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Google Drive\Meus Documentos\MBA IA FIAP\Bootcamp IA &amp; Machine Learning\"/>
    </mc:Choice>
  </mc:AlternateContent>
  <xr:revisionPtr revIDLastSave="0" documentId="8_{0557B93E-29A9-45A7-88F9-6A09BE5E552D}" xr6:coauthVersionLast="47" xr6:coauthVersionMax="47" xr10:uidLastSave="{00000000-0000-0000-0000-000000000000}"/>
  <bookViews>
    <workbookView xWindow="-120" yWindow="-13620" windowWidth="21840" windowHeight="13020" xr2:uid="{6AB1A0EE-D60D-4355-BDB2-45D94C878879}"/>
  </bookViews>
  <sheets>
    <sheet name="solicitacoescredito" sheetId="1" r:id="rId1"/>
  </sheets>
  <definedNames>
    <definedName name="_xlnm._FilterDatabase" localSheetId="0" hidden="1">solicitacoescredito!$A$1:$AV$8974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V8974" i="1" l="1"/>
  <c r="AU8974" i="1"/>
  <c r="AT8974" i="1"/>
  <c r="AS8974" i="1"/>
  <c r="AR8974" i="1"/>
  <c r="AQ8974" i="1"/>
  <c r="AP8974" i="1"/>
  <c r="AO8974" i="1"/>
  <c r="AN8974" i="1"/>
  <c r="AM8974" i="1"/>
  <c r="AV8973" i="1"/>
  <c r="AU8973" i="1"/>
  <c r="AT8973" i="1"/>
  <c r="AS8973" i="1"/>
  <c r="AR8973" i="1"/>
  <c r="AQ8973" i="1"/>
  <c r="AP8973" i="1"/>
  <c r="AO8973" i="1"/>
  <c r="AN8973" i="1"/>
  <c r="AM8973" i="1"/>
  <c r="AV8972" i="1"/>
  <c r="AU8972" i="1"/>
  <c r="AT8972" i="1"/>
  <c r="AS8972" i="1"/>
  <c r="AR8972" i="1"/>
  <c r="AQ8972" i="1"/>
  <c r="AP8972" i="1"/>
  <c r="AO8972" i="1"/>
  <c r="AN8972" i="1"/>
  <c r="AM8972" i="1"/>
  <c r="AV8971" i="1"/>
  <c r="AU8971" i="1"/>
  <c r="AT8971" i="1"/>
  <c r="AS8971" i="1"/>
  <c r="AR8971" i="1"/>
  <c r="AQ8971" i="1"/>
  <c r="AP8971" i="1"/>
  <c r="AO8971" i="1"/>
  <c r="AN8971" i="1"/>
  <c r="AM8971" i="1"/>
  <c r="AV8970" i="1"/>
  <c r="AU8970" i="1"/>
  <c r="AT8970" i="1"/>
  <c r="AS8970" i="1"/>
  <c r="AR8970" i="1"/>
  <c r="AQ8970" i="1"/>
  <c r="AP8970" i="1"/>
  <c r="AO8970" i="1"/>
  <c r="AN8970" i="1"/>
  <c r="AM8970" i="1"/>
  <c r="AV8969" i="1"/>
  <c r="AU8969" i="1"/>
  <c r="AT8969" i="1"/>
  <c r="AS8969" i="1"/>
  <c r="AR8969" i="1"/>
  <c r="AQ8969" i="1"/>
  <c r="AP8969" i="1"/>
  <c r="AO8969" i="1"/>
  <c r="AN8969" i="1"/>
  <c r="AM8969" i="1"/>
  <c r="AV8968" i="1"/>
  <c r="AU8968" i="1"/>
  <c r="AT8968" i="1"/>
  <c r="AS8968" i="1"/>
  <c r="AR8968" i="1"/>
  <c r="AQ8968" i="1"/>
  <c r="AP8968" i="1"/>
  <c r="AO8968" i="1"/>
  <c r="AN8968" i="1"/>
  <c r="AM8968" i="1"/>
  <c r="AV8967" i="1"/>
  <c r="AU8967" i="1"/>
  <c r="AT8967" i="1"/>
  <c r="AS8967" i="1"/>
  <c r="AR8967" i="1"/>
  <c r="AQ8967" i="1"/>
  <c r="AP8967" i="1"/>
  <c r="AO8967" i="1"/>
  <c r="AN8967" i="1"/>
  <c r="AM8967" i="1"/>
  <c r="AV8966" i="1"/>
  <c r="AU8966" i="1"/>
  <c r="AT8966" i="1"/>
  <c r="AS8966" i="1"/>
  <c r="AR8966" i="1"/>
  <c r="AQ8966" i="1"/>
  <c r="AP8966" i="1"/>
  <c r="AO8966" i="1"/>
  <c r="AN8966" i="1"/>
  <c r="AM8966" i="1"/>
  <c r="AV8965" i="1"/>
  <c r="AU8965" i="1"/>
  <c r="AT8965" i="1"/>
  <c r="AS8965" i="1"/>
  <c r="AR8965" i="1"/>
  <c r="AQ8965" i="1"/>
  <c r="AP8965" i="1"/>
  <c r="AO8965" i="1"/>
  <c r="AN8965" i="1"/>
  <c r="AM8965" i="1"/>
  <c r="AV8964" i="1"/>
  <c r="AU8964" i="1"/>
  <c r="AT8964" i="1"/>
  <c r="AS8964" i="1"/>
  <c r="AR8964" i="1"/>
  <c r="AQ8964" i="1"/>
  <c r="AP8964" i="1"/>
  <c r="AO8964" i="1"/>
  <c r="AN8964" i="1"/>
  <c r="AM8964" i="1"/>
  <c r="AV8963" i="1"/>
  <c r="AU8963" i="1"/>
  <c r="AT8963" i="1"/>
  <c r="AS8963" i="1"/>
  <c r="AR8963" i="1"/>
  <c r="AQ8963" i="1"/>
  <c r="AP8963" i="1"/>
  <c r="AO8963" i="1"/>
  <c r="AN8963" i="1"/>
  <c r="AM8963" i="1"/>
  <c r="AV8962" i="1"/>
  <c r="AU8962" i="1"/>
  <c r="AT8962" i="1"/>
  <c r="AS8962" i="1"/>
  <c r="AR8962" i="1"/>
  <c r="AQ8962" i="1"/>
  <c r="AP8962" i="1"/>
  <c r="AO8962" i="1"/>
  <c r="AN8962" i="1"/>
  <c r="AM8962" i="1"/>
  <c r="AV8961" i="1"/>
  <c r="AU8961" i="1"/>
  <c r="AT8961" i="1"/>
  <c r="AS8961" i="1"/>
  <c r="AR8961" i="1"/>
  <c r="AQ8961" i="1"/>
  <c r="AP8961" i="1"/>
  <c r="AO8961" i="1"/>
  <c r="AN8961" i="1"/>
  <c r="AM8961" i="1"/>
  <c r="AV8960" i="1"/>
  <c r="AU8960" i="1"/>
  <c r="AT8960" i="1"/>
  <c r="AS8960" i="1"/>
  <c r="AR8960" i="1"/>
  <c r="AQ8960" i="1"/>
  <c r="AP8960" i="1"/>
  <c r="AO8960" i="1"/>
  <c r="AN8960" i="1"/>
  <c r="AM8960" i="1"/>
  <c r="AV8959" i="1"/>
  <c r="AU8959" i="1"/>
  <c r="AT8959" i="1"/>
  <c r="AS8959" i="1"/>
  <c r="AR8959" i="1"/>
  <c r="AQ8959" i="1"/>
  <c r="AP8959" i="1"/>
  <c r="AO8959" i="1"/>
  <c r="AN8959" i="1"/>
  <c r="AM8959" i="1"/>
  <c r="AV8958" i="1"/>
  <c r="AU8958" i="1"/>
  <c r="AT8958" i="1"/>
  <c r="AS8958" i="1"/>
  <c r="AR8958" i="1"/>
  <c r="AQ8958" i="1"/>
  <c r="AP8958" i="1"/>
  <c r="AO8958" i="1"/>
  <c r="AN8958" i="1"/>
  <c r="AM8958" i="1"/>
  <c r="AV8957" i="1"/>
  <c r="AU8957" i="1"/>
  <c r="AT8957" i="1"/>
  <c r="AS8957" i="1"/>
  <c r="AR8957" i="1"/>
  <c r="AQ8957" i="1"/>
  <c r="AP8957" i="1"/>
  <c r="AO8957" i="1"/>
  <c r="AN8957" i="1"/>
  <c r="AM8957" i="1"/>
  <c r="AV8956" i="1"/>
  <c r="AU8956" i="1"/>
  <c r="AT8956" i="1"/>
  <c r="AS8956" i="1"/>
  <c r="AR8956" i="1"/>
  <c r="AQ8956" i="1"/>
  <c r="AP8956" i="1"/>
  <c r="AO8956" i="1"/>
  <c r="AN8956" i="1"/>
  <c r="AM8956" i="1"/>
  <c r="AV8955" i="1"/>
  <c r="AU8955" i="1"/>
  <c r="AT8955" i="1"/>
  <c r="AS8955" i="1"/>
  <c r="AR8955" i="1"/>
  <c r="AQ8955" i="1"/>
  <c r="AP8955" i="1"/>
  <c r="AO8955" i="1"/>
  <c r="AN8955" i="1"/>
  <c r="AM8955" i="1"/>
  <c r="AV8954" i="1"/>
  <c r="AU8954" i="1"/>
  <c r="AT8954" i="1"/>
  <c r="AS8954" i="1"/>
  <c r="AR8954" i="1"/>
  <c r="AQ8954" i="1"/>
  <c r="AP8954" i="1"/>
  <c r="AO8954" i="1"/>
  <c r="AN8954" i="1"/>
  <c r="AM8954" i="1"/>
  <c r="AV8953" i="1"/>
  <c r="AU8953" i="1"/>
  <c r="AT8953" i="1"/>
  <c r="AS8953" i="1"/>
  <c r="AR8953" i="1"/>
  <c r="AQ8953" i="1"/>
  <c r="AP8953" i="1"/>
  <c r="AO8953" i="1"/>
  <c r="AN8953" i="1"/>
  <c r="AM8953" i="1"/>
  <c r="AV8952" i="1"/>
  <c r="AU8952" i="1"/>
  <c r="AT8952" i="1"/>
  <c r="AS8952" i="1"/>
  <c r="AR8952" i="1"/>
  <c r="AQ8952" i="1"/>
  <c r="AP8952" i="1"/>
  <c r="AO8952" i="1"/>
  <c r="AN8952" i="1"/>
  <c r="AM8952" i="1"/>
  <c r="AV8951" i="1"/>
  <c r="AU8951" i="1"/>
  <c r="AT8951" i="1"/>
  <c r="AS8951" i="1"/>
  <c r="AR8951" i="1"/>
  <c r="AQ8951" i="1"/>
  <c r="AP8951" i="1"/>
  <c r="AO8951" i="1"/>
  <c r="AN8951" i="1"/>
  <c r="AM8951" i="1"/>
  <c r="AV8950" i="1"/>
  <c r="AU8950" i="1"/>
  <c r="AT8950" i="1"/>
  <c r="AS8950" i="1"/>
  <c r="AR8950" i="1"/>
  <c r="AQ8950" i="1"/>
  <c r="AP8950" i="1"/>
  <c r="AO8950" i="1"/>
  <c r="AN8950" i="1"/>
  <c r="AM8950" i="1"/>
  <c r="AV8949" i="1"/>
  <c r="AU8949" i="1"/>
  <c r="AT8949" i="1"/>
  <c r="AS8949" i="1"/>
  <c r="AR8949" i="1"/>
  <c r="AQ8949" i="1"/>
  <c r="AP8949" i="1"/>
  <c r="AO8949" i="1"/>
  <c r="AN8949" i="1"/>
  <c r="AM8949" i="1"/>
  <c r="AV8948" i="1"/>
  <c r="AU8948" i="1"/>
  <c r="AT8948" i="1"/>
  <c r="AS8948" i="1"/>
  <c r="AR8948" i="1"/>
  <c r="AQ8948" i="1"/>
  <c r="AP8948" i="1"/>
  <c r="AO8948" i="1"/>
  <c r="AN8948" i="1"/>
  <c r="AM8948" i="1"/>
  <c r="AV8947" i="1"/>
  <c r="AU8947" i="1"/>
  <c r="AT8947" i="1"/>
  <c r="AS8947" i="1"/>
  <c r="AR8947" i="1"/>
  <c r="AQ8947" i="1"/>
  <c r="AP8947" i="1"/>
  <c r="AO8947" i="1"/>
  <c r="AN8947" i="1"/>
  <c r="AM8947" i="1"/>
  <c r="AV8946" i="1"/>
  <c r="AU8946" i="1"/>
  <c r="AT8946" i="1"/>
  <c r="AS8946" i="1"/>
  <c r="AR8946" i="1"/>
  <c r="AQ8946" i="1"/>
  <c r="AP8946" i="1"/>
  <c r="AO8946" i="1"/>
  <c r="AN8946" i="1"/>
  <c r="AM8946" i="1"/>
  <c r="AV8945" i="1"/>
  <c r="AU8945" i="1"/>
  <c r="AT8945" i="1"/>
  <c r="AS8945" i="1"/>
  <c r="AR8945" i="1"/>
  <c r="AQ8945" i="1"/>
  <c r="AP8945" i="1"/>
  <c r="AO8945" i="1"/>
  <c r="AN8945" i="1"/>
  <c r="AM8945" i="1"/>
  <c r="AV8944" i="1"/>
  <c r="AU8944" i="1"/>
  <c r="AT8944" i="1"/>
  <c r="AS8944" i="1"/>
  <c r="AR8944" i="1"/>
  <c r="AQ8944" i="1"/>
  <c r="AP8944" i="1"/>
  <c r="AO8944" i="1"/>
  <c r="AN8944" i="1"/>
  <c r="AM8944" i="1"/>
  <c r="AV8943" i="1"/>
  <c r="AU8943" i="1"/>
  <c r="AT8943" i="1"/>
  <c r="AS8943" i="1"/>
  <c r="AR8943" i="1"/>
  <c r="AQ8943" i="1"/>
  <c r="AP8943" i="1"/>
  <c r="AO8943" i="1"/>
  <c r="AN8943" i="1"/>
  <c r="AM8943" i="1"/>
  <c r="AV8942" i="1"/>
  <c r="AU8942" i="1"/>
  <c r="AT8942" i="1"/>
  <c r="AS8942" i="1"/>
  <c r="AR8942" i="1"/>
  <c r="AQ8942" i="1"/>
  <c r="AP8942" i="1"/>
  <c r="AO8942" i="1"/>
  <c r="AN8942" i="1"/>
  <c r="AM8942" i="1"/>
  <c r="AV8941" i="1"/>
  <c r="AU8941" i="1"/>
  <c r="AT8941" i="1"/>
  <c r="AS8941" i="1"/>
  <c r="AR8941" i="1"/>
  <c r="AQ8941" i="1"/>
  <c r="AP8941" i="1"/>
  <c r="AO8941" i="1"/>
  <c r="AN8941" i="1"/>
  <c r="AM8941" i="1"/>
  <c r="AV8940" i="1"/>
  <c r="AU8940" i="1"/>
  <c r="AT8940" i="1"/>
  <c r="AS8940" i="1"/>
  <c r="AR8940" i="1"/>
  <c r="AQ8940" i="1"/>
  <c r="AP8940" i="1"/>
  <c r="AO8940" i="1"/>
  <c r="AN8940" i="1"/>
  <c r="AM8940" i="1"/>
  <c r="AV8939" i="1"/>
  <c r="AU8939" i="1"/>
  <c r="AT8939" i="1"/>
  <c r="AS8939" i="1"/>
  <c r="AR8939" i="1"/>
  <c r="AQ8939" i="1"/>
  <c r="AP8939" i="1"/>
  <c r="AO8939" i="1"/>
  <c r="AN8939" i="1"/>
  <c r="AM8939" i="1"/>
  <c r="AV8938" i="1"/>
  <c r="AU8938" i="1"/>
  <c r="AT8938" i="1"/>
  <c r="AS8938" i="1"/>
  <c r="AR8938" i="1"/>
  <c r="AQ8938" i="1"/>
  <c r="AP8938" i="1"/>
  <c r="AO8938" i="1"/>
  <c r="AN8938" i="1"/>
  <c r="AM8938" i="1"/>
  <c r="AV8937" i="1"/>
  <c r="AU8937" i="1"/>
  <c r="AT8937" i="1"/>
  <c r="AS8937" i="1"/>
  <c r="AR8937" i="1"/>
  <c r="AQ8937" i="1"/>
  <c r="AP8937" i="1"/>
  <c r="AO8937" i="1"/>
  <c r="AN8937" i="1"/>
  <c r="AM8937" i="1"/>
  <c r="AV8936" i="1"/>
  <c r="AU8936" i="1"/>
  <c r="AT8936" i="1"/>
  <c r="AS8936" i="1"/>
  <c r="AR8936" i="1"/>
  <c r="AQ8936" i="1"/>
  <c r="AP8936" i="1"/>
  <c r="AO8936" i="1"/>
  <c r="AN8936" i="1"/>
  <c r="AM8936" i="1"/>
  <c r="AV8935" i="1"/>
  <c r="AU8935" i="1"/>
  <c r="AT8935" i="1"/>
  <c r="AS8935" i="1"/>
  <c r="AR8935" i="1"/>
  <c r="AQ8935" i="1"/>
  <c r="AP8935" i="1"/>
  <c r="AO8935" i="1"/>
  <c r="AN8935" i="1"/>
  <c r="AM8935" i="1"/>
  <c r="AV8934" i="1"/>
  <c r="AU8934" i="1"/>
  <c r="AT8934" i="1"/>
  <c r="AS8934" i="1"/>
  <c r="AR8934" i="1"/>
  <c r="AQ8934" i="1"/>
  <c r="AP8934" i="1"/>
  <c r="AO8934" i="1"/>
  <c r="AN8934" i="1"/>
  <c r="AM8934" i="1"/>
  <c r="AV8933" i="1"/>
  <c r="AU8933" i="1"/>
  <c r="AT8933" i="1"/>
  <c r="AS8933" i="1"/>
  <c r="AR8933" i="1"/>
  <c r="AQ8933" i="1"/>
  <c r="AP8933" i="1"/>
  <c r="AO8933" i="1"/>
  <c r="AN8933" i="1"/>
  <c r="AM8933" i="1"/>
  <c r="AV8932" i="1"/>
  <c r="AU8932" i="1"/>
  <c r="AT8932" i="1"/>
  <c r="AS8932" i="1"/>
  <c r="AR8932" i="1"/>
  <c r="AQ8932" i="1"/>
  <c r="AP8932" i="1"/>
  <c r="AO8932" i="1"/>
  <c r="AN8932" i="1"/>
  <c r="AM8932" i="1"/>
  <c r="AV8931" i="1"/>
  <c r="AU8931" i="1"/>
  <c r="AT8931" i="1"/>
  <c r="AS8931" i="1"/>
  <c r="AR8931" i="1"/>
  <c r="AQ8931" i="1"/>
  <c r="AP8931" i="1"/>
  <c r="AO8931" i="1"/>
  <c r="AN8931" i="1"/>
  <c r="AM8931" i="1"/>
  <c r="AV8930" i="1"/>
  <c r="AU8930" i="1"/>
  <c r="AT8930" i="1"/>
  <c r="AS8930" i="1"/>
  <c r="AR8930" i="1"/>
  <c r="AQ8930" i="1"/>
  <c r="AP8930" i="1"/>
  <c r="AO8930" i="1"/>
  <c r="AN8930" i="1"/>
  <c r="AM8930" i="1"/>
  <c r="AV8929" i="1"/>
  <c r="AU8929" i="1"/>
  <c r="AT8929" i="1"/>
  <c r="AS8929" i="1"/>
  <c r="AR8929" i="1"/>
  <c r="AQ8929" i="1"/>
  <c r="AP8929" i="1"/>
  <c r="AO8929" i="1"/>
  <c r="AN8929" i="1"/>
  <c r="AM8929" i="1"/>
  <c r="AV8928" i="1"/>
  <c r="AU8928" i="1"/>
  <c r="AT8928" i="1"/>
  <c r="AS8928" i="1"/>
  <c r="AR8928" i="1"/>
  <c r="AQ8928" i="1"/>
  <c r="AP8928" i="1"/>
  <c r="AO8928" i="1"/>
  <c r="AN8928" i="1"/>
  <c r="AM8928" i="1"/>
  <c r="AV8927" i="1"/>
  <c r="AU8927" i="1"/>
  <c r="AT8927" i="1"/>
  <c r="AS8927" i="1"/>
  <c r="AR8927" i="1"/>
  <c r="AQ8927" i="1"/>
  <c r="AP8927" i="1"/>
  <c r="AO8927" i="1"/>
  <c r="AN8927" i="1"/>
  <c r="AM8927" i="1"/>
  <c r="AV8926" i="1"/>
  <c r="AU8926" i="1"/>
  <c r="AT8926" i="1"/>
  <c r="AS8926" i="1"/>
  <c r="AR8926" i="1"/>
  <c r="AQ8926" i="1"/>
  <c r="AP8926" i="1"/>
  <c r="AO8926" i="1"/>
  <c r="AN8926" i="1"/>
  <c r="AM8926" i="1"/>
  <c r="AV8925" i="1"/>
  <c r="AU8925" i="1"/>
  <c r="AT8925" i="1"/>
  <c r="AS8925" i="1"/>
  <c r="AR8925" i="1"/>
  <c r="AQ8925" i="1"/>
  <c r="AP8925" i="1"/>
  <c r="AO8925" i="1"/>
  <c r="AN8925" i="1"/>
  <c r="AM8925" i="1"/>
  <c r="AV8924" i="1"/>
  <c r="AU8924" i="1"/>
  <c r="AT8924" i="1"/>
  <c r="AS8924" i="1"/>
  <c r="AR8924" i="1"/>
  <c r="AQ8924" i="1"/>
  <c r="AP8924" i="1"/>
  <c r="AO8924" i="1"/>
  <c r="AN8924" i="1"/>
  <c r="AM8924" i="1"/>
  <c r="AV8923" i="1"/>
  <c r="AU8923" i="1"/>
  <c r="AT8923" i="1"/>
  <c r="AS8923" i="1"/>
  <c r="AR8923" i="1"/>
  <c r="AQ8923" i="1"/>
  <c r="AP8923" i="1"/>
  <c r="AO8923" i="1"/>
  <c r="AN8923" i="1"/>
  <c r="AM8923" i="1"/>
  <c r="AV8922" i="1"/>
  <c r="AU8922" i="1"/>
  <c r="AT8922" i="1"/>
  <c r="AS8922" i="1"/>
  <c r="AR8922" i="1"/>
  <c r="AQ8922" i="1"/>
  <c r="AP8922" i="1"/>
  <c r="AO8922" i="1"/>
  <c r="AN8922" i="1"/>
  <c r="AM8922" i="1"/>
  <c r="AV8921" i="1"/>
  <c r="AU8921" i="1"/>
  <c r="AT8921" i="1"/>
  <c r="AS8921" i="1"/>
  <c r="AR8921" i="1"/>
  <c r="AQ8921" i="1"/>
  <c r="AP8921" i="1"/>
  <c r="AO8921" i="1"/>
  <c r="AN8921" i="1"/>
  <c r="AM8921" i="1"/>
  <c r="AV8920" i="1"/>
  <c r="AU8920" i="1"/>
  <c r="AT8920" i="1"/>
  <c r="AS8920" i="1"/>
  <c r="AR8920" i="1"/>
  <c r="AQ8920" i="1"/>
  <c r="AP8920" i="1"/>
  <c r="AO8920" i="1"/>
  <c r="AN8920" i="1"/>
  <c r="AM8920" i="1"/>
  <c r="AV8919" i="1"/>
  <c r="AU8919" i="1"/>
  <c r="AT8919" i="1"/>
  <c r="AS8919" i="1"/>
  <c r="AR8919" i="1"/>
  <c r="AQ8919" i="1"/>
  <c r="AP8919" i="1"/>
  <c r="AO8919" i="1"/>
  <c r="AN8919" i="1"/>
  <c r="AM8919" i="1"/>
  <c r="AV8918" i="1"/>
  <c r="AU8918" i="1"/>
  <c r="AT8918" i="1"/>
  <c r="AS8918" i="1"/>
  <c r="AR8918" i="1"/>
  <c r="AQ8918" i="1"/>
  <c r="AP8918" i="1"/>
  <c r="AO8918" i="1"/>
  <c r="AN8918" i="1"/>
  <c r="AM8918" i="1"/>
  <c r="AV8917" i="1"/>
  <c r="AU8917" i="1"/>
  <c r="AT8917" i="1"/>
  <c r="AS8917" i="1"/>
  <c r="AR8917" i="1"/>
  <c r="AQ8917" i="1"/>
  <c r="AP8917" i="1"/>
  <c r="AO8917" i="1"/>
  <c r="AN8917" i="1"/>
  <c r="AM8917" i="1"/>
  <c r="AV8916" i="1"/>
  <c r="AU8916" i="1"/>
  <c r="AT8916" i="1"/>
  <c r="AS8916" i="1"/>
  <c r="AR8916" i="1"/>
  <c r="AQ8916" i="1"/>
  <c r="AP8916" i="1"/>
  <c r="AO8916" i="1"/>
  <c r="AN8916" i="1"/>
  <c r="AM8916" i="1"/>
  <c r="AV8915" i="1"/>
  <c r="AU8915" i="1"/>
  <c r="AT8915" i="1"/>
  <c r="AS8915" i="1"/>
  <c r="AR8915" i="1"/>
  <c r="AQ8915" i="1"/>
  <c r="AP8915" i="1"/>
  <c r="AO8915" i="1"/>
  <c r="AN8915" i="1"/>
  <c r="AM8915" i="1"/>
  <c r="AV8914" i="1"/>
  <c r="AU8914" i="1"/>
  <c r="AT8914" i="1"/>
  <c r="AS8914" i="1"/>
  <c r="AR8914" i="1"/>
  <c r="AQ8914" i="1"/>
  <c r="AP8914" i="1"/>
  <c r="AO8914" i="1"/>
  <c r="AN8914" i="1"/>
  <c r="AM8914" i="1"/>
  <c r="AV8913" i="1"/>
  <c r="AU8913" i="1"/>
  <c r="AT8913" i="1"/>
  <c r="AS8913" i="1"/>
  <c r="AR8913" i="1"/>
  <c r="AQ8913" i="1"/>
  <c r="AP8913" i="1"/>
  <c r="AO8913" i="1"/>
  <c r="AN8913" i="1"/>
  <c r="AM8913" i="1"/>
  <c r="AV8912" i="1"/>
  <c r="AU8912" i="1"/>
  <c r="AT8912" i="1"/>
  <c r="AS8912" i="1"/>
  <c r="AR8912" i="1"/>
  <c r="AQ8912" i="1"/>
  <c r="AP8912" i="1"/>
  <c r="AO8912" i="1"/>
  <c r="AN8912" i="1"/>
  <c r="AM8912" i="1"/>
  <c r="AV8911" i="1"/>
  <c r="AU8911" i="1"/>
  <c r="AT8911" i="1"/>
  <c r="AS8911" i="1"/>
  <c r="AR8911" i="1"/>
  <c r="AQ8911" i="1"/>
  <c r="AP8911" i="1"/>
  <c r="AO8911" i="1"/>
  <c r="AN8911" i="1"/>
  <c r="AM8911" i="1"/>
  <c r="AV8910" i="1"/>
  <c r="AU8910" i="1"/>
  <c r="AT8910" i="1"/>
  <c r="AS8910" i="1"/>
  <c r="AR8910" i="1"/>
  <c r="AQ8910" i="1"/>
  <c r="AP8910" i="1"/>
  <c r="AO8910" i="1"/>
  <c r="AN8910" i="1"/>
  <c r="AM8910" i="1"/>
  <c r="AV8909" i="1"/>
  <c r="AU8909" i="1"/>
  <c r="AT8909" i="1"/>
  <c r="AS8909" i="1"/>
  <c r="AR8909" i="1"/>
  <c r="AQ8909" i="1"/>
  <c r="AP8909" i="1"/>
  <c r="AO8909" i="1"/>
  <c r="AN8909" i="1"/>
  <c r="AM8909" i="1"/>
  <c r="AV8908" i="1"/>
  <c r="AU8908" i="1"/>
  <c r="AT8908" i="1"/>
  <c r="AS8908" i="1"/>
  <c r="AR8908" i="1"/>
  <c r="AQ8908" i="1"/>
  <c r="AP8908" i="1"/>
  <c r="AO8908" i="1"/>
  <c r="AN8908" i="1"/>
  <c r="AM8908" i="1"/>
  <c r="AV8907" i="1"/>
  <c r="AU8907" i="1"/>
  <c r="AT8907" i="1"/>
  <c r="AS8907" i="1"/>
  <c r="AR8907" i="1"/>
  <c r="AQ8907" i="1"/>
  <c r="AP8907" i="1"/>
  <c r="AO8907" i="1"/>
  <c r="AN8907" i="1"/>
  <c r="AM8907" i="1"/>
  <c r="AV8906" i="1"/>
  <c r="AU8906" i="1"/>
  <c r="AT8906" i="1"/>
  <c r="AS8906" i="1"/>
  <c r="AR8906" i="1"/>
  <c r="AQ8906" i="1"/>
  <c r="AP8906" i="1"/>
  <c r="AO8906" i="1"/>
  <c r="AN8906" i="1"/>
  <c r="AM8906" i="1"/>
  <c r="AV8905" i="1"/>
  <c r="AU8905" i="1"/>
  <c r="AT8905" i="1"/>
  <c r="AS8905" i="1"/>
  <c r="AR8905" i="1"/>
  <c r="AQ8905" i="1"/>
  <c r="AP8905" i="1"/>
  <c r="AO8905" i="1"/>
  <c r="AN8905" i="1"/>
  <c r="AM8905" i="1"/>
  <c r="AV8904" i="1"/>
  <c r="AU8904" i="1"/>
  <c r="AT8904" i="1"/>
  <c r="AS8904" i="1"/>
  <c r="AR8904" i="1"/>
  <c r="AQ8904" i="1"/>
  <c r="AP8904" i="1"/>
  <c r="AO8904" i="1"/>
  <c r="AN8904" i="1"/>
  <c r="AM8904" i="1"/>
  <c r="AV8903" i="1"/>
  <c r="AU8903" i="1"/>
  <c r="AT8903" i="1"/>
  <c r="AS8903" i="1"/>
  <c r="AR8903" i="1"/>
  <c r="AQ8903" i="1"/>
  <c r="AP8903" i="1"/>
  <c r="AO8903" i="1"/>
  <c r="AN8903" i="1"/>
  <c r="AM8903" i="1"/>
  <c r="AV8902" i="1"/>
  <c r="AU8902" i="1"/>
  <c r="AT8902" i="1"/>
  <c r="AS8902" i="1"/>
  <c r="AR8902" i="1"/>
  <c r="AQ8902" i="1"/>
  <c r="AP8902" i="1"/>
  <c r="AO8902" i="1"/>
  <c r="AN8902" i="1"/>
  <c r="AM8902" i="1"/>
  <c r="AV8901" i="1"/>
  <c r="AU8901" i="1"/>
  <c r="AT8901" i="1"/>
  <c r="AS8901" i="1"/>
  <c r="AR8901" i="1"/>
  <c r="AQ8901" i="1"/>
  <c r="AP8901" i="1"/>
  <c r="AO8901" i="1"/>
  <c r="AN8901" i="1"/>
  <c r="AM8901" i="1"/>
  <c r="AV8900" i="1"/>
  <c r="AU8900" i="1"/>
  <c r="AT8900" i="1"/>
  <c r="AS8900" i="1"/>
  <c r="AR8900" i="1"/>
  <c r="AQ8900" i="1"/>
  <c r="AP8900" i="1"/>
  <c r="AO8900" i="1"/>
  <c r="AN8900" i="1"/>
  <c r="AM8900" i="1"/>
  <c r="AV8899" i="1"/>
  <c r="AU8899" i="1"/>
  <c r="AT8899" i="1"/>
  <c r="AS8899" i="1"/>
  <c r="AR8899" i="1"/>
  <c r="AQ8899" i="1"/>
  <c r="AP8899" i="1"/>
  <c r="AO8899" i="1"/>
  <c r="AN8899" i="1"/>
  <c r="AM8899" i="1"/>
  <c r="AV8898" i="1"/>
  <c r="AU8898" i="1"/>
  <c r="AT8898" i="1"/>
  <c r="AS8898" i="1"/>
  <c r="AR8898" i="1"/>
  <c r="AQ8898" i="1"/>
  <c r="AP8898" i="1"/>
  <c r="AO8898" i="1"/>
  <c r="AN8898" i="1"/>
  <c r="AM8898" i="1"/>
  <c r="AV8897" i="1"/>
  <c r="AU8897" i="1"/>
  <c r="AT8897" i="1"/>
  <c r="AS8897" i="1"/>
  <c r="AR8897" i="1"/>
  <c r="AQ8897" i="1"/>
  <c r="AP8897" i="1"/>
  <c r="AO8897" i="1"/>
  <c r="AN8897" i="1"/>
  <c r="AM8897" i="1"/>
  <c r="AV8896" i="1"/>
  <c r="AU8896" i="1"/>
  <c r="AT8896" i="1"/>
  <c r="AS8896" i="1"/>
  <c r="AR8896" i="1"/>
  <c r="AQ8896" i="1"/>
  <c r="AP8896" i="1"/>
  <c r="AO8896" i="1"/>
  <c r="AN8896" i="1"/>
  <c r="AM8896" i="1"/>
  <c r="AV8895" i="1"/>
  <c r="AU8895" i="1"/>
  <c r="AT8895" i="1"/>
  <c r="AS8895" i="1"/>
  <c r="AR8895" i="1"/>
  <c r="AQ8895" i="1"/>
  <c r="AP8895" i="1"/>
  <c r="AO8895" i="1"/>
  <c r="AN8895" i="1"/>
  <c r="AM8895" i="1"/>
  <c r="AV8894" i="1"/>
  <c r="AU8894" i="1"/>
  <c r="AT8894" i="1"/>
  <c r="AS8894" i="1"/>
  <c r="AR8894" i="1"/>
  <c r="AQ8894" i="1"/>
  <c r="AP8894" i="1"/>
  <c r="AO8894" i="1"/>
  <c r="AN8894" i="1"/>
  <c r="AM8894" i="1"/>
  <c r="AV8893" i="1"/>
  <c r="AU8893" i="1"/>
  <c r="AT8893" i="1"/>
  <c r="AS8893" i="1"/>
  <c r="AR8893" i="1"/>
  <c r="AQ8893" i="1"/>
  <c r="AP8893" i="1"/>
  <c r="AO8893" i="1"/>
  <c r="AN8893" i="1"/>
  <c r="AM8893" i="1"/>
  <c r="AV8892" i="1"/>
  <c r="AU8892" i="1"/>
  <c r="AT8892" i="1"/>
  <c r="AS8892" i="1"/>
  <c r="AR8892" i="1"/>
  <c r="AQ8892" i="1"/>
  <c r="AP8892" i="1"/>
  <c r="AO8892" i="1"/>
  <c r="AN8892" i="1"/>
  <c r="AM8892" i="1"/>
  <c r="AV8891" i="1"/>
  <c r="AU8891" i="1"/>
  <c r="AT8891" i="1"/>
  <c r="AS8891" i="1"/>
  <c r="AR8891" i="1"/>
  <c r="AQ8891" i="1"/>
  <c r="AP8891" i="1"/>
  <c r="AO8891" i="1"/>
  <c r="AN8891" i="1"/>
  <c r="AM8891" i="1"/>
  <c r="AV8890" i="1"/>
  <c r="AU8890" i="1"/>
  <c r="AT8890" i="1"/>
  <c r="AS8890" i="1"/>
  <c r="AR8890" i="1"/>
  <c r="AQ8890" i="1"/>
  <c r="AP8890" i="1"/>
  <c r="AO8890" i="1"/>
  <c r="AN8890" i="1"/>
  <c r="AM8890" i="1"/>
  <c r="AV8889" i="1"/>
  <c r="AU8889" i="1"/>
  <c r="AT8889" i="1"/>
  <c r="AS8889" i="1"/>
  <c r="AR8889" i="1"/>
  <c r="AQ8889" i="1"/>
  <c r="AP8889" i="1"/>
  <c r="AO8889" i="1"/>
  <c r="AN8889" i="1"/>
  <c r="AM8889" i="1"/>
  <c r="AV8888" i="1"/>
  <c r="AU8888" i="1"/>
  <c r="AT8888" i="1"/>
  <c r="AS8888" i="1"/>
  <c r="AR8888" i="1"/>
  <c r="AQ8888" i="1"/>
  <c r="AP8888" i="1"/>
  <c r="AO8888" i="1"/>
  <c r="AN8888" i="1"/>
  <c r="AM8888" i="1"/>
  <c r="AV8887" i="1"/>
  <c r="AU8887" i="1"/>
  <c r="AT8887" i="1"/>
  <c r="AS8887" i="1"/>
  <c r="AR8887" i="1"/>
  <c r="AQ8887" i="1"/>
  <c r="AP8887" i="1"/>
  <c r="AO8887" i="1"/>
  <c r="AN8887" i="1"/>
  <c r="AM8887" i="1"/>
  <c r="AV8886" i="1"/>
  <c r="AU8886" i="1"/>
  <c r="AT8886" i="1"/>
  <c r="AS8886" i="1"/>
  <c r="AR8886" i="1"/>
  <c r="AQ8886" i="1"/>
  <c r="AP8886" i="1"/>
  <c r="AO8886" i="1"/>
  <c r="AN8886" i="1"/>
  <c r="AM8886" i="1"/>
  <c r="AV8885" i="1"/>
  <c r="AU8885" i="1"/>
  <c r="AT8885" i="1"/>
  <c r="AS8885" i="1"/>
  <c r="AR8885" i="1"/>
  <c r="AQ8885" i="1"/>
  <c r="AP8885" i="1"/>
  <c r="AO8885" i="1"/>
  <c r="AN8885" i="1"/>
  <c r="AM8885" i="1"/>
  <c r="AV8884" i="1"/>
  <c r="AU8884" i="1"/>
  <c r="AT8884" i="1"/>
  <c r="AS8884" i="1"/>
  <c r="AR8884" i="1"/>
  <c r="AQ8884" i="1"/>
  <c r="AP8884" i="1"/>
  <c r="AO8884" i="1"/>
  <c r="AN8884" i="1"/>
  <c r="AM8884" i="1"/>
  <c r="AV8883" i="1"/>
  <c r="AU8883" i="1"/>
  <c r="AT8883" i="1"/>
  <c r="AS8883" i="1"/>
  <c r="AR8883" i="1"/>
  <c r="AQ8883" i="1"/>
  <c r="AP8883" i="1"/>
  <c r="AO8883" i="1"/>
  <c r="AN8883" i="1"/>
  <c r="AM8883" i="1"/>
  <c r="AV8882" i="1"/>
  <c r="AU8882" i="1"/>
  <c r="AT8882" i="1"/>
  <c r="AS8882" i="1"/>
  <c r="AR8882" i="1"/>
  <c r="AQ8882" i="1"/>
  <c r="AP8882" i="1"/>
  <c r="AO8882" i="1"/>
  <c r="AN8882" i="1"/>
  <c r="AM8882" i="1"/>
  <c r="AV8881" i="1"/>
  <c r="AU8881" i="1"/>
  <c r="AT8881" i="1"/>
  <c r="AS8881" i="1"/>
  <c r="AR8881" i="1"/>
  <c r="AQ8881" i="1"/>
  <c r="AP8881" i="1"/>
  <c r="AO8881" i="1"/>
  <c r="AN8881" i="1"/>
  <c r="AM8881" i="1"/>
  <c r="AV8880" i="1"/>
  <c r="AU8880" i="1"/>
  <c r="AT8880" i="1"/>
  <c r="AS8880" i="1"/>
  <c r="AR8880" i="1"/>
  <c r="AQ8880" i="1"/>
  <c r="AP8880" i="1"/>
  <c r="AO8880" i="1"/>
  <c r="AN8880" i="1"/>
  <c r="AM8880" i="1"/>
  <c r="AV8879" i="1"/>
  <c r="AU8879" i="1"/>
  <c r="AT8879" i="1"/>
  <c r="AS8879" i="1"/>
  <c r="AR8879" i="1"/>
  <c r="AQ8879" i="1"/>
  <c r="AP8879" i="1"/>
  <c r="AO8879" i="1"/>
  <c r="AN8879" i="1"/>
  <c r="AM8879" i="1"/>
  <c r="AV8878" i="1"/>
  <c r="AU8878" i="1"/>
  <c r="AT8878" i="1"/>
  <c r="AS8878" i="1"/>
  <c r="AR8878" i="1"/>
  <c r="AQ8878" i="1"/>
  <c r="AP8878" i="1"/>
  <c r="AO8878" i="1"/>
  <c r="AN8878" i="1"/>
  <c r="AM8878" i="1"/>
  <c r="AV8877" i="1"/>
  <c r="AU8877" i="1"/>
  <c r="AT8877" i="1"/>
  <c r="AS8877" i="1"/>
  <c r="AR8877" i="1"/>
  <c r="AQ8877" i="1"/>
  <c r="AP8877" i="1"/>
  <c r="AO8877" i="1"/>
  <c r="AN8877" i="1"/>
  <c r="AM8877" i="1"/>
  <c r="AV8876" i="1"/>
  <c r="AU8876" i="1"/>
  <c r="AT8876" i="1"/>
  <c r="AS8876" i="1"/>
  <c r="AR8876" i="1"/>
  <c r="AQ8876" i="1"/>
  <c r="AP8876" i="1"/>
  <c r="AO8876" i="1"/>
  <c r="AN8876" i="1"/>
  <c r="AM8876" i="1"/>
  <c r="AV8875" i="1"/>
  <c r="AU8875" i="1"/>
  <c r="AT8875" i="1"/>
  <c r="AS8875" i="1"/>
  <c r="AR8875" i="1"/>
  <c r="AQ8875" i="1"/>
  <c r="AP8875" i="1"/>
  <c r="AO8875" i="1"/>
  <c r="AN8875" i="1"/>
  <c r="AM8875" i="1"/>
  <c r="AV8874" i="1"/>
  <c r="AU8874" i="1"/>
  <c r="AT8874" i="1"/>
  <c r="AS8874" i="1"/>
  <c r="AR8874" i="1"/>
  <c r="AQ8874" i="1"/>
  <c r="AP8874" i="1"/>
  <c r="AO8874" i="1"/>
  <c r="AN8874" i="1"/>
  <c r="AM8874" i="1"/>
  <c r="AV8873" i="1"/>
  <c r="AU8873" i="1"/>
  <c r="AT8873" i="1"/>
  <c r="AS8873" i="1"/>
  <c r="AR8873" i="1"/>
  <c r="AQ8873" i="1"/>
  <c r="AP8873" i="1"/>
  <c r="AO8873" i="1"/>
  <c r="AN8873" i="1"/>
  <c r="AM8873" i="1"/>
  <c r="AV8872" i="1"/>
  <c r="AU8872" i="1"/>
  <c r="AT8872" i="1"/>
  <c r="AS8872" i="1"/>
  <c r="AR8872" i="1"/>
  <c r="AQ8872" i="1"/>
  <c r="AP8872" i="1"/>
  <c r="AO8872" i="1"/>
  <c r="AN8872" i="1"/>
  <c r="AM8872" i="1"/>
  <c r="AV8871" i="1"/>
  <c r="AU8871" i="1"/>
  <c r="AT8871" i="1"/>
  <c r="AS8871" i="1"/>
  <c r="AR8871" i="1"/>
  <c r="AQ8871" i="1"/>
  <c r="AP8871" i="1"/>
  <c r="AO8871" i="1"/>
  <c r="AN8871" i="1"/>
  <c r="AM8871" i="1"/>
  <c r="AV8870" i="1"/>
  <c r="AU8870" i="1"/>
  <c r="AT8870" i="1"/>
  <c r="AS8870" i="1"/>
  <c r="AR8870" i="1"/>
  <c r="AQ8870" i="1"/>
  <c r="AP8870" i="1"/>
  <c r="AO8870" i="1"/>
  <c r="AN8870" i="1"/>
  <c r="AM8870" i="1"/>
  <c r="AV8869" i="1"/>
  <c r="AU8869" i="1"/>
  <c r="AT8869" i="1"/>
  <c r="AS8869" i="1"/>
  <c r="AR8869" i="1"/>
  <c r="AQ8869" i="1"/>
  <c r="AP8869" i="1"/>
  <c r="AO8869" i="1"/>
  <c r="AN8869" i="1"/>
  <c r="AM8869" i="1"/>
  <c r="AV8868" i="1"/>
  <c r="AU8868" i="1"/>
  <c r="AT8868" i="1"/>
  <c r="AS8868" i="1"/>
  <c r="AR8868" i="1"/>
  <c r="AQ8868" i="1"/>
  <c r="AP8868" i="1"/>
  <c r="AO8868" i="1"/>
  <c r="AN8868" i="1"/>
  <c r="AM8868" i="1"/>
  <c r="AV8867" i="1"/>
  <c r="AU8867" i="1"/>
  <c r="AT8867" i="1"/>
  <c r="AS8867" i="1"/>
  <c r="AR8867" i="1"/>
  <c r="AQ8867" i="1"/>
  <c r="AP8867" i="1"/>
  <c r="AO8867" i="1"/>
  <c r="AN8867" i="1"/>
  <c r="AM8867" i="1"/>
  <c r="AV8866" i="1"/>
  <c r="AU8866" i="1"/>
  <c r="AT8866" i="1"/>
  <c r="AS8866" i="1"/>
  <c r="AR8866" i="1"/>
  <c r="AQ8866" i="1"/>
  <c r="AP8866" i="1"/>
  <c r="AO8866" i="1"/>
  <c r="AN8866" i="1"/>
  <c r="AM8866" i="1"/>
  <c r="AV8865" i="1"/>
  <c r="AU8865" i="1"/>
  <c r="AT8865" i="1"/>
  <c r="AS8865" i="1"/>
  <c r="AR8865" i="1"/>
  <c r="AQ8865" i="1"/>
  <c r="AP8865" i="1"/>
  <c r="AO8865" i="1"/>
  <c r="AN8865" i="1"/>
  <c r="AM8865" i="1"/>
  <c r="AV8864" i="1"/>
  <c r="AU8864" i="1"/>
  <c r="AT8864" i="1"/>
  <c r="AS8864" i="1"/>
  <c r="AR8864" i="1"/>
  <c r="AQ8864" i="1"/>
  <c r="AP8864" i="1"/>
  <c r="AO8864" i="1"/>
  <c r="AN8864" i="1"/>
  <c r="AM8864" i="1"/>
  <c r="AV8863" i="1"/>
  <c r="AU8863" i="1"/>
  <c r="AT8863" i="1"/>
  <c r="AS8863" i="1"/>
  <c r="AR8863" i="1"/>
  <c r="AQ8863" i="1"/>
  <c r="AP8863" i="1"/>
  <c r="AO8863" i="1"/>
  <c r="AN8863" i="1"/>
  <c r="AM8863" i="1"/>
  <c r="AV8862" i="1"/>
  <c r="AU8862" i="1"/>
  <c r="AT8862" i="1"/>
  <c r="AS8862" i="1"/>
  <c r="AR8862" i="1"/>
  <c r="AQ8862" i="1"/>
  <c r="AP8862" i="1"/>
  <c r="AO8862" i="1"/>
  <c r="AN8862" i="1"/>
  <c r="AM8862" i="1"/>
  <c r="AV8861" i="1"/>
  <c r="AU8861" i="1"/>
  <c r="AT8861" i="1"/>
  <c r="AS8861" i="1"/>
  <c r="AR8861" i="1"/>
  <c r="AQ8861" i="1"/>
  <c r="AP8861" i="1"/>
  <c r="AO8861" i="1"/>
  <c r="AN8861" i="1"/>
  <c r="AM8861" i="1"/>
  <c r="AV8860" i="1"/>
  <c r="AU8860" i="1"/>
  <c r="AT8860" i="1"/>
  <c r="AS8860" i="1"/>
  <c r="AR8860" i="1"/>
  <c r="AQ8860" i="1"/>
  <c r="AP8860" i="1"/>
  <c r="AO8860" i="1"/>
  <c r="AN8860" i="1"/>
  <c r="AM8860" i="1"/>
  <c r="AV8859" i="1"/>
  <c r="AU8859" i="1"/>
  <c r="AT8859" i="1"/>
  <c r="AS8859" i="1"/>
  <c r="AR8859" i="1"/>
  <c r="AQ8859" i="1"/>
  <c r="AP8859" i="1"/>
  <c r="AO8859" i="1"/>
  <c r="AN8859" i="1"/>
  <c r="AM8859" i="1"/>
  <c r="AV8858" i="1"/>
  <c r="AU8858" i="1"/>
  <c r="AT8858" i="1"/>
  <c r="AS8858" i="1"/>
  <c r="AR8858" i="1"/>
  <c r="AQ8858" i="1"/>
  <c r="AP8858" i="1"/>
  <c r="AO8858" i="1"/>
  <c r="AN8858" i="1"/>
  <c r="AM8858" i="1"/>
  <c r="AV8857" i="1"/>
  <c r="AU8857" i="1"/>
  <c r="AT8857" i="1"/>
  <c r="AS8857" i="1"/>
  <c r="AR8857" i="1"/>
  <c r="AQ8857" i="1"/>
  <c r="AP8857" i="1"/>
  <c r="AO8857" i="1"/>
  <c r="AN8857" i="1"/>
  <c r="AM8857" i="1"/>
  <c r="AV8856" i="1"/>
  <c r="AU8856" i="1"/>
  <c r="AT8856" i="1"/>
  <c r="AS8856" i="1"/>
  <c r="AR8856" i="1"/>
  <c r="AQ8856" i="1"/>
  <c r="AP8856" i="1"/>
  <c r="AO8856" i="1"/>
  <c r="AN8856" i="1"/>
  <c r="AM8856" i="1"/>
  <c r="AV8855" i="1"/>
  <c r="AU8855" i="1"/>
  <c r="AT8855" i="1"/>
  <c r="AS8855" i="1"/>
  <c r="AR8855" i="1"/>
  <c r="AQ8855" i="1"/>
  <c r="AP8855" i="1"/>
  <c r="AO8855" i="1"/>
  <c r="AN8855" i="1"/>
  <c r="AM8855" i="1"/>
  <c r="AV8854" i="1"/>
  <c r="AU8854" i="1"/>
  <c r="AT8854" i="1"/>
  <c r="AS8854" i="1"/>
  <c r="AR8854" i="1"/>
  <c r="AQ8854" i="1"/>
  <c r="AP8854" i="1"/>
  <c r="AO8854" i="1"/>
  <c r="AN8854" i="1"/>
  <c r="AM8854" i="1"/>
  <c r="AV8853" i="1"/>
  <c r="AU8853" i="1"/>
  <c r="AT8853" i="1"/>
  <c r="AS8853" i="1"/>
  <c r="AR8853" i="1"/>
  <c r="AQ8853" i="1"/>
  <c r="AP8853" i="1"/>
  <c r="AO8853" i="1"/>
  <c r="AN8853" i="1"/>
  <c r="AM8853" i="1"/>
  <c r="AV8852" i="1"/>
  <c r="AU8852" i="1"/>
  <c r="AT8852" i="1"/>
  <c r="AS8852" i="1"/>
  <c r="AR8852" i="1"/>
  <c r="AQ8852" i="1"/>
  <c r="AP8852" i="1"/>
  <c r="AO8852" i="1"/>
  <c r="AN8852" i="1"/>
  <c r="AM8852" i="1"/>
  <c r="AV8851" i="1"/>
  <c r="AU8851" i="1"/>
  <c r="AT8851" i="1"/>
  <c r="AS8851" i="1"/>
  <c r="AR8851" i="1"/>
  <c r="AQ8851" i="1"/>
  <c r="AP8851" i="1"/>
  <c r="AO8851" i="1"/>
  <c r="AN8851" i="1"/>
  <c r="AM8851" i="1"/>
  <c r="AV8850" i="1"/>
  <c r="AU8850" i="1"/>
  <c r="AT8850" i="1"/>
  <c r="AS8850" i="1"/>
  <c r="AR8850" i="1"/>
  <c r="AQ8850" i="1"/>
  <c r="AP8850" i="1"/>
  <c r="AO8850" i="1"/>
  <c r="AN8850" i="1"/>
  <c r="AM8850" i="1"/>
  <c r="AV8849" i="1"/>
  <c r="AU8849" i="1"/>
  <c r="AT8849" i="1"/>
  <c r="AS8849" i="1"/>
  <c r="AR8849" i="1"/>
  <c r="AQ8849" i="1"/>
  <c r="AP8849" i="1"/>
  <c r="AO8849" i="1"/>
  <c r="AN8849" i="1"/>
  <c r="AM8849" i="1"/>
  <c r="AV8848" i="1"/>
  <c r="AU8848" i="1"/>
  <c r="AT8848" i="1"/>
  <c r="AS8848" i="1"/>
  <c r="AR8848" i="1"/>
  <c r="AQ8848" i="1"/>
  <c r="AP8848" i="1"/>
  <c r="AO8848" i="1"/>
  <c r="AN8848" i="1"/>
  <c r="AM8848" i="1"/>
  <c r="AV8847" i="1"/>
  <c r="AU8847" i="1"/>
  <c r="AT8847" i="1"/>
  <c r="AS8847" i="1"/>
  <c r="AR8847" i="1"/>
  <c r="AQ8847" i="1"/>
  <c r="AP8847" i="1"/>
  <c r="AO8847" i="1"/>
  <c r="AN8847" i="1"/>
  <c r="AM8847" i="1"/>
  <c r="AV8846" i="1"/>
  <c r="AU8846" i="1"/>
  <c r="AT8846" i="1"/>
  <c r="AS8846" i="1"/>
  <c r="AR8846" i="1"/>
  <c r="AQ8846" i="1"/>
  <c r="AP8846" i="1"/>
  <c r="AO8846" i="1"/>
  <c r="AN8846" i="1"/>
  <c r="AM8846" i="1"/>
  <c r="AV8845" i="1"/>
  <c r="AU8845" i="1"/>
  <c r="AT8845" i="1"/>
  <c r="AS8845" i="1"/>
  <c r="AR8845" i="1"/>
  <c r="AQ8845" i="1"/>
  <c r="AP8845" i="1"/>
  <c r="AO8845" i="1"/>
  <c r="AN8845" i="1"/>
  <c r="AM8845" i="1"/>
  <c r="AV8844" i="1"/>
  <c r="AU8844" i="1"/>
  <c r="AT8844" i="1"/>
  <c r="AS8844" i="1"/>
  <c r="AR8844" i="1"/>
  <c r="AQ8844" i="1"/>
  <c r="AP8844" i="1"/>
  <c r="AO8844" i="1"/>
  <c r="AN8844" i="1"/>
  <c r="AM8844" i="1"/>
  <c r="AV8843" i="1"/>
  <c r="AU8843" i="1"/>
  <c r="AT8843" i="1"/>
  <c r="AS8843" i="1"/>
  <c r="AR8843" i="1"/>
  <c r="AQ8843" i="1"/>
  <c r="AP8843" i="1"/>
  <c r="AO8843" i="1"/>
  <c r="AN8843" i="1"/>
  <c r="AM8843" i="1"/>
  <c r="AV8842" i="1"/>
  <c r="AU8842" i="1"/>
  <c r="AT8842" i="1"/>
  <c r="AS8842" i="1"/>
  <c r="AR8842" i="1"/>
  <c r="AQ8842" i="1"/>
  <c r="AP8842" i="1"/>
  <c r="AO8842" i="1"/>
  <c r="AN8842" i="1"/>
  <c r="AM8842" i="1"/>
  <c r="AV8841" i="1"/>
  <c r="AU8841" i="1"/>
  <c r="AT8841" i="1"/>
  <c r="AS8841" i="1"/>
  <c r="AR8841" i="1"/>
  <c r="AQ8841" i="1"/>
  <c r="AP8841" i="1"/>
  <c r="AO8841" i="1"/>
  <c r="AN8841" i="1"/>
  <c r="AM8841" i="1"/>
  <c r="AV8840" i="1"/>
  <c r="AU8840" i="1"/>
  <c r="AT8840" i="1"/>
  <c r="AS8840" i="1"/>
  <c r="AR8840" i="1"/>
  <c r="AQ8840" i="1"/>
  <c r="AP8840" i="1"/>
  <c r="AO8840" i="1"/>
  <c r="AN8840" i="1"/>
  <c r="AM8840" i="1"/>
  <c r="AV8839" i="1"/>
  <c r="AU8839" i="1"/>
  <c r="AT8839" i="1"/>
  <c r="AS8839" i="1"/>
  <c r="AR8839" i="1"/>
  <c r="AQ8839" i="1"/>
  <c r="AP8839" i="1"/>
  <c r="AO8839" i="1"/>
  <c r="AN8839" i="1"/>
  <c r="AM8839" i="1"/>
  <c r="AV8838" i="1"/>
  <c r="AU8838" i="1"/>
  <c r="AT8838" i="1"/>
  <c r="AS8838" i="1"/>
  <c r="AR8838" i="1"/>
  <c r="AQ8838" i="1"/>
  <c r="AP8838" i="1"/>
  <c r="AO8838" i="1"/>
  <c r="AN8838" i="1"/>
  <c r="AM8838" i="1"/>
  <c r="AV8837" i="1"/>
  <c r="AU8837" i="1"/>
  <c r="AT8837" i="1"/>
  <c r="AS8837" i="1"/>
  <c r="AR8837" i="1"/>
  <c r="AQ8837" i="1"/>
  <c r="AP8837" i="1"/>
  <c r="AO8837" i="1"/>
  <c r="AN8837" i="1"/>
  <c r="AM8837" i="1"/>
  <c r="AV8836" i="1"/>
  <c r="AU8836" i="1"/>
  <c r="AT8836" i="1"/>
  <c r="AS8836" i="1"/>
  <c r="AR8836" i="1"/>
  <c r="AQ8836" i="1"/>
  <c r="AP8836" i="1"/>
  <c r="AO8836" i="1"/>
  <c r="AN8836" i="1"/>
  <c r="AM8836" i="1"/>
  <c r="AV8835" i="1"/>
  <c r="AU8835" i="1"/>
  <c r="AT8835" i="1"/>
  <c r="AS8835" i="1"/>
  <c r="AR8835" i="1"/>
  <c r="AQ8835" i="1"/>
  <c r="AP8835" i="1"/>
  <c r="AO8835" i="1"/>
  <c r="AN8835" i="1"/>
  <c r="AM8835" i="1"/>
  <c r="AV8834" i="1"/>
  <c r="AU8834" i="1"/>
  <c r="AT8834" i="1"/>
  <c r="AS8834" i="1"/>
  <c r="AR8834" i="1"/>
  <c r="AQ8834" i="1"/>
  <c r="AP8834" i="1"/>
  <c r="AO8834" i="1"/>
  <c r="AN8834" i="1"/>
  <c r="AM8834" i="1"/>
  <c r="AV8833" i="1"/>
  <c r="AU8833" i="1"/>
  <c r="AT8833" i="1"/>
  <c r="AS8833" i="1"/>
  <c r="AR8833" i="1"/>
  <c r="AQ8833" i="1"/>
  <c r="AP8833" i="1"/>
  <c r="AO8833" i="1"/>
  <c r="AN8833" i="1"/>
  <c r="AM8833" i="1"/>
  <c r="AV8832" i="1"/>
  <c r="AU8832" i="1"/>
  <c r="AT8832" i="1"/>
  <c r="AS8832" i="1"/>
  <c r="AR8832" i="1"/>
  <c r="AQ8832" i="1"/>
  <c r="AP8832" i="1"/>
  <c r="AO8832" i="1"/>
  <c r="AN8832" i="1"/>
  <c r="AM8832" i="1"/>
  <c r="AV8831" i="1"/>
  <c r="AU8831" i="1"/>
  <c r="AT8831" i="1"/>
  <c r="AS8831" i="1"/>
  <c r="AR8831" i="1"/>
  <c r="AQ8831" i="1"/>
  <c r="AP8831" i="1"/>
  <c r="AO8831" i="1"/>
  <c r="AN8831" i="1"/>
  <c r="AM8831" i="1"/>
  <c r="AV8830" i="1"/>
  <c r="AU8830" i="1"/>
  <c r="AT8830" i="1"/>
  <c r="AS8830" i="1"/>
  <c r="AR8830" i="1"/>
  <c r="AQ8830" i="1"/>
  <c r="AP8830" i="1"/>
  <c r="AO8830" i="1"/>
  <c r="AN8830" i="1"/>
  <c r="AM8830" i="1"/>
  <c r="AV8829" i="1"/>
  <c r="AU8829" i="1"/>
  <c r="AT8829" i="1"/>
  <c r="AS8829" i="1"/>
  <c r="AR8829" i="1"/>
  <c r="AQ8829" i="1"/>
  <c r="AP8829" i="1"/>
  <c r="AO8829" i="1"/>
  <c r="AN8829" i="1"/>
  <c r="AM8829" i="1"/>
  <c r="AV8828" i="1"/>
  <c r="AU8828" i="1"/>
  <c r="AT8828" i="1"/>
  <c r="AS8828" i="1"/>
  <c r="AR8828" i="1"/>
  <c r="AQ8828" i="1"/>
  <c r="AP8828" i="1"/>
  <c r="AO8828" i="1"/>
  <c r="AN8828" i="1"/>
  <c r="AM8828" i="1"/>
  <c r="AV8827" i="1"/>
  <c r="AU8827" i="1"/>
  <c r="AT8827" i="1"/>
  <c r="AS8827" i="1"/>
  <c r="AR8827" i="1"/>
  <c r="AQ8827" i="1"/>
  <c r="AP8827" i="1"/>
  <c r="AO8827" i="1"/>
  <c r="AN8827" i="1"/>
  <c r="AM8827" i="1"/>
  <c r="AV8826" i="1"/>
  <c r="AU8826" i="1"/>
  <c r="AT8826" i="1"/>
  <c r="AS8826" i="1"/>
  <c r="AR8826" i="1"/>
  <c r="AQ8826" i="1"/>
  <c r="AP8826" i="1"/>
  <c r="AO8826" i="1"/>
  <c r="AN8826" i="1"/>
  <c r="AM8826" i="1"/>
  <c r="AV8825" i="1"/>
  <c r="AU8825" i="1"/>
  <c r="AT8825" i="1"/>
  <c r="AS8825" i="1"/>
  <c r="AR8825" i="1"/>
  <c r="AQ8825" i="1"/>
  <c r="AP8825" i="1"/>
  <c r="AO8825" i="1"/>
  <c r="AN8825" i="1"/>
  <c r="AM8825" i="1"/>
  <c r="AV8824" i="1"/>
  <c r="AU8824" i="1"/>
  <c r="AT8824" i="1"/>
  <c r="AS8824" i="1"/>
  <c r="AR8824" i="1"/>
  <c r="AQ8824" i="1"/>
  <c r="AP8824" i="1"/>
  <c r="AO8824" i="1"/>
  <c r="AN8824" i="1"/>
  <c r="AM8824" i="1"/>
  <c r="AV8823" i="1"/>
  <c r="AU8823" i="1"/>
  <c r="AT8823" i="1"/>
  <c r="AS8823" i="1"/>
  <c r="AR8823" i="1"/>
  <c r="AQ8823" i="1"/>
  <c r="AP8823" i="1"/>
  <c r="AO8823" i="1"/>
  <c r="AN8823" i="1"/>
  <c r="AM8823" i="1"/>
  <c r="AV8822" i="1"/>
  <c r="AU8822" i="1"/>
  <c r="AT8822" i="1"/>
  <c r="AS8822" i="1"/>
  <c r="AR8822" i="1"/>
  <c r="AQ8822" i="1"/>
  <c r="AP8822" i="1"/>
  <c r="AO8822" i="1"/>
  <c r="AN8822" i="1"/>
  <c r="AM8822" i="1"/>
  <c r="AV8821" i="1"/>
  <c r="AU8821" i="1"/>
  <c r="AT8821" i="1"/>
  <c r="AS8821" i="1"/>
  <c r="AR8821" i="1"/>
  <c r="AQ8821" i="1"/>
  <c r="AP8821" i="1"/>
  <c r="AO8821" i="1"/>
  <c r="AN8821" i="1"/>
  <c r="AM8821" i="1"/>
  <c r="AV8820" i="1"/>
  <c r="AU8820" i="1"/>
  <c r="AT8820" i="1"/>
  <c r="AS8820" i="1"/>
  <c r="AR8820" i="1"/>
  <c r="AQ8820" i="1"/>
  <c r="AP8820" i="1"/>
  <c r="AO8820" i="1"/>
  <c r="AN8820" i="1"/>
  <c r="AM8820" i="1"/>
  <c r="AV8819" i="1"/>
  <c r="AU8819" i="1"/>
  <c r="AT8819" i="1"/>
  <c r="AS8819" i="1"/>
  <c r="AR8819" i="1"/>
  <c r="AQ8819" i="1"/>
  <c r="AP8819" i="1"/>
  <c r="AO8819" i="1"/>
  <c r="AN8819" i="1"/>
  <c r="AM8819" i="1"/>
  <c r="AV8818" i="1"/>
  <c r="AU8818" i="1"/>
  <c r="AT8818" i="1"/>
  <c r="AS8818" i="1"/>
  <c r="AR8818" i="1"/>
  <c r="AQ8818" i="1"/>
  <c r="AP8818" i="1"/>
  <c r="AO8818" i="1"/>
  <c r="AN8818" i="1"/>
  <c r="AM8818" i="1"/>
  <c r="AV8817" i="1"/>
  <c r="AU8817" i="1"/>
  <c r="AT8817" i="1"/>
  <c r="AS8817" i="1"/>
  <c r="AR8817" i="1"/>
  <c r="AQ8817" i="1"/>
  <c r="AP8817" i="1"/>
  <c r="AO8817" i="1"/>
  <c r="AN8817" i="1"/>
  <c r="AM8817" i="1"/>
  <c r="AV8816" i="1"/>
  <c r="AU8816" i="1"/>
  <c r="AT8816" i="1"/>
  <c r="AS8816" i="1"/>
  <c r="AR8816" i="1"/>
  <c r="AQ8816" i="1"/>
  <c r="AP8816" i="1"/>
  <c r="AO8816" i="1"/>
  <c r="AN8816" i="1"/>
  <c r="AM8816" i="1"/>
  <c r="AV8815" i="1"/>
  <c r="AU8815" i="1"/>
  <c r="AT8815" i="1"/>
  <c r="AS8815" i="1"/>
  <c r="AR8815" i="1"/>
  <c r="AQ8815" i="1"/>
  <c r="AP8815" i="1"/>
  <c r="AO8815" i="1"/>
  <c r="AN8815" i="1"/>
  <c r="AM8815" i="1"/>
  <c r="AV8814" i="1"/>
  <c r="AU8814" i="1"/>
  <c r="AT8814" i="1"/>
  <c r="AS8814" i="1"/>
  <c r="AR8814" i="1"/>
  <c r="AQ8814" i="1"/>
  <c r="AP8814" i="1"/>
  <c r="AO8814" i="1"/>
  <c r="AN8814" i="1"/>
  <c r="AM8814" i="1"/>
  <c r="AV8813" i="1"/>
  <c r="AU8813" i="1"/>
  <c r="AT8813" i="1"/>
  <c r="AS8813" i="1"/>
  <c r="AR8813" i="1"/>
  <c r="AQ8813" i="1"/>
  <c r="AP8813" i="1"/>
  <c r="AO8813" i="1"/>
  <c r="AN8813" i="1"/>
  <c r="AM8813" i="1"/>
  <c r="AV8812" i="1"/>
  <c r="AU8812" i="1"/>
  <c r="AT8812" i="1"/>
  <c r="AS8812" i="1"/>
  <c r="AR8812" i="1"/>
  <c r="AQ8812" i="1"/>
  <c r="AP8812" i="1"/>
  <c r="AO8812" i="1"/>
  <c r="AN8812" i="1"/>
  <c r="AM8812" i="1"/>
  <c r="AV8811" i="1"/>
  <c r="AU8811" i="1"/>
  <c r="AT8811" i="1"/>
  <c r="AS8811" i="1"/>
  <c r="AR8811" i="1"/>
  <c r="AQ8811" i="1"/>
  <c r="AP8811" i="1"/>
  <c r="AO8811" i="1"/>
  <c r="AN8811" i="1"/>
  <c r="AM8811" i="1"/>
  <c r="AV8810" i="1"/>
  <c r="AU8810" i="1"/>
  <c r="AT8810" i="1"/>
  <c r="AS8810" i="1"/>
  <c r="AR8810" i="1"/>
  <c r="AQ8810" i="1"/>
  <c r="AP8810" i="1"/>
  <c r="AO8810" i="1"/>
  <c r="AN8810" i="1"/>
  <c r="AM8810" i="1"/>
  <c r="AV8809" i="1"/>
  <c r="AU8809" i="1"/>
  <c r="AT8809" i="1"/>
  <c r="AS8809" i="1"/>
  <c r="AR8809" i="1"/>
  <c r="AQ8809" i="1"/>
  <c r="AP8809" i="1"/>
  <c r="AO8809" i="1"/>
  <c r="AN8809" i="1"/>
  <c r="AM8809" i="1"/>
  <c r="AV8808" i="1"/>
  <c r="AU8808" i="1"/>
  <c r="AT8808" i="1"/>
  <c r="AS8808" i="1"/>
  <c r="AR8808" i="1"/>
  <c r="AQ8808" i="1"/>
  <c r="AP8808" i="1"/>
  <c r="AO8808" i="1"/>
  <c r="AN8808" i="1"/>
  <c r="AM8808" i="1"/>
  <c r="AV8807" i="1"/>
  <c r="AU8807" i="1"/>
  <c r="AT8807" i="1"/>
  <c r="AS8807" i="1"/>
  <c r="AR8807" i="1"/>
  <c r="AQ8807" i="1"/>
  <c r="AP8807" i="1"/>
  <c r="AO8807" i="1"/>
  <c r="AN8807" i="1"/>
  <c r="AM8807" i="1"/>
  <c r="AV8806" i="1"/>
  <c r="AU8806" i="1"/>
  <c r="AT8806" i="1"/>
  <c r="AS8806" i="1"/>
  <c r="AR8806" i="1"/>
  <c r="AQ8806" i="1"/>
  <c r="AP8806" i="1"/>
  <c r="AO8806" i="1"/>
  <c r="AN8806" i="1"/>
  <c r="AM8806" i="1"/>
  <c r="AV8805" i="1"/>
  <c r="AU8805" i="1"/>
  <c r="AT8805" i="1"/>
  <c r="AS8805" i="1"/>
  <c r="AR8805" i="1"/>
  <c r="AQ8805" i="1"/>
  <c r="AP8805" i="1"/>
  <c r="AO8805" i="1"/>
  <c r="AN8805" i="1"/>
  <c r="AM8805" i="1"/>
  <c r="AV8804" i="1"/>
  <c r="AU8804" i="1"/>
  <c r="AT8804" i="1"/>
  <c r="AS8804" i="1"/>
  <c r="AR8804" i="1"/>
  <c r="AQ8804" i="1"/>
  <c r="AP8804" i="1"/>
  <c r="AO8804" i="1"/>
  <c r="AN8804" i="1"/>
  <c r="AM8804" i="1"/>
  <c r="AV8803" i="1"/>
  <c r="AU8803" i="1"/>
  <c r="AT8803" i="1"/>
  <c r="AS8803" i="1"/>
  <c r="AR8803" i="1"/>
  <c r="AQ8803" i="1"/>
  <c r="AP8803" i="1"/>
  <c r="AO8803" i="1"/>
  <c r="AN8803" i="1"/>
  <c r="AM8803" i="1"/>
  <c r="AV8802" i="1"/>
  <c r="AU8802" i="1"/>
  <c r="AT8802" i="1"/>
  <c r="AS8802" i="1"/>
  <c r="AR8802" i="1"/>
  <c r="AQ8802" i="1"/>
  <c r="AP8802" i="1"/>
  <c r="AO8802" i="1"/>
  <c r="AN8802" i="1"/>
  <c r="AM8802" i="1"/>
  <c r="AV8801" i="1"/>
  <c r="AU8801" i="1"/>
  <c r="AT8801" i="1"/>
  <c r="AS8801" i="1"/>
  <c r="AR8801" i="1"/>
  <c r="AQ8801" i="1"/>
  <c r="AP8801" i="1"/>
  <c r="AO8801" i="1"/>
  <c r="AN8801" i="1"/>
  <c r="AM8801" i="1"/>
  <c r="AV8800" i="1"/>
  <c r="AU8800" i="1"/>
  <c r="AT8800" i="1"/>
  <c r="AS8800" i="1"/>
  <c r="AR8800" i="1"/>
  <c r="AQ8800" i="1"/>
  <c r="AP8800" i="1"/>
  <c r="AO8800" i="1"/>
  <c r="AN8800" i="1"/>
  <c r="AM8800" i="1"/>
  <c r="AV8799" i="1"/>
  <c r="AU8799" i="1"/>
  <c r="AT8799" i="1"/>
  <c r="AS8799" i="1"/>
  <c r="AR8799" i="1"/>
  <c r="AQ8799" i="1"/>
  <c r="AP8799" i="1"/>
  <c r="AO8799" i="1"/>
  <c r="AN8799" i="1"/>
  <c r="AM8799" i="1"/>
  <c r="AV8798" i="1"/>
  <c r="AU8798" i="1"/>
  <c r="AT8798" i="1"/>
  <c r="AS8798" i="1"/>
  <c r="AR8798" i="1"/>
  <c r="AQ8798" i="1"/>
  <c r="AP8798" i="1"/>
  <c r="AO8798" i="1"/>
  <c r="AN8798" i="1"/>
  <c r="AM8798" i="1"/>
  <c r="AV8797" i="1"/>
  <c r="AU8797" i="1"/>
  <c r="AT8797" i="1"/>
  <c r="AS8797" i="1"/>
  <c r="AR8797" i="1"/>
  <c r="AQ8797" i="1"/>
  <c r="AP8797" i="1"/>
  <c r="AO8797" i="1"/>
  <c r="AN8797" i="1"/>
  <c r="AM8797" i="1"/>
  <c r="AV8796" i="1"/>
  <c r="AU8796" i="1"/>
  <c r="AT8796" i="1"/>
  <c r="AS8796" i="1"/>
  <c r="AR8796" i="1"/>
  <c r="AQ8796" i="1"/>
  <c r="AP8796" i="1"/>
  <c r="AO8796" i="1"/>
  <c r="AN8796" i="1"/>
  <c r="AM8796" i="1"/>
  <c r="AV8795" i="1"/>
  <c r="AU8795" i="1"/>
  <c r="AT8795" i="1"/>
  <c r="AS8795" i="1"/>
  <c r="AR8795" i="1"/>
  <c r="AQ8795" i="1"/>
  <c r="AP8795" i="1"/>
  <c r="AO8795" i="1"/>
  <c r="AN8795" i="1"/>
  <c r="AM8795" i="1"/>
  <c r="AV8794" i="1"/>
  <c r="AU8794" i="1"/>
  <c r="AT8794" i="1"/>
  <c r="AS8794" i="1"/>
  <c r="AR8794" i="1"/>
  <c r="AQ8794" i="1"/>
  <c r="AP8794" i="1"/>
  <c r="AO8794" i="1"/>
  <c r="AN8794" i="1"/>
  <c r="AM8794" i="1"/>
  <c r="AV8793" i="1"/>
  <c r="AU8793" i="1"/>
  <c r="AT8793" i="1"/>
  <c r="AS8793" i="1"/>
  <c r="AR8793" i="1"/>
  <c r="AQ8793" i="1"/>
  <c r="AP8793" i="1"/>
  <c r="AO8793" i="1"/>
  <c r="AN8793" i="1"/>
  <c r="AM8793" i="1"/>
  <c r="AV8792" i="1"/>
  <c r="AU8792" i="1"/>
  <c r="AT8792" i="1"/>
  <c r="AS8792" i="1"/>
  <c r="AR8792" i="1"/>
  <c r="AQ8792" i="1"/>
  <c r="AP8792" i="1"/>
  <c r="AO8792" i="1"/>
  <c r="AN8792" i="1"/>
  <c r="AM8792" i="1"/>
  <c r="AV8791" i="1"/>
  <c r="AU8791" i="1"/>
  <c r="AT8791" i="1"/>
  <c r="AS8791" i="1"/>
  <c r="AR8791" i="1"/>
  <c r="AQ8791" i="1"/>
  <c r="AP8791" i="1"/>
  <c r="AO8791" i="1"/>
  <c r="AN8791" i="1"/>
  <c r="AM8791" i="1"/>
  <c r="AV8790" i="1"/>
  <c r="AU8790" i="1"/>
  <c r="AT8790" i="1"/>
  <c r="AS8790" i="1"/>
  <c r="AR8790" i="1"/>
  <c r="AQ8790" i="1"/>
  <c r="AP8790" i="1"/>
  <c r="AO8790" i="1"/>
  <c r="AN8790" i="1"/>
  <c r="AM8790" i="1"/>
  <c r="AV8789" i="1"/>
  <c r="AU8789" i="1"/>
  <c r="AT8789" i="1"/>
  <c r="AS8789" i="1"/>
  <c r="AR8789" i="1"/>
  <c r="AQ8789" i="1"/>
  <c r="AP8789" i="1"/>
  <c r="AO8789" i="1"/>
  <c r="AN8789" i="1"/>
  <c r="AM8789" i="1"/>
  <c r="AV8788" i="1"/>
  <c r="AU8788" i="1"/>
  <c r="AT8788" i="1"/>
  <c r="AS8788" i="1"/>
  <c r="AR8788" i="1"/>
  <c r="AQ8788" i="1"/>
  <c r="AP8788" i="1"/>
  <c r="AO8788" i="1"/>
  <c r="AN8788" i="1"/>
  <c r="AM8788" i="1"/>
  <c r="AV8787" i="1"/>
  <c r="AU8787" i="1"/>
  <c r="AT8787" i="1"/>
  <c r="AS8787" i="1"/>
  <c r="AR8787" i="1"/>
  <c r="AQ8787" i="1"/>
  <c r="AP8787" i="1"/>
  <c r="AO8787" i="1"/>
  <c r="AN8787" i="1"/>
  <c r="AM8787" i="1"/>
  <c r="AV8786" i="1"/>
  <c r="AU8786" i="1"/>
  <c r="AT8786" i="1"/>
  <c r="AS8786" i="1"/>
  <c r="AR8786" i="1"/>
  <c r="AQ8786" i="1"/>
  <c r="AP8786" i="1"/>
  <c r="AO8786" i="1"/>
  <c r="AN8786" i="1"/>
  <c r="AM8786" i="1"/>
  <c r="AV8785" i="1"/>
  <c r="AU8785" i="1"/>
  <c r="AT8785" i="1"/>
  <c r="AS8785" i="1"/>
  <c r="AR8785" i="1"/>
  <c r="AQ8785" i="1"/>
  <c r="AP8785" i="1"/>
  <c r="AO8785" i="1"/>
  <c r="AN8785" i="1"/>
  <c r="AM8785" i="1"/>
  <c r="AV8784" i="1"/>
  <c r="AU8784" i="1"/>
  <c r="AT8784" i="1"/>
  <c r="AS8784" i="1"/>
  <c r="AR8784" i="1"/>
  <c r="AQ8784" i="1"/>
  <c r="AP8784" i="1"/>
  <c r="AO8784" i="1"/>
  <c r="AN8784" i="1"/>
  <c r="AM8784" i="1"/>
  <c r="AV8783" i="1"/>
  <c r="AU8783" i="1"/>
  <c r="AT8783" i="1"/>
  <c r="AS8783" i="1"/>
  <c r="AR8783" i="1"/>
  <c r="AQ8783" i="1"/>
  <c r="AP8783" i="1"/>
  <c r="AO8783" i="1"/>
  <c r="AN8783" i="1"/>
  <c r="AM8783" i="1"/>
  <c r="AV8782" i="1"/>
  <c r="AU8782" i="1"/>
  <c r="AT8782" i="1"/>
  <c r="AS8782" i="1"/>
  <c r="AR8782" i="1"/>
  <c r="AQ8782" i="1"/>
  <c r="AP8782" i="1"/>
  <c r="AO8782" i="1"/>
  <c r="AN8782" i="1"/>
  <c r="AM8782" i="1"/>
  <c r="AV8781" i="1"/>
  <c r="AU8781" i="1"/>
  <c r="AT8781" i="1"/>
  <c r="AS8781" i="1"/>
  <c r="AR8781" i="1"/>
  <c r="AQ8781" i="1"/>
  <c r="AP8781" i="1"/>
  <c r="AO8781" i="1"/>
  <c r="AN8781" i="1"/>
  <c r="AM8781" i="1"/>
  <c r="AV8780" i="1"/>
  <c r="AU8780" i="1"/>
  <c r="AT8780" i="1"/>
  <c r="AS8780" i="1"/>
  <c r="AR8780" i="1"/>
  <c r="AQ8780" i="1"/>
  <c r="AP8780" i="1"/>
  <c r="AO8780" i="1"/>
  <c r="AN8780" i="1"/>
  <c r="AM8780" i="1"/>
  <c r="AV8779" i="1"/>
  <c r="AU8779" i="1"/>
  <c r="AT8779" i="1"/>
  <c r="AS8779" i="1"/>
  <c r="AR8779" i="1"/>
  <c r="AQ8779" i="1"/>
  <c r="AP8779" i="1"/>
  <c r="AO8779" i="1"/>
  <c r="AN8779" i="1"/>
  <c r="AM8779" i="1"/>
  <c r="AV8778" i="1"/>
  <c r="AU8778" i="1"/>
  <c r="AT8778" i="1"/>
  <c r="AS8778" i="1"/>
  <c r="AR8778" i="1"/>
  <c r="AQ8778" i="1"/>
  <c r="AP8778" i="1"/>
  <c r="AO8778" i="1"/>
  <c r="AN8778" i="1"/>
  <c r="AM8778" i="1"/>
  <c r="AV8777" i="1"/>
  <c r="AU8777" i="1"/>
  <c r="AT8777" i="1"/>
  <c r="AS8777" i="1"/>
  <c r="AR8777" i="1"/>
  <c r="AQ8777" i="1"/>
  <c r="AP8777" i="1"/>
  <c r="AO8777" i="1"/>
  <c r="AN8777" i="1"/>
  <c r="AM8777" i="1"/>
  <c r="AV8776" i="1"/>
  <c r="AU8776" i="1"/>
  <c r="AT8776" i="1"/>
  <c r="AS8776" i="1"/>
  <c r="AR8776" i="1"/>
  <c r="AQ8776" i="1"/>
  <c r="AP8776" i="1"/>
  <c r="AO8776" i="1"/>
  <c r="AN8776" i="1"/>
  <c r="AM8776" i="1"/>
  <c r="AV8775" i="1"/>
  <c r="AU8775" i="1"/>
  <c r="AT8775" i="1"/>
  <c r="AS8775" i="1"/>
  <c r="AR8775" i="1"/>
  <c r="AQ8775" i="1"/>
  <c r="AP8775" i="1"/>
  <c r="AO8775" i="1"/>
  <c r="AN8775" i="1"/>
  <c r="AM8775" i="1"/>
  <c r="AV8774" i="1"/>
  <c r="AU8774" i="1"/>
  <c r="AT8774" i="1"/>
  <c r="AS8774" i="1"/>
  <c r="AR8774" i="1"/>
  <c r="AQ8774" i="1"/>
  <c r="AP8774" i="1"/>
  <c r="AO8774" i="1"/>
  <c r="AN8774" i="1"/>
  <c r="AM8774" i="1"/>
  <c r="AV8773" i="1"/>
  <c r="AU8773" i="1"/>
  <c r="AT8773" i="1"/>
  <c r="AS8773" i="1"/>
  <c r="AR8773" i="1"/>
  <c r="AQ8773" i="1"/>
  <c r="AP8773" i="1"/>
  <c r="AO8773" i="1"/>
  <c r="AN8773" i="1"/>
  <c r="AM8773" i="1"/>
  <c r="AV8772" i="1"/>
  <c r="AU8772" i="1"/>
  <c r="AT8772" i="1"/>
  <c r="AS8772" i="1"/>
  <c r="AR8772" i="1"/>
  <c r="AQ8772" i="1"/>
  <c r="AP8772" i="1"/>
  <c r="AO8772" i="1"/>
  <c r="AN8772" i="1"/>
  <c r="AM8772" i="1"/>
  <c r="AV8771" i="1"/>
  <c r="AU8771" i="1"/>
  <c r="AT8771" i="1"/>
  <c r="AS8771" i="1"/>
  <c r="AR8771" i="1"/>
  <c r="AQ8771" i="1"/>
  <c r="AP8771" i="1"/>
  <c r="AO8771" i="1"/>
  <c r="AN8771" i="1"/>
  <c r="AM8771" i="1"/>
  <c r="AV8770" i="1"/>
  <c r="AU8770" i="1"/>
  <c r="AT8770" i="1"/>
  <c r="AS8770" i="1"/>
  <c r="AR8770" i="1"/>
  <c r="AQ8770" i="1"/>
  <c r="AP8770" i="1"/>
  <c r="AO8770" i="1"/>
  <c r="AN8770" i="1"/>
  <c r="AM8770" i="1"/>
  <c r="AV8769" i="1"/>
  <c r="AU8769" i="1"/>
  <c r="AT8769" i="1"/>
  <c r="AS8769" i="1"/>
  <c r="AR8769" i="1"/>
  <c r="AQ8769" i="1"/>
  <c r="AP8769" i="1"/>
  <c r="AO8769" i="1"/>
  <c r="AN8769" i="1"/>
  <c r="AM8769" i="1"/>
  <c r="AV8768" i="1"/>
  <c r="AU8768" i="1"/>
  <c r="AT8768" i="1"/>
  <c r="AS8768" i="1"/>
  <c r="AR8768" i="1"/>
  <c r="AQ8768" i="1"/>
  <c r="AP8768" i="1"/>
  <c r="AO8768" i="1"/>
  <c r="AN8768" i="1"/>
  <c r="AM8768" i="1"/>
  <c r="AV8767" i="1"/>
  <c r="AU8767" i="1"/>
  <c r="AT8767" i="1"/>
  <c r="AS8767" i="1"/>
  <c r="AR8767" i="1"/>
  <c r="AQ8767" i="1"/>
  <c r="AP8767" i="1"/>
  <c r="AO8767" i="1"/>
  <c r="AN8767" i="1"/>
  <c r="AM8767" i="1"/>
  <c r="AV8766" i="1"/>
  <c r="AU8766" i="1"/>
  <c r="AT8766" i="1"/>
  <c r="AS8766" i="1"/>
  <c r="AR8766" i="1"/>
  <c r="AQ8766" i="1"/>
  <c r="AP8766" i="1"/>
  <c r="AO8766" i="1"/>
  <c r="AN8766" i="1"/>
  <c r="AM8766" i="1"/>
  <c r="AV8765" i="1"/>
  <c r="AU8765" i="1"/>
  <c r="AT8765" i="1"/>
  <c r="AS8765" i="1"/>
  <c r="AR8765" i="1"/>
  <c r="AQ8765" i="1"/>
  <c r="AP8765" i="1"/>
  <c r="AO8765" i="1"/>
  <c r="AN8765" i="1"/>
  <c r="AM8765" i="1"/>
  <c r="AV8764" i="1"/>
  <c r="AU8764" i="1"/>
  <c r="AT8764" i="1"/>
  <c r="AS8764" i="1"/>
  <c r="AR8764" i="1"/>
  <c r="AQ8764" i="1"/>
  <c r="AP8764" i="1"/>
  <c r="AO8764" i="1"/>
  <c r="AN8764" i="1"/>
  <c r="AM8764" i="1"/>
  <c r="AV8763" i="1"/>
  <c r="AU8763" i="1"/>
  <c r="AT8763" i="1"/>
  <c r="AS8763" i="1"/>
  <c r="AR8763" i="1"/>
  <c r="AQ8763" i="1"/>
  <c r="AP8763" i="1"/>
  <c r="AO8763" i="1"/>
  <c r="AN8763" i="1"/>
  <c r="AM8763" i="1"/>
  <c r="AV8762" i="1"/>
  <c r="AU8762" i="1"/>
  <c r="AT8762" i="1"/>
  <c r="AS8762" i="1"/>
  <c r="AR8762" i="1"/>
  <c r="AQ8762" i="1"/>
  <c r="AP8762" i="1"/>
  <c r="AO8762" i="1"/>
  <c r="AN8762" i="1"/>
  <c r="AM8762" i="1"/>
  <c r="AV8761" i="1"/>
  <c r="AU8761" i="1"/>
  <c r="AT8761" i="1"/>
  <c r="AS8761" i="1"/>
  <c r="AR8761" i="1"/>
  <c r="AQ8761" i="1"/>
  <c r="AP8761" i="1"/>
  <c r="AO8761" i="1"/>
  <c r="AN8761" i="1"/>
  <c r="AM8761" i="1"/>
  <c r="AV8760" i="1"/>
  <c r="AU8760" i="1"/>
  <c r="AT8760" i="1"/>
  <c r="AS8760" i="1"/>
  <c r="AR8760" i="1"/>
  <c r="AQ8760" i="1"/>
  <c r="AP8760" i="1"/>
  <c r="AO8760" i="1"/>
  <c r="AN8760" i="1"/>
  <c r="AM8760" i="1"/>
  <c r="AV8759" i="1"/>
  <c r="AU8759" i="1"/>
  <c r="AT8759" i="1"/>
  <c r="AS8759" i="1"/>
  <c r="AR8759" i="1"/>
  <c r="AQ8759" i="1"/>
  <c r="AP8759" i="1"/>
  <c r="AO8759" i="1"/>
  <c r="AN8759" i="1"/>
  <c r="AM8759" i="1"/>
  <c r="AV8758" i="1"/>
  <c r="AU8758" i="1"/>
  <c r="AT8758" i="1"/>
  <c r="AS8758" i="1"/>
  <c r="AR8758" i="1"/>
  <c r="AQ8758" i="1"/>
  <c r="AP8758" i="1"/>
  <c r="AO8758" i="1"/>
  <c r="AN8758" i="1"/>
  <c r="AM8758" i="1"/>
  <c r="AV8757" i="1"/>
  <c r="AU8757" i="1"/>
  <c r="AT8757" i="1"/>
  <c r="AS8757" i="1"/>
  <c r="AR8757" i="1"/>
  <c r="AQ8757" i="1"/>
  <c r="AP8757" i="1"/>
  <c r="AO8757" i="1"/>
  <c r="AN8757" i="1"/>
  <c r="AM8757" i="1"/>
  <c r="AV8756" i="1"/>
  <c r="AU8756" i="1"/>
  <c r="AT8756" i="1"/>
  <c r="AS8756" i="1"/>
  <c r="AR8756" i="1"/>
  <c r="AQ8756" i="1"/>
  <c r="AP8756" i="1"/>
  <c r="AO8756" i="1"/>
  <c r="AN8756" i="1"/>
  <c r="AM8756" i="1"/>
  <c r="AV8755" i="1"/>
  <c r="AU8755" i="1"/>
  <c r="AT8755" i="1"/>
  <c r="AS8755" i="1"/>
  <c r="AR8755" i="1"/>
  <c r="AQ8755" i="1"/>
  <c r="AP8755" i="1"/>
  <c r="AO8755" i="1"/>
  <c r="AN8755" i="1"/>
  <c r="AM8755" i="1"/>
  <c r="AV8754" i="1"/>
  <c r="AU8754" i="1"/>
  <c r="AT8754" i="1"/>
  <c r="AS8754" i="1"/>
  <c r="AR8754" i="1"/>
  <c r="AQ8754" i="1"/>
  <c r="AP8754" i="1"/>
  <c r="AO8754" i="1"/>
  <c r="AN8754" i="1"/>
  <c r="AM8754" i="1"/>
  <c r="AV8753" i="1"/>
  <c r="AU8753" i="1"/>
  <c r="AT8753" i="1"/>
  <c r="AS8753" i="1"/>
  <c r="AR8753" i="1"/>
  <c r="AQ8753" i="1"/>
  <c r="AP8753" i="1"/>
  <c r="AO8753" i="1"/>
  <c r="AN8753" i="1"/>
  <c r="AM8753" i="1"/>
  <c r="AV8752" i="1"/>
  <c r="AU8752" i="1"/>
  <c r="AT8752" i="1"/>
  <c r="AS8752" i="1"/>
  <c r="AR8752" i="1"/>
  <c r="AQ8752" i="1"/>
  <c r="AP8752" i="1"/>
  <c r="AO8752" i="1"/>
  <c r="AN8752" i="1"/>
  <c r="AM8752" i="1"/>
  <c r="AV8751" i="1"/>
  <c r="AU8751" i="1"/>
  <c r="AT8751" i="1"/>
  <c r="AS8751" i="1"/>
  <c r="AR8751" i="1"/>
  <c r="AQ8751" i="1"/>
  <c r="AP8751" i="1"/>
  <c r="AO8751" i="1"/>
  <c r="AN8751" i="1"/>
  <c r="AM8751" i="1"/>
  <c r="AV8750" i="1"/>
  <c r="AU8750" i="1"/>
  <c r="AT8750" i="1"/>
  <c r="AS8750" i="1"/>
  <c r="AR8750" i="1"/>
  <c r="AQ8750" i="1"/>
  <c r="AP8750" i="1"/>
  <c r="AO8750" i="1"/>
  <c r="AN8750" i="1"/>
  <c r="AM8750" i="1"/>
  <c r="AV8749" i="1"/>
  <c r="AU8749" i="1"/>
  <c r="AT8749" i="1"/>
  <c r="AS8749" i="1"/>
  <c r="AR8749" i="1"/>
  <c r="AQ8749" i="1"/>
  <c r="AP8749" i="1"/>
  <c r="AO8749" i="1"/>
  <c r="AN8749" i="1"/>
  <c r="AM8749" i="1"/>
  <c r="AV8748" i="1"/>
  <c r="AU8748" i="1"/>
  <c r="AT8748" i="1"/>
  <c r="AS8748" i="1"/>
  <c r="AR8748" i="1"/>
  <c r="AQ8748" i="1"/>
  <c r="AP8748" i="1"/>
  <c r="AO8748" i="1"/>
  <c r="AN8748" i="1"/>
  <c r="AM8748" i="1"/>
  <c r="AV8747" i="1"/>
  <c r="AU8747" i="1"/>
  <c r="AT8747" i="1"/>
  <c r="AS8747" i="1"/>
  <c r="AR8747" i="1"/>
  <c r="AQ8747" i="1"/>
  <c r="AP8747" i="1"/>
  <c r="AO8747" i="1"/>
  <c r="AN8747" i="1"/>
  <c r="AM8747" i="1"/>
  <c r="AV8746" i="1"/>
  <c r="AU8746" i="1"/>
  <c r="AT8746" i="1"/>
  <c r="AS8746" i="1"/>
  <c r="AR8746" i="1"/>
  <c r="AQ8746" i="1"/>
  <c r="AP8746" i="1"/>
  <c r="AO8746" i="1"/>
  <c r="AN8746" i="1"/>
  <c r="AM8746" i="1"/>
  <c r="AV8745" i="1"/>
  <c r="AU8745" i="1"/>
  <c r="AT8745" i="1"/>
  <c r="AS8745" i="1"/>
  <c r="AR8745" i="1"/>
  <c r="AQ8745" i="1"/>
  <c r="AP8745" i="1"/>
  <c r="AO8745" i="1"/>
  <c r="AN8745" i="1"/>
  <c r="AM8745" i="1"/>
  <c r="AV8744" i="1"/>
  <c r="AU8744" i="1"/>
  <c r="AT8744" i="1"/>
  <c r="AS8744" i="1"/>
  <c r="AR8744" i="1"/>
  <c r="AQ8744" i="1"/>
  <c r="AP8744" i="1"/>
  <c r="AO8744" i="1"/>
  <c r="AN8744" i="1"/>
  <c r="AM8744" i="1"/>
  <c r="AV8743" i="1"/>
  <c r="AU8743" i="1"/>
  <c r="AT8743" i="1"/>
  <c r="AS8743" i="1"/>
  <c r="AR8743" i="1"/>
  <c r="AQ8743" i="1"/>
  <c r="AP8743" i="1"/>
  <c r="AO8743" i="1"/>
  <c r="AN8743" i="1"/>
  <c r="AM8743" i="1"/>
  <c r="AV8742" i="1"/>
  <c r="AU8742" i="1"/>
  <c r="AT8742" i="1"/>
  <c r="AS8742" i="1"/>
  <c r="AR8742" i="1"/>
  <c r="AQ8742" i="1"/>
  <c r="AP8742" i="1"/>
  <c r="AO8742" i="1"/>
  <c r="AN8742" i="1"/>
  <c r="AM8742" i="1"/>
  <c r="AV8741" i="1"/>
  <c r="AU8741" i="1"/>
  <c r="AT8741" i="1"/>
  <c r="AS8741" i="1"/>
  <c r="AR8741" i="1"/>
  <c r="AQ8741" i="1"/>
  <c r="AP8741" i="1"/>
  <c r="AO8741" i="1"/>
  <c r="AN8741" i="1"/>
  <c r="AM8741" i="1"/>
  <c r="AV8740" i="1"/>
  <c r="AU8740" i="1"/>
  <c r="AT8740" i="1"/>
  <c r="AS8740" i="1"/>
  <c r="AR8740" i="1"/>
  <c r="AQ8740" i="1"/>
  <c r="AP8740" i="1"/>
  <c r="AO8740" i="1"/>
  <c r="AN8740" i="1"/>
  <c r="AM8740" i="1"/>
  <c r="AV8739" i="1"/>
  <c r="AU8739" i="1"/>
  <c r="AT8739" i="1"/>
  <c r="AS8739" i="1"/>
  <c r="AR8739" i="1"/>
  <c r="AQ8739" i="1"/>
  <c r="AP8739" i="1"/>
  <c r="AO8739" i="1"/>
  <c r="AN8739" i="1"/>
  <c r="AM8739" i="1"/>
  <c r="AV8738" i="1"/>
  <c r="AU8738" i="1"/>
  <c r="AT8738" i="1"/>
  <c r="AS8738" i="1"/>
  <c r="AR8738" i="1"/>
  <c r="AQ8738" i="1"/>
  <c r="AP8738" i="1"/>
  <c r="AO8738" i="1"/>
  <c r="AN8738" i="1"/>
  <c r="AM8738" i="1"/>
  <c r="AV8737" i="1"/>
  <c r="AU8737" i="1"/>
  <c r="AT8737" i="1"/>
  <c r="AS8737" i="1"/>
  <c r="AR8737" i="1"/>
  <c r="AQ8737" i="1"/>
  <c r="AP8737" i="1"/>
  <c r="AO8737" i="1"/>
  <c r="AN8737" i="1"/>
  <c r="AM8737" i="1"/>
  <c r="AV8736" i="1"/>
  <c r="AU8736" i="1"/>
  <c r="AT8736" i="1"/>
  <c r="AS8736" i="1"/>
  <c r="AR8736" i="1"/>
  <c r="AQ8736" i="1"/>
  <c r="AP8736" i="1"/>
  <c r="AO8736" i="1"/>
  <c r="AN8736" i="1"/>
  <c r="AM8736" i="1"/>
  <c r="AV8735" i="1"/>
  <c r="AU8735" i="1"/>
  <c r="AT8735" i="1"/>
  <c r="AS8735" i="1"/>
  <c r="AR8735" i="1"/>
  <c r="AQ8735" i="1"/>
  <c r="AP8735" i="1"/>
  <c r="AO8735" i="1"/>
  <c r="AN8735" i="1"/>
  <c r="AM8735" i="1"/>
  <c r="AV8734" i="1"/>
  <c r="AU8734" i="1"/>
  <c r="AT8734" i="1"/>
  <c r="AS8734" i="1"/>
  <c r="AR8734" i="1"/>
  <c r="AQ8734" i="1"/>
  <c r="AP8734" i="1"/>
  <c r="AO8734" i="1"/>
  <c r="AN8734" i="1"/>
  <c r="AM8734" i="1"/>
  <c r="AV8733" i="1"/>
  <c r="AU8733" i="1"/>
  <c r="AT8733" i="1"/>
  <c r="AS8733" i="1"/>
  <c r="AR8733" i="1"/>
  <c r="AQ8733" i="1"/>
  <c r="AP8733" i="1"/>
  <c r="AO8733" i="1"/>
  <c r="AN8733" i="1"/>
  <c r="AM8733" i="1"/>
  <c r="AV8732" i="1"/>
  <c r="AU8732" i="1"/>
  <c r="AT8732" i="1"/>
  <c r="AS8732" i="1"/>
  <c r="AR8732" i="1"/>
  <c r="AQ8732" i="1"/>
  <c r="AP8732" i="1"/>
  <c r="AO8732" i="1"/>
  <c r="AN8732" i="1"/>
  <c r="AM8732" i="1"/>
  <c r="AV8731" i="1"/>
  <c r="AU8731" i="1"/>
  <c r="AT8731" i="1"/>
  <c r="AS8731" i="1"/>
  <c r="AR8731" i="1"/>
  <c r="AQ8731" i="1"/>
  <c r="AP8731" i="1"/>
  <c r="AO8731" i="1"/>
  <c r="AN8731" i="1"/>
  <c r="AM8731" i="1"/>
  <c r="AV8730" i="1"/>
  <c r="AU8730" i="1"/>
  <c r="AT8730" i="1"/>
  <c r="AS8730" i="1"/>
  <c r="AR8730" i="1"/>
  <c r="AQ8730" i="1"/>
  <c r="AP8730" i="1"/>
  <c r="AO8730" i="1"/>
  <c r="AN8730" i="1"/>
  <c r="AM8730" i="1"/>
  <c r="AV8729" i="1"/>
  <c r="AU8729" i="1"/>
  <c r="AT8729" i="1"/>
  <c r="AS8729" i="1"/>
  <c r="AR8729" i="1"/>
  <c r="AQ8729" i="1"/>
  <c r="AP8729" i="1"/>
  <c r="AO8729" i="1"/>
  <c r="AN8729" i="1"/>
  <c r="AM8729" i="1"/>
  <c r="AV8728" i="1"/>
  <c r="AU8728" i="1"/>
  <c r="AT8728" i="1"/>
  <c r="AS8728" i="1"/>
  <c r="AR8728" i="1"/>
  <c r="AQ8728" i="1"/>
  <c r="AP8728" i="1"/>
  <c r="AO8728" i="1"/>
  <c r="AN8728" i="1"/>
  <c r="AM8728" i="1"/>
  <c r="AV8727" i="1"/>
  <c r="AU8727" i="1"/>
  <c r="AT8727" i="1"/>
  <c r="AS8727" i="1"/>
  <c r="AR8727" i="1"/>
  <c r="AQ8727" i="1"/>
  <c r="AP8727" i="1"/>
  <c r="AO8727" i="1"/>
  <c r="AN8727" i="1"/>
  <c r="AM8727" i="1"/>
  <c r="AV8726" i="1"/>
  <c r="AU8726" i="1"/>
  <c r="AT8726" i="1"/>
  <c r="AS8726" i="1"/>
  <c r="AR8726" i="1"/>
  <c r="AQ8726" i="1"/>
  <c r="AP8726" i="1"/>
  <c r="AO8726" i="1"/>
  <c r="AN8726" i="1"/>
  <c r="AM8726" i="1"/>
  <c r="AV8725" i="1"/>
  <c r="AU8725" i="1"/>
  <c r="AT8725" i="1"/>
  <c r="AS8725" i="1"/>
  <c r="AR8725" i="1"/>
  <c r="AQ8725" i="1"/>
  <c r="AP8725" i="1"/>
  <c r="AO8725" i="1"/>
  <c r="AN8725" i="1"/>
  <c r="AM8725" i="1"/>
  <c r="AV8724" i="1"/>
  <c r="AU8724" i="1"/>
  <c r="AT8724" i="1"/>
  <c r="AS8724" i="1"/>
  <c r="AR8724" i="1"/>
  <c r="AQ8724" i="1"/>
  <c r="AP8724" i="1"/>
  <c r="AO8724" i="1"/>
  <c r="AN8724" i="1"/>
  <c r="AM8724" i="1"/>
  <c r="AV8723" i="1"/>
  <c r="AU8723" i="1"/>
  <c r="AT8723" i="1"/>
  <c r="AS8723" i="1"/>
  <c r="AR8723" i="1"/>
  <c r="AQ8723" i="1"/>
  <c r="AP8723" i="1"/>
  <c r="AO8723" i="1"/>
  <c r="AN8723" i="1"/>
  <c r="AM8723" i="1"/>
  <c r="AV8722" i="1"/>
  <c r="AU8722" i="1"/>
  <c r="AT8722" i="1"/>
  <c r="AS8722" i="1"/>
  <c r="AR8722" i="1"/>
  <c r="AQ8722" i="1"/>
  <c r="AP8722" i="1"/>
  <c r="AO8722" i="1"/>
  <c r="AN8722" i="1"/>
  <c r="AM8722" i="1"/>
  <c r="AV8721" i="1"/>
  <c r="AU8721" i="1"/>
  <c r="AT8721" i="1"/>
  <c r="AS8721" i="1"/>
  <c r="AR8721" i="1"/>
  <c r="AQ8721" i="1"/>
  <c r="AP8721" i="1"/>
  <c r="AO8721" i="1"/>
  <c r="AN8721" i="1"/>
  <c r="AM8721" i="1"/>
  <c r="AV8720" i="1"/>
  <c r="AU8720" i="1"/>
  <c r="AT8720" i="1"/>
  <c r="AS8720" i="1"/>
  <c r="AR8720" i="1"/>
  <c r="AQ8720" i="1"/>
  <c r="AP8720" i="1"/>
  <c r="AO8720" i="1"/>
  <c r="AN8720" i="1"/>
  <c r="AM8720" i="1"/>
  <c r="AV8719" i="1"/>
  <c r="AU8719" i="1"/>
  <c r="AT8719" i="1"/>
  <c r="AS8719" i="1"/>
  <c r="AR8719" i="1"/>
  <c r="AQ8719" i="1"/>
  <c r="AP8719" i="1"/>
  <c r="AO8719" i="1"/>
  <c r="AN8719" i="1"/>
  <c r="AM8719" i="1"/>
  <c r="AV8718" i="1"/>
  <c r="AU8718" i="1"/>
  <c r="AT8718" i="1"/>
  <c r="AS8718" i="1"/>
  <c r="AR8718" i="1"/>
  <c r="AQ8718" i="1"/>
  <c r="AP8718" i="1"/>
  <c r="AO8718" i="1"/>
  <c r="AN8718" i="1"/>
  <c r="AM8718" i="1"/>
  <c r="AV8717" i="1"/>
  <c r="AU8717" i="1"/>
  <c r="AT8717" i="1"/>
  <c r="AS8717" i="1"/>
  <c r="AR8717" i="1"/>
  <c r="AQ8717" i="1"/>
  <c r="AP8717" i="1"/>
  <c r="AO8717" i="1"/>
  <c r="AN8717" i="1"/>
  <c r="AM8717" i="1"/>
  <c r="AV8716" i="1"/>
  <c r="AU8716" i="1"/>
  <c r="AT8716" i="1"/>
  <c r="AS8716" i="1"/>
  <c r="AR8716" i="1"/>
  <c r="AQ8716" i="1"/>
  <c r="AP8716" i="1"/>
  <c r="AO8716" i="1"/>
  <c r="AN8716" i="1"/>
  <c r="AM8716" i="1"/>
  <c r="AV8715" i="1"/>
  <c r="AU8715" i="1"/>
  <c r="AT8715" i="1"/>
  <c r="AS8715" i="1"/>
  <c r="AR8715" i="1"/>
  <c r="AQ8715" i="1"/>
  <c r="AP8715" i="1"/>
  <c r="AO8715" i="1"/>
  <c r="AN8715" i="1"/>
  <c r="AM8715" i="1"/>
  <c r="AV8714" i="1"/>
  <c r="AU8714" i="1"/>
  <c r="AT8714" i="1"/>
  <c r="AS8714" i="1"/>
  <c r="AR8714" i="1"/>
  <c r="AQ8714" i="1"/>
  <c r="AP8714" i="1"/>
  <c r="AO8714" i="1"/>
  <c r="AN8714" i="1"/>
  <c r="AM8714" i="1"/>
  <c r="AV8713" i="1"/>
  <c r="AU8713" i="1"/>
  <c r="AT8713" i="1"/>
  <c r="AS8713" i="1"/>
  <c r="AR8713" i="1"/>
  <c r="AQ8713" i="1"/>
  <c r="AP8713" i="1"/>
  <c r="AO8713" i="1"/>
  <c r="AN8713" i="1"/>
  <c r="AM8713" i="1"/>
  <c r="AV8712" i="1"/>
  <c r="AU8712" i="1"/>
  <c r="AT8712" i="1"/>
  <c r="AS8712" i="1"/>
  <c r="AR8712" i="1"/>
  <c r="AQ8712" i="1"/>
  <c r="AP8712" i="1"/>
  <c r="AO8712" i="1"/>
  <c r="AN8712" i="1"/>
  <c r="AM8712" i="1"/>
  <c r="AV8711" i="1"/>
  <c r="AU8711" i="1"/>
  <c r="AT8711" i="1"/>
  <c r="AS8711" i="1"/>
  <c r="AR8711" i="1"/>
  <c r="AQ8711" i="1"/>
  <c r="AP8711" i="1"/>
  <c r="AO8711" i="1"/>
  <c r="AN8711" i="1"/>
  <c r="AM8711" i="1"/>
  <c r="AV8710" i="1"/>
  <c r="AU8710" i="1"/>
  <c r="AT8710" i="1"/>
  <c r="AS8710" i="1"/>
  <c r="AR8710" i="1"/>
  <c r="AQ8710" i="1"/>
  <c r="AP8710" i="1"/>
  <c r="AO8710" i="1"/>
  <c r="AN8710" i="1"/>
  <c r="AM8710" i="1"/>
  <c r="AV8709" i="1"/>
  <c r="AU8709" i="1"/>
  <c r="AT8709" i="1"/>
  <c r="AS8709" i="1"/>
  <c r="AR8709" i="1"/>
  <c r="AQ8709" i="1"/>
  <c r="AP8709" i="1"/>
  <c r="AO8709" i="1"/>
  <c r="AN8709" i="1"/>
  <c r="AM8709" i="1"/>
  <c r="AV8708" i="1"/>
  <c r="AU8708" i="1"/>
  <c r="AT8708" i="1"/>
  <c r="AS8708" i="1"/>
  <c r="AR8708" i="1"/>
  <c r="AQ8708" i="1"/>
  <c r="AP8708" i="1"/>
  <c r="AO8708" i="1"/>
  <c r="AN8708" i="1"/>
  <c r="AM8708" i="1"/>
  <c r="AV8707" i="1"/>
  <c r="AU8707" i="1"/>
  <c r="AT8707" i="1"/>
  <c r="AS8707" i="1"/>
  <c r="AR8707" i="1"/>
  <c r="AQ8707" i="1"/>
  <c r="AP8707" i="1"/>
  <c r="AO8707" i="1"/>
  <c r="AN8707" i="1"/>
  <c r="AM8707" i="1"/>
  <c r="AV8706" i="1"/>
  <c r="AU8706" i="1"/>
  <c r="AT8706" i="1"/>
  <c r="AS8706" i="1"/>
  <c r="AR8706" i="1"/>
  <c r="AQ8706" i="1"/>
  <c r="AP8706" i="1"/>
  <c r="AO8706" i="1"/>
  <c r="AN8706" i="1"/>
  <c r="AM8706" i="1"/>
  <c r="AV8705" i="1"/>
  <c r="AU8705" i="1"/>
  <c r="AT8705" i="1"/>
  <c r="AS8705" i="1"/>
  <c r="AR8705" i="1"/>
  <c r="AQ8705" i="1"/>
  <c r="AP8705" i="1"/>
  <c r="AO8705" i="1"/>
  <c r="AN8705" i="1"/>
  <c r="AM8705" i="1"/>
  <c r="AV8704" i="1"/>
  <c r="AU8704" i="1"/>
  <c r="AT8704" i="1"/>
  <c r="AS8704" i="1"/>
  <c r="AR8704" i="1"/>
  <c r="AQ8704" i="1"/>
  <c r="AP8704" i="1"/>
  <c r="AO8704" i="1"/>
  <c r="AN8704" i="1"/>
  <c r="AM8704" i="1"/>
  <c r="AV8703" i="1"/>
  <c r="AU8703" i="1"/>
  <c r="AT8703" i="1"/>
  <c r="AS8703" i="1"/>
  <c r="AR8703" i="1"/>
  <c r="AQ8703" i="1"/>
  <c r="AP8703" i="1"/>
  <c r="AO8703" i="1"/>
  <c r="AN8703" i="1"/>
  <c r="AM8703" i="1"/>
  <c r="AV8702" i="1"/>
  <c r="AU8702" i="1"/>
  <c r="AT8702" i="1"/>
  <c r="AS8702" i="1"/>
  <c r="AR8702" i="1"/>
  <c r="AQ8702" i="1"/>
  <c r="AP8702" i="1"/>
  <c r="AO8702" i="1"/>
  <c r="AN8702" i="1"/>
  <c r="AM8702" i="1"/>
  <c r="AV8701" i="1"/>
  <c r="AU8701" i="1"/>
  <c r="AT8701" i="1"/>
  <c r="AS8701" i="1"/>
  <c r="AR8701" i="1"/>
  <c r="AQ8701" i="1"/>
  <c r="AP8701" i="1"/>
  <c r="AO8701" i="1"/>
  <c r="AN8701" i="1"/>
  <c r="AM8701" i="1"/>
  <c r="AV8700" i="1"/>
  <c r="AU8700" i="1"/>
  <c r="AT8700" i="1"/>
  <c r="AS8700" i="1"/>
  <c r="AR8700" i="1"/>
  <c r="AQ8700" i="1"/>
  <c r="AP8700" i="1"/>
  <c r="AO8700" i="1"/>
  <c r="AN8700" i="1"/>
  <c r="AM8700" i="1"/>
  <c r="AV8699" i="1"/>
  <c r="AU8699" i="1"/>
  <c r="AT8699" i="1"/>
  <c r="AS8699" i="1"/>
  <c r="AR8699" i="1"/>
  <c r="AQ8699" i="1"/>
  <c r="AP8699" i="1"/>
  <c r="AO8699" i="1"/>
  <c r="AN8699" i="1"/>
  <c r="AM8699" i="1"/>
  <c r="AV8698" i="1"/>
  <c r="AU8698" i="1"/>
  <c r="AT8698" i="1"/>
  <c r="AS8698" i="1"/>
  <c r="AR8698" i="1"/>
  <c r="AQ8698" i="1"/>
  <c r="AP8698" i="1"/>
  <c r="AO8698" i="1"/>
  <c r="AN8698" i="1"/>
  <c r="AM8698" i="1"/>
  <c r="AV8697" i="1"/>
  <c r="AU8697" i="1"/>
  <c r="AT8697" i="1"/>
  <c r="AS8697" i="1"/>
  <c r="AR8697" i="1"/>
  <c r="AQ8697" i="1"/>
  <c r="AP8697" i="1"/>
  <c r="AO8697" i="1"/>
  <c r="AN8697" i="1"/>
  <c r="AM8697" i="1"/>
  <c r="AV8696" i="1"/>
  <c r="AU8696" i="1"/>
  <c r="AT8696" i="1"/>
  <c r="AS8696" i="1"/>
  <c r="AR8696" i="1"/>
  <c r="AQ8696" i="1"/>
  <c r="AP8696" i="1"/>
  <c r="AO8696" i="1"/>
  <c r="AN8696" i="1"/>
  <c r="AM8696" i="1"/>
  <c r="AV8695" i="1"/>
  <c r="AU8695" i="1"/>
  <c r="AT8695" i="1"/>
  <c r="AS8695" i="1"/>
  <c r="AR8695" i="1"/>
  <c r="AQ8695" i="1"/>
  <c r="AP8695" i="1"/>
  <c r="AO8695" i="1"/>
  <c r="AN8695" i="1"/>
  <c r="AM8695" i="1"/>
  <c r="AV8694" i="1"/>
  <c r="AU8694" i="1"/>
  <c r="AT8694" i="1"/>
  <c r="AS8694" i="1"/>
  <c r="AR8694" i="1"/>
  <c r="AQ8694" i="1"/>
  <c r="AP8694" i="1"/>
  <c r="AO8694" i="1"/>
  <c r="AN8694" i="1"/>
  <c r="AM8694" i="1"/>
  <c r="AV8693" i="1"/>
  <c r="AU8693" i="1"/>
  <c r="AT8693" i="1"/>
  <c r="AS8693" i="1"/>
  <c r="AR8693" i="1"/>
  <c r="AQ8693" i="1"/>
  <c r="AP8693" i="1"/>
  <c r="AO8693" i="1"/>
  <c r="AN8693" i="1"/>
  <c r="AM8693" i="1"/>
  <c r="AV8692" i="1"/>
  <c r="AU8692" i="1"/>
  <c r="AT8692" i="1"/>
  <c r="AS8692" i="1"/>
  <c r="AR8692" i="1"/>
  <c r="AQ8692" i="1"/>
  <c r="AP8692" i="1"/>
  <c r="AO8692" i="1"/>
  <c r="AN8692" i="1"/>
  <c r="AM8692" i="1"/>
  <c r="AV8691" i="1"/>
  <c r="AU8691" i="1"/>
  <c r="AT8691" i="1"/>
  <c r="AS8691" i="1"/>
  <c r="AR8691" i="1"/>
  <c r="AQ8691" i="1"/>
  <c r="AP8691" i="1"/>
  <c r="AO8691" i="1"/>
  <c r="AN8691" i="1"/>
  <c r="AM8691" i="1"/>
  <c r="AV8690" i="1"/>
  <c r="AU8690" i="1"/>
  <c r="AT8690" i="1"/>
  <c r="AS8690" i="1"/>
  <c r="AR8690" i="1"/>
  <c r="AQ8690" i="1"/>
  <c r="AP8690" i="1"/>
  <c r="AO8690" i="1"/>
  <c r="AN8690" i="1"/>
  <c r="AM8690" i="1"/>
  <c r="AV8689" i="1"/>
  <c r="AU8689" i="1"/>
  <c r="AT8689" i="1"/>
  <c r="AS8689" i="1"/>
  <c r="AR8689" i="1"/>
  <c r="AQ8689" i="1"/>
  <c r="AP8689" i="1"/>
  <c r="AO8689" i="1"/>
  <c r="AN8689" i="1"/>
  <c r="AM8689" i="1"/>
  <c r="AV8688" i="1"/>
  <c r="AU8688" i="1"/>
  <c r="AT8688" i="1"/>
  <c r="AS8688" i="1"/>
  <c r="AR8688" i="1"/>
  <c r="AQ8688" i="1"/>
  <c r="AP8688" i="1"/>
  <c r="AO8688" i="1"/>
  <c r="AN8688" i="1"/>
  <c r="AM8688" i="1"/>
  <c r="AV8687" i="1"/>
  <c r="AU8687" i="1"/>
  <c r="AT8687" i="1"/>
  <c r="AS8687" i="1"/>
  <c r="AR8687" i="1"/>
  <c r="AQ8687" i="1"/>
  <c r="AP8687" i="1"/>
  <c r="AO8687" i="1"/>
  <c r="AN8687" i="1"/>
  <c r="AM8687" i="1"/>
  <c r="AV8686" i="1"/>
  <c r="AU8686" i="1"/>
  <c r="AT8686" i="1"/>
  <c r="AS8686" i="1"/>
  <c r="AR8686" i="1"/>
  <c r="AQ8686" i="1"/>
  <c r="AP8686" i="1"/>
  <c r="AO8686" i="1"/>
  <c r="AN8686" i="1"/>
  <c r="AM8686" i="1"/>
  <c r="AV8685" i="1"/>
  <c r="AU8685" i="1"/>
  <c r="AT8685" i="1"/>
  <c r="AS8685" i="1"/>
  <c r="AR8685" i="1"/>
  <c r="AQ8685" i="1"/>
  <c r="AP8685" i="1"/>
  <c r="AO8685" i="1"/>
  <c r="AN8685" i="1"/>
  <c r="AM8685" i="1"/>
  <c r="AV8684" i="1"/>
  <c r="AU8684" i="1"/>
  <c r="AT8684" i="1"/>
  <c r="AS8684" i="1"/>
  <c r="AR8684" i="1"/>
  <c r="AQ8684" i="1"/>
  <c r="AP8684" i="1"/>
  <c r="AO8684" i="1"/>
  <c r="AN8684" i="1"/>
  <c r="AM8684" i="1"/>
  <c r="AV8683" i="1"/>
  <c r="AU8683" i="1"/>
  <c r="AT8683" i="1"/>
  <c r="AS8683" i="1"/>
  <c r="AR8683" i="1"/>
  <c r="AQ8683" i="1"/>
  <c r="AP8683" i="1"/>
  <c r="AO8683" i="1"/>
  <c r="AN8683" i="1"/>
  <c r="AM8683" i="1"/>
  <c r="AV8682" i="1"/>
  <c r="AU8682" i="1"/>
  <c r="AT8682" i="1"/>
  <c r="AS8682" i="1"/>
  <c r="AR8682" i="1"/>
  <c r="AQ8682" i="1"/>
  <c r="AP8682" i="1"/>
  <c r="AO8682" i="1"/>
  <c r="AN8682" i="1"/>
  <c r="AM8682" i="1"/>
  <c r="AV8681" i="1"/>
  <c r="AU8681" i="1"/>
  <c r="AT8681" i="1"/>
  <c r="AS8681" i="1"/>
  <c r="AR8681" i="1"/>
  <c r="AQ8681" i="1"/>
  <c r="AP8681" i="1"/>
  <c r="AO8681" i="1"/>
  <c r="AN8681" i="1"/>
  <c r="AM8681" i="1"/>
  <c r="AV8680" i="1"/>
  <c r="AU8680" i="1"/>
  <c r="AT8680" i="1"/>
  <c r="AS8680" i="1"/>
  <c r="AR8680" i="1"/>
  <c r="AQ8680" i="1"/>
  <c r="AP8680" i="1"/>
  <c r="AO8680" i="1"/>
  <c r="AN8680" i="1"/>
  <c r="AM8680" i="1"/>
  <c r="AV8679" i="1"/>
  <c r="AU8679" i="1"/>
  <c r="AT8679" i="1"/>
  <c r="AS8679" i="1"/>
  <c r="AR8679" i="1"/>
  <c r="AQ8679" i="1"/>
  <c r="AP8679" i="1"/>
  <c r="AO8679" i="1"/>
  <c r="AN8679" i="1"/>
  <c r="AM8679" i="1"/>
  <c r="AV8678" i="1"/>
  <c r="AU8678" i="1"/>
  <c r="AT8678" i="1"/>
  <c r="AS8678" i="1"/>
  <c r="AR8678" i="1"/>
  <c r="AQ8678" i="1"/>
  <c r="AP8678" i="1"/>
  <c r="AO8678" i="1"/>
  <c r="AN8678" i="1"/>
  <c r="AM8678" i="1"/>
  <c r="AV8677" i="1"/>
  <c r="AU8677" i="1"/>
  <c r="AT8677" i="1"/>
  <c r="AS8677" i="1"/>
  <c r="AR8677" i="1"/>
  <c r="AQ8677" i="1"/>
  <c r="AP8677" i="1"/>
  <c r="AO8677" i="1"/>
  <c r="AN8677" i="1"/>
  <c r="AM8677" i="1"/>
  <c r="AV8676" i="1"/>
  <c r="AU8676" i="1"/>
  <c r="AT8676" i="1"/>
  <c r="AS8676" i="1"/>
  <c r="AR8676" i="1"/>
  <c r="AQ8676" i="1"/>
  <c r="AP8676" i="1"/>
  <c r="AO8676" i="1"/>
  <c r="AN8676" i="1"/>
  <c r="AM8676" i="1"/>
  <c r="AV8675" i="1"/>
  <c r="AU8675" i="1"/>
  <c r="AT8675" i="1"/>
  <c r="AS8675" i="1"/>
  <c r="AR8675" i="1"/>
  <c r="AQ8675" i="1"/>
  <c r="AP8675" i="1"/>
  <c r="AO8675" i="1"/>
  <c r="AN8675" i="1"/>
  <c r="AM8675" i="1"/>
  <c r="AV8674" i="1"/>
  <c r="AU8674" i="1"/>
  <c r="AT8674" i="1"/>
  <c r="AS8674" i="1"/>
  <c r="AR8674" i="1"/>
  <c r="AQ8674" i="1"/>
  <c r="AP8674" i="1"/>
  <c r="AO8674" i="1"/>
  <c r="AN8674" i="1"/>
  <c r="AM8674" i="1"/>
  <c r="AV8673" i="1"/>
  <c r="AU8673" i="1"/>
  <c r="AT8673" i="1"/>
  <c r="AS8673" i="1"/>
  <c r="AR8673" i="1"/>
  <c r="AQ8673" i="1"/>
  <c r="AP8673" i="1"/>
  <c r="AO8673" i="1"/>
  <c r="AN8673" i="1"/>
  <c r="AM8673" i="1"/>
  <c r="AV8672" i="1"/>
  <c r="AU8672" i="1"/>
  <c r="AT8672" i="1"/>
  <c r="AS8672" i="1"/>
  <c r="AR8672" i="1"/>
  <c r="AQ8672" i="1"/>
  <c r="AP8672" i="1"/>
  <c r="AO8672" i="1"/>
  <c r="AN8672" i="1"/>
  <c r="AM8672" i="1"/>
  <c r="AV8671" i="1"/>
  <c r="AU8671" i="1"/>
  <c r="AT8671" i="1"/>
  <c r="AS8671" i="1"/>
  <c r="AR8671" i="1"/>
  <c r="AQ8671" i="1"/>
  <c r="AP8671" i="1"/>
  <c r="AO8671" i="1"/>
  <c r="AN8671" i="1"/>
  <c r="AM8671" i="1"/>
  <c r="AV8670" i="1"/>
  <c r="AU8670" i="1"/>
  <c r="AT8670" i="1"/>
  <c r="AS8670" i="1"/>
  <c r="AR8670" i="1"/>
  <c r="AQ8670" i="1"/>
  <c r="AP8670" i="1"/>
  <c r="AO8670" i="1"/>
  <c r="AN8670" i="1"/>
  <c r="AM8670" i="1"/>
  <c r="AV8669" i="1"/>
  <c r="AU8669" i="1"/>
  <c r="AT8669" i="1"/>
  <c r="AS8669" i="1"/>
  <c r="AR8669" i="1"/>
  <c r="AQ8669" i="1"/>
  <c r="AP8669" i="1"/>
  <c r="AO8669" i="1"/>
  <c r="AN8669" i="1"/>
  <c r="AM8669" i="1"/>
  <c r="AV8668" i="1"/>
  <c r="AU8668" i="1"/>
  <c r="AT8668" i="1"/>
  <c r="AS8668" i="1"/>
  <c r="AR8668" i="1"/>
  <c r="AQ8668" i="1"/>
  <c r="AP8668" i="1"/>
  <c r="AO8668" i="1"/>
  <c r="AN8668" i="1"/>
  <c r="AM8668" i="1"/>
  <c r="AV8667" i="1"/>
  <c r="AU8667" i="1"/>
  <c r="AT8667" i="1"/>
  <c r="AS8667" i="1"/>
  <c r="AR8667" i="1"/>
  <c r="AQ8667" i="1"/>
  <c r="AP8667" i="1"/>
  <c r="AO8667" i="1"/>
  <c r="AN8667" i="1"/>
  <c r="AM8667" i="1"/>
  <c r="AV8666" i="1"/>
  <c r="AU8666" i="1"/>
  <c r="AT8666" i="1"/>
  <c r="AS8666" i="1"/>
  <c r="AR8666" i="1"/>
  <c r="AQ8666" i="1"/>
  <c r="AP8666" i="1"/>
  <c r="AO8666" i="1"/>
  <c r="AN8666" i="1"/>
  <c r="AM8666" i="1"/>
  <c r="AV8665" i="1"/>
  <c r="AU8665" i="1"/>
  <c r="AT8665" i="1"/>
  <c r="AS8665" i="1"/>
  <c r="AR8665" i="1"/>
  <c r="AQ8665" i="1"/>
  <c r="AP8665" i="1"/>
  <c r="AO8665" i="1"/>
  <c r="AN8665" i="1"/>
  <c r="AM8665" i="1"/>
  <c r="AV8664" i="1"/>
  <c r="AU8664" i="1"/>
  <c r="AT8664" i="1"/>
  <c r="AS8664" i="1"/>
  <c r="AR8664" i="1"/>
  <c r="AQ8664" i="1"/>
  <c r="AP8664" i="1"/>
  <c r="AO8664" i="1"/>
  <c r="AN8664" i="1"/>
  <c r="AM8664" i="1"/>
  <c r="AV8663" i="1"/>
  <c r="AU8663" i="1"/>
  <c r="AT8663" i="1"/>
  <c r="AS8663" i="1"/>
  <c r="AR8663" i="1"/>
  <c r="AQ8663" i="1"/>
  <c r="AP8663" i="1"/>
  <c r="AO8663" i="1"/>
  <c r="AN8663" i="1"/>
  <c r="AM8663" i="1"/>
  <c r="AV8662" i="1"/>
  <c r="AU8662" i="1"/>
  <c r="AT8662" i="1"/>
  <c r="AS8662" i="1"/>
  <c r="AR8662" i="1"/>
  <c r="AQ8662" i="1"/>
  <c r="AP8662" i="1"/>
  <c r="AO8662" i="1"/>
  <c r="AN8662" i="1"/>
  <c r="AM8662" i="1"/>
  <c r="AV8661" i="1"/>
  <c r="AU8661" i="1"/>
  <c r="AT8661" i="1"/>
  <c r="AS8661" i="1"/>
  <c r="AR8661" i="1"/>
  <c r="AQ8661" i="1"/>
  <c r="AP8661" i="1"/>
  <c r="AO8661" i="1"/>
  <c r="AN8661" i="1"/>
  <c r="AM8661" i="1"/>
  <c r="AV8660" i="1"/>
  <c r="AU8660" i="1"/>
  <c r="AT8660" i="1"/>
  <c r="AS8660" i="1"/>
  <c r="AR8660" i="1"/>
  <c r="AQ8660" i="1"/>
  <c r="AP8660" i="1"/>
  <c r="AO8660" i="1"/>
  <c r="AN8660" i="1"/>
  <c r="AM8660" i="1"/>
  <c r="AV8659" i="1"/>
  <c r="AU8659" i="1"/>
  <c r="AT8659" i="1"/>
  <c r="AS8659" i="1"/>
  <c r="AR8659" i="1"/>
  <c r="AQ8659" i="1"/>
  <c r="AP8659" i="1"/>
  <c r="AO8659" i="1"/>
  <c r="AN8659" i="1"/>
  <c r="AM8659" i="1"/>
  <c r="AV8658" i="1"/>
  <c r="AU8658" i="1"/>
  <c r="AT8658" i="1"/>
  <c r="AS8658" i="1"/>
  <c r="AR8658" i="1"/>
  <c r="AQ8658" i="1"/>
  <c r="AP8658" i="1"/>
  <c r="AO8658" i="1"/>
  <c r="AN8658" i="1"/>
  <c r="AM8658" i="1"/>
  <c r="AV8657" i="1"/>
  <c r="AU8657" i="1"/>
  <c r="AT8657" i="1"/>
  <c r="AS8657" i="1"/>
  <c r="AR8657" i="1"/>
  <c r="AQ8657" i="1"/>
  <c r="AP8657" i="1"/>
  <c r="AO8657" i="1"/>
  <c r="AN8657" i="1"/>
  <c r="AM8657" i="1"/>
  <c r="AV8656" i="1"/>
  <c r="AU8656" i="1"/>
  <c r="AT8656" i="1"/>
  <c r="AS8656" i="1"/>
  <c r="AR8656" i="1"/>
  <c r="AQ8656" i="1"/>
  <c r="AP8656" i="1"/>
  <c r="AO8656" i="1"/>
  <c r="AN8656" i="1"/>
  <c r="AM8656" i="1"/>
  <c r="AV8655" i="1"/>
  <c r="AU8655" i="1"/>
  <c r="AT8655" i="1"/>
  <c r="AS8655" i="1"/>
  <c r="AR8655" i="1"/>
  <c r="AQ8655" i="1"/>
  <c r="AP8655" i="1"/>
  <c r="AO8655" i="1"/>
  <c r="AN8655" i="1"/>
  <c r="AM8655" i="1"/>
  <c r="AV8654" i="1"/>
  <c r="AU8654" i="1"/>
  <c r="AT8654" i="1"/>
  <c r="AS8654" i="1"/>
  <c r="AR8654" i="1"/>
  <c r="AQ8654" i="1"/>
  <c r="AP8654" i="1"/>
  <c r="AO8654" i="1"/>
  <c r="AN8654" i="1"/>
  <c r="AM8654" i="1"/>
  <c r="AV8653" i="1"/>
  <c r="AU8653" i="1"/>
  <c r="AT8653" i="1"/>
  <c r="AS8653" i="1"/>
  <c r="AR8653" i="1"/>
  <c r="AQ8653" i="1"/>
  <c r="AP8653" i="1"/>
  <c r="AO8653" i="1"/>
  <c r="AN8653" i="1"/>
  <c r="AM8653" i="1"/>
  <c r="AV8652" i="1"/>
  <c r="AU8652" i="1"/>
  <c r="AT8652" i="1"/>
  <c r="AS8652" i="1"/>
  <c r="AR8652" i="1"/>
  <c r="AQ8652" i="1"/>
  <c r="AP8652" i="1"/>
  <c r="AO8652" i="1"/>
  <c r="AN8652" i="1"/>
  <c r="AM8652" i="1"/>
  <c r="AV8651" i="1"/>
  <c r="AU8651" i="1"/>
  <c r="AT8651" i="1"/>
  <c r="AS8651" i="1"/>
  <c r="AR8651" i="1"/>
  <c r="AQ8651" i="1"/>
  <c r="AP8651" i="1"/>
  <c r="AO8651" i="1"/>
  <c r="AN8651" i="1"/>
  <c r="AM8651" i="1"/>
  <c r="AV8650" i="1"/>
  <c r="AU8650" i="1"/>
  <c r="AT8650" i="1"/>
  <c r="AS8650" i="1"/>
  <c r="AR8650" i="1"/>
  <c r="AQ8650" i="1"/>
  <c r="AP8650" i="1"/>
  <c r="AO8650" i="1"/>
  <c r="AN8650" i="1"/>
  <c r="AM8650" i="1"/>
  <c r="AV8649" i="1"/>
  <c r="AU8649" i="1"/>
  <c r="AT8649" i="1"/>
  <c r="AS8649" i="1"/>
  <c r="AR8649" i="1"/>
  <c r="AQ8649" i="1"/>
  <c r="AP8649" i="1"/>
  <c r="AO8649" i="1"/>
  <c r="AN8649" i="1"/>
  <c r="AM8649" i="1"/>
  <c r="AV8648" i="1"/>
  <c r="AU8648" i="1"/>
  <c r="AT8648" i="1"/>
  <c r="AS8648" i="1"/>
  <c r="AR8648" i="1"/>
  <c r="AQ8648" i="1"/>
  <c r="AP8648" i="1"/>
  <c r="AO8648" i="1"/>
  <c r="AN8648" i="1"/>
  <c r="AM8648" i="1"/>
  <c r="AV8647" i="1"/>
  <c r="AU8647" i="1"/>
  <c r="AT8647" i="1"/>
  <c r="AS8647" i="1"/>
  <c r="AR8647" i="1"/>
  <c r="AQ8647" i="1"/>
  <c r="AP8647" i="1"/>
  <c r="AO8647" i="1"/>
  <c r="AN8647" i="1"/>
  <c r="AM8647" i="1"/>
  <c r="AV8646" i="1"/>
  <c r="AU8646" i="1"/>
  <c r="AT8646" i="1"/>
  <c r="AS8646" i="1"/>
  <c r="AR8646" i="1"/>
  <c r="AQ8646" i="1"/>
  <c r="AP8646" i="1"/>
  <c r="AO8646" i="1"/>
  <c r="AN8646" i="1"/>
  <c r="AM8646" i="1"/>
  <c r="AV8645" i="1"/>
  <c r="AU8645" i="1"/>
  <c r="AT8645" i="1"/>
  <c r="AS8645" i="1"/>
  <c r="AR8645" i="1"/>
  <c r="AQ8645" i="1"/>
  <c r="AP8645" i="1"/>
  <c r="AO8645" i="1"/>
  <c r="AN8645" i="1"/>
  <c r="AM8645" i="1"/>
  <c r="AV8644" i="1"/>
  <c r="AU8644" i="1"/>
  <c r="AT8644" i="1"/>
  <c r="AS8644" i="1"/>
  <c r="AR8644" i="1"/>
  <c r="AQ8644" i="1"/>
  <c r="AP8644" i="1"/>
  <c r="AO8644" i="1"/>
  <c r="AN8644" i="1"/>
  <c r="AM8644" i="1"/>
  <c r="AV8643" i="1"/>
  <c r="AU8643" i="1"/>
  <c r="AT8643" i="1"/>
  <c r="AS8643" i="1"/>
  <c r="AR8643" i="1"/>
  <c r="AQ8643" i="1"/>
  <c r="AP8643" i="1"/>
  <c r="AO8643" i="1"/>
  <c r="AN8643" i="1"/>
  <c r="AM8643" i="1"/>
  <c r="AV8642" i="1"/>
  <c r="AU8642" i="1"/>
  <c r="AT8642" i="1"/>
  <c r="AS8642" i="1"/>
  <c r="AR8642" i="1"/>
  <c r="AQ8642" i="1"/>
  <c r="AP8642" i="1"/>
  <c r="AO8642" i="1"/>
  <c r="AN8642" i="1"/>
  <c r="AM8642" i="1"/>
  <c r="AV8641" i="1"/>
  <c r="AU8641" i="1"/>
  <c r="AT8641" i="1"/>
  <c r="AS8641" i="1"/>
  <c r="AR8641" i="1"/>
  <c r="AQ8641" i="1"/>
  <c r="AP8641" i="1"/>
  <c r="AO8641" i="1"/>
  <c r="AN8641" i="1"/>
  <c r="AM8641" i="1"/>
  <c r="AV8640" i="1"/>
  <c r="AU8640" i="1"/>
  <c r="AT8640" i="1"/>
  <c r="AS8640" i="1"/>
  <c r="AR8640" i="1"/>
  <c r="AQ8640" i="1"/>
  <c r="AP8640" i="1"/>
  <c r="AO8640" i="1"/>
  <c r="AN8640" i="1"/>
  <c r="AM8640" i="1"/>
  <c r="AV8639" i="1"/>
  <c r="AU8639" i="1"/>
  <c r="AT8639" i="1"/>
  <c r="AS8639" i="1"/>
  <c r="AR8639" i="1"/>
  <c r="AQ8639" i="1"/>
  <c r="AP8639" i="1"/>
  <c r="AO8639" i="1"/>
  <c r="AN8639" i="1"/>
  <c r="AM8639" i="1"/>
  <c r="AV8638" i="1"/>
  <c r="AU8638" i="1"/>
  <c r="AT8638" i="1"/>
  <c r="AS8638" i="1"/>
  <c r="AR8638" i="1"/>
  <c r="AQ8638" i="1"/>
  <c r="AP8638" i="1"/>
  <c r="AO8638" i="1"/>
  <c r="AN8638" i="1"/>
  <c r="AM8638" i="1"/>
  <c r="AV8637" i="1"/>
  <c r="AU8637" i="1"/>
  <c r="AT8637" i="1"/>
  <c r="AS8637" i="1"/>
  <c r="AR8637" i="1"/>
  <c r="AQ8637" i="1"/>
  <c r="AP8637" i="1"/>
  <c r="AO8637" i="1"/>
  <c r="AN8637" i="1"/>
  <c r="AM8637" i="1"/>
  <c r="AV8636" i="1"/>
  <c r="AU8636" i="1"/>
  <c r="AT8636" i="1"/>
  <c r="AS8636" i="1"/>
  <c r="AR8636" i="1"/>
  <c r="AQ8636" i="1"/>
  <c r="AP8636" i="1"/>
  <c r="AO8636" i="1"/>
  <c r="AN8636" i="1"/>
  <c r="AM8636" i="1"/>
  <c r="AV8635" i="1"/>
  <c r="AU8635" i="1"/>
  <c r="AT8635" i="1"/>
  <c r="AS8635" i="1"/>
  <c r="AR8635" i="1"/>
  <c r="AQ8635" i="1"/>
  <c r="AP8635" i="1"/>
  <c r="AO8635" i="1"/>
  <c r="AN8635" i="1"/>
  <c r="AM8635" i="1"/>
  <c r="AV8634" i="1"/>
  <c r="AU8634" i="1"/>
  <c r="AT8634" i="1"/>
  <c r="AS8634" i="1"/>
  <c r="AR8634" i="1"/>
  <c r="AQ8634" i="1"/>
  <c r="AP8634" i="1"/>
  <c r="AO8634" i="1"/>
  <c r="AN8634" i="1"/>
  <c r="AM8634" i="1"/>
  <c r="AV8633" i="1"/>
  <c r="AU8633" i="1"/>
  <c r="AT8633" i="1"/>
  <c r="AS8633" i="1"/>
  <c r="AR8633" i="1"/>
  <c r="AQ8633" i="1"/>
  <c r="AP8633" i="1"/>
  <c r="AO8633" i="1"/>
  <c r="AN8633" i="1"/>
  <c r="AM8633" i="1"/>
  <c r="AV8632" i="1"/>
  <c r="AU8632" i="1"/>
  <c r="AT8632" i="1"/>
  <c r="AS8632" i="1"/>
  <c r="AR8632" i="1"/>
  <c r="AQ8632" i="1"/>
  <c r="AP8632" i="1"/>
  <c r="AO8632" i="1"/>
  <c r="AN8632" i="1"/>
  <c r="AM8632" i="1"/>
  <c r="AV8631" i="1"/>
  <c r="AU8631" i="1"/>
  <c r="AT8631" i="1"/>
  <c r="AS8631" i="1"/>
  <c r="AR8631" i="1"/>
  <c r="AQ8631" i="1"/>
  <c r="AP8631" i="1"/>
  <c r="AO8631" i="1"/>
  <c r="AN8631" i="1"/>
  <c r="AM8631" i="1"/>
  <c r="AV8630" i="1"/>
  <c r="AU8630" i="1"/>
  <c r="AT8630" i="1"/>
  <c r="AS8630" i="1"/>
  <c r="AR8630" i="1"/>
  <c r="AQ8630" i="1"/>
  <c r="AP8630" i="1"/>
  <c r="AO8630" i="1"/>
  <c r="AN8630" i="1"/>
  <c r="AM8630" i="1"/>
  <c r="AV8629" i="1"/>
  <c r="AU8629" i="1"/>
  <c r="AT8629" i="1"/>
  <c r="AS8629" i="1"/>
  <c r="AR8629" i="1"/>
  <c r="AQ8629" i="1"/>
  <c r="AP8629" i="1"/>
  <c r="AO8629" i="1"/>
  <c r="AN8629" i="1"/>
  <c r="AM8629" i="1"/>
  <c r="AV8628" i="1"/>
  <c r="AU8628" i="1"/>
  <c r="AT8628" i="1"/>
  <c r="AS8628" i="1"/>
  <c r="AR8628" i="1"/>
  <c r="AQ8628" i="1"/>
  <c r="AP8628" i="1"/>
  <c r="AO8628" i="1"/>
  <c r="AN8628" i="1"/>
  <c r="AM8628" i="1"/>
  <c r="AV8627" i="1"/>
  <c r="AU8627" i="1"/>
  <c r="AT8627" i="1"/>
  <c r="AS8627" i="1"/>
  <c r="AR8627" i="1"/>
  <c r="AQ8627" i="1"/>
  <c r="AP8627" i="1"/>
  <c r="AO8627" i="1"/>
  <c r="AN8627" i="1"/>
  <c r="AM8627" i="1"/>
  <c r="AV8626" i="1"/>
  <c r="AU8626" i="1"/>
  <c r="AT8626" i="1"/>
  <c r="AS8626" i="1"/>
  <c r="AR8626" i="1"/>
  <c r="AQ8626" i="1"/>
  <c r="AP8626" i="1"/>
  <c r="AO8626" i="1"/>
  <c r="AN8626" i="1"/>
  <c r="AM8626" i="1"/>
  <c r="AV8625" i="1"/>
  <c r="AU8625" i="1"/>
  <c r="AT8625" i="1"/>
  <c r="AS8625" i="1"/>
  <c r="AR8625" i="1"/>
  <c r="AQ8625" i="1"/>
  <c r="AP8625" i="1"/>
  <c r="AO8625" i="1"/>
  <c r="AN8625" i="1"/>
  <c r="AM8625" i="1"/>
  <c r="AV8624" i="1"/>
  <c r="AU8624" i="1"/>
  <c r="AT8624" i="1"/>
  <c r="AS8624" i="1"/>
  <c r="AR8624" i="1"/>
  <c r="AQ8624" i="1"/>
  <c r="AP8624" i="1"/>
  <c r="AO8624" i="1"/>
  <c r="AN8624" i="1"/>
  <c r="AM8624" i="1"/>
  <c r="AV8623" i="1"/>
  <c r="AU8623" i="1"/>
  <c r="AT8623" i="1"/>
  <c r="AS8623" i="1"/>
  <c r="AR8623" i="1"/>
  <c r="AQ8623" i="1"/>
  <c r="AP8623" i="1"/>
  <c r="AO8623" i="1"/>
  <c r="AN8623" i="1"/>
  <c r="AM8623" i="1"/>
  <c r="AV8622" i="1"/>
  <c r="AU8622" i="1"/>
  <c r="AT8622" i="1"/>
  <c r="AS8622" i="1"/>
  <c r="AR8622" i="1"/>
  <c r="AQ8622" i="1"/>
  <c r="AP8622" i="1"/>
  <c r="AO8622" i="1"/>
  <c r="AN8622" i="1"/>
  <c r="AM8622" i="1"/>
  <c r="AV8621" i="1"/>
  <c r="AU8621" i="1"/>
  <c r="AT8621" i="1"/>
  <c r="AS8621" i="1"/>
  <c r="AR8621" i="1"/>
  <c r="AQ8621" i="1"/>
  <c r="AP8621" i="1"/>
  <c r="AO8621" i="1"/>
  <c r="AN8621" i="1"/>
  <c r="AM8621" i="1"/>
  <c r="AV8620" i="1"/>
  <c r="AU8620" i="1"/>
  <c r="AT8620" i="1"/>
  <c r="AS8620" i="1"/>
  <c r="AR8620" i="1"/>
  <c r="AQ8620" i="1"/>
  <c r="AP8620" i="1"/>
  <c r="AO8620" i="1"/>
  <c r="AN8620" i="1"/>
  <c r="AM8620" i="1"/>
  <c r="AV8619" i="1"/>
  <c r="AU8619" i="1"/>
  <c r="AT8619" i="1"/>
  <c r="AS8619" i="1"/>
  <c r="AR8619" i="1"/>
  <c r="AQ8619" i="1"/>
  <c r="AP8619" i="1"/>
  <c r="AO8619" i="1"/>
  <c r="AN8619" i="1"/>
  <c r="AM8619" i="1"/>
  <c r="AV8618" i="1"/>
  <c r="AU8618" i="1"/>
  <c r="AT8618" i="1"/>
  <c r="AS8618" i="1"/>
  <c r="AR8618" i="1"/>
  <c r="AQ8618" i="1"/>
  <c r="AP8618" i="1"/>
  <c r="AO8618" i="1"/>
  <c r="AN8618" i="1"/>
  <c r="AM8618" i="1"/>
  <c r="AV8617" i="1"/>
  <c r="AU8617" i="1"/>
  <c r="AT8617" i="1"/>
  <c r="AS8617" i="1"/>
  <c r="AR8617" i="1"/>
  <c r="AQ8617" i="1"/>
  <c r="AP8617" i="1"/>
  <c r="AO8617" i="1"/>
  <c r="AN8617" i="1"/>
  <c r="AM8617" i="1"/>
  <c r="AV8616" i="1"/>
  <c r="AU8616" i="1"/>
  <c r="AT8616" i="1"/>
  <c r="AS8616" i="1"/>
  <c r="AR8616" i="1"/>
  <c r="AQ8616" i="1"/>
  <c r="AP8616" i="1"/>
  <c r="AO8616" i="1"/>
  <c r="AN8616" i="1"/>
  <c r="AM8616" i="1"/>
  <c r="AV8615" i="1"/>
  <c r="AU8615" i="1"/>
  <c r="AT8615" i="1"/>
  <c r="AS8615" i="1"/>
  <c r="AR8615" i="1"/>
  <c r="AQ8615" i="1"/>
  <c r="AP8615" i="1"/>
  <c r="AO8615" i="1"/>
  <c r="AN8615" i="1"/>
  <c r="AM8615" i="1"/>
  <c r="AV8614" i="1"/>
  <c r="AU8614" i="1"/>
  <c r="AT8614" i="1"/>
  <c r="AS8614" i="1"/>
  <c r="AR8614" i="1"/>
  <c r="AQ8614" i="1"/>
  <c r="AP8614" i="1"/>
  <c r="AO8614" i="1"/>
  <c r="AN8614" i="1"/>
  <c r="AM8614" i="1"/>
  <c r="AV8613" i="1"/>
  <c r="AU8613" i="1"/>
  <c r="AT8613" i="1"/>
  <c r="AS8613" i="1"/>
  <c r="AR8613" i="1"/>
  <c r="AQ8613" i="1"/>
  <c r="AP8613" i="1"/>
  <c r="AO8613" i="1"/>
  <c r="AN8613" i="1"/>
  <c r="AM8613" i="1"/>
  <c r="AV8612" i="1"/>
  <c r="AU8612" i="1"/>
  <c r="AT8612" i="1"/>
  <c r="AS8612" i="1"/>
  <c r="AR8612" i="1"/>
  <c r="AQ8612" i="1"/>
  <c r="AP8612" i="1"/>
  <c r="AO8612" i="1"/>
  <c r="AN8612" i="1"/>
  <c r="AM8612" i="1"/>
  <c r="AV8611" i="1"/>
  <c r="AU8611" i="1"/>
  <c r="AT8611" i="1"/>
  <c r="AS8611" i="1"/>
  <c r="AR8611" i="1"/>
  <c r="AQ8611" i="1"/>
  <c r="AP8611" i="1"/>
  <c r="AO8611" i="1"/>
  <c r="AN8611" i="1"/>
  <c r="AM8611" i="1"/>
  <c r="AV8610" i="1"/>
  <c r="AU8610" i="1"/>
  <c r="AT8610" i="1"/>
  <c r="AS8610" i="1"/>
  <c r="AR8610" i="1"/>
  <c r="AQ8610" i="1"/>
  <c r="AP8610" i="1"/>
  <c r="AO8610" i="1"/>
  <c r="AN8610" i="1"/>
  <c r="AM8610" i="1"/>
  <c r="AV8609" i="1"/>
  <c r="AU8609" i="1"/>
  <c r="AT8609" i="1"/>
  <c r="AS8609" i="1"/>
  <c r="AR8609" i="1"/>
  <c r="AQ8609" i="1"/>
  <c r="AP8609" i="1"/>
  <c r="AO8609" i="1"/>
  <c r="AN8609" i="1"/>
  <c r="AM8609" i="1"/>
  <c r="AV8608" i="1"/>
  <c r="AU8608" i="1"/>
  <c r="AT8608" i="1"/>
  <c r="AS8608" i="1"/>
  <c r="AR8608" i="1"/>
  <c r="AQ8608" i="1"/>
  <c r="AP8608" i="1"/>
  <c r="AO8608" i="1"/>
  <c r="AN8608" i="1"/>
  <c r="AM8608" i="1"/>
  <c r="AV8607" i="1"/>
  <c r="AU8607" i="1"/>
  <c r="AT8607" i="1"/>
  <c r="AS8607" i="1"/>
  <c r="AR8607" i="1"/>
  <c r="AQ8607" i="1"/>
  <c r="AP8607" i="1"/>
  <c r="AO8607" i="1"/>
  <c r="AN8607" i="1"/>
  <c r="AM8607" i="1"/>
  <c r="AV8606" i="1"/>
  <c r="AU8606" i="1"/>
  <c r="AT8606" i="1"/>
  <c r="AS8606" i="1"/>
  <c r="AR8606" i="1"/>
  <c r="AQ8606" i="1"/>
  <c r="AP8606" i="1"/>
  <c r="AO8606" i="1"/>
  <c r="AN8606" i="1"/>
  <c r="AM8606" i="1"/>
  <c r="AV8605" i="1"/>
  <c r="AU8605" i="1"/>
  <c r="AT8605" i="1"/>
  <c r="AS8605" i="1"/>
  <c r="AR8605" i="1"/>
  <c r="AQ8605" i="1"/>
  <c r="AP8605" i="1"/>
  <c r="AO8605" i="1"/>
  <c r="AN8605" i="1"/>
  <c r="AM8605" i="1"/>
  <c r="AV8604" i="1"/>
  <c r="AU8604" i="1"/>
  <c r="AT8604" i="1"/>
  <c r="AS8604" i="1"/>
  <c r="AR8604" i="1"/>
  <c r="AQ8604" i="1"/>
  <c r="AP8604" i="1"/>
  <c r="AO8604" i="1"/>
  <c r="AN8604" i="1"/>
  <c r="AM8604" i="1"/>
  <c r="AV8603" i="1"/>
  <c r="AU8603" i="1"/>
  <c r="AT8603" i="1"/>
  <c r="AS8603" i="1"/>
  <c r="AR8603" i="1"/>
  <c r="AQ8603" i="1"/>
  <c r="AP8603" i="1"/>
  <c r="AO8603" i="1"/>
  <c r="AN8603" i="1"/>
  <c r="AM8603" i="1"/>
  <c r="AV8602" i="1"/>
  <c r="AU8602" i="1"/>
  <c r="AT8602" i="1"/>
  <c r="AS8602" i="1"/>
  <c r="AR8602" i="1"/>
  <c r="AQ8602" i="1"/>
  <c r="AP8602" i="1"/>
  <c r="AO8602" i="1"/>
  <c r="AN8602" i="1"/>
  <c r="AM8602" i="1"/>
  <c r="AV8601" i="1"/>
  <c r="AU8601" i="1"/>
  <c r="AT8601" i="1"/>
  <c r="AS8601" i="1"/>
  <c r="AR8601" i="1"/>
  <c r="AQ8601" i="1"/>
  <c r="AP8601" i="1"/>
  <c r="AO8601" i="1"/>
  <c r="AN8601" i="1"/>
  <c r="AM8601" i="1"/>
  <c r="AV8600" i="1"/>
  <c r="AU8600" i="1"/>
  <c r="AT8600" i="1"/>
  <c r="AS8600" i="1"/>
  <c r="AR8600" i="1"/>
  <c r="AQ8600" i="1"/>
  <c r="AP8600" i="1"/>
  <c r="AO8600" i="1"/>
  <c r="AN8600" i="1"/>
  <c r="AM8600" i="1"/>
  <c r="AV8599" i="1"/>
  <c r="AU8599" i="1"/>
  <c r="AT8599" i="1"/>
  <c r="AS8599" i="1"/>
  <c r="AR8599" i="1"/>
  <c r="AQ8599" i="1"/>
  <c r="AP8599" i="1"/>
  <c r="AO8599" i="1"/>
  <c r="AN8599" i="1"/>
  <c r="AM8599" i="1"/>
  <c r="AV8598" i="1"/>
  <c r="AU8598" i="1"/>
  <c r="AT8598" i="1"/>
  <c r="AS8598" i="1"/>
  <c r="AR8598" i="1"/>
  <c r="AQ8598" i="1"/>
  <c r="AP8598" i="1"/>
  <c r="AO8598" i="1"/>
  <c r="AN8598" i="1"/>
  <c r="AM8598" i="1"/>
  <c r="AV8597" i="1"/>
  <c r="AU8597" i="1"/>
  <c r="AT8597" i="1"/>
  <c r="AS8597" i="1"/>
  <c r="AR8597" i="1"/>
  <c r="AQ8597" i="1"/>
  <c r="AP8597" i="1"/>
  <c r="AO8597" i="1"/>
  <c r="AN8597" i="1"/>
  <c r="AM8597" i="1"/>
  <c r="AV8596" i="1"/>
  <c r="AU8596" i="1"/>
  <c r="AT8596" i="1"/>
  <c r="AS8596" i="1"/>
  <c r="AR8596" i="1"/>
  <c r="AQ8596" i="1"/>
  <c r="AP8596" i="1"/>
  <c r="AO8596" i="1"/>
  <c r="AN8596" i="1"/>
  <c r="AM8596" i="1"/>
  <c r="AV8595" i="1"/>
  <c r="AU8595" i="1"/>
  <c r="AT8595" i="1"/>
  <c r="AS8595" i="1"/>
  <c r="AR8595" i="1"/>
  <c r="AQ8595" i="1"/>
  <c r="AP8595" i="1"/>
  <c r="AO8595" i="1"/>
  <c r="AN8595" i="1"/>
  <c r="AM8595" i="1"/>
  <c r="AV8594" i="1"/>
  <c r="AU8594" i="1"/>
  <c r="AT8594" i="1"/>
  <c r="AS8594" i="1"/>
  <c r="AR8594" i="1"/>
  <c r="AQ8594" i="1"/>
  <c r="AP8594" i="1"/>
  <c r="AO8594" i="1"/>
  <c r="AN8594" i="1"/>
  <c r="AM8594" i="1"/>
  <c r="AV8593" i="1"/>
  <c r="AU8593" i="1"/>
  <c r="AT8593" i="1"/>
  <c r="AS8593" i="1"/>
  <c r="AR8593" i="1"/>
  <c r="AQ8593" i="1"/>
  <c r="AP8593" i="1"/>
  <c r="AO8593" i="1"/>
  <c r="AN8593" i="1"/>
  <c r="AM8593" i="1"/>
  <c r="AV8592" i="1"/>
  <c r="AU8592" i="1"/>
  <c r="AT8592" i="1"/>
  <c r="AS8592" i="1"/>
  <c r="AR8592" i="1"/>
  <c r="AQ8592" i="1"/>
  <c r="AP8592" i="1"/>
  <c r="AO8592" i="1"/>
  <c r="AN8592" i="1"/>
  <c r="AM8592" i="1"/>
  <c r="AV8591" i="1"/>
  <c r="AU8591" i="1"/>
  <c r="AT8591" i="1"/>
  <c r="AS8591" i="1"/>
  <c r="AR8591" i="1"/>
  <c r="AQ8591" i="1"/>
  <c r="AP8591" i="1"/>
  <c r="AO8591" i="1"/>
  <c r="AN8591" i="1"/>
  <c r="AM8591" i="1"/>
  <c r="AV8590" i="1"/>
  <c r="AU8590" i="1"/>
  <c r="AT8590" i="1"/>
  <c r="AS8590" i="1"/>
  <c r="AR8590" i="1"/>
  <c r="AQ8590" i="1"/>
  <c r="AP8590" i="1"/>
  <c r="AO8590" i="1"/>
  <c r="AN8590" i="1"/>
  <c r="AM8590" i="1"/>
  <c r="AV8589" i="1"/>
  <c r="AU8589" i="1"/>
  <c r="AT8589" i="1"/>
  <c r="AS8589" i="1"/>
  <c r="AR8589" i="1"/>
  <c r="AQ8589" i="1"/>
  <c r="AP8589" i="1"/>
  <c r="AO8589" i="1"/>
  <c r="AN8589" i="1"/>
  <c r="AM8589" i="1"/>
  <c r="AV8588" i="1"/>
  <c r="AU8588" i="1"/>
  <c r="AT8588" i="1"/>
  <c r="AS8588" i="1"/>
  <c r="AR8588" i="1"/>
  <c r="AQ8588" i="1"/>
  <c r="AP8588" i="1"/>
  <c r="AO8588" i="1"/>
  <c r="AN8588" i="1"/>
  <c r="AM8588" i="1"/>
  <c r="AV8587" i="1"/>
  <c r="AU8587" i="1"/>
  <c r="AT8587" i="1"/>
  <c r="AS8587" i="1"/>
  <c r="AR8587" i="1"/>
  <c r="AQ8587" i="1"/>
  <c r="AP8587" i="1"/>
  <c r="AO8587" i="1"/>
  <c r="AN8587" i="1"/>
  <c r="AM8587" i="1"/>
  <c r="AV8586" i="1"/>
  <c r="AU8586" i="1"/>
  <c r="AT8586" i="1"/>
  <c r="AS8586" i="1"/>
  <c r="AR8586" i="1"/>
  <c r="AQ8586" i="1"/>
  <c r="AP8586" i="1"/>
  <c r="AO8586" i="1"/>
  <c r="AN8586" i="1"/>
  <c r="AM8586" i="1"/>
  <c r="AV8585" i="1"/>
  <c r="AU8585" i="1"/>
  <c r="AT8585" i="1"/>
  <c r="AS8585" i="1"/>
  <c r="AR8585" i="1"/>
  <c r="AQ8585" i="1"/>
  <c r="AP8585" i="1"/>
  <c r="AO8585" i="1"/>
  <c r="AN8585" i="1"/>
  <c r="AM8585" i="1"/>
  <c r="AV8584" i="1"/>
  <c r="AU8584" i="1"/>
  <c r="AT8584" i="1"/>
  <c r="AS8584" i="1"/>
  <c r="AR8584" i="1"/>
  <c r="AQ8584" i="1"/>
  <c r="AP8584" i="1"/>
  <c r="AO8584" i="1"/>
  <c r="AN8584" i="1"/>
  <c r="AM8584" i="1"/>
  <c r="AV8583" i="1"/>
  <c r="AU8583" i="1"/>
  <c r="AT8583" i="1"/>
  <c r="AS8583" i="1"/>
  <c r="AR8583" i="1"/>
  <c r="AQ8583" i="1"/>
  <c r="AP8583" i="1"/>
  <c r="AO8583" i="1"/>
  <c r="AN8583" i="1"/>
  <c r="AM8583" i="1"/>
  <c r="AV8582" i="1"/>
  <c r="AU8582" i="1"/>
  <c r="AT8582" i="1"/>
  <c r="AS8582" i="1"/>
  <c r="AR8582" i="1"/>
  <c r="AQ8582" i="1"/>
  <c r="AP8582" i="1"/>
  <c r="AO8582" i="1"/>
  <c r="AN8582" i="1"/>
  <c r="AM8582" i="1"/>
  <c r="AV8581" i="1"/>
  <c r="AU8581" i="1"/>
  <c r="AT8581" i="1"/>
  <c r="AS8581" i="1"/>
  <c r="AR8581" i="1"/>
  <c r="AQ8581" i="1"/>
  <c r="AP8581" i="1"/>
  <c r="AO8581" i="1"/>
  <c r="AN8581" i="1"/>
  <c r="AM8581" i="1"/>
  <c r="AV8580" i="1"/>
  <c r="AU8580" i="1"/>
  <c r="AT8580" i="1"/>
  <c r="AS8580" i="1"/>
  <c r="AR8580" i="1"/>
  <c r="AQ8580" i="1"/>
  <c r="AP8580" i="1"/>
  <c r="AO8580" i="1"/>
  <c r="AN8580" i="1"/>
  <c r="AM8580" i="1"/>
  <c r="AV8579" i="1"/>
  <c r="AU8579" i="1"/>
  <c r="AT8579" i="1"/>
  <c r="AS8579" i="1"/>
  <c r="AR8579" i="1"/>
  <c r="AQ8579" i="1"/>
  <c r="AP8579" i="1"/>
  <c r="AO8579" i="1"/>
  <c r="AN8579" i="1"/>
  <c r="AM8579" i="1"/>
  <c r="AV8578" i="1"/>
  <c r="AU8578" i="1"/>
  <c r="AT8578" i="1"/>
  <c r="AS8578" i="1"/>
  <c r="AR8578" i="1"/>
  <c r="AQ8578" i="1"/>
  <c r="AP8578" i="1"/>
  <c r="AO8578" i="1"/>
  <c r="AN8578" i="1"/>
  <c r="AM8578" i="1"/>
  <c r="AV8577" i="1"/>
  <c r="AU8577" i="1"/>
  <c r="AT8577" i="1"/>
  <c r="AS8577" i="1"/>
  <c r="AR8577" i="1"/>
  <c r="AQ8577" i="1"/>
  <c r="AP8577" i="1"/>
  <c r="AO8577" i="1"/>
  <c r="AN8577" i="1"/>
  <c r="AM8577" i="1"/>
  <c r="AV8576" i="1"/>
  <c r="AU8576" i="1"/>
  <c r="AT8576" i="1"/>
  <c r="AS8576" i="1"/>
  <c r="AR8576" i="1"/>
  <c r="AQ8576" i="1"/>
  <c r="AP8576" i="1"/>
  <c r="AO8576" i="1"/>
  <c r="AN8576" i="1"/>
  <c r="AM8576" i="1"/>
  <c r="AV8575" i="1"/>
  <c r="AU8575" i="1"/>
  <c r="AT8575" i="1"/>
  <c r="AS8575" i="1"/>
  <c r="AR8575" i="1"/>
  <c r="AQ8575" i="1"/>
  <c r="AP8575" i="1"/>
  <c r="AO8575" i="1"/>
  <c r="AN8575" i="1"/>
  <c r="AM8575" i="1"/>
  <c r="AV8574" i="1"/>
  <c r="AU8574" i="1"/>
  <c r="AT8574" i="1"/>
  <c r="AS8574" i="1"/>
  <c r="AR8574" i="1"/>
  <c r="AQ8574" i="1"/>
  <c r="AP8574" i="1"/>
  <c r="AO8574" i="1"/>
  <c r="AN8574" i="1"/>
  <c r="AM8574" i="1"/>
  <c r="AV8573" i="1"/>
  <c r="AU8573" i="1"/>
  <c r="AT8573" i="1"/>
  <c r="AS8573" i="1"/>
  <c r="AR8573" i="1"/>
  <c r="AQ8573" i="1"/>
  <c r="AP8573" i="1"/>
  <c r="AO8573" i="1"/>
  <c r="AN8573" i="1"/>
  <c r="AM8573" i="1"/>
  <c r="AV8572" i="1"/>
  <c r="AU8572" i="1"/>
  <c r="AT8572" i="1"/>
  <c r="AS8572" i="1"/>
  <c r="AR8572" i="1"/>
  <c r="AQ8572" i="1"/>
  <c r="AP8572" i="1"/>
  <c r="AO8572" i="1"/>
  <c r="AN8572" i="1"/>
  <c r="AM8572" i="1"/>
  <c r="AV8571" i="1"/>
  <c r="AU8571" i="1"/>
  <c r="AT8571" i="1"/>
  <c r="AS8571" i="1"/>
  <c r="AR8571" i="1"/>
  <c r="AQ8571" i="1"/>
  <c r="AP8571" i="1"/>
  <c r="AO8571" i="1"/>
  <c r="AN8571" i="1"/>
  <c r="AM8571" i="1"/>
  <c r="AV8570" i="1"/>
  <c r="AU8570" i="1"/>
  <c r="AT8570" i="1"/>
  <c r="AS8570" i="1"/>
  <c r="AR8570" i="1"/>
  <c r="AQ8570" i="1"/>
  <c r="AP8570" i="1"/>
  <c r="AO8570" i="1"/>
  <c r="AN8570" i="1"/>
  <c r="AM8570" i="1"/>
  <c r="AV8569" i="1"/>
  <c r="AU8569" i="1"/>
  <c r="AT8569" i="1"/>
  <c r="AS8569" i="1"/>
  <c r="AR8569" i="1"/>
  <c r="AQ8569" i="1"/>
  <c r="AP8569" i="1"/>
  <c r="AO8569" i="1"/>
  <c r="AN8569" i="1"/>
  <c r="AM8569" i="1"/>
  <c r="AV8568" i="1"/>
  <c r="AU8568" i="1"/>
  <c r="AT8568" i="1"/>
  <c r="AS8568" i="1"/>
  <c r="AR8568" i="1"/>
  <c r="AQ8568" i="1"/>
  <c r="AP8568" i="1"/>
  <c r="AO8568" i="1"/>
  <c r="AN8568" i="1"/>
  <c r="AM8568" i="1"/>
  <c r="AV8567" i="1"/>
  <c r="AU8567" i="1"/>
  <c r="AT8567" i="1"/>
  <c r="AS8567" i="1"/>
  <c r="AR8567" i="1"/>
  <c r="AQ8567" i="1"/>
  <c r="AP8567" i="1"/>
  <c r="AO8567" i="1"/>
  <c r="AN8567" i="1"/>
  <c r="AM8567" i="1"/>
  <c r="AV8566" i="1"/>
  <c r="AU8566" i="1"/>
  <c r="AT8566" i="1"/>
  <c r="AS8566" i="1"/>
  <c r="AR8566" i="1"/>
  <c r="AQ8566" i="1"/>
  <c r="AP8566" i="1"/>
  <c r="AO8566" i="1"/>
  <c r="AN8566" i="1"/>
  <c r="AM8566" i="1"/>
  <c r="AV8565" i="1"/>
  <c r="AU8565" i="1"/>
  <c r="AT8565" i="1"/>
  <c r="AS8565" i="1"/>
  <c r="AR8565" i="1"/>
  <c r="AQ8565" i="1"/>
  <c r="AP8565" i="1"/>
  <c r="AO8565" i="1"/>
  <c r="AN8565" i="1"/>
  <c r="AM8565" i="1"/>
  <c r="AV8564" i="1"/>
  <c r="AU8564" i="1"/>
  <c r="AT8564" i="1"/>
  <c r="AS8564" i="1"/>
  <c r="AR8564" i="1"/>
  <c r="AQ8564" i="1"/>
  <c r="AP8564" i="1"/>
  <c r="AO8564" i="1"/>
  <c r="AN8564" i="1"/>
  <c r="AM8564" i="1"/>
  <c r="AV8563" i="1"/>
  <c r="AU8563" i="1"/>
  <c r="AT8563" i="1"/>
  <c r="AS8563" i="1"/>
  <c r="AR8563" i="1"/>
  <c r="AQ8563" i="1"/>
  <c r="AP8563" i="1"/>
  <c r="AO8563" i="1"/>
  <c r="AN8563" i="1"/>
  <c r="AM8563" i="1"/>
  <c r="AV8562" i="1"/>
  <c r="AU8562" i="1"/>
  <c r="AT8562" i="1"/>
  <c r="AS8562" i="1"/>
  <c r="AR8562" i="1"/>
  <c r="AQ8562" i="1"/>
  <c r="AP8562" i="1"/>
  <c r="AO8562" i="1"/>
  <c r="AN8562" i="1"/>
  <c r="AM8562" i="1"/>
  <c r="AV8561" i="1"/>
  <c r="AU8561" i="1"/>
  <c r="AT8561" i="1"/>
  <c r="AS8561" i="1"/>
  <c r="AR8561" i="1"/>
  <c r="AQ8561" i="1"/>
  <c r="AP8561" i="1"/>
  <c r="AO8561" i="1"/>
  <c r="AN8561" i="1"/>
  <c r="AM8561" i="1"/>
  <c r="AV8560" i="1"/>
  <c r="AU8560" i="1"/>
  <c r="AT8560" i="1"/>
  <c r="AS8560" i="1"/>
  <c r="AR8560" i="1"/>
  <c r="AQ8560" i="1"/>
  <c r="AP8560" i="1"/>
  <c r="AO8560" i="1"/>
  <c r="AN8560" i="1"/>
  <c r="AM8560" i="1"/>
  <c r="AV8559" i="1"/>
  <c r="AU8559" i="1"/>
  <c r="AT8559" i="1"/>
  <c r="AS8559" i="1"/>
  <c r="AR8559" i="1"/>
  <c r="AQ8559" i="1"/>
  <c r="AP8559" i="1"/>
  <c r="AO8559" i="1"/>
  <c r="AN8559" i="1"/>
  <c r="AM8559" i="1"/>
  <c r="AV8558" i="1"/>
  <c r="AU8558" i="1"/>
  <c r="AT8558" i="1"/>
  <c r="AS8558" i="1"/>
  <c r="AR8558" i="1"/>
  <c r="AQ8558" i="1"/>
  <c r="AP8558" i="1"/>
  <c r="AO8558" i="1"/>
  <c r="AN8558" i="1"/>
  <c r="AM8558" i="1"/>
  <c r="AV8557" i="1"/>
  <c r="AU8557" i="1"/>
  <c r="AT8557" i="1"/>
  <c r="AS8557" i="1"/>
  <c r="AR8557" i="1"/>
  <c r="AQ8557" i="1"/>
  <c r="AP8557" i="1"/>
  <c r="AO8557" i="1"/>
  <c r="AN8557" i="1"/>
  <c r="AM8557" i="1"/>
  <c r="AV8556" i="1"/>
  <c r="AU8556" i="1"/>
  <c r="AT8556" i="1"/>
  <c r="AS8556" i="1"/>
  <c r="AR8556" i="1"/>
  <c r="AQ8556" i="1"/>
  <c r="AP8556" i="1"/>
  <c r="AO8556" i="1"/>
  <c r="AN8556" i="1"/>
  <c r="AM8556" i="1"/>
  <c r="AV8555" i="1"/>
  <c r="AU8555" i="1"/>
  <c r="AT8555" i="1"/>
  <c r="AS8555" i="1"/>
  <c r="AR8555" i="1"/>
  <c r="AQ8555" i="1"/>
  <c r="AP8555" i="1"/>
  <c r="AO8555" i="1"/>
  <c r="AN8555" i="1"/>
  <c r="AM8555" i="1"/>
  <c r="AV8554" i="1"/>
  <c r="AU8554" i="1"/>
  <c r="AT8554" i="1"/>
  <c r="AS8554" i="1"/>
  <c r="AR8554" i="1"/>
  <c r="AQ8554" i="1"/>
  <c r="AP8554" i="1"/>
  <c r="AO8554" i="1"/>
  <c r="AN8554" i="1"/>
  <c r="AM8554" i="1"/>
  <c r="AV8553" i="1"/>
  <c r="AU8553" i="1"/>
  <c r="AT8553" i="1"/>
  <c r="AS8553" i="1"/>
  <c r="AR8553" i="1"/>
  <c r="AQ8553" i="1"/>
  <c r="AP8553" i="1"/>
  <c r="AO8553" i="1"/>
  <c r="AN8553" i="1"/>
  <c r="AM8553" i="1"/>
  <c r="AV8552" i="1"/>
  <c r="AU8552" i="1"/>
  <c r="AT8552" i="1"/>
  <c r="AS8552" i="1"/>
  <c r="AR8552" i="1"/>
  <c r="AQ8552" i="1"/>
  <c r="AP8552" i="1"/>
  <c r="AO8552" i="1"/>
  <c r="AN8552" i="1"/>
  <c r="AM8552" i="1"/>
  <c r="AV8551" i="1"/>
  <c r="AU8551" i="1"/>
  <c r="AT8551" i="1"/>
  <c r="AS8551" i="1"/>
  <c r="AR8551" i="1"/>
  <c r="AQ8551" i="1"/>
  <c r="AP8551" i="1"/>
  <c r="AO8551" i="1"/>
  <c r="AN8551" i="1"/>
  <c r="AM8551" i="1"/>
  <c r="AV8550" i="1"/>
  <c r="AU8550" i="1"/>
  <c r="AT8550" i="1"/>
  <c r="AS8550" i="1"/>
  <c r="AR8550" i="1"/>
  <c r="AQ8550" i="1"/>
  <c r="AP8550" i="1"/>
  <c r="AO8550" i="1"/>
  <c r="AN8550" i="1"/>
  <c r="AM8550" i="1"/>
  <c r="AV8549" i="1"/>
  <c r="AU8549" i="1"/>
  <c r="AT8549" i="1"/>
  <c r="AS8549" i="1"/>
  <c r="AR8549" i="1"/>
  <c r="AQ8549" i="1"/>
  <c r="AP8549" i="1"/>
  <c r="AO8549" i="1"/>
  <c r="AN8549" i="1"/>
  <c r="AM8549" i="1"/>
  <c r="AV8548" i="1"/>
  <c r="AU8548" i="1"/>
  <c r="AT8548" i="1"/>
  <c r="AS8548" i="1"/>
  <c r="AR8548" i="1"/>
  <c r="AQ8548" i="1"/>
  <c r="AP8548" i="1"/>
  <c r="AO8548" i="1"/>
  <c r="AN8548" i="1"/>
  <c r="AM8548" i="1"/>
  <c r="AV8547" i="1"/>
  <c r="AU8547" i="1"/>
  <c r="AT8547" i="1"/>
  <c r="AS8547" i="1"/>
  <c r="AR8547" i="1"/>
  <c r="AQ8547" i="1"/>
  <c r="AP8547" i="1"/>
  <c r="AO8547" i="1"/>
  <c r="AN8547" i="1"/>
  <c r="AM8547" i="1"/>
  <c r="AV8546" i="1"/>
  <c r="AU8546" i="1"/>
  <c r="AT8546" i="1"/>
  <c r="AS8546" i="1"/>
  <c r="AR8546" i="1"/>
  <c r="AQ8546" i="1"/>
  <c r="AP8546" i="1"/>
  <c r="AO8546" i="1"/>
  <c r="AN8546" i="1"/>
  <c r="AM8546" i="1"/>
  <c r="AV8545" i="1"/>
  <c r="AU8545" i="1"/>
  <c r="AT8545" i="1"/>
  <c r="AS8545" i="1"/>
  <c r="AR8545" i="1"/>
  <c r="AQ8545" i="1"/>
  <c r="AP8545" i="1"/>
  <c r="AO8545" i="1"/>
  <c r="AN8545" i="1"/>
  <c r="AM8545" i="1"/>
  <c r="AV8544" i="1"/>
  <c r="AU8544" i="1"/>
  <c r="AT8544" i="1"/>
  <c r="AS8544" i="1"/>
  <c r="AR8544" i="1"/>
  <c r="AQ8544" i="1"/>
  <c r="AP8544" i="1"/>
  <c r="AO8544" i="1"/>
  <c r="AN8544" i="1"/>
  <c r="AM8544" i="1"/>
  <c r="AV8543" i="1"/>
  <c r="AU8543" i="1"/>
  <c r="AT8543" i="1"/>
  <c r="AS8543" i="1"/>
  <c r="AR8543" i="1"/>
  <c r="AQ8543" i="1"/>
  <c r="AP8543" i="1"/>
  <c r="AO8543" i="1"/>
  <c r="AN8543" i="1"/>
  <c r="AM8543" i="1"/>
  <c r="AV8542" i="1"/>
  <c r="AU8542" i="1"/>
  <c r="AT8542" i="1"/>
  <c r="AS8542" i="1"/>
  <c r="AR8542" i="1"/>
  <c r="AQ8542" i="1"/>
  <c r="AP8542" i="1"/>
  <c r="AO8542" i="1"/>
  <c r="AN8542" i="1"/>
  <c r="AM8542" i="1"/>
  <c r="AV8541" i="1"/>
  <c r="AU8541" i="1"/>
  <c r="AT8541" i="1"/>
  <c r="AS8541" i="1"/>
  <c r="AR8541" i="1"/>
  <c r="AQ8541" i="1"/>
  <c r="AP8541" i="1"/>
  <c r="AO8541" i="1"/>
  <c r="AN8541" i="1"/>
  <c r="AM8541" i="1"/>
  <c r="AV8540" i="1"/>
  <c r="AU8540" i="1"/>
  <c r="AT8540" i="1"/>
  <c r="AS8540" i="1"/>
  <c r="AR8540" i="1"/>
  <c r="AQ8540" i="1"/>
  <c r="AP8540" i="1"/>
  <c r="AO8540" i="1"/>
  <c r="AN8540" i="1"/>
  <c r="AM8540" i="1"/>
  <c r="AV8539" i="1"/>
  <c r="AU8539" i="1"/>
  <c r="AT8539" i="1"/>
  <c r="AS8539" i="1"/>
  <c r="AR8539" i="1"/>
  <c r="AQ8539" i="1"/>
  <c r="AP8539" i="1"/>
  <c r="AO8539" i="1"/>
  <c r="AN8539" i="1"/>
  <c r="AM8539" i="1"/>
  <c r="AV8538" i="1"/>
  <c r="AU8538" i="1"/>
  <c r="AT8538" i="1"/>
  <c r="AS8538" i="1"/>
  <c r="AR8538" i="1"/>
  <c r="AQ8538" i="1"/>
  <c r="AP8538" i="1"/>
  <c r="AO8538" i="1"/>
  <c r="AN8538" i="1"/>
  <c r="AM8538" i="1"/>
  <c r="AV8537" i="1"/>
  <c r="AU8537" i="1"/>
  <c r="AT8537" i="1"/>
  <c r="AS8537" i="1"/>
  <c r="AR8537" i="1"/>
  <c r="AQ8537" i="1"/>
  <c r="AP8537" i="1"/>
  <c r="AO8537" i="1"/>
  <c r="AN8537" i="1"/>
  <c r="AM8537" i="1"/>
  <c r="AV8536" i="1"/>
  <c r="AU8536" i="1"/>
  <c r="AT8536" i="1"/>
  <c r="AS8536" i="1"/>
  <c r="AR8536" i="1"/>
  <c r="AQ8536" i="1"/>
  <c r="AP8536" i="1"/>
  <c r="AO8536" i="1"/>
  <c r="AN8536" i="1"/>
  <c r="AM8536" i="1"/>
  <c r="AV8535" i="1"/>
  <c r="AU8535" i="1"/>
  <c r="AT8535" i="1"/>
  <c r="AS8535" i="1"/>
  <c r="AR8535" i="1"/>
  <c r="AQ8535" i="1"/>
  <c r="AP8535" i="1"/>
  <c r="AO8535" i="1"/>
  <c r="AN8535" i="1"/>
  <c r="AM8535" i="1"/>
  <c r="AV8534" i="1"/>
  <c r="AU8534" i="1"/>
  <c r="AT8534" i="1"/>
  <c r="AS8534" i="1"/>
  <c r="AR8534" i="1"/>
  <c r="AQ8534" i="1"/>
  <c r="AP8534" i="1"/>
  <c r="AO8534" i="1"/>
  <c r="AN8534" i="1"/>
  <c r="AM8534" i="1"/>
  <c r="AV8533" i="1"/>
  <c r="AU8533" i="1"/>
  <c r="AT8533" i="1"/>
  <c r="AS8533" i="1"/>
  <c r="AR8533" i="1"/>
  <c r="AQ8533" i="1"/>
  <c r="AP8533" i="1"/>
  <c r="AO8533" i="1"/>
  <c r="AN8533" i="1"/>
  <c r="AM8533" i="1"/>
  <c r="AV8532" i="1"/>
  <c r="AU8532" i="1"/>
  <c r="AT8532" i="1"/>
  <c r="AS8532" i="1"/>
  <c r="AR8532" i="1"/>
  <c r="AQ8532" i="1"/>
  <c r="AP8532" i="1"/>
  <c r="AO8532" i="1"/>
  <c r="AN8532" i="1"/>
  <c r="AM8532" i="1"/>
  <c r="AV8531" i="1"/>
  <c r="AU8531" i="1"/>
  <c r="AT8531" i="1"/>
  <c r="AS8531" i="1"/>
  <c r="AR8531" i="1"/>
  <c r="AQ8531" i="1"/>
  <c r="AP8531" i="1"/>
  <c r="AO8531" i="1"/>
  <c r="AN8531" i="1"/>
  <c r="AM8531" i="1"/>
  <c r="AV8530" i="1"/>
  <c r="AU8530" i="1"/>
  <c r="AT8530" i="1"/>
  <c r="AS8530" i="1"/>
  <c r="AR8530" i="1"/>
  <c r="AQ8530" i="1"/>
  <c r="AP8530" i="1"/>
  <c r="AO8530" i="1"/>
  <c r="AN8530" i="1"/>
  <c r="AM8530" i="1"/>
  <c r="AV8529" i="1"/>
  <c r="AU8529" i="1"/>
  <c r="AT8529" i="1"/>
  <c r="AS8529" i="1"/>
  <c r="AR8529" i="1"/>
  <c r="AQ8529" i="1"/>
  <c r="AP8529" i="1"/>
  <c r="AO8529" i="1"/>
  <c r="AN8529" i="1"/>
  <c r="AM8529" i="1"/>
  <c r="AV8528" i="1"/>
  <c r="AU8528" i="1"/>
  <c r="AT8528" i="1"/>
  <c r="AS8528" i="1"/>
  <c r="AR8528" i="1"/>
  <c r="AQ8528" i="1"/>
  <c r="AP8528" i="1"/>
  <c r="AO8528" i="1"/>
  <c r="AN8528" i="1"/>
  <c r="AM8528" i="1"/>
  <c r="AV8527" i="1"/>
  <c r="AU8527" i="1"/>
  <c r="AT8527" i="1"/>
  <c r="AS8527" i="1"/>
  <c r="AR8527" i="1"/>
  <c r="AQ8527" i="1"/>
  <c r="AP8527" i="1"/>
  <c r="AO8527" i="1"/>
  <c r="AN8527" i="1"/>
  <c r="AM8527" i="1"/>
  <c r="AV8526" i="1"/>
  <c r="AU8526" i="1"/>
  <c r="AT8526" i="1"/>
  <c r="AS8526" i="1"/>
  <c r="AR8526" i="1"/>
  <c r="AQ8526" i="1"/>
  <c r="AP8526" i="1"/>
  <c r="AO8526" i="1"/>
  <c r="AN8526" i="1"/>
  <c r="AM8526" i="1"/>
  <c r="AV8525" i="1"/>
  <c r="AU8525" i="1"/>
  <c r="AT8525" i="1"/>
  <c r="AS8525" i="1"/>
  <c r="AR8525" i="1"/>
  <c r="AQ8525" i="1"/>
  <c r="AP8525" i="1"/>
  <c r="AO8525" i="1"/>
  <c r="AN8525" i="1"/>
  <c r="AM8525" i="1"/>
  <c r="AV8524" i="1"/>
  <c r="AU8524" i="1"/>
  <c r="AT8524" i="1"/>
  <c r="AS8524" i="1"/>
  <c r="AR8524" i="1"/>
  <c r="AQ8524" i="1"/>
  <c r="AP8524" i="1"/>
  <c r="AO8524" i="1"/>
  <c r="AN8524" i="1"/>
  <c r="AM8524" i="1"/>
  <c r="AV8523" i="1"/>
  <c r="AU8523" i="1"/>
  <c r="AT8523" i="1"/>
  <c r="AS8523" i="1"/>
  <c r="AR8523" i="1"/>
  <c r="AQ8523" i="1"/>
  <c r="AP8523" i="1"/>
  <c r="AO8523" i="1"/>
  <c r="AN8523" i="1"/>
  <c r="AM8523" i="1"/>
  <c r="AV8522" i="1"/>
  <c r="AU8522" i="1"/>
  <c r="AT8522" i="1"/>
  <c r="AS8522" i="1"/>
  <c r="AR8522" i="1"/>
  <c r="AQ8522" i="1"/>
  <c r="AP8522" i="1"/>
  <c r="AO8522" i="1"/>
  <c r="AN8522" i="1"/>
  <c r="AM8522" i="1"/>
  <c r="AV8521" i="1"/>
  <c r="AU8521" i="1"/>
  <c r="AT8521" i="1"/>
  <c r="AS8521" i="1"/>
  <c r="AR8521" i="1"/>
  <c r="AQ8521" i="1"/>
  <c r="AP8521" i="1"/>
  <c r="AO8521" i="1"/>
  <c r="AN8521" i="1"/>
  <c r="AM8521" i="1"/>
  <c r="AV8520" i="1"/>
  <c r="AU8520" i="1"/>
  <c r="AT8520" i="1"/>
  <c r="AS8520" i="1"/>
  <c r="AR8520" i="1"/>
  <c r="AQ8520" i="1"/>
  <c r="AP8520" i="1"/>
  <c r="AO8520" i="1"/>
  <c r="AN8520" i="1"/>
  <c r="AM8520" i="1"/>
  <c r="AV8519" i="1"/>
  <c r="AU8519" i="1"/>
  <c r="AT8519" i="1"/>
  <c r="AS8519" i="1"/>
  <c r="AR8519" i="1"/>
  <c r="AQ8519" i="1"/>
  <c r="AP8519" i="1"/>
  <c r="AO8519" i="1"/>
  <c r="AN8519" i="1"/>
  <c r="AM8519" i="1"/>
  <c r="AV8518" i="1"/>
  <c r="AU8518" i="1"/>
  <c r="AT8518" i="1"/>
  <c r="AS8518" i="1"/>
  <c r="AR8518" i="1"/>
  <c r="AQ8518" i="1"/>
  <c r="AP8518" i="1"/>
  <c r="AO8518" i="1"/>
  <c r="AN8518" i="1"/>
  <c r="AM8518" i="1"/>
  <c r="AV8517" i="1"/>
  <c r="AU8517" i="1"/>
  <c r="AT8517" i="1"/>
  <c r="AS8517" i="1"/>
  <c r="AR8517" i="1"/>
  <c r="AQ8517" i="1"/>
  <c r="AP8517" i="1"/>
  <c r="AO8517" i="1"/>
  <c r="AN8517" i="1"/>
  <c r="AM8517" i="1"/>
  <c r="AV8516" i="1"/>
  <c r="AU8516" i="1"/>
  <c r="AT8516" i="1"/>
  <c r="AS8516" i="1"/>
  <c r="AR8516" i="1"/>
  <c r="AQ8516" i="1"/>
  <c r="AP8516" i="1"/>
  <c r="AO8516" i="1"/>
  <c r="AN8516" i="1"/>
  <c r="AM8516" i="1"/>
  <c r="AV8515" i="1"/>
  <c r="AU8515" i="1"/>
  <c r="AT8515" i="1"/>
  <c r="AS8515" i="1"/>
  <c r="AR8515" i="1"/>
  <c r="AQ8515" i="1"/>
  <c r="AP8515" i="1"/>
  <c r="AO8515" i="1"/>
  <c r="AN8515" i="1"/>
  <c r="AM8515" i="1"/>
  <c r="AV8514" i="1"/>
  <c r="AU8514" i="1"/>
  <c r="AT8514" i="1"/>
  <c r="AS8514" i="1"/>
  <c r="AR8514" i="1"/>
  <c r="AQ8514" i="1"/>
  <c r="AP8514" i="1"/>
  <c r="AO8514" i="1"/>
  <c r="AN8514" i="1"/>
  <c r="AM8514" i="1"/>
  <c r="AV8513" i="1"/>
  <c r="AU8513" i="1"/>
  <c r="AT8513" i="1"/>
  <c r="AS8513" i="1"/>
  <c r="AR8513" i="1"/>
  <c r="AQ8513" i="1"/>
  <c r="AP8513" i="1"/>
  <c r="AO8513" i="1"/>
  <c r="AN8513" i="1"/>
  <c r="AM8513" i="1"/>
  <c r="AV8512" i="1"/>
  <c r="AU8512" i="1"/>
  <c r="AT8512" i="1"/>
  <c r="AS8512" i="1"/>
  <c r="AR8512" i="1"/>
  <c r="AQ8512" i="1"/>
  <c r="AP8512" i="1"/>
  <c r="AO8512" i="1"/>
  <c r="AN8512" i="1"/>
  <c r="AM8512" i="1"/>
  <c r="AV8511" i="1"/>
  <c r="AU8511" i="1"/>
  <c r="AT8511" i="1"/>
  <c r="AS8511" i="1"/>
  <c r="AR8511" i="1"/>
  <c r="AQ8511" i="1"/>
  <c r="AP8511" i="1"/>
  <c r="AO8511" i="1"/>
  <c r="AN8511" i="1"/>
  <c r="AM8511" i="1"/>
  <c r="AV8510" i="1"/>
  <c r="AU8510" i="1"/>
  <c r="AT8510" i="1"/>
  <c r="AS8510" i="1"/>
  <c r="AR8510" i="1"/>
  <c r="AQ8510" i="1"/>
  <c r="AP8510" i="1"/>
  <c r="AO8510" i="1"/>
  <c r="AN8510" i="1"/>
  <c r="AM8510" i="1"/>
  <c r="AV8509" i="1"/>
  <c r="AU8509" i="1"/>
  <c r="AT8509" i="1"/>
  <c r="AS8509" i="1"/>
  <c r="AR8509" i="1"/>
  <c r="AQ8509" i="1"/>
  <c r="AP8509" i="1"/>
  <c r="AO8509" i="1"/>
  <c r="AN8509" i="1"/>
  <c r="AM8509" i="1"/>
  <c r="AV8508" i="1"/>
  <c r="AU8508" i="1"/>
  <c r="AT8508" i="1"/>
  <c r="AS8508" i="1"/>
  <c r="AR8508" i="1"/>
  <c r="AQ8508" i="1"/>
  <c r="AP8508" i="1"/>
  <c r="AO8508" i="1"/>
  <c r="AN8508" i="1"/>
  <c r="AM8508" i="1"/>
  <c r="AV8507" i="1"/>
  <c r="AU8507" i="1"/>
  <c r="AT8507" i="1"/>
  <c r="AS8507" i="1"/>
  <c r="AR8507" i="1"/>
  <c r="AQ8507" i="1"/>
  <c r="AP8507" i="1"/>
  <c r="AO8507" i="1"/>
  <c r="AN8507" i="1"/>
  <c r="AM8507" i="1"/>
  <c r="AV8506" i="1"/>
  <c r="AU8506" i="1"/>
  <c r="AT8506" i="1"/>
  <c r="AS8506" i="1"/>
  <c r="AR8506" i="1"/>
  <c r="AQ8506" i="1"/>
  <c r="AP8506" i="1"/>
  <c r="AO8506" i="1"/>
  <c r="AN8506" i="1"/>
  <c r="AM8506" i="1"/>
  <c r="AV8505" i="1"/>
  <c r="AU8505" i="1"/>
  <c r="AT8505" i="1"/>
  <c r="AS8505" i="1"/>
  <c r="AR8505" i="1"/>
  <c r="AQ8505" i="1"/>
  <c r="AP8505" i="1"/>
  <c r="AO8505" i="1"/>
  <c r="AN8505" i="1"/>
  <c r="AM8505" i="1"/>
  <c r="AV8504" i="1"/>
  <c r="AU8504" i="1"/>
  <c r="AT8504" i="1"/>
  <c r="AS8504" i="1"/>
  <c r="AR8504" i="1"/>
  <c r="AQ8504" i="1"/>
  <c r="AP8504" i="1"/>
  <c r="AO8504" i="1"/>
  <c r="AN8504" i="1"/>
  <c r="AM8504" i="1"/>
  <c r="AV8503" i="1"/>
  <c r="AU8503" i="1"/>
  <c r="AT8503" i="1"/>
  <c r="AS8503" i="1"/>
  <c r="AR8503" i="1"/>
  <c r="AQ8503" i="1"/>
  <c r="AP8503" i="1"/>
  <c r="AO8503" i="1"/>
  <c r="AN8503" i="1"/>
  <c r="AM8503" i="1"/>
  <c r="AV8502" i="1"/>
  <c r="AU8502" i="1"/>
  <c r="AT8502" i="1"/>
  <c r="AS8502" i="1"/>
  <c r="AR8502" i="1"/>
  <c r="AQ8502" i="1"/>
  <c r="AP8502" i="1"/>
  <c r="AO8502" i="1"/>
  <c r="AN8502" i="1"/>
  <c r="AM8502" i="1"/>
  <c r="AV8501" i="1"/>
  <c r="AU8501" i="1"/>
  <c r="AT8501" i="1"/>
  <c r="AS8501" i="1"/>
  <c r="AR8501" i="1"/>
  <c r="AQ8501" i="1"/>
  <c r="AP8501" i="1"/>
  <c r="AO8501" i="1"/>
  <c r="AN8501" i="1"/>
  <c r="AM8501" i="1"/>
  <c r="AV8500" i="1"/>
  <c r="AU8500" i="1"/>
  <c r="AT8500" i="1"/>
  <c r="AS8500" i="1"/>
  <c r="AR8500" i="1"/>
  <c r="AQ8500" i="1"/>
  <c r="AP8500" i="1"/>
  <c r="AO8500" i="1"/>
  <c r="AN8500" i="1"/>
  <c r="AM8500" i="1"/>
  <c r="AV8499" i="1"/>
  <c r="AU8499" i="1"/>
  <c r="AT8499" i="1"/>
  <c r="AS8499" i="1"/>
  <c r="AR8499" i="1"/>
  <c r="AQ8499" i="1"/>
  <c r="AP8499" i="1"/>
  <c r="AO8499" i="1"/>
  <c r="AN8499" i="1"/>
  <c r="AM8499" i="1"/>
  <c r="AV8498" i="1"/>
  <c r="AU8498" i="1"/>
  <c r="AT8498" i="1"/>
  <c r="AS8498" i="1"/>
  <c r="AR8498" i="1"/>
  <c r="AQ8498" i="1"/>
  <c r="AP8498" i="1"/>
  <c r="AO8498" i="1"/>
  <c r="AN8498" i="1"/>
  <c r="AM8498" i="1"/>
  <c r="AV8497" i="1"/>
  <c r="AU8497" i="1"/>
  <c r="AT8497" i="1"/>
  <c r="AS8497" i="1"/>
  <c r="AR8497" i="1"/>
  <c r="AQ8497" i="1"/>
  <c r="AP8497" i="1"/>
  <c r="AO8497" i="1"/>
  <c r="AN8497" i="1"/>
  <c r="AM8497" i="1"/>
  <c r="AV8496" i="1"/>
  <c r="AU8496" i="1"/>
  <c r="AT8496" i="1"/>
  <c r="AS8496" i="1"/>
  <c r="AR8496" i="1"/>
  <c r="AQ8496" i="1"/>
  <c r="AP8496" i="1"/>
  <c r="AO8496" i="1"/>
  <c r="AN8496" i="1"/>
  <c r="AM8496" i="1"/>
  <c r="AV8495" i="1"/>
  <c r="AU8495" i="1"/>
  <c r="AT8495" i="1"/>
  <c r="AS8495" i="1"/>
  <c r="AR8495" i="1"/>
  <c r="AQ8495" i="1"/>
  <c r="AP8495" i="1"/>
  <c r="AO8495" i="1"/>
  <c r="AN8495" i="1"/>
  <c r="AM8495" i="1"/>
  <c r="AV8494" i="1"/>
  <c r="AU8494" i="1"/>
  <c r="AT8494" i="1"/>
  <c r="AS8494" i="1"/>
  <c r="AR8494" i="1"/>
  <c r="AQ8494" i="1"/>
  <c r="AP8494" i="1"/>
  <c r="AO8494" i="1"/>
  <c r="AN8494" i="1"/>
  <c r="AM8494" i="1"/>
  <c r="AV8493" i="1"/>
  <c r="AU8493" i="1"/>
  <c r="AT8493" i="1"/>
  <c r="AS8493" i="1"/>
  <c r="AR8493" i="1"/>
  <c r="AQ8493" i="1"/>
  <c r="AP8493" i="1"/>
  <c r="AO8493" i="1"/>
  <c r="AN8493" i="1"/>
  <c r="AM8493" i="1"/>
  <c r="AV8492" i="1"/>
  <c r="AU8492" i="1"/>
  <c r="AT8492" i="1"/>
  <c r="AS8492" i="1"/>
  <c r="AR8492" i="1"/>
  <c r="AQ8492" i="1"/>
  <c r="AP8492" i="1"/>
  <c r="AO8492" i="1"/>
  <c r="AN8492" i="1"/>
  <c r="AM8492" i="1"/>
  <c r="AV8491" i="1"/>
  <c r="AU8491" i="1"/>
  <c r="AT8491" i="1"/>
  <c r="AS8491" i="1"/>
  <c r="AR8491" i="1"/>
  <c r="AQ8491" i="1"/>
  <c r="AP8491" i="1"/>
  <c r="AO8491" i="1"/>
  <c r="AN8491" i="1"/>
  <c r="AM8491" i="1"/>
  <c r="AV8490" i="1"/>
  <c r="AU8490" i="1"/>
  <c r="AT8490" i="1"/>
  <c r="AS8490" i="1"/>
  <c r="AR8490" i="1"/>
  <c r="AQ8490" i="1"/>
  <c r="AP8490" i="1"/>
  <c r="AO8490" i="1"/>
  <c r="AN8490" i="1"/>
  <c r="AM8490" i="1"/>
  <c r="AV8489" i="1"/>
  <c r="AU8489" i="1"/>
  <c r="AT8489" i="1"/>
  <c r="AS8489" i="1"/>
  <c r="AR8489" i="1"/>
  <c r="AQ8489" i="1"/>
  <c r="AP8489" i="1"/>
  <c r="AO8489" i="1"/>
  <c r="AN8489" i="1"/>
  <c r="AM8489" i="1"/>
  <c r="AV8488" i="1"/>
  <c r="AU8488" i="1"/>
  <c r="AT8488" i="1"/>
  <c r="AS8488" i="1"/>
  <c r="AR8488" i="1"/>
  <c r="AQ8488" i="1"/>
  <c r="AP8488" i="1"/>
  <c r="AO8488" i="1"/>
  <c r="AN8488" i="1"/>
  <c r="AM8488" i="1"/>
  <c r="AV8487" i="1"/>
  <c r="AU8487" i="1"/>
  <c r="AT8487" i="1"/>
  <c r="AS8487" i="1"/>
  <c r="AR8487" i="1"/>
  <c r="AQ8487" i="1"/>
  <c r="AP8487" i="1"/>
  <c r="AO8487" i="1"/>
  <c r="AN8487" i="1"/>
  <c r="AM8487" i="1"/>
  <c r="AV8486" i="1"/>
  <c r="AU8486" i="1"/>
  <c r="AT8486" i="1"/>
  <c r="AS8486" i="1"/>
  <c r="AR8486" i="1"/>
  <c r="AQ8486" i="1"/>
  <c r="AP8486" i="1"/>
  <c r="AO8486" i="1"/>
  <c r="AN8486" i="1"/>
  <c r="AM8486" i="1"/>
  <c r="AV8485" i="1"/>
  <c r="AU8485" i="1"/>
  <c r="AT8485" i="1"/>
  <c r="AS8485" i="1"/>
  <c r="AR8485" i="1"/>
  <c r="AQ8485" i="1"/>
  <c r="AP8485" i="1"/>
  <c r="AO8485" i="1"/>
  <c r="AN8485" i="1"/>
  <c r="AM8485" i="1"/>
  <c r="AV8484" i="1"/>
  <c r="AU8484" i="1"/>
  <c r="AT8484" i="1"/>
  <c r="AS8484" i="1"/>
  <c r="AR8484" i="1"/>
  <c r="AQ8484" i="1"/>
  <c r="AP8484" i="1"/>
  <c r="AO8484" i="1"/>
  <c r="AN8484" i="1"/>
  <c r="AM8484" i="1"/>
  <c r="AV8483" i="1"/>
  <c r="AU8483" i="1"/>
  <c r="AT8483" i="1"/>
  <c r="AS8483" i="1"/>
  <c r="AR8483" i="1"/>
  <c r="AQ8483" i="1"/>
  <c r="AP8483" i="1"/>
  <c r="AO8483" i="1"/>
  <c r="AN8483" i="1"/>
  <c r="AM8483" i="1"/>
  <c r="AV8482" i="1"/>
  <c r="AU8482" i="1"/>
  <c r="AT8482" i="1"/>
  <c r="AS8482" i="1"/>
  <c r="AR8482" i="1"/>
  <c r="AQ8482" i="1"/>
  <c r="AP8482" i="1"/>
  <c r="AO8482" i="1"/>
  <c r="AN8482" i="1"/>
  <c r="AM8482" i="1"/>
  <c r="AV8481" i="1"/>
  <c r="AU8481" i="1"/>
  <c r="AT8481" i="1"/>
  <c r="AS8481" i="1"/>
  <c r="AR8481" i="1"/>
  <c r="AQ8481" i="1"/>
  <c r="AP8481" i="1"/>
  <c r="AO8481" i="1"/>
  <c r="AN8481" i="1"/>
  <c r="AM8481" i="1"/>
  <c r="AV8480" i="1"/>
  <c r="AU8480" i="1"/>
  <c r="AT8480" i="1"/>
  <c r="AS8480" i="1"/>
  <c r="AR8480" i="1"/>
  <c r="AQ8480" i="1"/>
  <c r="AP8480" i="1"/>
  <c r="AO8480" i="1"/>
  <c r="AN8480" i="1"/>
  <c r="AM8480" i="1"/>
  <c r="AV8479" i="1"/>
  <c r="AU8479" i="1"/>
  <c r="AT8479" i="1"/>
  <c r="AS8479" i="1"/>
  <c r="AR8479" i="1"/>
  <c r="AQ8479" i="1"/>
  <c r="AP8479" i="1"/>
  <c r="AO8479" i="1"/>
  <c r="AN8479" i="1"/>
  <c r="AM8479" i="1"/>
  <c r="AV8478" i="1"/>
  <c r="AU8478" i="1"/>
  <c r="AT8478" i="1"/>
  <c r="AS8478" i="1"/>
  <c r="AR8478" i="1"/>
  <c r="AQ8478" i="1"/>
  <c r="AP8478" i="1"/>
  <c r="AO8478" i="1"/>
  <c r="AN8478" i="1"/>
  <c r="AM8478" i="1"/>
  <c r="AV8477" i="1"/>
  <c r="AU8477" i="1"/>
  <c r="AT8477" i="1"/>
  <c r="AS8477" i="1"/>
  <c r="AR8477" i="1"/>
  <c r="AQ8477" i="1"/>
  <c r="AP8477" i="1"/>
  <c r="AO8477" i="1"/>
  <c r="AN8477" i="1"/>
  <c r="AM8477" i="1"/>
  <c r="AV8476" i="1"/>
  <c r="AU8476" i="1"/>
  <c r="AT8476" i="1"/>
  <c r="AS8476" i="1"/>
  <c r="AR8476" i="1"/>
  <c r="AQ8476" i="1"/>
  <c r="AP8476" i="1"/>
  <c r="AO8476" i="1"/>
  <c r="AN8476" i="1"/>
  <c r="AM8476" i="1"/>
  <c r="AV8475" i="1"/>
  <c r="AU8475" i="1"/>
  <c r="AT8475" i="1"/>
  <c r="AS8475" i="1"/>
  <c r="AR8475" i="1"/>
  <c r="AQ8475" i="1"/>
  <c r="AP8475" i="1"/>
  <c r="AO8475" i="1"/>
  <c r="AN8475" i="1"/>
  <c r="AM8475" i="1"/>
  <c r="AV8474" i="1"/>
  <c r="AU8474" i="1"/>
  <c r="AT8474" i="1"/>
  <c r="AS8474" i="1"/>
  <c r="AR8474" i="1"/>
  <c r="AQ8474" i="1"/>
  <c r="AP8474" i="1"/>
  <c r="AO8474" i="1"/>
  <c r="AN8474" i="1"/>
  <c r="AM8474" i="1"/>
  <c r="AV8473" i="1"/>
  <c r="AU8473" i="1"/>
  <c r="AT8473" i="1"/>
  <c r="AS8473" i="1"/>
  <c r="AR8473" i="1"/>
  <c r="AQ8473" i="1"/>
  <c r="AP8473" i="1"/>
  <c r="AO8473" i="1"/>
  <c r="AN8473" i="1"/>
  <c r="AM8473" i="1"/>
  <c r="AV8472" i="1"/>
  <c r="AU8472" i="1"/>
  <c r="AT8472" i="1"/>
  <c r="AS8472" i="1"/>
  <c r="AR8472" i="1"/>
  <c r="AQ8472" i="1"/>
  <c r="AP8472" i="1"/>
  <c r="AO8472" i="1"/>
  <c r="AN8472" i="1"/>
  <c r="AM8472" i="1"/>
  <c r="AV8471" i="1"/>
  <c r="AU8471" i="1"/>
  <c r="AT8471" i="1"/>
  <c r="AS8471" i="1"/>
  <c r="AR8471" i="1"/>
  <c r="AQ8471" i="1"/>
  <c r="AP8471" i="1"/>
  <c r="AO8471" i="1"/>
  <c r="AN8471" i="1"/>
  <c r="AM8471" i="1"/>
  <c r="AV8470" i="1"/>
  <c r="AU8470" i="1"/>
  <c r="AT8470" i="1"/>
  <c r="AS8470" i="1"/>
  <c r="AR8470" i="1"/>
  <c r="AQ8470" i="1"/>
  <c r="AP8470" i="1"/>
  <c r="AO8470" i="1"/>
  <c r="AN8470" i="1"/>
  <c r="AM8470" i="1"/>
  <c r="AV8469" i="1"/>
  <c r="AU8469" i="1"/>
  <c r="AT8469" i="1"/>
  <c r="AS8469" i="1"/>
  <c r="AR8469" i="1"/>
  <c r="AQ8469" i="1"/>
  <c r="AP8469" i="1"/>
  <c r="AO8469" i="1"/>
  <c r="AN8469" i="1"/>
  <c r="AM8469" i="1"/>
  <c r="AV8468" i="1"/>
  <c r="AU8468" i="1"/>
  <c r="AT8468" i="1"/>
  <c r="AS8468" i="1"/>
  <c r="AR8468" i="1"/>
  <c r="AQ8468" i="1"/>
  <c r="AP8468" i="1"/>
  <c r="AO8468" i="1"/>
  <c r="AN8468" i="1"/>
  <c r="AM8468" i="1"/>
  <c r="AV8467" i="1"/>
  <c r="AU8467" i="1"/>
  <c r="AT8467" i="1"/>
  <c r="AS8467" i="1"/>
  <c r="AR8467" i="1"/>
  <c r="AQ8467" i="1"/>
  <c r="AP8467" i="1"/>
  <c r="AO8467" i="1"/>
  <c r="AN8467" i="1"/>
  <c r="AM8467" i="1"/>
  <c r="AV8466" i="1"/>
  <c r="AU8466" i="1"/>
  <c r="AT8466" i="1"/>
  <c r="AS8466" i="1"/>
  <c r="AR8466" i="1"/>
  <c r="AQ8466" i="1"/>
  <c r="AP8466" i="1"/>
  <c r="AO8466" i="1"/>
  <c r="AN8466" i="1"/>
  <c r="AM8466" i="1"/>
  <c r="AV8465" i="1"/>
  <c r="AU8465" i="1"/>
  <c r="AT8465" i="1"/>
  <c r="AS8465" i="1"/>
  <c r="AR8465" i="1"/>
  <c r="AQ8465" i="1"/>
  <c r="AP8465" i="1"/>
  <c r="AO8465" i="1"/>
  <c r="AN8465" i="1"/>
  <c r="AM8465" i="1"/>
  <c r="AV8464" i="1"/>
  <c r="AU8464" i="1"/>
  <c r="AT8464" i="1"/>
  <c r="AS8464" i="1"/>
  <c r="AR8464" i="1"/>
  <c r="AQ8464" i="1"/>
  <c r="AP8464" i="1"/>
  <c r="AO8464" i="1"/>
  <c r="AN8464" i="1"/>
  <c r="AM8464" i="1"/>
  <c r="AV8463" i="1"/>
  <c r="AU8463" i="1"/>
  <c r="AT8463" i="1"/>
  <c r="AS8463" i="1"/>
  <c r="AR8463" i="1"/>
  <c r="AQ8463" i="1"/>
  <c r="AP8463" i="1"/>
  <c r="AO8463" i="1"/>
  <c r="AN8463" i="1"/>
  <c r="AM8463" i="1"/>
  <c r="AV8462" i="1"/>
  <c r="AU8462" i="1"/>
  <c r="AT8462" i="1"/>
  <c r="AS8462" i="1"/>
  <c r="AR8462" i="1"/>
  <c r="AQ8462" i="1"/>
  <c r="AP8462" i="1"/>
  <c r="AO8462" i="1"/>
  <c r="AN8462" i="1"/>
  <c r="AM8462" i="1"/>
  <c r="AV8461" i="1"/>
  <c r="AU8461" i="1"/>
  <c r="AT8461" i="1"/>
  <c r="AS8461" i="1"/>
  <c r="AR8461" i="1"/>
  <c r="AQ8461" i="1"/>
  <c r="AP8461" i="1"/>
  <c r="AO8461" i="1"/>
  <c r="AN8461" i="1"/>
  <c r="AM8461" i="1"/>
  <c r="AV8460" i="1"/>
  <c r="AU8460" i="1"/>
  <c r="AT8460" i="1"/>
  <c r="AS8460" i="1"/>
  <c r="AR8460" i="1"/>
  <c r="AQ8460" i="1"/>
  <c r="AP8460" i="1"/>
  <c r="AO8460" i="1"/>
  <c r="AN8460" i="1"/>
  <c r="AM8460" i="1"/>
  <c r="AV8459" i="1"/>
  <c r="AU8459" i="1"/>
  <c r="AT8459" i="1"/>
  <c r="AS8459" i="1"/>
  <c r="AR8459" i="1"/>
  <c r="AQ8459" i="1"/>
  <c r="AP8459" i="1"/>
  <c r="AO8459" i="1"/>
  <c r="AN8459" i="1"/>
  <c r="AM8459" i="1"/>
  <c r="AV8458" i="1"/>
  <c r="AU8458" i="1"/>
  <c r="AT8458" i="1"/>
  <c r="AS8458" i="1"/>
  <c r="AR8458" i="1"/>
  <c r="AQ8458" i="1"/>
  <c r="AP8458" i="1"/>
  <c r="AO8458" i="1"/>
  <c r="AN8458" i="1"/>
  <c r="AM8458" i="1"/>
  <c r="AV8457" i="1"/>
  <c r="AU8457" i="1"/>
  <c r="AT8457" i="1"/>
  <c r="AS8457" i="1"/>
  <c r="AR8457" i="1"/>
  <c r="AQ8457" i="1"/>
  <c r="AP8457" i="1"/>
  <c r="AO8457" i="1"/>
  <c r="AN8457" i="1"/>
  <c r="AM8457" i="1"/>
  <c r="AV8456" i="1"/>
  <c r="AU8456" i="1"/>
  <c r="AT8456" i="1"/>
  <c r="AS8456" i="1"/>
  <c r="AR8456" i="1"/>
  <c r="AQ8456" i="1"/>
  <c r="AP8456" i="1"/>
  <c r="AO8456" i="1"/>
  <c r="AN8456" i="1"/>
  <c r="AM8456" i="1"/>
  <c r="AV8455" i="1"/>
  <c r="AU8455" i="1"/>
  <c r="AT8455" i="1"/>
  <c r="AS8455" i="1"/>
  <c r="AR8455" i="1"/>
  <c r="AQ8455" i="1"/>
  <c r="AP8455" i="1"/>
  <c r="AO8455" i="1"/>
  <c r="AN8455" i="1"/>
  <c r="AM8455" i="1"/>
  <c r="AV8454" i="1"/>
  <c r="AU8454" i="1"/>
  <c r="AT8454" i="1"/>
  <c r="AS8454" i="1"/>
  <c r="AR8454" i="1"/>
  <c r="AQ8454" i="1"/>
  <c r="AP8454" i="1"/>
  <c r="AO8454" i="1"/>
  <c r="AN8454" i="1"/>
  <c r="AM8454" i="1"/>
  <c r="AV8453" i="1"/>
  <c r="AU8453" i="1"/>
  <c r="AT8453" i="1"/>
  <c r="AS8453" i="1"/>
  <c r="AR8453" i="1"/>
  <c r="AQ8453" i="1"/>
  <c r="AP8453" i="1"/>
  <c r="AO8453" i="1"/>
  <c r="AN8453" i="1"/>
  <c r="AM8453" i="1"/>
  <c r="AV8452" i="1"/>
  <c r="AU8452" i="1"/>
  <c r="AT8452" i="1"/>
  <c r="AS8452" i="1"/>
  <c r="AR8452" i="1"/>
  <c r="AQ8452" i="1"/>
  <c r="AP8452" i="1"/>
  <c r="AO8452" i="1"/>
  <c r="AN8452" i="1"/>
  <c r="AM8452" i="1"/>
  <c r="AV8451" i="1"/>
  <c r="AU8451" i="1"/>
  <c r="AT8451" i="1"/>
  <c r="AS8451" i="1"/>
  <c r="AR8451" i="1"/>
  <c r="AQ8451" i="1"/>
  <c r="AP8451" i="1"/>
  <c r="AO8451" i="1"/>
  <c r="AN8451" i="1"/>
  <c r="AM8451" i="1"/>
  <c r="AV8450" i="1"/>
  <c r="AU8450" i="1"/>
  <c r="AT8450" i="1"/>
  <c r="AS8450" i="1"/>
  <c r="AR8450" i="1"/>
  <c r="AQ8450" i="1"/>
  <c r="AP8450" i="1"/>
  <c r="AO8450" i="1"/>
  <c r="AN8450" i="1"/>
  <c r="AM8450" i="1"/>
  <c r="AV8449" i="1"/>
  <c r="AU8449" i="1"/>
  <c r="AT8449" i="1"/>
  <c r="AS8449" i="1"/>
  <c r="AR8449" i="1"/>
  <c r="AQ8449" i="1"/>
  <c r="AP8449" i="1"/>
  <c r="AO8449" i="1"/>
  <c r="AN8449" i="1"/>
  <c r="AM8449" i="1"/>
  <c r="AV8448" i="1"/>
  <c r="AU8448" i="1"/>
  <c r="AT8448" i="1"/>
  <c r="AS8448" i="1"/>
  <c r="AR8448" i="1"/>
  <c r="AQ8448" i="1"/>
  <c r="AP8448" i="1"/>
  <c r="AO8448" i="1"/>
  <c r="AN8448" i="1"/>
  <c r="AM8448" i="1"/>
  <c r="AV8447" i="1"/>
  <c r="AU8447" i="1"/>
  <c r="AT8447" i="1"/>
  <c r="AS8447" i="1"/>
  <c r="AR8447" i="1"/>
  <c r="AQ8447" i="1"/>
  <c r="AP8447" i="1"/>
  <c r="AO8447" i="1"/>
  <c r="AN8447" i="1"/>
  <c r="AM8447" i="1"/>
  <c r="AV8446" i="1"/>
  <c r="AU8446" i="1"/>
  <c r="AT8446" i="1"/>
  <c r="AS8446" i="1"/>
  <c r="AR8446" i="1"/>
  <c r="AQ8446" i="1"/>
  <c r="AP8446" i="1"/>
  <c r="AO8446" i="1"/>
  <c r="AN8446" i="1"/>
  <c r="AM8446" i="1"/>
  <c r="AV8445" i="1"/>
  <c r="AU8445" i="1"/>
  <c r="AT8445" i="1"/>
  <c r="AS8445" i="1"/>
  <c r="AR8445" i="1"/>
  <c r="AQ8445" i="1"/>
  <c r="AP8445" i="1"/>
  <c r="AO8445" i="1"/>
  <c r="AN8445" i="1"/>
  <c r="AM8445" i="1"/>
  <c r="AV8444" i="1"/>
  <c r="AU8444" i="1"/>
  <c r="AT8444" i="1"/>
  <c r="AS8444" i="1"/>
  <c r="AR8444" i="1"/>
  <c r="AQ8444" i="1"/>
  <c r="AP8444" i="1"/>
  <c r="AO8444" i="1"/>
  <c r="AN8444" i="1"/>
  <c r="AM8444" i="1"/>
  <c r="AV8443" i="1"/>
  <c r="AU8443" i="1"/>
  <c r="AT8443" i="1"/>
  <c r="AS8443" i="1"/>
  <c r="AR8443" i="1"/>
  <c r="AQ8443" i="1"/>
  <c r="AP8443" i="1"/>
  <c r="AO8443" i="1"/>
  <c r="AN8443" i="1"/>
  <c r="AM8443" i="1"/>
  <c r="AV8442" i="1"/>
  <c r="AU8442" i="1"/>
  <c r="AT8442" i="1"/>
  <c r="AS8442" i="1"/>
  <c r="AR8442" i="1"/>
  <c r="AQ8442" i="1"/>
  <c r="AP8442" i="1"/>
  <c r="AO8442" i="1"/>
  <c r="AN8442" i="1"/>
  <c r="AM8442" i="1"/>
  <c r="AV8441" i="1"/>
  <c r="AU8441" i="1"/>
  <c r="AT8441" i="1"/>
  <c r="AS8441" i="1"/>
  <c r="AR8441" i="1"/>
  <c r="AQ8441" i="1"/>
  <c r="AP8441" i="1"/>
  <c r="AO8441" i="1"/>
  <c r="AN8441" i="1"/>
  <c r="AM8441" i="1"/>
  <c r="AV8440" i="1"/>
  <c r="AU8440" i="1"/>
  <c r="AT8440" i="1"/>
  <c r="AS8440" i="1"/>
  <c r="AR8440" i="1"/>
  <c r="AQ8440" i="1"/>
  <c r="AP8440" i="1"/>
  <c r="AO8440" i="1"/>
  <c r="AN8440" i="1"/>
  <c r="AM8440" i="1"/>
  <c r="AV8439" i="1"/>
  <c r="AU8439" i="1"/>
  <c r="AT8439" i="1"/>
  <c r="AS8439" i="1"/>
  <c r="AR8439" i="1"/>
  <c r="AQ8439" i="1"/>
  <c r="AP8439" i="1"/>
  <c r="AO8439" i="1"/>
  <c r="AN8439" i="1"/>
  <c r="AM8439" i="1"/>
  <c r="AV8438" i="1"/>
  <c r="AU8438" i="1"/>
  <c r="AT8438" i="1"/>
  <c r="AS8438" i="1"/>
  <c r="AR8438" i="1"/>
  <c r="AQ8438" i="1"/>
  <c r="AP8438" i="1"/>
  <c r="AO8438" i="1"/>
  <c r="AN8438" i="1"/>
  <c r="AM8438" i="1"/>
  <c r="AV8437" i="1"/>
  <c r="AU8437" i="1"/>
  <c r="AT8437" i="1"/>
  <c r="AS8437" i="1"/>
  <c r="AR8437" i="1"/>
  <c r="AQ8437" i="1"/>
  <c r="AP8437" i="1"/>
  <c r="AO8437" i="1"/>
  <c r="AN8437" i="1"/>
  <c r="AM8437" i="1"/>
  <c r="AV8436" i="1"/>
  <c r="AU8436" i="1"/>
  <c r="AT8436" i="1"/>
  <c r="AS8436" i="1"/>
  <c r="AR8436" i="1"/>
  <c r="AQ8436" i="1"/>
  <c r="AP8436" i="1"/>
  <c r="AO8436" i="1"/>
  <c r="AN8436" i="1"/>
  <c r="AM8436" i="1"/>
  <c r="AV8435" i="1"/>
  <c r="AU8435" i="1"/>
  <c r="AT8435" i="1"/>
  <c r="AS8435" i="1"/>
  <c r="AR8435" i="1"/>
  <c r="AQ8435" i="1"/>
  <c r="AP8435" i="1"/>
  <c r="AO8435" i="1"/>
  <c r="AN8435" i="1"/>
  <c r="AM8435" i="1"/>
  <c r="AV8434" i="1"/>
  <c r="AU8434" i="1"/>
  <c r="AT8434" i="1"/>
  <c r="AS8434" i="1"/>
  <c r="AR8434" i="1"/>
  <c r="AQ8434" i="1"/>
  <c r="AP8434" i="1"/>
  <c r="AO8434" i="1"/>
  <c r="AN8434" i="1"/>
  <c r="AM8434" i="1"/>
  <c r="AV8433" i="1"/>
  <c r="AU8433" i="1"/>
  <c r="AT8433" i="1"/>
  <c r="AS8433" i="1"/>
  <c r="AR8433" i="1"/>
  <c r="AQ8433" i="1"/>
  <c r="AP8433" i="1"/>
  <c r="AO8433" i="1"/>
  <c r="AN8433" i="1"/>
  <c r="AM8433" i="1"/>
  <c r="AV8432" i="1"/>
  <c r="AU8432" i="1"/>
  <c r="AT8432" i="1"/>
  <c r="AS8432" i="1"/>
  <c r="AR8432" i="1"/>
  <c r="AQ8432" i="1"/>
  <c r="AP8432" i="1"/>
  <c r="AO8432" i="1"/>
  <c r="AN8432" i="1"/>
  <c r="AM8432" i="1"/>
  <c r="AV8431" i="1"/>
  <c r="AU8431" i="1"/>
  <c r="AT8431" i="1"/>
  <c r="AS8431" i="1"/>
  <c r="AR8431" i="1"/>
  <c r="AQ8431" i="1"/>
  <c r="AP8431" i="1"/>
  <c r="AO8431" i="1"/>
  <c r="AN8431" i="1"/>
  <c r="AM8431" i="1"/>
  <c r="AV8430" i="1"/>
  <c r="AU8430" i="1"/>
  <c r="AT8430" i="1"/>
  <c r="AS8430" i="1"/>
  <c r="AR8430" i="1"/>
  <c r="AQ8430" i="1"/>
  <c r="AP8430" i="1"/>
  <c r="AO8430" i="1"/>
  <c r="AN8430" i="1"/>
  <c r="AM8430" i="1"/>
  <c r="AV8429" i="1"/>
  <c r="AU8429" i="1"/>
  <c r="AT8429" i="1"/>
  <c r="AS8429" i="1"/>
  <c r="AR8429" i="1"/>
  <c r="AQ8429" i="1"/>
  <c r="AP8429" i="1"/>
  <c r="AO8429" i="1"/>
  <c r="AN8429" i="1"/>
  <c r="AM8429" i="1"/>
  <c r="AV8428" i="1"/>
  <c r="AU8428" i="1"/>
  <c r="AT8428" i="1"/>
  <c r="AS8428" i="1"/>
  <c r="AR8428" i="1"/>
  <c r="AQ8428" i="1"/>
  <c r="AP8428" i="1"/>
  <c r="AO8428" i="1"/>
  <c r="AN8428" i="1"/>
  <c r="AM8428" i="1"/>
  <c r="AV8427" i="1"/>
  <c r="AU8427" i="1"/>
  <c r="AT8427" i="1"/>
  <c r="AS8427" i="1"/>
  <c r="AR8427" i="1"/>
  <c r="AQ8427" i="1"/>
  <c r="AP8427" i="1"/>
  <c r="AO8427" i="1"/>
  <c r="AN8427" i="1"/>
  <c r="AM8427" i="1"/>
  <c r="AV8426" i="1"/>
  <c r="AU8426" i="1"/>
  <c r="AT8426" i="1"/>
  <c r="AS8426" i="1"/>
  <c r="AR8426" i="1"/>
  <c r="AQ8426" i="1"/>
  <c r="AP8426" i="1"/>
  <c r="AO8426" i="1"/>
  <c r="AN8426" i="1"/>
  <c r="AM8426" i="1"/>
  <c r="AV8425" i="1"/>
  <c r="AU8425" i="1"/>
  <c r="AT8425" i="1"/>
  <c r="AS8425" i="1"/>
  <c r="AR8425" i="1"/>
  <c r="AQ8425" i="1"/>
  <c r="AP8425" i="1"/>
  <c r="AO8425" i="1"/>
  <c r="AN8425" i="1"/>
  <c r="AM8425" i="1"/>
  <c r="AV8424" i="1"/>
  <c r="AU8424" i="1"/>
  <c r="AT8424" i="1"/>
  <c r="AS8424" i="1"/>
  <c r="AR8424" i="1"/>
  <c r="AQ8424" i="1"/>
  <c r="AP8424" i="1"/>
  <c r="AO8424" i="1"/>
  <c r="AN8424" i="1"/>
  <c r="AM8424" i="1"/>
  <c r="AV8423" i="1"/>
  <c r="AU8423" i="1"/>
  <c r="AT8423" i="1"/>
  <c r="AS8423" i="1"/>
  <c r="AR8423" i="1"/>
  <c r="AQ8423" i="1"/>
  <c r="AP8423" i="1"/>
  <c r="AO8423" i="1"/>
  <c r="AN8423" i="1"/>
  <c r="AM8423" i="1"/>
  <c r="AV8422" i="1"/>
  <c r="AU8422" i="1"/>
  <c r="AT8422" i="1"/>
  <c r="AS8422" i="1"/>
  <c r="AR8422" i="1"/>
  <c r="AQ8422" i="1"/>
  <c r="AP8422" i="1"/>
  <c r="AO8422" i="1"/>
  <c r="AN8422" i="1"/>
  <c r="AM8422" i="1"/>
  <c r="AV8421" i="1"/>
  <c r="AU8421" i="1"/>
  <c r="AT8421" i="1"/>
  <c r="AS8421" i="1"/>
  <c r="AR8421" i="1"/>
  <c r="AQ8421" i="1"/>
  <c r="AP8421" i="1"/>
  <c r="AO8421" i="1"/>
  <c r="AN8421" i="1"/>
  <c r="AM8421" i="1"/>
  <c r="AV8420" i="1"/>
  <c r="AU8420" i="1"/>
  <c r="AT8420" i="1"/>
  <c r="AS8420" i="1"/>
  <c r="AR8420" i="1"/>
  <c r="AQ8420" i="1"/>
  <c r="AP8420" i="1"/>
  <c r="AO8420" i="1"/>
  <c r="AN8420" i="1"/>
  <c r="AM8420" i="1"/>
  <c r="AV8419" i="1"/>
  <c r="AU8419" i="1"/>
  <c r="AT8419" i="1"/>
  <c r="AS8419" i="1"/>
  <c r="AR8419" i="1"/>
  <c r="AQ8419" i="1"/>
  <c r="AP8419" i="1"/>
  <c r="AO8419" i="1"/>
  <c r="AN8419" i="1"/>
  <c r="AM8419" i="1"/>
  <c r="AV8418" i="1"/>
  <c r="AU8418" i="1"/>
  <c r="AT8418" i="1"/>
  <c r="AS8418" i="1"/>
  <c r="AR8418" i="1"/>
  <c r="AQ8418" i="1"/>
  <c r="AP8418" i="1"/>
  <c r="AO8418" i="1"/>
  <c r="AN8418" i="1"/>
  <c r="AM8418" i="1"/>
  <c r="AV8417" i="1"/>
  <c r="AU8417" i="1"/>
  <c r="AT8417" i="1"/>
  <c r="AS8417" i="1"/>
  <c r="AR8417" i="1"/>
  <c r="AQ8417" i="1"/>
  <c r="AP8417" i="1"/>
  <c r="AO8417" i="1"/>
  <c r="AN8417" i="1"/>
  <c r="AM8417" i="1"/>
  <c r="AV8416" i="1"/>
  <c r="AU8416" i="1"/>
  <c r="AT8416" i="1"/>
  <c r="AS8416" i="1"/>
  <c r="AR8416" i="1"/>
  <c r="AQ8416" i="1"/>
  <c r="AP8416" i="1"/>
  <c r="AO8416" i="1"/>
  <c r="AN8416" i="1"/>
  <c r="AM8416" i="1"/>
  <c r="AV8415" i="1"/>
  <c r="AU8415" i="1"/>
  <c r="AT8415" i="1"/>
  <c r="AS8415" i="1"/>
  <c r="AR8415" i="1"/>
  <c r="AQ8415" i="1"/>
  <c r="AP8415" i="1"/>
  <c r="AO8415" i="1"/>
  <c r="AN8415" i="1"/>
  <c r="AM8415" i="1"/>
  <c r="AV8414" i="1"/>
  <c r="AU8414" i="1"/>
  <c r="AT8414" i="1"/>
  <c r="AS8414" i="1"/>
  <c r="AR8414" i="1"/>
  <c r="AQ8414" i="1"/>
  <c r="AP8414" i="1"/>
  <c r="AO8414" i="1"/>
  <c r="AN8414" i="1"/>
  <c r="AM8414" i="1"/>
  <c r="AV8413" i="1"/>
  <c r="AU8413" i="1"/>
  <c r="AT8413" i="1"/>
  <c r="AS8413" i="1"/>
  <c r="AR8413" i="1"/>
  <c r="AQ8413" i="1"/>
  <c r="AP8413" i="1"/>
  <c r="AO8413" i="1"/>
  <c r="AN8413" i="1"/>
  <c r="AM8413" i="1"/>
  <c r="AV8412" i="1"/>
  <c r="AU8412" i="1"/>
  <c r="AT8412" i="1"/>
  <c r="AS8412" i="1"/>
  <c r="AR8412" i="1"/>
  <c r="AQ8412" i="1"/>
  <c r="AP8412" i="1"/>
  <c r="AO8412" i="1"/>
  <c r="AN8412" i="1"/>
  <c r="AM8412" i="1"/>
  <c r="AV8411" i="1"/>
  <c r="AU8411" i="1"/>
  <c r="AT8411" i="1"/>
  <c r="AS8411" i="1"/>
  <c r="AR8411" i="1"/>
  <c r="AQ8411" i="1"/>
  <c r="AP8411" i="1"/>
  <c r="AO8411" i="1"/>
  <c r="AN8411" i="1"/>
  <c r="AM8411" i="1"/>
  <c r="AV8410" i="1"/>
  <c r="AU8410" i="1"/>
  <c r="AT8410" i="1"/>
  <c r="AS8410" i="1"/>
  <c r="AR8410" i="1"/>
  <c r="AQ8410" i="1"/>
  <c r="AP8410" i="1"/>
  <c r="AO8410" i="1"/>
  <c r="AN8410" i="1"/>
  <c r="AM8410" i="1"/>
  <c r="AV8409" i="1"/>
  <c r="AU8409" i="1"/>
  <c r="AT8409" i="1"/>
  <c r="AS8409" i="1"/>
  <c r="AR8409" i="1"/>
  <c r="AQ8409" i="1"/>
  <c r="AP8409" i="1"/>
  <c r="AO8409" i="1"/>
  <c r="AN8409" i="1"/>
  <c r="AM8409" i="1"/>
  <c r="AV8408" i="1"/>
  <c r="AU8408" i="1"/>
  <c r="AT8408" i="1"/>
  <c r="AS8408" i="1"/>
  <c r="AR8408" i="1"/>
  <c r="AQ8408" i="1"/>
  <c r="AP8408" i="1"/>
  <c r="AO8408" i="1"/>
  <c r="AN8408" i="1"/>
  <c r="AM8408" i="1"/>
  <c r="AV8407" i="1"/>
  <c r="AU8407" i="1"/>
  <c r="AT8407" i="1"/>
  <c r="AS8407" i="1"/>
  <c r="AR8407" i="1"/>
  <c r="AQ8407" i="1"/>
  <c r="AP8407" i="1"/>
  <c r="AO8407" i="1"/>
  <c r="AN8407" i="1"/>
  <c r="AM8407" i="1"/>
  <c r="AV8406" i="1"/>
  <c r="AU8406" i="1"/>
  <c r="AT8406" i="1"/>
  <c r="AS8406" i="1"/>
  <c r="AR8406" i="1"/>
  <c r="AQ8406" i="1"/>
  <c r="AP8406" i="1"/>
  <c r="AO8406" i="1"/>
  <c r="AN8406" i="1"/>
  <c r="AM8406" i="1"/>
  <c r="AV8405" i="1"/>
  <c r="AU8405" i="1"/>
  <c r="AT8405" i="1"/>
  <c r="AS8405" i="1"/>
  <c r="AR8405" i="1"/>
  <c r="AQ8405" i="1"/>
  <c r="AP8405" i="1"/>
  <c r="AO8405" i="1"/>
  <c r="AN8405" i="1"/>
  <c r="AM8405" i="1"/>
  <c r="AV8404" i="1"/>
  <c r="AU8404" i="1"/>
  <c r="AT8404" i="1"/>
  <c r="AS8404" i="1"/>
  <c r="AR8404" i="1"/>
  <c r="AQ8404" i="1"/>
  <c r="AP8404" i="1"/>
  <c r="AO8404" i="1"/>
  <c r="AN8404" i="1"/>
  <c r="AM8404" i="1"/>
  <c r="AV8403" i="1"/>
  <c r="AU8403" i="1"/>
  <c r="AT8403" i="1"/>
  <c r="AS8403" i="1"/>
  <c r="AR8403" i="1"/>
  <c r="AQ8403" i="1"/>
  <c r="AP8403" i="1"/>
  <c r="AO8403" i="1"/>
  <c r="AN8403" i="1"/>
  <c r="AM8403" i="1"/>
  <c r="AV8402" i="1"/>
  <c r="AU8402" i="1"/>
  <c r="AT8402" i="1"/>
  <c r="AS8402" i="1"/>
  <c r="AR8402" i="1"/>
  <c r="AQ8402" i="1"/>
  <c r="AP8402" i="1"/>
  <c r="AO8402" i="1"/>
  <c r="AN8402" i="1"/>
  <c r="AM8402" i="1"/>
  <c r="AV8401" i="1"/>
  <c r="AU8401" i="1"/>
  <c r="AT8401" i="1"/>
  <c r="AS8401" i="1"/>
  <c r="AR8401" i="1"/>
  <c r="AQ8401" i="1"/>
  <c r="AP8401" i="1"/>
  <c r="AO8401" i="1"/>
  <c r="AN8401" i="1"/>
  <c r="AM8401" i="1"/>
  <c r="AV8400" i="1"/>
  <c r="AU8400" i="1"/>
  <c r="AT8400" i="1"/>
  <c r="AS8400" i="1"/>
  <c r="AR8400" i="1"/>
  <c r="AQ8400" i="1"/>
  <c r="AP8400" i="1"/>
  <c r="AO8400" i="1"/>
  <c r="AN8400" i="1"/>
  <c r="AM8400" i="1"/>
  <c r="AV8399" i="1"/>
  <c r="AU8399" i="1"/>
  <c r="AT8399" i="1"/>
  <c r="AS8399" i="1"/>
  <c r="AR8399" i="1"/>
  <c r="AQ8399" i="1"/>
  <c r="AP8399" i="1"/>
  <c r="AO8399" i="1"/>
  <c r="AN8399" i="1"/>
  <c r="AM8399" i="1"/>
  <c r="AV8398" i="1"/>
  <c r="AU8398" i="1"/>
  <c r="AT8398" i="1"/>
  <c r="AS8398" i="1"/>
  <c r="AR8398" i="1"/>
  <c r="AQ8398" i="1"/>
  <c r="AP8398" i="1"/>
  <c r="AO8398" i="1"/>
  <c r="AN8398" i="1"/>
  <c r="AM8398" i="1"/>
  <c r="AV8397" i="1"/>
  <c r="AU8397" i="1"/>
  <c r="AT8397" i="1"/>
  <c r="AS8397" i="1"/>
  <c r="AR8397" i="1"/>
  <c r="AQ8397" i="1"/>
  <c r="AP8397" i="1"/>
  <c r="AO8397" i="1"/>
  <c r="AN8397" i="1"/>
  <c r="AM8397" i="1"/>
  <c r="AV8396" i="1"/>
  <c r="AU8396" i="1"/>
  <c r="AT8396" i="1"/>
  <c r="AS8396" i="1"/>
  <c r="AR8396" i="1"/>
  <c r="AQ8396" i="1"/>
  <c r="AP8396" i="1"/>
  <c r="AO8396" i="1"/>
  <c r="AN8396" i="1"/>
  <c r="AM8396" i="1"/>
  <c r="AV8395" i="1"/>
  <c r="AU8395" i="1"/>
  <c r="AT8395" i="1"/>
  <c r="AS8395" i="1"/>
  <c r="AR8395" i="1"/>
  <c r="AQ8395" i="1"/>
  <c r="AP8395" i="1"/>
  <c r="AO8395" i="1"/>
  <c r="AN8395" i="1"/>
  <c r="AM8395" i="1"/>
  <c r="AV8394" i="1"/>
  <c r="AU8394" i="1"/>
  <c r="AT8394" i="1"/>
  <c r="AS8394" i="1"/>
  <c r="AR8394" i="1"/>
  <c r="AQ8394" i="1"/>
  <c r="AP8394" i="1"/>
  <c r="AO8394" i="1"/>
  <c r="AN8394" i="1"/>
  <c r="AM8394" i="1"/>
  <c r="AV8393" i="1"/>
  <c r="AU8393" i="1"/>
  <c r="AT8393" i="1"/>
  <c r="AS8393" i="1"/>
  <c r="AR8393" i="1"/>
  <c r="AQ8393" i="1"/>
  <c r="AP8393" i="1"/>
  <c r="AO8393" i="1"/>
  <c r="AN8393" i="1"/>
  <c r="AM8393" i="1"/>
  <c r="AV8392" i="1"/>
  <c r="AU8392" i="1"/>
  <c r="AT8392" i="1"/>
  <c r="AS8392" i="1"/>
  <c r="AR8392" i="1"/>
  <c r="AQ8392" i="1"/>
  <c r="AP8392" i="1"/>
  <c r="AO8392" i="1"/>
  <c r="AN8392" i="1"/>
  <c r="AM8392" i="1"/>
  <c r="AV8391" i="1"/>
  <c r="AU8391" i="1"/>
  <c r="AT8391" i="1"/>
  <c r="AS8391" i="1"/>
  <c r="AR8391" i="1"/>
  <c r="AQ8391" i="1"/>
  <c r="AP8391" i="1"/>
  <c r="AO8391" i="1"/>
  <c r="AN8391" i="1"/>
  <c r="AM8391" i="1"/>
  <c r="AV8390" i="1"/>
  <c r="AU8390" i="1"/>
  <c r="AT8390" i="1"/>
  <c r="AS8390" i="1"/>
  <c r="AR8390" i="1"/>
  <c r="AQ8390" i="1"/>
  <c r="AP8390" i="1"/>
  <c r="AO8390" i="1"/>
  <c r="AN8390" i="1"/>
  <c r="AM8390" i="1"/>
  <c r="AV8389" i="1"/>
  <c r="AU8389" i="1"/>
  <c r="AT8389" i="1"/>
  <c r="AS8389" i="1"/>
  <c r="AR8389" i="1"/>
  <c r="AQ8389" i="1"/>
  <c r="AP8389" i="1"/>
  <c r="AO8389" i="1"/>
  <c r="AN8389" i="1"/>
  <c r="AM8389" i="1"/>
  <c r="AV8388" i="1"/>
  <c r="AU8388" i="1"/>
  <c r="AT8388" i="1"/>
  <c r="AS8388" i="1"/>
  <c r="AR8388" i="1"/>
  <c r="AQ8388" i="1"/>
  <c r="AP8388" i="1"/>
  <c r="AO8388" i="1"/>
  <c r="AN8388" i="1"/>
  <c r="AM8388" i="1"/>
  <c r="AV8387" i="1"/>
  <c r="AU8387" i="1"/>
  <c r="AT8387" i="1"/>
  <c r="AS8387" i="1"/>
  <c r="AR8387" i="1"/>
  <c r="AQ8387" i="1"/>
  <c r="AP8387" i="1"/>
  <c r="AO8387" i="1"/>
  <c r="AN8387" i="1"/>
  <c r="AM8387" i="1"/>
  <c r="AV8386" i="1"/>
  <c r="AU8386" i="1"/>
  <c r="AT8386" i="1"/>
  <c r="AS8386" i="1"/>
  <c r="AR8386" i="1"/>
  <c r="AQ8386" i="1"/>
  <c r="AP8386" i="1"/>
  <c r="AO8386" i="1"/>
  <c r="AN8386" i="1"/>
  <c r="AM8386" i="1"/>
  <c r="AV8385" i="1"/>
  <c r="AU8385" i="1"/>
  <c r="AT8385" i="1"/>
  <c r="AS8385" i="1"/>
  <c r="AR8385" i="1"/>
  <c r="AQ8385" i="1"/>
  <c r="AP8385" i="1"/>
  <c r="AO8385" i="1"/>
  <c r="AN8385" i="1"/>
  <c r="AM8385" i="1"/>
  <c r="AV8384" i="1"/>
  <c r="AU8384" i="1"/>
  <c r="AT8384" i="1"/>
  <c r="AS8384" i="1"/>
  <c r="AR8384" i="1"/>
  <c r="AQ8384" i="1"/>
  <c r="AP8384" i="1"/>
  <c r="AO8384" i="1"/>
  <c r="AN8384" i="1"/>
  <c r="AM8384" i="1"/>
  <c r="AV8383" i="1"/>
  <c r="AU8383" i="1"/>
  <c r="AT8383" i="1"/>
  <c r="AS8383" i="1"/>
  <c r="AR8383" i="1"/>
  <c r="AQ8383" i="1"/>
  <c r="AP8383" i="1"/>
  <c r="AO8383" i="1"/>
  <c r="AN8383" i="1"/>
  <c r="AM8383" i="1"/>
  <c r="AV8382" i="1"/>
  <c r="AU8382" i="1"/>
  <c r="AT8382" i="1"/>
  <c r="AS8382" i="1"/>
  <c r="AR8382" i="1"/>
  <c r="AQ8382" i="1"/>
  <c r="AP8382" i="1"/>
  <c r="AO8382" i="1"/>
  <c r="AN8382" i="1"/>
  <c r="AM8382" i="1"/>
  <c r="AV8381" i="1"/>
  <c r="AU8381" i="1"/>
  <c r="AT8381" i="1"/>
  <c r="AS8381" i="1"/>
  <c r="AR8381" i="1"/>
  <c r="AQ8381" i="1"/>
  <c r="AP8381" i="1"/>
  <c r="AO8381" i="1"/>
  <c r="AN8381" i="1"/>
  <c r="AM8381" i="1"/>
  <c r="AV8380" i="1"/>
  <c r="AU8380" i="1"/>
  <c r="AT8380" i="1"/>
  <c r="AS8380" i="1"/>
  <c r="AR8380" i="1"/>
  <c r="AQ8380" i="1"/>
  <c r="AP8380" i="1"/>
  <c r="AO8380" i="1"/>
  <c r="AN8380" i="1"/>
  <c r="AM8380" i="1"/>
  <c r="AV8379" i="1"/>
  <c r="AU8379" i="1"/>
  <c r="AT8379" i="1"/>
  <c r="AS8379" i="1"/>
  <c r="AR8379" i="1"/>
  <c r="AQ8379" i="1"/>
  <c r="AP8379" i="1"/>
  <c r="AO8379" i="1"/>
  <c r="AN8379" i="1"/>
  <c r="AM8379" i="1"/>
  <c r="AV8378" i="1"/>
  <c r="AU8378" i="1"/>
  <c r="AT8378" i="1"/>
  <c r="AS8378" i="1"/>
  <c r="AR8378" i="1"/>
  <c r="AQ8378" i="1"/>
  <c r="AP8378" i="1"/>
  <c r="AO8378" i="1"/>
  <c r="AN8378" i="1"/>
  <c r="AM8378" i="1"/>
  <c r="AV8377" i="1"/>
  <c r="AU8377" i="1"/>
  <c r="AT8377" i="1"/>
  <c r="AS8377" i="1"/>
  <c r="AR8377" i="1"/>
  <c r="AQ8377" i="1"/>
  <c r="AP8377" i="1"/>
  <c r="AO8377" i="1"/>
  <c r="AN8377" i="1"/>
  <c r="AM8377" i="1"/>
  <c r="AV8376" i="1"/>
  <c r="AU8376" i="1"/>
  <c r="AT8376" i="1"/>
  <c r="AS8376" i="1"/>
  <c r="AR8376" i="1"/>
  <c r="AQ8376" i="1"/>
  <c r="AP8376" i="1"/>
  <c r="AO8376" i="1"/>
  <c r="AN8376" i="1"/>
  <c r="AM8376" i="1"/>
  <c r="AV8375" i="1"/>
  <c r="AU8375" i="1"/>
  <c r="AT8375" i="1"/>
  <c r="AS8375" i="1"/>
  <c r="AR8375" i="1"/>
  <c r="AQ8375" i="1"/>
  <c r="AP8375" i="1"/>
  <c r="AO8375" i="1"/>
  <c r="AN8375" i="1"/>
  <c r="AM8375" i="1"/>
  <c r="AV8374" i="1"/>
  <c r="AU8374" i="1"/>
  <c r="AT8374" i="1"/>
  <c r="AS8374" i="1"/>
  <c r="AR8374" i="1"/>
  <c r="AQ8374" i="1"/>
  <c r="AP8374" i="1"/>
  <c r="AO8374" i="1"/>
  <c r="AN8374" i="1"/>
  <c r="AM8374" i="1"/>
  <c r="AV8373" i="1"/>
  <c r="AU8373" i="1"/>
  <c r="AT8373" i="1"/>
  <c r="AS8373" i="1"/>
  <c r="AR8373" i="1"/>
  <c r="AQ8373" i="1"/>
  <c r="AP8373" i="1"/>
  <c r="AO8373" i="1"/>
  <c r="AN8373" i="1"/>
  <c r="AM8373" i="1"/>
  <c r="AV8372" i="1"/>
  <c r="AU8372" i="1"/>
  <c r="AT8372" i="1"/>
  <c r="AS8372" i="1"/>
  <c r="AR8372" i="1"/>
  <c r="AQ8372" i="1"/>
  <c r="AP8372" i="1"/>
  <c r="AO8372" i="1"/>
  <c r="AN8372" i="1"/>
  <c r="AM8372" i="1"/>
  <c r="AV8371" i="1"/>
  <c r="AU8371" i="1"/>
  <c r="AT8371" i="1"/>
  <c r="AS8371" i="1"/>
  <c r="AR8371" i="1"/>
  <c r="AQ8371" i="1"/>
  <c r="AP8371" i="1"/>
  <c r="AO8371" i="1"/>
  <c r="AN8371" i="1"/>
  <c r="AM8371" i="1"/>
  <c r="AV8370" i="1"/>
  <c r="AU8370" i="1"/>
  <c r="AT8370" i="1"/>
  <c r="AS8370" i="1"/>
  <c r="AR8370" i="1"/>
  <c r="AQ8370" i="1"/>
  <c r="AP8370" i="1"/>
  <c r="AO8370" i="1"/>
  <c r="AN8370" i="1"/>
  <c r="AM8370" i="1"/>
  <c r="AV8369" i="1"/>
  <c r="AU8369" i="1"/>
  <c r="AT8369" i="1"/>
  <c r="AS8369" i="1"/>
  <c r="AR8369" i="1"/>
  <c r="AQ8369" i="1"/>
  <c r="AP8369" i="1"/>
  <c r="AO8369" i="1"/>
  <c r="AN8369" i="1"/>
  <c r="AM8369" i="1"/>
  <c r="AV8368" i="1"/>
  <c r="AU8368" i="1"/>
  <c r="AT8368" i="1"/>
  <c r="AS8368" i="1"/>
  <c r="AR8368" i="1"/>
  <c r="AQ8368" i="1"/>
  <c r="AP8368" i="1"/>
  <c r="AO8368" i="1"/>
  <c r="AN8368" i="1"/>
  <c r="AM8368" i="1"/>
  <c r="AV8367" i="1"/>
  <c r="AU8367" i="1"/>
  <c r="AT8367" i="1"/>
  <c r="AS8367" i="1"/>
  <c r="AR8367" i="1"/>
  <c r="AQ8367" i="1"/>
  <c r="AP8367" i="1"/>
  <c r="AO8367" i="1"/>
  <c r="AN8367" i="1"/>
  <c r="AM8367" i="1"/>
  <c r="AV8366" i="1"/>
  <c r="AU8366" i="1"/>
  <c r="AT8366" i="1"/>
  <c r="AS8366" i="1"/>
  <c r="AR8366" i="1"/>
  <c r="AQ8366" i="1"/>
  <c r="AP8366" i="1"/>
  <c r="AO8366" i="1"/>
  <c r="AN8366" i="1"/>
  <c r="AM8366" i="1"/>
  <c r="AV8365" i="1"/>
  <c r="AU8365" i="1"/>
  <c r="AT8365" i="1"/>
  <c r="AS8365" i="1"/>
  <c r="AR8365" i="1"/>
  <c r="AQ8365" i="1"/>
  <c r="AP8365" i="1"/>
  <c r="AO8365" i="1"/>
  <c r="AN8365" i="1"/>
  <c r="AM8365" i="1"/>
  <c r="AV8364" i="1"/>
  <c r="AU8364" i="1"/>
  <c r="AT8364" i="1"/>
  <c r="AS8364" i="1"/>
  <c r="AR8364" i="1"/>
  <c r="AQ8364" i="1"/>
  <c r="AP8364" i="1"/>
  <c r="AO8364" i="1"/>
  <c r="AN8364" i="1"/>
  <c r="AM8364" i="1"/>
  <c r="AV8363" i="1"/>
  <c r="AU8363" i="1"/>
  <c r="AT8363" i="1"/>
  <c r="AS8363" i="1"/>
  <c r="AR8363" i="1"/>
  <c r="AQ8363" i="1"/>
  <c r="AP8363" i="1"/>
  <c r="AO8363" i="1"/>
  <c r="AN8363" i="1"/>
  <c r="AM8363" i="1"/>
  <c r="AV8362" i="1"/>
  <c r="AU8362" i="1"/>
  <c r="AT8362" i="1"/>
  <c r="AS8362" i="1"/>
  <c r="AR8362" i="1"/>
  <c r="AQ8362" i="1"/>
  <c r="AP8362" i="1"/>
  <c r="AO8362" i="1"/>
  <c r="AN8362" i="1"/>
  <c r="AM8362" i="1"/>
  <c r="AV8361" i="1"/>
  <c r="AU8361" i="1"/>
  <c r="AT8361" i="1"/>
  <c r="AS8361" i="1"/>
  <c r="AR8361" i="1"/>
  <c r="AQ8361" i="1"/>
  <c r="AP8361" i="1"/>
  <c r="AO8361" i="1"/>
  <c r="AN8361" i="1"/>
  <c r="AM8361" i="1"/>
  <c r="AV8360" i="1"/>
  <c r="AU8360" i="1"/>
  <c r="AT8360" i="1"/>
  <c r="AS8360" i="1"/>
  <c r="AR8360" i="1"/>
  <c r="AQ8360" i="1"/>
  <c r="AP8360" i="1"/>
  <c r="AO8360" i="1"/>
  <c r="AN8360" i="1"/>
  <c r="AM8360" i="1"/>
  <c r="AV8359" i="1"/>
  <c r="AU8359" i="1"/>
  <c r="AT8359" i="1"/>
  <c r="AS8359" i="1"/>
  <c r="AR8359" i="1"/>
  <c r="AQ8359" i="1"/>
  <c r="AP8359" i="1"/>
  <c r="AO8359" i="1"/>
  <c r="AN8359" i="1"/>
  <c r="AM8359" i="1"/>
  <c r="AV8358" i="1"/>
  <c r="AU8358" i="1"/>
  <c r="AT8358" i="1"/>
  <c r="AS8358" i="1"/>
  <c r="AR8358" i="1"/>
  <c r="AQ8358" i="1"/>
  <c r="AP8358" i="1"/>
  <c r="AO8358" i="1"/>
  <c r="AN8358" i="1"/>
  <c r="AM8358" i="1"/>
  <c r="AV8357" i="1"/>
  <c r="AU8357" i="1"/>
  <c r="AT8357" i="1"/>
  <c r="AS8357" i="1"/>
  <c r="AR8357" i="1"/>
  <c r="AQ8357" i="1"/>
  <c r="AP8357" i="1"/>
  <c r="AO8357" i="1"/>
  <c r="AN8357" i="1"/>
  <c r="AM8357" i="1"/>
  <c r="AV8356" i="1"/>
  <c r="AU8356" i="1"/>
  <c r="AT8356" i="1"/>
  <c r="AS8356" i="1"/>
  <c r="AR8356" i="1"/>
  <c r="AQ8356" i="1"/>
  <c r="AP8356" i="1"/>
  <c r="AO8356" i="1"/>
  <c r="AN8356" i="1"/>
  <c r="AM8356" i="1"/>
  <c r="AV8355" i="1"/>
  <c r="AU8355" i="1"/>
  <c r="AT8355" i="1"/>
  <c r="AS8355" i="1"/>
  <c r="AR8355" i="1"/>
  <c r="AQ8355" i="1"/>
  <c r="AP8355" i="1"/>
  <c r="AO8355" i="1"/>
  <c r="AN8355" i="1"/>
  <c r="AM8355" i="1"/>
  <c r="AV8354" i="1"/>
  <c r="AU8354" i="1"/>
  <c r="AT8354" i="1"/>
  <c r="AS8354" i="1"/>
  <c r="AR8354" i="1"/>
  <c r="AQ8354" i="1"/>
  <c r="AP8354" i="1"/>
  <c r="AO8354" i="1"/>
  <c r="AN8354" i="1"/>
  <c r="AM8354" i="1"/>
  <c r="AV8353" i="1"/>
  <c r="AU8353" i="1"/>
  <c r="AT8353" i="1"/>
  <c r="AS8353" i="1"/>
  <c r="AR8353" i="1"/>
  <c r="AQ8353" i="1"/>
  <c r="AP8353" i="1"/>
  <c r="AO8353" i="1"/>
  <c r="AN8353" i="1"/>
  <c r="AM8353" i="1"/>
  <c r="AV8352" i="1"/>
  <c r="AU8352" i="1"/>
  <c r="AT8352" i="1"/>
  <c r="AS8352" i="1"/>
  <c r="AR8352" i="1"/>
  <c r="AQ8352" i="1"/>
  <c r="AP8352" i="1"/>
  <c r="AO8352" i="1"/>
  <c r="AN8352" i="1"/>
  <c r="AM8352" i="1"/>
  <c r="AV8351" i="1"/>
  <c r="AU8351" i="1"/>
  <c r="AT8351" i="1"/>
  <c r="AS8351" i="1"/>
  <c r="AR8351" i="1"/>
  <c r="AQ8351" i="1"/>
  <c r="AP8351" i="1"/>
  <c r="AO8351" i="1"/>
  <c r="AN8351" i="1"/>
  <c r="AM8351" i="1"/>
  <c r="AV8350" i="1"/>
  <c r="AU8350" i="1"/>
  <c r="AT8350" i="1"/>
  <c r="AS8350" i="1"/>
  <c r="AR8350" i="1"/>
  <c r="AQ8350" i="1"/>
  <c r="AP8350" i="1"/>
  <c r="AO8350" i="1"/>
  <c r="AN8350" i="1"/>
  <c r="AM8350" i="1"/>
  <c r="AV8349" i="1"/>
  <c r="AU8349" i="1"/>
  <c r="AT8349" i="1"/>
  <c r="AS8349" i="1"/>
  <c r="AR8349" i="1"/>
  <c r="AQ8349" i="1"/>
  <c r="AP8349" i="1"/>
  <c r="AO8349" i="1"/>
  <c r="AN8349" i="1"/>
  <c r="AM8349" i="1"/>
  <c r="AV8348" i="1"/>
  <c r="AU8348" i="1"/>
  <c r="AT8348" i="1"/>
  <c r="AS8348" i="1"/>
  <c r="AR8348" i="1"/>
  <c r="AQ8348" i="1"/>
  <c r="AP8348" i="1"/>
  <c r="AO8348" i="1"/>
  <c r="AN8348" i="1"/>
  <c r="AM8348" i="1"/>
  <c r="AV8347" i="1"/>
  <c r="AU8347" i="1"/>
  <c r="AT8347" i="1"/>
  <c r="AS8347" i="1"/>
  <c r="AR8347" i="1"/>
  <c r="AQ8347" i="1"/>
  <c r="AP8347" i="1"/>
  <c r="AO8347" i="1"/>
  <c r="AN8347" i="1"/>
  <c r="AM8347" i="1"/>
  <c r="AV8346" i="1"/>
  <c r="AU8346" i="1"/>
  <c r="AT8346" i="1"/>
  <c r="AS8346" i="1"/>
  <c r="AR8346" i="1"/>
  <c r="AQ8346" i="1"/>
  <c r="AP8346" i="1"/>
  <c r="AO8346" i="1"/>
  <c r="AN8346" i="1"/>
  <c r="AM8346" i="1"/>
  <c r="AV8345" i="1"/>
  <c r="AU8345" i="1"/>
  <c r="AT8345" i="1"/>
  <c r="AS8345" i="1"/>
  <c r="AR8345" i="1"/>
  <c r="AQ8345" i="1"/>
  <c r="AP8345" i="1"/>
  <c r="AO8345" i="1"/>
  <c r="AN8345" i="1"/>
  <c r="AM8345" i="1"/>
  <c r="AV8344" i="1"/>
  <c r="AU8344" i="1"/>
  <c r="AT8344" i="1"/>
  <c r="AS8344" i="1"/>
  <c r="AR8344" i="1"/>
  <c r="AQ8344" i="1"/>
  <c r="AP8344" i="1"/>
  <c r="AO8344" i="1"/>
  <c r="AN8344" i="1"/>
  <c r="AM8344" i="1"/>
  <c r="AV8343" i="1"/>
  <c r="AU8343" i="1"/>
  <c r="AT8343" i="1"/>
  <c r="AS8343" i="1"/>
  <c r="AR8343" i="1"/>
  <c r="AQ8343" i="1"/>
  <c r="AP8343" i="1"/>
  <c r="AO8343" i="1"/>
  <c r="AN8343" i="1"/>
  <c r="AM8343" i="1"/>
  <c r="AV8342" i="1"/>
  <c r="AU8342" i="1"/>
  <c r="AT8342" i="1"/>
  <c r="AS8342" i="1"/>
  <c r="AR8342" i="1"/>
  <c r="AQ8342" i="1"/>
  <c r="AP8342" i="1"/>
  <c r="AO8342" i="1"/>
  <c r="AN8342" i="1"/>
  <c r="AM8342" i="1"/>
  <c r="AV8341" i="1"/>
  <c r="AU8341" i="1"/>
  <c r="AT8341" i="1"/>
  <c r="AS8341" i="1"/>
  <c r="AR8341" i="1"/>
  <c r="AQ8341" i="1"/>
  <c r="AP8341" i="1"/>
  <c r="AO8341" i="1"/>
  <c r="AN8341" i="1"/>
  <c r="AM8341" i="1"/>
  <c r="AV8340" i="1"/>
  <c r="AU8340" i="1"/>
  <c r="AT8340" i="1"/>
  <c r="AS8340" i="1"/>
  <c r="AR8340" i="1"/>
  <c r="AQ8340" i="1"/>
  <c r="AP8340" i="1"/>
  <c r="AO8340" i="1"/>
  <c r="AN8340" i="1"/>
  <c r="AM8340" i="1"/>
  <c r="AV8339" i="1"/>
  <c r="AU8339" i="1"/>
  <c r="AT8339" i="1"/>
  <c r="AS8339" i="1"/>
  <c r="AR8339" i="1"/>
  <c r="AQ8339" i="1"/>
  <c r="AP8339" i="1"/>
  <c r="AO8339" i="1"/>
  <c r="AN8339" i="1"/>
  <c r="AM8339" i="1"/>
  <c r="AV8338" i="1"/>
  <c r="AU8338" i="1"/>
  <c r="AT8338" i="1"/>
  <c r="AS8338" i="1"/>
  <c r="AR8338" i="1"/>
  <c r="AQ8338" i="1"/>
  <c r="AP8338" i="1"/>
  <c r="AO8338" i="1"/>
  <c r="AN8338" i="1"/>
  <c r="AM8338" i="1"/>
  <c r="AV8337" i="1"/>
  <c r="AU8337" i="1"/>
  <c r="AT8337" i="1"/>
  <c r="AS8337" i="1"/>
  <c r="AR8337" i="1"/>
  <c r="AQ8337" i="1"/>
  <c r="AP8337" i="1"/>
  <c r="AO8337" i="1"/>
  <c r="AN8337" i="1"/>
  <c r="AM8337" i="1"/>
  <c r="AV8336" i="1"/>
  <c r="AU8336" i="1"/>
  <c r="AT8336" i="1"/>
  <c r="AS8336" i="1"/>
  <c r="AR8336" i="1"/>
  <c r="AQ8336" i="1"/>
  <c r="AP8336" i="1"/>
  <c r="AO8336" i="1"/>
  <c r="AN8336" i="1"/>
  <c r="AM8336" i="1"/>
  <c r="AV8335" i="1"/>
  <c r="AU8335" i="1"/>
  <c r="AT8335" i="1"/>
  <c r="AS8335" i="1"/>
  <c r="AR8335" i="1"/>
  <c r="AQ8335" i="1"/>
  <c r="AP8335" i="1"/>
  <c r="AO8335" i="1"/>
  <c r="AN8335" i="1"/>
  <c r="AM8335" i="1"/>
  <c r="AV8334" i="1"/>
  <c r="AU8334" i="1"/>
  <c r="AT8334" i="1"/>
  <c r="AS8334" i="1"/>
  <c r="AR8334" i="1"/>
  <c r="AQ8334" i="1"/>
  <c r="AP8334" i="1"/>
  <c r="AO8334" i="1"/>
  <c r="AN8334" i="1"/>
  <c r="AM8334" i="1"/>
  <c r="AV8333" i="1"/>
  <c r="AU8333" i="1"/>
  <c r="AT8333" i="1"/>
  <c r="AS8333" i="1"/>
  <c r="AR8333" i="1"/>
  <c r="AQ8333" i="1"/>
  <c r="AP8333" i="1"/>
  <c r="AO8333" i="1"/>
  <c r="AN8333" i="1"/>
  <c r="AM8333" i="1"/>
  <c r="AV8332" i="1"/>
  <c r="AU8332" i="1"/>
  <c r="AT8332" i="1"/>
  <c r="AS8332" i="1"/>
  <c r="AR8332" i="1"/>
  <c r="AQ8332" i="1"/>
  <c r="AP8332" i="1"/>
  <c r="AO8332" i="1"/>
  <c r="AN8332" i="1"/>
  <c r="AM8332" i="1"/>
  <c r="AV8331" i="1"/>
  <c r="AU8331" i="1"/>
  <c r="AT8331" i="1"/>
  <c r="AS8331" i="1"/>
  <c r="AR8331" i="1"/>
  <c r="AQ8331" i="1"/>
  <c r="AP8331" i="1"/>
  <c r="AO8331" i="1"/>
  <c r="AN8331" i="1"/>
  <c r="AM8331" i="1"/>
  <c r="AV8330" i="1"/>
  <c r="AU8330" i="1"/>
  <c r="AT8330" i="1"/>
  <c r="AS8330" i="1"/>
  <c r="AR8330" i="1"/>
  <c r="AQ8330" i="1"/>
  <c r="AP8330" i="1"/>
  <c r="AO8330" i="1"/>
  <c r="AN8330" i="1"/>
  <c r="AM8330" i="1"/>
  <c r="AV8329" i="1"/>
  <c r="AU8329" i="1"/>
  <c r="AT8329" i="1"/>
  <c r="AS8329" i="1"/>
  <c r="AR8329" i="1"/>
  <c r="AQ8329" i="1"/>
  <c r="AP8329" i="1"/>
  <c r="AO8329" i="1"/>
  <c r="AN8329" i="1"/>
  <c r="AM8329" i="1"/>
  <c r="AV8328" i="1"/>
  <c r="AU8328" i="1"/>
  <c r="AT8328" i="1"/>
  <c r="AS8328" i="1"/>
  <c r="AR8328" i="1"/>
  <c r="AQ8328" i="1"/>
  <c r="AP8328" i="1"/>
  <c r="AO8328" i="1"/>
  <c r="AN8328" i="1"/>
  <c r="AM8328" i="1"/>
  <c r="AV8327" i="1"/>
  <c r="AU8327" i="1"/>
  <c r="AT8327" i="1"/>
  <c r="AS8327" i="1"/>
  <c r="AR8327" i="1"/>
  <c r="AQ8327" i="1"/>
  <c r="AP8327" i="1"/>
  <c r="AO8327" i="1"/>
  <c r="AN8327" i="1"/>
  <c r="AM8327" i="1"/>
  <c r="AV8326" i="1"/>
  <c r="AU8326" i="1"/>
  <c r="AT8326" i="1"/>
  <c r="AS8326" i="1"/>
  <c r="AR8326" i="1"/>
  <c r="AQ8326" i="1"/>
  <c r="AP8326" i="1"/>
  <c r="AO8326" i="1"/>
  <c r="AN8326" i="1"/>
  <c r="AM8326" i="1"/>
  <c r="AV8325" i="1"/>
  <c r="AU8325" i="1"/>
  <c r="AT8325" i="1"/>
  <c r="AS8325" i="1"/>
  <c r="AR8325" i="1"/>
  <c r="AQ8325" i="1"/>
  <c r="AP8325" i="1"/>
  <c r="AO8325" i="1"/>
  <c r="AN8325" i="1"/>
  <c r="AM8325" i="1"/>
  <c r="AV8324" i="1"/>
  <c r="AU8324" i="1"/>
  <c r="AT8324" i="1"/>
  <c r="AS8324" i="1"/>
  <c r="AR8324" i="1"/>
  <c r="AQ8324" i="1"/>
  <c r="AP8324" i="1"/>
  <c r="AO8324" i="1"/>
  <c r="AN8324" i="1"/>
  <c r="AM8324" i="1"/>
  <c r="AV8323" i="1"/>
  <c r="AU8323" i="1"/>
  <c r="AT8323" i="1"/>
  <c r="AS8323" i="1"/>
  <c r="AR8323" i="1"/>
  <c r="AQ8323" i="1"/>
  <c r="AP8323" i="1"/>
  <c r="AO8323" i="1"/>
  <c r="AN8323" i="1"/>
  <c r="AM8323" i="1"/>
  <c r="AV8322" i="1"/>
  <c r="AU8322" i="1"/>
  <c r="AT8322" i="1"/>
  <c r="AS8322" i="1"/>
  <c r="AR8322" i="1"/>
  <c r="AQ8322" i="1"/>
  <c r="AP8322" i="1"/>
  <c r="AO8322" i="1"/>
  <c r="AN8322" i="1"/>
  <c r="AM8322" i="1"/>
  <c r="AV8321" i="1"/>
  <c r="AU8321" i="1"/>
  <c r="AT8321" i="1"/>
  <c r="AS8321" i="1"/>
  <c r="AR8321" i="1"/>
  <c r="AQ8321" i="1"/>
  <c r="AP8321" i="1"/>
  <c r="AO8321" i="1"/>
  <c r="AN8321" i="1"/>
  <c r="AM8321" i="1"/>
  <c r="AV8320" i="1"/>
  <c r="AU8320" i="1"/>
  <c r="AT8320" i="1"/>
  <c r="AS8320" i="1"/>
  <c r="AR8320" i="1"/>
  <c r="AQ8320" i="1"/>
  <c r="AP8320" i="1"/>
  <c r="AO8320" i="1"/>
  <c r="AN8320" i="1"/>
  <c r="AM8320" i="1"/>
  <c r="AV8319" i="1"/>
  <c r="AU8319" i="1"/>
  <c r="AT8319" i="1"/>
  <c r="AS8319" i="1"/>
  <c r="AR8319" i="1"/>
  <c r="AQ8319" i="1"/>
  <c r="AP8319" i="1"/>
  <c r="AO8319" i="1"/>
  <c r="AN8319" i="1"/>
  <c r="AM8319" i="1"/>
  <c r="AV8318" i="1"/>
  <c r="AU8318" i="1"/>
  <c r="AT8318" i="1"/>
  <c r="AS8318" i="1"/>
  <c r="AR8318" i="1"/>
  <c r="AQ8318" i="1"/>
  <c r="AP8318" i="1"/>
  <c r="AO8318" i="1"/>
  <c r="AN8318" i="1"/>
  <c r="AM8318" i="1"/>
  <c r="AV8317" i="1"/>
  <c r="AU8317" i="1"/>
  <c r="AT8317" i="1"/>
  <c r="AS8317" i="1"/>
  <c r="AR8317" i="1"/>
  <c r="AQ8317" i="1"/>
  <c r="AP8317" i="1"/>
  <c r="AO8317" i="1"/>
  <c r="AN8317" i="1"/>
  <c r="AM8317" i="1"/>
  <c r="AV8316" i="1"/>
  <c r="AU8316" i="1"/>
  <c r="AT8316" i="1"/>
  <c r="AS8316" i="1"/>
  <c r="AR8316" i="1"/>
  <c r="AQ8316" i="1"/>
  <c r="AP8316" i="1"/>
  <c r="AO8316" i="1"/>
  <c r="AN8316" i="1"/>
  <c r="AM8316" i="1"/>
  <c r="AV8315" i="1"/>
  <c r="AU8315" i="1"/>
  <c r="AT8315" i="1"/>
  <c r="AS8315" i="1"/>
  <c r="AR8315" i="1"/>
  <c r="AQ8315" i="1"/>
  <c r="AP8315" i="1"/>
  <c r="AO8315" i="1"/>
  <c r="AN8315" i="1"/>
  <c r="AM8315" i="1"/>
  <c r="AV8314" i="1"/>
  <c r="AU8314" i="1"/>
  <c r="AT8314" i="1"/>
  <c r="AS8314" i="1"/>
  <c r="AR8314" i="1"/>
  <c r="AQ8314" i="1"/>
  <c r="AP8314" i="1"/>
  <c r="AO8314" i="1"/>
  <c r="AN8314" i="1"/>
  <c r="AM8314" i="1"/>
  <c r="AV8313" i="1"/>
  <c r="AU8313" i="1"/>
  <c r="AT8313" i="1"/>
  <c r="AS8313" i="1"/>
  <c r="AR8313" i="1"/>
  <c r="AQ8313" i="1"/>
  <c r="AP8313" i="1"/>
  <c r="AO8313" i="1"/>
  <c r="AN8313" i="1"/>
  <c r="AM8313" i="1"/>
  <c r="AV8312" i="1"/>
  <c r="AU8312" i="1"/>
  <c r="AT8312" i="1"/>
  <c r="AS8312" i="1"/>
  <c r="AR8312" i="1"/>
  <c r="AQ8312" i="1"/>
  <c r="AP8312" i="1"/>
  <c r="AO8312" i="1"/>
  <c r="AN8312" i="1"/>
  <c r="AM8312" i="1"/>
  <c r="AV8311" i="1"/>
  <c r="AU8311" i="1"/>
  <c r="AT8311" i="1"/>
  <c r="AS8311" i="1"/>
  <c r="AR8311" i="1"/>
  <c r="AQ8311" i="1"/>
  <c r="AP8311" i="1"/>
  <c r="AO8311" i="1"/>
  <c r="AN8311" i="1"/>
  <c r="AM8311" i="1"/>
  <c r="AV8310" i="1"/>
  <c r="AU8310" i="1"/>
  <c r="AT8310" i="1"/>
  <c r="AS8310" i="1"/>
  <c r="AR8310" i="1"/>
  <c r="AQ8310" i="1"/>
  <c r="AP8310" i="1"/>
  <c r="AO8310" i="1"/>
  <c r="AN8310" i="1"/>
  <c r="AM8310" i="1"/>
  <c r="AV8309" i="1"/>
  <c r="AU8309" i="1"/>
  <c r="AT8309" i="1"/>
  <c r="AS8309" i="1"/>
  <c r="AR8309" i="1"/>
  <c r="AQ8309" i="1"/>
  <c r="AP8309" i="1"/>
  <c r="AO8309" i="1"/>
  <c r="AN8309" i="1"/>
  <c r="AM8309" i="1"/>
  <c r="AV8308" i="1"/>
  <c r="AU8308" i="1"/>
  <c r="AT8308" i="1"/>
  <c r="AS8308" i="1"/>
  <c r="AR8308" i="1"/>
  <c r="AQ8308" i="1"/>
  <c r="AP8308" i="1"/>
  <c r="AO8308" i="1"/>
  <c r="AN8308" i="1"/>
  <c r="AM8308" i="1"/>
  <c r="AV8307" i="1"/>
  <c r="AU8307" i="1"/>
  <c r="AT8307" i="1"/>
  <c r="AS8307" i="1"/>
  <c r="AR8307" i="1"/>
  <c r="AQ8307" i="1"/>
  <c r="AP8307" i="1"/>
  <c r="AO8307" i="1"/>
  <c r="AN8307" i="1"/>
  <c r="AM8307" i="1"/>
  <c r="AV8306" i="1"/>
  <c r="AU8306" i="1"/>
  <c r="AT8306" i="1"/>
  <c r="AS8306" i="1"/>
  <c r="AR8306" i="1"/>
  <c r="AQ8306" i="1"/>
  <c r="AP8306" i="1"/>
  <c r="AO8306" i="1"/>
  <c r="AN8306" i="1"/>
  <c r="AM8306" i="1"/>
  <c r="AV8305" i="1"/>
  <c r="AU8305" i="1"/>
  <c r="AT8305" i="1"/>
  <c r="AS8305" i="1"/>
  <c r="AR8305" i="1"/>
  <c r="AQ8305" i="1"/>
  <c r="AP8305" i="1"/>
  <c r="AO8305" i="1"/>
  <c r="AN8305" i="1"/>
  <c r="AM8305" i="1"/>
  <c r="AV8304" i="1"/>
  <c r="AU8304" i="1"/>
  <c r="AT8304" i="1"/>
  <c r="AS8304" i="1"/>
  <c r="AR8304" i="1"/>
  <c r="AQ8304" i="1"/>
  <c r="AP8304" i="1"/>
  <c r="AO8304" i="1"/>
  <c r="AN8304" i="1"/>
  <c r="AM8304" i="1"/>
  <c r="AV8303" i="1"/>
  <c r="AU8303" i="1"/>
  <c r="AT8303" i="1"/>
  <c r="AS8303" i="1"/>
  <c r="AR8303" i="1"/>
  <c r="AQ8303" i="1"/>
  <c r="AP8303" i="1"/>
  <c r="AO8303" i="1"/>
  <c r="AN8303" i="1"/>
  <c r="AM8303" i="1"/>
  <c r="AV8302" i="1"/>
  <c r="AU8302" i="1"/>
  <c r="AT8302" i="1"/>
  <c r="AS8302" i="1"/>
  <c r="AR8302" i="1"/>
  <c r="AQ8302" i="1"/>
  <c r="AP8302" i="1"/>
  <c r="AO8302" i="1"/>
  <c r="AN8302" i="1"/>
  <c r="AM8302" i="1"/>
  <c r="AV8301" i="1"/>
  <c r="AU8301" i="1"/>
  <c r="AT8301" i="1"/>
  <c r="AS8301" i="1"/>
  <c r="AR8301" i="1"/>
  <c r="AQ8301" i="1"/>
  <c r="AP8301" i="1"/>
  <c r="AO8301" i="1"/>
  <c r="AN8301" i="1"/>
  <c r="AM8301" i="1"/>
  <c r="AV8300" i="1"/>
  <c r="AU8300" i="1"/>
  <c r="AT8300" i="1"/>
  <c r="AS8300" i="1"/>
  <c r="AR8300" i="1"/>
  <c r="AQ8300" i="1"/>
  <c r="AP8300" i="1"/>
  <c r="AO8300" i="1"/>
  <c r="AN8300" i="1"/>
  <c r="AM8300" i="1"/>
  <c r="AV8299" i="1"/>
  <c r="AU8299" i="1"/>
  <c r="AT8299" i="1"/>
  <c r="AS8299" i="1"/>
  <c r="AR8299" i="1"/>
  <c r="AQ8299" i="1"/>
  <c r="AP8299" i="1"/>
  <c r="AO8299" i="1"/>
  <c r="AN8299" i="1"/>
  <c r="AM8299" i="1"/>
  <c r="AV8298" i="1"/>
  <c r="AU8298" i="1"/>
  <c r="AT8298" i="1"/>
  <c r="AS8298" i="1"/>
  <c r="AR8298" i="1"/>
  <c r="AQ8298" i="1"/>
  <c r="AP8298" i="1"/>
  <c r="AO8298" i="1"/>
  <c r="AN8298" i="1"/>
  <c r="AM8298" i="1"/>
  <c r="AV8297" i="1"/>
  <c r="AU8297" i="1"/>
  <c r="AT8297" i="1"/>
  <c r="AS8297" i="1"/>
  <c r="AR8297" i="1"/>
  <c r="AQ8297" i="1"/>
  <c r="AP8297" i="1"/>
  <c r="AO8297" i="1"/>
  <c r="AN8297" i="1"/>
  <c r="AM8297" i="1"/>
  <c r="AV8296" i="1"/>
  <c r="AU8296" i="1"/>
  <c r="AT8296" i="1"/>
  <c r="AS8296" i="1"/>
  <c r="AR8296" i="1"/>
  <c r="AQ8296" i="1"/>
  <c r="AP8296" i="1"/>
  <c r="AO8296" i="1"/>
  <c r="AN8296" i="1"/>
  <c r="AM8296" i="1"/>
  <c r="AV8295" i="1"/>
  <c r="AU8295" i="1"/>
  <c r="AT8295" i="1"/>
  <c r="AS8295" i="1"/>
  <c r="AR8295" i="1"/>
  <c r="AQ8295" i="1"/>
  <c r="AP8295" i="1"/>
  <c r="AO8295" i="1"/>
  <c r="AN8295" i="1"/>
  <c r="AM8295" i="1"/>
  <c r="AV8294" i="1"/>
  <c r="AU8294" i="1"/>
  <c r="AT8294" i="1"/>
  <c r="AS8294" i="1"/>
  <c r="AR8294" i="1"/>
  <c r="AQ8294" i="1"/>
  <c r="AP8294" i="1"/>
  <c r="AO8294" i="1"/>
  <c r="AN8294" i="1"/>
  <c r="AM8294" i="1"/>
  <c r="AV8293" i="1"/>
  <c r="AU8293" i="1"/>
  <c r="AT8293" i="1"/>
  <c r="AS8293" i="1"/>
  <c r="AR8293" i="1"/>
  <c r="AQ8293" i="1"/>
  <c r="AP8293" i="1"/>
  <c r="AO8293" i="1"/>
  <c r="AN8293" i="1"/>
  <c r="AM8293" i="1"/>
  <c r="AV8292" i="1"/>
  <c r="AU8292" i="1"/>
  <c r="AT8292" i="1"/>
  <c r="AS8292" i="1"/>
  <c r="AR8292" i="1"/>
  <c r="AQ8292" i="1"/>
  <c r="AP8292" i="1"/>
  <c r="AO8292" i="1"/>
  <c r="AN8292" i="1"/>
  <c r="AM8292" i="1"/>
  <c r="AV8291" i="1"/>
  <c r="AU8291" i="1"/>
  <c r="AT8291" i="1"/>
  <c r="AS8291" i="1"/>
  <c r="AR8291" i="1"/>
  <c r="AQ8291" i="1"/>
  <c r="AP8291" i="1"/>
  <c r="AO8291" i="1"/>
  <c r="AN8291" i="1"/>
  <c r="AM8291" i="1"/>
  <c r="AV8290" i="1"/>
  <c r="AU8290" i="1"/>
  <c r="AT8290" i="1"/>
  <c r="AS8290" i="1"/>
  <c r="AR8290" i="1"/>
  <c r="AQ8290" i="1"/>
  <c r="AP8290" i="1"/>
  <c r="AO8290" i="1"/>
  <c r="AN8290" i="1"/>
  <c r="AM8290" i="1"/>
  <c r="AV8289" i="1"/>
  <c r="AU8289" i="1"/>
  <c r="AT8289" i="1"/>
  <c r="AS8289" i="1"/>
  <c r="AR8289" i="1"/>
  <c r="AQ8289" i="1"/>
  <c r="AP8289" i="1"/>
  <c r="AO8289" i="1"/>
  <c r="AN8289" i="1"/>
  <c r="AM8289" i="1"/>
  <c r="AV8288" i="1"/>
  <c r="AU8288" i="1"/>
  <c r="AT8288" i="1"/>
  <c r="AS8288" i="1"/>
  <c r="AR8288" i="1"/>
  <c r="AQ8288" i="1"/>
  <c r="AP8288" i="1"/>
  <c r="AO8288" i="1"/>
  <c r="AN8288" i="1"/>
  <c r="AM8288" i="1"/>
  <c r="AV8287" i="1"/>
  <c r="AU8287" i="1"/>
  <c r="AT8287" i="1"/>
  <c r="AS8287" i="1"/>
  <c r="AR8287" i="1"/>
  <c r="AQ8287" i="1"/>
  <c r="AP8287" i="1"/>
  <c r="AO8287" i="1"/>
  <c r="AN8287" i="1"/>
  <c r="AM8287" i="1"/>
  <c r="AV8286" i="1"/>
  <c r="AU8286" i="1"/>
  <c r="AT8286" i="1"/>
  <c r="AS8286" i="1"/>
  <c r="AR8286" i="1"/>
  <c r="AQ8286" i="1"/>
  <c r="AP8286" i="1"/>
  <c r="AO8286" i="1"/>
  <c r="AN8286" i="1"/>
  <c r="AM8286" i="1"/>
  <c r="AV8285" i="1"/>
  <c r="AU8285" i="1"/>
  <c r="AT8285" i="1"/>
  <c r="AS8285" i="1"/>
  <c r="AR8285" i="1"/>
  <c r="AQ8285" i="1"/>
  <c r="AP8285" i="1"/>
  <c r="AO8285" i="1"/>
  <c r="AN8285" i="1"/>
  <c r="AM8285" i="1"/>
  <c r="AV8284" i="1"/>
  <c r="AU8284" i="1"/>
  <c r="AT8284" i="1"/>
  <c r="AS8284" i="1"/>
  <c r="AR8284" i="1"/>
  <c r="AQ8284" i="1"/>
  <c r="AP8284" i="1"/>
  <c r="AO8284" i="1"/>
  <c r="AN8284" i="1"/>
  <c r="AM8284" i="1"/>
  <c r="AV8283" i="1"/>
  <c r="AU8283" i="1"/>
  <c r="AT8283" i="1"/>
  <c r="AS8283" i="1"/>
  <c r="AR8283" i="1"/>
  <c r="AQ8283" i="1"/>
  <c r="AP8283" i="1"/>
  <c r="AO8283" i="1"/>
  <c r="AN8283" i="1"/>
  <c r="AM8283" i="1"/>
  <c r="AV8282" i="1"/>
  <c r="AU8282" i="1"/>
  <c r="AT8282" i="1"/>
  <c r="AS8282" i="1"/>
  <c r="AR8282" i="1"/>
  <c r="AQ8282" i="1"/>
  <c r="AP8282" i="1"/>
  <c r="AO8282" i="1"/>
  <c r="AN8282" i="1"/>
  <c r="AM8282" i="1"/>
  <c r="AV8281" i="1"/>
  <c r="AU8281" i="1"/>
  <c r="AT8281" i="1"/>
  <c r="AS8281" i="1"/>
  <c r="AR8281" i="1"/>
  <c r="AQ8281" i="1"/>
  <c r="AP8281" i="1"/>
  <c r="AO8281" i="1"/>
  <c r="AN8281" i="1"/>
  <c r="AM8281" i="1"/>
  <c r="AV8280" i="1"/>
  <c r="AU8280" i="1"/>
  <c r="AT8280" i="1"/>
  <c r="AS8280" i="1"/>
  <c r="AR8280" i="1"/>
  <c r="AQ8280" i="1"/>
  <c r="AP8280" i="1"/>
  <c r="AO8280" i="1"/>
  <c r="AN8280" i="1"/>
  <c r="AM8280" i="1"/>
  <c r="AV8279" i="1"/>
  <c r="AU8279" i="1"/>
  <c r="AT8279" i="1"/>
  <c r="AS8279" i="1"/>
  <c r="AR8279" i="1"/>
  <c r="AQ8279" i="1"/>
  <c r="AP8279" i="1"/>
  <c r="AO8279" i="1"/>
  <c r="AN8279" i="1"/>
  <c r="AM8279" i="1"/>
  <c r="AV8278" i="1"/>
  <c r="AU8278" i="1"/>
  <c r="AT8278" i="1"/>
  <c r="AS8278" i="1"/>
  <c r="AR8278" i="1"/>
  <c r="AQ8278" i="1"/>
  <c r="AP8278" i="1"/>
  <c r="AO8278" i="1"/>
  <c r="AN8278" i="1"/>
  <c r="AM8278" i="1"/>
  <c r="AV8277" i="1"/>
  <c r="AU8277" i="1"/>
  <c r="AT8277" i="1"/>
  <c r="AS8277" i="1"/>
  <c r="AR8277" i="1"/>
  <c r="AQ8277" i="1"/>
  <c r="AP8277" i="1"/>
  <c r="AO8277" i="1"/>
  <c r="AN8277" i="1"/>
  <c r="AM8277" i="1"/>
  <c r="AV8276" i="1"/>
  <c r="AU8276" i="1"/>
  <c r="AT8276" i="1"/>
  <c r="AS8276" i="1"/>
  <c r="AR8276" i="1"/>
  <c r="AQ8276" i="1"/>
  <c r="AP8276" i="1"/>
  <c r="AO8276" i="1"/>
  <c r="AN8276" i="1"/>
  <c r="AM8276" i="1"/>
  <c r="AV8275" i="1"/>
  <c r="AU8275" i="1"/>
  <c r="AT8275" i="1"/>
  <c r="AS8275" i="1"/>
  <c r="AR8275" i="1"/>
  <c r="AQ8275" i="1"/>
  <c r="AP8275" i="1"/>
  <c r="AO8275" i="1"/>
  <c r="AN8275" i="1"/>
  <c r="AM8275" i="1"/>
  <c r="AV8274" i="1"/>
  <c r="AU8274" i="1"/>
  <c r="AT8274" i="1"/>
  <c r="AS8274" i="1"/>
  <c r="AR8274" i="1"/>
  <c r="AQ8274" i="1"/>
  <c r="AP8274" i="1"/>
  <c r="AO8274" i="1"/>
  <c r="AN8274" i="1"/>
  <c r="AM8274" i="1"/>
  <c r="AV8273" i="1"/>
  <c r="AU8273" i="1"/>
  <c r="AT8273" i="1"/>
  <c r="AS8273" i="1"/>
  <c r="AR8273" i="1"/>
  <c r="AQ8273" i="1"/>
  <c r="AP8273" i="1"/>
  <c r="AO8273" i="1"/>
  <c r="AN8273" i="1"/>
  <c r="AM8273" i="1"/>
  <c r="AV8272" i="1"/>
  <c r="AU8272" i="1"/>
  <c r="AT8272" i="1"/>
  <c r="AS8272" i="1"/>
  <c r="AR8272" i="1"/>
  <c r="AQ8272" i="1"/>
  <c r="AP8272" i="1"/>
  <c r="AO8272" i="1"/>
  <c r="AN8272" i="1"/>
  <c r="AM8272" i="1"/>
  <c r="AV8271" i="1"/>
  <c r="AU8271" i="1"/>
  <c r="AT8271" i="1"/>
  <c r="AS8271" i="1"/>
  <c r="AR8271" i="1"/>
  <c r="AQ8271" i="1"/>
  <c r="AP8271" i="1"/>
  <c r="AO8271" i="1"/>
  <c r="AN8271" i="1"/>
  <c r="AM8271" i="1"/>
  <c r="AV8270" i="1"/>
  <c r="AU8270" i="1"/>
  <c r="AT8270" i="1"/>
  <c r="AS8270" i="1"/>
  <c r="AR8270" i="1"/>
  <c r="AQ8270" i="1"/>
  <c r="AP8270" i="1"/>
  <c r="AO8270" i="1"/>
  <c r="AN8270" i="1"/>
  <c r="AM8270" i="1"/>
  <c r="AV8269" i="1"/>
  <c r="AU8269" i="1"/>
  <c r="AT8269" i="1"/>
  <c r="AS8269" i="1"/>
  <c r="AR8269" i="1"/>
  <c r="AQ8269" i="1"/>
  <c r="AP8269" i="1"/>
  <c r="AO8269" i="1"/>
  <c r="AN8269" i="1"/>
  <c r="AM8269" i="1"/>
  <c r="AV8268" i="1"/>
  <c r="AU8268" i="1"/>
  <c r="AT8268" i="1"/>
  <c r="AS8268" i="1"/>
  <c r="AR8268" i="1"/>
  <c r="AQ8268" i="1"/>
  <c r="AP8268" i="1"/>
  <c r="AO8268" i="1"/>
  <c r="AN8268" i="1"/>
  <c r="AM8268" i="1"/>
  <c r="AV8267" i="1"/>
  <c r="AU8267" i="1"/>
  <c r="AT8267" i="1"/>
  <c r="AS8267" i="1"/>
  <c r="AR8267" i="1"/>
  <c r="AQ8267" i="1"/>
  <c r="AP8267" i="1"/>
  <c r="AO8267" i="1"/>
  <c r="AN8267" i="1"/>
  <c r="AM8267" i="1"/>
  <c r="AV8266" i="1"/>
  <c r="AU8266" i="1"/>
  <c r="AT8266" i="1"/>
  <c r="AS8266" i="1"/>
  <c r="AR8266" i="1"/>
  <c r="AQ8266" i="1"/>
  <c r="AP8266" i="1"/>
  <c r="AO8266" i="1"/>
  <c r="AN8266" i="1"/>
  <c r="AM8266" i="1"/>
  <c r="AV8265" i="1"/>
  <c r="AU8265" i="1"/>
  <c r="AT8265" i="1"/>
  <c r="AS8265" i="1"/>
  <c r="AR8265" i="1"/>
  <c r="AQ8265" i="1"/>
  <c r="AP8265" i="1"/>
  <c r="AO8265" i="1"/>
  <c r="AN8265" i="1"/>
  <c r="AM8265" i="1"/>
  <c r="AV8264" i="1"/>
  <c r="AU8264" i="1"/>
  <c r="AT8264" i="1"/>
  <c r="AS8264" i="1"/>
  <c r="AR8264" i="1"/>
  <c r="AQ8264" i="1"/>
  <c r="AP8264" i="1"/>
  <c r="AO8264" i="1"/>
  <c r="AN8264" i="1"/>
  <c r="AM8264" i="1"/>
  <c r="AV8263" i="1"/>
  <c r="AU8263" i="1"/>
  <c r="AT8263" i="1"/>
  <c r="AS8263" i="1"/>
  <c r="AR8263" i="1"/>
  <c r="AQ8263" i="1"/>
  <c r="AP8263" i="1"/>
  <c r="AO8263" i="1"/>
  <c r="AN8263" i="1"/>
  <c r="AM8263" i="1"/>
  <c r="AV8262" i="1"/>
  <c r="AU8262" i="1"/>
  <c r="AT8262" i="1"/>
  <c r="AS8262" i="1"/>
  <c r="AR8262" i="1"/>
  <c r="AQ8262" i="1"/>
  <c r="AP8262" i="1"/>
  <c r="AO8262" i="1"/>
  <c r="AN8262" i="1"/>
  <c r="AM8262" i="1"/>
  <c r="AV8261" i="1"/>
  <c r="AU8261" i="1"/>
  <c r="AT8261" i="1"/>
  <c r="AS8261" i="1"/>
  <c r="AR8261" i="1"/>
  <c r="AQ8261" i="1"/>
  <c r="AP8261" i="1"/>
  <c r="AO8261" i="1"/>
  <c r="AN8261" i="1"/>
  <c r="AM8261" i="1"/>
  <c r="AV8260" i="1"/>
  <c r="AU8260" i="1"/>
  <c r="AT8260" i="1"/>
  <c r="AS8260" i="1"/>
  <c r="AR8260" i="1"/>
  <c r="AQ8260" i="1"/>
  <c r="AP8260" i="1"/>
  <c r="AO8260" i="1"/>
  <c r="AN8260" i="1"/>
  <c r="AM8260" i="1"/>
  <c r="AV8259" i="1"/>
  <c r="AU8259" i="1"/>
  <c r="AT8259" i="1"/>
  <c r="AS8259" i="1"/>
  <c r="AR8259" i="1"/>
  <c r="AQ8259" i="1"/>
  <c r="AP8259" i="1"/>
  <c r="AO8259" i="1"/>
  <c r="AN8259" i="1"/>
  <c r="AM8259" i="1"/>
  <c r="AV8258" i="1"/>
  <c r="AU8258" i="1"/>
  <c r="AT8258" i="1"/>
  <c r="AS8258" i="1"/>
  <c r="AR8258" i="1"/>
  <c r="AQ8258" i="1"/>
  <c r="AP8258" i="1"/>
  <c r="AO8258" i="1"/>
  <c r="AN8258" i="1"/>
  <c r="AM8258" i="1"/>
  <c r="AV8257" i="1"/>
  <c r="AU8257" i="1"/>
  <c r="AT8257" i="1"/>
  <c r="AS8257" i="1"/>
  <c r="AR8257" i="1"/>
  <c r="AQ8257" i="1"/>
  <c r="AP8257" i="1"/>
  <c r="AO8257" i="1"/>
  <c r="AN8257" i="1"/>
  <c r="AM8257" i="1"/>
  <c r="AV8256" i="1"/>
  <c r="AU8256" i="1"/>
  <c r="AT8256" i="1"/>
  <c r="AS8256" i="1"/>
  <c r="AR8256" i="1"/>
  <c r="AQ8256" i="1"/>
  <c r="AP8256" i="1"/>
  <c r="AO8256" i="1"/>
  <c r="AN8256" i="1"/>
  <c r="AM8256" i="1"/>
  <c r="AV8255" i="1"/>
  <c r="AU8255" i="1"/>
  <c r="AT8255" i="1"/>
  <c r="AS8255" i="1"/>
  <c r="AR8255" i="1"/>
  <c r="AQ8255" i="1"/>
  <c r="AP8255" i="1"/>
  <c r="AO8255" i="1"/>
  <c r="AN8255" i="1"/>
  <c r="AM8255" i="1"/>
  <c r="AV8254" i="1"/>
  <c r="AU8254" i="1"/>
  <c r="AT8254" i="1"/>
  <c r="AS8254" i="1"/>
  <c r="AR8254" i="1"/>
  <c r="AQ8254" i="1"/>
  <c r="AP8254" i="1"/>
  <c r="AO8254" i="1"/>
  <c r="AN8254" i="1"/>
  <c r="AM8254" i="1"/>
  <c r="AV8253" i="1"/>
  <c r="AU8253" i="1"/>
  <c r="AT8253" i="1"/>
  <c r="AS8253" i="1"/>
  <c r="AR8253" i="1"/>
  <c r="AQ8253" i="1"/>
  <c r="AP8253" i="1"/>
  <c r="AO8253" i="1"/>
  <c r="AN8253" i="1"/>
  <c r="AM8253" i="1"/>
  <c r="AV8252" i="1"/>
  <c r="AU8252" i="1"/>
  <c r="AT8252" i="1"/>
  <c r="AS8252" i="1"/>
  <c r="AR8252" i="1"/>
  <c r="AQ8252" i="1"/>
  <c r="AP8252" i="1"/>
  <c r="AO8252" i="1"/>
  <c r="AN8252" i="1"/>
  <c r="AM8252" i="1"/>
  <c r="AV8251" i="1"/>
  <c r="AU8251" i="1"/>
  <c r="AT8251" i="1"/>
  <c r="AS8251" i="1"/>
  <c r="AR8251" i="1"/>
  <c r="AQ8251" i="1"/>
  <c r="AP8251" i="1"/>
  <c r="AO8251" i="1"/>
  <c r="AN8251" i="1"/>
  <c r="AM8251" i="1"/>
  <c r="AV8250" i="1"/>
  <c r="AU8250" i="1"/>
  <c r="AT8250" i="1"/>
  <c r="AS8250" i="1"/>
  <c r="AR8250" i="1"/>
  <c r="AQ8250" i="1"/>
  <c r="AP8250" i="1"/>
  <c r="AO8250" i="1"/>
  <c r="AN8250" i="1"/>
  <c r="AM8250" i="1"/>
  <c r="AV8249" i="1"/>
  <c r="AU8249" i="1"/>
  <c r="AT8249" i="1"/>
  <c r="AS8249" i="1"/>
  <c r="AR8249" i="1"/>
  <c r="AQ8249" i="1"/>
  <c r="AP8249" i="1"/>
  <c r="AO8249" i="1"/>
  <c r="AN8249" i="1"/>
  <c r="AM8249" i="1"/>
  <c r="AV8248" i="1"/>
  <c r="AU8248" i="1"/>
  <c r="AT8248" i="1"/>
  <c r="AS8248" i="1"/>
  <c r="AR8248" i="1"/>
  <c r="AQ8248" i="1"/>
  <c r="AP8248" i="1"/>
  <c r="AO8248" i="1"/>
  <c r="AN8248" i="1"/>
  <c r="AM8248" i="1"/>
  <c r="AV8247" i="1"/>
  <c r="AU8247" i="1"/>
  <c r="AT8247" i="1"/>
  <c r="AS8247" i="1"/>
  <c r="AR8247" i="1"/>
  <c r="AQ8247" i="1"/>
  <c r="AP8247" i="1"/>
  <c r="AO8247" i="1"/>
  <c r="AN8247" i="1"/>
  <c r="AM8247" i="1"/>
  <c r="AV8246" i="1"/>
  <c r="AU8246" i="1"/>
  <c r="AT8246" i="1"/>
  <c r="AS8246" i="1"/>
  <c r="AR8246" i="1"/>
  <c r="AQ8246" i="1"/>
  <c r="AP8246" i="1"/>
  <c r="AO8246" i="1"/>
  <c r="AN8246" i="1"/>
  <c r="AM8246" i="1"/>
  <c r="AV8245" i="1"/>
  <c r="AU8245" i="1"/>
  <c r="AT8245" i="1"/>
  <c r="AS8245" i="1"/>
  <c r="AR8245" i="1"/>
  <c r="AQ8245" i="1"/>
  <c r="AP8245" i="1"/>
  <c r="AO8245" i="1"/>
  <c r="AN8245" i="1"/>
  <c r="AM8245" i="1"/>
  <c r="AV8244" i="1"/>
  <c r="AU8244" i="1"/>
  <c r="AT8244" i="1"/>
  <c r="AS8244" i="1"/>
  <c r="AR8244" i="1"/>
  <c r="AQ8244" i="1"/>
  <c r="AP8244" i="1"/>
  <c r="AO8244" i="1"/>
  <c r="AN8244" i="1"/>
  <c r="AM8244" i="1"/>
  <c r="AV8243" i="1"/>
  <c r="AU8243" i="1"/>
  <c r="AT8243" i="1"/>
  <c r="AS8243" i="1"/>
  <c r="AR8243" i="1"/>
  <c r="AQ8243" i="1"/>
  <c r="AP8243" i="1"/>
  <c r="AO8243" i="1"/>
  <c r="AN8243" i="1"/>
  <c r="AM8243" i="1"/>
  <c r="AV8242" i="1"/>
  <c r="AU8242" i="1"/>
  <c r="AT8242" i="1"/>
  <c r="AS8242" i="1"/>
  <c r="AR8242" i="1"/>
  <c r="AQ8242" i="1"/>
  <c r="AP8242" i="1"/>
  <c r="AO8242" i="1"/>
  <c r="AN8242" i="1"/>
  <c r="AM8242" i="1"/>
  <c r="AV8241" i="1"/>
  <c r="AU8241" i="1"/>
  <c r="AT8241" i="1"/>
  <c r="AS8241" i="1"/>
  <c r="AR8241" i="1"/>
  <c r="AQ8241" i="1"/>
  <c r="AP8241" i="1"/>
  <c r="AO8241" i="1"/>
  <c r="AN8241" i="1"/>
  <c r="AM8241" i="1"/>
  <c r="AV8240" i="1"/>
  <c r="AU8240" i="1"/>
  <c r="AT8240" i="1"/>
  <c r="AS8240" i="1"/>
  <c r="AR8240" i="1"/>
  <c r="AQ8240" i="1"/>
  <c r="AP8240" i="1"/>
  <c r="AO8240" i="1"/>
  <c r="AN8240" i="1"/>
  <c r="AM8240" i="1"/>
  <c r="AV8239" i="1"/>
  <c r="AU8239" i="1"/>
  <c r="AT8239" i="1"/>
  <c r="AS8239" i="1"/>
  <c r="AR8239" i="1"/>
  <c r="AQ8239" i="1"/>
  <c r="AP8239" i="1"/>
  <c r="AO8239" i="1"/>
  <c r="AN8239" i="1"/>
  <c r="AM8239" i="1"/>
  <c r="AV8238" i="1"/>
  <c r="AU8238" i="1"/>
  <c r="AT8238" i="1"/>
  <c r="AS8238" i="1"/>
  <c r="AR8238" i="1"/>
  <c r="AQ8238" i="1"/>
  <c r="AP8238" i="1"/>
  <c r="AO8238" i="1"/>
  <c r="AN8238" i="1"/>
  <c r="AM8238" i="1"/>
  <c r="AV8237" i="1"/>
  <c r="AU8237" i="1"/>
  <c r="AT8237" i="1"/>
  <c r="AS8237" i="1"/>
  <c r="AR8237" i="1"/>
  <c r="AQ8237" i="1"/>
  <c r="AP8237" i="1"/>
  <c r="AO8237" i="1"/>
  <c r="AN8237" i="1"/>
  <c r="AM8237" i="1"/>
  <c r="AV8236" i="1"/>
  <c r="AU8236" i="1"/>
  <c r="AT8236" i="1"/>
  <c r="AS8236" i="1"/>
  <c r="AR8236" i="1"/>
  <c r="AQ8236" i="1"/>
  <c r="AP8236" i="1"/>
  <c r="AO8236" i="1"/>
  <c r="AN8236" i="1"/>
  <c r="AM8236" i="1"/>
  <c r="AV8235" i="1"/>
  <c r="AU8235" i="1"/>
  <c r="AT8235" i="1"/>
  <c r="AS8235" i="1"/>
  <c r="AR8235" i="1"/>
  <c r="AQ8235" i="1"/>
  <c r="AP8235" i="1"/>
  <c r="AO8235" i="1"/>
  <c r="AN8235" i="1"/>
  <c r="AM8235" i="1"/>
  <c r="AV8234" i="1"/>
  <c r="AU8234" i="1"/>
  <c r="AT8234" i="1"/>
  <c r="AS8234" i="1"/>
  <c r="AR8234" i="1"/>
  <c r="AQ8234" i="1"/>
  <c r="AP8234" i="1"/>
  <c r="AO8234" i="1"/>
  <c r="AN8234" i="1"/>
  <c r="AM8234" i="1"/>
  <c r="AV8233" i="1"/>
  <c r="AU8233" i="1"/>
  <c r="AT8233" i="1"/>
  <c r="AS8233" i="1"/>
  <c r="AR8233" i="1"/>
  <c r="AQ8233" i="1"/>
  <c r="AP8233" i="1"/>
  <c r="AO8233" i="1"/>
  <c r="AN8233" i="1"/>
  <c r="AM8233" i="1"/>
  <c r="AV8232" i="1"/>
  <c r="AU8232" i="1"/>
  <c r="AT8232" i="1"/>
  <c r="AS8232" i="1"/>
  <c r="AR8232" i="1"/>
  <c r="AQ8232" i="1"/>
  <c r="AP8232" i="1"/>
  <c r="AO8232" i="1"/>
  <c r="AN8232" i="1"/>
  <c r="AM8232" i="1"/>
  <c r="AV8231" i="1"/>
  <c r="AU8231" i="1"/>
  <c r="AT8231" i="1"/>
  <c r="AS8231" i="1"/>
  <c r="AR8231" i="1"/>
  <c r="AQ8231" i="1"/>
  <c r="AP8231" i="1"/>
  <c r="AO8231" i="1"/>
  <c r="AN8231" i="1"/>
  <c r="AM8231" i="1"/>
  <c r="AV8230" i="1"/>
  <c r="AU8230" i="1"/>
  <c r="AT8230" i="1"/>
  <c r="AS8230" i="1"/>
  <c r="AR8230" i="1"/>
  <c r="AQ8230" i="1"/>
  <c r="AP8230" i="1"/>
  <c r="AO8230" i="1"/>
  <c r="AN8230" i="1"/>
  <c r="AM8230" i="1"/>
  <c r="AV8229" i="1"/>
  <c r="AU8229" i="1"/>
  <c r="AT8229" i="1"/>
  <c r="AS8229" i="1"/>
  <c r="AR8229" i="1"/>
  <c r="AQ8229" i="1"/>
  <c r="AP8229" i="1"/>
  <c r="AO8229" i="1"/>
  <c r="AN8229" i="1"/>
  <c r="AM8229" i="1"/>
  <c r="AV8228" i="1"/>
  <c r="AU8228" i="1"/>
  <c r="AT8228" i="1"/>
  <c r="AS8228" i="1"/>
  <c r="AR8228" i="1"/>
  <c r="AQ8228" i="1"/>
  <c r="AP8228" i="1"/>
  <c r="AO8228" i="1"/>
  <c r="AN8228" i="1"/>
  <c r="AM8228" i="1"/>
  <c r="AV8227" i="1"/>
  <c r="AU8227" i="1"/>
  <c r="AT8227" i="1"/>
  <c r="AS8227" i="1"/>
  <c r="AR8227" i="1"/>
  <c r="AQ8227" i="1"/>
  <c r="AP8227" i="1"/>
  <c r="AO8227" i="1"/>
  <c r="AN8227" i="1"/>
  <c r="AM8227" i="1"/>
  <c r="AV8226" i="1"/>
  <c r="AU8226" i="1"/>
  <c r="AT8226" i="1"/>
  <c r="AS8226" i="1"/>
  <c r="AR8226" i="1"/>
  <c r="AQ8226" i="1"/>
  <c r="AP8226" i="1"/>
  <c r="AO8226" i="1"/>
  <c r="AN8226" i="1"/>
  <c r="AM8226" i="1"/>
  <c r="AV8225" i="1"/>
  <c r="AU8225" i="1"/>
  <c r="AT8225" i="1"/>
  <c r="AS8225" i="1"/>
  <c r="AR8225" i="1"/>
  <c r="AQ8225" i="1"/>
  <c r="AP8225" i="1"/>
  <c r="AO8225" i="1"/>
  <c r="AN8225" i="1"/>
  <c r="AM8225" i="1"/>
  <c r="AV8224" i="1"/>
  <c r="AU8224" i="1"/>
  <c r="AT8224" i="1"/>
  <c r="AS8224" i="1"/>
  <c r="AR8224" i="1"/>
  <c r="AQ8224" i="1"/>
  <c r="AP8224" i="1"/>
  <c r="AO8224" i="1"/>
  <c r="AN8224" i="1"/>
  <c r="AM8224" i="1"/>
  <c r="AV8223" i="1"/>
  <c r="AU8223" i="1"/>
  <c r="AT8223" i="1"/>
  <c r="AS8223" i="1"/>
  <c r="AR8223" i="1"/>
  <c r="AQ8223" i="1"/>
  <c r="AP8223" i="1"/>
  <c r="AO8223" i="1"/>
  <c r="AN8223" i="1"/>
  <c r="AM8223" i="1"/>
  <c r="AV8222" i="1"/>
  <c r="AU8222" i="1"/>
  <c r="AT8222" i="1"/>
  <c r="AS8222" i="1"/>
  <c r="AR8222" i="1"/>
  <c r="AQ8222" i="1"/>
  <c r="AP8222" i="1"/>
  <c r="AO8222" i="1"/>
  <c r="AN8222" i="1"/>
  <c r="AM8222" i="1"/>
  <c r="AV8221" i="1"/>
  <c r="AU8221" i="1"/>
  <c r="AT8221" i="1"/>
  <c r="AS8221" i="1"/>
  <c r="AR8221" i="1"/>
  <c r="AQ8221" i="1"/>
  <c r="AP8221" i="1"/>
  <c r="AO8221" i="1"/>
  <c r="AN8221" i="1"/>
  <c r="AM8221" i="1"/>
  <c r="AV8220" i="1"/>
  <c r="AU8220" i="1"/>
  <c r="AT8220" i="1"/>
  <c r="AS8220" i="1"/>
  <c r="AR8220" i="1"/>
  <c r="AQ8220" i="1"/>
  <c r="AP8220" i="1"/>
  <c r="AO8220" i="1"/>
  <c r="AN8220" i="1"/>
  <c r="AM8220" i="1"/>
  <c r="AV8219" i="1"/>
  <c r="AU8219" i="1"/>
  <c r="AT8219" i="1"/>
  <c r="AS8219" i="1"/>
  <c r="AR8219" i="1"/>
  <c r="AQ8219" i="1"/>
  <c r="AP8219" i="1"/>
  <c r="AO8219" i="1"/>
  <c r="AN8219" i="1"/>
  <c r="AM8219" i="1"/>
  <c r="AV8218" i="1"/>
  <c r="AU8218" i="1"/>
  <c r="AT8218" i="1"/>
  <c r="AS8218" i="1"/>
  <c r="AR8218" i="1"/>
  <c r="AQ8218" i="1"/>
  <c r="AP8218" i="1"/>
  <c r="AO8218" i="1"/>
  <c r="AN8218" i="1"/>
  <c r="AM8218" i="1"/>
  <c r="AV8217" i="1"/>
  <c r="AU8217" i="1"/>
  <c r="AT8217" i="1"/>
  <c r="AS8217" i="1"/>
  <c r="AR8217" i="1"/>
  <c r="AQ8217" i="1"/>
  <c r="AP8217" i="1"/>
  <c r="AO8217" i="1"/>
  <c r="AN8217" i="1"/>
  <c r="AM8217" i="1"/>
  <c r="AV8216" i="1"/>
  <c r="AU8216" i="1"/>
  <c r="AT8216" i="1"/>
  <c r="AS8216" i="1"/>
  <c r="AR8216" i="1"/>
  <c r="AQ8216" i="1"/>
  <c r="AP8216" i="1"/>
  <c r="AO8216" i="1"/>
  <c r="AN8216" i="1"/>
  <c r="AM8216" i="1"/>
  <c r="AV8215" i="1"/>
  <c r="AU8215" i="1"/>
  <c r="AT8215" i="1"/>
  <c r="AS8215" i="1"/>
  <c r="AR8215" i="1"/>
  <c r="AQ8215" i="1"/>
  <c r="AP8215" i="1"/>
  <c r="AO8215" i="1"/>
  <c r="AN8215" i="1"/>
  <c r="AM8215" i="1"/>
  <c r="AV8214" i="1"/>
  <c r="AU8214" i="1"/>
  <c r="AT8214" i="1"/>
  <c r="AS8214" i="1"/>
  <c r="AR8214" i="1"/>
  <c r="AQ8214" i="1"/>
  <c r="AP8214" i="1"/>
  <c r="AO8214" i="1"/>
  <c r="AN8214" i="1"/>
  <c r="AM8214" i="1"/>
  <c r="AV8213" i="1"/>
  <c r="AU8213" i="1"/>
  <c r="AT8213" i="1"/>
  <c r="AS8213" i="1"/>
  <c r="AR8213" i="1"/>
  <c r="AQ8213" i="1"/>
  <c r="AP8213" i="1"/>
  <c r="AO8213" i="1"/>
  <c r="AN8213" i="1"/>
  <c r="AM8213" i="1"/>
  <c r="AV8212" i="1"/>
  <c r="AU8212" i="1"/>
  <c r="AT8212" i="1"/>
  <c r="AS8212" i="1"/>
  <c r="AR8212" i="1"/>
  <c r="AQ8212" i="1"/>
  <c r="AP8212" i="1"/>
  <c r="AO8212" i="1"/>
  <c r="AN8212" i="1"/>
  <c r="AM8212" i="1"/>
  <c r="AV8211" i="1"/>
  <c r="AU8211" i="1"/>
  <c r="AT8211" i="1"/>
  <c r="AS8211" i="1"/>
  <c r="AR8211" i="1"/>
  <c r="AQ8211" i="1"/>
  <c r="AP8211" i="1"/>
  <c r="AO8211" i="1"/>
  <c r="AN8211" i="1"/>
  <c r="AM8211" i="1"/>
  <c r="AV8210" i="1"/>
  <c r="AU8210" i="1"/>
  <c r="AT8210" i="1"/>
  <c r="AS8210" i="1"/>
  <c r="AR8210" i="1"/>
  <c r="AQ8210" i="1"/>
  <c r="AP8210" i="1"/>
  <c r="AO8210" i="1"/>
  <c r="AN8210" i="1"/>
  <c r="AM8210" i="1"/>
  <c r="AV8209" i="1"/>
  <c r="AU8209" i="1"/>
  <c r="AT8209" i="1"/>
  <c r="AS8209" i="1"/>
  <c r="AR8209" i="1"/>
  <c r="AQ8209" i="1"/>
  <c r="AP8209" i="1"/>
  <c r="AO8209" i="1"/>
  <c r="AN8209" i="1"/>
  <c r="AM8209" i="1"/>
  <c r="AV8208" i="1"/>
  <c r="AU8208" i="1"/>
  <c r="AT8208" i="1"/>
  <c r="AS8208" i="1"/>
  <c r="AR8208" i="1"/>
  <c r="AQ8208" i="1"/>
  <c r="AP8208" i="1"/>
  <c r="AO8208" i="1"/>
  <c r="AN8208" i="1"/>
  <c r="AM8208" i="1"/>
  <c r="AV8207" i="1"/>
  <c r="AU8207" i="1"/>
  <c r="AT8207" i="1"/>
  <c r="AS8207" i="1"/>
  <c r="AR8207" i="1"/>
  <c r="AQ8207" i="1"/>
  <c r="AP8207" i="1"/>
  <c r="AO8207" i="1"/>
  <c r="AN8207" i="1"/>
  <c r="AM8207" i="1"/>
  <c r="AV8206" i="1"/>
  <c r="AU8206" i="1"/>
  <c r="AT8206" i="1"/>
  <c r="AS8206" i="1"/>
  <c r="AR8206" i="1"/>
  <c r="AQ8206" i="1"/>
  <c r="AP8206" i="1"/>
  <c r="AO8206" i="1"/>
  <c r="AN8206" i="1"/>
  <c r="AM8206" i="1"/>
  <c r="AV8205" i="1"/>
  <c r="AU8205" i="1"/>
  <c r="AT8205" i="1"/>
  <c r="AS8205" i="1"/>
  <c r="AR8205" i="1"/>
  <c r="AQ8205" i="1"/>
  <c r="AP8205" i="1"/>
  <c r="AO8205" i="1"/>
  <c r="AN8205" i="1"/>
  <c r="AM8205" i="1"/>
  <c r="AV8204" i="1"/>
  <c r="AU8204" i="1"/>
  <c r="AT8204" i="1"/>
  <c r="AS8204" i="1"/>
  <c r="AR8204" i="1"/>
  <c r="AQ8204" i="1"/>
  <c r="AP8204" i="1"/>
  <c r="AO8204" i="1"/>
  <c r="AN8204" i="1"/>
  <c r="AM8204" i="1"/>
  <c r="AV8203" i="1"/>
  <c r="AU8203" i="1"/>
  <c r="AT8203" i="1"/>
  <c r="AS8203" i="1"/>
  <c r="AR8203" i="1"/>
  <c r="AQ8203" i="1"/>
  <c r="AP8203" i="1"/>
  <c r="AO8203" i="1"/>
  <c r="AN8203" i="1"/>
  <c r="AM8203" i="1"/>
  <c r="AV8202" i="1"/>
  <c r="AU8202" i="1"/>
  <c r="AT8202" i="1"/>
  <c r="AS8202" i="1"/>
  <c r="AR8202" i="1"/>
  <c r="AQ8202" i="1"/>
  <c r="AP8202" i="1"/>
  <c r="AO8202" i="1"/>
  <c r="AN8202" i="1"/>
  <c r="AM8202" i="1"/>
  <c r="AV8201" i="1"/>
  <c r="AU8201" i="1"/>
  <c r="AT8201" i="1"/>
  <c r="AS8201" i="1"/>
  <c r="AR8201" i="1"/>
  <c r="AQ8201" i="1"/>
  <c r="AP8201" i="1"/>
  <c r="AO8201" i="1"/>
  <c r="AN8201" i="1"/>
  <c r="AM8201" i="1"/>
  <c r="AV8200" i="1"/>
  <c r="AU8200" i="1"/>
  <c r="AT8200" i="1"/>
  <c r="AS8200" i="1"/>
  <c r="AR8200" i="1"/>
  <c r="AQ8200" i="1"/>
  <c r="AP8200" i="1"/>
  <c r="AO8200" i="1"/>
  <c r="AN8200" i="1"/>
  <c r="AM8200" i="1"/>
  <c r="AV8199" i="1"/>
  <c r="AU8199" i="1"/>
  <c r="AT8199" i="1"/>
  <c r="AS8199" i="1"/>
  <c r="AR8199" i="1"/>
  <c r="AQ8199" i="1"/>
  <c r="AP8199" i="1"/>
  <c r="AO8199" i="1"/>
  <c r="AN8199" i="1"/>
  <c r="AM8199" i="1"/>
  <c r="AV8198" i="1"/>
  <c r="AU8198" i="1"/>
  <c r="AT8198" i="1"/>
  <c r="AS8198" i="1"/>
  <c r="AR8198" i="1"/>
  <c r="AQ8198" i="1"/>
  <c r="AP8198" i="1"/>
  <c r="AO8198" i="1"/>
  <c r="AN8198" i="1"/>
  <c r="AM8198" i="1"/>
  <c r="AV8197" i="1"/>
  <c r="AU8197" i="1"/>
  <c r="AT8197" i="1"/>
  <c r="AS8197" i="1"/>
  <c r="AR8197" i="1"/>
  <c r="AQ8197" i="1"/>
  <c r="AP8197" i="1"/>
  <c r="AO8197" i="1"/>
  <c r="AN8197" i="1"/>
  <c r="AM8197" i="1"/>
  <c r="AV8196" i="1"/>
  <c r="AU8196" i="1"/>
  <c r="AT8196" i="1"/>
  <c r="AS8196" i="1"/>
  <c r="AR8196" i="1"/>
  <c r="AQ8196" i="1"/>
  <c r="AP8196" i="1"/>
  <c r="AO8196" i="1"/>
  <c r="AN8196" i="1"/>
  <c r="AM8196" i="1"/>
  <c r="AV8195" i="1"/>
  <c r="AU8195" i="1"/>
  <c r="AT8195" i="1"/>
  <c r="AS8195" i="1"/>
  <c r="AR8195" i="1"/>
  <c r="AQ8195" i="1"/>
  <c r="AP8195" i="1"/>
  <c r="AO8195" i="1"/>
  <c r="AN8195" i="1"/>
  <c r="AM8195" i="1"/>
  <c r="AV8194" i="1"/>
  <c r="AU8194" i="1"/>
  <c r="AT8194" i="1"/>
  <c r="AS8194" i="1"/>
  <c r="AR8194" i="1"/>
  <c r="AQ8194" i="1"/>
  <c r="AP8194" i="1"/>
  <c r="AO8194" i="1"/>
  <c r="AN8194" i="1"/>
  <c r="AM8194" i="1"/>
  <c r="AV8193" i="1"/>
  <c r="AU8193" i="1"/>
  <c r="AT8193" i="1"/>
  <c r="AS8193" i="1"/>
  <c r="AR8193" i="1"/>
  <c r="AQ8193" i="1"/>
  <c r="AP8193" i="1"/>
  <c r="AO8193" i="1"/>
  <c r="AN8193" i="1"/>
  <c r="AM8193" i="1"/>
  <c r="AV8192" i="1"/>
  <c r="AU8192" i="1"/>
  <c r="AT8192" i="1"/>
  <c r="AS8192" i="1"/>
  <c r="AR8192" i="1"/>
  <c r="AQ8192" i="1"/>
  <c r="AP8192" i="1"/>
  <c r="AO8192" i="1"/>
  <c r="AN8192" i="1"/>
  <c r="AM8192" i="1"/>
  <c r="AV8191" i="1"/>
  <c r="AU8191" i="1"/>
  <c r="AT8191" i="1"/>
  <c r="AS8191" i="1"/>
  <c r="AR8191" i="1"/>
  <c r="AQ8191" i="1"/>
  <c r="AP8191" i="1"/>
  <c r="AO8191" i="1"/>
  <c r="AN8191" i="1"/>
  <c r="AM8191" i="1"/>
  <c r="AV8190" i="1"/>
  <c r="AU8190" i="1"/>
  <c r="AT8190" i="1"/>
  <c r="AS8190" i="1"/>
  <c r="AR8190" i="1"/>
  <c r="AQ8190" i="1"/>
  <c r="AP8190" i="1"/>
  <c r="AO8190" i="1"/>
  <c r="AN8190" i="1"/>
  <c r="AM8190" i="1"/>
  <c r="AV8189" i="1"/>
  <c r="AU8189" i="1"/>
  <c r="AT8189" i="1"/>
  <c r="AS8189" i="1"/>
  <c r="AR8189" i="1"/>
  <c r="AQ8189" i="1"/>
  <c r="AP8189" i="1"/>
  <c r="AO8189" i="1"/>
  <c r="AN8189" i="1"/>
  <c r="AM8189" i="1"/>
  <c r="AV8188" i="1"/>
  <c r="AU8188" i="1"/>
  <c r="AT8188" i="1"/>
  <c r="AS8188" i="1"/>
  <c r="AR8188" i="1"/>
  <c r="AQ8188" i="1"/>
  <c r="AP8188" i="1"/>
  <c r="AO8188" i="1"/>
  <c r="AN8188" i="1"/>
  <c r="AM8188" i="1"/>
  <c r="AV8187" i="1"/>
  <c r="AU8187" i="1"/>
  <c r="AT8187" i="1"/>
  <c r="AS8187" i="1"/>
  <c r="AR8187" i="1"/>
  <c r="AQ8187" i="1"/>
  <c r="AP8187" i="1"/>
  <c r="AO8187" i="1"/>
  <c r="AN8187" i="1"/>
  <c r="AM8187" i="1"/>
  <c r="AV8186" i="1"/>
  <c r="AU8186" i="1"/>
  <c r="AT8186" i="1"/>
  <c r="AS8186" i="1"/>
  <c r="AR8186" i="1"/>
  <c r="AQ8186" i="1"/>
  <c r="AP8186" i="1"/>
  <c r="AO8186" i="1"/>
  <c r="AN8186" i="1"/>
  <c r="AM8186" i="1"/>
  <c r="AV8185" i="1"/>
  <c r="AU8185" i="1"/>
  <c r="AT8185" i="1"/>
  <c r="AS8185" i="1"/>
  <c r="AR8185" i="1"/>
  <c r="AQ8185" i="1"/>
  <c r="AP8185" i="1"/>
  <c r="AO8185" i="1"/>
  <c r="AN8185" i="1"/>
  <c r="AM8185" i="1"/>
  <c r="AV8184" i="1"/>
  <c r="AU8184" i="1"/>
  <c r="AT8184" i="1"/>
  <c r="AS8184" i="1"/>
  <c r="AR8184" i="1"/>
  <c r="AQ8184" i="1"/>
  <c r="AP8184" i="1"/>
  <c r="AO8184" i="1"/>
  <c r="AN8184" i="1"/>
  <c r="AM8184" i="1"/>
  <c r="AV8183" i="1"/>
  <c r="AU8183" i="1"/>
  <c r="AT8183" i="1"/>
  <c r="AS8183" i="1"/>
  <c r="AR8183" i="1"/>
  <c r="AQ8183" i="1"/>
  <c r="AP8183" i="1"/>
  <c r="AO8183" i="1"/>
  <c r="AN8183" i="1"/>
  <c r="AM8183" i="1"/>
  <c r="AV8182" i="1"/>
  <c r="AU8182" i="1"/>
  <c r="AT8182" i="1"/>
  <c r="AS8182" i="1"/>
  <c r="AR8182" i="1"/>
  <c r="AQ8182" i="1"/>
  <c r="AP8182" i="1"/>
  <c r="AO8182" i="1"/>
  <c r="AN8182" i="1"/>
  <c r="AM8182" i="1"/>
  <c r="AV8181" i="1"/>
  <c r="AU8181" i="1"/>
  <c r="AT8181" i="1"/>
  <c r="AS8181" i="1"/>
  <c r="AR8181" i="1"/>
  <c r="AQ8181" i="1"/>
  <c r="AP8181" i="1"/>
  <c r="AO8181" i="1"/>
  <c r="AN8181" i="1"/>
  <c r="AM8181" i="1"/>
  <c r="AV8180" i="1"/>
  <c r="AU8180" i="1"/>
  <c r="AT8180" i="1"/>
  <c r="AS8180" i="1"/>
  <c r="AR8180" i="1"/>
  <c r="AQ8180" i="1"/>
  <c r="AP8180" i="1"/>
  <c r="AO8180" i="1"/>
  <c r="AN8180" i="1"/>
  <c r="AM8180" i="1"/>
  <c r="AV8179" i="1"/>
  <c r="AU8179" i="1"/>
  <c r="AT8179" i="1"/>
  <c r="AS8179" i="1"/>
  <c r="AR8179" i="1"/>
  <c r="AQ8179" i="1"/>
  <c r="AP8179" i="1"/>
  <c r="AO8179" i="1"/>
  <c r="AN8179" i="1"/>
  <c r="AM8179" i="1"/>
  <c r="AV8178" i="1"/>
  <c r="AU8178" i="1"/>
  <c r="AT8178" i="1"/>
  <c r="AS8178" i="1"/>
  <c r="AR8178" i="1"/>
  <c r="AQ8178" i="1"/>
  <c r="AP8178" i="1"/>
  <c r="AO8178" i="1"/>
  <c r="AN8178" i="1"/>
  <c r="AM8178" i="1"/>
  <c r="AV8177" i="1"/>
  <c r="AU8177" i="1"/>
  <c r="AT8177" i="1"/>
  <c r="AS8177" i="1"/>
  <c r="AR8177" i="1"/>
  <c r="AQ8177" i="1"/>
  <c r="AP8177" i="1"/>
  <c r="AO8177" i="1"/>
  <c r="AN8177" i="1"/>
  <c r="AM8177" i="1"/>
  <c r="AV8176" i="1"/>
  <c r="AU8176" i="1"/>
  <c r="AT8176" i="1"/>
  <c r="AS8176" i="1"/>
  <c r="AR8176" i="1"/>
  <c r="AQ8176" i="1"/>
  <c r="AP8176" i="1"/>
  <c r="AO8176" i="1"/>
  <c r="AN8176" i="1"/>
  <c r="AM8176" i="1"/>
  <c r="AV8175" i="1"/>
  <c r="AU8175" i="1"/>
  <c r="AT8175" i="1"/>
  <c r="AS8175" i="1"/>
  <c r="AR8175" i="1"/>
  <c r="AQ8175" i="1"/>
  <c r="AP8175" i="1"/>
  <c r="AO8175" i="1"/>
  <c r="AN8175" i="1"/>
  <c r="AM8175" i="1"/>
  <c r="AV8174" i="1"/>
  <c r="AU8174" i="1"/>
  <c r="AT8174" i="1"/>
  <c r="AS8174" i="1"/>
  <c r="AR8174" i="1"/>
  <c r="AQ8174" i="1"/>
  <c r="AP8174" i="1"/>
  <c r="AO8174" i="1"/>
  <c r="AN8174" i="1"/>
  <c r="AM8174" i="1"/>
  <c r="AV8173" i="1"/>
  <c r="AU8173" i="1"/>
  <c r="AT8173" i="1"/>
  <c r="AS8173" i="1"/>
  <c r="AR8173" i="1"/>
  <c r="AQ8173" i="1"/>
  <c r="AP8173" i="1"/>
  <c r="AO8173" i="1"/>
  <c r="AN8173" i="1"/>
  <c r="AM8173" i="1"/>
  <c r="AV8172" i="1"/>
  <c r="AU8172" i="1"/>
  <c r="AT8172" i="1"/>
  <c r="AS8172" i="1"/>
  <c r="AR8172" i="1"/>
  <c r="AQ8172" i="1"/>
  <c r="AP8172" i="1"/>
  <c r="AO8172" i="1"/>
  <c r="AN8172" i="1"/>
  <c r="AM8172" i="1"/>
  <c r="AV8171" i="1"/>
  <c r="AU8171" i="1"/>
  <c r="AT8171" i="1"/>
  <c r="AS8171" i="1"/>
  <c r="AR8171" i="1"/>
  <c r="AQ8171" i="1"/>
  <c r="AP8171" i="1"/>
  <c r="AO8171" i="1"/>
  <c r="AN8171" i="1"/>
  <c r="AM8171" i="1"/>
  <c r="AV8170" i="1"/>
  <c r="AU8170" i="1"/>
  <c r="AT8170" i="1"/>
  <c r="AS8170" i="1"/>
  <c r="AR8170" i="1"/>
  <c r="AQ8170" i="1"/>
  <c r="AP8170" i="1"/>
  <c r="AO8170" i="1"/>
  <c r="AN8170" i="1"/>
  <c r="AM8170" i="1"/>
  <c r="AV8169" i="1"/>
  <c r="AU8169" i="1"/>
  <c r="AT8169" i="1"/>
  <c r="AS8169" i="1"/>
  <c r="AR8169" i="1"/>
  <c r="AQ8169" i="1"/>
  <c r="AP8169" i="1"/>
  <c r="AO8169" i="1"/>
  <c r="AN8169" i="1"/>
  <c r="AM8169" i="1"/>
  <c r="AV8168" i="1"/>
  <c r="AU8168" i="1"/>
  <c r="AT8168" i="1"/>
  <c r="AS8168" i="1"/>
  <c r="AR8168" i="1"/>
  <c r="AQ8168" i="1"/>
  <c r="AP8168" i="1"/>
  <c r="AO8168" i="1"/>
  <c r="AN8168" i="1"/>
  <c r="AM8168" i="1"/>
  <c r="AV8167" i="1"/>
  <c r="AU8167" i="1"/>
  <c r="AT8167" i="1"/>
  <c r="AS8167" i="1"/>
  <c r="AR8167" i="1"/>
  <c r="AQ8167" i="1"/>
  <c r="AP8167" i="1"/>
  <c r="AO8167" i="1"/>
  <c r="AN8167" i="1"/>
  <c r="AM8167" i="1"/>
  <c r="AV8166" i="1"/>
  <c r="AU8166" i="1"/>
  <c r="AT8166" i="1"/>
  <c r="AS8166" i="1"/>
  <c r="AR8166" i="1"/>
  <c r="AQ8166" i="1"/>
  <c r="AP8166" i="1"/>
  <c r="AO8166" i="1"/>
  <c r="AN8166" i="1"/>
  <c r="AM8166" i="1"/>
  <c r="AV8165" i="1"/>
  <c r="AU8165" i="1"/>
  <c r="AT8165" i="1"/>
  <c r="AS8165" i="1"/>
  <c r="AR8165" i="1"/>
  <c r="AQ8165" i="1"/>
  <c r="AP8165" i="1"/>
  <c r="AO8165" i="1"/>
  <c r="AN8165" i="1"/>
  <c r="AM8165" i="1"/>
  <c r="AV8164" i="1"/>
  <c r="AU8164" i="1"/>
  <c r="AT8164" i="1"/>
  <c r="AS8164" i="1"/>
  <c r="AR8164" i="1"/>
  <c r="AQ8164" i="1"/>
  <c r="AP8164" i="1"/>
  <c r="AO8164" i="1"/>
  <c r="AN8164" i="1"/>
  <c r="AM8164" i="1"/>
  <c r="AV8163" i="1"/>
  <c r="AU8163" i="1"/>
  <c r="AT8163" i="1"/>
  <c r="AS8163" i="1"/>
  <c r="AR8163" i="1"/>
  <c r="AQ8163" i="1"/>
  <c r="AP8163" i="1"/>
  <c r="AO8163" i="1"/>
  <c r="AN8163" i="1"/>
  <c r="AM8163" i="1"/>
  <c r="AV8162" i="1"/>
  <c r="AU8162" i="1"/>
  <c r="AT8162" i="1"/>
  <c r="AS8162" i="1"/>
  <c r="AR8162" i="1"/>
  <c r="AQ8162" i="1"/>
  <c r="AP8162" i="1"/>
  <c r="AO8162" i="1"/>
  <c r="AN8162" i="1"/>
  <c r="AM8162" i="1"/>
  <c r="AV8161" i="1"/>
  <c r="AU8161" i="1"/>
  <c r="AT8161" i="1"/>
  <c r="AS8161" i="1"/>
  <c r="AR8161" i="1"/>
  <c r="AQ8161" i="1"/>
  <c r="AP8161" i="1"/>
  <c r="AO8161" i="1"/>
  <c r="AN8161" i="1"/>
  <c r="AM8161" i="1"/>
  <c r="AV8160" i="1"/>
  <c r="AU8160" i="1"/>
  <c r="AT8160" i="1"/>
  <c r="AS8160" i="1"/>
  <c r="AR8160" i="1"/>
  <c r="AQ8160" i="1"/>
  <c r="AP8160" i="1"/>
  <c r="AO8160" i="1"/>
  <c r="AN8160" i="1"/>
  <c r="AM8160" i="1"/>
  <c r="AV8159" i="1"/>
  <c r="AU8159" i="1"/>
  <c r="AT8159" i="1"/>
  <c r="AS8159" i="1"/>
  <c r="AR8159" i="1"/>
  <c r="AQ8159" i="1"/>
  <c r="AP8159" i="1"/>
  <c r="AO8159" i="1"/>
  <c r="AN8159" i="1"/>
  <c r="AM8159" i="1"/>
  <c r="AV8158" i="1"/>
  <c r="AU8158" i="1"/>
  <c r="AT8158" i="1"/>
  <c r="AS8158" i="1"/>
  <c r="AR8158" i="1"/>
  <c r="AQ8158" i="1"/>
  <c r="AP8158" i="1"/>
  <c r="AO8158" i="1"/>
  <c r="AN8158" i="1"/>
  <c r="AM8158" i="1"/>
  <c r="AV8157" i="1"/>
  <c r="AU8157" i="1"/>
  <c r="AT8157" i="1"/>
  <c r="AS8157" i="1"/>
  <c r="AR8157" i="1"/>
  <c r="AQ8157" i="1"/>
  <c r="AP8157" i="1"/>
  <c r="AO8157" i="1"/>
  <c r="AN8157" i="1"/>
  <c r="AM8157" i="1"/>
  <c r="AV8156" i="1"/>
  <c r="AU8156" i="1"/>
  <c r="AT8156" i="1"/>
  <c r="AS8156" i="1"/>
  <c r="AR8156" i="1"/>
  <c r="AQ8156" i="1"/>
  <c r="AP8156" i="1"/>
  <c r="AO8156" i="1"/>
  <c r="AN8156" i="1"/>
  <c r="AM8156" i="1"/>
  <c r="AV8155" i="1"/>
  <c r="AU8155" i="1"/>
  <c r="AT8155" i="1"/>
  <c r="AS8155" i="1"/>
  <c r="AR8155" i="1"/>
  <c r="AQ8155" i="1"/>
  <c r="AP8155" i="1"/>
  <c r="AO8155" i="1"/>
  <c r="AN8155" i="1"/>
  <c r="AM8155" i="1"/>
  <c r="AV8154" i="1"/>
  <c r="AU8154" i="1"/>
  <c r="AT8154" i="1"/>
  <c r="AS8154" i="1"/>
  <c r="AR8154" i="1"/>
  <c r="AQ8154" i="1"/>
  <c r="AP8154" i="1"/>
  <c r="AO8154" i="1"/>
  <c r="AN8154" i="1"/>
  <c r="AM8154" i="1"/>
  <c r="AV8153" i="1"/>
  <c r="AU8153" i="1"/>
  <c r="AT8153" i="1"/>
  <c r="AS8153" i="1"/>
  <c r="AR8153" i="1"/>
  <c r="AQ8153" i="1"/>
  <c r="AP8153" i="1"/>
  <c r="AO8153" i="1"/>
  <c r="AN8153" i="1"/>
  <c r="AM8153" i="1"/>
  <c r="AV8152" i="1"/>
  <c r="AU8152" i="1"/>
  <c r="AT8152" i="1"/>
  <c r="AS8152" i="1"/>
  <c r="AR8152" i="1"/>
  <c r="AQ8152" i="1"/>
  <c r="AP8152" i="1"/>
  <c r="AO8152" i="1"/>
  <c r="AN8152" i="1"/>
  <c r="AM8152" i="1"/>
  <c r="AV8151" i="1"/>
  <c r="AU8151" i="1"/>
  <c r="AT8151" i="1"/>
  <c r="AS8151" i="1"/>
  <c r="AR8151" i="1"/>
  <c r="AQ8151" i="1"/>
  <c r="AP8151" i="1"/>
  <c r="AO8151" i="1"/>
  <c r="AN8151" i="1"/>
  <c r="AM8151" i="1"/>
  <c r="AV8150" i="1"/>
  <c r="AU8150" i="1"/>
  <c r="AT8150" i="1"/>
  <c r="AS8150" i="1"/>
  <c r="AR8150" i="1"/>
  <c r="AQ8150" i="1"/>
  <c r="AP8150" i="1"/>
  <c r="AO8150" i="1"/>
  <c r="AN8150" i="1"/>
  <c r="AM8150" i="1"/>
  <c r="AV8149" i="1"/>
  <c r="AU8149" i="1"/>
  <c r="AT8149" i="1"/>
  <c r="AS8149" i="1"/>
  <c r="AR8149" i="1"/>
  <c r="AQ8149" i="1"/>
  <c r="AP8149" i="1"/>
  <c r="AO8149" i="1"/>
  <c r="AN8149" i="1"/>
  <c r="AM8149" i="1"/>
  <c r="AV8148" i="1"/>
  <c r="AU8148" i="1"/>
  <c r="AT8148" i="1"/>
  <c r="AS8148" i="1"/>
  <c r="AR8148" i="1"/>
  <c r="AQ8148" i="1"/>
  <c r="AP8148" i="1"/>
  <c r="AO8148" i="1"/>
  <c r="AN8148" i="1"/>
  <c r="AM8148" i="1"/>
  <c r="AV8147" i="1"/>
  <c r="AU8147" i="1"/>
  <c r="AT8147" i="1"/>
  <c r="AS8147" i="1"/>
  <c r="AR8147" i="1"/>
  <c r="AQ8147" i="1"/>
  <c r="AP8147" i="1"/>
  <c r="AO8147" i="1"/>
  <c r="AN8147" i="1"/>
  <c r="AM8147" i="1"/>
  <c r="AV8146" i="1"/>
  <c r="AU8146" i="1"/>
  <c r="AT8146" i="1"/>
  <c r="AS8146" i="1"/>
  <c r="AR8146" i="1"/>
  <c r="AQ8146" i="1"/>
  <c r="AP8146" i="1"/>
  <c r="AO8146" i="1"/>
  <c r="AN8146" i="1"/>
  <c r="AM8146" i="1"/>
  <c r="AV8145" i="1"/>
  <c r="AU8145" i="1"/>
  <c r="AT8145" i="1"/>
  <c r="AS8145" i="1"/>
  <c r="AR8145" i="1"/>
  <c r="AQ8145" i="1"/>
  <c r="AP8145" i="1"/>
  <c r="AO8145" i="1"/>
  <c r="AN8145" i="1"/>
  <c r="AM8145" i="1"/>
  <c r="AV8144" i="1"/>
  <c r="AU8144" i="1"/>
  <c r="AT8144" i="1"/>
  <c r="AS8144" i="1"/>
  <c r="AR8144" i="1"/>
  <c r="AQ8144" i="1"/>
  <c r="AP8144" i="1"/>
  <c r="AO8144" i="1"/>
  <c r="AN8144" i="1"/>
  <c r="AM8144" i="1"/>
  <c r="AV8143" i="1"/>
  <c r="AU8143" i="1"/>
  <c r="AT8143" i="1"/>
  <c r="AS8143" i="1"/>
  <c r="AR8143" i="1"/>
  <c r="AQ8143" i="1"/>
  <c r="AP8143" i="1"/>
  <c r="AO8143" i="1"/>
  <c r="AN8143" i="1"/>
  <c r="AM8143" i="1"/>
  <c r="AV8142" i="1"/>
  <c r="AU8142" i="1"/>
  <c r="AT8142" i="1"/>
  <c r="AS8142" i="1"/>
  <c r="AR8142" i="1"/>
  <c r="AQ8142" i="1"/>
  <c r="AP8142" i="1"/>
  <c r="AO8142" i="1"/>
  <c r="AN8142" i="1"/>
  <c r="AM8142" i="1"/>
  <c r="AV8141" i="1"/>
  <c r="AU8141" i="1"/>
  <c r="AT8141" i="1"/>
  <c r="AS8141" i="1"/>
  <c r="AR8141" i="1"/>
  <c r="AQ8141" i="1"/>
  <c r="AP8141" i="1"/>
  <c r="AO8141" i="1"/>
  <c r="AN8141" i="1"/>
  <c r="AM8141" i="1"/>
  <c r="AV8140" i="1"/>
  <c r="AU8140" i="1"/>
  <c r="AT8140" i="1"/>
  <c r="AS8140" i="1"/>
  <c r="AR8140" i="1"/>
  <c r="AQ8140" i="1"/>
  <c r="AP8140" i="1"/>
  <c r="AO8140" i="1"/>
  <c r="AN8140" i="1"/>
  <c r="AM8140" i="1"/>
  <c r="AV8139" i="1"/>
  <c r="AU8139" i="1"/>
  <c r="AT8139" i="1"/>
  <c r="AS8139" i="1"/>
  <c r="AR8139" i="1"/>
  <c r="AQ8139" i="1"/>
  <c r="AP8139" i="1"/>
  <c r="AO8139" i="1"/>
  <c r="AN8139" i="1"/>
  <c r="AM8139" i="1"/>
  <c r="AV8138" i="1"/>
  <c r="AU8138" i="1"/>
  <c r="AT8138" i="1"/>
  <c r="AS8138" i="1"/>
  <c r="AR8138" i="1"/>
  <c r="AQ8138" i="1"/>
  <c r="AP8138" i="1"/>
  <c r="AO8138" i="1"/>
  <c r="AN8138" i="1"/>
  <c r="AM8138" i="1"/>
  <c r="AV8137" i="1"/>
  <c r="AU8137" i="1"/>
  <c r="AT8137" i="1"/>
  <c r="AS8137" i="1"/>
  <c r="AR8137" i="1"/>
  <c r="AQ8137" i="1"/>
  <c r="AP8137" i="1"/>
  <c r="AO8137" i="1"/>
  <c r="AN8137" i="1"/>
  <c r="AM8137" i="1"/>
  <c r="AV8136" i="1"/>
  <c r="AU8136" i="1"/>
  <c r="AT8136" i="1"/>
  <c r="AS8136" i="1"/>
  <c r="AR8136" i="1"/>
  <c r="AQ8136" i="1"/>
  <c r="AP8136" i="1"/>
  <c r="AO8136" i="1"/>
  <c r="AN8136" i="1"/>
  <c r="AM8136" i="1"/>
  <c r="AV8135" i="1"/>
  <c r="AU8135" i="1"/>
  <c r="AT8135" i="1"/>
  <c r="AS8135" i="1"/>
  <c r="AR8135" i="1"/>
  <c r="AQ8135" i="1"/>
  <c r="AP8135" i="1"/>
  <c r="AO8135" i="1"/>
  <c r="AN8135" i="1"/>
  <c r="AM8135" i="1"/>
  <c r="AV8134" i="1"/>
  <c r="AU8134" i="1"/>
  <c r="AT8134" i="1"/>
  <c r="AS8134" i="1"/>
  <c r="AR8134" i="1"/>
  <c r="AQ8134" i="1"/>
  <c r="AP8134" i="1"/>
  <c r="AO8134" i="1"/>
  <c r="AN8134" i="1"/>
  <c r="AM8134" i="1"/>
  <c r="AV8133" i="1"/>
  <c r="AU8133" i="1"/>
  <c r="AT8133" i="1"/>
  <c r="AS8133" i="1"/>
  <c r="AR8133" i="1"/>
  <c r="AQ8133" i="1"/>
  <c r="AP8133" i="1"/>
  <c r="AO8133" i="1"/>
  <c r="AN8133" i="1"/>
  <c r="AM8133" i="1"/>
  <c r="AV8132" i="1"/>
  <c r="AU8132" i="1"/>
  <c r="AT8132" i="1"/>
  <c r="AS8132" i="1"/>
  <c r="AR8132" i="1"/>
  <c r="AQ8132" i="1"/>
  <c r="AP8132" i="1"/>
  <c r="AO8132" i="1"/>
  <c r="AN8132" i="1"/>
  <c r="AM8132" i="1"/>
  <c r="AV8131" i="1"/>
  <c r="AU8131" i="1"/>
  <c r="AT8131" i="1"/>
  <c r="AS8131" i="1"/>
  <c r="AR8131" i="1"/>
  <c r="AQ8131" i="1"/>
  <c r="AP8131" i="1"/>
  <c r="AO8131" i="1"/>
  <c r="AN8131" i="1"/>
  <c r="AM8131" i="1"/>
  <c r="AV8130" i="1"/>
  <c r="AU8130" i="1"/>
  <c r="AT8130" i="1"/>
  <c r="AS8130" i="1"/>
  <c r="AR8130" i="1"/>
  <c r="AQ8130" i="1"/>
  <c r="AP8130" i="1"/>
  <c r="AO8130" i="1"/>
  <c r="AN8130" i="1"/>
  <c r="AM8130" i="1"/>
  <c r="AV8129" i="1"/>
  <c r="AU8129" i="1"/>
  <c r="AT8129" i="1"/>
  <c r="AS8129" i="1"/>
  <c r="AR8129" i="1"/>
  <c r="AQ8129" i="1"/>
  <c r="AP8129" i="1"/>
  <c r="AO8129" i="1"/>
  <c r="AN8129" i="1"/>
  <c r="AM8129" i="1"/>
  <c r="AV8128" i="1"/>
  <c r="AU8128" i="1"/>
  <c r="AT8128" i="1"/>
  <c r="AS8128" i="1"/>
  <c r="AR8128" i="1"/>
  <c r="AQ8128" i="1"/>
  <c r="AP8128" i="1"/>
  <c r="AO8128" i="1"/>
  <c r="AN8128" i="1"/>
  <c r="AM8128" i="1"/>
  <c r="AV8127" i="1"/>
  <c r="AU8127" i="1"/>
  <c r="AT8127" i="1"/>
  <c r="AS8127" i="1"/>
  <c r="AR8127" i="1"/>
  <c r="AQ8127" i="1"/>
  <c r="AP8127" i="1"/>
  <c r="AO8127" i="1"/>
  <c r="AN8127" i="1"/>
  <c r="AM8127" i="1"/>
  <c r="AV8126" i="1"/>
  <c r="AU8126" i="1"/>
  <c r="AT8126" i="1"/>
  <c r="AS8126" i="1"/>
  <c r="AR8126" i="1"/>
  <c r="AQ8126" i="1"/>
  <c r="AP8126" i="1"/>
  <c r="AO8126" i="1"/>
  <c r="AN8126" i="1"/>
  <c r="AM8126" i="1"/>
  <c r="AV8125" i="1"/>
  <c r="AU8125" i="1"/>
  <c r="AT8125" i="1"/>
  <c r="AS8125" i="1"/>
  <c r="AR8125" i="1"/>
  <c r="AQ8125" i="1"/>
  <c r="AP8125" i="1"/>
  <c r="AO8125" i="1"/>
  <c r="AN8125" i="1"/>
  <c r="AM8125" i="1"/>
  <c r="AV8124" i="1"/>
  <c r="AU8124" i="1"/>
  <c r="AT8124" i="1"/>
  <c r="AS8124" i="1"/>
  <c r="AR8124" i="1"/>
  <c r="AQ8124" i="1"/>
  <c r="AP8124" i="1"/>
  <c r="AO8124" i="1"/>
  <c r="AN8124" i="1"/>
  <c r="AM8124" i="1"/>
  <c r="AV8123" i="1"/>
  <c r="AU8123" i="1"/>
  <c r="AT8123" i="1"/>
  <c r="AS8123" i="1"/>
  <c r="AR8123" i="1"/>
  <c r="AQ8123" i="1"/>
  <c r="AP8123" i="1"/>
  <c r="AO8123" i="1"/>
  <c r="AN8123" i="1"/>
  <c r="AM8123" i="1"/>
  <c r="AV8122" i="1"/>
  <c r="AU8122" i="1"/>
  <c r="AT8122" i="1"/>
  <c r="AS8122" i="1"/>
  <c r="AR8122" i="1"/>
  <c r="AQ8122" i="1"/>
  <c r="AP8122" i="1"/>
  <c r="AO8122" i="1"/>
  <c r="AN8122" i="1"/>
  <c r="AM8122" i="1"/>
  <c r="AV8121" i="1"/>
  <c r="AU8121" i="1"/>
  <c r="AT8121" i="1"/>
  <c r="AS8121" i="1"/>
  <c r="AR8121" i="1"/>
  <c r="AQ8121" i="1"/>
  <c r="AP8121" i="1"/>
  <c r="AO8121" i="1"/>
  <c r="AN8121" i="1"/>
  <c r="AM8121" i="1"/>
  <c r="AV8120" i="1"/>
  <c r="AU8120" i="1"/>
  <c r="AT8120" i="1"/>
  <c r="AS8120" i="1"/>
  <c r="AR8120" i="1"/>
  <c r="AQ8120" i="1"/>
  <c r="AP8120" i="1"/>
  <c r="AO8120" i="1"/>
  <c r="AN8120" i="1"/>
  <c r="AM8120" i="1"/>
  <c r="AV8119" i="1"/>
  <c r="AU8119" i="1"/>
  <c r="AT8119" i="1"/>
  <c r="AS8119" i="1"/>
  <c r="AR8119" i="1"/>
  <c r="AQ8119" i="1"/>
  <c r="AP8119" i="1"/>
  <c r="AO8119" i="1"/>
  <c r="AN8119" i="1"/>
  <c r="AM8119" i="1"/>
  <c r="AV8118" i="1"/>
  <c r="AU8118" i="1"/>
  <c r="AT8118" i="1"/>
  <c r="AS8118" i="1"/>
  <c r="AR8118" i="1"/>
  <c r="AQ8118" i="1"/>
  <c r="AP8118" i="1"/>
  <c r="AO8118" i="1"/>
  <c r="AN8118" i="1"/>
  <c r="AM8118" i="1"/>
  <c r="AV8117" i="1"/>
  <c r="AU8117" i="1"/>
  <c r="AT8117" i="1"/>
  <c r="AS8117" i="1"/>
  <c r="AR8117" i="1"/>
  <c r="AQ8117" i="1"/>
  <c r="AP8117" i="1"/>
  <c r="AO8117" i="1"/>
  <c r="AN8117" i="1"/>
  <c r="AM8117" i="1"/>
  <c r="AV8116" i="1"/>
  <c r="AU8116" i="1"/>
  <c r="AT8116" i="1"/>
  <c r="AS8116" i="1"/>
  <c r="AR8116" i="1"/>
  <c r="AQ8116" i="1"/>
  <c r="AP8116" i="1"/>
  <c r="AO8116" i="1"/>
  <c r="AN8116" i="1"/>
  <c r="AM8116" i="1"/>
  <c r="AV8115" i="1"/>
  <c r="AU8115" i="1"/>
  <c r="AT8115" i="1"/>
  <c r="AS8115" i="1"/>
  <c r="AR8115" i="1"/>
  <c r="AQ8115" i="1"/>
  <c r="AP8115" i="1"/>
  <c r="AO8115" i="1"/>
  <c r="AN8115" i="1"/>
  <c r="AM8115" i="1"/>
  <c r="AV8114" i="1"/>
  <c r="AU8114" i="1"/>
  <c r="AT8114" i="1"/>
  <c r="AS8114" i="1"/>
  <c r="AR8114" i="1"/>
  <c r="AQ8114" i="1"/>
  <c r="AP8114" i="1"/>
  <c r="AO8114" i="1"/>
  <c r="AN8114" i="1"/>
  <c r="AM8114" i="1"/>
  <c r="AV8113" i="1"/>
  <c r="AU8113" i="1"/>
  <c r="AT8113" i="1"/>
  <c r="AS8113" i="1"/>
  <c r="AR8113" i="1"/>
  <c r="AQ8113" i="1"/>
  <c r="AP8113" i="1"/>
  <c r="AO8113" i="1"/>
  <c r="AN8113" i="1"/>
  <c r="AM8113" i="1"/>
  <c r="AV8112" i="1"/>
  <c r="AU8112" i="1"/>
  <c r="AT8112" i="1"/>
  <c r="AS8112" i="1"/>
  <c r="AR8112" i="1"/>
  <c r="AQ8112" i="1"/>
  <c r="AP8112" i="1"/>
  <c r="AO8112" i="1"/>
  <c r="AN8112" i="1"/>
  <c r="AM8112" i="1"/>
  <c r="AV8111" i="1"/>
  <c r="AU8111" i="1"/>
  <c r="AT8111" i="1"/>
  <c r="AS8111" i="1"/>
  <c r="AR8111" i="1"/>
  <c r="AQ8111" i="1"/>
  <c r="AP8111" i="1"/>
  <c r="AO8111" i="1"/>
  <c r="AN8111" i="1"/>
  <c r="AM8111" i="1"/>
  <c r="AV8110" i="1"/>
  <c r="AU8110" i="1"/>
  <c r="AT8110" i="1"/>
  <c r="AS8110" i="1"/>
  <c r="AR8110" i="1"/>
  <c r="AQ8110" i="1"/>
  <c r="AP8110" i="1"/>
  <c r="AO8110" i="1"/>
  <c r="AN8110" i="1"/>
  <c r="AM8110" i="1"/>
  <c r="AV8109" i="1"/>
  <c r="AU8109" i="1"/>
  <c r="AT8109" i="1"/>
  <c r="AS8109" i="1"/>
  <c r="AR8109" i="1"/>
  <c r="AQ8109" i="1"/>
  <c r="AP8109" i="1"/>
  <c r="AO8109" i="1"/>
  <c r="AN8109" i="1"/>
  <c r="AM8109" i="1"/>
  <c r="AV8108" i="1"/>
  <c r="AU8108" i="1"/>
  <c r="AT8108" i="1"/>
  <c r="AS8108" i="1"/>
  <c r="AR8108" i="1"/>
  <c r="AQ8108" i="1"/>
  <c r="AP8108" i="1"/>
  <c r="AO8108" i="1"/>
  <c r="AN8108" i="1"/>
  <c r="AM8108" i="1"/>
  <c r="AV8107" i="1"/>
  <c r="AU8107" i="1"/>
  <c r="AT8107" i="1"/>
  <c r="AS8107" i="1"/>
  <c r="AR8107" i="1"/>
  <c r="AQ8107" i="1"/>
  <c r="AP8107" i="1"/>
  <c r="AO8107" i="1"/>
  <c r="AN8107" i="1"/>
  <c r="AM8107" i="1"/>
  <c r="AV8106" i="1"/>
  <c r="AU8106" i="1"/>
  <c r="AT8106" i="1"/>
  <c r="AS8106" i="1"/>
  <c r="AR8106" i="1"/>
  <c r="AQ8106" i="1"/>
  <c r="AP8106" i="1"/>
  <c r="AO8106" i="1"/>
  <c r="AN8106" i="1"/>
  <c r="AM8106" i="1"/>
  <c r="AV8105" i="1"/>
  <c r="AU8105" i="1"/>
  <c r="AT8105" i="1"/>
  <c r="AS8105" i="1"/>
  <c r="AR8105" i="1"/>
  <c r="AQ8105" i="1"/>
  <c r="AP8105" i="1"/>
  <c r="AO8105" i="1"/>
  <c r="AN8105" i="1"/>
  <c r="AM8105" i="1"/>
  <c r="AV8104" i="1"/>
  <c r="AU8104" i="1"/>
  <c r="AT8104" i="1"/>
  <c r="AS8104" i="1"/>
  <c r="AR8104" i="1"/>
  <c r="AQ8104" i="1"/>
  <c r="AP8104" i="1"/>
  <c r="AO8104" i="1"/>
  <c r="AN8104" i="1"/>
  <c r="AM8104" i="1"/>
  <c r="AV8103" i="1"/>
  <c r="AU8103" i="1"/>
  <c r="AT8103" i="1"/>
  <c r="AS8103" i="1"/>
  <c r="AR8103" i="1"/>
  <c r="AQ8103" i="1"/>
  <c r="AP8103" i="1"/>
  <c r="AO8103" i="1"/>
  <c r="AN8103" i="1"/>
  <c r="AM8103" i="1"/>
  <c r="AV8102" i="1"/>
  <c r="AU8102" i="1"/>
  <c r="AT8102" i="1"/>
  <c r="AS8102" i="1"/>
  <c r="AR8102" i="1"/>
  <c r="AQ8102" i="1"/>
  <c r="AP8102" i="1"/>
  <c r="AO8102" i="1"/>
  <c r="AN8102" i="1"/>
  <c r="AM8102" i="1"/>
  <c r="AV8101" i="1"/>
  <c r="AU8101" i="1"/>
  <c r="AT8101" i="1"/>
  <c r="AS8101" i="1"/>
  <c r="AR8101" i="1"/>
  <c r="AQ8101" i="1"/>
  <c r="AP8101" i="1"/>
  <c r="AO8101" i="1"/>
  <c r="AN8101" i="1"/>
  <c r="AM8101" i="1"/>
  <c r="AV8100" i="1"/>
  <c r="AU8100" i="1"/>
  <c r="AT8100" i="1"/>
  <c r="AS8100" i="1"/>
  <c r="AR8100" i="1"/>
  <c r="AQ8100" i="1"/>
  <c r="AP8100" i="1"/>
  <c r="AO8100" i="1"/>
  <c r="AN8100" i="1"/>
  <c r="AM8100" i="1"/>
  <c r="AV8099" i="1"/>
  <c r="AU8099" i="1"/>
  <c r="AT8099" i="1"/>
  <c r="AS8099" i="1"/>
  <c r="AR8099" i="1"/>
  <c r="AQ8099" i="1"/>
  <c r="AP8099" i="1"/>
  <c r="AO8099" i="1"/>
  <c r="AN8099" i="1"/>
  <c r="AM8099" i="1"/>
  <c r="AV8098" i="1"/>
  <c r="AU8098" i="1"/>
  <c r="AT8098" i="1"/>
  <c r="AS8098" i="1"/>
  <c r="AR8098" i="1"/>
  <c r="AQ8098" i="1"/>
  <c r="AP8098" i="1"/>
  <c r="AO8098" i="1"/>
  <c r="AN8098" i="1"/>
  <c r="AM8098" i="1"/>
  <c r="AV8097" i="1"/>
  <c r="AU8097" i="1"/>
  <c r="AT8097" i="1"/>
  <c r="AS8097" i="1"/>
  <c r="AR8097" i="1"/>
  <c r="AQ8097" i="1"/>
  <c r="AP8097" i="1"/>
  <c r="AO8097" i="1"/>
  <c r="AN8097" i="1"/>
  <c r="AM8097" i="1"/>
  <c r="AV8096" i="1"/>
  <c r="AU8096" i="1"/>
  <c r="AT8096" i="1"/>
  <c r="AS8096" i="1"/>
  <c r="AR8096" i="1"/>
  <c r="AQ8096" i="1"/>
  <c r="AP8096" i="1"/>
  <c r="AO8096" i="1"/>
  <c r="AN8096" i="1"/>
  <c r="AM8096" i="1"/>
  <c r="AV8095" i="1"/>
  <c r="AU8095" i="1"/>
  <c r="AT8095" i="1"/>
  <c r="AS8095" i="1"/>
  <c r="AR8095" i="1"/>
  <c r="AQ8095" i="1"/>
  <c r="AP8095" i="1"/>
  <c r="AO8095" i="1"/>
  <c r="AN8095" i="1"/>
  <c r="AM8095" i="1"/>
  <c r="AV8094" i="1"/>
  <c r="AU8094" i="1"/>
  <c r="AT8094" i="1"/>
  <c r="AS8094" i="1"/>
  <c r="AR8094" i="1"/>
  <c r="AQ8094" i="1"/>
  <c r="AP8094" i="1"/>
  <c r="AO8094" i="1"/>
  <c r="AN8094" i="1"/>
  <c r="AM8094" i="1"/>
  <c r="AV8093" i="1"/>
  <c r="AU8093" i="1"/>
  <c r="AT8093" i="1"/>
  <c r="AS8093" i="1"/>
  <c r="AR8093" i="1"/>
  <c r="AQ8093" i="1"/>
  <c r="AP8093" i="1"/>
  <c r="AO8093" i="1"/>
  <c r="AN8093" i="1"/>
  <c r="AM8093" i="1"/>
  <c r="AV8092" i="1"/>
  <c r="AU8092" i="1"/>
  <c r="AT8092" i="1"/>
  <c r="AS8092" i="1"/>
  <c r="AR8092" i="1"/>
  <c r="AQ8092" i="1"/>
  <c r="AP8092" i="1"/>
  <c r="AO8092" i="1"/>
  <c r="AN8092" i="1"/>
  <c r="AM8092" i="1"/>
  <c r="AV8091" i="1"/>
  <c r="AU8091" i="1"/>
  <c r="AT8091" i="1"/>
  <c r="AS8091" i="1"/>
  <c r="AR8091" i="1"/>
  <c r="AQ8091" i="1"/>
  <c r="AP8091" i="1"/>
  <c r="AO8091" i="1"/>
  <c r="AN8091" i="1"/>
  <c r="AM8091" i="1"/>
  <c r="AV8090" i="1"/>
  <c r="AU8090" i="1"/>
  <c r="AT8090" i="1"/>
  <c r="AS8090" i="1"/>
  <c r="AR8090" i="1"/>
  <c r="AQ8090" i="1"/>
  <c r="AP8090" i="1"/>
  <c r="AO8090" i="1"/>
  <c r="AN8090" i="1"/>
  <c r="AM8090" i="1"/>
  <c r="AV8089" i="1"/>
  <c r="AU8089" i="1"/>
  <c r="AT8089" i="1"/>
  <c r="AS8089" i="1"/>
  <c r="AR8089" i="1"/>
  <c r="AQ8089" i="1"/>
  <c r="AP8089" i="1"/>
  <c r="AO8089" i="1"/>
  <c r="AN8089" i="1"/>
  <c r="AM8089" i="1"/>
  <c r="AV8088" i="1"/>
  <c r="AU8088" i="1"/>
  <c r="AT8088" i="1"/>
  <c r="AS8088" i="1"/>
  <c r="AR8088" i="1"/>
  <c r="AQ8088" i="1"/>
  <c r="AP8088" i="1"/>
  <c r="AO8088" i="1"/>
  <c r="AN8088" i="1"/>
  <c r="AM8088" i="1"/>
  <c r="AV8087" i="1"/>
  <c r="AU8087" i="1"/>
  <c r="AT8087" i="1"/>
  <c r="AS8087" i="1"/>
  <c r="AR8087" i="1"/>
  <c r="AQ8087" i="1"/>
  <c r="AP8087" i="1"/>
  <c r="AO8087" i="1"/>
  <c r="AN8087" i="1"/>
  <c r="AM8087" i="1"/>
  <c r="AV8086" i="1"/>
  <c r="AU8086" i="1"/>
  <c r="AT8086" i="1"/>
  <c r="AS8086" i="1"/>
  <c r="AR8086" i="1"/>
  <c r="AQ8086" i="1"/>
  <c r="AP8086" i="1"/>
  <c r="AO8086" i="1"/>
  <c r="AN8086" i="1"/>
  <c r="AM8086" i="1"/>
  <c r="AV8085" i="1"/>
  <c r="AU8085" i="1"/>
  <c r="AT8085" i="1"/>
  <c r="AS8085" i="1"/>
  <c r="AR8085" i="1"/>
  <c r="AQ8085" i="1"/>
  <c r="AP8085" i="1"/>
  <c r="AO8085" i="1"/>
  <c r="AN8085" i="1"/>
  <c r="AM8085" i="1"/>
  <c r="AV8084" i="1"/>
  <c r="AU8084" i="1"/>
  <c r="AT8084" i="1"/>
  <c r="AS8084" i="1"/>
  <c r="AR8084" i="1"/>
  <c r="AQ8084" i="1"/>
  <c r="AP8084" i="1"/>
  <c r="AO8084" i="1"/>
  <c r="AN8084" i="1"/>
  <c r="AM8084" i="1"/>
  <c r="AV8083" i="1"/>
  <c r="AU8083" i="1"/>
  <c r="AT8083" i="1"/>
  <c r="AS8083" i="1"/>
  <c r="AR8083" i="1"/>
  <c r="AQ8083" i="1"/>
  <c r="AP8083" i="1"/>
  <c r="AO8083" i="1"/>
  <c r="AN8083" i="1"/>
  <c r="AM8083" i="1"/>
  <c r="AV8082" i="1"/>
  <c r="AU8082" i="1"/>
  <c r="AT8082" i="1"/>
  <c r="AS8082" i="1"/>
  <c r="AR8082" i="1"/>
  <c r="AQ8082" i="1"/>
  <c r="AP8082" i="1"/>
  <c r="AO8082" i="1"/>
  <c r="AN8082" i="1"/>
  <c r="AM8082" i="1"/>
  <c r="AV8081" i="1"/>
  <c r="AU8081" i="1"/>
  <c r="AT8081" i="1"/>
  <c r="AS8081" i="1"/>
  <c r="AR8081" i="1"/>
  <c r="AQ8081" i="1"/>
  <c r="AP8081" i="1"/>
  <c r="AO8081" i="1"/>
  <c r="AN8081" i="1"/>
  <c r="AM8081" i="1"/>
  <c r="AV8080" i="1"/>
  <c r="AU8080" i="1"/>
  <c r="AT8080" i="1"/>
  <c r="AS8080" i="1"/>
  <c r="AR8080" i="1"/>
  <c r="AQ8080" i="1"/>
  <c r="AP8080" i="1"/>
  <c r="AO8080" i="1"/>
  <c r="AN8080" i="1"/>
  <c r="AM8080" i="1"/>
  <c r="AV8079" i="1"/>
  <c r="AU8079" i="1"/>
  <c r="AT8079" i="1"/>
  <c r="AS8079" i="1"/>
  <c r="AR8079" i="1"/>
  <c r="AQ8079" i="1"/>
  <c r="AP8079" i="1"/>
  <c r="AO8079" i="1"/>
  <c r="AN8079" i="1"/>
  <c r="AM8079" i="1"/>
  <c r="AV8078" i="1"/>
  <c r="AU8078" i="1"/>
  <c r="AT8078" i="1"/>
  <c r="AS8078" i="1"/>
  <c r="AR8078" i="1"/>
  <c r="AQ8078" i="1"/>
  <c r="AP8078" i="1"/>
  <c r="AO8078" i="1"/>
  <c r="AN8078" i="1"/>
  <c r="AM8078" i="1"/>
  <c r="AV8077" i="1"/>
  <c r="AU8077" i="1"/>
  <c r="AT8077" i="1"/>
  <c r="AS8077" i="1"/>
  <c r="AR8077" i="1"/>
  <c r="AQ8077" i="1"/>
  <c r="AP8077" i="1"/>
  <c r="AO8077" i="1"/>
  <c r="AN8077" i="1"/>
  <c r="AM8077" i="1"/>
  <c r="AV8076" i="1"/>
  <c r="AU8076" i="1"/>
  <c r="AT8076" i="1"/>
  <c r="AS8076" i="1"/>
  <c r="AR8076" i="1"/>
  <c r="AQ8076" i="1"/>
  <c r="AP8076" i="1"/>
  <c r="AO8076" i="1"/>
  <c r="AN8076" i="1"/>
  <c r="AM8076" i="1"/>
  <c r="AV8075" i="1"/>
  <c r="AU8075" i="1"/>
  <c r="AT8075" i="1"/>
  <c r="AS8075" i="1"/>
  <c r="AR8075" i="1"/>
  <c r="AQ8075" i="1"/>
  <c r="AP8075" i="1"/>
  <c r="AO8075" i="1"/>
  <c r="AN8075" i="1"/>
  <c r="AM8075" i="1"/>
  <c r="AV8074" i="1"/>
  <c r="AU8074" i="1"/>
  <c r="AT8074" i="1"/>
  <c r="AS8074" i="1"/>
  <c r="AR8074" i="1"/>
  <c r="AQ8074" i="1"/>
  <c r="AP8074" i="1"/>
  <c r="AO8074" i="1"/>
  <c r="AN8074" i="1"/>
  <c r="AM8074" i="1"/>
  <c r="AV8073" i="1"/>
  <c r="AU8073" i="1"/>
  <c r="AT8073" i="1"/>
  <c r="AS8073" i="1"/>
  <c r="AR8073" i="1"/>
  <c r="AQ8073" i="1"/>
  <c r="AP8073" i="1"/>
  <c r="AO8073" i="1"/>
  <c r="AN8073" i="1"/>
  <c r="AM8073" i="1"/>
  <c r="AV8072" i="1"/>
  <c r="AU8072" i="1"/>
  <c r="AT8072" i="1"/>
  <c r="AS8072" i="1"/>
  <c r="AR8072" i="1"/>
  <c r="AQ8072" i="1"/>
  <c r="AP8072" i="1"/>
  <c r="AO8072" i="1"/>
  <c r="AN8072" i="1"/>
  <c r="AM8072" i="1"/>
  <c r="AV8071" i="1"/>
  <c r="AU8071" i="1"/>
  <c r="AT8071" i="1"/>
  <c r="AS8071" i="1"/>
  <c r="AR8071" i="1"/>
  <c r="AQ8071" i="1"/>
  <c r="AP8071" i="1"/>
  <c r="AO8071" i="1"/>
  <c r="AN8071" i="1"/>
  <c r="AM8071" i="1"/>
  <c r="AV8070" i="1"/>
  <c r="AU8070" i="1"/>
  <c r="AT8070" i="1"/>
  <c r="AS8070" i="1"/>
  <c r="AR8070" i="1"/>
  <c r="AQ8070" i="1"/>
  <c r="AP8070" i="1"/>
  <c r="AO8070" i="1"/>
  <c r="AN8070" i="1"/>
  <c r="AM8070" i="1"/>
  <c r="AV8069" i="1"/>
  <c r="AU8069" i="1"/>
  <c r="AT8069" i="1"/>
  <c r="AS8069" i="1"/>
  <c r="AR8069" i="1"/>
  <c r="AQ8069" i="1"/>
  <c r="AP8069" i="1"/>
  <c r="AO8069" i="1"/>
  <c r="AN8069" i="1"/>
  <c r="AM8069" i="1"/>
  <c r="AV8068" i="1"/>
  <c r="AU8068" i="1"/>
  <c r="AT8068" i="1"/>
  <c r="AS8068" i="1"/>
  <c r="AR8068" i="1"/>
  <c r="AQ8068" i="1"/>
  <c r="AP8068" i="1"/>
  <c r="AO8068" i="1"/>
  <c r="AN8068" i="1"/>
  <c r="AM8068" i="1"/>
  <c r="AV8067" i="1"/>
  <c r="AU8067" i="1"/>
  <c r="AT8067" i="1"/>
  <c r="AS8067" i="1"/>
  <c r="AR8067" i="1"/>
  <c r="AQ8067" i="1"/>
  <c r="AP8067" i="1"/>
  <c r="AO8067" i="1"/>
  <c r="AN8067" i="1"/>
  <c r="AM8067" i="1"/>
  <c r="AV8066" i="1"/>
  <c r="AU8066" i="1"/>
  <c r="AT8066" i="1"/>
  <c r="AS8066" i="1"/>
  <c r="AR8066" i="1"/>
  <c r="AQ8066" i="1"/>
  <c r="AP8066" i="1"/>
  <c r="AO8066" i="1"/>
  <c r="AN8066" i="1"/>
  <c r="AM8066" i="1"/>
  <c r="AV8065" i="1"/>
  <c r="AU8065" i="1"/>
  <c r="AT8065" i="1"/>
  <c r="AS8065" i="1"/>
  <c r="AR8065" i="1"/>
  <c r="AQ8065" i="1"/>
  <c r="AP8065" i="1"/>
  <c r="AO8065" i="1"/>
  <c r="AN8065" i="1"/>
  <c r="AM8065" i="1"/>
  <c r="AV8064" i="1"/>
  <c r="AU8064" i="1"/>
  <c r="AT8064" i="1"/>
  <c r="AS8064" i="1"/>
  <c r="AR8064" i="1"/>
  <c r="AQ8064" i="1"/>
  <c r="AP8064" i="1"/>
  <c r="AO8064" i="1"/>
  <c r="AN8064" i="1"/>
  <c r="AM8064" i="1"/>
  <c r="AV8063" i="1"/>
  <c r="AU8063" i="1"/>
  <c r="AT8063" i="1"/>
  <c r="AS8063" i="1"/>
  <c r="AR8063" i="1"/>
  <c r="AQ8063" i="1"/>
  <c r="AP8063" i="1"/>
  <c r="AO8063" i="1"/>
  <c r="AN8063" i="1"/>
  <c r="AM8063" i="1"/>
  <c r="AV8062" i="1"/>
  <c r="AU8062" i="1"/>
  <c r="AT8062" i="1"/>
  <c r="AS8062" i="1"/>
  <c r="AR8062" i="1"/>
  <c r="AQ8062" i="1"/>
  <c r="AP8062" i="1"/>
  <c r="AO8062" i="1"/>
  <c r="AN8062" i="1"/>
  <c r="AM8062" i="1"/>
  <c r="AV8061" i="1"/>
  <c r="AU8061" i="1"/>
  <c r="AT8061" i="1"/>
  <c r="AS8061" i="1"/>
  <c r="AR8061" i="1"/>
  <c r="AQ8061" i="1"/>
  <c r="AP8061" i="1"/>
  <c r="AO8061" i="1"/>
  <c r="AN8061" i="1"/>
  <c r="AM8061" i="1"/>
  <c r="AV8060" i="1"/>
  <c r="AU8060" i="1"/>
  <c r="AT8060" i="1"/>
  <c r="AS8060" i="1"/>
  <c r="AR8060" i="1"/>
  <c r="AQ8060" i="1"/>
  <c r="AP8060" i="1"/>
  <c r="AO8060" i="1"/>
  <c r="AN8060" i="1"/>
  <c r="AM8060" i="1"/>
  <c r="AV8059" i="1"/>
  <c r="AU8059" i="1"/>
  <c r="AT8059" i="1"/>
  <c r="AS8059" i="1"/>
  <c r="AR8059" i="1"/>
  <c r="AQ8059" i="1"/>
  <c r="AP8059" i="1"/>
  <c r="AO8059" i="1"/>
  <c r="AN8059" i="1"/>
  <c r="AM8059" i="1"/>
  <c r="AV8058" i="1"/>
  <c r="AU8058" i="1"/>
  <c r="AT8058" i="1"/>
  <c r="AS8058" i="1"/>
  <c r="AR8058" i="1"/>
  <c r="AQ8058" i="1"/>
  <c r="AP8058" i="1"/>
  <c r="AO8058" i="1"/>
  <c r="AN8058" i="1"/>
  <c r="AM8058" i="1"/>
  <c r="AV8057" i="1"/>
  <c r="AU8057" i="1"/>
  <c r="AT8057" i="1"/>
  <c r="AS8057" i="1"/>
  <c r="AR8057" i="1"/>
  <c r="AQ8057" i="1"/>
  <c r="AP8057" i="1"/>
  <c r="AO8057" i="1"/>
  <c r="AN8057" i="1"/>
  <c r="AM8057" i="1"/>
  <c r="AV8056" i="1"/>
  <c r="AU8056" i="1"/>
  <c r="AT8056" i="1"/>
  <c r="AS8056" i="1"/>
  <c r="AR8056" i="1"/>
  <c r="AQ8056" i="1"/>
  <c r="AP8056" i="1"/>
  <c r="AO8056" i="1"/>
  <c r="AN8056" i="1"/>
  <c r="AM8056" i="1"/>
  <c r="AV8055" i="1"/>
  <c r="AU8055" i="1"/>
  <c r="AT8055" i="1"/>
  <c r="AS8055" i="1"/>
  <c r="AR8055" i="1"/>
  <c r="AQ8055" i="1"/>
  <c r="AP8055" i="1"/>
  <c r="AO8055" i="1"/>
  <c r="AN8055" i="1"/>
  <c r="AM8055" i="1"/>
  <c r="AV8054" i="1"/>
  <c r="AU8054" i="1"/>
  <c r="AT8054" i="1"/>
  <c r="AS8054" i="1"/>
  <c r="AR8054" i="1"/>
  <c r="AQ8054" i="1"/>
  <c r="AP8054" i="1"/>
  <c r="AO8054" i="1"/>
  <c r="AN8054" i="1"/>
  <c r="AM8054" i="1"/>
  <c r="AV8053" i="1"/>
  <c r="AU8053" i="1"/>
  <c r="AT8053" i="1"/>
  <c r="AS8053" i="1"/>
  <c r="AR8053" i="1"/>
  <c r="AQ8053" i="1"/>
  <c r="AP8053" i="1"/>
  <c r="AO8053" i="1"/>
  <c r="AN8053" i="1"/>
  <c r="AM8053" i="1"/>
  <c r="AV8052" i="1"/>
  <c r="AU8052" i="1"/>
  <c r="AT8052" i="1"/>
  <c r="AS8052" i="1"/>
  <c r="AR8052" i="1"/>
  <c r="AQ8052" i="1"/>
  <c r="AP8052" i="1"/>
  <c r="AO8052" i="1"/>
  <c r="AN8052" i="1"/>
  <c r="AM8052" i="1"/>
  <c r="AV8051" i="1"/>
  <c r="AU8051" i="1"/>
  <c r="AT8051" i="1"/>
  <c r="AS8051" i="1"/>
  <c r="AR8051" i="1"/>
  <c r="AQ8051" i="1"/>
  <c r="AP8051" i="1"/>
  <c r="AO8051" i="1"/>
  <c r="AN8051" i="1"/>
  <c r="AM8051" i="1"/>
  <c r="AV8050" i="1"/>
  <c r="AU8050" i="1"/>
  <c r="AT8050" i="1"/>
  <c r="AS8050" i="1"/>
  <c r="AR8050" i="1"/>
  <c r="AQ8050" i="1"/>
  <c r="AP8050" i="1"/>
  <c r="AO8050" i="1"/>
  <c r="AN8050" i="1"/>
  <c r="AM8050" i="1"/>
  <c r="AV8049" i="1"/>
  <c r="AU8049" i="1"/>
  <c r="AT8049" i="1"/>
  <c r="AS8049" i="1"/>
  <c r="AR8049" i="1"/>
  <c r="AQ8049" i="1"/>
  <c r="AP8049" i="1"/>
  <c r="AO8049" i="1"/>
  <c r="AN8049" i="1"/>
  <c r="AM8049" i="1"/>
  <c r="AV8048" i="1"/>
  <c r="AU8048" i="1"/>
  <c r="AT8048" i="1"/>
  <c r="AS8048" i="1"/>
  <c r="AR8048" i="1"/>
  <c r="AQ8048" i="1"/>
  <c r="AP8048" i="1"/>
  <c r="AO8048" i="1"/>
  <c r="AN8048" i="1"/>
  <c r="AM8048" i="1"/>
  <c r="AV8047" i="1"/>
  <c r="AU8047" i="1"/>
  <c r="AT8047" i="1"/>
  <c r="AS8047" i="1"/>
  <c r="AR8047" i="1"/>
  <c r="AQ8047" i="1"/>
  <c r="AP8047" i="1"/>
  <c r="AO8047" i="1"/>
  <c r="AN8047" i="1"/>
  <c r="AM8047" i="1"/>
  <c r="AV8046" i="1"/>
  <c r="AU8046" i="1"/>
  <c r="AT8046" i="1"/>
  <c r="AS8046" i="1"/>
  <c r="AR8046" i="1"/>
  <c r="AQ8046" i="1"/>
  <c r="AP8046" i="1"/>
  <c r="AO8046" i="1"/>
  <c r="AN8046" i="1"/>
  <c r="AM8046" i="1"/>
  <c r="AV8045" i="1"/>
  <c r="AU8045" i="1"/>
  <c r="AT8045" i="1"/>
  <c r="AS8045" i="1"/>
  <c r="AR8045" i="1"/>
  <c r="AQ8045" i="1"/>
  <c r="AP8045" i="1"/>
  <c r="AO8045" i="1"/>
  <c r="AN8045" i="1"/>
  <c r="AM8045" i="1"/>
  <c r="AV8044" i="1"/>
  <c r="AU8044" i="1"/>
  <c r="AT8044" i="1"/>
  <c r="AS8044" i="1"/>
  <c r="AR8044" i="1"/>
  <c r="AQ8044" i="1"/>
  <c r="AP8044" i="1"/>
  <c r="AO8044" i="1"/>
  <c r="AN8044" i="1"/>
  <c r="AM8044" i="1"/>
  <c r="AV8043" i="1"/>
  <c r="AU8043" i="1"/>
  <c r="AT8043" i="1"/>
  <c r="AS8043" i="1"/>
  <c r="AR8043" i="1"/>
  <c r="AQ8043" i="1"/>
  <c r="AP8043" i="1"/>
  <c r="AO8043" i="1"/>
  <c r="AN8043" i="1"/>
  <c r="AM8043" i="1"/>
  <c r="AV8042" i="1"/>
  <c r="AU8042" i="1"/>
  <c r="AT8042" i="1"/>
  <c r="AS8042" i="1"/>
  <c r="AR8042" i="1"/>
  <c r="AQ8042" i="1"/>
  <c r="AP8042" i="1"/>
  <c r="AO8042" i="1"/>
  <c r="AN8042" i="1"/>
  <c r="AM8042" i="1"/>
  <c r="AV8041" i="1"/>
  <c r="AU8041" i="1"/>
  <c r="AT8041" i="1"/>
  <c r="AS8041" i="1"/>
  <c r="AR8041" i="1"/>
  <c r="AQ8041" i="1"/>
  <c r="AP8041" i="1"/>
  <c r="AO8041" i="1"/>
  <c r="AN8041" i="1"/>
  <c r="AM8041" i="1"/>
  <c r="AV8040" i="1"/>
  <c r="AU8040" i="1"/>
  <c r="AT8040" i="1"/>
  <c r="AS8040" i="1"/>
  <c r="AR8040" i="1"/>
  <c r="AQ8040" i="1"/>
  <c r="AP8040" i="1"/>
  <c r="AO8040" i="1"/>
  <c r="AN8040" i="1"/>
  <c r="AM8040" i="1"/>
  <c r="AV8039" i="1"/>
  <c r="AU8039" i="1"/>
  <c r="AT8039" i="1"/>
  <c r="AS8039" i="1"/>
  <c r="AR8039" i="1"/>
  <c r="AQ8039" i="1"/>
  <c r="AP8039" i="1"/>
  <c r="AO8039" i="1"/>
  <c r="AN8039" i="1"/>
  <c r="AM8039" i="1"/>
  <c r="AV8038" i="1"/>
  <c r="AU8038" i="1"/>
  <c r="AT8038" i="1"/>
  <c r="AS8038" i="1"/>
  <c r="AR8038" i="1"/>
  <c r="AQ8038" i="1"/>
  <c r="AP8038" i="1"/>
  <c r="AO8038" i="1"/>
  <c r="AN8038" i="1"/>
  <c r="AM8038" i="1"/>
  <c r="AV8037" i="1"/>
  <c r="AU8037" i="1"/>
  <c r="AT8037" i="1"/>
  <c r="AS8037" i="1"/>
  <c r="AR8037" i="1"/>
  <c r="AQ8037" i="1"/>
  <c r="AP8037" i="1"/>
  <c r="AO8037" i="1"/>
  <c r="AN8037" i="1"/>
  <c r="AM8037" i="1"/>
  <c r="AV8036" i="1"/>
  <c r="AU8036" i="1"/>
  <c r="AT8036" i="1"/>
  <c r="AS8036" i="1"/>
  <c r="AR8036" i="1"/>
  <c r="AQ8036" i="1"/>
  <c r="AP8036" i="1"/>
  <c r="AO8036" i="1"/>
  <c r="AN8036" i="1"/>
  <c r="AM8036" i="1"/>
  <c r="AV8035" i="1"/>
  <c r="AU8035" i="1"/>
  <c r="AT8035" i="1"/>
  <c r="AS8035" i="1"/>
  <c r="AR8035" i="1"/>
  <c r="AQ8035" i="1"/>
  <c r="AP8035" i="1"/>
  <c r="AO8035" i="1"/>
  <c r="AN8035" i="1"/>
  <c r="AM8035" i="1"/>
  <c r="AV8034" i="1"/>
  <c r="AU8034" i="1"/>
  <c r="AT8034" i="1"/>
  <c r="AS8034" i="1"/>
  <c r="AR8034" i="1"/>
  <c r="AQ8034" i="1"/>
  <c r="AP8034" i="1"/>
  <c r="AO8034" i="1"/>
  <c r="AN8034" i="1"/>
  <c r="AM8034" i="1"/>
  <c r="AV8033" i="1"/>
  <c r="AU8033" i="1"/>
  <c r="AT8033" i="1"/>
  <c r="AS8033" i="1"/>
  <c r="AR8033" i="1"/>
  <c r="AQ8033" i="1"/>
  <c r="AP8033" i="1"/>
  <c r="AO8033" i="1"/>
  <c r="AN8033" i="1"/>
  <c r="AM8033" i="1"/>
  <c r="AV8032" i="1"/>
  <c r="AU8032" i="1"/>
  <c r="AT8032" i="1"/>
  <c r="AS8032" i="1"/>
  <c r="AR8032" i="1"/>
  <c r="AQ8032" i="1"/>
  <c r="AP8032" i="1"/>
  <c r="AO8032" i="1"/>
  <c r="AN8032" i="1"/>
  <c r="AM8032" i="1"/>
  <c r="AV8031" i="1"/>
  <c r="AU8031" i="1"/>
  <c r="AT8031" i="1"/>
  <c r="AS8031" i="1"/>
  <c r="AR8031" i="1"/>
  <c r="AQ8031" i="1"/>
  <c r="AP8031" i="1"/>
  <c r="AO8031" i="1"/>
  <c r="AN8031" i="1"/>
  <c r="AM8031" i="1"/>
  <c r="AV8030" i="1"/>
  <c r="AU8030" i="1"/>
  <c r="AT8030" i="1"/>
  <c r="AS8030" i="1"/>
  <c r="AR8030" i="1"/>
  <c r="AQ8030" i="1"/>
  <c r="AP8030" i="1"/>
  <c r="AO8030" i="1"/>
  <c r="AN8030" i="1"/>
  <c r="AM8030" i="1"/>
  <c r="AV8029" i="1"/>
  <c r="AU8029" i="1"/>
  <c r="AT8029" i="1"/>
  <c r="AS8029" i="1"/>
  <c r="AR8029" i="1"/>
  <c r="AQ8029" i="1"/>
  <c r="AP8029" i="1"/>
  <c r="AO8029" i="1"/>
  <c r="AN8029" i="1"/>
  <c r="AM8029" i="1"/>
  <c r="AV8028" i="1"/>
  <c r="AU8028" i="1"/>
  <c r="AT8028" i="1"/>
  <c r="AS8028" i="1"/>
  <c r="AR8028" i="1"/>
  <c r="AQ8028" i="1"/>
  <c r="AP8028" i="1"/>
  <c r="AO8028" i="1"/>
  <c r="AN8028" i="1"/>
  <c r="AM8028" i="1"/>
  <c r="AV8027" i="1"/>
  <c r="AU8027" i="1"/>
  <c r="AT8027" i="1"/>
  <c r="AS8027" i="1"/>
  <c r="AR8027" i="1"/>
  <c r="AQ8027" i="1"/>
  <c r="AP8027" i="1"/>
  <c r="AO8027" i="1"/>
  <c r="AN8027" i="1"/>
  <c r="AM8027" i="1"/>
  <c r="AV8026" i="1"/>
  <c r="AU8026" i="1"/>
  <c r="AT8026" i="1"/>
  <c r="AS8026" i="1"/>
  <c r="AR8026" i="1"/>
  <c r="AQ8026" i="1"/>
  <c r="AP8026" i="1"/>
  <c r="AO8026" i="1"/>
  <c r="AN8026" i="1"/>
  <c r="AM8026" i="1"/>
  <c r="AV8025" i="1"/>
  <c r="AU8025" i="1"/>
  <c r="AT8025" i="1"/>
  <c r="AS8025" i="1"/>
  <c r="AR8025" i="1"/>
  <c r="AQ8025" i="1"/>
  <c r="AP8025" i="1"/>
  <c r="AO8025" i="1"/>
  <c r="AN8025" i="1"/>
  <c r="AM8025" i="1"/>
  <c r="AV8024" i="1"/>
  <c r="AU8024" i="1"/>
  <c r="AT8024" i="1"/>
  <c r="AS8024" i="1"/>
  <c r="AR8024" i="1"/>
  <c r="AQ8024" i="1"/>
  <c r="AP8024" i="1"/>
  <c r="AO8024" i="1"/>
  <c r="AN8024" i="1"/>
  <c r="AM8024" i="1"/>
  <c r="AV8023" i="1"/>
  <c r="AU8023" i="1"/>
  <c r="AT8023" i="1"/>
  <c r="AS8023" i="1"/>
  <c r="AR8023" i="1"/>
  <c r="AQ8023" i="1"/>
  <c r="AP8023" i="1"/>
  <c r="AO8023" i="1"/>
  <c r="AN8023" i="1"/>
  <c r="AM8023" i="1"/>
  <c r="AV8022" i="1"/>
  <c r="AU8022" i="1"/>
  <c r="AT8022" i="1"/>
  <c r="AS8022" i="1"/>
  <c r="AR8022" i="1"/>
  <c r="AQ8022" i="1"/>
  <c r="AP8022" i="1"/>
  <c r="AO8022" i="1"/>
  <c r="AN8022" i="1"/>
  <c r="AM8022" i="1"/>
  <c r="AV8021" i="1"/>
  <c r="AU8021" i="1"/>
  <c r="AT8021" i="1"/>
  <c r="AS8021" i="1"/>
  <c r="AR8021" i="1"/>
  <c r="AQ8021" i="1"/>
  <c r="AP8021" i="1"/>
  <c r="AO8021" i="1"/>
  <c r="AN8021" i="1"/>
  <c r="AM8021" i="1"/>
  <c r="AV8020" i="1"/>
  <c r="AU8020" i="1"/>
  <c r="AT8020" i="1"/>
  <c r="AS8020" i="1"/>
  <c r="AR8020" i="1"/>
  <c r="AQ8020" i="1"/>
  <c r="AP8020" i="1"/>
  <c r="AO8020" i="1"/>
  <c r="AN8020" i="1"/>
  <c r="AM8020" i="1"/>
  <c r="AV8019" i="1"/>
  <c r="AU8019" i="1"/>
  <c r="AT8019" i="1"/>
  <c r="AS8019" i="1"/>
  <c r="AR8019" i="1"/>
  <c r="AQ8019" i="1"/>
  <c r="AP8019" i="1"/>
  <c r="AO8019" i="1"/>
  <c r="AN8019" i="1"/>
  <c r="AM8019" i="1"/>
  <c r="AV8018" i="1"/>
  <c r="AU8018" i="1"/>
  <c r="AT8018" i="1"/>
  <c r="AS8018" i="1"/>
  <c r="AR8018" i="1"/>
  <c r="AQ8018" i="1"/>
  <c r="AP8018" i="1"/>
  <c r="AO8018" i="1"/>
  <c r="AN8018" i="1"/>
  <c r="AM8018" i="1"/>
  <c r="AV8017" i="1"/>
  <c r="AU8017" i="1"/>
  <c r="AT8017" i="1"/>
  <c r="AS8017" i="1"/>
  <c r="AR8017" i="1"/>
  <c r="AQ8017" i="1"/>
  <c r="AP8017" i="1"/>
  <c r="AO8017" i="1"/>
  <c r="AN8017" i="1"/>
  <c r="AM8017" i="1"/>
  <c r="AV8016" i="1"/>
  <c r="AU8016" i="1"/>
  <c r="AT8016" i="1"/>
  <c r="AS8016" i="1"/>
  <c r="AR8016" i="1"/>
  <c r="AQ8016" i="1"/>
  <c r="AP8016" i="1"/>
  <c r="AO8016" i="1"/>
  <c r="AN8016" i="1"/>
  <c r="AM8016" i="1"/>
  <c r="AV8015" i="1"/>
  <c r="AU8015" i="1"/>
  <c r="AT8015" i="1"/>
  <c r="AS8015" i="1"/>
  <c r="AR8015" i="1"/>
  <c r="AQ8015" i="1"/>
  <c r="AP8015" i="1"/>
  <c r="AO8015" i="1"/>
  <c r="AN8015" i="1"/>
  <c r="AM8015" i="1"/>
  <c r="AV8014" i="1"/>
  <c r="AU8014" i="1"/>
  <c r="AT8014" i="1"/>
  <c r="AS8014" i="1"/>
  <c r="AR8014" i="1"/>
  <c r="AQ8014" i="1"/>
  <c r="AP8014" i="1"/>
  <c r="AO8014" i="1"/>
  <c r="AN8014" i="1"/>
  <c r="AM8014" i="1"/>
  <c r="AV8013" i="1"/>
  <c r="AU8013" i="1"/>
  <c r="AT8013" i="1"/>
  <c r="AS8013" i="1"/>
  <c r="AR8013" i="1"/>
  <c r="AQ8013" i="1"/>
  <c r="AP8013" i="1"/>
  <c r="AO8013" i="1"/>
  <c r="AN8013" i="1"/>
  <c r="AM8013" i="1"/>
  <c r="AV8012" i="1"/>
  <c r="AU8012" i="1"/>
  <c r="AT8012" i="1"/>
  <c r="AS8012" i="1"/>
  <c r="AR8012" i="1"/>
  <c r="AQ8012" i="1"/>
  <c r="AP8012" i="1"/>
  <c r="AO8012" i="1"/>
  <c r="AN8012" i="1"/>
  <c r="AM8012" i="1"/>
  <c r="AV8011" i="1"/>
  <c r="AU8011" i="1"/>
  <c r="AT8011" i="1"/>
  <c r="AS8011" i="1"/>
  <c r="AR8011" i="1"/>
  <c r="AQ8011" i="1"/>
  <c r="AP8011" i="1"/>
  <c r="AO8011" i="1"/>
  <c r="AN8011" i="1"/>
  <c r="AM8011" i="1"/>
  <c r="AV8010" i="1"/>
  <c r="AU8010" i="1"/>
  <c r="AT8010" i="1"/>
  <c r="AS8010" i="1"/>
  <c r="AR8010" i="1"/>
  <c r="AQ8010" i="1"/>
  <c r="AP8010" i="1"/>
  <c r="AO8010" i="1"/>
  <c r="AN8010" i="1"/>
  <c r="AM8010" i="1"/>
  <c r="AV8009" i="1"/>
  <c r="AU8009" i="1"/>
  <c r="AT8009" i="1"/>
  <c r="AS8009" i="1"/>
  <c r="AR8009" i="1"/>
  <c r="AQ8009" i="1"/>
  <c r="AP8009" i="1"/>
  <c r="AO8009" i="1"/>
  <c r="AN8009" i="1"/>
  <c r="AM8009" i="1"/>
  <c r="AV8008" i="1"/>
  <c r="AU8008" i="1"/>
  <c r="AT8008" i="1"/>
  <c r="AS8008" i="1"/>
  <c r="AR8008" i="1"/>
  <c r="AQ8008" i="1"/>
  <c r="AP8008" i="1"/>
  <c r="AO8008" i="1"/>
  <c r="AN8008" i="1"/>
  <c r="AM8008" i="1"/>
  <c r="AV8007" i="1"/>
  <c r="AU8007" i="1"/>
  <c r="AT8007" i="1"/>
  <c r="AS8007" i="1"/>
  <c r="AR8007" i="1"/>
  <c r="AQ8007" i="1"/>
  <c r="AP8007" i="1"/>
  <c r="AO8007" i="1"/>
  <c r="AN8007" i="1"/>
  <c r="AM8007" i="1"/>
  <c r="AV8006" i="1"/>
  <c r="AU8006" i="1"/>
  <c r="AT8006" i="1"/>
  <c r="AS8006" i="1"/>
  <c r="AR8006" i="1"/>
  <c r="AQ8006" i="1"/>
  <c r="AP8006" i="1"/>
  <c r="AO8006" i="1"/>
  <c r="AN8006" i="1"/>
  <c r="AM8006" i="1"/>
  <c r="AV8005" i="1"/>
  <c r="AU8005" i="1"/>
  <c r="AT8005" i="1"/>
  <c r="AS8005" i="1"/>
  <c r="AR8005" i="1"/>
  <c r="AQ8005" i="1"/>
  <c r="AP8005" i="1"/>
  <c r="AO8005" i="1"/>
  <c r="AN8005" i="1"/>
  <c r="AM8005" i="1"/>
  <c r="AV8004" i="1"/>
  <c r="AU8004" i="1"/>
  <c r="AT8004" i="1"/>
  <c r="AS8004" i="1"/>
  <c r="AR8004" i="1"/>
  <c r="AQ8004" i="1"/>
  <c r="AP8004" i="1"/>
  <c r="AO8004" i="1"/>
  <c r="AN8004" i="1"/>
  <c r="AM8004" i="1"/>
  <c r="AV8003" i="1"/>
  <c r="AU8003" i="1"/>
  <c r="AT8003" i="1"/>
  <c r="AS8003" i="1"/>
  <c r="AR8003" i="1"/>
  <c r="AQ8003" i="1"/>
  <c r="AP8003" i="1"/>
  <c r="AO8003" i="1"/>
  <c r="AN8003" i="1"/>
  <c r="AM8003" i="1"/>
  <c r="AV8002" i="1"/>
  <c r="AU8002" i="1"/>
  <c r="AT8002" i="1"/>
  <c r="AS8002" i="1"/>
  <c r="AR8002" i="1"/>
  <c r="AQ8002" i="1"/>
  <c r="AP8002" i="1"/>
  <c r="AO8002" i="1"/>
  <c r="AN8002" i="1"/>
  <c r="AM8002" i="1"/>
  <c r="AV8001" i="1"/>
  <c r="AU8001" i="1"/>
  <c r="AT8001" i="1"/>
  <c r="AS8001" i="1"/>
  <c r="AR8001" i="1"/>
  <c r="AQ8001" i="1"/>
  <c r="AP8001" i="1"/>
  <c r="AO8001" i="1"/>
  <c r="AN8001" i="1"/>
  <c r="AM8001" i="1"/>
  <c r="AV8000" i="1"/>
  <c r="AU8000" i="1"/>
  <c r="AT8000" i="1"/>
  <c r="AS8000" i="1"/>
  <c r="AR8000" i="1"/>
  <c r="AQ8000" i="1"/>
  <c r="AP8000" i="1"/>
  <c r="AO8000" i="1"/>
  <c r="AN8000" i="1"/>
  <c r="AM8000" i="1"/>
  <c r="AV7999" i="1"/>
  <c r="AU7999" i="1"/>
  <c r="AT7999" i="1"/>
  <c r="AS7999" i="1"/>
  <c r="AR7999" i="1"/>
  <c r="AQ7999" i="1"/>
  <c r="AP7999" i="1"/>
  <c r="AO7999" i="1"/>
  <c r="AN7999" i="1"/>
  <c r="AM7999" i="1"/>
  <c r="AV7998" i="1"/>
  <c r="AU7998" i="1"/>
  <c r="AT7998" i="1"/>
  <c r="AS7998" i="1"/>
  <c r="AR7998" i="1"/>
  <c r="AQ7998" i="1"/>
  <c r="AP7998" i="1"/>
  <c r="AO7998" i="1"/>
  <c r="AN7998" i="1"/>
  <c r="AM7998" i="1"/>
  <c r="AV7997" i="1"/>
  <c r="AU7997" i="1"/>
  <c r="AT7997" i="1"/>
  <c r="AS7997" i="1"/>
  <c r="AR7997" i="1"/>
  <c r="AQ7997" i="1"/>
  <c r="AP7997" i="1"/>
  <c r="AO7997" i="1"/>
  <c r="AN7997" i="1"/>
  <c r="AM7997" i="1"/>
  <c r="AV7996" i="1"/>
  <c r="AU7996" i="1"/>
  <c r="AT7996" i="1"/>
  <c r="AS7996" i="1"/>
  <c r="AR7996" i="1"/>
  <c r="AQ7996" i="1"/>
  <c r="AP7996" i="1"/>
  <c r="AO7996" i="1"/>
  <c r="AN7996" i="1"/>
  <c r="AM7996" i="1"/>
  <c r="AV7995" i="1"/>
  <c r="AU7995" i="1"/>
  <c r="AT7995" i="1"/>
  <c r="AS7995" i="1"/>
  <c r="AR7995" i="1"/>
  <c r="AQ7995" i="1"/>
  <c r="AP7995" i="1"/>
  <c r="AO7995" i="1"/>
  <c r="AN7995" i="1"/>
  <c r="AM7995" i="1"/>
  <c r="AV7994" i="1"/>
  <c r="AU7994" i="1"/>
  <c r="AT7994" i="1"/>
  <c r="AS7994" i="1"/>
  <c r="AR7994" i="1"/>
  <c r="AQ7994" i="1"/>
  <c r="AP7994" i="1"/>
  <c r="AO7994" i="1"/>
  <c r="AN7994" i="1"/>
  <c r="AM7994" i="1"/>
  <c r="AV7993" i="1"/>
  <c r="AU7993" i="1"/>
  <c r="AT7993" i="1"/>
  <c r="AS7993" i="1"/>
  <c r="AR7993" i="1"/>
  <c r="AQ7993" i="1"/>
  <c r="AP7993" i="1"/>
  <c r="AO7993" i="1"/>
  <c r="AN7993" i="1"/>
  <c r="AM7993" i="1"/>
  <c r="AV7992" i="1"/>
  <c r="AU7992" i="1"/>
  <c r="AT7992" i="1"/>
  <c r="AS7992" i="1"/>
  <c r="AR7992" i="1"/>
  <c r="AQ7992" i="1"/>
  <c r="AP7992" i="1"/>
  <c r="AO7992" i="1"/>
  <c r="AN7992" i="1"/>
  <c r="AM7992" i="1"/>
  <c r="AV7991" i="1"/>
  <c r="AU7991" i="1"/>
  <c r="AT7991" i="1"/>
  <c r="AS7991" i="1"/>
  <c r="AR7991" i="1"/>
  <c r="AQ7991" i="1"/>
  <c r="AP7991" i="1"/>
  <c r="AO7991" i="1"/>
  <c r="AN7991" i="1"/>
  <c r="AM7991" i="1"/>
  <c r="AV7990" i="1"/>
  <c r="AU7990" i="1"/>
  <c r="AT7990" i="1"/>
  <c r="AS7990" i="1"/>
  <c r="AR7990" i="1"/>
  <c r="AQ7990" i="1"/>
  <c r="AP7990" i="1"/>
  <c r="AO7990" i="1"/>
  <c r="AN7990" i="1"/>
  <c r="AM7990" i="1"/>
  <c r="AV7989" i="1"/>
  <c r="AU7989" i="1"/>
  <c r="AT7989" i="1"/>
  <c r="AS7989" i="1"/>
  <c r="AR7989" i="1"/>
  <c r="AQ7989" i="1"/>
  <c r="AP7989" i="1"/>
  <c r="AO7989" i="1"/>
  <c r="AN7989" i="1"/>
  <c r="AM7989" i="1"/>
  <c r="AV7988" i="1"/>
  <c r="AU7988" i="1"/>
  <c r="AT7988" i="1"/>
  <c r="AS7988" i="1"/>
  <c r="AR7988" i="1"/>
  <c r="AQ7988" i="1"/>
  <c r="AP7988" i="1"/>
  <c r="AO7988" i="1"/>
  <c r="AN7988" i="1"/>
  <c r="AM7988" i="1"/>
  <c r="AV7987" i="1"/>
  <c r="AU7987" i="1"/>
  <c r="AT7987" i="1"/>
  <c r="AS7987" i="1"/>
  <c r="AR7987" i="1"/>
  <c r="AQ7987" i="1"/>
  <c r="AP7987" i="1"/>
  <c r="AO7987" i="1"/>
  <c r="AN7987" i="1"/>
  <c r="AM7987" i="1"/>
  <c r="AV7986" i="1"/>
  <c r="AU7986" i="1"/>
  <c r="AT7986" i="1"/>
  <c r="AS7986" i="1"/>
  <c r="AR7986" i="1"/>
  <c r="AQ7986" i="1"/>
  <c r="AP7986" i="1"/>
  <c r="AO7986" i="1"/>
  <c r="AN7986" i="1"/>
  <c r="AM7986" i="1"/>
  <c r="AV7985" i="1"/>
  <c r="AU7985" i="1"/>
  <c r="AT7985" i="1"/>
  <c r="AS7985" i="1"/>
  <c r="AR7985" i="1"/>
  <c r="AQ7985" i="1"/>
  <c r="AP7985" i="1"/>
  <c r="AO7985" i="1"/>
  <c r="AN7985" i="1"/>
  <c r="AM7985" i="1"/>
  <c r="AV7984" i="1"/>
  <c r="AU7984" i="1"/>
  <c r="AT7984" i="1"/>
  <c r="AS7984" i="1"/>
  <c r="AR7984" i="1"/>
  <c r="AQ7984" i="1"/>
  <c r="AP7984" i="1"/>
  <c r="AO7984" i="1"/>
  <c r="AN7984" i="1"/>
  <c r="AM7984" i="1"/>
  <c r="AV7983" i="1"/>
  <c r="AU7983" i="1"/>
  <c r="AT7983" i="1"/>
  <c r="AS7983" i="1"/>
  <c r="AR7983" i="1"/>
  <c r="AQ7983" i="1"/>
  <c r="AP7983" i="1"/>
  <c r="AO7983" i="1"/>
  <c r="AN7983" i="1"/>
  <c r="AM7983" i="1"/>
  <c r="AV7982" i="1"/>
  <c r="AU7982" i="1"/>
  <c r="AT7982" i="1"/>
  <c r="AS7982" i="1"/>
  <c r="AR7982" i="1"/>
  <c r="AQ7982" i="1"/>
  <c r="AP7982" i="1"/>
  <c r="AO7982" i="1"/>
  <c r="AN7982" i="1"/>
  <c r="AM7982" i="1"/>
  <c r="AV7981" i="1"/>
  <c r="AU7981" i="1"/>
  <c r="AT7981" i="1"/>
  <c r="AS7981" i="1"/>
  <c r="AR7981" i="1"/>
  <c r="AQ7981" i="1"/>
  <c r="AP7981" i="1"/>
  <c r="AO7981" i="1"/>
  <c r="AN7981" i="1"/>
  <c r="AM7981" i="1"/>
  <c r="AV7980" i="1"/>
  <c r="AU7980" i="1"/>
  <c r="AT7980" i="1"/>
  <c r="AS7980" i="1"/>
  <c r="AR7980" i="1"/>
  <c r="AQ7980" i="1"/>
  <c r="AP7980" i="1"/>
  <c r="AO7980" i="1"/>
  <c r="AN7980" i="1"/>
  <c r="AM7980" i="1"/>
  <c r="AV7979" i="1"/>
  <c r="AU7979" i="1"/>
  <c r="AT7979" i="1"/>
  <c r="AS7979" i="1"/>
  <c r="AR7979" i="1"/>
  <c r="AQ7979" i="1"/>
  <c r="AP7979" i="1"/>
  <c r="AO7979" i="1"/>
  <c r="AN7979" i="1"/>
  <c r="AM7979" i="1"/>
  <c r="AV7978" i="1"/>
  <c r="AU7978" i="1"/>
  <c r="AT7978" i="1"/>
  <c r="AS7978" i="1"/>
  <c r="AR7978" i="1"/>
  <c r="AQ7978" i="1"/>
  <c r="AP7978" i="1"/>
  <c r="AO7978" i="1"/>
  <c r="AN7978" i="1"/>
  <c r="AM7978" i="1"/>
  <c r="AV7977" i="1"/>
  <c r="AU7977" i="1"/>
  <c r="AT7977" i="1"/>
  <c r="AS7977" i="1"/>
  <c r="AR7977" i="1"/>
  <c r="AQ7977" i="1"/>
  <c r="AP7977" i="1"/>
  <c r="AO7977" i="1"/>
  <c r="AN7977" i="1"/>
  <c r="AM7977" i="1"/>
  <c r="AV7976" i="1"/>
  <c r="AU7976" i="1"/>
  <c r="AT7976" i="1"/>
  <c r="AS7976" i="1"/>
  <c r="AR7976" i="1"/>
  <c r="AQ7976" i="1"/>
  <c r="AP7976" i="1"/>
  <c r="AO7976" i="1"/>
  <c r="AN7976" i="1"/>
  <c r="AM7976" i="1"/>
  <c r="AV7975" i="1"/>
  <c r="AU7975" i="1"/>
  <c r="AT7975" i="1"/>
  <c r="AS7975" i="1"/>
  <c r="AR7975" i="1"/>
  <c r="AQ7975" i="1"/>
  <c r="AP7975" i="1"/>
  <c r="AO7975" i="1"/>
  <c r="AN7975" i="1"/>
  <c r="AM7975" i="1"/>
  <c r="AV7974" i="1"/>
  <c r="AU7974" i="1"/>
  <c r="AT7974" i="1"/>
  <c r="AS7974" i="1"/>
  <c r="AR7974" i="1"/>
  <c r="AQ7974" i="1"/>
  <c r="AP7974" i="1"/>
  <c r="AO7974" i="1"/>
  <c r="AN7974" i="1"/>
  <c r="AM7974" i="1"/>
  <c r="AV7973" i="1"/>
  <c r="AU7973" i="1"/>
  <c r="AT7973" i="1"/>
  <c r="AS7973" i="1"/>
  <c r="AR7973" i="1"/>
  <c r="AQ7973" i="1"/>
  <c r="AP7973" i="1"/>
  <c r="AO7973" i="1"/>
  <c r="AN7973" i="1"/>
  <c r="AM7973" i="1"/>
  <c r="AV7972" i="1"/>
  <c r="AU7972" i="1"/>
  <c r="AT7972" i="1"/>
  <c r="AS7972" i="1"/>
  <c r="AR7972" i="1"/>
  <c r="AQ7972" i="1"/>
  <c r="AP7972" i="1"/>
  <c r="AO7972" i="1"/>
  <c r="AN7972" i="1"/>
  <c r="AM7972" i="1"/>
  <c r="AV7971" i="1"/>
  <c r="AU7971" i="1"/>
  <c r="AT7971" i="1"/>
  <c r="AS7971" i="1"/>
  <c r="AR7971" i="1"/>
  <c r="AQ7971" i="1"/>
  <c r="AP7971" i="1"/>
  <c r="AO7971" i="1"/>
  <c r="AN7971" i="1"/>
  <c r="AM7971" i="1"/>
  <c r="AV7970" i="1"/>
  <c r="AU7970" i="1"/>
  <c r="AT7970" i="1"/>
  <c r="AS7970" i="1"/>
  <c r="AR7970" i="1"/>
  <c r="AQ7970" i="1"/>
  <c r="AP7970" i="1"/>
  <c r="AO7970" i="1"/>
  <c r="AN7970" i="1"/>
  <c r="AM7970" i="1"/>
  <c r="AV7969" i="1"/>
  <c r="AU7969" i="1"/>
  <c r="AT7969" i="1"/>
  <c r="AS7969" i="1"/>
  <c r="AR7969" i="1"/>
  <c r="AQ7969" i="1"/>
  <c r="AP7969" i="1"/>
  <c r="AO7969" i="1"/>
  <c r="AN7969" i="1"/>
  <c r="AM7969" i="1"/>
  <c r="AV7968" i="1"/>
  <c r="AU7968" i="1"/>
  <c r="AT7968" i="1"/>
  <c r="AS7968" i="1"/>
  <c r="AR7968" i="1"/>
  <c r="AQ7968" i="1"/>
  <c r="AP7968" i="1"/>
  <c r="AO7968" i="1"/>
  <c r="AN7968" i="1"/>
  <c r="AM7968" i="1"/>
  <c r="AV7967" i="1"/>
  <c r="AU7967" i="1"/>
  <c r="AT7967" i="1"/>
  <c r="AS7967" i="1"/>
  <c r="AR7967" i="1"/>
  <c r="AQ7967" i="1"/>
  <c r="AP7967" i="1"/>
  <c r="AO7967" i="1"/>
  <c r="AN7967" i="1"/>
  <c r="AM7967" i="1"/>
  <c r="AV7966" i="1"/>
  <c r="AU7966" i="1"/>
  <c r="AT7966" i="1"/>
  <c r="AS7966" i="1"/>
  <c r="AR7966" i="1"/>
  <c r="AQ7966" i="1"/>
  <c r="AP7966" i="1"/>
  <c r="AO7966" i="1"/>
  <c r="AN7966" i="1"/>
  <c r="AM7966" i="1"/>
  <c r="AV7965" i="1"/>
  <c r="AU7965" i="1"/>
  <c r="AT7965" i="1"/>
  <c r="AS7965" i="1"/>
  <c r="AR7965" i="1"/>
  <c r="AQ7965" i="1"/>
  <c r="AP7965" i="1"/>
  <c r="AO7965" i="1"/>
  <c r="AN7965" i="1"/>
  <c r="AM7965" i="1"/>
  <c r="AV7964" i="1"/>
  <c r="AU7964" i="1"/>
  <c r="AT7964" i="1"/>
  <c r="AS7964" i="1"/>
  <c r="AR7964" i="1"/>
  <c r="AQ7964" i="1"/>
  <c r="AP7964" i="1"/>
  <c r="AO7964" i="1"/>
  <c r="AN7964" i="1"/>
  <c r="AM7964" i="1"/>
  <c r="AV7963" i="1"/>
  <c r="AU7963" i="1"/>
  <c r="AT7963" i="1"/>
  <c r="AS7963" i="1"/>
  <c r="AR7963" i="1"/>
  <c r="AQ7963" i="1"/>
  <c r="AP7963" i="1"/>
  <c r="AO7963" i="1"/>
  <c r="AN7963" i="1"/>
  <c r="AM7963" i="1"/>
  <c r="AV7962" i="1"/>
  <c r="AU7962" i="1"/>
  <c r="AT7962" i="1"/>
  <c r="AS7962" i="1"/>
  <c r="AR7962" i="1"/>
  <c r="AQ7962" i="1"/>
  <c r="AP7962" i="1"/>
  <c r="AO7962" i="1"/>
  <c r="AN7962" i="1"/>
  <c r="AM7962" i="1"/>
  <c r="AV7961" i="1"/>
  <c r="AU7961" i="1"/>
  <c r="AT7961" i="1"/>
  <c r="AS7961" i="1"/>
  <c r="AR7961" i="1"/>
  <c r="AQ7961" i="1"/>
  <c r="AP7961" i="1"/>
  <c r="AO7961" i="1"/>
  <c r="AN7961" i="1"/>
  <c r="AM7961" i="1"/>
  <c r="AV7960" i="1"/>
  <c r="AU7960" i="1"/>
  <c r="AT7960" i="1"/>
  <c r="AS7960" i="1"/>
  <c r="AR7960" i="1"/>
  <c r="AQ7960" i="1"/>
  <c r="AP7960" i="1"/>
  <c r="AO7960" i="1"/>
  <c r="AN7960" i="1"/>
  <c r="AM7960" i="1"/>
  <c r="AV7959" i="1"/>
  <c r="AU7959" i="1"/>
  <c r="AT7959" i="1"/>
  <c r="AS7959" i="1"/>
  <c r="AR7959" i="1"/>
  <c r="AQ7959" i="1"/>
  <c r="AP7959" i="1"/>
  <c r="AO7959" i="1"/>
  <c r="AN7959" i="1"/>
  <c r="AM7959" i="1"/>
  <c r="AV7958" i="1"/>
  <c r="AU7958" i="1"/>
  <c r="AT7958" i="1"/>
  <c r="AS7958" i="1"/>
  <c r="AR7958" i="1"/>
  <c r="AQ7958" i="1"/>
  <c r="AP7958" i="1"/>
  <c r="AO7958" i="1"/>
  <c r="AN7958" i="1"/>
  <c r="AM7958" i="1"/>
  <c r="AV7957" i="1"/>
  <c r="AU7957" i="1"/>
  <c r="AT7957" i="1"/>
  <c r="AS7957" i="1"/>
  <c r="AR7957" i="1"/>
  <c r="AQ7957" i="1"/>
  <c r="AP7957" i="1"/>
  <c r="AO7957" i="1"/>
  <c r="AN7957" i="1"/>
  <c r="AM7957" i="1"/>
  <c r="AV7956" i="1"/>
  <c r="AU7956" i="1"/>
  <c r="AT7956" i="1"/>
  <c r="AS7956" i="1"/>
  <c r="AR7956" i="1"/>
  <c r="AQ7956" i="1"/>
  <c r="AP7956" i="1"/>
  <c r="AO7956" i="1"/>
  <c r="AN7956" i="1"/>
  <c r="AM7956" i="1"/>
  <c r="AV7955" i="1"/>
  <c r="AU7955" i="1"/>
  <c r="AT7955" i="1"/>
  <c r="AS7955" i="1"/>
  <c r="AR7955" i="1"/>
  <c r="AQ7955" i="1"/>
  <c r="AP7955" i="1"/>
  <c r="AO7955" i="1"/>
  <c r="AN7955" i="1"/>
  <c r="AM7955" i="1"/>
  <c r="AV7954" i="1"/>
  <c r="AU7954" i="1"/>
  <c r="AT7954" i="1"/>
  <c r="AS7954" i="1"/>
  <c r="AR7954" i="1"/>
  <c r="AQ7954" i="1"/>
  <c r="AP7954" i="1"/>
  <c r="AO7954" i="1"/>
  <c r="AN7954" i="1"/>
  <c r="AM7954" i="1"/>
  <c r="AV7953" i="1"/>
  <c r="AU7953" i="1"/>
  <c r="AT7953" i="1"/>
  <c r="AS7953" i="1"/>
  <c r="AR7953" i="1"/>
  <c r="AQ7953" i="1"/>
  <c r="AP7953" i="1"/>
  <c r="AO7953" i="1"/>
  <c r="AN7953" i="1"/>
  <c r="AM7953" i="1"/>
  <c r="AV7952" i="1"/>
  <c r="AU7952" i="1"/>
  <c r="AT7952" i="1"/>
  <c r="AS7952" i="1"/>
  <c r="AR7952" i="1"/>
  <c r="AQ7952" i="1"/>
  <c r="AP7952" i="1"/>
  <c r="AO7952" i="1"/>
  <c r="AN7952" i="1"/>
  <c r="AM7952" i="1"/>
  <c r="AV7951" i="1"/>
  <c r="AU7951" i="1"/>
  <c r="AT7951" i="1"/>
  <c r="AS7951" i="1"/>
  <c r="AR7951" i="1"/>
  <c r="AQ7951" i="1"/>
  <c r="AP7951" i="1"/>
  <c r="AO7951" i="1"/>
  <c r="AN7951" i="1"/>
  <c r="AM7951" i="1"/>
  <c r="AV7950" i="1"/>
  <c r="AU7950" i="1"/>
  <c r="AT7950" i="1"/>
  <c r="AS7950" i="1"/>
  <c r="AR7950" i="1"/>
  <c r="AQ7950" i="1"/>
  <c r="AP7950" i="1"/>
  <c r="AO7950" i="1"/>
  <c r="AN7950" i="1"/>
  <c r="AM7950" i="1"/>
  <c r="AV7949" i="1"/>
  <c r="AU7949" i="1"/>
  <c r="AT7949" i="1"/>
  <c r="AS7949" i="1"/>
  <c r="AR7949" i="1"/>
  <c r="AQ7949" i="1"/>
  <c r="AP7949" i="1"/>
  <c r="AO7949" i="1"/>
  <c r="AN7949" i="1"/>
  <c r="AM7949" i="1"/>
  <c r="AV7948" i="1"/>
  <c r="AU7948" i="1"/>
  <c r="AT7948" i="1"/>
  <c r="AS7948" i="1"/>
  <c r="AR7948" i="1"/>
  <c r="AQ7948" i="1"/>
  <c r="AP7948" i="1"/>
  <c r="AO7948" i="1"/>
  <c r="AN7948" i="1"/>
  <c r="AM7948" i="1"/>
  <c r="AV7947" i="1"/>
  <c r="AU7947" i="1"/>
  <c r="AT7947" i="1"/>
  <c r="AS7947" i="1"/>
  <c r="AR7947" i="1"/>
  <c r="AQ7947" i="1"/>
  <c r="AP7947" i="1"/>
  <c r="AO7947" i="1"/>
  <c r="AN7947" i="1"/>
  <c r="AM7947" i="1"/>
  <c r="AV7946" i="1"/>
  <c r="AU7946" i="1"/>
  <c r="AT7946" i="1"/>
  <c r="AS7946" i="1"/>
  <c r="AR7946" i="1"/>
  <c r="AQ7946" i="1"/>
  <c r="AP7946" i="1"/>
  <c r="AO7946" i="1"/>
  <c r="AN7946" i="1"/>
  <c r="AM7946" i="1"/>
  <c r="AV7945" i="1"/>
  <c r="AU7945" i="1"/>
  <c r="AT7945" i="1"/>
  <c r="AS7945" i="1"/>
  <c r="AR7945" i="1"/>
  <c r="AQ7945" i="1"/>
  <c r="AP7945" i="1"/>
  <c r="AO7945" i="1"/>
  <c r="AN7945" i="1"/>
  <c r="AM7945" i="1"/>
  <c r="AV7944" i="1"/>
  <c r="AU7944" i="1"/>
  <c r="AT7944" i="1"/>
  <c r="AS7944" i="1"/>
  <c r="AR7944" i="1"/>
  <c r="AQ7944" i="1"/>
  <c r="AP7944" i="1"/>
  <c r="AO7944" i="1"/>
  <c r="AN7944" i="1"/>
  <c r="AM7944" i="1"/>
  <c r="AV7943" i="1"/>
  <c r="AU7943" i="1"/>
  <c r="AT7943" i="1"/>
  <c r="AS7943" i="1"/>
  <c r="AR7943" i="1"/>
  <c r="AQ7943" i="1"/>
  <c r="AP7943" i="1"/>
  <c r="AO7943" i="1"/>
  <c r="AN7943" i="1"/>
  <c r="AM7943" i="1"/>
  <c r="AV7942" i="1"/>
  <c r="AU7942" i="1"/>
  <c r="AT7942" i="1"/>
  <c r="AS7942" i="1"/>
  <c r="AR7942" i="1"/>
  <c r="AQ7942" i="1"/>
  <c r="AP7942" i="1"/>
  <c r="AO7942" i="1"/>
  <c r="AN7942" i="1"/>
  <c r="AM7942" i="1"/>
  <c r="AV7941" i="1"/>
  <c r="AU7941" i="1"/>
  <c r="AT7941" i="1"/>
  <c r="AS7941" i="1"/>
  <c r="AR7941" i="1"/>
  <c r="AQ7941" i="1"/>
  <c r="AP7941" i="1"/>
  <c r="AO7941" i="1"/>
  <c r="AN7941" i="1"/>
  <c r="AM7941" i="1"/>
  <c r="AV7940" i="1"/>
  <c r="AU7940" i="1"/>
  <c r="AT7940" i="1"/>
  <c r="AS7940" i="1"/>
  <c r="AR7940" i="1"/>
  <c r="AQ7940" i="1"/>
  <c r="AP7940" i="1"/>
  <c r="AO7940" i="1"/>
  <c r="AN7940" i="1"/>
  <c r="AM7940" i="1"/>
  <c r="AV7939" i="1"/>
  <c r="AU7939" i="1"/>
  <c r="AT7939" i="1"/>
  <c r="AS7939" i="1"/>
  <c r="AR7939" i="1"/>
  <c r="AQ7939" i="1"/>
  <c r="AP7939" i="1"/>
  <c r="AO7939" i="1"/>
  <c r="AN7939" i="1"/>
  <c r="AM7939" i="1"/>
  <c r="AV7938" i="1"/>
  <c r="AU7938" i="1"/>
  <c r="AT7938" i="1"/>
  <c r="AS7938" i="1"/>
  <c r="AR7938" i="1"/>
  <c r="AQ7938" i="1"/>
  <c r="AP7938" i="1"/>
  <c r="AO7938" i="1"/>
  <c r="AN7938" i="1"/>
  <c r="AM7938" i="1"/>
  <c r="AV7937" i="1"/>
  <c r="AU7937" i="1"/>
  <c r="AT7937" i="1"/>
  <c r="AS7937" i="1"/>
  <c r="AR7937" i="1"/>
  <c r="AQ7937" i="1"/>
  <c r="AP7937" i="1"/>
  <c r="AO7937" i="1"/>
  <c r="AN7937" i="1"/>
  <c r="AM7937" i="1"/>
  <c r="AV7936" i="1"/>
  <c r="AU7936" i="1"/>
  <c r="AT7936" i="1"/>
  <c r="AS7936" i="1"/>
  <c r="AR7936" i="1"/>
  <c r="AQ7936" i="1"/>
  <c r="AP7936" i="1"/>
  <c r="AO7936" i="1"/>
  <c r="AN7936" i="1"/>
  <c r="AM7936" i="1"/>
  <c r="AV7935" i="1"/>
  <c r="AU7935" i="1"/>
  <c r="AT7935" i="1"/>
  <c r="AS7935" i="1"/>
  <c r="AR7935" i="1"/>
  <c r="AQ7935" i="1"/>
  <c r="AP7935" i="1"/>
  <c r="AO7935" i="1"/>
  <c r="AN7935" i="1"/>
  <c r="AM7935" i="1"/>
  <c r="AV7934" i="1"/>
  <c r="AU7934" i="1"/>
  <c r="AT7934" i="1"/>
  <c r="AS7934" i="1"/>
  <c r="AR7934" i="1"/>
  <c r="AQ7934" i="1"/>
  <c r="AP7934" i="1"/>
  <c r="AO7934" i="1"/>
  <c r="AN7934" i="1"/>
  <c r="AM7934" i="1"/>
  <c r="AV7933" i="1"/>
  <c r="AU7933" i="1"/>
  <c r="AT7933" i="1"/>
  <c r="AS7933" i="1"/>
  <c r="AR7933" i="1"/>
  <c r="AQ7933" i="1"/>
  <c r="AP7933" i="1"/>
  <c r="AO7933" i="1"/>
  <c r="AN7933" i="1"/>
  <c r="AM7933" i="1"/>
  <c r="AV7932" i="1"/>
  <c r="AU7932" i="1"/>
  <c r="AT7932" i="1"/>
  <c r="AS7932" i="1"/>
  <c r="AR7932" i="1"/>
  <c r="AQ7932" i="1"/>
  <c r="AP7932" i="1"/>
  <c r="AO7932" i="1"/>
  <c r="AN7932" i="1"/>
  <c r="AM7932" i="1"/>
  <c r="AV7931" i="1"/>
  <c r="AU7931" i="1"/>
  <c r="AT7931" i="1"/>
  <c r="AS7931" i="1"/>
  <c r="AR7931" i="1"/>
  <c r="AQ7931" i="1"/>
  <c r="AP7931" i="1"/>
  <c r="AO7931" i="1"/>
  <c r="AN7931" i="1"/>
  <c r="AM7931" i="1"/>
  <c r="AV7930" i="1"/>
  <c r="AU7930" i="1"/>
  <c r="AT7930" i="1"/>
  <c r="AS7930" i="1"/>
  <c r="AR7930" i="1"/>
  <c r="AQ7930" i="1"/>
  <c r="AP7930" i="1"/>
  <c r="AO7930" i="1"/>
  <c r="AN7930" i="1"/>
  <c r="AM7930" i="1"/>
  <c r="AV7929" i="1"/>
  <c r="AU7929" i="1"/>
  <c r="AT7929" i="1"/>
  <c r="AS7929" i="1"/>
  <c r="AR7929" i="1"/>
  <c r="AQ7929" i="1"/>
  <c r="AP7929" i="1"/>
  <c r="AO7929" i="1"/>
  <c r="AN7929" i="1"/>
  <c r="AM7929" i="1"/>
  <c r="AV7928" i="1"/>
  <c r="AU7928" i="1"/>
  <c r="AT7928" i="1"/>
  <c r="AS7928" i="1"/>
  <c r="AR7928" i="1"/>
  <c r="AQ7928" i="1"/>
  <c r="AP7928" i="1"/>
  <c r="AO7928" i="1"/>
  <c r="AN7928" i="1"/>
  <c r="AM7928" i="1"/>
  <c r="AV7927" i="1"/>
  <c r="AU7927" i="1"/>
  <c r="AT7927" i="1"/>
  <c r="AS7927" i="1"/>
  <c r="AR7927" i="1"/>
  <c r="AQ7927" i="1"/>
  <c r="AP7927" i="1"/>
  <c r="AO7927" i="1"/>
  <c r="AN7927" i="1"/>
  <c r="AM7927" i="1"/>
  <c r="AV7926" i="1"/>
  <c r="AU7926" i="1"/>
  <c r="AT7926" i="1"/>
  <c r="AS7926" i="1"/>
  <c r="AR7926" i="1"/>
  <c r="AQ7926" i="1"/>
  <c r="AP7926" i="1"/>
  <c r="AO7926" i="1"/>
  <c r="AN7926" i="1"/>
  <c r="AM7926" i="1"/>
  <c r="AV7925" i="1"/>
  <c r="AU7925" i="1"/>
  <c r="AT7925" i="1"/>
  <c r="AS7925" i="1"/>
  <c r="AR7925" i="1"/>
  <c r="AQ7925" i="1"/>
  <c r="AP7925" i="1"/>
  <c r="AO7925" i="1"/>
  <c r="AN7925" i="1"/>
  <c r="AM7925" i="1"/>
  <c r="AV7924" i="1"/>
  <c r="AU7924" i="1"/>
  <c r="AT7924" i="1"/>
  <c r="AS7924" i="1"/>
  <c r="AR7924" i="1"/>
  <c r="AQ7924" i="1"/>
  <c r="AP7924" i="1"/>
  <c r="AO7924" i="1"/>
  <c r="AN7924" i="1"/>
  <c r="AM7924" i="1"/>
  <c r="AV7923" i="1"/>
  <c r="AU7923" i="1"/>
  <c r="AT7923" i="1"/>
  <c r="AS7923" i="1"/>
  <c r="AR7923" i="1"/>
  <c r="AQ7923" i="1"/>
  <c r="AP7923" i="1"/>
  <c r="AO7923" i="1"/>
  <c r="AN7923" i="1"/>
  <c r="AM7923" i="1"/>
  <c r="AV7922" i="1"/>
  <c r="AU7922" i="1"/>
  <c r="AT7922" i="1"/>
  <c r="AS7922" i="1"/>
  <c r="AR7922" i="1"/>
  <c r="AQ7922" i="1"/>
  <c r="AP7922" i="1"/>
  <c r="AO7922" i="1"/>
  <c r="AN7922" i="1"/>
  <c r="AM7922" i="1"/>
  <c r="AV7921" i="1"/>
  <c r="AU7921" i="1"/>
  <c r="AT7921" i="1"/>
  <c r="AS7921" i="1"/>
  <c r="AR7921" i="1"/>
  <c r="AQ7921" i="1"/>
  <c r="AP7921" i="1"/>
  <c r="AO7921" i="1"/>
  <c r="AN7921" i="1"/>
  <c r="AM7921" i="1"/>
  <c r="AV7920" i="1"/>
  <c r="AU7920" i="1"/>
  <c r="AT7920" i="1"/>
  <c r="AS7920" i="1"/>
  <c r="AR7920" i="1"/>
  <c r="AQ7920" i="1"/>
  <c r="AP7920" i="1"/>
  <c r="AO7920" i="1"/>
  <c r="AN7920" i="1"/>
  <c r="AM7920" i="1"/>
  <c r="AV7919" i="1"/>
  <c r="AU7919" i="1"/>
  <c r="AT7919" i="1"/>
  <c r="AS7919" i="1"/>
  <c r="AR7919" i="1"/>
  <c r="AQ7919" i="1"/>
  <c r="AP7919" i="1"/>
  <c r="AO7919" i="1"/>
  <c r="AN7919" i="1"/>
  <c r="AM7919" i="1"/>
  <c r="AV7918" i="1"/>
  <c r="AU7918" i="1"/>
  <c r="AT7918" i="1"/>
  <c r="AS7918" i="1"/>
  <c r="AR7918" i="1"/>
  <c r="AQ7918" i="1"/>
  <c r="AP7918" i="1"/>
  <c r="AO7918" i="1"/>
  <c r="AN7918" i="1"/>
  <c r="AM7918" i="1"/>
  <c r="AV7917" i="1"/>
  <c r="AU7917" i="1"/>
  <c r="AT7917" i="1"/>
  <c r="AS7917" i="1"/>
  <c r="AR7917" i="1"/>
  <c r="AQ7917" i="1"/>
  <c r="AP7917" i="1"/>
  <c r="AO7917" i="1"/>
  <c r="AN7917" i="1"/>
  <c r="AM7917" i="1"/>
  <c r="AV7916" i="1"/>
  <c r="AU7916" i="1"/>
  <c r="AT7916" i="1"/>
  <c r="AS7916" i="1"/>
  <c r="AR7916" i="1"/>
  <c r="AQ7916" i="1"/>
  <c r="AP7916" i="1"/>
  <c r="AO7916" i="1"/>
  <c r="AN7916" i="1"/>
  <c r="AM7916" i="1"/>
  <c r="AV7915" i="1"/>
  <c r="AU7915" i="1"/>
  <c r="AT7915" i="1"/>
  <c r="AS7915" i="1"/>
  <c r="AR7915" i="1"/>
  <c r="AQ7915" i="1"/>
  <c r="AP7915" i="1"/>
  <c r="AO7915" i="1"/>
  <c r="AN7915" i="1"/>
  <c r="AM7915" i="1"/>
  <c r="AV7914" i="1"/>
  <c r="AU7914" i="1"/>
  <c r="AT7914" i="1"/>
  <c r="AS7914" i="1"/>
  <c r="AR7914" i="1"/>
  <c r="AQ7914" i="1"/>
  <c r="AP7914" i="1"/>
  <c r="AO7914" i="1"/>
  <c r="AN7914" i="1"/>
  <c r="AM7914" i="1"/>
  <c r="AV7913" i="1"/>
  <c r="AU7913" i="1"/>
  <c r="AT7913" i="1"/>
  <c r="AS7913" i="1"/>
  <c r="AR7913" i="1"/>
  <c r="AQ7913" i="1"/>
  <c r="AP7913" i="1"/>
  <c r="AO7913" i="1"/>
  <c r="AN7913" i="1"/>
  <c r="AM7913" i="1"/>
  <c r="AV7912" i="1"/>
  <c r="AU7912" i="1"/>
  <c r="AT7912" i="1"/>
  <c r="AS7912" i="1"/>
  <c r="AR7912" i="1"/>
  <c r="AQ7912" i="1"/>
  <c r="AP7912" i="1"/>
  <c r="AO7912" i="1"/>
  <c r="AN7912" i="1"/>
  <c r="AM7912" i="1"/>
  <c r="AV7911" i="1"/>
  <c r="AU7911" i="1"/>
  <c r="AT7911" i="1"/>
  <c r="AS7911" i="1"/>
  <c r="AR7911" i="1"/>
  <c r="AQ7911" i="1"/>
  <c r="AP7911" i="1"/>
  <c r="AO7911" i="1"/>
  <c r="AN7911" i="1"/>
  <c r="AM7911" i="1"/>
  <c r="AV7910" i="1"/>
  <c r="AU7910" i="1"/>
  <c r="AT7910" i="1"/>
  <c r="AS7910" i="1"/>
  <c r="AR7910" i="1"/>
  <c r="AQ7910" i="1"/>
  <c r="AP7910" i="1"/>
  <c r="AO7910" i="1"/>
  <c r="AN7910" i="1"/>
  <c r="AM7910" i="1"/>
  <c r="AV7909" i="1"/>
  <c r="AU7909" i="1"/>
  <c r="AT7909" i="1"/>
  <c r="AS7909" i="1"/>
  <c r="AR7909" i="1"/>
  <c r="AQ7909" i="1"/>
  <c r="AP7909" i="1"/>
  <c r="AO7909" i="1"/>
  <c r="AN7909" i="1"/>
  <c r="AM7909" i="1"/>
  <c r="AV7908" i="1"/>
  <c r="AU7908" i="1"/>
  <c r="AT7908" i="1"/>
  <c r="AS7908" i="1"/>
  <c r="AR7908" i="1"/>
  <c r="AQ7908" i="1"/>
  <c r="AP7908" i="1"/>
  <c r="AO7908" i="1"/>
  <c r="AN7908" i="1"/>
  <c r="AM7908" i="1"/>
  <c r="AV7907" i="1"/>
  <c r="AU7907" i="1"/>
  <c r="AT7907" i="1"/>
  <c r="AS7907" i="1"/>
  <c r="AR7907" i="1"/>
  <c r="AQ7907" i="1"/>
  <c r="AP7907" i="1"/>
  <c r="AO7907" i="1"/>
  <c r="AN7907" i="1"/>
  <c r="AM7907" i="1"/>
  <c r="AV7906" i="1"/>
  <c r="AU7906" i="1"/>
  <c r="AT7906" i="1"/>
  <c r="AS7906" i="1"/>
  <c r="AR7906" i="1"/>
  <c r="AQ7906" i="1"/>
  <c r="AP7906" i="1"/>
  <c r="AO7906" i="1"/>
  <c r="AN7906" i="1"/>
  <c r="AM7906" i="1"/>
  <c r="AV7905" i="1"/>
  <c r="AU7905" i="1"/>
  <c r="AT7905" i="1"/>
  <c r="AS7905" i="1"/>
  <c r="AR7905" i="1"/>
  <c r="AQ7905" i="1"/>
  <c r="AP7905" i="1"/>
  <c r="AO7905" i="1"/>
  <c r="AN7905" i="1"/>
  <c r="AM7905" i="1"/>
  <c r="AV7904" i="1"/>
  <c r="AU7904" i="1"/>
  <c r="AT7904" i="1"/>
  <c r="AS7904" i="1"/>
  <c r="AR7904" i="1"/>
  <c r="AQ7904" i="1"/>
  <c r="AP7904" i="1"/>
  <c r="AO7904" i="1"/>
  <c r="AN7904" i="1"/>
  <c r="AM7904" i="1"/>
  <c r="AV7903" i="1"/>
  <c r="AU7903" i="1"/>
  <c r="AT7903" i="1"/>
  <c r="AS7903" i="1"/>
  <c r="AR7903" i="1"/>
  <c r="AQ7903" i="1"/>
  <c r="AP7903" i="1"/>
  <c r="AO7903" i="1"/>
  <c r="AN7903" i="1"/>
  <c r="AM7903" i="1"/>
  <c r="AV7902" i="1"/>
  <c r="AU7902" i="1"/>
  <c r="AT7902" i="1"/>
  <c r="AS7902" i="1"/>
  <c r="AR7902" i="1"/>
  <c r="AQ7902" i="1"/>
  <c r="AP7902" i="1"/>
  <c r="AO7902" i="1"/>
  <c r="AN7902" i="1"/>
  <c r="AM7902" i="1"/>
  <c r="AV7901" i="1"/>
  <c r="AU7901" i="1"/>
  <c r="AT7901" i="1"/>
  <c r="AS7901" i="1"/>
  <c r="AR7901" i="1"/>
  <c r="AQ7901" i="1"/>
  <c r="AP7901" i="1"/>
  <c r="AO7901" i="1"/>
  <c r="AN7901" i="1"/>
  <c r="AM7901" i="1"/>
  <c r="AV7900" i="1"/>
  <c r="AU7900" i="1"/>
  <c r="AT7900" i="1"/>
  <c r="AS7900" i="1"/>
  <c r="AR7900" i="1"/>
  <c r="AQ7900" i="1"/>
  <c r="AP7900" i="1"/>
  <c r="AO7900" i="1"/>
  <c r="AN7900" i="1"/>
  <c r="AM7900" i="1"/>
  <c r="AV7899" i="1"/>
  <c r="AU7899" i="1"/>
  <c r="AT7899" i="1"/>
  <c r="AS7899" i="1"/>
  <c r="AR7899" i="1"/>
  <c r="AQ7899" i="1"/>
  <c r="AP7899" i="1"/>
  <c r="AO7899" i="1"/>
  <c r="AN7899" i="1"/>
  <c r="AM7899" i="1"/>
  <c r="AV7898" i="1"/>
  <c r="AU7898" i="1"/>
  <c r="AT7898" i="1"/>
  <c r="AS7898" i="1"/>
  <c r="AR7898" i="1"/>
  <c r="AQ7898" i="1"/>
  <c r="AP7898" i="1"/>
  <c r="AO7898" i="1"/>
  <c r="AN7898" i="1"/>
  <c r="AM7898" i="1"/>
  <c r="AV7897" i="1"/>
  <c r="AU7897" i="1"/>
  <c r="AT7897" i="1"/>
  <c r="AS7897" i="1"/>
  <c r="AR7897" i="1"/>
  <c r="AQ7897" i="1"/>
  <c r="AP7897" i="1"/>
  <c r="AO7897" i="1"/>
  <c r="AN7897" i="1"/>
  <c r="AM7897" i="1"/>
  <c r="AV7896" i="1"/>
  <c r="AU7896" i="1"/>
  <c r="AT7896" i="1"/>
  <c r="AS7896" i="1"/>
  <c r="AR7896" i="1"/>
  <c r="AQ7896" i="1"/>
  <c r="AP7896" i="1"/>
  <c r="AO7896" i="1"/>
  <c r="AN7896" i="1"/>
  <c r="AM7896" i="1"/>
  <c r="AV7895" i="1"/>
  <c r="AU7895" i="1"/>
  <c r="AT7895" i="1"/>
  <c r="AS7895" i="1"/>
  <c r="AR7895" i="1"/>
  <c r="AQ7895" i="1"/>
  <c r="AP7895" i="1"/>
  <c r="AO7895" i="1"/>
  <c r="AN7895" i="1"/>
  <c r="AM7895" i="1"/>
  <c r="AV7894" i="1"/>
  <c r="AU7894" i="1"/>
  <c r="AT7894" i="1"/>
  <c r="AS7894" i="1"/>
  <c r="AR7894" i="1"/>
  <c r="AQ7894" i="1"/>
  <c r="AP7894" i="1"/>
  <c r="AO7894" i="1"/>
  <c r="AN7894" i="1"/>
  <c r="AM7894" i="1"/>
  <c r="AV7893" i="1"/>
  <c r="AU7893" i="1"/>
  <c r="AT7893" i="1"/>
  <c r="AS7893" i="1"/>
  <c r="AR7893" i="1"/>
  <c r="AQ7893" i="1"/>
  <c r="AP7893" i="1"/>
  <c r="AO7893" i="1"/>
  <c r="AN7893" i="1"/>
  <c r="AM7893" i="1"/>
  <c r="AV7892" i="1"/>
  <c r="AU7892" i="1"/>
  <c r="AT7892" i="1"/>
  <c r="AS7892" i="1"/>
  <c r="AR7892" i="1"/>
  <c r="AQ7892" i="1"/>
  <c r="AP7892" i="1"/>
  <c r="AO7892" i="1"/>
  <c r="AN7892" i="1"/>
  <c r="AM7892" i="1"/>
  <c r="AV7891" i="1"/>
  <c r="AU7891" i="1"/>
  <c r="AT7891" i="1"/>
  <c r="AS7891" i="1"/>
  <c r="AR7891" i="1"/>
  <c r="AQ7891" i="1"/>
  <c r="AP7891" i="1"/>
  <c r="AO7891" i="1"/>
  <c r="AN7891" i="1"/>
  <c r="AM7891" i="1"/>
  <c r="AV7890" i="1"/>
  <c r="AU7890" i="1"/>
  <c r="AT7890" i="1"/>
  <c r="AS7890" i="1"/>
  <c r="AR7890" i="1"/>
  <c r="AQ7890" i="1"/>
  <c r="AP7890" i="1"/>
  <c r="AO7890" i="1"/>
  <c r="AN7890" i="1"/>
  <c r="AM7890" i="1"/>
  <c r="AV7889" i="1"/>
  <c r="AU7889" i="1"/>
  <c r="AT7889" i="1"/>
  <c r="AS7889" i="1"/>
  <c r="AR7889" i="1"/>
  <c r="AQ7889" i="1"/>
  <c r="AP7889" i="1"/>
  <c r="AO7889" i="1"/>
  <c r="AN7889" i="1"/>
  <c r="AM7889" i="1"/>
  <c r="AV7888" i="1"/>
  <c r="AU7888" i="1"/>
  <c r="AT7888" i="1"/>
  <c r="AS7888" i="1"/>
  <c r="AR7888" i="1"/>
  <c r="AQ7888" i="1"/>
  <c r="AP7888" i="1"/>
  <c r="AO7888" i="1"/>
  <c r="AN7888" i="1"/>
  <c r="AM7888" i="1"/>
  <c r="AV7887" i="1"/>
  <c r="AU7887" i="1"/>
  <c r="AT7887" i="1"/>
  <c r="AS7887" i="1"/>
  <c r="AR7887" i="1"/>
  <c r="AQ7887" i="1"/>
  <c r="AP7887" i="1"/>
  <c r="AO7887" i="1"/>
  <c r="AN7887" i="1"/>
  <c r="AM7887" i="1"/>
  <c r="AV7886" i="1"/>
  <c r="AU7886" i="1"/>
  <c r="AT7886" i="1"/>
  <c r="AS7886" i="1"/>
  <c r="AR7886" i="1"/>
  <c r="AQ7886" i="1"/>
  <c r="AP7886" i="1"/>
  <c r="AO7886" i="1"/>
  <c r="AN7886" i="1"/>
  <c r="AM7886" i="1"/>
  <c r="AV7885" i="1"/>
  <c r="AU7885" i="1"/>
  <c r="AT7885" i="1"/>
  <c r="AS7885" i="1"/>
  <c r="AR7885" i="1"/>
  <c r="AQ7885" i="1"/>
  <c r="AP7885" i="1"/>
  <c r="AO7885" i="1"/>
  <c r="AN7885" i="1"/>
  <c r="AM7885" i="1"/>
  <c r="AV7884" i="1"/>
  <c r="AU7884" i="1"/>
  <c r="AT7884" i="1"/>
  <c r="AS7884" i="1"/>
  <c r="AR7884" i="1"/>
  <c r="AQ7884" i="1"/>
  <c r="AP7884" i="1"/>
  <c r="AO7884" i="1"/>
  <c r="AN7884" i="1"/>
  <c r="AM7884" i="1"/>
  <c r="AV7883" i="1"/>
  <c r="AU7883" i="1"/>
  <c r="AT7883" i="1"/>
  <c r="AS7883" i="1"/>
  <c r="AR7883" i="1"/>
  <c r="AQ7883" i="1"/>
  <c r="AP7883" i="1"/>
  <c r="AO7883" i="1"/>
  <c r="AN7883" i="1"/>
  <c r="AM7883" i="1"/>
  <c r="AV7882" i="1"/>
  <c r="AU7882" i="1"/>
  <c r="AT7882" i="1"/>
  <c r="AS7882" i="1"/>
  <c r="AR7882" i="1"/>
  <c r="AQ7882" i="1"/>
  <c r="AP7882" i="1"/>
  <c r="AO7882" i="1"/>
  <c r="AN7882" i="1"/>
  <c r="AM7882" i="1"/>
  <c r="AV7881" i="1"/>
  <c r="AU7881" i="1"/>
  <c r="AT7881" i="1"/>
  <c r="AS7881" i="1"/>
  <c r="AR7881" i="1"/>
  <c r="AQ7881" i="1"/>
  <c r="AP7881" i="1"/>
  <c r="AO7881" i="1"/>
  <c r="AN7881" i="1"/>
  <c r="AM7881" i="1"/>
  <c r="AV7880" i="1"/>
  <c r="AU7880" i="1"/>
  <c r="AT7880" i="1"/>
  <c r="AS7880" i="1"/>
  <c r="AR7880" i="1"/>
  <c r="AQ7880" i="1"/>
  <c r="AP7880" i="1"/>
  <c r="AO7880" i="1"/>
  <c r="AN7880" i="1"/>
  <c r="AM7880" i="1"/>
  <c r="AV7879" i="1"/>
  <c r="AU7879" i="1"/>
  <c r="AT7879" i="1"/>
  <c r="AS7879" i="1"/>
  <c r="AR7879" i="1"/>
  <c r="AQ7879" i="1"/>
  <c r="AP7879" i="1"/>
  <c r="AO7879" i="1"/>
  <c r="AN7879" i="1"/>
  <c r="AM7879" i="1"/>
  <c r="AV7878" i="1"/>
  <c r="AU7878" i="1"/>
  <c r="AT7878" i="1"/>
  <c r="AS7878" i="1"/>
  <c r="AR7878" i="1"/>
  <c r="AQ7878" i="1"/>
  <c r="AP7878" i="1"/>
  <c r="AO7878" i="1"/>
  <c r="AN7878" i="1"/>
  <c r="AM7878" i="1"/>
  <c r="AV7877" i="1"/>
  <c r="AU7877" i="1"/>
  <c r="AT7877" i="1"/>
  <c r="AS7877" i="1"/>
  <c r="AR7877" i="1"/>
  <c r="AQ7877" i="1"/>
  <c r="AP7877" i="1"/>
  <c r="AO7877" i="1"/>
  <c r="AN7877" i="1"/>
  <c r="AM7877" i="1"/>
  <c r="AV7876" i="1"/>
  <c r="AU7876" i="1"/>
  <c r="AT7876" i="1"/>
  <c r="AS7876" i="1"/>
  <c r="AR7876" i="1"/>
  <c r="AQ7876" i="1"/>
  <c r="AP7876" i="1"/>
  <c r="AO7876" i="1"/>
  <c r="AN7876" i="1"/>
  <c r="AM7876" i="1"/>
  <c r="AV7875" i="1"/>
  <c r="AU7875" i="1"/>
  <c r="AT7875" i="1"/>
  <c r="AS7875" i="1"/>
  <c r="AR7875" i="1"/>
  <c r="AQ7875" i="1"/>
  <c r="AP7875" i="1"/>
  <c r="AO7875" i="1"/>
  <c r="AN7875" i="1"/>
  <c r="AM7875" i="1"/>
  <c r="AV7874" i="1"/>
  <c r="AU7874" i="1"/>
  <c r="AT7874" i="1"/>
  <c r="AS7874" i="1"/>
  <c r="AR7874" i="1"/>
  <c r="AQ7874" i="1"/>
  <c r="AP7874" i="1"/>
  <c r="AO7874" i="1"/>
  <c r="AN7874" i="1"/>
  <c r="AM7874" i="1"/>
  <c r="AV7873" i="1"/>
  <c r="AU7873" i="1"/>
  <c r="AT7873" i="1"/>
  <c r="AS7873" i="1"/>
  <c r="AR7873" i="1"/>
  <c r="AQ7873" i="1"/>
  <c r="AP7873" i="1"/>
  <c r="AO7873" i="1"/>
  <c r="AN7873" i="1"/>
  <c r="AM7873" i="1"/>
  <c r="AV7872" i="1"/>
  <c r="AU7872" i="1"/>
  <c r="AT7872" i="1"/>
  <c r="AS7872" i="1"/>
  <c r="AR7872" i="1"/>
  <c r="AQ7872" i="1"/>
  <c r="AP7872" i="1"/>
  <c r="AO7872" i="1"/>
  <c r="AN7872" i="1"/>
  <c r="AM7872" i="1"/>
  <c r="AV7871" i="1"/>
  <c r="AU7871" i="1"/>
  <c r="AT7871" i="1"/>
  <c r="AS7871" i="1"/>
  <c r="AR7871" i="1"/>
  <c r="AQ7871" i="1"/>
  <c r="AP7871" i="1"/>
  <c r="AO7871" i="1"/>
  <c r="AN7871" i="1"/>
  <c r="AM7871" i="1"/>
  <c r="AV7870" i="1"/>
  <c r="AU7870" i="1"/>
  <c r="AT7870" i="1"/>
  <c r="AS7870" i="1"/>
  <c r="AR7870" i="1"/>
  <c r="AQ7870" i="1"/>
  <c r="AP7870" i="1"/>
  <c r="AO7870" i="1"/>
  <c r="AN7870" i="1"/>
  <c r="AM7870" i="1"/>
  <c r="AV7869" i="1"/>
  <c r="AU7869" i="1"/>
  <c r="AT7869" i="1"/>
  <c r="AS7869" i="1"/>
  <c r="AR7869" i="1"/>
  <c r="AQ7869" i="1"/>
  <c r="AP7869" i="1"/>
  <c r="AO7869" i="1"/>
  <c r="AN7869" i="1"/>
  <c r="AM7869" i="1"/>
  <c r="AV7868" i="1"/>
  <c r="AU7868" i="1"/>
  <c r="AT7868" i="1"/>
  <c r="AS7868" i="1"/>
  <c r="AR7868" i="1"/>
  <c r="AQ7868" i="1"/>
  <c r="AP7868" i="1"/>
  <c r="AO7868" i="1"/>
  <c r="AN7868" i="1"/>
  <c r="AM7868" i="1"/>
  <c r="AV7867" i="1"/>
  <c r="AU7867" i="1"/>
  <c r="AT7867" i="1"/>
  <c r="AS7867" i="1"/>
  <c r="AR7867" i="1"/>
  <c r="AQ7867" i="1"/>
  <c r="AP7867" i="1"/>
  <c r="AO7867" i="1"/>
  <c r="AN7867" i="1"/>
  <c r="AM7867" i="1"/>
  <c r="AV7866" i="1"/>
  <c r="AU7866" i="1"/>
  <c r="AT7866" i="1"/>
  <c r="AS7866" i="1"/>
  <c r="AR7866" i="1"/>
  <c r="AQ7866" i="1"/>
  <c r="AP7866" i="1"/>
  <c r="AO7866" i="1"/>
  <c r="AN7866" i="1"/>
  <c r="AM7866" i="1"/>
  <c r="AV7865" i="1"/>
  <c r="AU7865" i="1"/>
  <c r="AT7865" i="1"/>
  <c r="AS7865" i="1"/>
  <c r="AR7865" i="1"/>
  <c r="AQ7865" i="1"/>
  <c r="AP7865" i="1"/>
  <c r="AO7865" i="1"/>
  <c r="AN7865" i="1"/>
  <c r="AM7865" i="1"/>
  <c r="AV7864" i="1"/>
  <c r="AU7864" i="1"/>
  <c r="AT7864" i="1"/>
  <c r="AS7864" i="1"/>
  <c r="AR7864" i="1"/>
  <c r="AQ7864" i="1"/>
  <c r="AP7864" i="1"/>
  <c r="AO7864" i="1"/>
  <c r="AN7864" i="1"/>
  <c r="AM7864" i="1"/>
  <c r="AV7863" i="1"/>
  <c r="AU7863" i="1"/>
  <c r="AT7863" i="1"/>
  <c r="AS7863" i="1"/>
  <c r="AR7863" i="1"/>
  <c r="AQ7863" i="1"/>
  <c r="AP7863" i="1"/>
  <c r="AO7863" i="1"/>
  <c r="AN7863" i="1"/>
  <c r="AM7863" i="1"/>
  <c r="AV7862" i="1"/>
  <c r="AU7862" i="1"/>
  <c r="AT7862" i="1"/>
  <c r="AS7862" i="1"/>
  <c r="AR7862" i="1"/>
  <c r="AQ7862" i="1"/>
  <c r="AP7862" i="1"/>
  <c r="AO7862" i="1"/>
  <c r="AN7862" i="1"/>
  <c r="AM7862" i="1"/>
  <c r="AV7861" i="1"/>
  <c r="AU7861" i="1"/>
  <c r="AT7861" i="1"/>
  <c r="AS7861" i="1"/>
  <c r="AR7861" i="1"/>
  <c r="AQ7861" i="1"/>
  <c r="AP7861" i="1"/>
  <c r="AO7861" i="1"/>
  <c r="AN7861" i="1"/>
  <c r="AM7861" i="1"/>
  <c r="AV7860" i="1"/>
  <c r="AU7860" i="1"/>
  <c r="AT7860" i="1"/>
  <c r="AS7860" i="1"/>
  <c r="AR7860" i="1"/>
  <c r="AQ7860" i="1"/>
  <c r="AP7860" i="1"/>
  <c r="AO7860" i="1"/>
  <c r="AN7860" i="1"/>
  <c r="AM7860" i="1"/>
  <c r="AV7859" i="1"/>
  <c r="AU7859" i="1"/>
  <c r="AT7859" i="1"/>
  <c r="AS7859" i="1"/>
  <c r="AR7859" i="1"/>
  <c r="AQ7859" i="1"/>
  <c r="AP7859" i="1"/>
  <c r="AO7859" i="1"/>
  <c r="AN7859" i="1"/>
  <c r="AM7859" i="1"/>
  <c r="AV7858" i="1"/>
  <c r="AU7858" i="1"/>
  <c r="AT7858" i="1"/>
  <c r="AS7858" i="1"/>
  <c r="AR7858" i="1"/>
  <c r="AQ7858" i="1"/>
  <c r="AP7858" i="1"/>
  <c r="AO7858" i="1"/>
  <c r="AN7858" i="1"/>
  <c r="AM7858" i="1"/>
  <c r="AV7857" i="1"/>
  <c r="AU7857" i="1"/>
  <c r="AT7857" i="1"/>
  <c r="AS7857" i="1"/>
  <c r="AR7857" i="1"/>
  <c r="AQ7857" i="1"/>
  <c r="AP7857" i="1"/>
  <c r="AO7857" i="1"/>
  <c r="AN7857" i="1"/>
  <c r="AM7857" i="1"/>
  <c r="AV7856" i="1"/>
  <c r="AU7856" i="1"/>
  <c r="AT7856" i="1"/>
  <c r="AS7856" i="1"/>
  <c r="AR7856" i="1"/>
  <c r="AQ7856" i="1"/>
  <c r="AP7856" i="1"/>
  <c r="AO7856" i="1"/>
  <c r="AN7856" i="1"/>
  <c r="AM7856" i="1"/>
  <c r="AV7855" i="1"/>
  <c r="AU7855" i="1"/>
  <c r="AT7855" i="1"/>
  <c r="AS7855" i="1"/>
  <c r="AR7855" i="1"/>
  <c r="AQ7855" i="1"/>
  <c r="AP7855" i="1"/>
  <c r="AO7855" i="1"/>
  <c r="AN7855" i="1"/>
  <c r="AM7855" i="1"/>
  <c r="AV7854" i="1"/>
  <c r="AU7854" i="1"/>
  <c r="AT7854" i="1"/>
  <c r="AS7854" i="1"/>
  <c r="AR7854" i="1"/>
  <c r="AQ7854" i="1"/>
  <c r="AP7854" i="1"/>
  <c r="AO7854" i="1"/>
  <c r="AN7854" i="1"/>
  <c r="AM7854" i="1"/>
  <c r="AV7853" i="1"/>
  <c r="AU7853" i="1"/>
  <c r="AT7853" i="1"/>
  <c r="AS7853" i="1"/>
  <c r="AR7853" i="1"/>
  <c r="AQ7853" i="1"/>
  <c r="AP7853" i="1"/>
  <c r="AO7853" i="1"/>
  <c r="AN7853" i="1"/>
  <c r="AM7853" i="1"/>
  <c r="AV7852" i="1"/>
  <c r="AU7852" i="1"/>
  <c r="AT7852" i="1"/>
  <c r="AS7852" i="1"/>
  <c r="AR7852" i="1"/>
  <c r="AQ7852" i="1"/>
  <c r="AP7852" i="1"/>
  <c r="AO7852" i="1"/>
  <c r="AN7852" i="1"/>
  <c r="AM7852" i="1"/>
  <c r="AV7851" i="1"/>
  <c r="AU7851" i="1"/>
  <c r="AT7851" i="1"/>
  <c r="AS7851" i="1"/>
  <c r="AR7851" i="1"/>
  <c r="AQ7851" i="1"/>
  <c r="AP7851" i="1"/>
  <c r="AO7851" i="1"/>
  <c r="AN7851" i="1"/>
  <c r="AM7851" i="1"/>
  <c r="AV7850" i="1"/>
  <c r="AU7850" i="1"/>
  <c r="AT7850" i="1"/>
  <c r="AS7850" i="1"/>
  <c r="AR7850" i="1"/>
  <c r="AQ7850" i="1"/>
  <c r="AP7850" i="1"/>
  <c r="AO7850" i="1"/>
  <c r="AN7850" i="1"/>
  <c r="AM7850" i="1"/>
  <c r="AV7849" i="1"/>
  <c r="AU7849" i="1"/>
  <c r="AT7849" i="1"/>
  <c r="AS7849" i="1"/>
  <c r="AR7849" i="1"/>
  <c r="AQ7849" i="1"/>
  <c r="AP7849" i="1"/>
  <c r="AO7849" i="1"/>
  <c r="AN7849" i="1"/>
  <c r="AM7849" i="1"/>
  <c r="AV7848" i="1"/>
  <c r="AU7848" i="1"/>
  <c r="AT7848" i="1"/>
  <c r="AS7848" i="1"/>
  <c r="AR7848" i="1"/>
  <c r="AQ7848" i="1"/>
  <c r="AP7848" i="1"/>
  <c r="AO7848" i="1"/>
  <c r="AN7848" i="1"/>
  <c r="AM7848" i="1"/>
  <c r="AV7847" i="1"/>
  <c r="AU7847" i="1"/>
  <c r="AT7847" i="1"/>
  <c r="AS7847" i="1"/>
  <c r="AR7847" i="1"/>
  <c r="AQ7847" i="1"/>
  <c r="AP7847" i="1"/>
  <c r="AO7847" i="1"/>
  <c r="AN7847" i="1"/>
  <c r="AM7847" i="1"/>
  <c r="AV7846" i="1"/>
  <c r="AU7846" i="1"/>
  <c r="AT7846" i="1"/>
  <c r="AS7846" i="1"/>
  <c r="AR7846" i="1"/>
  <c r="AQ7846" i="1"/>
  <c r="AP7846" i="1"/>
  <c r="AO7846" i="1"/>
  <c r="AN7846" i="1"/>
  <c r="AM7846" i="1"/>
  <c r="AV7845" i="1"/>
  <c r="AU7845" i="1"/>
  <c r="AT7845" i="1"/>
  <c r="AS7845" i="1"/>
  <c r="AR7845" i="1"/>
  <c r="AQ7845" i="1"/>
  <c r="AP7845" i="1"/>
  <c r="AO7845" i="1"/>
  <c r="AN7845" i="1"/>
  <c r="AM7845" i="1"/>
  <c r="AV7844" i="1"/>
  <c r="AU7844" i="1"/>
  <c r="AT7844" i="1"/>
  <c r="AS7844" i="1"/>
  <c r="AR7844" i="1"/>
  <c r="AQ7844" i="1"/>
  <c r="AP7844" i="1"/>
  <c r="AO7844" i="1"/>
  <c r="AN7844" i="1"/>
  <c r="AM7844" i="1"/>
  <c r="AV7843" i="1"/>
  <c r="AU7843" i="1"/>
  <c r="AT7843" i="1"/>
  <c r="AS7843" i="1"/>
  <c r="AR7843" i="1"/>
  <c r="AQ7843" i="1"/>
  <c r="AP7843" i="1"/>
  <c r="AO7843" i="1"/>
  <c r="AN7843" i="1"/>
  <c r="AM7843" i="1"/>
  <c r="AV7842" i="1"/>
  <c r="AU7842" i="1"/>
  <c r="AT7842" i="1"/>
  <c r="AS7842" i="1"/>
  <c r="AR7842" i="1"/>
  <c r="AQ7842" i="1"/>
  <c r="AP7842" i="1"/>
  <c r="AO7842" i="1"/>
  <c r="AN7842" i="1"/>
  <c r="AM7842" i="1"/>
  <c r="AV7841" i="1"/>
  <c r="AU7841" i="1"/>
  <c r="AT7841" i="1"/>
  <c r="AS7841" i="1"/>
  <c r="AR7841" i="1"/>
  <c r="AQ7841" i="1"/>
  <c r="AP7841" i="1"/>
  <c r="AO7841" i="1"/>
  <c r="AN7841" i="1"/>
  <c r="AM7841" i="1"/>
  <c r="AV7840" i="1"/>
  <c r="AU7840" i="1"/>
  <c r="AT7840" i="1"/>
  <c r="AS7840" i="1"/>
  <c r="AR7840" i="1"/>
  <c r="AQ7840" i="1"/>
  <c r="AP7840" i="1"/>
  <c r="AO7840" i="1"/>
  <c r="AN7840" i="1"/>
  <c r="AM7840" i="1"/>
  <c r="AV7839" i="1"/>
  <c r="AU7839" i="1"/>
  <c r="AT7839" i="1"/>
  <c r="AS7839" i="1"/>
  <c r="AR7839" i="1"/>
  <c r="AQ7839" i="1"/>
  <c r="AP7839" i="1"/>
  <c r="AO7839" i="1"/>
  <c r="AN7839" i="1"/>
  <c r="AM7839" i="1"/>
  <c r="AV7838" i="1"/>
  <c r="AU7838" i="1"/>
  <c r="AT7838" i="1"/>
  <c r="AS7838" i="1"/>
  <c r="AR7838" i="1"/>
  <c r="AQ7838" i="1"/>
  <c r="AP7838" i="1"/>
  <c r="AO7838" i="1"/>
  <c r="AN7838" i="1"/>
  <c r="AM7838" i="1"/>
  <c r="AV7837" i="1"/>
  <c r="AU7837" i="1"/>
  <c r="AT7837" i="1"/>
  <c r="AS7837" i="1"/>
  <c r="AR7837" i="1"/>
  <c r="AQ7837" i="1"/>
  <c r="AP7837" i="1"/>
  <c r="AO7837" i="1"/>
  <c r="AN7837" i="1"/>
  <c r="AM7837" i="1"/>
  <c r="AV7836" i="1"/>
  <c r="AU7836" i="1"/>
  <c r="AT7836" i="1"/>
  <c r="AS7836" i="1"/>
  <c r="AR7836" i="1"/>
  <c r="AQ7836" i="1"/>
  <c r="AP7836" i="1"/>
  <c r="AO7836" i="1"/>
  <c r="AN7836" i="1"/>
  <c r="AM7836" i="1"/>
  <c r="AV7835" i="1"/>
  <c r="AU7835" i="1"/>
  <c r="AT7835" i="1"/>
  <c r="AS7835" i="1"/>
  <c r="AR7835" i="1"/>
  <c r="AQ7835" i="1"/>
  <c r="AP7835" i="1"/>
  <c r="AO7835" i="1"/>
  <c r="AN7835" i="1"/>
  <c r="AM7835" i="1"/>
  <c r="AV7834" i="1"/>
  <c r="AU7834" i="1"/>
  <c r="AT7834" i="1"/>
  <c r="AS7834" i="1"/>
  <c r="AR7834" i="1"/>
  <c r="AQ7834" i="1"/>
  <c r="AP7834" i="1"/>
  <c r="AO7834" i="1"/>
  <c r="AN7834" i="1"/>
  <c r="AM7834" i="1"/>
  <c r="AV7833" i="1"/>
  <c r="AU7833" i="1"/>
  <c r="AT7833" i="1"/>
  <c r="AS7833" i="1"/>
  <c r="AR7833" i="1"/>
  <c r="AQ7833" i="1"/>
  <c r="AP7833" i="1"/>
  <c r="AO7833" i="1"/>
  <c r="AN7833" i="1"/>
  <c r="AM7833" i="1"/>
  <c r="AV7832" i="1"/>
  <c r="AU7832" i="1"/>
  <c r="AT7832" i="1"/>
  <c r="AS7832" i="1"/>
  <c r="AR7832" i="1"/>
  <c r="AQ7832" i="1"/>
  <c r="AP7832" i="1"/>
  <c r="AO7832" i="1"/>
  <c r="AN7832" i="1"/>
  <c r="AM7832" i="1"/>
  <c r="AV7831" i="1"/>
  <c r="AU7831" i="1"/>
  <c r="AT7831" i="1"/>
  <c r="AS7831" i="1"/>
  <c r="AR7831" i="1"/>
  <c r="AQ7831" i="1"/>
  <c r="AP7831" i="1"/>
  <c r="AO7831" i="1"/>
  <c r="AN7831" i="1"/>
  <c r="AM7831" i="1"/>
  <c r="AV7830" i="1"/>
  <c r="AU7830" i="1"/>
  <c r="AT7830" i="1"/>
  <c r="AS7830" i="1"/>
  <c r="AR7830" i="1"/>
  <c r="AQ7830" i="1"/>
  <c r="AP7830" i="1"/>
  <c r="AO7830" i="1"/>
  <c r="AN7830" i="1"/>
  <c r="AM7830" i="1"/>
  <c r="AV7829" i="1"/>
  <c r="AU7829" i="1"/>
  <c r="AT7829" i="1"/>
  <c r="AS7829" i="1"/>
  <c r="AR7829" i="1"/>
  <c r="AQ7829" i="1"/>
  <c r="AP7829" i="1"/>
  <c r="AO7829" i="1"/>
  <c r="AN7829" i="1"/>
  <c r="AM7829" i="1"/>
  <c r="AV7828" i="1"/>
  <c r="AU7828" i="1"/>
  <c r="AT7828" i="1"/>
  <c r="AS7828" i="1"/>
  <c r="AR7828" i="1"/>
  <c r="AQ7828" i="1"/>
  <c r="AP7828" i="1"/>
  <c r="AO7828" i="1"/>
  <c r="AN7828" i="1"/>
  <c r="AM7828" i="1"/>
  <c r="AV7827" i="1"/>
  <c r="AU7827" i="1"/>
  <c r="AT7827" i="1"/>
  <c r="AS7827" i="1"/>
  <c r="AR7827" i="1"/>
  <c r="AQ7827" i="1"/>
  <c r="AP7827" i="1"/>
  <c r="AO7827" i="1"/>
  <c r="AN7827" i="1"/>
  <c r="AM7827" i="1"/>
  <c r="AV7826" i="1"/>
  <c r="AU7826" i="1"/>
  <c r="AT7826" i="1"/>
  <c r="AS7826" i="1"/>
  <c r="AR7826" i="1"/>
  <c r="AQ7826" i="1"/>
  <c r="AP7826" i="1"/>
  <c r="AO7826" i="1"/>
  <c r="AN7826" i="1"/>
  <c r="AM7826" i="1"/>
  <c r="AV7825" i="1"/>
  <c r="AU7825" i="1"/>
  <c r="AT7825" i="1"/>
  <c r="AS7825" i="1"/>
  <c r="AR7825" i="1"/>
  <c r="AQ7825" i="1"/>
  <c r="AP7825" i="1"/>
  <c r="AO7825" i="1"/>
  <c r="AN7825" i="1"/>
  <c r="AM7825" i="1"/>
  <c r="AV7824" i="1"/>
  <c r="AU7824" i="1"/>
  <c r="AT7824" i="1"/>
  <c r="AS7824" i="1"/>
  <c r="AR7824" i="1"/>
  <c r="AQ7824" i="1"/>
  <c r="AP7824" i="1"/>
  <c r="AO7824" i="1"/>
  <c r="AN7824" i="1"/>
  <c r="AM7824" i="1"/>
  <c r="AV7823" i="1"/>
  <c r="AU7823" i="1"/>
  <c r="AT7823" i="1"/>
  <c r="AS7823" i="1"/>
  <c r="AR7823" i="1"/>
  <c r="AQ7823" i="1"/>
  <c r="AP7823" i="1"/>
  <c r="AO7823" i="1"/>
  <c r="AN7823" i="1"/>
  <c r="AM7823" i="1"/>
  <c r="AV7822" i="1"/>
  <c r="AU7822" i="1"/>
  <c r="AT7822" i="1"/>
  <c r="AS7822" i="1"/>
  <c r="AR7822" i="1"/>
  <c r="AQ7822" i="1"/>
  <c r="AP7822" i="1"/>
  <c r="AO7822" i="1"/>
  <c r="AN7822" i="1"/>
  <c r="AM7822" i="1"/>
  <c r="AV7821" i="1"/>
  <c r="AU7821" i="1"/>
  <c r="AT7821" i="1"/>
  <c r="AS7821" i="1"/>
  <c r="AR7821" i="1"/>
  <c r="AQ7821" i="1"/>
  <c r="AP7821" i="1"/>
  <c r="AO7821" i="1"/>
  <c r="AN7821" i="1"/>
  <c r="AM7821" i="1"/>
  <c r="AV7820" i="1"/>
  <c r="AU7820" i="1"/>
  <c r="AT7820" i="1"/>
  <c r="AS7820" i="1"/>
  <c r="AR7820" i="1"/>
  <c r="AQ7820" i="1"/>
  <c r="AP7820" i="1"/>
  <c r="AO7820" i="1"/>
  <c r="AN7820" i="1"/>
  <c r="AM7820" i="1"/>
  <c r="AV7819" i="1"/>
  <c r="AU7819" i="1"/>
  <c r="AT7819" i="1"/>
  <c r="AS7819" i="1"/>
  <c r="AR7819" i="1"/>
  <c r="AQ7819" i="1"/>
  <c r="AP7819" i="1"/>
  <c r="AO7819" i="1"/>
  <c r="AN7819" i="1"/>
  <c r="AM7819" i="1"/>
  <c r="AV7818" i="1"/>
  <c r="AU7818" i="1"/>
  <c r="AT7818" i="1"/>
  <c r="AS7818" i="1"/>
  <c r="AR7818" i="1"/>
  <c r="AQ7818" i="1"/>
  <c r="AP7818" i="1"/>
  <c r="AO7818" i="1"/>
  <c r="AN7818" i="1"/>
  <c r="AM7818" i="1"/>
  <c r="AV7817" i="1"/>
  <c r="AU7817" i="1"/>
  <c r="AT7817" i="1"/>
  <c r="AS7817" i="1"/>
  <c r="AR7817" i="1"/>
  <c r="AQ7817" i="1"/>
  <c r="AP7817" i="1"/>
  <c r="AO7817" i="1"/>
  <c r="AN7817" i="1"/>
  <c r="AM7817" i="1"/>
  <c r="AV7816" i="1"/>
  <c r="AU7816" i="1"/>
  <c r="AT7816" i="1"/>
  <c r="AS7816" i="1"/>
  <c r="AR7816" i="1"/>
  <c r="AQ7816" i="1"/>
  <c r="AP7816" i="1"/>
  <c r="AO7816" i="1"/>
  <c r="AN7816" i="1"/>
  <c r="AM7816" i="1"/>
  <c r="AV7815" i="1"/>
  <c r="AU7815" i="1"/>
  <c r="AT7815" i="1"/>
  <c r="AS7815" i="1"/>
  <c r="AR7815" i="1"/>
  <c r="AQ7815" i="1"/>
  <c r="AP7815" i="1"/>
  <c r="AO7815" i="1"/>
  <c r="AN7815" i="1"/>
  <c r="AM7815" i="1"/>
  <c r="AV7814" i="1"/>
  <c r="AU7814" i="1"/>
  <c r="AT7814" i="1"/>
  <c r="AS7814" i="1"/>
  <c r="AR7814" i="1"/>
  <c r="AQ7814" i="1"/>
  <c r="AP7814" i="1"/>
  <c r="AO7814" i="1"/>
  <c r="AN7814" i="1"/>
  <c r="AM7814" i="1"/>
  <c r="AV7813" i="1"/>
  <c r="AU7813" i="1"/>
  <c r="AT7813" i="1"/>
  <c r="AS7813" i="1"/>
  <c r="AR7813" i="1"/>
  <c r="AQ7813" i="1"/>
  <c r="AP7813" i="1"/>
  <c r="AO7813" i="1"/>
  <c r="AN7813" i="1"/>
  <c r="AM7813" i="1"/>
  <c r="AV7812" i="1"/>
  <c r="AU7812" i="1"/>
  <c r="AT7812" i="1"/>
  <c r="AS7812" i="1"/>
  <c r="AR7812" i="1"/>
  <c r="AQ7812" i="1"/>
  <c r="AP7812" i="1"/>
  <c r="AO7812" i="1"/>
  <c r="AN7812" i="1"/>
  <c r="AM7812" i="1"/>
  <c r="AV7811" i="1"/>
  <c r="AU7811" i="1"/>
  <c r="AT7811" i="1"/>
  <c r="AS7811" i="1"/>
  <c r="AR7811" i="1"/>
  <c r="AQ7811" i="1"/>
  <c r="AP7811" i="1"/>
  <c r="AO7811" i="1"/>
  <c r="AN7811" i="1"/>
  <c r="AM7811" i="1"/>
  <c r="AV7810" i="1"/>
  <c r="AU7810" i="1"/>
  <c r="AT7810" i="1"/>
  <c r="AS7810" i="1"/>
  <c r="AR7810" i="1"/>
  <c r="AQ7810" i="1"/>
  <c r="AP7810" i="1"/>
  <c r="AO7810" i="1"/>
  <c r="AN7810" i="1"/>
  <c r="AM7810" i="1"/>
  <c r="AV7809" i="1"/>
  <c r="AU7809" i="1"/>
  <c r="AT7809" i="1"/>
  <c r="AS7809" i="1"/>
  <c r="AR7809" i="1"/>
  <c r="AQ7809" i="1"/>
  <c r="AP7809" i="1"/>
  <c r="AO7809" i="1"/>
  <c r="AN7809" i="1"/>
  <c r="AM7809" i="1"/>
  <c r="AV7808" i="1"/>
  <c r="AU7808" i="1"/>
  <c r="AT7808" i="1"/>
  <c r="AS7808" i="1"/>
  <c r="AR7808" i="1"/>
  <c r="AQ7808" i="1"/>
  <c r="AP7808" i="1"/>
  <c r="AO7808" i="1"/>
  <c r="AN7808" i="1"/>
  <c r="AM7808" i="1"/>
  <c r="AV7807" i="1"/>
  <c r="AU7807" i="1"/>
  <c r="AT7807" i="1"/>
  <c r="AS7807" i="1"/>
  <c r="AR7807" i="1"/>
  <c r="AQ7807" i="1"/>
  <c r="AP7807" i="1"/>
  <c r="AO7807" i="1"/>
  <c r="AN7807" i="1"/>
  <c r="AM7807" i="1"/>
  <c r="AV7806" i="1"/>
  <c r="AU7806" i="1"/>
  <c r="AT7806" i="1"/>
  <c r="AS7806" i="1"/>
  <c r="AR7806" i="1"/>
  <c r="AQ7806" i="1"/>
  <c r="AP7806" i="1"/>
  <c r="AO7806" i="1"/>
  <c r="AN7806" i="1"/>
  <c r="AM7806" i="1"/>
  <c r="AV7805" i="1"/>
  <c r="AU7805" i="1"/>
  <c r="AT7805" i="1"/>
  <c r="AS7805" i="1"/>
  <c r="AR7805" i="1"/>
  <c r="AQ7805" i="1"/>
  <c r="AP7805" i="1"/>
  <c r="AO7805" i="1"/>
  <c r="AN7805" i="1"/>
  <c r="AM7805" i="1"/>
  <c r="AV7804" i="1"/>
  <c r="AU7804" i="1"/>
  <c r="AT7804" i="1"/>
  <c r="AS7804" i="1"/>
  <c r="AR7804" i="1"/>
  <c r="AQ7804" i="1"/>
  <c r="AP7804" i="1"/>
  <c r="AO7804" i="1"/>
  <c r="AN7804" i="1"/>
  <c r="AM7804" i="1"/>
  <c r="AV7803" i="1"/>
  <c r="AU7803" i="1"/>
  <c r="AT7803" i="1"/>
  <c r="AS7803" i="1"/>
  <c r="AR7803" i="1"/>
  <c r="AQ7803" i="1"/>
  <c r="AP7803" i="1"/>
  <c r="AO7803" i="1"/>
  <c r="AN7803" i="1"/>
  <c r="AM7803" i="1"/>
  <c r="AV7802" i="1"/>
  <c r="AU7802" i="1"/>
  <c r="AT7802" i="1"/>
  <c r="AS7802" i="1"/>
  <c r="AR7802" i="1"/>
  <c r="AQ7802" i="1"/>
  <c r="AP7802" i="1"/>
  <c r="AO7802" i="1"/>
  <c r="AN7802" i="1"/>
  <c r="AM7802" i="1"/>
  <c r="AV7801" i="1"/>
  <c r="AU7801" i="1"/>
  <c r="AT7801" i="1"/>
  <c r="AS7801" i="1"/>
  <c r="AR7801" i="1"/>
  <c r="AQ7801" i="1"/>
  <c r="AP7801" i="1"/>
  <c r="AO7801" i="1"/>
  <c r="AN7801" i="1"/>
  <c r="AM7801" i="1"/>
  <c r="AV7800" i="1"/>
  <c r="AU7800" i="1"/>
  <c r="AT7800" i="1"/>
  <c r="AS7800" i="1"/>
  <c r="AR7800" i="1"/>
  <c r="AQ7800" i="1"/>
  <c r="AP7800" i="1"/>
  <c r="AO7800" i="1"/>
  <c r="AN7800" i="1"/>
  <c r="AM7800" i="1"/>
  <c r="AV7799" i="1"/>
  <c r="AU7799" i="1"/>
  <c r="AT7799" i="1"/>
  <c r="AS7799" i="1"/>
  <c r="AR7799" i="1"/>
  <c r="AQ7799" i="1"/>
  <c r="AP7799" i="1"/>
  <c r="AO7799" i="1"/>
  <c r="AN7799" i="1"/>
  <c r="AM7799" i="1"/>
  <c r="AV7798" i="1"/>
  <c r="AU7798" i="1"/>
  <c r="AT7798" i="1"/>
  <c r="AS7798" i="1"/>
  <c r="AR7798" i="1"/>
  <c r="AQ7798" i="1"/>
  <c r="AP7798" i="1"/>
  <c r="AO7798" i="1"/>
  <c r="AN7798" i="1"/>
  <c r="AM7798" i="1"/>
  <c r="AV7797" i="1"/>
  <c r="AU7797" i="1"/>
  <c r="AT7797" i="1"/>
  <c r="AS7797" i="1"/>
  <c r="AR7797" i="1"/>
  <c r="AQ7797" i="1"/>
  <c r="AP7797" i="1"/>
  <c r="AO7797" i="1"/>
  <c r="AN7797" i="1"/>
  <c r="AM7797" i="1"/>
  <c r="AV7796" i="1"/>
  <c r="AU7796" i="1"/>
  <c r="AT7796" i="1"/>
  <c r="AS7796" i="1"/>
  <c r="AR7796" i="1"/>
  <c r="AQ7796" i="1"/>
  <c r="AP7796" i="1"/>
  <c r="AO7796" i="1"/>
  <c r="AN7796" i="1"/>
  <c r="AM7796" i="1"/>
  <c r="AV7795" i="1"/>
  <c r="AU7795" i="1"/>
  <c r="AT7795" i="1"/>
  <c r="AS7795" i="1"/>
  <c r="AR7795" i="1"/>
  <c r="AQ7795" i="1"/>
  <c r="AP7795" i="1"/>
  <c r="AO7795" i="1"/>
  <c r="AN7795" i="1"/>
  <c r="AM7795" i="1"/>
  <c r="AV7794" i="1"/>
  <c r="AU7794" i="1"/>
  <c r="AT7794" i="1"/>
  <c r="AS7794" i="1"/>
  <c r="AR7794" i="1"/>
  <c r="AQ7794" i="1"/>
  <c r="AP7794" i="1"/>
  <c r="AO7794" i="1"/>
  <c r="AN7794" i="1"/>
  <c r="AM7794" i="1"/>
  <c r="AV7793" i="1"/>
  <c r="AU7793" i="1"/>
  <c r="AT7793" i="1"/>
  <c r="AS7793" i="1"/>
  <c r="AR7793" i="1"/>
  <c r="AQ7793" i="1"/>
  <c r="AP7793" i="1"/>
  <c r="AO7793" i="1"/>
  <c r="AN7793" i="1"/>
  <c r="AM7793" i="1"/>
  <c r="AV7792" i="1"/>
  <c r="AU7792" i="1"/>
  <c r="AT7792" i="1"/>
  <c r="AS7792" i="1"/>
  <c r="AR7792" i="1"/>
  <c r="AQ7792" i="1"/>
  <c r="AP7792" i="1"/>
  <c r="AO7792" i="1"/>
  <c r="AN7792" i="1"/>
  <c r="AM7792" i="1"/>
  <c r="AV7791" i="1"/>
  <c r="AU7791" i="1"/>
  <c r="AT7791" i="1"/>
  <c r="AS7791" i="1"/>
  <c r="AR7791" i="1"/>
  <c r="AQ7791" i="1"/>
  <c r="AP7791" i="1"/>
  <c r="AO7791" i="1"/>
  <c r="AN7791" i="1"/>
  <c r="AM7791" i="1"/>
  <c r="AV7790" i="1"/>
  <c r="AU7790" i="1"/>
  <c r="AT7790" i="1"/>
  <c r="AS7790" i="1"/>
  <c r="AR7790" i="1"/>
  <c r="AQ7790" i="1"/>
  <c r="AP7790" i="1"/>
  <c r="AO7790" i="1"/>
  <c r="AN7790" i="1"/>
  <c r="AM7790" i="1"/>
  <c r="AV7789" i="1"/>
  <c r="AU7789" i="1"/>
  <c r="AT7789" i="1"/>
  <c r="AS7789" i="1"/>
  <c r="AR7789" i="1"/>
  <c r="AQ7789" i="1"/>
  <c r="AP7789" i="1"/>
  <c r="AO7789" i="1"/>
  <c r="AN7789" i="1"/>
  <c r="AM7789" i="1"/>
  <c r="AV7788" i="1"/>
  <c r="AU7788" i="1"/>
  <c r="AT7788" i="1"/>
  <c r="AS7788" i="1"/>
  <c r="AR7788" i="1"/>
  <c r="AQ7788" i="1"/>
  <c r="AP7788" i="1"/>
  <c r="AO7788" i="1"/>
  <c r="AN7788" i="1"/>
  <c r="AM7788" i="1"/>
  <c r="AV7787" i="1"/>
  <c r="AU7787" i="1"/>
  <c r="AT7787" i="1"/>
  <c r="AS7787" i="1"/>
  <c r="AR7787" i="1"/>
  <c r="AQ7787" i="1"/>
  <c r="AP7787" i="1"/>
  <c r="AO7787" i="1"/>
  <c r="AN7787" i="1"/>
  <c r="AM7787" i="1"/>
  <c r="AV7786" i="1"/>
  <c r="AU7786" i="1"/>
  <c r="AT7786" i="1"/>
  <c r="AS7786" i="1"/>
  <c r="AR7786" i="1"/>
  <c r="AQ7786" i="1"/>
  <c r="AP7786" i="1"/>
  <c r="AO7786" i="1"/>
  <c r="AN7786" i="1"/>
  <c r="AM7786" i="1"/>
  <c r="AV7785" i="1"/>
  <c r="AU7785" i="1"/>
  <c r="AT7785" i="1"/>
  <c r="AS7785" i="1"/>
  <c r="AR7785" i="1"/>
  <c r="AQ7785" i="1"/>
  <c r="AP7785" i="1"/>
  <c r="AO7785" i="1"/>
  <c r="AN7785" i="1"/>
  <c r="AM7785" i="1"/>
  <c r="AV7784" i="1"/>
  <c r="AU7784" i="1"/>
  <c r="AT7784" i="1"/>
  <c r="AS7784" i="1"/>
  <c r="AR7784" i="1"/>
  <c r="AQ7784" i="1"/>
  <c r="AP7784" i="1"/>
  <c r="AO7784" i="1"/>
  <c r="AN7784" i="1"/>
  <c r="AM7784" i="1"/>
  <c r="AV7783" i="1"/>
  <c r="AU7783" i="1"/>
  <c r="AT7783" i="1"/>
  <c r="AS7783" i="1"/>
  <c r="AR7783" i="1"/>
  <c r="AQ7783" i="1"/>
  <c r="AP7783" i="1"/>
  <c r="AO7783" i="1"/>
  <c r="AN7783" i="1"/>
  <c r="AM7783" i="1"/>
  <c r="AV7782" i="1"/>
  <c r="AU7782" i="1"/>
  <c r="AT7782" i="1"/>
  <c r="AS7782" i="1"/>
  <c r="AR7782" i="1"/>
  <c r="AQ7782" i="1"/>
  <c r="AP7782" i="1"/>
  <c r="AO7782" i="1"/>
  <c r="AN7782" i="1"/>
  <c r="AM7782" i="1"/>
  <c r="AV7781" i="1"/>
  <c r="AU7781" i="1"/>
  <c r="AT7781" i="1"/>
  <c r="AS7781" i="1"/>
  <c r="AR7781" i="1"/>
  <c r="AQ7781" i="1"/>
  <c r="AP7781" i="1"/>
  <c r="AO7781" i="1"/>
  <c r="AN7781" i="1"/>
  <c r="AM7781" i="1"/>
  <c r="AV7780" i="1"/>
  <c r="AU7780" i="1"/>
  <c r="AT7780" i="1"/>
  <c r="AS7780" i="1"/>
  <c r="AR7780" i="1"/>
  <c r="AQ7780" i="1"/>
  <c r="AP7780" i="1"/>
  <c r="AO7780" i="1"/>
  <c r="AN7780" i="1"/>
  <c r="AM7780" i="1"/>
  <c r="AV7779" i="1"/>
  <c r="AU7779" i="1"/>
  <c r="AT7779" i="1"/>
  <c r="AS7779" i="1"/>
  <c r="AR7779" i="1"/>
  <c r="AQ7779" i="1"/>
  <c r="AP7779" i="1"/>
  <c r="AO7779" i="1"/>
  <c r="AN7779" i="1"/>
  <c r="AM7779" i="1"/>
  <c r="AV7778" i="1"/>
  <c r="AU7778" i="1"/>
  <c r="AT7778" i="1"/>
  <c r="AS7778" i="1"/>
  <c r="AR7778" i="1"/>
  <c r="AQ7778" i="1"/>
  <c r="AP7778" i="1"/>
  <c r="AO7778" i="1"/>
  <c r="AN7778" i="1"/>
  <c r="AM7778" i="1"/>
  <c r="AV7777" i="1"/>
  <c r="AU7777" i="1"/>
  <c r="AT7777" i="1"/>
  <c r="AS7777" i="1"/>
  <c r="AR7777" i="1"/>
  <c r="AQ7777" i="1"/>
  <c r="AP7777" i="1"/>
  <c r="AO7777" i="1"/>
  <c r="AN7777" i="1"/>
  <c r="AM7777" i="1"/>
  <c r="AV7776" i="1"/>
  <c r="AU7776" i="1"/>
  <c r="AT7776" i="1"/>
  <c r="AS7776" i="1"/>
  <c r="AR7776" i="1"/>
  <c r="AQ7776" i="1"/>
  <c r="AP7776" i="1"/>
  <c r="AO7776" i="1"/>
  <c r="AN7776" i="1"/>
  <c r="AM7776" i="1"/>
  <c r="AV7775" i="1"/>
  <c r="AU7775" i="1"/>
  <c r="AT7775" i="1"/>
  <c r="AS7775" i="1"/>
  <c r="AR7775" i="1"/>
  <c r="AQ7775" i="1"/>
  <c r="AP7775" i="1"/>
  <c r="AO7775" i="1"/>
  <c r="AN7775" i="1"/>
  <c r="AM7775" i="1"/>
  <c r="AV7774" i="1"/>
  <c r="AU7774" i="1"/>
  <c r="AT7774" i="1"/>
  <c r="AS7774" i="1"/>
  <c r="AR7774" i="1"/>
  <c r="AQ7774" i="1"/>
  <c r="AP7774" i="1"/>
  <c r="AO7774" i="1"/>
  <c r="AN7774" i="1"/>
  <c r="AM7774" i="1"/>
  <c r="AV7773" i="1"/>
  <c r="AU7773" i="1"/>
  <c r="AT7773" i="1"/>
  <c r="AS7773" i="1"/>
  <c r="AR7773" i="1"/>
  <c r="AQ7773" i="1"/>
  <c r="AP7773" i="1"/>
  <c r="AO7773" i="1"/>
  <c r="AN7773" i="1"/>
  <c r="AM7773" i="1"/>
  <c r="AV7772" i="1"/>
  <c r="AU7772" i="1"/>
  <c r="AT7772" i="1"/>
  <c r="AS7772" i="1"/>
  <c r="AR7772" i="1"/>
  <c r="AQ7772" i="1"/>
  <c r="AP7772" i="1"/>
  <c r="AO7772" i="1"/>
  <c r="AN7772" i="1"/>
  <c r="AM7772" i="1"/>
  <c r="AV7771" i="1"/>
  <c r="AU7771" i="1"/>
  <c r="AT7771" i="1"/>
  <c r="AS7771" i="1"/>
  <c r="AR7771" i="1"/>
  <c r="AQ7771" i="1"/>
  <c r="AP7771" i="1"/>
  <c r="AO7771" i="1"/>
  <c r="AN7771" i="1"/>
  <c r="AM7771" i="1"/>
  <c r="AV7770" i="1"/>
  <c r="AU7770" i="1"/>
  <c r="AT7770" i="1"/>
  <c r="AS7770" i="1"/>
  <c r="AR7770" i="1"/>
  <c r="AQ7770" i="1"/>
  <c r="AP7770" i="1"/>
  <c r="AO7770" i="1"/>
  <c r="AN7770" i="1"/>
  <c r="AM7770" i="1"/>
  <c r="AV7769" i="1"/>
  <c r="AU7769" i="1"/>
  <c r="AT7769" i="1"/>
  <c r="AS7769" i="1"/>
  <c r="AR7769" i="1"/>
  <c r="AQ7769" i="1"/>
  <c r="AP7769" i="1"/>
  <c r="AO7769" i="1"/>
  <c r="AN7769" i="1"/>
  <c r="AM7769" i="1"/>
  <c r="AV7768" i="1"/>
  <c r="AU7768" i="1"/>
  <c r="AT7768" i="1"/>
  <c r="AS7768" i="1"/>
  <c r="AR7768" i="1"/>
  <c r="AQ7768" i="1"/>
  <c r="AP7768" i="1"/>
  <c r="AO7768" i="1"/>
  <c r="AN7768" i="1"/>
  <c r="AM7768" i="1"/>
  <c r="AV7767" i="1"/>
  <c r="AU7767" i="1"/>
  <c r="AT7767" i="1"/>
  <c r="AS7767" i="1"/>
  <c r="AR7767" i="1"/>
  <c r="AQ7767" i="1"/>
  <c r="AP7767" i="1"/>
  <c r="AO7767" i="1"/>
  <c r="AN7767" i="1"/>
  <c r="AM7767" i="1"/>
  <c r="AV7766" i="1"/>
  <c r="AU7766" i="1"/>
  <c r="AT7766" i="1"/>
  <c r="AS7766" i="1"/>
  <c r="AR7766" i="1"/>
  <c r="AQ7766" i="1"/>
  <c r="AP7766" i="1"/>
  <c r="AO7766" i="1"/>
  <c r="AN7766" i="1"/>
  <c r="AM7766" i="1"/>
  <c r="AV7765" i="1"/>
  <c r="AU7765" i="1"/>
  <c r="AT7765" i="1"/>
  <c r="AS7765" i="1"/>
  <c r="AR7765" i="1"/>
  <c r="AQ7765" i="1"/>
  <c r="AP7765" i="1"/>
  <c r="AO7765" i="1"/>
  <c r="AN7765" i="1"/>
  <c r="AM7765" i="1"/>
  <c r="AV7764" i="1"/>
  <c r="AU7764" i="1"/>
  <c r="AT7764" i="1"/>
  <c r="AS7764" i="1"/>
  <c r="AR7764" i="1"/>
  <c r="AQ7764" i="1"/>
  <c r="AP7764" i="1"/>
  <c r="AO7764" i="1"/>
  <c r="AN7764" i="1"/>
  <c r="AM7764" i="1"/>
  <c r="AV7763" i="1"/>
  <c r="AU7763" i="1"/>
  <c r="AT7763" i="1"/>
  <c r="AS7763" i="1"/>
  <c r="AR7763" i="1"/>
  <c r="AQ7763" i="1"/>
  <c r="AP7763" i="1"/>
  <c r="AO7763" i="1"/>
  <c r="AN7763" i="1"/>
  <c r="AM7763" i="1"/>
  <c r="AV7762" i="1"/>
  <c r="AU7762" i="1"/>
  <c r="AT7762" i="1"/>
  <c r="AS7762" i="1"/>
  <c r="AR7762" i="1"/>
  <c r="AQ7762" i="1"/>
  <c r="AP7762" i="1"/>
  <c r="AO7762" i="1"/>
  <c r="AN7762" i="1"/>
  <c r="AM7762" i="1"/>
  <c r="AV7761" i="1"/>
  <c r="AU7761" i="1"/>
  <c r="AT7761" i="1"/>
  <c r="AS7761" i="1"/>
  <c r="AR7761" i="1"/>
  <c r="AQ7761" i="1"/>
  <c r="AP7761" i="1"/>
  <c r="AO7761" i="1"/>
  <c r="AN7761" i="1"/>
  <c r="AM7761" i="1"/>
  <c r="AV7760" i="1"/>
  <c r="AU7760" i="1"/>
  <c r="AT7760" i="1"/>
  <c r="AS7760" i="1"/>
  <c r="AR7760" i="1"/>
  <c r="AQ7760" i="1"/>
  <c r="AP7760" i="1"/>
  <c r="AO7760" i="1"/>
  <c r="AN7760" i="1"/>
  <c r="AM7760" i="1"/>
  <c r="AV7759" i="1"/>
  <c r="AU7759" i="1"/>
  <c r="AT7759" i="1"/>
  <c r="AS7759" i="1"/>
  <c r="AR7759" i="1"/>
  <c r="AQ7759" i="1"/>
  <c r="AP7759" i="1"/>
  <c r="AO7759" i="1"/>
  <c r="AN7759" i="1"/>
  <c r="AM7759" i="1"/>
  <c r="AV7758" i="1"/>
  <c r="AU7758" i="1"/>
  <c r="AT7758" i="1"/>
  <c r="AS7758" i="1"/>
  <c r="AR7758" i="1"/>
  <c r="AQ7758" i="1"/>
  <c r="AP7758" i="1"/>
  <c r="AO7758" i="1"/>
  <c r="AN7758" i="1"/>
  <c r="AM7758" i="1"/>
  <c r="AV7757" i="1"/>
  <c r="AU7757" i="1"/>
  <c r="AT7757" i="1"/>
  <c r="AS7757" i="1"/>
  <c r="AR7757" i="1"/>
  <c r="AQ7757" i="1"/>
  <c r="AP7757" i="1"/>
  <c r="AO7757" i="1"/>
  <c r="AN7757" i="1"/>
  <c r="AM7757" i="1"/>
  <c r="AV7756" i="1"/>
  <c r="AU7756" i="1"/>
  <c r="AT7756" i="1"/>
  <c r="AS7756" i="1"/>
  <c r="AR7756" i="1"/>
  <c r="AQ7756" i="1"/>
  <c r="AP7756" i="1"/>
  <c r="AO7756" i="1"/>
  <c r="AN7756" i="1"/>
  <c r="AM7756" i="1"/>
  <c r="AV7755" i="1"/>
  <c r="AU7755" i="1"/>
  <c r="AT7755" i="1"/>
  <c r="AS7755" i="1"/>
  <c r="AR7755" i="1"/>
  <c r="AQ7755" i="1"/>
  <c r="AP7755" i="1"/>
  <c r="AO7755" i="1"/>
  <c r="AN7755" i="1"/>
  <c r="AM7755" i="1"/>
  <c r="AV7754" i="1"/>
  <c r="AU7754" i="1"/>
  <c r="AT7754" i="1"/>
  <c r="AS7754" i="1"/>
  <c r="AR7754" i="1"/>
  <c r="AQ7754" i="1"/>
  <c r="AP7754" i="1"/>
  <c r="AO7754" i="1"/>
  <c r="AN7754" i="1"/>
  <c r="AM7754" i="1"/>
  <c r="AV7753" i="1"/>
  <c r="AU7753" i="1"/>
  <c r="AT7753" i="1"/>
  <c r="AS7753" i="1"/>
  <c r="AR7753" i="1"/>
  <c r="AQ7753" i="1"/>
  <c r="AP7753" i="1"/>
  <c r="AO7753" i="1"/>
  <c r="AN7753" i="1"/>
  <c r="AM7753" i="1"/>
  <c r="AV7752" i="1"/>
  <c r="AU7752" i="1"/>
  <c r="AT7752" i="1"/>
  <c r="AS7752" i="1"/>
  <c r="AR7752" i="1"/>
  <c r="AQ7752" i="1"/>
  <c r="AP7752" i="1"/>
  <c r="AO7752" i="1"/>
  <c r="AN7752" i="1"/>
  <c r="AM7752" i="1"/>
  <c r="AV7751" i="1"/>
  <c r="AU7751" i="1"/>
  <c r="AT7751" i="1"/>
  <c r="AS7751" i="1"/>
  <c r="AR7751" i="1"/>
  <c r="AQ7751" i="1"/>
  <c r="AP7751" i="1"/>
  <c r="AO7751" i="1"/>
  <c r="AN7751" i="1"/>
  <c r="AM7751" i="1"/>
  <c r="AV7750" i="1"/>
  <c r="AU7750" i="1"/>
  <c r="AT7750" i="1"/>
  <c r="AS7750" i="1"/>
  <c r="AR7750" i="1"/>
  <c r="AQ7750" i="1"/>
  <c r="AP7750" i="1"/>
  <c r="AO7750" i="1"/>
  <c r="AN7750" i="1"/>
  <c r="AM7750" i="1"/>
  <c r="AV7749" i="1"/>
  <c r="AU7749" i="1"/>
  <c r="AT7749" i="1"/>
  <c r="AS7749" i="1"/>
  <c r="AR7749" i="1"/>
  <c r="AQ7749" i="1"/>
  <c r="AP7749" i="1"/>
  <c r="AO7749" i="1"/>
  <c r="AN7749" i="1"/>
  <c r="AM7749" i="1"/>
  <c r="AV7748" i="1"/>
  <c r="AU7748" i="1"/>
  <c r="AT7748" i="1"/>
  <c r="AS7748" i="1"/>
  <c r="AR7748" i="1"/>
  <c r="AQ7748" i="1"/>
  <c r="AP7748" i="1"/>
  <c r="AO7748" i="1"/>
  <c r="AN7748" i="1"/>
  <c r="AM7748" i="1"/>
  <c r="AV7747" i="1"/>
  <c r="AU7747" i="1"/>
  <c r="AT7747" i="1"/>
  <c r="AS7747" i="1"/>
  <c r="AR7747" i="1"/>
  <c r="AQ7747" i="1"/>
  <c r="AP7747" i="1"/>
  <c r="AO7747" i="1"/>
  <c r="AN7747" i="1"/>
  <c r="AM7747" i="1"/>
  <c r="AV7746" i="1"/>
  <c r="AU7746" i="1"/>
  <c r="AT7746" i="1"/>
  <c r="AS7746" i="1"/>
  <c r="AR7746" i="1"/>
  <c r="AQ7746" i="1"/>
  <c r="AP7746" i="1"/>
  <c r="AO7746" i="1"/>
  <c r="AN7746" i="1"/>
  <c r="AM7746" i="1"/>
  <c r="AV7745" i="1"/>
  <c r="AU7745" i="1"/>
  <c r="AT7745" i="1"/>
  <c r="AS7745" i="1"/>
  <c r="AR7745" i="1"/>
  <c r="AQ7745" i="1"/>
  <c r="AP7745" i="1"/>
  <c r="AO7745" i="1"/>
  <c r="AN7745" i="1"/>
  <c r="AM7745" i="1"/>
  <c r="AV7744" i="1"/>
  <c r="AU7744" i="1"/>
  <c r="AT7744" i="1"/>
  <c r="AS7744" i="1"/>
  <c r="AR7744" i="1"/>
  <c r="AQ7744" i="1"/>
  <c r="AP7744" i="1"/>
  <c r="AO7744" i="1"/>
  <c r="AN7744" i="1"/>
  <c r="AM7744" i="1"/>
  <c r="AV7743" i="1"/>
  <c r="AU7743" i="1"/>
  <c r="AT7743" i="1"/>
  <c r="AS7743" i="1"/>
  <c r="AR7743" i="1"/>
  <c r="AQ7743" i="1"/>
  <c r="AP7743" i="1"/>
  <c r="AO7743" i="1"/>
  <c r="AN7743" i="1"/>
  <c r="AM7743" i="1"/>
  <c r="AV7742" i="1"/>
  <c r="AU7742" i="1"/>
  <c r="AT7742" i="1"/>
  <c r="AS7742" i="1"/>
  <c r="AR7742" i="1"/>
  <c r="AQ7742" i="1"/>
  <c r="AP7742" i="1"/>
  <c r="AO7742" i="1"/>
  <c r="AN7742" i="1"/>
  <c r="AM7742" i="1"/>
  <c r="AV7741" i="1"/>
  <c r="AU7741" i="1"/>
  <c r="AT7741" i="1"/>
  <c r="AS7741" i="1"/>
  <c r="AR7741" i="1"/>
  <c r="AQ7741" i="1"/>
  <c r="AP7741" i="1"/>
  <c r="AO7741" i="1"/>
  <c r="AN7741" i="1"/>
  <c r="AM7741" i="1"/>
  <c r="AV7740" i="1"/>
  <c r="AU7740" i="1"/>
  <c r="AT7740" i="1"/>
  <c r="AS7740" i="1"/>
  <c r="AR7740" i="1"/>
  <c r="AQ7740" i="1"/>
  <c r="AP7740" i="1"/>
  <c r="AO7740" i="1"/>
  <c r="AN7740" i="1"/>
  <c r="AM7740" i="1"/>
  <c r="AV7739" i="1"/>
  <c r="AU7739" i="1"/>
  <c r="AT7739" i="1"/>
  <c r="AS7739" i="1"/>
  <c r="AR7739" i="1"/>
  <c r="AQ7739" i="1"/>
  <c r="AP7739" i="1"/>
  <c r="AO7739" i="1"/>
  <c r="AN7739" i="1"/>
  <c r="AM7739" i="1"/>
  <c r="AV7738" i="1"/>
  <c r="AU7738" i="1"/>
  <c r="AT7738" i="1"/>
  <c r="AS7738" i="1"/>
  <c r="AR7738" i="1"/>
  <c r="AQ7738" i="1"/>
  <c r="AP7738" i="1"/>
  <c r="AO7738" i="1"/>
  <c r="AN7738" i="1"/>
  <c r="AM7738" i="1"/>
  <c r="AV7737" i="1"/>
  <c r="AU7737" i="1"/>
  <c r="AT7737" i="1"/>
  <c r="AS7737" i="1"/>
  <c r="AR7737" i="1"/>
  <c r="AQ7737" i="1"/>
  <c r="AP7737" i="1"/>
  <c r="AO7737" i="1"/>
  <c r="AN7737" i="1"/>
  <c r="AM7737" i="1"/>
  <c r="AV7736" i="1"/>
  <c r="AU7736" i="1"/>
  <c r="AT7736" i="1"/>
  <c r="AS7736" i="1"/>
  <c r="AR7736" i="1"/>
  <c r="AQ7736" i="1"/>
  <c r="AP7736" i="1"/>
  <c r="AO7736" i="1"/>
  <c r="AN7736" i="1"/>
  <c r="AM7736" i="1"/>
  <c r="AV7735" i="1"/>
  <c r="AU7735" i="1"/>
  <c r="AT7735" i="1"/>
  <c r="AS7735" i="1"/>
  <c r="AR7735" i="1"/>
  <c r="AQ7735" i="1"/>
  <c r="AP7735" i="1"/>
  <c r="AO7735" i="1"/>
  <c r="AN7735" i="1"/>
  <c r="AM7735" i="1"/>
  <c r="AV7734" i="1"/>
  <c r="AU7734" i="1"/>
  <c r="AT7734" i="1"/>
  <c r="AS7734" i="1"/>
  <c r="AR7734" i="1"/>
  <c r="AQ7734" i="1"/>
  <c r="AP7734" i="1"/>
  <c r="AO7734" i="1"/>
  <c r="AN7734" i="1"/>
  <c r="AM7734" i="1"/>
  <c r="AV7733" i="1"/>
  <c r="AU7733" i="1"/>
  <c r="AT7733" i="1"/>
  <c r="AS7733" i="1"/>
  <c r="AR7733" i="1"/>
  <c r="AQ7733" i="1"/>
  <c r="AP7733" i="1"/>
  <c r="AO7733" i="1"/>
  <c r="AN7733" i="1"/>
  <c r="AM7733" i="1"/>
  <c r="AV7732" i="1"/>
  <c r="AU7732" i="1"/>
  <c r="AT7732" i="1"/>
  <c r="AS7732" i="1"/>
  <c r="AR7732" i="1"/>
  <c r="AQ7732" i="1"/>
  <c r="AP7732" i="1"/>
  <c r="AO7732" i="1"/>
  <c r="AN7732" i="1"/>
  <c r="AM7732" i="1"/>
  <c r="AV7731" i="1"/>
  <c r="AU7731" i="1"/>
  <c r="AT7731" i="1"/>
  <c r="AS7731" i="1"/>
  <c r="AR7731" i="1"/>
  <c r="AQ7731" i="1"/>
  <c r="AP7731" i="1"/>
  <c r="AO7731" i="1"/>
  <c r="AN7731" i="1"/>
  <c r="AM7731" i="1"/>
  <c r="AV7730" i="1"/>
  <c r="AU7730" i="1"/>
  <c r="AT7730" i="1"/>
  <c r="AS7730" i="1"/>
  <c r="AR7730" i="1"/>
  <c r="AQ7730" i="1"/>
  <c r="AP7730" i="1"/>
  <c r="AO7730" i="1"/>
  <c r="AN7730" i="1"/>
  <c r="AM7730" i="1"/>
  <c r="AV7729" i="1"/>
  <c r="AU7729" i="1"/>
  <c r="AT7729" i="1"/>
  <c r="AS7729" i="1"/>
  <c r="AR7729" i="1"/>
  <c r="AQ7729" i="1"/>
  <c r="AP7729" i="1"/>
  <c r="AO7729" i="1"/>
  <c r="AN7729" i="1"/>
  <c r="AM7729" i="1"/>
  <c r="AV7728" i="1"/>
  <c r="AU7728" i="1"/>
  <c r="AT7728" i="1"/>
  <c r="AS7728" i="1"/>
  <c r="AR7728" i="1"/>
  <c r="AQ7728" i="1"/>
  <c r="AP7728" i="1"/>
  <c r="AO7728" i="1"/>
  <c r="AN7728" i="1"/>
  <c r="AM7728" i="1"/>
  <c r="AV7727" i="1"/>
  <c r="AU7727" i="1"/>
  <c r="AT7727" i="1"/>
  <c r="AS7727" i="1"/>
  <c r="AR7727" i="1"/>
  <c r="AQ7727" i="1"/>
  <c r="AP7727" i="1"/>
  <c r="AO7727" i="1"/>
  <c r="AN7727" i="1"/>
  <c r="AM7727" i="1"/>
  <c r="AV7726" i="1"/>
  <c r="AU7726" i="1"/>
  <c r="AT7726" i="1"/>
  <c r="AS7726" i="1"/>
  <c r="AR7726" i="1"/>
  <c r="AQ7726" i="1"/>
  <c r="AP7726" i="1"/>
  <c r="AO7726" i="1"/>
  <c r="AN7726" i="1"/>
  <c r="AM7726" i="1"/>
  <c r="AV7725" i="1"/>
  <c r="AU7725" i="1"/>
  <c r="AT7725" i="1"/>
  <c r="AS7725" i="1"/>
  <c r="AR7725" i="1"/>
  <c r="AQ7725" i="1"/>
  <c r="AP7725" i="1"/>
  <c r="AO7725" i="1"/>
  <c r="AN7725" i="1"/>
  <c r="AM7725" i="1"/>
  <c r="AV7724" i="1"/>
  <c r="AU7724" i="1"/>
  <c r="AT7724" i="1"/>
  <c r="AS7724" i="1"/>
  <c r="AR7724" i="1"/>
  <c r="AQ7724" i="1"/>
  <c r="AP7724" i="1"/>
  <c r="AO7724" i="1"/>
  <c r="AN7724" i="1"/>
  <c r="AM7724" i="1"/>
  <c r="AV7723" i="1"/>
  <c r="AU7723" i="1"/>
  <c r="AT7723" i="1"/>
  <c r="AS7723" i="1"/>
  <c r="AR7723" i="1"/>
  <c r="AQ7723" i="1"/>
  <c r="AP7723" i="1"/>
  <c r="AO7723" i="1"/>
  <c r="AN7723" i="1"/>
  <c r="AM7723" i="1"/>
  <c r="AV7722" i="1"/>
  <c r="AU7722" i="1"/>
  <c r="AT7722" i="1"/>
  <c r="AS7722" i="1"/>
  <c r="AR7722" i="1"/>
  <c r="AQ7722" i="1"/>
  <c r="AP7722" i="1"/>
  <c r="AO7722" i="1"/>
  <c r="AN7722" i="1"/>
  <c r="AM7722" i="1"/>
  <c r="AV7721" i="1"/>
  <c r="AU7721" i="1"/>
  <c r="AT7721" i="1"/>
  <c r="AS7721" i="1"/>
  <c r="AR7721" i="1"/>
  <c r="AQ7721" i="1"/>
  <c r="AP7721" i="1"/>
  <c r="AO7721" i="1"/>
  <c r="AN7721" i="1"/>
  <c r="AM7721" i="1"/>
  <c r="AV7720" i="1"/>
  <c r="AU7720" i="1"/>
  <c r="AT7720" i="1"/>
  <c r="AS7720" i="1"/>
  <c r="AR7720" i="1"/>
  <c r="AQ7720" i="1"/>
  <c r="AP7720" i="1"/>
  <c r="AO7720" i="1"/>
  <c r="AN7720" i="1"/>
  <c r="AM7720" i="1"/>
  <c r="AV7719" i="1"/>
  <c r="AU7719" i="1"/>
  <c r="AT7719" i="1"/>
  <c r="AS7719" i="1"/>
  <c r="AR7719" i="1"/>
  <c r="AQ7719" i="1"/>
  <c r="AP7719" i="1"/>
  <c r="AO7719" i="1"/>
  <c r="AN7719" i="1"/>
  <c r="AM7719" i="1"/>
  <c r="AV7718" i="1"/>
  <c r="AU7718" i="1"/>
  <c r="AT7718" i="1"/>
  <c r="AS7718" i="1"/>
  <c r="AR7718" i="1"/>
  <c r="AQ7718" i="1"/>
  <c r="AP7718" i="1"/>
  <c r="AO7718" i="1"/>
  <c r="AN7718" i="1"/>
  <c r="AM7718" i="1"/>
  <c r="AV7717" i="1"/>
  <c r="AU7717" i="1"/>
  <c r="AT7717" i="1"/>
  <c r="AS7717" i="1"/>
  <c r="AR7717" i="1"/>
  <c r="AQ7717" i="1"/>
  <c r="AP7717" i="1"/>
  <c r="AO7717" i="1"/>
  <c r="AN7717" i="1"/>
  <c r="AM7717" i="1"/>
  <c r="AV7716" i="1"/>
  <c r="AU7716" i="1"/>
  <c r="AT7716" i="1"/>
  <c r="AS7716" i="1"/>
  <c r="AR7716" i="1"/>
  <c r="AQ7716" i="1"/>
  <c r="AP7716" i="1"/>
  <c r="AO7716" i="1"/>
  <c r="AN7716" i="1"/>
  <c r="AM7716" i="1"/>
  <c r="AV7715" i="1"/>
  <c r="AU7715" i="1"/>
  <c r="AT7715" i="1"/>
  <c r="AS7715" i="1"/>
  <c r="AR7715" i="1"/>
  <c r="AQ7715" i="1"/>
  <c r="AP7715" i="1"/>
  <c r="AO7715" i="1"/>
  <c r="AN7715" i="1"/>
  <c r="AM7715" i="1"/>
  <c r="AV7714" i="1"/>
  <c r="AU7714" i="1"/>
  <c r="AT7714" i="1"/>
  <c r="AS7714" i="1"/>
  <c r="AR7714" i="1"/>
  <c r="AQ7714" i="1"/>
  <c r="AP7714" i="1"/>
  <c r="AO7714" i="1"/>
  <c r="AN7714" i="1"/>
  <c r="AM7714" i="1"/>
  <c r="AV7713" i="1"/>
  <c r="AU7713" i="1"/>
  <c r="AT7713" i="1"/>
  <c r="AS7713" i="1"/>
  <c r="AR7713" i="1"/>
  <c r="AQ7713" i="1"/>
  <c r="AP7713" i="1"/>
  <c r="AO7713" i="1"/>
  <c r="AN7713" i="1"/>
  <c r="AM7713" i="1"/>
  <c r="AV7712" i="1"/>
  <c r="AU7712" i="1"/>
  <c r="AT7712" i="1"/>
  <c r="AS7712" i="1"/>
  <c r="AR7712" i="1"/>
  <c r="AQ7712" i="1"/>
  <c r="AP7712" i="1"/>
  <c r="AO7712" i="1"/>
  <c r="AN7712" i="1"/>
  <c r="AM7712" i="1"/>
  <c r="AV7711" i="1"/>
  <c r="AU7711" i="1"/>
  <c r="AT7711" i="1"/>
  <c r="AS7711" i="1"/>
  <c r="AR7711" i="1"/>
  <c r="AQ7711" i="1"/>
  <c r="AP7711" i="1"/>
  <c r="AO7711" i="1"/>
  <c r="AN7711" i="1"/>
  <c r="AM7711" i="1"/>
  <c r="AV7710" i="1"/>
  <c r="AU7710" i="1"/>
  <c r="AT7710" i="1"/>
  <c r="AS7710" i="1"/>
  <c r="AR7710" i="1"/>
  <c r="AQ7710" i="1"/>
  <c r="AP7710" i="1"/>
  <c r="AO7710" i="1"/>
  <c r="AN7710" i="1"/>
  <c r="AM7710" i="1"/>
  <c r="AV7709" i="1"/>
  <c r="AU7709" i="1"/>
  <c r="AT7709" i="1"/>
  <c r="AS7709" i="1"/>
  <c r="AR7709" i="1"/>
  <c r="AQ7709" i="1"/>
  <c r="AP7709" i="1"/>
  <c r="AO7709" i="1"/>
  <c r="AN7709" i="1"/>
  <c r="AM7709" i="1"/>
  <c r="AV7708" i="1"/>
  <c r="AU7708" i="1"/>
  <c r="AT7708" i="1"/>
  <c r="AS7708" i="1"/>
  <c r="AR7708" i="1"/>
  <c r="AQ7708" i="1"/>
  <c r="AP7708" i="1"/>
  <c r="AO7708" i="1"/>
  <c r="AN7708" i="1"/>
  <c r="AM7708" i="1"/>
  <c r="AV7707" i="1"/>
  <c r="AU7707" i="1"/>
  <c r="AT7707" i="1"/>
  <c r="AS7707" i="1"/>
  <c r="AR7707" i="1"/>
  <c r="AQ7707" i="1"/>
  <c r="AP7707" i="1"/>
  <c r="AO7707" i="1"/>
  <c r="AN7707" i="1"/>
  <c r="AM7707" i="1"/>
  <c r="AV7706" i="1"/>
  <c r="AU7706" i="1"/>
  <c r="AT7706" i="1"/>
  <c r="AS7706" i="1"/>
  <c r="AR7706" i="1"/>
  <c r="AQ7706" i="1"/>
  <c r="AP7706" i="1"/>
  <c r="AO7706" i="1"/>
  <c r="AN7706" i="1"/>
  <c r="AM7706" i="1"/>
  <c r="AV7705" i="1"/>
  <c r="AU7705" i="1"/>
  <c r="AT7705" i="1"/>
  <c r="AS7705" i="1"/>
  <c r="AR7705" i="1"/>
  <c r="AQ7705" i="1"/>
  <c r="AP7705" i="1"/>
  <c r="AO7705" i="1"/>
  <c r="AN7705" i="1"/>
  <c r="AM7705" i="1"/>
  <c r="AV7704" i="1"/>
  <c r="AU7704" i="1"/>
  <c r="AT7704" i="1"/>
  <c r="AS7704" i="1"/>
  <c r="AR7704" i="1"/>
  <c r="AQ7704" i="1"/>
  <c r="AP7704" i="1"/>
  <c r="AO7704" i="1"/>
  <c r="AN7704" i="1"/>
  <c r="AM7704" i="1"/>
  <c r="AV7703" i="1"/>
  <c r="AU7703" i="1"/>
  <c r="AT7703" i="1"/>
  <c r="AS7703" i="1"/>
  <c r="AR7703" i="1"/>
  <c r="AQ7703" i="1"/>
  <c r="AP7703" i="1"/>
  <c r="AO7703" i="1"/>
  <c r="AN7703" i="1"/>
  <c r="AM7703" i="1"/>
  <c r="AV7702" i="1"/>
  <c r="AU7702" i="1"/>
  <c r="AT7702" i="1"/>
  <c r="AS7702" i="1"/>
  <c r="AR7702" i="1"/>
  <c r="AQ7702" i="1"/>
  <c r="AP7702" i="1"/>
  <c r="AO7702" i="1"/>
  <c r="AN7702" i="1"/>
  <c r="AM7702" i="1"/>
  <c r="AV7701" i="1"/>
  <c r="AU7701" i="1"/>
  <c r="AT7701" i="1"/>
  <c r="AS7701" i="1"/>
  <c r="AR7701" i="1"/>
  <c r="AQ7701" i="1"/>
  <c r="AP7701" i="1"/>
  <c r="AO7701" i="1"/>
  <c r="AN7701" i="1"/>
  <c r="AM7701" i="1"/>
  <c r="AV7700" i="1"/>
  <c r="AU7700" i="1"/>
  <c r="AT7700" i="1"/>
  <c r="AS7700" i="1"/>
  <c r="AR7700" i="1"/>
  <c r="AQ7700" i="1"/>
  <c r="AP7700" i="1"/>
  <c r="AO7700" i="1"/>
  <c r="AN7700" i="1"/>
  <c r="AM7700" i="1"/>
  <c r="AV7699" i="1"/>
  <c r="AU7699" i="1"/>
  <c r="AT7699" i="1"/>
  <c r="AS7699" i="1"/>
  <c r="AR7699" i="1"/>
  <c r="AQ7699" i="1"/>
  <c r="AP7699" i="1"/>
  <c r="AO7699" i="1"/>
  <c r="AN7699" i="1"/>
  <c r="AM7699" i="1"/>
  <c r="AV7698" i="1"/>
  <c r="AU7698" i="1"/>
  <c r="AT7698" i="1"/>
  <c r="AS7698" i="1"/>
  <c r="AR7698" i="1"/>
  <c r="AQ7698" i="1"/>
  <c r="AP7698" i="1"/>
  <c r="AO7698" i="1"/>
  <c r="AN7698" i="1"/>
  <c r="AM7698" i="1"/>
  <c r="AV7697" i="1"/>
  <c r="AU7697" i="1"/>
  <c r="AT7697" i="1"/>
  <c r="AS7697" i="1"/>
  <c r="AR7697" i="1"/>
  <c r="AQ7697" i="1"/>
  <c r="AP7697" i="1"/>
  <c r="AO7697" i="1"/>
  <c r="AN7697" i="1"/>
  <c r="AM7697" i="1"/>
  <c r="AV7696" i="1"/>
  <c r="AU7696" i="1"/>
  <c r="AT7696" i="1"/>
  <c r="AS7696" i="1"/>
  <c r="AR7696" i="1"/>
  <c r="AQ7696" i="1"/>
  <c r="AP7696" i="1"/>
  <c r="AO7696" i="1"/>
  <c r="AN7696" i="1"/>
  <c r="AM7696" i="1"/>
  <c r="AV7695" i="1"/>
  <c r="AU7695" i="1"/>
  <c r="AT7695" i="1"/>
  <c r="AS7695" i="1"/>
  <c r="AR7695" i="1"/>
  <c r="AQ7695" i="1"/>
  <c r="AP7695" i="1"/>
  <c r="AO7695" i="1"/>
  <c r="AN7695" i="1"/>
  <c r="AM7695" i="1"/>
  <c r="AV7694" i="1"/>
  <c r="AU7694" i="1"/>
  <c r="AT7694" i="1"/>
  <c r="AS7694" i="1"/>
  <c r="AR7694" i="1"/>
  <c r="AQ7694" i="1"/>
  <c r="AP7694" i="1"/>
  <c r="AO7694" i="1"/>
  <c r="AN7694" i="1"/>
  <c r="AM7694" i="1"/>
  <c r="AV7693" i="1"/>
  <c r="AU7693" i="1"/>
  <c r="AT7693" i="1"/>
  <c r="AS7693" i="1"/>
  <c r="AR7693" i="1"/>
  <c r="AQ7693" i="1"/>
  <c r="AP7693" i="1"/>
  <c r="AO7693" i="1"/>
  <c r="AN7693" i="1"/>
  <c r="AM7693" i="1"/>
  <c r="AV7692" i="1"/>
  <c r="AU7692" i="1"/>
  <c r="AT7692" i="1"/>
  <c r="AS7692" i="1"/>
  <c r="AR7692" i="1"/>
  <c r="AQ7692" i="1"/>
  <c r="AP7692" i="1"/>
  <c r="AO7692" i="1"/>
  <c r="AN7692" i="1"/>
  <c r="AM7692" i="1"/>
  <c r="AV7691" i="1"/>
  <c r="AU7691" i="1"/>
  <c r="AT7691" i="1"/>
  <c r="AS7691" i="1"/>
  <c r="AR7691" i="1"/>
  <c r="AQ7691" i="1"/>
  <c r="AP7691" i="1"/>
  <c r="AO7691" i="1"/>
  <c r="AN7691" i="1"/>
  <c r="AM7691" i="1"/>
  <c r="AV7690" i="1"/>
  <c r="AU7690" i="1"/>
  <c r="AT7690" i="1"/>
  <c r="AS7690" i="1"/>
  <c r="AR7690" i="1"/>
  <c r="AQ7690" i="1"/>
  <c r="AP7690" i="1"/>
  <c r="AO7690" i="1"/>
  <c r="AN7690" i="1"/>
  <c r="AM7690" i="1"/>
  <c r="AV7689" i="1"/>
  <c r="AU7689" i="1"/>
  <c r="AT7689" i="1"/>
  <c r="AS7689" i="1"/>
  <c r="AR7689" i="1"/>
  <c r="AQ7689" i="1"/>
  <c r="AP7689" i="1"/>
  <c r="AO7689" i="1"/>
  <c r="AN7689" i="1"/>
  <c r="AM7689" i="1"/>
  <c r="AV7688" i="1"/>
  <c r="AU7688" i="1"/>
  <c r="AT7688" i="1"/>
  <c r="AS7688" i="1"/>
  <c r="AR7688" i="1"/>
  <c r="AQ7688" i="1"/>
  <c r="AP7688" i="1"/>
  <c r="AO7688" i="1"/>
  <c r="AN7688" i="1"/>
  <c r="AM7688" i="1"/>
  <c r="AV7687" i="1"/>
  <c r="AU7687" i="1"/>
  <c r="AT7687" i="1"/>
  <c r="AS7687" i="1"/>
  <c r="AR7687" i="1"/>
  <c r="AQ7687" i="1"/>
  <c r="AP7687" i="1"/>
  <c r="AO7687" i="1"/>
  <c r="AN7687" i="1"/>
  <c r="AM7687" i="1"/>
  <c r="AV7686" i="1"/>
  <c r="AU7686" i="1"/>
  <c r="AT7686" i="1"/>
  <c r="AS7686" i="1"/>
  <c r="AR7686" i="1"/>
  <c r="AQ7686" i="1"/>
  <c r="AP7686" i="1"/>
  <c r="AO7686" i="1"/>
  <c r="AN7686" i="1"/>
  <c r="AM7686" i="1"/>
  <c r="AV7685" i="1"/>
  <c r="AU7685" i="1"/>
  <c r="AT7685" i="1"/>
  <c r="AS7685" i="1"/>
  <c r="AR7685" i="1"/>
  <c r="AQ7685" i="1"/>
  <c r="AP7685" i="1"/>
  <c r="AO7685" i="1"/>
  <c r="AN7685" i="1"/>
  <c r="AM7685" i="1"/>
  <c r="AV7684" i="1"/>
  <c r="AU7684" i="1"/>
  <c r="AT7684" i="1"/>
  <c r="AS7684" i="1"/>
  <c r="AR7684" i="1"/>
  <c r="AQ7684" i="1"/>
  <c r="AP7684" i="1"/>
  <c r="AO7684" i="1"/>
  <c r="AN7684" i="1"/>
  <c r="AM7684" i="1"/>
  <c r="AV7683" i="1"/>
  <c r="AU7683" i="1"/>
  <c r="AT7683" i="1"/>
  <c r="AS7683" i="1"/>
  <c r="AR7683" i="1"/>
  <c r="AQ7683" i="1"/>
  <c r="AP7683" i="1"/>
  <c r="AO7683" i="1"/>
  <c r="AN7683" i="1"/>
  <c r="AM7683" i="1"/>
  <c r="AV7682" i="1"/>
  <c r="AU7682" i="1"/>
  <c r="AT7682" i="1"/>
  <c r="AS7682" i="1"/>
  <c r="AR7682" i="1"/>
  <c r="AQ7682" i="1"/>
  <c r="AP7682" i="1"/>
  <c r="AO7682" i="1"/>
  <c r="AN7682" i="1"/>
  <c r="AM7682" i="1"/>
  <c r="AV7681" i="1"/>
  <c r="AU7681" i="1"/>
  <c r="AT7681" i="1"/>
  <c r="AS7681" i="1"/>
  <c r="AR7681" i="1"/>
  <c r="AQ7681" i="1"/>
  <c r="AP7681" i="1"/>
  <c r="AO7681" i="1"/>
  <c r="AN7681" i="1"/>
  <c r="AM7681" i="1"/>
  <c r="AV7680" i="1"/>
  <c r="AU7680" i="1"/>
  <c r="AT7680" i="1"/>
  <c r="AS7680" i="1"/>
  <c r="AR7680" i="1"/>
  <c r="AQ7680" i="1"/>
  <c r="AP7680" i="1"/>
  <c r="AO7680" i="1"/>
  <c r="AN7680" i="1"/>
  <c r="AM7680" i="1"/>
  <c r="AV7679" i="1"/>
  <c r="AU7679" i="1"/>
  <c r="AT7679" i="1"/>
  <c r="AS7679" i="1"/>
  <c r="AR7679" i="1"/>
  <c r="AQ7679" i="1"/>
  <c r="AP7679" i="1"/>
  <c r="AO7679" i="1"/>
  <c r="AN7679" i="1"/>
  <c r="AM7679" i="1"/>
  <c r="AV7678" i="1"/>
  <c r="AU7678" i="1"/>
  <c r="AT7678" i="1"/>
  <c r="AS7678" i="1"/>
  <c r="AR7678" i="1"/>
  <c r="AQ7678" i="1"/>
  <c r="AP7678" i="1"/>
  <c r="AO7678" i="1"/>
  <c r="AN7678" i="1"/>
  <c r="AM7678" i="1"/>
  <c r="AV7677" i="1"/>
  <c r="AU7677" i="1"/>
  <c r="AT7677" i="1"/>
  <c r="AS7677" i="1"/>
  <c r="AR7677" i="1"/>
  <c r="AQ7677" i="1"/>
  <c r="AP7677" i="1"/>
  <c r="AO7677" i="1"/>
  <c r="AN7677" i="1"/>
  <c r="AM7677" i="1"/>
  <c r="AV7676" i="1"/>
  <c r="AU7676" i="1"/>
  <c r="AT7676" i="1"/>
  <c r="AS7676" i="1"/>
  <c r="AR7676" i="1"/>
  <c r="AQ7676" i="1"/>
  <c r="AP7676" i="1"/>
  <c r="AO7676" i="1"/>
  <c r="AN7676" i="1"/>
  <c r="AM7676" i="1"/>
  <c r="AV7675" i="1"/>
  <c r="AU7675" i="1"/>
  <c r="AT7675" i="1"/>
  <c r="AS7675" i="1"/>
  <c r="AR7675" i="1"/>
  <c r="AQ7675" i="1"/>
  <c r="AP7675" i="1"/>
  <c r="AO7675" i="1"/>
  <c r="AN7675" i="1"/>
  <c r="AM7675" i="1"/>
  <c r="AV7674" i="1"/>
  <c r="AU7674" i="1"/>
  <c r="AT7674" i="1"/>
  <c r="AS7674" i="1"/>
  <c r="AR7674" i="1"/>
  <c r="AQ7674" i="1"/>
  <c r="AP7674" i="1"/>
  <c r="AO7674" i="1"/>
  <c r="AN7674" i="1"/>
  <c r="AM7674" i="1"/>
  <c r="AV7673" i="1"/>
  <c r="AU7673" i="1"/>
  <c r="AT7673" i="1"/>
  <c r="AS7673" i="1"/>
  <c r="AR7673" i="1"/>
  <c r="AQ7673" i="1"/>
  <c r="AP7673" i="1"/>
  <c r="AO7673" i="1"/>
  <c r="AN7673" i="1"/>
  <c r="AM7673" i="1"/>
  <c r="AV7672" i="1"/>
  <c r="AU7672" i="1"/>
  <c r="AT7672" i="1"/>
  <c r="AS7672" i="1"/>
  <c r="AR7672" i="1"/>
  <c r="AQ7672" i="1"/>
  <c r="AP7672" i="1"/>
  <c r="AO7672" i="1"/>
  <c r="AN7672" i="1"/>
  <c r="AM7672" i="1"/>
  <c r="AV7671" i="1"/>
  <c r="AU7671" i="1"/>
  <c r="AT7671" i="1"/>
  <c r="AS7671" i="1"/>
  <c r="AR7671" i="1"/>
  <c r="AQ7671" i="1"/>
  <c r="AP7671" i="1"/>
  <c r="AO7671" i="1"/>
  <c r="AN7671" i="1"/>
  <c r="AM7671" i="1"/>
  <c r="AV7670" i="1"/>
  <c r="AU7670" i="1"/>
  <c r="AT7670" i="1"/>
  <c r="AS7670" i="1"/>
  <c r="AR7670" i="1"/>
  <c r="AQ7670" i="1"/>
  <c r="AP7670" i="1"/>
  <c r="AO7670" i="1"/>
  <c r="AN7670" i="1"/>
  <c r="AM7670" i="1"/>
  <c r="AV7669" i="1"/>
  <c r="AU7669" i="1"/>
  <c r="AT7669" i="1"/>
  <c r="AS7669" i="1"/>
  <c r="AR7669" i="1"/>
  <c r="AQ7669" i="1"/>
  <c r="AP7669" i="1"/>
  <c r="AO7669" i="1"/>
  <c r="AN7669" i="1"/>
  <c r="AM7669" i="1"/>
  <c r="AV7668" i="1"/>
  <c r="AU7668" i="1"/>
  <c r="AT7668" i="1"/>
  <c r="AS7668" i="1"/>
  <c r="AR7668" i="1"/>
  <c r="AQ7668" i="1"/>
  <c r="AP7668" i="1"/>
  <c r="AO7668" i="1"/>
  <c r="AN7668" i="1"/>
  <c r="AM7668" i="1"/>
  <c r="AV7667" i="1"/>
  <c r="AU7667" i="1"/>
  <c r="AT7667" i="1"/>
  <c r="AS7667" i="1"/>
  <c r="AR7667" i="1"/>
  <c r="AQ7667" i="1"/>
  <c r="AP7667" i="1"/>
  <c r="AO7667" i="1"/>
  <c r="AN7667" i="1"/>
  <c r="AM7667" i="1"/>
  <c r="AV7666" i="1"/>
  <c r="AU7666" i="1"/>
  <c r="AT7666" i="1"/>
  <c r="AS7666" i="1"/>
  <c r="AR7666" i="1"/>
  <c r="AQ7666" i="1"/>
  <c r="AP7666" i="1"/>
  <c r="AO7666" i="1"/>
  <c r="AN7666" i="1"/>
  <c r="AM7666" i="1"/>
  <c r="AV7665" i="1"/>
  <c r="AU7665" i="1"/>
  <c r="AT7665" i="1"/>
  <c r="AS7665" i="1"/>
  <c r="AR7665" i="1"/>
  <c r="AQ7665" i="1"/>
  <c r="AP7665" i="1"/>
  <c r="AO7665" i="1"/>
  <c r="AN7665" i="1"/>
  <c r="AM7665" i="1"/>
  <c r="AV7664" i="1"/>
  <c r="AU7664" i="1"/>
  <c r="AT7664" i="1"/>
  <c r="AS7664" i="1"/>
  <c r="AR7664" i="1"/>
  <c r="AQ7664" i="1"/>
  <c r="AP7664" i="1"/>
  <c r="AO7664" i="1"/>
  <c r="AN7664" i="1"/>
  <c r="AM7664" i="1"/>
  <c r="AV7663" i="1"/>
  <c r="AU7663" i="1"/>
  <c r="AT7663" i="1"/>
  <c r="AS7663" i="1"/>
  <c r="AR7663" i="1"/>
  <c r="AQ7663" i="1"/>
  <c r="AP7663" i="1"/>
  <c r="AO7663" i="1"/>
  <c r="AN7663" i="1"/>
  <c r="AM7663" i="1"/>
  <c r="AV7662" i="1"/>
  <c r="AU7662" i="1"/>
  <c r="AT7662" i="1"/>
  <c r="AS7662" i="1"/>
  <c r="AR7662" i="1"/>
  <c r="AQ7662" i="1"/>
  <c r="AP7662" i="1"/>
  <c r="AO7662" i="1"/>
  <c r="AN7662" i="1"/>
  <c r="AM7662" i="1"/>
  <c r="AV7661" i="1"/>
  <c r="AU7661" i="1"/>
  <c r="AT7661" i="1"/>
  <c r="AS7661" i="1"/>
  <c r="AR7661" i="1"/>
  <c r="AQ7661" i="1"/>
  <c r="AP7661" i="1"/>
  <c r="AO7661" i="1"/>
  <c r="AN7661" i="1"/>
  <c r="AM7661" i="1"/>
  <c r="AV7660" i="1"/>
  <c r="AU7660" i="1"/>
  <c r="AT7660" i="1"/>
  <c r="AS7660" i="1"/>
  <c r="AR7660" i="1"/>
  <c r="AQ7660" i="1"/>
  <c r="AP7660" i="1"/>
  <c r="AO7660" i="1"/>
  <c r="AN7660" i="1"/>
  <c r="AM7660" i="1"/>
  <c r="AV7659" i="1"/>
  <c r="AU7659" i="1"/>
  <c r="AT7659" i="1"/>
  <c r="AS7659" i="1"/>
  <c r="AR7659" i="1"/>
  <c r="AQ7659" i="1"/>
  <c r="AP7659" i="1"/>
  <c r="AO7659" i="1"/>
  <c r="AN7659" i="1"/>
  <c r="AM7659" i="1"/>
  <c r="AV7658" i="1"/>
  <c r="AU7658" i="1"/>
  <c r="AT7658" i="1"/>
  <c r="AS7658" i="1"/>
  <c r="AR7658" i="1"/>
  <c r="AQ7658" i="1"/>
  <c r="AP7658" i="1"/>
  <c r="AO7658" i="1"/>
  <c r="AN7658" i="1"/>
  <c r="AM7658" i="1"/>
  <c r="AV7657" i="1"/>
  <c r="AU7657" i="1"/>
  <c r="AT7657" i="1"/>
  <c r="AS7657" i="1"/>
  <c r="AR7657" i="1"/>
  <c r="AQ7657" i="1"/>
  <c r="AP7657" i="1"/>
  <c r="AO7657" i="1"/>
  <c r="AN7657" i="1"/>
  <c r="AM7657" i="1"/>
  <c r="AV7656" i="1"/>
  <c r="AU7656" i="1"/>
  <c r="AT7656" i="1"/>
  <c r="AS7656" i="1"/>
  <c r="AR7656" i="1"/>
  <c r="AQ7656" i="1"/>
  <c r="AP7656" i="1"/>
  <c r="AO7656" i="1"/>
  <c r="AN7656" i="1"/>
  <c r="AM7656" i="1"/>
  <c r="AV7655" i="1"/>
  <c r="AU7655" i="1"/>
  <c r="AT7655" i="1"/>
  <c r="AS7655" i="1"/>
  <c r="AR7655" i="1"/>
  <c r="AQ7655" i="1"/>
  <c r="AP7655" i="1"/>
  <c r="AO7655" i="1"/>
  <c r="AN7655" i="1"/>
  <c r="AM7655" i="1"/>
  <c r="AV7654" i="1"/>
  <c r="AU7654" i="1"/>
  <c r="AT7654" i="1"/>
  <c r="AS7654" i="1"/>
  <c r="AR7654" i="1"/>
  <c r="AQ7654" i="1"/>
  <c r="AP7654" i="1"/>
  <c r="AO7654" i="1"/>
  <c r="AN7654" i="1"/>
  <c r="AM7654" i="1"/>
  <c r="AV7653" i="1"/>
  <c r="AU7653" i="1"/>
  <c r="AT7653" i="1"/>
  <c r="AS7653" i="1"/>
  <c r="AR7653" i="1"/>
  <c r="AQ7653" i="1"/>
  <c r="AP7653" i="1"/>
  <c r="AO7653" i="1"/>
  <c r="AN7653" i="1"/>
  <c r="AM7653" i="1"/>
  <c r="AV7652" i="1"/>
  <c r="AU7652" i="1"/>
  <c r="AT7652" i="1"/>
  <c r="AS7652" i="1"/>
  <c r="AR7652" i="1"/>
  <c r="AQ7652" i="1"/>
  <c r="AP7652" i="1"/>
  <c r="AO7652" i="1"/>
  <c r="AN7652" i="1"/>
  <c r="AM7652" i="1"/>
  <c r="AV7651" i="1"/>
  <c r="AU7651" i="1"/>
  <c r="AT7651" i="1"/>
  <c r="AS7651" i="1"/>
  <c r="AR7651" i="1"/>
  <c r="AQ7651" i="1"/>
  <c r="AP7651" i="1"/>
  <c r="AO7651" i="1"/>
  <c r="AN7651" i="1"/>
  <c r="AM7651" i="1"/>
  <c r="AV7650" i="1"/>
  <c r="AU7650" i="1"/>
  <c r="AT7650" i="1"/>
  <c r="AS7650" i="1"/>
  <c r="AR7650" i="1"/>
  <c r="AQ7650" i="1"/>
  <c r="AP7650" i="1"/>
  <c r="AO7650" i="1"/>
  <c r="AN7650" i="1"/>
  <c r="AM7650" i="1"/>
  <c r="AV7649" i="1"/>
  <c r="AU7649" i="1"/>
  <c r="AT7649" i="1"/>
  <c r="AS7649" i="1"/>
  <c r="AR7649" i="1"/>
  <c r="AQ7649" i="1"/>
  <c r="AP7649" i="1"/>
  <c r="AO7649" i="1"/>
  <c r="AN7649" i="1"/>
  <c r="AM7649" i="1"/>
  <c r="AV7648" i="1"/>
  <c r="AU7648" i="1"/>
  <c r="AT7648" i="1"/>
  <c r="AS7648" i="1"/>
  <c r="AR7648" i="1"/>
  <c r="AQ7648" i="1"/>
  <c r="AP7648" i="1"/>
  <c r="AO7648" i="1"/>
  <c r="AN7648" i="1"/>
  <c r="AM7648" i="1"/>
  <c r="AV7647" i="1"/>
  <c r="AU7647" i="1"/>
  <c r="AT7647" i="1"/>
  <c r="AS7647" i="1"/>
  <c r="AR7647" i="1"/>
  <c r="AQ7647" i="1"/>
  <c r="AP7647" i="1"/>
  <c r="AO7647" i="1"/>
  <c r="AN7647" i="1"/>
  <c r="AM7647" i="1"/>
  <c r="AV7646" i="1"/>
  <c r="AU7646" i="1"/>
  <c r="AT7646" i="1"/>
  <c r="AS7646" i="1"/>
  <c r="AR7646" i="1"/>
  <c r="AQ7646" i="1"/>
  <c r="AP7646" i="1"/>
  <c r="AO7646" i="1"/>
  <c r="AN7646" i="1"/>
  <c r="AM7646" i="1"/>
  <c r="AV7645" i="1"/>
  <c r="AU7645" i="1"/>
  <c r="AT7645" i="1"/>
  <c r="AS7645" i="1"/>
  <c r="AR7645" i="1"/>
  <c r="AQ7645" i="1"/>
  <c r="AP7645" i="1"/>
  <c r="AO7645" i="1"/>
  <c r="AN7645" i="1"/>
  <c r="AM7645" i="1"/>
  <c r="AV7644" i="1"/>
  <c r="AU7644" i="1"/>
  <c r="AT7644" i="1"/>
  <c r="AS7644" i="1"/>
  <c r="AR7644" i="1"/>
  <c r="AQ7644" i="1"/>
  <c r="AP7644" i="1"/>
  <c r="AO7644" i="1"/>
  <c r="AN7644" i="1"/>
  <c r="AM7644" i="1"/>
  <c r="AV7643" i="1"/>
  <c r="AU7643" i="1"/>
  <c r="AT7643" i="1"/>
  <c r="AS7643" i="1"/>
  <c r="AR7643" i="1"/>
  <c r="AQ7643" i="1"/>
  <c r="AP7643" i="1"/>
  <c r="AO7643" i="1"/>
  <c r="AN7643" i="1"/>
  <c r="AM7643" i="1"/>
  <c r="AV7642" i="1"/>
  <c r="AU7642" i="1"/>
  <c r="AT7642" i="1"/>
  <c r="AS7642" i="1"/>
  <c r="AR7642" i="1"/>
  <c r="AQ7642" i="1"/>
  <c r="AP7642" i="1"/>
  <c r="AO7642" i="1"/>
  <c r="AN7642" i="1"/>
  <c r="AM7642" i="1"/>
  <c r="AV7641" i="1"/>
  <c r="AU7641" i="1"/>
  <c r="AT7641" i="1"/>
  <c r="AS7641" i="1"/>
  <c r="AR7641" i="1"/>
  <c r="AQ7641" i="1"/>
  <c r="AP7641" i="1"/>
  <c r="AO7641" i="1"/>
  <c r="AN7641" i="1"/>
  <c r="AM7641" i="1"/>
  <c r="AV7640" i="1"/>
  <c r="AU7640" i="1"/>
  <c r="AT7640" i="1"/>
  <c r="AS7640" i="1"/>
  <c r="AR7640" i="1"/>
  <c r="AQ7640" i="1"/>
  <c r="AP7640" i="1"/>
  <c r="AO7640" i="1"/>
  <c r="AN7640" i="1"/>
  <c r="AM7640" i="1"/>
  <c r="AV7639" i="1"/>
  <c r="AU7639" i="1"/>
  <c r="AT7639" i="1"/>
  <c r="AS7639" i="1"/>
  <c r="AR7639" i="1"/>
  <c r="AQ7639" i="1"/>
  <c r="AP7639" i="1"/>
  <c r="AO7639" i="1"/>
  <c r="AN7639" i="1"/>
  <c r="AM7639" i="1"/>
  <c r="AV7638" i="1"/>
  <c r="AU7638" i="1"/>
  <c r="AT7638" i="1"/>
  <c r="AS7638" i="1"/>
  <c r="AR7638" i="1"/>
  <c r="AQ7638" i="1"/>
  <c r="AP7638" i="1"/>
  <c r="AO7638" i="1"/>
  <c r="AN7638" i="1"/>
  <c r="AM7638" i="1"/>
  <c r="AV7637" i="1"/>
  <c r="AU7637" i="1"/>
  <c r="AT7637" i="1"/>
  <c r="AS7637" i="1"/>
  <c r="AR7637" i="1"/>
  <c r="AQ7637" i="1"/>
  <c r="AP7637" i="1"/>
  <c r="AO7637" i="1"/>
  <c r="AN7637" i="1"/>
  <c r="AM7637" i="1"/>
  <c r="AV7636" i="1"/>
  <c r="AU7636" i="1"/>
  <c r="AT7636" i="1"/>
  <c r="AS7636" i="1"/>
  <c r="AR7636" i="1"/>
  <c r="AQ7636" i="1"/>
  <c r="AP7636" i="1"/>
  <c r="AO7636" i="1"/>
  <c r="AN7636" i="1"/>
  <c r="AM7636" i="1"/>
  <c r="AV7635" i="1"/>
  <c r="AU7635" i="1"/>
  <c r="AT7635" i="1"/>
  <c r="AS7635" i="1"/>
  <c r="AR7635" i="1"/>
  <c r="AQ7635" i="1"/>
  <c r="AP7635" i="1"/>
  <c r="AO7635" i="1"/>
  <c r="AN7635" i="1"/>
  <c r="AM7635" i="1"/>
  <c r="AV7634" i="1"/>
  <c r="AU7634" i="1"/>
  <c r="AT7634" i="1"/>
  <c r="AS7634" i="1"/>
  <c r="AR7634" i="1"/>
  <c r="AQ7634" i="1"/>
  <c r="AP7634" i="1"/>
  <c r="AO7634" i="1"/>
  <c r="AN7634" i="1"/>
  <c r="AM7634" i="1"/>
  <c r="AV7633" i="1"/>
  <c r="AU7633" i="1"/>
  <c r="AT7633" i="1"/>
  <c r="AS7633" i="1"/>
  <c r="AR7633" i="1"/>
  <c r="AQ7633" i="1"/>
  <c r="AP7633" i="1"/>
  <c r="AO7633" i="1"/>
  <c r="AN7633" i="1"/>
  <c r="AM7633" i="1"/>
  <c r="AV7632" i="1"/>
  <c r="AU7632" i="1"/>
  <c r="AT7632" i="1"/>
  <c r="AS7632" i="1"/>
  <c r="AR7632" i="1"/>
  <c r="AQ7632" i="1"/>
  <c r="AP7632" i="1"/>
  <c r="AO7632" i="1"/>
  <c r="AN7632" i="1"/>
  <c r="AM7632" i="1"/>
  <c r="AV7631" i="1"/>
  <c r="AU7631" i="1"/>
  <c r="AT7631" i="1"/>
  <c r="AS7631" i="1"/>
  <c r="AR7631" i="1"/>
  <c r="AQ7631" i="1"/>
  <c r="AP7631" i="1"/>
  <c r="AO7631" i="1"/>
  <c r="AN7631" i="1"/>
  <c r="AM7631" i="1"/>
  <c r="AV7630" i="1"/>
  <c r="AU7630" i="1"/>
  <c r="AT7630" i="1"/>
  <c r="AS7630" i="1"/>
  <c r="AR7630" i="1"/>
  <c r="AQ7630" i="1"/>
  <c r="AP7630" i="1"/>
  <c r="AO7630" i="1"/>
  <c r="AN7630" i="1"/>
  <c r="AM7630" i="1"/>
  <c r="AV7629" i="1"/>
  <c r="AU7629" i="1"/>
  <c r="AT7629" i="1"/>
  <c r="AS7629" i="1"/>
  <c r="AR7629" i="1"/>
  <c r="AQ7629" i="1"/>
  <c r="AP7629" i="1"/>
  <c r="AO7629" i="1"/>
  <c r="AN7629" i="1"/>
  <c r="AM7629" i="1"/>
  <c r="AV7628" i="1"/>
  <c r="AU7628" i="1"/>
  <c r="AT7628" i="1"/>
  <c r="AS7628" i="1"/>
  <c r="AR7628" i="1"/>
  <c r="AQ7628" i="1"/>
  <c r="AP7628" i="1"/>
  <c r="AO7628" i="1"/>
  <c r="AN7628" i="1"/>
  <c r="AM7628" i="1"/>
  <c r="AV7627" i="1"/>
  <c r="AU7627" i="1"/>
  <c r="AT7627" i="1"/>
  <c r="AS7627" i="1"/>
  <c r="AR7627" i="1"/>
  <c r="AQ7627" i="1"/>
  <c r="AP7627" i="1"/>
  <c r="AO7627" i="1"/>
  <c r="AN7627" i="1"/>
  <c r="AM7627" i="1"/>
  <c r="AV7626" i="1"/>
  <c r="AU7626" i="1"/>
  <c r="AT7626" i="1"/>
  <c r="AS7626" i="1"/>
  <c r="AR7626" i="1"/>
  <c r="AQ7626" i="1"/>
  <c r="AP7626" i="1"/>
  <c r="AO7626" i="1"/>
  <c r="AN7626" i="1"/>
  <c r="AM7626" i="1"/>
  <c r="AV7625" i="1"/>
  <c r="AU7625" i="1"/>
  <c r="AT7625" i="1"/>
  <c r="AS7625" i="1"/>
  <c r="AR7625" i="1"/>
  <c r="AQ7625" i="1"/>
  <c r="AP7625" i="1"/>
  <c r="AO7625" i="1"/>
  <c r="AN7625" i="1"/>
  <c r="AM7625" i="1"/>
  <c r="AV7624" i="1"/>
  <c r="AU7624" i="1"/>
  <c r="AT7624" i="1"/>
  <c r="AS7624" i="1"/>
  <c r="AR7624" i="1"/>
  <c r="AQ7624" i="1"/>
  <c r="AP7624" i="1"/>
  <c r="AO7624" i="1"/>
  <c r="AN7624" i="1"/>
  <c r="AM7624" i="1"/>
  <c r="AV7623" i="1"/>
  <c r="AU7623" i="1"/>
  <c r="AT7623" i="1"/>
  <c r="AS7623" i="1"/>
  <c r="AR7623" i="1"/>
  <c r="AQ7623" i="1"/>
  <c r="AP7623" i="1"/>
  <c r="AO7623" i="1"/>
  <c r="AN7623" i="1"/>
  <c r="AM7623" i="1"/>
  <c r="AV7622" i="1"/>
  <c r="AU7622" i="1"/>
  <c r="AT7622" i="1"/>
  <c r="AS7622" i="1"/>
  <c r="AR7622" i="1"/>
  <c r="AQ7622" i="1"/>
  <c r="AP7622" i="1"/>
  <c r="AO7622" i="1"/>
  <c r="AN7622" i="1"/>
  <c r="AM7622" i="1"/>
  <c r="AV7621" i="1"/>
  <c r="AU7621" i="1"/>
  <c r="AT7621" i="1"/>
  <c r="AS7621" i="1"/>
  <c r="AR7621" i="1"/>
  <c r="AQ7621" i="1"/>
  <c r="AP7621" i="1"/>
  <c r="AO7621" i="1"/>
  <c r="AN7621" i="1"/>
  <c r="AM7621" i="1"/>
  <c r="AV7620" i="1"/>
  <c r="AU7620" i="1"/>
  <c r="AT7620" i="1"/>
  <c r="AS7620" i="1"/>
  <c r="AR7620" i="1"/>
  <c r="AQ7620" i="1"/>
  <c r="AP7620" i="1"/>
  <c r="AO7620" i="1"/>
  <c r="AN7620" i="1"/>
  <c r="AM7620" i="1"/>
  <c r="AV7619" i="1"/>
  <c r="AU7619" i="1"/>
  <c r="AT7619" i="1"/>
  <c r="AS7619" i="1"/>
  <c r="AR7619" i="1"/>
  <c r="AQ7619" i="1"/>
  <c r="AP7619" i="1"/>
  <c r="AO7619" i="1"/>
  <c r="AN7619" i="1"/>
  <c r="AM7619" i="1"/>
  <c r="AV7618" i="1"/>
  <c r="AU7618" i="1"/>
  <c r="AT7618" i="1"/>
  <c r="AS7618" i="1"/>
  <c r="AR7618" i="1"/>
  <c r="AQ7618" i="1"/>
  <c r="AP7618" i="1"/>
  <c r="AO7618" i="1"/>
  <c r="AN7618" i="1"/>
  <c r="AM7618" i="1"/>
  <c r="AV7617" i="1"/>
  <c r="AU7617" i="1"/>
  <c r="AT7617" i="1"/>
  <c r="AS7617" i="1"/>
  <c r="AR7617" i="1"/>
  <c r="AQ7617" i="1"/>
  <c r="AP7617" i="1"/>
  <c r="AO7617" i="1"/>
  <c r="AN7617" i="1"/>
  <c r="AM7617" i="1"/>
  <c r="AV7616" i="1"/>
  <c r="AU7616" i="1"/>
  <c r="AT7616" i="1"/>
  <c r="AS7616" i="1"/>
  <c r="AR7616" i="1"/>
  <c r="AQ7616" i="1"/>
  <c r="AP7616" i="1"/>
  <c r="AO7616" i="1"/>
  <c r="AN7616" i="1"/>
  <c r="AM7616" i="1"/>
  <c r="AV7615" i="1"/>
  <c r="AU7615" i="1"/>
  <c r="AT7615" i="1"/>
  <c r="AS7615" i="1"/>
  <c r="AR7615" i="1"/>
  <c r="AQ7615" i="1"/>
  <c r="AP7615" i="1"/>
  <c r="AO7615" i="1"/>
  <c r="AN7615" i="1"/>
  <c r="AM7615" i="1"/>
  <c r="AV7614" i="1"/>
  <c r="AU7614" i="1"/>
  <c r="AT7614" i="1"/>
  <c r="AS7614" i="1"/>
  <c r="AR7614" i="1"/>
  <c r="AQ7614" i="1"/>
  <c r="AP7614" i="1"/>
  <c r="AO7614" i="1"/>
  <c r="AN7614" i="1"/>
  <c r="AM7614" i="1"/>
  <c r="AV7613" i="1"/>
  <c r="AU7613" i="1"/>
  <c r="AT7613" i="1"/>
  <c r="AS7613" i="1"/>
  <c r="AR7613" i="1"/>
  <c r="AQ7613" i="1"/>
  <c r="AP7613" i="1"/>
  <c r="AO7613" i="1"/>
  <c r="AN7613" i="1"/>
  <c r="AM7613" i="1"/>
  <c r="AV7612" i="1"/>
  <c r="AU7612" i="1"/>
  <c r="AT7612" i="1"/>
  <c r="AS7612" i="1"/>
  <c r="AR7612" i="1"/>
  <c r="AQ7612" i="1"/>
  <c r="AP7612" i="1"/>
  <c r="AO7612" i="1"/>
  <c r="AN7612" i="1"/>
  <c r="AM7612" i="1"/>
  <c r="AV7611" i="1"/>
  <c r="AU7611" i="1"/>
  <c r="AT7611" i="1"/>
  <c r="AS7611" i="1"/>
  <c r="AR7611" i="1"/>
  <c r="AQ7611" i="1"/>
  <c r="AP7611" i="1"/>
  <c r="AO7611" i="1"/>
  <c r="AN7611" i="1"/>
  <c r="AM7611" i="1"/>
  <c r="AV7610" i="1"/>
  <c r="AU7610" i="1"/>
  <c r="AT7610" i="1"/>
  <c r="AS7610" i="1"/>
  <c r="AR7610" i="1"/>
  <c r="AQ7610" i="1"/>
  <c r="AP7610" i="1"/>
  <c r="AO7610" i="1"/>
  <c r="AN7610" i="1"/>
  <c r="AM7610" i="1"/>
  <c r="AV7609" i="1"/>
  <c r="AU7609" i="1"/>
  <c r="AT7609" i="1"/>
  <c r="AS7609" i="1"/>
  <c r="AR7609" i="1"/>
  <c r="AQ7609" i="1"/>
  <c r="AP7609" i="1"/>
  <c r="AO7609" i="1"/>
  <c r="AN7609" i="1"/>
  <c r="AM7609" i="1"/>
  <c r="AV7608" i="1"/>
  <c r="AU7608" i="1"/>
  <c r="AT7608" i="1"/>
  <c r="AS7608" i="1"/>
  <c r="AR7608" i="1"/>
  <c r="AQ7608" i="1"/>
  <c r="AP7608" i="1"/>
  <c r="AO7608" i="1"/>
  <c r="AN7608" i="1"/>
  <c r="AM7608" i="1"/>
  <c r="AV7607" i="1"/>
  <c r="AU7607" i="1"/>
  <c r="AT7607" i="1"/>
  <c r="AS7607" i="1"/>
  <c r="AR7607" i="1"/>
  <c r="AQ7607" i="1"/>
  <c r="AP7607" i="1"/>
  <c r="AO7607" i="1"/>
  <c r="AN7607" i="1"/>
  <c r="AM7607" i="1"/>
  <c r="AV7606" i="1"/>
  <c r="AU7606" i="1"/>
  <c r="AT7606" i="1"/>
  <c r="AS7606" i="1"/>
  <c r="AR7606" i="1"/>
  <c r="AQ7606" i="1"/>
  <c r="AP7606" i="1"/>
  <c r="AO7606" i="1"/>
  <c r="AN7606" i="1"/>
  <c r="AM7606" i="1"/>
  <c r="AV7605" i="1"/>
  <c r="AU7605" i="1"/>
  <c r="AT7605" i="1"/>
  <c r="AS7605" i="1"/>
  <c r="AR7605" i="1"/>
  <c r="AQ7605" i="1"/>
  <c r="AP7605" i="1"/>
  <c r="AO7605" i="1"/>
  <c r="AN7605" i="1"/>
  <c r="AM7605" i="1"/>
  <c r="AV7604" i="1"/>
  <c r="AU7604" i="1"/>
  <c r="AT7604" i="1"/>
  <c r="AS7604" i="1"/>
  <c r="AR7604" i="1"/>
  <c r="AQ7604" i="1"/>
  <c r="AP7604" i="1"/>
  <c r="AO7604" i="1"/>
  <c r="AN7604" i="1"/>
  <c r="AM7604" i="1"/>
  <c r="AV7603" i="1"/>
  <c r="AU7603" i="1"/>
  <c r="AT7603" i="1"/>
  <c r="AS7603" i="1"/>
  <c r="AR7603" i="1"/>
  <c r="AQ7603" i="1"/>
  <c r="AP7603" i="1"/>
  <c r="AO7603" i="1"/>
  <c r="AN7603" i="1"/>
  <c r="AM7603" i="1"/>
  <c r="AV7602" i="1"/>
  <c r="AU7602" i="1"/>
  <c r="AT7602" i="1"/>
  <c r="AS7602" i="1"/>
  <c r="AR7602" i="1"/>
  <c r="AQ7602" i="1"/>
  <c r="AP7602" i="1"/>
  <c r="AO7602" i="1"/>
  <c r="AN7602" i="1"/>
  <c r="AM7602" i="1"/>
  <c r="AV7601" i="1"/>
  <c r="AU7601" i="1"/>
  <c r="AT7601" i="1"/>
  <c r="AS7601" i="1"/>
  <c r="AR7601" i="1"/>
  <c r="AQ7601" i="1"/>
  <c r="AP7601" i="1"/>
  <c r="AO7601" i="1"/>
  <c r="AN7601" i="1"/>
  <c r="AM7601" i="1"/>
  <c r="AV7600" i="1"/>
  <c r="AU7600" i="1"/>
  <c r="AT7600" i="1"/>
  <c r="AS7600" i="1"/>
  <c r="AR7600" i="1"/>
  <c r="AQ7600" i="1"/>
  <c r="AP7600" i="1"/>
  <c r="AO7600" i="1"/>
  <c r="AN7600" i="1"/>
  <c r="AM7600" i="1"/>
  <c r="AV7599" i="1"/>
  <c r="AU7599" i="1"/>
  <c r="AT7599" i="1"/>
  <c r="AS7599" i="1"/>
  <c r="AR7599" i="1"/>
  <c r="AQ7599" i="1"/>
  <c r="AP7599" i="1"/>
  <c r="AO7599" i="1"/>
  <c r="AN7599" i="1"/>
  <c r="AM7599" i="1"/>
  <c r="AV7598" i="1"/>
  <c r="AU7598" i="1"/>
  <c r="AT7598" i="1"/>
  <c r="AS7598" i="1"/>
  <c r="AR7598" i="1"/>
  <c r="AQ7598" i="1"/>
  <c r="AP7598" i="1"/>
  <c r="AO7598" i="1"/>
  <c r="AN7598" i="1"/>
  <c r="AM7598" i="1"/>
  <c r="AV7597" i="1"/>
  <c r="AU7597" i="1"/>
  <c r="AT7597" i="1"/>
  <c r="AS7597" i="1"/>
  <c r="AR7597" i="1"/>
  <c r="AQ7597" i="1"/>
  <c r="AP7597" i="1"/>
  <c r="AO7597" i="1"/>
  <c r="AN7597" i="1"/>
  <c r="AM7597" i="1"/>
  <c r="AV7596" i="1"/>
  <c r="AU7596" i="1"/>
  <c r="AT7596" i="1"/>
  <c r="AS7596" i="1"/>
  <c r="AR7596" i="1"/>
  <c r="AQ7596" i="1"/>
  <c r="AP7596" i="1"/>
  <c r="AO7596" i="1"/>
  <c r="AN7596" i="1"/>
  <c r="AM7596" i="1"/>
  <c r="AV7595" i="1"/>
  <c r="AU7595" i="1"/>
  <c r="AT7595" i="1"/>
  <c r="AS7595" i="1"/>
  <c r="AR7595" i="1"/>
  <c r="AQ7595" i="1"/>
  <c r="AP7595" i="1"/>
  <c r="AO7595" i="1"/>
  <c r="AN7595" i="1"/>
  <c r="AM7595" i="1"/>
  <c r="AV7594" i="1"/>
  <c r="AU7594" i="1"/>
  <c r="AT7594" i="1"/>
  <c r="AS7594" i="1"/>
  <c r="AR7594" i="1"/>
  <c r="AQ7594" i="1"/>
  <c r="AP7594" i="1"/>
  <c r="AO7594" i="1"/>
  <c r="AN7594" i="1"/>
  <c r="AM7594" i="1"/>
  <c r="AV7593" i="1"/>
  <c r="AU7593" i="1"/>
  <c r="AT7593" i="1"/>
  <c r="AS7593" i="1"/>
  <c r="AR7593" i="1"/>
  <c r="AQ7593" i="1"/>
  <c r="AP7593" i="1"/>
  <c r="AO7593" i="1"/>
  <c r="AN7593" i="1"/>
  <c r="AM7593" i="1"/>
  <c r="AV7592" i="1"/>
  <c r="AU7592" i="1"/>
  <c r="AT7592" i="1"/>
  <c r="AS7592" i="1"/>
  <c r="AR7592" i="1"/>
  <c r="AQ7592" i="1"/>
  <c r="AP7592" i="1"/>
  <c r="AO7592" i="1"/>
  <c r="AN7592" i="1"/>
  <c r="AM7592" i="1"/>
  <c r="AV7591" i="1"/>
  <c r="AU7591" i="1"/>
  <c r="AT7591" i="1"/>
  <c r="AS7591" i="1"/>
  <c r="AR7591" i="1"/>
  <c r="AQ7591" i="1"/>
  <c r="AP7591" i="1"/>
  <c r="AO7591" i="1"/>
  <c r="AN7591" i="1"/>
  <c r="AM7591" i="1"/>
  <c r="AV7590" i="1"/>
  <c r="AU7590" i="1"/>
  <c r="AT7590" i="1"/>
  <c r="AS7590" i="1"/>
  <c r="AR7590" i="1"/>
  <c r="AQ7590" i="1"/>
  <c r="AP7590" i="1"/>
  <c r="AO7590" i="1"/>
  <c r="AN7590" i="1"/>
  <c r="AM7590" i="1"/>
  <c r="AV7589" i="1"/>
  <c r="AU7589" i="1"/>
  <c r="AT7589" i="1"/>
  <c r="AS7589" i="1"/>
  <c r="AR7589" i="1"/>
  <c r="AQ7589" i="1"/>
  <c r="AP7589" i="1"/>
  <c r="AO7589" i="1"/>
  <c r="AN7589" i="1"/>
  <c r="AM7589" i="1"/>
  <c r="AV7588" i="1"/>
  <c r="AU7588" i="1"/>
  <c r="AT7588" i="1"/>
  <c r="AS7588" i="1"/>
  <c r="AR7588" i="1"/>
  <c r="AQ7588" i="1"/>
  <c r="AP7588" i="1"/>
  <c r="AO7588" i="1"/>
  <c r="AN7588" i="1"/>
  <c r="AM7588" i="1"/>
  <c r="AV7587" i="1"/>
  <c r="AU7587" i="1"/>
  <c r="AT7587" i="1"/>
  <c r="AS7587" i="1"/>
  <c r="AR7587" i="1"/>
  <c r="AQ7587" i="1"/>
  <c r="AP7587" i="1"/>
  <c r="AO7587" i="1"/>
  <c r="AN7587" i="1"/>
  <c r="AM7587" i="1"/>
  <c r="AV7586" i="1"/>
  <c r="AU7586" i="1"/>
  <c r="AT7586" i="1"/>
  <c r="AS7586" i="1"/>
  <c r="AR7586" i="1"/>
  <c r="AQ7586" i="1"/>
  <c r="AP7586" i="1"/>
  <c r="AO7586" i="1"/>
  <c r="AN7586" i="1"/>
  <c r="AM7586" i="1"/>
  <c r="AV7585" i="1"/>
  <c r="AU7585" i="1"/>
  <c r="AT7585" i="1"/>
  <c r="AS7585" i="1"/>
  <c r="AR7585" i="1"/>
  <c r="AQ7585" i="1"/>
  <c r="AP7585" i="1"/>
  <c r="AO7585" i="1"/>
  <c r="AN7585" i="1"/>
  <c r="AM7585" i="1"/>
  <c r="AV7584" i="1"/>
  <c r="AU7584" i="1"/>
  <c r="AT7584" i="1"/>
  <c r="AS7584" i="1"/>
  <c r="AR7584" i="1"/>
  <c r="AQ7584" i="1"/>
  <c r="AP7584" i="1"/>
  <c r="AO7584" i="1"/>
  <c r="AN7584" i="1"/>
  <c r="AM7584" i="1"/>
  <c r="AV7583" i="1"/>
  <c r="AU7583" i="1"/>
  <c r="AT7583" i="1"/>
  <c r="AS7583" i="1"/>
  <c r="AR7583" i="1"/>
  <c r="AQ7583" i="1"/>
  <c r="AP7583" i="1"/>
  <c r="AO7583" i="1"/>
  <c r="AN7583" i="1"/>
  <c r="AM7583" i="1"/>
  <c r="AV7582" i="1"/>
  <c r="AU7582" i="1"/>
  <c r="AT7582" i="1"/>
  <c r="AS7582" i="1"/>
  <c r="AR7582" i="1"/>
  <c r="AQ7582" i="1"/>
  <c r="AP7582" i="1"/>
  <c r="AO7582" i="1"/>
  <c r="AN7582" i="1"/>
  <c r="AM7582" i="1"/>
  <c r="AV7581" i="1"/>
  <c r="AU7581" i="1"/>
  <c r="AT7581" i="1"/>
  <c r="AS7581" i="1"/>
  <c r="AR7581" i="1"/>
  <c r="AQ7581" i="1"/>
  <c r="AP7581" i="1"/>
  <c r="AO7581" i="1"/>
  <c r="AN7581" i="1"/>
  <c r="AM7581" i="1"/>
  <c r="AV7580" i="1"/>
  <c r="AU7580" i="1"/>
  <c r="AT7580" i="1"/>
  <c r="AS7580" i="1"/>
  <c r="AR7580" i="1"/>
  <c r="AQ7580" i="1"/>
  <c r="AP7580" i="1"/>
  <c r="AO7580" i="1"/>
  <c r="AN7580" i="1"/>
  <c r="AM7580" i="1"/>
  <c r="AV7579" i="1"/>
  <c r="AU7579" i="1"/>
  <c r="AT7579" i="1"/>
  <c r="AS7579" i="1"/>
  <c r="AR7579" i="1"/>
  <c r="AQ7579" i="1"/>
  <c r="AP7579" i="1"/>
  <c r="AO7579" i="1"/>
  <c r="AN7579" i="1"/>
  <c r="AM7579" i="1"/>
  <c r="AV7578" i="1"/>
  <c r="AU7578" i="1"/>
  <c r="AT7578" i="1"/>
  <c r="AS7578" i="1"/>
  <c r="AR7578" i="1"/>
  <c r="AQ7578" i="1"/>
  <c r="AP7578" i="1"/>
  <c r="AO7578" i="1"/>
  <c r="AN7578" i="1"/>
  <c r="AM7578" i="1"/>
  <c r="AV7577" i="1"/>
  <c r="AU7577" i="1"/>
  <c r="AT7577" i="1"/>
  <c r="AS7577" i="1"/>
  <c r="AR7577" i="1"/>
  <c r="AQ7577" i="1"/>
  <c r="AP7577" i="1"/>
  <c r="AO7577" i="1"/>
  <c r="AN7577" i="1"/>
  <c r="AM7577" i="1"/>
  <c r="AV7576" i="1"/>
  <c r="AU7576" i="1"/>
  <c r="AT7576" i="1"/>
  <c r="AS7576" i="1"/>
  <c r="AR7576" i="1"/>
  <c r="AQ7576" i="1"/>
  <c r="AP7576" i="1"/>
  <c r="AO7576" i="1"/>
  <c r="AN7576" i="1"/>
  <c r="AM7576" i="1"/>
  <c r="AV7575" i="1"/>
  <c r="AU7575" i="1"/>
  <c r="AT7575" i="1"/>
  <c r="AS7575" i="1"/>
  <c r="AR7575" i="1"/>
  <c r="AQ7575" i="1"/>
  <c r="AP7575" i="1"/>
  <c r="AO7575" i="1"/>
  <c r="AN7575" i="1"/>
  <c r="AM7575" i="1"/>
  <c r="AV7574" i="1"/>
  <c r="AU7574" i="1"/>
  <c r="AT7574" i="1"/>
  <c r="AS7574" i="1"/>
  <c r="AR7574" i="1"/>
  <c r="AQ7574" i="1"/>
  <c r="AP7574" i="1"/>
  <c r="AO7574" i="1"/>
  <c r="AN7574" i="1"/>
  <c r="AM7574" i="1"/>
  <c r="AV7573" i="1"/>
  <c r="AU7573" i="1"/>
  <c r="AT7573" i="1"/>
  <c r="AS7573" i="1"/>
  <c r="AR7573" i="1"/>
  <c r="AQ7573" i="1"/>
  <c r="AP7573" i="1"/>
  <c r="AO7573" i="1"/>
  <c r="AN7573" i="1"/>
  <c r="AM7573" i="1"/>
  <c r="AV7572" i="1"/>
  <c r="AU7572" i="1"/>
  <c r="AT7572" i="1"/>
  <c r="AS7572" i="1"/>
  <c r="AR7572" i="1"/>
  <c r="AQ7572" i="1"/>
  <c r="AP7572" i="1"/>
  <c r="AO7572" i="1"/>
  <c r="AN7572" i="1"/>
  <c r="AM7572" i="1"/>
  <c r="AV7571" i="1"/>
  <c r="AU7571" i="1"/>
  <c r="AT7571" i="1"/>
  <c r="AS7571" i="1"/>
  <c r="AR7571" i="1"/>
  <c r="AQ7571" i="1"/>
  <c r="AP7571" i="1"/>
  <c r="AO7571" i="1"/>
  <c r="AN7571" i="1"/>
  <c r="AM7571" i="1"/>
  <c r="AV7570" i="1"/>
  <c r="AU7570" i="1"/>
  <c r="AT7570" i="1"/>
  <c r="AS7570" i="1"/>
  <c r="AR7570" i="1"/>
  <c r="AQ7570" i="1"/>
  <c r="AP7570" i="1"/>
  <c r="AO7570" i="1"/>
  <c r="AN7570" i="1"/>
  <c r="AM7570" i="1"/>
  <c r="AV7569" i="1"/>
  <c r="AU7569" i="1"/>
  <c r="AT7569" i="1"/>
  <c r="AS7569" i="1"/>
  <c r="AR7569" i="1"/>
  <c r="AQ7569" i="1"/>
  <c r="AP7569" i="1"/>
  <c r="AO7569" i="1"/>
  <c r="AN7569" i="1"/>
  <c r="AM7569" i="1"/>
  <c r="AV7568" i="1"/>
  <c r="AU7568" i="1"/>
  <c r="AT7568" i="1"/>
  <c r="AS7568" i="1"/>
  <c r="AR7568" i="1"/>
  <c r="AQ7568" i="1"/>
  <c r="AP7568" i="1"/>
  <c r="AO7568" i="1"/>
  <c r="AN7568" i="1"/>
  <c r="AM7568" i="1"/>
  <c r="AV7567" i="1"/>
  <c r="AU7567" i="1"/>
  <c r="AT7567" i="1"/>
  <c r="AS7567" i="1"/>
  <c r="AR7567" i="1"/>
  <c r="AQ7567" i="1"/>
  <c r="AP7567" i="1"/>
  <c r="AO7567" i="1"/>
  <c r="AN7567" i="1"/>
  <c r="AM7567" i="1"/>
  <c r="AV7566" i="1"/>
  <c r="AU7566" i="1"/>
  <c r="AT7566" i="1"/>
  <c r="AS7566" i="1"/>
  <c r="AR7566" i="1"/>
  <c r="AQ7566" i="1"/>
  <c r="AP7566" i="1"/>
  <c r="AO7566" i="1"/>
  <c r="AN7566" i="1"/>
  <c r="AM7566" i="1"/>
  <c r="AV7565" i="1"/>
  <c r="AU7565" i="1"/>
  <c r="AT7565" i="1"/>
  <c r="AS7565" i="1"/>
  <c r="AR7565" i="1"/>
  <c r="AQ7565" i="1"/>
  <c r="AP7565" i="1"/>
  <c r="AO7565" i="1"/>
  <c r="AN7565" i="1"/>
  <c r="AM7565" i="1"/>
  <c r="AV7564" i="1"/>
  <c r="AU7564" i="1"/>
  <c r="AT7564" i="1"/>
  <c r="AS7564" i="1"/>
  <c r="AR7564" i="1"/>
  <c r="AQ7564" i="1"/>
  <c r="AP7564" i="1"/>
  <c r="AO7564" i="1"/>
  <c r="AN7564" i="1"/>
  <c r="AM7564" i="1"/>
  <c r="AV7563" i="1"/>
  <c r="AU7563" i="1"/>
  <c r="AT7563" i="1"/>
  <c r="AS7563" i="1"/>
  <c r="AR7563" i="1"/>
  <c r="AQ7563" i="1"/>
  <c r="AP7563" i="1"/>
  <c r="AO7563" i="1"/>
  <c r="AN7563" i="1"/>
  <c r="AM7563" i="1"/>
  <c r="AV7562" i="1"/>
  <c r="AU7562" i="1"/>
  <c r="AT7562" i="1"/>
  <c r="AS7562" i="1"/>
  <c r="AR7562" i="1"/>
  <c r="AQ7562" i="1"/>
  <c r="AP7562" i="1"/>
  <c r="AO7562" i="1"/>
  <c r="AN7562" i="1"/>
  <c r="AM7562" i="1"/>
  <c r="AV7561" i="1"/>
  <c r="AU7561" i="1"/>
  <c r="AT7561" i="1"/>
  <c r="AS7561" i="1"/>
  <c r="AR7561" i="1"/>
  <c r="AQ7561" i="1"/>
  <c r="AP7561" i="1"/>
  <c r="AO7561" i="1"/>
  <c r="AN7561" i="1"/>
  <c r="AM7561" i="1"/>
  <c r="AV7560" i="1"/>
  <c r="AU7560" i="1"/>
  <c r="AT7560" i="1"/>
  <c r="AS7560" i="1"/>
  <c r="AR7560" i="1"/>
  <c r="AQ7560" i="1"/>
  <c r="AP7560" i="1"/>
  <c r="AO7560" i="1"/>
  <c r="AN7560" i="1"/>
  <c r="AM7560" i="1"/>
  <c r="AV7559" i="1"/>
  <c r="AU7559" i="1"/>
  <c r="AT7559" i="1"/>
  <c r="AS7559" i="1"/>
  <c r="AR7559" i="1"/>
  <c r="AQ7559" i="1"/>
  <c r="AP7559" i="1"/>
  <c r="AO7559" i="1"/>
  <c r="AN7559" i="1"/>
  <c r="AM7559" i="1"/>
  <c r="AV7558" i="1"/>
  <c r="AU7558" i="1"/>
  <c r="AT7558" i="1"/>
  <c r="AS7558" i="1"/>
  <c r="AR7558" i="1"/>
  <c r="AQ7558" i="1"/>
  <c r="AP7558" i="1"/>
  <c r="AO7558" i="1"/>
  <c r="AN7558" i="1"/>
  <c r="AM7558" i="1"/>
  <c r="AV7557" i="1"/>
  <c r="AU7557" i="1"/>
  <c r="AT7557" i="1"/>
  <c r="AS7557" i="1"/>
  <c r="AR7557" i="1"/>
  <c r="AQ7557" i="1"/>
  <c r="AP7557" i="1"/>
  <c r="AO7557" i="1"/>
  <c r="AN7557" i="1"/>
  <c r="AM7557" i="1"/>
  <c r="AV7556" i="1"/>
  <c r="AU7556" i="1"/>
  <c r="AT7556" i="1"/>
  <c r="AS7556" i="1"/>
  <c r="AR7556" i="1"/>
  <c r="AQ7556" i="1"/>
  <c r="AP7556" i="1"/>
  <c r="AO7556" i="1"/>
  <c r="AN7556" i="1"/>
  <c r="AM7556" i="1"/>
  <c r="AV7555" i="1"/>
  <c r="AU7555" i="1"/>
  <c r="AT7555" i="1"/>
  <c r="AS7555" i="1"/>
  <c r="AR7555" i="1"/>
  <c r="AQ7555" i="1"/>
  <c r="AP7555" i="1"/>
  <c r="AO7555" i="1"/>
  <c r="AN7555" i="1"/>
  <c r="AM7555" i="1"/>
  <c r="AV7554" i="1"/>
  <c r="AU7554" i="1"/>
  <c r="AT7554" i="1"/>
  <c r="AS7554" i="1"/>
  <c r="AR7554" i="1"/>
  <c r="AQ7554" i="1"/>
  <c r="AP7554" i="1"/>
  <c r="AO7554" i="1"/>
  <c r="AN7554" i="1"/>
  <c r="AM7554" i="1"/>
  <c r="AV7553" i="1"/>
  <c r="AU7553" i="1"/>
  <c r="AT7553" i="1"/>
  <c r="AS7553" i="1"/>
  <c r="AR7553" i="1"/>
  <c r="AQ7553" i="1"/>
  <c r="AP7553" i="1"/>
  <c r="AO7553" i="1"/>
  <c r="AN7553" i="1"/>
  <c r="AM7553" i="1"/>
  <c r="AV7552" i="1"/>
  <c r="AU7552" i="1"/>
  <c r="AT7552" i="1"/>
  <c r="AS7552" i="1"/>
  <c r="AR7552" i="1"/>
  <c r="AQ7552" i="1"/>
  <c r="AP7552" i="1"/>
  <c r="AO7552" i="1"/>
  <c r="AN7552" i="1"/>
  <c r="AM7552" i="1"/>
  <c r="AV7551" i="1"/>
  <c r="AU7551" i="1"/>
  <c r="AT7551" i="1"/>
  <c r="AS7551" i="1"/>
  <c r="AR7551" i="1"/>
  <c r="AQ7551" i="1"/>
  <c r="AP7551" i="1"/>
  <c r="AO7551" i="1"/>
  <c r="AN7551" i="1"/>
  <c r="AM7551" i="1"/>
  <c r="AV7550" i="1"/>
  <c r="AU7550" i="1"/>
  <c r="AT7550" i="1"/>
  <c r="AS7550" i="1"/>
  <c r="AR7550" i="1"/>
  <c r="AQ7550" i="1"/>
  <c r="AP7550" i="1"/>
  <c r="AO7550" i="1"/>
  <c r="AN7550" i="1"/>
  <c r="AM7550" i="1"/>
  <c r="AV7549" i="1"/>
  <c r="AU7549" i="1"/>
  <c r="AT7549" i="1"/>
  <c r="AS7549" i="1"/>
  <c r="AR7549" i="1"/>
  <c r="AQ7549" i="1"/>
  <c r="AP7549" i="1"/>
  <c r="AO7549" i="1"/>
  <c r="AN7549" i="1"/>
  <c r="AM7549" i="1"/>
  <c r="AV7548" i="1"/>
  <c r="AU7548" i="1"/>
  <c r="AT7548" i="1"/>
  <c r="AS7548" i="1"/>
  <c r="AR7548" i="1"/>
  <c r="AQ7548" i="1"/>
  <c r="AP7548" i="1"/>
  <c r="AO7548" i="1"/>
  <c r="AN7548" i="1"/>
  <c r="AM7548" i="1"/>
  <c r="AV7547" i="1"/>
  <c r="AU7547" i="1"/>
  <c r="AT7547" i="1"/>
  <c r="AS7547" i="1"/>
  <c r="AR7547" i="1"/>
  <c r="AQ7547" i="1"/>
  <c r="AP7547" i="1"/>
  <c r="AO7547" i="1"/>
  <c r="AN7547" i="1"/>
  <c r="AM7547" i="1"/>
  <c r="AV7546" i="1"/>
  <c r="AU7546" i="1"/>
  <c r="AT7546" i="1"/>
  <c r="AS7546" i="1"/>
  <c r="AR7546" i="1"/>
  <c r="AQ7546" i="1"/>
  <c r="AP7546" i="1"/>
  <c r="AO7546" i="1"/>
  <c r="AN7546" i="1"/>
  <c r="AM7546" i="1"/>
  <c r="AV7545" i="1"/>
  <c r="AU7545" i="1"/>
  <c r="AT7545" i="1"/>
  <c r="AS7545" i="1"/>
  <c r="AR7545" i="1"/>
  <c r="AQ7545" i="1"/>
  <c r="AP7545" i="1"/>
  <c r="AO7545" i="1"/>
  <c r="AN7545" i="1"/>
  <c r="AM7545" i="1"/>
  <c r="AV7544" i="1"/>
  <c r="AU7544" i="1"/>
  <c r="AT7544" i="1"/>
  <c r="AS7544" i="1"/>
  <c r="AR7544" i="1"/>
  <c r="AQ7544" i="1"/>
  <c r="AP7544" i="1"/>
  <c r="AO7544" i="1"/>
  <c r="AN7544" i="1"/>
  <c r="AM7544" i="1"/>
  <c r="AV7543" i="1"/>
  <c r="AU7543" i="1"/>
  <c r="AT7543" i="1"/>
  <c r="AS7543" i="1"/>
  <c r="AR7543" i="1"/>
  <c r="AQ7543" i="1"/>
  <c r="AP7543" i="1"/>
  <c r="AO7543" i="1"/>
  <c r="AN7543" i="1"/>
  <c r="AM7543" i="1"/>
  <c r="AV7542" i="1"/>
  <c r="AU7542" i="1"/>
  <c r="AT7542" i="1"/>
  <c r="AS7542" i="1"/>
  <c r="AR7542" i="1"/>
  <c r="AQ7542" i="1"/>
  <c r="AP7542" i="1"/>
  <c r="AO7542" i="1"/>
  <c r="AN7542" i="1"/>
  <c r="AM7542" i="1"/>
  <c r="AV7541" i="1"/>
  <c r="AU7541" i="1"/>
  <c r="AT7541" i="1"/>
  <c r="AS7541" i="1"/>
  <c r="AR7541" i="1"/>
  <c r="AQ7541" i="1"/>
  <c r="AP7541" i="1"/>
  <c r="AO7541" i="1"/>
  <c r="AN7541" i="1"/>
  <c r="AM7541" i="1"/>
  <c r="AV7540" i="1"/>
  <c r="AU7540" i="1"/>
  <c r="AT7540" i="1"/>
  <c r="AS7540" i="1"/>
  <c r="AR7540" i="1"/>
  <c r="AQ7540" i="1"/>
  <c r="AP7540" i="1"/>
  <c r="AO7540" i="1"/>
  <c r="AN7540" i="1"/>
  <c r="AM7540" i="1"/>
  <c r="AV7539" i="1"/>
  <c r="AU7539" i="1"/>
  <c r="AT7539" i="1"/>
  <c r="AS7539" i="1"/>
  <c r="AR7539" i="1"/>
  <c r="AQ7539" i="1"/>
  <c r="AP7539" i="1"/>
  <c r="AO7539" i="1"/>
  <c r="AN7539" i="1"/>
  <c r="AM7539" i="1"/>
  <c r="AV7538" i="1"/>
  <c r="AU7538" i="1"/>
  <c r="AT7538" i="1"/>
  <c r="AS7538" i="1"/>
  <c r="AR7538" i="1"/>
  <c r="AQ7538" i="1"/>
  <c r="AP7538" i="1"/>
  <c r="AO7538" i="1"/>
  <c r="AN7538" i="1"/>
  <c r="AM7538" i="1"/>
  <c r="AV7537" i="1"/>
  <c r="AU7537" i="1"/>
  <c r="AT7537" i="1"/>
  <c r="AS7537" i="1"/>
  <c r="AR7537" i="1"/>
  <c r="AQ7537" i="1"/>
  <c r="AP7537" i="1"/>
  <c r="AO7537" i="1"/>
  <c r="AN7537" i="1"/>
  <c r="AM7537" i="1"/>
  <c r="AV7536" i="1"/>
  <c r="AU7536" i="1"/>
  <c r="AT7536" i="1"/>
  <c r="AS7536" i="1"/>
  <c r="AR7536" i="1"/>
  <c r="AQ7536" i="1"/>
  <c r="AP7536" i="1"/>
  <c r="AO7536" i="1"/>
  <c r="AN7536" i="1"/>
  <c r="AM7536" i="1"/>
  <c r="AV7535" i="1"/>
  <c r="AU7535" i="1"/>
  <c r="AT7535" i="1"/>
  <c r="AS7535" i="1"/>
  <c r="AR7535" i="1"/>
  <c r="AQ7535" i="1"/>
  <c r="AP7535" i="1"/>
  <c r="AO7535" i="1"/>
  <c r="AN7535" i="1"/>
  <c r="AM7535" i="1"/>
  <c r="AV7534" i="1"/>
  <c r="AU7534" i="1"/>
  <c r="AT7534" i="1"/>
  <c r="AS7534" i="1"/>
  <c r="AR7534" i="1"/>
  <c r="AQ7534" i="1"/>
  <c r="AP7534" i="1"/>
  <c r="AO7534" i="1"/>
  <c r="AN7534" i="1"/>
  <c r="AM7534" i="1"/>
  <c r="AV7533" i="1"/>
  <c r="AU7533" i="1"/>
  <c r="AT7533" i="1"/>
  <c r="AS7533" i="1"/>
  <c r="AR7533" i="1"/>
  <c r="AQ7533" i="1"/>
  <c r="AP7533" i="1"/>
  <c r="AO7533" i="1"/>
  <c r="AN7533" i="1"/>
  <c r="AM7533" i="1"/>
  <c r="AV7532" i="1"/>
  <c r="AU7532" i="1"/>
  <c r="AT7532" i="1"/>
  <c r="AS7532" i="1"/>
  <c r="AR7532" i="1"/>
  <c r="AQ7532" i="1"/>
  <c r="AP7532" i="1"/>
  <c r="AO7532" i="1"/>
  <c r="AN7532" i="1"/>
  <c r="AM7532" i="1"/>
  <c r="AV7531" i="1"/>
  <c r="AU7531" i="1"/>
  <c r="AT7531" i="1"/>
  <c r="AS7531" i="1"/>
  <c r="AR7531" i="1"/>
  <c r="AQ7531" i="1"/>
  <c r="AP7531" i="1"/>
  <c r="AO7531" i="1"/>
  <c r="AN7531" i="1"/>
  <c r="AM7531" i="1"/>
  <c r="AV7530" i="1"/>
  <c r="AU7530" i="1"/>
  <c r="AT7530" i="1"/>
  <c r="AS7530" i="1"/>
  <c r="AR7530" i="1"/>
  <c r="AQ7530" i="1"/>
  <c r="AP7530" i="1"/>
  <c r="AO7530" i="1"/>
  <c r="AN7530" i="1"/>
  <c r="AM7530" i="1"/>
  <c r="AV7529" i="1"/>
  <c r="AU7529" i="1"/>
  <c r="AT7529" i="1"/>
  <c r="AS7529" i="1"/>
  <c r="AR7529" i="1"/>
  <c r="AQ7529" i="1"/>
  <c r="AP7529" i="1"/>
  <c r="AO7529" i="1"/>
  <c r="AN7529" i="1"/>
  <c r="AM7529" i="1"/>
  <c r="AV7528" i="1"/>
  <c r="AU7528" i="1"/>
  <c r="AT7528" i="1"/>
  <c r="AS7528" i="1"/>
  <c r="AR7528" i="1"/>
  <c r="AQ7528" i="1"/>
  <c r="AP7528" i="1"/>
  <c r="AO7528" i="1"/>
  <c r="AN7528" i="1"/>
  <c r="AM7528" i="1"/>
  <c r="AV7527" i="1"/>
  <c r="AU7527" i="1"/>
  <c r="AT7527" i="1"/>
  <c r="AS7527" i="1"/>
  <c r="AR7527" i="1"/>
  <c r="AQ7527" i="1"/>
  <c r="AP7527" i="1"/>
  <c r="AO7527" i="1"/>
  <c r="AN7527" i="1"/>
  <c r="AM7527" i="1"/>
  <c r="AV7526" i="1"/>
  <c r="AU7526" i="1"/>
  <c r="AT7526" i="1"/>
  <c r="AS7526" i="1"/>
  <c r="AR7526" i="1"/>
  <c r="AQ7526" i="1"/>
  <c r="AP7526" i="1"/>
  <c r="AO7526" i="1"/>
  <c r="AN7526" i="1"/>
  <c r="AM7526" i="1"/>
  <c r="AV7525" i="1"/>
  <c r="AU7525" i="1"/>
  <c r="AT7525" i="1"/>
  <c r="AS7525" i="1"/>
  <c r="AR7525" i="1"/>
  <c r="AQ7525" i="1"/>
  <c r="AP7525" i="1"/>
  <c r="AO7525" i="1"/>
  <c r="AN7525" i="1"/>
  <c r="AM7525" i="1"/>
  <c r="AV7524" i="1"/>
  <c r="AU7524" i="1"/>
  <c r="AT7524" i="1"/>
  <c r="AS7524" i="1"/>
  <c r="AR7524" i="1"/>
  <c r="AQ7524" i="1"/>
  <c r="AP7524" i="1"/>
  <c r="AO7524" i="1"/>
  <c r="AN7524" i="1"/>
  <c r="AM7524" i="1"/>
  <c r="AV7523" i="1"/>
  <c r="AU7523" i="1"/>
  <c r="AT7523" i="1"/>
  <c r="AS7523" i="1"/>
  <c r="AR7523" i="1"/>
  <c r="AQ7523" i="1"/>
  <c r="AP7523" i="1"/>
  <c r="AO7523" i="1"/>
  <c r="AN7523" i="1"/>
  <c r="AM7523" i="1"/>
  <c r="AV7522" i="1"/>
  <c r="AU7522" i="1"/>
  <c r="AT7522" i="1"/>
  <c r="AS7522" i="1"/>
  <c r="AR7522" i="1"/>
  <c r="AQ7522" i="1"/>
  <c r="AP7522" i="1"/>
  <c r="AO7522" i="1"/>
  <c r="AN7522" i="1"/>
  <c r="AM7522" i="1"/>
  <c r="AV7521" i="1"/>
  <c r="AU7521" i="1"/>
  <c r="AT7521" i="1"/>
  <c r="AS7521" i="1"/>
  <c r="AR7521" i="1"/>
  <c r="AQ7521" i="1"/>
  <c r="AP7521" i="1"/>
  <c r="AO7521" i="1"/>
  <c r="AN7521" i="1"/>
  <c r="AM7521" i="1"/>
  <c r="AV7520" i="1"/>
  <c r="AU7520" i="1"/>
  <c r="AT7520" i="1"/>
  <c r="AS7520" i="1"/>
  <c r="AR7520" i="1"/>
  <c r="AQ7520" i="1"/>
  <c r="AP7520" i="1"/>
  <c r="AO7520" i="1"/>
  <c r="AN7520" i="1"/>
  <c r="AM7520" i="1"/>
  <c r="AV7519" i="1"/>
  <c r="AU7519" i="1"/>
  <c r="AT7519" i="1"/>
  <c r="AS7519" i="1"/>
  <c r="AR7519" i="1"/>
  <c r="AQ7519" i="1"/>
  <c r="AP7519" i="1"/>
  <c r="AO7519" i="1"/>
  <c r="AN7519" i="1"/>
  <c r="AM7519" i="1"/>
  <c r="AV7518" i="1"/>
  <c r="AU7518" i="1"/>
  <c r="AT7518" i="1"/>
  <c r="AS7518" i="1"/>
  <c r="AR7518" i="1"/>
  <c r="AQ7518" i="1"/>
  <c r="AP7518" i="1"/>
  <c r="AO7518" i="1"/>
  <c r="AN7518" i="1"/>
  <c r="AM7518" i="1"/>
  <c r="AV7517" i="1"/>
  <c r="AU7517" i="1"/>
  <c r="AT7517" i="1"/>
  <c r="AS7517" i="1"/>
  <c r="AR7517" i="1"/>
  <c r="AQ7517" i="1"/>
  <c r="AP7517" i="1"/>
  <c r="AO7517" i="1"/>
  <c r="AN7517" i="1"/>
  <c r="AM7517" i="1"/>
  <c r="AV7516" i="1"/>
  <c r="AU7516" i="1"/>
  <c r="AT7516" i="1"/>
  <c r="AS7516" i="1"/>
  <c r="AR7516" i="1"/>
  <c r="AQ7516" i="1"/>
  <c r="AP7516" i="1"/>
  <c r="AO7516" i="1"/>
  <c r="AN7516" i="1"/>
  <c r="AM7516" i="1"/>
  <c r="AV7515" i="1"/>
  <c r="AU7515" i="1"/>
  <c r="AT7515" i="1"/>
  <c r="AS7515" i="1"/>
  <c r="AR7515" i="1"/>
  <c r="AQ7515" i="1"/>
  <c r="AP7515" i="1"/>
  <c r="AO7515" i="1"/>
  <c r="AN7515" i="1"/>
  <c r="AM7515" i="1"/>
  <c r="AV7514" i="1"/>
  <c r="AU7514" i="1"/>
  <c r="AT7514" i="1"/>
  <c r="AS7514" i="1"/>
  <c r="AR7514" i="1"/>
  <c r="AQ7514" i="1"/>
  <c r="AP7514" i="1"/>
  <c r="AO7514" i="1"/>
  <c r="AN7514" i="1"/>
  <c r="AM7514" i="1"/>
  <c r="AV7513" i="1"/>
  <c r="AU7513" i="1"/>
  <c r="AT7513" i="1"/>
  <c r="AS7513" i="1"/>
  <c r="AR7513" i="1"/>
  <c r="AQ7513" i="1"/>
  <c r="AP7513" i="1"/>
  <c r="AO7513" i="1"/>
  <c r="AN7513" i="1"/>
  <c r="AM7513" i="1"/>
  <c r="AV7512" i="1"/>
  <c r="AU7512" i="1"/>
  <c r="AT7512" i="1"/>
  <c r="AS7512" i="1"/>
  <c r="AR7512" i="1"/>
  <c r="AQ7512" i="1"/>
  <c r="AP7512" i="1"/>
  <c r="AO7512" i="1"/>
  <c r="AN7512" i="1"/>
  <c r="AM7512" i="1"/>
  <c r="AV7511" i="1"/>
  <c r="AU7511" i="1"/>
  <c r="AT7511" i="1"/>
  <c r="AS7511" i="1"/>
  <c r="AR7511" i="1"/>
  <c r="AQ7511" i="1"/>
  <c r="AP7511" i="1"/>
  <c r="AO7511" i="1"/>
  <c r="AN7511" i="1"/>
  <c r="AM7511" i="1"/>
  <c r="AV7510" i="1"/>
  <c r="AU7510" i="1"/>
  <c r="AT7510" i="1"/>
  <c r="AS7510" i="1"/>
  <c r="AR7510" i="1"/>
  <c r="AQ7510" i="1"/>
  <c r="AP7510" i="1"/>
  <c r="AO7510" i="1"/>
  <c r="AN7510" i="1"/>
  <c r="AM7510" i="1"/>
  <c r="AV7509" i="1"/>
  <c r="AU7509" i="1"/>
  <c r="AT7509" i="1"/>
  <c r="AS7509" i="1"/>
  <c r="AR7509" i="1"/>
  <c r="AQ7509" i="1"/>
  <c r="AP7509" i="1"/>
  <c r="AO7509" i="1"/>
  <c r="AN7509" i="1"/>
  <c r="AM7509" i="1"/>
  <c r="AV7508" i="1"/>
  <c r="AU7508" i="1"/>
  <c r="AT7508" i="1"/>
  <c r="AS7508" i="1"/>
  <c r="AR7508" i="1"/>
  <c r="AQ7508" i="1"/>
  <c r="AP7508" i="1"/>
  <c r="AO7508" i="1"/>
  <c r="AN7508" i="1"/>
  <c r="AM7508" i="1"/>
  <c r="AV7507" i="1"/>
  <c r="AU7507" i="1"/>
  <c r="AT7507" i="1"/>
  <c r="AS7507" i="1"/>
  <c r="AR7507" i="1"/>
  <c r="AQ7507" i="1"/>
  <c r="AP7507" i="1"/>
  <c r="AO7507" i="1"/>
  <c r="AN7507" i="1"/>
  <c r="AM7507" i="1"/>
  <c r="AV7506" i="1"/>
  <c r="AU7506" i="1"/>
  <c r="AT7506" i="1"/>
  <c r="AS7506" i="1"/>
  <c r="AR7506" i="1"/>
  <c r="AQ7506" i="1"/>
  <c r="AP7506" i="1"/>
  <c r="AO7506" i="1"/>
  <c r="AN7506" i="1"/>
  <c r="AM7506" i="1"/>
  <c r="AV7505" i="1"/>
  <c r="AU7505" i="1"/>
  <c r="AT7505" i="1"/>
  <c r="AS7505" i="1"/>
  <c r="AR7505" i="1"/>
  <c r="AQ7505" i="1"/>
  <c r="AP7505" i="1"/>
  <c r="AO7505" i="1"/>
  <c r="AN7505" i="1"/>
  <c r="AM7505" i="1"/>
  <c r="AV7504" i="1"/>
  <c r="AU7504" i="1"/>
  <c r="AT7504" i="1"/>
  <c r="AS7504" i="1"/>
  <c r="AR7504" i="1"/>
  <c r="AQ7504" i="1"/>
  <c r="AP7504" i="1"/>
  <c r="AO7504" i="1"/>
  <c r="AN7504" i="1"/>
  <c r="AM7504" i="1"/>
  <c r="AV7503" i="1"/>
  <c r="AU7503" i="1"/>
  <c r="AT7503" i="1"/>
  <c r="AS7503" i="1"/>
  <c r="AR7503" i="1"/>
  <c r="AQ7503" i="1"/>
  <c r="AP7503" i="1"/>
  <c r="AO7503" i="1"/>
  <c r="AN7503" i="1"/>
  <c r="AM7503" i="1"/>
  <c r="AV7502" i="1"/>
  <c r="AU7502" i="1"/>
  <c r="AT7502" i="1"/>
  <c r="AS7502" i="1"/>
  <c r="AR7502" i="1"/>
  <c r="AQ7502" i="1"/>
  <c r="AP7502" i="1"/>
  <c r="AO7502" i="1"/>
  <c r="AN7502" i="1"/>
  <c r="AM7502" i="1"/>
  <c r="AV7501" i="1"/>
  <c r="AU7501" i="1"/>
  <c r="AT7501" i="1"/>
  <c r="AS7501" i="1"/>
  <c r="AR7501" i="1"/>
  <c r="AQ7501" i="1"/>
  <c r="AP7501" i="1"/>
  <c r="AO7501" i="1"/>
  <c r="AN7501" i="1"/>
  <c r="AM7501" i="1"/>
  <c r="AV7500" i="1"/>
  <c r="AU7500" i="1"/>
  <c r="AT7500" i="1"/>
  <c r="AS7500" i="1"/>
  <c r="AR7500" i="1"/>
  <c r="AQ7500" i="1"/>
  <c r="AP7500" i="1"/>
  <c r="AO7500" i="1"/>
  <c r="AN7500" i="1"/>
  <c r="AM7500" i="1"/>
  <c r="AV7499" i="1"/>
  <c r="AU7499" i="1"/>
  <c r="AT7499" i="1"/>
  <c r="AS7499" i="1"/>
  <c r="AR7499" i="1"/>
  <c r="AQ7499" i="1"/>
  <c r="AP7499" i="1"/>
  <c r="AO7499" i="1"/>
  <c r="AN7499" i="1"/>
  <c r="AM7499" i="1"/>
  <c r="AV7498" i="1"/>
  <c r="AU7498" i="1"/>
  <c r="AT7498" i="1"/>
  <c r="AS7498" i="1"/>
  <c r="AR7498" i="1"/>
  <c r="AQ7498" i="1"/>
  <c r="AP7498" i="1"/>
  <c r="AO7498" i="1"/>
  <c r="AN7498" i="1"/>
  <c r="AM7498" i="1"/>
  <c r="AV7497" i="1"/>
  <c r="AU7497" i="1"/>
  <c r="AT7497" i="1"/>
  <c r="AS7497" i="1"/>
  <c r="AR7497" i="1"/>
  <c r="AQ7497" i="1"/>
  <c r="AP7497" i="1"/>
  <c r="AO7497" i="1"/>
  <c r="AN7497" i="1"/>
  <c r="AM7497" i="1"/>
  <c r="AV7496" i="1"/>
  <c r="AU7496" i="1"/>
  <c r="AT7496" i="1"/>
  <c r="AS7496" i="1"/>
  <c r="AR7496" i="1"/>
  <c r="AQ7496" i="1"/>
  <c r="AP7496" i="1"/>
  <c r="AO7496" i="1"/>
  <c r="AN7496" i="1"/>
  <c r="AM7496" i="1"/>
  <c r="AV7495" i="1"/>
  <c r="AU7495" i="1"/>
  <c r="AT7495" i="1"/>
  <c r="AS7495" i="1"/>
  <c r="AR7495" i="1"/>
  <c r="AQ7495" i="1"/>
  <c r="AP7495" i="1"/>
  <c r="AO7495" i="1"/>
  <c r="AN7495" i="1"/>
  <c r="AM7495" i="1"/>
  <c r="AV7494" i="1"/>
  <c r="AU7494" i="1"/>
  <c r="AT7494" i="1"/>
  <c r="AS7494" i="1"/>
  <c r="AR7494" i="1"/>
  <c r="AQ7494" i="1"/>
  <c r="AP7494" i="1"/>
  <c r="AO7494" i="1"/>
  <c r="AN7494" i="1"/>
  <c r="AM7494" i="1"/>
  <c r="AV7493" i="1"/>
  <c r="AU7493" i="1"/>
  <c r="AT7493" i="1"/>
  <c r="AS7493" i="1"/>
  <c r="AR7493" i="1"/>
  <c r="AQ7493" i="1"/>
  <c r="AP7493" i="1"/>
  <c r="AO7493" i="1"/>
  <c r="AN7493" i="1"/>
  <c r="AM7493" i="1"/>
  <c r="AV7492" i="1"/>
  <c r="AU7492" i="1"/>
  <c r="AT7492" i="1"/>
  <c r="AS7492" i="1"/>
  <c r="AR7492" i="1"/>
  <c r="AQ7492" i="1"/>
  <c r="AP7492" i="1"/>
  <c r="AO7492" i="1"/>
  <c r="AN7492" i="1"/>
  <c r="AM7492" i="1"/>
  <c r="AV7491" i="1"/>
  <c r="AU7491" i="1"/>
  <c r="AT7491" i="1"/>
  <c r="AS7491" i="1"/>
  <c r="AR7491" i="1"/>
  <c r="AQ7491" i="1"/>
  <c r="AP7491" i="1"/>
  <c r="AO7491" i="1"/>
  <c r="AN7491" i="1"/>
  <c r="AM7491" i="1"/>
  <c r="AV7490" i="1"/>
  <c r="AU7490" i="1"/>
  <c r="AT7490" i="1"/>
  <c r="AS7490" i="1"/>
  <c r="AR7490" i="1"/>
  <c r="AQ7490" i="1"/>
  <c r="AP7490" i="1"/>
  <c r="AO7490" i="1"/>
  <c r="AN7490" i="1"/>
  <c r="AM7490" i="1"/>
  <c r="AV7489" i="1"/>
  <c r="AU7489" i="1"/>
  <c r="AT7489" i="1"/>
  <c r="AS7489" i="1"/>
  <c r="AR7489" i="1"/>
  <c r="AQ7489" i="1"/>
  <c r="AP7489" i="1"/>
  <c r="AO7489" i="1"/>
  <c r="AN7489" i="1"/>
  <c r="AM7489" i="1"/>
  <c r="AV7488" i="1"/>
  <c r="AU7488" i="1"/>
  <c r="AT7488" i="1"/>
  <c r="AS7488" i="1"/>
  <c r="AR7488" i="1"/>
  <c r="AQ7488" i="1"/>
  <c r="AP7488" i="1"/>
  <c r="AO7488" i="1"/>
  <c r="AN7488" i="1"/>
  <c r="AM7488" i="1"/>
  <c r="AV7487" i="1"/>
  <c r="AU7487" i="1"/>
  <c r="AT7487" i="1"/>
  <c r="AS7487" i="1"/>
  <c r="AR7487" i="1"/>
  <c r="AQ7487" i="1"/>
  <c r="AP7487" i="1"/>
  <c r="AO7487" i="1"/>
  <c r="AN7487" i="1"/>
  <c r="AM7487" i="1"/>
  <c r="AV7486" i="1"/>
  <c r="AU7486" i="1"/>
  <c r="AT7486" i="1"/>
  <c r="AS7486" i="1"/>
  <c r="AR7486" i="1"/>
  <c r="AQ7486" i="1"/>
  <c r="AP7486" i="1"/>
  <c r="AO7486" i="1"/>
  <c r="AN7486" i="1"/>
  <c r="AM7486" i="1"/>
  <c r="AV7485" i="1"/>
  <c r="AU7485" i="1"/>
  <c r="AT7485" i="1"/>
  <c r="AS7485" i="1"/>
  <c r="AR7485" i="1"/>
  <c r="AQ7485" i="1"/>
  <c r="AP7485" i="1"/>
  <c r="AO7485" i="1"/>
  <c r="AN7485" i="1"/>
  <c r="AM7485" i="1"/>
  <c r="AV7484" i="1"/>
  <c r="AU7484" i="1"/>
  <c r="AT7484" i="1"/>
  <c r="AS7484" i="1"/>
  <c r="AR7484" i="1"/>
  <c r="AQ7484" i="1"/>
  <c r="AP7484" i="1"/>
  <c r="AO7484" i="1"/>
  <c r="AN7484" i="1"/>
  <c r="AM7484" i="1"/>
  <c r="AV7483" i="1"/>
  <c r="AU7483" i="1"/>
  <c r="AT7483" i="1"/>
  <c r="AS7483" i="1"/>
  <c r="AR7483" i="1"/>
  <c r="AQ7483" i="1"/>
  <c r="AP7483" i="1"/>
  <c r="AO7483" i="1"/>
  <c r="AN7483" i="1"/>
  <c r="AM7483" i="1"/>
  <c r="AV7482" i="1"/>
  <c r="AU7482" i="1"/>
  <c r="AT7482" i="1"/>
  <c r="AS7482" i="1"/>
  <c r="AR7482" i="1"/>
  <c r="AQ7482" i="1"/>
  <c r="AP7482" i="1"/>
  <c r="AO7482" i="1"/>
  <c r="AN7482" i="1"/>
  <c r="AM7482" i="1"/>
  <c r="AV7481" i="1"/>
  <c r="AU7481" i="1"/>
  <c r="AT7481" i="1"/>
  <c r="AS7481" i="1"/>
  <c r="AR7481" i="1"/>
  <c r="AQ7481" i="1"/>
  <c r="AP7481" i="1"/>
  <c r="AO7481" i="1"/>
  <c r="AN7481" i="1"/>
  <c r="AM7481" i="1"/>
  <c r="AV7480" i="1"/>
  <c r="AU7480" i="1"/>
  <c r="AT7480" i="1"/>
  <c r="AS7480" i="1"/>
  <c r="AR7480" i="1"/>
  <c r="AQ7480" i="1"/>
  <c r="AP7480" i="1"/>
  <c r="AO7480" i="1"/>
  <c r="AN7480" i="1"/>
  <c r="AM7480" i="1"/>
  <c r="AV7479" i="1"/>
  <c r="AU7479" i="1"/>
  <c r="AT7479" i="1"/>
  <c r="AS7479" i="1"/>
  <c r="AR7479" i="1"/>
  <c r="AQ7479" i="1"/>
  <c r="AP7479" i="1"/>
  <c r="AO7479" i="1"/>
  <c r="AN7479" i="1"/>
  <c r="AM7479" i="1"/>
  <c r="AV7478" i="1"/>
  <c r="AU7478" i="1"/>
  <c r="AT7478" i="1"/>
  <c r="AS7478" i="1"/>
  <c r="AR7478" i="1"/>
  <c r="AQ7478" i="1"/>
  <c r="AP7478" i="1"/>
  <c r="AO7478" i="1"/>
  <c r="AN7478" i="1"/>
  <c r="AM7478" i="1"/>
  <c r="AV7477" i="1"/>
  <c r="AU7477" i="1"/>
  <c r="AT7477" i="1"/>
  <c r="AS7477" i="1"/>
  <c r="AR7477" i="1"/>
  <c r="AQ7477" i="1"/>
  <c r="AP7477" i="1"/>
  <c r="AO7477" i="1"/>
  <c r="AN7477" i="1"/>
  <c r="AM7477" i="1"/>
  <c r="AV7476" i="1"/>
  <c r="AU7476" i="1"/>
  <c r="AT7476" i="1"/>
  <c r="AS7476" i="1"/>
  <c r="AR7476" i="1"/>
  <c r="AQ7476" i="1"/>
  <c r="AP7476" i="1"/>
  <c r="AO7476" i="1"/>
  <c r="AN7476" i="1"/>
  <c r="AM7476" i="1"/>
  <c r="AV7475" i="1"/>
  <c r="AU7475" i="1"/>
  <c r="AT7475" i="1"/>
  <c r="AS7475" i="1"/>
  <c r="AR7475" i="1"/>
  <c r="AQ7475" i="1"/>
  <c r="AP7475" i="1"/>
  <c r="AO7475" i="1"/>
  <c r="AN7475" i="1"/>
  <c r="AM7475" i="1"/>
  <c r="AV7474" i="1"/>
  <c r="AU7474" i="1"/>
  <c r="AT7474" i="1"/>
  <c r="AS7474" i="1"/>
  <c r="AR7474" i="1"/>
  <c r="AQ7474" i="1"/>
  <c r="AP7474" i="1"/>
  <c r="AO7474" i="1"/>
  <c r="AN7474" i="1"/>
  <c r="AM7474" i="1"/>
  <c r="AV7473" i="1"/>
  <c r="AU7473" i="1"/>
  <c r="AT7473" i="1"/>
  <c r="AS7473" i="1"/>
  <c r="AR7473" i="1"/>
  <c r="AQ7473" i="1"/>
  <c r="AP7473" i="1"/>
  <c r="AO7473" i="1"/>
  <c r="AN7473" i="1"/>
  <c r="AM7473" i="1"/>
  <c r="AV7472" i="1"/>
  <c r="AU7472" i="1"/>
  <c r="AT7472" i="1"/>
  <c r="AS7472" i="1"/>
  <c r="AR7472" i="1"/>
  <c r="AQ7472" i="1"/>
  <c r="AP7472" i="1"/>
  <c r="AO7472" i="1"/>
  <c r="AN7472" i="1"/>
  <c r="AM7472" i="1"/>
  <c r="AV7471" i="1"/>
  <c r="AU7471" i="1"/>
  <c r="AT7471" i="1"/>
  <c r="AS7471" i="1"/>
  <c r="AR7471" i="1"/>
  <c r="AQ7471" i="1"/>
  <c r="AP7471" i="1"/>
  <c r="AO7471" i="1"/>
  <c r="AN7471" i="1"/>
  <c r="AM7471" i="1"/>
  <c r="AV7470" i="1"/>
  <c r="AU7470" i="1"/>
  <c r="AT7470" i="1"/>
  <c r="AS7470" i="1"/>
  <c r="AR7470" i="1"/>
  <c r="AQ7470" i="1"/>
  <c r="AP7470" i="1"/>
  <c r="AO7470" i="1"/>
  <c r="AN7470" i="1"/>
  <c r="AM7470" i="1"/>
  <c r="AV7469" i="1"/>
  <c r="AU7469" i="1"/>
  <c r="AT7469" i="1"/>
  <c r="AS7469" i="1"/>
  <c r="AR7469" i="1"/>
  <c r="AQ7469" i="1"/>
  <c r="AP7469" i="1"/>
  <c r="AO7469" i="1"/>
  <c r="AN7469" i="1"/>
  <c r="AM7469" i="1"/>
  <c r="AV7468" i="1"/>
  <c r="AU7468" i="1"/>
  <c r="AT7468" i="1"/>
  <c r="AS7468" i="1"/>
  <c r="AR7468" i="1"/>
  <c r="AQ7468" i="1"/>
  <c r="AP7468" i="1"/>
  <c r="AO7468" i="1"/>
  <c r="AN7468" i="1"/>
  <c r="AM7468" i="1"/>
  <c r="AV7467" i="1"/>
  <c r="AU7467" i="1"/>
  <c r="AT7467" i="1"/>
  <c r="AS7467" i="1"/>
  <c r="AR7467" i="1"/>
  <c r="AQ7467" i="1"/>
  <c r="AP7467" i="1"/>
  <c r="AO7467" i="1"/>
  <c r="AN7467" i="1"/>
  <c r="AM7467" i="1"/>
  <c r="AV7466" i="1"/>
  <c r="AU7466" i="1"/>
  <c r="AT7466" i="1"/>
  <c r="AS7466" i="1"/>
  <c r="AR7466" i="1"/>
  <c r="AQ7466" i="1"/>
  <c r="AP7466" i="1"/>
  <c r="AO7466" i="1"/>
  <c r="AN7466" i="1"/>
  <c r="AM7466" i="1"/>
  <c r="AV7465" i="1"/>
  <c r="AU7465" i="1"/>
  <c r="AT7465" i="1"/>
  <c r="AS7465" i="1"/>
  <c r="AR7465" i="1"/>
  <c r="AQ7465" i="1"/>
  <c r="AP7465" i="1"/>
  <c r="AO7465" i="1"/>
  <c r="AN7465" i="1"/>
  <c r="AM7465" i="1"/>
  <c r="AV7464" i="1"/>
  <c r="AU7464" i="1"/>
  <c r="AT7464" i="1"/>
  <c r="AS7464" i="1"/>
  <c r="AR7464" i="1"/>
  <c r="AQ7464" i="1"/>
  <c r="AP7464" i="1"/>
  <c r="AO7464" i="1"/>
  <c r="AN7464" i="1"/>
  <c r="AM7464" i="1"/>
  <c r="AV7463" i="1"/>
  <c r="AU7463" i="1"/>
  <c r="AT7463" i="1"/>
  <c r="AS7463" i="1"/>
  <c r="AR7463" i="1"/>
  <c r="AQ7463" i="1"/>
  <c r="AP7463" i="1"/>
  <c r="AO7463" i="1"/>
  <c r="AN7463" i="1"/>
  <c r="AM7463" i="1"/>
  <c r="AV7462" i="1"/>
  <c r="AU7462" i="1"/>
  <c r="AT7462" i="1"/>
  <c r="AS7462" i="1"/>
  <c r="AR7462" i="1"/>
  <c r="AQ7462" i="1"/>
  <c r="AP7462" i="1"/>
  <c r="AO7462" i="1"/>
  <c r="AN7462" i="1"/>
  <c r="AM7462" i="1"/>
  <c r="AV7461" i="1"/>
  <c r="AU7461" i="1"/>
  <c r="AT7461" i="1"/>
  <c r="AS7461" i="1"/>
  <c r="AR7461" i="1"/>
  <c r="AQ7461" i="1"/>
  <c r="AP7461" i="1"/>
  <c r="AO7461" i="1"/>
  <c r="AN7461" i="1"/>
  <c r="AM7461" i="1"/>
  <c r="AV7460" i="1"/>
  <c r="AU7460" i="1"/>
  <c r="AT7460" i="1"/>
  <c r="AS7460" i="1"/>
  <c r="AR7460" i="1"/>
  <c r="AQ7460" i="1"/>
  <c r="AP7460" i="1"/>
  <c r="AO7460" i="1"/>
  <c r="AN7460" i="1"/>
  <c r="AM7460" i="1"/>
  <c r="AV7459" i="1"/>
  <c r="AU7459" i="1"/>
  <c r="AT7459" i="1"/>
  <c r="AS7459" i="1"/>
  <c r="AR7459" i="1"/>
  <c r="AQ7459" i="1"/>
  <c r="AP7459" i="1"/>
  <c r="AO7459" i="1"/>
  <c r="AN7459" i="1"/>
  <c r="AM7459" i="1"/>
  <c r="AV7458" i="1"/>
  <c r="AU7458" i="1"/>
  <c r="AT7458" i="1"/>
  <c r="AS7458" i="1"/>
  <c r="AR7458" i="1"/>
  <c r="AQ7458" i="1"/>
  <c r="AP7458" i="1"/>
  <c r="AO7458" i="1"/>
  <c r="AN7458" i="1"/>
  <c r="AM7458" i="1"/>
  <c r="AV7457" i="1"/>
  <c r="AU7457" i="1"/>
  <c r="AT7457" i="1"/>
  <c r="AS7457" i="1"/>
  <c r="AR7457" i="1"/>
  <c r="AQ7457" i="1"/>
  <c r="AP7457" i="1"/>
  <c r="AO7457" i="1"/>
  <c r="AN7457" i="1"/>
  <c r="AM7457" i="1"/>
  <c r="AV7456" i="1"/>
  <c r="AU7456" i="1"/>
  <c r="AT7456" i="1"/>
  <c r="AS7456" i="1"/>
  <c r="AR7456" i="1"/>
  <c r="AQ7456" i="1"/>
  <c r="AP7456" i="1"/>
  <c r="AO7456" i="1"/>
  <c r="AN7456" i="1"/>
  <c r="AM7456" i="1"/>
  <c r="AV7455" i="1"/>
  <c r="AU7455" i="1"/>
  <c r="AT7455" i="1"/>
  <c r="AS7455" i="1"/>
  <c r="AR7455" i="1"/>
  <c r="AQ7455" i="1"/>
  <c r="AP7455" i="1"/>
  <c r="AO7455" i="1"/>
  <c r="AN7455" i="1"/>
  <c r="AM7455" i="1"/>
  <c r="AV7454" i="1"/>
  <c r="AU7454" i="1"/>
  <c r="AT7454" i="1"/>
  <c r="AS7454" i="1"/>
  <c r="AR7454" i="1"/>
  <c r="AQ7454" i="1"/>
  <c r="AP7454" i="1"/>
  <c r="AO7454" i="1"/>
  <c r="AN7454" i="1"/>
  <c r="AM7454" i="1"/>
  <c r="AV7453" i="1"/>
  <c r="AU7453" i="1"/>
  <c r="AT7453" i="1"/>
  <c r="AS7453" i="1"/>
  <c r="AR7453" i="1"/>
  <c r="AQ7453" i="1"/>
  <c r="AP7453" i="1"/>
  <c r="AO7453" i="1"/>
  <c r="AN7453" i="1"/>
  <c r="AM7453" i="1"/>
  <c r="AV7452" i="1"/>
  <c r="AU7452" i="1"/>
  <c r="AT7452" i="1"/>
  <c r="AS7452" i="1"/>
  <c r="AR7452" i="1"/>
  <c r="AQ7452" i="1"/>
  <c r="AP7452" i="1"/>
  <c r="AO7452" i="1"/>
  <c r="AN7452" i="1"/>
  <c r="AM7452" i="1"/>
  <c r="AV7451" i="1"/>
  <c r="AU7451" i="1"/>
  <c r="AT7451" i="1"/>
  <c r="AS7451" i="1"/>
  <c r="AR7451" i="1"/>
  <c r="AQ7451" i="1"/>
  <c r="AP7451" i="1"/>
  <c r="AO7451" i="1"/>
  <c r="AN7451" i="1"/>
  <c r="AM7451" i="1"/>
  <c r="AV7450" i="1"/>
  <c r="AU7450" i="1"/>
  <c r="AT7450" i="1"/>
  <c r="AS7450" i="1"/>
  <c r="AR7450" i="1"/>
  <c r="AQ7450" i="1"/>
  <c r="AP7450" i="1"/>
  <c r="AO7450" i="1"/>
  <c r="AN7450" i="1"/>
  <c r="AM7450" i="1"/>
  <c r="AV7449" i="1"/>
  <c r="AU7449" i="1"/>
  <c r="AT7449" i="1"/>
  <c r="AS7449" i="1"/>
  <c r="AR7449" i="1"/>
  <c r="AQ7449" i="1"/>
  <c r="AP7449" i="1"/>
  <c r="AO7449" i="1"/>
  <c r="AN7449" i="1"/>
  <c r="AM7449" i="1"/>
  <c r="AV7448" i="1"/>
  <c r="AU7448" i="1"/>
  <c r="AT7448" i="1"/>
  <c r="AS7448" i="1"/>
  <c r="AR7448" i="1"/>
  <c r="AQ7448" i="1"/>
  <c r="AP7448" i="1"/>
  <c r="AO7448" i="1"/>
  <c r="AN7448" i="1"/>
  <c r="AM7448" i="1"/>
  <c r="AV7447" i="1"/>
  <c r="AU7447" i="1"/>
  <c r="AT7447" i="1"/>
  <c r="AS7447" i="1"/>
  <c r="AR7447" i="1"/>
  <c r="AQ7447" i="1"/>
  <c r="AP7447" i="1"/>
  <c r="AO7447" i="1"/>
  <c r="AN7447" i="1"/>
  <c r="AM7447" i="1"/>
  <c r="AV7446" i="1"/>
  <c r="AU7446" i="1"/>
  <c r="AT7446" i="1"/>
  <c r="AS7446" i="1"/>
  <c r="AR7446" i="1"/>
  <c r="AQ7446" i="1"/>
  <c r="AP7446" i="1"/>
  <c r="AO7446" i="1"/>
  <c r="AN7446" i="1"/>
  <c r="AM7446" i="1"/>
  <c r="AV7445" i="1"/>
  <c r="AU7445" i="1"/>
  <c r="AT7445" i="1"/>
  <c r="AS7445" i="1"/>
  <c r="AR7445" i="1"/>
  <c r="AQ7445" i="1"/>
  <c r="AP7445" i="1"/>
  <c r="AO7445" i="1"/>
  <c r="AN7445" i="1"/>
  <c r="AM7445" i="1"/>
  <c r="AV7444" i="1"/>
  <c r="AU7444" i="1"/>
  <c r="AT7444" i="1"/>
  <c r="AS7444" i="1"/>
  <c r="AR7444" i="1"/>
  <c r="AQ7444" i="1"/>
  <c r="AP7444" i="1"/>
  <c r="AO7444" i="1"/>
  <c r="AN7444" i="1"/>
  <c r="AM7444" i="1"/>
  <c r="AV7443" i="1"/>
  <c r="AU7443" i="1"/>
  <c r="AT7443" i="1"/>
  <c r="AS7443" i="1"/>
  <c r="AR7443" i="1"/>
  <c r="AQ7443" i="1"/>
  <c r="AP7443" i="1"/>
  <c r="AO7443" i="1"/>
  <c r="AN7443" i="1"/>
  <c r="AM7443" i="1"/>
  <c r="AV7442" i="1"/>
  <c r="AU7442" i="1"/>
  <c r="AT7442" i="1"/>
  <c r="AS7442" i="1"/>
  <c r="AR7442" i="1"/>
  <c r="AQ7442" i="1"/>
  <c r="AP7442" i="1"/>
  <c r="AO7442" i="1"/>
  <c r="AN7442" i="1"/>
  <c r="AM7442" i="1"/>
  <c r="AV7441" i="1"/>
  <c r="AU7441" i="1"/>
  <c r="AT7441" i="1"/>
  <c r="AS7441" i="1"/>
  <c r="AR7441" i="1"/>
  <c r="AQ7441" i="1"/>
  <c r="AP7441" i="1"/>
  <c r="AO7441" i="1"/>
  <c r="AN7441" i="1"/>
  <c r="AM7441" i="1"/>
  <c r="AV7440" i="1"/>
  <c r="AU7440" i="1"/>
  <c r="AT7440" i="1"/>
  <c r="AS7440" i="1"/>
  <c r="AR7440" i="1"/>
  <c r="AQ7440" i="1"/>
  <c r="AP7440" i="1"/>
  <c r="AO7440" i="1"/>
  <c r="AN7440" i="1"/>
  <c r="AM7440" i="1"/>
  <c r="AV7439" i="1"/>
  <c r="AU7439" i="1"/>
  <c r="AT7439" i="1"/>
  <c r="AS7439" i="1"/>
  <c r="AR7439" i="1"/>
  <c r="AQ7439" i="1"/>
  <c r="AP7439" i="1"/>
  <c r="AO7439" i="1"/>
  <c r="AN7439" i="1"/>
  <c r="AM7439" i="1"/>
  <c r="AV7438" i="1"/>
  <c r="AU7438" i="1"/>
  <c r="AT7438" i="1"/>
  <c r="AS7438" i="1"/>
  <c r="AR7438" i="1"/>
  <c r="AQ7438" i="1"/>
  <c r="AP7438" i="1"/>
  <c r="AO7438" i="1"/>
  <c r="AN7438" i="1"/>
  <c r="AM7438" i="1"/>
  <c r="AV7437" i="1"/>
  <c r="AU7437" i="1"/>
  <c r="AT7437" i="1"/>
  <c r="AS7437" i="1"/>
  <c r="AR7437" i="1"/>
  <c r="AQ7437" i="1"/>
  <c r="AP7437" i="1"/>
  <c r="AO7437" i="1"/>
  <c r="AN7437" i="1"/>
  <c r="AM7437" i="1"/>
  <c r="AV7436" i="1"/>
  <c r="AU7436" i="1"/>
  <c r="AT7436" i="1"/>
  <c r="AS7436" i="1"/>
  <c r="AR7436" i="1"/>
  <c r="AQ7436" i="1"/>
  <c r="AP7436" i="1"/>
  <c r="AO7436" i="1"/>
  <c r="AN7436" i="1"/>
  <c r="AM7436" i="1"/>
  <c r="AV7435" i="1"/>
  <c r="AU7435" i="1"/>
  <c r="AT7435" i="1"/>
  <c r="AS7435" i="1"/>
  <c r="AR7435" i="1"/>
  <c r="AQ7435" i="1"/>
  <c r="AP7435" i="1"/>
  <c r="AO7435" i="1"/>
  <c r="AN7435" i="1"/>
  <c r="AM7435" i="1"/>
  <c r="AV7434" i="1"/>
  <c r="AU7434" i="1"/>
  <c r="AT7434" i="1"/>
  <c r="AS7434" i="1"/>
  <c r="AR7434" i="1"/>
  <c r="AQ7434" i="1"/>
  <c r="AP7434" i="1"/>
  <c r="AO7434" i="1"/>
  <c r="AN7434" i="1"/>
  <c r="AM7434" i="1"/>
  <c r="AV7433" i="1"/>
  <c r="AU7433" i="1"/>
  <c r="AT7433" i="1"/>
  <c r="AS7433" i="1"/>
  <c r="AR7433" i="1"/>
  <c r="AQ7433" i="1"/>
  <c r="AP7433" i="1"/>
  <c r="AO7433" i="1"/>
  <c r="AN7433" i="1"/>
  <c r="AM7433" i="1"/>
  <c r="AV7432" i="1"/>
  <c r="AU7432" i="1"/>
  <c r="AT7432" i="1"/>
  <c r="AS7432" i="1"/>
  <c r="AR7432" i="1"/>
  <c r="AQ7432" i="1"/>
  <c r="AP7432" i="1"/>
  <c r="AO7432" i="1"/>
  <c r="AN7432" i="1"/>
  <c r="AM7432" i="1"/>
  <c r="AV7431" i="1"/>
  <c r="AU7431" i="1"/>
  <c r="AT7431" i="1"/>
  <c r="AS7431" i="1"/>
  <c r="AR7431" i="1"/>
  <c r="AQ7431" i="1"/>
  <c r="AP7431" i="1"/>
  <c r="AO7431" i="1"/>
  <c r="AN7431" i="1"/>
  <c r="AM7431" i="1"/>
  <c r="AV7430" i="1"/>
  <c r="AU7430" i="1"/>
  <c r="AT7430" i="1"/>
  <c r="AS7430" i="1"/>
  <c r="AR7430" i="1"/>
  <c r="AQ7430" i="1"/>
  <c r="AP7430" i="1"/>
  <c r="AO7430" i="1"/>
  <c r="AN7430" i="1"/>
  <c r="AM7430" i="1"/>
  <c r="AV7429" i="1"/>
  <c r="AU7429" i="1"/>
  <c r="AT7429" i="1"/>
  <c r="AS7429" i="1"/>
  <c r="AR7429" i="1"/>
  <c r="AQ7429" i="1"/>
  <c r="AP7429" i="1"/>
  <c r="AO7429" i="1"/>
  <c r="AN7429" i="1"/>
  <c r="AM7429" i="1"/>
  <c r="AV7428" i="1"/>
  <c r="AU7428" i="1"/>
  <c r="AT7428" i="1"/>
  <c r="AS7428" i="1"/>
  <c r="AR7428" i="1"/>
  <c r="AQ7428" i="1"/>
  <c r="AP7428" i="1"/>
  <c r="AO7428" i="1"/>
  <c r="AN7428" i="1"/>
  <c r="AM7428" i="1"/>
  <c r="AV7427" i="1"/>
  <c r="AU7427" i="1"/>
  <c r="AT7427" i="1"/>
  <c r="AS7427" i="1"/>
  <c r="AR7427" i="1"/>
  <c r="AQ7427" i="1"/>
  <c r="AP7427" i="1"/>
  <c r="AO7427" i="1"/>
  <c r="AN7427" i="1"/>
  <c r="AM7427" i="1"/>
  <c r="AV7426" i="1"/>
  <c r="AU7426" i="1"/>
  <c r="AT7426" i="1"/>
  <c r="AS7426" i="1"/>
  <c r="AR7426" i="1"/>
  <c r="AQ7426" i="1"/>
  <c r="AP7426" i="1"/>
  <c r="AO7426" i="1"/>
  <c r="AN7426" i="1"/>
  <c r="AM7426" i="1"/>
  <c r="AV7425" i="1"/>
  <c r="AU7425" i="1"/>
  <c r="AT7425" i="1"/>
  <c r="AS7425" i="1"/>
  <c r="AR7425" i="1"/>
  <c r="AQ7425" i="1"/>
  <c r="AP7425" i="1"/>
  <c r="AO7425" i="1"/>
  <c r="AN7425" i="1"/>
  <c r="AM7425" i="1"/>
  <c r="AV7424" i="1"/>
  <c r="AU7424" i="1"/>
  <c r="AT7424" i="1"/>
  <c r="AS7424" i="1"/>
  <c r="AR7424" i="1"/>
  <c r="AQ7424" i="1"/>
  <c r="AP7424" i="1"/>
  <c r="AO7424" i="1"/>
  <c r="AN7424" i="1"/>
  <c r="AM7424" i="1"/>
  <c r="AV7423" i="1"/>
  <c r="AU7423" i="1"/>
  <c r="AT7423" i="1"/>
  <c r="AS7423" i="1"/>
  <c r="AR7423" i="1"/>
  <c r="AQ7423" i="1"/>
  <c r="AP7423" i="1"/>
  <c r="AO7423" i="1"/>
  <c r="AN7423" i="1"/>
  <c r="AM7423" i="1"/>
  <c r="AV7422" i="1"/>
  <c r="AU7422" i="1"/>
  <c r="AT7422" i="1"/>
  <c r="AS7422" i="1"/>
  <c r="AR7422" i="1"/>
  <c r="AQ7422" i="1"/>
  <c r="AP7422" i="1"/>
  <c r="AO7422" i="1"/>
  <c r="AN7422" i="1"/>
  <c r="AM7422" i="1"/>
  <c r="AV7421" i="1"/>
  <c r="AU7421" i="1"/>
  <c r="AT7421" i="1"/>
  <c r="AS7421" i="1"/>
  <c r="AR7421" i="1"/>
  <c r="AQ7421" i="1"/>
  <c r="AP7421" i="1"/>
  <c r="AO7421" i="1"/>
  <c r="AN7421" i="1"/>
  <c r="AM7421" i="1"/>
  <c r="AV7420" i="1"/>
  <c r="AU7420" i="1"/>
  <c r="AT7420" i="1"/>
  <c r="AS7420" i="1"/>
  <c r="AR7420" i="1"/>
  <c r="AQ7420" i="1"/>
  <c r="AP7420" i="1"/>
  <c r="AO7420" i="1"/>
  <c r="AN7420" i="1"/>
  <c r="AM7420" i="1"/>
  <c r="AV7419" i="1"/>
  <c r="AU7419" i="1"/>
  <c r="AT7419" i="1"/>
  <c r="AS7419" i="1"/>
  <c r="AR7419" i="1"/>
  <c r="AQ7419" i="1"/>
  <c r="AP7419" i="1"/>
  <c r="AO7419" i="1"/>
  <c r="AN7419" i="1"/>
  <c r="AM7419" i="1"/>
  <c r="AV7418" i="1"/>
  <c r="AU7418" i="1"/>
  <c r="AT7418" i="1"/>
  <c r="AS7418" i="1"/>
  <c r="AR7418" i="1"/>
  <c r="AQ7418" i="1"/>
  <c r="AP7418" i="1"/>
  <c r="AO7418" i="1"/>
  <c r="AN7418" i="1"/>
  <c r="AM7418" i="1"/>
  <c r="AV7417" i="1"/>
  <c r="AU7417" i="1"/>
  <c r="AT7417" i="1"/>
  <c r="AS7417" i="1"/>
  <c r="AR7417" i="1"/>
  <c r="AQ7417" i="1"/>
  <c r="AP7417" i="1"/>
  <c r="AO7417" i="1"/>
  <c r="AN7417" i="1"/>
  <c r="AM7417" i="1"/>
  <c r="AV7416" i="1"/>
  <c r="AU7416" i="1"/>
  <c r="AT7416" i="1"/>
  <c r="AS7416" i="1"/>
  <c r="AR7416" i="1"/>
  <c r="AQ7416" i="1"/>
  <c r="AP7416" i="1"/>
  <c r="AO7416" i="1"/>
  <c r="AN7416" i="1"/>
  <c r="AM7416" i="1"/>
  <c r="AV7415" i="1"/>
  <c r="AU7415" i="1"/>
  <c r="AT7415" i="1"/>
  <c r="AS7415" i="1"/>
  <c r="AR7415" i="1"/>
  <c r="AQ7415" i="1"/>
  <c r="AP7415" i="1"/>
  <c r="AO7415" i="1"/>
  <c r="AN7415" i="1"/>
  <c r="AM7415" i="1"/>
  <c r="AV7414" i="1"/>
  <c r="AU7414" i="1"/>
  <c r="AT7414" i="1"/>
  <c r="AS7414" i="1"/>
  <c r="AR7414" i="1"/>
  <c r="AQ7414" i="1"/>
  <c r="AP7414" i="1"/>
  <c r="AO7414" i="1"/>
  <c r="AN7414" i="1"/>
  <c r="AM7414" i="1"/>
  <c r="AV7413" i="1"/>
  <c r="AU7413" i="1"/>
  <c r="AT7413" i="1"/>
  <c r="AS7413" i="1"/>
  <c r="AR7413" i="1"/>
  <c r="AQ7413" i="1"/>
  <c r="AP7413" i="1"/>
  <c r="AO7413" i="1"/>
  <c r="AN7413" i="1"/>
  <c r="AM7413" i="1"/>
  <c r="AV7412" i="1"/>
  <c r="AU7412" i="1"/>
  <c r="AT7412" i="1"/>
  <c r="AS7412" i="1"/>
  <c r="AR7412" i="1"/>
  <c r="AQ7412" i="1"/>
  <c r="AP7412" i="1"/>
  <c r="AO7412" i="1"/>
  <c r="AN7412" i="1"/>
  <c r="AM7412" i="1"/>
  <c r="AV7411" i="1"/>
  <c r="AU7411" i="1"/>
  <c r="AT7411" i="1"/>
  <c r="AS7411" i="1"/>
  <c r="AR7411" i="1"/>
  <c r="AQ7411" i="1"/>
  <c r="AP7411" i="1"/>
  <c r="AO7411" i="1"/>
  <c r="AN7411" i="1"/>
  <c r="AM7411" i="1"/>
  <c r="AV7410" i="1"/>
  <c r="AU7410" i="1"/>
  <c r="AT7410" i="1"/>
  <c r="AS7410" i="1"/>
  <c r="AR7410" i="1"/>
  <c r="AQ7410" i="1"/>
  <c r="AP7410" i="1"/>
  <c r="AO7410" i="1"/>
  <c r="AN7410" i="1"/>
  <c r="AM7410" i="1"/>
  <c r="AV7409" i="1"/>
  <c r="AU7409" i="1"/>
  <c r="AT7409" i="1"/>
  <c r="AS7409" i="1"/>
  <c r="AR7409" i="1"/>
  <c r="AQ7409" i="1"/>
  <c r="AP7409" i="1"/>
  <c r="AO7409" i="1"/>
  <c r="AN7409" i="1"/>
  <c r="AM7409" i="1"/>
  <c r="AV7408" i="1"/>
  <c r="AU7408" i="1"/>
  <c r="AT7408" i="1"/>
  <c r="AS7408" i="1"/>
  <c r="AR7408" i="1"/>
  <c r="AQ7408" i="1"/>
  <c r="AP7408" i="1"/>
  <c r="AO7408" i="1"/>
  <c r="AN7408" i="1"/>
  <c r="AM7408" i="1"/>
  <c r="AV7407" i="1"/>
  <c r="AU7407" i="1"/>
  <c r="AT7407" i="1"/>
  <c r="AS7407" i="1"/>
  <c r="AR7407" i="1"/>
  <c r="AQ7407" i="1"/>
  <c r="AP7407" i="1"/>
  <c r="AO7407" i="1"/>
  <c r="AN7407" i="1"/>
  <c r="AM7407" i="1"/>
  <c r="AV7406" i="1"/>
  <c r="AU7406" i="1"/>
  <c r="AT7406" i="1"/>
  <c r="AS7406" i="1"/>
  <c r="AR7406" i="1"/>
  <c r="AQ7406" i="1"/>
  <c r="AP7406" i="1"/>
  <c r="AO7406" i="1"/>
  <c r="AN7406" i="1"/>
  <c r="AM7406" i="1"/>
  <c r="AV7405" i="1"/>
  <c r="AU7405" i="1"/>
  <c r="AT7405" i="1"/>
  <c r="AS7405" i="1"/>
  <c r="AR7405" i="1"/>
  <c r="AQ7405" i="1"/>
  <c r="AP7405" i="1"/>
  <c r="AO7405" i="1"/>
  <c r="AN7405" i="1"/>
  <c r="AM7405" i="1"/>
  <c r="AV7404" i="1"/>
  <c r="AU7404" i="1"/>
  <c r="AT7404" i="1"/>
  <c r="AS7404" i="1"/>
  <c r="AR7404" i="1"/>
  <c r="AQ7404" i="1"/>
  <c r="AP7404" i="1"/>
  <c r="AO7404" i="1"/>
  <c r="AN7404" i="1"/>
  <c r="AM7404" i="1"/>
  <c r="AV7403" i="1"/>
  <c r="AU7403" i="1"/>
  <c r="AT7403" i="1"/>
  <c r="AS7403" i="1"/>
  <c r="AR7403" i="1"/>
  <c r="AQ7403" i="1"/>
  <c r="AP7403" i="1"/>
  <c r="AO7403" i="1"/>
  <c r="AN7403" i="1"/>
  <c r="AM7403" i="1"/>
  <c r="AV7402" i="1"/>
  <c r="AU7402" i="1"/>
  <c r="AT7402" i="1"/>
  <c r="AS7402" i="1"/>
  <c r="AR7402" i="1"/>
  <c r="AQ7402" i="1"/>
  <c r="AP7402" i="1"/>
  <c r="AO7402" i="1"/>
  <c r="AN7402" i="1"/>
  <c r="AM7402" i="1"/>
  <c r="AV7401" i="1"/>
  <c r="AU7401" i="1"/>
  <c r="AT7401" i="1"/>
  <c r="AS7401" i="1"/>
  <c r="AR7401" i="1"/>
  <c r="AQ7401" i="1"/>
  <c r="AP7401" i="1"/>
  <c r="AO7401" i="1"/>
  <c r="AN7401" i="1"/>
  <c r="AM7401" i="1"/>
  <c r="AV7400" i="1"/>
  <c r="AU7400" i="1"/>
  <c r="AT7400" i="1"/>
  <c r="AS7400" i="1"/>
  <c r="AR7400" i="1"/>
  <c r="AQ7400" i="1"/>
  <c r="AP7400" i="1"/>
  <c r="AO7400" i="1"/>
  <c r="AN7400" i="1"/>
  <c r="AM7400" i="1"/>
  <c r="AV7399" i="1"/>
  <c r="AU7399" i="1"/>
  <c r="AT7399" i="1"/>
  <c r="AS7399" i="1"/>
  <c r="AR7399" i="1"/>
  <c r="AQ7399" i="1"/>
  <c r="AP7399" i="1"/>
  <c r="AO7399" i="1"/>
  <c r="AN7399" i="1"/>
  <c r="AM7399" i="1"/>
  <c r="AV7398" i="1"/>
  <c r="AU7398" i="1"/>
  <c r="AT7398" i="1"/>
  <c r="AS7398" i="1"/>
  <c r="AR7398" i="1"/>
  <c r="AQ7398" i="1"/>
  <c r="AP7398" i="1"/>
  <c r="AO7398" i="1"/>
  <c r="AN7398" i="1"/>
  <c r="AM7398" i="1"/>
  <c r="AV7397" i="1"/>
  <c r="AU7397" i="1"/>
  <c r="AT7397" i="1"/>
  <c r="AS7397" i="1"/>
  <c r="AR7397" i="1"/>
  <c r="AQ7397" i="1"/>
  <c r="AP7397" i="1"/>
  <c r="AO7397" i="1"/>
  <c r="AN7397" i="1"/>
  <c r="AM7397" i="1"/>
  <c r="AV7396" i="1"/>
  <c r="AU7396" i="1"/>
  <c r="AT7396" i="1"/>
  <c r="AS7396" i="1"/>
  <c r="AR7396" i="1"/>
  <c r="AQ7396" i="1"/>
  <c r="AP7396" i="1"/>
  <c r="AO7396" i="1"/>
  <c r="AN7396" i="1"/>
  <c r="AM7396" i="1"/>
  <c r="AV7395" i="1"/>
  <c r="AU7395" i="1"/>
  <c r="AT7395" i="1"/>
  <c r="AS7395" i="1"/>
  <c r="AR7395" i="1"/>
  <c r="AQ7395" i="1"/>
  <c r="AP7395" i="1"/>
  <c r="AO7395" i="1"/>
  <c r="AN7395" i="1"/>
  <c r="AM7395" i="1"/>
  <c r="AV7394" i="1"/>
  <c r="AU7394" i="1"/>
  <c r="AT7394" i="1"/>
  <c r="AS7394" i="1"/>
  <c r="AR7394" i="1"/>
  <c r="AQ7394" i="1"/>
  <c r="AP7394" i="1"/>
  <c r="AO7394" i="1"/>
  <c r="AN7394" i="1"/>
  <c r="AM7394" i="1"/>
  <c r="AV7393" i="1"/>
  <c r="AU7393" i="1"/>
  <c r="AT7393" i="1"/>
  <c r="AS7393" i="1"/>
  <c r="AR7393" i="1"/>
  <c r="AQ7393" i="1"/>
  <c r="AP7393" i="1"/>
  <c r="AO7393" i="1"/>
  <c r="AN7393" i="1"/>
  <c r="AM7393" i="1"/>
  <c r="AV7392" i="1"/>
  <c r="AU7392" i="1"/>
  <c r="AT7392" i="1"/>
  <c r="AS7392" i="1"/>
  <c r="AR7392" i="1"/>
  <c r="AQ7392" i="1"/>
  <c r="AP7392" i="1"/>
  <c r="AO7392" i="1"/>
  <c r="AN7392" i="1"/>
  <c r="AM7392" i="1"/>
  <c r="AV7391" i="1"/>
  <c r="AU7391" i="1"/>
  <c r="AT7391" i="1"/>
  <c r="AS7391" i="1"/>
  <c r="AR7391" i="1"/>
  <c r="AQ7391" i="1"/>
  <c r="AP7391" i="1"/>
  <c r="AO7391" i="1"/>
  <c r="AN7391" i="1"/>
  <c r="AM7391" i="1"/>
  <c r="AV7390" i="1"/>
  <c r="AU7390" i="1"/>
  <c r="AT7390" i="1"/>
  <c r="AS7390" i="1"/>
  <c r="AR7390" i="1"/>
  <c r="AQ7390" i="1"/>
  <c r="AP7390" i="1"/>
  <c r="AO7390" i="1"/>
  <c r="AN7390" i="1"/>
  <c r="AM7390" i="1"/>
  <c r="AV7389" i="1"/>
  <c r="AU7389" i="1"/>
  <c r="AT7389" i="1"/>
  <c r="AS7389" i="1"/>
  <c r="AR7389" i="1"/>
  <c r="AQ7389" i="1"/>
  <c r="AP7389" i="1"/>
  <c r="AO7389" i="1"/>
  <c r="AN7389" i="1"/>
  <c r="AM7389" i="1"/>
  <c r="AV7388" i="1"/>
  <c r="AU7388" i="1"/>
  <c r="AT7388" i="1"/>
  <c r="AS7388" i="1"/>
  <c r="AR7388" i="1"/>
  <c r="AQ7388" i="1"/>
  <c r="AP7388" i="1"/>
  <c r="AO7388" i="1"/>
  <c r="AN7388" i="1"/>
  <c r="AM7388" i="1"/>
  <c r="AV7387" i="1"/>
  <c r="AU7387" i="1"/>
  <c r="AT7387" i="1"/>
  <c r="AS7387" i="1"/>
  <c r="AR7387" i="1"/>
  <c r="AQ7387" i="1"/>
  <c r="AP7387" i="1"/>
  <c r="AO7387" i="1"/>
  <c r="AN7387" i="1"/>
  <c r="AM7387" i="1"/>
  <c r="AV7386" i="1"/>
  <c r="AU7386" i="1"/>
  <c r="AT7386" i="1"/>
  <c r="AS7386" i="1"/>
  <c r="AR7386" i="1"/>
  <c r="AQ7386" i="1"/>
  <c r="AP7386" i="1"/>
  <c r="AO7386" i="1"/>
  <c r="AN7386" i="1"/>
  <c r="AM7386" i="1"/>
  <c r="AV7385" i="1"/>
  <c r="AU7385" i="1"/>
  <c r="AT7385" i="1"/>
  <c r="AS7385" i="1"/>
  <c r="AR7385" i="1"/>
  <c r="AQ7385" i="1"/>
  <c r="AP7385" i="1"/>
  <c r="AO7385" i="1"/>
  <c r="AN7385" i="1"/>
  <c r="AM7385" i="1"/>
  <c r="AV7384" i="1"/>
  <c r="AU7384" i="1"/>
  <c r="AT7384" i="1"/>
  <c r="AS7384" i="1"/>
  <c r="AR7384" i="1"/>
  <c r="AQ7384" i="1"/>
  <c r="AP7384" i="1"/>
  <c r="AO7384" i="1"/>
  <c r="AN7384" i="1"/>
  <c r="AM7384" i="1"/>
  <c r="AV7383" i="1"/>
  <c r="AU7383" i="1"/>
  <c r="AT7383" i="1"/>
  <c r="AS7383" i="1"/>
  <c r="AR7383" i="1"/>
  <c r="AQ7383" i="1"/>
  <c r="AP7383" i="1"/>
  <c r="AO7383" i="1"/>
  <c r="AN7383" i="1"/>
  <c r="AM7383" i="1"/>
  <c r="AV7382" i="1"/>
  <c r="AU7382" i="1"/>
  <c r="AT7382" i="1"/>
  <c r="AS7382" i="1"/>
  <c r="AR7382" i="1"/>
  <c r="AQ7382" i="1"/>
  <c r="AP7382" i="1"/>
  <c r="AO7382" i="1"/>
  <c r="AN7382" i="1"/>
  <c r="AM7382" i="1"/>
  <c r="AV7381" i="1"/>
  <c r="AU7381" i="1"/>
  <c r="AT7381" i="1"/>
  <c r="AS7381" i="1"/>
  <c r="AR7381" i="1"/>
  <c r="AQ7381" i="1"/>
  <c r="AP7381" i="1"/>
  <c r="AO7381" i="1"/>
  <c r="AN7381" i="1"/>
  <c r="AM7381" i="1"/>
  <c r="AV7380" i="1"/>
  <c r="AU7380" i="1"/>
  <c r="AT7380" i="1"/>
  <c r="AS7380" i="1"/>
  <c r="AR7380" i="1"/>
  <c r="AQ7380" i="1"/>
  <c r="AP7380" i="1"/>
  <c r="AO7380" i="1"/>
  <c r="AN7380" i="1"/>
  <c r="AM7380" i="1"/>
  <c r="AV7379" i="1"/>
  <c r="AU7379" i="1"/>
  <c r="AT7379" i="1"/>
  <c r="AS7379" i="1"/>
  <c r="AR7379" i="1"/>
  <c r="AQ7379" i="1"/>
  <c r="AP7379" i="1"/>
  <c r="AO7379" i="1"/>
  <c r="AN7379" i="1"/>
  <c r="AM7379" i="1"/>
  <c r="AV7378" i="1"/>
  <c r="AU7378" i="1"/>
  <c r="AT7378" i="1"/>
  <c r="AS7378" i="1"/>
  <c r="AR7378" i="1"/>
  <c r="AQ7378" i="1"/>
  <c r="AP7378" i="1"/>
  <c r="AO7378" i="1"/>
  <c r="AN7378" i="1"/>
  <c r="AM7378" i="1"/>
  <c r="AV7377" i="1"/>
  <c r="AU7377" i="1"/>
  <c r="AT7377" i="1"/>
  <c r="AS7377" i="1"/>
  <c r="AR7377" i="1"/>
  <c r="AQ7377" i="1"/>
  <c r="AP7377" i="1"/>
  <c r="AO7377" i="1"/>
  <c r="AN7377" i="1"/>
  <c r="AM7377" i="1"/>
  <c r="AV7376" i="1"/>
  <c r="AU7376" i="1"/>
  <c r="AT7376" i="1"/>
  <c r="AS7376" i="1"/>
  <c r="AR7376" i="1"/>
  <c r="AQ7376" i="1"/>
  <c r="AP7376" i="1"/>
  <c r="AO7376" i="1"/>
  <c r="AN7376" i="1"/>
  <c r="AM7376" i="1"/>
  <c r="AV7375" i="1"/>
  <c r="AU7375" i="1"/>
  <c r="AT7375" i="1"/>
  <c r="AS7375" i="1"/>
  <c r="AR7375" i="1"/>
  <c r="AQ7375" i="1"/>
  <c r="AP7375" i="1"/>
  <c r="AO7375" i="1"/>
  <c r="AN7375" i="1"/>
  <c r="AM7375" i="1"/>
  <c r="AV7374" i="1"/>
  <c r="AU7374" i="1"/>
  <c r="AT7374" i="1"/>
  <c r="AS7374" i="1"/>
  <c r="AR7374" i="1"/>
  <c r="AQ7374" i="1"/>
  <c r="AP7374" i="1"/>
  <c r="AO7374" i="1"/>
  <c r="AN7374" i="1"/>
  <c r="AM7374" i="1"/>
  <c r="AV7373" i="1"/>
  <c r="AU7373" i="1"/>
  <c r="AT7373" i="1"/>
  <c r="AS7373" i="1"/>
  <c r="AR7373" i="1"/>
  <c r="AQ7373" i="1"/>
  <c r="AP7373" i="1"/>
  <c r="AO7373" i="1"/>
  <c r="AN7373" i="1"/>
  <c r="AM7373" i="1"/>
  <c r="AV7372" i="1"/>
  <c r="AU7372" i="1"/>
  <c r="AT7372" i="1"/>
  <c r="AS7372" i="1"/>
  <c r="AR7372" i="1"/>
  <c r="AQ7372" i="1"/>
  <c r="AP7372" i="1"/>
  <c r="AO7372" i="1"/>
  <c r="AN7372" i="1"/>
  <c r="AM7372" i="1"/>
  <c r="AV7371" i="1"/>
  <c r="AU7371" i="1"/>
  <c r="AT7371" i="1"/>
  <c r="AS7371" i="1"/>
  <c r="AR7371" i="1"/>
  <c r="AQ7371" i="1"/>
  <c r="AP7371" i="1"/>
  <c r="AO7371" i="1"/>
  <c r="AN7371" i="1"/>
  <c r="AM7371" i="1"/>
  <c r="AV7370" i="1"/>
  <c r="AU7370" i="1"/>
  <c r="AT7370" i="1"/>
  <c r="AS7370" i="1"/>
  <c r="AR7370" i="1"/>
  <c r="AQ7370" i="1"/>
  <c r="AP7370" i="1"/>
  <c r="AO7370" i="1"/>
  <c r="AN7370" i="1"/>
  <c r="AM7370" i="1"/>
  <c r="AV7369" i="1"/>
  <c r="AU7369" i="1"/>
  <c r="AT7369" i="1"/>
  <c r="AS7369" i="1"/>
  <c r="AR7369" i="1"/>
  <c r="AQ7369" i="1"/>
  <c r="AP7369" i="1"/>
  <c r="AO7369" i="1"/>
  <c r="AN7369" i="1"/>
  <c r="AM7369" i="1"/>
  <c r="AV7368" i="1"/>
  <c r="AU7368" i="1"/>
  <c r="AT7368" i="1"/>
  <c r="AS7368" i="1"/>
  <c r="AR7368" i="1"/>
  <c r="AQ7368" i="1"/>
  <c r="AP7368" i="1"/>
  <c r="AO7368" i="1"/>
  <c r="AN7368" i="1"/>
  <c r="AM7368" i="1"/>
  <c r="AV7367" i="1"/>
  <c r="AU7367" i="1"/>
  <c r="AT7367" i="1"/>
  <c r="AS7367" i="1"/>
  <c r="AR7367" i="1"/>
  <c r="AQ7367" i="1"/>
  <c r="AP7367" i="1"/>
  <c r="AO7367" i="1"/>
  <c r="AN7367" i="1"/>
  <c r="AM7367" i="1"/>
  <c r="AV7366" i="1"/>
  <c r="AU7366" i="1"/>
  <c r="AT7366" i="1"/>
  <c r="AS7366" i="1"/>
  <c r="AR7366" i="1"/>
  <c r="AQ7366" i="1"/>
  <c r="AP7366" i="1"/>
  <c r="AO7366" i="1"/>
  <c r="AN7366" i="1"/>
  <c r="AM7366" i="1"/>
  <c r="AV7365" i="1"/>
  <c r="AU7365" i="1"/>
  <c r="AT7365" i="1"/>
  <c r="AS7365" i="1"/>
  <c r="AR7365" i="1"/>
  <c r="AQ7365" i="1"/>
  <c r="AP7365" i="1"/>
  <c r="AO7365" i="1"/>
  <c r="AN7365" i="1"/>
  <c r="AM7365" i="1"/>
  <c r="AV7364" i="1"/>
  <c r="AU7364" i="1"/>
  <c r="AT7364" i="1"/>
  <c r="AS7364" i="1"/>
  <c r="AR7364" i="1"/>
  <c r="AQ7364" i="1"/>
  <c r="AP7364" i="1"/>
  <c r="AO7364" i="1"/>
  <c r="AN7364" i="1"/>
  <c r="AM7364" i="1"/>
  <c r="AV7363" i="1"/>
  <c r="AU7363" i="1"/>
  <c r="AT7363" i="1"/>
  <c r="AS7363" i="1"/>
  <c r="AR7363" i="1"/>
  <c r="AQ7363" i="1"/>
  <c r="AP7363" i="1"/>
  <c r="AO7363" i="1"/>
  <c r="AN7363" i="1"/>
  <c r="AM7363" i="1"/>
  <c r="AV7362" i="1"/>
  <c r="AU7362" i="1"/>
  <c r="AT7362" i="1"/>
  <c r="AS7362" i="1"/>
  <c r="AR7362" i="1"/>
  <c r="AQ7362" i="1"/>
  <c r="AP7362" i="1"/>
  <c r="AO7362" i="1"/>
  <c r="AN7362" i="1"/>
  <c r="AM7362" i="1"/>
  <c r="AV7361" i="1"/>
  <c r="AU7361" i="1"/>
  <c r="AT7361" i="1"/>
  <c r="AS7361" i="1"/>
  <c r="AR7361" i="1"/>
  <c r="AQ7361" i="1"/>
  <c r="AP7361" i="1"/>
  <c r="AO7361" i="1"/>
  <c r="AN7361" i="1"/>
  <c r="AM7361" i="1"/>
  <c r="AV7360" i="1"/>
  <c r="AU7360" i="1"/>
  <c r="AT7360" i="1"/>
  <c r="AS7360" i="1"/>
  <c r="AR7360" i="1"/>
  <c r="AQ7360" i="1"/>
  <c r="AP7360" i="1"/>
  <c r="AO7360" i="1"/>
  <c r="AN7360" i="1"/>
  <c r="AM7360" i="1"/>
  <c r="AV7359" i="1"/>
  <c r="AU7359" i="1"/>
  <c r="AT7359" i="1"/>
  <c r="AS7359" i="1"/>
  <c r="AR7359" i="1"/>
  <c r="AQ7359" i="1"/>
  <c r="AP7359" i="1"/>
  <c r="AO7359" i="1"/>
  <c r="AN7359" i="1"/>
  <c r="AM7359" i="1"/>
  <c r="AV7358" i="1"/>
  <c r="AU7358" i="1"/>
  <c r="AT7358" i="1"/>
  <c r="AS7358" i="1"/>
  <c r="AR7358" i="1"/>
  <c r="AQ7358" i="1"/>
  <c r="AP7358" i="1"/>
  <c r="AO7358" i="1"/>
  <c r="AN7358" i="1"/>
  <c r="AM7358" i="1"/>
  <c r="AV7357" i="1"/>
  <c r="AU7357" i="1"/>
  <c r="AT7357" i="1"/>
  <c r="AS7357" i="1"/>
  <c r="AR7357" i="1"/>
  <c r="AQ7357" i="1"/>
  <c r="AP7357" i="1"/>
  <c r="AO7357" i="1"/>
  <c r="AN7357" i="1"/>
  <c r="AM7357" i="1"/>
  <c r="AV7356" i="1"/>
  <c r="AU7356" i="1"/>
  <c r="AT7356" i="1"/>
  <c r="AS7356" i="1"/>
  <c r="AR7356" i="1"/>
  <c r="AQ7356" i="1"/>
  <c r="AP7356" i="1"/>
  <c r="AO7356" i="1"/>
  <c r="AN7356" i="1"/>
  <c r="AM7356" i="1"/>
  <c r="AV7355" i="1"/>
  <c r="AU7355" i="1"/>
  <c r="AT7355" i="1"/>
  <c r="AS7355" i="1"/>
  <c r="AR7355" i="1"/>
  <c r="AQ7355" i="1"/>
  <c r="AP7355" i="1"/>
  <c r="AO7355" i="1"/>
  <c r="AN7355" i="1"/>
  <c r="AM7355" i="1"/>
  <c r="AV7354" i="1"/>
  <c r="AU7354" i="1"/>
  <c r="AT7354" i="1"/>
  <c r="AS7354" i="1"/>
  <c r="AR7354" i="1"/>
  <c r="AQ7354" i="1"/>
  <c r="AP7354" i="1"/>
  <c r="AO7354" i="1"/>
  <c r="AN7354" i="1"/>
  <c r="AM7354" i="1"/>
  <c r="AV7353" i="1"/>
  <c r="AU7353" i="1"/>
  <c r="AT7353" i="1"/>
  <c r="AS7353" i="1"/>
  <c r="AR7353" i="1"/>
  <c r="AQ7353" i="1"/>
  <c r="AP7353" i="1"/>
  <c r="AO7353" i="1"/>
  <c r="AN7353" i="1"/>
  <c r="AM7353" i="1"/>
  <c r="AV7352" i="1"/>
  <c r="AU7352" i="1"/>
  <c r="AT7352" i="1"/>
  <c r="AS7352" i="1"/>
  <c r="AR7352" i="1"/>
  <c r="AQ7352" i="1"/>
  <c r="AP7352" i="1"/>
  <c r="AO7352" i="1"/>
  <c r="AN7352" i="1"/>
  <c r="AM7352" i="1"/>
  <c r="AV7351" i="1"/>
  <c r="AU7351" i="1"/>
  <c r="AT7351" i="1"/>
  <c r="AS7351" i="1"/>
  <c r="AR7351" i="1"/>
  <c r="AQ7351" i="1"/>
  <c r="AP7351" i="1"/>
  <c r="AO7351" i="1"/>
  <c r="AN7351" i="1"/>
  <c r="AM7351" i="1"/>
  <c r="AV7350" i="1"/>
  <c r="AU7350" i="1"/>
  <c r="AT7350" i="1"/>
  <c r="AS7350" i="1"/>
  <c r="AR7350" i="1"/>
  <c r="AQ7350" i="1"/>
  <c r="AP7350" i="1"/>
  <c r="AO7350" i="1"/>
  <c r="AN7350" i="1"/>
  <c r="AM7350" i="1"/>
  <c r="AV7349" i="1"/>
  <c r="AU7349" i="1"/>
  <c r="AT7349" i="1"/>
  <c r="AS7349" i="1"/>
  <c r="AR7349" i="1"/>
  <c r="AQ7349" i="1"/>
  <c r="AP7349" i="1"/>
  <c r="AO7349" i="1"/>
  <c r="AN7349" i="1"/>
  <c r="AM7349" i="1"/>
  <c r="AV7348" i="1"/>
  <c r="AU7348" i="1"/>
  <c r="AT7348" i="1"/>
  <c r="AS7348" i="1"/>
  <c r="AR7348" i="1"/>
  <c r="AQ7348" i="1"/>
  <c r="AP7348" i="1"/>
  <c r="AO7348" i="1"/>
  <c r="AN7348" i="1"/>
  <c r="AM7348" i="1"/>
  <c r="AV7347" i="1"/>
  <c r="AU7347" i="1"/>
  <c r="AT7347" i="1"/>
  <c r="AS7347" i="1"/>
  <c r="AR7347" i="1"/>
  <c r="AQ7347" i="1"/>
  <c r="AP7347" i="1"/>
  <c r="AO7347" i="1"/>
  <c r="AN7347" i="1"/>
  <c r="AM7347" i="1"/>
  <c r="AV7346" i="1"/>
  <c r="AU7346" i="1"/>
  <c r="AT7346" i="1"/>
  <c r="AS7346" i="1"/>
  <c r="AR7346" i="1"/>
  <c r="AQ7346" i="1"/>
  <c r="AP7346" i="1"/>
  <c r="AO7346" i="1"/>
  <c r="AN7346" i="1"/>
  <c r="AM7346" i="1"/>
  <c r="AV7345" i="1"/>
  <c r="AU7345" i="1"/>
  <c r="AT7345" i="1"/>
  <c r="AS7345" i="1"/>
  <c r="AR7345" i="1"/>
  <c r="AQ7345" i="1"/>
  <c r="AP7345" i="1"/>
  <c r="AO7345" i="1"/>
  <c r="AN7345" i="1"/>
  <c r="AM7345" i="1"/>
  <c r="AV7344" i="1"/>
  <c r="AU7344" i="1"/>
  <c r="AT7344" i="1"/>
  <c r="AS7344" i="1"/>
  <c r="AR7344" i="1"/>
  <c r="AQ7344" i="1"/>
  <c r="AP7344" i="1"/>
  <c r="AO7344" i="1"/>
  <c r="AN7344" i="1"/>
  <c r="AM7344" i="1"/>
  <c r="AV7343" i="1"/>
  <c r="AU7343" i="1"/>
  <c r="AT7343" i="1"/>
  <c r="AS7343" i="1"/>
  <c r="AR7343" i="1"/>
  <c r="AQ7343" i="1"/>
  <c r="AP7343" i="1"/>
  <c r="AO7343" i="1"/>
  <c r="AN7343" i="1"/>
  <c r="AM7343" i="1"/>
  <c r="AV7342" i="1"/>
  <c r="AU7342" i="1"/>
  <c r="AT7342" i="1"/>
  <c r="AS7342" i="1"/>
  <c r="AR7342" i="1"/>
  <c r="AQ7342" i="1"/>
  <c r="AP7342" i="1"/>
  <c r="AO7342" i="1"/>
  <c r="AN7342" i="1"/>
  <c r="AM7342" i="1"/>
  <c r="AV7341" i="1"/>
  <c r="AU7341" i="1"/>
  <c r="AT7341" i="1"/>
  <c r="AS7341" i="1"/>
  <c r="AR7341" i="1"/>
  <c r="AQ7341" i="1"/>
  <c r="AP7341" i="1"/>
  <c r="AO7341" i="1"/>
  <c r="AN7341" i="1"/>
  <c r="AM7341" i="1"/>
  <c r="AV7340" i="1"/>
  <c r="AU7340" i="1"/>
  <c r="AT7340" i="1"/>
  <c r="AS7340" i="1"/>
  <c r="AR7340" i="1"/>
  <c r="AQ7340" i="1"/>
  <c r="AP7340" i="1"/>
  <c r="AO7340" i="1"/>
  <c r="AN7340" i="1"/>
  <c r="AM7340" i="1"/>
  <c r="AV7339" i="1"/>
  <c r="AU7339" i="1"/>
  <c r="AT7339" i="1"/>
  <c r="AS7339" i="1"/>
  <c r="AR7339" i="1"/>
  <c r="AQ7339" i="1"/>
  <c r="AP7339" i="1"/>
  <c r="AO7339" i="1"/>
  <c r="AN7339" i="1"/>
  <c r="AM7339" i="1"/>
  <c r="AV7338" i="1"/>
  <c r="AU7338" i="1"/>
  <c r="AT7338" i="1"/>
  <c r="AS7338" i="1"/>
  <c r="AR7338" i="1"/>
  <c r="AQ7338" i="1"/>
  <c r="AP7338" i="1"/>
  <c r="AO7338" i="1"/>
  <c r="AN7338" i="1"/>
  <c r="AM7338" i="1"/>
  <c r="AV7337" i="1"/>
  <c r="AU7337" i="1"/>
  <c r="AT7337" i="1"/>
  <c r="AS7337" i="1"/>
  <c r="AR7337" i="1"/>
  <c r="AQ7337" i="1"/>
  <c r="AP7337" i="1"/>
  <c r="AO7337" i="1"/>
  <c r="AN7337" i="1"/>
  <c r="AM7337" i="1"/>
  <c r="AV7336" i="1"/>
  <c r="AU7336" i="1"/>
  <c r="AT7336" i="1"/>
  <c r="AS7336" i="1"/>
  <c r="AR7336" i="1"/>
  <c r="AQ7336" i="1"/>
  <c r="AP7336" i="1"/>
  <c r="AO7336" i="1"/>
  <c r="AN7336" i="1"/>
  <c r="AM7336" i="1"/>
  <c r="AV7335" i="1"/>
  <c r="AU7335" i="1"/>
  <c r="AT7335" i="1"/>
  <c r="AS7335" i="1"/>
  <c r="AR7335" i="1"/>
  <c r="AQ7335" i="1"/>
  <c r="AP7335" i="1"/>
  <c r="AO7335" i="1"/>
  <c r="AN7335" i="1"/>
  <c r="AM7335" i="1"/>
  <c r="AV7334" i="1"/>
  <c r="AU7334" i="1"/>
  <c r="AT7334" i="1"/>
  <c r="AS7334" i="1"/>
  <c r="AR7334" i="1"/>
  <c r="AQ7334" i="1"/>
  <c r="AP7334" i="1"/>
  <c r="AO7334" i="1"/>
  <c r="AN7334" i="1"/>
  <c r="AM7334" i="1"/>
  <c r="AV7333" i="1"/>
  <c r="AU7333" i="1"/>
  <c r="AT7333" i="1"/>
  <c r="AS7333" i="1"/>
  <c r="AR7333" i="1"/>
  <c r="AQ7333" i="1"/>
  <c r="AP7333" i="1"/>
  <c r="AO7333" i="1"/>
  <c r="AN7333" i="1"/>
  <c r="AM7333" i="1"/>
  <c r="AV7332" i="1"/>
  <c r="AU7332" i="1"/>
  <c r="AT7332" i="1"/>
  <c r="AS7332" i="1"/>
  <c r="AR7332" i="1"/>
  <c r="AQ7332" i="1"/>
  <c r="AP7332" i="1"/>
  <c r="AO7332" i="1"/>
  <c r="AN7332" i="1"/>
  <c r="AM7332" i="1"/>
  <c r="AV7331" i="1"/>
  <c r="AU7331" i="1"/>
  <c r="AT7331" i="1"/>
  <c r="AS7331" i="1"/>
  <c r="AR7331" i="1"/>
  <c r="AQ7331" i="1"/>
  <c r="AP7331" i="1"/>
  <c r="AO7331" i="1"/>
  <c r="AN7331" i="1"/>
  <c r="AM7331" i="1"/>
  <c r="AV7330" i="1"/>
  <c r="AU7330" i="1"/>
  <c r="AT7330" i="1"/>
  <c r="AS7330" i="1"/>
  <c r="AR7330" i="1"/>
  <c r="AQ7330" i="1"/>
  <c r="AP7330" i="1"/>
  <c r="AO7330" i="1"/>
  <c r="AN7330" i="1"/>
  <c r="AM7330" i="1"/>
  <c r="AV7329" i="1"/>
  <c r="AU7329" i="1"/>
  <c r="AT7329" i="1"/>
  <c r="AS7329" i="1"/>
  <c r="AR7329" i="1"/>
  <c r="AQ7329" i="1"/>
  <c r="AP7329" i="1"/>
  <c r="AO7329" i="1"/>
  <c r="AN7329" i="1"/>
  <c r="AM7329" i="1"/>
  <c r="AV7328" i="1"/>
  <c r="AU7328" i="1"/>
  <c r="AT7328" i="1"/>
  <c r="AS7328" i="1"/>
  <c r="AR7328" i="1"/>
  <c r="AQ7328" i="1"/>
  <c r="AP7328" i="1"/>
  <c r="AO7328" i="1"/>
  <c r="AN7328" i="1"/>
  <c r="AM7328" i="1"/>
  <c r="AV7327" i="1"/>
  <c r="AU7327" i="1"/>
  <c r="AT7327" i="1"/>
  <c r="AS7327" i="1"/>
  <c r="AR7327" i="1"/>
  <c r="AQ7327" i="1"/>
  <c r="AP7327" i="1"/>
  <c r="AO7327" i="1"/>
  <c r="AN7327" i="1"/>
  <c r="AM7327" i="1"/>
  <c r="AV7326" i="1"/>
  <c r="AU7326" i="1"/>
  <c r="AT7326" i="1"/>
  <c r="AS7326" i="1"/>
  <c r="AR7326" i="1"/>
  <c r="AQ7326" i="1"/>
  <c r="AP7326" i="1"/>
  <c r="AO7326" i="1"/>
  <c r="AN7326" i="1"/>
  <c r="AM7326" i="1"/>
  <c r="AV7325" i="1"/>
  <c r="AU7325" i="1"/>
  <c r="AT7325" i="1"/>
  <c r="AS7325" i="1"/>
  <c r="AR7325" i="1"/>
  <c r="AQ7325" i="1"/>
  <c r="AP7325" i="1"/>
  <c r="AO7325" i="1"/>
  <c r="AN7325" i="1"/>
  <c r="AM7325" i="1"/>
  <c r="AV7324" i="1"/>
  <c r="AU7324" i="1"/>
  <c r="AT7324" i="1"/>
  <c r="AS7324" i="1"/>
  <c r="AR7324" i="1"/>
  <c r="AQ7324" i="1"/>
  <c r="AP7324" i="1"/>
  <c r="AO7324" i="1"/>
  <c r="AN7324" i="1"/>
  <c r="AM7324" i="1"/>
  <c r="AV7323" i="1"/>
  <c r="AU7323" i="1"/>
  <c r="AT7323" i="1"/>
  <c r="AS7323" i="1"/>
  <c r="AR7323" i="1"/>
  <c r="AQ7323" i="1"/>
  <c r="AP7323" i="1"/>
  <c r="AO7323" i="1"/>
  <c r="AN7323" i="1"/>
  <c r="AM7323" i="1"/>
  <c r="AV7322" i="1"/>
  <c r="AU7322" i="1"/>
  <c r="AT7322" i="1"/>
  <c r="AS7322" i="1"/>
  <c r="AR7322" i="1"/>
  <c r="AQ7322" i="1"/>
  <c r="AP7322" i="1"/>
  <c r="AO7322" i="1"/>
  <c r="AN7322" i="1"/>
  <c r="AM7322" i="1"/>
  <c r="AV7321" i="1"/>
  <c r="AU7321" i="1"/>
  <c r="AT7321" i="1"/>
  <c r="AS7321" i="1"/>
  <c r="AR7321" i="1"/>
  <c r="AQ7321" i="1"/>
  <c r="AP7321" i="1"/>
  <c r="AO7321" i="1"/>
  <c r="AN7321" i="1"/>
  <c r="AM7321" i="1"/>
  <c r="AV7320" i="1"/>
  <c r="AU7320" i="1"/>
  <c r="AT7320" i="1"/>
  <c r="AS7320" i="1"/>
  <c r="AR7320" i="1"/>
  <c r="AQ7320" i="1"/>
  <c r="AP7320" i="1"/>
  <c r="AO7320" i="1"/>
  <c r="AN7320" i="1"/>
  <c r="AM7320" i="1"/>
  <c r="AV7319" i="1"/>
  <c r="AU7319" i="1"/>
  <c r="AT7319" i="1"/>
  <c r="AS7319" i="1"/>
  <c r="AR7319" i="1"/>
  <c r="AQ7319" i="1"/>
  <c r="AP7319" i="1"/>
  <c r="AO7319" i="1"/>
  <c r="AN7319" i="1"/>
  <c r="AM7319" i="1"/>
  <c r="AV7318" i="1"/>
  <c r="AU7318" i="1"/>
  <c r="AT7318" i="1"/>
  <c r="AS7318" i="1"/>
  <c r="AR7318" i="1"/>
  <c r="AQ7318" i="1"/>
  <c r="AP7318" i="1"/>
  <c r="AO7318" i="1"/>
  <c r="AN7318" i="1"/>
  <c r="AM7318" i="1"/>
  <c r="AV7317" i="1"/>
  <c r="AU7317" i="1"/>
  <c r="AT7317" i="1"/>
  <c r="AS7317" i="1"/>
  <c r="AR7317" i="1"/>
  <c r="AQ7317" i="1"/>
  <c r="AP7317" i="1"/>
  <c r="AO7317" i="1"/>
  <c r="AN7317" i="1"/>
  <c r="AM7317" i="1"/>
  <c r="AV7316" i="1"/>
  <c r="AU7316" i="1"/>
  <c r="AT7316" i="1"/>
  <c r="AS7316" i="1"/>
  <c r="AR7316" i="1"/>
  <c r="AQ7316" i="1"/>
  <c r="AP7316" i="1"/>
  <c r="AO7316" i="1"/>
  <c r="AN7316" i="1"/>
  <c r="AM7316" i="1"/>
  <c r="AV7315" i="1"/>
  <c r="AU7315" i="1"/>
  <c r="AT7315" i="1"/>
  <c r="AS7315" i="1"/>
  <c r="AR7315" i="1"/>
  <c r="AQ7315" i="1"/>
  <c r="AP7315" i="1"/>
  <c r="AO7315" i="1"/>
  <c r="AN7315" i="1"/>
  <c r="AM7315" i="1"/>
  <c r="AV7314" i="1"/>
  <c r="AU7314" i="1"/>
  <c r="AT7314" i="1"/>
  <c r="AS7314" i="1"/>
  <c r="AR7314" i="1"/>
  <c r="AQ7314" i="1"/>
  <c r="AP7314" i="1"/>
  <c r="AO7314" i="1"/>
  <c r="AN7314" i="1"/>
  <c r="AM7314" i="1"/>
  <c r="AV7313" i="1"/>
  <c r="AU7313" i="1"/>
  <c r="AT7313" i="1"/>
  <c r="AS7313" i="1"/>
  <c r="AR7313" i="1"/>
  <c r="AQ7313" i="1"/>
  <c r="AP7313" i="1"/>
  <c r="AO7313" i="1"/>
  <c r="AN7313" i="1"/>
  <c r="AM7313" i="1"/>
  <c r="AV7312" i="1"/>
  <c r="AU7312" i="1"/>
  <c r="AT7312" i="1"/>
  <c r="AS7312" i="1"/>
  <c r="AR7312" i="1"/>
  <c r="AQ7312" i="1"/>
  <c r="AP7312" i="1"/>
  <c r="AO7312" i="1"/>
  <c r="AN7312" i="1"/>
  <c r="AM7312" i="1"/>
  <c r="AV7311" i="1"/>
  <c r="AU7311" i="1"/>
  <c r="AT7311" i="1"/>
  <c r="AS7311" i="1"/>
  <c r="AR7311" i="1"/>
  <c r="AQ7311" i="1"/>
  <c r="AP7311" i="1"/>
  <c r="AO7311" i="1"/>
  <c r="AN7311" i="1"/>
  <c r="AM7311" i="1"/>
  <c r="AV7310" i="1"/>
  <c r="AU7310" i="1"/>
  <c r="AT7310" i="1"/>
  <c r="AS7310" i="1"/>
  <c r="AR7310" i="1"/>
  <c r="AQ7310" i="1"/>
  <c r="AP7310" i="1"/>
  <c r="AO7310" i="1"/>
  <c r="AN7310" i="1"/>
  <c r="AM7310" i="1"/>
  <c r="AV7309" i="1"/>
  <c r="AU7309" i="1"/>
  <c r="AT7309" i="1"/>
  <c r="AS7309" i="1"/>
  <c r="AR7309" i="1"/>
  <c r="AQ7309" i="1"/>
  <c r="AP7309" i="1"/>
  <c r="AO7309" i="1"/>
  <c r="AN7309" i="1"/>
  <c r="AM7309" i="1"/>
  <c r="AV7308" i="1"/>
  <c r="AU7308" i="1"/>
  <c r="AT7308" i="1"/>
  <c r="AS7308" i="1"/>
  <c r="AR7308" i="1"/>
  <c r="AQ7308" i="1"/>
  <c r="AP7308" i="1"/>
  <c r="AO7308" i="1"/>
  <c r="AN7308" i="1"/>
  <c r="AM7308" i="1"/>
  <c r="AV7307" i="1"/>
  <c r="AU7307" i="1"/>
  <c r="AT7307" i="1"/>
  <c r="AS7307" i="1"/>
  <c r="AR7307" i="1"/>
  <c r="AQ7307" i="1"/>
  <c r="AP7307" i="1"/>
  <c r="AO7307" i="1"/>
  <c r="AN7307" i="1"/>
  <c r="AM7307" i="1"/>
  <c r="AV7306" i="1"/>
  <c r="AU7306" i="1"/>
  <c r="AT7306" i="1"/>
  <c r="AS7306" i="1"/>
  <c r="AR7306" i="1"/>
  <c r="AQ7306" i="1"/>
  <c r="AP7306" i="1"/>
  <c r="AO7306" i="1"/>
  <c r="AN7306" i="1"/>
  <c r="AM7306" i="1"/>
  <c r="AV7305" i="1"/>
  <c r="AU7305" i="1"/>
  <c r="AT7305" i="1"/>
  <c r="AS7305" i="1"/>
  <c r="AR7305" i="1"/>
  <c r="AQ7305" i="1"/>
  <c r="AP7305" i="1"/>
  <c r="AO7305" i="1"/>
  <c r="AN7305" i="1"/>
  <c r="AM7305" i="1"/>
  <c r="AV7304" i="1"/>
  <c r="AU7304" i="1"/>
  <c r="AT7304" i="1"/>
  <c r="AS7304" i="1"/>
  <c r="AR7304" i="1"/>
  <c r="AQ7304" i="1"/>
  <c r="AP7304" i="1"/>
  <c r="AO7304" i="1"/>
  <c r="AN7304" i="1"/>
  <c r="AM7304" i="1"/>
  <c r="AV7303" i="1"/>
  <c r="AU7303" i="1"/>
  <c r="AT7303" i="1"/>
  <c r="AS7303" i="1"/>
  <c r="AR7303" i="1"/>
  <c r="AQ7303" i="1"/>
  <c r="AP7303" i="1"/>
  <c r="AO7303" i="1"/>
  <c r="AN7303" i="1"/>
  <c r="AM7303" i="1"/>
  <c r="AV7302" i="1"/>
  <c r="AU7302" i="1"/>
  <c r="AT7302" i="1"/>
  <c r="AS7302" i="1"/>
  <c r="AR7302" i="1"/>
  <c r="AQ7302" i="1"/>
  <c r="AP7302" i="1"/>
  <c r="AO7302" i="1"/>
  <c r="AN7302" i="1"/>
  <c r="AM7302" i="1"/>
  <c r="AV7301" i="1"/>
  <c r="AU7301" i="1"/>
  <c r="AT7301" i="1"/>
  <c r="AS7301" i="1"/>
  <c r="AR7301" i="1"/>
  <c r="AQ7301" i="1"/>
  <c r="AP7301" i="1"/>
  <c r="AO7301" i="1"/>
  <c r="AN7301" i="1"/>
  <c r="AM7301" i="1"/>
  <c r="AV7300" i="1"/>
  <c r="AU7300" i="1"/>
  <c r="AT7300" i="1"/>
  <c r="AS7300" i="1"/>
  <c r="AR7300" i="1"/>
  <c r="AQ7300" i="1"/>
  <c r="AP7300" i="1"/>
  <c r="AO7300" i="1"/>
  <c r="AN7300" i="1"/>
  <c r="AM7300" i="1"/>
  <c r="AV7299" i="1"/>
  <c r="AU7299" i="1"/>
  <c r="AT7299" i="1"/>
  <c r="AS7299" i="1"/>
  <c r="AR7299" i="1"/>
  <c r="AQ7299" i="1"/>
  <c r="AP7299" i="1"/>
  <c r="AO7299" i="1"/>
  <c r="AN7299" i="1"/>
  <c r="AM7299" i="1"/>
  <c r="AV7298" i="1"/>
  <c r="AU7298" i="1"/>
  <c r="AT7298" i="1"/>
  <c r="AS7298" i="1"/>
  <c r="AR7298" i="1"/>
  <c r="AQ7298" i="1"/>
  <c r="AP7298" i="1"/>
  <c r="AO7298" i="1"/>
  <c r="AN7298" i="1"/>
  <c r="AM7298" i="1"/>
  <c r="AV7297" i="1"/>
  <c r="AU7297" i="1"/>
  <c r="AT7297" i="1"/>
  <c r="AS7297" i="1"/>
  <c r="AR7297" i="1"/>
  <c r="AQ7297" i="1"/>
  <c r="AP7297" i="1"/>
  <c r="AO7297" i="1"/>
  <c r="AN7297" i="1"/>
  <c r="AM7297" i="1"/>
  <c r="AV7296" i="1"/>
  <c r="AU7296" i="1"/>
  <c r="AT7296" i="1"/>
  <c r="AS7296" i="1"/>
  <c r="AR7296" i="1"/>
  <c r="AQ7296" i="1"/>
  <c r="AP7296" i="1"/>
  <c r="AO7296" i="1"/>
  <c r="AN7296" i="1"/>
  <c r="AM7296" i="1"/>
  <c r="AV7295" i="1"/>
  <c r="AU7295" i="1"/>
  <c r="AT7295" i="1"/>
  <c r="AS7295" i="1"/>
  <c r="AR7295" i="1"/>
  <c r="AQ7295" i="1"/>
  <c r="AP7295" i="1"/>
  <c r="AO7295" i="1"/>
  <c r="AN7295" i="1"/>
  <c r="AM7295" i="1"/>
  <c r="AV7294" i="1"/>
  <c r="AU7294" i="1"/>
  <c r="AT7294" i="1"/>
  <c r="AS7294" i="1"/>
  <c r="AR7294" i="1"/>
  <c r="AQ7294" i="1"/>
  <c r="AP7294" i="1"/>
  <c r="AO7294" i="1"/>
  <c r="AN7294" i="1"/>
  <c r="AM7294" i="1"/>
  <c r="AV7293" i="1"/>
  <c r="AU7293" i="1"/>
  <c r="AT7293" i="1"/>
  <c r="AS7293" i="1"/>
  <c r="AR7293" i="1"/>
  <c r="AQ7293" i="1"/>
  <c r="AP7293" i="1"/>
  <c r="AO7293" i="1"/>
  <c r="AN7293" i="1"/>
  <c r="AM7293" i="1"/>
  <c r="AV7292" i="1"/>
  <c r="AU7292" i="1"/>
  <c r="AT7292" i="1"/>
  <c r="AS7292" i="1"/>
  <c r="AR7292" i="1"/>
  <c r="AQ7292" i="1"/>
  <c r="AP7292" i="1"/>
  <c r="AO7292" i="1"/>
  <c r="AN7292" i="1"/>
  <c r="AM7292" i="1"/>
  <c r="AV7291" i="1"/>
  <c r="AU7291" i="1"/>
  <c r="AT7291" i="1"/>
  <c r="AS7291" i="1"/>
  <c r="AR7291" i="1"/>
  <c r="AQ7291" i="1"/>
  <c r="AP7291" i="1"/>
  <c r="AO7291" i="1"/>
  <c r="AN7291" i="1"/>
  <c r="AM7291" i="1"/>
  <c r="AV7290" i="1"/>
  <c r="AU7290" i="1"/>
  <c r="AT7290" i="1"/>
  <c r="AS7290" i="1"/>
  <c r="AR7290" i="1"/>
  <c r="AQ7290" i="1"/>
  <c r="AP7290" i="1"/>
  <c r="AO7290" i="1"/>
  <c r="AN7290" i="1"/>
  <c r="AM7290" i="1"/>
  <c r="AV7289" i="1"/>
  <c r="AU7289" i="1"/>
  <c r="AT7289" i="1"/>
  <c r="AS7289" i="1"/>
  <c r="AR7289" i="1"/>
  <c r="AQ7289" i="1"/>
  <c r="AP7289" i="1"/>
  <c r="AO7289" i="1"/>
  <c r="AN7289" i="1"/>
  <c r="AM7289" i="1"/>
  <c r="AV7288" i="1"/>
  <c r="AU7288" i="1"/>
  <c r="AT7288" i="1"/>
  <c r="AS7288" i="1"/>
  <c r="AR7288" i="1"/>
  <c r="AQ7288" i="1"/>
  <c r="AP7288" i="1"/>
  <c r="AO7288" i="1"/>
  <c r="AN7288" i="1"/>
  <c r="AM7288" i="1"/>
  <c r="AV7287" i="1"/>
  <c r="AU7287" i="1"/>
  <c r="AT7287" i="1"/>
  <c r="AS7287" i="1"/>
  <c r="AR7287" i="1"/>
  <c r="AQ7287" i="1"/>
  <c r="AP7287" i="1"/>
  <c r="AO7287" i="1"/>
  <c r="AN7287" i="1"/>
  <c r="AM7287" i="1"/>
  <c r="AV7286" i="1"/>
  <c r="AU7286" i="1"/>
  <c r="AT7286" i="1"/>
  <c r="AS7286" i="1"/>
  <c r="AR7286" i="1"/>
  <c r="AQ7286" i="1"/>
  <c r="AP7286" i="1"/>
  <c r="AO7286" i="1"/>
  <c r="AN7286" i="1"/>
  <c r="AM7286" i="1"/>
  <c r="AV7285" i="1"/>
  <c r="AU7285" i="1"/>
  <c r="AT7285" i="1"/>
  <c r="AS7285" i="1"/>
  <c r="AR7285" i="1"/>
  <c r="AQ7285" i="1"/>
  <c r="AP7285" i="1"/>
  <c r="AO7285" i="1"/>
  <c r="AN7285" i="1"/>
  <c r="AM7285" i="1"/>
  <c r="AV7284" i="1"/>
  <c r="AU7284" i="1"/>
  <c r="AT7284" i="1"/>
  <c r="AS7284" i="1"/>
  <c r="AR7284" i="1"/>
  <c r="AQ7284" i="1"/>
  <c r="AP7284" i="1"/>
  <c r="AO7284" i="1"/>
  <c r="AN7284" i="1"/>
  <c r="AM7284" i="1"/>
  <c r="AV7283" i="1"/>
  <c r="AU7283" i="1"/>
  <c r="AT7283" i="1"/>
  <c r="AS7283" i="1"/>
  <c r="AR7283" i="1"/>
  <c r="AQ7283" i="1"/>
  <c r="AP7283" i="1"/>
  <c r="AO7283" i="1"/>
  <c r="AN7283" i="1"/>
  <c r="AM7283" i="1"/>
  <c r="AV7282" i="1"/>
  <c r="AU7282" i="1"/>
  <c r="AT7282" i="1"/>
  <c r="AS7282" i="1"/>
  <c r="AR7282" i="1"/>
  <c r="AQ7282" i="1"/>
  <c r="AP7282" i="1"/>
  <c r="AO7282" i="1"/>
  <c r="AN7282" i="1"/>
  <c r="AM7282" i="1"/>
  <c r="AV7281" i="1"/>
  <c r="AU7281" i="1"/>
  <c r="AT7281" i="1"/>
  <c r="AS7281" i="1"/>
  <c r="AR7281" i="1"/>
  <c r="AQ7281" i="1"/>
  <c r="AP7281" i="1"/>
  <c r="AO7281" i="1"/>
  <c r="AN7281" i="1"/>
  <c r="AM7281" i="1"/>
  <c r="AV7280" i="1"/>
  <c r="AU7280" i="1"/>
  <c r="AT7280" i="1"/>
  <c r="AS7280" i="1"/>
  <c r="AR7280" i="1"/>
  <c r="AQ7280" i="1"/>
  <c r="AP7280" i="1"/>
  <c r="AO7280" i="1"/>
  <c r="AN7280" i="1"/>
  <c r="AM7280" i="1"/>
  <c r="AV7279" i="1"/>
  <c r="AU7279" i="1"/>
  <c r="AT7279" i="1"/>
  <c r="AS7279" i="1"/>
  <c r="AR7279" i="1"/>
  <c r="AQ7279" i="1"/>
  <c r="AP7279" i="1"/>
  <c r="AO7279" i="1"/>
  <c r="AN7279" i="1"/>
  <c r="AM7279" i="1"/>
  <c r="AV7278" i="1"/>
  <c r="AU7278" i="1"/>
  <c r="AT7278" i="1"/>
  <c r="AS7278" i="1"/>
  <c r="AR7278" i="1"/>
  <c r="AQ7278" i="1"/>
  <c r="AP7278" i="1"/>
  <c r="AO7278" i="1"/>
  <c r="AN7278" i="1"/>
  <c r="AM7278" i="1"/>
  <c r="AV7277" i="1"/>
  <c r="AU7277" i="1"/>
  <c r="AT7277" i="1"/>
  <c r="AS7277" i="1"/>
  <c r="AR7277" i="1"/>
  <c r="AQ7277" i="1"/>
  <c r="AP7277" i="1"/>
  <c r="AO7277" i="1"/>
  <c r="AN7277" i="1"/>
  <c r="AM7277" i="1"/>
  <c r="AV7276" i="1"/>
  <c r="AU7276" i="1"/>
  <c r="AT7276" i="1"/>
  <c r="AS7276" i="1"/>
  <c r="AR7276" i="1"/>
  <c r="AQ7276" i="1"/>
  <c r="AP7276" i="1"/>
  <c r="AO7276" i="1"/>
  <c r="AN7276" i="1"/>
  <c r="AM7276" i="1"/>
  <c r="AV7275" i="1"/>
  <c r="AU7275" i="1"/>
  <c r="AT7275" i="1"/>
  <c r="AS7275" i="1"/>
  <c r="AR7275" i="1"/>
  <c r="AQ7275" i="1"/>
  <c r="AP7275" i="1"/>
  <c r="AO7275" i="1"/>
  <c r="AN7275" i="1"/>
  <c r="AM7275" i="1"/>
  <c r="AV7274" i="1"/>
  <c r="AU7274" i="1"/>
  <c r="AT7274" i="1"/>
  <c r="AS7274" i="1"/>
  <c r="AR7274" i="1"/>
  <c r="AQ7274" i="1"/>
  <c r="AP7274" i="1"/>
  <c r="AO7274" i="1"/>
  <c r="AN7274" i="1"/>
  <c r="AM7274" i="1"/>
  <c r="AV7273" i="1"/>
  <c r="AU7273" i="1"/>
  <c r="AT7273" i="1"/>
  <c r="AS7273" i="1"/>
  <c r="AR7273" i="1"/>
  <c r="AQ7273" i="1"/>
  <c r="AP7273" i="1"/>
  <c r="AO7273" i="1"/>
  <c r="AN7273" i="1"/>
  <c r="AM7273" i="1"/>
  <c r="AV7272" i="1"/>
  <c r="AU7272" i="1"/>
  <c r="AT7272" i="1"/>
  <c r="AS7272" i="1"/>
  <c r="AR7272" i="1"/>
  <c r="AQ7272" i="1"/>
  <c r="AP7272" i="1"/>
  <c r="AO7272" i="1"/>
  <c r="AN7272" i="1"/>
  <c r="AM7272" i="1"/>
  <c r="AV7271" i="1"/>
  <c r="AU7271" i="1"/>
  <c r="AT7271" i="1"/>
  <c r="AS7271" i="1"/>
  <c r="AR7271" i="1"/>
  <c r="AQ7271" i="1"/>
  <c r="AP7271" i="1"/>
  <c r="AO7271" i="1"/>
  <c r="AN7271" i="1"/>
  <c r="AM7271" i="1"/>
  <c r="AV7270" i="1"/>
  <c r="AU7270" i="1"/>
  <c r="AT7270" i="1"/>
  <c r="AS7270" i="1"/>
  <c r="AR7270" i="1"/>
  <c r="AQ7270" i="1"/>
  <c r="AP7270" i="1"/>
  <c r="AO7270" i="1"/>
  <c r="AN7270" i="1"/>
  <c r="AM7270" i="1"/>
  <c r="AV7269" i="1"/>
  <c r="AU7269" i="1"/>
  <c r="AT7269" i="1"/>
  <c r="AS7269" i="1"/>
  <c r="AR7269" i="1"/>
  <c r="AQ7269" i="1"/>
  <c r="AP7269" i="1"/>
  <c r="AO7269" i="1"/>
  <c r="AN7269" i="1"/>
  <c r="AM7269" i="1"/>
  <c r="AV7268" i="1"/>
  <c r="AU7268" i="1"/>
  <c r="AT7268" i="1"/>
  <c r="AS7268" i="1"/>
  <c r="AR7268" i="1"/>
  <c r="AQ7268" i="1"/>
  <c r="AP7268" i="1"/>
  <c r="AO7268" i="1"/>
  <c r="AN7268" i="1"/>
  <c r="AM7268" i="1"/>
  <c r="AV7267" i="1"/>
  <c r="AU7267" i="1"/>
  <c r="AT7267" i="1"/>
  <c r="AS7267" i="1"/>
  <c r="AR7267" i="1"/>
  <c r="AQ7267" i="1"/>
  <c r="AP7267" i="1"/>
  <c r="AO7267" i="1"/>
  <c r="AN7267" i="1"/>
  <c r="AM7267" i="1"/>
  <c r="AV7266" i="1"/>
  <c r="AU7266" i="1"/>
  <c r="AT7266" i="1"/>
  <c r="AS7266" i="1"/>
  <c r="AR7266" i="1"/>
  <c r="AQ7266" i="1"/>
  <c r="AP7266" i="1"/>
  <c r="AO7266" i="1"/>
  <c r="AN7266" i="1"/>
  <c r="AM7266" i="1"/>
  <c r="AV7265" i="1"/>
  <c r="AU7265" i="1"/>
  <c r="AT7265" i="1"/>
  <c r="AS7265" i="1"/>
  <c r="AR7265" i="1"/>
  <c r="AQ7265" i="1"/>
  <c r="AP7265" i="1"/>
  <c r="AO7265" i="1"/>
  <c r="AN7265" i="1"/>
  <c r="AM7265" i="1"/>
  <c r="AV7264" i="1"/>
  <c r="AU7264" i="1"/>
  <c r="AT7264" i="1"/>
  <c r="AS7264" i="1"/>
  <c r="AR7264" i="1"/>
  <c r="AQ7264" i="1"/>
  <c r="AP7264" i="1"/>
  <c r="AO7264" i="1"/>
  <c r="AN7264" i="1"/>
  <c r="AM7264" i="1"/>
  <c r="AV7263" i="1"/>
  <c r="AU7263" i="1"/>
  <c r="AT7263" i="1"/>
  <c r="AS7263" i="1"/>
  <c r="AR7263" i="1"/>
  <c r="AQ7263" i="1"/>
  <c r="AP7263" i="1"/>
  <c r="AO7263" i="1"/>
  <c r="AN7263" i="1"/>
  <c r="AM7263" i="1"/>
  <c r="AV7262" i="1"/>
  <c r="AU7262" i="1"/>
  <c r="AT7262" i="1"/>
  <c r="AS7262" i="1"/>
  <c r="AR7262" i="1"/>
  <c r="AQ7262" i="1"/>
  <c r="AP7262" i="1"/>
  <c r="AO7262" i="1"/>
  <c r="AN7262" i="1"/>
  <c r="AM7262" i="1"/>
  <c r="AV7261" i="1"/>
  <c r="AU7261" i="1"/>
  <c r="AT7261" i="1"/>
  <c r="AS7261" i="1"/>
  <c r="AR7261" i="1"/>
  <c r="AQ7261" i="1"/>
  <c r="AP7261" i="1"/>
  <c r="AO7261" i="1"/>
  <c r="AN7261" i="1"/>
  <c r="AM7261" i="1"/>
  <c r="AV7260" i="1"/>
  <c r="AU7260" i="1"/>
  <c r="AT7260" i="1"/>
  <c r="AS7260" i="1"/>
  <c r="AR7260" i="1"/>
  <c r="AQ7260" i="1"/>
  <c r="AP7260" i="1"/>
  <c r="AO7260" i="1"/>
  <c r="AN7260" i="1"/>
  <c r="AM7260" i="1"/>
  <c r="AV7259" i="1"/>
  <c r="AU7259" i="1"/>
  <c r="AT7259" i="1"/>
  <c r="AS7259" i="1"/>
  <c r="AR7259" i="1"/>
  <c r="AQ7259" i="1"/>
  <c r="AP7259" i="1"/>
  <c r="AO7259" i="1"/>
  <c r="AN7259" i="1"/>
  <c r="AM7259" i="1"/>
  <c r="AV7258" i="1"/>
  <c r="AU7258" i="1"/>
  <c r="AT7258" i="1"/>
  <c r="AS7258" i="1"/>
  <c r="AR7258" i="1"/>
  <c r="AQ7258" i="1"/>
  <c r="AP7258" i="1"/>
  <c r="AO7258" i="1"/>
  <c r="AN7258" i="1"/>
  <c r="AM7258" i="1"/>
  <c r="AV7257" i="1"/>
  <c r="AU7257" i="1"/>
  <c r="AT7257" i="1"/>
  <c r="AS7257" i="1"/>
  <c r="AR7257" i="1"/>
  <c r="AQ7257" i="1"/>
  <c r="AP7257" i="1"/>
  <c r="AO7257" i="1"/>
  <c r="AN7257" i="1"/>
  <c r="AM7257" i="1"/>
  <c r="AV7256" i="1"/>
  <c r="AU7256" i="1"/>
  <c r="AT7256" i="1"/>
  <c r="AS7256" i="1"/>
  <c r="AR7256" i="1"/>
  <c r="AQ7256" i="1"/>
  <c r="AP7256" i="1"/>
  <c r="AO7256" i="1"/>
  <c r="AN7256" i="1"/>
  <c r="AM7256" i="1"/>
  <c r="AV7255" i="1"/>
  <c r="AU7255" i="1"/>
  <c r="AT7255" i="1"/>
  <c r="AS7255" i="1"/>
  <c r="AR7255" i="1"/>
  <c r="AQ7255" i="1"/>
  <c r="AP7255" i="1"/>
  <c r="AO7255" i="1"/>
  <c r="AN7255" i="1"/>
  <c r="AM7255" i="1"/>
  <c r="AV7254" i="1"/>
  <c r="AU7254" i="1"/>
  <c r="AT7254" i="1"/>
  <c r="AS7254" i="1"/>
  <c r="AR7254" i="1"/>
  <c r="AQ7254" i="1"/>
  <c r="AP7254" i="1"/>
  <c r="AO7254" i="1"/>
  <c r="AN7254" i="1"/>
  <c r="AM7254" i="1"/>
  <c r="AV7253" i="1"/>
  <c r="AU7253" i="1"/>
  <c r="AT7253" i="1"/>
  <c r="AS7253" i="1"/>
  <c r="AR7253" i="1"/>
  <c r="AQ7253" i="1"/>
  <c r="AP7253" i="1"/>
  <c r="AO7253" i="1"/>
  <c r="AN7253" i="1"/>
  <c r="AM7253" i="1"/>
  <c r="AV7252" i="1"/>
  <c r="AU7252" i="1"/>
  <c r="AT7252" i="1"/>
  <c r="AS7252" i="1"/>
  <c r="AR7252" i="1"/>
  <c r="AQ7252" i="1"/>
  <c r="AP7252" i="1"/>
  <c r="AO7252" i="1"/>
  <c r="AN7252" i="1"/>
  <c r="AM7252" i="1"/>
  <c r="AV7251" i="1"/>
  <c r="AU7251" i="1"/>
  <c r="AT7251" i="1"/>
  <c r="AS7251" i="1"/>
  <c r="AR7251" i="1"/>
  <c r="AQ7251" i="1"/>
  <c r="AP7251" i="1"/>
  <c r="AO7251" i="1"/>
  <c r="AN7251" i="1"/>
  <c r="AM7251" i="1"/>
  <c r="AV7250" i="1"/>
  <c r="AU7250" i="1"/>
  <c r="AT7250" i="1"/>
  <c r="AS7250" i="1"/>
  <c r="AR7250" i="1"/>
  <c r="AQ7250" i="1"/>
  <c r="AP7250" i="1"/>
  <c r="AO7250" i="1"/>
  <c r="AN7250" i="1"/>
  <c r="AM7250" i="1"/>
  <c r="AV7249" i="1"/>
  <c r="AU7249" i="1"/>
  <c r="AT7249" i="1"/>
  <c r="AS7249" i="1"/>
  <c r="AR7249" i="1"/>
  <c r="AQ7249" i="1"/>
  <c r="AP7249" i="1"/>
  <c r="AO7249" i="1"/>
  <c r="AN7249" i="1"/>
  <c r="AM7249" i="1"/>
  <c r="AV7248" i="1"/>
  <c r="AU7248" i="1"/>
  <c r="AT7248" i="1"/>
  <c r="AS7248" i="1"/>
  <c r="AR7248" i="1"/>
  <c r="AQ7248" i="1"/>
  <c r="AP7248" i="1"/>
  <c r="AO7248" i="1"/>
  <c r="AN7248" i="1"/>
  <c r="AM7248" i="1"/>
  <c r="AV7247" i="1"/>
  <c r="AU7247" i="1"/>
  <c r="AT7247" i="1"/>
  <c r="AS7247" i="1"/>
  <c r="AR7247" i="1"/>
  <c r="AQ7247" i="1"/>
  <c r="AP7247" i="1"/>
  <c r="AO7247" i="1"/>
  <c r="AN7247" i="1"/>
  <c r="AM7247" i="1"/>
  <c r="AV7246" i="1"/>
  <c r="AU7246" i="1"/>
  <c r="AT7246" i="1"/>
  <c r="AS7246" i="1"/>
  <c r="AR7246" i="1"/>
  <c r="AQ7246" i="1"/>
  <c r="AP7246" i="1"/>
  <c r="AO7246" i="1"/>
  <c r="AN7246" i="1"/>
  <c r="AM7246" i="1"/>
  <c r="AV7245" i="1"/>
  <c r="AU7245" i="1"/>
  <c r="AT7245" i="1"/>
  <c r="AS7245" i="1"/>
  <c r="AR7245" i="1"/>
  <c r="AQ7245" i="1"/>
  <c r="AP7245" i="1"/>
  <c r="AO7245" i="1"/>
  <c r="AN7245" i="1"/>
  <c r="AM7245" i="1"/>
  <c r="AV7244" i="1"/>
  <c r="AU7244" i="1"/>
  <c r="AT7244" i="1"/>
  <c r="AS7244" i="1"/>
  <c r="AR7244" i="1"/>
  <c r="AQ7244" i="1"/>
  <c r="AP7244" i="1"/>
  <c r="AO7244" i="1"/>
  <c r="AN7244" i="1"/>
  <c r="AM7244" i="1"/>
  <c r="AV7243" i="1"/>
  <c r="AU7243" i="1"/>
  <c r="AT7243" i="1"/>
  <c r="AS7243" i="1"/>
  <c r="AR7243" i="1"/>
  <c r="AQ7243" i="1"/>
  <c r="AP7243" i="1"/>
  <c r="AO7243" i="1"/>
  <c r="AN7243" i="1"/>
  <c r="AM7243" i="1"/>
  <c r="AV7242" i="1"/>
  <c r="AU7242" i="1"/>
  <c r="AT7242" i="1"/>
  <c r="AS7242" i="1"/>
  <c r="AR7242" i="1"/>
  <c r="AQ7242" i="1"/>
  <c r="AP7242" i="1"/>
  <c r="AO7242" i="1"/>
  <c r="AN7242" i="1"/>
  <c r="AM7242" i="1"/>
  <c r="AV7241" i="1"/>
  <c r="AU7241" i="1"/>
  <c r="AT7241" i="1"/>
  <c r="AS7241" i="1"/>
  <c r="AR7241" i="1"/>
  <c r="AQ7241" i="1"/>
  <c r="AP7241" i="1"/>
  <c r="AO7241" i="1"/>
  <c r="AN7241" i="1"/>
  <c r="AM7241" i="1"/>
  <c r="AV7240" i="1"/>
  <c r="AU7240" i="1"/>
  <c r="AT7240" i="1"/>
  <c r="AS7240" i="1"/>
  <c r="AR7240" i="1"/>
  <c r="AQ7240" i="1"/>
  <c r="AP7240" i="1"/>
  <c r="AO7240" i="1"/>
  <c r="AN7240" i="1"/>
  <c r="AM7240" i="1"/>
  <c r="AV7239" i="1"/>
  <c r="AU7239" i="1"/>
  <c r="AT7239" i="1"/>
  <c r="AS7239" i="1"/>
  <c r="AR7239" i="1"/>
  <c r="AQ7239" i="1"/>
  <c r="AP7239" i="1"/>
  <c r="AO7239" i="1"/>
  <c r="AN7239" i="1"/>
  <c r="AM7239" i="1"/>
  <c r="AV7238" i="1"/>
  <c r="AU7238" i="1"/>
  <c r="AT7238" i="1"/>
  <c r="AS7238" i="1"/>
  <c r="AR7238" i="1"/>
  <c r="AQ7238" i="1"/>
  <c r="AP7238" i="1"/>
  <c r="AO7238" i="1"/>
  <c r="AN7238" i="1"/>
  <c r="AM7238" i="1"/>
  <c r="AV7237" i="1"/>
  <c r="AU7237" i="1"/>
  <c r="AT7237" i="1"/>
  <c r="AS7237" i="1"/>
  <c r="AR7237" i="1"/>
  <c r="AQ7237" i="1"/>
  <c r="AP7237" i="1"/>
  <c r="AO7237" i="1"/>
  <c r="AN7237" i="1"/>
  <c r="AM7237" i="1"/>
  <c r="AV7236" i="1"/>
  <c r="AU7236" i="1"/>
  <c r="AT7236" i="1"/>
  <c r="AS7236" i="1"/>
  <c r="AR7236" i="1"/>
  <c r="AQ7236" i="1"/>
  <c r="AP7236" i="1"/>
  <c r="AO7236" i="1"/>
  <c r="AN7236" i="1"/>
  <c r="AM7236" i="1"/>
  <c r="AV7235" i="1"/>
  <c r="AU7235" i="1"/>
  <c r="AT7235" i="1"/>
  <c r="AS7235" i="1"/>
  <c r="AR7235" i="1"/>
  <c r="AQ7235" i="1"/>
  <c r="AP7235" i="1"/>
  <c r="AO7235" i="1"/>
  <c r="AN7235" i="1"/>
  <c r="AM7235" i="1"/>
  <c r="AV7234" i="1"/>
  <c r="AU7234" i="1"/>
  <c r="AT7234" i="1"/>
  <c r="AS7234" i="1"/>
  <c r="AR7234" i="1"/>
  <c r="AQ7234" i="1"/>
  <c r="AP7234" i="1"/>
  <c r="AO7234" i="1"/>
  <c r="AN7234" i="1"/>
  <c r="AM7234" i="1"/>
  <c r="AV7233" i="1"/>
  <c r="AU7233" i="1"/>
  <c r="AT7233" i="1"/>
  <c r="AS7233" i="1"/>
  <c r="AR7233" i="1"/>
  <c r="AQ7233" i="1"/>
  <c r="AP7233" i="1"/>
  <c r="AO7233" i="1"/>
  <c r="AN7233" i="1"/>
  <c r="AM7233" i="1"/>
  <c r="AV7232" i="1"/>
  <c r="AU7232" i="1"/>
  <c r="AT7232" i="1"/>
  <c r="AS7232" i="1"/>
  <c r="AR7232" i="1"/>
  <c r="AQ7232" i="1"/>
  <c r="AP7232" i="1"/>
  <c r="AO7232" i="1"/>
  <c r="AN7232" i="1"/>
  <c r="AM7232" i="1"/>
  <c r="AV7231" i="1"/>
  <c r="AU7231" i="1"/>
  <c r="AT7231" i="1"/>
  <c r="AS7231" i="1"/>
  <c r="AR7231" i="1"/>
  <c r="AQ7231" i="1"/>
  <c r="AP7231" i="1"/>
  <c r="AO7231" i="1"/>
  <c r="AN7231" i="1"/>
  <c r="AM7231" i="1"/>
  <c r="AV7230" i="1"/>
  <c r="AU7230" i="1"/>
  <c r="AT7230" i="1"/>
  <c r="AS7230" i="1"/>
  <c r="AR7230" i="1"/>
  <c r="AQ7230" i="1"/>
  <c r="AP7230" i="1"/>
  <c r="AO7230" i="1"/>
  <c r="AN7230" i="1"/>
  <c r="AM7230" i="1"/>
  <c r="AV7229" i="1"/>
  <c r="AU7229" i="1"/>
  <c r="AT7229" i="1"/>
  <c r="AS7229" i="1"/>
  <c r="AR7229" i="1"/>
  <c r="AQ7229" i="1"/>
  <c r="AP7229" i="1"/>
  <c r="AO7229" i="1"/>
  <c r="AN7229" i="1"/>
  <c r="AM7229" i="1"/>
  <c r="AV7228" i="1"/>
  <c r="AU7228" i="1"/>
  <c r="AT7228" i="1"/>
  <c r="AS7228" i="1"/>
  <c r="AR7228" i="1"/>
  <c r="AQ7228" i="1"/>
  <c r="AP7228" i="1"/>
  <c r="AO7228" i="1"/>
  <c r="AN7228" i="1"/>
  <c r="AM7228" i="1"/>
  <c r="AV7227" i="1"/>
  <c r="AU7227" i="1"/>
  <c r="AT7227" i="1"/>
  <c r="AS7227" i="1"/>
  <c r="AR7227" i="1"/>
  <c r="AQ7227" i="1"/>
  <c r="AP7227" i="1"/>
  <c r="AO7227" i="1"/>
  <c r="AN7227" i="1"/>
  <c r="AM7227" i="1"/>
  <c r="AV7226" i="1"/>
  <c r="AU7226" i="1"/>
  <c r="AT7226" i="1"/>
  <c r="AS7226" i="1"/>
  <c r="AR7226" i="1"/>
  <c r="AQ7226" i="1"/>
  <c r="AP7226" i="1"/>
  <c r="AO7226" i="1"/>
  <c r="AN7226" i="1"/>
  <c r="AM7226" i="1"/>
  <c r="AV7225" i="1"/>
  <c r="AU7225" i="1"/>
  <c r="AT7225" i="1"/>
  <c r="AS7225" i="1"/>
  <c r="AR7225" i="1"/>
  <c r="AQ7225" i="1"/>
  <c r="AP7225" i="1"/>
  <c r="AO7225" i="1"/>
  <c r="AN7225" i="1"/>
  <c r="AM7225" i="1"/>
  <c r="AV7224" i="1"/>
  <c r="AU7224" i="1"/>
  <c r="AT7224" i="1"/>
  <c r="AS7224" i="1"/>
  <c r="AR7224" i="1"/>
  <c r="AQ7224" i="1"/>
  <c r="AP7224" i="1"/>
  <c r="AO7224" i="1"/>
  <c r="AN7224" i="1"/>
  <c r="AM7224" i="1"/>
  <c r="AV7223" i="1"/>
  <c r="AU7223" i="1"/>
  <c r="AT7223" i="1"/>
  <c r="AS7223" i="1"/>
  <c r="AR7223" i="1"/>
  <c r="AQ7223" i="1"/>
  <c r="AP7223" i="1"/>
  <c r="AO7223" i="1"/>
  <c r="AN7223" i="1"/>
  <c r="AM7223" i="1"/>
  <c r="AV7222" i="1"/>
  <c r="AU7222" i="1"/>
  <c r="AT7222" i="1"/>
  <c r="AS7222" i="1"/>
  <c r="AR7222" i="1"/>
  <c r="AQ7222" i="1"/>
  <c r="AP7222" i="1"/>
  <c r="AO7222" i="1"/>
  <c r="AN7222" i="1"/>
  <c r="AM7222" i="1"/>
  <c r="AV7221" i="1"/>
  <c r="AU7221" i="1"/>
  <c r="AT7221" i="1"/>
  <c r="AS7221" i="1"/>
  <c r="AR7221" i="1"/>
  <c r="AQ7221" i="1"/>
  <c r="AP7221" i="1"/>
  <c r="AO7221" i="1"/>
  <c r="AN7221" i="1"/>
  <c r="AM7221" i="1"/>
  <c r="AV7220" i="1"/>
  <c r="AU7220" i="1"/>
  <c r="AT7220" i="1"/>
  <c r="AS7220" i="1"/>
  <c r="AR7220" i="1"/>
  <c r="AQ7220" i="1"/>
  <c r="AP7220" i="1"/>
  <c r="AO7220" i="1"/>
  <c r="AN7220" i="1"/>
  <c r="AM7220" i="1"/>
  <c r="AV7219" i="1"/>
  <c r="AU7219" i="1"/>
  <c r="AT7219" i="1"/>
  <c r="AS7219" i="1"/>
  <c r="AR7219" i="1"/>
  <c r="AQ7219" i="1"/>
  <c r="AP7219" i="1"/>
  <c r="AO7219" i="1"/>
  <c r="AN7219" i="1"/>
  <c r="AM7219" i="1"/>
  <c r="AV7218" i="1"/>
  <c r="AU7218" i="1"/>
  <c r="AT7218" i="1"/>
  <c r="AS7218" i="1"/>
  <c r="AR7218" i="1"/>
  <c r="AQ7218" i="1"/>
  <c r="AP7218" i="1"/>
  <c r="AO7218" i="1"/>
  <c r="AN7218" i="1"/>
  <c r="AM7218" i="1"/>
  <c r="AV7217" i="1"/>
  <c r="AU7217" i="1"/>
  <c r="AT7217" i="1"/>
  <c r="AS7217" i="1"/>
  <c r="AR7217" i="1"/>
  <c r="AQ7217" i="1"/>
  <c r="AP7217" i="1"/>
  <c r="AO7217" i="1"/>
  <c r="AN7217" i="1"/>
  <c r="AM7217" i="1"/>
  <c r="AV7216" i="1"/>
  <c r="AU7216" i="1"/>
  <c r="AT7216" i="1"/>
  <c r="AS7216" i="1"/>
  <c r="AR7216" i="1"/>
  <c r="AQ7216" i="1"/>
  <c r="AP7216" i="1"/>
  <c r="AO7216" i="1"/>
  <c r="AN7216" i="1"/>
  <c r="AM7216" i="1"/>
  <c r="AV7215" i="1"/>
  <c r="AU7215" i="1"/>
  <c r="AT7215" i="1"/>
  <c r="AS7215" i="1"/>
  <c r="AR7215" i="1"/>
  <c r="AQ7215" i="1"/>
  <c r="AP7215" i="1"/>
  <c r="AO7215" i="1"/>
  <c r="AN7215" i="1"/>
  <c r="AM7215" i="1"/>
  <c r="AV7214" i="1"/>
  <c r="AU7214" i="1"/>
  <c r="AT7214" i="1"/>
  <c r="AS7214" i="1"/>
  <c r="AR7214" i="1"/>
  <c r="AQ7214" i="1"/>
  <c r="AP7214" i="1"/>
  <c r="AO7214" i="1"/>
  <c r="AN7214" i="1"/>
  <c r="AM7214" i="1"/>
  <c r="AV7213" i="1"/>
  <c r="AU7213" i="1"/>
  <c r="AT7213" i="1"/>
  <c r="AS7213" i="1"/>
  <c r="AR7213" i="1"/>
  <c r="AQ7213" i="1"/>
  <c r="AP7213" i="1"/>
  <c r="AO7213" i="1"/>
  <c r="AN7213" i="1"/>
  <c r="AM7213" i="1"/>
  <c r="AV7212" i="1"/>
  <c r="AU7212" i="1"/>
  <c r="AT7212" i="1"/>
  <c r="AS7212" i="1"/>
  <c r="AR7212" i="1"/>
  <c r="AQ7212" i="1"/>
  <c r="AP7212" i="1"/>
  <c r="AO7212" i="1"/>
  <c r="AN7212" i="1"/>
  <c r="AM7212" i="1"/>
  <c r="AV7211" i="1"/>
  <c r="AU7211" i="1"/>
  <c r="AT7211" i="1"/>
  <c r="AS7211" i="1"/>
  <c r="AR7211" i="1"/>
  <c r="AQ7211" i="1"/>
  <c r="AP7211" i="1"/>
  <c r="AO7211" i="1"/>
  <c r="AN7211" i="1"/>
  <c r="AM7211" i="1"/>
  <c r="AV7210" i="1"/>
  <c r="AU7210" i="1"/>
  <c r="AT7210" i="1"/>
  <c r="AS7210" i="1"/>
  <c r="AR7210" i="1"/>
  <c r="AQ7210" i="1"/>
  <c r="AP7210" i="1"/>
  <c r="AO7210" i="1"/>
  <c r="AN7210" i="1"/>
  <c r="AM7210" i="1"/>
  <c r="AV7209" i="1"/>
  <c r="AU7209" i="1"/>
  <c r="AT7209" i="1"/>
  <c r="AS7209" i="1"/>
  <c r="AR7209" i="1"/>
  <c r="AQ7209" i="1"/>
  <c r="AP7209" i="1"/>
  <c r="AO7209" i="1"/>
  <c r="AN7209" i="1"/>
  <c r="AM7209" i="1"/>
  <c r="AV7208" i="1"/>
  <c r="AU7208" i="1"/>
  <c r="AT7208" i="1"/>
  <c r="AS7208" i="1"/>
  <c r="AR7208" i="1"/>
  <c r="AQ7208" i="1"/>
  <c r="AP7208" i="1"/>
  <c r="AO7208" i="1"/>
  <c r="AN7208" i="1"/>
  <c r="AM7208" i="1"/>
  <c r="AV7207" i="1"/>
  <c r="AU7207" i="1"/>
  <c r="AT7207" i="1"/>
  <c r="AS7207" i="1"/>
  <c r="AR7207" i="1"/>
  <c r="AQ7207" i="1"/>
  <c r="AP7207" i="1"/>
  <c r="AO7207" i="1"/>
  <c r="AN7207" i="1"/>
  <c r="AM7207" i="1"/>
  <c r="AV7206" i="1"/>
  <c r="AU7206" i="1"/>
  <c r="AT7206" i="1"/>
  <c r="AS7206" i="1"/>
  <c r="AR7206" i="1"/>
  <c r="AQ7206" i="1"/>
  <c r="AP7206" i="1"/>
  <c r="AO7206" i="1"/>
  <c r="AN7206" i="1"/>
  <c r="AM7206" i="1"/>
  <c r="AV7205" i="1"/>
  <c r="AU7205" i="1"/>
  <c r="AT7205" i="1"/>
  <c r="AS7205" i="1"/>
  <c r="AR7205" i="1"/>
  <c r="AQ7205" i="1"/>
  <c r="AP7205" i="1"/>
  <c r="AO7205" i="1"/>
  <c r="AN7205" i="1"/>
  <c r="AM7205" i="1"/>
  <c r="AV7204" i="1"/>
  <c r="AU7204" i="1"/>
  <c r="AT7204" i="1"/>
  <c r="AS7204" i="1"/>
  <c r="AR7204" i="1"/>
  <c r="AQ7204" i="1"/>
  <c r="AP7204" i="1"/>
  <c r="AO7204" i="1"/>
  <c r="AN7204" i="1"/>
  <c r="AM7204" i="1"/>
  <c r="AV7203" i="1"/>
  <c r="AU7203" i="1"/>
  <c r="AT7203" i="1"/>
  <c r="AS7203" i="1"/>
  <c r="AR7203" i="1"/>
  <c r="AQ7203" i="1"/>
  <c r="AP7203" i="1"/>
  <c r="AO7203" i="1"/>
  <c r="AN7203" i="1"/>
  <c r="AM7203" i="1"/>
  <c r="AV7202" i="1"/>
  <c r="AU7202" i="1"/>
  <c r="AT7202" i="1"/>
  <c r="AS7202" i="1"/>
  <c r="AR7202" i="1"/>
  <c r="AQ7202" i="1"/>
  <c r="AP7202" i="1"/>
  <c r="AO7202" i="1"/>
  <c r="AN7202" i="1"/>
  <c r="AM7202" i="1"/>
  <c r="AV7201" i="1"/>
  <c r="AU7201" i="1"/>
  <c r="AT7201" i="1"/>
  <c r="AS7201" i="1"/>
  <c r="AR7201" i="1"/>
  <c r="AQ7201" i="1"/>
  <c r="AP7201" i="1"/>
  <c r="AO7201" i="1"/>
  <c r="AN7201" i="1"/>
  <c r="AM7201" i="1"/>
  <c r="AV7200" i="1"/>
  <c r="AU7200" i="1"/>
  <c r="AT7200" i="1"/>
  <c r="AS7200" i="1"/>
  <c r="AR7200" i="1"/>
  <c r="AQ7200" i="1"/>
  <c r="AP7200" i="1"/>
  <c r="AO7200" i="1"/>
  <c r="AN7200" i="1"/>
  <c r="AM7200" i="1"/>
  <c r="AV7199" i="1"/>
  <c r="AU7199" i="1"/>
  <c r="AT7199" i="1"/>
  <c r="AS7199" i="1"/>
  <c r="AR7199" i="1"/>
  <c r="AQ7199" i="1"/>
  <c r="AP7199" i="1"/>
  <c r="AO7199" i="1"/>
  <c r="AN7199" i="1"/>
  <c r="AM7199" i="1"/>
  <c r="AV7198" i="1"/>
  <c r="AU7198" i="1"/>
  <c r="AT7198" i="1"/>
  <c r="AS7198" i="1"/>
  <c r="AR7198" i="1"/>
  <c r="AQ7198" i="1"/>
  <c r="AP7198" i="1"/>
  <c r="AO7198" i="1"/>
  <c r="AN7198" i="1"/>
  <c r="AM7198" i="1"/>
  <c r="AV7197" i="1"/>
  <c r="AU7197" i="1"/>
  <c r="AT7197" i="1"/>
  <c r="AS7197" i="1"/>
  <c r="AR7197" i="1"/>
  <c r="AQ7197" i="1"/>
  <c r="AP7197" i="1"/>
  <c r="AO7197" i="1"/>
  <c r="AN7197" i="1"/>
  <c r="AM7197" i="1"/>
  <c r="AV7196" i="1"/>
  <c r="AU7196" i="1"/>
  <c r="AT7196" i="1"/>
  <c r="AS7196" i="1"/>
  <c r="AR7196" i="1"/>
  <c r="AQ7196" i="1"/>
  <c r="AP7196" i="1"/>
  <c r="AO7196" i="1"/>
  <c r="AN7196" i="1"/>
  <c r="AM7196" i="1"/>
  <c r="AV7195" i="1"/>
  <c r="AU7195" i="1"/>
  <c r="AT7195" i="1"/>
  <c r="AS7195" i="1"/>
  <c r="AR7195" i="1"/>
  <c r="AQ7195" i="1"/>
  <c r="AP7195" i="1"/>
  <c r="AO7195" i="1"/>
  <c r="AN7195" i="1"/>
  <c r="AM7195" i="1"/>
  <c r="AV7194" i="1"/>
  <c r="AU7194" i="1"/>
  <c r="AT7194" i="1"/>
  <c r="AS7194" i="1"/>
  <c r="AR7194" i="1"/>
  <c r="AQ7194" i="1"/>
  <c r="AP7194" i="1"/>
  <c r="AO7194" i="1"/>
  <c r="AN7194" i="1"/>
  <c r="AM7194" i="1"/>
  <c r="AV7193" i="1"/>
  <c r="AU7193" i="1"/>
  <c r="AT7193" i="1"/>
  <c r="AS7193" i="1"/>
  <c r="AR7193" i="1"/>
  <c r="AQ7193" i="1"/>
  <c r="AP7193" i="1"/>
  <c r="AO7193" i="1"/>
  <c r="AN7193" i="1"/>
  <c r="AM7193" i="1"/>
  <c r="AV7192" i="1"/>
  <c r="AU7192" i="1"/>
  <c r="AT7192" i="1"/>
  <c r="AS7192" i="1"/>
  <c r="AR7192" i="1"/>
  <c r="AQ7192" i="1"/>
  <c r="AP7192" i="1"/>
  <c r="AO7192" i="1"/>
  <c r="AN7192" i="1"/>
  <c r="AM7192" i="1"/>
  <c r="AV7191" i="1"/>
  <c r="AU7191" i="1"/>
  <c r="AT7191" i="1"/>
  <c r="AS7191" i="1"/>
  <c r="AR7191" i="1"/>
  <c r="AQ7191" i="1"/>
  <c r="AP7191" i="1"/>
  <c r="AO7191" i="1"/>
  <c r="AN7191" i="1"/>
  <c r="AM7191" i="1"/>
  <c r="AV7190" i="1"/>
  <c r="AU7190" i="1"/>
  <c r="AT7190" i="1"/>
  <c r="AS7190" i="1"/>
  <c r="AR7190" i="1"/>
  <c r="AQ7190" i="1"/>
  <c r="AP7190" i="1"/>
  <c r="AO7190" i="1"/>
  <c r="AN7190" i="1"/>
  <c r="AM7190" i="1"/>
  <c r="AV7189" i="1"/>
  <c r="AU7189" i="1"/>
  <c r="AT7189" i="1"/>
  <c r="AS7189" i="1"/>
  <c r="AR7189" i="1"/>
  <c r="AQ7189" i="1"/>
  <c r="AP7189" i="1"/>
  <c r="AO7189" i="1"/>
  <c r="AN7189" i="1"/>
  <c r="AM7189" i="1"/>
  <c r="AV7188" i="1"/>
  <c r="AU7188" i="1"/>
  <c r="AT7188" i="1"/>
  <c r="AS7188" i="1"/>
  <c r="AR7188" i="1"/>
  <c r="AQ7188" i="1"/>
  <c r="AP7188" i="1"/>
  <c r="AO7188" i="1"/>
  <c r="AN7188" i="1"/>
  <c r="AM7188" i="1"/>
  <c r="AV7187" i="1"/>
  <c r="AU7187" i="1"/>
  <c r="AT7187" i="1"/>
  <c r="AS7187" i="1"/>
  <c r="AR7187" i="1"/>
  <c r="AQ7187" i="1"/>
  <c r="AP7187" i="1"/>
  <c r="AO7187" i="1"/>
  <c r="AN7187" i="1"/>
  <c r="AM7187" i="1"/>
  <c r="AV7186" i="1"/>
  <c r="AU7186" i="1"/>
  <c r="AT7186" i="1"/>
  <c r="AS7186" i="1"/>
  <c r="AR7186" i="1"/>
  <c r="AQ7186" i="1"/>
  <c r="AP7186" i="1"/>
  <c r="AO7186" i="1"/>
  <c r="AN7186" i="1"/>
  <c r="AM7186" i="1"/>
  <c r="AV7185" i="1"/>
  <c r="AU7185" i="1"/>
  <c r="AT7185" i="1"/>
  <c r="AS7185" i="1"/>
  <c r="AR7185" i="1"/>
  <c r="AQ7185" i="1"/>
  <c r="AP7185" i="1"/>
  <c r="AO7185" i="1"/>
  <c r="AN7185" i="1"/>
  <c r="AM7185" i="1"/>
  <c r="AV7184" i="1"/>
  <c r="AU7184" i="1"/>
  <c r="AT7184" i="1"/>
  <c r="AS7184" i="1"/>
  <c r="AR7184" i="1"/>
  <c r="AQ7184" i="1"/>
  <c r="AP7184" i="1"/>
  <c r="AO7184" i="1"/>
  <c r="AN7184" i="1"/>
  <c r="AM7184" i="1"/>
  <c r="AV7183" i="1"/>
  <c r="AU7183" i="1"/>
  <c r="AT7183" i="1"/>
  <c r="AS7183" i="1"/>
  <c r="AR7183" i="1"/>
  <c r="AQ7183" i="1"/>
  <c r="AP7183" i="1"/>
  <c r="AO7183" i="1"/>
  <c r="AN7183" i="1"/>
  <c r="AM7183" i="1"/>
  <c r="AV7182" i="1"/>
  <c r="AU7182" i="1"/>
  <c r="AT7182" i="1"/>
  <c r="AS7182" i="1"/>
  <c r="AR7182" i="1"/>
  <c r="AQ7182" i="1"/>
  <c r="AP7182" i="1"/>
  <c r="AO7182" i="1"/>
  <c r="AN7182" i="1"/>
  <c r="AM7182" i="1"/>
  <c r="AV7181" i="1"/>
  <c r="AU7181" i="1"/>
  <c r="AT7181" i="1"/>
  <c r="AS7181" i="1"/>
  <c r="AR7181" i="1"/>
  <c r="AQ7181" i="1"/>
  <c r="AP7181" i="1"/>
  <c r="AO7181" i="1"/>
  <c r="AN7181" i="1"/>
  <c r="AM7181" i="1"/>
  <c r="AV7180" i="1"/>
  <c r="AU7180" i="1"/>
  <c r="AT7180" i="1"/>
  <c r="AS7180" i="1"/>
  <c r="AR7180" i="1"/>
  <c r="AQ7180" i="1"/>
  <c r="AP7180" i="1"/>
  <c r="AO7180" i="1"/>
  <c r="AN7180" i="1"/>
  <c r="AM7180" i="1"/>
  <c r="AV7179" i="1"/>
  <c r="AU7179" i="1"/>
  <c r="AT7179" i="1"/>
  <c r="AS7179" i="1"/>
  <c r="AR7179" i="1"/>
  <c r="AQ7179" i="1"/>
  <c r="AP7179" i="1"/>
  <c r="AO7179" i="1"/>
  <c r="AN7179" i="1"/>
  <c r="AM7179" i="1"/>
  <c r="AV7178" i="1"/>
  <c r="AU7178" i="1"/>
  <c r="AT7178" i="1"/>
  <c r="AS7178" i="1"/>
  <c r="AR7178" i="1"/>
  <c r="AQ7178" i="1"/>
  <c r="AP7178" i="1"/>
  <c r="AO7178" i="1"/>
  <c r="AN7178" i="1"/>
  <c r="AM7178" i="1"/>
  <c r="AV7177" i="1"/>
  <c r="AU7177" i="1"/>
  <c r="AT7177" i="1"/>
  <c r="AS7177" i="1"/>
  <c r="AR7177" i="1"/>
  <c r="AQ7177" i="1"/>
  <c r="AP7177" i="1"/>
  <c r="AO7177" i="1"/>
  <c r="AN7177" i="1"/>
  <c r="AM7177" i="1"/>
  <c r="AV7176" i="1"/>
  <c r="AU7176" i="1"/>
  <c r="AT7176" i="1"/>
  <c r="AS7176" i="1"/>
  <c r="AR7176" i="1"/>
  <c r="AQ7176" i="1"/>
  <c r="AP7176" i="1"/>
  <c r="AO7176" i="1"/>
  <c r="AN7176" i="1"/>
  <c r="AM7176" i="1"/>
  <c r="AV7175" i="1"/>
  <c r="AU7175" i="1"/>
  <c r="AT7175" i="1"/>
  <c r="AS7175" i="1"/>
  <c r="AR7175" i="1"/>
  <c r="AQ7175" i="1"/>
  <c r="AP7175" i="1"/>
  <c r="AO7175" i="1"/>
  <c r="AN7175" i="1"/>
  <c r="AM7175" i="1"/>
  <c r="AV7174" i="1"/>
  <c r="AU7174" i="1"/>
  <c r="AT7174" i="1"/>
  <c r="AS7174" i="1"/>
  <c r="AR7174" i="1"/>
  <c r="AQ7174" i="1"/>
  <c r="AP7174" i="1"/>
  <c r="AO7174" i="1"/>
  <c r="AN7174" i="1"/>
  <c r="AM7174" i="1"/>
  <c r="AV7173" i="1"/>
  <c r="AU7173" i="1"/>
  <c r="AT7173" i="1"/>
  <c r="AS7173" i="1"/>
  <c r="AR7173" i="1"/>
  <c r="AQ7173" i="1"/>
  <c r="AP7173" i="1"/>
  <c r="AO7173" i="1"/>
  <c r="AN7173" i="1"/>
  <c r="AM7173" i="1"/>
  <c r="AV7172" i="1"/>
  <c r="AU7172" i="1"/>
  <c r="AT7172" i="1"/>
  <c r="AS7172" i="1"/>
  <c r="AR7172" i="1"/>
  <c r="AQ7172" i="1"/>
  <c r="AP7172" i="1"/>
  <c r="AO7172" i="1"/>
  <c r="AN7172" i="1"/>
  <c r="AM7172" i="1"/>
  <c r="AV7171" i="1"/>
  <c r="AU7171" i="1"/>
  <c r="AT7171" i="1"/>
  <c r="AS7171" i="1"/>
  <c r="AR7171" i="1"/>
  <c r="AQ7171" i="1"/>
  <c r="AP7171" i="1"/>
  <c r="AO7171" i="1"/>
  <c r="AN7171" i="1"/>
  <c r="AM7171" i="1"/>
  <c r="AV7170" i="1"/>
  <c r="AU7170" i="1"/>
  <c r="AT7170" i="1"/>
  <c r="AS7170" i="1"/>
  <c r="AR7170" i="1"/>
  <c r="AQ7170" i="1"/>
  <c r="AP7170" i="1"/>
  <c r="AO7170" i="1"/>
  <c r="AN7170" i="1"/>
  <c r="AM7170" i="1"/>
  <c r="AV7169" i="1"/>
  <c r="AU7169" i="1"/>
  <c r="AT7169" i="1"/>
  <c r="AS7169" i="1"/>
  <c r="AR7169" i="1"/>
  <c r="AQ7169" i="1"/>
  <c r="AP7169" i="1"/>
  <c r="AO7169" i="1"/>
  <c r="AN7169" i="1"/>
  <c r="AM7169" i="1"/>
  <c r="AV7168" i="1"/>
  <c r="AU7168" i="1"/>
  <c r="AT7168" i="1"/>
  <c r="AS7168" i="1"/>
  <c r="AR7168" i="1"/>
  <c r="AQ7168" i="1"/>
  <c r="AP7168" i="1"/>
  <c r="AO7168" i="1"/>
  <c r="AN7168" i="1"/>
  <c r="AM7168" i="1"/>
  <c r="AV7167" i="1"/>
  <c r="AU7167" i="1"/>
  <c r="AT7167" i="1"/>
  <c r="AS7167" i="1"/>
  <c r="AR7167" i="1"/>
  <c r="AQ7167" i="1"/>
  <c r="AP7167" i="1"/>
  <c r="AO7167" i="1"/>
  <c r="AN7167" i="1"/>
  <c r="AM7167" i="1"/>
  <c r="AV7166" i="1"/>
  <c r="AU7166" i="1"/>
  <c r="AT7166" i="1"/>
  <c r="AS7166" i="1"/>
  <c r="AR7166" i="1"/>
  <c r="AQ7166" i="1"/>
  <c r="AP7166" i="1"/>
  <c r="AO7166" i="1"/>
  <c r="AN7166" i="1"/>
  <c r="AM7166" i="1"/>
  <c r="AV7165" i="1"/>
  <c r="AU7165" i="1"/>
  <c r="AT7165" i="1"/>
  <c r="AS7165" i="1"/>
  <c r="AR7165" i="1"/>
  <c r="AQ7165" i="1"/>
  <c r="AP7165" i="1"/>
  <c r="AO7165" i="1"/>
  <c r="AN7165" i="1"/>
  <c r="AM7165" i="1"/>
  <c r="AV7164" i="1"/>
  <c r="AU7164" i="1"/>
  <c r="AT7164" i="1"/>
  <c r="AS7164" i="1"/>
  <c r="AR7164" i="1"/>
  <c r="AQ7164" i="1"/>
  <c r="AP7164" i="1"/>
  <c r="AO7164" i="1"/>
  <c r="AN7164" i="1"/>
  <c r="AM7164" i="1"/>
  <c r="AV7163" i="1"/>
  <c r="AU7163" i="1"/>
  <c r="AT7163" i="1"/>
  <c r="AS7163" i="1"/>
  <c r="AR7163" i="1"/>
  <c r="AQ7163" i="1"/>
  <c r="AP7163" i="1"/>
  <c r="AO7163" i="1"/>
  <c r="AN7163" i="1"/>
  <c r="AM7163" i="1"/>
  <c r="AV7162" i="1"/>
  <c r="AU7162" i="1"/>
  <c r="AT7162" i="1"/>
  <c r="AS7162" i="1"/>
  <c r="AR7162" i="1"/>
  <c r="AQ7162" i="1"/>
  <c r="AP7162" i="1"/>
  <c r="AO7162" i="1"/>
  <c r="AN7162" i="1"/>
  <c r="AM7162" i="1"/>
  <c r="AV7161" i="1"/>
  <c r="AU7161" i="1"/>
  <c r="AT7161" i="1"/>
  <c r="AS7161" i="1"/>
  <c r="AR7161" i="1"/>
  <c r="AQ7161" i="1"/>
  <c r="AP7161" i="1"/>
  <c r="AO7161" i="1"/>
  <c r="AN7161" i="1"/>
  <c r="AM7161" i="1"/>
  <c r="AV7160" i="1"/>
  <c r="AU7160" i="1"/>
  <c r="AT7160" i="1"/>
  <c r="AS7160" i="1"/>
  <c r="AR7160" i="1"/>
  <c r="AQ7160" i="1"/>
  <c r="AP7160" i="1"/>
  <c r="AO7160" i="1"/>
  <c r="AN7160" i="1"/>
  <c r="AM7160" i="1"/>
  <c r="AV7159" i="1"/>
  <c r="AU7159" i="1"/>
  <c r="AT7159" i="1"/>
  <c r="AS7159" i="1"/>
  <c r="AR7159" i="1"/>
  <c r="AQ7159" i="1"/>
  <c r="AP7159" i="1"/>
  <c r="AO7159" i="1"/>
  <c r="AN7159" i="1"/>
  <c r="AM7159" i="1"/>
  <c r="AV7158" i="1"/>
  <c r="AU7158" i="1"/>
  <c r="AT7158" i="1"/>
  <c r="AS7158" i="1"/>
  <c r="AR7158" i="1"/>
  <c r="AQ7158" i="1"/>
  <c r="AP7158" i="1"/>
  <c r="AO7158" i="1"/>
  <c r="AN7158" i="1"/>
  <c r="AM7158" i="1"/>
  <c r="AV7157" i="1"/>
  <c r="AU7157" i="1"/>
  <c r="AT7157" i="1"/>
  <c r="AS7157" i="1"/>
  <c r="AR7157" i="1"/>
  <c r="AQ7157" i="1"/>
  <c r="AP7157" i="1"/>
  <c r="AO7157" i="1"/>
  <c r="AN7157" i="1"/>
  <c r="AM7157" i="1"/>
  <c r="AV7156" i="1"/>
  <c r="AU7156" i="1"/>
  <c r="AT7156" i="1"/>
  <c r="AS7156" i="1"/>
  <c r="AR7156" i="1"/>
  <c r="AQ7156" i="1"/>
  <c r="AP7156" i="1"/>
  <c r="AO7156" i="1"/>
  <c r="AN7156" i="1"/>
  <c r="AM7156" i="1"/>
  <c r="AV7155" i="1"/>
  <c r="AU7155" i="1"/>
  <c r="AT7155" i="1"/>
  <c r="AS7155" i="1"/>
  <c r="AR7155" i="1"/>
  <c r="AQ7155" i="1"/>
  <c r="AP7155" i="1"/>
  <c r="AO7155" i="1"/>
  <c r="AN7155" i="1"/>
  <c r="AM7155" i="1"/>
  <c r="AV7154" i="1"/>
  <c r="AU7154" i="1"/>
  <c r="AT7154" i="1"/>
  <c r="AS7154" i="1"/>
  <c r="AR7154" i="1"/>
  <c r="AQ7154" i="1"/>
  <c r="AP7154" i="1"/>
  <c r="AO7154" i="1"/>
  <c r="AN7154" i="1"/>
  <c r="AM7154" i="1"/>
  <c r="AV7153" i="1"/>
  <c r="AU7153" i="1"/>
  <c r="AT7153" i="1"/>
  <c r="AS7153" i="1"/>
  <c r="AR7153" i="1"/>
  <c r="AQ7153" i="1"/>
  <c r="AP7153" i="1"/>
  <c r="AO7153" i="1"/>
  <c r="AN7153" i="1"/>
  <c r="AM7153" i="1"/>
  <c r="AV7152" i="1"/>
  <c r="AU7152" i="1"/>
  <c r="AT7152" i="1"/>
  <c r="AS7152" i="1"/>
  <c r="AR7152" i="1"/>
  <c r="AQ7152" i="1"/>
  <c r="AP7152" i="1"/>
  <c r="AO7152" i="1"/>
  <c r="AN7152" i="1"/>
  <c r="AM7152" i="1"/>
  <c r="AV7151" i="1"/>
  <c r="AU7151" i="1"/>
  <c r="AT7151" i="1"/>
  <c r="AS7151" i="1"/>
  <c r="AR7151" i="1"/>
  <c r="AQ7151" i="1"/>
  <c r="AP7151" i="1"/>
  <c r="AO7151" i="1"/>
  <c r="AN7151" i="1"/>
  <c r="AM7151" i="1"/>
  <c r="AV7150" i="1"/>
  <c r="AU7150" i="1"/>
  <c r="AT7150" i="1"/>
  <c r="AS7150" i="1"/>
  <c r="AR7150" i="1"/>
  <c r="AQ7150" i="1"/>
  <c r="AP7150" i="1"/>
  <c r="AO7150" i="1"/>
  <c r="AN7150" i="1"/>
  <c r="AM7150" i="1"/>
  <c r="AV7149" i="1"/>
  <c r="AU7149" i="1"/>
  <c r="AT7149" i="1"/>
  <c r="AS7149" i="1"/>
  <c r="AR7149" i="1"/>
  <c r="AQ7149" i="1"/>
  <c r="AP7149" i="1"/>
  <c r="AO7149" i="1"/>
  <c r="AN7149" i="1"/>
  <c r="AM7149" i="1"/>
  <c r="AV7148" i="1"/>
  <c r="AU7148" i="1"/>
  <c r="AT7148" i="1"/>
  <c r="AS7148" i="1"/>
  <c r="AR7148" i="1"/>
  <c r="AQ7148" i="1"/>
  <c r="AP7148" i="1"/>
  <c r="AO7148" i="1"/>
  <c r="AN7148" i="1"/>
  <c r="AM7148" i="1"/>
  <c r="AV7147" i="1"/>
  <c r="AU7147" i="1"/>
  <c r="AT7147" i="1"/>
  <c r="AS7147" i="1"/>
  <c r="AR7147" i="1"/>
  <c r="AQ7147" i="1"/>
  <c r="AP7147" i="1"/>
  <c r="AO7147" i="1"/>
  <c r="AN7147" i="1"/>
  <c r="AM7147" i="1"/>
  <c r="AV7146" i="1"/>
  <c r="AU7146" i="1"/>
  <c r="AT7146" i="1"/>
  <c r="AS7146" i="1"/>
  <c r="AR7146" i="1"/>
  <c r="AQ7146" i="1"/>
  <c r="AP7146" i="1"/>
  <c r="AO7146" i="1"/>
  <c r="AN7146" i="1"/>
  <c r="AM7146" i="1"/>
  <c r="AV7145" i="1"/>
  <c r="AU7145" i="1"/>
  <c r="AT7145" i="1"/>
  <c r="AS7145" i="1"/>
  <c r="AR7145" i="1"/>
  <c r="AQ7145" i="1"/>
  <c r="AP7145" i="1"/>
  <c r="AO7145" i="1"/>
  <c r="AN7145" i="1"/>
  <c r="AM7145" i="1"/>
  <c r="AV7144" i="1"/>
  <c r="AU7144" i="1"/>
  <c r="AT7144" i="1"/>
  <c r="AS7144" i="1"/>
  <c r="AR7144" i="1"/>
  <c r="AQ7144" i="1"/>
  <c r="AP7144" i="1"/>
  <c r="AO7144" i="1"/>
  <c r="AN7144" i="1"/>
  <c r="AM7144" i="1"/>
  <c r="AV7143" i="1"/>
  <c r="AU7143" i="1"/>
  <c r="AT7143" i="1"/>
  <c r="AS7143" i="1"/>
  <c r="AR7143" i="1"/>
  <c r="AQ7143" i="1"/>
  <c r="AP7143" i="1"/>
  <c r="AO7143" i="1"/>
  <c r="AN7143" i="1"/>
  <c r="AM7143" i="1"/>
  <c r="AV7142" i="1"/>
  <c r="AU7142" i="1"/>
  <c r="AT7142" i="1"/>
  <c r="AS7142" i="1"/>
  <c r="AR7142" i="1"/>
  <c r="AQ7142" i="1"/>
  <c r="AP7142" i="1"/>
  <c r="AO7142" i="1"/>
  <c r="AN7142" i="1"/>
  <c r="AM7142" i="1"/>
  <c r="AV7141" i="1"/>
  <c r="AU7141" i="1"/>
  <c r="AT7141" i="1"/>
  <c r="AS7141" i="1"/>
  <c r="AR7141" i="1"/>
  <c r="AQ7141" i="1"/>
  <c r="AP7141" i="1"/>
  <c r="AO7141" i="1"/>
  <c r="AN7141" i="1"/>
  <c r="AM7141" i="1"/>
  <c r="AV7140" i="1"/>
  <c r="AU7140" i="1"/>
  <c r="AT7140" i="1"/>
  <c r="AS7140" i="1"/>
  <c r="AR7140" i="1"/>
  <c r="AQ7140" i="1"/>
  <c r="AP7140" i="1"/>
  <c r="AO7140" i="1"/>
  <c r="AN7140" i="1"/>
  <c r="AM7140" i="1"/>
  <c r="AV7139" i="1"/>
  <c r="AU7139" i="1"/>
  <c r="AT7139" i="1"/>
  <c r="AS7139" i="1"/>
  <c r="AR7139" i="1"/>
  <c r="AQ7139" i="1"/>
  <c r="AP7139" i="1"/>
  <c r="AO7139" i="1"/>
  <c r="AN7139" i="1"/>
  <c r="AM7139" i="1"/>
  <c r="AV7138" i="1"/>
  <c r="AU7138" i="1"/>
  <c r="AT7138" i="1"/>
  <c r="AS7138" i="1"/>
  <c r="AR7138" i="1"/>
  <c r="AQ7138" i="1"/>
  <c r="AP7138" i="1"/>
  <c r="AO7138" i="1"/>
  <c r="AN7138" i="1"/>
  <c r="AM7138" i="1"/>
  <c r="AV7137" i="1"/>
  <c r="AU7137" i="1"/>
  <c r="AT7137" i="1"/>
  <c r="AS7137" i="1"/>
  <c r="AR7137" i="1"/>
  <c r="AQ7137" i="1"/>
  <c r="AP7137" i="1"/>
  <c r="AO7137" i="1"/>
  <c r="AN7137" i="1"/>
  <c r="AM7137" i="1"/>
  <c r="AV7136" i="1"/>
  <c r="AU7136" i="1"/>
  <c r="AT7136" i="1"/>
  <c r="AS7136" i="1"/>
  <c r="AR7136" i="1"/>
  <c r="AQ7136" i="1"/>
  <c r="AP7136" i="1"/>
  <c r="AO7136" i="1"/>
  <c r="AN7136" i="1"/>
  <c r="AM7136" i="1"/>
  <c r="AV7135" i="1"/>
  <c r="AU7135" i="1"/>
  <c r="AT7135" i="1"/>
  <c r="AS7135" i="1"/>
  <c r="AR7135" i="1"/>
  <c r="AQ7135" i="1"/>
  <c r="AP7135" i="1"/>
  <c r="AO7135" i="1"/>
  <c r="AN7135" i="1"/>
  <c r="AM7135" i="1"/>
  <c r="AV7134" i="1"/>
  <c r="AU7134" i="1"/>
  <c r="AT7134" i="1"/>
  <c r="AS7134" i="1"/>
  <c r="AR7134" i="1"/>
  <c r="AQ7134" i="1"/>
  <c r="AP7134" i="1"/>
  <c r="AO7134" i="1"/>
  <c r="AN7134" i="1"/>
  <c r="AM7134" i="1"/>
  <c r="AV7133" i="1"/>
  <c r="AU7133" i="1"/>
  <c r="AT7133" i="1"/>
  <c r="AS7133" i="1"/>
  <c r="AR7133" i="1"/>
  <c r="AQ7133" i="1"/>
  <c r="AP7133" i="1"/>
  <c r="AO7133" i="1"/>
  <c r="AN7133" i="1"/>
  <c r="AM7133" i="1"/>
  <c r="AV7132" i="1"/>
  <c r="AU7132" i="1"/>
  <c r="AT7132" i="1"/>
  <c r="AS7132" i="1"/>
  <c r="AR7132" i="1"/>
  <c r="AQ7132" i="1"/>
  <c r="AP7132" i="1"/>
  <c r="AO7132" i="1"/>
  <c r="AN7132" i="1"/>
  <c r="AM7132" i="1"/>
  <c r="AV7131" i="1"/>
  <c r="AU7131" i="1"/>
  <c r="AT7131" i="1"/>
  <c r="AS7131" i="1"/>
  <c r="AR7131" i="1"/>
  <c r="AQ7131" i="1"/>
  <c r="AP7131" i="1"/>
  <c r="AO7131" i="1"/>
  <c r="AN7131" i="1"/>
  <c r="AM7131" i="1"/>
  <c r="AV7130" i="1"/>
  <c r="AU7130" i="1"/>
  <c r="AT7130" i="1"/>
  <c r="AS7130" i="1"/>
  <c r="AR7130" i="1"/>
  <c r="AQ7130" i="1"/>
  <c r="AP7130" i="1"/>
  <c r="AO7130" i="1"/>
  <c r="AN7130" i="1"/>
  <c r="AM7130" i="1"/>
  <c r="AV7129" i="1"/>
  <c r="AU7129" i="1"/>
  <c r="AT7129" i="1"/>
  <c r="AS7129" i="1"/>
  <c r="AR7129" i="1"/>
  <c r="AQ7129" i="1"/>
  <c r="AP7129" i="1"/>
  <c r="AO7129" i="1"/>
  <c r="AN7129" i="1"/>
  <c r="AM7129" i="1"/>
  <c r="AV7128" i="1"/>
  <c r="AU7128" i="1"/>
  <c r="AT7128" i="1"/>
  <c r="AS7128" i="1"/>
  <c r="AR7128" i="1"/>
  <c r="AQ7128" i="1"/>
  <c r="AP7128" i="1"/>
  <c r="AO7128" i="1"/>
  <c r="AN7128" i="1"/>
  <c r="AM7128" i="1"/>
  <c r="AV7127" i="1"/>
  <c r="AU7127" i="1"/>
  <c r="AT7127" i="1"/>
  <c r="AS7127" i="1"/>
  <c r="AR7127" i="1"/>
  <c r="AQ7127" i="1"/>
  <c r="AP7127" i="1"/>
  <c r="AO7127" i="1"/>
  <c r="AN7127" i="1"/>
  <c r="AM7127" i="1"/>
  <c r="AV7126" i="1"/>
  <c r="AU7126" i="1"/>
  <c r="AT7126" i="1"/>
  <c r="AS7126" i="1"/>
  <c r="AR7126" i="1"/>
  <c r="AQ7126" i="1"/>
  <c r="AP7126" i="1"/>
  <c r="AO7126" i="1"/>
  <c r="AN7126" i="1"/>
  <c r="AM7126" i="1"/>
  <c r="AV7125" i="1"/>
  <c r="AU7125" i="1"/>
  <c r="AT7125" i="1"/>
  <c r="AS7125" i="1"/>
  <c r="AR7125" i="1"/>
  <c r="AQ7125" i="1"/>
  <c r="AP7125" i="1"/>
  <c r="AO7125" i="1"/>
  <c r="AN7125" i="1"/>
  <c r="AM7125" i="1"/>
  <c r="AV7124" i="1"/>
  <c r="AU7124" i="1"/>
  <c r="AT7124" i="1"/>
  <c r="AS7124" i="1"/>
  <c r="AR7124" i="1"/>
  <c r="AQ7124" i="1"/>
  <c r="AP7124" i="1"/>
  <c r="AO7124" i="1"/>
  <c r="AN7124" i="1"/>
  <c r="AM7124" i="1"/>
  <c r="AV7123" i="1"/>
  <c r="AU7123" i="1"/>
  <c r="AT7123" i="1"/>
  <c r="AS7123" i="1"/>
  <c r="AR7123" i="1"/>
  <c r="AQ7123" i="1"/>
  <c r="AP7123" i="1"/>
  <c r="AO7123" i="1"/>
  <c r="AN7123" i="1"/>
  <c r="AM7123" i="1"/>
  <c r="AV7122" i="1"/>
  <c r="AU7122" i="1"/>
  <c r="AT7122" i="1"/>
  <c r="AS7122" i="1"/>
  <c r="AR7122" i="1"/>
  <c r="AQ7122" i="1"/>
  <c r="AP7122" i="1"/>
  <c r="AO7122" i="1"/>
  <c r="AN7122" i="1"/>
  <c r="AM7122" i="1"/>
  <c r="AV7121" i="1"/>
  <c r="AU7121" i="1"/>
  <c r="AT7121" i="1"/>
  <c r="AS7121" i="1"/>
  <c r="AR7121" i="1"/>
  <c r="AQ7121" i="1"/>
  <c r="AP7121" i="1"/>
  <c r="AO7121" i="1"/>
  <c r="AN7121" i="1"/>
  <c r="AM7121" i="1"/>
  <c r="AV7120" i="1"/>
  <c r="AU7120" i="1"/>
  <c r="AT7120" i="1"/>
  <c r="AS7120" i="1"/>
  <c r="AR7120" i="1"/>
  <c r="AQ7120" i="1"/>
  <c r="AP7120" i="1"/>
  <c r="AO7120" i="1"/>
  <c r="AN7120" i="1"/>
  <c r="AM7120" i="1"/>
  <c r="AV7119" i="1"/>
  <c r="AU7119" i="1"/>
  <c r="AT7119" i="1"/>
  <c r="AS7119" i="1"/>
  <c r="AR7119" i="1"/>
  <c r="AQ7119" i="1"/>
  <c r="AP7119" i="1"/>
  <c r="AO7119" i="1"/>
  <c r="AN7119" i="1"/>
  <c r="AM7119" i="1"/>
  <c r="AV7118" i="1"/>
  <c r="AU7118" i="1"/>
  <c r="AT7118" i="1"/>
  <c r="AS7118" i="1"/>
  <c r="AR7118" i="1"/>
  <c r="AQ7118" i="1"/>
  <c r="AP7118" i="1"/>
  <c r="AO7118" i="1"/>
  <c r="AN7118" i="1"/>
  <c r="AM7118" i="1"/>
  <c r="AV7117" i="1"/>
  <c r="AU7117" i="1"/>
  <c r="AT7117" i="1"/>
  <c r="AS7117" i="1"/>
  <c r="AR7117" i="1"/>
  <c r="AQ7117" i="1"/>
  <c r="AP7117" i="1"/>
  <c r="AO7117" i="1"/>
  <c r="AN7117" i="1"/>
  <c r="AM7117" i="1"/>
  <c r="AV7116" i="1"/>
  <c r="AU7116" i="1"/>
  <c r="AT7116" i="1"/>
  <c r="AS7116" i="1"/>
  <c r="AR7116" i="1"/>
  <c r="AQ7116" i="1"/>
  <c r="AP7116" i="1"/>
  <c r="AO7116" i="1"/>
  <c r="AN7116" i="1"/>
  <c r="AM7116" i="1"/>
  <c r="AV7115" i="1"/>
  <c r="AU7115" i="1"/>
  <c r="AT7115" i="1"/>
  <c r="AS7115" i="1"/>
  <c r="AR7115" i="1"/>
  <c r="AQ7115" i="1"/>
  <c r="AP7115" i="1"/>
  <c r="AO7115" i="1"/>
  <c r="AN7115" i="1"/>
  <c r="AM7115" i="1"/>
  <c r="AV7114" i="1"/>
  <c r="AU7114" i="1"/>
  <c r="AT7114" i="1"/>
  <c r="AS7114" i="1"/>
  <c r="AR7114" i="1"/>
  <c r="AQ7114" i="1"/>
  <c r="AP7114" i="1"/>
  <c r="AO7114" i="1"/>
  <c r="AN7114" i="1"/>
  <c r="AM7114" i="1"/>
  <c r="AV7113" i="1"/>
  <c r="AU7113" i="1"/>
  <c r="AT7113" i="1"/>
  <c r="AS7113" i="1"/>
  <c r="AR7113" i="1"/>
  <c r="AQ7113" i="1"/>
  <c r="AP7113" i="1"/>
  <c r="AO7113" i="1"/>
  <c r="AN7113" i="1"/>
  <c r="AM7113" i="1"/>
  <c r="AV7112" i="1"/>
  <c r="AU7112" i="1"/>
  <c r="AT7112" i="1"/>
  <c r="AS7112" i="1"/>
  <c r="AR7112" i="1"/>
  <c r="AQ7112" i="1"/>
  <c r="AP7112" i="1"/>
  <c r="AO7112" i="1"/>
  <c r="AN7112" i="1"/>
  <c r="AM7112" i="1"/>
  <c r="AV7111" i="1"/>
  <c r="AU7111" i="1"/>
  <c r="AT7111" i="1"/>
  <c r="AS7111" i="1"/>
  <c r="AR7111" i="1"/>
  <c r="AQ7111" i="1"/>
  <c r="AP7111" i="1"/>
  <c r="AO7111" i="1"/>
  <c r="AN7111" i="1"/>
  <c r="AM7111" i="1"/>
  <c r="AV7110" i="1"/>
  <c r="AU7110" i="1"/>
  <c r="AT7110" i="1"/>
  <c r="AS7110" i="1"/>
  <c r="AR7110" i="1"/>
  <c r="AQ7110" i="1"/>
  <c r="AP7110" i="1"/>
  <c r="AO7110" i="1"/>
  <c r="AN7110" i="1"/>
  <c r="AM7110" i="1"/>
  <c r="AV7109" i="1"/>
  <c r="AU7109" i="1"/>
  <c r="AT7109" i="1"/>
  <c r="AS7109" i="1"/>
  <c r="AR7109" i="1"/>
  <c r="AQ7109" i="1"/>
  <c r="AP7109" i="1"/>
  <c r="AO7109" i="1"/>
  <c r="AN7109" i="1"/>
  <c r="AM7109" i="1"/>
  <c r="AV7108" i="1"/>
  <c r="AU7108" i="1"/>
  <c r="AT7108" i="1"/>
  <c r="AS7108" i="1"/>
  <c r="AR7108" i="1"/>
  <c r="AQ7108" i="1"/>
  <c r="AP7108" i="1"/>
  <c r="AO7108" i="1"/>
  <c r="AN7108" i="1"/>
  <c r="AM7108" i="1"/>
  <c r="AV7107" i="1"/>
  <c r="AU7107" i="1"/>
  <c r="AT7107" i="1"/>
  <c r="AS7107" i="1"/>
  <c r="AR7107" i="1"/>
  <c r="AQ7107" i="1"/>
  <c r="AP7107" i="1"/>
  <c r="AO7107" i="1"/>
  <c r="AN7107" i="1"/>
  <c r="AM7107" i="1"/>
  <c r="AV7106" i="1"/>
  <c r="AU7106" i="1"/>
  <c r="AT7106" i="1"/>
  <c r="AS7106" i="1"/>
  <c r="AR7106" i="1"/>
  <c r="AQ7106" i="1"/>
  <c r="AP7106" i="1"/>
  <c r="AO7106" i="1"/>
  <c r="AN7106" i="1"/>
  <c r="AM7106" i="1"/>
  <c r="AV7105" i="1"/>
  <c r="AU7105" i="1"/>
  <c r="AT7105" i="1"/>
  <c r="AS7105" i="1"/>
  <c r="AR7105" i="1"/>
  <c r="AQ7105" i="1"/>
  <c r="AP7105" i="1"/>
  <c r="AO7105" i="1"/>
  <c r="AN7105" i="1"/>
  <c r="AM7105" i="1"/>
  <c r="AV7104" i="1"/>
  <c r="AU7104" i="1"/>
  <c r="AT7104" i="1"/>
  <c r="AS7104" i="1"/>
  <c r="AR7104" i="1"/>
  <c r="AQ7104" i="1"/>
  <c r="AP7104" i="1"/>
  <c r="AO7104" i="1"/>
  <c r="AN7104" i="1"/>
  <c r="AM7104" i="1"/>
  <c r="AV7103" i="1"/>
  <c r="AU7103" i="1"/>
  <c r="AT7103" i="1"/>
  <c r="AS7103" i="1"/>
  <c r="AR7103" i="1"/>
  <c r="AQ7103" i="1"/>
  <c r="AP7103" i="1"/>
  <c r="AO7103" i="1"/>
  <c r="AN7103" i="1"/>
  <c r="AM7103" i="1"/>
  <c r="AV7102" i="1"/>
  <c r="AU7102" i="1"/>
  <c r="AT7102" i="1"/>
  <c r="AS7102" i="1"/>
  <c r="AR7102" i="1"/>
  <c r="AQ7102" i="1"/>
  <c r="AP7102" i="1"/>
  <c r="AO7102" i="1"/>
  <c r="AN7102" i="1"/>
  <c r="AM7102" i="1"/>
  <c r="AV7101" i="1"/>
  <c r="AU7101" i="1"/>
  <c r="AT7101" i="1"/>
  <c r="AS7101" i="1"/>
  <c r="AR7101" i="1"/>
  <c r="AQ7101" i="1"/>
  <c r="AP7101" i="1"/>
  <c r="AO7101" i="1"/>
  <c r="AN7101" i="1"/>
  <c r="AM7101" i="1"/>
  <c r="AV7100" i="1"/>
  <c r="AU7100" i="1"/>
  <c r="AT7100" i="1"/>
  <c r="AS7100" i="1"/>
  <c r="AR7100" i="1"/>
  <c r="AQ7100" i="1"/>
  <c r="AP7100" i="1"/>
  <c r="AO7100" i="1"/>
  <c r="AN7100" i="1"/>
  <c r="AM7100" i="1"/>
  <c r="AV7099" i="1"/>
  <c r="AU7099" i="1"/>
  <c r="AT7099" i="1"/>
  <c r="AS7099" i="1"/>
  <c r="AR7099" i="1"/>
  <c r="AQ7099" i="1"/>
  <c r="AP7099" i="1"/>
  <c r="AO7099" i="1"/>
  <c r="AN7099" i="1"/>
  <c r="AM7099" i="1"/>
  <c r="AV7098" i="1"/>
  <c r="AU7098" i="1"/>
  <c r="AT7098" i="1"/>
  <c r="AS7098" i="1"/>
  <c r="AR7098" i="1"/>
  <c r="AQ7098" i="1"/>
  <c r="AP7098" i="1"/>
  <c r="AO7098" i="1"/>
  <c r="AN7098" i="1"/>
  <c r="AM7098" i="1"/>
  <c r="AV7097" i="1"/>
  <c r="AU7097" i="1"/>
  <c r="AT7097" i="1"/>
  <c r="AS7097" i="1"/>
  <c r="AR7097" i="1"/>
  <c r="AQ7097" i="1"/>
  <c r="AP7097" i="1"/>
  <c r="AO7097" i="1"/>
  <c r="AN7097" i="1"/>
  <c r="AM7097" i="1"/>
  <c r="AV7096" i="1"/>
  <c r="AU7096" i="1"/>
  <c r="AT7096" i="1"/>
  <c r="AS7096" i="1"/>
  <c r="AR7096" i="1"/>
  <c r="AQ7096" i="1"/>
  <c r="AP7096" i="1"/>
  <c r="AO7096" i="1"/>
  <c r="AN7096" i="1"/>
  <c r="AM7096" i="1"/>
  <c r="AV7095" i="1"/>
  <c r="AU7095" i="1"/>
  <c r="AT7095" i="1"/>
  <c r="AS7095" i="1"/>
  <c r="AR7095" i="1"/>
  <c r="AQ7095" i="1"/>
  <c r="AP7095" i="1"/>
  <c r="AO7095" i="1"/>
  <c r="AN7095" i="1"/>
  <c r="AM7095" i="1"/>
  <c r="AV7094" i="1"/>
  <c r="AU7094" i="1"/>
  <c r="AT7094" i="1"/>
  <c r="AS7094" i="1"/>
  <c r="AR7094" i="1"/>
  <c r="AQ7094" i="1"/>
  <c r="AP7094" i="1"/>
  <c r="AO7094" i="1"/>
  <c r="AN7094" i="1"/>
  <c r="AM7094" i="1"/>
  <c r="AV7093" i="1"/>
  <c r="AU7093" i="1"/>
  <c r="AT7093" i="1"/>
  <c r="AS7093" i="1"/>
  <c r="AR7093" i="1"/>
  <c r="AQ7093" i="1"/>
  <c r="AP7093" i="1"/>
  <c r="AO7093" i="1"/>
  <c r="AN7093" i="1"/>
  <c r="AM7093" i="1"/>
  <c r="AV7092" i="1"/>
  <c r="AU7092" i="1"/>
  <c r="AT7092" i="1"/>
  <c r="AS7092" i="1"/>
  <c r="AR7092" i="1"/>
  <c r="AQ7092" i="1"/>
  <c r="AP7092" i="1"/>
  <c r="AO7092" i="1"/>
  <c r="AN7092" i="1"/>
  <c r="AM7092" i="1"/>
  <c r="AV7091" i="1"/>
  <c r="AU7091" i="1"/>
  <c r="AT7091" i="1"/>
  <c r="AS7091" i="1"/>
  <c r="AR7091" i="1"/>
  <c r="AQ7091" i="1"/>
  <c r="AP7091" i="1"/>
  <c r="AO7091" i="1"/>
  <c r="AN7091" i="1"/>
  <c r="AM7091" i="1"/>
  <c r="AV7090" i="1"/>
  <c r="AU7090" i="1"/>
  <c r="AT7090" i="1"/>
  <c r="AS7090" i="1"/>
  <c r="AR7090" i="1"/>
  <c r="AQ7090" i="1"/>
  <c r="AP7090" i="1"/>
  <c r="AO7090" i="1"/>
  <c r="AN7090" i="1"/>
  <c r="AM7090" i="1"/>
  <c r="AV7089" i="1"/>
  <c r="AU7089" i="1"/>
  <c r="AT7089" i="1"/>
  <c r="AS7089" i="1"/>
  <c r="AR7089" i="1"/>
  <c r="AQ7089" i="1"/>
  <c r="AP7089" i="1"/>
  <c r="AO7089" i="1"/>
  <c r="AN7089" i="1"/>
  <c r="AM7089" i="1"/>
  <c r="AV7088" i="1"/>
  <c r="AU7088" i="1"/>
  <c r="AT7088" i="1"/>
  <c r="AS7088" i="1"/>
  <c r="AR7088" i="1"/>
  <c r="AQ7088" i="1"/>
  <c r="AP7088" i="1"/>
  <c r="AO7088" i="1"/>
  <c r="AN7088" i="1"/>
  <c r="AM7088" i="1"/>
  <c r="AV7087" i="1"/>
  <c r="AU7087" i="1"/>
  <c r="AT7087" i="1"/>
  <c r="AS7087" i="1"/>
  <c r="AR7087" i="1"/>
  <c r="AQ7087" i="1"/>
  <c r="AP7087" i="1"/>
  <c r="AO7087" i="1"/>
  <c r="AN7087" i="1"/>
  <c r="AM7087" i="1"/>
  <c r="AV7086" i="1"/>
  <c r="AU7086" i="1"/>
  <c r="AT7086" i="1"/>
  <c r="AS7086" i="1"/>
  <c r="AR7086" i="1"/>
  <c r="AQ7086" i="1"/>
  <c r="AP7086" i="1"/>
  <c r="AO7086" i="1"/>
  <c r="AN7086" i="1"/>
  <c r="AM7086" i="1"/>
  <c r="AV7085" i="1"/>
  <c r="AU7085" i="1"/>
  <c r="AT7085" i="1"/>
  <c r="AS7085" i="1"/>
  <c r="AR7085" i="1"/>
  <c r="AQ7085" i="1"/>
  <c r="AP7085" i="1"/>
  <c r="AO7085" i="1"/>
  <c r="AN7085" i="1"/>
  <c r="AM7085" i="1"/>
  <c r="AV7084" i="1"/>
  <c r="AU7084" i="1"/>
  <c r="AT7084" i="1"/>
  <c r="AS7084" i="1"/>
  <c r="AR7084" i="1"/>
  <c r="AQ7084" i="1"/>
  <c r="AP7084" i="1"/>
  <c r="AO7084" i="1"/>
  <c r="AN7084" i="1"/>
  <c r="AM7084" i="1"/>
  <c r="AV7083" i="1"/>
  <c r="AU7083" i="1"/>
  <c r="AT7083" i="1"/>
  <c r="AS7083" i="1"/>
  <c r="AR7083" i="1"/>
  <c r="AQ7083" i="1"/>
  <c r="AP7083" i="1"/>
  <c r="AO7083" i="1"/>
  <c r="AN7083" i="1"/>
  <c r="AM7083" i="1"/>
  <c r="AV7082" i="1"/>
  <c r="AU7082" i="1"/>
  <c r="AT7082" i="1"/>
  <c r="AS7082" i="1"/>
  <c r="AR7082" i="1"/>
  <c r="AQ7082" i="1"/>
  <c r="AP7082" i="1"/>
  <c r="AO7082" i="1"/>
  <c r="AN7082" i="1"/>
  <c r="AM7082" i="1"/>
  <c r="AV7081" i="1"/>
  <c r="AU7081" i="1"/>
  <c r="AT7081" i="1"/>
  <c r="AS7081" i="1"/>
  <c r="AR7081" i="1"/>
  <c r="AQ7081" i="1"/>
  <c r="AP7081" i="1"/>
  <c r="AO7081" i="1"/>
  <c r="AN7081" i="1"/>
  <c r="AM7081" i="1"/>
  <c r="AV7080" i="1"/>
  <c r="AU7080" i="1"/>
  <c r="AT7080" i="1"/>
  <c r="AS7080" i="1"/>
  <c r="AR7080" i="1"/>
  <c r="AQ7080" i="1"/>
  <c r="AP7080" i="1"/>
  <c r="AO7080" i="1"/>
  <c r="AN7080" i="1"/>
  <c r="AM7080" i="1"/>
  <c r="AV7079" i="1"/>
  <c r="AU7079" i="1"/>
  <c r="AT7079" i="1"/>
  <c r="AS7079" i="1"/>
  <c r="AR7079" i="1"/>
  <c r="AQ7079" i="1"/>
  <c r="AP7079" i="1"/>
  <c r="AO7079" i="1"/>
  <c r="AN7079" i="1"/>
  <c r="AM7079" i="1"/>
  <c r="AV7078" i="1"/>
  <c r="AU7078" i="1"/>
  <c r="AT7078" i="1"/>
  <c r="AS7078" i="1"/>
  <c r="AR7078" i="1"/>
  <c r="AQ7078" i="1"/>
  <c r="AP7078" i="1"/>
  <c r="AO7078" i="1"/>
  <c r="AN7078" i="1"/>
  <c r="AM7078" i="1"/>
  <c r="AV7077" i="1"/>
  <c r="AU7077" i="1"/>
  <c r="AT7077" i="1"/>
  <c r="AS7077" i="1"/>
  <c r="AR7077" i="1"/>
  <c r="AQ7077" i="1"/>
  <c r="AP7077" i="1"/>
  <c r="AO7077" i="1"/>
  <c r="AN7077" i="1"/>
  <c r="AM7077" i="1"/>
  <c r="AV7076" i="1"/>
  <c r="AU7076" i="1"/>
  <c r="AT7076" i="1"/>
  <c r="AS7076" i="1"/>
  <c r="AR7076" i="1"/>
  <c r="AQ7076" i="1"/>
  <c r="AP7076" i="1"/>
  <c r="AO7076" i="1"/>
  <c r="AN7076" i="1"/>
  <c r="AM7076" i="1"/>
  <c r="AV7075" i="1"/>
  <c r="AU7075" i="1"/>
  <c r="AT7075" i="1"/>
  <c r="AS7075" i="1"/>
  <c r="AR7075" i="1"/>
  <c r="AQ7075" i="1"/>
  <c r="AP7075" i="1"/>
  <c r="AO7075" i="1"/>
  <c r="AN7075" i="1"/>
  <c r="AM7075" i="1"/>
  <c r="AV7074" i="1"/>
  <c r="AU7074" i="1"/>
  <c r="AT7074" i="1"/>
  <c r="AS7074" i="1"/>
  <c r="AR7074" i="1"/>
  <c r="AQ7074" i="1"/>
  <c r="AP7074" i="1"/>
  <c r="AO7074" i="1"/>
  <c r="AN7074" i="1"/>
  <c r="AM7074" i="1"/>
  <c r="AV7073" i="1"/>
  <c r="AU7073" i="1"/>
  <c r="AT7073" i="1"/>
  <c r="AS7073" i="1"/>
  <c r="AR7073" i="1"/>
  <c r="AQ7073" i="1"/>
  <c r="AP7073" i="1"/>
  <c r="AO7073" i="1"/>
  <c r="AN7073" i="1"/>
  <c r="AM7073" i="1"/>
  <c r="AV7072" i="1"/>
  <c r="AU7072" i="1"/>
  <c r="AT7072" i="1"/>
  <c r="AS7072" i="1"/>
  <c r="AR7072" i="1"/>
  <c r="AQ7072" i="1"/>
  <c r="AP7072" i="1"/>
  <c r="AO7072" i="1"/>
  <c r="AN7072" i="1"/>
  <c r="AM7072" i="1"/>
  <c r="AV7071" i="1"/>
  <c r="AU7071" i="1"/>
  <c r="AT7071" i="1"/>
  <c r="AS7071" i="1"/>
  <c r="AR7071" i="1"/>
  <c r="AQ7071" i="1"/>
  <c r="AP7071" i="1"/>
  <c r="AO7071" i="1"/>
  <c r="AN7071" i="1"/>
  <c r="AM7071" i="1"/>
  <c r="AV7070" i="1"/>
  <c r="AU7070" i="1"/>
  <c r="AT7070" i="1"/>
  <c r="AS7070" i="1"/>
  <c r="AR7070" i="1"/>
  <c r="AQ7070" i="1"/>
  <c r="AP7070" i="1"/>
  <c r="AO7070" i="1"/>
  <c r="AN7070" i="1"/>
  <c r="AM7070" i="1"/>
  <c r="AV7069" i="1"/>
  <c r="AU7069" i="1"/>
  <c r="AT7069" i="1"/>
  <c r="AS7069" i="1"/>
  <c r="AR7069" i="1"/>
  <c r="AQ7069" i="1"/>
  <c r="AP7069" i="1"/>
  <c r="AO7069" i="1"/>
  <c r="AN7069" i="1"/>
  <c r="AM7069" i="1"/>
  <c r="AV7068" i="1"/>
  <c r="AU7068" i="1"/>
  <c r="AT7068" i="1"/>
  <c r="AS7068" i="1"/>
  <c r="AR7068" i="1"/>
  <c r="AQ7068" i="1"/>
  <c r="AP7068" i="1"/>
  <c r="AO7068" i="1"/>
  <c r="AN7068" i="1"/>
  <c r="AM7068" i="1"/>
  <c r="AV7067" i="1"/>
  <c r="AU7067" i="1"/>
  <c r="AT7067" i="1"/>
  <c r="AS7067" i="1"/>
  <c r="AR7067" i="1"/>
  <c r="AQ7067" i="1"/>
  <c r="AP7067" i="1"/>
  <c r="AO7067" i="1"/>
  <c r="AN7067" i="1"/>
  <c r="AM7067" i="1"/>
  <c r="AV7066" i="1"/>
  <c r="AU7066" i="1"/>
  <c r="AT7066" i="1"/>
  <c r="AS7066" i="1"/>
  <c r="AR7066" i="1"/>
  <c r="AQ7066" i="1"/>
  <c r="AP7066" i="1"/>
  <c r="AO7066" i="1"/>
  <c r="AN7066" i="1"/>
  <c r="AM7066" i="1"/>
  <c r="AV7065" i="1"/>
  <c r="AU7065" i="1"/>
  <c r="AT7065" i="1"/>
  <c r="AS7065" i="1"/>
  <c r="AR7065" i="1"/>
  <c r="AQ7065" i="1"/>
  <c r="AP7065" i="1"/>
  <c r="AO7065" i="1"/>
  <c r="AN7065" i="1"/>
  <c r="AM7065" i="1"/>
  <c r="AV7064" i="1"/>
  <c r="AU7064" i="1"/>
  <c r="AT7064" i="1"/>
  <c r="AS7064" i="1"/>
  <c r="AR7064" i="1"/>
  <c r="AQ7064" i="1"/>
  <c r="AP7064" i="1"/>
  <c r="AO7064" i="1"/>
  <c r="AN7064" i="1"/>
  <c r="AM7064" i="1"/>
  <c r="AV7063" i="1"/>
  <c r="AU7063" i="1"/>
  <c r="AT7063" i="1"/>
  <c r="AS7063" i="1"/>
  <c r="AR7063" i="1"/>
  <c r="AQ7063" i="1"/>
  <c r="AP7063" i="1"/>
  <c r="AO7063" i="1"/>
  <c r="AN7063" i="1"/>
  <c r="AM7063" i="1"/>
  <c r="AV7062" i="1"/>
  <c r="AU7062" i="1"/>
  <c r="AT7062" i="1"/>
  <c r="AS7062" i="1"/>
  <c r="AR7062" i="1"/>
  <c r="AQ7062" i="1"/>
  <c r="AP7062" i="1"/>
  <c r="AO7062" i="1"/>
  <c r="AN7062" i="1"/>
  <c r="AM7062" i="1"/>
  <c r="AV7061" i="1"/>
  <c r="AU7061" i="1"/>
  <c r="AT7061" i="1"/>
  <c r="AS7061" i="1"/>
  <c r="AR7061" i="1"/>
  <c r="AQ7061" i="1"/>
  <c r="AP7061" i="1"/>
  <c r="AO7061" i="1"/>
  <c r="AN7061" i="1"/>
  <c r="AM7061" i="1"/>
  <c r="AV7060" i="1"/>
  <c r="AU7060" i="1"/>
  <c r="AT7060" i="1"/>
  <c r="AS7060" i="1"/>
  <c r="AR7060" i="1"/>
  <c r="AQ7060" i="1"/>
  <c r="AP7060" i="1"/>
  <c r="AO7060" i="1"/>
  <c r="AN7060" i="1"/>
  <c r="AM7060" i="1"/>
  <c r="AV7059" i="1"/>
  <c r="AU7059" i="1"/>
  <c r="AT7059" i="1"/>
  <c r="AS7059" i="1"/>
  <c r="AR7059" i="1"/>
  <c r="AQ7059" i="1"/>
  <c r="AP7059" i="1"/>
  <c r="AO7059" i="1"/>
  <c r="AN7059" i="1"/>
  <c r="AM7059" i="1"/>
  <c r="AV7058" i="1"/>
  <c r="AU7058" i="1"/>
  <c r="AT7058" i="1"/>
  <c r="AS7058" i="1"/>
  <c r="AR7058" i="1"/>
  <c r="AQ7058" i="1"/>
  <c r="AP7058" i="1"/>
  <c r="AO7058" i="1"/>
  <c r="AN7058" i="1"/>
  <c r="AM7058" i="1"/>
  <c r="AV7057" i="1"/>
  <c r="AU7057" i="1"/>
  <c r="AT7057" i="1"/>
  <c r="AS7057" i="1"/>
  <c r="AR7057" i="1"/>
  <c r="AQ7057" i="1"/>
  <c r="AP7057" i="1"/>
  <c r="AO7057" i="1"/>
  <c r="AN7057" i="1"/>
  <c r="AM7057" i="1"/>
  <c r="AV7056" i="1"/>
  <c r="AU7056" i="1"/>
  <c r="AT7056" i="1"/>
  <c r="AS7056" i="1"/>
  <c r="AR7056" i="1"/>
  <c r="AQ7056" i="1"/>
  <c r="AP7056" i="1"/>
  <c r="AO7056" i="1"/>
  <c r="AN7056" i="1"/>
  <c r="AM7056" i="1"/>
  <c r="AV7055" i="1"/>
  <c r="AU7055" i="1"/>
  <c r="AT7055" i="1"/>
  <c r="AS7055" i="1"/>
  <c r="AR7055" i="1"/>
  <c r="AQ7055" i="1"/>
  <c r="AP7055" i="1"/>
  <c r="AO7055" i="1"/>
  <c r="AN7055" i="1"/>
  <c r="AM7055" i="1"/>
  <c r="AV7054" i="1"/>
  <c r="AU7054" i="1"/>
  <c r="AT7054" i="1"/>
  <c r="AS7054" i="1"/>
  <c r="AR7054" i="1"/>
  <c r="AQ7054" i="1"/>
  <c r="AP7054" i="1"/>
  <c r="AO7054" i="1"/>
  <c r="AN7054" i="1"/>
  <c r="AM7054" i="1"/>
  <c r="AV7053" i="1"/>
  <c r="AU7053" i="1"/>
  <c r="AT7053" i="1"/>
  <c r="AS7053" i="1"/>
  <c r="AR7053" i="1"/>
  <c r="AQ7053" i="1"/>
  <c r="AP7053" i="1"/>
  <c r="AO7053" i="1"/>
  <c r="AN7053" i="1"/>
  <c r="AM7053" i="1"/>
  <c r="AV7052" i="1"/>
  <c r="AU7052" i="1"/>
  <c r="AT7052" i="1"/>
  <c r="AS7052" i="1"/>
  <c r="AR7052" i="1"/>
  <c r="AQ7052" i="1"/>
  <c r="AP7052" i="1"/>
  <c r="AO7052" i="1"/>
  <c r="AN7052" i="1"/>
  <c r="AM7052" i="1"/>
  <c r="AV7051" i="1"/>
  <c r="AU7051" i="1"/>
  <c r="AT7051" i="1"/>
  <c r="AS7051" i="1"/>
  <c r="AR7051" i="1"/>
  <c r="AQ7051" i="1"/>
  <c r="AP7051" i="1"/>
  <c r="AO7051" i="1"/>
  <c r="AN7051" i="1"/>
  <c r="AM7051" i="1"/>
  <c r="AV7050" i="1"/>
  <c r="AU7050" i="1"/>
  <c r="AT7050" i="1"/>
  <c r="AS7050" i="1"/>
  <c r="AR7050" i="1"/>
  <c r="AQ7050" i="1"/>
  <c r="AP7050" i="1"/>
  <c r="AO7050" i="1"/>
  <c r="AN7050" i="1"/>
  <c r="AM7050" i="1"/>
  <c r="AV7049" i="1"/>
  <c r="AU7049" i="1"/>
  <c r="AT7049" i="1"/>
  <c r="AS7049" i="1"/>
  <c r="AR7049" i="1"/>
  <c r="AQ7049" i="1"/>
  <c r="AP7049" i="1"/>
  <c r="AO7049" i="1"/>
  <c r="AN7049" i="1"/>
  <c r="AM7049" i="1"/>
  <c r="AV7048" i="1"/>
  <c r="AU7048" i="1"/>
  <c r="AT7048" i="1"/>
  <c r="AS7048" i="1"/>
  <c r="AR7048" i="1"/>
  <c r="AQ7048" i="1"/>
  <c r="AP7048" i="1"/>
  <c r="AO7048" i="1"/>
  <c r="AN7048" i="1"/>
  <c r="AM7048" i="1"/>
  <c r="AV7047" i="1"/>
  <c r="AU7047" i="1"/>
  <c r="AT7047" i="1"/>
  <c r="AS7047" i="1"/>
  <c r="AR7047" i="1"/>
  <c r="AQ7047" i="1"/>
  <c r="AP7047" i="1"/>
  <c r="AO7047" i="1"/>
  <c r="AN7047" i="1"/>
  <c r="AM7047" i="1"/>
  <c r="AV7046" i="1"/>
  <c r="AU7046" i="1"/>
  <c r="AT7046" i="1"/>
  <c r="AS7046" i="1"/>
  <c r="AR7046" i="1"/>
  <c r="AQ7046" i="1"/>
  <c r="AP7046" i="1"/>
  <c r="AO7046" i="1"/>
  <c r="AN7046" i="1"/>
  <c r="AM7046" i="1"/>
  <c r="AV7045" i="1"/>
  <c r="AU7045" i="1"/>
  <c r="AT7045" i="1"/>
  <c r="AS7045" i="1"/>
  <c r="AR7045" i="1"/>
  <c r="AQ7045" i="1"/>
  <c r="AP7045" i="1"/>
  <c r="AO7045" i="1"/>
  <c r="AN7045" i="1"/>
  <c r="AM7045" i="1"/>
  <c r="AV7044" i="1"/>
  <c r="AU7044" i="1"/>
  <c r="AT7044" i="1"/>
  <c r="AS7044" i="1"/>
  <c r="AR7044" i="1"/>
  <c r="AQ7044" i="1"/>
  <c r="AP7044" i="1"/>
  <c r="AO7044" i="1"/>
  <c r="AN7044" i="1"/>
  <c r="AM7044" i="1"/>
  <c r="AV7043" i="1"/>
  <c r="AU7043" i="1"/>
  <c r="AT7043" i="1"/>
  <c r="AS7043" i="1"/>
  <c r="AR7043" i="1"/>
  <c r="AQ7043" i="1"/>
  <c r="AP7043" i="1"/>
  <c r="AO7043" i="1"/>
  <c r="AN7043" i="1"/>
  <c r="AM7043" i="1"/>
  <c r="AV7042" i="1"/>
  <c r="AU7042" i="1"/>
  <c r="AT7042" i="1"/>
  <c r="AS7042" i="1"/>
  <c r="AR7042" i="1"/>
  <c r="AQ7042" i="1"/>
  <c r="AP7042" i="1"/>
  <c r="AO7042" i="1"/>
  <c r="AN7042" i="1"/>
  <c r="AM7042" i="1"/>
  <c r="AV7041" i="1"/>
  <c r="AU7041" i="1"/>
  <c r="AT7041" i="1"/>
  <c r="AS7041" i="1"/>
  <c r="AR7041" i="1"/>
  <c r="AQ7041" i="1"/>
  <c r="AP7041" i="1"/>
  <c r="AO7041" i="1"/>
  <c r="AN7041" i="1"/>
  <c r="AM7041" i="1"/>
  <c r="AV7040" i="1"/>
  <c r="AU7040" i="1"/>
  <c r="AT7040" i="1"/>
  <c r="AS7040" i="1"/>
  <c r="AR7040" i="1"/>
  <c r="AQ7040" i="1"/>
  <c r="AP7040" i="1"/>
  <c r="AO7040" i="1"/>
  <c r="AN7040" i="1"/>
  <c r="AM7040" i="1"/>
  <c r="AV7039" i="1"/>
  <c r="AU7039" i="1"/>
  <c r="AT7039" i="1"/>
  <c r="AS7039" i="1"/>
  <c r="AR7039" i="1"/>
  <c r="AQ7039" i="1"/>
  <c r="AP7039" i="1"/>
  <c r="AO7039" i="1"/>
  <c r="AN7039" i="1"/>
  <c r="AM7039" i="1"/>
  <c r="AV7038" i="1"/>
  <c r="AU7038" i="1"/>
  <c r="AT7038" i="1"/>
  <c r="AS7038" i="1"/>
  <c r="AR7038" i="1"/>
  <c r="AQ7038" i="1"/>
  <c r="AP7038" i="1"/>
  <c r="AO7038" i="1"/>
  <c r="AN7038" i="1"/>
  <c r="AM7038" i="1"/>
  <c r="AV7037" i="1"/>
  <c r="AU7037" i="1"/>
  <c r="AT7037" i="1"/>
  <c r="AS7037" i="1"/>
  <c r="AR7037" i="1"/>
  <c r="AQ7037" i="1"/>
  <c r="AP7037" i="1"/>
  <c r="AO7037" i="1"/>
  <c r="AN7037" i="1"/>
  <c r="AM7037" i="1"/>
  <c r="AV7036" i="1"/>
  <c r="AU7036" i="1"/>
  <c r="AT7036" i="1"/>
  <c r="AS7036" i="1"/>
  <c r="AR7036" i="1"/>
  <c r="AQ7036" i="1"/>
  <c r="AP7036" i="1"/>
  <c r="AO7036" i="1"/>
  <c r="AN7036" i="1"/>
  <c r="AM7036" i="1"/>
  <c r="AV7035" i="1"/>
  <c r="AU7035" i="1"/>
  <c r="AT7035" i="1"/>
  <c r="AS7035" i="1"/>
  <c r="AR7035" i="1"/>
  <c r="AQ7035" i="1"/>
  <c r="AP7035" i="1"/>
  <c r="AO7035" i="1"/>
  <c r="AN7035" i="1"/>
  <c r="AM7035" i="1"/>
  <c r="AV7034" i="1"/>
  <c r="AU7034" i="1"/>
  <c r="AT7034" i="1"/>
  <c r="AS7034" i="1"/>
  <c r="AR7034" i="1"/>
  <c r="AQ7034" i="1"/>
  <c r="AP7034" i="1"/>
  <c r="AO7034" i="1"/>
  <c r="AN7034" i="1"/>
  <c r="AM7034" i="1"/>
  <c r="AV7033" i="1"/>
  <c r="AU7033" i="1"/>
  <c r="AT7033" i="1"/>
  <c r="AS7033" i="1"/>
  <c r="AR7033" i="1"/>
  <c r="AQ7033" i="1"/>
  <c r="AP7033" i="1"/>
  <c r="AO7033" i="1"/>
  <c r="AN7033" i="1"/>
  <c r="AM7033" i="1"/>
  <c r="AV7032" i="1"/>
  <c r="AU7032" i="1"/>
  <c r="AT7032" i="1"/>
  <c r="AS7032" i="1"/>
  <c r="AR7032" i="1"/>
  <c r="AQ7032" i="1"/>
  <c r="AP7032" i="1"/>
  <c r="AO7032" i="1"/>
  <c r="AN7032" i="1"/>
  <c r="AM7032" i="1"/>
  <c r="AV7031" i="1"/>
  <c r="AU7031" i="1"/>
  <c r="AT7031" i="1"/>
  <c r="AS7031" i="1"/>
  <c r="AR7031" i="1"/>
  <c r="AQ7031" i="1"/>
  <c r="AP7031" i="1"/>
  <c r="AO7031" i="1"/>
  <c r="AN7031" i="1"/>
  <c r="AM7031" i="1"/>
  <c r="AV7030" i="1"/>
  <c r="AU7030" i="1"/>
  <c r="AT7030" i="1"/>
  <c r="AS7030" i="1"/>
  <c r="AR7030" i="1"/>
  <c r="AQ7030" i="1"/>
  <c r="AP7030" i="1"/>
  <c r="AO7030" i="1"/>
  <c r="AN7030" i="1"/>
  <c r="AM7030" i="1"/>
  <c r="AV7029" i="1"/>
  <c r="AU7029" i="1"/>
  <c r="AT7029" i="1"/>
  <c r="AS7029" i="1"/>
  <c r="AR7029" i="1"/>
  <c r="AQ7029" i="1"/>
  <c r="AP7029" i="1"/>
  <c r="AO7029" i="1"/>
  <c r="AN7029" i="1"/>
  <c r="AM7029" i="1"/>
  <c r="AV7028" i="1"/>
  <c r="AU7028" i="1"/>
  <c r="AT7028" i="1"/>
  <c r="AS7028" i="1"/>
  <c r="AR7028" i="1"/>
  <c r="AQ7028" i="1"/>
  <c r="AP7028" i="1"/>
  <c r="AO7028" i="1"/>
  <c r="AN7028" i="1"/>
  <c r="AM7028" i="1"/>
  <c r="AV7027" i="1"/>
  <c r="AU7027" i="1"/>
  <c r="AT7027" i="1"/>
  <c r="AS7027" i="1"/>
  <c r="AR7027" i="1"/>
  <c r="AQ7027" i="1"/>
  <c r="AP7027" i="1"/>
  <c r="AO7027" i="1"/>
  <c r="AN7027" i="1"/>
  <c r="AM7027" i="1"/>
  <c r="AV7026" i="1"/>
  <c r="AU7026" i="1"/>
  <c r="AT7026" i="1"/>
  <c r="AS7026" i="1"/>
  <c r="AR7026" i="1"/>
  <c r="AQ7026" i="1"/>
  <c r="AP7026" i="1"/>
  <c r="AO7026" i="1"/>
  <c r="AN7026" i="1"/>
  <c r="AM7026" i="1"/>
  <c r="AV7025" i="1"/>
  <c r="AU7025" i="1"/>
  <c r="AT7025" i="1"/>
  <c r="AS7025" i="1"/>
  <c r="AR7025" i="1"/>
  <c r="AQ7025" i="1"/>
  <c r="AP7025" i="1"/>
  <c r="AO7025" i="1"/>
  <c r="AN7025" i="1"/>
  <c r="AM7025" i="1"/>
  <c r="AV7024" i="1"/>
  <c r="AU7024" i="1"/>
  <c r="AT7024" i="1"/>
  <c r="AS7024" i="1"/>
  <c r="AR7024" i="1"/>
  <c r="AQ7024" i="1"/>
  <c r="AP7024" i="1"/>
  <c r="AO7024" i="1"/>
  <c r="AN7024" i="1"/>
  <c r="AM7024" i="1"/>
  <c r="AV7023" i="1"/>
  <c r="AU7023" i="1"/>
  <c r="AT7023" i="1"/>
  <c r="AS7023" i="1"/>
  <c r="AR7023" i="1"/>
  <c r="AQ7023" i="1"/>
  <c r="AP7023" i="1"/>
  <c r="AO7023" i="1"/>
  <c r="AN7023" i="1"/>
  <c r="AM7023" i="1"/>
  <c r="AV7022" i="1"/>
  <c r="AU7022" i="1"/>
  <c r="AT7022" i="1"/>
  <c r="AS7022" i="1"/>
  <c r="AR7022" i="1"/>
  <c r="AQ7022" i="1"/>
  <c r="AP7022" i="1"/>
  <c r="AO7022" i="1"/>
  <c r="AN7022" i="1"/>
  <c r="AM7022" i="1"/>
  <c r="AV7021" i="1"/>
  <c r="AU7021" i="1"/>
  <c r="AT7021" i="1"/>
  <c r="AS7021" i="1"/>
  <c r="AR7021" i="1"/>
  <c r="AQ7021" i="1"/>
  <c r="AP7021" i="1"/>
  <c r="AO7021" i="1"/>
  <c r="AN7021" i="1"/>
  <c r="AM7021" i="1"/>
  <c r="AV7020" i="1"/>
  <c r="AU7020" i="1"/>
  <c r="AT7020" i="1"/>
  <c r="AS7020" i="1"/>
  <c r="AR7020" i="1"/>
  <c r="AQ7020" i="1"/>
  <c r="AP7020" i="1"/>
  <c r="AO7020" i="1"/>
  <c r="AN7020" i="1"/>
  <c r="AM7020" i="1"/>
  <c r="AV7019" i="1"/>
  <c r="AU7019" i="1"/>
  <c r="AT7019" i="1"/>
  <c r="AS7019" i="1"/>
  <c r="AR7019" i="1"/>
  <c r="AQ7019" i="1"/>
  <c r="AP7019" i="1"/>
  <c r="AO7019" i="1"/>
  <c r="AN7019" i="1"/>
  <c r="AM7019" i="1"/>
  <c r="AV7018" i="1"/>
  <c r="AU7018" i="1"/>
  <c r="AT7018" i="1"/>
  <c r="AS7018" i="1"/>
  <c r="AR7018" i="1"/>
  <c r="AQ7018" i="1"/>
  <c r="AP7018" i="1"/>
  <c r="AO7018" i="1"/>
  <c r="AN7018" i="1"/>
  <c r="AM7018" i="1"/>
  <c r="AV7017" i="1"/>
  <c r="AU7017" i="1"/>
  <c r="AT7017" i="1"/>
  <c r="AS7017" i="1"/>
  <c r="AR7017" i="1"/>
  <c r="AQ7017" i="1"/>
  <c r="AP7017" i="1"/>
  <c r="AO7017" i="1"/>
  <c r="AN7017" i="1"/>
  <c r="AM7017" i="1"/>
  <c r="AV7016" i="1"/>
  <c r="AU7016" i="1"/>
  <c r="AT7016" i="1"/>
  <c r="AS7016" i="1"/>
  <c r="AR7016" i="1"/>
  <c r="AQ7016" i="1"/>
  <c r="AP7016" i="1"/>
  <c r="AO7016" i="1"/>
  <c r="AN7016" i="1"/>
  <c r="AM7016" i="1"/>
  <c r="AV7015" i="1"/>
  <c r="AU7015" i="1"/>
  <c r="AT7015" i="1"/>
  <c r="AS7015" i="1"/>
  <c r="AR7015" i="1"/>
  <c r="AQ7015" i="1"/>
  <c r="AP7015" i="1"/>
  <c r="AO7015" i="1"/>
  <c r="AN7015" i="1"/>
  <c r="AM7015" i="1"/>
  <c r="AV7014" i="1"/>
  <c r="AU7014" i="1"/>
  <c r="AT7014" i="1"/>
  <c r="AS7014" i="1"/>
  <c r="AR7014" i="1"/>
  <c r="AQ7014" i="1"/>
  <c r="AP7014" i="1"/>
  <c r="AO7014" i="1"/>
  <c r="AN7014" i="1"/>
  <c r="AM7014" i="1"/>
  <c r="AV7013" i="1"/>
  <c r="AU7013" i="1"/>
  <c r="AT7013" i="1"/>
  <c r="AS7013" i="1"/>
  <c r="AR7013" i="1"/>
  <c r="AQ7013" i="1"/>
  <c r="AP7013" i="1"/>
  <c r="AO7013" i="1"/>
  <c r="AN7013" i="1"/>
  <c r="AM7013" i="1"/>
  <c r="AV7012" i="1"/>
  <c r="AU7012" i="1"/>
  <c r="AT7012" i="1"/>
  <c r="AS7012" i="1"/>
  <c r="AR7012" i="1"/>
  <c r="AQ7012" i="1"/>
  <c r="AP7012" i="1"/>
  <c r="AO7012" i="1"/>
  <c r="AN7012" i="1"/>
  <c r="AM7012" i="1"/>
  <c r="AV7011" i="1"/>
  <c r="AU7011" i="1"/>
  <c r="AT7011" i="1"/>
  <c r="AS7011" i="1"/>
  <c r="AR7011" i="1"/>
  <c r="AQ7011" i="1"/>
  <c r="AP7011" i="1"/>
  <c r="AO7011" i="1"/>
  <c r="AN7011" i="1"/>
  <c r="AM7011" i="1"/>
  <c r="AV7010" i="1"/>
  <c r="AU7010" i="1"/>
  <c r="AT7010" i="1"/>
  <c r="AS7010" i="1"/>
  <c r="AR7010" i="1"/>
  <c r="AQ7010" i="1"/>
  <c r="AP7010" i="1"/>
  <c r="AO7010" i="1"/>
  <c r="AN7010" i="1"/>
  <c r="AM7010" i="1"/>
  <c r="AV7009" i="1"/>
  <c r="AU7009" i="1"/>
  <c r="AT7009" i="1"/>
  <c r="AS7009" i="1"/>
  <c r="AR7009" i="1"/>
  <c r="AQ7009" i="1"/>
  <c r="AP7009" i="1"/>
  <c r="AO7009" i="1"/>
  <c r="AN7009" i="1"/>
  <c r="AM7009" i="1"/>
  <c r="AV7008" i="1"/>
  <c r="AU7008" i="1"/>
  <c r="AT7008" i="1"/>
  <c r="AS7008" i="1"/>
  <c r="AR7008" i="1"/>
  <c r="AQ7008" i="1"/>
  <c r="AP7008" i="1"/>
  <c r="AO7008" i="1"/>
  <c r="AN7008" i="1"/>
  <c r="AM7008" i="1"/>
  <c r="AV7007" i="1"/>
  <c r="AU7007" i="1"/>
  <c r="AT7007" i="1"/>
  <c r="AS7007" i="1"/>
  <c r="AR7007" i="1"/>
  <c r="AQ7007" i="1"/>
  <c r="AP7007" i="1"/>
  <c r="AO7007" i="1"/>
  <c r="AN7007" i="1"/>
  <c r="AM7007" i="1"/>
  <c r="AV7006" i="1"/>
  <c r="AU7006" i="1"/>
  <c r="AT7006" i="1"/>
  <c r="AS7006" i="1"/>
  <c r="AR7006" i="1"/>
  <c r="AQ7006" i="1"/>
  <c r="AP7006" i="1"/>
  <c r="AO7006" i="1"/>
  <c r="AN7006" i="1"/>
  <c r="AM7006" i="1"/>
  <c r="AV7005" i="1"/>
  <c r="AU7005" i="1"/>
  <c r="AT7005" i="1"/>
  <c r="AS7005" i="1"/>
  <c r="AR7005" i="1"/>
  <c r="AQ7005" i="1"/>
  <c r="AP7005" i="1"/>
  <c r="AO7005" i="1"/>
  <c r="AN7005" i="1"/>
  <c r="AM7005" i="1"/>
  <c r="AV7004" i="1"/>
  <c r="AU7004" i="1"/>
  <c r="AT7004" i="1"/>
  <c r="AS7004" i="1"/>
  <c r="AR7004" i="1"/>
  <c r="AQ7004" i="1"/>
  <c r="AP7004" i="1"/>
  <c r="AO7004" i="1"/>
  <c r="AN7004" i="1"/>
  <c r="AM7004" i="1"/>
  <c r="AV7003" i="1"/>
  <c r="AU7003" i="1"/>
  <c r="AT7003" i="1"/>
  <c r="AS7003" i="1"/>
  <c r="AR7003" i="1"/>
  <c r="AQ7003" i="1"/>
  <c r="AP7003" i="1"/>
  <c r="AO7003" i="1"/>
  <c r="AN7003" i="1"/>
  <c r="AM7003" i="1"/>
  <c r="AV7002" i="1"/>
  <c r="AU7002" i="1"/>
  <c r="AT7002" i="1"/>
  <c r="AS7002" i="1"/>
  <c r="AR7002" i="1"/>
  <c r="AQ7002" i="1"/>
  <c r="AP7002" i="1"/>
  <c r="AO7002" i="1"/>
  <c r="AN7002" i="1"/>
  <c r="AM7002" i="1"/>
  <c r="AV7001" i="1"/>
  <c r="AU7001" i="1"/>
  <c r="AT7001" i="1"/>
  <c r="AS7001" i="1"/>
  <c r="AR7001" i="1"/>
  <c r="AQ7001" i="1"/>
  <c r="AP7001" i="1"/>
  <c r="AO7001" i="1"/>
  <c r="AN7001" i="1"/>
  <c r="AM7001" i="1"/>
  <c r="AV7000" i="1"/>
  <c r="AU7000" i="1"/>
  <c r="AT7000" i="1"/>
  <c r="AS7000" i="1"/>
  <c r="AR7000" i="1"/>
  <c r="AQ7000" i="1"/>
  <c r="AP7000" i="1"/>
  <c r="AO7000" i="1"/>
  <c r="AN7000" i="1"/>
  <c r="AM7000" i="1"/>
  <c r="AV6999" i="1"/>
  <c r="AU6999" i="1"/>
  <c r="AT6999" i="1"/>
  <c r="AS6999" i="1"/>
  <c r="AR6999" i="1"/>
  <c r="AQ6999" i="1"/>
  <c r="AP6999" i="1"/>
  <c r="AO6999" i="1"/>
  <c r="AN6999" i="1"/>
  <c r="AM6999" i="1"/>
  <c r="AV6998" i="1"/>
  <c r="AU6998" i="1"/>
  <c r="AT6998" i="1"/>
  <c r="AS6998" i="1"/>
  <c r="AR6998" i="1"/>
  <c r="AQ6998" i="1"/>
  <c r="AP6998" i="1"/>
  <c r="AO6998" i="1"/>
  <c r="AN6998" i="1"/>
  <c r="AM6998" i="1"/>
  <c r="AV6997" i="1"/>
  <c r="AU6997" i="1"/>
  <c r="AT6997" i="1"/>
  <c r="AS6997" i="1"/>
  <c r="AR6997" i="1"/>
  <c r="AQ6997" i="1"/>
  <c r="AP6997" i="1"/>
  <c r="AO6997" i="1"/>
  <c r="AN6997" i="1"/>
  <c r="AM6997" i="1"/>
  <c r="AV6996" i="1"/>
  <c r="AU6996" i="1"/>
  <c r="AT6996" i="1"/>
  <c r="AS6996" i="1"/>
  <c r="AR6996" i="1"/>
  <c r="AQ6996" i="1"/>
  <c r="AP6996" i="1"/>
  <c r="AO6996" i="1"/>
  <c r="AN6996" i="1"/>
  <c r="AM6996" i="1"/>
  <c r="AV6995" i="1"/>
  <c r="AU6995" i="1"/>
  <c r="AT6995" i="1"/>
  <c r="AS6995" i="1"/>
  <c r="AR6995" i="1"/>
  <c r="AQ6995" i="1"/>
  <c r="AP6995" i="1"/>
  <c r="AO6995" i="1"/>
  <c r="AN6995" i="1"/>
  <c r="AM6995" i="1"/>
  <c r="AV6994" i="1"/>
  <c r="AU6994" i="1"/>
  <c r="AT6994" i="1"/>
  <c r="AS6994" i="1"/>
  <c r="AR6994" i="1"/>
  <c r="AQ6994" i="1"/>
  <c r="AP6994" i="1"/>
  <c r="AO6994" i="1"/>
  <c r="AN6994" i="1"/>
  <c r="AM6994" i="1"/>
  <c r="AV6993" i="1"/>
  <c r="AU6993" i="1"/>
  <c r="AT6993" i="1"/>
  <c r="AS6993" i="1"/>
  <c r="AR6993" i="1"/>
  <c r="AQ6993" i="1"/>
  <c r="AP6993" i="1"/>
  <c r="AO6993" i="1"/>
  <c r="AN6993" i="1"/>
  <c r="AM6993" i="1"/>
  <c r="AV6992" i="1"/>
  <c r="AU6992" i="1"/>
  <c r="AT6992" i="1"/>
  <c r="AS6992" i="1"/>
  <c r="AR6992" i="1"/>
  <c r="AQ6992" i="1"/>
  <c r="AP6992" i="1"/>
  <c r="AO6992" i="1"/>
  <c r="AN6992" i="1"/>
  <c r="AM6992" i="1"/>
  <c r="AV6991" i="1"/>
  <c r="AU6991" i="1"/>
  <c r="AT6991" i="1"/>
  <c r="AS6991" i="1"/>
  <c r="AR6991" i="1"/>
  <c r="AQ6991" i="1"/>
  <c r="AP6991" i="1"/>
  <c r="AO6991" i="1"/>
  <c r="AN6991" i="1"/>
  <c r="AM6991" i="1"/>
  <c r="AV6990" i="1"/>
  <c r="AU6990" i="1"/>
  <c r="AT6990" i="1"/>
  <c r="AS6990" i="1"/>
  <c r="AR6990" i="1"/>
  <c r="AQ6990" i="1"/>
  <c r="AP6990" i="1"/>
  <c r="AO6990" i="1"/>
  <c r="AN6990" i="1"/>
  <c r="AM6990" i="1"/>
  <c r="AV6989" i="1"/>
  <c r="AU6989" i="1"/>
  <c r="AT6989" i="1"/>
  <c r="AS6989" i="1"/>
  <c r="AR6989" i="1"/>
  <c r="AQ6989" i="1"/>
  <c r="AP6989" i="1"/>
  <c r="AO6989" i="1"/>
  <c r="AN6989" i="1"/>
  <c r="AM6989" i="1"/>
  <c r="AV6988" i="1"/>
  <c r="AU6988" i="1"/>
  <c r="AT6988" i="1"/>
  <c r="AS6988" i="1"/>
  <c r="AR6988" i="1"/>
  <c r="AQ6988" i="1"/>
  <c r="AP6988" i="1"/>
  <c r="AO6988" i="1"/>
  <c r="AN6988" i="1"/>
  <c r="AM6988" i="1"/>
  <c r="AV6987" i="1"/>
  <c r="AU6987" i="1"/>
  <c r="AT6987" i="1"/>
  <c r="AS6987" i="1"/>
  <c r="AR6987" i="1"/>
  <c r="AQ6987" i="1"/>
  <c r="AP6987" i="1"/>
  <c r="AO6987" i="1"/>
  <c r="AN6987" i="1"/>
  <c r="AM6987" i="1"/>
  <c r="AV6986" i="1"/>
  <c r="AU6986" i="1"/>
  <c r="AT6986" i="1"/>
  <c r="AS6986" i="1"/>
  <c r="AR6986" i="1"/>
  <c r="AQ6986" i="1"/>
  <c r="AP6986" i="1"/>
  <c r="AO6986" i="1"/>
  <c r="AN6986" i="1"/>
  <c r="AM6986" i="1"/>
  <c r="AV6985" i="1"/>
  <c r="AU6985" i="1"/>
  <c r="AT6985" i="1"/>
  <c r="AS6985" i="1"/>
  <c r="AR6985" i="1"/>
  <c r="AQ6985" i="1"/>
  <c r="AP6985" i="1"/>
  <c r="AO6985" i="1"/>
  <c r="AN6985" i="1"/>
  <c r="AM6985" i="1"/>
  <c r="AV6984" i="1"/>
  <c r="AU6984" i="1"/>
  <c r="AT6984" i="1"/>
  <c r="AS6984" i="1"/>
  <c r="AR6984" i="1"/>
  <c r="AQ6984" i="1"/>
  <c r="AP6984" i="1"/>
  <c r="AO6984" i="1"/>
  <c r="AN6984" i="1"/>
  <c r="AM6984" i="1"/>
  <c r="AV6983" i="1"/>
  <c r="AU6983" i="1"/>
  <c r="AT6983" i="1"/>
  <c r="AS6983" i="1"/>
  <c r="AR6983" i="1"/>
  <c r="AQ6983" i="1"/>
  <c r="AP6983" i="1"/>
  <c r="AO6983" i="1"/>
  <c r="AN6983" i="1"/>
  <c r="AM6983" i="1"/>
  <c r="AV6982" i="1"/>
  <c r="AU6982" i="1"/>
  <c r="AT6982" i="1"/>
  <c r="AS6982" i="1"/>
  <c r="AR6982" i="1"/>
  <c r="AQ6982" i="1"/>
  <c r="AP6982" i="1"/>
  <c r="AO6982" i="1"/>
  <c r="AN6982" i="1"/>
  <c r="AM6982" i="1"/>
  <c r="AV6981" i="1"/>
  <c r="AU6981" i="1"/>
  <c r="AT6981" i="1"/>
  <c r="AS6981" i="1"/>
  <c r="AR6981" i="1"/>
  <c r="AQ6981" i="1"/>
  <c r="AP6981" i="1"/>
  <c r="AO6981" i="1"/>
  <c r="AN6981" i="1"/>
  <c r="AM6981" i="1"/>
  <c r="AV6980" i="1"/>
  <c r="AU6980" i="1"/>
  <c r="AT6980" i="1"/>
  <c r="AS6980" i="1"/>
  <c r="AR6980" i="1"/>
  <c r="AQ6980" i="1"/>
  <c r="AP6980" i="1"/>
  <c r="AO6980" i="1"/>
  <c r="AN6980" i="1"/>
  <c r="AM6980" i="1"/>
  <c r="AV6979" i="1"/>
  <c r="AU6979" i="1"/>
  <c r="AT6979" i="1"/>
  <c r="AS6979" i="1"/>
  <c r="AR6979" i="1"/>
  <c r="AQ6979" i="1"/>
  <c r="AP6979" i="1"/>
  <c r="AO6979" i="1"/>
  <c r="AN6979" i="1"/>
  <c r="AM6979" i="1"/>
  <c r="AV6978" i="1"/>
  <c r="AU6978" i="1"/>
  <c r="AT6978" i="1"/>
  <c r="AS6978" i="1"/>
  <c r="AR6978" i="1"/>
  <c r="AQ6978" i="1"/>
  <c r="AP6978" i="1"/>
  <c r="AO6978" i="1"/>
  <c r="AN6978" i="1"/>
  <c r="AM6978" i="1"/>
  <c r="AV6977" i="1"/>
  <c r="AU6977" i="1"/>
  <c r="AT6977" i="1"/>
  <c r="AS6977" i="1"/>
  <c r="AR6977" i="1"/>
  <c r="AQ6977" i="1"/>
  <c r="AP6977" i="1"/>
  <c r="AO6977" i="1"/>
  <c r="AN6977" i="1"/>
  <c r="AM6977" i="1"/>
  <c r="AV6976" i="1"/>
  <c r="AU6976" i="1"/>
  <c r="AT6976" i="1"/>
  <c r="AS6976" i="1"/>
  <c r="AR6976" i="1"/>
  <c r="AQ6976" i="1"/>
  <c r="AP6976" i="1"/>
  <c r="AO6976" i="1"/>
  <c r="AN6976" i="1"/>
  <c r="AM6976" i="1"/>
  <c r="AV6975" i="1"/>
  <c r="AU6975" i="1"/>
  <c r="AT6975" i="1"/>
  <c r="AS6975" i="1"/>
  <c r="AR6975" i="1"/>
  <c r="AQ6975" i="1"/>
  <c r="AP6975" i="1"/>
  <c r="AO6975" i="1"/>
  <c r="AN6975" i="1"/>
  <c r="AM6975" i="1"/>
  <c r="AV6974" i="1"/>
  <c r="AU6974" i="1"/>
  <c r="AT6974" i="1"/>
  <c r="AS6974" i="1"/>
  <c r="AR6974" i="1"/>
  <c r="AQ6974" i="1"/>
  <c r="AP6974" i="1"/>
  <c r="AO6974" i="1"/>
  <c r="AN6974" i="1"/>
  <c r="AM6974" i="1"/>
  <c r="AV6973" i="1"/>
  <c r="AU6973" i="1"/>
  <c r="AT6973" i="1"/>
  <c r="AS6973" i="1"/>
  <c r="AR6973" i="1"/>
  <c r="AQ6973" i="1"/>
  <c r="AP6973" i="1"/>
  <c r="AO6973" i="1"/>
  <c r="AN6973" i="1"/>
  <c r="AM6973" i="1"/>
  <c r="AV6972" i="1"/>
  <c r="AU6972" i="1"/>
  <c r="AT6972" i="1"/>
  <c r="AS6972" i="1"/>
  <c r="AR6972" i="1"/>
  <c r="AQ6972" i="1"/>
  <c r="AP6972" i="1"/>
  <c r="AO6972" i="1"/>
  <c r="AN6972" i="1"/>
  <c r="AM6972" i="1"/>
  <c r="AV6971" i="1"/>
  <c r="AU6971" i="1"/>
  <c r="AT6971" i="1"/>
  <c r="AS6971" i="1"/>
  <c r="AR6971" i="1"/>
  <c r="AQ6971" i="1"/>
  <c r="AP6971" i="1"/>
  <c r="AO6971" i="1"/>
  <c r="AN6971" i="1"/>
  <c r="AM6971" i="1"/>
  <c r="AV6970" i="1"/>
  <c r="AU6970" i="1"/>
  <c r="AT6970" i="1"/>
  <c r="AS6970" i="1"/>
  <c r="AR6970" i="1"/>
  <c r="AQ6970" i="1"/>
  <c r="AP6970" i="1"/>
  <c r="AO6970" i="1"/>
  <c r="AN6970" i="1"/>
  <c r="AM6970" i="1"/>
  <c r="AV6969" i="1"/>
  <c r="AU6969" i="1"/>
  <c r="AT6969" i="1"/>
  <c r="AS6969" i="1"/>
  <c r="AR6969" i="1"/>
  <c r="AQ6969" i="1"/>
  <c r="AP6969" i="1"/>
  <c r="AO6969" i="1"/>
  <c r="AN6969" i="1"/>
  <c r="AM6969" i="1"/>
  <c r="AV6968" i="1"/>
  <c r="AU6968" i="1"/>
  <c r="AT6968" i="1"/>
  <c r="AS6968" i="1"/>
  <c r="AR6968" i="1"/>
  <c r="AQ6968" i="1"/>
  <c r="AP6968" i="1"/>
  <c r="AO6968" i="1"/>
  <c r="AN6968" i="1"/>
  <c r="AM6968" i="1"/>
  <c r="AV6967" i="1"/>
  <c r="AU6967" i="1"/>
  <c r="AT6967" i="1"/>
  <c r="AS6967" i="1"/>
  <c r="AR6967" i="1"/>
  <c r="AQ6967" i="1"/>
  <c r="AP6967" i="1"/>
  <c r="AO6967" i="1"/>
  <c r="AN6967" i="1"/>
  <c r="AM6967" i="1"/>
  <c r="AV6966" i="1"/>
  <c r="AU6966" i="1"/>
  <c r="AT6966" i="1"/>
  <c r="AS6966" i="1"/>
  <c r="AR6966" i="1"/>
  <c r="AQ6966" i="1"/>
  <c r="AP6966" i="1"/>
  <c r="AO6966" i="1"/>
  <c r="AN6966" i="1"/>
  <c r="AM6966" i="1"/>
  <c r="AV6965" i="1"/>
  <c r="AU6965" i="1"/>
  <c r="AT6965" i="1"/>
  <c r="AS6965" i="1"/>
  <c r="AR6965" i="1"/>
  <c r="AQ6965" i="1"/>
  <c r="AP6965" i="1"/>
  <c r="AO6965" i="1"/>
  <c r="AN6965" i="1"/>
  <c r="AM6965" i="1"/>
  <c r="AV6964" i="1"/>
  <c r="AU6964" i="1"/>
  <c r="AT6964" i="1"/>
  <c r="AS6964" i="1"/>
  <c r="AR6964" i="1"/>
  <c r="AQ6964" i="1"/>
  <c r="AP6964" i="1"/>
  <c r="AO6964" i="1"/>
  <c r="AN6964" i="1"/>
  <c r="AM6964" i="1"/>
  <c r="AV6963" i="1"/>
  <c r="AU6963" i="1"/>
  <c r="AT6963" i="1"/>
  <c r="AS6963" i="1"/>
  <c r="AR6963" i="1"/>
  <c r="AQ6963" i="1"/>
  <c r="AP6963" i="1"/>
  <c r="AO6963" i="1"/>
  <c r="AN6963" i="1"/>
  <c r="AM6963" i="1"/>
  <c r="AV6962" i="1"/>
  <c r="AU6962" i="1"/>
  <c r="AT6962" i="1"/>
  <c r="AS6962" i="1"/>
  <c r="AR6962" i="1"/>
  <c r="AQ6962" i="1"/>
  <c r="AP6962" i="1"/>
  <c r="AO6962" i="1"/>
  <c r="AN6962" i="1"/>
  <c r="AM6962" i="1"/>
  <c r="AV6961" i="1"/>
  <c r="AU6961" i="1"/>
  <c r="AT6961" i="1"/>
  <c r="AS6961" i="1"/>
  <c r="AR6961" i="1"/>
  <c r="AQ6961" i="1"/>
  <c r="AP6961" i="1"/>
  <c r="AO6961" i="1"/>
  <c r="AN6961" i="1"/>
  <c r="AM6961" i="1"/>
  <c r="AV6960" i="1"/>
  <c r="AU6960" i="1"/>
  <c r="AT6960" i="1"/>
  <c r="AS6960" i="1"/>
  <c r="AR6960" i="1"/>
  <c r="AQ6960" i="1"/>
  <c r="AP6960" i="1"/>
  <c r="AO6960" i="1"/>
  <c r="AN6960" i="1"/>
  <c r="AM6960" i="1"/>
  <c r="AV6959" i="1"/>
  <c r="AU6959" i="1"/>
  <c r="AT6959" i="1"/>
  <c r="AS6959" i="1"/>
  <c r="AR6959" i="1"/>
  <c r="AQ6959" i="1"/>
  <c r="AP6959" i="1"/>
  <c r="AO6959" i="1"/>
  <c r="AN6959" i="1"/>
  <c r="AM6959" i="1"/>
  <c r="AV6958" i="1"/>
  <c r="AU6958" i="1"/>
  <c r="AT6958" i="1"/>
  <c r="AS6958" i="1"/>
  <c r="AR6958" i="1"/>
  <c r="AQ6958" i="1"/>
  <c r="AP6958" i="1"/>
  <c r="AO6958" i="1"/>
  <c r="AN6958" i="1"/>
  <c r="AM6958" i="1"/>
  <c r="AV6957" i="1"/>
  <c r="AU6957" i="1"/>
  <c r="AT6957" i="1"/>
  <c r="AS6957" i="1"/>
  <c r="AR6957" i="1"/>
  <c r="AQ6957" i="1"/>
  <c r="AP6957" i="1"/>
  <c r="AO6957" i="1"/>
  <c r="AN6957" i="1"/>
  <c r="AM6957" i="1"/>
  <c r="AV6956" i="1"/>
  <c r="AU6956" i="1"/>
  <c r="AT6956" i="1"/>
  <c r="AS6956" i="1"/>
  <c r="AR6956" i="1"/>
  <c r="AQ6956" i="1"/>
  <c r="AP6956" i="1"/>
  <c r="AO6956" i="1"/>
  <c r="AN6956" i="1"/>
  <c r="AM6956" i="1"/>
  <c r="AV6955" i="1"/>
  <c r="AU6955" i="1"/>
  <c r="AT6955" i="1"/>
  <c r="AS6955" i="1"/>
  <c r="AR6955" i="1"/>
  <c r="AQ6955" i="1"/>
  <c r="AP6955" i="1"/>
  <c r="AO6955" i="1"/>
  <c r="AN6955" i="1"/>
  <c r="AM6955" i="1"/>
  <c r="AV6954" i="1"/>
  <c r="AU6954" i="1"/>
  <c r="AT6954" i="1"/>
  <c r="AS6954" i="1"/>
  <c r="AR6954" i="1"/>
  <c r="AQ6954" i="1"/>
  <c r="AP6954" i="1"/>
  <c r="AO6954" i="1"/>
  <c r="AN6954" i="1"/>
  <c r="AM6954" i="1"/>
  <c r="AV6953" i="1"/>
  <c r="AU6953" i="1"/>
  <c r="AT6953" i="1"/>
  <c r="AS6953" i="1"/>
  <c r="AR6953" i="1"/>
  <c r="AQ6953" i="1"/>
  <c r="AP6953" i="1"/>
  <c r="AO6953" i="1"/>
  <c r="AN6953" i="1"/>
  <c r="AM6953" i="1"/>
  <c r="AV6952" i="1"/>
  <c r="AU6952" i="1"/>
  <c r="AT6952" i="1"/>
  <c r="AS6952" i="1"/>
  <c r="AR6952" i="1"/>
  <c r="AQ6952" i="1"/>
  <c r="AP6952" i="1"/>
  <c r="AO6952" i="1"/>
  <c r="AN6952" i="1"/>
  <c r="AM6952" i="1"/>
  <c r="AV6951" i="1"/>
  <c r="AU6951" i="1"/>
  <c r="AT6951" i="1"/>
  <c r="AS6951" i="1"/>
  <c r="AR6951" i="1"/>
  <c r="AQ6951" i="1"/>
  <c r="AP6951" i="1"/>
  <c r="AO6951" i="1"/>
  <c r="AN6951" i="1"/>
  <c r="AM6951" i="1"/>
  <c r="AV6950" i="1"/>
  <c r="AU6950" i="1"/>
  <c r="AT6950" i="1"/>
  <c r="AS6950" i="1"/>
  <c r="AR6950" i="1"/>
  <c r="AQ6950" i="1"/>
  <c r="AP6950" i="1"/>
  <c r="AO6950" i="1"/>
  <c r="AN6950" i="1"/>
  <c r="AM6950" i="1"/>
  <c r="AV6949" i="1"/>
  <c r="AU6949" i="1"/>
  <c r="AT6949" i="1"/>
  <c r="AS6949" i="1"/>
  <c r="AR6949" i="1"/>
  <c r="AQ6949" i="1"/>
  <c r="AP6949" i="1"/>
  <c r="AO6949" i="1"/>
  <c r="AN6949" i="1"/>
  <c r="AM6949" i="1"/>
  <c r="AV6948" i="1"/>
  <c r="AU6948" i="1"/>
  <c r="AT6948" i="1"/>
  <c r="AS6948" i="1"/>
  <c r="AR6948" i="1"/>
  <c r="AQ6948" i="1"/>
  <c r="AP6948" i="1"/>
  <c r="AO6948" i="1"/>
  <c r="AN6948" i="1"/>
  <c r="AM6948" i="1"/>
  <c r="AV6947" i="1"/>
  <c r="AU6947" i="1"/>
  <c r="AT6947" i="1"/>
  <c r="AS6947" i="1"/>
  <c r="AR6947" i="1"/>
  <c r="AQ6947" i="1"/>
  <c r="AP6947" i="1"/>
  <c r="AO6947" i="1"/>
  <c r="AN6947" i="1"/>
  <c r="AM6947" i="1"/>
  <c r="AV6946" i="1"/>
  <c r="AU6946" i="1"/>
  <c r="AT6946" i="1"/>
  <c r="AS6946" i="1"/>
  <c r="AR6946" i="1"/>
  <c r="AQ6946" i="1"/>
  <c r="AP6946" i="1"/>
  <c r="AO6946" i="1"/>
  <c r="AN6946" i="1"/>
  <c r="AM6946" i="1"/>
  <c r="AV6945" i="1"/>
  <c r="AU6945" i="1"/>
  <c r="AT6945" i="1"/>
  <c r="AS6945" i="1"/>
  <c r="AR6945" i="1"/>
  <c r="AQ6945" i="1"/>
  <c r="AP6945" i="1"/>
  <c r="AO6945" i="1"/>
  <c r="AN6945" i="1"/>
  <c r="AM6945" i="1"/>
  <c r="AV6944" i="1"/>
  <c r="AU6944" i="1"/>
  <c r="AT6944" i="1"/>
  <c r="AS6944" i="1"/>
  <c r="AR6944" i="1"/>
  <c r="AQ6944" i="1"/>
  <c r="AP6944" i="1"/>
  <c r="AO6944" i="1"/>
  <c r="AN6944" i="1"/>
  <c r="AM6944" i="1"/>
  <c r="AV6943" i="1"/>
  <c r="AU6943" i="1"/>
  <c r="AT6943" i="1"/>
  <c r="AS6943" i="1"/>
  <c r="AR6943" i="1"/>
  <c r="AQ6943" i="1"/>
  <c r="AP6943" i="1"/>
  <c r="AO6943" i="1"/>
  <c r="AN6943" i="1"/>
  <c r="AM6943" i="1"/>
  <c r="AV6942" i="1"/>
  <c r="AU6942" i="1"/>
  <c r="AT6942" i="1"/>
  <c r="AS6942" i="1"/>
  <c r="AR6942" i="1"/>
  <c r="AQ6942" i="1"/>
  <c r="AP6942" i="1"/>
  <c r="AO6942" i="1"/>
  <c r="AN6942" i="1"/>
  <c r="AM6942" i="1"/>
  <c r="AV6941" i="1"/>
  <c r="AU6941" i="1"/>
  <c r="AT6941" i="1"/>
  <c r="AS6941" i="1"/>
  <c r="AR6941" i="1"/>
  <c r="AQ6941" i="1"/>
  <c r="AP6941" i="1"/>
  <c r="AO6941" i="1"/>
  <c r="AN6941" i="1"/>
  <c r="AM6941" i="1"/>
  <c r="AV6940" i="1"/>
  <c r="AU6940" i="1"/>
  <c r="AT6940" i="1"/>
  <c r="AS6940" i="1"/>
  <c r="AR6940" i="1"/>
  <c r="AQ6940" i="1"/>
  <c r="AP6940" i="1"/>
  <c r="AO6940" i="1"/>
  <c r="AN6940" i="1"/>
  <c r="AM6940" i="1"/>
  <c r="AV6939" i="1"/>
  <c r="AU6939" i="1"/>
  <c r="AT6939" i="1"/>
  <c r="AS6939" i="1"/>
  <c r="AR6939" i="1"/>
  <c r="AQ6939" i="1"/>
  <c r="AP6939" i="1"/>
  <c r="AO6939" i="1"/>
  <c r="AN6939" i="1"/>
  <c r="AM6939" i="1"/>
  <c r="AV6938" i="1"/>
  <c r="AU6938" i="1"/>
  <c r="AT6938" i="1"/>
  <c r="AS6938" i="1"/>
  <c r="AR6938" i="1"/>
  <c r="AQ6938" i="1"/>
  <c r="AP6938" i="1"/>
  <c r="AO6938" i="1"/>
  <c r="AN6938" i="1"/>
  <c r="AM6938" i="1"/>
  <c r="AV6937" i="1"/>
  <c r="AU6937" i="1"/>
  <c r="AT6937" i="1"/>
  <c r="AS6937" i="1"/>
  <c r="AR6937" i="1"/>
  <c r="AQ6937" i="1"/>
  <c r="AP6937" i="1"/>
  <c r="AO6937" i="1"/>
  <c r="AN6937" i="1"/>
  <c r="AM6937" i="1"/>
  <c r="AV6936" i="1"/>
  <c r="AU6936" i="1"/>
  <c r="AT6936" i="1"/>
  <c r="AS6936" i="1"/>
  <c r="AR6936" i="1"/>
  <c r="AQ6936" i="1"/>
  <c r="AP6936" i="1"/>
  <c r="AO6936" i="1"/>
  <c r="AN6936" i="1"/>
  <c r="AM6936" i="1"/>
  <c r="AV6935" i="1"/>
  <c r="AU6935" i="1"/>
  <c r="AT6935" i="1"/>
  <c r="AS6935" i="1"/>
  <c r="AR6935" i="1"/>
  <c r="AQ6935" i="1"/>
  <c r="AP6935" i="1"/>
  <c r="AO6935" i="1"/>
  <c r="AN6935" i="1"/>
  <c r="AM6935" i="1"/>
  <c r="AV6934" i="1"/>
  <c r="AU6934" i="1"/>
  <c r="AT6934" i="1"/>
  <c r="AS6934" i="1"/>
  <c r="AR6934" i="1"/>
  <c r="AQ6934" i="1"/>
  <c r="AP6934" i="1"/>
  <c r="AO6934" i="1"/>
  <c r="AN6934" i="1"/>
  <c r="AM6934" i="1"/>
  <c r="AV6933" i="1"/>
  <c r="AU6933" i="1"/>
  <c r="AT6933" i="1"/>
  <c r="AS6933" i="1"/>
  <c r="AR6933" i="1"/>
  <c r="AQ6933" i="1"/>
  <c r="AP6933" i="1"/>
  <c r="AO6933" i="1"/>
  <c r="AN6933" i="1"/>
  <c r="AM6933" i="1"/>
  <c r="AV6932" i="1"/>
  <c r="AU6932" i="1"/>
  <c r="AT6932" i="1"/>
  <c r="AS6932" i="1"/>
  <c r="AR6932" i="1"/>
  <c r="AQ6932" i="1"/>
  <c r="AP6932" i="1"/>
  <c r="AO6932" i="1"/>
  <c r="AN6932" i="1"/>
  <c r="AM6932" i="1"/>
  <c r="AV6931" i="1"/>
  <c r="AU6931" i="1"/>
  <c r="AT6931" i="1"/>
  <c r="AS6931" i="1"/>
  <c r="AR6931" i="1"/>
  <c r="AQ6931" i="1"/>
  <c r="AP6931" i="1"/>
  <c r="AO6931" i="1"/>
  <c r="AN6931" i="1"/>
  <c r="AM6931" i="1"/>
  <c r="AV6930" i="1"/>
  <c r="AU6930" i="1"/>
  <c r="AT6930" i="1"/>
  <c r="AS6930" i="1"/>
  <c r="AR6930" i="1"/>
  <c r="AQ6930" i="1"/>
  <c r="AP6930" i="1"/>
  <c r="AO6930" i="1"/>
  <c r="AN6930" i="1"/>
  <c r="AM6930" i="1"/>
  <c r="AV6929" i="1"/>
  <c r="AU6929" i="1"/>
  <c r="AT6929" i="1"/>
  <c r="AS6929" i="1"/>
  <c r="AR6929" i="1"/>
  <c r="AQ6929" i="1"/>
  <c r="AP6929" i="1"/>
  <c r="AO6929" i="1"/>
  <c r="AN6929" i="1"/>
  <c r="AM6929" i="1"/>
  <c r="AV6928" i="1"/>
  <c r="AU6928" i="1"/>
  <c r="AT6928" i="1"/>
  <c r="AS6928" i="1"/>
  <c r="AR6928" i="1"/>
  <c r="AQ6928" i="1"/>
  <c r="AP6928" i="1"/>
  <c r="AO6928" i="1"/>
  <c r="AN6928" i="1"/>
  <c r="AM6928" i="1"/>
  <c r="AV6927" i="1"/>
  <c r="AU6927" i="1"/>
  <c r="AT6927" i="1"/>
  <c r="AS6927" i="1"/>
  <c r="AR6927" i="1"/>
  <c r="AQ6927" i="1"/>
  <c r="AP6927" i="1"/>
  <c r="AO6927" i="1"/>
  <c r="AN6927" i="1"/>
  <c r="AM6927" i="1"/>
  <c r="AV6926" i="1"/>
  <c r="AU6926" i="1"/>
  <c r="AT6926" i="1"/>
  <c r="AS6926" i="1"/>
  <c r="AR6926" i="1"/>
  <c r="AQ6926" i="1"/>
  <c r="AP6926" i="1"/>
  <c r="AO6926" i="1"/>
  <c r="AN6926" i="1"/>
  <c r="AM6926" i="1"/>
  <c r="AV6925" i="1"/>
  <c r="AU6925" i="1"/>
  <c r="AT6925" i="1"/>
  <c r="AS6925" i="1"/>
  <c r="AR6925" i="1"/>
  <c r="AQ6925" i="1"/>
  <c r="AP6925" i="1"/>
  <c r="AO6925" i="1"/>
  <c r="AN6925" i="1"/>
  <c r="AM6925" i="1"/>
  <c r="AV6924" i="1"/>
  <c r="AU6924" i="1"/>
  <c r="AT6924" i="1"/>
  <c r="AS6924" i="1"/>
  <c r="AR6924" i="1"/>
  <c r="AQ6924" i="1"/>
  <c r="AP6924" i="1"/>
  <c r="AO6924" i="1"/>
  <c r="AN6924" i="1"/>
  <c r="AM6924" i="1"/>
  <c r="AV6923" i="1"/>
  <c r="AU6923" i="1"/>
  <c r="AT6923" i="1"/>
  <c r="AS6923" i="1"/>
  <c r="AR6923" i="1"/>
  <c r="AQ6923" i="1"/>
  <c r="AP6923" i="1"/>
  <c r="AO6923" i="1"/>
  <c r="AN6923" i="1"/>
  <c r="AM6923" i="1"/>
  <c r="AV6922" i="1"/>
  <c r="AU6922" i="1"/>
  <c r="AT6922" i="1"/>
  <c r="AS6922" i="1"/>
  <c r="AR6922" i="1"/>
  <c r="AQ6922" i="1"/>
  <c r="AP6922" i="1"/>
  <c r="AO6922" i="1"/>
  <c r="AN6922" i="1"/>
  <c r="AM6922" i="1"/>
  <c r="AV6921" i="1"/>
  <c r="AU6921" i="1"/>
  <c r="AT6921" i="1"/>
  <c r="AS6921" i="1"/>
  <c r="AR6921" i="1"/>
  <c r="AQ6921" i="1"/>
  <c r="AP6921" i="1"/>
  <c r="AO6921" i="1"/>
  <c r="AN6921" i="1"/>
  <c r="AM6921" i="1"/>
  <c r="AV6920" i="1"/>
  <c r="AU6920" i="1"/>
  <c r="AT6920" i="1"/>
  <c r="AS6920" i="1"/>
  <c r="AR6920" i="1"/>
  <c r="AQ6920" i="1"/>
  <c r="AP6920" i="1"/>
  <c r="AO6920" i="1"/>
  <c r="AN6920" i="1"/>
  <c r="AM6920" i="1"/>
  <c r="AV6919" i="1"/>
  <c r="AU6919" i="1"/>
  <c r="AT6919" i="1"/>
  <c r="AS6919" i="1"/>
  <c r="AR6919" i="1"/>
  <c r="AQ6919" i="1"/>
  <c r="AP6919" i="1"/>
  <c r="AO6919" i="1"/>
  <c r="AN6919" i="1"/>
  <c r="AM6919" i="1"/>
  <c r="AV6918" i="1"/>
  <c r="AU6918" i="1"/>
  <c r="AT6918" i="1"/>
  <c r="AS6918" i="1"/>
  <c r="AR6918" i="1"/>
  <c r="AQ6918" i="1"/>
  <c r="AP6918" i="1"/>
  <c r="AO6918" i="1"/>
  <c r="AN6918" i="1"/>
  <c r="AM6918" i="1"/>
  <c r="AV6917" i="1"/>
  <c r="AU6917" i="1"/>
  <c r="AT6917" i="1"/>
  <c r="AS6917" i="1"/>
  <c r="AR6917" i="1"/>
  <c r="AQ6917" i="1"/>
  <c r="AP6917" i="1"/>
  <c r="AO6917" i="1"/>
  <c r="AN6917" i="1"/>
  <c r="AM6917" i="1"/>
  <c r="AV6916" i="1"/>
  <c r="AU6916" i="1"/>
  <c r="AT6916" i="1"/>
  <c r="AS6916" i="1"/>
  <c r="AR6916" i="1"/>
  <c r="AQ6916" i="1"/>
  <c r="AP6916" i="1"/>
  <c r="AO6916" i="1"/>
  <c r="AN6916" i="1"/>
  <c r="AM6916" i="1"/>
  <c r="AV6915" i="1"/>
  <c r="AU6915" i="1"/>
  <c r="AT6915" i="1"/>
  <c r="AS6915" i="1"/>
  <c r="AR6915" i="1"/>
  <c r="AQ6915" i="1"/>
  <c r="AP6915" i="1"/>
  <c r="AO6915" i="1"/>
  <c r="AN6915" i="1"/>
  <c r="AM6915" i="1"/>
  <c r="AV6914" i="1"/>
  <c r="AU6914" i="1"/>
  <c r="AT6914" i="1"/>
  <c r="AS6914" i="1"/>
  <c r="AR6914" i="1"/>
  <c r="AQ6914" i="1"/>
  <c r="AP6914" i="1"/>
  <c r="AO6914" i="1"/>
  <c r="AN6914" i="1"/>
  <c r="AM6914" i="1"/>
  <c r="AV6913" i="1"/>
  <c r="AU6913" i="1"/>
  <c r="AT6913" i="1"/>
  <c r="AS6913" i="1"/>
  <c r="AR6913" i="1"/>
  <c r="AQ6913" i="1"/>
  <c r="AP6913" i="1"/>
  <c r="AO6913" i="1"/>
  <c r="AN6913" i="1"/>
  <c r="AM6913" i="1"/>
  <c r="AV6912" i="1"/>
  <c r="AU6912" i="1"/>
  <c r="AT6912" i="1"/>
  <c r="AS6912" i="1"/>
  <c r="AR6912" i="1"/>
  <c r="AQ6912" i="1"/>
  <c r="AP6912" i="1"/>
  <c r="AO6912" i="1"/>
  <c r="AN6912" i="1"/>
  <c r="AM6912" i="1"/>
  <c r="AV6911" i="1"/>
  <c r="AU6911" i="1"/>
  <c r="AT6911" i="1"/>
  <c r="AS6911" i="1"/>
  <c r="AR6911" i="1"/>
  <c r="AQ6911" i="1"/>
  <c r="AP6911" i="1"/>
  <c r="AO6911" i="1"/>
  <c r="AN6911" i="1"/>
  <c r="AM6911" i="1"/>
  <c r="AV6910" i="1"/>
  <c r="AU6910" i="1"/>
  <c r="AT6910" i="1"/>
  <c r="AS6910" i="1"/>
  <c r="AR6910" i="1"/>
  <c r="AQ6910" i="1"/>
  <c r="AP6910" i="1"/>
  <c r="AO6910" i="1"/>
  <c r="AN6910" i="1"/>
  <c r="AM6910" i="1"/>
  <c r="AV6909" i="1"/>
  <c r="AU6909" i="1"/>
  <c r="AT6909" i="1"/>
  <c r="AS6909" i="1"/>
  <c r="AR6909" i="1"/>
  <c r="AQ6909" i="1"/>
  <c r="AP6909" i="1"/>
  <c r="AO6909" i="1"/>
  <c r="AN6909" i="1"/>
  <c r="AM6909" i="1"/>
  <c r="AV6908" i="1"/>
  <c r="AU6908" i="1"/>
  <c r="AT6908" i="1"/>
  <c r="AS6908" i="1"/>
  <c r="AR6908" i="1"/>
  <c r="AQ6908" i="1"/>
  <c r="AP6908" i="1"/>
  <c r="AO6908" i="1"/>
  <c r="AN6908" i="1"/>
  <c r="AM6908" i="1"/>
  <c r="AV6907" i="1"/>
  <c r="AU6907" i="1"/>
  <c r="AT6907" i="1"/>
  <c r="AS6907" i="1"/>
  <c r="AR6907" i="1"/>
  <c r="AQ6907" i="1"/>
  <c r="AP6907" i="1"/>
  <c r="AO6907" i="1"/>
  <c r="AN6907" i="1"/>
  <c r="AM6907" i="1"/>
  <c r="AV6906" i="1"/>
  <c r="AU6906" i="1"/>
  <c r="AT6906" i="1"/>
  <c r="AS6906" i="1"/>
  <c r="AR6906" i="1"/>
  <c r="AQ6906" i="1"/>
  <c r="AP6906" i="1"/>
  <c r="AO6906" i="1"/>
  <c r="AN6906" i="1"/>
  <c r="AM6906" i="1"/>
  <c r="AV6905" i="1"/>
  <c r="AU6905" i="1"/>
  <c r="AT6905" i="1"/>
  <c r="AS6905" i="1"/>
  <c r="AR6905" i="1"/>
  <c r="AQ6905" i="1"/>
  <c r="AP6905" i="1"/>
  <c r="AO6905" i="1"/>
  <c r="AN6905" i="1"/>
  <c r="AM6905" i="1"/>
  <c r="AV6904" i="1"/>
  <c r="AU6904" i="1"/>
  <c r="AT6904" i="1"/>
  <c r="AS6904" i="1"/>
  <c r="AR6904" i="1"/>
  <c r="AQ6904" i="1"/>
  <c r="AP6904" i="1"/>
  <c r="AO6904" i="1"/>
  <c r="AN6904" i="1"/>
  <c r="AM6904" i="1"/>
  <c r="AV6903" i="1"/>
  <c r="AU6903" i="1"/>
  <c r="AT6903" i="1"/>
  <c r="AS6903" i="1"/>
  <c r="AR6903" i="1"/>
  <c r="AQ6903" i="1"/>
  <c r="AP6903" i="1"/>
  <c r="AO6903" i="1"/>
  <c r="AN6903" i="1"/>
  <c r="AM6903" i="1"/>
  <c r="AV6902" i="1"/>
  <c r="AU6902" i="1"/>
  <c r="AT6902" i="1"/>
  <c r="AS6902" i="1"/>
  <c r="AR6902" i="1"/>
  <c r="AQ6902" i="1"/>
  <c r="AP6902" i="1"/>
  <c r="AO6902" i="1"/>
  <c r="AN6902" i="1"/>
  <c r="AM6902" i="1"/>
  <c r="AV6901" i="1"/>
  <c r="AU6901" i="1"/>
  <c r="AT6901" i="1"/>
  <c r="AS6901" i="1"/>
  <c r="AR6901" i="1"/>
  <c r="AQ6901" i="1"/>
  <c r="AP6901" i="1"/>
  <c r="AO6901" i="1"/>
  <c r="AN6901" i="1"/>
  <c r="AM6901" i="1"/>
  <c r="AV6900" i="1"/>
  <c r="AU6900" i="1"/>
  <c r="AT6900" i="1"/>
  <c r="AS6900" i="1"/>
  <c r="AR6900" i="1"/>
  <c r="AQ6900" i="1"/>
  <c r="AP6900" i="1"/>
  <c r="AO6900" i="1"/>
  <c r="AN6900" i="1"/>
  <c r="AM6900" i="1"/>
  <c r="AV6899" i="1"/>
  <c r="AU6899" i="1"/>
  <c r="AT6899" i="1"/>
  <c r="AS6899" i="1"/>
  <c r="AR6899" i="1"/>
  <c r="AQ6899" i="1"/>
  <c r="AP6899" i="1"/>
  <c r="AO6899" i="1"/>
  <c r="AN6899" i="1"/>
  <c r="AM6899" i="1"/>
  <c r="AV6898" i="1"/>
  <c r="AU6898" i="1"/>
  <c r="AT6898" i="1"/>
  <c r="AS6898" i="1"/>
  <c r="AR6898" i="1"/>
  <c r="AQ6898" i="1"/>
  <c r="AP6898" i="1"/>
  <c r="AO6898" i="1"/>
  <c r="AN6898" i="1"/>
  <c r="AM6898" i="1"/>
  <c r="AV6897" i="1"/>
  <c r="AU6897" i="1"/>
  <c r="AT6897" i="1"/>
  <c r="AS6897" i="1"/>
  <c r="AR6897" i="1"/>
  <c r="AQ6897" i="1"/>
  <c r="AP6897" i="1"/>
  <c r="AO6897" i="1"/>
  <c r="AN6897" i="1"/>
  <c r="AM6897" i="1"/>
  <c r="AV6896" i="1"/>
  <c r="AU6896" i="1"/>
  <c r="AT6896" i="1"/>
  <c r="AS6896" i="1"/>
  <c r="AR6896" i="1"/>
  <c r="AQ6896" i="1"/>
  <c r="AP6896" i="1"/>
  <c r="AO6896" i="1"/>
  <c r="AN6896" i="1"/>
  <c r="AM6896" i="1"/>
  <c r="AV6895" i="1"/>
  <c r="AU6895" i="1"/>
  <c r="AT6895" i="1"/>
  <c r="AS6895" i="1"/>
  <c r="AR6895" i="1"/>
  <c r="AQ6895" i="1"/>
  <c r="AP6895" i="1"/>
  <c r="AO6895" i="1"/>
  <c r="AN6895" i="1"/>
  <c r="AM6895" i="1"/>
  <c r="AV6894" i="1"/>
  <c r="AU6894" i="1"/>
  <c r="AT6894" i="1"/>
  <c r="AS6894" i="1"/>
  <c r="AR6894" i="1"/>
  <c r="AQ6894" i="1"/>
  <c r="AP6894" i="1"/>
  <c r="AO6894" i="1"/>
  <c r="AN6894" i="1"/>
  <c r="AM6894" i="1"/>
  <c r="AV6893" i="1"/>
  <c r="AU6893" i="1"/>
  <c r="AT6893" i="1"/>
  <c r="AS6893" i="1"/>
  <c r="AR6893" i="1"/>
  <c r="AQ6893" i="1"/>
  <c r="AP6893" i="1"/>
  <c r="AO6893" i="1"/>
  <c r="AN6893" i="1"/>
  <c r="AM6893" i="1"/>
  <c r="AV6892" i="1"/>
  <c r="AU6892" i="1"/>
  <c r="AT6892" i="1"/>
  <c r="AS6892" i="1"/>
  <c r="AR6892" i="1"/>
  <c r="AQ6892" i="1"/>
  <c r="AP6892" i="1"/>
  <c r="AO6892" i="1"/>
  <c r="AN6892" i="1"/>
  <c r="AM6892" i="1"/>
  <c r="AV6891" i="1"/>
  <c r="AU6891" i="1"/>
  <c r="AT6891" i="1"/>
  <c r="AS6891" i="1"/>
  <c r="AR6891" i="1"/>
  <c r="AQ6891" i="1"/>
  <c r="AP6891" i="1"/>
  <c r="AO6891" i="1"/>
  <c r="AN6891" i="1"/>
  <c r="AM6891" i="1"/>
  <c r="AV6890" i="1"/>
  <c r="AU6890" i="1"/>
  <c r="AT6890" i="1"/>
  <c r="AS6890" i="1"/>
  <c r="AR6890" i="1"/>
  <c r="AQ6890" i="1"/>
  <c r="AP6890" i="1"/>
  <c r="AO6890" i="1"/>
  <c r="AN6890" i="1"/>
  <c r="AM6890" i="1"/>
  <c r="AV6889" i="1"/>
  <c r="AU6889" i="1"/>
  <c r="AT6889" i="1"/>
  <c r="AS6889" i="1"/>
  <c r="AR6889" i="1"/>
  <c r="AQ6889" i="1"/>
  <c r="AP6889" i="1"/>
  <c r="AO6889" i="1"/>
  <c r="AN6889" i="1"/>
  <c r="AM6889" i="1"/>
  <c r="AV6888" i="1"/>
  <c r="AU6888" i="1"/>
  <c r="AT6888" i="1"/>
  <c r="AS6888" i="1"/>
  <c r="AR6888" i="1"/>
  <c r="AQ6888" i="1"/>
  <c r="AP6888" i="1"/>
  <c r="AO6888" i="1"/>
  <c r="AN6888" i="1"/>
  <c r="AM6888" i="1"/>
  <c r="AV6887" i="1"/>
  <c r="AU6887" i="1"/>
  <c r="AT6887" i="1"/>
  <c r="AS6887" i="1"/>
  <c r="AR6887" i="1"/>
  <c r="AQ6887" i="1"/>
  <c r="AP6887" i="1"/>
  <c r="AO6887" i="1"/>
  <c r="AN6887" i="1"/>
  <c r="AM6887" i="1"/>
  <c r="AV6886" i="1"/>
  <c r="AU6886" i="1"/>
  <c r="AT6886" i="1"/>
  <c r="AS6886" i="1"/>
  <c r="AR6886" i="1"/>
  <c r="AQ6886" i="1"/>
  <c r="AP6886" i="1"/>
  <c r="AO6886" i="1"/>
  <c r="AN6886" i="1"/>
  <c r="AM6886" i="1"/>
  <c r="AV6885" i="1"/>
  <c r="AU6885" i="1"/>
  <c r="AT6885" i="1"/>
  <c r="AS6885" i="1"/>
  <c r="AR6885" i="1"/>
  <c r="AQ6885" i="1"/>
  <c r="AP6885" i="1"/>
  <c r="AO6885" i="1"/>
  <c r="AN6885" i="1"/>
  <c r="AM6885" i="1"/>
  <c r="AV6884" i="1"/>
  <c r="AU6884" i="1"/>
  <c r="AT6884" i="1"/>
  <c r="AS6884" i="1"/>
  <c r="AR6884" i="1"/>
  <c r="AQ6884" i="1"/>
  <c r="AP6884" i="1"/>
  <c r="AO6884" i="1"/>
  <c r="AN6884" i="1"/>
  <c r="AM6884" i="1"/>
  <c r="AV6883" i="1"/>
  <c r="AU6883" i="1"/>
  <c r="AT6883" i="1"/>
  <c r="AS6883" i="1"/>
  <c r="AR6883" i="1"/>
  <c r="AQ6883" i="1"/>
  <c r="AP6883" i="1"/>
  <c r="AO6883" i="1"/>
  <c r="AN6883" i="1"/>
  <c r="AM6883" i="1"/>
  <c r="AV6882" i="1"/>
  <c r="AU6882" i="1"/>
  <c r="AT6882" i="1"/>
  <c r="AS6882" i="1"/>
  <c r="AR6882" i="1"/>
  <c r="AQ6882" i="1"/>
  <c r="AP6882" i="1"/>
  <c r="AO6882" i="1"/>
  <c r="AN6882" i="1"/>
  <c r="AM6882" i="1"/>
  <c r="AV6881" i="1"/>
  <c r="AU6881" i="1"/>
  <c r="AT6881" i="1"/>
  <c r="AS6881" i="1"/>
  <c r="AR6881" i="1"/>
  <c r="AQ6881" i="1"/>
  <c r="AP6881" i="1"/>
  <c r="AO6881" i="1"/>
  <c r="AN6881" i="1"/>
  <c r="AM6881" i="1"/>
  <c r="AV6880" i="1"/>
  <c r="AU6880" i="1"/>
  <c r="AT6880" i="1"/>
  <c r="AS6880" i="1"/>
  <c r="AR6880" i="1"/>
  <c r="AQ6880" i="1"/>
  <c r="AP6880" i="1"/>
  <c r="AO6880" i="1"/>
  <c r="AN6880" i="1"/>
  <c r="AM6880" i="1"/>
  <c r="AV6879" i="1"/>
  <c r="AU6879" i="1"/>
  <c r="AT6879" i="1"/>
  <c r="AS6879" i="1"/>
  <c r="AR6879" i="1"/>
  <c r="AQ6879" i="1"/>
  <c r="AP6879" i="1"/>
  <c r="AO6879" i="1"/>
  <c r="AN6879" i="1"/>
  <c r="AM6879" i="1"/>
  <c r="AV6878" i="1"/>
  <c r="AU6878" i="1"/>
  <c r="AT6878" i="1"/>
  <c r="AS6878" i="1"/>
  <c r="AR6878" i="1"/>
  <c r="AQ6878" i="1"/>
  <c r="AP6878" i="1"/>
  <c r="AO6878" i="1"/>
  <c r="AN6878" i="1"/>
  <c r="AM6878" i="1"/>
  <c r="AV6877" i="1"/>
  <c r="AU6877" i="1"/>
  <c r="AT6877" i="1"/>
  <c r="AS6877" i="1"/>
  <c r="AR6877" i="1"/>
  <c r="AQ6877" i="1"/>
  <c r="AP6877" i="1"/>
  <c r="AO6877" i="1"/>
  <c r="AN6877" i="1"/>
  <c r="AM6877" i="1"/>
  <c r="AV6876" i="1"/>
  <c r="AU6876" i="1"/>
  <c r="AT6876" i="1"/>
  <c r="AS6876" i="1"/>
  <c r="AR6876" i="1"/>
  <c r="AQ6876" i="1"/>
  <c r="AP6876" i="1"/>
  <c r="AO6876" i="1"/>
  <c r="AN6876" i="1"/>
  <c r="AM6876" i="1"/>
  <c r="AV6875" i="1"/>
  <c r="AU6875" i="1"/>
  <c r="AT6875" i="1"/>
  <c r="AS6875" i="1"/>
  <c r="AR6875" i="1"/>
  <c r="AQ6875" i="1"/>
  <c r="AP6875" i="1"/>
  <c r="AO6875" i="1"/>
  <c r="AN6875" i="1"/>
  <c r="AM6875" i="1"/>
  <c r="AV6874" i="1"/>
  <c r="AU6874" i="1"/>
  <c r="AT6874" i="1"/>
  <c r="AS6874" i="1"/>
  <c r="AR6874" i="1"/>
  <c r="AQ6874" i="1"/>
  <c r="AP6874" i="1"/>
  <c r="AO6874" i="1"/>
  <c r="AN6874" i="1"/>
  <c r="AM6874" i="1"/>
  <c r="AV6873" i="1"/>
  <c r="AU6873" i="1"/>
  <c r="AT6873" i="1"/>
  <c r="AS6873" i="1"/>
  <c r="AR6873" i="1"/>
  <c r="AQ6873" i="1"/>
  <c r="AP6873" i="1"/>
  <c r="AO6873" i="1"/>
  <c r="AN6873" i="1"/>
  <c r="AM6873" i="1"/>
  <c r="AV6872" i="1"/>
  <c r="AU6872" i="1"/>
  <c r="AT6872" i="1"/>
  <c r="AS6872" i="1"/>
  <c r="AR6872" i="1"/>
  <c r="AQ6872" i="1"/>
  <c r="AP6872" i="1"/>
  <c r="AO6872" i="1"/>
  <c r="AN6872" i="1"/>
  <c r="AM6872" i="1"/>
  <c r="AV6871" i="1"/>
  <c r="AU6871" i="1"/>
  <c r="AT6871" i="1"/>
  <c r="AS6871" i="1"/>
  <c r="AR6871" i="1"/>
  <c r="AQ6871" i="1"/>
  <c r="AP6871" i="1"/>
  <c r="AO6871" i="1"/>
  <c r="AN6871" i="1"/>
  <c r="AM6871" i="1"/>
  <c r="AV6870" i="1"/>
  <c r="AU6870" i="1"/>
  <c r="AT6870" i="1"/>
  <c r="AS6870" i="1"/>
  <c r="AR6870" i="1"/>
  <c r="AQ6870" i="1"/>
  <c r="AP6870" i="1"/>
  <c r="AO6870" i="1"/>
  <c r="AN6870" i="1"/>
  <c r="AM6870" i="1"/>
  <c r="AV6869" i="1"/>
  <c r="AU6869" i="1"/>
  <c r="AT6869" i="1"/>
  <c r="AS6869" i="1"/>
  <c r="AR6869" i="1"/>
  <c r="AQ6869" i="1"/>
  <c r="AP6869" i="1"/>
  <c r="AO6869" i="1"/>
  <c r="AN6869" i="1"/>
  <c r="AM6869" i="1"/>
  <c r="AV6868" i="1"/>
  <c r="AU6868" i="1"/>
  <c r="AT6868" i="1"/>
  <c r="AS6868" i="1"/>
  <c r="AR6868" i="1"/>
  <c r="AQ6868" i="1"/>
  <c r="AP6868" i="1"/>
  <c r="AO6868" i="1"/>
  <c r="AN6868" i="1"/>
  <c r="AM6868" i="1"/>
  <c r="AV6867" i="1"/>
  <c r="AU6867" i="1"/>
  <c r="AT6867" i="1"/>
  <c r="AS6867" i="1"/>
  <c r="AR6867" i="1"/>
  <c r="AQ6867" i="1"/>
  <c r="AP6867" i="1"/>
  <c r="AO6867" i="1"/>
  <c r="AN6867" i="1"/>
  <c r="AM6867" i="1"/>
  <c r="AV6866" i="1"/>
  <c r="AU6866" i="1"/>
  <c r="AT6866" i="1"/>
  <c r="AS6866" i="1"/>
  <c r="AR6866" i="1"/>
  <c r="AQ6866" i="1"/>
  <c r="AP6866" i="1"/>
  <c r="AO6866" i="1"/>
  <c r="AN6866" i="1"/>
  <c r="AM6866" i="1"/>
  <c r="AV6865" i="1"/>
  <c r="AU6865" i="1"/>
  <c r="AT6865" i="1"/>
  <c r="AS6865" i="1"/>
  <c r="AR6865" i="1"/>
  <c r="AQ6865" i="1"/>
  <c r="AP6865" i="1"/>
  <c r="AO6865" i="1"/>
  <c r="AN6865" i="1"/>
  <c r="AM6865" i="1"/>
  <c r="AV6864" i="1"/>
  <c r="AU6864" i="1"/>
  <c r="AT6864" i="1"/>
  <c r="AS6864" i="1"/>
  <c r="AR6864" i="1"/>
  <c r="AQ6864" i="1"/>
  <c r="AP6864" i="1"/>
  <c r="AO6864" i="1"/>
  <c r="AN6864" i="1"/>
  <c r="AM6864" i="1"/>
  <c r="AV6863" i="1"/>
  <c r="AU6863" i="1"/>
  <c r="AT6863" i="1"/>
  <c r="AS6863" i="1"/>
  <c r="AR6863" i="1"/>
  <c r="AQ6863" i="1"/>
  <c r="AP6863" i="1"/>
  <c r="AO6863" i="1"/>
  <c r="AN6863" i="1"/>
  <c r="AM6863" i="1"/>
  <c r="AV6862" i="1"/>
  <c r="AU6862" i="1"/>
  <c r="AT6862" i="1"/>
  <c r="AS6862" i="1"/>
  <c r="AR6862" i="1"/>
  <c r="AQ6862" i="1"/>
  <c r="AP6862" i="1"/>
  <c r="AO6862" i="1"/>
  <c r="AN6862" i="1"/>
  <c r="AM6862" i="1"/>
  <c r="AV6861" i="1"/>
  <c r="AU6861" i="1"/>
  <c r="AT6861" i="1"/>
  <c r="AS6861" i="1"/>
  <c r="AR6861" i="1"/>
  <c r="AQ6861" i="1"/>
  <c r="AP6861" i="1"/>
  <c r="AO6861" i="1"/>
  <c r="AN6861" i="1"/>
  <c r="AM6861" i="1"/>
  <c r="AV6860" i="1"/>
  <c r="AU6860" i="1"/>
  <c r="AT6860" i="1"/>
  <c r="AS6860" i="1"/>
  <c r="AR6860" i="1"/>
  <c r="AQ6860" i="1"/>
  <c r="AP6860" i="1"/>
  <c r="AO6860" i="1"/>
  <c r="AN6860" i="1"/>
  <c r="AM6860" i="1"/>
  <c r="AV6859" i="1"/>
  <c r="AU6859" i="1"/>
  <c r="AT6859" i="1"/>
  <c r="AS6859" i="1"/>
  <c r="AR6859" i="1"/>
  <c r="AQ6859" i="1"/>
  <c r="AP6859" i="1"/>
  <c r="AO6859" i="1"/>
  <c r="AN6859" i="1"/>
  <c r="AM6859" i="1"/>
  <c r="AV6858" i="1"/>
  <c r="AU6858" i="1"/>
  <c r="AT6858" i="1"/>
  <c r="AS6858" i="1"/>
  <c r="AR6858" i="1"/>
  <c r="AQ6858" i="1"/>
  <c r="AP6858" i="1"/>
  <c r="AO6858" i="1"/>
  <c r="AN6858" i="1"/>
  <c r="AM6858" i="1"/>
  <c r="AV6857" i="1"/>
  <c r="AU6857" i="1"/>
  <c r="AT6857" i="1"/>
  <c r="AS6857" i="1"/>
  <c r="AR6857" i="1"/>
  <c r="AQ6857" i="1"/>
  <c r="AP6857" i="1"/>
  <c r="AO6857" i="1"/>
  <c r="AN6857" i="1"/>
  <c r="AM6857" i="1"/>
  <c r="AV6856" i="1"/>
  <c r="AU6856" i="1"/>
  <c r="AT6856" i="1"/>
  <c r="AS6856" i="1"/>
  <c r="AR6856" i="1"/>
  <c r="AQ6856" i="1"/>
  <c r="AP6856" i="1"/>
  <c r="AO6856" i="1"/>
  <c r="AN6856" i="1"/>
  <c r="AM6856" i="1"/>
  <c r="AV6855" i="1"/>
  <c r="AU6855" i="1"/>
  <c r="AT6855" i="1"/>
  <c r="AS6855" i="1"/>
  <c r="AR6855" i="1"/>
  <c r="AQ6855" i="1"/>
  <c r="AP6855" i="1"/>
  <c r="AO6855" i="1"/>
  <c r="AN6855" i="1"/>
  <c r="AM6855" i="1"/>
  <c r="AV6854" i="1"/>
  <c r="AU6854" i="1"/>
  <c r="AT6854" i="1"/>
  <c r="AS6854" i="1"/>
  <c r="AR6854" i="1"/>
  <c r="AQ6854" i="1"/>
  <c r="AP6854" i="1"/>
  <c r="AO6854" i="1"/>
  <c r="AN6854" i="1"/>
  <c r="AM6854" i="1"/>
  <c r="AV6853" i="1"/>
  <c r="AU6853" i="1"/>
  <c r="AT6853" i="1"/>
  <c r="AS6853" i="1"/>
  <c r="AR6853" i="1"/>
  <c r="AQ6853" i="1"/>
  <c r="AP6853" i="1"/>
  <c r="AO6853" i="1"/>
  <c r="AN6853" i="1"/>
  <c r="AM6853" i="1"/>
  <c r="AV6852" i="1"/>
  <c r="AU6852" i="1"/>
  <c r="AT6852" i="1"/>
  <c r="AS6852" i="1"/>
  <c r="AR6852" i="1"/>
  <c r="AQ6852" i="1"/>
  <c r="AP6852" i="1"/>
  <c r="AO6852" i="1"/>
  <c r="AN6852" i="1"/>
  <c r="AM6852" i="1"/>
  <c r="AV6851" i="1"/>
  <c r="AU6851" i="1"/>
  <c r="AT6851" i="1"/>
  <c r="AS6851" i="1"/>
  <c r="AR6851" i="1"/>
  <c r="AQ6851" i="1"/>
  <c r="AP6851" i="1"/>
  <c r="AO6851" i="1"/>
  <c r="AN6851" i="1"/>
  <c r="AM6851" i="1"/>
  <c r="AV6850" i="1"/>
  <c r="AU6850" i="1"/>
  <c r="AT6850" i="1"/>
  <c r="AS6850" i="1"/>
  <c r="AR6850" i="1"/>
  <c r="AQ6850" i="1"/>
  <c r="AP6850" i="1"/>
  <c r="AO6850" i="1"/>
  <c r="AN6850" i="1"/>
  <c r="AM6850" i="1"/>
  <c r="AV6849" i="1"/>
  <c r="AU6849" i="1"/>
  <c r="AT6849" i="1"/>
  <c r="AS6849" i="1"/>
  <c r="AR6849" i="1"/>
  <c r="AQ6849" i="1"/>
  <c r="AP6849" i="1"/>
  <c r="AO6849" i="1"/>
  <c r="AN6849" i="1"/>
  <c r="AM6849" i="1"/>
  <c r="AV6848" i="1"/>
  <c r="AU6848" i="1"/>
  <c r="AT6848" i="1"/>
  <c r="AS6848" i="1"/>
  <c r="AR6848" i="1"/>
  <c r="AQ6848" i="1"/>
  <c r="AP6848" i="1"/>
  <c r="AO6848" i="1"/>
  <c r="AN6848" i="1"/>
  <c r="AM6848" i="1"/>
  <c r="AV6847" i="1"/>
  <c r="AU6847" i="1"/>
  <c r="AT6847" i="1"/>
  <c r="AS6847" i="1"/>
  <c r="AR6847" i="1"/>
  <c r="AQ6847" i="1"/>
  <c r="AP6847" i="1"/>
  <c r="AO6847" i="1"/>
  <c r="AN6847" i="1"/>
  <c r="AM6847" i="1"/>
  <c r="AV6846" i="1"/>
  <c r="AU6846" i="1"/>
  <c r="AT6846" i="1"/>
  <c r="AS6846" i="1"/>
  <c r="AR6846" i="1"/>
  <c r="AQ6846" i="1"/>
  <c r="AP6846" i="1"/>
  <c r="AO6846" i="1"/>
  <c r="AN6846" i="1"/>
  <c r="AM6846" i="1"/>
  <c r="AV6845" i="1"/>
  <c r="AU6845" i="1"/>
  <c r="AT6845" i="1"/>
  <c r="AS6845" i="1"/>
  <c r="AR6845" i="1"/>
  <c r="AQ6845" i="1"/>
  <c r="AP6845" i="1"/>
  <c r="AO6845" i="1"/>
  <c r="AN6845" i="1"/>
  <c r="AM6845" i="1"/>
  <c r="AV6844" i="1"/>
  <c r="AU6844" i="1"/>
  <c r="AT6844" i="1"/>
  <c r="AS6844" i="1"/>
  <c r="AR6844" i="1"/>
  <c r="AQ6844" i="1"/>
  <c r="AP6844" i="1"/>
  <c r="AO6844" i="1"/>
  <c r="AN6844" i="1"/>
  <c r="AM6844" i="1"/>
  <c r="AV6843" i="1"/>
  <c r="AU6843" i="1"/>
  <c r="AT6843" i="1"/>
  <c r="AS6843" i="1"/>
  <c r="AR6843" i="1"/>
  <c r="AQ6843" i="1"/>
  <c r="AP6843" i="1"/>
  <c r="AO6843" i="1"/>
  <c r="AN6843" i="1"/>
  <c r="AM6843" i="1"/>
  <c r="AV6842" i="1"/>
  <c r="AU6842" i="1"/>
  <c r="AT6842" i="1"/>
  <c r="AS6842" i="1"/>
  <c r="AR6842" i="1"/>
  <c r="AQ6842" i="1"/>
  <c r="AP6842" i="1"/>
  <c r="AO6842" i="1"/>
  <c r="AN6842" i="1"/>
  <c r="AM6842" i="1"/>
  <c r="AV6841" i="1"/>
  <c r="AU6841" i="1"/>
  <c r="AT6841" i="1"/>
  <c r="AS6841" i="1"/>
  <c r="AR6841" i="1"/>
  <c r="AQ6841" i="1"/>
  <c r="AP6841" i="1"/>
  <c r="AO6841" i="1"/>
  <c r="AN6841" i="1"/>
  <c r="AM6841" i="1"/>
  <c r="AV6840" i="1"/>
  <c r="AU6840" i="1"/>
  <c r="AT6840" i="1"/>
  <c r="AS6840" i="1"/>
  <c r="AR6840" i="1"/>
  <c r="AQ6840" i="1"/>
  <c r="AP6840" i="1"/>
  <c r="AO6840" i="1"/>
  <c r="AN6840" i="1"/>
  <c r="AM6840" i="1"/>
  <c r="AV6839" i="1"/>
  <c r="AU6839" i="1"/>
  <c r="AT6839" i="1"/>
  <c r="AS6839" i="1"/>
  <c r="AR6839" i="1"/>
  <c r="AQ6839" i="1"/>
  <c r="AP6839" i="1"/>
  <c r="AO6839" i="1"/>
  <c r="AN6839" i="1"/>
  <c r="AM6839" i="1"/>
  <c r="AV6838" i="1"/>
  <c r="AU6838" i="1"/>
  <c r="AT6838" i="1"/>
  <c r="AS6838" i="1"/>
  <c r="AR6838" i="1"/>
  <c r="AQ6838" i="1"/>
  <c r="AP6838" i="1"/>
  <c r="AO6838" i="1"/>
  <c r="AN6838" i="1"/>
  <c r="AM6838" i="1"/>
  <c r="AV6837" i="1"/>
  <c r="AU6837" i="1"/>
  <c r="AT6837" i="1"/>
  <c r="AS6837" i="1"/>
  <c r="AR6837" i="1"/>
  <c r="AQ6837" i="1"/>
  <c r="AP6837" i="1"/>
  <c r="AO6837" i="1"/>
  <c r="AN6837" i="1"/>
  <c r="AM6837" i="1"/>
  <c r="AV6836" i="1"/>
  <c r="AU6836" i="1"/>
  <c r="AT6836" i="1"/>
  <c r="AS6836" i="1"/>
  <c r="AR6836" i="1"/>
  <c r="AQ6836" i="1"/>
  <c r="AP6836" i="1"/>
  <c r="AO6836" i="1"/>
  <c r="AN6836" i="1"/>
  <c r="AM6836" i="1"/>
  <c r="AV6835" i="1"/>
  <c r="AU6835" i="1"/>
  <c r="AT6835" i="1"/>
  <c r="AS6835" i="1"/>
  <c r="AR6835" i="1"/>
  <c r="AQ6835" i="1"/>
  <c r="AP6835" i="1"/>
  <c r="AO6835" i="1"/>
  <c r="AN6835" i="1"/>
  <c r="AM6835" i="1"/>
  <c r="AV6834" i="1"/>
  <c r="AU6834" i="1"/>
  <c r="AT6834" i="1"/>
  <c r="AS6834" i="1"/>
  <c r="AR6834" i="1"/>
  <c r="AQ6834" i="1"/>
  <c r="AP6834" i="1"/>
  <c r="AO6834" i="1"/>
  <c r="AN6834" i="1"/>
  <c r="AM6834" i="1"/>
  <c r="AV6833" i="1"/>
  <c r="AU6833" i="1"/>
  <c r="AT6833" i="1"/>
  <c r="AS6833" i="1"/>
  <c r="AR6833" i="1"/>
  <c r="AQ6833" i="1"/>
  <c r="AP6833" i="1"/>
  <c r="AO6833" i="1"/>
  <c r="AN6833" i="1"/>
  <c r="AM6833" i="1"/>
  <c r="AV6832" i="1"/>
  <c r="AU6832" i="1"/>
  <c r="AT6832" i="1"/>
  <c r="AS6832" i="1"/>
  <c r="AR6832" i="1"/>
  <c r="AQ6832" i="1"/>
  <c r="AP6832" i="1"/>
  <c r="AO6832" i="1"/>
  <c r="AN6832" i="1"/>
  <c r="AM6832" i="1"/>
  <c r="AV6831" i="1"/>
  <c r="AU6831" i="1"/>
  <c r="AT6831" i="1"/>
  <c r="AS6831" i="1"/>
  <c r="AR6831" i="1"/>
  <c r="AQ6831" i="1"/>
  <c r="AP6831" i="1"/>
  <c r="AO6831" i="1"/>
  <c r="AN6831" i="1"/>
  <c r="AM6831" i="1"/>
  <c r="AV6830" i="1"/>
  <c r="AU6830" i="1"/>
  <c r="AT6830" i="1"/>
  <c r="AS6830" i="1"/>
  <c r="AR6830" i="1"/>
  <c r="AQ6830" i="1"/>
  <c r="AP6830" i="1"/>
  <c r="AO6830" i="1"/>
  <c r="AN6830" i="1"/>
  <c r="AM6830" i="1"/>
  <c r="AV6829" i="1"/>
  <c r="AU6829" i="1"/>
  <c r="AT6829" i="1"/>
  <c r="AS6829" i="1"/>
  <c r="AR6829" i="1"/>
  <c r="AQ6829" i="1"/>
  <c r="AP6829" i="1"/>
  <c r="AO6829" i="1"/>
  <c r="AN6829" i="1"/>
  <c r="AM6829" i="1"/>
  <c r="AV6828" i="1"/>
  <c r="AU6828" i="1"/>
  <c r="AT6828" i="1"/>
  <c r="AS6828" i="1"/>
  <c r="AR6828" i="1"/>
  <c r="AQ6828" i="1"/>
  <c r="AP6828" i="1"/>
  <c r="AO6828" i="1"/>
  <c r="AN6828" i="1"/>
  <c r="AM6828" i="1"/>
  <c r="AV6827" i="1"/>
  <c r="AU6827" i="1"/>
  <c r="AT6827" i="1"/>
  <c r="AS6827" i="1"/>
  <c r="AR6827" i="1"/>
  <c r="AQ6827" i="1"/>
  <c r="AP6827" i="1"/>
  <c r="AO6827" i="1"/>
  <c r="AN6827" i="1"/>
  <c r="AM6827" i="1"/>
  <c r="AV6826" i="1"/>
  <c r="AU6826" i="1"/>
  <c r="AT6826" i="1"/>
  <c r="AS6826" i="1"/>
  <c r="AR6826" i="1"/>
  <c r="AQ6826" i="1"/>
  <c r="AP6826" i="1"/>
  <c r="AO6826" i="1"/>
  <c r="AN6826" i="1"/>
  <c r="AM6826" i="1"/>
  <c r="AV6825" i="1"/>
  <c r="AU6825" i="1"/>
  <c r="AT6825" i="1"/>
  <c r="AS6825" i="1"/>
  <c r="AR6825" i="1"/>
  <c r="AQ6825" i="1"/>
  <c r="AP6825" i="1"/>
  <c r="AO6825" i="1"/>
  <c r="AN6825" i="1"/>
  <c r="AM6825" i="1"/>
  <c r="AV6824" i="1"/>
  <c r="AU6824" i="1"/>
  <c r="AT6824" i="1"/>
  <c r="AS6824" i="1"/>
  <c r="AR6824" i="1"/>
  <c r="AQ6824" i="1"/>
  <c r="AP6824" i="1"/>
  <c r="AO6824" i="1"/>
  <c r="AN6824" i="1"/>
  <c r="AM6824" i="1"/>
  <c r="AV6823" i="1"/>
  <c r="AU6823" i="1"/>
  <c r="AT6823" i="1"/>
  <c r="AS6823" i="1"/>
  <c r="AR6823" i="1"/>
  <c r="AQ6823" i="1"/>
  <c r="AP6823" i="1"/>
  <c r="AO6823" i="1"/>
  <c r="AN6823" i="1"/>
  <c r="AM6823" i="1"/>
  <c r="AV6822" i="1"/>
  <c r="AU6822" i="1"/>
  <c r="AT6822" i="1"/>
  <c r="AS6822" i="1"/>
  <c r="AR6822" i="1"/>
  <c r="AQ6822" i="1"/>
  <c r="AP6822" i="1"/>
  <c r="AO6822" i="1"/>
  <c r="AN6822" i="1"/>
  <c r="AM6822" i="1"/>
  <c r="AV6821" i="1"/>
  <c r="AU6821" i="1"/>
  <c r="AT6821" i="1"/>
  <c r="AS6821" i="1"/>
  <c r="AR6821" i="1"/>
  <c r="AQ6821" i="1"/>
  <c r="AP6821" i="1"/>
  <c r="AO6821" i="1"/>
  <c r="AN6821" i="1"/>
  <c r="AM6821" i="1"/>
  <c r="AV6820" i="1"/>
  <c r="AU6820" i="1"/>
  <c r="AT6820" i="1"/>
  <c r="AS6820" i="1"/>
  <c r="AR6820" i="1"/>
  <c r="AQ6820" i="1"/>
  <c r="AP6820" i="1"/>
  <c r="AO6820" i="1"/>
  <c r="AN6820" i="1"/>
  <c r="AM6820" i="1"/>
  <c r="AV6819" i="1"/>
  <c r="AU6819" i="1"/>
  <c r="AT6819" i="1"/>
  <c r="AS6819" i="1"/>
  <c r="AR6819" i="1"/>
  <c r="AQ6819" i="1"/>
  <c r="AP6819" i="1"/>
  <c r="AO6819" i="1"/>
  <c r="AN6819" i="1"/>
  <c r="AM6819" i="1"/>
  <c r="AV6818" i="1"/>
  <c r="AU6818" i="1"/>
  <c r="AT6818" i="1"/>
  <c r="AS6818" i="1"/>
  <c r="AR6818" i="1"/>
  <c r="AQ6818" i="1"/>
  <c r="AP6818" i="1"/>
  <c r="AO6818" i="1"/>
  <c r="AN6818" i="1"/>
  <c r="AM6818" i="1"/>
  <c r="AV6817" i="1"/>
  <c r="AU6817" i="1"/>
  <c r="AT6817" i="1"/>
  <c r="AS6817" i="1"/>
  <c r="AR6817" i="1"/>
  <c r="AQ6817" i="1"/>
  <c r="AP6817" i="1"/>
  <c r="AO6817" i="1"/>
  <c r="AN6817" i="1"/>
  <c r="AM6817" i="1"/>
  <c r="AV6816" i="1"/>
  <c r="AU6816" i="1"/>
  <c r="AT6816" i="1"/>
  <c r="AS6816" i="1"/>
  <c r="AR6816" i="1"/>
  <c r="AQ6816" i="1"/>
  <c r="AP6816" i="1"/>
  <c r="AO6816" i="1"/>
  <c r="AN6816" i="1"/>
  <c r="AM6816" i="1"/>
  <c r="AV6815" i="1"/>
  <c r="AU6815" i="1"/>
  <c r="AT6815" i="1"/>
  <c r="AS6815" i="1"/>
  <c r="AR6815" i="1"/>
  <c r="AQ6815" i="1"/>
  <c r="AP6815" i="1"/>
  <c r="AO6815" i="1"/>
  <c r="AN6815" i="1"/>
  <c r="AM6815" i="1"/>
  <c r="AV6814" i="1"/>
  <c r="AU6814" i="1"/>
  <c r="AT6814" i="1"/>
  <c r="AS6814" i="1"/>
  <c r="AR6814" i="1"/>
  <c r="AQ6814" i="1"/>
  <c r="AP6814" i="1"/>
  <c r="AO6814" i="1"/>
  <c r="AN6814" i="1"/>
  <c r="AM6814" i="1"/>
  <c r="AV6813" i="1"/>
  <c r="AU6813" i="1"/>
  <c r="AT6813" i="1"/>
  <c r="AS6813" i="1"/>
  <c r="AR6813" i="1"/>
  <c r="AQ6813" i="1"/>
  <c r="AP6813" i="1"/>
  <c r="AO6813" i="1"/>
  <c r="AN6813" i="1"/>
  <c r="AM6813" i="1"/>
  <c r="AV6812" i="1"/>
  <c r="AU6812" i="1"/>
  <c r="AT6812" i="1"/>
  <c r="AS6812" i="1"/>
  <c r="AR6812" i="1"/>
  <c r="AQ6812" i="1"/>
  <c r="AP6812" i="1"/>
  <c r="AO6812" i="1"/>
  <c r="AN6812" i="1"/>
  <c r="AM6812" i="1"/>
  <c r="AV6811" i="1"/>
  <c r="AU6811" i="1"/>
  <c r="AT6811" i="1"/>
  <c r="AS6811" i="1"/>
  <c r="AR6811" i="1"/>
  <c r="AQ6811" i="1"/>
  <c r="AP6811" i="1"/>
  <c r="AO6811" i="1"/>
  <c r="AN6811" i="1"/>
  <c r="AM6811" i="1"/>
  <c r="AV6810" i="1"/>
  <c r="AU6810" i="1"/>
  <c r="AT6810" i="1"/>
  <c r="AS6810" i="1"/>
  <c r="AR6810" i="1"/>
  <c r="AQ6810" i="1"/>
  <c r="AP6810" i="1"/>
  <c r="AO6810" i="1"/>
  <c r="AN6810" i="1"/>
  <c r="AM6810" i="1"/>
  <c r="AV6809" i="1"/>
  <c r="AU6809" i="1"/>
  <c r="AT6809" i="1"/>
  <c r="AS6809" i="1"/>
  <c r="AR6809" i="1"/>
  <c r="AQ6809" i="1"/>
  <c r="AP6809" i="1"/>
  <c r="AO6809" i="1"/>
  <c r="AN6809" i="1"/>
  <c r="AM6809" i="1"/>
  <c r="AV6808" i="1"/>
  <c r="AU6808" i="1"/>
  <c r="AT6808" i="1"/>
  <c r="AS6808" i="1"/>
  <c r="AR6808" i="1"/>
  <c r="AQ6808" i="1"/>
  <c r="AP6808" i="1"/>
  <c r="AO6808" i="1"/>
  <c r="AN6808" i="1"/>
  <c r="AM6808" i="1"/>
  <c r="AV6807" i="1"/>
  <c r="AU6807" i="1"/>
  <c r="AT6807" i="1"/>
  <c r="AS6807" i="1"/>
  <c r="AR6807" i="1"/>
  <c r="AQ6807" i="1"/>
  <c r="AP6807" i="1"/>
  <c r="AO6807" i="1"/>
  <c r="AN6807" i="1"/>
  <c r="AM6807" i="1"/>
  <c r="AV6806" i="1"/>
  <c r="AU6806" i="1"/>
  <c r="AT6806" i="1"/>
  <c r="AS6806" i="1"/>
  <c r="AR6806" i="1"/>
  <c r="AQ6806" i="1"/>
  <c r="AP6806" i="1"/>
  <c r="AO6806" i="1"/>
  <c r="AN6806" i="1"/>
  <c r="AM6806" i="1"/>
  <c r="AV6805" i="1"/>
  <c r="AU6805" i="1"/>
  <c r="AT6805" i="1"/>
  <c r="AS6805" i="1"/>
  <c r="AR6805" i="1"/>
  <c r="AQ6805" i="1"/>
  <c r="AP6805" i="1"/>
  <c r="AO6805" i="1"/>
  <c r="AN6805" i="1"/>
  <c r="AM6805" i="1"/>
  <c r="AV6804" i="1"/>
  <c r="AU6804" i="1"/>
  <c r="AT6804" i="1"/>
  <c r="AS6804" i="1"/>
  <c r="AR6804" i="1"/>
  <c r="AQ6804" i="1"/>
  <c r="AP6804" i="1"/>
  <c r="AO6804" i="1"/>
  <c r="AN6804" i="1"/>
  <c r="AM6804" i="1"/>
  <c r="AV6803" i="1"/>
  <c r="AU6803" i="1"/>
  <c r="AT6803" i="1"/>
  <c r="AS6803" i="1"/>
  <c r="AR6803" i="1"/>
  <c r="AQ6803" i="1"/>
  <c r="AP6803" i="1"/>
  <c r="AO6803" i="1"/>
  <c r="AN6803" i="1"/>
  <c r="AM6803" i="1"/>
  <c r="AV6802" i="1"/>
  <c r="AU6802" i="1"/>
  <c r="AT6802" i="1"/>
  <c r="AS6802" i="1"/>
  <c r="AR6802" i="1"/>
  <c r="AQ6802" i="1"/>
  <c r="AP6802" i="1"/>
  <c r="AO6802" i="1"/>
  <c r="AN6802" i="1"/>
  <c r="AM6802" i="1"/>
  <c r="AV6801" i="1"/>
  <c r="AU6801" i="1"/>
  <c r="AT6801" i="1"/>
  <c r="AS6801" i="1"/>
  <c r="AR6801" i="1"/>
  <c r="AQ6801" i="1"/>
  <c r="AP6801" i="1"/>
  <c r="AO6801" i="1"/>
  <c r="AN6801" i="1"/>
  <c r="AM6801" i="1"/>
  <c r="AV6800" i="1"/>
  <c r="AU6800" i="1"/>
  <c r="AT6800" i="1"/>
  <c r="AS6800" i="1"/>
  <c r="AR6800" i="1"/>
  <c r="AQ6800" i="1"/>
  <c r="AP6800" i="1"/>
  <c r="AO6800" i="1"/>
  <c r="AN6800" i="1"/>
  <c r="AM6800" i="1"/>
  <c r="AV6799" i="1"/>
  <c r="AU6799" i="1"/>
  <c r="AT6799" i="1"/>
  <c r="AS6799" i="1"/>
  <c r="AR6799" i="1"/>
  <c r="AQ6799" i="1"/>
  <c r="AP6799" i="1"/>
  <c r="AO6799" i="1"/>
  <c r="AN6799" i="1"/>
  <c r="AM6799" i="1"/>
  <c r="AV6798" i="1"/>
  <c r="AU6798" i="1"/>
  <c r="AT6798" i="1"/>
  <c r="AS6798" i="1"/>
  <c r="AR6798" i="1"/>
  <c r="AQ6798" i="1"/>
  <c r="AP6798" i="1"/>
  <c r="AO6798" i="1"/>
  <c r="AN6798" i="1"/>
  <c r="AM6798" i="1"/>
  <c r="AV6797" i="1"/>
  <c r="AU6797" i="1"/>
  <c r="AT6797" i="1"/>
  <c r="AS6797" i="1"/>
  <c r="AR6797" i="1"/>
  <c r="AQ6797" i="1"/>
  <c r="AP6797" i="1"/>
  <c r="AO6797" i="1"/>
  <c r="AN6797" i="1"/>
  <c r="AM6797" i="1"/>
  <c r="AV6796" i="1"/>
  <c r="AU6796" i="1"/>
  <c r="AT6796" i="1"/>
  <c r="AS6796" i="1"/>
  <c r="AR6796" i="1"/>
  <c r="AQ6796" i="1"/>
  <c r="AP6796" i="1"/>
  <c r="AO6796" i="1"/>
  <c r="AN6796" i="1"/>
  <c r="AM6796" i="1"/>
  <c r="AV6795" i="1"/>
  <c r="AU6795" i="1"/>
  <c r="AT6795" i="1"/>
  <c r="AS6795" i="1"/>
  <c r="AR6795" i="1"/>
  <c r="AQ6795" i="1"/>
  <c r="AP6795" i="1"/>
  <c r="AO6795" i="1"/>
  <c r="AN6795" i="1"/>
  <c r="AM6795" i="1"/>
  <c r="AV6794" i="1"/>
  <c r="AU6794" i="1"/>
  <c r="AT6794" i="1"/>
  <c r="AS6794" i="1"/>
  <c r="AR6794" i="1"/>
  <c r="AQ6794" i="1"/>
  <c r="AP6794" i="1"/>
  <c r="AO6794" i="1"/>
  <c r="AN6794" i="1"/>
  <c r="AM6794" i="1"/>
  <c r="AV6793" i="1"/>
  <c r="AU6793" i="1"/>
  <c r="AT6793" i="1"/>
  <c r="AS6793" i="1"/>
  <c r="AR6793" i="1"/>
  <c r="AQ6793" i="1"/>
  <c r="AP6793" i="1"/>
  <c r="AO6793" i="1"/>
  <c r="AN6793" i="1"/>
  <c r="AM6793" i="1"/>
  <c r="AV6792" i="1"/>
  <c r="AU6792" i="1"/>
  <c r="AT6792" i="1"/>
  <c r="AS6792" i="1"/>
  <c r="AR6792" i="1"/>
  <c r="AQ6792" i="1"/>
  <c r="AP6792" i="1"/>
  <c r="AO6792" i="1"/>
  <c r="AN6792" i="1"/>
  <c r="AM6792" i="1"/>
  <c r="AV6791" i="1"/>
  <c r="AU6791" i="1"/>
  <c r="AT6791" i="1"/>
  <c r="AS6791" i="1"/>
  <c r="AR6791" i="1"/>
  <c r="AQ6791" i="1"/>
  <c r="AP6791" i="1"/>
  <c r="AO6791" i="1"/>
  <c r="AN6791" i="1"/>
  <c r="AM6791" i="1"/>
  <c r="AV6790" i="1"/>
  <c r="AU6790" i="1"/>
  <c r="AT6790" i="1"/>
  <c r="AS6790" i="1"/>
  <c r="AR6790" i="1"/>
  <c r="AQ6790" i="1"/>
  <c r="AP6790" i="1"/>
  <c r="AO6790" i="1"/>
  <c r="AN6790" i="1"/>
  <c r="AM6790" i="1"/>
  <c r="AV6789" i="1"/>
  <c r="AU6789" i="1"/>
  <c r="AT6789" i="1"/>
  <c r="AS6789" i="1"/>
  <c r="AR6789" i="1"/>
  <c r="AQ6789" i="1"/>
  <c r="AP6789" i="1"/>
  <c r="AO6789" i="1"/>
  <c r="AN6789" i="1"/>
  <c r="AM6789" i="1"/>
  <c r="AV6788" i="1"/>
  <c r="AU6788" i="1"/>
  <c r="AT6788" i="1"/>
  <c r="AS6788" i="1"/>
  <c r="AR6788" i="1"/>
  <c r="AQ6788" i="1"/>
  <c r="AP6788" i="1"/>
  <c r="AO6788" i="1"/>
  <c r="AN6788" i="1"/>
  <c r="AM6788" i="1"/>
  <c r="AV6787" i="1"/>
  <c r="AU6787" i="1"/>
  <c r="AT6787" i="1"/>
  <c r="AS6787" i="1"/>
  <c r="AR6787" i="1"/>
  <c r="AQ6787" i="1"/>
  <c r="AP6787" i="1"/>
  <c r="AO6787" i="1"/>
  <c r="AN6787" i="1"/>
  <c r="AM6787" i="1"/>
  <c r="AV6786" i="1"/>
  <c r="AU6786" i="1"/>
  <c r="AT6786" i="1"/>
  <c r="AS6786" i="1"/>
  <c r="AR6786" i="1"/>
  <c r="AQ6786" i="1"/>
  <c r="AP6786" i="1"/>
  <c r="AO6786" i="1"/>
  <c r="AN6786" i="1"/>
  <c r="AM6786" i="1"/>
  <c r="AV6785" i="1"/>
  <c r="AU6785" i="1"/>
  <c r="AT6785" i="1"/>
  <c r="AS6785" i="1"/>
  <c r="AR6785" i="1"/>
  <c r="AQ6785" i="1"/>
  <c r="AP6785" i="1"/>
  <c r="AO6785" i="1"/>
  <c r="AN6785" i="1"/>
  <c r="AM6785" i="1"/>
  <c r="AV6784" i="1"/>
  <c r="AU6784" i="1"/>
  <c r="AT6784" i="1"/>
  <c r="AS6784" i="1"/>
  <c r="AR6784" i="1"/>
  <c r="AQ6784" i="1"/>
  <c r="AP6784" i="1"/>
  <c r="AO6784" i="1"/>
  <c r="AN6784" i="1"/>
  <c r="AM6784" i="1"/>
  <c r="AV6783" i="1"/>
  <c r="AU6783" i="1"/>
  <c r="AT6783" i="1"/>
  <c r="AS6783" i="1"/>
  <c r="AR6783" i="1"/>
  <c r="AQ6783" i="1"/>
  <c r="AP6783" i="1"/>
  <c r="AO6783" i="1"/>
  <c r="AN6783" i="1"/>
  <c r="AM6783" i="1"/>
  <c r="AV6782" i="1"/>
  <c r="AU6782" i="1"/>
  <c r="AT6782" i="1"/>
  <c r="AS6782" i="1"/>
  <c r="AR6782" i="1"/>
  <c r="AQ6782" i="1"/>
  <c r="AP6782" i="1"/>
  <c r="AO6782" i="1"/>
  <c r="AN6782" i="1"/>
  <c r="AM6782" i="1"/>
  <c r="AV6781" i="1"/>
  <c r="AU6781" i="1"/>
  <c r="AT6781" i="1"/>
  <c r="AS6781" i="1"/>
  <c r="AR6781" i="1"/>
  <c r="AQ6781" i="1"/>
  <c r="AP6781" i="1"/>
  <c r="AO6781" i="1"/>
  <c r="AN6781" i="1"/>
  <c r="AM6781" i="1"/>
  <c r="AV6780" i="1"/>
  <c r="AU6780" i="1"/>
  <c r="AT6780" i="1"/>
  <c r="AS6780" i="1"/>
  <c r="AR6780" i="1"/>
  <c r="AQ6780" i="1"/>
  <c r="AP6780" i="1"/>
  <c r="AO6780" i="1"/>
  <c r="AN6780" i="1"/>
  <c r="AM6780" i="1"/>
  <c r="AV6779" i="1"/>
  <c r="AU6779" i="1"/>
  <c r="AT6779" i="1"/>
  <c r="AS6779" i="1"/>
  <c r="AR6779" i="1"/>
  <c r="AQ6779" i="1"/>
  <c r="AP6779" i="1"/>
  <c r="AO6779" i="1"/>
  <c r="AN6779" i="1"/>
  <c r="AM6779" i="1"/>
  <c r="AV6778" i="1"/>
  <c r="AU6778" i="1"/>
  <c r="AT6778" i="1"/>
  <c r="AS6778" i="1"/>
  <c r="AR6778" i="1"/>
  <c r="AQ6778" i="1"/>
  <c r="AP6778" i="1"/>
  <c r="AO6778" i="1"/>
  <c r="AN6778" i="1"/>
  <c r="AM6778" i="1"/>
  <c r="AV6777" i="1"/>
  <c r="AU6777" i="1"/>
  <c r="AT6777" i="1"/>
  <c r="AS6777" i="1"/>
  <c r="AR6777" i="1"/>
  <c r="AQ6777" i="1"/>
  <c r="AP6777" i="1"/>
  <c r="AO6777" i="1"/>
  <c r="AN6777" i="1"/>
  <c r="AM6777" i="1"/>
  <c r="AV6776" i="1"/>
  <c r="AU6776" i="1"/>
  <c r="AT6776" i="1"/>
  <c r="AS6776" i="1"/>
  <c r="AR6776" i="1"/>
  <c r="AQ6776" i="1"/>
  <c r="AP6776" i="1"/>
  <c r="AO6776" i="1"/>
  <c r="AN6776" i="1"/>
  <c r="AM6776" i="1"/>
  <c r="AV6775" i="1"/>
  <c r="AU6775" i="1"/>
  <c r="AT6775" i="1"/>
  <c r="AS6775" i="1"/>
  <c r="AR6775" i="1"/>
  <c r="AQ6775" i="1"/>
  <c r="AP6775" i="1"/>
  <c r="AO6775" i="1"/>
  <c r="AN6775" i="1"/>
  <c r="AM6775" i="1"/>
  <c r="AV6774" i="1"/>
  <c r="AU6774" i="1"/>
  <c r="AT6774" i="1"/>
  <c r="AS6774" i="1"/>
  <c r="AR6774" i="1"/>
  <c r="AQ6774" i="1"/>
  <c r="AP6774" i="1"/>
  <c r="AO6774" i="1"/>
  <c r="AN6774" i="1"/>
  <c r="AM6774" i="1"/>
  <c r="AV6773" i="1"/>
  <c r="AU6773" i="1"/>
  <c r="AT6773" i="1"/>
  <c r="AS6773" i="1"/>
  <c r="AR6773" i="1"/>
  <c r="AQ6773" i="1"/>
  <c r="AP6773" i="1"/>
  <c r="AO6773" i="1"/>
  <c r="AN6773" i="1"/>
  <c r="AM6773" i="1"/>
  <c r="AV6772" i="1"/>
  <c r="AU6772" i="1"/>
  <c r="AT6772" i="1"/>
  <c r="AS6772" i="1"/>
  <c r="AR6772" i="1"/>
  <c r="AQ6772" i="1"/>
  <c r="AP6772" i="1"/>
  <c r="AO6772" i="1"/>
  <c r="AN6772" i="1"/>
  <c r="AM6772" i="1"/>
  <c r="AV6771" i="1"/>
  <c r="AU6771" i="1"/>
  <c r="AT6771" i="1"/>
  <c r="AS6771" i="1"/>
  <c r="AR6771" i="1"/>
  <c r="AQ6771" i="1"/>
  <c r="AP6771" i="1"/>
  <c r="AO6771" i="1"/>
  <c r="AN6771" i="1"/>
  <c r="AM6771" i="1"/>
  <c r="AV6770" i="1"/>
  <c r="AU6770" i="1"/>
  <c r="AT6770" i="1"/>
  <c r="AS6770" i="1"/>
  <c r="AR6770" i="1"/>
  <c r="AQ6770" i="1"/>
  <c r="AP6770" i="1"/>
  <c r="AO6770" i="1"/>
  <c r="AN6770" i="1"/>
  <c r="AM6770" i="1"/>
  <c r="AV6769" i="1"/>
  <c r="AU6769" i="1"/>
  <c r="AT6769" i="1"/>
  <c r="AS6769" i="1"/>
  <c r="AR6769" i="1"/>
  <c r="AQ6769" i="1"/>
  <c r="AP6769" i="1"/>
  <c r="AO6769" i="1"/>
  <c r="AN6769" i="1"/>
  <c r="AM6769" i="1"/>
  <c r="AV6768" i="1"/>
  <c r="AU6768" i="1"/>
  <c r="AT6768" i="1"/>
  <c r="AS6768" i="1"/>
  <c r="AR6768" i="1"/>
  <c r="AQ6768" i="1"/>
  <c r="AP6768" i="1"/>
  <c r="AO6768" i="1"/>
  <c r="AN6768" i="1"/>
  <c r="AM6768" i="1"/>
  <c r="AV6767" i="1"/>
  <c r="AU6767" i="1"/>
  <c r="AT6767" i="1"/>
  <c r="AS6767" i="1"/>
  <c r="AR6767" i="1"/>
  <c r="AQ6767" i="1"/>
  <c r="AP6767" i="1"/>
  <c r="AO6767" i="1"/>
  <c r="AN6767" i="1"/>
  <c r="AM6767" i="1"/>
  <c r="AV6766" i="1"/>
  <c r="AU6766" i="1"/>
  <c r="AT6766" i="1"/>
  <c r="AS6766" i="1"/>
  <c r="AR6766" i="1"/>
  <c r="AQ6766" i="1"/>
  <c r="AP6766" i="1"/>
  <c r="AO6766" i="1"/>
  <c r="AN6766" i="1"/>
  <c r="AM6766" i="1"/>
  <c r="AV6765" i="1"/>
  <c r="AU6765" i="1"/>
  <c r="AT6765" i="1"/>
  <c r="AS6765" i="1"/>
  <c r="AR6765" i="1"/>
  <c r="AQ6765" i="1"/>
  <c r="AP6765" i="1"/>
  <c r="AO6765" i="1"/>
  <c r="AN6765" i="1"/>
  <c r="AM6765" i="1"/>
  <c r="AV6764" i="1"/>
  <c r="AU6764" i="1"/>
  <c r="AT6764" i="1"/>
  <c r="AS6764" i="1"/>
  <c r="AR6764" i="1"/>
  <c r="AQ6764" i="1"/>
  <c r="AP6764" i="1"/>
  <c r="AO6764" i="1"/>
  <c r="AN6764" i="1"/>
  <c r="AM6764" i="1"/>
  <c r="AV6763" i="1"/>
  <c r="AU6763" i="1"/>
  <c r="AT6763" i="1"/>
  <c r="AS6763" i="1"/>
  <c r="AR6763" i="1"/>
  <c r="AQ6763" i="1"/>
  <c r="AP6763" i="1"/>
  <c r="AO6763" i="1"/>
  <c r="AN6763" i="1"/>
  <c r="AM6763" i="1"/>
  <c r="AV6762" i="1"/>
  <c r="AU6762" i="1"/>
  <c r="AT6762" i="1"/>
  <c r="AS6762" i="1"/>
  <c r="AR6762" i="1"/>
  <c r="AQ6762" i="1"/>
  <c r="AP6762" i="1"/>
  <c r="AO6762" i="1"/>
  <c r="AN6762" i="1"/>
  <c r="AM6762" i="1"/>
  <c r="AV6761" i="1"/>
  <c r="AU6761" i="1"/>
  <c r="AT6761" i="1"/>
  <c r="AS6761" i="1"/>
  <c r="AR6761" i="1"/>
  <c r="AQ6761" i="1"/>
  <c r="AP6761" i="1"/>
  <c r="AO6761" i="1"/>
  <c r="AN6761" i="1"/>
  <c r="AM6761" i="1"/>
  <c r="AV6760" i="1"/>
  <c r="AU6760" i="1"/>
  <c r="AT6760" i="1"/>
  <c r="AS6760" i="1"/>
  <c r="AR6760" i="1"/>
  <c r="AQ6760" i="1"/>
  <c r="AP6760" i="1"/>
  <c r="AO6760" i="1"/>
  <c r="AN6760" i="1"/>
  <c r="AM6760" i="1"/>
  <c r="AV6759" i="1"/>
  <c r="AU6759" i="1"/>
  <c r="AT6759" i="1"/>
  <c r="AS6759" i="1"/>
  <c r="AR6759" i="1"/>
  <c r="AQ6759" i="1"/>
  <c r="AP6759" i="1"/>
  <c r="AO6759" i="1"/>
  <c r="AN6759" i="1"/>
  <c r="AM6759" i="1"/>
  <c r="AV6758" i="1"/>
  <c r="AU6758" i="1"/>
  <c r="AT6758" i="1"/>
  <c r="AS6758" i="1"/>
  <c r="AR6758" i="1"/>
  <c r="AQ6758" i="1"/>
  <c r="AP6758" i="1"/>
  <c r="AO6758" i="1"/>
  <c r="AN6758" i="1"/>
  <c r="AM6758" i="1"/>
  <c r="AV6757" i="1"/>
  <c r="AU6757" i="1"/>
  <c r="AT6757" i="1"/>
  <c r="AS6757" i="1"/>
  <c r="AR6757" i="1"/>
  <c r="AQ6757" i="1"/>
  <c r="AP6757" i="1"/>
  <c r="AO6757" i="1"/>
  <c r="AN6757" i="1"/>
  <c r="AM6757" i="1"/>
  <c r="AV6756" i="1"/>
  <c r="AU6756" i="1"/>
  <c r="AT6756" i="1"/>
  <c r="AS6756" i="1"/>
  <c r="AR6756" i="1"/>
  <c r="AQ6756" i="1"/>
  <c r="AP6756" i="1"/>
  <c r="AO6756" i="1"/>
  <c r="AN6756" i="1"/>
  <c r="AM6756" i="1"/>
  <c r="AV6755" i="1"/>
  <c r="AU6755" i="1"/>
  <c r="AT6755" i="1"/>
  <c r="AS6755" i="1"/>
  <c r="AR6755" i="1"/>
  <c r="AQ6755" i="1"/>
  <c r="AP6755" i="1"/>
  <c r="AO6755" i="1"/>
  <c r="AN6755" i="1"/>
  <c r="AM6755" i="1"/>
  <c r="AV6754" i="1"/>
  <c r="AU6754" i="1"/>
  <c r="AT6754" i="1"/>
  <c r="AS6754" i="1"/>
  <c r="AR6754" i="1"/>
  <c r="AQ6754" i="1"/>
  <c r="AP6754" i="1"/>
  <c r="AO6754" i="1"/>
  <c r="AN6754" i="1"/>
  <c r="AM6754" i="1"/>
  <c r="AV6753" i="1"/>
  <c r="AU6753" i="1"/>
  <c r="AT6753" i="1"/>
  <c r="AS6753" i="1"/>
  <c r="AR6753" i="1"/>
  <c r="AQ6753" i="1"/>
  <c r="AP6753" i="1"/>
  <c r="AO6753" i="1"/>
  <c r="AN6753" i="1"/>
  <c r="AM6753" i="1"/>
  <c r="AV6752" i="1"/>
  <c r="AU6752" i="1"/>
  <c r="AT6752" i="1"/>
  <c r="AS6752" i="1"/>
  <c r="AR6752" i="1"/>
  <c r="AQ6752" i="1"/>
  <c r="AP6752" i="1"/>
  <c r="AO6752" i="1"/>
  <c r="AN6752" i="1"/>
  <c r="AM6752" i="1"/>
  <c r="AV6751" i="1"/>
  <c r="AU6751" i="1"/>
  <c r="AT6751" i="1"/>
  <c r="AS6751" i="1"/>
  <c r="AR6751" i="1"/>
  <c r="AQ6751" i="1"/>
  <c r="AP6751" i="1"/>
  <c r="AO6751" i="1"/>
  <c r="AN6751" i="1"/>
  <c r="AM6751" i="1"/>
  <c r="AV6750" i="1"/>
  <c r="AU6750" i="1"/>
  <c r="AT6750" i="1"/>
  <c r="AS6750" i="1"/>
  <c r="AR6750" i="1"/>
  <c r="AQ6750" i="1"/>
  <c r="AP6750" i="1"/>
  <c r="AO6750" i="1"/>
  <c r="AN6750" i="1"/>
  <c r="AM6750" i="1"/>
  <c r="AV6749" i="1"/>
  <c r="AU6749" i="1"/>
  <c r="AT6749" i="1"/>
  <c r="AS6749" i="1"/>
  <c r="AR6749" i="1"/>
  <c r="AQ6749" i="1"/>
  <c r="AP6749" i="1"/>
  <c r="AO6749" i="1"/>
  <c r="AN6749" i="1"/>
  <c r="AM6749" i="1"/>
  <c r="AV6748" i="1"/>
  <c r="AU6748" i="1"/>
  <c r="AT6748" i="1"/>
  <c r="AS6748" i="1"/>
  <c r="AR6748" i="1"/>
  <c r="AQ6748" i="1"/>
  <c r="AP6748" i="1"/>
  <c r="AO6748" i="1"/>
  <c r="AN6748" i="1"/>
  <c r="AM6748" i="1"/>
  <c r="AV6747" i="1"/>
  <c r="AU6747" i="1"/>
  <c r="AT6747" i="1"/>
  <c r="AS6747" i="1"/>
  <c r="AR6747" i="1"/>
  <c r="AQ6747" i="1"/>
  <c r="AP6747" i="1"/>
  <c r="AO6747" i="1"/>
  <c r="AN6747" i="1"/>
  <c r="AM6747" i="1"/>
  <c r="AV6746" i="1"/>
  <c r="AU6746" i="1"/>
  <c r="AT6746" i="1"/>
  <c r="AS6746" i="1"/>
  <c r="AR6746" i="1"/>
  <c r="AQ6746" i="1"/>
  <c r="AP6746" i="1"/>
  <c r="AO6746" i="1"/>
  <c r="AN6746" i="1"/>
  <c r="AM6746" i="1"/>
  <c r="AV6745" i="1"/>
  <c r="AU6745" i="1"/>
  <c r="AT6745" i="1"/>
  <c r="AS6745" i="1"/>
  <c r="AR6745" i="1"/>
  <c r="AQ6745" i="1"/>
  <c r="AP6745" i="1"/>
  <c r="AO6745" i="1"/>
  <c r="AN6745" i="1"/>
  <c r="AM6745" i="1"/>
  <c r="AV6744" i="1"/>
  <c r="AU6744" i="1"/>
  <c r="AT6744" i="1"/>
  <c r="AS6744" i="1"/>
  <c r="AR6744" i="1"/>
  <c r="AQ6744" i="1"/>
  <c r="AP6744" i="1"/>
  <c r="AO6744" i="1"/>
  <c r="AN6744" i="1"/>
  <c r="AM6744" i="1"/>
  <c r="AV6743" i="1"/>
  <c r="AU6743" i="1"/>
  <c r="AT6743" i="1"/>
  <c r="AS6743" i="1"/>
  <c r="AR6743" i="1"/>
  <c r="AQ6743" i="1"/>
  <c r="AP6743" i="1"/>
  <c r="AO6743" i="1"/>
  <c r="AN6743" i="1"/>
  <c r="AM6743" i="1"/>
  <c r="AV6742" i="1"/>
  <c r="AU6742" i="1"/>
  <c r="AT6742" i="1"/>
  <c r="AS6742" i="1"/>
  <c r="AR6742" i="1"/>
  <c r="AQ6742" i="1"/>
  <c r="AP6742" i="1"/>
  <c r="AO6742" i="1"/>
  <c r="AN6742" i="1"/>
  <c r="AM6742" i="1"/>
  <c r="AV6741" i="1"/>
  <c r="AU6741" i="1"/>
  <c r="AT6741" i="1"/>
  <c r="AS6741" i="1"/>
  <c r="AR6741" i="1"/>
  <c r="AQ6741" i="1"/>
  <c r="AP6741" i="1"/>
  <c r="AO6741" i="1"/>
  <c r="AN6741" i="1"/>
  <c r="AM6741" i="1"/>
  <c r="AV6740" i="1"/>
  <c r="AU6740" i="1"/>
  <c r="AT6740" i="1"/>
  <c r="AS6740" i="1"/>
  <c r="AR6740" i="1"/>
  <c r="AQ6740" i="1"/>
  <c r="AP6740" i="1"/>
  <c r="AO6740" i="1"/>
  <c r="AN6740" i="1"/>
  <c r="AM6740" i="1"/>
  <c r="AV6739" i="1"/>
  <c r="AU6739" i="1"/>
  <c r="AT6739" i="1"/>
  <c r="AS6739" i="1"/>
  <c r="AR6739" i="1"/>
  <c r="AQ6739" i="1"/>
  <c r="AP6739" i="1"/>
  <c r="AO6739" i="1"/>
  <c r="AN6739" i="1"/>
  <c r="AM6739" i="1"/>
  <c r="AV6738" i="1"/>
  <c r="AU6738" i="1"/>
  <c r="AT6738" i="1"/>
  <c r="AS6738" i="1"/>
  <c r="AR6738" i="1"/>
  <c r="AQ6738" i="1"/>
  <c r="AP6738" i="1"/>
  <c r="AO6738" i="1"/>
  <c r="AN6738" i="1"/>
  <c r="AM6738" i="1"/>
  <c r="AV6737" i="1"/>
  <c r="AU6737" i="1"/>
  <c r="AT6737" i="1"/>
  <c r="AS6737" i="1"/>
  <c r="AR6737" i="1"/>
  <c r="AQ6737" i="1"/>
  <c r="AP6737" i="1"/>
  <c r="AO6737" i="1"/>
  <c r="AN6737" i="1"/>
  <c r="AM6737" i="1"/>
  <c r="AV6736" i="1"/>
  <c r="AU6736" i="1"/>
  <c r="AT6736" i="1"/>
  <c r="AS6736" i="1"/>
  <c r="AR6736" i="1"/>
  <c r="AQ6736" i="1"/>
  <c r="AP6736" i="1"/>
  <c r="AO6736" i="1"/>
  <c r="AN6736" i="1"/>
  <c r="AM6736" i="1"/>
  <c r="AV6735" i="1"/>
  <c r="AU6735" i="1"/>
  <c r="AT6735" i="1"/>
  <c r="AS6735" i="1"/>
  <c r="AR6735" i="1"/>
  <c r="AQ6735" i="1"/>
  <c r="AP6735" i="1"/>
  <c r="AO6735" i="1"/>
  <c r="AN6735" i="1"/>
  <c r="AM6735" i="1"/>
  <c r="AV6734" i="1"/>
  <c r="AU6734" i="1"/>
  <c r="AT6734" i="1"/>
  <c r="AS6734" i="1"/>
  <c r="AR6734" i="1"/>
  <c r="AQ6734" i="1"/>
  <c r="AP6734" i="1"/>
  <c r="AO6734" i="1"/>
  <c r="AN6734" i="1"/>
  <c r="AM6734" i="1"/>
  <c r="AV6733" i="1"/>
  <c r="AU6733" i="1"/>
  <c r="AT6733" i="1"/>
  <c r="AS6733" i="1"/>
  <c r="AR6733" i="1"/>
  <c r="AQ6733" i="1"/>
  <c r="AP6733" i="1"/>
  <c r="AO6733" i="1"/>
  <c r="AN6733" i="1"/>
  <c r="AM6733" i="1"/>
  <c r="AV6732" i="1"/>
  <c r="AU6732" i="1"/>
  <c r="AT6732" i="1"/>
  <c r="AS6732" i="1"/>
  <c r="AR6732" i="1"/>
  <c r="AQ6732" i="1"/>
  <c r="AP6732" i="1"/>
  <c r="AO6732" i="1"/>
  <c r="AN6732" i="1"/>
  <c r="AM6732" i="1"/>
  <c r="AV6731" i="1"/>
  <c r="AU6731" i="1"/>
  <c r="AT6731" i="1"/>
  <c r="AS6731" i="1"/>
  <c r="AR6731" i="1"/>
  <c r="AQ6731" i="1"/>
  <c r="AP6731" i="1"/>
  <c r="AO6731" i="1"/>
  <c r="AN6731" i="1"/>
  <c r="AM6731" i="1"/>
  <c r="AV6730" i="1"/>
  <c r="AU6730" i="1"/>
  <c r="AT6730" i="1"/>
  <c r="AS6730" i="1"/>
  <c r="AR6730" i="1"/>
  <c r="AQ6730" i="1"/>
  <c r="AP6730" i="1"/>
  <c r="AO6730" i="1"/>
  <c r="AN6730" i="1"/>
  <c r="AM6730" i="1"/>
  <c r="AV6729" i="1"/>
  <c r="AU6729" i="1"/>
  <c r="AT6729" i="1"/>
  <c r="AS6729" i="1"/>
  <c r="AR6729" i="1"/>
  <c r="AQ6729" i="1"/>
  <c r="AP6729" i="1"/>
  <c r="AO6729" i="1"/>
  <c r="AN6729" i="1"/>
  <c r="AM6729" i="1"/>
  <c r="AV6728" i="1"/>
  <c r="AU6728" i="1"/>
  <c r="AT6728" i="1"/>
  <c r="AS6728" i="1"/>
  <c r="AR6728" i="1"/>
  <c r="AQ6728" i="1"/>
  <c r="AP6728" i="1"/>
  <c r="AO6728" i="1"/>
  <c r="AN6728" i="1"/>
  <c r="AM6728" i="1"/>
  <c r="AV6727" i="1"/>
  <c r="AU6727" i="1"/>
  <c r="AT6727" i="1"/>
  <c r="AS6727" i="1"/>
  <c r="AR6727" i="1"/>
  <c r="AQ6727" i="1"/>
  <c r="AP6727" i="1"/>
  <c r="AO6727" i="1"/>
  <c r="AN6727" i="1"/>
  <c r="AM6727" i="1"/>
  <c r="AV6726" i="1"/>
  <c r="AU6726" i="1"/>
  <c r="AT6726" i="1"/>
  <c r="AS6726" i="1"/>
  <c r="AR6726" i="1"/>
  <c r="AQ6726" i="1"/>
  <c r="AP6726" i="1"/>
  <c r="AO6726" i="1"/>
  <c r="AN6726" i="1"/>
  <c r="AM6726" i="1"/>
  <c r="AV6725" i="1"/>
  <c r="AU6725" i="1"/>
  <c r="AT6725" i="1"/>
  <c r="AS6725" i="1"/>
  <c r="AR6725" i="1"/>
  <c r="AQ6725" i="1"/>
  <c r="AP6725" i="1"/>
  <c r="AO6725" i="1"/>
  <c r="AN6725" i="1"/>
  <c r="AM6725" i="1"/>
  <c r="AV6724" i="1"/>
  <c r="AU6724" i="1"/>
  <c r="AT6724" i="1"/>
  <c r="AS6724" i="1"/>
  <c r="AR6724" i="1"/>
  <c r="AQ6724" i="1"/>
  <c r="AP6724" i="1"/>
  <c r="AO6724" i="1"/>
  <c r="AN6724" i="1"/>
  <c r="AM6724" i="1"/>
  <c r="AV6723" i="1"/>
  <c r="AU6723" i="1"/>
  <c r="AT6723" i="1"/>
  <c r="AS6723" i="1"/>
  <c r="AR6723" i="1"/>
  <c r="AQ6723" i="1"/>
  <c r="AP6723" i="1"/>
  <c r="AO6723" i="1"/>
  <c r="AN6723" i="1"/>
  <c r="AM6723" i="1"/>
  <c r="AV6722" i="1"/>
  <c r="AU6722" i="1"/>
  <c r="AT6722" i="1"/>
  <c r="AS6722" i="1"/>
  <c r="AR6722" i="1"/>
  <c r="AQ6722" i="1"/>
  <c r="AP6722" i="1"/>
  <c r="AO6722" i="1"/>
  <c r="AN6722" i="1"/>
  <c r="AM6722" i="1"/>
  <c r="AV6721" i="1"/>
  <c r="AU6721" i="1"/>
  <c r="AT6721" i="1"/>
  <c r="AS6721" i="1"/>
  <c r="AR6721" i="1"/>
  <c r="AQ6721" i="1"/>
  <c r="AP6721" i="1"/>
  <c r="AO6721" i="1"/>
  <c r="AN6721" i="1"/>
  <c r="AM6721" i="1"/>
  <c r="AV6720" i="1"/>
  <c r="AU6720" i="1"/>
  <c r="AT6720" i="1"/>
  <c r="AS6720" i="1"/>
  <c r="AR6720" i="1"/>
  <c r="AQ6720" i="1"/>
  <c r="AP6720" i="1"/>
  <c r="AO6720" i="1"/>
  <c r="AN6720" i="1"/>
  <c r="AM6720" i="1"/>
  <c r="AV6719" i="1"/>
  <c r="AU6719" i="1"/>
  <c r="AT6719" i="1"/>
  <c r="AS6719" i="1"/>
  <c r="AR6719" i="1"/>
  <c r="AQ6719" i="1"/>
  <c r="AP6719" i="1"/>
  <c r="AO6719" i="1"/>
  <c r="AN6719" i="1"/>
  <c r="AM6719" i="1"/>
  <c r="AV6718" i="1"/>
  <c r="AU6718" i="1"/>
  <c r="AT6718" i="1"/>
  <c r="AS6718" i="1"/>
  <c r="AR6718" i="1"/>
  <c r="AQ6718" i="1"/>
  <c r="AP6718" i="1"/>
  <c r="AO6718" i="1"/>
  <c r="AN6718" i="1"/>
  <c r="AM6718" i="1"/>
  <c r="AV6717" i="1"/>
  <c r="AU6717" i="1"/>
  <c r="AT6717" i="1"/>
  <c r="AS6717" i="1"/>
  <c r="AR6717" i="1"/>
  <c r="AQ6717" i="1"/>
  <c r="AP6717" i="1"/>
  <c r="AO6717" i="1"/>
  <c r="AN6717" i="1"/>
  <c r="AM6717" i="1"/>
  <c r="AV6716" i="1"/>
  <c r="AU6716" i="1"/>
  <c r="AT6716" i="1"/>
  <c r="AS6716" i="1"/>
  <c r="AR6716" i="1"/>
  <c r="AQ6716" i="1"/>
  <c r="AP6716" i="1"/>
  <c r="AO6716" i="1"/>
  <c r="AN6716" i="1"/>
  <c r="AM6716" i="1"/>
  <c r="AV6715" i="1"/>
  <c r="AU6715" i="1"/>
  <c r="AT6715" i="1"/>
  <c r="AS6715" i="1"/>
  <c r="AR6715" i="1"/>
  <c r="AQ6715" i="1"/>
  <c r="AP6715" i="1"/>
  <c r="AO6715" i="1"/>
  <c r="AN6715" i="1"/>
  <c r="AM6715" i="1"/>
  <c r="AV6714" i="1"/>
  <c r="AU6714" i="1"/>
  <c r="AT6714" i="1"/>
  <c r="AS6714" i="1"/>
  <c r="AR6714" i="1"/>
  <c r="AQ6714" i="1"/>
  <c r="AP6714" i="1"/>
  <c r="AO6714" i="1"/>
  <c r="AN6714" i="1"/>
  <c r="AM6714" i="1"/>
  <c r="AV6713" i="1"/>
  <c r="AU6713" i="1"/>
  <c r="AT6713" i="1"/>
  <c r="AS6713" i="1"/>
  <c r="AR6713" i="1"/>
  <c r="AQ6713" i="1"/>
  <c r="AP6713" i="1"/>
  <c r="AO6713" i="1"/>
  <c r="AN6713" i="1"/>
  <c r="AM6713" i="1"/>
  <c r="AV6712" i="1"/>
  <c r="AU6712" i="1"/>
  <c r="AT6712" i="1"/>
  <c r="AS6712" i="1"/>
  <c r="AR6712" i="1"/>
  <c r="AQ6712" i="1"/>
  <c r="AP6712" i="1"/>
  <c r="AO6712" i="1"/>
  <c r="AN6712" i="1"/>
  <c r="AM6712" i="1"/>
  <c r="AV6711" i="1"/>
  <c r="AU6711" i="1"/>
  <c r="AT6711" i="1"/>
  <c r="AS6711" i="1"/>
  <c r="AR6711" i="1"/>
  <c r="AQ6711" i="1"/>
  <c r="AP6711" i="1"/>
  <c r="AO6711" i="1"/>
  <c r="AN6711" i="1"/>
  <c r="AM6711" i="1"/>
  <c r="AV6710" i="1"/>
  <c r="AU6710" i="1"/>
  <c r="AT6710" i="1"/>
  <c r="AS6710" i="1"/>
  <c r="AR6710" i="1"/>
  <c r="AQ6710" i="1"/>
  <c r="AP6710" i="1"/>
  <c r="AO6710" i="1"/>
  <c r="AN6710" i="1"/>
  <c r="AM6710" i="1"/>
  <c r="AV6709" i="1"/>
  <c r="AU6709" i="1"/>
  <c r="AT6709" i="1"/>
  <c r="AS6709" i="1"/>
  <c r="AR6709" i="1"/>
  <c r="AQ6709" i="1"/>
  <c r="AP6709" i="1"/>
  <c r="AO6709" i="1"/>
  <c r="AN6709" i="1"/>
  <c r="AM6709" i="1"/>
  <c r="AV6708" i="1"/>
  <c r="AU6708" i="1"/>
  <c r="AT6708" i="1"/>
  <c r="AS6708" i="1"/>
  <c r="AR6708" i="1"/>
  <c r="AQ6708" i="1"/>
  <c r="AP6708" i="1"/>
  <c r="AO6708" i="1"/>
  <c r="AN6708" i="1"/>
  <c r="AM6708" i="1"/>
  <c r="AV6707" i="1"/>
  <c r="AU6707" i="1"/>
  <c r="AT6707" i="1"/>
  <c r="AS6707" i="1"/>
  <c r="AR6707" i="1"/>
  <c r="AQ6707" i="1"/>
  <c r="AP6707" i="1"/>
  <c r="AO6707" i="1"/>
  <c r="AN6707" i="1"/>
  <c r="AM6707" i="1"/>
  <c r="AV6706" i="1"/>
  <c r="AU6706" i="1"/>
  <c r="AT6706" i="1"/>
  <c r="AS6706" i="1"/>
  <c r="AR6706" i="1"/>
  <c r="AQ6706" i="1"/>
  <c r="AP6706" i="1"/>
  <c r="AO6706" i="1"/>
  <c r="AN6706" i="1"/>
  <c r="AM6706" i="1"/>
  <c r="AV6705" i="1"/>
  <c r="AU6705" i="1"/>
  <c r="AT6705" i="1"/>
  <c r="AS6705" i="1"/>
  <c r="AR6705" i="1"/>
  <c r="AQ6705" i="1"/>
  <c r="AP6705" i="1"/>
  <c r="AO6705" i="1"/>
  <c r="AN6705" i="1"/>
  <c r="AM6705" i="1"/>
  <c r="AV6704" i="1"/>
  <c r="AU6704" i="1"/>
  <c r="AT6704" i="1"/>
  <c r="AS6704" i="1"/>
  <c r="AR6704" i="1"/>
  <c r="AQ6704" i="1"/>
  <c r="AP6704" i="1"/>
  <c r="AO6704" i="1"/>
  <c r="AN6704" i="1"/>
  <c r="AM6704" i="1"/>
  <c r="AV6703" i="1"/>
  <c r="AU6703" i="1"/>
  <c r="AT6703" i="1"/>
  <c r="AS6703" i="1"/>
  <c r="AR6703" i="1"/>
  <c r="AQ6703" i="1"/>
  <c r="AP6703" i="1"/>
  <c r="AO6703" i="1"/>
  <c r="AN6703" i="1"/>
  <c r="AM6703" i="1"/>
  <c r="AV6702" i="1"/>
  <c r="AU6702" i="1"/>
  <c r="AT6702" i="1"/>
  <c r="AS6702" i="1"/>
  <c r="AR6702" i="1"/>
  <c r="AQ6702" i="1"/>
  <c r="AP6702" i="1"/>
  <c r="AO6702" i="1"/>
  <c r="AN6702" i="1"/>
  <c r="AM6702" i="1"/>
  <c r="AV6701" i="1"/>
  <c r="AU6701" i="1"/>
  <c r="AT6701" i="1"/>
  <c r="AS6701" i="1"/>
  <c r="AR6701" i="1"/>
  <c r="AQ6701" i="1"/>
  <c r="AP6701" i="1"/>
  <c r="AO6701" i="1"/>
  <c r="AN6701" i="1"/>
  <c r="AM6701" i="1"/>
  <c r="AV6700" i="1"/>
  <c r="AU6700" i="1"/>
  <c r="AT6700" i="1"/>
  <c r="AS6700" i="1"/>
  <c r="AR6700" i="1"/>
  <c r="AQ6700" i="1"/>
  <c r="AP6700" i="1"/>
  <c r="AO6700" i="1"/>
  <c r="AN6700" i="1"/>
  <c r="AM6700" i="1"/>
  <c r="AV6699" i="1"/>
  <c r="AU6699" i="1"/>
  <c r="AT6699" i="1"/>
  <c r="AS6699" i="1"/>
  <c r="AR6699" i="1"/>
  <c r="AQ6699" i="1"/>
  <c r="AP6699" i="1"/>
  <c r="AO6699" i="1"/>
  <c r="AN6699" i="1"/>
  <c r="AM6699" i="1"/>
  <c r="AV6698" i="1"/>
  <c r="AU6698" i="1"/>
  <c r="AT6698" i="1"/>
  <c r="AS6698" i="1"/>
  <c r="AR6698" i="1"/>
  <c r="AQ6698" i="1"/>
  <c r="AP6698" i="1"/>
  <c r="AO6698" i="1"/>
  <c r="AN6698" i="1"/>
  <c r="AM6698" i="1"/>
  <c r="AV6697" i="1"/>
  <c r="AU6697" i="1"/>
  <c r="AT6697" i="1"/>
  <c r="AS6697" i="1"/>
  <c r="AR6697" i="1"/>
  <c r="AQ6697" i="1"/>
  <c r="AP6697" i="1"/>
  <c r="AO6697" i="1"/>
  <c r="AN6697" i="1"/>
  <c r="AM6697" i="1"/>
  <c r="AV6696" i="1"/>
  <c r="AU6696" i="1"/>
  <c r="AT6696" i="1"/>
  <c r="AS6696" i="1"/>
  <c r="AR6696" i="1"/>
  <c r="AQ6696" i="1"/>
  <c r="AP6696" i="1"/>
  <c r="AO6696" i="1"/>
  <c r="AN6696" i="1"/>
  <c r="AM6696" i="1"/>
  <c r="AV6695" i="1"/>
  <c r="AU6695" i="1"/>
  <c r="AT6695" i="1"/>
  <c r="AS6695" i="1"/>
  <c r="AR6695" i="1"/>
  <c r="AQ6695" i="1"/>
  <c r="AP6695" i="1"/>
  <c r="AO6695" i="1"/>
  <c r="AN6695" i="1"/>
  <c r="AM6695" i="1"/>
  <c r="AV6694" i="1"/>
  <c r="AU6694" i="1"/>
  <c r="AT6694" i="1"/>
  <c r="AS6694" i="1"/>
  <c r="AR6694" i="1"/>
  <c r="AQ6694" i="1"/>
  <c r="AP6694" i="1"/>
  <c r="AO6694" i="1"/>
  <c r="AN6694" i="1"/>
  <c r="AM6694" i="1"/>
  <c r="AV6693" i="1"/>
  <c r="AU6693" i="1"/>
  <c r="AT6693" i="1"/>
  <c r="AS6693" i="1"/>
  <c r="AR6693" i="1"/>
  <c r="AQ6693" i="1"/>
  <c r="AP6693" i="1"/>
  <c r="AO6693" i="1"/>
  <c r="AN6693" i="1"/>
  <c r="AM6693" i="1"/>
  <c r="AV6692" i="1"/>
  <c r="AU6692" i="1"/>
  <c r="AT6692" i="1"/>
  <c r="AS6692" i="1"/>
  <c r="AR6692" i="1"/>
  <c r="AQ6692" i="1"/>
  <c r="AP6692" i="1"/>
  <c r="AO6692" i="1"/>
  <c r="AN6692" i="1"/>
  <c r="AM6692" i="1"/>
  <c r="AV6691" i="1"/>
  <c r="AU6691" i="1"/>
  <c r="AT6691" i="1"/>
  <c r="AS6691" i="1"/>
  <c r="AR6691" i="1"/>
  <c r="AQ6691" i="1"/>
  <c r="AP6691" i="1"/>
  <c r="AO6691" i="1"/>
  <c r="AN6691" i="1"/>
  <c r="AM6691" i="1"/>
  <c r="AV6690" i="1"/>
  <c r="AU6690" i="1"/>
  <c r="AT6690" i="1"/>
  <c r="AS6690" i="1"/>
  <c r="AR6690" i="1"/>
  <c r="AQ6690" i="1"/>
  <c r="AP6690" i="1"/>
  <c r="AO6690" i="1"/>
  <c r="AN6690" i="1"/>
  <c r="AM6690" i="1"/>
  <c r="AV6689" i="1"/>
  <c r="AU6689" i="1"/>
  <c r="AT6689" i="1"/>
  <c r="AS6689" i="1"/>
  <c r="AR6689" i="1"/>
  <c r="AQ6689" i="1"/>
  <c r="AP6689" i="1"/>
  <c r="AO6689" i="1"/>
  <c r="AN6689" i="1"/>
  <c r="AM6689" i="1"/>
  <c r="AV6688" i="1"/>
  <c r="AU6688" i="1"/>
  <c r="AT6688" i="1"/>
  <c r="AS6688" i="1"/>
  <c r="AR6688" i="1"/>
  <c r="AQ6688" i="1"/>
  <c r="AP6688" i="1"/>
  <c r="AO6688" i="1"/>
  <c r="AN6688" i="1"/>
  <c r="AM6688" i="1"/>
  <c r="AV6687" i="1"/>
  <c r="AU6687" i="1"/>
  <c r="AT6687" i="1"/>
  <c r="AS6687" i="1"/>
  <c r="AR6687" i="1"/>
  <c r="AQ6687" i="1"/>
  <c r="AP6687" i="1"/>
  <c r="AO6687" i="1"/>
  <c r="AN6687" i="1"/>
  <c r="AM6687" i="1"/>
  <c r="AV6686" i="1"/>
  <c r="AU6686" i="1"/>
  <c r="AT6686" i="1"/>
  <c r="AS6686" i="1"/>
  <c r="AR6686" i="1"/>
  <c r="AQ6686" i="1"/>
  <c r="AP6686" i="1"/>
  <c r="AO6686" i="1"/>
  <c r="AN6686" i="1"/>
  <c r="AM6686" i="1"/>
  <c r="AV6685" i="1"/>
  <c r="AU6685" i="1"/>
  <c r="AT6685" i="1"/>
  <c r="AS6685" i="1"/>
  <c r="AR6685" i="1"/>
  <c r="AQ6685" i="1"/>
  <c r="AP6685" i="1"/>
  <c r="AO6685" i="1"/>
  <c r="AN6685" i="1"/>
  <c r="AM6685" i="1"/>
  <c r="AV6684" i="1"/>
  <c r="AU6684" i="1"/>
  <c r="AT6684" i="1"/>
  <c r="AS6684" i="1"/>
  <c r="AR6684" i="1"/>
  <c r="AQ6684" i="1"/>
  <c r="AP6684" i="1"/>
  <c r="AO6684" i="1"/>
  <c r="AN6684" i="1"/>
  <c r="AM6684" i="1"/>
  <c r="AV6683" i="1"/>
  <c r="AU6683" i="1"/>
  <c r="AT6683" i="1"/>
  <c r="AS6683" i="1"/>
  <c r="AR6683" i="1"/>
  <c r="AQ6683" i="1"/>
  <c r="AP6683" i="1"/>
  <c r="AO6683" i="1"/>
  <c r="AN6683" i="1"/>
  <c r="AM6683" i="1"/>
  <c r="AV6682" i="1"/>
  <c r="AU6682" i="1"/>
  <c r="AT6682" i="1"/>
  <c r="AS6682" i="1"/>
  <c r="AR6682" i="1"/>
  <c r="AQ6682" i="1"/>
  <c r="AP6682" i="1"/>
  <c r="AO6682" i="1"/>
  <c r="AN6682" i="1"/>
  <c r="AM6682" i="1"/>
  <c r="AV6681" i="1"/>
  <c r="AU6681" i="1"/>
  <c r="AT6681" i="1"/>
  <c r="AS6681" i="1"/>
  <c r="AR6681" i="1"/>
  <c r="AQ6681" i="1"/>
  <c r="AP6681" i="1"/>
  <c r="AO6681" i="1"/>
  <c r="AN6681" i="1"/>
  <c r="AM6681" i="1"/>
  <c r="AV6680" i="1"/>
  <c r="AU6680" i="1"/>
  <c r="AT6680" i="1"/>
  <c r="AS6680" i="1"/>
  <c r="AR6680" i="1"/>
  <c r="AQ6680" i="1"/>
  <c r="AP6680" i="1"/>
  <c r="AO6680" i="1"/>
  <c r="AN6680" i="1"/>
  <c r="AM6680" i="1"/>
  <c r="AV6679" i="1"/>
  <c r="AU6679" i="1"/>
  <c r="AT6679" i="1"/>
  <c r="AS6679" i="1"/>
  <c r="AR6679" i="1"/>
  <c r="AQ6679" i="1"/>
  <c r="AP6679" i="1"/>
  <c r="AO6679" i="1"/>
  <c r="AN6679" i="1"/>
  <c r="AM6679" i="1"/>
  <c r="AV6678" i="1"/>
  <c r="AU6678" i="1"/>
  <c r="AT6678" i="1"/>
  <c r="AS6678" i="1"/>
  <c r="AR6678" i="1"/>
  <c r="AQ6678" i="1"/>
  <c r="AP6678" i="1"/>
  <c r="AO6678" i="1"/>
  <c r="AN6678" i="1"/>
  <c r="AM6678" i="1"/>
  <c r="AV6677" i="1"/>
  <c r="AU6677" i="1"/>
  <c r="AT6677" i="1"/>
  <c r="AS6677" i="1"/>
  <c r="AR6677" i="1"/>
  <c r="AQ6677" i="1"/>
  <c r="AP6677" i="1"/>
  <c r="AO6677" i="1"/>
  <c r="AN6677" i="1"/>
  <c r="AM6677" i="1"/>
  <c r="AV6676" i="1"/>
  <c r="AU6676" i="1"/>
  <c r="AT6676" i="1"/>
  <c r="AS6676" i="1"/>
  <c r="AR6676" i="1"/>
  <c r="AQ6676" i="1"/>
  <c r="AP6676" i="1"/>
  <c r="AO6676" i="1"/>
  <c r="AN6676" i="1"/>
  <c r="AM6676" i="1"/>
  <c r="AV6675" i="1"/>
  <c r="AU6675" i="1"/>
  <c r="AT6675" i="1"/>
  <c r="AS6675" i="1"/>
  <c r="AR6675" i="1"/>
  <c r="AQ6675" i="1"/>
  <c r="AP6675" i="1"/>
  <c r="AO6675" i="1"/>
  <c r="AN6675" i="1"/>
  <c r="AM6675" i="1"/>
  <c r="AV6674" i="1"/>
  <c r="AU6674" i="1"/>
  <c r="AT6674" i="1"/>
  <c r="AS6674" i="1"/>
  <c r="AR6674" i="1"/>
  <c r="AQ6674" i="1"/>
  <c r="AP6674" i="1"/>
  <c r="AO6674" i="1"/>
  <c r="AN6674" i="1"/>
  <c r="AM6674" i="1"/>
  <c r="AV6673" i="1"/>
  <c r="AU6673" i="1"/>
  <c r="AT6673" i="1"/>
  <c r="AS6673" i="1"/>
  <c r="AR6673" i="1"/>
  <c r="AQ6673" i="1"/>
  <c r="AP6673" i="1"/>
  <c r="AO6673" i="1"/>
  <c r="AN6673" i="1"/>
  <c r="AM6673" i="1"/>
  <c r="AV6672" i="1"/>
  <c r="AU6672" i="1"/>
  <c r="AT6672" i="1"/>
  <c r="AS6672" i="1"/>
  <c r="AR6672" i="1"/>
  <c r="AQ6672" i="1"/>
  <c r="AP6672" i="1"/>
  <c r="AO6672" i="1"/>
  <c r="AN6672" i="1"/>
  <c r="AM6672" i="1"/>
  <c r="AV6671" i="1"/>
  <c r="AU6671" i="1"/>
  <c r="AT6671" i="1"/>
  <c r="AS6671" i="1"/>
  <c r="AR6671" i="1"/>
  <c r="AQ6671" i="1"/>
  <c r="AP6671" i="1"/>
  <c r="AO6671" i="1"/>
  <c r="AN6671" i="1"/>
  <c r="AM6671" i="1"/>
  <c r="AV6670" i="1"/>
  <c r="AU6670" i="1"/>
  <c r="AT6670" i="1"/>
  <c r="AS6670" i="1"/>
  <c r="AR6670" i="1"/>
  <c r="AQ6670" i="1"/>
  <c r="AP6670" i="1"/>
  <c r="AO6670" i="1"/>
  <c r="AN6670" i="1"/>
  <c r="AM6670" i="1"/>
  <c r="AV6669" i="1"/>
  <c r="AU6669" i="1"/>
  <c r="AT6669" i="1"/>
  <c r="AS6669" i="1"/>
  <c r="AR6669" i="1"/>
  <c r="AQ6669" i="1"/>
  <c r="AP6669" i="1"/>
  <c r="AO6669" i="1"/>
  <c r="AN6669" i="1"/>
  <c r="AM6669" i="1"/>
  <c r="AV6668" i="1"/>
  <c r="AU6668" i="1"/>
  <c r="AT6668" i="1"/>
  <c r="AS6668" i="1"/>
  <c r="AR6668" i="1"/>
  <c r="AQ6668" i="1"/>
  <c r="AP6668" i="1"/>
  <c r="AO6668" i="1"/>
  <c r="AN6668" i="1"/>
  <c r="AM6668" i="1"/>
  <c r="AV6667" i="1"/>
  <c r="AU6667" i="1"/>
  <c r="AT6667" i="1"/>
  <c r="AS6667" i="1"/>
  <c r="AR6667" i="1"/>
  <c r="AQ6667" i="1"/>
  <c r="AP6667" i="1"/>
  <c r="AO6667" i="1"/>
  <c r="AN6667" i="1"/>
  <c r="AM6667" i="1"/>
  <c r="AV6666" i="1"/>
  <c r="AU6666" i="1"/>
  <c r="AT6666" i="1"/>
  <c r="AS6666" i="1"/>
  <c r="AR6666" i="1"/>
  <c r="AQ6666" i="1"/>
  <c r="AP6666" i="1"/>
  <c r="AO6666" i="1"/>
  <c r="AN6666" i="1"/>
  <c r="AM6666" i="1"/>
  <c r="AV6665" i="1"/>
  <c r="AU6665" i="1"/>
  <c r="AT6665" i="1"/>
  <c r="AS6665" i="1"/>
  <c r="AR6665" i="1"/>
  <c r="AQ6665" i="1"/>
  <c r="AP6665" i="1"/>
  <c r="AO6665" i="1"/>
  <c r="AN6665" i="1"/>
  <c r="AM6665" i="1"/>
  <c r="AV6664" i="1"/>
  <c r="AU6664" i="1"/>
  <c r="AT6664" i="1"/>
  <c r="AS6664" i="1"/>
  <c r="AR6664" i="1"/>
  <c r="AQ6664" i="1"/>
  <c r="AP6664" i="1"/>
  <c r="AO6664" i="1"/>
  <c r="AN6664" i="1"/>
  <c r="AM6664" i="1"/>
  <c r="AV6663" i="1"/>
  <c r="AU6663" i="1"/>
  <c r="AT6663" i="1"/>
  <c r="AS6663" i="1"/>
  <c r="AR6663" i="1"/>
  <c r="AQ6663" i="1"/>
  <c r="AP6663" i="1"/>
  <c r="AO6663" i="1"/>
  <c r="AN6663" i="1"/>
  <c r="AM6663" i="1"/>
  <c r="AV6662" i="1"/>
  <c r="AU6662" i="1"/>
  <c r="AT6662" i="1"/>
  <c r="AS6662" i="1"/>
  <c r="AR6662" i="1"/>
  <c r="AQ6662" i="1"/>
  <c r="AP6662" i="1"/>
  <c r="AO6662" i="1"/>
  <c r="AN6662" i="1"/>
  <c r="AM6662" i="1"/>
  <c r="AV6661" i="1"/>
  <c r="AU6661" i="1"/>
  <c r="AT6661" i="1"/>
  <c r="AS6661" i="1"/>
  <c r="AR6661" i="1"/>
  <c r="AQ6661" i="1"/>
  <c r="AP6661" i="1"/>
  <c r="AO6661" i="1"/>
  <c r="AN6661" i="1"/>
  <c r="AM6661" i="1"/>
  <c r="AV6660" i="1"/>
  <c r="AU6660" i="1"/>
  <c r="AT6660" i="1"/>
  <c r="AS6660" i="1"/>
  <c r="AR6660" i="1"/>
  <c r="AQ6660" i="1"/>
  <c r="AP6660" i="1"/>
  <c r="AO6660" i="1"/>
  <c r="AN6660" i="1"/>
  <c r="AM6660" i="1"/>
  <c r="AV6659" i="1"/>
  <c r="AU6659" i="1"/>
  <c r="AT6659" i="1"/>
  <c r="AS6659" i="1"/>
  <c r="AR6659" i="1"/>
  <c r="AQ6659" i="1"/>
  <c r="AP6659" i="1"/>
  <c r="AO6659" i="1"/>
  <c r="AN6659" i="1"/>
  <c r="AM6659" i="1"/>
  <c r="AV6658" i="1"/>
  <c r="AU6658" i="1"/>
  <c r="AT6658" i="1"/>
  <c r="AS6658" i="1"/>
  <c r="AR6658" i="1"/>
  <c r="AQ6658" i="1"/>
  <c r="AP6658" i="1"/>
  <c r="AO6658" i="1"/>
  <c r="AN6658" i="1"/>
  <c r="AM6658" i="1"/>
  <c r="AV6657" i="1"/>
  <c r="AU6657" i="1"/>
  <c r="AT6657" i="1"/>
  <c r="AS6657" i="1"/>
  <c r="AR6657" i="1"/>
  <c r="AQ6657" i="1"/>
  <c r="AP6657" i="1"/>
  <c r="AO6657" i="1"/>
  <c r="AN6657" i="1"/>
  <c r="AM6657" i="1"/>
  <c r="AV6656" i="1"/>
  <c r="AU6656" i="1"/>
  <c r="AT6656" i="1"/>
  <c r="AS6656" i="1"/>
  <c r="AR6656" i="1"/>
  <c r="AQ6656" i="1"/>
  <c r="AP6656" i="1"/>
  <c r="AO6656" i="1"/>
  <c r="AN6656" i="1"/>
  <c r="AM6656" i="1"/>
  <c r="AV6655" i="1"/>
  <c r="AU6655" i="1"/>
  <c r="AT6655" i="1"/>
  <c r="AS6655" i="1"/>
  <c r="AR6655" i="1"/>
  <c r="AQ6655" i="1"/>
  <c r="AP6655" i="1"/>
  <c r="AO6655" i="1"/>
  <c r="AN6655" i="1"/>
  <c r="AM6655" i="1"/>
  <c r="AV6654" i="1"/>
  <c r="AU6654" i="1"/>
  <c r="AT6654" i="1"/>
  <c r="AS6654" i="1"/>
  <c r="AR6654" i="1"/>
  <c r="AQ6654" i="1"/>
  <c r="AP6654" i="1"/>
  <c r="AO6654" i="1"/>
  <c r="AN6654" i="1"/>
  <c r="AM6654" i="1"/>
  <c r="AV6653" i="1"/>
  <c r="AU6653" i="1"/>
  <c r="AT6653" i="1"/>
  <c r="AS6653" i="1"/>
  <c r="AR6653" i="1"/>
  <c r="AQ6653" i="1"/>
  <c r="AP6653" i="1"/>
  <c r="AO6653" i="1"/>
  <c r="AN6653" i="1"/>
  <c r="AM6653" i="1"/>
  <c r="AV6652" i="1"/>
  <c r="AU6652" i="1"/>
  <c r="AT6652" i="1"/>
  <c r="AS6652" i="1"/>
  <c r="AR6652" i="1"/>
  <c r="AQ6652" i="1"/>
  <c r="AP6652" i="1"/>
  <c r="AO6652" i="1"/>
  <c r="AN6652" i="1"/>
  <c r="AM6652" i="1"/>
  <c r="AV6651" i="1"/>
  <c r="AU6651" i="1"/>
  <c r="AT6651" i="1"/>
  <c r="AS6651" i="1"/>
  <c r="AR6651" i="1"/>
  <c r="AQ6651" i="1"/>
  <c r="AP6651" i="1"/>
  <c r="AO6651" i="1"/>
  <c r="AN6651" i="1"/>
  <c r="AM6651" i="1"/>
  <c r="AV6650" i="1"/>
  <c r="AU6650" i="1"/>
  <c r="AT6650" i="1"/>
  <c r="AS6650" i="1"/>
  <c r="AR6650" i="1"/>
  <c r="AQ6650" i="1"/>
  <c r="AP6650" i="1"/>
  <c r="AO6650" i="1"/>
  <c r="AN6650" i="1"/>
  <c r="AM6650" i="1"/>
  <c r="AV6649" i="1"/>
  <c r="AU6649" i="1"/>
  <c r="AT6649" i="1"/>
  <c r="AS6649" i="1"/>
  <c r="AR6649" i="1"/>
  <c r="AQ6649" i="1"/>
  <c r="AP6649" i="1"/>
  <c r="AO6649" i="1"/>
  <c r="AN6649" i="1"/>
  <c r="AM6649" i="1"/>
  <c r="AV6648" i="1"/>
  <c r="AU6648" i="1"/>
  <c r="AT6648" i="1"/>
  <c r="AS6648" i="1"/>
  <c r="AR6648" i="1"/>
  <c r="AQ6648" i="1"/>
  <c r="AP6648" i="1"/>
  <c r="AO6648" i="1"/>
  <c r="AN6648" i="1"/>
  <c r="AM6648" i="1"/>
  <c r="AV6647" i="1"/>
  <c r="AU6647" i="1"/>
  <c r="AT6647" i="1"/>
  <c r="AS6647" i="1"/>
  <c r="AR6647" i="1"/>
  <c r="AQ6647" i="1"/>
  <c r="AP6647" i="1"/>
  <c r="AO6647" i="1"/>
  <c r="AN6647" i="1"/>
  <c r="AM6647" i="1"/>
  <c r="AV6646" i="1"/>
  <c r="AU6646" i="1"/>
  <c r="AT6646" i="1"/>
  <c r="AS6646" i="1"/>
  <c r="AR6646" i="1"/>
  <c r="AQ6646" i="1"/>
  <c r="AP6646" i="1"/>
  <c r="AO6646" i="1"/>
  <c r="AN6646" i="1"/>
  <c r="AM6646" i="1"/>
  <c r="AV6645" i="1"/>
  <c r="AU6645" i="1"/>
  <c r="AT6645" i="1"/>
  <c r="AS6645" i="1"/>
  <c r="AR6645" i="1"/>
  <c r="AQ6645" i="1"/>
  <c r="AP6645" i="1"/>
  <c r="AO6645" i="1"/>
  <c r="AN6645" i="1"/>
  <c r="AM6645" i="1"/>
  <c r="AV6644" i="1"/>
  <c r="AU6644" i="1"/>
  <c r="AT6644" i="1"/>
  <c r="AS6644" i="1"/>
  <c r="AR6644" i="1"/>
  <c r="AQ6644" i="1"/>
  <c r="AP6644" i="1"/>
  <c r="AO6644" i="1"/>
  <c r="AN6644" i="1"/>
  <c r="AM6644" i="1"/>
  <c r="AV6643" i="1"/>
  <c r="AU6643" i="1"/>
  <c r="AT6643" i="1"/>
  <c r="AS6643" i="1"/>
  <c r="AR6643" i="1"/>
  <c r="AQ6643" i="1"/>
  <c r="AP6643" i="1"/>
  <c r="AO6643" i="1"/>
  <c r="AN6643" i="1"/>
  <c r="AM6643" i="1"/>
  <c r="AV6642" i="1"/>
  <c r="AU6642" i="1"/>
  <c r="AT6642" i="1"/>
  <c r="AS6642" i="1"/>
  <c r="AR6642" i="1"/>
  <c r="AQ6642" i="1"/>
  <c r="AP6642" i="1"/>
  <c r="AO6642" i="1"/>
  <c r="AN6642" i="1"/>
  <c r="AM6642" i="1"/>
  <c r="AV6641" i="1"/>
  <c r="AU6641" i="1"/>
  <c r="AT6641" i="1"/>
  <c r="AS6641" i="1"/>
  <c r="AR6641" i="1"/>
  <c r="AQ6641" i="1"/>
  <c r="AP6641" i="1"/>
  <c r="AO6641" i="1"/>
  <c r="AN6641" i="1"/>
  <c r="AM6641" i="1"/>
  <c r="AV6640" i="1"/>
  <c r="AU6640" i="1"/>
  <c r="AT6640" i="1"/>
  <c r="AS6640" i="1"/>
  <c r="AR6640" i="1"/>
  <c r="AQ6640" i="1"/>
  <c r="AP6640" i="1"/>
  <c r="AO6640" i="1"/>
  <c r="AN6640" i="1"/>
  <c r="AM6640" i="1"/>
  <c r="AV6639" i="1"/>
  <c r="AU6639" i="1"/>
  <c r="AT6639" i="1"/>
  <c r="AS6639" i="1"/>
  <c r="AR6639" i="1"/>
  <c r="AQ6639" i="1"/>
  <c r="AP6639" i="1"/>
  <c r="AO6639" i="1"/>
  <c r="AN6639" i="1"/>
  <c r="AM6639" i="1"/>
  <c r="AV6638" i="1"/>
  <c r="AU6638" i="1"/>
  <c r="AT6638" i="1"/>
  <c r="AS6638" i="1"/>
  <c r="AR6638" i="1"/>
  <c r="AQ6638" i="1"/>
  <c r="AP6638" i="1"/>
  <c r="AO6638" i="1"/>
  <c r="AN6638" i="1"/>
  <c r="AM6638" i="1"/>
  <c r="AV6637" i="1"/>
  <c r="AU6637" i="1"/>
  <c r="AT6637" i="1"/>
  <c r="AS6637" i="1"/>
  <c r="AR6637" i="1"/>
  <c r="AQ6637" i="1"/>
  <c r="AP6637" i="1"/>
  <c r="AO6637" i="1"/>
  <c r="AN6637" i="1"/>
  <c r="AM6637" i="1"/>
  <c r="AV6636" i="1"/>
  <c r="AU6636" i="1"/>
  <c r="AT6636" i="1"/>
  <c r="AS6636" i="1"/>
  <c r="AR6636" i="1"/>
  <c r="AQ6636" i="1"/>
  <c r="AP6636" i="1"/>
  <c r="AO6636" i="1"/>
  <c r="AN6636" i="1"/>
  <c r="AM6636" i="1"/>
  <c r="AV6635" i="1"/>
  <c r="AU6635" i="1"/>
  <c r="AT6635" i="1"/>
  <c r="AS6635" i="1"/>
  <c r="AR6635" i="1"/>
  <c r="AQ6635" i="1"/>
  <c r="AP6635" i="1"/>
  <c r="AO6635" i="1"/>
  <c r="AN6635" i="1"/>
  <c r="AM6635" i="1"/>
  <c r="AV6634" i="1"/>
  <c r="AU6634" i="1"/>
  <c r="AT6634" i="1"/>
  <c r="AS6634" i="1"/>
  <c r="AR6634" i="1"/>
  <c r="AQ6634" i="1"/>
  <c r="AP6634" i="1"/>
  <c r="AO6634" i="1"/>
  <c r="AN6634" i="1"/>
  <c r="AM6634" i="1"/>
  <c r="AV6633" i="1"/>
  <c r="AU6633" i="1"/>
  <c r="AT6633" i="1"/>
  <c r="AS6633" i="1"/>
  <c r="AR6633" i="1"/>
  <c r="AQ6633" i="1"/>
  <c r="AP6633" i="1"/>
  <c r="AO6633" i="1"/>
  <c r="AN6633" i="1"/>
  <c r="AM6633" i="1"/>
  <c r="AV6632" i="1"/>
  <c r="AU6632" i="1"/>
  <c r="AT6632" i="1"/>
  <c r="AS6632" i="1"/>
  <c r="AR6632" i="1"/>
  <c r="AQ6632" i="1"/>
  <c r="AP6632" i="1"/>
  <c r="AO6632" i="1"/>
  <c r="AN6632" i="1"/>
  <c r="AM6632" i="1"/>
  <c r="AV6631" i="1"/>
  <c r="AU6631" i="1"/>
  <c r="AT6631" i="1"/>
  <c r="AS6631" i="1"/>
  <c r="AR6631" i="1"/>
  <c r="AQ6631" i="1"/>
  <c r="AP6631" i="1"/>
  <c r="AO6631" i="1"/>
  <c r="AN6631" i="1"/>
  <c r="AM6631" i="1"/>
  <c r="AV6630" i="1"/>
  <c r="AU6630" i="1"/>
  <c r="AT6630" i="1"/>
  <c r="AS6630" i="1"/>
  <c r="AR6630" i="1"/>
  <c r="AQ6630" i="1"/>
  <c r="AP6630" i="1"/>
  <c r="AO6630" i="1"/>
  <c r="AN6630" i="1"/>
  <c r="AM6630" i="1"/>
  <c r="AV6629" i="1"/>
  <c r="AU6629" i="1"/>
  <c r="AT6629" i="1"/>
  <c r="AS6629" i="1"/>
  <c r="AR6629" i="1"/>
  <c r="AQ6629" i="1"/>
  <c r="AP6629" i="1"/>
  <c r="AO6629" i="1"/>
  <c r="AN6629" i="1"/>
  <c r="AM6629" i="1"/>
  <c r="AV6628" i="1"/>
  <c r="AU6628" i="1"/>
  <c r="AT6628" i="1"/>
  <c r="AS6628" i="1"/>
  <c r="AR6628" i="1"/>
  <c r="AQ6628" i="1"/>
  <c r="AP6628" i="1"/>
  <c r="AO6628" i="1"/>
  <c r="AN6628" i="1"/>
  <c r="AM6628" i="1"/>
  <c r="AV6627" i="1"/>
  <c r="AU6627" i="1"/>
  <c r="AT6627" i="1"/>
  <c r="AS6627" i="1"/>
  <c r="AR6627" i="1"/>
  <c r="AQ6627" i="1"/>
  <c r="AP6627" i="1"/>
  <c r="AO6627" i="1"/>
  <c r="AN6627" i="1"/>
  <c r="AM6627" i="1"/>
  <c r="AV6626" i="1"/>
  <c r="AU6626" i="1"/>
  <c r="AT6626" i="1"/>
  <c r="AS6626" i="1"/>
  <c r="AR6626" i="1"/>
  <c r="AQ6626" i="1"/>
  <c r="AP6626" i="1"/>
  <c r="AO6626" i="1"/>
  <c r="AN6626" i="1"/>
  <c r="AM6626" i="1"/>
  <c r="AV6625" i="1"/>
  <c r="AU6625" i="1"/>
  <c r="AT6625" i="1"/>
  <c r="AS6625" i="1"/>
  <c r="AR6625" i="1"/>
  <c r="AQ6625" i="1"/>
  <c r="AP6625" i="1"/>
  <c r="AO6625" i="1"/>
  <c r="AN6625" i="1"/>
  <c r="AM6625" i="1"/>
  <c r="AV6624" i="1"/>
  <c r="AU6624" i="1"/>
  <c r="AT6624" i="1"/>
  <c r="AS6624" i="1"/>
  <c r="AR6624" i="1"/>
  <c r="AQ6624" i="1"/>
  <c r="AP6624" i="1"/>
  <c r="AO6624" i="1"/>
  <c r="AN6624" i="1"/>
  <c r="AM6624" i="1"/>
  <c r="AV6623" i="1"/>
  <c r="AU6623" i="1"/>
  <c r="AT6623" i="1"/>
  <c r="AS6623" i="1"/>
  <c r="AR6623" i="1"/>
  <c r="AQ6623" i="1"/>
  <c r="AP6623" i="1"/>
  <c r="AO6623" i="1"/>
  <c r="AN6623" i="1"/>
  <c r="AM6623" i="1"/>
  <c r="AV6622" i="1"/>
  <c r="AU6622" i="1"/>
  <c r="AT6622" i="1"/>
  <c r="AS6622" i="1"/>
  <c r="AR6622" i="1"/>
  <c r="AQ6622" i="1"/>
  <c r="AP6622" i="1"/>
  <c r="AO6622" i="1"/>
  <c r="AN6622" i="1"/>
  <c r="AM6622" i="1"/>
  <c r="AV6621" i="1"/>
  <c r="AU6621" i="1"/>
  <c r="AT6621" i="1"/>
  <c r="AS6621" i="1"/>
  <c r="AR6621" i="1"/>
  <c r="AQ6621" i="1"/>
  <c r="AP6621" i="1"/>
  <c r="AO6621" i="1"/>
  <c r="AN6621" i="1"/>
  <c r="AM6621" i="1"/>
  <c r="AV6620" i="1"/>
  <c r="AU6620" i="1"/>
  <c r="AT6620" i="1"/>
  <c r="AS6620" i="1"/>
  <c r="AR6620" i="1"/>
  <c r="AQ6620" i="1"/>
  <c r="AP6620" i="1"/>
  <c r="AO6620" i="1"/>
  <c r="AN6620" i="1"/>
  <c r="AM6620" i="1"/>
  <c r="AV6619" i="1"/>
  <c r="AU6619" i="1"/>
  <c r="AT6619" i="1"/>
  <c r="AS6619" i="1"/>
  <c r="AR6619" i="1"/>
  <c r="AQ6619" i="1"/>
  <c r="AP6619" i="1"/>
  <c r="AO6619" i="1"/>
  <c r="AN6619" i="1"/>
  <c r="AM6619" i="1"/>
  <c r="AV6618" i="1"/>
  <c r="AU6618" i="1"/>
  <c r="AT6618" i="1"/>
  <c r="AS6618" i="1"/>
  <c r="AR6618" i="1"/>
  <c r="AQ6618" i="1"/>
  <c r="AP6618" i="1"/>
  <c r="AO6618" i="1"/>
  <c r="AN6618" i="1"/>
  <c r="AM6618" i="1"/>
  <c r="AV6617" i="1"/>
  <c r="AU6617" i="1"/>
  <c r="AT6617" i="1"/>
  <c r="AS6617" i="1"/>
  <c r="AR6617" i="1"/>
  <c r="AQ6617" i="1"/>
  <c r="AP6617" i="1"/>
  <c r="AO6617" i="1"/>
  <c r="AN6617" i="1"/>
  <c r="AM6617" i="1"/>
  <c r="AV6616" i="1"/>
  <c r="AU6616" i="1"/>
  <c r="AT6616" i="1"/>
  <c r="AS6616" i="1"/>
  <c r="AR6616" i="1"/>
  <c r="AQ6616" i="1"/>
  <c r="AP6616" i="1"/>
  <c r="AO6616" i="1"/>
  <c r="AN6616" i="1"/>
  <c r="AM6616" i="1"/>
  <c r="AV6615" i="1"/>
  <c r="AU6615" i="1"/>
  <c r="AT6615" i="1"/>
  <c r="AS6615" i="1"/>
  <c r="AR6615" i="1"/>
  <c r="AQ6615" i="1"/>
  <c r="AP6615" i="1"/>
  <c r="AO6615" i="1"/>
  <c r="AN6615" i="1"/>
  <c r="AM6615" i="1"/>
  <c r="AV6614" i="1"/>
  <c r="AU6614" i="1"/>
  <c r="AT6614" i="1"/>
  <c r="AS6614" i="1"/>
  <c r="AR6614" i="1"/>
  <c r="AQ6614" i="1"/>
  <c r="AP6614" i="1"/>
  <c r="AO6614" i="1"/>
  <c r="AN6614" i="1"/>
  <c r="AM6614" i="1"/>
  <c r="AV6613" i="1"/>
  <c r="AU6613" i="1"/>
  <c r="AT6613" i="1"/>
  <c r="AS6613" i="1"/>
  <c r="AR6613" i="1"/>
  <c r="AQ6613" i="1"/>
  <c r="AP6613" i="1"/>
  <c r="AO6613" i="1"/>
  <c r="AN6613" i="1"/>
  <c r="AM6613" i="1"/>
  <c r="AV6612" i="1"/>
  <c r="AU6612" i="1"/>
  <c r="AT6612" i="1"/>
  <c r="AS6612" i="1"/>
  <c r="AR6612" i="1"/>
  <c r="AQ6612" i="1"/>
  <c r="AP6612" i="1"/>
  <c r="AO6612" i="1"/>
  <c r="AN6612" i="1"/>
  <c r="AM6612" i="1"/>
  <c r="AV6611" i="1"/>
  <c r="AU6611" i="1"/>
  <c r="AT6611" i="1"/>
  <c r="AS6611" i="1"/>
  <c r="AR6611" i="1"/>
  <c r="AQ6611" i="1"/>
  <c r="AP6611" i="1"/>
  <c r="AO6611" i="1"/>
  <c r="AN6611" i="1"/>
  <c r="AM6611" i="1"/>
  <c r="AV6610" i="1"/>
  <c r="AU6610" i="1"/>
  <c r="AT6610" i="1"/>
  <c r="AS6610" i="1"/>
  <c r="AR6610" i="1"/>
  <c r="AQ6610" i="1"/>
  <c r="AP6610" i="1"/>
  <c r="AO6610" i="1"/>
  <c r="AN6610" i="1"/>
  <c r="AM6610" i="1"/>
  <c r="AV6609" i="1"/>
  <c r="AU6609" i="1"/>
  <c r="AT6609" i="1"/>
  <c r="AS6609" i="1"/>
  <c r="AR6609" i="1"/>
  <c r="AQ6609" i="1"/>
  <c r="AP6609" i="1"/>
  <c r="AO6609" i="1"/>
  <c r="AN6609" i="1"/>
  <c r="AM6609" i="1"/>
  <c r="AV6608" i="1"/>
  <c r="AU6608" i="1"/>
  <c r="AT6608" i="1"/>
  <c r="AS6608" i="1"/>
  <c r="AR6608" i="1"/>
  <c r="AQ6608" i="1"/>
  <c r="AP6608" i="1"/>
  <c r="AO6608" i="1"/>
  <c r="AN6608" i="1"/>
  <c r="AM6608" i="1"/>
  <c r="AV6607" i="1"/>
  <c r="AU6607" i="1"/>
  <c r="AT6607" i="1"/>
  <c r="AS6607" i="1"/>
  <c r="AR6607" i="1"/>
  <c r="AQ6607" i="1"/>
  <c r="AP6607" i="1"/>
  <c r="AO6607" i="1"/>
  <c r="AN6607" i="1"/>
  <c r="AM6607" i="1"/>
  <c r="AV6606" i="1"/>
  <c r="AU6606" i="1"/>
  <c r="AT6606" i="1"/>
  <c r="AS6606" i="1"/>
  <c r="AR6606" i="1"/>
  <c r="AQ6606" i="1"/>
  <c r="AP6606" i="1"/>
  <c r="AO6606" i="1"/>
  <c r="AN6606" i="1"/>
  <c r="AM6606" i="1"/>
  <c r="AV6605" i="1"/>
  <c r="AU6605" i="1"/>
  <c r="AT6605" i="1"/>
  <c r="AS6605" i="1"/>
  <c r="AR6605" i="1"/>
  <c r="AQ6605" i="1"/>
  <c r="AP6605" i="1"/>
  <c r="AO6605" i="1"/>
  <c r="AN6605" i="1"/>
  <c r="AM6605" i="1"/>
  <c r="AV6604" i="1"/>
  <c r="AU6604" i="1"/>
  <c r="AT6604" i="1"/>
  <c r="AS6604" i="1"/>
  <c r="AR6604" i="1"/>
  <c r="AQ6604" i="1"/>
  <c r="AP6604" i="1"/>
  <c r="AO6604" i="1"/>
  <c r="AN6604" i="1"/>
  <c r="AM6604" i="1"/>
  <c r="AV6603" i="1"/>
  <c r="AU6603" i="1"/>
  <c r="AT6603" i="1"/>
  <c r="AS6603" i="1"/>
  <c r="AR6603" i="1"/>
  <c r="AQ6603" i="1"/>
  <c r="AP6603" i="1"/>
  <c r="AO6603" i="1"/>
  <c r="AN6603" i="1"/>
  <c r="AM6603" i="1"/>
  <c r="AV6602" i="1"/>
  <c r="AU6602" i="1"/>
  <c r="AT6602" i="1"/>
  <c r="AS6602" i="1"/>
  <c r="AR6602" i="1"/>
  <c r="AQ6602" i="1"/>
  <c r="AP6602" i="1"/>
  <c r="AO6602" i="1"/>
  <c r="AN6602" i="1"/>
  <c r="AM6602" i="1"/>
  <c r="AV6601" i="1"/>
  <c r="AU6601" i="1"/>
  <c r="AT6601" i="1"/>
  <c r="AS6601" i="1"/>
  <c r="AR6601" i="1"/>
  <c r="AQ6601" i="1"/>
  <c r="AP6601" i="1"/>
  <c r="AO6601" i="1"/>
  <c r="AN6601" i="1"/>
  <c r="AM6601" i="1"/>
  <c r="AV6600" i="1"/>
  <c r="AU6600" i="1"/>
  <c r="AT6600" i="1"/>
  <c r="AS6600" i="1"/>
  <c r="AR6600" i="1"/>
  <c r="AQ6600" i="1"/>
  <c r="AP6600" i="1"/>
  <c r="AO6600" i="1"/>
  <c r="AN6600" i="1"/>
  <c r="AM6600" i="1"/>
  <c r="AV6599" i="1"/>
  <c r="AU6599" i="1"/>
  <c r="AT6599" i="1"/>
  <c r="AS6599" i="1"/>
  <c r="AR6599" i="1"/>
  <c r="AQ6599" i="1"/>
  <c r="AP6599" i="1"/>
  <c r="AO6599" i="1"/>
  <c r="AN6599" i="1"/>
  <c r="AM6599" i="1"/>
  <c r="AV6598" i="1"/>
  <c r="AU6598" i="1"/>
  <c r="AT6598" i="1"/>
  <c r="AS6598" i="1"/>
  <c r="AR6598" i="1"/>
  <c r="AQ6598" i="1"/>
  <c r="AP6598" i="1"/>
  <c r="AO6598" i="1"/>
  <c r="AN6598" i="1"/>
  <c r="AM6598" i="1"/>
  <c r="AV6597" i="1"/>
  <c r="AU6597" i="1"/>
  <c r="AT6597" i="1"/>
  <c r="AS6597" i="1"/>
  <c r="AR6597" i="1"/>
  <c r="AQ6597" i="1"/>
  <c r="AP6597" i="1"/>
  <c r="AO6597" i="1"/>
  <c r="AN6597" i="1"/>
  <c r="AM6597" i="1"/>
  <c r="AV6596" i="1"/>
  <c r="AU6596" i="1"/>
  <c r="AT6596" i="1"/>
  <c r="AS6596" i="1"/>
  <c r="AR6596" i="1"/>
  <c r="AQ6596" i="1"/>
  <c r="AP6596" i="1"/>
  <c r="AO6596" i="1"/>
  <c r="AN6596" i="1"/>
  <c r="AM6596" i="1"/>
  <c r="AV6595" i="1"/>
  <c r="AU6595" i="1"/>
  <c r="AT6595" i="1"/>
  <c r="AS6595" i="1"/>
  <c r="AR6595" i="1"/>
  <c r="AQ6595" i="1"/>
  <c r="AP6595" i="1"/>
  <c r="AO6595" i="1"/>
  <c r="AN6595" i="1"/>
  <c r="AM6595" i="1"/>
  <c r="AV6594" i="1"/>
  <c r="AU6594" i="1"/>
  <c r="AT6594" i="1"/>
  <c r="AS6594" i="1"/>
  <c r="AR6594" i="1"/>
  <c r="AQ6594" i="1"/>
  <c r="AP6594" i="1"/>
  <c r="AO6594" i="1"/>
  <c r="AN6594" i="1"/>
  <c r="AM6594" i="1"/>
  <c r="AV6593" i="1"/>
  <c r="AU6593" i="1"/>
  <c r="AT6593" i="1"/>
  <c r="AS6593" i="1"/>
  <c r="AR6593" i="1"/>
  <c r="AQ6593" i="1"/>
  <c r="AP6593" i="1"/>
  <c r="AO6593" i="1"/>
  <c r="AN6593" i="1"/>
  <c r="AM6593" i="1"/>
  <c r="AV6592" i="1"/>
  <c r="AU6592" i="1"/>
  <c r="AT6592" i="1"/>
  <c r="AS6592" i="1"/>
  <c r="AR6592" i="1"/>
  <c r="AQ6592" i="1"/>
  <c r="AP6592" i="1"/>
  <c r="AO6592" i="1"/>
  <c r="AN6592" i="1"/>
  <c r="AM6592" i="1"/>
  <c r="AV6591" i="1"/>
  <c r="AU6591" i="1"/>
  <c r="AT6591" i="1"/>
  <c r="AS6591" i="1"/>
  <c r="AR6591" i="1"/>
  <c r="AQ6591" i="1"/>
  <c r="AP6591" i="1"/>
  <c r="AO6591" i="1"/>
  <c r="AN6591" i="1"/>
  <c r="AM6591" i="1"/>
  <c r="AV6590" i="1"/>
  <c r="AU6590" i="1"/>
  <c r="AT6590" i="1"/>
  <c r="AS6590" i="1"/>
  <c r="AR6590" i="1"/>
  <c r="AQ6590" i="1"/>
  <c r="AP6590" i="1"/>
  <c r="AO6590" i="1"/>
  <c r="AN6590" i="1"/>
  <c r="AM6590" i="1"/>
  <c r="AV6589" i="1"/>
  <c r="AU6589" i="1"/>
  <c r="AT6589" i="1"/>
  <c r="AS6589" i="1"/>
  <c r="AR6589" i="1"/>
  <c r="AQ6589" i="1"/>
  <c r="AP6589" i="1"/>
  <c r="AO6589" i="1"/>
  <c r="AN6589" i="1"/>
  <c r="AM6589" i="1"/>
  <c r="AV6588" i="1"/>
  <c r="AU6588" i="1"/>
  <c r="AT6588" i="1"/>
  <c r="AS6588" i="1"/>
  <c r="AR6588" i="1"/>
  <c r="AQ6588" i="1"/>
  <c r="AP6588" i="1"/>
  <c r="AO6588" i="1"/>
  <c r="AN6588" i="1"/>
  <c r="AM6588" i="1"/>
  <c r="AV6587" i="1"/>
  <c r="AU6587" i="1"/>
  <c r="AT6587" i="1"/>
  <c r="AS6587" i="1"/>
  <c r="AR6587" i="1"/>
  <c r="AQ6587" i="1"/>
  <c r="AP6587" i="1"/>
  <c r="AO6587" i="1"/>
  <c r="AN6587" i="1"/>
  <c r="AM6587" i="1"/>
  <c r="AV6586" i="1"/>
  <c r="AU6586" i="1"/>
  <c r="AT6586" i="1"/>
  <c r="AS6586" i="1"/>
  <c r="AR6586" i="1"/>
  <c r="AQ6586" i="1"/>
  <c r="AP6586" i="1"/>
  <c r="AO6586" i="1"/>
  <c r="AN6586" i="1"/>
  <c r="AM6586" i="1"/>
  <c r="AV6585" i="1"/>
  <c r="AU6585" i="1"/>
  <c r="AT6585" i="1"/>
  <c r="AS6585" i="1"/>
  <c r="AR6585" i="1"/>
  <c r="AQ6585" i="1"/>
  <c r="AP6585" i="1"/>
  <c r="AO6585" i="1"/>
  <c r="AN6585" i="1"/>
  <c r="AM6585" i="1"/>
  <c r="AV6584" i="1"/>
  <c r="AU6584" i="1"/>
  <c r="AT6584" i="1"/>
  <c r="AS6584" i="1"/>
  <c r="AR6584" i="1"/>
  <c r="AQ6584" i="1"/>
  <c r="AP6584" i="1"/>
  <c r="AO6584" i="1"/>
  <c r="AN6584" i="1"/>
  <c r="AM6584" i="1"/>
  <c r="AV6583" i="1"/>
  <c r="AU6583" i="1"/>
  <c r="AT6583" i="1"/>
  <c r="AS6583" i="1"/>
  <c r="AR6583" i="1"/>
  <c r="AQ6583" i="1"/>
  <c r="AP6583" i="1"/>
  <c r="AO6583" i="1"/>
  <c r="AN6583" i="1"/>
  <c r="AM6583" i="1"/>
  <c r="AV6582" i="1"/>
  <c r="AU6582" i="1"/>
  <c r="AT6582" i="1"/>
  <c r="AS6582" i="1"/>
  <c r="AR6582" i="1"/>
  <c r="AQ6582" i="1"/>
  <c r="AP6582" i="1"/>
  <c r="AO6582" i="1"/>
  <c r="AN6582" i="1"/>
  <c r="AM6582" i="1"/>
  <c r="AV6581" i="1"/>
  <c r="AU6581" i="1"/>
  <c r="AT6581" i="1"/>
  <c r="AS6581" i="1"/>
  <c r="AR6581" i="1"/>
  <c r="AQ6581" i="1"/>
  <c r="AP6581" i="1"/>
  <c r="AO6581" i="1"/>
  <c r="AN6581" i="1"/>
  <c r="AM6581" i="1"/>
  <c r="AV6580" i="1"/>
  <c r="AU6580" i="1"/>
  <c r="AT6580" i="1"/>
  <c r="AS6580" i="1"/>
  <c r="AR6580" i="1"/>
  <c r="AQ6580" i="1"/>
  <c r="AP6580" i="1"/>
  <c r="AO6580" i="1"/>
  <c r="AN6580" i="1"/>
  <c r="AM6580" i="1"/>
  <c r="AV6579" i="1"/>
  <c r="AU6579" i="1"/>
  <c r="AT6579" i="1"/>
  <c r="AS6579" i="1"/>
  <c r="AR6579" i="1"/>
  <c r="AQ6579" i="1"/>
  <c r="AP6579" i="1"/>
  <c r="AO6579" i="1"/>
  <c r="AN6579" i="1"/>
  <c r="AM6579" i="1"/>
  <c r="AV6578" i="1"/>
  <c r="AU6578" i="1"/>
  <c r="AT6578" i="1"/>
  <c r="AS6578" i="1"/>
  <c r="AR6578" i="1"/>
  <c r="AQ6578" i="1"/>
  <c r="AP6578" i="1"/>
  <c r="AO6578" i="1"/>
  <c r="AN6578" i="1"/>
  <c r="AM6578" i="1"/>
  <c r="AV6577" i="1"/>
  <c r="AU6577" i="1"/>
  <c r="AT6577" i="1"/>
  <c r="AS6577" i="1"/>
  <c r="AR6577" i="1"/>
  <c r="AQ6577" i="1"/>
  <c r="AP6577" i="1"/>
  <c r="AO6577" i="1"/>
  <c r="AN6577" i="1"/>
  <c r="AM6577" i="1"/>
  <c r="AV6576" i="1"/>
  <c r="AU6576" i="1"/>
  <c r="AT6576" i="1"/>
  <c r="AS6576" i="1"/>
  <c r="AR6576" i="1"/>
  <c r="AQ6576" i="1"/>
  <c r="AP6576" i="1"/>
  <c r="AO6576" i="1"/>
  <c r="AN6576" i="1"/>
  <c r="AM6576" i="1"/>
  <c r="AV6575" i="1"/>
  <c r="AU6575" i="1"/>
  <c r="AT6575" i="1"/>
  <c r="AS6575" i="1"/>
  <c r="AR6575" i="1"/>
  <c r="AQ6575" i="1"/>
  <c r="AP6575" i="1"/>
  <c r="AO6575" i="1"/>
  <c r="AN6575" i="1"/>
  <c r="AM6575" i="1"/>
  <c r="AV6574" i="1"/>
  <c r="AU6574" i="1"/>
  <c r="AT6574" i="1"/>
  <c r="AS6574" i="1"/>
  <c r="AR6574" i="1"/>
  <c r="AQ6574" i="1"/>
  <c r="AP6574" i="1"/>
  <c r="AO6574" i="1"/>
  <c r="AN6574" i="1"/>
  <c r="AM6574" i="1"/>
  <c r="AV6573" i="1"/>
  <c r="AU6573" i="1"/>
  <c r="AT6573" i="1"/>
  <c r="AS6573" i="1"/>
  <c r="AR6573" i="1"/>
  <c r="AQ6573" i="1"/>
  <c r="AP6573" i="1"/>
  <c r="AO6573" i="1"/>
  <c r="AN6573" i="1"/>
  <c r="AM6573" i="1"/>
  <c r="AV6572" i="1"/>
  <c r="AU6572" i="1"/>
  <c r="AT6572" i="1"/>
  <c r="AS6572" i="1"/>
  <c r="AR6572" i="1"/>
  <c r="AQ6572" i="1"/>
  <c r="AP6572" i="1"/>
  <c r="AO6572" i="1"/>
  <c r="AN6572" i="1"/>
  <c r="AM6572" i="1"/>
  <c r="AV6571" i="1"/>
  <c r="AU6571" i="1"/>
  <c r="AT6571" i="1"/>
  <c r="AS6571" i="1"/>
  <c r="AR6571" i="1"/>
  <c r="AQ6571" i="1"/>
  <c r="AP6571" i="1"/>
  <c r="AO6571" i="1"/>
  <c r="AN6571" i="1"/>
  <c r="AM6571" i="1"/>
  <c r="AV6570" i="1"/>
  <c r="AU6570" i="1"/>
  <c r="AT6570" i="1"/>
  <c r="AS6570" i="1"/>
  <c r="AR6570" i="1"/>
  <c r="AQ6570" i="1"/>
  <c r="AP6570" i="1"/>
  <c r="AO6570" i="1"/>
  <c r="AN6570" i="1"/>
  <c r="AM6570" i="1"/>
  <c r="AV6569" i="1"/>
  <c r="AU6569" i="1"/>
  <c r="AT6569" i="1"/>
  <c r="AS6569" i="1"/>
  <c r="AR6569" i="1"/>
  <c r="AQ6569" i="1"/>
  <c r="AP6569" i="1"/>
  <c r="AO6569" i="1"/>
  <c r="AN6569" i="1"/>
  <c r="AM6569" i="1"/>
  <c r="AV6568" i="1"/>
  <c r="AU6568" i="1"/>
  <c r="AT6568" i="1"/>
  <c r="AS6568" i="1"/>
  <c r="AR6568" i="1"/>
  <c r="AQ6568" i="1"/>
  <c r="AP6568" i="1"/>
  <c r="AO6568" i="1"/>
  <c r="AN6568" i="1"/>
  <c r="AM6568" i="1"/>
  <c r="AV6567" i="1"/>
  <c r="AU6567" i="1"/>
  <c r="AT6567" i="1"/>
  <c r="AS6567" i="1"/>
  <c r="AR6567" i="1"/>
  <c r="AQ6567" i="1"/>
  <c r="AP6567" i="1"/>
  <c r="AO6567" i="1"/>
  <c r="AN6567" i="1"/>
  <c r="AM6567" i="1"/>
  <c r="AV6566" i="1"/>
  <c r="AU6566" i="1"/>
  <c r="AT6566" i="1"/>
  <c r="AS6566" i="1"/>
  <c r="AR6566" i="1"/>
  <c r="AQ6566" i="1"/>
  <c r="AP6566" i="1"/>
  <c r="AO6566" i="1"/>
  <c r="AN6566" i="1"/>
  <c r="AM6566" i="1"/>
  <c r="AV6565" i="1"/>
  <c r="AU6565" i="1"/>
  <c r="AT6565" i="1"/>
  <c r="AS6565" i="1"/>
  <c r="AR6565" i="1"/>
  <c r="AQ6565" i="1"/>
  <c r="AP6565" i="1"/>
  <c r="AO6565" i="1"/>
  <c r="AN6565" i="1"/>
  <c r="AM6565" i="1"/>
  <c r="AV6564" i="1"/>
  <c r="AU6564" i="1"/>
  <c r="AT6564" i="1"/>
  <c r="AS6564" i="1"/>
  <c r="AR6564" i="1"/>
  <c r="AQ6564" i="1"/>
  <c r="AP6564" i="1"/>
  <c r="AO6564" i="1"/>
  <c r="AN6564" i="1"/>
  <c r="AM6564" i="1"/>
  <c r="AV6563" i="1"/>
  <c r="AU6563" i="1"/>
  <c r="AT6563" i="1"/>
  <c r="AS6563" i="1"/>
  <c r="AR6563" i="1"/>
  <c r="AQ6563" i="1"/>
  <c r="AP6563" i="1"/>
  <c r="AO6563" i="1"/>
  <c r="AN6563" i="1"/>
  <c r="AM6563" i="1"/>
  <c r="AV6562" i="1"/>
  <c r="AU6562" i="1"/>
  <c r="AT6562" i="1"/>
  <c r="AS6562" i="1"/>
  <c r="AR6562" i="1"/>
  <c r="AQ6562" i="1"/>
  <c r="AP6562" i="1"/>
  <c r="AO6562" i="1"/>
  <c r="AN6562" i="1"/>
  <c r="AM6562" i="1"/>
  <c r="AV6561" i="1"/>
  <c r="AU6561" i="1"/>
  <c r="AT6561" i="1"/>
  <c r="AS6561" i="1"/>
  <c r="AR6561" i="1"/>
  <c r="AQ6561" i="1"/>
  <c r="AP6561" i="1"/>
  <c r="AO6561" i="1"/>
  <c r="AN6561" i="1"/>
  <c r="AM6561" i="1"/>
  <c r="AV6560" i="1"/>
  <c r="AU6560" i="1"/>
  <c r="AT6560" i="1"/>
  <c r="AS6560" i="1"/>
  <c r="AR6560" i="1"/>
  <c r="AQ6560" i="1"/>
  <c r="AP6560" i="1"/>
  <c r="AO6560" i="1"/>
  <c r="AN6560" i="1"/>
  <c r="AM6560" i="1"/>
  <c r="AV6559" i="1"/>
  <c r="AU6559" i="1"/>
  <c r="AT6559" i="1"/>
  <c r="AS6559" i="1"/>
  <c r="AR6559" i="1"/>
  <c r="AQ6559" i="1"/>
  <c r="AP6559" i="1"/>
  <c r="AO6559" i="1"/>
  <c r="AN6559" i="1"/>
  <c r="AM6559" i="1"/>
  <c r="AV6558" i="1"/>
  <c r="AU6558" i="1"/>
  <c r="AT6558" i="1"/>
  <c r="AS6558" i="1"/>
  <c r="AR6558" i="1"/>
  <c r="AQ6558" i="1"/>
  <c r="AP6558" i="1"/>
  <c r="AO6558" i="1"/>
  <c r="AN6558" i="1"/>
  <c r="AM6558" i="1"/>
  <c r="AV6557" i="1"/>
  <c r="AU6557" i="1"/>
  <c r="AT6557" i="1"/>
  <c r="AS6557" i="1"/>
  <c r="AR6557" i="1"/>
  <c r="AQ6557" i="1"/>
  <c r="AP6557" i="1"/>
  <c r="AO6557" i="1"/>
  <c r="AN6557" i="1"/>
  <c r="AM6557" i="1"/>
  <c r="AV6556" i="1"/>
  <c r="AU6556" i="1"/>
  <c r="AT6556" i="1"/>
  <c r="AS6556" i="1"/>
  <c r="AR6556" i="1"/>
  <c r="AQ6556" i="1"/>
  <c r="AP6556" i="1"/>
  <c r="AO6556" i="1"/>
  <c r="AN6556" i="1"/>
  <c r="AM6556" i="1"/>
  <c r="AV6555" i="1"/>
  <c r="AU6555" i="1"/>
  <c r="AT6555" i="1"/>
  <c r="AS6555" i="1"/>
  <c r="AR6555" i="1"/>
  <c r="AQ6555" i="1"/>
  <c r="AP6555" i="1"/>
  <c r="AO6555" i="1"/>
  <c r="AN6555" i="1"/>
  <c r="AM6555" i="1"/>
  <c r="AV6554" i="1"/>
  <c r="AU6554" i="1"/>
  <c r="AT6554" i="1"/>
  <c r="AS6554" i="1"/>
  <c r="AR6554" i="1"/>
  <c r="AQ6554" i="1"/>
  <c r="AP6554" i="1"/>
  <c r="AO6554" i="1"/>
  <c r="AN6554" i="1"/>
  <c r="AM6554" i="1"/>
  <c r="AV6553" i="1"/>
  <c r="AU6553" i="1"/>
  <c r="AT6553" i="1"/>
  <c r="AS6553" i="1"/>
  <c r="AR6553" i="1"/>
  <c r="AQ6553" i="1"/>
  <c r="AP6553" i="1"/>
  <c r="AO6553" i="1"/>
  <c r="AN6553" i="1"/>
  <c r="AM6553" i="1"/>
  <c r="AV6552" i="1"/>
  <c r="AU6552" i="1"/>
  <c r="AT6552" i="1"/>
  <c r="AS6552" i="1"/>
  <c r="AR6552" i="1"/>
  <c r="AQ6552" i="1"/>
  <c r="AP6552" i="1"/>
  <c r="AO6552" i="1"/>
  <c r="AN6552" i="1"/>
  <c r="AM6552" i="1"/>
  <c r="AV6551" i="1"/>
  <c r="AU6551" i="1"/>
  <c r="AT6551" i="1"/>
  <c r="AS6551" i="1"/>
  <c r="AR6551" i="1"/>
  <c r="AQ6551" i="1"/>
  <c r="AP6551" i="1"/>
  <c r="AO6551" i="1"/>
  <c r="AN6551" i="1"/>
  <c r="AM6551" i="1"/>
  <c r="AV6550" i="1"/>
  <c r="AU6550" i="1"/>
  <c r="AT6550" i="1"/>
  <c r="AS6550" i="1"/>
  <c r="AR6550" i="1"/>
  <c r="AQ6550" i="1"/>
  <c r="AP6550" i="1"/>
  <c r="AO6550" i="1"/>
  <c r="AN6550" i="1"/>
  <c r="AM6550" i="1"/>
  <c r="AV6549" i="1"/>
  <c r="AU6549" i="1"/>
  <c r="AT6549" i="1"/>
  <c r="AS6549" i="1"/>
  <c r="AR6549" i="1"/>
  <c r="AQ6549" i="1"/>
  <c r="AP6549" i="1"/>
  <c r="AO6549" i="1"/>
  <c r="AN6549" i="1"/>
  <c r="AM6549" i="1"/>
  <c r="AV6548" i="1"/>
  <c r="AU6548" i="1"/>
  <c r="AT6548" i="1"/>
  <c r="AS6548" i="1"/>
  <c r="AR6548" i="1"/>
  <c r="AQ6548" i="1"/>
  <c r="AP6548" i="1"/>
  <c r="AO6548" i="1"/>
  <c r="AN6548" i="1"/>
  <c r="AM6548" i="1"/>
  <c r="AV6547" i="1"/>
  <c r="AU6547" i="1"/>
  <c r="AT6547" i="1"/>
  <c r="AS6547" i="1"/>
  <c r="AR6547" i="1"/>
  <c r="AQ6547" i="1"/>
  <c r="AP6547" i="1"/>
  <c r="AO6547" i="1"/>
  <c r="AN6547" i="1"/>
  <c r="AM6547" i="1"/>
  <c r="AV6546" i="1"/>
  <c r="AU6546" i="1"/>
  <c r="AT6546" i="1"/>
  <c r="AS6546" i="1"/>
  <c r="AR6546" i="1"/>
  <c r="AQ6546" i="1"/>
  <c r="AP6546" i="1"/>
  <c r="AO6546" i="1"/>
  <c r="AN6546" i="1"/>
  <c r="AM6546" i="1"/>
  <c r="AV6545" i="1"/>
  <c r="AU6545" i="1"/>
  <c r="AT6545" i="1"/>
  <c r="AS6545" i="1"/>
  <c r="AR6545" i="1"/>
  <c r="AQ6545" i="1"/>
  <c r="AP6545" i="1"/>
  <c r="AO6545" i="1"/>
  <c r="AN6545" i="1"/>
  <c r="AM6545" i="1"/>
  <c r="AV6544" i="1"/>
  <c r="AU6544" i="1"/>
  <c r="AT6544" i="1"/>
  <c r="AS6544" i="1"/>
  <c r="AR6544" i="1"/>
  <c r="AQ6544" i="1"/>
  <c r="AP6544" i="1"/>
  <c r="AO6544" i="1"/>
  <c r="AN6544" i="1"/>
  <c r="AM6544" i="1"/>
  <c r="AV6543" i="1"/>
  <c r="AU6543" i="1"/>
  <c r="AT6543" i="1"/>
  <c r="AS6543" i="1"/>
  <c r="AR6543" i="1"/>
  <c r="AQ6543" i="1"/>
  <c r="AP6543" i="1"/>
  <c r="AO6543" i="1"/>
  <c r="AN6543" i="1"/>
  <c r="AM6543" i="1"/>
  <c r="AV6542" i="1"/>
  <c r="AU6542" i="1"/>
  <c r="AT6542" i="1"/>
  <c r="AS6542" i="1"/>
  <c r="AR6542" i="1"/>
  <c r="AQ6542" i="1"/>
  <c r="AP6542" i="1"/>
  <c r="AO6542" i="1"/>
  <c r="AN6542" i="1"/>
  <c r="AM6542" i="1"/>
  <c r="AV6541" i="1"/>
  <c r="AU6541" i="1"/>
  <c r="AT6541" i="1"/>
  <c r="AS6541" i="1"/>
  <c r="AR6541" i="1"/>
  <c r="AQ6541" i="1"/>
  <c r="AP6541" i="1"/>
  <c r="AO6541" i="1"/>
  <c r="AN6541" i="1"/>
  <c r="AM6541" i="1"/>
  <c r="AV6540" i="1"/>
  <c r="AU6540" i="1"/>
  <c r="AT6540" i="1"/>
  <c r="AS6540" i="1"/>
  <c r="AR6540" i="1"/>
  <c r="AQ6540" i="1"/>
  <c r="AP6540" i="1"/>
  <c r="AO6540" i="1"/>
  <c r="AN6540" i="1"/>
  <c r="AM6540" i="1"/>
  <c r="AV6539" i="1"/>
  <c r="AU6539" i="1"/>
  <c r="AT6539" i="1"/>
  <c r="AS6539" i="1"/>
  <c r="AR6539" i="1"/>
  <c r="AQ6539" i="1"/>
  <c r="AP6539" i="1"/>
  <c r="AO6539" i="1"/>
  <c r="AN6539" i="1"/>
  <c r="AM6539" i="1"/>
  <c r="AV6538" i="1"/>
  <c r="AU6538" i="1"/>
  <c r="AT6538" i="1"/>
  <c r="AS6538" i="1"/>
  <c r="AR6538" i="1"/>
  <c r="AQ6538" i="1"/>
  <c r="AP6538" i="1"/>
  <c r="AO6538" i="1"/>
  <c r="AN6538" i="1"/>
  <c r="AM6538" i="1"/>
  <c r="AV6537" i="1"/>
  <c r="AU6537" i="1"/>
  <c r="AT6537" i="1"/>
  <c r="AS6537" i="1"/>
  <c r="AR6537" i="1"/>
  <c r="AQ6537" i="1"/>
  <c r="AP6537" i="1"/>
  <c r="AO6537" i="1"/>
  <c r="AN6537" i="1"/>
  <c r="AM6537" i="1"/>
  <c r="AV6536" i="1"/>
  <c r="AU6536" i="1"/>
  <c r="AT6536" i="1"/>
  <c r="AS6536" i="1"/>
  <c r="AR6536" i="1"/>
  <c r="AQ6536" i="1"/>
  <c r="AP6536" i="1"/>
  <c r="AO6536" i="1"/>
  <c r="AN6536" i="1"/>
  <c r="AM6536" i="1"/>
  <c r="AV6535" i="1"/>
  <c r="AU6535" i="1"/>
  <c r="AT6535" i="1"/>
  <c r="AS6535" i="1"/>
  <c r="AR6535" i="1"/>
  <c r="AQ6535" i="1"/>
  <c r="AP6535" i="1"/>
  <c r="AO6535" i="1"/>
  <c r="AN6535" i="1"/>
  <c r="AM6535" i="1"/>
  <c r="AV6534" i="1"/>
  <c r="AU6534" i="1"/>
  <c r="AT6534" i="1"/>
  <c r="AS6534" i="1"/>
  <c r="AR6534" i="1"/>
  <c r="AQ6534" i="1"/>
  <c r="AP6534" i="1"/>
  <c r="AO6534" i="1"/>
  <c r="AN6534" i="1"/>
  <c r="AM6534" i="1"/>
  <c r="AV6533" i="1"/>
  <c r="AU6533" i="1"/>
  <c r="AT6533" i="1"/>
  <c r="AS6533" i="1"/>
  <c r="AR6533" i="1"/>
  <c r="AQ6533" i="1"/>
  <c r="AP6533" i="1"/>
  <c r="AO6533" i="1"/>
  <c r="AN6533" i="1"/>
  <c r="AM6533" i="1"/>
  <c r="AV6532" i="1"/>
  <c r="AU6532" i="1"/>
  <c r="AT6532" i="1"/>
  <c r="AS6532" i="1"/>
  <c r="AR6532" i="1"/>
  <c r="AQ6532" i="1"/>
  <c r="AP6532" i="1"/>
  <c r="AO6532" i="1"/>
  <c r="AN6532" i="1"/>
  <c r="AM6532" i="1"/>
  <c r="AV6531" i="1"/>
  <c r="AU6531" i="1"/>
  <c r="AT6531" i="1"/>
  <c r="AS6531" i="1"/>
  <c r="AR6531" i="1"/>
  <c r="AQ6531" i="1"/>
  <c r="AP6531" i="1"/>
  <c r="AO6531" i="1"/>
  <c r="AN6531" i="1"/>
  <c r="AM6531" i="1"/>
  <c r="AV6530" i="1"/>
  <c r="AU6530" i="1"/>
  <c r="AT6530" i="1"/>
  <c r="AS6530" i="1"/>
  <c r="AR6530" i="1"/>
  <c r="AQ6530" i="1"/>
  <c r="AP6530" i="1"/>
  <c r="AO6530" i="1"/>
  <c r="AN6530" i="1"/>
  <c r="AM6530" i="1"/>
  <c r="AV6529" i="1"/>
  <c r="AU6529" i="1"/>
  <c r="AT6529" i="1"/>
  <c r="AS6529" i="1"/>
  <c r="AR6529" i="1"/>
  <c r="AQ6529" i="1"/>
  <c r="AP6529" i="1"/>
  <c r="AO6529" i="1"/>
  <c r="AN6529" i="1"/>
  <c r="AM6529" i="1"/>
  <c r="AV6528" i="1"/>
  <c r="AU6528" i="1"/>
  <c r="AT6528" i="1"/>
  <c r="AS6528" i="1"/>
  <c r="AR6528" i="1"/>
  <c r="AQ6528" i="1"/>
  <c r="AP6528" i="1"/>
  <c r="AO6528" i="1"/>
  <c r="AN6528" i="1"/>
  <c r="AM6528" i="1"/>
  <c r="AV6527" i="1"/>
  <c r="AU6527" i="1"/>
  <c r="AT6527" i="1"/>
  <c r="AS6527" i="1"/>
  <c r="AR6527" i="1"/>
  <c r="AQ6527" i="1"/>
  <c r="AP6527" i="1"/>
  <c r="AO6527" i="1"/>
  <c r="AN6527" i="1"/>
  <c r="AM6527" i="1"/>
  <c r="AV6526" i="1"/>
  <c r="AU6526" i="1"/>
  <c r="AT6526" i="1"/>
  <c r="AS6526" i="1"/>
  <c r="AR6526" i="1"/>
  <c r="AQ6526" i="1"/>
  <c r="AP6526" i="1"/>
  <c r="AO6526" i="1"/>
  <c r="AN6526" i="1"/>
  <c r="AM6526" i="1"/>
  <c r="AV6525" i="1"/>
  <c r="AU6525" i="1"/>
  <c r="AT6525" i="1"/>
  <c r="AS6525" i="1"/>
  <c r="AR6525" i="1"/>
  <c r="AQ6525" i="1"/>
  <c r="AP6525" i="1"/>
  <c r="AO6525" i="1"/>
  <c r="AN6525" i="1"/>
  <c r="AM6525" i="1"/>
  <c r="AV6524" i="1"/>
  <c r="AU6524" i="1"/>
  <c r="AT6524" i="1"/>
  <c r="AS6524" i="1"/>
  <c r="AR6524" i="1"/>
  <c r="AQ6524" i="1"/>
  <c r="AP6524" i="1"/>
  <c r="AO6524" i="1"/>
  <c r="AN6524" i="1"/>
  <c r="AM6524" i="1"/>
  <c r="AV6523" i="1"/>
  <c r="AU6523" i="1"/>
  <c r="AT6523" i="1"/>
  <c r="AS6523" i="1"/>
  <c r="AR6523" i="1"/>
  <c r="AQ6523" i="1"/>
  <c r="AP6523" i="1"/>
  <c r="AO6523" i="1"/>
  <c r="AN6523" i="1"/>
  <c r="AM6523" i="1"/>
  <c r="AV6522" i="1"/>
  <c r="AU6522" i="1"/>
  <c r="AT6522" i="1"/>
  <c r="AS6522" i="1"/>
  <c r="AR6522" i="1"/>
  <c r="AQ6522" i="1"/>
  <c r="AP6522" i="1"/>
  <c r="AO6522" i="1"/>
  <c r="AN6522" i="1"/>
  <c r="AM6522" i="1"/>
  <c r="AV6521" i="1"/>
  <c r="AU6521" i="1"/>
  <c r="AT6521" i="1"/>
  <c r="AS6521" i="1"/>
  <c r="AR6521" i="1"/>
  <c r="AQ6521" i="1"/>
  <c r="AP6521" i="1"/>
  <c r="AO6521" i="1"/>
  <c r="AN6521" i="1"/>
  <c r="AM6521" i="1"/>
  <c r="AV6520" i="1"/>
  <c r="AU6520" i="1"/>
  <c r="AT6520" i="1"/>
  <c r="AS6520" i="1"/>
  <c r="AR6520" i="1"/>
  <c r="AQ6520" i="1"/>
  <c r="AP6520" i="1"/>
  <c r="AO6520" i="1"/>
  <c r="AN6520" i="1"/>
  <c r="AM6520" i="1"/>
  <c r="AV6519" i="1"/>
  <c r="AU6519" i="1"/>
  <c r="AT6519" i="1"/>
  <c r="AS6519" i="1"/>
  <c r="AR6519" i="1"/>
  <c r="AQ6519" i="1"/>
  <c r="AP6519" i="1"/>
  <c r="AO6519" i="1"/>
  <c r="AN6519" i="1"/>
  <c r="AM6519" i="1"/>
  <c r="AV6518" i="1"/>
  <c r="AU6518" i="1"/>
  <c r="AT6518" i="1"/>
  <c r="AS6518" i="1"/>
  <c r="AR6518" i="1"/>
  <c r="AQ6518" i="1"/>
  <c r="AP6518" i="1"/>
  <c r="AO6518" i="1"/>
  <c r="AN6518" i="1"/>
  <c r="AM6518" i="1"/>
  <c r="AV6517" i="1"/>
  <c r="AU6517" i="1"/>
  <c r="AT6517" i="1"/>
  <c r="AS6517" i="1"/>
  <c r="AR6517" i="1"/>
  <c r="AQ6517" i="1"/>
  <c r="AP6517" i="1"/>
  <c r="AO6517" i="1"/>
  <c r="AN6517" i="1"/>
  <c r="AM6517" i="1"/>
  <c r="AV6516" i="1"/>
  <c r="AU6516" i="1"/>
  <c r="AT6516" i="1"/>
  <c r="AS6516" i="1"/>
  <c r="AR6516" i="1"/>
  <c r="AQ6516" i="1"/>
  <c r="AP6516" i="1"/>
  <c r="AO6516" i="1"/>
  <c r="AN6516" i="1"/>
  <c r="AM6516" i="1"/>
  <c r="AV6515" i="1"/>
  <c r="AU6515" i="1"/>
  <c r="AT6515" i="1"/>
  <c r="AS6515" i="1"/>
  <c r="AR6515" i="1"/>
  <c r="AQ6515" i="1"/>
  <c r="AP6515" i="1"/>
  <c r="AO6515" i="1"/>
  <c r="AN6515" i="1"/>
  <c r="AM6515" i="1"/>
  <c r="AV6514" i="1"/>
  <c r="AU6514" i="1"/>
  <c r="AT6514" i="1"/>
  <c r="AS6514" i="1"/>
  <c r="AR6514" i="1"/>
  <c r="AQ6514" i="1"/>
  <c r="AP6514" i="1"/>
  <c r="AO6514" i="1"/>
  <c r="AN6514" i="1"/>
  <c r="AM6514" i="1"/>
  <c r="AV6513" i="1"/>
  <c r="AU6513" i="1"/>
  <c r="AT6513" i="1"/>
  <c r="AS6513" i="1"/>
  <c r="AR6513" i="1"/>
  <c r="AQ6513" i="1"/>
  <c r="AP6513" i="1"/>
  <c r="AO6513" i="1"/>
  <c r="AN6513" i="1"/>
  <c r="AM6513" i="1"/>
  <c r="AV6512" i="1"/>
  <c r="AU6512" i="1"/>
  <c r="AT6512" i="1"/>
  <c r="AS6512" i="1"/>
  <c r="AR6512" i="1"/>
  <c r="AQ6512" i="1"/>
  <c r="AP6512" i="1"/>
  <c r="AO6512" i="1"/>
  <c r="AN6512" i="1"/>
  <c r="AM6512" i="1"/>
  <c r="AV6511" i="1"/>
  <c r="AU6511" i="1"/>
  <c r="AT6511" i="1"/>
  <c r="AS6511" i="1"/>
  <c r="AR6511" i="1"/>
  <c r="AQ6511" i="1"/>
  <c r="AP6511" i="1"/>
  <c r="AO6511" i="1"/>
  <c r="AN6511" i="1"/>
  <c r="AM6511" i="1"/>
  <c r="AV6510" i="1"/>
  <c r="AU6510" i="1"/>
  <c r="AT6510" i="1"/>
  <c r="AS6510" i="1"/>
  <c r="AR6510" i="1"/>
  <c r="AQ6510" i="1"/>
  <c r="AP6510" i="1"/>
  <c r="AO6510" i="1"/>
  <c r="AN6510" i="1"/>
  <c r="AM6510" i="1"/>
  <c r="AV6509" i="1"/>
  <c r="AU6509" i="1"/>
  <c r="AT6509" i="1"/>
  <c r="AS6509" i="1"/>
  <c r="AR6509" i="1"/>
  <c r="AQ6509" i="1"/>
  <c r="AP6509" i="1"/>
  <c r="AO6509" i="1"/>
  <c r="AN6509" i="1"/>
  <c r="AM6509" i="1"/>
  <c r="AV6508" i="1"/>
  <c r="AU6508" i="1"/>
  <c r="AT6508" i="1"/>
  <c r="AS6508" i="1"/>
  <c r="AR6508" i="1"/>
  <c r="AQ6508" i="1"/>
  <c r="AP6508" i="1"/>
  <c r="AO6508" i="1"/>
  <c r="AN6508" i="1"/>
  <c r="AM6508" i="1"/>
  <c r="AV6507" i="1"/>
  <c r="AU6507" i="1"/>
  <c r="AT6507" i="1"/>
  <c r="AS6507" i="1"/>
  <c r="AR6507" i="1"/>
  <c r="AQ6507" i="1"/>
  <c r="AP6507" i="1"/>
  <c r="AO6507" i="1"/>
  <c r="AN6507" i="1"/>
  <c r="AM6507" i="1"/>
  <c r="AV6506" i="1"/>
  <c r="AU6506" i="1"/>
  <c r="AT6506" i="1"/>
  <c r="AS6506" i="1"/>
  <c r="AR6506" i="1"/>
  <c r="AQ6506" i="1"/>
  <c r="AP6506" i="1"/>
  <c r="AO6506" i="1"/>
  <c r="AN6506" i="1"/>
  <c r="AM6506" i="1"/>
  <c r="AV6505" i="1"/>
  <c r="AU6505" i="1"/>
  <c r="AT6505" i="1"/>
  <c r="AS6505" i="1"/>
  <c r="AR6505" i="1"/>
  <c r="AQ6505" i="1"/>
  <c r="AP6505" i="1"/>
  <c r="AO6505" i="1"/>
  <c r="AN6505" i="1"/>
  <c r="AM6505" i="1"/>
  <c r="AV6504" i="1"/>
  <c r="AU6504" i="1"/>
  <c r="AT6504" i="1"/>
  <c r="AS6504" i="1"/>
  <c r="AR6504" i="1"/>
  <c r="AQ6504" i="1"/>
  <c r="AP6504" i="1"/>
  <c r="AO6504" i="1"/>
  <c r="AN6504" i="1"/>
  <c r="AM6504" i="1"/>
  <c r="AV6503" i="1"/>
  <c r="AU6503" i="1"/>
  <c r="AT6503" i="1"/>
  <c r="AS6503" i="1"/>
  <c r="AR6503" i="1"/>
  <c r="AQ6503" i="1"/>
  <c r="AP6503" i="1"/>
  <c r="AO6503" i="1"/>
  <c r="AN6503" i="1"/>
  <c r="AM6503" i="1"/>
  <c r="AV6502" i="1"/>
  <c r="AU6502" i="1"/>
  <c r="AT6502" i="1"/>
  <c r="AS6502" i="1"/>
  <c r="AR6502" i="1"/>
  <c r="AQ6502" i="1"/>
  <c r="AP6502" i="1"/>
  <c r="AO6502" i="1"/>
  <c r="AN6502" i="1"/>
  <c r="AM6502" i="1"/>
  <c r="AV6501" i="1"/>
  <c r="AU6501" i="1"/>
  <c r="AT6501" i="1"/>
  <c r="AS6501" i="1"/>
  <c r="AR6501" i="1"/>
  <c r="AQ6501" i="1"/>
  <c r="AP6501" i="1"/>
  <c r="AO6501" i="1"/>
  <c r="AN6501" i="1"/>
  <c r="AM6501" i="1"/>
  <c r="AV6500" i="1"/>
  <c r="AU6500" i="1"/>
  <c r="AT6500" i="1"/>
  <c r="AS6500" i="1"/>
  <c r="AR6500" i="1"/>
  <c r="AQ6500" i="1"/>
  <c r="AP6500" i="1"/>
  <c r="AO6500" i="1"/>
  <c r="AN6500" i="1"/>
  <c r="AM6500" i="1"/>
  <c r="AV6499" i="1"/>
  <c r="AU6499" i="1"/>
  <c r="AT6499" i="1"/>
  <c r="AS6499" i="1"/>
  <c r="AR6499" i="1"/>
  <c r="AQ6499" i="1"/>
  <c r="AP6499" i="1"/>
  <c r="AO6499" i="1"/>
  <c r="AN6499" i="1"/>
  <c r="AM6499" i="1"/>
  <c r="AV6498" i="1"/>
  <c r="AU6498" i="1"/>
  <c r="AT6498" i="1"/>
  <c r="AS6498" i="1"/>
  <c r="AR6498" i="1"/>
  <c r="AQ6498" i="1"/>
  <c r="AP6498" i="1"/>
  <c r="AO6498" i="1"/>
  <c r="AN6498" i="1"/>
  <c r="AM6498" i="1"/>
  <c r="AV6497" i="1"/>
  <c r="AU6497" i="1"/>
  <c r="AT6497" i="1"/>
  <c r="AS6497" i="1"/>
  <c r="AR6497" i="1"/>
  <c r="AQ6497" i="1"/>
  <c r="AP6497" i="1"/>
  <c r="AO6497" i="1"/>
  <c r="AN6497" i="1"/>
  <c r="AM6497" i="1"/>
  <c r="AV6496" i="1"/>
  <c r="AU6496" i="1"/>
  <c r="AT6496" i="1"/>
  <c r="AS6496" i="1"/>
  <c r="AR6496" i="1"/>
  <c r="AQ6496" i="1"/>
  <c r="AP6496" i="1"/>
  <c r="AO6496" i="1"/>
  <c r="AN6496" i="1"/>
  <c r="AM6496" i="1"/>
  <c r="AV6495" i="1"/>
  <c r="AU6495" i="1"/>
  <c r="AT6495" i="1"/>
  <c r="AS6495" i="1"/>
  <c r="AR6495" i="1"/>
  <c r="AQ6495" i="1"/>
  <c r="AP6495" i="1"/>
  <c r="AO6495" i="1"/>
  <c r="AN6495" i="1"/>
  <c r="AM6495" i="1"/>
  <c r="AV6494" i="1"/>
  <c r="AU6494" i="1"/>
  <c r="AT6494" i="1"/>
  <c r="AS6494" i="1"/>
  <c r="AR6494" i="1"/>
  <c r="AQ6494" i="1"/>
  <c r="AP6494" i="1"/>
  <c r="AO6494" i="1"/>
  <c r="AN6494" i="1"/>
  <c r="AM6494" i="1"/>
  <c r="AV6493" i="1"/>
  <c r="AU6493" i="1"/>
  <c r="AT6493" i="1"/>
  <c r="AS6493" i="1"/>
  <c r="AR6493" i="1"/>
  <c r="AQ6493" i="1"/>
  <c r="AP6493" i="1"/>
  <c r="AO6493" i="1"/>
  <c r="AN6493" i="1"/>
  <c r="AM6493" i="1"/>
  <c r="AV6492" i="1"/>
  <c r="AU6492" i="1"/>
  <c r="AT6492" i="1"/>
  <c r="AS6492" i="1"/>
  <c r="AR6492" i="1"/>
  <c r="AQ6492" i="1"/>
  <c r="AP6492" i="1"/>
  <c r="AO6492" i="1"/>
  <c r="AN6492" i="1"/>
  <c r="AM6492" i="1"/>
  <c r="AV6491" i="1"/>
  <c r="AU6491" i="1"/>
  <c r="AT6491" i="1"/>
  <c r="AS6491" i="1"/>
  <c r="AR6491" i="1"/>
  <c r="AQ6491" i="1"/>
  <c r="AP6491" i="1"/>
  <c r="AO6491" i="1"/>
  <c r="AN6491" i="1"/>
  <c r="AM6491" i="1"/>
  <c r="AV6490" i="1"/>
  <c r="AU6490" i="1"/>
  <c r="AT6490" i="1"/>
  <c r="AS6490" i="1"/>
  <c r="AR6490" i="1"/>
  <c r="AQ6490" i="1"/>
  <c r="AP6490" i="1"/>
  <c r="AO6490" i="1"/>
  <c r="AN6490" i="1"/>
  <c r="AM6490" i="1"/>
  <c r="AV6489" i="1"/>
  <c r="AU6489" i="1"/>
  <c r="AT6489" i="1"/>
  <c r="AS6489" i="1"/>
  <c r="AR6489" i="1"/>
  <c r="AQ6489" i="1"/>
  <c r="AP6489" i="1"/>
  <c r="AO6489" i="1"/>
  <c r="AN6489" i="1"/>
  <c r="AM6489" i="1"/>
  <c r="AV6488" i="1"/>
  <c r="AU6488" i="1"/>
  <c r="AT6488" i="1"/>
  <c r="AS6488" i="1"/>
  <c r="AR6488" i="1"/>
  <c r="AQ6488" i="1"/>
  <c r="AP6488" i="1"/>
  <c r="AO6488" i="1"/>
  <c r="AN6488" i="1"/>
  <c r="AM6488" i="1"/>
  <c r="AV6487" i="1"/>
  <c r="AU6487" i="1"/>
  <c r="AT6487" i="1"/>
  <c r="AS6487" i="1"/>
  <c r="AR6487" i="1"/>
  <c r="AQ6487" i="1"/>
  <c r="AP6487" i="1"/>
  <c r="AO6487" i="1"/>
  <c r="AN6487" i="1"/>
  <c r="AM6487" i="1"/>
  <c r="AV6486" i="1"/>
  <c r="AU6486" i="1"/>
  <c r="AT6486" i="1"/>
  <c r="AS6486" i="1"/>
  <c r="AR6486" i="1"/>
  <c r="AQ6486" i="1"/>
  <c r="AP6486" i="1"/>
  <c r="AO6486" i="1"/>
  <c r="AN6486" i="1"/>
  <c r="AM6486" i="1"/>
  <c r="AV6485" i="1"/>
  <c r="AU6485" i="1"/>
  <c r="AT6485" i="1"/>
  <c r="AS6485" i="1"/>
  <c r="AR6485" i="1"/>
  <c r="AQ6485" i="1"/>
  <c r="AP6485" i="1"/>
  <c r="AO6485" i="1"/>
  <c r="AN6485" i="1"/>
  <c r="AM6485" i="1"/>
  <c r="AV6484" i="1"/>
  <c r="AU6484" i="1"/>
  <c r="AT6484" i="1"/>
  <c r="AS6484" i="1"/>
  <c r="AR6484" i="1"/>
  <c r="AQ6484" i="1"/>
  <c r="AP6484" i="1"/>
  <c r="AO6484" i="1"/>
  <c r="AN6484" i="1"/>
  <c r="AM6484" i="1"/>
  <c r="AV6483" i="1"/>
  <c r="AU6483" i="1"/>
  <c r="AT6483" i="1"/>
  <c r="AS6483" i="1"/>
  <c r="AR6483" i="1"/>
  <c r="AQ6483" i="1"/>
  <c r="AP6483" i="1"/>
  <c r="AO6483" i="1"/>
  <c r="AN6483" i="1"/>
  <c r="AM6483" i="1"/>
  <c r="AV6482" i="1"/>
  <c r="AU6482" i="1"/>
  <c r="AT6482" i="1"/>
  <c r="AS6482" i="1"/>
  <c r="AR6482" i="1"/>
  <c r="AQ6482" i="1"/>
  <c r="AP6482" i="1"/>
  <c r="AO6482" i="1"/>
  <c r="AN6482" i="1"/>
  <c r="AM6482" i="1"/>
  <c r="AV6481" i="1"/>
  <c r="AU6481" i="1"/>
  <c r="AT6481" i="1"/>
  <c r="AS6481" i="1"/>
  <c r="AR6481" i="1"/>
  <c r="AQ6481" i="1"/>
  <c r="AP6481" i="1"/>
  <c r="AO6481" i="1"/>
  <c r="AN6481" i="1"/>
  <c r="AM6481" i="1"/>
  <c r="AV6480" i="1"/>
  <c r="AU6480" i="1"/>
  <c r="AT6480" i="1"/>
  <c r="AS6480" i="1"/>
  <c r="AR6480" i="1"/>
  <c r="AQ6480" i="1"/>
  <c r="AP6480" i="1"/>
  <c r="AO6480" i="1"/>
  <c r="AN6480" i="1"/>
  <c r="AM6480" i="1"/>
  <c r="AV6479" i="1"/>
  <c r="AU6479" i="1"/>
  <c r="AT6479" i="1"/>
  <c r="AS6479" i="1"/>
  <c r="AR6479" i="1"/>
  <c r="AQ6479" i="1"/>
  <c r="AP6479" i="1"/>
  <c r="AO6479" i="1"/>
  <c r="AN6479" i="1"/>
  <c r="AM6479" i="1"/>
  <c r="AV6478" i="1"/>
  <c r="AU6478" i="1"/>
  <c r="AT6478" i="1"/>
  <c r="AS6478" i="1"/>
  <c r="AR6478" i="1"/>
  <c r="AQ6478" i="1"/>
  <c r="AP6478" i="1"/>
  <c r="AO6478" i="1"/>
  <c r="AN6478" i="1"/>
  <c r="AM6478" i="1"/>
  <c r="AV6477" i="1"/>
  <c r="AU6477" i="1"/>
  <c r="AT6477" i="1"/>
  <c r="AS6477" i="1"/>
  <c r="AR6477" i="1"/>
  <c r="AQ6477" i="1"/>
  <c r="AP6477" i="1"/>
  <c r="AO6477" i="1"/>
  <c r="AN6477" i="1"/>
  <c r="AM6477" i="1"/>
  <c r="AV6476" i="1"/>
  <c r="AU6476" i="1"/>
  <c r="AT6476" i="1"/>
  <c r="AS6476" i="1"/>
  <c r="AR6476" i="1"/>
  <c r="AQ6476" i="1"/>
  <c r="AP6476" i="1"/>
  <c r="AO6476" i="1"/>
  <c r="AN6476" i="1"/>
  <c r="AM6476" i="1"/>
  <c r="AV6475" i="1"/>
  <c r="AU6475" i="1"/>
  <c r="AT6475" i="1"/>
  <c r="AS6475" i="1"/>
  <c r="AR6475" i="1"/>
  <c r="AQ6475" i="1"/>
  <c r="AP6475" i="1"/>
  <c r="AO6475" i="1"/>
  <c r="AN6475" i="1"/>
  <c r="AM6475" i="1"/>
  <c r="AV6474" i="1"/>
  <c r="AU6474" i="1"/>
  <c r="AT6474" i="1"/>
  <c r="AS6474" i="1"/>
  <c r="AR6474" i="1"/>
  <c r="AQ6474" i="1"/>
  <c r="AP6474" i="1"/>
  <c r="AO6474" i="1"/>
  <c r="AN6474" i="1"/>
  <c r="AM6474" i="1"/>
  <c r="AV6473" i="1"/>
  <c r="AU6473" i="1"/>
  <c r="AT6473" i="1"/>
  <c r="AS6473" i="1"/>
  <c r="AR6473" i="1"/>
  <c r="AQ6473" i="1"/>
  <c r="AP6473" i="1"/>
  <c r="AO6473" i="1"/>
  <c r="AN6473" i="1"/>
  <c r="AM6473" i="1"/>
  <c r="AV6472" i="1"/>
  <c r="AU6472" i="1"/>
  <c r="AT6472" i="1"/>
  <c r="AS6472" i="1"/>
  <c r="AR6472" i="1"/>
  <c r="AQ6472" i="1"/>
  <c r="AP6472" i="1"/>
  <c r="AO6472" i="1"/>
  <c r="AN6472" i="1"/>
  <c r="AM6472" i="1"/>
  <c r="AV6471" i="1"/>
  <c r="AU6471" i="1"/>
  <c r="AT6471" i="1"/>
  <c r="AS6471" i="1"/>
  <c r="AR6471" i="1"/>
  <c r="AQ6471" i="1"/>
  <c r="AP6471" i="1"/>
  <c r="AO6471" i="1"/>
  <c r="AN6471" i="1"/>
  <c r="AM6471" i="1"/>
  <c r="AV6470" i="1"/>
  <c r="AU6470" i="1"/>
  <c r="AT6470" i="1"/>
  <c r="AS6470" i="1"/>
  <c r="AR6470" i="1"/>
  <c r="AQ6470" i="1"/>
  <c r="AP6470" i="1"/>
  <c r="AO6470" i="1"/>
  <c r="AN6470" i="1"/>
  <c r="AM6470" i="1"/>
  <c r="AV6469" i="1"/>
  <c r="AU6469" i="1"/>
  <c r="AT6469" i="1"/>
  <c r="AS6469" i="1"/>
  <c r="AR6469" i="1"/>
  <c r="AQ6469" i="1"/>
  <c r="AP6469" i="1"/>
  <c r="AO6469" i="1"/>
  <c r="AN6469" i="1"/>
  <c r="AM6469" i="1"/>
  <c r="AV6468" i="1"/>
  <c r="AU6468" i="1"/>
  <c r="AT6468" i="1"/>
  <c r="AS6468" i="1"/>
  <c r="AR6468" i="1"/>
  <c r="AQ6468" i="1"/>
  <c r="AP6468" i="1"/>
  <c r="AO6468" i="1"/>
  <c r="AN6468" i="1"/>
  <c r="AM6468" i="1"/>
  <c r="AV6467" i="1"/>
  <c r="AU6467" i="1"/>
  <c r="AT6467" i="1"/>
  <c r="AS6467" i="1"/>
  <c r="AR6467" i="1"/>
  <c r="AQ6467" i="1"/>
  <c r="AP6467" i="1"/>
  <c r="AO6467" i="1"/>
  <c r="AN6467" i="1"/>
  <c r="AM6467" i="1"/>
  <c r="AV6466" i="1"/>
  <c r="AU6466" i="1"/>
  <c r="AT6466" i="1"/>
  <c r="AS6466" i="1"/>
  <c r="AR6466" i="1"/>
  <c r="AQ6466" i="1"/>
  <c r="AP6466" i="1"/>
  <c r="AO6466" i="1"/>
  <c r="AN6466" i="1"/>
  <c r="AM6466" i="1"/>
  <c r="AV6465" i="1"/>
  <c r="AU6465" i="1"/>
  <c r="AT6465" i="1"/>
  <c r="AS6465" i="1"/>
  <c r="AR6465" i="1"/>
  <c r="AQ6465" i="1"/>
  <c r="AP6465" i="1"/>
  <c r="AO6465" i="1"/>
  <c r="AN6465" i="1"/>
  <c r="AM6465" i="1"/>
  <c r="AV6464" i="1"/>
  <c r="AU6464" i="1"/>
  <c r="AT6464" i="1"/>
  <c r="AS6464" i="1"/>
  <c r="AR6464" i="1"/>
  <c r="AQ6464" i="1"/>
  <c r="AP6464" i="1"/>
  <c r="AO6464" i="1"/>
  <c r="AN6464" i="1"/>
  <c r="AM6464" i="1"/>
  <c r="AV6463" i="1"/>
  <c r="AU6463" i="1"/>
  <c r="AT6463" i="1"/>
  <c r="AS6463" i="1"/>
  <c r="AR6463" i="1"/>
  <c r="AQ6463" i="1"/>
  <c r="AP6463" i="1"/>
  <c r="AO6463" i="1"/>
  <c r="AN6463" i="1"/>
  <c r="AM6463" i="1"/>
  <c r="AV6462" i="1"/>
  <c r="AU6462" i="1"/>
  <c r="AT6462" i="1"/>
  <c r="AS6462" i="1"/>
  <c r="AR6462" i="1"/>
  <c r="AQ6462" i="1"/>
  <c r="AP6462" i="1"/>
  <c r="AO6462" i="1"/>
  <c r="AN6462" i="1"/>
  <c r="AM6462" i="1"/>
  <c r="AV6461" i="1"/>
  <c r="AU6461" i="1"/>
  <c r="AT6461" i="1"/>
  <c r="AS6461" i="1"/>
  <c r="AR6461" i="1"/>
  <c r="AQ6461" i="1"/>
  <c r="AP6461" i="1"/>
  <c r="AO6461" i="1"/>
  <c r="AN6461" i="1"/>
  <c r="AM6461" i="1"/>
  <c r="AV6460" i="1"/>
  <c r="AU6460" i="1"/>
  <c r="AT6460" i="1"/>
  <c r="AS6460" i="1"/>
  <c r="AR6460" i="1"/>
  <c r="AQ6460" i="1"/>
  <c r="AP6460" i="1"/>
  <c r="AO6460" i="1"/>
  <c r="AN6460" i="1"/>
  <c r="AM6460" i="1"/>
  <c r="AV6459" i="1"/>
  <c r="AU6459" i="1"/>
  <c r="AT6459" i="1"/>
  <c r="AS6459" i="1"/>
  <c r="AR6459" i="1"/>
  <c r="AQ6459" i="1"/>
  <c r="AP6459" i="1"/>
  <c r="AO6459" i="1"/>
  <c r="AN6459" i="1"/>
  <c r="AM6459" i="1"/>
  <c r="AV6458" i="1"/>
  <c r="AU6458" i="1"/>
  <c r="AT6458" i="1"/>
  <c r="AS6458" i="1"/>
  <c r="AR6458" i="1"/>
  <c r="AQ6458" i="1"/>
  <c r="AP6458" i="1"/>
  <c r="AO6458" i="1"/>
  <c r="AN6458" i="1"/>
  <c r="AM6458" i="1"/>
  <c r="AV6457" i="1"/>
  <c r="AU6457" i="1"/>
  <c r="AT6457" i="1"/>
  <c r="AS6457" i="1"/>
  <c r="AR6457" i="1"/>
  <c r="AQ6457" i="1"/>
  <c r="AP6457" i="1"/>
  <c r="AO6457" i="1"/>
  <c r="AN6457" i="1"/>
  <c r="AM6457" i="1"/>
  <c r="AV6456" i="1"/>
  <c r="AU6456" i="1"/>
  <c r="AT6456" i="1"/>
  <c r="AS6456" i="1"/>
  <c r="AR6456" i="1"/>
  <c r="AQ6456" i="1"/>
  <c r="AP6456" i="1"/>
  <c r="AO6456" i="1"/>
  <c r="AN6456" i="1"/>
  <c r="AM6456" i="1"/>
  <c r="AV6455" i="1"/>
  <c r="AU6455" i="1"/>
  <c r="AT6455" i="1"/>
  <c r="AS6455" i="1"/>
  <c r="AR6455" i="1"/>
  <c r="AQ6455" i="1"/>
  <c r="AP6455" i="1"/>
  <c r="AO6455" i="1"/>
  <c r="AN6455" i="1"/>
  <c r="AM6455" i="1"/>
  <c r="AV6454" i="1"/>
  <c r="AU6454" i="1"/>
  <c r="AT6454" i="1"/>
  <c r="AS6454" i="1"/>
  <c r="AR6454" i="1"/>
  <c r="AQ6454" i="1"/>
  <c r="AP6454" i="1"/>
  <c r="AO6454" i="1"/>
  <c r="AN6454" i="1"/>
  <c r="AM6454" i="1"/>
  <c r="AV6453" i="1"/>
  <c r="AU6453" i="1"/>
  <c r="AT6453" i="1"/>
  <c r="AS6453" i="1"/>
  <c r="AR6453" i="1"/>
  <c r="AQ6453" i="1"/>
  <c r="AP6453" i="1"/>
  <c r="AO6453" i="1"/>
  <c r="AN6453" i="1"/>
  <c r="AM6453" i="1"/>
  <c r="AV6452" i="1"/>
  <c r="AU6452" i="1"/>
  <c r="AT6452" i="1"/>
  <c r="AS6452" i="1"/>
  <c r="AR6452" i="1"/>
  <c r="AQ6452" i="1"/>
  <c r="AP6452" i="1"/>
  <c r="AO6452" i="1"/>
  <c r="AN6452" i="1"/>
  <c r="AM6452" i="1"/>
  <c r="AV6451" i="1"/>
  <c r="AU6451" i="1"/>
  <c r="AT6451" i="1"/>
  <c r="AS6451" i="1"/>
  <c r="AR6451" i="1"/>
  <c r="AQ6451" i="1"/>
  <c r="AP6451" i="1"/>
  <c r="AO6451" i="1"/>
  <c r="AN6451" i="1"/>
  <c r="AM6451" i="1"/>
  <c r="AV6450" i="1"/>
  <c r="AU6450" i="1"/>
  <c r="AT6450" i="1"/>
  <c r="AS6450" i="1"/>
  <c r="AR6450" i="1"/>
  <c r="AQ6450" i="1"/>
  <c r="AP6450" i="1"/>
  <c r="AO6450" i="1"/>
  <c r="AN6450" i="1"/>
  <c r="AM6450" i="1"/>
  <c r="AV6449" i="1"/>
  <c r="AU6449" i="1"/>
  <c r="AT6449" i="1"/>
  <c r="AS6449" i="1"/>
  <c r="AR6449" i="1"/>
  <c r="AQ6449" i="1"/>
  <c r="AP6449" i="1"/>
  <c r="AO6449" i="1"/>
  <c r="AN6449" i="1"/>
  <c r="AM6449" i="1"/>
  <c r="AV6448" i="1"/>
  <c r="AU6448" i="1"/>
  <c r="AT6448" i="1"/>
  <c r="AS6448" i="1"/>
  <c r="AR6448" i="1"/>
  <c r="AQ6448" i="1"/>
  <c r="AP6448" i="1"/>
  <c r="AO6448" i="1"/>
  <c r="AN6448" i="1"/>
  <c r="AM6448" i="1"/>
  <c r="AV6447" i="1"/>
  <c r="AU6447" i="1"/>
  <c r="AT6447" i="1"/>
  <c r="AS6447" i="1"/>
  <c r="AR6447" i="1"/>
  <c r="AQ6447" i="1"/>
  <c r="AP6447" i="1"/>
  <c r="AO6447" i="1"/>
  <c r="AN6447" i="1"/>
  <c r="AM6447" i="1"/>
  <c r="AV6446" i="1"/>
  <c r="AU6446" i="1"/>
  <c r="AT6446" i="1"/>
  <c r="AS6446" i="1"/>
  <c r="AR6446" i="1"/>
  <c r="AQ6446" i="1"/>
  <c r="AP6446" i="1"/>
  <c r="AO6446" i="1"/>
  <c r="AN6446" i="1"/>
  <c r="AM6446" i="1"/>
  <c r="AV6445" i="1"/>
  <c r="AU6445" i="1"/>
  <c r="AT6445" i="1"/>
  <c r="AS6445" i="1"/>
  <c r="AR6445" i="1"/>
  <c r="AQ6445" i="1"/>
  <c r="AP6445" i="1"/>
  <c r="AO6445" i="1"/>
  <c r="AN6445" i="1"/>
  <c r="AM6445" i="1"/>
  <c r="AV6444" i="1"/>
  <c r="AU6444" i="1"/>
  <c r="AT6444" i="1"/>
  <c r="AS6444" i="1"/>
  <c r="AR6444" i="1"/>
  <c r="AQ6444" i="1"/>
  <c r="AP6444" i="1"/>
  <c r="AO6444" i="1"/>
  <c r="AN6444" i="1"/>
  <c r="AM6444" i="1"/>
  <c r="AV6443" i="1"/>
  <c r="AU6443" i="1"/>
  <c r="AT6443" i="1"/>
  <c r="AS6443" i="1"/>
  <c r="AR6443" i="1"/>
  <c r="AQ6443" i="1"/>
  <c r="AP6443" i="1"/>
  <c r="AO6443" i="1"/>
  <c r="AN6443" i="1"/>
  <c r="AM6443" i="1"/>
  <c r="AV6442" i="1"/>
  <c r="AU6442" i="1"/>
  <c r="AT6442" i="1"/>
  <c r="AS6442" i="1"/>
  <c r="AR6442" i="1"/>
  <c r="AQ6442" i="1"/>
  <c r="AP6442" i="1"/>
  <c r="AO6442" i="1"/>
  <c r="AN6442" i="1"/>
  <c r="AM6442" i="1"/>
  <c r="AV6441" i="1"/>
  <c r="AU6441" i="1"/>
  <c r="AT6441" i="1"/>
  <c r="AS6441" i="1"/>
  <c r="AR6441" i="1"/>
  <c r="AQ6441" i="1"/>
  <c r="AP6441" i="1"/>
  <c r="AO6441" i="1"/>
  <c r="AN6441" i="1"/>
  <c r="AM6441" i="1"/>
  <c r="AV6440" i="1"/>
  <c r="AU6440" i="1"/>
  <c r="AT6440" i="1"/>
  <c r="AS6440" i="1"/>
  <c r="AR6440" i="1"/>
  <c r="AQ6440" i="1"/>
  <c r="AP6440" i="1"/>
  <c r="AO6440" i="1"/>
  <c r="AN6440" i="1"/>
  <c r="AM6440" i="1"/>
  <c r="AV6439" i="1"/>
  <c r="AU6439" i="1"/>
  <c r="AT6439" i="1"/>
  <c r="AS6439" i="1"/>
  <c r="AR6439" i="1"/>
  <c r="AQ6439" i="1"/>
  <c r="AP6439" i="1"/>
  <c r="AO6439" i="1"/>
  <c r="AN6439" i="1"/>
  <c r="AM6439" i="1"/>
  <c r="AV6438" i="1"/>
  <c r="AU6438" i="1"/>
  <c r="AT6438" i="1"/>
  <c r="AS6438" i="1"/>
  <c r="AR6438" i="1"/>
  <c r="AQ6438" i="1"/>
  <c r="AP6438" i="1"/>
  <c r="AO6438" i="1"/>
  <c r="AN6438" i="1"/>
  <c r="AM6438" i="1"/>
  <c r="AV6437" i="1"/>
  <c r="AU6437" i="1"/>
  <c r="AT6437" i="1"/>
  <c r="AS6437" i="1"/>
  <c r="AR6437" i="1"/>
  <c r="AQ6437" i="1"/>
  <c r="AP6437" i="1"/>
  <c r="AO6437" i="1"/>
  <c r="AN6437" i="1"/>
  <c r="AM6437" i="1"/>
  <c r="AV6436" i="1"/>
  <c r="AU6436" i="1"/>
  <c r="AT6436" i="1"/>
  <c r="AS6436" i="1"/>
  <c r="AR6436" i="1"/>
  <c r="AQ6436" i="1"/>
  <c r="AP6436" i="1"/>
  <c r="AO6436" i="1"/>
  <c r="AN6436" i="1"/>
  <c r="AM6436" i="1"/>
  <c r="AV6435" i="1"/>
  <c r="AU6435" i="1"/>
  <c r="AT6435" i="1"/>
  <c r="AS6435" i="1"/>
  <c r="AR6435" i="1"/>
  <c r="AQ6435" i="1"/>
  <c r="AP6435" i="1"/>
  <c r="AO6435" i="1"/>
  <c r="AN6435" i="1"/>
  <c r="AM6435" i="1"/>
  <c r="AV6434" i="1"/>
  <c r="AU6434" i="1"/>
  <c r="AT6434" i="1"/>
  <c r="AS6434" i="1"/>
  <c r="AR6434" i="1"/>
  <c r="AQ6434" i="1"/>
  <c r="AP6434" i="1"/>
  <c r="AO6434" i="1"/>
  <c r="AN6434" i="1"/>
  <c r="AM6434" i="1"/>
  <c r="AV6433" i="1"/>
  <c r="AU6433" i="1"/>
  <c r="AT6433" i="1"/>
  <c r="AS6433" i="1"/>
  <c r="AR6433" i="1"/>
  <c r="AQ6433" i="1"/>
  <c r="AP6433" i="1"/>
  <c r="AO6433" i="1"/>
  <c r="AN6433" i="1"/>
  <c r="AM6433" i="1"/>
  <c r="AV6432" i="1"/>
  <c r="AU6432" i="1"/>
  <c r="AT6432" i="1"/>
  <c r="AS6432" i="1"/>
  <c r="AR6432" i="1"/>
  <c r="AQ6432" i="1"/>
  <c r="AP6432" i="1"/>
  <c r="AO6432" i="1"/>
  <c r="AN6432" i="1"/>
  <c r="AM6432" i="1"/>
  <c r="AV6431" i="1"/>
  <c r="AU6431" i="1"/>
  <c r="AT6431" i="1"/>
  <c r="AS6431" i="1"/>
  <c r="AR6431" i="1"/>
  <c r="AQ6431" i="1"/>
  <c r="AP6431" i="1"/>
  <c r="AO6431" i="1"/>
  <c r="AN6431" i="1"/>
  <c r="AM6431" i="1"/>
  <c r="AV6430" i="1"/>
  <c r="AU6430" i="1"/>
  <c r="AT6430" i="1"/>
  <c r="AS6430" i="1"/>
  <c r="AR6430" i="1"/>
  <c r="AQ6430" i="1"/>
  <c r="AP6430" i="1"/>
  <c r="AO6430" i="1"/>
  <c r="AN6430" i="1"/>
  <c r="AM6430" i="1"/>
  <c r="AV6429" i="1"/>
  <c r="AU6429" i="1"/>
  <c r="AT6429" i="1"/>
  <c r="AS6429" i="1"/>
  <c r="AR6429" i="1"/>
  <c r="AQ6429" i="1"/>
  <c r="AP6429" i="1"/>
  <c r="AO6429" i="1"/>
  <c r="AN6429" i="1"/>
  <c r="AM6429" i="1"/>
  <c r="AV6428" i="1"/>
  <c r="AU6428" i="1"/>
  <c r="AT6428" i="1"/>
  <c r="AS6428" i="1"/>
  <c r="AR6428" i="1"/>
  <c r="AQ6428" i="1"/>
  <c r="AP6428" i="1"/>
  <c r="AO6428" i="1"/>
  <c r="AN6428" i="1"/>
  <c r="AM6428" i="1"/>
  <c r="AV6427" i="1"/>
  <c r="AU6427" i="1"/>
  <c r="AT6427" i="1"/>
  <c r="AS6427" i="1"/>
  <c r="AR6427" i="1"/>
  <c r="AQ6427" i="1"/>
  <c r="AP6427" i="1"/>
  <c r="AO6427" i="1"/>
  <c r="AN6427" i="1"/>
  <c r="AM6427" i="1"/>
  <c r="AV6426" i="1"/>
  <c r="AU6426" i="1"/>
  <c r="AT6426" i="1"/>
  <c r="AS6426" i="1"/>
  <c r="AR6426" i="1"/>
  <c r="AQ6426" i="1"/>
  <c r="AP6426" i="1"/>
  <c r="AO6426" i="1"/>
  <c r="AN6426" i="1"/>
  <c r="AM6426" i="1"/>
  <c r="AV6425" i="1"/>
  <c r="AU6425" i="1"/>
  <c r="AT6425" i="1"/>
  <c r="AS6425" i="1"/>
  <c r="AR6425" i="1"/>
  <c r="AQ6425" i="1"/>
  <c r="AP6425" i="1"/>
  <c r="AO6425" i="1"/>
  <c r="AN6425" i="1"/>
  <c r="AM6425" i="1"/>
  <c r="AV6424" i="1"/>
  <c r="AU6424" i="1"/>
  <c r="AT6424" i="1"/>
  <c r="AS6424" i="1"/>
  <c r="AR6424" i="1"/>
  <c r="AQ6424" i="1"/>
  <c r="AP6424" i="1"/>
  <c r="AO6424" i="1"/>
  <c r="AN6424" i="1"/>
  <c r="AM6424" i="1"/>
  <c r="AV6423" i="1"/>
  <c r="AU6423" i="1"/>
  <c r="AT6423" i="1"/>
  <c r="AS6423" i="1"/>
  <c r="AR6423" i="1"/>
  <c r="AQ6423" i="1"/>
  <c r="AP6423" i="1"/>
  <c r="AO6423" i="1"/>
  <c r="AN6423" i="1"/>
  <c r="AM6423" i="1"/>
  <c r="AV6422" i="1"/>
  <c r="AU6422" i="1"/>
  <c r="AT6422" i="1"/>
  <c r="AS6422" i="1"/>
  <c r="AR6422" i="1"/>
  <c r="AQ6422" i="1"/>
  <c r="AP6422" i="1"/>
  <c r="AO6422" i="1"/>
  <c r="AN6422" i="1"/>
  <c r="AM6422" i="1"/>
  <c r="AV6421" i="1"/>
  <c r="AU6421" i="1"/>
  <c r="AT6421" i="1"/>
  <c r="AS6421" i="1"/>
  <c r="AR6421" i="1"/>
  <c r="AQ6421" i="1"/>
  <c r="AP6421" i="1"/>
  <c r="AO6421" i="1"/>
  <c r="AN6421" i="1"/>
  <c r="AM6421" i="1"/>
  <c r="AV6420" i="1"/>
  <c r="AU6420" i="1"/>
  <c r="AT6420" i="1"/>
  <c r="AS6420" i="1"/>
  <c r="AR6420" i="1"/>
  <c r="AQ6420" i="1"/>
  <c r="AP6420" i="1"/>
  <c r="AO6420" i="1"/>
  <c r="AN6420" i="1"/>
  <c r="AM6420" i="1"/>
  <c r="AV6419" i="1"/>
  <c r="AU6419" i="1"/>
  <c r="AT6419" i="1"/>
  <c r="AS6419" i="1"/>
  <c r="AR6419" i="1"/>
  <c r="AQ6419" i="1"/>
  <c r="AP6419" i="1"/>
  <c r="AO6419" i="1"/>
  <c r="AN6419" i="1"/>
  <c r="AM6419" i="1"/>
  <c r="AV6418" i="1"/>
  <c r="AU6418" i="1"/>
  <c r="AT6418" i="1"/>
  <c r="AS6418" i="1"/>
  <c r="AR6418" i="1"/>
  <c r="AQ6418" i="1"/>
  <c r="AP6418" i="1"/>
  <c r="AO6418" i="1"/>
  <c r="AN6418" i="1"/>
  <c r="AM6418" i="1"/>
  <c r="AV6417" i="1"/>
  <c r="AU6417" i="1"/>
  <c r="AT6417" i="1"/>
  <c r="AS6417" i="1"/>
  <c r="AR6417" i="1"/>
  <c r="AQ6417" i="1"/>
  <c r="AP6417" i="1"/>
  <c r="AO6417" i="1"/>
  <c r="AN6417" i="1"/>
  <c r="AM6417" i="1"/>
  <c r="AV6416" i="1"/>
  <c r="AU6416" i="1"/>
  <c r="AT6416" i="1"/>
  <c r="AS6416" i="1"/>
  <c r="AR6416" i="1"/>
  <c r="AQ6416" i="1"/>
  <c r="AP6416" i="1"/>
  <c r="AO6416" i="1"/>
  <c r="AN6416" i="1"/>
  <c r="AM6416" i="1"/>
  <c r="AV6415" i="1"/>
  <c r="AU6415" i="1"/>
  <c r="AT6415" i="1"/>
  <c r="AS6415" i="1"/>
  <c r="AR6415" i="1"/>
  <c r="AQ6415" i="1"/>
  <c r="AP6415" i="1"/>
  <c r="AO6415" i="1"/>
  <c r="AN6415" i="1"/>
  <c r="AM6415" i="1"/>
  <c r="AV6414" i="1"/>
  <c r="AU6414" i="1"/>
  <c r="AT6414" i="1"/>
  <c r="AS6414" i="1"/>
  <c r="AR6414" i="1"/>
  <c r="AQ6414" i="1"/>
  <c r="AP6414" i="1"/>
  <c r="AO6414" i="1"/>
  <c r="AN6414" i="1"/>
  <c r="AM6414" i="1"/>
  <c r="AV6413" i="1"/>
  <c r="AU6413" i="1"/>
  <c r="AT6413" i="1"/>
  <c r="AS6413" i="1"/>
  <c r="AR6413" i="1"/>
  <c r="AQ6413" i="1"/>
  <c r="AP6413" i="1"/>
  <c r="AO6413" i="1"/>
  <c r="AN6413" i="1"/>
  <c r="AM6413" i="1"/>
  <c r="AV6412" i="1"/>
  <c r="AU6412" i="1"/>
  <c r="AT6412" i="1"/>
  <c r="AS6412" i="1"/>
  <c r="AR6412" i="1"/>
  <c r="AQ6412" i="1"/>
  <c r="AP6412" i="1"/>
  <c r="AO6412" i="1"/>
  <c r="AN6412" i="1"/>
  <c r="AM6412" i="1"/>
  <c r="AV6411" i="1"/>
  <c r="AU6411" i="1"/>
  <c r="AT6411" i="1"/>
  <c r="AS6411" i="1"/>
  <c r="AR6411" i="1"/>
  <c r="AQ6411" i="1"/>
  <c r="AP6411" i="1"/>
  <c r="AO6411" i="1"/>
  <c r="AN6411" i="1"/>
  <c r="AM6411" i="1"/>
  <c r="AV6410" i="1"/>
  <c r="AU6410" i="1"/>
  <c r="AT6410" i="1"/>
  <c r="AS6410" i="1"/>
  <c r="AR6410" i="1"/>
  <c r="AQ6410" i="1"/>
  <c r="AP6410" i="1"/>
  <c r="AO6410" i="1"/>
  <c r="AN6410" i="1"/>
  <c r="AM6410" i="1"/>
  <c r="AV6409" i="1"/>
  <c r="AU6409" i="1"/>
  <c r="AT6409" i="1"/>
  <c r="AS6409" i="1"/>
  <c r="AR6409" i="1"/>
  <c r="AQ6409" i="1"/>
  <c r="AP6409" i="1"/>
  <c r="AO6409" i="1"/>
  <c r="AN6409" i="1"/>
  <c r="AM6409" i="1"/>
  <c r="AV6408" i="1"/>
  <c r="AU6408" i="1"/>
  <c r="AT6408" i="1"/>
  <c r="AS6408" i="1"/>
  <c r="AR6408" i="1"/>
  <c r="AQ6408" i="1"/>
  <c r="AP6408" i="1"/>
  <c r="AO6408" i="1"/>
  <c r="AN6408" i="1"/>
  <c r="AM6408" i="1"/>
  <c r="AV6407" i="1"/>
  <c r="AU6407" i="1"/>
  <c r="AT6407" i="1"/>
  <c r="AS6407" i="1"/>
  <c r="AR6407" i="1"/>
  <c r="AQ6407" i="1"/>
  <c r="AP6407" i="1"/>
  <c r="AO6407" i="1"/>
  <c r="AN6407" i="1"/>
  <c r="AM6407" i="1"/>
  <c r="AV6406" i="1"/>
  <c r="AU6406" i="1"/>
  <c r="AT6406" i="1"/>
  <c r="AS6406" i="1"/>
  <c r="AR6406" i="1"/>
  <c r="AQ6406" i="1"/>
  <c r="AP6406" i="1"/>
  <c r="AO6406" i="1"/>
  <c r="AN6406" i="1"/>
  <c r="AM6406" i="1"/>
  <c r="AV6405" i="1"/>
  <c r="AU6405" i="1"/>
  <c r="AT6405" i="1"/>
  <c r="AS6405" i="1"/>
  <c r="AR6405" i="1"/>
  <c r="AQ6405" i="1"/>
  <c r="AP6405" i="1"/>
  <c r="AO6405" i="1"/>
  <c r="AN6405" i="1"/>
  <c r="AM6405" i="1"/>
  <c r="AV6404" i="1"/>
  <c r="AU6404" i="1"/>
  <c r="AT6404" i="1"/>
  <c r="AS6404" i="1"/>
  <c r="AR6404" i="1"/>
  <c r="AQ6404" i="1"/>
  <c r="AP6404" i="1"/>
  <c r="AO6404" i="1"/>
  <c r="AN6404" i="1"/>
  <c r="AM6404" i="1"/>
  <c r="AV6403" i="1"/>
  <c r="AU6403" i="1"/>
  <c r="AT6403" i="1"/>
  <c r="AS6403" i="1"/>
  <c r="AR6403" i="1"/>
  <c r="AQ6403" i="1"/>
  <c r="AP6403" i="1"/>
  <c r="AO6403" i="1"/>
  <c r="AN6403" i="1"/>
  <c r="AM6403" i="1"/>
  <c r="AV6402" i="1"/>
  <c r="AU6402" i="1"/>
  <c r="AT6402" i="1"/>
  <c r="AS6402" i="1"/>
  <c r="AR6402" i="1"/>
  <c r="AQ6402" i="1"/>
  <c r="AP6402" i="1"/>
  <c r="AO6402" i="1"/>
  <c r="AN6402" i="1"/>
  <c r="AM6402" i="1"/>
  <c r="AV6401" i="1"/>
  <c r="AU6401" i="1"/>
  <c r="AT6401" i="1"/>
  <c r="AS6401" i="1"/>
  <c r="AR6401" i="1"/>
  <c r="AQ6401" i="1"/>
  <c r="AP6401" i="1"/>
  <c r="AO6401" i="1"/>
  <c r="AN6401" i="1"/>
  <c r="AM6401" i="1"/>
  <c r="AV6400" i="1"/>
  <c r="AU6400" i="1"/>
  <c r="AT6400" i="1"/>
  <c r="AS6400" i="1"/>
  <c r="AR6400" i="1"/>
  <c r="AQ6400" i="1"/>
  <c r="AP6400" i="1"/>
  <c r="AO6400" i="1"/>
  <c r="AN6400" i="1"/>
  <c r="AM6400" i="1"/>
  <c r="AV6399" i="1"/>
  <c r="AU6399" i="1"/>
  <c r="AT6399" i="1"/>
  <c r="AS6399" i="1"/>
  <c r="AR6399" i="1"/>
  <c r="AQ6399" i="1"/>
  <c r="AP6399" i="1"/>
  <c r="AO6399" i="1"/>
  <c r="AN6399" i="1"/>
  <c r="AM6399" i="1"/>
  <c r="AV6398" i="1"/>
  <c r="AU6398" i="1"/>
  <c r="AT6398" i="1"/>
  <c r="AS6398" i="1"/>
  <c r="AR6398" i="1"/>
  <c r="AQ6398" i="1"/>
  <c r="AP6398" i="1"/>
  <c r="AO6398" i="1"/>
  <c r="AN6398" i="1"/>
  <c r="AM6398" i="1"/>
  <c r="AV6397" i="1"/>
  <c r="AU6397" i="1"/>
  <c r="AT6397" i="1"/>
  <c r="AS6397" i="1"/>
  <c r="AR6397" i="1"/>
  <c r="AQ6397" i="1"/>
  <c r="AP6397" i="1"/>
  <c r="AO6397" i="1"/>
  <c r="AN6397" i="1"/>
  <c r="AM6397" i="1"/>
  <c r="AV6396" i="1"/>
  <c r="AU6396" i="1"/>
  <c r="AT6396" i="1"/>
  <c r="AS6396" i="1"/>
  <c r="AR6396" i="1"/>
  <c r="AQ6396" i="1"/>
  <c r="AP6396" i="1"/>
  <c r="AO6396" i="1"/>
  <c r="AN6396" i="1"/>
  <c r="AM6396" i="1"/>
  <c r="AV6395" i="1"/>
  <c r="AU6395" i="1"/>
  <c r="AT6395" i="1"/>
  <c r="AS6395" i="1"/>
  <c r="AR6395" i="1"/>
  <c r="AQ6395" i="1"/>
  <c r="AP6395" i="1"/>
  <c r="AO6395" i="1"/>
  <c r="AN6395" i="1"/>
  <c r="AM6395" i="1"/>
  <c r="AV6394" i="1"/>
  <c r="AU6394" i="1"/>
  <c r="AT6394" i="1"/>
  <c r="AS6394" i="1"/>
  <c r="AR6394" i="1"/>
  <c r="AQ6394" i="1"/>
  <c r="AP6394" i="1"/>
  <c r="AO6394" i="1"/>
  <c r="AN6394" i="1"/>
  <c r="AM6394" i="1"/>
  <c r="AV6393" i="1"/>
  <c r="AU6393" i="1"/>
  <c r="AT6393" i="1"/>
  <c r="AS6393" i="1"/>
  <c r="AR6393" i="1"/>
  <c r="AQ6393" i="1"/>
  <c r="AP6393" i="1"/>
  <c r="AO6393" i="1"/>
  <c r="AN6393" i="1"/>
  <c r="AM6393" i="1"/>
  <c r="AV6392" i="1"/>
  <c r="AU6392" i="1"/>
  <c r="AT6392" i="1"/>
  <c r="AS6392" i="1"/>
  <c r="AR6392" i="1"/>
  <c r="AQ6392" i="1"/>
  <c r="AP6392" i="1"/>
  <c r="AO6392" i="1"/>
  <c r="AN6392" i="1"/>
  <c r="AM6392" i="1"/>
  <c r="AV6391" i="1"/>
  <c r="AU6391" i="1"/>
  <c r="AT6391" i="1"/>
  <c r="AS6391" i="1"/>
  <c r="AR6391" i="1"/>
  <c r="AQ6391" i="1"/>
  <c r="AP6391" i="1"/>
  <c r="AO6391" i="1"/>
  <c r="AN6391" i="1"/>
  <c r="AM6391" i="1"/>
  <c r="AV6390" i="1"/>
  <c r="AU6390" i="1"/>
  <c r="AT6390" i="1"/>
  <c r="AS6390" i="1"/>
  <c r="AR6390" i="1"/>
  <c r="AQ6390" i="1"/>
  <c r="AP6390" i="1"/>
  <c r="AO6390" i="1"/>
  <c r="AN6390" i="1"/>
  <c r="AM6390" i="1"/>
  <c r="AV6389" i="1"/>
  <c r="AU6389" i="1"/>
  <c r="AT6389" i="1"/>
  <c r="AS6389" i="1"/>
  <c r="AR6389" i="1"/>
  <c r="AQ6389" i="1"/>
  <c r="AP6389" i="1"/>
  <c r="AO6389" i="1"/>
  <c r="AN6389" i="1"/>
  <c r="AM6389" i="1"/>
  <c r="AV6388" i="1"/>
  <c r="AU6388" i="1"/>
  <c r="AT6388" i="1"/>
  <c r="AS6388" i="1"/>
  <c r="AR6388" i="1"/>
  <c r="AQ6388" i="1"/>
  <c r="AP6388" i="1"/>
  <c r="AO6388" i="1"/>
  <c r="AN6388" i="1"/>
  <c r="AM6388" i="1"/>
  <c r="AV6387" i="1"/>
  <c r="AU6387" i="1"/>
  <c r="AT6387" i="1"/>
  <c r="AS6387" i="1"/>
  <c r="AR6387" i="1"/>
  <c r="AQ6387" i="1"/>
  <c r="AP6387" i="1"/>
  <c r="AO6387" i="1"/>
  <c r="AN6387" i="1"/>
  <c r="AM6387" i="1"/>
  <c r="AV6386" i="1"/>
  <c r="AU6386" i="1"/>
  <c r="AT6386" i="1"/>
  <c r="AS6386" i="1"/>
  <c r="AR6386" i="1"/>
  <c r="AQ6386" i="1"/>
  <c r="AP6386" i="1"/>
  <c r="AO6386" i="1"/>
  <c r="AN6386" i="1"/>
  <c r="AM6386" i="1"/>
  <c r="AV6385" i="1"/>
  <c r="AU6385" i="1"/>
  <c r="AT6385" i="1"/>
  <c r="AS6385" i="1"/>
  <c r="AR6385" i="1"/>
  <c r="AQ6385" i="1"/>
  <c r="AP6385" i="1"/>
  <c r="AO6385" i="1"/>
  <c r="AN6385" i="1"/>
  <c r="AM6385" i="1"/>
  <c r="AV6384" i="1"/>
  <c r="AU6384" i="1"/>
  <c r="AT6384" i="1"/>
  <c r="AS6384" i="1"/>
  <c r="AR6384" i="1"/>
  <c r="AQ6384" i="1"/>
  <c r="AP6384" i="1"/>
  <c r="AO6384" i="1"/>
  <c r="AN6384" i="1"/>
  <c r="AM6384" i="1"/>
  <c r="AV6383" i="1"/>
  <c r="AU6383" i="1"/>
  <c r="AT6383" i="1"/>
  <c r="AS6383" i="1"/>
  <c r="AR6383" i="1"/>
  <c r="AQ6383" i="1"/>
  <c r="AP6383" i="1"/>
  <c r="AO6383" i="1"/>
  <c r="AN6383" i="1"/>
  <c r="AM6383" i="1"/>
  <c r="AV6382" i="1"/>
  <c r="AU6382" i="1"/>
  <c r="AT6382" i="1"/>
  <c r="AS6382" i="1"/>
  <c r="AR6382" i="1"/>
  <c r="AQ6382" i="1"/>
  <c r="AP6382" i="1"/>
  <c r="AO6382" i="1"/>
  <c r="AN6382" i="1"/>
  <c r="AM6382" i="1"/>
  <c r="AV6381" i="1"/>
  <c r="AU6381" i="1"/>
  <c r="AT6381" i="1"/>
  <c r="AS6381" i="1"/>
  <c r="AR6381" i="1"/>
  <c r="AQ6381" i="1"/>
  <c r="AP6381" i="1"/>
  <c r="AO6381" i="1"/>
  <c r="AN6381" i="1"/>
  <c r="AM6381" i="1"/>
  <c r="AV6380" i="1"/>
  <c r="AU6380" i="1"/>
  <c r="AT6380" i="1"/>
  <c r="AS6380" i="1"/>
  <c r="AR6380" i="1"/>
  <c r="AQ6380" i="1"/>
  <c r="AP6380" i="1"/>
  <c r="AO6380" i="1"/>
  <c r="AN6380" i="1"/>
  <c r="AM6380" i="1"/>
  <c r="AV6379" i="1"/>
  <c r="AU6379" i="1"/>
  <c r="AT6379" i="1"/>
  <c r="AS6379" i="1"/>
  <c r="AR6379" i="1"/>
  <c r="AQ6379" i="1"/>
  <c r="AP6379" i="1"/>
  <c r="AO6379" i="1"/>
  <c r="AN6379" i="1"/>
  <c r="AM6379" i="1"/>
  <c r="AV6378" i="1"/>
  <c r="AU6378" i="1"/>
  <c r="AT6378" i="1"/>
  <c r="AS6378" i="1"/>
  <c r="AR6378" i="1"/>
  <c r="AQ6378" i="1"/>
  <c r="AP6378" i="1"/>
  <c r="AO6378" i="1"/>
  <c r="AN6378" i="1"/>
  <c r="AM6378" i="1"/>
  <c r="AV6377" i="1"/>
  <c r="AU6377" i="1"/>
  <c r="AT6377" i="1"/>
  <c r="AS6377" i="1"/>
  <c r="AR6377" i="1"/>
  <c r="AQ6377" i="1"/>
  <c r="AP6377" i="1"/>
  <c r="AO6377" i="1"/>
  <c r="AN6377" i="1"/>
  <c r="AM6377" i="1"/>
  <c r="AV6376" i="1"/>
  <c r="AU6376" i="1"/>
  <c r="AT6376" i="1"/>
  <c r="AS6376" i="1"/>
  <c r="AR6376" i="1"/>
  <c r="AQ6376" i="1"/>
  <c r="AP6376" i="1"/>
  <c r="AO6376" i="1"/>
  <c r="AN6376" i="1"/>
  <c r="AM6376" i="1"/>
  <c r="AV6375" i="1"/>
  <c r="AU6375" i="1"/>
  <c r="AT6375" i="1"/>
  <c r="AS6375" i="1"/>
  <c r="AR6375" i="1"/>
  <c r="AQ6375" i="1"/>
  <c r="AP6375" i="1"/>
  <c r="AO6375" i="1"/>
  <c r="AN6375" i="1"/>
  <c r="AM6375" i="1"/>
  <c r="AV6374" i="1"/>
  <c r="AU6374" i="1"/>
  <c r="AT6374" i="1"/>
  <c r="AS6374" i="1"/>
  <c r="AR6374" i="1"/>
  <c r="AQ6374" i="1"/>
  <c r="AP6374" i="1"/>
  <c r="AO6374" i="1"/>
  <c r="AN6374" i="1"/>
  <c r="AM6374" i="1"/>
  <c r="AV6373" i="1"/>
  <c r="AU6373" i="1"/>
  <c r="AT6373" i="1"/>
  <c r="AS6373" i="1"/>
  <c r="AR6373" i="1"/>
  <c r="AQ6373" i="1"/>
  <c r="AP6373" i="1"/>
  <c r="AO6373" i="1"/>
  <c r="AN6373" i="1"/>
  <c r="AM6373" i="1"/>
  <c r="AV6372" i="1"/>
  <c r="AU6372" i="1"/>
  <c r="AT6372" i="1"/>
  <c r="AS6372" i="1"/>
  <c r="AR6372" i="1"/>
  <c r="AQ6372" i="1"/>
  <c r="AP6372" i="1"/>
  <c r="AO6372" i="1"/>
  <c r="AN6372" i="1"/>
  <c r="AM6372" i="1"/>
  <c r="AV6371" i="1"/>
  <c r="AU6371" i="1"/>
  <c r="AT6371" i="1"/>
  <c r="AS6371" i="1"/>
  <c r="AR6371" i="1"/>
  <c r="AQ6371" i="1"/>
  <c r="AP6371" i="1"/>
  <c r="AO6371" i="1"/>
  <c r="AN6371" i="1"/>
  <c r="AM6371" i="1"/>
  <c r="AV6370" i="1"/>
  <c r="AU6370" i="1"/>
  <c r="AT6370" i="1"/>
  <c r="AS6370" i="1"/>
  <c r="AR6370" i="1"/>
  <c r="AQ6370" i="1"/>
  <c r="AP6370" i="1"/>
  <c r="AO6370" i="1"/>
  <c r="AN6370" i="1"/>
  <c r="AM6370" i="1"/>
  <c r="AV6369" i="1"/>
  <c r="AU6369" i="1"/>
  <c r="AT6369" i="1"/>
  <c r="AS6369" i="1"/>
  <c r="AR6369" i="1"/>
  <c r="AQ6369" i="1"/>
  <c r="AP6369" i="1"/>
  <c r="AO6369" i="1"/>
  <c r="AN6369" i="1"/>
  <c r="AM6369" i="1"/>
  <c r="AV6368" i="1"/>
  <c r="AU6368" i="1"/>
  <c r="AT6368" i="1"/>
  <c r="AS6368" i="1"/>
  <c r="AR6368" i="1"/>
  <c r="AQ6368" i="1"/>
  <c r="AP6368" i="1"/>
  <c r="AO6368" i="1"/>
  <c r="AN6368" i="1"/>
  <c r="AM6368" i="1"/>
  <c r="AV6367" i="1"/>
  <c r="AU6367" i="1"/>
  <c r="AT6367" i="1"/>
  <c r="AS6367" i="1"/>
  <c r="AR6367" i="1"/>
  <c r="AQ6367" i="1"/>
  <c r="AP6367" i="1"/>
  <c r="AO6367" i="1"/>
  <c r="AN6367" i="1"/>
  <c r="AM6367" i="1"/>
  <c r="AV6366" i="1"/>
  <c r="AU6366" i="1"/>
  <c r="AT6366" i="1"/>
  <c r="AS6366" i="1"/>
  <c r="AR6366" i="1"/>
  <c r="AQ6366" i="1"/>
  <c r="AP6366" i="1"/>
  <c r="AO6366" i="1"/>
  <c r="AN6366" i="1"/>
  <c r="AM6366" i="1"/>
  <c r="AV6365" i="1"/>
  <c r="AU6365" i="1"/>
  <c r="AT6365" i="1"/>
  <c r="AS6365" i="1"/>
  <c r="AR6365" i="1"/>
  <c r="AQ6365" i="1"/>
  <c r="AP6365" i="1"/>
  <c r="AO6365" i="1"/>
  <c r="AN6365" i="1"/>
  <c r="AM6365" i="1"/>
  <c r="AV6364" i="1"/>
  <c r="AU6364" i="1"/>
  <c r="AT6364" i="1"/>
  <c r="AS6364" i="1"/>
  <c r="AR6364" i="1"/>
  <c r="AQ6364" i="1"/>
  <c r="AP6364" i="1"/>
  <c r="AO6364" i="1"/>
  <c r="AN6364" i="1"/>
  <c r="AM6364" i="1"/>
  <c r="AV6363" i="1"/>
  <c r="AU6363" i="1"/>
  <c r="AT6363" i="1"/>
  <c r="AS6363" i="1"/>
  <c r="AR6363" i="1"/>
  <c r="AQ6363" i="1"/>
  <c r="AP6363" i="1"/>
  <c r="AO6363" i="1"/>
  <c r="AN6363" i="1"/>
  <c r="AM6363" i="1"/>
  <c r="AV6362" i="1"/>
  <c r="AU6362" i="1"/>
  <c r="AT6362" i="1"/>
  <c r="AS6362" i="1"/>
  <c r="AR6362" i="1"/>
  <c r="AQ6362" i="1"/>
  <c r="AP6362" i="1"/>
  <c r="AO6362" i="1"/>
  <c r="AN6362" i="1"/>
  <c r="AM6362" i="1"/>
  <c r="AV6361" i="1"/>
  <c r="AU6361" i="1"/>
  <c r="AT6361" i="1"/>
  <c r="AS6361" i="1"/>
  <c r="AR6361" i="1"/>
  <c r="AQ6361" i="1"/>
  <c r="AP6361" i="1"/>
  <c r="AO6361" i="1"/>
  <c r="AN6361" i="1"/>
  <c r="AM6361" i="1"/>
  <c r="AV6360" i="1"/>
  <c r="AU6360" i="1"/>
  <c r="AT6360" i="1"/>
  <c r="AS6360" i="1"/>
  <c r="AR6360" i="1"/>
  <c r="AQ6360" i="1"/>
  <c r="AP6360" i="1"/>
  <c r="AO6360" i="1"/>
  <c r="AN6360" i="1"/>
  <c r="AM6360" i="1"/>
  <c r="AV6359" i="1"/>
  <c r="AU6359" i="1"/>
  <c r="AT6359" i="1"/>
  <c r="AS6359" i="1"/>
  <c r="AR6359" i="1"/>
  <c r="AQ6359" i="1"/>
  <c r="AP6359" i="1"/>
  <c r="AO6359" i="1"/>
  <c r="AN6359" i="1"/>
  <c r="AM6359" i="1"/>
  <c r="AV6358" i="1"/>
  <c r="AU6358" i="1"/>
  <c r="AT6358" i="1"/>
  <c r="AS6358" i="1"/>
  <c r="AR6358" i="1"/>
  <c r="AQ6358" i="1"/>
  <c r="AP6358" i="1"/>
  <c r="AO6358" i="1"/>
  <c r="AN6358" i="1"/>
  <c r="AM6358" i="1"/>
  <c r="AV6357" i="1"/>
  <c r="AU6357" i="1"/>
  <c r="AT6357" i="1"/>
  <c r="AS6357" i="1"/>
  <c r="AR6357" i="1"/>
  <c r="AQ6357" i="1"/>
  <c r="AP6357" i="1"/>
  <c r="AO6357" i="1"/>
  <c r="AN6357" i="1"/>
  <c r="AM6357" i="1"/>
  <c r="AV6356" i="1"/>
  <c r="AU6356" i="1"/>
  <c r="AT6356" i="1"/>
  <c r="AS6356" i="1"/>
  <c r="AR6356" i="1"/>
  <c r="AQ6356" i="1"/>
  <c r="AP6356" i="1"/>
  <c r="AO6356" i="1"/>
  <c r="AN6356" i="1"/>
  <c r="AM6356" i="1"/>
  <c r="AV6355" i="1"/>
  <c r="AU6355" i="1"/>
  <c r="AT6355" i="1"/>
  <c r="AS6355" i="1"/>
  <c r="AR6355" i="1"/>
  <c r="AQ6355" i="1"/>
  <c r="AP6355" i="1"/>
  <c r="AO6355" i="1"/>
  <c r="AN6355" i="1"/>
  <c r="AM6355" i="1"/>
  <c r="AV6354" i="1"/>
  <c r="AU6354" i="1"/>
  <c r="AT6354" i="1"/>
  <c r="AS6354" i="1"/>
  <c r="AR6354" i="1"/>
  <c r="AQ6354" i="1"/>
  <c r="AP6354" i="1"/>
  <c r="AO6354" i="1"/>
  <c r="AN6354" i="1"/>
  <c r="AM6354" i="1"/>
  <c r="AV6353" i="1"/>
  <c r="AU6353" i="1"/>
  <c r="AT6353" i="1"/>
  <c r="AS6353" i="1"/>
  <c r="AR6353" i="1"/>
  <c r="AQ6353" i="1"/>
  <c r="AP6353" i="1"/>
  <c r="AO6353" i="1"/>
  <c r="AN6353" i="1"/>
  <c r="AM6353" i="1"/>
  <c r="AV6352" i="1"/>
  <c r="AU6352" i="1"/>
  <c r="AT6352" i="1"/>
  <c r="AS6352" i="1"/>
  <c r="AR6352" i="1"/>
  <c r="AQ6352" i="1"/>
  <c r="AP6352" i="1"/>
  <c r="AO6352" i="1"/>
  <c r="AN6352" i="1"/>
  <c r="AM6352" i="1"/>
  <c r="AV6351" i="1"/>
  <c r="AU6351" i="1"/>
  <c r="AT6351" i="1"/>
  <c r="AS6351" i="1"/>
  <c r="AR6351" i="1"/>
  <c r="AQ6351" i="1"/>
  <c r="AP6351" i="1"/>
  <c r="AO6351" i="1"/>
  <c r="AN6351" i="1"/>
  <c r="AM6351" i="1"/>
  <c r="AV6350" i="1"/>
  <c r="AU6350" i="1"/>
  <c r="AT6350" i="1"/>
  <c r="AS6350" i="1"/>
  <c r="AR6350" i="1"/>
  <c r="AQ6350" i="1"/>
  <c r="AP6350" i="1"/>
  <c r="AO6350" i="1"/>
  <c r="AN6350" i="1"/>
  <c r="AM6350" i="1"/>
  <c r="AV6349" i="1"/>
  <c r="AU6349" i="1"/>
  <c r="AT6349" i="1"/>
  <c r="AS6349" i="1"/>
  <c r="AR6349" i="1"/>
  <c r="AQ6349" i="1"/>
  <c r="AP6349" i="1"/>
  <c r="AO6349" i="1"/>
  <c r="AN6349" i="1"/>
  <c r="AM6349" i="1"/>
  <c r="AV6348" i="1"/>
  <c r="AU6348" i="1"/>
  <c r="AT6348" i="1"/>
  <c r="AS6348" i="1"/>
  <c r="AR6348" i="1"/>
  <c r="AQ6348" i="1"/>
  <c r="AP6348" i="1"/>
  <c r="AO6348" i="1"/>
  <c r="AN6348" i="1"/>
  <c r="AM6348" i="1"/>
  <c r="AV6347" i="1"/>
  <c r="AU6347" i="1"/>
  <c r="AT6347" i="1"/>
  <c r="AS6347" i="1"/>
  <c r="AR6347" i="1"/>
  <c r="AQ6347" i="1"/>
  <c r="AP6347" i="1"/>
  <c r="AO6347" i="1"/>
  <c r="AN6347" i="1"/>
  <c r="AM6347" i="1"/>
  <c r="AV6346" i="1"/>
  <c r="AU6346" i="1"/>
  <c r="AT6346" i="1"/>
  <c r="AS6346" i="1"/>
  <c r="AR6346" i="1"/>
  <c r="AQ6346" i="1"/>
  <c r="AP6346" i="1"/>
  <c r="AO6346" i="1"/>
  <c r="AN6346" i="1"/>
  <c r="AM6346" i="1"/>
  <c r="AV6345" i="1"/>
  <c r="AU6345" i="1"/>
  <c r="AT6345" i="1"/>
  <c r="AS6345" i="1"/>
  <c r="AR6345" i="1"/>
  <c r="AQ6345" i="1"/>
  <c r="AP6345" i="1"/>
  <c r="AO6345" i="1"/>
  <c r="AN6345" i="1"/>
  <c r="AM6345" i="1"/>
  <c r="AV6344" i="1"/>
  <c r="AU6344" i="1"/>
  <c r="AT6344" i="1"/>
  <c r="AS6344" i="1"/>
  <c r="AR6344" i="1"/>
  <c r="AQ6344" i="1"/>
  <c r="AP6344" i="1"/>
  <c r="AO6344" i="1"/>
  <c r="AN6344" i="1"/>
  <c r="AM6344" i="1"/>
  <c r="AV6343" i="1"/>
  <c r="AU6343" i="1"/>
  <c r="AT6343" i="1"/>
  <c r="AS6343" i="1"/>
  <c r="AR6343" i="1"/>
  <c r="AQ6343" i="1"/>
  <c r="AP6343" i="1"/>
  <c r="AO6343" i="1"/>
  <c r="AN6343" i="1"/>
  <c r="AM6343" i="1"/>
  <c r="AV6342" i="1"/>
  <c r="AU6342" i="1"/>
  <c r="AT6342" i="1"/>
  <c r="AS6342" i="1"/>
  <c r="AR6342" i="1"/>
  <c r="AQ6342" i="1"/>
  <c r="AP6342" i="1"/>
  <c r="AO6342" i="1"/>
  <c r="AN6342" i="1"/>
  <c r="AM6342" i="1"/>
  <c r="AV6341" i="1"/>
  <c r="AU6341" i="1"/>
  <c r="AT6341" i="1"/>
  <c r="AS6341" i="1"/>
  <c r="AR6341" i="1"/>
  <c r="AQ6341" i="1"/>
  <c r="AP6341" i="1"/>
  <c r="AO6341" i="1"/>
  <c r="AN6341" i="1"/>
  <c r="AM6341" i="1"/>
  <c r="AV6340" i="1"/>
  <c r="AU6340" i="1"/>
  <c r="AT6340" i="1"/>
  <c r="AS6340" i="1"/>
  <c r="AR6340" i="1"/>
  <c r="AQ6340" i="1"/>
  <c r="AP6340" i="1"/>
  <c r="AO6340" i="1"/>
  <c r="AN6340" i="1"/>
  <c r="AM6340" i="1"/>
  <c r="AV6339" i="1"/>
  <c r="AU6339" i="1"/>
  <c r="AT6339" i="1"/>
  <c r="AS6339" i="1"/>
  <c r="AR6339" i="1"/>
  <c r="AQ6339" i="1"/>
  <c r="AP6339" i="1"/>
  <c r="AO6339" i="1"/>
  <c r="AN6339" i="1"/>
  <c r="AM6339" i="1"/>
  <c r="AV6338" i="1"/>
  <c r="AU6338" i="1"/>
  <c r="AT6338" i="1"/>
  <c r="AS6338" i="1"/>
  <c r="AR6338" i="1"/>
  <c r="AQ6338" i="1"/>
  <c r="AP6338" i="1"/>
  <c r="AO6338" i="1"/>
  <c r="AN6338" i="1"/>
  <c r="AM6338" i="1"/>
  <c r="AV6337" i="1"/>
  <c r="AU6337" i="1"/>
  <c r="AT6337" i="1"/>
  <c r="AS6337" i="1"/>
  <c r="AR6337" i="1"/>
  <c r="AQ6337" i="1"/>
  <c r="AP6337" i="1"/>
  <c r="AO6337" i="1"/>
  <c r="AN6337" i="1"/>
  <c r="AM6337" i="1"/>
  <c r="AV6336" i="1"/>
  <c r="AU6336" i="1"/>
  <c r="AT6336" i="1"/>
  <c r="AS6336" i="1"/>
  <c r="AR6336" i="1"/>
  <c r="AQ6336" i="1"/>
  <c r="AP6336" i="1"/>
  <c r="AO6336" i="1"/>
  <c r="AN6336" i="1"/>
  <c r="AM6336" i="1"/>
  <c r="AV6335" i="1"/>
  <c r="AU6335" i="1"/>
  <c r="AT6335" i="1"/>
  <c r="AS6335" i="1"/>
  <c r="AR6335" i="1"/>
  <c r="AQ6335" i="1"/>
  <c r="AP6335" i="1"/>
  <c r="AO6335" i="1"/>
  <c r="AN6335" i="1"/>
  <c r="AM6335" i="1"/>
  <c r="AV6334" i="1"/>
  <c r="AU6334" i="1"/>
  <c r="AT6334" i="1"/>
  <c r="AS6334" i="1"/>
  <c r="AR6334" i="1"/>
  <c r="AQ6334" i="1"/>
  <c r="AP6334" i="1"/>
  <c r="AO6334" i="1"/>
  <c r="AN6334" i="1"/>
  <c r="AM6334" i="1"/>
  <c r="AV6333" i="1"/>
  <c r="AU6333" i="1"/>
  <c r="AT6333" i="1"/>
  <c r="AS6333" i="1"/>
  <c r="AR6333" i="1"/>
  <c r="AQ6333" i="1"/>
  <c r="AP6333" i="1"/>
  <c r="AO6333" i="1"/>
  <c r="AN6333" i="1"/>
  <c r="AM6333" i="1"/>
  <c r="AV6332" i="1"/>
  <c r="AU6332" i="1"/>
  <c r="AT6332" i="1"/>
  <c r="AS6332" i="1"/>
  <c r="AR6332" i="1"/>
  <c r="AQ6332" i="1"/>
  <c r="AP6332" i="1"/>
  <c r="AO6332" i="1"/>
  <c r="AN6332" i="1"/>
  <c r="AM6332" i="1"/>
  <c r="AV6331" i="1"/>
  <c r="AU6331" i="1"/>
  <c r="AT6331" i="1"/>
  <c r="AS6331" i="1"/>
  <c r="AR6331" i="1"/>
  <c r="AQ6331" i="1"/>
  <c r="AP6331" i="1"/>
  <c r="AO6331" i="1"/>
  <c r="AN6331" i="1"/>
  <c r="AM6331" i="1"/>
  <c r="AV6330" i="1"/>
  <c r="AU6330" i="1"/>
  <c r="AT6330" i="1"/>
  <c r="AS6330" i="1"/>
  <c r="AR6330" i="1"/>
  <c r="AQ6330" i="1"/>
  <c r="AP6330" i="1"/>
  <c r="AO6330" i="1"/>
  <c r="AN6330" i="1"/>
  <c r="AM6330" i="1"/>
  <c r="AV6329" i="1"/>
  <c r="AU6329" i="1"/>
  <c r="AT6329" i="1"/>
  <c r="AS6329" i="1"/>
  <c r="AR6329" i="1"/>
  <c r="AQ6329" i="1"/>
  <c r="AP6329" i="1"/>
  <c r="AO6329" i="1"/>
  <c r="AN6329" i="1"/>
  <c r="AM6329" i="1"/>
  <c r="AV6328" i="1"/>
  <c r="AU6328" i="1"/>
  <c r="AT6328" i="1"/>
  <c r="AS6328" i="1"/>
  <c r="AR6328" i="1"/>
  <c r="AQ6328" i="1"/>
  <c r="AP6328" i="1"/>
  <c r="AO6328" i="1"/>
  <c r="AN6328" i="1"/>
  <c r="AM6328" i="1"/>
  <c r="AV6327" i="1"/>
  <c r="AU6327" i="1"/>
  <c r="AT6327" i="1"/>
  <c r="AS6327" i="1"/>
  <c r="AR6327" i="1"/>
  <c r="AQ6327" i="1"/>
  <c r="AP6327" i="1"/>
  <c r="AO6327" i="1"/>
  <c r="AN6327" i="1"/>
  <c r="AM6327" i="1"/>
  <c r="AV6326" i="1"/>
  <c r="AU6326" i="1"/>
  <c r="AT6326" i="1"/>
  <c r="AS6326" i="1"/>
  <c r="AR6326" i="1"/>
  <c r="AQ6326" i="1"/>
  <c r="AP6326" i="1"/>
  <c r="AO6326" i="1"/>
  <c r="AN6326" i="1"/>
  <c r="AM6326" i="1"/>
  <c r="AV6325" i="1"/>
  <c r="AU6325" i="1"/>
  <c r="AT6325" i="1"/>
  <c r="AS6325" i="1"/>
  <c r="AR6325" i="1"/>
  <c r="AQ6325" i="1"/>
  <c r="AP6325" i="1"/>
  <c r="AO6325" i="1"/>
  <c r="AN6325" i="1"/>
  <c r="AM6325" i="1"/>
  <c r="AV6324" i="1"/>
  <c r="AU6324" i="1"/>
  <c r="AT6324" i="1"/>
  <c r="AS6324" i="1"/>
  <c r="AR6324" i="1"/>
  <c r="AQ6324" i="1"/>
  <c r="AP6324" i="1"/>
  <c r="AO6324" i="1"/>
  <c r="AN6324" i="1"/>
  <c r="AM6324" i="1"/>
  <c r="AV6323" i="1"/>
  <c r="AU6323" i="1"/>
  <c r="AT6323" i="1"/>
  <c r="AS6323" i="1"/>
  <c r="AR6323" i="1"/>
  <c r="AQ6323" i="1"/>
  <c r="AP6323" i="1"/>
  <c r="AO6323" i="1"/>
  <c r="AN6323" i="1"/>
  <c r="AM6323" i="1"/>
  <c r="AV6322" i="1"/>
  <c r="AU6322" i="1"/>
  <c r="AT6322" i="1"/>
  <c r="AS6322" i="1"/>
  <c r="AR6322" i="1"/>
  <c r="AQ6322" i="1"/>
  <c r="AP6322" i="1"/>
  <c r="AO6322" i="1"/>
  <c r="AN6322" i="1"/>
  <c r="AM6322" i="1"/>
  <c r="AV6321" i="1"/>
  <c r="AU6321" i="1"/>
  <c r="AT6321" i="1"/>
  <c r="AS6321" i="1"/>
  <c r="AR6321" i="1"/>
  <c r="AQ6321" i="1"/>
  <c r="AP6321" i="1"/>
  <c r="AO6321" i="1"/>
  <c r="AN6321" i="1"/>
  <c r="AM6321" i="1"/>
  <c r="AV6320" i="1"/>
  <c r="AU6320" i="1"/>
  <c r="AT6320" i="1"/>
  <c r="AS6320" i="1"/>
  <c r="AR6320" i="1"/>
  <c r="AQ6320" i="1"/>
  <c r="AP6320" i="1"/>
  <c r="AO6320" i="1"/>
  <c r="AN6320" i="1"/>
  <c r="AM6320" i="1"/>
  <c r="AV6319" i="1"/>
  <c r="AU6319" i="1"/>
  <c r="AT6319" i="1"/>
  <c r="AS6319" i="1"/>
  <c r="AR6319" i="1"/>
  <c r="AQ6319" i="1"/>
  <c r="AP6319" i="1"/>
  <c r="AO6319" i="1"/>
  <c r="AN6319" i="1"/>
  <c r="AM6319" i="1"/>
  <c r="AV6318" i="1"/>
  <c r="AU6318" i="1"/>
  <c r="AT6318" i="1"/>
  <c r="AS6318" i="1"/>
  <c r="AR6318" i="1"/>
  <c r="AQ6318" i="1"/>
  <c r="AP6318" i="1"/>
  <c r="AO6318" i="1"/>
  <c r="AN6318" i="1"/>
  <c r="AM6318" i="1"/>
  <c r="AV6317" i="1"/>
  <c r="AU6317" i="1"/>
  <c r="AT6317" i="1"/>
  <c r="AS6317" i="1"/>
  <c r="AR6317" i="1"/>
  <c r="AQ6317" i="1"/>
  <c r="AP6317" i="1"/>
  <c r="AO6317" i="1"/>
  <c r="AN6317" i="1"/>
  <c r="AM6317" i="1"/>
  <c r="AV6316" i="1"/>
  <c r="AU6316" i="1"/>
  <c r="AT6316" i="1"/>
  <c r="AS6316" i="1"/>
  <c r="AR6316" i="1"/>
  <c r="AQ6316" i="1"/>
  <c r="AP6316" i="1"/>
  <c r="AO6316" i="1"/>
  <c r="AN6316" i="1"/>
  <c r="AM6316" i="1"/>
  <c r="AV6315" i="1"/>
  <c r="AU6315" i="1"/>
  <c r="AT6315" i="1"/>
  <c r="AS6315" i="1"/>
  <c r="AR6315" i="1"/>
  <c r="AQ6315" i="1"/>
  <c r="AP6315" i="1"/>
  <c r="AO6315" i="1"/>
  <c r="AN6315" i="1"/>
  <c r="AM6315" i="1"/>
  <c r="AV6314" i="1"/>
  <c r="AU6314" i="1"/>
  <c r="AT6314" i="1"/>
  <c r="AS6314" i="1"/>
  <c r="AR6314" i="1"/>
  <c r="AQ6314" i="1"/>
  <c r="AP6314" i="1"/>
  <c r="AO6314" i="1"/>
  <c r="AN6314" i="1"/>
  <c r="AM6314" i="1"/>
  <c r="AV6313" i="1"/>
  <c r="AU6313" i="1"/>
  <c r="AT6313" i="1"/>
  <c r="AS6313" i="1"/>
  <c r="AR6313" i="1"/>
  <c r="AQ6313" i="1"/>
  <c r="AP6313" i="1"/>
  <c r="AO6313" i="1"/>
  <c r="AN6313" i="1"/>
  <c r="AM6313" i="1"/>
  <c r="AV6312" i="1"/>
  <c r="AU6312" i="1"/>
  <c r="AT6312" i="1"/>
  <c r="AS6312" i="1"/>
  <c r="AR6312" i="1"/>
  <c r="AQ6312" i="1"/>
  <c r="AP6312" i="1"/>
  <c r="AO6312" i="1"/>
  <c r="AN6312" i="1"/>
  <c r="AM6312" i="1"/>
  <c r="AV6311" i="1"/>
  <c r="AU6311" i="1"/>
  <c r="AT6311" i="1"/>
  <c r="AS6311" i="1"/>
  <c r="AR6311" i="1"/>
  <c r="AQ6311" i="1"/>
  <c r="AP6311" i="1"/>
  <c r="AO6311" i="1"/>
  <c r="AN6311" i="1"/>
  <c r="AM6311" i="1"/>
  <c r="AV6310" i="1"/>
  <c r="AU6310" i="1"/>
  <c r="AT6310" i="1"/>
  <c r="AS6310" i="1"/>
  <c r="AR6310" i="1"/>
  <c r="AQ6310" i="1"/>
  <c r="AP6310" i="1"/>
  <c r="AO6310" i="1"/>
  <c r="AN6310" i="1"/>
  <c r="AM6310" i="1"/>
  <c r="AV6309" i="1"/>
  <c r="AU6309" i="1"/>
  <c r="AT6309" i="1"/>
  <c r="AS6309" i="1"/>
  <c r="AR6309" i="1"/>
  <c r="AQ6309" i="1"/>
  <c r="AP6309" i="1"/>
  <c r="AO6309" i="1"/>
  <c r="AN6309" i="1"/>
  <c r="AM6309" i="1"/>
  <c r="AV6308" i="1"/>
  <c r="AU6308" i="1"/>
  <c r="AT6308" i="1"/>
  <c r="AS6308" i="1"/>
  <c r="AR6308" i="1"/>
  <c r="AQ6308" i="1"/>
  <c r="AP6308" i="1"/>
  <c r="AO6308" i="1"/>
  <c r="AN6308" i="1"/>
  <c r="AM6308" i="1"/>
  <c r="AV6307" i="1"/>
  <c r="AU6307" i="1"/>
  <c r="AT6307" i="1"/>
  <c r="AS6307" i="1"/>
  <c r="AR6307" i="1"/>
  <c r="AQ6307" i="1"/>
  <c r="AP6307" i="1"/>
  <c r="AO6307" i="1"/>
  <c r="AN6307" i="1"/>
  <c r="AM6307" i="1"/>
  <c r="AV6306" i="1"/>
  <c r="AU6306" i="1"/>
  <c r="AT6306" i="1"/>
  <c r="AS6306" i="1"/>
  <c r="AR6306" i="1"/>
  <c r="AQ6306" i="1"/>
  <c r="AP6306" i="1"/>
  <c r="AO6306" i="1"/>
  <c r="AN6306" i="1"/>
  <c r="AM6306" i="1"/>
  <c r="AV6305" i="1"/>
  <c r="AU6305" i="1"/>
  <c r="AT6305" i="1"/>
  <c r="AS6305" i="1"/>
  <c r="AR6305" i="1"/>
  <c r="AQ6305" i="1"/>
  <c r="AP6305" i="1"/>
  <c r="AO6305" i="1"/>
  <c r="AN6305" i="1"/>
  <c r="AM6305" i="1"/>
  <c r="AV6304" i="1"/>
  <c r="AU6304" i="1"/>
  <c r="AT6304" i="1"/>
  <c r="AS6304" i="1"/>
  <c r="AR6304" i="1"/>
  <c r="AQ6304" i="1"/>
  <c r="AP6304" i="1"/>
  <c r="AO6304" i="1"/>
  <c r="AN6304" i="1"/>
  <c r="AM6304" i="1"/>
  <c r="AV6303" i="1"/>
  <c r="AU6303" i="1"/>
  <c r="AT6303" i="1"/>
  <c r="AS6303" i="1"/>
  <c r="AR6303" i="1"/>
  <c r="AQ6303" i="1"/>
  <c r="AP6303" i="1"/>
  <c r="AO6303" i="1"/>
  <c r="AN6303" i="1"/>
  <c r="AM6303" i="1"/>
  <c r="AV6302" i="1"/>
  <c r="AU6302" i="1"/>
  <c r="AT6302" i="1"/>
  <c r="AS6302" i="1"/>
  <c r="AR6302" i="1"/>
  <c r="AQ6302" i="1"/>
  <c r="AP6302" i="1"/>
  <c r="AO6302" i="1"/>
  <c r="AN6302" i="1"/>
  <c r="AM6302" i="1"/>
  <c r="AV6301" i="1"/>
  <c r="AU6301" i="1"/>
  <c r="AT6301" i="1"/>
  <c r="AS6301" i="1"/>
  <c r="AR6301" i="1"/>
  <c r="AQ6301" i="1"/>
  <c r="AP6301" i="1"/>
  <c r="AO6301" i="1"/>
  <c r="AN6301" i="1"/>
  <c r="AM6301" i="1"/>
  <c r="AV6300" i="1"/>
  <c r="AU6300" i="1"/>
  <c r="AT6300" i="1"/>
  <c r="AS6300" i="1"/>
  <c r="AR6300" i="1"/>
  <c r="AQ6300" i="1"/>
  <c r="AP6300" i="1"/>
  <c r="AO6300" i="1"/>
  <c r="AN6300" i="1"/>
  <c r="AM6300" i="1"/>
  <c r="AV6299" i="1"/>
  <c r="AU6299" i="1"/>
  <c r="AT6299" i="1"/>
  <c r="AS6299" i="1"/>
  <c r="AR6299" i="1"/>
  <c r="AQ6299" i="1"/>
  <c r="AP6299" i="1"/>
  <c r="AO6299" i="1"/>
  <c r="AN6299" i="1"/>
  <c r="AM6299" i="1"/>
  <c r="AV6298" i="1"/>
  <c r="AU6298" i="1"/>
  <c r="AT6298" i="1"/>
  <c r="AS6298" i="1"/>
  <c r="AR6298" i="1"/>
  <c r="AQ6298" i="1"/>
  <c r="AP6298" i="1"/>
  <c r="AO6298" i="1"/>
  <c r="AN6298" i="1"/>
  <c r="AM6298" i="1"/>
  <c r="AV6297" i="1"/>
  <c r="AU6297" i="1"/>
  <c r="AT6297" i="1"/>
  <c r="AS6297" i="1"/>
  <c r="AR6297" i="1"/>
  <c r="AQ6297" i="1"/>
  <c r="AP6297" i="1"/>
  <c r="AO6297" i="1"/>
  <c r="AN6297" i="1"/>
  <c r="AM6297" i="1"/>
  <c r="AV6296" i="1"/>
  <c r="AU6296" i="1"/>
  <c r="AT6296" i="1"/>
  <c r="AS6296" i="1"/>
  <c r="AR6296" i="1"/>
  <c r="AQ6296" i="1"/>
  <c r="AP6296" i="1"/>
  <c r="AO6296" i="1"/>
  <c r="AN6296" i="1"/>
  <c r="AM6296" i="1"/>
  <c r="AV6295" i="1"/>
  <c r="AU6295" i="1"/>
  <c r="AT6295" i="1"/>
  <c r="AS6295" i="1"/>
  <c r="AR6295" i="1"/>
  <c r="AQ6295" i="1"/>
  <c r="AP6295" i="1"/>
  <c r="AO6295" i="1"/>
  <c r="AN6295" i="1"/>
  <c r="AM6295" i="1"/>
  <c r="AV6294" i="1"/>
  <c r="AU6294" i="1"/>
  <c r="AT6294" i="1"/>
  <c r="AS6294" i="1"/>
  <c r="AR6294" i="1"/>
  <c r="AQ6294" i="1"/>
  <c r="AP6294" i="1"/>
  <c r="AO6294" i="1"/>
  <c r="AN6294" i="1"/>
  <c r="AM6294" i="1"/>
  <c r="AV6293" i="1"/>
  <c r="AU6293" i="1"/>
  <c r="AT6293" i="1"/>
  <c r="AS6293" i="1"/>
  <c r="AR6293" i="1"/>
  <c r="AQ6293" i="1"/>
  <c r="AP6293" i="1"/>
  <c r="AO6293" i="1"/>
  <c r="AN6293" i="1"/>
  <c r="AM6293" i="1"/>
  <c r="AV6292" i="1"/>
  <c r="AU6292" i="1"/>
  <c r="AT6292" i="1"/>
  <c r="AS6292" i="1"/>
  <c r="AR6292" i="1"/>
  <c r="AQ6292" i="1"/>
  <c r="AP6292" i="1"/>
  <c r="AO6292" i="1"/>
  <c r="AN6292" i="1"/>
  <c r="AM6292" i="1"/>
  <c r="AV6291" i="1"/>
  <c r="AU6291" i="1"/>
  <c r="AT6291" i="1"/>
  <c r="AS6291" i="1"/>
  <c r="AR6291" i="1"/>
  <c r="AQ6291" i="1"/>
  <c r="AP6291" i="1"/>
  <c r="AO6291" i="1"/>
  <c r="AN6291" i="1"/>
  <c r="AM6291" i="1"/>
  <c r="AV6290" i="1"/>
  <c r="AU6290" i="1"/>
  <c r="AT6290" i="1"/>
  <c r="AS6290" i="1"/>
  <c r="AR6290" i="1"/>
  <c r="AQ6290" i="1"/>
  <c r="AP6290" i="1"/>
  <c r="AO6290" i="1"/>
  <c r="AN6290" i="1"/>
  <c r="AM6290" i="1"/>
  <c r="AV6289" i="1"/>
  <c r="AU6289" i="1"/>
  <c r="AT6289" i="1"/>
  <c r="AS6289" i="1"/>
  <c r="AR6289" i="1"/>
  <c r="AQ6289" i="1"/>
  <c r="AP6289" i="1"/>
  <c r="AO6289" i="1"/>
  <c r="AN6289" i="1"/>
  <c r="AM6289" i="1"/>
  <c r="AV6288" i="1"/>
  <c r="AU6288" i="1"/>
  <c r="AT6288" i="1"/>
  <c r="AS6288" i="1"/>
  <c r="AR6288" i="1"/>
  <c r="AQ6288" i="1"/>
  <c r="AP6288" i="1"/>
  <c r="AO6288" i="1"/>
  <c r="AN6288" i="1"/>
  <c r="AM6288" i="1"/>
  <c r="AV6287" i="1"/>
  <c r="AU6287" i="1"/>
  <c r="AT6287" i="1"/>
  <c r="AS6287" i="1"/>
  <c r="AR6287" i="1"/>
  <c r="AQ6287" i="1"/>
  <c r="AP6287" i="1"/>
  <c r="AO6287" i="1"/>
  <c r="AN6287" i="1"/>
  <c r="AM6287" i="1"/>
  <c r="AV6286" i="1"/>
  <c r="AU6286" i="1"/>
  <c r="AT6286" i="1"/>
  <c r="AS6286" i="1"/>
  <c r="AR6286" i="1"/>
  <c r="AQ6286" i="1"/>
  <c r="AP6286" i="1"/>
  <c r="AO6286" i="1"/>
  <c r="AN6286" i="1"/>
  <c r="AM6286" i="1"/>
  <c r="AV6285" i="1"/>
  <c r="AU6285" i="1"/>
  <c r="AT6285" i="1"/>
  <c r="AS6285" i="1"/>
  <c r="AR6285" i="1"/>
  <c r="AQ6285" i="1"/>
  <c r="AP6285" i="1"/>
  <c r="AO6285" i="1"/>
  <c r="AN6285" i="1"/>
  <c r="AM6285" i="1"/>
  <c r="AV6284" i="1"/>
  <c r="AU6284" i="1"/>
  <c r="AT6284" i="1"/>
  <c r="AS6284" i="1"/>
  <c r="AR6284" i="1"/>
  <c r="AQ6284" i="1"/>
  <c r="AP6284" i="1"/>
  <c r="AO6284" i="1"/>
  <c r="AN6284" i="1"/>
  <c r="AM6284" i="1"/>
  <c r="AV6283" i="1"/>
  <c r="AU6283" i="1"/>
  <c r="AT6283" i="1"/>
  <c r="AS6283" i="1"/>
  <c r="AR6283" i="1"/>
  <c r="AQ6283" i="1"/>
  <c r="AP6283" i="1"/>
  <c r="AO6283" i="1"/>
  <c r="AN6283" i="1"/>
  <c r="AM6283" i="1"/>
  <c r="AV6282" i="1"/>
  <c r="AU6282" i="1"/>
  <c r="AT6282" i="1"/>
  <c r="AS6282" i="1"/>
  <c r="AR6282" i="1"/>
  <c r="AQ6282" i="1"/>
  <c r="AP6282" i="1"/>
  <c r="AO6282" i="1"/>
  <c r="AN6282" i="1"/>
  <c r="AM6282" i="1"/>
  <c r="AV6281" i="1"/>
  <c r="AU6281" i="1"/>
  <c r="AT6281" i="1"/>
  <c r="AS6281" i="1"/>
  <c r="AR6281" i="1"/>
  <c r="AQ6281" i="1"/>
  <c r="AP6281" i="1"/>
  <c r="AO6281" i="1"/>
  <c r="AN6281" i="1"/>
  <c r="AM6281" i="1"/>
  <c r="AV6280" i="1"/>
  <c r="AU6280" i="1"/>
  <c r="AT6280" i="1"/>
  <c r="AS6280" i="1"/>
  <c r="AR6280" i="1"/>
  <c r="AQ6280" i="1"/>
  <c r="AP6280" i="1"/>
  <c r="AO6280" i="1"/>
  <c r="AN6280" i="1"/>
  <c r="AM6280" i="1"/>
  <c r="AV6279" i="1"/>
  <c r="AU6279" i="1"/>
  <c r="AT6279" i="1"/>
  <c r="AS6279" i="1"/>
  <c r="AR6279" i="1"/>
  <c r="AQ6279" i="1"/>
  <c r="AP6279" i="1"/>
  <c r="AO6279" i="1"/>
  <c r="AN6279" i="1"/>
  <c r="AM6279" i="1"/>
  <c r="AV6278" i="1"/>
  <c r="AU6278" i="1"/>
  <c r="AT6278" i="1"/>
  <c r="AS6278" i="1"/>
  <c r="AR6278" i="1"/>
  <c r="AQ6278" i="1"/>
  <c r="AP6278" i="1"/>
  <c r="AO6278" i="1"/>
  <c r="AN6278" i="1"/>
  <c r="AM6278" i="1"/>
  <c r="AV6277" i="1"/>
  <c r="AU6277" i="1"/>
  <c r="AT6277" i="1"/>
  <c r="AS6277" i="1"/>
  <c r="AR6277" i="1"/>
  <c r="AQ6277" i="1"/>
  <c r="AP6277" i="1"/>
  <c r="AO6277" i="1"/>
  <c r="AN6277" i="1"/>
  <c r="AM6277" i="1"/>
  <c r="AV6276" i="1"/>
  <c r="AU6276" i="1"/>
  <c r="AT6276" i="1"/>
  <c r="AS6276" i="1"/>
  <c r="AR6276" i="1"/>
  <c r="AQ6276" i="1"/>
  <c r="AP6276" i="1"/>
  <c r="AO6276" i="1"/>
  <c r="AN6276" i="1"/>
  <c r="AM6276" i="1"/>
  <c r="AV6275" i="1"/>
  <c r="AU6275" i="1"/>
  <c r="AT6275" i="1"/>
  <c r="AS6275" i="1"/>
  <c r="AR6275" i="1"/>
  <c r="AQ6275" i="1"/>
  <c r="AP6275" i="1"/>
  <c r="AO6275" i="1"/>
  <c r="AN6275" i="1"/>
  <c r="AM6275" i="1"/>
  <c r="AV6274" i="1"/>
  <c r="AU6274" i="1"/>
  <c r="AT6274" i="1"/>
  <c r="AS6274" i="1"/>
  <c r="AR6274" i="1"/>
  <c r="AQ6274" i="1"/>
  <c r="AP6274" i="1"/>
  <c r="AO6274" i="1"/>
  <c r="AN6274" i="1"/>
  <c r="AM6274" i="1"/>
  <c r="AV6273" i="1"/>
  <c r="AU6273" i="1"/>
  <c r="AT6273" i="1"/>
  <c r="AS6273" i="1"/>
  <c r="AR6273" i="1"/>
  <c r="AQ6273" i="1"/>
  <c r="AP6273" i="1"/>
  <c r="AO6273" i="1"/>
  <c r="AN6273" i="1"/>
  <c r="AM6273" i="1"/>
  <c r="AV6272" i="1"/>
  <c r="AU6272" i="1"/>
  <c r="AT6272" i="1"/>
  <c r="AS6272" i="1"/>
  <c r="AR6272" i="1"/>
  <c r="AQ6272" i="1"/>
  <c r="AP6272" i="1"/>
  <c r="AO6272" i="1"/>
  <c r="AN6272" i="1"/>
  <c r="AM6272" i="1"/>
  <c r="AV6271" i="1"/>
  <c r="AU6271" i="1"/>
  <c r="AT6271" i="1"/>
  <c r="AS6271" i="1"/>
  <c r="AR6271" i="1"/>
  <c r="AQ6271" i="1"/>
  <c r="AP6271" i="1"/>
  <c r="AO6271" i="1"/>
  <c r="AN6271" i="1"/>
  <c r="AM6271" i="1"/>
  <c r="AV6270" i="1"/>
  <c r="AU6270" i="1"/>
  <c r="AT6270" i="1"/>
  <c r="AS6270" i="1"/>
  <c r="AR6270" i="1"/>
  <c r="AQ6270" i="1"/>
  <c r="AP6270" i="1"/>
  <c r="AO6270" i="1"/>
  <c r="AN6270" i="1"/>
  <c r="AM6270" i="1"/>
  <c r="AV6269" i="1"/>
  <c r="AU6269" i="1"/>
  <c r="AT6269" i="1"/>
  <c r="AS6269" i="1"/>
  <c r="AR6269" i="1"/>
  <c r="AQ6269" i="1"/>
  <c r="AP6269" i="1"/>
  <c r="AO6269" i="1"/>
  <c r="AN6269" i="1"/>
  <c r="AM6269" i="1"/>
  <c r="AV6268" i="1"/>
  <c r="AU6268" i="1"/>
  <c r="AT6268" i="1"/>
  <c r="AS6268" i="1"/>
  <c r="AR6268" i="1"/>
  <c r="AQ6268" i="1"/>
  <c r="AP6268" i="1"/>
  <c r="AO6268" i="1"/>
  <c r="AN6268" i="1"/>
  <c r="AM6268" i="1"/>
  <c r="AV6267" i="1"/>
  <c r="AU6267" i="1"/>
  <c r="AT6267" i="1"/>
  <c r="AS6267" i="1"/>
  <c r="AR6267" i="1"/>
  <c r="AQ6267" i="1"/>
  <c r="AP6267" i="1"/>
  <c r="AO6267" i="1"/>
  <c r="AN6267" i="1"/>
  <c r="AM6267" i="1"/>
  <c r="AV6266" i="1"/>
  <c r="AU6266" i="1"/>
  <c r="AT6266" i="1"/>
  <c r="AS6266" i="1"/>
  <c r="AR6266" i="1"/>
  <c r="AQ6266" i="1"/>
  <c r="AP6266" i="1"/>
  <c r="AO6266" i="1"/>
  <c r="AN6266" i="1"/>
  <c r="AM6266" i="1"/>
  <c r="AV6265" i="1"/>
  <c r="AU6265" i="1"/>
  <c r="AT6265" i="1"/>
  <c r="AS6265" i="1"/>
  <c r="AR6265" i="1"/>
  <c r="AQ6265" i="1"/>
  <c r="AP6265" i="1"/>
  <c r="AO6265" i="1"/>
  <c r="AN6265" i="1"/>
  <c r="AM6265" i="1"/>
  <c r="AV6264" i="1"/>
  <c r="AU6264" i="1"/>
  <c r="AT6264" i="1"/>
  <c r="AS6264" i="1"/>
  <c r="AR6264" i="1"/>
  <c r="AQ6264" i="1"/>
  <c r="AP6264" i="1"/>
  <c r="AO6264" i="1"/>
  <c r="AN6264" i="1"/>
  <c r="AM6264" i="1"/>
  <c r="AV6263" i="1"/>
  <c r="AU6263" i="1"/>
  <c r="AT6263" i="1"/>
  <c r="AS6263" i="1"/>
  <c r="AR6263" i="1"/>
  <c r="AQ6263" i="1"/>
  <c r="AP6263" i="1"/>
  <c r="AO6263" i="1"/>
  <c r="AN6263" i="1"/>
  <c r="AM6263" i="1"/>
  <c r="AV6262" i="1"/>
  <c r="AU6262" i="1"/>
  <c r="AT6262" i="1"/>
  <c r="AS6262" i="1"/>
  <c r="AR6262" i="1"/>
  <c r="AQ6262" i="1"/>
  <c r="AP6262" i="1"/>
  <c r="AO6262" i="1"/>
  <c r="AN6262" i="1"/>
  <c r="AM6262" i="1"/>
  <c r="AV6261" i="1"/>
  <c r="AU6261" i="1"/>
  <c r="AT6261" i="1"/>
  <c r="AS6261" i="1"/>
  <c r="AR6261" i="1"/>
  <c r="AQ6261" i="1"/>
  <c r="AP6261" i="1"/>
  <c r="AO6261" i="1"/>
  <c r="AN6261" i="1"/>
  <c r="AM6261" i="1"/>
  <c r="AV6260" i="1"/>
  <c r="AU6260" i="1"/>
  <c r="AT6260" i="1"/>
  <c r="AS6260" i="1"/>
  <c r="AR6260" i="1"/>
  <c r="AQ6260" i="1"/>
  <c r="AP6260" i="1"/>
  <c r="AO6260" i="1"/>
  <c r="AN6260" i="1"/>
  <c r="AM6260" i="1"/>
  <c r="AV6259" i="1"/>
  <c r="AU6259" i="1"/>
  <c r="AT6259" i="1"/>
  <c r="AS6259" i="1"/>
  <c r="AR6259" i="1"/>
  <c r="AQ6259" i="1"/>
  <c r="AP6259" i="1"/>
  <c r="AO6259" i="1"/>
  <c r="AN6259" i="1"/>
  <c r="AM6259" i="1"/>
  <c r="AV6258" i="1"/>
  <c r="AU6258" i="1"/>
  <c r="AT6258" i="1"/>
  <c r="AS6258" i="1"/>
  <c r="AR6258" i="1"/>
  <c r="AQ6258" i="1"/>
  <c r="AP6258" i="1"/>
  <c r="AO6258" i="1"/>
  <c r="AN6258" i="1"/>
  <c r="AM6258" i="1"/>
  <c r="AV6257" i="1"/>
  <c r="AU6257" i="1"/>
  <c r="AT6257" i="1"/>
  <c r="AS6257" i="1"/>
  <c r="AR6257" i="1"/>
  <c r="AQ6257" i="1"/>
  <c r="AP6257" i="1"/>
  <c r="AO6257" i="1"/>
  <c r="AN6257" i="1"/>
  <c r="AM6257" i="1"/>
  <c r="AV6256" i="1"/>
  <c r="AU6256" i="1"/>
  <c r="AT6256" i="1"/>
  <c r="AS6256" i="1"/>
  <c r="AR6256" i="1"/>
  <c r="AQ6256" i="1"/>
  <c r="AP6256" i="1"/>
  <c r="AO6256" i="1"/>
  <c r="AN6256" i="1"/>
  <c r="AM6256" i="1"/>
  <c r="AV6255" i="1"/>
  <c r="AU6255" i="1"/>
  <c r="AT6255" i="1"/>
  <c r="AS6255" i="1"/>
  <c r="AR6255" i="1"/>
  <c r="AQ6255" i="1"/>
  <c r="AP6255" i="1"/>
  <c r="AO6255" i="1"/>
  <c r="AN6255" i="1"/>
  <c r="AM6255" i="1"/>
  <c r="AV6254" i="1"/>
  <c r="AU6254" i="1"/>
  <c r="AT6254" i="1"/>
  <c r="AS6254" i="1"/>
  <c r="AR6254" i="1"/>
  <c r="AQ6254" i="1"/>
  <c r="AP6254" i="1"/>
  <c r="AO6254" i="1"/>
  <c r="AN6254" i="1"/>
  <c r="AM6254" i="1"/>
  <c r="AV6253" i="1"/>
  <c r="AU6253" i="1"/>
  <c r="AT6253" i="1"/>
  <c r="AS6253" i="1"/>
  <c r="AR6253" i="1"/>
  <c r="AQ6253" i="1"/>
  <c r="AP6253" i="1"/>
  <c r="AO6253" i="1"/>
  <c r="AN6253" i="1"/>
  <c r="AM6253" i="1"/>
  <c r="AV6252" i="1"/>
  <c r="AU6252" i="1"/>
  <c r="AT6252" i="1"/>
  <c r="AS6252" i="1"/>
  <c r="AR6252" i="1"/>
  <c r="AQ6252" i="1"/>
  <c r="AP6252" i="1"/>
  <c r="AO6252" i="1"/>
  <c r="AN6252" i="1"/>
  <c r="AM6252" i="1"/>
  <c r="AV6251" i="1"/>
  <c r="AU6251" i="1"/>
  <c r="AT6251" i="1"/>
  <c r="AS6251" i="1"/>
  <c r="AR6251" i="1"/>
  <c r="AQ6251" i="1"/>
  <c r="AP6251" i="1"/>
  <c r="AO6251" i="1"/>
  <c r="AN6251" i="1"/>
  <c r="AM6251" i="1"/>
  <c r="AV6250" i="1"/>
  <c r="AU6250" i="1"/>
  <c r="AT6250" i="1"/>
  <c r="AS6250" i="1"/>
  <c r="AR6250" i="1"/>
  <c r="AQ6250" i="1"/>
  <c r="AP6250" i="1"/>
  <c r="AO6250" i="1"/>
  <c r="AN6250" i="1"/>
  <c r="AM6250" i="1"/>
  <c r="AV6249" i="1"/>
  <c r="AU6249" i="1"/>
  <c r="AT6249" i="1"/>
  <c r="AS6249" i="1"/>
  <c r="AR6249" i="1"/>
  <c r="AQ6249" i="1"/>
  <c r="AP6249" i="1"/>
  <c r="AO6249" i="1"/>
  <c r="AN6249" i="1"/>
  <c r="AM6249" i="1"/>
  <c r="AV6248" i="1"/>
  <c r="AU6248" i="1"/>
  <c r="AT6248" i="1"/>
  <c r="AS6248" i="1"/>
  <c r="AR6248" i="1"/>
  <c r="AQ6248" i="1"/>
  <c r="AP6248" i="1"/>
  <c r="AO6248" i="1"/>
  <c r="AN6248" i="1"/>
  <c r="AM6248" i="1"/>
  <c r="AV6247" i="1"/>
  <c r="AU6247" i="1"/>
  <c r="AT6247" i="1"/>
  <c r="AS6247" i="1"/>
  <c r="AR6247" i="1"/>
  <c r="AQ6247" i="1"/>
  <c r="AP6247" i="1"/>
  <c r="AO6247" i="1"/>
  <c r="AN6247" i="1"/>
  <c r="AM6247" i="1"/>
  <c r="AV6246" i="1"/>
  <c r="AU6246" i="1"/>
  <c r="AT6246" i="1"/>
  <c r="AS6246" i="1"/>
  <c r="AR6246" i="1"/>
  <c r="AQ6246" i="1"/>
  <c r="AP6246" i="1"/>
  <c r="AO6246" i="1"/>
  <c r="AN6246" i="1"/>
  <c r="AM6246" i="1"/>
  <c r="AV6245" i="1"/>
  <c r="AU6245" i="1"/>
  <c r="AT6245" i="1"/>
  <c r="AS6245" i="1"/>
  <c r="AR6245" i="1"/>
  <c r="AQ6245" i="1"/>
  <c r="AP6245" i="1"/>
  <c r="AO6245" i="1"/>
  <c r="AN6245" i="1"/>
  <c r="AM6245" i="1"/>
  <c r="AV6244" i="1"/>
  <c r="AU6244" i="1"/>
  <c r="AT6244" i="1"/>
  <c r="AS6244" i="1"/>
  <c r="AR6244" i="1"/>
  <c r="AQ6244" i="1"/>
  <c r="AP6244" i="1"/>
  <c r="AO6244" i="1"/>
  <c r="AN6244" i="1"/>
  <c r="AM6244" i="1"/>
  <c r="AV6243" i="1"/>
  <c r="AU6243" i="1"/>
  <c r="AT6243" i="1"/>
  <c r="AS6243" i="1"/>
  <c r="AR6243" i="1"/>
  <c r="AQ6243" i="1"/>
  <c r="AP6243" i="1"/>
  <c r="AO6243" i="1"/>
  <c r="AN6243" i="1"/>
  <c r="AM6243" i="1"/>
  <c r="AV6242" i="1"/>
  <c r="AU6242" i="1"/>
  <c r="AT6242" i="1"/>
  <c r="AS6242" i="1"/>
  <c r="AR6242" i="1"/>
  <c r="AQ6242" i="1"/>
  <c r="AP6242" i="1"/>
  <c r="AO6242" i="1"/>
  <c r="AN6242" i="1"/>
  <c r="AM6242" i="1"/>
  <c r="AV6241" i="1"/>
  <c r="AU6241" i="1"/>
  <c r="AT6241" i="1"/>
  <c r="AS6241" i="1"/>
  <c r="AR6241" i="1"/>
  <c r="AQ6241" i="1"/>
  <c r="AP6241" i="1"/>
  <c r="AO6241" i="1"/>
  <c r="AN6241" i="1"/>
  <c r="AM6241" i="1"/>
  <c r="AV6240" i="1"/>
  <c r="AU6240" i="1"/>
  <c r="AT6240" i="1"/>
  <c r="AS6240" i="1"/>
  <c r="AR6240" i="1"/>
  <c r="AQ6240" i="1"/>
  <c r="AP6240" i="1"/>
  <c r="AO6240" i="1"/>
  <c r="AN6240" i="1"/>
  <c r="AM6240" i="1"/>
  <c r="AV6239" i="1"/>
  <c r="AU6239" i="1"/>
  <c r="AT6239" i="1"/>
  <c r="AS6239" i="1"/>
  <c r="AR6239" i="1"/>
  <c r="AQ6239" i="1"/>
  <c r="AP6239" i="1"/>
  <c r="AO6239" i="1"/>
  <c r="AN6239" i="1"/>
  <c r="AM6239" i="1"/>
  <c r="AV6238" i="1"/>
  <c r="AU6238" i="1"/>
  <c r="AT6238" i="1"/>
  <c r="AS6238" i="1"/>
  <c r="AR6238" i="1"/>
  <c r="AQ6238" i="1"/>
  <c r="AP6238" i="1"/>
  <c r="AO6238" i="1"/>
  <c r="AN6238" i="1"/>
  <c r="AM6238" i="1"/>
  <c r="AV6237" i="1"/>
  <c r="AU6237" i="1"/>
  <c r="AT6237" i="1"/>
  <c r="AS6237" i="1"/>
  <c r="AR6237" i="1"/>
  <c r="AQ6237" i="1"/>
  <c r="AP6237" i="1"/>
  <c r="AO6237" i="1"/>
  <c r="AN6237" i="1"/>
  <c r="AM6237" i="1"/>
  <c r="AV6236" i="1"/>
  <c r="AU6236" i="1"/>
  <c r="AT6236" i="1"/>
  <c r="AS6236" i="1"/>
  <c r="AR6236" i="1"/>
  <c r="AQ6236" i="1"/>
  <c r="AP6236" i="1"/>
  <c r="AO6236" i="1"/>
  <c r="AN6236" i="1"/>
  <c r="AM6236" i="1"/>
  <c r="AV6235" i="1"/>
  <c r="AU6235" i="1"/>
  <c r="AT6235" i="1"/>
  <c r="AS6235" i="1"/>
  <c r="AR6235" i="1"/>
  <c r="AQ6235" i="1"/>
  <c r="AP6235" i="1"/>
  <c r="AO6235" i="1"/>
  <c r="AN6235" i="1"/>
  <c r="AM6235" i="1"/>
  <c r="AV6234" i="1"/>
  <c r="AU6234" i="1"/>
  <c r="AT6234" i="1"/>
  <c r="AS6234" i="1"/>
  <c r="AR6234" i="1"/>
  <c r="AQ6234" i="1"/>
  <c r="AP6234" i="1"/>
  <c r="AO6234" i="1"/>
  <c r="AN6234" i="1"/>
  <c r="AM6234" i="1"/>
  <c r="AV6233" i="1"/>
  <c r="AU6233" i="1"/>
  <c r="AT6233" i="1"/>
  <c r="AS6233" i="1"/>
  <c r="AR6233" i="1"/>
  <c r="AQ6233" i="1"/>
  <c r="AP6233" i="1"/>
  <c r="AO6233" i="1"/>
  <c r="AN6233" i="1"/>
  <c r="AM6233" i="1"/>
  <c r="AV6232" i="1"/>
  <c r="AU6232" i="1"/>
  <c r="AT6232" i="1"/>
  <c r="AS6232" i="1"/>
  <c r="AR6232" i="1"/>
  <c r="AQ6232" i="1"/>
  <c r="AP6232" i="1"/>
  <c r="AO6232" i="1"/>
  <c r="AN6232" i="1"/>
  <c r="AM6232" i="1"/>
  <c r="AV6231" i="1"/>
  <c r="AU6231" i="1"/>
  <c r="AT6231" i="1"/>
  <c r="AS6231" i="1"/>
  <c r="AR6231" i="1"/>
  <c r="AQ6231" i="1"/>
  <c r="AP6231" i="1"/>
  <c r="AO6231" i="1"/>
  <c r="AN6231" i="1"/>
  <c r="AM6231" i="1"/>
  <c r="AV6230" i="1"/>
  <c r="AU6230" i="1"/>
  <c r="AT6230" i="1"/>
  <c r="AS6230" i="1"/>
  <c r="AR6230" i="1"/>
  <c r="AQ6230" i="1"/>
  <c r="AP6230" i="1"/>
  <c r="AO6230" i="1"/>
  <c r="AN6230" i="1"/>
  <c r="AM6230" i="1"/>
  <c r="AV6229" i="1"/>
  <c r="AU6229" i="1"/>
  <c r="AT6229" i="1"/>
  <c r="AS6229" i="1"/>
  <c r="AR6229" i="1"/>
  <c r="AQ6229" i="1"/>
  <c r="AP6229" i="1"/>
  <c r="AO6229" i="1"/>
  <c r="AN6229" i="1"/>
  <c r="AM6229" i="1"/>
  <c r="AV6228" i="1"/>
  <c r="AU6228" i="1"/>
  <c r="AT6228" i="1"/>
  <c r="AS6228" i="1"/>
  <c r="AR6228" i="1"/>
  <c r="AQ6228" i="1"/>
  <c r="AP6228" i="1"/>
  <c r="AO6228" i="1"/>
  <c r="AN6228" i="1"/>
  <c r="AM6228" i="1"/>
  <c r="AV6227" i="1"/>
  <c r="AU6227" i="1"/>
  <c r="AT6227" i="1"/>
  <c r="AS6227" i="1"/>
  <c r="AR6227" i="1"/>
  <c r="AQ6227" i="1"/>
  <c r="AP6227" i="1"/>
  <c r="AO6227" i="1"/>
  <c r="AN6227" i="1"/>
  <c r="AM6227" i="1"/>
  <c r="AV6226" i="1"/>
  <c r="AU6226" i="1"/>
  <c r="AT6226" i="1"/>
  <c r="AS6226" i="1"/>
  <c r="AR6226" i="1"/>
  <c r="AQ6226" i="1"/>
  <c r="AP6226" i="1"/>
  <c r="AO6226" i="1"/>
  <c r="AN6226" i="1"/>
  <c r="AM6226" i="1"/>
  <c r="AV6225" i="1"/>
  <c r="AU6225" i="1"/>
  <c r="AT6225" i="1"/>
  <c r="AS6225" i="1"/>
  <c r="AR6225" i="1"/>
  <c r="AQ6225" i="1"/>
  <c r="AP6225" i="1"/>
  <c r="AO6225" i="1"/>
  <c r="AN6225" i="1"/>
  <c r="AM6225" i="1"/>
  <c r="AV6224" i="1"/>
  <c r="AU6224" i="1"/>
  <c r="AT6224" i="1"/>
  <c r="AS6224" i="1"/>
  <c r="AR6224" i="1"/>
  <c r="AQ6224" i="1"/>
  <c r="AP6224" i="1"/>
  <c r="AO6224" i="1"/>
  <c r="AN6224" i="1"/>
  <c r="AM6224" i="1"/>
  <c r="AV6223" i="1"/>
  <c r="AU6223" i="1"/>
  <c r="AT6223" i="1"/>
  <c r="AS6223" i="1"/>
  <c r="AR6223" i="1"/>
  <c r="AQ6223" i="1"/>
  <c r="AP6223" i="1"/>
  <c r="AO6223" i="1"/>
  <c r="AN6223" i="1"/>
  <c r="AM6223" i="1"/>
  <c r="AV6222" i="1"/>
  <c r="AU6222" i="1"/>
  <c r="AT6222" i="1"/>
  <c r="AS6222" i="1"/>
  <c r="AR6222" i="1"/>
  <c r="AQ6222" i="1"/>
  <c r="AP6222" i="1"/>
  <c r="AO6222" i="1"/>
  <c r="AN6222" i="1"/>
  <c r="AM6222" i="1"/>
  <c r="AV6221" i="1"/>
  <c r="AU6221" i="1"/>
  <c r="AT6221" i="1"/>
  <c r="AS6221" i="1"/>
  <c r="AR6221" i="1"/>
  <c r="AQ6221" i="1"/>
  <c r="AP6221" i="1"/>
  <c r="AO6221" i="1"/>
  <c r="AN6221" i="1"/>
  <c r="AM6221" i="1"/>
  <c r="AV6220" i="1"/>
  <c r="AU6220" i="1"/>
  <c r="AT6220" i="1"/>
  <c r="AS6220" i="1"/>
  <c r="AR6220" i="1"/>
  <c r="AQ6220" i="1"/>
  <c r="AP6220" i="1"/>
  <c r="AO6220" i="1"/>
  <c r="AN6220" i="1"/>
  <c r="AM6220" i="1"/>
  <c r="AV6219" i="1"/>
  <c r="AU6219" i="1"/>
  <c r="AT6219" i="1"/>
  <c r="AS6219" i="1"/>
  <c r="AR6219" i="1"/>
  <c r="AQ6219" i="1"/>
  <c r="AP6219" i="1"/>
  <c r="AO6219" i="1"/>
  <c r="AN6219" i="1"/>
  <c r="AM6219" i="1"/>
  <c r="AV6218" i="1"/>
  <c r="AU6218" i="1"/>
  <c r="AT6218" i="1"/>
  <c r="AS6218" i="1"/>
  <c r="AR6218" i="1"/>
  <c r="AQ6218" i="1"/>
  <c r="AP6218" i="1"/>
  <c r="AO6218" i="1"/>
  <c r="AN6218" i="1"/>
  <c r="AM6218" i="1"/>
  <c r="AV6217" i="1"/>
  <c r="AU6217" i="1"/>
  <c r="AT6217" i="1"/>
  <c r="AS6217" i="1"/>
  <c r="AR6217" i="1"/>
  <c r="AQ6217" i="1"/>
  <c r="AP6217" i="1"/>
  <c r="AO6217" i="1"/>
  <c r="AN6217" i="1"/>
  <c r="AM6217" i="1"/>
  <c r="AV6216" i="1"/>
  <c r="AU6216" i="1"/>
  <c r="AT6216" i="1"/>
  <c r="AS6216" i="1"/>
  <c r="AR6216" i="1"/>
  <c r="AQ6216" i="1"/>
  <c r="AP6216" i="1"/>
  <c r="AO6216" i="1"/>
  <c r="AN6216" i="1"/>
  <c r="AM6216" i="1"/>
  <c r="AV6215" i="1"/>
  <c r="AU6215" i="1"/>
  <c r="AT6215" i="1"/>
  <c r="AS6215" i="1"/>
  <c r="AR6215" i="1"/>
  <c r="AQ6215" i="1"/>
  <c r="AP6215" i="1"/>
  <c r="AO6215" i="1"/>
  <c r="AN6215" i="1"/>
  <c r="AM6215" i="1"/>
  <c r="AV6214" i="1"/>
  <c r="AU6214" i="1"/>
  <c r="AT6214" i="1"/>
  <c r="AS6214" i="1"/>
  <c r="AR6214" i="1"/>
  <c r="AQ6214" i="1"/>
  <c r="AP6214" i="1"/>
  <c r="AO6214" i="1"/>
  <c r="AN6214" i="1"/>
  <c r="AM6214" i="1"/>
  <c r="AV6213" i="1"/>
  <c r="AU6213" i="1"/>
  <c r="AT6213" i="1"/>
  <c r="AS6213" i="1"/>
  <c r="AR6213" i="1"/>
  <c r="AQ6213" i="1"/>
  <c r="AP6213" i="1"/>
  <c r="AO6213" i="1"/>
  <c r="AN6213" i="1"/>
  <c r="AM6213" i="1"/>
  <c r="AV6212" i="1"/>
  <c r="AU6212" i="1"/>
  <c r="AT6212" i="1"/>
  <c r="AS6212" i="1"/>
  <c r="AR6212" i="1"/>
  <c r="AQ6212" i="1"/>
  <c r="AP6212" i="1"/>
  <c r="AO6212" i="1"/>
  <c r="AN6212" i="1"/>
  <c r="AM6212" i="1"/>
  <c r="AV6211" i="1"/>
  <c r="AU6211" i="1"/>
  <c r="AT6211" i="1"/>
  <c r="AS6211" i="1"/>
  <c r="AR6211" i="1"/>
  <c r="AQ6211" i="1"/>
  <c r="AP6211" i="1"/>
  <c r="AO6211" i="1"/>
  <c r="AN6211" i="1"/>
  <c r="AM6211" i="1"/>
  <c r="AV6210" i="1"/>
  <c r="AU6210" i="1"/>
  <c r="AT6210" i="1"/>
  <c r="AS6210" i="1"/>
  <c r="AR6210" i="1"/>
  <c r="AQ6210" i="1"/>
  <c r="AP6210" i="1"/>
  <c r="AO6210" i="1"/>
  <c r="AN6210" i="1"/>
  <c r="AM6210" i="1"/>
  <c r="AV6209" i="1"/>
  <c r="AU6209" i="1"/>
  <c r="AT6209" i="1"/>
  <c r="AS6209" i="1"/>
  <c r="AR6209" i="1"/>
  <c r="AQ6209" i="1"/>
  <c r="AP6209" i="1"/>
  <c r="AO6209" i="1"/>
  <c r="AN6209" i="1"/>
  <c r="AM6209" i="1"/>
  <c r="AV6208" i="1"/>
  <c r="AU6208" i="1"/>
  <c r="AT6208" i="1"/>
  <c r="AS6208" i="1"/>
  <c r="AR6208" i="1"/>
  <c r="AQ6208" i="1"/>
  <c r="AP6208" i="1"/>
  <c r="AO6208" i="1"/>
  <c r="AN6208" i="1"/>
  <c r="AM6208" i="1"/>
  <c r="AV6207" i="1"/>
  <c r="AU6207" i="1"/>
  <c r="AT6207" i="1"/>
  <c r="AS6207" i="1"/>
  <c r="AR6207" i="1"/>
  <c r="AQ6207" i="1"/>
  <c r="AP6207" i="1"/>
  <c r="AO6207" i="1"/>
  <c r="AN6207" i="1"/>
  <c r="AM6207" i="1"/>
  <c r="AV6206" i="1"/>
  <c r="AU6206" i="1"/>
  <c r="AT6206" i="1"/>
  <c r="AS6206" i="1"/>
  <c r="AR6206" i="1"/>
  <c r="AQ6206" i="1"/>
  <c r="AP6206" i="1"/>
  <c r="AO6206" i="1"/>
  <c r="AN6206" i="1"/>
  <c r="AM6206" i="1"/>
  <c r="AV6205" i="1"/>
  <c r="AU6205" i="1"/>
  <c r="AT6205" i="1"/>
  <c r="AS6205" i="1"/>
  <c r="AR6205" i="1"/>
  <c r="AQ6205" i="1"/>
  <c r="AP6205" i="1"/>
  <c r="AO6205" i="1"/>
  <c r="AN6205" i="1"/>
  <c r="AM6205" i="1"/>
  <c r="AV6204" i="1"/>
  <c r="AU6204" i="1"/>
  <c r="AT6204" i="1"/>
  <c r="AS6204" i="1"/>
  <c r="AR6204" i="1"/>
  <c r="AQ6204" i="1"/>
  <c r="AP6204" i="1"/>
  <c r="AO6204" i="1"/>
  <c r="AN6204" i="1"/>
  <c r="AM6204" i="1"/>
  <c r="AV6203" i="1"/>
  <c r="AU6203" i="1"/>
  <c r="AT6203" i="1"/>
  <c r="AS6203" i="1"/>
  <c r="AR6203" i="1"/>
  <c r="AQ6203" i="1"/>
  <c r="AP6203" i="1"/>
  <c r="AO6203" i="1"/>
  <c r="AN6203" i="1"/>
  <c r="AM6203" i="1"/>
  <c r="AV6202" i="1"/>
  <c r="AU6202" i="1"/>
  <c r="AT6202" i="1"/>
  <c r="AS6202" i="1"/>
  <c r="AR6202" i="1"/>
  <c r="AQ6202" i="1"/>
  <c r="AP6202" i="1"/>
  <c r="AO6202" i="1"/>
  <c r="AN6202" i="1"/>
  <c r="AM6202" i="1"/>
  <c r="AV6201" i="1"/>
  <c r="AU6201" i="1"/>
  <c r="AT6201" i="1"/>
  <c r="AS6201" i="1"/>
  <c r="AR6201" i="1"/>
  <c r="AQ6201" i="1"/>
  <c r="AP6201" i="1"/>
  <c r="AO6201" i="1"/>
  <c r="AN6201" i="1"/>
  <c r="AM6201" i="1"/>
  <c r="AV6200" i="1"/>
  <c r="AU6200" i="1"/>
  <c r="AT6200" i="1"/>
  <c r="AS6200" i="1"/>
  <c r="AR6200" i="1"/>
  <c r="AQ6200" i="1"/>
  <c r="AP6200" i="1"/>
  <c r="AO6200" i="1"/>
  <c r="AN6200" i="1"/>
  <c r="AM6200" i="1"/>
  <c r="AV6199" i="1"/>
  <c r="AU6199" i="1"/>
  <c r="AT6199" i="1"/>
  <c r="AS6199" i="1"/>
  <c r="AR6199" i="1"/>
  <c r="AQ6199" i="1"/>
  <c r="AP6199" i="1"/>
  <c r="AO6199" i="1"/>
  <c r="AN6199" i="1"/>
  <c r="AM6199" i="1"/>
  <c r="AV6198" i="1"/>
  <c r="AU6198" i="1"/>
  <c r="AT6198" i="1"/>
  <c r="AS6198" i="1"/>
  <c r="AR6198" i="1"/>
  <c r="AQ6198" i="1"/>
  <c r="AP6198" i="1"/>
  <c r="AO6198" i="1"/>
  <c r="AN6198" i="1"/>
  <c r="AM6198" i="1"/>
  <c r="AV6197" i="1"/>
  <c r="AU6197" i="1"/>
  <c r="AT6197" i="1"/>
  <c r="AS6197" i="1"/>
  <c r="AR6197" i="1"/>
  <c r="AQ6197" i="1"/>
  <c r="AP6197" i="1"/>
  <c r="AO6197" i="1"/>
  <c r="AN6197" i="1"/>
  <c r="AM6197" i="1"/>
  <c r="AV6196" i="1"/>
  <c r="AU6196" i="1"/>
  <c r="AT6196" i="1"/>
  <c r="AS6196" i="1"/>
  <c r="AR6196" i="1"/>
  <c r="AQ6196" i="1"/>
  <c r="AP6196" i="1"/>
  <c r="AO6196" i="1"/>
  <c r="AN6196" i="1"/>
  <c r="AM6196" i="1"/>
  <c r="AV6195" i="1"/>
  <c r="AU6195" i="1"/>
  <c r="AT6195" i="1"/>
  <c r="AS6195" i="1"/>
  <c r="AR6195" i="1"/>
  <c r="AQ6195" i="1"/>
  <c r="AP6195" i="1"/>
  <c r="AO6195" i="1"/>
  <c r="AN6195" i="1"/>
  <c r="AM6195" i="1"/>
  <c r="AV6194" i="1"/>
  <c r="AU6194" i="1"/>
  <c r="AT6194" i="1"/>
  <c r="AS6194" i="1"/>
  <c r="AR6194" i="1"/>
  <c r="AQ6194" i="1"/>
  <c r="AP6194" i="1"/>
  <c r="AO6194" i="1"/>
  <c r="AN6194" i="1"/>
  <c r="AM6194" i="1"/>
  <c r="AV6193" i="1"/>
  <c r="AU6193" i="1"/>
  <c r="AT6193" i="1"/>
  <c r="AS6193" i="1"/>
  <c r="AR6193" i="1"/>
  <c r="AQ6193" i="1"/>
  <c r="AP6193" i="1"/>
  <c r="AO6193" i="1"/>
  <c r="AN6193" i="1"/>
  <c r="AM6193" i="1"/>
  <c r="AV6192" i="1"/>
  <c r="AU6192" i="1"/>
  <c r="AT6192" i="1"/>
  <c r="AS6192" i="1"/>
  <c r="AR6192" i="1"/>
  <c r="AQ6192" i="1"/>
  <c r="AP6192" i="1"/>
  <c r="AO6192" i="1"/>
  <c r="AN6192" i="1"/>
  <c r="AM6192" i="1"/>
  <c r="AV6191" i="1"/>
  <c r="AU6191" i="1"/>
  <c r="AT6191" i="1"/>
  <c r="AS6191" i="1"/>
  <c r="AR6191" i="1"/>
  <c r="AQ6191" i="1"/>
  <c r="AP6191" i="1"/>
  <c r="AO6191" i="1"/>
  <c r="AN6191" i="1"/>
  <c r="AM6191" i="1"/>
  <c r="AV6190" i="1"/>
  <c r="AU6190" i="1"/>
  <c r="AT6190" i="1"/>
  <c r="AS6190" i="1"/>
  <c r="AR6190" i="1"/>
  <c r="AQ6190" i="1"/>
  <c r="AP6190" i="1"/>
  <c r="AO6190" i="1"/>
  <c r="AN6190" i="1"/>
  <c r="AM6190" i="1"/>
  <c r="AV6189" i="1"/>
  <c r="AU6189" i="1"/>
  <c r="AT6189" i="1"/>
  <c r="AS6189" i="1"/>
  <c r="AR6189" i="1"/>
  <c r="AQ6189" i="1"/>
  <c r="AP6189" i="1"/>
  <c r="AO6189" i="1"/>
  <c r="AN6189" i="1"/>
  <c r="AM6189" i="1"/>
  <c r="AV6188" i="1"/>
  <c r="AU6188" i="1"/>
  <c r="AT6188" i="1"/>
  <c r="AS6188" i="1"/>
  <c r="AR6188" i="1"/>
  <c r="AQ6188" i="1"/>
  <c r="AP6188" i="1"/>
  <c r="AO6188" i="1"/>
  <c r="AN6188" i="1"/>
  <c r="AM6188" i="1"/>
  <c r="AV6187" i="1"/>
  <c r="AU6187" i="1"/>
  <c r="AT6187" i="1"/>
  <c r="AS6187" i="1"/>
  <c r="AR6187" i="1"/>
  <c r="AQ6187" i="1"/>
  <c r="AP6187" i="1"/>
  <c r="AO6187" i="1"/>
  <c r="AN6187" i="1"/>
  <c r="AM6187" i="1"/>
  <c r="AV6186" i="1"/>
  <c r="AU6186" i="1"/>
  <c r="AT6186" i="1"/>
  <c r="AS6186" i="1"/>
  <c r="AR6186" i="1"/>
  <c r="AQ6186" i="1"/>
  <c r="AP6186" i="1"/>
  <c r="AO6186" i="1"/>
  <c r="AN6186" i="1"/>
  <c r="AM6186" i="1"/>
  <c r="AV6185" i="1"/>
  <c r="AU6185" i="1"/>
  <c r="AT6185" i="1"/>
  <c r="AS6185" i="1"/>
  <c r="AR6185" i="1"/>
  <c r="AQ6185" i="1"/>
  <c r="AP6185" i="1"/>
  <c r="AO6185" i="1"/>
  <c r="AN6185" i="1"/>
  <c r="AM6185" i="1"/>
  <c r="AV6184" i="1"/>
  <c r="AU6184" i="1"/>
  <c r="AT6184" i="1"/>
  <c r="AS6184" i="1"/>
  <c r="AR6184" i="1"/>
  <c r="AQ6184" i="1"/>
  <c r="AP6184" i="1"/>
  <c r="AO6184" i="1"/>
  <c r="AN6184" i="1"/>
  <c r="AM6184" i="1"/>
  <c r="AV6183" i="1"/>
  <c r="AU6183" i="1"/>
  <c r="AT6183" i="1"/>
  <c r="AS6183" i="1"/>
  <c r="AR6183" i="1"/>
  <c r="AQ6183" i="1"/>
  <c r="AP6183" i="1"/>
  <c r="AO6183" i="1"/>
  <c r="AN6183" i="1"/>
  <c r="AM6183" i="1"/>
  <c r="AV6182" i="1"/>
  <c r="AU6182" i="1"/>
  <c r="AT6182" i="1"/>
  <c r="AS6182" i="1"/>
  <c r="AR6182" i="1"/>
  <c r="AQ6182" i="1"/>
  <c r="AP6182" i="1"/>
  <c r="AO6182" i="1"/>
  <c r="AN6182" i="1"/>
  <c r="AM6182" i="1"/>
  <c r="AV6181" i="1"/>
  <c r="AU6181" i="1"/>
  <c r="AT6181" i="1"/>
  <c r="AS6181" i="1"/>
  <c r="AR6181" i="1"/>
  <c r="AQ6181" i="1"/>
  <c r="AP6181" i="1"/>
  <c r="AO6181" i="1"/>
  <c r="AN6181" i="1"/>
  <c r="AM6181" i="1"/>
  <c r="AV6180" i="1"/>
  <c r="AU6180" i="1"/>
  <c r="AT6180" i="1"/>
  <c r="AS6180" i="1"/>
  <c r="AR6180" i="1"/>
  <c r="AQ6180" i="1"/>
  <c r="AP6180" i="1"/>
  <c r="AO6180" i="1"/>
  <c r="AN6180" i="1"/>
  <c r="AM6180" i="1"/>
  <c r="AV6179" i="1"/>
  <c r="AU6179" i="1"/>
  <c r="AT6179" i="1"/>
  <c r="AS6179" i="1"/>
  <c r="AR6179" i="1"/>
  <c r="AQ6179" i="1"/>
  <c r="AP6179" i="1"/>
  <c r="AO6179" i="1"/>
  <c r="AN6179" i="1"/>
  <c r="AM6179" i="1"/>
  <c r="AV6178" i="1"/>
  <c r="AU6178" i="1"/>
  <c r="AT6178" i="1"/>
  <c r="AS6178" i="1"/>
  <c r="AR6178" i="1"/>
  <c r="AQ6178" i="1"/>
  <c r="AP6178" i="1"/>
  <c r="AO6178" i="1"/>
  <c r="AN6178" i="1"/>
  <c r="AM6178" i="1"/>
  <c r="AV6177" i="1"/>
  <c r="AU6177" i="1"/>
  <c r="AT6177" i="1"/>
  <c r="AS6177" i="1"/>
  <c r="AR6177" i="1"/>
  <c r="AQ6177" i="1"/>
  <c r="AP6177" i="1"/>
  <c r="AO6177" i="1"/>
  <c r="AN6177" i="1"/>
  <c r="AM6177" i="1"/>
  <c r="AV6176" i="1"/>
  <c r="AU6176" i="1"/>
  <c r="AT6176" i="1"/>
  <c r="AS6176" i="1"/>
  <c r="AR6176" i="1"/>
  <c r="AQ6176" i="1"/>
  <c r="AP6176" i="1"/>
  <c r="AO6176" i="1"/>
  <c r="AN6176" i="1"/>
  <c r="AM6176" i="1"/>
  <c r="AV6175" i="1"/>
  <c r="AU6175" i="1"/>
  <c r="AT6175" i="1"/>
  <c r="AS6175" i="1"/>
  <c r="AR6175" i="1"/>
  <c r="AQ6175" i="1"/>
  <c r="AP6175" i="1"/>
  <c r="AO6175" i="1"/>
  <c r="AN6175" i="1"/>
  <c r="AM6175" i="1"/>
  <c r="AV6174" i="1"/>
  <c r="AU6174" i="1"/>
  <c r="AT6174" i="1"/>
  <c r="AS6174" i="1"/>
  <c r="AR6174" i="1"/>
  <c r="AQ6174" i="1"/>
  <c r="AP6174" i="1"/>
  <c r="AO6174" i="1"/>
  <c r="AN6174" i="1"/>
  <c r="AM6174" i="1"/>
  <c r="AV6173" i="1"/>
  <c r="AU6173" i="1"/>
  <c r="AT6173" i="1"/>
  <c r="AS6173" i="1"/>
  <c r="AR6173" i="1"/>
  <c r="AQ6173" i="1"/>
  <c r="AP6173" i="1"/>
  <c r="AO6173" i="1"/>
  <c r="AN6173" i="1"/>
  <c r="AM6173" i="1"/>
  <c r="AV6172" i="1"/>
  <c r="AU6172" i="1"/>
  <c r="AT6172" i="1"/>
  <c r="AS6172" i="1"/>
  <c r="AR6172" i="1"/>
  <c r="AQ6172" i="1"/>
  <c r="AP6172" i="1"/>
  <c r="AO6172" i="1"/>
  <c r="AN6172" i="1"/>
  <c r="AM6172" i="1"/>
  <c r="AV6171" i="1"/>
  <c r="AU6171" i="1"/>
  <c r="AT6171" i="1"/>
  <c r="AS6171" i="1"/>
  <c r="AR6171" i="1"/>
  <c r="AQ6171" i="1"/>
  <c r="AP6171" i="1"/>
  <c r="AO6171" i="1"/>
  <c r="AN6171" i="1"/>
  <c r="AM6171" i="1"/>
  <c r="AV6170" i="1"/>
  <c r="AU6170" i="1"/>
  <c r="AT6170" i="1"/>
  <c r="AS6170" i="1"/>
  <c r="AR6170" i="1"/>
  <c r="AQ6170" i="1"/>
  <c r="AP6170" i="1"/>
  <c r="AO6170" i="1"/>
  <c r="AN6170" i="1"/>
  <c r="AM6170" i="1"/>
  <c r="AV6169" i="1"/>
  <c r="AU6169" i="1"/>
  <c r="AT6169" i="1"/>
  <c r="AS6169" i="1"/>
  <c r="AR6169" i="1"/>
  <c r="AQ6169" i="1"/>
  <c r="AP6169" i="1"/>
  <c r="AO6169" i="1"/>
  <c r="AN6169" i="1"/>
  <c r="AM6169" i="1"/>
  <c r="AV6168" i="1"/>
  <c r="AU6168" i="1"/>
  <c r="AT6168" i="1"/>
  <c r="AS6168" i="1"/>
  <c r="AR6168" i="1"/>
  <c r="AQ6168" i="1"/>
  <c r="AP6168" i="1"/>
  <c r="AO6168" i="1"/>
  <c r="AN6168" i="1"/>
  <c r="AM6168" i="1"/>
  <c r="AV6167" i="1"/>
  <c r="AU6167" i="1"/>
  <c r="AT6167" i="1"/>
  <c r="AS6167" i="1"/>
  <c r="AR6167" i="1"/>
  <c r="AQ6167" i="1"/>
  <c r="AP6167" i="1"/>
  <c r="AO6167" i="1"/>
  <c r="AN6167" i="1"/>
  <c r="AM6167" i="1"/>
  <c r="AV6166" i="1"/>
  <c r="AU6166" i="1"/>
  <c r="AT6166" i="1"/>
  <c r="AS6166" i="1"/>
  <c r="AR6166" i="1"/>
  <c r="AQ6166" i="1"/>
  <c r="AP6166" i="1"/>
  <c r="AO6166" i="1"/>
  <c r="AN6166" i="1"/>
  <c r="AM6166" i="1"/>
  <c r="AV6165" i="1"/>
  <c r="AU6165" i="1"/>
  <c r="AT6165" i="1"/>
  <c r="AS6165" i="1"/>
  <c r="AR6165" i="1"/>
  <c r="AQ6165" i="1"/>
  <c r="AP6165" i="1"/>
  <c r="AO6165" i="1"/>
  <c r="AN6165" i="1"/>
  <c r="AM6165" i="1"/>
  <c r="AV6164" i="1"/>
  <c r="AU6164" i="1"/>
  <c r="AT6164" i="1"/>
  <c r="AS6164" i="1"/>
  <c r="AR6164" i="1"/>
  <c r="AQ6164" i="1"/>
  <c r="AP6164" i="1"/>
  <c r="AO6164" i="1"/>
  <c r="AN6164" i="1"/>
  <c r="AM6164" i="1"/>
  <c r="AV6163" i="1"/>
  <c r="AU6163" i="1"/>
  <c r="AT6163" i="1"/>
  <c r="AS6163" i="1"/>
  <c r="AR6163" i="1"/>
  <c r="AQ6163" i="1"/>
  <c r="AP6163" i="1"/>
  <c r="AO6163" i="1"/>
  <c r="AN6163" i="1"/>
  <c r="AM6163" i="1"/>
  <c r="AV6162" i="1"/>
  <c r="AU6162" i="1"/>
  <c r="AT6162" i="1"/>
  <c r="AS6162" i="1"/>
  <c r="AR6162" i="1"/>
  <c r="AQ6162" i="1"/>
  <c r="AP6162" i="1"/>
  <c r="AO6162" i="1"/>
  <c r="AN6162" i="1"/>
  <c r="AM6162" i="1"/>
  <c r="AV6161" i="1"/>
  <c r="AU6161" i="1"/>
  <c r="AT6161" i="1"/>
  <c r="AS6161" i="1"/>
  <c r="AR6161" i="1"/>
  <c r="AQ6161" i="1"/>
  <c r="AP6161" i="1"/>
  <c r="AO6161" i="1"/>
  <c r="AN6161" i="1"/>
  <c r="AM6161" i="1"/>
  <c r="AV6160" i="1"/>
  <c r="AU6160" i="1"/>
  <c r="AT6160" i="1"/>
  <c r="AS6160" i="1"/>
  <c r="AR6160" i="1"/>
  <c r="AQ6160" i="1"/>
  <c r="AP6160" i="1"/>
  <c r="AO6160" i="1"/>
  <c r="AN6160" i="1"/>
  <c r="AM6160" i="1"/>
  <c r="AV6159" i="1"/>
  <c r="AU6159" i="1"/>
  <c r="AT6159" i="1"/>
  <c r="AS6159" i="1"/>
  <c r="AR6159" i="1"/>
  <c r="AQ6159" i="1"/>
  <c r="AP6159" i="1"/>
  <c r="AO6159" i="1"/>
  <c r="AN6159" i="1"/>
  <c r="AM6159" i="1"/>
  <c r="AV6158" i="1"/>
  <c r="AU6158" i="1"/>
  <c r="AT6158" i="1"/>
  <c r="AS6158" i="1"/>
  <c r="AR6158" i="1"/>
  <c r="AQ6158" i="1"/>
  <c r="AP6158" i="1"/>
  <c r="AO6158" i="1"/>
  <c r="AN6158" i="1"/>
  <c r="AM6158" i="1"/>
  <c r="AV6157" i="1"/>
  <c r="AU6157" i="1"/>
  <c r="AT6157" i="1"/>
  <c r="AS6157" i="1"/>
  <c r="AR6157" i="1"/>
  <c r="AQ6157" i="1"/>
  <c r="AP6157" i="1"/>
  <c r="AO6157" i="1"/>
  <c r="AN6157" i="1"/>
  <c r="AM6157" i="1"/>
  <c r="AV6156" i="1"/>
  <c r="AU6156" i="1"/>
  <c r="AT6156" i="1"/>
  <c r="AS6156" i="1"/>
  <c r="AR6156" i="1"/>
  <c r="AQ6156" i="1"/>
  <c r="AP6156" i="1"/>
  <c r="AO6156" i="1"/>
  <c r="AN6156" i="1"/>
  <c r="AM6156" i="1"/>
  <c r="AV6155" i="1"/>
  <c r="AU6155" i="1"/>
  <c r="AT6155" i="1"/>
  <c r="AS6155" i="1"/>
  <c r="AR6155" i="1"/>
  <c r="AQ6155" i="1"/>
  <c r="AP6155" i="1"/>
  <c r="AO6155" i="1"/>
  <c r="AN6155" i="1"/>
  <c r="AM6155" i="1"/>
  <c r="AV6154" i="1"/>
  <c r="AU6154" i="1"/>
  <c r="AT6154" i="1"/>
  <c r="AS6154" i="1"/>
  <c r="AR6154" i="1"/>
  <c r="AQ6154" i="1"/>
  <c r="AP6154" i="1"/>
  <c r="AO6154" i="1"/>
  <c r="AN6154" i="1"/>
  <c r="AM6154" i="1"/>
  <c r="AV6153" i="1"/>
  <c r="AU6153" i="1"/>
  <c r="AT6153" i="1"/>
  <c r="AS6153" i="1"/>
  <c r="AR6153" i="1"/>
  <c r="AQ6153" i="1"/>
  <c r="AP6153" i="1"/>
  <c r="AO6153" i="1"/>
  <c r="AN6153" i="1"/>
  <c r="AM6153" i="1"/>
  <c r="AV6152" i="1"/>
  <c r="AU6152" i="1"/>
  <c r="AT6152" i="1"/>
  <c r="AS6152" i="1"/>
  <c r="AR6152" i="1"/>
  <c r="AQ6152" i="1"/>
  <c r="AP6152" i="1"/>
  <c r="AO6152" i="1"/>
  <c r="AN6152" i="1"/>
  <c r="AM6152" i="1"/>
  <c r="AV6151" i="1"/>
  <c r="AU6151" i="1"/>
  <c r="AT6151" i="1"/>
  <c r="AS6151" i="1"/>
  <c r="AR6151" i="1"/>
  <c r="AQ6151" i="1"/>
  <c r="AP6151" i="1"/>
  <c r="AO6151" i="1"/>
  <c r="AN6151" i="1"/>
  <c r="AM6151" i="1"/>
  <c r="AV6150" i="1"/>
  <c r="AU6150" i="1"/>
  <c r="AT6150" i="1"/>
  <c r="AS6150" i="1"/>
  <c r="AR6150" i="1"/>
  <c r="AQ6150" i="1"/>
  <c r="AP6150" i="1"/>
  <c r="AO6150" i="1"/>
  <c r="AN6150" i="1"/>
  <c r="AM6150" i="1"/>
  <c r="AV6149" i="1"/>
  <c r="AU6149" i="1"/>
  <c r="AT6149" i="1"/>
  <c r="AS6149" i="1"/>
  <c r="AR6149" i="1"/>
  <c r="AQ6149" i="1"/>
  <c r="AP6149" i="1"/>
  <c r="AO6149" i="1"/>
  <c r="AN6149" i="1"/>
  <c r="AM6149" i="1"/>
  <c r="AV6148" i="1"/>
  <c r="AU6148" i="1"/>
  <c r="AT6148" i="1"/>
  <c r="AS6148" i="1"/>
  <c r="AR6148" i="1"/>
  <c r="AQ6148" i="1"/>
  <c r="AP6148" i="1"/>
  <c r="AO6148" i="1"/>
  <c r="AN6148" i="1"/>
  <c r="AM6148" i="1"/>
  <c r="AV6147" i="1"/>
  <c r="AU6147" i="1"/>
  <c r="AT6147" i="1"/>
  <c r="AS6147" i="1"/>
  <c r="AR6147" i="1"/>
  <c r="AQ6147" i="1"/>
  <c r="AP6147" i="1"/>
  <c r="AO6147" i="1"/>
  <c r="AN6147" i="1"/>
  <c r="AM6147" i="1"/>
  <c r="AV6146" i="1"/>
  <c r="AU6146" i="1"/>
  <c r="AT6146" i="1"/>
  <c r="AS6146" i="1"/>
  <c r="AR6146" i="1"/>
  <c r="AQ6146" i="1"/>
  <c r="AP6146" i="1"/>
  <c r="AO6146" i="1"/>
  <c r="AN6146" i="1"/>
  <c r="AM6146" i="1"/>
  <c r="AV6145" i="1"/>
  <c r="AU6145" i="1"/>
  <c r="AT6145" i="1"/>
  <c r="AS6145" i="1"/>
  <c r="AR6145" i="1"/>
  <c r="AQ6145" i="1"/>
  <c r="AP6145" i="1"/>
  <c r="AO6145" i="1"/>
  <c r="AN6145" i="1"/>
  <c r="AM6145" i="1"/>
  <c r="AV6144" i="1"/>
  <c r="AU6144" i="1"/>
  <c r="AT6144" i="1"/>
  <c r="AS6144" i="1"/>
  <c r="AR6144" i="1"/>
  <c r="AQ6144" i="1"/>
  <c r="AP6144" i="1"/>
  <c r="AO6144" i="1"/>
  <c r="AN6144" i="1"/>
  <c r="AM6144" i="1"/>
  <c r="AV6143" i="1"/>
  <c r="AU6143" i="1"/>
  <c r="AT6143" i="1"/>
  <c r="AS6143" i="1"/>
  <c r="AR6143" i="1"/>
  <c r="AQ6143" i="1"/>
  <c r="AP6143" i="1"/>
  <c r="AO6143" i="1"/>
  <c r="AN6143" i="1"/>
  <c r="AM6143" i="1"/>
  <c r="AV6142" i="1"/>
  <c r="AU6142" i="1"/>
  <c r="AT6142" i="1"/>
  <c r="AS6142" i="1"/>
  <c r="AR6142" i="1"/>
  <c r="AQ6142" i="1"/>
  <c r="AP6142" i="1"/>
  <c r="AO6142" i="1"/>
  <c r="AN6142" i="1"/>
  <c r="AM6142" i="1"/>
  <c r="AV6141" i="1"/>
  <c r="AU6141" i="1"/>
  <c r="AT6141" i="1"/>
  <c r="AS6141" i="1"/>
  <c r="AR6141" i="1"/>
  <c r="AQ6141" i="1"/>
  <c r="AP6141" i="1"/>
  <c r="AO6141" i="1"/>
  <c r="AN6141" i="1"/>
  <c r="AM6141" i="1"/>
  <c r="AV6140" i="1"/>
  <c r="AU6140" i="1"/>
  <c r="AT6140" i="1"/>
  <c r="AS6140" i="1"/>
  <c r="AR6140" i="1"/>
  <c r="AQ6140" i="1"/>
  <c r="AP6140" i="1"/>
  <c r="AO6140" i="1"/>
  <c r="AN6140" i="1"/>
  <c r="AM6140" i="1"/>
  <c r="AV6139" i="1"/>
  <c r="AU6139" i="1"/>
  <c r="AT6139" i="1"/>
  <c r="AS6139" i="1"/>
  <c r="AR6139" i="1"/>
  <c r="AQ6139" i="1"/>
  <c r="AP6139" i="1"/>
  <c r="AO6139" i="1"/>
  <c r="AN6139" i="1"/>
  <c r="AM6139" i="1"/>
  <c r="AV6138" i="1"/>
  <c r="AU6138" i="1"/>
  <c r="AT6138" i="1"/>
  <c r="AS6138" i="1"/>
  <c r="AR6138" i="1"/>
  <c r="AQ6138" i="1"/>
  <c r="AP6138" i="1"/>
  <c r="AO6138" i="1"/>
  <c r="AN6138" i="1"/>
  <c r="AM6138" i="1"/>
  <c r="AV6137" i="1"/>
  <c r="AU6137" i="1"/>
  <c r="AT6137" i="1"/>
  <c r="AS6137" i="1"/>
  <c r="AR6137" i="1"/>
  <c r="AQ6137" i="1"/>
  <c r="AP6137" i="1"/>
  <c r="AO6137" i="1"/>
  <c r="AN6137" i="1"/>
  <c r="AM6137" i="1"/>
  <c r="AV6136" i="1"/>
  <c r="AU6136" i="1"/>
  <c r="AT6136" i="1"/>
  <c r="AS6136" i="1"/>
  <c r="AR6136" i="1"/>
  <c r="AQ6136" i="1"/>
  <c r="AP6136" i="1"/>
  <c r="AO6136" i="1"/>
  <c r="AN6136" i="1"/>
  <c r="AM6136" i="1"/>
  <c r="AV6135" i="1"/>
  <c r="AU6135" i="1"/>
  <c r="AT6135" i="1"/>
  <c r="AS6135" i="1"/>
  <c r="AR6135" i="1"/>
  <c r="AQ6135" i="1"/>
  <c r="AP6135" i="1"/>
  <c r="AO6135" i="1"/>
  <c r="AN6135" i="1"/>
  <c r="AM6135" i="1"/>
  <c r="AV6134" i="1"/>
  <c r="AU6134" i="1"/>
  <c r="AT6134" i="1"/>
  <c r="AS6134" i="1"/>
  <c r="AR6134" i="1"/>
  <c r="AQ6134" i="1"/>
  <c r="AP6134" i="1"/>
  <c r="AO6134" i="1"/>
  <c r="AN6134" i="1"/>
  <c r="AM6134" i="1"/>
  <c r="AV6133" i="1"/>
  <c r="AU6133" i="1"/>
  <c r="AT6133" i="1"/>
  <c r="AS6133" i="1"/>
  <c r="AR6133" i="1"/>
  <c r="AQ6133" i="1"/>
  <c r="AP6133" i="1"/>
  <c r="AO6133" i="1"/>
  <c r="AN6133" i="1"/>
  <c r="AM6133" i="1"/>
  <c r="AV6132" i="1"/>
  <c r="AU6132" i="1"/>
  <c r="AT6132" i="1"/>
  <c r="AS6132" i="1"/>
  <c r="AR6132" i="1"/>
  <c r="AQ6132" i="1"/>
  <c r="AP6132" i="1"/>
  <c r="AO6132" i="1"/>
  <c r="AN6132" i="1"/>
  <c r="AM6132" i="1"/>
  <c r="AV6131" i="1"/>
  <c r="AU6131" i="1"/>
  <c r="AT6131" i="1"/>
  <c r="AS6131" i="1"/>
  <c r="AR6131" i="1"/>
  <c r="AQ6131" i="1"/>
  <c r="AP6131" i="1"/>
  <c r="AO6131" i="1"/>
  <c r="AN6131" i="1"/>
  <c r="AM6131" i="1"/>
  <c r="AV6130" i="1"/>
  <c r="AU6130" i="1"/>
  <c r="AT6130" i="1"/>
  <c r="AS6130" i="1"/>
  <c r="AR6130" i="1"/>
  <c r="AQ6130" i="1"/>
  <c r="AP6130" i="1"/>
  <c r="AO6130" i="1"/>
  <c r="AN6130" i="1"/>
  <c r="AM6130" i="1"/>
  <c r="AV6129" i="1"/>
  <c r="AU6129" i="1"/>
  <c r="AT6129" i="1"/>
  <c r="AS6129" i="1"/>
  <c r="AR6129" i="1"/>
  <c r="AQ6129" i="1"/>
  <c r="AP6129" i="1"/>
  <c r="AO6129" i="1"/>
  <c r="AN6129" i="1"/>
  <c r="AM6129" i="1"/>
  <c r="AV6128" i="1"/>
  <c r="AU6128" i="1"/>
  <c r="AT6128" i="1"/>
  <c r="AS6128" i="1"/>
  <c r="AR6128" i="1"/>
  <c r="AQ6128" i="1"/>
  <c r="AP6128" i="1"/>
  <c r="AO6128" i="1"/>
  <c r="AN6128" i="1"/>
  <c r="AM6128" i="1"/>
  <c r="AV6127" i="1"/>
  <c r="AU6127" i="1"/>
  <c r="AT6127" i="1"/>
  <c r="AS6127" i="1"/>
  <c r="AR6127" i="1"/>
  <c r="AQ6127" i="1"/>
  <c r="AP6127" i="1"/>
  <c r="AO6127" i="1"/>
  <c r="AN6127" i="1"/>
  <c r="AM6127" i="1"/>
  <c r="AV6126" i="1"/>
  <c r="AU6126" i="1"/>
  <c r="AT6126" i="1"/>
  <c r="AS6126" i="1"/>
  <c r="AR6126" i="1"/>
  <c r="AQ6126" i="1"/>
  <c r="AP6126" i="1"/>
  <c r="AO6126" i="1"/>
  <c r="AN6126" i="1"/>
  <c r="AM6126" i="1"/>
  <c r="AV6125" i="1"/>
  <c r="AU6125" i="1"/>
  <c r="AT6125" i="1"/>
  <c r="AS6125" i="1"/>
  <c r="AR6125" i="1"/>
  <c r="AQ6125" i="1"/>
  <c r="AP6125" i="1"/>
  <c r="AO6125" i="1"/>
  <c r="AN6125" i="1"/>
  <c r="AM6125" i="1"/>
  <c r="AV6124" i="1"/>
  <c r="AU6124" i="1"/>
  <c r="AT6124" i="1"/>
  <c r="AS6124" i="1"/>
  <c r="AR6124" i="1"/>
  <c r="AQ6124" i="1"/>
  <c r="AP6124" i="1"/>
  <c r="AO6124" i="1"/>
  <c r="AN6124" i="1"/>
  <c r="AM6124" i="1"/>
  <c r="AV6123" i="1"/>
  <c r="AU6123" i="1"/>
  <c r="AT6123" i="1"/>
  <c r="AS6123" i="1"/>
  <c r="AR6123" i="1"/>
  <c r="AQ6123" i="1"/>
  <c r="AP6123" i="1"/>
  <c r="AO6123" i="1"/>
  <c r="AN6123" i="1"/>
  <c r="AM6123" i="1"/>
  <c r="AV6122" i="1"/>
  <c r="AU6122" i="1"/>
  <c r="AT6122" i="1"/>
  <c r="AS6122" i="1"/>
  <c r="AR6122" i="1"/>
  <c r="AQ6122" i="1"/>
  <c r="AP6122" i="1"/>
  <c r="AO6122" i="1"/>
  <c r="AN6122" i="1"/>
  <c r="AM6122" i="1"/>
  <c r="AV6121" i="1"/>
  <c r="AU6121" i="1"/>
  <c r="AT6121" i="1"/>
  <c r="AS6121" i="1"/>
  <c r="AR6121" i="1"/>
  <c r="AQ6121" i="1"/>
  <c r="AP6121" i="1"/>
  <c r="AO6121" i="1"/>
  <c r="AN6121" i="1"/>
  <c r="AM6121" i="1"/>
  <c r="AV6120" i="1"/>
  <c r="AU6120" i="1"/>
  <c r="AT6120" i="1"/>
  <c r="AS6120" i="1"/>
  <c r="AR6120" i="1"/>
  <c r="AQ6120" i="1"/>
  <c r="AP6120" i="1"/>
  <c r="AO6120" i="1"/>
  <c r="AN6120" i="1"/>
  <c r="AM6120" i="1"/>
  <c r="AV6119" i="1"/>
  <c r="AU6119" i="1"/>
  <c r="AT6119" i="1"/>
  <c r="AS6119" i="1"/>
  <c r="AR6119" i="1"/>
  <c r="AQ6119" i="1"/>
  <c r="AP6119" i="1"/>
  <c r="AO6119" i="1"/>
  <c r="AN6119" i="1"/>
  <c r="AM6119" i="1"/>
  <c r="AV6118" i="1"/>
  <c r="AU6118" i="1"/>
  <c r="AT6118" i="1"/>
  <c r="AS6118" i="1"/>
  <c r="AR6118" i="1"/>
  <c r="AQ6118" i="1"/>
  <c r="AP6118" i="1"/>
  <c r="AO6118" i="1"/>
  <c r="AN6118" i="1"/>
  <c r="AM6118" i="1"/>
  <c r="AV6117" i="1"/>
  <c r="AU6117" i="1"/>
  <c r="AT6117" i="1"/>
  <c r="AS6117" i="1"/>
  <c r="AR6117" i="1"/>
  <c r="AQ6117" i="1"/>
  <c r="AP6117" i="1"/>
  <c r="AO6117" i="1"/>
  <c r="AN6117" i="1"/>
  <c r="AM6117" i="1"/>
  <c r="AV6116" i="1"/>
  <c r="AU6116" i="1"/>
  <c r="AT6116" i="1"/>
  <c r="AS6116" i="1"/>
  <c r="AR6116" i="1"/>
  <c r="AQ6116" i="1"/>
  <c r="AP6116" i="1"/>
  <c r="AO6116" i="1"/>
  <c r="AN6116" i="1"/>
  <c r="AM6116" i="1"/>
  <c r="AV6115" i="1"/>
  <c r="AU6115" i="1"/>
  <c r="AT6115" i="1"/>
  <c r="AS6115" i="1"/>
  <c r="AR6115" i="1"/>
  <c r="AQ6115" i="1"/>
  <c r="AP6115" i="1"/>
  <c r="AO6115" i="1"/>
  <c r="AN6115" i="1"/>
  <c r="AM6115" i="1"/>
  <c r="AV6114" i="1"/>
  <c r="AU6114" i="1"/>
  <c r="AT6114" i="1"/>
  <c r="AS6114" i="1"/>
  <c r="AR6114" i="1"/>
  <c r="AQ6114" i="1"/>
  <c r="AP6114" i="1"/>
  <c r="AO6114" i="1"/>
  <c r="AN6114" i="1"/>
  <c r="AM6114" i="1"/>
  <c r="AV6113" i="1"/>
  <c r="AU6113" i="1"/>
  <c r="AT6113" i="1"/>
  <c r="AS6113" i="1"/>
  <c r="AR6113" i="1"/>
  <c r="AQ6113" i="1"/>
  <c r="AP6113" i="1"/>
  <c r="AO6113" i="1"/>
  <c r="AN6113" i="1"/>
  <c r="AM6113" i="1"/>
  <c r="AV6112" i="1"/>
  <c r="AU6112" i="1"/>
  <c r="AT6112" i="1"/>
  <c r="AS6112" i="1"/>
  <c r="AR6112" i="1"/>
  <c r="AQ6112" i="1"/>
  <c r="AP6112" i="1"/>
  <c r="AO6112" i="1"/>
  <c r="AN6112" i="1"/>
  <c r="AM6112" i="1"/>
  <c r="AV6111" i="1"/>
  <c r="AU6111" i="1"/>
  <c r="AT6111" i="1"/>
  <c r="AS6111" i="1"/>
  <c r="AR6111" i="1"/>
  <c r="AQ6111" i="1"/>
  <c r="AP6111" i="1"/>
  <c r="AO6111" i="1"/>
  <c r="AN6111" i="1"/>
  <c r="AM6111" i="1"/>
  <c r="AV6110" i="1"/>
  <c r="AU6110" i="1"/>
  <c r="AT6110" i="1"/>
  <c r="AS6110" i="1"/>
  <c r="AR6110" i="1"/>
  <c r="AQ6110" i="1"/>
  <c r="AP6110" i="1"/>
  <c r="AO6110" i="1"/>
  <c r="AN6110" i="1"/>
  <c r="AM6110" i="1"/>
  <c r="AV6109" i="1"/>
  <c r="AU6109" i="1"/>
  <c r="AT6109" i="1"/>
  <c r="AS6109" i="1"/>
  <c r="AR6109" i="1"/>
  <c r="AQ6109" i="1"/>
  <c r="AP6109" i="1"/>
  <c r="AO6109" i="1"/>
  <c r="AN6109" i="1"/>
  <c r="AM6109" i="1"/>
  <c r="AV6108" i="1"/>
  <c r="AU6108" i="1"/>
  <c r="AT6108" i="1"/>
  <c r="AS6108" i="1"/>
  <c r="AR6108" i="1"/>
  <c r="AQ6108" i="1"/>
  <c r="AP6108" i="1"/>
  <c r="AO6108" i="1"/>
  <c r="AN6108" i="1"/>
  <c r="AM6108" i="1"/>
  <c r="AV6107" i="1"/>
  <c r="AU6107" i="1"/>
  <c r="AT6107" i="1"/>
  <c r="AS6107" i="1"/>
  <c r="AR6107" i="1"/>
  <c r="AQ6107" i="1"/>
  <c r="AP6107" i="1"/>
  <c r="AO6107" i="1"/>
  <c r="AN6107" i="1"/>
  <c r="AM6107" i="1"/>
  <c r="AV6106" i="1"/>
  <c r="AU6106" i="1"/>
  <c r="AT6106" i="1"/>
  <c r="AS6106" i="1"/>
  <c r="AR6106" i="1"/>
  <c r="AQ6106" i="1"/>
  <c r="AP6106" i="1"/>
  <c r="AO6106" i="1"/>
  <c r="AN6106" i="1"/>
  <c r="AM6106" i="1"/>
  <c r="AV6105" i="1"/>
  <c r="AU6105" i="1"/>
  <c r="AT6105" i="1"/>
  <c r="AS6105" i="1"/>
  <c r="AR6105" i="1"/>
  <c r="AQ6105" i="1"/>
  <c r="AP6105" i="1"/>
  <c r="AO6105" i="1"/>
  <c r="AN6105" i="1"/>
  <c r="AM6105" i="1"/>
  <c r="AV6104" i="1"/>
  <c r="AU6104" i="1"/>
  <c r="AT6104" i="1"/>
  <c r="AS6104" i="1"/>
  <c r="AR6104" i="1"/>
  <c r="AQ6104" i="1"/>
  <c r="AP6104" i="1"/>
  <c r="AO6104" i="1"/>
  <c r="AN6104" i="1"/>
  <c r="AM6104" i="1"/>
  <c r="AV6103" i="1"/>
  <c r="AU6103" i="1"/>
  <c r="AT6103" i="1"/>
  <c r="AS6103" i="1"/>
  <c r="AR6103" i="1"/>
  <c r="AQ6103" i="1"/>
  <c r="AP6103" i="1"/>
  <c r="AO6103" i="1"/>
  <c r="AN6103" i="1"/>
  <c r="AM6103" i="1"/>
  <c r="AV6102" i="1"/>
  <c r="AU6102" i="1"/>
  <c r="AT6102" i="1"/>
  <c r="AS6102" i="1"/>
  <c r="AR6102" i="1"/>
  <c r="AQ6102" i="1"/>
  <c r="AP6102" i="1"/>
  <c r="AO6102" i="1"/>
  <c r="AN6102" i="1"/>
  <c r="AM6102" i="1"/>
  <c r="AV6101" i="1"/>
  <c r="AU6101" i="1"/>
  <c r="AT6101" i="1"/>
  <c r="AS6101" i="1"/>
  <c r="AR6101" i="1"/>
  <c r="AQ6101" i="1"/>
  <c r="AP6101" i="1"/>
  <c r="AO6101" i="1"/>
  <c r="AN6101" i="1"/>
  <c r="AM6101" i="1"/>
  <c r="AV6100" i="1"/>
  <c r="AU6100" i="1"/>
  <c r="AT6100" i="1"/>
  <c r="AS6100" i="1"/>
  <c r="AR6100" i="1"/>
  <c r="AQ6100" i="1"/>
  <c r="AP6100" i="1"/>
  <c r="AO6100" i="1"/>
  <c r="AN6100" i="1"/>
  <c r="AM6100" i="1"/>
  <c r="AV6099" i="1"/>
  <c r="AU6099" i="1"/>
  <c r="AT6099" i="1"/>
  <c r="AS6099" i="1"/>
  <c r="AR6099" i="1"/>
  <c r="AQ6099" i="1"/>
  <c r="AP6099" i="1"/>
  <c r="AO6099" i="1"/>
  <c r="AN6099" i="1"/>
  <c r="AM6099" i="1"/>
  <c r="AV6098" i="1"/>
  <c r="AU6098" i="1"/>
  <c r="AT6098" i="1"/>
  <c r="AS6098" i="1"/>
  <c r="AR6098" i="1"/>
  <c r="AQ6098" i="1"/>
  <c r="AP6098" i="1"/>
  <c r="AO6098" i="1"/>
  <c r="AN6098" i="1"/>
  <c r="AM6098" i="1"/>
  <c r="AV6097" i="1"/>
  <c r="AU6097" i="1"/>
  <c r="AT6097" i="1"/>
  <c r="AS6097" i="1"/>
  <c r="AR6097" i="1"/>
  <c r="AQ6097" i="1"/>
  <c r="AP6097" i="1"/>
  <c r="AO6097" i="1"/>
  <c r="AN6097" i="1"/>
  <c r="AM6097" i="1"/>
  <c r="AV6096" i="1"/>
  <c r="AU6096" i="1"/>
  <c r="AT6096" i="1"/>
  <c r="AS6096" i="1"/>
  <c r="AR6096" i="1"/>
  <c r="AQ6096" i="1"/>
  <c r="AP6096" i="1"/>
  <c r="AO6096" i="1"/>
  <c r="AN6096" i="1"/>
  <c r="AM6096" i="1"/>
  <c r="AV6095" i="1"/>
  <c r="AU6095" i="1"/>
  <c r="AT6095" i="1"/>
  <c r="AS6095" i="1"/>
  <c r="AR6095" i="1"/>
  <c r="AQ6095" i="1"/>
  <c r="AP6095" i="1"/>
  <c r="AO6095" i="1"/>
  <c r="AN6095" i="1"/>
  <c r="AM6095" i="1"/>
  <c r="AV6094" i="1"/>
  <c r="AU6094" i="1"/>
  <c r="AT6094" i="1"/>
  <c r="AS6094" i="1"/>
  <c r="AR6094" i="1"/>
  <c r="AQ6094" i="1"/>
  <c r="AP6094" i="1"/>
  <c r="AO6094" i="1"/>
  <c r="AN6094" i="1"/>
  <c r="AM6094" i="1"/>
  <c r="AV6093" i="1"/>
  <c r="AU6093" i="1"/>
  <c r="AT6093" i="1"/>
  <c r="AS6093" i="1"/>
  <c r="AR6093" i="1"/>
  <c r="AQ6093" i="1"/>
  <c r="AP6093" i="1"/>
  <c r="AO6093" i="1"/>
  <c r="AN6093" i="1"/>
  <c r="AM6093" i="1"/>
  <c r="AV6092" i="1"/>
  <c r="AU6092" i="1"/>
  <c r="AT6092" i="1"/>
  <c r="AS6092" i="1"/>
  <c r="AR6092" i="1"/>
  <c r="AQ6092" i="1"/>
  <c r="AP6092" i="1"/>
  <c r="AO6092" i="1"/>
  <c r="AN6092" i="1"/>
  <c r="AM6092" i="1"/>
  <c r="AV6091" i="1"/>
  <c r="AU6091" i="1"/>
  <c r="AT6091" i="1"/>
  <c r="AS6091" i="1"/>
  <c r="AR6091" i="1"/>
  <c r="AQ6091" i="1"/>
  <c r="AP6091" i="1"/>
  <c r="AO6091" i="1"/>
  <c r="AN6091" i="1"/>
  <c r="AM6091" i="1"/>
  <c r="AV6090" i="1"/>
  <c r="AU6090" i="1"/>
  <c r="AT6090" i="1"/>
  <c r="AS6090" i="1"/>
  <c r="AR6090" i="1"/>
  <c r="AQ6090" i="1"/>
  <c r="AP6090" i="1"/>
  <c r="AO6090" i="1"/>
  <c r="AN6090" i="1"/>
  <c r="AM6090" i="1"/>
  <c r="AV6089" i="1"/>
  <c r="AU6089" i="1"/>
  <c r="AT6089" i="1"/>
  <c r="AS6089" i="1"/>
  <c r="AR6089" i="1"/>
  <c r="AQ6089" i="1"/>
  <c r="AP6089" i="1"/>
  <c r="AO6089" i="1"/>
  <c r="AN6089" i="1"/>
  <c r="AM6089" i="1"/>
  <c r="AV6088" i="1"/>
  <c r="AU6088" i="1"/>
  <c r="AT6088" i="1"/>
  <c r="AS6088" i="1"/>
  <c r="AR6088" i="1"/>
  <c r="AQ6088" i="1"/>
  <c r="AP6088" i="1"/>
  <c r="AO6088" i="1"/>
  <c r="AN6088" i="1"/>
  <c r="AM6088" i="1"/>
  <c r="AV6087" i="1"/>
  <c r="AU6087" i="1"/>
  <c r="AT6087" i="1"/>
  <c r="AS6087" i="1"/>
  <c r="AR6087" i="1"/>
  <c r="AQ6087" i="1"/>
  <c r="AP6087" i="1"/>
  <c r="AO6087" i="1"/>
  <c r="AN6087" i="1"/>
  <c r="AM6087" i="1"/>
  <c r="AV6086" i="1"/>
  <c r="AU6086" i="1"/>
  <c r="AT6086" i="1"/>
  <c r="AS6086" i="1"/>
  <c r="AR6086" i="1"/>
  <c r="AQ6086" i="1"/>
  <c r="AP6086" i="1"/>
  <c r="AO6086" i="1"/>
  <c r="AN6086" i="1"/>
  <c r="AM6086" i="1"/>
  <c r="AV6085" i="1"/>
  <c r="AU6085" i="1"/>
  <c r="AT6085" i="1"/>
  <c r="AS6085" i="1"/>
  <c r="AR6085" i="1"/>
  <c r="AQ6085" i="1"/>
  <c r="AP6085" i="1"/>
  <c r="AO6085" i="1"/>
  <c r="AN6085" i="1"/>
  <c r="AM6085" i="1"/>
  <c r="AV6084" i="1"/>
  <c r="AU6084" i="1"/>
  <c r="AT6084" i="1"/>
  <c r="AS6084" i="1"/>
  <c r="AR6084" i="1"/>
  <c r="AQ6084" i="1"/>
  <c r="AP6084" i="1"/>
  <c r="AO6084" i="1"/>
  <c r="AN6084" i="1"/>
  <c r="AM6084" i="1"/>
  <c r="AV6083" i="1"/>
  <c r="AU6083" i="1"/>
  <c r="AT6083" i="1"/>
  <c r="AS6083" i="1"/>
  <c r="AR6083" i="1"/>
  <c r="AQ6083" i="1"/>
  <c r="AP6083" i="1"/>
  <c r="AO6083" i="1"/>
  <c r="AN6083" i="1"/>
  <c r="AM6083" i="1"/>
  <c r="AV6082" i="1"/>
  <c r="AU6082" i="1"/>
  <c r="AT6082" i="1"/>
  <c r="AS6082" i="1"/>
  <c r="AR6082" i="1"/>
  <c r="AQ6082" i="1"/>
  <c r="AP6082" i="1"/>
  <c r="AO6082" i="1"/>
  <c r="AN6082" i="1"/>
  <c r="AM6082" i="1"/>
  <c r="AV6081" i="1"/>
  <c r="AU6081" i="1"/>
  <c r="AT6081" i="1"/>
  <c r="AS6081" i="1"/>
  <c r="AR6081" i="1"/>
  <c r="AQ6081" i="1"/>
  <c r="AP6081" i="1"/>
  <c r="AO6081" i="1"/>
  <c r="AN6081" i="1"/>
  <c r="AM6081" i="1"/>
  <c r="AV6080" i="1"/>
  <c r="AU6080" i="1"/>
  <c r="AT6080" i="1"/>
  <c r="AS6080" i="1"/>
  <c r="AR6080" i="1"/>
  <c r="AQ6080" i="1"/>
  <c r="AP6080" i="1"/>
  <c r="AO6080" i="1"/>
  <c r="AN6080" i="1"/>
  <c r="AM6080" i="1"/>
  <c r="AV6079" i="1"/>
  <c r="AU6079" i="1"/>
  <c r="AT6079" i="1"/>
  <c r="AS6079" i="1"/>
  <c r="AR6079" i="1"/>
  <c r="AQ6079" i="1"/>
  <c r="AP6079" i="1"/>
  <c r="AO6079" i="1"/>
  <c r="AN6079" i="1"/>
  <c r="AM6079" i="1"/>
  <c r="AV6078" i="1"/>
  <c r="AU6078" i="1"/>
  <c r="AT6078" i="1"/>
  <c r="AS6078" i="1"/>
  <c r="AR6078" i="1"/>
  <c r="AQ6078" i="1"/>
  <c r="AP6078" i="1"/>
  <c r="AO6078" i="1"/>
  <c r="AN6078" i="1"/>
  <c r="AM6078" i="1"/>
  <c r="AV6077" i="1"/>
  <c r="AU6077" i="1"/>
  <c r="AT6077" i="1"/>
  <c r="AS6077" i="1"/>
  <c r="AR6077" i="1"/>
  <c r="AQ6077" i="1"/>
  <c r="AP6077" i="1"/>
  <c r="AO6077" i="1"/>
  <c r="AN6077" i="1"/>
  <c r="AM6077" i="1"/>
  <c r="AV6076" i="1"/>
  <c r="AU6076" i="1"/>
  <c r="AT6076" i="1"/>
  <c r="AS6076" i="1"/>
  <c r="AR6076" i="1"/>
  <c r="AQ6076" i="1"/>
  <c r="AP6076" i="1"/>
  <c r="AO6076" i="1"/>
  <c r="AN6076" i="1"/>
  <c r="AM6076" i="1"/>
  <c r="AV6075" i="1"/>
  <c r="AU6075" i="1"/>
  <c r="AT6075" i="1"/>
  <c r="AS6075" i="1"/>
  <c r="AR6075" i="1"/>
  <c r="AQ6075" i="1"/>
  <c r="AP6075" i="1"/>
  <c r="AO6075" i="1"/>
  <c r="AN6075" i="1"/>
  <c r="AM6075" i="1"/>
  <c r="AV6074" i="1"/>
  <c r="AU6074" i="1"/>
  <c r="AT6074" i="1"/>
  <c r="AS6074" i="1"/>
  <c r="AR6074" i="1"/>
  <c r="AQ6074" i="1"/>
  <c r="AP6074" i="1"/>
  <c r="AO6074" i="1"/>
  <c r="AN6074" i="1"/>
  <c r="AM6074" i="1"/>
  <c r="AV6073" i="1"/>
  <c r="AU6073" i="1"/>
  <c r="AT6073" i="1"/>
  <c r="AS6073" i="1"/>
  <c r="AR6073" i="1"/>
  <c r="AQ6073" i="1"/>
  <c r="AP6073" i="1"/>
  <c r="AO6073" i="1"/>
  <c r="AN6073" i="1"/>
  <c r="AM6073" i="1"/>
  <c r="AV6072" i="1"/>
  <c r="AU6072" i="1"/>
  <c r="AT6072" i="1"/>
  <c r="AS6072" i="1"/>
  <c r="AR6072" i="1"/>
  <c r="AQ6072" i="1"/>
  <c r="AP6072" i="1"/>
  <c r="AO6072" i="1"/>
  <c r="AN6072" i="1"/>
  <c r="AM6072" i="1"/>
  <c r="AV6071" i="1"/>
  <c r="AU6071" i="1"/>
  <c r="AT6071" i="1"/>
  <c r="AS6071" i="1"/>
  <c r="AR6071" i="1"/>
  <c r="AQ6071" i="1"/>
  <c r="AP6071" i="1"/>
  <c r="AO6071" i="1"/>
  <c r="AN6071" i="1"/>
  <c r="AM6071" i="1"/>
  <c r="AV6070" i="1"/>
  <c r="AU6070" i="1"/>
  <c r="AT6070" i="1"/>
  <c r="AS6070" i="1"/>
  <c r="AR6070" i="1"/>
  <c r="AQ6070" i="1"/>
  <c r="AP6070" i="1"/>
  <c r="AO6070" i="1"/>
  <c r="AN6070" i="1"/>
  <c r="AM6070" i="1"/>
  <c r="AV6069" i="1"/>
  <c r="AU6069" i="1"/>
  <c r="AT6069" i="1"/>
  <c r="AS6069" i="1"/>
  <c r="AR6069" i="1"/>
  <c r="AQ6069" i="1"/>
  <c r="AP6069" i="1"/>
  <c r="AO6069" i="1"/>
  <c r="AN6069" i="1"/>
  <c r="AM6069" i="1"/>
  <c r="AV6068" i="1"/>
  <c r="AU6068" i="1"/>
  <c r="AT6068" i="1"/>
  <c r="AS6068" i="1"/>
  <c r="AR6068" i="1"/>
  <c r="AQ6068" i="1"/>
  <c r="AP6068" i="1"/>
  <c r="AO6068" i="1"/>
  <c r="AN6068" i="1"/>
  <c r="AM6068" i="1"/>
  <c r="AV6067" i="1"/>
  <c r="AU6067" i="1"/>
  <c r="AT6067" i="1"/>
  <c r="AS6067" i="1"/>
  <c r="AR6067" i="1"/>
  <c r="AQ6067" i="1"/>
  <c r="AP6067" i="1"/>
  <c r="AO6067" i="1"/>
  <c r="AN6067" i="1"/>
  <c r="AM6067" i="1"/>
  <c r="AV6066" i="1"/>
  <c r="AU6066" i="1"/>
  <c r="AT6066" i="1"/>
  <c r="AS6066" i="1"/>
  <c r="AR6066" i="1"/>
  <c r="AQ6066" i="1"/>
  <c r="AP6066" i="1"/>
  <c r="AO6066" i="1"/>
  <c r="AN6066" i="1"/>
  <c r="AM6066" i="1"/>
  <c r="AV6065" i="1"/>
  <c r="AU6065" i="1"/>
  <c r="AT6065" i="1"/>
  <c r="AS6065" i="1"/>
  <c r="AR6065" i="1"/>
  <c r="AQ6065" i="1"/>
  <c r="AP6065" i="1"/>
  <c r="AO6065" i="1"/>
  <c r="AN6065" i="1"/>
  <c r="AM6065" i="1"/>
  <c r="AV6064" i="1"/>
  <c r="AU6064" i="1"/>
  <c r="AT6064" i="1"/>
  <c r="AS6064" i="1"/>
  <c r="AR6064" i="1"/>
  <c r="AQ6064" i="1"/>
  <c r="AP6064" i="1"/>
  <c r="AO6064" i="1"/>
  <c r="AN6064" i="1"/>
  <c r="AM6064" i="1"/>
  <c r="AV6063" i="1"/>
  <c r="AU6063" i="1"/>
  <c r="AT6063" i="1"/>
  <c r="AS6063" i="1"/>
  <c r="AR6063" i="1"/>
  <c r="AQ6063" i="1"/>
  <c r="AP6063" i="1"/>
  <c r="AO6063" i="1"/>
  <c r="AN6063" i="1"/>
  <c r="AM6063" i="1"/>
  <c r="AV6062" i="1"/>
  <c r="AU6062" i="1"/>
  <c r="AT6062" i="1"/>
  <c r="AS6062" i="1"/>
  <c r="AR6062" i="1"/>
  <c r="AQ6062" i="1"/>
  <c r="AP6062" i="1"/>
  <c r="AO6062" i="1"/>
  <c r="AN6062" i="1"/>
  <c r="AM6062" i="1"/>
  <c r="AV6061" i="1"/>
  <c r="AU6061" i="1"/>
  <c r="AT6061" i="1"/>
  <c r="AS6061" i="1"/>
  <c r="AR6061" i="1"/>
  <c r="AQ6061" i="1"/>
  <c r="AP6061" i="1"/>
  <c r="AO6061" i="1"/>
  <c r="AN6061" i="1"/>
  <c r="AM6061" i="1"/>
  <c r="AV6060" i="1"/>
  <c r="AU6060" i="1"/>
  <c r="AT6060" i="1"/>
  <c r="AS6060" i="1"/>
  <c r="AR6060" i="1"/>
  <c r="AQ6060" i="1"/>
  <c r="AP6060" i="1"/>
  <c r="AO6060" i="1"/>
  <c r="AN6060" i="1"/>
  <c r="AM6060" i="1"/>
  <c r="AV6059" i="1"/>
  <c r="AU6059" i="1"/>
  <c r="AT6059" i="1"/>
  <c r="AS6059" i="1"/>
  <c r="AR6059" i="1"/>
  <c r="AQ6059" i="1"/>
  <c r="AP6059" i="1"/>
  <c r="AO6059" i="1"/>
  <c r="AN6059" i="1"/>
  <c r="AM6059" i="1"/>
  <c r="AV6058" i="1"/>
  <c r="AU6058" i="1"/>
  <c r="AT6058" i="1"/>
  <c r="AS6058" i="1"/>
  <c r="AR6058" i="1"/>
  <c r="AQ6058" i="1"/>
  <c r="AP6058" i="1"/>
  <c r="AO6058" i="1"/>
  <c r="AN6058" i="1"/>
  <c r="AM6058" i="1"/>
  <c r="AV6057" i="1"/>
  <c r="AU6057" i="1"/>
  <c r="AT6057" i="1"/>
  <c r="AS6057" i="1"/>
  <c r="AR6057" i="1"/>
  <c r="AQ6057" i="1"/>
  <c r="AP6057" i="1"/>
  <c r="AO6057" i="1"/>
  <c r="AN6057" i="1"/>
  <c r="AM6057" i="1"/>
  <c r="AV6056" i="1"/>
  <c r="AU6056" i="1"/>
  <c r="AT6056" i="1"/>
  <c r="AS6056" i="1"/>
  <c r="AR6056" i="1"/>
  <c r="AQ6056" i="1"/>
  <c r="AP6056" i="1"/>
  <c r="AO6056" i="1"/>
  <c r="AN6056" i="1"/>
  <c r="AM6056" i="1"/>
  <c r="AV6055" i="1"/>
  <c r="AU6055" i="1"/>
  <c r="AT6055" i="1"/>
  <c r="AS6055" i="1"/>
  <c r="AR6055" i="1"/>
  <c r="AQ6055" i="1"/>
  <c r="AP6055" i="1"/>
  <c r="AO6055" i="1"/>
  <c r="AN6055" i="1"/>
  <c r="AM6055" i="1"/>
  <c r="AV6054" i="1"/>
  <c r="AU6054" i="1"/>
  <c r="AT6054" i="1"/>
  <c r="AS6054" i="1"/>
  <c r="AR6054" i="1"/>
  <c r="AQ6054" i="1"/>
  <c r="AP6054" i="1"/>
  <c r="AO6054" i="1"/>
  <c r="AN6054" i="1"/>
  <c r="AM6054" i="1"/>
  <c r="AV6053" i="1"/>
  <c r="AU6053" i="1"/>
  <c r="AT6053" i="1"/>
  <c r="AS6053" i="1"/>
  <c r="AR6053" i="1"/>
  <c r="AQ6053" i="1"/>
  <c r="AP6053" i="1"/>
  <c r="AO6053" i="1"/>
  <c r="AN6053" i="1"/>
  <c r="AM6053" i="1"/>
  <c r="AV6052" i="1"/>
  <c r="AU6052" i="1"/>
  <c r="AT6052" i="1"/>
  <c r="AS6052" i="1"/>
  <c r="AR6052" i="1"/>
  <c r="AQ6052" i="1"/>
  <c r="AP6052" i="1"/>
  <c r="AO6052" i="1"/>
  <c r="AN6052" i="1"/>
  <c r="AM6052" i="1"/>
  <c r="AV6051" i="1"/>
  <c r="AU6051" i="1"/>
  <c r="AT6051" i="1"/>
  <c r="AS6051" i="1"/>
  <c r="AR6051" i="1"/>
  <c r="AQ6051" i="1"/>
  <c r="AP6051" i="1"/>
  <c r="AO6051" i="1"/>
  <c r="AN6051" i="1"/>
  <c r="AM6051" i="1"/>
  <c r="AV6050" i="1"/>
  <c r="AU6050" i="1"/>
  <c r="AT6050" i="1"/>
  <c r="AS6050" i="1"/>
  <c r="AR6050" i="1"/>
  <c r="AQ6050" i="1"/>
  <c r="AP6050" i="1"/>
  <c r="AO6050" i="1"/>
  <c r="AN6050" i="1"/>
  <c r="AM6050" i="1"/>
  <c r="AV6049" i="1"/>
  <c r="AU6049" i="1"/>
  <c r="AT6049" i="1"/>
  <c r="AS6049" i="1"/>
  <c r="AR6049" i="1"/>
  <c r="AQ6049" i="1"/>
  <c r="AP6049" i="1"/>
  <c r="AO6049" i="1"/>
  <c r="AN6049" i="1"/>
  <c r="AM6049" i="1"/>
  <c r="AV6048" i="1"/>
  <c r="AU6048" i="1"/>
  <c r="AT6048" i="1"/>
  <c r="AS6048" i="1"/>
  <c r="AR6048" i="1"/>
  <c r="AQ6048" i="1"/>
  <c r="AP6048" i="1"/>
  <c r="AO6048" i="1"/>
  <c r="AN6048" i="1"/>
  <c r="AM6048" i="1"/>
  <c r="AV6047" i="1"/>
  <c r="AU6047" i="1"/>
  <c r="AT6047" i="1"/>
  <c r="AS6047" i="1"/>
  <c r="AR6047" i="1"/>
  <c r="AQ6047" i="1"/>
  <c r="AP6047" i="1"/>
  <c r="AO6047" i="1"/>
  <c r="AN6047" i="1"/>
  <c r="AM6047" i="1"/>
  <c r="AV6046" i="1"/>
  <c r="AU6046" i="1"/>
  <c r="AT6046" i="1"/>
  <c r="AS6046" i="1"/>
  <c r="AR6046" i="1"/>
  <c r="AQ6046" i="1"/>
  <c r="AP6046" i="1"/>
  <c r="AO6046" i="1"/>
  <c r="AN6046" i="1"/>
  <c r="AM6046" i="1"/>
  <c r="AV6045" i="1"/>
  <c r="AU6045" i="1"/>
  <c r="AT6045" i="1"/>
  <c r="AS6045" i="1"/>
  <c r="AR6045" i="1"/>
  <c r="AQ6045" i="1"/>
  <c r="AP6045" i="1"/>
  <c r="AO6045" i="1"/>
  <c r="AN6045" i="1"/>
  <c r="AM6045" i="1"/>
  <c r="AV6044" i="1"/>
  <c r="AU6044" i="1"/>
  <c r="AT6044" i="1"/>
  <c r="AS6044" i="1"/>
  <c r="AR6044" i="1"/>
  <c r="AQ6044" i="1"/>
  <c r="AP6044" i="1"/>
  <c r="AO6044" i="1"/>
  <c r="AN6044" i="1"/>
  <c r="AM6044" i="1"/>
  <c r="AV6043" i="1"/>
  <c r="AU6043" i="1"/>
  <c r="AT6043" i="1"/>
  <c r="AS6043" i="1"/>
  <c r="AR6043" i="1"/>
  <c r="AQ6043" i="1"/>
  <c r="AP6043" i="1"/>
  <c r="AO6043" i="1"/>
  <c r="AN6043" i="1"/>
  <c r="AM6043" i="1"/>
  <c r="AV6042" i="1"/>
  <c r="AU6042" i="1"/>
  <c r="AT6042" i="1"/>
  <c r="AS6042" i="1"/>
  <c r="AR6042" i="1"/>
  <c r="AQ6042" i="1"/>
  <c r="AP6042" i="1"/>
  <c r="AO6042" i="1"/>
  <c r="AN6042" i="1"/>
  <c r="AM6042" i="1"/>
  <c r="AV6041" i="1"/>
  <c r="AU6041" i="1"/>
  <c r="AT6041" i="1"/>
  <c r="AS6041" i="1"/>
  <c r="AR6041" i="1"/>
  <c r="AQ6041" i="1"/>
  <c r="AP6041" i="1"/>
  <c r="AO6041" i="1"/>
  <c r="AN6041" i="1"/>
  <c r="AM6041" i="1"/>
  <c r="AV6040" i="1"/>
  <c r="AU6040" i="1"/>
  <c r="AT6040" i="1"/>
  <c r="AS6040" i="1"/>
  <c r="AR6040" i="1"/>
  <c r="AQ6040" i="1"/>
  <c r="AP6040" i="1"/>
  <c r="AO6040" i="1"/>
  <c r="AN6040" i="1"/>
  <c r="AM6040" i="1"/>
  <c r="AV6039" i="1"/>
  <c r="AU6039" i="1"/>
  <c r="AT6039" i="1"/>
  <c r="AS6039" i="1"/>
  <c r="AR6039" i="1"/>
  <c r="AQ6039" i="1"/>
  <c r="AP6039" i="1"/>
  <c r="AO6039" i="1"/>
  <c r="AN6039" i="1"/>
  <c r="AM6039" i="1"/>
  <c r="AV6038" i="1"/>
  <c r="AU6038" i="1"/>
  <c r="AT6038" i="1"/>
  <c r="AS6038" i="1"/>
  <c r="AR6038" i="1"/>
  <c r="AQ6038" i="1"/>
  <c r="AP6038" i="1"/>
  <c r="AO6038" i="1"/>
  <c r="AN6038" i="1"/>
  <c r="AM6038" i="1"/>
  <c r="AV6037" i="1"/>
  <c r="AU6037" i="1"/>
  <c r="AT6037" i="1"/>
  <c r="AS6037" i="1"/>
  <c r="AR6037" i="1"/>
  <c r="AQ6037" i="1"/>
  <c r="AP6037" i="1"/>
  <c r="AO6037" i="1"/>
  <c r="AN6037" i="1"/>
  <c r="AM6037" i="1"/>
  <c r="AV6036" i="1"/>
  <c r="AU6036" i="1"/>
  <c r="AT6036" i="1"/>
  <c r="AS6036" i="1"/>
  <c r="AR6036" i="1"/>
  <c r="AQ6036" i="1"/>
  <c r="AP6036" i="1"/>
  <c r="AO6036" i="1"/>
  <c r="AN6036" i="1"/>
  <c r="AM6036" i="1"/>
  <c r="AV6035" i="1"/>
  <c r="AU6035" i="1"/>
  <c r="AT6035" i="1"/>
  <c r="AS6035" i="1"/>
  <c r="AR6035" i="1"/>
  <c r="AQ6035" i="1"/>
  <c r="AP6035" i="1"/>
  <c r="AO6035" i="1"/>
  <c r="AN6035" i="1"/>
  <c r="AM6035" i="1"/>
  <c r="AV6034" i="1"/>
  <c r="AU6034" i="1"/>
  <c r="AT6034" i="1"/>
  <c r="AS6034" i="1"/>
  <c r="AR6034" i="1"/>
  <c r="AQ6034" i="1"/>
  <c r="AP6034" i="1"/>
  <c r="AO6034" i="1"/>
  <c r="AN6034" i="1"/>
  <c r="AM6034" i="1"/>
  <c r="AV6033" i="1"/>
  <c r="AU6033" i="1"/>
  <c r="AT6033" i="1"/>
  <c r="AS6033" i="1"/>
  <c r="AR6033" i="1"/>
  <c r="AQ6033" i="1"/>
  <c r="AP6033" i="1"/>
  <c r="AO6033" i="1"/>
  <c r="AN6033" i="1"/>
  <c r="AM6033" i="1"/>
  <c r="AV6032" i="1"/>
  <c r="AU6032" i="1"/>
  <c r="AT6032" i="1"/>
  <c r="AS6032" i="1"/>
  <c r="AR6032" i="1"/>
  <c r="AQ6032" i="1"/>
  <c r="AP6032" i="1"/>
  <c r="AO6032" i="1"/>
  <c r="AN6032" i="1"/>
  <c r="AM6032" i="1"/>
  <c r="AV6031" i="1"/>
  <c r="AU6031" i="1"/>
  <c r="AT6031" i="1"/>
  <c r="AS6031" i="1"/>
  <c r="AR6031" i="1"/>
  <c r="AQ6031" i="1"/>
  <c r="AP6031" i="1"/>
  <c r="AO6031" i="1"/>
  <c r="AN6031" i="1"/>
  <c r="AM6031" i="1"/>
  <c r="AV6030" i="1"/>
  <c r="AU6030" i="1"/>
  <c r="AT6030" i="1"/>
  <c r="AS6030" i="1"/>
  <c r="AR6030" i="1"/>
  <c r="AQ6030" i="1"/>
  <c r="AP6030" i="1"/>
  <c r="AO6030" i="1"/>
  <c r="AN6030" i="1"/>
  <c r="AM6030" i="1"/>
  <c r="AV6029" i="1"/>
  <c r="AU6029" i="1"/>
  <c r="AT6029" i="1"/>
  <c r="AS6029" i="1"/>
  <c r="AR6029" i="1"/>
  <c r="AQ6029" i="1"/>
  <c r="AP6029" i="1"/>
  <c r="AO6029" i="1"/>
  <c r="AN6029" i="1"/>
  <c r="AM6029" i="1"/>
  <c r="AV6028" i="1"/>
  <c r="AU6028" i="1"/>
  <c r="AT6028" i="1"/>
  <c r="AS6028" i="1"/>
  <c r="AR6028" i="1"/>
  <c r="AQ6028" i="1"/>
  <c r="AP6028" i="1"/>
  <c r="AO6028" i="1"/>
  <c r="AN6028" i="1"/>
  <c r="AM6028" i="1"/>
  <c r="AV6027" i="1"/>
  <c r="AU6027" i="1"/>
  <c r="AT6027" i="1"/>
  <c r="AS6027" i="1"/>
  <c r="AR6027" i="1"/>
  <c r="AQ6027" i="1"/>
  <c r="AP6027" i="1"/>
  <c r="AO6027" i="1"/>
  <c r="AN6027" i="1"/>
  <c r="AM6027" i="1"/>
  <c r="AV6026" i="1"/>
  <c r="AU6026" i="1"/>
  <c r="AT6026" i="1"/>
  <c r="AS6026" i="1"/>
  <c r="AR6026" i="1"/>
  <c r="AQ6026" i="1"/>
  <c r="AP6026" i="1"/>
  <c r="AO6026" i="1"/>
  <c r="AN6026" i="1"/>
  <c r="AM6026" i="1"/>
  <c r="AV6025" i="1"/>
  <c r="AU6025" i="1"/>
  <c r="AT6025" i="1"/>
  <c r="AS6025" i="1"/>
  <c r="AR6025" i="1"/>
  <c r="AQ6025" i="1"/>
  <c r="AP6025" i="1"/>
  <c r="AO6025" i="1"/>
  <c r="AN6025" i="1"/>
  <c r="AM6025" i="1"/>
  <c r="AV6024" i="1"/>
  <c r="AU6024" i="1"/>
  <c r="AT6024" i="1"/>
  <c r="AS6024" i="1"/>
  <c r="AR6024" i="1"/>
  <c r="AQ6024" i="1"/>
  <c r="AP6024" i="1"/>
  <c r="AO6024" i="1"/>
  <c r="AN6024" i="1"/>
  <c r="AM6024" i="1"/>
  <c r="AV6023" i="1"/>
  <c r="AU6023" i="1"/>
  <c r="AT6023" i="1"/>
  <c r="AS6023" i="1"/>
  <c r="AR6023" i="1"/>
  <c r="AQ6023" i="1"/>
  <c r="AP6023" i="1"/>
  <c r="AO6023" i="1"/>
  <c r="AN6023" i="1"/>
  <c r="AM6023" i="1"/>
  <c r="AV6022" i="1"/>
  <c r="AU6022" i="1"/>
  <c r="AT6022" i="1"/>
  <c r="AS6022" i="1"/>
  <c r="AR6022" i="1"/>
  <c r="AQ6022" i="1"/>
  <c r="AP6022" i="1"/>
  <c r="AO6022" i="1"/>
  <c r="AN6022" i="1"/>
  <c r="AM6022" i="1"/>
  <c r="AV6021" i="1"/>
  <c r="AU6021" i="1"/>
  <c r="AT6021" i="1"/>
  <c r="AS6021" i="1"/>
  <c r="AR6021" i="1"/>
  <c r="AQ6021" i="1"/>
  <c r="AP6021" i="1"/>
  <c r="AO6021" i="1"/>
  <c r="AN6021" i="1"/>
  <c r="AM6021" i="1"/>
  <c r="AV6020" i="1"/>
  <c r="AU6020" i="1"/>
  <c r="AT6020" i="1"/>
  <c r="AS6020" i="1"/>
  <c r="AR6020" i="1"/>
  <c r="AQ6020" i="1"/>
  <c r="AP6020" i="1"/>
  <c r="AO6020" i="1"/>
  <c r="AN6020" i="1"/>
  <c r="AM6020" i="1"/>
  <c r="AV6019" i="1"/>
  <c r="AU6019" i="1"/>
  <c r="AT6019" i="1"/>
  <c r="AS6019" i="1"/>
  <c r="AR6019" i="1"/>
  <c r="AQ6019" i="1"/>
  <c r="AP6019" i="1"/>
  <c r="AO6019" i="1"/>
  <c r="AN6019" i="1"/>
  <c r="AM6019" i="1"/>
  <c r="AV6018" i="1"/>
  <c r="AU6018" i="1"/>
  <c r="AT6018" i="1"/>
  <c r="AS6018" i="1"/>
  <c r="AR6018" i="1"/>
  <c r="AQ6018" i="1"/>
  <c r="AP6018" i="1"/>
  <c r="AO6018" i="1"/>
  <c r="AN6018" i="1"/>
  <c r="AM6018" i="1"/>
  <c r="AV6017" i="1"/>
  <c r="AU6017" i="1"/>
  <c r="AT6017" i="1"/>
  <c r="AS6017" i="1"/>
  <c r="AR6017" i="1"/>
  <c r="AQ6017" i="1"/>
  <c r="AP6017" i="1"/>
  <c r="AO6017" i="1"/>
  <c r="AN6017" i="1"/>
  <c r="AM6017" i="1"/>
  <c r="AV6016" i="1"/>
  <c r="AU6016" i="1"/>
  <c r="AT6016" i="1"/>
  <c r="AS6016" i="1"/>
  <c r="AR6016" i="1"/>
  <c r="AQ6016" i="1"/>
  <c r="AP6016" i="1"/>
  <c r="AO6016" i="1"/>
  <c r="AN6016" i="1"/>
  <c r="AM6016" i="1"/>
  <c r="AV6015" i="1"/>
  <c r="AU6015" i="1"/>
  <c r="AT6015" i="1"/>
  <c r="AS6015" i="1"/>
  <c r="AR6015" i="1"/>
  <c r="AQ6015" i="1"/>
  <c r="AP6015" i="1"/>
  <c r="AO6015" i="1"/>
  <c r="AN6015" i="1"/>
  <c r="AM6015" i="1"/>
  <c r="AV6014" i="1"/>
  <c r="AU6014" i="1"/>
  <c r="AT6014" i="1"/>
  <c r="AS6014" i="1"/>
  <c r="AR6014" i="1"/>
  <c r="AQ6014" i="1"/>
  <c r="AP6014" i="1"/>
  <c r="AO6014" i="1"/>
  <c r="AN6014" i="1"/>
  <c r="AM6014" i="1"/>
  <c r="AV6013" i="1"/>
  <c r="AU6013" i="1"/>
  <c r="AT6013" i="1"/>
  <c r="AS6013" i="1"/>
  <c r="AR6013" i="1"/>
  <c r="AQ6013" i="1"/>
  <c r="AP6013" i="1"/>
  <c r="AO6013" i="1"/>
  <c r="AN6013" i="1"/>
  <c r="AM6013" i="1"/>
  <c r="AV6012" i="1"/>
  <c r="AU6012" i="1"/>
  <c r="AT6012" i="1"/>
  <c r="AS6012" i="1"/>
  <c r="AR6012" i="1"/>
  <c r="AQ6012" i="1"/>
  <c r="AP6012" i="1"/>
  <c r="AO6012" i="1"/>
  <c r="AN6012" i="1"/>
  <c r="AM6012" i="1"/>
  <c r="AV6011" i="1"/>
  <c r="AU6011" i="1"/>
  <c r="AT6011" i="1"/>
  <c r="AS6011" i="1"/>
  <c r="AR6011" i="1"/>
  <c r="AQ6011" i="1"/>
  <c r="AP6011" i="1"/>
  <c r="AO6011" i="1"/>
  <c r="AN6011" i="1"/>
  <c r="AM6011" i="1"/>
  <c r="AV6010" i="1"/>
  <c r="AU6010" i="1"/>
  <c r="AT6010" i="1"/>
  <c r="AS6010" i="1"/>
  <c r="AR6010" i="1"/>
  <c r="AQ6010" i="1"/>
  <c r="AP6010" i="1"/>
  <c r="AO6010" i="1"/>
  <c r="AN6010" i="1"/>
  <c r="AM6010" i="1"/>
  <c r="AV6009" i="1"/>
  <c r="AU6009" i="1"/>
  <c r="AT6009" i="1"/>
  <c r="AS6009" i="1"/>
  <c r="AR6009" i="1"/>
  <c r="AQ6009" i="1"/>
  <c r="AP6009" i="1"/>
  <c r="AO6009" i="1"/>
  <c r="AN6009" i="1"/>
  <c r="AM6009" i="1"/>
  <c r="AV6008" i="1"/>
  <c r="AU6008" i="1"/>
  <c r="AT6008" i="1"/>
  <c r="AS6008" i="1"/>
  <c r="AR6008" i="1"/>
  <c r="AQ6008" i="1"/>
  <c r="AP6008" i="1"/>
  <c r="AO6008" i="1"/>
  <c r="AN6008" i="1"/>
  <c r="AM6008" i="1"/>
  <c r="AV6007" i="1"/>
  <c r="AU6007" i="1"/>
  <c r="AT6007" i="1"/>
  <c r="AS6007" i="1"/>
  <c r="AR6007" i="1"/>
  <c r="AQ6007" i="1"/>
  <c r="AP6007" i="1"/>
  <c r="AO6007" i="1"/>
  <c r="AN6007" i="1"/>
  <c r="AM6007" i="1"/>
  <c r="AV6006" i="1"/>
  <c r="AU6006" i="1"/>
  <c r="AT6006" i="1"/>
  <c r="AS6006" i="1"/>
  <c r="AR6006" i="1"/>
  <c r="AQ6006" i="1"/>
  <c r="AP6006" i="1"/>
  <c r="AO6006" i="1"/>
  <c r="AN6006" i="1"/>
  <c r="AM6006" i="1"/>
  <c r="AV6005" i="1"/>
  <c r="AU6005" i="1"/>
  <c r="AT6005" i="1"/>
  <c r="AS6005" i="1"/>
  <c r="AR6005" i="1"/>
  <c r="AQ6005" i="1"/>
  <c r="AP6005" i="1"/>
  <c r="AO6005" i="1"/>
  <c r="AN6005" i="1"/>
  <c r="AM6005" i="1"/>
  <c r="AV6004" i="1"/>
  <c r="AU6004" i="1"/>
  <c r="AT6004" i="1"/>
  <c r="AS6004" i="1"/>
  <c r="AR6004" i="1"/>
  <c r="AQ6004" i="1"/>
  <c r="AP6004" i="1"/>
  <c r="AO6004" i="1"/>
  <c r="AN6004" i="1"/>
  <c r="AM6004" i="1"/>
  <c r="AV6003" i="1"/>
  <c r="AU6003" i="1"/>
  <c r="AT6003" i="1"/>
  <c r="AS6003" i="1"/>
  <c r="AR6003" i="1"/>
  <c r="AQ6003" i="1"/>
  <c r="AP6003" i="1"/>
  <c r="AO6003" i="1"/>
  <c r="AN6003" i="1"/>
  <c r="AM6003" i="1"/>
  <c r="AV6002" i="1"/>
  <c r="AU6002" i="1"/>
  <c r="AT6002" i="1"/>
  <c r="AS6002" i="1"/>
  <c r="AR6002" i="1"/>
  <c r="AQ6002" i="1"/>
  <c r="AP6002" i="1"/>
  <c r="AO6002" i="1"/>
  <c r="AN6002" i="1"/>
  <c r="AM6002" i="1"/>
  <c r="AV6001" i="1"/>
  <c r="AU6001" i="1"/>
  <c r="AT6001" i="1"/>
  <c r="AS6001" i="1"/>
  <c r="AR6001" i="1"/>
  <c r="AQ6001" i="1"/>
  <c r="AP6001" i="1"/>
  <c r="AO6001" i="1"/>
  <c r="AN6001" i="1"/>
  <c r="AM6001" i="1"/>
  <c r="AV6000" i="1"/>
  <c r="AU6000" i="1"/>
  <c r="AT6000" i="1"/>
  <c r="AS6000" i="1"/>
  <c r="AR6000" i="1"/>
  <c r="AQ6000" i="1"/>
  <c r="AP6000" i="1"/>
  <c r="AO6000" i="1"/>
  <c r="AN6000" i="1"/>
  <c r="AM6000" i="1"/>
  <c r="AV5999" i="1"/>
  <c r="AU5999" i="1"/>
  <c r="AT5999" i="1"/>
  <c r="AS5999" i="1"/>
  <c r="AR5999" i="1"/>
  <c r="AQ5999" i="1"/>
  <c r="AP5999" i="1"/>
  <c r="AO5999" i="1"/>
  <c r="AN5999" i="1"/>
  <c r="AM5999" i="1"/>
  <c r="AV5998" i="1"/>
  <c r="AU5998" i="1"/>
  <c r="AT5998" i="1"/>
  <c r="AS5998" i="1"/>
  <c r="AR5998" i="1"/>
  <c r="AQ5998" i="1"/>
  <c r="AP5998" i="1"/>
  <c r="AO5998" i="1"/>
  <c r="AN5998" i="1"/>
  <c r="AM5998" i="1"/>
  <c r="AV5997" i="1"/>
  <c r="AU5997" i="1"/>
  <c r="AT5997" i="1"/>
  <c r="AS5997" i="1"/>
  <c r="AR5997" i="1"/>
  <c r="AQ5997" i="1"/>
  <c r="AP5997" i="1"/>
  <c r="AO5997" i="1"/>
  <c r="AN5997" i="1"/>
  <c r="AM5997" i="1"/>
  <c r="AV5996" i="1"/>
  <c r="AU5996" i="1"/>
  <c r="AT5996" i="1"/>
  <c r="AS5996" i="1"/>
  <c r="AR5996" i="1"/>
  <c r="AQ5996" i="1"/>
  <c r="AP5996" i="1"/>
  <c r="AO5996" i="1"/>
  <c r="AN5996" i="1"/>
  <c r="AM5996" i="1"/>
  <c r="AV5995" i="1"/>
  <c r="AU5995" i="1"/>
  <c r="AT5995" i="1"/>
  <c r="AS5995" i="1"/>
  <c r="AR5995" i="1"/>
  <c r="AQ5995" i="1"/>
  <c r="AP5995" i="1"/>
  <c r="AO5995" i="1"/>
  <c r="AN5995" i="1"/>
  <c r="AM5995" i="1"/>
  <c r="AV5994" i="1"/>
  <c r="AU5994" i="1"/>
  <c r="AT5994" i="1"/>
  <c r="AS5994" i="1"/>
  <c r="AR5994" i="1"/>
  <c r="AQ5994" i="1"/>
  <c r="AP5994" i="1"/>
  <c r="AO5994" i="1"/>
  <c r="AN5994" i="1"/>
  <c r="AM5994" i="1"/>
  <c r="AV5993" i="1"/>
  <c r="AU5993" i="1"/>
  <c r="AT5993" i="1"/>
  <c r="AS5993" i="1"/>
  <c r="AR5993" i="1"/>
  <c r="AQ5993" i="1"/>
  <c r="AP5993" i="1"/>
  <c r="AO5993" i="1"/>
  <c r="AN5993" i="1"/>
  <c r="AM5993" i="1"/>
  <c r="AV5992" i="1"/>
  <c r="AU5992" i="1"/>
  <c r="AT5992" i="1"/>
  <c r="AS5992" i="1"/>
  <c r="AR5992" i="1"/>
  <c r="AQ5992" i="1"/>
  <c r="AP5992" i="1"/>
  <c r="AO5992" i="1"/>
  <c r="AN5992" i="1"/>
  <c r="AM5992" i="1"/>
  <c r="AV5991" i="1"/>
  <c r="AU5991" i="1"/>
  <c r="AT5991" i="1"/>
  <c r="AS5991" i="1"/>
  <c r="AR5991" i="1"/>
  <c r="AQ5991" i="1"/>
  <c r="AP5991" i="1"/>
  <c r="AO5991" i="1"/>
  <c r="AN5991" i="1"/>
  <c r="AM5991" i="1"/>
  <c r="AV5990" i="1"/>
  <c r="AU5990" i="1"/>
  <c r="AT5990" i="1"/>
  <c r="AS5990" i="1"/>
  <c r="AR5990" i="1"/>
  <c r="AQ5990" i="1"/>
  <c r="AP5990" i="1"/>
  <c r="AO5990" i="1"/>
  <c r="AN5990" i="1"/>
  <c r="AM5990" i="1"/>
  <c r="AV5989" i="1"/>
  <c r="AU5989" i="1"/>
  <c r="AT5989" i="1"/>
  <c r="AS5989" i="1"/>
  <c r="AR5989" i="1"/>
  <c r="AQ5989" i="1"/>
  <c r="AP5989" i="1"/>
  <c r="AO5989" i="1"/>
  <c r="AN5989" i="1"/>
  <c r="AM5989" i="1"/>
  <c r="AV5988" i="1"/>
  <c r="AU5988" i="1"/>
  <c r="AT5988" i="1"/>
  <c r="AS5988" i="1"/>
  <c r="AR5988" i="1"/>
  <c r="AQ5988" i="1"/>
  <c r="AP5988" i="1"/>
  <c r="AO5988" i="1"/>
  <c r="AN5988" i="1"/>
  <c r="AM5988" i="1"/>
  <c r="AV5987" i="1"/>
  <c r="AU5987" i="1"/>
  <c r="AT5987" i="1"/>
  <c r="AS5987" i="1"/>
  <c r="AR5987" i="1"/>
  <c r="AQ5987" i="1"/>
  <c r="AP5987" i="1"/>
  <c r="AO5987" i="1"/>
  <c r="AN5987" i="1"/>
  <c r="AM5987" i="1"/>
  <c r="AV5986" i="1"/>
  <c r="AU5986" i="1"/>
  <c r="AT5986" i="1"/>
  <c r="AS5986" i="1"/>
  <c r="AR5986" i="1"/>
  <c r="AQ5986" i="1"/>
  <c r="AP5986" i="1"/>
  <c r="AO5986" i="1"/>
  <c r="AN5986" i="1"/>
  <c r="AM5986" i="1"/>
  <c r="AV5985" i="1"/>
  <c r="AU5985" i="1"/>
  <c r="AT5985" i="1"/>
  <c r="AS5985" i="1"/>
  <c r="AR5985" i="1"/>
  <c r="AQ5985" i="1"/>
  <c r="AP5985" i="1"/>
  <c r="AO5985" i="1"/>
  <c r="AN5985" i="1"/>
  <c r="AM5985" i="1"/>
  <c r="AV5984" i="1"/>
  <c r="AU5984" i="1"/>
  <c r="AT5984" i="1"/>
  <c r="AS5984" i="1"/>
  <c r="AR5984" i="1"/>
  <c r="AQ5984" i="1"/>
  <c r="AP5984" i="1"/>
  <c r="AO5984" i="1"/>
  <c r="AN5984" i="1"/>
  <c r="AM5984" i="1"/>
  <c r="AV5983" i="1"/>
  <c r="AU5983" i="1"/>
  <c r="AT5983" i="1"/>
  <c r="AS5983" i="1"/>
  <c r="AR5983" i="1"/>
  <c r="AQ5983" i="1"/>
  <c r="AP5983" i="1"/>
  <c r="AO5983" i="1"/>
  <c r="AN5983" i="1"/>
  <c r="AM5983" i="1"/>
  <c r="AV5982" i="1"/>
  <c r="AU5982" i="1"/>
  <c r="AT5982" i="1"/>
  <c r="AS5982" i="1"/>
  <c r="AR5982" i="1"/>
  <c r="AQ5982" i="1"/>
  <c r="AP5982" i="1"/>
  <c r="AO5982" i="1"/>
  <c r="AN5982" i="1"/>
  <c r="AM5982" i="1"/>
  <c r="AV5981" i="1"/>
  <c r="AU5981" i="1"/>
  <c r="AT5981" i="1"/>
  <c r="AS5981" i="1"/>
  <c r="AR5981" i="1"/>
  <c r="AQ5981" i="1"/>
  <c r="AP5981" i="1"/>
  <c r="AO5981" i="1"/>
  <c r="AN5981" i="1"/>
  <c r="AM5981" i="1"/>
  <c r="AV5980" i="1"/>
  <c r="AU5980" i="1"/>
  <c r="AT5980" i="1"/>
  <c r="AS5980" i="1"/>
  <c r="AR5980" i="1"/>
  <c r="AQ5980" i="1"/>
  <c r="AP5980" i="1"/>
  <c r="AO5980" i="1"/>
  <c r="AN5980" i="1"/>
  <c r="AM5980" i="1"/>
  <c r="AV5979" i="1"/>
  <c r="AU5979" i="1"/>
  <c r="AT5979" i="1"/>
  <c r="AS5979" i="1"/>
  <c r="AR5979" i="1"/>
  <c r="AQ5979" i="1"/>
  <c r="AP5979" i="1"/>
  <c r="AO5979" i="1"/>
  <c r="AN5979" i="1"/>
  <c r="AM5979" i="1"/>
  <c r="AV5978" i="1"/>
  <c r="AU5978" i="1"/>
  <c r="AT5978" i="1"/>
  <c r="AS5978" i="1"/>
  <c r="AR5978" i="1"/>
  <c r="AQ5978" i="1"/>
  <c r="AP5978" i="1"/>
  <c r="AO5978" i="1"/>
  <c r="AN5978" i="1"/>
  <c r="AM5978" i="1"/>
  <c r="AV5977" i="1"/>
  <c r="AU5977" i="1"/>
  <c r="AT5977" i="1"/>
  <c r="AS5977" i="1"/>
  <c r="AR5977" i="1"/>
  <c r="AQ5977" i="1"/>
  <c r="AP5977" i="1"/>
  <c r="AO5977" i="1"/>
  <c r="AN5977" i="1"/>
  <c r="AM5977" i="1"/>
  <c r="AV5976" i="1"/>
  <c r="AU5976" i="1"/>
  <c r="AT5976" i="1"/>
  <c r="AS5976" i="1"/>
  <c r="AR5976" i="1"/>
  <c r="AQ5976" i="1"/>
  <c r="AP5976" i="1"/>
  <c r="AO5976" i="1"/>
  <c r="AN5976" i="1"/>
  <c r="AM5976" i="1"/>
  <c r="AV5975" i="1"/>
  <c r="AU5975" i="1"/>
  <c r="AT5975" i="1"/>
  <c r="AS5975" i="1"/>
  <c r="AR5975" i="1"/>
  <c r="AQ5975" i="1"/>
  <c r="AP5975" i="1"/>
  <c r="AO5975" i="1"/>
  <c r="AN5975" i="1"/>
  <c r="AM5975" i="1"/>
  <c r="AV5974" i="1"/>
  <c r="AU5974" i="1"/>
  <c r="AT5974" i="1"/>
  <c r="AS5974" i="1"/>
  <c r="AR5974" i="1"/>
  <c r="AQ5974" i="1"/>
  <c r="AP5974" i="1"/>
  <c r="AO5974" i="1"/>
  <c r="AN5974" i="1"/>
  <c r="AM5974" i="1"/>
  <c r="AV5973" i="1"/>
  <c r="AU5973" i="1"/>
  <c r="AT5973" i="1"/>
  <c r="AS5973" i="1"/>
  <c r="AR5973" i="1"/>
  <c r="AQ5973" i="1"/>
  <c r="AP5973" i="1"/>
  <c r="AO5973" i="1"/>
  <c r="AN5973" i="1"/>
  <c r="AM5973" i="1"/>
  <c r="AV5972" i="1"/>
  <c r="AU5972" i="1"/>
  <c r="AT5972" i="1"/>
  <c r="AS5972" i="1"/>
  <c r="AR5972" i="1"/>
  <c r="AQ5972" i="1"/>
  <c r="AP5972" i="1"/>
  <c r="AO5972" i="1"/>
  <c r="AN5972" i="1"/>
  <c r="AM5972" i="1"/>
  <c r="AV5971" i="1"/>
  <c r="AU5971" i="1"/>
  <c r="AT5971" i="1"/>
  <c r="AS5971" i="1"/>
  <c r="AR5971" i="1"/>
  <c r="AQ5971" i="1"/>
  <c r="AP5971" i="1"/>
  <c r="AO5971" i="1"/>
  <c r="AN5971" i="1"/>
  <c r="AM5971" i="1"/>
  <c r="AV5970" i="1"/>
  <c r="AU5970" i="1"/>
  <c r="AT5970" i="1"/>
  <c r="AS5970" i="1"/>
  <c r="AR5970" i="1"/>
  <c r="AQ5970" i="1"/>
  <c r="AP5970" i="1"/>
  <c r="AO5970" i="1"/>
  <c r="AN5970" i="1"/>
  <c r="AM5970" i="1"/>
  <c r="AV5969" i="1"/>
  <c r="AU5969" i="1"/>
  <c r="AT5969" i="1"/>
  <c r="AS5969" i="1"/>
  <c r="AR5969" i="1"/>
  <c r="AQ5969" i="1"/>
  <c r="AP5969" i="1"/>
  <c r="AO5969" i="1"/>
  <c r="AN5969" i="1"/>
  <c r="AM5969" i="1"/>
  <c r="AV5968" i="1"/>
  <c r="AU5968" i="1"/>
  <c r="AT5968" i="1"/>
  <c r="AS5968" i="1"/>
  <c r="AR5968" i="1"/>
  <c r="AQ5968" i="1"/>
  <c r="AP5968" i="1"/>
  <c r="AO5968" i="1"/>
  <c r="AN5968" i="1"/>
  <c r="AM5968" i="1"/>
  <c r="AV5967" i="1"/>
  <c r="AU5967" i="1"/>
  <c r="AT5967" i="1"/>
  <c r="AS5967" i="1"/>
  <c r="AR5967" i="1"/>
  <c r="AQ5967" i="1"/>
  <c r="AP5967" i="1"/>
  <c r="AO5967" i="1"/>
  <c r="AN5967" i="1"/>
  <c r="AM5967" i="1"/>
  <c r="AV5966" i="1"/>
  <c r="AU5966" i="1"/>
  <c r="AT5966" i="1"/>
  <c r="AS5966" i="1"/>
  <c r="AR5966" i="1"/>
  <c r="AQ5966" i="1"/>
  <c r="AP5966" i="1"/>
  <c r="AO5966" i="1"/>
  <c r="AN5966" i="1"/>
  <c r="AM5966" i="1"/>
  <c r="AV5965" i="1"/>
  <c r="AU5965" i="1"/>
  <c r="AT5965" i="1"/>
  <c r="AS5965" i="1"/>
  <c r="AR5965" i="1"/>
  <c r="AQ5965" i="1"/>
  <c r="AP5965" i="1"/>
  <c r="AO5965" i="1"/>
  <c r="AN5965" i="1"/>
  <c r="AM5965" i="1"/>
  <c r="AV5964" i="1"/>
  <c r="AU5964" i="1"/>
  <c r="AT5964" i="1"/>
  <c r="AS5964" i="1"/>
  <c r="AR5964" i="1"/>
  <c r="AQ5964" i="1"/>
  <c r="AP5964" i="1"/>
  <c r="AO5964" i="1"/>
  <c r="AN5964" i="1"/>
  <c r="AM5964" i="1"/>
  <c r="AV5963" i="1"/>
  <c r="AU5963" i="1"/>
  <c r="AT5963" i="1"/>
  <c r="AS5963" i="1"/>
  <c r="AR5963" i="1"/>
  <c r="AQ5963" i="1"/>
  <c r="AP5963" i="1"/>
  <c r="AO5963" i="1"/>
  <c r="AN5963" i="1"/>
  <c r="AM5963" i="1"/>
  <c r="AV5962" i="1"/>
  <c r="AU5962" i="1"/>
  <c r="AT5962" i="1"/>
  <c r="AS5962" i="1"/>
  <c r="AR5962" i="1"/>
  <c r="AQ5962" i="1"/>
  <c r="AP5962" i="1"/>
  <c r="AO5962" i="1"/>
  <c r="AN5962" i="1"/>
  <c r="AM5962" i="1"/>
  <c r="AV5961" i="1"/>
  <c r="AU5961" i="1"/>
  <c r="AT5961" i="1"/>
  <c r="AS5961" i="1"/>
  <c r="AR5961" i="1"/>
  <c r="AQ5961" i="1"/>
  <c r="AP5961" i="1"/>
  <c r="AO5961" i="1"/>
  <c r="AN5961" i="1"/>
  <c r="AM5961" i="1"/>
  <c r="AV5960" i="1"/>
  <c r="AU5960" i="1"/>
  <c r="AT5960" i="1"/>
  <c r="AS5960" i="1"/>
  <c r="AR5960" i="1"/>
  <c r="AQ5960" i="1"/>
  <c r="AP5960" i="1"/>
  <c r="AO5960" i="1"/>
  <c r="AN5960" i="1"/>
  <c r="AM5960" i="1"/>
  <c r="AV5959" i="1"/>
  <c r="AU5959" i="1"/>
  <c r="AT5959" i="1"/>
  <c r="AS5959" i="1"/>
  <c r="AR5959" i="1"/>
  <c r="AQ5959" i="1"/>
  <c r="AP5959" i="1"/>
  <c r="AO5959" i="1"/>
  <c r="AN5959" i="1"/>
  <c r="AM5959" i="1"/>
  <c r="AV5958" i="1"/>
  <c r="AU5958" i="1"/>
  <c r="AT5958" i="1"/>
  <c r="AS5958" i="1"/>
  <c r="AR5958" i="1"/>
  <c r="AQ5958" i="1"/>
  <c r="AP5958" i="1"/>
  <c r="AO5958" i="1"/>
  <c r="AN5958" i="1"/>
  <c r="AM5958" i="1"/>
  <c r="AV5957" i="1"/>
  <c r="AU5957" i="1"/>
  <c r="AT5957" i="1"/>
  <c r="AS5957" i="1"/>
  <c r="AR5957" i="1"/>
  <c r="AQ5957" i="1"/>
  <c r="AP5957" i="1"/>
  <c r="AO5957" i="1"/>
  <c r="AN5957" i="1"/>
  <c r="AM5957" i="1"/>
  <c r="AV5956" i="1"/>
  <c r="AU5956" i="1"/>
  <c r="AT5956" i="1"/>
  <c r="AS5956" i="1"/>
  <c r="AR5956" i="1"/>
  <c r="AQ5956" i="1"/>
  <c r="AP5956" i="1"/>
  <c r="AO5956" i="1"/>
  <c r="AN5956" i="1"/>
  <c r="AM5956" i="1"/>
  <c r="AV5955" i="1"/>
  <c r="AU5955" i="1"/>
  <c r="AT5955" i="1"/>
  <c r="AS5955" i="1"/>
  <c r="AR5955" i="1"/>
  <c r="AQ5955" i="1"/>
  <c r="AP5955" i="1"/>
  <c r="AO5955" i="1"/>
  <c r="AN5955" i="1"/>
  <c r="AM5955" i="1"/>
  <c r="AV5954" i="1"/>
  <c r="AU5954" i="1"/>
  <c r="AT5954" i="1"/>
  <c r="AS5954" i="1"/>
  <c r="AR5954" i="1"/>
  <c r="AQ5954" i="1"/>
  <c r="AP5954" i="1"/>
  <c r="AO5954" i="1"/>
  <c r="AN5954" i="1"/>
  <c r="AM5954" i="1"/>
  <c r="AV5953" i="1"/>
  <c r="AU5953" i="1"/>
  <c r="AT5953" i="1"/>
  <c r="AS5953" i="1"/>
  <c r="AR5953" i="1"/>
  <c r="AQ5953" i="1"/>
  <c r="AP5953" i="1"/>
  <c r="AO5953" i="1"/>
  <c r="AN5953" i="1"/>
  <c r="AM5953" i="1"/>
  <c r="AV5952" i="1"/>
  <c r="AU5952" i="1"/>
  <c r="AT5952" i="1"/>
  <c r="AS5952" i="1"/>
  <c r="AR5952" i="1"/>
  <c r="AQ5952" i="1"/>
  <c r="AP5952" i="1"/>
  <c r="AO5952" i="1"/>
  <c r="AN5952" i="1"/>
  <c r="AM5952" i="1"/>
  <c r="AV5951" i="1"/>
  <c r="AU5951" i="1"/>
  <c r="AT5951" i="1"/>
  <c r="AS5951" i="1"/>
  <c r="AR5951" i="1"/>
  <c r="AQ5951" i="1"/>
  <c r="AP5951" i="1"/>
  <c r="AO5951" i="1"/>
  <c r="AN5951" i="1"/>
  <c r="AM5951" i="1"/>
  <c r="AV5950" i="1"/>
  <c r="AU5950" i="1"/>
  <c r="AT5950" i="1"/>
  <c r="AS5950" i="1"/>
  <c r="AR5950" i="1"/>
  <c r="AQ5950" i="1"/>
  <c r="AP5950" i="1"/>
  <c r="AO5950" i="1"/>
  <c r="AN5950" i="1"/>
  <c r="AM5950" i="1"/>
  <c r="AV5949" i="1"/>
  <c r="AU5949" i="1"/>
  <c r="AT5949" i="1"/>
  <c r="AS5949" i="1"/>
  <c r="AR5949" i="1"/>
  <c r="AQ5949" i="1"/>
  <c r="AP5949" i="1"/>
  <c r="AO5949" i="1"/>
  <c r="AN5949" i="1"/>
  <c r="AM5949" i="1"/>
  <c r="AV5948" i="1"/>
  <c r="AU5948" i="1"/>
  <c r="AT5948" i="1"/>
  <c r="AS5948" i="1"/>
  <c r="AR5948" i="1"/>
  <c r="AQ5948" i="1"/>
  <c r="AP5948" i="1"/>
  <c r="AO5948" i="1"/>
  <c r="AN5948" i="1"/>
  <c r="AM5948" i="1"/>
  <c r="AV5947" i="1"/>
  <c r="AU5947" i="1"/>
  <c r="AT5947" i="1"/>
  <c r="AS5947" i="1"/>
  <c r="AR5947" i="1"/>
  <c r="AQ5947" i="1"/>
  <c r="AP5947" i="1"/>
  <c r="AO5947" i="1"/>
  <c r="AN5947" i="1"/>
  <c r="AM5947" i="1"/>
  <c r="AV5946" i="1"/>
  <c r="AU5946" i="1"/>
  <c r="AT5946" i="1"/>
  <c r="AS5946" i="1"/>
  <c r="AR5946" i="1"/>
  <c r="AQ5946" i="1"/>
  <c r="AP5946" i="1"/>
  <c r="AO5946" i="1"/>
  <c r="AN5946" i="1"/>
  <c r="AM5946" i="1"/>
  <c r="AV5945" i="1"/>
  <c r="AU5945" i="1"/>
  <c r="AT5945" i="1"/>
  <c r="AS5945" i="1"/>
  <c r="AR5945" i="1"/>
  <c r="AQ5945" i="1"/>
  <c r="AP5945" i="1"/>
  <c r="AO5945" i="1"/>
  <c r="AN5945" i="1"/>
  <c r="AM5945" i="1"/>
  <c r="AV5944" i="1"/>
  <c r="AU5944" i="1"/>
  <c r="AT5944" i="1"/>
  <c r="AS5944" i="1"/>
  <c r="AR5944" i="1"/>
  <c r="AQ5944" i="1"/>
  <c r="AP5944" i="1"/>
  <c r="AO5944" i="1"/>
  <c r="AN5944" i="1"/>
  <c r="AM5944" i="1"/>
  <c r="AV5943" i="1"/>
  <c r="AU5943" i="1"/>
  <c r="AT5943" i="1"/>
  <c r="AS5943" i="1"/>
  <c r="AR5943" i="1"/>
  <c r="AQ5943" i="1"/>
  <c r="AP5943" i="1"/>
  <c r="AO5943" i="1"/>
  <c r="AN5943" i="1"/>
  <c r="AM5943" i="1"/>
  <c r="AV5942" i="1"/>
  <c r="AU5942" i="1"/>
  <c r="AT5942" i="1"/>
  <c r="AS5942" i="1"/>
  <c r="AR5942" i="1"/>
  <c r="AQ5942" i="1"/>
  <c r="AP5942" i="1"/>
  <c r="AO5942" i="1"/>
  <c r="AN5942" i="1"/>
  <c r="AM5942" i="1"/>
  <c r="AV5941" i="1"/>
  <c r="AU5941" i="1"/>
  <c r="AT5941" i="1"/>
  <c r="AS5941" i="1"/>
  <c r="AR5941" i="1"/>
  <c r="AQ5941" i="1"/>
  <c r="AP5941" i="1"/>
  <c r="AO5941" i="1"/>
  <c r="AN5941" i="1"/>
  <c r="AM5941" i="1"/>
  <c r="AV5940" i="1"/>
  <c r="AU5940" i="1"/>
  <c r="AT5940" i="1"/>
  <c r="AS5940" i="1"/>
  <c r="AR5940" i="1"/>
  <c r="AQ5940" i="1"/>
  <c r="AP5940" i="1"/>
  <c r="AO5940" i="1"/>
  <c r="AN5940" i="1"/>
  <c r="AM5940" i="1"/>
  <c r="AV5939" i="1"/>
  <c r="AU5939" i="1"/>
  <c r="AT5939" i="1"/>
  <c r="AS5939" i="1"/>
  <c r="AR5939" i="1"/>
  <c r="AQ5939" i="1"/>
  <c r="AP5939" i="1"/>
  <c r="AO5939" i="1"/>
  <c r="AN5939" i="1"/>
  <c r="AM5939" i="1"/>
  <c r="AV5938" i="1"/>
  <c r="AU5938" i="1"/>
  <c r="AT5938" i="1"/>
  <c r="AS5938" i="1"/>
  <c r="AR5938" i="1"/>
  <c r="AQ5938" i="1"/>
  <c r="AP5938" i="1"/>
  <c r="AO5938" i="1"/>
  <c r="AN5938" i="1"/>
  <c r="AM5938" i="1"/>
  <c r="AV5937" i="1"/>
  <c r="AU5937" i="1"/>
  <c r="AT5937" i="1"/>
  <c r="AS5937" i="1"/>
  <c r="AR5937" i="1"/>
  <c r="AQ5937" i="1"/>
  <c r="AP5937" i="1"/>
  <c r="AO5937" i="1"/>
  <c r="AN5937" i="1"/>
  <c r="AM5937" i="1"/>
  <c r="AV5936" i="1"/>
  <c r="AU5936" i="1"/>
  <c r="AT5936" i="1"/>
  <c r="AS5936" i="1"/>
  <c r="AR5936" i="1"/>
  <c r="AQ5936" i="1"/>
  <c r="AP5936" i="1"/>
  <c r="AO5936" i="1"/>
  <c r="AN5936" i="1"/>
  <c r="AM5936" i="1"/>
  <c r="AV5935" i="1"/>
  <c r="AU5935" i="1"/>
  <c r="AT5935" i="1"/>
  <c r="AS5935" i="1"/>
  <c r="AR5935" i="1"/>
  <c r="AQ5935" i="1"/>
  <c r="AP5935" i="1"/>
  <c r="AO5935" i="1"/>
  <c r="AN5935" i="1"/>
  <c r="AM5935" i="1"/>
  <c r="AV5934" i="1"/>
  <c r="AU5934" i="1"/>
  <c r="AT5934" i="1"/>
  <c r="AS5934" i="1"/>
  <c r="AR5934" i="1"/>
  <c r="AQ5934" i="1"/>
  <c r="AP5934" i="1"/>
  <c r="AO5934" i="1"/>
  <c r="AN5934" i="1"/>
  <c r="AM5934" i="1"/>
  <c r="AV5933" i="1"/>
  <c r="AU5933" i="1"/>
  <c r="AT5933" i="1"/>
  <c r="AS5933" i="1"/>
  <c r="AR5933" i="1"/>
  <c r="AQ5933" i="1"/>
  <c r="AP5933" i="1"/>
  <c r="AO5933" i="1"/>
  <c r="AN5933" i="1"/>
  <c r="AM5933" i="1"/>
  <c r="AV5932" i="1"/>
  <c r="AU5932" i="1"/>
  <c r="AT5932" i="1"/>
  <c r="AS5932" i="1"/>
  <c r="AR5932" i="1"/>
  <c r="AQ5932" i="1"/>
  <c r="AP5932" i="1"/>
  <c r="AO5932" i="1"/>
  <c r="AN5932" i="1"/>
  <c r="AM5932" i="1"/>
  <c r="AV5931" i="1"/>
  <c r="AU5931" i="1"/>
  <c r="AT5931" i="1"/>
  <c r="AS5931" i="1"/>
  <c r="AR5931" i="1"/>
  <c r="AQ5931" i="1"/>
  <c r="AP5931" i="1"/>
  <c r="AO5931" i="1"/>
  <c r="AN5931" i="1"/>
  <c r="AM5931" i="1"/>
  <c r="AV5930" i="1"/>
  <c r="AU5930" i="1"/>
  <c r="AT5930" i="1"/>
  <c r="AS5930" i="1"/>
  <c r="AR5930" i="1"/>
  <c r="AQ5930" i="1"/>
  <c r="AP5930" i="1"/>
  <c r="AO5930" i="1"/>
  <c r="AN5930" i="1"/>
  <c r="AM5930" i="1"/>
  <c r="AV5929" i="1"/>
  <c r="AU5929" i="1"/>
  <c r="AT5929" i="1"/>
  <c r="AS5929" i="1"/>
  <c r="AR5929" i="1"/>
  <c r="AQ5929" i="1"/>
  <c r="AP5929" i="1"/>
  <c r="AO5929" i="1"/>
  <c r="AN5929" i="1"/>
  <c r="AM5929" i="1"/>
  <c r="AV5928" i="1"/>
  <c r="AU5928" i="1"/>
  <c r="AT5928" i="1"/>
  <c r="AS5928" i="1"/>
  <c r="AR5928" i="1"/>
  <c r="AQ5928" i="1"/>
  <c r="AP5928" i="1"/>
  <c r="AO5928" i="1"/>
  <c r="AN5928" i="1"/>
  <c r="AM5928" i="1"/>
  <c r="AV5927" i="1"/>
  <c r="AU5927" i="1"/>
  <c r="AT5927" i="1"/>
  <c r="AS5927" i="1"/>
  <c r="AR5927" i="1"/>
  <c r="AQ5927" i="1"/>
  <c r="AP5927" i="1"/>
  <c r="AO5927" i="1"/>
  <c r="AN5927" i="1"/>
  <c r="AM5927" i="1"/>
  <c r="AV5926" i="1"/>
  <c r="AU5926" i="1"/>
  <c r="AT5926" i="1"/>
  <c r="AS5926" i="1"/>
  <c r="AR5926" i="1"/>
  <c r="AQ5926" i="1"/>
  <c r="AP5926" i="1"/>
  <c r="AO5926" i="1"/>
  <c r="AN5926" i="1"/>
  <c r="AM5926" i="1"/>
  <c r="AV5925" i="1"/>
  <c r="AU5925" i="1"/>
  <c r="AT5925" i="1"/>
  <c r="AS5925" i="1"/>
  <c r="AR5925" i="1"/>
  <c r="AQ5925" i="1"/>
  <c r="AP5925" i="1"/>
  <c r="AO5925" i="1"/>
  <c r="AN5925" i="1"/>
  <c r="AM5925" i="1"/>
  <c r="AV5924" i="1"/>
  <c r="AU5924" i="1"/>
  <c r="AT5924" i="1"/>
  <c r="AS5924" i="1"/>
  <c r="AR5924" i="1"/>
  <c r="AQ5924" i="1"/>
  <c r="AP5924" i="1"/>
  <c r="AO5924" i="1"/>
  <c r="AN5924" i="1"/>
  <c r="AM5924" i="1"/>
  <c r="AV5923" i="1"/>
  <c r="AU5923" i="1"/>
  <c r="AT5923" i="1"/>
  <c r="AS5923" i="1"/>
  <c r="AR5923" i="1"/>
  <c r="AQ5923" i="1"/>
  <c r="AP5923" i="1"/>
  <c r="AO5923" i="1"/>
  <c r="AN5923" i="1"/>
  <c r="AM5923" i="1"/>
  <c r="AV5922" i="1"/>
  <c r="AU5922" i="1"/>
  <c r="AT5922" i="1"/>
  <c r="AS5922" i="1"/>
  <c r="AR5922" i="1"/>
  <c r="AQ5922" i="1"/>
  <c r="AP5922" i="1"/>
  <c r="AO5922" i="1"/>
  <c r="AN5922" i="1"/>
  <c r="AM5922" i="1"/>
  <c r="AV5921" i="1"/>
  <c r="AU5921" i="1"/>
  <c r="AT5921" i="1"/>
  <c r="AS5921" i="1"/>
  <c r="AR5921" i="1"/>
  <c r="AQ5921" i="1"/>
  <c r="AP5921" i="1"/>
  <c r="AO5921" i="1"/>
  <c r="AN5921" i="1"/>
  <c r="AM5921" i="1"/>
  <c r="AV5920" i="1"/>
  <c r="AU5920" i="1"/>
  <c r="AT5920" i="1"/>
  <c r="AS5920" i="1"/>
  <c r="AR5920" i="1"/>
  <c r="AQ5920" i="1"/>
  <c r="AP5920" i="1"/>
  <c r="AO5920" i="1"/>
  <c r="AN5920" i="1"/>
  <c r="AM5920" i="1"/>
  <c r="AV5919" i="1"/>
  <c r="AU5919" i="1"/>
  <c r="AT5919" i="1"/>
  <c r="AS5919" i="1"/>
  <c r="AR5919" i="1"/>
  <c r="AQ5919" i="1"/>
  <c r="AP5919" i="1"/>
  <c r="AO5919" i="1"/>
  <c r="AN5919" i="1"/>
  <c r="AM5919" i="1"/>
  <c r="AV5918" i="1"/>
  <c r="AU5918" i="1"/>
  <c r="AT5918" i="1"/>
  <c r="AS5918" i="1"/>
  <c r="AR5918" i="1"/>
  <c r="AQ5918" i="1"/>
  <c r="AP5918" i="1"/>
  <c r="AO5918" i="1"/>
  <c r="AN5918" i="1"/>
  <c r="AM5918" i="1"/>
  <c r="AV5917" i="1"/>
  <c r="AU5917" i="1"/>
  <c r="AT5917" i="1"/>
  <c r="AS5917" i="1"/>
  <c r="AR5917" i="1"/>
  <c r="AQ5917" i="1"/>
  <c r="AP5917" i="1"/>
  <c r="AO5917" i="1"/>
  <c r="AN5917" i="1"/>
  <c r="AM5917" i="1"/>
  <c r="AV5916" i="1"/>
  <c r="AU5916" i="1"/>
  <c r="AT5916" i="1"/>
  <c r="AS5916" i="1"/>
  <c r="AR5916" i="1"/>
  <c r="AQ5916" i="1"/>
  <c r="AP5916" i="1"/>
  <c r="AO5916" i="1"/>
  <c r="AN5916" i="1"/>
  <c r="AM5916" i="1"/>
  <c r="AV5915" i="1"/>
  <c r="AU5915" i="1"/>
  <c r="AT5915" i="1"/>
  <c r="AS5915" i="1"/>
  <c r="AR5915" i="1"/>
  <c r="AQ5915" i="1"/>
  <c r="AP5915" i="1"/>
  <c r="AO5915" i="1"/>
  <c r="AN5915" i="1"/>
  <c r="AM5915" i="1"/>
  <c r="AV5914" i="1"/>
  <c r="AU5914" i="1"/>
  <c r="AT5914" i="1"/>
  <c r="AS5914" i="1"/>
  <c r="AR5914" i="1"/>
  <c r="AQ5914" i="1"/>
  <c r="AP5914" i="1"/>
  <c r="AO5914" i="1"/>
  <c r="AN5914" i="1"/>
  <c r="AM5914" i="1"/>
  <c r="AV5913" i="1"/>
  <c r="AU5913" i="1"/>
  <c r="AT5913" i="1"/>
  <c r="AS5913" i="1"/>
  <c r="AR5913" i="1"/>
  <c r="AQ5913" i="1"/>
  <c r="AP5913" i="1"/>
  <c r="AO5913" i="1"/>
  <c r="AN5913" i="1"/>
  <c r="AM5913" i="1"/>
  <c r="AV5912" i="1"/>
  <c r="AU5912" i="1"/>
  <c r="AT5912" i="1"/>
  <c r="AS5912" i="1"/>
  <c r="AR5912" i="1"/>
  <c r="AQ5912" i="1"/>
  <c r="AP5912" i="1"/>
  <c r="AO5912" i="1"/>
  <c r="AN5912" i="1"/>
  <c r="AM5912" i="1"/>
  <c r="AV5911" i="1"/>
  <c r="AU5911" i="1"/>
  <c r="AT5911" i="1"/>
  <c r="AS5911" i="1"/>
  <c r="AR5911" i="1"/>
  <c r="AQ5911" i="1"/>
  <c r="AP5911" i="1"/>
  <c r="AO5911" i="1"/>
  <c r="AN5911" i="1"/>
  <c r="AM5911" i="1"/>
  <c r="AV5910" i="1"/>
  <c r="AU5910" i="1"/>
  <c r="AT5910" i="1"/>
  <c r="AS5910" i="1"/>
  <c r="AR5910" i="1"/>
  <c r="AQ5910" i="1"/>
  <c r="AP5910" i="1"/>
  <c r="AO5910" i="1"/>
  <c r="AN5910" i="1"/>
  <c r="AM5910" i="1"/>
  <c r="AV5909" i="1"/>
  <c r="AU5909" i="1"/>
  <c r="AT5909" i="1"/>
  <c r="AS5909" i="1"/>
  <c r="AR5909" i="1"/>
  <c r="AQ5909" i="1"/>
  <c r="AP5909" i="1"/>
  <c r="AO5909" i="1"/>
  <c r="AN5909" i="1"/>
  <c r="AM5909" i="1"/>
  <c r="AV5908" i="1"/>
  <c r="AU5908" i="1"/>
  <c r="AT5908" i="1"/>
  <c r="AS5908" i="1"/>
  <c r="AR5908" i="1"/>
  <c r="AQ5908" i="1"/>
  <c r="AP5908" i="1"/>
  <c r="AO5908" i="1"/>
  <c r="AN5908" i="1"/>
  <c r="AM5908" i="1"/>
  <c r="AV5907" i="1"/>
  <c r="AU5907" i="1"/>
  <c r="AT5907" i="1"/>
  <c r="AS5907" i="1"/>
  <c r="AR5907" i="1"/>
  <c r="AQ5907" i="1"/>
  <c r="AP5907" i="1"/>
  <c r="AO5907" i="1"/>
  <c r="AN5907" i="1"/>
  <c r="AM5907" i="1"/>
  <c r="AV5906" i="1"/>
  <c r="AU5906" i="1"/>
  <c r="AT5906" i="1"/>
  <c r="AS5906" i="1"/>
  <c r="AR5906" i="1"/>
  <c r="AQ5906" i="1"/>
  <c r="AP5906" i="1"/>
  <c r="AO5906" i="1"/>
  <c r="AN5906" i="1"/>
  <c r="AM5906" i="1"/>
  <c r="AV5905" i="1"/>
  <c r="AU5905" i="1"/>
  <c r="AT5905" i="1"/>
  <c r="AS5905" i="1"/>
  <c r="AR5905" i="1"/>
  <c r="AQ5905" i="1"/>
  <c r="AP5905" i="1"/>
  <c r="AO5905" i="1"/>
  <c r="AN5905" i="1"/>
  <c r="AM5905" i="1"/>
  <c r="AV5904" i="1"/>
  <c r="AU5904" i="1"/>
  <c r="AT5904" i="1"/>
  <c r="AS5904" i="1"/>
  <c r="AR5904" i="1"/>
  <c r="AQ5904" i="1"/>
  <c r="AP5904" i="1"/>
  <c r="AO5904" i="1"/>
  <c r="AN5904" i="1"/>
  <c r="AM5904" i="1"/>
  <c r="AV5903" i="1"/>
  <c r="AU5903" i="1"/>
  <c r="AT5903" i="1"/>
  <c r="AS5903" i="1"/>
  <c r="AR5903" i="1"/>
  <c r="AQ5903" i="1"/>
  <c r="AP5903" i="1"/>
  <c r="AO5903" i="1"/>
  <c r="AN5903" i="1"/>
  <c r="AM5903" i="1"/>
  <c r="AV5902" i="1"/>
  <c r="AU5902" i="1"/>
  <c r="AT5902" i="1"/>
  <c r="AS5902" i="1"/>
  <c r="AR5902" i="1"/>
  <c r="AQ5902" i="1"/>
  <c r="AP5902" i="1"/>
  <c r="AO5902" i="1"/>
  <c r="AN5902" i="1"/>
  <c r="AM5902" i="1"/>
  <c r="AV5901" i="1"/>
  <c r="AU5901" i="1"/>
  <c r="AT5901" i="1"/>
  <c r="AS5901" i="1"/>
  <c r="AR5901" i="1"/>
  <c r="AQ5901" i="1"/>
  <c r="AP5901" i="1"/>
  <c r="AO5901" i="1"/>
  <c r="AN5901" i="1"/>
  <c r="AM5901" i="1"/>
  <c r="AV5900" i="1"/>
  <c r="AU5900" i="1"/>
  <c r="AT5900" i="1"/>
  <c r="AS5900" i="1"/>
  <c r="AR5900" i="1"/>
  <c r="AQ5900" i="1"/>
  <c r="AP5900" i="1"/>
  <c r="AO5900" i="1"/>
  <c r="AN5900" i="1"/>
  <c r="AM5900" i="1"/>
  <c r="AV5899" i="1"/>
  <c r="AU5899" i="1"/>
  <c r="AT5899" i="1"/>
  <c r="AS5899" i="1"/>
  <c r="AR5899" i="1"/>
  <c r="AQ5899" i="1"/>
  <c r="AP5899" i="1"/>
  <c r="AO5899" i="1"/>
  <c r="AN5899" i="1"/>
  <c r="AM5899" i="1"/>
  <c r="AV5898" i="1"/>
  <c r="AU5898" i="1"/>
  <c r="AT5898" i="1"/>
  <c r="AS5898" i="1"/>
  <c r="AR5898" i="1"/>
  <c r="AQ5898" i="1"/>
  <c r="AP5898" i="1"/>
  <c r="AO5898" i="1"/>
  <c r="AN5898" i="1"/>
  <c r="AM5898" i="1"/>
  <c r="AV5897" i="1"/>
  <c r="AU5897" i="1"/>
  <c r="AT5897" i="1"/>
  <c r="AS5897" i="1"/>
  <c r="AR5897" i="1"/>
  <c r="AQ5897" i="1"/>
  <c r="AP5897" i="1"/>
  <c r="AO5897" i="1"/>
  <c r="AN5897" i="1"/>
  <c r="AM5897" i="1"/>
  <c r="AV5896" i="1"/>
  <c r="AU5896" i="1"/>
  <c r="AT5896" i="1"/>
  <c r="AS5896" i="1"/>
  <c r="AR5896" i="1"/>
  <c r="AQ5896" i="1"/>
  <c r="AP5896" i="1"/>
  <c r="AO5896" i="1"/>
  <c r="AN5896" i="1"/>
  <c r="AM5896" i="1"/>
  <c r="AV5895" i="1"/>
  <c r="AU5895" i="1"/>
  <c r="AT5895" i="1"/>
  <c r="AS5895" i="1"/>
  <c r="AR5895" i="1"/>
  <c r="AQ5895" i="1"/>
  <c r="AP5895" i="1"/>
  <c r="AO5895" i="1"/>
  <c r="AN5895" i="1"/>
  <c r="AM5895" i="1"/>
  <c r="AV5894" i="1"/>
  <c r="AU5894" i="1"/>
  <c r="AT5894" i="1"/>
  <c r="AS5894" i="1"/>
  <c r="AR5894" i="1"/>
  <c r="AQ5894" i="1"/>
  <c r="AP5894" i="1"/>
  <c r="AO5894" i="1"/>
  <c r="AN5894" i="1"/>
  <c r="AM5894" i="1"/>
  <c r="AV5893" i="1"/>
  <c r="AU5893" i="1"/>
  <c r="AT5893" i="1"/>
  <c r="AS5893" i="1"/>
  <c r="AR5893" i="1"/>
  <c r="AQ5893" i="1"/>
  <c r="AP5893" i="1"/>
  <c r="AO5893" i="1"/>
  <c r="AN5893" i="1"/>
  <c r="AM5893" i="1"/>
  <c r="AV5892" i="1"/>
  <c r="AU5892" i="1"/>
  <c r="AT5892" i="1"/>
  <c r="AS5892" i="1"/>
  <c r="AR5892" i="1"/>
  <c r="AQ5892" i="1"/>
  <c r="AP5892" i="1"/>
  <c r="AO5892" i="1"/>
  <c r="AN5892" i="1"/>
  <c r="AM5892" i="1"/>
  <c r="AV5891" i="1"/>
  <c r="AU5891" i="1"/>
  <c r="AT5891" i="1"/>
  <c r="AS5891" i="1"/>
  <c r="AR5891" i="1"/>
  <c r="AQ5891" i="1"/>
  <c r="AP5891" i="1"/>
  <c r="AO5891" i="1"/>
  <c r="AN5891" i="1"/>
  <c r="AM5891" i="1"/>
  <c r="AV5890" i="1"/>
  <c r="AU5890" i="1"/>
  <c r="AT5890" i="1"/>
  <c r="AS5890" i="1"/>
  <c r="AR5890" i="1"/>
  <c r="AQ5890" i="1"/>
  <c r="AP5890" i="1"/>
  <c r="AO5890" i="1"/>
  <c r="AN5890" i="1"/>
  <c r="AM5890" i="1"/>
  <c r="AV5889" i="1"/>
  <c r="AU5889" i="1"/>
  <c r="AT5889" i="1"/>
  <c r="AS5889" i="1"/>
  <c r="AR5889" i="1"/>
  <c r="AQ5889" i="1"/>
  <c r="AP5889" i="1"/>
  <c r="AO5889" i="1"/>
  <c r="AN5889" i="1"/>
  <c r="AM5889" i="1"/>
  <c r="AV5888" i="1"/>
  <c r="AU5888" i="1"/>
  <c r="AT5888" i="1"/>
  <c r="AS5888" i="1"/>
  <c r="AR5888" i="1"/>
  <c r="AQ5888" i="1"/>
  <c r="AP5888" i="1"/>
  <c r="AO5888" i="1"/>
  <c r="AN5888" i="1"/>
  <c r="AM5888" i="1"/>
  <c r="AV5887" i="1"/>
  <c r="AU5887" i="1"/>
  <c r="AT5887" i="1"/>
  <c r="AS5887" i="1"/>
  <c r="AR5887" i="1"/>
  <c r="AQ5887" i="1"/>
  <c r="AP5887" i="1"/>
  <c r="AO5887" i="1"/>
  <c r="AN5887" i="1"/>
  <c r="AM5887" i="1"/>
  <c r="AV5886" i="1"/>
  <c r="AU5886" i="1"/>
  <c r="AT5886" i="1"/>
  <c r="AS5886" i="1"/>
  <c r="AR5886" i="1"/>
  <c r="AQ5886" i="1"/>
  <c r="AP5886" i="1"/>
  <c r="AO5886" i="1"/>
  <c r="AN5886" i="1"/>
  <c r="AM5886" i="1"/>
  <c r="AV5885" i="1"/>
  <c r="AU5885" i="1"/>
  <c r="AT5885" i="1"/>
  <c r="AS5885" i="1"/>
  <c r="AR5885" i="1"/>
  <c r="AQ5885" i="1"/>
  <c r="AP5885" i="1"/>
  <c r="AO5885" i="1"/>
  <c r="AN5885" i="1"/>
  <c r="AM5885" i="1"/>
  <c r="AV5884" i="1"/>
  <c r="AU5884" i="1"/>
  <c r="AT5884" i="1"/>
  <c r="AS5884" i="1"/>
  <c r="AR5884" i="1"/>
  <c r="AQ5884" i="1"/>
  <c r="AP5884" i="1"/>
  <c r="AO5884" i="1"/>
  <c r="AN5884" i="1"/>
  <c r="AM5884" i="1"/>
  <c r="AV5883" i="1"/>
  <c r="AU5883" i="1"/>
  <c r="AT5883" i="1"/>
  <c r="AS5883" i="1"/>
  <c r="AR5883" i="1"/>
  <c r="AQ5883" i="1"/>
  <c r="AP5883" i="1"/>
  <c r="AO5883" i="1"/>
  <c r="AN5883" i="1"/>
  <c r="AM5883" i="1"/>
  <c r="AV5882" i="1"/>
  <c r="AU5882" i="1"/>
  <c r="AT5882" i="1"/>
  <c r="AS5882" i="1"/>
  <c r="AR5882" i="1"/>
  <c r="AQ5882" i="1"/>
  <c r="AP5882" i="1"/>
  <c r="AO5882" i="1"/>
  <c r="AN5882" i="1"/>
  <c r="AM5882" i="1"/>
  <c r="AV5881" i="1"/>
  <c r="AU5881" i="1"/>
  <c r="AT5881" i="1"/>
  <c r="AS5881" i="1"/>
  <c r="AR5881" i="1"/>
  <c r="AQ5881" i="1"/>
  <c r="AP5881" i="1"/>
  <c r="AO5881" i="1"/>
  <c r="AN5881" i="1"/>
  <c r="AM5881" i="1"/>
  <c r="AV5880" i="1"/>
  <c r="AU5880" i="1"/>
  <c r="AT5880" i="1"/>
  <c r="AS5880" i="1"/>
  <c r="AR5880" i="1"/>
  <c r="AQ5880" i="1"/>
  <c r="AP5880" i="1"/>
  <c r="AO5880" i="1"/>
  <c r="AN5880" i="1"/>
  <c r="AM5880" i="1"/>
  <c r="AV5879" i="1"/>
  <c r="AU5879" i="1"/>
  <c r="AT5879" i="1"/>
  <c r="AS5879" i="1"/>
  <c r="AR5879" i="1"/>
  <c r="AQ5879" i="1"/>
  <c r="AP5879" i="1"/>
  <c r="AO5879" i="1"/>
  <c r="AN5879" i="1"/>
  <c r="AM5879" i="1"/>
  <c r="AV5878" i="1"/>
  <c r="AU5878" i="1"/>
  <c r="AT5878" i="1"/>
  <c r="AS5878" i="1"/>
  <c r="AR5878" i="1"/>
  <c r="AQ5878" i="1"/>
  <c r="AP5878" i="1"/>
  <c r="AO5878" i="1"/>
  <c r="AN5878" i="1"/>
  <c r="AM5878" i="1"/>
  <c r="AV5877" i="1"/>
  <c r="AU5877" i="1"/>
  <c r="AT5877" i="1"/>
  <c r="AS5877" i="1"/>
  <c r="AR5877" i="1"/>
  <c r="AQ5877" i="1"/>
  <c r="AP5877" i="1"/>
  <c r="AO5877" i="1"/>
  <c r="AN5877" i="1"/>
  <c r="AM5877" i="1"/>
  <c r="AV5876" i="1"/>
  <c r="AU5876" i="1"/>
  <c r="AT5876" i="1"/>
  <c r="AS5876" i="1"/>
  <c r="AR5876" i="1"/>
  <c r="AQ5876" i="1"/>
  <c r="AP5876" i="1"/>
  <c r="AO5876" i="1"/>
  <c r="AN5876" i="1"/>
  <c r="AM5876" i="1"/>
  <c r="AV5875" i="1"/>
  <c r="AU5875" i="1"/>
  <c r="AT5875" i="1"/>
  <c r="AS5875" i="1"/>
  <c r="AR5875" i="1"/>
  <c r="AQ5875" i="1"/>
  <c r="AP5875" i="1"/>
  <c r="AO5875" i="1"/>
  <c r="AN5875" i="1"/>
  <c r="AM5875" i="1"/>
  <c r="AV5874" i="1"/>
  <c r="AU5874" i="1"/>
  <c r="AT5874" i="1"/>
  <c r="AS5874" i="1"/>
  <c r="AR5874" i="1"/>
  <c r="AQ5874" i="1"/>
  <c r="AP5874" i="1"/>
  <c r="AO5874" i="1"/>
  <c r="AN5874" i="1"/>
  <c r="AM5874" i="1"/>
  <c r="AV5873" i="1"/>
  <c r="AU5873" i="1"/>
  <c r="AT5873" i="1"/>
  <c r="AS5873" i="1"/>
  <c r="AR5873" i="1"/>
  <c r="AQ5873" i="1"/>
  <c r="AP5873" i="1"/>
  <c r="AO5873" i="1"/>
  <c r="AN5873" i="1"/>
  <c r="AM5873" i="1"/>
  <c r="AV5872" i="1"/>
  <c r="AU5872" i="1"/>
  <c r="AT5872" i="1"/>
  <c r="AS5872" i="1"/>
  <c r="AR5872" i="1"/>
  <c r="AQ5872" i="1"/>
  <c r="AP5872" i="1"/>
  <c r="AO5872" i="1"/>
  <c r="AN5872" i="1"/>
  <c r="AM5872" i="1"/>
  <c r="AV5871" i="1"/>
  <c r="AU5871" i="1"/>
  <c r="AT5871" i="1"/>
  <c r="AS5871" i="1"/>
  <c r="AR5871" i="1"/>
  <c r="AQ5871" i="1"/>
  <c r="AP5871" i="1"/>
  <c r="AO5871" i="1"/>
  <c r="AN5871" i="1"/>
  <c r="AM5871" i="1"/>
  <c r="AV5870" i="1"/>
  <c r="AU5870" i="1"/>
  <c r="AT5870" i="1"/>
  <c r="AS5870" i="1"/>
  <c r="AR5870" i="1"/>
  <c r="AQ5870" i="1"/>
  <c r="AP5870" i="1"/>
  <c r="AO5870" i="1"/>
  <c r="AN5870" i="1"/>
  <c r="AM5870" i="1"/>
  <c r="AV5869" i="1"/>
  <c r="AU5869" i="1"/>
  <c r="AT5869" i="1"/>
  <c r="AS5869" i="1"/>
  <c r="AR5869" i="1"/>
  <c r="AQ5869" i="1"/>
  <c r="AP5869" i="1"/>
  <c r="AO5869" i="1"/>
  <c r="AN5869" i="1"/>
  <c r="AM5869" i="1"/>
  <c r="AV5868" i="1"/>
  <c r="AU5868" i="1"/>
  <c r="AT5868" i="1"/>
  <c r="AS5868" i="1"/>
  <c r="AR5868" i="1"/>
  <c r="AQ5868" i="1"/>
  <c r="AP5868" i="1"/>
  <c r="AO5868" i="1"/>
  <c r="AN5868" i="1"/>
  <c r="AM5868" i="1"/>
  <c r="AV5867" i="1"/>
  <c r="AU5867" i="1"/>
  <c r="AT5867" i="1"/>
  <c r="AS5867" i="1"/>
  <c r="AR5867" i="1"/>
  <c r="AQ5867" i="1"/>
  <c r="AP5867" i="1"/>
  <c r="AO5867" i="1"/>
  <c r="AN5867" i="1"/>
  <c r="AM5867" i="1"/>
  <c r="AV5866" i="1"/>
  <c r="AU5866" i="1"/>
  <c r="AT5866" i="1"/>
  <c r="AS5866" i="1"/>
  <c r="AR5866" i="1"/>
  <c r="AQ5866" i="1"/>
  <c r="AP5866" i="1"/>
  <c r="AO5866" i="1"/>
  <c r="AN5866" i="1"/>
  <c r="AM5866" i="1"/>
  <c r="AV5865" i="1"/>
  <c r="AU5865" i="1"/>
  <c r="AT5865" i="1"/>
  <c r="AS5865" i="1"/>
  <c r="AR5865" i="1"/>
  <c r="AQ5865" i="1"/>
  <c r="AP5865" i="1"/>
  <c r="AO5865" i="1"/>
  <c r="AN5865" i="1"/>
  <c r="AM5865" i="1"/>
  <c r="AV5864" i="1"/>
  <c r="AU5864" i="1"/>
  <c r="AT5864" i="1"/>
  <c r="AS5864" i="1"/>
  <c r="AR5864" i="1"/>
  <c r="AQ5864" i="1"/>
  <c r="AP5864" i="1"/>
  <c r="AO5864" i="1"/>
  <c r="AN5864" i="1"/>
  <c r="AM5864" i="1"/>
  <c r="AV5863" i="1"/>
  <c r="AU5863" i="1"/>
  <c r="AT5863" i="1"/>
  <c r="AS5863" i="1"/>
  <c r="AR5863" i="1"/>
  <c r="AQ5863" i="1"/>
  <c r="AP5863" i="1"/>
  <c r="AO5863" i="1"/>
  <c r="AN5863" i="1"/>
  <c r="AM5863" i="1"/>
  <c r="AV5862" i="1"/>
  <c r="AU5862" i="1"/>
  <c r="AT5862" i="1"/>
  <c r="AS5862" i="1"/>
  <c r="AR5862" i="1"/>
  <c r="AQ5862" i="1"/>
  <c r="AP5862" i="1"/>
  <c r="AO5862" i="1"/>
  <c r="AN5862" i="1"/>
  <c r="AM5862" i="1"/>
  <c r="AV5861" i="1"/>
  <c r="AU5861" i="1"/>
  <c r="AT5861" i="1"/>
  <c r="AS5861" i="1"/>
  <c r="AR5861" i="1"/>
  <c r="AQ5861" i="1"/>
  <c r="AP5861" i="1"/>
  <c r="AO5861" i="1"/>
  <c r="AN5861" i="1"/>
  <c r="AM5861" i="1"/>
  <c r="AV5860" i="1"/>
  <c r="AU5860" i="1"/>
  <c r="AT5860" i="1"/>
  <c r="AS5860" i="1"/>
  <c r="AR5860" i="1"/>
  <c r="AQ5860" i="1"/>
  <c r="AP5860" i="1"/>
  <c r="AO5860" i="1"/>
  <c r="AN5860" i="1"/>
  <c r="AM5860" i="1"/>
  <c r="AV5859" i="1"/>
  <c r="AU5859" i="1"/>
  <c r="AT5859" i="1"/>
  <c r="AS5859" i="1"/>
  <c r="AR5859" i="1"/>
  <c r="AQ5859" i="1"/>
  <c r="AP5859" i="1"/>
  <c r="AO5859" i="1"/>
  <c r="AN5859" i="1"/>
  <c r="AM5859" i="1"/>
  <c r="AV5858" i="1"/>
  <c r="AU5858" i="1"/>
  <c r="AT5858" i="1"/>
  <c r="AS5858" i="1"/>
  <c r="AR5858" i="1"/>
  <c r="AQ5858" i="1"/>
  <c r="AP5858" i="1"/>
  <c r="AO5858" i="1"/>
  <c r="AN5858" i="1"/>
  <c r="AM5858" i="1"/>
  <c r="AV5857" i="1"/>
  <c r="AU5857" i="1"/>
  <c r="AT5857" i="1"/>
  <c r="AS5857" i="1"/>
  <c r="AR5857" i="1"/>
  <c r="AQ5857" i="1"/>
  <c r="AP5857" i="1"/>
  <c r="AO5857" i="1"/>
  <c r="AN5857" i="1"/>
  <c r="AM5857" i="1"/>
  <c r="AV5856" i="1"/>
  <c r="AU5856" i="1"/>
  <c r="AT5856" i="1"/>
  <c r="AS5856" i="1"/>
  <c r="AR5856" i="1"/>
  <c r="AQ5856" i="1"/>
  <c r="AP5856" i="1"/>
  <c r="AO5856" i="1"/>
  <c r="AN5856" i="1"/>
  <c r="AM5856" i="1"/>
  <c r="AV5855" i="1"/>
  <c r="AU5855" i="1"/>
  <c r="AT5855" i="1"/>
  <c r="AS5855" i="1"/>
  <c r="AR5855" i="1"/>
  <c r="AQ5855" i="1"/>
  <c r="AP5855" i="1"/>
  <c r="AO5855" i="1"/>
  <c r="AN5855" i="1"/>
  <c r="AM5855" i="1"/>
  <c r="AV5854" i="1"/>
  <c r="AU5854" i="1"/>
  <c r="AT5854" i="1"/>
  <c r="AS5854" i="1"/>
  <c r="AR5854" i="1"/>
  <c r="AQ5854" i="1"/>
  <c r="AP5854" i="1"/>
  <c r="AO5854" i="1"/>
  <c r="AN5854" i="1"/>
  <c r="AM5854" i="1"/>
  <c r="AV5853" i="1"/>
  <c r="AU5853" i="1"/>
  <c r="AT5853" i="1"/>
  <c r="AS5853" i="1"/>
  <c r="AR5853" i="1"/>
  <c r="AQ5853" i="1"/>
  <c r="AP5853" i="1"/>
  <c r="AO5853" i="1"/>
  <c r="AN5853" i="1"/>
  <c r="AM5853" i="1"/>
  <c r="AV5852" i="1"/>
  <c r="AU5852" i="1"/>
  <c r="AT5852" i="1"/>
  <c r="AS5852" i="1"/>
  <c r="AR5852" i="1"/>
  <c r="AQ5852" i="1"/>
  <c r="AP5852" i="1"/>
  <c r="AO5852" i="1"/>
  <c r="AN5852" i="1"/>
  <c r="AM5852" i="1"/>
  <c r="AV5851" i="1"/>
  <c r="AU5851" i="1"/>
  <c r="AT5851" i="1"/>
  <c r="AS5851" i="1"/>
  <c r="AR5851" i="1"/>
  <c r="AQ5851" i="1"/>
  <c r="AP5851" i="1"/>
  <c r="AO5851" i="1"/>
  <c r="AN5851" i="1"/>
  <c r="AM5851" i="1"/>
  <c r="AV5850" i="1"/>
  <c r="AU5850" i="1"/>
  <c r="AT5850" i="1"/>
  <c r="AS5850" i="1"/>
  <c r="AR5850" i="1"/>
  <c r="AQ5850" i="1"/>
  <c r="AP5850" i="1"/>
  <c r="AO5850" i="1"/>
  <c r="AN5850" i="1"/>
  <c r="AM5850" i="1"/>
  <c r="AV5849" i="1"/>
  <c r="AU5849" i="1"/>
  <c r="AT5849" i="1"/>
  <c r="AS5849" i="1"/>
  <c r="AR5849" i="1"/>
  <c r="AQ5849" i="1"/>
  <c r="AP5849" i="1"/>
  <c r="AO5849" i="1"/>
  <c r="AN5849" i="1"/>
  <c r="AM5849" i="1"/>
  <c r="AV5848" i="1"/>
  <c r="AU5848" i="1"/>
  <c r="AT5848" i="1"/>
  <c r="AS5848" i="1"/>
  <c r="AR5848" i="1"/>
  <c r="AQ5848" i="1"/>
  <c r="AP5848" i="1"/>
  <c r="AO5848" i="1"/>
  <c r="AN5848" i="1"/>
  <c r="AM5848" i="1"/>
  <c r="AV5847" i="1"/>
  <c r="AU5847" i="1"/>
  <c r="AT5847" i="1"/>
  <c r="AS5847" i="1"/>
  <c r="AR5847" i="1"/>
  <c r="AQ5847" i="1"/>
  <c r="AP5847" i="1"/>
  <c r="AO5847" i="1"/>
  <c r="AN5847" i="1"/>
  <c r="AM5847" i="1"/>
  <c r="AV5846" i="1"/>
  <c r="AU5846" i="1"/>
  <c r="AT5846" i="1"/>
  <c r="AS5846" i="1"/>
  <c r="AR5846" i="1"/>
  <c r="AQ5846" i="1"/>
  <c r="AP5846" i="1"/>
  <c r="AO5846" i="1"/>
  <c r="AN5846" i="1"/>
  <c r="AM5846" i="1"/>
  <c r="AV5845" i="1"/>
  <c r="AU5845" i="1"/>
  <c r="AT5845" i="1"/>
  <c r="AS5845" i="1"/>
  <c r="AR5845" i="1"/>
  <c r="AQ5845" i="1"/>
  <c r="AP5845" i="1"/>
  <c r="AO5845" i="1"/>
  <c r="AN5845" i="1"/>
  <c r="AM5845" i="1"/>
  <c r="AV5844" i="1"/>
  <c r="AU5844" i="1"/>
  <c r="AT5844" i="1"/>
  <c r="AS5844" i="1"/>
  <c r="AR5844" i="1"/>
  <c r="AQ5844" i="1"/>
  <c r="AP5844" i="1"/>
  <c r="AO5844" i="1"/>
  <c r="AN5844" i="1"/>
  <c r="AM5844" i="1"/>
  <c r="AV5843" i="1"/>
  <c r="AU5843" i="1"/>
  <c r="AT5843" i="1"/>
  <c r="AS5843" i="1"/>
  <c r="AR5843" i="1"/>
  <c r="AQ5843" i="1"/>
  <c r="AP5843" i="1"/>
  <c r="AO5843" i="1"/>
  <c r="AN5843" i="1"/>
  <c r="AM5843" i="1"/>
  <c r="AV5842" i="1"/>
  <c r="AU5842" i="1"/>
  <c r="AT5842" i="1"/>
  <c r="AS5842" i="1"/>
  <c r="AR5842" i="1"/>
  <c r="AQ5842" i="1"/>
  <c r="AP5842" i="1"/>
  <c r="AO5842" i="1"/>
  <c r="AN5842" i="1"/>
  <c r="AM5842" i="1"/>
  <c r="AV5841" i="1"/>
  <c r="AU5841" i="1"/>
  <c r="AT5841" i="1"/>
  <c r="AS5841" i="1"/>
  <c r="AR5841" i="1"/>
  <c r="AQ5841" i="1"/>
  <c r="AP5841" i="1"/>
  <c r="AO5841" i="1"/>
  <c r="AN5841" i="1"/>
  <c r="AM5841" i="1"/>
  <c r="AV5840" i="1"/>
  <c r="AU5840" i="1"/>
  <c r="AT5840" i="1"/>
  <c r="AS5840" i="1"/>
  <c r="AR5840" i="1"/>
  <c r="AQ5840" i="1"/>
  <c r="AP5840" i="1"/>
  <c r="AO5840" i="1"/>
  <c r="AN5840" i="1"/>
  <c r="AM5840" i="1"/>
  <c r="AV5839" i="1"/>
  <c r="AU5839" i="1"/>
  <c r="AT5839" i="1"/>
  <c r="AS5839" i="1"/>
  <c r="AR5839" i="1"/>
  <c r="AQ5839" i="1"/>
  <c r="AP5839" i="1"/>
  <c r="AO5839" i="1"/>
  <c r="AN5839" i="1"/>
  <c r="AM5839" i="1"/>
  <c r="AV5838" i="1"/>
  <c r="AU5838" i="1"/>
  <c r="AT5838" i="1"/>
  <c r="AS5838" i="1"/>
  <c r="AR5838" i="1"/>
  <c r="AQ5838" i="1"/>
  <c r="AP5838" i="1"/>
  <c r="AO5838" i="1"/>
  <c r="AN5838" i="1"/>
  <c r="AM5838" i="1"/>
  <c r="AV5837" i="1"/>
  <c r="AU5837" i="1"/>
  <c r="AT5837" i="1"/>
  <c r="AS5837" i="1"/>
  <c r="AR5837" i="1"/>
  <c r="AQ5837" i="1"/>
  <c r="AP5837" i="1"/>
  <c r="AO5837" i="1"/>
  <c r="AN5837" i="1"/>
  <c r="AM5837" i="1"/>
  <c r="AV5836" i="1"/>
  <c r="AU5836" i="1"/>
  <c r="AT5836" i="1"/>
  <c r="AS5836" i="1"/>
  <c r="AR5836" i="1"/>
  <c r="AQ5836" i="1"/>
  <c r="AP5836" i="1"/>
  <c r="AO5836" i="1"/>
  <c r="AN5836" i="1"/>
  <c r="AM5836" i="1"/>
  <c r="AV5835" i="1"/>
  <c r="AU5835" i="1"/>
  <c r="AT5835" i="1"/>
  <c r="AS5835" i="1"/>
  <c r="AR5835" i="1"/>
  <c r="AQ5835" i="1"/>
  <c r="AP5835" i="1"/>
  <c r="AO5835" i="1"/>
  <c r="AN5835" i="1"/>
  <c r="AM5835" i="1"/>
  <c r="AV5834" i="1"/>
  <c r="AU5834" i="1"/>
  <c r="AT5834" i="1"/>
  <c r="AS5834" i="1"/>
  <c r="AR5834" i="1"/>
  <c r="AQ5834" i="1"/>
  <c r="AP5834" i="1"/>
  <c r="AO5834" i="1"/>
  <c r="AN5834" i="1"/>
  <c r="AM5834" i="1"/>
  <c r="AV5833" i="1"/>
  <c r="AU5833" i="1"/>
  <c r="AT5833" i="1"/>
  <c r="AS5833" i="1"/>
  <c r="AR5833" i="1"/>
  <c r="AQ5833" i="1"/>
  <c r="AP5833" i="1"/>
  <c r="AO5833" i="1"/>
  <c r="AN5833" i="1"/>
  <c r="AM5833" i="1"/>
  <c r="AV5832" i="1"/>
  <c r="AU5832" i="1"/>
  <c r="AT5832" i="1"/>
  <c r="AS5832" i="1"/>
  <c r="AR5832" i="1"/>
  <c r="AQ5832" i="1"/>
  <c r="AP5832" i="1"/>
  <c r="AO5832" i="1"/>
  <c r="AN5832" i="1"/>
  <c r="AM5832" i="1"/>
  <c r="AV5831" i="1"/>
  <c r="AU5831" i="1"/>
  <c r="AT5831" i="1"/>
  <c r="AS5831" i="1"/>
  <c r="AR5831" i="1"/>
  <c r="AQ5831" i="1"/>
  <c r="AP5831" i="1"/>
  <c r="AO5831" i="1"/>
  <c r="AN5831" i="1"/>
  <c r="AM5831" i="1"/>
  <c r="AV5830" i="1"/>
  <c r="AU5830" i="1"/>
  <c r="AT5830" i="1"/>
  <c r="AS5830" i="1"/>
  <c r="AR5830" i="1"/>
  <c r="AQ5830" i="1"/>
  <c r="AP5830" i="1"/>
  <c r="AO5830" i="1"/>
  <c r="AN5830" i="1"/>
  <c r="AM5830" i="1"/>
  <c r="AV5829" i="1"/>
  <c r="AU5829" i="1"/>
  <c r="AT5829" i="1"/>
  <c r="AS5829" i="1"/>
  <c r="AR5829" i="1"/>
  <c r="AQ5829" i="1"/>
  <c r="AP5829" i="1"/>
  <c r="AO5829" i="1"/>
  <c r="AN5829" i="1"/>
  <c r="AM5829" i="1"/>
  <c r="AV5828" i="1"/>
  <c r="AU5828" i="1"/>
  <c r="AT5828" i="1"/>
  <c r="AS5828" i="1"/>
  <c r="AR5828" i="1"/>
  <c r="AQ5828" i="1"/>
  <c r="AP5828" i="1"/>
  <c r="AO5828" i="1"/>
  <c r="AN5828" i="1"/>
  <c r="AM5828" i="1"/>
  <c r="AV5827" i="1"/>
  <c r="AU5827" i="1"/>
  <c r="AT5827" i="1"/>
  <c r="AS5827" i="1"/>
  <c r="AR5827" i="1"/>
  <c r="AQ5827" i="1"/>
  <c r="AP5827" i="1"/>
  <c r="AO5827" i="1"/>
  <c r="AN5827" i="1"/>
  <c r="AM5827" i="1"/>
  <c r="AV5826" i="1"/>
  <c r="AU5826" i="1"/>
  <c r="AT5826" i="1"/>
  <c r="AS5826" i="1"/>
  <c r="AR5826" i="1"/>
  <c r="AQ5826" i="1"/>
  <c r="AP5826" i="1"/>
  <c r="AO5826" i="1"/>
  <c r="AN5826" i="1"/>
  <c r="AM5826" i="1"/>
  <c r="AV5825" i="1"/>
  <c r="AU5825" i="1"/>
  <c r="AT5825" i="1"/>
  <c r="AS5825" i="1"/>
  <c r="AR5825" i="1"/>
  <c r="AQ5825" i="1"/>
  <c r="AP5825" i="1"/>
  <c r="AO5825" i="1"/>
  <c r="AN5825" i="1"/>
  <c r="AM5825" i="1"/>
  <c r="AV5824" i="1"/>
  <c r="AU5824" i="1"/>
  <c r="AT5824" i="1"/>
  <c r="AS5824" i="1"/>
  <c r="AR5824" i="1"/>
  <c r="AQ5824" i="1"/>
  <c r="AP5824" i="1"/>
  <c r="AO5824" i="1"/>
  <c r="AN5824" i="1"/>
  <c r="AM5824" i="1"/>
  <c r="AV5823" i="1"/>
  <c r="AU5823" i="1"/>
  <c r="AT5823" i="1"/>
  <c r="AS5823" i="1"/>
  <c r="AR5823" i="1"/>
  <c r="AQ5823" i="1"/>
  <c r="AP5823" i="1"/>
  <c r="AO5823" i="1"/>
  <c r="AN5823" i="1"/>
  <c r="AM5823" i="1"/>
  <c r="AV5822" i="1"/>
  <c r="AU5822" i="1"/>
  <c r="AT5822" i="1"/>
  <c r="AS5822" i="1"/>
  <c r="AR5822" i="1"/>
  <c r="AQ5822" i="1"/>
  <c r="AP5822" i="1"/>
  <c r="AO5822" i="1"/>
  <c r="AN5822" i="1"/>
  <c r="AM5822" i="1"/>
  <c r="AV5821" i="1"/>
  <c r="AU5821" i="1"/>
  <c r="AT5821" i="1"/>
  <c r="AS5821" i="1"/>
  <c r="AR5821" i="1"/>
  <c r="AQ5821" i="1"/>
  <c r="AP5821" i="1"/>
  <c r="AO5821" i="1"/>
  <c r="AN5821" i="1"/>
  <c r="AM5821" i="1"/>
  <c r="AV5820" i="1"/>
  <c r="AU5820" i="1"/>
  <c r="AT5820" i="1"/>
  <c r="AS5820" i="1"/>
  <c r="AR5820" i="1"/>
  <c r="AQ5820" i="1"/>
  <c r="AP5820" i="1"/>
  <c r="AO5820" i="1"/>
  <c r="AN5820" i="1"/>
  <c r="AM5820" i="1"/>
  <c r="AV5819" i="1"/>
  <c r="AU5819" i="1"/>
  <c r="AT5819" i="1"/>
  <c r="AS5819" i="1"/>
  <c r="AR5819" i="1"/>
  <c r="AQ5819" i="1"/>
  <c r="AP5819" i="1"/>
  <c r="AO5819" i="1"/>
  <c r="AN5819" i="1"/>
  <c r="AM5819" i="1"/>
  <c r="AV5818" i="1"/>
  <c r="AU5818" i="1"/>
  <c r="AT5818" i="1"/>
  <c r="AS5818" i="1"/>
  <c r="AR5818" i="1"/>
  <c r="AQ5818" i="1"/>
  <c r="AP5818" i="1"/>
  <c r="AO5818" i="1"/>
  <c r="AN5818" i="1"/>
  <c r="AM5818" i="1"/>
  <c r="AV5817" i="1"/>
  <c r="AU5817" i="1"/>
  <c r="AT5817" i="1"/>
  <c r="AS5817" i="1"/>
  <c r="AR5817" i="1"/>
  <c r="AQ5817" i="1"/>
  <c r="AP5817" i="1"/>
  <c r="AO5817" i="1"/>
  <c r="AN5817" i="1"/>
  <c r="AM5817" i="1"/>
  <c r="AV5816" i="1"/>
  <c r="AU5816" i="1"/>
  <c r="AT5816" i="1"/>
  <c r="AS5816" i="1"/>
  <c r="AR5816" i="1"/>
  <c r="AQ5816" i="1"/>
  <c r="AP5816" i="1"/>
  <c r="AO5816" i="1"/>
  <c r="AN5816" i="1"/>
  <c r="AM5816" i="1"/>
  <c r="AV5815" i="1"/>
  <c r="AU5815" i="1"/>
  <c r="AT5815" i="1"/>
  <c r="AS5815" i="1"/>
  <c r="AR5815" i="1"/>
  <c r="AQ5815" i="1"/>
  <c r="AP5815" i="1"/>
  <c r="AO5815" i="1"/>
  <c r="AN5815" i="1"/>
  <c r="AM5815" i="1"/>
  <c r="AV5814" i="1"/>
  <c r="AU5814" i="1"/>
  <c r="AT5814" i="1"/>
  <c r="AS5814" i="1"/>
  <c r="AR5814" i="1"/>
  <c r="AQ5814" i="1"/>
  <c r="AP5814" i="1"/>
  <c r="AO5814" i="1"/>
  <c r="AN5814" i="1"/>
  <c r="AM5814" i="1"/>
  <c r="AV5813" i="1"/>
  <c r="AU5813" i="1"/>
  <c r="AT5813" i="1"/>
  <c r="AS5813" i="1"/>
  <c r="AR5813" i="1"/>
  <c r="AQ5813" i="1"/>
  <c r="AP5813" i="1"/>
  <c r="AO5813" i="1"/>
  <c r="AN5813" i="1"/>
  <c r="AM5813" i="1"/>
  <c r="AV5812" i="1"/>
  <c r="AU5812" i="1"/>
  <c r="AT5812" i="1"/>
  <c r="AS5812" i="1"/>
  <c r="AR5812" i="1"/>
  <c r="AQ5812" i="1"/>
  <c r="AP5812" i="1"/>
  <c r="AO5812" i="1"/>
  <c r="AN5812" i="1"/>
  <c r="AM5812" i="1"/>
  <c r="AV5811" i="1"/>
  <c r="AU5811" i="1"/>
  <c r="AT5811" i="1"/>
  <c r="AS5811" i="1"/>
  <c r="AR5811" i="1"/>
  <c r="AQ5811" i="1"/>
  <c r="AP5811" i="1"/>
  <c r="AO5811" i="1"/>
  <c r="AN5811" i="1"/>
  <c r="AM5811" i="1"/>
  <c r="AV5810" i="1"/>
  <c r="AU5810" i="1"/>
  <c r="AT5810" i="1"/>
  <c r="AS5810" i="1"/>
  <c r="AR5810" i="1"/>
  <c r="AQ5810" i="1"/>
  <c r="AP5810" i="1"/>
  <c r="AO5810" i="1"/>
  <c r="AN5810" i="1"/>
  <c r="AM5810" i="1"/>
  <c r="AV5809" i="1"/>
  <c r="AU5809" i="1"/>
  <c r="AT5809" i="1"/>
  <c r="AS5809" i="1"/>
  <c r="AR5809" i="1"/>
  <c r="AQ5809" i="1"/>
  <c r="AP5809" i="1"/>
  <c r="AO5809" i="1"/>
  <c r="AN5809" i="1"/>
  <c r="AM5809" i="1"/>
  <c r="AV5808" i="1"/>
  <c r="AU5808" i="1"/>
  <c r="AT5808" i="1"/>
  <c r="AS5808" i="1"/>
  <c r="AR5808" i="1"/>
  <c r="AQ5808" i="1"/>
  <c r="AP5808" i="1"/>
  <c r="AO5808" i="1"/>
  <c r="AN5808" i="1"/>
  <c r="AM5808" i="1"/>
  <c r="AV5807" i="1"/>
  <c r="AU5807" i="1"/>
  <c r="AT5807" i="1"/>
  <c r="AS5807" i="1"/>
  <c r="AR5807" i="1"/>
  <c r="AQ5807" i="1"/>
  <c r="AP5807" i="1"/>
  <c r="AO5807" i="1"/>
  <c r="AN5807" i="1"/>
  <c r="AM5807" i="1"/>
  <c r="AV5806" i="1"/>
  <c r="AU5806" i="1"/>
  <c r="AT5806" i="1"/>
  <c r="AS5806" i="1"/>
  <c r="AR5806" i="1"/>
  <c r="AQ5806" i="1"/>
  <c r="AP5806" i="1"/>
  <c r="AO5806" i="1"/>
  <c r="AN5806" i="1"/>
  <c r="AM5806" i="1"/>
  <c r="AV5805" i="1"/>
  <c r="AU5805" i="1"/>
  <c r="AT5805" i="1"/>
  <c r="AS5805" i="1"/>
  <c r="AR5805" i="1"/>
  <c r="AQ5805" i="1"/>
  <c r="AP5805" i="1"/>
  <c r="AO5805" i="1"/>
  <c r="AN5805" i="1"/>
  <c r="AM5805" i="1"/>
  <c r="AV5804" i="1"/>
  <c r="AU5804" i="1"/>
  <c r="AT5804" i="1"/>
  <c r="AS5804" i="1"/>
  <c r="AR5804" i="1"/>
  <c r="AQ5804" i="1"/>
  <c r="AP5804" i="1"/>
  <c r="AO5804" i="1"/>
  <c r="AN5804" i="1"/>
  <c r="AM5804" i="1"/>
  <c r="AV5803" i="1"/>
  <c r="AU5803" i="1"/>
  <c r="AT5803" i="1"/>
  <c r="AS5803" i="1"/>
  <c r="AR5803" i="1"/>
  <c r="AQ5803" i="1"/>
  <c r="AP5803" i="1"/>
  <c r="AO5803" i="1"/>
  <c r="AN5803" i="1"/>
  <c r="AM5803" i="1"/>
  <c r="AV5802" i="1"/>
  <c r="AU5802" i="1"/>
  <c r="AT5802" i="1"/>
  <c r="AS5802" i="1"/>
  <c r="AR5802" i="1"/>
  <c r="AQ5802" i="1"/>
  <c r="AP5802" i="1"/>
  <c r="AO5802" i="1"/>
  <c r="AN5802" i="1"/>
  <c r="AM5802" i="1"/>
  <c r="AV5801" i="1"/>
  <c r="AU5801" i="1"/>
  <c r="AT5801" i="1"/>
  <c r="AS5801" i="1"/>
  <c r="AR5801" i="1"/>
  <c r="AQ5801" i="1"/>
  <c r="AP5801" i="1"/>
  <c r="AO5801" i="1"/>
  <c r="AN5801" i="1"/>
  <c r="AM5801" i="1"/>
  <c r="AV5800" i="1"/>
  <c r="AU5800" i="1"/>
  <c r="AT5800" i="1"/>
  <c r="AS5800" i="1"/>
  <c r="AR5800" i="1"/>
  <c r="AQ5800" i="1"/>
  <c r="AP5800" i="1"/>
  <c r="AO5800" i="1"/>
  <c r="AN5800" i="1"/>
  <c r="AM5800" i="1"/>
  <c r="AV5799" i="1"/>
  <c r="AU5799" i="1"/>
  <c r="AT5799" i="1"/>
  <c r="AS5799" i="1"/>
  <c r="AR5799" i="1"/>
  <c r="AQ5799" i="1"/>
  <c r="AP5799" i="1"/>
  <c r="AO5799" i="1"/>
  <c r="AN5799" i="1"/>
  <c r="AM5799" i="1"/>
  <c r="AV5798" i="1"/>
  <c r="AU5798" i="1"/>
  <c r="AT5798" i="1"/>
  <c r="AS5798" i="1"/>
  <c r="AR5798" i="1"/>
  <c r="AQ5798" i="1"/>
  <c r="AP5798" i="1"/>
  <c r="AO5798" i="1"/>
  <c r="AN5798" i="1"/>
  <c r="AM5798" i="1"/>
  <c r="AV5797" i="1"/>
  <c r="AU5797" i="1"/>
  <c r="AT5797" i="1"/>
  <c r="AS5797" i="1"/>
  <c r="AR5797" i="1"/>
  <c r="AQ5797" i="1"/>
  <c r="AP5797" i="1"/>
  <c r="AO5797" i="1"/>
  <c r="AN5797" i="1"/>
  <c r="AM5797" i="1"/>
  <c r="AV5796" i="1"/>
  <c r="AU5796" i="1"/>
  <c r="AT5796" i="1"/>
  <c r="AS5796" i="1"/>
  <c r="AR5796" i="1"/>
  <c r="AQ5796" i="1"/>
  <c r="AP5796" i="1"/>
  <c r="AO5796" i="1"/>
  <c r="AN5796" i="1"/>
  <c r="AM5796" i="1"/>
  <c r="AV5795" i="1"/>
  <c r="AU5795" i="1"/>
  <c r="AT5795" i="1"/>
  <c r="AS5795" i="1"/>
  <c r="AR5795" i="1"/>
  <c r="AQ5795" i="1"/>
  <c r="AP5795" i="1"/>
  <c r="AO5795" i="1"/>
  <c r="AN5795" i="1"/>
  <c r="AM5795" i="1"/>
  <c r="AV5794" i="1"/>
  <c r="AU5794" i="1"/>
  <c r="AT5794" i="1"/>
  <c r="AS5794" i="1"/>
  <c r="AR5794" i="1"/>
  <c r="AQ5794" i="1"/>
  <c r="AP5794" i="1"/>
  <c r="AO5794" i="1"/>
  <c r="AN5794" i="1"/>
  <c r="AM5794" i="1"/>
  <c r="AV5793" i="1"/>
  <c r="AU5793" i="1"/>
  <c r="AT5793" i="1"/>
  <c r="AS5793" i="1"/>
  <c r="AR5793" i="1"/>
  <c r="AQ5793" i="1"/>
  <c r="AP5793" i="1"/>
  <c r="AO5793" i="1"/>
  <c r="AN5793" i="1"/>
  <c r="AM5793" i="1"/>
  <c r="AV5792" i="1"/>
  <c r="AU5792" i="1"/>
  <c r="AT5792" i="1"/>
  <c r="AS5792" i="1"/>
  <c r="AR5792" i="1"/>
  <c r="AQ5792" i="1"/>
  <c r="AP5792" i="1"/>
  <c r="AO5792" i="1"/>
  <c r="AN5792" i="1"/>
  <c r="AM5792" i="1"/>
  <c r="AV5791" i="1"/>
  <c r="AU5791" i="1"/>
  <c r="AT5791" i="1"/>
  <c r="AS5791" i="1"/>
  <c r="AR5791" i="1"/>
  <c r="AQ5791" i="1"/>
  <c r="AP5791" i="1"/>
  <c r="AO5791" i="1"/>
  <c r="AN5791" i="1"/>
  <c r="AM5791" i="1"/>
  <c r="AV5790" i="1"/>
  <c r="AU5790" i="1"/>
  <c r="AT5790" i="1"/>
  <c r="AS5790" i="1"/>
  <c r="AR5790" i="1"/>
  <c r="AQ5790" i="1"/>
  <c r="AP5790" i="1"/>
  <c r="AO5790" i="1"/>
  <c r="AN5790" i="1"/>
  <c r="AM5790" i="1"/>
  <c r="AV5789" i="1"/>
  <c r="AU5789" i="1"/>
  <c r="AT5789" i="1"/>
  <c r="AS5789" i="1"/>
  <c r="AR5789" i="1"/>
  <c r="AQ5789" i="1"/>
  <c r="AP5789" i="1"/>
  <c r="AO5789" i="1"/>
  <c r="AN5789" i="1"/>
  <c r="AM5789" i="1"/>
  <c r="AV5788" i="1"/>
  <c r="AU5788" i="1"/>
  <c r="AT5788" i="1"/>
  <c r="AS5788" i="1"/>
  <c r="AR5788" i="1"/>
  <c r="AQ5788" i="1"/>
  <c r="AP5788" i="1"/>
  <c r="AO5788" i="1"/>
  <c r="AN5788" i="1"/>
  <c r="AM5788" i="1"/>
  <c r="AV5787" i="1"/>
  <c r="AU5787" i="1"/>
  <c r="AT5787" i="1"/>
  <c r="AS5787" i="1"/>
  <c r="AR5787" i="1"/>
  <c r="AQ5787" i="1"/>
  <c r="AP5787" i="1"/>
  <c r="AO5787" i="1"/>
  <c r="AN5787" i="1"/>
  <c r="AM5787" i="1"/>
  <c r="AV5786" i="1"/>
  <c r="AU5786" i="1"/>
  <c r="AT5786" i="1"/>
  <c r="AS5786" i="1"/>
  <c r="AR5786" i="1"/>
  <c r="AQ5786" i="1"/>
  <c r="AP5786" i="1"/>
  <c r="AO5786" i="1"/>
  <c r="AN5786" i="1"/>
  <c r="AM5786" i="1"/>
  <c r="AV5785" i="1"/>
  <c r="AU5785" i="1"/>
  <c r="AT5785" i="1"/>
  <c r="AS5785" i="1"/>
  <c r="AR5785" i="1"/>
  <c r="AQ5785" i="1"/>
  <c r="AP5785" i="1"/>
  <c r="AO5785" i="1"/>
  <c r="AN5785" i="1"/>
  <c r="AM5785" i="1"/>
  <c r="AV5784" i="1"/>
  <c r="AU5784" i="1"/>
  <c r="AT5784" i="1"/>
  <c r="AS5784" i="1"/>
  <c r="AR5784" i="1"/>
  <c r="AQ5784" i="1"/>
  <c r="AP5784" i="1"/>
  <c r="AO5784" i="1"/>
  <c r="AN5784" i="1"/>
  <c r="AM5784" i="1"/>
  <c r="AV5783" i="1"/>
  <c r="AU5783" i="1"/>
  <c r="AT5783" i="1"/>
  <c r="AS5783" i="1"/>
  <c r="AR5783" i="1"/>
  <c r="AQ5783" i="1"/>
  <c r="AP5783" i="1"/>
  <c r="AO5783" i="1"/>
  <c r="AN5783" i="1"/>
  <c r="AM5783" i="1"/>
  <c r="AV5782" i="1"/>
  <c r="AU5782" i="1"/>
  <c r="AT5782" i="1"/>
  <c r="AS5782" i="1"/>
  <c r="AR5782" i="1"/>
  <c r="AQ5782" i="1"/>
  <c r="AP5782" i="1"/>
  <c r="AO5782" i="1"/>
  <c r="AN5782" i="1"/>
  <c r="AM5782" i="1"/>
  <c r="AV5781" i="1"/>
  <c r="AU5781" i="1"/>
  <c r="AT5781" i="1"/>
  <c r="AS5781" i="1"/>
  <c r="AR5781" i="1"/>
  <c r="AQ5781" i="1"/>
  <c r="AP5781" i="1"/>
  <c r="AO5781" i="1"/>
  <c r="AN5781" i="1"/>
  <c r="AM5781" i="1"/>
  <c r="AV5780" i="1"/>
  <c r="AU5780" i="1"/>
  <c r="AT5780" i="1"/>
  <c r="AS5780" i="1"/>
  <c r="AR5780" i="1"/>
  <c r="AQ5780" i="1"/>
  <c r="AP5780" i="1"/>
  <c r="AO5780" i="1"/>
  <c r="AN5780" i="1"/>
  <c r="AM5780" i="1"/>
  <c r="AV5779" i="1"/>
  <c r="AU5779" i="1"/>
  <c r="AT5779" i="1"/>
  <c r="AS5779" i="1"/>
  <c r="AR5779" i="1"/>
  <c r="AQ5779" i="1"/>
  <c r="AP5779" i="1"/>
  <c r="AO5779" i="1"/>
  <c r="AN5779" i="1"/>
  <c r="AM5779" i="1"/>
  <c r="AV5778" i="1"/>
  <c r="AU5778" i="1"/>
  <c r="AT5778" i="1"/>
  <c r="AS5778" i="1"/>
  <c r="AR5778" i="1"/>
  <c r="AQ5778" i="1"/>
  <c r="AP5778" i="1"/>
  <c r="AO5778" i="1"/>
  <c r="AN5778" i="1"/>
  <c r="AM5778" i="1"/>
  <c r="AV5777" i="1"/>
  <c r="AU5777" i="1"/>
  <c r="AT5777" i="1"/>
  <c r="AS5777" i="1"/>
  <c r="AR5777" i="1"/>
  <c r="AQ5777" i="1"/>
  <c r="AP5777" i="1"/>
  <c r="AO5777" i="1"/>
  <c r="AN5777" i="1"/>
  <c r="AM5777" i="1"/>
  <c r="AV5776" i="1"/>
  <c r="AU5776" i="1"/>
  <c r="AT5776" i="1"/>
  <c r="AS5776" i="1"/>
  <c r="AR5776" i="1"/>
  <c r="AQ5776" i="1"/>
  <c r="AP5776" i="1"/>
  <c r="AO5776" i="1"/>
  <c r="AN5776" i="1"/>
  <c r="AM5776" i="1"/>
  <c r="AV5775" i="1"/>
  <c r="AU5775" i="1"/>
  <c r="AT5775" i="1"/>
  <c r="AS5775" i="1"/>
  <c r="AR5775" i="1"/>
  <c r="AQ5775" i="1"/>
  <c r="AP5775" i="1"/>
  <c r="AO5775" i="1"/>
  <c r="AN5775" i="1"/>
  <c r="AM5775" i="1"/>
  <c r="AV5774" i="1"/>
  <c r="AU5774" i="1"/>
  <c r="AT5774" i="1"/>
  <c r="AS5774" i="1"/>
  <c r="AR5774" i="1"/>
  <c r="AQ5774" i="1"/>
  <c r="AP5774" i="1"/>
  <c r="AO5774" i="1"/>
  <c r="AN5774" i="1"/>
  <c r="AM5774" i="1"/>
  <c r="AV5773" i="1"/>
  <c r="AU5773" i="1"/>
  <c r="AT5773" i="1"/>
  <c r="AS5773" i="1"/>
  <c r="AR5773" i="1"/>
  <c r="AQ5773" i="1"/>
  <c r="AP5773" i="1"/>
  <c r="AO5773" i="1"/>
  <c r="AN5773" i="1"/>
  <c r="AM5773" i="1"/>
  <c r="AV5772" i="1"/>
  <c r="AU5772" i="1"/>
  <c r="AT5772" i="1"/>
  <c r="AS5772" i="1"/>
  <c r="AR5772" i="1"/>
  <c r="AQ5772" i="1"/>
  <c r="AP5772" i="1"/>
  <c r="AO5772" i="1"/>
  <c r="AN5772" i="1"/>
  <c r="AM5772" i="1"/>
  <c r="AV5771" i="1"/>
  <c r="AU5771" i="1"/>
  <c r="AT5771" i="1"/>
  <c r="AS5771" i="1"/>
  <c r="AR5771" i="1"/>
  <c r="AQ5771" i="1"/>
  <c r="AP5771" i="1"/>
  <c r="AO5771" i="1"/>
  <c r="AN5771" i="1"/>
  <c r="AM5771" i="1"/>
  <c r="AV5770" i="1"/>
  <c r="AU5770" i="1"/>
  <c r="AT5770" i="1"/>
  <c r="AS5770" i="1"/>
  <c r="AR5770" i="1"/>
  <c r="AQ5770" i="1"/>
  <c r="AP5770" i="1"/>
  <c r="AO5770" i="1"/>
  <c r="AN5770" i="1"/>
  <c r="AM5770" i="1"/>
  <c r="AV5769" i="1"/>
  <c r="AU5769" i="1"/>
  <c r="AT5769" i="1"/>
  <c r="AS5769" i="1"/>
  <c r="AR5769" i="1"/>
  <c r="AQ5769" i="1"/>
  <c r="AP5769" i="1"/>
  <c r="AO5769" i="1"/>
  <c r="AN5769" i="1"/>
  <c r="AM5769" i="1"/>
  <c r="AV5768" i="1"/>
  <c r="AU5768" i="1"/>
  <c r="AT5768" i="1"/>
  <c r="AS5768" i="1"/>
  <c r="AR5768" i="1"/>
  <c r="AQ5768" i="1"/>
  <c r="AP5768" i="1"/>
  <c r="AO5768" i="1"/>
  <c r="AN5768" i="1"/>
  <c r="AM5768" i="1"/>
  <c r="AV5767" i="1"/>
  <c r="AU5767" i="1"/>
  <c r="AT5767" i="1"/>
  <c r="AS5767" i="1"/>
  <c r="AR5767" i="1"/>
  <c r="AQ5767" i="1"/>
  <c r="AP5767" i="1"/>
  <c r="AO5767" i="1"/>
  <c r="AN5767" i="1"/>
  <c r="AM5767" i="1"/>
  <c r="AV5766" i="1"/>
  <c r="AU5766" i="1"/>
  <c r="AT5766" i="1"/>
  <c r="AS5766" i="1"/>
  <c r="AR5766" i="1"/>
  <c r="AQ5766" i="1"/>
  <c r="AP5766" i="1"/>
  <c r="AO5766" i="1"/>
  <c r="AN5766" i="1"/>
  <c r="AM5766" i="1"/>
  <c r="AV5765" i="1"/>
  <c r="AU5765" i="1"/>
  <c r="AT5765" i="1"/>
  <c r="AS5765" i="1"/>
  <c r="AR5765" i="1"/>
  <c r="AQ5765" i="1"/>
  <c r="AP5765" i="1"/>
  <c r="AO5765" i="1"/>
  <c r="AN5765" i="1"/>
  <c r="AM5765" i="1"/>
  <c r="AV5764" i="1"/>
  <c r="AU5764" i="1"/>
  <c r="AT5764" i="1"/>
  <c r="AS5764" i="1"/>
  <c r="AR5764" i="1"/>
  <c r="AQ5764" i="1"/>
  <c r="AP5764" i="1"/>
  <c r="AO5764" i="1"/>
  <c r="AN5764" i="1"/>
  <c r="AM5764" i="1"/>
  <c r="AV5763" i="1"/>
  <c r="AU5763" i="1"/>
  <c r="AT5763" i="1"/>
  <c r="AS5763" i="1"/>
  <c r="AR5763" i="1"/>
  <c r="AQ5763" i="1"/>
  <c r="AP5763" i="1"/>
  <c r="AO5763" i="1"/>
  <c r="AN5763" i="1"/>
  <c r="AM5763" i="1"/>
  <c r="AV5762" i="1"/>
  <c r="AU5762" i="1"/>
  <c r="AT5762" i="1"/>
  <c r="AS5762" i="1"/>
  <c r="AR5762" i="1"/>
  <c r="AQ5762" i="1"/>
  <c r="AP5762" i="1"/>
  <c r="AO5762" i="1"/>
  <c r="AN5762" i="1"/>
  <c r="AM5762" i="1"/>
  <c r="AV5761" i="1"/>
  <c r="AU5761" i="1"/>
  <c r="AT5761" i="1"/>
  <c r="AS5761" i="1"/>
  <c r="AR5761" i="1"/>
  <c r="AQ5761" i="1"/>
  <c r="AP5761" i="1"/>
  <c r="AO5761" i="1"/>
  <c r="AN5761" i="1"/>
  <c r="AM5761" i="1"/>
  <c r="AV5760" i="1"/>
  <c r="AU5760" i="1"/>
  <c r="AT5760" i="1"/>
  <c r="AS5760" i="1"/>
  <c r="AR5760" i="1"/>
  <c r="AQ5760" i="1"/>
  <c r="AP5760" i="1"/>
  <c r="AO5760" i="1"/>
  <c r="AN5760" i="1"/>
  <c r="AM5760" i="1"/>
  <c r="AV5759" i="1"/>
  <c r="AU5759" i="1"/>
  <c r="AT5759" i="1"/>
  <c r="AS5759" i="1"/>
  <c r="AR5759" i="1"/>
  <c r="AQ5759" i="1"/>
  <c r="AP5759" i="1"/>
  <c r="AO5759" i="1"/>
  <c r="AN5759" i="1"/>
  <c r="AM5759" i="1"/>
  <c r="AV5758" i="1"/>
  <c r="AU5758" i="1"/>
  <c r="AT5758" i="1"/>
  <c r="AS5758" i="1"/>
  <c r="AR5758" i="1"/>
  <c r="AQ5758" i="1"/>
  <c r="AP5758" i="1"/>
  <c r="AO5758" i="1"/>
  <c r="AN5758" i="1"/>
  <c r="AM5758" i="1"/>
  <c r="AV5757" i="1"/>
  <c r="AU5757" i="1"/>
  <c r="AT5757" i="1"/>
  <c r="AS5757" i="1"/>
  <c r="AR5757" i="1"/>
  <c r="AQ5757" i="1"/>
  <c r="AP5757" i="1"/>
  <c r="AO5757" i="1"/>
  <c r="AN5757" i="1"/>
  <c r="AM5757" i="1"/>
  <c r="AV5756" i="1"/>
  <c r="AU5756" i="1"/>
  <c r="AT5756" i="1"/>
  <c r="AS5756" i="1"/>
  <c r="AR5756" i="1"/>
  <c r="AQ5756" i="1"/>
  <c r="AP5756" i="1"/>
  <c r="AO5756" i="1"/>
  <c r="AN5756" i="1"/>
  <c r="AM5756" i="1"/>
  <c r="AV5755" i="1"/>
  <c r="AU5755" i="1"/>
  <c r="AT5755" i="1"/>
  <c r="AS5755" i="1"/>
  <c r="AR5755" i="1"/>
  <c r="AQ5755" i="1"/>
  <c r="AP5755" i="1"/>
  <c r="AO5755" i="1"/>
  <c r="AN5755" i="1"/>
  <c r="AM5755" i="1"/>
  <c r="AV5754" i="1"/>
  <c r="AU5754" i="1"/>
  <c r="AT5754" i="1"/>
  <c r="AS5754" i="1"/>
  <c r="AR5754" i="1"/>
  <c r="AQ5754" i="1"/>
  <c r="AP5754" i="1"/>
  <c r="AO5754" i="1"/>
  <c r="AN5754" i="1"/>
  <c r="AM5754" i="1"/>
  <c r="AV5753" i="1"/>
  <c r="AU5753" i="1"/>
  <c r="AT5753" i="1"/>
  <c r="AS5753" i="1"/>
  <c r="AR5753" i="1"/>
  <c r="AQ5753" i="1"/>
  <c r="AP5753" i="1"/>
  <c r="AO5753" i="1"/>
  <c r="AN5753" i="1"/>
  <c r="AM5753" i="1"/>
  <c r="AV5752" i="1"/>
  <c r="AU5752" i="1"/>
  <c r="AT5752" i="1"/>
  <c r="AS5752" i="1"/>
  <c r="AR5752" i="1"/>
  <c r="AQ5752" i="1"/>
  <c r="AP5752" i="1"/>
  <c r="AO5752" i="1"/>
  <c r="AN5752" i="1"/>
  <c r="AM5752" i="1"/>
  <c r="AV5751" i="1"/>
  <c r="AU5751" i="1"/>
  <c r="AT5751" i="1"/>
  <c r="AS5751" i="1"/>
  <c r="AR5751" i="1"/>
  <c r="AQ5751" i="1"/>
  <c r="AP5751" i="1"/>
  <c r="AO5751" i="1"/>
  <c r="AN5751" i="1"/>
  <c r="AM5751" i="1"/>
  <c r="AV5750" i="1"/>
  <c r="AU5750" i="1"/>
  <c r="AT5750" i="1"/>
  <c r="AS5750" i="1"/>
  <c r="AR5750" i="1"/>
  <c r="AQ5750" i="1"/>
  <c r="AP5750" i="1"/>
  <c r="AO5750" i="1"/>
  <c r="AN5750" i="1"/>
  <c r="AM5750" i="1"/>
  <c r="AV5749" i="1"/>
  <c r="AU5749" i="1"/>
  <c r="AT5749" i="1"/>
  <c r="AS5749" i="1"/>
  <c r="AR5749" i="1"/>
  <c r="AQ5749" i="1"/>
  <c r="AP5749" i="1"/>
  <c r="AO5749" i="1"/>
  <c r="AN5749" i="1"/>
  <c r="AM5749" i="1"/>
  <c r="AV5748" i="1"/>
  <c r="AU5748" i="1"/>
  <c r="AT5748" i="1"/>
  <c r="AS5748" i="1"/>
  <c r="AR5748" i="1"/>
  <c r="AQ5748" i="1"/>
  <c r="AP5748" i="1"/>
  <c r="AO5748" i="1"/>
  <c r="AN5748" i="1"/>
  <c r="AM5748" i="1"/>
  <c r="AV5747" i="1"/>
  <c r="AU5747" i="1"/>
  <c r="AT5747" i="1"/>
  <c r="AS5747" i="1"/>
  <c r="AR5747" i="1"/>
  <c r="AQ5747" i="1"/>
  <c r="AP5747" i="1"/>
  <c r="AO5747" i="1"/>
  <c r="AN5747" i="1"/>
  <c r="AM5747" i="1"/>
  <c r="AV5746" i="1"/>
  <c r="AU5746" i="1"/>
  <c r="AT5746" i="1"/>
  <c r="AS5746" i="1"/>
  <c r="AR5746" i="1"/>
  <c r="AQ5746" i="1"/>
  <c r="AP5746" i="1"/>
  <c r="AO5746" i="1"/>
  <c r="AN5746" i="1"/>
  <c r="AM5746" i="1"/>
  <c r="AV5745" i="1"/>
  <c r="AU5745" i="1"/>
  <c r="AT5745" i="1"/>
  <c r="AS5745" i="1"/>
  <c r="AR5745" i="1"/>
  <c r="AQ5745" i="1"/>
  <c r="AP5745" i="1"/>
  <c r="AO5745" i="1"/>
  <c r="AN5745" i="1"/>
  <c r="AM5745" i="1"/>
  <c r="AV5744" i="1"/>
  <c r="AU5744" i="1"/>
  <c r="AT5744" i="1"/>
  <c r="AS5744" i="1"/>
  <c r="AR5744" i="1"/>
  <c r="AQ5744" i="1"/>
  <c r="AP5744" i="1"/>
  <c r="AO5744" i="1"/>
  <c r="AN5744" i="1"/>
  <c r="AM5744" i="1"/>
  <c r="AV5743" i="1"/>
  <c r="AU5743" i="1"/>
  <c r="AT5743" i="1"/>
  <c r="AS5743" i="1"/>
  <c r="AR5743" i="1"/>
  <c r="AQ5743" i="1"/>
  <c r="AP5743" i="1"/>
  <c r="AO5743" i="1"/>
  <c r="AN5743" i="1"/>
  <c r="AM5743" i="1"/>
  <c r="AV5742" i="1"/>
  <c r="AU5742" i="1"/>
  <c r="AT5742" i="1"/>
  <c r="AS5742" i="1"/>
  <c r="AR5742" i="1"/>
  <c r="AQ5742" i="1"/>
  <c r="AP5742" i="1"/>
  <c r="AO5742" i="1"/>
  <c r="AN5742" i="1"/>
  <c r="AM5742" i="1"/>
  <c r="AV5741" i="1"/>
  <c r="AU5741" i="1"/>
  <c r="AT5741" i="1"/>
  <c r="AS5741" i="1"/>
  <c r="AR5741" i="1"/>
  <c r="AQ5741" i="1"/>
  <c r="AP5741" i="1"/>
  <c r="AO5741" i="1"/>
  <c r="AN5741" i="1"/>
  <c r="AM5741" i="1"/>
  <c r="AV5740" i="1"/>
  <c r="AU5740" i="1"/>
  <c r="AT5740" i="1"/>
  <c r="AS5740" i="1"/>
  <c r="AR5740" i="1"/>
  <c r="AQ5740" i="1"/>
  <c r="AP5740" i="1"/>
  <c r="AO5740" i="1"/>
  <c r="AN5740" i="1"/>
  <c r="AM5740" i="1"/>
  <c r="AV5739" i="1"/>
  <c r="AU5739" i="1"/>
  <c r="AT5739" i="1"/>
  <c r="AS5739" i="1"/>
  <c r="AR5739" i="1"/>
  <c r="AQ5739" i="1"/>
  <c r="AP5739" i="1"/>
  <c r="AO5739" i="1"/>
  <c r="AN5739" i="1"/>
  <c r="AM5739" i="1"/>
  <c r="AV5738" i="1"/>
  <c r="AU5738" i="1"/>
  <c r="AT5738" i="1"/>
  <c r="AS5738" i="1"/>
  <c r="AR5738" i="1"/>
  <c r="AQ5738" i="1"/>
  <c r="AP5738" i="1"/>
  <c r="AO5738" i="1"/>
  <c r="AN5738" i="1"/>
  <c r="AM5738" i="1"/>
  <c r="AV5737" i="1"/>
  <c r="AU5737" i="1"/>
  <c r="AT5737" i="1"/>
  <c r="AS5737" i="1"/>
  <c r="AR5737" i="1"/>
  <c r="AQ5737" i="1"/>
  <c r="AP5737" i="1"/>
  <c r="AO5737" i="1"/>
  <c r="AN5737" i="1"/>
  <c r="AM5737" i="1"/>
  <c r="AV5736" i="1"/>
  <c r="AU5736" i="1"/>
  <c r="AT5736" i="1"/>
  <c r="AS5736" i="1"/>
  <c r="AR5736" i="1"/>
  <c r="AQ5736" i="1"/>
  <c r="AP5736" i="1"/>
  <c r="AO5736" i="1"/>
  <c r="AN5736" i="1"/>
  <c r="AM5736" i="1"/>
  <c r="AV5735" i="1"/>
  <c r="AU5735" i="1"/>
  <c r="AT5735" i="1"/>
  <c r="AS5735" i="1"/>
  <c r="AR5735" i="1"/>
  <c r="AQ5735" i="1"/>
  <c r="AP5735" i="1"/>
  <c r="AO5735" i="1"/>
  <c r="AN5735" i="1"/>
  <c r="AM5735" i="1"/>
  <c r="AV5734" i="1"/>
  <c r="AU5734" i="1"/>
  <c r="AT5734" i="1"/>
  <c r="AS5734" i="1"/>
  <c r="AR5734" i="1"/>
  <c r="AQ5734" i="1"/>
  <c r="AP5734" i="1"/>
  <c r="AO5734" i="1"/>
  <c r="AN5734" i="1"/>
  <c r="AM5734" i="1"/>
  <c r="AV5733" i="1"/>
  <c r="AU5733" i="1"/>
  <c r="AT5733" i="1"/>
  <c r="AS5733" i="1"/>
  <c r="AR5733" i="1"/>
  <c r="AQ5733" i="1"/>
  <c r="AP5733" i="1"/>
  <c r="AO5733" i="1"/>
  <c r="AN5733" i="1"/>
  <c r="AM5733" i="1"/>
  <c r="AV5732" i="1"/>
  <c r="AU5732" i="1"/>
  <c r="AT5732" i="1"/>
  <c r="AS5732" i="1"/>
  <c r="AR5732" i="1"/>
  <c r="AQ5732" i="1"/>
  <c r="AP5732" i="1"/>
  <c r="AO5732" i="1"/>
  <c r="AN5732" i="1"/>
  <c r="AM5732" i="1"/>
  <c r="AV5731" i="1"/>
  <c r="AU5731" i="1"/>
  <c r="AT5731" i="1"/>
  <c r="AS5731" i="1"/>
  <c r="AR5731" i="1"/>
  <c r="AQ5731" i="1"/>
  <c r="AP5731" i="1"/>
  <c r="AO5731" i="1"/>
  <c r="AN5731" i="1"/>
  <c r="AM5731" i="1"/>
  <c r="AV5730" i="1"/>
  <c r="AU5730" i="1"/>
  <c r="AT5730" i="1"/>
  <c r="AS5730" i="1"/>
  <c r="AR5730" i="1"/>
  <c r="AQ5730" i="1"/>
  <c r="AP5730" i="1"/>
  <c r="AO5730" i="1"/>
  <c r="AN5730" i="1"/>
  <c r="AM5730" i="1"/>
  <c r="AV5729" i="1"/>
  <c r="AU5729" i="1"/>
  <c r="AT5729" i="1"/>
  <c r="AS5729" i="1"/>
  <c r="AR5729" i="1"/>
  <c r="AQ5729" i="1"/>
  <c r="AP5729" i="1"/>
  <c r="AO5729" i="1"/>
  <c r="AN5729" i="1"/>
  <c r="AM5729" i="1"/>
  <c r="AV5728" i="1"/>
  <c r="AU5728" i="1"/>
  <c r="AT5728" i="1"/>
  <c r="AS5728" i="1"/>
  <c r="AR5728" i="1"/>
  <c r="AQ5728" i="1"/>
  <c r="AP5728" i="1"/>
  <c r="AO5728" i="1"/>
  <c r="AN5728" i="1"/>
  <c r="AM5728" i="1"/>
  <c r="AV5727" i="1"/>
  <c r="AU5727" i="1"/>
  <c r="AT5727" i="1"/>
  <c r="AS5727" i="1"/>
  <c r="AR5727" i="1"/>
  <c r="AQ5727" i="1"/>
  <c r="AP5727" i="1"/>
  <c r="AO5727" i="1"/>
  <c r="AN5727" i="1"/>
  <c r="AM5727" i="1"/>
  <c r="AV5726" i="1"/>
  <c r="AU5726" i="1"/>
  <c r="AT5726" i="1"/>
  <c r="AS5726" i="1"/>
  <c r="AR5726" i="1"/>
  <c r="AQ5726" i="1"/>
  <c r="AP5726" i="1"/>
  <c r="AO5726" i="1"/>
  <c r="AN5726" i="1"/>
  <c r="AM5726" i="1"/>
  <c r="AV5725" i="1"/>
  <c r="AU5725" i="1"/>
  <c r="AT5725" i="1"/>
  <c r="AS5725" i="1"/>
  <c r="AR5725" i="1"/>
  <c r="AQ5725" i="1"/>
  <c r="AP5725" i="1"/>
  <c r="AO5725" i="1"/>
  <c r="AN5725" i="1"/>
  <c r="AM5725" i="1"/>
  <c r="AV5724" i="1"/>
  <c r="AU5724" i="1"/>
  <c r="AT5724" i="1"/>
  <c r="AS5724" i="1"/>
  <c r="AR5724" i="1"/>
  <c r="AQ5724" i="1"/>
  <c r="AP5724" i="1"/>
  <c r="AO5724" i="1"/>
  <c r="AN5724" i="1"/>
  <c r="AM5724" i="1"/>
  <c r="AV5723" i="1"/>
  <c r="AU5723" i="1"/>
  <c r="AT5723" i="1"/>
  <c r="AS5723" i="1"/>
  <c r="AR5723" i="1"/>
  <c r="AQ5723" i="1"/>
  <c r="AP5723" i="1"/>
  <c r="AO5723" i="1"/>
  <c r="AN5723" i="1"/>
  <c r="AM5723" i="1"/>
  <c r="AV5722" i="1"/>
  <c r="AU5722" i="1"/>
  <c r="AT5722" i="1"/>
  <c r="AS5722" i="1"/>
  <c r="AR5722" i="1"/>
  <c r="AQ5722" i="1"/>
  <c r="AP5722" i="1"/>
  <c r="AO5722" i="1"/>
  <c r="AN5722" i="1"/>
  <c r="AM5722" i="1"/>
  <c r="AV5721" i="1"/>
  <c r="AU5721" i="1"/>
  <c r="AT5721" i="1"/>
  <c r="AS5721" i="1"/>
  <c r="AR5721" i="1"/>
  <c r="AQ5721" i="1"/>
  <c r="AP5721" i="1"/>
  <c r="AO5721" i="1"/>
  <c r="AN5721" i="1"/>
  <c r="AM5721" i="1"/>
  <c r="AV5720" i="1"/>
  <c r="AU5720" i="1"/>
  <c r="AT5720" i="1"/>
  <c r="AS5720" i="1"/>
  <c r="AR5720" i="1"/>
  <c r="AQ5720" i="1"/>
  <c r="AP5720" i="1"/>
  <c r="AO5720" i="1"/>
  <c r="AN5720" i="1"/>
  <c r="AM5720" i="1"/>
  <c r="AV5719" i="1"/>
  <c r="AU5719" i="1"/>
  <c r="AT5719" i="1"/>
  <c r="AS5719" i="1"/>
  <c r="AR5719" i="1"/>
  <c r="AQ5719" i="1"/>
  <c r="AP5719" i="1"/>
  <c r="AO5719" i="1"/>
  <c r="AN5719" i="1"/>
  <c r="AM5719" i="1"/>
  <c r="AV5718" i="1"/>
  <c r="AU5718" i="1"/>
  <c r="AT5718" i="1"/>
  <c r="AS5718" i="1"/>
  <c r="AR5718" i="1"/>
  <c r="AQ5718" i="1"/>
  <c r="AP5718" i="1"/>
  <c r="AO5718" i="1"/>
  <c r="AN5718" i="1"/>
  <c r="AM5718" i="1"/>
  <c r="AV5717" i="1"/>
  <c r="AU5717" i="1"/>
  <c r="AT5717" i="1"/>
  <c r="AS5717" i="1"/>
  <c r="AR5717" i="1"/>
  <c r="AQ5717" i="1"/>
  <c r="AP5717" i="1"/>
  <c r="AO5717" i="1"/>
  <c r="AN5717" i="1"/>
  <c r="AM5717" i="1"/>
  <c r="AV5716" i="1"/>
  <c r="AU5716" i="1"/>
  <c r="AT5716" i="1"/>
  <c r="AS5716" i="1"/>
  <c r="AR5716" i="1"/>
  <c r="AQ5716" i="1"/>
  <c r="AP5716" i="1"/>
  <c r="AO5716" i="1"/>
  <c r="AN5716" i="1"/>
  <c r="AM5716" i="1"/>
  <c r="AV5715" i="1"/>
  <c r="AU5715" i="1"/>
  <c r="AT5715" i="1"/>
  <c r="AS5715" i="1"/>
  <c r="AR5715" i="1"/>
  <c r="AQ5715" i="1"/>
  <c r="AP5715" i="1"/>
  <c r="AO5715" i="1"/>
  <c r="AN5715" i="1"/>
  <c r="AM5715" i="1"/>
  <c r="AV5714" i="1"/>
  <c r="AU5714" i="1"/>
  <c r="AT5714" i="1"/>
  <c r="AS5714" i="1"/>
  <c r="AR5714" i="1"/>
  <c r="AQ5714" i="1"/>
  <c r="AP5714" i="1"/>
  <c r="AO5714" i="1"/>
  <c r="AN5714" i="1"/>
  <c r="AM5714" i="1"/>
  <c r="AV5713" i="1"/>
  <c r="AU5713" i="1"/>
  <c r="AT5713" i="1"/>
  <c r="AS5713" i="1"/>
  <c r="AR5713" i="1"/>
  <c r="AQ5713" i="1"/>
  <c r="AP5713" i="1"/>
  <c r="AO5713" i="1"/>
  <c r="AN5713" i="1"/>
  <c r="AM5713" i="1"/>
  <c r="AV5712" i="1"/>
  <c r="AU5712" i="1"/>
  <c r="AT5712" i="1"/>
  <c r="AS5712" i="1"/>
  <c r="AR5712" i="1"/>
  <c r="AQ5712" i="1"/>
  <c r="AP5712" i="1"/>
  <c r="AO5712" i="1"/>
  <c r="AN5712" i="1"/>
  <c r="AM5712" i="1"/>
  <c r="AV5711" i="1"/>
  <c r="AU5711" i="1"/>
  <c r="AT5711" i="1"/>
  <c r="AS5711" i="1"/>
  <c r="AR5711" i="1"/>
  <c r="AQ5711" i="1"/>
  <c r="AP5711" i="1"/>
  <c r="AO5711" i="1"/>
  <c r="AN5711" i="1"/>
  <c r="AM5711" i="1"/>
  <c r="AV5710" i="1"/>
  <c r="AU5710" i="1"/>
  <c r="AT5710" i="1"/>
  <c r="AS5710" i="1"/>
  <c r="AR5710" i="1"/>
  <c r="AQ5710" i="1"/>
  <c r="AP5710" i="1"/>
  <c r="AO5710" i="1"/>
  <c r="AN5710" i="1"/>
  <c r="AM5710" i="1"/>
  <c r="AV5709" i="1"/>
  <c r="AU5709" i="1"/>
  <c r="AT5709" i="1"/>
  <c r="AS5709" i="1"/>
  <c r="AR5709" i="1"/>
  <c r="AQ5709" i="1"/>
  <c r="AP5709" i="1"/>
  <c r="AO5709" i="1"/>
  <c r="AN5709" i="1"/>
  <c r="AM5709" i="1"/>
  <c r="AV5708" i="1"/>
  <c r="AU5708" i="1"/>
  <c r="AT5708" i="1"/>
  <c r="AS5708" i="1"/>
  <c r="AR5708" i="1"/>
  <c r="AQ5708" i="1"/>
  <c r="AP5708" i="1"/>
  <c r="AO5708" i="1"/>
  <c r="AN5708" i="1"/>
  <c r="AM5708" i="1"/>
  <c r="AV5707" i="1"/>
  <c r="AU5707" i="1"/>
  <c r="AT5707" i="1"/>
  <c r="AS5707" i="1"/>
  <c r="AR5707" i="1"/>
  <c r="AQ5707" i="1"/>
  <c r="AP5707" i="1"/>
  <c r="AO5707" i="1"/>
  <c r="AN5707" i="1"/>
  <c r="AM5707" i="1"/>
  <c r="AV5706" i="1"/>
  <c r="AU5706" i="1"/>
  <c r="AT5706" i="1"/>
  <c r="AS5706" i="1"/>
  <c r="AR5706" i="1"/>
  <c r="AQ5706" i="1"/>
  <c r="AP5706" i="1"/>
  <c r="AO5706" i="1"/>
  <c r="AN5706" i="1"/>
  <c r="AM5706" i="1"/>
  <c r="AV5705" i="1"/>
  <c r="AU5705" i="1"/>
  <c r="AT5705" i="1"/>
  <c r="AS5705" i="1"/>
  <c r="AR5705" i="1"/>
  <c r="AQ5705" i="1"/>
  <c r="AP5705" i="1"/>
  <c r="AO5705" i="1"/>
  <c r="AN5705" i="1"/>
  <c r="AM5705" i="1"/>
  <c r="AV5704" i="1"/>
  <c r="AU5704" i="1"/>
  <c r="AT5704" i="1"/>
  <c r="AS5704" i="1"/>
  <c r="AR5704" i="1"/>
  <c r="AQ5704" i="1"/>
  <c r="AP5704" i="1"/>
  <c r="AO5704" i="1"/>
  <c r="AN5704" i="1"/>
  <c r="AM5704" i="1"/>
  <c r="AV5703" i="1"/>
  <c r="AU5703" i="1"/>
  <c r="AT5703" i="1"/>
  <c r="AS5703" i="1"/>
  <c r="AR5703" i="1"/>
  <c r="AQ5703" i="1"/>
  <c r="AP5703" i="1"/>
  <c r="AO5703" i="1"/>
  <c r="AN5703" i="1"/>
  <c r="AM5703" i="1"/>
  <c r="AV5702" i="1"/>
  <c r="AU5702" i="1"/>
  <c r="AT5702" i="1"/>
  <c r="AS5702" i="1"/>
  <c r="AR5702" i="1"/>
  <c r="AQ5702" i="1"/>
  <c r="AP5702" i="1"/>
  <c r="AO5702" i="1"/>
  <c r="AN5702" i="1"/>
  <c r="AM5702" i="1"/>
  <c r="AV5701" i="1"/>
  <c r="AU5701" i="1"/>
  <c r="AT5701" i="1"/>
  <c r="AS5701" i="1"/>
  <c r="AR5701" i="1"/>
  <c r="AQ5701" i="1"/>
  <c r="AP5701" i="1"/>
  <c r="AO5701" i="1"/>
  <c r="AN5701" i="1"/>
  <c r="AM5701" i="1"/>
  <c r="AV5700" i="1"/>
  <c r="AU5700" i="1"/>
  <c r="AT5700" i="1"/>
  <c r="AS5700" i="1"/>
  <c r="AR5700" i="1"/>
  <c r="AQ5700" i="1"/>
  <c r="AP5700" i="1"/>
  <c r="AO5700" i="1"/>
  <c r="AN5700" i="1"/>
  <c r="AM5700" i="1"/>
  <c r="AV5699" i="1"/>
  <c r="AU5699" i="1"/>
  <c r="AT5699" i="1"/>
  <c r="AS5699" i="1"/>
  <c r="AR5699" i="1"/>
  <c r="AQ5699" i="1"/>
  <c r="AP5699" i="1"/>
  <c r="AO5699" i="1"/>
  <c r="AN5699" i="1"/>
  <c r="AM5699" i="1"/>
  <c r="AV5698" i="1"/>
  <c r="AU5698" i="1"/>
  <c r="AT5698" i="1"/>
  <c r="AS5698" i="1"/>
  <c r="AR5698" i="1"/>
  <c r="AQ5698" i="1"/>
  <c r="AP5698" i="1"/>
  <c r="AO5698" i="1"/>
  <c r="AN5698" i="1"/>
  <c r="AM5698" i="1"/>
  <c r="AV5697" i="1"/>
  <c r="AU5697" i="1"/>
  <c r="AT5697" i="1"/>
  <c r="AS5697" i="1"/>
  <c r="AR5697" i="1"/>
  <c r="AQ5697" i="1"/>
  <c r="AP5697" i="1"/>
  <c r="AO5697" i="1"/>
  <c r="AN5697" i="1"/>
  <c r="AM5697" i="1"/>
  <c r="AV5696" i="1"/>
  <c r="AU5696" i="1"/>
  <c r="AT5696" i="1"/>
  <c r="AS5696" i="1"/>
  <c r="AR5696" i="1"/>
  <c r="AQ5696" i="1"/>
  <c r="AP5696" i="1"/>
  <c r="AO5696" i="1"/>
  <c r="AN5696" i="1"/>
  <c r="AM5696" i="1"/>
  <c r="AV5695" i="1"/>
  <c r="AU5695" i="1"/>
  <c r="AT5695" i="1"/>
  <c r="AS5695" i="1"/>
  <c r="AR5695" i="1"/>
  <c r="AQ5695" i="1"/>
  <c r="AP5695" i="1"/>
  <c r="AO5695" i="1"/>
  <c r="AN5695" i="1"/>
  <c r="AM5695" i="1"/>
  <c r="AV5694" i="1"/>
  <c r="AU5694" i="1"/>
  <c r="AT5694" i="1"/>
  <c r="AS5694" i="1"/>
  <c r="AR5694" i="1"/>
  <c r="AQ5694" i="1"/>
  <c r="AP5694" i="1"/>
  <c r="AO5694" i="1"/>
  <c r="AN5694" i="1"/>
  <c r="AM5694" i="1"/>
  <c r="AV5693" i="1"/>
  <c r="AU5693" i="1"/>
  <c r="AT5693" i="1"/>
  <c r="AS5693" i="1"/>
  <c r="AR5693" i="1"/>
  <c r="AQ5693" i="1"/>
  <c r="AP5693" i="1"/>
  <c r="AO5693" i="1"/>
  <c r="AN5693" i="1"/>
  <c r="AM5693" i="1"/>
  <c r="AV5692" i="1"/>
  <c r="AU5692" i="1"/>
  <c r="AT5692" i="1"/>
  <c r="AS5692" i="1"/>
  <c r="AR5692" i="1"/>
  <c r="AQ5692" i="1"/>
  <c r="AP5692" i="1"/>
  <c r="AO5692" i="1"/>
  <c r="AN5692" i="1"/>
  <c r="AM5692" i="1"/>
  <c r="AV5691" i="1"/>
  <c r="AU5691" i="1"/>
  <c r="AT5691" i="1"/>
  <c r="AS5691" i="1"/>
  <c r="AR5691" i="1"/>
  <c r="AQ5691" i="1"/>
  <c r="AP5691" i="1"/>
  <c r="AO5691" i="1"/>
  <c r="AN5691" i="1"/>
  <c r="AM5691" i="1"/>
  <c r="AV5690" i="1"/>
  <c r="AU5690" i="1"/>
  <c r="AT5690" i="1"/>
  <c r="AS5690" i="1"/>
  <c r="AR5690" i="1"/>
  <c r="AQ5690" i="1"/>
  <c r="AP5690" i="1"/>
  <c r="AO5690" i="1"/>
  <c r="AN5690" i="1"/>
  <c r="AM5690" i="1"/>
  <c r="AV5689" i="1"/>
  <c r="AU5689" i="1"/>
  <c r="AT5689" i="1"/>
  <c r="AS5689" i="1"/>
  <c r="AR5689" i="1"/>
  <c r="AQ5689" i="1"/>
  <c r="AP5689" i="1"/>
  <c r="AO5689" i="1"/>
  <c r="AN5689" i="1"/>
  <c r="AM5689" i="1"/>
  <c r="AV5688" i="1"/>
  <c r="AU5688" i="1"/>
  <c r="AT5688" i="1"/>
  <c r="AS5688" i="1"/>
  <c r="AR5688" i="1"/>
  <c r="AQ5688" i="1"/>
  <c r="AP5688" i="1"/>
  <c r="AO5688" i="1"/>
  <c r="AN5688" i="1"/>
  <c r="AM5688" i="1"/>
  <c r="AV5687" i="1"/>
  <c r="AU5687" i="1"/>
  <c r="AT5687" i="1"/>
  <c r="AS5687" i="1"/>
  <c r="AR5687" i="1"/>
  <c r="AQ5687" i="1"/>
  <c r="AP5687" i="1"/>
  <c r="AO5687" i="1"/>
  <c r="AN5687" i="1"/>
  <c r="AM5687" i="1"/>
  <c r="AV5686" i="1"/>
  <c r="AU5686" i="1"/>
  <c r="AT5686" i="1"/>
  <c r="AS5686" i="1"/>
  <c r="AR5686" i="1"/>
  <c r="AQ5686" i="1"/>
  <c r="AP5686" i="1"/>
  <c r="AO5686" i="1"/>
  <c r="AN5686" i="1"/>
  <c r="AM5686" i="1"/>
  <c r="AV5685" i="1"/>
  <c r="AU5685" i="1"/>
  <c r="AT5685" i="1"/>
  <c r="AS5685" i="1"/>
  <c r="AR5685" i="1"/>
  <c r="AQ5685" i="1"/>
  <c r="AP5685" i="1"/>
  <c r="AO5685" i="1"/>
  <c r="AN5685" i="1"/>
  <c r="AM5685" i="1"/>
  <c r="AV5684" i="1"/>
  <c r="AU5684" i="1"/>
  <c r="AT5684" i="1"/>
  <c r="AS5684" i="1"/>
  <c r="AR5684" i="1"/>
  <c r="AQ5684" i="1"/>
  <c r="AP5684" i="1"/>
  <c r="AO5684" i="1"/>
  <c r="AN5684" i="1"/>
  <c r="AM5684" i="1"/>
  <c r="AV5683" i="1"/>
  <c r="AU5683" i="1"/>
  <c r="AT5683" i="1"/>
  <c r="AS5683" i="1"/>
  <c r="AR5683" i="1"/>
  <c r="AQ5683" i="1"/>
  <c r="AP5683" i="1"/>
  <c r="AO5683" i="1"/>
  <c r="AN5683" i="1"/>
  <c r="AM5683" i="1"/>
  <c r="AV5682" i="1"/>
  <c r="AU5682" i="1"/>
  <c r="AT5682" i="1"/>
  <c r="AS5682" i="1"/>
  <c r="AR5682" i="1"/>
  <c r="AQ5682" i="1"/>
  <c r="AP5682" i="1"/>
  <c r="AO5682" i="1"/>
  <c r="AN5682" i="1"/>
  <c r="AM5682" i="1"/>
  <c r="AV5681" i="1"/>
  <c r="AU5681" i="1"/>
  <c r="AT5681" i="1"/>
  <c r="AS5681" i="1"/>
  <c r="AR5681" i="1"/>
  <c r="AQ5681" i="1"/>
  <c r="AP5681" i="1"/>
  <c r="AO5681" i="1"/>
  <c r="AN5681" i="1"/>
  <c r="AM5681" i="1"/>
  <c r="AV5680" i="1"/>
  <c r="AU5680" i="1"/>
  <c r="AT5680" i="1"/>
  <c r="AS5680" i="1"/>
  <c r="AR5680" i="1"/>
  <c r="AQ5680" i="1"/>
  <c r="AP5680" i="1"/>
  <c r="AO5680" i="1"/>
  <c r="AN5680" i="1"/>
  <c r="AM5680" i="1"/>
  <c r="AV5679" i="1"/>
  <c r="AU5679" i="1"/>
  <c r="AT5679" i="1"/>
  <c r="AS5679" i="1"/>
  <c r="AR5679" i="1"/>
  <c r="AQ5679" i="1"/>
  <c r="AP5679" i="1"/>
  <c r="AO5679" i="1"/>
  <c r="AN5679" i="1"/>
  <c r="AM5679" i="1"/>
  <c r="AV5678" i="1"/>
  <c r="AU5678" i="1"/>
  <c r="AT5678" i="1"/>
  <c r="AS5678" i="1"/>
  <c r="AR5678" i="1"/>
  <c r="AQ5678" i="1"/>
  <c r="AP5678" i="1"/>
  <c r="AO5678" i="1"/>
  <c r="AN5678" i="1"/>
  <c r="AM5678" i="1"/>
  <c r="AV5677" i="1"/>
  <c r="AU5677" i="1"/>
  <c r="AT5677" i="1"/>
  <c r="AS5677" i="1"/>
  <c r="AR5677" i="1"/>
  <c r="AQ5677" i="1"/>
  <c r="AP5677" i="1"/>
  <c r="AO5677" i="1"/>
  <c r="AN5677" i="1"/>
  <c r="AM5677" i="1"/>
  <c r="AV5676" i="1"/>
  <c r="AU5676" i="1"/>
  <c r="AT5676" i="1"/>
  <c r="AS5676" i="1"/>
  <c r="AR5676" i="1"/>
  <c r="AQ5676" i="1"/>
  <c r="AP5676" i="1"/>
  <c r="AO5676" i="1"/>
  <c r="AN5676" i="1"/>
  <c r="AM5676" i="1"/>
  <c r="AV5675" i="1"/>
  <c r="AU5675" i="1"/>
  <c r="AT5675" i="1"/>
  <c r="AS5675" i="1"/>
  <c r="AR5675" i="1"/>
  <c r="AQ5675" i="1"/>
  <c r="AP5675" i="1"/>
  <c r="AO5675" i="1"/>
  <c r="AN5675" i="1"/>
  <c r="AM5675" i="1"/>
  <c r="AV5674" i="1"/>
  <c r="AU5674" i="1"/>
  <c r="AT5674" i="1"/>
  <c r="AS5674" i="1"/>
  <c r="AR5674" i="1"/>
  <c r="AQ5674" i="1"/>
  <c r="AP5674" i="1"/>
  <c r="AO5674" i="1"/>
  <c r="AN5674" i="1"/>
  <c r="AM5674" i="1"/>
  <c r="AV5673" i="1"/>
  <c r="AU5673" i="1"/>
  <c r="AT5673" i="1"/>
  <c r="AS5673" i="1"/>
  <c r="AR5673" i="1"/>
  <c r="AQ5673" i="1"/>
  <c r="AP5673" i="1"/>
  <c r="AO5673" i="1"/>
  <c r="AN5673" i="1"/>
  <c r="AM5673" i="1"/>
  <c r="AV5672" i="1"/>
  <c r="AU5672" i="1"/>
  <c r="AT5672" i="1"/>
  <c r="AS5672" i="1"/>
  <c r="AR5672" i="1"/>
  <c r="AQ5672" i="1"/>
  <c r="AP5672" i="1"/>
  <c r="AO5672" i="1"/>
  <c r="AN5672" i="1"/>
  <c r="AM5672" i="1"/>
  <c r="AV5671" i="1"/>
  <c r="AU5671" i="1"/>
  <c r="AT5671" i="1"/>
  <c r="AS5671" i="1"/>
  <c r="AR5671" i="1"/>
  <c r="AQ5671" i="1"/>
  <c r="AP5671" i="1"/>
  <c r="AO5671" i="1"/>
  <c r="AN5671" i="1"/>
  <c r="AM5671" i="1"/>
  <c r="AV5670" i="1"/>
  <c r="AU5670" i="1"/>
  <c r="AT5670" i="1"/>
  <c r="AS5670" i="1"/>
  <c r="AR5670" i="1"/>
  <c r="AQ5670" i="1"/>
  <c r="AP5670" i="1"/>
  <c r="AO5670" i="1"/>
  <c r="AN5670" i="1"/>
  <c r="AM5670" i="1"/>
  <c r="AV5669" i="1"/>
  <c r="AU5669" i="1"/>
  <c r="AT5669" i="1"/>
  <c r="AS5669" i="1"/>
  <c r="AR5669" i="1"/>
  <c r="AQ5669" i="1"/>
  <c r="AP5669" i="1"/>
  <c r="AO5669" i="1"/>
  <c r="AN5669" i="1"/>
  <c r="AM5669" i="1"/>
  <c r="AV5668" i="1"/>
  <c r="AU5668" i="1"/>
  <c r="AT5668" i="1"/>
  <c r="AS5668" i="1"/>
  <c r="AR5668" i="1"/>
  <c r="AQ5668" i="1"/>
  <c r="AP5668" i="1"/>
  <c r="AO5668" i="1"/>
  <c r="AN5668" i="1"/>
  <c r="AM5668" i="1"/>
  <c r="AV5667" i="1"/>
  <c r="AU5667" i="1"/>
  <c r="AT5667" i="1"/>
  <c r="AS5667" i="1"/>
  <c r="AR5667" i="1"/>
  <c r="AQ5667" i="1"/>
  <c r="AP5667" i="1"/>
  <c r="AO5667" i="1"/>
  <c r="AN5667" i="1"/>
  <c r="AM5667" i="1"/>
  <c r="AV5666" i="1"/>
  <c r="AU5666" i="1"/>
  <c r="AT5666" i="1"/>
  <c r="AS5666" i="1"/>
  <c r="AR5666" i="1"/>
  <c r="AQ5666" i="1"/>
  <c r="AP5666" i="1"/>
  <c r="AO5666" i="1"/>
  <c r="AN5666" i="1"/>
  <c r="AM5666" i="1"/>
  <c r="AV5665" i="1"/>
  <c r="AU5665" i="1"/>
  <c r="AT5665" i="1"/>
  <c r="AS5665" i="1"/>
  <c r="AR5665" i="1"/>
  <c r="AQ5665" i="1"/>
  <c r="AP5665" i="1"/>
  <c r="AO5665" i="1"/>
  <c r="AN5665" i="1"/>
  <c r="AM5665" i="1"/>
  <c r="AV5664" i="1"/>
  <c r="AU5664" i="1"/>
  <c r="AT5664" i="1"/>
  <c r="AS5664" i="1"/>
  <c r="AR5664" i="1"/>
  <c r="AQ5664" i="1"/>
  <c r="AP5664" i="1"/>
  <c r="AO5664" i="1"/>
  <c r="AN5664" i="1"/>
  <c r="AM5664" i="1"/>
  <c r="AV5663" i="1"/>
  <c r="AU5663" i="1"/>
  <c r="AT5663" i="1"/>
  <c r="AS5663" i="1"/>
  <c r="AR5663" i="1"/>
  <c r="AQ5663" i="1"/>
  <c r="AP5663" i="1"/>
  <c r="AO5663" i="1"/>
  <c r="AN5663" i="1"/>
  <c r="AM5663" i="1"/>
  <c r="AV5662" i="1"/>
  <c r="AU5662" i="1"/>
  <c r="AT5662" i="1"/>
  <c r="AS5662" i="1"/>
  <c r="AR5662" i="1"/>
  <c r="AQ5662" i="1"/>
  <c r="AP5662" i="1"/>
  <c r="AO5662" i="1"/>
  <c r="AN5662" i="1"/>
  <c r="AM5662" i="1"/>
  <c r="AV5661" i="1"/>
  <c r="AU5661" i="1"/>
  <c r="AT5661" i="1"/>
  <c r="AS5661" i="1"/>
  <c r="AR5661" i="1"/>
  <c r="AQ5661" i="1"/>
  <c r="AP5661" i="1"/>
  <c r="AO5661" i="1"/>
  <c r="AN5661" i="1"/>
  <c r="AM5661" i="1"/>
  <c r="AV5660" i="1"/>
  <c r="AU5660" i="1"/>
  <c r="AT5660" i="1"/>
  <c r="AS5660" i="1"/>
  <c r="AR5660" i="1"/>
  <c r="AQ5660" i="1"/>
  <c r="AP5660" i="1"/>
  <c r="AO5660" i="1"/>
  <c r="AN5660" i="1"/>
  <c r="AM5660" i="1"/>
  <c r="AV5659" i="1"/>
  <c r="AU5659" i="1"/>
  <c r="AT5659" i="1"/>
  <c r="AS5659" i="1"/>
  <c r="AR5659" i="1"/>
  <c r="AQ5659" i="1"/>
  <c r="AP5659" i="1"/>
  <c r="AO5659" i="1"/>
  <c r="AN5659" i="1"/>
  <c r="AM5659" i="1"/>
  <c r="AV5658" i="1"/>
  <c r="AU5658" i="1"/>
  <c r="AT5658" i="1"/>
  <c r="AS5658" i="1"/>
  <c r="AR5658" i="1"/>
  <c r="AQ5658" i="1"/>
  <c r="AP5658" i="1"/>
  <c r="AO5658" i="1"/>
  <c r="AN5658" i="1"/>
  <c r="AM5658" i="1"/>
  <c r="AV5657" i="1"/>
  <c r="AU5657" i="1"/>
  <c r="AT5657" i="1"/>
  <c r="AS5657" i="1"/>
  <c r="AR5657" i="1"/>
  <c r="AQ5657" i="1"/>
  <c r="AP5657" i="1"/>
  <c r="AO5657" i="1"/>
  <c r="AN5657" i="1"/>
  <c r="AM5657" i="1"/>
  <c r="AV5656" i="1"/>
  <c r="AU5656" i="1"/>
  <c r="AT5656" i="1"/>
  <c r="AS5656" i="1"/>
  <c r="AR5656" i="1"/>
  <c r="AQ5656" i="1"/>
  <c r="AP5656" i="1"/>
  <c r="AO5656" i="1"/>
  <c r="AN5656" i="1"/>
  <c r="AM5656" i="1"/>
  <c r="AV5655" i="1"/>
  <c r="AU5655" i="1"/>
  <c r="AT5655" i="1"/>
  <c r="AS5655" i="1"/>
  <c r="AR5655" i="1"/>
  <c r="AQ5655" i="1"/>
  <c r="AP5655" i="1"/>
  <c r="AO5655" i="1"/>
  <c r="AN5655" i="1"/>
  <c r="AM5655" i="1"/>
  <c r="AV5654" i="1"/>
  <c r="AU5654" i="1"/>
  <c r="AT5654" i="1"/>
  <c r="AS5654" i="1"/>
  <c r="AR5654" i="1"/>
  <c r="AQ5654" i="1"/>
  <c r="AP5654" i="1"/>
  <c r="AO5654" i="1"/>
  <c r="AN5654" i="1"/>
  <c r="AM5654" i="1"/>
  <c r="AV5653" i="1"/>
  <c r="AU5653" i="1"/>
  <c r="AT5653" i="1"/>
  <c r="AS5653" i="1"/>
  <c r="AR5653" i="1"/>
  <c r="AQ5653" i="1"/>
  <c r="AP5653" i="1"/>
  <c r="AO5653" i="1"/>
  <c r="AN5653" i="1"/>
  <c r="AM5653" i="1"/>
  <c r="AV5652" i="1"/>
  <c r="AU5652" i="1"/>
  <c r="AT5652" i="1"/>
  <c r="AS5652" i="1"/>
  <c r="AR5652" i="1"/>
  <c r="AQ5652" i="1"/>
  <c r="AP5652" i="1"/>
  <c r="AO5652" i="1"/>
  <c r="AN5652" i="1"/>
  <c r="AM5652" i="1"/>
  <c r="AV5651" i="1"/>
  <c r="AU5651" i="1"/>
  <c r="AT5651" i="1"/>
  <c r="AS5651" i="1"/>
  <c r="AR5651" i="1"/>
  <c r="AQ5651" i="1"/>
  <c r="AP5651" i="1"/>
  <c r="AO5651" i="1"/>
  <c r="AN5651" i="1"/>
  <c r="AM5651" i="1"/>
  <c r="AV5650" i="1"/>
  <c r="AU5650" i="1"/>
  <c r="AT5650" i="1"/>
  <c r="AS5650" i="1"/>
  <c r="AR5650" i="1"/>
  <c r="AQ5650" i="1"/>
  <c r="AP5650" i="1"/>
  <c r="AO5650" i="1"/>
  <c r="AN5650" i="1"/>
  <c r="AM5650" i="1"/>
  <c r="AV5649" i="1"/>
  <c r="AU5649" i="1"/>
  <c r="AT5649" i="1"/>
  <c r="AS5649" i="1"/>
  <c r="AR5649" i="1"/>
  <c r="AQ5649" i="1"/>
  <c r="AP5649" i="1"/>
  <c r="AO5649" i="1"/>
  <c r="AN5649" i="1"/>
  <c r="AM5649" i="1"/>
  <c r="AV5648" i="1"/>
  <c r="AU5648" i="1"/>
  <c r="AT5648" i="1"/>
  <c r="AS5648" i="1"/>
  <c r="AR5648" i="1"/>
  <c r="AQ5648" i="1"/>
  <c r="AP5648" i="1"/>
  <c r="AO5648" i="1"/>
  <c r="AN5648" i="1"/>
  <c r="AM5648" i="1"/>
  <c r="AV5647" i="1"/>
  <c r="AU5647" i="1"/>
  <c r="AT5647" i="1"/>
  <c r="AS5647" i="1"/>
  <c r="AR5647" i="1"/>
  <c r="AQ5647" i="1"/>
  <c r="AP5647" i="1"/>
  <c r="AO5647" i="1"/>
  <c r="AN5647" i="1"/>
  <c r="AM5647" i="1"/>
  <c r="AV5646" i="1"/>
  <c r="AU5646" i="1"/>
  <c r="AT5646" i="1"/>
  <c r="AS5646" i="1"/>
  <c r="AR5646" i="1"/>
  <c r="AQ5646" i="1"/>
  <c r="AP5646" i="1"/>
  <c r="AO5646" i="1"/>
  <c r="AN5646" i="1"/>
  <c r="AM5646" i="1"/>
  <c r="AV5645" i="1"/>
  <c r="AU5645" i="1"/>
  <c r="AT5645" i="1"/>
  <c r="AS5645" i="1"/>
  <c r="AR5645" i="1"/>
  <c r="AQ5645" i="1"/>
  <c r="AP5645" i="1"/>
  <c r="AO5645" i="1"/>
  <c r="AN5645" i="1"/>
  <c r="AM5645" i="1"/>
  <c r="AV5644" i="1"/>
  <c r="AU5644" i="1"/>
  <c r="AT5644" i="1"/>
  <c r="AS5644" i="1"/>
  <c r="AR5644" i="1"/>
  <c r="AQ5644" i="1"/>
  <c r="AP5644" i="1"/>
  <c r="AO5644" i="1"/>
  <c r="AN5644" i="1"/>
  <c r="AM5644" i="1"/>
  <c r="AV5643" i="1"/>
  <c r="AU5643" i="1"/>
  <c r="AT5643" i="1"/>
  <c r="AS5643" i="1"/>
  <c r="AR5643" i="1"/>
  <c r="AQ5643" i="1"/>
  <c r="AP5643" i="1"/>
  <c r="AO5643" i="1"/>
  <c r="AN5643" i="1"/>
  <c r="AM5643" i="1"/>
  <c r="AV5642" i="1"/>
  <c r="AU5642" i="1"/>
  <c r="AT5642" i="1"/>
  <c r="AS5642" i="1"/>
  <c r="AR5642" i="1"/>
  <c r="AQ5642" i="1"/>
  <c r="AP5642" i="1"/>
  <c r="AO5642" i="1"/>
  <c r="AN5642" i="1"/>
  <c r="AM5642" i="1"/>
  <c r="AV5641" i="1"/>
  <c r="AU5641" i="1"/>
  <c r="AT5641" i="1"/>
  <c r="AS5641" i="1"/>
  <c r="AR5641" i="1"/>
  <c r="AQ5641" i="1"/>
  <c r="AP5641" i="1"/>
  <c r="AO5641" i="1"/>
  <c r="AN5641" i="1"/>
  <c r="AM5641" i="1"/>
  <c r="AV5640" i="1"/>
  <c r="AU5640" i="1"/>
  <c r="AT5640" i="1"/>
  <c r="AS5640" i="1"/>
  <c r="AR5640" i="1"/>
  <c r="AQ5640" i="1"/>
  <c r="AP5640" i="1"/>
  <c r="AO5640" i="1"/>
  <c r="AN5640" i="1"/>
  <c r="AM5640" i="1"/>
  <c r="AV5639" i="1"/>
  <c r="AU5639" i="1"/>
  <c r="AT5639" i="1"/>
  <c r="AS5639" i="1"/>
  <c r="AR5639" i="1"/>
  <c r="AQ5639" i="1"/>
  <c r="AP5639" i="1"/>
  <c r="AO5639" i="1"/>
  <c r="AN5639" i="1"/>
  <c r="AM5639" i="1"/>
  <c r="AV5638" i="1"/>
  <c r="AU5638" i="1"/>
  <c r="AT5638" i="1"/>
  <c r="AS5638" i="1"/>
  <c r="AR5638" i="1"/>
  <c r="AQ5638" i="1"/>
  <c r="AP5638" i="1"/>
  <c r="AO5638" i="1"/>
  <c r="AN5638" i="1"/>
  <c r="AM5638" i="1"/>
  <c r="AV5637" i="1"/>
  <c r="AU5637" i="1"/>
  <c r="AT5637" i="1"/>
  <c r="AS5637" i="1"/>
  <c r="AR5637" i="1"/>
  <c r="AQ5637" i="1"/>
  <c r="AP5637" i="1"/>
  <c r="AO5637" i="1"/>
  <c r="AN5637" i="1"/>
  <c r="AM5637" i="1"/>
  <c r="AV5636" i="1"/>
  <c r="AU5636" i="1"/>
  <c r="AT5636" i="1"/>
  <c r="AS5636" i="1"/>
  <c r="AR5636" i="1"/>
  <c r="AQ5636" i="1"/>
  <c r="AP5636" i="1"/>
  <c r="AO5636" i="1"/>
  <c r="AN5636" i="1"/>
  <c r="AM5636" i="1"/>
  <c r="AV5635" i="1"/>
  <c r="AU5635" i="1"/>
  <c r="AT5635" i="1"/>
  <c r="AS5635" i="1"/>
  <c r="AR5635" i="1"/>
  <c r="AQ5635" i="1"/>
  <c r="AP5635" i="1"/>
  <c r="AO5635" i="1"/>
  <c r="AN5635" i="1"/>
  <c r="AM5635" i="1"/>
  <c r="AV5634" i="1"/>
  <c r="AU5634" i="1"/>
  <c r="AT5634" i="1"/>
  <c r="AS5634" i="1"/>
  <c r="AR5634" i="1"/>
  <c r="AQ5634" i="1"/>
  <c r="AP5634" i="1"/>
  <c r="AO5634" i="1"/>
  <c r="AN5634" i="1"/>
  <c r="AM5634" i="1"/>
  <c r="AV5633" i="1"/>
  <c r="AU5633" i="1"/>
  <c r="AT5633" i="1"/>
  <c r="AS5633" i="1"/>
  <c r="AR5633" i="1"/>
  <c r="AQ5633" i="1"/>
  <c r="AP5633" i="1"/>
  <c r="AO5633" i="1"/>
  <c r="AN5633" i="1"/>
  <c r="AM5633" i="1"/>
  <c r="AV5632" i="1"/>
  <c r="AU5632" i="1"/>
  <c r="AT5632" i="1"/>
  <c r="AS5632" i="1"/>
  <c r="AR5632" i="1"/>
  <c r="AQ5632" i="1"/>
  <c r="AP5632" i="1"/>
  <c r="AO5632" i="1"/>
  <c r="AN5632" i="1"/>
  <c r="AM5632" i="1"/>
  <c r="AV5631" i="1"/>
  <c r="AU5631" i="1"/>
  <c r="AT5631" i="1"/>
  <c r="AS5631" i="1"/>
  <c r="AR5631" i="1"/>
  <c r="AQ5631" i="1"/>
  <c r="AP5631" i="1"/>
  <c r="AO5631" i="1"/>
  <c r="AN5631" i="1"/>
  <c r="AM5631" i="1"/>
  <c r="AV5630" i="1"/>
  <c r="AU5630" i="1"/>
  <c r="AT5630" i="1"/>
  <c r="AS5630" i="1"/>
  <c r="AR5630" i="1"/>
  <c r="AQ5630" i="1"/>
  <c r="AP5630" i="1"/>
  <c r="AO5630" i="1"/>
  <c r="AN5630" i="1"/>
  <c r="AM5630" i="1"/>
  <c r="AV5629" i="1"/>
  <c r="AU5629" i="1"/>
  <c r="AT5629" i="1"/>
  <c r="AS5629" i="1"/>
  <c r="AR5629" i="1"/>
  <c r="AQ5629" i="1"/>
  <c r="AP5629" i="1"/>
  <c r="AO5629" i="1"/>
  <c r="AN5629" i="1"/>
  <c r="AM5629" i="1"/>
  <c r="AV5628" i="1"/>
  <c r="AU5628" i="1"/>
  <c r="AT5628" i="1"/>
  <c r="AS5628" i="1"/>
  <c r="AR5628" i="1"/>
  <c r="AQ5628" i="1"/>
  <c r="AP5628" i="1"/>
  <c r="AO5628" i="1"/>
  <c r="AN5628" i="1"/>
  <c r="AM5628" i="1"/>
  <c r="AV5627" i="1"/>
  <c r="AU5627" i="1"/>
  <c r="AT5627" i="1"/>
  <c r="AS5627" i="1"/>
  <c r="AR5627" i="1"/>
  <c r="AQ5627" i="1"/>
  <c r="AP5627" i="1"/>
  <c r="AO5627" i="1"/>
  <c r="AN5627" i="1"/>
  <c r="AM5627" i="1"/>
  <c r="AV5626" i="1"/>
  <c r="AU5626" i="1"/>
  <c r="AT5626" i="1"/>
  <c r="AS5626" i="1"/>
  <c r="AR5626" i="1"/>
  <c r="AQ5626" i="1"/>
  <c r="AP5626" i="1"/>
  <c r="AO5626" i="1"/>
  <c r="AN5626" i="1"/>
  <c r="AM5626" i="1"/>
  <c r="AV5625" i="1"/>
  <c r="AU5625" i="1"/>
  <c r="AT5625" i="1"/>
  <c r="AS5625" i="1"/>
  <c r="AR5625" i="1"/>
  <c r="AQ5625" i="1"/>
  <c r="AP5625" i="1"/>
  <c r="AO5625" i="1"/>
  <c r="AN5625" i="1"/>
  <c r="AM5625" i="1"/>
  <c r="AV5624" i="1"/>
  <c r="AU5624" i="1"/>
  <c r="AT5624" i="1"/>
  <c r="AS5624" i="1"/>
  <c r="AR5624" i="1"/>
  <c r="AQ5624" i="1"/>
  <c r="AP5624" i="1"/>
  <c r="AO5624" i="1"/>
  <c r="AN5624" i="1"/>
  <c r="AM5624" i="1"/>
  <c r="AV5623" i="1"/>
  <c r="AU5623" i="1"/>
  <c r="AT5623" i="1"/>
  <c r="AS5623" i="1"/>
  <c r="AR5623" i="1"/>
  <c r="AQ5623" i="1"/>
  <c r="AP5623" i="1"/>
  <c r="AO5623" i="1"/>
  <c r="AN5623" i="1"/>
  <c r="AM5623" i="1"/>
  <c r="AV5622" i="1"/>
  <c r="AU5622" i="1"/>
  <c r="AT5622" i="1"/>
  <c r="AS5622" i="1"/>
  <c r="AR5622" i="1"/>
  <c r="AQ5622" i="1"/>
  <c r="AP5622" i="1"/>
  <c r="AO5622" i="1"/>
  <c r="AN5622" i="1"/>
  <c r="AM5622" i="1"/>
  <c r="AV5621" i="1"/>
  <c r="AU5621" i="1"/>
  <c r="AT5621" i="1"/>
  <c r="AS5621" i="1"/>
  <c r="AR5621" i="1"/>
  <c r="AQ5621" i="1"/>
  <c r="AP5621" i="1"/>
  <c r="AO5621" i="1"/>
  <c r="AN5621" i="1"/>
  <c r="AM5621" i="1"/>
  <c r="AV5620" i="1"/>
  <c r="AU5620" i="1"/>
  <c r="AT5620" i="1"/>
  <c r="AS5620" i="1"/>
  <c r="AR5620" i="1"/>
  <c r="AQ5620" i="1"/>
  <c r="AP5620" i="1"/>
  <c r="AO5620" i="1"/>
  <c r="AN5620" i="1"/>
  <c r="AM5620" i="1"/>
  <c r="AV5619" i="1"/>
  <c r="AU5619" i="1"/>
  <c r="AT5619" i="1"/>
  <c r="AS5619" i="1"/>
  <c r="AR5619" i="1"/>
  <c r="AQ5619" i="1"/>
  <c r="AP5619" i="1"/>
  <c r="AO5619" i="1"/>
  <c r="AN5619" i="1"/>
  <c r="AM5619" i="1"/>
  <c r="AV5618" i="1"/>
  <c r="AU5618" i="1"/>
  <c r="AT5618" i="1"/>
  <c r="AS5618" i="1"/>
  <c r="AR5618" i="1"/>
  <c r="AQ5618" i="1"/>
  <c r="AP5618" i="1"/>
  <c r="AO5618" i="1"/>
  <c r="AN5618" i="1"/>
  <c r="AM5618" i="1"/>
  <c r="AV5617" i="1"/>
  <c r="AU5617" i="1"/>
  <c r="AT5617" i="1"/>
  <c r="AS5617" i="1"/>
  <c r="AR5617" i="1"/>
  <c r="AQ5617" i="1"/>
  <c r="AP5617" i="1"/>
  <c r="AO5617" i="1"/>
  <c r="AN5617" i="1"/>
  <c r="AM5617" i="1"/>
  <c r="AV5616" i="1"/>
  <c r="AU5616" i="1"/>
  <c r="AT5616" i="1"/>
  <c r="AS5616" i="1"/>
  <c r="AR5616" i="1"/>
  <c r="AQ5616" i="1"/>
  <c r="AP5616" i="1"/>
  <c r="AO5616" i="1"/>
  <c r="AN5616" i="1"/>
  <c r="AM5616" i="1"/>
  <c r="AV5615" i="1"/>
  <c r="AU5615" i="1"/>
  <c r="AT5615" i="1"/>
  <c r="AS5615" i="1"/>
  <c r="AR5615" i="1"/>
  <c r="AQ5615" i="1"/>
  <c r="AP5615" i="1"/>
  <c r="AO5615" i="1"/>
  <c r="AN5615" i="1"/>
  <c r="AM5615" i="1"/>
  <c r="AV5614" i="1"/>
  <c r="AU5614" i="1"/>
  <c r="AT5614" i="1"/>
  <c r="AS5614" i="1"/>
  <c r="AR5614" i="1"/>
  <c r="AQ5614" i="1"/>
  <c r="AP5614" i="1"/>
  <c r="AO5614" i="1"/>
  <c r="AN5614" i="1"/>
  <c r="AM5614" i="1"/>
  <c r="AV5613" i="1"/>
  <c r="AU5613" i="1"/>
  <c r="AT5613" i="1"/>
  <c r="AS5613" i="1"/>
  <c r="AR5613" i="1"/>
  <c r="AQ5613" i="1"/>
  <c r="AP5613" i="1"/>
  <c r="AO5613" i="1"/>
  <c r="AN5613" i="1"/>
  <c r="AM5613" i="1"/>
  <c r="AV5612" i="1"/>
  <c r="AU5612" i="1"/>
  <c r="AT5612" i="1"/>
  <c r="AS5612" i="1"/>
  <c r="AR5612" i="1"/>
  <c r="AQ5612" i="1"/>
  <c r="AP5612" i="1"/>
  <c r="AO5612" i="1"/>
  <c r="AN5612" i="1"/>
  <c r="AM5612" i="1"/>
  <c r="AV5611" i="1"/>
  <c r="AU5611" i="1"/>
  <c r="AT5611" i="1"/>
  <c r="AS5611" i="1"/>
  <c r="AR5611" i="1"/>
  <c r="AQ5611" i="1"/>
  <c r="AP5611" i="1"/>
  <c r="AO5611" i="1"/>
  <c r="AN5611" i="1"/>
  <c r="AM5611" i="1"/>
  <c r="AV5610" i="1"/>
  <c r="AU5610" i="1"/>
  <c r="AT5610" i="1"/>
  <c r="AS5610" i="1"/>
  <c r="AR5610" i="1"/>
  <c r="AQ5610" i="1"/>
  <c r="AP5610" i="1"/>
  <c r="AO5610" i="1"/>
  <c r="AN5610" i="1"/>
  <c r="AM5610" i="1"/>
  <c r="AV5609" i="1"/>
  <c r="AU5609" i="1"/>
  <c r="AT5609" i="1"/>
  <c r="AS5609" i="1"/>
  <c r="AR5609" i="1"/>
  <c r="AQ5609" i="1"/>
  <c r="AP5609" i="1"/>
  <c r="AO5609" i="1"/>
  <c r="AN5609" i="1"/>
  <c r="AM5609" i="1"/>
  <c r="AV5608" i="1"/>
  <c r="AU5608" i="1"/>
  <c r="AT5608" i="1"/>
  <c r="AS5608" i="1"/>
  <c r="AR5608" i="1"/>
  <c r="AQ5608" i="1"/>
  <c r="AP5608" i="1"/>
  <c r="AO5608" i="1"/>
  <c r="AN5608" i="1"/>
  <c r="AM5608" i="1"/>
  <c r="AV5607" i="1"/>
  <c r="AU5607" i="1"/>
  <c r="AT5607" i="1"/>
  <c r="AS5607" i="1"/>
  <c r="AR5607" i="1"/>
  <c r="AQ5607" i="1"/>
  <c r="AP5607" i="1"/>
  <c r="AO5607" i="1"/>
  <c r="AN5607" i="1"/>
  <c r="AM5607" i="1"/>
  <c r="AV5606" i="1"/>
  <c r="AU5606" i="1"/>
  <c r="AT5606" i="1"/>
  <c r="AS5606" i="1"/>
  <c r="AR5606" i="1"/>
  <c r="AQ5606" i="1"/>
  <c r="AP5606" i="1"/>
  <c r="AO5606" i="1"/>
  <c r="AN5606" i="1"/>
  <c r="AM5606" i="1"/>
  <c r="AV5605" i="1"/>
  <c r="AU5605" i="1"/>
  <c r="AT5605" i="1"/>
  <c r="AS5605" i="1"/>
  <c r="AR5605" i="1"/>
  <c r="AQ5605" i="1"/>
  <c r="AP5605" i="1"/>
  <c r="AO5605" i="1"/>
  <c r="AN5605" i="1"/>
  <c r="AM5605" i="1"/>
  <c r="AV5604" i="1"/>
  <c r="AU5604" i="1"/>
  <c r="AT5604" i="1"/>
  <c r="AS5604" i="1"/>
  <c r="AR5604" i="1"/>
  <c r="AQ5604" i="1"/>
  <c r="AP5604" i="1"/>
  <c r="AO5604" i="1"/>
  <c r="AN5604" i="1"/>
  <c r="AM5604" i="1"/>
  <c r="AV5603" i="1"/>
  <c r="AU5603" i="1"/>
  <c r="AT5603" i="1"/>
  <c r="AS5603" i="1"/>
  <c r="AR5603" i="1"/>
  <c r="AQ5603" i="1"/>
  <c r="AP5603" i="1"/>
  <c r="AO5603" i="1"/>
  <c r="AN5603" i="1"/>
  <c r="AM5603" i="1"/>
  <c r="AV5602" i="1"/>
  <c r="AU5602" i="1"/>
  <c r="AT5602" i="1"/>
  <c r="AS5602" i="1"/>
  <c r="AR5602" i="1"/>
  <c r="AQ5602" i="1"/>
  <c r="AP5602" i="1"/>
  <c r="AO5602" i="1"/>
  <c r="AN5602" i="1"/>
  <c r="AM5602" i="1"/>
  <c r="AV5601" i="1"/>
  <c r="AU5601" i="1"/>
  <c r="AT5601" i="1"/>
  <c r="AS5601" i="1"/>
  <c r="AR5601" i="1"/>
  <c r="AQ5601" i="1"/>
  <c r="AP5601" i="1"/>
  <c r="AO5601" i="1"/>
  <c r="AN5601" i="1"/>
  <c r="AM5601" i="1"/>
  <c r="AV5600" i="1"/>
  <c r="AU5600" i="1"/>
  <c r="AT5600" i="1"/>
  <c r="AS5600" i="1"/>
  <c r="AR5600" i="1"/>
  <c r="AQ5600" i="1"/>
  <c r="AP5600" i="1"/>
  <c r="AO5600" i="1"/>
  <c r="AN5600" i="1"/>
  <c r="AM5600" i="1"/>
  <c r="AV5599" i="1"/>
  <c r="AU5599" i="1"/>
  <c r="AT5599" i="1"/>
  <c r="AS5599" i="1"/>
  <c r="AR5599" i="1"/>
  <c r="AQ5599" i="1"/>
  <c r="AP5599" i="1"/>
  <c r="AO5599" i="1"/>
  <c r="AN5599" i="1"/>
  <c r="AM5599" i="1"/>
  <c r="AV5598" i="1"/>
  <c r="AU5598" i="1"/>
  <c r="AT5598" i="1"/>
  <c r="AS5598" i="1"/>
  <c r="AR5598" i="1"/>
  <c r="AQ5598" i="1"/>
  <c r="AP5598" i="1"/>
  <c r="AO5598" i="1"/>
  <c r="AN5598" i="1"/>
  <c r="AM5598" i="1"/>
  <c r="AV5597" i="1"/>
  <c r="AU5597" i="1"/>
  <c r="AT5597" i="1"/>
  <c r="AS5597" i="1"/>
  <c r="AR5597" i="1"/>
  <c r="AQ5597" i="1"/>
  <c r="AP5597" i="1"/>
  <c r="AO5597" i="1"/>
  <c r="AN5597" i="1"/>
  <c r="AM5597" i="1"/>
  <c r="AV5596" i="1"/>
  <c r="AU5596" i="1"/>
  <c r="AT5596" i="1"/>
  <c r="AS5596" i="1"/>
  <c r="AR5596" i="1"/>
  <c r="AQ5596" i="1"/>
  <c r="AP5596" i="1"/>
  <c r="AO5596" i="1"/>
  <c r="AN5596" i="1"/>
  <c r="AM5596" i="1"/>
  <c r="AV5595" i="1"/>
  <c r="AU5595" i="1"/>
  <c r="AT5595" i="1"/>
  <c r="AS5595" i="1"/>
  <c r="AR5595" i="1"/>
  <c r="AQ5595" i="1"/>
  <c r="AP5595" i="1"/>
  <c r="AO5595" i="1"/>
  <c r="AN5595" i="1"/>
  <c r="AM5595" i="1"/>
  <c r="AV5594" i="1"/>
  <c r="AU5594" i="1"/>
  <c r="AT5594" i="1"/>
  <c r="AS5594" i="1"/>
  <c r="AR5594" i="1"/>
  <c r="AQ5594" i="1"/>
  <c r="AP5594" i="1"/>
  <c r="AO5594" i="1"/>
  <c r="AN5594" i="1"/>
  <c r="AM5594" i="1"/>
  <c r="AV5593" i="1"/>
  <c r="AU5593" i="1"/>
  <c r="AT5593" i="1"/>
  <c r="AS5593" i="1"/>
  <c r="AR5593" i="1"/>
  <c r="AQ5593" i="1"/>
  <c r="AP5593" i="1"/>
  <c r="AO5593" i="1"/>
  <c r="AN5593" i="1"/>
  <c r="AM5593" i="1"/>
  <c r="AV5592" i="1"/>
  <c r="AU5592" i="1"/>
  <c r="AT5592" i="1"/>
  <c r="AS5592" i="1"/>
  <c r="AR5592" i="1"/>
  <c r="AQ5592" i="1"/>
  <c r="AP5592" i="1"/>
  <c r="AO5592" i="1"/>
  <c r="AN5592" i="1"/>
  <c r="AM5592" i="1"/>
  <c r="AV5591" i="1"/>
  <c r="AU5591" i="1"/>
  <c r="AT5591" i="1"/>
  <c r="AS5591" i="1"/>
  <c r="AR5591" i="1"/>
  <c r="AQ5591" i="1"/>
  <c r="AP5591" i="1"/>
  <c r="AO5591" i="1"/>
  <c r="AN5591" i="1"/>
  <c r="AM5591" i="1"/>
  <c r="AV5590" i="1"/>
  <c r="AU5590" i="1"/>
  <c r="AT5590" i="1"/>
  <c r="AS5590" i="1"/>
  <c r="AR5590" i="1"/>
  <c r="AQ5590" i="1"/>
  <c r="AP5590" i="1"/>
  <c r="AO5590" i="1"/>
  <c r="AN5590" i="1"/>
  <c r="AM5590" i="1"/>
  <c r="AV5589" i="1"/>
  <c r="AU5589" i="1"/>
  <c r="AT5589" i="1"/>
  <c r="AS5589" i="1"/>
  <c r="AR5589" i="1"/>
  <c r="AQ5589" i="1"/>
  <c r="AP5589" i="1"/>
  <c r="AO5589" i="1"/>
  <c r="AN5589" i="1"/>
  <c r="AM5589" i="1"/>
  <c r="AV5588" i="1"/>
  <c r="AU5588" i="1"/>
  <c r="AT5588" i="1"/>
  <c r="AS5588" i="1"/>
  <c r="AR5588" i="1"/>
  <c r="AQ5588" i="1"/>
  <c r="AP5588" i="1"/>
  <c r="AO5588" i="1"/>
  <c r="AN5588" i="1"/>
  <c r="AM5588" i="1"/>
  <c r="AV5587" i="1"/>
  <c r="AU5587" i="1"/>
  <c r="AT5587" i="1"/>
  <c r="AS5587" i="1"/>
  <c r="AR5587" i="1"/>
  <c r="AQ5587" i="1"/>
  <c r="AP5587" i="1"/>
  <c r="AO5587" i="1"/>
  <c r="AN5587" i="1"/>
  <c r="AM5587" i="1"/>
  <c r="AV5586" i="1"/>
  <c r="AU5586" i="1"/>
  <c r="AT5586" i="1"/>
  <c r="AS5586" i="1"/>
  <c r="AR5586" i="1"/>
  <c r="AQ5586" i="1"/>
  <c r="AP5586" i="1"/>
  <c r="AO5586" i="1"/>
  <c r="AN5586" i="1"/>
  <c r="AM5586" i="1"/>
  <c r="AV5585" i="1"/>
  <c r="AU5585" i="1"/>
  <c r="AT5585" i="1"/>
  <c r="AS5585" i="1"/>
  <c r="AR5585" i="1"/>
  <c r="AQ5585" i="1"/>
  <c r="AP5585" i="1"/>
  <c r="AO5585" i="1"/>
  <c r="AN5585" i="1"/>
  <c r="AM5585" i="1"/>
  <c r="AV5584" i="1"/>
  <c r="AU5584" i="1"/>
  <c r="AT5584" i="1"/>
  <c r="AS5584" i="1"/>
  <c r="AR5584" i="1"/>
  <c r="AQ5584" i="1"/>
  <c r="AP5584" i="1"/>
  <c r="AO5584" i="1"/>
  <c r="AN5584" i="1"/>
  <c r="AM5584" i="1"/>
  <c r="AV5583" i="1"/>
  <c r="AU5583" i="1"/>
  <c r="AT5583" i="1"/>
  <c r="AS5583" i="1"/>
  <c r="AR5583" i="1"/>
  <c r="AQ5583" i="1"/>
  <c r="AP5583" i="1"/>
  <c r="AO5583" i="1"/>
  <c r="AN5583" i="1"/>
  <c r="AM5583" i="1"/>
  <c r="AV5582" i="1"/>
  <c r="AU5582" i="1"/>
  <c r="AT5582" i="1"/>
  <c r="AS5582" i="1"/>
  <c r="AR5582" i="1"/>
  <c r="AQ5582" i="1"/>
  <c r="AP5582" i="1"/>
  <c r="AO5582" i="1"/>
  <c r="AN5582" i="1"/>
  <c r="AM5582" i="1"/>
  <c r="AV5581" i="1"/>
  <c r="AU5581" i="1"/>
  <c r="AT5581" i="1"/>
  <c r="AS5581" i="1"/>
  <c r="AR5581" i="1"/>
  <c r="AQ5581" i="1"/>
  <c r="AP5581" i="1"/>
  <c r="AO5581" i="1"/>
  <c r="AN5581" i="1"/>
  <c r="AM5581" i="1"/>
  <c r="AV5580" i="1"/>
  <c r="AU5580" i="1"/>
  <c r="AT5580" i="1"/>
  <c r="AS5580" i="1"/>
  <c r="AR5580" i="1"/>
  <c r="AQ5580" i="1"/>
  <c r="AP5580" i="1"/>
  <c r="AO5580" i="1"/>
  <c r="AN5580" i="1"/>
  <c r="AM5580" i="1"/>
  <c r="AV5579" i="1"/>
  <c r="AU5579" i="1"/>
  <c r="AT5579" i="1"/>
  <c r="AS5579" i="1"/>
  <c r="AR5579" i="1"/>
  <c r="AQ5579" i="1"/>
  <c r="AP5579" i="1"/>
  <c r="AO5579" i="1"/>
  <c r="AN5579" i="1"/>
  <c r="AM5579" i="1"/>
  <c r="AV5578" i="1"/>
  <c r="AU5578" i="1"/>
  <c r="AT5578" i="1"/>
  <c r="AS5578" i="1"/>
  <c r="AR5578" i="1"/>
  <c r="AQ5578" i="1"/>
  <c r="AP5578" i="1"/>
  <c r="AO5578" i="1"/>
  <c r="AN5578" i="1"/>
  <c r="AM5578" i="1"/>
  <c r="AV5577" i="1"/>
  <c r="AU5577" i="1"/>
  <c r="AT5577" i="1"/>
  <c r="AS5577" i="1"/>
  <c r="AR5577" i="1"/>
  <c r="AQ5577" i="1"/>
  <c r="AP5577" i="1"/>
  <c r="AO5577" i="1"/>
  <c r="AN5577" i="1"/>
  <c r="AM5577" i="1"/>
  <c r="AV5576" i="1"/>
  <c r="AU5576" i="1"/>
  <c r="AT5576" i="1"/>
  <c r="AS5576" i="1"/>
  <c r="AR5576" i="1"/>
  <c r="AQ5576" i="1"/>
  <c r="AP5576" i="1"/>
  <c r="AO5576" i="1"/>
  <c r="AN5576" i="1"/>
  <c r="AM5576" i="1"/>
  <c r="AV5575" i="1"/>
  <c r="AU5575" i="1"/>
  <c r="AT5575" i="1"/>
  <c r="AS5575" i="1"/>
  <c r="AR5575" i="1"/>
  <c r="AQ5575" i="1"/>
  <c r="AP5575" i="1"/>
  <c r="AO5575" i="1"/>
  <c r="AN5575" i="1"/>
  <c r="AM5575" i="1"/>
  <c r="AV5574" i="1"/>
  <c r="AU5574" i="1"/>
  <c r="AT5574" i="1"/>
  <c r="AS5574" i="1"/>
  <c r="AR5574" i="1"/>
  <c r="AQ5574" i="1"/>
  <c r="AP5574" i="1"/>
  <c r="AO5574" i="1"/>
  <c r="AN5574" i="1"/>
  <c r="AM5574" i="1"/>
  <c r="AV5573" i="1"/>
  <c r="AU5573" i="1"/>
  <c r="AT5573" i="1"/>
  <c r="AS5573" i="1"/>
  <c r="AR5573" i="1"/>
  <c r="AQ5573" i="1"/>
  <c r="AP5573" i="1"/>
  <c r="AO5573" i="1"/>
  <c r="AN5573" i="1"/>
  <c r="AM5573" i="1"/>
  <c r="AV5572" i="1"/>
  <c r="AU5572" i="1"/>
  <c r="AT5572" i="1"/>
  <c r="AS5572" i="1"/>
  <c r="AR5572" i="1"/>
  <c r="AQ5572" i="1"/>
  <c r="AP5572" i="1"/>
  <c r="AO5572" i="1"/>
  <c r="AN5572" i="1"/>
  <c r="AM5572" i="1"/>
  <c r="AV5571" i="1"/>
  <c r="AU5571" i="1"/>
  <c r="AT5571" i="1"/>
  <c r="AS5571" i="1"/>
  <c r="AR5571" i="1"/>
  <c r="AQ5571" i="1"/>
  <c r="AP5571" i="1"/>
  <c r="AO5571" i="1"/>
  <c r="AN5571" i="1"/>
  <c r="AM5571" i="1"/>
  <c r="AV5570" i="1"/>
  <c r="AU5570" i="1"/>
  <c r="AT5570" i="1"/>
  <c r="AS5570" i="1"/>
  <c r="AR5570" i="1"/>
  <c r="AQ5570" i="1"/>
  <c r="AP5570" i="1"/>
  <c r="AO5570" i="1"/>
  <c r="AN5570" i="1"/>
  <c r="AM5570" i="1"/>
  <c r="AV5569" i="1"/>
  <c r="AU5569" i="1"/>
  <c r="AT5569" i="1"/>
  <c r="AS5569" i="1"/>
  <c r="AR5569" i="1"/>
  <c r="AQ5569" i="1"/>
  <c r="AP5569" i="1"/>
  <c r="AO5569" i="1"/>
  <c r="AN5569" i="1"/>
  <c r="AM5569" i="1"/>
  <c r="AV5568" i="1"/>
  <c r="AU5568" i="1"/>
  <c r="AT5568" i="1"/>
  <c r="AS5568" i="1"/>
  <c r="AR5568" i="1"/>
  <c r="AQ5568" i="1"/>
  <c r="AP5568" i="1"/>
  <c r="AO5568" i="1"/>
  <c r="AN5568" i="1"/>
  <c r="AM5568" i="1"/>
  <c r="AV5567" i="1"/>
  <c r="AU5567" i="1"/>
  <c r="AT5567" i="1"/>
  <c r="AS5567" i="1"/>
  <c r="AR5567" i="1"/>
  <c r="AQ5567" i="1"/>
  <c r="AP5567" i="1"/>
  <c r="AO5567" i="1"/>
  <c r="AN5567" i="1"/>
  <c r="AM5567" i="1"/>
  <c r="AV5566" i="1"/>
  <c r="AU5566" i="1"/>
  <c r="AT5566" i="1"/>
  <c r="AS5566" i="1"/>
  <c r="AR5566" i="1"/>
  <c r="AQ5566" i="1"/>
  <c r="AP5566" i="1"/>
  <c r="AO5566" i="1"/>
  <c r="AN5566" i="1"/>
  <c r="AM5566" i="1"/>
  <c r="AV5565" i="1"/>
  <c r="AU5565" i="1"/>
  <c r="AT5565" i="1"/>
  <c r="AS5565" i="1"/>
  <c r="AR5565" i="1"/>
  <c r="AQ5565" i="1"/>
  <c r="AP5565" i="1"/>
  <c r="AO5565" i="1"/>
  <c r="AN5565" i="1"/>
  <c r="AM5565" i="1"/>
  <c r="AV5564" i="1"/>
  <c r="AU5564" i="1"/>
  <c r="AT5564" i="1"/>
  <c r="AS5564" i="1"/>
  <c r="AR5564" i="1"/>
  <c r="AQ5564" i="1"/>
  <c r="AP5564" i="1"/>
  <c r="AO5564" i="1"/>
  <c r="AN5564" i="1"/>
  <c r="AM5564" i="1"/>
  <c r="AV5563" i="1"/>
  <c r="AU5563" i="1"/>
  <c r="AT5563" i="1"/>
  <c r="AS5563" i="1"/>
  <c r="AR5563" i="1"/>
  <c r="AQ5563" i="1"/>
  <c r="AP5563" i="1"/>
  <c r="AO5563" i="1"/>
  <c r="AN5563" i="1"/>
  <c r="AM5563" i="1"/>
  <c r="AV5562" i="1"/>
  <c r="AU5562" i="1"/>
  <c r="AT5562" i="1"/>
  <c r="AS5562" i="1"/>
  <c r="AR5562" i="1"/>
  <c r="AQ5562" i="1"/>
  <c r="AP5562" i="1"/>
  <c r="AO5562" i="1"/>
  <c r="AN5562" i="1"/>
  <c r="AM5562" i="1"/>
  <c r="AV5561" i="1"/>
  <c r="AU5561" i="1"/>
  <c r="AT5561" i="1"/>
  <c r="AS5561" i="1"/>
  <c r="AR5561" i="1"/>
  <c r="AQ5561" i="1"/>
  <c r="AP5561" i="1"/>
  <c r="AO5561" i="1"/>
  <c r="AN5561" i="1"/>
  <c r="AM5561" i="1"/>
  <c r="AV5560" i="1"/>
  <c r="AU5560" i="1"/>
  <c r="AT5560" i="1"/>
  <c r="AS5560" i="1"/>
  <c r="AR5560" i="1"/>
  <c r="AQ5560" i="1"/>
  <c r="AP5560" i="1"/>
  <c r="AO5560" i="1"/>
  <c r="AN5560" i="1"/>
  <c r="AM5560" i="1"/>
  <c r="AV5559" i="1"/>
  <c r="AU5559" i="1"/>
  <c r="AT5559" i="1"/>
  <c r="AS5559" i="1"/>
  <c r="AR5559" i="1"/>
  <c r="AQ5559" i="1"/>
  <c r="AP5559" i="1"/>
  <c r="AO5559" i="1"/>
  <c r="AN5559" i="1"/>
  <c r="AM5559" i="1"/>
  <c r="AV5558" i="1"/>
  <c r="AU5558" i="1"/>
  <c r="AT5558" i="1"/>
  <c r="AS5558" i="1"/>
  <c r="AR5558" i="1"/>
  <c r="AQ5558" i="1"/>
  <c r="AP5558" i="1"/>
  <c r="AO5558" i="1"/>
  <c r="AN5558" i="1"/>
  <c r="AM5558" i="1"/>
  <c r="AV5557" i="1"/>
  <c r="AU5557" i="1"/>
  <c r="AT5557" i="1"/>
  <c r="AS5557" i="1"/>
  <c r="AR5557" i="1"/>
  <c r="AQ5557" i="1"/>
  <c r="AP5557" i="1"/>
  <c r="AO5557" i="1"/>
  <c r="AN5557" i="1"/>
  <c r="AM5557" i="1"/>
  <c r="AV5556" i="1"/>
  <c r="AU5556" i="1"/>
  <c r="AT5556" i="1"/>
  <c r="AS5556" i="1"/>
  <c r="AR5556" i="1"/>
  <c r="AQ5556" i="1"/>
  <c r="AP5556" i="1"/>
  <c r="AO5556" i="1"/>
  <c r="AN5556" i="1"/>
  <c r="AM5556" i="1"/>
  <c r="AV5555" i="1"/>
  <c r="AU5555" i="1"/>
  <c r="AT5555" i="1"/>
  <c r="AS5555" i="1"/>
  <c r="AR5555" i="1"/>
  <c r="AQ5555" i="1"/>
  <c r="AP5555" i="1"/>
  <c r="AO5555" i="1"/>
  <c r="AN5555" i="1"/>
  <c r="AM5555" i="1"/>
  <c r="AV5554" i="1"/>
  <c r="AU5554" i="1"/>
  <c r="AT5554" i="1"/>
  <c r="AS5554" i="1"/>
  <c r="AR5554" i="1"/>
  <c r="AQ5554" i="1"/>
  <c r="AP5554" i="1"/>
  <c r="AO5554" i="1"/>
  <c r="AN5554" i="1"/>
  <c r="AM5554" i="1"/>
  <c r="AV5553" i="1"/>
  <c r="AU5553" i="1"/>
  <c r="AT5553" i="1"/>
  <c r="AS5553" i="1"/>
  <c r="AR5553" i="1"/>
  <c r="AQ5553" i="1"/>
  <c r="AP5553" i="1"/>
  <c r="AO5553" i="1"/>
  <c r="AN5553" i="1"/>
  <c r="AM5553" i="1"/>
  <c r="AV5552" i="1"/>
  <c r="AU5552" i="1"/>
  <c r="AT5552" i="1"/>
  <c r="AS5552" i="1"/>
  <c r="AR5552" i="1"/>
  <c r="AQ5552" i="1"/>
  <c r="AP5552" i="1"/>
  <c r="AO5552" i="1"/>
  <c r="AN5552" i="1"/>
  <c r="AM5552" i="1"/>
  <c r="AV5551" i="1"/>
  <c r="AU5551" i="1"/>
  <c r="AT5551" i="1"/>
  <c r="AS5551" i="1"/>
  <c r="AR5551" i="1"/>
  <c r="AQ5551" i="1"/>
  <c r="AP5551" i="1"/>
  <c r="AO5551" i="1"/>
  <c r="AN5551" i="1"/>
  <c r="AM5551" i="1"/>
  <c r="AV5550" i="1"/>
  <c r="AU5550" i="1"/>
  <c r="AT5550" i="1"/>
  <c r="AS5550" i="1"/>
  <c r="AR5550" i="1"/>
  <c r="AQ5550" i="1"/>
  <c r="AP5550" i="1"/>
  <c r="AO5550" i="1"/>
  <c r="AN5550" i="1"/>
  <c r="AM5550" i="1"/>
  <c r="AV5549" i="1"/>
  <c r="AU5549" i="1"/>
  <c r="AT5549" i="1"/>
  <c r="AS5549" i="1"/>
  <c r="AR5549" i="1"/>
  <c r="AQ5549" i="1"/>
  <c r="AP5549" i="1"/>
  <c r="AO5549" i="1"/>
  <c r="AN5549" i="1"/>
  <c r="AM5549" i="1"/>
  <c r="AV5548" i="1"/>
  <c r="AU5548" i="1"/>
  <c r="AT5548" i="1"/>
  <c r="AS5548" i="1"/>
  <c r="AR5548" i="1"/>
  <c r="AQ5548" i="1"/>
  <c r="AP5548" i="1"/>
  <c r="AO5548" i="1"/>
  <c r="AN5548" i="1"/>
  <c r="AM5548" i="1"/>
  <c r="AV5547" i="1"/>
  <c r="AU5547" i="1"/>
  <c r="AT5547" i="1"/>
  <c r="AS5547" i="1"/>
  <c r="AR5547" i="1"/>
  <c r="AQ5547" i="1"/>
  <c r="AP5547" i="1"/>
  <c r="AO5547" i="1"/>
  <c r="AN5547" i="1"/>
  <c r="AM5547" i="1"/>
  <c r="AV5546" i="1"/>
  <c r="AU5546" i="1"/>
  <c r="AT5546" i="1"/>
  <c r="AS5546" i="1"/>
  <c r="AR5546" i="1"/>
  <c r="AQ5546" i="1"/>
  <c r="AP5546" i="1"/>
  <c r="AO5546" i="1"/>
  <c r="AN5546" i="1"/>
  <c r="AM5546" i="1"/>
  <c r="AV5545" i="1"/>
  <c r="AU5545" i="1"/>
  <c r="AT5545" i="1"/>
  <c r="AS5545" i="1"/>
  <c r="AR5545" i="1"/>
  <c r="AQ5545" i="1"/>
  <c r="AP5545" i="1"/>
  <c r="AO5545" i="1"/>
  <c r="AN5545" i="1"/>
  <c r="AM5545" i="1"/>
  <c r="AV5544" i="1"/>
  <c r="AU5544" i="1"/>
  <c r="AT5544" i="1"/>
  <c r="AS5544" i="1"/>
  <c r="AR5544" i="1"/>
  <c r="AQ5544" i="1"/>
  <c r="AP5544" i="1"/>
  <c r="AO5544" i="1"/>
  <c r="AN5544" i="1"/>
  <c r="AM5544" i="1"/>
  <c r="AV5543" i="1"/>
  <c r="AU5543" i="1"/>
  <c r="AT5543" i="1"/>
  <c r="AS5543" i="1"/>
  <c r="AR5543" i="1"/>
  <c r="AQ5543" i="1"/>
  <c r="AP5543" i="1"/>
  <c r="AO5543" i="1"/>
  <c r="AN5543" i="1"/>
  <c r="AM5543" i="1"/>
  <c r="AV5542" i="1"/>
  <c r="AU5542" i="1"/>
  <c r="AT5542" i="1"/>
  <c r="AS5542" i="1"/>
  <c r="AR5542" i="1"/>
  <c r="AQ5542" i="1"/>
  <c r="AP5542" i="1"/>
  <c r="AO5542" i="1"/>
  <c r="AN5542" i="1"/>
  <c r="AM5542" i="1"/>
  <c r="AV5541" i="1"/>
  <c r="AU5541" i="1"/>
  <c r="AT5541" i="1"/>
  <c r="AS5541" i="1"/>
  <c r="AR5541" i="1"/>
  <c r="AQ5541" i="1"/>
  <c r="AP5541" i="1"/>
  <c r="AO5541" i="1"/>
  <c r="AN5541" i="1"/>
  <c r="AM5541" i="1"/>
  <c r="AV5540" i="1"/>
  <c r="AU5540" i="1"/>
  <c r="AT5540" i="1"/>
  <c r="AS5540" i="1"/>
  <c r="AR5540" i="1"/>
  <c r="AQ5540" i="1"/>
  <c r="AP5540" i="1"/>
  <c r="AO5540" i="1"/>
  <c r="AN5540" i="1"/>
  <c r="AM5540" i="1"/>
  <c r="AV5539" i="1"/>
  <c r="AU5539" i="1"/>
  <c r="AT5539" i="1"/>
  <c r="AS5539" i="1"/>
  <c r="AR5539" i="1"/>
  <c r="AQ5539" i="1"/>
  <c r="AP5539" i="1"/>
  <c r="AO5539" i="1"/>
  <c r="AN5539" i="1"/>
  <c r="AM5539" i="1"/>
  <c r="AV5538" i="1"/>
  <c r="AU5538" i="1"/>
  <c r="AT5538" i="1"/>
  <c r="AS5538" i="1"/>
  <c r="AR5538" i="1"/>
  <c r="AQ5538" i="1"/>
  <c r="AP5538" i="1"/>
  <c r="AO5538" i="1"/>
  <c r="AN5538" i="1"/>
  <c r="AM5538" i="1"/>
  <c r="AV5537" i="1"/>
  <c r="AU5537" i="1"/>
  <c r="AT5537" i="1"/>
  <c r="AS5537" i="1"/>
  <c r="AR5537" i="1"/>
  <c r="AQ5537" i="1"/>
  <c r="AP5537" i="1"/>
  <c r="AO5537" i="1"/>
  <c r="AN5537" i="1"/>
  <c r="AM5537" i="1"/>
  <c r="AV5536" i="1"/>
  <c r="AU5536" i="1"/>
  <c r="AT5536" i="1"/>
  <c r="AS5536" i="1"/>
  <c r="AR5536" i="1"/>
  <c r="AQ5536" i="1"/>
  <c r="AP5536" i="1"/>
  <c r="AO5536" i="1"/>
  <c r="AN5536" i="1"/>
  <c r="AM5536" i="1"/>
  <c r="AV5535" i="1"/>
  <c r="AU5535" i="1"/>
  <c r="AT5535" i="1"/>
  <c r="AS5535" i="1"/>
  <c r="AR5535" i="1"/>
  <c r="AQ5535" i="1"/>
  <c r="AP5535" i="1"/>
  <c r="AO5535" i="1"/>
  <c r="AN5535" i="1"/>
  <c r="AM5535" i="1"/>
  <c r="AV5534" i="1"/>
  <c r="AU5534" i="1"/>
  <c r="AT5534" i="1"/>
  <c r="AS5534" i="1"/>
  <c r="AR5534" i="1"/>
  <c r="AQ5534" i="1"/>
  <c r="AP5534" i="1"/>
  <c r="AO5534" i="1"/>
  <c r="AN5534" i="1"/>
  <c r="AM5534" i="1"/>
  <c r="AV5533" i="1"/>
  <c r="AU5533" i="1"/>
  <c r="AT5533" i="1"/>
  <c r="AS5533" i="1"/>
  <c r="AR5533" i="1"/>
  <c r="AQ5533" i="1"/>
  <c r="AP5533" i="1"/>
  <c r="AO5533" i="1"/>
  <c r="AN5533" i="1"/>
  <c r="AM5533" i="1"/>
  <c r="AV5532" i="1"/>
  <c r="AU5532" i="1"/>
  <c r="AT5532" i="1"/>
  <c r="AS5532" i="1"/>
  <c r="AR5532" i="1"/>
  <c r="AQ5532" i="1"/>
  <c r="AP5532" i="1"/>
  <c r="AO5532" i="1"/>
  <c r="AN5532" i="1"/>
  <c r="AM5532" i="1"/>
  <c r="AV5531" i="1"/>
  <c r="AU5531" i="1"/>
  <c r="AT5531" i="1"/>
  <c r="AS5531" i="1"/>
  <c r="AR5531" i="1"/>
  <c r="AQ5531" i="1"/>
  <c r="AP5531" i="1"/>
  <c r="AO5531" i="1"/>
  <c r="AN5531" i="1"/>
  <c r="AM5531" i="1"/>
  <c r="AV5530" i="1"/>
  <c r="AU5530" i="1"/>
  <c r="AT5530" i="1"/>
  <c r="AS5530" i="1"/>
  <c r="AR5530" i="1"/>
  <c r="AQ5530" i="1"/>
  <c r="AP5530" i="1"/>
  <c r="AO5530" i="1"/>
  <c r="AN5530" i="1"/>
  <c r="AM5530" i="1"/>
  <c r="AV5529" i="1"/>
  <c r="AU5529" i="1"/>
  <c r="AT5529" i="1"/>
  <c r="AS5529" i="1"/>
  <c r="AR5529" i="1"/>
  <c r="AQ5529" i="1"/>
  <c r="AP5529" i="1"/>
  <c r="AO5529" i="1"/>
  <c r="AN5529" i="1"/>
  <c r="AM5529" i="1"/>
  <c r="AV5528" i="1"/>
  <c r="AU5528" i="1"/>
  <c r="AT5528" i="1"/>
  <c r="AS5528" i="1"/>
  <c r="AR5528" i="1"/>
  <c r="AQ5528" i="1"/>
  <c r="AP5528" i="1"/>
  <c r="AO5528" i="1"/>
  <c r="AN5528" i="1"/>
  <c r="AM5528" i="1"/>
  <c r="AV5527" i="1"/>
  <c r="AU5527" i="1"/>
  <c r="AT5527" i="1"/>
  <c r="AS5527" i="1"/>
  <c r="AR5527" i="1"/>
  <c r="AQ5527" i="1"/>
  <c r="AP5527" i="1"/>
  <c r="AO5527" i="1"/>
  <c r="AN5527" i="1"/>
  <c r="AM5527" i="1"/>
  <c r="AV5526" i="1"/>
  <c r="AU5526" i="1"/>
  <c r="AT5526" i="1"/>
  <c r="AS5526" i="1"/>
  <c r="AR5526" i="1"/>
  <c r="AQ5526" i="1"/>
  <c r="AP5526" i="1"/>
  <c r="AO5526" i="1"/>
  <c r="AN5526" i="1"/>
  <c r="AM5526" i="1"/>
  <c r="AV5525" i="1"/>
  <c r="AU5525" i="1"/>
  <c r="AT5525" i="1"/>
  <c r="AS5525" i="1"/>
  <c r="AR5525" i="1"/>
  <c r="AQ5525" i="1"/>
  <c r="AP5525" i="1"/>
  <c r="AO5525" i="1"/>
  <c r="AN5525" i="1"/>
  <c r="AM5525" i="1"/>
  <c r="AV5524" i="1"/>
  <c r="AU5524" i="1"/>
  <c r="AT5524" i="1"/>
  <c r="AS5524" i="1"/>
  <c r="AR5524" i="1"/>
  <c r="AQ5524" i="1"/>
  <c r="AP5524" i="1"/>
  <c r="AO5524" i="1"/>
  <c r="AN5524" i="1"/>
  <c r="AM5524" i="1"/>
  <c r="AV5523" i="1"/>
  <c r="AU5523" i="1"/>
  <c r="AT5523" i="1"/>
  <c r="AS5523" i="1"/>
  <c r="AR5523" i="1"/>
  <c r="AQ5523" i="1"/>
  <c r="AP5523" i="1"/>
  <c r="AO5523" i="1"/>
  <c r="AN5523" i="1"/>
  <c r="AM5523" i="1"/>
  <c r="AV5522" i="1"/>
  <c r="AU5522" i="1"/>
  <c r="AT5522" i="1"/>
  <c r="AS5522" i="1"/>
  <c r="AR5522" i="1"/>
  <c r="AQ5522" i="1"/>
  <c r="AP5522" i="1"/>
  <c r="AO5522" i="1"/>
  <c r="AN5522" i="1"/>
  <c r="AM5522" i="1"/>
  <c r="AV5521" i="1"/>
  <c r="AU5521" i="1"/>
  <c r="AT5521" i="1"/>
  <c r="AS5521" i="1"/>
  <c r="AR5521" i="1"/>
  <c r="AQ5521" i="1"/>
  <c r="AP5521" i="1"/>
  <c r="AO5521" i="1"/>
  <c r="AN5521" i="1"/>
  <c r="AM5521" i="1"/>
  <c r="AV5520" i="1"/>
  <c r="AU5520" i="1"/>
  <c r="AT5520" i="1"/>
  <c r="AS5520" i="1"/>
  <c r="AR5520" i="1"/>
  <c r="AQ5520" i="1"/>
  <c r="AP5520" i="1"/>
  <c r="AO5520" i="1"/>
  <c r="AN5520" i="1"/>
  <c r="AM5520" i="1"/>
  <c r="AV5519" i="1"/>
  <c r="AU5519" i="1"/>
  <c r="AT5519" i="1"/>
  <c r="AS5519" i="1"/>
  <c r="AR5519" i="1"/>
  <c r="AQ5519" i="1"/>
  <c r="AP5519" i="1"/>
  <c r="AO5519" i="1"/>
  <c r="AN5519" i="1"/>
  <c r="AM5519" i="1"/>
  <c r="AV5518" i="1"/>
  <c r="AU5518" i="1"/>
  <c r="AT5518" i="1"/>
  <c r="AS5518" i="1"/>
  <c r="AR5518" i="1"/>
  <c r="AQ5518" i="1"/>
  <c r="AP5518" i="1"/>
  <c r="AO5518" i="1"/>
  <c r="AN5518" i="1"/>
  <c r="AM5518" i="1"/>
  <c r="AV5517" i="1"/>
  <c r="AU5517" i="1"/>
  <c r="AT5517" i="1"/>
  <c r="AS5517" i="1"/>
  <c r="AR5517" i="1"/>
  <c r="AQ5517" i="1"/>
  <c r="AP5517" i="1"/>
  <c r="AO5517" i="1"/>
  <c r="AN5517" i="1"/>
  <c r="AM5517" i="1"/>
  <c r="AV5516" i="1"/>
  <c r="AU5516" i="1"/>
  <c r="AT5516" i="1"/>
  <c r="AS5516" i="1"/>
  <c r="AR5516" i="1"/>
  <c r="AQ5516" i="1"/>
  <c r="AP5516" i="1"/>
  <c r="AO5516" i="1"/>
  <c r="AN5516" i="1"/>
  <c r="AM5516" i="1"/>
  <c r="AV5515" i="1"/>
  <c r="AU5515" i="1"/>
  <c r="AT5515" i="1"/>
  <c r="AS5515" i="1"/>
  <c r="AR5515" i="1"/>
  <c r="AQ5515" i="1"/>
  <c r="AP5515" i="1"/>
  <c r="AO5515" i="1"/>
  <c r="AN5515" i="1"/>
  <c r="AM5515" i="1"/>
  <c r="AV5514" i="1"/>
  <c r="AU5514" i="1"/>
  <c r="AT5514" i="1"/>
  <c r="AS5514" i="1"/>
  <c r="AR5514" i="1"/>
  <c r="AQ5514" i="1"/>
  <c r="AP5514" i="1"/>
  <c r="AO5514" i="1"/>
  <c r="AN5514" i="1"/>
  <c r="AM5514" i="1"/>
  <c r="AV5513" i="1"/>
  <c r="AU5513" i="1"/>
  <c r="AT5513" i="1"/>
  <c r="AS5513" i="1"/>
  <c r="AR5513" i="1"/>
  <c r="AQ5513" i="1"/>
  <c r="AP5513" i="1"/>
  <c r="AO5513" i="1"/>
  <c r="AN5513" i="1"/>
  <c r="AM5513" i="1"/>
  <c r="AV5512" i="1"/>
  <c r="AU5512" i="1"/>
  <c r="AT5512" i="1"/>
  <c r="AS5512" i="1"/>
  <c r="AR5512" i="1"/>
  <c r="AQ5512" i="1"/>
  <c r="AP5512" i="1"/>
  <c r="AO5512" i="1"/>
  <c r="AN5512" i="1"/>
  <c r="AM5512" i="1"/>
  <c r="AV5511" i="1"/>
  <c r="AU5511" i="1"/>
  <c r="AT5511" i="1"/>
  <c r="AS5511" i="1"/>
  <c r="AR5511" i="1"/>
  <c r="AQ5511" i="1"/>
  <c r="AP5511" i="1"/>
  <c r="AO5511" i="1"/>
  <c r="AN5511" i="1"/>
  <c r="AM5511" i="1"/>
  <c r="AV5510" i="1"/>
  <c r="AU5510" i="1"/>
  <c r="AT5510" i="1"/>
  <c r="AS5510" i="1"/>
  <c r="AR5510" i="1"/>
  <c r="AQ5510" i="1"/>
  <c r="AP5510" i="1"/>
  <c r="AO5510" i="1"/>
  <c r="AN5510" i="1"/>
  <c r="AM5510" i="1"/>
  <c r="AV5509" i="1"/>
  <c r="AU5509" i="1"/>
  <c r="AT5509" i="1"/>
  <c r="AS5509" i="1"/>
  <c r="AR5509" i="1"/>
  <c r="AQ5509" i="1"/>
  <c r="AP5509" i="1"/>
  <c r="AO5509" i="1"/>
  <c r="AN5509" i="1"/>
  <c r="AM5509" i="1"/>
  <c r="AV5508" i="1"/>
  <c r="AU5508" i="1"/>
  <c r="AT5508" i="1"/>
  <c r="AS5508" i="1"/>
  <c r="AR5508" i="1"/>
  <c r="AQ5508" i="1"/>
  <c r="AP5508" i="1"/>
  <c r="AO5508" i="1"/>
  <c r="AN5508" i="1"/>
  <c r="AM5508" i="1"/>
  <c r="AV5507" i="1"/>
  <c r="AU5507" i="1"/>
  <c r="AT5507" i="1"/>
  <c r="AS5507" i="1"/>
  <c r="AR5507" i="1"/>
  <c r="AQ5507" i="1"/>
  <c r="AP5507" i="1"/>
  <c r="AO5507" i="1"/>
  <c r="AN5507" i="1"/>
  <c r="AM5507" i="1"/>
  <c r="AV5506" i="1"/>
  <c r="AU5506" i="1"/>
  <c r="AT5506" i="1"/>
  <c r="AS5506" i="1"/>
  <c r="AR5506" i="1"/>
  <c r="AQ5506" i="1"/>
  <c r="AP5506" i="1"/>
  <c r="AO5506" i="1"/>
  <c r="AN5506" i="1"/>
  <c r="AM5506" i="1"/>
  <c r="AV5505" i="1"/>
  <c r="AU5505" i="1"/>
  <c r="AT5505" i="1"/>
  <c r="AS5505" i="1"/>
  <c r="AR5505" i="1"/>
  <c r="AQ5505" i="1"/>
  <c r="AP5505" i="1"/>
  <c r="AO5505" i="1"/>
  <c r="AN5505" i="1"/>
  <c r="AM5505" i="1"/>
  <c r="AV5504" i="1"/>
  <c r="AU5504" i="1"/>
  <c r="AT5504" i="1"/>
  <c r="AS5504" i="1"/>
  <c r="AR5504" i="1"/>
  <c r="AQ5504" i="1"/>
  <c r="AP5504" i="1"/>
  <c r="AO5504" i="1"/>
  <c r="AN5504" i="1"/>
  <c r="AM5504" i="1"/>
  <c r="AV5503" i="1"/>
  <c r="AU5503" i="1"/>
  <c r="AT5503" i="1"/>
  <c r="AS5503" i="1"/>
  <c r="AR5503" i="1"/>
  <c r="AQ5503" i="1"/>
  <c r="AP5503" i="1"/>
  <c r="AO5503" i="1"/>
  <c r="AN5503" i="1"/>
  <c r="AM5503" i="1"/>
  <c r="AV5502" i="1"/>
  <c r="AU5502" i="1"/>
  <c r="AT5502" i="1"/>
  <c r="AS5502" i="1"/>
  <c r="AR5502" i="1"/>
  <c r="AQ5502" i="1"/>
  <c r="AP5502" i="1"/>
  <c r="AO5502" i="1"/>
  <c r="AN5502" i="1"/>
  <c r="AM5502" i="1"/>
  <c r="AV5501" i="1"/>
  <c r="AU5501" i="1"/>
  <c r="AT5501" i="1"/>
  <c r="AS5501" i="1"/>
  <c r="AR5501" i="1"/>
  <c r="AQ5501" i="1"/>
  <c r="AP5501" i="1"/>
  <c r="AO5501" i="1"/>
  <c r="AN5501" i="1"/>
  <c r="AM5501" i="1"/>
  <c r="AV5500" i="1"/>
  <c r="AU5500" i="1"/>
  <c r="AT5500" i="1"/>
  <c r="AS5500" i="1"/>
  <c r="AR5500" i="1"/>
  <c r="AQ5500" i="1"/>
  <c r="AP5500" i="1"/>
  <c r="AO5500" i="1"/>
  <c r="AN5500" i="1"/>
  <c r="AM5500" i="1"/>
  <c r="AV5499" i="1"/>
  <c r="AU5499" i="1"/>
  <c r="AT5499" i="1"/>
  <c r="AS5499" i="1"/>
  <c r="AR5499" i="1"/>
  <c r="AQ5499" i="1"/>
  <c r="AP5499" i="1"/>
  <c r="AO5499" i="1"/>
  <c r="AN5499" i="1"/>
  <c r="AM5499" i="1"/>
  <c r="AV5498" i="1"/>
  <c r="AU5498" i="1"/>
  <c r="AT5498" i="1"/>
  <c r="AS5498" i="1"/>
  <c r="AR5498" i="1"/>
  <c r="AQ5498" i="1"/>
  <c r="AP5498" i="1"/>
  <c r="AO5498" i="1"/>
  <c r="AN5498" i="1"/>
  <c r="AM5498" i="1"/>
  <c r="AV5497" i="1"/>
  <c r="AU5497" i="1"/>
  <c r="AT5497" i="1"/>
  <c r="AS5497" i="1"/>
  <c r="AR5497" i="1"/>
  <c r="AQ5497" i="1"/>
  <c r="AP5497" i="1"/>
  <c r="AO5497" i="1"/>
  <c r="AN5497" i="1"/>
  <c r="AM5497" i="1"/>
  <c r="AV5496" i="1"/>
  <c r="AU5496" i="1"/>
  <c r="AT5496" i="1"/>
  <c r="AS5496" i="1"/>
  <c r="AR5496" i="1"/>
  <c r="AQ5496" i="1"/>
  <c r="AP5496" i="1"/>
  <c r="AO5496" i="1"/>
  <c r="AN5496" i="1"/>
  <c r="AM5496" i="1"/>
  <c r="AV5495" i="1"/>
  <c r="AU5495" i="1"/>
  <c r="AT5495" i="1"/>
  <c r="AS5495" i="1"/>
  <c r="AR5495" i="1"/>
  <c r="AQ5495" i="1"/>
  <c r="AP5495" i="1"/>
  <c r="AO5495" i="1"/>
  <c r="AN5495" i="1"/>
  <c r="AM5495" i="1"/>
  <c r="AV5494" i="1"/>
  <c r="AU5494" i="1"/>
  <c r="AT5494" i="1"/>
  <c r="AS5494" i="1"/>
  <c r="AR5494" i="1"/>
  <c r="AQ5494" i="1"/>
  <c r="AP5494" i="1"/>
  <c r="AO5494" i="1"/>
  <c r="AN5494" i="1"/>
  <c r="AM5494" i="1"/>
  <c r="AV5493" i="1"/>
  <c r="AU5493" i="1"/>
  <c r="AT5493" i="1"/>
  <c r="AS5493" i="1"/>
  <c r="AR5493" i="1"/>
  <c r="AQ5493" i="1"/>
  <c r="AP5493" i="1"/>
  <c r="AO5493" i="1"/>
  <c r="AN5493" i="1"/>
  <c r="AM5493" i="1"/>
  <c r="AV5492" i="1"/>
  <c r="AU5492" i="1"/>
  <c r="AT5492" i="1"/>
  <c r="AS5492" i="1"/>
  <c r="AR5492" i="1"/>
  <c r="AQ5492" i="1"/>
  <c r="AP5492" i="1"/>
  <c r="AO5492" i="1"/>
  <c r="AN5492" i="1"/>
  <c r="AM5492" i="1"/>
  <c r="AV5491" i="1"/>
  <c r="AU5491" i="1"/>
  <c r="AT5491" i="1"/>
  <c r="AS5491" i="1"/>
  <c r="AR5491" i="1"/>
  <c r="AQ5491" i="1"/>
  <c r="AP5491" i="1"/>
  <c r="AO5491" i="1"/>
  <c r="AN5491" i="1"/>
  <c r="AM5491" i="1"/>
  <c r="AV5490" i="1"/>
  <c r="AU5490" i="1"/>
  <c r="AT5490" i="1"/>
  <c r="AS5490" i="1"/>
  <c r="AR5490" i="1"/>
  <c r="AQ5490" i="1"/>
  <c r="AP5490" i="1"/>
  <c r="AO5490" i="1"/>
  <c r="AN5490" i="1"/>
  <c r="AM5490" i="1"/>
  <c r="AV5489" i="1"/>
  <c r="AU5489" i="1"/>
  <c r="AT5489" i="1"/>
  <c r="AS5489" i="1"/>
  <c r="AR5489" i="1"/>
  <c r="AQ5489" i="1"/>
  <c r="AP5489" i="1"/>
  <c r="AO5489" i="1"/>
  <c r="AN5489" i="1"/>
  <c r="AM5489" i="1"/>
  <c r="AV5488" i="1"/>
  <c r="AU5488" i="1"/>
  <c r="AT5488" i="1"/>
  <c r="AS5488" i="1"/>
  <c r="AR5488" i="1"/>
  <c r="AQ5488" i="1"/>
  <c r="AP5488" i="1"/>
  <c r="AO5488" i="1"/>
  <c r="AN5488" i="1"/>
  <c r="AM5488" i="1"/>
  <c r="AV5487" i="1"/>
  <c r="AU5487" i="1"/>
  <c r="AT5487" i="1"/>
  <c r="AS5487" i="1"/>
  <c r="AR5487" i="1"/>
  <c r="AQ5487" i="1"/>
  <c r="AP5487" i="1"/>
  <c r="AO5487" i="1"/>
  <c r="AN5487" i="1"/>
  <c r="AM5487" i="1"/>
  <c r="AV5486" i="1"/>
  <c r="AU5486" i="1"/>
  <c r="AT5486" i="1"/>
  <c r="AS5486" i="1"/>
  <c r="AR5486" i="1"/>
  <c r="AQ5486" i="1"/>
  <c r="AP5486" i="1"/>
  <c r="AO5486" i="1"/>
  <c r="AN5486" i="1"/>
  <c r="AM5486" i="1"/>
  <c r="AV5485" i="1"/>
  <c r="AU5485" i="1"/>
  <c r="AT5485" i="1"/>
  <c r="AS5485" i="1"/>
  <c r="AR5485" i="1"/>
  <c r="AQ5485" i="1"/>
  <c r="AP5485" i="1"/>
  <c r="AO5485" i="1"/>
  <c r="AN5485" i="1"/>
  <c r="AM5485" i="1"/>
  <c r="AV5484" i="1"/>
  <c r="AU5484" i="1"/>
  <c r="AT5484" i="1"/>
  <c r="AS5484" i="1"/>
  <c r="AR5484" i="1"/>
  <c r="AQ5484" i="1"/>
  <c r="AP5484" i="1"/>
  <c r="AO5484" i="1"/>
  <c r="AN5484" i="1"/>
  <c r="AM5484" i="1"/>
  <c r="AV5483" i="1"/>
  <c r="AU5483" i="1"/>
  <c r="AT5483" i="1"/>
  <c r="AS5483" i="1"/>
  <c r="AR5483" i="1"/>
  <c r="AQ5483" i="1"/>
  <c r="AP5483" i="1"/>
  <c r="AO5483" i="1"/>
  <c r="AN5483" i="1"/>
  <c r="AM5483" i="1"/>
  <c r="AV5482" i="1"/>
  <c r="AU5482" i="1"/>
  <c r="AT5482" i="1"/>
  <c r="AS5482" i="1"/>
  <c r="AR5482" i="1"/>
  <c r="AQ5482" i="1"/>
  <c r="AP5482" i="1"/>
  <c r="AO5482" i="1"/>
  <c r="AN5482" i="1"/>
  <c r="AM5482" i="1"/>
  <c r="AV5481" i="1"/>
  <c r="AU5481" i="1"/>
  <c r="AT5481" i="1"/>
  <c r="AS5481" i="1"/>
  <c r="AR5481" i="1"/>
  <c r="AQ5481" i="1"/>
  <c r="AP5481" i="1"/>
  <c r="AO5481" i="1"/>
  <c r="AN5481" i="1"/>
  <c r="AM5481" i="1"/>
  <c r="AV5480" i="1"/>
  <c r="AU5480" i="1"/>
  <c r="AT5480" i="1"/>
  <c r="AS5480" i="1"/>
  <c r="AR5480" i="1"/>
  <c r="AQ5480" i="1"/>
  <c r="AP5480" i="1"/>
  <c r="AO5480" i="1"/>
  <c r="AN5480" i="1"/>
  <c r="AM5480" i="1"/>
  <c r="AV5479" i="1"/>
  <c r="AU5479" i="1"/>
  <c r="AT5479" i="1"/>
  <c r="AS5479" i="1"/>
  <c r="AR5479" i="1"/>
  <c r="AQ5479" i="1"/>
  <c r="AP5479" i="1"/>
  <c r="AO5479" i="1"/>
  <c r="AN5479" i="1"/>
  <c r="AM5479" i="1"/>
  <c r="AV5478" i="1"/>
  <c r="AU5478" i="1"/>
  <c r="AT5478" i="1"/>
  <c r="AS5478" i="1"/>
  <c r="AR5478" i="1"/>
  <c r="AQ5478" i="1"/>
  <c r="AP5478" i="1"/>
  <c r="AO5478" i="1"/>
  <c r="AN5478" i="1"/>
  <c r="AM5478" i="1"/>
  <c r="AV5477" i="1"/>
  <c r="AU5477" i="1"/>
  <c r="AT5477" i="1"/>
  <c r="AS5477" i="1"/>
  <c r="AR5477" i="1"/>
  <c r="AQ5477" i="1"/>
  <c r="AP5477" i="1"/>
  <c r="AO5477" i="1"/>
  <c r="AN5477" i="1"/>
  <c r="AM5477" i="1"/>
  <c r="AV5476" i="1"/>
  <c r="AU5476" i="1"/>
  <c r="AT5476" i="1"/>
  <c r="AS5476" i="1"/>
  <c r="AR5476" i="1"/>
  <c r="AQ5476" i="1"/>
  <c r="AP5476" i="1"/>
  <c r="AO5476" i="1"/>
  <c r="AN5476" i="1"/>
  <c r="AM5476" i="1"/>
  <c r="AV5475" i="1"/>
  <c r="AU5475" i="1"/>
  <c r="AT5475" i="1"/>
  <c r="AS5475" i="1"/>
  <c r="AR5475" i="1"/>
  <c r="AQ5475" i="1"/>
  <c r="AP5475" i="1"/>
  <c r="AO5475" i="1"/>
  <c r="AN5475" i="1"/>
  <c r="AM5475" i="1"/>
  <c r="AV5474" i="1"/>
  <c r="AU5474" i="1"/>
  <c r="AT5474" i="1"/>
  <c r="AS5474" i="1"/>
  <c r="AR5474" i="1"/>
  <c r="AQ5474" i="1"/>
  <c r="AP5474" i="1"/>
  <c r="AO5474" i="1"/>
  <c r="AN5474" i="1"/>
  <c r="AM5474" i="1"/>
  <c r="AV5473" i="1"/>
  <c r="AU5473" i="1"/>
  <c r="AT5473" i="1"/>
  <c r="AS5473" i="1"/>
  <c r="AR5473" i="1"/>
  <c r="AQ5473" i="1"/>
  <c r="AP5473" i="1"/>
  <c r="AO5473" i="1"/>
  <c r="AN5473" i="1"/>
  <c r="AM5473" i="1"/>
  <c r="AV5472" i="1"/>
  <c r="AU5472" i="1"/>
  <c r="AT5472" i="1"/>
  <c r="AS5472" i="1"/>
  <c r="AR5472" i="1"/>
  <c r="AQ5472" i="1"/>
  <c r="AP5472" i="1"/>
  <c r="AO5472" i="1"/>
  <c r="AN5472" i="1"/>
  <c r="AM5472" i="1"/>
  <c r="AV5471" i="1"/>
  <c r="AU5471" i="1"/>
  <c r="AT5471" i="1"/>
  <c r="AS5471" i="1"/>
  <c r="AR5471" i="1"/>
  <c r="AQ5471" i="1"/>
  <c r="AP5471" i="1"/>
  <c r="AO5471" i="1"/>
  <c r="AN5471" i="1"/>
  <c r="AM5471" i="1"/>
  <c r="AV5470" i="1"/>
  <c r="AU5470" i="1"/>
  <c r="AT5470" i="1"/>
  <c r="AS5470" i="1"/>
  <c r="AR5470" i="1"/>
  <c r="AQ5470" i="1"/>
  <c r="AP5470" i="1"/>
  <c r="AO5470" i="1"/>
  <c r="AN5470" i="1"/>
  <c r="AM5470" i="1"/>
  <c r="AV5469" i="1"/>
  <c r="AU5469" i="1"/>
  <c r="AT5469" i="1"/>
  <c r="AS5469" i="1"/>
  <c r="AR5469" i="1"/>
  <c r="AQ5469" i="1"/>
  <c r="AP5469" i="1"/>
  <c r="AO5469" i="1"/>
  <c r="AN5469" i="1"/>
  <c r="AM5469" i="1"/>
  <c r="AV5468" i="1"/>
  <c r="AU5468" i="1"/>
  <c r="AT5468" i="1"/>
  <c r="AS5468" i="1"/>
  <c r="AR5468" i="1"/>
  <c r="AQ5468" i="1"/>
  <c r="AP5468" i="1"/>
  <c r="AO5468" i="1"/>
  <c r="AN5468" i="1"/>
  <c r="AM5468" i="1"/>
  <c r="AV5467" i="1"/>
  <c r="AU5467" i="1"/>
  <c r="AT5467" i="1"/>
  <c r="AS5467" i="1"/>
  <c r="AR5467" i="1"/>
  <c r="AQ5467" i="1"/>
  <c r="AP5467" i="1"/>
  <c r="AO5467" i="1"/>
  <c r="AN5467" i="1"/>
  <c r="AM5467" i="1"/>
  <c r="AV5466" i="1"/>
  <c r="AU5466" i="1"/>
  <c r="AT5466" i="1"/>
  <c r="AS5466" i="1"/>
  <c r="AR5466" i="1"/>
  <c r="AQ5466" i="1"/>
  <c r="AP5466" i="1"/>
  <c r="AO5466" i="1"/>
  <c r="AN5466" i="1"/>
  <c r="AM5466" i="1"/>
  <c r="AV5465" i="1"/>
  <c r="AU5465" i="1"/>
  <c r="AT5465" i="1"/>
  <c r="AS5465" i="1"/>
  <c r="AR5465" i="1"/>
  <c r="AQ5465" i="1"/>
  <c r="AP5465" i="1"/>
  <c r="AO5465" i="1"/>
  <c r="AN5465" i="1"/>
  <c r="AM5465" i="1"/>
  <c r="AV5464" i="1"/>
  <c r="AU5464" i="1"/>
  <c r="AT5464" i="1"/>
  <c r="AS5464" i="1"/>
  <c r="AR5464" i="1"/>
  <c r="AQ5464" i="1"/>
  <c r="AP5464" i="1"/>
  <c r="AO5464" i="1"/>
  <c r="AN5464" i="1"/>
  <c r="AM5464" i="1"/>
  <c r="AV5463" i="1"/>
  <c r="AU5463" i="1"/>
  <c r="AT5463" i="1"/>
  <c r="AS5463" i="1"/>
  <c r="AR5463" i="1"/>
  <c r="AQ5463" i="1"/>
  <c r="AP5463" i="1"/>
  <c r="AO5463" i="1"/>
  <c r="AN5463" i="1"/>
  <c r="AM5463" i="1"/>
  <c r="AV5462" i="1"/>
  <c r="AU5462" i="1"/>
  <c r="AT5462" i="1"/>
  <c r="AS5462" i="1"/>
  <c r="AR5462" i="1"/>
  <c r="AQ5462" i="1"/>
  <c r="AP5462" i="1"/>
  <c r="AO5462" i="1"/>
  <c r="AN5462" i="1"/>
  <c r="AM5462" i="1"/>
  <c r="AV5461" i="1"/>
  <c r="AU5461" i="1"/>
  <c r="AT5461" i="1"/>
  <c r="AS5461" i="1"/>
  <c r="AR5461" i="1"/>
  <c r="AQ5461" i="1"/>
  <c r="AP5461" i="1"/>
  <c r="AO5461" i="1"/>
  <c r="AN5461" i="1"/>
  <c r="AM5461" i="1"/>
  <c r="AV5460" i="1"/>
  <c r="AU5460" i="1"/>
  <c r="AT5460" i="1"/>
  <c r="AS5460" i="1"/>
  <c r="AR5460" i="1"/>
  <c r="AQ5460" i="1"/>
  <c r="AP5460" i="1"/>
  <c r="AO5460" i="1"/>
  <c r="AN5460" i="1"/>
  <c r="AM5460" i="1"/>
  <c r="AV5459" i="1"/>
  <c r="AU5459" i="1"/>
  <c r="AT5459" i="1"/>
  <c r="AS5459" i="1"/>
  <c r="AR5459" i="1"/>
  <c r="AQ5459" i="1"/>
  <c r="AP5459" i="1"/>
  <c r="AO5459" i="1"/>
  <c r="AN5459" i="1"/>
  <c r="AM5459" i="1"/>
  <c r="AV5458" i="1"/>
  <c r="AU5458" i="1"/>
  <c r="AT5458" i="1"/>
  <c r="AS5458" i="1"/>
  <c r="AR5458" i="1"/>
  <c r="AQ5458" i="1"/>
  <c r="AP5458" i="1"/>
  <c r="AO5458" i="1"/>
  <c r="AN5458" i="1"/>
  <c r="AM5458" i="1"/>
  <c r="AV5457" i="1"/>
  <c r="AU5457" i="1"/>
  <c r="AT5457" i="1"/>
  <c r="AS5457" i="1"/>
  <c r="AR5457" i="1"/>
  <c r="AQ5457" i="1"/>
  <c r="AP5457" i="1"/>
  <c r="AO5457" i="1"/>
  <c r="AN5457" i="1"/>
  <c r="AM5457" i="1"/>
  <c r="AV5456" i="1"/>
  <c r="AU5456" i="1"/>
  <c r="AT5456" i="1"/>
  <c r="AS5456" i="1"/>
  <c r="AR5456" i="1"/>
  <c r="AQ5456" i="1"/>
  <c r="AP5456" i="1"/>
  <c r="AO5456" i="1"/>
  <c r="AN5456" i="1"/>
  <c r="AM5456" i="1"/>
  <c r="AV5455" i="1"/>
  <c r="AU5455" i="1"/>
  <c r="AT5455" i="1"/>
  <c r="AS5455" i="1"/>
  <c r="AR5455" i="1"/>
  <c r="AQ5455" i="1"/>
  <c r="AP5455" i="1"/>
  <c r="AO5455" i="1"/>
  <c r="AN5455" i="1"/>
  <c r="AM5455" i="1"/>
  <c r="AV5454" i="1"/>
  <c r="AU5454" i="1"/>
  <c r="AT5454" i="1"/>
  <c r="AS5454" i="1"/>
  <c r="AR5454" i="1"/>
  <c r="AQ5454" i="1"/>
  <c r="AP5454" i="1"/>
  <c r="AO5454" i="1"/>
  <c r="AN5454" i="1"/>
  <c r="AM5454" i="1"/>
  <c r="AV5453" i="1"/>
  <c r="AU5453" i="1"/>
  <c r="AT5453" i="1"/>
  <c r="AS5453" i="1"/>
  <c r="AR5453" i="1"/>
  <c r="AQ5453" i="1"/>
  <c r="AP5453" i="1"/>
  <c r="AO5453" i="1"/>
  <c r="AN5453" i="1"/>
  <c r="AM5453" i="1"/>
  <c r="AV5452" i="1"/>
  <c r="AU5452" i="1"/>
  <c r="AT5452" i="1"/>
  <c r="AS5452" i="1"/>
  <c r="AR5452" i="1"/>
  <c r="AQ5452" i="1"/>
  <c r="AP5452" i="1"/>
  <c r="AO5452" i="1"/>
  <c r="AN5452" i="1"/>
  <c r="AM5452" i="1"/>
  <c r="AV5451" i="1"/>
  <c r="AU5451" i="1"/>
  <c r="AT5451" i="1"/>
  <c r="AS5451" i="1"/>
  <c r="AR5451" i="1"/>
  <c r="AQ5451" i="1"/>
  <c r="AP5451" i="1"/>
  <c r="AO5451" i="1"/>
  <c r="AN5451" i="1"/>
  <c r="AM5451" i="1"/>
  <c r="AV5450" i="1"/>
  <c r="AU5450" i="1"/>
  <c r="AT5450" i="1"/>
  <c r="AS5450" i="1"/>
  <c r="AR5450" i="1"/>
  <c r="AQ5450" i="1"/>
  <c r="AP5450" i="1"/>
  <c r="AO5450" i="1"/>
  <c r="AN5450" i="1"/>
  <c r="AM5450" i="1"/>
  <c r="AV5449" i="1"/>
  <c r="AU5449" i="1"/>
  <c r="AT5449" i="1"/>
  <c r="AS5449" i="1"/>
  <c r="AR5449" i="1"/>
  <c r="AQ5449" i="1"/>
  <c r="AP5449" i="1"/>
  <c r="AO5449" i="1"/>
  <c r="AN5449" i="1"/>
  <c r="AM5449" i="1"/>
  <c r="AV5448" i="1"/>
  <c r="AU5448" i="1"/>
  <c r="AT5448" i="1"/>
  <c r="AS5448" i="1"/>
  <c r="AR5448" i="1"/>
  <c r="AQ5448" i="1"/>
  <c r="AP5448" i="1"/>
  <c r="AO5448" i="1"/>
  <c r="AN5448" i="1"/>
  <c r="AM5448" i="1"/>
  <c r="AV5447" i="1"/>
  <c r="AU5447" i="1"/>
  <c r="AT5447" i="1"/>
  <c r="AS5447" i="1"/>
  <c r="AR5447" i="1"/>
  <c r="AQ5447" i="1"/>
  <c r="AP5447" i="1"/>
  <c r="AO5447" i="1"/>
  <c r="AN5447" i="1"/>
  <c r="AM5447" i="1"/>
  <c r="AV5446" i="1"/>
  <c r="AU5446" i="1"/>
  <c r="AT5446" i="1"/>
  <c r="AS5446" i="1"/>
  <c r="AR5446" i="1"/>
  <c r="AQ5446" i="1"/>
  <c r="AP5446" i="1"/>
  <c r="AO5446" i="1"/>
  <c r="AN5446" i="1"/>
  <c r="AM5446" i="1"/>
  <c r="AV5445" i="1"/>
  <c r="AU5445" i="1"/>
  <c r="AT5445" i="1"/>
  <c r="AS5445" i="1"/>
  <c r="AR5445" i="1"/>
  <c r="AQ5445" i="1"/>
  <c r="AP5445" i="1"/>
  <c r="AO5445" i="1"/>
  <c r="AN5445" i="1"/>
  <c r="AM5445" i="1"/>
  <c r="AV5444" i="1"/>
  <c r="AU5444" i="1"/>
  <c r="AT5444" i="1"/>
  <c r="AS5444" i="1"/>
  <c r="AR5444" i="1"/>
  <c r="AQ5444" i="1"/>
  <c r="AP5444" i="1"/>
  <c r="AO5444" i="1"/>
  <c r="AN5444" i="1"/>
  <c r="AM5444" i="1"/>
  <c r="AV5443" i="1"/>
  <c r="AU5443" i="1"/>
  <c r="AT5443" i="1"/>
  <c r="AS5443" i="1"/>
  <c r="AR5443" i="1"/>
  <c r="AQ5443" i="1"/>
  <c r="AP5443" i="1"/>
  <c r="AO5443" i="1"/>
  <c r="AN5443" i="1"/>
  <c r="AM5443" i="1"/>
  <c r="AV5442" i="1"/>
  <c r="AU5442" i="1"/>
  <c r="AT5442" i="1"/>
  <c r="AS5442" i="1"/>
  <c r="AR5442" i="1"/>
  <c r="AQ5442" i="1"/>
  <c r="AP5442" i="1"/>
  <c r="AO5442" i="1"/>
  <c r="AN5442" i="1"/>
  <c r="AM5442" i="1"/>
  <c r="AV5441" i="1"/>
  <c r="AU5441" i="1"/>
  <c r="AT5441" i="1"/>
  <c r="AS5441" i="1"/>
  <c r="AR5441" i="1"/>
  <c r="AQ5441" i="1"/>
  <c r="AP5441" i="1"/>
  <c r="AO5441" i="1"/>
  <c r="AN5441" i="1"/>
  <c r="AM5441" i="1"/>
  <c r="AV5440" i="1"/>
  <c r="AU5440" i="1"/>
  <c r="AT5440" i="1"/>
  <c r="AS5440" i="1"/>
  <c r="AR5440" i="1"/>
  <c r="AQ5440" i="1"/>
  <c r="AP5440" i="1"/>
  <c r="AO5440" i="1"/>
  <c r="AN5440" i="1"/>
  <c r="AM5440" i="1"/>
  <c r="AV5439" i="1"/>
  <c r="AU5439" i="1"/>
  <c r="AT5439" i="1"/>
  <c r="AS5439" i="1"/>
  <c r="AR5439" i="1"/>
  <c r="AQ5439" i="1"/>
  <c r="AP5439" i="1"/>
  <c r="AO5439" i="1"/>
  <c r="AN5439" i="1"/>
  <c r="AM5439" i="1"/>
  <c r="AV5438" i="1"/>
  <c r="AU5438" i="1"/>
  <c r="AT5438" i="1"/>
  <c r="AS5438" i="1"/>
  <c r="AR5438" i="1"/>
  <c r="AQ5438" i="1"/>
  <c r="AP5438" i="1"/>
  <c r="AO5438" i="1"/>
  <c r="AN5438" i="1"/>
  <c r="AM5438" i="1"/>
  <c r="AV5437" i="1"/>
  <c r="AU5437" i="1"/>
  <c r="AT5437" i="1"/>
  <c r="AS5437" i="1"/>
  <c r="AR5437" i="1"/>
  <c r="AQ5437" i="1"/>
  <c r="AP5437" i="1"/>
  <c r="AO5437" i="1"/>
  <c r="AN5437" i="1"/>
  <c r="AM5437" i="1"/>
  <c r="AV5436" i="1"/>
  <c r="AU5436" i="1"/>
  <c r="AT5436" i="1"/>
  <c r="AS5436" i="1"/>
  <c r="AR5436" i="1"/>
  <c r="AQ5436" i="1"/>
  <c r="AP5436" i="1"/>
  <c r="AO5436" i="1"/>
  <c r="AN5436" i="1"/>
  <c r="AM5436" i="1"/>
  <c r="AV5435" i="1"/>
  <c r="AU5435" i="1"/>
  <c r="AT5435" i="1"/>
  <c r="AS5435" i="1"/>
  <c r="AR5435" i="1"/>
  <c r="AQ5435" i="1"/>
  <c r="AP5435" i="1"/>
  <c r="AO5435" i="1"/>
  <c r="AN5435" i="1"/>
  <c r="AM5435" i="1"/>
  <c r="AV5434" i="1"/>
  <c r="AU5434" i="1"/>
  <c r="AT5434" i="1"/>
  <c r="AS5434" i="1"/>
  <c r="AR5434" i="1"/>
  <c r="AQ5434" i="1"/>
  <c r="AP5434" i="1"/>
  <c r="AO5434" i="1"/>
  <c r="AN5434" i="1"/>
  <c r="AM5434" i="1"/>
  <c r="AV5433" i="1"/>
  <c r="AU5433" i="1"/>
  <c r="AT5433" i="1"/>
  <c r="AS5433" i="1"/>
  <c r="AR5433" i="1"/>
  <c r="AQ5433" i="1"/>
  <c r="AP5433" i="1"/>
  <c r="AO5433" i="1"/>
  <c r="AN5433" i="1"/>
  <c r="AM5433" i="1"/>
  <c r="AV5432" i="1"/>
  <c r="AU5432" i="1"/>
  <c r="AT5432" i="1"/>
  <c r="AS5432" i="1"/>
  <c r="AR5432" i="1"/>
  <c r="AQ5432" i="1"/>
  <c r="AP5432" i="1"/>
  <c r="AO5432" i="1"/>
  <c r="AN5432" i="1"/>
  <c r="AM5432" i="1"/>
  <c r="AV5431" i="1"/>
  <c r="AU5431" i="1"/>
  <c r="AT5431" i="1"/>
  <c r="AS5431" i="1"/>
  <c r="AR5431" i="1"/>
  <c r="AQ5431" i="1"/>
  <c r="AP5431" i="1"/>
  <c r="AO5431" i="1"/>
  <c r="AN5431" i="1"/>
  <c r="AM5431" i="1"/>
  <c r="AV5430" i="1"/>
  <c r="AU5430" i="1"/>
  <c r="AT5430" i="1"/>
  <c r="AS5430" i="1"/>
  <c r="AR5430" i="1"/>
  <c r="AQ5430" i="1"/>
  <c r="AP5430" i="1"/>
  <c r="AO5430" i="1"/>
  <c r="AN5430" i="1"/>
  <c r="AM5430" i="1"/>
  <c r="AV5429" i="1"/>
  <c r="AU5429" i="1"/>
  <c r="AT5429" i="1"/>
  <c r="AS5429" i="1"/>
  <c r="AR5429" i="1"/>
  <c r="AQ5429" i="1"/>
  <c r="AP5429" i="1"/>
  <c r="AO5429" i="1"/>
  <c r="AN5429" i="1"/>
  <c r="AM5429" i="1"/>
  <c r="AV5428" i="1"/>
  <c r="AU5428" i="1"/>
  <c r="AT5428" i="1"/>
  <c r="AS5428" i="1"/>
  <c r="AR5428" i="1"/>
  <c r="AQ5428" i="1"/>
  <c r="AP5428" i="1"/>
  <c r="AO5428" i="1"/>
  <c r="AN5428" i="1"/>
  <c r="AM5428" i="1"/>
  <c r="AV5427" i="1"/>
  <c r="AU5427" i="1"/>
  <c r="AT5427" i="1"/>
  <c r="AS5427" i="1"/>
  <c r="AR5427" i="1"/>
  <c r="AQ5427" i="1"/>
  <c r="AP5427" i="1"/>
  <c r="AO5427" i="1"/>
  <c r="AN5427" i="1"/>
  <c r="AM5427" i="1"/>
  <c r="AV5426" i="1"/>
  <c r="AU5426" i="1"/>
  <c r="AT5426" i="1"/>
  <c r="AS5426" i="1"/>
  <c r="AR5426" i="1"/>
  <c r="AQ5426" i="1"/>
  <c r="AP5426" i="1"/>
  <c r="AO5426" i="1"/>
  <c r="AN5426" i="1"/>
  <c r="AM5426" i="1"/>
  <c r="AV5425" i="1"/>
  <c r="AU5425" i="1"/>
  <c r="AT5425" i="1"/>
  <c r="AS5425" i="1"/>
  <c r="AR5425" i="1"/>
  <c r="AQ5425" i="1"/>
  <c r="AP5425" i="1"/>
  <c r="AO5425" i="1"/>
  <c r="AN5425" i="1"/>
  <c r="AM5425" i="1"/>
  <c r="AV5424" i="1"/>
  <c r="AU5424" i="1"/>
  <c r="AT5424" i="1"/>
  <c r="AS5424" i="1"/>
  <c r="AR5424" i="1"/>
  <c r="AQ5424" i="1"/>
  <c r="AP5424" i="1"/>
  <c r="AO5424" i="1"/>
  <c r="AN5424" i="1"/>
  <c r="AM5424" i="1"/>
  <c r="AV5423" i="1"/>
  <c r="AU5423" i="1"/>
  <c r="AT5423" i="1"/>
  <c r="AS5423" i="1"/>
  <c r="AR5423" i="1"/>
  <c r="AQ5423" i="1"/>
  <c r="AP5423" i="1"/>
  <c r="AO5423" i="1"/>
  <c r="AN5423" i="1"/>
  <c r="AM5423" i="1"/>
  <c r="AV5422" i="1"/>
  <c r="AU5422" i="1"/>
  <c r="AT5422" i="1"/>
  <c r="AS5422" i="1"/>
  <c r="AR5422" i="1"/>
  <c r="AQ5422" i="1"/>
  <c r="AP5422" i="1"/>
  <c r="AO5422" i="1"/>
  <c r="AN5422" i="1"/>
  <c r="AM5422" i="1"/>
  <c r="AV5421" i="1"/>
  <c r="AU5421" i="1"/>
  <c r="AT5421" i="1"/>
  <c r="AS5421" i="1"/>
  <c r="AR5421" i="1"/>
  <c r="AQ5421" i="1"/>
  <c r="AP5421" i="1"/>
  <c r="AO5421" i="1"/>
  <c r="AN5421" i="1"/>
  <c r="AM5421" i="1"/>
  <c r="AV5420" i="1"/>
  <c r="AU5420" i="1"/>
  <c r="AT5420" i="1"/>
  <c r="AS5420" i="1"/>
  <c r="AR5420" i="1"/>
  <c r="AQ5420" i="1"/>
  <c r="AP5420" i="1"/>
  <c r="AO5420" i="1"/>
  <c r="AN5420" i="1"/>
  <c r="AM5420" i="1"/>
  <c r="AV5419" i="1"/>
  <c r="AU5419" i="1"/>
  <c r="AT5419" i="1"/>
  <c r="AS5419" i="1"/>
  <c r="AR5419" i="1"/>
  <c r="AQ5419" i="1"/>
  <c r="AP5419" i="1"/>
  <c r="AO5419" i="1"/>
  <c r="AN5419" i="1"/>
  <c r="AM5419" i="1"/>
  <c r="AV5418" i="1"/>
  <c r="AU5418" i="1"/>
  <c r="AT5418" i="1"/>
  <c r="AS5418" i="1"/>
  <c r="AR5418" i="1"/>
  <c r="AQ5418" i="1"/>
  <c r="AP5418" i="1"/>
  <c r="AO5418" i="1"/>
  <c r="AN5418" i="1"/>
  <c r="AM5418" i="1"/>
  <c r="AV5417" i="1"/>
  <c r="AU5417" i="1"/>
  <c r="AT5417" i="1"/>
  <c r="AS5417" i="1"/>
  <c r="AR5417" i="1"/>
  <c r="AQ5417" i="1"/>
  <c r="AP5417" i="1"/>
  <c r="AO5417" i="1"/>
  <c r="AN5417" i="1"/>
  <c r="AM5417" i="1"/>
  <c r="AV5416" i="1"/>
  <c r="AU5416" i="1"/>
  <c r="AT5416" i="1"/>
  <c r="AS5416" i="1"/>
  <c r="AR5416" i="1"/>
  <c r="AQ5416" i="1"/>
  <c r="AP5416" i="1"/>
  <c r="AO5416" i="1"/>
  <c r="AN5416" i="1"/>
  <c r="AM5416" i="1"/>
  <c r="AV5415" i="1"/>
  <c r="AU5415" i="1"/>
  <c r="AT5415" i="1"/>
  <c r="AS5415" i="1"/>
  <c r="AR5415" i="1"/>
  <c r="AQ5415" i="1"/>
  <c r="AP5415" i="1"/>
  <c r="AO5415" i="1"/>
  <c r="AN5415" i="1"/>
  <c r="AM5415" i="1"/>
  <c r="AV5414" i="1"/>
  <c r="AU5414" i="1"/>
  <c r="AT5414" i="1"/>
  <c r="AS5414" i="1"/>
  <c r="AR5414" i="1"/>
  <c r="AQ5414" i="1"/>
  <c r="AP5414" i="1"/>
  <c r="AO5414" i="1"/>
  <c r="AN5414" i="1"/>
  <c r="AM5414" i="1"/>
  <c r="AV5413" i="1"/>
  <c r="AU5413" i="1"/>
  <c r="AT5413" i="1"/>
  <c r="AS5413" i="1"/>
  <c r="AR5413" i="1"/>
  <c r="AQ5413" i="1"/>
  <c r="AP5413" i="1"/>
  <c r="AO5413" i="1"/>
  <c r="AN5413" i="1"/>
  <c r="AM5413" i="1"/>
  <c r="AV5412" i="1"/>
  <c r="AU5412" i="1"/>
  <c r="AT5412" i="1"/>
  <c r="AS5412" i="1"/>
  <c r="AR5412" i="1"/>
  <c r="AQ5412" i="1"/>
  <c r="AP5412" i="1"/>
  <c r="AO5412" i="1"/>
  <c r="AN5412" i="1"/>
  <c r="AM5412" i="1"/>
  <c r="AV5411" i="1"/>
  <c r="AU5411" i="1"/>
  <c r="AT5411" i="1"/>
  <c r="AS5411" i="1"/>
  <c r="AR5411" i="1"/>
  <c r="AQ5411" i="1"/>
  <c r="AP5411" i="1"/>
  <c r="AO5411" i="1"/>
  <c r="AN5411" i="1"/>
  <c r="AM5411" i="1"/>
  <c r="AV5410" i="1"/>
  <c r="AU5410" i="1"/>
  <c r="AT5410" i="1"/>
  <c r="AS5410" i="1"/>
  <c r="AR5410" i="1"/>
  <c r="AQ5410" i="1"/>
  <c r="AP5410" i="1"/>
  <c r="AO5410" i="1"/>
  <c r="AN5410" i="1"/>
  <c r="AM5410" i="1"/>
  <c r="AV5409" i="1"/>
  <c r="AU5409" i="1"/>
  <c r="AT5409" i="1"/>
  <c r="AS5409" i="1"/>
  <c r="AR5409" i="1"/>
  <c r="AQ5409" i="1"/>
  <c r="AP5409" i="1"/>
  <c r="AO5409" i="1"/>
  <c r="AN5409" i="1"/>
  <c r="AM5409" i="1"/>
  <c r="AV5408" i="1"/>
  <c r="AU5408" i="1"/>
  <c r="AT5408" i="1"/>
  <c r="AS5408" i="1"/>
  <c r="AR5408" i="1"/>
  <c r="AQ5408" i="1"/>
  <c r="AP5408" i="1"/>
  <c r="AO5408" i="1"/>
  <c r="AN5408" i="1"/>
  <c r="AM5408" i="1"/>
  <c r="AV5407" i="1"/>
  <c r="AU5407" i="1"/>
  <c r="AT5407" i="1"/>
  <c r="AS5407" i="1"/>
  <c r="AR5407" i="1"/>
  <c r="AQ5407" i="1"/>
  <c r="AP5407" i="1"/>
  <c r="AO5407" i="1"/>
  <c r="AN5407" i="1"/>
  <c r="AM5407" i="1"/>
  <c r="AV5406" i="1"/>
  <c r="AU5406" i="1"/>
  <c r="AT5406" i="1"/>
  <c r="AS5406" i="1"/>
  <c r="AR5406" i="1"/>
  <c r="AQ5406" i="1"/>
  <c r="AP5406" i="1"/>
  <c r="AO5406" i="1"/>
  <c r="AN5406" i="1"/>
  <c r="AM5406" i="1"/>
  <c r="AV5405" i="1"/>
  <c r="AU5405" i="1"/>
  <c r="AT5405" i="1"/>
  <c r="AS5405" i="1"/>
  <c r="AR5405" i="1"/>
  <c r="AQ5405" i="1"/>
  <c r="AP5405" i="1"/>
  <c r="AO5405" i="1"/>
  <c r="AN5405" i="1"/>
  <c r="AM5405" i="1"/>
  <c r="AV5404" i="1"/>
  <c r="AU5404" i="1"/>
  <c r="AT5404" i="1"/>
  <c r="AS5404" i="1"/>
  <c r="AR5404" i="1"/>
  <c r="AQ5404" i="1"/>
  <c r="AP5404" i="1"/>
  <c r="AO5404" i="1"/>
  <c r="AN5404" i="1"/>
  <c r="AM5404" i="1"/>
  <c r="AV5403" i="1"/>
  <c r="AU5403" i="1"/>
  <c r="AT5403" i="1"/>
  <c r="AS5403" i="1"/>
  <c r="AR5403" i="1"/>
  <c r="AQ5403" i="1"/>
  <c r="AP5403" i="1"/>
  <c r="AO5403" i="1"/>
  <c r="AN5403" i="1"/>
  <c r="AM5403" i="1"/>
  <c r="AV5402" i="1"/>
  <c r="AU5402" i="1"/>
  <c r="AT5402" i="1"/>
  <c r="AS5402" i="1"/>
  <c r="AR5402" i="1"/>
  <c r="AQ5402" i="1"/>
  <c r="AP5402" i="1"/>
  <c r="AO5402" i="1"/>
  <c r="AN5402" i="1"/>
  <c r="AM5402" i="1"/>
  <c r="AV5401" i="1"/>
  <c r="AU5401" i="1"/>
  <c r="AT5401" i="1"/>
  <c r="AS5401" i="1"/>
  <c r="AR5401" i="1"/>
  <c r="AQ5401" i="1"/>
  <c r="AP5401" i="1"/>
  <c r="AO5401" i="1"/>
  <c r="AN5401" i="1"/>
  <c r="AM5401" i="1"/>
  <c r="AV5400" i="1"/>
  <c r="AU5400" i="1"/>
  <c r="AT5400" i="1"/>
  <c r="AS5400" i="1"/>
  <c r="AR5400" i="1"/>
  <c r="AQ5400" i="1"/>
  <c r="AP5400" i="1"/>
  <c r="AO5400" i="1"/>
  <c r="AN5400" i="1"/>
  <c r="AM5400" i="1"/>
  <c r="AV5399" i="1"/>
  <c r="AU5399" i="1"/>
  <c r="AT5399" i="1"/>
  <c r="AS5399" i="1"/>
  <c r="AR5399" i="1"/>
  <c r="AQ5399" i="1"/>
  <c r="AP5399" i="1"/>
  <c r="AO5399" i="1"/>
  <c r="AN5399" i="1"/>
  <c r="AM5399" i="1"/>
  <c r="AV5398" i="1"/>
  <c r="AU5398" i="1"/>
  <c r="AT5398" i="1"/>
  <c r="AS5398" i="1"/>
  <c r="AR5398" i="1"/>
  <c r="AQ5398" i="1"/>
  <c r="AP5398" i="1"/>
  <c r="AO5398" i="1"/>
  <c r="AN5398" i="1"/>
  <c r="AM5398" i="1"/>
  <c r="AV5397" i="1"/>
  <c r="AU5397" i="1"/>
  <c r="AT5397" i="1"/>
  <c r="AS5397" i="1"/>
  <c r="AR5397" i="1"/>
  <c r="AQ5397" i="1"/>
  <c r="AP5397" i="1"/>
  <c r="AO5397" i="1"/>
  <c r="AN5397" i="1"/>
  <c r="AM5397" i="1"/>
  <c r="AV5396" i="1"/>
  <c r="AU5396" i="1"/>
  <c r="AT5396" i="1"/>
  <c r="AS5396" i="1"/>
  <c r="AR5396" i="1"/>
  <c r="AQ5396" i="1"/>
  <c r="AP5396" i="1"/>
  <c r="AO5396" i="1"/>
  <c r="AN5396" i="1"/>
  <c r="AM5396" i="1"/>
  <c r="AV5395" i="1"/>
  <c r="AU5395" i="1"/>
  <c r="AT5395" i="1"/>
  <c r="AS5395" i="1"/>
  <c r="AR5395" i="1"/>
  <c r="AQ5395" i="1"/>
  <c r="AP5395" i="1"/>
  <c r="AO5395" i="1"/>
  <c r="AN5395" i="1"/>
  <c r="AM5395" i="1"/>
  <c r="AV5394" i="1"/>
  <c r="AU5394" i="1"/>
  <c r="AT5394" i="1"/>
  <c r="AS5394" i="1"/>
  <c r="AR5394" i="1"/>
  <c r="AQ5394" i="1"/>
  <c r="AP5394" i="1"/>
  <c r="AO5394" i="1"/>
  <c r="AN5394" i="1"/>
  <c r="AM5394" i="1"/>
  <c r="AV5393" i="1"/>
  <c r="AU5393" i="1"/>
  <c r="AT5393" i="1"/>
  <c r="AS5393" i="1"/>
  <c r="AR5393" i="1"/>
  <c r="AQ5393" i="1"/>
  <c r="AP5393" i="1"/>
  <c r="AO5393" i="1"/>
  <c r="AN5393" i="1"/>
  <c r="AM5393" i="1"/>
  <c r="AV5392" i="1"/>
  <c r="AU5392" i="1"/>
  <c r="AT5392" i="1"/>
  <c r="AS5392" i="1"/>
  <c r="AR5392" i="1"/>
  <c r="AQ5392" i="1"/>
  <c r="AP5392" i="1"/>
  <c r="AO5392" i="1"/>
  <c r="AN5392" i="1"/>
  <c r="AM5392" i="1"/>
  <c r="AV5391" i="1"/>
  <c r="AU5391" i="1"/>
  <c r="AT5391" i="1"/>
  <c r="AS5391" i="1"/>
  <c r="AR5391" i="1"/>
  <c r="AQ5391" i="1"/>
  <c r="AP5391" i="1"/>
  <c r="AO5391" i="1"/>
  <c r="AN5391" i="1"/>
  <c r="AM5391" i="1"/>
  <c r="AV5390" i="1"/>
  <c r="AU5390" i="1"/>
  <c r="AT5390" i="1"/>
  <c r="AS5390" i="1"/>
  <c r="AR5390" i="1"/>
  <c r="AQ5390" i="1"/>
  <c r="AP5390" i="1"/>
  <c r="AO5390" i="1"/>
  <c r="AN5390" i="1"/>
  <c r="AM5390" i="1"/>
  <c r="AV5389" i="1"/>
  <c r="AU5389" i="1"/>
  <c r="AT5389" i="1"/>
  <c r="AS5389" i="1"/>
  <c r="AR5389" i="1"/>
  <c r="AQ5389" i="1"/>
  <c r="AP5389" i="1"/>
  <c r="AO5389" i="1"/>
  <c r="AN5389" i="1"/>
  <c r="AM5389" i="1"/>
  <c r="AV5388" i="1"/>
  <c r="AU5388" i="1"/>
  <c r="AT5388" i="1"/>
  <c r="AS5388" i="1"/>
  <c r="AR5388" i="1"/>
  <c r="AQ5388" i="1"/>
  <c r="AP5388" i="1"/>
  <c r="AO5388" i="1"/>
  <c r="AN5388" i="1"/>
  <c r="AM5388" i="1"/>
  <c r="AV5387" i="1"/>
  <c r="AU5387" i="1"/>
  <c r="AT5387" i="1"/>
  <c r="AS5387" i="1"/>
  <c r="AR5387" i="1"/>
  <c r="AQ5387" i="1"/>
  <c r="AP5387" i="1"/>
  <c r="AO5387" i="1"/>
  <c r="AN5387" i="1"/>
  <c r="AM5387" i="1"/>
  <c r="AV5386" i="1"/>
  <c r="AU5386" i="1"/>
  <c r="AT5386" i="1"/>
  <c r="AS5386" i="1"/>
  <c r="AR5386" i="1"/>
  <c r="AQ5386" i="1"/>
  <c r="AP5386" i="1"/>
  <c r="AO5386" i="1"/>
  <c r="AN5386" i="1"/>
  <c r="AM5386" i="1"/>
  <c r="AV5385" i="1"/>
  <c r="AU5385" i="1"/>
  <c r="AT5385" i="1"/>
  <c r="AS5385" i="1"/>
  <c r="AR5385" i="1"/>
  <c r="AQ5385" i="1"/>
  <c r="AP5385" i="1"/>
  <c r="AO5385" i="1"/>
  <c r="AN5385" i="1"/>
  <c r="AM5385" i="1"/>
  <c r="AV5384" i="1"/>
  <c r="AU5384" i="1"/>
  <c r="AT5384" i="1"/>
  <c r="AS5384" i="1"/>
  <c r="AR5384" i="1"/>
  <c r="AQ5384" i="1"/>
  <c r="AP5384" i="1"/>
  <c r="AO5384" i="1"/>
  <c r="AN5384" i="1"/>
  <c r="AM5384" i="1"/>
  <c r="AV5383" i="1"/>
  <c r="AU5383" i="1"/>
  <c r="AT5383" i="1"/>
  <c r="AS5383" i="1"/>
  <c r="AR5383" i="1"/>
  <c r="AQ5383" i="1"/>
  <c r="AP5383" i="1"/>
  <c r="AO5383" i="1"/>
  <c r="AN5383" i="1"/>
  <c r="AM5383" i="1"/>
  <c r="AV5382" i="1"/>
  <c r="AU5382" i="1"/>
  <c r="AT5382" i="1"/>
  <c r="AS5382" i="1"/>
  <c r="AR5382" i="1"/>
  <c r="AQ5382" i="1"/>
  <c r="AP5382" i="1"/>
  <c r="AO5382" i="1"/>
  <c r="AN5382" i="1"/>
  <c r="AM5382" i="1"/>
  <c r="AV5381" i="1"/>
  <c r="AU5381" i="1"/>
  <c r="AT5381" i="1"/>
  <c r="AS5381" i="1"/>
  <c r="AR5381" i="1"/>
  <c r="AQ5381" i="1"/>
  <c r="AP5381" i="1"/>
  <c r="AO5381" i="1"/>
  <c r="AN5381" i="1"/>
  <c r="AM5381" i="1"/>
  <c r="AV5380" i="1"/>
  <c r="AU5380" i="1"/>
  <c r="AT5380" i="1"/>
  <c r="AS5380" i="1"/>
  <c r="AR5380" i="1"/>
  <c r="AQ5380" i="1"/>
  <c r="AP5380" i="1"/>
  <c r="AO5380" i="1"/>
  <c r="AN5380" i="1"/>
  <c r="AM5380" i="1"/>
  <c r="AV5379" i="1"/>
  <c r="AU5379" i="1"/>
  <c r="AT5379" i="1"/>
  <c r="AS5379" i="1"/>
  <c r="AR5379" i="1"/>
  <c r="AQ5379" i="1"/>
  <c r="AP5379" i="1"/>
  <c r="AO5379" i="1"/>
  <c r="AN5379" i="1"/>
  <c r="AM5379" i="1"/>
  <c r="AV5378" i="1"/>
  <c r="AU5378" i="1"/>
  <c r="AT5378" i="1"/>
  <c r="AS5378" i="1"/>
  <c r="AR5378" i="1"/>
  <c r="AQ5378" i="1"/>
  <c r="AP5378" i="1"/>
  <c r="AO5378" i="1"/>
  <c r="AN5378" i="1"/>
  <c r="AM5378" i="1"/>
  <c r="AV5377" i="1"/>
  <c r="AU5377" i="1"/>
  <c r="AT5377" i="1"/>
  <c r="AS5377" i="1"/>
  <c r="AR5377" i="1"/>
  <c r="AQ5377" i="1"/>
  <c r="AP5377" i="1"/>
  <c r="AO5377" i="1"/>
  <c r="AN5377" i="1"/>
  <c r="AM5377" i="1"/>
  <c r="AV5376" i="1"/>
  <c r="AU5376" i="1"/>
  <c r="AT5376" i="1"/>
  <c r="AS5376" i="1"/>
  <c r="AR5376" i="1"/>
  <c r="AQ5376" i="1"/>
  <c r="AP5376" i="1"/>
  <c r="AO5376" i="1"/>
  <c r="AN5376" i="1"/>
  <c r="AM5376" i="1"/>
  <c r="AV5375" i="1"/>
  <c r="AU5375" i="1"/>
  <c r="AT5375" i="1"/>
  <c r="AS5375" i="1"/>
  <c r="AR5375" i="1"/>
  <c r="AQ5375" i="1"/>
  <c r="AP5375" i="1"/>
  <c r="AO5375" i="1"/>
  <c r="AN5375" i="1"/>
  <c r="AM5375" i="1"/>
  <c r="AV5374" i="1"/>
  <c r="AU5374" i="1"/>
  <c r="AT5374" i="1"/>
  <c r="AS5374" i="1"/>
  <c r="AR5374" i="1"/>
  <c r="AQ5374" i="1"/>
  <c r="AP5374" i="1"/>
  <c r="AO5374" i="1"/>
  <c r="AN5374" i="1"/>
  <c r="AM5374" i="1"/>
  <c r="AV5373" i="1"/>
  <c r="AU5373" i="1"/>
  <c r="AT5373" i="1"/>
  <c r="AS5373" i="1"/>
  <c r="AR5373" i="1"/>
  <c r="AQ5373" i="1"/>
  <c r="AP5373" i="1"/>
  <c r="AO5373" i="1"/>
  <c r="AN5373" i="1"/>
  <c r="AM5373" i="1"/>
  <c r="AV5372" i="1"/>
  <c r="AU5372" i="1"/>
  <c r="AT5372" i="1"/>
  <c r="AS5372" i="1"/>
  <c r="AR5372" i="1"/>
  <c r="AQ5372" i="1"/>
  <c r="AP5372" i="1"/>
  <c r="AO5372" i="1"/>
  <c r="AN5372" i="1"/>
  <c r="AM5372" i="1"/>
  <c r="AV5371" i="1"/>
  <c r="AU5371" i="1"/>
  <c r="AT5371" i="1"/>
  <c r="AS5371" i="1"/>
  <c r="AR5371" i="1"/>
  <c r="AQ5371" i="1"/>
  <c r="AP5371" i="1"/>
  <c r="AO5371" i="1"/>
  <c r="AN5371" i="1"/>
  <c r="AM5371" i="1"/>
  <c r="AV5370" i="1"/>
  <c r="AU5370" i="1"/>
  <c r="AT5370" i="1"/>
  <c r="AS5370" i="1"/>
  <c r="AR5370" i="1"/>
  <c r="AQ5370" i="1"/>
  <c r="AP5370" i="1"/>
  <c r="AO5370" i="1"/>
  <c r="AN5370" i="1"/>
  <c r="AM5370" i="1"/>
  <c r="AV5369" i="1"/>
  <c r="AU5369" i="1"/>
  <c r="AT5369" i="1"/>
  <c r="AS5369" i="1"/>
  <c r="AR5369" i="1"/>
  <c r="AQ5369" i="1"/>
  <c r="AP5369" i="1"/>
  <c r="AO5369" i="1"/>
  <c r="AN5369" i="1"/>
  <c r="AM5369" i="1"/>
  <c r="AV5368" i="1"/>
  <c r="AU5368" i="1"/>
  <c r="AT5368" i="1"/>
  <c r="AS5368" i="1"/>
  <c r="AR5368" i="1"/>
  <c r="AQ5368" i="1"/>
  <c r="AP5368" i="1"/>
  <c r="AO5368" i="1"/>
  <c r="AN5368" i="1"/>
  <c r="AM5368" i="1"/>
  <c r="AV5367" i="1"/>
  <c r="AU5367" i="1"/>
  <c r="AT5367" i="1"/>
  <c r="AS5367" i="1"/>
  <c r="AR5367" i="1"/>
  <c r="AQ5367" i="1"/>
  <c r="AP5367" i="1"/>
  <c r="AO5367" i="1"/>
  <c r="AN5367" i="1"/>
  <c r="AM5367" i="1"/>
  <c r="AV5366" i="1"/>
  <c r="AU5366" i="1"/>
  <c r="AT5366" i="1"/>
  <c r="AS5366" i="1"/>
  <c r="AR5366" i="1"/>
  <c r="AQ5366" i="1"/>
  <c r="AP5366" i="1"/>
  <c r="AO5366" i="1"/>
  <c r="AN5366" i="1"/>
  <c r="AM5366" i="1"/>
  <c r="AV5365" i="1"/>
  <c r="AU5365" i="1"/>
  <c r="AT5365" i="1"/>
  <c r="AS5365" i="1"/>
  <c r="AR5365" i="1"/>
  <c r="AQ5365" i="1"/>
  <c r="AP5365" i="1"/>
  <c r="AO5365" i="1"/>
  <c r="AN5365" i="1"/>
  <c r="AM5365" i="1"/>
  <c r="AV5364" i="1"/>
  <c r="AU5364" i="1"/>
  <c r="AT5364" i="1"/>
  <c r="AS5364" i="1"/>
  <c r="AR5364" i="1"/>
  <c r="AQ5364" i="1"/>
  <c r="AP5364" i="1"/>
  <c r="AO5364" i="1"/>
  <c r="AN5364" i="1"/>
  <c r="AM5364" i="1"/>
  <c r="AV5363" i="1"/>
  <c r="AU5363" i="1"/>
  <c r="AT5363" i="1"/>
  <c r="AS5363" i="1"/>
  <c r="AR5363" i="1"/>
  <c r="AQ5363" i="1"/>
  <c r="AP5363" i="1"/>
  <c r="AO5363" i="1"/>
  <c r="AN5363" i="1"/>
  <c r="AM5363" i="1"/>
  <c r="AV5362" i="1"/>
  <c r="AU5362" i="1"/>
  <c r="AT5362" i="1"/>
  <c r="AS5362" i="1"/>
  <c r="AR5362" i="1"/>
  <c r="AQ5362" i="1"/>
  <c r="AP5362" i="1"/>
  <c r="AO5362" i="1"/>
  <c r="AN5362" i="1"/>
  <c r="AM5362" i="1"/>
  <c r="AV5361" i="1"/>
  <c r="AU5361" i="1"/>
  <c r="AT5361" i="1"/>
  <c r="AS5361" i="1"/>
  <c r="AR5361" i="1"/>
  <c r="AQ5361" i="1"/>
  <c r="AP5361" i="1"/>
  <c r="AO5361" i="1"/>
  <c r="AN5361" i="1"/>
  <c r="AM5361" i="1"/>
  <c r="AV5360" i="1"/>
  <c r="AU5360" i="1"/>
  <c r="AT5360" i="1"/>
  <c r="AS5360" i="1"/>
  <c r="AR5360" i="1"/>
  <c r="AQ5360" i="1"/>
  <c r="AP5360" i="1"/>
  <c r="AO5360" i="1"/>
  <c r="AN5360" i="1"/>
  <c r="AM5360" i="1"/>
  <c r="AV5359" i="1"/>
  <c r="AU5359" i="1"/>
  <c r="AT5359" i="1"/>
  <c r="AS5359" i="1"/>
  <c r="AR5359" i="1"/>
  <c r="AQ5359" i="1"/>
  <c r="AP5359" i="1"/>
  <c r="AO5359" i="1"/>
  <c r="AN5359" i="1"/>
  <c r="AM5359" i="1"/>
  <c r="AV5358" i="1"/>
  <c r="AU5358" i="1"/>
  <c r="AT5358" i="1"/>
  <c r="AS5358" i="1"/>
  <c r="AR5358" i="1"/>
  <c r="AQ5358" i="1"/>
  <c r="AP5358" i="1"/>
  <c r="AO5358" i="1"/>
  <c r="AN5358" i="1"/>
  <c r="AM5358" i="1"/>
  <c r="AV5357" i="1"/>
  <c r="AU5357" i="1"/>
  <c r="AT5357" i="1"/>
  <c r="AS5357" i="1"/>
  <c r="AR5357" i="1"/>
  <c r="AQ5357" i="1"/>
  <c r="AP5357" i="1"/>
  <c r="AO5357" i="1"/>
  <c r="AN5357" i="1"/>
  <c r="AM5357" i="1"/>
  <c r="AV5356" i="1"/>
  <c r="AU5356" i="1"/>
  <c r="AT5356" i="1"/>
  <c r="AS5356" i="1"/>
  <c r="AR5356" i="1"/>
  <c r="AQ5356" i="1"/>
  <c r="AP5356" i="1"/>
  <c r="AO5356" i="1"/>
  <c r="AN5356" i="1"/>
  <c r="AM5356" i="1"/>
  <c r="AV5355" i="1"/>
  <c r="AU5355" i="1"/>
  <c r="AT5355" i="1"/>
  <c r="AS5355" i="1"/>
  <c r="AR5355" i="1"/>
  <c r="AQ5355" i="1"/>
  <c r="AP5355" i="1"/>
  <c r="AO5355" i="1"/>
  <c r="AN5355" i="1"/>
  <c r="AM5355" i="1"/>
  <c r="AV5354" i="1"/>
  <c r="AU5354" i="1"/>
  <c r="AT5354" i="1"/>
  <c r="AS5354" i="1"/>
  <c r="AR5354" i="1"/>
  <c r="AQ5354" i="1"/>
  <c r="AP5354" i="1"/>
  <c r="AO5354" i="1"/>
  <c r="AN5354" i="1"/>
  <c r="AM5354" i="1"/>
  <c r="AV5353" i="1"/>
  <c r="AU5353" i="1"/>
  <c r="AT5353" i="1"/>
  <c r="AS5353" i="1"/>
  <c r="AR5353" i="1"/>
  <c r="AQ5353" i="1"/>
  <c r="AP5353" i="1"/>
  <c r="AO5353" i="1"/>
  <c r="AN5353" i="1"/>
  <c r="AM5353" i="1"/>
  <c r="AV5352" i="1"/>
  <c r="AU5352" i="1"/>
  <c r="AT5352" i="1"/>
  <c r="AS5352" i="1"/>
  <c r="AR5352" i="1"/>
  <c r="AQ5352" i="1"/>
  <c r="AP5352" i="1"/>
  <c r="AO5352" i="1"/>
  <c r="AN5352" i="1"/>
  <c r="AM5352" i="1"/>
  <c r="AV5351" i="1"/>
  <c r="AU5351" i="1"/>
  <c r="AT5351" i="1"/>
  <c r="AS5351" i="1"/>
  <c r="AR5351" i="1"/>
  <c r="AQ5351" i="1"/>
  <c r="AP5351" i="1"/>
  <c r="AO5351" i="1"/>
  <c r="AN5351" i="1"/>
  <c r="AM5351" i="1"/>
  <c r="AV5350" i="1"/>
  <c r="AU5350" i="1"/>
  <c r="AT5350" i="1"/>
  <c r="AS5350" i="1"/>
  <c r="AR5350" i="1"/>
  <c r="AQ5350" i="1"/>
  <c r="AP5350" i="1"/>
  <c r="AO5350" i="1"/>
  <c r="AN5350" i="1"/>
  <c r="AM5350" i="1"/>
  <c r="AV5349" i="1"/>
  <c r="AU5349" i="1"/>
  <c r="AT5349" i="1"/>
  <c r="AS5349" i="1"/>
  <c r="AR5349" i="1"/>
  <c r="AQ5349" i="1"/>
  <c r="AP5349" i="1"/>
  <c r="AO5349" i="1"/>
  <c r="AN5349" i="1"/>
  <c r="AM5349" i="1"/>
  <c r="AV5348" i="1"/>
  <c r="AU5348" i="1"/>
  <c r="AT5348" i="1"/>
  <c r="AS5348" i="1"/>
  <c r="AR5348" i="1"/>
  <c r="AQ5348" i="1"/>
  <c r="AP5348" i="1"/>
  <c r="AO5348" i="1"/>
  <c r="AN5348" i="1"/>
  <c r="AM5348" i="1"/>
  <c r="AV5347" i="1"/>
  <c r="AU5347" i="1"/>
  <c r="AT5347" i="1"/>
  <c r="AS5347" i="1"/>
  <c r="AR5347" i="1"/>
  <c r="AQ5347" i="1"/>
  <c r="AP5347" i="1"/>
  <c r="AO5347" i="1"/>
  <c r="AN5347" i="1"/>
  <c r="AM5347" i="1"/>
  <c r="AV5346" i="1"/>
  <c r="AU5346" i="1"/>
  <c r="AT5346" i="1"/>
  <c r="AS5346" i="1"/>
  <c r="AR5346" i="1"/>
  <c r="AQ5346" i="1"/>
  <c r="AP5346" i="1"/>
  <c r="AO5346" i="1"/>
  <c r="AN5346" i="1"/>
  <c r="AM5346" i="1"/>
  <c r="AV5345" i="1"/>
  <c r="AU5345" i="1"/>
  <c r="AT5345" i="1"/>
  <c r="AS5345" i="1"/>
  <c r="AR5345" i="1"/>
  <c r="AQ5345" i="1"/>
  <c r="AP5345" i="1"/>
  <c r="AO5345" i="1"/>
  <c r="AN5345" i="1"/>
  <c r="AM5345" i="1"/>
  <c r="AV5344" i="1"/>
  <c r="AU5344" i="1"/>
  <c r="AT5344" i="1"/>
  <c r="AS5344" i="1"/>
  <c r="AR5344" i="1"/>
  <c r="AQ5344" i="1"/>
  <c r="AP5344" i="1"/>
  <c r="AO5344" i="1"/>
  <c r="AN5344" i="1"/>
  <c r="AM5344" i="1"/>
  <c r="AV5343" i="1"/>
  <c r="AU5343" i="1"/>
  <c r="AT5343" i="1"/>
  <c r="AS5343" i="1"/>
  <c r="AR5343" i="1"/>
  <c r="AQ5343" i="1"/>
  <c r="AP5343" i="1"/>
  <c r="AO5343" i="1"/>
  <c r="AN5343" i="1"/>
  <c r="AM5343" i="1"/>
  <c r="AV5342" i="1"/>
  <c r="AU5342" i="1"/>
  <c r="AT5342" i="1"/>
  <c r="AS5342" i="1"/>
  <c r="AR5342" i="1"/>
  <c r="AQ5342" i="1"/>
  <c r="AP5342" i="1"/>
  <c r="AO5342" i="1"/>
  <c r="AN5342" i="1"/>
  <c r="AM5342" i="1"/>
  <c r="AV5341" i="1"/>
  <c r="AU5341" i="1"/>
  <c r="AT5341" i="1"/>
  <c r="AS5341" i="1"/>
  <c r="AR5341" i="1"/>
  <c r="AQ5341" i="1"/>
  <c r="AP5341" i="1"/>
  <c r="AO5341" i="1"/>
  <c r="AN5341" i="1"/>
  <c r="AM5341" i="1"/>
  <c r="AV5340" i="1"/>
  <c r="AU5340" i="1"/>
  <c r="AT5340" i="1"/>
  <c r="AS5340" i="1"/>
  <c r="AR5340" i="1"/>
  <c r="AQ5340" i="1"/>
  <c r="AP5340" i="1"/>
  <c r="AO5340" i="1"/>
  <c r="AN5340" i="1"/>
  <c r="AM5340" i="1"/>
  <c r="AV5339" i="1"/>
  <c r="AU5339" i="1"/>
  <c r="AT5339" i="1"/>
  <c r="AS5339" i="1"/>
  <c r="AR5339" i="1"/>
  <c r="AQ5339" i="1"/>
  <c r="AP5339" i="1"/>
  <c r="AO5339" i="1"/>
  <c r="AN5339" i="1"/>
  <c r="AM5339" i="1"/>
  <c r="AV5338" i="1"/>
  <c r="AU5338" i="1"/>
  <c r="AT5338" i="1"/>
  <c r="AS5338" i="1"/>
  <c r="AR5338" i="1"/>
  <c r="AQ5338" i="1"/>
  <c r="AP5338" i="1"/>
  <c r="AO5338" i="1"/>
  <c r="AN5338" i="1"/>
  <c r="AM5338" i="1"/>
  <c r="AV5337" i="1"/>
  <c r="AU5337" i="1"/>
  <c r="AT5337" i="1"/>
  <c r="AS5337" i="1"/>
  <c r="AR5337" i="1"/>
  <c r="AQ5337" i="1"/>
  <c r="AP5337" i="1"/>
  <c r="AO5337" i="1"/>
  <c r="AN5337" i="1"/>
  <c r="AM5337" i="1"/>
  <c r="AV5336" i="1"/>
  <c r="AU5336" i="1"/>
  <c r="AT5336" i="1"/>
  <c r="AS5336" i="1"/>
  <c r="AR5336" i="1"/>
  <c r="AQ5336" i="1"/>
  <c r="AP5336" i="1"/>
  <c r="AO5336" i="1"/>
  <c r="AN5336" i="1"/>
  <c r="AM5336" i="1"/>
  <c r="AV5335" i="1"/>
  <c r="AU5335" i="1"/>
  <c r="AT5335" i="1"/>
  <c r="AS5335" i="1"/>
  <c r="AR5335" i="1"/>
  <c r="AQ5335" i="1"/>
  <c r="AP5335" i="1"/>
  <c r="AO5335" i="1"/>
  <c r="AN5335" i="1"/>
  <c r="AM5335" i="1"/>
  <c r="AV5334" i="1"/>
  <c r="AU5334" i="1"/>
  <c r="AT5334" i="1"/>
  <c r="AS5334" i="1"/>
  <c r="AR5334" i="1"/>
  <c r="AQ5334" i="1"/>
  <c r="AP5334" i="1"/>
  <c r="AO5334" i="1"/>
  <c r="AN5334" i="1"/>
  <c r="AM5334" i="1"/>
  <c r="AV5333" i="1"/>
  <c r="AU5333" i="1"/>
  <c r="AT5333" i="1"/>
  <c r="AS5333" i="1"/>
  <c r="AR5333" i="1"/>
  <c r="AQ5333" i="1"/>
  <c r="AP5333" i="1"/>
  <c r="AO5333" i="1"/>
  <c r="AN5333" i="1"/>
  <c r="AM5333" i="1"/>
  <c r="AV5332" i="1"/>
  <c r="AU5332" i="1"/>
  <c r="AT5332" i="1"/>
  <c r="AS5332" i="1"/>
  <c r="AR5332" i="1"/>
  <c r="AQ5332" i="1"/>
  <c r="AP5332" i="1"/>
  <c r="AO5332" i="1"/>
  <c r="AN5332" i="1"/>
  <c r="AM5332" i="1"/>
  <c r="AV5331" i="1"/>
  <c r="AU5331" i="1"/>
  <c r="AT5331" i="1"/>
  <c r="AS5331" i="1"/>
  <c r="AR5331" i="1"/>
  <c r="AQ5331" i="1"/>
  <c r="AP5331" i="1"/>
  <c r="AO5331" i="1"/>
  <c r="AN5331" i="1"/>
  <c r="AM5331" i="1"/>
  <c r="AV5330" i="1"/>
  <c r="AU5330" i="1"/>
  <c r="AT5330" i="1"/>
  <c r="AS5330" i="1"/>
  <c r="AR5330" i="1"/>
  <c r="AQ5330" i="1"/>
  <c r="AP5330" i="1"/>
  <c r="AO5330" i="1"/>
  <c r="AN5330" i="1"/>
  <c r="AM5330" i="1"/>
  <c r="AV5329" i="1"/>
  <c r="AU5329" i="1"/>
  <c r="AT5329" i="1"/>
  <c r="AS5329" i="1"/>
  <c r="AR5329" i="1"/>
  <c r="AQ5329" i="1"/>
  <c r="AP5329" i="1"/>
  <c r="AO5329" i="1"/>
  <c r="AN5329" i="1"/>
  <c r="AM5329" i="1"/>
  <c r="AV5328" i="1"/>
  <c r="AU5328" i="1"/>
  <c r="AT5328" i="1"/>
  <c r="AS5328" i="1"/>
  <c r="AR5328" i="1"/>
  <c r="AQ5328" i="1"/>
  <c r="AP5328" i="1"/>
  <c r="AO5328" i="1"/>
  <c r="AN5328" i="1"/>
  <c r="AM5328" i="1"/>
  <c r="AV5327" i="1"/>
  <c r="AU5327" i="1"/>
  <c r="AT5327" i="1"/>
  <c r="AS5327" i="1"/>
  <c r="AR5327" i="1"/>
  <c r="AQ5327" i="1"/>
  <c r="AP5327" i="1"/>
  <c r="AO5327" i="1"/>
  <c r="AN5327" i="1"/>
  <c r="AM5327" i="1"/>
  <c r="AV5326" i="1"/>
  <c r="AU5326" i="1"/>
  <c r="AT5326" i="1"/>
  <c r="AS5326" i="1"/>
  <c r="AR5326" i="1"/>
  <c r="AQ5326" i="1"/>
  <c r="AP5326" i="1"/>
  <c r="AO5326" i="1"/>
  <c r="AN5326" i="1"/>
  <c r="AM5326" i="1"/>
  <c r="AV5325" i="1"/>
  <c r="AU5325" i="1"/>
  <c r="AT5325" i="1"/>
  <c r="AS5325" i="1"/>
  <c r="AR5325" i="1"/>
  <c r="AQ5325" i="1"/>
  <c r="AP5325" i="1"/>
  <c r="AO5325" i="1"/>
  <c r="AN5325" i="1"/>
  <c r="AM5325" i="1"/>
  <c r="AV5324" i="1"/>
  <c r="AU5324" i="1"/>
  <c r="AT5324" i="1"/>
  <c r="AS5324" i="1"/>
  <c r="AR5324" i="1"/>
  <c r="AQ5324" i="1"/>
  <c r="AP5324" i="1"/>
  <c r="AO5324" i="1"/>
  <c r="AN5324" i="1"/>
  <c r="AM5324" i="1"/>
  <c r="AV5323" i="1"/>
  <c r="AU5323" i="1"/>
  <c r="AT5323" i="1"/>
  <c r="AS5323" i="1"/>
  <c r="AR5323" i="1"/>
  <c r="AQ5323" i="1"/>
  <c r="AP5323" i="1"/>
  <c r="AO5323" i="1"/>
  <c r="AN5323" i="1"/>
  <c r="AM5323" i="1"/>
  <c r="AV5322" i="1"/>
  <c r="AU5322" i="1"/>
  <c r="AT5322" i="1"/>
  <c r="AS5322" i="1"/>
  <c r="AR5322" i="1"/>
  <c r="AQ5322" i="1"/>
  <c r="AP5322" i="1"/>
  <c r="AO5322" i="1"/>
  <c r="AN5322" i="1"/>
  <c r="AM5322" i="1"/>
  <c r="AV5321" i="1"/>
  <c r="AU5321" i="1"/>
  <c r="AT5321" i="1"/>
  <c r="AS5321" i="1"/>
  <c r="AR5321" i="1"/>
  <c r="AQ5321" i="1"/>
  <c r="AP5321" i="1"/>
  <c r="AO5321" i="1"/>
  <c r="AN5321" i="1"/>
  <c r="AM5321" i="1"/>
  <c r="AV5320" i="1"/>
  <c r="AU5320" i="1"/>
  <c r="AT5320" i="1"/>
  <c r="AS5320" i="1"/>
  <c r="AR5320" i="1"/>
  <c r="AQ5320" i="1"/>
  <c r="AP5320" i="1"/>
  <c r="AO5320" i="1"/>
  <c r="AN5320" i="1"/>
  <c r="AM5320" i="1"/>
  <c r="AV5319" i="1"/>
  <c r="AU5319" i="1"/>
  <c r="AT5319" i="1"/>
  <c r="AS5319" i="1"/>
  <c r="AR5319" i="1"/>
  <c r="AQ5319" i="1"/>
  <c r="AP5319" i="1"/>
  <c r="AO5319" i="1"/>
  <c r="AN5319" i="1"/>
  <c r="AM5319" i="1"/>
  <c r="AV5318" i="1"/>
  <c r="AU5318" i="1"/>
  <c r="AT5318" i="1"/>
  <c r="AS5318" i="1"/>
  <c r="AR5318" i="1"/>
  <c r="AQ5318" i="1"/>
  <c r="AP5318" i="1"/>
  <c r="AO5318" i="1"/>
  <c r="AN5318" i="1"/>
  <c r="AM5318" i="1"/>
  <c r="AV5317" i="1"/>
  <c r="AU5317" i="1"/>
  <c r="AT5317" i="1"/>
  <c r="AS5317" i="1"/>
  <c r="AR5317" i="1"/>
  <c r="AQ5317" i="1"/>
  <c r="AP5317" i="1"/>
  <c r="AO5317" i="1"/>
  <c r="AN5317" i="1"/>
  <c r="AM5317" i="1"/>
  <c r="AV5316" i="1"/>
  <c r="AU5316" i="1"/>
  <c r="AT5316" i="1"/>
  <c r="AS5316" i="1"/>
  <c r="AR5316" i="1"/>
  <c r="AQ5316" i="1"/>
  <c r="AP5316" i="1"/>
  <c r="AO5316" i="1"/>
  <c r="AN5316" i="1"/>
  <c r="AM5316" i="1"/>
  <c r="AV5315" i="1"/>
  <c r="AU5315" i="1"/>
  <c r="AT5315" i="1"/>
  <c r="AS5315" i="1"/>
  <c r="AR5315" i="1"/>
  <c r="AQ5315" i="1"/>
  <c r="AP5315" i="1"/>
  <c r="AO5315" i="1"/>
  <c r="AN5315" i="1"/>
  <c r="AM5315" i="1"/>
  <c r="AV5314" i="1"/>
  <c r="AU5314" i="1"/>
  <c r="AT5314" i="1"/>
  <c r="AS5314" i="1"/>
  <c r="AR5314" i="1"/>
  <c r="AQ5314" i="1"/>
  <c r="AP5314" i="1"/>
  <c r="AO5314" i="1"/>
  <c r="AN5314" i="1"/>
  <c r="AM5314" i="1"/>
  <c r="AV5313" i="1"/>
  <c r="AU5313" i="1"/>
  <c r="AT5313" i="1"/>
  <c r="AS5313" i="1"/>
  <c r="AR5313" i="1"/>
  <c r="AQ5313" i="1"/>
  <c r="AP5313" i="1"/>
  <c r="AO5313" i="1"/>
  <c r="AN5313" i="1"/>
  <c r="AM5313" i="1"/>
  <c r="AV5312" i="1"/>
  <c r="AU5312" i="1"/>
  <c r="AT5312" i="1"/>
  <c r="AS5312" i="1"/>
  <c r="AR5312" i="1"/>
  <c r="AQ5312" i="1"/>
  <c r="AP5312" i="1"/>
  <c r="AO5312" i="1"/>
  <c r="AN5312" i="1"/>
  <c r="AM5312" i="1"/>
  <c r="AV5311" i="1"/>
  <c r="AU5311" i="1"/>
  <c r="AT5311" i="1"/>
  <c r="AS5311" i="1"/>
  <c r="AR5311" i="1"/>
  <c r="AQ5311" i="1"/>
  <c r="AP5311" i="1"/>
  <c r="AO5311" i="1"/>
  <c r="AN5311" i="1"/>
  <c r="AM5311" i="1"/>
  <c r="AV5310" i="1"/>
  <c r="AU5310" i="1"/>
  <c r="AT5310" i="1"/>
  <c r="AS5310" i="1"/>
  <c r="AR5310" i="1"/>
  <c r="AQ5310" i="1"/>
  <c r="AP5310" i="1"/>
  <c r="AO5310" i="1"/>
  <c r="AN5310" i="1"/>
  <c r="AM5310" i="1"/>
  <c r="AV5309" i="1"/>
  <c r="AU5309" i="1"/>
  <c r="AT5309" i="1"/>
  <c r="AS5309" i="1"/>
  <c r="AR5309" i="1"/>
  <c r="AQ5309" i="1"/>
  <c r="AP5309" i="1"/>
  <c r="AO5309" i="1"/>
  <c r="AN5309" i="1"/>
  <c r="AM5309" i="1"/>
  <c r="AV5308" i="1"/>
  <c r="AU5308" i="1"/>
  <c r="AT5308" i="1"/>
  <c r="AS5308" i="1"/>
  <c r="AR5308" i="1"/>
  <c r="AQ5308" i="1"/>
  <c r="AP5308" i="1"/>
  <c r="AO5308" i="1"/>
  <c r="AN5308" i="1"/>
  <c r="AM5308" i="1"/>
  <c r="AV5307" i="1"/>
  <c r="AU5307" i="1"/>
  <c r="AT5307" i="1"/>
  <c r="AS5307" i="1"/>
  <c r="AR5307" i="1"/>
  <c r="AQ5307" i="1"/>
  <c r="AP5307" i="1"/>
  <c r="AO5307" i="1"/>
  <c r="AN5307" i="1"/>
  <c r="AM5307" i="1"/>
  <c r="AV5306" i="1"/>
  <c r="AU5306" i="1"/>
  <c r="AT5306" i="1"/>
  <c r="AS5306" i="1"/>
  <c r="AR5306" i="1"/>
  <c r="AQ5306" i="1"/>
  <c r="AP5306" i="1"/>
  <c r="AO5306" i="1"/>
  <c r="AN5306" i="1"/>
  <c r="AM5306" i="1"/>
  <c r="AV5305" i="1"/>
  <c r="AU5305" i="1"/>
  <c r="AT5305" i="1"/>
  <c r="AS5305" i="1"/>
  <c r="AR5305" i="1"/>
  <c r="AQ5305" i="1"/>
  <c r="AP5305" i="1"/>
  <c r="AO5305" i="1"/>
  <c r="AN5305" i="1"/>
  <c r="AM5305" i="1"/>
  <c r="AV5304" i="1"/>
  <c r="AU5304" i="1"/>
  <c r="AT5304" i="1"/>
  <c r="AS5304" i="1"/>
  <c r="AR5304" i="1"/>
  <c r="AQ5304" i="1"/>
  <c r="AP5304" i="1"/>
  <c r="AO5304" i="1"/>
  <c r="AN5304" i="1"/>
  <c r="AM5304" i="1"/>
  <c r="AV5303" i="1"/>
  <c r="AU5303" i="1"/>
  <c r="AT5303" i="1"/>
  <c r="AS5303" i="1"/>
  <c r="AR5303" i="1"/>
  <c r="AQ5303" i="1"/>
  <c r="AP5303" i="1"/>
  <c r="AO5303" i="1"/>
  <c r="AN5303" i="1"/>
  <c r="AM5303" i="1"/>
  <c r="AV5302" i="1"/>
  <c r="AU5302" i="1"/>
  <c r="AT5302" i="1"/>
  <c r="AS5302" i="1"/>
  <c r="AR5302" i="1"/>
  <c r="AQ5302" i="1"/>
  <c r="AP5302" i="1"/>
  <c r="AO5302" i="1"/>
  <c r="AN5302" i="1"/>
  <c r="AM5302" i="1"/>
  <c r="AV5301" i="1"/>
  <c r="AU5301" i="1"/>
  <c r="AT5301" i="1"/>
  <c r="AS5301" i="1"/>
  <c r="AR5301" i="1"/>
  <c r="AQ5301" i="1"/>
  <c r="AP5301" i="1"/>
  <c r="AO5301" i="1"/>
  <c r="AN5301" i="1"/>
  <c r="AM5301" i="1"/>
  <c r="AV5300" i="1"/>
  <c r="AU5300" i="1"/>
  <c r="AT5300" i="1"/>
  <c r="AS5300" i="1"/>
  <c r="AR5300" i="1"/>
  <c r="AQ5300" i="1"/>
  <c r="AP5300" i="1"/>
  <c r="AO5300" i="1"/>
  <c r="AN5300" i="1"/>
  <c r="AM5300" i="1"/>
  <c r="AV5299" i="1"/>
  <c r="AU5299" i="1"/>
  <c r="AT5299" i="1"/>
  <c r="AS5299" i="1"/>
  <c r="AR5299" i="1"/>
  <c r="AQ5299" i="1"/>
  <c r="AP5299" i="1"/>
  <c r="AO5299" i="1"/>
  <c r="AN5299" i="1"/>
  <c r="AM5299" i="1"/>
  <c r="AV5298" i="1"/>
  <c r="AU5298" i="1"/>
  <c r="AT5298" i="1"/>
  <c r="AS5298" i="1"/>
  <c r="AR5298" i="1"/>
  <c r="AQ5298" i="1"/>
  <c r="AP5298" i="1"/>
  <c r="AO5298" i="1"/>
  <c r="AN5298" i="1"/>
  <c r="AM5298" i="1"/>
  <c r="AV5297" i="1"/>
  <c r="AU5297" i="1"/>
  <c r="AT5297" i="1"/>
  <c r="AS5297" i="1"/>
  <c r="AR5297" i="1"/>
  <c r="AQ5297" i="1"/>
  <c r="AP5297" i="1"/>
  <c r="AO5297" i="1"/>
  <c r="AN5297" i="1"/>
  <c r="AM5297" i="1"/>
  <c r="AV5296" i="1"/>
  <c r="AU5296" i="1"/>
  <c r="AT5296" i="1"/>
  <c r="AS5296" i="1"/>
  <c r="AR5296" i="1"/>
  <c r="AQ5296" i="1"/>
  <c r="AP5296" i="1"/>
  <c r="AO5296" i="1"/>
  <c r="AN5296" i="1"/>
  <c r="AM5296" i="1"/>
  <c r="AV5295" i="1"/>
  <c r="AU5295" i="1"/>
  <c r="AT5295" i="1"/>
  <c r="AS5295" i="1"/>
  <c r="AR5295" i="1"/>
  <c r="AQ5295" i="1"/>
  <c r="AP5295" i="1"/>
  <c r="AO5295" i="1"/>
  <c r="AN5295" i="1"/>
  <c r="AM5295" i="1"/>
  <c r="AV5294" i="1"/>
  <c r="AU5294" i="1"/>
  <c r="AT5294" i="1"/>
  <c r="AS5294" i="1"/>
  <c r="AR5294" i="1"/>
  <c r="AQ5294" i="1"/>
  <c r="AP5294" i="1"/>
  <c r="AO5294" i="1"/>
  <c r="AN5294" i="1"/>
  <c r="AM5294" i="1"/>
  <c r="AV5293" i="1"/>
  <c r="AU5293" i="1"/>
  <c r="AT5293" i="1"/>
  <c r="AS5293" i="1"/>
  <c r="AR5293" i="1"/>
  <c r="AQ5293" i="1"/>
  <c r="AP5293" i="1"/>
  <c r="AO5293" i="1"/>
  <c r="AN5293" i="1"/>
  <c r="AM5293" i="1"/>
  <c r="AV5292" i="1"/>
  <c r="AU5292" i="1"/>
  <c r="AT5292" i="1"/>
  <c r="AS5292" i="1"/>
  <c r="AR5292" i="1"/>
  <c r="AQ5292" i="1"/>
  <c r="AP5292" i="1"/>
  <c r="AO5292" i="1"/>
  <c r="AN5292" i="1"/>
  <c r="AM5292" i="1"/>
  <c r="AV5291" i="1"/>
  <c r="AU5291" i="1"/>
  <c r="AT5291" i="1"/>
  <c r="AS5291" i="1"/>
  <c r="AR5291" i="1"/>
  <c r="AQ5291" i="1"/>
  <c r="AP5291" i="1"/>
  <c r="AO5291" i="1"/>
  <c r="AN5291" i="1"/>
  <c r="AM5291" i="1"/>
  <c r="AV5290" i="1"/>
  <c r="AU5290" i="1"/>
  <c r="AT5290" i="1"/>
  <c r="AS5290" i="1"/>
  <c r="AR5290" i="1"/>
  <c r="AQ5290" i="1"/>
  <c r="AP5290" i="1"/>
  <c r="AO5290" i="1"/>
  <c r="AN5290" i="1"/>
  <c r="AM5290" i="1"/>
  <c r="AV5289" i="1"/>
  <c r="AU5289" i="1"/>
  <c r="AT5289" i="1"/>
  <c r="AS5289" i="1"/>
  <c r="AR5289" i="1"/>
  <c r="AQ5289" i="1"/>
  <c r="AP5289" i="1"/>
  <c r="AO5289" i="1"/>
  <c r="AN5289" i="1"/>
  <c r="AM5289" i="1"/>
  <c r="AV5288" i="1"/>
  <c r="AU5288" i="1"/>
  <c r="AT5288" i="1"/>
  <c r="AS5288" i="1"/>
  <c r="AR5288" i="1"/>
  <c r="AQ5288" i="1"/>
  <c r="AP5288" i="1"/>
  <c r="AO5288" i="1"/>
  <c r="AN5288" i="1"/>
  <c r="AM5288" i="1"/>
  <c r="AV5287" i="1"/>
  <c r="AU5287" i="1"/>
  <c r="AT5287" i="1"/>
  <c r="AS5287" i="1"/>
  <c r="AR5287" i="1"/>
  <c r="AQ5287" i="1"/>
  <c r="AP5287" i="1"/>
  <c r="AO5287" i="1"/>
  <c r="AN5287" i="1"/>
  <c r="AM5287" i="1"/>
  <c r="AV5286" i="1"/>
  <c r="AU5286" i="1"/>
  <c r="AT5286" i="1"/>
  <c r="AS5286" i="1"/>
  <c r="AR5286" i="1"/>
  <c r="AQ5286" i="1"/>
  <c r="AP5286" i="1"/>
  <c r="AO5286" i="1"/>
  <c r="AN5286" i="1"/>
  <c r="AM5286" i="1"/>
  <c r="AV5285" i="1"/>
  <c r="AU5285" i="1"/>
  <c r="AT5285" i="1"/>
  <c r="AS5285" i="1"/>
  <c r="AR5285" i="1"/>
  <c r="AQ5285" i="1"/>
  <c r="AP5285" i="1"/>
  <c r="AO5285" i="1"/>
  <c r="AN5285" i="1"/>
  <c r="AM5285" i="1"/>
  <c r="AV5284" i="1"/>
  <c r="AU5284" i="1"/>
  <c r="AT5284" i="1"/>
  <c r="AS5284" i="1"/>
  <c r="AR5284" i="1"/>
  <c r="AQ5284" i="1"/>
  <c r="AP5284" i="1"/>
  <c r="AO5284" i="1"/>
  <c r="AN5284" i="1"/>
  <c r="AM5284" i="1"/>
  <c r="AV5283" i="1"/>
  <c r="AU5283" i="1"/>
  <c r="AT5283" i="1"/>
  <c r="AS5283" i="1"/>
  <c r="AR5283" i="1"/>
  <c r="AQ5283" i="1"/>
  <c r="AP5283" i="1"/>
  <c r="AO5283" i="1"/>
  <c r="AN5283" i="1"/>
  <c r="AM5283" i="1"/>
  <c r="AV5282" i="1"/>
  <c r="AU5282" i="1"/>
  <c r="AT5282" i="1"/>
  <c r="AS5282" i="1"/>
  <c r="AR5282" i="1"/>
  <c r="AQ5282" i="1"/>
  <c r="AP5282" i="1"/>
  <c r="AO5282" i="1"/>
  <c r="AN5282" i="1"/>
  <c r="AM5282" i="1"/>
  <c r="AV5281" i="1"/>
  <c r="AU5281" i="1"/>
  <c r="AT5281" i="1"/>
  <c r="AS5281" i="1"/>
  <c r="AR5281" i="1"/>
  <c r="AQ5281" i="1"/>
  <c r="AP5281" i="1"/>
  <c r="AO5281" i="1"/>
  <c r="AN5281" i="1"/>
  <c r="AM5281" i="1"/>
  <c r="AV5280" i="1"/>
  <c r="AU5280" i="1"/>
  <c r="AT5280" i="1"/>
  <c r="AS5280" i="1"/>
  <c r="AR5280" i="1"/>
  <c r="AQ5280" i="1"/>
  <c r="AP5280" i="1"/>
  <c r="AO5280" i="1"/>
  <c r="AN5280" i="1"/>
  <c r="AM5280" i="1"/>
  <c r="AV5279" i="1"/>
  <c r="AU5279" i="1"/>
  <c r="AT5279" i="1"/>
  <c r="AS5279" i="1"/>
  <c r="AR5279" i="1"/>
  <c r="AQ5279" i="1"/>
  <c r="AP5279" i="1"/>
  <c r="AO5279" i="1"/>
  <c r="AN5279" i="1"/>
  <c r="AM5279" i="1"/>
  <c r="AV5278" i="1"/>
  <c r="AU5278" i="1"/>
  <c r="AT5278" i="1"/>
  <c r="AS5278" i="1"/>
  <c r="AR5278" i="1"/>
  <c r="AQ5278" i="1"/>
  <c r="AP5278" i="1"/>
  <c r="AO5278" i="1"/>
  <c r="AN5278" i="1"/>
  <c r="AM5278" i="1"/>
  <c r="AV5277" i="1"/>
  <c r="AU5277" i="1"/>
  <c r="AT5277" i="1"/>
  <c r="AS5277" i="1"/>
  <c r="AR5277" i="1"/>
  <c r="AQ5277" i="1"/>
  <c r="AP5277" i="1"/>
  <c r="AO5277" i="1"/>
  <c r="AN5277" i="1"/>
  <c r="AM5277" i="1"/>
  <c r="AV5276" i="1"/>
  <c r="AU5276" i="1"/>
  <c r="AT5276" i="1"/>
  <c r="AS5276" i="1"/>
  <c r="AR5276" i="1"/>
  <c r="AQ5276" i="1"/>
  <c r="AP5276" i="1"/>
  <c r="AO5276" i="1"/>
  <c r="AN5276" i="1"/>
  <c r="AM5276" i="1"/>
  <c r="AV5275" i="1"/>
  <c r="AU5275" i="1"/>
  <c r="AT5275" i="1"/>
  <c r="AS5275" i="1"/>
  <c r="AR5275" i="1"/>
  <c r="AQ5275" i="1"/>
  <c r="AP5275" i="1"/>
  <c r="AO5275" i="1"/>
  <c r="AN5275" i="1"/>
  <c r="AM5275" i="1"/>
  <c r="AV5274" i="1"/>
  <c r="AU5274" i="1"/>
  <c r="AT5274" i="1"/>
  <c r="AS5274" i="1"/>
  <c r="AR5274" i="1"/>
  <c r="AQ5274" i="1"/>
  <c r="AP5274" i="1"/>
  <c r="AO5274" i="1"/>
  <c r="AN5274" i="1"/>
  <c r="AM5274" i="1"/>
  <c r="AV5273" i="1"/>
  <c r="AU5273" i="1"/>
  <c r="AT5273" i="1"/>
  <c r="AS5273" i="1"/>
  <c r="AR5273" i="1"/>
  <c r="AQ5273" i="1"/>
  <c r="AP5273" i="1"/>
  <c r="AO5273" i="1"/>
  <c r="AN5273" i="1"/>
  <c r="AM5273" i="1"/>
  <c r="AV5272" i="1"/>
  <c r="AU5272" i="1"/>
  <c r="AT5272" i="1"/>
  <c r="AS5272" i="1"/>
  <c r="AR5272" i="1"/>
  <c r="AQ5272" i="1"/>
  <c r="AP5272" i="1"/>
  <c r="AO5272" i="1"/>
  <c r="AN5272" i="1"/>
  <c r="AM5272" i="1"/>
  <c r="AV5271" i="1"/>
  <c r="AU5271" i="1"/>
  <c r="AT5271" i="1"/>
  <c r="AS5271" i="1"/>
  <c r="AR5271" i="1"/>
  <c r="AQ5271" i="1"/>
  <c r="AP5271" i="1"/>
  <c r="AO5271" i="1"/>
  <c r="AN5271" i="1"/>
  <c r="AM5271" i="1"/>
  <c r="AV5270" i="1"/>
  <c r="AU5270" i="1"/>
  <c r="AT5270" i="1"/>
  <c r="AS5270" i="1"/>
  <c r="AR5270" i="1"/>
  <c r="AQ5270" i="1"/>
  <c r="AP5270" i="1"/>
  <c r="AO5270" i="1"/>
  <c r="AN5270" i="1"/>
  <c r="AM5270" i="1"/>
  <c r="AV5269" i="1"/>
  <c r="AU5269" i="1"/>
  <c r="AT5269" i="1"/>
  <c r="AS5269" i="1"/>
  <c r="AR5269" i="1"/>
  <c r="AQ5269" i="1"/>
  <c r="AP5269" i="1"/>
  <c r="AO5269" i="1"/>
  <c r="AN5269" i="1"/>
  <c r="AM5269" i="1"/>
  <c r="AV5268" i="1"/>
  <c r="AU5268" i="1"/>
  <c r="AT5268" i="1"/>
  <c r="AS5268" i="1"/>
  <c r="AR5268" i="1"/>
  <c r="AQ5268" i="1"/>
  <c r="AP5268" i="1"/>
  <c r="AO5268" i="1"/>
  <c r="AN5268" i="1"/>
  <c r="AM5268" i="1"/>
  <c r="AV5267" i="1"/>
  <c r="AU5267" i="1"/>
  <c r="AT5267" i="1"/>
  <c r="AS5267" i="1"/>
  <c r="AR5267" i="1"/>
  <c r="AQ5267" i="1"/>
  <c r="AP5267" i="1"/>
  <c r="AO5267" i="1"/>
  <c r="AN5267" i="1"/>
  <c r="AM5267" i="1"/>
  <c r="AV5266" i="1"/>
  <c r="AU5266" i="1"/>
  <c r="AT5266" i="1"/>
  <c r="AS5266" i="1"/>
  <c r="AR5266" i="1"/>
  <c r="AQ5266" i="1"/>
  <c r="AP5266" i="1"/>
  <c r="AO5266" i="1"/>
  <c r="AN5266" i="1"/>
  <c r="AM5266" i="1"/>
  <c r="AV5265" i="1"/>
  <c r="AU5265" i="1"/>
  <c r="AT5265" i="1"/>
  <c r="AS5265" i="1"/>
  <c r="AR5265" i="1"/>
  <c r="AQ5265" i="1"/>
  <c r="AP5265" i="1"/>
  <c r="AO5265" i="1"/>
  <c r="AN5265" i="1"/>
  <c r="AM5265" i="1"/>
  <c r="AV5264" i="1"/>
  <c r="AU5264" i="1"/>
  <c r="AT5264" i="1"/>
  <c r="AS5264" i="1"/>
  <c r="AR5264" i="1"/>
  <c r="AQ5264" i="1"/>
  <c r="AP5264" i="1"/>
  <c r="AO5264" i="1"/>
  <c r="AN5264" i="1"/>
  <c r="AM5264" i="1"/>
  <c r="AV5263" i="1"/>
  <c r="AU5263" i="1"/>
  <c r="AT5263" i="1"/>
  <c r="AS5263" i="1"/>
  <c r="AR5263" i="1"/>
  <c r="AQ5263" i="1"/>
  <c r="AP5263" i="1"/>
  <c r="AO5263" i="1"/>
  <c r="AN5263" i="1"/>
  <c r="AM5263" i="1"/>
  <c r="AV5262" i="1"/>
  <c r="AU5262" i="1"/>
  <c r="AT5262" i="1"/>
  <c r="AS5262" i="1"/>
  <c r="AR5262" i="1"/>
  <c r="AQ5262" i="1"/>
  <c r="AP5262" i="1"/>
  <c r="AO5262" i="1"/>
  <c r="AN5262" i="1"/>
  <c r="AM5262" i="1"/>
  <c r="AV5261" i="1"/>
  <c r="AU5261" i="1"/>
  <c r="AT5261" i="1"/>
  <c r="AS5261" i="1"/>
  <c r="AR5261" i="1"/>
  <c r="AQ5261" i="1"/>
  <c r="AP5261" i="1"/>
  <c r="AO5261" i="1"/>
  <c r="AN5261" i="1"/>
  <c r="AM5261" i="1"/>
  <c r="AV5260" i="1"/>
  <c r="AU5260" i="1"/>
  <c r="AT5260" i="1"/>
  <c r="AS5260" i="1"/>
  <c r="AR5260" i="1"/>
  <c r="AQ5260" i="1"/>
  <c r="AP5260" i="1"/>
  <c r="AO5260" i="1"/>
  <c r="AN5260" i="1"/>
  <c r="AM5260" i="1"/>
  <c r="AV5259" i="1"/>
  <c r="AU5259" i="1"/>
  <c r="AT5259" i="1"/>
  <c r="AS5259" i="1"/>
  <c r="AR5259" i="1"/>
  <c r="AQ5259" i="1"/>
  <c r="AP5259" i="1"/>
  <c r="AO5259" i="1"/>
  <c r="AN5259" i="1"/>
  <c r="AM5259" i="1"/>
  <c r="AV5258" i="1"/>
  <c r="AU5258" i="1"/>
  <c r="AT5258" i="1"/>
  <c r="AS5258" i="1"/>
  <c r="AR5258" i="1"/>
  <c r="AQ5258" i="1"/>
  <c r="AP5258" i="1"/>
  <c r="AO5258" i="1"/>
  <c r="AN5258" i="1"/>
  <c r="AM5258" i="1"/>
  <c r="AV5257" i="1"/>
  <c r="AU5257" i="1"/>
  <c r="AT5257" i="1"/>
  <c r="AS5257" i="1"/>
  <c r="AR5257" i="1"/>
  <c r="AQ5257" i="1"/>
  <c r="AP5257" i="1"/>
  <c r="AO5257" i="1"/>
  <c r="AN5257" i="1"/>
  <c r="AM5257" i="1"/>
  <c r="AV5256" i="1"/>
  <c r="AU5256" i="1"/>
  <c r="AT5256" i="1"/>
  <c r="AS5256" i="1"/>
  <c r="AR5256" i="1"/>
  <c r="AQ5256" i="1"/>
  <c r="AP5256" i="1"/>
  <c r="AO5256" i="1"/>
  <c r="AN5256" i="1"/>
  <c r="AM5256" i="1"/>
  <c r="AV5255" i="1"/>
  <c r="AU5255" i="1"/>
  <c r="AT5255" i="1"/>
  <c r="AS5255" i="1"/>
  <c r="AR5255" i="1"/>
  <c r="AQ5255" i="1"/>
  <c r="AP5255" i="1"/>
  <c r="AO5255" i="1"/>
  <c r="AN5255" i="1"/>
  <c r="AM5255" i="1"/>
  <c r="AV5254" i="1"/>
  <c r="AU5254" i="1"/>
  <c r="AT5254" i="1"/>
  <c r="AS5254" i="1"/>
  <c r="AR5254" i="1"/>
  <c r="AQ5254" i="1"/>
  <c r="AP5254" i="1"/>
  <c r="AO5254" i="1"/>
  <c r="AN5254" i="1"/>
  <c r="AM5254" i="1"/>
  <c r="AV5253" i="1"/>
  <c r="AU5253" i="1"/>
  <c r="AT5253" i="1"/>
  <c r="AS5253" i="1"/>
  <c r="AR5253" i="1"/>
  <c r="AQ5253" i="1"/>
  <c r="AP5253" i="1"/>
  <c r="AO5253" i="1"/>
  <c r="AN5253" i="1"/>
  <c r="AM5253" i="1"/>
  <c r="AV5252" i="1"/>
  <c r="AU5252" i="1"/>
  <c r="AT5252" i="1"/>
  <c r="AS5252" i="1"/>
  <c r="AR5252" i="1"/>
  <c r="AQ5252" i="1"/>
  <c r="AP5252" i="1"/>
  <c r="AO5252" i="1"/>
  <c r="AN5252" i="1"/>
  <c r="AM5252" i="1"/>
  <c r="AV5251" i="1"/>
  <c r="AU5251" i="1"/>
  <c r="AT5251" i="1"/>
  <c r="AS5251" i="1"/>
  <c r="AR5251" i="1"/>
  <c r="AQ5251" i="1"/>
  <c r="AP5251" i="1"/>
  <c r="AO5251" i="1"/>
  <c r="AN5251" i="1"/>
  <c r="AM5251" i="1"/>
  <c r="AV5250" i="1"/>
  <c r="AU5250" i="1"/>
  <c r="AT5250" i="1"/>
  <c r="AS5250" i="1"/>
  <c r="AR5250" i="1"/>
  <c r="AQ5250" i="1"/>
  <c r="AP5250" i="1"/>
  <c r="AO5250" i="1"/>
  <c r="AN5250" i="1"/>
  <c r="AM5250" i="1"/>
  <c r="AV5249" i="1"/>
  <c r="AU5249" i="1"/>
  <c r="AT5249" i="1"/>
  <c r="AS5249" i="1"/>
  <c r="AR5249" i="1"/>
  <c r="AQ5249" i="1"/>
  <c r="AP5249" i="1"/>
  <c r="AO5249" i="1"/>
  <c r="AN5249" i="1"/>
  <c r="AM5249" i="1"/>
  <c r="AV5248" i="1"/>
  <c r="AU5248" i="1"/>
  <c r="AT5248" i="1"/>
  <c r="AS5248" i="1"/>
  <c r="AR5248" i="1"/>
  <c r="AQ5248" i="1"/>
  <c r="AP5248" i="1"/>
  <c r="AO5248" i="1"/>
  <c r="AN5248" i="1"/>
  <c r="AM5248" i="1"/>
  <c r="AV5247" i="1"/>
  <c r="AU5247" i="1"/>
  <c r="AT5247" i="1"/>
  <c r="AS5247" i="1"/>
  <c r="AR5247" i="1"/>
  <c r="AQ5247" i="1"/>
  <c r="AP5247" i="1"/>
  <c r="AO5247" i="1"/>
  <c r="AN5247" i="1"/>
  <c r="AM5247" i="1"/>
  <c r="AV5246" i="1"/>
  <c r="AU5246" i="1"/>
  <c r="AT5246" i="1"/>
  <c r="AS5246" i="1"/>
  <c r="AR5246" i="1"/>
  <c r="AQ5246" i="1"/>
  <c r="AP5246" i="1"/>
  <c r="AO5246" i="1"/>
  <c r="AN5246" i="1"/>
  <c r="AM5246" i="1"/>
  <c r="AV5245" i="1"/>
  <c r="AU5245" i="1"/>
  <c r="AT5245" i="1"/>
  <c r="AS5245" i="1"/>
  <c r="AR5245" i="1"/>
  <c r="AQ5245" i="1"/>
  <c r="AP5245" i="1"/>
  <c r="AO5245" i="1"/>
  <c r="AN5245" i="1"/>
  <c r="AM5245" i="1"/>
  <c r="AV5244" i="1"/>
  <c r="AU5244" i="1"/>
  <c r="AT5244" i="1"/>
  <c r="AS5244" i="1"/>
  <c r="AR5244" i="1"/>
  <c r="AQ5244" i="1"/>
  <c r="AP5244" i="1"/>
  <c r="AO5244" i="1"/>
  <c r="AN5244" i="1"/>
  <c r="AM5244" i="1"/>
  <c r="AV5243" i="1"/>
  <c r="AU5243" i="1"/>
  <c r="AT5243" i="1"/>
  <c r="AS5243" i="1"/>
  <c r="AR5243" i="1"/>
  <c r="AQ5243" i="1"/>
  <c r="AP5243" i="1"/>
  <c r="AO5243" i="1"/>
  <c r="AN5243" i="1"/>
  <c r="AM5243" i="1"/>
  <c r="AV5242" i="1"/>
  <c r="AU5242" i="1"/>
  <c r="AT5242" i="1"/>
  <c r="AS5242" i="1"/>
  <c r="AR5242" i="1"/>
  <c r="AQ5242" i="1"/>
  <c r="AP5242" i="1"/>
  <c r="AO5242" i="1"/>
  <c r="AN5242" i="1"/>
  <c r="AM5242" i="1"/>
  <c r="AV5241" i="1"/>
  <c r="AU5241" i="1"/>
  <c r="AT5241" i="1"/>
  <c r="AS5241" i="1"/>
  <c r="AR5241" i="1"/>
  <c r="AQ5241" i="1"/>
  <c r="AP5241" i="1"/>
  <c r="AO5241" i="1"/>
  <c r="AN5241" i="1"/>
  <c r="AM5241" i="1"/>
  <c r="AV5240" i="1"/>
  <c r="AU5240" i="1"/>
  <c r="AT5240" i="1"/>
  <c r="AS5240" i="1"/>
  <c r="AR5240" i="1"/>
  <c r="AQ5240" i="1"/>
  <c r="AP5240" i="1"/>
  <c r="AO5240" i="1"/>
  <c r="AN5240" i="1"/>
  <c r="AM5240" i="1"/>
  <c r="AV5239" i="1"/>
  <c r="AU5239" i="1"/>
  <c r="AT5239" i="1"/>
  <c r="AS5239" i="1"/>
  <c r="AR5239" i="1"/>
  <c r="AQ5239" i="1"/>
  <c r="AP5239" i="1"/>
  <c r="AO5239" i="1"/>
  <c r="AN5239" i="1"/>
  <c r="AM5239" i="1"/>
  <c r="AV5238" i="1"/>
  <c r="AU5238" i="1"/>
  <c r="AT5238" i="1"/>
  <c r="AS5238" i="1"/>
  <c r="AR5238" i="1"/>
  <c r="AQ5238" i="1"/>
  <c r="AP5238" i="1"/>
  <c r="AO5238" i="1"/>
  <c r="AN5238" i="1"/>
  <c r="AM5238" i="1"/>
  <c r="AV5237" i="1"/>
  <c r="AU5237" i="1"/>
  <c r="AT5237" i="1"/>
  <c r="AS5237" i="1"/>
  <c r="AR5237" i="1"/>
  <c r="AQ5237" i="1"/>
  <c r="AP5237" i="1"/>
  <c r="AO5237" i="1"/>
  <c r="AN5237" i="1"/>
  <c r="AM5237" i="1"/>
  <c r="AV5236" i="1"/>
  <c r="AU5236" i="1"/>
  <c r="AT5236" i="1"/>
  <c r="AS5236" i="1"/>
  <c r="AR5236" i="1"/>
  <c r="AQ5236" i="1"/>
  <c r="AP5236" i="1"/>
  <c r="AO5236" i="1"/>
  <c r="AN5236" i="1"/>
  <c r="AM5236" i="1"/>
  <c r="AV5235" i="1"/>
  <c r="AU5235" i="1"/>
  <c r="AT5235" i="1"/>
  <c r="AS5235" i="1"/>
  <c r="AR5235" i="1"/>
  <c r="AQ5235" i="1"/>
  <c r="AP5235" i="1"/>
  <c r="AO5235" i="1"/>
  <c r="AN5235" i="1"/>
  <c r="AM5235" i="1"/>
  <c r="AV5234" i="1"/>
  <c r="AU5234" i="1"/>
  <c r="AT5234" i="1"/>
  <c r="AS5234" i="1"/>
  <c r="AR5234" i="1"/>
  <c r="AQ5234" i="1"/>
  <c r="AP5234" i="1"/>
  <c r="AO5234" i="1"/>
  <c r="AN5234" i="1"/>
  <c r="AM5234" i="1"/>
  <c r="AV5233" i="1"/>
  <c r="AU5233" i="1"/>
  <c r="AT5233" i="1"/>
  <c r="AS5233" i="1"/>
  <c r="AR5233" i="1"/>
  <c r="AQ5233" i="1"/>
  <c r="AP5233" i="1"/>
  <c r="AO5233" i="1"/>
  <c r="AN5233" i="1"/>
  <c r="AM5233" i="1"/>
  <c r="AV5232" i="1"/>
  <c r="AU5232" i="1"/>
  <c r="AT5232" i="1"/>
  <c r="AS5232" i="1"/>
  <c r="AR5232" i="1"/>
  <c r="AQ5232" i="1"/>
  <c r="AP5232" i="1"/>
  <c r="AO5232" i="1"/>
  <c r="AN5232" i="1"/>
  <c r="AM5232" i="1"/>
  <c r="AV5231" i="1"/>
  <c r="AU5231" i="1"/>
  <c r="AT5231" i="1"/>
  <c r="AS5231" i="1"/>
  <c r="AR5231" i="1"/>
  <c r="AQ5231" i="1"/>
  <c r="AP5231" i="1"/>
  <c r="AO5231" i="1"/>
  <c r="AN5231" i="1"/>
  <c r="AM5231" i="1"/>
  <c r="AV5230" i="1"/>
  <c r="AU5230" i="1"/>
  <c r="AT5230" i="1"/>
  <c r="AS5230" i="1"/>
  <c r="AR5230" i="1"/>
  <c r="AQ5230" i="1"/>
  <c r="AP5230" i="1"/>
  <c r="AO5230" i="1"/>
  <c r="AN5230" i="1"/>
  <c r="AM5230" i="1"/>
  <c r="AV5229" i="1"/>
  <c r="AU5229" i="1"/>
  <c r="AT5229" i="1"/>
  <c r="AS5229" i="1"/>
  <c r="AR5229" i="1"/>
  <c r="AQ5229" i="1"/>
  <c r="AP5229" i="1"/>
  <c r="AO5229" i="1"/>
  <c r="AN5229" i="1"/>
  <c r="AM5229" i="1"/>
  <c r="AV5228" i="1"/>
  <c r="AU5228" i="1"/>
  <c r="AT5228" i="1"/>
  <c r="AS5228" i="1"/>
  <c r="AR5228" i="1"/>
  <c r="AQ5228" i="1"/>
  <c r="AP5228" i="1"/>
  <c r="AO5228" i="1"/>
  <c r="AN5228" i="1"/>
  <c r="AM5228" i="1"/>
  <c r="AV5227" i="1"/>
  <c r="AU5227" i="1"/>
  <c r="AT5227" i="1"/>
  <c r="AS5227" i="1"/>
  <c r="AR5227" i="1"/>
  <c r="AQ5227" i="1"/>
  <c r="AP5227" i="1"/>
  <c r="AO5227" i="1"/>
  <c r="AN5227" i="1"/>
  <c r="AM5227" i="1"/>
  <c r="AV5226" i="1"/>
  <c r="AU5226" i="1"/>
  <c r="AT5226" i="1"/>
  <c r="AS5226" i="1"/>
  <c r="AR5226" i="1"/>
  <c r="AQ5226" i="1"/>
  <c r="AP5226" i="1"/>
  <c r="AO5226" i="1"/>
  <c r="AN5226" i="1"/>
  <c r="AM5226" i="1"/>
  <c r="AV5225" i="1"/>
  <c r="AU5225" i="1"/>
  <c r="AT5225" i="1"/>
  <c r="AS5225" i="1"/>
  <c r="AR5225" i="1"/>
  <c r="AQ5225" i="1"/>
  <c r="AP5225" i="1"/>
  <c r="AO5225" i="1"/>
  <c r="AN5225" i="1"/>
  <c r="AM5225" i="1"/>
  <c r="AV5224" i="1"/>
  <c r="AU5224" i="1"/>
  <c r="AT5224" i="1"/>
  <c r="AS5224" i="1"/>
  <c r="AR5224" i="1"/>
  <c r="AQ5224" i="1"/>
  <c r="AP5224" i="1"/>
  <c r="AO5224" i="1"/>
  <c r="AN5224" i="1"/>
  <c r="AM5224" i="1"/>
  <c r="AV5223" i="1"/>
  <c r="AU5223" i="1"/>
  <c r="AT5223" i="1"/>
  <c r="AS5223" i="1"/>
  <c r="AR5223" i="1"/>
  <c r="AQ5223" i="1"/>
  <c r="AP5223" i="1"/>
  <c r="AO5223" i="1"/>
  <c r="AN5223" i="1"/>
  <c r="AM5223" i="1"/>
  <c r="AV5222" i="1"/>
  <c r="AU5222" i="1"/>
  <c r="AT5222" i="1"/>
  <c r="AS5222" i="1"/>
  <c r="AR5222" i="1"/>
  <c r="AQ5222" i="1"/>
  <c r="AP5222" i="1"/>
  <c r="AO5222" i="1"/>
  <c r="AN5222" i="1"/>
  <c r="AM5222" i="1"/>
  <c r="AV5221" i="1"/>
  <c r="AU5221" i="1"/>
  <c r="AT5221" i="1"/>
  <c r="AS5221" i="1"/>
  <c r="AR5221" i="1"/>
  <c r="AQ5221" i="1"/>
  <c r="AP5221" i="1"/>
  <c r="AO5221" i="1"/>
  <c r="AN5221" i="1"/>
  <c r="AM5221" i="1"/>
  <c r="AV5220" i="1"/>
  <c r="AU5220" i="1"/>
  <c r="AT5220" i="1"/>
  <c r="AS5220" i="1"/>
  <c r="AR5220" i="1"/>
  <c r="AQ5220" i="1"/>
  <c r="AP5220" i="1"/>
  <c r="AO5220" i="1"/>
  <c r="AN5220" i="1"/>
  <c r="AM5220" i="1"/>
  <c r="AV5219" i="1"/>
  <c r="AU5219" i="1"/>
  <c r="AT5219" i="1"/>
  <c r="AS5219" i="1"/>
  <c r="AR5219" i="1"/>
  <c r="AQ5219" i="1"/>
  <c r="AP5219" i="1"/>
  <c r="AO5219" i="1"/>
  <c r="AN5219" i="1"/>
  <c r="AM5219" i="1"/>
  <c r="AV5218" i="1"/>
  <c r="AU5218" i="1"/>
  <c r="AT5218" i="1"/>
  <c r="AS5218" i="1"/>
  <c r="AR5218" i="1"/>
  <c r="AQ5218" i="1"/>
  <c r="AP5218" i="1"/>
  <c r="AO5218" i="1"/>
  <c r="AN5218" i="1"/>
  <c r="AM5218" i="1"/>
  <c r="AV5217" i="1"/>
  <c r="AU5217" i="1"/>
  <c r="AT5217" i="1"/>
  <c r="AS5217" i="1"/>
  <c r="AR5217" i="1"/>
  <c r="AQ5217" i="1"/>
  <c r="AP5217" i="1"/>
  <c r="AO5217" i="1"/>
  <c r="AN5217" i="1"/>
  <c r="AM5217" i="1"/>
  <c r="AV5216" i="1"/>
  <c r="AU5216" i="1"/>
  <c r="AT5216" i="1"/>
  <c r="AS5216" i="1"/>
  <c r="AR5216" i="1"/>
  <c r="AQ5216" i="1"/>
  <c r="AP5216" i="1"/>
  <c r="AO5216" i="1"/>
  <c r="AN5216" i="1"/>
  <c r="AM5216" i="1"/>
  <c r="AV5215" i="1"/>
  <c r="AU5215" i="1"/>
  <c r="AT5215" i="1"/>
  <c r="AS5215" i="1"/>
  <c r="AR5215" i="1"/>
  <c r="AQ5215" i="1"/>
  <c r="AP5215" i="1"/>
  <c r="AO5215" i="1"/>
  <c r="AN5215" i="1"/>
  <c r="AM5215" i="1"/>
  <c r="AV5214" i="1"/>
  <c r="AU5214" i="1"/>
  <c r="AT5214" i="1"/>
  <c r="AS5214" i="1"/>
  <c r="AR5214" i="1"/>
  <c r="AQ5214" i="1"/>
  <c r="AP5214" i="1"/>
  <c r="AO5214" i="1"/>
  <c r="AN5214" i="1"/>
  <c r="AM5214" i="1"/>
  <c r="AV5213" i="1"/>
  <c r="AU5213" i="1"/>
  <c r="AT5213" i="1"/>
  <c r="AS5213" i="1"/>
  <c r="AR5213" i="1"/>
  <c r="AQ5213" i="1"/>
  <c r="AP5213" i="1"/>
  <c r="AO5213" i="1"/>
  <c r="AN5213" i="1"/>
  <c r="AM5213" i="1"/>
  <c r="AV5212" i="1"/>
  <c r="AU5212" i="1"/>
  <c r="AT5212" i="1"/>
  <c r="AS5212" i="1"/>
  <c r="AR5212" i="1"/>
  <c r="AQ5212" i="1"/>
  <c r="AP5212" i="1"/>
  <c r="AO5212" i="1"/>
  <c r="AN5212" i="1"/>
  <c r="AM5212" i="1"/>
  <c r="AV5211" i="1"/>
  <c r="AU5211" i="1"/>
  <c r="AT5211" i="1"/>
  <c r="AS5211" i="1"/>
  <c r="AR5211" i="1"/>
  <c r="AQ5211" i="1"/>
  <c r="AP5211" i="1"/>
  <c r="AO5211" i="1"/>
  <c r="AN5211" i="1"/>
  <c r="AM5211" i="1"/>
  <c r="AV5210" i="1"/>
  <c r="AU5210" i="1"/>
  <c r="AT5210" i="1"/>
  <c r="AS5210" i="1"/>
  <c r="AR5210" i="1"/>
  <c r="AQ5210" i="1"/>
  <c r="AP5210" i="1"/>
  <c r="AO5210" i="1"/>
  <c r="AN5210" i="1"/>
  <c r="AM5210" i="1"/>
  <c r="AV5209" i="1"/>
  <c r="AU5209" i="1"/>
  <c r="AT5209" i="1"/>
  <c r="AS5209" i="1"/>
  <c r="AR5209" i="1"/>
  <c r="AQ5209" i="1"/>
  <c r="AP5209" i="1"/>
  <c r="AO5209" i="1"/>
  <c r="AN5209" i="1"/>
  <c r="AM5209" i="1"/>
  <c r="AV5208" i="1"/>
  <c r="AU5208" i="1"/>
  <c r="AT5208" i="1"/>
  <c r="AS5208" i="1"/>
  <c r="AR5208" i="1"/>
  <c r="AQ5208" i="1"/>
  <c r="AP5208" i="1"/>
  <c r="AO5208" i="1"/>
  <c r="AN5208" i="1"/>
  <c r="AM5208" i="1"/>
  <c r="AV5207" i="1"/>
  <c r="AU5207" i="1"/>
  <c r="AT5207" i="1"/>
  <c r="AS5207" i="1"/>
  <c r="AR5207" i="1"/>
  <c r="AQ5207" i="1"/>
  <c r="AP5207" i="1"/>
  <c r="AO5207" i="1"/>
  <c r="AN5207" i="1"/>
  <c r="AM5207" i="1"/>
  <c r="AV5206" i="1"/>
  <c r="AU5206" i="1"/>
  <c r="AT5206" i="1"/>
  <c r="AS5206" i="1"/>
  <c r="AR5206" i="1"/>
  <c r="AQ5206" i="1"/>
  <c r="AP5206" i="1"/>
  <c r="AO5206" i="1"/>
  <c r="AN5206" i="1"/>
  <c r="AM5206" i="1"/>
  <c r="AV5205" i="1"/>
  <c r="AU5205" i="1"/>
  <c r="AT5205" i="1"/>
  <c r="AS5205" i="1"/>
  <c r="AR5205" i="1"/>
  <c r="AQ5205" i="1"/>
  <c r="AP5205" i="1"/>
  <c r="AO5205" i="1"/>
  <c r="AN5205" i="1"/>
  <c r="AM5205" i="1"/>
  <c r="AV5204" i="1"/>
  <c r="AU5204" i="1"/>
  <c r="AT5204" i="1"/>
  <c r="AS5204" i="1"/>
  <c r="AR5204" i="1"/>
  <c r="AQ5204" i="1"/>
  <c r="AP5204" i="1"/>
  <c r="AO5204" i="1"/>
  <c r="AN5204" i="1"/>
  <c r="AM5204" i="1"/>
  <c r="AV5203" i="1"/>
  <c r="AU5203" i="1"/>
  <c r="AT5203" i="1"/>
  <c r="AS5203" i="1"/>
  <c r="AR5203" i="1"/>
  <c r="AQ5203" i="1"/>
  <c r="AP5203" i="1"/>
  <c r="AO5203" i="1"/>
  <c r="AN5203" i="1"/>
  <c r="AM5203" i="1"/>
  <c r="AV5202" i="1"/>
  <c r="AU5202" i="1"/>
  <c r="AT5202" i="1"/>
  <c r="AS5202" i="1"/>
  <c r="AR5202" i="1"/>
  <c r="AQ5202" i="1"/>
  <c r="AP5202" i="1"/>
  <c r="AO5202" i="1"/>
  <c r="AN5202" i="1"/>
  <c r="AM5202" i="1"/>
  <c r="AV5201" i="1"/>
  <c r="AU5201" i="1"/>
  <c r="AT5201" i="1"/>
  <c r="AS5201" i="1"/>
  <c r="AR5201" i="1"/>
  <c r="AQ5201" i="1"/>
  <c r="AP5201" i="1"/>
  <c r="AO5201" i="1"/>
  <c r="AN5201" i="1"/>
  <c r="AM5201" i="1"/>
  <c r="AV5200" i="1"/>
  <c r="AU5200" i="1"/>
  <c r="AT5200" i="1"/>
  <c r="AS5200" i="1"/>
  <c r="AR5200" i="1"/>
  <c r="AQ5200" i="1"/>
  <c r="AP5200" i="1"/>
  <c r="AO5200" i="1"/>
  <c r="AN5200" i="1"/>
  <c r="AM5200" i="1"/>
  <c r="AV5199" i="1"/>
  <c r="AU5199" i="1"/>
  <c r="AT5199" i="1"/>
  <c r="AS5199" i="1"/>
  <c r="AR5199" i="1"/>
  <c r="AQ5199" i="1"/>
  <c r="AP5199" i="1"/>
  <c r="AO5199" i="1"/>
  <c r="AN5199" i="1"/>
  <c r="AM5199" i="1"/>
  <c r="AV5198" i="1"/>
  <c r="AU5198" i="1"/>
  <c r="AT5198" i="1"/>
  <c r="AS5198" i="1"/>
  <c r="AR5198" i="1"/>
  <c r="AQ5198" i="1"/>
  <c r="AP5198" i="1"/>
  <c r="AO5198" i="1"/>
  <c r="AN5198" i="1"/>
  <c r="AM5198" i="1"/>
  <c r="AV5197" i="1"/>
  <c r="AU5197" i="1"/>
  <c r="AT5197" i="1"/>
  <c r="AS5197" i="1"/>
  <c r="AR5197" i="1"/>
  <c r="AQ5197" i="1"/>
  <c r="AP5197" i="1"/>
  <c r="AO5197" i="1"/>
  <c r="AN5197" i="1"/>
  <c r="AM5197" i="1"/>
  <c r="AV5196" i="1"/>
  <c r="AU5196" i="1"/>
  <c r="AT5196" i="1"/>
  <c r="AS5196" i="1"/>
  <c r="AR5196" i="1"/>
  <c r="AQ5196" i="1"/>
  <c r="AP5196" i="1"/>
  <c r="AO5196" i="1"/>
  <c r="AN5196" i="1"/>
  <c r="AM5196" i="1"/>
  <c r="AV5195" i="1"/>
  <c r="AU5195" i="1"/>
  <c r="AT5195" i="1"/>
  <c r="AS5195" i="1"/>
  <c r="AR5195" i="1"/>
  <c r="AQ5195" i="1"/>
  <c r="AP5195" i="1"/>
  <c r="AO5195" i="1"/>
  <c r="AN5195" i="1"/>
  <c r="AM5195" i="1"/>
  <c r="AV5194" i="1"/>
  <c r="AU5194" i="1"/>
  <c r="AT5194" i="1"/>
  <c r="AS5194" i="1"/>
  <c r="AR5194" i="1"/>
  <c r="AQ5194" i="1"/>
  <c r="AP5194" i="1"/>
  <c r="AO5194" i="1"/>
  <c r="AN5194" i="1"/>
  <c r="AM5194" i="1"/>
  <c r="AV5193" i="1"/>
  <c r="AU5193" i="1"/>
  <c r="AT5193" i="1"/>
  <c r="AS5193" i="1"/>
  <c r="AR5193" i="1"/>
  <c r="AQ5193" i="1"/>
  <c r="AP5193" i="1"/>
  <c r="AO5193" i="1"/>
  <c r="AN5193" i="1"/>
  <c r="AM5193" i="1"/>
  <c r="AV5192" i="1"/>
  <c r="AU5192" i="1"/>
  <c r="AT5192" i="1"/>
  <c r="AS5192" i="1"/>
  <c r="AR5192" i="1"/>
  <c r="AQ5192" i="1"/>
  <c r="AP5192" i="1"/>
  <c r="AO5192" i="1"/>
  <c r="AN5192" i="1"/>
  <c r="AM5192" i="1"/>
  <c r="AV5191" i="1"/>
  <c r="AU5191" i="1"/>
  <c r="AT5191" i="1"/>
  <c r="AS5191" i="1"/>
  <c r="AR5191" i="1"/>
  <c r="AQ5191" i="1"/>
  <c r="AP5191" i="1"/>
  <c r="AO5191" i="1"/>
  <c r="AN5191" i="1"/>
  <c r="AM5191" i="1"/>
  <c r="AV5190" i="1"/>
  <c r="AU5190" i="1"/>
  <c r="AT5190" i="1"/>
  <c r="AS5190" i="1"/>
  <c r="AR5190" i="1"/>
  <c r="AQ5190" i="1"/>
  <c r="AP5190" i="1"/>
  <c r="AO5190" i="1"/>
  <c r="AN5190" i="1"/>
  <c r="AM5190" i="1"/>
  <c r="AV5189" i="1"/>
  <c r="AU5189" i="1"/>
  <c r="AT5189" i="1"/>
  <c r="AS5189" i="1"/>
  <c r="AR5189" i="1"/>
  <c r="AQ5189" i="1"/>
  <c r="AP5189" i="1"/>
  <c r="AO5189" i="1"/>
  <c r="AN5189" i="1"/>
  <c r="AM5189" i="1"/>
  <c r="AV5188" i="1"/>
  <c r="AU5188" i="1"/>
  <c r="AT5188" i="1"/>
  <c r="AS5188" i="1"/>
  <c r="AR5188" i="1"/>
  <c r="AQ5188" i="1"/>
  <c r="AP5188" i="1"/>
  <c r="AO5188" i="1"/>
  <c r="AN5188" i="1"/>
  <c r="AM5188" i="1"/>
  <c r="AV5187" i="1"/>
  <c r="AU5187" i="1"/>
  <c r="AT5187" i="1"/>
  <c r="AS5187" i="1"/>
  <c r="AR5187" i="1"/>
  <c r="AQ5187" i="1"/>
  <c r="AP5187" i="1"/>
  <c r="AO5187" i="1"/>
  <c r="AN5187" i="1"/>
  <c r="AM5187" i="1"/>
  <c r="AV5186" i="1"/>
  <c r="AU5186" i="1"/>
  <c r="AT5186" i="1"/>
  <c r="AS5186" i="1"/>
  <c r="AR5186" i="1"/>
  <c r="AQ5186" i="1"/>
  <c r="AP5186" i="1"/>
  <c r="AO5186" i="1"/>
  <c r="AN5186" i="1"/>
  <c r="AM5186" i="1"/>
  <c r="AV5185" i="1"/>
  <c r="AU5185" i="1"/>
  <c r="AT5185" i="1"/>
  <c r="AS5185" i="1"/>
  <c r="AR5185" i="1"/>
  <c r="AQ5185" i="1"/>
  <c r="AP5185" i="1"/>
  <c r="AO5185" i="1"/>
  <c r="AN5185" i="1"/>
  <c r="AM5185" i="1"/>
  <c r="AV5184" i="1"/>
  <c r="AU5184" i="1"/>
  <c r="AT5184" i="1"/>
  <c r="AS5184" i="1"/>
  <c r="AR5184" i="1"/>
  <c r="AQ5184" i="1"/>
  <c r="AP5184" i="1"/>
  <c r="AO5184" i="1"/>
  <c r="AN5184" i="1"/>
  <c r="AM5184" i="1"/>
  <c r="AV5183" i="1"/>
  <c r="AU5183" i="1"/>
  <c r="AT5183" i="1"/>
  <c r="AS5183" i="1"/>
  <c r="AR5183" i="1"/>
  <c r="AQ5183" i="1"/>
  <c r="AP5183" i="1"/>
  <c r="AO5183" i="1"/>
  <c r="AN5183" i="1"/>
  <c r="AM5183" i="1"/>
  <c r="AV5182" i="1"/>
  <c r="AU5182" i="1"/>
  <c r="AT5182" i="1"/>
  <c r="AS5182" i="1"/>
  <c r="AR5182" i="1"/>
  <c r="AQ5182" i="1"/>
  <c r="AP5182" i="1"/>
  <c r="AO5182" i="1"/>
  <c r="AN5182" i="1"/>
  <c r="AM5182" i="1"/>
  <c r="AV5181" i="1"/>
  <c r="AU5181" i="1"/>
  <c r="AT5181" i="1"/>
  <c r="AS5181" i="1"/>
  <c r="AR5181" i="1"/>
  <c r="AQ5181" i="1"/>
  <c r="AP5181" i="1"/>
  <c r="AO5181" i="1"/>
  <c r="AN5181" i="1"/>
  <c r="AM5181" i="1"/>
  <c r="AV5180" i="1"/>
  <c r="AU5180" i="1"/>
  <c r="AT5180" i="1"/>
  <c r="AS5180" i="1"/>
  <c r="AR5180" i="1"/>
  <c r="AQ5180" i="1"/>
  <c r="AP5180" i="1"/>
  <c r="AO5180" i="1"/>
  <c r="AN5180" i="1"/>
  <c r="AM5180" i="1"/>
  <c r="AV5179" i="1"/>
  <c r="AU5179" i="1"/>
  <c r="AT5179" i="1"/>
  <c r="AS5179" i="1"/>
  <c r="AR5179" i="1"/>
  <c r="AQ5179" i="1"/>
  <c r="AP5179" i="1"/>
  <c r="AO5179" i="1"/>
  <c r="AN5179" i="1"/>
  <c r="AM5179" i="1"/>
  <c r="AV5178" i="1"/>
  <c r="AU5178" i="1"/>
  <c r="AT5178" i="1"/>
  <c r="AS5178" i="1"/>
  <c r="AR5178" i="1"/>
  <c r="AQ5178" i="1"/>
  <c r="AP5178" i="1"/>
  <c r="AO5178" i="1"/>
  <c r="AN5178" i="1"/>
  <c r="AM5178" i="1"/>
  <c r="AV5177" i="1"/>
  <c r="AU5177" i="1"/>
  <c r="AT5177" i="1"/>
  <c r="AS5177" i="1"/>
  <c r="AR5177" i="1"/>
  <c r="AQ5177" i="1"/>
  <c r="AP5177" i="1"/>
  <c r="AO5177" i="1"/>
  <c r="AN5177" i="1"/>
  <c r="AM5177" i="1"/>
  <c r="AV5176" i="1"/>
  <c r="AU5176" i="1"/>
  <c r="AT5176" i="1"/>
  <c r="AS5176" i="1"/>
  <c r="AR5176" i="1"/>
  <c r="AQ5176" i="1"/>
  <c r="AP5176" i="1"/>
  <c r="AO5176" i="1"/>
  <c r="AN5176" i="1"/>
  <c r="AM5176" i="1"/>
  <c r="AV5175" i="1"/>
  <c r="AU5175" i="1"/>
  <c r="AT5175" i="1"/>
  <c r="AS5175" i="1"/>
  <c r="AR5175" i="1"/>
  <c r="AQ5175" i="1"/>
  <c r="AP5175" i="1"/>
  <c r="AO5175" i="1"/>
  <c r="AN5175" i="1"/>
  <c r="AM5175" i="1"/>
  <c r="AV5174" i="1"/>
  <c r="AU5174" i="1"/>
  <c r="AT5174" i="1"/>
  <c r="AS5174" i="1"/>
  <c r="AR5174" i="1"/>
  <c r="AQ5174" i="1"/>
  <c r="AP5174" i="1"/>
  <c r="AO5174" i="1"/>
  <c r="AN5174" i="1"/>
  <c r="AM5174" i="1"/>
  <c r="AV5173" i="1"/>
  <c r="AU5173" i="1"/>
  <c r="AT5173" i="1"/>
  <c r="AS5173" i="1"/>
  <c r="AR5173" i="1"/>
  <c r="AQ5173" i="1"/>
  <c r="AP5173" i="1"/>
  <c r="AO5173" i="1"/>
  <c r="AN5173" i="1"/>
  <c r="AM5173" i="1"/>
  <c r="AV5172" i="1"/>
  <c r="AU5172" i="1"/>
  <c r="AT5172" i="1"/>
  <c r="AS5172" i="1"/>
  <c r="AR5172" i="1"/>
  <c r="AQ5172" i="1"/>
  <c r="AP5172" i="1"/>
  <c r="AO5172" i="1"/>
  <c r="AN5172" i="1"/>
  <c r="AM5172" i="1"/>
  <c r="AV5171" i="1"/>
  <c r="AU5171" i="1"/>
  <c r="AT5171" i="1"/>
  <c r="AS5171" i="1"/>
  <c r="AR5171" i="1"/>
  <c r="AQ5171" i="1"/>
  <c r="AP5171" i="1"/>
  <c r="AO5171" i="1"/>
  <c r="AN5171" i="1"/>
  <c r="AM5171" i="1"/>
  <c r="AV5170" i="1"/>
  <c r="AU5170" i="1"/>
  <c r="AT5170" i="1"/>
  <c r="AS5170" i="1"/>
  <c r="AR5170" i="1"/>
  <c r="AQ5170" i="1"/>
  <c r="AP5170" i="1"/>
  <c r="AO5170" i="1"/>
  <c r="AN5170" i="1"/>
  <c r="AM5170" i="1"/>
  <c r="AV5169" i="1"/>
  <c r="AU5169" i="1"/>
  <c r="AT5169" i="1"/>
  <c r="AS5169" i="1"/>
  <c r="AR5169" i="1"/>
  <c r="AQ5169" i="1"/>
  <c r="AP5169" i="1"/>
  <c r="AO5169" i="1"/>
  <c r="AN5169" i="1"/>
  <c r="AM5169" i="1"/>
  <c r="AV5168" i="1"/>
  <c r="AU5168" i="1"/>
  <c r="AT5168" i="1"/>
  <c r="AS5168" i="1"/>
  <c r="AR5168" i="1"/>
  <c r="AQ5168" i="1"/>
  <c r="AP5168" i="1"/>
  <c r="AO5168" i="1"/>
  <c r="AN5168" i="1"/>
  <c r="AM5168" i="1"/>
  <c r="AV5167" i="1"/>
  <c r="AU5167" i="1"/>
  <c r="AT5167" i="1"/>
  <c r="AS5167" i="1"/>
  <c r="AR5167" i="1"/>
  <c r="AQ5167" i="1"/>
  <c r="AP5167" i="1"/>
  <c r="AO5167" i="1"/>
  <c r="AN5167" i="1"/>
  <c r="AM5167" i="1"/>
  <c r="AV5166" i="1"/>
  <c r="AU5166" i="1"/>
  <c r="AT5166" i="1"/>
  <c r="AS5166" i="1"/>
  <c r="AR5166" i="1"/>
  <c r="AQ5166" i="1"/>
  <c r="AP5166" i="1"/>
  <c r="AO5166" i="1"/>
  <c r="AN5166" i="1"/>
  <c r="AM5166" i="1"/>
  <c r="AV5165" i="1"/>
  <c r="AU5165" i="1"/>
  <c r="AT5165" i="1"/>
  <c r="AS5165" i="1"/>
  <c r="AR5165" i="1"/>
  <c r="AQ5165" i="1"/>
  <c r="AP5165" i="1"/>
  <c r="AO5165" i="1"/>
  <c r="AN5165" i="1"/>
  <c r="AM5165" i="1"/>
  <c r="AV5164" i="1"/>
  <c r="AU5164" i="1"/>
  <c r="AT5164" i="1"/>
  <c r="AS5164" i="1"/>
  <c r="AR5164" i="1"/>
  <c r="AQ5164" i="1"/>
  <c r="AP5164" i="1"/>
  <c r="AO5164" i="1"/>
  <c r="AN5164" i="1"/>
  <c r="AM5164" i="1"/>
  <c r="AV5163" i="1"/>
  <c r="AU5163" i="1"/>
  <c r="AT5163" i="1"/>
  <c r="AS5163" i="1"/>
  <c r="AR5163" i="1"/>
  <c r="AQ5163" i="1"/>
  <c r="AP5163" i="1"/>
  <c r="AO5163" i="1"/>
  <c r="AN5163" i="1"/>
  <c r="AM5163" i="1"/>
  <c r="AV5162" i="1"/>
  <c r="AU5162" i="1"/>
  <c r="AT5162" i="1"/>
  <c r="AS5162" i="1"/>
  <c r="AR5162" i="1"/>
  <c r="AQ5162" i="1"/>
  <c r="AP5162" i="1"/>
  <c r="AO5162" i="1"/>
  <c r="AN5162" i="1"/>
  <c r="AM5162" i="1"/>
  <c r="AV5161" i="1"/>
  <c r="AU5161" i="1"/>
  <c r="AT5161" i="1"/>
  <c r="AS5161" i="1"/>
  <c r="AR5161" i="1"/>
  <c r="AQ5161" i="1"/>
  <c r="AP5161" i="1"/>
  <c r="AO5161" i="1"/>
  <c r="AN5161" i="1"/>
  <c r="AM5161" i="1"/>
  <c r="AV5160" i="1"/>
  <c r="AU5160" i="1"/>
  <c r="AT5160" i="1"/>
  <c r="AS5160" i="1"/>
  <c r="AR5160" i="1"/>
  <c r="AQ5160" i="1"/>
  <c r="AP5160" i="1"/>
  <c r="AO5160" i="1"/>
  <c r="AN5160" i="1"/>
  <c r="AM5160" i="1"/>
  <c r="AV5159" i="1"/>
  <c r="AU5159" i="1"/>
  <c r="AT5159" i="1"/>
  <c r="AS5159" i="1"/>
  <c r="AR5159" i="1"/>
  <c r="AQ5159" i="1"/>
  <c r="AP5159" i="1"/>
  <c r="AO5159" i="1"/>
  <c r="AN5159" i="1"/>
  <c r="AM5159" i="1"/>
  <c r="AV5158" i="1"/>
  <c r="AU5158" i="1"/>
  <c r="AT5158" i="1"/>
  <c r="AS5158" i="1"/>
  <c r="AR5158" i="1"/>
  <c r="AQ5158" i="1"/>
  <c r="AP5158" i="1"/>
  <c r="AO5158" i="1"/>
  <c r="AN5158" i="1"/>
  <c r="AM5158" i="1"/>
  <c r="AV5157" i="1"/>
  <c r="AU5157" i="1"/>
  <c r="AT5157" i="1"/>
  <c r="AS5157" i="1"/>
  <c r="AR5157" i="1"/>
  <c r="AQ5157" i="1"/>
  <c r="AP5157" i="1"/>
  <c r="AO5157" i="1"/>
  <c r="AN5157" i="1"/>
  <c r="AM5157" i="1"/>
  <c r="AV5156" i="1"/>
  <c r="AU5156" i="1"/>
  <c r="AT5156" i="1"/>
  <c r="AS5156" i="1"/>
  <c r="AR5156" i="1"/>
  <c r="AQ5156" i="1"/>
  <c r="AP5156" i="1"/>
  <c r="AO5156" i="1"/>
  <c r="AN5156" i="1"/>
  <c r="AM5156" i="1"/>
  <c r="AV5155" i="1"/>
  <c r="AU5155" i="1"/>
  <c r="AT5155" i="1"/>
  <c r="AS5155" i="1"/>
  <c r="AR5155" i="1"/>
  <c r="AQ5155" i="1"/>
  <c r="AP5155" i="1"/>
  <c r="AO5155" i="1"/>
  <c r="AN5155" i="1"/>
  <c r="AM5155" i="1"/>
  <c r="AV5154" i="1"/>
  <c r="AU5154" i="1"/>
  <c r="AT5154" i="1"/>
  <c r="AS5154" i="1"/>
  <c r="AR5154" i="1"/>
  <c r="AQ5154" i="1"/>
  <c r="AP5154" i="1"/>
  <c r="AO5154" i="1"/>
  <c r="AN5154" i="1"/>
  <c r="AM5154" i="1"/>
  <c r="AV5153" i="1"/>
  <c r="AU5153" i="1"/>
  <c r="AT5153" i="1"/>
  <c r="AS5153" i="1"/>
  <c r="AR5153" i="1"/>
  <c r="AQ5153" i="1"/>
  <c r="AP5153" i="1"/>
  <c r="AO5153" i="1"/>
  <c r="AN5153" i="1"/>
  <c r="AM5153" i="1"/>
  <c r="AV5152" i="1"/>
  <c r="AU5152" i="1"/>
  <c r="AT5152" i="1"/>
  <c r="AS5152" i="1"/>
  <c r="AR5152" i="1"/>
  <c r="AQ5152" i="1"/>
  <c r="AP5152" i="1"/>
  <c r="AO5152" i="1"/>
  <c r="AN5152" i="1"/>
  <c r="AM5152" i="1"/>
  <c r="AV5151" i="1"/>
  <c r="AU5151" i="1"/>
  <c r="AT5151" i="1"/>
  <c r="AS5151" i="1"/>
  <c r="AR5151" i="1"/>
  <c r="AQ5151" i="1"/>
  <c r="AP5151" i="1"/>
  <c r="AO5151" i="1"/>
  <c r="AN5151" i="1"/>
  <c r="AM5151" i="1"/>
  <c r="AV5150" i="1"/>
  <c r="AU5150" i="1"/>
  <c r="AT5150" i="1"/>
  <c r="AS5150" i="1"/>
  <c r="AR5150" i="1"/>
  <c r="AQ5150" i="1"/>
  <c r="AP5150" i="1"/>
  <c r="AO5150" i="1"/>
  <c r="AN5150" i="1"/>
  <c r="AM5150" i="1"/>
  <c r="AV5149" i="1"/>
  <c r="AU5149" i="1"/>
  <c r="AT5149" i="1"/>
  <c r="AS5149" i="1"/>
  <c r="AR5149" i="1"/>
  <c r="AQ5149" i="1"/>
  <c r="AP5149" i="1"/>
  <c r="AO5149" i="1"/>
  <c r="AN5149" i="1"/>
  <c r="AM5149" i="1"/>
  <c r="AV5148" i="1"/>
  <c r="AU5148" i="1"/>
  <c r="AT5148" i="1"/>
  <c r="AS5148" i="1"/>
  <c r="AR5148" i="1"/>
  <c r="AQ5148" i="1"/>
  <c r="AP5148" i="1"/>
  <c r="AO5148" i="1"/>
  <c r="AN5148" i="1"/>
  <c r="AM5148" i="1"/>
  <c r="AV5147" i="1"/>
  <c r="AU5147" i="1"/>
  <c r="AT5147" i="1"/>
  <c r="AS5147" i="1"/>
  <c r="AR5147" i="1"/>
  <c r="AQ5147" i="1"/>
  <c r="AP5147" i="1"/>
  <c r="AO5147" i="1"/>
  <c r="AN5147" i="1"/>
  <c r="AM5147" i="1"/>
  <c r="AV5146" i="1"/>
  <c r="AU5146" i="1"/>
  <c r="AT5146" i="1"/>
  <c r="AS5146" i="1"/>
  <c r="AR5146" i="1"/>
  <c r="AQ5146" i="1"/>
  <c r="AP5146" i="1"/>
  <c r="AO5146" i="1"/>
  <c r="AN5146" i="1"/>
  <c r="AM5146" i="1"/>
  <c r="AV5145" i="1"/>
  <c r="AU5145" i="1"/>
  <c r="AT5145" i="1"/>
  <c r="AS5145" i="1"/>
  <c r="AR5145" i="1"/>
  <c r="AQ5145" i="1"/>
  <c r="AP5145" i="1"/>
  <c r="AO5145" i="1"/>
  <c r="AN5145" i="1"/>
  <c r="AM5145" i="1"/>
  <c r="AV5144" i="1"/>
  <c r="AU5144" i="1"/>
  <c r="AT5144" i="1"/>
  <c r="AS5144" i="1"/>
  <c r="AR5144" i="1"/>
  <c r="AQ5144" i="1"/>
  <c r="AP5144" i="1"/>
  <c r="AO5144" i="1"/>
  <c r="AN5144" i="1"/>
  <c r="AM5144" i="1"/>
  <c r="AV5143" i="1"/>
  <c r="AU5143" i="1"/>
  <c r="AT5143" i="1"/>
  <c r="AS5143" i="1"/>
  <c r="AR5143" i="1"/>
  <c r="AQ5143" i="1"/>
  <c r="AP5143" i="1"/>
  <c r="AO5143" i="1"/>
  <c r="AN5143" i="1"/>
  <c r="AM5143" i="1"/>
  <c r="AV5142" i="1"/>
  <c r="AU5142" i="1"/>
  <c r="AT5142" i="1"/>
  <c r="AS5142" i="1"/>
  <c r="AR5142" i="1"/>
  <c r="AQ5142" i="1"/>
  <c r="AP5142" i="1"/>
  <c r="AO5142" i="1"/>
  <c r="AN5142" i="1"/>
  <c r="AM5142" i="1"/>
  <c r="AV5141" i="1"/>
  <c r="AU5141" i="1"/>
  <c r="AT5141" i="1"/>
  <c r="AS5141" i="1"/>
  <c r="AR5141" i="1"/>
  <c r="AQ5141" i="1"/>
  <c r="AP5141" i="1"/>
  <c r="AO5141" i="1"/>
  <c r="AN5141" i="1"/>
  <c r="AM5141" i="1"/>
  <c r="AV5140" i="1"/>
  <c r="AU5140" i="1"/>
  <c r="AT5140" i="1"/>
  <c r="AS5140" i="1"/>
  <c r="AR5140" i="1"/>
  <c r="AQ5140" i="1"/>
  <c r="AP5140" i="1"/>
  <c r="AO5140" i="1"/>
  <c r="AN5140" i="1"/>
  <c r="AM5140" i="1"/>
  <c r="AV5139" i="1"/>
  <c r="AU5139" i="1"/>
  <c r="AT5139" i="1"/>
  <c r="AS5139" i="1"/>
  <c r="AR5139" i="1"/>
  <c r="AQ5139" i="1"/>
  <c r="AP5139" i="1"/>
  <c r="AO5139" i="1"/>
  <c r="AN5139" i="1"/>
  <c r="AM5139" i="1"/>
  <c r="AV5138" i="1"/>
  <c r="AU5138" i="1"/>
  <c r="AT5138" i="1"/>
  <c r="AS5138" i="1"/>
  <c r="AR5138" i="1"/>
  <c r="AQ5138" i="1"/>
  <c r="AP5138" i="1"/>
  <c r="AO5138" i="1"/>
  <c r="AN5138" i="1"/>
  <c r="AM5138" i="1"/>
  <c r="AV5137" i="1"/>
  <c r="AU5137" i="1"/>
  <c r="AT5137" i="1"/>
  <c r="AS5137" i="1"/>
  <c r="AR5137" i="1"/>
  <c r="AQ5137" i="1"/>
  <c r="AP5137" i="1"/>
  <c r="AO5137" i="1"/>
  <c r="AN5137" i="1"/>
  <c r="AM5137" i="1"/>
  <c r="AV5136" i="1"/>
  <c r="AU5136" i="1"/>
  <c r="AT5136" i="1"/>
  <c r="AS5136" i="1"/>
  <c r="AR5136" i="1"/>
  <c r="AQ5136" i="1"/>
  <c r="AP5136" i="1"/>
  <c r="AO5136" i="1"/>
  <c r="AN5136" i="1"/>
  <c r="AM5136" i="1"/>
  <c r="AV5135" i="1"/>
  <c r="AU5135" i="1"/>
  <c r="AT5135" i="1"/>
  <c r="AS5135" i="1"/>
  <c r="AR5135" i="1"/>
  <c r="AQ5135" i="1"/>
  <c r="AP5135" i="1"/>
  <c r="AO5135" i="1"/>
  <c r="AN5135" i="1"/>
  <c r="AM5135" i="1"/>
  <c r="AV5134" i="1"/>
  <c r="AU5134" i="1"/>
  <c r="AT5134" i="1"/>
  <c r="AS5134" i="1"/>
  <c r="AR5134" i="1"/>
  <c r="AQ5134" i="1"/>
  <c r="AP5134" i="1"/>
  <c r="AO5134" i="1"/>
  <c r="AN5134" i="1"/>
  <c r="AM5134" i="1"/>
  <c r="AV5133" i="1"/>
  <c r="AU5133" i="1"/>
  <c r="AT5133" i="1"/>
  <c r="AS5133" i="1"/>
  <c r="AR5133" i="1"/>
  <c r="AQ5133" i="1"/>
  <c r="AP5133" i="1"/>
  <c r="AO5133" i="1"/>
  <c r="AN5133" i="1"/>
  <c r="AM5133" i="1"/>
  <c r="AV5132" i="1"/>
  <c r="AU5132" i="1"/>
  <c r="AT5132" i="1"/>
  <c r="AS5132" i="1"/>
  <c r="AR5132" i="1"/>
  <c r="AQ5132" i="1"/>
  <c r="AP5132" i="1"/>
  <c r="AO5132" i="1"/>
  <c r="AN5132" i="1"/>
  <c r="AM5132" i="1"/>
  <c r="AV5131" i="1"/>
  <c r="AU5131" i="1"/>
  <c r="AT5131" i="1"/>
  <c r="AS5131" i="1"/>
  <c r="AR5131" i="1"/>
  <c r="AQ5131" i="1"/>
  <c r="AP5131" i="1"/>
  <c r="AO5131" i="1"/>
  <c r="AN5131" i="1"/>
  <c r="AM5131" i="1"/>
  <c r="AV5130" i="1"/>
  <c r="AU5130" i="1"/>
  <c r="AT5130" i="1"/>
  <c r="AS5130" i="1"/>
  <c r="AR5130" i="1"/>
  <c r="AQ5130" i="1"/>
  <c r="AP5130" i="1"/>
  <c r="AO5130" i="1"/>
  <c r="AN5130" i="1"/>
  <c r="AM5130" i="1"/>
  <c r="AV5129" i="1"/>
  <c r="AU5129" i="1"/>
  <c r="AT5129" i="1"/>
  <c r="AS5129" i="1"/>
  <c r="AR5129" i="1"/>
  <c r="AQ5129" i="1"/>
  <c r="AP5129" i="1"/>
  <c r="AO5129" i="1"/>
  <c r="AN5129" i="1"/>
  <c r="AM5129" i="1"/>
  <c r="AV5128" i="1"/>
  <c r="AU5128" i="1"/>
  <c r="AT5128" i="1"/>
  <c r="AS5128" i="1"/>
  <c r="AR5128" i="1"/>
  <c r="AQ5128" i="1"/>
  <c r="AP5128" i="1"/>
  <c r="AO5128" i="1"/>
  <c r="AN5128" i="1"/>
  <c r="AM5128" i="1"/>
  <c r="AV5127" i="1"/>
  <c r="AU5127" i="1"/>
  <c r="AT5127" i="1"/>
  <c r="AS5127" i="1"/>
  <c r="AR5127" i="1"/>
  <c r="AQ5127" i="1"/>
  <c r="AP5127" i="1"/>
  <c r="AO5127" i="1"/>
  <c r="AN5127" i="1"/>
  <c r="AM5127" i="1"/>
  <c r="AV5126" i="1"/>
  <c r="AU5126" i="1"/>
  <c r="AT5126" i="1"/>
  <c r="AS5126" i="1"/>
  <c r="AR5126" i="1"/>
  <c r="AQ5126" i="1"/>
  <c r="AP5126" i="1"/>
  <c r="AO5126" i="1"/>
  <c r="AN5126" i="1"/>
  <c r="AM5126" i="1"/>
  <c r="AV5125" i="1"/>
  <c r="AU5125" i="1"/>
  <c r="AT5125" i="1"/>
  <c r="AS5125" i="1"/>
  <c r="AR5125" i="1"/>
  <c r="AQ5125" i="1"/>
  <c r="AP5125" i="1"/>
  <c r="AO5125" i="1"/>
  <c r="AN5125" i="1"/>
  <c r="AM5125" i="1"/>
  <c r="AV5124" i="1"/>
  <c r="AU5124" i="1"/>
  <c r="AT5124" i="1"/>
  <c r="AS5124" i="1"/>
  <c r="AR5124" i="1"/>
  <c r="AQ5124" i="1"/>
  <c r="AP5124" i="1"/>
  <c r="AO5124" i="1"/>
  <c r="AN5124" i="1"/>
  <c r="AM5124" i="1"/>
  <c r="AV5123" i="1"/>
  <c r="AU5123" i="1"/>
  <c r="AT5123" i="1"/>
  <c r="AS5123" i="1"/>
  <c r="AR5123" i="1"/>
  <c r="AQ5123" i="1"/>
  <c r="AP5123" i="1"/>
  <c r="AO5123" i="1"/>
  <c r="AN5123" i="1"/>
  <c r="AM5123" i="1"/>
  <c r="AV5122" i="1"/>
  <c r="AU5122" i="1"/>
  <c r="AT5122" i="1"/>
  <c r="AS5122" i="1"/>
  <c r="AR5122" i="1"/>
  <c r="AQ5122" i="1"/>
  <c r="AP5122" i="1"/>
  <c r="AO5122" i="1"/>
  <c r="AN5122" i="1"/>
  <c r="AM5122" i="1"/>
  <c r="AV5121" i="1"/>
  <c r="AU5121" i="1"/>
  <c r="AT5121" i="1"/>
  <c r="AS5121" i="1"/>
  <c r="AR5121" i="1"/>
  <c r="AQ5121" i="1"/>
  <c r="AP5121" i="1"/>
  <c r="AO5121" i="1"/>
  <c r="AN5121" i="1"/>
  <c r="AM5121" i="1"/>
  <c r="AV5120" i="1"/>
  <c r="AU5120" i="1"/>
  <c r="AT5120" i="1"/>
  <c r="AS5120" i="1"/>
  <c r="AR5120" i="1"/>
  <c r="AQ5120" i="1"/>
  <c r="AP5120" i="1"/>
  <c r="AO5120" i="1"/>
  <c r="AN5120" i="1"/>
  <c r="AM5120" i="1"/>
  <c r="AV5119" i="1"/>
  <c r="AU5119" i="1"/>
  <c r="AT5119" i="1"/>
  <c r="AS5119" i="1"/>
  <c r="AR5119" i="1"/>
  <c r="AQ5119" i="1"/>
  <c r="AP5119" i="1"/>
  <c r="AO5119" i="1"/>
  <c r="AN5119" i="1"/>
  <c r="AM5119" i="1"/>
  <c r="AV5118" i="1"/>
  <c r="AU5118" i="1"/>
  <c r="AT5118" i="1"/>
  <c r="AS5118" i="1"/>
  <c r="AR5118" i="1"/>
  <c r="AQ5118" i="1"/>
  <c r="AP5118" i="1"/>
  <c r="AO5118" i="1"/>
  <c r="AN5118" i="1"/>
  <c r="AM5118" i="1"/>
  <c r="AV5117" i="1"/>
  <c r="AU5117" i="1"/>
  <c r="AT5117" i="1"/>
  <c r="AS5117" i="1"/>
  <c r="AR5117" i="1"/>
  <c r="AQ5117" i="1"/>
  <c r="AP5117" i="1"/>
  <c r="AO5117" i="1"/>
  <c r="AN5117" i="1"/>
  <c r="AM5117" i="1"/>
  <c r="AV5116" i="1"/>
  <c r="AU5116" i="1"/>
  <c r="AT5116" i="1"/>
  <c r="AS5116" i="1"/>
  <c r="AR5116" i="1"/>
  <c r="AQ5116" i="1"/>
  <c r="AP5116" i="1"/>
  <c r="AO5116" i="1"/>
  <c r="AN5116" i="1"/>
  <c r="AM5116" i="1"/>
  <c r="AV5115" i="1"/>
  <c r="AU5115" i="1"/>
  <c r="AT5115" i="1"/>
  <c r="AS5115" i="1"/>
  <c r="AR5115" i="1"/>
  <c r="AQ5115" i="1"/>
  <c r="AP5115" i="1"/>
  <c r="AO5115" i="1"/>
  <c r="AN5115" i="1"/>
  <c r="AM5115" i="1"/>
  <c r="AV5114" i="1"/>
  <c r="AU5114" i="1"/>
  <c r="AT5114" i="1"/>
  <c r="AS5114" i="1"/>
  <c r="AR5114" i="1"/>
  <c r="AQ5114" i="1"/>
  <c r="AP5114" i="1"/>
  <c r="AO5114" i="1"/>
  <c r="AN5114" i="1"/>
  <c r="AM5114" i="1"/>
  <c r="AV5113" i="1"/>
  <c r="AU5113" i="1"/>
  <c r="AT5113" i="1"/>
  <c r="AS5113" i="1"/>
  <c r="AR5113" i="1"/>
  <c r="AQ5113" i="1"/>
  <c r="AP5113" i="1"/>
  <c r="AO5113" i="1"/>
  <c r="AN5113" i="1"/>
  <c r="AM5113" i="1"/>
  <c r="AV5112" i="1"/>
  <c r="AU5112" i="1"/>
  <c r="AT5112" i="1"/>
  <c r="AS5112" i="1"/>
  <c r="AR5112" i="1"/>
  <c r="AQ5112" i="1"/>
  <c r="AP5112" i="1"/>
  <c r="AO5112" i="1"/>
  <c r="AN5112" i="1"/>
  <c r="AM5112" i="1"/>
  <c r="AV5111" i="1"/>
  <c r="AU5111" i="1"/>
  <c r="AT5111" i="1"/>
  <c r="AS5111" i="1"/>
  <c r="AR5111" i="1"/>
  <c r="AQ5111" i="1"/>
  <c r="AP5111" i="1"/>
  <c r="AO5111" i="1"/>
  <c r="AN5111" i="1"/>
  <c r="AM5111" i="1"/>
  <c r="AV5110" i="1"/>
  <c r="AU5110" i="1"/>
  <c r="AT5110" i="1"/>
  <c r="AS5110" i="1"/>
  <c r="AR5110" i="1"/>
  <c r="AQ5110" i="1"/>
  <c r="AP5110" i="1"/>
  <c r="AO5110" i="1"/>
  <c r="AN5110" i="1"/>
  <c r="AM5110" i="1"/>
  <c r="AV5109" i="1"/>
  <c r="AU5109" i="1"/>
  <c r="AT5109" i="1"/>
  <c r="AS5109" i="1"/>
  <c r="AR5109" i="1"/>
  <c r="AQ5109" i="1"/>
  <c r="AP5109" i="1"/>
  <c r="AO5109" i="1"/>
  <c r="AN5109" i="1"/>
  <c r="AM5109" i="1"/>
  <c r="AV5108" i="1"/>
  <c r="AU5108" i="1"/>
  <c r="AT5108" i="1"/>
  <c r="AS5108" i="1"/>
  <c r="AR5108" i="1"/>
  <c r="AQ5108" i="1"/>
  <c r="AP5108" i="1"/>
  <c r="AO5108" i="1"/>
  <c r="AN5108" i="1"/>
  <c r="AM5108" i="1"/>
  <c r="AV5107" i="1"/>
  <c r="AU5107" i="1"/>
  <c r="AT5107" i="1"/>
  <c r="AS5107" i="1"/>
  <c r="AR5107" i="1"/>
  <c r="AQ5107" i="1"/>
  <c r="AP5107" i="1"/>
  <c r="AO5107" i="1"/>
  <c r="AN5107" i="1"/>
  <c r="AM5107" i="1"/>
  <c r="AV5106" i="1"/>
  <c r="AU5106" i="1"/>
  <c r="AT5106" i="1"/>
  <c r="AS5106" i="1"/>
  <c r="AR5106" i="1"/>
  <c r="AQ5106" i="1"/>
  <c r="AP5106" i="1"/>
  <c r="AO5106" i="1"/>
  <c r="AN5106" i="1"/>
  <c r="AM5106" i="1"/>
  <c r="AV5105" i="1"/>
  <c r="AU5105" i="1"/>
  <c r="AT5105" i="1"/>
  <c r="AS5105" i="1"/>
  <c r="AR5105" i="1"/>
  <c r="AQ5105" i="1"/>
  <c r="AP5105" i="1"/>
  <c r="AO5105" i="1"/>
  <c r="AN5105" i="1"/>
  <c r="AM5105" i="1"/>
  <c r="AV5104" i="1"/>
  <c r="AU5104" i="1"/>
  <c r="AT5104" i="1"/>
  <c r="AS5104" i="1"/>
  <c r="AR5104" i="1"/>
  <c r="AQ5104" i="1"/>
  <c r="AP5104" i="1"/>
  <c r="AO5104" i="1"/>
  <c r="AN5104" i="1"/>
  <c r="AM5104" i="1"/>
  <c r="AV5103" i="1"/>
  <c r="AU5103" i="1"/>
  <c r="AT5103" i="1"/>
  <c r="AS5103" i="1"/>
  <c r="AR5103" i="1"/>
  <c r="AQ5103" i="1"/>
  <c r="AP5103" i="1"/>
  <c r="AO5103" i="1"/>
  <c r="AN5103" i="1"/>
  <c r="AM5103" i="1"/>
  <c r="AV5102" i="1"/>
  <c r="AU5102" i="1"/>
  <c r="AT5102" i="1"/>
  <c r="AS5102" i="1"/>
  <c r="AR5102" i="1"/>
  <c r="AQ5102" i="1"/>
  <c r="AP5102" i="1"/>
  <c r="AO5102" i="1"/>
  <c r="AN5102" i="1"/>
  <c r="AM5102" i="1"/>
  <c r="AV5101" i="1"/>
  <c r="AU5101" i="1"/>
  <c r="AT5101" i="1"/>
  <c r="AS5101" i="1"/>
  <c r="AR5101" i="1"/>
  <c r="AQ5101" i="1"/>
  <c r="AP5101" i="1"/>
  <c r="AO5101" i="1"/>
  <c r="AN5101" i="1"/>
  <c r="AM5101" i="1"/>
  <c r="AV5100" i="1"/>
  <c r="AU5100" i="1"/>
  <c r="AT5100" i="1"/>
  <c r="AS5100" i="1"/>
  <c r="AR5100" i="1"/>
  <c r="AQ5100" i="1"/>
  <c r="AP5100" i="1"/>
  <c r="AO5100" i="1"/>
  <c r="AN5100" i="1"/>
  <c r="AM5100" i="1"/>
  <c r="AV5099" i="1"/>
  <c r="AU5099" i="1"/>
  <c r="AT5099" i="1"/>
  <c r="AS5099" i="1"/>
  <c r="AR5099" i="1"/>
  <c r="AQ5099" i="1"/>
  <c r="AP5099" i="1"/>
  <c r="AO5099" i="1"/>
  <c r="AN5099" i="1"/>
  <c r="AM5099" i="1"/>
  <c r="AV5098" i="1"/>
  <c r="AU5098" i="1"/>
  <c r="AT5098" i="1"/>
  <c r="AS5098" i="1"/>
  <c r="AR5098" i="1"/>
  <c r="AQ5098" i="1"/>
  <c r="AP5098" i="1"/>
  <c r="AO5098" i="1"/>
  <c r="AN5098" i="1"/>
  <c r="AM5098" i="1"/>
  <c r="AV5097" i="1"/>
  <c r="AU5097" i="1"/>
  <c r="AT5097" i="1"/>
  <c r="AS5097" i="1"/>
  <c r="AR5097" i="1"/>
  <c r="AQ5097" i="1"/>
  <c r="AP5097" i="1"/>
  <c r="AO5097" i="1"/>
  <c r="AN5097" i="1"/>
  <c r="AM5097" i="1"/>
  <c r="AV5096" i="1"/>
  <c r="AU5096" i="1"/>
  <c r="AT5096" i="1"/>
  <c r="AS5096" i="1"/>
  <c r="AR5096" i="1"/>
  <c r="AQ5096" i="1"/>
  <c r="AP5096" i="1"/>
  <c r="AO5096" i="1"/>
  <c r="AN5096" i="1"/>
  <c r="AM5096" i="1"/>
  <c r="AV5095" i="1"/>
  <c r="AU5095" i="1"/>
  <c r="AT5095" i="1"/>
  <c r="AS5095" i="1"/>
  <c r="AR5095" i="1"/>
  <c r="AQ5095" i="1"/>
  <c r="AP5095" i="1"/>
  <c r="AO5095" i="1"/>
  <c r="AN5095" i="1"/>
  <c r="AM5095" i="1"/>
  <c r="AV5094" i="1"/>
  <c r="AU5094" i="1"/>
  <c r="AT5094" i="1"/>
  <c r="AS5094" i="1"/>
  <c r="AR5094" i="1"/>
  <c r="AQ5094" i="1"/>
  <c r="AP5094" i="1"/>
  <c r="AO5094" i="1"/>
  <c r="AN5094" i="1"/>
  <c r="AM5094" i="1"/>
  <c r="AV5093" i="1"/>
  <c r="AU5093" i="1"/>
  <c r="AT5093" i="1"/>
  <c r="AS5093" i="1"/>
  <c r="AR5093" i="1"/>
  <c r="AQ5093" i="1"/>
  <c r="AP5093" i="1"/>
  <c r="AO5093" i="1"/>
  <c r="AN5093" i="1"/>
  <c r="AM5093" i="1"/>
  <c r="AV5092" i="1"/>
  <c r="AU5092" i="1"/>
  <c r="AT5092" i="1"/>
  <c r="AS5092" i="1"/>
  <c r="AR5092" i="1"/>
  <c r="AQ5092" i="1"/>
  <c r="AP5092" i="1"/>
  <c r="AO5092" i="1"/>
  <c r="AN5092" i="1"/>
  <c r="AM5092" i="1"/>
  <c r="AV5091" i="1"/>
  <c r="AU5091" i="1"/>
  <c r="AT5091" i="1"/>
  <c r="AS5091" i="1"/>
  <c r="AR5091" i="1"/>
  <c r="AQ5091" i="1"/>
  <c r="AP5091" i="1"/>
  <c r="AO5091" i="1"/>
  <c r="AN5091" i="1"/>
  <c r="AM5091" i="1"/>
  <c r="AV5090" i="1"/>
  <c r="AU5090" i="1"/>
  <c r="AT5090" i="1"/>
  <c r="AS5090" i="1"/>
  <c r="AR5090" i="1"/>
  <c r="AQ5090" i="1"/>
  <c r="AP5090" i="1"/>
  <c r="AO5090" i="1"/>
  <c r="AN5090" i="1"/>
  <c r="AM5090" i="1"/>
  <c r="AV5089" i="1"/>
  <c r="AU5089" i="1"/>
  <c r="AT5089" i="1"/>
  <c r="AS5089" i="1"/>
  <c r="AR5089" i="1"/>
  <c r="AQ5089" i="1"/>
  <c r="AP5089" i="1"/>
  <c r="AO5089" i="1"/>
  <c r="AN5089" i="1"/>
  <c r="AM5089" i="1"/>
  <c r="AV5088" i="1"/>
  <c r="AU5088" i="1"/>
  <c r="AT5088" i="1"/>
  <c r="AS5088" i="1"/>
  <c r="AR5088" i="1"/>
  <c r="AQ5088" i="1"/>
  <c r="AP5088" i="1"/>
  <c r="AO5088" i="1"/>
  <c r="AN5088" i="1"/>
  <c r="AM5088" i="1"/>
  <c r="AV5087" i="1"/>
  <c r="AU5087" i="1"/>
  <c r="AT5087" i="1"/>
  <c r="AS5087" i="1"/>
  <c r="AR5087" i="1"/>
  <c r="AQ5087" i="1"/>
  <c r="AP5087" i="1"/>
  <c r="AO5087" i="1"/>
  <c r="AN5087" i="1"/>
  <c r="AM5087" i="1"/>
  <c r="AV5086" i="1"/>
  <c r="AU5086" i="1"/>
  <c r="AT5086" i="1"/>
  <c r="AS5086" i="1"/>
  <c r="AR5086" i="1"/>
  <c r="AQ5086" i="1"/>
  <c r="AP5086" i="1"/>
  <c r="AO5086" i="1"/>
  <c r="AN5086" i="1"/>
  <c r="AM5086" i="1"/>
  <c r="AV5085" i="1"/>
  <c r="AU5085" i="1"/>
  <c r="AT5085" i="1"/>
  <c r="AS5085" i="1"/>
  <c r="AR5085" i="1"/>
  <c r="AQ5085" i="1"/>
  <c r="AP5085" i="1"/>
  <c r="AO5085" i="1"/>
  <c r="AN5085" i="1"/>
  <c r="AM5085" i="1"/>
  <c r="AV5084" i="1"/>
  <c r="AU5084" i="1"/>
  <c r="AT5084" i="1"/>
  <c r="AS5084" i="1"/>
  <c r="AR5084" i="1"/>
  <c r="AQ5084" i="1"/>
  <c r="AP5084" i="1"/>
  <c r="AO5084" i="1"/>
  <c r="AN5084" i="1"/>
  <c r="AM5084" i="1"/>
  <c r="AV5083" i="1"/>
  <c r="AU5083" i="1"/>
  <c r="AT5083" i="1"/>
  <c r="AS5083" i="1"/>
  <c r="AR5083" i="1"/>
  <c r="AQ5083" i="1"/>
  <c r="AP5083" i="1"/>
  <c r="AO5083" i="1"/>
  <c r="AN5083" i="1"/>
  <c r="AM5083" i="1"/>
  <c r="AV5082" i="1"/>
  <c r="AU5082" i="1"/>
  <c r="AT5082" i="1"/>
  <c r="AS5082" i="1"/>
  <c r="AR5082" i="1"/>
  <c r="AQ5082" i="1"/>
  <c r="AP5082" i="1"/>
  <c r="AO5082" i="1"/>
  <c r="AN5082" i="1"/>
  <c r="AM5082" i="1"/>
  <c r="AV5081" i="1"/>
  <c r="AU5081" i="1"/>
  <c r="AT5081" i="1"/>
  <c r="AS5081" i="1"/>
  <c r="AR5081" i="1"/>
  <c r="AQ5081" i="1"/>
  <c r="AP5081" i="1"/>
  <c r="AO5081" i="1"/>
  <c r="AN5081" i="1"/>
  <c r="AM5081" i="1"/>
  <c r="AV5080" i="1"/>
  <c r="AU5080" i="1"/>
  <c r="AT5080" i="1"/>
  <c r="AS5080" i="1"/>
  <c r="AR5080" i="1"/>
  <c r="AQ5080" i="1"/>
  <c r="AP5080" i="1"/>
  <c r="AO5080" i="1"/>
  <c r="AN5080" i="1"/>
  <c r="AM5080" i="1"/>
  <c r="AV5079" i="1"/>
  <c r="AU5079" i="1"/>
  <c r="AT5079" i="1"/>
  <c r="AS5079" i="1"/>
  <c r="AR5079" i="1"/>
  <c r="AQ5079" i="1"/>
  <c r="AP5079" i="1"/>
  <c r="AO5079" i="1"/>
  <c r="AN5079" i="1"/>
  <c r="AM5079" i="1"/>
  <c r="AV5078" i="1"/>
  <c r="AU5078" i="1"/>
  <c r="AT5078" i="1"/>
  <c r="AS5078" i="1"/>
  <c r="AR5078" i="1"/>
  <c r="AQ5078" i="1"/>
  <c r="AP5078" i="1"/>
  <c r="AO5078" i="1"/>
  <c r="AN5078" i="1"/>
  <c r="AM5078" i="1"/>
  <c r="AV5077" i="1"/>
  <c r="AU5077" i="1"/>
  <c r="AT5077" i="1"/>
  <c r="AS5077" i="1"/>
  <c r="AR5077" i="1"/>
  <c r="AQ5077" i="1"/>
  <c r="AP5077" i="1"/>
  <c r="AO5077" i="1"/>
  <c r="AN5077" i="1"/>
  <c r="AM5077" i="1"/>
  <c r="AV5076" i="1"/>
  <c r="AU5076" i="1"/>
  <c r="AT5076" i="1"/>
  <c r="AS5076" i="1"/>
  <c r="AR5076" i="1"/>
  <c r="AQ5076" i="1"/>
  <c r="AP5076" i="1"/>
  <c r="AO5076" i="1"/>
  <c r="AN5076" i="1"/>
  <c r="AM5076" i="1"/>
  <c r="AV5075" i="1"/>
  <c r="AU5075" i="1"/>
  <c r="AT5075" i="1"/>
  <c r="AS5075" i="1"/>
  <c r="AR5075" i="1"/>
  <c r="AQ5075" i="1"/>
  <c r="AP5075" i="1"/>
  <c r="AO5075" i="1"/>
  <c r="AN5075" i="1"/>
  <c r="AM5075" i="1"/>
  <c r="AV5074" i="1"/>
  <c r="AU5074" i="1"/>
  <c r="AT5074" i="1"/>
  <c r="AS5074" i="1"/>
  <c r="AR5074" i="1"/>
  <c r="AQ5074" i="1"/>
  <c r="AP5074" i="1"/>
  <c r="AO5074" i="1"/>
  <c r="AN5074" i="1"/>
  <c r="AM5074" i="1"/>
  <c r="AV5073" i="1"/>
  <c r="AU5073" i="1"/>
  <c r="AT5073" i="1"/>
  <c r="AS5073" i="1"/>
  <c r="AR5073" i="1"/>
  <c r="AQ5073" i="1"/>
  <c r="AP5073" i="1"/>
  <c r="AO5073" i="1"/>
  <c r="AN5073" i="1"/>
  <c r="AM5073" i="1"/>
  <c r="AV5072" i="1"/>
  <c r="AU5072" i="1"/>
  <c r="AT5072" i="1"/>
  <c r="AS5072" i="1"/>
  <c r="AR5072" i="1"/>
  <c r="AQ5072" i="1"/>
  <c r="AP5072" i="1"/>
  <c r="AO5072" i="1"/>
  <c r="AN5072" i="1"/>
  <c r="AM5072" i="1"/>
  <c r="AV5071" i="1"/>
  <c r="AU5071" i="1"/>
  <c r="AT5071" i="1"/>
  <c r="AS5071" i="1"/>
  <c r="AR5071" i="1"/>
  <c r="AQ5071" i="1"/>
  <c r="AP5071" i="1"/>
  <c r="AO5071" i="1"/>
  <c r="AN5071" i="1"/>
  <c r="AM5071" i="1"/>
  <c r="AV5070" i="1"/>
  <c r="AU5070" i="1"/>
  <c r="AT5070" i="1"/>
  <c r="AS5070" i="1"/>
  <c r="AR5070" i="1"/>
  <c r="AQ5070" i="1"/>
  <c r="AP5070" i="1"/>
  <c r="AO5070" i="1"/>
  <c r="AN5070" i="1"/>
  <c r="AM5070" i="1"/>
  <c r="AV5069" i="1"/>
  <c r="AU5069" i="1"/>
  <c r="AT5069" i="1"/>
  <c r="AS5069" i="1"/>
  <c r="AR5069" i="1"/>
  <c r="AQ5069" i="1"/>
  <c r="AP5069" i="1"/>
  <c r="AO5069" i="1"/>
  <c r="AN5069" i="1"/>
  <c r="AM5069" i="1"/>
  <c r="AV5068" i="1"/>
  <c r="AU5068" i="1"/>
  <c r="AT5068" i="1"/>
  <c r="AS5068" i="1"/>
  <c r="AR5068" i="1"/>
  <c r="AQ5068" i="1"/>
  <c r="AP5068" i="1"/>
  <c r="AO5068" i="1"/>
  <c r="AN5068" i="1"/>
  <c r="AM5068" i="1"/>
  <c r="AV5067" i="1"/>
  <c r="AU5067" i="1"/>
  <c r="AT5067" i="1"/>
  <c r="AS5067" i="1"/>
  <c r="AR5067" i="1"/>
  <c r="AQ5067" i="1"/>
  <c r="AP5067" i="1"/>
  <c r="AO5067" i="1"/>
  <c r="AN5067" i="1"/>
  <c r="AM5067" i="1"/>
  <c r="AV5066" i="1"/>
  <c r="AU5066" i="1"/>
  <c r="AT5066" i="1"/>
  <c r="AS5066" i="1"/>
  <c r="AR5066" i="1"/>
  <c r="AQ5066" i="1"/>
  <c r="AP5066" i="1"/>
  <c r="AO5066" i="1"/>
  <c r="AN5066" i="1"/>
  <c r="AM5066" i="1"/>
  <c r="AV5065" i="1"/>
  <c r="AU5065" i="1"/>
  <c r="AT5065" i="1"/>
  <c r="AS5065" i="1"/>
  <c r="AR5065" i="1"/>
  <c r="AQ5065" i="1"/>
  <c r="AP5065" i="1"/>
  <c r="AO5065" i="1"/>
  <c r="AN5065" i="1"/>
  <c r="AM5065" i="1"/>
  <c r="AV5064" i="1"/>
  <c r="AU5064" i="1"/>
  <c r="AT5064" i="1"/>
  <c r="AS5064" i="1"/>
  <c r="AR5064" i="1"/>
  <c r="AQ5064" i="1"/>
  <c r="AP5064" i="1"/>
  <c r="AO5064" i="1"/>
  <c r="AN5064" i="1"/>
  <c r="AM5064" i="1"/>
  <c r="AV5063" i="1"/>
  <c r="AU5063" i="1"/>
  <c r="AT5063" i="1"/>
  <c r="AS5063" i="1"/>
  <c r="AR5063" i="1"/>
  <c r="AQ5063" i="1"/>
  <c r="AP5063" i="1"/>
  <c r="AO5063" i="1"/>
  <c r="AN5063" i="1"/>
  <c r="AM5063" i="1"/>
  <c r="AV5062" i="1"/>
  <c r="AU5062" i="1"/>
  <c r="AT5062" i="1"/>
  <c r="AS5062" i="1"/>
  <c r="AR5062" i="1"/>
  <c r="AQ5062" i="1"/>
  <c r="AP5062" i="1"/>
  <c r="AO5062" i="1"/>
  <c r="AN5062" i="1"/>
  <c r="AM5062" i="1"/>
  <c r="AV5061" i="1"/>
  <c r="AU5061" i="1"/>
  <c r="AT5061" i="1"/>
  <c r="AS5061" i="1"/>
  <c r="AR5061" i="1"/>
  <c r="AQ5061" i="1"/>
  <c r="AP5061" i="1"/>
  <c r="AO5061" i="1"/>
  <c r="AN5061" i="1"/>
  <c r="AM5061" i="1"/>
  <c r="AV5060" i="1"/>
  <c r="AU5060" i="1"/>
  <c r="AT5060" i="1"/>
  <c r="AS5060" i="1"/>
  <c r="AR5060" i="1"/>
  <c r="AQ5060" i="1"/>
  <c r="AP5060" i="1"/>
  <c r="AO5060" i="1"/>
  <c r="AN5060" i="1"/>
  <c r="AM5060" i="1"/>
  <c r="AV5059" i="1"/>
  <c r="AU5059" i="1"/>
  <c r="AT5059" i="1"/>
  <c r="AS5059" i="1"/>
  <c r="AR5059" i="1"/>
  <c r="AQ5059" i="1"/>
  <c r="AP5059" i="1"/>
  <c r="AO5059" i="1"/>
  <c r="AN5059" i="1"/>
  <c r="AM5059" i="1"/>
  <c r="AV5058" i="1"/>
  <c r="AU5058" i="1"/>
  <c r="AT5058" i="1"/>
  <c r="AS5058" i="1"/>
  <c r="AR5058" i="1"/>
  <c r="AQ5058" i="1"/>
  <c r="AP5058" i="1"/>
  <c r="AO5058" i="1"/>
  <c r="AN5058" i="1"/>
  <c r="AM5058" i="1"/>
  <c r="AV5057" i="1"/>
  <c r="AU5057" i="1"/>
  <c r="AT5057" i="1"/>
  <c r="AS5057" i="1"/>
  <c r="AR5057" i="1"/>
  <c r="AQ5057" i="1"/>
  <c r="AP5057" i="1"/>
  <c r="AO5057" i="1"/>
  <c r="AN5057" i="1"/>
  <c r="AM5057" i="1"/>
  <c r="AV5056" i="1"/>
  <c r="AU5056" i="1"/>
  <c r="AT5056" i="1"/>
  <c r="AS5056" i="1"/>
  <c r="AR5056" i="1"/>
  <c r="AQ5056" i="1"/>
  <c r="AP5056" i="1"/>
  <c r="AO5056" i="1"/>
  <c r="AN5056" i="1"/>
  <c r="AM5056" i="1"/>
  <c r="AV5055" i="1"/>
  <c r="AU5055" i="1"/>
  <c r="AT5055" i="1"/>
  <c r="AS5055" i="1"/>
  <c r="AR5055" i="1"/>
  <c r="AQ5055" i="1"/>
  <c r="AP5055" i="1"/>
  <c r="AO5055" i="1"/>
  <c r="AN5055" i="1"/>
  <c r="AM5055" i="1"/>
  <c r="AV5054" i="1"/>
  <c r="AU5054" i="1"/>
  <c r="AT5054" i="1"/>
  <c r="AS5054" i="1"/>
  <c r="AR5054" i="1"/>
  <c r="AQ5054" i="1"/>
  <c r="AP5054" i="1"/>
  <c r="AO5054" i="1"/>
  <c r="AN5054" i="1"/>
  <c r="AM5054" i="1"/>
  <c r="AV5053" i="1"/>
  <c r="AU5053" i="1"/>
  <c r="AT5053" i="1"/>
  <c r="AS5053" i="1"/>
  <c r="AR5053" i="1"/>
  <c r="AQ5053" i="1"/>
  <c r="AP5053" i="1"/>
  <c r="AO5053" i="1"/>
  <c r="AN5053" i="1"/>
  <c r="AM5053" i="1"/>
  <c r="AV5052" i="1"/>
  <c r="AU5052" i="1"/>
  <c r="AT5052" i="1"/>
  <c r="AS5052" i="1"/>
  <c r="AR5052" i="1"/>
  <c r="AQ5052" i="1"/>
  <c r="AP5052" i="1"/>
  <c r="AO5052" i="1"/>
  <c r="AN5052" i="1"/>
  <c r="AM5052" i="1"/>
  <c r="AV5051" i="1"/>
  <c r="AU5051" i="1"/>
  <c r="AT5051" i="1"/>
  <c r="AS5051" i="1"/>
  <c r="AR5051" i="1"/>
  <c r="AQ5051" i="1"/>
  <c r="AP5051" i="1"/>
  <c r="AO5051" i="1"/>
  <c r="AN5051" i="1"/>
  <c r="AM5051" i="1"/>
  <c r="AV5050" i="1"/>
  <c r="AU5050" i="1"/>
  <c r="AT5050" i="1"/>
  <c r="AS5050" i="1"/>
  <c r="AR5050" i="1"/>
  <c r="AQ5050" i="1"/>
  <c r="AP5050" i="1"/>
  <c r="AO5050" i="1"/>
  <c r="AN5050" i="1"/>
  <c r="AM5050" i="1"/>
  <c r="AV5049" i="1"/>
  <c r="AU5049" i="1"/>
  <c r="AT5049" i="1"/>
  <c r="AS5049" i="1"/>
  <c r="AR5049" i="1"/>
  <c r="AQ5049" i="1"/>
  <c r="AP5049" i="1"/>
  <c r="AO5049" i="1"/>
  <c r="AN5049" i="1"/>
  <c r="AM5049" i="1"/>
  <c r="AV5048" i="1"/>
  <c r="AU5048" i="1"/>
  <c r="AT5048" i="1"/>
  <c r="AS5048" i="1"/>
  <c r="AR5048" i="1"/>
  <c r="AQ5048" i="1"/>
  <c r="AP5048" i="1"/>
  <c r="AO5048" i="1"/>
  <c r="AN5048" i="1"/>
  <c r="AM5048" i="1"/>
  <c r="AV5047" i="1"/>
  <c r="AU5047" i="1"/>
  <c r="AT5047" i="1"/>
  <c r="AS5047" i="1"/>
  <c r="AR5047" i="1"/>
  <c r="AQ5047" i="1"/>
  <c r="AP5047" i="1"/>
  <c r="AO5047" i="1"/>
  <c r="AN5047" i="1"/>
  <c r="AM5047" i="1"/>
  <c r="AV5046" i="1"/>
  <c r="AU5046" i="1"/>
  <c r="AT5046" i="1"/>
  <c r="AS5046" i="1"/>
  <c r="AR5046" i="1"/>
  <c r="AQ5046" i="1"/>
  <c r="AP5046" i="1"/>
  <c r="AO5046" i="1"/>
  <c r="AN5046" i="1"/>
  <c r="AM5046" i="1"/>
  <c r="AV5045" i="1"/>
  <c r="AU5045" i="1"/>
  <c r="AT5045" i="1"/>
  <c r="AS5045" i="1"/>
  <c r="AR5045" i="1"/>
  <c r="AQ5045" i="1"/>
  <c r="AP5045" i="1"/>
  <c r="AO5045" i="1"/>
  <c r="AN5045" i="1"/>
  <c r="AM5045" i="1"/>
  <c r="AV5044" i="1"/>
  <c r="AU5044" i="1"/>
  <c r="AT5044" i="1"/>
  <c r="AS5044" i="1"/>
  <c r="AR5044" i="1"/>
  <c r="AQ5044" i="1"/>
  <c r="AP5044" i="1"/>
  <c r="AO5044" i="1"/>
  <c r="AN5044" i="1"/>
  <c r="AM5044" i="1"/>
  <c r="AV5043" i="1"/>
  <c r="AU5043" i="1"/>
  <c r="AT5043" i="1"/>
  <c r="AS5043" i="1"/>
  <c r="AR5043" i="1"/>
  <c r="AQ5043" i="1"/>
  <c r="AP5043" i="1"/>
  <c r="AO5043" i="1"/>
  <c r="AN5043" i="1"/>
  <c r="AM5043" i="1"/>
  <c r="AV5042" i="1"/>
  <c r="AU5042" i="1"/>
  <c r="AT5042" i="1"/>
  <c r="AS5042" i="1"/>
  <c r="AR5042" i="1"/>
  <c r="AQ5042" i="1"/>
  <c r="AP5042" i="1"/>
  <c r="AO5042" i="1"/>
  <c r="AN5042" i="1"/>
  <c r="AM5042" i="1"/>
  <c r="AV5041" i="1"/>
  <c r="AU5041" i="1"/>
  <c r="AT5041" i="1"/>
  <c r="AS5041" i="1"/>
  <c r="AR5041" i="1"/>
  <c r="AQ5041" i="1"/>
  <c r="AP5041" i="1"/>
  <c r="AO5041" i="1"/>
  <c r="AN5041" i="1"/>
  <c r="AM5041" i="1"/>
  <c r="AV5040" i="1"/>
  <c r="AU5040" i="1"/>
  <c r="AT5040" i="1"/>
  <c r="AS5040" i="1"/>
  <c r="AR5040" i="1"/>
  <c r="AQ5040" i="1"/>
  <c r="AP5040" i="1"/>
  <c r="AO5040" i="1"/>
  <c r="AN5040" i="1"/>
  <c r="AM5040" i="1"/>
  <c r="AV5039" i="1"/>
  <c r="AU5039" i="1"/>
  <c r="AT5039" i="1"/>
  <c r="AS5039" i="1"/>
  <c r="AR5039" i="1"/>
  <c r="AQ5039" i="1"/>
  <c r="AP5039" i="1"/>
  <c r="AO5039" i="1"/>
  <c r="AN5039" i="1"/>
  <c r="AM5039" i="1"/>
  <c r="AV5038" i="1"/>
  <c r="AU5038" i="1"/>
  <c r="AT5038" i="1"/>
  <c r="AS5038" i="1"/>
  <c r="AR5038" i="1"/>
  <c r="AQ5038" i="1"/>
  <c r="AP5038" i="1"/>
  <c r="AO5038" i="1"/>
  <c r="AN5038" i="1"/>
  <c r="AM5038" i="1"/>
  <c r="AV5037" i="1"/>
  <c r="AU5037" i="1"/>
  <c r="AT5037" i="1"/>
  <c r="AS5037" i="1"/>
  <c r="AR5037" i="1"/>
  <c r="AQ5037" i="1"/>
  <c r="AP5037" i="1"/>
  <c r="AO5037" i="1"/>
  <c r="AN5037" i="1"/>
  <c r="AM5037" i="1"/>
  <c r="AV5036" i="1"/>
  <c r="AU5036" i="1"/>
  <c r="AT5036" i="1"/>
  <c r="AS5036" i="1"/>
  <c r="AR5036" i="1"/>
  <c r="AQ5036" i="1"/>
  <c r="AP5036" i="1"/>
  <c r="AO5036" i="1"/>
  <c r="AN5036" i="1"/>
  <c r="AM5036" i="1"/>
  <c r="AV5035" i="1"/>
  <c r="AU5035" i="1"/>
  <c r="AT5035" i="1"/>
  <c r="AS5035" i="1"/>
  <c r="AR5035" i="1"/>
  <c r="AQ5035" i="1"/>
  <c r="AP5035" i="1"/>
  <c r="AO5035" i="1"/>
  <c r="AN5035" i="1"/>
  <c r="AM5035" i="1"/>
  <c r="AV5034" i="1"/>
  <c r="AU5034" i="1"/>
  <c r="AT5034" i="1"/>
  <c r="AS5034" i="1"/>
  <c r="AR5034" i="1"/>
  <c r="AQ5034" i="1"/>
  <c r="AP5034" i="1"/>
  <c r="AO5034" i="1"/>
  <c r="AN5034" i="1"/>
  <c r="AM5034" i="1"/>
  <c r="AV5033" i="1"/>
  <c r="AU5033" i="1"/>
  <c r="AT5033" i="1"/>
  <c r="AS5033" i="1"/>
  <c r="AR5033" i="1"/>
  <c r="AQ5033" i="1"/>
  <c r="AP5033" i="1"/>
  <c r="AO5033" i="1"/>
  <c r="AN5033" i="1"/>
  <c r="AM5033" i="1"/>
  <c r="AV5032" i="1"/>
  <c r="AU5032" i="1"/>
  <c r="AT5032" i="1"/>
  <c r="AS5032" i="1"/>
  <c r="AR5032" i="1"/>
  <c r="AQ5032" i="1"/>
  <c r="AP5032" i="1"/>
  <c r="AO5032" i="1"/>
  <c r="AN5032" i="1"/>
  <c r="AM5032" i="1"/>
  <c r="AV5031" i="1"/>
  <c r="AU5031" i="1"/>
  <c r="AT5031" i="1"/>
  <c r="AS5031" i="1"/>
  <c r="AR5031" i="1"/>
  <c r="AQ5031" i="1"/>
  <c r="AP5031" i="1"/>
  <c r="AO5031" i="1"/>
  <c r="AN5031" i="1"/>
  <c r="AM5031" i="1"/>
  <c r="AV5030" i="1"/>
  <c r="AU5030" i="1"/>
  <c r="AT5030" i="1"/>
  <c r="AS5030" i="1"/>
  <c r="AR5030" i="1"/>
  <c r="AQ5030" i="1"/>
  <c r="AP5030" i="1"/>
  <c r="AO5030" i="1"/>
  <c r="AN5030" i="1"/>
  <c r="AM5030" i="1"/>
  <c r="AV5029" i="1"/>
  <c r="AU5029" i="1"/>
  <c r="AT5029" i="1"/>
  <c r="AS5029" i="1"/>
  <c r="AR5029" i="1"/>
  <c r="AQ5029" i="1"/>
  <c r="AP5029" i="1"/>
  <c r="AO5029" i="1"/>
  <c r="AN5029" i="1"/>
  <c r="AM5029" i="1"/>
  <c r="AV5028" i="1"/>
  <c r="AU5028" i="1"/>
  <c r="AT5028" i="1"/>
  <c r="AS5028" i="1"/>
  <c r="AR5028" i="1"/>
  <c r="AQ5028" i="1"/>
  <c r="AP5028" i="1"/>
  <c r="AO5028" i="1"/>
  <c r="AN5028" i="1"/>
  <c r="AM5028" i="1"/>
  <c r="AV5027" i="1"/>
  <c r="AU5027" i="1"/>
  <c r="AT5027" i="1"/>
  <c r="AS5027" i="1"/>
  <c r="AR5027" i="1"/>
  <c r="AQ5027" i="1"/>
  <c r="AP5027" i="1"/>
  <c r="AO5027" i="1"/>
  <c r="AN5027" i="1"/>
  <c r="AM5027" i="1"/>
  <c r="AV5026" i="1"/>
  <c r="AU5026" i="1"/>
  <c r="AT5026" i="1"/>
  <c r="AS5026" i="1"/>
  <c r="AR5026" i="1"/>
  <c r="AQ5026" i="1"/>
  <c r="AP5026" i="1"/>
  <c r="AO5026" i="1"/>
  <c r="AN5026" i="1"/>
  <c r="AM5026" i="1"/>
  <c r="AV5025" i="1"/>
  <c r="AU5025" i="1"/>
  <c r="AT5025" i="1"/>
  <c r="AS5025" i="1"/>
  <c r="AR5025" i="1"/>
  <c r="AQ5025" i="1"/>
  <c r="AP5025" i="1"/>
  <c r="AO5025" i="1"/>
  <c r="AN5025" i="1"/>
  <c r="AM5025" i="1"/>
  <c r="AV5024" i="1"/>
  <c r="AU5024" i="1"/>
  <c r="AT5024" i="1"/>
  <c r="AS5024" i="1"/>
  <c r="AR5024" i="1"/>
  <c r="AQ5024" i="1"/>
  <c r="AP5024" i="1"/>
  <c r="AO5024" i="1"/>
  <c r="AN5024" i="1"/>
  <c r="AM5024" i="1"/>
  <c r="AV5023" i="1"/>
  <c r="AU5023" i="1"/>
  <c r="AT5023" i="1"/>
  <c r="AS5023" i="1"/>
  <c r="AR5023" i="1"/>
  <c r="AQ5023" i="1"/>
  <c r="AP5023" i="1"/>
  <c r="AO5023" i="1"/>
  <c r="AN5023" i="1"/>
  <c r="AM5023" i="1"/>
  <c r="AV5022" i="1"/>
  <c r="AU5022" i="1"/>
  <c r="AT5022" i="1"/>
  <c r="AS5022" i="1"/>
  <c r="AR5022" i="1"/>
  <c r="AQ5022" i="1"/>
  <c r="AP5022" i="1"/>
  <c r="AO5022" i="1"/>
  <c r="AN5022" i="1"/>
  <c r="AM5022" i="1"/>
  <c r="AV5021" i="1"/>
  <c r="AU5021" i="1"/>
  <c r="AT5021" i="1"/>
  <c r="AS5021" i="1"/>
  <c r="AR5021" i="1"/>
  <c r="AQ5021" i="1"/>
  <c r="AP5021" i="1"/>
  <c r="AO5021" i="1"/>
  <c r="AN5021" i="1"/>
  <c r="AM5021" i="1"/>
  <c r="AV5020" i="1"/>
  <c r="AU5020" i="1"/>
  <c r="AT5020" i="1"/>
  <c r="AS5020" i="1"/>
  <c r="AR5020" i="1"/>
  <c r="AQ5020" i="1"/>
  <c r="AP5020" i="1"/>
  <c r="AO5020" i="1"/>
  <c r="AN5020" i="1"/>
  <c r="AM5020" i="1"/>
  <c r="AV5019" i="1"/>
  <c r="AU5019" i="1"/>
  <c r="AT5019" i="1"/>
  <c r="AS5019" i="1"/>
  <c r="AR5019" i="1"/>
  <c r="AQ5019" i="1"/>
  <c r="AP5019" i="1"/>
  <c r="AO5019" i="1"/>
  <c r="AN5019" i="1"/>
  <c r="AM5019" i="1"/>
  <c r="AV5018" i="1"/>
  <c r="AU5018" i="1"/>
  <c r="AT5018" i="1"/>
  <c r="AS5018" i="1"/>
  <c r="AR5018" i="1"/>
  <c r="AQ5018" i="1"/>
  <c r="AP5018" i="1"/>
  <c r="AO5018" i="1"/>
  <c r="AN5018" i="1"/>
  <c r="AM5018" i="1"/>
  <c r="AV5017" i="1"/>
  <c r="AU5017" i="1"/>
  <c r="AT5017" i="1"/>
  <c r="AS5017" i="1"/>
  <c r="AR5017" i="1"/>
  <c r="AQ5017" i="1"/>
  <c r="AP5017" i="1"/>
  <c r="AO5017" i="1"/>
  <c r="AN5017" i="1"/>
  <c r="AM5017" i="1"/>
  <c r="AV5016" i="1"/>
  <c r="AU5016" i="1"/>
  <c r="AT5016" i="1"/>
  <c r="AS5016" i="1"/>
  <c r="AR5016" i="1"/>
  <c r="AQ5016" i="1"/>
  <c r="AP5016" i="1"/>
  <c r="AO5016" i="1"/>
  <c r="AN5016" i="1"/>
  <c r="AM5016" i="1"/>
  <c r="AV5015" i="1"/>
  <c r="AU5015" i="1"/>
  <c r="AT5015" i="1"/>
  <c r="AS5015" i="1"/>
  <c r="AR5015" i="1"/>
  <c r="AQ5015" i="1"/>
  <c r="AP5015" i="1"/>
  <c r="AO5015" i="1"/>
  <c r="AN5015" i="1"/>
  <c r="AM5015" i="1"/>
  <c r="AV5014" i="1"/>
  <c r="AU5014" i="1"/>
  <c r="AT5014" i="1"/>
  <c r="AS5014" i="1"/>
  <c r="AR5014" i="1"/>
  <c r="AQ5014" i="1"/>
  <c r="AP5014" i="1"/>
  <c r="AO5014" i="1"/>
  <c r="AN5014" i="1"/>
  <c r="AM5014" i="1"/>
  <c r="AV5013" i="1"/>
  <c r="AU5013" i="1"/>
  <c r="AT5013" i="1"/>
  <c r="AS5013" i="1"/>
  <c r="AR5013" i="1"/>
  <c r="AQ5013" i="1"/>
  <c r="AP5013" i="1"/>
  <c r="AO5013" i="1"/>
  <c r="AN5013" i="1"/>
  <c r="AM5013" i="1"/>
  <c r="AV5012" i="1"/>
  <c r="AU5012" i="1"/>
  <c r="AT5012" i="1"/>
  <c r="AS5012" i="1"/>
  <c r="AR5012" i="1"/>
  <c r="AQ5012" i="1"/>
  <c r="AP5012" i="1"/>
  <c r="AO5012" i="1"/>
  <c r="AN5012" i="1"/>
  <c r="AM5012" i="1"/>
  <c r="AV5011" i="1"/>
  <c r="AU5011" i="1"/>
  <c r="AT5011" i="1"/>
  <c r="AS5011" i="1"/>
  <c r="AR5011" i="1"/>
  <c r="AQ5011" i="1"/>
  <c r="AP5011" i="1"/>
  <c r="AO5011" i="1"/>
  <c r="AN5011" i="1"/>
  <c r="AM5011" i="1"/>
  <c r="AV5010" i="1"/>
  <c r="AU5010" i="1"/>
  <c r="AT5010" i="1"/>
  <c r="AS5010" i="1"/>
  <c r="AR5010" i="1"/>
  <c r="AQ5010" i="1"/>
  <c r="AP5010" i="1"/>
  <c r="AO5010" i="1"/>
  <c r="AN5010" i="1"/>
  <c r="AM5010" i="1"/>
  <c r="AV5009" i="1"/>
  <c r="AU5009" i="1"/>
  <c r="AT5009" i="1"/>
  <c r="AS5009" i="1"/>
  <c r="AR5009" i="1"/>
  <c r="AQ5009" i="1"/>
  <c r="AP5009" i="1"/>
  <c r="AO5009" i="1"/>
  <c r="AN5009" i="1"/>
  <c r="AM5009" i="1"/>
  <c r="AV5008" i="1"/>
  <c r="AU5008" i="1"/>
  <c r="AT5008" i="1"/>
  <c r="AS5008" i="1"/>
  <c r="AR5008" i="1"/>
  <c r="AQ5008" i="1"/>
  <c r="AP5008" i="1"/>
  <c r="AO5008" i="1"/>
  <c r="AN5008" i="1"/>
  <c r="AM5008" i="1"/>
  <c r="AV5007" i="1"/>
  <c r="AU5007" i="1"/>
  <c r="AT5007" i="1"/>
  <c r="AS5007" i="1"/>
  <c r="AR5007" i="1"/>
  <c r="AQ5007" i="1"/>
  <c r="AP5007" i="1"/>
  <c r="AO5007" i="1"/>
  <c r="AN5007" i="1"/>
  <c r="AM5007" i="1"/>
  <c r="AV5006" i="1"/>
  <c r="AU5006" i="1"/>
  <c r="AT5006" i="1"/>
  <c r="AS5006" i="1"/>
  <c r="AR5006" i="1"/>
  <c r="AQ5006" i="1"/>
  <c r="AP5006" i="1"/>
  <c r="AO5006" i="1"/>
  <c r="AN5006" i="1"/>
  <c r="AM5006" i="1"/>
  <c r="AV5005" i="1"/>
  <c r="AU5005" i="1"/>
  <c r="AT5005" i="1"/>
  <c r="AS5005" i="1"/>
  <c r="AR5005" i="1"/>
  <c r="AQ5005" i="1"/>
  <c r="AP5005" i="1"/>
  <c r="AO5005" i="1"/>
  <c r="AN5005" i="1"/>
  <c r="AM5005" i="1"/>
  <c r="AV5004" i="1"/>
  <c r="AU5004" i="1"/>
  <c r="AT5004" i="1"/>
  <c r="AS5004" i="1"/>
  <c r="AR5004" i="1"/>
  <c r="AQ5004" i="1"/>
  <c r="AP5004" i="1"/>
  <c r="AO5004" i="1"/>
  <c r="AN5004" i="1"/>
  <c r="AM5004" i="1"/>
  <c r="AV5003" i="1"/>
  <c r="AU5003" i="1"/>
  <c r="AT5003" i="1"/>
  <c r="AS5003" i="1"/>
  <c r="AR5003" i="1"/>
  <c r="AQ5003" i="1"/>
  <c r="AP5003" i="1"/>
  <c r="AO5003" i="1"/>
  <c r="AN5003" i="1"/>
  <c r="AM5003" i="1"/>
  <c r="AV5002" i="1"/>
  <c r="AU5002" i="1"/>
  <c r="AT5002" i="1"/>
  <c r="AS5002" i="1"/>
  <c r="AR5002" i="1"/>
  <c r="AQ5002" i="1"/>
  <c r="AP5002" i="1"/>
  <c r="AO5002" i="1"/>
  <c r="AN5002" i="1"/>
  <c r="AM5002" i="1"/>
  <c r="AV5001" i="1"/>
  <c r="AU5001" i="1"/>
  <c r="AT5001" i="1"/>
  <c r="AS5001" i="1"/>
  <c r="AR5001" i="1"/>
  <c r="AQ5001" i="1"/>
  <c r="AP5001" i="1"/>
  <c r="AO5001" i="1"/>
  <c r="AN5001" i="1"/>
  <c r="AM5001" i="1"/>
  <c r="AV5000" i="1"/>
  <c r="AU5000" i="1"/>
  <c r="AT5000" i="1"/>
  <c r="AS5000" i="1"/>
  <c r="AR5000" i="1"/>
  <c r="AQ5000" i="1"/>
  <c r="AP5000" i="1"/>
  <c r="AO5000" i="1"/>
  <c r="AN5000" i="1"/>
  <c r="AM5000" i="1"/>
  <c r="AV4999" i="1"/>
  <c r="AU4999" i="1"/>
  <c r="AT4999" i="1"/>
  <c r="AS4999" i="1"/>
  <c r="AR4999" i="1"/>
  <c r="AQ4999" i="1"/>
  <c r="AP4999" i="1"/>
  <c r="AO4999" i="1"/>
  <c r="AN4999" i="1"/>
  <c r="AM4999" i="1"/>
  <c r="AV4998" i="1"/>
  <c r="AU4998" i="1"/>
  <c r="AT4998" i="1"/>
  <c r="AS4998" i="1"/>
  <c r="AR4998" i="1"/>
  <c r="AQ4998" i="1"/>
  <c r="AP4998" i="1"/>
  <c r="AO4998" i="1"/>
  <c r="AN4998" i="1"/>
  <c r="AM4998" i="1"/>
  <c r="AV4997" i="1"/>
  <c r="AU4997" i="1"/>
  <c r="AT4997" i="1"/>
  <c r="AS4997" i="1"/>
  <c r="AR4997" i="1"/>
  <c r="AQ4997" i="1"/>
  <c r="AP4997" i="1"/>
  <c r="AO4997" i="1"/>
  <c r="AN4997" i="1"/>
  <c r="AM4997" i="1"/>
  <c r="AV4996" i="1"/>
  <c r="AU4996" i="1"/>
  <c r="AT4996" i="1"/>
  <c r="AS4996" i="1"/>
  <c r="AR4996" i="1"/>
  <c r="AQ4996" i="1"/>
  <c r="AP4996" i="1"/>
  <c r="AO4996" i="1"/>
  <c r="AN4996" i="1"/>
  <c r="AM4996" i="1"/>
  <c r="AV4995" i="1"/>
  <c r="AU4995" i="1"/>
  <c r="AT4995" i="1"/>
  <c r="AS4995" i="1"/>
  <c r="AR4995" i="1"/>
  <c r="AQ4995" i="1"/>
  <c r="AP4995" i="1"/>
  <c r="AO4995" i="1"/>
  <c r="AN4995" i="1"/>
  <c r="AM4995" i="1"/>
  <c r="AV4994" i="1"/>
  <c r="AU4994" i="1"/>
  <c r="AT4994" i="1"/>
  <c r="AS4994" i="1"/>
  <c r="AR4994" i="1"/>
  <c r="AQ4994" i="1"/>
  <c r="AP4994" i="1"/>
  <c r="AO4994" i="1"/>
  <c r="AN4994" i="1"/>
  <c r="AM4994" i="1"/>
  <c r="AV4993" i="1"/>
  <c r="AU4993" i="1"/>
  <c r="AT4993" i="1"/>
  <c r="AS4993" i="1"/>
  <c r="AR4993" i="1"/>
  <c r="AQ4993" i="1"/>
  <c r="AP4993" i="1"/>
  <c r="AO4993" i="1"/>
  <c r="AN4993" i="1"/>
  <c r="AM4993" i="1"/>
  <c r="AV4992" i="1"/>
  <c r="AU4992" i="1"/>
  <c r="AT4992" i="1"/>
  <c r="AS4992" i="1"/>
  <c r="AR4992" i="1"/>
  <c r="AQ4992" i="1"/>
  <c r="AP4992" i="1"/>
  <c r="AO4992" i="1"/>
  <c r="AN4992" i="1"/>
  <c r="AM4992" i="1"/>
  <c r="AV4991" i="1"/>
  <c r="AU4991" i="1"/>
  <c r="AT4991" i="1"/>
  <c r="AS4991" i="1"/>
  <c r="AR4991" i="1"/>
  <c r="AQ4991" i="1"/>
  <c r="AP4991" i="1"/>
  <c r="AO4991" i="1"/>
  <c r="AN4991" i="1"/>
  <c r="AM4991" i="1"/>
  <c r="AV4990" i="1"/>
  <c r="AU4990" i="1"/>
  <c r="AT4990" i="1"/>
  <c r="AS4990" i="1"/>
  <c r="AR4990" i="1"/>
  <c r="AQ4990" i="1"/>
  <c r="AP4990" i="1"/>
  <c r="AO4990" i="1"/>
  <c r="AN4990" i="1"/>
  <c r="AM4990" i="1"/>
  <c r="AV4989" i="1"/>
  <c r="AU4989" i="1"/>
  <c r="AT4989" i="1"/>
  <c r="AS4989" i="1"/>
  <c r="AR4989" i="1"/>
  <c r="AQ4989" i="1"/>
  <c r="AP4989" i="1"/>
  <c r="AO4989" i="1"/>
  <c r="AN4989" i="1"/>
  <c r="AM4989" i="1"/>
  <c r="AV4988" i="1"/>
  <c r="AU4988" i="1"/>
  <c r="AT4988" i="1"/>
  <c r="AS4988" i="1"/>
  <c r="AR4988" i="1"/>
  <c r="AQ4988" i="1"/>
  <c r="AP4988" i="1"/>
  <c r="AO4988" i="1"/>
  <c r="AN4988" i="1"/>
  <c r="AM4988" i="1"/>
  <c r="AV4987" i="1"/>
  <c r="AU4987" i="1"/>
  <c r="AT4987" i="1"/>
  <c r="AS4987" i="1"/>
  <c r="AR4987" i="1"/>
  <c r="AQ4987" i="1"/>
  <c r="AP4987" i="1"/>
  <c r="AO4987" i="1"/>
  <c r="AN4987" i="1"/>
  <c r="AM4987" i="1"/>
  <c r="AV4986" i="1"/>
  <c r="AU4986" i="1"/>
  <c r="AT4986" i="1"/>
  <c r="AS4986" i="1"/>
  <c r="AR4986" i="1"/>
  <c r="AQ4986" i="1"/>
  <c r="AP4986" i="1"/>
  <c r="AO4986" i="1"/>
  <c r="AN4986" i="1"/>
  <c r="AM4986" i="1"/>
  <c r="AV4985" i="1"/>
  <c r="AU4985" i="1"/>
  <c r="AT4985" i="1"/>
  <c r="AS4985" i="1"/>
  <c r="AR4985" i="1"/>
  <c r="AQ4985" i="1"/>
  <c r="AP4985" i="1"/>
  <c r="AO4985" i="1"/>
  <c r="AN4985" i="1"/>
  <c r="AM4985" i="1"/>
  <c r="AV4984" i="1"/>
  <c r="AU4984" i="1"/>
  <c r="AT4984" i="1"/>
  <c r="AS4984" i="1"/>
  <c r="AR4984" i="1"/>
  <c r="AQ4984" i="1"/>
  <c r="AP4984" i="1"/>
  <c r="AO4984" i="1"/>
  <c r="AN4984" i="1"/>
  <c r="AM4984" i="1"/>
  <c r="AV4983" i="1"/>
  <c r="AU4983" i="1"/>
  <c r="AT4983" i="1"/>
  <c r="AS4983" i="1"/>
  <c r="AR4983" i="1"/>
  <c r="AQ4983" i="1"/>
  <c r="AP4983" i="1"/>
  <c r="AO4983" i="1"/>
  <c r="AN4983" i="1"/>
  <c r="AM4983" i="1"/>
  <c r="AV4982" i="1"/>
  <c r="AU4982" i="1"/>
  <c r="AT4982" i="1"/>
  <c r="AS4982" i="1"/>
  <c r="AR4982" i="1"/>
  <c r="AQ4982" i="1"/>
  <c r="AP4982" i="1"/>
  <c r="AO4982" i="1"/>
  <c r="AN4982" i="1"/>
  <c r="AM4982" i="1"/>
  <c r="AV4981" i="1"/>
  <c r="AU4981" i="1"/>
  <c r="AT4981" i="1"/>
  <c r="AS4981" i="1"/>
  <c r="AR4981" i="1"/>
  <c r="AQ4981" i="1"/>
  <c r="AP4981" i="1"/>
  <c r="AO4981" i="1"/>
  <c r="AN4981" i="1"/>
  <c r="AM4981" i="1"/>
  <c r="AV4980" i="1"/>
  <c r="AU4980" i="1"/>
  <c r="AT4980" i="1"/>
  <c r="AS4980" i="1"/>
  <c r="AR4980" i="1"/>
  <c r="AQ4980" i="1"/>
  <c r="AP4980" i="1"/>
  <c r="AO4980" i="1"/>
  <c r="AN4980" i="1"/>
  <c r="AM4980" i="1"/>
  <c r="AV4979" i="1"/>
  <c r="AU4979" i="1"/>
  <c r="AT4979" i="1"/>
  <c r="AS4979" i="1"/>
  <c r="AR4979" i="1"/>
  <c r="AQ4979" i="1"/>
  <c r="AP4979" i="1"/>
  <c r="AO4979" i="1"/>
  <c r="AN4979" i="1"/>
  <c r="AM4979" i="1"/>
  <c r="AV4978" i="1"/>
  <c r="AU4978" i="1"/>
  <c r="AT4978" i="1"/>
  <c r="AS4978" i="1"/>
  <c r="AR4978" i="1"/>
  <c r="AQ4978" i="1"/>
  <c r="AP4978" i="1"/>
  <c r="AO4978" i="1"/>
  <c r="AN4978" i="1"/>
  <c r="AM4978" i="1"/>
  <c r="AV4977" i="1"/>
  <c r="AU4977" i="1"/>
  <c r="AT4977" i="1"/>
  <c r="AS4977" i="1"/>
  <c r="AR4977" i="1"/>
  <c r="AQ4977" i="1"/>
  <c r="AP4977" i="1"/>
  <c r="AO4977" i="1"/>
  <c r="AN4977" i="1"/>
  <c r="AM4977" i="1"/>
  <c r="AV4976" i="1"/>
  <c r="AU4976" i="1"/>
  <c r="AT4976" i="1"/>
  <c r="AS4976" i="1"/>
  <c r="AR4976" i="1"/>
  <c r="AQ4976" i="1"/>
  <c r="AP4976" i="1"/>
  <c r="AO4976" i="1"/>
  <c r="AN4976" i="1"/>
  <c r="AM4976" i="1"/>
  <c r="AV4975" i="1"/>
  <c r="AU4975" i="1"/>
  <c r="AT4975" i="1"/>
  <c r="AS4975" i="1"/>
  <c r="AR4975" i="1"/>
  <c r="AQ4975" i="1"/>
  <c r="AP4975" i="1"/>
  <c r="AO4975" i="1"/>
  <c r="AN4975" i="1"/>
  <c r="AM4975" i="1"/>
  <c r="AV4974" i="1"/>
  <c r="AU4974" i="1"/>
  <c r="AT4974" i="1"/>
  <c r="AS4974" i="1"/>
  <c r="AR4974" i="1"/>
  <c r="AQ4974" i="1"/>
  <c r="AP4974" i="1"/>
  <c r="AO4974" i="1"/>
  <c r="AN4974" i="1"/>
  <c r="AM4974" i="1"/>
  <c r="AV4973" i="1"/>
  <c r="AU4973" i="1"/>
  <c r="AT4973" i="1"/>
  <c r="AS4973" i="1"/>
  <c r="AR4973" i="1"/>
  <c r="AQ4973" i="1"/>
  <c r="AP4973" i="1"/>
  <c r="AO4973" i="1"/>
  <c r="AN4973" i="1"/>
  <c r="AM4973" i="1"/>
  <c r="AV4972" i="1"/>
  <c r="AU4972" i="1"/>
  <c r="AT4972" i="1"/>
  <c r="AS4972" i="1"/>
  <c r="AR4972" i="1"/>
  <c r="AQ4972" i="1"/>
  <c r="AP4972" i="1"/>
  <c r="AO4972" i="1"/>
  <c r="AN4972" i="1"/>
  <c r="AM4972" i="1"/>
  <c r="AV4971" i="1"/>
  <c r="AU4971" i="1"/>
  <c r="AT4971" i="1"/>
  <c r="AS4971" i="1"/>
  <c r="AR4971" i="1"/>
  <c r="AQ4971" i="1"/>
  <c r="AP4971" i="1"/>
  <c r="AO4971" i="1"/>
  <c r="AN4971" i="1"/>
  <c r="AM4971" i="1"/>
  <c r="AV4970" i="1"/>
  <c r="AU4970" i="1"/>
  <c r="AT4970" i="1"/>
  <c r="AS4970" i="1"/>
  <c r="AR4970" i="1"/>
  <c r="AQ4970" i="1"/>
  <c r="AP4970" i="1"/>
  <c r="AO4970" i="1"/>
  <c r="AN4970" i="1"/>
  <c r="AM4970" i="1"/>
  <c r="AV4969" i="1"/>
  <c r="AU4969" i="1"/>
  <c r="AT4969" i="1"/>
  <c r="AS4969" i="1"/>
  <c r="AR4969" i="1"/>
  <c r="AQ4969" i="1"/>
  <c r="AP4969" i="1"/>
  <c r="AO4969" i="1"/>
  <c r="AN4969" i="1"/>
  <c r="AM4969" i="1"/>
  <c r="AV4968" i="1"/>
  <c r="AU4968" i="1"/>
  <c r="AT4968" i="1"/>
  <c r="AS4968" i="1"/>
  <c r="AR4968" i="1"/>
  <c r="AQ4968" i="1"/>
  <c r="AP4968" i="1"/>
  <c r="AO4968" i="1"/>
  <c r="AN4968" i="1"/>
  <c r="AM4968" i="1"/>
  <c r="AV4967" i="1"/>
  <c r="AU4967" i="1"/>
  <c r="AT4967" i="1"/>
  <c r="AS4967" i="1"/>
  <c r="AR4967" i="1"/>
  <c r="AQ4967" i="1"/>
  <c r="AP4967" i="1"/>
  <c r="AO4967" i="1"/>
  <c r="AN4967" i="1"/>
  <c r="AM4967" i="1"/>
  <c r="AV4966" i="1"/>
  <c r="AU4966" i="1"/>
  <c r="AT4966" i="1"/>
  <c r="AS4966" i="1"/>
  <c r="AR4966" i="1"/>
  <c r="AQ4966" i="1"/>
  <c r="AP4966" i="1"/>
  <c r="AO4966" i="1"/>
  <c r="AN4966" i="1"/>
  <c r="AM4966" i="1"/>
  <c r="AV4965" i="1"/>
  <c r="AU4965" i="1"/>
  <c r="AT4965" i="1"/>
  <c r="AS4965" i="1"/>
  <c r="AR4965" i="1"/>
  <c r="AQ4965" i="1"/>
  <c r="AP4965" i="1"/>
  <c r="AO4965" i="1"/>
  <c r="AN4965" i="1"/>
  <c r="AM4965" i="1"/>
  <c r="AV4964" i="1"/>
  <c r="AU4964" i="1"/>
  <c r="AT4964" i="1"/>
  <c r="AS4964" i="1"/>
  <c r="AR4964" i="1"/>
  <c r="AQ4964" i="1"/>
  <c r="AP4964" i="1"/>
  <c r="AO4964" i="1"/>
  <c r="AN4964" i="1"/>
  <c r="AM4964" i="1"/>
  <c r="AV4963" i="1"/>
  <c r="AU4963" i="1"/>
  <c r="AT4963" i="1"/>
  <c r="AS4963" i="1"/>
  <c r="AR4963" i="1"/>
  <c r="AQ4963" i="1"/>
  <c r="AP4963" i="1"/>
  <c r="AO4963" i="1"/>
  <c r="AN4963" i="1"/>
  <c r="AM4963" i="1"/>
  <c r="AV4962" i="1"/>
  <c r="AU4962" i="1"/>
  <c r="AT4962" i="1"/>
  <c r="AS4962" i="1"/>
  <c r="AR4962" i="1"/>
  <c r="AQ4962" i="1"/>
  <c r="AP4962" i="1"/>
  <c r="AO4962" i="1"/>
  <c r="AN4962" i="1"/>
  <c r="AM4962" i="1"/>
  <c r="AV4961" i="1"/>
  <c r="AU4961" i="1"/>
  <c r="AT4961" i="1"/>
  <c r="AS4961" i="1"/>
  <c r="AR4961" i="1"/>
  <c r="AQ4961" i="1"/>
  <c r="AP4961" i="1"/>
  <c r="AO4961" i="1"/>
  <c r="AN4961" i="1"/>
  <c r="AM4961" i="1"/>
  <c r="AV4960" i="1"/>
  <c r="AU4960" i="1"/>
  <c r="AT4960" i="1"/>
  <c r="AS4960" i="1"/>
  <c r="AR4960" i="1"/>
  <c r="AQ4960" i="1"/>
  <c r="AP4960" i="1"/>
  <c r="AO4960" i="1"/>
  <c r="AN4960" i="1"/>
  <c r="AM4960" i="1"/>
  <c r="AV4959" i="1"/>
  <c r="AU4959" i="1"/>
  <c r="AT4959" i="1"/>
  <c r="AS4959" i="1"/>
  <c r="AR4959" i="1"/>
  <c r="AQ4959" i="1"/>
  <c r="AP4959" i="1"/>
  <c r="AO4959" i="1"/>
  <c r="AN4959" i="1"/>
  <c r="AM4959" i="1"/>
  <c r="AV4958" i="1"/>
  <c r="AU4958" i="1"/>
  <c r="AT4958" i="1"/>
  <c r="AS4958" i="1"/>
  <c r="AR4958" i="1"/>
  <c r="AQ4958" i="1"/>
  <c r="AP4958" i="1"/>
  <c r="AO4958" i="1"/>
  <c r="AN4958" i="1"/>
  <c r="AM4958" i="1"/>
  <c r="AV4957" i="1"/>
  <c r="AU4957" i="1"/>
  <c r="AT4957" i="1"/>
  <c r="AS4957" i="1"/>
  <c r="AR4957" i="1"/>
  <c r="AQ4957" i="1"/>
  <c r="AP4957" i="1"/>
  <c r="AO4957" i="1"/>
  <c r="AN4957" i="1"/>
  <c r="AM4957" i="1"/>
  <c r="AV4956" i="1"/>
  <c r="AU4956" i="1"/>
  <c r="AT4956" i="1"/>
  <c r="AS4956" i="1"/>
  <c r="AR4956" i="1"/>
  <c r="AQ4956" i="1"/>
  <c r="AP4956" i="1"/>
  <c r="AO4956" i="1"/>
  <c r="AN4956" i="1"/>
  <c r="AM4956" i="1"/>
  <c r="AV4955" i="1"/>
  <c r="AU4955" i="1"/>
  <c r="AT4955" i="1"/>
  <c r="AS4955" i="1"/>
  <c r="AR4955" i="1"/>
  <c r="AQ4955" i="1"/>
  <c r="AP4955" i="1"/>
  <c r="AO4955" i="1"/>
  <c r="AN4955" i="1"/>
  <c r="AM4955" i="1"/>
  <c r="AV4954" i="1"/>
  <c r="AU4954" i="1"/>
  <c r="AT4954" i="1"/>
  <c r="AS4954" i="1"/>
  <c r="AR4954" i="1"/>
  <c r="AQ4954" i="1"/>
  <c r="AP4954" i="1"/>
  <c r="AO4954" i="1"/>
  <c r="AN4954" i="1"/>
  <c r="AM4954" i="1"/>
  <c r="AV4953" i="1"/>
  <c r="AU4953" i="1"/>
  <c r="AT4953" i="1"/>
  <c r="AS4953" i="1"/>
  <c r="AR4953" i="1"/>
  <c r="AQ4953" i="1"/>
  <c r="AP4953" i="1"/>
  <c r="AO4953" i="1"/>
  <c r="AN4953" i="1"/>
  <c r="AM4953" i="1"/>
  <c r="AV4952" i="1"/>
  <c r="AU4952" i="1"/>
  <c r="AT4952" i="1"/>
  <c r="AS4952" i="1"/>
  <c r="AR4952" i="1"/>
  <c r="AQ4952" i="1"/>
  <c r="AP4952" i="1"/>
  <c r="AO4952" i="1"/>
  <c r="AN4952" i="1"/>
  <c r="AM4952" i="1"/>
  <c r="AV4951" i="1"/>
  <c r="AU4951" i="1"/>
  <c r="AT4951" i="1"/>
  <c r="AS4951" i="1"/>
  <c r="AR4951" i="1"/>
  <c r="AQ4951" i="1"/>
  <c r="AP4951" i="1"/>
  <c r="AO4951" i="1"/>
  <c r="AN4951" i="1"/>
  <c r="AM4951" i="1"/>
  <c r="AV4950" i="1"/>
  <c r="AU4950" i="1"/>
  <c r="AT4950" i="1"/>
  <c r="AS4950" i="1"/>
  <c r="AR4950" i="1"/>
  <c r="AQ4950" i="1"/>
  <c r="AP4950" i="1"/>
  <c r="AO4950" i="1"/>
  <c r="AN4950" i="1"/>
  <c r="AM4950" i="1"/>
  <c r="AV4949" i="1"/>
  <c r="AU4949" i="1"/>
  <c r="AT4949" i="1"/>
  <c r="AS4949" i="1"/>
  <c r="AR4949" i="1"/>
  <c r="AQ4949" i="1"/>
  <c r="AP4949" i="1"/>
  <c r="AO4949" i="1"/>
  <c r="AN4949" i="1"/>
  <c r="AM4949" i="1"/>
  <c r="AV4948" i="1"/>
  <c r="AU4948" i="1"/>
  <c r="AT4948" i="1"/>
  <c r="AS4948" i="1"/>
  <c r="AR4948" i="1"/>
  <c r="AQ4948" i="1"/>
  <c r="AP4948" i="1"/>
  <c r="AO4948" i="1"/>
  <c r="AN4948" i="1"/>
  <c r="AM4948" i="1"/>
  <c r="AV4947" i="1"/>
  <c r="AU4947" i="1"/>
  <c r="AT4947" i="1"/>
  <c r="AS4947" i="1"/>
  <c r="AR4947" i="1"/>
  <c r="AQ4947" i="1"/>
  <c r="AP4947" i="1"/>
  <c r="AO4947" i="1"/>
  <c r="AN4947" i="1"/>
  <c r="AM4947" i="1"/>
  <c r="AV4946" i="1"/>
  <c r="AU4946" i="1"/>
  <c r="AT4946" i="1"/>
  <c r="AS4946" i="1"/>
  <c r="AR4946" i="1"/>
  <c r="AQ4946" i="1"/>
  <c r="AP4946" i="1"/>
  <c r="AO4946" i="1"/>
  <c r="AN4946" i="1"/>
  <c r="AM4946" i="1"/>
  <c r="AV4945" i="1"/>
  <c r="AU4945" i="1"/>
  <c r="AT4945" i="1"/>
  <c r="AS4945" i="1"/>
  <c r="AR4945" i="1"/>
  <c r="AQ4945" i="1"/>
  <c r="AP4945" i="1"/>
  <c r="AO4945" i="1"/>
  <c r="AN4945" i="1"/>
  <c r="AM4945" i="1"/>
  <c r="AV4944" i="1"/>
  <c r="AU4944" i="1"/>
  <c r="AT4944" i="1"/>
  <c r="AS4944" i="1"/>
  <c r="AR4944" i="1"/>
  <c r="AQ4944" i="1"/>
  <c r="AP4944" i="1"/>
  <c r="AO4944" i="1"/>
  <c r="AN4944" i="1"/>
  <c r="AM4944" i="1"/>
  <c r="AV4943" i="1"/>
  <c r="AU4943" i="1"/>
  <c r="AT4943" i="1"/>
  <c r="AS4943" i="1"/>
  <c r="AR4943" i="1"/>
  <c r="AQ4943" i="1"/>
  <c r="AP4943" i="1"/>
  <c r="AO4943" i="1"/>
  <c r="AN4943" i="1"/>
  <c r="AM4943" i="1"/>
  <c r="AV4942" i="1"/>
  <c r="AU4942" i="1"/>
  <c r="AT4942" i="1"/>
  <c r="AS4942" i="1"/>
  <c r="AR4942" i="1"/>
  <c r="AQ4942" i="1"/>
  <c r="AP4942" i="1"/>
  <c r="AO4942" i="1"/>
  <c r="AN4942" i="1"/>
  <c r="AM4942" i="1"/>
  <c r="AV4941" i="1"/>
  <c r="AU4941" i="1"/>
  <c r="AT4941" i="1"/>
  <c r="AS4941" i="1"/>
  <c r="AR4941" i="1"/>
  <c r="AQ4941" i="1"/>
  <c r="AP4941" i="1"/>
  <c r="AO4941" i="1"/>
  <c r="AN4941" i="1"/>
  <c r="AM4941" i="1"/>
  <c r="AV4940" i="1"/>
  <c r="AU4940" i="1"/>
  <c r="AT4940" i="1"/>
  <c r="AS4940" i="1"/>
  <c r="AR4940" i="1"/>
  <c r="AQ4940" i="1"/>
  <c r="AP4940" i="1"/>
  <c r="AO4940" i="1"/>
  <c r="AN4940" i="1"/>
  <c r="AM4940" i="1"/>
  <c r="AV4939" i="1"/>
  <c r="AU4939" i="1"/>
  <c r="AT4939" i="1"/>
  <c r="AS4939" i="1"/>
  <c r="AR4939" i="1"/>
  <c r="AQ4939" i="1"/>
  <c r="AP4939" i="1"/>
  <c r="AO4939" i="1"/>
  <c r="AN4939" i="1"/>
  <c r="AM4939" i="1"/>
  <c r="AV4938" i="1"/>
  <c r="AU4938" i="1"/>
  <c r="AT4938" i="1"/>
  <c r="AS4938" i="1"/>
  <c r="AR4938" i="1"/>
  <c r="AQ4938" i="1"/>
  <c r="AP4938" i="1"/>
  <c r="AO4938" i="1"/>
  <c r="AN4938" i="1"/>
  <c r="AM4938" i="1"/>
  <c r="AV4937" i="1"/>
  <c r="AU4937" i="1"/>
  <c r="AT4937" i="1"/>
  <c r="AS4937" i="1"/>
  <c r="AR4937" i="1"/>
  <c r="AQ4937" i="1"/>
  <c r="AP4937" i="1"/>
  <c r="AO4937" i="1"/>
  <c r="AN4937" i="1"/>
  <c r="AM4937" i="1"/>
  <c r="AV4936" i="1"/>
  <c r="AU4936" i="1"/>
  <c r="AT4936" i="1"/>
  <c r="AS4936" i="1"/>
  <c r="AR4936" i="1"/>
  <c r="AQ4936" i="1"/>
  <c r="AP4936" i="1"/>
  <c r="AO4936" i="1"/>
  <c r="AN4936" i="1"/>
  <c r="AM4936" i="1"/>
  <c r="AV4935" i="1"/>
  <c r="AU4935" i="1"/>
  <c r="AT4935" i="1"/>
  <c r="AS4935" i="1"/>
  <c r="AR4935" i="1"/>
  <c r="AQ4935" i="1"/>
  <c r="AP4935" i="1"/>
  <c r="AO4935" i="1"/>
  <c r="AN4935" i="1"/>
  <c r="AM4935" i="1"/>
  <c r="AV4934" i="1"/>
  <c r="AU4934" i="1"/>
  <c r="AT4934" i="1"/>
  <c r="AS4934" i="1"/>
  <c r="AR4934" i="1"/>
  <c r="AQ4934" i="1"/>
  <c r="AP4934" i="1"/>
  <c r="AO4934" i="1"/>
  <c r="AN4934" i="1"/>
  <c r="AM4934" i="1"/>
  <c r="AV4933" i="1"/>
  <c r="AU4933" i="1"/>
  <c r="AT4933" i="1"/>
  <c r="AS4933" i="1"/>
  <c r="AR4933" i="1"/>
  <c r="AQ4933" i="1"/>
  <c r="AP4933" i="1"/>
  <c r="AO4933" i="1"/>
  <c r="AN4933" i="1"/>
  <c r="AM4933" i="1"/>
  <c r="AV4932" i="1"/>
  <c r="AU4932" i="1"/>
  <c r="AT4932" i="1"/>
  <c r="AS4932" i="1"/>
  <c r="AR4932" i="1"/>
  <c r="AQ4932" i="1"/>
  <c r="AP4932" i="1"/>
  <c r="AO4932" i="1"/>
  <c r="AN4932" i="1"/>
  <c r="AM4932" i="1"/>
  <c r="AV4931" i="1"/>
  <c r="AU4931" i="1"/>
  <c r="AT4931" i="1"/>
  <c r="AS4931" i="1"/>
  <c r="AR4931" i="1"/>
  <c r="AQ4931" i="1"/>
  <c r="AP4931" i="1"/>
  <c r="AO4931" i="1"/>
  <c r="AN4931" i="1"/>
  <c r="AM4931" i="1"/>
  <c r="AV4930" i="1"/>
  <c r="AU4930" i="1"/>
  <c r="AT4930" i="1"/>
  <c r="AS4930" i="1"/>
  <c r="AR4930" i="1"/>
  <c r="AQ4930" i="1"/>
  <c r="AP4930" i="1"/>
  <c r="AO4930" i="1"/>
  <c r="AN4930" i="1"/>
  <c r="AM4930" i="1"/>
  <c r="AV4929" i="1"/>
  <c r="AU4929" i="1"/>
  <c r="AT4929" i="1"/>
  <c r="AS4929" i="1"/>
  <c r="AR4929" i="1"/>
  <c r="AQ4929" i="1"/>
  <c r="AP4929" i="1"/>
  <c r="AO4929" i="1"/>
  <c r="AN4929" i="1"/>
  <c r="AM4929" i="1"/>
  <c r="AV4928" i="1"/>
  <c r="AU4928" i="1"/>
  <c r="AT4928" i="1"/>
  <c r="AS4928" i="1"/>
  <c r="AR4928" i="1"/>
  <c r="AQ4928" i="1"/>
  <c r="AP4928" i="1"/>
  <c r="AO4928" i="1"/>
  <c r="AN4928" i="1"/>
  <c r="AM4928" i="1"/>
  <c r="AV4927" i="1"/>
  <c r="AU4927" i="1"/>
  <c r="AT4927" i="1"/>
  <c r="AS4927" i="1"/>
  <c r="AR4927" i="1"/>
  <c r="AQ4927" i="1"/>
  <c r="AP4927" i="1"/>
  <c r="AO4927" i="1"/>
  <c r="AN4927" i="1"/>
  <c r="AM4927" i="1"/>
  <c r="AV4926" i="1"/>
  <c r="AU4926" i="1"/>
  <c r="AT4926" i="1"/>
  <c r="AS4926" i="1"/>
  <c r="AR4926" i="1"/>
  <c r="AQ4926" i="1"/>
  <c r="AP4926" i="1"/>
  <c r="AO4926" i="1"/>
  <c r="AN4926" i="1"/>
  <c r="AM4926" i="1"/>
  <c r="AV4925" i="1"/>
  <c r="AU4925" i="1"/>
  <c r="AT4925" i="1"/>
  <c r="AS4925" i="1"/>
  <c r="AR4925" i="1"/>
  <c r="AQ4925" i="1"/>
  <c r="AP4925" i="1"/>
  <c r="AO4925" i="1"/>
  <c r="AN4925" i="1"/>
  <c r="AM4925" i="1"/>
  <c r="AV4924" i="1"/>
  <c r="AU4924" i="1"/>
  <c r="AT4924" i="1"/>
  <c r="AS4924" i="1"/>
  <c r="AR4924" i="1"/>
  <c r="AQ4924" i="1"/>
  <c r="AP4924" i="1"/>
  <c r="AO4924" i="1"/>
  <c r="AN4924" i="1"/>
  <c r="AM4924" i="1"/>
  <c r="AV4923" i="1"/>
  <c r="AU4923" i="1"/>
  <c r="AT4923" i="1"/>
  <c r="AS4923" i="1"/>
  <c r="AR4923" i="1"/>
  <c r="AQ4923" i="1"/>
  <c r="AP4923" i="1"/>
  <c r="AO4923" i="1"/>
  <c r="AN4923" i="1"/>
  <c r="AM4923" i="1"/>
  <c r="AV4922" i="1"/>
  <c r="AU4922" i="1"/>
  <c r="AT4922" i="1"/>
  <c r="AS4922" i="1"/>
  <c r="AR4922" i="1"/>
  <c r="AQ4922" i="1"/>
  <c r="AP4922" i="1"/>
  <c r="AO4922" i="1"/>
  <c r="AN4922" i="1"/>
  <c r="AM4922" i="1"/>
  <c r="AV4921" i="1"/>
  <c r="AU4921" i="1"/>
  <c r="AT4921" i="1"/>
  <c r="AS4921" i="1"/>
  <c r="AR4921" i="1"/>
  <c r="AQ4921" i="1"/>
  <c r="AP4921" i="1"/>
  <c r="AO4921" i="1"/>
  <c r="AN4921" i="1"/>
  <c r="AM4921" i="1"/>
  <c r="AV4920" i="1"/>
  <c r="AU4920" i="1"/>
  <c r="AT4920" i="1"/>
  <c r="AS4920" i="1"/>
  <c r="AR4920" i="1"/>
  <c r="AQ4920" i="1"/>
  <c r="AP4920" i="1"/>
  <c r="AO4920" i="1"/>
  <c r="AN4920" i="1"/>
  <c r="AM4920" i="1"/>
  <c r="AV4919" i="1"/>
  <c r="AU4919" i="1"/>
  <c r="AT4919" i="1"/>
  <c r="AS4919" i="1"/>
  <c r="AR4919" i="1"/>
  <c r="AQ4919" i="1"/>
  <c r="AP4919" i="1"/>
  <c r="AO4919" i="1"/>
  <c r="AN4919" i="1"/>
  <c r="AM4919" i="1"/>
  <c r="AV4918" i="1"/>
  <c r="AU4918" i="1"/>
  <c r="AT4918" i="1"/>
  <c r="AS4918" i="1"/>
  <c r="AR4918" i="1"/>
  <c r="AQ4918" i="1"/>
  <c r="AP4918" i="1"/>
  <c r="AO4918" i="1"/>
  <c r="AN4918" i="1"/>
  <c r="AM4918" i="1"/>
  <c r="AV4917" i="1"/>
  <c r="AU4917" i="1"/>
  <c r="AT4917" i="1"/>
  <c r="AS4917" i="1"/>
  <c r="AR4917" i="1"/>
  <c r="AQ4917" i="1"/>
  <c r="AP4917" i="1"/>
  <c r="AO4917" i="1"/>
  <c r="AN4917" i="1"/>
  <c r="AM4917" i="1"/>
  <c r="AV4916" i="1"/>
  <c r="AU4916" i="1"/>
  <c r="AT4916" i="1"/>
  <c r="AS4916" i="1"/>
  <c r="AR4916" i="1"/>
  <c r="AQ4916" i="1"/>
  <c r="AP4916" i="1"/>
  <c r="AO4916" i="1"/>
  <c r="AN4916" i="1"/>
  <c r="AM4916" i="1"/>
  <c r="AV4915" i="1"/>
  <c r="AU4915" i="1"/>
  <c r="AT4915" i="1"/>
  <c r="AS4915" i="1"/>
  <c r="AR4915" i="1"/>
  <c r="AQ4915" i="1"/>
  <c r="AP4915" i="1"/>
  <c r="AO4915" i="1"/>
  <c r="AN4915" i="1"/>
  <c r="AM4915" i="1"/>
  <c r="AV4914" i="1"/>
  <c r="AU4914" i="1"/>
  <c r="AT4914" i="1"/>
  <c r="AS4914" i="1"/>
  <c r="AR4914" i="1"/>
  <c r="AQ4914" i="1"/>
  <c r="AP4914" i="1"/>
  <c r="AO4914" i="1"/>
  <c r="AN4914" i="1"/>
  <c r="AM4914" i="1"/>
  <c r="AV4913" i="1"/>
  <c r="AU4913" i="1"/>
  <c r="AT4913" i="1"/>
  <c r="AS4913" i="1"/>
  <c r="AR4913" i="1"/>
  <c r="AQ4913" i="1"/>
  <c r="AP4913" i="1"/>
  <c r="AO4913" i="1"/>
  <c r="AN4913" i="1"/>
  <c r="AM4913" i="1"/>
  <c r="AV4912" i="1"/>
  <c r="AU4912" i="1"/>
  <c r="AT4912" i="1"/>
  <c r="AS4912" i="1"/>
  <c r="AR4912" i="1"/>
  <c r="AQ4912" i="1"/>
  <c r="AP4912" i="1"/>
  <c r="AO4912" i="1"/>
  <c r="AN4912" i="1"/>
  <c r="AM4912" i="1"/>
  <c r="AV4911" i="1"/>
  <c r="AU4911" i="1"/>
  <c r="AT4911" i="1"/>
  <c r="AS4911" i="1"/>
  <c r="AR4911" i="1"/>
  <c r="AQ4911" i="1"/>
  <c r="AP4911" i="1"/>
  <c r="AO4911" i="1"/>
  <c r="AN4911" i="1"/>
  <c r="AM4911" i="1"/>
  <c r="AV4910" i="1"/>
  <c r="AU4910" i="1"/>
  <c r="AT4910" i="1"/>
  <c r="AS4910" i="1"/>
  <c r="AR4910" i="1"/>
  <c r="AQ4910" i="1"/>
  <c r="AP4910" i="1"/>
  <c r="AO4910" i="1"/>
  <c r="AN4910" i="1"/>
  <c r="AM4910" i="1"/>
  <c r="AV4909" i="1"/>
  <c r="AU4909" i="1"/>
  <c r="AT4909" i="1"/>
  <c r="AS4909" i="1"/>
  <c r="AR4909" i="1"/>
  <c r="AQ4909" i="1"/>
  <c r="AP4909" i="1"/>
  <c r="AO4909" i="1"/>
  <c r="AN4909" i="1"/>
  <c r="AM4909" i="1"/>
  <c r="AV4908" i="1"/>
  <c r="AU4908" i="1"/>
  <c r="AT4908" i="1"/>
  <c r="AS4908" i="1"/>
  <c r="AR4908" i="1"/>
  <c r="AQ4908" i="1"/>
  <c r="AP4908" i="1"/>
  <c r="AO4908" i="1"/>
  <c r="AN4908" i="1"/>
  <c r="AM4908" i="1"/>
  <c r="AV4907" i="1"/>
  <c r="AU4907" i="1"/>
  <c r="AT4907" i="1"/>
  <c r="AS4907" i="1"/>
  <c r="AR4907" i="1"/>
  <c r="AQ4907" i="1"/>
  <c r="AP4907" i="1"/>
  <c r="AO4907" i="1"/>
  <c r="AN4907" i="1"/>
  <c r="AM4907" i="1"/>
  <c r="AV4906" i="1"/>
  <c r="AU4906" i="1"/>
  <c r="AT4906" i="1"/>
  <c r="AS4906" i="1"/>
  <c r="AR4906" i="1"/>
  <c r="AQ4906" i="1"/>
  <c r="AP4906" i="1"/>
  <c r="AO4906" i="1"/>
  <c r="AN4906" i="1"/>
  <c r="AM4906" i="1"/>
  <c r="AV4905" i="1"/>
  <c r="AU4905" i="1"/>
  <c r="AT4905" i="1"/>
  <c r="AS4905" i="1"/>
  <c r="AR4905" i="1"/>
  <c r="AQ4905" i="1"/>
  <c r="AP4905" i="1"/>
  <c r="AO4905" i="1"/>
  <c r="AN4905" i="1"/>
  <c r="AM4905" i="1"/>
  <c r="AV4904" i="1"/>
  <c r="AU4904" i="1"/>
  <c r="AT4904" i="1"/>
  <c r="AS4904" i="1"/>
  <c r="AR4904" i="1"/>
  <c r="AQ4904" i="1"/>
  <c r="AP4904" i="1"/>
  <c r="AO4904" i="1"/>
  <c r="AN4904" i="1"/>
  <c r="AM4904" i="1"/>
  <c r="AV4903" i="1"/>
  <c r="AU4903" i="1"/>
  <c r="AT4903" i="1"/>
  <c r="AS4903" i="1"/>
  <c r="AR4903" i="1"/>
  <c r="AQ4903" i="1"/>
  <c r="AP4903" i="1"/>
  <c r="AO4903" i="1"/>
  <c r="AN4903" i="1"/>
  <c r="AM4903" i="1"/>
  <c r="AV4902" i="1"/>
  <c r="AU4902" i="1"/>
  <c r="AT4902" i="1"/>
  <c r="AS4902" i="1"/>
  <c r="AR4902" i="1"/>
  <c r="AQ4902" i="1"/>
  <c r="AP4902" i="1"/>
  <c r="AO4902" i="1"/>
  <c r="AN4902" i="1"/>
  <c r="AM4902" i="1"/>
  <c r="AV4901" i="1"/>
  <c r="AU4901" i="1"/>
  <c r="AT4901" i="1"/>
  <c r="AS4901" i="1"/>
  <c r="AR4901" i="1"/>
  <c r="AQ4901" i="1"/>
  <c r="AP4901" i="1"/>
  <c r="AO4901" i="1"/>
  <c r="AN4901" i="1"/>
  <c r="AM4901" i="1"/>
  <c r="AV4900" i="1"/>
  <c r="AU4900" i="1"/>
  <c r="AT4900" i="1"/>
  <c r="AS4900" i="1"/>
  <c r="AR4900" i="1"/>
  <c r="AQ4900" i="1"/>
  <c r="AP4900" i="1"/>
  <c r="AO4900" i="1"/>
  <c r="AN4900" i="1"/>
  <c r="AM4900" i="1"/>
  <c r="AV4899" i="1"/>
  <c r="AU4899" i="1"/>
  <c r="AT4899" i="1"/>
  <c r="AS4899" i="1"/>
  <c r="AR4899" i="1"/>
  <c r="AQ4899" i="1"/>
  <c r="AP4899" i="1"/>
  <c r="AO4899" i="1"/>
  <c r="AN4899" i="1"/>
  <c r="AM4899" i="1"/>
  <c r="AV4898" i="1"/>
  <c r="AU4898" i="1"/>
  <c r="AT4898" i="1"/>
  <c r="AS4898" i="1"/>
  <c r="AR4898" i="1"/>
  <c r="AQ4898" i="1"/>
  <c r="AP4898" i="1"/>
  <c r="AO4898" i="1"/>
  <c r="AN4898" i="1"/>
  <c r="AM4898" i="1"/>
  <c r="AV4897" i="1"/>
  <c r="AU4897" i="1"/>
  <c r="AT4897" i="1"/>
  <c r="AS4897" i="1"/>
  <c r="AR4897" i="1"/>
  <c r="AQ4897" i="1"/>
  <c r="AP4897" i="1"/>
  <c r="AO4897" i="1"/>
  <c r="AN4897" i="1"/>
  <c r="AM4897" i="1"/>
  <c r="AV4896" i="1"/>
  <c r="AU4896" i="1"/>
  <c r="AT4896" i="1"/>
  <c r="AS4896" i="1"/>
  <c r="AR4896" i="1"/>
  <c r="AQ4896" i="1"/>
  <c r="AP4896" i="1"/>
  <c r="AO4896" i="1"/>
  <c r="AN4896" i="1"/>
  <c r="AM4896" i="1"/>
  <c r="AV4895" i="1"/>
  <c r="AU4895" i="1"/>
  <c r="AT4895" i="1"/>
  <c r="AS4895" i="1"/>
  <c r="AR4895" i="1"/>
  <c r="AQ4895" i="1"/>
  <c r="AP4895" i="1"/>
  <c r="AO4895" i="1"/>
  <c r="AN4895" i="1"/>
  <c r="AM4895" i="1"/>
  <c r="AV4894" i="1"/>
  <c r="AU4894" i="1"/>
  <c r="AT4894" i="1"/>
  <c r="AS4894" i="1"/>
  <c r="AR4894" i="1"/>
  <c r="AQ4894" i="1"/>
  <c r="AP4894" i="1"/>
  <c r="AO4894" i="1"/>
  <c r="AN4894" i="1"/>
  <c r="AM4894" i="1"/>
  <c r="AV4893" i="1"/>
  <c r="AU4893" i="1"/>
  <c r="AT4893" i="1"/>
  <c r="AS4893" i="1"/>
  <c r="AR4893" i="1"/>
  <c r="AQ4893" i="1"/>
  <c r="AP4893" i="1"/>
  <c r="AO4893" i="1"/>
  <c r="AN4893" i="1"/>
  <c r="AM4893" i="1"/>
  <c r="AV4892" i="1"/>
  <c r="AU4892" i="1"/>
  <c r="AT4892" i="1"/>
  <c r="AS4892" i="1"/>
  <c r="AR4892" i="1"/>
  <c r="AQ4892" i="1"/>
  <c r="AP4892" i="1"/>
  <c r="AO4892" i="1"/>
  <c r="AN4892" i="1"/>
  <c r="AM4892" i="1"/>
  <c r="AV4891" i="1"/>
  <c r="AU4891" i="1"/>
  <c r="AT4891" i="1"/>
  <c r="AS4891" i="1"/>
  <c r="AR4891" i="1"/>
  <c r="AQ4891" i="1"/>
  <c r="AP4891" i="1"/>
  <c r="AO4891" i="1"/>
  <c r="AN4891" i="1"/>
  <c r="AM4891" i="1"/>
  <c r="AV4890" i="1"/>
  <c r="AU4890" i="1"/>
  <c r="AT4890" i="1"/>
  <c r="AS4890" i="1"/>
  <c r="AR4890" i="1"/>
  <c r="AQ4890" i="1"/>
  <c r="AP4890" i="1"/>
  <c r="AO4890" i="1"/>
  <c r="AN4890" i="1"/>
  <c r="AM4890" i="1"/>
  <c r="AV4889" i="1"/>
  <c r="AU4889" i="1"/>
  <c r="AT4889" i="1"/>
  <c r="AS4889" i="1"/>
  <c r="AR4889" i="1"/>
  <c r="AQ4889" i="1"/>
  <c r="AP4889" i="1"/>
  <c r="AO4889" i="1"/>
  <c r="AN4889" i="1"/>
  <c r="AM4889" i="1"/>
  <c r="AV4888" i="1"/>
  <c r="AU4888" i="1"/>
  <c r="AT4888" i="1"/>
  <c r="AS4888" i="1"/>
  <c r="AR4888" i="1"/>
  <c r="AQ4888" i="1"/>
  <c r="AP4888" i="1"/>
  <c r="AO4888" i="1"/>
  <c r="AN4888" i="1"/>
  <c r="AM4888" i="1"/>
  <c r="AV4887" i="1"/>
  <c r="AU4887" i="1"/>
  <c r="AT4887" i="1"/>
  <c r="AS4887" i="1"/>
  <c r="AR4887" i="1"/>
  <c r="AQ4887" i="1"/>
  <c r="AP4887" i="1"/>
  <c r="AO4887" i="1"/>
  <c r="AN4887" i="1"/>
  <c r="AM4887" i="1"/>
  <c r="AV4886" i="1"/>
  <c r="AU4886" i="1"/>
  <c r="AT4886" i="1"/>
  <c r="AS4886" i="1"/>
  <c r="AR4886" i="1"/>
  <c r="AQ4886" i="1"/>
  <c r="AP4886" i="1"/>
  <c r="AO4886" i="1"/>
  <c r="AN4886" i="1"/>
  <c r="AM4886" i="1"/>
  <c r="AV4885" i="1"/>
  <c r="AU4885" i="1"/>
  <c r="AT4885" i="1"/>
  <c r="AS4885" i="1"/>
  <c r="AR4885" i="1"/>
  <c r="AQ4885" i="1"/>
  <c r="AP4885" i="1"/>
  <c r="AO4885" i="1"/>
  <c r="AN4885" i="1"/>
  <c r="AM4885" i="1"/>
  <c r="AV4884" i="1"/>
  <c r="AU4884" i="1"/>
  <c r="AT4884" i="1"/>
  <c r="AS4884" i="1"/>
  <c r="AR4884" i="1"/>
  <c r="AQ4884" i="1"/>
  <c r="AP4884" i="1"/>
  <c r="AO4884" i="1"/>
  <c r="AN4884" i="1"/>
  <c r="AM4884" i="1"/>
  <c r="AV4883" i="1"/>
  <c r="AU4883" i="1"/>
  <c r="AT4883" i="1"/>
  <c r="AS4883" i="1"/>
  <c r="AR4883" i="1"/>
  <c r="AQ4883" i="1"/>
  <c r="AP4883" i="1"/>
  <c r="AO4883" i="1"/>
  <c r="AN4883" i="1"/>
  <c r="AM4883" i="1"/>
  <c r="AV4882" i="1"/>
  <c r="AU4882" i="1"/>
  <c r="AT4882" i="1"/>
  <c r="AS4882" i="1"/>
  <c r="AR4882" i="1"/>
  <c r="AQ4882" i="1"/>
  <c r="AP4882" i="1"/>
  <c r="AO4882" i="1"/>
  <c r="AN4882" i="1"/>
  <c r="AM4882" i="1"/>
  <c r="AV4881" i="1"/>
  <c r="AU4881" i="1"/>
  <c r="AT4881" i="1"/>
  <c r="AS4881" i="1"/>
  <c r="AR4881" i="1"/>
  <c r="AQ4881" i="1"/>
  <c r="AP4881" i="1"/>
  <c r="AO4881" i="1"/>
  <c r="AN4881" i="1"/>
  <c r="AM4881" i="1"/>
  <c r="AV4880" i="1"/>
  <c r="AU4880" i="1"/>
  <c r="AT4880" i="1"/>
  <c r="AS4880" i="1"/>
  <c r="AR4880" i="1"/>
  <c r="AQ4880" i="1"/>
  <c r="AP4880" i="1"/>
  <c r="AO4880" i="1"/>
  <c r="AN4880" i="1"/>
  <c r="AM4880" i="1"/>
  <c r="AV4879" i="1"/>
  <c r="AU4879" i="1"/>
  <c r="AT4879" i="1"/>
  <c r="AS4879" i="1"/>
  <c r="AR4879" i="1"/>
  <c r="AQ4879" i="1"/>
  <c r="AP4879" i="1"/>
  <c r="AO4879" i="1"/>
  <c r="AN4879" i="1"/>
  <c r="AM4879" i="1"/>
  <c r="AV4878" i="1"/>
  <c r="AU4878" i="1"/>
  <c r="AT4878" i="1"/>
  <c r="AS4878" i="1"/>
  <c r="AR4878" i="1"/>
  <c r="AQ4878" i="1"/>
  <c r="AP4878" i="1"/>
  <c r="AO4878" i="1"/>
  <c r="AN4878" i="1"/>
  <c r="AM4878" i="1"/>
  <c r="AV4877" i="1"/>
  <c r="AU4877" i="1"/>
  <c r="AT4877" i="1"/>
  <c r="AS4877" i="1"/>
  <c r="AR4877" i="1"/>
  <c r="AQ4877" i="1"/>
  <c r="AP4877" i="1"/>
  <c r="AO4877" i="1"/>
  <c r="AN4877" i="1"/>
  <c r="AM4877" i="1"/>
  <c r="AV4876" i="1"/>
  <c r="AU4876" i="1"/>
  <c r="AT4876" i="1"/>
  <c r="AS4876" i="1"/>
  <c r="AR4876" i="1"/>
  <c r="AQ4876" i="1"/>
  <c r="AP4876" i="1"/>
  <c r="AO4876" i="1"/>
  <c r="AN4876" i="1"/>
  <c r="AM4876" i="1"/>
  <c r="AV4875" i="1"/>
  <c r="AU4875" i="1"/>
  <c r="AT4875" i="1"/>
  <c r="AS4875" i="1"/>
  <c r="AR4875" i="1"/>
  <c r="AQ4875" i="1"/>
  <c r="AP4875" i="1"/>
  <c r="AO4875" i="1"/>
  <c r="AN4875" i="1"/>
  <c r="AM4875" i="1"/>
  <c r="AV4874" i="1"/>
  <c r="AU4874" i="1"/>
  <c r="AT4874" i="1"/>
  <c r="AS4874" i="1"/>
  <c r="AR4874" i="1"/>
  <c r="AQ4874" i="1"/>
  <c r="AP4874" i="1"/>
  <c r="AO4874" i="1"/>
  <c r="AN4874" i="1"/>
  <c r="AM4874" i="1"/>
  <c r="AV4873" i="1"/>
  <c r="AU4873" i="1"/>
  <c r="AT4873" i="1"/>
  <c r="AS4873" i="1"/>
  <c r="AR4873" i="1"/>
  <c r="AQ4873" i="1"/>
  <c r="AP4873" i="1"/>
  <c r="AO4873" i="1"/>
  <c r="AN4873" i="1"/>
  <c r="AM4873" i="1"/>
  <c r="AV4872" i="1"/>
  <c r="AU4872" i="1"/>
  <c r="AT4872" i="1"/>
  <c r="AS4872" i="1"/>
  <c r="AR4872" i="1"/>
  <c r="AQ4872" i="1"/>
  <c r="AP4872" i="1"/>
  <c r="AO4872" i="1"/>
  <c r="AN4872" i="1"/>
  <c r="AM4872" i="1"/>
  <c r="AV4871" i="1"/>
  <c r="AU4871" i="1"/>
  <c r="AT4871" i="1"/>
  <c r="AS4871" i="1"/>
  <c r="AR4871" i="1"/>
  <c r="AQ4871" i="1"/>
  <c r="AP4871" i="1"/>
  <c r="AO4871" i="1"/>
  <c r="AN4871" i="1"/>
  <c r="AM4871" i="1"/>
  <c r="AV4870" i="1"/>
  <c r="AU4870" i="1"/>
  <c r="AT4870" i="1"/>
  <c r="AS4870" i="1"/>
  <c r="AR4870" i="1"/>
  <c r="AQ4870" i="1"/>
  <c r="AP4870" i="1"/>
  <c r="AO4870" i="1"/>
  <c r="AN4870" i="1"/>
  <c r="AM4870" i="1"/>
  <c r="AV4869" i="1"/>
  <c r="AU4869" i="1"/>
  <c r="AT4869" i="1"/>
  <c r="AS4869" i="1"/>
  <c r="AR4869" i="1"/>
  <c r="AQ4869" i="1"/>
  <c r="AP4869" i="1"/>
  <c r="AO4869" i="1"/>
  <c r="AN4869" i="1"/>
  <c r="AM4869" i="1"/>
  <c r="AV4868" i="1"/>
  <c r="AU4868" i="1"/>
  <c r="AT4868" i="1"/>
  <c r="AS4868" i="1"/>
  <c r="AR4868" i="1"/>
  <c r="AQ4868" i="1"/>
  <c r="AP4868" i="1"/>
  <c r="AO4868" i="1"/>
  <c r="AN4868" i="1"/>
  <c r="AM4868" i="1"/>
  <c r="AV4867" i="1"/>
  <c r="AU4867" i="1"/>
  <c r="AT4867" i="1"/>
  <c r="AS4867" i="1"/>
  <c r="AR4867" i="1"/>
  <c r="AQ4867" i="1"/>
  <c r="AP4867" i="1"/>
  <c r="AO4867" i="1"/>
  <c r="AN4867" i="1"/>
  <c r="AM4867" i="1"/>
  <c r="AV4866" i="1"/>
  <c r="AU4866" i="1"/>
  <c r="AT4866" i="1"/>
  <c r="AS4866" i="1"/>
  <c r="AR4866" i="1"/>
  <c r="AQ4866" i="1"/>
  <c r="AP4866" i="1"/>
  <c r="AO4866" i="1"/>
  <c r="AN4866" i="1"/>
  <c r="AM4866" i="1"/>
  <c r="AV4865" i="1"/>
  <c r="AU4865" i="1"/>
  <c r="AT4865" i="1"/>
  <c r="AS4865" i="1"/>
  <c r="AR4865" i="1"/>
  <c r="AQ4865" i="1"/>
  <c r="AP4865" i="1"/>
  <c r="AO4865" i="1"/>
  <c r="AN4865" i="1"/>
  <c r="AM4865" i="1"/>
  <c r="AV4864" i="1"/>
  <c r="AU4864" i="1"/>
  <c r="AT4864" i="1"/>
  <c r="AS4864" i="1"/>
  <c r="AR4864" i="1"/>
  <c r="AQ4864" i="1"/>
  <c r="AP4864" i="1"/>
  <c r="AO4864" i="1"/>
  <c r="AN4864" i="1"/>
  <c r="AM4864" i="1"/>
  <c r="AV4863" i="1"/>
  <c r="AU4863" i="1"/>
  <c r="AT4863" i="1"/>
  <c r="AS4863" i="1"/>
  <c r="AR4863" i="1"/>
  <c r="AQ4863" i="1"/>
  <c r="AP4863" i="1"/>
  <c r="AO4863" i="1"/>
  <c r="AN4863" i="1"/>
  <c r="AM4863" i="1"/>
  <c r="AV4862" i="1"/>
  <c r="AU4862" i="1"/>
  <c r="AT4862" i="1"/>
  <c r="AS4862" i="1"/>
  <c r="AR4862" i="1"/>
  <c r="AQ4862" i="1"/>
  <c r="AP4862" i="1"/>
  <c r="AO4862" i="1"/>
  <c r="AN4862" i="1"/>
  <c r="AM4862" i="1"/>
  <c r="AV4861" i="1"/>
  <c r="AU4861" i="1"/>
  <c r="AT4861" i="1"/>
  <c r="AS4861" i="1"/>
  <c r="AR4861" i="1"/>
  <c r="AQ4861" i="1"/>
  <c r="AP4861" i="1"/>
  <c r="AO4861" i="1"/>
  <c r="AN4861" i="1"/>
  <c r="AM4861" i="1"/>
  <c r="AV4860" i="1"/>
  <c r="AU4860" i="1"/>
  <c r="AT4860" i="1"/>
  <c r="AS4860" i="1"/>
  <c r="AR4860" i="1"/>
  <c r="AQ4860" i="1"/>
  <c r="AP4860" i="1"/>
  <c r="AO4860" i="1"/>
  <c r="AN4860" i="1"/>
  <c r="AM4860" i="1"/>
  <c r="AV4859" i="1"/>
  <c r="AU4859" i="1"/>
  <c r="AT4859" i="1"/>
  <c r="AS4859" i="1"/>
  <c r="AR4859" i="1"/>
  <c r="AQ4859" i="1"/>
  <c r="AP4859" i="1"/>
  <c r="AO4859" i="1"/>
  <c r="AN4859" i="1"/>
  <c r="AM4859" i="1"/>
  <c r="AV4858" i="1"/>
  <c r="AU4858" i="1"/>
  <c r="AT4858" i="1"/>
  <c r="AS4858" i="1"/>
  <c r="AR4858" i="1"/>
  <c r="AQ4858" i="1"/>
  <c r="AP4858" i="1"/>
  <c r="AO4858" i="1"/>
  <c r="AN4858" i="1"/>
  <c r="AM4858" i="1"/>
  <c r="AV4857" i="1"/>
  <c r="AU4857" i="1"/>
  <c r="AT4857" i="1"/>
  <c r="AS4857" i="1"/>
  <c r="AR4857" i="1"/>
  <c r="AQ4857" i="1"/>
  <c r="AP4857" i="1"/>
  <c r="AO4857" i="1"/>
  <c r="AN4857" i="1"/>
  <c r="AM4857" i="1"/>
  <c r="AV4856" i="1"/>
  <c r="AU4856" i="1"/>
  <c r="AT4856" i="1"/>
  <c r="AS4856" i="1"/>
  <c r="AR4856" i="1"/>
  <c r="AQ4856" i="1"/>
  <c r="AP4856" i="1"/>
  <c r="AO4856" i="1"/>
  <c r="AN4856" i="1"/>
  <c r="AM4856" i="1"/>
  <c r="AV4855" i="1"/>
  <c r="AU4855" i="1"/>
  <c r="AT4855" i="1"/>
  <c r="AS4855" i="1"/>
  <c r="AR4855" i="1"/>
  <c r="AQ4855" i="1"/>
  <c r="AP4855" i="1"/>
  <c r="AO4855" i="1"/>
  <c r="AN4855" i="1"/>
  <c r="AM4855" i="1"/>
  <c r="AV4854" i="1"/>
  <c r="AU4854" i="1"/>
  <c r="AT4854" i="1"/>
  <c r="AS4854" i="1"/>
  <c r="AR4854" i="1"/>
  <c r="AQ4854" i="1"/>
  <c r="AP4854" i="1"/>
  <c r="AO4854" i="1"/>
  <c r="AN4854" i="1"/>
  <c r="AM4854" i="1"/>
  <c r="AV4853" i="1"/>
  <c r="AU4853" i="1"/>
  <c r="AT4853" i="1"/>
  <c r="AS4853" i="1"/>
  <c r="AR4853" i="1"/>
  <c r="AQ4853" i="1"/>
  <c r="AP4853" i="1"/>
  <c r="AO4853" i="1"/>
  <c r="AN4853" i="1"/>
  <c r="AM4853" i="1"/>
  <c r="AV4852" i="1"/>
  <c r="AU4852" i="1"/>
  <c r="AT4852" i="1"/>
  <c r="AS4852" i="1"/>
  <c r="AR4852" i="1"/>
  <c r="AQ4852" i="1"/>
  <c r="AP4852" i="1"/>
  <c r="AO4852" i="1"/>
  <c r="AN4852" i="1"/>
  <c r="AM4852" i="1"/>
  <c r="AV4851" i="1"/>
  <c r="AU4851" i="1"/>
  <c r="AT4851" i="1"/>
  <c r="AS4851" i="1"/>
  <c r="AR4851" i="1"/>
  <c r="AQ4851" i="1"/>
  <c r="AP4851" i="1"/>
  <c r="AO4851" i="1"/>
  <c r="AN4851" i="1"/>
  <c r="AM4851" i="1"/>
  <c r="AV4850" i="1"/>
  <c r="AU4850" i="1"/>
  <c r="AT4850" i="1"/>
  <c r="AS4850" i="1"/>
  <c r="AR4850" i="1"/>
  <c r="AQ4850" i="1"/>
  <c r="AP4850" i="1"/>
  <c r="AO4850" i="1"/>
  <c r="AN4850" i="1"/>
  <c r="AM4850" i="1"/>
  <c r="AV4849" i="1"/>
  <c r="AU4849" i="1"/>
  <c r="AT4849" i="1"/>
  <c r="AS4849" i="1"/>
  <c r="AR4849" i="1"/>
  <c r="AQ4849" i="1"/>
  <c r="AP4849" i="1"/>
  <c r="AO4849" i="1"/>
  <c r="AN4849" i="1"/>
  <c r="AM4849" i="1"/>
  <c r="AV4848" i="1"/>
  <c r="AU4848" i="1"/>
  <c r="AT4848" i="1"/>
  <c r="AS4848" i="1"/>
  <c r="AR4848" i="1"/>
  <c r="AQ4848" i="1"/>
  <c r="AP4848" i="1"/>
  <c r="AO4848" i="1"/>
  <c r="AN4848" i="1"/>
  <c r="AM4848" i="1"/>
  <c r="AV4847" i="1"/>
  <c r="AU4847" i="1"/>
  <c r="AT4847" i="1"/>
  <c r="AS4847" i="1"/>
  <c r="AR4847" i="1"/>
  <c r="AQ4847" i="1"/>
  <c r="AP4847" i="1"/>
  <c r="AO4847" i="1"/>
  <c r="AN4847" i="1"/>
  <c r="AM4847" i="1"/>
  <c r="AV4846" i="1"/>
  <c r="AU4846" i="1"/>
  <c r="AT4846" i="1"/>
  <c r="AS4846" i="1"/>
  <c r="AR4846" i="1"/>
  <c r="AQ4846" i="1"/>
  <c r="AP4846" i="1"/>
  <c r="AO4846" i="1"/>
  <c r="AN4846" i="1"/>
  <c r="AM4846" i="1"/>
  <c r="AV4845" i="1"/>
  <c r="AU4845" i="1"/>
  <c r="AT4845" i="1"/>
  <c r="AS4845" i="1"/>
  <c r="AR4845" i="1"/>
  <c r="AQ4845" i="1"/>
  <c r="AP4845" i="1"/>
  <c r="AO4845" i="1"/>
  <c r="AN4845" i="1"/>
  <c r="AM4845" i="1"/>
  <c r="AV4844" i="1"/>
  <c r="AU4844" i="1"/>
  <c r="AT4844" i="1"/>
  <c r="AS4844" i="1"/>
  <c r="AR4844" i="1"/>
  <c r="AQ4844" i="1"/>
  <c r="AP4844" i="1"/>
  <c r="AO4844" i="1"/>
  <c r="AN4844" i="1"/>
  <c r="AM4844" i="1"/>
  <c r="AV4843" i="1"/>
  <c r="AU4843" i="1"/>
  <c r="AT4843" i="1"/>
  <c r="AS4843" i="1"/>
  <c r="AR4843" i="1"/>
  <c r="AQ4843" i="1"/>
  <c r="AP4843" i="1"/>
  <c r="AO4843" i="1"/>
  <c r="AN4843" i="1"/>
  <c r="AM4843" i="1"/>
  <c r="AV4842" i="1"/>
  <c r="AU4842" i="1"/>
  <c r="AT4842" i="1"/>
  <c r="AS4842" i="1"/>
  <c r="AR4842" i="1"/>
  <c r="AQ4842" i="1"/>
  <c r="AP4842" i="1"/>
  <c r="AO4842" i="1"/>
  <c r="AN4842" i="1"/>
  <c r="AM4842" i="1"/>
  <c r="AV4841" i="1"/>
  <c r="AU4841" i="1"/>
  <c r="AT4841" i="1"/>
  <c r="AS4841" i="1"/>
  <c r="AR4841" i="1"/>
  <c r="AQ4841" i="1"/>
  <c r="AP4841" i="1"/>
  <c r="AO4841" i="1"/>
  <c r="AN4841" i="1"/>
  <c r="AM4841" i="1"/>
  <c r="AV4840" i="1"/>
  <c r="AU4840" i="1"/>
  <c r="AT4840" i="1"/>
  <c r="AS4840" i="1"/>
  <c r="AR4840" i="1"/>
  <c r="AQ4840" i="1"/>
  <c r="AP4840" i="1"/>
  <c r="AO4840" i="1"/>
  <c r="AN4840" i="1"/>
  <c r="AM4840" i="1"/>
  <c r="AV4839" i="1"/>
  <c r="AU4839" i="1"/>
  <c r="AT4839" i="1"/>
  <c r="AS4839" i="1"/>
  <c r="AR4839" i="1"/>
  <c r="AQ4839" i="1"/>
  <c r="AP4839" i="1"/>
  <c r="AO4839" i="1"/>
  <c r="AN4839" i="1"/>
  <c r="AM4839" i="1"/>
  <c r="AV4838" i="1"/>
  <c r="AU4838" i="1"/>
  <c r="AT4838" i="1"/>
  <c r="AS4838" i="1"/>
  <c r="AR4838" i="1"/>
  <c r="AQ4838" i="1"/>
  <c r="AP4838" i="1"/>
  <c r="AO4838" i="1"/>
  <c r="AN4838" i="1"/>
  <c r="AM4838" i="1"/>
  <c r="AV4837" i="1"/>
  <c r="AU4837" i="1"/>
  <c r="AT4837" i="1"/>
  <c r="AS4837" i="1"/>
  <c r="AR4837" i="1"/>
  <c r="AQ4837" i="1"/>
  <c r="AP4837" i="1"/>
  <c r="AO4837" i="1"/>
  <c r="AN4837" i="1"/>
  <c r="AM4837" i="1"/>
  <c r="AV4836" i="1"/>
  <c r="AU4836" i="1"/>
  <c r="AT4836" i="1"/>
  <c r="AS4836" i="1"/>
  <c r="AR4836" i="1"/>
  <c r="AQ4836" i="1"/>
  <c r="AP4836" i="1"/>
  <c r="AO4836" i="1"/>
  <c r="AN4836" i="1"/>
  <c r="AM4836" i="1"/>
  <c r="AV4835" i="1"/>
  <c r="AU4835" i="1"/>
  <c r="AT4835" i="1"/>
  <c r="AS4835" i="1"/>
  <c r="AR4835" i="1"/>
  <c r="AQ4835" i="1"/>
  <c r="AP4835" i="1"/>
  <c r="AO4835" i="1"/>
  <c r="AN4835" i="1"/>
  <c r="AM4835" i="1"/>
  <c r="AV4834" i="1"/>
  <c r="AU4834" i="1"/>
  <c r="AT4834" i="1"/>
  <c r="AS4834" i="1"/>
  <c r="AR4834" i="1"/>
  <c r="AQ4834" i="1"/>
  <c r="AP4834" i="1"/>
  <c r="AO4834" i="1"/>
  <c r="AN4834" i="1"/>
  <c r="AM4834" i="1"/>
  <c r="AV4833" i="1"/>
  <c r="AU4833" i="1"/>
  <c r="AT4833" i="1"/>
  <c r="AS4833" i="1"/>
  <c r="AR4833" i="1"/>
  <c r="AQ4833" i="1"/>
  <c r="AP4833" i="1"/>
  <c r="AO4833" i="1"/>
  <c r="AN4833" i="1"/>
  <c r="AM4833" i="1"/>
  <c r="AV4832" i="1"/>
  <c r="AU4832" i="1"/>
  <c r="AT4832" i="1"/>
  <c r="AS4832" i="1"/>
  <c r="AR4832" i="1"/>
  <c r="AQ4832" i="1"/>
  <c r="AP4832" i="1"/>
  <c r="AO4832" i="1"/>
  <c r="AN4832" i="1"/>
  <c r="AM4832" i="1"/>
  <c r="AV4831" i="1"/>
  <c r="AU4831" i="1"/>
  <c r="AT4831" i="1"/>
  <c r="AS4831" i="1"/>
  <c r="AR4831" i="1"/>
  <c r="AQ4831" i="1"/>
  <c r="AP4831" i="1"/>
  <c r="AO4831" i="1"/>
  <c r="AN4831" i="1"/>
  <c r="AM4831" i="1"/>
  <c r="AV4830" i="1"/>
  <c r="AU4830" i="1"/>
  <c r="AT4830" i="1"/>
  <c r="AS4830" i="1"/>
  <c r="AR4830" i="1"/>
  <c r="AQ4830" i="1"/>
  <c r="AP4830" i="1"/>
  <c r="AO4830" i="1"/>
  <c r="AN4830" i="1"/>
  <c r="AM4830" i="1"/>
  <c r="AV4829" i="1"/>
  <c r="AU4829" i="1"/>
  <c r="AT4829" i="1"/>
  <c r="AS4829" i="1"/>
  <c r="AR4829" i="1"/>
  <c r="AQ4829" i="1"/>
  <c r="AP4829" i="1"/>
  <c r="AO4829" i="1"/>
  <c r="AN4829" i="1"/>
  <c r="AM4829" i="1"/>
  <c r="AV4828" i="1"/>
  <c r="AU4828" i="1"/>
  <c r="AT4828" i="1"/>
  <c r="AS4828" i="1"/>
  <c r="AR4828" i="1"/>
  <c r="AQ4828" i="1"/>
  <c r="AP4828" i="1"/>
  <c r="AO4828" i="1"/>
  <c r="AN4828" i="1"/>
  <c r="AM4828" i="1"/>
  <c r="AV4827" i="1"/>
  <c r="AU4827" i="1"/>
  <c r="AT4827" i="1"/>
  <c r="AS4827" i="1"/>
  <c r="AR4827" i="1"/>
  <c r="AQ4827" i="1"/>
  <c r="AP4827" i="1"/>
  <c r="AO4827" i="1"/>
  <c r="AN4827" i="1"/>
  <c r="AM4827" i="1"/>
  <c r="AV4826" i="1"/>
  <c r="AU4826" i="1"/>
  <c r="AT4826" i="1"/>
  <c r="AS4826" i="1"/>
  <c r="AR4826" i="1"/>
  <c r="AQ4826" i="1"/>
  <c r="AP4826" i="1"/>
  <c r="AO4826" i="1"/>
  <c r="AN4826" i="1"/>
  <c r="AM4826" i="1"/>
  <c r="AV4825" i="1"/>
  <c r="AU4825" i="1"/>
  <c r="AT4825" i="1"/>
  <c r="AS4825" i="1"/>
  <c r="AR4825" i="1"/>
  <c r="AQ4825" i="1"/>
  <c r="AP4825" i="1"/>
  <c r="AO4825" i="1"/>
  <c r="AN4825" i="1"/>
  <c r="AM4825" i="1"/>
  <c r="AV4824" i="1"/>
  <c r="AU4824" i="1"/>
  <c r="AT4824" i="1"/>
  <c r="AS4824" i="1"/>
  <c r="AR4824" i="1"/>
  <c r="AQ4824" i="1"/>
  <c r="AP4824" i="1"/>
  <c r="AO4824" i="1"/>
  <c r="AN4824" i="1"/>
  <c r="AM4824" i="1"/>
  <c r="AV4823" i="1"/>
  <c r="AU4823" i="1"/>
  <c r="AT4823" i="1"/>
  <c r="AS4823" i="1"/>
  <c r="AR4823" i="1"/>
  <c r="AQ4823" i="1"/>
  <c r="AP4823" i="1"/>
  <c r="AO4823" i="1"/>
  <c r="AN4823" i="1"/>
  <c r="AM4823" i="1"/>
  <c r="AV4822" i="1"/>
  <c r="AU4822" i="1"/>
  <c r="AT4822" i="1"/>
  <c r="AS4822" i="1"/>
  <c r="AR4822" i="1"/>
  <c r="AQ4822" i="1"/>
  <c r="AP4822" i="1"/>
  <c r="AO4822" i="1"/>
  <c r="AN4822" i="1"/>
  <c r="AM4822" i="1"/>
  <c r="AV4821" i="1"/>
  <c r="AU4821" i="1"/>
  <c r="AT4821" i="1"/>
  <c r="AS4821" i="1"/>
  <c r="AR4821" i="1"/>
  <c r="AQ4821" i="1"/>
  <c r="AP4821" i="1"/>
  <c r="AO4821" i="1"/>
  <c r="AN4821" i="1"/>
  <c r="AM4821" i="1"/>
  <c r="AV4820" i="1"/>
  <c r="AU4820" i="1"/>
  <c r="AT4820" i="1"/>
  <c r="AS4820" i="1"/>
  <c r="AR4820" i="1"/>
  <c r="AQ4820" i="1"/>
  <c r="AP4820" i="1"/>
  <c r="AO4820" i="1"/>
  <c r="AN4820" i="1"/>
  <c r="AM4820" i="1"/>
  <c r="AV4819" i="1"/>
  <c r="AU4819" i="1"/>
  <c r="AT4819" i="1"/>
  <c r="AS4819" i="1"/>
  <c r="AR4819" i="1"/>
  <c r="AQ4819" i="1"/>
  <c r="AP4819" i="1"/>
  <c r="AO4819" i="1"/>
  <c r="AN4819" i="1"/>
  <c r="AM4819" i="1"/>
  <c r="AV4818" i="1"/>
  <c r="AU4818" i="1"/>
  <c r="AT4818" i="1"/>
  <c r="AS4818" i="1"/>
  <c r="AR4818" i="1"/>
  <c r="AQ4818" i="1"/>
  <c r="AP4818" i="1"/>
  <c r="AO4818" i="1"/>
  <c r="AN4818" i="1"/>
  <c r="AM4818" i="1"/>
  <c r="AV4817" i="1"/>
  <c r="AU4817" i="1"/>
  <c r="AT4817" i="1"/>
  <c r="AS4817" i="1"/>
  <c r="AR4817" i="1"/>
  <c r="AQ4817" i="1"/>
  <c r="AP4817" i="1"/>
  <c r="AO4817" i="1"/>
  <c r="AN4817" i="1"/>
  <c r="AM4817" i="1"/>
  <c r="AV4816" i="1"/>
  <c r="AU4816" i="1"/>
  <c r="AT4816" i="1"/>
  <c r="AS4816" i="1"/>
  <c r="AR4816" i="1"/>
  <c r="AQ4816" i="1"/>
  <c r="AP4816" i="1"/>
  <c r="AO4816" i="1"/>
  <c r="AN4816" i="1"/>
  <c r="AM4816" i="1"/>
  <c r="AV4815" i="1"/>
  <c r="AU4815" i="1"/>
  <c r="AT4815" i="1"/>
  <c r="AS4815" i="1"/>
  <c r="AR4815" i="1"/>
  <c r="AQ4815" i="1"/>
  <c r="AP4815" i="1"/>
  <c r="AO4815" i="1"/>
  <c r="AN4815" i="1"/>
  <c r="AM4815" i="1"/>
  <c r="AV4814" i="1"/>
  <c r="AU4814" i="1"/>
  <c r="AT4814" i="1"/>
  <c r="AS4814" i="1"/>
  <c r="AR4814" i="1"/>
  <c r="AQ4814" i="1"/>
  <c r="AP4814" i="1"/>
  <c r="AO4814" i="1"/>
  <c r="AN4814" i="1"/>
  <c r="AM4814" i="1"/>
  <c r="AV4813" i="1"/>
  <c r="AU4813" i="1"/>
  <c r="AT4813" i="1"/>
  <c r="AS4813" i="1"/>
  <c r="AR4813" i="1"/>
  <c r="AQ4813" i="1"/>
  <c r="AP4813" i="1"/>
  <c r="AO4813" i="1"/>
  <c r="AN4813" i="1"/>
  <c r="AM4813" i="1"/>
  <c r="AV4812" i="1"/>
  <c r="AU4812" i="1"/>
  <c r="AT4812" i="1"/>
  <c r="AS4812" i="1"/>
  <c r="AR4812" i="1"/>
  <c r="AQ4812" i="1"/>
  <c r="AP4812" i="1"/>
  <c r="AO4812" i="1"/>
  <c r="AN4812" i="1"/>
  <c r="AM4812" i="1"/>
  <c r="AV4811" i="1"/>
  <c r="AU4811" i="1"/>
  <c r="AT4811" i="1"/>
  <c r="AS4811" i="1"/>
  <c r="AR4811" i="1"/>
  <c r="AQ4811" i="1"/>
  <c r="AP4811" i="1"/>
  <c r="AO4811" i="1"/>
  <c r="AN4811" i="1"/>
  <c r="AM4811" i="1"/>
  <c r="AV4810" i="1"/>
  <c r="AU4810" i="1"/>
  <c r="AT4810" i="1"/>
  <c r="AS4810" i="1"/>
  <c r="AR4810" i="1"/>
  <c r="AQ4810" i="1"/>
  <c r="AP4810" i="1"/>
  <c r="AO4810" i="1"/>
  <c r="AN4810" i="1"/>
  <c r="AM4810" i="1"/>
  <c r="AV4809" i="1"/>
  <c r="AU4809" i="1"/>
  <c r="AT4809" i="1"/>
  <c r="AS4809" i="1"/>
  <c r="AR4809" i="1"/>
  <c r="AQ4809" i="1"/>
  <c r="AP4809" i="1"/>
  <c r="AO4809" i="1"/>
  <c r="AN4809" i="1"/>
  <c r="AM4809" i="1"/>
  <c r="AV4808" i="1"/>
  <c r="AU4808" i="1"/>
  <c r="AT4808" i="1"/>
  <c r="AS4808" i="1"/>
  <c r="AR4808" i="1"/>
  <c r="AQ4808" i="1"/>
  <c r="AP4808" i="1"/>
  <c r="AO4808" i="1"/>
  <c r="AN4808" i="1"/>
  <c r="AM4808" i="1"/>
  <c r="AV4807" i="1"/>
  <c r="AU4807" i="1"/>
  <c r="AT4807" i="1"/>
  <c r="AS4807" i="1"/>
  <c r="AR4807" i="1"/>
  <c r="AQ4807" i="1"/>
  <c r="AP4807" i="1"/>
  <c r="AO4807" i="1"/>
  <c r="AN4807" i="1"/>
  <c r="AM4807" i="1"/>
  <c r="AV4806" i="1"/>
  <c r="AU4806" i="1"/>
  <c r="AT4806" i="1"/>
  <c r="AS4806" i="1"/>
  <c r="AR4806" i="1"/>
  <c r="AQ4806" i="1"/>
  <c r="AP4806" i="1"/>
  <c r="AO4806" i="1"/>
  <c r="AN4806" i="1"/>
  <c r="AM4806" i="1"/>
  <c r="AV4805" i="1"/>
  <c r="AU4805" i="1"/>
  <c r="AT4805" i="1"/>
  <c r="AS4805" i="1"/>
  <c r="AR4805" i="1"/>
  <c r="AQ4805" i="1"/>
  <c r="AP4805" i="1"/>
  <c r="AO4805" i="1"/>
  <c r="AN4805" i="1"/>
  <c r="AM4805" i="1"/>
  <c r="AV4804" i="1"/>
  <c r="AU4804" i="1"/>
  <c r="AT4804" i="1"/>
  <c r="AS4804" i="1"/>
  <c r="AR4804" i="1"/>
  <c r="AQ4804" i="1"/>
  <c r="AP4804" i="1"/>
  <c r="AO4804" i="1"/>
  <c r="AN4804" i="1"/>
  <c r="AM4804" i="1"/>
  <c r="AV4803" i="1"/>
  <c r="AU4803" i="1"/>
  <c r="AT4803" i="1"/>
  <c r="AS4803" i="1"/>
  <c r="AR4803" i="1"/>
  <c r="AQ4803" i="1"/>
  <c r="AP4803" i="1"/>
  <c r="AO4803" i="1"/>
  <c r="AN4803" i="1"/>
  <c r="AM4803" i="1"/>
  <c r="AV4802" i="1"/>
  <c r="AU4802" i="1"/>
  <c r="AT4802" i="1"/>
  <c r="AS4802" i="1"/>
  <c r="AR4802" i="1"/>
  <c r="AQ4802" i="1"/>
  <c r="AP4802" i="1"/>
  <c r="AO4802" i="1"/>
  <c r="AN4802" i="1"/>
  <c r="AM4802" i="1"/>
  <c r="AV4801" i="1"/>
  <c r="AU4801" i="1"/>
  <c r="AT4801" i="1"/>
  <c r="AS4801" i="1"/>
  <c r="AR4801" i="1"/>
  <c r="AQ4801" i="1"/>
  <c r="AP4801" i="1"/>
  <c r="AO4801" i="1"/>
  <c r="AN4801" i="1"/>
  <c r="AM4801" i="1"/>
  <c r="AV4800" i="1"/>
  <c r="AU4800" i="1"/>
  <c r="AT4800" i="1"/>
  <c r="AS4800" i="1"/>
  <c r="AR4800" i="1"/>
  <c r="AQ4800" i="1"/>
  <c r="AP4800" i="1"/>
  <c r="AO4800" i="1"/>
  <c r="AN4800" i="1"/>
  <c r="AM4800" i="1"/>
  <c r="AV4799" i="1"/>
  <c r="AU4799" i="1"/>
  <c r="AT4799" i="1"/>
  <c r="AS4799" i="1"/>
  <c r="AR4799" i="1"/>
  <c r="AQ4799" i="1"/>
  <c r="AP4799" i="1"/>
  <c r="AO4799" i="1"/>
  <c r="AN4799" i="1"/>
  <c r="AM4799" i="1"/>
  <c r="AV4798" i="1"/>
  <c r="AU4798" i="1"/>
  <c r="AT4798" i="1"/>
  <c r="AS4798" i="1"/>
  <c r="AR4798" i="1"/>
  <c r="AQ4798" i="1"/>
  <c r="AP4798" i="1"/>
  <c r="AO4798" i="1"/>
  <c r="AN4798" i="1"/>
  <c r="AM4798" i="1"/>
  <c r="AV4797" i="1"/>
  <c r="AU4797" i="1"/>
  <c r="AT4797" i="1"/>
  <c r="AS4797" i="1"/>
  <c r="AR4797" i="1"/>
  <c r="AQ4797" i="1"/>
  <c r="AP4797" i="1"/>
  <c r="AO4797" i="1"/>
  <c r="AN4797" i="1"/>
  <c r="AM4797" i="1"/>
  <c r="AV4796" i="1"/>
  <c r="AU4796" i="1"/>
  <c r="AT4796" i="1"/>
  <c r="AS4796" i="1"/>
  <c r="AR4796" i="1"/>
  <c r="AQ4796" i="1"/>
  <c r="AP4796" i="1"/>
  <c r="AO4796" i="1"/>
  <c r="AN4796" i="1"/>
  <c r="AM4796" i="1"/>
  <c r="AV4795" i="1"/>
  <c r="AU4795" i="1"/>
  <c r="AT4795" i="1"/>
  <c r="AS4795" i="1"/>
  <c r="AR4795" i="1"/>
  <c r="AQ4795" i="1"/>
  <c r="AP4795" i="1"/>
  <c r="AO4795" i="1"/>
  <c r="AN4795" i="1"/>
  <c r="AM4795" i="1"/>
  <c r="AV4794" i="1"/>
  <c r="AU4794" i="1"/>
  <c r="AT4794" i="1"/>
  <c r="AS4794" i="1"/>
  <c r="AR4794" i="1"/>
  <c r="AQ4794" i="1"/>
  <c r="AP4794" i="1"/>
  <c r="AO4794" i="1"/>
  <c r="AN4794" i="1"/>
  <c r="AM4794" i="1"/>
  <c r="AV4793" i="1"/>
  <c r="AU4793" i="1"/>
  <c r="AT4793" i="1"/>
  <c r="AS4793" i="1"/>
  <c r="AR4793" i="1"/>
  <c r="AQ4793" i="1"/>
  <c r="AP4793" i="1"/>
  <c r="AO4793" i="1"/>
  <c r="AN4793" i="1"/>
  <c r="AM4793" i="1"/>
  <c r="AV4792" i="1"/>
  <c r="AU4792" i="1"/>
  <c r="AT4792" i="1"/>
  <c r="AS4792" i="1"/>
  <c r="AR4792" i="1"/>
  <c r="AQ4792" i="1"/>
  <c r="AP4792" i="1"/>
  <c r="AO4792" i="1"/>
  <c r="AN4792" i="1"/>
  <c r="AM4792" i="1"/>
  <c r="AV4791" i="1"/>
  <c r="AU4791" i="1"/>
  <c r="AT4791" i="1"/>
  <c r="AS4791" i="1"/>
  <c r="AR4791" i="1"/>
  <c r="AQ4791" i="1"/>
  <c r="AP4791" i="1"/>
  <c r="AO4791" i="1"/>
  <c r="AN4791" i="1"/>
  <c r="AM4791" i="1"/>
  <c r="AV4790" i="1"/>
  <c r="AU4790" i="1"/>
  <c r="AT4790" i="1"/>
  <c r="AS4790" i="1"/>
  <c r="AR4790" i="1"/>
  <c r="AQ4790" i="1"/>
  <c r="AP4790" i="1"/>
  <c r="AO4790" i="1"/>
  <c r="AN4790" i="1"/>
  <c r="AM4790" i="1"/>
  <c r="AV4789" i="1"/>
  <c r="AU4789" i="1"/>
  <c r="AT4789" i="1"/>
  <c r="AS4789" i="1"/>
  <c r="AR4789" i="1"/>
  <c r="AQ4789" i="1"/>
  <c r="AP4789" i="1"/>
  <c r="AO4789" i="1"/>
  <c r="AN4789" i="1"/>
  <c r="AM4789" i="1"/>
  <c r="AV4788" i="1"/>
  <c r="AU4788" i="1"/>
  <c r="AT4788" i="1"/>
  <c r="AS4788" i="1"/>
  <c r="AR4788" i="1"/>
  <c r="AQ4788" i="1"/>
  <c r="AP4788" i="1"/>
  <c r="AO4788" i="1"/>
  <c r="AN4788" i="1"/>
  <c r="AM4788" i="1"/>
  <c r="AV4787" i="1"/>
  <c r="AU4787" i="1"/>
  <c r="AT4787" i="1"/>
  <c r="AS4787" i="1"/>
  <c r="AR4787" i="1"/>
  <c r="AQ4787" i="1"/>
  <c r="AP4787" i="1"/>
  <c r="AO4787" i="1"/>
  <c r="AN4787" i="1"/>
  <c r="AM4787" i="1"/>
  <c r="AV4786" i="1"/>
  <c r="AU4786" i="1"/>
  <c r="AT4786" i="1"/>
  <c r="AS4786" i="1"/>
  <c r="AR4786" i="1"/>
  <c r="AQ4786" i="1"/>
  <c r="AP4786" i="1"/>
  <c r="AO4786" i="1"/>
  <c r="AN4786" i="1"/>
  <c r="AM4786" i="1"/>
  <c r="AV4785" i="1"/>
  <c r="AU4785" i="1"/>
  <c r="AT4785" i="1"/>
  <c r="AS4785" i="1"/>
  <c r="AR4785" i="1"/>
  <c r="AQ4785" i="1"/>
  <c r="AP4785" i="1"/>
  <c r="AO4785" i="1"/>
  <c r="AN4785" i="1"/>
  <c r="AM4785" i="1"/>
  <c r="AV4784" i="1"/>
  <c r="AU4784" i="1"/>
  <c r="AT4784" i="1"/>
  <c r="AS4784" i="1"/>
  <c r="AR4784" i="1"/>
  <c r="AQ4784" i="1"/>
  <c r="AP4784" i="1"/>
  <c r="AO4784" i="1"/>
  <c r="AN4784" i="1"/>
  <c r="AM4784" i="1"/>
  <c r="AV4783" i="1"/>
  <c r="AU4783" i="1"/>
  <c r="AT4783" i="1"/>
  <c r="AS4783" i="1"/>
  <c r="AR4783" i="1"/>
  <c r="AQ4783" i="1"/>
  <c r="AP4783" i="1"/>
  <c r="AO4783" i="1"/>
  <c r="AN4783" i="1"/>
  <c r="AM4783" i="1"/>
  <c r="AV4782" i="1"/>
  <c r="AU4782" i="1"/>
  <c r="AT4782" i="1"/>
  <c r="AS4782" i="1"/>
  <c r="AR4782" i="1"/>
  <c r="AQ4782" i="1"/>
  <c r="AP4782" i="1"/>
  <c r="AO4782" i="1"/>
  <c r="AN4782" i="1"/>
  <c r="AM4782" i="1"/>
  <c r="AV4781" i="1"/>
  <c r="AU4781" i="1"/>
  <c r="AT4781" i="1"/>
  <c r="AS4781" i="1"/>
  <c r="AR4781" i="1"/>
  <c r="AQ4781" i="1"/>
  <c r="AP4781" i="1"/>
  <c r="AO4781" i="1"/>
  <c r="AN4781" i="1"/>
  <c r="AM4781" i="1"/>
  <c r="AV4780" i="1"/>
  <c r="AU4780" i="1"/>
  <c r="AT4780" i="1"/>
  <c r="AS4780" i="1"/>
  <c r="AR4780" i="1"/>
  <c r="AQ4780" i="1"/>
  <c r="AP4780" i="1"/>
  <c r="AO4780" i="1"/>
  <c r="AN4780" i="1"/>
  <c r="AM4780" i="1"/>
  <c r="AV4779" i="1"/>
  <c r="AU4779" i="1"/>
  <c r="AT4779" i="1"/>
  <c r="AS4779" i="1"/>
  <c r="AR4779" i="1"/>
  <c r="AQ4779" i="1"/>
  <c r="AP4779" i="1"/>
  <c r="AO4779" i="1"/>
  <c r="AN4779" i="1"/>
  <c r="AM4779" i="1"/>
  <c r="AV4778" i="1"/>
  <c r="AU4778" i="1"/>
  <c r="AT4778" i="1"/>
  <c r="AS4778" i="1"/>
  <c r="AR4778" i="1"/>
  <c r="AQ4778" i="1"/>
  <c r="AP4778" i="1"/>
  <c r="AO4778" i="1"/>
  <c r="AN4778" i="1"/>
  <c r="AM4778" i="1"/>
  <c r="AV4777" i="1"/>
  <c r="AU4777" i="1"/>
  <c r="AT4777" i="1"/>
  <c r="AS4777" i="1"/>
  <c r="AR4777" i="1"/>
  <c r="AQ4777" i="1"/>
  <c r="AP4777" i="1"/>
  <c r="AO4777" i="1"/>
  <c r="AN4777" i="1"/>
  <c r="AM4777" i="1"/>
  <c r="AV4776" i="1"/>
  <c r="AU4776" i="1"/>
  <c r="AT4776" i="1"/>
  <c r="AS4776" i="1"/>
  <c r="AR4776" i="1"/>
  <c r="AQ4776" i="1"/>
  <c r="AP4776" i="1"/>
  <c r="AO4776" i="1"/>
  <c r="AN4776" i="1"/>
  <c r="AM4776" i="1"/>
  <c r="AV4775" i="1"/>
  <c r="AU4775" i="1"/>
  <c r="AT4775" i="1"/>
  <c r="AS4775" i="1"/>
  <c r="AR4775" i="1"/>
  <c r="AQ4775" i="1"/>
  <c r="AP4775" i="1"/>
  <c r="AO4775" i="1"/>
  <c r="AN4775" i="1"/>
  <c r="AM4775" i="1"/>
  <c r="AV4774" i="1"/>
  <c r="AU4774" i="1"/>
  <c r="AT4774" i="1"/>
  <c r="AS4774" i="1"/>
  <c r="AR4774" i="1"/>
  <c r="AQ4774" i="1"/>
  <c r="AP4774" i="1"/>
  <c r="AO4774" i="1"/>
  <c r="AN4774" i="1"/>
  <c r="AM4774" i="1"/>
  <c r="AV4773" i="1"/>
  <c r="AU4773" i="1"/>
  <c r="AT4773" i="1"/>
  <c r="AS4773" i="1"/>
  <c r="AR4773" i="1"/>
  <c r="AQ4773" i="1"/>
  <c r="AP4773" i="1"/>
  <c r="AO4773" i="1"/>
  <c r="AN4773" i="1"/>
  <c r="AM4773" i="1"/>
  <c r="AV4772" i="1"/>
  <c r="AU4772" i="1"/>
  <c r="AT4772" i="1"/>
  <c r="AS4772" i="1"/>
  <c r="AR4772" i="1"/>
  <c r="AQ4772" i="1"/>
  <c r="AP4772" i="1"/>
  <c r="AO4772" i="1"/>
  <c r="AN4772" i="1"/>
  <c r="AM4772" i="1"/>
  <c r="AV4771" i="1"/>
  <c r="AU4771" i="1"/>
  <c r="AT4771" i="1"/>
  <c r="AS4771" i="1"/>
  <c r="AR4771" i="1"/>
  <c r="AQ4771" i="1"/>
  <c r="AP4771" i="1"/>
  <c r="AO4771" i="1"/>
  <c r="AN4771" i="1"/>
  <c r="AM4771" i="1"/>
  <c r="AV4770" i="1"/>
  <c r="AU4770" i="1"/>
  <c r="AT4770" i="1"/>
  <c r="AS4770" i="1"/>
  <c r="AR4770" i="1"/>
  <c r="AQ4770" i="1"/>
  <c r="AP4770" i="1"/>
  <c r="AO4770" i="1"/>
  <c r="AN4770" i="1"/>
  <c r="AM4770" i="1"/>
  <c r="AV4769" i="1"/>
  <c r="AU4769" i="1"/>
  <c r="AT4769" i="1"/>
  <c r="AS4769" i="1"/>
  <c r="AR4769" i="1"/>
  <c r="AQ4769" i="1"/>
  <c r="AP4769" i="1"/>
  <c r="AO4769" i="1"/>
  <c r="AN4769" i="1"/>
  <c r="AM4769" i="1"/>
  <c r="AV4768" i="1"/>
  <c r="AU4768" i="1"/>
  <c r="AT4768" i="1"/>
  <c r="AS4768" i="1"/>
  <c r="AR4768" i="1"/>
  <c r="AQ4768" i="1"/>
  <c r="AP4768" i="1"/>
  <c r="AO4768" i="1"/>
  <c r="AN4768" i="1"/>
  <c r="AM4768" i="1"/>
  <c r="AV4767" i="1"/>
  <c r="AU4767" i="1"/>
  <c r="AT4767" i="1"/>
  <c r="AS4767" i="1"/>
  <c r="AR4767" i="1"/>
  <c r="AQ4767" i="1"/>
  <c r="AP4767" i="1"/>
  <c r="AO4767" i="1"/>
  <c r="AN4767" i="1"/>
  <c r="AM4767" i="1"/>
  <c r="AV4766" i="1"/>
  <c r="AU4766" i="1"/>
  <c r="AT4766" i="1"/>
  <c r="AS4766" i="1"/>
  <c r="AR4766" i="1"/>
  <c r="AQ4766" i="1"/>
  <c r="AP4766" i="1"/>
  <c r="AO4766" i="1"/>
  <c r="AN4766" i="1"/>
  <c r="AM4766" i="1"/>
  <c r="AV4765" i="1"/>
  <c r="AU4765" i="1"/>
  <c r="AT4765" i="1"/>
  <c r="AS4765" i="1"/>
  <c r="AR4765" i="1"/>
  <c r="AQ4765" i="1"/>
  <c r="AP4765" i="1"/>
  <c r="AO4765" i="1"/>
  <c r="AN4765" i="1"/>
  <c r="AM4765" i="1"/>
  <c r="AV4764" i="1"/>
  <c r="AU4764" i="1"/>
  <c r="AT4764" i="1"/>
  <c r="AS4764" i="1"/>
  <c r="AR4764" i="1"/>
  <c r="AQ4764" i="1"/>
  <c r="AP4764" i="1"/>
  <c r="AO4764" i="1"/>
  <c r="AN4764" i="1"/>
  <c r="AM4764" i="1"/>
  <c r="AV4763" i="1"/>
  <c r="AU4763" i="1"/>
  <c r="AT4763" i="1"/>
  <c r="AS4763" i="1"/>
  <c r="AR4763" i="1"/>
  <c r="AQ4763" i="1"/>
  <c r="AP4763" i="1"/>
  <c r="AO4763" i="1"/>
  <c r="AN4763" i="1"/>
  <c r="AM4763" i="1"/>
  <c r="AV4762" i="1"/>
  <c r="AU4762" i="1"/>
  <c r="AT4762" i="1"/>
  <c r="AS4762" i="1"/>
  <c r="AR4762" i="1"/>
  <c r="AQ4762" i="1"/>
  <c r="AP4762" i="1"/>
  <c r="AO4762" i="1"/>
  <c r="AN4762" i="1"/>
  <c r="AM4762" i="1"/>
  <c r="AV4761" i="1"/>
  <c r="AU4761" i="1"/>
  <c r="AT4761" i="1"/>
  <c r="AS4761" i="1"/>
  <c r="AR4761" i="1"/>
  <c r="AQ4761" i="1"/>
  <c r="AP4761" i="1"/>
  <c r="AO4761" i="1"/>
  <c r="AN4761" i="1"/>
  <c r="AM4761" i="1"/>
  <c r="AV4760" i="1"/>
  <c r="AU4760" i="1"/>
  <c r="AT4760" i="1"/>
  <c r="AS4760" i="1"/>
  <c r="AR4760" i="1"/>
  <c r="AQ4760" i="1"/>
  <c r="AP4760" i="1"/>
  <c r="AO4760" i="1"/>
  <c r="AN4760" i="1"/>
  <c r="AM4760" i="1"/>
  <c r="AV4759" i="1"/>
  <c r="AU4759" i="1"/>
  <c r="AT4759" i="1"/>
  <c r="AS4759" i="1"/>
  <c r="AR4759" i="1"/>
  <c r="AQ4759" i="1"/>
  <c r="AP4759" i="1"/>
  <c r="AO4759" i="1"/>
  <c r="AN4759" i="1"/>
  <c r="AM4759" i="1"/>
  <c r="AV4758" i="1"/>
  <c r="AU4758" i="1"/>
  <c r="AT4758" i="1"/>
  <c r="AS4758" i="1"/>
  <c r="AR4758" i="1"/>
  <c r="AQ4758" i="1"/>
  <c r="AP4758" i="1"/>
  <c r="AO4758" i="1"/>
  <c r="AN4758" i="1"/>
  <c r="AM4758" i="1"/>
  <c r="AV4757" i="1"/>
  <c r="AU4757" i="1"/>
  <c r="AT4757" i="1"/>
  <c r="AS4757" i="1"/>
  <c r="AR4757" i="1"/>
  <c r="AQ4757" i="1"/>
  <c r="AP4757" i="1"/>
  <c r="AO4757" i="1"/>
  <c r="AN4757" i="1"/>
  <c r="AM4757" i="1"/>
  <c r="AV4756" i="1"/>
  <c r="AU4756" i="1"/>
  <c r="AT4756" i="1"/>
  <c r="AS4756" i="1"/>
  <c r="AR4756" i="1"/>
  <c r="AQ4756" i="1"/>
  <c r="AP4756" i="1"/>
  <c r="AO4756" i="1"/>
  <c r="AN4756" i="1"/>
  <c r="AM4756" i="1"/>
  <c r="AV4755" i="1"/>
  <c r="AU4755" i="1"/>
  <c r="AT4755" i="1"/>
  <c r="AS4755" i="1"/>
  <c r="AR4755" i="1"/>
  <c r="AQ4755" i="1"/>
  <c r="AP4755" i="1"/>
  <c r="AO4755" i="1"/>
  <c r="AN4755" i="1"/>
  <c r="AM4755" i="1"/>
  <c r="AV4754" i="1"/>
  <c r="AU4754" i="1"/>
  <c r="AT4754" i="1"/>
  <c r="AS4754" i="1"/>
  <c r="AR4754" i="1"/>
  <c r="AQ4754" i="1"/>
  <c r="AP4754" i="1"/>
  <c r="AO4754" i="1"/>
  <c r="AN4754" i="1"/>
  <c r="AM4754" i="1"/>
  <c r="AV4753" i="1"/>
  <c r="AU4753" i="1"/>
  <c r="AT4753" i="1"/>
  <c r="AS4753" i="1"/>
  <c r="AR4753" i="1"/>
  <c r="AQ4753" i="1"/>
  <c r="AP4753" i="1"/>
  <c r="AO4753" i="1"/>
  <c r="AN4753" i="1"/>
  <c r="AM4753" i="1"/>
  <c r="AV4752" i="1"/>
  <c r="AU4752" i="1"/>
  <c r="AT4752" i="1"/>
  <c r="AS4752" i="1"/>
  <c r="AR4752" i="1"/>
  <c r="AQ4752" i="1"/>
  <c r="AP4752" i="1"/>
  <c r="AO4752" i="1"/>
  <c r="AN4752" i="1"/>
  <c r="AM4752" i="1"/>
  <c r="AV4751" i="1"/>
  <c r="AU4751" i="1"/>
  <c r="AT4751" i="1"/>
  <c r="AS4751" i="1"/>
  <c r="AR4751" i="1"/>
  <c r="AQ4751" i="1"/>
  <c r="AP4751" i="1"/>
  <c r="AO4751" i="1"/>
  <c r="AN4751" i="1"/>
  <c r="AM4751" i="1"/>
  <c r="AV4750" i="1"/>
  <c r="AU4750" i="1"/>
  <c r="AT4750" i="1"/>
  <c r="AS4750" i="1"/>
  <c r="AR4750" i="1"/>
  <c r="AQ4750" i="1"/>
  <c r="AP4750" i="1"/>
  <c r="AO4750" i="1"/>
  <c r="AN4750" i="1"/>
  <c r="AM4750" i="1"/>
  <c r="AV4749" i="1"/>
  <c r="AU4749" i="1"/>
  <c r="AT4749" i="1"/>
  <c r="AS4749" i="1"/>
  <c r="AR4749" i="1"/>
  <c r="AQ4749" i="1"/>
  <c r="AP4749" i="1"/>
  <c r="AO4749" i="1"/>
  <c r="AN4749" i="1"/>
  <c r="AM4749" i="1"/>
  <c r="AV4748" i="1"/>
  <c r="AU4748" i="1"/>
  <c r="AT4748" i="1"/>
  <c r="AS4748" i="1"/>
  <c r="AR4748" i="1"/>
  <c r="AQ4748" i="1"/>
  <c r="AP4748" i="1"/>
  <c r="AO4748" i="1"/>
  <c r="AN4748" i="1"/>
  <c r="AM4748" i="1"/>
  <c r="AV4747" i="1"/>
  <c r="AU4747" i="1"/>
  <c r="AT4747" i="1"/>
  <c r="AS4747" i="1"/>
  <c r="AR4747" i="1"/>
  <c r="AQ4747" i="1"/>
  <c r="AP4747" i="1"/>
  <c r="AO4747" i="1"/>
  <c r="AN4747" i="1"/>
  <c r="AM4747" i="1"/>
  <c r="AV4746" i="1"/>
  <c r="AU4746" i="1"/>
  <c r="AT4746" i="1"/>
  <c r="AS4746" i="1"/>
  <c r="AR4746" i="1"/>
  <c r="AQ4746" i="1"/>
  <c r="AP4746" i="1"/>
  <c r="AO4746" i="1"/>
  <c r="AN4746" i="1"/>
  <c r="AM4746" i="1"/>
  <c r="AV4745" i="1"/>
  <c r="AU4745" i="1"/>
  <c r="AT4745" i="1"/>
  <c r="AS4745" i="1"/>
  <c r="AR4745" i="1"/>
  <c r="AQ4745" i="1"/>
  <c r="AP4745" i="1"/>
  <c r="AO4745" i="1"/>
  <c r="AN4745" i="1"/>
  <c r="AM4745" i="1"/>
  <c r="AV4744" i="1"/>
  <c r="AU4744" i="1"/>
  <c r="AT4744" i="1"/>
  <c r="AS4744" i="1"/>
  <c r="AR4744" i="1"/>
  <c r="AQ4744" i="1"/>
  <c r="AP4744" i="1"/>
  <c r="AO4744" i="1"/>
  <c r="AN4744" i="1"/>
  <c r="AM4744" i="1"/>
  <c r="AV4743" i="1"/>
  <c r="AU4743" i="1"/>
  <c r="AT4743" i="1"/>
  <c r="AS4743" i="1"/>
  <c r="AR4743" i="1"/>
  <c r="AQ4743" i="1"/>
  <c r="AP4743" i="1"/>
  <c r="AO4743" i="1"/>
  <c r="AN4743" i="1"/>
  <c r="AM4743" i="1"/>
  <c r="AV4742" i="1"/>
  <c r="AU4742" i="1"/>
  <c r="AT4742" i="1"/>
  <c r="AS4742" i="1"/>
  <c r="AR4742" i="1"/>
  <c r="AQ4742" i="1"/>
  <c r="AP4742" i="1"/>
  <c r="AO4742" i="1"/>
  <c r="AN4742" i="1"/>
  <c r="AM4742" i="1"/>
  <c r="AV4741" i="1"/>
  <c r="AU4741" i="1"/>
  <c r="AT4741" i="1"/>
  <c r="AS4741" i="1"/>
  <c r="AR4741" i="1"/>
  <c r="AQ4741" i="1"/>
  <c r="AP4741" i="1"/>
  <c r="AO4741" i="1"/>
  <c r="AN4741" i="1"/>
  <c r="AM4741" i="1"/>
  <c r="AV4740" i="1"/>
  <c r="AU4740" i="1"/>
  <c r="AT4740" i="1"/>
  <c r="AS4740" i="1"/>
  <c r="AR4740" i="1"/>
  <c r="AQ4740" i="1"/>
  <c r="AP4740" i="1"/>
  <c r="AO4740" i="1"/>
  <c r="AN4740" i="1"/>
  <c r="AM4740" i="1"/>
  <c r="AV4739" i="1"/>
  <c r="AU4739" i="1"/>
  <c r="AT4739" i="1"/>
  <c r="AS4739" i="1"/>
  <c r="AR4739" i="1"/>
  <c r="AQ4739" i="1"/>
  <c r="AP4739" i="1"/>
  <c r="AO4739" i="1"/>
  <c r="AN4739" i="1"/>
  <c r="AM4739" i="1"/>
  <c r="AV4738" i="1"/>
  <c r="AU4738" i="1"/>
  <c r="AT4738" i="1"/>
  <c r="AS4738" i="1"/>
  <c r="AR4738" i="1"/>
  <c r="AQ4738" i="1"/>
  <c r="AP4738" i="1"/>
  <c r="AO4738" i="1"/>
  <c r="AN4738" i="1"/>
  <c r="AM4738" i="1"/>
  <c r="AV4737" i="1"/>
  <c r="AU4737" i="1"/>
  <c r="AT4737" i="1"/>
  <c r="AS4737" i="1"/>
  <c r="AR4737" i="1"/>
  <c r="AQ4737" i="1"/>
  <c r="AP4737" i="1"/>
  <c r="AO4737" i="1"/>
  <c r="AN4737" i="1"/>
  <c r="AM4737" i="1"/>
  <c r="AV4736" i="1"/>
  <c r="AU4736" i="1"/>
  <c r="AT4736" i="1"/>
  <c r="AS4736" i="1"/>
  <c r="AR4736" i="1"/>
  <c r="AQ4736" i="1"/>
  <c r="AP4736" i="1"/>
  <c r="AO4736" i="1"/>
  <c r="AN4736" i="1"/>
  <c r="AM4736" i="1"/>
  <c r="AV4735" i="1"/>
  <c r="AU4735" i="1"/>
  <c r="AT4735" i="1"/>
  <c r="AS4735" i="1"/>
  <c r="AR4735" i="1"/>
  <c r="AQ4735" i="1"/>
  <c r="AP4735" i="1"/>
  <c r="AO4735" i="1"/>
  <c r="AN4735" i="1"/>
  <c r="AM4735" i="1"/>
  <c r="AV4734" i="1"/>
  <c r="AU4734" i="1"/>
  <c r="AT4734" i="1"/>
  <c r="AS4734" i="1"/>
  <c r="AR4734" i="1"/>
  <c r="AQ4734" i="1"/>
  <c r="AP4734" i="1"/>
  <c r="AO4734" i="1"/>
  <c r="AN4734" i="1"/>
  <c r="AM4734" i="1"/>
  <c r="AV4733" i="1"/>
  <c r="AU4733" i="1"/>
  <c r="AT4733" i="1"/>
  <c r="AS4733" i="1"/>
  <c r="AR4733" i="1"/>
  <c r="AQ4733" i="1"/>
  <c r="AP4733" i="1"/>
  <c r="AO4733" i="1"/>
  <c r="AN4733" i="1"/>
  <c r="AM4733" i="1"/>
  <c r="AV4732" i="1"/>
  <c r="AU4732" i="1"/>
  <c r="AT4732" i="1"/>
  <c r="AS4732" i="1"/>
  <c r="AR4732" i="1"/>
  <c r="AQ4732" i="1"/>
  <c r="AP4732" i="1"/>
  <c r="AO4732" i="1"/>
  <c r="AN4732" i="1"/>
  <c r="AM4732" i="1"/>
  <c r="AV4731" i="1"/>
  <c r="AU4731" i="1"/>
  <c r="AT4731" i="1"/>
  <c r="AS4731" i="1"/>
  <c r="AR4731" i="1"/>
  <c r="AQ4731" i="1"/>
  <c r="AP4731" i="1"/>
  <c r="AO4731" i="1"/>
  <c r="AN4731" i="1"/>
  <c r="AM4731" i="1"/>
  <c r="AV4730" i="1"/>
  <c r="AU4730" i="1"/>
  <c r="AT4730" i="1"/>
  <c r="AS4730" i="1"/>
  <c r="AR4730" i="1"/>
  <c r="AQ4730" i="1"/>
  <c r="AP4730" i="1"/>
  <c r="AO4730" i="1"/>
  <c r="AN4730" i="1"/>
  <c r="AM4730" i="1"/>
  <c r="AV4729" i="1"/>
  <c r="AU4729" i="1"/>
  <c r="AT4729" i="1"/>
  <c r="AS4729" i="1"/>
  <c r="AR4729" i="1"/>
  <c r="AQ4729" i="1"/>
  <c r="AP4729" i="1"/>
  <c r="AO4729" i="1"/>
  <c r="AN4729" i="1"/>
  <c r="AM4729" i="1"/>
  <c r="AV4728" i="1"/>
  <c r="AU4728" i="1"/>
  <c r="AT4728" i="1"/>
  <c r="AS4728" i="1"/>
  <c r="AR4728" i="1"/>
  <c r="AQ4728" i="1"/>
  <c r="AP4728" i="1"/>
  <c r="AO4728" i="1"/>
  <c r="AN4728" i="1"/>
  <c r="AM4728" i="1"/>
  <c r="AV4727" i="1"/>
  <c r="AU4727" i="1"/>
  <c r="AT4727" i="1"/>
  <c r="AS4727" i="1"/>
  <c r="AR4727" i="1"/>
  <c r="AQ4727" i="1"/>
  <c r="AP4727" i="1"/>
  <c r="AO4727" i="1"/>
  <c r="AN4727" i="1"/>
  <c r="AM4727" i="1"/>
  <c r="AV4726" i="1"/>
  <c r="AU4726" i="1"/>
  <c r="AT4726" i="1"/>
  <c r="AS4726" i="1"/>
  <c r="AR4726" i="1"/>
  <c r="AQ4726" i="1"/>
  <c r="AP4726" i="1"/>
  <c r="AO4726" i="1"/>
  <c r="AN4726" i="1"/>
  <c r="AM4726" i="1"/>
  <c r="AV4725" i="1"/>
  <c r="AU4725" i="1"/>
  <c r="AT4725" i="1"/>
  <c r="AS4725" i="1"/>
  <c r="AR4725" i="1"/>
  <c r="AQ4725" i="1"/>
  <c r="AP4725" i="1"/>
  <c r="AO4725" i="1"/>
  <c r="AN4725" i="1"/>
  <c r="AM4725" i="1"/>
  <c r="AV4724" i="1"/>
  <c r="AU4724" i="1"/>
  <c r="AT4724" i="1"/>
  <c r="AS4724" i="1"/>
  <c r="AR4724" i="1"/>
  <c r="AQ4724" i="1"/>
  <c r="AP4724" i="1"/>
  <c r="AO4724" i="1"/>
  <c r="AN4724" i="1"/>
  <c r="AM4724" i="1"/>
  <c r="AV4723" i="1"/>
  <c r="AU4723" i="1"/>
  <c r="AT4723" i="1"/>
  <c r="AS4723" i="1"/>
  <c r="AR4723" i="1"/>
  <c r="AQ4723" i="1"/>
  <c r="AP4723" i="1"/>
  <c r="AO4723" i="1"/>
  <c r="AN4723" i="1"/>
  <c r="AM4723" i="1"/>
  <c r="AV4722" i="1"/>
  <c r="AU4722" i="1"/>
  <c r="AT4722" i="1"/>
  <c r="AS4722" i="1"/>
  <c r="AR4722" i="1"/>
  <c r="AQ4722" i="1"/>
  <c r="AP4722" i="1"/>
  <c r="AO4722" i="1"/>
  <c r="AN4722" i="1"/>
  <c r="AM4722" i="1"/>
  <c r="AV4721" i="1"/>
  <c r="AU4721" i="1"/>
  <c r="AT4721" i="1"/>
  <c r="AS4721" i="1"/>
  <c r="AR4721" i="1"/>
  <c r="AQ4721" i="1"/>
  <c r="AP4721" i="1"/>
  <c r="AO4721" i="1"/>
  <c r="AN4721" i="1"/>
  <c r="AM4721" i="1"/>
  <c r="AV4720" i="1"/>
  <c r="AU4720" i="1"/>
  <c r="AT4720" i="1"/>
  <c r="AS4720" i="1"/>
  <c r="AR4720" i="1"/>
  <c r="AQ4720" i="1"/>
  <c r="AP4720" i="1"/>
  <c r="AO4720" i="1"/>
  <c r="AN4720" i="1"/>
  <c r="AM4720" i="1"/>
  <c r="AV4719" i="1"/>
  <c r="AU4719" i="1"/>
  <c r="AT4719" i="1"/>
  <c r="AS4719" i="1"/>
  <c r="AR4719" i="1"/>
  <c r="AQ4719" i="1"/>
  <c r="AP4719" i="1"/>
  <c r="AO4719" i="1"/>
  <c r="AN4719" i="1"/>
  <c r="AM4719" i="1"/>
  <c r="AV4718" i="1"/>
  <c r="AU4718" i="1"/>
  <c r="AT4718" i="1"/>
  <c r="AS4718" i="1"/>
  <c r="AR4718" i="1"/>
  <c r="AQ4718" i="1"/>
  <c r="AP4718" i="1"/>
  <c r="AO4718" i="1"/>
  <c r="AN4718" i="1"/>
  <c r="AM4718" i="1"/>
  <c r="AV4717" i="1"/>
  <c r="AU4717" i="1"/>
  <c r="AT4717" i="1"/>
  <c r="AS4717" i="1"/>
  <c r="AR4717" i="1"/>
  <c r="AQ4717" i="1"/>
  <c r="AP4717" i="1"/>
  <c r="AO4717" i="1"/>
  <c r="AN4717" i="1"/>
  <c r="AM4717" i="1"/>
  <c r="AV4716" i="1"/>
  <c r="AU4716" i="1"/>
  <c r="AT4716" i="1"/>
  <c r="AS4716" i="1"/>
  <c r="AR4716" i="1"/>
  <c r="AQ4716" i="1"/>
  <c r="AP4716" i="1"/>
  <c r="AO4716" i="1"/>
  <c r="AN4716" i="1"/>
  <c r="AM4716" i="1"/>
  <c r="AV4715" i="1"/>
  <c r="AU4715" i="1"/>
  <c r="AT4715" i="1"/>
  <c r="AS4715" i="1"/>
  <c r="AR4715" i="1"/>
  <c r="AQ4715" i="1"/>
  <c r="AP4715" i="1"/>
  <c r="AO4715" i="1"/>
  <c r="AN4715" i="1"/>
  <c r="AM4715" i="1"/>
  <c r="AV4714" i="1"/>
  <c r="AU4714" i="1"/>
  <c r="AT4714" i="1"/>
  <c r="AS4714" i="1"/>
  <c r="AR4714" i="1"/>
  <c r="AQ4714" i="1"/>
  <c r="AP4714" i="1"/>
  <c r="AO4714" i="1"/>
  <c r="AN4714" i="1"/>
  <c r="AM4714" i="1"/>
  <c r="AV4713" i="1"/>
  <c r="AU4713" i="1"/>
  <c r="AT4713" i="1"/>
  <c r="AS4713" i="1"/>
  <c r="AR4713" i="1"/>
  <c r="AQ4713" i="1"/>
  <c r="AP4713" i="1"/>
  <c r="AO4713" i="1"/>
  <c r="AN4713" i="1"/>
  <c r="AM4713" i="1"/>
  <c r="AV4712" i="1"/>
  <c r="AU4712" i="1"/>
  <c r="AT4712" i="1"/>
  <c r="AS4712" i="1"/>
  <c r="AR4712" i="1"/>
  <c r="AQ4712" i="1"/>
  <c r="AP4712" i="1"/>
  <c r="AO4712" i="1"/>
  <c r="AN4712" i="1"/>
  <c r="AM4712" i="1"/>
  <c r="AV4711" i="1"/>
  <c r="AU4711" i="1"/>
  <c r="AT4711" i="1"/>
  <c r="AS4711" i="1"/>
  <c r="AR4711" i="1"/>
  <c r="AQ4711" i="1"/>
  <c r="AP4711" i="1"/>
  <c r="AO4711" i="1"/>
  <c r="AN4711" i="1"/>
  <c r="AM4711" i="1"/>
  <c r="AV4710" i="1"/>
  <c r="AU4710" i="1"/>
  <c r="AT4710" i="1"/>
  <c r="AS4710" i="1"/>
  <c r="AR4710" i="1"/>
  <c r="AQ4710" i="1"/>
  <c r="AP4710" i="1"/>
  <c r="AO4710" i="1"/>
  <c r="AN4710" i="1"/>
  <c r="AM4710" i="1"/>
  <c r="AV4709" i="1"/>
  <c r="AU4709" i="1"/>
  <c r="AT4709" i="1"/>
  <c r="AS4709" i="1"/>
  <c r="AR4709" i="1"/>
  <c r="AQ4709" i="1"/>
  <c r="AP4709" i="1"/>
  <c r="AO4709" i="1"/>
  <c r="AN4709" i="1"/>
  <c r="AM4709" i="1"/>
  <c r="AV4708" i="1"/>
  <c r="AU4708" i="1"/>
  <c r="AT4708" i="1"/>
  <c r="AS4708" i="1"/>
  <c r="AR4708" i="1"/>
  <c r="AQ4708" i="1"/>
  <c r="AP4708" i="1"/>
  <c r="AO4708" i="1"/>
  <c r="AN4708" i="1"/>
  <c r="AM4708" i="1"/>
  <c r="AV4707" i="1"/>
  <c r="AU4707" i="1"/>
  <c r="AT4707" i="1"/>
  <c r="AS4707" i="1"/>
  <c r="AR4707" i="1"/>
  <c r="AQ4707" i="1"/>
  <c r="AP4707" i="1"/>
  <c r="AO4707" i="1"/>
  <c r="AN4707" i="1"/>
  <c r="AM4707" i="1"/>
  <c r="AV4706" i="1"/>
  <c r="AU4706" i="1"/>
  <c r="AT4706" i="1"/>
  <c r="AS4706" i="1"/>
  <c r="AR4706" i="1"/>
  <c r="AQ4706" i="1"/>
  <c r="AP4706" i="1"/>
  <c r="AO4706" i="1"/>
  <c r="AN4706" i="1"/>
  <c r="AM4706" i="1"/>
  <c r="AV4705" i="1"/>
  <c r="AU4705" i="1"/>
  <c r="AT4705" i="1"/>
  <c r="AS4705" i="1"/>
  <c r="AR4705" i="1"/>
  <c r="AQ4705" i="1"/>
  <c r="AP4705" i="1"/>
  <c r="AO4705" i="1"/>
  <c r="AN4705" i="1"/>
  <c r="AM4705" i="1"/>
  <c r="AV4704" i="1"/>
  <c r="AU4704" i="1"/>
  <c r="AT4704" i="1"/>
  <c r="AS4704" i="1"/>
  <c r="AR4704" i="1"/>
  <c r="AQ4704" i="1"/>
  <c r="AP4704" i="1"/>
  <c r="AO4704" i="1"/>
  <c r="AN4704" i="1"/>
  <c r="AM4704" i="1"/>
  <c r="AV4703" i="1"/>
  <c r="AU4703" i="1"/>
  <c r="AT4703" i="1"/>
  <c r="AS4703" i="1"/>
  <c r="AR4703" i="1"/>
  <c r="AQ4703" i="1"/>
  <c r="AP4703" i="1"/>
  <c r="AO4703" i="1"/>
  <c r="AN4703" i="1"/>
  <c r="AM4703" i="1"/>
  <c r="AV4702" i="1"/>
  <c r="AU4702" i="1"/>
  <c r="AT4702" i="1"/>
  <c r="AS4702" i="1"/>
  <c r="AR4702" i="1"/>
  <c r="AQ4702" i="1"/>
  <c r="AP4702" i="1"/>
  <c r="AO4702" i="1"/>
  <c r="AN4702" i="1"/>
  <c r="AM4702" i="1"/>
  <c r="AV4701" i="1"/>
  <c r="AU4701" i="1"/>
  <c r="AT4701" i="1"/>
  <c r="AS4701" i="1"/>
  <c r="AR4701" i="1"/>
  <c r="AQ4701" i="1"/>
  <c r="AP4701" i="1"/>
  <c r="AO4701" i="1"/>
  <c r="AN4701" i="1"/>
  <c r="AM4701" i="1"/>
  <c r="AV4700" i="1"/>
  <c r="AU4700" i="1"/>
  <c r="AT4700" i="1"/>
  <c r="AS4700" i="1"/>
  <c r="AR4700" i="1"/>
  <c r="AQ4700" i="1"/>
  <c r="AP4700" i="1"/>
  <c r="AO4700" i="1"/>
  <c r="AN4700" i="1"/>
  <c r="AM4700" i="1"/>
  <c r="AV4699" i="1"/>
  <c r="AU4699" i="1"/>
  <c r="AT4699" i="1"/>
  <c r="AS4699" i="1"/>
  <c r="AR4699" i="1"/>
  <c r="AQ4699" i="1"/>
  <c r="AP4699" i="1"/>
  <c r="AO4699" i="1"/>
  <c r="AN4699" i="1"/>
  <c r="AM4699" i="1"/>
  <c r="AV4698" i="1"/>
  <c r="AU4698" i="1"/>
  <c r="AT4698" i="1"/>
  <c r="AS4698" i="1"/>
  <c r="AR4698" i="1"/>
  <c r="AQ4698" i="1"/>
  <c r="AP4698" i="1"/>
  <c r="AO4698" i="1"/>
  <c r="AN4698" i="1"/>
  <c r="AM4698" i="1"/>
  <c r="AV4697" i="1"/>
  <c r="AU4697" i="1"/>
  <c r="AT4697" i="1"/>
  <c r="AS4697" i="1"/>
  <c r="AR4697" i="1"/>
  <c r="AQ4697" i="1"/>
  <c r="AP4697" i="1"/>
  <c r="AO4697" i="1"/>
  <c r="AN4697" i="1"/>
  <c r="AM4697" i="1"/>
  <c r="AV4696" i="1"/>
  <c r="AU4696" i="1"/>
  <c r="AT4696" i="1"/>
  <c r="AS4696" i="1"/>
  <c r="AR4696" i="1"/>
  <c r="AQ4696" i="1"/>
  <c r="AP4696" i="1"/>
  <c r="AO4696" i="1"/>
  <c r="AN4696" i="1"/>
  <c r="AM4696" i="1"/>
  <c r="AV4695" i="1"/>
  <c r="AU4695" i="1"/>
  <c r="AT4695" i="1"/>
  <c r="AS4695" i="1"/>
  <c r="AR4695" i="1"/>
  <c r="AQ4695" i="1"/>
  <c r="AP4695" i="1"/>
  <c r="AO4695" i="1"/>
  <c r="AN4695" i="1"/>
  <c r="AM4695" i="1"/>
  <c r="AV4694" i="1"/>
  <c r="AU4694" i="1"/>
  <c r="AT4694" i="1"/>
  <c r="AS4694" i="1"/>
  <c r="AR4694" i="1"/>
  <c r="AQ4694" i="1"/>
  <c r="AP4694" i="1"/>
  <c r="AO4694" i="1"/>
  <c r="AN4694" i="1"/>
  <c r="AM4694" i="1"/>
  <c r="AV4693" i="1"/>
  <c r="AU4693" i="1"/>
  <c r="AT4693" i="1"/>
  <c r="AS4693" i="1"/>
  <c r="AR4693" i="1"/>
  <c r="AQ4693" i="1"/>
  <c r="AP4693" i="1"/>
  <c r="AO4693" i="1"/>
  <c r="AN4693" i="1"/>
  <c r="AM4693" i="1"/>
  <c r="AV4692" i="1"/>
  <c r="AU4692" i="1"/>
  <c r="AT4692" i="1"/>
  <c r="AS4692" i="1"/>
  <c r="AR4692" i="1"/>
  <c r="AQ4692" i="1"/>
  <c r="AP4692" i="1"/>
  <c r="AO4692" i="1"/>
  <c r="AN4692" i="1"/>
  <c r="AM4692" i="1"/>
  <c r="AV4691" i="1"/>
  <c r="AU4691" i="1"/>
  <c r="AT4691" i="1"/>
  <c r="AS4691" i="1"/>
  <c r="AR4691" i="1"/>
  <c r="AQ4691" i="1"/>
  <c r="AP4691" i="1"/>
  <c r="AO4691" i="1"/>
  <c r="AN4691" i="1"/>
  <c r="AM4691" i="1"/>
  <c r="AV4690" i="1"/>
  <c r="AU4690" i="1"/>
  <c r="AT4690" i="1"/>
  <c r="AS4690" i="1"/>
  <c r="AR4690" i="1"/>
  <c r="AQ4690" i="1"/>
  <c r="AP4690" i="1"/>
  <c r="AO4690" i="1"/>
  <c r="AN4690" i="1"/>
  <c r="AM4690" i="1"/>
  <c r="AV4689" i="1"/>
  <c r="AU4689" i="1"/>
  <c r="AT4689" i="1"/>
  <c r="AS4689" i="1"/>
  <c r="AR4689" i="1"/>
  <c r="AQ4689" i="1"/>
  <c r="AP4689" i="1"/>
  <c r="AO4689" i="1"/>
  <c r="AN4689" i="1"/>
  <c r="AM4689" i="1"/>
  <c r="AV4688" i="1"/>
  <c r="AU4688" i="1"/>
  <c r="AT4688" i="1"/>
  <c r="AS4688" i="1"/>
  <c r="AR4688" i="1"/>
  <c r="AQ4688" i="1"/>
  <c r="AP4688" i="1"/>
  <c r="AO4688" i="1"/>
  <c r="AN4688" i="1"/>
  <c r="AM4688" i="1"/>
  <c r="AV4687" i="1"/>
  <c r="AU4687" i="1"/>
  <c r="AT4687" i="1"/>
  <c r="AS4687" i="1"/>
  <c r="AR4687" i="1"/>
  <c r="AQ4687" i="1"/>
  <c r="AP4687" i="1"/>
  <c r="AO4687" i="1"/>
  <c r="AN4687" i="1"/>
  <c r="AM4687" i="1"/>
  <c r="AV4686" i="1"/>
  <c r="AU4686" i="1"/>
  <c r="AT4686" i="1"/>
  <c r="AS4686" i="1"/>
  <c r="AR4686" i="1"/>
  <c r="AQ4686" i="1"/>
  <c r="AP4686" i="1"/>
  <c r="AO4686" i="1"/>
  <c r="AN4686" i="1"/>
  <c r="AM4686" i="1"/>
  <c r="AV4685" i="1"/>
  <c r="AU4685" i="1"/>
  <c r="AT4685" i="1"/>
  <c r="AS4685" i="1"/>
  <c r="AR4685" i="1"/>
  <c r="AQ4685" i="1"/>
  <c r="AP4685" i="1"/>
  <c r="AO4685" i="1"/>
  <c r="AN4685" i="1"/>
  <c r="AM4685" i="1"/>
  <c r="AV4684" i="1"/>
  <c r="AU4684" i="1"/>
  <c r="AT4684" i="1"/>
  <c r="AS4684" i="1"/>
  <c r="AR4684" i="1"/>
  <c r="AQ4684" i="1"/>
  <c r="AP4684" i="1"/>
  <c r="AO4684" i="1"/>
  <c r="AN4684" i="1"/>
  <c r="AM4684" i="1"/>
  <c r="AV4683" i="1"/>
  <c r="AU4683" i="1"/>
  <c r="AT4683" i="1"/>
  <c r="AS4683" i="1"/>
  <c r="AR4683" i="1"/>
  <c r="AQ4683" i="1"/>
  <c r="AP4683" i="1"/>
  <c r="AO4683" i="1"/>
  <c r="AN4683" i="1"/>
  <c r="AM4683" i="1"/>
  <c r="AV4682" i="1"/>
  <c r="AU4682" i="1"/>
  <c r="AT4682" i="1"/>
  <c r="AS4682" i="1"/>
  <c r="AR4682" i="1"/>
  <c r="AQ4682" i="1"/>
  <c r="AP4682" i="1"/>
  <c r="AO4682" i="1"/>
  <c r="AN4682" i="1"/>
  <c r="AM4682" i="1"/>
  <c r="AV4681" i="1"/>
  <c r="AU4681" i="1"/>
  <c r="AT4681" i="1"/>
  <c r="AS4681" i="1"/>
  <c r="AR4681" i="1"/>
  <c r="AQ4681" i="1"/>
  <c r="AP4681" i="1"/>
  <c r="AO4681" i="1"/>
  <c r="AN4681" i="1"/>
  <c r="AM4681" i="1"/>
  <c r="AV4680" i="1"/>
  <c r="AU4680" i="1"/>
  <c r="AT4680" i="1"/>
  <c r="AS4680" i="1"/>
  <c r="AR4680" i="1"/>
  <c r="AQ4680" i="1"/>
  <c r="AP4680" i="1"/>
  <c r="AO4680" i="1"/>
  <c r="AN4680" i="1"/>
  <c r="AM4680" i="1"/>
  <c r="AV4679" i="1"/>
  <c r="AU4679" i="1"/>
  <c r="AT4679" i="1"/>
  <c r="AS4679" i="1"/>
  <c r="AR4679" i="1"/>
  <c r="AQ4679" i="1"/>
  <c r="AP4679" i="1"/>
  <c r="AO4679" i="1"/>
  <c r="AN4679" i="1"/>
  <c r="AM4679" i="1"/>
  <c r="AV4678" i="1"/>
  <c r="AU4678" i="1"/>
  <c r="AT4678" i="1"/>
  <c r="AS4678" i="1"/>
  <c r="AR4678" i="1"/>
  <c r="AQ4678" i="1"/>
  <c r="AP4678" i="1"/>
  <c r="AO4678" i="1"/>
  <c r="AN4678" i="1"/>
  <c r="AM4678" i="1"/>
  <c r="AV4677" i="1"/>
  <c r="AU4677" i="1"/>
  <c r="AT4677" i="1"/>
  <c r="AS4677" i="1"/>
  <c r="AR4677" i="1"/>
  <c r="AQ4677" i="1"/>
  <c r="AP4677" i="1"/>
  <c r="AO4677" i="1"/>
  <c r="AN4677" i="1"/>
  <c r="AM4677" i="1"/>
  <c r="AV4676" i="1"/>
  <c r="AU4676" i="1"/>
  <c r="AT4676" i="1"/>
  <c r="AS4676" i="1"/>
  <c r="AR4676" i="1"/>
  <c r="AQ4676" i="1"/>
  <c r="AP4676" i="1"/>
  <c r="AO4676" i="1"/>
  <c r="AN4676" i="1"/>
  <c r="AM4676" i="1"/>
  <c r="AV4675" i="1"/>
  <c r="AU4675" i="1"/>
  <c r="AT4675" i="1"/>
  <c r="AS4675" i="1"/>
  <c r="AR4675" i="1"/>
  <c r="AQ4675" i="1"/>
  <c r="AP4675" i="1"/>
  <c r="AO4675" i="1"/>
  <c r="AN4675" i="1"/>
  <c r="AM4675" i="1"/>
  <c r="AV4674" i="1"/>
  <c r="AU4674" i="1"/>
  <c r="AT4674" i="1"/>
  <c r="AS4674" i="1"/>
  <c r="AR4674" i="1"/>
  <c r="AQ4674" i="1"/>
  <c r="AP4674" i="1"/>
  <c r="AO4674" i="1"/>
  <c r="AN4674" i="1"/>
  <c r="AM4674" i="1"/>
  <c r="AV4673" i="1"/>
  <c r="AU4673" i="1"/>
  <c r="AT4673" i="1"/>
  <c r="AS4673" i="1"/>
  <c r="AR4673" i="1"/>
  <c r="AQ4673" i="1"/>
  <c r="AP4673" i="1"/>
  <c r="AO4673" i="1"/>
  <c r="AN4673" i="1"/>
  <c r="AM4673" i="1"/>
  <c r="AV4672" i="1"/>
  <c r="AU4672" i="1"/>
  <c r="AT4672" i="1"/>
  <c r="AS4672" i="1"/>
  <c r="AR4672" i="1"/>
  <c r="AQ4672" i="1"/>
  <c r="AP4672" i="1"/>
  <c r="AO4672" i="1"/>
  <c r="AN4672" i="1"/>
  <c r="AM4672" i="1"/>
  <c r="AV4671" i="1"/>
  <c r="AU4671" i="1"/>
  <c r="AT4671" i="1"/>
  <c r="AS4671" i="1"/>
  <c r="AR4671" i="1"/>
  <c r="AQ4671" i="1"/>
  <c r="AP4671" i="1"/>
  <c r="AO4671" i="1"/>
  <c r="AN4671" i="1"/>
  <c r="AM4671" i="1"/>
  <c r="AV4670" i="1"/>
  <c r="AU4670" i="1"/>
  <c r="AT4670" i="1"/>
  <c r="AS4670" i="1"/>
  <c r="AR4670" i="1"/>
  <c r="AQ4670" i="1"/>
  <c r="AP4670" i="1"/>
  <c r="AO4670" i="1"/>
  <c r="AN4670" i="1"/>
  <c r="AM4670" i="1"/>
  <c r="AV4669" i="1"/>
  <c r="AU4669" i="1"/>
  <c r="AT4669" i="1"/>
  <c r="AS4669" i="1"/>
  <c r="AR4669" i="1"/>
  <c r="AQ4669" i="1"/>
  <c r="AP4669" i="1"/>
  <c r="AO4669" i="1"/>
  <c r="AN4669" i="1"/>
  <c r="AM4669" i="1"/>
  <c r="AV4668" i="1"/>
  <c r="AU4668" i="1"/>
  <c r="AT4668" i="1"/>
  <c r="AS4668" i="1"/>
  <c r="AR4668" i="1"/>
  <c r="AQ4668" i="1"/>
  <c r="AP4668" i="1"/>
  <c r="AO4668" i="1"/>
  <c r="AN4668" i="1"/>
  <c r="AM4668" i="1"/>
  <c r="AV4667" i="1"/>
  <c r="AU4667" i="1"/>
  <c r="AT4667" i="1"/>
  <c r="AS4667" i="1"/>
  <c r="AR4667" i="1"/>
  <c r="AQ4667" i="1"/>
  <c r="AP4667" i="1"/>
  <c r="AO4667" i="1"/>
  <c r="AN4667" i="1"/>
  <c r="AM4667" i="1"/>
  <c r="AV4666" i="1"/>
  <c r="AU4666" i="1"/>
  <c r="AT4666" i="1"/>
  <c r="AS4666" i="1"/>
  <c r="AR4666" i="1"/>
  <c r="AQ4666" i="1"/>
  <c r="AP4666" i="1"/>
  <c r="AO4666" i="1"/>
  <c r="AN4666" i="1"/>
  <c r="AM4666" i="1"/>
  <c r="AV4665" i="1"/>
  <c r="AU4665" i="1"/>
  <c r="AT4665" i="1"/>
  <c r="AS4665" i="1"/>
  <c r="AR4665" i="1"/>
  <c r="AQ4665" i="1"/>
  <c r="AP4665" i="1"/>
  <c r="AO4665" i="1"/>
  <c r="AN4665" i="1"/>
  <c r="AM4665" i="1"/>
  <c r="AV4664" i="1"/>
  <c r="AU4664" i="1"/>
  <c r="AT4664" i="1"/>
  <c r="AS4664" i="1"/>
  <c r="AR4664" i="1"/>
  <c r="AQ4664" i="1"/>
  <c r="AP4664" i="1"/>
  <c r="AO4664" i="1"/>
  <c r="AN4664" i="1"/>
  <c r="AM4664" i="1"/>
  <c r="AV4663" i="1"/>
  <c r="AU4663" i="1"/>
  <c r="AT4663" i="1"/>
  <c r="AS4663" i="1"/>
  <c r="AR4663" i="1"/>
  <c r="AQ4663" i="1"/>
  <c r="AP4663" i="1"/>
  <c r="AO4663" i="1"/>
  <c r="AN4663" i="1"/>
  <c r="AM4663" i="1"/>
  <c r="AV4662" i="1"/>
  <c r="AU4662" i="1"/>
  <c r="AT4662" i="1"/>
  <c r="AS4662" i="1"/>
  <c r="AR4662" i="1"/>
  <c r="AQ4662" i="1"/>
  <c r="AP4662" i="1"/>
  <c r="AO4662" i="1"/>
  <c r="AN4662" i="1"/>
  <c r="AM4662" i="1"/>
  <c r="AV4661" i="1"/>
  <c r="AU4661" i="1"/>
  <c r="AT4661" i="1"/>
  <c r="AS4661" i="1"/>
  <c r="AR4661" i="1"/>
  <c r="AQ4661" i="1"/>
  <c r="AP4661" i="1"/>
  <c r="AO4661" i="1"/>
  <c r="AN4661" i="1"/>
  <c r="AM4661" i="1"/>
  <c r="AV4660" i="1"/>
  <c r="AU4660" i="1"/>
  <c r="AT4660" i="1"/>
  <c r="AS4660" i="1"/>
  <c r="AR4660" i="1"/>
  <c r="AQ4660" i="1"/>
  <c r="AP4660" i="1"/>
  <c r="AO4660" i="1"/>
  <c r="AN4660" i="1"/>
  <c r="AM4660" i="1"/>
  <c r="AV4659" i="1"/>
  <c r="AU4659" i="1"/>
  <c r="AT4659" i="1"/>
  <c r="AS4659" i="1"/>
  <c r="AR4659" i="1"/>
  <c r="AQ4659" i="1"/>
  <c r="AP4659" i="1"/>
  <c r="AO4659" i="1"/>
  <c r="AN4659" i="1"/>
  <c r="AM4659" i="1"/>
  <c r="AV4658" i="1"/>
  <c r="AU4658" i="1"/>
  <c r="AT4658" i="1"/>
  <c r="AS4658" i="1"/>
  <c r="AR4658" i="1"/>
  <c r="AQ4658" i="1"/>
  <c r="AP4658" i="1"/>
  <c r="AO4658" i="1"/>
  <c r="AN4658" i="1"/>
  <c r="AM4658" i="1"/>
  <c r="AV4657" i="1"/>
  <c r="AU4657" i="1"/>
  <c r="AT4657" i="1"/>
  <c r="AS4657" i="1"/>
  <c r="AR4657" i="1"/>
  <c r="AQ4657" i="1"/>
  <c r="AP4657" i="1"/>
  <c r="AO4657" i="1"/>
  <c r="AN4657" i="1"/>
  <c r="AM4657" i="1"/>
  <c r="AV4656" i="1"/>
  <c r="AU4656" i="1"/>
  <c r="AT4656" i="1"/>
  <c r="AS4656" i="1"/>
  <c r="AR4656" i="1"/>
  <c r="AQ4656" i="1"/>
  <c r="AP4656" i="1"/>
  <c r="AO4656" i="1"/>
  <c r="AN4656" i="1"/>
  <c r="AM4656" i="1"/>
  <c r="AV4655" i="1"/>
  <c r="AU4655" i="1"/>
  <c r="AT4655" i="1"/>
  <c r="AS4655" i="1"/>
  <c r="AR4655" i="1"/>
  <c r="AQ4655" i="1"/>
  <c r="AP4655" i="1"/>
  <c r="AO4655" i="1"/>
  <c r="AN4655" i="1"/>
  <c r="AM4655" i="1"/>
  <c r="AV4654" i="1"/>
  <c r="AU4654" i="1"/>
  <c r="AT4654" i="1"/>
  <c r="AS4654" i="1"/>
  <c r="AR4654" i="1"/>
  <c r="AQ4654" i="1"/>
  <c r="AP4654" i="1"/>
  <c r="AO4654" i="1"/>
  <c r="AN4654" i="1"/>
  <c r="AM4654" i="1"/>
  <c r="AV4653" i="1"/>
  <c r="AU4653" i="1"/>
  <c r="AT4653" i="1"/>
  <c r="AS4653" i="1"/>
  <c r="AR4653" i="1"/>
  <c r="AQ4653" i="1"/>
  <c r="AP4653" i="1"/>
  <c r="AO4653" i="1"/>
  <c r="AN4653" i="1"/>
  <c r="AM4653" i="1"/>
  <c r="AV4652" i="1"/>
  <c r="AU4652" i="1"/>
  <c r="AT4652" i="1"/>
  <c r="AS4652" i="1"/>
  <c r="AR4652" i="1"/>
  <c r="AQ4652" i="1"/>
  <c r="AP4652" i="1"/>
  <c r="AO4652" i="1"/>
  <c r="AN4652" i="1"/>
  <c r="AM4652" i="1"/>
  <c r="AV4651" i="1"/>
  <c r="AU4651" i="1"/>
  <c r="AT4651" i="1"/>
  <c r="AS4651" i="1"/>
  <c r="AR4651" i="1"/>
  <c r="AQ4651" i="1"/>
  <c r="AP4651" i="1"/>
  <c r="AO4651" i="1"/>
  <c r="AN4651" i="1"/>
  <c r="AM4651" i="1"/>
  <c r="AV4650" i="1"/>
  <c r="AU4650" i="1"/>
  <c r="AT4650" i="1"/>
  <c r="AS4650" i="1"/>
  <c r="AR4650" i="1"/>
  <c r="AQ4650" i="1"/>
  <c r="AP4650" i="1"/>
  <c r="AO4650" i="1"/>
  <c r="AN4650" i="1"/>
  <c r="AM4650" i="1"/>
  <c r="AV4649" i="1"/>
  <c r="AU4649" i="1"/>
  <c r="AT4649" i="1"/>
  <c r="AS4649" i="1"/>
  <c r="AR4649" i="1"/>
  <c r="AQ4649" i="1"/>
  <c r="AP4649" i="1"/>
  <c r="AO4649" i="1"/>
  <c r="AN4649" i="1"/>
  <c r="AM4649" i="1"/>
  <c r="AV4648" i="1"/>
  <c r="AU4648" i="1"/>
  <c r="AT4648" i="1"/>
  <c r="AS4648" i="1"/>
  <c r="AR4648" i="1"/>
  <c r="AQ4648" i="1"/>
  <c r="AP4648" i="1"/>
  <c r="AO4648" i="1"/>
  <c r="AN4648" i="1"/>
  <c r="AM4648" i="1"/>
  <c r="AV4647" i="1"/>
  <c r="AU4647" i="1"/>
  <c r="AT4647" i="1"/>
  <c r="AS4647" i="1"/>
  <c r="AR4647" i="1"/>
  <c r="AQ4647" i="1"/>
  <c r="AP4647" i="1"/>
  <c r="AO4647" i="1"/>
  <c r="AN4647" i="1"/>
  <c r="AM4647" i="1"/>
  <c r="AV4646" i="1"/>
  <c r="AU4646" i="1"/>
  <c r="AT4646" i="1"/>
  <c r="AS4646" i="1"/>
  <c r="AR4646" i="1"/>
  <c r="AQ4646" i="1"/>
  <c r="AP4646" i="1"/>
  <c r="AO4646" i="1"/>
  <c r="AN4646" i="1"/>
  <c r="AM4646" i="1"/>
  <c r="AV4645" i="1"/>
  <c r="AU4645" i="1"/>
  <c r="AT4645" i="1"/>
  <c r="AS4645" i="1"/>
  <c r="AR4645" i="1"/>
  <c r="AQ4645" i="1"/>
  <c r="AP4645" i="1"/>
  <c r="AO4645" i="1"/>
  <c r="AN4645" i="1"/>
  <c r="AM4645" i="1"/>
  <c r="AV4644" i="1"/>
  <c r="AU4644" i="1"/>
  <c r="AT4644" i="1"/>
  <c r="AS4644" i="1"/>
  <c r="AR4644" i="1"/>
  <c r="AQ4644" i="1"/>
  <c r="AP4644" i="1"/>
  <c r="AO4644" i="1"/>
  <c r="AN4644" i="1"/>
  <c r="AM4644" i="1"/>
  <c r="AV4643" i="1"/>
  <c r="AU4643" i="1"/>
  <c r="AT4643" i="1"/>
  <c r="AS4643" i="1"/>
  <c r="AR4643" i="1"/>
  <c r="AQ4643" i="1"/>
  <c r="AP4643" i="1"/>
  <c r="AO4643" i="1"/>
  <c r="AN4643" i="1"/>
  <c r="AM4643" i="1"/>
  <c r="AV4642" i="1"/>
  <c r="AU4642" i="1"/>
  <c r="AT4642" i="1"/>
  <c r="AS4642" i="1"/>
  <c r="AR4642" i="1"/>
  <c r="AQ4642" i="1"/>
  <c r="AP4642" i="1"/>
  <c r="AO4642" i="1"/>
  <c r="AN4642" i="1"/>
  <c r="AM4642" i="1"/>
  <c r="AV4641" i="1"/>
  <c r="AU4641" i="1"/>
  <c r="AT4641" i="1"/>
  <c r="AS4641" i="1"/>
  <c r="AR4641" i="1"/>
  <c r="AQ4641" i="1"/>
  <c r="AP4641" i="1"/>
  <c r="AO4641" i="1"/>
  <c r="AN4641" i="1"/>
  <c r="AM4641" i="1"/>
  <c r="AV4640" i="1"/>
  <c r="AU4640" i="1"/>
  <c r="AT4640" i="1"/>
  <c r="AS4640" i="1"/>
  <c r="AR4640" i="1"/>
  <c r="AQ4640" i="1"/>
  <c r="AP4640" i="1"/>
  <c r="AO4640" i="1"/>
  <c r="AN4640" i="1"/>
  <c r="AM4640" i="1"/>
  <c r="AV4639" i="1"/>
  <c r="AU4639" i="1"/>
  <c r="AT4639" i="1"/>
  <c r="AS4639" i="1"/>
  <c r="AR4639" i="1"/>
  <c r="AQ4639" i="1"/>
  <c r="AP4639" i="1"/>
  <c r="AO4639" i="1"/>
  <c r="AN4639" i="1"/>
  <c r="AM4639" i="1"/>
  <c r="AV4638" i="1"/>
  <c r="AU4638" i="1"/>
  <c r="AT4638" i="1"/>
  <c r="AS4638" i="1"/>
  <c r="AR4638" i="1"/>
  <c r="AQ4638" i="1"/>
  <c r="AP4638" i="1"/>
  <c r="AO4638" i="1"/>
  <c r="AN4638" i="1"/>
  <c r="AM4638" i="1"/>
  <c r="AV4637" i="1"/>
  <c r="AU4637" i="1"/>
  <c r="AT4637" i="1"/>
  <c r="AS4637" i="1"/>
  <c r="AR4637" i="1"/>
  <c r="AQ4637" i="1"/>
  <c r="AP4637" i="1"/>
  <c r="AO4637" i="1"/>
  <c r="AN4637" i="1"/>
  <c r="AM4637" i="1"/>
  <c r="AV4636" i="1"/>
  <c r="AU4636" i="1"/>
  <c r="AT4636" i="1"/>
  <c r="AS4636" i="1"/>
  <c r="AR4636" i="1"/>
  <c r="AQ4636" i="1"/>
  <c r="AP4636" i="1"/>
  <c r="AO4636" i="1"/>
  <c r="AN4636" i="1"/>
  <c r="AM4636" i="1"/>
  <c r="AV4635" i="1"/>
  <c r="AU4635" i="1"/>
  <c r="AT4635" i="1"/>
  <c r="AS4635" i="1"/>
  <c r="AR4635" i="1"/>
  <c r="AQ4635" i="1"/>
  <c r="AP4635" i="1"/>
  <c r="AO4635" i="1"/>
  <c r="AN4635" i="1"/>
  <c r="AM4635" i="1"/>
  <c r="AV4634" i="1"/>
  <c r="AU4634" i="1"/>
  <c r="AT4634" i="1"/>
  <c r="AS4634" i="1"/>
  <c r="AR4634" i="1"/>
  <c r="AQ4634" i="1"/>
  <c r="AP4634" i="1"/>
  <c r="AO4634" i="1"/>
  <c r="AN4634" i="1"/>
  <c r="AM4634" i="1"/>
  <c r="AV4633" i="1"/>
  <c r="AU4633" i="1"/>
  <c r="AT4633" i="1"/>
  <c r="AS4633" i="1"/>
  <c r="AR4633" i="1"/>
  <c r="AQ4633" i="1"/>
  <c r="AP4633" i="1"/>
  <c r="AO4633" i="1"/>
  <c r="AN4633" i="1"/>
  <c r="AM4633" i="1"/>
  <c r="AV4632" i="1"/>
  <c r="AU4632" i="1"/>
  <c r="AT4632" i="1"/>
  <c r="AS4632" i="1"/>
  <c r="AR4632" i="1"/>
  <c r="AQ4632" i="1"/>
  <c r="AP4632" i="1"/>
  <c r="AO4632" i="1"/>
  <c r="AN4632" i="1"/>
  <c r="AM4632" i="1"/>
  <c r="AV4631" i="1"/>
  <c r="AU4631" i="1"/>
  <c r="AT4631" i="1"/>
  <c r="AS4631" i="1"/>
  <c r="AR4631" i="1"/>
  <c r="AQ4631" i="1"/>
  <c r="AP4631" i="1"/>
  <c r="AO4631" i="1"/>
  <c r="AN4631" i="1"/>
  <c r="AM4631" i="1"/>
  <c r="AV4630" i="1"/>
  <c r="AU4630" i="1"/>
  <c r="AT4630" i="1"/>
  <c r="AS4630" i="1"/>
  <c r="AR4630" i="1"/>
  <c r="AQ4630" i="1"/>
  <c r="AP4630" i="1"/>
  <c r="AO4630" i="1"/>
  <c r="AN4630" i="1"/>
  <c r="AM4630" i="1"/>
  <c r="AV4629" i="1"/>
  <c r="AU4629" i="1"/>
  <c r="AT4629" i="1"/>
  <c r="AS4629" i="1"/>
  <c r="AR4629" i="1"/>
  <c r="AQ4629" i="1"/>
  <c r="AP4629" i="1"/>
  <c r="AO4629" i="1"/>
  <c r="AN4629" i="1"/>
  <c r="AM4629" i="1"/>
  <c r="AV4628" i="1"/>
  <c r="AU4628" i="1"/>
  <c r="AT4628" i="1"/>
  <c r="AS4628" i="1"/>
  <c r="AR4628" i="1"/>
  <c r="AQ4628" i="1"/>
  <c r="AP4628" i="1"/>
  <c r="AO4628" i="1"/>
  <c r="AN4628" i="1"/>
  <c r="AM4628" i="1"/>
  <c r="AV4627" i="1"/>
  <c r="AU4627" i="1"/>
  <c r="AT4627" i="1"/>
  <c r="AS4627" i="1"/>
  <c r="AR4627" i="1"/>
  <c r="AQ4627" i="1"/>
  <c r="AP4627" i="1"/>
  <c r="AO4627" i="1"/>
  <c r="AN4627" i="1"/>
  <c r="AM4627" i="1"/>
  <c r="AV4626" i="1"/>
  <c r="AU4626" i="1"/>
  <c r="AT4626" i="1"/>
  <c r="AS4626" i="1"/>
  <c r="AR4626" i="1"/>
  <c r="AQ4626" i="1"/>
  <c r="AP4626" i="1"/>
  <c r="AO4626" i="1"/>
  <c r="AN4626" i="1"/>
  <c r="AM4626" i="1"/>
  <c r="AV4625" i="1"/>
  <c r="AU4625" i="1"/>
  <c r="AT4625" i="1"/>
  <c r="AS4625" i="1"/>
  <c r="AR4625" i="1"/>
  <c r="AQ4625" i="1"/>
  <c r="AP4625" i="1"/>
  <c r="AO4625" i="1"/>
  <c r="AN4625" i="1"/>
  <c r="AM4625" i="1"/>
  <c r="AV4624" i="1"/>
  <c r="AU4624" i="1"/>
  <c r="AT4624" i="1"/>
  <c r="AS4624" i="1"/>
  <c r="AR4624" i="1"/>
  <c r="AQ4624" i="1"/>
  <c r="AP4624" i="1"/>
  <c r="AO4624" i="1"/>
  <c r="AN4624" i="1"/>
  <c r="AM4624" i="1"/>
  <c r="AV4623" i="1"/>
  <c r="AU4623" i="1"/>
  <c r="AT4623" i="1"/>
  <c r="AS4623" i="1"/>
  <c r="AR4623" i="1"/>
  <c r="AQ4623" i="1"/>
  <c r="AP4623" i="1"/>
  <c r="AO4623" i="1"/>
  <c r="AN4623" i="1"/>
  <c r="AM4623" i="1"/>
  <c r="AV4622" i="1"/>
  <c r="AU4622" i="1"/>
  <c r="AT4622" i="1"/>
  <c r="AS4622" i="1"/>
  <c r="AR4622" i="1"/>
  <c r="AQ4622" i="1"/>
  <c r="AP4622" i="1"/>
  <c r="AO4622" i="1"/>
  <c r="AN4622" i="1"/>
  <c r="AM4622" i="1"/>
  <c r="AV4621" i="1"/>
  <c r="AU4621" i="1"/>
  <c r="AT4621" i="1"/>
  <c r="AS4621" i="1"/>
  <c r="AR4621" i="1"/>
  <c r="AQ4621" i="1"/>
  <c r="AP4621" i="1"/>
  <c r="AO4621" i="1"/>
  <c r="AN4621" i="1"/>
  <c r="AM4621" i="1"/>
  <c r="AV4620" i="1"/>
  <c r="AU4620" i="1"/>
  <c r="AT4620" i="1"/>
  <c r="AS4620" i="1"/>
  <c r="AR4620" i="1"/>
  <c r="AQ4620" i="1"/>
  <c r="AP4620" i="1"/>
  <c r="AO4620" i="1"/>
  <c r="AN4620" i="1"/>
  <c r="AM4620" i="1"/>
  <c r="AV4619" i="1"/>
  <c r="AU4619" i="1"/>
  <c r="AT4619" i="1"/>
  <c r="AS4619" i="1"/>
  <c r="AR4619" i="1"/>
  <c r="AQ4619" i="1"/>
  <c r="AP4619" i="1"/>
  <c r="AO4619" i="1"/>
  <c r="AN4619" i="1"/>
  <c r="AM4619" i="1"/>
  <c r="AV4618" i="1"/>
  <c r="AU4618" i="1"/>
  <c r="AT4618" i="1"/>
  <c r="AS4618" i="1"/>
  <c r="AR4618" i="1"/>
  <c r="AQ4618" i="1"/>
  <c r="AP4618" i="1"/>
  <c r="AO4618" i="1"/>
  <c r="AN4618" i="1"/>
  <c r="AM4618" i="1"/>
  <c r="AV4617" i="1"/>
  <c r="AU4617" i="1"/>
  <c r="AT4617" i="1"/>
  <c r="AS4617" i="1"/>
  <c r="AR4617" i="1"/>
  <c r="AQ4617" i="1"/>
  <c r="AP4617" i="1"/>
  <c r="AO4617" i="1"/>
  <c r="AN4617" i="1"/>
  <c r="AM4617" i="1"/>
  <c r="AV4616" i="1"/>
  <c r="AU4616" i="1"/>
  <c r="AT4616" i="1"/>
  <c r="AS4616" i="1"/>
  <c r="AR4616" i="1"/>
  <c r="AQ4616" i="1"/>
  <c r="AP4616" i="1"/>
  <c r="AO4616" i="1"/>
  <c r="AN4616" i="1"/>
  <c r="AM4616" i="1"/>
  <c r="AV4615" i="1"/>
  <c r="AU4615" i="1"/>
  <c r="AT4615" i="1"/>
  <c r="AS4615" i="1"/>
  <c r="AR4615" i="1"/>
  <c r="AQ4615" i="1"/>
  <c r="AP4615" i="1"/>
  <c r="AO4615" i="1"/>
  <c r="AN4615" i="1"/>
  <c r="AM4615" i="1"/>
  <c r="AV4614" i="1"/>
  <c r="AU4614" i="1"/>
  <c r="AT4614" i="1"/>
  <c r="AS4614" i="1"/>
  <c r="AR4614" i="1"/>
  <c r="AQ4614" i="1"/>
  <c r="AP4614" i="1"/>
  <c r="AO4614" i="1"/>
  <c r="AN4614" i="1"/>
  <c r="AM4614" i="1"/>
  <c r="AV4613" i="1"/>
  <c r="AU4613" i="1"/>
  <c r="AT4613" i="1"/>
  <c r="AS4613" i="1"/>
  <c r="AR4613" i="1"/>
  <c r="AQ4613" i="1"/>
  <c r="AP4613" i="1"/>
  <c r="AO4613" i="1"/>
  <c r="AN4613" i="1"/>
  <c r="AM4613" i="1"/>
  <c r="AV4612" i="1"/>
  <c r="AU4612" i="1"/>
  <c r="AT4612" i="1"/>
  <c r="AS4612" i="1"/>
  <c r="AR4612" i="1"/>
  <c r="AQ4612" i="1"/>
  <c r="AP4612" i="1"/>
  <c r="AO4612" i="1"/>
  <c r="AN4612" i="1"/>
  <c r="AM4612" i="1"/>
  <c r="AV4611" i="1"/>
  <c r="AU4611" i="1"/>
  <c r="AT4611" i="1"/>
  <c r="AS4611" i="1"/>
  <c r="AR4611" i="1"/>
  <c r="AQ4611" i="1"/>
  <c r="AP4611" i="1"/>
  <c r="AO4611" i="1"/>
  <c r="AN4611" i="1"/>
  <c r="AM4611" i="1"/>
  <c r="AV4610" i="1"/>
  <c r="AU4610" i="1"/>
  <c r="AT4610" i="1"/>
  <c r="AS4610" i="1"/>
  <c r="AR4610" i="1"/>
  <c r="AQ4610" i="1"/>
  <c r="AP4610" i="1"/>
  <c r="AO4610" i="1"/>
  <c r="AN4610" i="1"/>
  <c r="AM4610" i="1"/>
  <c r="AV4609" i="1"/>
  <c r="AU4609" i="1"/>
  <c r="AT4609" i="1"/>
  <c r="AS4609" i="1"/>
  <c r="AR4609" i="1"/>
  <c r="AQ4609" i="1"/>
  <c r="AP4609" i="1"/>
  <c r="AO4609" i="1"/>
  <c r="AN4609" i="1"/>
  <c r="AM4609" i="1"/>
  <c r="AV4608" i="1"/>
  <c r="AU4608" i="1"/>
  <c r="AT4608" i="1"/>
  <c r="AS4608" i="1"/>
  <c r="AR4608" i="1"/>
  <c r="AQ4608" i="1"/>
  <c r="AP4608" i="1"/>
  <c r="AO4608" i="1"/>
  <c r="AN4608" i="1"/>
  <c r="AM4608" i="1"/>
  <c r="AV4607" i="1"/>
  <c r="AU4607" i="1"/>
  <c r="AT4607" i="1"/>
  <c r="AS4607" i="1"/>
  <c r="AR4607" i="1"/>
  <c r="AQ4607" i="1"/>
  <c r="AP4607" i="1"/>
  <c r="AO4607" i="1"/>
  <c r="AN4607" i="1"/>
  <c r="AM4607" i="1"/>
  <c r="AV4606" i="1"/>
  <c r="AU4606" i="1"/>
  <c r="AT4606" i="1"/>
  <c r="AS4606" i="1"/>
  <c r="AR4606" i="1"/>
  <c r="AQ4606" i="1"/>
  <c r="AP4606" i="1"/>
  <c r="AO4606" i="1"/>
  <c r="AN4606" i="1"/>
  <c r="AM4606" i="1"/>
  <c r="AV4605" i="1"/>
  <c r="AU4605" i="1"/>
  <c r="AT4605" i="1"/>
  <c r="AS4605" i="1"/>
  <c r="AR4605" i="1"/>
  <c r="AQ4605" i="1"/>
  <c r="AP4605" i="1"/>
  <c r="AO4605" i="1"/>
  <c r="AN4605" i="1"/>
  <c r="AM4605" i="1"/>
  <c r="AV4604" i="1"/>
  <c r="AU4604" i="1"/>
  <c r="AT4604" i="1"/>
  <c r="AS4604" i="1"/>
  <c r="AR4604" i="1"/>
  <c r="AQ4604" i="1"/>
  <c r="AP4604" i="1"/>
  <c r="AO4604" i="1"/>
  <c r="AN4604" i="1"/>
  <c r="AM4604" i="1"/>
  <c r="AV4603" i="1"/>
  <c r="AU4603" i="1"/>
  <c r="AT4603" i="1"/>
  <c r="AS4603" i="1"/>
  <c r="AR4603" i="1"/>
  <c r="AQ4603" i="1"/>
  <c r="AP4603" i="1"/>
  <c r="AO4603" i="1"/>
  <c r="AN4603" i="1"/>
  <c r="AM4603" i="1"/>
  <c r="AV4602" i="1"/>
  <c r="AU4602" i="1"/>
  <c r="AT4602" i="1"/>
  <c r="AS4602" i="1"/>
  <c r="AR4602" i="1"/>
  <c r="AQ4602" i="1"/>
  <c r="AP4602" i="1"/>
  <c r="AO4602" i="1"/>
  <c r="AN4602" i="1"/>
  <c r="AM4602" i="1"/>
  <c r="AV4601" i="1"/>
  <c r="AU4601" i="1"/>
  <c r="AT4601" i="1"/>
  <c r="AS4601" i="1"/>
  <c r="AR4601" i="1"/>
  <c r="AQ4601" i="1"/>
  <c r="AP4601" i="1"/>
  <c r="AO4601" i="1"/>
  <c r="AN4601" i="1"/>
  <c r="AM4601" i="1"/>
  <c r="AV4600" i="1"/>
  <c r="AU4600" i="1"/>
  <c r="AT4600" i="1"/>
  <c r="AS4600" i="1"/>
  <c r="AR4600" i="1"/>
  <c r="AQ4600" i="1"/>
  <c r="AP4600" i="1"/>
  <c r="AO4600" i="1"/>
  <c r="AN4600" i="1"/>
  <c r="AM4600" i="1"/>
  <c r="AV4599" i="1"/>
  <c r="AU4599" i="1"/>
  <c r="AT4599" i="1"/>
  <c r="AS4599" i="1"/>
  <c r="AR4599" i="1"/>
  <c r="AQ4599" i="1"/>
  <c r="AP4599" i="1"/>
  <c r="AO4599" i="1"/>
  <c r="AN4599" i="1"/>
  <c r="AM4599" i="1"/>
  <c r="AV4598" i="1"/>
  <c r="AU4598" i="1"/>
  <c r="AT4598" i="1"/>
  <c r="AS4598" i="1"/>
  <c r="AR4598" i="1"/>
  <c r="AQ4598" i="1"/>
  <c r="AP4598" i="1"/>
  <c r="AO4598" i="1"/>
  <c r="AN4598" i="1"/>
  <c r="AM4598" i="1"/>
  <c r="AV4597" i="1"/>
  <c r="AU4597" i="1"/>
  <c r="AT4597" i="1"/>
  <c r="AS4597" i="1"/>
  <c r="AR4597" i="1"/>
  <c r="AQ4597" i="1"/>
  <c r="AP4597" i="1"/>
  <c r="AO4597" i="1"/>
  <c r="AN4597" i="1"/>
  <c r="AM4597" i="1"/>
  <c r="AV4596" i="1"/>
  <c r="AU4596" i="1"/>
  <c r="AT4596" i="1"/>
  <c r="AS4596" i="1"/>
  <c r="AR4596" i="1"/>
  <c r="AQ4596" i="1"/>
  <c r="AP4596" i="1"/>
  <c r="AO4596" i="1"/>
  <c r="AN4596" i="1"/>
  <c r="AM4596" i="1"/>
  <c r="AV4595" i="1"/>
  <c r="AU4595" i="1"/>
  <c r="AT4595" i="1"/>
  <c r="AS4595" i="1"/>
  <c r="AR4595" i="1"/>
  <c r="AQ4595" i="1"/>
  <c r="AP4595" i="1"/>
  <c r="AO4595" i="1"/>
  <c r="AN4595" i="1"/>
  <c r="AM4595" i="1"/>
  <c r="AV4594" i="1"/>
  <c r="AU4594" i="1"/>
  <c r="AT4594" i="1"/>
  <c r="AS4594" i="1"/>
  <c r="AR4594" i="1"/>
  <c r="AQ4594" i="1"/>
  <c r="AP4594" i="1"/>
  <c r="AO4594" i="1"/>
  <c r="AN4594" i="1"/>
  <c r="AM4594" i="1"/>
  <c r="AV4593" i="1"/>
  <c r="AU4593" i="1"/>
  <c r="AT4593" i="1"/>
  <c r="AS4593" i="1"/>
  <c r="AR4593" i="1"/>
  <c r="AQ4593" i="1"/>
  <c r="AP4593" i="1"/>
  <c r="AO4593" i="1"/>
  <c r="AN4593" i="1"/>
  <c r="AM4593" i="1"/>
  <c r="AV4592" i="1"/>
  <c r="AU4592" i="1"/>
  <c r="AT4592" i="1"/>
  <c r="AS4592" i="1"/>
  <c r="AR4592" i="1"/>
  <c r="AQ4592" i="1"/>
  <c r="AP4592" i="1"/>
  <c r="AO4592" i="1"/>
  <c r="AN4592" i="1"/>
  <c r="AM4592" i="1"/>
  <c r="AV4591" i="1"/>
  <c r="AU4591" i="1"/>
  <c r="AT4591" i="1"/>
  <c r="AS4591" i="1"/>
  <c r="AR4591" i="1"/>
  <c r="AQ4591" i="1"/>
  <c r="AP4591" i="1"/>
  <c r="AO4591" i="1"/>
  <c r="AN4591" i="1"/>
  <c r="AM4591" i="1"/>
  <c r="AV4590" i="1"/>
  <c r="AU4590" i="1"/>
  <c r="AT4590" i="1"/>
  <c r="AS4590" i="1"/>
  <c r="AR4590" i="1"/>
  <c r="AQ4590" i="1"/>
  <c r="AP4590" i="1"/>
  <c r="AO4590" i="1"/>
  <c r="AN4590" i="1"/>
  <c r="AM4590" i="1"/>
  <c r="AV4589" i="1"/>
  <c r="AU4589" i="1"/>
  <c r="AT4589" i="1"/>
  <c r="AS4589" i="1"/>
  <c r="AR4589" i="1"/>
  <c r="AQ4589" i="1"/>
  <c r="AP4589" i="1"/>
  <c r="AO4589" i="1"/>
  <c r="AN4589" i="1"/>
  <c r="AM4589" i="1"/>
  <c r="AV4588" i="1"/>
  <c r="AU4588" i="1"/>
  <c r="AT4588" i="1"/>
  <c r="AS4588" i="1"/>
  <c r="AR4588" i="1"/>
  <c r="AQ4588" i="1"/>
  <c r="AP4588" i="1"/>
  <c r="AO4588" i="1"/>
  <c r="AN4588" i="1"/>
  <c r="AM4588" i="1"/>
  <c r="AV4587" i="1"/>
  <c r="AU4587" i="1"/>
  <c r="AT4587" i="1"/>
  <c r="AS4587" i="1"/>
  <c r="AR4587" i="1"/>
  <c r="AQ4587" i="1"/>
  <c r="AP4587" i="1"/>
  <c r="AO4587" i="1"/>
  <c r="AN4587" i="1"/>
  <c r="AM4587" i="1"/>
  <c r="AV4586" i="1"/>
  <c r="AU4586" i="1"/>
  <c r="AT4586" i="1"/>
  <c r="AS4586" i="1"/>
  <c r="AR4586" i="1"/>
  <c r="AQ4586" i="1"/>
  <c r="AP4586" i="1"/>
  <c r="AO4586" i="1"/>
  <c r="AN4586" i="1"/>
  <c r="AM4586" i="1"/>
  <c r="AV4585" i="1"/>
  <c r="AU4585" i="1"/>
  <c r="AT4585" i="1"/>
  <c r="AS4585" i="1"/>
  <c r="AR4585" i="1"/>
  <c r="AQ4585" i="1"/>
  <c r="AP4585" i="1"/>
  <c r="AO4585" i="1"/>
  <c r="AN4585" i="1"/>
  <c r="AM4585" i="1"/>
  <c r="AV4584" i="1"/>
  <c r="AU4584" i="1"/>
  <c r="AT4584" i="1"/>
  <c r="AS4584" i="1"/>
  <c r="AR4584" i="1"/>
  <c r="AQ4584" i="1"/>
  <c r="AP4584" i="1"/>
  <c r="AO4584" i="1"/>
  <c r="AN4584" i="1"/>
  <c r="AM4584" i="1"/>
  <c r="AV4583" i="1"/>
  <c r="AU4583" i="1"/>
  <c r="AT4583" i="1"/>
  <c r="AS4583" i="1"/>
  <c r="AR4583" i="1"/>
  <c r="AQ4583" i="1"/>
  <c r="AP4583" i="1"/>
  <c r="AO4583" i="1"/>
  <c r="AN4583" i="1"/>
  <c r="AM4583" i="1"/>
  <c r="AV4582" i="1"/>
  <c r="AU4582" i="1"/>
  <c r="AT4582" i="1"/>
  <c r="AS4582" i="1"/>
  <c r="AR4582" i="1"/>
  <c r="AQ4582" i="1"/>
  <c r="AP4582" i="1"/>
  <c r="AO4582" i="1"/>
  <c r="AN4582" i="1"/>
  <c r="AM4582" i="1"/>
  <c r="AV4581" i="1"/>
  <c r="AU4581" i="1"/>
  <c r="AT4581" i="1"/>
  <c r="AS4581" i="1"/>
  <c r="AR4581" i="1"/>
  <c r="AQ4581" i="1"/>
  <c r="AP4581" i="1"/>
  <c r="AO4581" i="1"/>
  <c r="AN4581" i="1"/>
  <c r="AM4581" i="1"/>
  <c r="AV4580" i="1"/>
  <c r="AU4580" i="1"/>
  <c r="AT4580" i="1"/>
  <c r="AS4580" i="1"/>
  <c r="AR4580" i="1"/>
  <c r="AQ4580" i="1"/>
  <c r="AP4580" i="1"/>
  <c r="AO4580" i="1"/>
  <c r="AN4580" i="1"/>
  <c r="AM4580" i="1"/>
  <c r="AV4579" i="1"/>
  <c r="AU4579" i="1"/>
  <c r="AT4579" i="1"/>
  <c r="AS4579" i="1"/>
  <c r="AR4579" i="1"/>
  <c r="AQ4579" i="1"/>
  <c r="AP4579" i="1"/>
  <c r="AO4579" i="1"/>
  <c r="AN4579" i="1"/>
  <c r="AM4579" i="1"/>
  <c r="AV4578" i="1"/>
  <c r="AU4578" i="1"/>
  <c r="AT4578" i="1"/>
  <c r="AS4578" i="1"/>
  <c r="AR4578" i="1"/>
  <c r="AQ4578" i="1"/>
  <c r="AP4578" i="1"/>
  <c r="AO4578" i="1"/>
  <c r="AN4578" i="1"/>
  <c r="AM4578" i="1"/>
  <c r="AV4577" i="1"/>
  <c r="AU4577" i="1"/>
  <c r="AT4577" i="1"/>
  <c r="AS4577" i="1"/>
  <c r="AR4577" i="1"/>
  <c r="AQ4577" i="1"/>
  <c r="AP4577" i="1"/>
  <c r="AO4577" i="1"/>
  <c r="AN4577" i="1"/>
  <c r="AM4577" i="1"/>
  <c r="AV4576" i="1"/>
  <c r="AU4576" i="1"/>
  <c r="AT4576" i="1"/>
  <c r="AS4576" i="1"/>
  <c r="AR4576" i="1"/>
  <c r="AQ4576" i="1"/>
  <c r="AP4576" i="1"/>
  <c r="AO4576" i="1"/>
  <c r="AN4576" i="1"/>
  <c r="AM4576" i="1"/>
  <c r="AV4575" i="1"/>
  <c r="AU4575" i="1"/>
  <c r="AT4575" i="1"/>
  <c r="AS4575" i="1"/>
  <c r="AR4575" i="1"/>
  <c r="AQ4575" i="1"/>
  <c r="AP4575" i="1"/>
  <c r="AO4575" i="1"/>
  <c r="AN4575" i="1"/>
  <c r="AM4575" i="1"/>
  <c r="AV4574" i="1"/>
  <c r="AU4574" i="1"/>
  <c r="AT4574" i="1"/>
  <c r="AS4574" i="1"/>
  <c r="AR4574" i="1"/>
  <c r="AQ4574" i="1"/>
  <c r="AP4574" i="1"/>
  <c r="AO4574" i="1"/>
  <c r="AN4574" i="1"/>
  <c r="AM4574" i="1"/>
  <c r="AV4573" i="1"/>
  <c r="AU4573" i="1"/>
  <c r="AT4573" i="1"/>
  <c r="AS4573" i="1"/>
  <c r="AR4573" i="1"/>
  <c r="AQ4573" i="1"/>
  <c r="AP4573" i="1"/>
  <c r="AO4573" i="1"/>
  <c r="AN4573" i="1"/>
  <c r="AM4573" i="1"/>
  <c r="AV4572" i="1"/>
  <c r="AU4572" i="1"/>
  <c r="AT4572" i="1"/>
  <c r="AS4572" i="1"/>
  <c r="AR4572" i="1"/>
  <c r="AQ4572" i="1"/>
  <c r="AP4572" i="1"/>
  <c r="AO4572" i="1"/>
  <c r="AN4572" i="1"/>
  <c r="AM4572" i="1"/>
  <c r="AV4571" i="1"/>
  <c r="AU4571" i="1"/>
  <c r="AT4571" i="1"/>
  <c r="AS4571" i="1"/>
  <c r="AR4571" i="1"/>
  <c r="AQ4571" i="1"/>
  <c r="AP4571" i="1"/>
  <c r="AO4571" i="1"/>
  <c r="AN4571" i="1"/>
  <c r="AM4571" i="1"/>
  <c r="AV4570" i="1"/>
  <c r="AU4570" i="1"/>
  <c r="AT4570" i="1"/>
  <c r="AS4570" i="1"/>
  <c r="AR4570" i="1"/>
  <c r="AQ4570" i="1"/>
  <c r="AP4570" i="1"/>
  <c r="AO4570" i="1"/>
  <c r="AN4570" i="1"/>
  <c r="AM4570" i="1"/>
  <c r="AV4569" i="1"/>
  <c r="AU4569" i="1"/>
  <c r="AT4569" i="1"/>
  <c r="AS4569" i="1"/>
  <c r="AR4569" i="1"/>
  <c r="AQ4569" i="1"/>
  <c r="AP4569" i="1"/>
  <c r="AO4569" i="1"/>
  <c r="AN4569" i="1"/>
  <c r="AM4569" i="1"/>
  <c r="AV4568" i="1"/>
  <c r="AU4568" i="1"/>
  <c r="AT4568" i="1"/>
  <c r="AS4568" i="1"/>
  <c r="AR4568" i="1"/>
  <c r="AQ4568" i="1"/>
  <c r="AP4568" i="1"/>
  <c r="AO4568" i="1"/>
  <c r="AN4568" i="1"/>
  <c r="AM4568" i="1"/>
  <c r="AV4567" i="1"/>
  <c r="AU4567" i="1"/>
  <c r="AT4567" i="1"/>
  <c r="AS4567" i="1"/>
  <c r="AR4567" i="1"/>
  <c r="AQ4567" i="1"/>
  <c r="AP4567" i="1"/>
  <c r="AO4567" i="1"/>
  <c r="AN4567" i="1"/>
  <c r="AM4567" i="1"/>
  <c r="AV4566" i="1"/>
  <c r="AU4566" i="1"/>
  <c r="AT4566" i="1"/>
  <c r="AS4566" i="1"/>
  <c r="AR4566" i="1"/>
  <c r="AQ4566" i="1"/>
  <c r="AP4566" i="1"/>
  <c r="AO4566" i="1"/>
  <c r="AN4566" i="1"/>
  <c r="AM4566" i="1"/>
  <c r="AV4565" i="1"/>
  <c r="AU4565" i="1"/>
  <c r="AT4565" i="1"/>
  <c r="AS4565" i="1"/>
  <c r="AR4565" i="1"/>
  <c r="AQ4565" i="1"/>
  <c r="AP4565" i="1"/>
  <c r="AO4565" i="1"/>
  <c r="AN4565" i="1"/>
  <c r="AM4565" i="1"/>
  <c r="AV4564" i="1"/>
  <c r="AU4564" i="1"/>
  <c r="AT4564" i="1"/>
  <c r="AS4564" i="1"/>
  <c r="AR4564" i="1"/>
  <c r="AQ4564" i="1"/>
  <c r="AP4564" i="1"/>
  <c r="AO4564" i="1"/>
  <c r="AN4564" i="1"/>
  <c r="AM4564" i="1"/>
  <c r="AV4563" i="1"/>
  <c r="AU4563" i="1"/>
  <c r="AT4563" i="1"/>
  <c r="AS4563" i="1"/>
  <c r="AR4563" i="1"/>
  <c r="AQ4563" i="1"/>
  <c r="AP4563" i="1"/>
  <c r="AO4563" i="1"/>
  <c r="AN4563" i="1"/>
  <c r="AM4563" i="1"/>
  <c r="AV4562" i="1"/>
  <c r="AU4562" i="1"/>
  <c r="AT4562" i="1"/>
  <c r="AS4562" i="1"/>
  <c r="AR4562" i="1"/>
  <c r="AQ4562" i="1"/>
  <c r="AP4562" i="1"/>
  <c r="AO4562" i="1"/>
  <c r="AN4562" i="1"/>
  <c r="AM4562" i="1"/>
  <c r="AV4561" i="1"/>
  <c r="AU4561" i="1"/>
  <c r="AT4561" i="1"/>
  <c r="AS4561" i="1"/>
  <c r="AR4561" i="1"/>
  <c r="AQ4561" i="1"/>
  <c r="AP4561" i="1"/>
  <c r="AO4561" i="1"/>
  <c r="AN4561" i="1"/>
  <c r="AM4561" i="1"/>
  <c r="AV4560" i="1"/>
  <c r="AU4560" i="1"/>
  <c r="AT4560" i="1"/>
  <c r="AS4560" i="1"/>
  <c r="AR4560" i="1"/>
  <c r="AQ4560" i="1"/>
  <c r="AP4560" i="1"/>
  <c r="AO4560" i="1"/>
  <c r="AN4560" i="1"/>
  <c r="AM4560" i="1"/>
  <c r="AV4559" i="1"/>
  <c r="AU4559" i="1"/>
  <c r="AT4559" i="1"/>
  <c r="AS4559" i="1"/>
  <c r="AR4559" i="1"/>
  <c r="AQ4559" i="1"/>
  <c r="AP4559" i="1"/>
  <c r="AO4559" i="1"/>
  <c r="AN4559" i="1"/>
  <c r="AM4559" i="1"/>
  <c r="AV4558" i="1"/>
  <c r="AU4558" i="1"/>
  <c r="AT4558" i="1"/>
  <c r="AS4558" i="1"/>
  <c r="AR4558" i="1"/>
  <c r="AQ4558" i="1"/>
  <c r="AP4558" i="1"/>
  <c r="AO4558" i="1"/>
  <c r="AN4558" i="1"/>
  <c r="AM4558" i="1"/>
  <c r="AV4557" i="1"/>
  <c r="AU4557" i="1"/>
  <c r="AT4557" i="1"/>
  <c r="AS4557" i="1"/>
  <c r="AR4557" i="1"/>
  <c r="AQ4557" i="1"/>
  <c r="AP4557" i="1"/>
  <c r="AO4557" i="1"/>
  <c r="AN4557" i="1"/>
  <c r="AM4557" i="1"/>
  <c r="AV4556" i="1"/>
  <c r="AU4556" i="1"/>
  <c r="AT4556" i="1"/>
  <c r="AS4556" i="1"/>
  <c r="AR4556" i="1"/>
  <c r="AQ4556" i="1"/>
  <c r="AP4556" i="1"/>
  <c r="AO4556" i="1"/>
  <c r="AN4556" i="1"/>
  <c r="AM4556" i="1"/>
  <c r="AV4555" i="1"/>
  <c r="AU4555" i="1"/>
  <c r="AT4555" i="1"/>
  <c r="AS4555" i="1"/>
  <c r="AR4555" i="1"/>
  <c r="AQ4555" i="1"/>
  <c r="AP4555" i="1"/>
  <c r="AO4555" i="1"/>
  <c r="AN4555" i="1"/>
  <c r="AM4555" i="1"/>
  <c r="AV4554" i="1"/>
  <c r="AU4554" i="1"/>
  <c r="AT4554" i="1"/>
  <c r="AS4554" i="1"/>
  <c r="AR4554" i="1"/>
  <c r="AQ4554" i="1"/>
  <c r="AP4554" i="1"/>
  <c r="AO4554" i="1"/>
  <c r="AN4554" i="1"/>
  <c r="AM4554" i="1"/>
  <c r="AV4553" i="1"/>
  <c r="AU4553" i="1"/>
  <c r="AT4553" i="1"/>
  <c r="AS4553" i="1"/>
  <c r="AR4553" i="1"/>
  <c r="AQ4553" i="1"/>
  <c r="AP4553" i="1"/>
  <c r="AO4553" i="1"/>
  <c r="AN4553" i="1"/>
  <c r="AM4553" i="1"/>
  <c r="AV4552" i="1"/>
  <c r="AU4552" i="1"/>
  <c r="AT4552" i="1"/>
  <c r="AS4552" i="1"/>
  <c r="AR4552" i="1"/>
  <c r="AQ4552" i="1"/>
  <c r="AP4552" i="1"/>
  <c r="AO4552" i="1"/>
  <c r="AN4552" i="1"/>
  <c r="AM4552" i="1"/>
  <c r="AV4551" i="1"/>
  <c r="AU4551" i="1"/>
  <c r="AT4551" i="1"/>
  <c r="AS4551" i="1"/>
  <c r="AR4551" i="1"/>
  <c r="AQ4551" i="1"/>
  <c r="AP4551" i="1"/>
  <c r="AO4551" i="1"/>
  <c r="AN4551" i="1"/>
  <c r="AM4551" i="1"/>
  <c r="AV4550" i="1"/>
  <c r="AU4550" i="1"/>
  <c r="AT4550" i="1"/>
  <c r="AS4550" i="1"/>
  <c r="AR4550" i="1"/>
  <c r="AQ4550" i="1"/>
  <c r="AP4550" i="1"/>
  <c r="AO4550" i="1"/>
  <c r="AN4550" i="1"/>
  <c r="AM4550" i="1"/>
  <c r="AV4549" i="1"/>
  <c r="AU4549" i="1"/>
  <c r="AT4549" i="1"/>
  <c r="AS4549" i="1"/>
  <c r="AR4549" i="1"/>
  <c r="AQ4549" i="1"/>
  <c r="AP4549" i="1"/>
  <c r="AO4549" i="1"/>
  <c r="AN4549" i="1"/>
  <c r="AM4549" i="1"/>
  <c r="AV4548" i="1"/>
  <c r="AU4548" i="1"/>
  <c r="AT4548" i="1"/>
  <c r="AS4548" i="1"/>
  <c r="AR4548" i="1"/>
  <c r="AQ4548" i="1"/>
  <c r="AP4548" i="1"/>
  <c r="AO4548" i="1"/>
  <c r="AN4548" i="1"/>
  <c r="AM4548" i="1"/>
  <c r="AV4547" i="1"/>
  <c r="AU4547" i="1"/>
  <c r="AT4547" i="1"/>
  <c r="AS4547" i="1"/>
  <c r="AR4547" i="1"/>
  <c r="AQ4547" i="1"/>
  <c r="AP4547" i="1"/>
  <c r="AO4547" i="1"/>
  <c r="AN4547" i="1"/>
  <c r="AM4547" i="1"/>
  <c r="AV4546" i="1"/>
  <c r="AU4546" i="1"/>
  <c r="AT4546" i="1"/>
  <c r="AS4546" i="1"/>
  <c r="AR4546" i="1"/>
  <c r="AQ4546" i="1"/>
  <c r="AP4546" i="1"/>
  <c r="AO4546" i="1"/>
  <c r="AN4546" i="1"/>
  <c r="AM4546" i="1"/>
  <c r="AV4545" i="1"/>
  <c r="AU4545" i="1"/>
  <c r="AT4545" i="1"/>
  <c r="AS4545" i="1"/>
  <c r="AR4545" i="1"/>
  <c r="AQ4545" i="1"/>
  <c r="AP4545" i="1"/>
  <c r="AO4545" i="1"/>
  <c r="AN4545" i="1"/>
  <c r="AM4545" i="1"/>
  <c r="AV4544" i="1"/>
  <c r="AU4544" i="1"/>
  <c r="AT4544" i="1"/>
  <c r="AS4544" i="1"/>
  <c r="AR4544" i="1"/>
  <c r="AQ4544" i="1"/>
  <c r="AP4544" i="1"/>
  <c r="AO4544" i="1"/>
  <c r="AN4544" i="1"/>
  <c r="AM4544" i="1"/>
  <c r="AV4543" i="1"/>
  <c r="AU4543" i="1"/>
  <c r="AT4543" i="1"/>
  <c r="AS4543" i="1"/>
  <c r="AR4543" i="1"/>
  <c r="AQ4543" i="1"/>
  <c r="AP4543" i="1"/>
  <c r="AO4543" i="1"/>
  <c r="AN4543" i="1"/>
  <c r="AM4543" i="1"/>
  <c r="AV4542" i="1"/>
  <c r="AU4542" i="1"/>
  <c r="AT4542" i="1"/>
  <c r="AS4542" i="1"/>
  <c r="AR4542" i="1"/>
  <c r="AQ4542" i="1"/>
  <c r="AP4542" i="1"/>
  <c r="AO4542" i="1"/>
  <c r="AN4542" i="1"/>
  <c r="AM4542" i="1"/>
  <c r="AV4541" i="1"/>
  <c r="AU4541" i="1"/>
  <c r="AT4541" i="1"/>
  <c r="AS4541" i="1"/>
  <c r="AR4541" i="1"/>
  <c r="AQ4541" i="1"/>
  <c r="AP4541" i="1"/>
  <c r="AO4541" i="1"/>
  <c r="AN4541" i="1"/>
  <c r="AM4541" i="1"/>
  <c r="AV4540" i="1"/>
  <c r="AU4540" i="1"/>
  <c r="AT4540" i="1"/>
  <c r="AS4540" i="1"/>
  <c r="AR4540" i="1"/>
  <c r="AQ4540" i="1"/>
  <c r="AP4540" i="1"/>
  <c r="AO4540" i="1"/>
  <c r="AN4540" i="1"/>
  <c r="AM4540" i="1"/>
  <c r="AV4539" i="1"/>
  <c r="AU4539" i="1"/>
  <c r="AT4539" i="1"/>
  <c r="AS4539" i="1"/>
  <c r="AR4539" i="1"/>
  <c r="AQ4539" i="1"/>
  <c r="AP4539" i="1"/>
  <c r="AO4539" i="1"/>
  <c r="AN4539" i="1"/>
  <c r="AM4539" i="1"/>
  <c r="AV4538" i="1"/>
  <c r="AU4538" i="1"/>
  <c r="AT4538" i="1"/>
  <c r="AS4538" i="1"/>
  <c r="AR4538" i="1"/>
  <c r="AQ4538" i="1"/>
  <c r="AP4538" i="1"/>
  <c r="AO4538" i="1"/>
  <c r="AN4538" i="1"/>
  <c r="AM4538" i="1"/>
  <c r="AV4537" i="1"/>
  <c r="AU4537" i="1"/>
  <c r="AT4537" i="1"/>
  <c r="AS4537" i="1"/>
  <c r="AR4537" i="1"/>
  <c r="AQ4537" i="1"/>
  <c r="AP4537" i="1"/>
  <c r="AO4537" i="1"/>
  <c r="AN4537" i="1"/>
  <c r="AM4537" i="1"/>
  <c r="AV4536" i="1"/>
  <c r="AU4536" i="1"/>
  <c r="AT4536" i="1"/>
  <c r="AS4536" i="1"/>
  <c r="AR4536" i="1"/>
  <c r="AQ4536" i="1"/>
  <c r="AP4536" i="1"/>
  <c r="AO4536" i="1"/>
  <c r="AN4536" i="1"/>
  <c r="AM4536" i="1"/>
  <c r="AV4535" i="1"/>
  <c r="AU4535" i="1"/>
  <c r="AT4535" i="1"/>
  <c r="AS4535" i="1"/>
  <c r="AR4535" i="1"/>
  <c r="AQ4535" i="1"/>
  <c r="AP4535" i="1"/>
  <c r="AO4535" i="1"/>
  <c r="AN4535" i="1"/>
  <c r="AM4535" i="1"/>
  <c r="AV4534" i="1"/>
  <c r="AU4534" i="1"/>
  <c r="AT4534" i="1"/>
  <c r="AS4534" i="1"/>
  <c r="AR4534" i="1"/>
  <c r="AQ4534" i="1"/>
  <c r="AP4534" i="1"/>
  <c r="AO4534" i="1"/>
  <c r="AN4534" i="1"/>
  <c r="AM4534" i="1"/>
  <c r="AV4533" i="1"/>
  <c r="AU4533" i="1"/>
  <c r="AT4533" i="1"/>
  <c r="AS4533" i="1"/>
  <c r="AR4533" i="1"/>
  <c r="AQ4533" i="1"/>
  <c r="AP4533" i="1"/>
  <c r="AO4533" i="1"/>
  <c r="AN4533" i="1"/>
  <c r="AM4533" i="1"/>
  <c r="AV4532" i="1"/>
  <c r="AU4532" i="1"/>
  <c r="AT4532" i="1"/>
  <c r="AS4532" i="1"/>
  <c r="AR4532" i="1"/>
  <c r="AQ4532" i="1"/>
  <c r="AP4532" i="1"/>
  <c r="AO4532" i="1"/>
  <c r="AN4532" i="1"/>
  <c r="AM4532" i="1"/>
  <c r="AV4531" i="1"/>
  <c r="AU4531" i="1"/>
  <c r="AT4531" i="1"/>
  <c r="AS4531" i="1"/>
  <c r="AR4531" i="1"/>
  <c r="AQ4531" i="1"/>
  <c r="AP4531" i="1"/>
  <c r="AO4531" i="1"/>
  <c r="AN4531" i="1"/>
  <c r="AM4531" i="1"/>
  <c r="AV4530" i="1"/>
  <c r="AU4530" i="1"/>
  <c r="AT4530" i="1"/>
  <c r="AS4530" i="1"/>
  <c r="AR4530" i="1"/>
  <c r="AQ4530" i="1"/>
  <c r="AP4530" i="1"/>
  <c r="AO4530" i="1"/>
  <c r="AN4530" i="1"/>
  <c r="AM4530" i="1"/>
  <c r="AV4529" i="1"/>
  <c r="AU4529" i="1"/>
  <c r="AT4529" i="1"/>
  <c r="AS4529" i="1"/>
  <c r="AR4529" i="1"/>
  <c r="AQ4529" i="1"/>
  <c r="AP4529" i="1"/>
  <c r="AO4529" i="1"/>
  <c r="AN4529" i="1"/>
  <c r="AM4529" i="1"/>
  <c r="AV4528" i="1"/>
  <c r="AU4528" i="1"/>
  <c r="AT4528" i="1"/>
  <c r="AS4528" i="1"/>
  <c r="AR4528" i="1"/>
  <c r="AQ4528" i="1"/>
  <c r="AP4528" i="1"/>
  <c r="AO4528" i="1"/>
  <c r="AN4528" i="1"/>
  <c r="AM4528" i="1"/>
  <c r="AV4527" i="1"/>
  <c r="AU4527" i="1"/>
  <c r="AT4527" i="1"/>
  <c r="AS4527" i="1"/>
  <c r="AR4527" i="1"/>
  <c r="AQ4527" i="1"/>
  <c r="AP4527" i="1"/>
  <c r="AO4527" i="1"/>
  <c r="AN4527" i="1"/>
  <c r="AM4527" i="1"/>
  <c r="AV4526" i="1"/>
  <c r="AU4526" i="1"/>
  <c r="AT4526" i="1"/>
  <c r="AS4526" i="1"/>
  <c r="AR4526" i="1"/>
  <c r="AQ4526" i="1"/>
  <c r="AP4526" i="1"/>
  <c r="AO4526" i="1"/>
  <c r="AN4526" i="1"/>
  <c r="AM4526" i="1"/>
  <c r="AV4525" i="1"/>
  <c r="AU4525" i="1"/>
  <c r="AT4525" i="1"/>
  <c r="AS4525" i="1"/>
  <c r="AR4525" i="1"/>
  <c r="AQ4525" i="1"/>
  <c r="AP4525" i="1"/>
  <c r="AO4525" i="1"/>
  <c r="AN4525" i="1"/>
  <c r="AM4525" i="1"/>
  <c r="AV4524" i="1"/>
  <c r="AU4524" i="1"/>
  <c r="AT4524" i="1"/>
  <c r="AS4524" i="1"/>
  <c r="AR4524" i="1"/>
  <c r="AQ4524" i="1"/>
  <c r="AP4524" i="1"/>
  <c r="AO4524" i="1"/>
  <c r="AN4524" i="1"/>
  <c r="AM4524" i="1"/>
  <c r="AV4523" i="1"/>
  <c r="AU4523" i="1"/>
  <c r="AT4523" i="1"/>
  <c r="AS4523" i="1"/>
  <c r="AR4523" i="1"/>
  <c r="AQ4523" i="1"/>
  <c r="AP4523" i="1"/>
  <c r="AO4523" i="1"/>
  <c r="AN4523" i="1"/>
  <c r="AM4523" i="1"/>
  <c r="AV4522" i="1"/>
  <c r="AU4522" i="1"/>
  <c r="AT4522" i="1"/>
  <c r="AS4522" i="1"/>
  <c r="AR4522" i="1"/>
  <c r="AQ4522" i="1"/>
  <c r="AP4522" i="1"/>
  <c r="AO4522" i="1"/>
  <c r="AN4522" i="1"/>
  <c r="AM4522" i="1"/>
  <c r="AV4521" i="1"/>
  <c r="AU4521" i="1"/>
  <c r="AT4521" i="1"/>
  <c r="AS4521" i="1"/>
  <c r="AR4521" i="1"/>
  <c r="AQ4521" i="1"/>
  <c r="AP4521" i="1"/>
  <c r="AO4521" i="1"/>
  <c r="AN4521" i="1"/>
  <c r="AM4521" i="1"/>
  <c r="AV4520" i="1"/>
  <c r="AU4520" i="1"/>
  <c r="AT4520" i="1"/>
  <c r="AS4520" i="1"/>
  <c r="AR4520" i="1"/>
  <c r="AQ4520" i="1"/>
  <c r="AP4520" i="1"/>
  <c r="AO4520" i="1"/>
  <c r="AN4520" i="1"/>
  <c r="AM4520" i="1"/>
  <c r="AV4519" i="1"/>
  <c r="AU4519" i="1"/>
  <c r="AT4519" i="1"/>
  <c r="AS4519" i="1"/>
  <c r="AR4519" i="1"/>
  <c r="AQ4519" i="1"/>
  <c r="AP4519" i="1"/>
  <c r="AO4519" i="1"/>
  <c r="AN4519" i="1"/>
  <c r="AM4519" i="1"/>
  <c r="AV4518" i="1"/>
  <c r="AU4518" i="1"/>
  <c r="AT4518" i="1"/>
  <c r="AS4518" i="1"/>
  <c r="AR4518" i="1"/>
  <c r="AQ4518" i="1"/>
  <c r="AP4518" i="1"/>
  <c r="AO4518" i="1"/>
  <c r="AN4518" i="1"/>
  <c r="AM4518" i="1"/>
  <c r="AV4517" i="1"/>
  <c r="AU4517" i="1"/>
  <c r="AT4517" i="1"/>
  <c r="AS4517" i="1"/>
  <c r="AR4517" i="1"/>
  <c r="AQ4517" i="1"/>
  <c r="AP4517" i="1"/>
  <c r="AO4517" i="1"/>
  <c r="AN4517" i="1"/>
  <c r="AM4517" i="1"/>
  <c r="AV4516" i="1"/>
  <c r="AU4516" i="1"/>
  <c r="AT4516" i="1"/>
  <c r="AS4516" i="1"/>
  <c r="AR4516" i="1"/>
  <c r="AQ4516" i="1"/>
  <c r="AP4516" i="1"/>
  <c r="AO4516" i="1"/>
  <c r="AN4516" i="1"/>
  <c r="AM4516" i="1"/>
  <c r="AV4515" i="1"/>
  <c r="AU4515" i="1"/>
  <c r="AT4515" i="1"/>
  <c r="AS4515" i="1"/>
  <c r="AR4515" i="1"/>
  <c r="AQ4515" i="1"/>
  <c r="AP4515" i="1"/>
  <c r="AO4515" i="1"/>
  <c r="AN4515" i="1"/>
  <c r="AM4515" i="1"/>
  <c r="AV4514" i="1"/>
  <c r="AU4514" i="1"/>
  <c r="AT4514" i="1"/>
  <c r="AS4514" i="1"/>
  <c r="AR4514" i="1"/>
  <c r="AQ4514" i="1"/>
  <c r="AP4514" i="1"/>
  <c r="AO4514" i="1"/>
  <c r="AN4514" i="1"/>
  <c r="AM4514" i="1"/>
  <c r="AV4513" i="1"/>
  <c r="AU4513" i="1"/>
  <c r="AT4513" i="1"/>
  <c r="AS4513" i="1"/>
  <c r="AR4513" i="1"/>
  <c r="AQ4513" i="1"/>
  <c r="AP4513" i="1"/>
  <c r="AO4513" i="1"/>
  <c r="AN4513" i="1"/>
  <c r="AM4513" i="1"/>
  <c r="AV4512" i="1"/>
  <c r="AU4512" i="1"/>
  <c r="AT4512" i="1"/>
  <c r="AS4512" i="1"/>
  <c r="AR4512" i="1"/>
  <c r="AQ4512" i="1"/>
  <c r="AP4512" i="1"/>
  <c r="AO4512" i="1"/>
  <c r="AN4512" i="1"/>
  <c r="AM4512" i="1"/>
  <c r="AV4511" i="1"/>
  <c r="AU4511" i="1"/>
  <c r="AT4511" i="1"/>
  <c r="AS4511" i="1"/>
  <c r="AR4511" i="1"/>
  <c r="AQ4511" i="1"/>
  <c r="AP4511" i="1"/>
  <c r="AO4511" i="1"/>
  <c r="AN4511" i="1"/>
  <c r="AM4511" i="1"/>
  <c r="AV4510" i="1"/>
  <c r="AU4510" i="1"/>
  <c r="AT4510" i="1"/>
  <c r="AS4510" i="1"/>
  <c r="AR4510" i="1"/>
  <c r="AQ4510" i="1"/>
  <c r="AP4510" i="1"/>
  <c r="AO4510" i="1"/>
  <c r="AN4510" i="1"/>
  <c r="AM4510" i="1"/>
  <c r="AV4509" i="1"/>
  <c r="AU4509" i="1"/>
  <c r="AT4509" i="1"/>
  <c r="AS4509" i="1"/>
  <c r="AR4509" i="1"/>
  <c r="AQ4509" i="1"/>
  <c r="AP4509" i="1"/>
  <c r="AO4509" i="1"/>
  <c r="AN4509" i="1"/>
  <c r="AM4509" i="1"/>
  <c r="AV4508" i="1"/>
  <c r="AU4508" i="1"/>
  <c r="AT4508" i="1"/>
  <c r="AS4508" i="1"/>
  <c r="AR4508" i="1"/>
  <c r="AQ4508" i="1"/>
  <c r="AP4508" i="1"/>
  <c r="AO4508" i="1"/>
  <c r="AN4508" i="1"/>
  <c r="AM4508" i="1"/>
  <c r="AV4507" i="1"/>
  <c r="AU4507" i="1"/>
  <c r="AT4507" i="1"/>
  <c r="AS4507" i="1"/>
  <c r="AR4507" i="1"/>
  <c r="AQ4507" i="1"/>
  <c r="AP4507" i="1"/>
  <c r="AO4507" i="1"/>
  <c r="AN4507" i="1"/>
  <c r="AM4507" i="1"/>
  <c r="AV4506" i="1"/>
  <c r="AU4506" i="1"/>
  <c r="AT4506" i="1"/>
  <c r="AS4506" i="1"/>
  <c r="AR4506" i="1"/>
  <c r="AQ4506" i="1"/>
  <c r="AP4506" i="1"/>
  <c r="AO4506" i="1"/>
  <c r="AN4506" i="1"/>
  <c r="AM4506" i="1"/>
  <c r="AV4505" i="1"/>
  <c r="AU4505" i="1"/>
  <c r="AT4505" i="1"/>
  <c r="AS4505" i="1"/>
  <c r="AR4505" i="1"/>
  <c r="AQ4505" i="1"/>
  <c r="AP4505" i="1"/>
  <c r="AO4505" i="1"/>
  <c r="AN4505" i="1"/>
  <c r="AM4505" i="1"/>
  <c r="AV4504" i="1"/>
  <c r="AU4504" i="1"/>
  <c r="AT4504" i="1"/>
  <c r="AS4504" i="1"/>
  <c r="AR4504" i="1"/>
  <c r="AQ4504" i="1"/>
  <c r="AP4504" i="1"/>
  <c r="AO4504" i="1"/>
  <c r="AN4504" i="1"/>
  <c r="AM4504" i="1"/>
  <c r="AV4503" i="1"/>
  <c r="AU4503" i="1"/>
  <c r="AT4503" i="1"/>
  <c r="AS4503" i="1"/>
  <c r="AR4503" i="1"/>
  <c r="AQ4503" i="1"/>
  <c r="AP4503" i="1"/>
  <c r="AO4503" i="1"/>
  <c r="AN4503" i="1"/>
  <c r="AM4503" i="1"/>
  <c r="AV4502" i="1"/>
  <c r="AU4502" i="1"/>
  <c r="AT4502" i="1"/>
  <c r="AS4502" i="1"/>
  <c r="AR4502" i="1"/>
  <c r="AQ4502" i="1"/>
  <c r="AP4502" i="1"/>
  <c r="AO4502" i="1"/>
  <c r="AN4502" i="1"/>
  <c r="AM4502" i="1"/>
  <c r="AV4501" i="1"/>
  <c r="AU4501" i="1"/>
  <c r="AT4501" i="1"/>
  <c r="AS4501" i="1"/>
  <c r="AR4501" i="1"/>
  <c r="AQ4501" i="1"/>
  <c r="AP4501" i="1"/>
  <c r="AO4501" i="1"/>
  <c r="AN4501" i="1"/>
  <c r="AM4501" i="1"/>
  <c r="AV4500" i="1"/>
  <c r="AU4500" i="1"/>
  <c r="AT4500" i="1"/>
  <c r="AS4500" i="1"/>
  <c r="AR4500" i="1"/>
  <c r="AQ4500" i="1"/>
  <c r="AP4500" i="1"/>
  <c r="AO4500" i="1"/>
  <c r="AN4500" i="1"/>
  <c r="AM4500" i="1"/>
  <c r="AV4499" i="1"/>
  <c r="AU4499" i="1"/>
  <c r="AT4499" i="1"/>
  <c r="AS4499" i="1"/>
  <c r="AR4499" i="1"/>
  <c r="AQ4499" i="1"/>
  <c r="AP4499" i="1"/>
  <c r="AO4499" i="1"/>
  <c r="AN4499" i="1"/>
  <c r="AM4499" i="1"/>
  <c r="AV4498" i="1"/>
  <c r="AU4498" i="1"/>
  <c r="AT4498" i="1"/>
  <c r="AS4498" i="1"/>
  <c r="AR4498" i="1"/>
  <c r="AQ4498" i="1"/>
  <c r="AP4498" i="1"/>
  <c r="AO4498" i="1"/>
  <c r="AN4498" i="1"/>
  <c r="AM4498" i="1"/>
  <c r="AV4497" i="1"/>
  <c r="AU4497" i="1"/>
  <c r="AT4497" i="1"/>
  <c r="AS4497" i="1"/>
  <c r="AR4497" i="1"/>
  <c r="AQ4497" i="1"/>
  <c r="AP4497" i="1"/>
  <c r="AO4497" i="1"/>
  <c r="AN4497" i="1"/>
  <c r="AM4497" i="1"/>
  <c r="AV4496" i="1"/>
  <c r="AU4496" i="1"/>
  <c r="AT4496" i="1"/>
  <c r="AS4496" i="1"/>
  <c r="AR4496" i="1"/>
  <c r="AQ4496" i="1"/>
  <c r="AP4496" i="1"/>
  <c r="AO4496" i="1"/>
  <c r="AN4496" i="1"/>
  <c r="AM4496" i="1"/>
  <c r="AV4495" i="1"/>
  <c r="AU4495" i="1"/>
  <c r="AT4495" i="1"/>
  <c r="AS4495" i="1"/>
  <c r="AR4495" i="1"/>
  <c r="AQ4495" i="1"/>
  <c r="AP4495" i="1"/>
  <c r="AO4495" i="1"/>
  <c r="AN4495" i="1"/>
  <c r="AM4495" i="1"/>
  <c r="AV4494" i="1"/>
  <c r="AU4494" i="1"/>
  <c r="AT4494" i="1"/>
  <c r="AS4494" i="1"/>
  <c r="AR4494" i="1"/>
  <c r="AQ4494" i="1"/>
  <c r="AP4494" i="1"/>
  <c r="AO4494" i="1"/>
  <c r="AN4494" i="1"/>
  <c r="AM4494" i="1"/>
  <c r="AV4493" i="1"/>
  <c r="AU4493" i="1"/>
  <c r="AT4493" i="1"/>
  <c r="AS4493" i="1"/>
  <c r="AR4493" i="1"/>
  <c r="AQ4493" i="1"/>
  <c r="AP4493" i="1"/>
  <c r="AO4493" i="1"/>
  <c r="AN4493" i="1"/>
  <c r="AM4493" i="1"/>
  <c r="AV4492" i="1"/>
  <c r="AU4492" i="1"/>
  <c r="AT4492" i="1"/>
  <c r="AS4492" i="1"/>
  <c r="AR4492" i="1"/>
  <c r="AQ4492" i="1"/>
  <c r="AP4492" i="1"/>
  <c r="AO4492" i="1"/>
  <c r="AN4492" i="1"/>
  <c r="AM4492" i="1"/>
  <c r="AV4491" i="1"/>
  <c r="AU4491" i="1"/>
  <c r="AT4491" i="1"/>
  <c r="AS4491" i="1"/>
  <c r="AR4491" i="1"/>
  <c r="AQ4491" i="1"/>
  <c r="AP4491" i="1"/>
  <c r="AO4491" i="1"/>
  <c r="AN4491" i="1"/>
  <c r="AM4491" i="1"/>
  <c r="AV4490" i="1"/>
  <c r="AU4490" i="1"/>
  <c r="AT4490" i="1"/>
  <c r="AS4490" i="1"/>
  <c r="AR4490" i="1"/>
  <c r="AQ4490" i="1"/>
  <c r="AP4490" i="1"/>
  <c r="AO4490" i="1"/>
  <c r="AN4490" i="1"/>
  <c r="AM4490" i="1"/>
  <c r="AV4489" i="1"/>
  <c r="AU4489" i="1"/>
  <c r="AT4489" i="1"/>
  <c r="AS4489" i="1"/>
  <c r="AR4489" i="1"/>
  <c r="AQ4489" i="1"/>
  <c r="AP4489" i="1"/>
  <c r="AO4489" i="1"/>
  <c r="AN4489" i="1"/>
  <c r="AM4489" i="1"/>
  <c r="AV4488" i="1"/>
  <c r="AU4488" i="1"/>
  <c r="AT4488" i="1"/>
  <c r="AS4488" i="1"/>
  <c r="AR4488" i="1"/>
  <c r="AQ4488" i="1"/>
  <c r="AP4488" i="1"/>
  <c r="AO4488" i="1"/>
  <c r="AN4488" i="1"/>
  <c r="AM4488" i="1"/>
  <c r="AV4487" i="1"/>
  <c r="AU4487" i="1"/>
  <c r="AT4487" i="1"/>
  <c r="AS4487" i="1"/>
  <c r="AR4487" i="1"/>
  <c r="AQ4487" i="1"/>
  <c r="AP4487" i="1"/>
  <c r="AO4487" i="1"/>
  <c r="AN4487" i="1"/>
  <c r="AM4487" i="1"/>
  <c r="AV4486" i="1"/>
  <c r="AU4486" i="1"/>
  <c r="AT4486" i="1"/>
  <c r="AS4486" i="1"/>
  <c r="AR4486" i="1"/>
  <c r="AQ4486" i="1"/>
  <c r="AP4486" i="1"/>
  <c r="AO4486" i="1"/>
  <c r="AN4486" i="1"/>
  <c r="AM4486" i="1"/>
  <c r="AV4485" i="1"/>
  <c r="AU4485" i="1"/>
  <c r="AT4485" i="1"/>
  <c r="AS4485" i="1"/>
  <c r="AR4485" i="1"/>
  <c r="AQ4485" i="1"/>
  <c r="AP4485" i="1"/>
  <c r="AO4485" i="1"/>
  <c r="AN4485" i="1"/>
  <c r="AM4485" i="1"/>
  <c r="AV4484" i="1"/>
  <c r="AU4484" i="1"/>
  <c r="AT4484" i="1"/>
  <c r="AS4484" i="1"/>
  <c r="AR4484" i="1"/>
  <c r="AQ4484" i="1"/>
  <c r="AP4484" i="1"/>
  <c r="AO4484" i="1"/>
  <c r="AN4484" i="1"/>
  <c r="AM4484" i="1"/>
  <c r="AV4483" i="1"/>
  <c r="AU4483" i="1"/>
  <c r="AT4483" i="1"/>
  <c r="AS4483" i="1"/>
  <c r="AR4483" i="1"/>
  <c r="AQ4483" i="1"/>
  <c r="AP4483" i="1"/>
  <c r="AO4483" i="1"/>
  <c r="AN4483" i="1"/>
  <c r="AM4483" i="1"/>
  <c r="AV4482" i="1"/>
  <c r="AU4482" i="1"/>
  <c r="AT4482" i="1"/>
  <c r="AS4482" i="1"/>
  <c r="AR4482" i="1"/>
  <c r="AQ4482" i="1"/>
  <c r="AP4482" i="1"/>
  <c r="AO4482" i="1"/>
  <c r="AN4482" i="1"/>
  <c r="AM4482" i="1"/>
  <c r="AV4481" i="1"/>
  <c r="AU4481" i="1"/>
  <c r="AT4481" i="1"/>
  <c r="AS4481" i="1"/>
  <c r="AR4481" i="1"/>
  <c r="AQ4481" i="1"/>
  <c r="AP4481" i="1"/>
  <c r="AO4481" i="1"/>
  <c r="AN4481" i="1"/>
  <c r="AM4481" i="1"/>
  <c r="AV4480" i="1"/>
  <c r="AU4480" i="1"/>
  <c r="AT4480" i="1"/>
  <c r="AS4480" i="1"/>
  <c r="AR4480" i="1"/>
  <c r="AQ4480" i="1"/>
  <c r="AP4480" i="1"/>
  <c r="AO4480" i="1"/>
  <c r="AN4480" i="1"/>
  <c r="AM4480" i="1"/>
  <c r="AV4479" i="1"/>
  <c r="AU4479" i="1"/>
  <c r="AT4479" i="1"/>
  <c r="AS4479" i="1"/>
  <c r="AR4479" i="1"/>
  <c r="AQ4479" i="1"/>
  <c r="AP4479" i="1"/>
  <c r="AO4479" i="1"/>
  <c r="AN4479" i="1"/>
  <c r="AM4479" i="1"/>
  <c r="AV4478" i="1"/>
  <c r="AU4478" i="1"/>
  <c r="AT4478" i="1"/>
  <c r="AS4478" i="1"/>
  <c r="AR4478" i="1"/>
  <c r="AQ4478" i="1"/>
  <c r="AP4478" i="1"/>
  <c r="AO4478" i="1"/>
  <c r="AN4478" i="1"/>
  <c r="AM4478" i="1"/>
  <c r="AV4477" i="1"/>
  <c r="AU4477" i="1"/>
  <c r="AT4477" i="1"/>
  <c r="AS4477" i="1"/>
  <c r="AR4477" i="1"/>
  <c r="AQ4477" i="1"/>
  <c r="AP4477" i="1"/>
  <c r="AO4477" i="1"/>
  <c r="AN4477" i="1"/>
  <c r="AM4477" i="1"/>
  <c r="AV4476" i="1"/>
  <c r="AU4476" i="1"/>
  <c r="AT4476" i="1"/>
  <c r="AS4476" i="1"/>
  <c r="AR4476" i="1"/>
  <c r="AQ4476" i="1"/>
  <c r="AP4476" i="1"/>
  <c r="AO4476" i="1"/>
  <c r="AN4476" i="1"/>
  <c r="AM4476" i="1"/>
  <c r="AV4475" i="1"/>
  <c r="AU4475" i="1"/>
  <c r="AT4475" i="1"/>
  <c r="AS4475" i="1"/>
  <c r="AR4475" i="1"/>
  <c r="AQ4475" i="1"/>
  <c r="AP4475" i="1"/>
  <c r="AO4475" i="1"/>
  <c r="AN4475" i="1"/>
  <c r="AM4475" i="1"/>
  <c r="AV4474" i="1"/>
  <c r="AU4474" i="1"/>
  <c r="AT4474" i="1"/>
  <c r="AS4474" i="1"/>
  <c r="AR4474" i="1"/>
  <c r="AQ4474" i="1"/>
  <c r="AP4474" i="1"/>
  <c r="AO4474" i="1"/>
  <c r="AN4474" i="1"/>
  <c r="AM4474" i="1"/>
  <c r="AV4473" i="1"/>
  <c r="AU4473" i="1"/>
  <c r="AT4473" i="1"/>
  <c r="AS4473" i="1"/>
  <c r="AR4473" i="1"/>
  <c r="AQ4473" i="1"/>
  <c r="AP4473" i="1"/>
  <c r="AO4473" i="1"/>
  <c r="AN4473" i="1"/>
  <c r="AM4473" i="1"/>
  <c r="AV4472" i="1"/>
  <c r="AU4472" i="1"/>
  <c r="AT4472" i="1"/>
  <c r="AS4472" i="1"/>
  <c r="AR4472" i="1"/>
  <c r="AQ4472" i="1"/>
  <c r="AP4472" i="1"/>
  <c r="AO4472" i="1"/>
  <c r="AN4472" i="1"/>
  <c r="AM4472" i="1"/>
  <c r="AV4471" i="1"/>
  <c r="AU4471" i="1"/>
  <c r="AT4471" i="1"/>
  <c r="AS4471" i="1"/>
  <c r="AR4471" i="1"/>
  <c r="AQ4471" i="1"/>
  <c r="AP4471" i="1"/>
  <c r="AO4471" i="1"/>
  <c r="AN4471" i="1"/>
  <c r="AM4471" i="1"/>
  <c r="AV4470" i="1"/>
  <c r="AU4470" i="1"/>
  <c r="AT4470" i="1"/>
  <c r="AS4470" i="1"/>
  <c r="AR4470" i="1"/>
  <c r="AQ4470" i="1"/>
  <c r="AP4470" i="1"/>
  <c r="AO4470" i="1"/>
  <c r="AN4470" i="1"/>
  <c r="AM4470" i="1"/>
  <c r="AV4469" i="1"/>
  <c r="AU4469" i="1"/>
  <c r="AT4469" i="1"/>
  <c r="AS4469" i="1"/>
  <c r="AR4469" i="1"/>
  <c r="AQ4469" i="1"/>
  <c r="AP4469" i="1"/>
  <c r="AO4469" i="1"/>
  <c r="AN4469" i="1"/>
  <c r="AM4469" i="1"/>
  <c r="AV4468" i="1"/>
  <c r="AU4468" i="1"/>
  <c r="AT4468" i="1"/>
  <c r="AS4468" i="1"/>
  <c r="AR4468" i="1"/>
  <c r="AQ4468" i="1"/>
  <c r="AP4468" i="1"/>
  <c r="AO4468" i="1"/>
  <c r="AN4468" i="1"/>
  <c r="AM4468" i="1"/>
  <c r="AV4467" i="1"/>
  <c r="AU4467" i="1"/>
  <c r="AT4467" i="1"/>
  <c r="AS4467" i="1"/>
  <c r="AR4467" i="1"/>
  <c r="AQ4467" i="1"/>
  <c r="AP4467" i="1"/>
  <c r="AO4467" i="1"/>
  <c r="AN4467" i="1"/>
  <c r="AM4467" i="1"/>
  <c r="AV4466" i="1"/>
  <c r="AU4466" i="1"/>
  <c r="AT4466" i="1"/>
  <c r="AS4466" i="1"/>
  <c r="AR4466" i="1"/>
  <c r="AQ4466" i="1"/>
  <c r="AP4466" i="1"/>
  <c r="AO4466" i="1"/>
  <c r="AN4466" i="1"/>
  <c r="AM4466" i="1"/>
  <c r="AV4465" i="1"/>
  <c r="AU4465" i="1"/>
  <c r="AT4465" i="1"/>
  <c r="AS4465" i="1"/>
  <c r="AR4465" i="1"/>
  <c r="AQ4465" i="1"/>
  <c r="AP4465" i="1"/>
  <c r="AO4465" i="1"/>
  <c r="AN4465" i="1"/>
  <c r="AM4465" i="1"/>
  <c r="AV4464" i="1"/>
  <c r="AU4464" i="1"/>
  <c r="AT4464" i="1"/>
  <c r="AS4464" i="1"/>
  <c r="AR4464" i="1"/>
  <c r="AQ4464" i="1"/>
  <c r="AP4464" i="1"/>
  <c r="AO4464" i="1"/>
  <c r="AN4464" i="1"/>
  <c r="AM4464" i="1"/>
  <c r="AV4463" i="1"/>
  <c r="AU4463" i="1"/>
  <c r="AT4463" i="1"/>
  <c r="AS4463" i="1"/>
  <c r="AR4463" i="1"/>
  <c r="AQ4463" i="1"/>
  <c r="AP4463" i="1"/>
  <c r="AO4463" i="1"/>
  <c r="AN4463" i="1"/>
  <c r="AM4463" i="1"/>
  <c r="AV4462" i="1"/>
  <c r="AU4462" i="1"/>
  <c r="AT4462" i="1"/>
  <c r="AS4462" i="1"/>
  <c r="AR4462" i="1"/>
  <c r="AQ4462" i="1"/>
  <c r="AP4462" i="1"/>
  <c r="AO4462" i="1"/>
  <c r="AN4462" i="1"/>
  <c r="AM4462" i="1"/>
  <c r="AV4461" i="1"/>
  <c r="AU4461" i="1"/>
  <c r="AT4461" i="1"/>
  <c r="AS4461" i="1"/>
  <c r="AR4461" i="1"/>
  <c r="AQ4461" i="1"/>
  <c r="AP4461" i="1"/>
  <c r="AO4461" i="1"/>
  <c r="AN4461" i="1"/>
  <c r="AM4461" i="1"/>
  <c r="AV4460" i="1"/>
  <c r="AU4460" i="1"/>
  <c r="AT4460" i="1"/>
  <c r="AS4460" i="1"/>
  <c r="AR4460" i="1"/>
  <c r="AQ4460" i="1"/>
  <c r="AP4460" i="1"/>
  <c r="AO4460" i="1"/>
  <c r="AN4460" i="1"/>
  <c r="AM4460" i="1"/>
  <c r="AV4459" i="1"/>
  <c r="AU4459" i="1"/>
  <c r="AT4459" i="1"/>
  <c r="AS4459" i="1"/>
  <c r="AR4459" i="1"/>
  <c r="AQ4459" i="1"/>
  <c r="AP4459" i="1"/>
  <c r="AO4459" i="1"/>
  <c r="AN4459" i="1"/>
  <c r="AM4459" i="1"/>
  <c r="AV4458" i="1"/>
  <c r="AU4458" i="1"/>
  <c r="AT4458" i="1"/>
  <c r="AS4458" i="1"/>
  <c r="AR4458" i="1"/>
  <c r="AQ4458" i="1"/>
  <c r="AP4458" i="1"/>
  <c r="AO4458" i="1"/>
  <c r="AN4458" i="1"/>
  <c r="AM4458" i="1"/>
  <c r="AV4457" i="1"/>
  <c r="AU4457" i="1"/>
  <c r="AT4457" i="1"/>
  <c r="AS4457" i="1"/>
  <c r="AR4457" i="1"/>
  <c r="AQ4457" i="1"/>
  <c r="AP4457" i="1"/>
  <c r="AO4457" i="1"/>
  <c r="AN4457" i="1"/>
  <c r="AM4457" i="1"/>
  <c r="AV4456" i="1"/>
  <c r="AU4456" i="1"/>
  <c r="AT4456" i="1"/>
  <c r="AS4456" i="1"/>
  <c r="AR4456" i="1"/>
  <c r="AQ4456" i="1"/>
  <c r="AP4456" i="1"/>
  <c r="AO4456" i="1"/>
  <c r="AN4456" i="1"/>
  <c r="AM4456" i="1"/>
  <c r="AV4455" i="1"/>
  <c r="AU4455" i="1"/>
  <c r="AT4455" i="1"/>
  <c r="AS4455" i="1"/>
  <c r="AR4455" i="1"/>
  <c r="AQ4455" i="1"/>
  <c r="AP4455" i="1"/>
  <c r="AO4455" i="1"/>
  <c r="AN4455" i="1"/>
  <c r="AM4455" i="1"/>
  <c r="AV4454" i="1"/>
  <c r="AU4454" i="1"/>
  <c r="AT4454" i="1"/>
  <c r="AS4454" i="1"/>
  <c r="AR4454" i="1"/>
  <c r="AQ4454" i="1"/>
  <c r="AP4454" i="1"/>
  <c r="AO4454" i="1"/>
  <c r="AN4454" i="1"/>
  <c r="AM4454" i="1"/>
  <c r="AV4453" i="1"/>
  <c r="AU4453" i="1"/>
  <c r="AT4453" i="1"/>
  <c r="AS4453" i="1"/>
  <c r="AR4453" i="1"/>
  <c r="AQ4453" i="1"/>
  <c r="AP4453" i="1"/>
  <c r="AO4453" i="1"/>
  <c r="AN4453" i="1"/>
  <c r="AM4453" i="1"/>
  <c r="AV4452" i="1"/>
  <c r="AU4452" i="1"/>
  <c r="AT4452" i="1"/>
  <c r="AS4452" i="1"/>
  <c r="AR4452" i="1"/>
  <c r="AQ4452" i="1"/>
  <c r="AP4452" i="1"/>
  <c r="AO4452" i="1"/>
  <c r="AN4452" i="1"/>
  <c r="AM4452" i="1"/>
  <c r="AV4451" i="1"/>
  <c r="AU4451" i="1"/>
  <c r="AT4451" i="1"/>
  <c r="AS4451" i="1"/>
  <c r="AR4451" i="1"/>
  <c r="AQ4451" i="1"/>
  <c r="AP4451" i="1"/>
  <c r="AO4451" i="1"/>
  <c r="AN4451" i="1"/>
  <c r="AM4451" i="1"/>
  <c r="AV4450" i="1"/>
  <c r="AU4450" i="1"/>
  <c r="AT4450" i="1"/>
  <c r="AS4450" i="1"/>
  <c r="AR4450" i="1"/>
  <c r="AQ4450" i="1"/>
  <c r="AP4450" i="1"/>
  <c r="AO4450" i="1"/>
  <c r="AN4450" i="1"/>
  <c r="AM4450" i="1"/>
  <c r="AV4449" i="1"/>
  <c r="AU4449" i="1"/>
  <c r="AT4449" i="1"/>
  <c r="AS4449" i="1"/>
  <c r="AR4449" i="1"/>
  <c r="AQ4449" i="1"/>
  <c r="AP4449" i="1"/>
  <c r="AO4449" i="1"/>
  <c r="AN4449" i="1"/>
  <c r="AM4449" i="1"/>
  <c r="AV4448" i="1"/>
  <c r="AU4448" i="1"/>
  <c r="AT4448" i="1"/>
  <c r="AS4448" i="1"/>
  <c r="AR4448" i="1"/>
  <c r="AQ4448" i="1"/>
  <c r="AP4448" i="1"/>
  <c r="AO4448" i="1"/>
  <c r="AN4448" i="1"/>
  <c r="AM4448" i="1"/>
  <c r="AV4447" i="1"/>
  <c r="AU4447" i="1"/>
  <c r="AT4447" i="1"/>
  <c r="AS4447" i="1"/>
  <c r="AR4447" i="1"/>
  <c r="AQ4447" i="1"/>
  <c r="AP4447" i="1"/>
  <c r="AO4447" i="1"/>
  <c r="AN4447" i="1"/>
  <c r="AM4447" i="1"/>
  <c r="AV4446" i="1"/>
  <c r="AU4446" i="1"/>
  <c r="AT4446" i="1"/>
  <c r="AS4446" i="1"/>
  <c r="AR4446" i="1"/>
  <c r="AQ4446" i="1"/>
  <c r="AP4446" i="1"/>
  <c r="AO4446" i="1"/>
  <c r="AN4446" i="1"/>
  <c r="AM4446" i="1"/>
  <c r="AV4445" i="1"/>
  <c r="AU4445" i="1"/>
  <c r="AT4445" i="1"/>
  <c r="AS4445" i="1"/>
  <c r="AR4445" i="1"/>
  <c r="AQ4445" i="1"/>
  <c r="AP4445" i="1"/>
  <c r="AO4445" i="1"/>
  <c r="AN4445" i="1"/>
  <c r="AM4445" i="1"/>
  <c r="AV4444" i="1"/>
  <c r="AU4444" i="1"/>
  <c r="AT4444" i="1"/>
  <c r="AS4444" i="1"/>
  <c r="AR4444" i="1"/>
  <c r="AQ4444" i="1"/>
  <c r="AP4444" i="1"/>
  <c r="AO4444" i="1"/>
  <c r="AN4444" i="1"/>
  <c r="AM4444" i="1"/>
  <c r="AV4443" i="1"/>
  <c r="AU4443" i="1"/>
  <c r="AT4443" i="1"/>
  <c r="AS4443" i="1"/>
  <c r="AR4443" i="1"/>
  <c r="AQ4443" i="1"/>
  <c r="AP4443" i="1"/>
  <c r="AO4443" i="1"/>
  <c r="AN4443" i="1"/>
  <c r="AM4443" i="1"/>
  <c r="AV4442" i="1"/>
  <c r="AU4442" i="1"/>
  <c r="AT4442" i="1"/>
  <c r="AS4442" i="1"/>
  <c r="AR4442" i="1"/>
  <c r="AQ4442" i="1"/>
  <c r="AP4442" i="1"/>
  <c r="AO4442" i="1"/>
  <c r="AN4442" i="1"/>
  <c r="AM4442" i="1"/>
  <c r="AV4441" i="1"/>
  <c r="AU4441" i="1"/>
  <c r="AT4441" i="1"/>
  <c r="AS4441" i="1"/>
  <c r="AR4441" i="1"/>
  <c r="AQ4441" i="1"/>
  <c r="AP4441" i="1"/>
  <c r="AO4441" i="1"/>
  <c r="AN4441" i="1"/>
  <c r="AM4441" i="1"/>
  <c r="AV4440" i="1"/>
  <c r="AU4440" i="1"/>
  <c r="AT4440" i="1"/>
  <c r="AS4440" i="1"/>
  <c r="AR4440" i="1"/>
  <c r="AQ4440" i="1"/>
  <c r="AP4440" i="1"/>
  <c r="AO4440" i="1"/>
  <c r="AN4440" i="1"/>
  <c r="AM4440" i="1"/>
  <c r="AV4439" i="1"/>
  <c r="AU4439" i="1"/>
  <c r="AT4439" i="1"/>
  <c r="AS4439" i="1"/>
  <c r="AR4439" i="1"/>
  <c r="AQ4439" i="1"/>
  <c r="AP4439" i="1"/>
  <c r="AO4439" i="1"/>
  <c r="AN4439" i="1"/>
  <c r="AM4439" i="1"/>
  <c r="AV4438" i="1"/>
  <c r="AU4438" i="1"/>
  <c r="AT4438" i="1"/>
  <c r="AS4438" i="1"/>
  <c r="AR4438" i="1"/>
  <c r="AQ4438" i="1"/>
  <c r="AP4438" i="1"/>
  <c r="AO4438" i="1"/>
  <c r="AN4438" i="1"/>
  <c r="AM4438" i="1"/>
  <c r="AV4437" i="1"/>
  <c r="AU4437" i="1"/>
  <c r="AT4437" i="1"/>
  <c r="AS4437" i="1"/>
  <c r="AR4437" i="1"/>
  <c r="AQ4437" i="1"/>
  <c r="AP4437" i="1"/>
  <c r="AO4437" i="1"/>
  <c r="AN4437" i="1"/>
  <c r="AM4437" i="1"/>
  <c r="AV4436" i="1"/>
  <c r="AU4436" i="1"/>
  <c r="AT4436" i="1"/>
  <c r="AS4436" i="1"/>
  <c r="AR4436" i="1"/>
  <c r="AQ4436" i="1"/>
  <c r="AP4436" i="1"/>
  <c r="AO4436" i="1"/>
  <c r="AN4436" i="1"/>
  <c r="AM4436" i="1"/>
  <c r="AV4435" i="1"/>
  <c r="AU4435" i="1"/>
  <c r="AT4435" i="1"/>
  <c r="AS4435" i="1"/>
  <c r="AR4435" i="1"/>
  <c r="AQ4435" i="1"/>
  <c r="AP4435" i="1"/>
  <c r="AO4435" i="1"/>
  <c r="AN4435" i="1"/>
  <c r="AM4435" i="1"/>
  <c r="AV4434" i="1"/>
  <c r="AU4434" i="1"/>
  <c r="AT4434" i="1"/>
  <c r="AS4434" i="1"/>
  <c r="AR4434" i="1"/>
  <c r="AQ4434" i="1"/>
  <c r="AP4434" i="1"/>
  <c r="AO4434" i="1"/>
  <c r="AN4434" i="1"/>
  <c r="AM4434" i="1"/>
  <c r="AV4433" i="1"/>
  <c r="AU4433" i="1"/>
  <c r="AT4433" i="1"/>
  <c r="AS4433" i="1"/>
  <c r="AR4433" i="1"/>
  <c r="AQ4433" i="1"/>
  <c r="AP4433" i="1"/>
  <c r="AO4433" i="1"/>
  <c r="AN4433" i="1"/>
  <c r="AM4433" i="1"/>
  <c r="AV4432" i="1"/>
  <c r="AU4432" i="1"/>
  <c r="AT4432" i="1"/>
  <c r="AS4432" i="1"/>
  <c r="AR4432" i="1"/>
  <c r="AQ4432" i="1"/>
  <c r="AP4432" i="1"/>
  <c r="AO4432" i="1"/>
  <c r="AN4432" i="1"/>
  <c r="AM4432" i="1"/>
  <c r="AV4431" i="1"/>
  <c r="AU4431" i="1"/>
  <c r="AT4431" i="1"/>
  <c r="AS4431" i="1"/>
  <c r="AR4431" i="1"/>
  <c r="AQ4431" i="1"/>
  <c r="AP4431" i="1"/>
  <c r="AO4431" i="1"/>
  <c r="AN4431" i="1"/>
  <c r="AM4431" i="1"/>
  <c r="AV4430" i="1"/>
  <c r="AU4430" i="1"/>
  <c r="AT4430" i="1"/>
  <c r="AS4430" i="1"/>
  <c r="AR4430" i="1"/>
  <c r="AQ4430" i="1"/>
  <c r="AP4430" i="1"/>
  <c r="AO4430" i="1"/>
  <c r="AN4430" i="1"/>
  <c r="AM4430" i="1"/>
  <c r="AV4429" i="1"/>
  <c r="AU4429" i="1"/>
  <c r="AT4429" i="1"/>
  <c r="AS4429" i="1"/>
  <c r="AR4429" i="1"/>
  <c r="AQ4429" i="1"/>
  <c r="AP4429" i="1"/>
  <c r="AO4429" i="1"/>
  <c r="AN4429" i="1"/>
  <c r="AM4429" i="1"/>
  <c r="AV4428" i="1"/>
  <c r="AU4428" i="1"/>
  <c r="AT4428" i="1"/>
  <c r="AS4428" i="1"/>
  <c r="AR4428" i="1"/>
  <c r="AQ4428" i="1"/>
  <c r="AP4428" i="1"/>
  <c r="AO4428" i="1"/>
  <c r="AN4428" i="1"/>
  <c r="AM4428" i="1"/>
  <c r="AV4427" i="1"/>
  <c r="AU4427" i="1"/>
  <c r="AT4427" i="1"/>
  <c r="AS4427" i="1"/>
  <c r="AR4427" i="1"/>
  <c r="AQ4427" i="1"/>
  <c r="AP4427" i="1"/>
  <c r="AO4427" i="1"/>
  <c r="AN4427" i="1"/>
  <c r="AM4427" i="1"/>
  <c r="AV4426" i="1"/>
  <c r="AU4426" i="1"/>
  <c r="AT4426" i="1"/>
  <c r="AS4426" i="1"/>
  <c r="AR4426" i="1"/>
  <c r="AQ4426" i="1"/>
  <c r="AP4426" i="1"/>
  <c r="AO4426" i="1"/>
  <c r="AN4426" i="1"/>
  <c r="AM4426" i="1"/>
  <c r="AV4425" i="1"/>
  <c r="AU4425" i="1"/>
  <c r="AT4425" i="1"/>
  <c r="AS4425" i="1"/>
  <c r="AR4425" i="1"/>
  <c r="AQ4425" i="1"/>
  <c r="AP4425" i="1"/>
  <c r="AO4425" i="1"/>
  <c r="AN4425" i="1"/>
  <c r="AM4425" i="1"/>
  <c r="AV4424" i="1"/>
  <c r="AU4424" i="1"/>
  <c r="AT4424" i="1"/>
  <c r="AS4424" i="1"/>
  <c r="AR4424" i="1"/>
  <c r="AQ4424" i="1"/>
  <c r="AP4424" i="1"/>
  <c r="AO4424" i="1"/>
  <c r="AN4424" i="1"/>
  <c r="AM4424" i="1"/>
  <c r="AV4423" i="1"/>
  <c r="AU4423" i="1"/>
  <c r="AT4423" i="1"/>
  <c r="AS4423" i="1"/>
  <c r="AR4423" i="1"/>
  <c r="AQ4423" i="1"/>
  <c r="AP4423" i="1"/>
  <c r="AO4423" i="1"/>
  <c r="AN4423" i="1"/>
  <c r="AM4423" i="1"/>
  <c r="AV4422" i="1"/>
  <c r="AU4422" i="1"/>
  <c r="AT4422" i="1"/>
  <c r="AS4422" i="1"/>
  <c r="AR4422" i="1"/>
  <c r="AQ4422" i="1"/>
  <c r="AP4422" i="1"/>
  <c r="AO4422" i="1"/>
  <c r="AN4422" i="1"/>
  <c r="AM4422" i="1"/>
  <c r="AV4421" i="1"/>
  <c r="AU4421" i="1"/>
  <c r="AT4421" i="1"/>
  <c r="AS4421" i="1"/>
  <c r="AR4421" i="1"/>
  <c r="AQ4421" i="1"/>
  <c r="AP4421" i="1"/>
  <c r="AO4421" i="1"/>
  <c r="AN4421" i="1"/>
  <c r="AM4421" i="1"/>
  <c r="AV4420" i="1"/>
  <c r="AU4420" i="1"/>
  <c r="AT4420" i="1"/>
  <c r="AS4420" i="1"/>
  <c r="AR4420" i="1"/>
  <c r="AQ4420" i="1"/>
  <c r="AP4420" i="1"/>
  <c r="AO4420" i="1"/>
  <c r="AN4420" i="1"/>
  <c r="AM4420" i="1"/>
  <c r="AV4419" i="1"/>
  <c r="AU4419" i="1"/>
  <c r="AT4419" i="1"/>
  <c r="AS4419" i="1"/>
  <c r="AR4419" i="1"/>
  <c r="AQ4419" i="1"/>
  <c r="AP4419" i="1"/>
  <c r="AO4419" i="1"/>
  <c r="AN4419" i="1"/>
  <c r="AM4419" i="1"/>
  <c r="AV4418" i="1"/>
  <c r="AU4418" i="1"/>
  <c r="AT4418" i="1"/>
  <c r="AS4418" i="1"/>
  <c r="AR4418" i="1"/>
  <c r="AQ4418" i="1"/>
  <c r="AP4418" i="1"/>
  <c r="AO4418" i="1"/>
  <c r="AN4418" i="1"/>
  <c r="AM4418" i="1"/>
  <c r="AV4417" i="1"/>
  <c r="AU4417" i="1"/>
  <c r="AT4417" i="1"/>
  <c r="AS4417" i="1"/>
  <c r="AR4417" i="1"/>
  <c r="AQ4417" i="1"/>
  <c r="AP4417" i="1"/>
  <c r="AO4417" i="1"/>
  <c r="AN4417" i="1"/>
  <c r="AM4417" i="1"/>
  <c r="AV4416" i="1"/>
  <c r="AU4416" i="1"/>
  <c r="AT4416" i="1"/>
  <c r="AS4416" i="1"/>
  <c r="AR4416" i="1"/>
  <c r="AQ4416" i="1"/>
  <c r="AP4416" i="1"/>
  <c r="AO4416" i="1"/>
  <c r="AN4416" i="1"/>
  <c r="AM4416" i="1"/>
  <c r="AV4415" i="1"/>
  <c r="AU4415" i="1"/>
  <c r="AT4415" i="1"/>
  <c r="AS4415" i="1"/>
  <c r="AR4415" i="1"/>
  <c r="AQ4415" i="1"/>
  <c r="AP4415" i="1"/>
  <c r="AO4415" i="1"/>
  <c r="AN4415" i="1"/>
  <c r="AM4415" i="1"/>
  <c r="AV4414" i="1"/>
  <c r="AU4414" i="1"/>
  <c r="AT4414" i="1"/>
  <c r="AS4414" i="1"/>
  <c r="AR4414" i="1"/>
  <c r="AQ4414" i="1"/>
  <c r="AP4414" i="1"/>
  <c r="AO4414" i="1"/>
  <c r="AN4414" i="1"/>
  <c r="AM4414" i="1"/>
  <c r="AV4413" i="1"/>
  <c r="AU4413" i="1"/>
  <c r="AT4413" i="1"/>
  <c r="AS4413" i="1"/>
  <c r="AR4413" i="1"/>
  <c r="AQ4413" i="1"/>
  <c r="AP4413" i="1"/>
  <c r="AO4413" i="1"/>
  <c r="AN4413" i="1"/>
  <c r="AM4413" i="1"/>
  <c r="AV4412" i="1"/>
  <c r="AU4412" i="1"/>
  <c r="AT4412" i="1"/>
  <c r="AS4412" i="1"/>
  <c r="AR4412" i="1"/>
  <c r="AQ4412" i="1"/>
  <c r="AP4412" i="1"/>
  <c r="AO4412" i="1"/>
  <c r="AN4412" i="1"/>
  <c r="AM4412" i="1"/>
  <c r="AV4411" i="1"/>
  <c r="AU4411" i="1"/>
  <c r="AT4411" i="1"/>
  <c r="AS4411" i="1"/>
  <c r="AR4411" i="1"/>
  <c r="AQ4411" i="1"/>
  <c r="AP4411" i="1"/>
  <c r="AO4411" i="1"/>
  <c r="AN4411" i="1"/>
  <c r="AM4411" i="1"/>
  <c r="AV4410" i="1"/>
  <c r="AU4410" i="1"/>
  <c r="AT4410" i="1"/>
  <c r="AS4410" i="1"/>
  <c r="AR4410" i="1"/>
  <c r="AQ4410" i="1"/>
  <c r="AP4410" i="1"/>
  <c r="AO4410" i="1"/>
  <c r="AN4410" i="1"/>
  <c r="AM4410" i="1"/>
  <c r="AV4409" i="1"/>
  <c r="AU4409" i="1"/>
  <c r="AT4409" i="1"/>
  <c r="AS4409" i="1"/>
  <c r="AR4409" i="1"/>
  <c r="AQ4409" i="1"/>
  <c r="AP4409" i="1"/>
  <c r="AO4409" i="1"/>
  <c r="AN4409" i="1"/>
  <c r="AM4409" i="1"/>
  <c r="AV4408" i="1"/>
  <c r="AU4408" i="1"/>
  <c r="AT4408" i="1"/>
  <c r="AS4408" i="1"/>
  <c r="AR4408" i="1"/>
  <c r="AQ4408" i="1"/>
  <c r="AP4408" i="1"/>
  <c r="AO4408" i="1"/>
  <c r="AN4408" i="1"/>
  <c r="AM4408" i="1"/>
  <c r="AV4407" i="1"/>
  <c r="AU4407" i="1"/>
  <c r="AT4407" i="1"/>
  <c r="AS4407" i="1"/>
  <c r="AR4407" i="1"/>
  <c r="AQ4407" i="1"/>
  <c r="AP4407" i="1"/>
  <c r="AO4407" i="1"/>
  <c r="AN4407" i="1"/>
  <c r="AM4407" i="1"/>
  <c r="AV4406" i="1"/>
  <c r="AU4406" i="1"/>
  <c r="AT4406" i="1"/>
  <c r="AS4406" i="1"/>
  <c r="AR4406" i="1"/>
  <c r="AQ4406" i="1"/>
  <c r="AP4406" i="1"/>
  <c r="AO4406" i="1"/>
  <c r="AN4406" i="1"/>
  <c r="AM4406" i="1"/>
  <c r="AV4405" i="1"/>
  <c r="AU4405" i="1"/>
  <c r="AT4405" i="1"/>
  <c r="AS4405" i="1"/>
  <c r="AR4405" i="1"/>
  <c r="AQ4405" i="1"/>
  <c r="AP4405" i="1"/>
  <c r="AO4405" i="1"/>
  <c r="AN4405" i="1"/>
  <c r="AM4405" i="1"/>
  <c r="AV4404" i="1"/>
  <c r="AU4404" i="1"/>
  <c r="AT4404" i="1"/>
  <c r="AS4404" i="1"/>
  <c r="AR4404" i="1"/>
  <c r="AQ4404" i="1"/>
  <c r="AP4404" i="1"/>
  <c r="AO4404" i="1"/>
  <c r="AN4404" i="1"/>
  <c r="AM4404" i="1"/>
  <c r="AV4403" i="1"/>
  <c r="AU4403" i="1"/>
  <c r="AT4403" i="1"/>
  <c r="AS4403" i="1"/>
  <c r="AR4403" i="1"/>
  <c r="AQ4403" i="1"/>
  <c r="AP4403" i="1"/>
  <c r="AO4403" i="1"/>
  <c r="AN4403" i="1"/>
  <c r="AM4403" i="1"/>
  <c r="AV4402" i="1"/>
  <c r="AU4402" i="1"/>
  <c r="AT4402" i="1"/>
  <c r="AS4402" i="1"/>
  <c r="AR4402" i="1"/>
  <c r="AQ4402" i="1"/>
  <c r="AP4402" i="1"/>
  <c r="AO4402" i="1"/>
  <c r="AN4402" i="1"/>
  <c r="AM4402" i="1"/>
  <c r="AV4401" i="1"/>
  <c r="AU4401" i="1"/>
  <c r="AT4401" i="1"/>
  <c r="AS4401" i="1"/>
  <c r="AR4401" i="1"/>
  <c r="AQ4401" i="1"/>
  <c r="AP4401" i="1"/>
  <c r="AO4401" i="1"/>
  <c r="AN4401" i="1"/>
  <c r="AM4401" i="1"/>
  <c r="AV4400" i="1"/>
  <c r="AU4400" i="1"/>
  <c r="AT4400" i="1"/>
  <c r="AS4400" i="1"/>
  <c r="AR4400" i="1"/>
  <c r="AQ4400" i="1"/>
  <c r="AP4400" i="1"/>
  <c r="AO4400" i="1"/>
  <c r="AN4400" i="1"/>
  <c r="AM4400" i="1"/>
  <c r="AV4399" i="1"/>
  <c r="AU4399" i="1"/>
  <c r="AT4399" i="1"/>
  <c r="AS4399" i="1"/>
  <c r="AR4399" i="1"/>
  <c r="AQ4399" i="1"/>
  <c r="AP4399" i="1"/>
  <c r="AO4399" i="1"/>
  <c r="AN4399" i="1"/>
  <c r="AM4399" i="1"/>
  <c r="AV4398" i="1"/>
  <c r="AU4398" i="1"/>
  <c r="AT4398" i="1"/>
  <c r="AS4398" i="1"/>
  <c r="AR4398" i="1"/>
  <c r="AQ4398" i="1"/>
  <c r="AP4398" i="1"/>
  <c r="AO4398" i="1"/>
  <c r="AN4398" i="1"/>
  <c r="AM4398" i="1"/>
  <c r="AV4397" i="1"/>
  <c r="AU4397" i="1"/>
  <c r="AT4397" i="1"/>
  <c r="AS4397" i="1"/>
  <c r="AR4397" i="1"/>
  <c r="AQ4397" i="1"/>
  <c r="AP4397" i="1"/>
  <c r="AO4397" i="1"/>
  <c r="AN4397" i="1"/>
  <c r="AM4397" i="1"/>
  <c r="AV4396" i="1"/>
  <c r="AU4396" i="1"/>
  <c r="AT4396" i="1"/>
  <c r="AS4396" i="1"/>
  <c r="AR4396" i="1"/>
  <c r="AQ4396" i="1"/>
  <c r="AP4396" i="1"/>
  <c r="AO4396" i="1"/>
  <c r="AN4396" i="1"/>
  <c r="AM4396" i="1"/>
  <c r="AV4395" i="1"/>
  <c r="AU4395" i="1"/>
  <c r="AT4395" i="1"/>
  <c r="AS4395" i="1"/>
  <c r="AR4395" i="1"/>
  <c r="AQ4395" i="1"/>
  <c r="AP4395" i="1"/>
  <c r="AO4395" i="1"/>
  <c r="AN4395" i="1"/>
  <c r="AM4395" i="1"/>
  <c r="AV4394" i="1"/>
  <c r="AU4394" i="1"/>
  <c r="AT4394" i="1"/>
  <c r="AS4394" i="1"/>
  <c r="AR4394" i="1"/>
  <c r="AQ4394" i="1"/>
  <c r="AP4394" i="1"/>
  <c r="AO4394" i="1"/>
  <c r="AN4394" i="1"/>
  <c r="AM4394" i="1"/>
  <c r="AV4393" i="1"/>
  <c r="AU4393" i="1"/>
  <c r="AT4393" i="1"/>
  <c r="AS4393" i="1"/>
  <c r="AR4393" i="1"/>
  <c r="AQ4393" i="1"/>
  <c r="AP4393" i="1"/>
  <c r="AO4393" i="1"/>
  <c r="AN4393" i="1"/>
  <c r="AM4393" i="1"/>
  <c r="AV4392" i="1"/>
  <c r="AU4392" i="1"/>
  <c r="AT4392" i="1"/>
  <c r="AS4392" i="1"/>
  <c r="AR4392" i="1"/>
  <c r="AQ4392" i="1"/>
  <c r="AP4392" i="1"/>
  <c r="AO4392" i="1"/>
  <c r="AN4392" i="1"/>
  <c r="AM4392" i="1"/>
  <c r="AV4391" i="1"/>
  <c r="AU4391" i="1"/>
  <c r="AT4391" i="1"/>
  <c r="AS4391" i="1"/>
  <c r="AR4391" i="1"/>
  <c r="AQ4391" i="1"/>
  <c r="AP4391" i="1"/>
  <c r="AO4391" i="1"/>
  <c r="AN4391" i="1"/>
  <c r="AM4391" i="1"/>
  <c r="AV4390" i="1"/>
  <c r="AU4390" i="1"/>
  <c r="AT4390" i="1"/>
  <c r="AS4390" i="1"/>
  <c r="AR4390" i="1"/>
  <c r="AQ4390" i="1"/>
  <c r="AP4390" i="1"/>
  <c r="AO4390" i="1"/>
  <c r="AN4390" i="1"/>
  <c r="AM4390" i="1"/>
  <c r="AV4389" i="1"/>
  <c r="AU4389" i="1"/>
  <c r="AT4389" i="1"/>
  <c r="AS4389" i="1"/>
  <c r="AR4389" i="1"/>
  <c r="AQ4389" i="1"/>
  <c r="AP4389" i="1"/>
  <c r="AO4389" i="1"/>
  <c r="AN4389" i="1"/>
  <c r="AM4389" i="1"/>
  <c r="AV4388" i="1"/>
  <c r="AU4388" i="1"/>
  <c r="AT4388" i="1"/>
  <c r="AS4388" i="1"/>
  <c r="AR4388" i="1"/>
  <c r="AQ4388" i="1"/>
  <c r="AP4388" i="1"/>
  <c r="AO4388" i="1"/>
  <c r="AN4388" i="1"/>
  <c r="AM4388" i="1"/>
  <c r="AV4387" i="1"/>
  <c r="AU4387" i="1"/>
  <c r="AT4387" i="1"/>
  <c r="AS4387" i="1"/>
  <c r="AR4387" i="1"/>
  <c r="AQ4387" i="1"/>
  <c r="AP4387" i="1"/>
  <c r="AO4387" i="1"/>
  <c r="AN4387" i="1"/>
  <c r="AM4387" i="1"/>
  <c r="AV4386" i="1"/>
  <c r="AU4386" i="1"/>
  <c r="AT4386" i="1"/>
  <c r="AS4386" i="1"/>
  <c r="AR4386" i="1"/>
  <c r="AQ4386" i="1"/>
  <c r="AP4386" i="1"/>
  <c r="AO4386" i="1"/>
  <c r="AN4386" i="1"/>
  <c r="AM4386" i="1"/>
  <c r="AV4385" i="1"/>
  <c r="AU4385" i="1"/>
  <c r="AT4385" i="1"/>
  <c r="AS4385" i="1"/>
  <c r="AR4385" i="1"/>
  <c r="AQ4385" i="1"/>
  <c r="AP4385" i="1"/>
  <c r="AO4385" i="1"/>
  <c r="AN4385" i="1"/>
  <c r="AM4385" i="1"/>
  <c r="AV4384" i="1"/>
  <c r="AU4384" i="1"/>
  <c r="AT4384" i="1"/>
  <c r="AS4384" i="1"/>
  <c r="AR4384" i="1"/>
  <c r="AQ4384" i="1"/>
  <c r="AP4384" i="1"/>
  <c r="AO4384" i="1"/>
  <c r="AN4384" i="1"/>
  <c r="AM4384" i="1"/>
  <c r="AV4383" i="1"/>
  <c r="AU4383" i="1"/>
  <c r="AT4383" i="1"/>
  <c r="AS4383" i="1"/>
  <c r="AR4383" i="1"/>
  <c r="AQ4383" i="1"/>
  <c r="AP4383" i="1"/>
  <c r="AO4383" i="1"/>
  <c r="AN4383" i="1"/>
  <c r="AM4383" i="1"/>
  <c r="AV4382" i="1"/>
  <c r="AU4382" i="1"/>
  <c r="AT4382" i="1"/>
  <c r="AS4382" i="1"/>
  <c r="AR4382" i="1"/>
  <c r="AQ4382" i="1"/>
  <c r="AP4382" i="1"/>
  <c r="AO4382" i="1"/>
  <c r="AN4382" i="1"/>
  <c r="AM4382" i="1"/>
  <c r="AV4381" i="1"/>
  <c r="AU4381" i="1"/>
  <c r="AT4381" i="1"/>
  <c r="AS4381" i="1"/>
  <c r="AR4381" i="1"/>
  <c r="AQ4381" i="1"/>
  <c r="AP4381" i="1"/>
  <c r="AO4381" i="1"/>
  <c r="AN4381" i="1"/>
  <c r="AM4381" i="1"/>
  <c r="AV4380" i="1"/>
  <c r="AU4380" i="1"/>
  <c r="AT4380" i="1"/>
  <c r="AS4380" i="1"/>
  <c r="AR4380" i="1"/>
  <c r="AQ4380" i="1"/>
  <c r="AP4380" i="1"/>
  <c r="AO4380" i="1"/>
  <c r="AN4380" i="1"/>
  <c r="AM4380" i="1"/>
  <c r="AV4379" i="1"/>
  <c r="AU4379" i="1"/>
  <c r="AT4379" i="1"/>
  <c r="AS4379" i="1"/>
  <c r="AR4379" i="1"/>
  <c r="AQ4379" i="1"/>
  <c r="AP4379" i="1"/>
  <c r="AO4379" i="1"/>
  <c r="AN4379" i="1"/>
  <c r="AM4379" i="1"/>
  <c r="AV4378" i="1"/>
  <c r="AU4378" i="1"/>
  <c r="AT4378" i="1"/>
  <c r="AS4378" i="1"/>
  <c r="AR4378" i="1"/>
  <c r="AQ4378" i="1"/>
  <c r="AP4378" i="1"/>
  <c r="AO4378" i="1"/>
  <c r="AN4378" i="1"/>
  <c r="AM4378" i="1"/>
  <c r="AV4377" i="1"/>
  <c r="AU4377" i="1"/>
  <c r="AT4377" i="1"/>
  <c r="AS4377" i="1"/>
  <c r="AR4377" i="1"/>
  <c r="AQ4377" i="1"/>
  <c r="AP4377" i="1"/>
  <c r="AO4377" i="1"/>
  <c r="AN4377" i="1"/>
  <c r="AM4377" i="1"/>
  <c r="AV4376" i="1"/>
  <c r="AU4376" i="1"/>
  <c r="AT4376" i="1"/>
  <c r="AS4376" i="1"/>
  <c r="AR4376" i="1"/>
  <c r="AQ4376" i="1"/>
  <c r="AP4376" i="1"/>
  <c r="AO4376" i="1"/>
  <c r="AN4376" i="1"/>
  <c r="AM4376" i="1"/>
  <c r="AV4375" i="1"/>
  <c r="AU4375" i="1"/>
  <c r="AT4375" i="1"/>
  <c r="AS4375" i="1"/>
  <c r="AR4375" i="1"/>
  <c r="AQ4375" i="1"/>
  <c r="AP4375" i="1"/>
  <c r="AO4375" i="1"/>
  <c r="AN4375" i="1"/>
  <c r="AM4375" i="1"/>
  <c r="AV4374" i="1"/>
  <c r="AU4374" i="1"/>
  <c r="AT4374" i="1"/>
  <c r="AS4374" i="1"/>
  <c r="AR4374" i="1"/>
  <c r="AQ4374" i="1"/>
  <c r="AP4374" i="1"/>
  <c r="AO4374" i="1"/>
  <c r="AN4374" i="1"/>
  <c r="AM4374" i="1"/>
  <c r="AV4373" i="1"/>
  <c r="AU4373" i="1"/>
  <c r="AT4373" i="1"/>
  <c r="AS4373" i="1"/>
  <c r="AR4373" i="1"/>
  <c r="AQ4373" i="1"/>
  <c r="AP4373" i="1"/>
  <c r="AO4373" i="1"/>
  <c r="AN4373" i="1"/>
  <c r="AM4373" i="1"/>
  <c r="AV4372" i="1"/>
  <c r="AU4372" i="1"/>
  <c r="AT4372" i="1"/>
  <c r="AS4372" i="1"/>
  <c r="AR4372" i="1"/>
  <c r="AQ4372" i="1"/>
  <c r="AP4372" i="1"/>
  <c r="AO4372" i="1"/>
  <c r="AN4372" i="1"/>
  <c r="AM4372" i="1"/>
  <c r="AV4371" i="1"/>
  <c r="AU4371" i="1"/>
  <c r="AT4371" i="1"/>
  <c r="AS4371" i="1"/>
  <c r="AR4371" i="1"/>
  <c r="AQ4371" i="1"/>
  <c r="AP4371" i="1"/>
  <c r="AO4371" i="1"/>
  <c r="AN4371" i="1"/>
  <c r="AM4371" i="1"/>
  <c r="AV4370" i="1"/>
  <c r="AU4370" i="1"/>
  <c r="AT4370" i="1"/>
  <c r="AS4370" i="1"/>
  <c r="AR4370" i="1"/>
  <c r="AQ4370" i="1"/>
  <c r="AP4370" i="1"/>
  <c r="AO4370" i="1"/>
  <c r="AN4370" i="1"/>
  <c r="AM4370" i="1"/>
  <c r="AV4369" i="1"/>
  <c r="AU4369" i="1"/>
  <c r="AT4369" i="1"/>
  <c r="AS4369" i="1"/>
  <c r="AR4369" i="1"/>
  <c r="AQ4369" i="1"/>
  <c r="AP4369" i="1"/>
  <c r="AO4369" i="1"/>
  <c r="AN4369" i="1"/>
  <c r="AM4369" i="1"/>
  <c r="AV4368" i="1"/>
  <c r="AU4368" i="1"/>
  <c r="AT4368" i="1"/>
  <c r="AS4368" i="1"/>
  <c r="AR4368" i="1"/>
  <c r="AQ4368" i="1"/>
  <c r="AP4368" i="1"/>
  <c r="AO4368" i="1"/>
  <c r="AN4368" i="1"/>
  <c r="AM4368" i="1"/>
  <c r="AV4367" i="1"/>
  <c r="AU4367" i="1"/>
  <c r="AT4367" i="1"/>
  <c r="AS4367" i="1"/>
  <c r="AR4367" i="1"/>
  <c r="AQ4367" i="1"/>
  <c r="AP4367" i="1"/>
  <c r="AO4367" i="1"/>
  <c r="AN4367" i="1"/>
  <c r="AM4367" i="1"/>
  <c r="AV4366" i="1"/>
  <c r="AU4366" i="1"/>
  <c r="AT4366" i="1"/>
  <c r="AS4366" i="1"/>
  <c r="AR4366" i="1"/>
  <c r="AQ4366" i="1"/>
  <c r="AP4366" i="1"/>
  <c r="AO4366" i="1"/>
  <c r="AN4366" i="1"/>
  <c r="AM4366" i="1"/>
  <c r="AV4365" i="1"/>
  <c r="AU4365" i="1"/>
  <c r="AT4365" i="1"/>
  <c r="AS4365" i="1"/>
  <c r="AR4365" i="1"/>
  <c r="AQ4365" i="1"/>
  <c r="AP4365" i="1"/>
  <c r="AO4365" i="1"/>
  <c r="AN4365" i="1"/>
  <c r="AM4365" i="1"/>
  <c r="AV4364" i="1"/>
  <c r="AU4364" i="1"/>
  <c r="AT4364" i="1"/>
  <c r="AS4364" i="1"/>
  <c r="AR4364" i="1"/>
  <c r="AQ4364" i="1"/>
  <c r="AP4364" i="1"/>
  <c r="AO4364" i="1"/>
  <c r="AN4364" i="1"/>
  <c r="AM4364" i="1"/>
  <c r="AV4363" i="1"/>
  <c r="AU4363" i="1"/>
  <c r="AT4363" i="1"/>
  <c r="AS4363" i="1"/>
  <c r="AR4363" i="1"/>
  <c r="AQ4363" i="1"/>
  <c r="AP4363" i="1"/>
  <c r="AO4363" i="1"/>
  <c r="AN4363" i="1"/>
  <c r="AM4363" i="1"/>
  <c r="AV4362" i="1"/>
  <c r="AU4362" i="1"/>
  <c r="AT4362" i="1"/>
  <c r="AS4362" i="1"/>
  <c r="AR4362" i="1"/>
  <c r="AQ4362" i="1"/>
  <c r="AP4362" i="1"/>
  <c r="AO4362" i="1"/>
  <c r="AN4362" i="1"/>
  <c r="AM4362" i="1"/>
  <c r="AV4361" i="1"/>
  <c r="AU4361" i="1"/>
  <c r="AT4361" i="1"/>
  <c r="AS4361" i="1"/>
  <c r="AR4361" i="1"/>
  <c r="AQ4361" i="1"/>
  <c r="AP4361" i="1"/>
  <c r="AO4361" i="1"/>
  <c r="AN4361" i="1"/>
  <c r="AM4361" i="1"/>
  <c r="AV4360" i="1"/>
  <c r="AU4360" i="1"/>
  <c r="AT4360" i="1"/>
  <c r="AS4360" i="1"/>
  <c r="AR4360" i="1"/>
  <c r="AQ4360" i="1"/>
  <c r="AP4360" i="1"/>
  <c r="AO4360" i="1"/>
  <c r="AN4360" i="1"/>
  <c r="AM4360" i="1"/>
  <c r="AV4359" i="1"/>
  <c r="AU4359" i="1"/>
  <c r="AT4359" i="1"/>
  <c r="AS4359" i="1"/>
  <c r="AR4359" i="1"/>
  <c r="AQ4359" i="1"/>
  <c r="AP4359" i="1"/>
  <c r="AO4359" i="1"/>
  <c r="AN4359" i="1"/>
  <c r="AM4359" i="1"/>
  <c r="AV4358" i="1"/>
  <c r="AU4358" i="1"/>
  <c r="AT4358" i="1"/>
  <c r="AS4358" i="1"/>
  <c r="AR4358" i="1"/>
  <c r="AQ4358" i="1"/>
  <c r="AP4358" i="1"/>
  <c r="AO4358" i="1"/>
  <c r="AN4358" i="1"/>
  <c r="AM4358" i="1"/>
  <c r="AV4357" i="1"/>
  <c r="AU4357" i="1"/>
  <c r="AT4357" i="1"/>
  <c r="AS4357" i="1"/>
  <c r="AR4357" i="1"/>
  <c r="AQ4357" i="1"/>
  <c r="AP4357" i="1"/>
  <c r="AO4357" i="1"/>
  <c r="AN4357" i="1"/>
  <c r="AM4357" i="1"/>
  <c r="AV4356" i="1"/>
  <c r="AU4356" i="1"/>
  <c r="AT4356" i="1"/>
  <c r="AS4356" i="1"/>
  <c r="AR4356" i="1"/>
  <c r="AQ4356" i="1"/>
  <c r="AP4356" i="1"/>
  <c r="AO4356" i="1"/>
  <c r="AN4356" i="1"/>
  <c r="AM4356" i="1"/>
  <c r="AV4355" i="1"/>
  <c r="AU4355" i="1"/>
  <c r="AT4355" i="1"/>
  <c r="AS4355" i="1"/>
  <c r="AR4355" i="1"/>
  <c r="AQ4355" i="1"/>
  <c r="AP4355" i="1"/>
  <c r="AO4355" i="1"/>
  <c r="AN4355" i="1"/>
  <c r="AM4355" i="1"/>
  <c r="AV4354" i="1"/>
  <c r="AU4354" i="1"/>
  <c r="AT4354" i="1"/>
  <c r="AS4354" i="1"/>
  <c r="AR4354" i="1"/>
  <c r="AQ4354" i="1"/>
  <c r="AP4354" i="1"/>
  <c r="AO4354" i="1"/>
  <c r="AN4354" i="1"/>
  <c r="AM4354" i="1"/>
  <c r="AV4353" i="1"/>
  <c r="AU4353" i="1"/>
  <c r="AT4353" i="1"/>
  <c r="AS4353" i="1"/>
  <c r="AR4353" i="1"/>
  <c r="AQ4353" i="1"/>
  <c r="AP4353" i="1"/>
  <c r="AO4353" i="1"/>
  <c r="AN4353" i="1"/>
  <c r="AM4353" i="1"/>
  <c r="AV4352" i="1"/>
  <c r="AU4352" i="1"/>
  <c r="AT4352" i="1"/>
  <c r="AS4352" i="1"/>
  <c r="AR4352" i="1"/>
  <c r="AQ4352" i="1"/>
  <c r="AP4352" i="1"/>
  <c r="AO4352" i="1"/>
  <c r="AN4352" i="1"/>
  <c r="AM4352" i="1"/>
  <c r="AV4351" i="1"/>
  <c r="AU4351" i="1"/>
  <c r="AT4351" i="1"/>
  <c r="AS4351" i="1"/>
  <c r="AR4351" i="1"/>
  <c r="AQ4351" i="1"/>
  <c r="AP4351" i="1"/>
  <c r="AO4351" i="1"/>
  <c r="AN4351" i="1"/>
  <c r="AM4351" i="1"/>
  <c r="AV4350" i="1"/>
  <c r="AU4350" i="1"/>
  <c r="AT4350" i="1"/>
  <c r="AS4350" i="1"/>
  <c r="AR4350" i="1"/>
  <c r="AQ4350" i="1"/>
  <c r="AP4350" i="1"/>
  <c r="AO4350" i="1"/>
  <c r="AN4350" i="1"/>
  <c r="AM4350" i="1"/>
  <c r="AV4349" i="1"/>
  <c r="AU4349" i="1"/>
  <c r="AT4349" i="1"/>
  <c r="AS4349" i="1"/>
  <c r="AR4349" i="1"/>
  <c r="AQ4349" i="1"/>
  <c r="AP4349" i="1"/>
  <c r="AO4349" i="1"/>
  <c r="AN4349" i="1"/>
  <c r="AM4349" i="1"/>
  <c r="AV4348" i="1"/>
  <c r="AU4348" i="1"/>
  <c r="AT4348" i="1"/>
  <c r="AS4348" i="1"/>
  <c r="AR4348" i="1"/>
  <c r="AQ4348" i="1"/>
  <c r="AP4348" i="1"/>
  <c r="AO4348" i="1"/>
  <c r="AN4348" i="1"/>
  <c r="AM4348" i="1"/>
  <c r="AV4347" i="1"/>
  <c r="AU4347" i="1"/>
  <c r="AT4347" i="1"/>
  <c r="AS4347" i="1"/>
  <c r="AR4347" i="1"/>
  <c r="AQ4347" i="1"/>
  <c r="AP4347" i="1"/>
  <c r="AO4347" i="1"/>
  <c r="AN4347" i="1"/>
  <c r="AM4347" i="1"/>
  <c r="AV4346" i="1"/>
  <c r="AU4346" i="1"/>
  <c r="AT4346" i="1"/>
  <c r="AS4346" i="1"/>
  <c r="AR4346" i="1"/>
  <c r="AQ4346" i="1"/>
  <c r="AP4346" i="1"/>
  <c r="AO4346" i="1"/>
  <c r="AN4346" i="1"/>
  <c r="AM4346" i="1"/>
  <c r="AV4345" i="1"/>
  <c r="AU4345" i="1"/>
  <c r="AT4345" i="1"/>
  <c r="AS4345" i="1"/>
  <c r="AR4345" i="1"/>
  <c r="AQ4345" i="1"/>
  <c r="AP4345" i="1"/>
  <c r="AO4345" i="1"/>
  <c r="AN4345" i="1"/>
  <c r="AM4345" i="1"/>
  <c r="AV4344" i="1"/>
  <c r="AU4344" i="1"/>
  <c r="AT4344" i="1"/>
  <c r="AS4344" i="1"/>
  <c r="AR4344" i="1"/>
  <c r="AQ4344" i="1"/>
  <c r="AP4344" i="1"/>
  <c r="AO4344" i="1"/>
  <c r="AN4344" i="1"/>
  <c r="AM4344" i="1"/>
  <c r="AV4343" i="1"/>
  <c r="AU4343" i="1"/>
  <c r="AT4343" i="1"/>
  <c r="AS4343" i="1"/>
  <c r="AR4343" i="1"/>
  <c r="AQ4343" i="1"/>
  <c r="AP4343" i="1"/>
  <c r="AO4343" i="1"/>
  <c r="AN4343" i="1"/>
  <c r="AM4343" i="1"/>
  <c r="AV4342" i="1"/>
  <c r="AU4342" i="1"/>
  <c r="AT4342" i="1"/>
  <c r="AS4342" i="1"/>
  <c r="AR4342" i="1"/>
  <c r="AQ4342" i="1"/>
  <c r="AP4342" i="1"/>
  <c r="AO4342" i="1"/>
  <c r="AN4342" i="1"/>
  <c r="AM4342" i="1"/>
  <c r="AV4341" i="1"/>
  <c r="AU4341" i="1"/>
  <c r="AT4341" i="1"/>
  <c r="AS4341" i="1"/>
  <c r="AR4341" i="1"/>
  <c r="AQ4341" i="1"/>
  <c r="AP4341" i="1"/>
  <c r="AO4341" i="1"/>
  <c r="AN4341" i="1"/>
  <c r="AM4341" i="1"/>
  <c r="AV4340" i="1"/>
  <c r="AU4340" i="1"/>
  <c r="AT4340" i="1"/>
  <c r="AS4340" i="1"/>
  <c r="AR4340" i="1"/>
  <c r="AQ4340" i="1"/>
  <c r="AP4340" i="1"/>
  <c r="AO4340" i="1"/>
  <c r="AN4340" i="1"/>
  <c r="AM4340" i="1"/>
  <c r="AV4339" i="1"/>
  <c r="AU4339" i="1"/>
  <c r="AT4339" i="1"/>
  <c r="AS4339" i="1"/>
  <c r="AR4339" i="1"/>
  <c r="AQ4339" i="1"/>
  <c r="AP4339" i="1"/>
  <c r="AO4339" i="1"/>
  <c r="AN4339" i="1"/>
  <c r="AM4339" i="1"/>
  <c r="AV4338" i="1"/>
  <c r="AU4338" i="1"/>
  <c r="AT4338" i="1"/>
  <c r="AS4338" i="1"/>
  <c r="AR4338" i="1"/>
  <c r="AQ4338" i="1"/>
  <c r="AP4338" i="1"/>
  <c r="AO4338" i="1"/>
  <c r="AN4338" i="1"/>
  <c r="AM4338" i="1"/>
  <c r="AV4337" i="1"/>
  <c r="AU4337" i="1"/>
  <c r="AT4337" i="1"/>
  <c r="AS4337" i="1"/>
  <c r="AR4337" i="1"/>
  <c r="AQ4337" i="1"/>
  <c r="AP4337" i="1"/>
  <c r="AO4337" i="1"/>
  <c r="AN4337" i="1"/>
  <c r="AM4337" i="1"/>
  <c r="AV4336" i="1"/>
  <c r="AU4336" i="1"/>
  <c r="AT4336" i="1"/>
  <c r="AS4336" i="1"/>
  <c r="AR4336" i="1"/>
  <c r="AQ4336" i="1"/>
  <c r="AP4336" i="1"/>
  <c r="AO4336" i="1"/>
  <c r="AN4336" i="1"/>
  <c r="AM4336" i="1"/>
  <c r="AV4335" i="1"/>
  <c r="AU4335" i="1"/>
  <c r="AT4335" i="1"/>
  <c r="AS4335" i="1"/>
  <c r="AR4335" i="1"/>
  <c r="AQ4335" i="1"/>
  <c r="AP4335" i="1"/>
  <c r="AO4335" i="1"/>
  <c r="AN4335" i="1"/>
  <c r="AM4335" i="1"/>
  <c r="AV4334" i="1"/>
  <c r="AU4334" i="1"/>
  <c r="AT4334" i="1"/>
  <c r="AS4334" i="1"/>
  <c r="AR4334" i="1"/>
  <c r="AQ4334" i="1"/>
  <c r="AP4334" i="1"/>
  <c r="AO4334" i="1"/>
  <c r="AN4334" i="1"/>
  <c r="AM4334" i="1"/>
  <c r="AV4333" i="1"/>
  <c r="AU4333" i="1"/>
  <c r="AT4333" i="1"/>
  <c r="AS4333" i="1"/>
  <c r="AR4333" i="1"/>
  <c r="AQ4333" i="1"/>
  <c r="AP4333" i="1"/>
  <c r="AO4333" i="1"/>
  <c r="AN4333" i="1"/>
  <c r="AM4333" i="1"/>
  <c r="AV4332" i="1"/>
  <c r="AU4332" i="1"/>
  <c r="AT4332" i="1"/>
  <c r="AS4332" i="1"/>
  <c r="AR4332" i="1"/>
  <c r="AQ4332" i="1"/>
  <c r="AP4332" i="1"/>
  <c r="AO4332" i="1"/>
  <c r="AN4332" i="1"/>
  <c r="AM4332" i="1"/>
  <c r="AV4331" i="1"/>
  <c r="AU4331" i="1"/>
  <c r="AT4331" i="1"/>
  <c r="AS4331" i="1"/>
  <c r="AR4331" i="1"/>
  <c r="AQ4331" i="1"/>
  <c r="AP4331" i="1"/>
  <c r="AO4331" i="1"/>
  <c r="AN4331" i="1"/>
  <c r="AM4331" i="1"/>
  <c r="AV4330" i="1"/>
  <c r="AU4330" i="1"/>
  <c r="AT4330" i="1"/>
  <c r="AS4330" i="1"/>
  <c r="AR4330" i="1"/>
  <c r="AQ4330" i="1"/>
  <c r="AP4330" i="1"/>
  <c r="AO4330" i="1"/>
  <c r="AN4330" i="1"/>
  <c r="AM4330" i="1"/>
  <c r="AV4329" i="1"/>
  <c r="AU4329" i="1"/>
  <c r="AT4329" i="1"/>
  <c r="AS4329" i="1"/>
  <c r="AR4329" i="1"/>
  <c r="AQ4329" i="1"/>
  <c r="AP4329" i="1"/>
  <c r="AO4329" i="1"/>
  <c r="AN4329" i="1"/>
  <c r="AM4329" i="1"/>
  <c r="AV4328" i="1"/>
  <c r="AU4328" i="1"/>
  <c r="AT4328" i="1"/>
  <c r="AS4328" i="1"/>
  <c r="AR4328" i="1"/>
  <c r="AQ4328" i="1"/>
  <c r="AP4328" i="1"/>
  <c r="AO4328" i="1"/>
  <c r="AN4328" i="1"/>
  <c r="AM4328" i="1"/>
  <c r="AV4327" i="1"/>
  <c r="AU4327" i="1"/>
  <c r="AT4327" i="1"/>
  <c r="AS4327" i="1"/>
  <c r="AR4327" i="1"/>
  <c r="AQ4327" i="1"/>
  <c r="AP4327" i="1"/>
  <c r="AO4327" i="1"/>
  <c r="AN4327" i="1"/>
  <c r="AM4327" i="1"/>
  <c r="AV4326" i="1"/>
  <c r="AU4326" i="1"/>
  <c r="AT4326" i="1"/>
  <c r="AS4326" i="1"/>
  <c r="AR4326" i="1"/>
  <c r="AQ4326" i="1"/>
  <c r="AP4326" i="1"/>
  <c r="AO4326" i="1"/>
  <c r="AN4326" i="1"/>
  <c r="AM4326" i="1"/>
  <c r="AV4325" i="1"/>
  <c r="AU4325" i="1"/>
  <c r="AT4325" i="1"/>
  <c r="AS4325" i="1"/>
  <c r="AR4325" i="1"/>
  <c r="AQ4325" i="1"/>
  <c r="AP4325" i="1"/>
  <c r="AO4325" i="1"/>
  <c r="AN4325" i="1"/>
  <c r="AM4325" i="1"/>
  <c r="AV4324" i="1"/>
  <c r="AU4324" i="1"/>
  <c r="AT4324" i="1"/>
  <c r="AS4324" i="1"/>
  <c r="AR4324" i="1"/>
  <c r="AQ4324" i="1"/>
  <c r="AP4324" i="1"/>
  <c r="AO4324" i="1"/>
  <c r="AN4324" i="1"/>
  <c r="AM4324" i="1"/>
  <c r="AV4323" i="1"/>
  <c r="AU4323" i="1"/>
  <c r="AT4323" i="1"/>
  <c r="AS4323" i="1"/>
  <c r="AR4323" i="1"/>
  <c r="AQ4323" i="1"/>
  <c r="AP4323" i="1"/>
  <c r="AO4323" i="1"/>
  <c r="AN4323" i="1"/>
  <c r="AM4323" i="1"/>
  <c r="AV4322" i="1"/>
  <c r="AU4322" i="1"/>
  <c r="AT4322" i="1"/>
  <c r="AS4322" i="1"/>
  <c r="AR4322" i="1"/>
  <c r="AQ4322" i="1"/>
  <c r="AP4322" i="1"/>
  <c r="AO4322" i="1"/>
  <c r="AN4322" i="1"/>
  <c r="AM4322" i="1"/>
  <c r="AV4321" i="1"/>
  <c r="AU4321" i="1"/>
  <c r="AT4321" i="1"/>
  <c r="AS4321" i="1"/>
  <c r="AR4321" i="1"/>
  <c r="AQ4321" i="1"/>
  <c r="AP4321" i="1"/>
  <c r="AO4321" i="1"/>
  <c r="AN4321" i="1"/>
  <c r="AM4321" i="1"/>
  <c r="AV4320" i="1"/>
  <c r="AU4320" i="1"/>
  <c r="AT4320" i="1"/>
  <c r="AS4320" i="1"/>
  <c r="AR4320" i="1"/>
  <c r="AQ4320" i="1"/>
  <c r="AP4320" i="1"/>
  <c r="AO4320" i="1"/>
  <c r="AN4320" i="1"/>
  <c r="AM4320" i="1"/>
  <c r="AV4319" i="1"/>
  <c r="AU4319" i="1"/>
  <c r="AT4319" i="1"/>
  <c r="AS4319" i="1"/>
  <c r="AR4319" i="1"/>
  <c r="AQ4319" i="1"/>
  <c r="AP4319" i="1"/>
  <c r="AO4319" i="1"/>
  <c r="AN4319" i="1"/>
  <c r="AM4319" i="1"/>
  <c r="AV4318" i="1"/>
  <c r="AU4318" i="1"/>
  <c r="AT4318" i="1"/>
  <c r="AS4318" i="1"/>
  <c r="AR4318" i="1"/>
  <c r="AQ4318" i="1"/>
  <c r="AP4318" i="1"/>
  <c r="AO4318" i="1"/>
  <c r="AN4318" i="1"/>
  <c r="AM4318" i="1"/>
  <c r="AV4317" i="1"/>
  <c r="AU4317" i="1"/>
  <c r="AT4317" i="1"/>
  <c r="AS4317" i="1"/>
  <c r="AR4317" i="1"/>
  <c r="AQ4317" i="1"/>
  <c r="AP4317" i="1"/>
  <c r="AO4317" i="1"/>
  <c r="AN4317" i="1"/>
  <c r="AM4317" i="1"/>
  <c r="AV4316" i="1"/>
  <c r="AU4316" i="1"/>
  <c r="AT4316" i="1"/>
  <c r="AS4316" i="1"/>
  <c r="AR4316" i="1"/>
  <c r="AQ4316" i="1"/>
  <c r="AP4316" i="1"/>
  <c r="AO4316" i="1"/>
  <c r="AN4316" i="1"/>
  <c r="AM4316" i="1"/>
  <c r="AV4315" i="1"/>
  <c r="AU4315" i="1"/>
  <c r="AT4315" i="1"/>
  <c r="AS4315" i="1"/>
  <c r="AR4315" i="1"/>
  <c r="AQ4315" i="1"/>
  <c r="AP4315" i="1"/>
  <c r="AO4315" i="1"/>
  <c r="AN4315" i="1"/>
  <c r="AM4315" i="1"/>
  <c r="AV4314" i="1"/>
  <c r="AU4314" i="1"/>
  <c r="AT4314" i="1"/>
  <c r="AS4314" i="1"/>
  <c r="AR4314" i="1"/>
  <c r="AQ4314" i="1"/>
  <c r="AP4314" i="1"/>
  <c r="AO4314" i="1"/>
  <c r="AN4314" i="1"/>
  <c r="AM4314" i="1"/>
  <c r="AV4313" i="1"/>
  <c r="AU4313" i="1"/>
  <c r="AT4313" i="1"/>
  <c r="AS4313" i="1"/>
  <c r="AR4313" i="1"/>
  <c r="AQ4313" i="1"/>
  <c r="AP4313" i="1"/>
  <c r="AO4313" i="1"/>
  <c r="AN4313" i="1"/>
  <c r="AM4313" i="1"/>
  <c r="AV4312" i="1"/>
  <c r="AU4312" i="1"/>
  <c r="AT4312" i="1"/>
  <c r="AS4312" i="1"/>
  <c r="AR4312" i="1"/>
  <c r="AQ4312" i="1"/>
  <c r="AP4312" i="1"/>
  <c r="AO4312" i="1"/>
  <c r="AN4312" i="1"/>
  <c r="AM4312" i="1"/>
  <c r="AV4311" i="1"/>
  <c r="AU4311" i="1"/>
  <c r="AT4311" i="1"/>
  <c r="AS4311" i="1"/>
  <c r="AR4311" i="1"/>
  <c r="AQ4311" i="1"/>
  <c r="AP4311" i="1"/>
  <c r="AO4311" i="1"/>
  <c r="AN4311" i="1"/>
  <c r="AM4311" i="1"/>
  <c r="AV4310" i="1"/>
  <c r="AU4310" i="1"/>
  <c r="AT4310" i="1"/>
  <c r="AS4310" i="1"/>
  <c r="AR4310" i="1"/>
  <c r="AQ4310" i="1"/>
  <c r="AP4310" i="1"/>
  <c r="AO4310" i="1"/>
  <c r="AN4310" i="1"/>
  <c r="AM4310" i="1"/>
  <c r="AV4309" i="1"/>
  <c r="AU4309" i="1"/>
  <c r="AT4309" i="1"/>
  <c r="AS4309" i="1"/>
  <c r="AR4309" i="1"/>
  <c r="AQ4309" i="1"/>
  <c r="AP4309" i="1"/>
  <c r="AO4309" i="1"/>
  <c r="AN4309" i="1"/>
  <c r="AM4309" i="1"/>
  <c r="AV4308" i="1"/>
  <c r="AU4308" i="1"/>
  <c r="AT4308" i="1"/>
  <c r="AS4308" i="1"/>
  <c r="AR4308" i="1"/>
  <c r="AQ4308" i="1"/>
  <c r="AP4308" i="1"/>
  <c r="AO4308" i="1"/>
  <c r="AN4308" i="1"/>
  <c r="AM4308" i="1"/>
  <c r="AV4307" i="1"/>
  <c r="AU4307" i="1"/>
  <c r="AT4307" i="1"/>
  <c r="AS4307" i="1"/>
  <c r="AR4307" i="1"/>
  <c r="AQ4307" i="1"/>
  <c r="AP4307" i="1"/>
  <c r="AO4307" i="1"/>
  <c r="AN4307" i="1"/>
  <c r="AM4307" i="1"/>
  <c r="AV4306" i="1"/>
  <c r="AU4306" i="1"/>
  <c r="AT4306" i="1"/>
  <c r="AS4306" i="1"/>
  <c r="AR4306" i="1"/>
  <c r="AQ4306" i="1"/>
  <c r="AP4306" i="1"/>
  <c r="AO4306" i="1"/>
  <c r="AN4306" i="1"/>
  <c r="AM4306" i="1"/>
  <c r="AV4305" i="1"/>
  <c r="AU4305" i="1"/>
  <c r="AT4305" i="1"/>
  <c r="AS4305" i="1"/>
  <c r="AR4305" i="1"/>
  <c r="AQ4305" i="1"/>
  <c r="AP4305" i="1"/>
  <c r="AO4305" i="1"/>
  <c r="AN4305" i="1"/>
  <c r="AM4305" i="1"/>
  <c r="AV4304" i="1"/>
  <c r="AU4304" i="1"/>
  <c r="AT4304" i="1"/>
  <c r="AS4304" i="1"/>
  <c r="AR4304" i="1"/>
  <c r="AQ4304" i="1"/>
  <c r="AP4304" i="1"/>
  <c r="AO4304" i="1"/>
  <c r="AN4304" i="1"/>
  <c r="AM4304" i="1"/>
  <c r="AV4303" i="1"/>
  <c r="AU4303" i="1"/>
  <c r="AT4303" i="1"/>
  <c r="AS4303" i="1"/>
  <c r="AR4303" i="1"/>
  <c r="AQ4303" i="1"/>
  <c r="AP4303" i="1"/>
  <c r="AO4303" i="1"/>
  <c r="AN4303" i="1"/>
  <c r="AM4303" i="1"/>
  <c r="AV4302" i="1"/>
  <c r="AU4302" i="1"/>
  <c r="AT4302" i="1"/>
  <c r="AS4302" i="1"/>
  <c r="AR4302" i="1"/>
  <c r="AQ4302" i="1"/>
  <c r="AP4302" i="1"/>
  <c r="AO4302" i="1"/>
  <c r="AN4302" i="1"/>
  <c r="AM4302" i="1"/>
  <c r="AV4301" i="1"/>
  <c r="AU4301" i="1"/>
  <c r="AT4301" i="1"/>
  <c r="AS4301" i="1"/>
  <c r="AR4301" i="1"/>
  <c r="AQ4301" i="1"/>
  <c r="AP4301" i="1"/>
  <c r="AO4301" i="1"/>
  <c r="AN4301" i="1"/>
  <c r="AM4301" i="1"/>
  <c r="AV4300" i="1"/>
  <c r="AU4300" i="1"/>
  <c r="AT4300" i="1"/>
  <c r="AS4300" i="1"/>
  <c r="AR4300" i="1"/>
  <c r="AQ4300" i="1"/>
  <c r="AP4300" i="1"/>
  <c r="AO4300" i="1"/>
  <c r="AN4300" i="1"/>
  <c r="AM4300" i="1"/>
  <c r="AV4299" i="1"/>
  <c r="AU4299" i="1"/>
  <c r="AT4299" i="1"/>
  <c r="AS4299" i="1"/>
  <c r="AR4299" i="1"/>
  <c r="AQ4299" i="1"/>
  <c r="AP4299" i="1"/>
  <c r="AO4299" i="1"/>
  <c r="AN4299" i="1"/>
  <c r="AM4299" i="1"/>
  <c r="AV4298" i="1"/>
  <c r="AU4298" i="1"/>
  <c r="AT4298" i="1"/>
  <c r="AS4298" i="1"/>
  <c r="AR4298" i="1"/>
  <c r="AQ4298" i="1"/>
  <c r="AP4298" i="1"/>
  <c r="AO4298" i="1"/>
  <c r="AN4298" i="1"/>
  <c r="AM4298" i="1"/>
  <c r="AV4297" i="1"/>
  <c r="AU4297" i="1"/>
  <c r="AT4297" i="1"/>
  <c r="AS4297" i="1"/>
  <c r="AR4297" i="1"/>
  <c r="AQ4297" i="1"/>
  <c r="AP4297" i="1"/>
  <c r="AO4297" i="1"/>
  <c r="AN4297" i="1"/>
  <c r="AM4297" i="1"/>
  <c r="AV4296" i="1"/>
  <c r="AU4296" i="1"/>
  <c r="AT4296" i="1"/>
  <c r="AS4296" i="1"/>
  <c r="AR4296" i="1"/>
  <c r="AQ4296" i="1"/>
  <c r="AP4296" i="1"/>
  <c r="AO4296" i="1"/>
  <c r="AN4296" i="1"/>
  <c r="AM4296" i="1"/>
  <c r="AV4295" i="1"/>
  <c r="AU4295" i="1"/>
  <c r="AT4295" i="1"/>
  <c r="AS4295" i="1"/>
  <c r="AR4295" i="1"/>
  <c r="AQ4295" i="1"/>
  <c r="AP4295" i="1"/>
  <c r="AO4295" i="1"/>
  <c r="AN4295" i="1"/>
  <c r="AM4295" i="1"/>
  <c r="AV4294" i="1"/>
  <c r="AU4294" i="1"/>
  <c r="AT4294" i="1"/>
  <c r="AS4294" i="1"/>
  <c r="AR4294" i="1"/>
  <c r="AQ4294" i="1"/>
  <c r="AP4294" i="1"/>
  <c r="AO4294" i="1"/>
  <c r="AN4294" i="1"/>
  <c r="AM4294" i="1"/>
  <c r="AV4293" i="1"/>
  <c r="AU4293" i="1"/>
  <c r="AT4293" i="1"/>
  <c r="AS4293" i="1"/>
  <c r="AR4293" i="1"/>
  <c r="AQ4293" i="1"/>
  <c r="AP4293" i="1"/>
  <c r="AO4293" i="1"/>
  <c r="AN4293" i="1"/>
  <c r="AM4293" i="1"/>
  <c r="AV4292" i="1"/>
  <c r="AU4292" i="1"/>
  <c r="AT4292" i="1"/>
  <c r="AS4292" i="1"/>
  <c r="AR4292" i="1"/>
  <c r="AQ4292" i="1"/>
  <c r="AP4292" i="1"/>
  <c r="AO4292" i="1"/>
  <c r="AN4292" i="1"/>
  <c r="AM4292" i="1"/>
  <c r="AV4291" i="1"/>
  <c r="AU4291" i="1"/>
  <c r="AT4291" i="1"/>
  <c r="AS4291" i="1"/>
  <c r="AR4291" i="1"/>
  <c r="AQ4291" i="1"/>
  <c r="AP4291" i="1"/>
  <c r="AO4291" i="1"/>
  <c r="AN4291" i="1"/>
  <c r="AM4291" i="1"/>
  <c r="AV4290" i="1"/>
  <c r="AU4290" i="1"/>
  <c r="AT4290" i="1"/>
  <c r="AS4290" i="1"/>
  <c r="AR4290" i="1"/>
  <c r="AQ4290" i="1"/>
  <c r="AP4290" i="1"/>
  <c r="AO4290" i="1"/>
  <c r="AN4290" i="1"/>
  <c r="AM4290" i="1"/>
  <c r="AV4289" i="1"/>
  <c r="AU4289" i="1"/>
  <c r="AT4289" i="1"/>
  <c r="AS4289" i="1"/>
  <c r="AR4289" i="1"/>
  <c r="AQ4289" i="1"/>
  <c r="AP4289" i="1"/>
  <c r="AO4289" i="1"/>
  <c r="AN4289" i="1"/>
  <c r="AM4289" i="1"/>
  <c r="AV4288" i="1"/>
  <c r="AU4288" i="1"/>
  <c r="AT4288" i="1"/>
  <c r="AS4288" i="1"/>
  <c r="AR4288" i="1"/>
  <c r="AQ4288" i="1"/>
  <c r="AP4288" i="1"/>
  <c r="AO4288" i="1"/>
  <c r="AN4288" i="1"/>
  <c r="AM4288" i="1"/>
  <c r="AV4287" i="1"/>
  <c r="AU4287" i="1"/>
  <c r="AT4287" i="1"/>
  <c r="AS4287" i="1"/>
  <c r="AR4287" i="1"/>
  <c r="AQ4287" i="1"/>
  <c r="AP4287" i="1"/>
  <c r="AO4287" i="1"/>
  <c r="AN4287" i="1"/>
  <c r="AM4287" i="1"/>
  <c r="AV4286" i="1"/>
  <c r="AU4286" i="1"/>
  <c r="AT4286" i="1"/>
  <c r="AS4286" i="1"/>
  <c r="AR4286" i="1"/>
  <c r="AQ4286" i="1"/>
  <c r="AP4286" i="1"/>
  <c r="AO4286" i="1"/>
  <c r="AN4286" i="1"/>
  <c r="AM4286" i="1"/>
  <c r="AV4285" i="1"/>
  <c r="AU4285" i="1"/>
  <c r="AT4285" i="1"/>
  <c r="AS4285" i="1"/>
  <c r="AR4285" i="1"/>
  <c r="AQ4285" i="1"/>
  <c r="AP4285" i="1"/>
  <c r="AO4285" i="1"/>
  <c r="AN4285" i="1"/>
  <c r="AM4285" i="1"/>
  <c r="AV4284" i="1"/>
  <c r="AU4284" i="1"/>
  <c r="AT4284" i="1"/>
  <c r="AS4284" i="1"/>
  <c r="AR4284" i="1"/>
  <c r="AQ4284" i="1"/>
  <c r="AP4284" i="1"/>
  <c r="AO4284" i="1"/>
  <c r="AN4284" i="1"/>
  <c r="AM4284" i="1"/>
  <c r="AV4283" i="1"/>
  <c r="AU4283" i="1"/>
  <c r="AT4283" i="1"/>
  <c r="AS4283" i="1"/>
  <c r="AR4283" i="1"/>
  <c r="AQ4283" i="1"/>
  <c r="AP4283" i="1"/>
  <c r="AO4283" i="1"/>
  <c r="AN4283" i="1"/>
  <c r="AM4283" i="1"/>
  <c r="AV4282" i="1"/>
  <c r="AU4282" i="1"/>
  <c r="AT4282" i="1"/>
  <c r="AS4282" i="1"/>
  <c r="AR4282" i="1"/>
  <c r="AQ4282" i="1"/>
  <c r="AP4282" i="1"/>
  <c r="AO4282" i="1"/>
  <c r="AN4282" i="1"/>
  <c r="AM4282" i="1"/>
  <c r="AV4281" i="1"/>
  <c r="AU4281" i="1"/>
  <c r="AT4281" i="1"/>
  <c r="AS4281" i="1"/>
  <c r="AR4281" i="1"/>
  <c r="AQ4281" i="1"/>
  <c r="AP4281" i="1"/>
  <c r="AO4281" i="1"/>
  <c r="AN4281" i="1"/>
  <c r="AM4281" i="1"/>
  <c r="AV4280" i="1"/>
  <c r="AU4280" i="1"/>
  <c r="AT4280" i="1"/>
  <c r="AS4280" i="1"/>
  <c r="AR4280" i="1"/>
  <c r="AQ4280" i="1"/>
  <c r="AP4280" i="1"/>
  <c r="AO4280" i="1"/>
  <c r="AN4280" i="1"/>
  <c r="AM4280" i="1"/>
  <c r="AV4279" i="1"/>
  <c r="AU4279" i="1"/>
  <c r="AT4279" i="1"/>
  <c r="AS4279" i="1"/>
  <c r="AR4279" i="1"/>
  <c r="AQ4279" i="1"/>
  <c r="AP4279" i="1"/>
  <c r="AO4279" i="1"/>
  <c r="AN4279" i="1"/>
  <c r="AM4279" i="1"/>
  <c r="AV4278" i="1"/>
  <c r="AU4278" i="1"/>
  <c r="AT4278" i="1"/>
  <c r="AS4278" i="1"/>
  <c r="AR4278" i="1"/>
  <c r="AQ4278" i="1"/>
  <c r="AP4278" i="1"/>
  <c r="AO4278" i="1"/>
  <c r="AN4278" i="1"/>
  <c r="AM4278" i="1"/>
  <c r="AV4277" i="1"/>
  <c r="AU4277" i="1"/>
  <c r="AT4277" i="1"/>
  <c r="AS4277" i="1"/>
  <c r="AR4277" i="1"/>
  <c r="AQ4277" i="1"/>
  <c r="AP4277" i="1"/>
  <c r="AO4277" i="1"/>
  <c r="AN4277" i="1"/>
  <c r="AM4277" i="1"/>
  <c r="AV4276" i="1"/>
  <c r="AU4276" i="1"/>
  <c r="AT4276" i="1"/>
  <c r="AS4276" i="1"/>
  <c r="AR4276" i="1"/>
  <c r="AQ4276" i="1"/>
  <c r="AP4276" i="1"/>
  <c r="AO4276" i="1"/>
  <c r="AN4276" i="1"/>
  <c r="AM4276" i="1"/>
  <c r="AV4275" i="1"/>
  <c r="AU4275" i="1"/>
  <c r="AT4275" i="1"/>
  <c r="AS4275" i="1"/>
  <c r="AR4275" i="1"/>
  <c r="AQ4275" i="1"/>
  <c r="AP4275" i="1"/>
  <c r="AO4275" i="1"/>
  <c r="AN4275" i="1"/>
  <c r="AM4275" i="1"/>
  <c r="AV4274" i="1"/>
  <c r="AU4274" i="1"/>
  <c r="AT4274" i="1"/>
  <c r="AS4274" i="1"/>
  <c r="AR4274" i="1"/>
  <c r="AQ4274" i="1"/>
  <c r="AP4274" i="1"/>
  <c r="AO4274" i="1"/>
  <c r="AN4274" i="1"/>
  <c r="AM4274" i="1"/>
  <c r="AV4273" i="1"/>
  <c r="AU4273" i="1"/>
  <c r="AT4273" i="1"/>
  <c r="AS4273" i="1"/>
  <c r="AR4273" i="1"/>
  <c r="AQ4273" i="1"/>
  <c r="AP4273" i="1"/>
  <c r="AO4273" i="1"/>
  <c r="AN4273" i="1"/>
  <c r="AM4273" i="1"/>
  <c r="AV4272" i="1"/>
  <c r="AU4272" i="1"/>
  <c r="AT4272" i="1"/>
  <c r="AS4272" i="1"/>
  <c r="AR4272" i="1"/>
  <c r="AQ4272" i="1"/>
  <c r="AP4272" i="1"/>
  <c r="AO4272" i="1"/>
  <c r="AN4272" i="1"/>
  <c r="AM4272" i="1"/>
  <c r="AV4271" i="1"/>
  <c r="AU4271" i="1"/>
  <c r="AT4271" i="1"/>
  <c r="AS4271" i="1"/>
  <c r="AR4271" i="1"/>
  <c r="AQ4271" i="1"/>
  <c r="AP4271" i="1"/>
  <c r="AO4271" i="1"/>
  <c r="AN4271" i="1"/>
  <c r="AM4271" i="1"/>
  <c r="AV4270" i="1"/>
  <c r="AU4270" i="1"/>
  <c r="AT4270" i="1"/>
  <c r="AS4270" i="1"/>
  <c r="AR4270" i="1"/>
  <c r="AQ4270" i="1"/>
  <c r="AP4270" i="1"/>
  <c r="AO4270" i="1"/>
  <c r="AN4270" i="1"/>
  <c r="AM4270" i="1"/>
  <c r="AV4269" i="1"/>
  <c r="AU4269" i="1"/>
  <c r="AT4269" i="1"/>
  <c r="AS4269" i="1"/>
  <c r="AR4269" i="1"/>
  <c r="AQ4269" i="1"/>
  <c r="AP4269" i="1"/>
  <c r="AO4269" i="1"/>
  <c r="AN4269" i="1"/>
  <c r="AM4269" i="1"/>
  <c r="AV4268" i="1"/>
  <c r="AU4268" i="1"/>
  <c r="AT4268" i="1"/>
  <c r="AS4268" i="1"/>
  <c r="AR4268" i="1"/>
  <c r="AQ4268" i="1"/>
  <c r="AP4268" i="1"/>
  <c r="AO4268" i="1"/>
  <c r="AN4268" i="1"/>
  <c r="AM4268" i="1"/>
  <c r="AV4267" i="1"/>
  <c r="AU4267" i="1"/>
  <c r="AT4267" i="1"/>
  <c r="AS4267" i="1"/>
  <c r="AR4267" i="1"/>
  <c r="AQ4267" i="1"/>
  <c r="AP4267" i="1"/>
  <c r="AO4267" i="1"/>
  <c r="AN4267" i="1"/>
  <c r="AM4267" i="1"/>
  <c r="AV4266" i="1"/>
  <c r="AU4266" i="1"/>
  <c r="AT4266" i="1"/>
  <c r="AS4266" i="1"/>
  <c r="AR4266" i="1"/>
  <c r="AQ4266" i="1"/>
  <c r="AP4266" i="1"/>
  <c r="AO4266" i="1"/>
  <c r="AN4266" i="1"/>
  <c r="AM4266" i="1"/>
  <c r="AV4265" i="1"/>
  <c r="AU4265" i="1"/>
  <c r="AT4265" i="1"/>
  <c r="AS4265" i="1"/>
  <c r="AR4265" i="1"/>
  <c r="AQ4265" i="1"/>
  <c r="AP4265" i="1"/>
  <c r="AO4265" i="1"/>
  <c r="AN4265" i="1"/>
  <c r="AM4265" i="1"/>
  <c r="AV4264" i="1"/>
  <c r="AU4264" i="1"/>
  <c r="AT4264" i="1"/>
  <c r="AS4264" i="1"/>
  <c r="AR4264" i="1"/>
  <c r="AQ4264" i="1"/>
  <c r="AP4264" i="1"/>
  <c r="AO4264" i="1"/>
  <c r="AN4264" i="1"/>
  <c r="AM4264" i="1"/>
  <c r="AV4263" i="1"/>
  <c r="AU4263" i="1"/>
  <c r="AT4263" i="1"/>
  <c r="AS4263" i="1"/>
  <c r="AR4263" i="1"/>
  <c r="AQ4263" i="1"/>
  <c r="AP4263" i="1"/>
  <c r="AO4263" i="1"/>
  <c r="AN4263" i="1"/>
  <c r="AM4263" i="1"/>
  <c r="AV4262" i="1"/>
  <c r="AU4262" i="1"/>
  <c r="AT4262" i="1"/>
  <c r="AS4262" i="1"/>
  <c r="AR4262" i="1"/>
  <c r="AQ4262" i="1"/>
  <c r="AP4262" i="1"/>
  <c r="AO4262" i="1"/>
  <c r="AN4262" i="1"/>
  <c r="AM4262" i="1"/>
  <c r="AV4261" i="1"/>
  <c r="AU4261" i="1"/>
  <c r="AT4261" i="1"/>
  <c r="AS4261" i="1"/>
  <c r="AR4261" i="1"/>
  <c r="AQ4261" i="1"/>
  <c r="AP4261" i="1"/>
  <c r="AO4261" i="1"/>
  <c r="AN4261" i="1"/>
  <c r="AM4261" i="1"/>
  <c r="AV4260" i="1"/>
  <c r="AU4260" i="1"/>
  <c r="AT4260" i="1"/>
  <c r="AS4260" i="1"/>
  <c r="AR4260" i="1"/>
  <c r="AQ4260" i="1"/>
  <c r="AP4260" i="1"/>
  <c r="AO4260" i="1"/>
  <c r="AN4260" i="1"/>
  <c r="AM4260" i="1"/>
  <c r="AV4259" i="1"/>
  <c r="AU4259" i="1"/>
  <c r="AT4259" i="1"/>
  <c r="AS4259" i="1"/>
  <c r="AR4259" i="1"/>
  <c r="AQ4259" i="1"/>
  <c r="AP4259" i="1"/>
  <c r="AO4259" i="1"/>
  <c r="AN4259" i="1"/>
  <c r="AM4259" i="1"/>
  <c r="AV4258" i="1"/>
  <c r="AU4258" i="1"/>
  <c r="AT4258" i="1"/>
  <c r="AS4258" i="1"/>
  <c r="AR4258" i="1"/>
  <c r="AQ4258" i="1"/>
  <c r="AP4258" i="1"/>
  <c r="AO4258" i="1"/>
  <c r="AN4258" i="1"/>
  <c r="AM4258" i="1"/>
  <c r="AV4257" i="1"/>
  <c r="AU4257" i="1"/>
  <c r="AT4257" i="1"/>
  <c r="AS4257" i="1"/>
  <c r="AR4257" i="1"/>
  <c r="AQ4257" i="1"/>
  <c r="AP4257" i="1"/>
  <c r="AO4257" i="1"/>
  <c r="AN4257" i="1"/>
  <c r="AM4257" i="1"/>
  <c r="AV4256" i="1"/>
  <c r="AU4256" i="1"/>
  <c r="AT4256" i="1"/>
  <c r="AS4256" i="1"/>
  <c r="AR4256" i="1"/>
  <c r="AQ4256" i="1"/>
  <c r="AP4256" i="1"/>
  <c r="AO4256" i="1"/>
  <c r="AN4256" i="1"/>
  <c r="AM4256" i="1"/>
  <c r="AV4255" i="1"/>
  <c r="AU4255" i="1"/>
  <c r="AT4255" i="1"/>
  <c r="AS4255" i="1"/>
  <c r="AR4255" i="1"/>
  <c r="AQ4255" i="1"/>
  <c r="AP4255" i="1"/>
  <c r="AO4255" i="1"/>
  <c r="AN4255" i="1"/>
  <c r="AM4255" i="1"/>
  <c r="AV4254" i="1"/>
  <c r="AU4254" i="1"/>
  <c r="AT4254" i="1"/>
  <c r="AS4254" i="1"/>
  <c r="AR4254" i="1"/>
  <c r="AQ4254" i="1"/>
  <c r="AP4254" i="1"/>
  <c r="AO4254" i="1"/>
  <c r="AN4254" i="1"/>
  <c r="AM4254" i="1"/>
  <c r="AV4253" i="1"/>
  <c r="AU4253" i="1"/>
  <c r="AT4253" i="1"/>
  <c r="AS4253" i="1"/>
  <c r="AR4253" i="1"/>
  <c r="AQ4253" i="1"/>
  <c r="AP4253" i="1"/>
  <c r="AO4253" i="1"/>
  <c r="AN4253" i="1"/>
  <c r="AM4253" i="1"/>
  <c r="AV4252" i="1"/>
  <c r="AU4252" i="1"/>
  <c r="AT4252" i="1"/>
  <c r="AS4252" i="1"/>
  <c r="AR4252" i="1"/>
  <c r="AQ4252" i="1"/>
  <c r="AP4252" i="1"/>
  <c r="AO4252" i="1"/>
  <c r="AN4252" i="1"/>
  <c r="AM4252" i="1"/>
  <c r="AV4251" i="1"/>
  <c r="AU4251" i="1"/>
  <c r="AT4251" i="1"/>
  <c r="AS4251" i="1"/>
  <c r="AR4251" i="1"/>
  <c r="AQ4251" i="1"/>
  <c r="AP4251" i="1"/>
  <c r="AO4251" i="1"/>
  <c r="AN4251" i="1"/>
  <c r="AM4251" i="1"/>
  <c r="AV4250" i="1"/>
  <c r="AU4250" i="1"/>
  <c r="AT4250" i="1"/>
  <c r="AS4250" i="1"/>
  <c r="AR4250" i="1"/>
  <c r="AQ4250" i="1"/>
  <c r="AP4250" i="1"/>
  <c r="AO4250" i="1"/>
  <c r="AN4250" i="1"/>
  <c r="AM4250" i="1"/>
  <c r="AV4249" i="1"/>
  <c r="AU4249" i="1"/>
  <c r="AT4249" i="1"/>
  <c r="AS4249" i="1"/>
  <c r="AR4249" i="1"/>
  <c r="AQ4249" i="1"/>
  <c r="AP4249" i="1"/>
  <c r="AO4249" i="1"/>
  <c r="AN4249" i="1"/>
  <c r="AM4249" i="1"/>
  <c r="AV4248" i="1"/>
  <c r="AU4248" i="1"/>
  <c r="AT4248" i="1"/>
  <c r="AS4248" i="1"/>
  <c r="AR4248" i="1"/>
  <c r="AQ4248" i="1"/>
  <c r="AP4248" i="1"/>
  <c r="AO4248" i="1"/>
  <c r="AN4248" i="1"/>
  <c r="AM4248" i="1"/>
  <c r="AV4247" i="1"/>
  <c r="AU4247" i="1"/>
  <c r="AT4247" i="1"/>
  <c r="AS4247" i="1"/>
  <c r="AR4247" i="1"/>
  <c r="AQ4247" i="1"/>
  <c r="AP4247" i="1"/>
  <c r="AO4247" i="1"/>
  <c r="AN4247" i="1"/>
  <c r="AM4247" i="1"/>
  <c r="AV4246" i="1"/>
  <c r="AU4246" i="1"/>
  <c r="AT4246" i="1"/>
  <c r="AS4246" i="1"/>
  <c r="AR4246" i="1"/>
  <c r="AQ4246" i="1"/>
  <c r="AP4246" i="1"/>
  <c r="AO4246" i="1"/>
  <c r="AN4246" i="1"/>
  <c r="AM4246" i="1"/>
  <c r="AV4245" i="1"/>
  <c r="AU4245" i="1"/>
  <c r="AT4245" i="1"/>
  <c r="AS4245" i="1"/>
  <c r="AR4245" i="1"/>
  <c r="AQ4245" i="1"/>
  <c r="AP4245" i="1"/>
  <c r="AO4245" i="1"/>
  <c r="AN4245" i="1"/>
  <c r="AM4245" i="1"/>
  <c r="AV4244" i="1"/>
  <c r="AU4244" i="1"/>
  <c r="AT4244" i="1"/>
  <c r="AS4244" i="1"/>
  <c r="AR4244" i="1"/>
  <c r="AQ4244" i="1"/>
  <c r="AP4244" i="1"/>
  <c r="AO4244" i="1"/>
  <c r="AN4244" i="1"/>
  <c r="AM4244" i="1"/>
  <c r="AV4243" i="1"/>
  <c r="AU4243" i="1"/>
  <c r="AT4243" i="1"/>
  <c r="AS4243" i="1"/>
  <c r="AR4243" i="1"/>
  <c r="AQ4243" i="1"/>
  <c r="AP4243" i="1"/>
  <c r="AO4243" i="1"/>
  <c r="AN4243" i="1"/>
  <c r="AM4243" i="1"/>
  <c r="AV4242" i="1"/>
  <c r="AU4242" i="1"/>
  <c r="AT4242" i="1"/>
  <c r="AS4242" i="1"/>
  <c r="AR4242" i="1"/>
  <c r="AQ4242" i="1"/>
  <c r="AP4242" i="1"/>
  <c r="AO4242" i="1"/>
  <c r="AN4242" i="1"/>
  <c r="AM4242" i="1"/>
  <c r="AV4241" i="1"/>
  <c r="AU4241" i="1"/>
  <c r="AT4241" i="1"/>
  <c r="AS4241" i="1"/>
  <c r="AR4241" i="1"/>
  <c r="AQ4241" i="1"/>
  <c r="AP4241" i="1"/>
  <c r="AO4241" i="1"/>
  <c r="AN4241" i="1"/>
  <c r="AM4241" i="1"/>
  <c r="AV4240" i="1"/>
  <c r="AU4240" i="1"/>
  <c r="AT4240" i="1"/>
  <c r="AS4240" i="1"/>
  <c r="AR4240" i="1"/>
  <c r="AQ4240" i="1"/>
  <c r="AP4240" i="1"/>
  <c r="AO4240" i="1"/>
  <c r="AN4240" i="1"/>
  <c r="AM4240" i="1"/>
  <c r="AV4239" i="1"/>
  <c r="AU4239" i="1"/>
  <c r="AT4239" i="1"/>
  <c r="AS4239" i="1"/>
  <c r="AR4239" i="1"/>
  <c r="AQ4239" i="1"/>
  <c r="AP4239" i="1"/>
  <c r="AO4239" i="1"/>
  <c r="AN4239" i="1"/>
  <c r="AM4239" i="1"/>
  <c r="AV4238" i="1"/>
  <c r="AU4238" i="1"/>
  <c r="AT4238" i="1"/>
  <c r="AS4238" i="1"/>
  <c r="AR4238" i="1"/>
  <c r="AQ4238" i="1"/>
  <c r="AP4238" i="1"/>
  <c r="AO4238" i="1"/>
  <c r="AN4238" i="1"/>
  <c r="AM4238" i="1"/>
  <c r="AV4237" i="1"/>
  <c r="AU4237" i="1"/>
  <c r="AT4237" i="1"/>
  <c r="AS4237" i="1"/>
  <c r="AR4237" i="1"/>
  <c r="AQ4237" i="1"/>
  <c r="AP4237" i="1"/>
  <c r="AO4237" i="1"/>
  <c r="AN4237" i="1"/>
  <c r="AM4237" i="1"/>
  <c r="AV4236" i="1"/>
  <c r="AU4236" i="1"/>
  <c r="AT4236" i="1"/>
  <c r="AS4236" i="1"/>
  <c r="AR4236" i="1"/>
  <c r="AQ4236" i="1"/>
  <c r="AP4236" i="1"/>
  <c r="AO4236" i="1"/>
  <c r="AN4236" i="1"/>
  <c r="AM4236" i="1"/>
  <c r="AV4235" i="1"/>
  <c r="AU4235" i="1"/>
  <c r="AT4235" i="1"/>
  <c r="AS4235" i="1"/>
  <c r="AR4235" i="1"/>
  <c r="AQ4235" i="1"/>
  <c r="AP4235" i="1"/>
  <c r="AO4235" i="1"/>
  <c r="AN4235" i="1"/>
  <c r="AM4235" i="1"/>
  <c r="AV4234" i="1"/>
  <c r="AU4234" i="1"/>
  <c r="AT4234" i="1"/>
  <c r="AS4234" i="1"/>
  <c r="AR4234" i="1"/>
  <c r="AQ4234" i="1"/>
  <c r="AP4234" i="1"/>
  <c r="AO4234" i="1"/>
  <c r="AN4234" i="1"/>
  <c r="AM4234" i="1"/>
  <c r="AV4233" i="1"/>
  <c r="AU4233" i="1"/>
  <c r="AT4233" i="1"/>
  <c r="AS4233" i="1"/>
  <c r="AR4233" i="1"/>
  <c r="AQ4233" i="1"/>
  <c r="AP4233" i="1"/>
  <c r="AO4233" i="1"/>
  <c r="AN4233" i="1"/>
  <c r="AM4233" i="1"/>
  <c r="AV4232" i="1"/>
  <c r="AU4232" i="1"/>
  <c r="AT4232" i="1"/>
  <c r="AS4232" i="1"/>
  <c r="AR4232" i="1"/>
  <c r="AQ4232" i="1"/>
  <c r="AP4232" i="1"/>
  <c r="AO4232" i="1"/>
  <c r="AN4232" i="1"/>
  <c r="AM4232" i="1"/>
  <c r="AV4231" i="1"/>
  <c r="AU4231" i="1"/>
  <c r="AT4231" i="1"/>
  <c r="AS4231" i="1"/>
  <c r="AR4231" i="1"/>
  <c r="AQ4231" i="1"/>
  <c r="AP4231" i="1"/>
  <c r="AO4231" i="1"/>
  <c r="AN4231" i="1"/>
  <c r="AM4231" i="1"/>
  <c r="AV4230" i="1"/>
  <c r="AU4230" i="1"/>
  <c r="AT4230" i="1"/>
  <c r="AS4230" i="1"/>
  <c r="AR4230" i="1"/>
  <c r="AQ4230" i="1"/>
  <c r="AP4230" i="1"/>
  <c r="AO4230" i="1"/>
  <c r="AN4230" i="1"/>
  <c r="AM4230" i="1"/>
  <c r="AV4229" i="1"/>
  <c r="AU4229" i="1"/>
  <c r="AT4229" i="1"/>
  <c r="AS4229" i="1"/>
  <c r="AR4229" i="1"/>
  <c r="AQ4229" i="1"/>
  <c r="AP4229" i="1"/>
  <c r="AO4229" i="1"/>
  <c r="AN4229" i="1"/>
  <c r="AM4229" i="1"/>
  <c r="AV4228" i="1"/>
  <c r="AU4228" i="1"/>
  <c r="AT4228" i="1"/>
  <c r="AS4228" i="1"/>
  <c r="AR4228" i="1"/>
  <c r="AQ4228" i="1"/>
  <c r="AP4228" i="1"/>
  <c r="AO4228" i="1"/>
  <c r="AN4228" i="1"/>
  <c r="AM4228" i="1"/>
  <c r="AV4227" i="1"/>
  <c r="AU4227" i="1"/>
  <c r="AT4227" i="1"/>
  <c r="AS4227" i="1"/>
  <c r="AR4227" i="1"/>
  <c r="AQ4227" i="1"/>
  <c r="AP4227" i="1"/>
  <c r="AO4227" i="1"/>
  <c r="AN4227" i="1"/>
  <c r="AM4227" i="1"/>
  <c r="AV4226" i="1"/>
  <c r="AU4226" i="1"/>
  <c r="AT4226" i="1"/>
  <c r="AS4226" i="1"/>
  <c r="AR4226" i="1"/>
  <c r="AQ4226" i="1"/>
  <c r="AP4226" i="1"/>
  <c r="AO4226" i="1"/>
  <c r="AN4226" i="1"/>
  <c r="AM4226" i="1"/>
  <c r="AV4225" i="1"/>
  <c r="AU4225" i="1"/>
  <c r="AT4225" i="1"/>
  <c r="AS4225" i="1"/>
  <c r="AR4225" i="1"/>
  <c r="AQ4225" i="1"/>
  <c r="AP4225" i="1"/>
  <c r="AO4225" i="1"/>
  <c r="AN4225" i="1"/>
  <c r="AM4225" i="1"/>
  <c r="AV4224" i="1"/>
  <c r="AU4224" i="1"/>
  <c r="AT4224" i="1"/>
  <c r="AS4224" i="1"/>
  <c r="AR4224" i="1"/>
  <c r="AQ4224" i="1"/>
  <c r="AP4224" i="1"/>
  <c r="AO4224" i="1"/>
  <c r="AN4224" i="1"/>
  <c r="AM4224" i="1"/>
  <c r="AV4223" i="1"/>
  <c r="AU4223" i="1"/>
  <c r="AT4223" i="1"/>
  <c r="AS4223" i="1"/>
  <c r="AR4223" i="1"/>
  <c r="AQ4223" i="1"/>
  <c r="AP4223" i="1"/>
  <c r="AO4223" i="1"/>
  <c r="AN4223" i="1"/>
  <c r="AM4223" i="1"/>
  <c r="AV4222" i="1"/>
  <c r="AU4222" i="1"/>
  <c r="AT4222" i="1"/>
  <c r="AS4222" i="1"/>
  <c r="AR4222" i="1"/>
  <c r="AQ4222" i="1"/>
  <c r="AP4222" i="1"/>
  <c r="AO4222" i="1"/>
  <c r="AN4222" i="1"/>
  <c r="AM4222" i="1"/>
  <c r="AV4221" i="1"/>
  <c r="AU4221" i="1"/>
  <c r="AT4221" i="1"/>
  <c r="AS4221" i="1"/>
  <c r="AR4221" i="1"/>
  <c r="AQ4221" i="1"/>
  <c r="AP4221" i="1"/>
  <c r="AO4221" i="1"/>
  <c r="AN4221" i="1"/>
  <c r="AM4221" i="1"/>
  <c r="AV4220" i="1"/>
  <c r="AU4220" i="1"/>
  <c r="AT4220" i="1"/>
  <c r="AS4220" i="1"/>
  <c r="AR4220" i="1"/>
  <c r="AQ4220" i="1"/>
  <c r="AP4220" i="1"/>
  <c r="AO4220" i="1"/>
  <c r="AN4220" i="1"/>
  <c r="AM4220" i="1"/>
  <c r="AV4219" i="1"/>
  <c r="AU4219" i="1"/>
  <c r="AT4219" i="1"/>
  <c r="AS4219" i="1"/>
  <c r="AR4219" i="1"/>
  <c r="AQ4219" i="1"/>
  <c r="AP4219" i="1"/>
  <c r="AO4219" i="1"/>
  <c r="AN4219" i="1"/>
  <c r="AM4219" i="1"/>
  <c r="AV4218" i="1"/>
  <c r="AU4218" i="1"/>
  <c r="AT4218" i="1"/>
  <c r="AS4218" i="1"/>
  <c r="AR4218" i="1"/>
  <c r="AQ4218" i="1"/>
  <c r="AP4218" i="1"/>
  <c r="AO4218" i="1"/>
  <c r="AN4218" i="1"/>
  <c r="AM4218" i="1"/>
  <c r="AV4217" i="1"/>
  <c r="AU4217" i="1"/>
  <c r="AT4217" i="1"/>
  <c r="AS4217" i="1"/>
  <c r="AR4217" i="1"/>
  <c r="AQ4217" i="1"/>
  <c r="AP4217" i="1"/>
  <c r="AO4217" i="1"/>
  <c r="AN4217" i="1"/>
  <c r="AM4217" i="1"/>
  <c r="AV4216" i="1"/>
  <c r="AU4216" i="1"/>
  <c r="AT4216" i="1"/>
  <c r="AS4216" i="1"/>
  <c r="AR4216" i="1"/>
  <c r="AQ4216" i="1"/>
  <c r="AP4216" i="1"/>
  <c r="AO4216" i="1"/>
  <c r="AN4216" i="1"/>
  <c r="AM4216" i="1"/>
  <c r="AV4215" i="1"/>
  <c r="AU4215" i="1"/>
  <c r="AT4215" i="1"/>
  <c r="AS4215" i="1"/>
  <c r="AR4215" i="1"/>
  <c r="AQ4215" i="1"/>
  <c r="AP4215" i="1"/>
  <c r="AO4215" i="1"/>
  <c r="AN4215" i="1"/>
  <c r="AM4215" i="1"/>
  <c r="AV4214" i="1"/>
  <c r="AU4214" i="1"/>
  <c r="AT4214" i="1"/>
  <c r="AS4214" i="1"/>
  <c r="AR4214" i="1"/>
  <c r="AQ4214" i="1"/>
  <c r="AP4214" i="1"/>
  <c r="AO4214" i="1"/>
  <c r="AN4214" i="1"/>
  <c r="AM4214" i="1"/>
  <c r="AV4213" i="1"/>
  <c r="AU4213" i="1"/>
  <c r="AT4213" i="1"/>
  <c r="AS4213" i="1"/>
  <c r="AR4213" i="1"/>
  <c r="AQ4213" i="1"/>
  <c r="AP4213" i="1"/>
  <c r="AO4213" i="1"/>
  <c r="AN4213" i="1"/>
  <c r="AM4213" i="1"/>
  <c r="AV4212" i="1"/>
  <c r="AU4212" i="1"/>
  <c r="AT4212" i="1"/>
  <c r="AS4212" i="1"/>
  <c r="AR4212" i="1"/>
  <c r="AQ4212" i="1"/>
  <c r="AP4212" i="1"/>
  <c r="AO4212" i="1"/>
  <c r="AN4212" i="1"/>
  <c r="AM4212" i="1"/>
  <c r="AV4211" i="1"/>
  <c r="AU4211" i="1"/>
  <c r="AT4211" i="1"/>
  <c r="AS4211" i="1"/>
  <c r="AR4211" i="1"/>
  <c r="AQ4211" i="1"/>
  <c r="AP4211" i="1"/>
  <c r="AO4211" i="1"/>
  <c r="AN4211" i="1"/>
  <c r="AM4211" i="1"/>
  <c r="AV4210" i="1"/>
  <c r="AU4210" i="1"/>
  <c r="AT4210" i="1"/>
  <c r="AS4210" i="1"/>
  <c r="AR4210" i="1"/>
  <c r="AQ4210" i="1"/>
  <c r="AP4210" i="1"/>
  <c r="AO4210" i="1"/>
  <c r="AN4210" i="1"/>
  <c r="AM4210" i="1"/>
  <c r="AV4209" i="1"/>
  <c r="AU4209" i="1"/>
  <c r="AT4209" i="1"/>
  <c r="AS4209" i="1"/>
  <c r="AR4209" i="1"/>
  <c r="AQ4209" i="1"/>
  <c r="AP4209" i="1"/>
  <c r="AO4209" i="1"/>
  <c r="AN4209" i="1"/>
  <c r="AM4209" i="1"/>
  <c r="AV4208" i="1"/>
  <c r="AU4208" i="1"/>
  <c r="AT4208" i="1"/>
  <c r="AS4208" i="1"/>
  <c r="AR4208" i="1"/>
  <c r="AQ4208" i="1"/>
  <c r="AP4208" i="1"/>
  <c r="AO4208" i="1"/>
  <c r="AN4208" i="1"/>
  <c r="AM4208" i="1"/>
  <c r="AV4207" i="1"/>
  <c r="AU4207" i="1"/>
  <c r="AT4207" i="1"/>
  <c r="AS4207" i="1"/>
  <c r="AR4207" i="1"/>
  <c r="AQ4207" i="1"/>
  <c r="AP4207" i="1"/>
  <c r="AO4207" i="1"/>
  <c r="AN4207" i="1"/>
  <c r="AM4207" i="1"/>
  <c r="AV4206" i="1"/>
  <c r="AU4206" i="1"/>
  <c r="AT4206" i="1"/>
  <c r="AS4206" i="1"/>
  <c r="AR4206" i="1"/>
  <c r="AQ4206" i="1"/>
  <c r="AP4206" i="1"/>
  <c r="AO4206" i="1"/>
  <c r="AN4206" i="1"/>
  <c r="AM4206" i="1"/>
  <c r="AV4205" i="1"/>
  <c r="AU4205" i="1"/>
  <c r="AT4205" i="1"/>
  <c r="AS4205" i="1"/>
  <c r="AR4205" i="1"/>
  <c r="AQ4205" i="1"/>
  <c r="AP4205" i="1"/>
  <c r="AO4205" i="1"/>
  <c r="AN4205" i="1"/>
  <c r="AM4205" i="1"/>
  <c r="AV4204" i="1"/>
  <c r="AU4204" i="1"/>
  <c r="AT4204" i="1"/>
  <c r="AS4204" i="1"/>
  <c r="AR4204" i="1"/>
  <c r="AQ4204" i="1"/>
  <c r="AP4204" i="1"/>
  <c r="AO4204" i="1"/>
  <c r="AN4204" i="1"/>
  <c r="AM4204" i="1"/>
  <c r="AV4203" i="1"/>
  <c r="AU4203" i="1"/>
  <c r="AT4203" i="1"/>
  <c r="AS4203" i="1"/>
  <c r="AR4203" i="1"/>
  <c r="AQ4203" i="1"/>
  <c r="AP4203" i="1"/>
  <c r="AO4203" i="1"/>
  <c r="AN4203" i="1"/>
  <c r="AM4203" i="1"/>
  <c r="AV4202" i="1"/>
  <c r="AU4202" i="1"/>
  <c r="AT4202" i="1"/>
  <c r="AS4202" i="1"/>
  <c r="AR4202" i="1"/>
  <c r="AQ4202" i="1"/>
  <c r="AP4202" i="1"/>
  <c r="AO4202" i="1"/>
  <c r="AN4202" i="1"/>
  <c r="AM4202" i="1"/>
  <c r="AV4201" i="1"/>
  <c r="AU4201" i="1"/>
  <c r="AT4201" i="1"/>
  <c r="AS4201" i="1"/>
  <c r="AR4201" i="1"/>
  <c r="AQ4201" i="1"/>
  <c r="AP4201" i="1"/>
  <c r="AO4201" i="1"/>
  <c r="AN4201" i="1"/>
  <c r="AM4201" i="1"/>
  <c r="AV4200" i="1"/>
  <c r="AU4200" i="1"/>
  <c r="AT4200" i="1"/>
  <c r="AS4200" i="1"/>
  <c r="AR4200" i="1"/>
  <c r="AQ4200" i="1"/>
  <c r="AP4200" i="1"/>
  <c r="AO4200" i="1"/>
  <c r="AN4200" i="1"/>
  <c r="AM4200" i="1"/>
  <c r="AV4199" i="1"/>
  <c r="AU4199" i="1"/>
  <c r="AT4199" i="1"/>
  <c r="AS4199" i="1"/>
  <c r="AR4199" i="1"/>
  <c r="AQ4199" i="1"/>
  <c r="AP4199" i="1"/>
  <c r="AO4199" i="1"/>
  <c r="AN4199" i="1"/>
  <c r="AM4199" i="1"/>
  <c r="AV4198" i="1"/>
  <c r="AU4198" i="1"/>
  <c r="AT4198" i="1"/>
  <c r="AS4198" i="1"/>
  <c r="AR4198" i="1"/>
  <c r="AQ4198" i="1"/>
  <c r="AP4198" i="1"/>
  <c r="AO4198" i="1"/>
  <c r="AN4198" i="1"/>
  <c r="AM4198" i="1"/>
  <c r="AV4197" i="1"/>
  <c r="AU4197" i="1"/>
  <c r="AT4197" i="1"/>
  <c r="AS4197" i="1"/>
  <c r="AR4197" i="1"/>
  <c r="AQ4197" i="1"/>
  <c r="AP4197" i="1"/>
  <c r="AO4197" i="1"/>
  <c r="AN4197" i="1"/>
  <c r="AM4197" i="1"/>
  <c r="AV4196" i="1"/>
  <c r="AU4196" i="1"/>
  <c r="AT4196" i="1"/>
  <c r="AS4196" i="1"/>
  <c r="AR4196" i="1"/>
  <c r="AQ4196" i="1"/>
  <c r="AP4196" i="1"/>
  <c r="AO4196" i="1"/>
  <c r="AN4196" i="1"/>
  <c r="AM4196" i="1"/>
  <c r="AV4195" i="1"/>
  <c r="AU4195" i="1"/>
  <c r="AT4195" i="1"/>
  <c r="AS4195" i="1"/>
  <c r="AR4195" i="1"/>
  <c r="AQ4195" i="1"/>
  <c r="AP4195" i="1"/>
  <c r="AO4195" i="1"/>
  <c r="AN4195" i="1"/>
  <c r="AM4195" i="1"/>
  <c r="AV4194" i="1"/>
  <c r="AU4194" i="1"/>
  <c r="AT4194" i="1"/>
  <c r="AS4194" i="1"/>
  <c r="AR4194" i="1"/>
  <c r="AQ4194" i="1"/>
  <c r="AP4194" i="1"/>
  <c r="AO4194" i="1"/>
  <c r="AN4194" i="1"/>
  <c r="AM4194" i="1"/>
  <c r="AV4193" i="1"/>
  <c r="AU4193" i="1"/>
  <c r="AT4193" i="1"/>
  <c r="AS4193" i="1"/>
  <c r="AR4193" i="1"/>
  <c r="AQ4193" i="1"/>
  <c r="AP4193" i="1"/>
  <c r="AO4193" i="1"/>
  <c r="AN4193" i="1"/>
  <c r="AM4193" i="1"/>
  <c r="AV4192" i="1"/>
  <c r="AU4192" i="1"/>
  <c r="AT4192" i="1"/>
  <c r="AS4192" i="1"/>
  <c r="AR4192" i="1"/>
  <c r="AQ4192" i="1"/>
  <c r="AP4192" i="1"/>
  <c r="AO4192" i="1"/>
  <c r="AN4192" i="1"/>
  <c r="AM4192" i="1"/>
  <c r="AV4191" i="1"/>
  <c r="AU4191" i="1"/>
  <c r="AT4191" i="1"/>
  <c r="AS4191" i="1"/>
  <c r="AR4191" i="1"/>
  <c r="AQ4191" i="1"/>
  <c r="AP4191" i="1"/>
  <c r="AO4191" i="1"/>
  <c r="AN4191" i="1"/>
  <c r="AM4191" i="1"/>
  <c r="AV4190" i="1"/>
  <c r="AU4190" i="1"/>
  <c r="AT4190" i="1"/>
  <c r="AS4190" i="1"/>
  <c r="AR4190" i="1"/>
  <c r="AQ4190" i="1"/>
  <c r="AP4190" i="1"/>
  <c r="AO4190" i="1"/>
  <c r="AN4190" i="1"/>
  <c r="AM4190" i="1"/>
  <c r="AV4189" i="1"/>
  <c r="AU4189" i="1"/>
  <c r="AT4189" i="1"/>
  <c r="AS4189" i="1"/>
  <c r="AR4189" i="1"/>
  <c r="AQ4189" i="1"/>
  <c r="AP4189" i="1"/>
  <c r="AO4189" i="1"/>
  <c r="AN4189" i="1"/>
  <c r="AM4189" i="1"/>
  <c r="AV4188" i="1"/>
  <c r="AU4188" i="1"/>
  <c r="AT4188" i="1"/>
  <c r="AS4188" i="1"/>
  <c r="AR4188" i="1"/>
  <c r="AQ4188" i="1"/>
  <c r="AP4188" i="1"/>
  <c r="AO4188" i="1"/>
  <c r="AN4188" i="1"/>
  <c r="AM4188" i="1"/>
  <c r="AV4187" i="1"/>
  <c r="AU4187" i="1"/>
  <c r="AT4187" i="1"/>
  <c r="AS4187" i="1"/>
  <c r="AR4187" i="1"/>
  <c r="AQ4187" i="1"/>
  <c r="AP4187" i="1"/>
  <c r="AO4187" i="1"/>
  <c r="AN4187" i="1"/>
  <c r="AM4187" i="1"/>
  <c r="AV4186" i="1"/>
  <c r="AU4186" i="1"/>
  <c r="AT4186" i="1"/>
  <c r="AS4186" i="1"/>
  <c r="AR4186" i="1"/>
  <c r="AQ4186" i="1"/>
  <c r="AP4186" i="1"/>
  <c r="AO4186" i="1"/>
  <c r="AN4186" i="1"/>
  <c r="AM4186" i="1"/>
  <c r="AV4185" i="1"/>
  <c r="AU4185" i="1"/>
  <c r="AT4185" i="1"/>
  <c r="AS4185" i="1"/>
  <c r="AR4185" i="1"/>
  <c r="AQ4185" i="1"/>
  <c r="AP4185" i="1"/>
  <c r="AO4185" i="1"/>
  <c r="AN4185" i="1"/>
  <c r="AM4185" i="1"/>
  <c r="AV4184" i="1"/>
  <c r="AU4184" i="1"/>
  <c r="AT4184" i="1"/>
  <c r="AS4184" i="1"/>
  <c r="AR4184" i="1"/>
  <c r="AQ4184" i="1"/>
  <c r="AP4184" i="1"/>
  <c r="AO4184" i="1"/>
  <c r="AN4184" i="1"/>
  <c r="AM4184" i="1"/>
  <c r="AV4183" i="1"/>
  <c r="AU4183" i="1"/>
  <c r="AT4183" i="1"/>
  <c r="AS4183" i="1"/>
  <c r="AR4183" i="1"/>
  <c r="AQ4183" i="1"/>
  <c r="AP4183" i="1"/>
  <c r="AO4183" i="1"/>
  <c r="AN4183" i="1"/>
  <c r="AM4183" i="1"/>
  <c r="AV4182" i="1"/>
  <c r="AU4182" i="1"/>
  <c r="AT4182" i="1"/>
  <c r="AS4182" i="1"/>
  <c r="AR4182" i="1"/>
  <c r="AQ4182" i="1"/>
  <c r="AP4182" i="1"/>
  <c r="AO4182" i="1"/>
  <c r="AN4182" i="1"/>
  <c r="AM4182" i="1"/>
  <c r="AV4181" i="1"/>
  <c r="AU4181" i="1"/>
  <c r="AT4181" i="1"/>
  <c r="AS4181" i="1"/>
  <c r="AR4181" i="1"/>
  <c r="AQ4181" i="1"/>
  <c r="AP4181" i="1"/>
  <c r="AO4181" i="1"/>
  <c r="AN4181" i="1"/>
  <c r="AM4181" i="1"/>
  <c r="AV4180" i="1"/>
  <c r="AU4180" i="1"/>
  <c r="AT4180" i="1"/>
  <c r="AS4180" i="1"/>
  <c r="AR4180" i="1"/>
  <c r="AQ4180" i="1"/>
  <c r="AP4180" i="1"/>
  <c r="AO4180" i="1"/>
  <c r="AN4180" i="1"/>
  <c r="AM4180" i="1"/>
  <c r="AV4179" i="1"/>
  <c r="AU4179" i="1"/>
  <c r="AT4179" i="1"/>
  <c r="AS4179" i="1"/>
  <c r="AR4179" i="1"/>
  <c r="AQ4179" i="1"/>
  <c r="AP4179" i="1"/>
  <c r="AO4179" i="1"/>
  <c r="AN4179" i="1"/>
  <c r="AM4179" i="1"/>
  <c r="AV4178" i="1"/>
  <c r="AU4178" i="1"/>
  <c r="AT4178" i="1"/>
  <c r="AS4178" i="1"/>
  <c r="AR4178" i="1"/>
  <c r="AQ4178" i="1"/>
  <c r="AP4178" i="1"/>
  <c r="AO4178" i="1"/>
  <c r="AN4178" i="1"/>
  <c r="AM4178" i="1"/>
  <c r="AV4177" i="1"/>
  <c r="AU4177" i="1"/>
  <c r="AT4177" i="1"/>
  <c r="AS4177" i="1"/>
  <c r="AR4177" i="1"/>
  <c r="AQ4177" i="1"/>
  <c r="AP4177" i="1"/>
  <c r="AO4177" i="1"/>
  <c r="AN4177" i="1"/>
  <c r="AM4177" i="1"/>
  <c r="AV4176" i="1"/>
  <c r="AU4176" i="1"/>
  <c r="AT4176" i="1"/>
  <c r="AS4176" i="1"/>
  <c r="AR4176" i="1"/>
  <c r="AQ4176" i="1"/>
  <c r="AP4176" i="1"/>
  <c r="AO4176" i="1"/>
  <c r="AN4176" i="1"/>
  <c r="AM4176" i="1"/>
  <c r="AV4175" i="1"/>
  <c r="AU4175" i="1"/>
  <c r="AT4175" i="1"/>
  <c r="AS4175" i="1"/>
  <c r="AR4175" i="1"/>
  <c r="AQ4175" i="1"/>
  <c r="AP4175" i="1"/>
  <c r="AO4175" i="1"/>
  <c r="AN4175" i="1"/>
  <c r="AM4175" i="1"/>
  <c r="AV4174" i="1"/>
  <c r="AU4174" i="1"/>
  <c r="AT4174" i="1"/>
  <c r="AS4174" i="1"/>
  <c r="AR4174" i="1"/>
  <c r="AQ4174" i="1"/>
  <c r="AP4174" i="1"/>
  <c r="AO4174" i="1"/>
  <c r="AN4174" i="1"/>
  <c r="AM4174" i="1"/>
  <c r="AV4173" i="1"/>
  <c r="AU4173" i="1"/>
  <c r="AT4173" i="1"/>
  <c r="AS4173" i="1"/>
  <c r="AR4173" i="1"/>
  <c r="AQ4173" i="1"/>
  <c r="AP4173" i="1"/>
  <c r="AO4173" i="1"/>
  <c r="AN4173" i="1"/>
  <c r="AM4173" i="1"/>
  <c r="AV4172" i="1"/>
  <c r="AU4172" i="1"/>
  <c r="AT4172" i="1"/>
  <c r="AS4172" i="1"/>
  <c r="AR4172" i="1"/>
  <c r="AQ4172" i="1"/>
  <c r="AP4172" i="1"/>
  <c r="AO4172" i="1"/>
  <c r="AN4172" i="1"/>
  <c r="AM4172" i="1"/>
  <c r="AV4171" i="1"/>
  <c r="AU4171" i="1"/>
  <c r="AT4171" i="1"/>
  <c r="AS4171" i="1"/>
  <c r="AR4171" i="1"/>
  <c r="AQ4171" i="1"/>
  <c r="AP4171" i="1"/>
  <c r="AO4171" i="1"/>
  <c r="AN4171" i="1"/>
  <c r="AM4171" i="1"/>
  <c r="AV4170" i="1"/>
  <c r="AU4170" i="1"/>
  <c r="AT4170" i="1"/>
  <c r="AS4170" i="1"/>
  <c r="AR4170" i="1"/>
  <c r="AQ4170" i="1"/>
  <c r="AP4170" i="1"/>
  <c r="AO4170" i="1"/>
  <c r="AN4170" i="1"/>
  <c r="AM4170" i="1"/>
  <c r="AV4169" i="1"/>
  <c r="AU4169" i="1"/>
  <c r="AT4169" i="1"/>
  <c r="AS4169" i="1"/>
  <c r="AR4169" i="1"/>
  <c r="AQ4169" i="1"/>
  <c r="AP4169" i="1"/>
  <c r="AO4169" i="1"/>
  <c r="AN4169" i="1"/>
  <c r="AM4169" i="1"/>
  <c r="AV4168" i="1"/>
  <c r="AU4168" i="1"/>
  <c r="AT4168" i="1"/>
  <c r="AS4168" i="1"/>
  <c r="AR4168" i="1"/>
  <c r="AQ4168" i="1"/>
  <c r="AP4168" i="1"/>
  <c r="AO4168" i="1"/>
  <c r="AN4168" i="1"/>
  <c r="AM4168" i="1"/>
  <c r="AV4167" i="1"/>
  <c r="AU4167" i="1"/>
  <c r="AT4167" i="1"/>
  <c r="AS4167" i="1"/>
  <c r="AR4167" i="1"/>
  <c r="AQ4167" i="1"/>
  <c r="AP4167" i="1"/>
  <c r="AO4167" i="1"/>
  <c r="AN4167" i="1"/>
  <c r="AM4167" i="1"/>
  <c r="AV4166" i="1"/>
  <c r="AU4166" i="1"/>
  <c r="AT4166" i="1"/>
  <c r="AS4166" i="1"/>
  <c r="AR4166" i="1"/>
  <c r="AQ4166" i="1"/>
  <c r="AP4166" i="1"/>
  <c r="AO4166" i="1"/>
  <c r="AN4166" i="1"/>
  <c r="AM4166" i="1"/>
  <c r="AV4165" i="1"/>
  <c r="AU4165" i="1"/>
  <c r="AT4165" i="1"/>
  <c r="AS4165" i="1"/>
  <c r="AR4165" i="1"/>
  <c r="AQ4165" i="1"/>
  <c r="AP4165" i="1"/>
  <c r="AO4165" i="1"/>
  <c r="AN4165" i="1"/>
  <c r="AM4165" i="1"/>
  <c r="AV4164" i="1"/>
  <c r="AU4164" i="1"/>
  <c r="AT4164" i="1"/>
  <c r="AS4164" i="1"/>
  <c r="AR4164" i="1"/>
  <c r="AQ4164" i="1"/>
  <c r="AP4164" i="1"/>
  <c r="AO4164" i="1"/>
  <c r="AN4164" i="1"/>
  <c r="AM4164" i="1"/>
  <c r="AV4163" i="1"/>
  <c r="AU4163" i="1"/>
  <c r="AT4163" i="1"/>
  <c r="AS4163" i="1"/>
  <c r="AR4163" i="1"/>
  <c r="AQ4163" i="1"/>
  <c r="AP4163" i="1"/>
  <c r="AO4163" i="1"/>
  <c r="AN4163" i="1"/>
  <c r="AM4163" i="1"/>
  <c r="AV4162" i="1"/>
  <c r="AU4162" i="1"/>
  <c r="AT4162" i="1"/>
  <c r="AS4162" i="1"/>
  <c r="AR4162" i="1"/>
  <c r="AQ4162" i="1"/>
  <c r="AP4162" i="1"/>
  <c r="AO4162" i="1"/>
  <c r="AN4162" i="1"/>
  <c r="AM4162" i="1"/>
  <c r="AV4161" i="1"/>
  <c r="AU4161" i="1"/>
  <c r="AT4161" i="1"/>
  <c r="AS4161" i="1"/>
  <c r="AR4161" i="1"/>
  <c r="AQ4161" i="1"/>
  <c r="AP4161" i="1"/>
  <c r="AO4161" i="1"/>
  <c r="AN4161" i="1"/>
  <c r="AM4161" i="1"/>
  <c r="AV4160" i="1"/>
  <c r="AU4160" i="1"/>
  <c r="AT4160" i="1"/>
  <c r="AS4160" i="1"/>
  <c r="AR4160" i="1"/>
  <c r="AQ4160" i="1"/>
  <c r="AP4160" i="1"/>
  <c r="AO4160" i="1"/>
  <c r="AN4160" i="1"/>
  <c r="AM4160" i="1"/>
  <c r="AV4159" i="1"/>
  <c r="AU4159" i="1"/>
  <c r="AT4159" i="1"/>
  <c r="AS4159" i="1"/>
  <c r="AR4159" i="1"/>
  <c r="AQ4159" i="1"/>
  <c r="AP4159" i="1"/>
  <c r="AO4159" i="1"/>
  <c r="AN4159" i="1"/>
  <c r="AM4159" i="1"/>
  <c r="AV4158" i="1"/>
  <c r="AU4158" i="1"/>
  <c r="AT4158" i="1"/>
  <c r="AS4158" i="1"/>
  <c r="AR4158" i="1"/>
  <c r="AQ4158" i="1"/>
  <c r="AP4158" i="1"/>
  <c r="AO4158" i="1"/>
  <c r="AN4158" i="1"/>
  <c r="AM4158" i="1"/>
  <c r="AV4157" i="1"/>
  <c r="AU4157" i="1"/>
  <c r="AT4157" i="1"/>
  <c r="AS4157" i="1"/>
  <c r="AR4157" i="1"/>
  <c r="AQ4157" i="1"/>
  <c r="AP4157" i="1"/>
  <c r="AO4157" i="1"/>
  <c r="AN4157" i="1"/>
  <c r="AM4157" i="1"/>
  <c r="AV4156" i="1"/>
  <c r="AU4156" i="1"/>
  <c r="AT4156" i="1"/>
  <c r="AS4156" i="1"/>
  <c r="AR4156" i="1"/>
  <c r="AQ4156" i="1"/>
  <c r="AP4156" i="1"/>
  <c r="AO4156" i="1"/>
  <c r="AN4156" i="1"/>
  <c r="AM4156" i="1"/>
  <c r="AV4155" i="1"/>
  <c r="AU4155" i="1"/>
  <c r="AT4155" i="1"/>
  <c r="AS4155" i="1"/>
  <c r="AR4155" i="1"/>
  <c r="AQ4155" i="1"/>
  <c r="AP4155" i="1"/>
  <c r="AO4155" i="1"/>
  <c r="AN4155" i="1"/>
  <c r="AM4155" i="1"/>
  <c r="AV4154" i="1"/>
  <c r="AU4154" i="1"/>
  <c r="AT4154" i="1"/>
  <c r="AS4154" i="1"/>
  <c r="AR4154" i="1"/>
  <c r="AQ4154" i="1"/>
  <c r="AP4154" i="1"/>
  <c r="AO4154" i="1"/>
  <c r="AN4154" i="1"/>
  <c r="AM4154" i="1"/>
  <c r="AV4153" i="1"/>
  <c r="AU4153" i="1"/>
  <c r="AT4153" i="1"/>
  <c r="AS4153" i="1"/>
  <c r="AR4153" i="1"/>
  <c r="AQ4153" i="1"/>
  <c r="AP4153" i="1"/>
  <c r="AO4153" i="1"/>
  <c r="AN4153" i="1"/>
  <c r="AM4153" i="1"/>
  <c r="AV4152" i="1"/>
  <c r="AU4152" i="1"/>
  <c r="AT4152" i="1"/>
  <c r="AS4152" i="1"/>
  <c r="AR4152" i="1"/>
  <c r="AQ4152" i="1"/>
  <c r="AP4152" i="1"/>
  <c r="AO4152" i="1"/>
  <c r="AN4152" i="1"/>
  <c r="AM4152" i="1"/>
  <c r="AV4151" i="1"/>
  <c r="AU4151" i="1"/>
  <c r="AT4151" i="1"/>
  <c r="AS4151" i="1"/>
  <c r="AR4151" i="1"/>
  <c r="AQ4151" i="1"/>
  <c r="AP4151" i="1"/>
  <c r="AO4151" i="1"/>
  <c r="AN4151" i="1"/>
  <c r="AM4151" i="1"/>
  <c r="AV4150" i="1"/>
  <c r="AU4150" i="1"/>
  <c r="AT4150" i="1"/>
  <c r="AS4150" i="1"/>
  <c r="AR4150" i="1"/>
  <c r="AQ4150" i="1"/>
  <c r="AP4150" i="1"/>
  <c r="AO4150" i="1"/>
  <c r="AN4150" i="1"/>
  <c r="AM4150" i="1"/>
  <c r="AV4149" i="1"/>
  <c r="AU4149" i="1"/>
  <c r="AT4149" i="1"/>
  <c r="AS4149" i="1"/>
  <c r="AR4149" i="1"/>
  <c r="AQ4149" i="1"/>
  <c r="AP4149" i="1"/>
  <c r="AO4149" i="1"/>
  <c r="AN4149" i="1"/>
  <c r="AM4149" i="1"/>
  <c r="AV4148" i="1"/>
  <c r="AU4148" i="1"/>
  <c r="AT4148" i="1"/>
  <c r="AS4148" i="1"/>
  <c r="AR4148" i="1"/>
  <c r="AQ4148" i="1"/>
  <c r="AP4148" i="1"/>
  <c r="AO4148" i="1"/>
  <c r="AN4148" i="1"/>
  <c r="AM4148" i="1"/>
  <c r="AV4147" i="1"/>
  <c r="AU4147" i="1"/>
  <c r="AT4147" i="1"/>
  <c r="AS4147" i="1"/>
  <c r="AR4147" i="1"/>
  <c r="AQ4147" i="1"/>
  <c r="AP4147" i="1"/>
  <c r="AO4147" i="1"/>
  <c r="AN4147" i="1"/>
  <c r="AM4147" i="1"/>
  <c r="AV4146" i="1"/>
  <c r="AU4146" i="1"/>
  <c r="AT4146" i="1"/>
  <c r="AS4146" i="1"/>
  <c r="AR4146" i="1"/>
  <c r="AQ4146" i="1"/>
  <c r="AP4146" i="1"/>
  <c r="AO4146" i="1"/>
  <c r="AN4146" i="1"/>
  <c r="AM4146" i="1"/>
  <c r="AV4145" i="1"/>
  <c r="AU4145" i="1"/>
  <c r="AT4145" i="1"/>
  <c r="AS4145" i="1"/>
  <c r="AR4145" i="1"/>
  <c r="AQ4145" i="1"/>
  <c r="AP4145" i="1"/>
  <c r="AO4145" i="1"/>
  <c r="AN4145" i="1"/>
  <c r="AM4145" i="1"/>
  <c r="AV4144" i="1"/>
  <c r="AU4144" i="1"/>
  <c r="AT4144" i="1"/>
  <c r="AS4144" i="1"/>
  <c r="AR4144" i="1"/>
  <c r="AQ4144" i="1"/>
  <c r="AP4144" i="1"/>
  <c r="AO4144" i="1"/>
  <c r="AN4144" i="1"/>
  <c r="AM4144" i="1"/>
  <c r="AV4143" i="1"/>
  <c r="AU4143" i="1"/>
  <c r="AT4143" i="1"/>
  <c r="AS4143" i="1"/>
  <c r="AR4143" i="1"/>
  <c r="AQ4143" i="1"/>
  <c r="AP4143" i="1"/>
  <c r="AO4143" i="1"/>
  <c r="AN4143" i="1"/>
  <c r="AM4143" i="1"/>
  <c r="AV4142" i="1"/>
  <c r="AU4142" i="1"/>
  <c r="AT4142" i="1"/>
  <c r="AS4142" i="1"/>
  <c r="AR4142" i="1"/>
  <c r="AQ4142" i="1"/>
  <c r="AP4142" i="1"/>
  <c r="AO4142" i="1"/>
  <c r="AN4142" i="1"/>
  <c r="AM4142" i="1"/>
  <c r="AV4141" i="1"/>
  <c r="AU4141" i="1"/>
  <c r="AT4141" i="1"/>
  <c r="AS4141" i="1"/>
  <c r="AR4141" i="1"/>
  <c r="AQ4141" i="1"/>
  <c r="AP4141" i="1"/>
  <c r="AO4141" i="1"/>
  <c r="AN4141" i="1"/>
  <c r="AM4141" i="1"/>
  <c r="AV4140" i="1"/>
  <c r="AU4140" i="1"/>
  <c r="AT4140" i="1"/>
  <c r="AS4140" i="1"/>
  <c r="AR4140" i="1"/>
  <c r="AQ4140" i="1"/>
  <c r="AP4140" i="1"/>
  <c r="AO4140" i="1"/>
  <c r="AN4140" i="1"/>
  <c r="AM4140" i="1"/>
  <c r="AV4139" i="1"/>
  <c r="AU4139" i="1"/>
  <c r="AT4139" i="1"/>
  <c r="AS4139" i="1"/>
  <c r="AR4139" i="1"/>
  <c r="AQ4139" i="1"/>
  <c r="AP4139" i="1"/>
  <c r="AO4139" i="1"/>
  <c r="AN4139" i="1"/>
  <c r="AM4139" i="1"/>
  <c r="AV4138" i="1"/>
  <c r="AU4138" i="1"/>
  <c r="AT4138" i="1"/>
  <c r="AS4138" i="1"/>
  <c r="AR4138" i="1"/>
  <c r="AQ4138" i="1"/>
  <c r="AP4138" i="1"/>
  <c r="AO4138" i="1"/>
  <c r="AN4138" i="1"/>
  <c r="AM4138" i="1"/>
  <c r="AV4137" i="1"/>
  <c r="AU4137" i="1"/>
  <c r="AT4137" i="1"/>
  <c r="AS4137" i="1"/>
  <c r="AR4137" i="1"/>
  <c r="AQ4137" i="1"/>
  <c r="AP4137" i="1"/>
  <c r="AO4137" i="1"/>
  <c r="AN4137" i="1"/>
  <c r="AM4137" i="1"/>
  <c r="AV4136" i="1"/>
  <c r="AU4136" i="1"/>
  <c r="AT4136" i="1"/>
  <c r="AS4136" i="1"/>
  <c r="AR4136" i="1"/>
  <c r="AQ4136" i="1"/>
  <c r="AP4136" i="1"/>
  <c r="AO4136" i="1"/>
  <c r="AN4136" i="1"/>
  <c r="AM4136" i="1"/>
  <c r="AV4135" i="1"/>
  <c r="AU4135" i="1"/>
  <c r="AT4135" i="1"/>
  <c r="AS4135" i="1"/>
  <c r="AR4135" i="1"/>
  <c r="AQ4135" i="1"/>
  <c r="AP4135" i="1"/>
  <c r="AO4135" i="1"/>
  <c r="AN4135" i="1"/>
  <c r="AM4135" i="1"/>
  <c r="AV4134" i="1"/>
  <c r="AU4134" i="1"/>
  <c r="AT4134" i="1"/>
  <c r="AS4134" i="1"/>
  <c r="AR4134" i="1"/>
  <c r="AQ4134" i="1"/>
  <c r="AP4134" i="1"/>
  <c r="AO4134" i="1"/>
  <c r="AN4134" i="1"/>
  <c r="AM4134" i="1"/>
  <c r="AV4133" i="1"/>
  <c r="AU4133" i="1"/>
  <c r="AT4133" i="1"/>
  <c r="AS4133" i="1"/>
  <c r="AR4133" i="1"/>
  <c r="AQ4133" i="1"/>
  <c r="AP4133" i="1"/>
  <c r="AO4133" i="1"/>
  <c r="AN4133" i="1"/>
  <c r="AM4133" i="1"/>
  <c r="AV4132" i="1"/>
  <c r="AU4132" i="1"/>
  <c r="AT4132" i="1"/>
  <c r="AS4132" i="1"/>
  <c r="AR4132" i="1"/>
  <c r="AQ4132" i="1"/>
  <c r="AP4132" i="1"/>
  <c r="AO4132" i="1"/>
  <c r="AN4132" i="1"/>
  <c r="AM4132" i="1"/>
  <c r="AV4131" i="1"/>
  <c r="AU4131" i="1"/>
  <c r="AT4131" i="1"/>
  <c r="AS4131" i="1"/>
  <c r="AR4131" i="1"/>
  <c r="AQ4131" i="1"/>
  <c r="AP4131" i="1"/>
  <c r="AO4131" i="1"/>
  <c r="AN4131" i="1"/>
  <c r="AM4131" i="1"/>
  <c r="AV4130" i="1"/>
  <c r="AU4130" i="1"/>
  <c r="AT4130" i="1"/>
  <c r="AS4130" i="1"/>
  <c r="AR4130" i="1"/>
  <c r="AQ4130" i="1"/>
  <c r="AP4130" i="1"/>
  <c r="AO4130" i="1"/>
  <c r="AN4130" i="1"/>
  <c r="AM4130" i="1"/>
  <c r="AV4129" i="1"/>
  <c r="AU4129" i="1"/>
  <c r="AT4129" i="1"/>
  <c r="AS4129" i="1"/>
  <c r="AR4129" i="1"/>
  <c r="AQ4129" i="1"/>
  <c r="AP4129" i="1"/>
  <c r="AO4129" i="1"/>
  <c r="AN4129" i="1"/>
  <c r="AM4129" i="1"/>
  <c r="AV4128" i="1"/>
  <c r="AU4128" i="1"/>
  <c r="AT4128" i="1"/>
  <c r="AS4128" i="1"/>
  <c r="AR4128" i="1"/>
  <c r="AQ4128" i="1"/>
  <c r="AP4128" i="1"/>
  <c r="AO4128" i="1"/>
  <c r="AN4128" i="1"/>
  <c r="AM4128" i="1"/>
  <c r="AV4127" i="1"/>
  <c r="AU4127" i="1"/>
  <c r="AT4127" i="1"/>
  <c r="AS4127" i="1"/>
  <c r="AR4127" i="1"/>
  <c r="AQ4127" i="1"/>
  <c r="AP4127" i="1"/>
  <c r="AO4127" i="1"/>
  <c r="AN4127" i="1"/>
  <c r="AM4127" i="1"/>
  <c r="AV4126" i="1"/>
  <c r="AU4126" i="1"/>
  <c r="AT4126" i="1"/>
  <c r="AS4126" i="1"/>
  <c r="AR4126" i="1"/>
  <c r="AQ4126" i="1"/>
  <c r="AP4126" i="1"/>
  <c r="AO4126" i="1"/>
  <c r="AN4126" i="1"/>
  <c r="AM4126" i="1"/>
  <c r="AV4125" i="1"/>
  <c r="AU4125" i="1"/>
  <c r="AT4125" i="1"/>
  <c r="AS4125" i="1"/>
  <c r="AR4125" i="1"/>
  <c r="AQ4125" i="1"/>
  <c r="AP4125" i="1"/>
  <c r="AO4125" i="1"/>
  <c r="AN4125" i="1"/>
  <c r="AM4125" i="1"/>
  <c r="AV4124" i="1"/>
  <c r="AU4124" i="1"/>
  <c r="AT4124" i="1"/>
  <c r="AS4124" i="1"/>
  <c r="AR4124" i="1"/>
  <c r="AQ4124" i="1"/>
  <c r="AP4124" i="1"/>
  <c r="AO4124" i="1"/>
  <c r="AN4124" i="1"/>
  <c r="AM4124" i="1"/>
  <c r="AV4123" i="1"/>
  <c r="AU4123" i="1"/>
  <c r="AT4123" i="1"/>
  <c r="AS4123" i="1"/>
  <c r="AR4123" i="1"/>
  <c r="AQ4123" i="1"/>
  <c r="AP4123" i="1"/>
  <c r="AO4123" i="1"/>
  <c r="AN4123" i="1"/>
  <c r="AM4123" i="1"/>
  <c r="AV4122" i="1"/>
  <c r="AU4122" i="1"/>
  <c r="AT4122" i="1"/>
  <c r="AS4122" i="1"/>
  <c r="AR4122" i="1"/>
  <c r="AQ4122" i="1"/>
  <c r="AP4122" i="1"/>
  <c r="AO4122" i="1"/>
  <c r="AN4122" i="1"/>
  <c r="AM4122" i="1"/>
  <c r="AV4121" i="1"/>
  <c r="AU4121" i="1"/>
  <c r="AT4121" i="1"/>
  <c r="AS4121" i="1"/>
  <c r="AR4121" i="1"/>
  <c r="AQ4121" i="1"/>
  <c r="AP4121" i="1"/>
  <c r="AO4121" i="1"/>
  <c r="AN4121" i="1"/>
  <c r="AM4121" i="1"/>
  <c r="AV4120" i="1"/>
  <c r="AU4120" i="1"/>
  <c r="AT4120" i="1"/>
  <c r="AS4120" i="1"/>
  <c r="AR4120" i="1"/>
  <c r="AQ4120" i="1"/>
  <c r="AP4120" i="1"/>
  <c r="AO4120" i="1"/>
  <c r="AN4120" i="1"/>
  <c r="AM4120" i="1"/>
  <c r="AV4119" i="1"/>
  <c r="AU4119" i="1"/>
  <c r="AT4119" i="1"/>
  <c r="AS4119" i="1"/>
  <c r="AR4119" i="1"/>
  <c r="AQ4119" i="1"/>
  <c r="AP4119" i="1"/>
  <c r="AO4119" i="1"/>
  <c r="AN4119" i="1"/>
  <c r="AM4119" i="1"/>
  <c r="AV4118" i="1"/>
  <c r="AU4118" i="1"/>
  <c r="AT4118" i="1"/>
  <c r="AS4118" i="1"/>
  <c r="AR4118" i="1"/>
  <c r="AQ4118" i="1"/>
  <c r="AP4118" i="1"/>
  <c r="AO4118" i="1"/>
  <c r="AN4118" i="1"/>
  <c r="AM4118" i="1"/>
  <c r="AV4117" i="1"/>
  <c r="AU4117" i="1"/>
  <c r="AT4117" i="1"/>
  <c r="AS4117" i="1"/>
  <c r="AR4117" i="1"/>
  <c r="AQ4117" i="1"/>
  <c r="AP4117" i="1"/>
  <c r="AO4117" i="1"/>
  <c r="AN4117" i="1"/>
  <c r="AM4117" i="1"/>
  <c r="AV4116" i="1"/>
  <c r="AU4116" i="1"/>
  <c r="AT4116" i="1"/>
  <c r="AS4116" i="1"/>
  <c r="AR4116" i="1"/>
  <c r="AQ4116" i="1"/>
  <c r="AP4116" i="1"/>
  <c r="AO4116" i="1"/>
  <c r="AN4116" i="1"/>
  <c r="AM4116" i="1"/>
  <c r="AV4115" i="1"/>
  <c r="AU4115" i="1"/>
  <c r="AT4115" i="1"/>
  <c r="AS4115" i="1"/>
  <c r="AR4115" i="1"/>
  <c r="AQ4115" i="1"/>
  <c r="AP4115" i="1"/>
  <c r="AO4115" i="1"/>
  <c r="AN4115" i="1"/>
  <c r="AM4115" i="1"/>
  <c r="AV4114" i="1"/>
  <c r="AU4114" i="1"/>
  <c r="AT4114" i="1"/>
  <c r="AS4114" i="1"/>
  <c r="AR4114" i="1"/>
  <c r="AQ4114" i="1"/>
  <c r="AP4114" i="1"/>
  <c r="AO4114" i="1"/>
  <c r="AN4114" i="1"/>
  <c r="AM4114" i="1"/>
  <c r="AV4113" i="1"/>
  <c r="AU4113" i="1"/>
  <c r="AT4113" i="1"/>
  <c r="AS4113" i="1"/>
  <c r="AR4113" i="1"/>
  <c r="AQ4113" i="1"/>
  <c r="AP4113" i="1"/>
  <c r="AO4113" i="1"/>
  <c r="AN4113" i="1"/>
  <c r="AM4113" i="1"/>
  <c r="AV4112" i="1"/>
  <c r="AU4112" i="1"/>
  <c r="AT4112" i="1"/>
  <c r="AS4112" i="1"/>
  <c r="AR4112" i="1"/>
  <c r="AQ4112" i="1"/>
  <c r="AP4112" i="1"/>
  <c r="AO4112" i="1"/>
  <c r="AN4112" i="1"/>
  <c r="AM4112" i="1"/>
  <c r="AV4111" i="1"/>
  <c r="AU4111" i="1"/>
  <c r="AT4111" i="1"/>
  <c r="AS4111" i="1"/>
  <c r="AR4111" i="1"/>
  <c r="AQ4111" i="1"/>
  <c r="AP4111" i="1"/>
  <c r="AO4111" i="1"/>
  <c r="AN4111" i="1"/>
  <c r="AM4111" i="1"/>
  <c r="AV4110" i="1"/>
  <c r="AU4110" i="1"/>
  <c r="AT4110" i="1"/>
  <c r="AS4110" i="1"/>
  <c r="AR4110" i="1"/>
  <c r="AQ4110" i="1"/>
  <c r="AP4110" i="1"/>
  <c r="AO4110" i="1"/>
  <c r="AN4110" i="1"/>
  <c r="AM4110" i="1"/>
  <c r="AV4109" i="1"/>
  <c r="AU4109" i="1"/>
  <c r="AT4109" i="1"/>
  <c r="AS4109" i="1"/>
  <c r="AR4109" i="1"/>
  <c r="AQ4109" i="1"/>
  <c r="AP4109" i="1"/>
  <c r="AO4109" i="1"/>
  <c r="AN4109" i="1"/>
  <c r="AM4109" i="1"/>
  <c r="AV4108" i="1"/>
  <c r="AU4108" i="1"/>
  <c r="AT4108" i="1"/>
  <c r="AS4108" i="1"/>
  <c r="AR4108" i="1"/>
  <c r="AQ4108" i="1"/>
  <c r="AP4108" i="1"/>
  <c r="AO4108" i="1"/>
  <c r="AN4108" i="1"/>
  <c r="AM4108" i="1"/>
  <c r="AV4107" i="1"/>
  <c r="AU4107" i="1"/>
  <c r="AT4107" i="1"/>
  <c r="AS4107" i="1"/>
  <c r="AR4107" i="1"/>
  <c r="AQ4107" i="1"/>
  <c r="AP4107" i="1"/>
  <c r="AO4107" i="1"/>
  <c r="AN4107" i="1"/>
  <c r="AM4107" i="1"/>
  <c r="AV4106" i="1"/>
  <c r="AU4106" i="1"/>
  <c r="AT4106" i="1"/>
  <c r="AS4106" i="1"/>
  <c r="AR4106" i="1"/>
  <c r="AQ4106" i="1"/>
  <c r="AP4106" i="1"/>
  <c r="AO4106" i="1"/>
  <c r="AN4106" i="1"/>
  <c r="AM4106" i="1"/>
  <c r="AV4105" i="1"/>
  <c r="AU4105" i="1"/>
  <c r="AT4105" i="1"/>
  <c r="AS4105" i="1"/>
  <c r="AR4105" i="1"/>
  <c r="AQ4105" i="1"/>
  <c r="AP4105" i="1"/>
  <c r="AO4105" i="1"/>
  <c r="AN4105" i="1"/>
  <c r="AM4105" i="1"/>
  <c r="AV4104" i="1"/>
  <c r="AU4104" i="1"/>
  <c r="AT4104" i="1"/>
  <c r="AS4104" i="1"/>
  <c r="AR4104" i="1"/>
  <c r="AQ4104" i="1"/>
  <c r="AP4104" i="1"/>
  <c r="AO4104" i="1"/>
  <c r="AN4104" i="1"/>
  <c r="AM4104" i="1"/>
  <c r="AV4103" i="1"/>
  <c r="AU4103" i="1"/>
  <c r="AT4103" i="1"/>
  <c r="AS4103" i="1"/>
  <c r="AR4103" i="1"/>
  <c r="AQ4103" i="1"/>
  <c r="AP4103" i="1"/>
  <c r="AO4103" i="1"/>
  <c r="AN4103" i="1"/>
  <c r="AM4103" i="1"/>
  <c r="AV4102" i="1"/>
  <c r="AU4102" i="1"/>
  <c r="AT4102" i="1"/>
  <c r="AS4102" i="1"/>
  <c r="AR4102" i="1"/>
  <c r="AQ4102" i="1"/>
  <c r="AP4102" i="1"/>
  <c r="AO4102" i="1"/>
  <c r="AN4102" i="1"/>
  <c r="AM4102" i="1"/>
  <c r="AV4101" i="1"/>
  <c r="AU4101" i="1"/>
  <c r="AT4101" i="1"/>
  <c r="AS4101" i="1"/>
  <c r="AR4101" i="1"/>
  <c r="AQ4101" i="1"/>
  <c r="AP4101" i="1"/>
  <c r="AO4101" i="1"/>
  <c r="AN4101" i="1"/>
  <c r="AM4101" i="1"/>
  <c r="AV4100" i="1"/>
  <c r="AU4100" i="1"/>
  <c r="AT4100" i="1"/>
  <c r="AS4100" i="1"/>
  <c r="AR4100" i="1"/>
  <c r="AQ4100" i="1"/>
  <c r="AP4100" i="1"/>
  <c r="AO4100" i="1"/>
  <c r="AN4100" i="1"/>
  <c r="AM4100" i="1"/>
  <c r="AV4099" i="1"/>
  <c r="AU4099" i="1"/>
  <c r="AT4099" i="1"/>
  <c r="AS4099" i="1"/>
  <c r="AR4099" i="1"/>
  <c r="AQ4099" i="1"/>
  <c r="AP4099" i="1"/>
  <c r="AO4099" i="1"/>
  <c r="AN4099" i="1"/>
  <c r="AM4099" i="1"/>
  <c r="AV4098" i="1"/>
  <c r="AU4098" i="1"/>
  <c r="AT4098" i="1"/>
  <c r="AS4098" i="1"/>
  <c r="AR4098" i="1"/>
  <c r="AQ4098" i="1"/>
  <c r="AP4098" i="1"/>
  <c r="AO4098" i="1"/>
  <c r="AN4098" i="1"/>
  <c r="AM4098" i="1"/>
  <c r="AV4097" i="1"/>
  <c r="AU4097" i="1"/>
  <c r="AT4097" i="1"/>
  <c r="AS4097" i="1"/>
  <c r="AR4097" i="1"/>
  <c r="AQ4097" i="1"/>
  <c r="AP4097" i="1"/>
  <c r="AO4097" i="1"/>
  <c r="AN4097" i="1"/>
  <c r="AM4097" i="1"/>
  <c r="AV4096" i="1"/>
  <c r="AU4096" i="1"/>
  <c r="AT4096" i="1"/>
  <c r="AS4096" i="1"/>
  <c r="AR4096" i="1"/>
  <c r="AQ4096" i="1"/>
  <c r="AP4096" i="1"/>
  <c r="AO4096" i="1"/>
  <c r="AN4096" i="1"/>
  <c r="AM4096" i="1"/>
  <c r="AV4095" i="1"/>
  <c r="AU4095" i="1"/>
  <c r="AT4095" i="1"/>
  <c r="AS4095" i="1"/>
  <c r="AR4095" i="1"/>
  <c r="AQ4095" i="1"/>
  <c r="AP4095" i="1"/>
  <c r="AO4095" i="1"/>
  <c r="AN4095" i="1"/>
  <c r="AM4095" i="1"/>
  <c r="AV4094" i="1"/>
  <c r="AU4094" i="1"/>
  <c r="AT4094" i="1"/>
  <c r="AS4094" i="1"/>
  <c r="AR4094" i="1"/>
  <c r="AQ4094" i="1"/>
  <c r="AP4094" i="1"/>
  <c r="AO4094" i="1"/>
  <c r="AN4094" i="1"/>
  <c r="AM4094" i="1"/>
  <c r="AV4093" i="1"/>
  <c r="AU4093" i="1"/>
  <c r="AT4093" i="1"/>
  <c r="AS4093" i="1"/>
  <c r="AR4093" i="1"/>
  <c r="AQ4093" i="1"/>
  <c r="AP4093" i="1"/>
  <c r="AO4093" i="1"/>
  <c r="AN4093" i="1"/>
  <c r="AM4093" i="1"/>
  <c r="AV4092" i="1"/>
  <c r="AU4092" i="1"/>
  <c r="AT4092" i="1"/>
  <c r="AS4092" i="1"/>
  <c r="AR4092" i="1"/>
  <c r="AQ4092" i="1"/>
  <c r="AP4092" i="1"/>
  <c r="AO4092" i="1"/>
  <c r="AN4092" i="1"/>
  <c r="AM4092" i="1"/>
  <c r="AV4091" i="1"/>
  <c r="AU4091" i="1"/>
  <c r="AT4091" i="1"/>
  <c r="AS4091" i="1"/>
  <c r="AR4091" i="1"/>
  <c r="AQ4091" i="1"/>
  <c r="AP4091" i="1"/>
  <c r="AO4091" i="1"/>
  <c r="AN4091" i="1"/>
  <c r="AM4091" i="1"/>
  <c r="AV4090" i="1"/>
  <c r="AU4090" i="1"/>
  <c r="AT4090" i="1"/>
  <c r="AS4090" i="1"/>
  <c r="AR4090" i="1"/>
  <c r="AQ4090" i="1"/>
  <c r="AP4090" i="1"/>
  <c r="AO4090" i="1"/>
  <c r="AN4090" i="1"/>
  <c r="AM4090" i="1"/>
  <c r="AV4089" i="1"/>
  <c r="AU4089" i="1"/>
  <c r="AT4089" i="1"/>
  <c r="AS4089" i="1"/>
  <c r="AR4089" i="1"/>
  <c r="AQ4089" i="1"/>
  <c r="AP4089" i="1"/>
  <c r="AO4089" i="1"/>
  <c r="AN4089" i="1"/>
  <c r="AM4089" i="1"/>
  <c r="AV4088" i="1"/>
  <c r="AU4088" i="1"/>
  <c r="AT4088" i="1"/>
  <c r="AS4088" i="1"/>
  <c r="AR4088" i="1"/>
  <c r="AQ4088" i="1"/>
  <c r="AP4088" i="1"/>
  <c r="AO4088" i="1"/>
  <c r="AN4088" i="1"/>
  <c r="AM4088" i="1"/>
  <c r="AV4087" i="1"/>
  <c r="AU4087" i="1"/>
  <c r="AT4087" i="1"/>
  <c r="AS4087" i="1"/>
  <c r="AR4087" i="1"/>
  <c r="AQ4087" i="1"/>
  <c r="AP4087" i="1"/>
  <c r="AO4087" i="1"/>
  <c r="AN4087" i="1"/>
  <c r="AM4087" i="1"/>
  <c r="AV4086" i="1"/>
  <c r="AU4086" i="1"/>
  <c r="AT4086" i="1"/>
  <c r="AS4086" i="1"/>
  <c r="AR4086" i="1"/>
  <c r="AQ4086" i="1"/>
  <c r="AP4086" i="1"/>
  <c r="AO4086" i="1"/>
  <c r="AN4086" i="1"/>
  <c r="AM4086" i="1"/>
  <c r="AV4085" i="1"/>
  <c r="AU4085" i="1"/>
  <c r="AT4085" i="1"/>
  <c r="AS4085" i="1"/>
  <c r="AR4085" i="1"/>
  <c r="AQ4085" i="1"/>
  <c r="AP4085" i="1"/>
  <c r="AO4085" i="1"/>
  <c r="AN4085" i="1"/>
  <c r="AM4085" i="1"/>
  <c r="AV4084" i="1"/>
  <c r="AU4084" i="1"/>
  <c r="AT4084" i="1"/>
  <c r="AS4084" i="1"/>
  <c r="AR4084" i="1"/>
  <c r="AQ4084" i="1"/>
  <c r="AP4084" i="1"/>
  <c r="AO4084" i="1"/>
  <c r="AN4084" i="1"/>
  <c r="AM4084" i="1"/>
  <c r="AV4083" i="1"/>
  <c r="AU4083" i="1"/>
  <c r="AT4083" i="1"/>
  <c r="AS4083" i="1"/>
  <c r="AR4083" i="1"/>
  <c r="AQ4083" i="1"/>
  <c r="AP4083" i="1"/>
  <c r="AO4083" i="1"/>
  <c r="AN4083" i="1"/>
  <c r="AM4083" i="1"/>
  <c r="AV4082" i="1"/>
  <c r="AU4082" i="1"/>
  <c r="AT4082" i="1"/>
  <c r="AS4082" i="1"/>
  <c r="AR4082" i="1"/>
  <c r="AQ4082" i="1"/>
  <c r="AP4082" i="1"/>
  <c r="AO4082" i="1"/>
  <c r="AN4082" i="1"/>
  <c r="AM4082" i="1"/>
  <c r="AV4081" i="1"/>
  <c r="AU4081" i="1"/>
  <c r="AT4081" i="1"/>
  <c r="AS4081" i="1"/>
  <c r="AR4081" i="1"/>
  <c r="AQ4081" i="1"/>
  <c r="AP4081" i="1"/>
  <c r="AO4081" i="1"/>
  <c r="AN4081" i="1"/>
  <c r="AM4081" i="1"/>
  <c r="AV4080" i="1"/>
  <c r="AU4080" i="1"/>
  <c r="AT4080" i="1"/>
  <c r="AS4080" i="1"/>
  <c r="AR4080" i="1"/>
  <c r="AQ4080" i="1"/>
  <c r="AP4080" i="1"/>
  <c r="AO4080" i="1"/>
  <c r="AN4080" i="1"/>
  <c r="AM4080" i="1"/>
  <c r="AV4079" i="1"/>
  <c r="AU4079" i="1"/>
  <c r="AT4079" i="1"/>
  <c r="AS4079" i="1"/>
  <c r="AR4079" i="1"/>
  <c r="AQ4079" i="1"/>
  <c r="AP4079" i="1"/>
  <c r="AO4079" i="1"/>
  <c r="AN4079" i="1"/>
  <c r="AM4079" i="1"/>
  <c r="AV4078" i="1"/>
  <c r="AU4078" i="1"/>
  <c r="AT4078" i="1"/>
  <c r="AS4078" i="1"/>
  <c r="AR4078" i="1"/>
  <c r="AQ4078" i="1"/>
  <c r="AP4078" i="1"/>
  <c r="AO4078" i="1"/>
  <c r="AN4078" i="1"/>
  <c r="AM4078" i="1"/>
  <c r="AV4077" i="1"/>
  <c r="AU4077" i="1"/>
  <c r="AT4077" i="1"/>
  <c r="AS4077" i="1"/>
  <c r="AR4077" i="1"/>
  <c r="AQ4077" i="1"/>
  <c r="AP4077" i="1"/>
  <c r="AO4077" i="1"/>
  <c r="AN4077" i="1"/>
  <c r="AM4077" i="1"/>
  <c r="AV4076" i="1"/>
  <c r="AU4076" i="1"/>
  <c r="AT4076" i="1"/>
  <c r="AS4076" i="1"/>
  <c r="AR4076" i="1"/>
  <c r="AQ4076" i="1"/>
  <c r="AP4076" i="1"/>
  <c r="AO4076" i="1"/>
  <c r="AN4076" i="1"/>
  <c r="AM4076" i="1"/>
  <c r="AV4075" i="1"/>
  <c r="AU4075" i="1"/>
  <c r="AT4075" i="1"/>
  <c r="AS4075" i="1"/>
  <c r="AR4075" i="1"/>
  <c r="AQ4075" i="1"/>
  <c r="AP4075" i="1"/>
  <c r="AO4075" i="1"/>
  <c r="AN4075" i="1"/>
  <c r="AM4075" i="1"/>
  <c r="AV4074" i="1"/>
  <c r="AU4074" i="1"/>
  <c r="AT4074" i="1"/>
  <c r="AS4074" i="1"/>
  <c r="AR4074" i="1"/>
  <c r="AQ4074" i="1"/>
  <c r="AP4074" i="1"/>
  <c r="AO4074" i="1"/>
  <c r="AN4074" i="1"/>
  <c r="AM4074" i="1"/>
  <c r="AV4073" i="1"/>
  <c r="AU4073" i="1"/>
  <c r="AT4073" i="1"/>
  <c r="AS4073" i="1"/>
  <c r="AR4073" i="1"/>
  <c r="AQ4073" i="1"/>
  <c r="AP4073" i="1"/>
  <c r="AO4073" i="1"/>
  <c r="AN4073" i="1"/>
  <c r="AM4073" i="1"/>
  <c r="AV4072" i="1"/>
  <c r="AU4072" i="1"/>
  <c r="AT4072" i="1"/>
  <c r="AS4072" i="1"/>
  <c r="AR4072" i="1"/>
  <c r="AQ4072" i="1"/>
  <c r="AP4072" i="1"/>
  <c r="AO4072" i="1"/>
  <c r="AN4072" i="1"/>
  <c r="AM4072" i="1"/>
  <c r="AV4071" i="1"/>
  <c r="AU4071" i="1"/>
  <c r="AT4071" i="1"/>
  <c r="AS4071" i="1"/>
  <c r="AR4071" i="1"/>
  <c r="AQ4071" i="1"/>
  <c r="AP4071" i="1"/>
  <c r="AO4071" i="1"/>
  <c r="AN4071" i="1"/>
  <c r="AM4071" i="1"/>
  <c r="AV4070" i="1"/>
  <c r="AU4070" i="1"/>
  <c r="AT4070" i="1"/>
  <c r="AS4070" i="1"/>
  <c r="AR4070" i="1"/>
  <c r="AQ4070" i="1"/>
  <c r="AP4070" i="1"/>
  <c r="AO4070" i="1"/>
  <c r="AN4070" i="1"/>
  <c r="AM4070" i="1"/>
  <c r="AV4069" i="1"/>
  <c r="AU4069" i="1"/>
  <c r="AT4069" i="1"/>
  <c r="AS4069" i="1"/>
  <c r="AR4069" i="1"/>
  <c r="AQ4069" i="1"/>
  <c r="AP4069" i="1"/>
  <c r="AO4069" i="1"/>
  <c r="AN4069" i="1"/>
  <c r="AM4069" i="1"/>
  <c r="AV4068" i="1"/>
  <c r="AU4068" i="1"/>
  <c r="AT4068" i="1"/>
  <c r="AS4068" i="1"/>
  <c r="AR4068" i="1"/>
  <c r="AQ4068" i="1"/>
  <c r="AP4068" i="1"/>
  <c r="AO4068" i="1"/>
  <c r="AN4068" i="1"/>
  <c r="AM4068" i="1"/>
  <c r="AV4067" i="1"/>
  <c r="AU4067" i="1"/>
  <c r="AT4067" i="1"/>
  <c r="AS4067" i="1"/>
  <c r="AR4067" i="1"/>
  <c r="AQ4067" i="1"/>
  <c r="AP4067" i="1"/>
  <c r="AO4067" i="1"/>
  <c r="AN4067" i="1"/>
  <c r="AM4067" i="1"/>
  <c r="AV4066" i="1"/>
  <c r="AU4066" i="1"/>
  <c r="AT4066" i="1"/>
  <c r="AS4066" i="1"/>
  <c r="AR4066" i="1"/>
  <c r="AQ4066" i="1"/>
  <c r="AP4066" i="1"/>
  <c r="AO4066" i="1"/>
  <c r="AN4066" i="1"/>
  <c r="AM4066" i="1"/>
  <c r="AV4065" i="1"/>
  <c r="AU4065" i="1"/>
  <c r="AT4065" i="1"/>
  <c r="AS4065" i="1"/>
  <c r="AR4065" i="1"/>
  <c r="AQ4065" i="1"/>
  <c r="AP4065" i="1"/>
  <c r="AO4065" i="1"/>
  <c r="AN4065" i="1"/>
  <c r="AM4065" i="1"/>
  <c r="AV4064" i="1"/>
  <c r="AU4064" i="1"/>
  <c r="AT4064" i="1"/>
  <c r="AS4064" i="1"/>
  <c r="AR4064" i="1"/>
  <c r="AQ4064" i="1"/>
  <c r="AP4064" i="1"/>
  <c r="AO4064" i="1"/>
  <c r="AN4064" i="1"/>
  <c r="AM4064" i="1"/>
  <c r="AV4063" i="1"/>
  <c r="AU4063" i="1"/>
  <c r="AT4063" i="1"/>
  <c r="AS4063" i="1"/>
  <c r="AR4063" i="1"/>
  <c r="AQ4063" i="1"/>
  <c r="AP4063" i="1"/>
  <c r="AO4063" i="1"/>
  <c r="AN4063" i="1"/>
  <c r="AM4063" i="1"/>
  <c r="AV4062" i="1"/>
  <c r="AU4062" i="1"/>
  <c r="AT4062" i="1"/>
  <c r="AS4062" i="1"/>
  <c r="AR4062" i="1"/>
  <c r="AQ4062" i="1"/>
  <c r="AP4062" i="1"/>
  <c r="AO4062" i="1"/>
  <c r="AN4062" i="1"/>
  <c r="AM4062" i="1"/>
  <c r="AV4061" i="1"/>
  <c r="AU4061" i="1"/>
  <c r="AT4061" i="1"/>
  <c r="AS4061" i="1"/>
  <c r="AR4061" i="1"/>
  <c r="AQ4061" i="1"/>
  <c r="AP4061" i="1"/>
  <c r="AO4061" i="1"/>
  <c r="AN4061" i="1"/>
  <c r="AM4061" i="1"/>
  <c r="AV4060" i="1"/>
  <c r="AU4060" i="1"/>
  <c r="AT4060" i="1"/>
  <c r="AS4060" i="1"/>
  <c r="AR4060" i="1"/>
  <c r="AQ4060" i="1"/>
  <c r="AP4060" i="1"/>
  <c r="AO4060" i="1"/>
  <c r="AN4060" i="1"/>
  <c r="AM4060" i="1"/>
  <c r="AV4059" i="1"/>
  <c r="AU4059" i="1"/>
  <c r="AT4059" i="1"/>
  <c r="AS4059" i="1"/>
  <c r="AR4059" i="1"/>
  <c r="AQ4059" i="1"/>
  <c r="AP4059" i="1"/>
  <c r="AO4059" i="1"/>
  <c r="AN4059" i="1"/>
  <c r="AM4059" i="1"/>
  <c r="AV4058" i="1"/>
  <c r="AU4058" i="1"/>
  <c r="AT4058" i="1"/>
  <c r="AS4058" i="1"/>
  <c r="AR4058" i="1"/>
  <c r="AQ4058" i="1"/>
  <c r="AP4058" i="1"/>
  <c r="AO4058" i="1"/>
  <c r="AN4058" i="1"/>
  <c r="AM4058" i="1"/>
  <c r="AV4057" i="1"/>
  <c r="AU4057" i="1"/>
  <c r="AT4057" i="1"/>
  <c r="AS4057" i="1"/>
  <c r="AR4057" i="1"/>
  <c r="AQ4057" i="1"/>
  <c r="AP4057" i="1"/>
  <c r="AO4057" i="1"/>
  <c r="AN4057" i="1"/>
  <c r="AM4057" i="1"/>
  <c r="AV4056" i="1"/>
  <c r="AU4056" i="1"/>
  <c r="AT4056" i="1"/>
  <c r="AS4056" i="1"/>
  <c r="AR4056" i="1"/>
  <c r="AQ4056" i="1"/>
  <c r="AP4056" i="1"/>
  <c r="AO4056" i="1"/>
  <c r="AN4056" i="1"/>
  <c r="AM4056" i="1"/>
  <c r="AV4055" i="1"/>
  <c r="AU4055" i="1"/>
  <c r="AT4055" i="1"/>
  <c r="AS4055" i="1"/>
  <c r="AR4055" i="1"/>
  <c r="AQ4055" i="1"/>
  <c r="AP4055" i="1"/>
  <c r="AO4055" i="1"/>
  <c r="AN4055" i="1"/>
  <c r="AM4055" i="1"/>
  <c r="AV4054" i="1"/>
  <c r="AU4054" i="1"/>
  <c r="AT4054" i="1"/>
  <c r="AS4054" i="1"/>
  <c r="AR4054" i="1"/>
  <c r="AQ4054" i="1"/>
  <c r="AP4054" i="1"/>
  <c r="AO4054" i="1"/>
  <c r="AN4054" i="1"/>
  <c r="AM4054" i="1"/>
  <c r="AV4053" i="1"/>
  <c r="AU4053" i="1"/>
  <c r="AT4053" i="1"/>
  <c r="AS4053" i="1"/>
  <c r="AR4053" i="1"/>
  <c r="AQ4053" i="1"/>
  <c r="AP4053" i="1"/>
  <c r="AO4053" i="1"/>
  <c r="AN4053" i="1"/>
  <c r="AM4053" i="1"/>
  <c r="AV4052" i="1"/>
  <c r="AU4052" i="1"/>
  <c r="AT4052" i="1"/>
  <c r="AS4052" i="1"/>
  <c r="AR4052" i="1"/>
  <c r="AQ4052" i="1"/>
  <c r="AP4052" i="1"/>
  <c r="AO4052" i="1"/>
  <c r="AN4052" i="1"/>
  <c r="AM4052" i="1"/>
  <c r="AV4051" i="1"/>
  <c r="AU4051" i="1"/>
  <c r="AT4051" i="1"/>
  <c r="AS4051" i="1"/>
  <c r="AR4051" i="1"/>
  <c r="AQ4051" i="1"/>
  <c r="AP4051" i="1"/>
  <c r="AO4051" i="1"/>
  <c r="AN4051" i="1"/>
  <c r="AM4051" i="1"/>
  <c r="AV4050" i="1"/>
  <c r="AU4050" i="1"/>
  <c r="AT4050" i="1"/>
  <c r="AS4050" i="1"/>
  <c r="AR4050" i="1"/>
  <c r="AQ4050" i="1"/>
  <c r="AP4050" i="1"/>
  <c r="AO4050" i="1"/>
  <c r="AN4050" i="1"/>
  <c r="AM4050" i="1"/>
  <c r="AV4049" i="1"/>
  <c r="AU4049" i="1"/>
  <c r="AT4049" i="1"/>
  <c r="AS4049" i="1"/>
  <c r="AR4049" i="1"/>
  <c r="AQ4049" i="1"/>
  <c r="AP4049" i="1"/>
  <c r="AO4049" i="1"/>
  <c r="AN4049" i="1"/>
  <c r="AM4049" i="1"/>
  <c r="AV4048" i="1"/>
  <c r="AU4048" i="1"/>
  <c r="AT4048" i="1"/>
  <c r="AS4048" i="1"/>
  <c r="AR4048" i="1"/>
  <c r="AQ4048" i="1"/>
  <c r="AP4048" i="1"/>
  <c r="AO4048" i="1"/>
  <c r="AN4048" i="1"/>
  <c r="AM4048" i="1"/>
  <c r="AV4047" i="1"/>
  <c r="AU4047" i="1"/>
  <c r="AT4047" i="1"/>
  <c r="AS4047" i="1"/>
  <c r="AR4047" i="1"/>
  <c r="AQ4047" i="1"/>
  <c r="AP4047" i="1"/>
  <c r="AO4047" i="1"/>
  <c r="AN4047" i="1"/>
  <c r="AM4047" i="1"/>
  <c r="AV4046" i="1"/>
  <c r="AU4046" i="1"/>
  <c r="AT4046" i="1"/>
  <c r="AS4046" i="1"/>
  <c r="AR4046" i="1"/>
  <c r="AQ4046" i="1"/>
  <c r="AP4046" i="1"/>
  <c r="AO4046" i="1"/>
  <c r="AN4046" i="1"/>
  <c r="AM4046" i="1"/>
  <c r="AV4045" i="1"/>
  <c r="AU4045" i="1"/>
  <c r="AT4045" i="1"/>
  <c r="AS4045" i="1"/>
  <c r="AR4045" i="1"/>
  <c r="AQ4045" i="1"/>
  <c r="AP4045" i="1"/>
  <c r="AO4045" i="1"/>
  <c r="AN4045" i="1"/>
  <c r="AM4045" i="1"/>
  <c r="AV4044" i="1"/>
  <c r="AU4044" i="1"/>
  <c r="AT4044" i="1"/>
  <c r="AS4044" i="1"/>
  <c r="AR4044" i="1"/>
  <c r="AQ4044" i="1"/>
  <c r="AP4044" i="1"/>
  <c r="AO4044" i="1"/>
  <c r="AN4044" i="1"/>
  <c r="AM4044" i="1"/>
  <c r="AV4043" i="1"/>
  <c r="AU4043" i="1"/>
  <c r="AT4043" i="1"/>
  <c r="AS4043" i="1"/>
  <c r="AR4043" i="1"/>
  <c r="AQ4043" i="1"/>
  <c r="AP4043" i="1"/>
  <c r="AO4043" i="1"/>
  <c r="AN4043" i="1"/>
  <c r="AM4043" i="1"/>
  <c r="AV4042" i="1"/>
  <c r="AU4042" i="1"/>
  <c r="AT4042" i="1"/>
  <c r="AS4042" i="1"/>
  <c r="AR4042" i="1"/>
  <c r="AQ4042" i="1"/>
  <c r="AP4042" i="1"/>
  <c r="AO4042" i="1"/>
  <c r="AN4042" i="1"/>
  <c r="AM4042" i="1"/>
  <c r="AV4041" i="1"/>
  <c r="AU4041" i="1"/>
  <c r="AT4041" i="1"/>
  <c r="AS4041" i="1"/>
  <c r="AR4041" i="1"/>
  <c r="AQ4041" i="1"/>
  <c r="AP4041" i="1"/>
  <c r="AO4041" i="1"/>
  <c r="AN4041" i="1"/>
  <c r="AM4041" i="1"/>
  <c r="AV4040" i="1"/>
  <c r="AU4040" i="1"/>
  <c r="AT4040" i="1"/>
  <c r="AS4040" i="1"/>
  <c r="AR4040" i="1"/>
  <c r="AQ4040" i="1"/>
  <c r="AP4040" i="1"/>
  <c r="AO4040" i="1"/>
  <c r="AN4040" i="1"/>
  <c r="AM4040" i="1"/>
  <c r="AV4039" i="1"/>
  <c r="AU4039" i="1"/>
  <c r="AT4039" i="1"/>
  <c r="AS4039" i="1"/>
  <c r="AR4039" i="1"/>
  <c r="AQ4039" i="1"/>
  <c r="AP4039" i="1"/>
  <c r="AO4039" i="1"/>
  <c r="AN4039" i="1"/>
  <c r="AM4039" i="1"/>
  <c r="AV4038" i="1"/>
  <c r="AU4038" i="1"/>
  <c r="AT4038" i="1"/>
  <c r="AS4038" i="1"/>
  <c r="AR4038" i="1"/>
  <c r="AQ4038" i="1"/>
  <c r="AP4038" i="1"/>
  <c r="AO4038" i="1"/>
  <c r="AN4038" i="1"/>
  <c r="AM4038" i="1"/>
  <c r="AV4037" i="1"/>
  <c r="AU4037" i="1"/>
  <c r="AT4037" i="1"/>
  <c r="AS4037" i="1"/>
  <c r="AR4037" i="1"/>
  <c r="AQ4037" i="1"/>
  <c r="AP4037" i="1"/>
  <c r="AO4037" i="1"/>
  <c r="AN4037" i="1"/>
  <c r="AM4037" i="1"/>
  <c r="AV4036" i="1"/>
  <c r="AU4036" i="1"/>
  <c r="AT4036" i="1"/>
  <c r="AS4036" i="1"/>
  <c r="AR4036" i="1"/>
  <c r="AQ4036" i="1"/>
  <c r="AP4036" i="1"/>
  <c r="AO4036" i="1"/>
  <c r="AN4036" i="1"/>
  <c r="AM4036" i="1"/>
  <c r="AV4035" i="1"/>
  <c r="AU4035" i="1"/>
  <c r="AT4035" i="1"/>
  <c r="AS4035" i="1"/>
  <c r="AR4035" i="1"/>
  <c r="AQ4035" i="1"/>
  <c r="AP4035" i="1"/>
  <c r="AO4035" i="1"/>
  <c r="AN4035" i="1"/>
  <c r="AM4035" i="1"/>
  <c r="AV4034" i="1"/>
  <c r="AU4034" i="1"/>
  <c r="AT4034" i="1"/>
  <c r="AS4034" i="1"/>
  <c r="AR4034" i="1"/>
  <c r="AQ4034" i="1"/>
  <c r="AP4034" i="1"/>
  <c r="AO4034" i="1"/>
  <c r="AN4034" i="1"/>
  <c r="AM4034" i="1"/>
  <c r="AV4033" i="1"/>
  <c r="AU4033" i="1"/>
  <c r="AT4033" i="1"/>
  <c r="AS4033" i="1"/>
  <c r="AR4033" i="1"/>
  <c r="AQ4033" i="1"/>
  <c r="AP4033" i="1"/>
  <c r="AO4033" i="1"/>
  <c r="AN4033" i="1"/>
  <c r="AM4033" i="1"/>
  <c r="AV4032" i="1"/>
  <c r="AU4032" i="1"/>
  <c r="AT4032" i="1"/>
  <c r="AS4032" i="1"/>
  <c r="AR4032" i="1"/>
  <c r="AQ4032" i="1"/>
  <c r="AP4032" i="1"/>
  <c r="AO4032" i="1"/>
  <c r="AN4032" i="1"/>
  <c r="AM4032" i="1"/>
  <c r="AV4031" i="1"/>
  <c r="AU4031" i="1"/>
  <c r="AT4031" i="1"/>
  <c r="AS4031" i="1"/>
  <c r="AR4031" i="1"/>
  <c r="AQ4031" i="1"/>
  <c r="AP4031" i="1"/>
  <c r="AO4031" i="1"/>
  <c r="AN4031" i="1"/>
  <c r="AM4031" i="1"/>
  <c r="AV4030" i="1"/>
  <c r="AU4030" i="1"/>
  <c r="AT4030" i="1"/>
  <c r="AS4030" i="1"/>
  <c r="AR4030" i="1"/>
  <c r="AQ4030" i="1"/>
  <c r="AP4030" i="1"/>
  <c r="AO4030" i="1"/>
  <c r="AN4030" i="1"/>
  <c r="AM4030" i="1"/>
  <c r="AV4029" i="1"/>
  <c r="AU4029" i="1"/>
  <c r="AT4029" i="1"/>
  <c r="AS4029" i="1"/>
  <c r="AR4029" i="1"/>
  <c r="AQ4029" i="1"/>
  <c r="AP4029" i="1"/>
  <c r="AO4029" i="1"/>
  <c r="AN4029" i="1"/>
  <c r="AM4029" i="1"/>
  <c r="AV4028" i="1"/>
  <c r="AU4028" i="1"/>
  <c r="AT4028" i="1"/>
  <c r="AS4028" i="1"/>
  <c r="AR4028" i="1"/>
  <c r="AQ4028" i="1"/>
  <c r="AP4028" i="1"/>
  <c r="AO4028" i="1"/>
  <c r="AN4028" i="1"/>
  <c r="AM4028" i="1"/>
  <c r="AV4027" i="1"/>
  <c r="AU4027" i="1"/>
  <c r="AT4027" i="1"/>
  <c r="AS4027" i="1"/>
  <c r="AR4027" i="1"/>
  <c r="AQ4027" i="1"/>
  <c r="AP4027" i="1"/>
  <c r="AO4027" i="1"/>
  <c r="AN4027" i="1"/>
  <c r="AM4027" i="1"/>
  <c r="AV4026" i="1"/>
  <c r="AU4026" i="1"/>
  <c r="AT4026" i="1"/>
  <c r="AS4026" i="1"/>
  <c r="AR4026" i="1"/>
  <c r="AQ4026" i="1"/>
  <c r="AP4026" i="1"/>
  <c r="AO4026" i="1"/>
  <c r="AN4026" i="1"/>
  <c r="AM4026" i="1"/>
  <c r="AV4025" i="1"/>
  <c r="AU4025" i="1"/>
  <c r="AT4025" i="1"/>
  <c r="AS4025" i="1"/>
  <c r="AR4025" i="1"/>
  <c r="AQ4025" i="1"/>
  <c r="AP4025" i="1"/>
  <c r="AO4025" i="1"/>
  <c r="AN4025" i="1"/>
  <c r="AM4025" i="1"/>
  <c r="AV4024" i="1"/>
  <c r="AU4024" i="1"/>
  <c r="AT4024" i="1"/>
  <c r="AS4024" i="1"/>
  <c r="AR4024" i="1"/>
  <c r="AQ4024" i="1"/>
  <c r="AP4024" i="1"/>
  <c r="AO4024" i="1"/>
  <c r="AN4024" i="1"/>
  <c r="AM4024" i="1"/>
  <c r="AV4023" i="1"/>
  <c r="AU4023" i="1"/>
  <c r="AT4023" i="1"/>
  <c r="AS4023" i="1"/>
  <c r="AR4023" i="1"/>
  <c r="AQ4023" i="1"/>
  <c r="AP4023" i="1"/>
  <c r="AO4023" i="1"/>
  <c r="AN4023" i="1"/>
  <c r="AM4023" i="1"/>
  <c r="AV4022" i="1"/>
  <c r="AU4022" i="1"/>
  <c r="AT4022" i="1"/>
  <c r="AS4022" i="1"/>
  <c r="AR4022" i="1"/>
  <c r="AQ4022" i="1"/>
  <c r="AP4022" i="1"/>
  <c r="AO4022" i="1"/>
  <c r="AN4022" i="1"/>
  <c r="AM4022" i="1"/>
  <c r="AV4021" i="1"/>
  <c r="AU4021" i="1"/>
  <c r="AT4021" i="1"/>
  <c r="AS4021" i="1"/>
  <c r="AR4021" i="1"/>
  <c r="AQ4021" i="1"/>
  <c r="AP4021" i="1"/>
  <c r="AO4021" i="1"/>
  <c r="AN4021" i="1"/>
  <c r="AM4021" i="1"/>
  <c r="AV4020" i="1"/>
  <c r="AU4020" i="1"/>
  <c r="AT4020" i="1"/>
  <c r="AS4020" i="1"/>
  <c r="AR4020" i="1"/>
  <c r="AQ4020" i="1"/>
  <c r="AP4020" i="1"/>
  <c r="AO4020" i="1"/>
  <c r="AN4020" i="1"/>
  <c r="AM4020" i="1"/>
  <c r="AV4019" i="1"/>
  <c r="AU4019" i="1"/>
  <c r="AT4019" i="1"/>
  <c r="AS4019" i="1"/>
  <c r="AR4019" i="1"/>
  <c r="AQ4019" i="1"/>
  <c r="AP4019" i="1"/>
  <c r="AO4019" i="1"/>
  <c r="AN4019" i="1"/>
  <c r="AM4019" i="1"/>
  <c r="AV4018" i="1"/>
  <c r="AU4018" i="1"/>
  <c r="AT4018" i="1"/>
  <c r="AS4018" i="1"/>
  <c r="AR4018" i="1"/>
  <c r="AQ4018" i="1"/>
  <c r="AP4018" i="1"/>
  <c r="AO4018" i="1"/>
  <c r="AN4018" i="1"/>
  <c r="AM4018" i="1"/>
  <c r="AV4017" i="1"/>
  <c r="AU4017" i="1"/>
  <c r="AT4017" i="1"/>
  <c r="AS4017" i="1"/>
  <c r="AR4017" i="1"/>
  <c r="AQ4017" i="1"/>
  <c r="AP4017" i="1"/>
  <c r="AO4017" i="1"/>
  <c r="AN4017" i="1"/>
  <c r="AM4017" i="1"/>
  <c r="AV4016" i="1"/>
  <c r="AU4016" i="1"/>
  <c r="AT4016" i="1"/>
  <c r="AS4016" i="1"/>
  <c r="AR4016" i="1"/>
  <c r="AQ4016" i="1"/>
  <c r="AP4016" i="1"/>
  <c r="AO4016" i="1"/>
  <c r="AN4016" i="1"/>
  <c r="AM4016" i="1"/>
  <c r="AV4015" i="1"/>
  <c r="AU4015" i="1"/>
  <c r="AT4015" i="1"/>
  <c r="AS4015" i="1"/>
  <c r="AR4015" i="1"/>
  <c r="AQ4015" i="1"/>
  <c r="AP4015" i="1"/>
  <c r="AO4015" i="1"/>
  <c r="AN4015" i="1"/>
  <c r="AM4015" i="1"/>
  <c r="AV4014" i="1"/>
  <c r="AU4014" i="1"/>
  <c r="AT4014" i="1"/>
  <c r="AS4014" i="1"/>
  <c r="AR4014" i="1"/>
  <c r="AQ4014" i="1"/>
  <c r="AP4014" i="1"/>
  <c r="AO4014" i="1"/>
  <c r="AN4014" i="1"/>
  <c r="AM4014" i="1"/>
  <c r="AV4013" i="1"/>
  <c r="AU4013" i="1"/>
  <c r="AT4013" i="1"/>
  <c r="AS4013" i="1"/>
  <c r="AR4013" i="1"/>
  <c r="AQ4013" i="1"/>
  <c r="AP4013" i="1"/>
  <c r="AO4013" i="1"/>
  <c r="AN4013" i="1"/>
  <c r="AM4013" i="1"/>
  <c r="AV4012" i="1"/>
  <c r="AU4012" i="1"/>
  <c r="AT4012" i="1"/>
  <c r="AS4012" i="1"/>
  <c r="AR4012" i="1"/>
  <c r="AQ4012" i="1"/>
  <c r="AP4012" i="1"/>
  <c r="AO4012" i="1"/>
  <c r="AN4012" i="1"/>
  <c r="AM4012" i="1"/>
  <c r="AV4011" i="1"/>
  <c r="AU4011" i="1"/>
  <c r="AT4011" i="1"/>
  <c r="AS4011" i="1"/>
  <c r="AR4011" i="1"/>
  <c r="AQ4011" i="1"/>
  <c r="AP4011" i="1"/>
  <c r="AO4011" i="1"/>
  <c r="AN4011" i="1"/>
  <c r="AM4011" i="1"/>
  <c r="AV4010" i="1"/>
  <c r="AU4010" i="1"/>
  <c r="AT4010" i="1"/>
  <c r="AS4010" i="1"/>
  <c r="AR4010" i="1"/>
  <c r="AQ4010" i="1"/>
  <c r="AP4010" i="1"/>
  <c r="AO4010" i="1"/>
  <c r="AN4010" i="1"/>
  <c r="AM4010" i="1"/>
  <c r="AV4009" i="1"/>
  <c r="AU4009" i="1"/>
  <c r="AT4009" i="1"/>
  <c r="AS4009" i="1"/>
  <c r="AR4009" i="1"/>
  <c r="AQ4009" i="1"/>
  <c r="AP4009" i="1"/>
  <c r="AO4009" i="1"/>
  <c r="AN4009" i="1"/>
  <c r="AM4009" i="1"/>
  <c r="AV4008" i="1"/>
  <c r="AU4008" i="1"/>
  <c r="AT4008" i="1"/>
  <c r="AS4008" i="1"/>
  <c r="AR4008" i="1"/>
  <c r="AQ4008" i="1"/>
  <c r="AP4008" i="1"/>
  <c r="AO4008" i="1"/>
  <c r="AN4008" i="1"/>
  <c r="AM4008" i="1"/>
  <c r="AV4007" i="1"/>
  <c r="AU4007" i="1"/>
  <c r="AT4007" i="1"/>
  <c r="AS4007" i="1"/>
  <c r="AR4007" i="1"/>
  <c r="AQ4007" i="1"/>
  <c r="AP4007" i="1"/>
  <c r="AO4007" i="1"/>
  <c r="AN4007" i="1"/>
  <c r="AM4007" i="1"/>
  <c r="AV4006" i="1"/>
  <c r="AU4006" i="1"/>
  <c r="AT4006" i="1"/>
  <c r="AS4006" i="1"/>
  <c r="AR4006" i="1"/>
  <c r="AQ4006" i="1"/>
  <c r="AP4006" i="1"/>
  <c r="AO4006" i="1"/>
  <c r="AN4006" i="1"/>
  <c r="AM4006" i="1"/>
  <c r="AV4005" i="1"/>
  <c r="AU4005" i="1"/>
  <c r="AT4005" i="1"/>
  <c r="AS4005" i="1"/>
  <c r="AR4005" i="1"/>
  <c r="AQ4005" i="1"/>
  <c r="AP4005" i="1"/>
  <c r="AO4005" i="1"/>
  <c r="AN4005" i="1"/>
  <c r="AM4005" i="1"/>
  <c r="AV4004" i="1"/>
  <c r="AU4004" i="1"/>
  <c r="AT4004" i="1"/>
  <c r="AS4004" i="1"/>
  <c r="AR4004" i="1"/>
  <c r="AQ4004" i="1"/>
  <c r="AP4004" i="1"/>
  <c r="AO4004" i="1"/>
  <c r="AN4004" i="1"/>
  <c r="AM4004" i="1"/>
  <c r="AV4003" i="1"/>
  <c r="AU4003" i="1"/>
  <c r="AT4003" i="1"/>
  <c r="AS4003" i="1"/>
  <c r="AR4003" i="1"/>
  <c r="AQ4003" i="1"/>
  <c r="AP4003" i="1"/>
  <c r="AO4003" i="1"/>
  <c r="AN4003" i="1"/>
  <c r="AM4003" i="1"/>
  <c r="AV4002" i="1"/>
  <c r="AU4002" i="1"/>
  <c r="AT4002" i="1"/>
  <c r="AS4002" i="1"/>
  <c r="AR4002" i="1"/>
  <c r="AQ4002" i="1"/>
  <c r="AP4002" i="1"/>
  <c r="AO4002" i="1"/>
  <c r="AN4002" i="1"/>
  <c r="AM4002" i="1"/>
  <c r="AV4001" i="1"/>
  <c r="AU4001" i="1"/>
  <c r="AT4001" i="1"/>
  <c r="AS4001" i="1"/>
  <c r="AR4001" i="1"/>
  <c r="AQ4001" i="1"/>
  <c r="AP4001" i="1"/>
  <c r="AO4001" i="1"/>
  <c r="AN4001" i="1"/>
  <c r="AM4001" i="1"/>
  <c r="AV4000" i="1"/>
  <c r="AU4000" i="1"/>
  <c r="AT4000" i="1"/>
  <c r="AS4000" i="1"/>
  <c r="AR4000" i="1"/>
  <c r="AQ4000" i="1"/>
  <c r="AP4000" i="1"/>
  <c r="AO4000" i="1"/>
  <c r="AN4000" i="1"/>
  <c r="AM4000" i="1"/>
  <c r="AV3999" i="1"/>
  <c r="AU3999" i="1"/>
  <c r="AT3999" i="1"/>
  <c r="AS3999" i="1"/>
  <c r="AR3999" i="1"/>
  <c r="AQ3999" i="1"/>
  <c r="AP3999" i="1"/>
  <c r="AO3999" i="1"/>
  <c r="AN3999" i="1"/>
  <c r="AM3999" i="1"/>
  <c r="AV3998" i="1"/>
  <c r="AU3998" i="1"/>
  <c r="AT3998" i="1"/>
  <c r="AS3998" i="1"/>
  <c r="AR3998" i="1"/>
  <c r="AQ3998" i="1"/>
  <c r="AP3998" i="1"/>
  <c r="AO3998" i="1"/>
  <c r="AN3998" i="1"/>
  <c r="AM3998" i="1"/>
  <c r="AV3997" i="1"/>
  <c r="AU3997" i="1"/>
  <c r="AT3997" i="1"/>
  <c r="AS3997" i="1"/>
  <c r="AR3997" i="1"/>
  <c r="AQ3997" i="1"/>
  <c r="AP3997" i="1"/>
  <c r="AO3997" i="1"/>
  <c r="AN3997" i="1"/>
  <c r="AM3997" i="1"/>
  <c r="AV3996" i="1"/>
  <c r="AU3996" i="1"/>
  <c r="AT3996" i="1"/>
  <c r="AS3996" i="1"/>
  <c r="AR3996" i="1"/>
  <c r="AQ3996" i="1"/>
  <c r="AP3996" i="1"/>
  <c r="AO3996" i="1"/>
  <c r="AN3996" i="1"/>
  <c r="AM3996" i="1"/>
  <c r="AV3995" i="1"/>
  <c r="AU3995" i="1"/>
  <c r="AT3995" i="1"/>
  <c r="AS3995" i="1"/>
  <c r="AR3995" i="1"/>
  <c r="AQ3995" i="1"/>
  <c r="AP3995" i="1"/>
  <c r="AO3995" i="1"/>
  <c r="AN3995" i="1"/>
  <c r="AM3995" i="1"/>
  <c r="AV3994" i="1"/>
  <c r="AU3994" i="1"/>
  <c r="AT3994" i="1"/>
  <c r="AS3994" i="1"/>
  <c r="AR3994" i="1"/>
  <c r="AQ3994" i="1"/>
  <c r="AP3994" i="1"/>
  <c r="AO3994" i="1"/>
  <c r="AN3994" i="1"/>
  <c r="AM3994" i="1"/>
  <c r="AV3993" i="1"/>
  <c r="AU3993" i="1"/>
  <c r="AT3993" i="1"/>
  <c r="AS3993" i="1"/>
  <c r="AR3993" i="1"/>
  <c r="AQ3993" i="1"/>
  <c r="AP3993" i="1"/>
  <c r="AO3993" i="1"/>
  <c r="AN3993" i="1"/>
  <c r="AM3993" i="1"/>
  <c r="AV3992" i="1"/>
  <c r="AU3992" i="1"/>
  <c r="AT3992" i="1"/>
  <c r="AS3992" i="1"/>
  <c r="AR3992" i="1"/>
  <c r="AQ3992" i="1"/>
  <c r="AP3992" i="1"/>
  <c r="AO3992" i="1"/>
  <c r="AN3992" i="1"/>
  <c r="AM3992" i="1"/>
  <c r="AV3991" i="1"/>
  <c r="AU3991" i="1"/>
  <c r="AT3991" i="1"/>
  <c r="AS3991" i="1"/>
  <c r="AR3991" i="1"/>
  <c r="AQ3991" i="1"/>
  <c r="AP3991" i="1"/>
  <c r="AO3991" i="1"/>
  <c r="AN3991" i="1"/>
  <c r="AM3991" i="1"/>
  <c r="AV3990" i="1"/>
  <c r="AU3990" i="1"/>
  <c r="AT3990" i="1"/>
  <c r="AS3990" i="1"/>
  <c r="AR3990" i="1"/>
  <c r="AQ3990" i="1"/>
  <c r="AP3990" i="1"/>
  <c r="AO3990" i="1"/>
  <c r="AN3990" i="1"/>
  <c r="AM3990" i="1"/>
  <c r="AV3989" i="1"/>
  <c r="AU3989" i="1"/>
  <c r="AT3989" i="1"/>
  <c r="AS3989" i="1"/>
  <c r="AR3989" i="1"/>
  <c r="AQ3989" i="1"/>
  <c r="AP3989" i="1"/>
  <c r="AO3989" i="1"/>
  <c r="AN3989" i="1"/>
  <c r="AM3989" i="1"/>
  <c r="AV3988" i="1"/>
  <c r="AU3988" i="1"/>
  <c r="AT3988" i="1"/>
  <c r="AS3988" i="1"/>
  <c r="AR3988" i="1"/>
  <c r="AQ3988" i="1"/>
  <c r="AP3988" i="1"/>
  <c r="AO3988" i="1"/>
  <c r="AN3988" i="1"/>
  <c r="AM3988" i="1"/>
  <c r="AV3987" i="1"/>
  <c r="AU3987" i="1"/>
  <c r="AT3987" i="1"/>
  <c r="AS3987" i="1"/>
  <c r="AR3987" i="1"/>
  <c r="AQ3987" i="1"/>
  <c r="AP3987" i="1"/>
  <c r="AO3987" i="1"/>
  <c r="AN3987" i="1"/>
  <c r="AM3987" i="1"/>
  <c r="AV3986" i="1"/>
  <c r="AU3986" i="1"/>
  <c r="AT3986" i="1"/>
  <c r="AS3986" i="1"/>
  <c r="AR3986" i="1"/>
  <c r="AQ3986" i="1"/>
  <c r="AP3986" i="1"/>
  <c r="AO3986" i="1"/>
  <c r="AN3986" i="1"/>
  <c r="AM3986" i="1"/>
  <c r="AV3985" i="1"/>
  <c r="AU3985" i="1"/>
  <c r="AT3985" i="1"/>
  <c r="AS3985" i="1"/>
  <c r="AR3985" i="1"/>
  <c r="AQ3985" i="1"/>
  <c r="AP3985" i="1"/>
  <c r="AO3985" i="1"/>
  <c r="AN3985" i="1"/>
  <c r="AM3985" i="1"/>
  <c r="AV3984" i="1"/>
  <c r="AU3984" i="1"/>
  <c r="AT3984" i="1"/>
  <c r="AS3984" i="1"/>
  <c r="AR3984" i="1"/>
  <c r="AQ3984" i="1"/>
  <c r="AP3984" i="1"/>
  <c r="AO3984" i="1"/>
  <c r="AN3984" i="1"/>
  <c r="AM3984" i="1"/>
  <c r="AV3983" i="1"/>
  <c r="AU3983" i="1"/>
  <c r="AT3983" i="1"/>
  <c r="AS3983" i="1"/>
  <c r="AR3983" i="1"/>
  <c r="AQ3983" i="1"/>
  <c r="AP3983" i="1"/>
  <c r="AO3983" i="1"/>
  <c r="AN3983" i="1"/>
  <c r="AM3983" i="1"/>
  <c r="AV3982" i="1"/>
  <c r="AU3982" i="1"/>
  <c r="AT3982" i="1"/>
  <c r="AS3982" i="1"/>
  <c r="AR3982" i="1"/>
  <c r="AQ3982" i="1"/>
  <c r="AP3982" i="1"/>
  <c r="AO3982" i="1"/>
  <c r="AN3982" i="1"/>
  <c r="AM3982" i="1"/>
  <c r="AV3981" i="1"/>
  <c r="AU3981" i="1"/>
  <c r="AT3981" i="1"/>
  <c r="AS3981" i="1"/>
  <c r="AR3981" i="1"/>
  <c r="AQ3981" i="1"/>
  <c r="AP3981" i="1"/>
  <c r="AO3981" i="1"/>
  <c r="AN3981" i="1"/>
  <c r="AM3981" i="1"/>
  <c r="AV3980" i="1"/>
  <c r="AU3980" i="1"/>
  <c r="AT3980" i="1"/>
  <c r="AS3980" i="1"/>
  <c r="AR3980" i="1"/>
  <c r="AQ3980" i="1"/>
  <c r="AP3980" i="1"/>
  <c r="AO3980" i="1"/>
  <c r="AN3980" i="1"/>
  <c r="AM3980" i="1"/>
  <c r="AV3979" i="1"/>
  <c r="AU3979" i="1"/>
  <c r="AT3979" i="1"/>
  <c r="AS3979" i="1"/>
  <c r="AR3979" i="1"/>
  <c r="AQ3979" i="1"/>
  <c r="AP3979" i="1"/>
  <c r="AO3979" i="1"/>
  <c r="AN3979" i="1"/>
  <c r="AM3979" i="1"/>
  <c r="AV3978" i="1"/>
  <c r="AU3978" i="1"/>
  <c r="AT3978" i="1"/>
  <c r="AS3978" i="1"/>
  <c r="AR3978" i="1"/>
  <c r="AQ3978" i="1"/>
  <c r="AP3978" i="1"/>
  <c r="AO3978" i="1"/>
  <c r="AN3978" i="1"/>
  <c r="AM3978" i="1"/>
  <c r="AV3977" i="1"/>
  <c r="AU3977" i="1"/>
  <c r="AT3977" i="1"/>
  <c r="AS3977" i="1"/>
  <c r="AR3977" i="1"/>
  <c r="AQ3977" i="1"/>
  <c r="AP3977" i="1"/>
  <c r="AO3977" i="1"/>
  <c r="AN3977" i="1"/>
  <c r="AM3977" i="1"/>
  <c r="AV3976" i="1"/>
  <c r="AU3976" i="1"/>
  <c r="AT3976" i="1"/>
  <c r="AS3976" i="1"/>
  <c r="AR3976" i="1"/>
  <c r="AQ3976" i="1"/>
  <c r="AP3976" i="1"/>
  <c r="AO3976" i="1"/>
  <c r="AN3976" i="1"/>
  <c r="AM3976" i="1"/>
  <c r="AV3975" i="1"/>
  <c r="AU3975" i="1"/>
  <c r="AT3975" i="1"/>
  <c r="AS3975" i="1"/>
  <c r="AR3975" i="1"/>
  <c r="AQ3975" i="1"/>
  <c r="AP3975" i="1"/>
  <c r="AO3975" i="1"/>
  <c r="AN3975" i="1"/>
  <c r="AM3975" i="1"/>
  <c r="AV3974" i="1"/>
  <c r="AU3974" i="1"/>
  <c r="AT3974" i="1"/>
  <c r="AS3974" i="1"/>
  <c r="AR3974" i="1"/>
  <c r="AQ3974" i="1"/>
  <c r="AP3974" i="1"/>
  <c r="AO3974" i="1"/>
  <c r="AN3974" i="1"/>
  <c r="AM3974" i="1"/>
  <c r="AV3973" i="1"/>
  <c r="AU3973" i="1"/>
  <c r="AT3973" i="1"/>
  <c r="AS3973" i="1"/>
  <c r="AR3973" i="1"/>
  <c r="AQ3973" i="1"/>
  <c r="AP3973" i="1"/>
  <c r="AO3973" i="1"/>
  <c r="AN3973" i="1"/>
  <c r="AM3973" i="1"/>
  <c r="AV3972" i="1"/>
  <c r="AU3972" i="1"/>
  <c r="AT3972" i="1"/>
  <c r="AS3972" i="1"/>
  <c r="AR3972" i="1"/>
  <c r="AQ3972" i="1"/>
  <c r="AP3972" i="1"/>
  <c r="AO3972" i="1"/>
  <c r="AN3972" i="1"/>
  <c r="AM3972" i="1"/>
  <c r="AV3971" i="1"/>
  <c r="AU3971" i="1"/>
  <c r="AT3971" i="1"/>
  <c r="AS3971" i="1"/>
  <c r="AR3971" i="1"/>
  <c r="AQ3971" i="1"/>
  <c r="AP3971" i="1"/>
  <c r="AO3971" i="1"/>
  <c r="AN3971" i="1"/>
  <c r="AM3971" i="1"/>
  <c r="AV3970" i="1"/>
  <c r="AU3970" i="1"/>
  <c r="AT3970" i="1"/>
  <c r="AS3970" i="1"/>
  <c r="AR3970" i="1"/>
  <c r="AQ3970" i="1"/>
  <c r="AP3970" i="1"/>
  <c r="AO3970" i="1"/>
  <c r="AN3970" i="1"/>
  <c r="AM3970" i="1"/>
  <c r="AV3969" i="1"/>
  <c r="AU3969" i="1"/>
  <c r="AT3969" i="1"/>
  <c r="AS3969" i="1"/>
  <c r="AR3969" i="1"/>
  <c r="AQ3969" i="1"/>
  <c r="AP3969" i="1"/>
  <c r="AO3969" i="1"/>
  <c r="AN3969" i="1"/>
  <c r="AM3969" i="1"/>
  <c r="AV3968" i="1"/>
  <c r="AU3968" i="1"/>
  <c r="AT3968" i="1"/>
  <c r="AS3968" i="1"/>
  <c r="AR3968" i="1"/>
  <c r="AQ3968" i="1"/>
  <c r="AP3968" i="1"/>
  <c r="AO3968" i="1"/>
  <c r="AN3968" i="1"/>
  <c r="AM3968" i="1"/>
  <c r="AV3967" i="1"/>
  <c r="AU3967" i="1"/>
  <c r="AT3967" i="1"/>
  <c r="AS3967" i="1"/>
  <c r="AR3967" i="1"/>
  <c r="AQ3967" i="1"/>
  <c r="AP3967" i="1"/>
  <c r="AO3967" i="1"/>
  <c r="AN3967" i="1"/>
  <c r="AM3967" i="1"/>
  <c r="AV3966" i="1"/>
  <c r="AU3966" i="1"/>
  <c r="AT3966" i="1"/>
  <c r="AS3966" i="1"/>
  <c r="AR3966" i="1"/>
  <c r="AQ3966" i="1"/>
  <c r="AP3966" i="1"/>
  <c r="AO3966" i="1"/>
  <c r="AN3966" i="1"/>
  <c r="AM3966" i="1"/>
  <c r="AV3965" i="1"/>
  <c r="AU3965" i="1"/>
  <c r="AT3965" i="1"/>
  <c r="AS3965" i="1"/>
  <c r="AR3965" i="1"/>
  <c r="AQ3965" i="1"/>
  <c r="AP3965" i="1"/>
  <c r="AO3965" i="1"/>
  <c r="AN3965" i="1"/>
  <c r="AM3965" i="1"/>
  <c r="AV3964" i="1"/>
  <c r="AU3964" i="1"/>
  <c r="AT3964" i="1"/>
  <c r="AS3964" i="1"/>
  <c r="AR3964" i="1"/>
  <c r="AQ3964" i="1"/>
  <c r="AP3964" i="1"/>
  <c r="AO3964" i="1"/>
  <c r="AN3964" i="1"/>
  <c r="AM3964" i="1"/>
  <c r="AV3963" i="1"/>
  <c r="AU3963" i="1"/>
  <c r="AT3963" i="1"/>
  <c r="AS3963" i="1"/>
  <c r="AR3963" i="1"/>
  <c r="AQ3963" i="1"/>
  <c r="AP3963" i="1"/>
  <c r="AO3963" i="1"/>
  <c r="AN3963" i="1"/>
  <c r="AM3963" i="1"/>
  <c r="AV3962" i="1"/>
  <c r="AU3962" i="1"/>
  <c r="AT3962" i="1"/>
  <c r="AS3962" i="1"/>
  <c r="AR3962" i="1"/>
  <c r="AQ3962" i="1"/>
  <c r="AP3962" i="1"/>
  <c r="AO3962" i="1"/>
  <c r="AN3962" i="1"/>
  <c r="AM3962" i="1"/>
  <c r="AV3961" i="1"/>
  <c r="AU3961" i="1"/>
  <c r="AT3961" i="1"/>
  <c r="AS3961" i="1"/>
  <c r="AR3961" i="1"/>
  <c r="AQ3961" i="1"/>
  <c r="AP3961" i="1"/>
  <c r="AO3961" i="1"/>
  <c r="AN3961" i="1"/>
  <c r="AM3961" i="1"/>
  <c r="AV3960" i="1"/>
  <c r="AU3960" i="1"/>
  <c r="AT3960" i="1"/>
  <c r="AS3960" i="1"/>
  <c r="AR3960" i="1"/>
  <c r="AQ3960" i="1"/>
  <c r="AP3960" i="1"/>
  <c r="AO3960" i="1"/>
  <c r="AN3960" i="1"/>
  <c r="AM3960" i="1"/>
  <c r="AV3959" i="1"/>
  <c r="AU3959" i="1"/>
  <c r="AT3959" i="1"/>
  <c r="AS3959" i="1"/>
  <c r="AR3959" i="1"/>
  <c r="AQ3959" i="1"/>
  <c r="AP3959" i="1"/>
  <c r="AO3959" i="1"/>
  <c r="AN3959" i="1"/>
  <c r="AM3959" i="1"/>
  <c r="AV3958" i="1"/>
  <c r="AU3958" i="1"/>
  <c r="AT3958" i="1"/>
  <c r="AS3958" i="1"/>
  <c r="AR3958" i="1"/>
  <c r="AQ3958" i="1"/>
  <c r="AP3958" i="1"/>
  <c r="AO3958" i="1"/>
  <c r="AN3958" i="1"/>
  <c r="AM3958" i="1"/>
  <c r="AV3957" i="1"/>
  <c r="AU3957" i="1"/>
  <c r="AT3957" i="1"/>
  <c r="AS3957" i="1"/>
  <c r="AR3957" i="1"/>
  <c r="AQ3957" i="1"/>
  <c r="AP3957" i="1"/>
  <c r="AO3957" i="1"/>
  <c r="AN3957" i="1"/>
  <c r="AM3957" i="1"/>
  <c r="AV3956" i="1"/>
  <c r="AU3956" i="1"/>
  <c r="AT3956" i="1"/>
  <c r="AS3956" i="1"/>
  <c r="AR3956" i="1"/>
  <c r="AQ3956" i="1"/>
  <c r="AP3956" i="1"/>
  <c r="AO3956" i="1"/>
  <c r="AN3956" i="1"/>
  <c r="AM3956" i="1"/>
  <c r="AV3955" i="1"/>
  <c r="AU3955" i="1"/>
  <c r="AT3955" i="1"/>
  <c r="AS3955" i="1"/>
  <c r="AR3955" i="1"/>
  <c r="AQ3955" i="1"/>
  <c r="AP3955" i="1"/>
  <c r="AO3955" i="1"/>
  <c r="AN3955" i="1"/>
  <c r="AM3955" i="1"/>
  <c r="AV3954" i="1"/>
  <c r="AU3954" i="1"/>
  <c r="AT3954" i="1"/>
  <c r="AS3954" i="1"/>
  <c r="AR3954" i="1"/>
  <c r="AQ3954" i="1"/>
  <c r="AP3954" i="1"/>
  <c r="AO3954" i="1"/>
  <c r="AN3954" i="1"/>
  <c r="AM3954" i="1"/>
  <c r="AV3953" i="1"/>
  <c r="AU3953" i="1"/>
  <c r="AT3953" i="1"/>
  <c r="AS3953" i="1"/>
  <c r="AR3953" i="1"/>
  <c r="AQ3953" i="1"/>
  <c r="AP3953" i="1"/>
  <c r="AO3953" i="1"/>
  <c r="AN3953" i="1"/>
  <c r="AM3953" i="1"/>
  <c r="AV3952" i="1"/>
  <c r="AU3952" i="1"/>
  <c r="AT3952" i="1"/>
  <c r="AS3952" i="1"/>
  <c r="AR3952" i="1"/>
  <c r="AQ3952" i="1"/>
  <c r="AP3952" i="1"/>
  <c r="AO3952" i="1"/>
  <c r="AN3952" i="1"/>
  <c r="AM3952" i="1"/>
  <c r="AV3951" i="1"/>
  <c r="AU3951" i="1"/>
  <c r="AT3951" i="1"/>
  <c r="AS3951" i="1"/>
  <c r="AR3951" i="1"/>
  <c r="AQ3951" i="1"/>
  <c r="AP3951" i="1"/>
  <c r="AO3951" i="1"/>
  <c r="AN3951" i="1"/>
  <c r="AM3951" i="1"/>
  <c r="AV3950" i="1"/>
  <c r="AU3950" i="1"/>
  <c r="AT3950" i="1"/>
  <c r="AS3950" i="1"/>
  <c r="AR3950" i="1"/>
  <c r="AQ3950" i="1"/>
  <c r="AP3950" i="1"/>
  <c r="AO3950" i="1"/>
  <c r="AN3950" i="1"/>
  <c r="AM3950" i="1"/>
  <c r="AV3949" i="1"/>
  <c r="AU3949" i="1"/>
  <c r="AT3949" i="1"/>
  <c r="AS3949" i="1"/>
  <c r="AR3949" i="1"/>
  <c r="AQ3949" i="1"/>
  <c r="AP3949" i="1"/>
  <c r="AO3949" i="1"/>
  <c r="AN3949" i="1"/>
  <c r="AM3949" i="1"/>
  <c r="AV3948" i="1"/>
  <c r="AU3948" i="1"/>
  <c r="AT3948" i="1"/>
  <c r="AS3948" i="1"/>
  <c r="AR3948" i="1"/>
  <c r="AQ3948" i="1"/>
  <c r="AP3948" i="1"/>
  <c r="AO3948" i="1"/>
  <c r="AN3948" i="1"/>
  <c r="AM3948" i="1"/>
  <c r="AV3947" i="1"/>
  <c r="AU3947" i="1"/>
  <c r="AT3947" i="1"/>
  <c r="AS3947" i="1"/>
  <c r="AR3947" i="1"/>
  <c r="AQ3947" i="1"/>
  <c r="AP3947" i="1"/>
  <c r="AO3947" i="1"/>
  <c r="AN3947" i="1"/>
  <c r="AM3947" i="1"/>
  <c r="AV3946" i="1"/>
  <c r="AU3946" i="1"/>
  <c r="AT3946" i="1"/>
  <c r="AS3946" i="1"/>
  <c r="AR3946" i="1"/>
  <c r="AQ3946" i="1"/>
  <c r="AP3946" i="1"/>
  <c r="AO3946" i="1"/>
  <c r="AN3946" i="1"/>
  <c r="AM3946" i="1"/>
  <c r="AV3945" i="1"/>
  <c r="AU3945" i="1"/>
  <c r="AT3945" i="1"/>
  <c r="AS3945" i="1"/>
  <c r="AR3945" i="1"/>
  <c r="AQ3945" i="1"/>
  <c r="AP3945" i="1"/>
  <c r="AO3945" i="1"/>
  <c r="AN3945" i="1"/>
  <c r="AM3945" i="1"/>
  <c r="AV3944" i="1"/>
  <c r="AU3944" i="1"/>
  <c r="AT3944" i="1"/>
  <c r="AS3944" i="1"/>
  <c r="AR3944" i="1"/>
  <c r="AQ3944" i="1"/>
  <c r="AP3944" i="1"/>
  <c r="AO3944" i="1"/>
  <c r="AN3944" i="1"/>
  <c r="AM3944" i="1"/>
  <c r="AV3943" i="1"/>
  <c r="AU3943" i="1"/>
  <c r="AT3943" i="1"/>
  <c r="AS3943" i="1"/>
  <c r="AR3943" i="1"/>
  <c r="AQ3943" i="1"/>
  <c r="AP3943" i="1"/>
  <c r="AO3943" i="1"/>
  <c r="AN3943" i="1"/>
  <c r="AM3943" i="1"/>
  <c r="AV3942" i="1"/>
  <c r="AU3942" i="1"/>
  <c r="AT3942" i="1"/>
  <c r="AS3942" i="1"/>
  <c r="AR3942" i="1"/>
  <c r="AQ3942" i="1"/>
  <c r="AP3942" i="1"/>
  <c r="AO3942" i="1"/>
  <c r="AN3942" i="1"/>
  <c r="AM3942" i="1"/>
  <c r="AV3941" i="1"/>
  <c r="AU3941" i="1"/>
  <c r="AT3941" i="1"/>
  <c r="AS3941" i="1"/>
  <c r="AR3941" i="1"/>
  <c r="AQ3941" i="1"/>
  <c r="AP3941" i="1"/>
  <c r="AO3941" i="1"/>
  <c r="AN3941" i="1"/>
  <c r="AM3941" i="1"/>
  <c r="AV3940" i="1"/>
  <c r="AU3940" i="1"/>
  <c r="AT3940" i="1"/>
  <c r="AS3940" i="1"/>
  <c r="AR3940" i="1"/>
  <c r="AQ3940" i="1"/>
  <c r="AP3940" i="1"/>
  <c r="AO3940" i="1"/>
  <c r="AN3940" i="1"/>
  <c r="AM3940" i="1"/>
  <c r="AV3939" i="1"/>
  <c r="AU3939" i="1"/>
  <c r="AT3939" i="1"/>
  <c r="AS3939" i="1"/>
  <c r="AR3939" i="1"/>
  <c r="AQ3939" i="1"/>
  <c r="AP3939" i="1"/>
  <c r="AO3939" i="1"/>
  <c r="AN3939" i="1"/>
  <c r="AM3939" i="1"/>
  <c r="AV3938" i="1"/>
  <c r="AU3938" i="1"/>
  <c r="AT3938" i="1"/>
  <c r="AS3938" i="1"/>
  <c r="AR3938" i="1"/>
  <c r="AQ3938" i="1"/>
  <c r="AP3938" i="1"/>
  <c r="AO3938" i="1"/>
  <c r="AN3938" i="1"/>
  <c r="AM3938" i="1"/>
  <c r="AV3937" i="1"/>
  <c r="AU3937" i="1"/>
  <c r="AT3937" i="1"/>
  <c r="AS3937" i="1"/>
  <c r="AR3937" i="1"/>
  <c r="AQ3937" i="1"/>
  <c r="AP3937" i="1"/>
  <c r="AO3937" i="1"/>
  <c r="AN3937" i="1"/>
  <c r="AM3937" i="1"/>
  <c r="AV3936" i="1"/>
  <c r="AU3936" i="1"/>
  <c r="AT3936" i="1"/>
  <c r="AS3936" i="1"/>
  <c r="AR3936" i="1"/>
  <c r="AQ3936" i="1"/>
  <c r="AP3936" i="1"/>
  <c r="AO3936" i="1"/>
  <c r="AN3936" i="1"/>
  <c r="AM3936" i="1"/>
  <c r="AV3935" i="1"/>
  <c r="AU3935" i="1"/>
  <c r="AT3935" i="1"/>
  <c r="AS3935" i="1"/>
  <c r="AR3935" i="1"/>
  <c r="AQ3935" i="1"/>
  <c r="AP3935" i="1"/>
  <c r="AO3935" i="1"/>
  <c r="AN3935" i="1"/>
  <c r="AM3935" i="1"/>
  <c r="AV3934" i="1"/>
  <c r="AU3934" i="1"/>
  <c r="AT3934" i="1"/>
  <c r="AS3934" i="1"/>
  <c r="AR3934" i="1"/>
  <c r="AQ3934" i="1"/>
  <c r="AP3934" i="1"/>
  <c r="AO3934" i="1"/>
  <c r="AN3934" i="1"/>
  <c r="AM3934" i="1"/>
  <c r="AV3933" i="1"/>
  <c r="AU3933" i="1"/>
  <c r="AT3933" i="1"/>
  <c r="AS3933" i="1"/>
  <c r="AR3933" i="1"/>
  <c r="AQ3933" i="1"/>
  <c r="AP3933" i="1"/>
  <c r="AO3933" i="1"/>
  <c r="AN3933" i="1"/>
  <c r="AM3933" i="1"/>
  <c r="AV3932" i="1"/>
  <c r="AU3932" i="1"/>
  <c r="AT3932" i="1"/>
  <c r="AS3932" i="1"/>
  <c r="AR3932" i="1"/>
  <c r="AQ3932" i="1"/>
  <c r="AP3932" i="1"/>
  <c r="AO3932" i="1"/>
  <c r="AN3932" i="1"/>
  <c r="AM3932" i="1"/>
  <c r="AV3931" i="1"/>
  <c r="AU3931" i="1"/>
  <c r="AT3931" i="1"/>
  <c r="AS3931" i="1"/>
  <c r="AR3931" i="1"/>
  <c r="AQ3931" i="1"/>
  <c r="AP3931" i="1"/>
  <c r="AO3931" i="1"/>
  <c r="AN3931" i="1"/>
  <c r="AM3931" i="1"/>
  <c r="AV3930" i="1"/>
  <c r="AU3930" i="1"/>
  <c r="AT3930" i="1"/>
  <c r="AS3930" i="1"/>
  <c r="AR3930" i="1"/>
  <c r="AQ3930" i="1"/>
  <c r="AP3930" i="1"/>
  <c r="AO3930" i="1"/>
  <c r="AN3930" i="1"/>
  <c r="AM3930" i="1"/>
  <c r="AV3929" i="1"/>
  <c r="AU3929" i="1"/>
  <c r="AT3929" i="1"/>
  <c r="AS3929" i="1"/>
  <c r="AR3929" i="1"/>
  <c r="AQ3929" i="1"/>
  <c r="AP3929" i="1"/>
  <c r="AO3929" i="1"/>
  <c r="AN3929" i="1"/>
  <c r="AM3929" i="1"/>
  <c r="AV3928" i="1"/>
  <c r="AU3928" i="1"/>
  <c r="AT3928" i="1"/>
  <c r="AS3928" i="1"/>
  <c r="AR3928" i="1"/>
  <c r="AQ3928" i="1"/>
  <c r="AP3928" i="1"/>
  <c r="AO3928" i="1"/>
  <c r="AN3928" i="1"/>
  <c r="AM3928" i="1"/>
  <c r="AV3927" i="1"/>
  <c r="AU3927" i="1"/>
  <c r="AT3927" i="1"/>
  <c r="AS3927" i="1"/>
  <c r="AR3927" i="1"/>
  <c r="AQ3927" i="1"/>
  <c r="AP3927" i="1"/>
  <c r="AO3927" i="1"/>
  <c r="AN3927" i="1"/>
  <c r="AM3927" i="1"/>
  <c r="AV3926" i="1"/>
  <c r="AU3926" i="1"/>
  <c r="AT3926" i="1"/>
  <c r="AS3926" i="1"/>
  <c r="AR3926" i="1"/>
  <c r="AQ3926" i="1"/>
  <c r="AP3926" i="1"/>
  <c r="AO3926" i="1"/>
  <c r="AN3926" i="1"/>
  <c r="AM3926" i="1"/>
  <c r="AV3925" i="1"/>
  <c r="AU3925" i="1"/>
  <c r="AT3925" i="1"/>
  <c r="AS3925" i="1"/>
  <c r="AR3925" i="1"/>
  <c r="AQ3925" i="1"/>
  <c r="AP3925" i="1"/>
  <c r="AO3925" i="1"/>
  <c r="AN3925" i="1"/>
  <c r="AM3925" i="1"/>
  <c r="AV3924" i="1"/>
  <c r="AU3924" i="1"/>
  <c r="AT3924" i="1"/>
  <c r="AS3924" i="1"/>
  <c r="AR3924" i="1"/>
  <c r="AQ3924" i="1"/>
  <c r="AP3924" i="1"/>
  <c r="AO3924" i="1"/>
  <c r="AN3924" i="1"/>
  <c r="AM3924" i="1"/>
  <c r="AV3923" i="1"/>
  <c r="AU3923" i="1"/>
  <c r="AT3923" i="1"/>
  <c r="AS3923" i="1"/>
  <c r="AR3923" i="1"/>
  <c r="AQ3923" i="1"/>
  <c r="AP3923" i="1"/>
  <c r="AO3923" i="1"/>
  <c r="AN3923" i="1"/>
  <c r="AM3923" i="1"/>
  <c r="AV3922" i="1"/>
  <c r="AU3922" i="1"/>
  <c r="AT3922" i="1"/>
  <c r="AS3922" i="1"/>
  <c r="AR3922" i="1"/>
  <c r="AQ3922" i="1"/>
  <c r="AP3922" i="1"/>
  <c r="AO3922" i="1"/>
  <c r="AN3922" i="1"/>
  <c r="AM3922" i="1"/>
  <c r="AV3921" i="1"/>
  <c r="AU3921" i="1"/>
  <c r="AT3921" i="1"/>
  <c r="AS3921" i="1"/>
  <c r="AR3921" i="1"/>
  <c r="AQ3921" i="1"/>
  <c r="AP3921" i="1"/>
  <c r="AO3921" i="1"/>
  <c r="AN3921" i="1"/>
  <c r="AM3921" i="1"/>
  <c r="AV3920" i="1"/>
  <c r="AU3920" i="1"/>
  <c r="AT3920" i="1"/>
  <c r="AS3920" i="1"/>
  <c r="AR3920" i="1"/>
  <c r="AQ3920" i="1"/>
  <c r="AP3920" i="1"/>
  <c r="AO3920" i="1"/>
  <c r="AN3920" i="1"/>
  <c r="AM3920" i="1"/>
  <c r="AV3919" i="1"/>
  <c r="AU3919" i="1"/>
  <c r="AT3919" i="1"/>
  <c r="AS3919" i="1"/>
  <c r="AR3919" i="1"/>
  <c r="AQ3919" i="1"/>
  <c r="AP3919" i="1"/>
  <c r="AO3919" i="1"/>
  <c r="AN3919" i="1"/>
  <c r="AM3919" i="1"/>
  <c r="AV3918" i="1"/>
  <c r="AU3918" i="1"/>
  <c r="AT3918" i="1"/>
  <c r="AS3918" i="1"/>
  <c r="AR3918" i="1"/>
  <c r="AQ3918" i="1"/>
  <c r="AP3918" i="1"/>
  <c r="AO3918" i="1"/>
  <c r="AN3918" i="1"/>
  <c r="AM3918" i="1"/>
  <c r="AV3917" i="1"/>
  <c r="AU3917" i="1"/>
  <c r="AT3917" i="1"/>
  <c r="AS3917" i="1"/>
  <c r="AR3917" i="1"/>
  <c r="AQ3917" i="1"/>
  <c r="AP3917" i="1"/>
  <c r="AO3917" i="1"/>
  <c r="AN3917" i="1"/>
  <c r="AM3917" i="1"/>
  <c r="AV3916" i="1"/>
  <c r="AU3916" i="1"/>
  <c r="AT3916" i="1"/>
  <c r="AS3916" i="1"/>
  <c r="AR3916" i="1"/>
  <c r="AQ3916" i="1"/>
  <c r="AP3916" i="1"/>
  <c r="AO3916" i="1"/>
  <c r="AN3916" i="1"/>
  <c r="AM3916" i="1"/>
  <c r="AV3915" i="1"/>
  <c r="AU3915" i="1"/>
  <c r="AT3915" i="1"/>
  <c r="AS3915" i="1"/>
  <c r="AR3915" i="1"/>
  <c r="AQ3915" i="1"/>
  <c r="AP3915" i="1"/>
  <c r="AO3915" i="1"/>
  <c r="AN3915" i="1"/>
  <c r="AM3915" i="1"/>
  <c r="AV3914" i="1"/>
  <c r="AU3914" i="1"/>
  <c r="AT3914" i="1"/>
  <c r="AS3914" i="1"/>
  <c r="AR3914" i="1"/>
  <c r="AQ3914" i="1"/>
  <c r="AP3914" i="1"/>
  <c r="AO3914" i="1"/>
  <c r="AN3914" i="1"/>
  <c r="AM3914" i="1"/>
  <c r="AV3913" i="1"/>
  <c r="AU3913" i="1"/>
  <c r="AT3913" i="1"/>
  <c r="AS3913" i="1"/>
  <c r="AR3913" i="1"/>
  <c r="AQ3913" i="1"/>
  <c r="AP3913" i="1"/>
  <c r="AO3913" i="1"/>
  <c r="AN3913" i="1"/>
  <c r="AM3913" i="1"/>
  <c r="AV3912" i="1"/>
  <c r="AU3912" i="1"/>
  <c r="AT3912" i="1"/>
  <c r="AS3912" i="1"/>
  <c r="AR3912" i="1"/>
  <c r="AQ3912" i="1"/>
  <c r="AP3912" i="1"/>
  <c r="AO3912" i="1"/>
  <c r="AN3912" i="1"/>
  <c r="AM3912" i="1"/>
  <c r="AV3911" i="1"/>
  <c r="AU3911" i="1"/>
  <c r="AT3911" i="1"/>
  <c r="AS3911" i="1"/>
  <c r="AR3911" i="1"/>
  <c r="AQ3911" i="1"/>
  <c r="AP3911" i="1"/>
  <c r="AO3911" i="1"/>
  <c r="AN3911" i="1"/>
  <c r="AM3911" i="1"/>
  <c r="AV3910" i="1"/>
  <c r="AU3910" i="1"/>
  <c r="AT3910" i="1"/>
  <c r="AS3910" i="1"/>
  <c r="AR3910" i="1"/>
  <c r="AQ3910" i="1"/>
  <c r="AP3910" i="1"/>
  <c r="AO3910" i="1"/>
  <c r="AN3910" i="1"/>
  <c r="AM3910" i="1"/>
  <c r="AV3909" i="1"/>
  <c r="AU3909" i="1"/>
  <c r="AT3909" i="1"/>
  <c r="AS3909" i="1"/>
  <c r="AR3909" i="1"/>
  <c r="AQ3909" i="1"/>
  <c r="AP3909" i="1"/>
  <c r="AO3909" i="1"/>
  <c r="AN3909" i="1"/>
  <c r="AM3909" i="1"/>
  <c r="AV3908" i="1"/>
  <c r="AU3908" i="1"/>
  <c r="AT3908" i="1"/>
  <c r="AS3908" i="1"/>
  <c r="AR3908" i="1"/>
  <c r="AQ3908" i="1"/>
  <c r="AP3908" i="1"/>
  <c r="AO3908" i="1"/>
  <c r="AN3908" i="1"/>
  <c r="AM3908" i="1"/>
  <c r="AV3907" i="1"/>
  <c r="AU3907" i="1"/>
  <c r="AT3907" i="1"/>
  <c r="AS3907" i="1"/>
  <c r="AR3907" i="1"/>
  <c r="AQ3907" i="1"/>
  <c r="AP3907" i="1"/>
  <c r="AO3907" i="1"/>
  <c r="AN3907" i="1"/>
  <c r="AM3907" i="1"/>
  <c r="AV3906" i="1"/>
  <c r="AU3906" i="1"/>
  <c r="AT3906" i="1"/>
  <c r="AS3906" i="1"/>
  <c r="AR3906" i="1"/>
  <c r="AQ3906" i="1"/>
  <c r="AP3906" i="1"/>
  <c r="AO3906" i="1"/>
  <c r="AN3906" i="1"/>
  <c r="AM3906" i="1"/>
  <c r="AV3905" i="1"/>
  <c r="AU3905" i="1"/>
  <c r="AT3905" i="1"/>
  <c r="AS3905" i="1"/>
  <c r="AR3905" i="1"/>
  <c r="AQ3905" i="1"/>
  <c r="AP3905" i="1"/>
  <c r="AO3905" i="1"/>
  <c r="AN3905" i="1"/>
  <c r="AM3905" i="1"/>
  <c r="AV3904" i="1"/>
  <c r="AU3904" i="1"/>
  <c r="AT3904" i="1"/>
  <c r="AS3904" i="1"/>
  <c r="AR3904" i="1"/>
  <c r="AQ3904" i="1"/>
  <c r="AP3904" i="1"/>
  <c r="AO3904" i="1"/>
  <c r="AN3904" i="1"/>
  <c r="AM3904" i="1"/>
  <c r="AV3903" i="1"/>
  <c r="AU3903" i="1"/>
  <c r="AT3903" i="1"/>
  <c r="AS3903" i="1"/>
  <c r="AR3903" i="1"/>
  <c r="AQ3903" i="1"/>
  <c r="AP3903" i="1"/>
  <c r="AO3903" i="1"/>
  <c r="AN3903" i="1"/>
  <c r="AM3903" i="1"/>
  <c r="AV3902" i="1"/>
  <c r="AU3902" i="1"/>
  <c r="AT3902" i="1"/>
  <c r="AS3902" i="1"/>
  <c r="AR3902" i="1"/>
  <c r="AQ3902" i="1"/>
  <c r="AP3902" i="1"/>
  <c r="AO3902" i="1"/>
  <c r="AN3902" i="1"/>
  <c r="AM3902" i="1"/>
  <c r="AV3901" i="1"/>
  <c r="AU3901" i="1"/>
  <c r="AT3901" i="1"/>
  <c r="AS3901" i="1"/>
  <c r="AR3901" i="1"/>
  <c r="AQ3901" i="1"/>
  <c r="AP3901" i="1"/>
  <c r="AO3901" i="1"/>
  <c r="AN3901" i="1"/>
  <c r="AM3901" i="1"/>
  <c r="AV3900" i="1"/>
  <c r="AU3900" i="1"/>
  <c r="AT3900" i="1"/>
  <c r="AS3900" i="1"/>
  <c r="AR3900" i="1"/>
  <c r="AQ3900" i="1"/>
  <c r="AP3900" i="1"/>
  <c r="AO3900" i="1"/>
  <c r="AN3900" i="1"/>
  <c r="AM3900" i="1"/>
  <c r="AV3899" i="1"/>
  <c r="AU3899" i="1"/>
  <c r="AT3899" i="1"/>
  <c r="AS3899" i="1"/>
  <c r="AR3899" i="1"/>
  <c r="AQ3899" i="1"/>
  <c r="AP3899" i="1"/>
  <c r="AO3899" i="1"/>
  <c r="AN3899" i="1"/>
  <c r="AM3899" i="1"/>
  <c r="AV3898" i="1"/>
  <c r="AU3898" i="1"/>
  <c r="AT3898" i="1"/>
  <c r="AS3898" i="1"/>
  <c r="AR3898" i="1"/>
  <c r="AQ3898" i="1"/>
  <c r="AP3898" i="1"/>
  <c r="AO3898" i="1"/>
  <c r="AN3898" i="1"/>
  <c r="AM3898" i="1"/>
  <c r="AV3897" i="1"/>
  <c r="AU3897" i="1"/>
  <c r="AT3897" i="1"/>
  <c r="AS3897" i="1"/>
  <c r="AR3897" i="1"/>
  <c r="AQ3897" i="1"/>
  <c r="AP3897" i="1"/>
  <c r="AO3897" i="1"/>
  <c r="AN3897" i="1"/>
  <c r="AM3897" i="1"/>
  <c r="AV3896" i="1"/>
  <c r="AU3896" i="1"/>
  <c r="AT3896" i="1"/>
  <c r="AS3896" i="1"/>
  <c r="AR3896" i="1"/>
  <c r="AQ3896" i="1"/>
  <c r="AP3896" i="1"/>
  <c r="AO3896" i="1"/>
  <c r="AN3896" i="1"/>
  <c r="AM3896" i="1"/>
  <c r="AV3895" i="1"/>
  <c r="AU3895" i="1"/>
  <c r="AT3895" i="1"/>
  <c r="AS3895" i="1"/>
  <c r="AR3895" i="1"/>
  <c r="AQ3895" i="1"/>
  <c r="AP3895" i="1"/>
  <c r="AO3895" i="1"/>
  <c r="AN3895" i="1"/>
  <c r="AM3895" i="1"/>
  <c r="AV3894" i="1"/>
  <c r="AU3894" i="1"/>
  <c r="AT3894" i="1"/>
  <c r="AS3894" i="1"/>
  <c r="AR3894" i="1"/>
  <c r="AQ3894" i="1"/>
  <c r="AP3894" i="1"/>
  <c r="AO3894" i="1"/>
  <c r="AN3894" i="1"/>
  <c r="AM3894" i="1"/>
  <c r="AV3893" i="1"/>
  <c r="AU3893" i="1"/>
  <c r="AT3893" i="1"/>
  <c r="AS3893" i="1"/>
  <c r="AR3893" i="1"/>
  <c r="AQ3893" i="1"/>
  <c r="AP3893" i="1"/>
  <c r="AO3893" i="1"/>
  <c r="AN3893" i="1"/>
  <c r="AM3893" i="1"/>
  <c r="AV3892" i="1"/>
  <c r="AU3892" i="1"/>
  <c r="AT3892" i="1"/>
  <c r="AS3892" i="1"/>
  <c r="AR3892" i="1"/>
  <c r="AQ3892" i="1"/>
  <c r="AP3892" i="1"/>
  <c r="AO3892" i="1"/>
  <c r="AN3892" i="1"/>
  <c r="AM3892" i="1"/>
  <c r="AV3891" i="1"/>
  <c r="AU3891" i="1"/>
  <c r="AT3891" i="1"/>
  <c r="AS3891" i="1"/>
  <c r="AR3891" i="1"/>
  <c r="AQ3891" i="1"/>
  <c r="AP3891" i="1"/>
  <c r="AO3891" i="1"/>
  <c r="AN3891" i="1"/>
  <c r="AM3891" i="1"/>
  <c r="AV3890" i="1"/>
  <c r="AU3890" i="1"/>
  <c r="AT3890" i="1"/>
  <c r="AS3890" i="1"/>
  <c r="AR3890" i="1"/>
  <c r="AQ3890" i="1"/>
  <c r="AP3890" i="1"/>
  <c r="AO3890" i="1"/>
  <c r="AN3890" i="1"/>
  <c r="AM3890" i="1"/>
  <c r="AV3889" i="1"/>
  <c r="AU3889" i="1"/>
  <c r="AT3889" i="1"/>
  <c r="AS3889" i="1"/>
  <c r="AR3889" i="1"/>
  <c r="AQ3889" i="1"/>
  <c r="AP3889" i="1"/>
  <c r="AO3889" i="1"/>
  <c r="AN3889" i="1"/>
  <c r="AM3889" i="1"/>
  <c r="AV3888" i="1"/>
  <c r="AU3888" i="1"/>
  <c r="AT3888" i="1"/>
  <c r="AS3888" i="1"/>
  <c r="AR3888" i="1"/>
  <c r="AQ3888" i="1"/>
  <c r="AP3888" i="1"/>
  <c r="AO3888" i="1"/>
  <c r="AN3888" i="1"/>
  <c r="AM3888" i="1"/>
  <c r="AV3887" i="1"/>
  <c r="AU3887" i="1"/>
  <c r="AT3887" i="1"/>
  <c r="AS3887" i="1"/>
  <c r="AR3887" i="1"/>
  <c r="AQ3887" i="1"/>
  <c r="AP3887" i="1"/>
  <c r="AO3887" i="1"/>
  <c r="AN3887" i="1"/>
  <c r="AM3887" i="1"/>
  <c r="AV3886" i="1"/>
  <c r="AU3886" i="1"/>
  <c r="AT3886" i="1"/>
  <c r="AS3886" i="1"/>
  <c r="AR3886" i="1"/>
  <c r="AQ3886" i="1"/>
  <c r="AP3886" i="1"/>
  <c r="AO3886" i="1"/>
  <c r="AN3886" i="1"/>
  <c r="AM3886" i="1"/>
  <c r="AV3885" i="1"/>
  <c r="AU3885" i="1"/>
  <c r="AT3885" i="1"/>
  <c r="AS3885" i="1"/>
  <c r="AR3885" i="1"/>
  <c r="AQ3885" i="1"/>
  <c r="AP3885" i="1"/>
  <c r="AO3885" i="1"/>
  <c r="AN3885" i="1"/>
  <c r="AM3885" i="1"/>
  <c r="AV3884" i="1"/>
  <c r="AU3884" i="1"/>
  <c r="AT3884" i="1"/>
  <c r="AS3884" i="1"/>
  <c r="AR3884" i="1"/>
  <c r="AQ3884" i="1"/>
  <c r="AP3884" i="1"/>
  <c r="AO3884" i="1"/>
  <c r="AN3884" i="1"/>
  <c r="AM3884" i="1"/>
  <c r="AV3883" i="1"/>
  <c r="AU3883" i="1"/>
  <c r="AT3883" i="1"/>
  <c r="AS3883" i="1"/>
  <c r="AR3883" i="1"/>
  <c r="AQ3883" i="1"/>
  <c r="AP3883" i="1"/>
  <c r="AO3883" i="1"/>
  <c r="AN3883" i="1"/>
  <c r="AM3883" i="1"/>
  <c r="AV3882" i="1"/>
  <c r="AU3882" i="1"/>
  <c r="AT3882" i="1"/>
  <c r="AS3882" i="1"/>
  <c r="AR3882" i="1"/>
  <c r="AQ3882" i="1"/>
  <c r="AP3882" i="1"/>
  <c r="AO3882" i="1"/>
  <c r="AN3882" i="1"/>
  <c r="AM3882" i="1"/>
  <c r="AV3881" i="1"/>
  <c r="AU3881" i="1"/>
  <c r="AT3881" i="1"/>
  <c r="AS3881" i="1"/>
  <c r="AR3881" i="1"/>
  <c r="AQ3881" i="1"/>
  <c r="AP3881" i="1"/>
  <c r="AO3881" i="1"/>
  <c r="AN3881" i="1"/>
  <c r="AM3881" i="1"/>
  <c r="AV3880" i="1"/>
  <c r="AU3880" i="1"/>
  <c r="AT3880" i="1"/>
  <c r="AS3880" i="1"/>
  <c r="AR3880" i="1"/>
  <c r="AQ3880" i="1"/>
  <c r="AP3880" i="1"/>
  <c r="AO3880" i="1"/>
  <c r="AN3880" i="1"/>
  <c r="AM3880" i="1"/>
  <c r="AV3879" i="1"/>
  <c r="AU3879" i="1"/>
  <c r="AT3879" i="1"/>
  <c r="AS3879" i="1"/>
  <c r="AR3879" i="1"/>
  <c r="AQ3879" i="1"/>
  <c r="AP3879" i="1"/>
  <c r="AO3879" i="1"/>
  <c r="AN3879" i="1"/>
  <c r="AM3879" i="1"/>
  <c r="AV3878" i="1"/>
  <c r="AU3878" i="1"/>
  <c r="AT3878" i="1"/>
  <c r="AS3878" i="1"/>
  <c r="AR3878" i="1"/>
  <c r="AQ3878" i="1"/>
  <c r="AP3878" i="1"/>
  <c r="AO3878" i="1"/>
  <c r="AN3878" i="1"/>
  <c r="AM3878" i="1"/>
  <c r="AV3877" i="1"/>
  <c r="AU3877" i="1"/>
  <c r="AT3877" i="1"/>
  <c r="AS3877" i="1"/>
  <c r="AR3877" i="1"/>
  <c r="AQ3877" i="1"/>
  <c r="AP3877" i="1"/>
  <c r="AO3877" i="1"/>
  <c r="AN3877" i="1"/>
  <c r="AM3877" i="1"/>
  <c r="AV3876" i="1"/>
  <c r="AU3876" i="1"/>
  <c r="AT3876" i="1"/>
  <c r="AS3876" i="1"/>
  <c r="AR3876" i="1"/>
  <c r="AQ3876" i="1"/>
  <c r="AP3876" i="1"/>
  <c r="AO3876" i="1"/>
  <c r="AN3876" i="1"/>
  <c r="AM3876" i="1"/>
  <c r="AV3875" i="1"/>
  <c r="AU3875" i="1"/>
  <c r="AT3875" i="1"/>
  <c r="AS3875" i="1"/>
  <c r="AR3875" i="1"/>
  <c r="AQ3875" i="1"/>
  <c r="AP3875" i="1"/>
  <c r="AO3875" i="1"/>
  <c r="AN3875" i="1"/>
  <c r="AM3875" i="1"/>
  <c r="AV3874" i="1"/>
  <c r="AU3874" i="1"/>
  <c r="AT3874" i="1"/>
  <c r="AS3874" i="1"/>
  <c r="AR3874" i="1"/>
  <c r="AQ3874" i="1"/>
  <c r="AP3874" i="1"/>
  <c r="AO3874" i="1"/>
  <c r="AN3874" i="1"/>
  <c r="AM3874" i="1"/>
  <c r="AV3873" i="1"/>
  <c r="AU3873" i="1"/>
  <c r="AT3873" i="1"/>
  <c r="AS3873" i="1"/>
  <c r="AR3873" i="1"/>
  <c r="AQ3873" i="1"/>
  <c r="AP3873" i="1"/>
  <c r="AO3873" i="1"/>
  <c r="AN3873" i="1"/>
  <c r="AM3873" i="1"/>
  <c r="AV3872" i="1"/>
  <c r="AU3872" i="1"/>
  <c r="AT3872" i="1"/>
  <c r="AS3872" i="1"/>
  <c r="AR3872" i="1"/>
  <c r="AQ3872" i="1"/>
  <c r="AP3872" i="1"/>
  <c r="AO3872" i="1"/>
  <c r="AN3872" i="1"/>
  <c r="AM3872" i="1"/>
  <c r="AV3871" i="1"/>
  <c r="AU3871" i="1"/>
  <c r="AT3871" i="1"/>
  <c r="AS3871" i="1"/>
  <c r="AR3871" i="1"/>
  <c r="AQ3871" i="1"/>
  <c r="AP3871" i="1"/>
  <c r="AO3871" i="1"/>
  <c r="AN3871" i="1"/>
  <c r="AM3871" i="1"/>
  <c r="AV3870" i="1"/>
  <c r="AU3870" i="1"/>
  <c r="AT3870" i="1"/>
  <c r="AS3870" i="1"/>
  <c r="AR3870" i="1"/>
  <c r="AQ3870" i="1"/>
  <c r="AP3870" i="1"/>
  <c r="AO3870" i="1"/>
  <c r="AN3870" i="1"/>
  <c r="AM3870" i="1"/>
  <c r="AV3869" i="1"/>
  <c r="AU3869" i="1"/>
  <c r="AT3869" i="1"/>
  <c r="AS3869" i="1"/>
  <c r="AR3869" i="1"/>
  <c r="AQ3869" i="1"/>
  <c r="AP3869" i="1"/>
  <c r="AO3869" i="1"/>
  <c r="AN3869" i="1"/>
  <c r="AM3869" i="1"/>
  <c r="AV3868" i="1"/>
  <c r="AU3868" i="1"/>
  <c r="AT3868" i="1"/>
  <c r="AS3868" i="1"/>
  <c r="AR3868" i="1"/>
  <c r="AQ3868" i="1"/>
  <c r="AP3868" i="1"/>
  <c r="AO3868" i="1"/>
  <c r="AN3868" i="1"/>
  <c r="AM3868" i="1"/>
  <c r="AV3867" i="1"/>
  <c r="AU3867" i="1"/>
  <c r="AT3867" i="1"/>
  <c r="AS3867" i="1"/>
  <c r="AR3867" i="1"/>
  <c r="AQ3867" i="1"/>
  <c r="AP3867" i="1"/>
  <c r="AO3867" i="1"/>
  <c r="AN3867" i="1"/>
  <c r="AM3867" i="1"/>
  <c r="AV3866" i="1"/>
  <c r="AU3866" i="1"/>
  <c r="AT3866" i="1"/>
  <c r="AS3866" i="1"/>
  <c r="AR3866" i="1"/>
  <c r="AQ3866" i="1"/>
  <c r="AP3866" i="1"/>
  <c r="AO3866" i="1"/>
  <c r="AN3866" i="1"/>
  <c r="AM3866" i="1"/>
  <c r="AV3865" i="1"/>
  <c r="AU3865" i="1"/>
  <c r="AT3865" i="1"/>
  <c r="AS3865" i="1"/>
  <c r="AR3865" i="1"/>
  <c r="AQ3865" i="1"/>
  <c r="AP3865" i="1"/>
  <c r="AO3865" i="1"/>
  <c r="AN3865" i="1"/>
  <c r="AM3865" i="1"/>
  <c r="AV3864" i="1"/>
  <c r="AU3864" i="1"/>
  <c r="AT3864" i="1"/>
  <c r="AS3864" i="1"/>
  <c r="AR3864" i="1"/>
  <c r="AQ3864" i="1"/>
  <c r="AP3864" i="1"/>
  <c r="AO3864" i="1"/>
  <c r="AN3864" i="1"/>
  <c r="AM3864" i="1"/>
  <c r="AV3863" i="1"/>
  <c r="AU3863" i="1"/>
  <c r="AT3863" i="1"/>
  <c r="AS3863" i="1"/>
  <c r="AR3863" i="1"/>
  <c r="AQ3863" i="1"/>
  <c r="AP3863" i="1"/>
  <c r="AO3863" i="1"/>
  <c r="AN3863" i="1"/>
  <c r="AM3863" i="1"/>
  <c r="AV3862" i="1"/>
  <c r="AU3862" i="1"/>
  <c r="AT3862" i="1"/>
  <c r="AS3862" i="1"/>
  <c r="AR3862" i="1"/>
  <c r="AQ3862" i="1"/>
  <c r="AP3862" i="1"/>
  <c r="AO3862" i="1"/>
  <c r="AN3862" i="1"/>
  <c r="AM3862" i="1"/>
  <c r="AV3861" i="1"/>
  <c r="AU3861" i="1"/>
  <c r="AT3861" i="1"/>
  <c r="AS3861" i="1"/>
  <c r="AR3861" i="1"/>
  <c r="AQ3861" i="1"/>
  <c r="AP3861" i="1"/>
  <c r="AO3861" i="1"/>
  <c r="AN3861" i="1"/>
  <c r="AM3861" i="1"/>
  <c r="AV3860" i="1"/>
  <c r="AU3860" i="1"/>
  <c r="AT3860" i="1"/>
  <c r="AS3860" i="1"/>
  <c r="AR3860" i="1"/>
  <c r="AQ3860" i="1"/>
  <c r="AP3860" i="1"/>
  <c r="AO3860" i="1"/>
  <c r="AN3860" i="1"/>
  <c r="AM3860" i="1"/>
  <c r="AV3859" i="1"/>
  <c r="AU3859" i="1"/>
  <c r="AT3859" i="1"/>
  <c r="AS3859" i="1"/>
  <c r="AR3859" i="1"/>
  <c r="AQ3859" i="1"/>
  <c r="AP3859" i="1"/>
  <c r="AO3859" i="1"/>
  <c r="AN3859" i="1"/>
  <c r="AM3859" i="1"/>
  <c r="AV3858" i="1"/>
  <c r="AU3858" i="1"/>
  <c r="AT3858" i="1"/>
  <c r="AS3858" i="1"/>
  <c r="AR3858" i="1"/>
  <c r="AQ3858" i="1"/>
  <c r="AP3858" i="1"/>
  <c r="AO3858" i="1"/>
  <c r="AN3858" i="1"/>
  <c r="AM3858" i="1"/>
  <c r="AV3857" i="1"/>
  <c r="AU3857" i="1"/>
  <c r="AT3857" i="1"/>
  <c r="AS3857" i="1"/>
  <c r="AR3857" i="1"/>
  <c r="AQ3857" i="1"/>
  <c r="AP3857" i="1"/>
  <c r="AO3857" i="1"/>
  <c r="AN3857" i="1"/>
  <c r="AM3857" i="1"/>
  <c r="AV3856" i="1"/>
  <c r="AU3856" i="1"/>
  <c r="AT3856" i="1"/>
  <c r="AS3856" i="1"/>
  <c r="AR3856" i="1"/>
  <c r="AQ3856" i="1"/>
  <c r="AP3856" i="1"/>
  <c r="AO3856" i="1"/>
  <c r="AN3856" i="1"/>
  <c r="AM3856" i="1"/>
  <c r="AV3855" i="1"/>
  <c r="AU3855" i="1"/>
  <c r="AT3855" i="1"/>
  <c r="AS3855" i="1"/>
  <c r="AR3855" i="1"/>
  <c r="AQ3855" i="1"/>
  <c r="AP3855" i="1"/>
  <c r="AO3855" i="1"/>
  <c r="AN3855" i="1"/>
  <c r="AM3855" i="1"/>
  <c r="AV3854" i="1"/>
  <c r="AU3854" i="1"/>
  <c r="AT3854" i="1"/>
  <c r="AS3854" i="1"/>
  <c r="AR3854" i="1"/>
  <c r="AQ3854" i="1"/>
  <c r="AP3854" i="1"/>
  <c r="AO3854" i="1"/>
  <c r="AN3854" i="1"/>
  <c r="AM3854" i="1"/>
  <c r="AV3853" i="1"/>
  <c r="AU3853" i="1"/>
  <c r="AT3853" i="1"/>
  <c r="AS3853" i="1"/>
  <c r="AR3853" i="1"/>
  <c r="AQ3853" i="1"/>
  <c r="AP3853" i="1"/>
  <c r="AO3853" i="1"/>
  <c r="AN3853" i="1"/>
  <c r="AM3853" i="1"/>
  <c r="AV3852" i="1"/>
  <c r="AU3852" i="1"/>
  <c r="AT3852" i="1"/>
  <c r="AS3852" i="1"/>
  <c r="AR3852" i="1"/>
  <c r="AQ3852" i="1"/>
  <c r="AP3852" i="1"/>
  <c r="AO3852" i="1"/>
  <c r="AN3852" i="1"/>
  <c r="AM3852" i="1"/>
  <c r="AV3851" i="1"/>
  <c r="AU3851" i="1"/>
  <c r="AT3851" i="1"/>
  <c r="AS3851" i="1"/>
  <c r="AR3851" i="1"/>
  <c r="AQ3851" i="1"/>
  <c r="AP3851" i="1"/>
  <c r="AO3851" i="1"/>
  <c r="AN3851" i="1"/>
  <c r="AM3851" i="1"/>
  <c r="AV3850" i="1"/>
  <c r="AU3850" i="1"/>
  <c r="AT3850" i="1"/>
  <c r="AS3850" i="1"/>
  <c r="AR3850" i="1"/>
  <c r="AQ3850" i="1"/>
  <c r="AP3850" i="1"/>
  <c r="AO3850" i="1"/>
  <c r="AN3850" i="1"/>
  <c r="AM3850" i="1"/>
  <c r="AV3849" i="1"/>
  <c r="AU3849" i="1"/>
  <c r="AT3849" i="1"/>
  <c r="AS3849" i="1"/>
  <c r="AR3849" i="1"/>
  <c r="AQ3849" i="1"/>
  <c r="AP3849" i="1"/>
  <c r="AO3849" i="1"/>
  <c r="AN3849" i="1"/>
  <c r="AM3849" i="1"/>
  <c r="AV3848" i="1"/>
  <c r="AU3848" i="1"/>
  <c r="AT3848" i="1"/>
  <c r="AS3848" i="1"/>
  <c r="AR3848" i="1"/>
  <c r="AQ3848" i="1"/>
  <c r="AP3848" i="1"/>
  <c r="AO3848" i="1"/>
  <c r="AN3848" i="1"/>
  <c r="AM3848" i="1"/>
  <c r="AV3847" i="1"/>
  <c r="AU3847" i="1"/>
  <c r="AT3847" i="1"/>
  <c r="AS3847" i="1"/>
  <c r="AR3847" i="1"/>
  <c r="AQ3847" i="1"/>
  <c r="AP3847" i="1"/>
  <c r="AO3847" i="1"/>
  <c r="AN3847" i="1"/>
  <c r="AM3847" i="1"/>
  <c r="AV3846" i="1"/>
  <c r="AU3846" i="1"/>
  <c r="AT3846" i="1"/>
  <c r="AS3846" i="1"/>
  <c r="AR3846" i="1"/>
  <c r="AQ3846" i="1"/>
  <c r="AP3846" i="1"/>
  <c r="AO3846" i="1"/>
  <c r="AN3846" i="1"/>
  <c r="AM3846" i="1"/>
  <c r="AV3845" i="1"/>
  <c r="AU3845" i="1"/>
  <c r="AT3845" i="1"/>
  <c r="AS3845" i="1"/>
  <c r="AR3845" i="1"/>
  <c r="AQ3845" i="1"/>
  <c r="AP3845" i="1"/>
  <c r="AO3845" i="1"/>
  <c r="AN3845" i="1"/>
  <c r="AM3845" i="1"/>
  <c r="AV3844" i="1"/>
  <c r="AU3844" i="1"/>
  <c r="AT3844" i="1"/>
  <c r="AS3844" i="1"/>
  <c r="AR3844" i="1"/>
  <c r="AQ3844" i="1"/>
  <c r="AP3844" i="1"/>
  <c r="AO3844" i="1"/>
  <c r="AN3844" i="1"/>
  <c r="AM3844" i="1"/>
  <c r="AV3843" i="1"/>
  <c r="AU3843" i="1"/>
  <c r="AT3843" i="1"/>
  <c r="AS3843" i="1"/>
  <c r="AR3843" i="1"/>
  <c r="AQ3843" i="1"/>
  <c r="AP3843" i="1"/>
  <c r="AO3843" i="1"/>
  <c r="AN3843" i="1"/>
  <c r="AM3843" i="1"/>
  <c r="AV3842" i="1"/>
  <c r="AU3842" i="1"/>
  <c r="AT3842" i="1"/>
  <c r="AS3842" i="1"/>
  <c r="AR3842" i="1"/>
  <c r="AQ3842" i="1"/>
  <c r="AP3842" i="1"/>
  <c r="AO3842" i="1"/>
  <c r="AN3842" i="1"/>
  <c r="AM3842" i="1"/>
  <c r="AV3841" i="1"/>
  <c r="AU3841" i="1"/>
  <c r="AT3841" i="1"/>
  <c r="AS3841" i="1"/>
  <c r="AR3841" i="1"/>
  <c r="AQ3841" i="1"/>
  <c r="AP3841" i="1"/>
  <c r="AO3841" i="1"/>
  <c r="AN3841" i="1"/>
  <c r="AM3841" i="1"/>
  <c r="AV3840" i="1"/>
  <c r="AU3840" i="1"/>
  <c r="AT3840" i="1"/>
  <c r="AS3840" i="1"/>
  <c r="AR3840" i="1"/>
  <c r="AQ3840" i="1"/>
  <c r="AP3840" i="1"/>
  <c r="AO3840" i="1"/>
  <c r="AN3840" i="1"/>
  <c r="AM3840" i="1"/>
  <c r="AV3839" i="1"/>
  <c r="AU3839" i="1"/>
  <c r="AT3839" i="1"/>
  <c r="AS3839" i="1"/>
  <c r="AR3839" i="1"/>
  <c r="AQ3839" i="1"/>
  <c r="AP3839" i="1"/>
  <c r="AO3839" i="1"/>
  <c r="AN3839" i="1"/>
  <c r="AM3839" i="1"/>
  <c r="AV3838" i="1"/>
  <c r="AU3838" i="1"/>
  <c r="AT3838" i="1"/>
  <c r="AS3838" i="1"/>
  <c r="AR3838" i="1"/>
  <c r="AQ3838" i="1"/>
  <c r="AP3838" i="1"/>
  <c r="AO3838" i="1"/>
  <c r="AN3838" i="1"/>
  <c r="AM3838" i="1"/>
  <c r="AV3837" i="1"/>
  <c r="AU3837" i="1"/>
  <c r="AT3837" i="1"/>
  <c r="AS3837" i="1"/>
  <c r="AR3837" i="1"/>
  <c r="AQ3837" i="1"/>
  <c r="AP3837" i="1"/>
  <c r="AO3837" i="1"/>
  <c r="AN3837" i="1"/>
  <c r="AM3837" i="1"/>
  <c r="AV3836" i="1"/>
  <c r="AU3836" i="1"/>
  <c r="AT3836" i="1"/>
  <c r="AS3836" i="1"/>
  <c r="AR3836" i="1"/>
  <c r="AQ3836" i="1"/>
  <c r="AP3836" i="1"/>
  <c r="AO3836" i="1"/>
  <c r="AN3836" i="1"/>
  <c r="AM3836" i="1"/>
  <c r="AV3835" i="1"/>
  <c r="AU3835" i="1"/>
  <c r="AT3835" i="1"/>
  <c r="AS3835" i="1"/>
  <c r="AR3835" i="1"/>
  <c r="AQ3835" i="1"/>
  <c r="AP3835" i="1"/>
  <c r="AO3835" i="1"/>
  <c r="AN3835" i="1"/>
  <c r="AM3835" i="1"/>
  <c r="AV3834" i="1"/>
  <c r="AU3834" i="1"/>
  <c r="AT3834" i="1"/>
  <c r="AS3834" i="1"/>
  <c r="AR3834" i="1"/>
  <c r="AQ3834" i="1"/>
  <c r="AP3834" i="1"/>
  <c r="AO3834" i="1"/>
  <c r="AN3834" i="1"/>
  <c r="AM3834" i="1"/>
  <c r="AV3833" i="1"/>
  <c r="AU3833" i="1"/>
  <c r="AT3833" i="1"/>
  <c r="AS3833" i="1"/>
  <c r="AR3833" i="1"/>
  <c r="AQ3833" i="1"/>
  <c r="AP3833" i="1"/>
  <c r="AO3833" i="1"/>
  <c r="AN3833" i="1"/>
  <c r="AM3833" i="1"/>
  <c r="AV3832" i="1"/>
  <c r="AU3832" i="1"/>
  <c r="AT3832" i="1"/>
  <c r="AS3832" i="1"/>
  <c r="AR3832" i="1"/>
  <c r="AQ3832" i="1"/>
  <c r="AP3832" i="1"/>
  <c r="AO3832" i="1"/>
  <c r="AN3832" i="1"/>
  <c r="AM3832" i="1"/>
  <c r="AV3831" i="1"/>
  <c r="AU3831" i="1"/>
  <c r="AT3831" i="1"/>
  <c r="AS3831" i="1"/>
  <c r="AR3831" i="1"/>
  <c r="AQ3831" i="1"/>
  <c r="AP3831" i="1"/>
  <c r="AO3831" i="1"/>
  <c r="AN3831" i="1"/>
  <c r="AM3831" i="1"/>
  <c r="AV3830" i="1"/>
  <c r="AU3830" i="1"/>
  <c r="AT3830" i="1"/>
  <c r="AS3830" i="1"/>
  <c r="AR3830" i="1"/>
  <c r="AQ3830" i="1"/>
  <c r="AP3830" i="1"/>
  <c r="AO3830" i="1"/>
  <c r="AN3830" i="1"/>
  <c r="AM3830" i="1"/>
  <c r="AV3829" i="1"/>
  <c r="AU3829" i="1"/>
  <c r="AT3829" i="1"/>
  <c r="AS3829" i="1"/>
  <c r="AR3829" i="1"/>
  <c r="AQ3829" i="1"/>
  <c r="AP3829" i="1"/>
  <c r="AO3829" i="1"/>
  <c r="AN3829" i="1"/>
  <c r="AM3829" i="1"/>
  <c r="AV3828" i="1"/>
  <c r="AU3828" i="1"/>
  <c r="AT3828" i="1"/>
  <c r="AS3828" i="1"/>
  <c r="AR3828" i="1"/>
  <c r="AQ3828" i="1"/>
  <c r="AP3828" i="1"/>
  <c r="AO3828" i="1"/>
  <c r="AN3828" i="1"/>
  <c r="AM3828" i="1"/>
  <c r="AV3827" i="1"/>
  <c r="AU3827" i="1"/>
  <c r="AT3827" i="1"/>
  <c r="AS3827" i="1"/>
  <c r="AR3827" i="1"/>
  <c r="AQ3827" i="1"/>
  <c r="AP3827" i="1"/>
  <c r="AO3827" i="1"/>
  <c r="AN3827" i="1"/>
  <c r="AM3827" i="1"/>
  <c r="AV3826" i="1"/>
  <c r="AU3826" i="1"/>
  <c r="AT3826" i="1"/>
  <c r="AS3826" i="1"/>
  <c r="AR3826" i="1"/>
  <c r="AQ3826" i="1"/>
  <c r="AP3826" i="1"/>
  <c r="AO3826" i="1"/>
  <c r="AN3826" i="1"/>
  <c r="AM3826" i="1"/>
  <c r="AV3825" i="1"/>
  <c r="AU3825" i="1"/>
  <c r="AT3825" i="1"/>
  <c r="AS3825" i="1"/>
  <c r="AR3825" i="1"/>
  <c r="AQ3825" i="1"/>
  <c r="AP3825" i="1"/>
  <c r="AO3825" i="1"/>
  <c r="AN3825" i="1"/>
  <c r="AM3825" i="1"/>
  <c r="AV3824" i="1"/>
  <c r="AU3824" i="1"/>
  <c r="AT3824" i="1"/>
  <c r="AS3824" i="1"/>
  <c r="AR3824" i="1"/>
  <c r="AQ3824" i="1"/>
  <c r="AP3824" i="1"/>
  <c r="AO3824" i="1"/>
  <c r="AN3824" i="1"/>
  <c r="AM3824" i="1"/>
  <c r="AV3823" i="1"/>
  <c r="AU3823" i="1"/>
  <c r="AT3823" i="1"/>
  <c r="AS3823" i="1"/>
  <c r="AR3823" i="1"/>
  <c r="AQ3823" i="1"/>
  <c r="AP3823" i="1"/>
  <c r="AO3823" i="1"/>
  <c r="AN3823" i="1"/>
  <c r="AM3823" i="1"/>
  <c r="AV3822" i="1"/>
  <c r="AU3822" i="1"/>
  <c r="AT3822" i="1"/>
  <c r="AS3822" i="1"/>
  <c r="AR3822" i="1"/>
  <c r="AQ3822" i="1"/>
  <c r="AP3822" i="1"/>
  <c r="AO3822" i="1"/>
  <c r="AN3822" i="1"/>
  <c r="AM3822" i="1"/>
  <c r="AV3821" i="1"/>
  <c r="AU3821" i="1"/>
  <c r="AT3821" i="1"/>
  <c r="AS3821" i="1"/>
  <c r="AR3821" i="1"/>
  <c r="AQ3821" i="1"/>
  <c r="AP3821" i="1"/>
  <c r="AO3821" i="1"/>
  <c r="AN3821" i="1"/>
  <c r="AM3821" i="1"/>
  <c r="AV3820" i="1"/>
  <c r="AU3820" i="1"/>
  <c r="AT3820" i="1"/>
  <c r="AS3820" i="1"/>
  <c r="AR3820" i="1"/>
  <c r="AQ3820" i="1"/>
  <c r="AP3820" i="1"/>
  <c r="AO3820" i="1"/>
  <c r="AN3820" i="1"/>
  <c r="AM3820" i="1"/>
  <c r="AV3819" i="1"/>
  <c r="AU3819" i="1"/>
  <c r="AT3819" i="1"/>
  <c r="AS3819" i="1"/>
  <c r="AR3819" i="1"/>
  <c r="AQ3819" i="1"/>
  <c r="AP3819" i="1"/>
  <c r="AO3819" i="1"/>
  <c r="AN3819" i="1"/>
  <c r="AM3819" i="1"/>
  <c r="AV3818" i="1"/>
  <c r="AU3818" i="1"/>
  <c r="AT3818" i="1"/>
  <c r="AS3818" i="1"/>
  <c r="AR3818" i="1"/>
  <c r="AQ3818" i="1"/>
  <c r="AP3818" i="1"/>
  <c r="AO3818" i="1"/>
  <c r="AN3818" i="1"/>
  <c r="AM3818" i="1"/>
  <c r="AV3817" i="1"/>
  <c r="AU3817" i="1"/>
  <c r="AT3817" i="1"/>
  <c r="AS3817" i="1"/>
  <c r="AR3817" i="1"/>
  <c r="AQ3817" i="1"/>
  <c r="AP3817" i="1"/>
  <c r="AO3817" i="1"/>
  <c r="AN3817" i="1"/>
  <c r="AM3817" i="1"/>
  <c r="AV3816" i="1"/>
  <c r="AU3816" i="1"/>
  <c r="AT3816" i="1"/>
  <c r="AS3816" i="1"/>
  <c r="AR3816" i="1"/>
  <c r="AQ3816" i="1"/>
  <c r="AP3816" i="1"/>
  <c r="AO3816" i="1"/>
  <c r="AN3816" i="1"/>
  <c r="AM3816" i="1"/>
  <c r="AV3815" i="1"/>
  <c r="AU3815" i="1"/>
  <c r="AT3815" i="1"/>
  <c r="AS3815" i="1"/>
  <c r="AR3815" i="1"/>
  <c r="AQ3815" i="1"/>
  <c r="AP3815" i="1"/>
  <c r="AO3815" i="1"/>
  <c r="AN3815" i="1"/>
  <c r="AM3815" i="1"/>
  <c r="AV3814" i="1"/>
  <c r="AU3814" i="1"/>
  <c r="AT3814" i="1"/>
  <c r="AS3814" i="1"/>
  <c r="AR3814" i="1"/>
  <c r="AQ3814" i="1"/>
  <c r="AP3814" i="1"/>
  <c r="AO3814" i="1"/>
  <c r="AN3814" i="1"/>
  <c r="AM3814" i="1"/>
  <c r="AV3813" i="1"/>
  <c r="AU3813" i="1"/>
  <c r="AT3813" i="1"/>
  <c r="AS3813" i="1"/>
  <c r="AR3813" i="1"/>
  <c r="AQ3813" i="1"/>
  <c r="AP3813" i="1"/>
  <c r="AO3813" i="1"/>
  <c r="AN3813" i="1"/>
  <c r="AM3813" i="1"/>
  <c r="AV3812" i="1"/>
  <c r="AU3812" i="1"/>
  <c r="AT3812" i="1"/>
  <c r="AS3812" i="1"/>
  <c r="AR3812" i="1"/>
  <c r="AQ3812" i="1"/>
  <c r="AP3812" i="1"/>
  <c r="AO3812" i="1"/>
  <c r="AN3812" i="1"/>
  <c r="AM3812" i="1"/>
  <c r="AV3811" i="1"/>
  <c r="AU3811" i="1"/>
  <c r="AT3811" i="1"/>
  <c r="AS3811" i="1"/>
  <c r="AR3811" i="1"/>
  <c r="AQ3811" i="1"/>
  <c r="AP3811" i="1"/>
  <c r="AO3811" i="1"/>
  <c r="AN3811" i="1"/>
  <c r="AM3811" i="1"/>
  <c r="AV3810" i="1"/>
  <c r="AU3810" i="1"/>
  <c r="AT3810" i="1"/>
  <c r="AS3810" i="1"/>
  <c r="AR3810" i="1"/>
  <c r="AQ3810" i="1"/>
  <c r="AP3810" i="1"/>
  <c r="AO3810" i="1"/>
  <c r="AN3810" i="1"/>
  <c r="AM3810" i="1"/>
  <c r="AV3809" i="1"/>
  <c r="AU3809" i="1"/>
  <c r="AT3809" i="1"/>
  <c r="AS3809" i="1"/>
  <c r="AR3809" i="1"/>
  <c r="AQ3809" i="1"/>
  <c r="AP3809" i="1"/>
  <c r="AO3809" i="1"/>
  <c r="AN3809" i="1"/>
  <c r="AM3809" i="1"/>
  <c r="AV3808" i="1"/>
  <c r="AU3808" i="1"/>
  <c r="AT3808" i="1"/>
  <c r="AS3808" i="1"/>
  <c r="AR3808" i="1"/>
  <c r="AQ3808" i="1"/>
  <c r="AP3808" i="1"/>
  <c r="AO3808" i="1"/>
  <c r="AN3808" i="1"/>
  <c r="AM3808" i="1"/>
  <c r="AV3807" i="1"/>
  <c r="AU3807" i="1"/>
  <c r="AT3807" i="1"/>
  <c r="AS3807" i="1"/>
  <c r="AR3807" i="1"/>
  <c r="AQ3807" i="1"/>
  <c r="AP3807" i="1"/>
  <c r="AO3807" i="1"/>
  <c r="AN3807" i="1"/>
  <c r="AM3807" i="1"/>
  <c r="AV3806" i="1"/>
  <c r="AU3806" i="1"/>
  <c r="AT3806" i="1"/>
  <c r="AS3806" i="1"/>
  <c r="AR3806" i="1"/>
  <c r="AQ3806" i="1"/>
  <c r="AP3806" i="1"/>
  <c r="AO3806" i="1"/>
  <c r="AN3806" i="1"/>
  <c r="AM3806" i="1"/>
  <c r="AV3805" i="1"/>
  <c r="AU3805" i="1"/>
  <c r="AT3805" i="1"/>
  <c r="AS3805" i="1"/>
  <c r="AR3805" i="1"/>
  <c r="AQ3805" i="1"/>
  <c r="AP3805" i="1"/>
  <c r="AO3805" i="1"/>
  <c r="AN3805" i="1"/>
  <c r="AM3805" i="1"/>
  <c r="AV3804" i="1"/>
  <c r="AU3804" i="1"/>
  <c r="AT3804" i="1"/>
  <c r="AS3804" i="1"/>
  <c r="AR3804" i="1"/>
  <c r="AQ3804" i="1"/>
  <c r="AP3804" i="1"/>
  <c r="AO3804" i="1"/>
  <c r="AN3804" i="1"/>
  <c r="AM3804" i="1"/>
  <c r="AV3803" i="1"/>
  <c r="AU3803" i="1"/>
  <c r="AT3803" i="1"/>
  <c r="AS3803" i="1"/>
  <c r="AR3803" i="1"/>
  <c r="AQ3803" i="1"/>
  <c r="AP3803" i="1"/>
  <c r="AO3803" i="1"/>
  <c r="AN3803" i="1"/>
  <c r="AM3803" i="1"/>
  <c r="AV3802" i="1"/>
  <c r="AU3802" i="1"/>
  <c r="AT3802" i="1"/>
  <c r="AS3802" i="1"/>
  <c r="AR3802" i="1"/>
  <c r="AQ3802" i="1"/>
  <c r="AP3802" i="1"/>
  <c r="AO3802" i="1"/>
  <c r="AN3802" i="1"/>
  <c r="AM3802" i="1"/>
  <c r="AV3801" i="1"/>
  <c r="AU3801" i="1"/>
  <c r="AT3801" i="1"/>
  <c r="AS3801" i="1"/>
  <c r="AR3801" i="1"/>
  <c r="AQ3801" i="1"/>
  <c r="AP3801" i="1"/>
  <c r="AO3801" i="1"/>
  <c r="AN3801" i="1"/>
  <c r="AM3801" i="1"/>
  <c r="AV3800" i="1"/>
  <c r="AU3800" i="1"/>
  <c r="AT3800" i="1"/>
  <c r="AS3800" i="1"/>
  <c r="AR3800" i="1"/>
  <c r="AQ3800" i="1"/>
  <c r="AP3800" i="1"/>
  <c r="AO3800" i="1"/>
  <c r="AN3800" i="1"/>
  <c r="AM3800" i="1"/>
  <c r="AV3799" i="1"/>
  <c r="AU3799" i="1"/>
  <c r="AT3799" i="1"/>
  <c r="AS3799" i="1"/>
  <c r="AR3799" i="1"/>
  <c r="AQ3799" i="1"/>
  <c r="AP3799" i="1"/>
  <c r="AO3799" i="1"/>
  <c r="AN3799" i="1"/>
  <c r="AM3799" i="1"/>
  <c r="AV3798" i="1"/>
  <c r="AU3798" i="1"/>
  <c r="AT3798" i="1"/>
  <c r="AS3798" i="1"/>
  <c r="AR3798" i="1"/>
  <c r="AQ3798" i="1"/>
  <c r="AP3798" i="1"/>
  <c r="AO3798" i="1"/>
  <c r="AN3798" i="1"/>
  <c r="AM3798" i="1"/>
  <c r="AV3797" i="1"/>
  <c r="AU3797" i="1"/>
  <c r="AT3797" i="1"/>
  <c r="AS3797" i="1"/>
  <c r="AR3797" i="1"/>
  <c r="AQ3797" i="1"/>
  <c r="AP3797" i="1"/>
  <c r="AO3797" i="1"/>
  <c r="AN3797" i="1"/>
  <c r="AM3797" i="1"/>
  <c r="AV3796" i="1"/>
  <c r="AU3796" i="1"/>
  <c r="AT3796" i="1"/>
  <c r="AS3796" i="1"/>
  <c r="AR3796" i="1"/>
  <c r="AQ3796" i="1"/>
  <c r="AP3796" i="1"/>
  <c r="AO3796" i="1"/>
  <c r="AN3796" i="1"/>
  <c r="AM3796" i="1"/>
  <c r="AV3795" i="1"/>
  <c r="AU3795" i="1"/>
  <c r="AT3795" i="1"/>
  <c r="AS3795" i="1"/>
  <c r="AR3795" i="1"/>
  <c r="AQ3795" i="1"/>
  <c r="AP3795" i="1"/>
  <c r="AO3795" i="1"/>
  <c r="AN3795" i="1"/>
  <c r="AM3795" i="1"/>
  <c r="AV3794" i="1"/>
  <c r="AU3794" i="1"/>
  <c r="AT3794" i="1"/>
  <c r="AS3794" i="1"/>
  <c r="AR3794" i="1"/>
  <c r="AQ3794" i="1"/>
  <c r="AP3794" i="1"/>
  <c r="AO3794" i="1"/>
  <c r="AN3794" i="1"/>
  <c r="AM3794" i="1"/>
  <c r="AV3793" i="1"/>
  <c r="AU3793" i="1"/>
  <c r="AT3793" i="1"/>
  <c r="AS3793" i="1"/>
  <c r="AR3793" i="1"/>
  <c r="AQ3793" i="1"/>
  <c r="AP3793" i="1"/>
  <c r="AO3793" i="1"/>
  <c r="AN3793" i="1"/>
  <c r="AM3793" i="1"/>
  <c r="AV3792" i="1"/>
  <c r="AU3792" i="1"/>
  <c r="AT3792" i="1"/>
  <c r="AS3792" i="1"/>
  <c r="AR3792" i="1"/>
  <c r="AQ3792" i="1"/>
  <c r="AP3792" i="1"/>
  <c r="AO3792" i="1"/>
  <c r="AN3792" i="1"/>
  <c r="AM3792" i="1"/>
  <c r="AV3791" i="1"/>
  <c r="AU3791" i="1"/>
  <c r="AT3791" i="1"/>
  <c r="AS3791" i="1"/>
  <c r="AR3791" i="1"/>
  <c r="AQ3791" i="1"/>
  <c r="AP3791" i="1"/>
  <c r="AO3791" i="1"/>
  <c r="AN3791" i="1"/>
  <c r="AM3791" i="1"/>
  <c r="AV3790" i="1"/>
  <c r="AU3790" i="1"/>
  <c r="AT3790" i="1"/>
  <c r="AS3790" i="1"/>
  <c r="AR3790" i="1"/>
  <c r="AQ3790" i="1"/>
  <c r="AP3790" i="1"/>
  <c r="AO3790" i="1"/>
  <c r="AN3790" i="1"/>
  <c r="AM3790" i="1"/>
  <c r="AV3789" i="1"/>
  <c r="AU3789" i="1"/>
  <c r="AT3789" i="1"/>
  <c r="AS3789" i="1"/>
  <c r="AR3789" i="1"/>
  <c r="AQ3789" i="1"/>
  <c r="AP3789" i="1"/>
  <c r="AO3789" i="1"/>
  <c r="AN3789" i="1"/>
  <c r="AM3789" i="1"/>
  <c r="AV3788" i="1"/>
  <c r="AU3788" i="1"/>
  <c r="AT3788" i="1"/>
  <c r="AS3788" i="1"/>
  <c r="AR3788" i="1"/>
  <c r="AQ3788" i="1"/>
  <c r="AP3788" i="1"/>
  <c r="AO3788" i="1"/>
  <c r="AN3788" i="1"/>
  <c r="AM3788" i="1"/>
  <c r="AV3787" i="1"/>
  <c r="AU3787" i="1"/>
  <c r="AT3787" i="1"/>
  <c r="AS3787" i="1"/>
  <c r="AR3787" i="1"/>
  <c r="AQ3787" i="1"/>
  <c r="AP3787" i="1"/>
  <c r="AO3787" i="1"/>
  <c r="AN3787" i="1"/>
  <c r="AM3787" i="1"/>
  <c r="AV3786" i="1"/>
  <c r="AU3786" i="1"/>
  <c r="AT3786" i="1"/>
  <c r="AS3786" i="1"/>
  <c r="AR3786" i="1"/>
  <c r="AQ3786" i="1"/>
  <c r="AP3786" i="1"/>
  <c r="AO3786" i="1"/>
  <c r="AN3786" i="1"/>
  <c r="AM3786" i="1"/>
  <c r="AV3785" i="1"/>
  <c r="AU3785" i="1"/>
  <c r="AT3785" i="1"/>
  <c r="AS3785" i="1"/>
  <c r="AR3785" i="1"/>
  <c r="AQ3785" i="1"/>
  <c r="AP3785" i="1"/>
  <c r="AO3785" i="1"/>
  <c r="AN3785" i="1"/>
  <c r="AM3785" i="1"/>
  <c r="AV3784" i="1"/>
  <c r="AU3784" i="1"/>
  <c r="AT3784" i="1"/>
  <c r="AS3784" i="1"/>
  <c r="AR3784" i="1"/>
  <c r="AQ3784" i="1"/>
  <c r="AP3784" i="1"/>
  <c r="AO3784" i="1"/>
  <c r="AN3784" i="1"/>
  <c r="AM3784" i="1"/>
  <c r="AV3783" i="1"/>
  <c r="AU3783" i="1"/>
  <c r="AT3783" i="1"/>
  <c r="AS3783" i="1"/>
  <c r="AR3783" i="1"/>
  <c r="AQ3783" i="1"/>
  <c r="AP3783" i="1"/>
  <c r="AO3783" i="1"/>
  <c r="AN3783" i="1"/>
  <c r="AM3783" i="1"/>
  <c r="AV3782" i="1"/>
  <c r="AU3782" i="1"/>
  <c r="AT3782" i="1"/>
  <c r="AS3782" i="1"/>
  <c r="AR3782" i="1"/>
  <c r="AQ3782" i="1"/>
  <c r="AP3782" i="1"/>
  <c r="AO3782" i="1"/>
  <c r="AN3782" i="1"/>
  <c r="AM3782" i="1"/>
  <c r="AV3781" i="1"/>
  <c r="AU3781" i="1"/>
  <c r="AT3781" i="1"/>
  <c r="AS3781" i="1"/>
  <c r="AR3781" i="1"/>
  <c r="AQ3781" i="1"/>
  <c r="AP3781" i="1"/>
  <c r="AO3781" i="1"/>
  <c r="AN3781" i="1"/>
  <c r="AM3781" i="1"/>
  <c r="AV3780" i="1"/>
  <c r="AU3780" i="1"/>
  <c r="AT3780" i="1"/>
  <c r="AS3780" i="1"/>
  <c r="AR3780" i="1"/>
  <c r="AQ3780" i="1"/>
  <c r="AP3780" i="1"/>
  <c r="AO3780" i="1"/>
  <c r="AN3780" i="1"/>
  <c r="AM3780" i="1"/>
  <c r="AV3779" i="1"/>
  <c r="AU3779" i="1"/>
  <c r="AT3779" i="1"/>
  <c r="AS3779" i="1"/>
  <c r="AR3779" i="1"/>
  <c r="AQ3779" i="1"/>
  <c r="AP3779" i="1"/>
  <c r="AO3779" i="1"/>
  <c r="AN3779" i="1"/>
  <c r="AM3779" i="1"/>
  <c r="AV3778" i="1"/>
  <c r="AU3778" i="1"/>
  <c r="AT3778" i="1"/>
  <c r="AS3778" i="1"/>
  <c r="AR3778" i="1"/>
  <c r="AQ3778" i="1"/>
  <c r="AP3778" i="1"/>
  <c r="AO3778" i="1"/>
  <c r="AN3778" i="1"/>
  <c r="AM3778" i="1"/>
  <c r="AV3777" i="1"/>
  <c r="AU3777" i="1"/>
  <c r="AT3777" i="1"/>
  <c r="AS3777" i="1"/>
  <c r="AR3777" i="1"/>
  <c r="AQ3777" i="1"/>
  <c r="AP3777" i="1"/>
  <c r="AO3777" i="1"/>
  <c r="AN3777" i="1"/>
  <c r="AM3777" i="1"/>
  <c r="AV3776" i="1"/>
  <c r="AU3776" i="1"/>
  <c r="AT3776" i="1"/>
  <c r="AS3776" i="1"/>
  <c r="AR3776" i="1"/>
  <c r="AQ3776" i="1"/>
  <c r="AP3776" i="1"/>
  <c r="AO3776" i="1"/>
  <c r="AN3776" i="1"/>
  <c r="AM3776" i="1"/>
  <c r="AV3775" i="1"/>
  <c r="AU3775" i="1"/>
  <c r="AT3775" i="1"/>
  <c r="AS3775" i="1"/>
  <c r="AR3775" i="1"/>
  <c r="AQ3775" i="1"/>
  <c r="AP3775" i="1"/>
  <c r="AO3775" i="1"/>
  <c r="AN3775" i="1"/>
  <c r="AM3775" i="1"/>
  <c r="AV3774" i="1"/>
  <c r="AU3774" i="1"/>
  <c r="AT3774" i="1"/>
  <c r="AS3774" i="1"/>
  <c r="AR3774" i="1"/>
  <c r="AQ3774" i="1"/>
  <c r="AP3774" i="1"/>
  <c r="AO3774" i="1"/>
  <c r="AN3774" i="1"/>
  <c r="AM3774" i="1"/>
  <c r="AV3773" i="1"/>
  <c r="AU3773" i="1"/>
  <c r="AT3773" i="1"/>
  <c r="AS3773" i="1"/>
  <c r="AR3773" i="1"/>
  <c r="AQ3773" i="1"/>
  <c r="AP3773" i="1"/>
  <c r="AO3773" i="1"/>
  <c r="AN3773" i="1"/>
  <c r="AM3773" i="1"/>
  <c r="AV3772" i="1"/>
  <c r="AU3772" i="1"/>
  <c r="AT3772" i="1"/>
  <c r="AS3772" i="1"/>
  <c r="AR3772" i="1"/>
  <c r="AQ3772" i="1"/>
  <c r="AP3772" i="1"/>
  <c r="AO3772" i="1"/>
  <c r="AN3772" i="1"/>
  <c r="AM3772" i="1"/>
  <c r="AV3771" i="1"/>
  <c r="AU3771" i="1"/>
  <c r="AT3771" i="1"/>
  <c r="AS3771" i="1"/>
  <c r="AR3771" i="1"/>
  <c r="AQ3771" i="1"/>
  <c r="AP3771" i="1"/>
  <c r="AO3771" i="1"/>
  <c r="AN3771" i="1"/>
  <c r="AM3771" i="1"/>
  <c r="AV3770" i="1"/>
  <c r="AU3770" i="1"/>
  <c r="AT3770" i="1"/>
  <c r="AS3770" i="1"/>
  <c r="AR3770" i="1"/>
  <c r="AQ3770" i="1"/>
  <c r="AP3770" i="1"/>
  <c r="AO3770" i="1"/>
  <c r="AN3770" i="1"/>
  <c r="AM3770" i="1"/>
  <c r="AV3769" i="1"/>
  <c r="AU3769" i="1"/>
  <c r="AT3769" i="1"/>
  <c r="AS3769" i="1"/>
  <c r="AR3769" i="1"/>
  <c r="AQ3769" i="1"/>
  <c r="AP3769" i="1"/>
  <c r="AO3769" i="1"/>
  <c r="AN3769" i="1"/>
  <c r="AM3769" i="1"/>
  <c r="AV3768" i="1"/>
  <c r="AU3768" i="1"/>
  <c r="AT3768" i="1"/>
  <c r="AS3768" i="1"/>
  <c r="AR3768" i="1"/>
  <c r="AQ3768" i="1"/>
  <c r="AP3768" i="1"/>
  <c r="AO3768" i="1"/>
  <c r="AN3768" i="1"/>
  <c r="AM3768" i="1"/>
  <c r="AV3767" i="1"/>
  <c r="AU3767" i="1"/>
  <c r="AT3767" i="1"/>
  <c r="AS3767" i="1"/>
  <c r="AR3767" i="1"/>
  <c r="AQ3767" i="1"/>
  <c r="AP3767" i="1"/>
  <c r="AO3767" i="1"/>
  <c r="AN3767" i="1"/>
  <c r="AM3767" i="1"/>
  <c r="AV3766" i="1"/>
  <c r="AU3766" i="1"/>
  <c r="AT3766" i="1"/>
  <c r="AS3766" i="1"/>
  <c r="AR3766" i="1"/>
  <c r="AQ3766" i="1"/>
  <c r="AP3766" i="1"/>
  <c r="AO3766" i="1"/>
  <c r="AN3766" i="1"/>
  <c r="AM3766" i="1"/>
  <c r="AV3765" i="1"/>
  <c r="AU3765" i="1"/>
  <c r="AT3765" i="1"/>
  <c r="AS3765" i="1"/>
  <c r="AR3765" i="1"/>
  <c r="AQ3765" i="1"/>
  <c r="AP3765" i="1"/>
  <c r="AO3765" i="1"/>
  <c r="AN3765" i="1"/>
  <c r="AM3765" i="1"/>
  <c r="AV3764" i="1"/>
  <c r="AU3764" i="1"/>
  <c r="AT3764" i="1"/>
  <c r="AS3764" i="1"/>
  <c r="AR3764" i="1"/>
  <c r="AQ3764" i="1"/>
  <c r="AP3764" i="1"/>
  <c r="AO3764" i="1"/>
  <c r="AN3764" i="1"/>
  <c r="AM3764" i="1"/>
  <c r="AV3763" i="1"/>
  <c r="AU3763" i="1"/>
  <c r="AT3763" i="1"/>
  <c r="AS3763" i="1"/>
  <c r="AR3763" i="1"/>
  <c r="AQ3763" i="1"/>
  <c r="AP3763" i="1"/>
  <c r="AO3763" i="1"/>
  <c r="AN3763" i="1"/>
  <c r="AM3763" i="1"/>
  <c r="AV3762" i="1"/>
  <c r="AU3762" i="1"/>
  <c r="AT3762" i="1"/>
  <c r="AS3762" i="1"/>
  <c r="AR3762" i="1"/>
  <c r="AQ3762" i="1"/>
  <c r="AP3762" i="1"/>
  <c r="AO3762" i="1"/>
  <c r="AN3762" i="1"/>
  <c r="AM3762" i="1"/>
  <c r="AV3761" i="1"/>
  <c r="AU3761" i="1"/>
  <c r="AT3761" i="1"/>
  <c r="AS3761" i="1"/>
  <c r="AR3761" i="1"/>
  <c r="AQ3761" i="1"/>
  <c r="AP3761" i="1"/>
  <c r="AO3761" i="1"/>
  <c r="AN3761" i="1"/>
  <c r="AM3761" i="1"/>
  <c r="AV3760" i="1"/>
  <c r="AU3760" i="1"/>
  <c r="AT3760" i="1"/>
  <c r="AS3760" i="1"/>
  <c r="AR3760" i="1"/>
  <c r="AQ3760" i="1"/>
  <c r="AP3760" i="1"/>
  <c r="AO3760" i="1"/>
  <c r="AN3760" i="1"/>
  <c r="AM3760" i="1"/>
  <c r="AV3759" i="1"/>
  <c r="AU3759" i="1"/>
  <c r="AT3759" i="1"/>
  <c r="AS3759" i="1"/>
  <c r="AR3759" i="1"/>
  <c r="AQ3759" i="1"/>
  <c r="AP3759" i="1"/>
  <c r="AO3759" i="1"/>
  <c r="AN3759" i="1"/>
  <c r="AM3759" i="1"/>
  <c r="AV3758" i="1"/>
  <c r="AU3758" i="1"/>
  <c r="AT3758" i="1"/>
  <c r="AS3758" i="1"/>
  <c r="AR3758" i="1"/>
  <c r="AQ3758" i="1"/>
  <c r="AP3758" i="1"/>
  <c r="AO3758" i="1"/>
  <c r="AN3758" i="1"/>
  <c r="AM3758" i="1"/>
  <c r="AV3757" i="1"/>
  <c r="AU3757" i="1"/>
  <c r="AT3757" i="1"/>
  <c r="AS3757" i="1"/>
  <c r="AR3757" i="1"/>
  <c r="AQ3757" i="1"/>
  <c r="AP3757" i="1"/>
  <c r="AO3757" i="1"/>
  <c r="AN3757" i="1"/>
  <c r="AM3757" i="1"/>
  <c r="AV3756" i="1"/>
  <c r="AU3756" i="1"/>
  <c r="AT3756" i="1"/>
  <c r="AS3756" i="1"/>
  <c r="AR3756" i="1"/>
  <c r="AQ3756" i="1"/>
  <c r="AP3756" i="1"/>
  <c r="AO3756" i="1"/>
  <c r="AN3756" i="1"/>
  <c r="AM3756" i="1"/>
  <c r="AV3755" i="1"/>
  <c r="AU3755" i="1"/>
  <c r="AT3755" i="1"/>
  <c r="AS3755" i="1"/>
  <c r="AR3755" i="1"/>
  <c r="AQ3755" i="1"/>
  <c r="AP3755" i="1"/>
  <c r="AO3755" i="1"/>
  <c r="AN3755" i="1"/>
  <c r="AM3755" i="1"/>
  <c r="AV3754" i="1"/>
  <c r="AU3754" i="1"/>
  <c r="AT3754" i="1"/>
  <c r="AS3754" i="1"/>
  <c r="AR3754" i="1"/>
  <c r="AQ3754" i="1"/>
  <c r="AP3754" i="1"/>
  <c r="AO3754" i="1"/>
  <c r="AN3754" i="1"/>
  <c r="AM3754" i="1"/>
  <c r="AV3753" i="1"/>
  <c r="AU3753" i="1"/>
  <c r="AT3753" i="1"/>
  <c r="AS3753" i="1"/>
  <c r="AR3753" i="1"/>
  <c r="AQ3753" i="1"/>
  <c r="AP3753" i="1"/>
  <c r="AO3753" i="1"/>
  <c r="AN3753" i="1"/>
  <c r="AM3753" i="1"/>
  <c r="AV3752" i="1"/>
  <c r="AU3752" i="1"/>
  <c r="AT3752" i="1"/>
  <c r="AS3752" i="1"/>
  <c r="AR3752" i="1"/>
  <c r="AQ3752" i="1"/>
  <c r="AP3752" i="1"/>
  <c r="AO3752" i="1"/>
  <c r="AN3752" i="1"/>
  <c r="AM3752" i="1"/>
  <c r="AV3751" i="1"/>
  <c r="AU3751" i="1"/>
  <c r="AT3751" i="1"/>
  <c r="AS3751" i="1"/>
  <c r="AR3751" i="1"/>
  <c r="AQ3751" i="1"/>
  <c r="AP3751" i="1"/>
  <c r="AO3751" i="1"/>
  <c r="AN3751" i="1"/>
  <c r="AM3751" i="1"/>
  <c r="AV3750" i="1"/>
  <c r="AU3750" i="1"/>
  <c r="AT3750" i="1"/>
  <c r="AS3750" i="1"/>
  <c r="AR3750" i="1"/>
  <c r="AQ3750" i="1"/>
  <c r="AP3750" i="1"/>
  <c r="AO3750" i="1"/>
  <c r="AN3750" i="1"/>
  <c r="AM3750" i="1"/>
  <c r="AV3749" i="1"/>
  <c r="AU3749" i="1"/>
  <c r="AT3749" i="1"/>
  <c r="AS3749" i="1"/>
  <c r="AR3749" i="1"/>
  <c r="AQ3749" i="1"/>
  <c r="AP3749" i="1"/>
  <c r="AO3749" i="1"/>
  <c r="AN3749" i="1"/>
  <c r="AM3749" i="1"/>
  <c r="AV3748" i="1"/>
  <c r="AU3748" i="1"/>
  <c r="AT3748" i="1"/>
  <c r="AS3748" i="1"/>
  <c r="AR3748" i="1"/>
  <c r="AQ3748" i="1"/>
  <c r="AP3748" i="1"/>
  <c r="AO3748" i="1"/>
  <c r="AN3748" i="1"/>
  <c r="AM3748" i="1"/>
  <c r="AV3747" i="1"/>
  <c r="AU3747" i="1"/>
  <c r="AT3747" i="1"/>
  <c r="AS3747" i="1"/>
  <c r="AR3747" i="1"/>
  <c r="AQ3747" i="1"/>
  <c r="AP3747" i="1"/>
  <c r="AO3747" i="1"/>
  <c r="AN3747" i="1"/>
  <c r="AM3747" i="1"/>
  <c r="AV3746" i="1"/>
  <c r="AU3746" i="1"/>
  <c r="AT3746" i="1"/>
  <c r="AS3746" i="1"/>
  <c r="AR3746" i="1"/>
  <c r="AQ3746" i="1"/>
  <c r="AP3746" i="1"/>
  <c r="AO3746" i="1"/>
  <c r="AN3746" i="1"/>
  <c r="AM3746" i="1"/>
  <c r="AV3745" i="1"/>
  <c r="AU3745" i="1"/>
  <c r="AT3745" i="1"/>
  <c r="AS3745" i="1"/>
  <c r="AR3745" i="1"/>
  <c r="AQ3745" i="1"/>
  <c r="AP3745" i="1"/>
  <c r="AO3745" i="1"/>
  <c r="AN3745" i="1"/>
  <c r="AM3745" i="1"/>
  <c r="AV3744" i="1"/>
  <c r="AU3744" i="1"/>
  <c r="AT3744" i="1"/>
  <c r="AS3744" i="1"/>
  <c r="AR3744" i="1"/>
  <c r="AQ3744" i="1"/>
  <c r="AP3744" i="1"/>
  <c r="AO3744" i="1"/>
  <c r="AN3744" i="1"/>
  <c r="AM3744" i="1"/>
  <c r="AV3743" i="1"/>
  <c r="AU3743" i="1"/>
  <c r="AT3743" i="1"/>
  <c r="AS3743" i="1"/>
  <c r="AR3743" i="1"/>
  <c r="AQ3743" i="1"/>
  <c r="AP3743" i="1"/>
  <c r="AO3743" i="1"/>
  <c r="AN3743" i="1"/>
  <c r="AM3743" i="1"/>
  <c r="AV3742" i="1"/>
  <c r="AU3742" i="1"/>
  <c r="AT3742" i="1"/>
  <c r="AS3742" i="1"/>
  <c r="AR3742" i="1"/>
  <c r="AQ3742" i="1"/>
  <c r="AP3742" i="1"/>
  <c r="AO3742" i="1"/>
  <c r="AN3742" i="1"/>
  <c r="AM3742" i="1"/>
  <c r="AV3741" i="1"/>
  <c r="AU3741" i="1"/>
  <c r="AT3741" i="1"/>
  <c r="AS3741" i="1"/>
  <c r="AR3741" i="1"/>
  <c r="AQ3741" i="1"/>
  <c r="AP3741" i="1"/>
  <c r="AO3741" i="1"/>
  <c r="AN3741" i="1"/>
  <c r="AM3741" i="1"/>
  <c r="AV3740" i="1"/>
  <c r="AU3740" i="1"/>
  <c r="AT3740" i="1"/>
  <c r="AS3740" i="1"/>
  <c r="AR3740" i="1"/>
  <c r="AQ3740" i="1"/>
  <c r="AP3740" i="1"/>
  <c r="AO3740" i="1"/>
  <c r="AN3740" i="1"/>
  <c r="AM3740" i="1"/>
  <c r="AV3739" i="1"/>
  <c r="AU3739" i="1"/>
  <c r="AT3739" i="1"/>
  <c r="AS3739" i="1"/>
  <c r="AR3739" i="1"/>
  <c r="AQ3739" i="1"/>
  <c r="AP3739" i="1"/>
  <c r="AO3739" i="1"/>
  <c r="AN3739" i="1"/>
  <c r="AM3739" i="1"/>
  <c r="AV3738" i="1"/>
  <c r="AU3738" i="1"/>
  <c r="AT3738" i="1"/>
  <c r="AS3738" i="1"/>
  <c r="AR3738" i="1"/>
  <c r="AQ3738" i="1"/>
  <c r="AP3738" i="1"/>
  <c r="AO3738" i="1"/>
  <c r="AN3738" i="1"/>
  <c r="AM3738" i="1"/>
  <c r="AV3737" i="1"/>
  <c r="AU3737" i="1"/>
  <c r="AT3737" i="1"/>
  <c r="AS3737" i="1"/>
  <c r="AR3737" i="1"/>
  <c r="AQ3737" i="1"/>
  <c r="AP3737" i="1"/>
  <c r="AO3737" i="1"/>
  <c r="AN3737" i="1"/>
  <c r="AM3737" i="1"/>
  <c r="AV3736" i="1"/>
  <c r="AU3736" i="1"/>
  <c r="AT3736" i="1"/>
  <c r="AS3736" i="1"/>
  <c r="AR3736" i="1"/>
  <c r="AQ3736" i="1"/>
  <c r="AP3736" i="1"/>
  <c r="AO3736" i="1"/>
  <c r="AN3736" i="1"/>
  <c r="AM3736" i="1"/>
  <c r="AV3735" i="1"/>
  <c r="AU3735" i="1"/>
  <c r="AT3735" i="1"/>
  <c r="AS3735" i="1"/>
  <c r="AR3735" i="1"/>
  <c r="AQ3735" i="1"/>
  <c r="AP3735" i="1"/>
  <c r="AO3735" i="1"/>
  <c r="AN3735" i="1"/>
  <c r="AM3735" i="1"/>
  <c r="AV3734" i="1"/>
  <c r="AU3734" i="1"/>
  <c r="AT3734" i="1"/>
  <c r="AS3734" i="1"/>
  <c r="AR3734" i="1"/>
  <c r="AQ3734" i="1"/>
  <c r="AP3734" i="1"/>
  <c r="AO3734" i="1"/>
  <c r="AN3734" i="1"/>
  <c r="AM3734" i="1"/>
  <c r="AV3733" i="1"/>
  <c r="AU3733" i="1"/>
  <c r="AT3733" i="1"/>
  <c r="AS3733" i="1"/>
  <c r="AR3733" i="1"/>
  <c r="AQ3733" i="1"/>
  <c r="AP3733" i="1"/>
  <c r="AO3733" i="1"/>
  <c r="AN3733" i="1"/>
  <c r="AM3733" i="1"/>
  <c r="AV3732" i="1"/>
  <c r="AU3732" i="1"/>
  <c r="AT3732" i="1"/>
  <c r="AS3732" i="1"/>
  <c r="AR3732" i="1"/>
  <c r="AQ3732" i="1"/>
  <c r="AP3732" i="1"/>
  <c r="AO3732" i="1"/>
  <c r="AN3732" i="1"/>
  <c r="AM3732" i="1"/>
  <c r="AV3731" i="1"/>
  <c r="AU3731" i="1"/>
  <c r="AT3731" i="1"/>
  <c r="AS3731" i="1"/>
  <c r="AR3731" i="1"/>
  <c r="AQ3731" i="1"/>
  <c r="AP3731" i="1"/>
  <c r="AO3731" i="1"/>
  <c r="AN3731" i="1"/>
  <c r="AM3731" i="1"/>
  <c r="AV3730" i="1"/>
  <c r="AU3730" i="1"/>
  <c r="AT3730" i="1"/>
  <c r="AS3730" i="1"/>
  <c r="AR3730" i="1"/>
  <c r="AQ3730" i="1"/>
  <c r="AP3730" i="1"/>
  <c r="AO3730" i="1"/>
  <c r="AN3730" i="1"/>
  <c r="AM3730" i="1"/>
  <c r="AV3729" i="1"/>
  <c r="AU3729" i="1"/>
  <c r="AT3729" i="1"/>
  <c r="AS3729" i="1"/>
  <c r="AR3729" i="1"/>
  <c r="AQ3729" i="1"/>
  <c r="AP3729" i="1"/>
  <c r="AO3729" i="1"/>
  <c r="AN3729" i="1"/>
  <c r="AM3729" i="1"/>
  <c r="AV3728" i="1"/>
  <c r="AU3728" i="1"/>
  <c r="AT3728" i="1"/>
  <c r="AS3728" i="1"/>
  <c r="AR3728" i="1"/>
  <c r="AQ3728" i="1"/>
  <c r="AP3728" i="1"/>
  <c r="AO3728" i="1"/>
  <c r="AN3728" i="1"/>
  <c r="AM3728" i="1"/>
  <c r="AV3727" i="1"/>
  <c r="AU3727" i="1"/>
  <c r="AT3727" i="1"/>
  <c r="AS3727" i="1"/>
  <c r="AR3727" i="1"/>
  <c r="AQ3727" i="1"/>
  <c r="AP3727" i="1"/>
  <c r="AO3727" i="1"/>
  <c r="AN3727" i="1"/>
  <c r="AM3727" i="1"/>
  <c r="AV3726" i="1"/>
  <c r="AU3726" i="1"/>
  <c r="AT3726" i="1"/>
  <c r="AS3726" i="1"/>
  <c r="AR3726" i="1"/>
  <c r="AQ3726" i="1"/>
  <c r="AP3726" i="1"/>
  <c r="AO3726" i="1"/>
  <c r="AN3726" i="1"/>
  <c r="AM3726" i="1"/>
  <c r="AV3725" i="1"/>
  <c r="AU3725" i="1"/>
  <c r="AT3725" i="1"/>
  <c r="AS3725" i="1"/>
  <c r="AR3725" i="1"/>
  <c r="AQ3725" i="1"/>
  <c r="AP3725" i="1"/>
  <c r="AO3725" i="1"/>
  <c r="AN3725" i="1"/>
  <c r="AM3725" i="1"/>
  <c r="AV3724" i="1"/>
  <c r="AU3724" i="1"/>
  <c r="AT3724" i="1"/>
  <c r="AS3724" i="1"/>
  <c r="AR3724" i="1"/>
  <c r="AQ3724" i="1"/>
  <c r="AP3724" i="1"/>
  <c r="AO3724" i="1"/>
  <c r="AN3724" i="1"/>
  <c r="AM3724" i="1"/>
  <c r="AV3723" i="1"/>
  <c r="AU3723" i="1"/>
  <c r="AT3723" i="1"/>
  <c r="AS3723" i="1"/>
  <c r="AR3723" i="1"/>
  <c r="AQ3723" i="1"/>
  <c r="AP3723" i="1"/>
  <c r="AO3723" i="1"/>
  <c r="AN3723" i="1"/>
  <c r="AM3723" i="1"/>
  <c r="AV3722" i="1"/>
  <c r="AU3722" i="1"/>
  <c r="AT3722" i="1"/>
  <c r="AS3722" i="1"/>
  <c r="AR3722" i="1"/>
  <c r="AQ3722" i="1"/>
  <c r="AP3722" i="1"/>
  <c r="AO3722" i="1"/>
  <c r="AN3722" i="1"/>
  <c r="AM3722" i="1"/>
  <c r="AV3721" i="1"/>
  <c r="AU3721" i="1"/>
  <c r="AT3721" i="1"/>
  <c r="AS3721" i="1"/>
  <c r="AR3721" i="1"/>
  <c r="AQ3721" i="1"/>
  <c r="AP3721" i="1"/>
  <c r="AO3721" i="1"/>
  <c r="AN3721" i="1"/>
  <c r="AM3721" i="1"/>
  <c r="AV3720" i="1"/>
  <c r="AU3720" i="1"/>
  <c r="AT3720" i="1"/>
  <c r="AS3720" i="1"/>
  <c r="AR3720" i="1"/>
  <c r="AQ3720" i="1"/>
  <c r="AP3720" i="1"/>
  <c r="AO3720" i="1"/>
  <c r="AN3720" i="1"/>
  <c r="AM3720" i="1"/>
  <c r="AV3719" i="1"/>
  <c r="AU3719" i="1"/>
  <c r="AT3719" i="1"/>
  <c r="AS3719" i="1"/>
  <c r="AR3719" i="1"/>
  <c r="AQ3719" i="1"/>
  <c r="AP3719" i="1"/>
  <c r="AO3719" i="1"/>
  <c r="AN3719" i="1"/>
  <c r="AM3719" i="1"/>
  <c r="AV3718" i="1"/>
  <c r="AU3718" i="1"/>
  <c r="AT3718" i="1"/>
  <c r="AS3718" i="1"/>
  <c r="AR3718" i="1"/>
  <c r="AQ3718" i="1"/>
  <c r="AP3718" i="1"/>
  <c r="AO3718" i="1"/>
  <c r="AN3718" i="1"/>
  <c r="AM3718" i="1"/>
  <c r="AV3717" i="1"/>
  <c r="AU3717" i="1"/>
  <c r="AT3717" i="1"/>
  <c r="AS3717" i="1"/>
  <c r="AR3717" i="1"/>
  <c r="AQ3717" i="1"/>
  <c r="AP3717" i="1"/>
  <c r="AO3717" i="1"/>
  <c r="AN3717" i="1"/>
  <c r="AM3717" i="1"/>
  <c r="AV3716" i="1"/>
  <c r="AU3716" i="1"/>
  <c r="AT3716" i="1"/>
  <c r="AS3716" i="1"/>
  <c r="AR3716" i="1"/>
  <c r="AQ3716" i="1"/>
  <c r="AP3716" i="1"/>
  <c r="AO3716" i="1"/>
  <c r="AN3716" i="1"/>
  <c r="AM3716" i="1"/>
  <c r="AV3715" i="1"/>
  <c r="AU3715" i="1"/>
  <c r="AT3715" i="1"/>
  <c r="AS3715" i="1"/>
  <c r="AR3715" i="1"/>
  <c r="AQ3715" i="1"/>
  <c r="AP3715" i="1"/>
  <c r="AO3715" i="1"/>
  <c r="AN3715" i="1"/>
  <c r="AM3715" i="1"/>
  <c r="AV3714" i="1"/>
  <c r="AU3714" i="1"/>
  <c r="AT3714" i="1"/>
  <c r="AS3714" i="1"/>
  <c r="AR3714" i="1"/>
  <c r="AQ3714" i="1"/>
  <c r="AP3714" i="1"/>
  <c r="AO3714" i="1"/>
  <c r="AN3714" i="1"/>
  <c r="AM3714" i="1"/>
  <c r="AV3713" i="1"/>
  <c r="AU3713" i="1"/>
  <c r="AT3713" i="1"/>
  <c r="AS3713" i="1"/>
  <c r="AR3713" i="1"/>
  <c r="AQ3713" i="1"/>
  <c r="AP3713" i="1"/>
  <c r="AO3713" i="1"/>
  <c r="AN3713" i="1"/>
  <c r="AM3713" i="1"/>
  <c r="AV3712" i="1"/>
  <c r="AU3712" i="1"/>
  <c r="AT3712" i="1"/>
  <c r="AS3712" i="1"/>
  <c r="AR3712" i="1"/>
  <c r="AQ3712" i="1"/>
  <c r="AP3712" i="1"/>
  <c r="AO3712" i="1"/>
  <c r="AN3712" i="1"/>
  <c r="AM3712" i="1"/>
  <c r="AV3711" i="1"/>
  <c r="AU3711" i="1"/>
  <c r="AT3711" i="1"/>
  <c r="AS3711" i="1"/>
  <c r="AR3711" i="1"/>
  <c r="AQ3711" i="1"/>
  <c r="AP3711" i="1"/>
  <c r="AO3711" i="1"/>
  <c r="AN3711" i="1"/>
  <c r="AM3711" i="1"/>
  <c r="AV3710" i="1"/>
  <c r="AU3710" i="1"/>
  <c r="AT3710" i="1"/>
  <c r="AS3710" i="1"/>
  <c r="AR3710" i="1"/>
  <c r="AQ3710" i="1"/>
  <c r="AP3710" i="1"/>
  <c r="AO3710" i="1"/>
  <c r="AN3710" i="1"/>
  <c r="AM3710" i="1"/>
  <c r="AV3709" i="1"/>
  <c r="AU3709" i="1"/>
  <c r="AT3709" i="1"/>
  <c r="AS3709" i="1"/>
  <c r="AR3709" i="1"/>
  <c r="AQ3709" i="1"/>
  <c r="AP3709" i="1"/>
  <c r="AO3709" i="1"/>
  <c r="AN3709" i="1"/>
  <c r="AM3709" i="1"/>
  <c r="AV3708" i="1"/>
  <c r="AU3708" i="1"/>
  <c r="AT3708" i="1"/>
  <c r="AS3708" i="1"/>
  <c r="AR3708" i="1"/>
  <c r="AQ3708" i="1"/>
  <c r="AP3708" i="1"/>
  <c r="AO3708" i="1"/>
  <c r="AN3708" i="1"/>
  <c r="AM3708" i="1"/>
  <c r="AV3707" i="1"/>
  <c r="AU3707" i="1"/>
  <c r="AT3707" i="1"/>
  <c r="AS3707" i="1"/>
  <c r="AR3707" i="1"/>
  <c r="AQ3707" i="1"/>
  <c r="AP3707" i="1"/>
  <c r="AO3707" i="1"/>
  <c r="AN3707" i="1"/>
  <c r="AM3707" i="1"/>
  <c r="AV3706" i="1"/>
  <c r="AU3706" i="1"/>
  <c r="AT3706" i="1"/>
  <c r="AS3706" i="1"/>
  <c r="AR3706" i="1"/>
  <c r="AQ3706" i="1"/>
  <c r="AP3706" i="1"/>
  <c r="AO3706" i="1"/>
  <c r="AN3706" i="1"/>
  <c r="AM3706" i="1"/>
  <c r="AV3705" i="1"/>
  <c r="AU3705" i="1"/>
  <c r="AT3705" i="1"/>
  <c r="AS3705" i="1"/>
  <c r="AR3705" i="1"/>
  <c r="AQ3705" i="1"/>
  <c r="AP3705" i="1"/>
  <c r="AO3705" i="1"/>
  <c r="AN3705" i="1"/>
  <c r="AM3705" i="1"/>
  <c r="AV3704" i="1"/>
  <c r="AU3704" i="1"/>
  <c r="AT3704" i="1"/>
  <c r="AS3704" i="1"/>
  <c r="AR3704" i="1"/>
  <c r="AQ3704" i="1"/>
  <c r="AP3704" i="1"/>
  <c r="AO3704" i="1"/>
  <c r="AN3704" i="1"/>
  <c r="AM3704" i="1"/>
  <c r="AV3703" i="1"/>
  <c r="AU3703" i="1"/>
  <c r="AT3703" i="1"/>
  <c r="AS3703" i="1"/>
  <c r="AR3703" i="1"/>
  <c r="AQ3703" i="1"/>
  <c r="AP3703" i="1"/>
  <c r="AO3703" i="1"/>
  <c r="AN3703" i="1"/>
  <c r="AM3703" i="1"/>
  <c r="AV3702" i="1"/>
  <c r="AU3702" i="1"/>
  <c r="AT3702" i="1"/>
  <c r="AS3702" i="1"/>
  <c r="AR3702" i="1"/>
  <c r="AQ3702" i="1"/>
  <c r="AP3702" i="1"/>
  <c r="AO3702" i="1"/>
  <c r="AN3702" i="1"/>
  <c r="AM3702" i="1"/>
  <c r="AV3701" i="1"/>
  <c r="AU3701" i="1"/>
  <c r="AT3701" i="1"/>
  <c r="AS3701" i="1"/>
  <c r="AR3701" i="1"/>
  <c r="AQ3701" i="1"/>
  <c r="AP3701" i="1"/>
  <c r="AO3701" i="1"/>
  <c r="AN3701" i="1"/>
  <c r="AM3701" i="1"/>
  <c r="AV3700" i="1"/>
  <c r="AU3700" i="1"/>
  <c r="AT3700" i="1"/>
  <c r="AS3700" i="1"/>
  <c r="AR3700" i="1"/>
  <c r="AQ3700" i="1"/>
  <c r="AP3700" i="1"/>
  <c r="AO3700" i="1"/>
  <c r="AN3700" i="1"/>
  <c r="AM3700" i="1"/>
  <c r="AV3699" i="1"/>
  <c r="AU3699" i="1"/>
  <c r="AT3699" i="1"/>
  <c r="AS3699" i="1"/>
  <c r="AR3699" i="1"/>
  <c r="AQ3699" i="1"/>
  <c r="AP3699" i="1"/>
  <c r="AO3699" i="1"/>
  <c r="AN3699" i="1"/>
  <c r="AM3699" i="1"/>
  <c r="AV3698" i="1"/>
  <c r="AU3698" i="1"/>
  <c r="AT3698" i="1"/>
  <c r="AS3698" i="1"/>
  <c r="AR3698" i="1"/>
  <c r="AQ3698" i="1"/>
  <c r="AP3698" i="1"/>
  <c r="AO3698" i="1"/>
  <c r="AN3698" i="1"/>
  <c r="AM3698" i="1"/>
  <c r="AV3697" i="1"/>
  <c r="AU3697" i="1"/>
  <c r="AT3697" i="1"/>
  <c r="AS3697" i="1"/>
  <c r="AR3697" i="1"/>
  <c r="AQ3697" i="1"/>
  <c r="AP3697" i="1"/>
  <c r="AO3697" i="1"/>
  <c r="AN3697" i="1"/>
  <c r="AM3697" i="1"/>
  <c r="AV3696" i="1"/>
  <c r="AU3696" i="1"/>
  <c r="AT3696" i="1"/>
  <c r="AS3696" i="1"/>
  <c r="AR3696" i="1"/>
  <c r="AQ3696" i="1"/>
  <c r="AP3696" i="1"/>
  <c r="AO3696" i="1"/>
  <c r="AN3696" i="1"/>
  <c r="AM3696" i="1"/>
  <c r="AV3695" i="1"/>
  <c r="AU3695" i="1"/>
  <c r="AT3695" i="1"/>
  <c r="AS3695" i="1"/>
  <c r="AR3695" i="1"/>
  <c r="AQ3695" i="1"/>
  <c r="AP3695" i="1"/>
  <c r="AO3695" i="1"/>
  <c r="AN3695" i="1"/>
  <c r="AM3695" i="1"/>
  <c r="AV3694" i="1"/>
  <c r="AU3694" i="1"/>
  <c r="AT3694" i="1"/>
  <c r="AS3694" i="1"/>
  <c r="AR3694" i="1"/>
  <c r="AQ3694" i="1"/>
  <c r="AP3694" i="1"/>
  <c r="AO3694" i="1"/>
  <c r="AN3694" i="1"/>
  <c r="AM3694" i="1"/>
  <c r="AV3693" i="1"/>
  <c r="AU3693" i="1"/>
  <c r="AT3693" i="1"/>
  <c r="AS3693" i="1"/>
  <c r="AR3693" i="1"/>
  <c r="AQ3693" i="1"/>
  <c r="AP3693" i="1"/>
  <c r="AO3693" i="1"/>
  <c r="AN3693" i="1"/>
  <c r="AM3693" i="1"/>
  <c r="AV3692" i="1"/>
  <c r="AU3692" i="1"/>
  <c r="AT3692" i="1"/>
  <c r="AS3692" i="1"/>
  <c r="AR3692" i="1"/>
  <c r="AQ3692" i="1"/>
  <c r="AP3692" i="1"/>
  <c r="AO3692" i="1"/>
  <c r="AN3692" i="1"/>
  <c r="AM3692" i="1"/>
  <c r="AV3691" i="1"/>
  <c r="AU3691" i="1"/>
  <c r="AT3691" i="1"/>
  <c r="AS3691" i="1"/>
  <c r="AR3691" i="1"/>
  <c r="AQ3691" i="1"/>
  <c r="AP3691" i="1"/>
  <c r="AO3691" i="1"/>
  <c r="AN3691" i="1"/>
  <c r="AM3691" i="1"/>
  <c r="AV3690" i="1"/>
  <c r="AU3690" i="1"/>
  <c r="AT3690" i="1"/>
  <c r="AS3690" i="1"/>
  <c r="AR3690" i="1"/>
  <c r="AQ3690" i="1"/>
  <c r="AP3690" i="1"/>
  <c r="AO3690" i="1"/>
  <c r="AN3690" i="1"/>
  <c r="AM3690" i="1"/>
  <c r="AV3689" i="1"/>
  <c r="AU3689" i="1"/>
  <c r="AT3689" i="1"/>
  <c r="AS3689" i="1"/>
  <c r="AR3689" i="1"/>
  <c r="AQ3689" i="1"/>
  <c r="AP3689" i="1"/>
  <c r="AO3689" i="1"/>
  <c r="AN3689" i="1"/>
  <c r="AM3689" i="1"/>
  <c r="AV3688" i="1"/>
  <c r="AU3688" i="1"/>
  <c r="AT3688" i="1"/>
  <c r="AS3688" i="1"/>
  <c r="AR3688" i="1"/>
  <c r="AQ3688" i="1"/>
  <c r="AP3688" i="1"/>
  <c r="AO3688" i="1"/>
  <c r="AN3688" i="1"/>
  <c r="AM3688" i="1"/>
  <c r="AV3687" i="1"/>
  <c r="AU3687" i="1"/>
  <c r="AT3687" i="1"/>
  <c r="AS3687" i="1"/>
  <c r="AR3687" i="1"/>
  <c r="AQ3687" i="1"/>
  <c r="AP3687" i="1"/>
  <c r="AO3687" i="1"/>
  <c r="AN3687" i="1"/>
  <c r="AM3687" i="1"/>
  <c r="AV3686" i="1"/>
  <c r="AU3686" i="1"/>
  <c r="AT3686" i="1"/>
  <c r="AS3686" i="1"/>
  <c r="AR3686" i="1"/>
  <c r="AQ3686" i="1"/>
  <c r="AP3686" i="1"/>
  <c r="AO3686" i="1"/>
  <c r="AN3686" i="1"/>
  <c r="AM3686" i="1"/>
  <c r="AV3685" i="1"/>
  <c r="AU3685" i="1"/>
  <c r="AT3685" i="1"/>
  <c r="AS3685" i="1"/>
  <c r="AR3685" i="1"/>
  <c r="AQ3685" i="1"/>
  <c r="AP3685" i="1"/>
  <c r="AO3685" i="1"/>
  <c r="AN3685" i="1"/>
  <c r="AM3685" i="1"/>
  <c r="AV3684" i="1"/>
  <c r="AU3684" i="1"/>
  <c r="AT3684" i="1"/>
  <c r="AS3684" i="1"/>
  <c r="AR3684" i="1"/>
  <c r="AQ3684" i="1"/>
  <c r="AP3684" i="1"/>
  <c r="AO3684" i="1"/>
  <c r="AN3684" i="1"/>
  <c r="AM3684" i="1"/>
  <c r="AV3683" i="1"/>
  <c r="AU3683" i="1"/>
  <c r="AT3683" i="1"/>
  <c r="AS3683" i="1"/>
  <c r="AR3683" i="1"/>
  <c r="AQ3683" i="1"/>
  <c r="AP3683" i="1"/>
  <c r="AO3683" i="1"/>
  <c r="AN3683" i="1"/>
  <c r="AM3683" i="1"/>
  <c r="AV3682" i="1"/>
  <c r="AU3682" i="1"/>
  <c r="AT3682" i="1"/>
  <c r="AS3682" i="1"/>
  <c r="AR3682" i="1"/>
  <c r="AQ3682" i="1"/>
  <c r="AP3682" i="1"/>
  <c r="AO3682" i="1"/>
  <c r="AN3682" i="1"/>
  <c r="AM3682" i="1"/>
  <c r="AV3681" i="1"/>
  <c r="AU3681" i="1"/>
  <c r="AT3681" i="1"/>
  <c r="AS3681" i="1"/>
  <c r="AR3681" i="1"/>
  <c r="AQ3681" i="1"/>
  <c r="AP3681" i="1"/>
  <c r="AO3681" i="1"/>
  <c r="AN3681" i="1"/>
  <c r="AM3681" i="1"/>
  <c r="AV3680" i="1"/>
  <c r="AU3680" i="1"/>
  <c r="AT3680" i="1"/>
  <c r="AS3680" i="1"/>
  <c r="AR3680" i="1"/>
  <c r="AQ3680" i="1"/>
  <c r="AP3680" i="1"/>
  <c r="AO3680" i="1"/>
  <c r="AN3680" i="1"/>
  <c r="AM3680" i="1"/>
  <c r="AV3679" i="1"/>
  <c r="AU3679" i="1"/>
  <c r="AT3679" i="1"/>
  <c r="AS3679" i="1"/>
  <c r="AR3679" i="1"/>
  <c r="AQ3679" i="1"/>
  <c r="AP3679" i="1"/>
  <c r="AO3679" i="1"/>
  <c r="AN3679" i="1"/>
  <c r="AM3679" i="1"/>
  <c r="AV3678" i="1"/>
  <c r="AU3678" i="1"/>
  <c r="AT3678" i="1"/>
  <c r="AS3678" i="1"/>
  <c r="AR3678" i="1"/>
  <c r="AQ3678" i="1"/>
  <c r="AP3678" i="1"/>
  <c r="AO3678" i="1"/>
  <c r="AN3678" i="1"/>
  <c r="AM3678" i="1"/>
  <c r="AV3677" i="1"/>
  <c r="AU3677" i="1"/>
  <c r="AT3677" i="1"/>
  <c r="AS3677" i="1"/>
  <c r="AR3677" i="1"/>
  <c r="AQ3677" i="1"/>
  <c r="AP3677" i="1"/>
  <c r="AO3677" i="1"/>
  <c r="AN3677" i="1"/>
  <c r="AM3677" i="1"/>
  <c r="AV3676" i="1"/>
  <c r="AU3676" i="1"/>
  <c r="AT3676" i="1"/>
  <c r="AS3676" i="1"/>
  <c r="AR3676" i="1"/>
  <c r="AQ3676" i="1"/>
  <c r="AP3676" i="1"/>
  <c r="AO3676" i="1"/>
  <c r="AN3676" i="1"/>
  <c r="AM3676" i="1"/>
  <c r="AV3675" i="1"/>
  <c r="AU3675" i="1"/>
  <c r="AT3675" i="1"/>
  <c r="AS3675" i="1"/>
  <c r="AR3675" i="1"/>
  <c r="AQ3675" i="1"/>
  <c r="AP3675" i="1"/>
  <c r="AO3675" i="1"/>
  <c r="AN3675" i="1"/>
  <c r="AM3675" i="1"/>
  <c r="AV3674" i="1"/>
  <c r="AU3674" i="1"/>
  <c r="AT3674" i="1"/>
  <c r="AS3674" i="1"/>
  <c r="AR3674" i="1"/>
  <c r="AQ3674" i="1"/>
  <c r="AP3674" i="1"/>
  <c r="AO3674" i="1"/>
  <c r="AN3674" i="1"/>
  <c r="AM3674" i="1"/>
  <c r="AV3673" i="1"/>
  <c r="AU3673" i="1"/>
  <c r="AT3673" i="1"/>
  <c r="AS3673" i="1"/>
  <c r="AR3673" i="1"/>
  <c r="AQ3673" i="1"/>
  <c r="AP3673" i="1"/>
  <c r="AO3673" i="1"/>
  <c r="AN3673" i="1"/>
  <c r="AM3673" i="1"/>
  <c r="AV3672" i="1"/>
  <c r="AU3672" i="1"/>
  <c r="AT3672" i="1"/>
  <c r="AS3672" i="1"/>
  <c r="AR3672" i="1"/>
  <c r="AQ3672" i="1"/>
  <c r="AP3672" i="1"/>
  <c r="AO3672" i="1"/>
  <c r="AN3672" i="1"/>
  <c r="AM3672" i="1"/>
  <c r="AV3671" i="1"/>
  <c r="AU3671" i="1"/>
  <c r="AT3671" i="1"/>
  <c r="AS3671" i="1"/>
  <c r="AR3671" i="1"/>
  <c r="AQ3671" i="1"/>
  <c r="AP3671" i="1"/>
  <c r="AO3671" i="1"/>
  <c r="AN3671" i="1"/>
  <c r="AM3671" i="1"/>
  <c r="AV3670" i="1"/>
  <c r="AU3670" i="1"/>
  <c r="AT3670" i="1"/>
  <c r="AS3670" i="1"/>
  <c r="AR3670" i="1"/>
  <c r="AQ3670" i="1"/>
  <c r="AP3670" i="1"/>
  <c r="AO3670" i="1"/>
  <c r="AN3670" i="1"/>
  <c r="AM3670" i="1"/>
  <c r="AV3669" i="1"/>
  <c r="AU3669" i="1"/>
  <c r="AT3669" i="1"/>
  <c r="AS3669" i="1"/>
  <c r="AR3669" i="1"/>
  <c r="AQ3669" i="1"/>
  <c r="AP3669" i="1"/>
  <c r="AO3669" i="1"/>
  <c r="AN3669" i="1"/>
  <c r="AM3669" i="1"/>
  <c r="AV3668" i="1"/>
  <c r="AU3668" i="1"/>
  <c r="AT3668" i="1"/>
  <c r="AS3668" i="1"/>
  <c r="AR3668" i="1"/>
  <c r="AQ3668" i="1"/>
  <c r="AP3668" i="1"/>
  <c r="AO3668" i="1"/>
  <c r="AN3668" i="1"/>
  <c r="AM3668" i="1"/>
  <c r="AV3667" i="1"/>
  <c r="AU3667" i="1"/>
  <c r="AT3667" i="1"/>
  <c r="AS3667" i="1"/>
  <c r="AR3667" i="1"/>
  <c r="AQ3667" i="1"/>
  <c r="AP3667" i="1"/>
  <c r="AO3667" i="1"/>
  <c r="AN3667" i="1"/>
  <c r="AM3667" i="1"/>
  <c r="AV3666" i="1"/>
  <c r="AU3666" i="1"/>
  <c r="AT3666" i="1"/>
  <c r="AS3666" i="1"/>
  <c r="AR3666" i="1"/>
  <c r="AQ3666" i="1"/>
  <c r="AP3666" i="1"/>
  <c r="AO3666" i="1"/>
  <c r="AN3666" i="1"/>
  <c r="AM3666" i="1"/>
  <c r="AV3665" i="1"/>
  <c r="AU3665" i="1"/>
  <c r="AT3665" i="1"/>
  <c r="AS3665" i="1"/>
  <c r="AR3665" i="1"/>
  <c r="AQ3665" i="1"/>
  <c r="AP3665" i="1"/>
  <c r="AO3665" i="1"/>
  <c r="AN3665" i="1"/>
  <c r="AM3665" i="1"/>
  <c r="AV3664" i="1"/>
  <c r="AU3664" i="1"/>
  <c r="AT3664" i="1"/>
  <c r="AS3664" i="1"/>
  <c r="AR3664" i="1"/>
  <c r="AQ3664" i="1"/>
  <c r="AP3664" i="1"/>
  <c r="AO3664" i="1"/>
  <c r="AN3664" i="1"/>
  <c r="AM3664" i="1"/>
  <c r="AV3663" i="1"/>
  <c r="AU3663" i="1"/>
  <c r="AT3663" i="1"/>
  <c r="AS3663" i="1"/>
  <c r="AR3663" i="1"/>
  <c r="AQ3663" i="1"/>
  <c r="AP3663" i="1"/>
  <c r="AO3663" i="1"/>
  <c r="AN3663" i="1"/>
  <c r="AM3663" i="1"/>
  <c r="AV3662" i="1"/>
  <c r="AU3662" i="1"/>
  <c r="AT3662" i="1"/>
  <c r="AS3662" i="1"/>
  <c r="AR3662" i="1"/>
  <c r="AQ3662" i="1"/>
  <c r="AP3662" i="1"/>
  <c r="AO3662" i="1"/>
  <c r="AN3662" i="1"/>
  <c r="AM3662" i="1"/>
  <c r="AV3661" i="1"/>
  <c r="AU3661" i="1"/>
  <c r="AT3661" i="1"/>
  <c r="AS3661" i="1"/>
  <c r="AR3661" i="1"/>
  <c r="AQ3661" i="1"/>
  <c r="AP3661" i="1"/>
  <c r="AO3661" i="1"/>
  <c r="AN3661" i="1"/>
  <c r="AM3661" i="1"/>
  <c r="AV3660" i="1"/>
  <c r="AU3660" i="1"/>
  <c r="AT3660" i="1"/>
  <c r="AS3660" i="1"/>
  <c r="AR3660" i="1"/>
  <c r="AQ3660" i="1"/>
  <c r="AP3660" i="1"/>
  <c r="AO3660" i="1"/>
  <c r="AN3660" i="1"/>
  <c r="AM3660" i="1"/>
  <c r="AV3659" i="1"/>
  <c r="AU3659" i="1"/>
  <c r="AT3659" i="1"/>
  <c r="AS3659" i="1"/>
  <c r="AR3659" i="1"/>
  <c r="AQ3659" i="1"/>
  <c r="AP3659" i="1"/>
  <c r="AO3659" i="1"/>
  <c r="AN3659" i="1"/>
  <c r="AM3659" i="1"/>
  <c r="AV3658" i="1"/>
  <c r="AU3658" i="1"/>
  <c r="AT3658" i="1"/>
  <c r="AS3658" i="1"/>
  <c r="AR3658" i="1"/>
  <c r="AQ3658" i="1"/>
  <c r="AP3658" i="1"/>
  <c r="AO3658" i="1"/>
  <c r="AN3658" i="1"/>
  <c r="AM3658" i="1"/>
  <c r="AV3657" i="1"/>
  <c r="AU3657" i="1"/>
  <c r="AT3657" i="1"/>
  <c r="AS3657" i="1"/>
  <c r="AR3657" i="1"/>
  <c r="AQ3657" i="1"/>
  <c r="AP3657" i="1"/>
  <c r="AO3657" i="1"/>
  <c r="AN3657" i="1"/>
  <c r="AM3657" i="1"/>
  <c r="AV3656" i="1"/>
  <c r="AU3656" i="1"/>
  <c r="AT3656" i="1"/>
  <c r="AS3656" i="1"/>
  <c r="AR3656" i="1"/>
  <c r="AQ3656" i="1"/>
  <c r="AP3656" i="1"/>
  <c r="AO3656" i="1"/>
  <c r="AN3656" i="1"/>
  <c r="AM3656" i="1"/>
  <c r="AV3655" i="1"/>
  <c r="AU3655" i="1"/>
  <c r="AT3655" i="1"/>
  <c r="AS3655" i="1"/>
  <c r="AR3655" i="1"/>
  <c r="AQ3655" i="1"/>
  <c r="AP3655" i="1"/>
  <c r="AO3655" i="1"/>
  <c r="AN3655" i="1"/>
  <c r="AM3655" i="1"/>
  <c r="AV3654" i="1"/>
  <c r="AU3654" i="1"/>
  <c r="AT3654" i="1"/>
  <c r="AS3654" i="1"/>
  <c r="AR3654" i="1"/>
  <c r="AQ3654" i="1"/>
  <c r="AP3654" i="1"/>
  <c r="AO3654" i="1"/>
  <c r="AN3654" i="1"/>
  <c r="AM3654" i="1"/>
  <c r="AV3653" i="1"/>
  <c r="AU3653" i="1"/>
  <c r="AT3653" i="1"/>
  <c r="AS3653" i="1"/>
  <c r="AR3653" i="1"/>
  <c r="AQ3653" i="1"/>
  <c r="AP3653" i="1"/>
  <c r="AO3653" i="1"/>
  <c r="AN3653" i="1"/>
  <c r="AM3653" i="1"/>
  <c r="AV3652" i="1"/>
  <c r="AU3652" i="1"/>
  <c r="AT3652" i="1"/>
  <c r="AS3652" i="1"/>
  <c r="AR3652" i="1"/>
  <c r="AQ3652" i="1"/>
  <c r="AP3652" i="1"/>
  <c r="AO3652" i="1"/>
  <c r="AN3652" i="1"/>
  <c r="AM3652" i="1"/>
  <c r="AV3651" i="1"/>
  <c r="AU3651" i="1"/>
  <c r="AT3651" i="1"/>
  <c r="AS3651" i="1"/>
  <c r="AR3651" i="1"/>
  <c r="AQ3651" i="1"/>
  <c r="AP3651" i="1"/>
  <c r="AO3651" i="1"/>
  <c r="AN3651" i="1"/>
  <c r="AM3651" i="1"/>
  <c r="AV3650" i="1"/>
  <c r="AU3650" i="1"/>
  <c r="AT3650" i="1"/>
  <c r="AS3650" i="1"/>
  <c r="AR3650" i="1"/>
  <c r="AQ3650" i="1"/>
  <c r="AP3650" i="1"/>
  <c r="AO3650" i="1"/>
  <c r="AN3650" i="1"/>
  <c r="AM3650" i="1"/>
  <c r="AV3649" i="1"/>
  <c r="AU3649" i="1"/>
  <c r="AT3649" i="1"/>
  <c r="AS3649" i="1"/>
  <c r="AR3649" i="1"/>
  <c r="AQ3649" i="1"/>
  <c r="AP3649" i="1"/>
  <c r="AO3649" i="1"/>
  <c r="AN3649" i="1"/>
  <c r="AM3649" i="1"/>
  <c r="AV3648" i="1"/>
  <c r="AU3648" i="1"/>
  <c r="AT3648" i="1"/>
  <c r="AS3648" i="1"/>
  <c r="AR3648" i="1"/>
  <c r="AQ3648" i="1"/>
  <c r="AP3648" i="1"/>
  <c r="AO3648" i="1"/>
  <c r="AN3648" i="1"/>
  <c r="AM3648" i="1"/>
  <c r="AV3647" i="1"/>
  <c r="AU3647" i="1"/>
  <c r="AT3647" i="1"/>
  <c r="AS3647" i="1"/>
  <c r="AR3647" i="1"/>
  <c r="AQ3647" i="1"/>
  <c r="AP3647" i="1"/>
  <c r="AO3647" i="1"/>
  <c r="AN3647" i="1"/>
  <c r="AM3647" i="1"/>
  <c r="AV3646" i="1"/>
  <c r="AU3646" i="1"/>
  <c r="AT3646" i="1"/>
  <c r="AS3646" i="1"/>
  <c r="AR3646" i="1"/>
  <c r="AQ3646" i="1"/>
  <c r="AP3646" i="1"/>
  <c r="AO3646" i="1"/>
  <c r="AN3646" i="1"/>
  <c r="AM3646" i="1"/>
  <c r="AV3645" i="1"/>
  <c r="AU3645" i="1"/>
  <c r="AT3645" i="1"/>
  <c r="AS3645" i="1"/>
  <c r="AR3645" i="1"/>
  <c r="AQ3645" i="1"/>
  <c r="AP3645" i="1"/>
  <c r="AO3645" i="1"/>
  <c r="AN3645" i="1"/>
  <c r="AM3645" i="1"/>
  <c r="AV3644" i="1"/>
  <c r="AU3644" i="1"/>
  <c r="AT3644" i="1"/>
  <c r="AS3644" i="1"/>
  <c r="AR3644" i="1"/>
  <c r="AQ3644" i="1"/>
  <c r="AP3644" i="1"/>
  <c r="AO3644" i="1"/>
  <c r="AN3644" i="1"/>
  <c r="AM3644" i="1"/>
  <c r="AV3643" i="1"/>
  <c r="AU3643" i="1"/>
  <c r="AT3643" i="1"/>
  <c r="AS3643" i="1"/>
  <c r="AR3643" i="1"/>
  <c r="AQ3643" i="1"/>
  <c r="AP3643" i="1"/>
  <c r="AO3643" i="1"/>
  <c r="AN3643" i="1"/>
  <c r="AM3643" i="1"/>
  <c r="AV3642" i="1"/>
  <c r="AU3642" i="1"/>
  <c r="AT3642" i="1"/>
  <c r="AS3642" i="1"/>
  <c r="AR3642" i="1"/>
  <c r="AQ3642" i="1"/>
  <c r="AP3642" i="1"/>
  <c r="AO3642" i="1"/>
  <c r="AN3642" i="1"/>
  <c r="AM3642" i="1"/>
  <c r="AV3641" i="1"/>
  <c r="AU3641" i="1"/>
  <c r="AT3641" i="1"/>
  <c r="AS3641" i="1"/>
  <c r="AR3641" i="1"/>
  <c r="AQ3641" i="1"/>
  <c r="AP3641" i="1"/>
  <c r="AO3641" i="1"/>
  <c r="AN3641" i="1"/>
  <c r="AM3641" i="1"/>
  <c r="AV3640" i="1"/>
  <c r="AU3640" i="1"/>
  <c r="AT3640" i="1"/>
  <c r="AS3640" i="1"/>
  <c r="AR3640" i="1"/>
  <c r="AQ3640" i="1"/>
  <c r="AP3640" i="1"/>
  <c r="AO3640" i="1"/>
  <c r="AN3640" i="1"/>
  <c r="AM3640" i="1"/>
  <c r="AV3639" i="1"/>
  <c r="AU3639" i="1"/>
  <c r="AT3639" i="1"/>
  <c r="AS3639" i="1"/>
  <c r="AR3639" i="1"/>
  <c r="AQ3639" i="1"/>
  <c r="AP3639" i="1"/>
  <c r="AO3639" i="1"/>
  <c r="AN3639" i="1"/>
  <c r="AM3639" i="1"/>
  <c r="AV3638" i="1"/>
  <c r="AU3638" i="1"/>
  <c r="AT3638" i="1"/>
  <c r="AS3638" i="1"/>
  <c r="AR3638" i="1"/>
  <c r="AQ3638" i="1"/>
  <c r="AP3638" i="1"/>
  <c r="AO3638" i="1"/>
  <c r="AN3638" i="1"/>
  <c r="AM3638" i="1"/>
  <c r="AV3637" i="1"/>
  <c r="AU3637" i="1"/>
  <c r="AT3637" i="1"/>
  <c r="AS3637" i="1"/>
  <c r="AR3637" i="1"/>
  <c r="AQ3637" i="1"/>
  <c r="AP3637" i="1"/>
  <c r="AO3637" i="1"/>
  <c r="AN3637" i="1"/>
  <c r="AM3637" i="1"/>
  <c r="AV3636" i="1"/>
  <c r="AU3636" i="1"/>
  <c r="AT3636" i="1"/>
  <c r="AS3636" i="1"/>
  <c r="AR3636" i="1"/>
  <c r="AQ3636" i="1"/>
  <c r="AP3636" i="1"/>
  <c r="AO3636" i="1"/>
  <c r="AN3636" i="1"/>
  <c r="AM3636" i="1"/>
  <c r="AV3635" i="1"/>
  <c r="AU3635" i="1"/>
  <c r="AT3635" i="1"/>
  <c r="AS3635" i="1"/>
  <c r="AR3635" i="1"/>
  <c r="AQ3635" i="1"/>
  <c r="AP3635" i="1"/>
  <c r="AO3635" i="1"/>
  <c r="AN3635" i="1"/>
  <c r="AM3635" i="1"/>
  <c r="AV3634" i="1"/>
  <c r="AU3634" i="1"/>
  <c r="AT3634" i="1"/>
  <c r="AS3634" i="1"/>
  <c r="AR3634" i="1"/>
  <c r="AQ3634" i="1"/>
  <c r="AP3634" i="1"/>
  <c r="AO3634" i="1"/>
  <c r="AN3634" i="1"/>
  <c r="AM3634" i="1"/>
  <c r="AV3633" i="1"/>
  <c r="AU3633" i="1"/>
  <c r="AT3633" i="1"/>
  <c r="AS3633" i="1"/>
  <c r="AR3633" i="1"/>
  <c r="AQ3633" i="1"/>
  <c r="AP3633" i="1"/>
  <c r="AO3633" i="1"/>
  <c r="AN3633" i="1"/>
  <c r="AM3633" i="1"/>
  <c r="AV3632" i="1"/>
  <c r="AU3632" i="1"/>
  <c r="AT3632" i="1"/>
  <c r="AS3632" i="1"/>
  <c r="AR3632" i="1"/>
  <c r="AQ3632" i="1"/>
  <c r="AP3632" i="1"/>
  <c r="AO3632" i="1"/>
  <c r="AN3632" i="1"/>
  <c r="AM3632" i="1"/>
  <c r="AV3631" i="1"/>
  <c r="AU3631" i="1"/>
  <c r="AT3631" i="1"/>
  <c r="AS3631" i="1"/>
  <c r="AR3631" i="1"/>
  <c r="AQ3631" i="1"/>
  <c r="AP3631" i="1"/>
  <c r="AO3631" i="1"/>
  <c r="AN3631" i="1"/>
  <c r="AM3631" i="1"/>
  <c r="AV3630" i="1"/>
  <c r="AU3630" i="1"/>
  <c r="AT3630" i="1"/>
  <c r="AS3630" i="1"/>
  <c r="AR3630" i="1"/>
  <c r="AQ3630" i="1"/>
  <c r="AP3630" i="1"/>
  <c r="AO3630" i="1"/>
  <c r="AN3630" i="1"/>
  <c r="AM3630" i="1"/>
  <c r="AV3629" i="1"/>
  <c r="AU3629" i="1"/>
  <c r="AT3629" i="1"/>
  <c r="AS3629" i="1"/>
  <c r="AR3629" i="1"/>
  <c r="AQ3629" i="1"/>
  <c r="AP3629" i="1"/>
  <c r="AO3629" i="1"/>
  <c r="AN3629" i="1"/>
  <c r="AM3629" i="1"/>
  <c r="AV3628" i="1"/>
  <c r="AU3628" i="1"/>
  <c r="AT3628" i="1"/>
  <c r="AS3628" i="1"/>
  <c r="AR3628" i="1"/>
  <c r="AQ3628" i="1"/>
  <c r="AP3628" i="1"/>
  <c r="AO3628" i="1"/>
  <c r="AN3628" i="1"/>
  <c r="AM3628" i="1"/>
  <c r="AV3627" i="1"/>
  <c r="AU3627" i="1"/>
  <c r="AT3627" i="1"/>
  <c r="AS3627" i="1"/>
  <c r="AR3627" i="1"/>
  <c r="AQ3627" i="1"/>
  <c r="AP3627" i="1"/>
  <c r="AO3627" i="1"/>
  <c r="AN3627" i="1"/>
  <c r="AM3627" i="1"/>
  <c r="AV3626" i="1"/>
  <c r="AU3626" i="1"/>
  <c r="AT3626" i="1"/>
  <c r="AS3626" i="1"/>
  <c r="AR3626" i="1"/>
  <c r="AQ3626" i="1"/>
  <c r="AP3626" i="1"/>
  <c r="AO3626" i="1"/>
  <c r="AN3626" i="1"/>
  <c r="AM3626" i="1"/>
  <c r="AV3625" i="1"/>
  <c r="AU3625" i="1"/>
  <c r="AT3625" i="1"/>
  <c r="AS3625" i="1"/>
  <c r="AR3625" i="1"/>
  <c r="AQ3625" i="1"/>
  <c r="AP3625" i="1"/>
  <c r="AO3625" i="1"/>
  <c r="AN3625" i="1"/>
  <c r="AM3625" i="1"/>
  <c r="AV3624" i="1"/>
  <c r="AU3624" i="1"/>
  <c r="AT3624" i="1"/>
  <c r="AS3624" i="1"/>
  <c r="AR3624" i="1"/>
  <c r="AQ3624" i="1"/>
  <c r="AP3624" i="1"/>
  <c r="AO3624" i="1"/>
  <c r="AN3624" i="1"/>
  <c r="AM3624" i="1"/>
  <c r="AV3623" i="1"/>
  <c r="AU3623" i="1"/>
  <c r="AT3623" i="1"/>
  <c r="AS3623" i="1"/>
  <c r="AR3623" i="1"/>
  <c r="AQ3623" i="1"/>
  <c r="AP3623" i="1"/>
  <c r="AO3623" i="1"/>
  <c r="AN3623" i="1"/>
  <c r="AM3623" i="1"/>
  <c r="AV3622" i="1"/>
  <c r="AU3622" i="1"/>
  <c r="AT3622" i="1"/>
  <c r="AS3622" i="1"/>
  <c r="AR3622" i="1"/>
  <c r="AQ3622" i="1"/>
  <c r="AP3622" i="1"/>
  <c r="AO3622" i="1"/>
  <c r="AN3622" i="1"/>
  <c r="AM3622" i="1"/>
  <c r="AV3621" i="1"/>
  <c r="AU3621" i="1"/>
  <c r="AT3621" i="1"/>
  <c r="AS3621" i="1"/>
  <c r="AR3621" i="1"/>
  <c r="AQ3621" i="1"/>
  <c r="AP3621" i="1"/>
  <c r="AO3621" i="1"/>
  <c r="AN3621" i="1"/>
  <c r="AM3621" i="1"/>
  <c r="AV3620" i="1"/>
  <c r="AU3620" i="1"/>
  <c r="AT3620" i="1"/>
  <c r="AS3620" i="1"/>
  <c r="AR3620" i="1"/>
  <c r="AQ3620" i="1"/>
  <c r="AP3620" i="1"/>
  <c r="AO3620" i="1"/>
  <c r="AN3620" i="1"/>
  <c r="AM3620" i="1"/>
  <c r="AV3619" i="1"/>
  <c r="AU3619" i="1"/>
  <c r="AT3619" i="1"/>
  <c r="AS3619" i="1"/>
  <c r="AR3619" i="1"/>
  <c r="AQ3619" i="1"/>
  <c r="AP3619" i="1"/>
  <c r="AO3619" i="1"/>
  <c r="AN3619" i="1"/>
  <c r="AM3619" i="1"/>
  <c r="AV3618" i="1"/>
  <c r="AU3618" i="1"/>
  <c r="AT3618" i="1"/>
  <c r="AS3618" i="1"/>
  <c r="AR3618" i="1"/>
  <c r="AQ3618" i="1"/>
  <c r="AP3618" i="1"/>
  <c r="AO3618" i="1"/>
  <c r="AN3618" i="1"/>
  <c r="AM3618" i="1"/>
  <c r="AV3617" i="1"/>
  <c r="AU3617" i="1"/>
  <c r="AT3617" i="1"/>
  <c r="AS3617" i="1"/>
  <c r="AR3617" i="1"/>
  <c r="AQ3617" i="1"/>
  <c r="AP3617" i="1"/>
  <c r="AO3617" i="1"/>
  <c r="AN3617" i="1"/>
  <c r="AM3617" i="1"/>
  <c r="AV3616" i="1"/>
  <c r="AU3616" i="1"/>
  <c r="AT3616" i="1"/>
  <c r="AS3616" i="1"/>
  <c r="AR3616" i="1"/>
  <c r="AQ3616" i="1"/>
  <c r="AP3616" i="1"/>
  <c r="AO3616" i="1"/>
  <c r="AN3616" i="1"/>
  <c r="AM3616" i="1"/>
  <c r="AV3615" i="1"/>
  <c r="AU3615" i="1"/>
  <c r="AT3615" i="1"/>
  <c r="AS3615" i="1"/>
  <c r="AR3615" i="1"/>
  <c r="AQ3615" i="1"/>
  <c r="AP3615" i="1"/>
  <c r="AO3615" i="1"/>
  <c r="AN3615" i="1"/>
  <c r="AM3615" i="1"/>
  <c r="AV3614" i="1"/>
  <c r="AU3614" i="1"/>
  <c r="AT3614" i="1"/>
  <c r="AS3614" i="1"/>
  <c r="AR3614" i="1"/>
  <c r="AQ3614" i="1"/>
  <c r="AP3614" i="1"/>
  <c r="AO3614" i="1"/>
  <c r="AN3614" i="1"/>
  <c r="AM3614" i="1"/>
  <c r="AV3613" i="1"/>
  <c r="AU3613" i="1"/>
  <c r="AT3613" i="1"/>
  <c r="AS3613" i="1"/>
  <c r="AR3613" i="1"/>
  <c r="AQ3613" i="1"/>
  <c r="AP3613" i="1"/>
  <c r="AO3613" i="1"/>
  <c r="AN3613" i="1"/>
  <c r="AM3613" i="1"/>
  <c r="AV3612" i="1"/>
  <c r="AU3612" i="1"/>
  <c r="AT3612" i="1"/>
  <c r="AS3612" i="1"/>
  <c r="AR3612" i="1"/>
  <c r="AQ3612" i="1"/>
  <c r="AP3612" i="1"/>
  <c r="AO3612" i="1"/>
  <c r="AN3612" i="1"/>
  <c r="AM3612" i="1"/>
  <c r="AV3611" i="1"/>
  <c r="AU3611" i="1"/>
  <c r="AT3611" i="1"/>
  <c r="AS3611" i="1"/>
  <c r="AR3611" i="1"/>
  <c r="AQ3611" i="1"/>
  <c r="AP3611" i="1"/>
  <c r="AO3611" i="1"/>
  <c r="AN3611" i="1"/>
  <c r="AM3611" i="1"/>
  <c r="AV3610" i="1"/>
  <c r="AU3610" i="1"/>
  <c r="AT3610" i="1"/>
  <c r="AS3610" i="1"/>
  <c r="AR3610" i="1"/>
  <c r="AQ3610" i="1"/>
  <c r="AP3610" i="1"/>
  <c r="AO3610" i="1"/>
  <c r="AN3610" i="1"/>
  <c r="AM3610" i="1"/>
  <c r="AV3609" i="1"/>
  <c r="AU3609" i="1"/>
  <c r="AT3609" i="1"/>
  <c r="AS3609" i="1"/>
  <c r="AR3609" i="1"/>
  <c r="AQ3609" i="1"/>
  <c r="AP3609" i="1"/>
  <c r="AO3609" i="1"/>
  <c r="AN3609" i="1"/>
  <c r="AM3609" i="1"/>
  <c r="AV3608" i="1"/>
  <c r="AU3608" i="1"/>
  <c r="AT3608" i="1"/>
  <c r="AS3608" i="1"/>
  <c r="AR3608" i="1"/>
  <c r="AQ3608" i="1"/>
  <c r="AP3608" i="1"/>
  <c r="AO3608" i="1"/>
  <c r="AN3608" i="1"/>
  <c r="AM3608" i="1"/>
  <c r="AV3607" i="1"/>
  <c r="AU3607" i="1"/>
  <c r="AT3607" i="1"/>
  <c r="AS3607" i="1"/>
  <c r="AR3607" i="1"/>
  <c r="AQ3607" i="1"/>
  <c r="AP3607" i="1"/>
  <c r="AO3607" i="1"/>
  <c r="AN3607" i="1"/>
  <c r="AM3607" i="1"/>
  <c r="AV3606" i="1"/>
  <c r="AU3606" i="1"/>
  <c r="AT3606" i="1"/>
  <c r="AS3606" i="1"/>
  <c r="AR3606" i="1"/>
  <c r="AQ3606" i="1"/>
  <c r="AP3606" i="1"/>
  <c r="AO3606" i="1"/>
  <c r="AN3606" i="1"/>
  <c r="AM3606" i="1"/>
  <c r="AV3605" i="1"/>
  <c r="AU3605" i="1"/>
  <c r="AT3605" i="1"/>
  <c r="AS3605" i="1"/>
  <c r="AR3605" i="1"/>
  <c r="AQ3605" i="1"/>
  <c r="AP3605" i="1"/>
  <c r="AO3605" i="1"/>
  <c r="AN3605" i="1"/>
  <c r="AM3605" i="1"/>
  <c r="AV3604" i="1"/>
  <c r="AU3604" i="1"/>
  <c r="AT3604" i="1"/>
  <c r="AS3604" i="1"/>
  <c r="AR3604" i="1"/>
  <c r="AQ3604" i="1"/>
  <c r="AP3604" i="1"/>
  <c r="AO3604" i="1"/>
  <c r="AN3604" i="1"/>
  <c r="AM3604" i="1"/>
  <c r="AV3603" i="1"/>
  <c r="AU3603" i="1"/>
  <c r="AT3603" i="1"/>
  <c r="AS3603" i="1"/>
  <c r="AR3603" i="1"/>
  <c r="AQ3603" i="1"/>
  <c r="AP3603" i="1"/>
  <c r="AO3603" i="1"/>
  <c r="AN3603" i="1"/>
  <c r="AM3603" i="1"/>
  <c r="AV3602" i="1"/>
  <c r="AU3602" i="1"/>
  <c r="AT3602" i="1"/>
  <c r="AS3602" i="1"/>
  <c r="AR3602" i="1"/>
  <c r="AQ3602" i="1"/>
  <c r="AP3602" i="1"/>
  <c r="AO3602" i="1"/>
  <c r="AN3602" i="1"/>
  <c r="AM3602" i="1"/>
  <c r="AV3601" i="1"/>
  <c r="AU3601" i="1"/>
  <c r="AT3601" i="1"/>
  <c r="AS3601" i="1"/>
  <c r="AR3601" i="1"/>
  <c r="AQ3601" i="1"/>
  <c r="AP3601" i="1"/>
  <c r="AO3601" i="1"/>
  <c r="AN3601" i="1"/>
  <c r="AM3601" i="1"/>
  <c r="AV3600" i="1"/>
  <c r="AU3600" i="1"/>
  <c r="AT3600" i="1"/>
  <c r="AS3600" i="1"/>
  <c r="AR3600" i="1"/>
  <c r="AQ3600" i="1"/>
  <c r="AP3600" i="1"/>
  <c r="AO3600" i="1"/>
  <c r="AN3600" i="1"/>
  <c r="AM3600" i="1"/>
  <c r="AV3599" i="1"/>
  <c r="AU3599" i="1"/>
  <c r="AT3599" i="1"/>
  <c r="AS3599" i="1"/>
  <c r="AR3599" i="1"/>
  <c r="AQ3599" i="1"/>
  <c r="AP3599" i="1"/>
  <c r="AO3599" i="1"/>
  <c r="AN3599" i="1"/>
  <c r="AM3599" i="1"/>
  <c r="AV3598" i="1"/>
  <c r="AU3598" i="1"/>
  <c r="AT3598" i="1"/>
  <c r="AS3598" i="1"/>
  <c r="AR3598" i="1"/>
  <c r="AQ3598" i="1"/>
  <c r="AP3598" i="1"/>
  <c r="AO3598" i="1"/>
  <c r="AN3598" i="1"/>
  <c r="AM3598" i="1"/>
  <c r="AV3597" i="1"/>
  <c r="AU3597" i="1"/>
  <c r="AT3597" i="1"/>
  <c r="AS3597" i="1"/>
  <c r="AR3597" i="1"/>
  <c r="AQ3597" i="1"/>
  <c r="AP3597" i="1"/>
  <c r="AO3597" i="1"/>
  <c r="AN3597" i="1"/>
  <c r="AM3597" i="1"/>
  <c r="AV3596" i="1"/>
  <c r="AU3596" i="1"/>
  <c r="AT3596" i="1"/>
  <c r="AS3596" i="1"/>
  <c r="AR3596" i="1"/>
  <c r="AQ3596" i="1"/>
  <c r="AP3596" i="1"/>
  <c r="AO3596" i="1"/>
  <c r="AN3596" i="1"/>
  <c r="AM3596" i="1"/>
  <c r="AV3595" i="1"/>
  <c r="AU3595" i="1"/>
  <c r="AT3595" i="1"/>
  <c r="AS3595" i="1"/>
  <c r="AR3595" i="1"/>
  <c r="AQ3595" i="1"/>
  <c r="AP3595" i="1"/>
  <c r="AO3595" i="1"/>
  <c r="AN3595" i="1"/>
  <c r="AM3595" i="1"/>
  <c r="AV3594" i="1"/>
  <c r="AU3594" i="1"/>
  <c r="AT3594" i="1"/>
  <c r="AS3594" i="1"/>
  <c r="AR3594" i="1"/>
  <c r="AQ3594" i="1"/>
  <c r="AP3594" i="1"/>
  <c r="AO3594" i="1"/>
  <c r="AN3594" i="1"/>
  <c r="AM3594" i="1"/>
  <c r="AV3593" i="1"/>
  <c r="AU3593" i="1"/>
  <c r="AT3593" i="1"/>
  <c r="AS3593" i="1"/>
  <c r="AR3593" i="1"/>
  <c r="AQ3593" i="1"/>
  <c r="AP3593" i="1"/>
  <c r="AO3593" i="1"/>
  <c r="AN3593" i="1"/>
  <c r="AM3593" i="1"/>
  <c r="AV3592" i="1"/>
  <c r="AU3592" i="1"/>
  <c r="AT3592" i="1"/>
  <c r="AS3592" i="1"/>
  <c r="AR3592" i="1"/>
  <c r="AQ3592" i="1"/>
  <c r="AP3592" i="1"/>
  <c r="AO3592" i="1"/>
  <c r="AN3592" i="1"/>
  <c r="AM3592" i="1"/>
  <c r="AV3591" i="1"/>
  <c r="AU3591" i="1"/>
  <c r="AT3591" i="1"/>
  <c r="AS3591" i="1"/>
  <c r="AR3591" i="1"/>
  <c r="AQ3591" i="1"/>
  <c r="AP3591" i="1"/>
  <c r="AO3591" i="1"/>
  <c r="AN3591" i="1"/>
  <c r="AM3591" i="1"/>
  <c r="AV3590" i="1"/>
  <c r="AU3590" i="1"/>
  <c r="AT3590" i="1"/>
  <c r="AS3590" i="1"/>
  <c r="AR3590" i="1"/>
  <c r="AQ3590" i="1"/>
  <c r="AP3590" i="1"/>
  <c r="AO3590" i="1"/>
  <c r="AN3590" i="1"/>
  <c r="AM3590" i="1"/>
  <c r="AV3589" i="1"/>
  <c r="AU3589" i="1"/>
  <c r="AT3589" i="1"/>
  <c r="AS3589" i="1"/>
  <c r="AR3589" i="1"/>
  <c r="AQ3589" i="1"/>
  <c r="AP3589" i="1"/>
  <c r="AO3589" i="1"/>
  <c r="AN3589" i="1"/>
  <c r="AM3589" i="1"/>
  <c r="AV3588" i="1"/>
  <c r="AU3588" i="1"/>
  <c r="AT3588" i="1"/>
  <c r="AS3588" i="1"/>
  <c r="AR3588" i="1"/>
  <c r="AQ3588" i="1"/>
  <c r="AP3588" i="1"/>
  <c r="AO3588" i="1"/>
  <c r="AN3588" i="1"/>
  <c r="AM3588" i="1"/>
  <c r="AV3587" i="1"/>
  <c r="AU3587" i="1"/>
  <c r="AT3587" i="1"/>
  <c r="AS3587" i="1"/>
  <c r="AR3587" i="1"/>
  <c r="AQ3587" i="1"/>
  <c r="AP3587" i="1"/>
  <c r="AO3587" i="1"/>
  <c r="AN3587" i="1"/>
  <c r="AM3587" i="1"/>
  <c r="AV3586" i="1"/>
  <c r="AU3586" i="1"/>
  <c r="AT3586" i="1"/>
  <c r="AS3586" i="1"/>
  <c r="AR3586" i="1"/>
  <c r="AQ3586" i="1"/>
  <c r="AP3586" i="1"/>
  <c r="AO3586" i="1"/>
  <c r="AN3586" i="1"/>
  <c r="AM3586" i="1"/>
  <c r="AV3585" i="1"/>
  <c r="AU3585" i="1"/>
  <c r="AT3585" i="1"/>
  <c r="AS3585" i="1"/>
  <c r="AR3585" i="1"/>
  <c r="AQ3585" i="1"/>
  <c r="AP3585" i="1"/>
  <c r="AO3585" i="1"/>
  <c r="AN3585" i="1"/>
  <c r="AM3585" i="1"/>
  <c r="AV3584" i="1"/>
  <c r="AU3584" i="1"/>
  <c r="AT3584" i="1"/>
  <c r="AS3584" i="1"/>
  <c r="AR3584" i="1"/>
  <c r="AQ3584" i="1"/>
  <c r="AP3584" i="1"/>
  <c r="AO3584" i="1"/>
  <c r="AN3584" i="1"/>
  <c r="AM3584" i="1"/>
  <c r="AV3583" i="1"/>
  <c r="AU3583" i="1"/>
  <c r="AT3583" i="1"/>
  <c r="AS3583" i="1"/>
  <c r="AR3583" i="1"/>
  <c r="AQ3583" i="1"/>
  <c r="AP3583" i="1"/>
  <c r="AO3583" i="1"/>
  <c r="AN3583" i="1"/>
  <c r="AM3583" i="1"/>
  <c r="AV3582" i="1"/>
  <c r="AU3582" i="1"/>
  <c r="AT3582" i="1"/>
  <c r="AS3582" i="1"/>
  <c r="AR3582" i="1"/>
  <c r="AQ3582" i="1"/>
  <c r="AP3582" i="1"/>
  <c r="AO3582" i="1"/>
  <c r="AN3582" i="1"/>
  <c r="AM3582" i="1"/>
  <c r="AV3581" i="1"/>
  <c r="AU3581" i="1"/>
  <c r="AT3581" i="1"/>
  <c r="AS3581" i="1"/>
  <c r="AR3581" i="1"/>
  <c r="AQ3581" i="1"/>
  <c r="AP3581" i="1"/>
  <c r="AO3581" i="1"/>
  <c r="AN3581" i="1"/>
  <c r="AM3581" i="1"/>
  <c r="AV3580" i="1"/>
  <c r="AU3580" i="1"/>
  <c r="AT3580" i="1"/>
  <c r="AS3580" i="1"/>
  <c r="AR3580" i="1"/>
  <c r="AQ3580" i="1"/>
  <c r="AP3580" i="1"/>
  <c r="AO3580" i="1"/>
  <c r="AN3580" i="1"/>
  <c r="AM3580" i="1"/>
  <c r="AV3579" i="1"/>
  <c r="AU3579" i="1"/>
  <c r="AT3579" i="1"/>
  <c r="AS3579" i="1"/>
  <c r="AR3579" i="1"/>
  <c r="AQ3579" i="1"/>
  <c r="AP3579" i="1"/>
  <c r="AO3579" i="1"/>
  <c r="AN3579" i="1"/>
  <c r="AM3579" i="1"/>
  <c r="AV3578" i="1"/>
  <c r="AU3578" i="1"/>
  <c r="AT3578" i="1"/>
  <c r="AS3578" i="1"/>
  <c r="AR3578" i="1"/>
  <c r="AQ3578" i="1"/>
  <c r="AP3578" i="1"/>
  <c r="AO3578" i="1"/>
  <c r="AN3578" i="1"/>
  <c r="AM3578" i="1"/>
  <c r="AV3577" i="1"/>
  <c r="AU3577" i="1"/>
  <c r="AT3577" i="1"/>
  <c r="AS3577" i="1"/>
  <c r="AR3577" i="1"/>
  <c r="AQ3577" i="1"/>
  <c r="AP3577" i="1"/>
  <c r="AO3577" i="1"/>
  <c r="AN3577" i="1"/>
  <c r="AM3577" i="1"/>
  <c r="AV3576" i="1"/>
  <c r="AU3576" i="1"/>
  <c r="AT3576" i="1"/>
  <c r="AS3576" i="1"/>
  <c r="AR3576" i="1"/>
  <c r="AQ3576" i="1"/>
  <c r="AP3576" i="1"/>
  <c r="AO3576" i="1"/>
  <c r="AN3576" i="1"/>
  <c r="AM3576" i="1"/>
  <c r="AV3575" i="1"/>
  <c r="AU3575" i="1"/>
  <c r="AT3575" i="1"/>
  <c r="AS3575" i="1"/>
  <c r="AR3575" i="1"/>
  <c r="AQ3575" i="1"/>
  <c r="AP3575" i="1"/>
  <c r="AO3575" i="1"/>
  <c r="AN3575" i="1"/>
  <c r="AM3575" i="1"/>
  <c r="AV3574" i="1"/>
  <c r="AU3574" i="1"/>
  <c r="AT3574" i="1"/>
  <c r="AS3574" i="1"/>
  <c r="AR3574" i="1"/>
  <c r="AQ3574" i="1"/>
  <c r="AP3574" i="1"/>
  <c r="AO3574" i="1"/>
  <c r="AN3574" i="1"/>
  <c r="AM3574" i="1"/>
  <c r="AV3573" i="1"/>
  <c r="AU3573" i="1"/>
  <c r="AT3573" i="1"/>
  <c r="AS3573" i="1"/>
  <c r="AR3573" i="1"/>
  <c r="AQ3573" i="1"/>
  <c r="AP3573" i="1"/>
  <c r="AO3573" i="1"/>
  <c r="AN3573" i="1"/>
  <c r="AM3573" i="1"/>
  <c r="AV3572" i="1"/>
  <c r="AU3572" i="1"/>
  <c r="AT3572" i="1"/>
  <c r="AS3572" i="1"/>
  <c r="AR3572" i="1"/>
  <c r="AQ3572" i="1"/>
  <c r="AP3572" i="1"/>
  <c r="AO3572" i="1"/>
  <c r="AN3572" i="1"/>
  <c r="AM3572" i="1"/>
  <c r="AV3571" i="1"/>
  <c r="AU3571" i="1"/>
  <c r="AT3571" i="1"/>
  <c r="AS3571" i="1"/>
  <c r="AR3571" i="1"/>
  <c r="AQ3571" i="1"/>
  <c r="AP3571" i="1"/>
  <c r="AO3571" i="1"/>
  <c r="AN3571" i="1"/>
  <c r="AM3571" i="1"/>
  <c r="AV3570" i="1"/>
  <c r="AU3570" i="1"/>
  <c r="AT3570" i="1"/>
  <c r="AS3570" i="1"/>
  <c r="AR3570" i="1"/>
  <c r="AQ3570" i="1"/>
  <c r="AP3570" i="1"/>
  <c r="AO3570" i="1"/>
  <c r="AN3570" i="1"/>
  <c r="AM3570" i="1"/>
  <c r="AV3569" i="1"/>
  <c r="AU3569" i="1"/>
  <c r="AT3569" i="1"/>
  <c r="AS3569" i="1"/>
  <c r="AR3569" i="1"/>
  <c r="AQ3569" i="1"/>
  <c r="AP3569" i="1"/>
  <c r="AO3569" i="1"/>
  <c r="AN3569" i="1"/>
  <c r="AM3569" i="1"/>
  <c r="AV3568" i="1"/>
  <c r="AU3568" i="1"/>
  <c r="AT3568" i="1"/>
  <c r="AS3568" i="1"/>
  <c r="AR3568" i="1"/>
  <c r="AQ3568" i="1"/>
  <c r="AP3568" i="1"/>
  <c r="AO3568" i="1"/>
  <c r="AN3568" i="1"/>
  <c r="AM3568" i="1"/>
  <c r="AV3567" i="1"/>
  <c r="AU3567" i="1"/>
  <c r="AT3567" i="1"/>
  <c r="AS3567" i="1"/>
  <c r="AR3567" i="1"/>
  <c r="AQ3567" i="1"/>
  <c r="AP3567" i="1"/>
  <c r="AO3567" i="1"/>
  <c r="AN3567" i="1"/>
  <c r="AM3567" i="1"/>
  <c r="AV3566" i="1"/>
  <c r="AU3566" i="1"/>
  <c r="AT3566" i="1"/>
  <c r="AS3566" i="1"/>
  <c r="AR3566" i="1"/>
  <c r="AQ3566" i="1"/>
  <c r="AP3566" i="1"/>
  <c r="AO3566" i="1"/>
  <c r="AN3566" i="1"/>
  <c r="AM3566" i="1"/>
  <c r="AV3565" i="1"/>
  <c r="AU3565" i="1"/>
  <c r="AT3565" i="1"/>
  <c r="AS3565" i="1"/>
  <c r="AR3565" i="1"/>
  <c r="AQ3565" i="1"/>
  <c r="AP3565" i="1"/>
  <c r="AO3565" i="1"/>
  <c r="AN3565" i="1"/>
  <c r="AM3565" i="1"/>
  <c r="AV3564" i="1"/>
  <c r="AU3564" i="1"/>
  <c r="AT3564" i="1"/>
  <c r="AS3564" i="1"/>
  <c r="AR3564" i="1"/>
  <c r="AQ3564" i="1"/>
  <c r="AP3564" i="1"/>
  <c r="AO3564" i="1"/>
  <c r="AN3564" i="1"/>
  <c r="AM3564" i="1"/>
  <c r="AV3563" i="1"/>
  <c r="AU3563" i="1"/>
  <c r="AT3563" i="1"/>
  <c r="AS3563" i="1"/>
  <c r="AR3563" i="1"/>
  <c r="AQ3563" i="1"/>
  <c r="AP3563" i="1"/>
  <c r="AO3563" i="1"/>
  <c r="AN3563" i="1"/>
  <c r="AM3563" i="1"/>
  <c r="AV3562" i="1"/>
  <c r="AU3562" i="1"/>
  <c r="AT3562" i="1"/>
  <c r="AS3562" i="1"/>
  <c r="AR3562" i="1"/>
  <c r="AQ3562" i="1"/>
  <c r="AP3562" i="1"/>
  <c r="AO3562" i="1"/>
  <c r="AN3562" i="1"/>
  <c r="AM3562" i="1"/>
  <c r="AV3561" i="1"/>
  <c r="AU3561" i="1"/>
  <c r="AT3561" i="1"/>
  <c r="AS3561" i="1"/>
  <c r="AR3561" i="1"/>
  <c r="AQ3561" i="1"/>
  <c r="AP3561" i="1"/>
  <c r="AO3561" i="1"/>
  <c r="AN3561" i="1"/>
  <c r="AM3561" i="1"/>
  <c r="AV3560" i="1"/>
  <c r="AU3560" i="1"/>
  <c r="AT3560" i="1"/>
  <c r="AS3560" i="1"/>
  <c r="AR3560" i="1"/>
  <c r="AQ3560" i="1"/>
  <c r="AP3560" i="1"/>
  <c r="AO3560" i="1"/>
  <c r="AN3560" i="1"/>
  <c r="AM3560" i="1"/>
  <c r="AV3559" i="1"/>
  <c r="AU3559" i="1"/>
  <c r="AT3559" i="1"/>
  <c r="AS3559" i="1"/>
  <c r="AR3559" i="1"/>
  <c r="AQ3559" i="1"/>
  <c r="AP3559" i="1"/>
  <c r="AO3559" i="1"/>
  <c r="AN3559" i="1"/>
  <c r="AM3559" i="1"/>
  <c r="AV3558" i="1"/>
  <c r="AU3558" i="1"/>
  <c r="AT3558" i="1"/>
  <c r="AS3558" i="1"/>
  <c r="AR3558" i="1"/>
  <c r="AQ3558" i="1"/>
  <c r="AP3558" i="1"/>
  <c r="AO3558" i="1"/>
  <c r="AN3558" i="1"/>
  <c r="AM3558" i="1"/>
  <c r="AV3557" i="1"/>
  <c r="AU3557" i="1"/>
  <c r="AT3557" i="1"/>
  <c r="AS3557" i="1"/>
  <c r="AR3557" i="1"/>
  <c r="AQ3557" i="1"/>
  <c r="AP3557" i="1"/>
  <c r="AO3557" i="1"/>
  <c r="AN3557" i="1"/>
  <c r="AM3557" i="1"/>
  <c r="AV3556" i="1"/>
  <c r="AU3556" i="1"/>
  <c r="AT3556" i="1"/>
  <c r="AS3556" i="1"/>
  <c r="AR3556" i="1"/>
  <c r="AQ3556" i="1"/>
  <c r="AP3556" i="1"/>
  <c r="AO3556" i="1"/>
  <c r="AN3556" i="1"/>
  <c r="AM3556" i="1"/>
  <c r="AV3555" i="1"/>
  <c r="AU3555" i="1"/>
  <c r="AT3555" i="1"/>
  <c r="AS3555" i="1"/>
  <c r="AR3555" i="1"/>
  <c r="AQ3555" i="1"/>
  <c r="AP3555" i="1"/>
  <c r="AO3555" i="1"/>
  <c r="AN3555" i="1"/>
  <c r="AM3555" i="1"/>
  <c r="AV3554" i="1"/>
  <c r="AU3554" i="1"/>
  <c r="AT3554" i="1"/>
  <c r="AS3554" i="1"/>
  <c r="AR3554" i="1"/>
  <c r="AQ3554" i="1"/>
  <c r="AP3554" i="1"/>
  <c r="AO3554" i="1"/>
  <c r="AN3554" i="1"/>
  <c r="AM3554" i="1"/>
  <c r="AV3553" i="1"/>
  <c r="AU3553" i="1"/>
  <c r="AT3553" i="1"/>
  <c r="AS3553" i="1"/>
  <c r="AR3553" i="1"/>
  <c r="AQ3553" i="1"/>
  <c r="AP3553" i="1"/>
  <c r="AO3553" i="1"/>
  <c r="AN3553" i="1"/>
  <c r="AM3553" i="1"/>
  <c r="AV3552" i="1"/>
  <c r="AU3552" i="1"/>
  <c r="AT3552" i="1"/>
  <c r="AS3552" i="1"/>
  <c r="AR3552" i="1"/>
  <c r="AQ3552" i="1"/>
  <c r="AP3552" i="1"/>
  <c r="AO3552" i="1"/>
  <c r="AN3552" i="1"/>
  <c r="AM3552" i="1"/>
  <c r="AV3551" i="1"/>
  <c r="AU3551" i="1"/>
  <c r="AT3551" i="1"/>
  <c r="AS3551" i="1"/>
  <c r="AR3551" i="1"/>
  <c r="AQ3551" i="1"/>
  <c r="AP3551" i="1"/>
  <c r="AO3551" i="1"/>
  <c r="AN3551" i="1"/>
  <c r="AM3551" i="1"/>
  <c r="AV3550" i="1"/>
  <c r="AU3550" i="1"/>
  <c r="AT3550" i="1"/>
  <c r="AS3550" i="1"/>
  <c r="AR3550" i="1"/>
  <c r="AQ3550" i="1"/>
  <c r="AP3550" i="1"/>
  <c r="AO3550" i="1"/>
  <c r="AN3550" i="1"/>
  <c r="AM3550" i="1"/>
  <c r="AV3549" i="1"/>
  <c r="AU3549" i="1"/>
  <c r="AT3549" i="1"/>
  <c r="AS3549" i="1"/>
  <c r="AR3549" i="1"/>
  <c r="AQ3549" i="1"/>
  <c r="AP3549" i="1"/>
  <c r="AO3549" i="1"/>
  <c r="AN3549" i="1"/>
  <c r="AM3549" i="1"/>
  <c r="AV3548" i="1"/>
  <c r="AU3548" i="1"/>
  <c r="AT3548" i="1"/>
  <c r="AS3548" i="1"/>
  <c r="AR3548" i="1"/>
  <c r="AQ3548" i="1"/>
  <c r="AP3548" i="1"/>
  <c r="AO3548" i="1"/>
  <c r="AN3548" i="1"/>
  <c r="AM3548" i="1"/>
  <c r="AV3547" i="1"/>
  <c r="AU3547" i="1"/>
  <c r="AT3547" i="1"/>
  <c r="AS3547" i="1"/>
  <c r="AR3547" i="1"/>
  <c r="AQ3547" i="1"/>
  <c r="AP3547" i="1"/>
  <c r="AO3547" i="1"/>
  <c r="AN3547" i="1"/>
  <c r="AM3547" i="1"/>
  <c r="AV3546" i="1"/>
  <c r="AU3546" i="1"/>
  <c r="AT3546" i="1"/>
  <c r="AS3546" i="1"/>
  <c r="AR3546" i="1"/>
  <c r="AQ3546" i="1"/>
  <c r="AP3546" i="1"/>
  <c r="AO3546" i="1"/>
  <c r="AN3546" i="1"/>
  <c r="AM3546" i="1"/>
  <c r="AV3545" i="1"/>
  <c r="AU3545" i="1"/>
  <c r="AT3545" i="1"/>
  <c r="AS3545" i="1"/>
  <c r="AR3545" i="1"/>
  <c r="AQ3545" i="1"/>
  <c r="AP3545" i="1"/>
  <c r="AO3545" i="1"/>
  <c r="AN3545" i="1"/>
  <c r="AM3545" i="1"/>
  <c r="AV3544" i="1"/>
  <c r="AU3544" i="1"/>
  <c r="AT3544" i="1"/>
  <c r="AS3544" i="1"/>
  <c r="AR3544" i="1"/>
  <c r="AQ3544" i="1"/>
  <c r="AP3544" i="1"/>
  <c r="AO3544" i="1"/>
  <c r="AN3544" i="1"/>
  <c r="AM3544" i="1"/>
  <c r="AV3543" i="1"/>
  <c r="AU3543" i="1"/>
  <c r="AT3543" i="1"/>
  <c r="AS3543" i="1"/>
  <c r="AR3543" i="1"/>
  <c r="AQ3543" i="1"/>
  <c r="AP3543" i="1"/>
  <c r="AO3543" i="1"/>
  <c r="AN3543" i="1"/>
  <c r="AM3543" i="1"/>
  <c r="AV3542" i="1"/>
  <c r="AU3542" i="1"/>
  <c r="AT3542" i="1"/>
  <c r="AS3542" i="1"/>
  <c r="AR3542" i="1"/>
  <c r="AQ3542" i="1"/>
  <c r="AP3542" i="1"/>
  <c r="AO3542" i="1"/>
  <c r="AN3542" i="1"/>
  <c r="AM3542" i="1"/>
  <c r="AV3541" i="1"/>
  <c r="AU3541" i="1"/>
  <c r="AT3541" i="1"/>
  <c r="AS3541" i="1"/>
  <c r="AR3541" i="1"/>
  <c r="AQ3541" i="1"/>
  <c r="AP3541" i="1"/>
  <c r="AO3541" i="1"/>
  <c r="AN3541" i="1"/>
  <c r="AM3541" i="1"/>
  <c r="AV3540" i="1"/>
  <c r="AU3540" i="1"/>
  <c r="AT3540" i="1"/>
  <c r="AS3540" i="1"/>
  <c r="AR3540" i="1"/>
  <c r="AQ3540" i="1"/>
  <c r="AP3540" i="1"/>
  <c r="AO3540" i="1"/>
  <c r="AN3540" i="1"/>
  <c r="AM3540" i="1"/>
  <c r="AV3539" i="1"/>
  <c r="AU3539" i="1"/>
  <c r="AT3539" i="1"/>
  <c r="AS3539" i="1"/>
  <c r="AR3539" i="1"/>
  <c r="AQ3539" i="1"/>
  <c r="AP3539" i="1"/>
  <c r="AO3539" i="1"/>
  <c r="AN3539" i="1"/>
  <c r="AM3539" i="1"/>
  <c r="AV3538" i="1"/>
  <c r="AU3538" i="1"/>
  <c r="AT3538" i="1"/>
  <c r="AS3538" i="1"/>
  <c r="AR3538" i="1"/>
  <c r="AQ3538" i="1"/>
  <c r="AP3538" i="1"/>
  <c r="AO3538" i="1"/>
  <c r="AN3538" i="1"/>
  <c r="AM3538" i="1"/>
  <c r="AV3537" i="1"/>
  <c r="AU3537" i="1"/>
  <c r="AT3537" i="1"/>
  <c r="AS3537" i="1"/>
  <c r="AR3537" i="1"/>
  <c r="AQ3537" i="1"/>
  <c r="AP3537" i="1"/>
  <c r="AO3537" i="1"/>
  <c r="AN3537" i="1"/>
  <c r="AM3537" i="1"/>
  <c r="AV3536" i="1"/>
  <c r="AU3536" i="1"/>
  <c r="AT3536" i="1"/>
  <c r="AS3536" i="1"/>
  <c r="AR3536" i="1"/>
  <c r="AQ3536" i="1"/>
  <c r="AP3536" i="1"/>
  <c r="AO3536" i="1"/>
  <c r="AN3536" i="1"/>
  <c r="AM3536" i="1"/>
  <c r="AV3535" i="1"/>
  <c r="AU3535" i="1"/>
  <c r="AT3535" i="1"/>
  <c r="AS3535" i="1"/>
  <c r="AR3535" i="1"/>
  <c r="AQ3535" i="1"/>
  <c r="AP3535" i="1"/>
  <c r="AO3535" i="1"/>
  <c r="AN3535" i="1"/>
  <c r="AM3535" i="1"/>
  <c r="AV3534" i="1"/>
  <c r="AU3534" i="1"/>
  <c r="AT3534" i="1"/>
  <c r="AS3534" i="1"/>
  <c r="AR3534" i="1"/>
  <c r="AQ3534" i="1"/>
  <c r="AP3534" i="1"/>
  <c r="AO3534" i="1"/>
  <c r="AN3534" i="1"/>
  <c r="AM3534" i="1"/>
  <c r="AV3533" i="1"/>
  <c r="AU3533" i="1"/>
  <c r="AT3533" i="1"/>
  <c r="AS3533" i="1"/>
  <c r="AR3533" i="1"/>
  <c r="AQ3533" i="1"/>
  <c r="AP3533" i="1"/>
  <c r="AO3533" i="1"/>
  <c r="AN3533" i="1"/>
  <c r="AM3533" i="1"/>
  <c r="AV3532" i="1"/>
  <c r="AU3532" i="1"/>
  <c r="AT3532" i="1"/>
  <c r="AS3532" i="1"/>
  <c r="AR3532" i="1"/>
  <c r="AQ3532" i="1"/>
  <c r="AP3532" i="1"/>
  <c r="AO3532" i="1"/>
  <c r="AN3532" i="1"/>
  <c r="AM3532" i="1"/>
  <c r="AV3531" i="1"/>
  <c r="AU3531" i="1"/>
  <c r="AT3531" i="1"/>
  <c r="AS3531" i="1"/>
  <c r="AR3531" i="1"/>
  <c r="AQ3531" i="1"/>
  <c r="AP3531" i="1"/>
  <c r="AO3531" i="1"/>
  <c r="AN3531" i="1"/>
  <c r="AM3531" i="1"/>
  <c r="AV3530" i="1"/>
  <c r="AU3530" i="1"/>
  <c r="AT3530" i="1"/>
  <c r="AS3530" i="1"/>
  <c r="AR3530" i="1"/>
  <c r="AQ3530" i="1"/>
  <c r="AP3530" i="1"/>
  <c r="AO3530" i="1"/>
  <c r="AN3530" i="1"/>
  <c r="AM3530" i="1"/>
  <c r="AV3529" i="1"/>
  <c r="AU3529" i="1"/>
  <c r="AT3529" i="1"/>
  <c r="AS3529" i="1"/>
  <c r="AR3529" i="1"/>
  <c r="AQ3529" i="1"/>
  <c r="AP3529" i="1"/>
  <c r="AO3529" i="1"/>
  <c r="AN3529" i="1"/>
  <c r="AM3529" i="1"/>
  <c r="AV3528" i="1"/>
  <c r="AU3528" i="1"/>
  <c r="AT3528" i="1"/>
  <c r="AS3528" i="1"/>
  <c r="AR3528" i="1"/>
  <c r="AQ3528" i="1"/>
  <c r="AP3528" i="1"/>
  <c r="AO3528" i="1"/>
  <c r="AN3528" i="1"/>
  <c r="AM3528" i="1"/>
  <c r="AV3527" i="1"/>
  <c r="AU3527" i="1"/>
  <c r="AT3527" i="1"/>
  <c r="AS3527" i="1"/>
  <c r="AR3527" i="1"/>
  <c r="AQ3527" i="1"/>
  <c r="AP3527" i="1"/>
  <c r="AO3527" i="1"/>
  <c r="AN3527" i="1"/>
  <c r="AM3527" i="1"/>
  <c r="AV3526" i="1"/>
  <c r="AU3526" i="1"/>
  <c r="AT3526" i="1"/>
  <c r="AS3526" i="1"/>
  <c r="AR3526" i="1"/>
  <c r="AQ3526" i="1"/>
  <c r="AP3526" i="1"/>
  <c r="AO3526" i="1"/>
  <c r="AN3526" i="1"/>
  <c r="AM3526" i="1"/>
  <c r="AV3525" i="1"/>
  <c r="AU3525" i="1"/>
  <c r="AT3525" i="1"/>
  <c r="AS3525" i="1"/>
  <c r="AR3525" i="1"/>
  <c r="AQ3525" i="1"/>
  <c r="AP3525" i="1"/>
  <c r="AO3525" i="1"/>
  <c r="AN3525" i="1"/>
  <c r="AM3525" i="1"/>
  <c r="AV3524" i="1"/>
  <c r="AU3524" i="1"/>
  <c r="AT3524" i="1"/>
  <c r="AS3524" i="1"/>
  <c r="AR3524" i="1"/>
  <c r="AQ3524" i="1"/>
  <c r="AP3524" i="1"/>
  <c r="AO3524" i="1"/>
  <c r="AN3524" i="1"/>
  <c r="AM3524" i="1"/>
  <c r="AV3523" i="1"/>
  <c r="AU3523" i="1"/>
  <c r="AT3523" i="1"/>
  <c r="AS3523" i="1"/>
  <c r="AR3523" i="1"/>
  <c r="AQ3523" i="1"/>
  <c r="AP3523" i="1"/>
  <c r="AO3523" i="1"/>
  <c r="AN3523" i="1"/>
  <c r="AM3523" i="1"/>
  <c r="AV3522" i="1"/>
  <c r="AU3522" i="1"/>
  <c r="AT3522" i="1"/>
  <c r="AS3522" i="1"/>
  <c r="AR3522" i="1"/>
  <c r="AQ3522" i="1"/>
  <c r="AP3522" i="1"/>
  <c r="AO3522" i="1"/>
  <c r="AN3522" i="1"/>
  <c r="AM3522" i="1"/>
  <c r="AV3521" i="1"/>
  <c r="AU3521" i="1"/>
  <c r="AT3521" i="1"/>
  <c r="AS3521" i="1"/>
  <c r="AR3521" i="1"/>
  <c r="AQ3521" i="1"/>
  <c r="AP3521" i="1"/>
  <c r="AO3521" i="1"/>
  <c r="AN3521" i="1"/>
  <c r="AM3521" i="1"/>
  <c r="AV3520" i="1"/>
  <c r="AU3520" i="1"/>
  <c r="AT3520" i="1"/>
  <c r="AS3520" i="1"/>
  <c r="AR3520" i="1"/>
  <c r="AQ3520" i="1"/>
  <c r="AP3520" i="1"/>
  <c r="AO3520" i="1"/>
  <c r="AN3520" i="1"/>
  <c r="AM3520" i="1"/>
  <c r="AV3519" i="1"/>
  <c r="AU3519" i="1"/>
  <c r="AT3519" i="1"/>
  <c r="AS3519" i="1"/>
  <c r="AR3519" i="1"/>
  <c r="AQ3519" i="1"/>
  <c r="AP3519" i="1"/>
  <c r="AO3519" i="1"/>
  <c r="AN3519" i="1"/>
  <c r="AM3519" i="1"/>
  <c r="AV3518" i="1"/>
  <c r="AU3518" i="1"/>
  <c r="AT3518" i="1"/>
  <c r="AS3518" i="1"/>
  <c r="AR3518" i="1"/>
  <c r="AQ3518" i="1"/>
  <c r="AP3518" i="1"/>
  <c r="AO3518" i="1"/>
  <c r="AN3518" i="1"/>
  <c r="AM3518" i="1"/>
  <c r="AV3517" i="1"/>
  <c r="AU3517" i="1"/>
  <c r="AT3517" i="1"/>
  <c r="AS3517" i="1"/>
  <c r="AR3517" i="1"/>
  <c r="AQ3517" i="1"/>
  <c r="AP3517" i="1"/>
  <c r="AO3517" i="1"/>
  <c r="AN3517" i="1"/>
  <c r="AM3517" i="1"/>
  <c r="AV3516" i="1"/>
  <c r="AU3516" i="1"/>
  <c r="AT3516" i="1"/>
  <c r="AS3516" i="1"/>
  <c r="AR3516" i="1"/>
  <c r="AQ3516" i="1"/>
  <c r="AP3516" i="1"/>
  <c r="AO3516" i="1"/>
  <c r="AN3516" i="1"/>
  <c r="AM3516" i="1"/>
  <c r="AV3515" i="1"/>
  <c r="AU3515" i="1"/>
  <c r="AT3515" i="1"/>
  <c r="AS3515" i="1"/>
  <c r="AR3515" i="1"/>
  <c r="AQ3515" i="1"/>
  <c r="AP3515" i="1"/>
  <c r="AO3515" i="1"/>
  <c r="AN3515" i="1"/>
  <c r="AM3515" i="1"/>
  <c r="AV3514" i="1"/>
  <c r="AU3514" i="1"/>
  <c r="AT3514" i="1"/>
  <c r="AS3514" i="1"/>
  <c r="AR3514" i="1"/>
  <c r="AQ3514" i="1"/>
  <c r="AP3514" i="1"/>
  <c r="AO3514" i="1"/>
  <c r="AN3514" i="1"/>
  <c r="AM3514" i="1"/>
  <c r="AV3513" i="1"/>
  <c r="AU3513" i="1"/>
  <c r="AT3513" i="1"/>
  <c r="AS3513" i="1"/>
  <c r="AR3513" i="1"/>
  <c r="AQ3513" i="1"/>
  <c r="AP3513" i="1"/>
  <c r="AO3513" i="1"/>
  <c r="AN3513" i="1"/>
  <c r="AM3513" i="1"/>
  <c r="AV3512" i="1"/>
  <c r="AU3512" i="1"/>
  <c r="AT3512" i="1"/>
  <c r="AS3512" i="1"/>
  <c r="AR3512" i="1"/>
  <c r="AQ3512" i="1"/>
  <c r="AP3512" i="1"/>
  <c r="AO3512" i="1"/>
  <c r="AN3512" i="1"/>
  <c r="AM3512" i="1"/>
  <c r="AV3511" i="1"/>
  <c r="AU3511" i="1"/>
  <c r="AT3511" i="1"/>
  <c r="AS3511" i="1"/>
  <c r="AR3511" i="1"/>
  <c r="AQ3511" i="1"/>
  <c r="AP3511" i="1"/>
  <c r="AO3511" i="1"/>
  <c r="AN3511" i="1"/>
  <c r="AM3511" i="1"/>
  <c r="AV3510" i="1"/>
  <c r="AU3510" i="1"/>
  <c r="AT3510" i="1"/>
  <c r="AS3510" i="1"/>
  <c r="AR3510" i="1"/>
  <c r="AQ3510" i="1"/>
  <c r="AP3510" i="1"/>
  <c r="AO3510" i="1"/>
  <c r="AN3510" i="1"/>
  <c r="AM3510" i="1"/>
  <c r="AV3509" i="1"/>
  <c r="AU3509" i="1"/>
  <c r="AT3509" i="1"/>
  <c r="AS3509" i="1"/>
  <c r="AR3509" i="1"/>
  <c r="AQ3509" i="1"/>
  <c r="AP3509" i="1"/>
  <c r="AO3509" i="1"/>
  <c r="AN3509" i="1"/>
  <c r="AM3509" i="1"/>
  <c r="AV3508" i="1"/>
  <c r="AU3508" i="1"/>
  <c r="AT3508" i="1"/>
  <c r="AS3508" i="1"/>
  <c r="AR3508" i="1"/>
  <c r="AQ3508" i="1"/>
  <c r="AP3508" i="1"/>
  <c r="AO3508" i="1"/>
  <c r="AN3508" i="1"/>
  <c r="AM3508" i="1"/>
  <c r="AV3507" i="1"/>
  <c r="AU3507" i="1"/>
  <c r="AT3507" i="1"/>
  <c r="AS3507" i="1"/>
  <c r="AR3507" i="1"/>
  <c r="AQ3507" i="1"/>
  <c r="AP3507" i="1"/>
  <c r="AO3507" i="1"/>
  <c r="AN3507" i="1"/>
  <c r="AM3507" i="1"/>
  <c r="AV3506" i="1"/>
  <c r="AU3506" i="1"/>
  <c r="AT3506" i="1"/>
  <c r="AS3506" i="1"/>
  <c r="AR3506" i="1"/>
  <c r="AQ3506" i="1"/>
  <c r="AP3506" i="1"/>
  <c r="AO3506" i="1"/>
  <c r="AN3506" i="1"/>
  <c r="AM3506" i="1"/>
  <c r="AV3505" i="1"/>
  <c r="AU3505" i="1"/>
  <c r="AT3505" i="1"/>
  <c r="AS3505" i="1"/>
  <c r="AR3505" i="1"/>
  <c r="AQ3505" i="1"/>
  <c r="AP3505" i="1"/>
  <c r="AO3505" i="1"/>
  <c r="AN3505" i="1"/>
  <c r="AM3505" i="1"/>
  <c r="AV3504" i="1"/>
  <c r="AU3504" i="1"/>
  <c r="AT3504" i="1"/>
  <c r="AS3504" i="1"/>
  <c r="AR3504" i="1"/>
  <c r="AQ3504" i="1"/>
  <c r="AP3504" i="1"/>
  <c r="AO3504" i="1"/>
  <c r="AN3504" i="1"/>
  <c r="AM3504" i="1"/>
  <c r="AV3503" i="1"/>
  <c r="AU3503" i="1"/>
  <c r="AT3503" i="1"/>
  <c r="AS3503" i="1"/>
  <c r="AR3503" i="1"/>
  <c r="AQ3503" i="1"/>
  <c r="AP3503" i="1"/>
  <c r="AO3503" i="1"/>
  <c r="AN3503" i="1"/>
  <c r="AM3503" i="1"/>
  <c r="AV3502" i="1"/>
  <c r="AU3502" i="1"/>
  <c r="AT3502" i="1"/>
  <c r="AS3502" i="1"/>
  <c r="AR3502" i="1"/>
  <c r="AQ3502" i="1"/>
  <c r="AP3502" i="1"/>
  <c r="AO3502" i="1"/>
  <c r="AN3502" i="1"/>
  <c r="AM3502" i="1"/>
  <c r="AV3501" i="1"/>
  <c r="AU3501" i="1"/>
  <c r="AT3501" i="1"/>
  <c r="AS3501" i="1"/>
  <c r="AR3501" i="1"/>
  <c r="AQ3501" i="1"/>
  <c r="AP3501" i="1"/>
  <c r="AO3501" i="1"/>
  <c r="AN3501" i="1"/>
  <c r="AM3501" i="1"/>
  <c r="AV3500" i="1"/>
  <c r="AU3500" i="1"/>
  <c r="AT3500" i="1"/>
  <c r="AS3500" i="1"/>
  <c r="AR3500" i="1"/>
  <c r="AQ3500" i="1"/>
  <c r="AP3500" i="1"/>
  <c r="AO3500" i="1"/>
  <c r="AN3500" i="1"/>
  <c r="AM3500" i="1"/>
  <c r="AV3499" i="1"/>
  <c r="AU3499" i="1"/>
  <c r="AT3499" i="1"/>
  <c r="AS3499" i="1"/>
  <c r="AR3499" i="1"/>
  <c r="AQ3499" i="1"/>
  <c r="AP3499" i="1"/>
  <c r="AO3499" i="1"/>
  <c r="AN3499" i="1"/>
  <c r="AM3499" i="1"/>
  <c r="AV3498" i="1"/>
  <c r="AU3498" i="1"/>
  <c r="AT3498" i="1"/>
  <c r="AS3498" i="1"/>
  <c r="AR3498" i="1"/>
  <c r="AQ3498" i="1"/>
  <c r="AP3498" i="1"/>
  <c r="AO3498" i="1"/>
  <c r="AN3498" i="1"/>
  <c r="AM3498" i="1"/>
  <c r="AV3497" i="1"/>
  <c r="AU3497" i="1"/>
  <c r="AT3497" i="1"/>
  <c r="AS3497" i="1"/>
  <c r="AR3497" i="1"/>
  <c r="AQ3497" i="1"/>
  <c r="AP3497" i="1"/>
  <c r="AO3497" i="1"/>
  <c r="AN3497" i="1"/>
  <c r="AM3497" i="1"/>
  <c r="AV3496" i="1"/>
  <c r="AU3496" i="1"/>
  <c r="AT3496" i="1"/>
  <c r="AS3496" i="1"/>
  <c r="AR3496" i="1"/>
  <c r="AQ3496" i="1"/>
  <c r="AP3496" i="1"/>
  <c r="AO3496" i="1"/>
  <c r="AN3496" i="1"/>
  <c r="AM3496" i="1"/>
  <c r="AV3495" i="1"/>
  <c r="AU3495" i="1"/>
  <c r="AT3495" i="1"/>
  <c r="AS3495" i="1"/>
  <c r="AR3495" i="1"/>
  <c r="AQ3495" i="1"/>
  <c r="AP3495" i="1"/>
  <c r="AO3495" i="1"/>
  <c r="AN3495" i="1"/>
  <c r="AM3495" i="1"/>
  <c r="AV3494" i="1"/>
  <c r="AU3494" i="1"/>
  <c r="AT3494" i="1"/>
  <c r="AS3494" i="1"/>
  <c r="AR3494" i="1"/>
  <c r="AQ3494" i="1"/>
  <c r="AP3494" i="1"/>
  <c r="AO3494" i="1"/>
  <c r="AN3494" i="1"/>
  <c r="AM3494" i="1"/>
  <c r="AV3493" i="1"/>
  <c r="AU3493" i="1"/>
  <c r="AT3493" i="1"/>
  <c r="AS3493" i="1"/>
  <c r="AR3493" i="1"/>
  <c r="AQ3493" i="1"/>
  <c r="AP3493" i="1"/>
  <c r="AO3493" i="1"/>
  <c r="AN3493" i="1"/>
  <c r="AM3493" i="1"/>
  <c r="AV3492" i="1"/>
  <c r="AU3492" i="1"/>
  <c r="AT3492" i="1"/>
  <c r="AS3492" i="1"/>
  <c r="AR3492" i="1"/>
  <c r="AQ3492" i="1"/>
  <c r="AP3492" i="1"/>
  <c r="AO3492" i="1"/>
  <c r="AN3492" i="1"/>
  <c r="AM3492" i="1"/>
  <c r="AV3491" i="1"/>
  <c r="AU3491" i="1"/>
  <c r="AT3491" i="1"/>
  <c r="AS3491" i="1"/>
  <c r="AR3491" i="1"/>
  <c r="AQ3491" i="1"/>
  <c r="AP3491" i="1"/>
  <c r="AO3491" i="1"/>
  <c r="AN3491" i="1"/>
  <c r="AM3491" i="1"/>
  <c r="AV3490" i="1"/>
  <c r="AU3490" i="1"/>
  <c r="AT3490" i="1"/>
  <c r="AS3490" i="1"/>
  <c r="AR3490" i="1"/>
  <c r="AQ3490" i="1"/>
  <c r="AP3490" i="1"/>
  <c r="AO3490" i="1"/>
  <c r="AN3490" i="1"/>
  <c r="AM3490" i="1"/>
  <c r="AV3489" i="1"/>
  <c r="AU3489" i="1"/>
  <c r="AT3489" i="1"/>
  <c r="AS3489" i="1"/>
  <c r="AR3489" i="1"/>
  <c r="AQ3489" i="1"/>
  <c r="AP3489" i="1"/>
  <c r="AO3489" i="1"/>
  <c r="AN3489" i="1"/>
  <c r="AM3489" i="1"/>
  <c r="AV3488" i="1"/>
  <c r="AU3488" i="1"/>
  <c r="AT3488" i="1"/>
  <c r="AS3488" i="1"/>
  <c r="AR3488" i="1"/>
  <c r="AQ3488" i="1"/>
  <c r="AP3488" i="1"/>
  <c r="AO3488" i="1"/>
  <c r="AN3488" i="1"/>
  <c r="AM3488" i="1"/>
  <c r="AV3487" i="1"/>
  <c r="AU3487" i="1"/>
  <c r="AT3487" i="1"/>
  <c r="AS3487" i="1"/>
  <c r="AR3487" i="1"/>
  <c r="AQ3487" i="1"/>
  <c r="AP3487" i="1"/>
  <c r="AO3487" i="1"/>
  <c r="AN3487" i="1"/>
  <c r="AM3487" i="1"/>
  <c r="AV3486" i="1"/>
  <c r="AU3486" i="1"/>
  <c r="AT3486" i="1"/>
  <c r="AS3486" i="1"/>
  <c r="AR3486" i="1"/>
  <c r="AQ3486" i="1"/>
  <c r="AP3486" i="1"/>
  <c r="AO3486" i="1"/>
  <c r="AN3486" i="1"/>
  <c r="AM3486" i="1"/>
  <c r="AV3485" i="1"/>
  <c r="AU3485" i="1"/>
  <c r="AT3485" i="1"/>
  <c r="AS3485" i="1"/>
  <c r="AR3485" i="1"/>
  <c r="AQ3485" i="1"/>
  <c r="AP3485" i="1"/>
  <c r="AO3485" i="1"/>
  <c r="AN3485" i="1"/>
  <c r="AM3485" i="1"/>
  <c r="AV3484" i="1"/>
  <c r="AU3484" i="1"/>
  <c r="AT3484" i="1"/>
  <c r="AS3484" i="1"/>
  <c r="AR3484" i="1"/>
  <c r="AQ3484" i="1"/>
  <c r="AP3484" i="1"/>
  <c r="AO3484" i="1"/>
  <c r="AN3484" i="1"/>
  <c r="AM3484" i="1"/>
  <c r="AV3483" i="1"/>
  <c r="AU3483" i="1"/>
  <c r="AT3483" i="1"/>
  <c r="AS3483" i="1"/>
  <c r="AR3483" i="1"/>
  <c r="AQ3483" i="1"/>
  <c r="AP3483" i="1"/>
  <c r="AO3483" i="1"/>
  <c r="AN3483" i="1"/>
  <c r="AM3483" i="1"/>
  <c r="AV3482" i="1"/>
  <c r="AU3482" i="1"/>
  <c r="AT3482" i="1"/>
  <c r="AS3482" i="1"/>
  <c r="AR3482" i="1"/>
  <c r="AQ3482" i="1"/>
  <c r="AP3482" i="1"/>
  <c r="AO3482" i="1"/>
  <c r="AN3482" i="1"/>
  <c r="AM3482" i="1"/>
  <c r="AV3481" i="1"/>
  <c r="AU3481" i="1"/>
  <c r="AT3481" i="1"/>
  <c r="AS3481" i="1"/>
  <c r="AR3481" i="1"/>
  <c r="AQ3481" i="1"/>
  <c r="AP3481" i="1"/>
  <c r="AO3481" i="1"/>
  <c r="AN3481" i="1"/>
  <c r="AM3481" i="1"/>
  <c r="AV3480" i="1"/>
  <c r="AU3480" i="1"/>
  <c r="AT3480" i="1"/>
  <c r="AS3480" i="1"/>
  <c r="AR3480" i="1"/>
  <c r="AQ3480" i="1"/>
  <c r="AP3480" i="1"/>
  <c r="AO3480" i="1"/>
  <c r="AN3480" i="1"/>
  <c r="AM3480" i="1"/>
  <c r="AV3479" i="1"/>
  <c r="AU3479" i="1"/>
  <c r="AT3479" i="1"/>
  <c r="AS3479" i="1"/>
  <c r="AR3479" i="1"/>
  <c r="AQ3479" i="1"/>
  <c r="AP3479" i="1"/>
  <c r="AO3479" i="1"/>
  <c r="AN3479" i="1"/>
  <c r="AM3479" i="1"/>
  <c r="AV3478" i="1"/>
  <c r="AU3478" i="1"/>
  <c r="AT3478" i="1"/>
  <c r="AS3478" i="1"/>
  <c r="AR3478" i="1"/>
  <c r="AQ3478" i="1"/>
  <c r="AP3478" i="1"/>
  <c r="AO3478" i="1"/>
  <c r="AN3478" i="1"/>
  <c r="AM3478" i="1"/>
  <c r="AV3477" i="1"/>
  <c r="AU3477" i="1"/>
  <c r="AT3477" i="1"/>
  <c r="AS3477" i="1"/>
  <c r="AR3477" i="1"/>
  <c r="AQ3477" i="1"/>
  <c r="AP3477" i="1"/>
  <c r="AO3477" i="1"/>
  <c r="AN3477" i="1"/>
  <c r="AM3477" i="1"/>
  <c r="AV3476" i="1"/>
  <c r="AU3476" i="1"/>
  <c r="AT3476" i="1"/>
  <c r="AS3476" i="1"/>
  <c r="AR3476" i="1"/>
  <c r="AQ3476" i="1"/>
  <c r="AP3476" i="1"/>
  <c r="AO3476" i="1"/>
  <c r="AN3476" i="1"/>
  <c r="AM3476" i="1"/>
  <c r="AV3475" i="1"/>
  <c r="AU3475" i="1"/>
  <c r="AT3475" i="1"/>
  <c r="AS3475" i="1"/>
  <c r="AR3475" i="1"/>
  <c r="AQ3475" i="1"/>
  <c r="AP3475" i="1"/>
  <c r="AO3475" i="1"/>
  <c r="AN3475" i="1"/>
  <c r="AM3475" i="1"/>
  <c r="AV3474" i="1"/>
  <c r="AU3474" i="1"/>
  <c r="AT3474" i="1"/>
  <c r="AS3474" i="1"/>
  <c r="AR3474" i="1"/>
  <c r="AQ3474" i="1"/>
  <c r="AP3474" i="1"/>
  <c r="AO3474" i="1"/>
  <c r="AN3474" i="1"/>
  <c r="AM3474" i="1"/>
  <c r="AV3473" i="1"/>
  <c r="AU3473" i="1"/>
  <c r="AT3473" i="1"/>
  <c r="AS3473" i="1"/>
  <c r="AR3473" i="1"/>
  <c r="AQ3473" i="1"/>
  <c r="AP3473" i="1"/>
  <c r="AO3473" i="1"/>
  <c r="AN3473" i="1"/>
  <c r="AM3473" i="1"/>
  <c r="AV3472" i="1"/>
  <c r="AU3472" i="1"/>
  <c r="AT3472" i="1"/>
  <c r="AS3472" i="1"/>
  <c r="AR3472" i="1"/>
  <c r="AQ3472" i="1"/>
  <c r="AP3472" i="1"/>
  <c r="AO3472" i="1"/>
  <c r="AN3472" i="1"/>
  <c r="AM3472" i="1"/>
  <c r="AV3471" i="1"/>
  <c r="AU3471" i="1"/>
  <c r="AT3471" i="1"/>
  <c r="AS3471" i="1"/>
  <c r="AR3471" i="1"/>
  <c r="AQ3471" i="1"/>
  <c r="AP3471" i="1"/>
  <c r="AO3471" i="1"/>
  <c r="AN3471" i="1"/>
  <c r="AM3471" i="1"/>
  <c r="AV3470" i="1"/>
  <c r="AU3470" i="1"/>
  <c r="AT3470" i="1"/>
  <c r="AS3470" i="1"/>
  <c r="AR3470" i="1"/>
  <c r="AQ3470" i="1"/>
  <c r="AP3470" i="1"/>
  <c r="AO3470" i="1"/>
  <c r="AN3470" i="1"/>
  <c r="AM3470" i="1"/>
  <c r="AV3469" i="1"/>
  <c r="AU3469" i="1"/>
  <c r="AT3469" i="1"/>
  <c r="AS3469" i="1"/>
  <c r="AR3469" i="1"/>
  <c r="AQ3469" i="1"/>
  <c r="AP3469" i="1"/>
  <c r="AO3469" i="1"/>
  <c r="AN3469" i="1"/>
  <c r="AM3469" i="1"/>
  <c r="AV3468" i="1"/>
  <c r="AU3468" i="1"/>
  <c r="AT3468" i="1"/>
  <c r="AS3468" i="1"/>
  <c r="AR3468" i="1"/>
  <c r="AQ3468" i="1"/>
  <c r="AP3468" i="1"/>
  <c r="AO3468" i="1"/>
  <c r="AN3468" i="1"/>
  <c r="AM3468" i="1"/>
  <c r="AV3467" i="1"/>
  <c r="AU3467" i="1"/>
  <c r="AT3467" i="1"/>
  <c r="AS3467" i="1"/>
  <c r="AR3467" i="1"/>
  <c r="AQ3467" i="1"/>
  <c r="AP3467" i="1"/>
  <c r="AO3467" i="1"/>
  <c r="AN3467" i="1"/>
  <c r="AM3467" i="1"/>
  <c r="AV3466" i="1"/>
  <c r="AU3466" i="1"/>
  <c r="AT3466" i="1"/>
  <c r="AS3466" i="1"/>
  <c r="AR3466" i="1"/>
  <c r="AQ3466" i="1"/>
  <c r="AP3466" i="1"/>
  <c r="AO3466" i="1"/>
  <c r="AN3466" i="1"/>
  <c r="AM3466" i="1"/>
  <c r="AV3465" i="1"/>
  <c r="AU3465" i="1"/>
  <c r="AT3465" i="1"/>
  <c r="AS3465" i="1"/>
  <c r="AR3465" i="1"/>
  <c r="AQ3465" i="1"/>
  <c r="AP3465" i="1"/>
  <c r="AO3465" i="1"/>
  <c r="AN3465" i="1"/>
  <c r="AM3465" i="1"/>
  <c r="AV3464" i="1"/>
  <c r="AU3464" i="1"/>
  <c r="AT3464" i="1"/>
  <c r="AS3464" i="1"/>
  <c r="AR3464" i="1"/>
  <c r="AQ3464" i="1"/>
  <c r="AP3464" i="1"/>
  <c r="AO3464" i="1"/>
  <c r="AN3464" i="1"/>
  <c r="AM3464" i="1"/>
  <c r="AV3463" i="1"/>
  <c r="AU3463" i="1"/>
  <c r="AT3463" i="1"/>
  <c r="AS3463" i="1"/>
  <c r="AR3463" i="1"/>
  <c r="AQ3463" i="1"/>
  <c r="AP3463" i="1"/>
  <c r="AO3463" i="1"/>
  <c r="AN3463" i="1"/>
  <c r="AM3463" i="1"/>
  <c r="AV3462" i="1"/>
  <c r="AU3462" i="1"/>
  <c r="AT3462" i="1"/>
  <c r="AS3462" i="1"/>
  <c r="AR3462" i="1"/>
  <c r="AQ3462" i="1"/>
  <c r="AP3462" i="1"/>
  <c r="AO3462" i="1"/>
  <c r="AN3462" i="1"/>
  <c r="AM3462" i="1"/>
  <c r="AV3461" i="1"/>
  <c r="AU3461" i="1"/>
  <c r="AT3461" i="1"/>
  <c r="AS3461" i="1"/>
  <c r="AR3461" i="1"/>
  <c r="AQ3461" i="1"/>
  <c r="AP3461" i="1"/>
  <c r="AO3461" i="1"/>
  <c r="AN3461" i="1"/>
  <c r="AM3461" i="1"/>
  <c r="AV3460" i="1"/>
  <c r="AU3460" i="1"/>
  <c r="AT3460" i="1"/>
  <c r="AS3460" i="1"/>
  <c r="AR3460" i="1"/>
  <c r="AQ3460" i="1"/>
  <c r="AP3460" i="1"/>
  <c r="AO3460" i="1"/>
  <c r="AN3460" i="1"/>
  <c r="AM3460" i="1"/>
  <c r="AV3459" i="1"/>
  <c r="AU3459" i="1"/>
  <c r="AT3459" i="1"/>
  <c r="AS3459" i="1"/>
  <c r="AR3459" i="1"/>
  <c r="AQ3459" i="1"/>
  <c r="AP3459" i="1"/>
  <c r="AO3459" i="1"/>
  <c r="AN3459" i="1"/>
  <c r="AM3459" i="1"/>
  <c r="AV3458" i="1"/>
  <c r="AU3458" i="1"/>
  <c r="AT3458" i="1"/>
  <c r="AS3458" i="1"/>
  <c r="AR3458" i="1"/>
  <c r="AQ3458" i="1"/>
  <c r="AP3458" i="1"/>
  <c r="AO3458" i="1"/>
  <c r="AN3458" i="1"/>
  <c r="AM3458" i="1"/>
  <c r="AV3457" i="1"/>
  <c r="AU3457" i="1"/>
  <c r="AT3457" i="1"/>
  <c r="AS3457" i="1"/>
  <c r="AR3457" i="1"/>
  <c r="AQ3457" i="1"/>
  <c r="AP3457" i="1"/>
  <c r="AO3457" i="1"/>
  <c r="AN3457" i="1"/>
  <c r="AM3457" i="1"/>
  <c r="AV3456" i="1"/>
  <c r="AU3456" i="1"/>
  <c r="AT3456" i="1"/>
  <c r="AS3456" i="1"/>
  <c r="AR3456" i="1"/>
  <c r="AQ3456" i="1"/>
  <c r="AP3456" i="1"/>
  <c r="AO3456" i="1"/>
  <c r="AN3456" i="1"/>
  <c r="AM3456" i="1"/>
  <c r="AV3455" i="1"/>
  <c r="AU3455" i="1"/>
  <c r="AT3455" i="1"/>
  <c r="AS3455" i="1"/>
  <c r="AR3455" i="1"/>
  <c r="AQ3455" i="1"/>
  <c r="AP3455" i="1"/>
  <c r="AO3455" i="1"/>
  <c r="AN3455" i="1"/>
  <c r="AM3455" i="1"/>
  <c r="AV3454" i="1"/>
  <c r="AU3454" i="1"/>
  <c r="AT3454" i="1"/>
  <c r="AS3454" i="1"/>
  <c r="AR3454" i="1"/>
  <c r="AQ3454" i="1"/>
  <c r="AP3454" i="1"/>
  <c r="AO3454" i="1"/>
  <c r="AN3454" i="1"/>
  <c r="AM3454" i="1"/>
  <c r="AV3453" i="1"/>
  <c r="AU3453" i="1"/>
  <c r="AT3453" i="1"/>
  <c r="AS3453" i="1"/>
  <c r="AR3453" i="1"/>
  <c r="AQ3453" i="1"/>
  <c r="AP3453" i="1"/>
  <c r="AO3453" i="1"/>
  <c r="AN3453" i="1"/>
  <c r="AM3453" i="1"/>
  <c r="AV3452" i="1"/>
  <c r="AU3452" i="1"/>
  <c r="AT3452" i="1"/>
  <c r="AS3452" i="1"/>
  <c r="AR3452" i="1"/>
  <c r="AQ3452" i="1"/>
  <c r="AP3452" i="1"/>
  <c r="AO3452" i="1"/>
  <c r="AN3452" i="1"/>
  <c r="AM3452" i="1"/>
  <c r="AV3451" i="1"/>
  <c r="AU3451" i="1"/>
  <c r="AT3451" i="1"/>
  <c r="AS3451" i="1"/>
  <c r="AR3451" i="1"/>
  <c r="AQ3451" i="1"/>
  <c r="AP3451" i="1"/>
  <c r="AO3451" i="1"/>
  <c r="AN3451" i="1"/>
  <c r="AM3451" i="1"/>
  <c r="AV3450" i="1"/>
  <c r="AU3450" i="1"/>
  <c r="AT3450" i="1"/>
  <c r="AS3450" i="1"/>
  <c r="AR3450" i="1"/>
  <c r="AQ3450" i="1"/>
  <c r="AP3450" i="1"/>
  <c r="AO3450" i="1"/>
  <c r="AN3450" i="1"/>
  <c r="AM3450" i="1"/>
  <c r="AV3449" i="1"/>
  <c r="AU3449" i="1"/>
  <c r="AT3449" i="1"/>
  <c r="AS3449" i="1"/>
  <c r="AR3449" i="1"/>
  <c r="AQ3449" i="1"/>
  <c r="AP3449" i="1"/>
  <c r="AO3449" i="1"/>
  <c r="AN3449" i="1"/>
  <c r="AM3449" i="1"/>
  <c r="AV3448" i="1"/>
  <c r="AU3448" i="1"/>
  <c r="AT3448" i="1"/>
  <c r="AS3448" i="1"/>
  <c r="AR3448" i="1"/>
  <c r="AQ3448" i="1"/>
  <c r="AP3448" i="1"/>
  <c r="AO3448" i="1"/>
  <c r="AN3448" i="1"/>
  <c r="AM3448" i="1"/>
  <c r="AV3447" i="1"/>
  <c r="AU3447" i="1"/>
  <c r="AT3447" i="1"/>
  <c r="AS3447" i="1"/>
  <c r="AR3447" i="1"/>
  <c r="AQ3447" i="1"/>
  <c r="AP3447" i="1"/>
  <c r="AO3447" i="1"/>
  <c r="AN3447" i="1"/>
  <c r="AM3447" i="1"/>
  <c r="AV3446" i="1"/>
  <c r="AU3446" i="1"/>
  <c r="AT3446" i="1"/>
  <c r="AS3446" i="1"/>
  <c r="AR3446" i="1"/>
  <c r="AQ3446" i="1"/>
  <c r="AP3446" i="1"/>
  <c r="AO3446" i="1"/>
  <c r="AN3446" i="1"/>
  <c r="AM3446" i="1"/>
  <c r="AV3445" i="1"/>
  <c r="AU3445" i="1"/>
  <c r="AT3445" i="1"/>
  <c r="AS3445" i="1"/>
  <c r="AR3445" i="1"/>
  <c r="AQ3445" i="1"/>
  <c r="AP3445" i="1"/>
  <c r="AO3445" i="1"/>
  <c r="AN3445" i="1"/>
  <c r="AM3445" i="1"/>
  <c r="AV3444" i="1"/>
  <c r="AU3444" i="1"/>
  <c r="AT3444" i="1"/>
  <c r="AS3444" i="1"/>
  <c r="AR3444" i="1"/>
  <c r="AQ3444" i="1"/>
  <c r="AP3444" i="1"/>
  <c r="AO3444" i="1"/>
  <c r="AN3444" i="1"/>
  <c r="AM3444" i="1"/>
  <c r="AV3443" i="1"/>
  <c r="AU3443" i="1"/>
  <c r="AT3443" i="1"/>
  <c r="AS3443" i="1"/>
  <c r="AR3443" i="1"/>
  <c r="AQ3443" i="1"/>
  <c r="AP3443" i="1"/>
  <c r="AO3443" i="1"/>
  <c r="AN3443" i="1"/>
  <c r="AM3443" i="1"/>
  <c r="AV3442" i="1"/>
  <c r="AU3442" i="1"/>
  <c r="AT3442" i="1"/>
  <c r="AS3442" i="1"/>
  <c r="AR3442" i="1"/>
  <c r="AQ3442" i="1"/>
  <c r="AP3442" i="1"/>
  <c r="AO3442" i="1"/>
  <c r="AN3442" i="1"/>
  <c r="AM3442" i="1"/>
  <c r="AV3441" i="1"/>
  <c r="AU3441" i="1"/>
  <c r="AT3441" i="1"/>
  <c r="AS3441" i="1"/>
  <c r="AR3441" i="1"/>
  <c r="AQ3441" i="1"/>
  <c r="AP3441" i="1"/>
  <c r="AO3441" i="1"/>
  <c r="AN3441" i="1"/>
  <c r="AM3441" i="1"/>
  <c r="AV3440" i="1"/>
  <c r="AU3440" i="1"/>
  <c r="AT3440" i="1"/>
  <c r="AS3440" i="1"/>
  <c r="AR3440" i="1"/>
  <c r="AQ3440" i="1"/>
  <c r="AP3440" i="1"/>
  <c r="AO3440" i="1"/>
  <c r="AN3440" i="1"/>
  <c r="AM3440" i="1"/>
  <c r="AV3439" i="1"/>
  <c r="AU3439" i="1"/>
  <c r="AT3439" i="1"/>
  <c r="AS3439" i="1"/>
  <c r="AR3439" i="1"/>
  <c r="AQ3439" i="1"/>
  <c r="AP3439" i="1"/>
  <c r="AO3439" i="1"/>
  <c r="AN3439" i="1"/>
  <c r="AM3439" i="1"/>
  <c r="AV3438" i="1"/>
  <c r="AU3438" i="1"/>
  <c r="AT3438" i="1"/>
  <c r="AS3438" i="1"/>
  <c r="AR3438" i="1"/>
  <c r="AQ3438" i="1"/>
  <c r="AP3438" i="1"/>
  <c r="AO3438" i="1"/>
  <c r="AN3438" i="1"/>
  <c r="AM3438" i="1"/>
  <c r="AV3437" i="1"/>
  <c r="AU3437" i="1"/>
  <c r="AT3437" i="1"/>
  <c r="AS3437" i="1"/>
  <c r="AR3437" i="1"/>
  <c r="AQ3437" i="1"/>
  <c r="AP3437" i="1"/>
  <c r="AO3437" i="1"/>
  <c r="AN3437" i="1"/>
  <c r="AM3437" i="1"/>
  <c r="AV3436" i="1"/>
  <c r="AU3436" i="1"/>
  <c r="AT3436" i="1"/>
  <c r="AS3436" i="1"/>
  <c r="AR3436" i="1"/>
  <c r="AQ3436" i="1"/>
  <c r="AP3436" i="1"/>
  <c r="AO3436" i="1"/>
  <c r="AN3436" i="1"/>
  <c r="AM3436" i="1"/>
  <c r="AV3435" i="1"/>
  <c r="AU3435" i="1"/>
  <c r="AT3435" i="1"/>
  <c r="AS3435" i="1"/>
  <c r="AR3435" i="1"/>
  <c r="AQ3435" i="1"/>
  <c r="AP3435" i="1"/>
  <c r="AO3435" i="1"/>
  <c r="AN3435" i="1"/>
  <c r="AM3435" i="1"/>
  <c r="AV3434" i="1"/>
  <c r="AU3434" i="1"/>
  <c r="AT3434" i="1"/>
  <c r="AS3434" i="1"/>
  <c r="AR3434" i="1"/>
  <c r="AQ3434" i="1"/>
  <c r="AP3434" i="1"/>
  <c r="AO3434" i="1"/>
  <c r="AN3434" i="1"/>
  <c r="AM3434" i="1"/>
  <c r="AV3433" i="1"/>
  <c r="AU3433" i="1"/>
  <c r="AT3433" i="1"/>
  <c r="AS3433" i="1"/>
  <c r="AR3433" i="1"/>
  <c r="AQ3433" i="1"/>
  <c r="AP3433" i="1"/>
  <c r="AO3433" i="1"/>
  <c r="AN3433" i="1"/>
  <c r="AM3433" i="1"/>
  <c r="AV3432" i="1"/>
  <c r="AU3432" i="1"/>
  <c r="AT3432" i="1"/>
  <c r="AS3432" i="1"/>
  <c r="AR3432" i="1"/>
  <c r="AQ3432" i="1"/>
  <c r="AP3432" i="1"/>
  <c r="AO3432" i="1"/>
  <c r="AN3432" i="1"/>
  <c r="AM3432" i="1"/>
  <c r="AV3431" i="1"/>
  <c r="AU3431" i="1"/>
  <c r="AT3431" i="1"/>
  <c r="AS3431" i="1"/>
  <c r="AR3431" i="1"/>
  <c r="AQ3431" i="1"/>
  <c r="AP3431" i="1"/>
  <c r="AO3431" i="1"/>
  <c r="AN3431" i="1"/>
  <c r="AM3431" i="1"/>
  <c r="AV3430" i="1"/>
  <c r="AU3430" i="1"/>
  <c r="AT3430" i="1"/>
  <c r="AS3430" i="1"/>
  <c r="AR3430" i="1"/>
  <c r="AQ3430" i="1"/>
  <c r="AP3430" i="1"/>
  <c r="AO3430" i="1"/>
  <c r="AN3430" i="1"/>
  <c r="AM3430" i="1"/>
  <c r="AV3429" i="1"/>
  <c r="AU3429" i="1"/>
  <c r="AT3429" i="1"/>
  <c r="AS3429" i="1"/>
  <c r="AR3429" i="1"/>
  <c r="AQ3429" i="1"/>
  <c r="AP3429" i="1"/>
  <c r="AO3429" i="1"/>
  <c r="AN3429" i="1"/>
  <c r="AM3429" i="1"/>
  <c r="AV3428" i="1"/>
  <c r="AU3428" i="1"/>
  <c r="AT3428" i="1"/>
  <c r="AS3428" i="1"/>
  <c r="AR3428" i="1"/>
  <c r="AQ3428" i="1"/>
  <c r="AP3428" i="1"/>
  <c r="AO3428" i="1"/>
  <c r="AN3428" i="1"/>
  <c r="AM3428" i="1"/>
  <c r="AV3427" i="1"/>
  <c r="AU3427" i="1"/>
  <c r="AT3427" i="1"/>
  <c r="AS3427" i="1"/>
  <c r="AR3427" i="1"/>
  <c r="AQ3427" i="1"/>
  <c r="AP3427" i="1"/>
  <c r="AO3427" i="1"/>
  <c r="AN3427" i="1"/>
  <c r="AM3427" i="1"/>
  <c r="AV3426" i="1"/>
  <c r="AU3426" i="1"/>
  <c r="AT3426" i="1"/>
  <c r="AS3426" i="1"/>
  <c r="AR3426" i="1"/>
  <c r="AQ3426" i="1"/>
  <c r="AP3426" i="1"/>
  <c r="AO3426" i="1"/>
  <c r="AN3426" i="1"/>
  <c r="AM3426" i="1"/>
  <c r="AV3425" i="1"/>
  <c r="AU3425" i="1"/>
  <c r="AT3425" i="1"/>
  <c r="AS3425" i="1"/>
  <c r="AR3425" i="1"/>
  <c r="AQ3425" i="1"/>
  <c r="AP3425" i="1"/>
  <c r="AO3425" i="1"/>
  <c r="AN3425" i="1"/>
  <c r="AM3425" i="1"/>
  <c r="AV3424" i="1"/>
  <c r="AU3424" i="1"/>
  <c r="AT3424" i="1"/>
  <c r="AS3424" i="1"/>
  <c r="AR3424" i="1"/>
  <c r="AQ3424" i="1"/>
  <c r="AP3424" i="1"/>
  <c r="AO3424" i="1"/>
  <c r="AN3424" i="1"/>
  <c r="AM3424" i="1"/>
  <c r="AV3423" i="1"/>
  <c r="AU3423" i="1"/>
  <c r="AT3423" i="1"/>
  <c r="AS3423" i="1"/>
  <c r="AR3423" i="1"/>
  <c r="AQ3423" i="1"/>
  <c r="AP3423" i="1"/>
  <c r="AO3423" i="1"/>
  <c r="AN3423" i="1"/>
  <c r="AM3423" i="1"/>
  <c r="AV3422" i="1"/>
  <c r="AU3422" i="1"/>
  <c r="AT3422" i="1"/>
  <c r="AS3422" i="1"/>
  <c r="AR3422" i="1"/>
  <c r="AQ3422" i="1"/>
  <c r="AP3422" i="1"/>
  <c r="AO3422" i="1"/>
  <c r="AN3422" i="1"/>
  <c r="AM3422" i="1"/>
  <c r="AV3421" i="1"/>
  <c r="AU3421" i="1"/>
  <c r="AT3421" i="1"/>
  <c r="AS3421" i="1"/>
  <c r="AR3421" i="1"/>
  <c r="AQ3421" i="1"/>
  <c r="AP3421" i="1"/>
  <c r="AO3421" i="1"/>
  <c r="AN3421" i="1"/>
  <c r="AM3421" i="1"/>
  <c r="AV3420" i="1"/>
  <c r="AU3420" i="1"/>
  <c r="AT3420" i="1"/>
  <c r="AS3420" i="1"/>
  <c r="AR3420" i="1"/>
  <c r="AQ3420" i="1"/>
  <c r="AP3420" i="1"/>
  <c r="AO3420" i="1"/>
  <c r="AN3420" i="1"/>
  <c r="AM3420" i="1"/>
  <c r="AV3419" i="1"/>
  <c r="AU3419" i="1"/>
  <c r="AT3419" i="1"/>
  <c r="AS3419" i="1"/>
  <c r="AR3419" i="1"/>
  <c r="AQ3419" i="1"/>
  <c r="AP3419" i="1"/>
  <c r="AO3419" i="1"/>
  <c r="AN3419" i="1"/>
  <c r="AM3419" i="1"/>
  <c r="AV3418" i="1"/>
  <c r="AU3418" i="1"/>
  <c r="AT3418" i="1"/>
  <c r="AS3418" i="1"/>
  <c r="AR3418" i="1"/>
  <c r="AQ3418" i="1"/>
  <c r="AP3418" i="1"/>
  <c r="AO3418" i="1"/>
  <c r="AN3418" i="1"/>
  <c r="AM3418" i="1"/>
  <c r="AV3417" i="1"/>
  <c r="AU3417" i="1"/>
  <c r="AT3417" i="1"/>
  <c r="AS3417" i="1"/>
  <c r="AR3417" i="1"/>
  <c r="AQ3417" i="1"/>
  <c r="AP3417" i="1"/>
  <c r="AO3417" i="1"/>
  <c r="AN3417" i="1"/>
  <c r="AM3417" i="1"/>
  <c r="AV3416" i="1"/>
  <c r="AU3416" i="1"/>
  <c r="AT3416" i="1"/>
  <c r="AS3416" i="1"/>
  <c r="AR3416" i="1"/>
  <c r="AQ3416" i="1"/>
  <c r="AP3416" i="1"/>
  <c r="AO3416" i="1"/>
  <c r="AN3416" i="1"/>
  <c r="AM3416" i="1"/>
  <c r="AV3415" i="1"/>
  <c r="AU3415" i="1"/>
  <c r="AT3415" i="1"/>
  <c r="AS3415" i="1"/>
  <c r="AR3415" i="1"/>
  <c r="AQ3415" i="1"/>
  <c r="AP3415" i="1"/>
  <c r="AO3415" i="1"/>
  <c r="AN3415" i="1"/>
  <c r="AM3415" i="1"/>
  <c r="AV3414" i="1"/>
  <c r="AU3414" i="1"/>
  <c r="AT3414" i="1"/>
  <c r="AS3414" i="1"/>
  <c r="AR3414" i="1"/>
  <c r="AQ3414" i="1"/>
  <c r="AP3414" i="1"/>
  <c r="AO3414" i="1"/>
  <c r="AN3414" i="1"/>
  <c r="AM3414" i="1"/>
  <c r="AV3413" i="1"/>
  <c r="AU3413" i="1"/>
  <c r="AT3413" i="1"/>
  <c r="AS3413" i="1"/>
  <c r="AR3413" i="1"/>
  <c r="AQ3413" i="1"/>
  <c r="AP3413" i="1"/>
  <c r="AO3413" i="1"/>
  <c r="AN3413" i="1"/>
  <c r="AM3413" i="1"/>
  <c r="AV3412" i="1"/>
  <c r="AU3412" i="1"/>
  <c r="AT3412" i="1"/>
  <c r="AS3412" i="1"/>
  <c r="AR3412" i="1"/>
  <c r="AQ3412" i="1"/>
  <c r="AP3412" i="1"/>
  <c r="AO3412" i="1"/>
  <c r="AN3412" i="1"/>
  <c r="AM3412" i="1"/>
  <c r="AV3411" i="1"/>
  <c r="AU3411" i="1"/>
  <c r="AT3411" i="1"/>
  <c r="AS3411" i="1"/>
  <c r="AR3411" i="1"/>
  <c r="AQ3411" i="1"/>
  <c r="AP3411" i="1"/>
  <c r="AO3411" i="1"/>
  <c r="AN3411" i="1"/>
  <c r="AM3411" i="1"/>
  <c r="AV3410" i="1"/>
  <c r="AU3410" i="1"/>
  <c r="AT3410" i="1"/>
  <c r="AS3410" i="1"/>
  <c r="AR3410" i="1"/>
  <c r="AQ3410" i="1"/>
  <c r="AP3410" i="1"/>
  <c r="AO3410" i="1"/>
  <c r="AN3410" i="1"/>
  <c r="AM3410" i="1"/>
  <c r="AV3409" i="1"/>
  <c r="AU3409" i="1"/>
  <c r="AT3409" i="1"/>
  <c r="AS3409" i="1"/>
  <c r="AR3409" i="1"/>
  <c r="AQ3409" i="1"/>
  <c r="AP3409" i="1"/>
  <c r="AO3409" i="1"/>
  <c r="AN3409" i="1"/>
  <c r="AM3409" i="1"/>
  <c r="AV3408" i="1"/>
  <c r="AU3408" i="1"/>
  <c r="AT3408" i="1"/>
  <c r="AS3408" i="1"/>
  <c r="AR3408" i="1"/>
  <c r="AQ3408" i="1"/>
  <c r="AP3408" i="1"/>
  <c r="AO3408" i="1"/>
  <c r="AN3408" i="1"/>
  <c r="AM3408" i="1"/>
  <c r="AV3407" i="1"/>
  <c r="AU3407" i="1"/>
  <c r="AT3407" i="1"/>
  <c r="AS3407" i="1"/>
  <c r="AR3407" i="1"/>
  <c r="AQ3407" i="1"/>
  <c r="AP3407" i="1"/>
  <c r="AO3407" i="1"/>
  <c r="AN3407" i="1"/>
  <c r="AM3407" i="1"/>
  <c r="AV3406" i="1"/>
  <c r="AU3406" i="1"/>
  <c r="AT3406" i="1"/>
  <c r="AS3406" i="1"/>
  <c r="AR3406" i="1"/>
  <c r="AQ3406" i="1"/>
  <c r="AP3406" i="1"/>
  <c r="AO3406" i="1"/>
  <c r="AN3406" i="1"/>
  <c r="AM3406" i="1"/>
  <c r="AV3405" i="1"/>
  <c r="AU3405" i="1"/>
  <c r="AT3405" i="1"/>
  <c r="AS3405" i="1"/>
  <c r="AR3405" i="1"/>
  <c r="AQ3405" i="1"/>
  <c r="AP3405" i="1"/>
  <c r="AO3405" i="1"/>
  <c r="AN3405" i="1"/>
  <c r="AM3405" i="1"/>
  <c r="AV3404" i="1"/>
  <c r="AU3404" i="1"/>
  <c r="AT3404" i="1"/>
  <c r="AS3404" i="1"/>
  <c r="AR3404" i="1"/>
  <c r="AQ3404" i="1"/>
  <c r="AP3404" i="1"/>
  <c r="AO3404" i="1"/>
  <c r="AN3404" i="1"/>
  <c r="AM3404" i="1"/>
  <c r="AV3403" i="1"/>
  <c r="AU3403" i="1"/>
  <c r="AT3403" i="1"/>
  <c r="AS3403" i="1"/>
  <c r="AR3403" i="1"/>
  <c r="AQ3403" i="1"/>
  <c r="AP3403" i="1"/>
  <c r="AO3403" i="1"/>
  <c r="AN3403" i="1"/>
  <c r="AM3403" i="1"/>
  <c r="AV3402" i="1"/>
  <c r="AU3402" i="1"/>
  <c r="AT3402" i="1"/>
  <c r="AS3402" i="1"/>
  <c r="AR3402" i="1"/>
  <c r="AQ3402" i="1"/>
  <c r="AP3402" i="1"/>
  <c r="AO3402" i="1"/>
  <c r="AN3402" i="1"/>
  <c r="AM3402" i="1"/>
  <c r="AV3401" i="1"/>
  <c r="AU3401" i="1"/>
  <c r="AT3401" i="1"/>
  <c r="AS3401" i="1"/>
  <c r="AR3401" i="1"/>
  <c r="AQ3401" i="1"/>
  <c r="AP3401" i="1"/>
  <c r="AO3401" i="1"/>
  <c r="AN3401" i="1"/>
  <c r="AM3401" i="1"/>
  <c r="AV3400" i="1"/>
  <c r="AU3400" i="1"/>
  <c r="AT3400" i="1"/>
  <c r="AS3400" i="1"/>
  <c r="AR3400" i="1"/>
  <c r="AQ3400" i="1"/>
  <c r="AP3400" i="1"/>
  <c r="AO3400" i="1"/>
  <c r="AN3400" i="1"/>
  <c r="AM3400" i="1"/>
  <c r="AV3399" i="1"/>
  <c r="AU3399" i="1"/>
  <c r="AT3399" i="1"/>
  <c r="AS3399" i="1"/>
  <c r="AR3399" i="1"/>
  <c r="AQ3399" i="1"/>
  <c r="AP3399" i="1"/>
  <c r="AO3399" i="1"/>
  <c r="AN3399" i="1"/>
  <c r="AM3399" i="1"/>
  <c r="AV3398" i="1"/>
  <c r="AU3398" i="1"/>
  <c r="AT3398" i="1"/>
  <c r="AS3398" i="1"/>
  <c r="AR3398" i="1"/>
  <c r="AQ3398" i="1"/>
  <c r="AP3398" i="1"/>
  <c r="AO3398" i="1"/>
  <c r="AN3398" i="1"/>
  <c r="AM3398" i="1"/>
  <c r="AV3397" i="1"/>
  <c r="AU3397" i="1"/>
  <c r="AT3397" i="1"/>
  <c r="AS3397" i="1"/>
  <c r="AR3397" i="1"/>
  <c r="AQ3397" i="1"/>
  <c r="AP3397" i="1"/>
  <c r="AO3397" i="1"/>
  <c r="AN3397" i="1"/>
  <c r="AM3397" i="1"/>
  <c r="AV3396" i="1"/>
  <c r="AU3396" i="1"/>
  <c r="AT3396" i="1"/>
  <c r="AS3396" i="1"/>
  <c r="AR3396" i="1"/>
  <c r="AQ3396" i="1"/>
  <c r="AP3396" i="1"/>
  <c r="AO3396" i="1"/>
  <c r="AN3396" i="1"/>
  <c r="AM3396" i="1"/>
  <c r="AV3395" i="1"/>
  <c r="AU3395" i="1"/>
  <c r="AT3395" i="1"/>
  <c r="AS3395" i="1"/>
  <c r="AR3395" i="1"/>
  <c r="AQ3395" i="1"/>
  <c r="AP3395" i="1"/>
  <c r="AO3395" i="1"/>
  <c r="AN3395" i="1"/>
  <c r="AM3395" i="1"/>
  <c r="AV3394" i="1"/>
  <c r="AU3394" i="1"/>
  <c r="AT3394" i="1"/>
  <c r="AS3394" i="1"/>
  <c r="AR3394" i="1"/>
  <c r="AQ3394" i="1"/>
  <c r="AP3394" i="1"/>
  <c r="AO3394" i="1"/>
  <c r="AN3394" i="1"/>
  <c r="AM3394" i="1"/>
  <c r="AV3393" i="1"/>
  <c r="AU3393" i="1"/>
  <c r="AT3393" i="1"/>
  <c r="AS3393" i="1"/>
  <c r="AR3393" i="1"/>
  <c r="AQ3393" i="1"/>
  <c r="AP3393" i="1"/>
  <c r="AO3393" i="1"/>
  <c r="AN3393" i="1"/>
  <c r="AM3393" i="1"/>
  <c r="AV3392" i="1"/>
  <c r="AU3392" i="1"/>
  <c r="AT3392" i="1"/>
  <c r="AS3392" i="1"/>
  <c r="AR3392" i="1"/>
  <c r="AQ3392" i="1"/>
  <c r="AP3392" i="1"/>
  <c r="AO3392" i="1"/>
  <c r="AN3392" i="1"/>
  <c r="AM3392" i="1"/>
  <c r="AV3391" i="1"/>
  <c r="AU3391" i="1"/>
  <c r="AT3391" i="1"/>
  <c r="AS3391" i="1"/>
  <c r="AR3391" i="1"/>
  <c r="AQ3391" i="1"/>
  <c r="AP3391" i="1"/>
  <c r="AO3391" i="1"/>
  <c r="AN3391" i="1"/>
  <c r="AM3391" i="1"/>
  <c r="AV3390" i="1"/>
  <c r="AU3390" i="1"/>
  <c r="AT3390" i="1"/>
  <c r="AS3390" i="1"/>
  <c r="AR3390" i="1"/>
  <c r="AQ3390" i="1"/>
  <c r="AP3390" i="1"/>
  <c r="AO3390" i="1"/>
  <c r="AN3390" i="1"/>
  <c r="AM3390" i="1"/>
  <c r="AV3389" i="1"/>
  <c r="AU3389" i="1"/>
  <c r="AT3389" i="1"/>
  <c r="AS3389" i="1"/>
  <c r="AR3389" i="1"/>
  <c r="AQ3389" i="1"/>
  <c r="AP3389" i="1"/>
  <c r="AO3389" i="1"/>
  <c r="AN3389" i="1"/>
  <c r="AM3389" i="1"/>
  <c r="AV3388" i="1"/>
  <c r="AU3388" i="1"/>
  <c r="AT3388" i="1"/>
  <c r="AS3388" i="1"/>
  <c r="AR3388" i="1"/>
  <c r="AQ3388" i="1"/>
  <c r="AP3388" i="1"/>
  <c r="AO3388" i="1"/>
  <c r="AN3388" i="1"/>
  <c r="AM3388" i="1"/>
  <c r="AV3387" i="1"/>
  <c r="AU3387" i="1"/>
  <c r="AT3387" i="1"/>
  <c r="AS3387" i="1"/>
  <c r="AR3387" i="1"/>
  <c r="AQ3387" i="1"/>
  <c r="AP3387" i="1"/>
  <c r="AO3387" i="1"/>
  <c r="AN3387" i="1"/>
  <c r="AM3387" i="1"/>
  <c r="AV3386" i="1"/>
  <c r="AU3386" i="1"/>
  <c r="AT3386" i="1"/>
  <c r="AS3386" i="1"/>
  <c r="AR3386" i="1"/>
  <c r="AQ3386" i="1"/>
  <c r="AP3386" i="1"/>
  <c r="AO3386" i="1"/>
  <c r="AN3386" i="1"/>
  <c r="AM3386" i="1"/>
  <c r="AV3385" i="1"/>
  <c r="AU3385" i="1"/>
  <c r="AT3385" i="1"/>
  <c r="AS3385" i="1"/>
  <c r="AR3385" i="1"/>
  <c r="AQ3385" i="1"/>
  <c r="AP3385" i="1"/>
  <c r="AO3385" i="1"/>
  <c r="AN3385" i="1"/>
  <c r="AM3385" i="1"/>
  <c r="AV3384" i="1"/>
  <c r="AU3384" i="1"/>
  <c r="AT3384" i="1"/>
  <c r="AS3384" i="1"/>
  <c r="AR3384" i="1"/>
  <c r="AQ3384" i="1"/>
  <c r="AP3384" i="1"/>
  <c r="AO3384" i="1"/>
  <c r="AN3384" i="1"/>
  <c r="AM3384" i="1"/>
  <c r="AV3383" i="1"/>
  <c r="AU3383" i="1"/>
  <c r="AT3383" i="1"/>
  <c r="AS3383" i="1"/>
  <c r="AR3383" i="1"/>
  <c r="AQ3383" i="1"/>
  <c r="AP3383" i="1"/>
  <c r="AO3383" i="1"/>
  <c r="AN3383" i="1"/>
  <c r="AM3383" i="1"/>
  <c r="AV3382" i="1"/>
  <c r="AU3382" i="1"/>
  <c r="AT3382" i="1"/>
  <c r="AS3382" i="1"/>
  <c r="AR3382" i="1"/>
  <c r="AQ3382" i="1"/>
  <c r="AP3382" i="1"/>
  <c r="AO3382" i="1"/>
  <c r="AN3382" i="1"/>
  <c r="AM3382" i="1"/>
  <c r="AV3381" i="1"/>
  <c r="AU3381" i="1"/>
  <c r="AT3381" i="1"/>
  <c r="AS3381" i="1"/>
  <c r="AR3381" i="1"/>
  <c r="AQ3381" i="1"/>
  <c r="AP3381" i="1"/>
  <c r="AO3381" i="1"/>
  <c r="AN3381" i="1"/>
  <c r="AM3381" i="1"/>
  <c r="AV3380" i="1"/>
  <c r="AU3380" i="1"/>
  <c r="AT3380" i="1"/>
  <c r="AS3380" i="1"/>
  <c r="AR3380" i="1"/>
  <c r="AQ3380" i="1"/>
  <c r="AP3380" i="1"/>
  <c r="AO3380" i="1"/>
  <c r="AN3380" i="1"/>
  <c r="AM3380" i="1"/>
  <c r="AV3379" i="1"/>
  <c r="AU3379" i="1"/>
  <c r="AT3379" i="1"/>
  <c r="AS3379" i="1"/>
  <c r="AR3379" i="1"/>
  <c r="AQ3379" i="1"/>
  <c r="AP3379" i="1"/>
  <c r="AO3379" i="1"/>
  <c r="AN3379" i="1"/>
  <c r="AM3379" i="1"/>
  <c r="AV3378" i="1"/>
  <c r="AU3378" i="1"/>
  <c r="AT3378" i="1"/>
  <c r="AS3378" i="1"/>
  <c r="AR3378" i="1"/>
  <c r="AQ3378" i="1"/>
  <c r="AP3378" i="1"/>
  <c r="AO3378" i="1"/>
  <c r="AN3378" i="1"/>
  <c r="AM3378" i="1"/>
  <c r="AV3377" i="1"/>
  <c r="AU3377" i="1"/>
  <c r="AT3377" i="1"/>
  <c r="AS3377" i="1"/>
  <c r="AR3377" i="1"/>
  <c r="AQ3377" i="1"/>
  <c r="AP3377" i="1"/>
  <c r="AO3377" i="1"/>
  <c r="AN3377" i="1"/>
  <c r="AM3377" i="1"/>
  <c r="AV3376" i="1"/>
  <c r="AU3376" i="1"/>
  <c r="AT3376" i="1"/>
  <c r="AS3376" i="1"/>
  <c r="AR3376" i="1"/>
  <c r="AQ3376" i="1"/>
  <c r="AP3376" i="1"/>
  <c r="AO3376" i="1"/>
  <c r="AN3376" i="1"/>
  <c r="AM3376" i="1"/>
  <c r="AV3375" i="1"/>
  <c r="AU3375" i="1"/>
  <c r="AT3375" i="1"/>
  <c r="AS3375" i="1"/>
  <c r="AR3375" i="1"/>
  <c r="AQ3375" i="1"/>
  <c r="AP3375" i="1"/>
  <c r="AO3375" i="1"/>
  <c r="AN3375" i="1"/>
  <c r="AM3375" i="1"/>
  <c r="AV3374" i="1"/>
  <c r="AU3374" i="1"/>
  <c r="AT3374" i="1"/>
  <c r="AS3374" i="1"/>
  <c r="AR3374" i="1"/>
  <c r="AQ3374" i="1"/>
  <c r="AP3374" i="1"/>
  <c r="AO3374" i="1"/>
  <c r="AN3374" i="1"/>
  <c r="AM3374" i="1"/>
  <c r="AV3373" i="1"/>
  <c r="AU3373" i="1"/>
  <c r="AT3373" i="1"/>
  <c r="AS3373" i="1"/>
  <c r="AR3373" i="1"/>
  <c r="AQ3373" i="1"/>
  <c r="AP3373" i="1"/>
  <c r="AO3373" i="1"/>
  <c r="AN3373" i="1"/>
  <c r="AM3373" i="1"/>
  <c r="AV3372" i="1"/>
  <c r="AU3372" i="1"/>
  <c r="AT3372" i="1"/>
  <c r="AS3372" i="1"/>
  <c r="AR3372" i="1"/>
  <c r="AQ3372" i="1"/>
  <c r="AP3372" i="1"/>
  <c r="AO3372" i="1"/>
  <c r="AN3372" i="1"/>
  <c r="AM3372" i="1"/>
  <c r="AV3371" i="1"/>
  <c r="AU3371" i="1"/>
  <c r="AT3371" i="1"/>
  <c r="AS3371" i="1"/>
  <c r="AR3371" i="1"/>
  <c r="AQ3371" i="1"/>
  <c r="AP3371" i="1"/>
  <c r="AO3371" i="1"/>
  <c r="AN3371" i="1"/>
  <c r="AM3371" i="1"/>
  <c r="AV3370" i="1"/>
  <c r="AU3370" i="1"/>
  <c r="AT3370" i="1"/>
  <c r="AS3370" i="1"/>
  <c r="AR3370" i="1"/>
  <c r="AQ3370" i="1"/>
  <c r="AP3370" i="1"/>
  <c r="AO3370" i="1"/>
  <c r="AN3370" i="1"/>
  <c r="AM3370" i="1"/>
  <c r="AV3369" i="1"/>
  <c r="AU3369" i="1"/>
  <c r="AT3369" i="1"/>
  <c r="AS3369" i="1"/>
  <c r="AR3369" i="1"/>
  <c r="AQ3369" i="1"/>
  <c r="AP3369" i="1"/>
  <c r="AO3369" i="1"/>
  <c r="AN3369" i="1"/>
  <c r="AM3369" i="1"/>
  <c r="AV3368" i="1"/>
  <c r="AU3368" i="1"/>
  <c r="AT3368" i="1"/>
  <c r="AS3368" i="1"/>
  <c r="AR3368" i="1"/>
  <c r="AQ3368" i="1"/>
  <c r="AP3368" i="1"/>
  <c r="AO3368" i="1"/>
  <c r="AN3368" i="1"/>
  <c r="AM3368" i="1"/>
  <c r="AV3367" i="1"/>
  <c r="AU3367" i="1"/>
  <c r="AT3367" i="1"/>
  <c r="AS3367" i="1"/>
  <c r="AR3367" i="1"/>
  <c r="AQ3367" i="1"/>
  <c r="AP3367" i="1"/>
  <c r="AO3367" i="1"/>
  <c r="AN3367" i="1"/>
  <c r="AM3367" i="1"/>
  <c r="AV3366" i="1"/>
  <c r="AU3366" i="1"/>
  <c r="AT3366" i="1"/>
  <c r="AS3366" i="1"/>
  <c r="AR3366" i="1"/>
  <c r="AQ3366" i="1"/>
  <c r="AP3366" i="1"/>
  <c r="AO3366" i="1"/>
  <c r="AN3366" i="1"/>
  <c r="AM3366" i="1"/>
  <c r="AV3365" i="1"/>
  <c r="AU3365" i="1"/>
  <c r="AT3365" i="1"/>
  <c r="AS3365" i="1"/>
  <c r="AR3365" i="1"/>
  <c r="AQ3365" i="1"/>
  <c r="AP3365" i="1"/>
  <c r="AO3365" i="1"/>
  <c r="AN3365" i="1"/>
  <c r="AM3365" i="1"/>
  <c r="AV3364" i="1"/>
  <c r="AU3364" i="1"/>
  <c r="AT3364" i="1"/>
  <c r="AS3364" i="1"/>
  <c r="AR3364" i="1"/>
  <c r="AQ3364" i="1"/>
  <c r="AP3364" i="1"/>
  <c r="AO3364" i="1"/>
  <c r="AN3364" i="1"/>
  <c r="AM3364" i="1"/>
  <c r="AV3363" i="1"/>
  <c r="AU3363" i="1"/>
  <c r="AT3363" i="1"/>
  <c r="AS3363" i="1"/>
  <c r="AR3363" i="1"/>
  <c r="AQ3363" i="1"/>
  <c r="AP3363" i="1"/>
  <c r="AO3363" i="1"/>
  <c r="AN3363" i="1"/>
  <c r="AM3363" i="1"/>
  <c r="AV3362" i="1"/>
  <c r="AU3362" i="1"/>
  <c r="AT3362" i="1"/>
  <c r="AS3362" i="1"/>
  <c r="AR3362" i="1"/>
  <c r="AQ3362" i="1"/>
  <c r="AP3362" i="1"/>
  <c r="AO3362" i="1"/>
  <c r="AN3362" i="1"/>
  <c r="AM3362" i="1"/>
  <c r="AV3361" i="1"/>
  <c r="AU3361" i="1"/>
  <c r="AT3361" i="1"/>
  <c r="AS3361" i="1"/>
  <c r="AR3361" i="1"/>
  <c r="AQ3361" i="1"/>
  <c r="AP3361" i="1"/>
  <c r="AO3361" i="1"/>
  <c r="AN3361" i="1"/>
  <c r="AM3361" i="1"/>
  <c r="AV3360" i="1"/>
  <c r="AU3360" i="1"/>
  <c r="AT3360" i="1"/>
  <c r="AS3360" i="1"/>
  <c r="AR3360" i="1"/>
  <c r="AQ3360" i="1"/>
  <c r="AP3360" i="1"/>
  <c r="AO3360" i="1"/>
  <c r="AN3360" i="1"/>
  <c r="AM3360" i="1"/>
  <c r="AV3359" i="1"/>
  <c r="AU3359" i="1"/>
  <c r="AT3359" i="1"/>
  <c r="AS3359" i="1"/>
  <c r="AR3359" i="1"/>
  <c r="AQ3359" i="1"/>
  <c r="AP3359" i="1"/>
  <c r="AO3359" i="1"/>
  <c r="AN3359" i="1"/>
  <c r="AM3359" i="1"/>
  <c r="AV3358" i="1"/>
  <c r="AU3358" i="1"/>
  <c r="AT3358" i="1"/>
  <c r="AS3358" i="1"/>
  <c r="AR3358" i="1"/>
  <c r="AQ3358" i="1"/>
  <c r="AP3358" i="1"/>
  <c r="AO3358" i="1"/>
  <c r="AN3358" i="1"/>
  <c r="AM3358" i="1"/>
  <c r="AV3357" i="1"/>
  <c r="AU3357" i="1"/>
  <c r="AT3357" i="1"/>
  <c r="AS3357" i="1"/>
  <c r="AR3357" i="1"/>
  <c r="AQ3357" i="1"/>
  <c r="AP3357" i="1"/>
  <c r="AO3357" i="1"/>
  <c r="AN3357" i="1"/>
  <c r="AM3357" i="1"/>
  <c r="AV3356" i="1"/>
  <c r="AU3356" i="1"/>
  <c r="AT3356" i="1"/>
  <c r="AS3356" i="1"/>
  <c r="AR3356" i="1"/>
  <c r="AQ3356" i="1"/>
  <c r="AP3356" i="1"/>
  <c r="AO3356" i="1"/>
  <c r="AN3356" i="1"/>
  <c r="AM3356" i="1"/>
  <c r="AV3355" i="1"/>
  <c r="AU3355" i="1"/>
  <c r="AT3355" i="1"/>
  <c r="AS3355" i="1"/>
  <c r="AR3355" i="1"/>
  <c r="AQ3355" i="1"/>
  <c r="AP3355" i="1"/>
  <c r="AO3355" i="1"/>
  <c r="AN3355" i="1"/>
  <c r="AM3355" i="1"/>
  <c r="AV3354" i="1"/>
  <c r="AU3354" i="1"/>
  <c r="AT3354" i="1"/>
  <c r="AS3354" i="1"/>
  <c r="AR3354" i="1"/>
  <c r="AQ3354" i="1"/>
  <c r="AP3354" i="1"/>
  <c r="AO3354" i="1"/>
  <c r="AN3354" i="1"/>
  <c r="AM3354" i="1"/>
  <c r="AV3353" i="1"/>
  <c r="AU3353" i="1"/>
  <c r="AT3353" i="1"/>
  <c r="AS3353" i="1"/>
  <c r="AR3353" i="1"/>
  <c r="AQ3353" i="1"/>
  <c r="AP3353" i="1"/>
  <c r="AO3353" i="1"/>
  <c r="AN3353" i="1"/>
  <c r="AM3353" i="1"/>
  <c r="AV3352" i="1"/>
  <c r="AU3352" i="1"/>
  <c r="AT3352" i="1"/>
  <c r="AS3352" i="1"/>
  <c r="AR3352" i="1"/>
  <c r="AQ3352" i="1"/>
  <c r="AP3352" i="1"/>
  <c r="AO3352" i="1"/>
  <c r="AN3352" i="1"/>
  <c r="AM3352" i="1"/>
  <c r="AV3351" i="1"/>
  <c r="AU3351" i="1"/>
  <c r="AT3351" i="1"/>
  <c r="AS3351" i="1"/>
  <c r="AR3351" i="1"/>
  <c r="AQ3351" i="1"/>
  <c r="AP3351" i="1"/>
  <c r="AO3351" i="1"/>
  <c r="AN3351" i="1"/>
  <c r="AM3351" i="1"/>
  <c r="AV3350" i="1"/>
  <c r="AU3350" i="1"/>
  <c r="AT3350" i="1"/>
  <c r="AS3350" i="1"/>
  <c r="AR3350" i="1"/>
  <c r="AQ3350" i="1"/>
  <c r="AP3350" i="1"/>
  <c r="AO3350" i="1"/>
  <c r="AN3350" i="1"/>
  <c r="AM3350" i="1"/>
  <c r="AV3349" i="1"/>
  <c r="AU3349" i="1"/>
  <c r="AT3349" i="1"/>
  <c r="AS3349" i="1"/>
  <c r="AR3349" i="1"/>
  <c r="AQ3349" i="1"/>
  <c r="AP3349" i="1"/>
  <c r="AO3349" i="1"/>
  <c r="AN3349" i="1"/>
  <c r="AM3349" i="1"/>
  <c r="AV3348" i="1"/>
  <c r="AU3348" i="1"/>
  <c r="AT3348" i="1"/>
  <c r="AS3348" i="1"/>
  <c r="AR3348" i="1"/>
  <c r="AQ3348" i="1"/>
  <c r="AP3348" i="1"/>
  <c r="AO3348" i="1"/>
  <c r="AN3348" i="1"/>
  <c r="AM3348" i="1"/>
  <c r="AV3347" i="1"/>
  <c r="AU3347" i="1"/>
  <c r="AT3347" i="1"/>
  <c r="AS3347" i="1"/>
  <c r="AR3347" i="1"/>
  <c r="AQ3347" i="1"/>
  <c r="AP3347" i="1"/>
  <c r="AO3347" i="1"/>
  <c r="AN3347" i="1"/>
  <c r="AM3347" i="1"/>
  <c r="AV3346" i="1"/>
  <c r="AU3346" i="1"/>
  <c r="AT3346" i="1"/>
  <c r="AS3346" i="1"/>
  <c r="AR3346" i="1"/>
  <c r="AQ3346" i="1"/>
  <c r="AP3346" i="1"/>
  <c r="AO3346" i="1"/>
  <c r="AN3346" i="1"/>
  <c r="AM3346" i="1"/>
  <c r="AV3345" i="1"/>
  <c r="AU3345" i="1"/>
  <c r="AT3345" i="1"/>
  <c r="AS3345" i="1"/>
  <c r="AR3345" i="1"/>
  <c r="AQ3345" i="1"/>
  <c r="AP3345" i="1"/>
  <c r="AO3345" i="1"/>
  <c r="AN3345" i="1"/>
  <c r="AM3345" i="1"/>
  <c r="AV3344" i="1"/>
  <c r="AU3344" i="1"/>
  <c r="AT3344" i="1"/>
  <c r="AS3344" i="1"/>
  <c r="AR3344" i="1"/>
  <c r="AQ3344" i="1"/>
  <c r="AP3344" i="1"/>
  <c r="AO3344" i="1"/>
  <c r="AN3344" i="1"/>
  <c r="AM3344" i="1"/>
  <c r="AV3343" i="1"/>
  <c r="AU3343" i="1"/>
  <c r="AT3343" i="1"/>
  <c r="AS3343" i="1"/>
  <c r="AR3343" i="1"/>
  <c r="AQ3343" i="1"/>
  <c r="AP3343" i="1"/>
  <c r="AO3343" i="1"/>
  <c r="AN3343" i="1"/>
  <c r="AM3343" i="1"/>
  <c r="AV3342" i="1"/>
  <c r="AU3342" i="1"/>
  <c r="AT3342" i="1"/>
  <c r="AS3342" i="1"/>
  <c r="AR3342" i="1"/>
  <c r="AQ3342" i="1"/>
  <c r="AP3342" i="1"/>
  <c r="AO3342" i="1"/>
  <c r="AN3342" i="1"/>
  <c r="AM3342" i="1"/>
  <c r="AV3341" i="1"/>
  <c r="AU3341" i="1"/>
  <c r="AT3341" i="1"/>
  <c r="AS3341" i="1"/>
  <c r="AR3341" i="1"/>
  <c r="AQ3341" i="1"/>
  <c r="AP3341" i="1"/>
  <c r="AO3341" i="1"/>
  <c r="AN3341" i="1"/>
  <c r="AM3341" i="1"/>
  <c r="AV3340" i="1"/>
  <c r="AU3340" i="1"/>
  <c r="AT3340" i="1"/>
  <c r="AS3340" i="1"/>
  <c r="AR3340" i="1"/>
  <c r="AQ3340" i="1"/>
  <c r="AP3340" i="1"/>
  <c r="AO3340" i="1"/>
  <c r="AN3340" i="1"/>
  <c r="AM3340" i="1"/>
  <c r="AV3339" i="1"/>
  <c r="AU3339" i="1"/>
  <c r="AT3339" i="1"/>
  <c r="AS3339" i="1"/>
  <c r="AR3339" i="1"/>
  <c r="AQ3339" i="1"/>
  <c r="AP3339" i="1"/>
  <c r="AO3339" i="1"/>
  <c r="AN3339" i="1"/>
  <c r="AM3339" i="1"/>
  <c r="AV3338" i="1"/>
  <c r="AU3338" i="1"/>
  <c r="AT3338" i="1"/>
  <c r="AS3338" i="1"/>
  <c r="AR3338" i="1"/>
  <c r="AQ3338" i="1"/>
  <c r="AP3338" i="1"/>
  <c r="AO3338" i="1"/>
  <c r="AN3338" i="1"/>
  <c r="AM3338" i="1"/>
  <c r="AV3337" i="1"/>
  <c r="AU3337" i="1"/>
  <c r="AT3337" i="1"/>
  <c r="AS3337" i="1"/>
  <c r="AR3337" i="1"/>
  <c r="AQ3337" i="1"/>
  <c r="AP3337" i="1"/>
  <c r="AO3337" i="1"/>
  <c r="AN3337" i="1"/>
  <c r="AM3337" i="1"/>
  <c r="AV3336" i="1"/>
  <c r="AU3336" i="1"/>
  <c r="AT3336" i="1"/>
  <c r="AS3336" i="1"/>
  <c r="AR3336" i="1"/>
  <c r="AQ3336" i="1"/>
  <c r="AP3336" i="1"/>
  <c r="AO3336" i="1"/>
  <c r="AN3336" i="1"/>
  <c r="AM3336" i="1"/>
  <c r="AV3335" i="1"/>
  <c r="AU3335" i="1"/>
  <c r="AT3335" i="1"/>
  <c r="AS3335" i="1"/>
  <c r="AR3335" i="1"/>
  <c r="AQ3335" i="1"/>
  <c r="AP3335" i="1"/>
  <c r="AO3335" i="1"/>
  <c r="AN3335" i="1"/>
  <c r="AM3335" i="1"/>
  <c r="AV3334" i="1"/>
  <c r="AU3334" i="1"/>
  <c r="AT3334" i="1"/>
  <c r="AS3334" i="1"/>
  <c r="AR3334" i="1"/>
  <c r="AQ3334" i="1"/>
  <c r="AP3334" i="1"/>
  <c r="AO3334" i="1"/>
  <c r="AN3334" i="1"/>
  <c r="AM3334" i="1"/>
  <c r="AV3333" i="1"/>
  <c r="AU3333" i="1"/>
  <c r="AT3333" i="1"/>
  <c r="AS3333" i="1"/>
  <c r="AR3333" i="1"/>
  <c r="AQ3333" i="1"/>
  <c r="AP3333" i="1"/>
  <c r="AO3333" i="1"/>
  <c r="AN3333" i="1"/>
  <c r="AM3333" i="1"/>
  <c r="AV3332" i="1"/>
  <c r="AU3332" i="1"/>
  <c r="AT3332" i="1"/>
  <c r="AS3332" i="1"/>
  <c r="AR3332" i="1"/>
  <c r="AQ3332" i="1"/>
  <c r="AP3332" i="1"/>
  <c r="AO3332" i="1"/>
  <c r="AN3332" i="1"/>
  <c r="AM3332" i="1"/>
  <c r="AV3331" i="1"/>
  <c r="AU3331" i="1"/>
  <c r="AT3331" i="1"/>
  <c r="AS3331" i="1"/>
  <c r="AR3331" i="1"/>
  <c r="AQ3331" i="1"/>
  <c r="AP3331" i="1"/>
  <c r="AO3331" i="1"/>
  <c r="AN3331" i="1"/>
  <c r="AM3331" i="1"/>
  <c r="AV3330" i="1"/>
  <c r="AU3330" i="1"/>
  <c r="AT3330" i="1"/>
  <c r="AS3330" i="1"/>
  <c r="AR3330" i="1"/>
  <c r="AQ3330" i="1"/>
  <c r="AP3330" i="1"/>
  <c r="AO3330" i="1"/>
  <c r="AN3330" i="1"/>
  <c r="AM3330" i="1"/>
  <c r="AV3329" i="1"/>
  <c r="AU3329" i="1"/>
  <c r="AT3329" i="1"/>
  <c r="AS3329" i="1"/>
  <c r="AR3329" i="1"/>
  <c r="AQ3329" i="1"/>
  <c r="AP3329" i="1"/>
  <c r="AO3329" i="1"/>
  <c r="AN3329" i="1"/>
  <c r="AM3329" i="1"/>
  <c r="AV3328" i="1"/>
  <c r="AU3328" i="1"/>
  <c r="AT3328" i="1"/>
  <c r="AS3328" i="1"/>
  <c r="AR3328" i="1"/>
  <c r="AQ3328" i="1"/>
  <c r="AP3328" i="1"/>
  <c r="AO3328" i="1"/>
  <c r="AN3328" i="1"/>
  <c r="AM3328" i="1"/>
  <c r="AV3327" i="1"/>
  <c r="AU3327" i="1"/>
  <c r="AT3327" i="1"/>
  <c r="AS3327" i="1"/>
  <c r="AR3327" i="1"/>
  <c r="AQ3327" i="1"/>
  <c r="AP3327" i="1"/>
  <c r="AO3327" i="1"/>
  <c r="AN3327" i="1"/>
  <c r="AM3327" i="1"/>
  <c r="AV3326" i="1"/>
  <c r="AU3326" i="1"/>
  <c r="AT3326" i="1"/>
  <c r="AS3326" i="1"/>
  <c r="AR3326" i="1"/>
  <c r="AQ3326" i="1"/>
  <c r="AP3326" i="1"/>
  <c r="AO3326" i="1"/>
  <c r="AN3326" i="1"/>
  <c r="AM3326" i="1"/>
  <c r="AV3325" i="1"/>
  <c r="AU3325" i="1"/>
  <c r="AT3325" i="1"/>
  <c r="AS3325" i="1"/>
  <c r="AR3325" i="1"/>
  <c r="AQ3325" i="1"/>
  <c r="AP3325" i="1"/>
  <c r="AO3325" i="1"/>
  <c r="AN3325" i="1"/>
  <c r="AM3325" i="1"/>
  <c r="AV3324" i="1"/>
  <c r="AU3324" i="1"/>
  <c r="AT3324" i="1"/>
  <c r="AS3324" i="1"/>
  <c r="AR3324" i="1"/>
  <c r="AQ3324" i="1"/>
  <c r="AP3324" i="1"/>
  <c r="AO3324" i="1"/>
  <c r="AN3324" i="1"/>
  <c r="AM3324" i="1"/>
  <c r="AV3323" i="1"/>
  <c r="AU3323" i="1"/>
  <c r="AT3323" i="1"/>
  <c r="AS3323" i="1"/>
  <c r="AR3323" i="1"/>
  <c r="AQ3323" i="1"/>
  <c r="AP3323" i="1"/>
  <c r="AO3323" i="1"/>
  <c r="AN3323" i="1"/>
  <c r="AM3323" i="1"/>
  <c r="AV3322" i="1"/>
  <c r="AU3322" i="1"/>
  <c r="AT3322" i="1"/>
  <c r="AS3322" i="1"/>
  <c r="AR3322" i="1"/>
  <c r="AQ3322" i="1"/>
  <c r="AP3322" i="1"/>
  <c r="AO3322" i="1"/>
  <c r="AN3322" i="1"/>
  <c r="AM3322" i="1"/>
  <c r="AV3321" i="1"/>
  <c r="AU3321" i="1"/>
  <c r="AT3321" i="1"/>
  <c r="AS3321" i="1"/>
  <c r="AR3321" i="1"/>
  <c r="AQ3321" i="1"/>
  <c r="AP3321" i="1"/>
  <c r="AO3321" i="1"/>
  <c r="AN3321" i="1"/>
  <c r="AM3321" i="1"/>
  <c r="AV3320" i="1"/>
  <c r="AU3320" i="1"/>
  <c r="AT3320" i="1"/>
  <c r="AS3320" i="1"/>
  <c r="AR3320" i="1"/>
  <c r="AQ3320" i="1"/>
  <c r="AP3320" i="1"/>
  <c r="AO3320" i="1"/>
  <c r="AN3320" i="1"/>
  <c r="AM3320" i="1"/>
  <c r="AV3319" i="1"/>
  <c r="AU3319" i="1"/>
  <c r="AT3319" i="1"/>
  <c r="AS3319" i="1"/>
  <c r="AR3319" i="1"/>
  <c r="AQ3319" i="1"/>
  <c r="AP3319" i="1"/>
  <c r="AO3319" i="1"/>
  <c r="AN3319" i="1"/>
  <c r="AM3319" i="1"/>
  <c r="AV3318" i="1"/>
  <c r="AU3318" i="1"/>
  <c r="AT3318" i="1"/>
  <c r="AS3318" i="1"/>
  <c r="AR3318" i="1"/>
  <c r="AQ3318" i="1"/>
  <c r="AP3318" i="1"/>
  <c r="AO3318" i="1"/>
  <c r="AN3318" i="1"/>
  <c r="AM3318" i="1"/>
  <c r="AV3317" i="1"/>
  <c r="AU3317" i="1"/>
  <c r="AT3317" i="1"/>
  <c r="AS3317" i="1"/>
  <c r="AR3317" i="1"/>
  <c r="AQ3317" i="1"/>
  <c r="AP3317" i="1"/>
  <c r="AO3317" i="1"/>
  <c r="AN3317" i="1"/>
  <c r="AM3317" i="1"/>
  <c r="AV3316" i="1"/>
  <c r="AU3316" i="1"/>
  <c r="AT3316" i="1"/>
  <c r="AS3316" i="1"/>
  <c r="AR3316" i="1"/>
  <c r="AQ3316" i="1"/>
  <c r="AP3316" i="1"/>
  <c r="AO3316" i="1"/>
  <c r="AN3316" i="1"/>
  <c r="AM3316" i="1"/>
  <c r="AV3315" i="1"/>
  <c r="AU3315" i="1"/>
  <c r="AT3315" i="1"/>
  <c r="AS3315" i="1"/>
  <c r="AR3315" i="1"/>
  <c r="AQ3315" i="1"/>
  <c r="AP3315" i="1"/>
  <c r="AO3315" i="1"/>
  <c r="AN3315" i="1"/>
  <c r="AM3315" i="1"/>
  <c r="AV3314" i="1"/>
  <c r="AU3314" i="1"/>
  <c r="AT3314" i="1"/>
  <c r="AS3314" i="1"/>
  <c r="AR3314" i="1"/>
  <c r="AQ3314" i="1"/>
  <c r="AP3314" i="1"/>
  <c r="AO3314" i="1"/>
  <c r="AN3314" i="1"/>
  <c r="AM3314" i="1"/>
  <c r="AV3313" i="1"/>
  <c r="AU3313" i="1"/>
  <c r="AT3313" i="1"/>
  <c r="AS3313" i="1"/>
  <c r="AR3313" i="1"/>
  <c r="AQ3313" i="1"/>
  <c r="AP3313" i="1"/>
  <c r="AO3313" i="1"/>
  <c r="AN3313" i="1"/>
  <c r="AM3313" i="1"/>
  <c r="AV3312" i="1"/>
  <c r="AU3312" i="1"/>
  <c r="AT3312" i="1"/>
  <c r="AS3312" i="1"/>
  <c r="AR3312" i="1"/>
  <c r="AQ3312" i="1"/>
  <c r="AP3312" i="1"/>
  <c r="AO3312" i="1"/>
  <c r="AN3312" i="1"/>
  <c r="AM3312" i="1"/>
  <c r="AV3311" i="1"/>
  <c r="AU3311" i="1"/>
  <c r="AT3311" i="1"/>
  <c r="AS3311" i="1"/>
  <c r="AR3311" i="1"/>
  <c r="AQ3311" i="1"/>
  <c r="AP3311" i="1"/>
  <c r="AO3311" i="1"/>
  <c r="AN3311" i="1"/>
  <c r="AM3311" i="1"/>
  <c r="AV3310" i="1"/>
  <c r="AU3310" i="1"/>
  <c r="AT3310" i="1"/>
  <c r="AS3310" i="1"/>
  <c r="AR3310" i="1"/>
  <c r="AQ3310" i="1"/>
  <c r="AP3310" i="1"/>
  <c r="AO3310" i="1"/>
  <c r="AN3310" i="1"/>
  <c r="AM3310" i="1"/>
  <c r="AV3309" i="1"/>
  <c r="AU3309" i="1"/>
  <c r="AT3309" i="1"/>
  <c r="AS3309" i="1"/>
  <c r="AR3309" i="1"/>
  <c r="AQ3309" i="1"/>
  <c r="AP3309" i="1"/>
  <c r="AO3309" i="1"/>
  <c r="AN3309" i="1"/>
  <c r="AM3309" i="1"/>
  <c r="AV3308" i="1"/>
  <c r="AU3308" i="1"/>
  <c r="AT3308" i="1"/>
  <c r="AS3308" i="1"/>
  <c r="AR3308" i="1"/>
  <c r="AQ3308" i="1"/>
  <c r="AP3308" i="1"/>
  <c r="AO3308" i="1"/>
  <c r="AN3308" i="1"/>
  <c r="AM3308" i="1"/>
  <c r="AV3307" i="1"/>
  <c r="AU3307" i="1"/>
  <c r="AT3307" i="1"/>
  <c r="AS3307" i="1"/>
  <c r="AR3307" i="1"/>
  <c r="AQ3307" i="1"/>
  <c r="AP3307" i="1"/>
  <c r="AO3307" i="1"/>
  <c r="AN3307" i="1"/>
  <c r="AM3307" i="1"/>
  <c r="AV3306" i="1"/>
  <c r="AU3306" i="1"/>
  <c r="AT3306" i="1"/>
  <c r="AS3306" i="1"/>
  <c r="AR3306" i="1"/>
  <c r="AQ3306" i="1"/>
  <c r="AP3306" i="1"/>
  <c r="AO3306" i="1"/>
  <c r="AN3306" i="1"/>
  <c r="AM3306" i="1"/>
  <c r="AV3305" i="1"/>
  <c r="AU3305" i="1"/>
  <c r="AT3305" i="1"/>
  <c r="AS3305" i="1"/>
  <c r="AR3305" i="1"/>
  <c r="AQ3305" i="1"/>
  <c r="AP3305" i="1"/>
  <c r="AO3305" i="1"/>
  <c r="AN3305" i="1"/>
  <c r="AM3305" i="1"/>
  <c r="AV3304" i="1"/>
  <c r="AU3304" i="1"/>
  <c r="AT3304" i="1"/>
  <c r="AS3304" i="1"/>
  <c r="AR3304" i="1"/>
  <c r="AQ3304" i="1"/>
  <c r="AP3304" i="1"/>
  <c r="AO3304" i="1"/>
  <c r="AN3304" i="1"/>
  <c r="AM3304" i="1"/>
  <c r="AV3303" i="1"/>
  <c r="AU3303" i="1"/>
  <c r="AT3303" i="1"/>
  <c r="AS3303" i="1"/>
  <c r="AR3303" i="1"/>
  <c r="AQ3303" i="1"/>
  <c r="AP3303" i="1"/>
  <c r="AO3303" i="1"/>
  <c r="AN3303" i="1"/>
  <c r="AM3303" i="1"/>
  <c r="AV3302" i="1"/>
  <c r="AU3302" i="1"/>
  <c r="AT3302" i="1"/>
  <c r="AS3302" i="1"/>
  <c r="AR3302" i="1"/>
  <c r="AQ3302" i="1"/>
  <c r="AP3302" i="1"/>
  <c r="AO3302" i="1"/>
  <c r="AN3302" i="1"/>
  <c r="AM3302" i="1"/>
  <c r="AV3301" i="1"/>
  <c r="AU3301" i="1"/>
  <c r="AT3301" i="1"/>
  <c r="AS3301" i="1"/>
  <c r="AR3301" i="1"/>
  <c r="AQ3301" i="1"/>
  <c r="AP3301" i="1"/>
  <c r="AO3301" i="1"/>
  <c r="AN3301" i="1"/>
  <c r="AM3301" i="1"/>
  <c r="AV3300" i="1"/>
  <c r="AU3300" i="1"/>
  <c r="AT3300" i="1"/>
  <c r="AS3300" i="1"/>
  <c r="AR3300" i="1"/>
  <c r="AQ3300" i="1"/>
  <c r="AP3300" i="1"/>
  <c r="AO3300" i="1"/>
  <c r="AN3300" i="1"/>
  <c r="AM3300" i="1"/>
  <c r="AV3299" i="1"/>
  <c r="AU3299" i="1"/>
  <c r="AT3299" i="1"/>
  <c r="AS3299" i="1"/>
  <c r="AR3299" i="1"/>
  <c r="AQ3299" i="1"/>
  <c r="AP3299" i="1"/>
  <c r="AO3299" i="1"/>
  <c r="AN3299" i="1"/>
  <c r="AM3299" i="1"/>
  <c r="AV3298" i="1"/>
  <c r="AU3298" i="1"/>
  <c r="AT3298" i="1"/>
  <c r="AS3298" i="1"/>
  <c r="AR3298" i="1"/>
  <c r="AQ3298" i="1"/>
  <c r="AP3298" i="1"/>
  <c r="AO3298" i="1"/>
  <c r="AN3298" i="1"/>
  <c r="AM3298" i="1"/>
  <c r="AV3297" i="1"/>
  <c r="AU3297" i="1"/>
  <c r="AT3297" i="1"/>
  <c r="AS3297" i="1"/>
  <c r="AR3297" i="1"/>
  <c r="AQ3297" i="1"/>
  <c r="AP3297" i="1"/>
  <c r="AO3297" i="1"/>
  <c r="AN3297" i="1"/>
  <c r="AM3297" i="1"/>
  <c r="AV3296" i="1"/>
  <c r="AU3296" i="1"/>
  <c r="AT3296" i="1"/>
  <c r="AS3296" i="1"/>
  <c r="AR3296" i="1"/>
  <c r="AQ3296" i="1"/>
  <c r="AP3296" i="1"/>
  <c r="AO3296" i="1"/>
  <c r="AN3296" i="1"/>
  <c r="AM3296" i="1"/>
  <c r="AV3295" i="1"/>
  <c r="AU3295" i="1"/>
  <c r="AT3295" i="1"/>
  <c r="AS3295" i="1"/>
  <c r="AR3295" i="1"/>
  <c r="AQ3295" i="1"/>
  <c r="AP3295" i="1"/>
  <c r="AO3295" i="1"/>
  <c r="AN3295" i="1"/>
  <c r="AM3295" i="1"/>
  <c r="AV3294" i="1"/>
  <c r="AU3294" i="1"/>
  <c r="AT3294" i="1"/>
  <c r="AS3294" i="1"/>
  <c r="AR3294" i="1"/>
  <c r="AQ3294" i="1"/>
  <c r="AP3294" i="1"/>
  <c r="AO3294" i="1"/>
  <c r="AN3294" i="1"/>
  <c r="AM3294" i="1"/>
  <c r="AV3293" i="1"/>
  <c r="AU3293" i="1"/>
  <c r="AT3293" i="1"/>
  <c r="AS3293" i="1"/>
  <c r="AR3293" i="1"/>
  <c r="AQ3293" i="1"/>
  <c r="AP3293" i="1"/>
  <c r="AO3293" i="1"/>
  <c r="AN3293" i="1"/>
  <c r="AM3293" i="1"/>
  <c r="AV3292" i="1"/>
  <c r="AU3292" i="1"/>
  <c r="AT3292" i="1"/>
  <c r="AS3292" i="1"/>
  <c r="AR3292" i="1"/>
  <c r="AQ3292" i="1"/>
  <c r="AP3292" i="1"/>
  <c r="AO3292" i="1"/>
  <c r="AN3292" i="1"/>
  <c r="AM3292" i="1"/>
  <c r="AV3291" i="1"/>
  <c r="AU3291" i="1"/>
  <c r="AT3291" i="1"/>
  <c r="AS3291" i="1"/>
  <c r="AR3291" i="1"/>
  <c r="AQ3291" i="1"/>
  <c r="AP3291" i="1"/>
  <c r="AO3291" i="1"/>
  <c r="AN3291" i="1"/>
  <c r="AM3291" i="1"/>
  <c r="AV3290" i="1"/>
  <c r="AU3290" i="1"/>
  <c r="AT3290" i="1"/>
  <c r="AS3290" i="1"/>
  <c r="AR3290" i="1"/>
  <c r="AQ3290" i="1"/>
  <c r="AP3290" i="1"/>
  <c r="AO3290" i="1"/>
  <c r="AN3290" i="1"/>
  <c r="AM3290" i="1"/>
  <c r="AV3289" i="1"/>
  <c r="AU3289" i="1"/>
  <c r="AT3289" i="1"/>
  <c r="AS3289" i="1"/>
  <c r="AR3289" i="1"/>
  <c r="AQ3289" i="1"/>
  <c r="AP3289" i="1"/>
  <c r="AO3289" i="1"/>
  <c r="AN3289" i="1"/>
  <c r="AM3289" i="1"/>
  <c r="AV3288" i="1"/>
  <c r="AU3288" i="1"/>
  <c r="AT3288" i="1"/>
  <c r="AS3288" i="1"/>
  <c r="AR3288" i="1"/>
  <c r="AQ3288" i="1"/>
  <c r="AP3288" i="1"/>
  <c r="AO3288" i="1"/>
  <c r="AN3288" i="1"/>
  <c r="AM3288" i="1"/>
  <c r="AV3287" i="1"/>
  <c r="AU3287" i="1"/>
  <c r="AT3287" i="1"/>
  <c r="AS3287" i="1"/>
  <c r="AR3287" i="1"/>
  <c r="AQ3287" i="1"/>
  <c r="AP3287" i="1"/>
  <c r="AO3287" i="1"/>
  <c r="AN3287" i="1"/>
  <c r="AM3287" i="1"/>
  <c r="AV3286" i="1"/>
  <c r="AU3286" i="1"/>
  <c r="AT3286" i="1"/>
  <c r="AS3286" i="1"/>
  <c r="AR3286" i="1"/>
  <c r="AQ3286" i="1"/>
  <c r="AP3286" i="1"/>
  <c r="AO3286" i="1"/>
  <c r="AN3286" i="1"/>
  <c r="AM3286" i="1"/>
  <c r="AV3285" i="1"/>
  <c r="AU3285" i="1"/>
  <c r="AT3285" i="1"/>
  <c r="AS3285" i="1"/>
  <c r="AR3285" i="1"/>
  <c r="AQ3285" i="1"/>
  <c r="AP3285" i="1"/>
  <c r="AO3285" i="1"/>
  <c r="AN3285" i="1"/>
  <c r="AM3285" i="1"/>
  <c r="AV3284" i="1"/>
  <c r="AU3284" i="1"/>
  <c r="AT3284" i="1"/>
  <c r="AS3284" i="1"/>
  <c r="AR3284" i="1"/>
  <c r="AQ3284" i="1"/>
  <c r="AP3284" i="1"/>
  <c r="AO3284" i="1"/>
  <c r="AN3284" i="1"/>
  <c r="AM3284" i="1"/>
  <c r="AV3283" i="1"/>
  <c r="AU3283" i="1"/>
  <c r="AT3283" i="1"/>
  <c r="AS3283" i="1"/>
  <c r="AR3283" i="1"/>
  <c r="AQ3283" i="1"/>
  <c r="AP3283" i="1"/>
  <c r="AO3283" i="1"/>
  <c r="AN3283" i="1"/>
  <c r="AM3283" i="1"/>
  <c r="AV3282" i="1"/>
  <c r="AU3282" i="1"/>
  <c r="AT3282" i="1"/>
  <c r="AS3282" i="1"/>
  <c r="AR3282" i="1"/>
  <c r="AQ3282" i="1"/>
  <c r="AP3282" i="1"/>
  <c r="AO3282" i="1"/>
  <c r="AN3282" i="1"/>
  <c r="AM3282" i="1"/>
  <c r="AV3281" i="1"/>
  <c r="AU3281" i="1"/>
  <c r="AT3281" i="1"/>
  <c r="AS3281" i="1"/>
  <c r="AR3281" i="1"/>
  <c r="AQ3281" i="1"/>
  <c r="AP3281" i="1"/>
  <c r="AO3281" i="1"/>
  <c r="AN3281" i="1"/>
  <c r="AM3281" i="1"/>
  <c r="AV3280" i="1"/>
  <c r="AU3280" i="1"/>
  <c r="AT3280" i="1"/>
  <c r="AS3280" i="1"/>
  <c r="AR3280" i="1"/>
  <c r="AQ3280" i="1"/>
  <c r="AP3280" i="1"/>
  <c r="AO3280" i="1"/>
  <c r="AN3280" i="1"/>
  <c r="AM3280" i="1"/>
  <c r="AV3279" i="1"/>
  <c r="AU3279" i="1"/>
  <c r="AT3279" i="1"/>
  <c r="AS3279" i="1"/>
  <c r="AR3279" i="1"/>
  <c r="AQ3279" i="1"/>
  <c r="AP3279" i="1"/>
  <c r="AO3279" i="1"/>
  <c r="AN3279" i="1"/>
  <c r="AM3279" i="1"/>
  <c r="AV3278" i="1"/>
  <c r="AU3278" i="1"/>
  <c r="AT3278" i="1"/>
  <c r="AS3278" i="1"/>
  <c r="AR3278" i="1"/>
  <c r="AQ3278" i="1"/>
  <c r="AP3278" i="1"/>
  <c r="AO3278" i="1"/>
  <c r="AN3278" i="1"/>
  <c r="AM3278" i="1"/>
  <c r="AV3277" i="1"/>
  <c r="AU3277" i="1"/>
  <c r="AT3277" i="1"/>
  <c r="AS3277" i="1"/>
  <c r="AR3277" i="1"/>
  <c r="AQ3277" i="1"/>
  <c r="AP3277" i="1"/>
  <c r="AO3277" i="1"/>
  <c r="AN3277" i="1"/>
  <c r="AM3277" i="1"/>
  <c r="AV3276" i="1"/>
  <c r="AU3276" i="1"/>
  <c r="AT3276" i="1"/>
  <c r="AS3276" i="1"/>
  <c r="AR3276" i="1"/>
  <c r="AQ3276" i="1"/>
  <c r="AP3276" i="1"/>
  <c r="AO3276" i="1"/>
  <c r="AN3276" i="1"/>
  <c r="AM3276" i="1"/>
  <c r="AV3275" i="1"/>
  <c r="AU3275" i="1"/>
  <c r="AT3275" i="1"/>
  <c r="AS3275" i="1"/>
  <c r="AR3275" i="1"/>
  <c r="AQ3275" i="1"/>
  <c r="AP3275" i="1"/>
  <c r="AO3275" i="1"/>
  <c r="AN3275" i="1"/>
  <c r="AM3275" i="1"/>
  <c r="AV3274" i="1"/>
  <c r="AU3274" i="1"/>
  <c r="AT3274" i="1"/>
  <c r="AS3274" i="1"/>
  <c r="AR3274" i="1"/>
  <c r="AQ3274" i="1"/>
  <c r="AP3274" i="1"/>
  <c r="AO3274" i="1"/>
  <c r="AN3274" i="1"/>
  <c r="AM3274" i="1"/>
  <c r="AV3273" i="1"/>
  <c r="AU3273" i="1"/>
  <c r="AT3273" i="1"/>
  <c r="AS3273" i="1"/>
  <c r="AR3273" i="1"/>
  <c r="AQ3273" i="1"/>
  <c r="AP3273" i="1"/>
  <c r="AO3273" i="1"/>
  <c r="AN3273" i="1"/>
  <c r="AM3273" i="1"/>
  <c r="AV3272" i="1"/>
  <c r="AU3272" i="1"/>
  <c r="AT3272" i="1"/>
  <c r="AS3272" i="1"/>
  <c r="AR3272" i="1"/>
  <c r="AQ3272" i="1"/>
  <c r="AP3272" i="1"/>
  <c r="AO3272" i="1"/>
  <c r="AN3272" i="1"/>
  <c r="AM3272" i="1"/>
  <c r="AV3271" i="1"/>
  <c r="AU3271" i="1"/>
  <c r="AT3271" i="1"/>
  <c r="AS3271" i="1"/>
  <c r="AR3271" i="1"/>
  <c r="AQ3271" i="1"/>
  <c r="AP3271" i="1"/>
  <c r="AO3271" i="1"/>
  <c r="AN3271" i="1"/>
  <c r="AM3271" i="1"/>
  <c r="AV3270" i="1"/>
  <c r="AU3270" i="1"/>
  <c r="AT3270" i="1"/>
  <c r="AS3270" i="1"/>
  <c r="AR3270" i="1"/>
  <c r="AQ3270" i="1"/>
  <c r="AP3270" i="1"/>
  <c r="AO3270" i="1"/>
  <c r="AN3270" i="1"/>
  <c r="AM3270" i="1"/>
  <c r="AV3269" i="1"/>
  <c r="AU3269" i="1"/>
  <c r="AT3269" i="1"/>
  <c r="AS3269" i="1"/>
  <c r="AR3269" i="1"/>
  <c r="AQ3269" i="1"/>
  <c r="AP3269" i="1"/>
  <c r="AO3269" i="1"/>
  <c r="AN3269" i="1"/>
  <c r="AM3269" i="1"/>
  <c r="AV3268" i="1"/>
  <c r="AU3268" i="1"/>
  <c r="AT3268" i="1"/>
  <c r="AS3268" i="1"/>
  <c r="AR3268" i="1"/>
  <c r="AQ3268" i="1"/>
  <c r="AP3268" i="1"/>
  <c r="AO3268" i="1"/>
  <c r="AN3268" i="1"/>
  <c r="AM3268" i="1"/>
  <c r="AV3267" i="1"/>
  <c r="AU3267" i="1"/>
  <c r="AT3267" i="1"/>
  <c r="AS3267" i="1"/>
  <c r="AR3267" i="1"/>
  <c r="AQ3267" i="1"/>
  <c r="AP3267" i="1"/>
  <c r="AO3267" i="1"/>
  <c r="AN3267" i="1"/>
  <c r="AM3267" i="1"/>
  <c r="AV3266" i="1"/>
  <c r="AU3266" i="1"/>
  <c r="AT3266" i="1"/>
  <c r="AS3266" i="1"/>
  <c r="AR3266" i="1"/>
  <c r="AQ3266" i="1"/>
  <c r="AP3266" i="1"/>
  <c r="AO3266" i="1"/>
  <c r="AN3266" i="1"/>
  <c r="AM3266" i="1"/>
  <c r="AV3265" i="1"/>
  <c r="AU3265" i="1"/>
  <c r="AT3265" i="1"/>
  <c r="AS3265" i="1"/>
  <c r="AR3265" i="1"/>
  <c r="AQ3265" i="1"/>
  <c r="AP3265" i="1"/>
  <c r="AO3265" i="1"/>
  <c r="AN3265" i="1"/>
  <c r="AM3265" i="1"/>
  <c r="AV3264" i="1"/>
  <c r="AU3264" i="1"/>
  <c r="AT3264" i="1"/>
  <c r="AS3264" i="1"/>
  <c r="AR3264" i="1"/>
  <c r="AQ3264" i="1"/>
  <c r="AP3264" i="1"/>
  <c r="AO3264" i="1"/>
  <c r="AN3264" i="1"/>
  <c r="AM3264" i="1"/>
  <c r="AV3263" i="1"/>
  <c r="AU3263" i="1"/>
  <c r="AT3263" i="1"/>
  <c r="AS3263" i="1"/>
  <c r="AR3263" i="1"/>
  <c r="AQ3263" i="1"/>
  <c r="AP3263" i="1"/>
  <c r="AO3263" i="1"/>
  <c r="AN3263" i="1"/>
  <c r="AM3263" i="1"/>
  <c r="AV3262" i="1"/>
  <c r="AU3262" i="1"/>
  <c r="AT3262" i="1"/>
  <c r="AS3262" i="1"/>
  <c r="AR3262" i="1"/>
  <c r="AQ3262" i="1"/>
  <c r="AP3262" i="1"/>
  <c r="AO3262" i="1"/>
  <c r="AN3262" i="1"/>
  <c r="AM3262" i="1"/>
  <c r="AV3261" i="1"/>
  <c r="AU3261" i="1"/>
  <c r="AT3261" i="1"/>
  <c r="AS3261" i="1"/>
  <c r="AR3261" i="1"/>
  <c r="AQ3261" i="1"/>
  <c r="AP3261" i="1"/>
  <c r="AO3261" i="1"/>
  <c r="AN3261" i="1"/>
  <c r="AM3261" i="1"/>
  <c r="AV3260" i="1"/>
  <c r="AU3260" i="1"/>
  <c r="AT3260" i="1"/>
  <c r="AS3260" i="1"/>
  <c r="AR3260" i="1"/>
  <c r="AQ3260" i="1"/>
  <c r="AP3260" i="1"/>
  <c r="AO3260" i="1"/>
  <c r="AN3260" i="1"/>
  <c r="AM3260" i="1"/>
  <c r="AV3259" i="1"/>
  <c r="AU3259" i="1"/>
  <c r="AT3259" i="1"/>
  <c r="AS3259" i="1"/>
  <c r="AR3259" i="1"/>
  <c r="AQ3259" i="1"/>
  <c r="AP3259" i="1"/>
  <c r="AO3259" i="1"/>
  <c r="AN3259" i="1"/>
  <c r="AM3259" i="1"/>
  <c r="AV3258" i="1"/>
  <c r="AU3258" i="1"/>
  <c r="AT3258" i="1"/>
  <c r="AS3258" i="1"/>
  <c r="AR3258" i="1"/>
  <c r="AQ3258" i="1"/>
  <c r="AP3258" i="1"/>
  <c r="AO3258" i="1"/>
  <c r="AN3258" i="1"/>
  <c r="AM3258" i="1"/>
  <c r="AV3257" i="1"/>
  <c r="AU3257" i="1"/>
  <c r="AT3257" i="1"/>
  <c r="AS3257" i="1"/>
  <c r="AR3257" i="1"/>
  <c r="AQ3257" i="1"/>
  <c r="AP3257" i="1"/>
  <c r="AO3257" i="1"/>
  <c r="AN3257" i="1"/>
  <c r="AM3257" i="1"/>
  <c r="AV3256" i="1"/>
  <c r="AU3256" i="1"/>
  <c r="AT3256" i="1"/>
  <c r="AS3256" i="1"/>
  <c r="AR3256" i="1"/>
  <c r="AQ3256" i="1"/>
  <c r="AP3256" i="1"/>
  <c r="AO3256" i="1"/>
  <c r="AN3256" i="1"/>
  <c r="AM3256" i="1"/>
  <c r="AV3255" i="1"/>
  <c r="AU3255" i="1"/>
  <c r="AT3255" i="1"/>
  <c r="AS3255" i="1"/>
  <c r="AR3255" i="1"/>
  <c r="AQ3255" i="1"/>
  <c r="AP3255" i="1"/>
  <c r="AO3255" i="1"/>
  <c r="AN3255" i="1"/>
  <c r="AM3255" i="1"/>
  <c r="AV3254" i="1"/>
  <c r="AU3254" i="1"/>
  <c r="AT3254" i="1"/>
  <c r="AS3254" i="1"/>
  <c r="AR3254" i="1"/>
  <c r="AQ3254" i="1"/>
  <c r="AP3254" i="1"/>
  <c r="AO3254" i="1"/>
  <c r="AN3254" i="1"/>
  <c r="AM3254" i="1"/>
  <c r="AV3253" i="1"/>
  <c r="AU3253" i="1"/>
  <c r="AT3253" i="1"/>
  <c r="AS3253" i="1"/>
  <c r="AR3253" i="1"/>
  <c r="AQ3253" i="1"/>
  <c r="AP3253" i="1"/>
  <c r="AO3253" i="1"/>
  <c r="AN3253" i="1"/>
  <c r="AM3253" i="1"/>
  <c r="AV3252" i="1"/>
  <c r="AU3252" i="1"/>
  <c r="AT3252" i="1"/>
  <c r="AS3252" i="1"/>
  <c r="AR3252" i="1"/>
  <c r="AQ3252" i="1"/>
  <c r="AP3252" i="1"/>
  <c r="AO3252" i="1"/>
  <c r="AN3252" i="1"/>
  <c r="AM3252" i="1"/>
  <c r="AV3251" i="1"/>
  <c r="AU3251" i="1"/>
  <c r="AT3251" i="1"/>
  <c r="AS3251" i="1"/>
  <c r="AR3251" i="1"/>
  <c r="AQ3251" i="1"/>
  <c r="AP3251" i="1"/>
  <c r="AO3251" i="1"/>
  <c r="AN3251" i="1"/>
  <c r="AM3251" i="1"/>
  <c r="AV3250" i="1"/>
  <c r="AU3250" i="1"/>
  <c r="AT3250" i="1"/>
  <c r="AS3250" i="1"/>
  <c r="AR3250" i="1"/>
  <c r="AQ3250" i="1"/>
  <c r="AP3250" i="1"/>
  <c r="AO3250" i="1"/>
  <c r="AN3250" i="1"/>
  <c r="AM3250" i="1"/>
  <c r="AV3249" i="1"/>
  <c r="AU3249" i="1"/>
  <c r="AT3249" i="1"/>
  <c r="AS3249" i="1"/>
  <c r="AR3249" i="1"/>
  <c r="AQ3249" i="1"/>
  <c r="AP3249" i="1"/>
  <c r="AO3249" i="1"/>
  <c r="AN3249" i="1"/>
  <c r="AM3249" i="1"/>
  <c r="AV3248" i="1"/>
  <c r="AU3248" i="1"/>
  <c r="AT3248" i="1"/>
  <c r="AS3248" i="1"/>
  <c r="AR3248" i="1"/>
  <c r="AQ3248" i="1"/>
  <c r="AP3248" i="1"/>
  <c r="AO3248" i="1"/>
  <c r="AN3248" i="1"/>
  <c r="AM3248" i="1"/>
  <c r="AV3247" i="1"/>
  <c r="AU3247" i="1"/>
  <c r="AT3247" i="1"/>
  <c r="AS3247" i="1"/>
  <c r="AR3247" i="1"/>
  <c r="AQ3247" i="1"/>
  <c r="AP3247" i="1"/>
  <c r="AO3247" i="1"/>
  <c r="AN3247" i="1"/>
  <c r="AM3247" i="1"/>
  <c r="AV3246" i="1"/>
  <c r="AU3246" i="1"/>
  <c r="AT3246" i="1"/>
  <c r="AS3246" i="1"/>
  <c r="AR3246" i="1"/>
  <c r="AQ3246" i="1"/>
  <c r="AP3246" i="1"/>
  <c r="AO3246" i="1"/>
  <c r="AN3246" i="1"/>
  <c r="AM3246" i="1"/>
  <c r="AV3245" i="1"/>
  <c r="AU3245" i="1"/>
  <c r="AT3245" i="1"/>
  <c r="AS3245" i="1"/>
  <c r="AR3245" i="1"/>
  <c r="AQ3245" i="1"/>
  <c r="AP3245" i="1"/>
  <c r="AO3245" i="1"/>
  <c r="AN3245" i="1"/>
  <c r="AM3245" i="1"/>
  <c r="AV3244" i="1"/>
  <c r="AU3244" i="1"/>
  <c r="AT3244" i="1"/>
  <c r="AS3244" i="1"/>
  <c r="AR3244" i="1"/>
  <c r="AQ3244" i="1"/>
  <c r="AP3244" i="1"/>
  <c r="AO3244" i="1"/>
  <c r="AN3244" i="1"/>
  <c r="AM3244" i="1"/>
  <c r="AV3243" i="1"/>
  <c r="AU3243" i="1"/>
  <c r="AT3243" i="1"/>
  <c r="AS3243" i="1"/>
  <c r="AR3243" i="1"/>
  <c r="AQ3243" i="1"/>
  <c r="AP3243" i="1"/>
  <c r="AO3243" i="1"/>
  <c r="AN3243" i="1"/>
  <c r="AM3243" i="1"/>
  <c r="AV3242" i="1"/>
  <c r="AU3242" i="1"/>
  <c r="AT3242" i="1"/>
  <c r="AS3242" i="1"/>
  <c r="AR3242" i="1"/>
  <c r="AQ3242" i="1"/>
  <c r="AP3242" i="1"/>
  <c r="AO3242" i="1"/>
  <c r="AN3242" i="1"/>
  <c r="AM3242" i="1"/>
  <c r="AV3241" i="1"/>
  <c r="AU3241" i="1"/>
  <c r="AT3241" i="1"/>
  <c r="AS3241" i="1"/>
  <c r="AR3241" i="1"/>
  <c r="AQ3241" i="1"/>
  <c r="AP3241" i="1"/>
  <c r="AO3241" i="1"/>
  <c r="AN3241" i="1"/>
  <c r="AM3241" i="1"/>
  <c r="AV3240" i="1"/>
  <c r="AU3240" i="1"/>
  <c r="AT3240" i="1"/>
  <c r="AS3240" i="1"/>
  <c r="AR3240" i="1"/>
  <c r="AQ3240" i="1"/>
  <c r="AP3240" i="1"/>
  <c r="AO3240" i="1"/>
  <c r="AN3240" i="1"/>
  <c r="AM3240" i="1"/>
  <c r="AV3239" i="1"/>
  <c r="AU3239" i="1"/>
  <c r="AT3239" i="1"/>
  <c r="AS3239" i="1"/>
  <c r="AR3239" i="1"/>
  <c r="AQ3239" i="1"/>
  <c r="AP3239" i="1"/>
  <c r="AO3239" i="1"/>
  <c r="AN3239" i="1"/>
  <c r="AM3239" i="1"/>
  <c r="AV3238" i="1"/>
  <c r="AU3238" i="1"/>
  <c r="AT3238" i="1"/>
  <c r="AS3238" i="1"/>
  <c r="AR3238" i="1"/>
  <c r="AQ3238" i="1"/>
  <c r="AP3238" i="1"/>
  <c r="AO3238" i="1"/>
  <c r="AN3238" i="1"/>
  <c r="AM3238" i="1"/>
  <c r="AV3237" i="1"/>
  <c r="AU3237" i="1"/>
  <c r="AT3237" i="1"/>
  <c r="AS3237" i="1"/>
  <c r="AR3237" i="1"/>
  <c r="AQ3237" i="1"/>
  <c r="AP3237" i="1"/>
  <c r="AO3237" i="1"/>
  <c r="AN3237" i="1"/>
  <c r="AM3237" i="1"/>
  <c r="AV3236" i="1"/>
  <c r="AU3236" i="1"/>
  <c r="AT3236" i="1"/>
  <c r="AS3236" i="1"/>
  <c r="AR3236" i="1"/>
  <c r="AQ3236" i="1"/>
  <c r="AP3236" i="1"/>
  <c r="AO3236" i="1"/>
  <c r="AN3236" i="1"/>
  <c r="AM3236" i="1"/>
  <c r="AV3235" i="1"/>
  <c r="AU3235" i="1"/>
  <c r="AT3235" i="1"/>
  <c r="AS3235" i="1"/>
  <c r="AR3235" i="1"/>
  <c r="AQ3235" i="1"/>
  <c r="AP3235" i="1"/>
  <c r="AO3235" i="1"/>
  <c r="AN3235" i="1"/>
  <c r="AM3235" i="1"/>
  <c r="AV3234" i="1"/>
  <c r="AU3234" i="1"/>
  <c r="AT3234" i="1"/>
  <c r="AS3234" i="1"/>
  <c r="AR3234" i="1"/>
  <c r="AQ3234" i="1"/>
  <c r="AP3234" i="1"/>
  <c r="AO3234" i="1"/>
  <c r="AN3234" i="1"/>
  <c r="AM3234" i="1"/>
  <c r="AV3233" i="1"/>
  <c r="AU3233" i="1"/>
  <c r="AT3233" i="1"/>
  <c r="AS3233" i="1"/>
  <c r="AR3233" i="1"/>
  <c r="AQ3233" i="1"/>
  <c r="AP3233" i="1"/>
  <c r="AO3233" i="1"/>
  <c r="AN3233" i="1"/>
  <c r="AM3233" i="1"/>
  <c r="AV3232" i="1"/>
  <c r="AU3232" i="1"/>
  <c r="AT3232" i="1"/>
  <c r="AS3232" i="1"/>
  <c r="AR3232" i="1"/>
  <c r="AQ3232" i="1"/>
  <c r="AP3232" i="1"/>
  <c r="AO3232" i="1"/>
  <c r="AN3232" i="1"/>
  <c r="AM3232" i="1"/>
  <c r="AV3231" i="1"/>
  <c r="AU3231" i="1"/>
  <c r="AT3231" i="1"/>
  <c r="AS3231" i="1"/>
  <c r="AR3231" i="1"/>
  <c r="AQ3231" i="1"/>
  <c r="AP3231" i="1"/>
  <c r="AO3231" i="1"/>
  <c r="AN3231" i="1"/>
  <c r="AM3231" i="1"/>
  <c r="AV3230" i="1"/>
  <c r="AU3230" i="1"/>
  <c r="AT3230" i="1"/>
  <c r="AS3230" i="1"/>
  <c r="AR3230" i="1"/>
  <c r="AQ3230" i="1"/>
  <c r="AP3230" i="1"/>
  <c r="AO3230" i="1"/>
  <c r="AN3230" i="1"/>
  <c r="AM3230" i="1"/>
  <c r="AV3229" i="1"/>
  <c r="AU3229" i="1"/>
  <c r="AT3229" i="1"/>
  <c r="AS3229" i="1"/>
  <c r="AR3229" i="1"/>
  <c r="AQ3229" i="1"/>
  <c r="AP3229" i="1"/>
  <c r="AO3229" i="1"/>
  <c r="AN3229" i="1"/>
  <c r="AM3229" i="1"/>
  <c r="AV3228" i="1"/>
  <c r="AU3228" i="1"/>
  <c r="AT3228" i="1"/>
  <c r="AS3228" i="1"/>
  <c r="AR3228" i="1"/>
  <c r="AQ3228" i="1"/>
  <c r="AP3228" i="1"/>
  <c r="AO3228" i="1"/>
  <c r="AN3228" i="1"/>
  <c r="AM3228" i="1"/>
  <c r="AV3227" i="1"/>
  <c r="AU3227" i="1"/>
  <c r="AT3227" i="1"/>
  <c r="AS3227" i="1"/>
  <c r="AR3227" i="1"/>
  <c r="AQ3227" i="1"/>
  <c r="AP3227" i="1"/>
  <c r="AO3227" i="1"/>
  <c r="AN3227" i="1"/>
  <c r="AM3227" i="1"/>
  <c r="AV3226" i="1"/>
  <c r="AU3226" i="1"/>
  <c r="AT3226" i="1"/>
  <c r="AS3226" i="1"/>
  <c r="AR3226" i="1"/>
  <c r="AQ3226" i="1"/>
  <c r="AP3226" i="1"/>
  <c r="AO3226" i="1"/>
  <c r="AN3226" i="1"/>
  <c r="AM3226" i="1"/>
  <c r="AV3225" i="1"/>
  <c r="AU3225" i="1"/>
  <c r="AT3225" i="1"/>
  <c r="AS3225" i="1"/>
  <c r="AR3225" i="1"/>
  <c r="AQ3225" i="1"/>
  <c r="AP3225" i="1"/>
  <c r="AO3225" i="1"/>
  <c r="AN3225" i="1"/>
  <c r="AM3225" i="1"/>
  <c r="AV3224" i="1"/>
  <c r="AU3224" i="1"/>
  <c r="AT3224" i="1"/>
  <c r="AS3224" i="1"/>
  <c r="AR3224" i="1"/>
  <c r="AQ3224" i="1"/>
  <c r="AP3224" i="1"/>
  <c r="AO3224" i="1"/>
  <c r="AN3224" i="1"/>
  <c r="AM3224" i="1"/>
  <c r="AV3223" i="1"/>
  <c r="AU3223" i="1"/>
  <c r="AT3223" i="1"/>
  <c r="AS3223" i="1"/>
  <c r="AR3223" i="1"/>
  <c r="AQ3223" i="1"/>
  <c r="AP3223" i="1"/>
  <c r="AO3223" i="1"/>
  <c r="AN3223" i="1"/>
  <c r="AM3223" i="1"/>
  <c r="AV3222" i="1"/>
  <c r="AU3222" i="1"/>
  <c r="AT3222" i="1"/>
  <c r="AS3222" i="1"/>
  <c r="AR3222" i="1"/>
  <c r="AQ3222" i="1"/>
  <c r="AP3222" i="1"/>
  <c r="AO3222" i="1"/>
  <c r="AN3222" i="1"/>
  <c r="AM3222" i="1"/>
  <c r="AV3221" i="1"/>
  <c r="AU3221" i="1"/>
  <c r="AT3221" i="1"/>
  <c r="AS3221" i="1"/>
  <c r="AR3221" i="1"/>
  <c r="AQ3221" i="1"/>
  <c r="AP3221" i="1"/>
  <c r="AO3221" i="1"/>
  <c r="AN3221" i="1"/>
  <c r="AM3221" i="1"/>
  <c r="AV3220" i="1"/>
  <c r="AU3220" i="1"/>
  <c r="AT3220" i="1"/>
  <c r="AS3220" i="1"/>
  <c r="AR3220" i="1"/>
  <c r="AQ3220" i="1"/>
  <c r="AP3220" i="1"/>
  <c r="AO3220" i="1"/>
  <c r="AN3220" i="1"/>
  <c r="AM3220" i="1"/>
  <c r="AV3219" i="1"/>
  <c r="AU3219" i="1"/>
  <c r="AT3219" i="1"/>
  <c r="AS3219" i="1"/>
  <c r="AR3219" i="1"/>
  <c r="AQ3219" i="1"/>
  <c r="AP3219" i="1"/>
  <c r="AO3219" i="1"/>
  <c r="AN3219" i="1"/>
  <c r="AM3219" i="1"/>
  <c r="AV3218" i="1"/>
  <c r="AU3218" i="1"/>
  <c r="AT3218" i="1"/>
  <c r="AS3218" i="1"/>
  <c r="AR3218" i="1"/>
  <c r="AQ3218" i="1"/>
  <c r="AP3218" i="1"/>
  <c r="AO3218" i="1"/>
  <c r="AN3218" i="1"/>
  <c r="AM3218" i="1"/>
  <c r="AV3217" i="1"/>
  <c r="AU3217" i="1"/>
  <c r="AT3217" i="1"/>
  <c r="AS3217" i="1"/>
  <c r="AR3217" i="1"/>
  <c r="AQ3217" i="1"/>
  <c r="AP3217" i="1"/>
  <c r="AO3217" i="1"/>
  <c r="AN3217" i="1"/>
  <c r="AM3217" i="1"/>
  <c r="AV3216" i="1"/>
  <c r="AU3216" i="1"/>
  <c r="AT3216" i="1"/>
  <c r="AS3216" i="1"/>
  <c r="AR3216" i="1"/>
  <c r="AQ3216" i="1"/>
  <c r="AP3216" i="1"/>
  <c r="AO3216" i="1"/>
  <c r="AN3216" i="1"/>
  <c r="AM3216" i="1"/>
  <c r="AV3215" i="1"/>
  <c r="AU3215" i="1"/>
  <c r="AT3215" i="1"/>
  <c r="AS3215" i="1"/>
  <c r="AR3215" i="1"/>
  <c r="AQ3215" i="1"/>
  <c r="AP3215" i="1"/>
  <c r="AO3215" i="1"/>
  <c r="AN3215" i="1"/>
  <c r="AM3215" i="1"/>
  <c r="AV3214" i="1"/>
  <c r="AU3214" i="1"/>
  <c r="AT3214" i="1"/>
  <c r="AS3214" i="1"/>
  <c r="AR3214" i="1"/>
  <c r="AQ3214" i="1"/>
  <c r="AP3214" i="1"/>
  <c r="AO3214" i="1"/>
  <c r="AN3214" i="1"/>
  <c r="AM3214" i="1"/>
  <c r="AV3213" i="1"/>
  <c r="AU3213" i="1"/>
  <c r="AT3213" i="1"/>
  <c r="AS3213" i="1"/>
  <c r="AR3213" i="1"/>
  <c r="AQ3213" i="1"/>
  <c r="AP3213" i="1"/>
  <c r="AO3213" i="1"/>
  <c r="AN3213" i="1"/>
  <c r="AM3213" i="1"/>
  <c r="AV3212" i="1"/>
  <c r="AU3212" i="1"/>
  <c r="AT3212" i="1"/>
  <c r="AS3212" i="1"/>
  <c r="AR3212" i="1"/>
  <c r="AQ3212" i="1"/>
  <c r="AP3212" i="1"/>
  <c r="AO3212" i="1"/>
  <c r="AN3212" i="1"/>
  <c r="AM3212" i="1"/>
  <c r="AV3211" i="1"/>
  <c r="AU3211" i="1"/>
  <c r="AT3211" i="1"/>
  <c r="AS3211" i="1"/>
  <c r="AR3211" i="1"/>
  <c r="AQ3211" i="1"/>
  <c r="AP3211" i="1"/>
  <c r="AO3211" i="1"/>
  <c r="AN3211" i="1"/>
  <c r="AM3211" i="1"/>
  <c r="AV3210" i="1"/>
  <c r="AU3210" i="1"/>
  <c r="AT3210" i="1"/>
  <c r="AS3210" i="1"/>
  <c r="AR3210" i="1"/>
  <c r="AQ3210" i="1"/>
  <c r="AP3210" i="1"/>
  <c r="AO3210" i="1"/>
  <c r="AN3210" i="1"/>
  <c r="AM3210" i="1"/>
  <c r="AV3209" i="1"/>
  <c r="AU3209" i="1"/>
  <c r="AT3209" i="1"/>
  <c r="AS3209" i="1"/>
  <c r="AR3209" i="1"/>
  <c r="AQ3209" i="1"/>
  <c r="AP3209" i="1"/>
  <c r="AO3209" i="1"/>
  <c r="AN3209" i="1"/>
  <c r="AM3209" i="1"/>
  <c r="AV3208" i="1"/>
  <c r="AU3208" i="1"/>
  <c r="AT3208" i="1"/>
  <c r="AS3208" i="1"/>
  <c r="AR3208" i="1"/>
  <c r="AQ3208" i="1"/>
  <c r="AP3208" i="1"/>
  <c r="AO3208" i="1"/>
  <c r="AN3208" i="1"/>
  <c r="AM3208" i="1"/>
  <c r="AV3207" i="1"/>
  <c r="AU3207" i="1"/>
  <c r="AT3207" i="1"/>
  <c r="AS3207" i="1"/>
  <c r="AR3207" i="1"/>
  <c r="AQ3207" i="1"/>
  <c r="AP3207" i="1"/>
  <c r="AO3207" i="1"/>
  <c r="AN3207" i="1"/>
  <c r="AM3207" i="1"/>
  <c r="AV3206" i="1"/>
  <c r="AU3206" i="1"/>
  <c r="AT3206" i="1"/>
  <c r="AS3206" i="1"/>
  <c r="AR3206" i="1"/>
  <c r="AQ3206" i="1"/>
  <c r="AP3206" i="1"/>
  <c r="AO3206" i="1"/>
  <c r="AN3206" i="1"/>
  <c r="AM3206" i="1"/>
  <c r="AV3205" i="1"/>
  <c r="AU3205" i="1"/>
  <c r="AT3205" i="1"/>
  <c r="AS3205" i="1"/>
  <c r="AR3205" i="1"/>
  <c r="AQ3205" i="1"/>
  <c r="AP3205" i="1"/>
  <c r="AO3205" i="1"/>
  <c r="AN3205" i="1"/>
  <c r="AM3205" i="1"/>
  <c r="AV3204" i="1"/>
  <c r="AU3204" i="1"/>
  <c r="AT3204" i="1"/>
  <c r="AS3204" i="1"/>
  <c r="AR3204" i="1"/>
  <c r="AQ3204" i="1"/>
  <c r="AP3204" i="1"/>
  <c r="AO3204" i="1"/>
  <c r="AN3204" i="1"/>
  <c r="AM3204" i="1"/>
  <c r="AV3203" i="1"/>
  <c r="AU3203" i="1"/>
  <c r="AT3203" i="1"/>
  <c r="AS3203" i="1"/>
  <c r="AR3203" i="1"/>
  <c r="AQ3203" i="1"/>
  <c r="AP3203" i="1"/>
  <c r="AO3203" i="1"/>
  <c r="AN3203" i="1"/>
  <c r="AM3203" i="1"/>
  <c r="AV3202" i="1"/>
  <c r="AU3202" i="1"/>
  <c r="AT3202" i="1"/>
  <c r="AS3202" i="1"/>
  <c r="AR3202" i="1"/>
  <c r="AQ3202" i="1"/>
  <c r="AP3202" i="1"/>
  <c r="AO3202" i="1"/>
  <c r="AN3202" i="1"/>
  <c r="AM3202" i="1"/>
  <c r="AV3201" i="1"/>
  <c r="AU3201" i="1"/>
  <c r="AT3201" i="1"/>
  <c r="AS3201" i="1"/>
  <c r="AR3201" i="1"/>
  <c r="AQ3201" i="1"/>
  <c r="AP3201" i="1"/>
  <c r="AO3201" i="1"/>
  <c r="AN3201" i="1"/>
  <c r="AM3201" i="1"/>
  <c r="AV3200" i="1"/>
  <c r="AU3200" i="1"/>
  <c r="AT3200" i="1"/>
  <c r="AS3200" i="1"/>
  <c r="AR3200" i="1"/>
  <c r="AQ3200" i="1"/>
  <c r="AP3200" i="1"/>
  <c r="AO3200" i="1"/>
  <c r="AN3200" i="1"/>
  <c r="AM3200" i="1"/>
  <c r="AV3199" i="1"/>
  <c r="AU3199" i="1"/>
  <c r="AT3199" i="1"/>
  <c r="AS3199" i="1"/>
  <c r="AR3199" i="1"/>
  <c r="AQ3199" i="1"/>
  <c r="AP3199" i="1"/>
  <c r="AO3199" i="1"/>
  <c r="AN3199" i="1"/>
  <c r="AM3199" i="1"/>
  <c r="AV3198" i="1"/>
  <c r="AU3198" i="1"/>
  <c r="AT3198" i="1"/>
  <c r="AS3198" i="1"/>
  <c r="AR3198" i="1"/>
  <c r="AQ3198" i="1"/>
  <c r="AP3198" i="1"/>
  <c r="AO3198" i="1"/>
  <c r="AN3198" i="1"/>
  <c r="AM3198" i="1"/>
  <c r="AV3197" i="1"/>
  <c r="AU3197" i="1"/>
  <c r="AT3197" i="1"/>
  <c r="AS3197" i="1"/>
  <c r="AR3197" i="1"/>
  <c r="AQ3197" i="1"/>
  <c r="AP3197" i="1"/>
  <c r="AO3197" i="1"/>
  <c r="AN3197" i="1"/>
  <c r="AM3197" i="1"/>
  <c r="AV3196" i="1"/>
  <c r="AU3196" i="1"/>
  <c r="AT3196" i="1"/>
  <c r="AS3196" i="1"/>
  <c r="AR3196" i="1"/>
  <c r="AQ3196" i="1"/>
  <c r="AP3196" i="1"/>
  <c r="AO3196" i="1"/>
  <c r="AN3196" i="1"/>
  <c r="AM3196" i="1"/>
  <c r="AV3195" i="1"/>
  <c r="AU3195" i="1"/>
  <c r="AT3195" i="1"/>
  <c r="AS3195" i="1"/>
  <c r="AR3195" i="1"/>
  <c r="AQ3195" i="1"/>
  <c r="AP3195" i="1"/>
  <c r="AO3195" i="1"/>
  <c r="AN3195" i="1"/>
  <c r="AM3195" i="1"/>
  <c r="AV3194" i="1"/>
  <c r="AU3194" i="1"/>
  <c r="AT3194" i="1"/>
  <c r="AS3194" i="1"/>
  <c r="AR3194" i="1"/>
  <c r="AQ3194" i="1"/>
  <c r="AP3194" i="1"/>
  <c r="AO3194" i="1"/>
  <c r="AN3194" i="1"/>
  <c r="AM3194" i="1"/>
  <c r="AV3193" i="1"/>
  <c r="AU3193" i="1"/>
  <c r="AT3193" i="1"/>
  <c r="AS3193" i="1"/>
  <c r="AR3193" i="1"/>
  <c r="AQ3193" i="1"/>
  <c r="AP3193" i="1"/>
  <c r="AO3193" i="1"/>
  <c r="AN3193" i="1"/>
  <c r="AM3193" i="1"/>
  <c r="AV3192" i="1"/>
  <c r="AU3192" i="1"/>
  <c r="AT3192" i="1"/>
  <c r="AS3192" i="1"/>
  <c r="AR3192" i="1"/>
  <c r="AQ3192" i="1"/>
  <c r="AP3192" i="1"/>
  <c r="AO3192" i="1"/>
  <c r="AN3192" i="1"/>
  <c r="AM3192" i="1"/>
  <c r="AV3191" i="1"/>
  <c r="AU3191" i="1"/>
  <c r="AT3191" i="1"/>
  <c r="AS3191" i="1"/>
  <c r="AR3191" i="1"/>
  <c r="AQ3191" i="1"/>
  <c r="AP3191" i="1"/>
  <c r="AO3191" i="1"/>
  <c r="AN3191" i="1"/>
  <c r="AM3191" i="1"/>
  <c r="AV3190" i="1"/>
  <c r="AU3190" i="1"/>
  <c r="AT3190" i="1"/>
  <c r="AS3190" i="1"/>
  <c r="AR3190" i="1"/>
  <c r="AQ3190" i="1"/>
  <c r="AP3190" i="1"/>
  <c r="AO3190" i="1"/>
  <c r="AN3190" i="1"/>
  <c r="AM3190" i="1"/>
  <c r="AV3189" i="1"/>
  <c r="AU3189" i="1"/>
  <c r="AT3189" i="1"/>
  <c r="AS3189" i="1"/>
  <c r="AR3189" i="1"/>
  <c r="AQ3189" i="1"/>
  <c r="AP3189" i="1"/>
  <c r="AO3189" i="1"/>
  <c r="AN3189" i="1"/>
  <c r="AM3189" i="1"/>
  <c r="AV3188" i="1"/>
  <c r="AU3188" i="1"/>
  <c r="AT3188" i="1"/>
  <c r="AS3188" i="1"/>
  <c r="AR3188" i="1"/>
  <c r="AQ3188" i="1"/>
  <c r="AP3188" i="1"/>
  <c r="AO3188" i="1"/>
  <c r="AN3188" i="1"/>
  <c r="AM3188" i="1"/>
  <c r="AV3187" i="1"/>
  <c r="AU3187" i="1"/>
  <c r="AT3187" i="1"/>
  <c r="AS3187" i="1"/>
  <c r="AR3187" i="1"/>
  <c r="AQ3187" i="1"/>
  <c r="AP3187" i="1"/>
  <c r="AO3187" i="1"/>
  <c r="AN3187" i="1"/>
  <c r="AM3187" i="1"/>
  <c r="AV3186" i="1"/>
  <c r="AU3186" i="1"/>
  <c r="AT3186" i="1"/>
  <c r="AS3186" i="1"/>
  <c r="AR3186" i="1"/>
  <c r="AQ3186" i="1"/>
  <c r="AP3186" i="1"/>
  <c r="AO3186" i="1"/>
  <c r="AN3186" i="1"/>
  <c r="AM3186" i="1"/>
  <c r="AV3185" i="1"/>
  <c r="AU3185" i="1"/>
  <c r="AT3185" i="1"/>
  <c r="AS3185" i="1"/>
  <c r="AR3185" i="1"/>
  <c r="AQ3185" i="1"/>
  <c r="AP3185" i="1"/>
  <c r="AO3185" i="1"/>
  <c r="AN3185" i="1"/>
  <c r="AM3185" i="1"/>
  <c r="AV3184" i="1"/>
  <c r="AU3184" i="1"/>
  <c r="AT3184" i="1"/>
  <c r="AS3184" i="1"/>
  <c r="AR3184" i="1"/>
  <c r="AQ3184" i="1"/>
  <c r="AP3184" i="1"/>
  <c r="AO3184" i="1"/>
  <c r="AN3184" i="1"/>
  <c r="AM3184" i="1"/>
  <c r="AV3183" i="1"/>
  <c r="AU3183" i="1"/>
  <c r="AT3183" i="1"/>
  <c r="AS3183" i="1"/>
  <c r="AR3183" i="1"/>
  <c r="AQ3183" i="1"/>
  <c r="AP3183" i="1"/>
  <c r="AO3183" i="1"/>
  <c r="AN3183" i="1"/>
  <c r="AM3183" i="1"/>
  <c r="AV3182" i="1"/>
  <c r="AU3182" i="1"/>
  <c r="AT3182" i="1"/>
  <c r="AS3182" i="1"/>
  <c r="AR3182" i="1"/>
  <c r="AQ3182" i="1"/>
  <c r="AP3182" i="1"/>
  <c r="AO3182" i="1"/>
  <c r="AN3182" i="1"/>
  <c r="AM3182" i="1"/>
  <c r="AV3181" i="1"/>
  <c r="AU3181" i="1"/>
  <c r="AT3181" i="1"/>
  <c r="AS3181" i="1"/>
  <c r="AR3181" i="1"/>
  <c r="AQ3181" i="1"/>
  <c r="AP3181" i="1"/>
  <c r="AO3181" i="1"/>
  <c r="AN3181" i="1"/>
  <c r="AM3181" i="1"/>
  <c r="AV3180" i="1"/>
  <c r="AU3180" i="1"/>
  <c r="AT3180" i="1"/>
  <c r="AS3180" i="1"/>
  <c r="AR3180" i="1"/>
  <c r="AQ3180" i="1"/>
  <c r="AP3180" i="1"/>
  <c r="AO3180" i="1"/>
  <c r="AN3180" i="1"/>
  <c r="AM3180" i="1"/>
  <c r="AV3179" i="1"/>
  <c r="AU3179" i="1"/>
  <c r="AT3179" i="1"/>
  <c r="AS3179" i="1"/>
  <c r="AR3179" i="1"/>
  <c r="AQ3179" i="1"/>
  <c r="AP3179" i="1"/>
  <c r="AO3179" i="1"/>
  <c r="AN3179" i="1"/>
  <c r="AM3179" i="1"/>
  <c r="AV3178" i="1"/>
  <c r="AU3178" i="1"/>
  <c r="AT3178" i="1"/>
  <c r="AS3178" i="1"/>
  <c r="AR3178" i="1"/>
  <c r="AQ3178" i="1"/>
  <c r="AP3178" i="1"/>
  <c r="AO3178" i="1"/>
  <c r="AN3178" i="1"/>
  <c r="AM3178" i="1"/>
  <c r="AV3177" i="1"/>
  <c r="AU3177" i="1"/>
  <c r="AT3177" i="1"/>
  <c r="AS3177" i="1"/>
  <c r="AR3177" i="1"/>
  <c r="AQ3177" i="1"/>
  <c r="AP3177" i="1"/>
  <c r="AO3177" i="1"/>
  <c r="AN3177" i="1"/>
  <c r="AM3177" i="1"/>
  <c r="AV3176" i="1"/>
  <c r="AU3176" i="1"/>
  <c r="AT3176" i="1"/>
  <c r="AS3176" i="1"/>
  <c r="AR3176" i="1"/>
  <c r="AQ3176" i="1"/>
  <c r="AP3176" i="1"/>
  <c r="AO3176" i="1"/>
  <c r="AN3176" i="1"/>
  <c r="AM3176" i="1"/>
  <c r="AV3175" i="1"/>
  <c r="AU3175" i="1"/>
  <c r="AT3175" i="1"/>
  <c r="AS3175" i="1"/>
  <c r="AR3175" i="1"/>
  <c r="AQ3175" i="1"/>
  <c r="AP3175" i="1"/>
  <c r="AO3175" i="1"/>
  <c r="AN3175" i="1"/>
  <c r="AM3175" i="1"/>
  <c r="AV3174" i="1"/>
  <c r="AU3174" i="1"/>
  <c r="AT3174" i="1"/>
  <c r="AS3174" i="1"/>
  <c r="AR3174" i="1"/>
  <c r="AQ3174" i="1"/>
  <c r="AP3174" i="1"/>
  <c r="AO3174" i="1"/>
  <c r="AN3174" i="1"/>
  <c r="AM3174" i="1"/>
  <c r="AV3173" i="1"/>
  <c r="AU3173" i="1"/>
  <c r="AT3173" i="1"/>
  <c r="AS3173" i="1"/>
  <c r="AR3173" i="1"/>
  <c r="AQ3173" i="1"/>
  <c r="AP3173" i="1"/>
  <c r="AO3173" i="1"/>
  <c r="AN3173" i="1"/>
  <c r="AM3173" i="1"/>
  <c r="AV3172" i="1"/>
  <c r="AU3172" i="1"/>
  <c r="AT3172" i="1"/>
  <c r="AS3172" i="1"/>
  <c r="AR3172" i="1"/>
  <c r="AQ3172" i="1"/>
  <c r="AP3172" i="1"/>
  <c r="AO3172" i="1"/>
  <c r="AN3172" i="1"/>
  <c r="AM3172" i="1"/>
  <c r="AV3171" i="1"/>
  <c r="AU3171" i="1"/>
  <c r="AT3171" i="1"/>
  <c r="AS3171" i="1"/>
  <c r="AR3171" i="1"/>
  <c r="AQ3171" i="1"/>
  <c r="AP3171" i="1"/>
  <c r="AO3171" i="1"/>
  <c r="AN3171" i="1"/>
  <c r="AM3171" i="1"/>
  <c r="AV3170" i="1"/>
  <c r="AU3170" i="1"/>
  <c r="AT3170" i="1"/>
  <c r="AS3170" i="1"/>
  <c r="AR3170" i="1"/>
  <c r="AQ3170" i="1"/>
  <c r="AP3170" i="1"/>
  <c r="AO3170" i="1"/>
  <c r="AN3170" i="1"/>
  <c r="AM3170" i="1"/>
  <c r="AV3169" i="1"/>
  <c r="AU3169" i="1"/>
  <c r="AT3169" i="1"/>
  <c r="AS3169" i="1"/>
  <c r="AR3169" i="1"/>
  <c r="AQ3169" i="1"/>
  <c r="AP3169" i="1"/>
  <c r="AO3169" i="1"/>
  <c r="AN3169" i="1"/>
  <c r="AM3169" i="1"/>
  <c r="AV3168" i="1"/>
  <c r="AU3168" i="1"/>
  <c r="AT3168" i="1"/>
  <c r="AS3168" i="1"/>
  <c r="AR3168" i="1"/>
  <c r="AQ3168" i="1"/>
  <c r="AP3168" i="1"/>
  <c r="AO3168" i="1"/>
  <c r="AN3168" i="1"/>
  <c r="AM3168" i="1"/>
  <c r="AV3167" i="1"/>
  <c r="AU3167" i="1"/>
  <c r="AT3167" i="1"/>
  <c r="AS3167" i="1"/>
  <c r="AR3167" i="1"/>
  <c r="AQ3167" i="1"/>
  <c r="AP3167" i="1"/>
  <c r="AO3167" i="1"/>
  <c r="AN3167" i="1"/>
  <c r="AM3167" i="1"/>
  <c r="AV3166" i="1"/>
  <c r="AU3166" i="1"/>
  <c r="AT3166" i="1"/>
  <c r="AS3166" i="1"/>
  <c r="AR3166" i="1"/>
  <c r="AQ3166" i="1"/>
  <c r="AP3166" i="1"/>
  <c r="AO3166" i="1"/>
  <c r="AN3166" i="1"/>
  <c r="AM3166" i="1"/>
  <c r="AV3165" i="1"/>
  <c r="AU3165" i="1"/>
  <c r="AT3165" i="1"/>
  <c r="AS3165" i="1"/>
  <c r="AR3165" i="1"/>
  <c r="AQ3165" i="1"/>
  <c r="AP3165" i="1"/>
  <c r="AO3165" i="1"/>
  <c r="AN3165" i="1"/>
  <c r="AM3165" i="1"/>
  <c r="AV3164" i="1"/>
  <c r="AU3164" i="1"/>
  <c r="AT3164" i="1"/>
  <c r="AS3164" i="1"/>
  <c r="AR3164" i="1"/>
  <c r="AQ3164" i="1"/>
  <c r="AP3164" i="1"/>
  <c r="AO3164" i="1"/>
  <c r="AN3164" i="1"/>
  <c r="AM3164" i="1"/>
  <c r="AV3163" i="1"/>
  <c r="AU3163" i="1"/>
  <c r="AT3163" i="1"/>
  <c r="AS3163" i="1"/>
  <c r="AR3163" i="1"/>
  <c r="AQ3163" i="1"/>
  <c r="AP3163" i="1"/>
  <c r="AO3163" i="1"/>
  <c r="AN3163" i="1"/>
  <c r="AM3163" i="1"/>
  <c r="AV3162" i="1"/>
  <c r="AU3162" i="1"/>
  <c r="AT3162" i="1"/>
  <c r="AS3162" i="1"/>
  <c r="AR3162" i="1"/>
  <c r="AQ3162" i="1"/>
  <c r="AP3162" i="1"/>
  <c r="AO3162" i="1"/>
  <c r="AN3162" i="1"/>
  <c r="AM3162" i="1"/>
  <c r="AV3161" i="1"/>
  <c r="AU3161" i="1"/>
  <c r="AT3161" i="1"/>
  <c r="AS3161" i="1"/>
  <c r="AR3161" i="1"/>
  <c r="AQ3161" i="1"/>
  <c r="AP3161" i="1"/>
  <c r="AO3161" i="1"/>
  <c r="AN3161" i="1"/>
  <c r="AM3161" i="1"/>
  <c r="AV3160" i="1"/>
  <c r="AU3160" i="1"/>
  <c r="AT3160" i="1"/>
  <c r="AS3160" i="1"/>
  <c r="AR3160" i="1"/>
  <c r="AQ3160" i="1"/>
  <c r="AP3160" i="1"/>
  <c r="AO3160" i="1"/>
  <c r="AN3160" i="1"/>
  <c r="AM3160" i="1"/>
  <c r="AV3159" i="1"/>
  <c r="AU3159" i="1"/>
  <c r="AT3159" i="1"/>
  <c r="AS3159" i="1"/>
  <c r="AR3159" i="1"/>
  <c r="AQ3159" i="1"/>
  <c r="AP3159" i="1"/>
  <c r="AO3159" i="1"/>
  <c r="AN3159" i="1"/>
  <c r="AM3159" i="1"/>
  <c r="AV3158" i="1"/>
  <c r="AU3158" i="1"/>
  <c r="AT3158" i="1"/>
  <c r="AS3158" i="1"/>
  <c r="AR3158" i="1"/>
  <c r="AQ3158" i="1"/>
  <c r="AP3158" i="1"/>
  <c r="AO3158" i="1"/>
  <c r="AN3158" i="1"/>
  <c r="AM3158" i="1"/>
  <c r="AV3157" i="1"/>
  <c r="AU3157" i="1"/>
  <c r="AT3157" i="1"/>
  <c r="AS3157" i="1"/>
  <c r="AR3157" i="1"/>
  <c r="AQ3157" i="1"/>
  <c r="AP3157" i="1"/>
  <c r="AO3157" i="1"/>
  <c r="AN3157" i="1"/>
  <c r="AM3157" i="1"/>
  <c r="AV3156" i="1"/>
  <c r="AU3156" i="1"/>
  <c r="AT3156" i="1"/>
  <c r="AS3156" i="1"/>
  <c r="AR3156" i="1"/>
  <c r="AQ3156" i="1"/>
  <c r="AP3156" i="1"/>
  <c r="AO3156" i="1"/>
  <c r="AN3156" i="1"/>
  <c r="AM3156" i="1"/>
  <c r="AV3155" i="1"/>
  <c r="AU3155" i="1"/>
  <c r="AT3155" i="1"/>
  <c r="AS3155" i="1"/>
  <c r="AR3155" i="1"/>
  <c r="AQ3155" i="1"/>
  <c r="AP3155" i="1"/>
  <c r="AO3155" i="1"/>
  <c r="AN3155" i="1"/>
  <c r="AM3155" i="1"/>
  <c r="AV3154" i="1"/>
  <c r="AU3154" i="1"/>
  <c r="AT3154" i="1"/>
  <c r="AS3154" i="1"/>
  <c r="AR3154" i="1"/>
  <c r="AQ3154" i="1"/>
  <c r="AP3154" i="1"/>
  <c r="AO3154" i="1"/>
  <c r="AN3154" i="1"/>
  <c r="AM3154" i="1"/>
  <c r="AV3153" i="1"/>
  <c r="AU3153" i="1"/>
  <c r="AT3153" i="1"/>
  <c r="AS3153" i="1"/>
  <c r="AR3153" i="1"/>
  <c r="AQ3153" i="1"/>
  <c r="AP3153" i="1"/>
  <c r="AO3153" i="1"/>
  <c r="AN3153" i="1"/>
  <c r="AM3153" i="1"/>
  <c r="AV3152" i="1"/>
  <c r="AU3152" i="1"/>
  <c r="AT3152" i="1"/>
  <c r="AS3152" i="1"/>
  <c r="AR3152" i="1"/>
  <c r="AQ3152" i="1"/>
  <c r="AP3152" i="1"/>
  <c r="AO3152" i="1"/>
  <c r="AN3152" i="1"/>
  <c r="AM3152" i="1"/>
  <c r="AV3151" i="1"/>
  <c r="AU3151" i="1"/>
  <c r="AT3151" i="1"/>
  <c r="AS3151" i="1"/>
  <c r="AR3151" i="1"/>
  <c r="AQ3151" i="1"/>
  <c r="AP3151" i="1"/>
  <c r="AO3151" i="1"/>
  <c r="AN3151" i="1"/>
  <c r="AM3151" i="1"/>
  <c r="AV3150" i="1"/>
  <c r="AU3150" i="1"/>
  <c r="AT3150" i="1"/>
  <c r="AS3150" i="1"/>
  <c r="AR3150" i="1"/>
  <c r="AQ3150" i="1"/>
  <c r="AP3150" i="1"/>
  <c r="AO3150" i="1"/>
  <c r="AN3150" i="1"/>
  <c r="AM3150" i="1"/>
  <c r="AV3149" i="1"/>
  <c r="AU3149" i="1"/>
  <c r="AT3149" i="1"/>
  <c r="AS3149" i="1"/>
  <c r="AR3149" i="1"/>
  <c r="AQ3149" i="1"/>
  <c r="AP3149" i="1"/>
  <c r="AO3149" i="1"/>
  <c r="AN3149" i="1"/>
  <c r="AM3149" i="1"/>
  <c r="AV3148" i="1"/>
  <c r="AU3148" i="1"/>
  <c r="AT3148" i="1"/>
  <c r="AS3148" i="1"/>
  <c r="AR3148" i="1"/>
  <c r="AQ3148" i="1"/>
  <c r="AP3148" i="1"/>
  <c r="AO3148" i="1"/>
  <c r="AN3148" i="1"/>
  <c r="AM3148" i="1"/>
  <c r="AV3147" i="1"/>
  <c r="AU3147" i="1"/>
  <c r="AT3147" i="1"/>
  <c r="AS3147" i="1"/>
  <c r="AR3147" i="1"/>
  <c r="AQ3147" i="1"/>
  <c r="AP3147" i="1"/>
  <c r="AO3147" i="1"/>
  <c r="AN3147" i="1"/>
  <c r="AM3147" i="1"/>
  <c r="AV3146" i="1"/>
  <c r="AU3146" i="1"/>
  <c r="AT3146" i="1"/>
  <c r="AS3146" i="1"/>
  <c r="AR3146" i="1"/>
  <c r="AQ3146" i="1"/>
  <c r="AP3146" i="1"/>
  <c r="AO3146" i="1"/>
  <c r="AN3146" i="1"/>
  <c r="AM3146" i="1"/>
  <c r="AV3145" i="1"/>
  <c r="AU3145" i="1"/>
  <c r="AT3145" i="1"/>
  <c r="AS3145" i="1"/>
  <c r="AR3145" i="1"/>
  <c r="AQ3145" i="1"/>
  <c r="AP3145" i="1"/>
  <c r="AO3145" i="1"/>
  <c r="AN3145" i="1"/>
  <c r="AM3145" i="1"/>
  <c r="AV3144" i="1"/>
  <c r="AU3144" i="1"/>
  <c r="AT3144" i="1"/>
  <c r="AS3144" i="1"/>
  <c r="AR3144" i="1"/>
  <c r="AQ3144" i="1"/>
  <c r="AP3144" i="1"/>
  <c r="AO3144" i="1"/>
  <c r="AN3144" i="1"/>
  <c r="AM3144" i="1"/>
  <c r="AV3143" i="1"/>
  <c r="AU3143" i="1"/>
  <c r="AT3143" i="1"/>
  <c r="AS3143" i="1"/>
  <c r="AR3143" i="1"/>
  <c r="AQ3143" i="1"/>
  <c r="AP3143" i="1"/>
  <c r="AO3143" i="1"/>
  <c r="AN3143" i="1"/>
  <c r="AM3143" i="1"/>
  <c r="AV3142" i="1"/>
  <c r="AU3142" i="1"/>
  <c r="AT3142" i="1"/>
  <c r="AS3142" i="1"/>
  <c r="AR3142" i="1"/>
  <c r="AQ3142" i="1"/>
  <c r="AP3142" i="1"/>
  <c r="AO3142" i="1"/>
  <c r="AN3142" i="1"/>
  <c r="AM3142" i="1"/>
  <c r="AV3141" i="1"/>
  <c r="AU3141" i="1"/>
  <c r="AT3141" i="1"/>
  <c r="AS3141" i="1"/>
  <c r="AR3141" i="1"/>
  <c r="AQ3141" i="1"/>
  <c r="AP3141" i="1"/>
  <c r="AO3141" i="1"/>
  <c r="AN3141" i="1"/>
  <c r="AM3141" i="1"/>
  <c r="AV3140" i="1"/>
  <c r="AU3140" i="1"/>
  <c r="AT3140" i="1"/>
  <c r="AS3140" i="1"/>
  <c r="AR3140" i="1"/>
  <c r="AQ3140" i="1"/>
  <c r="AP3140" i="1"/>
  <c r="AO3140" i="1"/>
  <c r="AN3140" i="1"/>
  <c r="AM3140" i="1"/>
  <c r="AV3139" i="1"/>
  <c r="AU3139" i="1"/>
  <c r="AT3139" i="1"/>
  <c r="AS3139" i="1"/>
  <c r="AR3139" i="1"/>
  <c r="AQ3139" i="1"/>
  <c r="AP3139" i="1"/>
  <c r="AO3139" i="1"/>
  <c r="AN3139" i="1"/>
  <c r="AM3139" i="1"/>
  <c r="AV3138" i="1"/>
  <c r="AU3138" i="1"/>
  <c r="AT3138" i="1"/>
  <c r="AS3138" i="1"/>
  <c r="AR3138" i="1"/>
  <c r="AQ3138" i="1"/>
  <c r="AP3138" i="1"/>
  <c r="AO3138" i="1"/>
  <c r="AN3138" i="1"/>
  <c r="AM3138" i="1"/>
  <c r="AV3137" i="1"/>
  <c r="AU3137" i="1"/>
  <c r="AT3137" i="1"/>
  <c r="AS3137" i="1"/>
  <c r="AR3137" i="1"/>
  <c r="AQ3137" i="1"/>
  <c r="AP3137" i="1"/>
  <c r="AO3137" i="1"/>
  <c r="AN3137" i="1"/>
  <c r="AM3137" i="1"/>
  <c r="AV3136" i="1"/>
  <c r="AU3136" i="1"/>
  <c r="AT3136" i="1"/>
  <c r="AS3136" i="1"/>
  <c r="AR3136" i="1"/>
  <c r="AQ3136" i="1"/>
  <c r="AP3136" i="1"/>
  <c r="AO3136" i="1"/>
  <c r="AN3136" i="1"/>
  <c r="AM3136" i="1"/>
  <c r="AV3135" i="1"/>
  <c r="AU3135" i="1"/>
  <c r="AT3135" i="1"/>
  <c r="AS3135" i="1"/>
  <c r="AR3135" i="1"/>
  <c r="AQ3135" i="1"/>
  <c r="AP3135" i="1"/>
  <c r="AO3135" i="1"/>
  <c r="AN3135" i="1"/>
  <c r="AM3135" i="1"/>
  <c r="AV3134" i="1"/>
  <c r="AU3134" i="1"/>
  <c r="AT3134" i="1"/>
  <c r="AS3134" i="1"/>
  <c r="AR3134" i="1"/>
  <c r="AQ3134" i="1"/>
  <c r="AP3134" i="1"/>
  <c r="AO3134" i="1"/>
  <c r="AN3134" i="1"/>
  <c r="AM3134" i="1"/>
  <c r="AV3133" i="1"/>
  <c r="AU3133" i="1"/>
  <c r="AT3133" i="1"/>
  <c r="AS3133" i="1"/>
  <c r="AR3133" i="1"/>
  <c r="AQ3133" i="1"/>
  <c r="AP3133" i="1"/>
  <c r="AO3133" i="1"/>
  <c r="AN3133" i="1"/>
  <c r="AM3133" i="1"/>
  <c r="AV3132" i="1"/>
  <c r="AU3132" i="1"/>
  <c r="AT3132" i="1"/>
  <c r="AS3132" i="1"/>
  <c r="AR3132" i="1"/>
  <c r="AQ3132" i="1"/>
  <c r="AP3132" i="1"/>
  <c r="AO3132" i="1"/>
  <c r="AN3132" i="1"/>
  <c r="AM3132" i="1"/>
  <c r="AV3131" i="1"/>
  <c r="AU3131" i="1"/>
  <c r="AT3131" i="1"/>
  <c r="AS3131" i="1"/>
  <c r="AR3131" i="1"/>
  <c r="AQ3131" i="1"/>
  <c r="AP3131" i="1"/>
  <c r="AO3131" i="1"/>
  <c r="AN3131" i="1"/>
  <c r="AM3131" i="1"/>
  <c r="AV3130" i="1"/>
  <c r="AU3130" i="1"/>
  <c r="AT3130" i="1"/>
  <c r="AS3130" i="1"/>
  <c r="AR3130" i="1"/>
  <c r="AQ3130" i="1"/>
  <c r="AP3130" i="1"/>
  <c r="AO3130" i="1"/>
  <c r="AN3130" i="1"/>
  <c r="AM3130" i="1"/>
  <c r="AV3129" i="1"/>
  <c r="AU3129" i="1"/>
  <c r="AT3129" i="1"/>
  <c r="AS3129" i="1"/>
  <c r="AR3129" i="1"/>
  <c r="AQ3129" i="1"/>
  <c r="AP3129" i="1"/>
  <c r="AO3129" i="1"/>
  <c r="AN3129" i="1"/>
  <c r="AM3129" i="1"/>
  <c r="AV3128" i="1"/>
  <c r="AU3128" i="1"/>
  <c r="AT3128" i="1"/>
  <c r="AS3128" i="1"/>
  <c r="AR3128" i="1"/>
  <c r="AQ3128" i="1"/>
  <c r="AP3128" i="1"/>
  <c r="AO3128" i="1"/>
  <c r="AN3128" i="1"/>
  <c r="AM3128" i="1"/>
  <c r="AV3127" i="1"/>
  <c r="AU3127" i="1"/>
  <c r="AT3127" i="1"/>
  <c r="AS3127" i="1"/>
  <c r="AR3127" i="1"/>
  <c r="AQ3127" i="1"/>
  <c r="AP3127" i="1"/>
  <c r="AO3127" i="1"/>
  <c r="AN3127" i="1"/>
  <c r="AM3127" i="1"/>
  <c r="AV3126" i="1"/>
  <c r="AU3126" i="1"/>
  <c r="AT3126" i="1"/>
  <c r="AS3126" i="1"/>
  <c r="AR3126" i="1"/>
  <c r="AQ3126" i="1"/>
  <c r="AP3126" i="1"/>
  <c r="AO3126" i="1"/>
  <c r="AN3126" i="1"/>
  <c r="AM3126" i="1"/>
  <c r="AV3125" i="1"/>
  <c r="AU3125" i="1"/>
  <c r="AT3125" i="1"/>
  <c r="AS3125" i="1"/>
  <c r="AR3125" i="1"/>
  <c r="AQ3125" i="1"/>
  <c r="AP3125" i="1"/>
  <c r="AO3125" i="1"/>
  <c r="AN3125" i="1"/>
  <c r="AM3125" i="1"/>
  <c r="AV3124" i="1"/>
  <c r="AU3124" i="1"/>
  <c r="AT3124" i="1"/>
  <c r="AS3124" i="1"/>
  <c r="AR3124" i="1"/>
  <c r="AQ3124" i="1"/>
  <c r="AP3124" i="1"/>
  <c r="AO3124" i="1"/>
  <c r="AN3124" i="1"/>
  <c r="AM3124" i="1"/>
  <c r="AV3123" i="1"/>
  <c r="AU3123" i="1"/>
  <c r="AT3123" i="1"/>
  <c r="AS3123" i="1"/>
  <c r="AR3123" i="1"/>
  <c r="AQ3123" i="1"/>
  <c r="AP3123" i="1"/>
  <c r="AO3123" i="1"/>
  <c r="AN3123" i="1"/>
  <c r="AM3123" i="1"/>
  <c r="AV3122" i="1"/>
  <c r="AU3122" i="1"/>
  <c r="AT3122" i="1"/>
  <c r="AS3122" i="1"/>
  <c r="AR3122" i="1"/>
  <c r="AQ3122" i="1"/>
  <c r="AP3122" i="1"/>
  <c r="AO3122" i="1"/>
  <c r="AN3122" i="1"/>
  <c r="AM3122" i="1"/>
  <c r="AV3121" i="1"/>
  <c r="AU3121" i="1"/>
  <c r="AT3121" i="1"/>
  <c r="AS3121" i="1"/>
  <c r="AR3121" i="1"/>
  <c r="AQ3121" i="1"/>
  <c r="AP3121" i="1"/>
  <c r="AO3121" i="1"/>
  <c r="AN3121" i="1"/>
  <c r="AM3121" i="1"/>
  <c r="AV3120" i="1"/>
  <c r="AU3120" i="1"/>
  <c r="AT3120" i="1"/>
  <c r="AS3120" i="1"/>
  <c r="AR3120" i="1"/>
  <c r="AQ3120" i="1"/>
  <c r="AP3120" i="1"/>
  <c r="AO3120" i="1"/>
  <c r="AN3120" i="1"/>
  <c r="AM3120" i="1"/>
  <c r="AV3119" i="1"/>
  <c r="AU3119" i="1"/>
  <c r="AT3119" i="1"/>
  <c r="AS3119" i="1"/>
  <c r="AR3119" i="1"/>
  <c r="AQ3119" i="1"/>
  <c r="AP3119" i="1"/>
  <c r="AO3119" i="1"/>
  <c r="AN3119" i="1"/>
  <c r="AM3119" i="1"/>
  <c r="AV3118" i="1"/>
  <c r="AU3118" i="1"/>
  <c r="AT3118" i="1"/>
  <c r="AS3118" i="1"/>
  <c r="AR3118" i="1"/>
  <c r="AQ3118" i="1"/>
  <c r="AP3118" i="1"/>
  <c r="AO3118" i="1"/>
  <c r="AN3118" i="1"/>
  <c r="AM3118" i="1"/>
  <c r="AV3117" i="1"/>
  <c r="AU3117" i="1"/>
  <c r="AT3117" i="1"/>
  <c r="AS3117" i="1"/>
  <c r="AR3117" i="1"/>
  <c r="AQ3117" i="1"/>
  <c r="AP3117" i="1"/>
  <c r="AO3117" i="1"/>
  <c r="AN3117" i="1"/>
  <c r="AM3117" i="1"/>
  <c r="AV3116" i="1"/>
  <c r="AU3116" i="1"/>
  <c r="AT3116" i="1"/>
  <c r="AS3116" i="1"/>
  <c r="AR3116" i="1"/>
  <c r="AQ3116" i="1"/>
  <c r="AP3116" i="1"/>
  <c r="AO3116" i="1"/>
  <c r="AN3116" i="1"/>
  <c r="AM3116" i="1"/>
  <c r="AV3115" i="1"/>
  <c r="AU3115" i="1"/>
  <c r="AT3115" i="1"/>
  <c r="AS3115" i="1"/>
  <c r="AR3115" i="1"/>
  <c r="AQ3115" i="1"/>
  <c r="AP3115" i="1"/>
  <c r="AO3115" i="1"/>
  <c r="AN3115" i="1"/>
  <c r="AM3115" i="1"/>
  <c r="AV3114" i="1"/>
  <c r="AU3114" i="1"/>
  <c r="AT3114" i="1"/>
  <c r="AS3114" i="1"/>
  <c r="AR3114" i="1"/>
  <c r="AQ3114" i="1"/>
  <c r="AP3114" i="1"/>
  <c r="AO3114" i="1"/>
  <c r="AN3114" i="1"/>
  <c r="AM3114" i="1"/>
  <c r="AV3113" i="1"/>
  <c r="AU3113" i="1"/>
  <c r="AT3113" i="1"/>
  <c r="AS3113" i="1"/>
  <c r="AR3113" i="1"/>
  <c r="AQ3113" i="1"/>
  <c r="AP3113" i="1"/>
  <c r="AO3113" i="1"/>
  <c r="AN3113" i="1"/>
  <c r="AM3113" i="1"/>
  <c r="AV3112" i="1"/>
  <c r="AU3112" i="1"/>
  <c r="AT3112" i="1"/>
  <c r="AS3112" i="1"/>
  <c r="AR3112" i="1"/>
  <c r="AQ3112" i="1"/>
  <c r="AP3112" i="1"/>
  <c r="AO3112" i="1"/>
  <c r="AN3112" i="1"/>
  <c r="AM3112" i="1"/>
  <c r="AV3111" i="1"/>
  <c r="AU3111" i="1"/>
  <c r="AT3111" i="1"/>
  <c r="AS3111" i="1"/>
  <c r="AR3111" i="1"/>
  <c r="AQ3111" i="1"/>
  <c r="AP3111" i="1"/>
  <c r="AO3111" i="1"/>
  <c r="AN3111" i="1"/>
  <c r="AM3111" i="1"/>
  <c r="AV3110" i="1"/>
  <c r="AU3110" i="1"/>
  <c r="AT3110" i="1"/>
  <c r="AS3110" i="1"/>
  <c r="AR3110" i="1"/>
  <c r="AQ3110" i="1"/>
  <c r="AP3110" i="1"/>
  <c r="AO3110" i="1"/>
  <c r="AN3110" i="1"/>
  <c r="AM3110" i="1"/>
  <c r="AV3109" i="1"/>
  <c r="AU3109" i="1"/>
  <c r="AT3109" i="1"/>
  <c r="AS3109" i="1"/>
  <c r="AR3109" i="1"/>
  <c r="AQ3109" i="1"/>
  <c r="AP3109" i="1"/>
  <c r="AO3109" i="1"/>
  <c r="AN3109" i="1"/>
  <c r="AM3109" i="1"/>
  <c r="AV3108" i="1"/>
  <c r="AU3108" i="1"/>
  <c r="AT3108" i="1"/>
  <c r="AS3108" i="1"/>
  <c r="AR3108" i="1"/>
  <c r="AQ3108" i="1"/>
  <c r="AP3108" i="1"/>
  <c r="AO3108" i="1"/>
  <c r="AN3108" i="1"/>
  <c r="AM3108" i="1"/>
  <c r="AV3107" i="1"/>
  <c r="AU3107" i="1"/>
  <c r="AT3107" i="1"/>
  <c r="AS3107" i="1"/>
  <c r="AR3107" i="1"/>
  <c r="AQ3107" i="1"/>
  <c r="AP3107" i="1"/>
  <c r="AO3107" i="1"/>
  <c r="AN3107" i="1"/>
  <c r="AM3107" i="1"/>
  <c r="AV3106" i="1"/>
  <c r="AU3106" i="1"/>
  <c r="AT3106" i="1"/>
  <c r="AS3106" i="1"/>
  <c r="AR3106" i="1"/>
  <c r="AQ3106" i="1"/>
  <c r="AP3106" i="1"/>
  <c r="AO3106" i="1"/>
  <c r="AN3106" i="1"/>
  <c r="AM3106" i="1"/>
  <c r="AV3105" i="1"/>
  <c r="AU3105" i="1"/>
  <c r="AT3105" i="1"/>
  <c r="AS3105" i="1"/>
  <c r="AR3105" i="1"/>
  <c r="AQ3105" i="1"/>
  <c r="AP3105" i="1"/>
  <c r="AO3105" i="1"/>
  <c r="AN3105" i="1"/>
  <c r="AM3105" i="1"/>
  <c r="AV3104" i="1"/>
  <c r="AU3104" i="1"/>
  <c r="AT3104" i="1"/>
  <c r="AS3104" i="1"/>
  <c r="AR3104" i="1"/>
  <c r="AQ3104" i="1"/>
  <c r="AP3104" i="1"/>
  <c r="AO3104" i="1"/>
  <c r="AN3104" i="1"/>
  <c r="AM3104" i="1"/>
  <c r="AV3103" i="1"/>
  <c r="AU3103" i="1"/>
  <c r="AT3103" i="1"/>
  <c r="AS3103" i="1"/>
  <c r="AR3103" i="1"/>
  <c r="AQ3103" i="1"/>
  <c r="AP3103" i="1"/>
  <c r="AO3103" i="1"/>
  <c r="AN3103" i="1"/>
  <c r="AM3103" i="1"/>
  <c r="AV3102" i="1"/>
  <c r="AU3102" i="1"/>
  <c r="AT3102" i="1"/>
  <c r="AS3102" i="1"/>
  <c r="AR3102" i="1"/>
  <c r="AQ3102" i="1"/>
  <c r="AP3102" i="1"/>
  <c r="AO3102" i="1"/>
  <c r="AN3102" i="1"/>
  <c r="AM3102" i="1"/>
  <c r="AV3101" i="1"/>
  <c r="AU3101" i="1"/>
  <c r="AT3101" i="1"/>
  <c r="AS3101" i="1"/>
  <c r="AR3101" i="1"/>
  <c r="AQ3101" i="1"/>
  <c r="AP3101" i="1"/>
  <c r="AO3101" i="1"/>
  <c r="AN3101" i="1"/>
  <c r="AM3101" i="1"/>
  <c r="AV3100" i="1"/>
  <c r="AU3100" i="1"/>
  <c r="AT3100" i="1"/>
  <c r="AS3100" i="1"/>
  <c r="AR3100" i="1"/>
  <c r="AQ3100" i="1"/>
  <c r="AP3100" i="1"/>
  <c r="AO3100" i="1"/>
  <c r="AN3100" i="1"/>
  <c r="AM3100" i="1"/>
  <c r="AV3099" i="1"/>
  <c r="AU3099" i="1"/>
  <c r="AT3099" i="1"/>
  <c r="AS3099" i="1"/>
  <c r="AR3099" i="1"/>
  <c r="AQ3099" i="1"/>
  <c r="AP3099" i="1"/>
  <c r="AO3099" i="1"/>
  <c r="AN3099" i="1"/>
  <c r="AM3099" i="1"/>
  <c r="AV3098" i="1"/>
  <c r="AU3098" i="1"/>
  <c r="AT3098" i="1"/>
  <c r="AS3098" i="1"/>
  <c r="AR3098" i="1"/>
  <c r="AQ3098" i="1"/>
  <c r="AP3098" i="1"/>
  <c r="AO3098" i="1"/>
  <c r="AN3098" i="1"/>
  <c r="AM3098" i="1"/>
  <c r="AV3097" i="1"/>
  <c r="AU3097" i="1"/>
  <c r="AT3097" i="1"/>
  <c r="AS3097" i="1"/>
  <c r="AR3097" i="1"/>
  <c r="AQ3097" i="1"/>
  <c r="AP3097" i="1"/>
  <c r="AO3097" i="1"/>
  <c r="AN3097" i="1"/>
  <c r="AM3097" i="1"/>
  <c r="AV3096" i="1"/>
  <c r="AU3096" i="1"/>
  <c r="AT3096" i="1"/>
  <c r="AS3096" i="1"/>
  <c r="AR3096" i="1"/>
  <c r="AQ3096" i="1"/>
  <c r="AP3096" i="1"/>
  <c r="AO3096" i="1"/>
  <c r="AN3096" i="1"/>
  <c r="AM3096" i="1"/>
  <c r="AV3095" i="1"/>
  <c r="AU3095" i="1"/>
  <c r="AT3095" i="1"/>
  <c r="AS3095" i="1"/>
  <c r="AR3095" i="1"/>
  <c r="AQ3095" i="1"/>
  <c r="AP3095" i="1"/>
  <c r="AO3095" i="1"/>
  <c r="AN3095" i="1"/>
  <c r="AM3095" i="1"/>
  <c r="AV3094" i="1"/>
  <c r="AU3094" i="1"/>
  <c r="AT3094" i="1"/>
  <c r="AS3094" i="1"/>
  <c r="AR3094" i="1"/>
  <c r="AQ3094" i="1"/>
  <c r="AP3094" i="1"/>
  <c r="AO3094" i="1"/>
  <c r="AN3094" i="1"/>
  <c r="AM3094" i="1"/>
  <c r="AV3093" i="1"/>
  <c r="AU3093" i="1"/>
  <c r="AT3093" i="1"/>
  <c r="AS3093" i="1"/>
  <c r="AR3093" i="1"/>
  <c r="AQ3093" i="1"/>
  <c r="AP3093" i="1"/>
  <c r="AO3093" i="1"/>
  <c r="AN3093" i="1"/>
  <c r="AM3093" i="1"/>
  <c r="AV3092" i="1"/>
  <c r="AU3092" i="1"/>
  <c r="AT3092" i="1"/>
  <c r="AS3092" i="1"/>
  <c r="AR3092" i="1"/>
  <c r="AQ3092" i="1"/>
  <c r="AP3092" i="1"/>
  <c r="AO3092" i="1"/>
  <c r="AN3092" i="1"/>
  <c r="AM3092" i="1"/>
  <c r="AV3091" i="1"/>
  <c r="AU3091" i="1"/>
  <c r="AT3091" i="1"/>
  <c r="AS3091" i="1"/>
  <c r="AR3091" i="1"/>
  <c r="AQ3091" i="1"/>
  <c r="AP3091" i="1"/>
  <c r="AO3091" i="1"/>
  <c r="AN3091" i="1"/>
  <c r="AM3091" i="1"/>
  <c r="AV3090" i="1"/>
  <c r="AU3090" i="1"/>
  <c r="AT3090" i="1"/>
  <c r="AS3090" i="1"/>
  <c r="AR3090" i="1"/>
  <c r="AQ3090" i="1"/>
  <c r="AP3090" i="1"/>
  <c r="AO3090" i="1"/>
  <c r="AN3090" i="1"/>
  <c r="AM3090" i="1"/>
  <c r="AV3089" i="1"/>
  <c r="AU3089" i="1"/>
  <c r="AT3089" i="1"/>
  <c r="AS3089" i="1"/>
  <c r="AR3089" i="1"/>
  <c r="AQ3089" i="1"/>
  <c r="AP3089" i="1"/>
  <c r="AO3089" i="1"/>
  <c r="AN3089" i="1"/>
  <c r="AM3089" i="1"/>
  <c r="AV3088" i="1"/>
  <c r="AU3088" i="1"/>
  <c r="AT3088" i="1"/>
  <c r="AS3088" i="1"/>
  <c r="AR3088" i="1"/>
  <c r="AQ3088" i="1"/>
  <c r="AP3088" i="1"/>
  <c r="AO3088" i="1"/>
  <c r="AN3088" i="1"/>
  <c r="AM3088" i="1"/>
  <c r="AV3087" i="1"/>
  <c r="AU3087" i="1"/>
  <c r="AT3087" i="1"/>
  <c r="AS3087" i="1"/>
  <c r="AR3087" i="1"/>
  <c r="AQ3087" i="1"/>
  <c r="AP3087" i="1"/>
  <c r="AO3087" i="1"/>
  <c r="AN3087" i="1"/>
  <c r="AM3087" i="1"/>
  <c r="AV3086" i="1"/>
  <c r="AU3086" i="1"/>
  <c r="AT3086" i="1"/>
  <c r="AS3086" i="1"/>
  <c r="AR3086" i="1"/>
  <c r="AQ3086" i="1"/>
  <c r="AP3086" i="1"/>
  <c r="AO3086" i="1"/>
  <c r="AN3086" i="1"/>
  <c r="AM3086" i="1"/>
  <c r="AV3085" i="1"/>
  <c r="AU3085" i="1"/>
  <c r="AT3085" i="1"/>
  <c r="AS3085" i="1"/>
  <c r="AR3085" i="1"/>
  <c r="AQ3085" i="1"/>
  <c r="AP3085" i="1"/>
  <c r="AO3085" i="1"/>
  <c r="AN3085" i="1"/>
  <c r="AM3085" i="1"/>
  <c r="AV3084" i="1"/>
  <c r="AU3084" i="1"/>
  <c r="AT3084" i="1"/>
  <c r="AS3084" i="1"/>
  <c r="AR3084" i="1"/>
  <c r="AQ3084" i="1"/>
  <c r="AP3084" i="1"/>
  <c r="AO3084" i="1"/>
  <c r="AN3084" i="1"/>
  <c r="AM3084" i="1"/>
  <c r="AV3083" i="1"/>
  <c r="AU3083" i="1"/>
  <c r="AT3083" i="1"/>
  <c r="AS3083" i="1"/>
  <c r="AR3083" i="1"/>
  <c r="AQ3083" i="1"/>
  <c r="AP3083" i="1"/>
  <c r="AO3083" i="1"/>
  <c r="AN3083" i="1"/>
  <c r="AM3083" i="1"/>
  <c r="AV3082" i="1"/>
  <c r="AU3082" i="1"/>
  <c r="AT3082" i="1"/>
  <c r="AS3082" i="1"/>
  <c r="AR3082" i="1"/>
  <c r="AQ3082" i="1"/>
  <c r="AP3082" i="1"/>
  <c r="AO3082" i="1"/>
  <c r="AN3082" i="1"/>
  <c r="AM3082" i="1"/>
  <c r="AV3081" i="1"/>
  <c r="AU3081" i="1"/>
  <c r="AT3081" i="1"/>
  <c r="AS3081" i="1"/>
  <c r="AR3081" i="1"/>
  <c r="AQ3081" i="1"/>
  <c r="AP3081" i="1"/>
  <c r="AO3081" i="1"/>
  <c r="AN3081" i="1"/>
  <c r="AM3081" i="1"/>
  <c r="AV3080" i="1"/>
  <c r="AU3080" i="1"/>
  <c r="AT3080" i="1"/>
  <c r="AS3080" i="1"/>
  <c r="AR3080" i="1"/>
  <c r="AQ3080" i="1"/>
  <c r="AP3080" i="1"/>
  <c r="AO3080" i="1"/>
  <c r="AN3080" i="1"/>
  <c r="AM3080" i="1"/>
  <c r="AV3079" i="1"/>
  <c r="AU3079" i="1"/>
  <c r="AT3079" i="1"/>
  <c r="AS3079" i="1"/>
  <c r="AR3079" i="1"/>
  <c r="AQ3079" i="1"/>
  <c r="AP3079" i="1"/>
  <c r="AO3079" i="1"/>
  <c r="AN3079" i="1"/>
  <c r="AM3079" i="1"/>
  <c r="AV3078" i="1"/>
  <c r="AU3078" i="1"/>
  <c r="AT3078" i="1"/>
  <c r="AS3078" i="1"/>
  <c r="AR3078" i="1"/>
  <c r="AQ3078" i="1"/>
  <c r="AP3078" i="1"/>
  <c r="AO3078" i="1"/>
  <c r="AN3078" i="1"/>
  <c r="AM3078" i="1"/>
  <c r="AV3077" i="1"/>
  <c r="AU3077" i="1"/>
  <c r="AT3077" i="1"/>
  <c r="AS3077" i="1"/>
  <c r="AR3077" i="1"/>
  <c r="AQ3077" i="1"/>
  <c r="AP3077" i="1"/>
  <c r="AO3077" i="1"/>
  <c r="AN3077" i="1"/>
  <c r="AM3077" i="1"/>
  <c r="AV3076" i="1"/>
  <c r="AU3076" i="1"/>
  <c r="AT3076" i="1"/>
  <c r="AS3076" i="1"/>
  <c r="AR3076" i="1"/>
  <c r="AQ3076" i="1"/>
  <c r="AP3076" i="1"/>
  <c r="AO3076" i="1"/>
  <c r="AN3076" i="1"/>
  <c r="AM3076" i="1"/>
  <c r="AV3075" i="1"/>
  <c r="AU3075" i="1"/>
  <c r="AT3075" i="1"/>
  <c r="AS3075" i="1"/>
  <c r="AR3075" i="1"/>
  <c r="AQ3075" i="1"/>
  <c r="AP3075" i="1"/>
  <c r="AO3075" i="1"/>
  <c r="AN3075" i="1"/>
  <c r="AM3075" i="1"/>
  <c r="AV3074" i="1"/>
  <c r="AU3074" i="1"/>
  <c r="AT3074" i="1"/>
  <c r="AS3074" i="1"/>
  <c r="AR3074" i="1"/>
  <c r="AQ3074" i="1"/>
  <c r="AP3074" i="1"/>
  <c r="AO3074" i="1"/>
  <c r="AN3074" i="1"/>
  <c r="AM3074" i="1"/>
  <c r="AV3073" i="1"/>
  <c r="AU3073" i="1"/>
  <c r="AT3073" i="1"/>
  <c r="AS3073" i="1"/>
  <c r="AR3073" i="1"/>
  <c r="AQ3073" i="1"/>
  <c r="AP3073" i="1"/>
  <c r="AO3073" i="1"/>
  <c r="AN3073" i="1"/>
  <c r="AM3073" i="1"/>
  <c r="AV3072" i="1"/>
  <c r="AU3072" i="1"/>
  <c r="AT3072" i="1"/>
  <c r="AS3072" i="1"/>
  <c r="AR3072" i="1"/>
  <c r="AQ3072" i="1"/>
  <c r="AP3072" i="1"/>
  <c r="AO3072" i="1"/>
  <c r="AN3072" i="1"/>
  <c r="AM3072" i="1"/>
  <c r="AV3071" i="1"/>
  <c r="AU3071" i="1"/>
  <c r="AT3071" i="1"/>
  <c r="AS3071" i="1"/>
  <c r="AR3071" i="1"/>
  <c r="AQ3071" i="1"/>
  <c r="AP3071" i="1"/>
  <c r="AO3071" i="1"/>
  <c r="AN3071" i="1"/>
  <c r="AM3071" i="1"/>
  <c r="AV3070" i="1"/>
  <c r="AU3070" i="1"/>
  <c r="AT3070" i="1"/>
  <c r="AS3070" i="1"/>
  <c r="AR3070" i="1"/>
  <c r="AQ3070" i="1"/>
  <c r="AP3070" i="1"/>
  <c r="AO3070" i="1"/>
  <c r="AN3070" i="1"/>
  <c r="AM3070" i="1"/>
  <c r="AV3069" i="1"/>
  <c r="AU3069" i="1"/>
  <c r="AT3069" i="1"/>
  <c r="AS3069" i="1"/>
  <c r="AR3069" i="1"/>
  <c r="AQ3069" i="1"/>
  <c r="AP3069" i="1"/>
  <c r="AO3069" i="1"/>
  <c r="AN3069" i="1"/>
  <c r="AM3069" i="1"/>
  <c r="AV3068" i="1"/>
  <c r="AU3068" i="1"/>
  <c r="AT3068" i="1"/>
  <c r="AS3068" i="1"/>
  <c r="AR3068" i="1"/>
  <c r="AQ3068" i="1"/>
  <c r="AP3068" i="1"/>
  <c r="AO3068" i="1"/>
  <c r="AN3068" i="1"/>
  <c r="AM3068" i="1"/>
  <c r="AV3067" i="1"/>
  <c r="AU3067" i="1"/>
  <c r="AT3067" i="1"/>
  <c r="AS3067" i="1"/>
  <c r="AR3067" i="1"/>
  <c r="AQ3067" i="1"/>
  <c r="AP3067" i="1"/>
  <c r="AO3067" i="1"/>
  <c r="AN3067" i="1"/>
  <c r="AM3067" i="1"/>
  <c r="AV3066" i="1"/>
  <c r="AU3066" i="1"/>
  <c r="AT3066" i="1"/>
  <c r="AS3066" i="1"/>
  <c r="AR3066" i="1"/>
  <c r="AQ3066" i="1"/>
  <c r="AP3066" i="1"/>
  <c r="AO3066" i="1"/>
  <c r="AN3066" i="1"/>
  <c r="AM3066" i="1"/>
  <c r="AV3065" i="1"/>
  <c r="AU3065" i="1"/>
  <c r="AT3065" i="1"/>
  <c r="AS3065" i="1"/>
  <c r="AR3065" i="1"/>
  <c r="AQ3065" i="1"/>
  <c r="AP3065" i="1"/>
  <c r="AO3065" i="1"/>
  <c r="AN3065" i="1"/>
  <c r="AM3065" i="1"/>
  <c r="AV3064" i="1"/>
  <c r="AU3064" i="1"/>
  <c r="AT3064" i="1"/>
  <c r="AS3064" i="1"/>
  <c r="AR3064" i="1"/>
  <c r="AQ3064" i="1"/>
  <c r="AP3064" i="1"/>
  <c r="AO3064" i="1"/>
  <c r="AN3064" i="1"/>
  <c r="AM3064" i="1"/>
  <c r="AV3063" i="1"/>
  <c r="AU3063" i="1"/>
  <c r="AT3063" i="1"/>
  <c r="AS3063" i="1"/>
  <c r="AR3063" i="1"/>
  <c r="AQ3063" i="1"/>
  <c r="AP3063" i="1"/>
  <c r="AO3063" i="1"/>
  <c r="AN3063" i="1"/>
  <c r="AM3063" i="1"/>
  <c r="AV3062" i="1"/>
  <c r="AU3062" i="1"/>
  <c r="AT3062" i="1"/>
  <c r="AS3062" i="1"/>
  <c r="AR3062" i="1"/>
  <c r="AQ3062" i="1"/>
  <c r="AP3062" i="1"/>
  <c r="AO3062" i="1"/>
  <c r="AN3062" i="1"/>
  <c r="AM3062" i="1"/>
  <c r="AV3061" i="1"/>
  <c r="AU3061" i="1"/>
  <c r="AT3061" i="1"/>
  <c r="AS3061" i="1"/>
  <c r="AR3061" i="1"/>
  <c r="AQ3061" i="1"/>
  <c r="AP3061" i="1"/>
  <c r="AO3061" i="1"/>
  <c r="AN3061" i="1"/>
  <c r="AM3061" i="1"/>
  <c r="AV3060" i="1"/>
  <c r="AU3060" i="1"/>
  <c r="AT3060" i="1"/>
  <c r="AS3060" i="1"/>
  <c r="AR3060" i="1"/>
  <c r="AQ3060" i="1"/>
  <c r="AP3060" i="1"/>
  <c r="AO3060" i="1"/>
  <c r="AN3060" i="1"/>
  <c r="AM3060" i="1"/>
  <c r="AV3059" i="1"/>
  <c r="AU3059" i="1"/>
  <c r="AT3059" i="1"/>
  <c r="AS3059" i="1"/>
  <c r="AR3059" i="1"/>
  <c r="AQ3059" i="1"/>
  <c r="AP3059" i="1"/>
  <c r="AO3059" i="1"/>
  <c r="AN3059" i="1"/>
  <c r="AM3059" i="1"/>
  <c r="AV3058" i="1"/>
  <c r="AU3058" i="1"/>
  <c r="AT3058" i="1"/>
  <c r="AS3058" i="1"/>
  <c r="AR3058" i="1"/>
  <c r="AQ3058" i="1"/>
  <c r="AP3058" i="1"/>
  <c r="AO3058" i="1"/>
  <c r="AN3058" i="1"/>
  <c r="AM3058" i="1"/>
  <c r="AV3057" i="1"/>
  <c r="AU3057" i="1"/>
  <c r="AT3057" i="1"/>
  <c r="AS3057" i="1"/>
  <c r="AR3057" i="1"/>
  <c r="AQ3057" i="1"/>
  <c r="AP3057" i="1"/>
  <c r="AO3057" i="1"/>
  <c r="AN3057" i="1"/>
  <c r="AM3057" i="1"/>
  <c r="AV3056" i="1"/>
  <c r="AU3056" i="1"/>
  <c r="AT3056" i="1"/>
  <c r="AS3056" i="1"/>
  <c r="AR3056" i="1"/>
  <c r="AQ3056" i="1"/>
  <c r="AP3056" i="1"/>
  <c r="AO3056" i="1"/>
  <c r="AN3056" i="1"/>
  <c r="AM3056" i="1"/>
  <c r="AV3055" i="1"/>
  <c r="AU3055" i="1"/>
  <c r="AT3055" i="1"/>
  <c r="AS3055" i="1"/>
  <c r="AR3055" i="1"/>
  <c r="AQ3055" i="1"/>
  <c r="AP3055" i="1"/>
  <c r="AO3055" i="1"/>
  <c r="AN3055" i="1"/>
  <c r="AM3055" i="1"/>
  <c r="AV3054" i="1"/>
  <c r="AU3054" i="1"/>
  <c r="AT3054" i="1"/>
  <c r="AS3054" i="1"/>
  <c r="AR3054" i="1"/>
  <c r="AQ3054" i="1"/>
  <c r="AP3054" i="1"/>
  <c r="AO3054" i="1"/>
  <c r="AN3054" i="1"/>
  <c r="AM3054" i="1"/>
  <c r="AV3053" i="1"/>
  <c r="AU3053" i="1"/>
  <c r="AT3053" i="1"/>
  <c r="AS3053" i="1"/>
  <c r="AR3053" i="1"/>
  <c r="AQ3053" i="1"/>
  <c r="AP3053" i="1"/>
  <c r="AO3053" i="1"/>
  <c r="AN3053" i="1"/>
  <c r="AM3053" i="1"/>
  <c r="AV3052" i="1"/>
  <c r="AU3052" i="1"/>
  <c r="AT3052" i="1"/>
  <c r="AS3052" i="1"/>
  <c r="AR3052" i="1"/>
  <c r="AQ3052" i="1"/>
  <c r="AP3052" i="1"/>
  <c r="AO3052" i="1"/>
  <c r="AN3052" i="1"/>
  <c r="AM3052" i="1"/>
  <c r="AV3051" i="1"/>
  <c r="AU3051" i="1"/>
  <c r="AT3051" i="1"/>
  <c r="AS3051" i="1"/>
  <c r="AR3051" i="1"/>
  <c r="AQ3051" i="1"/>
  <c r="AP3051" i="1"/>
  <c r="AO3051" i="1"/>
  <c r="AN3051" i="1"/>
  <c r="AM3051" i="1"/>
  <c r="AV3050" i="1"/>
  <c r="AU3050" i="1"/>
  <c r="AT3050" i="1"/>
  <c r="AS3050" i="1"/>
  <c r="AR3050" i="1"/>
  <c r="AQ3050" i="1"/>
  <c r="AP3050" i="1"/>
  <c r="AO3050" i="1"/>
  <c r="AN3050" i="1"/>
  <c r="AM3050" i="1"/>
  <c r="AV3049" i="1"/>
  <c r="AU3049" i="1"/>
  <c r="AT3049" i="1"/>
  <c r="AS3049" i="1"/>
  <c r="AR3049" i="1"/>
  <c r="AQ3049" i="1"/>
  <c r="AP3049" i="1"/>
  <c r="AO3049" i="1"/>
  <c r="AN3049" i="1"/>
  <c r="AM3049" i="1"/>
  <c r="AV3048" i="1"/>
  <c r="AU3048" i="1"/>
  <c r="AT3048" i="1"/>
  <c r="AS3048" i="1"/>
  <c r="AR3048" i="1"/>
  <c r="AQ3048" i="1"/>
  <c r="AP3048" i="1"/>
  <c r="AO3048" i="1"/>
  <c r="AN3048" i="1"/>
  <c r="AM3048" i="1"/>
  <c r="AV3047" i="1"/>
  <c r="AU3047" i="1"/>
  <c r="AT3047" i="1"/>
  <c r="AS3047" i="1"/>
  <c r="AR3047" i="1"/>
  <c r="AQ3047" i="1"/>
  <c r="AP3047" i="1"/>
  <c r="AO3047" i="1"/>
  <c r="AN3047" i="1"/>
  <c r="AM3047" i="1"/>
  <c r="AV3046" i="1"/>
  <c r="AU3046" i="1"/>
  <c r="AT3046" i="1"/>
  <c r="AS3046" i="1"/>
  <c r="AR3046" i="1"/>
  <c r="AQ3046" i="1"/>
  <c r="AP3046" i="1"/>
  <c r="AO3046" i="1"/>
  <c r="AN3046" i="1"/>
  <c r="AM3046" i="1"/>
  <c r="AV3045" i="1"/>
  <c r="AU3045" i="1"/>
  <c r="AT3045" i="1"/>
  <c r="AS3045" i="1"/>
  <c r="AR3045" i="1"/>
  <c r="AQ3045" i="1"/>
  <c r="AP3045" i="1"/>
  <c r="AO3045" i="1"/>
  <c r="AN3045" i="1"/>
  <c r="AM3045" i="1"/>
  <c r="AV3044" i="1"/>
  <c r="AU3044" i="1"/>
  <c r="AT3044" i="1"/>
  <c r="AS3044" i="1"/>
  <c r="AR3044" i="1"/>
  <c r="AQ3044" i="1"/>
  <c r="AP3044" i="1"/>
  <c r="AO3044" i="1"/>
  <c r="AN3044" i="1"/>
  <c r="AM3044" i="1"/>
  <c r="AV3043" i="1"/>
  <c r="AU3043" i="1"/>
  <c r="AT3043" i="1"/>
  <c r="AS3043" i="1"/>
  <c r="AR3043" i="1"/>
  <c r="AQ3043" i="1"/>
  <c r="AP3043" i="1"/>
  <c r="AO3043" i="1"/>
  <c r="AN3043" i="1"/>
  <c r="AM3043" i="1"/>
  <c r="AV3042" i="1"/>
  <c r="AU3042" i="1"/>
  <c r="AT3042" i="1"/>
  <c r="AS3042" i="1"/>
  <c r="AR3042" i="1"/>
  <c r="AQ3042" i="1"/>
  <c r="AP3042" i="1"/>
  <c r="AO3042" i="1"/>
  <c r="AN3042" i="1"/>
  <c r="AM3042" i="1"/>
  <c r="AV3041" i="1"/>
  <c r="AU3041" i="1"/>
  <c r="AT3041" i="1"/>
  <c r="AS3041" i="1"/>
  <c r="AR3041" i="1"/>
  <c r="AQ3041" i="1"/>
  <c r="AP3041" i="1"/>
  <c r="AO3041" i="1"/>
  <c r="AN3041" i="1"/>
  <c r="AM3041" i="1"/>
  <c r="AV3040" i="1"/>
  <c r="AU3040" i="1"/>
  <c r="AT3040" i="1"/>
  <c r="AS3040" i="1"/>
  <c r="AR3040" i="1"/>
  <c r="AQ3040" i="1"/>
  <c r="AP3040" i="1"/>
  <c r="AO3040" i="1"/>
  <c r="AN3040" i="1"/>
  <c r="AM3040" i="1"/>
  <c r="AV3039" i="1"/>
  <c r="AU3039" i="1"/>
  <c r="AT3039" i="1"/>
  <c r="AS3039" i="1"/>
  <c r="AR3039" i="1"/>
  <c r="AQ3039" i="1"/>
  <c r="AP3039" i="1"/>
  <c r="AO3039" i="1"/>
  <c r="AN3039" i="1"/>
  <c r="AM3039" i="1"/>
  <c r="AV3038" i="1"/>
  <c r="AU3038" i="1"/>
  <c r="AT3038" i="1"/>
  <c r="AS3038" i="1"/>
  <c r="AR3038" i="1"/>
  <c r="AQ3038" i="1"/>
  <c r="AP3038" i="1"/>
  <c r="AO3038" i="1"/>
  <c r="AN3038" i="1"/>
  <c r="AM3038" i="1"/>
  <c r="AV3037" i="1"/>
  <c r="AU3037" i="1"/>
  <c r="AT3037" i="1"/>
  <c r="AS3037" i="1"/>
  <c r="AR3037" i="1"/>
  <c r="AQ3037" i="1"/>
  <c r="AP3037" i="1"/>
  <c r="AO3037" i="1"/>
  <c r="AN3037" i="1"/>
  <c r="AM3037" i="1"/>
  <c r="AV3036" i="1"/>
  <c r="AU3036" i="1"/>
  <c r="AT3036" i="1"/>
  <c r="AS3036" i="1"/>
  <c r="AR3036" i="1"/>
  <c r="AQ3036" i="1"/>
  <c r="AP3036" i="1"/>
  <c r="AO3036" i="1"/>
  <c r="AN3036" i="1"/>
  <c r="AM3036" i="1"/>
  <c r="AV3035" i="1"/>
  <c r="AU3035" i="1"/>
  <c r="AT3035" i="1"/>
  <c r="AS3035" i="1"/>
  <c r="AR3035" i="1"/>
  <c r="AQ3035" i="1"/>
  <c r="AP3035" i="1"/>
  <c r="AO3035" i="1"/>
  <c r="AN3035" i="1"/>
  <c r="AM3035" i="1"/>
  <c r="AV3034" i="1"/>
  <c r="AU3034" i="1"/>
  <c r="AT3034" i="1"/>
  <c r="AS3034" i="1"/>
  <c r="AR3034" i="1"/>
  <c r="AQ3034" i="1"/>
  <c r="AP3034" i="1"/>
  <c r="AO3034" i="1"/>
  <c r="AN3034" i="1"/>
  <c r="AM3034" i="1"/>
  <c r="AV3033" i="1"/>
  <c r="AU3033" i="1"/>
  <c r="AT3033" i="1"/>
  <c r="AS3033" i="1"/>
  <c r="AR3033" i="1"/>
  <c r="AQ3033" i="1"/>
  <c r="AP3033" i="1"/>
  <c r="AO3033" i="1"/>
  <c r="AN3033" i="1"/>
  <c r="AM3033" i="1"/>
  <c r="AV3032" i="1"/>
  <c r="AU3032" i="1"/>
  <c r="AT3032" i="1"/>
  <c r="AS3032" i="1"/>
  <c r="AR3032" i="1"/>
  <c r="AQ3032" i="1"/>
  <c r="AP3032" i="1"/>
  <c r="AO3032" i="1"/>
  <c r="AN3032" i="1"/>
  <c r="AM3032" i="1"/>
  <c r="AV3031" i="1"/>
  <c r="AU3031" i="1"/>
  <c r="AT3031" i="1"/>
  <c r="AS3031" i="1"/>
  <c r="AR3031" i="1"/>
  <c r="AQ3031" i="1"/>
  <c r="AP3031" i="1"/>
  <c r="AO3031" i="1"/>
  <c r="AN3031" i="1"/>
  <c r="AM3031" i="1"/>
  <c r="AV3030" i="1"/>
  <c r="AU3030" i="1"/>
  <c r="AT3030" i="1"/>
  <c r="AS3030" i="1"/>
  <c r="AR3030" i="1"/>
  <c r="AQ3030" i="1"/>
  <c r="AP3030" i="1"/>
  <c r="AO3030" i="1"/>
  <c r="AN3030" i="1"/>
  <c r="AM3030" i="1"/>
  <c r="AV3029" i="1"/>
  <c r="AU3029" i="1"/>
  <c r="AT3029" i="1"/>
  <c r="AS3029" i="1"/>
  <c r="AR3029" i="1"/>
  <c r="AQ3029" i="1"/>
  <c r="AP3029" i="1"/>
  <c r="AO3029" i="1"/>
  <c r="AN3029" i="1"/>
  <c r="AM3029" i="1"/>
  <c r="AV3028" i="1"/>
  <c r="AU3028" i="1"/>
  <c r="AT3028" i="1"/>
  <c r="AS3028" i="1"/>
  <c r="AR3028" i="1"/>
  <c r="AQ3028" i="1"/>
  <c r="AP3028" i="1"/>
  <c r="AO3028" i="1"/>
  <c r="AN3028" i="1"/>
  <c r="AM3028" i="1"/>
  <c r="AV3027" i="1"/>
  <c r="AU3027" i="1"/>
  <c r="AT3027" i="1"/>
  <c r="AS3027" i="1"/>
  <c r="AR3027" i="1"/>
  <c r="AQ3027" i="1"/>
  <c r="AP3027" i="1"/>
  <c r="AO3027" i="1"/>
  <c r="AN3027" i="1"/>
  <c r="AM3027" i="1"/>
  <c r="AV3026" i="1"/>
  <c r="AU3026" i="1"/>
  <c r="AT3026" i="1"/>
  <c r="AS3026" i="1"/>
  <c r="AR3026" i="1"/>
  <c r="AQ3026" i="1"/>
  <c r="AP3026" i="1"/>
  <c r="AO3026" i="1"/>
  <c r="AN3026" i="1"/>
  <c r="AM3026" i="1"/>
  <c r="AV3025" i="1"/>
  <c r="AU3025" i="1"/>
  <c r="AT3025" i="1"/>
  <c r="AS3025" i="1"/>
  <c r="AR3025" i="1"/>
  <c r="AQ3025" i="1"/>
  <c r="AP3025" i="1"/>
  <c r="AO3025" i="1"/>
  <c r="AN3025" i="1"/>
  <c r="AM3025" i="1"/>
  <c r="AV3024" i="1"/>
  <c r="AU3024" i="1"/>
  <c r="AT3024" i="1"/>
  <c r="AS3024" i="1"/>
  <c r="AR3024" i="1"/>
  <c r="AQ3024" i="1"/>
  <c r="AP3024" i="1"/>
  <c r="AO3024" i="1"/>
  <c r="AN3024" i="1"/>
  <c r="AM3024" i="1"/>
  <c r="AV3023" i="1"/>
  <c r="AU3023" i="1"/>
  <c r="AT3023" i="1"/>
  <c r="AS3023" i="1"/>
  <c r="AR3023" i="1"/>
  <c r="AQ3023" i="1"/>
  <c r="AP3023" i="1"/>
  <c r="AO3023" i="1"/>
  <c r="AN3023" i="1"/>
  <c r="AM3023" i="1"/>
  <c r="AV3022" i="1"/>
  <c r="AU3022" i="1"/>
  <c r="AT3022" i="1"/>
  <c r="AS3022" i="1"/>
  <c r="AR3022" i="1"/>
  <c r="AQ3022" i="1"/>
  <c r="AP3022" i="1"/>
  <c r="AO3022" i="1"/>
  <c r="AN3022" i="1"/>
  <c r="AM3022" i="1"/>
  <c r="AV3021" i="1"/>
  <c r="AU3021" i="1"/>
  <c r="AT3021" i="1"/>
  <c r="AS3021" i="1"/>
  <c r="AR3021" i="1"/>
  <c r="AQ3021" i="1"/>
  <c r="AP3021" i="1"/>
  <c r="AO3021" i="1"/>
  <c r="AN3021" i="1"/>
  <c r="AM3021" i="1"/>
  <c r="AV3020" i="1"/>
  <c r="AU3020" i="1"/>
  <c r="AT3020" i="1"/>
  <c r="AS3020" i="1"/>
  <c r="AR3020" i="1"/>
  <c r="AQ3020" i="1"/>
  <c r="AP3020" i="1"/>
  <c r="AO3020" i="1"/>
  <c r="AN3020" i="1"/>
  <c r="AM3020" i="1"/>
  <c r="AV3019" i="1"/>
  <c r="AU3019" i="1"/>
  <c r="AT3019" i="1"/>
  <c r="AS3019" i="1"/>
  <c r="AR3019" i="1"/>
  <c r="AQ3019" i="1"/>
  <c r="AP3019" i="1"/>
  <c r="AO3019" i="1"/>
  <c r="AN3019" i="1"/>
  <c r="AM3019" i="1"/>
  <c r="AV3018" i="1"/>
  <c r="AU3018" i="1"/>
  <c r="AT3018" i="1"/>
  <c r="AS3018" i="1"/>
  <c r="AR3018" i="1"/>
  <c r="AQ3018" i="1"/>
  <c r="AP3018" i="1"/>
  <c r="AO3018" i="1"/>
  <c r="AN3018" i="1"/>
  <c r="AM3018" i="1"/>
  <c r="AV3017" i="1"/>
  <c r="AU3017" i="1"/>
  <c r="AT3017" i="1"/>
  <c r="AS3017" i="1"/>
  <c r="AR3017" i="1"/>
  <c r="AQ3017" i="1"/>
  <c r="AP3017" i="1"/>
  <c r="AO3017" i="1"/>
  <c r="AN3017" i="1"/>
  <c r="AM3017" i="1"/>
  <c r="AV3016" i="1"/>
  <c r="AU3016" i="1"/>
  <c r="AT3016" i="1"/>
  <c r="AS3016" i="1"/>
  <c r="AR3016" i="1"/>
  <c r="AQ3016" i="1"/>
  <c r="AP3016" i="1"/>
  <c r="AO3016" i="1"/>
  <c r="AN3016" i="1"/>
  <c r="AM3016" i="1"/>
  <c r="AV3015" i="1"/>
  <c r="AU3015" i="1"/>
  <c r="AT3015" i="1"/>
  <c r="AS3015" i="1"/>
  <c r="AR3015" i="1"/>
  <c r="AQ3015" i="1"/>
  <c r="AP3015" i="1"/>
  <c r="AO3015" i="1"/>
  <c r="AN3015" i="1"/>
  <c r="AM3015" i="1"/>
  <c r="AV3014" i="1"/>
  <c r="AU3014" i="1"/>
  <c r="AT3014" i="1"/>
  <c r="AS3014" i="1"/>
  <c r="AR3014" i="1"/>
  <c r="AQ3014" i="1"/>
  <c r="AP3014" i="1"/>
  <c r="AO3014" i="1"/>
  <c r="AN3014" i="1"/>
  <c r="AM3014" i="1"/>
  <c r="AV3013" i="1"/>
  <c r="AU3013" i="1"/>
  <c r="AT3013" i="1"/>
  <c r="AS3013" i="1"/>
  <c r="AR3013" i="1"/>
  <c r="AQ3013" i="1"/>
  <c r="AP3013" i="1"/>
  <c r="AO3013" i="1"/>
  <c r="AN3013" i="1"/>
  <c r="AM3013" i="1"/>
  <c r="AV3012" i="1"/>
  <c r="AU3012" i="1"/>
  <c r="AT3012" i="1"/>
  <c r="AS3012" i="1"/>
  <c r="AR3012" i="1"/>
  <c r="AQ3012" i="1"/>
  <c r="AP3012" i="1"/>
  <c r="AO3012" i="1"/>
  <c r="AN3012" i="1"/>
  <c r="AM3012" i="1"/>
  <c r="AV3011" i="1"/>
  <c r="AU3011" i="1"/>
  <c r="AT3011" i="1"/>
  <c r="AS3011" i="1"/>
  <c r="AR3011" i="1"/>
  <c r="AQ3011" i="1"/>
  <c r="AP3011" i="1"/>
  <c r="AO3011" i="1"/>
  <c r="AN3011" i="1"/>
  <c r="AM3011" i="1"/>
  <c r="AV3010" i="1"/>
  <c r="AU3010" i="1"/>
  <c r="AT3010" i="1"/>
  <c r="AS3010" i="1"/>
  <c r="AR3010" i="1"/>
  <c r="AQ3010" i="1"/>
  <c r="AP3010" i="1"/>
  <c r="AO3010" i="1"/>
  <c r="AN3010" i="1"/>
  <c r="AM3010" i="1"/>
  <c r="AV3009" i="1"/>
  <c r="AU3009" i="1"/>
  <c r="AT3009" i="1"/>
  <c r="AS3009" i="1"/>
  <c r="AR3009" i="1"/>
  <c r="AQ3009" i="1"/>
  <c r="AP3009" i="1"/>
  <c r="AO3009" i="1"/>
  <c r="AN3009" i="1"/>
  <c r="AM3009" i="1"/>
  <c r="AV3008" i="1"/>
  <c r="AU3008" i="1"/>
  <c r="AT3008" i="1"/>
  <c r="AS3008" i="1"/>
  <c r="AR3008" i="1"/>
  <c r="AQ3008" i="1"/>
  <c r="AP3008" i="1"/>
  <c r="AO3008" i="1"/>
  <c r="AN3008" i="1"/>
  <c r="AM3008" i="1"/>
  <c r="AV3007" i="1"/>
  <c r="AU3007" i="1"/>
  <c r="AT3007" i="1"/>
  <c r="AS3007" i="1"/>
  <c r="AR3007" i="1"/>
  <c r="AQ3007" i="1"/>
  <c r="AP3007" i="1"/>
  <c r="AO3007" i="1"/>
  <c r="AN3007" i="1"/>
  <c r="AM3007" i="1"/>
  <c r="AV3006" i="1"/>
  <c r="AU3006" i="1"/>
  <c r="AT3006" i="1"/>
  <c r="AS3006" i="1"/>
  <c r="AR3006" i="1"/>
  <c r="AQ3006" i="1"/>
  <c r="AP3006" i="1"/>
  <c r="AO3006" i="1"/>
  <c r="AN3006" i="1"/>
  <c r="AM3006" i="1"/>
  <c r="AV3005" i="1"/>
  <c r="AU3005" i="1"/>
  <c r="AT3005" i="1"/>
  <c r="AS3005" i="1"/>
  <c r="AR3005" i="1"/>
  <c r="AQ3005" i="1"/>
  <c r="AP3005" i="1"/>
  <c r="AO3005" i="1"/>
  <c r="AN3005" i="1"/>
  <c r="AM3005" i="1"/>
  <c r="AV3004" i="1"/>
  <c r="AU3004" i="1"/>
  <c r="AT3004" i="1"/>
  <c r="AS3004" i="1"/>
  <c r="AR3004" i="1"/>
  <c r="AQ3004" i="1"/>
  <c r="AP3004" i="1"/>
  <c r="AO3004" i="1"/>
  <c r="AN3004" i="1"/>
  <c r="AM3004" i="1"/>
  <c r="AV3003" i="1"/>
  <c r="AU3003" i="1"/>
  <c r="AT3003" i="1"/>
  <c r="AS3003" i="1"/>
  <c r="AR3003" i="1"/>
  <c r="AQ3003" i="1"/>
  <c r="AP3003" i="1"/>
  <c r="AO3003" i="1"/>
  <c r="AN3003" i="1"/>
  <c r="AM3003" i="1"/>
  <c r="AV3002" i="1"/>
  <c r="AU3002" i="1"/>
  <c r="AT3002" i="1"/>
  <c r="AS3002" i="1"/>
  <c r="AR3002" i="1"/>
  <c r="AQ3002" i="1"/>
  <c r="AP3002" i="1"/>
  <c r="AO3002" i="1"/>
  <c r="AN3002" i="1"/>
  <c r="AM3002" i="1"/>
  <c r="AV3001" i="1"/>
  <c r="AU3001" i="1"/>
  <c r="AT3001" i="1"/>
  <c r="AS3001" i="1"/>
  <c r="AR3001" i="1"/>
  <c r="AQ3001" i="1"/>
  <c r="AP3001" i="1"/>
  <c r="AO3001" i="1"/>
  <c r="AN3001" i="1"/>
  <c r="AM3001" i="1"/>
  <c r="AV3000" i="1"/>
  <c r="AU3000" i="1"/>
  <c r="AT3000" i="1"/>
  <c r="AS3000" i="1"/>
  <c r="AR3000" i="1"/>
  <c r="AQ3000" i="1"/>
  <c r="AP3000" i="1"/>
  <c r="AO3000" i="1"/>
  <c r="AN3000" i="1"/>
  <c r="AM3000" i="1"/>
  <c r="AV2999" i="1"/>
  <c r="AU2999" i="1"/>
  <c r="AT2999" i="1"/>
  <c r="AS2999" i="1"/>
  <c r="AR2999" i="1"/>
  <c r="AQ2999" i="1"/>
  <c r="AP2999" i="1"/>
  <c r="AO2999" i="1"/>
  <c r="AN2999" i="1"/>
  <c r="AM2999" i="1"/>
  <c r="AV2998" i="1"/>
  <c r="AU2998" i="1"/>
  <c r="AT2998" i="1"/>
  <c r="AS2998" i="1"/>
  <c r="AR2998" i="1"/>
  <c r="AQ2998" i="1"/>
  <c r="AP2998" i="1"/>
  <c r="AO2998" i="1"/>
  <c r="AN2998" i="1"/>
  <c r="AM2998" i="1"/>
  <c r="AV2997" i="1"/>
  <c r="AU2997" i="1"/>
  <c r="AT2997" i="1"/>
  <c r="AS2997" i="1"/>
  <c r="AR2997" i="1"/>
  <c r="AQ2997" i="1"/>
  <c r="AP2997" i="1"/>
  <c r="AO2997" i="1"/>
  <c r="AN2997" i="1"/>
  <c r="AM2997" i="1"/>
  <c r="AV2996" i="1"/>
  <c r="AU2996" i="1"/>
  <c r="AT2996" i="1"/>
  <c r="AS2996" i="1"/>
  <c r="AR2996" i="1"/>
  <c r="AQ2996" i="1"/>
  <c r="AP2996" i="1"/>
  <c r="AO2996" i="1"/>
  <c r="AN2996" i="1"/>
  <c r="AM2996" i="1"/>
  <c r="AV2995" i="1"/>
  <c r="AU2995" i="1"/>
  <c r="AT2995" i="1"/>
  <c r="AS2995" i="1"/>
  <c r="AR2995" i="1"/>
  <c r="AQ2995" i="1"/>
  <c r="AP2995" i="1"/>
  <c r="AO2995" i="1"/>
  <c r="AN2995" i="1"/>
  <c r="AM2995" i="1"/>
  <c r="AV2994" i="1"/>
  <c r="AU2994" i="1"/>
  <c r="AT2994" i="1"/>
  <c r="AS2994" i="1"/>
  <c r="AR2994" i="1"/>
  <c r="AQ2994" i="1"/>
  <c r="AP2994" i="1"/>
  <c r="AO2994" i="1"/>
  <c r="AN2994" i="1"/>
  <c r="AM2994" i="1"/>
  <c r="AV2993" i="1"/>
  <c r="AU2993" i="1"/>
  <c r="AT2993" i="1"/>
  <c r="AS2993" i="1"/>
  <c r="AR2993" i="1"/>
  <c r="AQ2993" i="1"/>
  <c r="AP2993" i="1"/>
  <c r="AO2993" i="1"/>
  <c r="AN2993" i="1"/>
  <c r="AM2993" i="1"/>
  <c r="AV2992" i="1"/>
  <c r="AU2992" i="1"/>
  <c r="AT2992" i="1"/>
  <c r="AS2992" i="1"/>
  <c r="AR2992" i="1"/>
  <c r="AQ2992" i="1"/>
  <c r="AP2992" i="1"/>
  <c r="AO2992" i="1"/>
  <c r="AN2992" i="1"/>
  <c r="AM2992" i="1"/>
  <c r="AV2991" i="1"/>
  <c r="AU2991" i="1"/>
  <c r="AT2991" i="1"/>
  <c r="AS2991" i="1"/>
  <c r="AR2991" i="1"/>
  <c r="AQ2991" i="1"/>
  <c r="AP2991" i="1"/>
  <c r="AO2991" i="1"/>
  <c r="AN2991" i="1"/>
  <c r="AM2991" i="1"/>
  <c r="AV2990" i="1"/>
  <c r="AU2990" i="1"/>
  <c r="AT2990" i="1"/>
  <c r="AS2990" i="1"/>
  <c r="AR2990" i="1"/>
  <c r="AQ2990" i="1"/>
  <c r="AP2990" i="1"/>
  <c r="AO2990" i="1"/>
  <c r="AN2990" i="1"/>
  <c r="AM2990" i="1"/>
  <c r="AV2989" i="1"/>
  <c r="AU2989" i="1"/>
  <c r="AT2989" i="1"/>
  <c r="AS2989" i="1"/>
  <c r="AR2989" i="1"/>
  <c r="AQ2989" i="1"/>
  <c r="AP2989" i="1"/>
  <c r="AO2989" i="1"/>
  <c r="AN2989" i="1"/>
  <c r="AM2989" i="1"/>
  <c r="AV2988" i="1"/>
  <c r="AU2988" i="1"/>
  <c r="AT2988" i="1"/>
  <c r="AS2988" i="1"/>
  <c r="AR2988" i="1"/>
  <c r="AQ2988" i="1"/>
  <c r="AP2988" i="1"/>
  <c r="AO2988" i="1"/>
  <c r="AN2988" i="1"/>
  <c r="AM2988" i="1"/>
  <c r="AV2987" i="1"/>
  <c r="AU2987" i="1"/>
  <c r="AT2987" i="1"/>
  <c r="AS2987" i="1"/>
  <c r="AR2987" i="1"/>
  <c r="AQ2987" i="1"/>
  <c r="AP2987" i="1"/>
  <c r="AO2987" i="1"/>
  <c r="AN2987" i="1"/>
  <c r="AM2987" i="1"/>
  <c r="AV2986" i="1"/>
  <c r="AU2986" i="1"/>
  <c r="AT2986" i="1"/>
  <c r="AS2986" i="1"/>
  <c r="AR2986" i="1"/>
  <c r="AQ2986" i="1"/>
  <c r="AP2986" i="1"/>
  <c r="AO2986" i="1"/>
  <c r="AN2986" i="1"/>
  <c r="AM2986" i="1"/>
  <c r="AV2985" i="1"/>
  <c r="AU2985" i="1"/>
  <c r="AT2985" i="1"/>
  <c r="AS2985" i="1"/>
  <c r="AR2985" i="1"/>
  <c r="AQ2985" i="1"/>
  <c r="AP2985" i="1"/>
  <c r="AO2985" i="1"/>
  <c r="AN2985" i="1"/>
  <c r="AM2985" i="1"/>
  <c r="AV2984" i="1"/>
  <c r="AU2984" i="1"/>
  <c r="AT2984" i="1"/>
  <c r="AS2984" i="1"/>
  <c r="AR2984" i="1"/>
  <c r="AQ2984" i="1"/>
  <c r="AP2984" i="1"/>
  <c r="AO2984" i="1"/>
  <c r="AN2984" i="1"/>
  <c r="AM2984" i="1"/>
  <c r="AV2983" i="1"/>
  <c r="AU2983" i="1"/>
  <c r="AT2983" i="1"/>
  <c r="AS2983" i="1"/>
  <c r="AR2983" i="1"/>
  <c r="AQ2983" i="1"/>
  <c r="AP2983" i="1"/>
  <c r="AO2983" i="1"/>
  <c r="AN2983" i="1"/>
  <c r="AM2983" i="1"/>
  <c r="AV2982" i="1"/>
  <c r="AU2982" i="1"/>
  <c r="AT2982" i="1"/>
  <c r="AS2982" i="1"/>
  <c r="AR2982" i="1"/>
  <c r="AQ2982" i="1"/>
  <c r="AP2982" i="1"/>
  <c r="AO2982" i="1"/>
  <c r="AN2982" i="1"/>
  <c r="AM2982" i="1"/>
  <c r="AV2981" i="1"/>
  <c r="AU2981" i="1"/>
  <c r="AT2981" i="1"/>
  <c r="AS2981" i="1"/>
  <c r="AR2981" i="1"/>
  <c r="AQ2981" i="1"/>
  <c r="AP2981" i="1"/>
  <c r="AO2981" i="1"/>
  <c r="AN2981" i="1"/>
  <c r="AM2981" i="1"/>
  <c r="AV2980" i="1"/>
  <c r="AU2980" i="1"/>
  <c r="AT2980" i="1"/>
  <c r="AS2980" i="1"/>
  <c r="AR2980" i="1"/>
  <c r="AQ2980" i="1"/>
  <c r="AP2980" i="1"/>
  <c r="AO2980" i="1"/>
  <c r="AN2980" i="1"/>
  <c r="AM2980" i="1"/>
  <c r="AV2979" i="1"/>
  <c r="AU2979" i="1"/>
  <c r="AT2979" i="1"/>
  <c r="AS2979" i="1"/>
  <c r="AR2979" i="1"/>
  <c r="AQ2979" i="1"/>
  <c r="AP2979" i="1"/>
  <c r="AO2979" i="1"/>
  <c r="AN2979" i="1"/>
  <c r="AM2979" i="1"/>
  <c r="AV2978" i="1"/>
  <c r="AU2978" i="1"/>
  <c r="AT2978" i="1"/>
  <c r="AS2978" i="1"/>
  <c r="AR2978" i="1"/>
  <c r="AQ2978" i="1"/>
  <c r="AP2978" i="1"/>
  <c r="AO2978" i="1"/>
  <c r="AN2978" i="1"/>
  <c r="AM2978" i="1"/>
  <c r="AV2977" i="1"/>
  <c r="AU2977" i="1"/>
  <c r="AT2977" i="1"/>
  <c r="AS2977" i="1"/>
  <c r="AR2977" i="1"/>
  <c r="AQ2977" i="1"/>
  <c r="AP2977" i="1"/>
  <c r="AO2977" i="1"/>
  <c r="AN2977" i="1"/>
  <c r="AM2977" i="1"/>
  <c r="AV2976" i="1"/>
  <c r="AU2976" i="1"/>
  <c r="AT2976" i="1"/>
  <c r="AS2976" i="1"/>
  <c r="AR2976" i="1"/>
  <c r="AQ2976" i="1"/>
  <c r="AP2976" i="1"/>
  <c r="AO2976" i="1"/>
  <c r="AN2976" i="1"/>
  <c r="AM2976" i="1"/>
  <c r="AV2975" i="1"/>
  <c r="AU2975" i="1"/>
  <c r="AT2975" i="1"/>
  <c r="AS2975" i="1"/>
  <c r="AR2975" i="1"/>
  <c r="AQ2975" i="1"/>
  <c r="AP2975" i="1"/>
  <c r="AO2975" i="1"/>
  <c r="AN2975" i="1"/>
  <c r="AM2975" i="1"/>
  <c r="AV2974" i="1"/>
  <c r="AU2974" i="1"/>
  <c r="AT2974" i="1"/>
  <c r="AS2974" i="1"/>
  <c r="AR2974" i="1"/>
  <c r="AQ2974" i="1"/>
  <c r="AP2974" i="1"/>
  <c r="AO2974" i="1"/>
  <c r="AN2974" i="1"/>
  <c r="AM2974" i="1"/>
  <c r="AV2973" i="1"/>
  <c r="AU2973" i="1"/>
  <c r="AT2973" i="1"/>
  <c r="AS2973" i="1"/>
  <c r="AR2973" i="1"/>
  <c r="AQ2973" i="1"/>
  <c r="AP2973" i="1"/>
  <c r="AO2973" i="1"/>
  <c r="AN2973" i="1"/>
  <c r="AM2973" i="1"/>
  <c r="AV2972" i="1"/>
  <c r="AU2972" i="1"/>
  <c r="AT2972" i="1"/>
  <c r="AS2972" i="1"/>
  <c r="AR2972" i="1"/>
  <c r="AQ2972" i="1"/>
  <c r="AP2972" i="1"/>
  <c r="AO2972" i="1"/>
  <c r="AN2972" i="1"/>
  <c r="AM2972" i="1"/>
  <c r="AV2971" i="1"/>
  <c r="AU2971" i="1"/>
  <c r="AT2971" i="1"/>
  <c r="AS2971" i="1"/>
  <c r="AR2971" i="1"/>
  <c r="AQ2971" i="1"/>
  <c r="AP2971" i="1"/>
  <c r="AO2971" i="1"/>
  <c r="AN2971" i="1"/>
  <c r="AM2971" i="1"/>
  <c r="AV2970" i="1"/>
  <c r="AU2970" i="1"/>
  <c r="AT2970" i="1"/>
  <c r="AS2970" i="1"/>
  <c r="AR2970" i="1"/>
  <c r="AQ2970" i="1"/>
  <c r="AP2970" i="1"/>
  <c r="AO2970" i="1"/>
  <c r="AN2970" i="1"/>
  <c r="AM2970" i="1"/>
  <c r="AV2969" i="1"/>
  <c r="AU2969" i="1"/>
  <c r="AT2969" i="1"/>
  <c r="AS2969" i="1"/>
  <c r="AR2969" i="1"/>
  <c r="AQ2969" i="1"/>
  <c r="AP2969" i="1"/>
  <c r="AO2969" i="1"/>
  <c r="AN2969" i="1"/>
  <c r="AM2969" i="1"/>
  <c r="AV2968" i="1"/>
  <c r="AU2968" i="1"/>
  <c r="AT2968" i="1"/>
  <c r="AS2968" i="1"/>
  <c r="AR2968" i="1"/>
  <c r="AQ2968" i="1"/>
  <c r="AP2968" i="1"/>
  <c r="AO2968" i="1"/>
  <c r="AN2968" i="1"/>
  <c r="AM2968" i="1"/>
  <c r="AV2967" i="1"/>
  <c r="AU2967" i="1"/>
  <c r="AT2967" i="1"/>
  <c r="AS2967" i="1"/>
  <c r="AR2967" i="1"/>
  <c r="AQ2967" i="1"/>
  <c r="AP2967" i="1"/>
  <c r="AO2967" i="1"/>
  <c r="AN2967" i="1"/>
  <c r="AM2967" i="1"/>
  <c r="AV2966" i="1"/>
  <c r="AU2966" i="1"/>
  <c r="AT2966" i="1"/>
  <c r="AS2966" i="1"/>
  <c r="AR2966" i="1"/>
  <c r="AQ2966" i="1"/>
  <c r="AP2966" i="1"/>
  <c r="AO2966" i="1"/>
  <c r="AN2966" i="1"/>
  <c r="AM2966" i="1"/>
  <c r="AV2965" i="1"/>
  <c r="AU2965" i="1"/>
  <c r="AT2965" i="1"/>
  <c r="AS2965" i="1"/>
  <c r="AR2965" i="1"/>
  <c r="AQ2965" i="1"/>
  <c r="AP2965" i="1"/>
  <c r="AO2965" i="1"/>
  <c r="AN2965" i="1"/>
  <c r="AM2965" i="1"/>
  <c r="AV2964" i="1"/>
  <c r="AU2964" i="1"/>
  <c r="AT2964" i="1"/>
  <c r="AS2964" i="1"/>
  <c r="AR2964" i="1"/>
  <c r="AQ2964" i="1"/>
  <c r="AP2964" i="1"/>
  <c r="AO2964" i="1"/>
  <c r="AN2964" i="1"/>
  <c r="AM2964" i="1"/>
  <c r="AV2963" i="1"/>
  <c r="AU2963" i="1"/>
  <c r="AT2963" i="1"/>
  <c r="AS2963" i="1"/>
  <c r="AR2963" i="1"/>
  <c r="AQ2963" i="1"/>
  <c r="AP2963" i="1"/>
  <c r="AO2963" i="1"/>
  <c r="AN2963" i="1"/>
  <c r="AM2963" i="1"/>
  <c r="AV2962" i="1"/>
  <c r="AU2962" i="1"/>
  <c r="AT2962" i="1"/>
  <c r="AS2962" i="1"/>
  <c r="AR2962" i="1"/>
  <c r="AQ2962" i="1"/>
  <c r="AP2962" i="1"/>
  <c r="AO2962" i="1"/>
  <c r="AN2962" i="1"/>
  <c r="AM2962" i="1"/>
  <c r="AV2961" i="1"/>
  <c r="AU2961" i="1"/>
  <c r="AT2961" i="1"/>
  <c r="AS2961" i="1"/>
  <c r="AR2961" i="1"/>
  <c r="AQ2961" i="1"/>
  <c r="AP2961" i="1"/>
  <c r="AO2961" i="1"/>
  <c r="AN2961" i="1"/>
  <c r="AM2961" i="1"/>
  <c r="AV2960" i="1"/>
  <c r="AU2960" i="1"/>
  <c r="AT2960" i="1"/>
  <c r="AS2960" i="1"/>
  <c r="AR2960" i="1"/>
  <c r="AQ2960" i="1"/>
  <c r="AP2960" i="1"/>
  <c r="AO2960" i="1"/>
  <c r="AN2960" i="1"/>
  <c r="AM2960" i="1"/>
  <c r="AV2959" i="1"/>
  <c r="AU2959" i="1"/>
  <c r="AT2959" i="1"/>
  <c r="AS2959" i="1"/>
  <c r="AR2959" i="1"/>
  <c r="AQ2959" i="1"/>
  <c r="AP2959" i="1"/>
  <c r="AO2959" i="1"/>
  <c r="AN2959" i="1"/>
  <c r="AM2959" i="1"/>
  <c r="AV2958" i="1"/>
  <c r="AU2958" i="1"/>
  <c r="AT2958" i="1"/>
  <c r="AS2958" i="1"/>
  <c r="AR2958" i="1"/>
  <c r="AQ2958" i="1"/>
  <c r="AP2958" i="1"/>
  <c r="AO2958" i="1"/>
  <c r="AN2958" i="1"/>
  <c r="AM2958" i="1"/>
  <c r="AV2957" i="1"/>
  <c r="AU2957" i="1"/>
  <c r="AT2957" i="1"/>
  <c r="AS2957" i="1"/>
  <c r="AR2957" i="1"/>
  <c r="AQ2957" i="1"/>
  <c r="AP2957" i="1"/>
  <c r="AO2957" i="1"/>
  <c r="AN2957" i="1"/>
  <c r="AM2957" i="1"/>
  <c r="AV2956" i="1"/>
  <c r="AU2956" i="1"/>
  <c r="AT2956" i="1"/>
  <c r="AS2956" i="1"/>
  <c r="AR2956" i="1"/>
  <c r="AQ2956" i="1"/>
  <c r="AP2956" i="1"/>
  <c r="AO2956" i="1"/>
  <c r="AN2956" i="1"/>
  <c r="AM2956" i="1"/>
  <c r="AV2955" i="1"/>
  <c r="AU2955" i="1"/>
  <c r="AT2955" i="1"/>
  <c r="AS2955" i="1"/>
  <c r="AR2955" i="1"/>
  <c r="AQ2955" i="1"/>
  <c r="AP2955" i="1"/>
  <c r="AO2955" i="1"/>
  <c r="AN2955" i="1"/>
  <c r="AM2955" i="1"/>
  <c r="AV2954" i="1"/>
  <c r="AU2954" i="1"/>
  <c r="AT2954" i="1"/>
  <c r="AS2954" i="1"/>
  <c r="AR2954" i="1"/>
  <c r="AQ2954" i="1"/>
  <c r="AP2954" i="1"/>
  <c r="AO2954" i="1"/>
  <c r="AN2954" i="1"/>
  <c r="AM2954" i="1"/>
  <c r="AV2953" i="1"/>
  <c r="AU2953" i="1"/>
  <c r="AT2953" i="1"/>
  <c r="AS2953" i="1"/>
  <c r="AR2953" i="1"/>
  <c r="AQ2953" i="1"/>
  <c r="AP2953" i="1"/>
  <c r="AO2953" i="1"/>
  <c r="AN2953" i="1"/>
  <c r="AM2953" i="1"/>
  <c r="AV2952" i="1"/>
  <c r="AU2952" i="1"/>
  <c r="AT2952" i="1"/>
  <c r="AS2952" i="1"/>
  <c r="AR2952" i="1"/>
  <c r="AQ2952" i="1"/>
  <c r="AP2952" i="1"/>
  <c r="AO2952" i="1"/>
  <c r="AN2952" i="1"/>
  <c r="AM2952" i="1"/>
  <c r="AV2951" i="1"/>
  <c r="AU2951" i="1"/>
  <c r="AT2951" i="1"/>
  <c r="AS2951" i="1"/>
  <c r="AR2951" i="1"/>
  <c r="AQ2951" i="1"/>
  <c r="AP2951" i="1"/>
  <c r="AO2951" i="1"/>
  <c r="AN2951" i="1"/>
  <c r="AM2951" i="1"/>
  <c r="AV2950" i="1"/>
  <c r="AU2950" i="1"/>
  <c r="AT2950" i="1"/>
  <c r="AS2950" i="1"/>
  <c r="AR2950" i="1"/>
  <c r="AQ2950" i="1"/>
  <c r="AP2950" i="1"/>
  <c r="AO2950" i="1"/>
  <c r="AN2950" i="1"/>
  <c r="AM2950" i="1"/>
  <c r="AV2949" i="1"/>
  <c r="AU2949" i="1"/>
  <c r="AT2949" i="1"/>
  <c r="AS2949" i="1"/>
  <c r="AR2949" i="1"/>
  <c r="AQ2949" i="1"/>
  <c r="AP2949" i="1"/>
  <c r="AO2949" i="1"/>
  <c r="AN2949" i="1"/>
  <c r="AM2949" i="1"/>
  <c r="AV2948" i="1"/>
  <c r="AU2948" i="1"/>
  <c r="AT2948" i="1"/>
  <c r="AS2948" i="1"/>
  <c r="AR2948" i="1"/>
  <c r="AQ2948" i="1"/>
  <c r="AP2948" i="1"/>
  <c r="AO2948" i="1"/>
  <c r="AN2948" i="1"/>
  <c r="AM2948" i="1"/>
  <c r="AV2947" i="1"/>
  <c r="AU2947" i="1"/>
  <c r="AT2947" i="1"/>
  <c r="AS2947" i="1"/>
  <c r="AR2947" i="1"/>
  <c r="AQ2947" i="1"/>
  <c r="AP2947" i="1"/>
  <c r="AO2947" i="1"/>
  <c r="AN2947" i="1"/>
  <c r="AM2947" i="1"/>
  <c r="AV2946" i="1"/>
  <c r="AU2946" i="1"/>
  <c r="AT2946" i="1"/>
  <c r="AS2946" i="1"/>
  <c r="AR2946" i="1"/>
  <c r="AQ2946" i="1"/>
  <c r="AP2946" i="1"/>
  <c r="AO2946" i="1"/>
  <c r="AN2946" i="1"/>
  <c r="AM2946" i="1"/>
  <c r="AV2945" i="1"/>
  <c r="AU2945" i="1"/>
  <c r="AT2945" i="1"/>
  <c r="AS2945" i="1"/>
  <c r="AR2945" i="1"/>
  <c r="AQ2945" i="1"/>
  <c r="AP2945" i="1"/>
  <c r="AO2945" i="1"/>
  <c r="AN2945" i="1"/>
  <c r="AM2945" i="1"/>
  <c r="AV2944" i="1"/>
  <c r="AU2944" i="1"/>
  <c r="AT2944" i="1"/>
  <c r="AS2944" i="1"/>
  <c r="AR2944" i="1"/>
  <c r="AQ2944" i="1"/>
  <c r="AP2944" i="1"/>
  <c r="AO2944" i="1"/>
  <c r="AN2944" i="1"/>
  <c r="AM2944" i="1"/>
  <c r="AV2943" i="1"/>
  <c r="AU2943" i="1"/>
  <c r="AT2943" i="1"/>
  <c r="AS2943" i="1"/>
  <c r="AR2943" i="1"/>
  <c r="AQ2943" i="1"/>
  <c r="AP2943" i="1"/>
  <c r="AO2943" i="1"/>
  <c r="AN2943" i="1"/>
  <c r="AM2943" i="1"/>
  <c r="AV2942" i="1"/>
  <c r="AU2942" i="1"/>
  <c r="AT2942" i="1"/>
  <c r="AS2942" i="1"/>
  <c r="AR2942" i="1"/>
  <c r="AQ2942" i="1"/>
  <c r="AP2942" i="1"/>
  <c r="AO2942" i="1"/>
  <c r="AN2942" i="1"/>
  <c r="AM2942" i="1"/>
  <c r="AV2941" i="1"/>
  <c r="AU2941" i="1"/>
  <c r="AT2941" i="1"/>
  <c r="AS2941" i="1"/>
  <c r="AR2941" i="1"/>
  <c r="AQ2941" i="1"/>
  <c r="AP2941" i="1"/>
  <c r="AO2941" i="1"/>
  <c r="AN2941" i="1"/>
  <c r="AM2941" i="1"/>
  <c r="AV2940" i="1"/>
  <c r="AU2940" i="1"/>
  <c r="AT2940" i="1"/>
  <c r="AS2940" i="1"/>
  <c r="AR2940" i="1"/>
  <c r="AQ2940" i="1"/>
  <c r="AP2940" i="1"/>
  <c r="AO2940" i="1"/>
  <c r="AN2940" i="1"/>
  <c r="AM2940" i="1"/>
  <c r="AV2939" i="1"/>
  <c r="AU2939" i="1"/>
  <c r="AT2939" i="1"/>
  <c r="AS2939" i="1"/>
  <c r="AR2939" i="1"/>
  <c r="AQ2939" i="1"/>
  <c r="AP2939" i="1"/>
  <c r="AO2939" i="1"/>
  <c r="AN2939" i="1"/>
  <c r="AM2939" i="1"/>
  <c r="AV2938" i="1"/>
  <c r="AU2938" i="1"/>
  <c r="AT2938" i="1"/>
  <c r="AS2938" i="1"/>
  <c r="AR2938" i="1"/>
  <c r="AQ2938" i="1"/>
  <c r="AP2938" i="1"/>
  <c r="AO2938" i="1"/>
  <c r="AN2938" i="1"/>
  <c r="AM2938" i="1"/>
  <c r="AV2937" i="1"/>
  <c r="AU2937" i="1"/>
  <c r="AT2937" i="1"/>
  <c r="AS2937" i="1"/>
  <c r="AR2937" i="1"/>
  <c r="AQ2937" i="1"/>
  <c r="AP2937" i="1"/>
  <c r="AO2937" i="1"/>
  <c r="AN2937" i="1"/>
  <c r="AM2937" i="1"/>
  <c r="AV2936" i="1"/>
  <c r="AU2936" i="1"/>
  <c r="AT2936" i="1"/>
  <c r="AS2936" i="1"/>
  <c r="AR2936" i="1"/>
  <c r="AQ2936" i="1"/>
  <c r="AP2936" i="1"/>
  <c r="AO2936" i="1"/>
  <c r="AN2936" i="1"/>
  <c r="AM2936" i="1"/>
  <c r="AV2935" i="1"/>
  <c r="AU2935" i="1"/>
  <c r="AT2935" i="1"/>
  <c r="AS2935" i="1"/>
  <c r="AR2935" i="1"/>
  <c r="AQ2935" i="1"/>
  <c r="AP2935" i="1"/>
  <c r="AO2935" i="1"/>
  <c r="AN2935" i="1"/>
  <c r="AM2935" i="1"/>
  <c r="AV2934" i="1"/>
  <c r="AU2934" i="1"/>
  <c r="AT2934" i="1"/>
  <c r="AS2934" i="1"/>
  <c r="AR2934" i="1"/>
  <c r="AQ2934" i="1"/>
  <c r="AP2934" i="1"/>
  <c r="AO2934" i="1"/>
  <c r="AN2934" i="1"/>
  <c r="AM2934" i="1"/>
  <c r="AV2933" i="1"/>
  <c r="AU2933" i="1"/>
  <c r="AT2933" i="1"/>
  <c r="AS2933" i="1"/>
  <c r="AR2933" i="1"/>
  <c r="AQ2933" i="1"/>
  <c r="AP2933" i="1"/>
  <c r="AO2933" i="1"/>
  <c r="AN2933" i="1"/>
  <c r="AM2933" i="1"/>
  <c r="AV2932" i="1"/>
  <c r="AU2932" i="1"/>
  <c r="AT2932" i="1"/>
  <c r="AS2932" i="1"/>
  <c r="AR2932" i="1"/>
  <c r="AQ2932" i="1"/>
  <c r="AP2932" i="1"/>
  <c r="AO2932" i="1"/>
  <c r="AN2932" i="1"/>
  <c r="AM2932" i="1"/>
  <c r="AV2931" i="1"/>
  <c r="AU2931" i="1"/>
  <c r="AT2931" i="1"/>
  <c r="AS2931" i="1"/>
  <c r="AR2931" i="1"/>
  <c r="AQ2931" i="1"/>
  <c r="AP2931" i="1"/>
  <c r="AO2931" i="1"/>
  <c r="AN2931" i="1"/>
  <c r="AM2931" i="1"/>
  <c r="AV2930" i="1"/>
  <c r="AU2930" i="1"/>
  <c r="AT2930" i="1"/>
  <c r="AS2930" i="1"/>
  <c r="AR2930" i="1"/>
  <c r="AQ2930" i="1"/>
  <c r="AP2930" i="1"/>
  <c r="AO2930" i="1"/>
  <c r="AN2930" i="1"/>
  <c r="AM2930" i="1"/>
  <c r="AV2929" i="1"/>
  <c r="AU2929" i="1"/>
  <c r="AT2929" i="1"/>
  <c r="AS2929" i="1"/>
  <c r="AR2929" i="1"/>
  <c r="AQ2929" i="1"/>
  <c r="AP2929" i="1"/>
  <c r="AO2929" i="1"/>
  <c r="AN2929" i="1"/>
  <c r="AM2929" i="1"/>
  <c r="AV2928" i="1"/>
  <c r="AU2928" i="1"/>
  <c r="AT2928" i="1"/>
  <c r="AS2928" i="1"/>
  <c r="AR2928" i="1"/>
  <c r="AQ2928" i="1"/>
  <c r="AP2928" i="1"/>
  <c r="AO2928" i="1"/>
  <c r="AN2928" i="1"/>
  <c r="AM2928" i="1"/>
  <c r="AV2927" i="1"/>
  <c r="AU2927" i="1"/>
  <c r="AT2927" i="1"/>
  <c r="AS2927" i="1"/>
  <c r="AR2927" i="1"/>
  <c r="AQ2927" i="1"/>
  <c r="AP2927" i="1"/>
  <c r="AO2927" i="1"/>
  <c r="AN2927" i="1"/>
  <c r="AM2927" i="1"/>
  <c r="AV2926" i="1"/>
  <c r="AU2926" i="1"/>
  <c r="AT2926" i="1"/>
  <c r="AS2926" i="1"/>
  <c r="AR2926" i="1"/>
  <c r="AQ2926" i="1"/>
  <c r="AP2926" i="1"/>
  <c r="AO2926" i="1"/>
  <c r="AN2926" i="1"/>
  <c r="AM2926" i="1"/>
  <c r="AV2925" i="1"/>
  <c r="AU2925" i="1"/>
  <c r="AT2925" i="1"/>
  <c r="AS2925" i="1"/>
  <c r="AR2925" i="1"/>
  <c r="AQ2925" i="1"/>
  <c r="AP2925" i="1"/>
  <c r="AO2925" i="1"/>
  <c r="AN2925" i="1"/>
  <c r="AM2925" i="1"/>
  <c r="AV2924" i="1"/>
  <c r="AU2924" i="1"/>
  <c r="AT2924" i="1"/>
  <c r="AS2924" i="1"/>
  <c r="AR2924" i="1"/>
  <c r="AQ2924" i="1"/>
  <c r="AP2924" i="1"/>
  <c r="AO2924" i="1"/>
  <c r="AN2924" i="1"/>
  <c r="AM2924" i="1"/>
  <c r="AV2923" i="1"/>
  <c r="AU2923" i="1"/>
  <c r="AT2923" i="1"/>
  <c r="AS2923" i="1"/>
  <c r="AR2923" i="1"/>
  <c r="AQ2923" i="1"/>
  <c r="AP2923" i="1"/>
  <c r="AO2923" i="1"/>
  <c r="AN2923" i="1"/>
  <c r="AM2923" i="1"/>
  <c r="AV2922" i="1"/>
  <c r="AU2922" i="1"/>
  <c r="AT2922" i="1"/>
  <c r="AS2922" i="1"/>
  <c r="AR2922" i="1"/>
  <c r="AQ2922" i="1"/>
  <c r="AP2922" i="1"/>
  <c r="AO2922" i="1"/>
  <c r="AN2922" i="1"/>
  <c r="AM2922" i="1"/>
  <c r="AV2921" i="1"/>
  <c r="AU2921" i="1"/>
  <c r="AT2921" i="1"/>
  <c r="AS2921" i="1"/>
  <c r="AR2921" i="1"/>
  <c r="AQ2921" i="1"/>
  <c r="AP2921" i="1"/>
  <c r="AO2921" i="1"/>
  <c r="AN2921" i="1"/>
  <c r="AM2921" i="1"/>
  <c r="AV2920" i="1"/>
  <c r="AU2920" i="1"/>
  <c r="AT2920" i="1"/>
  <c r="AS2920" i="1"/>
  <c r="AR2920" i="1"/>
  <c r="AQ2920" i="1"/>
  <c r="AP2920" i="1"/>
  <c r="AO2920" i="1"/>
  <c r="AN2920" i="1"/>
  <c r="AM2920" i="1"/>
  <c r="AV2919" i="1"/>
  <c r="AU2919" i="1"/>
  <c r="AT2919" i="1"/>
  <c r="AS2919" i="1"/>
  <c r="AR2919" i="1"/>
  <c r="AQ2919" i="1"/>
  <c r="AP2919" i="1"/>
  <c r="AO2919" i="1"/>
  <c r="AN2919" i="1"/>
  <c r="AM2919" i="1"/>
  <c r="AV2918" i="1"/>
  <c r="AU2918" i="1"/>
  <c r="AT2918" i="1"/>
  <c r="AS2918" i="1"/>
  <c r="AR2918" i="1"/>
  <c r="AQ2918" i="1"/>
  <c r="AP2918" i="1"/>
  <c r="AO2918" i="1"/>
  <c r="AN2918" i="1"/>
  <c r="AM2918" i="1"/>
  <c r="AV2917" i="1"/>
  <c r="AU2917" i="1"/>
  <c r="AT2917" i="1"/>
  <c r="AS2917" i="1"/>
  <c r="AR2917" i="1"/>
  <c r="AQ2917" i="1"/>
  <c r="AP2917" i="1"/>
  <c r="AO2917" i="1"/>
  <c r="AN2917" i="1"/>
  <c r="AM2917" i="1"/>
  <c r="AV2916" i="1"/>
  <c r="AU2916" i="1"/>
  <c r="AT2916" i="1"/>
  <c r="AS2916" i="1"/>
  <c r="AR2916" i="1"/>
  <c r="AQ2916" i="1"/>
  <c r="AP2916" i="1"/>
  <c r="AO2916" i="1"/>
  <c r="AN2916" i="1"/>
  <c r="AM2916" i="1"/>
  <c r="AV2915" i="1"/>
  <c r="AU2915" i="1"/>
  <c r="AT2915" i="1"/>
  <c r="AS2915" i="1"/>
  <c r="AR2915" i="1"/>
  <c r="AQ2915" i="1"/>
  <c r="AP2915" i="1"/>
  <c r="AO2915" i="1"/>
  <c r="AN2915" i="1"/>
  <c r="AM2915" i="1"/>
  <c r="AV2914" i="1"/>
  <c r="AU2914" i="1"/>
  <c r="AT2914" i="1"/>
  <c r="AS2914" i="1"/>
  <c r="AR2914" i="1"/>
  <c r="AQ2914" i="1"/>
  <c r="AP2914" i="1"/>
  <c r="AO2914" i="1"/>
  <c r="AN2914" i="1"/>
  <c r="AM2914" i="1"/>
  <c r="AV2913" i="1"/>
  <c r="AU2913" i="1"/>
  <c r="AT2913" i="1"/>
  <c r="AS2913" i="1"/>
  <c r="AR2913" i="1"/>
  <c r="AQ2913" i="1"/>
  <c r="AP2913" i="1"/>
  <c r="AO2913" i="1"/>
  <c r="AN2913" i="1"/>
  <c r="AM2913" i="1"/>
  <c r="AV2912" i="1"/>
  <c r="AU2912" i="1"/>
  <c r="AT2912" i="1"/>
  <c r="AS2912" i="1"/>
  <c r="AR2912" i="1"/>
  <c r="AQ2912" i="1"/>
  <c r="AP2912" i="1"/>
  <c r="AO2912" i="1"/>
  <c r="AN2912" i="1"/>
  <c r="AM2912" i="1"/>
  <c r="AV2911" i="1"/>
  <c r="AU2911" i="1"/>
  <c r="AT2911" i="1"/>
  <c r="AS2911" i="1"/>
  <c r="AR2911" i="1"/>
  <c r="AQ2911" i="1"/>
  <c r="AP2911" i="1"/>
  <c r="AO2911" i="1"/>
  <c r="AN2911" i="1"/>
  <c r="AM2911" i="1"/>
  <c r="AV2910" i="1"/>
  <c r="AU2910" i="1"/>
  <c r="AT2910" i="1"/>
  <c r="AS2910" i="1"/>
  <c r="AR2910" i="1"/>
  <c r="AQ2910" i="1"/>
  <c r="AP2910" i="1"/>
  <c r="AO2910" i="1"/>
  <c r="AN2910" i="1"/>
  <c r="AM2910" i="1"/>
  <c r="AV2909" i="1"/>
  <c r="AU2909" i="1"/>
  <c r="AT2909" i="1"/>
  <c r="AS2909" i="1"/>
  <c r="AR2909" i="1"/>
  <c r="AQ2909" i="1"/>
  <c r="AP2909" i="1"/>
  <c r="AO2909" i="1"/>
  <c r="AN2909" i="1"/>
  <c r="AM2909" i="1"/>
  <c r="AV2908" i="1"/>
  <c r="AU2908" i="1"/>
  <c r="AT2908" i="1"/>
  <c r="AS2908" i="1"/>
  <c r="AR2908" i="1"/>
  <c r="AQ2908" i="1"/>
  <c r="AP2908" i="1"/>
  <c r="AO2908" i="1"/>
  <c r="AN2908" i="1"/>
  <c r="AM2908" i="1"/>
  <c r="AV2907" i="1"/>
  <c r="AU2907" i="1"/>
  <c r="AT2907" i="1"/>
  <c r="AS2907" i="1"/>
  <c r="AR2907" i="1"/>
  <c r="AQ2907" i="1"/>
  <c r="AP2907" i="1"/>
  <c r="AO2907" i="1"/>
  <c r="AN2907" i="1"/>
  <c r="AM2907" i="1"/>
  <c r="AV2906" i="1"/>
  <c r="AU2906" i="1"/>
  <c r="AT2906" i="1"/>
  <c r="AS2906" i="1"/>
  <c r="AR2906" i="1"/>
  <c r="AQ2906" i="1"/>
  <c r="AP2906" i="1"/>
  <c r="AO2906" i="1"/>
  <c r="AN2906" i="1"/>
  <c r="AM2906" i="1"/>
  <c r="AV2905" i="1"/>
  <c r="AU2905" i="1"/>
  <c r="AT2905" i="1"/>
  <c r="AS2905" i="1"/>
  <c r="AR2905" i="1"/>
  <c r="AQ2905" i="1"/>
  <c r="AP2905" i="1"/>
  <c r="AO2905" i="1"/>
  <c r="AN2905" i="1"/>
  <c r="AM2905" i="1"/>
  <c r="AV2904" i="1"/>
  <c r="AU2904" i="1"/>
  <c r="AT2904" i="1"/>
  <c r="AS2904" i="1"/>
  <c r="AR2904" i="1"/>
  <c r="AQ2904" i="1"/>
  <c r="AP2904" i="1"/>
  <c r="AO2904" i="1"/>
  <c r="AN2904" i="1"/>
  <c r="AM2904" i="1"/>
  <c r="AV2903" i="1"/>
  <c r="AU2903" i="1"/>
  <c r="AT2903" i="1"/>
  <c r="AS2903" i="1"/>
  <c r="AR2903" i="1"/>
  <c r="AQ2903" i="1"/>
  <c r="AP2903" i="1"/>
  <c r="AO2903" i="1"/>
  <c r="AN2903" i="1"/>
  <c r="AM2903" i="1"/>
  <c r="AV2902" i="1"/>
  <c r="AU2902" i="1"/>
  <c r="AT2902" i="1"/>
  <c r="AS2902" i="1"/>
  <c r="AR2902" i="1"/>
  <c r="AQ2902" i="1"/>
  <c r="AP2902" i="1"/>
  <c r="AO2902" i="1"/>
  <c r="AN2902" i="1"/>
  <c r="AM2902" i="1"/>
  <c r="AV2901" i="1"/>
  <c r="AU2901" i="1"/>
  <c r="AT2901" i="1"/>
  <c r="AS2901" i="1"/>
  <c r="AR2901" i="1"/>
  <c r="AQ2901" i="1"/>
  <c r="AP2901" i="1"/>
  <c r="AO2901" i="1"/>
  <c r="AN2901" i="1"/>
  <c r="AM2901" i="1"/>
  <c r="AV2900" i="1"/>
  <c r="AU2900" i="1"/>
  <c r="AT2900" i="1"/>
  <c r="AS2900" i="1"/>
  <c r="AR2900" i="1"/>
  <c r="AQ2900" i="1"/>
  <c r="AP2900" i="1"/>
  <c r="AO2900" i="1"/>
  <c r="AN2900" i="1"/>
  <c r="AM2900" i="1"/>
  <c r="AV2899" i="1"/>
  <c r="AU2899" i="1"/>
  <c r="AT2899" i="1"/>
  <c r="AS2899" i="1"/>
  <c r="AR2899" i="1"/>
  <c r="AQ2899" i="1"/>
  <c r="AP2899" i="1"/>
  <c r="AO2899" i="1"/>
  <c r="AN2899" i="1"/>
  <c r="AM2899" i="1"/>
  <c r="AV2898" i="1"/>
  <c r="AU2898" i="1"/>
  <c r="AT2898" i="1"/>
  <c r="AS2898" i="1"/>
  <c r="AR2898" i="1"/>
  <c r="AQ2898" i="1"/>
  <c r="AP2898" i="1"/>
  <c r="AO2898" i="1"/>
  <c r="AN2898" i="1"/>
  <c r="AM2898" i="1"/>
  <c r="AV2897" i="1"/>
  <c r="AU2897" i="1"/>
  <c r="AT2897" i="1"/>
  <c r="AS2897" i="1"/>
  <c r="AR2897" i="1"/>
  <c r="AQ2897" i="1"/>
  <c r="AP2897" i="1"/>
  <c r="AO2897" i="1"/>
  <c r="AN2897" i="1"/>
  <c r="AM2897" i="1"/>
  <c r="AV2896" i="1"/>
  <c r="AU2896" i="1"/>
  <c r="AT2896" i="1"/>
  <c r="AS2896" i="1"/>
  <c r="AR2896" i="1"/>
  <c r="AQ2896" i="1"/>
  <c r="AP2896" i="1"/>
  <c r="AO2896" i="1"/>
  <c r="AN2896" i="1"/>
  <c r="AM2896" i="1"/>
  <c r="AV2895" i="1"/>
  <c r="AU2895" i="1"/>
  <c r="AT2895" i="1"/>
  <c r="AS2895" i="1"/>
  <c r="AR2895" i="1"/>
  <c r="AQ2895" i="1"/>
  <c r="AP2895" i="1"/>
  <c r="AO2895" i="1"/>
  <c r="AN2895" i="1"/>
  <c r="AM2895" i="1"/>
  <c r="AV2894" i="1"/>
  <c r="AU2894" i="1"/>
  <c r="AT2894" i="1"/>
  <c r="AS2894" i="1"/>
  <c r="AR2894" i="1"/>
  <c r="AQ2894" i="1"/>
  <c r="AP2894" i="1"/>
  <c r="AO2894" i="1"/>
  <c r="AN2894" i="1"/>
  <c r="AM2894" i="1"/>
  <c r="AV2893" i="1"/>
  <c r="AU2893" i="1"/>
  <c r="AT2893" i="1"/>
  <c r="AS2893" i="1"/>
  <c r="AR2893" i="1"/>
  <c r="AQ2893" i="1"/>
  <c r="AP2893" i="1"/>
  <c r="AO2893" i="1"/>
  <c r="AN2893" i="1"/>
  <c r="AM2893" i="1"/>
  <c r="AV2892" i="1"/>
  <c r="AU2892" i="1"/>
  <c r="AT2892" i="1"/>
  <c r="AS2892" i="1"/>
  <c r="AR2892" i="1"/>
  <c r="AQ2892" i="1"/>
  <c r="AP2892" i="1"/>
  <c r="AO2892" i="1"/>
  <c r="AN2892" i="1"/>
  <c r="AM2892" i="1"/>
  <c r="AV2891" i="1"/>
  <c r="AU2891" i="1"/>
  <c r="AT2891" i="1"/>
  <c r="AS2891" i="1"/>
  <c r="AR2891" i="1"/>
  <c r="AQ2891" i="1"/>
  <c r="AP2891" i="1"/>
  <c r="AO2891" i="1"/>
  <c r="AN2891" i="1"/>
  <c r="AM2891" i="1"/>
  <c r="AV2890" i="1"/>
  <c r="AU2890" i="1"/>
  <c r="AT2890" i="1"/>
  <c r="AS2890" i="1"/>
  <c r="AR2890" i="1"/>
  <c r="AQ2890" i="1"/>
  <c r="AP2890" i="1"/>
  <c r="AO2890" i="1"/>
  <c r="AN2890" i="1"/>
  <c r="AM2890" i="1"/>
  <c r="AV2889" i="1"/>
  <c r="AU2889" i="1"/>
  <c r="AT2889" i="1"/>
  <c r="AS2889" i="1"/>
  <c r="AR2889" i="1"/>
  <c r="AQ2889" i="1"/>
  <c r="AP2889" i="1"/>
  <c r="AO2889" i="1"/>
  <c r="AN2889" i="1"/>
  <c r="AM2889" i="1"/>
  <c r="AV2888" i="1"/>
  <c r="AU2888" i="1"/>
  <c r="AT2888" i="1"/>
  <c r="AS2888" i="1"/>
  <c r="AR2888" i="1"/>
  <c r="AQ2888" i="1"/>
  <c r="AP2888" i="1"/>
  <c r="AO2888" i="1"/>
  <c r="AN2888" i="1"/>
  <c r="AM2888" i="1"/>
  <c r="AV2887" i="1"/>
  <c r="AU2887" i="1"/>
  <c r="AT2887" i="1"/>
  <c r="AS2887" i="1"/>
  <c r="AR2887" i="1"/>
  <c r="AQ2887" i="1"/>
  <c r="AP2887" i="1"/>
  <c r="AO2887" i="1"/>
  <c r="AN2887" i="1"/>
  <c r="AM2887" i="1"/>
  <c r="AV2886" i="1"/>
  <c r="AU2886" i="1"/>
  <c r="AT2886" i="1"/>
  <c r="AS2886" i="1"/>
  <c r="AR2886" i="1"/>
  <c r="AQ2886" i="1"/>
  <c r="AP2886" i="1"/>
  <c r="AO2886" i="1"/>
  <c r="AN2886" i="1"/>
  <c r="AM2886" i="1"/>
  <c r="AV2885" i="1"/>
  <c r="AU2885" i="1"/>
  <c r="AT2885" i="1"/>
  <c r="AS2885" i="1"/>
  <c r="AR2885" i="1"/>
  <c r="AQ2885" i="1"/>
  <c r="AP2885" i="1"/>
  <c r="AO2885" i="1"/>
  <c r="AN2885" i="1"/>
  <c r="AM2885" i="1"/>
  <c r="AV2884" i="1"/>
  <c r="AU2884" i="1"/>
  <c r="AT2884" i="1"/>
  <c r="AS2884" i="1"/>
  <c r="AR2884" i="1"/>
  <c r="AQ2884" i="1"/>
  <c r="AP2884" i="1"/>
  <c r="AO2884" i="1"/>
  <c r="AN2884" i="1"/>
  <c r="AM2884" i="1"/>
  <c r="AV2883" i="1"/>
  <c r="AU2883" i="1"/>
  <c r="AT2883" i="1"/>
  <c r="AS2883" i="1"/>
  <c r="AR2883" i="1"/>
  <c r="AQ2883" i="1"/>
  <c r="AP2883" i="1"/>
  <c r="AO2883" i="1"/>
  <c r="AN2883" i="1"/>
  <c r="AM2883" i="1"/>
  <c r="AV2882" i="1"/>
  <c r="AU2882" i="1"/>
  <c r="AT2882" i="1"/>
  <c r="AS2882" i="1"/>
  <c r="AR2882" i="1"/>
  <c r="AQ2882" i="1"/>
  <c r="AP2882" i="1"/>
  <c r="AO2882" i="1"/>
  <c r="AN2882" i="1"/>
  <c r="AM2882" i="1"/>
  <c r="AV2881" i="1"/>
  <c r="AU2881" i="1"/>
  <c r="AT2881" i="1"/>
  <c r="AS2881" i="1"/>
  <c r="AR2881" i="1"/>
  <c r="AQ2881" i="1"/>
  <c r="AP2881" i="1"/>
  <c r="AO2881" i="1"/>
  <c r="AN2881" i="1"/>
  <c r="AM2881" i="1"/>
  <c r="AV2880" i="1"/>
  <c r="AU2880" i="1"/>
  <c r="AT2880" i="1"/>
  <c r="AS2880" i="1"/>
  <c r="AR2880" i="1"/>
  <c r="AQ2880" i="1"/>
  <c r="AP2880" i="1"/>
  <c r="AO2880" i="1"/>
  <c r="AN2880" i="1"/>
  <c r="AM2880" i="1"/>
  <c r="AV2879" i="1"/>
  <c r="AU2879" i="1"/>
  <c r="AT2879" i="1"/>
  <c r="AS2879" i="1"/>
  <c r="AR2879" i="1"/>
  <c r="AQ2879" i="1"/>
  <c r="AP2879" i="1"/>
  <c r="AO2879" i="1"/>
  <c r="AN2879" i="1"/>
  <c r="AM2879" i="1"/>
  <c r="AV2878" i="1"/>
  <c r="AU2878" i="1"/>
  <c r="AT2878" i="1"/>
  <c r="AS2878" i="1"/>
  <c r="AR2878" i="1"/>
  <c r="AQ2878" i="1"/>
  <c r="AP2878" i="1"/>
  <c r="AO2878" i="1"/>
  <c r="AN2878" i="1"/>
  <c r="AM2878" i="1"/>
  <c r="AV2877" i="1"/>
  <c r="AU2877" i="1"/>
  <c r="AT2877" i="1"/>
  <c r="AS2877" i="1"/>
  <c r="AR2877" i="1"/>
  <c r="AQ2877" i="1"/>
  <c r="AP2877" i="1"/>
  <c r="AO2877" i="1"/>
  <c r="AN2877" i="1"/>
  <c r="AM2877" i="1"/>
  <c r="AV2876" i="1"/>
  <c r="AU2876" i="1"/>
  <c r="AT2876" i="1"/>
  <c r="AS2876" i="1"/>
  <c r="AR2876" i="1"/>
  <c r="AQ2876" i="1"/>
  <c r="AP2876" i="1"/>
  <c r="AO2876" i="1"/>
  <c r="AN2876" i="1"/>
  <c r="AM2876" i="1"/>
  <c r="AV2875" i="1"/>
  <c r="AU2875" i="1"/>
  <c r="AT2875" i="1"/>
  <c r="AS2875" i="1"/>
  <c r="AR2875" i="1"/>
  <c r="AQ2875" i="1"/>
  <c r="AP2875" i="1"/>
  <c r="AO2875" i="1"/>
  <c r="AN2875" i="1"/>
  <c r="AM2875" i="1"/>
  <c r="AV2874" i="1"/>
  <c r="AU2874" i="1"/>
  <c r="AT2874" i="1"/>
  <c r="AS2874" i="1"/>
  <c r="AR2874" i="1"/>
  <c r="AQ2874" i="1"/>
  <c r="AP2874" i="1"/>
  <c r="AO2874" i="1"/>
  <c r="AN2874" i="1"/>
  <c r="AM2874" i="1"/>
  <c r="AV2873" i="1"/>
  <c r="AU2873" i="1"/>
  <c r="AT2873" i="1"/>
  <c r="AS2873" i="1"/>
  <c r="AR2873" i="1"/>
  <c r="AQ2873" i="1"/>
  <c r="AP2873" i="1"/>
  <c r="AO2873" i="1"/>
  <c r="AN2873" i="1"/>
  <c r="AM2873" i="1"/>
  <c r="AV2872" i="1"/>
  <c r="AU2872" i="1"/>
  <c r="AT2872" i="1"/>
  <c r="AS2872" i="1"/>
  <c r="AR2872" i="1"/>
  <c r="AQ2872" i="1"/>
  <c r="AP2872" i="1"/>
  <c r="AO2872" i="1"/>
  <c r="AN2872" i="1"/>
  <c r="AM2872" i="1"/>
  <c r="AV2871" i="1"/>
  <c r="AU2871" i="1"/>
  <c r="AT2871" i="1"/>
  <c r="AS2871" i="1"/>
  <c r="AR2871" i="1"/>
  <c r="AQ2871" i="1"/>
  <c r="AP2871" i="1"/>
  <c r="AO2871" i="1"/>
  <c r="AN2871" i="1"/>
  <c r="AM2871" i="1"/>
  <c r="AV2870" i="1"/>
  <c r="AU2870" i="1"/>
  <c r="AT2870" i="1"/>
  <c r="AS2870" i="1"/>
  <c r="AR2870" i="1"/>
  <c r="AQ2870" i="1"/>
  <c r="AP2870" i="1"/>
  <c r="AO2870" i="1"/>
  <c r="AN2870" i="1"/>
  <c r="AM2870" i="1"/>
  <c r="AV2869" i="1"/>
  <c r="AU2869" i="1"/>
  <c r="AT2869" i="1"/>
  <c r="AS2869" i="1"/>
  <c r="AR2869" i="1"/>
  <c r="AQ2869" i="1"/>
  <c r="AP2869" i="1"/>
  <c r="AO2869" i="1"/>
  <c r="AN2869" i="1"/>
  <c r="AM2869" i="1"/>
  <c r="AV2868" i="1"/>
  <c r="AU2868" i="1"/>
  <c r="AT2868" i="1"/>
  <c r="AS2868" i="1"/>
  <c r="AR2868" i="1"/>
  <c r="AQ2868" i="1"/>
  <c r="AP2868" i="1"/>
  <c r="AO2868" i="1"/>
  <c r="AN2868" i="1"/>
  <c r="AM2868" i="1"/>
  <c r="AV2867" i="1"/>
  <c r="AU2867" i="1"/>
  <c r="AT2867" i="1"/>
  <c r="AS2867" i="1"/>
  <c r="AR2867" i="1"/>
  <c r="AQ2867" i="1"/>
  <c r="AP2867" i="1"/>
  <c r="AO2867" i="1"/>
  <c r="AN2867" i="1"/>
  <c r="AM2867" i="1"/>
  <c r="AV2866" i="1"/>
  <c r="AU2866" i="1"/>
  <c r="AT2866" i="1"/>
  <c r="AS2866" i="1"/>
  <c r="AR2866" i="1"/>
  <c r="AQ2866" i="1"/>
  <c r="AP2866" i="1"/>
  <c r="AO2866" i="1"/>
  <c r="AN2866" i="1"/>
  <c r="AM2866" i="1"/>
  <c r="AV2865" i="1"/>
  <c r="AU2865" i="1"/>
  <c r="AT2865" i="1"/>
  <c r="AS2865" i="1"/>
  <c r="AR2865" i="1"/>
  <c r="AQ2865" i="1"/>
  <c r="AP2865" i="1"/>
  <c r="AO2865" i="1"/>
  <c r="AN2865" i="1"/>
  <c r="AM2865" i="1"/>
  <c r="AV2864" i="1"/>
  <c r="AU2864" i="1"/>
  <c r="AT2864" i="1"/>
  <c r="AS2864" i="1"/>
  <c r="AR2864" i="1"/>
  <c r="AQ2864" i="1"/>
  <c r="AP2864" i="1"/>
  <c r="AO2864" i="1"/>
  <c r="AN2864" i="1"/>
  <c r="AM2864" i="1"/>
  <c r="AV2863" i="1"/>
  <c r="AU2863" i="1"/>
  <c r="AT2863" i="1"/>
  <c r="AS2863" i="1"/>
  <c r="AR2863" i="1"/>
  <c r="AQ2863" i="1"/>
  <c r="AP2863" i="1"/>
  <c r="AO2863" i="1"/>
  <c r="AN2863" i="1"/>
  <c r="AM2863" i="1"/>
  <c r="AV2862" i="1"/>
  <c r="AU2862" i="1"/>
  <c r="AT2862" i="1"/>
  <c r="AS2862" i="1"/>
  <c r="AR2862" i="1"/>
  <c r="AQ2862" i="1"/>
  <c r="AP2862" i="1"/>
  <c r="AO2862" i="1"/>
  <c r="AN2862" i="1"/>
  <c r="AM2862" i="1"/>
  <c r="AV2861" i="1"/>
  <c r="AU2861" i="1"/>
  <c r="AT2861" i="1"/>
  <c r="AS2861" i="1"/>
  <c r="AR2861" i="1"/>
  <c r="AQ2861" i="1"/>
  <c r="AP2861" i="1"/>
  <c r="AO2861" i="1"/>
  <c r="AN2861" i="1"/>
  <c r="AM2861" i="1"/>
  <c r="AV2860" i="1"/>
  <c r="AU2860" i="1"/>
  <c r="AT2860" i="1"/>
  <c r="AS2860" i="1"/>
  <c r="AR2860" i="1"/>
  <c r="AQ2860" i="1"/>
  <c r="AP2860" i="1"/>
  <c r="AO2860" i="1"/>
  <c r="AN2860" i="1"/>
  <c r="AM2860" i="1"/>
  <c r="AV2859" i="1"/>
  <c r="AU2859" i="1"/>
  <c r="AT2859" i="1"/>
  <c r="AS2859" i="1"/>
  <c r="AR2859" i="1"/>
  <c r="AQ2859" i="1"/>
  <c r="AP2859" i="1"/>
  <c r="AO2859" i="1"/>
  <c r="AN2859" i="1"/>
  <c r="AM2859" i="1"/>
  <c r="AV2858" i="1"/>
  <c r="AU2858" i="1"/>
  <c r="AT2858" i="1"/>
  <c r="AS2858" i="1"/>
  <c r="AR2858" i="1"/>
  <c r="AQ2858" i="1"/>
  <c r="AP2858" i="1"/>
  <c r="AO2858" i="1"/>
  <c r="AN2858" i="1"/>
  <c r="AM2858" i="1"/>
  <c r="AV2857" i="1"/>
  <c r="AU2857" i="1"/>
  <c r="AT2857" i="1"/>
  <c r="AS2857" i="1"/>
  <c r="AR2857" i="1"/>
  <c r="AQ2857" i="1"/>
  <c r="AP2857" i="1"/>
  <c r="AO2857" i="1"/>
  <c r="AN2857" i="1"/>
  <c r="AM2857" i="1"/>
  <c r="AV2856" i="1"/>
  <c r="AU2856" i="1"/>
  <c r="AT2856" i="1"/>
  <c r="AS2856" i="1"/>
  <c r="AR2856" i="1"/>
  <c r="AQ2856" i="1"/>
  <c r="AP2856" i="1"/>
  <c r="AO2856" i="1"/>
  <c r="AN2856" i="1"/>
  <c r="AM2856" i="1"/>
  <c r="AV2855" i="1"/>
  <c r="AU2855" i="1"/>
  <c r="AT2855" i="1"/>
  <c r="AS2855" i="1"/>
  <c r="AR2855" i="1"/>
  <c r="AQ2855" i="1"/>
  <c r="AP2855" i="1"/>
  <c r="AO2855" i="1"/>
  <c r="AN2855" i="1"/>
  <c r="AM2855" i="1"/>
  <c r="AV2854" i="1"/>
  <c r="AU2854" i="1"/>
  <c r="AT2854" i="1"/>
  <c r="AS2854" i="1"/>
  <c r="AR2854" i="1"/>
  <c r="AQ2854" i="1"/>
  <c r="AP2854" i="1"/>
  <c r="AO2854" i="1"/>
  <c r="AN2854" i="1"/>
  <c r="AM2854" i="1"/>
  <c r="AV2853" i="1"/>
  <c r="AU2853" i="1"/>
  <c r="AT2853" i="1"/>
  <c r="AS2853" i="1"/>
  <c r="AR2853" i="1"/>
  <c r="AQ2853" i="1"/>
  <c r="AP2853" i="1"/>
  <c r="AO2853" i="1"/>
  <c r="AN2853" i="1"/>
  <c r="AM2853" i="1"/>
  <c r="AV2852" i="1"/>
  <c r="AU2852" i="1"/>
  <c r="AT2852" i="1"/>
  <c r="AS2852" i="1"/>
  <c r="AR2852" i="1"/>
  <c r="AQ2852" i="1"/>
  <c r="AP2852" i="1"/>
  <c r="AO2852" i="1"/>
  <c r="AN2852" i="1"/>
  <c r="AM2852" i="1"/>
  <c r="AV2851" i="1"/>
  <c r="AU2851" i="1"/>
  <c r="AT2851" i="1"/>
  <c r="AS2851" i="1"/>
  <c r="AR2851" i="1"/>
  <c r="AQ2851" i="1"/>
  <c r="AP2851" i="1"/>
  <c r="AO2851" i="1"/>
  <c r="AN2851" i="1"/>
  <c r="AM2851" i="1"/>
  <c r="AV2850" i="1"/>
  <c r="AU2850" i="1"/>
  <c r="AT2850" i="1"/>
  <c r="AS2850" i="1"/>
  <c r="AR2850" i="1"/>
  <c r="AQ2850" i="1"/>
  <c r="AP2850" i="1"/>
  <c r="AO2850" i="1"/>
  <c r="AN2850" i="1"/>
  <c r="AM2850" i="1"/>
  <c r="AV2849" i="1"/>
  <c r="AU2849" i="1"/>
  <c r="AT2849" i="1"/>
  <c r="AS2849" i="1"/>
  <c r="AR2849" i="1"/>
  <c r="AQ2849" i="1"/>
  <c r="AP2849" i="1"/>
  <c r="AO2849" i="1"/>
  <c r="AN2849" i="1"/>
  <c r="AM2849" i="1"/>
  <c r="AV2848" i="1"/>
  <c r="AU2848" i="1"/>
  <c r="AT2848" i="1"/>
  <c r="AS2848" i="1"/>
  <c r="AR2848" i="1"/>
  <c r="AQ2848" i="1"/>
  <c r="AP2848" i="1"/>
  <c r="AO2848" i="1"/>
  <c r="AN2848" i="1"/>
  <c r="AM2848" i="1"/>
  <c r="AV2847" i="1"/>
  <c r="AU2847" i="1"/>
  <c r="AT2847" i="1"/>
  <c r="AS2847" i="1"/>
  <c r="AR2847" i="1"/>
  <c r="AQ2847" i="1"/>
  <c r="AP2847" i="1"/>
  <c r="AO2847" i="1"/>
  <c r="AN2847" i="1"/>
  <c r="AM2847" i="1"/>
  <c r="AV2846" i="1"/>
  <c r="AU2846" i="1"/>
  <c r="AT2846" i="1"/>
  <c r="AS2846" i="1"/>
  <c r="AR2846" i="1"/>
  <c r="AQ2846" i="1"/>
  <c r="AP2846" i="1"/>
  <c r="AO2846" i="1"/>
  <c r="AN2846" i="1"/>
  <c r="AM2846" i="1"/>
  <c r="AV2845" i="1"/>
  <c r="AU2845" i="1"/>
  <c r="AT2845" i="1"/>
  <c r="AS2845" i="1"/>
  <c r="AR2845" i="1"/>
  <c r="AQ2845" i="1"/>
  <c r="AP2845" i="1"/>
  <c r="AO2845" i="1"/>
  <c r="AN2845" i="1"/>
  <c r="AM2845" i="1"/>
  <c r="AV2844" i="1"/>
  <c r="AU2844" i="1"/>
  <c r="AT2844" i="1"/>
  <c r="AS2844" i="1"/>
  <c r="AR2844" i="1"/>
  <c r="AQ2844" i="1"/>
  <c r="AP2844" i="1"/>
  <c r="AO2844" i="1"/>
  <c r="AN2844" i="1"/>
  <c r="AM2844" i="1"/>
  <c r="AV2843" i="1"/>
  <c r="AU2843" i="1"/>
  <c r="AT2843" i="1"/>
  <c r="AS2843" i="1"/>
  <c r="AR2843" i="1"/>
  <c r="AQ2843" i="1"/>
  <c r="AP2843" i="1"/>
  <c r="AO2843" i="1"/>
  <c r="AN2843" i="1"/>
  <c r="AM2843" i="1"/>
  <c r="AV2842" i="1"/>
  <c r="AU2842" i="1"/>
  <c r="AT2842" i="1"/>
  <c r="AS2842" i="1"/>
  <c r="AR2842" i="1"/>
  <c r="AQ2842" i="1"/>
  <c r="AP2842" i="1"/>
  <c r="AO2842" i="1"/>
  <c r="AN2842" i="1"/>
  <c r="AM2842" i="1"/>
  <c r="AV2841" i="1"/>
  <c r="AU2841" i="1"/>
  <c r="AT2841" i="1"/>
  <c r="AS2841" i="1"/>
  <c r="AR2841" i="1"/>
  <c r="AQ2841" i="1"/>
  <c r="AP2841" i="1"/>
  <c r="AO2841" i="1"/>
  <c r="AN2841" i="1"/>
  <c r="AM2841" i="1"/>
  <c r="AV2840" i="1"/>
  <c r="AU2840" i="1"/>
  <c r="AT2840" i="1"/>
  <c r="AS2840" i="1"/>
  <c r="AR2840" i="1"/>
  <c r="AQ2840" i="1"/>
  <c r="AP2840" i="1"/>
  <c r="AO2840" i="1"/>
  <c r="AN2840" i="1"/>
  <c r="AM2840" i="1"/>
  <c r="AV2839" i="1"/>
  <c r="AU2839" i="1"/>
  <c r="AT2839" i="1"/>
  <c r="AS2839" i="1"/>
  <c r="AR2839" i="1"/>
  <c r="AQ2839" i="1"/>
  <c r="AP2839" i="1"/>
  <c r="AO2839" i="1"/>
  <c r="AN2839" i="1"/>
  <c r="AM2839" i="1"/>
  <c r="AV2838" i="1"/>
  <c r="AU2838" i="1"/>
  <c r="AT2838" i="1"/>
  <c r="AS2838" i="1"/>
  <c r="AR2838" i="1"/>
  <c r="AQ2838" i="1"/>
  <c r="AP2838" i="1"/>
  <c r="AO2838" i="1"/>
  <c r="AN2838" i="1"/>
  <c r="AM2838" i="1"/>
  <c r="AV2837" i="1"/>
  <c r="AU2837" i="1"/>
  <c r="AT2837" i="1"/>
  <c r="AS2837" i="1"/>
  <c r="AR2837" i="1"/>
  <c r="AQ2837" i="1"/>
  <c r="AP2837" i="1"/>
  <c r="AO2837" i="1"/>
  <c r="AN2837" i="1"/>
  <c r="AM2837" i="1"/>
  <c r="AV2836" i="1"/>
  <c r="AU2836" i="1"/>
  <c r="AT2836" i="1"/>
  <c r="AS2836" i="1"/>
  <c r="AR2836" i="1"/>
  <c r="AQ2836" i="1"/>
  <c r="AP2836" i="1"/>
  <c r="AO2836" i="1"/>
  <c r="AN2836" i="1"/>
  <c r="AM2836" i="1"/>
  <c r="AV2835" i="1"/>
  <c r="AU2835" i="1"/>
  <c r="AT2835" i="1"/>
  <c r="AS2835" i="1"/>
  <c r="AR2835" i="1"/>
  <c r="AQ2835" i="1"/>
  <c r="AP2835" i="1"/>
  <c r="AO2835" i="1"/>
  <c r="AN2835" i="1"/>
  <c r="AM2835" i="1"/>
  <c r="AV2834" i="1"/>
  <c r="AU2834" i="1"/>
  <c r="AT2834" i="1"/>
  <c r="AS2834" i="1"/>
  <c r="AR2834" i="1"/>
  <c r="AQ2834" i="1"/>
  <c r="AP2834" i="1"/>
  <c r="AO2834" i="1"/>
  <c r="AN2834" i="1"/>
  <c r="AM2834" i="1"/>
  <c r="AV2833" i="1"/>
  <c r="AU2833" i="1"/>
  <c r="AT2833" i="1"/>
  <c r="AS2833" i="1"/>
  <c r="AR2833" i="1"/>
  <c r="AQ2833" i="1"/>
  <c r="AP2833" i="1"/>
  <c r="AO2833" i="1"/>
  <c r="AN2833" i="1"/>
  <c r="AM2833" i="1"/>
  <c r="AV2832" i="1"/>
  <c r="AU2832" i="1"/>
  <c r="AT2832" i="1"/>
  <c r="AS2832" i="1"/>
  <c r="AR2832" i="1"/>
  <c r="AQ2832" i="1"/>
  <c r="AP2832" i="1"/>
  <c r="AO2832" i="1"/>
  <c r="AN2832" i="1"/>
  <c r="AM2832" i="1"/>
  <c r="AV2831" i="1"/>
  <c r="AU2831" i="1"/>
  <c r="AT2831" i="1"/>
  <c r="AS2831" i="1"/>
  <c r="AR2831" i="1"/>
  <c r="AQ2831" i="1"/>
  <c r="AP2831" i="1"/>
  <c r="AO2831" i="1"/>
  <c r="AN2831" i="1"/>
  <c r="AM2831" i="1"/>
  <c r="AV2830" i="1"/>
  <c r="AU2830" i="1"/>
  <c r="AT2830" i="1"/>
  <c r="AS2830" i="1"/>
  <c r="AR2830" i="1"/>
  <c r="AQ2830" i="1"/>
  <c r="AP2830" i="1"/>
  <c r="AO2830" i="1"/>
  <c r="AN2830" i="1"/>
  <c r="AM2830" i="1"/>
  <c r="AV2829" i="1"/>
  <c r="AU2829" i="1"/>
  <c r="AT2829" i="1"/>
  <c r="AS2829" i="1"/>
  <c r="AR2829" i="1"/>
  <c r="AQ2829" i="1"/>
  <c r="AP2829" i="1"/>
  <c r="AO2829" i="1"/>
  <c r="AN2829" i="1"/>
  <c r="AM2829" i="1"/>
  <c r="AV2828" i="1"/>
  <c r="AU2828" i="1"/>
  <c r="AT2828" i="1"/>
  <c r="AS2828" i="1"/>
  <c r="AR2828" i="1"/>
  <c r="AQ2828" i="1"/>
  <c r="AP2828" i="1"/>
  <c r="AO2828" i="1"/>
  <c r="AN2828" i="1"/>
  <c r="AM2828" i="1"/>
  <c r="AV2827" i="1"/>
  <c r="AU2827" i="1"/>
  <c r="AT2827" i="1"/>
  <c r="AS2827" i="1"/>
  <c r="AR2827" i="1"/>
  <c r="AQ2827" i="1"/>
  <c r="AP2827" i="1"/>
  <c r="AO2827" i="1"/>
  <c r="AN2827" i="1"/>
  <c r="AM2827" i="1"/>
  <c r="AV2826" i="1"/>
  <c r="AU2826" i="1"/>
  <c r="AT2826" i="1"/>
  <c r="AS2826" i="1"/>
  <c r="AR2826" i="1"/>
  <c r="AQ2826" i="1"/>
  <c r="AP2826" i="1"/>
  <c r="AO2826" i="1"/>
  <c r="AN2826" i="1"/>
  <c r="AM2826" i="1"/>
  <c r="AV2825" i="1"/>
  <c r="AU2825" i="1"/>
  <c r="AT2825" i="1"/>
  <c r="AS2825" i="1"/>
  <c r="AR2825" i="1"/>
  <c r="AQ2825" i="1"/>
  <c r="AP2825" i="1"/>
  <c r="AO2825" i="1"/>
  <c r="AN2825" i="1"/>
  <c r="AM2825" i="1"/>
  <c r="AV2824" i="1"/>
  <c r="AU2824" i="1"/>
  <c r="AT2824" i="1"/>
  <c r="AS2824" i="1"/>
  <c r="AR2824" i="1"/>
  <c r="AQ2824" i="1"/>
  <c r="AP2824" i="1"/>
  <c r="AO2824" i="1"/>
  <c r="AN2824" i="1"/>
  <c r="AM2824" i="1"/>
  <c r="AV2823" i="1"/>
  <c r="AU2823" i="1"/>
  <c r="AT2823" i="1"/>
  <c r="AS2823" i="1"/>
  <c r="AR2823" i="1"/>
  <c r="AQ2823" i="1"/>
  <c r="AP2823" i="1"/>
  <c r="AO2823" i="1"/>
  <c r="AN2823" i="1"/>
  <c r="AM2823" i="1"/>
  <c r="AV2822" i="1"/>
  <c r="AU2822" i="1"/>
  <c r="AT2822" i="1"/>
  <c r="AS2822" i="1"/>
  <c r="AR2822" i="1"/>
  <c r="AQ2822" i="1"/>
  <c r="AP2822" i="1"/>
  <c r="AO2822" i="1"/>
  <c r="AN2822" i="1"/>
  <c r="AM2822" i="1"/>
  <c r="AV2821" i="1"/>
  <c r="AU2821" i="1"/>
  <c r="AT2821" i="1"/>
  <c r="AS2821" i="1"/>
  <c r="AR2821" i="1"/>
  <c r="AQ2821" i="1"/>
  <c r="AP2821" i="1"/>
  <c r="AO2821" i="1"/>
  <c r="AN2821" i="1"/>
  <c r="AM2821" i="1"/>
  <c r="AV2820" i="1"/>
  <c r="AU2820" i="1"/>
  <c r="AT2820" i="1"/>
  <c r="AS2820" i="1"/>
  <c r="AR2820" i="1"/>
  <c r="AQ2820" i="1"/>
  <c r="AP2820" i="1"/>
  <c r="AO2820" i="1"/>
  <c r="AN2820" i="1"/>
  <c r="AM2820" i="1"/>
  <c r="AV2819" i="1"/>
  <c r="AU2819" i="1"/>
  <c r="AT2819" i="1"/>
  <c r="AS2819" i="1"/>
  <c r="AR2819" i="1"/>
  <c r="AQ2819" i="1"/>
  <c r="AP2819" i="1"/>
  <c r="AO2819" i="1"/>
  <c r="AN2819" i="1"/>
  <c r="AM2819" i="1"/>
  <c r="AV2818" i="1"/>
  <c r="AU2818" i="1"/>
  <c r="AT2818" i="1"/>
  <c r="AS2818" i="1"/>
  <c r="AR2818" i="1"/>
  <c r="AQ2818" i="1"/>
  <c r="AP2818" i="1"/>
  <c r="AO2818" i="1"/>
  <c r="AN2818" i="1"/>
  <c r="AM2818" i="1"/>
  <c r="AV2817" i="1"/>
  <c r="AU2817" i="1"/>
  <c r="AT2817" i="1"/>
  <c r="AS2817" i="1"/>
  <c r="AR2817" i="1"/>
  <c r="AQ2817" i="1"/>
  <c r="AP2817" i="1"/>
  <c r="AO2817" i="1"/>
  <c r="AN2817" i="1"/>
  <c r="AM2817" i="1"/>
  <c r="AV2816" i="1"/>
  <c r="AU2816" i="1"/>
  <c r="AT2816" i="1"/>
  <c r="AS2816" i="1"/>
  <c r="AR2816" i="1"/>
  <c r="AQ2816" i="1"/>
  <c r="AP2816" i="1"/>
  <c r="AO2816" i="1"/>
  <c r="AN2816" i="1"/>
  <c r="AM2816" i="1"/>
  <c r="AV2815" i="1"/>
  <c r="AU2815" i="1"/>
  <c r="AT2815" i="1"/>
  <c r="AS2815" i="1"/>
  <c r="AR2815" i="1"/>
  <c r="AQ2815" i="1"/>
  <c r="AP2815" i="1"/>
  <c r="AO2815" i="1"/>
  <c r="AN2815" i="1"/>
  <c r="AM2815" i="1"/>
  <c r="AV2814" i="1"/>
  <c r="AU2814" i="1"/>
  <c r="AT2814" i="1"/>
  <c r="AS2814" i="1"/>
  <c r="AR2814" i="1"/>
  <c r="AQ2814" i="1"/>
  <c r="AP2814" i="1"/>
  <c r="AO2814" i="1"/>
  <c r="AN2814" i="1"/>
  <c r="AM2814" i="1"/>
  <c r="AV2813" i="1"/>
  <c r="AU2813" i="1"/>
  <c r="AT2813" i="1"/>
  <c r="AS2813" i="1"/>
  <c r="AR2813" i="1"/>
  <c r="AQ2813" i="1"/>
  <c r="AP2813" i="1"/>
  <c r="AO2813" i="1"/>
  <c r="AN2813" i="1"/>
  <c r="AM2813" i="1"/>
  <c r="AV2812" i="1"/>
  <c r="AU2812" i="1"/>
  <c r="AT2812" i="1"/>
  <c r="AS2812" i="1"/>
  <c r="AR2812" i="1"/>
  <c r="AQ2812" i="1"/>
  <c r="AP2812" i="1"/>
  <c r="AO2812" i="1"/>
  <c r="AN2812" i="1"/>
  <c r="AM2812" i="1"/>
  <c r="AV2811" i="1"/>
  <c r="AU2811" i="1"/>
  <c r="AT2811" i="1"/>
  <c r="AS2811" i="1"/>
  <c r="AR2811" i="1"/>
  <c r="AQ2811" i="1"/>
  <c r="AP2811" i="1"/>
  <c r="AO2811" i="1"/>
  <c r="AN2811" i="1"/>
  <c r="AM2811" i="1"/>
  <c r="AV2810" i="1"/>
  <c r="AU2810" i="1"/>
  <c r="AT2810" i="1"/>
  <c r="AS2810" i="1"/>
  <c r="AR2810" i="1"/>
  <c r="AQ2810" i="1"/>
  <c r="AP2810" i="1"/>
  <c r="AO2810" i="1"/>
  <c r="AN2810" i="1"/>
  <c r="AM2810" i="1"/>
  <c r="AV2809" i="1"/>
  <c r="AU2809" i="1"/>
  <c r="AT2809" i="1"/>
  <c r="AS2809" i="1"/>
  <c r="AR2809" i="1"/>
  <c r="AQ2809" i="1"/>
  <c r="AP2809" i="1"/>
  <c r="AO2809" i="1"/>
  <c r="AN2809" i="1"/>
  <c r="AM2809" i="1"/>
  <c r="AV2808" i="1"/>
  <c r="AU2808" i="1"/>
  <c r="AT2808" i="1"/>
  <c r="AS2808" i="1"/>
  <c r="AR2808" i="1"/>
  <c r="AQ2808" i="1"/>
  <c r="AP2808" i="1"/>
  <c r="AO2808" i="1"/>
  <c r="AN2808" i="1"/>
  <c r="AM2808" i="1"/>
  <c r="AV2807" i="1"/>
  <c r="AU2807" i="1"/>
  <c r="AT2807" i="1"/>
  <c r="AS2807" i="1"/>
  <c r="AR2807" i="1"/>
  <c r="AQ2807" i="1"/>
  <c r="AP2807" i="1"/>
  <c r="AO2807" i="1"/>
  <c r="AN2807" i="1"/>
  <c r="AM2807" i="1"/>
  <c r="AV2806" i="1"/>
  <c r="AU2806" i="1"/>
  <c r="AT2806" i="1"/>
  <c r="AS2806" i="1"/>
  <c r="AR2806" i="1"/>
  <c r="AQ2806" i="1"/>
  <c r="AP2806" i="1"/>
  <c r="AO2806" i="1"/>
  <c r="AN2806" i="1"/>
  <c r="AM2806" i="1"/>
  <c r="AV2805" i="1"/>
  <c r="AU2805" i="1"/>
  <c r="AT2805" i="1"/>
  <c r="AS2805" i="1"/>
  <c r="AR2805" i="1"/>
  <c r="AQ2805" i="1"/>
  <c r="AP2805" i="1"/>
  <c r="AO2805" i="1"/>
  <c r="AN2805" i="1"/>
  <c r="AM2805" i="1"/>
  <c r="AV2804" i="1"/>
  <c r="AU2804" i="1"/>
  <c r="AT2804" i="1"/>
  <c r="AS2804" i="1"/>
  <c r="AR2804" i="1"/>
  <c r="AQ2804" i="1"/>
  <c r="AP2804" i="1"/>
  <c r="AO2804" i="1"/>
  <c r="AN2804" i="1"/>
  <c r="AM2804" i="1"/>
  <c r="AV2803" i="1"/>
  <c r="AU2803" i="1"/>
  <c r="AT2803" i="1"/>
  <c r="AS2803" i="1"/>
  <c r="AR2803" i="1"/>
  <c r="AQ2803" i="1"/>
  <c r="AP2803" i="1"/>
  <c r="AO2803" i="1"/>
  <c r="AN2803" i="1"/>
  <c r="AM2803" i="1"/>
  <c r="AV2802" i="1"/>
  <c r="AU2802" i="1"/>
  <c r="AT2802" i="1"/>
  <c r="AS2802" i="1"/>
  <c r="AR2802" i="1"/>
  <c r="AQ2802" i="1"/>
  <c r="AP2802" i="1"/>
  <c r="AO2802" i="1"/>
  <c r="AN2802" i="1"/>
  <c r="AM2802" i="1"/>
  <c r="AV2801" i="1"/>
  <c r="AU2801" i="1"/>
  <c r="AT2801" i="1"/>
  <c r="AS2801" i="1"/>
  <c r="AR2801" i="1"/>
  <c r="AQ2801" i="1"/>
  <c r="AP2801" i="1"/>
  <c r="AO2801" i="1"/>
  <c r="AN2801" i="1"/>
  <c r="AM2801" i="1"/>
  <c r="AV2800" i="1"/>
  <c r="AU2800" i="1"/>
  <c r="AT2800" i="1"/>
  <c r="AS2800" i="1"/>
  <c r="AR2800" i="1"/>
  <c r="AQ2800" i="1"/>
  <c r="AP2800" i="1"/>
  <c r="AO2800" i="1"/>
  <c r="AN2800" i="1"/>
  <c r="AM2800" i="1"/>
  <c r="AV2799" i="1"/>
  <c r="AU2799" i="1"/>
  <c r="AT2799" i="1"/>
  <c r="AS2799" i="1"/>
  <c r="AR2799" i="1"/>
  <c r="AQ2799" i="1"/>
  <c r="AP2799" i="1"/>
  <c r="AO2799" i="1"/>
  <c r="AN2799" i="1"/>
  <c r="AM2799" i="1"/>
  <c r="AV2798" i="1"/>
  <c r="AU2798" i="1"/>
  <c r="AT2798" i="1"/>
  <c r="AS2798" i="1"/>
  <c r="AR2798" i="1"/>
  <c r="AQ2798" i="1"/>
  <c r="AP2798" i="1"/>
  <c r="AO2798" i="1"/>
  <c r="AN2798" i="1"/>
  <c r="AM2798" i="1"/>
  <c r="AV2797" i="1"/>
  <c r="AU2797" i="1"/>
  <c r="AT2797" i="1"/>
  <c r="AS2797" i="1"/>
  <c r="AR2797" i="1"/>
  <c r="AQ2797" i="1"/>
  <c r="AP2797" i="1"/>
  <c r="AO2797" i="1"/>
  <c r="AN2797" i="1"/>
  <c r="AM2797" i="1"/>
  <c r="AV2796" i="1"/>
  <c r="AU2796" i="1"/>
  <c r="AT2796" i="1"/>
  <c r="AS2796" i="1"/>
  <c r="AR2796" i="1"/>
  <c r="AQ2796" i="1"/>
  <c r="AP2796" i="1"/>
  <c r="AO2796" i="1"/>
  <c r="AN2796" i="1"/>
  <c r="AM2796" i="1"/>
  <c r="AV2795" i="1"/>
  <c r="AU2795" i="1"/>
  <c r="AT2795" i="1"/>
  <c r="AS2795" i="1"/>
  <c r="AR2795" i="1"/>
  <c r="AQ2795" i="1"/>
  <c r="AP2795" i="1"/>
  <c r="AO2795" i="1"/>
  <c r="AN2795" i="1"/>
  <c r="AM2795" i="1"/>
  <c r="AV2794" i="1"/>
  <c r="AU2794" i="1"/>
  <c r="AT2794" i="1"/>
  <c r="AS2794" i="1"/>
  <c r="AR2794" i="1"/>
  <c r="AQ2794" i="1"/>
  <c r="AP2794" i="1"/>
  <c r="AO2794" i="1"/>
  <c r="AN2794" i="1"/>
  <c r="AM2794" i="1"/>
  <c r="AV2793" i="1"/>
  <c r="AU2793" i="1"/>
  <c r="AT2793" i="1"/>
  <c r="AS2793" i="1"/>
  <c r="AR2793" i="1"/>
  <c r="AQ2793" i="1"/>
  <c r="AP2793" i="1"/>
  <c r="AO2793" i="1"/>
  <c r="AN2793" i="1"/>
  <c r="AM2793" i="1"/>
  <c r="AV2792" i="1"/>
  <c r="AU2792" i="1"/>
  <c r="AT2792" i="1"/>
  <c r="AS2792" i="1"/>
  <c r="AR2792" i="1"/>
  <c r="AQ2792" i="1"/>
  <c r="AP2792" i="1"/>
  <c r="AO2792" i="1"/>
  <c r="AN2792" i="1"/>
  <c r="AM2792" i="1"/>
  <c r="AV2791" i="1"/>
  <c r="AU2791" i="1"/>
  <c r="AT2791" i="1"/>
  <c r="AS2791" i="1"/>
  <c r="AR2791" i="1"/>
  <c r="AQ2791" i="1"/>
  <c r="AP2791" i="1"/>
  <c r="AO2791" i="1"/>
  <c r="AN2791" i="1"/>
  <c r="AM2791" i="1"/>
  <c r="AV2790" i="1"/>
  <c r="AU2790" i="1"/>
  <c r="AT2790" i="1"/>
  <c r="AS2790" i="1"/>
  <c r="AR2790" i="1"/>
  <c r="AQ2790" i="1"/>
  <c r="AP2790" i="1"/>
  <c r="AO2790" i="1"/>
  <c r="AN2790" i="1"/>
  <c r="AM2790" i="1"/>
  <c r="AV2789" i="1"/>
  <c r="AU2789" i="1"/>
  <c r="AT2789" i="1"/>
  <c r="AS2789" i="1"/>
  <c r="AR2789" i="1"/>
  <c r="AQ2789" i="1"/>
  <c r="AP2789" i="1"/>
  <c r="AO2789" i="1"/>
  <c r="AN2789" i="1"/>
  <c r="AM2789" i="1"/>
  <c r="AV2788" i="1"/>
  <c r="AU2788" i="1"/>
  <c r="AT2788" i="1"/>
  <c r="AS2788" i="1"/>
  <c r="AR2788" i="1"/>
  <c r="AQ2788" i="1"/>
  <c r="AP2788" i="1"/>
  <c r="AO2788" i="1"/>
  <c r="AN2788" i="1"/>
  <c r="AM2788" i="1"/>
  <c r="AV2787" i="1"/>
  <c r="AU2787" i="1"/>
  <c r="AT2787" i="1"/>
  <c r="AS2787" i="1"/>
  <c r="AR2787" i="1"/>
  <c r="AQ2787" i="1"/>
  <c r="AP2787" i="1"/>
  <c r="AO2787" i="1"/>
  <c r="AN2787" i="1"/>
  <c r="AM2787" i="1"/>
  <c r="AV2786" i="1"/>
  <c r="AU2786" i="1"/>
  <c r="AT2786" i="1"/>
  <c r="AS2786" i="1"/>
  <c r="AR2786" i="1"/>
  <c r="AQ2786" i="1"/>
  <c r="AP2786" i="1"/>
  <c r="AO2786" i="1"/>
  <c r="AN2786" i="1"/>
  <c r="AM2786" i="1"/>
  <c r="AV2785" i="1"/>
  <c r="AU2785" i="1"/>
  <c r="AT2785" i="1"/>
  <c r="AS2785" i="1"/>
  <c r="AR2785" i="1"/>
  <c r="AQ2785" i="1"/>
  <c r="AP2785" i="1"/>
  <c r="AO2785" i="1"/>
  <c r="AN2785" i="1"/>
  <c r="AM2785" i="1"/>
  <c r="AV2784" i="1"/>
  <c r="AU2784" i="1"/>
  <c r="AT2784" i="1"/>
  <c r="AS2784" i="1"/>
  <c r="AR2784" i="1"/>
  <c r="AQ2784" i="1"/>
  <c r="AP2784" i="1"/>
  <c r="AO2784" i="1"/>
  <c r="AN2784" i="1"/>
  <c r="AM2784" i="1"/>
  <c r="AV2783" i="1"/>
  <c r="AU2783" i="1"/>
  <c r="AT2783" i="1"/>
  <c r="AS2783" i="1"/>
  <c r="AR2783" i="1"/>
  <c r="AQ2783" i="1"/>
  <c r="AP2783" i="1"/>
  <c r="AO2783" i="1"/>
  <c r="AN2783" i="1"/>
  <c r="AM2783" i="1"/>
  <c r="AV2782" i="1"/>
  <c r="AU2782" i="1"/>
  <c r="AT2782" i="1"/>
  <c r="AS2782" i="1"/>
  <c r="AR2782" i="1"/>
  <c r="AQ2782" i="1"/>
  <c r="AP2782" i="1"/>
  <c r="AO2782" i="1"/>
  <c r="AN2782" i="1"/>
  <c r="AM2782" i="1"/>
  <c r="AV2781" i="1"/>
  <c r="AU2781" i="1"/>
  <c r="AT2781" i="1"/>
  <c r="AS2781" i="1"/>
  <c r="AR2781" i="1"/>
  <c r="AQ2781" i="1"/>
  <c r="AP2781" i="1"/>
  <c r="AO2781" i="1"/>
  <c r="AN2781" i="1"/>
  <c r="AM2781" i="1"/>
  <c r="AV2780" i="1"/>
  <c r="AU2780" i="1"/>
  <c r="AT2780" i="1"/>
  <c r="AS2780" i="1"/>
  <c r="AR2780" i="1"/>
  <c r="AQ2780" i="1"/>
  <c r="AP2780" i="1"/>
  <c r="AO2780" i="1"/>
  <c r="AN2780" i="1"/>
  <c r="AM2780" i="1"/>
  <c r="AV2779" i="1"/>
  <c r="AU2779" i="1"/>
  <c r="AT2779" i="1"/>
  <c r="AS2779" i="1"/>
  <c r="AR2779" i="1"/>
  <c r="AQ2779" i="1"/>
  <c r="AP2779" i="1"/>
  <c r="AO2779" i="1"/>
  <c r="AN2779" i="1"/>
  <c r="AM2779" i="1"/>
  <c r="AV2778" i="1"/>
  <c r="AU2778" i="1"/>
  <c r="AT2778" i="1"/>
  <c r="AS2778" i="1"/>
  <c r="AR2778" i="1"/>
  <c r="AQ2778" i="1"/>
  <c r="AP2778" i="1"/>
  <c r="AO2778" i="1"/>
  <c r="AN2778" i="1"/>
  <c r="AM2778" i="1"/>
  <c r="AV2777" i="1"/>
  <c r="AU2777" i="1"/>
  <c r="AT2777" i="1"/>
  <c r="AS2777" i="1"/>
  <c r="AR2777" i="1"/>
  <c r="AQ2777" i="1"/>
  <c r="AP2777" i="1"/>
  <c r="AO2777" i="1"/>
  <c r="AN2777" i="1"/>
  <c r="AM2777" i="1"/>
  <c r="AV2776" i="1"/>
  <c r="AU2776" i="1"/>
  <c r="AT2776" i="1"/>
  <c r="AS2776" i="1"/>
  <c r="AR2776" i="1"/>
  <c r="AQ2776" i="1"/>
  <c r="AP2776" i="1"/>
  <c r="AO2776" i="1"/>
  <c r="AN2776" i="1"/>
  <c r="AM2776" i="1"/>
  <c r="AV2775" i="1"/>
  <c r="AU2775" i="1"/>
  <c r="AT2775" i="1"/>
  <c r="AS2775" i="1"/>
  <c r="AR2775" i="1"/>
  <c r="AQ2775" i="1"/>
  <c r="AP2775" i="1"/>
  <c r="AO2775" i="1"/>
  <c r="AN2775" i="1"/>
  <c r="AM2775" i="1"/>
  <c r="AV2774" i="1"/>
  <c r="AU2774" i="1"/>
  <c r="AT2774" i="1"/>
  <c r="AS2774" i="1"/>
  <c r="AR2774" i="1"/>
  <c r="AQ2774" i="1"/>
  <c r="AP2774" i="1"/>
  <c r="AO2774" i="1"/>
  <c r="AN2774" i="1"/>
  <c r="AM2774" i="1"/>
  <c r="AV2773" i="1"/>
  <c r="AU2773" i="1"/>
  <c r="AT2773" i="1"/>
  <c r="AS2773" i="1"/>
  <c r="AR2773" i="1"/>
  <c r="AQ2773" i="1"/>
  <c r="AP2773" i="1"/>
  <c r="AO2773" i="1"/>
  <c r="AN2773" i="1"/>
  <c r="AM2773" i="1"/>
  <c r="AV2772" i="1"/>
  <c r="AU2772" i="1"/>
  <c r="AT2772" i="1"/>
  <c r="AS2772" i="1"/>
  <c r="AR2772" i="1"/>
  <c r="AQ2772" i="1"/>
  <c r="AP2772" i="1"/>
  <c r="AO2772" i="1"/>
  <c r="AN2772" i="1"/>
  <c r="AM2772" i="1"/>
  <c r="AV2771" i="1"/>
  <c r="AU2771" i="1"/>
  <c r="AT2771" i="1"/>
  <c r="AS2771" i="1"/>
  <c r="AR2771" i="1"/>
  <c r="AQ2771" i="1"/>
  <c r="AP2771" i="1"/>
  <c r="AO2771" i="1"/>
  <c r="AN2771" i="1"/>
  <c r="AM2771" i="1"/>
  <c r="AV2770" i="1"/>
  <c r="AU2770" i="1"/>
  <c r="AT2770" i="1"/>
  <c r="AS2770" i="1"/>
  <c r="AR2770" i="1"/>
  <c r="AQ2770" i="1"/>
  <c r="AP2770" i="1"/>
  <c r="AO2770" i="1"/>
  <c r="AN2770" i="1"/>
  <c r="AM2770" i="1"/>
  <c r="AV2769" i="1"/>
  <c r="AU2769" i="1"/>
  <c r="AT2769" i="1"/>
  <c r="AS2769" i="1"/>
  <c r="AR2769" i="1"/>
  <c r="AQ2769" i="1"/>
  <c r="AP2769" i="1"/>
  <c r="AO2769" i="1"/>
  <c r="AN2769" i="1"/>
  <c r="AM2769" i="1"/>
  <c r="AV2768" i="1"/>
  <c r="AU2768" i="1"/>
  <c r="AT2768" i="1"/>
  <c r="AS2768" i="1"/>
  <c r="AR2768" i="1"/>
  <c r="AQ2768" i="1"/>
  <c r="AP2768" i="1"/>
  <c r="AO2768" i="1"/>
  <c r="AN2768" i="1"/>
  <c r="AM2768" i="1"/>
  <c r="AV2767" i="1"/>
  <c r="AU2767" i="1"/>
  <c r="AT2767" i="1"/>
  <c r="AS2767" i="1"/>
  <c r="AR2767" i="1"/>
  <c r="AQ2767" i="1"/>
  <c r="AP2767" i="1"/>
  <c r="AO2767" i="1"/>
  <c r="AN2767" i="1"/>
  <c r="AM2767" i="1"/>
  <c r="AV2766" i="1"/>
  <c r="AU2766" i="1"/>
  <c r="AT2766" i="1"/>
  <c r="AS2766" i="1"/>
  <c r="AR2766" i="1"/>
  <c r="AQ2766" i="1"/>
  <c r="AP2766" i="1"/>
  <c r="AO2766" i="1"/>
  <c r="AN2766" i="1"/>
  <c r="AM2766" i="1"/>
  <c r="AV2765" i="1"/>
  <c r="AU2765" i="1"/>
  <c r="AT2765" i="1"/>
  <c r="AS2765" i="1"/>
  <c r="AR2765" i="1"/>
  <c r="AQ2765" i="1"/>
  <c r="AP2765" i="1"/>
  <c r="AO2765" i="1"/>
  <c r="AN2765" i="1"/>
  <c r="AM2765" i="1"/>
  <c r="AV2764" i="1"/>
  <c r="AU2764" i="1"/>
  <c r="AT2764" i="1"/>
  <c r="AS2764" i="1"/>
  <c r="AR2764" i="1"/>
  <c r="AQ2764" i="1"/>
  <c r="AP2764" i="1"/>
  <c r="AO2764" i="1"/>
  <c r="AN2764" i="1"/>
  <c r="AM2764" i="1"/>
  <c r="AV2763" i="1"/>
  <c r="AU2763" i="1"/>
  <c r="AT2763" i="1"/>
  <c r="AS2763" i="1"/>
  <c r="AR2763" i="1"/>
  <c r="AQ2763" i="1"/>
  <c r="AP2763" i="1"/>
  <c r="AO2763" i="1"/>
  <c r="AN2763" i="1"/>
  <c r="AM2763" i="1"/>
  <c r="AV2762" i="1"/>
  <c r="AU2762" i="1"/>
  <c r="AT2762" i="1"/>
  <c r="AS2762" i="1"/>
  <c r="AR2762" i="1"/>
  <c r="AQ2762" i="1"/>
  <c r="AP2762" i="1"/>
  <c r="AO2762" i="1"/>
  <c r="AN2762" i="1"/>
  <c r="AM2762" i="1"/>
  <c r="AV2761" i="1"/>
  <c r="AU2761" i="1"/>
  <c r="AT2761" i="1"/>
  <c r="AS2761" i="1"/>
  <c r="AR2761" i="1"/>
  <c r="AQ2761" i="1"/>
  <c r="AP2761" i="1"/>
  <c r="AO2761" i="1"/>
  <c r="AN2761" i="1"/>
  <c r="AM2761" i="1"/>
  <c r="AV2760" i="1"/>
  <c r="AU2760" i="1"/>
  <c r="AT2760" i="1"/>
  <c r="AS2760" i="1"/>
  <c r="AR2760" i="1"/>
  <c r="AQ2760" i="1"/>
  <c r="AP2760" i="1"/>
  <c r="AO2760" i="1"/>
  <c r="AN2760" i="1"/>
  <c r="AM2760" i="1"/>
  <c r="AV2759" i="1"/>
  <c r="AU2759" i="1"/>
  <c r="AT2759" i="1"/>
  <c r="AS2759" i="1"/>
  <c r="AR2759" i="1"/>
  <c r="AQ2759" i="1"/>
  <c r="AP2759" i="1"/>
  <c r="AO2759" i="1"/>
  <c r="AN2759" i="1"/>
  <c r="AM2759" i="1"/>
  <c r="AV2758" i="1"/>
  <c r="AU2758" i="1"/>
  <c r="AT2758" i="1"/>
  <c r="AS2758" i="1"/>
  <c r="AR2758" i="1"/>
  <c r="AQ2758" i="1"/>
  <c r="AP2758" i="1"/>
  <c r="AO2758" i="1"/>
  <c r="AN2758" i="1"/>
  <c r="AM2758" i="1"/>
  <c r="AV2757" i="1"/>
  <c r="AU2757" i="1"/>
  <c r="AT2757" i="1"/>
  <c r="AS2757" i="1"/>
  <c r="AR2757" i="1"/>
  <c r="AQ2757" i="1"/>
  <c r="AP2757" i="1"/>
  <c r="AO2757" i="1"/>
  <c r="AN2757" i="1"/>
  <c r="AM2757" i="1"/>
  <c r="AV2756" i="1"/>
  <c r="AU2756" i="1"/>
  <c r="AT2756" i="1"/>
  <c r="AS2756" i="1"/>
  <c r="AR2756" i="1"/>
  <c r="AQ2756" i="1"/>
  <c r="AP2756" i="1"/>
  <c r="AO2756" i="1"/>
  <c r="AN2756" i="1"/>
  <c r="AM2756" i="1"/>
  <c r="AV2755" i="1"/>
  <c r="AU2755" i="1"/>
  <c r="AT2755" i="1"/>
  <c r="AS2755" i="1"/>
  <c r="AR2755" i="1"/>
  <c r="AQ2755" i="1"/>
  <c r="AP2755" i="1"/>
  <c r="AO2755" i="1"/>
  <c r="AN2755" i="1"/>
  <c r="AM2755" i="1"/>
  <c r="AV2754" i="1"/>
  <c r="AU2754" i="1"/>
  <c r="AT2754" i="1"/>
  <c r="AS2754" i="1"/>
  <c r="AR2754" i="1"/>
  <c r="AQ2754" i="1"/>
  <c r="AP2754" i="1"/>
  <c r="AO2754" i="1"/>
  <c r="AN2754" i="1"/>
  <c r="AM2754" i="1"/>
  <c r="AV2753" i="1"/>
  <c r="AU2753" i="1"/>
  <c r="AT2753" i="1"/>
  <c r="AS2753" i="1"/>
  <c r="AR2753" i="1"/>
  <c r="AQ2753" i="1"/>
  <c r="AP2753" i="1"/>
  <c r="AO2753" i="1"/>
  <c r="AN2753" i="1"/>
  <c r="AM2753" i="1"/>
  <c r="AV2752" i="1"/>
  <c r="AU2752" i="1"/>
  <c r="AT2752" i="1"/>
  <c r="AS2752" i="1"/>
  <c r="AR2752" i="1"/>
  <c r="AQ2752" i="1"/>
  <c r="AP2752" i="1"/>
  <c r="AO2752" i="1"/>
  <c r="AN2752" i="1"/>
  <c r="AM2752" i="1"/>
  <c r="AV2751" i="1"/>
  <c r="AU2751" i="1"/>
  <c r="AT2751" i="1"/>
  <c r="AS2751" i="1"/>
  <c r="AR2751" i="1"/>
  <c r="AQ2751" i="1"/>
  <c r="AP2751" i="1"/>
  <c r="AO2751" i="1"/>
  <c r="AN2751" i="1"/>
  <c r="AM2751" i="1"/>
  <c r="AV2750" i="1"/>
  <c r="AU2750" i="1"/>
  <c r="AT2750" i="1"/>
  <c r="AS2750" i="1"/>
  <c r="AR2750" i="1"/>
  <c r="AQ2750" i="1"/>
  <c r="AP2750" i="1"/>
  <c r="AO2750" i="1"/>
  <c r="AN2750" i="1"/>
  <c r="AM2750" i="1"/>
  <c r="AV2749" i="1"/>
  <c r="AU2749" i="1"/>
  <c r="AT2749" i="1"/>
  <c r="AS2749" i="1"/>
  <c r="AR2749" i="1"/>
  <c r="AQ2749" i="1"/>
  <c r="AP2749" i="1"/>
  <c r="AO2749" i="1"/>
  <c r="AN2749" i="1"/>
  <c r="AM2749" i="1"/>
  <c r="AV2748" i="1"/>
  <c r="AU2748" i="1"/>
  <c r="AT2748" i="1"/>
  <c r="AS2748" i="1"/>
  <c r="AR2748" i="1"/>
  <c r="AQ2748" i="1"/>
  <c r="AP2748" i="1"/>
  <c r="AO2748" i="1"/>
  <c r="AN2748" i="1"/>
  <c r="AM2748" i="1"/>
  <c r="AV2747" i="1"/>
  <c r="AU2747" i="1"/>
  <c r="AT2747" i="1"/>
  <c r="AS2747" i="1"/>
  <c r="AR2747" i="1"/>
  <c r="AQ2747" i="1"/>
  <c r="AP2747" i="1"/>
  <c r="AO2747" i="1"/>
  <c r="AN2747" i="1"/>
  <c r="AM2747" i="1"/>
  <c r="AV2746" i="1"/>
  <c r="AU2746" i="1"/>
  <c r="AT2746" i="1"/>
  <c r="AS2746" i="1"/>
  <c r="AR2746" i="1"/>
  <c r="AQ2746" i="1"/>
  <c r="AP2746" i="1"/>
  <c r="AO2746" i="1"/>
  <c r="AN2746" i="1"/>
  <c r="AM2746" i="1"/>
  <c r="AV2745" i="1"/>
  <c r="AU2745" i="1"/>
  <c r="AT2745" i="1"/>
  <c r="AS2745" i="1"/>
  <c r="AR2745" i="1"/>
  <c r="AQ2745" i="1"/>
  <c r="AP2745" i="1"/>
  <c r="AO2745" i="1"/>
  <c r="AN2745" i="1"/>
  <c r="AM2745" i="1"/>
  <c r="AV2744" i="1"/>
  <c r="AU2744" i="1"/>
  <c r="AT2744" i="1"/>
  <c r="AS2744" i="1"/>
  <c r="AR2744" i="1"/>
  <c r="AQ2744" i="1"/>
  <c r="AP2744" i="1"/>
  <c r="AO2744" i="1"/>
  <c r="AN2744" i="1"/>
  <c r="AM2744" i="1"/>
  <c r="AV2743" i="1"/>
  <c r="AU2743" i="1"/>
  <c r="AT2743" i="1"/>
  <c r="AS2743" i="1"/>
  <c r="AR2743" i="1"/>
  <c r="AQ2743" i="1"/>
  <c r="AP2743" i="1"/>
  <c r="AO2743" i="1"/>
  <c r="AN2743" i="1"/>
  <c r="AM2743" i="1"/>
  <c r="AV2742" i="1"/>
  <c r="AU2742" i="1"/>
  <c r="AT2742" i="1"/>
  <c r="AS2742" i="1"/>
  <c r="AR2742" i="1"/>
  <c r="AQ2742" i="1"/>
  <c r="AP2742" i="1"/>
  <c r="AO2742" i="1"/>
  <c r="AN2742" i="1"/>
  <c r="AM2742" i="1"/>
  <c r="AV2741" i="1"/>
  <c r="AU2741" i="1"/>
  <c r="AT2741" i="1"/>
  <c r="AS2741" i="1"/>
  <c r="AR2741" i="1"/>
  <c r="AQ2741" i="1"/>
  <c r="AP2741" i="1"/>
  <c r="AO2741" i="1"/>
  <c r="AN2741" i="1"/>
  <c r="AM2741" i="1"/>
  <c r="AV2740" i="1"/>
  <c r="AU2740" i="1"/>
  <c r="AT2740" i="1"/>
  <c r="AS2740" i="1"/>
  <c r="AR2740" i="1"/>
  <c r="AQ2740" i="1"/>
  <c r="AP2740" i="1"/>
  <c r="AO2740" i="1"/>
  <c r="AN2740" i="1"/>
  <c r="AM2740" i="1"/>
  <c r="AV2739" i="1"/>
  <c r="AU2739" i="1"/>
  <c r="AT2739" i="1"/>
  <c r="AS2739" i="1"/>
  <c r="AR2739" i="1"/>
  <c r="AQ2739" i="1"/>
  <c r="AP2739" i="1"/>
  <c r="AO2739" i="1"/>
  <c r="AN2739" i="1"/>
  <c r="AM2739" i="1"/>
  <c r="AV2738" i="1"/>
  <c r="AU2738" i="1"/>
  <c r="AT2738" i="1"/>
  <c r="AS2738" i="1"/>
  <c r="AR2738" i="1"/>
  <c r="AQ2738" i="1"/>
  <c r="AP2738" i="1"/>
  <c r="AO2738" i="1"/>
  <c r="AN2738" i="1"/>
  <c r="AM2738" i="1"/>
  <c r="AV2737" i="1"/>
  <c r="AU2737" i="1"/>
  <c r="AT2737" i="1"/>
  <c r="AS2737" i="1"/>
  <c r="AR2737" i="1"/>
  <c r="AQ2737" i="1"/>
  <c r="AP2737" i="1"/>
  <c r="AO2737" i="1"/>
  <c r="AN2737" i="1"/>
  <c r="AM2737" i="1"/>
  <c r="AV2736" i="1"/>
  <c r="AU2736" i="1"/>
  <c r="AT2736" i="1"/>
  <c r="AS2736" i="1"/>
  <c r="AR2736" i="1"/>
  <c r="AQ2736" i="1"/>
  <c r="AP2736" i="1"/>
  <c r="AO2736" i="1"/>
  <c r="AN2736" i="1"/>
  <c r="AM2736" i="1"/>
  <c r="AV2735" i="1"/>
  <c r="AU2735" i="1"/>
  <c r="AT2735" i="1"/>
  <c r="AS2735" i="1"/>
  <c r="AR2735" i="1"/>
  <c r="AQ2735" i="1"/>
  <c r="AP2735" i="1"/>
  <c r="AO2735" i="1"/>
  <c r="AN2735" i="1"/>
  <c r="AM2735" i="1"/>
  <c r="AV2734" i="1"/>
  <c r="AU2734" i="1"/>
  <c r="AT2734" i="1"/>
  <c r="AS2734" i="1"/>
  <c r="AR2734" i="1"/>
  <c r="AQ2734" i="1"/>
  <c r="AP2734" i="1"/>
  <c r="AO2734" i="1"/>
  <c r="AN2734" i="1"/>
  <c r="AM2734" i="1"/>
  <c r="AV2733" i="1"/>
  <c r="AU2733" i="1"/>
  <c r="AT2733" i="1"/>
  <c r="AS2733" i="1"/>
  <c r="AR2733" i="1"/>
  <c r="AQ2733" i="1"/>
  <c r="AP2733" i="1"/>
  <c r="AO2733" i="1"/>
  <c r="AN2733" i="1"/>
  <c r="AM2733" i="1"/>
  <c r="AV2732" i="1"/>
  <c r="AU2732" i="1"/>
  <c r="AT2732" i="1"/>
  <c r="AS2732" i="1"/>
  <c r="AR2732" i="1"/>
  <c r="AQ2732" i="1"/>
  <c r="AP2732" i="1"/>
  <c r="AO2732" i="1"/>
  <c r="AN2732" i="1"/>
  <c r="AM2732" i="1"/>
  <c r="AV2731" i="1"/>
  <c r="AU2731" i="1"/>
  <c r="AT2731" i="1"/>
  <c r="AS2731" i="1"/>
  <c r="AR2731" i="1"/>
  <c r="AQ2731" i="1"/>
  <c r="AP2731" i="1"/>
  <c r="AO2731" i="1"/>
  <c r="AN2731" i="1"/>
  <c r="AM2731" i="1"/>
  <c r="AV2730" i="1"/>
  <c r="AU2730" i="1"/>
  <c r="AT2730" i="1"/>
  <c r="AS2730" i="1"/>
  <c r="AR2730" i="1"/>
  <c r="AQ2730" i="1"/>
  <c r="AP2730" i="1"/>
  <c r="AO2730" i="1"/>
  <c r="AN2730" i="1"/>
  <c r="AM2730" i="1"/>
  <c r="AV2729" i="1"/>
  <c r="AU2729" i="1"/>
  <c r="AT2729" i="1"/>
  <c r="AS2729" i="1"/>
  <c r="AR2729" i="1"/>
  <c r="AQ2729" i="1"/>
  <c r="AP2729" i="1"/>
  <c r="AO2729" i="1"/>
  <c r="AN2729" i="1"/>
  <c r="AM2729" i="1"/>
  <c r="AV2728" i="1"/>
  <c r="AU2728" i="1"/>
  <c r="AT2728" i="1"/>
  <c r="AS2728" i="1"/>
  <c r="AR2728" i="1"/>
  <c r="AQ2728" i="1"/>
  <c r="AP2728" i="1"/>
  <c r="AO2728" i="1"/>
  <c r="AN2728" i="1"/>
  <c r="AM2728" i="1"/>
  <c r="AV2727" i="1"/>
  <c r="AU2727" i="1"/>
  <c r="AT2727" i="1"/>
  <c r="AS2727" i="1"/>
  <c r="AR2727" i="1"/>
  <c r="AQ2727" i="1"/>
  <c r="AP2727" i="1"/>
  <c r="AO2727" i="1"/>
  <c r="AN2727" i="1"/>
  <c r="AM2727" i="1"/>
  <c r="AV2726" i="1"/>
  <c r="AU2726" i="1"/>
  <c r="AT2726" i="1"/>
  <c r="AS2726" i="1"/>
  <c r="AR2726" i="1"/>
  <c r="AQ2726" i="1"/>
  <c r="AP2726" i="1"/>
  <c r="AO2726" i="1"/>
  <c r="AN2726" i="1"/>
  <c r="AM2726" i="1"/>
  <c r="AV2725" i="1"/>
  <c r="AU2725" i="1"/>
  <c r="AT2725" i="1"/>
  <c r="AS2725" i="1"/>
  <c r="AR2725" i="1"/>
  <c r="AQ2725" i="1"/>
  <c r="AP2725" i="1"/>
  <c r="AO2725" i="1"/>
  <c r="AN2725" i="1"/>
  <c r="AM2725" i="1"/>
  <c r="AV2724" i="1"/>
  <c r="AU2724" i="1"/>
  <c r="AT2724" i="1"/>
  <c r="AS2724" i="1"/>
  <c r="AR2724" i="1"/>
  <c r="AQ2724" i="1"/>
  <c r="AP2724" i="1"/>
  <c r="AO2724" i="1"/>
  <c r="AN2724" i="1"/>
  <c r="AM2724" i="1"/>
  <c r="AV2723" i="1"/>
  <c r="AU2723" i="1"/>
  <c r="AT2723" i="1"/>
  <c r="AS2723" i="1"/>
  <c r="AR2723" i="1"/>
  <c r="AQ2723" i="1"/>
  <c r="AP2723" i="1"/>
  <c r="AO2723" i="1"/>
  <c r="AN2723" i="1"/>
  <c r="AM2723" i="1"/>
  <c r="AV2722" i="1"/>
  <c r="AU2722" i="1"/>
  <c r="AT2722" i="1"/>
  <c r="AS2722" i="1"/>
  <c r="AR2722" i="1"/>
  <c r="AQ2722" i="1"/>
  <c r="AP2722" i="1"/>
  <c r="AO2722" i="1"/>
  <c r="AN2722" i="1"/>
  <c r="AM2722" i="1"/>
  <c r="AV2721" i="1"/>
  <c r="AU2721" i="1"/>
  <c r="AT2721" i="1"/>
  <c r="AS2721" i="1"/>
  <c r="AR2721" i="1"/>
  <c r="AQ2721" i="1"/>
  <c r="AP2721" i="1"/>
  <c r="AO2721" i="1"/>
  <c r="AN2721" i="1"/>
  <c r="AM2721" i="1"/>
  <c r="AV2720" i="1"/>
  <c r="AU2720" i="1"/>
  <c r="AT2720" i="1"/>
  <c r="AS2720" i="1"/>
  <c r="AR2720" i="1"/>
  <c r="AQ2720" i="1"/>
  <c r="AP2720" i="1"/>
  <c r="AO2720" i="1"/>
  <c r="AN2720" i="1"/>
  <c r="AM2720" i="1"/>
  <c r="AV2719" i="1"/>
  <c r="AU2719" i="1"/>
  <c r="AT2719" i="1"/>
  <c r="AS2719" i="1"/>
  <c r="AR2719" i="1"/>
  <c r="AQ2719" i="1"/>
  <c r="AP2719" i="1"/>
  <c r="AO2719" i="1"/>
  <c r="AN2719" i="1"/>
  <c r="AM2719" i="1"/>
  <c r="AV2718" i="1"/>
  <c r="AU2718" i="1"/>
  <c r="AT2718" i="1"/>
  <c r="AS2718" i="1"/>
  <c r="AR2718" i="1"/>
  <c r="AQ2718" i="1"/>
  <c r="AP2718" i="1"/>
  <c r="AO2718" i="1"/>
  <c r="AN2718" i="1"/>
  <c r="AM2718" i="1"/>
  <c r="AV2717" i="1"/>
  <c r="AU2717" i="1"/>
  <c r="AT2717" i="1"/>
  <c r="AS2717" i="1"/>
  <c r="AR2717" i="1"/>
  <c r="AQ2717" i="1"/>
  <c r="AP2717" i="1"/>
  <c r="AO2717" i="1"/>
  <c r="AN2717" i="1"/>
  <c r="AM2717" i="1"/>
  <c r="AV2716" i="1"/>
  <c r="AU2716" i="1"/>
  <c r="AT2716" i="1"/>
  <c r="AS2716" i="1"/>
  <c r="AR2716" i="1"/>
  <c r="AQ2716" i="1"/>
  <c r="AP2716" i="1"/>
  <c r="AO2716" i="1"/>
  <c r="AN2716" i="1"/>
  <c r="AM2716" i="1"/>
  <c r="AV2715" i="1"/>
  <c r="AU2715" i="1"/>
  <c r="AT2715" i="1"/>
  <c r="AS2715" i="1"/>
  <c r="AR2715" i="1"/>
  <c r="AQ2715" i="1"/>
  <c r="AP2715" i="1"/>
  <c r="AO2715" i="1"/>
  <c r="AN2715" i="1"/>
  <c r="AM2715" i="1"/>
  <c r="AV2714" i="1"/>
  <c r="AU2714" i="1"/>
  <c r="AT2714" i="1"/>
  <c r="AS2714" i="1"/>
  <c r="AR2714" i="1"/>
  <c r="AQ2714" i="1"/>
  <c r="AP2714" i="1"/>
  <c r="AO2714" i="1"/>
  <c r="AN2714" i="1"/>
  <c r="AM2714" i="1"/>
  <c r="AV2713" i="1"/>
  <c r="AU2713" i="1"/>
  <c r="AT2713" i="1"/>
  <c r="AS2713" i="1"/>
  <c r="AR2713" i="1"/>
  <c r="AQ2713" i="1"/>
  <c r="AP2713" i="1"/>
  <c r="AO2713" i="1"/>
  <c r="AN2713" i="1"/>
  <c r="AM2713" i="1"/>
  <c r="AV2712" i="1"/>
  <c r="AU2712" i="1"/>
  <c r="AT2712" i="1"/>
  <c r="AS2712" i="1"/>
  <c r="AR2712" i="1"/>
  <c r="AQ2712" i="1"/>
  <c r="AP2712" i="1"/>
  <c r="AO2712" i="1"/>
  <c r="AN2712" i="1"/>
  <c r="AM2712" i="1"/>
  <c r="AV2711" i="1"/>
  <c r="AU2711" i="1"/>
  <c r="AT2711" i="1"/>
  <c r="AS2711" i="1"/>
  <c r="AR2711" i="1"/>
  <c r="AQ2711" i="1"/>
  <c r="AP2711" i="1"/>
  <c r="AO2711" i="1"/>
  <c r="AN2711" i="1"/>
  <c r="AM2711" i="1"/>
  <c r="AV2710" i="1"/>
  <c r="AU2710" i="1"/>
  <c r="AT2710" i="1"/>
  <c r="AS2710" i="1"/>
  <c r="AR2710" i="1"/>
  <c r="AQ2710" i="1"/>
  <c r="AP2710" i="1"/>
  <c r="AO2710" i="1"/>
  <c r="AN2710" i="1"/>
  <c r="AM2710" i="1"/>
  <c r="AV2709" i="1"/>
  <c r="AU2709" i="1"/>
  <c r="AT2709" i="1"/>
  <c r="AS2709" i="1"/>
  <c r="AR2709" i="1"/>
  <c r="AQ2709" i="1"/>
  <c r="AP2709" i="1"/>
  <c r="AO2709" i="1"/>
  <c r="AN2709" i="1"/>
  <c r="AM2709" i="1"/>
  <c r="AV2708" i="1"/>
  <c r="AU2708" i="1"/>
  <c r="AT2708" i="1"/>
  <c r="AS2708" i="1"/>
  <c r="AR2708" i="1"/>
  <c r="AQ2708" i="1"/>
  <c r="AP2708" i="1"/>
  <c r="AO2708" i="1"/>
  <c r="AN2708" i="1"/>
  <c r="AM2708" i="1"/>
  <c r="AV2707" i="1"/>
  <c r="AU2707" i="1"/>
  <c r="AT2707" i="1"/>
  <c r="AS2707" i="1"/>
  <c r="AR2707" i="1"/>
  <c r="AQ2707" i="1"/>
  <c r="AP2707" i="1"/>
  <c r="AO2707" i="1"/>
  <c r="AN2707" i="1"/>
  <c r="AM2707" i="1"/>
  <c r="AV2706" i="1"/>
  <c r="AU2706" i="1"/>
  <c r="AT2706" i="1"/>
  <c r="AS2706" i="1"/>
  <c r="AR2706" i="1"/>
  <c r="AQ2706" i="1"/>
  <c r="AP2706" i="1"/>
  <c r="AO2706" i="1"/>
  <c r="AN2706" i="1"/>
  <c r="AM2706" i="1"/>
  <c r="AV2705" i="1"/>
  <c r="AU2705" i="1"/>
  <c r="AT2705" i="1"/>
  <c r="AS2705" i="1"/>
  <c r="AR2705" i="1"/>
  <c r="AQ2705" i="1"/>
  <c r="AP2705" i="1"/>
  <c r="AO2705" i="1"/>
  <c r="AN2705" i="1"/>
  <c r="AM2705" i="1"/>
  <c r="AV2704" i="1"/>
  <c r="AU2704" i="1"/>
  <c r="AT2704" i="1"/>
  <c r="AS2704" i="1"/>
  <c r="AR2704" i="1"/>
  <c r="AQ2704" i="1"/>
  <c r="AP2704" i="1"/>
  <c r="AO2704" i="1"/>
  <c r="AN2704" i="1"/>
  <c r="AM2704" i="1"/>
  <c r="AV2703" i="1"/>
  <c r="AU2703" i="1"/>
  <c r="AT2703" i="1"/>
  <c r="AS2703" i="1"/>
  <c r="AR2703" i="1"/>
  <c r="AQ2703" i="1"/>
  <c r="AP2703" i="1"/>
  <c r="AO2703" i="1"/>
  <c r="AN2703" i="1"/>
  <c r="AM2703" i="1"/>
  <c r="AV2702" i="1"/>
  <c r="AU2702" i="1"/>
  <c r="AT2702" i="1"/>
  <c r="AS2702" i="1"/>
  <c r="AR2702" i="1"/>
  <c r="AQ2702" i="1"/>
  <c r="AP2702" i="1"/>
  <c r="AO2702" i="1"/>
  <c r="AN2702" i="1"/>
  <c r="AM2702" i="1"/>
  <c r="AV2701" i="1"/>
  <c r="AU2701" i="1"/>
  <c r="AT2701" i="1"/>
  <c r="AS2701" i="1"/>
  <c r="AR2701" i="1"/>
  <c r="AQ2701" i="1"/>
  <c r="AP2701" i="1"/>
  <c r="AO2701" i="1"/>
  <c r="AN2701" i="1"/>
  <c r="AM2701" i="1"/>
  <c r="AV2700" i="1"/>
  <c r="AU2700" i="1"/>
  <c r="AT2700" i="1"/>
  <c r="AS2700" i="1"/>
  <c r="AR2700" i="1"/>
  <c r="AQ2700" i="1"/>
  <c r="AP2700" i="1"/>
  <c r="AO2700" i="1"/>
  <c r="AN2700" i="1"/>
  <c r="AM2700" i="1"/>
  <c r="AV2699" i="1"/>
  <c r="AU2699" i="1"/>
  <c r="AT2699" i="1"/>
  <c r="AS2699" i="1"/>
  <c r="AR2699" i="1"/>
  <c r="AQ2699" i="1"/>
  <c r="AP2699" i="1"/>
  <c r="AO2699" i="1"/>
  <c r="AN2699" i="1"/>
  <c r="AM2699" i="1"/>
  <c r="AV2698" i="1"/>
  <c r="AU2698" i="1"/>
  <c r="AT2698" i="1"/>
  <c r="AS2698" i="1"/>
  <c r="AR2698" i="1"/>
  <c r="AQ2698" i="1"/>
  <c r="AP2698" i="1"/>
  <c r="AO2698" i="1"/>
  <c r="AN2698" i="1"/>
  <c r="AM2698" i="1"/>
  <c r="AV2697" i="1"/>
  <c r="AU2697" i="1"/>
  <c r="AT2697" i="1"/>
  <c r="AS2697" i="1"/>
  <c r="AR2697" i="1"/>
  <c r="AQ2697" i="1"/>
  <c r="AP2697" i="1"/>
  <c r="AO2697" i="1"/>
  <c r="AN2697" i="1"/>
  <c r="AM2697" i="1"/>
  <c r="AV2696" i="1"/>
  <c r="AU2696" i="1"/>
  <c r="AT2696" i="1"/>
  <c r="AS2696" i="1"/>
  <c r="AR2696" i="1"/>
  <c r="AQ2696" i="1"/>
  <c r="AP2696" i="1"/>
  <c r="AO2696" i="1"/>
  <c r="AN2696" i="1"/>
  <c r="AM2696" i="1"/>
  <c r="AV2695" i="1"/>
  <c r="AU2695" i="1"/>
  <c r="AT2695" i="1"/>
  <c r="AS2695" i="1"/>
  <c r="AR2695" i="1"/>
  <c r="AQ2695" i="1"/>
  <c r="AP2695" i="1"/>
  <c r="AO2695" i="1"/>
  <c r="AN2695" i="1"/>
  <c r="AM2695" i="1"/>
  <c r="AV2694" i="1"/>
  <c r="AU2694" i="1"/>
  <c r="AT2694" i="1"/>
  <c r="AS2694" i="1"/>
  <c r="AR2694" i="1"/>
  <c r="AQ2694" i="1"/>
  <c r="AP2694" i="1"/>
  <c r="AO2694" i="1"/>
  <c r="AN2694" i="1"/>
  <c r="AM2694" i="1"/>
  <c r="AV2693" i="1"/>
  <c r="AU2693" i="1"/>
  <c r="AT2693" i="1"/>
  <c r="AS2693" i="1"/>
  <c r="AR2693" i="1"/>
  <c r="AQ2693" i="1"/>
  <c r="AP2693" i="1"/>
  <c r="AO2693" i="1"/>
  <c r="AN2693" i="1"/>
  <c r="AM2693" i="1"/>
  <c r="AV2692" i="1"/>
  <c r="AU2692" i="1"/>
  <c r="AT2692" i="1"/>
  <c r="AS2692" i="1"/>
  <c r="AR2692" i="1"/>
  <c r="AQ2692" i="1"/>
  <c r="AP2692" i="1"/>
  <c r="AO2692" i="1"/>
  <c r="AN2692" i="1"/>
  <c r="AM2692" i="1"/>
  <c r="AV2691" i="1"/>
  <c r="AU2691" i="1"/>
  <c r="AT2691" i="1"/>
  <c r="AS2691" i="1"/>
  <c r="AR2691" i="1"/>
  <c r="AQ2691" i="1"/>
  <c r="AP2691" i="1"/>
  <c r="AO2691" i="1"/>
  <c r="AN2691" i="1"/>
  <c r="AM2691" i="1"/>
  <c r="AV2690" i="1"/>
  <c r="AU2690" i="1"/>
  <c r="AT2690" i="1"/>
  <c r="AS2690" i="1"/>
  <c r="AR2690" i="1"/>
  <c r="AQ2690" i="1"/>
  <c r="AP2690" i="1"/>
  <c r="AO2690" i="1"/>
  <c r="AN2690" i="1"/>
  <c r="AM2690" i="1"/>
  <c r="AV2689" i="1"/>
  <c r="AU2689" i="1"/>
  <c r="AT2689" i="1"/>
  <c r="AS2689" i="1"/>
  <c r="AR2689" i="1"/>
  <c r="AQ2689" i="1"/>
  <c r="AP2689" i="1"/>
  <c r="AO2689" i="1"/>
  <c r="AN2689" i="1"/>
  <c r="AM2689" i="1"/>
  <c r="AV2688" i="1"/>
  <c r="AU2688" i="1"/>
  <c r="AT2688" i="1"/>
  <c r="AS2688" i="1"/>
  <c r="AR2688" i="1"/>
  <c r="AQ2688" i="1"/>
  <c r="AP2688" i="1"/>
  <c r="AO2688" i="1"/>
  <c r="AN2688" i="1"/>
  <c r="AM2688" i="1"/>
  <c r="AV2687" i="1"/>
  <c r="AU2687" i="1"/>
  <c r="AT2687" i="1"/>
  <c r="AS2687" i="1"/>
  <c r="AR2687" i="1"/>
  <c r="AQ2687" i="1"/>
  <c r="AP2687" i="1"/>
  <c r="AO2687" i="1"/>
  <c r="AN2687" i="1"/>
  <c r="AM2687" i="1"/>
  <c r="AV2686" i="1"/>
  <c r="AU2686" i="1"/>
  <c r="AT2686" i="1"/>
  <c r="AS2686" i="1"/>
  <c r="AR2686" i="1"/>
  <c r="AQ2686" i="1"/>
  <c r="AP2686" i="1"/>
  <c r="AO2686" i="1"/>
  <c r="AN2686" i="1"/>
  <c r="AM2686" i="1"/>
  <c r="AV2685" i="1"/>
  <c r="AU2685" i="1"/>
  <c r="AT2685" i="1"/>
  <c r="AS2685" i="1"/>
  <c r="AR2685" i="1"/>
  <c r="AQ2685" i="1"/>
  <c r="AP2685" i="1"/>
  <c r="AO2685" i="1"/>
  <c r="AN2685" i="1"/>
  <c r="AM2685" i="1"/>
  <c r="AV2684" i="1"/>
  <c r="AU2684" i="1"/>
  <c r="AT2684" i="1"/>
  <c r="AS2684" i="1"/>
  <c r="AR2684" i="1"/>
  <c r="AQ2684" i="1"/>
  <c r="AP2684" i="1"/>
  <c r="AO2684" i="1"/>
  <c r="AN2684" i="1"/>
  <c r="AM2684" i="1"/>
  <c r="AV2683" i="1"/>
  <c r="AU2683" i="1"/>
  <c r="AT2683" i="1"/>
  <c r="AS2683" i="1"/>
  <c r="AR2683" i="1"/>
  <c r="AQ2683" i="1"/>
  <c r="AP2683" i="1"/>
  <c r="AO2683" i="1"/>
  <c r="AN2683" i="1"/>
  <c r="AM2683" i="1"/>
  <c r="AV2682" i="1"/>
  <c r="AU2682" i="1"/>
  <c r="AT2682" i="1"/>
  <c r="AS2682" i="1"/>
  <c r="AR2682" i="1"/>
  <c r="AQ2682" i="1"/>
  <c r="AP2682" i="1"/>
  <c r="AO2682" i="1"/>
  <c r="AN2682" i="1"/>
  <c r="AM2682" i="1"/>
  <c r="AV2681" i="1"/>
  <c r="AU2681" i="1"/>
  <c r="AT2681" i="1"/>
  <c r="AS2681" i="1"/>
  <c r="AR2681" i="1"/>
  <c r="AQ2681" i="1"/>
  <c r="AP2681" i="1"/>
  <c r="AO2681" i="1"/>
  <c r="AN2681" i="1"/>
  <c r="AM2681" i="1"/>
  <c r="AV2680" i="1"/>
  <c r="AU2680" i="1"/>
  <c r="AT2680" i="1"/>
  <c r="AS2680" i="1"/>
  <c r="AR2680" i="1"/>
  <c r="AQ2680" i="1"/>
  <c r="AP2680" i="1"/>
  <c r="AO2680" i="1"/>
  <c r="AN2680" i="1"/>
  <c r="AM2680" i="1"/>
  <c r="AV2679" i="1"/>
  <c r="AU2679" i="1"/>
  <c r="AT2679" i="1"/>
  <c r="AS2679" i="1"/>
  <c r="AR2679" i="1"/>
  <c r="AQ2679" i="1"/>
  <c r="AP2679" i="1"/>
  <c r="AO2679" i="1"/>
  <c r="AN2679" i="1"/>
  <c r="AM2679" i="1"/>
  <c r="AV2678" i="1"/>
  <c r="AU2678" i="1"/>
  <c r="AT2678" i="1"/>
  <c r="AS2678" i="1"/>
  <c r="AR2678" i="1"/>
  <c r="AQ2678" i="1"/>
  <c r="AP2678" i="1"/>
  <c r="AO2678" i="1"/>
  <c r="AN2678" i="1"/>
  <c r="AM2678" i="1"/>
  <c r="AV2677" i="1"/>
  <c r="AU2677" i="1"/>
  <c r="AT2677" i="1"/>
  <c r="AS2677" i="1"/>
  <c r="AR2677" i="1"/>
  <c r="AQ2677" i="1"/>
  <c r="AP2677" i="1"/>
  <c r="AO2677" i="1"/>
  <c r="AN2677" i="1"/>
  <c r="AM2677" i="1"/>
  <c r="AV2676" i="1"/>
  <c r="AU2676" i="1"/>
  <c r="AT2676" i="1"/>
  <c r="AS2676" i="1"/>
  <c r="AR2676" i="1"/>
  <c r="AQ2676" i="1"/>
  <c r="AP2676" i="1"/>
  <c r="AO2676" i="1"/>
  <c r="AN2676" i="1"/>
  <c r="AM2676" i="1"/>
  <c r="AV2675" i="1"/>
  <c r="AU2675" i="1"/>
  <c r="AT2675" i="1"/>
  <c r="AS2675" i="1"/>
  <c r="AR2675" i="1"/>
  <c r="AQ2675" i="1"/>
  <c r="AP2675" i="1"/>
  <c r="AO2675" i="1"/>
  <c r="AN2675" i="1"/>
  <c r="AM2675" i="1"/>
  <c r="AV2674" i="1"/>
  <c r="AU2674" i="1"/>
  <c r="AT2674" i="1"/>
  <c r="AS2674" i="1"/>
  <c r="AR2674" i="1"/>
  <c r="AQ2674" i="1"/>
  <c r="AP2674" i="1"/>
  <c r="AO2674" i="1"/>
  <c r="AN2674" i="1"/>
  <c r="AM2674" i="1"/>
  <c r="AV2673" i="1"/>
  <c r="AU2673" i="1"/>
  <c r="AT2673" i="1"/>
  <c r="AS2673" i="1"/>
  <c r="AR2673" i="1"/>
  <c r="AQ2673" i="1"/>
  <c r="AP2673" i="1"/>
  <c r="AO2673" i="1"/>
  <c r="AN2673" i="1"/>
  <c r="AM2673" i="1"/>
  <c r="AV2672" i="1"/>
  <c r="AU2672" i="1"/>
  <c r="AT2672" i="1"/>
  <c r="AS2672" i="1"/>
  <c r="AR2672" i="1"/>
  <c r="AQ2672" i="1"/>
  <c r="AP2672" i="1"/>
  <c r="AO2672" i="1"/>
  <c r="AN2672" i="1"/>
  <c r="AM2672" i="1"/>
  <c r="AV2671" i="1"/>
  <c r="AU2671" i="1"/>
  <c r="AT2671" i="1"/>
  <c r="AS2671" i="1"/>
  <c r="AR2671" i="1"/>
  <c r="AQ2671" i="1"/>
  <c r="AP2671" i="1"/>
  <c r="AO2671" i="1"/>
  <c r="AN2671" i="1"/>
  <c r="AM2671" i="1"/>
  <c r="AV2670" i="1"/>
  <c r="AU2670" i="1"/>
  <c r="AT2670" i="1"/>
  <c r="AS2670" i="1"/>
  <c r="AR2670" i="1"/>
  <c r="AQ2670" i="1"/>
  <c r="AP2670" i="1"/>
  <c r="AO2670" i="1"/>
  <c r="AN2670" i="1"/>
  <c r="AM2670" i="1"/>
  <c r="AV2669" i="1"/>
  <c r="AU2669" i="1"/>
  <c r="AT2669" i="1"/>
  <c r="AS2669" i="1"/>
  <c r="AR2669" i="1"/>
  <c r="AQ2669" i="1"/>
  <c r="AP2669" i="1"/>
  <c r="AO2669" i="1"/>
  <c r="AN2669" i="1"/>
  <c r="AM2669" i="1"/>
  <c r="AV2668" i="1"/>
  <c r="AU2668" i="1"/>
  <c r="AT2668" i="1"/>
  <c r="AS2668" i="1"/>
  <c r="AR2668" i="1"/>
  <c r="AQ2668" i="1"/>
  <c r="AP2668" i="1"/>
  <c r="AO2668" i="1"/>
  <c r="AN2668" i="1"/>
  <c r="AM2668" i="1"/>
  <c r="AV2667" i="1"/>
  <c r="AU2667" i="1"/>
  <c r="AT2667" i="1"/>
  <c r="AS2667" i="1"/>
  <c r="AR2667" i="1"/>
  <c r="AQ2667" i="1"/>
  <c r="AP2667" i="1"/>
  <c r="AO2667" i="1"/>
  <c r="AN2667" i="1"/>
  <c r="AM2667" i="1"/>
  <c r="AV2666" i="1"/>
  <c r="AU2666" i="1"/>
  <c r="AT2666" i="1"/>
  <c r="AS2666" i="1"/>
  <c r="AR2666" i="1"/>
  <c r="AQ2666" i="1"/>
  <c r="AP2666" i="1"/>
  <c r="AO2666" i="1"/>
  <c r="AN2666" i="1"/>
  <c r="AM2666" i="1"/>
  <c r="AV2665" i="1"/>
  <c r="AU2665" i="1"/>
  <c r="AT2665" i="1"/>
  <c r="AS2665" i="1"/>
  <c r="AR2665" i="1"/>
  <c r="AQ2665" i="1"/>
  <c r="AP2665" i="1"/>
  <c r="AO2665" i="1"/>
  <c r="AN2665" i="1"/>
  <c r="AM2665" i="1"/>
  <c r="AV2664" i="1"/>
  <c r="AU2664" i="1"/>
  <c r="AT2664" i="1"/>
  <c r="AS2664" i="1"/>
  <c r="AR2664" i="1"/>
  <c r="AQ2664" i="1"/>
  <c r="AP2664" i="1"/>
  <c r="AO2664" i="1"/>
  <c r="AN2664" i="1"/>
  <c r="AM2664" i="1"/>
  <c r="AV2663" i="1"/>
  <c r="AU2663" i="1"/>
  <c r="AT2663" i="1"/>
  <c r="AS2663" i="1"/>
  <c r="AR2663" i="1"/>
  <c r="AQ2663" i="1"/>
  <c r="AP2663" i="1"/>
  <c r="AO2663" i="1"/>
  <c r="AN2663" i="1"/>
  <c r="AM2663" i="1"/>
  <c r="AV2662" i="1"/>
  <c r="AU2662" i="1"/>
  <c r="AT2662" i="1"/>
  <c r="AS2662" i="1"/>
  <c r="AR2662" i="1"/>
  <c r="AQ2662" i="1"/>
  <c r="AP2662" i="1"/>
  <c r="AO2662" i="1"/>
  <c r="AN2662" i="1"/>
  <c r="AM2662" i="1"/>
  <c r="AV2661" i="1"/>
  <c r="AU2661" i="1"/>
  <c r="AT2661" i="1"/>
  <c r="AS2661" i="1"/>
  <c r="AR2661" i="1"/>
  <c r="AQ2661" i="1"/>
  <c r="AP2661" i="1"/>
  <c r="AO2661" i="1"/>
  <c r="AN2661" i="1"/>
  <c r="AM2661" i="1"/>
  <c r="AV2660" i="1"/>
  <c r="AU2660" i="1"/>
  <c r="AT2660" i="1"/>
  <c r="AS2660" i="1"/>
  <c r="AR2660" i="1"/>
  <c r="AQ2660" i="1"/>
  <c r="AP2660" i="1"/>
  <c r="AO2660" i="1"/>
  <c r="AN2660" i="1"/>
  <c r="AM2660" i="1"/>
  <c r="AV2659" i="1"/>
  <c r="AU2659" i="1"/>
  <c r="AT2659" i="1"/>
  <c r="AS2659" i="1"/>
  <c r="AR2659" i="1"/>
  <c r="AQ2659" i="1"/>
  <c r="AP2659" i="1"/>
  <c r="AO2659" i="1"/>
  <c r="AN2659" i="1"/>
  <c r="AM2659" i="1"/>
  <c r="AV2658" i="1"/>
  <c r="AU2658" i="1"/>
  <c r="AT2658" i="1"/>
  <c r="AS2658" i="1"/>
  <c r="AR2658" i="1"/>
  <c r="AQ2658" i="1"/>
  <c r="AP2658" i="1"/>
  <c r="AO2658" i="1"/>
  <c r="AN2658" i="1"/>
  <c r="AM2658" i="1"/>
  <c r="AV2657" i="1"/>
  <c r="AU2657" i="1"/>
  <c r="AT2657" i="1"/>
  <c r="AS2657" i="1"/>
  <c r="AR2657" i="1"/>
  <c r="AQ2657" i="1"/>
  <c r="AP2657" i="1"/>
  <c r="AO2657" i="1"/>
  <c r="AN2657" i="1"/>
  <c r="AM2657" i="1"/>
  <c r="AV2656" i="1"/>
  <c r="AU2656" i="1"/>
  <c r="AT2656" i="1"/>
  <c r="AS2656" i="1"/>
  <c r="AR2656" i="1"/>
  <c r="AQ2656" i="1"/>
  <c r="AP2656" i="1"/>
  <c r="AO2656" i="1"/>
  <c r="AN2656" i="1"/>
  <c r="AM2656" i="1"/>
  <c r="AV2655" i="1"/>
  <c r="AU2655" i="1"/>
  <c r="AT2655" i="1"/>
  <c r="AS2655" i="1"/>
  <c r="AR2655" i="1"/>
  <c r="AQ2655" i="1"/>
  <c r="AP2655" i="1"/>
  <c r="AO2655" i="1"/>
  <c r="AN2655" i="1"/>
  <c r="AM2655" i="1"/>
  <c r="AV2654" i="1"/>
  <c r="AU2654" i="1"/>
  <c r="AT2654" i="1"/>
  <c r="AS2654" i="1"/>
  <c r="AR2654" i="1"/>
  <c r="AQ2654" i="1"/>
  <c r="AP2654" i="1"/>
  <c r="AO2654" i="1"/>
  <c r="AN2654" i="1"/>
  <c r="AM2654" i="1"/>
  <c r="AV2653" i="1"/>
  <c r="AU2653" i="1"/>
  <c r="AT2653" i="1"/>
  <c r="AS2653" i="1"/>
  <c r="AR2653" i="1"/>
  <c r="AQ2653" i="1"/>
  <c r="AP2653" i="1"/>
  <c r="AO2653" i="1"/>
  <c r="AN2653" i="1"/>
  <c r="AM2653" i="1"/>
  <c r="AV2652" i="1"/>
  <c r="AU2652" i="1"/>
  <c r="AT2652" i="1"/>
  <c r="AS2652" i="1"/>
  <c r="AR2652" i="1"/>
  <c r="AQ2652" i="1"/>
  <c r="AP2652" i="1"/>
  <c r="AO2652" i="1"/>
  <c r="AN2652" i="1"/>
  <c r="AM2652" i="1"/>
  <c r="AV2651" i="1"/>
  <c r="AU2651" i="1"/>
  <c r="AT2651" i="1"/>
  <c r="AS2651" i="1"/>
  <c r="AR2651" i="1"/>
  <c r="AQ2651" i="1"/>
  <c r="AP2651" i="1"/>
  <c r="AO2651" i="1"/>
  <c r="AN2651" i="1"/>
  <c r="AM2651" i="1"/>
  <c r="AV2650" i="1"/>
  <c r="AU2650" i="1"/>
  <c r="AT2650" i="1"/>
  <c r="AS2650" i="1"/>
  <c r="AR2650" i="1"/>
  <c r="AQ2650" i="1"/>
  <c r="AP2650" i="1"/>
  <c r="AO2650" i="1"/>
  <c r="AN2650" i="1"/>
  <c r="AM2650" i="1"/>
  <c r="AV2649" i="1"/>
  <c r="AU2649" i="1"/>
  <c r="AT2649" i="1"/>
  <c r="AS2649" i="1"/>
  <c r="AR2649" i="1"/>
  <c r="AQ2649" i="1"/>
  <c r="AP2649" i="1"/>
  <c r="AO2649" i="1"/>
  <c r="AN2649" i="1"/>
  <c r="AM2649" i="1"/>
  <c r="AV2648" i="1"/>
  <c r="AU2648" i="1"/>
  <c r="AT2648" i="1"/>
  <c r="AS2648" i="1"/>
  <c r="AR2648" i="1"/>
  <c r="AQ2648" i="1"/>
  <c r="AP2648" i="1"/>
  <c r="AO2648" i="1"/>
  <c r="AN2648" i="1"/>
  <c r="AM2648" i="1"/>
  <c r="AV2647" i="1"/>
  <c r="AU2647" i="1"/>
  <c r="AT2647" i="1"/>
  <c r="AS2647" i="1"/>
  <c r="AR2647" i="1"/>
  <c r="AQ2647" i="1"/>
  <c r="AP2647" i="1"/>
  <c r="AO2647" i="1"/>
  <c r="AN2647" i="1"/>
  <c r="AM2647" i="1"/>
  <c r="AV2646" i="1"/>
  <c r="AU2646" i="1"/>
  <c r="AT2646" i="1"/>
  <c r="AS2646" i="1"/>
  <c r="AR2646" i="1"/>
  <c r="AQ2646" i="1"/>
  <c r="AP2646" i="1"/>
  <c r="AO2646" i="1"/>
  <c r="AN2646" i="1"/>
  <c r="AM2646" i="1"/>
  <c r="AV2645" i="1"/>
  <c r="AU2645" i="1"/>
  <c r="AT2645" i="1"/>
  <c r="AS2645" i="1"/>
  <c r="AR2645" i="1"/>
  <c r="AQ2645" i="1"/>
  <c r="AP2645" i="1"/>
  <c r="AO2645" i="1"/>
  <c r="AN2645" i="1"/>
  <c r="AM2645" i="1"/>
  <c r="AV2644" i="1"/>
  <c r="AU2644" i="1"/>
  <c r="AT2644" i="1"/>
  <c r="AS2644" i="1"/>
  <c r="AR2644" i="1"/>
  <c r="AQ2644" i="1"/>
  <c r="AP2644" i="1"/>
  <c r="AO2644" i="1"/>
  <c r="AN2644" i="1"/>
  <c r="AM2644" i="1"/>
  <c r="AV2643" i="1"/>
  <c r="AU2643" i="1"/>
  <c r="AT2643" i="1"/>
  <c r="AS2643" i="1"/>
  <c r="AR2643" i="1"/>
  <c r="AQ2643" i="1"/>
  <c r="AP2643" i="1"/>
  <c r="AO2643" i="1"/>
  <c r="AN2643" i="1"/>
  <c r="AM2643" i="1"/>
  <c r="AV2642" i="1"/>
  <c r="AU2642" i="1"/>
  <c r="AT2642" i="1"/>
  <c r="AS2642" i="1"/>
  <c r="AR2642" i="1"/>
  <c r="AQ2642" i="1"/>
  <c r="AP2642" i="1"/>
  <c r="AO2642" i="1"/>
  <c r="AN2642" i="1"/>
  <c r="AM2642" i="1"/>
  <c r="AV2641" i="1"/>
  <c r="AU2641" i="1"/>
  <c r="AT2641" i="1"/>
  <c r="AS2641" i="1"/>
  <c r="AR2641" i="1"/>
  <c r="AQ2641" i="1"/>
  <c r="AP2641" i="1"/>
  <c r="AO2641" i="1"/>
  <c r="AN2641" i="1"/>
  <c r="AM2641" i="1"/>
  <c r="AV2640" i="1"/>
  <c r="AU2640" i="1"/>
  <c r="AT2640" i="1"/>
  <c r="AS2640" i="1"/>
  <c r="AR2640" i="1"/>
  <c r="AQ2640" i="1"/>
  <c r="AP2640" i="1"/>
  <c r="AO2640" i="1"/>
  <c r="AN2640" i="1"/>
  <c r="AM2640" i="1"/>
  <c r="AV2639" i="1"/>
  <c r="AU2639" i="1"/>
  <c r="AT2639" i="1"/>
  <c r="AS2639" i="1"/>
  <c r="AR2639" i="1"/>
  <c r="AQ2639" i="1"/>
  <c r="AP2639" i="1"/>
  <c r="AO2639" i="1"/>
  <c r="AN2639" i="1"/>
  <c r="AM2639" i="1"/>
  <c r="AV2638" i="1"/>
  <c r="AU2638" i="1"/>
  <c r="AT2638" i="1"/>
  <c r="AS2638" i="1"/>
  <c r="AR2638" i="1"/>
  <c r="AQ2638" i="1"/>
  <c r="AP2638" i="1"/>
  <c r="AO2638" i="1"/>
  <c r="AN2638" i="1"/>
  <c r="AM2638" i="1"/>
  <c r="AV2637" i="1"/>
  <c r="AU2637" i="1"/>
  <c r="AT2637" i="1"/>
  <c r="AS2637" i="1"/>
  <c r="AR2637" i="1"/>
  <c r="AQ2637" i="1"/>
  <c r="AP2637" i="1"/>
  <c r="AO2637" i="1"/>
  <c r="AN2637" i="1"/>
  <c r="AM2637" i="1"/>
  <c r="AV2636" i="1"/>
  <c r="AU2636" i="1"/>
  <c r="AT2636" i="1"/>
  <c r="AS2636" i="1"/>
  <c r="AR2636" i="1"/>
  <c r="AQ2636" i="1"/>
  <c r="AP2636" i="1"/>
  <c r="AO2636" i="1"/>
  <c r="AN2636" i="1"/>
  <c r="AM2636" i="1"/>
  <c r="AV2635" i="1"/>
  <c r="AU2635" i="1"/>
  <c r="AT2635" i="1"/>
  <c r="AS2635" i="1"/>
  <c r="AR2635" i="1"/>
  <c r="AQ2635" i="1"/>
  <c r="AP2635" i="1"/>
  <c r="AO2635" i="1"/>
  <c r="AN2635" i="1"/>
  <c r="AM2635" i="1"/>
  <c r="AV2634" i="1"/>
  <c r="AU2634" i="1"/>
  <c r="AT2634" i="1"/>
  <c r="AS2634" i="1"/>
  <c r="AR2634" i="1"/>
  <c r="AQ2634" i="1"/>
  <c r="AP2634" i="1"/>
  <c r="AO2634" i="1"/>
  <c r="AN2634" i="1"/>
  <c r="AM2634" i="1"/>
  <c r="AV2633" i="1"/>
  <c r="AU2633" i="1"/>
  <c r="AT2633" i="1"/>
  <c r="AS2633" i="1"/>
  <c r="AR2633" i="1"/>
  <c r="AQ2633" i="1"/>
  <c r="AP2633" i="1"/>
  <c r="AO2633" i="1"/>
  <c r="AN2633" i="1"/>
  <c r="AM2633" i="1"/>
  <c r="AV2632" i="1"/>
  <c r="AU2632" i="1"/>
  <c r="AT2632" i="1"/>
  <c r="AS2632" i="1"/>
  <c r="AR2632" i="1"/>
  <c r="AQ2632" i="1"/>
  <c r="AP2632" i="1"/>
  <c r="AO2632" i="1"/>
  <c r="AN2632" i="1"/>
  <c r="AM2632" i="1"/>
  <c r="AV2631" i="1"/>
  <c r="AU2631" i="1"/>
  <c r="AT2631" i="1"/>
  <c r="AS2631" i="1"/>
  <c r="AR2631" i="1"/>
  <c r="AQ2631" i="1"/>
  <c r="AP2631" i="1"/>
  <c r="AO2631" i="1"/>
  <c r="AN2631" i="1"/>
  <c r="AM2631" i="1"/>
  <c r="AV2630" i="1"/>
  <c r="AU2630" i="1"/>
  <c r="AT2630" i="1"/>
  <c r="AS2630" i="1"/>
  <c r="AR2630" i="1"/>
  <c r="AQ2630" i="1"/>
  <c r="AP2630" i="1"/>
  <c r="AO2630" i="1"/>
  <c r="AN2630" i="1"/>
  <c r="AM2630" i="1"/>
  <c r="AV2629" i="1"/>
  <c r="AU2629" i="1"/>
  <c r="AT2629" i="1"/>
  <c r="AS2629" i="1"/>
  <c r="AR2629" i="1"/>
  <c r="AQ2629" i="1"/>
  <c r="AP2629" i="1"/>
  <c r="AO2629" i="1"/>
  <c r="AN2629" i="1"/>
  <c r="AM2629" i="1"/>
  <c r="AV2628" i="1"/>
  <c r="AU2628" i="1"/>
  <c r="AT2628" i="1"/>
  <c r="AS2628" i="1"/>
  <c r="AR2628" i="1"/>
  <c r="AQ2628" i="1"/>
  <c r="AP2628" i="1"/>
  <c r="AO2628" i="1"/>
  <c r="AN2628" i="1"/>
  <c r="AM2628" i="1"/>
  <c r="AV2627" i="1"/>
  <c r="AU2627" i="1"/>
  <c r="AT2627" i="1"/>
  <c r="AS2627" i="1"/>
  <c r="AR2627" i="1"/>
  <c r="AQ2627" i="1"/>
  <c r="AP2627" i="1"/>
  <c r="AO2627" i="1"/>
  <c r="AN2627" i="1"/>
  <c r="AM2627" i="1"/>
  <c r="AV2626" i="1"/>
  <c r="AU2626" i="1"/>
  <c r="AT2626" i="1"/>
  <c r="AS2626" i="1"/>
  <c r="AR2626" i="1"/>
  <c r="AQ2626" i="1"/>
  <c r="AP2626" i="1"/>
  <c r="AO2626" i="1"/>
  <c r="AN2626" i="1"/>
  <c r="AM2626" i="1"/>
  <c r="AV2625" i="1"/>
  <c r="AU2625" i="1"/>
  <c r="AT2625" i="1"/>
  <c r="AS2625" i="1"/>
  <c r="AR2625" i="1"/>
  <c r="AQ2625" i="1"/>
  <c r="AP2625" i="1"/>
  <c r="AO2625" i="1"/>
  <c r="AN2625" i="1"/>
  <c r="AM2625" i="1"/>
  <c r="AV2624" i="1"/>
  <c r="AU2624" i="1"/>
  <c r="AT2624" i="1"/>
  <c r="AS2624" i="1"/>
  <c r="AR2624" i="1"/>
  <c r="AQ2624" i="1"/>
  <c r="AP2624" i="1"/>
  <c r="AO2624" i="1"/>
  <c r="AN2624" i="1"/>
  <c r="AM2624" i="1"/>
  <c r="AV2623" i="1"/>
  <c r="AU2623" i="1"/>
  <c r="AT2623" i="1"/>
  <c r="AS2623" i="1"/>
  <c r="AR2623" i="1"/>
  <c r="AQ2623" i="1"/>
  <c r="AP2623" i="1"/>
  <c r="AO2623" i="1"/>
  <c r="AN2623" i="1"/>
  <c r="AM2623" i="1"/>
  <c r="AV2622" i="1"/>
  <c r="AU2622" i="1"/>
  <c r="AT2622" i="1"/>
  <c r="AS2622" i="1"/>
  <c r="AR2622" i="1"/>
  <c r="AQ2622" i="1"/>
  <c r="AP2622" i="1"/>
  <c r="AO2622" i="1"/>
  <c r="AN2622" i="1"/>
  <c r="AM2622" i="1"/>
  <c r="AV2621" i="1"/>
  <c r="AU2621" i="1"/>
  <c r="AT2621" i="1"/>
  <c r="AS2621" i="1"/>
  <c r="AR2621" i="1"/>
  <c r="AQ2621" i="1"/>
  <c r="AP2621" i="1"/>
  <c r="AO2621" i="1"/>
  <c r="AN2621" i="1"/>
  <c r="AM2621" i="1"/>
  <c r="AV2620" i="1"/>
  <c r="AU2620" i="1"/>
  <c r="AT2620" i="1"/>
  <c r="AS2620" i="1"/>
  <c r="AR2620" i="1"/>
  <c r="AQ2620" i="1"/>
  <c r="AP2620" i="1"/>
  <c r="AO2620" i="1"/>
  <c r="AN2620" i="1"/>
  <c r="AM2620" i="1"/>
  <c r="AV2619" i="1"/>
  <c r="AU2619" i="1"/>
  <c r="AT2619" i="1"/>
  <c r="AS2619" i="1"/>
  <c r="AR2619" i="1"/>
  <c r="AQ2619" i="1"/>
  <c r="AP2619" i="1"/>
  <c r="AO2619" i="1"/>
  <c r="AN2619" i="1"/>
  <c r="AM2619" i="1"/>
  <c r="AV2618" i="1"/>
  <c r="AU2618" i="1"/>
  <c r="AT2618" i="1"/>
  <c r="AS2618" i="1"/>
  <c r="AR2618" i="1"/>
  <c r="AQ2618" i="1"/>
  <c r="AP2618" i="1"/>
  <c r="AO2618" i="1"/>
  <c r="AN2618" i="1"/>
  <c r="AM2618" i="1"/>
  <c r="AV2617" i="1"/>
  <c r="AU2617" i="1"/>
  <c r="AT2617" i="1"/>
  <c r="AS2617" i="1"/>
  <c r="AR2617" i="1"/>
  <c r="AQ2617" i="1"/>
  <c r="AP2617" i="1"/>
  <c r="AO2617" i="1"/>
  <c r="AN2617" i="1"/>
  <c r="AM2617" i="1"/>
  <c r="AV2616" i="1"/>
  <c r="AU2616" i="1"/>
  <c r="AT2616" i="1"/>
  <c r="AS2616" i="1"/>
  <c r="AR2616" i="1"/>
  <c r="AQ2616" i="1"/>
  <c r="AP2616" i="1"/>
  <c r="AO2616" i="1"/>
  <c r="AN2616" i="1"/>
  <c r="AM2616" i="1"/>
  <c r="AV2615" i="1"/>
  <c r="AU2615" i="1"/>
  <c r="AT2615" i="1"/>
  <c r="AS2615" i="1"/>
  <c r="AR2615" i="1"/>
  <c r="AQ2615" i="1"/>
  <c r="AP2615" i="1"/>
  <c r="AO2615" i="1"/>
  <c r="AN2615" i="1"/>
  <c r="AM2615" i="1"/>
  <c r="AV2614" i="1"/>
  <c r="AU2614" i="1"/>
  <c r="AT2614" i="1"/>
  <c r="AS2614" i="1"/>
  <c r="AR2614" i="1"/>
  <c r="AQ2614" i="1"/>
  <c r="AP2614" i="1"/>
  <c r="AO2614" i="1"/>
  <c r="AN2614" i="1"/>
  <c r="AM2614" i="1"/>
  <c r="AV2613" i="1"/>
  <c r="AU2613" i="1"/>
  <c r="AT2613" i="1"/>
  <c r="AS2613" i="1"/>
  <c r="AR2613" i="1"/>
  <c r="AQ2613" i="1"/>
  <c r="AP2613" i="1"/>
  <c r="AO2613" i="1"/>
  <c r="AN2613" i="1"/>
  <c r="AM2613" i="1"/>
  <c r="AV2612" i="1"/>
  <c r="AU2612" i="1"/>
  <c r="AT2612" i="1"/>
  <c r="AS2612" i="1"/>
  <c r="AR2612" i="1"/>
  <c r="AQ2612" i="1"/>
  <c r="AP2612" i="1"/>
  <c r="AO2612" i="1"/>
  <c r="AN2612" i="1"/>
  <c r="AM2612" i="1"/>
  <c r="AV2611" i="1"/>
  <c r="AU2611" i="1"/>
  <c r="AT2611" i="1"/>
  <c r="AS2611" i="1"/>
  <c r="AR2611" i="1"/>
  <c r="AQ2611" i="1"/>
  <c r="AP2611" i="1"/>
  <c r="AO2611" i="1"/>
  <c r="AN2611" i="1"/>
  <c r="AM2611" i="1"/>
  <c r="AV2610" i="1"/>
  <c r="AU2610" i="1"/>
  <c r="AT2610" i="1"/>
  <c r="AS2610" i="1"/>
  <c r="AR2610" i="1"/>
  <c r="AQ2610" i="1"/>
  <c r="AP2610" i="1"/>
  <c r="AO2610" i="1"/>
  <c r="AN2610" i="1"/>
  <c r="AM2610" i="1"/>
  <c r="AV2609" i="1"/>
  <c r="AU2609" i="1"/>
  <c r="AT2609" i="1"/>
  <c r="AS2609" i="1"/>
  <c r="AR2609" i="1"/>
  <c r="AQ2609" i="1"/>
  <c r="AP2609" i="1"/>
  <c r="AO2609" i="1"/>
  <c r="AN2609" i="1"/>
  <c r="AM2609" i="1"/>
  <c r="AV2608" i="1"/>
  <c r="AU2608" i="1"/>
  <c r="AT2608" i="1"/>
  <c r="AS2608" i="1"/>
  <c r="AR2608" i="1"/>
  <c r="AQ2608" i="1"/>
  <c r="AP2608" i="1"/>
  <c r="AO2608" i="1"/>
  <c r="AN2608" i="1"/>
  <c r="AM2608" i="1"/>
  <c r="AV2607" i="1"/>
  <c r="AU2607" i="1"/>
  <c r="AT2607" i="1"/>
  <c r="AS2607" i="1"/>
  <c r="AR2607" i="1"/>
  <c r="AQ2607" i="1"/>
  <c r="AP2607" i="1"/>
  <c r="AO2607" i="1"/>
  <c r="AN2607" i="1"/>
  <c r="AM2607" i="1"/>
  <c r="AV2606" i="1"/>
  <c r="AU2606" i="1"/>
  <c r="AT2606" i="1"/>
  <c r="AS2606" i="1"/>
  <c r="AR2606" i="1"/>
  <c r="AQ2606" i="1"/>
  <c r="AP2606" i="1"/>
  <c r="AO2606" i="1"/>
  <c r="AN2606" i="1"/>
  <c r="AM2606" i="1"/>
  <c r="AV2605" i="1"/>
  <c r="AU2605" i="1"/>
  <c r="AT2605" i="1"/>
  <c r="AS2605" i="1"/>
  <c r="AR2605" i="1"/>
  <c r="AQ2605" i="1"/>
  <c r="AP2605" i="1"/>
  <c r="AO2605" i="1"/>
  <c r="AN2605" i="1"/>
  <c r="AM2605" i="1"/>
  <c r="AV2604" i="1"/>
  <c r="AU2604" i="1"/>
  <c r="AT2604" i="1"/>
  <c r="AS2604" i="1"/>
  <c r="AR2604" i="1"/>
  <c r="AQ2604" i="1"/>
  <c r="AP2604" i="1"/>
  <c r="AO2604" i="1"/>
  <c r="AN2604" i="1"/>
  <c r="AM2604" i="1"/>
  <c r="AV2603" i="1"/>
  <c r="AU2603" i="1"/>
  <c r="AT2603" i="1"/>
  <c r="AS2603" i="1"/>
  <c r="AR2603" i="1"/>
  <c r="AQ2603" i="1"/>
  <c r="AP2603" i="1"/>
  <c r="AO2603" i="1"/>
  <c r="AN2603" i="1"/>
  <c r="AM2603" i="1"/>
  <c r="AV2602" i="1"/>
  <c r="AU2602" i="1"/>
  <c r="AT2602" i="1"/>
  <c r="AS2602" i="1"/>
  <c r="AR2602" i="1"/>
  <c r="AQ2602" i="1"/>
  <c r="AP2602" i="1"/>
  <c r="AO2602" i="1"/>
  <c r="AN2602" i="1"/>
  <c r="AM2602" i="1"/>
  <c r="AV2601" i="1"/>
  <c r="AU2601" i="1"/>
  <c r="AT2601" i="1"/>
  <c r="AS2601" i="1"/>
  <c r="AR2601" i="1"/>
  <c r="AQ2601" i="1"/>
  <c r="AP2601" i="1"/>
  <c r="AO2601" i="1"/>
  <c r="AN2601" i="1"/>
  <c r="AM2601" i="1"/>
  <c r="AV2600" i="1"/>
  <c r="AU2600" i="1"/>
  <c r="AT2600" i="1"/>
  <c r="AS2600" i="1"/>
  <c r="AR2600" i="1"/>
  <c r="AQ2600" i="1"/>
  <c r="AP2600" i="1"/>
  <c r="AO2600" i="1"/>
  <c r="AN2600" i="1"/>
  <c r="AM2600" i="1"/>
  <c r="AV2599" i="1"/>
  <c r="AU2599" i="1"/>
  <c r="AT2599" i="1"/>
  <c r="AS2599" i="1"/>
  <c r="AR2599" i="1"/>
  <c r="AQ2599" i="1"/>
  <c r="AP2599" i="1"/>
  <c r="AO2599" i="1"/>
  <c r="AN2599" i="1"/>
  <c r="AM2599" i="1"/>
  <c r="AV2598" i="1"/>
  <c r="AU2598" i="1"/>
  <c r="AT2598" i="1"/>
  <c r="AS2598" i="1"/>
  <c r="AR2598" i="1"/>
  <c r="AQ2598" i="1"/>
  <c r="AP2598" i="1"/>
  <c r="AO2598" i="1"/>
  <c r="AN2598" i="1"/>
  <c r="AM2598" i="1"/>
  <c r="AV2597" i="1"/>
  <c r="AU2597" i="1"/>
  <c r="AT2597" i="1"/>
  <c r="AS2597" i="1"/>
  <c r="AR2597" i="1"/>
  <c r="AQ2597" i="1"/>
  <c r="AP2597" i="1"/>
  <c r="AO2597" i="1"/>
  <c r="AN2597" i="1"/>
  <c r="AM2597" i="1"/>
  <c r="AV2596" i="1"/>
  <c r="AU2596" i="1"/>
  <c r="AT2596" i="1"/>
  <c r="AS2596" i="1"/>
  <c r="AR2596" i="1"/>
  <c r="AQ2596" i="1"/>
  <c r="AP2596" i="1"/>
  <c r="AO2596" i="1"/>
  <c r="AN2596" i="1"/>
  <c r="AM2596" i="1"/>
  <c r="AV2595" i="1"/>
  <c r="AU2595" i="1"/>
  <c r="AT2595" i="1"/>
  <c r="AS2595" i="1"/>
  <c r="AR2595" i="1"/>
  <c r="AQ2595" i="1"/>
  <c r="AP2595" i="1"/>
  <c r="AO2595" i="1"/>
  <c r="AN2595" i="1"/>
  <c r="AM2595" i="1"/>
  <c r="AV2594" i="1"/>
  <c r="AU2594" i="1"/>
  <c r="AT2594" i="1"/>
  <c r="AS2594" i="1"/>
  <c r="AR2594" i="1"/>
  <c r="AQ2594" i="1"/>
  <c r="AP2594" i="1"/>
  <c r="AO2594" i="1"/>
  <c r="AN2594" i="1"/>
  <c r="AM2594" i="1"/>
  <c r="AV2593" i="1"/>
  <c r="AU2593" i="1"/>
  <c r="AT2593" i="1"/>
  <c r="AS2593" i="1"/>
  <c r="AR2593" i="1"/>
  <c r="AQ2593" i="1"/>
  <c r="AP2593" i="1"/>
  <c r="AO2593" i="1"/>
  <c r="AN2593" i="1"/>
  <c r="AM2593" i="1"/>
  <c r="AV2592" i="1"/>
  <c r="AU2592" i="1"/>
  <c r="AT2592" i="1"/>
  <c r="AS2592" i="1"/>
  <c r="AR2592" i="1"/>
  <c r="AQ2592" i="1"/>
  <c r="AP2592" i="1"/>
  <c r="AO2592" i="1"/>
  <c r="AN2592" i="1"/>
  <c r="AM2592" i="1"/>
  <c r="AV2591" i="1"/>
  <c r="AU2591" i="1"/>
  <c r="AT2591" i="1"/>
  <c r="AS2591" i="1"/>
  <c r="AR2591" i="1"/>
  <c r="AQ2591" i="1"/>
  <c r="AP2591" i="1"/>
  <c r="AO2591" i="1"/>
  <c r="AN2591" i="1"/>
  <c r="AM2591" i="1"/>
  <c r="AV2590" i="1"/>
  <c r="AU2590" i="1"/>
  <c r="AT2590" i="1"/>
  <c r="AS2590" i="1"/>
  <c r="AR2590" i="1"/>
  <c r="AQ2590" i="1"/>
  <c r="AP2590" i="1"/>
  <c r="AO2590" i="1"/>
  <c r="AN2590" i="1"/>
  <c r="AM2590" i="1"/>
  <c r="AV2589" i="1"/>
  <c r="AU2589" i="1"/>
  <c r="AT2589" i="1"/>
  <c r="AS2589" i="1"/>
  <c r="AR2589" i="1"/>
  <c r="AQ2589" i="1"/>
  <c r="AP2589" i="1"/>
  <c r="AO2589" i="1"/>
  <c r="AN2589" i="1"/>
  <c r="AM2589" i="1"/>
  <c r="AV2588" i="1"/>
  <c r="AU2588" i="1"/>
  <c r="AT2588" i="1"/>
  <c r="AS2588" i="1"/>
  <c r="AR2588" i="1"/>
  <c r="AQ2588" i="1"/>
  <c r="AP2588" i="1"/>
  <c r="AO2588" i="1"/>
  <c r="AN2588" i="1"/>
  <c r="AM2588" i="1"/>
  <c r="AV2587" i="1"/>
  <c r="AU2587" i="1"/>
  <c r="AT2587" i="1"/>
  <c r="AS2587" i="1"/>
  <c r="AR2587" i="1"/>
  <c r="AQ2587" i="1"/>
  <c r="AP2587" i="1"/>
  <c r="AO2587" i="1"/>
  <c r="AN2587" i="1"/>
  <c r="AM2587" i="1"/>
  <c r="AV2586" i="1"/>
  <c r="AU2586" i="1"/>
  <c r="AT2586" i="1"/>
  <c r="AS2586" i="1"/>
  <c r="AR2586" i="1"/>
  <c r="AQ2586" i="1"/>
  <c r="AP2586" i="1"/>
  <c r="AO2586" i="1"/>
  <c r="AN2586" i="1"/>
  <c r="AM2586" i="1"/>
  <c r="AV2585" i="1"/>
  <c r="AU2585" i="1"/>
  <c r="AT2585" i="1"/>
  <c r="AS2585" i="1"/>
  <c r="AR2585" i="1"/>
  <c r="AQ2585" i="1"/>
  <c r="AP2585" i="1"/>
  <c r="AO2585" i="1"/>
  <c r="AN2585" i="1"/>
  <c r="AM2585" i="1"/>
  <c r="AV2584" i="1"/>
  <c r="AU2584" i="1"/>
  <c r="AT2584" i="1"/>
  <c r="AS2584" i="1"/>
  <c r="AR2584" i="1"/>
  <c r="AQ2584" i="1"/>
  <c r="AP2584" i="1"/>
  <c r="AO2584" i="1"/>
  <c r="AN2584" i="1"/>
  <c r="AM2584" i="1"/>
  <c r="AV2583" i="1"/>
  <c r="AU2583" i="1"/>
  <c r="AT2583" i="1"/>
  <c r="AS2583" i="1"/>
  <c r="AR2583" i="1"/>
  <c r="AQ2583" i="1"/>
  <c r="AP2583" i="1"/>
  <c r="AO2583" i="1"/>
  <c r="AN2583" i="1"/>
  <c r="AM2583" i="1"/>
  <c r="AV2582" i="1"/>
  <c r="AU2582" i="1"/>
  <c r="AT2582" i="1"/>
  <c r="AS2582" i="1"/>
  <c r="AR2582" i="1"/>
  <c r="AQ2582" i="1"/>
  <c r="AP2582" i="1"/>
  <c r="AO2582" i="1"/>
  <c r="AN2582" i="1"/>
  <c r="AM2582" i="1"/>
  <c r="AV2581" i="1"/>
  <c r="AU2581" i="1"/>
  <c r="AT2581" i="1"/>
  <c r="AS2581" i="1"/>
  <c r="AR2581" i="1"/>
  <c r="AQ2581" i="1"/>
  <c r="AP2581" i="1"/>
  <c r="AO2581" i="1"/>
  <c r="AN2581" i="1"/>
  <c r="AM2581" i="1"/>
  <c r="AV2580" i="1"/>
  <c r="AU2580" i="1"/>
  <c r="AT2580" i="1"/>
  <c r="AS2580" i="1"/>
  <c r="AR2580" i="1"/>
  <c r="AQ2580" i="1"/>
  <c r="AP2580" i="1"/>
  <c r="AO2580" i="1"/>
  <c r="AN2580" i="1"/>
  <c r="AM2580" i="1"/>
  <c r="AV2579" i="1"/>
  <c r="AU2579" i="1"/>
  <c r="AT2579" i="1"/>
  <c r="AS2579" i="1"/>
  <c r="AR2579" i="1"/>
  <c r="AQ2579" i="1"/>
  <c r="AP2579" i="1"/>
  <c r="AO2579" i="1"/>
  <c r="AN2579" i="1"/>
  <c r="AM2579" i="1"/>
  <c r="AV2578" i="1"/>
  <c r="AU2578" i="1"/>
  <c r="AT2578" i="1"/>
  <c r="AS2578" i="1"/>
  <c r="AR2578" i="1"/>
  <c r="AQ2578" i="1"/>
  <c r="AP2578" i="1"/>
  <c r="AO2578" i="1"/>
  <c r="AN2578" i="1"/>
  <c r="AM2578" i="1"/>
  <c r="AV2577" i="1"/>
  <c r="AU2577" i="1"/>
  <c r="AT2577" i="1"/>
  <c r="AS2577" i="1"/>
  <c r="AR2577" i="1"/>
  <c r="AQ2577" i="1"/>
  <c r="AP2577" i="1"/>
  <c r="AO2577" i="1"/>
  <c r="AN2577" i="1"/>
  <c r="AM2577" i="1"/>
  <c r="AV2576" i="1"/>
  <c r="AU2576" i="1"/>
  <c r="AT2576" i="1"/>
  <c r="AS2576" i="1"/>
  <c r="AR2576" i="1"/>
  <c r="AQ2576" i="1"/>
  <c r="AP2576" i="1"/>
  <c r="AO2576" i="1"/>
  <c r="AN2576" i="1"/>
  <c r="AM2576" i="1"/>
  <c r="AV2575" i="1"/>
  <c r="AU2575" i="1"/>
  <c r="AT2575" i="1"/>
  <c r="AS2575" i="1"/>
  <c r="AR2575" i="1"/>
  <c r="AQ2575" i="1"/>
  <c r="AP2575" i="1"/>
  <c r="AO2575" i="1"/>
  <c r="AN2575" i="1"/>
  <c r="AM2575" i="1"/>
  <c r="AV2574" i="1"/>
  <c r="AU2574" i="1"/>
  <c r="AT2574" i="1"/>
  <c r="AS2574" i="1"/>
  <c r="AR2574" i="1"/>
  <c r="AQ2574" i="1"/>
  <c r="AP2574" i="1"/>
  <c r="AO2574" i="1"/>
  <c r="AN2574" i="1"/>
  <c r="AM2574" i="1"/>
  <c r="AV2573" i="1"/>
  <c r="AU2573" i="1"/>
  <c r="AT2573" i="1"/>
  <c r="AS2573" i="1"/>
  <c r="AR2573" i="1"/>
  <c r="AQ2573" i="1"/>
  <c r="AP2573" i="1"/>
  <c r="AO2573" i="1"/>
  <c r="AN2573" i="1"/>
  <c r="AM2573" i="1"/>
  <c r="AV2572" i="1"/>
  <c r="AU2572" i="1"/>
  <c r="AT2572" i="1"/>
  <c r="AS2572" i="1"/>
  <c r="AR2572" i="1"/>
  <c r="AQ2572" i="1"/>
  <c r="AP2572" i="1"/>
  <c r="AO2572" i="1"/>
  <c r="AN2572" i="1"/>
  <c r="AM2572" i="1"/>
  <c r="AV2571" i="1"/>
  <c r="AU2571" i="1"/>
  <c r="AT2571" i="1"/>
  <c r="AS2571" i="1"/>
  <c r="AR2571" i="1"/>
  <c r="AQ2571" i="1"/>
  <c r="AP2571" i="1"/>
  <c r="AO2571" i="1"/>
  <c r="AN2571" i="1"/>
  <c r="AM2571" i="1"/>
  <c r="AV2570" i="1"/>
  <c r="AU2570" i="1"/>
  <c r="AT2570" i="1"/>
  <c r="AS2570" i="1"/>
  <c r="AR2570" i="1"/>
  <c r="AQ2570" i="1"/>
  <c r="AP2570" i="1"/>
  <c r="AO2570" i="1"/>
  <c r="AN2570" i="1"/>
  <c r="AM2570" i="1"/>
  <c r="AV2569" i="1"/>
  <c r="AU2569" i="1"/>
  <c r="AT2569" i="1"/>
  <c r="AS2569" i="1"/>
  <c r="AR2569" i="1"/>
  <c r="AQ2569" i="1"/>
  <c r="AP2569" i="1"/>
  <c r="AO2569" i="1"/>
  <c r="AN2569" i="1"/>
  <c r="AM2569" i="1"/>
  <c r="AV2568" i="1"/>
  <c r="AU2568" i="1"/>
  <c r="AT2568" i="1"/>
  <c r="AS2568" i="1"/>
  <c r="AR2568" i="1"/>
  <c r="AQ2568" i="1"/>
  <c r="AP2568" i="1"/>
  <c r="AO2568" i="1"/>
  <c r="AN2568" i="1"/>
  <c r="AM2568" i="1"/>
  <c r="AV2567" i="1"/>
  <c r="AU2567" i="1"/>
  <c r="AT2567" i="1"/>
  <c r="AS2567" i="1"/>
  <c r="AR2567" i="1"/>
  <c r="AQ2567" i="1"/>
  <c r="AP2567" i="1"/>
  <c r="AO2567" i="1"/>
  <c r="AN2567" i="1"/>
  <c r="AM2567" i="1"/>
  <c r="AV2566" i="1"/>
  <c r="AU2566" i="1"/>
  <c r="AT2566" i="1"/>
  <c r="AS2566" i="1"/>
  <c r="AR2566" i="1"/>
  <c r="AQ2566" i="1"/>
  <c r="AP2566" i="1"/>
  <c r="AO2566" i="1"/>
  <c r="AN2566" i="1"/>
  <c r="AM2566" i="1"/>
  <c r="AV2565" i="1"/>
  <c r="AU2565" i="1"/>
  <c r="AT2565" i="1"/>
  <c r="AS2565" i="1"/>
  <c r="AR2565" i="1"/>
  <c r="AQ2565" i="1"/>
  <c r="AP2565" i="1"/>
  <c r="AO2565" i="1"/>
  <c r="AN2565" i="1"/>
  <c r="AM2565" i="1"/>
  <c r="AV2564" i="1"/>
  <c r="AU2564" i="1"/>
  <c r="AT2564" i="1"/>
  <c r="AS2564" i="1"/>
  <c r="AR2564" i="1"/>
  <c r="AQ2564" i="1"/>
  <c r="AP2564" i="1"/>
  <c r="AO2564" i="1"/>
  <c r="AN2564" i="1"/>
  <c r="AM2564" i="1"/>
  <c r="AV2563" i="1"/>
  <c r="AU2563" i="1"/>
  <c r="AT2563" i="1"/>
  <c r="AS2563" i="1"/>
  <c r="AR2563" i="1"/>
  <c r="AQ2563" i="1"/>
  <c r="AP2563" i="1"/>
  <c r="AO2563" i="1"/>
  <c r="AN2563" i="1"/>
  <c r="AM2563" i="1"/>
  <c r="AV2562" i="1"/>
  <c r="AU2562" i="1"/>
  <c r="AT2562" i="1"/>
  <c r="AS2562" i="1"/>
  <c r="AR2562" i="1"/>
  <c r="AQ2562" i="1"/>
  <c r="AP2562" i="1"/>
  <c r="AO2562" i="1"/>
  <c r="AN2562" i="1"/>
  <c r="AM2562" i="1"/>
  <c r="AV2561" i="1"/>
  <c r="AU2561" i="1"/>
  <c r="AT2561" i="1"/>
  <c r="AS2561" i="1"/>
  <c r="AR2561" i="1"/>
  <c r="AQ2561" i="1"/>
  <c r="AP2561" i="1"/>
  <c r="AO2561" i="1"/>
  <c r="AN2561" i="1"/>
  <c r="AM2561" i="1"/>
  <c r="AV2560" i="1"/>
  <c r="AU2560" i="1"/>
  <c r="AT2560" i="1"/>
  <c r="AS2560" i="1"/>
  <c r="AR2560" i="1"/>
  <c r="AQ2560" i="1"/>
  <c r="AP2560" i="1"/>
  <c r="AO2560" i="1"/>
  <c r="AN2560" i="1"/>
  <c r="AM2560" i="1"/>
  <c r="AV2559" i="1"/>
  <c r="AU2559" i="1"/>
  <c r="AT2559" i="1"/>
  <c r="AS2559" i="1"/>
  <c r="AR2559" i="1"/>
  <c r="AQ2559" i="1"/>
  <c r="AP2559" i="1"/>
  <c r="AO2559" i="1"/>
  <c r="AN2559" i="1"/>
  <c r="AM2559" i="1"/>
  <c r="AV2558" i="1"/>
  <c r="AU2558" i="1"/>
  <c r="AT2558" i="1"/>
  <c r="AS2558" i="1"/>
  <c r="AR2558" i="1"/>
  <c r="AQ2558" i="1"/>
  <c r="AP2558" i="1"/>
  <c r="AO2558" i="1"/>
  <c r="AN2558" i="1"/>
  <c r="AM2558" i="1"/>
  <c r="AV2557" i="1"/>
  <c r="AU2557" i="1"/>
  <c r="AT2557" i="1"/>
  <c r="AS2557" i="1"/>
  <c r="AR2557" i="1"/>
  <c r="AQ2557" i="1"/>
  <c r="AP2557" i="1"/>
  <c r="AO2557" i="1"/>
  <c r="AN2557" i="1"/>
  <c r="AM2557" i="1"/>
  <c r="AV2556" i="1"/>
  <c r="AU2556" i="1"/>
  <c r="AT2556" i="1"/>
  <c r="AS2556" i="1"/>
  <c r="AR2556" i="1"/>
  <c r="AQ2556" i="1"/>
  <c r="AP2556" i="1"/>
  <c r="AO2556" i="1"/>
  <c r="AN2556" i="1"/>
  <c r="AM2556" i="1"/>
  <c r="AV2555" i="1"/>
  <c r="AU2555" i="1"/>
  <c r="AT2555" i="1"/>
  <c r="AS2555" i="1"/>
  <c r="AR2555" i="1"/>
  <c r="AQ2555" i="1"/>
  <c r="AP2555" i="1"/>
  <c r="AO2555" i="1"/>
  <c r="AN2555" i="1"/>
  <c r="AM2555" i="1"/>
  <c r="AV2554" i="1"/>
  <c r="AU2554" i="1"/>
  <c r="AT2554" i="1"/>
  <c r="AS2554" i="1"/>
  <c r="AR2554" i="1"/>
  <c r="AQ2554" i="1"/>
  <c r="AP2554" i="1"/>
  <c r="AO2554" i="1"/>
  <c r="AN2554" i="1"/>
  <c r="AM2554" i="1"/>
  <c r="AV2553" i="1"/>
  <c r="AU2553" i="1"/>
  <c r="AT2553" i="1"/>
  <c r="AS2553" i="1"/>
  <c r="AR2553" i="1"/>
  <c r="AQ2553" i="1"/>
  <c r="AP2553" i="1"/>
  <c r="AO2553" i="1"/>
  <c r="AN2553" i="1"/>
  <c r="AM2553" i="1"/>
  <c r="AV2552" i="1"/>
  <c r="AU2552" i="1"/>
  <c r="AT2552" i="1"/>
  <c r="AS2552" i="1"/>
  <c r="AR2552" i="1"/>
  <c r="AQ2552" i="1"/>
  <c r="AP2552" i="1"/>
  <c r="AO2552" i="1"/>
  <c r="AN2552" i="1"/>
  <c r="AM2552" i="1"/>
  <c r="AV2551" i="1"/>
  <c r="AU2551" i="1"/>
  <c r="AT2551" i="1"/>
  <c r="AS2551" i="1"/>
  <c r="AR2551" i="1"/>
  <c r="AQ2551" i="1"/>
  <c r="AP2551" i="1"/>
  <c r="AO2551" i="1"/>
  <c r="AN2551" i="1"/>
  <c r="AM2551" i="1"/>
  <c r="AV2550" i="1"/>
  <c r="AU2550" i="1"/>
  <c r="AT2550" i="1"/>
  <c r="AS2550" i="1"/>
  <c r="AR2550" i="1"/>
  <c r="AQ2550" i="1"/>
  <c r="AP2550" i="1"/>
  <c r="AO2550" i="1"/>
  <c r="AN2550" i="1"/>
  <c r="AM2550" i="1"/>
  <c r="AV2549" i="1"/>
  <c r="AU2549" i="1"/>
  <c r="AT2549" i="1"/>
  <c r="AS2549" i="1"/>
  <c r="AR2549" i="1"/>
  <c r="AQ2549" i="1"/>
  <c r="AP2549" i="1"/>
  <c r="AO2549" i="1"/>
  <c r="AN2549" i="1"/>
  <c r="AM2549" i="1"/>
  <c r="AV2548" i="1"/>
  <c r="AU2548" i="1"/>
  <c r="AT2548" i="1"/>
  <c r="AS2548" i="1"/>
  <c r="AR2548" i="1"/>
  <c r="AQ2548" i="1"/>
  <c r="AP2548" i="1"/>
  <c r="AO2548" i="1"/>
  <c r="AN2548" i="1"/>
  <c r="AM2548" i="1"/>
  <c r="AV2547" i="1"/>
  <c r="AU2547" i="1"/>
  <c r="AT2547" i="1"/>
  <c r="AS2547" i="1"/>
  <c r="AR2547" i="1"/>
  <c r="AQ2547" i="1"/>
  <c r="AP2547" i="1"/>
  <c r="AO2547" i="1"/>
  <c r="AN2547" i="1"/>
  <c r="AM2547" i="1"/>
  <c r="AV2546" i="1"/>
  <c r="AU2546" i="1"/>
  <c r="AT2546" i="1"/>
  <c r="AS2546" i="1"/>
  <c r="AR2546" i="1"/>
  <c r="AQ2546" i="1"/>
  <c r="AP2546" i="1"/>
  <c r="AO2546" i="1"/>
  <c r="AN2546" i="1"/>
  <c r="AM2546" i="1"/>
  <c r="AV2545" i="1"/>
  <c r="AU2545" i="1"/>
  <c r="AT2545" i="1"/>
  <c r="AS2545" i="1"/>
  <c r="AR2545" i="1"/>
  <c r="AQ2545" i="1"/>
  <c r="AP2545" i="1"/>
  <c r="AO2545" i="1"/>
  <c r="AN2545" i="1"/>
  <c r="AM2545" i="1"/>
  <c r="AV2544" i="1"/>
  <c r="AU2544" i="1"/>
  <c r="AT2544" i="1"/>
  <c r="AS2544" i="1"/>
  <c r="AR2544" i="1"/>
  <c r="AQ2544" i="1"/>
  <c r="AP2544" i="1"/>
  <c r="AO2544" i="1"/>
  <c r="AN2544" i="1"/>
  <c r="AM2544" i="1"/>
  <c r="AV2543" i="1"/>
  <c r="AU2543" i="1"/>
  <c r="AT2543" i="1"/>
  <c r="AS2543" i="1"/>
  <c r="AR2543" i="1"/>
  <c r="AQ2543" i="1"/>
  <c r="AP2543" i="1"/>
  <c r="AO2543" i="1"/>
  <c r="AN2543" i="1"/>
  <c r="AM2543" i="1"/>
  <c r="AV2542" i="1"/>
  <c r="AU2542" i="1"/>
  <c r="AT2542" i="1"/>
  <c r="AS2542" i="1"/>
  <c r="AR2542" i="1"/>
  <c r="AQ2542" i="1"/>
  <c r="AP2542" i="1"/>
  <c r="AO2542" i="1"/>
  <c r="AN2542" i="1"/>
  <c r="AM2542" i="1"/>
  <c r="AV2541" i="1"/>
  <c r="AU2541" i="1"/>
  <c r="AT2541" i="1"/>
  <c r="AS2541" i="1"/>
  <c r="AR2541" i="1"/>
  <c r="AQ2541" i="1"/>
  <c r="AP2541" i="1"/>
  <c r="AO2541" i="1"/>
  <c r="AN2541" i="1"/>
  <c r="AM2541" i="1"/>
  <c r="AV2540" i="1"/>
  <c r="AU2540" i="1"/>
  <c r="AT2540" i="1"/>
  <c r="AS2540" i="1"/>
  <c r="AR2540" i="1"/>
  <c r="AQ2540" i="1"/>
  <c r="AP2540" i="1"/>
  <c r="AO2540" i="1"/>
  <c r="AN2540" i="1"/>
  <c r="AM2540" i="1"/>
  <c r="AV2539" i="1"/>
  <c r="AU2539" i="1"/>
  <c r="AT2539" i="1"/>
  <c r="AS2539" i="1"/>
  <c r="AR2539" i="1"/>
  <c r="AQ2539" i="1"/>
  <c r="AP2539" i="1"/>
  <c r="AO2539" i="1"/>
  <c r="AN2539" i="1"/>
  <c r="AM2539" i="1"/>
  <c r="AV2538" i="1"/>
  <c r="AU2538" i="1"/>
  <c r="AT2538" i="1"/>
  <c r="AS2538" i="1"/>
  <c r="AR2538" i="1"/>
  <c r="AQ2538" i="1"/>
  <c r="AP2538" i="1"/>
  <c r="AO2538" i="1"/>
  <c r="AN2538" i="1"/>
  <c r="AM2538" i="1"/>
  <c r="AV2537" i="1"/>
  <c r="AU2537" i="1"/>
  <c r="AT2537" i="1"/>
  <c r="AS2537" i="1"/>
  <c r="AR2537" i="1"/>
  <c r="AQ2537" i="1"/>
  <c r="AP2537" i="1"/>
  <c r="AO2537" i="1"/>
  <c r="AN2537" i="1"/>
  <c r="AM2537" i="1"/>
  <c r="AV2536" i="1"/>
  <c r="AU2536" i="1"/>
  <c r="AT2536" i="1"/>
  <c r="AS2536" i="1"/>
  <c r="AR2536" i="1"/>
  <c r="AQ2536" i="1"/>
  <c r="AP2536" i="1"/>
  <c r="AO2536" i="1"/>
  <c r="AN2536" i="1"/>
  <c r="AM2536" i="1"/>
  <c r="AV2535" i="1"/>
  <c r="AU2535" i="1"/>
  <c r="AT2535" i="1"/>
  <c r="AS2535" i="1"/>
  <c r="AR2535" i="1"/>
  <c r="AQ2535" i="1"/>
  <c r="AP2535" i="1"/>
  <c r="AO2535" i="1"/>
  <c r="AN2535" i="1"/>
  <c r="AM2535" i="1"/>
  <c r="AV2534" i="1"/>
  <c r="AU2534" i="1"/>
  <c r="AT2534" i="1"/>
  <c r="AS2534" i="1"/>
  <c r="AR2534" i="1"/>
  <c r="AQ2534" i="1"/>
  <c r="AP2534" i="1"/>
  <c r="AO2534" i="1"/>
  <c r="AN2534" i="1"/>
  <c r="AM2534" i="1"/>
  <c r="AV2533" i="1"/>
  <c r="AU2533" i="1"/>
  <c r="AT2533" i="1"/>
  <c r="AS2533" i="1"/>
  <c r="AR2533" i="1"/>
  <c r="AQ2533" i="1"/>
  <c r="AP2533" i="1"/>
  <c r="AO2533" i="1"/>
  <c r="AN2533" i="1"/>
  <c r="AM2533" i="1"/>
  <c r="AV2532" i="1"/>
  <c r="AU2532" i="1"/>
  <c r="AT2532" i="1"/>
  <c r="AS2532" i="1"/>
  <c r="AR2532" i="1"/>
  <c r="AQ2532" i="1"/>
  <c r="AP2532" i="1"/>
  <c r="AO2532" i="1"/>
  <c r="AN2532" i="1"/>
  <c r="AM2532" i="1"/>
  <c r="AV2531" i="1"/>
  <c r="AU2531" i="1"/>
  <c r="AT2531" i="1"/>
  <c r="AS2531" i="1"/>
  <c r="AR2531" i="1"/>
  <c r="AQ2531" i="1"/>
  <c r="AP2531" i="1"/>
  <c r="AO2531" i="1"/>
  <c r="AN2531" i="1"/>
  <c r="AM2531" i="1"/>
  <c r="AV2530" i="1"/>
  <c r="AU2530" i="1"/>
  <c r="AT2530" i="1"/>
  <c r="AS2530" i="1"/>
  <c r="AR2530" i="1"/>
  <c r="AQ2530" i="1"/>
  <c r="AP2530" i="1"/>
  <c r="AO2530" i="1"/>
  <c r="AN2530" i="1"/>
  <c r="AM2530" i="1"/>
  <c r="AV2529" i="1"/>
  <c r="AU2529" i="1"/>
  <c r="AT2529" i="1"/>
  <c r="AS2529" i="1"/>
  <c r="AR2529" i="1"/>
  <c r="AQ2529" i="1"/>
  <c r="AP2529" i="1"/>
  <c r="AO2529" i="1"/>
  <c r="AN2529" i="1"/>
  <c r="AM2529" i="1"/>
  <c r="AV2528" i="1"/>
  <c r="AU2528" i="1"/>
  <c r="AT2528" i="1"/>
  <c r="AS2528" i="1"/>
  <c r="AR2528" i="1"/>
  <c r="AQ2528" i="1"/>
  <c r="AP2528" i="1"/>
  <c r="AO2528" i="1"/>
  <c r="AN2528" i="1"/>
  <c r="AM2528" i="1"/>
  <c r="AV2527" i="1"/>
  <c r="AU2527" i="1"/>
  <c r="AT2527" i="1"/>
  <c r="AS2527" i="1"/>
  <c r="AR2527" i="1"/>
  <c r="AQ2527" i="1"/>
  <c r="AP2527" i="1"/>
  <c r="AO2527" i="1"/>
  <c r="AN2527" i="1"/>
  <c r="AM2527" i="1"/>
  <c r="AV2526" i="1"/>
  <c r="AU2526" i="1"/>
  <c r="AT2526" i="1"/>
  <c r="AS2526" i="1"/>
  <c r="AR2526" i="1"/>
  <c r="AQ2526" i="1"/>
  <c r="AP2526" i="1"/>
  <c r="AO2526" i="1"/>
  <c r="AN2526" i="1"/>
  <c r="AM2526" i="1"/>
  <c r="AV2525" i="1"/>
  <c r="AU2525" i="1"/>
  <c r="AT2525" i="1"/>
  <c r="AS2525" i="1"/>
  <c r="AR2525" i="1"/>
  <c r="AQ2525" i="1"/>
  <c r="AP2525" i="1"/>
  <c r="AO2525" i="1"/>
  <c r="AN2525" i="1"/>
  <c r="AM2525" i="1"/>
  <c r="AV2524" i="1"/>
  <c r="AU2524" i="1"/>
  <c r="AT2524" i="1"/>
  <c r="AS2524" i="1"/>
  <c r="AR2524" i="1"/>
  <c r="AQ2524" i="1"/>
  <c r="AP2524" i="1"/>
  <c r="AO2524" i="1"/>
  <c r="AN2524" i="1"/>
  <c r="AM2524" i="1"/>
  <c r="AV2523" i="1"/>
  <c r="AU2523" i="1"/>
  <c r="AT2523" i="1"/>
  <c r="AS2523" i="1"/>
  <c r="AR2523" i="1"/>
  <c r="AQ2523" i="1"/>
  <c r="AP2523" i="1"/>
  <c r="AO2523" i="1"/>
  <c r="AN2523" i="1"/>
  <c r="AM2523" i="1"/>
  <c r="AV2522" i="1"/>
  <c r="AU2522" i="1"/>
  <c r="AT2522" i="1"/>
  <c r="AS2522" i="1"/>
  <c r="AR2522" i="1"/>
  <c r="AQ2522" i="1"/>
  <c r="AP2522" i="1"/>
  <c r="AO2522" i="1"/>
  <c r="AN2522" i="1"/>
  <c r="AM2522" i="1"/>
  <c r="AV2521" i="1"/>
  <c r="AU2521" i="1"/>
  <c r="AT2521" i="1"/>
  <c r="AS2521" i="1"/>
  <c r="AR2521" i="1"/>
  <c r="AQ2521" i="1"/>
  <c r="AP2521" i="1"/>
  <c r="AO2521" i="1"/>
  <c r="AN2521" i="1"/>
  <c r="AM2521" i="1"/>
  <c r="AV2520" i="1"/>
  <c r="AU2520" i="1"/>
  <c r="AT2520" i="1"/>
  <c r="AS2520" i="1"/>
  <c r="AR2520" i="1"/>
  <c r="AQ2520" i="1"/>
  <c r="AP2520" i="1"/>
  <c r="AO2520" i="1"/>
  <c r="AN2520" i="1"/>
  <c r="AM2520" i="1"/>
  <c r="AV2519" i="1"/>
  <c r="AU2519" i="1"/>
  <c r="AT2519" i="1"/>
  <c r="AS2519" i="1"/>
  <c r="AR2519" i="1"/>
  <c r="AQ2519" i="1"/>
  <c r="AP2519" i="1"/>
  <c r="AO2519" i="1"/>
  <c r="AN2519" i="1"/>
  <c r="AM2519" i="1"/>
  <c r="AV2518" i="1"/>
  <c r="AU2518" i="1"/>
  <c r="AT2518" i="1"/>
  <c r="AS2518" i="1"/>
  <c r="AR2518" i="1"/>
  <c r="AQ2518" i="1"/>
  <c r="AP2518" i="1"/>
  <c r="AO2518" i="1"/>
  <c r="AN2518" i="1"/>
  <c r="AM2518" i="1"/>
  <c r="AV2517" i="1"/>
  <c r="AU2517" i="1"/>
  <c r="AT2517" i="1"/>
  <c r="AS2517" i="1"/>
  <c r="AR2517" i="1"/>
  <c r="AQ2517" i="1"/>
  <c r="AP2517" i="1"/>
  <c r="AO2517" i="1"/>
  <c r="AN2517" i="1"/>
  <c r="AM2517" i="1"/>
  <c r="AV2516" i="1"/>
  <c r="AU2516" i="1"/>
  <c r="AT2516" i="1"/>
  <c r="AS2516" i="1"/>
  <c r="AR2516" i="1"/>
  <c r="AQ2516" i="1"/>
  <c r="AP2516" i="1"/>
  <c r="AO2516" i="1"/>
  <c r="AN2516" i="1"/>
  <c r="AM2516" i="1"/>
  <c r="AV2515" i="1"/>
  <c r="AU2515" i="1"/>
  <c r="AT2515" i="1"/>
  <c r="AS2515" i="1"/>
  <c r="AR2515" i="1"/>
  <c r="AQ2515" i="1"/>
  <c r="AP2515" i="1"/>
  <c r="AO2515" i="1"/>
  <c r="AN2515" i="1"/>
  <c r="AM2515" i="1"/>
  <c r="AV2514" i="1"/>
  <c r="AU2514" i="1"/>
  <c r="AT2514" i="1"/>
  <c r="AS2514" i="1"/>
  <c r="AR2514" i="1"/>
  <c r="AQ2514" i="1"/>
  <c r="AP2514" i="1"/>
  <c r="AO2514" i="1"/>
  <c r="AN2514" i="1"/>
  <c r="AM2514" i="1"/>
  <c r="AV2513" i="1"/>
  <c r="AU2513" i="1"/>
  <c r="AT2513" i="1"/>
  <c r="AS2513" i="1"/>
  <c r="AR2513" i="1"/>
  <c r="AQ2513" i="1"/>
  <c r="AP2513" i="1"/>
  <c r="AO2513" i="1"/>
  <c r="AN2513" i="1"/>
  <c r="AM2513" i="1"/>
  <c r="AV2512" i="1"/>
  <c r="AU2512" i="1"/>
  <c r="AT2512" i="1"/>
  <c r="AS2512" i="1"/>
  <c r="AR2512" i="1"/>
  <c r="AQ2512" i="1"/>
  <c r="AP2512" i="1"/>
  <c r="AO2512" i="1"/>
  <c r="AN2512" i="1"/>
  <c r="AM2512" i="1"/>
  <c r="AV2511" i="1"/>
  <c r="AU2511" i="1"/>
  <c r="AT2511" i="1"/>
  <c r="AS2511" i="1"/>
  <c r="AR2511" i="1"/>
  <c r="AQ2511" i="1"/>
  <c r="AP2511" i="1"/>
  <c r="AO2511" i="1"/>
  <c r="AN2511" i="1"/>
  <c r="AM2511" i="1"/>
  <c r="AV2510" i="1"/>
  <c r="AU2510" i="1"/>
  <c r="AT2510" i="1"/>
  <c r="AS2510" i="1"/>
  <c r="AR2510" i="1"/>
  <c r="AQ2510" i="1"/>
  <c r="AP2510" i="1"/>
  <c r="AO2510" i="1"/>
  <c r="AN2510" i="1"/>
  <c r="AM2510" i="1"/>
  <c r="AV2509" i="1"/>
  <c r="AU2509" i="1"/>
  <c r="AT2509" i="1"/>
  <c r="AS2509" i="1"/>
  <c r="AR2509" i="1"/>
  <c r="AQ2509" i="1"/>
  <c r="AP2509" i="1"/>
  <c r="AO2509" i="1"/>
  <c r="AN2509" i="1"/>
  <c r="AM2509" i="1"/>
  <c r="AV2508" i="1"/>
  <c r="AU2508" i="1"/>
  <c r="AT2508" i="1"/>
  <c r="AS2508" i="1"/>
  <c r="AR2508" i="1"/>
  <c r="AQ2508" i="1"/>
  <c r="AP2508" i="1"/>
  <c r="AO2508" i="1"/>
  <c r="AN2508" i="1"/>
  <c r="AM2508" i="1"/>
  <c r="AV2507" i="1"/>
  <c r="AU2507" i="1"/>
  <c r="AT2507" i="1"/>
  <c r="AS2507" i="1"/>
  <c r="AR2507" i="1"/>
  <c r="AQ2507" i="1"/>
  <c r="AP2507" i="1"/>
  <c r="AO2507" i="1"/>
  <c r="AN2507" i="1"/>
  <c r="AM2507" i="1"/>
  <c r="AV2506" i="1"/>
  <c r="AU2506" i="1"/>
  <c r="AT2506" i="1"/>
  <c r="AS2506" i="1"/>
  <c r="AR2506" i="1"/>
  <c r="AQ2506" i="1"/>
  <c r="AP2506" i="1"/>
  <c r="AO2506" i="1"/>
  <c r="AN2506" i="1"/>
  <c r="AM2506" i="1"/>
  <c r="AV2505" i="1"/>
  <c r="AU2505" i="1"/>
  <c r="AT2505" i="1"/>
  <c r="AS2505" i="1"/>
  <c r="AR2505" i="1"/>
  <c r="AQ2505" i="1"/>
  <c r="AP2505" i="1"/>
  <c r="AO2505" i="1"/>
  <c r="AN2505" i="1"/>
  <c r="AM2505" i="1"/>
  <c r="AV2504" i="1"/>
  <c r="AU2504" i="1"/>
  <c r="AT2504" i="1"/>
  <c r="AS2504" i="1"/>
  <c r="AR2504" i="1"/>
  <c r="AQ2504" i="1"/>
  <c r="AP2504" i="1"/>
  <c r="AO2504" i="1"/>
  <c r="AN2504" i="1"/>
  <c r="AM2504" i="1"/>
  <c r="AV2503" i="1"/>
  <c r="AU2503" i="1"/>
  <c r="AT2503" i="1"/>
  <c r="AS2503" i="1"/>
  <c r="AR2503" i="1"/>
  <c r="AQ2503" i="1"/>
  <c r="AP2503" i="1"/>
  <c r="AO2503" i="1"/>
  <c r="AN2503" i="1"/>
  <c r="AM2503" i="1"/>
  <c r="AV2502" i="1"/>
  <c r="AU2502" i="1"/>
  <c r="AT2502" i="1"/>
  <c r="AS2502" i="1"/>
  <c r="AR2502" i="1"/>
  <c r="AQ2502" i="1"/>
  <c r="AP2502" i="1"/>
  <c r="AO2502" i="1"/>
  <c r="AN2502" i="1"/>
  <c r="AM2502" i="1"/>
  <c r="AV2501" i="1"/>
  <c r="AU2501" i="1"/>
  <c r="AT2501" i="1"/>
  <c r="AS2501" i="1"/>
  <c r="AR2501" i="1"/>
  <c r="AQ2501" i="1"/>
  <c r="AP2501" i="1"/>
  <c r="AO2501" i="1"/>
  <c r="AN2501" i="1"/>
  <c r="AM2501" i="1"/>
  <c r="AV2500" i="1"/>
  <c r="AU2500" i="1"/>
  <c r="AT2500" i="1"/>
  <c r="AS2500" i="1"/>
  <c r="AR2500" i="1"/>
  <c r="AQ2500" i="1"/>
  <c r="AP2500" i="1"/>
  <c r="AO2500" i="1"/>
  <c r="AN2500" i="1"/>
  <c r="AM2500" i="1"/>
  <c r="AV2499" i="1"/>
  <c r="AU2499" i="1"/>
  <c r="AT2499" i="1"/>
  <c r="AS2499" i="1"/>
  <c r="AR2499" i="1"/>
  <c r="AQ2499" i="1"/>
  <c r="AP2499" i="1"/>
  <c r="AO2499" i="1"/>
  <c r="AN2499" i="1"/>
  <c r="AM2499" i="1"/>
  <c r="AV2498" i="1"/>
  <c r="AU2498" i="1"/>
  <c r="AT2498" i="1"/>
  <c r="AS2498" i="1"/>
  <c r="AR2498" i="1"/>
  <c r="AQ2498" i="1"/>
  <c r="AP2498" i="1"/>
  <c r="AO2498" i="1"/>
  <c r="AN2498" i="1"/>
  <c r="AM2498" i="1"/>
  <c r="AV2497" i="1"/>
  <c r="AU2497" i="1"/>
  <c r="AT2497" i="1"/>
  <c r="AS2497" i="1"/>
  <c r="AR2497" i="1"/>
  <c r="AQ2497" i="1"/>
  <c r="AP2497" i="1"/>
  <c r="AO2497" i="1"/>
  <c r="AN2497" i="1"/>
  <c r="AM2497" i="1"/>
  <c r="AV2496" i="1"/>
  <c r="AU2496" i="1"/>
  <c r="AT2496" i="1"/>
  <c r="AS2496" i="1"/>
  <c r="AR2496" i="1"/>
  <c r="AQ2496" i="1"/>
  <c r="AP2496" i="1"/>
  <c r="AO2496" i="1"/>
  <c r="AN2496" i="1"/>
  <c r="AM2496" i="1"/>
  <c r="AV2495" i="1"/>
  <c r="AU2495" i="1"/>
  <c r="AT2495" i="1"/>
  <c r="AS2495" i="1"/>
  <c r="AR2495" i="1"/>
  <c r="AQ2495" i="1"/>
  <c r="AP2495" i="1"/>
  <c r="AO2495" i="1"/>
  <c r="AN2495" i="1"/>
  <c r="AM2495" i="1"/>
  <c r="AV2494" i="1"/>
  <c r="AU2494" i="1"/>
  <c r="AT2494" i="1"/>
  <c r="AS2494" i="1"/>
  <c r="AR2494" i="1"/>
  <c r="AQ2494" i="1"/>
  <c r="AP2494" i="1"/>
  <c r="AO2494" i="1"/>
  <c r="AN2494" i="1"/>
  <c r="AM2494" i="1"/>
  <c r="AV2493" i="1"/>
  <c r="AU2493" i="1"/>
  <c r="AT2493" i="1"/>
  <c r="AS2493" i="1"/>
  <c r="AR2493" i="1"/>
  <c r="AQ2493" i="1"/>
  <c r="AP2493" i="1"/>
  <c r="AO2493" i="1"/>
  <c r="AN2493" i="1"/>
  <c r="AM2493" i="1"/>
  <c r="AV2492" i="1"/>
  <c r="AU2492" i="1"/>
  <c r="AT2492" i="1"/>
  <c r="AS2492" i="1"/>
  <c r="AR2492" i="1"/>
  <c r="AQ2492" i="1"/>
  <c r="AP2492" i="1"/>
  <c r="AO2492" i="1"/>
  <c r="AN2492" i="1"/>
  <c r="AM2492" i="1"/>
  <c r="AV2491" i="1"/>
  <c r="AU2491" i="1"/>
  <c r="AT2491" i="1"/>
  <c r="AS2491" i="1"/>
  <c r="AR2491" i="1"/>
  <c r="AQ2491" i="1"/>
  <c r="AP2491" i="1"/>
  <c r="AO2491" i="1"/>
  <c r="AN2491" i="1"/>
  <c r="AM2491" i="1"/>
  <c r="AV2490" i="1"/>
  <c r="AU2490" i="1"/>
  <c r="AT2490" i="1"/>
  <c r="AS2490" i="1"/>
  <c r="AR2490" i="1"/>
  <c r="AQ2490" i="1"/>
  <c r="AP2490" i="1"/>
  <c r="AO2490" i="1"/>
  <c r="AN2490" i="1"/>
  <c r="AM2490" i="1"/>
  <c r="AV2489" i="1"/>
  <c r="AU2489" i="1"/>
  <c r="AT2489" i="1"/>
  <c r="AS2489" i="1"/>
  <c r="AR2489" i="1"/>
  <c r="AQ2489" i="1"/>
  <c r="AP2489" i="1"/>
  <c r="AO2489" i="1"/>
  <c r="AN2489" i="1"/>
  <c r="AM2489" i="1"/>
  <c r="AV2488" i="1"/>
  <c r="AU2488" i="1"/>
  <c r="AT2488" i="1"/>
  <c r="AS2488" i="1"/>
  <c r="AR2488" i="1"/>
  <c r="AQ2488" i="1"/>
  <c r="AP2488" i="1"/>
  <c r="AO2488" i="1"/>
  <c r="AN2488" i="1"/>
  <c r="AM2488" i="1"/>
  <c r="AV2487" i="1"/>
  <c r="AU2487" i="1"/>
  <c r="AT2487" i="1"/>
  <c r="AS2487" i="1"/>
  <c r="AR2487" i="1"/>
  <c r="AQ2487" i="1"/>
  <c r="AP2487" i="1"/>
  <c r="AO2487" i="1"/>
  <c r="AN2487" i="1"/>
  <c r="AM2487" i="1"/>
  <c r="AV2486" i="1"/>
  <c r="AU2486" i="1"/>
  <c r="AT2486" i="1"/>
  <c r="AS2486" i="1"/>
  <c r="AR2486" i="1"/>
  <c r="AQ2486" i="1"/>
  <c r="AP2486" i="1"/>
  <c r="AO2486" i="1"/>
  <c r="AN2486" i="1"/>
  <c r="AM2486" i="1"/>
  <c r="AV2485" i="1"/>
  <c r="AU2485" i="1"/>
  <c r="AT2485" i="1"/>
  <c r="AS2485" i="1"/>
  <c r="AR2485" i="1"/>
  <c r="AQ2485" i="1"/>
  <c r="AP2485" i="1"/>
  <c r="AO2485" i="1"/>
  <c r="AN2485" i="1"/>
  <c r="AM2485" i="1"/>
  <c r="AV2484" i="1"/>
  <c r="AU2484" i="1"/>
  <c r="AT2484" i="1"/>
  <c r="AS2484" i="1"/>
  <c r="AR2484" i="1"/>
  <c r="AQ2484" i="1"/>
  <c r="AP2484" i="1"/>
  <c r="AO2484" i="1"/>
  <c r="AN2484" i="1"/>
  <c r="AM2484" i="1"/>
  <c r="AV2483" i="1"/>
  <c r="AU2483" i="1"/>
  <c r="AT2483" i="1"/>
  <c r="AS2483" i="1"/>
  <c r="AR2483" i="1"/>
  <c r="AQ2483" i="1"/>
  <c r="AP2483" i="1"/>
  <c r="AO2483" i="1"/>
  <c r="AN2483" i="1"/>
  <c r="AM2483" i="1"/>
  <c r="AV2482" i="1"/>
  <c r="AU2482" i="1"/>
  <c r="AT2482" i="1"/>
  <c r="AS2482" i="1"/>
  <c r="AR2482" i="1"/>
  <c r="AQ2482" i="1"/>
  <c r="AP2482" i="1"/>
  <c r="AO2482" i="1"/>
  <c r="AN2482" i="1"/>
  <c r="AM2482" i="1"/>
  <c r="AV2481" i="1"/>
  <c r="AU2481" i="1"/>
  <c r="AT2481" i="1"/>
  <c r="AS2481" i="1"/>
  <c r="AR2481" i="1"/>
  <c r="AQ2481" i="1"/>
  <c r="AP2481" i="1"/>
  <c r="AO2481" i="1"/>
  <c r="AN2481" i="1"/>
  <c r="AM2481" i="1"/>
  <c r="AV2480" i="1"/>
  <c r="AU2480" i="1"/>
  <c r="AT2480" i="1"/>
  <c r="AS2480" i="1"/>
  <c r="AR2480" i="1"/>
  <c r="AQ2480" i="1"/>
  <c r="AP2480" i="1"/>
  <c r="AO2480" i="1"/>
  <c r="AN2480" i="1"/>
  <c r="AM2480" i="1"/>
  <c r="AV2479" i="1"/>
  <c r="AU2479" i="1"/>
  <c r="AT2479" i="1"/>
  <c r="AS2479" i="1"/>
  <c r="AR2479" i="1"/>
  <c r="AQ2479" i="1"/>
  <c r="AP2479" i="1"/>
  <c r="AO2479" i="1"/>
  <c r="AN2479" i="1"/>
  <c r="AM2479" i="1"/>
  <c r="AV2478" i="1"/>
  <c r="AU2478" i="1"/>
  <c r="AT2478" i="1"/>
  <c r="AS2478" i="1"/>
  <c r="AR2478" i="1"/>
  <c r="AQ2478" i="1"/>
  <c r="AP2478" i="1"/>
  <c r="AO2478" i="1"/>
  <c r="AN2478" i="1"/>
  <c r="AM2478" i="1"/>
  <c r="AV2477" i="1"/>
  <c r="AU2477" i="1"/>
  <c r="AT2477" i="1"/>
  <c r="AS2477" i="1"/>
  <c r="AR2477" i="1"/>
  <c r="AQ2477" i="1"/>
  <c r="AP2477" i="1"/>
  <c r="AO2477" i="1"/>
  <c r="AN2477" i="1"/>
  <c r="AM2477" i="1"/>
  <c r="AV2476" i="1"/>
  <c r="AU2476" i="1"/>
  <c r="AT2476" i="1"/>
  <c r="AS2476" i="1"/>
  <c r="AR2476" i="1"/>
  <c r="AQ2476" i="1"/>
  <c r="AP2476" i="1"/>
  <c r="AO2476" i="1"/>
  <c r="AN2476" i="1"/>
  <c r="AM2476" i="1"/>
  <c r="AV2475" i="1"/>
  <c r="AU2475" i="1"/>
  <c r="AT2475" i="1"/>
  <c r="AS2475" i="1"/>
  <c r="AR2475" i="1"/>
  <c r="AQ2475" i="1"/>
  <c r="AP2475" i="1"/>
  <c r="AO2475" i="1"/>
  <c r="AN2475" i="1"/>
  <c r="AM2475" i="1"/>
  <c r="AV2474" i="1"/>
  <c r="AU2474" i="1"/>
  <c r="AT2474" i="1"/>
  <c r="AS2474" i="1"/>
  <c r="AR2474" i="1"/>
  <c r="AQ2474" i="1"/>
  <c r="AP2474" i="1"/>
  <c r="AO2474" i="1"/>
  <c r="AN2474" i="1"/>
  <c r="AM2474" i="1"/>
  <c r="AV2473" i="1"/>
  <c r="AU2473" i="1"/>
  <c r="AT2473" i="1"/>
  <c r="AS2473" i="1"/>
  <c r="AR2473" i="1"/>
  <c r="AQ2473" i="1"/>
  <c r="AP2473" i="1"/>
  <c r="AO2473" i="1"/>
  <c r="AN2473" i="1"/>
  <c r="AM2473" i="1"/>
  <c r="AV2472" i="1"/>
  <c r="AU2472" i="1"/>
  <c r="AT2472" i="1"/>
  <c r="AS2472" i="1"/>
  <c r="AR2472" i="1"/>
  <c r="AQ2472" i="1"/>
  <c r="AP2472" i="1"/>
  <c r="AO2472" i="1"/>
  <c r="AN2472" i="1"/>
  <c r="AM2472" i="1"/>
  <c r="AV2471" i="1"/>
  <c r="AU2471" i="1"/>
  <c r="AT2471" i="1"/>
  <c r="AS2471" i="1"/>
  <c r="AR2471" i="1"/>
  <c r="AQ2471" i="1"/>
  <c r="AP2471" i="1"/>
  <c r="AO2471" i="1"/>
  <c r="AN2471" i="1"/>
  <c r="AM2471" i="1"/>
  <c r="AV2470" i="1"/>
  <c r="AU2470" i="1"/>
  <c r="AT2470" i="1"/>
  <c r="AS2470" i="1"/>
  <c r="AR2470" i="1"/>
  <c r="AQ2470" i="1"/>
  <c r="AP2470" i="1"/>
  <c r="AO2470" i="1"/>
  <c r="AN2470" i="1"/>
  <c r="AM2470" i="1"/>
  <c r="AV2469" i="1"/>
  <c r="AU2469" i="1"/>
  <c r="AT2469" i="1"/>
  <c r="AS2469" i="1"/>
  <c r="AR2469" i="1"/>
  <c r="AQ2469" i="1"/>
  <c r="AP2469" i="1"/>
  <c r="AO2469" i="1"/>
  <c r="AN2469" i="1"/>
  <c r="AM2469" i="1"/>
  <c r="AV2468" i="1"/>
  <c r="AU2468" i="1"/>
  <c r="AT2468" i="1"/>
  <c r="AS2468" i="1"/>
  <c r="AR2468" i="1"/>
  <c r="AQ2468" i="1"/>
  <c r="AP2468" i="1"/>
  <c r="AO2468" i="1"/>
  <c r="AN2468" i="1"/>
  <c r="AM2468" i="1"/>
  <c r="AV2467" i="1"/>
  <c r="AU2467" i="1"/>
  <c r="AT2467" i="1"/>
  <c r="AS2467" i="1"/>
  <c r="AR2467" i="1"/>
  <c r="AQ2467" i="1"/>
  <c r="AP2467" i="1"/>
  <c r="AO2467" i="1"/>
  <c r="AN2467" i="1"/>
  <c r="AM2467" i="1"/>
  <c r="AV2466" i="1"/>
  <c r="AU2466" i="1"/>
  <c r="AT2466" i="1"/>
  <c r="AS2466" i="1"/>
  <c r="AR2466" i="1"/>
  <c r="AQ2466" i="1"/>
  <c r="AP2466" i="1"/>
  <c r="AO2466" i="1"/>
  <c r="AN2466" i="1"/>
  <c r="AM2466" i="1"/>
  <c r="AV2465" i="1"/>
  <c r="AU2465" i="1"/>
  <c r="AT2465" i="1"/>
  <c r="AS2465" i="1"/>
  <c r="AR2465" i="1"/>
  <c r="AQ2465" i="1"/>
  <c r="AP2465" i="1"/>
  <c r="AO2465" i="1"/>
  <c r="AN2465" i="1"/>
  <c r="AM2465" i="1"/>
  <c r="AV2464" i="1"/>
  <c r="AU2464" i="1"/>
  <c r="AT2464" i="1"/>
  <c r="AS2464" i="1"/>
  <c r="AR2464" i="1"/>
  <c r="AQ2464" i="1"/>
  <c r="AP2464" i="1"/>
  <c r="AO2464" i="1"/>
  <c r="AN2464" i="1"/>
  <c r="AM2464" i="1"/>
  <c r="AV2463" i="1"/>
  <c r="AU2463" i="1"/>
  <c r="AT2463" i="1"/>
  <c r="AS2463" i="1"/>
  <c r="AR2463" i="1"/>
  <c r="AQ2463" i="1"/>
  <c r="AP2463" i="1"/>
  <c r="AO2463" i="1"/>
  <c r="AN2463" i="1"/>
  <c r="AM2463" i="1"/>
  <c r="AV2462" i="1"/>
  <c r="AU2462" i="1"/>
  <c r="AT2462" i="1"/>
  <c r="AS2462" i="1"/>
  <c r="AR2462" i="1"/>
  <c r="AQ2462" i="1"/>
  <c r="AP2462" i="1"/>
  <c r="AO2462" i="1"/>
  <c r="AN2462" i="1"/>
  <c r="AM2462" i="1"/>
  <c r="AV2461" i="1"/>
  <c r="AU2461" i="1"/>
  <c r="AT2461" i="1"/>
  <c r="AS2461" i="1"/>
  <c r="AR2461" i="1"/>
  <c r="AQ2461" i="1"/>
  <c r="AP2461" i="1"/>
  <c r="AO2461" i="1"/>
  <c r="AN2461" i="1"/>
  <c r="AM2461" i="1"/>
  <c r="AV2460" i="1"/>
  <c r="AU2460" i="1"/>
  <c r="AT2460" i="1"/>
  <c r="AS2460" i="1"/>
  <c r="AR2460" i="1"/>
  <c r="AQ2460" i="1"/>
  <c r="AP2460" i="1"/>
  <c r="AO2460" i="1"/>
  <c r="AN2460" i="1"/>
  <c r="AM2460" i="1"/>
  <c r="AV2459" i="1"/>
  <c r="AU2459" i="1"/>
  <c r="AT2459" i="1"/>
  <c r="AS2459" i="1"/>
  <c r="AR2459" i="1"/>
  <c r="AQ2459" i="1"/>
  <c r="AP2459" i="1"/>
  <c r="AO2459" i="1"/>
  <c r="AN2459" i="1"/>
  <c r="AM2459" i="1"/>
  <c r="AV2458" i="1"/>
  <c r="AU2458" i="1"/>
  <c r="AT2458" i="1"/>
  <c r="AS2458" i="1"/>
  <c r="AR2458" i="1"/>
  <c r="AQ2458" i="1"/>
  <c r="AP2458" i="1"/>
  <c r="AO2458" i="1"/>
  <c r="AN2458" i="1"/>
  <c r="AM2458" i="1"/>
  <c r="AV2457" i="1"/>
  <c r="AU2457" i="1"/>
  <c r="AT2457" i="1"/>
  <c r="AS2457" i="1"/>
  <c r="AR2457" i="1"/>
  <c r="AQ2457" i="1"/>
  <c r="AP2457" i="1"/>
  <c r="AO2457" i="1"/>
  <c r="AN2457" i="1"/>
  <c r="AM2457" i="1"/>
  <c r="AV2456" i="1"/>
  <c r="AU2456" i="1"/>
  <c r="AT2456" i="1"/>
  <c r="AS2456" i="1"/>
  <c r="AR2456" i="1"/>
  <c r="AQ2456" i="1"/>
  <c r="AP2456" i="1"/>
  <c r="AO2456" i="1"/>
  <c r="AN2456" i="1"/>
  <c r="AM2456" i="1"/>
  <c r="AV2455" i="1"/>
  <c r="AU2455" i="1"/>
  <c r="AT2455" i="1"/>
  <c r="AS2455" i="1"/>
  <c r="AR2455" i="1"/>
  <c r="AQ2455" i="1"/>
  <c r="AP2455" i="1"/>
  <c r="AO2455" i="1"/>
  <c r="AN2455" i="1"/>
  <c r="AM2455" i="1"/>
  <c r="AV2454" i="1"/>
  <c r="AU2454" i="1"/>
  <c r="AT2454" i="1"/>
  <c r="AS2454" i="1"/>
  <c r="AR2454" i="1"/>
  <c r="AQ2454" i="1"/>
  <c r="AP2454" i="1"/>
  <c r="AO2454" i="1"/>
  <c r="AN2454" i="1"/>
  <c r="AM2454" i="1"/>
  <c r="AV2453" i="1"/>
  <c r="AU2453" i="1"/>
  <c r="AT2453" i="1"/>
  <c r="AS2453" i="1"/>
  <c r="AR2453" i="1"/>
  <c r="AQ2453" i="1"/>
  <c r="AP2453" i="1"/>
  <c r="AO2453" i="1"/>
  <c r="AN2453" i="1"/>
  <c r="AM2453" i="1"/>
  <c r="AV2452" i="1"/>
  <c r="AU2452" i="1"/>
  <c r="AT2452" i="1"/>
  <c r="AS2452" i="1"/>
  <c r="AR2452" i="1"/>
  <c r="AQ2452" i="1"/>
  <c r="AP2452" i="1"/>
  <c r="AO2452" i="1"/>
  <c r="AN2452" i="1"/>
  <c r="AM2452" i="1"/>
  <c r="AV2451" i="1"/>
  <c r="AU2451" i="1"/>
  <c r="AT2451" i="1"/>
  <c r="AS2451" i="1"/>
  <c r="AR2451" i="1"/>
  <c r="AQ2451" i="1"/>
  <c r="AP2451" i="1"/>
  <c r="AO2451" i="1"/>
  <c r="AN2451" i="1"/>
  <c r="AM2451" i="1"/>
  <c r="AV2450" i="1"/>
  <c r="AU2450" i="1"/>
  <c r="AT2450" i="1"/>
  <c r="AS2450" i="1"/>
  <c r="AR2450" i="1"/>
  <c r="AQ2450" i="1"/>
  <c r="AP2450" i="1"/>
  <c r="AO2450" i="1"/>
  <c r="AN2450" i="1"/>
  <c r="AM2450" i="1"/>
  <c r="AV2449" i="1"/>
  <c r="AU2449" i="1"/>
  <c r="AT2449" i="1"/>
  <c r="AS2449" i="1"/>
  <c r="AR2449" i="1"/>
  <c r="AQ2449" i="1"/>
  <c r="AP2449" i="1"/>
  <c r="AO2449" i="1"/>
  <c r="AN2449" i="1"/>
  <c r="AM2449" i="1"/>
  <c r="AV2448" i="1"/>
  <c r="AU2448" i="1"/>
  <c r="AT2448" i="1"/>
  <c r="AS2448" i="1"/>
  <c r="AR2448" i="1"/>
  <c r="AQ2448" i="1"/>
  <c r="AP2448" i="1"/>
  <c r="AO2448" i="1"/>
  <c r="AN2448" i="1"/>
  <c r="AM2448" i="1"/>
  <c r="AV2447" i="1"/>
  <c r="AU2447" i="1"/>
  <c r="AT2447" i="1"/>
  <c r="AS2447" i="1"/>
  <c r="AR2447" i="1"/>
  <c r="AQ2447" i="1"/>
  <c r="AP2447" i="1"/>
  <c r="AO2447" i="1"/>
  <c r="AN2447" i="1"/>
  <c r="AM2447" i="1"/>
  <c r="AV2446" i="1"/>
  <c r="AU2446" i="1"/>
  <c r="AT2446" i="1"/>
  <c r="AS2446" i="1"/>
  <c r="AR2446" i="1"/>
  <c r="AQ2446" i="1"/>
  <c r="AP2446" i="1"/>
  <c r="AO2446" i="1"/>
  <c r="AN2446" i="1"/>
  <c r="AM2446" i="1"/>
  <c r="AV2445" i="1"/>
  <c r="AU2445" i="1"/>
  <c r="AT2445" i="1"/>
  <c r="AS2445" i="1"/>
  <c r="AR2445" i="1"/>
  <c r="AQ2445" i="1"/>
  <c r="AP2445" i="1"/>
  <c r="AO2445" i="1"/>
  <c r="AN2445" i="1"/>
  <c r="AM2445" i="1"/>
  <c r="AV2444" i="1"/>
  <c r="AU2444" i="1"/>
  <c r="AT2444" i="1"/>
  <c r="AS2444" i="1"/>
  <c r="AR2444" i="1"/>
  <c r="AQ2444" i="1"/>
  <c r="AP2444" i="1"/>
  <c r="AO2444" i="1"/>
  <c r="AN2444" i="1"/>
  <c r="AM2444" i="1"/>
  <c r="AV2443" i="1"/>
  <c r="AU2443" i="1"/>
  <c r="AT2443" i="1"/>
  <c r="AS2443" i="1"/>
  <c r="AR2443" i="1"/>
  <c r="AQ2443" i="1"/>
  <c r="AP2443" i="1"/>
  <c r="AO2443" i="1"/>
  <c r="AN2443" i="1"/>
  <c r="AM2443" i="1"/>
  <c r="AV2442" i="1"/>
  <c r="AU2442" i="1"/>
  <c r="AT2442" i="1"/>
  <c r="AS2442" i="1"/>
  <c r="AR2442" i="1"/>
  <c r="AQ2442" i="1"/>
  <c r="AP2442" i="1"/>
  <c r="AO2442" i="1"/>
  <c r="AN2442" i="1"/>
  <c r="AM2442" i="1"/>
  <c r="AV2441" i="1"/>
  <c r="AU2441" i="1"/>
  <c r="AT2441" i="1"/>
  <c r="AS2441" i="1"/>
  <c r="AR2441" i="1"/>
  <c r="AQ2441" i="1"/>
  <c r="AP2441" i="1"/>
  <c r="AO2441" i="1"/>
  <c r="AN2441" i="1"/>
  <c r="AM2441" i="1"/>
  <c r="AV2440" i="1"/>
  <c r="AU2440" i="1"/>
  <c r="AT2440" i="1"/>
  <c r="AS2440" i="1"/>
  <c r="AR2440" i="1"/>
  <c r="AQ2440" i="1"/>
  <c r="AP2440" i="1"/>
  <c r="AO2440" i="1"/>
  <c r="AN2440" i="1"/>
  <c r="AM2440" i="1"/>
  <c r="AV2439" i="1"/>
  <c r="AU2439" i="1"/>
  <c r="AT2439" i="1"/>
  <c r="AS2439" i="1"/>
  <c r="AR2439" i="1"/>
  <c r="AQ2439" i="1"/>
  <c r="AP2439" i="1"/>
  <c r="AO2439" i="1"/>
  <c r="AN2439" i="1"/>
  <c r="AM2439" i="1"/>
  <c r="AV2438" i="1"/>
  <c r="AU2438" i="1"/>
  <c r="AT2438" i="1"/>
  <c r="AS2438" i="1"/>
  <c r="AR2438" i="1"/>
  <c r="AQ2438" i="1"/>
  <c r="AP2438" i="1"/>
  <c r="AO2438" i="1"/>
  <c r="AN2438" i="1"/>
  <c r="AM2438" i="1"/>
  <c r="AV2437" i="1"/>
  <c r="AU2437" i="1"/>
  <c r="AT2437" i="1"/>
  <c r="AS2437" i="1"/>
  <c r="AR2437" i="1"/>
  <c r="AQ2437" i="1"/>
  <c r="AP2437" i="1"/>
  <c r="AO2437" i="1"/>
  <c r="AN2437" i="1"/>
  <c r="AM2437" i="1"/>
  <c r="AV2436" i="1"/>
  <c r="AU2436" i="1"/>
  <c r="AT2436" i="1"/>
  <c r="AS2436" i="1"/>
  <c r="AR2436" i="1"/>
  <c r="AQ2436" i="1"/>
  <c r="AP2436" i="1"/>
  <c r="AO2436" i="1"/>
  <c r="AN2436" i="1"/>
  <c r="AM2436" i="1"/>
  <c r="AV2435" i="1"/>
  <c r="AU2435" i="1"/>
  <c r="AT2435" i="1"/>
  <c r="AS2435" i="1"/>
  <c r="AR2435" i="1"/>
  <c r="AQ2435" i="1"/>
  <c r="AP2435" i="1"/>
  <c r="AO2435" i="1"/>
  <c r="AN2435" i="1"/>
  <c r="AM2435" i="1"/>
  <c r="AV2434" i="1"/>
  <c r="AU2434" i="1"/>
  <c r="AT2434" i="1"/>
  <c r="AS2434" i="1"/>
  <c r="AR2434" i="1"/>
  <c r="AQ2434" i="1"/>
  <c r="AP2434" i="1"/>
  <c r="AO2434" i="1"/>
  <c r="AN2434" i="1"/>
  <c r="AM2434" i="1"/>
  <c r="AV2433" i="1"/>
  <c r="AU2433" i="1"/>
  <c r="AT2433" i="1"/>
  <c r="AS2433" i="1"/>
  <c r="AR2433" i="1"/>
  <c r="AQ2433" i="1"/>
  <c r="AP2433" i="1"/>
  <c r="AO2433" i="1"/>
  <c r="AN2433" i="1"/>
  <c r="AM2433" i="1"/>
  <c r="AV2432" i="1"/>
  <c r="AU2432" i="1"/>
  <c r="AT2432" i="1"/>
  <c r="AS2432" i="1"/>
  <c r="AR2432" i="1"/>
  <c r="AQ2432" i="1"/>
  <c r="AP2432" i="1"/>
  <c r="AO2432" i="1"/>
  <c r="AN2432" i="1"/>
  <c r="AM2432" i="1"/>
  <c r="AV2431" i="1"/>
  <c r="AU2431" i="1"/>
  <c r="AT2431" i="1"/>
  <c r="AS2431" i="1"/>
  <c r="AR2431" i="1"/>
  <c r="AQ2431" i="1"/>
  <c r="AP2431" i="1"/>
  <c r="AO2431" i="1"/>
  <c r="AN2431" i="1"/>
  <c r="AM2431" i="1"/>
  <c r="AV2430" i="1"/>
  <c r="AU2430" i="1"/>
  <c r="AT2430" i="1"/>
  <c r="AS2430" i="1"/>
  <c r="AR2430" i="1"/>
  <c r="AQ2430" i="1"/>
  <c r="AP2430" i="1"/>
  <c r="AO2430" i="1"/>
  <c r="AN2430" i="1"/>
  <c r="AM2430" i="1"/>
  <c r="AV2429" i="1"/>
  <c r="AU2429" i="1"/>
  <c r="AT2429" i="1"/>
  <c r="AS2429" i="1"/>
  <c r="AR2429" i="1"/>
  <c r="AQ2429" i="1"/>
  <c r="AP2429" i="1"/>
  <c r="AO2429" i="1"/>
  <c r="AN2429" i="1"/>
  <c r="AM2429" i="1"/>
  <c r="AV2428" i="1"/>
  <c r="AU2428" i="1"/>
  <c r="AT2428" i="1"/>
  <c r="AS2428" i="1"/>
  <c r="AR2428" i="1"/>
  <c r="AQ2428" i="1"/>
  <c r="AP2428" i="1"/>
  <c r="AO2428" i="1"/>
  <c r="AN2428" i="1"/>
  <c r="AM2428" i="1"/>
  <c r="AV2427" i="1"/>
  <c r="AU2427" i="1"/>
  <c r="AT2427" i="1"/>
  <c r="AS2427" i="1"/>
  <c r="AR2427" i="1"/>
  <c r="AQ2427" i="1"/>
  <c r="AP2427" i="1"/>
  <c r="AO2427" i="1"/>
  <c r="AN2427" i="1"/>
  <c r="AM2427" i="1"/>
  <c r="AV2426" i="1"/>
  <c r="AU2426" i="1"/>
  <c r="AT2426" i="1"/>
  <c r="AS2426" i="1"/>
  <c r="AR2426" i="1"/>
  <c r="AQ2426" i="1"/>
  <c r="AP2426" i="1"/>
  <c r="AO2426" i="1"/>
  <c r="AN2426" i="1"/>
  <c r="AM2426" i="1"/>
  <c r="AV2425" i="1"/>
  <c r="AU2425" i="1"/>
  <c r="AT2425" i="1"/>
  <c r="AS2425" i="1"/>
  <c r="AR2425" i="1"/>
  <c r="AQ2425" i="1"/>
  <c r="AP2425" i="1"/>
  <c r="AO2425" i="1"/>
  <c r="AN2425" i="1"/>
  <c r="AM2425" i="1"/>
  <c r="AV2424" i="1"/>
  <c r="AU2424" i="1"/>
  <c r="AT2424" i="1"/>
  <c r="AS2424" i="1"/>
  <c r="AR2424" i="1"/>
  <c r="AQ2424" i="1"/>
  <c r="AP2424" i="1"/>
  <c r="AO2424" i="1"/>
  <c r="AN2424" i="1"/>
  <c r="AM2424" i="1"/>
  <c r="AV2423" i="1"/>
  <c r="AU2423" i="1"/>
  <c r="AT2423" i="1"/>
  <c r="AS2423" i="1"/>
  <c r="AR2423" i="1"/>
  <c r="AQ2423" i="1"/>
  <c r="AP2423" i="1"/>
  <c r="AO2423" i="1"/>
  <c r="AN2423" i="1"/>
  <c r="AM2423" i="1"/>
  <c r="AV2422" i="1"/>
  <c r="AU2422" i="1"/>
  <c r="AT2422" i="1"/>
  <c r="AS2422" i="1"/>
  <c r="AR2422" i="1"/>
  <c r="AQ2422" i="1"/>
  <c r="AP2422" i="1"/>
  <c r="AO2422" i="1"/>
  <c r="AN2422" i="1"/>
  <c r="AM2422" i="1"/>
  <c r="AV2421" i="1"/>
  <c r="AU2421" i="1"/>
  <c r="AT2421" i="1"/>
  <c r="AS2421" i="1"/>
  <c r="AR2421" i="1"/>
  <c r="AQ2421" i="1"/>
  <c r="AP2421" i="1"/>
  <c r="AO2421" i="1"/>
  <c r="AN2421" i="1"/>
  <c r="AM2421" i="1"/>
  <c r="AV2420" i="1"/>
  <c r="AU2420" i="1"/>
  <c r="AT2420" i="1"/>
  <c r="AS2420" i="1"/>
  <c r="AR2420" i="1"/>
  <c r="AQ2420" i="1"/>
  <c r="AP2420" i="1"/>
  <c r="AO2420" i="1"/>
  <c r="AN2420" i="1"/>
  <c r="AM2420" i="1"/>
  <c r="AV2419" i="1"/>
  <c r="AU2419" i="1"/>
  <c r="AT2419" i="1"/>
  <c r="AS2419" i="1"/>
  <c r="AR2419" i="1"/>
  <c r="AQ2419" i="1"/>
  <c r="AP2419" i="1"/>
  <c r="AO2419" i="1"/>
  <c r="AN2419" i="1"/>
  <c r="AM2419" i="1"/>
  <c r="AV2418" i="1"/>
  <c r="AU2418" i="1"/>
  <c r="AT2418" i="1"/>
  <c r="AS2418" i="1"/>
  <c r="AR2418" i="1"/>
  <c r="AQ2418" i="1"/>
  <c r="AP2418" i="1"/>
  <c r="AO2418" i="1"/>
  <c r="AN2418" i="1"/>
  <c r="AM2418" i="1"/>
  <c r="AV2417" i="1"/>
  <c r="AU2417" i="1"/>
  <c r="AT2417" i="1"/>
  <c r="AS2417" i="1"/>
  <c r="AR2417" i="1"/>
  <c r="AQ2417" i="1"/>
  <c r="AP2417" i="1"/>
  <c r="AO2417" i="1"/>
  <c r="AN2417" i="1"/>
  <c r="AM2417" i="1"/>
  <c r="AV2416" i="1"/>
  <c r="AU2416" i="1"/>
  <c r="AT2416" i="1"/>
  <c r="AS2416" i="1"/>
  <c r="AR2416" i="1"/>
  <c r="AQ2416" i="1"/>
  <c r="AP2416" i="1"/>
  <c r="AO2416" i="1"/>
  <c r="AN2416" i="1"/>
  <c r="AM2416" i="1"/>
  <c r="AV2415" i="1"/>
  <c r="AU2415" i="1"/>
  <c r="AT2415" i="1"/>
  <c r="AS2415" i="1"/>
  <c r="AR2415" i="1"/>
  <c r="AQ2415" i="1"/>
  <c r="AP2415" i="1"/>
  <c r="AO2415" i="1"/>
  <c r="AN2415" i="1"/>
  <c r="AM2415" i="1"/>
  <c r="AV2414" i="1"/>
  <c r="AU2414" i="1"/>
  <c r="AT2414" i="1"/>
  <c r="AS2414" i="1"/>
  <c r="AR2414" i="1"/>
  <c r="AQ2414" i="1"/>
  <c r="AP2414" i="1"/>
  <c r="AO2414" i="1"/>
  <c r="AN2414" i="1"/>
  <c r="AM2414" i="1"/>
  <c r="AV2413" i="1"/>
  <c r="AU2413" i="1"/>
  <c r="AT2413" i="1"/>
  <c r="AS2413" i="1"/>
  <c r="AR2413" i="1"/>
  <c r="AQ2413" i="1"/>
  <c r="AP2413" i="1"/>
  <c r="AO2413" i="1"/>
  <c r="AN2413" i="1"/>
  <c r="AM2413" i="1"/>
  <c r="AV2412" i="1"/>
  <c r="AU2412" i="1"/>
  <c r="AT2412" i="1"/>
  <c r="AS2412" i="1"/>
  <c r="AR2412" i="1"/>
  <c r="AQ2412" i="1"/>
  <c r="AP2412" i="1"/>
  <c r="AO2412" i="1"/>
  <c r="AN2412" i="1"/>
  <c r="AM2412" i="1"/>
  <c r="AV2411" i="1"/>
  <c r="AU2411" i="1"/>
  <c r="AT2411" i="1"/>
  <c r="AS2411" i="1"/>
  <c r="AR2411" i="1"/>
  <c r="AQ2411" i="1"/>
  <c r="AP2411" i="1"/>
  <c r="AO2411" i="1"/>
  <c r="AN2411" i="1"/>
  <c r="AM2411" i="1"/>
  <c r="AV2410" i="1"/>
  <c r="AU2410" i="1"/>
  <c r="AT2410" i="1"/>
  <c r="AS2410" i="1"/>
  <c r="AR2410" i="1"/>
  <c r="AQ2410" i="1"/>
  <c r="AP2410" i="1"/>
  <c r="AO2410" i="1"/>
  <c r="AN2410" i="1"/>
  <c r="AM2410" i="1"/>
  <c r="AV2409" i="1"/>
  <c r="AU2409" i="1"/>
  <c r="AT2409" i="1"/>
  <c r="AS2409" i="1"/>
  <c r="AR2409" i="1"/>
  <c r="AQ2409" i="1"/>
  <c r="AP2409" i="1"/>
  <c r="AO2409" i="1"/>
  <c r="AN2409" i="1"/>
  <c r="AM2409" i="1"/>
  <c r="AV2408" i="1"/>
  <c r="AU2408" i="1"/>
  <c r="AT2408" i="1"/>
  <c r="AS2408" i="1"/>
  <c r="AR2408" i="1"/>
  <c r="AQ2408" i="1"/>
  <c r="AP2408" i="1"/>
  <c r="AO2408" i="1"/>
  <c r="AN2408" i="1"/>
  <c r="AM2408" i="1"/>
  <c r="AV2407" i="1"/>
  <c r="AU2407" i="1"/>
  <c r="AT2407" i="1"/>
  <c r="AS2407" i="1"/>
  <c r="AR2407" i="1"/>
  <c r="AQ2407" i="1"/>
  <c r="AP2407" i="1"/>
  <c r="AO2407" i="1"/>
  <c r="AN2407" i="1"/>
  <c r="AM2407" i="1"/>
  <c r="AV2406" i="1"/>
  <c r="AU2406" i="1"/>
  <c r="AT2406" i="1"/>
  <c r="AS2406" i="1"/>
  <c r="AR2406" i="1"/>
  <c r="AQ2406" i="1"/>
  <c r="AP2406" i="1"/>
  <c r="AO2406" i="1"/>
  <c r="AN2406" i="1"/>
  <c r="AM2406" i="1"/>
  <c r="AV2405" i="1"/>
  <c r="AU2405" i="1"/>
  <c r="AT2405" i="1"/>
  <c r="AS2405" i="1"/>
  <c r="AR2405" i="1"/>
  <c r="AQ2405" i="1"/>
  <c r="AP2405" i="1"/>
  <c r="AO2405" i="1"/>
  <c r="AN2405" i="1"/>
  <c r="AM2405" i="1"/>
  <c r="AV2404" i="1"/>
  <c r="AU2404" i="1"/>
  <c r="AT2404" i="1"/>
  <c r="AS2404" i="1"/>
  <c r="AR2404" i="1"/>
  <c r="AQ2404" i="1"/>
  <c r="AP2404" i="1"/>
  <c r="AO2404" i="1"/>
  <c r="AN2404" i="1"/>
  <c r="AM2404" i="1"/>
  <c r="AV2403" i="1"/>
  <c r="AU2403" i="1"/>
  <c r="AT2403" i="1"/>
  <c r="AS2403" i="1"/>
  <c r="AR2403" i="1"/>
  <c r="AQ2403" i="1"/>
  <c r="AP2403" i="1"/>
  <c r="AO2403" i="1"/>
  <c r="AN2403" i="1"/>
  <c r="AM2403" i="1"/>
  <c r="AV2402" i="1"/>
  <c r="AU2402" i="1"/>
  <c r="AT2402" i="1"/>
  <c r="AS2402" i="1"/>
  <c r="AR2402" i="1"/>
  <c r="AQ2402" i="1"/>
  <c r="AP2402" i="1"/>
  <c r="AO2402" i="1"/>
  <c r="AN2402" i="1"/>
  <c r="AM2402" i="1"/>
  <c r="AV2401" i="1"/>
  <c r="AU2401" i="1"/>
  <c r="AT2401" i="1"/>
  <c r="AS2401" i="1"/>
  <c r="AR2401" i="1"/>
  <c r="AQ2401" i="1"/>
  <c r="AP2401" i="1"/>
  <c r="AO2401" i="1"/>
  <c r="AN2401" i="1"/>
  <c r="AM2401" i="1"/>
  <c r="AV2400" i="1"/>
  <c r="AU2400" i="1"/>
  <c r="AT2400" i="1"/>
  <c r="AS2400" i="1"/>
  <c r="AR2400" i="1"/>
  <c r="AQ2400" i="1"/>
  <c r="AP2400" i="1"/>
  <c r="AO2400" i="1"/>
  <c r="AN2400" i="1"/>
  <c r="AM2400" i="1"/>
  <c r="AV2399" i="1"/>
  <c r="AU2399" i="1"/>
  <c r="AT2399" i="1"/>
  <c r="AS2399" i="1"/>
  <c r="AR2399" i="1"/>
  <c r="AQ2399" i="1"/>
  <c r="AP2399" i="1"/>
  <c r="AO2399" i="1"/>
  <c r="AN2399" i="1"/>
  <c r="AM2399" i="1"/>
  <c r="AV2398" i="1"/>
  <c r="AU2398" i="1"/>
  <c r="AT2398" i="1"/>
  <c r="AS2398" i="1"/>
  <c r="AR2398" i="1"/>
  <c r="AQ2398" i="1"/>
  <c r="AP2398" i="1"/>
  <c r="AO2398" i="1"/>
  <c r="AN2398" i="1"/>
  <c r="AM2398" i="1"/>
  <c r="AV2397" i="1"/>
  <c r="AU2397" i="1"/>
  <c r="AT2397" i="1"/>
  <c r="AS2397" i="1"/>
  <c r="AR2397" i="1"/>
  <c r="AQ2397" i="1"/>
  <c r="AP2397" i="1"/>
  <c r="AO2397" i="1"/>
  <c r="AN2397" i="1"/>
  <c r="AM2397" i="1"/>
  <c r="AV2396" i="1"/>
  <c r="AU2396" i="1"/>
  <c r="AT2396" i="1"/>
  <c r="AS2396" i="1"/>
  <c r="AR2396" i="1"/>
  <c r="AQ2396" i="1"/>
  <c r="AP2396" i="1"/>
  <c r="AO2396" i="1"/>
  <c r="AN2396" i="1"/>
  <c r="AM2396" i="1"/>
  <c r="AV2395" i="1"/>
  <c r="AU2395" i="1"/>
  <c r="AT2395" i="1"/>
  <c r="AS2395" i="1"/>
  <c r="AR2395" i="1"/>
  <c r="AQ2395" i="1"/>
  <c r="AP2395" i="1"/>
  <c r="AO2395" i="1"/>
  <c r="AN2395" i="1"/>
  <c r="AM2395" i="1"/>
  <c r="AV2394" i="1"/>
  <c r="AU2394" i="1"/>
  <c r="AT2394" i="1"/>
  <c r="AS2394" i="1"/>
  <c r="AR2394" i="1"/>
  <c r="AQ2394" i="1"/>
  <c r="AP2394" i="1"/>
  <c r="AO2394" i="1"/>
  <c r="AN2394" i="1"/>
  <c r="AM2394" i="1"/>
  <c r="AV2393" i="1"/>
  <c r="AU2393" i="1"/>
  <c r="AT2393" i="1"/>
  <c r="AS2393" i="1"/>
  <c r="AR2393" i="1"/>
  <c r="AQ2393" i="1"/>
  <c r="AP2393" i="1"/>
  <c r="AO2393" i="1"/>
  <c r="AN2393" i="1"/>
  <c r="AM2393" i="1"/>
  <c r="AV2392" i="1"/>
  <c r="AU2392" i="1"/>
  <c r="AT2392" i="1"/>
  <c r="AS2392" i="1"/>
  <c r="AR2392" i="1"/>
  <c r="AQ2392" i="1"/>
  <c r="AP2392" i="1"/>
  <c r="AO2392" i="1"/>
  <c r="AN2392" i="1"/>
  <c r="AM2392" i="1"/>
  <c r="AV2391" i="1"/>
  <c r="AU2391" i="1"/>
  <c r="AT2391" i="1"/>
  <c r="AS2391" i="1"/>
  <c r="AR2391" i="1"/>
  <c r="AQ2391" i="1"/>
  <c r="AP2391" i="1"/>
  <c r="AO2391" i="1"/>
  <c r="AN2391" i="1"/>
  <c r="AM2391" i="1"/>
  <c r="AV2390" i="1"/>
  <c r="AU2390" i="1"/>
  <c r="AT2390" i="1"/>
  <c r="AS2390" i="1"/>
  <c r="AR2390" i="1"/>
  <c r="AQ2390" i="1"/>
  <c r="AP2390" i="1"/>
  <c r="AO2390" i="1"/>
  <c r="AN2390" i="1"/>
  <c r="AM2390" i="1"/>
  <c r="AV2389" i="1"/>
  <c r="AU2389" i="1"/>
  <c r="AT2389" i="1"/>
  <c r="AS2389" i="1"/>
  <c r="AR2389" i="1"/>
  <c r="AQ2389" i="1"/>
  <c r="AP2389" i="1"/>
  <c r="AO2389" i="1"/>
  <c r="AN2389" i="1"/>
  <c r="AM2389" i="1"/>
  <c r="AV2388" i="1"/>
  <c r="AU2388" i="1"/>
  <c r="AT2388" i="1"/>
  <c r="AS2388" i="1"/>
  <c r="AR2388" i="1"/>
  <c r="AQ2388" i="1"/>
  <c r="AP2388" i="1"/>
  <c r="AO2388" i="1"/>
  <c r="AN2388" i="1"/>
  <c r="AM2388" i="1"/>
  <c r="AV2387" i="1"/>
  <c r="AU2387" i="1"/>
  <c r="AT2387" i="1"/>
  <c r="AS2387" i="1"/>
  <c r="AR2387" i="1"/>
  <c r="AQ2387" i="1"/>
  <c r="AP2387" i="1"/>
  <c r="AO2387" i="1"/>
  <c r="AN2387" i="1"/>
  <c r="AM2387" i="1"/>
  <c r="AV2386" i="1"/>
  <c r="AU2386" i="1"/>
  <c r="AT2386" i="1"/>
  <c r="AS2386" i="1"/>
  <c r="AR2386" i="1"/>
  <c r="AQ2386" i="1"/>
  <c r="AP2386" i="1"/>
  <c r="AO2386" i="1"/>
  <c r="AN2386" i="1"/>
  <c r="AM2386" i="1"/>
  <c r="AV2385" i="1"/>
  <c r="AU2385" i="1"/>
  <c r="AT2385" i="1"/>
  <c r="AS2385" i="1"/>
  <c r="AR2385" i="1"/>
  <c r="AQ2385" i="1"/>
  <c r="AP2385" i="1"/>
  <c r="AO2385" i="1"/>
  <c r="AN2385" i="1"/>
  <c r="AM2385" i="1"/>
  <c r="AV2384" i="1"/>
  <c r="AU2384" i="1"/>
  <c r="AT2384" i="1"/>
  <c r="AS2384" i="1"/>
  <c r="AR2384" i="1"/>
  <c r="AQ2384" i="1"/>
  <c r="AP2384" i="1"/>
  <c r="AO2384" i="1"/>
  <c r="AN2384" i="1"/>
  <c r="AM2384" i="1"/>
  <c r="AV2383" i="1"/>
  <c r="AU2383" i="1"/>
  <c r="AT2383" i="1"/>
  <c r="AS2383" i="1"/>
  <c r="AR2383" i="1"/>
  <c r="AQ2383" i="1"/>
  <c r="AP2383" i="1"/>
  <c r="AO2383" i="1"/>
  <c r="AN2383" i="1"/>
  <c r="AM2383" i="1"/>
  <c r="AV2382" i="1"/>
  <c r="AU2382" i="1"/>
  <c r="AT2382" i="1"/>
  <c r="AS2382" i="1"/>
  <c r="AR2382" i="1"/>
  <c r="AQ2382" i="1"/>
  <c r="AP2382" i="1"/>
  <c r="AO2382" i="1"/>
  <c r="AN2382" i="1"/>
  <c r="AM2382" i="1"/>
  <c r="AV2381" i="1"/>
  <c r="AU2381" i="1"/>
  <c r="AT2381" i="1"/>
  <c r="AS2381" i="1"/>
  <c r="AR2381" i="1"/>
  <c r="AQ2381" i="1"/>
  <c r="AP2381" i="1"/>
  <c r="AO2381" i="1"/>
  <c r="AN2381" i="1"/>
  <c r="AM2381" i="1"/>
  <c r="AV2380" i="1"/>
  <c r="AU2380" i="1"/>
  <c r="AT2380" i="1"/>
  <c r="AS2380" i="1"/>
  <c r="AR2380" i="1"/>
  <c r="AQ2380" i="1"/>
  <c r="AP2380" i="1"/>
  <c r="AO2380" i="1"/>
  <c r="AN2380" i="1"/>
  <c r="AM2380" i="1"/>
  <c r="AV2379" i="1"/>
  <c r="AU2379" i="1"/>
  <c r="AT2379" i="1"/>
  <c r="AS2379" i="1"/>
  <c r="AR2379" i="1"/>
  <c r="AQ2379" i="1"/>
  <c r="AP2379" i="1"/>
  <c r="AO2379" i="1"/>
  <c r="AN2379" i="1"/>
  <c r="AM2379" i="1"/>
  <c r="AV2378" i="1"/>
  <c r="AU2378" i="1"/>
  <c r="AT2378" i="1"/>
  <c r="AS2378" i="1"/>
  <c r="AR2378" i="1"/>
  <c r="AQ2378" i="1"/>
  <c r="AP2378" i="1"/>
  <c r="AO2378" i="1"/>
  <c r="AN2378" i="1"/>
  <c r="AM2378" i="1"/>
  <c r="AV2377" i="1"/>
  <c r="AU2377" i="1"/>
  <c r="AT2377" i="1"/>
  <c r="AS2377" i="1"/>
  <c r="AR2377" i="1"/>
  <c r="AQ2377" i="1"/>
  <c r="AP2377" i="1"/>
  <c r="AO2377" i="1"/>
  <c r="AN2377" i="1"/>
  <c r="AM2377" i="1"/>
  <c r="AV2376" i="1"/>
  <c r="AU2376" i="1"/>
  <c r="AT2376" i="1"/>
  <c r="AS2376" i="1"/>
  <c r="AR2376" i="1"/>
  <c r="AQ2376" i="1"/>
  <c r="AP2376" i="1"/>
  <c r="AO2376" i="1"/>
  <c r="AN2376" i="1"/>
  <c r="AM2376" i="1"/>
  <c r="AV2375" i="1"/>
  <c r="AU2375" i="1"/>
  <c r="AT2375" i="1"/>
  <c r="AS2375" i="1"/>
  <c r="AR2375" i="1"/>
  <c r="AQ2375" i="1"/>
  <c r="AP2375" i="1"/>
  <c r="AO2375" i="1"/>
  <c r="AN2375" i="1"/>
  <c r="AM2375" i="1"/>
  <c r="AV2374" i="1"/>
  <c r="AU2374" i="1"/>
  <c r="AT2374" i="1"/>
  <c r="AS2374" i="1"/>
  <c r="AR2374" i="1"/>
  <c r="AQ2374" i="1"/>
  <c r="AP2374" i="1"/>
  <c r="AO2374" i="1"/>
  <c r="AN2374" i="1"/>
  <c r="AM2374" i="1"/>
  <c r="AV2373" i="1"/>
  <c r="AU2373" i="1"/>
  <c r="AT2373" i="1"/>
  <c r="AS2373" i="1"/>
  <c r="AR2373" i="1"/>
  <c r="AQ2373" i="1"/>
  <c r="AP2373" i="1"/>
  <c r="AO2373" i="1"/>
  <c r="AN2373" i="1"/>
  <c r="AM2373" i="1"/>
  <c r="AV2372" i="1"/>
  <c r="AU2372" i="1"/>
  <c r="AT2372" i="1"/>
  <c r="AS2372" i="1"/>
  <c r="AR2372" i="1"/>
  <c r="AQ2372" i="1"/>
  <c r="AP2372" i="1"/>
  <c r="AO2372" i="1"/>
  <c r="AN2372" i="1"/>
  <c r="AM2372" i="1"/>
  <c r="AV2371" i="1"/>
  <c r="AU2371" i="1"/>
  <c r="AT2371" i="1"/>
  <c r="AS2371" i="1"/>
  <c r="AR2371" i="1"/>
  <c r="AQ2371" i="1"/>
  <c r="AP2371" i="1"/>
  <c r="AO2371" i="1"/>
  <c r="AN2371" i="1"/>
  <c r="AM2371" i="1"/>
  <c r="AV2370" i="1"/>
  <c r="AU2370" i="1"/>
  <c r="AT2370" i="1"/>
  <c r="AS2370" i="1"/>
  <c r="AR2370" i="1"/>
  <c r="AQ2370" i="1"/>
  <c r="AP2370" i="1"/>
  <c r="AO2370" i="1"/>
  <c r="AN2370" i="1"/>
  <c r="AM2370" i="1"/>
  <c r="AV2369" i="1"/>
  <c r="AU2369" i="1"/>
  <c r="AT2369" i="1"/>
  <c r="AS2369" i="1"/>
  <c r="AR2369" i="1"/>
  <c r="AQ2369" i="1"/>
  <c r="AP2369" i="1"/>
  <c r="AO2369" i="1"/>
  <c r="AN2369" i="1"/>
  <c r="AM2369" i="1"/>
  <c r="AV2368" i="1"/>
  <c r="AU2368" i="1"/>
  <c r="AT2368" i="1"/>
  <c r="AS2368" i="1"/>
  <c r="AR2368" i="1"/>
  <c r="AQ2368" i="1"/>
  <c r="AP2368" i="1"/>
  <c r="AO2368" i="1"/>
  <c r="AN2368" i="1"/>
  <c r="AM2368" i="1"/>
  <c r="AV2367" i="1"/>
  <c r="AU2367" i="1"/>
  <c r="AT2367" i="1"/>
  <c r="AS2367" i="1"/>
  <c r="AR2367" i="1"/>
  <c r="AQ2367" i="1"/>
  <c r="AP2367" i="1"/>
  <c r="AO2367" i="1"/>
  <c r="AN2367" i="1"/>
  <c r="AM2367" i="1"/>
  <c r="AV2366" i="1"/>
  <c r="AU2366" i="1"/>
  <c r="AT2366" i="1"/>
  <c r="AS2366" i="1"/>
  <c r="AR2366" i="1"/>
  <c r="AQ2366" i="1"/>
  <c r="AP2366" i="1"/>
  <c r="AO2366" i="1"/>
  <c r="AN2366" i="1"/>
  <c r="AM2366" i="1"/>
  <c r="AV2365" i="1"/>
  <c r="AU2365" i="1"/>
  <c r="AT2365" i="1"/>
  <c r="AS2365" i="1"/>
  <c r="AR2365" i="1"/>
  <c r="AQ2365" i="1"/>
  <c r="AP2365" i="1"/>
  <c r="AO2365" i="1"/>
  <c r="AN2365" i="1"/>
  <c r="AM2365" i="1"/>
  <c r="AV2364" i="1"/>
  <c r="AU2364" i="1"/>
  <c r="AT2364" i="1"/>
  <c r="AS2364" i="1"/>
  <c r="AR2364" i="1"/>
  <c r="AQ2364" i="1"/>
  <c r="AP2364" i="1"/>
  <c r="AO2364" i="1"/>
  <c r="AN2364" i="1"/>
  <c r="AM2364" i="1"/>
  <c r="AV2363" i="1"/>
  <c r="AU2363" i="1"/>
  <c r="AT2363" i="1"/>
  <c r="AS2363" i="1"/>
  <c r="AR2363" i="1"/>
  <c r="AQ2363" i="1"/>
  <c r="AP2363" i="1"/>
  <c r="AO2363" i="1"/>
  <c r="AN2363" i="1"/>
  <c r="AM2363" i="1"/>
  <c r="AV2362" i="1"/>
  <c r="AU2362" i="1"/>
  <c r="AT2362" i="1"/>
  <c r="AS2362" i="1"/>
  <c r="AR2362" i="1"/>
  <c r="AQ2362" i="1"/>
  <c r="AP2362" i="1"/>
  <c r="AO2362" i="1"/>
  <c r="AN2362" i="1"/>
  <c r="AM2362" i="1"/>
  <c r="AV2361" i="1"/>
  <c r="AU2361" i="1"/>
  <c r="AT2361" i="1"/>
  <c r="AS2361" i="1"/>
  <c r="AR2361" i="1"/>
  <c r="AQ2361" i="1"/>
  <c r="AP2361" i="1"/>
  <c r="AO2361" i="1"/>
  <c r="AN2361" i="1"/>
  <c r="AM2361" i="1"/>
  <c r="AV2360" i="1"/>
  <c r="AU2360" i="1"/>
  <c r="AT2360" i="1"/>
  <c r="AS2360" i="1"/>
  <c r="AR2360" i="1"/>
  <c r="AQ2360" i="1"/>
  <c r="AP2360" i="1"/>
  <c r="AO2360" i="1"/>
  <c r="AN2360" i="1"/>
  <c r="AM2360" i="1"/>
  <c r="AV2359" i="1"/>
  <c r="AU2359" i="1"/>
  <c r="AT2359" i="1"/>
  <c r="AS2359" i="1"/>
  <c r="AR2359" i="1"/>
  <c r="AQ2359" i="1"/>
  <c r="AP2359" i="1"/>
  <c r="AO2359" i="1"/>
  <c r="AN2359" i="1"/>
  <c r="AM2359" i="1"/>
  <c r="AV2358" i="1"/>
  <c r="AU2358" i="1"/>
  <c r="AT2358" i="1"/>
  <c r="AS2358" i="1"/>
  <c r="AR2358" i="1"/>
  <c r="AQ2358" i="1"/>
  <c r="AP2358" i="1"/>
  <c r="AO2358" i="1"/>
  <c r="AN2358" i="1"/>
  <c r="AM2358" i="1"/>
  <c r="AV2357" i="1"/>
  <c r="AU2357" i="1"/>
  <c r="AT2357" i="1"/>
  <c r="AS2357" i="1"/>
  <c r="AR2357" i="1"/>
  <c r="AQ2357" i="1"/>
  <c r="AP2357" i="1"/>
  <c r="AO2357" i="1"/>
  <c r="AN2357" i="1"/>
  <c r="AM2357" i="1"/>
  <c r="AV2356" i="1"/>
  <c r="AU2356" i="1"/>
  <c r="AT2356" i="1"/>
  <c r="AS2356" i="1"/>
  <c r="AR2356" i="1"/>
  <c r="AQ2356" i="1"/>
  <c r="AP2356" i="1"/>
  <c r="AO2356" i="1"/>
  <c r="AN2356" i="1"/>
  <c r="AM2356" i="1"/>
  <c r="AV2355" i="1"/>
  <c r="AU2355" i="1"/>
  <c r="AT2355" i="1"/>
  <c r="AS2355" i="1"/>
  <c r="AR2355" i="1"/>
  <c r="AQ2355" i="1"/>
  <c r="AP2355" i="1"/>
  <c r="AO2355" i="1"/>
  <c r="AN2355" i="1"/>
  <c r="AM2355" i="1"/>
  <c r="AV2354" i="1"/>
  <c r="AU2354" i="1"/>
  <c r="AT2354" i="1"/>
  <c r="AS2354" i="1"/>
  <c r="AR2354" i="1"/>
  <c r="AQ2354" i="1"/>
  <c r="AP2354" i="1"/>
  <c r="AO2354" i="1"/>
  <c r="AN2354" i="1"/>
  <c r="AM2354" i="1"/>
  <c r="AV2353" i="1"/>
  <c r="AU2353" i="1"/>
  <c r="AT2353" i="1"/>
  <c r="AS2353" i="1"/>
  <c r="AR2353" i="1"/>
  <c r="AQ2353" i="1"/>
  <c r="AP2353" i="1"/>
  <c r="AO2353" i="1"/>
  <c r="AN2353" i="1"/>
  <c r="AM2353" i="1"/>
  <c r="AV2352" i="1"/>
  <c r="AU2352" i="1"/>
  <c r="AT2352" i="1"/>
  <c r="AS2352" i="1"/>
  <c r="AR2352" i="1"/>
  <c r="AQ2352" i="1"/>
  <c r="AP2352" i="1"/>
  <c r="AO2352" i="1"/>
  <c r="AN2352" i="1"/>
  <c r="AM2352" i="1"/>
  <c r="AV2351" i="1"/>
  <c r="AU2351" i="1"/>
  <c r="AT2351" i="1"/>
  <c r="AS2351" i="1"/>
  <c r="AR2351" i="1"/>
  <c r="AQ2351" i="1"/>
  <c r="AP2351" i="1"/>
  <c r="AO2351" i="1"/>
  <c r="AN2351" i="1"/>
  <c r="AM2351" i="1"/>
  <c r="AV2350" i="1"/>
  <c r="AU2350" i="1"/>
  <c r="AT2350" i="1"/>
  <c r="AS2350" i="1"/>
  <c r="AR2350" i="1"/>
  <c r="AQ2350" i="1"/>
  <c r="AP2350" i="1"/>
  <c r="AO2350" i="1"/>
  <c r="AN2350" i="1"/>
  <c r="AM2350" i="1"/>
  <c r="AV2349" i="1"/>
  <c r="AU2349" i="1"/>
  <c r="AT2349" i="1"/>
  <c r="AS2349" i="1"/>
  <c r="AR2349" i="1"/>
  <c r="AQ2349" i="1"/>
  <c r="AP2349" i="1"/>
  <c r="AO2349" i="1"/>
  <c r="AN2349" i="1"/>
  <c r="AM2349" i="1"/>
  <c r="AV2348" i="1"/>
  <c r="AU2348" i="1"/>
  <c r="AT2348" i="1"/>
  <c r="AS2348" i="1"/>
  <c r="AR2348" i="1"/>
  <c r="AQ2348" i="1"/>
  <c r="AP2348" i="1"/>
  <c r="AO2348" i="1"/>
  <c r="AN2348" i="1"/>
  <c r="AM2348" i="1"/>
  <c r="AV2347" i="1"/>
  <c r="AU2347" i="1"/>
  <c r="AT2347" i="1"/>
  <c r="AS2347" i="1"/>
  <c r="AR2347" i="1"/>
  <c r="AQ2347" i="1"/>
  <c r="AP2347" i="1"/>
  <c r="AO2347" i="1"/>
  <c r="AN2347" i="1"/>
  <c r="AM2347" i="1"/>
  <c r="AV2346" i="1"/>
  <c r="AU2346" i="1"/>
  <c r="AT2346" i="1"/>
  <c r="AS2346" i="1"/>
  <c r="AR2346" i="1"/>
  <c r="AQ2346" i="1"/>
  <c r="AP2346" i="1"/>
  <c r="AO2346" i="1"/>
  <c r="AN2346" i="1"/>
  <c r="AM2346" i="1"/>
  <c r="AV2345" i="1"/>
  <c r="AU2345" i="1"/>
  <c r="AT2345" i="1"/>
  <c r="AS2345" i="1"/>
  <c r="AR2345" i="1"/>
  <c r="AQ2345" i="1"/>
  <c r="AP2345" i="1"/>
  <c r="AO2345" i="1"/>
  <c r="AN2345" i="1"/>
  <c r="AM2345" i="1"/>
  <c r="AV2344" i="1"/>
  <c r="AU2344" i="1"/>
  <c r="AT2344" i="1"/>
  <c r="AS2344" i="1"/>
  <c r="AR2344" i="1"/>
  <c r="AQ2344" i="1"/>
  <c r="AP2344" i="1"/>
  <c r="AO2344" i="1"/>
  <c r="AN2344" i="1"/>
  <c r="AM2344" i="1"/>
  <c r="AV2343" i="1"/>
  <c r="AU2343" i="1"/>
  <c r="AT2343" i="1"/>
  <c r="AS2343" i="1"/>
  <c r="AR2343" i="1"/>
  <c r="AQ2343" i="1"/>
  <c r="AP2343" i="1"/>
  <c r="AO2343" i="1"/>
  <c r="AN2343" i="1"/>
  <c r="AM2343" i="1"/>
  <c r="AV2342" i="1"/>
  <c r="AU2342" i="1"/>
  <c r="AT2342" i="1"/>
  <c r="AS2342" i="1"/>
  <c r="AR2342" i="1"/>
  <c r="AQ2342" i="1"/>
  <c r="AP2342" i="1"/>
  <c r="AO2342" i="1"/>
  <c r="AN2342" i="1"/>
  <c r="AM2342" i="1"/>
  <c r="AV2341" i="1"/>
  <c r="AU2341" i="1"/>
  <c r="AT2341" i="1"/>
  <c r="AS2341" i="1"/>
  <c r="AR2341" i="1"/>
  <c r="AQ2341" i="1"/>
  <c r="AP2341" i="1"/>
  <c r="AO2341" i="1"/>
  <c r="AN2341" i="1"/>
  <c r="AM2341" i="1"/>
  <c r="AV2340" i="1"/>
  <c r="AU2340" i="1"/>
  <c r="AT2340" i="1"/>
  <c r="AS2340" i="1"/>
  <c r="AR2340" i="1"/>
  <c r="AQ2340" i="1"/>
  <c r="AP2340" i="1"/>
  <c r="AO2340" i="1"/>
  <c r="AN2340" i="1"/>
  <c r="AM2340" i="1"/>
  <c r="AV2339" i="1"/>
  <c r="AU2339" i="1"/>
  <c r="AT2339" i="1"/>
  <c r="AS2339" i="1"/>
  <c r="AR2339" i="1"/>
  <c r="AQ2339" i="1"/>
  <c r="AP2339" i="1"/>
  <c r="AO2339" i="1"/>
  <c r="AN2339" i="1"/>
  <c r="AM2339" i="1"/>
  <c r="AV2338" i="1"/>
  <c r="AU2338" i="1"/>
  <c r="AT2338" i="1"/>
  <c r="AS2338" i="1"/>
  <c r="AR2338" i="1"/>
  <c r="AQ2338" i="1"/>
  <c r="AP2338" i="1"/>
  <c r="AO2338" i="1"/>
  <c r="AN2338" i="1"/>
  <c r="AM2338" i="1"/>
  <c r="AV2337" i="1"/>
  <c r="AU2337" i="1"/>
  <c r="AT2337" i="1"/>
  <c r="AS2337" i="1"/>
  <c r="AR2337" i="1"/>
  <c r="AQ2337" i="1"/>
  <c r="AP2337" i="1"/>
  <c r="AO2337" i="1"/>
  <c r="AN2337" i="1"/>
  <c r="AM2337" i="1"/>
  <c r="AV2336" i="1"/>
  <c r="AU2336" i="1"/>
  <c r="AT2336" i="1"/>
  <c r="AS2336" i="1"/>
  <c r="AR2336" i="1"/>
  <c r="AQ2336" i="1"/>
  <c r="AP2336" i="1"/>
  <c r="AO2336" i="1"/>
  <c r="AN2336" i="1"/>
  <c r="AM2336" i="1"/>
  <c r="AV2335" i="1"/>
  <c r="AU2335" i="1"/>
  <c r="AT2335" i="1"/>
  <c r="AS2335" i="1"/>
  <c r="AR2335" i="1"/>
  <c r="AQ2335" i="1"/>
  <c r="AP2335" i="1"/>
  <c r="AO2335" i="1"/>
  <c r="AN2335" i="1"/>
  <c r="AM2335" i="1"/>
  <c r="AV2334" i="1"/>
  <c r="AU2334" i="1"/>
  <c r="AT2334" i="1"/>
  <c r="AS2334" i="1"/>
  <c r="AR2334" i="1"/>
  <c r="AQ2334" i="1"/>
  <c r="AP2334" i="1"/>
  <c r="AO2334" i="1"/>
  <c r="AN2334" i="1"/>
  <c r="AM2334" i="1"/>
  <c r="AV2333" i="1"/>
  <c r="AU2333" i="1"/>
  <c r="AT2333" i="1"/>
  <c r="AS2333" i="1"/>
  <c r="AR2333" i="1"/>
  <c r="AQ2333" i="1"/>
  <c r="AP2333" i="1"/>
  <c r="AO2333" i="1"/>
  <c r="AN2333" i="1"/>
  <c r="AM2333" i="1"/>
  <c r="AV2332" i="1"/>
  <c r="AU2332" i="1"/>
  <c r="AT2332" i="1"/>
  <c r="AS2332" i="1"/>
  <c r="AR2332" i="1"/>
  <c r="AQ2332" i="1"/>
  <c r="AP2332" i="1"/>
  <c r="AO2332" i="1"/>
  <c r="AN2332" i="1"/>
  <c r="AM2332" i="1"/>
  <c r="AV2331" i="1"/>
  <c r="AU2331" i="1"/>
  <c r="AT2331" i="1"/>
  <c r="AS2331" i="1"/>
  <c r="AR2331" i="1"/>
  <c r="AQ2331" i="1"/>
  <c r="AP2331" i="1"/>
  <c r="AO2331" i="1"/>
  <c r="AN2331" i="1"/>
  <c r="AM2331" i="1"/>
  <c r="AV2330" i="1"/>
  <c r="AU2330" i="1"/>
  <c r="AT2330" i="1"/>
  <c r="AS2330" i="1"/>
  <c r="AR2330" i="1"/>
  <c r="AQ2330" i="1"/>
  <c r="AP2330" i="1"/>
  <c r="AO2330" i="1"/>
  <c r="AN2330" i="1"/>
  <c r="AM2330" i="1"/>
  <c r="AV2329" i="1"/>
  <c r="AU2329" i="1"/>
  <c r="AT2329" i="1"/>
  <c r="AS2329" i="1"/>
  <c r="AR2329" i="1"/>
  <c r="AQ2329" i="1"/>
  <c r="AP2329" i="1"/>
  <c r="AO2329" i="1"/>
  <c r="AN2329" i="1"/>
  <c r="AM2329" i="1"/>
  <c r="AV2328" i="1"/>
  <c r="AU2328" i="1"/>
  <c r="AT2328" i="1"/>
  <c r="AS2328" i="1"/>
  <c r="AR2328" i="1"/>
  <c r="AQ2328" i="1"/>
  <c r="AP2328" i="1"/>
  <c r="AO2328" i="1"/>
  <c r="AN2328" i="1"/>
  <c r="AM2328" i="1"/>
  <c r="AV2327" i="1"/>
  <c r="AU2327" i="1"/>
  <c r="AT2327" i="1"/>
  <c r="AS2327" i="1"/>
  <c r="AR2327" i="1"/>
  <c r="AQ2327" i="1"/>
  <c r="AP2327" i="1"/>
  <c r="AO2327" i="1"/>
  <c r="AN2327" i="1"/>
  <c r="AM2327" i="1"/>
  <c r="AV2326" i="1"/>
  <c r="AU2326" i="1"/>
  <c r="AT2326" i="1"/>
  <c r="AS2326" i="1"/>
  <c r="AR2326" i="1"/>
  <c r="AQ2326" i="1"/>
  <c r="AP2326" i="1"/>
  <c r="AO2326" i="1"/>
  <c r="AN2326" i="1"/>
  <c r="AM2326" i="1"/>
  <c r="AV2325" i="1"/>
  <c r="AU2325" i="1"/>
  <c r="AT2325" i="1"/>
  <c r="AS2325" i="1"/>
  <c r="AR2325" i="1"/>
  <c r="AQ2325" i="1"/>
  <c r="AP2325" i="1"/>
  <c r="AO2325" i="1"/>
  <c r="AN2325" i="1"/>
  <c r="AM2325" i="1"/>
  <c r="AV2324" i="1"/>
  <c r="AU2324" i="1"/>
  <c r="AT2324" i="1"/>
  <c r="AS2324" i="1"/>
  <c r="AR2324" i="1"/>
  <c r="AQ2324" i="1"/>
  <c r="AP2324" i="1"/>
  <c r="AO2324" i="1"/>
  <c r="AN2324" i="1"/>
  <c r="AM2324" i="1"/>
  <c r="AV2323" i="1"/>
  <c r="AU2323" i="1"/>
  <c r="AT2323" i="1"/>
  <c r="AS2323" i="1"/>
  <c r="AR2323" i="1"/>
  <c r="AQ2323" i="1"/>
  <c r="AP2323" i="1"/>
  <c r="AO2323" i="1"/>
  <c r="AN2323" i="1"/>
  <c r="AM2323" i="1"/>
  <c r="AV2322" i="1"/>
  <c r="AU2322" i="1"/>
  <c r="AT2322" i="1"/>
  <c r="AS2322" i="1"/>
  <c r="AR2322" i="1"/>
  <c r="AQ2322" i="1"/>
  <c r="AP2322" i="1"/>
  <c r="AO2322" i="1"/>
  <c r="AN2322" i="1"/>
  <c r="AM2322" i="1"/>
  <c r="AV2321" i="1"/>
  <c r="AU2321" i="1"/>
  <c r="AT2321" i="1"/>
  <c r="AS2321" i="1"/>
  <c r="AR2321" i="1"/>
  <c r="AQ2321" i="1"/>
  <c r="AP2321" i="1"/>
  <c r="AO2321" i="1"/>
  <c r="AN2321" i="1"/>
  <c r="AM2321" i="1"/>
  <c r="AV2320" i="1"/>
  <c r="AU2320" i="1"/>
  <c r="AT2320" i="1"/>
  <c r="AS2320" i="1"/>
  <c r="AR2320" i="1"/>
  <c r="AQ2320" i="1"/>
  <c r="AP2320" i="1"/>
  <c r="AO2320" i="1"/>
  <c r="AN2320" i="1"/>
  <c r="AM2320" i="1"/>
  <c r="AV2319" i="1"/>
  <c r="AU2319" i="1"/>
  <c r="AT2319" i="1"/>
  <c r="AS2319" i="1"/>
  <c r="AR2319" i="1"/>
  <c r="AQ2319" i="1"/>
  <c r="AP2319" i="1"/>
  <c r="AO2319" i="1"/>
  <c r="AN2319" i="1"/>
  <c r="AM2319" i="1"/>
  <c r="AV2318" i="1"/>
  <c r="AU2318" i="1"/>
  <c r="AT2318" i="1"/>
  <c r="AS2318" i="1"/>
  <c r="AR2318" i="1"/>
  <c r="AQ2318" i="1"/>
  <c r="AP2318" i="1"/>
  <c r="AO2318" i="1"/>
  <c r="AN2318" i="1"/>
  <c r="AM2318" i="1"/>
  <c r="AV2317" i="1"/>
  <c r="AU2317" i="1"/>
  <c r="AT2317" i="1"/>
  <c r="AS2317" i="1"/>
  <c r="AR2317" i="1"/>
  <c r="AQ2317" i="1"/>
  <c r="AP2317" i="1"/>
  <c r="AO2317" i="1"/>
  <c r="AN2317" i="1"/>
  <c r="AM2317" i="1"/>
  <c r="AV2316" i="1"/>
  <c r="AU2316" i="1"/>
  <c r="AT2316" i="1"/>
  <c r="AS2316" i="1"/>
  <c r="AR2316" i="1"/>
  <c r="AQ2316" i="1"/>
  <c r="AP2316" i="1"/>
  <c r="AO2316" i="1"/>
  <c r="AN2316" i="1"/>
  <c r="AM2316" i="1"/>
  <c r="AV2315" i="1"/>
  <c r="AU2315" i="1"/>
  <c r="AT2315" i="1"/>
  <c r="AS2315" i="1"/>
  <c r="AR2315" i="1"/>
  <c r="AQ2315" i="1"/>
  <c r="AP2315" i="1"/>
  <c r="AO2315" i="1"/>
  <c r="AN2315" i="1"/>
  <c r="AM2315" i="1"/>
  <c r="AV2314" i="1"/>
  <c r="AU2314" i="1"/>
  <c r="AT2314" i="1"/>
  <c r="AS2314" i="1"/>
  <c r="AR2314" i="1"/>
  <c r="AQ2314" i="1"/>
  <c r="AP2314" i="1"/>
  <c r="AO2314" i="1"/>
  <c r="AN2314" i="1"/>
  <c r="AM2314" i="1"/>
  <c r="AV2313" i="1"/>
  <c r="AU2313" i="1"/>
  <c r="AT2313" i="1"/>
  <c r="AS2313" i="1"/>
  <c r="AR2313" i="1"/>
  <c r="AQ2313" i="1"/>
  <c r="AP2313" i="1"/>
  <c r="AO2313" i="1"/>
  <c r="AN2313" i="1"/>
  <c r="AM2313" i="1"/>
  <c r="AV2312" i="1"/>
  <c r="AU2312" i="1"/>
  <c r="AT2312" i="1"/>
  <c r="AS2312" i="1"/>
  <c r="AR2312" i="1"/>
  <c r="AQ2312" i="1"/>
  <c r="AP2312" i="1"/>
  <c r="AO2312" i="1"/>
  <c r="AN2312" i="1"/>
  <c r="AM2312" i="1"/>
  <c r="AV2311" i="1"/>
  <c r="AU2311" i="1"/>
  <c r="AT2311" i="1"/>
  <c r="AS2311" i="1"/>
  <c r="AR2311" i="1"/>
  <c r="AQ2311" i="1"/>
  <c r="AP2311" i="1"/>
  <c r="AO2311" i="1"/>
  <c r="AN2311" i="1"/>
  <c r="AM2311" i="1"/>
  <c r="AV2310" i="1"/>
  <c r="AU2310" i="1"/>
  <c r="AT2310" i="1"/>
  <c r="AS2310" i="1"/>
  <c r="AR2310" i="1"/>
  <c r="AQ2310" i="1"/>
  <c r="AP2310" i="1"/>
  <c r="AO2310" i="1"/>
  <c r="AN2310" i="1"/>
  <c r="AM2310" i="1"/>
  <c r="AV2309" i="1"/>
  <c r="AU2309" i="1"/>
  <c r="AT2309" i="1"/>
  <c r="AS2309" i="1"/>
  <c r="AR2309" i="1"/>
  <c r="AQ2309" i="1"/>
  <c r="AP2309" i="1"/>
  <c r="AO2309" i="1"/>
  <c r="AN2309" i="1"/>
  <c r="AM2309" i="1"/>
  <c r="AV2308" i="1"/>
  <c r="AU2308" i="1"/>
  <c r="AT2308" i="1"/>
  <c r="AS2308" i="1"/>
  <c r="AR2308" i="1"/>
  <c r="AQ2308" i="1"/>
  <c r="AP2308" i="1"/>
  <c r="AO2308" i="1"/>
  <c r="AN2308" i="1"/>
  <c r="AM2308" i="1"/>
  <c r="AV2307" i="1"/>
  <c r="AU2307" i="1"/>
  <c r="AT2307" i="1"/>
  <c r="AS2307" i="1"/>
  <c r="AR2307" i="1"/>
  <c r="AQ2307" i="1"/>
  <c r="AP2307" i="1"/>
  <c r="AO2307" i="1"/>
  <c r="AN2307" i="1"/>
  <c r="AM2307" i="1"/>
  <c r="AV2306" i="1"/>
  <c r="AU2306" i="1"/>
  <c r="AT2306" i="1"/>
  <c r="AS2306" i="1"/>
  <c r="AR2306" i="1"/>
  <c r="AQ2306" i="1"/>
  <c r="AP2306" i="1"/>
  <c r="AO2306" i="1"/>
  <c r="AN2306" i="1"/>
  <c r="AM2306" i="1"/>
  <c r="AV2305" i="1"/>
  <c r="AU2305" i="1"/>
  <c r="AT2305" i="1"/>
  <c r="AS2305" i="1"/>
  <c r="AR2305" i="1"/>
  <c r="AQ2305" i="1"/>
  <c r="AP2305" i="1"/>
  <c r="AO2305" i="1"/>
  <c r="AN2305" i="1"/>
  <c r="AM2305" i="1"/>
  <c r="AV2304" i="1"/>
  <c r="AU2304" i="1"/>
  <c r="AT2304" i="1"/>
  <c r="AS2304" i="1"/>
  <c r="AR2304" i="1"/>
  <c r="AQ2304" i="1"/>
  <c r="AP2304" i="1"/>
  <c r="AO2304" i="1"/>
  <c r="AN2304" i="1"/>
  <c r="AM2304" i="1"/>
  <c r="AV2303" i="1"/>
  <c r="AU2303" i="1"/>
  <c r="AT2303" i="1"/>
  <c r="AS2303" i="1"/>
  <c r="AR2303" i="1"/>
  <c r="AQ2303" i="1"/>
  <c r="AP2303" i="1"/>
  <c r="AO2303" i="1"/>
  <c r="AN2303" i="1"/>
  <c r="AM2303" i="1"/>
  <c r="AV2302" i="1"/>
  <c r="AU2302" i="1"/>
  <c r="AT2302" i="1"/>
  <c r="AS2302" i="1"/>
  <c r="AR2302" i="1"/>
  <c r="AQ2302" i="1"/>
  <c r="AP2302" i="1"/>
  <c r="AO2302" i="1"/>
  <c r="AN2302" i="1"/>
  <c r="AM2302" i="1"/>
  <c r="AV2301" i="1"/>
  <c r="AU2301" i="1"/>
  <c r="AT2301" i="1"/>
  <c r="AS2301" i="1"/>
  <c r="AR2301" i="1"/>
  <c r="AQ2301" i="1"/>
  <c r="AP2301" i="1"/>
  <c r="AO2301" i="1"/>
  <c r="AN2301" i="1"/>
  <c r="AM2301" i="1"/>
  <c r="AV2300" i="1"/>
  <c r="AU2300" i="1"/>
  <c r="AT2300" i="1"/>
  <c r="AS2300" i="1"/>
  <c r="AR2300" i="1"/>
  <c r="AQ2300" i="1"/>
  <c r="AP2300" i="1"/>
  <c r="AO2300" i="1"/>
  <c r="AN2300" i="1"/>
  <c r="AM2300" i="1"/>
  <c r="AV2299" i="1"/>
  <c r="AU2299" i="1"/>
  <c r="AT2299" i="1"/>
  <c r="AS2299" i="1"/>
  <c r="AR2299" i="1"/>
  <c r="AQ2299" i="1"/>
  <c r="AP2299" i="1"/>
  <c r="AO2299" i="1"/>
  <c r="AN2299" i="1"/>
  <c r="AM2299" i="1"/>
  <c r="AV2298" i="1"/>
  <c r="AU2298" i="1"/>
  <c r="AT2298" i="1"/>
  <c r="AS2298" i="1"/>
  <c r="AR2298" i="1"/>
  <c r="AQ2298" i="1"/>
  <c r="AP2298" i="1"/>
  <c r="AO2298" i="1"/>
  <c r="AN2298" i="1"/>
  <c r="AM2298" i="1"/>
  <c r="AV2297" i="1"/>
  <c r="AU2297" i="1"/>
  <c r="AT2297" i="1"/>
  <c r="AS2297" i="1"/>
  <c r="AR2297" i="1"/>
  <c r="AQ2297" i="1"/>
  <c r="AP2297" i="1"/>
  <c r="AO2297" i="1"/>
  <c r="AN2297" i="1"/>
  <c r="AM2297" i="1"/>
  <c r="AV2296" i="1"/>
  <c r="AU2296" i="1"/>
  <c r="AT2296" i="1"/>
  <c r="AS2296" i="1"/>
  <c r="AR2296" i="1"/>
  <c r="AQ2296" i="1"/>
  <c r="AP2296" i="1"/>
  <c r="AO2296" i="1"/>
  <c r="AN2296" i="1"/>
  <c r="AM2296" i="1"/>
  <c r="AV2295" i="1"/>
  <c r="AU2295" i="1"/>
  <c r="AT2295" i="1"/>
  <c r="AS2295" i="1"/>
  <c r="AR2295" i="1"/>
  <c r="AQ2295" i="1"/>
  <c r="AP2295" i="1"/>
  <c r="AO2295" i="1"/>
  <c r="AN2295" i="1"/>
  <c r="AM2295" i="1"/>
  <c r="AV2294" i="1"/>
  <c r="AU2294" i="1"/>
  <c r="AT2294" i="1"/>
  <c r="AS2294" i="1"/>
  <c r="AR2294" i="1"/>
  <c r="AQ2294" i="1"/>
  <c r="AP2294" i="1"/>
  <c r="AO2294" i="1"/>
  <c r="AN2294" i="1"/>
  <c r="AM2294" i="1"/>
  <c r="AV2293" i="1"/>
  <c r="AU2293" i="1"/>
  <c r="AT2293" i="1"/>
  <c r="AS2293" i="1"/>
  <c r="AR2293" i="1"/>
  <c r="AQ2293" i="1"/>
  <c r="AP2293" i="1"/>
  <c r="AO2293" i="1"/>
  <c r="AN2293" i="1"/>
  <c r="AM2293" i="1"/>
  <c r="AV2292" i="1"/>
  <c r="AU2292" i="1"/>
  <c r="AT2292" i="1"/>
  <c r="AS2292" i="1"/>
  <c r="AR2292" i="1"/>
  <c r="AQ2292" i="1"/>
  <c r="AP2292" i="1"/>
  <c r="AO2292" i="1"/>
  <c r="AN2292" i="1"/>
  <c r="AM2292" i="1"/>
  <c r="AV2291" i="1"/>
  <c r="AU2291" i="1"/>
  <c r="AT2291" i="1"/>
  <c r="AS2291" i="1"/>
  <c r="AR2291" i="1"/>
  <c r="AQ2291" i="1"/>
  <c r="AP2291" i="1"/>
  <c r="AO2291" i="1"/>
  <c r="AN2291" i="1"/>
  <c r="AM2291" i="1"/>
  <c r="AV2290" i="1"/>
  <c r="AU2290" i="1"/>
  <c r="AT2290" i="1"/>
  <c r="AS2290" i="1"/>
  <c r="AR2290" i="1"/>
  <c r="AQ2290" i="1"/>
  <c r="AP2290" i="1"/>
  <c r="AO2290" i="1"/>
  <c r="AN2290" i="1"/>
  <c r="AM2290" i="1"/>
  <c r="AV2289" i="1"/>
  <c r="AU2289" i="1"/>
  <c r="AT2289" i="1"/>
  <c r="AS2289" i="1"/>
  <c r="AR2289" i="1"/>
  <c r="AQ2289" i="1"/>
  <c r="AP2289" i="1"/>
  <c r="AO2289" i="1"/>
  <c r="AN2289" i="1"/>
  <c r="AM2289" i="1"/>
  <c r="AV2288" i="1"/>
  <c r="AU2288" i="1"/>
  <c r="AT2288" i="1"/>
  <c r="AS2288" i="1"/>
  <c r="AR2288" i="1"/>
  <c r="AQ2288" i="1"/>
  <c r="AP2288" i="1"/>
  <c r="AO2288" i="1"/>
  <c r="AN2288" i="1"/>
  <c r="AM2288" i="1"/>
  <c r="AV2287" i="1"/>
  <c r="AU2287" i="1"/>
  <c r="AT2287" i="1"/>
  <c r="AS2287" i="1"/>
  <c r="AR2287" i="1"/>
  <c r="AQ2287" i="1"/>
  <c r="AP2287" i="1"/>
  <c r="AO2287" i="1"/>
  <c r="AN2287" i="1"/>
  <c r="AM2287" i="1"/>
  <c r="AV2286" i="1"/>
  <c r="AU2286" i="1"/>
  <c r="AT2286" i="1"/>
  <c r="AS2286" i="1"/>
  <c r="AR2286" i="1"/>
  <c r="AQ2286" i="1"/>
  <c r="AP2286" i="1"/>
  <c r="AO2286" i="1"/>
  <c r="AN2286" i="1"/>
  <c r="AM2286" i="1"/>
  <c r="AV2285" i="1"/>
  <c r="AU2285" i="1"/>
  <c r="AT2285" i="1"/>
  <c r="AS2285" i="1"/>
  <c r="AR2285" i="1"/>
  <c r="AQ2285" i="1"/>
  <c r="AP2285" i="1"/>
  <c r="AO2285" i="1"/>
  <c r="AN2285" i="1"/>
  <c r="AM2285" i="1"/>
  <c r="AV2284" i="1"/>
  <c r="AU2284" i="1"/>
  <c r="AT2284" i="1"/>
  <c r="AS2284" i="1"/>
  <c r="AR2284" i="1"/>
  <c r="AQ2284" i="1"/>
  <c r="AP2284" i="1"/>
  <c r="AO2284" i="1"/>
  <c r="AN2284" i="1"/>
  <c r="AM2284" i="1"/>
  <c r="AV2283" i="1"/>
  <c r="AU2283" i="1"/>
  <c r="AT2283" i="1"/>
  <c r="AS2283" i="1"/>
  <c r="AR2283" i="1"/>
  <c r="AQ2283" i="1"/>
  <c r="AP2283" i="1"/>
  <c r="AO2283" i="1"/>
  <c r="AN2283" i="1"/>
  <c r="AM2283" i="1"/>
  <c r="AV2282" i="1"/>
  <c r="AU2282" i="1"/>
  <c r="AT2282" i="1"/>
  <c r="AS2282" i="1"/>
  <c r="AR2282" i="1"/>
  <c r="AQ2282" i="1"/>
  <c r="AP2282" i="1"/>
  <c r="AO2282" i="1"/>
  <c r="AN2282" i="1"/>
  <c r="AM2282" i="1"/>
  <c r="AV2281" i="1"/>
  <c r="AU2281" i="1"/>
  <c r="AT2281" i="1"/>
  <c r="AS2281" i="1"/>
  <c r="AR2281" i="1"/>
  <c r="AQ2281" i="1"/>
  <c r="AP2281" i="1"/>
  <c r="AO2281" i="1"/>
  <c r="AN2281" i="1"/>
  <c r="AM2281" i="1"/>
  <c r="AV2280" i="1"/>
  <c r="AU2280" i="1"/>
  <c r="AT2280" i="1"/>
  <c r="AS2280" i="1"/>
  <c r="AR2280" i="1"/>
  <c r="AQ2280" i="1"/>
  <c r="AP2280" i="1"/>
  <c r="AO2280" i="1"/>
  <c r="AN2280" i="1"/>
  <c r="AM2280" i="1"/>
  <c r="AV2279" i="1"/>
  <c r="AU2279" i="1"/>
  <c r="AT2279" i="1"/>
  <c r="AS2279" i="1"/>
  <c r="AR2279" i="1"/>
  <c r="AQ2279" i="1"/>
  <c r="AP2279" i="1"/>
  <c r="AO2279" i="1"/>
  <c r="AN2279" i="1"/>
  <c r="AM2279" i="1"/>
  <c r="AV2278" i="1"/>
  <c r="AU2278" i="1"/>
  <c r="AT2278" i="1"/>
  <c r="AS2278" i="1"/>
  <c r="AR2278" i="1"/>
  <c r="AQ2278" i="1"/>
  <c r="AP2278" i="1"/>
  <c r="AO2278" i="1"/>
  <c r="AN2278" i="1"/>
  <c r="AM2278" i="1"/>
  <c r="AV2277" i="1"/>
  <c r="AU2277" i="1"/>
  <c r="AT2277" i="1"/>
  <c r="AS2277" i="1"/>
  <c r="AR2277" i="1"/>
  <c r="AQ2277" i="1"/>
  <c r="AP2277" i="1"/>
  <c r="AO2277" i="1"/>
  <c r="AN2277" i="1"/>
  <c r="AM2277" i="1"/>
  <c r="AV2276" i="1"/>
  <c r="AU2276" i="1"/>
  <c r="AT2276" i="1"/>
  <c r="AS2276" i="1"/>
  <c r="AR2276" i="1"/>
  <c r="AQ2276" i="1"/>
  <c r="AP2276" i="1"/>
  <c r="AO2276" i="1"/>
  <c r="AN2276" i="1"/>
  <c r="AM2276" i="1"/>
  <c r="AV2275" i="1"/>
  <c r="AU2275" i="1"/>
  <c r="AT2275" i="1"/>
  <c r="AS2275" i="1"/>
  <c r="AR2275" i="1"/>
  <c r="AQ2275" i="1"/>
  <c r="AP2275" i="1"/>
  <c r="AO2275" i="1"/>
  <c r="AN2275" i="1"/>
  <c r="AM2275" i="1"/>
  <c r="AV2274" i="1"/>
  <c r="AU2274" i="1"/>
  <c r="AT2274" i="1"/>
  <c r="AS2274" i="1"/>
  <c r="AR2274" i="1"/>
  <c r="AQ2274" i="1"/>
  <c r="AP2274" i="1"/>
  <c r="AO2274" i="1"/>
  <c r="AN2274" i="1"/>
  <c r="AM2274" i="1"/>
  <c r="AV2273" i="1"/>
  <c r="AU2273" i="1"/>
  <c r="AT2273" i="1"/>
  <c r="AS2273" i="1"/>
  <c r="AR2273" i="1"/>
  <c r="AQ2273" i="1"/>
  <c r="AP2273" i="1"/>
  <c r="AO2273" i="1"/>
  <c r="AN2273" i="1"/>
  <c r="AM2273" i="1"/>
  <c r="AV2272" i="1"/>
  <c r="AU2272" i="1"/>
  <c r="AT2272" i="1"/>
  <c r="AS2272" i="1"/>
  <c r="AR2272" i="1"/>
  <c r="AQ2272" i="1"/>
  <c r="AP2272" i="1"/>
  <c r="AO2272" i="1"/>
  <c r="AN2272" i="1"/>
  <c r="AM2272" i="1"/>
  <c r="AV2271" i="1"/>
  <c r="AU2271" i="1"/>
  <c r="AT2271" i="1"/>
  <c r="AS2271" i="1"/>
  <c r="AR2271" i="1"/>
  <c r="AQ2271" i="1"/>
  <c r="AP2271" i="1"/>
  <c r="AO2271" i="1"/>
  <c r="AN2271" i="1"/>
  <c r="AM2271" i="1"/>
  <c r="AV2270" i="1"/>
  <c r="AU2270" i="1"/>
  <c r="AT2270" i="1"/>
  <c r="AS2270" i="1"/>
  <c r="AR2270" i="1"/>
  <c r="AQ2270" i="1"/>
  <c r="AP2270" i="1"/>
  <c r="AO2270" i="1"/>
  <c r="AN2270" i="1"/>
  <c r="AM2270" i="1"/>
  <c r="AV2269" i="1"/>
  <c r="AU2269" i="1"/>
  <c r="AT2269" i="1"/>
  <c r="AS2269" i="1"/>
  <c r="AR2269" i="1"/>
  <c r="AQ2269" i="1"/>
  <c r="AP2269" i="1"/>
  <c r="AO2269" i="1"/>
  <c r="AN2269" i="1"/>
  <c r="AM2269" i="1"/>
  <c r="AV2268" i="1"/>
  <c r="AU2268" i="1"/>
  <c r="AT2268" i="1"/>
  <c r="AS2268" i="1"/>
  <c r="AR2268" i="1"/>
  <c r="AQ2268" i="1"/>
  <c r="AP2268" i="1"/>
  <c r="AO2268" i="1"/>
  <c r="AN2268" i="1"/>
  <c r="AM2268" i="1"/>
  <c r="AV2267" i="1"/>
  <c r="AU2267" i="1"/>
  <c r="AT2267" i="1"/>
  <c r="AS2267" i="1"/>
  <c r="AR2267" i="1"/>
  <c r="AQ2267" i="1"/>
  <c r="AP2267" i="1"/>
  <c r="AO2267" i="1"/>
  <c r="AN2267" i="1"/>
  <c r="AM2267" i="1"/>
  <c r="AV2266" i="1"/>
  <c r="AU2266" i="1"/>
  <c r="AT2266" i="1"/>
  <c r="AS2266" i="1"/>
  <c r="AR2266" i="1"/>
  <c r="AQ2266" i="1"/>
  <c r="AP2266" i="1"/>
  <c r="AO2266" i="1"/>
  <c r="AN2266" i="1"/>
  <c r="AM2266" i="1"/>
  <c r="AV2265" i="1"/>
  <c r="AU2265" i="1"/>
  <c r="AT2265" i="1"/>
  <c r="AS2265" i="1"/>
  <c r="AR2265" i="1"/>
  <c r="AQ2265" i="1"/>
  <c r="AP2265" i="1"/>
  <c r="AO2265" i="1"/>
  <c r="AN2265" i="1"/>
  <c r="AM2265" i="1"/>
  <c r="AV2264" i="1"/>
  <c r="AU2264" i="1"/>
  <c r="AT2264" i="1"/>
  <c r="AS2264" i="1"/>
  <c r="AR2264" i="1"/>
  <c r="AQ2264" i="1"/>
  <c r="AP2264" i="1"/>
  <c r="AO2264" i="1"/>
  <c r="AN2264" i="1"/>
  <c r="AM2264" i="1"/>
  <c r="AV2263" i="1"/>
  <c r="AU2263" i="1"/>
  <c r="AT2263" i="1"/>
  <c r="AS2263" i="1"/>
  <c r="AR2263" i="1"/>
  <c r="AQ2263" i="1"/>
  <c r="AP2263" i="1"/>
  <c r="AO2263" i="1"/>
  <c r="AN2263" i="1"/>
  <c r="AM2263" i="1"/>
  <c r="AV2262" i="1"/>
  <c r="AU2262" i="1"/>
  <c r="AT2262" i="1"/>
  <c r="AS2262" i="1"/>
  <c r="AR2262" i="1"/>
  <c r="AQ2262" i="1"/>
  <c r="AP2262" i="1"/>
  <c r="AO2262" i="1"/>
  <c r="AN2262" i="1"/>
  <c r="AM2262" i="1"/>
  <c r="AV2261" i="1"/>
  <c r="AU2261" i="1"/>
  <c r="AT2261" i="1"/>
  <c r="AS2261" i="1"/>
  <c r="AR2261" i="1"/>
  <c r="AQ2261" i="1"/>
  <c r="AP2261" i="1"/>
  <c r="AO2261" i="1"/>
  <c r="AN2261" i="1"/>
  <c r="AM2261" i="1"/>
  <c r="AV2260" i="1"/>
  <c r="AU2260" i="1"/>
  <c r="AT2260" i="1"/>
  <c r="AS2260" i="1"/>
  <c r="AR2260" i="1"/>
  <c r="AQ2260" i="1"/>
  <c r="AP2260" i="1"/>
  <c r="AO2260" i="1"/>
  <c r="AN2260" i="1"/>
  <c r="AM2260" i="1"/>
  <c r="AV2259" i="1"/>
  <c r="AU2259" i="1"/>
  <c r="AT2259" i="1"/>
  <c r="AS2259" i="1"/>
  <c r="AR2259" i="1"/>
  <c r="AQ2259" i="1"/>
  <c r="AP2259" i="1"/>
  <c r="AO2259" i="1"/>
  <c r="AN2259" i="1"/>
  <c r="AM2259" i="1"/>
  <c r="AV2258" i="1"/>
  <c r="AU2258" i="1"/>
  <c r="AT2258" i="1"/>
  <c r="AS2258" i="1"/>
  <c r="AR2258" i="1"/>
  <c r="AQ2258" i="1"/>
  <c r="AP2258" i="1"/>
  <c r="AO2258" i="1"/>
  <c r="AN2258" i="1"/>
  <c r="AM2258" i="1"/>
  <c r="AV2257" i="1"/>
  <c r="AU2257" i="1"/>
  <c r="AT2257" i="1"/>
  <c r="AS2257" i="1"/>
  <c r="AR2257" i="1"/>
  <c r="AQ2257" i="1"/>
  <c r="AP2257" i="1"/>
  <c r="AO2257" i="1"/>
  <c r="AN2257" i="1"/>
  <c r="AM2257" i="1"/>
  <c r="AV2256" i="1"/>
  <c r="AU2256" i="1"/>
  <c r="AT2256" i="1"/>
  <c r="AS2256" i="1"/>
  <c r="AR2256" i="1"/>
  <c r="AQ2256" i="1"/>
  <c r="AP2256" i="1"/>
  <c r="AO2256" i="1"/>
  <c r="AN2256" i="1"/>
  <c r="AM2256" i="1"/>
  <c r="AV2255" i="1"/>
  <c r="AU2255" i="1"/>
  <c r="AT2255" i="1"/>
  <c r="AS2255" i="1"/>
  <c r="AR2255" i="1"/>
  <c r="AQ2255" i="1"/>
  <c r="AP2255" i="1"/>
  <c r="AO2255" i="1"/>
  <c r="AN2255" i="1"/>
  <c r="AM2255" i="1"/>
  <c r="AV2254" i="1"/>
  <c r="AU2254" i="1"/>
  <c r="AT2254" i="1"/>
  <c r="AS2254" i="1"/>
  <c r="AR2254" i="1"/>
  <c r="AQ2254" i="1"/>
  <c r="AP2254" i="1"/>
  <c r="AO2254" i="1"/>
  <c r="AN2254" i="1"/>
  <c r="AM2254" i="1"/>
  <c r="AV2253" i="1"/>
  <c r="AU2253" i="1"/>
  <c r="AT2253" i="1"/>
  <c r="AS2253" i="1"/>
  <c r="AR2253" i="1"/>
  <c r="AQ2253" i="1"/>
  <c r="AP2253" i="1"/>
  <c r="AO2253" i="1"/>
  <c r="AN2253" i="1"/>
  <c r="AM2253" i="1"/>
  <c r="AV2252" i="1"/>
  <c r="AU2252" i="1"/>
  <c r="AT2252" i="1"/>
  <c r="AS2252" i="1"/>
  <c r="AR2252" i="1"/>
  <c r="AQ2252" i="1"/>
  <c r="AP2252" i="1"/>
  <c r="AO2252" i="1"/>
  <c r="AN2252" i="1"/>
  <c r="AM2252" i="1"/>
  <c r="AV2251" i="1"/>
  <c r="AU2251" i="1"/>
  <c r="AT2251" i="1"/>
  <c r="AS2251" i="1"/>
  <c r="AR2251" i="1"/>
  <c r="AQ2251" i="1"/>
  <c r="AP2251" i="1"/>
  <c r="AO2251" i="1"/>
  <c r="AN2251" i="1"/>
  <c r="AM2251" i="1"/>
  <c r="AV2250" i="1"/>
  <c r="AU2250" i="1"/>
  <c r="AT2250" i="1"/>
  <c r="AS2250" i="1"/>
  <c r="AR2250" i="1"/>
  <c r="AQ2250" i="1"/>
  <c r="AP2250" i="1"/>
  <c r="AO2250" i="1"/>
  <c r="AN2250" i="1"/>
  <c r="AM2250" i="1"/>
  <c r="AV2249" i="1"/>
  <c r="AU2249" i="1"/>
  <c r="AT2249" i="1"/>
  <c r="AS2249" i="1"/>
  <c r="AR2249" i="1"/>
  <c r="AQ2249" i="1"/>
  <c r="AP2249" i="1"/>
  <c r="AO2249" i="1"/>
  <c r="AN2249" i="1"/>
  <c r="AM2249" i="1"/>
  <c r="AV2248" i="1"/>
  <c r="AU2248" i="1"/>
  <c r="AT2248" i="1"/>
  <c r="AS2248" i="1"/>
  <c r="AR2248" i="1"/>
  <c r="AQ2248" i="1"/>
  <c r="AP2248" i="1"/>
  <c r="AO2248" i="1"/>
  <c r="AN2248" i="1"/>
  <c r="AM2248" i="1"/>
  <c r="AV2247" i="1"/>
  <c r="AU2247" i="1"/>
  <c r="AT2247" i="1"/>
  <c r="AS2247" i="1"/>
  <c r="AR2247" i="1"/>
  <c r="AQ2247" i="1"/>
  <c r="AP2247" i="1"/>
  <c r="AO2247" i="1"/>
  <c r="AN2247" i="1"/>
  <c r="AM2247" i="1"/>
  <c r="AV2246" i="1"/>
  <c r="AU2246" i="1"/>
  <c r="AT2246" i="1"/>
  <c r="AS2246" i="1"/>
  <c r="AR2246" i="1"/>
  <c r="AQ2246" i="1"/>
  <c r="AP2246" i="1"/>
  <c r="AO2246" i="1"/>
  <c r="AN2246" i="1"/>
  <c r="AM2246" i="1"/>
  <c r="AV2245" i="1"/>
  <c r="AU2245" i="1"/>
  <c r="AT2245" i="1"/>
  <c r="AS2245" i="1"/>
  <c r="AR2245" i="1"/>
  <c r="AQ2245" i="1"/>
  <c r="AP2245" i="1"/>
  <c r="AO2245" i="1"/>
  <c r="AN2245" i="1"/>
  <c r="AM2245" i="1"/>
  <c r="AV2244" i="1"/>
  <c r="AU2244" i="1"/>
  <c r="AT2244" i="1"/>
  <c r="AS2244" i="1"/>
  <c r="AR2244" i="1"/>
  <c r="AQ2244" i="1"/>
  <c r="AP2244" i="1"/>
  <c r="AO2244" i="1"/>
  <c r="AN2244" i="1"/>
  <c r="AM2244" i="1"/>
  <c r="AV2243" i="1"/>
  <c r="AU2243" i="1"/>
  <c r="AT2243" i="1"/>
  <c r="AS2243" i="1"/>
  <c r="AR2243" i="1"/>
  <c r="AQ2243" i="1"/>
  <c r="AP2243" i="1"/>
  <c r="AO2243" i="1"/>
  <c r="AN2243" i="1"/>
  <c r="AM2243" i="1"/>
  <c r="AV2242" i="1"/>
  <c r="AU2242" i="1"/>
  <c r="AT2242" i="1"/>
  <c r="AS2242" i="1"/>
  <c r="AR2242" i="1"/>
  <c r="AQ2242" i="1"/>
  <c r="AP2242" i="1"/>
  <c r="AO2242" i="1"/>
  <c r="AN2242" i="1"/>
  <c r="AM2242" i="1"/>
  <c r="AV2241" i="1"/>
  <c r="AU2241" i="1"/>
  <c r="AT2241" i="1"/>
  <c r="AS2241" i="1"/>
  <c r="AR2241" i="1"/>
  <c r="AQ2241" i="1"/>
  <c r="AP2241" i="1"/>
  <c r="AO2241" i="1"/>
  <c r="AN2241" i="1"/>
  <c r="AM2241" i="1"/>
  <c r="AV2240" i="1"/>
  <c r="AU2240" i="1"/>
  <c r="AT2240" i="1"/>
  <c r="AS2240" i="1"/>
  <c r="AR2240" i="1"/>
  <c r="AQ2240" i="1"/>
  <c r="AP2240" i="1"/>
  <c r="AO2240" i="1"/>
  <c r="AN2240" i="1"/>
  <c r="AM2240" i="1"/>
  <c r="AV2239" i="1"/>
  <c r="AU2239" i="1"/>
  <c r="AT2239" i="1"/>
  <c r="AS2239" i="1"/>
  <c r="AR2239" i="1"/>
  <c r="AQ2239" i="1"/>
  <c r="AP2239" i="1"/>
  <c r="AO2239" i="1"/>
  <c r="AN2239" i="1"/>
  <c r="AM2239" i="1"/>
  <c r="AV2238" i="1"/>
  <c r="AU2238" i="1"/>
  <c r="AT2238" i="1"/>
  <c r="AS2238" i="1"/>
  <c r="AR2238" i="1"/>
  <c r="AQ2238" i="1"/>
  <c r="AP2238" i="1"/>
  <c r="AO2238" i="1"/>
  <c r="AN2238" i="1"/>
  <c r="AM2238" i="1"/>
  <c r="AV2237" i="1"/>
  <c r="AU2237" i="1"/>
  <c r="AT2237" i="1"/>
  <c r="AS2237" i="1"/>
  <c r="AR2237" i="1"/>
  <c r="AQ2237" i="1"/>
  <c r="AP2237" i="1"/>
  <c r="AO2237" i="1"/>
  <c r="AN2237" i="1"/>
  <c r="AM2237" i="1"/>
  <c r="AV2236" i="1"/>
  <c r="AU2236" i="1"/>
  <c r="AT2236" i="1"/>
  <c r="AS2236" i="1"/>
  <c r="AR2236" i="1"/>
  <c r="AQ2236" i="1"/>
  <c r="AP2236" i="1"/>
  <c r="AO2236" i="1"/>
  <c r="AN2236" i="1"/>
  <c r="AM2236" i="1"/>
  <c r="AV2235" i="1"/>
  <c r="AU2235" i="1"/>
  <c r="AT2235" i="1"/>
  <c r="AS2235" i="1"/>
  <c r="AR2235" i="1"/>
  <c r="AQ2235" i="1"/>
  <c r="AP2235" i="1"/>
  <c r="AO2235" i="1"/>
  <c r="AN2235" i="1"/>
  <c r="AM2235" i="1"/>
  <c r="AV2234" i="1"/>
  <c r="AU2234" i="1"/>
  <c r="AT2234" i="1"/>
  <c r="AS2234" i="1"/>
  <c r="AR2234" i="1"/>
  <c r="AQ2234" i="1"/>
  <c r="AP2234" i="1"/>
  <c r="AO2234" i="1"/>
  <c r="AN2234" i="1"/>
  <c r="AM2234" i="1"/>
  <c r="AV2233" i="1"/>
  <c r="AU2233" i="1"/>
  <c r="AT2233" i="1"/>
  <c r="AS2233" i="1"/>
  <c r="AR2233" i="1"/>
  <c r="AQ2233" i="1"/>
  <c r="AP2233" i="1"/>
  <c r="AO2233" i="1"/>
  <c r="AN2233" i="1"/>
  <c r="AM2233" i="1"/>
  <c r="AV2232" i="1"/>
  <c r="AU2232" i="1"/>
  <c r="AT2232" i="1"/>
  <c r="AS2232" i="1"/>
  <c r="AR2232" i="1"/>
  <c r="AQ2232" i="1"/>
  <c r="AP2232" i="1"/>
  <c r="AO2232" i="1"/>
  <c r="AN2232" i="1"/>
  <c r="AM2232" i="1"/>
  <c r="AV2231" i="1"/>
  <c r="AU2231" i="1"/>
  <c r="AT2231" i="1"/>
  <c r="AS2231" i="1"/>
  <c r="AR2231" i="1"/>
  <c r="AQ2231" i="1"/>
  <c r="AP2231" i="1"/>
  <c r="AO2231" i="1"/>
  <c r="AN2231" i="1"/>
  <c r="AM2231" i="1"/>
  <c r="AV2230" i="1"/>
  <c r="AU2230" i="1"/>
  <c r="AT2230" i="1"/>
  <c r="AS2230" i="1"/>
  <c r="AR2230" i="1"/>
  <c r="AQ2230" i="1"/>
  <c r="AP2230" i="1"/>
  <c r="AO2230" i="1"/>
  <c r="AN2230" i="1"/>
  <c r="AM2230" i="1"/>
  <c r="AV2229" i="1"/>
  <c r="AU2229" i="1"/>
  <c r="AT2229" i="1"/>
  <c r="AS2229" i="1"/>
  <c r="AR2229" i="1"/>
  <c r="AQ2229" i="1"/>
  <c r="AP2229" i="1"/>
  <c r="AO2229" i="1"/>
  <c r="AN2229" i="1"/>
  <c r="AM2229" i="1"/>
  <c r="AV2228" i="1"/>
  <c r="AU2228" i="1"/>
  <c r="AT2228" i="1"/>
  <c r="AS2228" i="1"/>
  <c r="AR2228" i="1"/>
  <c r="AQ2228" i="1"/>
  <c r="AP2228" i="1"/>
  <c r="AO2228" i="1"/>
  <c r="AN2228" i="1"/>
  <c r="AM2228" i="1"/>
  <c r="AV2227" i="1"/>
  <c r="AU2227" i="1"/>
  <c r="AT2227" i="1"/>
  <c r="AS2227" i="1"/>
  <c r="AR2227" i="1"/>
  <c r="AQ2227" i="1"/>
  <c r="AP2227" i="1"/>
  <c r="AO2227" i="1"/>
  <c r="AN2227" i="1"/>
  <c r="AM2227" i="1"/>
  <c r="AV2226" i="1"/>
  <c r="AU2226" i="1"/>
  <c r="AT2226" i="1"/>
  <c r="AS2226" i="1"/>
  <c r="AR2226" i="1"/>
  <c r="AQ2226" i="1"/>
  <c r="AP2226" i="1"/>
  <c r="AO2226" i="1"/>
  <c r="AN2226" i="1"/>
  <c r="AM2226" i="1"/>
  <c r="AV2225" i="1"/>
  <c r="AU2225" i="1"/>
  <c r="AT2225" i="1"/>
  <c r="AS2225" i="1"/>
  <c r="AR2225" i="1"/>
  <c r="AQ2225" i="1"/>
  <c r="AP2225" i="1"/>
  <c r="AO2225" i="1"/>
  <c r="AN2225" i="1"/>
  <c r="AM2225" i="1"/>
  <c r="AV2224" i="1"/>
  <c r="AU2224" i="1"/>
  <c r="AT2224" i="1"/>
  <c r="AS2224" i="1"/>
  <c r="AR2224" i="1"/>
  <c r="AQ2224" i="1"/>
  <c r="AP2224" i="1"/>
  <c r="AO2224" i="1"/>
  <c r="AN2224" i="1"/>
  <c r="AM2224" i="1"/>
  <c r="AV2223" i="1"/>
  <c r="AU2223" i="1"/>
  <c r="AT2223" i="1"/>
  <c r="AS2223" i="1"/>
  <c r="AR2223" i="1"/>
  <c r="AQ2223" i="1"/>
  <c r="AP2223" i="1"/>
  <c r="AO2223" i="1"/>
  <c r="AN2223" i="1"/>
  <c r="AM2223" i="1"/>
  <c r="AV2222" i="1"/>
  <c r="AU2222" i="1"/>
  <c r="AT2222" i="1"/>
  <c r="AS2222" i="1"/>
  <c r="AR2222" i="1"/>
  <c r="AQ2222" i="1"/>
  <c r="AP2222" i="1"/>
  <c r="AO2222" i="1"/>
  <c r="AN2222" i="1"/>
  <c r="AM2222" i="1"/>
  <c r="AV2221" i="1"/>
  <c r="AU2221" i="1"/>
  <c r="AT2221" i="1"/>
  <c r="AS2221" i="1"/>
  <c r="AR2221" i="1"/>
  <c r="AQ2221" i="1"/>
  <c r="AP2221" i="1"/>
  <c r="AO2221" i="1"/>
  <c r="AN2221" i="1"/>
  <c r="AM2221" i="1"/>
  <c r="AV2220" i="1"/>
  <c r="AU2220" i="1"/>
  <c r="AT2220" i="1"/>
  <c r="AS2220" i="1"/>
  <c r="AR2220" i="1"/>
  <c r="AQ2220" i="1"/>
  <c r="AP2220" i="1"/>
  <c r="AO2220" i="1"/>
  <c r="AN2220" i="1"/>
  <c r="AM2220" i="1"/>
  <c r="AV2219" i="1"/>
  <c r="AU2219" i="1"/>
  <c r="AT2219" i="1"/>
  <c r="AS2219" i="1"/>
  <c r="AR2219" i="1"/>
  <c r="AQ2219" i="1"/>
  <c r="AP2219" i="1"/>
  <c r="AO2219" i="1"/>
  <c r="AN2219" i="1"/>
  <c r="AM2219" i="1"/>
  <c r="AV2218" i="1"/>
  <c r="AU2218" i="1"/>
  <c r="AT2218" i="1"/>
  <c r="AS2218" i="1"/>
  <c r="AR2218" i="1"/>
  <c r="AQ2218" i="1"/>
  <c r="AP2218" i="1"/>
  <c r="AO2218" i="1"/>
  <c r="AN2218" i="1"/>
  <c r="AM2218" i="1"/>
  <c r="AV2217" i="1"/>
  <c r="AU2217" i="1"/>
  <c r="AT2217" i="1"/>
  <c r="AS2217" i="1"/>
  <c r="AR2217" i="1"/>
  <c r="AQ2217" i="1"/>
  <c r="AP2217" i="1"/>
  <c r="AO2217" i="1"/>
  <c r="AN2217" i="1"/>
  <c r="AM2217" i="1"/>
  <c r="AV2216" i="1"/>
  <c r="AU2216" i="1"/>
  <c r="AT2216" i="1"/>
  <c r="AS2216" i="1"/>
  <c r="AR2216" i="1"/>
  <c r="AQ2216" i="1"/>
  <c r="AP2216" i="1"/>
  <c r="AO2216" i="1"/>
  <c r="AN2216" i="1"/>
  <c r="AM2216" i="1"/>
  <c r="AV2215" i="1"/>
  <c r="AU2215" i="1"/>
  <c r="AT2215" i="1"/>
  <c r="AS2215" i="1"/>
  <c r="AR2215" i="1"/>
  <c r="AQ2215" i="1"/>
  <c r="AP2215" i="1"/>
  <c r="AO2215" i="1"/>
  <c r="AN2215" i="1"/>
  <c r="AM2215" i="1"/>
  <c r="AV2214" i="1"/>
  <c r="AU2214" i="1"/>
  <c r="AT2214" i="1"/>
  <c r="AS2214" i="1"/>
  <c r="AR2214" i="1"/>
  <c r="AQ2214" i="1"/>
  <c r="AP2214" i="1"/>
  <c r="AO2214" i="1"/>
  <c r="AN2214" i="1"/>
  <c r="AM2214" i="1"/>
  <c r="AV2213" i="1"/>
  <c r="AU2213" i="1"/>
  <c r="AT2213" i="1"/>
  <c r="AS2213" i="1"/>
  <c r="AR2213" i="1"/>
  <c r="AQ2213" i="1"/>
  <c r="AP2213" i="1"/>
  <c r="AO2213" i="1"/>
  <c r="AN2213" i="1"/>
  <c r="AM2213" i="1"/>
  <c r="AV2212" i="1"/>
  <c r="AU2212" i="1"/>
  <c r="AT2212" i="1"/>
  <c r="AS2212" i="1"/>
  <c r="AR2212" i="1"/>
  <c r="AQ2212" i="1"/>
  <c r="AP2212" i="1"/>
  <c r="AO2212" i="1"/>
  <c r="AN2212" i="1"/>
  <c r="AM2212" i="1"/>
  <c r="AV2211" i="1"/>
  <c r="AU2211" i="1"/>
  <c r="AT2211" i="1"/>
  <c r="AS2211" i="1"/>
  <c r="AR2211" i="1"/>
  <c r="AQ2211" i="1"/>
  <c r="AP2211" i="1"/>
  <c r="AO2211" i="1"/>
  <c r="AN2211" i="1"/>
  <c r="AM2211" i="1"/>
  <c r="AV2210" i="1"/>
  <c r="AU2210" i="1"/>
  <c r="AT2210" i="1"/>
  <c r="AS2210" i="1"/>
  <c r="AR2210" i="1"/>
  <c r="AQ2210" i="1"/>
  <c r="AP2210" i="1"/>
  <c r="AO2210" i="1"/>
  <c r="AN2210" i="1"/>
  <c r="AM2210" i="1"/>
  <c r="AV2209" i="1"/>
  <c r="AU2209" i="1"/>
  <c r="AT2209" i="1"/>
  <c r="AS2209" i="1"/>
  <c r="AR2209" i="1"/>
  <c r="AQ2209" i="1"/>
  <c r="AP2209" i="1"/>
  <c r="AO2209" i="1"/>
  <c r="AN2209" i="1"/>
  <c r="AM2209" i="1"/>
  <c r="AV2208" i="1"/>
  <c r="AU2208" i="1"/>
  <c r="AT2208" i="1"/>
  <c r="AS2208" i="1"/>
  <c r="AR2208" i="1"/>
  <c r="AQ2208" i="1"/>
  <c r="AP2208" i="1"/>
  <c r="AO2208" i="1"/>
  <c r="AN2208" i="1"/>
  <c r="AM2208" i="1"/>
  <c r="AV2207" i="1"/>
  <c r="AU2207" i="1"/>
  <c r="AT2207" i="1"/>
  <c r="AS2207" i="1"/>
  <c r="AR2207" i="1"/>
  <c r="AQ2207" i="1"/>
  <c r="AP2207" i="1"/>
  <c r="AO2207" i="1"/>
  <c r="AN2207" i="1"/>
  <c r="AM2207" i="1"/>
  <c r="AV2206" i="1"/>
  <c r="AU2206" i="1"/>
  <c r="AT2206" i="1"/>
  <c r="AS2206" i="1"/>
  <c r="AR2206" i="1"/>
  <c r="AQ2206" i="1"/>
  <c r="AP2206" i="1"/>
  <c r="AO2206" i="1"/>
  <c r="AN2206" i="1"/>
  <c r="AM2206" i="1"/>
  <c r="AV2205" i="1"/>
  <c r="AU2205" i="1"/>
  <c r="AT2205" i="1"/>
  <c r="AS2205" i="1"/>
  <c r="AR2205" i="1"/>
  <c r="AQ2205" i="1"/>
  <c r="AP2205" i="1"/>
  <c r="AO2205" i="1"/>
  <c r="AN2205" i="1"/>
  <c r="AM2205" i="1"/>
  <c r="AV2204" i="1"/>
  <c r="AU2204" i="1"/>
  <c r="AT2204" i="1"/>
  <c r="AS2204" i="1"/>
  <c r="AR2204" i="1"/>
  <c r="AQ2204" i="1"/>
  <c r="AP2204" i="1"/>
  <c r="AO2204" i="1"/>
  <c r="AN2204" i="1"/>
  <c r="AM2204" i="1"/>
  <c r="AV2203" i="1"/>
  <c r="AU2203" i="1"/>
  <c r="AT2203" i="1"/>
  <c r="AS2203" i="1"/>
  <c r="AR2203" i="1"/>
  <c r="AQ2203" i="1"/>
  <c r="AP2203" i="1"/>
  <c r="AO2203" i="1"/>
  <c r="AN2203" i="1"/>
  <c r="AM2203" i="1"/>
  <c r="AV2202" i="1"/>
  <c r="AU2202" i="1"/>
  <c r="AT2202" i="1"/>
  <c r="AS2202" i="1"/>
  <c r="AR2202" i="1"/>
  <c r="AQ2202" i="1"/>
  <c r="AP2202" i="1"/>
  <c r="AO2202" i="1"/>
  <c r="AN2202" i="1"/>
  <c r="AM2202" i="1"/>
  <c r="AV2201" i="1"/>
  <c r="AU2201" i="1"/>
  <c r="AT2201" i="1"/>
  <c r="AS2201" i="1"/>
  <c r="AR2201" i="1"/>
  <c r="AQ2201" i="1"/>
  <c r="AP2201" i="1"/>
  <c r="AO2201" i="1"/>
  <c r="AN2201" i="1"/>
  <c r="AM2201" i="1"/>
  <c r="AV2200" i="1"/>
  <c r="AU2200" i="1"/>
  <c r="AT2200" i="1"/>
  <c r="AS2200" i="1"/>
  <c r="AR2200" i="1"/>
  <c r="AQ2200" i="1"/>
  <c r="AP2200" i="1"/>
  <c r="AO2200" i="1"/>
  <c r="AN2200" i="1"/>
  <c r="AM2200" i="1"/>
  <c r="AV2199" i="1"/>
  <c r="AU2199" i="1"/>
  <c r="AT2199" i="1"/>
  <c r="AS2199" i="1"/>
  <c r="AR2199" i="1"/>
  <c r="AQ2199" i="1"/>
  <c r="AP2199" i="1"/>
  <c r="AO2199" i="1"/>
  <c r="AN2199" i="1"/>
  <c r="AM2199" i="1"/>
  <c r="AV2198" i="1"/>
  <c r="AU2198" i="1"/>
  <c r="AT2198" i="1"/>
  <c r="AS2198" i="1"/>
  <c r="AR2198" i="1"/>
  <c r="AQ2198" i="1"/>
  <c r="AP2198" i="1"/>
  <c r="AO2198" i="1"/>
  <c r="AN2198" i="1"/>
  <c r="AM2198" i="1"/>
  <c r="AV2197" i="1"/>
  <c r="AU2197" i="1"/>
  <c r="AT2197" i="1"/>
  <c r="AS2197" i="1"/>
  <c r="AR2197" i="1"/>
  <c r="AQ2197" i="1"/>
  <c r="AP2197" i="1"/>
  <c r="AO2197" i="1"/>
  <c r="AN2197" i="1"/>
  <c r="AM2197" i="1"/>
  <c r="AV2196" i="1"/>
  <c r="AU2196" i="1"/>
  <c r="AT2196" i="1"/>
  <c r="AS2196" i="1"/>
  <c r="AR2196" i="1"/>
  <c r="AQ2196" i="1"/>
  <c r="AP2196" i="1"/>
  <c r="AO2196" i="1"/>
  <c r="AN2196" i="1"/>
  <c r="AM2196" i="1"/>
  <c r="AV2195" i="1"/>
  <c r="AU2195" i="1"/>
  <c r="AT2195" i="1"/>
  <c r="AS2195" i="1"/>
  <c r="AR2195" i="1"/>
  <c r="AQ2195" i="1"/>
  <c r="AP2195" i="1"/>
  <c r="AO2195" i="1"/>
  <c r="AN2195" i="1"/>
  <c r="AM2195" i="1"/>
  <c r="AV2194" i="1"/>
  <c r="AU2194" i="1"/>
  <c r="AT2194" i="1"/>
  <c r="AS2194" i="1"/>
  <c r="AR2194" i="1"/>
  <c r="AQ2194" i="1"/>
  <c r="AP2194" i="1"/>
  <c r="AO2194" i="1"/>
  <c r="AN2194" i="1"/>
  <c r="AM2194" i="1"/>
  <c r="AV2193" i="1"/>
  <c r="AU2193" i="1"/>
  <c r="AT2193" i="1"/>
  <c r="AS2193" i="1"/>
  <c r="AR2193" i="1"/>
  <c r="AQ2193" i="1"/>
  <c r="AP2193" i="1"/>
  <c r="AO2193" i="1"/>
  <c r="AN2193" i="1"/>
  <c r="AM2193" i="1"/>
  <c r="AV2192" i="1"/>
  <c r="AU2192" i="1"/>
  <c r="AT2192" i="1"/>
  <c r="AS2192" i="1"/>
  <c r="AR2192" i="1"/>
  <c r="AQ2192" i="1"/>
  <c r="AP2192" i="1"/>
  <c r="AO2192" i="1"/>
  <c r="AN2192" i="1"/>
  <c r="AM2192" i="1"/>
  <c r="AV2191" i="1"/>
  <c r="AU2191" i="1"/>
  <c r="AT2191" i="1"/>
  <c r="AS2191" i="1"/>
  <c r="AR2191" i="1"/>
  <c r="AQ2191" i="1"/>
  <c r="AP2191" i="1"/>
  <c r="AO2191" i="1"/>
  <c r="AN2191" i="1"/>
  <c r="AM2191" i="1"/>
  <c r="AV2190" i="1"/>
  <c r="AU2190" i="1"/>
  <c r="AT2190" i="1"/>
  <c r="AS2190" i="1"/>
  <c r="AR2190" i="1"/>
  <c r="AQ2190" i="1"/>
  <c r="AP2190" i="1"/>
  <c r="AO2190" i="1"/>
  <c r="AN2190" i="1"/>
  <c r="AM2190" i="1"/>
  <c r="AV2189" i="1"/>
  <c r="AU2189" i="1"/>
  <c r="AT2189" i="1"/>
  <c r="AS2189" i="1"/>
  <c r="AR2189" i="1"/>
  <c r="AQ2189" i="1"/>
  <c r="AP2189" i="1"/>
  <c r="AO2189" i="1"/>
  <c r="AN2189" i="1"/>
  <c r="AM2189" i="1"/>
  <c r="AV2188" i="1"/>
  <c r="AU2188" i="1"/>
  <c r="AT2188" i="1"/>
  <c r="AS2188" i="1"/>
  <c r="AR2188" i="1"/>
  <c r="AQ2188" i="1"/>
  <c r="AP2188" i="1"/>
  <c r="AO2188" i="1"/>
  <c r="AN2188" i="1"/>
  <c r="AM2188" i="1"/>
  <c r="AV2187" i="1"/>
  <c r="AU2187" i="1"/>
  <c r="AT2187" i="1"/>
  <c r="AS2187" i="1"/>
  <c r="AR2187" i="1"/>
  <c r="AQ2187" i="1"/>
  <c r="AP2187" i="1"/>
  <c r="AO2187" i="1"/>
  <c r="AN2187" i="1"/>
  <c r="AM2187" i="1"/>
  <c r="AV2186" i="1"/>
  <c r="AU2186" i="1"/>
  <c r="AT2186" i="1"/>
  <c r="AS2186" i="1"/>
  <c r="AR2186" i="1"/>
  <c r="AQ2186" i="1"/>
  <c r="AP2186" i="1"/>
  <c r="AO2186" i="1"/>
  <c r="AN2186" i="1"/>
  <c r="AM2186" i="1"/>
  <c r="AV2185" i="1"/>
  <c r="AU2185" i="1"/>
  <c r="AT2185" i="1"/>
  <c r="AS2185" i="1"/>
  <c r="AR2185" i="1"/>
  <c r="AQ2185" i="1"/>
  <c r="AP2185" i="1"/>
  <c r="AO2185" i="1"/>
  <c r="AN2185" i="1"/>
  <c r="AM2185" i="1"/>
  <c r="AV2184" i="1"/>
  <c r="AU2184" i="1"/>
  <c r="AT2184" i="1"/>
  <c r="AS2184" i="1"/>
  <c r="AR2184" i="1"/>
  <c r="AQ2184" i="1"/>
  <c r="AP2184" i="1"/>
  <c r="AO2184" i="1"/>
  <c r="AN2184" i="1"/>
  <c r="AM2184" i="1"/>
  <c r="AV2183" i="1"/>
  <c r="AU2183" i="1"/>
  <c r="AT2183" i="1"/>
  <c r="AS2183" i="1"/>
  <c r="AR2183" i="1"/>
  <c r="AQ2183" i="1"/>
  <c r="AP2183" i="1"/>
  <c r="AO2183" i="1"/>
  <c r="AN2183" i="1"/>
  <c r="AM2183" i="1"/>
  <c r="AV2182" i="1"/>
  <c r="AU2182" i="1"/>
  <c r="AT2182" i="1"/>
  <c r="AS2182" i="1"/>
  <c r="AR2182" i="1"/>
  <c r="AQ2182" i="1"/>
  <c r="AP2182" i="1"/>
  <c r="AO2182" i="1"/>
  <c r="AN2182" i="1"/>
  <c r="AM2182" i="1"/>
  <c r="AV2181" i="1"/>
  <c r="AU2181" i="1"/>
  <c r="AT2181" i="1"/>
  <c r="AS2181" i="1"/>
  <c r="AR2181" i="1"/>
  <c r="AQ2181" i="1"/>
  <c r="AP2181" i="1"/>
  <c r="AO2181" i="1"/>
  <c r="AN2181" i="1"/>
  <c r="AM2181" i="1"/>
  <c r="AV2180" i="1"/>
  <c r="AU2180" i="1"/>
  <c r="AT2180" i="1"/>
  <c r="AS2180" i="1"/>
  <c r="AR2180" i="1"/>
  <c r="AQ2180" i="1"/>
  <c r="AP2180" i="1"/>
  <c r="AO2180" i="1"/>
  <c r="AN2180" i="1"/>
  <c r="AM2180" i="1"/>
  <c r="AV2179" i="1"/>
  <c r="AU2179" i="1"/>
  <c r="AT2179" i="1"/>
  <c r="AS2179" i="1"/>
  <c r="AR2179" i="1"/>
  <c r="AQ2179" i="1"/>
  <c r="AP2179" i="1"/>
  <c r="AO2179" i="1"/>
  <c r="AN2179" i="1"/>
  <c r="AM2179" i="1"/>
  <c r="AV2178" i="1"/>
  <c r="AU2178" i="1"/>
  <c r="AT2178" i="1"/>
  <c r="AS2178" i="1"/>
  <c r="AR2178" i="1"/>
  <c r="AQ2178" i="1"/>
  <c r="AP2178" i="1"/>
  <c r="AO2178" i="1"/>
  <c r="AN2178" i="1"/>
  <c r="AM2178" i="1"/>
  <c r="AV2177" i="1"/>
  <c r="AU2177" i="1"/>
  <c r="AT2177" i="1"/>
  <c r="AS2177" i="1"/>
  <c r="AR2177" i="1"/>
  <c r="AQ2177" i="1"/>
  <c r="AP2177" i="1"/>
  <c r="AO2177" i="1"/>
  <c r="AN2177" i="1"/>
  <c r="AM2177" i="1"/>
  <c r="AV2176" i="1"/>
  <c r="AU2176" i="1"/>
  <c r="AT2176" i="1"/>
  <c r="AS2176" i="1"/>
  <c r="AR2176" i="1"/>
  <c r="AQ2176" i="1"/>
  <c r="AP2176" i="1"/>
  <c r="AO2176" i="1"/>
  <c r="AN2176" i="1"/>
  <c r="AM2176" i="1"/>
  <c r="AV2175" i="1"/>
  <c r="AU2175" i="1"/>
  <c r="AT2175" i="1"/>
  <c r="AS2175" i="1"/>
  <c r="AR2175" i="1"/>
  <c r="AQ2175" i="1"/>
  <c r="AP2175" i="1"/>
  <c r="AO2175" i="1"/>
  <c r="AN2175" i="1"/>
  <c r="AM2175" i="1"/>
  <c r="AV2174" i="1"/>
  <c r="AU2174" i="1"/>
  <c r="AT2174" i="1"/>
  <c r="AS2174" i="1"/>
  <c r="AR2174" i="1"/>
  <c r="AQ2174" i="1"/>
  <c r="AP2174" i="1"/>
  <c r="AO2174" i="1"/>
  <c r="AN2174" i="1"/>
  <c r="AM2174" i="1"/>
  <c r="AV2173" i="1"/>
  <c r="AU2173" i="1"/>
  <c r="AT2173" i="1"/>
  <c r="AS2173" i="1"/>
  <c r="AR2173" i="1"/>
  <c r="AQ2173" i="1"/>
  <c r="AP2173" i="1"/>
  <c r="AO2173" i="1"/>
  <c r="AN2173" i="1"/>
  <c r="AM2173" i="1"/>
  <c r="AV2172" i="1"/>
  <c r="AU2172" i="1"/>
  <c r="AT2172" i="1"/>
  <c r="AS2172" i="1"/>
  <c r="AR2172" i="1"/>
  <c r="AQ2172" i="1"/>
  <c r="AP2172" i="1"/>
  <c r="AO2172" i="1"/>
  <c r="AN2172" i="1"/>
  <c r="AM2172" i="1"/>
  <c r="AV2171" i="1"/>
  <c r="AU2171" i="1"/>
  <c r="AT2171" i="1"/>
  <c r="AS2171" i="1"/>
  <c r="AR2171" i="1"/>
  <c r="AQ2171" i="1"/>
  <c r="AP2171" i="1"/>
  <c r="AO2171" i="1"/>
  <c r="AN2171" i="1"/>
  <c r="AM2171" i="1"/>
  <c r="AV2170" i="1"/>
  <c r="AU2170" i="1"/>
  <c r="AT2170" i="1"/>
  <c r="AS2170" i="1"/>
  <c r="AR2170" i="1"/>
  <c r="AQ2170" i="1"/>
  <c r="AP2170" i="1"/>
  <c r="AO2170" i="1"/>
  <c r="AN2170" i="1"/>
  <c r="AM2170" i="1"/>
  <c r="AV2169" i="1"/>
  <c r="AU2169" i="1"/>
  <c r="AT2169" i="1"/>
  <c r="AS2169" i="1"/>
  <c r="AR2169" i="1"/>
  <c r="AQ2169" i="1"/>
  <c r="AP2169" i="1"/>
  <c r="AO2169" i="1"/>
  <c r="AN2169" i="1"/>
  <c r="AM2169" i="1"/>
  <c r="AV2168" i="1"/>
  <c r="AU2168" i="1"/>
  <c r="AT2168" i="1"/>
  <c r="AS2168" i="1"/>
  <c r="AR2168" i="1"/>
  <c r="AQ2168" i="1"/>
  <c r="AP2168" i="1"/>
  <c r="AO2168" i="1"/>
  <c r="AN2168" i="1"/>
  <c r="AM2168" i="1"/>
  <c r="AV2167" i="1"/>
  <c r="AU2167" i="1"/>
  <c r="AT2167" i="1"/>
  <c r="AS2167" i="1"/>
  <c r="AR2167" i="1"/>
  <c r="AQ2167" i="1"/>
  <c r="AP2167" i="1"/>
  <c r="AO2167" i="1"/>
  <c r="AN2167" i="1"/>
  <c r="AM2167" i="1"/>
  <c r="AV2166" i="1"/>
  <c r="AU2166" i="1"/>
  <c r="AT2166" i="1"/>
  <c r="AS2166" i="1"/>
  <c r="AR2166" i="1"/>
  <c r="AQ2166" i="1"/>
  <c r="AP2166" i="1"/>
  <c r="AO2166" i="1"/>
  <c r="AN2166" i="1"/>
  <c r="AM2166" i="1"/>
  <c r="AV2165" i="1"/>
  <c r="AU2165" i="1"/>
  <c r="AT2165" i="1"/>
  <c r="AS2165" i="1"/>
  <c r="AR2165" i="1"/>
  <c r="AQ2165" i="1"/>
  <c r="AP2165" i="1"/>
  <c r="AO2165" i="1"/>
  <c r="AN2165" i="1"/>
  <c r="AM2165" i="1"/>
  <c r="AV2164" i="1"/>
  <c r="AU2164" i="1"/>
  <c r="AT2164" i="1"/>
  <c r="AS2164" i="1"/>
  <c r="AR2164" i="1"/>
  <c r="AQ2164" i="1"/>
  <c r="AP2164" i="1"/>
  <c r="AO2164" i="1"/>
  <c r="AN2164" i="1"/>
  <c r="AM2164" i="1"/>
  <c r="AV2163" i="1"/>
  <c r="AU2163" i="1"/>
  <c r="AT2163" i="1"/>
  <c r="AS2163" i="1"/>
  <c r="AR2163" i="1"/>
  <c r="AQ2163" i="1"/>
  <c r="AP2163" i="1"/>
  <c r="AO2163" i="1"/>
  <c r="AN2163" i="1"/>
  <c r="AM2163" i="1"/>
  <c r="AV2162" i="1"/>
  <c r="AU2162" i="1"/>
  <c r="AT2162" i="1"/>
  <c r="AS2162" i="1"/>
  <c r="AR2162" i="1"/>
  <c r="AQ2162" i="1"/>
  <c r="AP2162" i="1"/>
  <c r="AO2162" i="1"/>
  <c r="AN2162" i="1"/>
  <c r="AM2162" i="1"/>
  <c r="AV2161" i="1"/>
  <c r="AU2161" i="1"/>
  <c r="AT2161" i="1"/>
  <c r="AS2161" i="1"/>
  <c r="AR2161" i="1"/>
  <c r="AQ2161" i="1"/>
  <c r="AP2161" i="1"/>
  <c r="AO2161" i="1"/>
  <c r="AN2161" i="1"/>
  <c r="AM2161" i="1"/>
  <c r="AV2160" i="1"/>
  <c r="AU2160" i="1"/>
  <c r="AT2160" i="1"/>
  <c r="AS2160" i="1"/>
  <c r="AR2160" i="1"/>
  <c r="AQ2160" i="1"/>
  <c r="AP2160" i="1"/>
  <c r="AO2160" i="1"/>
  <c r="AN2160" i="1"/>
  <c r="AM2160" i="1"/>
  <c r="AV2159" i="1"/>
  <c r="AU2159" i="1"/>
  <c r="AT2159" i="1"/>
  <c r="AS2159" i="1"/>
  <c r="AR2159" i="1"/>
  <c r="AQ2159" i="1"/>
  <c r="AP2159" i="1"/>
  <c r="AO2159" i="1"/>
  <c r="AN2159" i="1"/>
  <c r="AM2159" i="1"/>
  <c r="AV2158" i="1"/>
  <c r="AU2158" i="1"/>
  <c r="AT2158" i="1"/>
  <c r="AS2158" i="1"/>
  <c r="AR2158" i="1"/>
  <c r="AQ2158" i="1"/>
  <c r="AP2158" i="1"/>
  <c r="AO2158" i="1"/>
  <c r="AN2158" i="1"/>
  <c r="AM2158" i="1"/>
  <c r="AV2157" i="1"/>
  <c r="AU2157" i="1"/>
  <c r="AT2157" i="1"/>
  <c r="AS2157" i="1"/>
  <c r="AR2157" i="1"/>
  <c r="AQ2157" i="1"/>
  <c r="AP2157" i="1"/>
  <c r="AO2157" i="1"/>
  <c r="AN2157" i="1"/>
  <c r="AM2157" i="1"/>
  <c r="AV2156" i="1"/>
  <c r="AU2156" i="1"/>
  <c r="AT2156" i="1"/>
  <c r="AS2156" i="1"/>
  <c r="AR2156" i="1"/>
  <c r="AQ2156" i="1"/>
  <c r="AP2156" i="1"/>
  <c r="AO2156" i="1"/>
  <c r="AN2156" i="1"/>
  <c r="AM2156" i="1"/>
  <c r="AV2155" i="1"/>
  <c r="AU2155" i="1"/>
  <c r="AT2155" i="1"/>
  <c r="AS2155" i="1"/>
  <c r="AR2155" i="1"/>
  <c r="AQ2155" i="1"/>
  <c r="AP2155" i="1"/>
  <c r="AO2155" i="1"/>
  <c r="AN2155" i="1"/>
  <c r="AM2155" i="1"/>
  <c r="AV2154" i="1"/>
  <c r="AU2154" i="1"/>
  <c r="AT2154" i="1"/>
  <c r="AS2154" i="1"/>
  <c r="AR2154" i="1"/>
  <c r="AQ2154" i="1"/>
  <c r="AP2154" i="1"/>
  <c r="AO2154" i="1"/>
  <c r="AN2154" i="1"/>
  <c r="AM2154" i="1"/>
  <c r="AV2153" i="1"/>
  <c r="AU2153" i="1"/>
  <c r="AT2153" i="1"/>
  <c r="AS2153" i="1"/>
  <c r="AR2153" i="1"/>
  <c r="AQ2153" i="1"/>
  <c r="AP2153" i="1"/>
  <c r="AO2153" i="1"/>
  <c r="AN2153" i="1"/>
  <c r="AM2153" i="1"/>
  <c r="AV2152" i="1"/>
  <c r="AU2152" i="1"/>
  <c r="AT2152" i="1"/>
  <c r="AS2152" i="1"/>
  <c r="AR2152" i="1"/>
  <c r="AQ2152" i="1"/>
  <c r="AP2152" i="1"/>
  <c r="AO2152" i="1"/>
  <c r="AN2152" i="1"/>
  <c r="AM2152" i="1"/>
  <c r="AV2151" i="1"/>
  <c r="AU2151" i="1"/>
  <c r="AT2151" i="1"/>
  <c r="AS2151" i="1"/>
  <c r="AR2151" i="1"/>
  <c r="AQ2151" i="1"/>
  <c r="AP2151" i="1"/>
  <c r="AO2151" i="1"/>
  <c r="AN2151" i="1"/>
  <c r="AM2151" i="1"/>
  <c r="AV2150" i="1"/>
  <c r="AU2150" i="1"/>
  <c r="AT2150" i="1"/>
  <c r="AS2150" i="1"/>
  <c r="AR2150" i="1"/>
  <c r="AQ2150" i="1"/>
  <c r="AP2150" i="1"/>
  <c r="AO2150" i="1"/>
  <c r="AN2150" i="1"/>
  <c r="AM2150" i="1"/>
  <c r="AV2149" i="1"/>
  <c r="AU2149" i="1"/>
  <c r="AT2149" i="1"/>
  <c r="AS2149" i="1"/>
  <c r="AR2149" i="1"/>
  <c r="AQ2149" i="1"/>
  <c r="AP2149" i="1"/>
  <c r="AO2149" i="1"/>
  <c r="AN2149" i="1"/>
  <c r="AM2149" i="1"/>
  <c r="AV2148" i="1"/>
  <c r="AU2148" i="1"/>
  <c r="AT2148" i="1"/>
  <c r="AS2148" i="1"/>
  <c r="AR2148" i="1"/>
  <c r="AQ2148" i="1"/>
  <c r="AP2148" i="1"/>
  <c r="AO2148" i="1"/>
  <c r="AN2148" i="1"/>
  <c r="AM2148" i="1"/>
  <c r="AV2147" i="1"/>
  <c r="AU2147" i="1"/>
  <c r="AT2147" i="1"/>
  <c r="AS2147" i="1"/>
  <c r="AR2147" i="1"/>
  <c r="AQ2147" i="1"/>
  <c r="AP2147" i="1"/>
  <c r="AO2147" i="1"/>
  <c r="AN2147" i="1"/>
  <c r="AM2147" i="1"/>
  <c r="AV2146" i="1"/>
  <c r="AU2146" i="1"/>
  <c r="AT2146" i="1"/>
  <c r="AS2146" i="1"/>
  <c r="AR2146" i="1"/>
  <c r="AQ2146" i="1"/>
  <c r="AP2146" i="1"/>
  <c r="AO2146" i="1"/>
  <c r="AN2146" i="1"/>
  <c r="AM2146" i="1"/>
  <c r="AV2145" i="1"/>
  <c r="AU2145" i="1"/>
  <c r="AT2145" i="1"/>
  <c r="AS2145" i="1"/>
  <c r="AR2145" i="1"/>
  <c r="AQ2145" i="1"/>
  <c r="AP2145" i="1"/>
  <c r="AO2145" i="1"/>
  <c r="AN2145" i="1"/>
  <c r="AM2145" i="1"/>
  <c r="AV2144" i="1"/>
  <c r="AU2144" i="1"/>
  <c r="AT2144" i="1"/>
  <c r="AS2144" i="1"/>
  <c r="AR2144" i="1"/>
  <c r="AQ2144" i="1"/>
  <c r="AP2144" i="1"/>
  <c r="AO2144" i="1"/>
  <c r="AN2144" i="1"/>
  <c r="AM2144" i="1"/>
  <c r="AV2143" i="1"/>
  <c r="AU2143" i="1"/>
  <c r="AT2143" i="1"/>
  <c r="AS2143" i="1"/>
  <c r="AR2143" i="1"/>
  <c r="AQ2143" i="1"/>
  <c r="AP2143" i="1"/>
  <c r="AO2143" i="1"/>
  <c r="AN2143" i="1"/>
  <c r="AM2143" i="1"/>
  <c r="AV2142" i="1"/>
  <c r="AU2142" i="1"/>
  <c r="AT2142" i="1"/>
  <c r="AS2142" i="1"/>
  <c r="AR2142" i="1"/>
  <c r="AQ2142" i="1"/>
  <c r="AP2142" i="1"/>
  <c r="AO2142" i="1"/>
  <c r="AN2142" i="1"/>
  <c r="AM2142" i="1"/>
  <c r="AV2141" i="1"/>
  <c r="AU2141" i="1"/>
  <c r="AT2141" i="1"/>
  <c r="AS2141" i="1"/>
  <c r="AR2141" i="1"/>
  <c r="AQ2141" i="1"/>
  <c r="AP2141" i="1"/>
  <c r="AO2141" i="1"/>
  <c r="AN2141" i="1"/>
  <c r="AM2141" i="1"/>
  <c r="AV2140" i="1"/>
  <c r="AU2140" i="1"/>
  <c r="AT2140" i="1"/>
  <c r="AS2140" i="1"/>
  <c r="AR2140" i="1"/>
  <c r="AQ2140" i="1"/>
  <c r="AP2140" i="1"/>
  <c r="AO2140" i="1"/>
  <c r="AN2140" i="1"/>
  <c r="AM2140" i="1"/>
  <c r="AV2139" i="1"/>
  <c r="AU2139" i="1"/>
  <c r="AT2139" i="1"/>
  <c r="AS2139" i="1"/>
  <c r="AR2139" i="1"/>
  <c r="AQ2139" i="1"/>
  <c r="AP2139" i="1"/>
  <c r="AO2139" i="1"/>
  <c r="AN2139" i="1"/>
  <c r="AM2139" i="1"/>
  <c r="AV2138" i="1"/>
  <c r="AU2138" i="1"/>
  <c r="AT2138" i="1"/>
  <c r="AS2138" i="1"/>
  <c r="AR2138" i="1"/>
  <c r="AQ2138" i="1"/>
  <c r="AP2138" i="1"/>
  <c r="AO2138" i="1"/>
  <c r="AN2138" i="1"/>
  <c r="AM2138" i="1"/>
  <c r="AV2137" i="1"/>
  <c r="AU2137" i="1"/>
  <c r="AT2137" i="1"/>
  <c r="AS2137" i="1"/>
  <c r="AR2137" i="1"/>
  <c r="AQ2137" i="1"/>
  <c r="AP2137" i="1"/>
  <c r="AO2137" i="1"/>
  <c r="AN2137" i="1"/>
  <c r="AM2137" i="1"/>
  <c r="AV2136" i="1"/>
  <c r="AU2136" i="1"/>
  <c r="AT2136" i="1"/>
  <c r="AS2136" i="1"/>
  <c r="AR2136" i="1"/>
  <c r="AQ2136" i="1"/>
  <c r="AP2136" i="1"/>
  <c r="AO2136" i="1"/>
  <c r="AN2136" i="1"/>
  <c r="AM2136" i="1"/>
  <c r="AV2135" i="1"/>
  <c r="AU2135" i="1"/>
  <c r="AT2135" i="1"/>
  <c r="AS2135" i="1"/>
  <c r="AR2135" i="1"/>
  <c r="AQ2135" i="1"/>
  <c r="AP2135" i="1"/>
  <c r="AO2135" i="1"/>
  <c r="AN2135" i="1"/>
  <c r="AM2135" i="1"/>
  <c r="AV2134" i="1"/>
  <c r="AU2134" i="1"/>
  <c r="AT2134" i="1"/>
  <c r="AS2134" i="1"/>
  <c r="AR2134" i="1"/>
  <c r="AQ2134" i="1"/>
  <c r="AP2134" i="1"/>
  <c r="AO2134" i="1"/>
  <c r="AN2134" i="1"/>
  <c r="AM2134" i="1"/>
  <c r="AV2133" i="1"/>
  <c r="AU2133" i="1"/>
  <c r="AT2133" i="1"/>
  <c r="AS2133" i="1"/>
  <c r="AR2133" i="1"/>
  <c r="AQ2133" i="1"/>
  <c r="AP2133" i="1"/>
  <c r="AO2133" i="1"/>
  <c r="AN2133" i="1"/>
  <c r="AM2133" i="1"/>
  <c r="AV2132" i="1"/>
  <c r="AU2132" i="1"/>
  <c r="AT2132" i="1"/>
  <c r="AS2132" i="1"/>
  <c r="AR2132" i="1"/>
  <c r="AQ2132" i="1"/>
  <c r="AP2132" i="1"/>
  <c r="AO2132" i="1"/>
  <c r="AN2132" i="1"/>
  <c r="AM2132" i="1"/>
  <c r="AV2131" i="1"/>
  <c r="AU2131" i="1"/>
  <c r="AT2131" i="1"/>
  <c r="AS2131" i="1"/>
  <c r="AR2131" i="1"/>
  <c r="AQ2131" i="1"/>
  <c r="AP2131" i="1"/>
  <c r="AO2131" i="1"/>
  <c r="AN2131" i="1"/>
  <c r="AM2131" i="1"/>
  <c r="AV2130" i="1"/>
  <c r="AU2130" i="1"/>
  <c r="AT2130" i="1"/>
  <c r="AS2130" i="1"/>
  <c r="AR2130" i="1"/>
  <c r="AQ2130" i="1"/>
  <c r="AP2130" i="1"/>
  <c r="AO2130" i="1"/>
  <c r="AN2130" i="1"/>
  <c r="AM2130" i="1"/>
  <c r="AV2129" i="1"/>
  <c r="AU2129" i="1"/>
  <c r="AT2129" i="1"/>
  <c r="AS2129" i="1"/>
  <c r="AR2129" i="1"/>
  <c r="AQ2129" i="1"/>
  <c r="AP2129" i="1"/>
  <c r="AO2129" i="1"/>
  <c r="AN2129" i="1"/>
  <c r="AM2129" i="1"/>
  <c r="AV2128" i="1"/>
  <c r="AU2128" i="1"/>
  <c r="AT2128" i="1"/>
  <c r="AS2128" i="1"/>
  <c r="AR2128" i="1"/>
  <c r="AQ2128" i="1"/>
  <c r="AP2128" i="1"/>
  <c r="AO2128" i="1"/>
  <c r="AN2128" i="1"/>
  <c r="AM2128" i="1"/>
  <c r="AV2127" i="1"/>
  <c r="AU2127" i="1"/>
  <c r="AT2127" i="1"/>
  <c r="AS2127" i="1"/>
  <c r="AR2127" i="1"/>
  <c r="AQ2127" i="1"/>
  <c r="AP2127" i="1"/>
  <c r="AO2127" i="1"/>
  <c r="AN2127" i="1"/>
  <c r="AM2127" i="1"/>
  <c r="AV2126" i="1"/>
  <c r="AU2126" i="1"/>
  <c r="AT2126" i="1"/>
  <c r="AS2126" i="1"/>
  <c r="AR2126" i="1"/>
  <c r="AQ2126" i="1"/>
  <c r="AP2126" i="1"/>
  <c r="AO2126" i="1"/>
  <c r="AN2126" i="1"/>
  <c r="AM2126" i="1"/>
  <c r="AV2125" i="1"/>
  <c r="AU2125" i="1"/>
  <c r="AT2125" i="1"/>
  <c r="AS2125" i="1"/>
  <c r="AR2125" i="1"/>
  <c r="AQ2125" i="1"/>
  <c r="AP2125" i="1"/>
  <c r="AO2125" i="1"/>
  <c r="AN2125" i="1"/>
  <c r="AM2125" i="1"/>
  <c r="AV2124" i="1"/>
  <c r="AU2124" i="1"/>
  <c r="AT2124" i="1"/>
  <c r="AS2124" i="1"/>
  <c r="AR2124" i="1"/>
  <c r="AQ2124" i="1"/>
  <c r="AP2124" i="1"/>
  <c r="AO2124" i="1"/>
  <c r="AN2124" i="1"/>
  <c r="AM2124" i="1"/>
  <c r="AV2123" i="1"/>
  <c r="AU2123" i="1"/>
  <c r="AT2123" i="1"/>
  <c r="AS2123" i="1"/>
  <c r="AR2123" i="1"/>
  <c r="AQ2123" i="1"/>
  <c r="AP2123" i="1"/>
  <c r="AO2123" i="1"/>
  <c r="AN2123" i="1"/>
  <c r="AM2123" i="1"/>
  <c r="AV2122" i="1"/>
  <c r="AU2122" i="1"/>
  <c r="AT2122" i="1"/>
  <c r="AS2122" i="1"/>
  <c r="AR2122" i="1"/>
  <c r="AQ2122" i="1"/>
  <c r="AP2122" i="1"/>
  <c r="AO2122" i="1"/>
  <c r="AN2122" i="1"/>
  <c r="AM2122" i="1"/>
  <c r="AV2121" i="1"/>
  <c r="AU2121" i="1"/>
  <c r="AT2121" i="1"/>
  <c r="AS2121" i="1"/>
  <c r="AR2121" i="1"/>
  <c r="AQ2121" i="1"/>
  <c r="AP2121" i="1"/>
  <c r="AO2121" i="1"/>
  <c r="AN2121" i="1"/>
  <c r="AM2121" i="1"/>
  <c r="AV2120" i="1"/>
  <c r="AU2120" i="1"/>
  <c r="AT2120" i="1"/>
  <c r="AS2120" i="1"/>
  <c r="AR2120" i="1"/>
  <c r="AQ2120" i="1"/>
  <c r="AP2120" i="1"/>
  <c r="AO2120" i="1"/>
  <c r="AN2120" i="1"/>
  <c r="AM2120" i="1"/>
  <c r="AV2119" i="1"/>
  <c r="AU2119" i="1"/>
  <c r="AT2119" i="1"/>
  <c r="AS2119" i="1"/>
  <c r="AR2119" i="1"/>
  <c r="AQ2119" i="1"/>
  <c r="AP2119" i="1"/>
  <c r="AO2119" i="1"/>
  <c r="AN2119" i="1"/>
  <c r="AM2119" i="1"/>
  <c r="AV2118" i="1"/>
  <c r="AU2118" i="1"/>
  <c r="AT2118" i="1"/>
  <c r="AS2118" i="1"/>
  <c r="AR2118" i="1"/>
  <c r="AQ2118" i="1"/>
  <c r="AP2118" i="1"/>
  <c r="AO2118" i="1"/>
  <c r="AN2118" i="1"/>
  <c r="AM2118" i="1"/>
  <c r="AV2117" i="1"/>
  <c r="AU2117" i="1"/>
  <c r="AT2117" i="1"/>
  <c r="AS2117" i="1"/>
  <c r="AR2117" i="1"/>
  <c r="AQ2117" i="1"/>
  <c r="AP2117" i="1"/>
  <c r="AO2117" i="1"/>
  <c r="AN2117" i="1"/>
  <c r="AM2117" i="1"/>
  <c r="AV2116" i="1"/>
  <c r="AU2116" i="1"/>
  <c r="AT2116" i="1"/>
  <c r="AS2116" i="1"/>
  <c r="AR2116" i="1"/>
  <c r="AQ2116" i="1"/>
  <c r="AP2116" i="1"/>
  <c r="AO2116" i="1"/>
  <c r="AN2116" i="1"/>
  <c r="AM2116" i="1"/>
  <c r="AV2115" i="1"/>
  <c r="AU2115" i="1"/>
  <c r="AT2115" i="1"/>
  <c r="AS2115" i="1"/>
  <c r="AR2115" i="1"/>
  <c r="AQ2115" i="1"/>
  <c r="AP2115" i="1"/>
  <c r="AO2115" i="1"/>
  <c r="AN2115" i="1"/>
  <c r="AM2115" i="1"/>
  <c r="AV2114" i="1"/>
  <c r="AU2114" i="1"/>
  <c r="AT2114" i="1"/>
  <c r="AS2114" i="1"/>
  <c r="AR2114" i="1"/>
  <c r="AQ2114" i="1"/>
  <c r="AP2114" i="1"/>
  <c r="AO2114" i="1"/>
  <c r="AN2114" i="1"/>
  <c r="AM2114" i="1"/>
  <c r="AV2113" i="1"/>
  <c r="AU2113" i="1"/>
  <c r="AT2113" i="1"/>
  <c r="AS2113" i="1"/>
  <c r="AR2113" i="1"/>
  <c r="AQ2113" i="1"/>
  <c r="AP2113" i="1"/>
  <c r="AO2113" i="1"/>
  <c r="AN2113" i="1"/>
  <c r="AM2113" i="1"/>
  <c r="AV2112" i="1"/>
  <c r="AU2112" i="1"/>
  <c r="AT2112" i="1"/>
  <c r="AS2112" i="1"/>
  <c r="AR2112" i="1"/>
  <c r="AQ2112" i="1"/>
  <c r="AP2112" i="1"/>
  <c r="AO2112" i="1"/>
  <c r="AN2112" i="1"/>
  <c r="AM2112" i="1"/>
  <c r="AV2111" i="1"/>
  <c r="AU2111" i="1"/>
  <c r="AT2111" i="1"/>
  <c r="AS2111" i="1"/>
  <c r="AR2111" i="1"/>
  <c r="AQ2111" i="1"/>
  <c r="AP2111" i="1"/>
  <c r="AO2111" i="1"/>
  <c r="AN2111" i="1"/>
  <c r="AM2111" i="1"/>
  <c r="AV2110" i="1"/>
  <c r="AU2110" i="1"/>
  <c r="AT2110" i="1"/>
  <c r="AS2110" i="1"/>
  <c r="AR2110" i="1"/>
  <c r="AQ2110" i="1"/>
  <c r="AP2110" i="1"/>
  <c r="AO2110" i="1"/>
  <c r="AN2110" i="1"/>
  <c r="AM2110" i="1"/>
  <c r="AV2109" i="1"/>
  <c r="AU2109" i="1"/>
  <c r="AT2109" i="1"/>
  <c r="AS2109" i="1"/>
  <c r="AR2109" i="1"/>
  <c r="AQ2109" i="1"/>
  <c r="AP2109" i="1"/>
  <c r="AO2109" i="1"/>
  <c r="AN2109" i="1"/>
  <c r="AM2109" i="1"/>
  <c r="AV2108" i="1"/>
  <c r="AU2108" i="1"/>
  <c r="AT2108" i="1"/>
  <c r="AS2108" i="1"/>
  <c r="AR2108" i="1"/>
  <c r="AQ2108" i="1"/>
  <c r="AP2108" i="1"/>
  <c r="AO2108" i="1"/>
  <c r="AN2108" i="1"/>
  <c r="AM2108" i="1"/>
  <c r="AV2107" i="1"/>
  <c r="AU2107" i="1"/>
  <c r="AT2107" i="1"/>
  <c r="AS2107" i="1"/>
  <c r="AR2107" i="1"/>
  <c r="AQ2107" i="1"/>
  <c r="AP2107" i="1"/>
  <c r="AO2107" i="1"/>
  <c r="AN2107" i="1"/>
  <c r="AM2107" i="1"/>
  <c r="AV2106" i="1"/>
  <c r="AU2106" i="1"/>
  <c r="AT2106" i="1"/>
  <c r="AS2106" i="1"/>
  <c r="AR2106" i="1"/>
  <c r="AQ2106" i="1"/>
  <c r="AP2106" i="1"/>
  <c r="AO2106" i="1"/>
  <c r="AN2106" i="1"/>
  <c r="AM2106" i="1"/>
  <c r="AV2105" i="1"/>
  <c r="AU2105" i="1"/>
  <c r="AT2105" i="1"/>
  <c r="AS2105" i="1"/>
  <c r="AR2105" i="1"/>
  <c r="AQ2105" i="1"/>
  <c r="AP2105" i="1"/>
  <c r="AO2105" i="1"/>
  <c r="AN2105" i="1"/>
  <c r="AM2105" i="1"/>
  <c r="AV2104" i="1"/>
  <c r="AU2104" i="1"/>
  <c r="AT2104" i="1"/>
  <c r="AS2104" i="1"/>
  <c r="AR2104" i="1"/>
  <c r="AQ2104" i="1"/>
  <c r="AP2104" i="1"/>
  <c r="AO2104" i="1"/>
  <c r="AN2104" i="1"/>
  <c r="AM2104" i="1"/>
  <c r="AV2103" i="1"/>
  <c r="AU2103" i="1"/>
  <c r="AT2103" i="1"/>
  <c r="AS2103" i="1"/>
  <c r="AR2103" i="1"/>
  <c r="AQ2103" i="1"/>
  <c r="AP2103" i="1"/>
  <c r="AO2103" i="1"/>
  <c r="AN2103" i="1"/>
  <c r="AM2103" i="1"/>
  <c r="AV2102" i="1"/>
  <c r="AU2102" i="1"/>
  <c r="AT2102" i="1"/>
  <c r="AS2102" i="1"/>
  <c r="AR2102" i="1"/>
  <c r="AQ2102" i="1"/>
  <c r="AP2102" i="1"/>
  <c r="AO2102" i="1"/>
  <c r="AN2102" i="1"/>
  <c r="AM2102" i="1"/>
  <c r="AV2101" i="1"/>
  <c r="AU2101" i="1"/>
  <c r="AT2101" i="1"/>
  <c r="AS2101" i="1"/>
  <c r="AR2101" i="1"/>
  <c r="AQ2101" i="1"/>
  <c r="AP2101" i="1"/>
  <c r="AO2101" i="1"/>
  <c r="AN2101" i="1"/>
  <c r="AM2101" i="1"/>
  <c r="AV2100" i="1"/>
  <c r="AU2100" i="1"/>
  <c r="AT2100" i="1"/>
  <c r="AS2100" i="1"/>
  <c r="AR2100" i="1"/>
  <c r="AQ2100" i="1"/>
  <c r="AP2100" i="1"/>
  <c r="AO2100" i="1"/>
  <c r="AN2100" i="1"/>
  <c r="AM2100" i="1"/>
  <c r="AV2099" i="1"/>
  <c r="AU2099" i="1"/>
  <c r="AT2099" i="1"/>
  <c r="AS2099" i="1"/>
  <c r="AR2099" i="1"/>
  <c r="AQ2099" i="1"/>
  <c r="AP2099" i="1"/>
  <c r="AO2099" i="1"/>
  <c r="AN2099" i="1"/>
  <c r="AM2099" i="1"/>
  <c r="AV2098" i="1"/>
  <c r="AU2098" i="1"/>
  <c r="AT2098" i="1"/>
  <c r="AS2098" i="1"/>
  <c r="AR2098" i="1"/>
  <c r="AQ2098" i="1"/>
  <c r="AP2098" i="1"/>
  <c r="AO2098" i="1"/>
  <c r="AN2098" i="1"/>
  <c r="AM2098" i="1"/>
  <c r="AV2097" i="1"/>
  <c r="AU2097" i="1"/>
  <c r="AT2097" i="1"/>
  <c r="AS2097" i="1"/>
  <c r="AR2097" i="1"/>
  <c r="AQ2097" i="1"/>
  <c r="AP2097" i="1"/>
  <c r="AO2097" i="1"/>
  <c r="AN2097" i="1"/>
  <c r="AM2097" i="1"/>
  <c r="AV2096" i="1"/>
  <c r="AU2096" i="1"/>
  <c r="AT2096" i="1"/>
  <c r="AS2096" i="1"/>
  <c r="AR2096" i="1"/>
  <c r="AQ2096" i="1"/>
  <c r="AP2096" i="1"/>
  <c r="AO2096" i="1"/>
  <c r="AN2096" i="1"/>
  <c r="AM2096" i="1"/>
  <c r="AV2095" i="1"/>
  <c r="AU2095" i="1"/>
  <c r="AT2095" i="1"/>
  <c r="AS2095" i="1"/>
  <c r="AR2095" i="1"/>
  <c r="AQ2095" i="1"/>
  <c r="AP2095" i="1"/>
  <c r="AO2095" i="1"/>
  <c r="AN2095" i="1"/>
  <c r="AM2095" i="1"/>
  <c r="AV2094" i="1"/>
  <c r="AU2094" i="1"/>
  <c r="AT2094" i="1"/>
  <c r="AS2094" i="1"/>
  <c r="AR2094" i="1"/>
  <c r="AQ2094" i="1"/>
  <c r="AP2094" i="1"/>
  <c r="AO2094" i="1"/>
  <c r="AN2094" i="1"/>
  <c r="AM2094" i="1"/>
  <c r="AV2093" i="1"/>
  <c r="AU2093" i="1"/>
  <c r="AT2093" i="1"/>
  <c r="AS2093" i="1"/>
  <c r="AR2093" i="1"/>
  <c r="AQ2093" i="1"/>
  <c r="AP2093" i="1"/>
  <c r="AO2093" i="1"/>
  <c r="AN2093" i="1"/>
  <c r="AM2093" i="1"/>
  <c r="AV2092" i="1"/>
  <c r="AU2092" i="1"/>
  <c r="AT2092" i="1"/>
  <c r="AS2092" i="1"/>
  <c r="AR2092" i="1"/>
  <c r="AQ2092" i="1"/>
  <c r="AP2092" i="1"/>
  <c r="AO2092" i="1"/>
  <c r="AN2092" i="1"/>
  <c r="AM2092" i="1"/>
  <c r="AV2091" i="1"/>
  <c r="AU2091" i="1"/>
  <c r="AT2091" i="1"/>
  <c r="AS2091" i="1"/>
  <c r="AR2091" i="1"/>
  <c r="AQ2091" i="1"/>
  <c r="AP2091" i="1"/>
  <c r="AO2091" i="1"/>
  <c r="AN2091" i="1"/>
  <c r="AM2091" i="1"/>
  <c r="AV2090" i="1"/>
  <c r="AU2090" i="1"/>
  <c r="AT2090" i="1"/>
  <c r="AS2090" i="1"/>
  <c r="AR2090" i="1"/>
  <c r="AQ2090" i="1"/>
  <c r="AP2090" i="1"/>
  <c r="AO2090" i="1"/>
  <c r="AN2090" i="1"/>
  <c r="AM2090" i="1"/>
  <c r="AV2089" i="1"/>
  <c r="AU2089" i="1"/>
  <c r="AT2089" i="1"/>
  <c r="AS2089" i="1"/>
  <c r="AR2089" i="1"/>
  <c r="AQ2089" i="1"/>
  <c r="AP2089" i="1"/>
  <c r="AO2089" i="1"/>
  <c r="AN2089" i="1"/>
  <c r="AM2089" i="1"/>
  <c r="AV2088" i="1"/>
  <c r="AU2088" i="1"/>
  <c r="AT2088" i="1"/>
  <c r="AS2088" i="1"/>
  <c r="AR2088" i="1"/>
  <c r="AQ2088" i="1"/>
  <c r="AP2088" i="1"/>
  <c r="AO2088" i="1"/>
  <c r="AN2088" i="1"/>
  <c r="AM2088" i="1"/>
  <c r="AV2087" i="1"/>
  <c r="AU2087" i="1"/>
  <c r="AT2087" i="1"/>
  <c r="AS2087" i="1"/>
  <c r="AR2087" i="1"/>
  <c r="AQ2087" i="1"/>
  <c r="AP2087" i="1"/>
  <c r="AO2087" i="1"/>
  <c r="AN2087" i="1"/>
  <c r="AM2087" i="1"/>
  <c r="AV2086" i="1"/>
  <c r="AU2086" i="1"/>
  <c r="AT2086" i="1"/>
  <c r="AS2086" i="1"/>
  <c r="AR2086" i="1"/>
  <c r="AQ2086" i="1"/>
  <c r="AP2086" i="1"/>
  <c r="AO2086" i="1"/>
  <c r="AN2086" i="1"/>
  <c r="AM2086" i="1"/>
  <c r="AV2085" i="1"/>
  <c r="AU2085" i="1"/>
  <c r="AT2085" i="1"/>
  <c r="AS2085" i="1"/>
  <c r="AR2085" i="1"/>
  <c r="AQ2085" i="1"/>
  <c r="AP2085" i="1"/>
  <c r="AO2085" i="1"/>
  <c r="AN2085" i="1"/>
  <c r="AM2085" i="1"/>
  <c r="AV2084" i="1"/>
  <c r="AU2084" i="1"/>
  <c r="AT2084" i="1"/>
  <c r="AS2084" i="1"/>
  <c r="AR2084" i="1"/>
  <c r="AQ2084" i="1"/>
  <c r="AP2084" i="1"/>
  <c r="AO2084" i="1"/>
  <c r="AN2084" i="1"/>
  <c r="AM2084" i="1"/>
  <c r="AV2083" i="1"/>
  <c r="AU2083" i="1"/>
  <c r="AT2083" i="1"/>
  <c r="AS2083" i="1"/>
  <c r="AR2083" i="1"/>
  <c r="AQ2083" i="1"/>
  <c r="AP2083" i="1"/>
  <c r="AO2083" i="1"/>
  <c r="AN2083" i="1"/>
  <c r="AM2083" i="1"/>
  <c r="AV2082" i="1"/>
  <c r="AU2082" i="1"/>
  <c r="AT2082" i="1"/>
  <c r="AS2082" i="1"/>
  <c r="AR2082" i="1"/>
  <c r="AQ2082" i="1"/>
  <c r="AP2082" i="1"/>
  <c r="AO2082" i="1"/>
  <c r="AN2082" i="1"/>
  <c r="AM2082" i="1"/>
  <c r="AV2081" i="1"/>
  <c r="AU2081" i="1"/>
  <c r="AT2081" i="1"/>
  <c r="AS2081" i="1"/>
  <c r="AR2081" i="1"/>
  <c r="AQ2081" i="1"/>
  <c r="AP2081" i="1"/>
  <c r="AO2081" i="1"/>
  <c r="AN2081" i="1"/>
  <c r="AM2081" i="1"/>
  <c r="AV2080" i="1"/>
  <c r="AU2080" i="1"/>
  <c r="AT2080" i="1"/>
  <c r="AS2080" i="1"/>
  <c r="AR2080" i="1"/>
  <c r="AQ2080" i="1"/>
  <c r="AP2080" i="1"/>
  <c r="AO2080" i="1"/>
  <c r="AN2080" i="1"/>
  <c r="AM2080" i="1"/>
  <c r="AV2079" i="1"/>
  <c r="AU2079" i="1"/>
  <c r="AT2079" i="1"/>
  <c r="AS2079" i="1"/>
  <c r="AR2079" i="1"/>
  <c r="AQ2079" i="1"/>
  <c r="AP2079" i="1"/>
  <c r="AO2079" i="1"/>
  <c r="AN2079" i="1"/>
  <c r="AM2079" i="1"/>
  <c r="AV2078" i="1"/>
  <c r="AU2078" i="1"/>
  <c r="AT2078" i="1"/>
  <c r="AS2078" i="1"/>
  <c r="AR2078" i="1"/>
  <c r="AQ2078" i="1"/>
  <c r="AP2078" i="1"/>
  <c r="AO2078" i="1"/>
  <c r="AN2078" i="1"/>
  <c r="AM2078" i="1"/>
  <c r="AV2077" i="1"/>
  <c r="AU2077" i="1"/>
  <c r="AT2077" i="1"/>
  <c r="AS2077" i="1"/>
  <c r="AR2077" i="1"/>
  <c r="AQ2077" i="1"/>
  <c r="AP2077" i="1"/>
  <c r="AO2077" i="1"/>
  <c r="AN2077" i="1"/>
  <c r="AM2077" i="1"/>
  <c r="AV2076" i="1"/>
  <c r="AU2076" i="1"/>
  <c r="AT2076" i="1"/>
  <c r="AS2076" i="1"/>
  <c r="AR2076" i="1"/>
  <c r="AQ2076" i="1"/>
  <c r="AP2076" i="1"/>
  <c r="AO2076" i="1"/>
  <c r="AN2076" i="1"/>
  <c r="AM2076" i="1"/>
  <c r="AV2075" i="1"/>
  <c r="AU2075" i="1"/>
  <c r="AT2075" i="1"/>
  <c r="AS2075" i="1"/>
  <c r="AR2075" i="1"/>
  <c r="AQ2075" i="1"/>
  <c r="AP2075" i="1"/>
  <c r="AO2075" i="1"/>
  <c r="AN2075" i="1"/>
  <c r="AM2075" i="1"/>
  <c r="AV2074" i="1"/>
  <c r="AU2074" i="1"/>
  <c r="AT2074" i="1"/>
  <c r="AS2074" i="1"/>
  <c r="AR2074" i="1"/>
  <c r="AQ2074" i="1"/>
  <c r="AP2074" i="1"/>
  <c r="AO2074" i="1"/>
  <c r="AN2074" i="1"/>
  <c r="AM2074" i="1"/>
  <c r="AV2073" i="1"/>
  <c r="AU2073" i="1"/>
  <c r="AT2073" i="1"/>
  <c r="AS2073" i="1"/>
  <c r="AR2073" i="1"/>
  <c r="AQ2073" i="1"/>
  <c r="AP2073" i="1"/>
  <c r="AO2073" i="1"/>
  <c r="AN2073" i="1"/>
  <c r="AM2073" i="1"/>
  <c r="AV2072" i="1"/>
  <c r="AU2072" i="1"/>
  <c r="AT2072" i="1"/>
  <c r="AS2072" i="1"/>
  <c r="AR2072" i="1"/>
  <c r="AQ2072" i="1"/>
  <c r="AP2072" i="1"/>
  <c r="AO2072" i="1"/>
  <c r="AN2072" i="1"/>
  <c r="AM2072" i="1"/>
  <c r="AV2071" i="1"/>
  <c r="AU2071" i="1"/>
  <c r="AT2071" i="1"/>
  <c r="AS2071" i="1"/>
  <c r="AR2071" i="1"/>
  <c r="AQ2071" i="1"/>
  <c r="AP2071" i="1"/>
  <c r="AO2071" i="1"/>
  <c r="AN2071" i="1"/>
  <c r="AM2071" i="1"/>
  <c r="AV2070" i="1"/>
  <c r="AU2070" i="1"/>
  <c r="AT2070" i="1"/>
  <c r="AS2070" i="1"/>
  <c r="AR2070" i="1"/>
  <c r="AQ2070" i="1"/>
  <c r="AP2070" i="1"/>
  <c r="AO2070" i="1"/>
  <c r="AN2070" i="1"/>
  <c r="AM2070" i="1"/>
  <c r="AV2069" i="1"/>
  <c r="AU2069" i="1"/>
  <c r="AT2069" i="1"/>
  <c r="AS2069" i="1"/>
  <c r="AR2069" i="1"/>
  <c r="AQ2069" i="1"/>
  <c r="AP2069" i="1"/>
  <c r="AO2069" i="1"/>
  <c r="AN2069" i="1"/>
  <c r="AM2069" i="1"/>
  <c r="AV2068" i="1"/>
  <c r="AU2068" i="1"/>
  <c r="AT2068" i="1"/>
  <c r="AS2068" i="1"/>
  <c r="AR2068" i="1"/>
  <c r="AQ2068" i="1"/>
  <c r="AP2068" i="1"/>
  <c r="AO2068" i="1"/>
  <c r="AN2068" i="1"/>
  <c r="AM2068" i="1"/>
  <c r="AV2067" i="1"/>
  <c r="AU2067" i="1"/>
  <c r="AT2067" i="1"/>
  <c r="AS2067" i="1"/>
  <c r="AR2067" i="1"/>
  <c r="AQ2067" i="1"/>
  <c r="AP2067" i="1"/>
  <c r="AO2067" i="1"/>
  <c r="AN2067" i="1"/>
  <c r="AM2067" i="1"/>
  <c r="AV2066" i="1"/>
  <c r="AU2066" i="1"/>
  <c r="AT2066" i="1"/>
  <c r="AS2066" i="1"/>
  <c r="AR2066" i="1"/>
  <c r="AQ2066" i="1"/>
  <c r="AP2066" i="1"/>
  <c r="AO2066" i="1"/>
  <c r="AN2066" i="1"/>
  <c r="AM2066" i="1"/>
  <c r="AV2065" i="1"/>
  <c r="AU2065" i="1"/>
  <c r="AT2065" i="1"/>
  <c r="AS2065" i="1"/>
  <c r="AR2065" i="1"/>
  <c r="AQ2065" i="1"/>
  <c r="AP2065" i="1"/>
  <c r="AO2065" i="1"/>
  <c r="AN2065" i="1"/>
  <c r="AM2065" i="1"/>
  <c r="AV2064" i="1"/>
  <c r="AU2064" i="1"/>
  <c r="AT2064" i="1"/>
  <c r="AS2064" i="1"/>
  <c r="AR2064" i="1"/>
  <c r="AQ2064" i="1"/>
  <c r="AP2064" i="1"/>
  <c r="AO2064" i="1"/>
  <c r="AN2064" i="1"/>
  <c r="AM2064" i="1"/>
  <c r="AV2063" i="1"/>
  <c r="AU2063" i="1"/>
  <c r="AT2063" i="1"/>
  <c r="AS2063" i="1"/>
  <c r="AR2063" i="1"/>
  <c r="AQ2063" i="1"/>
  <c r="AP2063" i="1"/>
  <c r="AO2063" i="1"/>
  <c r="AN2063" i="1"/>
  <c r="AM2063" i="1"/>
  <c r="AV2062" i="1"/>
  <c r="AU2062" i="1"/>
  <c r="AT2062" i="1"/>
  <c r="AS2062" i="1"/>
  <c r="AR2062" i="1"/>
  <c r="AQ2062" i="1"/>
  <c r="AP2062" i="1"/>
  <c r="AO2062" i="1"/>
  <c r="AN2062" i="1"/>
  <c r="AM2062" i="1"/>
  <c r="AV2061" i="1"/>
  <c r="AU2061" i="1"/>
  <c r="AT2061" i="1"/>
  <c r="AS2061" i="1"/>
  <c r="AR2061" i="1"/>
  <c r="AQ2061" i="1"/>
  <c r="AP2061" i="1"/>
  <c r="AO2061" i="1"/>
  <c r="AN2061" i="1"/>
  <c r="AM2061" i="1"/>
  <c r="AV2060" i="1"/>
  <c r="AU2060" i="1"/>
  <c r="AT2060" i="1"/>
  <c r="AS2060" i="1"/>
  <c r="AR2060" i="1"/>
  <c r="AQ2060" i="1"/>
  <c r="AP2060" i="1"/>
  <c r="AO2060" i="1"/>
  <c r="AN2060" i="1"/>
  <c r="AM2060" i="1"/>
  <c r="AV2059" i="1"/>
  <c r="AU2059" i="1"/>
  <c r="AT2059" i="1"/>
  <c r="AS2059" i="1"/>
  <c r="AR2059" i="1"/>
  <c r="AQ2059" i="1"/>
  <c r="AP2059" i="1"/>
  <c r="AO2059" i="1"/>
  <c r="AN2059" i="1"/>
  <c r="AM2059" i="1"/>
  <c r="AV2058" i="1"/>
  <c r="AU2058" i="1"/>
  <c r="AT2058" i="1"/>
  <c r="AS2058" i="1"/>
  <c r="AR2058" i="1"/>
  <c r="AQ2058" i="1"/>
  <c r="AP2058" i="1"/>
  <c r="AO2058" i="1"/>
  <c r="AN2058" i="1"/>
  <c r="AM2058" i="1"/>
  <c r="AV2057" i="1"/>
  <c r="AU2057" i="1"/>
  <c r="AT2057" i="1"/>
  <c r="AS2057" i="1"/>
  <c r="AR2057" i="1"/>
  <c r="AQ2057" i="1"/>
  <c r="AP2057" i="1"/>
  <c r="AO2057" i="1"/>
  <c r="AN2057" i="1"/>
  <c r="AM2057" i="1"/>
  <c r="AV2056" i="1"/>
  <c r="AU2056" i="1"/>
  <c r="AT2056" i="1"/>
  <c r="AS2056" i="1"/>
  <c r="AR2056" i="1"/>
  <c r="AQ2056" i="1"/>
  <c r="AP2056" i="1"/>
  <c r="AO2056" i="1"/>
  <c r="AN2056" i="1"/>
  <c r="AM2056" i="1"/>
  <c r="AV2055" i="1"/>
  <c r="AU2055" i="1"/>
  <c r="AT2055" i="1"/>
  <c r="AS2055" i="1"/>
  <c r="AR2055" i="1"/>
  <c r="AQ2055" i="1"/>
  <c r="AP2055" i="1"/>
  <c r="AO2055" i="1"/>
  <c r="AN2055" i="1"/>
  <c r="AM2055" i="1"/>
  <c r="AV2054" i="1"/>
  <c r="AU2054" i="1"/>
  <c r="AT2054" i="1"/>
  <c r="AS2054" i="1"/>
  <c r="AR2054" i="1"/>
  <c r="AQ2054" i="1"/>
  <c r="AP2054" i="1"/>
  <c r="AO2054" i="1"/>
  <c r="AN2054" i="1"/>
  <c r="AM2054" i="1"/>
  <c r="AV2053" i="1"/>
  <c r="AU2053" i="1"/>
  <c r="AT2053" i="1"/>
  <c r="AS2053" i="1"/>
  <c r="AR2053" i="1"/>
  <c r="AQ2053" i="1"/>
  <c r="AP2053" i="1"/>
  <c r="AO2053" i="1"/>
  <c r="AN2053" i="1"/>
  <c r="AM2053" i="1"/>
  <c r="AV2052" i="1"/>
  <c r="AU2052" i="1"/>
  <c r="AT2052" i="1"/>
  <c r="AS2052" i="1"/>
  <c r="AR2052" i="1"/>
  <c r="AQ2052" i="1"/>
  <c r="AP2052" i="1"/>
  <c r="AO2052" i="1"/>
  <c r="AN2052" i="1"/>
  <c r="AM2052" i="1"/>
  <c r="AV2051" i="1"/>
  <c r="AU2051" i="1"/>
  <c r="AT2051" i="1"/>
  <c r="AS2051" i="1"/>
  <c r="AR2051" i="1"/>
  <c r="AQ2051" i="1"/>
  <c r="AP2051" i="1"/>
  <c r="AO2051" i="1"/>
  <c r="AN2051" i="1"/>
  <c r="AM2051" i="1"/>
  <c r="AV2050" i="1"/>
  <c r="AU2050" i="1"/>
  <c r="AT2050" i="1"/>
  <c r="AS2050" i="1"/>
  <c r="AR2050" i="1"/>
  <c r="AQ2050" i="1"/>
  <c r="AP2050" i="1"/>
  <c r="AO2050" i="1"/>
  <c r="AN2050" i="1"/>
  <c r="AM2050" i="1"/>
  <c r="AV2049" i="1"/>
  <c r="AU2049" i="1"/>
  <c r="AT2049" i="1"/>
  <c r="AS2049" i="1"/>
  <c r="AR2049" i="1"/>
  <c r="AQ2049" i="1"/>
  <c r="AP2049" i="1"/>
  <c r="AO2049" i="1"/>
  <c r="AN2049" i="1"/>
  <c r="AM2049" i="1"/>
  <c r="AV2048" i="1"/>
  <c r="AU2048" i="1"/>
  <c r="AT2048" i="1"/>
  <c r="AS2048" i="1"/>
  <c r="AR2048" i="1"/>
  <c r="AQ2048" i="1"/>
  <c r="AP2048" i="1"/>
  <c r="AO2048" i="1"/>
  <c r="AN2048" i="1"/>
  <c r="AM2048" i="1"/>
  <c r="AV2047" i="1"/>
  <c r="AU2047" i="1"/>
  <c r="AT2047" i="1"/>
  <c r="AS2047" i="1"/>
  <c r="AR2047" i="1"/>
  <c r="AQ2047" i="1"/>
  <c r="AP2047" i="1"/>
  <c r="AO2047" i="1"/>
  <c r="AN2047" i="1"/>
  <c r="AM2047" i="1"/>
  <c r="AV2046" i="1"/>
  <c r="AU2046" i="1"/>
  <c r="AT2046" i="1"/>
  <c r="AS2046" i="1"/>
  <c r="AR2046" i="1"/>
  <c r="AQ2046" i="1"/>
  <c r="AP2046" i="1"/>
  <c r="AO2046" i="1"/>
  <c r="AN2046" i="1"/>
  <c r="AM2046" i="1"/>
  <c r="AV2045" i="1"/>
  <c r="AU2045" i="1"/>
  <c r="AT2045" i="1"/>
  <c r="AS2045" i="1"/>
  <c r="AR2045" i="1"/>
  <c r="AQ2045" i="1"/>
  <c r="AP2045" i="1"/>
  <c r="AO2045" i="1"/>
  <c r="AN2045" i="1"/>
  <c r="AM2045" i="1"/>
  <c r="AV2044" i="1"/>
  <c r="AU2044" i="1"/>
  <c r="AT2044" i="1"/>
  <c r="AS2044" i="1"/>
  <c r="AR2044" i="1"/>
  <c r="AQ2044" i="1"/>
  <c r="AP2044" i="1"/>
  <c r="AO2044" i="1"/>
  <c r="AN2044" i="1"/>
  <c r="AM2044" i="1"/>
  <c r="AV2043" i="1"/>
  <c r="AU2043" i="1"/>
  <c r="AT2043" i="1"/>
  <c r="AS2043" i="1"/>
  <c r="AR2043" i="1"/>
  <c r="AQ2043" i="1"/>
  <c r="AP2043" i="1"/>
  <c r="AO2043" i="1"/>
  <c r="AN2043" i="1"/>
  <c r="AM2043" i="1"/>
  <c r="AV2042" i="1"/>
  <c r="AU2042" i="1"/>
  <c r="AT2042" i="1"/>
  <c r="AS2042" i="1"/>
  <c r="AR2042" i="1"/>
  <c r="AQ2042" i="1"/>
  <c r="AP2042" i="1"/>
  <c r="AO2042" i="1"/>
  <c r="AN2042" i="1"/>
  <c r="AM2042" i="1"/>
  <c r="AV2041" i="1"/>
  <c r="AU2041" i="1"/>
  <c r="AT2041" i="1"/>
  <c r="AS2041" i="1"/>
  <c r="AR2041" i="1"/>
  <c r="AQ2041" i="1"/>
  <c r="AP2041" i="1"/>
  <c r="AO2041" i="1"/>
  <c r="AN2041" i="1"/>
  <c r="AM2041" i="1"/>
  <c r="AV2040" i="1"/>
  <c r="AU2040" i="1"/>
  <c r="AT2040" i="1"/>
  <c r="AS2040" i="1"/>
  <c r="AR2040" i="1"/>
  <c r="AQ2040" i="1"/>
  <c r="AP2040" i="1"/>
  <c r="AO2040" i="1"/>
  <c r="AN2040" i="1"/>
  <c r="AM2040" i="1"/>
  <c r="AV2039" i="1"/>
  <c r="AU2039" i="1"/>
  <c r="AT2039" i="1"/>
  <c r="AS2039" i="1"/>
  <c r="AR2039" i="1"/>
  <c r="AQ2039" i="1"/>
  <c r="AP2039" i="1"/>
  <c r="AO2039" i="1"/>
  <c r="AN2039" i="1"/>
  <c r="AM2039" i="1"/>
  <c r="AV2038" i="1"/>
  <c r="AU2038" i="1"/>
  <c r="AT2038" i="1"/>
  <c r="AS2038" i="1"/>
  <c r="AR2038" i="1"/>
  <c r="AQ2038" i="1"/>
  <c r="AP2038" i="1"/>
  <c r="AO2038" i="1"/>
  <c r="AN2038" i="1"/>
  <c r="AM2038" i="1"/>
  <c r="AV2037" i="1"/>
  <c r="AU2037" i="1"/>
  <c r="AT2037" i="1"/>
  <c r="AS2037" i="1"/>
  <c r="AR2037" i="1"/>
  <c r="AQ2037" i="1"/>
  <c r="AP2037" i="1"/>
  <c r="AO2037" i="1"/>
  <c r="AN2037" i="1"/>
  <c r="AM2037" i="1"/>
  <c r="AV2036" i="1"/>
  <c r="AU2036" i="1"/>
  <c r="AT2036" i="1"/>
  <c r="AS2036" i="1"/>
  <c r="AR2036" i="1"/>
  <c r="AQ2036" i="1"/>
  <c r="AP2036" i="1"/>
  <c r="AO2036" i="1"/>
  <c r="AN2036" i="1"/>
  <c r="AM2036" i="1"/>
  <c r="AV2035" i="1"/>
  <c r="AU2035" i="1"/>
  <c r="AT2035" i="1"/>
  <c r="AS2035" i="1"/>
  <c r="AR2035" i="1"/>
  <c r="AQ2035" i="1"/>
  <c r="AP2035" i="1"/>
  <c r="AO2035" i="1"/>
  <c r="AN2035" i="1"/>
  <c r="AM2035" i="1"/>
  <c r="AV2034" i="1"/>
  <c r="AU2034" i="1"/>
  <c r="AT2034" i="1"/>
  <c r="AS2034" i="1"/>
  <c r="AR2034" i="1"/>
  <c r="AQ2034" i="1"/>
  <c r="AP2034" i="1"/>
  <c r="AO2034" i="1"/>
  <c r="AN2034" i="1"/>
  <c r="AM2034" i="1"/>
  <c r="AV2033" i="1"/>
  <c r="AU2033" i="1"/>
  <c r="AT2033" i="1"/>
  <c r="AS2033" i="1"/>
  <c r="AR2033" i="1"/>
  <c r="AQ2033" i="1"/>
  <c r="AP2033" i="1"/>
  <c r="AO2033" i="1"/>
  <c r="AN2033" i="1"/>
  <c r="AM2033" i="1"/>
  <c r="AV2032" i="1"/>
  <c r="AU2032" i="1"/>
  <c r="AT2032" i="1"/>
  <c r="AS2032" i="1"/>
  <c r="AR2032" i="1"/>
  <c r="AQ2032" i="1"/>
  <c r="AP2032" i="1"/>
  <c r="AO2032" i="1"/>
  <c r="AN2032" i="1"/>
  <c r="AM2032" i="1"/>
  <c r="AV2031" i="1"/>
  <c r="AU2031" i="1"/>
  <c r="AT2031" i="1"/>
  <c r="AS2031" i="1"/>
  <c r="AR2031" i="1"/>
  <c r="AQ2031" i="1"/>
  <c r="AP2031" i="1"/>
  <c r="AO2031" i="1"/>
  <c r="AN2031" i="1"/>
  <c r="AM2031" i="1"/>
  <c r="AV2030" i="1"/>
  <c r="AU2030" i="1"/>
  <c r="AT2030" i="1"/>
  <c r="AS2030" i="1"/>
  <c r="AR2030" i="1"/>
  <c r="AQ2030" i="1"/>
  <c r="AP2030" i="1"/>
  <c r="AO2030" i="1"/>
  <c r="AN2030" i="1"/>
  <c r="AM2030" i="1"/>
  <c r="AV2029" i="1"/>
  <c r="AU2029" i="1"/>
  <c r="AT2029" i="1"/>
  <c r="AS2029" i="1"/>
  <c r="AR2029" i="1"/>
  <c r="AQ2029" i="1"/>
  <c r="AP2029" i="1"/>
  <c r="AO2029" i="1"/>
  <c r="AN2029" i="1"/>
  <c r="AM2029" i="1"/>
  <c r="AV2028" i="1"/>
  <c r="AU2028" i="1"/>
  <c r="AT2028" i="1"/>
  <c r="AS2028" i="1"/>
  <c r="AR2028" i="1"/>
  <c r="AQ2028" i="1"/>
  <c r="AP2028" i="1"/>
  <c r="AO2028" i="1"/>
  <c r="AN2028" i="1"/>
  <c r="AM2028" i="1"/>
  <c r="AV2027" i="1"/>
  <c r="AU2027" i="1"/>
  <c r="AT2027" i="1"/>
  <c r="AS2027" i="1"/>
  <c r="AR2027" i="1"/>
  <c r="AQ2027" i="1"/>
  <c r="AP2027" i="1"/>
  <c r="AO2027" i="1"/>
  <c r="AN2027" i="1"/>
  <c r="AM2027" i="1"/>
  <c r="AV2026" i="1"/>
  <c r="AU2026" i="1"/>
  <c r="AT2026" i="1"/>
  <c r="AS2026" i="1"/>
  <c r="AR2026" i="1"/>
  <c r="AQ2026" i="1"/>
  <c r="AP2026" i="1"/>
  <c r="AO2026" i="1"/>
  <c r="AN2026" i="1"/>
  <c r="AM2026" i="1"/>
  <c r="AV2025" i="1"/>
  <c r="AU2025" i="1"/>
  <c r="AT2025" i="1"/>
  <c r="AS2025" i="1"/>
  <c r="AR2025" i="1"/>
  <c r="AQ2025" i="1"/>
  <c r="AP2025" i="1"/>
  <c r="AO2025" i="1"/>
  <c r="AN2025" i="1"/>
  <c r="AM2025" i="1"/>
  <c r="AV2024" i="1"/>
  <c r="AU2024" i="1"/>
  <c r="AT2024" i="1"/>
  <c r="AS2024" i="1"/>
  <c r="AR2024" i="1"/>
  <c r="AQ2024" i="1"/>
  <c r="AP2024" i="1"/>
  <c r="AO2024" i="1"/>
  <c r="AN2024" i="1"/>
  <c r="AM2024" i="1"/>
  <c r="AV2023" i="1"/>
  <c r="AU2023" i="1"/>
  <c r="AT2023" i="1"/>
  <c r="AS2023" i="1"/>
  <c r="AR2023" i="1"/>
  <c r="AQ2023" i="1"/>
  <c r="AP2023" i="1"/>
  <c r="AO2023" i="1"/>
  <c r="AN2023" i="1"/>
  <c r="AM2023" i="1"/>
  <c r="AV2022" i="1"/>
  <c r="AU2022" i="1"/>
  <c r="AT2022" i="1"/>
  <c r="AS2022" i="1"/>
  <c r="AR2022" i="1"/>
  <c r="AQ2022" i="1"/>
  <c r="AP2022" i="1"/>
  <c r="AO2022" i="1"/>
  <c r="AN2022" i="1"/>
  <c r="AM2022" i="1"/>
  <c r="AV2021" i="1"/>
  <c r="AU2021" i="1"/>
  <c r="AT2021" i="1"/>
  <c r="AS2021" i="1"/>
  <c r="AR2021" i="1"/>
  <c r="AQ2021" i="1"/>
  <c r="AP2021" i="1"/>
  <c r="AO2021" i="1"/>
  <c r="AN2021" i="1"/>
  <c r="AM2021" i="1"/>
  <c r="AV2020" i="1"/>
  <c r="AU2020" i="1"/>
  <c r="AT2020" i="1"/>
  <c r="AS2020" i="1"/>
  <c r="AR2020" i="1"/>
  <c r="AQ2020" i="1"/>
  <c r="AP2020" i="1"/>
  <c r="AO2020" i="1"/>
  <c r="AN2020" i="1"/>
  <c r="AM2020" i="1"/>
  <c r="AV2019" i="1"/>
  <c r="AU2019" i="1"/>
  <c r="AT2019" i="1"/>
  <c r="AS2019" i="1"/>
  <c r="AR2019" i="1"/>
  <c r="AQ2019" i="1"/>
  <c r="AP2019" i="1"/>
  <c r="AO2019" i="1"/>
  <c r="AN2019" i="1"/>
  <c r="AM2019" i="1"/>
  <c r="AV2018" i="1"/>
  <c r="AU2018" i="1"/>
  <c r="AT2018" i="1"/>
  <c r="AS2018" i="1"/>
  <c r="AR2018" i="1"/>
  <c r="AQ2018" i="1"/>
  <c r="AP2018" i="1"/>
  <c r="AO2018" i="1"/>
  <c r="AN2018" i="1"/>
  <c r="AM2018" i="1"/>
  <c r="AV2017" i="1"/>
  <c r="AU2017" i="1"/>
  <c r="AT2017" i="1"/>
  <c r="AS2017" i="1"/>
  <c r="AR2017" i="1"/>
  <c r="AQ2017" i="1"/>
  <c r="AP2017" i="1"/>
  <c r="AO2017" i="1"/>
  <c r="AN2017" i="1"/>
  <c r="AM2017" i="1"/>
  <c r="AV2016" i="1"/>
  <c r="AU2016" i="1"/>
  <c r="AT2016" i="1"/>
  <c r="AS2016" i="1"/>
  <c r="AR2016" i="1"/>
  <c r="AQ2016" i="1"/>
  <c r="AP2016" i="1"/>
  <c r="AO2016" i="1"/>
  <c r="AN2016" i="1"/>
  <c r="AM2016" i="1"/>
  <c r="AV2015" i="1"/>
  <c r="AU2015" i="1"/>
  <c r="AT2015" i="1"/>
  <c r="AS2015" i="1"/>
  <c r="AR2015" i="1"/>
  <c r="AQ2015" i="1"/>
  <c r="AP2015" i="1"/>
  <c r="AO2015" i="1"/>
  <c r="AN2015" i="1"/>
  <c r="AM2015" i="1"/>
  <c r="AV2014" i="1"/>
  <c r="AU2014" i="1"/>
  <c r="AT2014" i="1"/>
  <c r="AS2014" i="1"/>
  <c r="AR2014" i="1"/>
  <c r="AQ2014" i="1"/>
  <c r="AP2014" i="1"/>
  <c r="AO2014" i="1"/>
  <c r="AN2014" i="1"/>
  <c r="AM2014" i="1"/>
  <c r="AV2013" i="1"/>
  <c r="AU2013" i="1"/>
  <c r="AT2013" i="1"/>
  <c r="AS2013" i="1"/>
  <c r="AR2013" i="1"/>
  <c r="AQ2013" i="1"/>
  <c r="AP2013" i="1"/>
  <c r="AO2013" i="1"/>
  <c r="AN2013" i="1"/>
  <c r="AM2013" i="1"/>
  <c r="AV2012" i="1"/>
  <c r="AU2012" i="1"/>
  <c r="AT2012" i="1"/>
  <c r="AS2012" i="1"/>
  <c r="AR2012" i="1"/>
  <c r="AQ2012" i="1"/>
  <c r="AP2012" i="1"/>
  <c r="AO2012" i="1"/>
  <c r="AN2012" i="1"/>
  <c r="AM2012" i="1"/>
  <c r="AV2011" i="1"/>
  <c r="AU2011" i="1"/>
  <c r="AT2011" i="1"/>
  <c r="AS2011" i="1"/>
  <c r="AR2011" i="1"/>
  <c r="AQ2011" i="1"/>
  <c r="AP2011" i="1"/>
  <c r="AO2011" i="1"/>
  <c r="AN2011" i="1"/>
  <c r="AM2011" i="1"/>
  <c r="AV2010" i="1"/>
  <c r="AU2010" i="1"/>
  <c r="AT2010" i="1"/>
  <c r="AS2010" i="1"/>
  <c r="AR2010" i="1"/>
  <c r="AQ2010" i="1"/>
  <c r="AP2010" i="1"/>
  <c r="AO2010" i="1"/>
  <c r="AN2010" i="1"/>
  <c r="AM2010" i="1"/>
  <c r="AV2009" i="1"/>
  <c r="AU2009" i="1"/>
  <c r="AT2009" i="1"/>
  <c r="AS2009" i="1"/>
  <c r="AR2009" i="1"/>
  <c r="AQ2009" i="1"/>
  <c r="AP2009" i="1"/>
  <c r="AO2009" i="1"/>
  <c r="AN2009" i="1"/>
  <c r="AM2009" i="1"/>
  <c r="AV2008" i="1"/>
  <c r="AU2008" i="1"/>
  <c r="AT2008" i="1"/>
  <c r="AS2008" i="1"/>
  <c r="AR2008" i="1"/>
  <c r="AQ2008" i="1"/>
  <c r="AP2008" i="1"/>
  <c r="AO2008" i="1"/>
  <c r="AN2008" i="1"/>
  <c r="AM2008" i="1"/>
  <c r="AV2007" i="1"/>
  <c r="AU2007" i="1"/>
  <c r="AT2007" i="1"/>
  <c r="AS2007" i="1"/>
  <c r="AR2007" i="1"/>
  <c r="AQ2007" i="1"/>
  <c r="AP2007" i="1"/>
  <c r="AO2007" i="1"/>
  <c r="AN2007" i="1"/>
  <c r="AM2007" i="1"/>
  <c r="AV2006" i="1"/>
  <c r="AU2006" i="1"/>
  <c r="AT2006" i="1"/>
  <c r="AS2006" i="1"/>
  <c r="AR2006" i="1"/>
  <c r="AQ2006" i="1"/>
  <c r="AP2006" i="1"/>
  <c r="AO2006" i="1"/>
  <c r="AN2006" i="1"/>
  <c r="AM2006" i="1"/>
  <c r="AV2005" i="1"/>
  <c r="AU2005" i="1"/>
  <c r="AT2005" i="1"/>
  <c r="AS2005" i="1"/>
  <c r="AR2005" i="1"/>
  <c r="AQ2005" i="1"/>
  <c r="AP2005" i="1"/>
  <c r="AO2005" i="1"/>
  <c r="AN2005" i="1"/>
  <c r="AM2005" i="1"/>
  <c r="AV2004" i="1"/>
  <c r="AU2004" i="1"/>
  <c r="AT2004" i="1"/>
  <c r="AS2004" i="1"/>
  <c r="AR2004" i="1"/>
  <c r="AQ2004" i="1"/>
  <c r="AP2004" i="1"/>
  <c r="AO2004" i="1"/>
  <c r="AN2004" i="1"/>
  <c r="AM2004" i="1"/>
  <c r="AV2003" i="1"/>
  <c r="AU2003" i="1"/>
  <c r="AT2003" i="1"/>
  <c r="AS2003" i="1"/>
  <c r="AR2003" i="1"/>
  <c r="AQ2003" i="1"/>
  <c r="AP2003" i="1"/>
  <c r="AO2003" i="1"/>
  <c r="AN2003" i="1"/>
  <c r="AM2003" i="1"/>
  <c r="AV2002" i="1"/>
  <c r="AU2002" i="1"/>
  <c r="AT2002" i="1"/>
  <c r="AS2002" i="1"/>
  <c r="AR2002" i="1"/>
  <c r="AQ2002" i="1"/>
  <c r="AP2002" i="1"/>
  <c r="AO2002" i="1"/>
  <c r="AN2002" i="1"/>
  <c r="AM2002" i="1"/>
  <c r="AV2001" i="1"/>
  <c r="AU2001" i="1"/>
  <c r="AT2001" i="1"/>
  <c r="AS2001" i="1"/>
  <c r="AR2001" i="1"/>
  <c r="AQ2001" i="1"/>
  <c r="AP2001" i="1"/>
  <c r="AO2001" i="1"/>
  <c r="AN2001" i="1"/>
  <c r="AM2001" i="1"/>
  <c r="AV2000" i="1"/>
  <c r="AU2000" i="1"/>
  <c r="AT2000" i="1"/>
  <c r="AS2000" i="1"/>
  <c r="AR2000" i="1"/>
  <c r="AQ2000" i="1"/>
  <c r="AP2000" i="1"/>
  <c r="AO2000" i="1"/>
  <c r="AN2000" i="1"/>
  <c r="AM2000" i="1"/>
  <c r="AV1999" i="1"/>
  <c r="AU1999" i="1"/>
  <c r="AT1999" i="1"/>
  <c r="AS1999" i="1"/>
  <c r="AR1999" i="1"/>
  <c r="AQ1999" i="1"/>
  <c r="AP1999" i="1"/>
  <c r="AO1999" i="1"/>
  <c r="AN1999" i="1"/>
  <c r="AM1999" i="1"/>
  <c r="AV1998" i="1"/>
  <c r="AU1998" i="1"/>
  <c r="AT1998" i="1"/>
  <c r="AS1998" i="1"/>
  <c r="AR1998" i="1"/>
  <c r="AQ1998" i="1"/>
  <c r="AP1998" i="1"/>
  <c r="AO1998" i="1"/>
  <c r="AN1998" i="1"/>
  <c r="AM1998" i="1"/>
  <c r="AV1997" i="1"/>
  <c r="AU1997" i="1"/>
  <c r="AT1997" i="1"/>
  <c r="AS1997" i="1"/>
  <c r="AR1997" i="1"/>
  <c r="AQ1997" i="1"/>
  <c r="AP1997" i="1"/>
  <c r="AO1997" i="1"/>
  <c r="AN1997" i="1"/>
  <c r="AM1997" i="1"/>
  <c r="AV1996" i="1"/>
  <c r="AU1996" i="1"/>
  <c r="AT1996" i="1"/>
  <c r="AS1996" i="1"/>
  <c r="AR1996" i="1"/>
  <c r="AQ1996" i="1"/>
  <c r="AP1996" i="1"/>
  <c r="AO1996" i="1"/>
  <c r="AN1996" i="1"/>
  <c r="AM1996" i="1"/>
  <c r="AV1995" i="1"/>
  <c r="AU1995" i="1"/>
  <c r="AT1995" i="1"/>
  <c r="AS1995" i="1"/>
  <c r="AR1995" i="1"/>
  <c r="AQ1995" i="1"/>
  <c r="AP1995" i="1"/>
  <c r="AO1995" i="1"/>
  <c r="AN1995" i="1"/>
  <c r="AM1995" i="1"/>
  <c r="AV1994" i="1"/>
  <c r="AU1994" i="1"/>
  <c r="AT1994" i="1"/>
  <c r="AS1994" i="1"/>
  <c r="AR1994" i="1"/>
  <c r="AQ1994" i="1"/>
  <c r="AP1994" i="1"/>
  <c r="AO1994" i="1"/>
  <c r="AN1994" i="1"/>
  <c r="AM1994" i="1"/>
  <c r="AV1993" i="1"/>
  <c r="AU1993" i="1"/>
  <c r="AT1993" i="1"/>
  <c r="AS1993" i="1"/>
  <c r="AR1993" i="1"/>
  <c r="AQ1993" i="1"/>
  <c r="AP1993" i="1"/>
  <c r="AO1993" i="1"/>
  <c r="AN1993" i="1"/>
  <c r="AM1993" i="1"/>
  <c r="AV1992" i="1"/>
  <c r="AU1992" i="1"/>
  <c r="AT1992" i="1"/>
  <c r="AS1992" i="1"/>
  <c r="AR1992" i="1"/>
  <c r="AQ1992" i="1"/>
  <c r="AP1992" i="1"/>
  <c r="AO1992" i="1"/>
  <c r="AN1992" i="1"/>
  <c r="AM1992" i="1"/>
  <c r="AV1991" i="1"/>
  <c r="AU1991" i="1"/>
  <c r="AT1991" i="1"/>
  <c r="AS1991" i="1"/>
  <c r="AR1991" i="1"/>
  <c r="AQ1991" i="1"/>
  <c r="AP1991" i="1"/>
  <c r="AO1991" i="1"/>
  <c r="AN1991" i="1"/>
  <c r="AM1991" i="1"/>
  <c r="AV1990" i="1"/>
  <c r="AU1990" i="1"/>
  <c r="AT1990" i="1"/>
  <c r="AS1990" i="1"/>
  <c r="AR1990" i="1"/>
  <c r="AQ1990" i="1"/>
  <c r="AP1990" i="1"/>
  <c r="AO1990" i="1"/>
  <c r="AN1990" i="1"/>
  <c r="AM1990" i="1"/>
  <c r="AV1989" i="1"/>
  <c r="AU1989" i="1"/>
  <c r="AT1989" i="1"/>
  <c r="AS1989" i="1"/>
  <c r="AR1989" i="1"/>
  <c r="AQ1989" i="1"/>
  <c r="AP1989" i="1"/>
  <c r="AO1989" i="1"/>
  <c r="AN1989" i="1"/>
  <c r="AM1989" i="1"/>
  <c r="AV1988" i="1"/>
  <c r="AU1988" i="1"/>
  <c r="AT1988" i="1"/>
  <c r="AS1988" i="1"/>
  <c r="AR1988" i="1"/>
  <c r="AQ1988" i="1"/>
  <c r="AP1988" i="1"/>
  <c r="AO1988" i="1"/>
  <c r="AN1988" i="1"/>
  <c r="AM1988" i="1"/>
  <c r="AV1987" i="1"/>
  <c r="AU1987" i="1"/>
  <c r="AT1987" i="1"/>
  <c r="AS1987" i="1"/>
  <c r="AR1987" i="1"/>
  <c r="AQ1987" i="1"/>
  <c r="AP1987" i="1"/>
  <c r="AO1987" i="1"/>
  <c r="AN1987" i="1"/>
  <c r="AM1987" i="1"/>
  <c r="AV1986" i="1"/>
  <c r="AU1986" i="1"/>
  <c r="AT1986" i="1"/>
  <c r="AS1986" i="1"/>
  <c r="AR1986" i="1"/>
  <c r="AQ1986" i="1"/>
  <c r="AP1986" i="1"/>
  <c r="AO1986" i="1"/>
  <c r="AN1986" i="1"/>
  <c r="AM1986" i="1"/>
  <c r="AV1985" i="1"/>
  <c r="AU1985" i="1"/>
  <c r="AT1985" i="1"/>
  <c r="AS1985" i="1"/>
  <c r="AR1985" i="1"/>
  <c r="AQ1985" i="1"/>
  <c r="AP1985" i="1"/>
  <c r="AO1985" i="1"/>
  <c r="AN1985" i="1"/>
  <c r="AM1985" i="1"/>
  <c r="AV1984" i="1"/>
  <c r="AU1984" i="1"/>
  <c r="AT1984" i="1"/>
  <c r="AS1984" i="1"/>
  <c r="AR1984" i="1"/>
  <c r="AQ1984" i="1"/>
  <c r="AP1984" i="1"/>
  <c r="AO1984" i="1"/>
  <c r="AN1984" i="1"/>
  <c r="AM1984" i="1"/>
  <c r="AV1983" i="1"/>
  <c r="AU1983" i="1"/>
  <c r="AT1983" i="1"/>
  <c r="AS1983" i="1"/>
  <c r="AR1983" i="1"/>
  <c r="AQ1983" i="1"/>
  <c r="AP1983" i="1"/>
  <c r="AO1983" i="1"/>
  <c r="AN1983" i="1"/>
  <c r="AM1983" i="1"/>
  <c r="AV1982" i="1"/>
  <c r="AU1982" i="1"/>
  <c r="AT1982" i="1"/>
  <c r="AS1982" i="1"/>
  <c r="AR1982" i="1"/>
  <c r="AQ1982" i="1"/>
  <c r="AP1982" i="1"/>
  <c r="AO1982" i="1"/>
  <c r="AN1982" i="1"/>
  <c r="AM1982" i="1"/>
  <c r="AV1981" i="1"/>
  <c r="AU1981" i="1"/>
  <c r="AT1981" i="1"/>
  <c r="AS1981" i="1"/>
  <c r="AR1981" i="1"/>
  <c r="AQ1981" i="1"/>
  <c r="AP1981" i="1"/>
  <c r="AO1981" i="1"/>
  <c r="AN1981" i="1"/>
  <c r="AM1981" i="1"/>
  <c r="AV1980" i="1"/>
  <c r="AU1980" i="1"/>
  <c r="AT1980" i="1"/>
  <c r="AS1980" i="1"/>
  <c r="AR1980" i="1"/>
  <c r="AQ1980" i="1"/>
  <c r="AP1980" i="1"/>
  <c r="AO1980" i="1"/>
  <c r="AN1980" i="1"/>
  <c r="AM1980" i="1"/>
  <c r="AV1979" i="1"/>
  <c r="AU1979" i="1"/>
  <c r="AT1979" i="1"/>
  <c r="AS1979" i="1"/>
  <c r="AR1979" i="1"/>
  <c r="AQ1979" i="1"/>
  <c r="AP1979" i="1"/>
  <c r="AO1979" i="1"/>
  <c r="AN1979" i="1"/>
  <c r="AM1979" i="1"/>
  <c r="AV1978" i="1"/>
  <c r="AU1978" i="1"/>
  <c r="AT1978" i="1"/>
  <c r="AS1978" i="1"/>
  <c r="AR1978" i="1"/>
  <c r="AQ1978" i="1"/>
  <c r="AP1978" i="1"/>
  <c r="AO1978" i="1"/>
  <c r="AN1978" i="1"/>
  <c r="AM1978" i="1"/>
  <c r="AV1977" i="1"/>
  <c r="AU1977" i="1"/>
  <c r="AT1977" i="1"/>
  <c r="AS1977" i="1"/>
  <c r="AR1977" i="1"/>
  <c r="AQ1977" i="1"/>
  <c r="AP1977" i="1"/>
  <c r="AO1977" i="1"/>
  <c r="AN1977" i="1"/>
  <c r="AM1977" i="1"/>
  <c r="AV1976" i="1"/>
  <c r="AU1976" i="1"/>
  <c r="AT1976" i="1"/>
  <c r="AS1976" i="1"/>
  <c r="AR1976" i="1"/>
  <c r="AQ1976" i="1"/>
  <c r="AP1976" i="1"/>
  <c r="AO1976" i="1"/>
  <c r="AN1976" i="1"/>
  <c r="AM1976" i="1"/>
  <c r="AV1975" i="1"/>
  <c r="AU1975" i="1"/>
  <c r="AT1975" i="1"/>
  <c r="AS1975" i="1"/>
  <c r="AR1975" i="1"/>
  <c r="AQ1975" i="1"/>
  <c r="AP1975" i="1"/>
  <c r="AO1975" i="1"/>
  <c r="AN1975" i="1"/>
  <c r="AM1975" i="1"/>
  <c r="AV1974" i="1"/>
  <c r="AU1974" i="1"/>
  <c r="AT1974" i="1"/>
  <c r="AS1974" i="1"/>
  <c r="AR1974" i="1"/>
  <c r="AQ1974" i="1"/>
  <c r="AP1974" i="1"/>
  <c r="AO1974" i="1"/>
  <c r="AN1974" i="1"/>
  <c r="AM1974" i="1"/>
  <c r="AV1973" i="1"/>
  <c r="AU1973" i="1"/>
  <c r="AT1973" i="1"/>
  <c r="AS1973" i="1"/>
  <c r="AR1973" i="1"/>
  <c r="AQ1973" i="1"/>
  <c r="AP1973" i="1"/>
  <c r="AO1973" i="1"/>
  <c r="AN1973" i="1"/>
  <c r="AM1973" i="1"/>
  <c r="AV1972" i="1"/>
  <c r="AU1972" i="1"/>
  <c r="AT1972" i="1"/>
  <c r="AS1972" i="1"/>
  <c r="AR1972" i="1"/>
  <c r="AQ1972" i="1"/>
  <c r="AP1972" i="1"/>
  <c r="AO1972" i="1"/>
  <c r="AN1972" i="1"/>
  <c r="AM1972" i="1"/>
  <c r="AV1971" i="1"/>
  <c r="AU1971" i="1"/>
  <c r="AT1971" i="1"/>
  <c r="AS1971" i="1"/>
  <c r="AR1971" i="1"/>
  <c r="AQ1971" i="1"/>
  <c r="AP1971" i="1"/>
  <c r="AO1971" i="1"/>
  <c r="AN1971" i="1"/>
  <c r="AM1971" i="1"/>
  <c r="AV1970" i="1"/>
  <c r="AU1970" i="1"/>
  <c r="AT1970" i="1"/>
  <c r="AS1970" i="1"/>
  <c r="AR1970" i="1"/>
  <c r="AQ1970" i="1"/>
  <c r="AP1970" i="1"/>
  <c r="AO1970" i="1"/>
  <c r="AN1970" i="1"/>
  <c r="AM1970" i="1"/>
  <c r="AV1969" i="1"/>
  <c r="AU1969" i="1"/>
  <c r="AT1969" i="1"/>
  <c r="AS1969" i="1"/>
  <c r="AR1969" i="1"/>
  <c r="AQ1969" i="1"/>
  <c r="AP1969" i="1"/>
  <c r="AO1969" i="1"/>
  <c r="AN1969" i="1"/>
  <c r="AM1969" i="1"/>
  <c r="AV1968" i="1"/>
  <c r="AU1968" i="1"/>
  <c r="AT1968" i="1"/>
  <c r="AS1968" i="1"/>
  <c r="AR1968" i="1"/>
  <c r="AQ1968" i="1"/>
  <c r="AP1968" i="1"/>
  <c r="AO1968" i="1"/>
  <c r="AN1968" i="1"/>
  <c r="AM1968" i="1"/>
  <c r="AV1967" i="1"/>
  <c r="AU1967" i="1"/>
  <c r="AT1967" i="1"/>
  <c r="AS1967" i="1"/>
  <c r="AR1967" i="1"/>
  <c r="AQ1967" i="1"/>
  <c r="AP1967" i="1"/>
  <c r="AO1967" i="1"/>
  <c r="AN1967" i="1"/>
  <c r="AM1967" i="1"/>
  <c r="AV1966" i="1"/>
  <c r="AU1966" i="1"/>
  <c r="AT1966" i="1"/>
  <c r="AS1966" i="1"/>
  <c r="AR1966" i="1"/>
  <c r="AQ1966" i="1"/>
  <c r="AP1966" i="1"/>
  <c r="AO1966" i="1"/>
  <c r="AN1966" i="1"/>
  <c r="AM1966" i="1"/>
  <c r="AV1965" i="1"/>
  <c r="AU1965" i="1"/>
  <c r="AT1965" i="1"/>
  <c r="AS1965" i="1"/>
  <c r="AR1965" i="1"/>
  <c r="AQ1965" i="1"/>
  <c r="AP1965" i="1"/>
  <c r="AO1965" i="1"/>
  <c r="AN1965" i="1"/>
  <c r="AM1965" i="1"/>
  <c r="AV1964" i="1"/>
  <c r="AU1964" i="1"/>
  <c r="AT1964" i="1"/>
  <c r="AS1964" i="1"/>
  <c r="AR1964" i="1"/>
  <c r="AQ1964" i="1"/>
  <c r="AP1964" i="1"/>
  <c r="AO1964" i="1"/>
  <c r="AN1964" i="1"/>
  <c r="AM1964" i="1"/>
  <c r="AV1963" i="1"/>
  <c r="AU1963" i="1"/>
  <c r="AT1963" i="1"/>
  <c r="AS1963" i="1"/>
  <c r="AR1963" i="1"/>
  <c r="AQ1963" i="1"/>
  <c r="AP1963" i="1"/>
  <c r="AO1963" i="1"/>
  <c r="AN1963" i="1"/>
  <c r="AM1963" i="1"/>
  <c r="AV1962" i="1"/>
  <c r="AU1962" i="1"/>
  <c r="AT1962" i="1"/>
  <c r="AS1962" i="1"/>
  <c r="AR1962" i="1"/>
  <c r="AQ1962" i="1"/>
  <c r="AP1962" i="1"/>
  <c r="AO1962" i="1"/>
  <c r="AN1962" i="1"/>
  <c r="AM1962" i="1"/>
  <c r="AV1961" i="1"/>
  <c r="AU1961" i="1"/>
  <c r="AT1961" i="1"/>
  <c r="AS1961" i="1"/>
  <c r="AR1961" i="1"/>
  <c r="AQ1961" i="1"/>
  <c r="AP1961" i="1"/>
  <c r="AO1961" i="1"/>
  <c r="AN1961" i="1"/>
  <c r="AM1961" i="1"/>
  <c r="AV1960" i="1"/>
  <c r="AU1960" i="1"/>
  <c r="AT1960" i="1"/>
  <c r="AS1960" i="1"/>
  <c r="AR1960" i="1"/>
  <c r="AQ1960" i="1"/>
  <c r="AP1960" i="1"/>
  <c r="AO1960" i="1"/>
  <c r="AN1960" i="1"/>
  <c r="AM1960" i="1"/>
  <c r="AV1959" i="1"/>
  <c r="AU1959" i="1"/>
  <c r="AT1959" i="1"/>
  <c r="AS1959" i="1"/>
  <c r="AR1959" i="1"/>
  <c r="AQ1959" i="1"/>
  <c r="AP1959" i="1"/>
  <c r="AO1959" i="1"/>
  <c r="AN1959" i="1"/>
  <c r="AM1959" i="1"/>
  <c r="AV1958" i="1"/>
  <c r="AU1958" i="1"/>
  <c r="AT1958" i="1"/>
  <c r="AS1958" i="1"/>
  <c r="AR1958" i="1"/>
  <c r="AQ1958" i="1"/>
  <c r="AP1958" i="1"/>
  <c r="AO1958" i="1"/>
  <c r="AN1958" i="1"/>
  <c r="AM1958" i="1"/>
  <c r="AV1957" i="1"/>
  <c r="AU1957" i="1"/>
  <c r="AT1957" i="1"/>
  <c r="AS1957" i="1"/>
  <c r="AR1957" i="1"/>
  <c r="AQ1957" i="1"/>
  <c r="AP1957" i="1"/>
  <c r="AO1957" i="1"/>
  <c r="AN1957" i="1"/>
  <c r="AM1957" i="1"/>
  <c r="AV1956" i="1"/>
  <c r="AU1956" i="1"/>
  <c r="AT1956" i="1"/>
  <c r="AS1956" i="1"/>
  <c r="AR1956" i="1"/>
  <c r="AQ1956" i="1"/>
  <c r="AP1956" i="1"/>
  <c r="AO1956" i="1"/>
  <c r="AN1956" i="1"/>
  <c r="AM1956" i="1"/>
  <c r="AV1955" i="1"/>
  <c r="AU1955" i="1"/>
  <c r="AT1955" i="1"/>
  <c r="AS1955" i="1"/>
  <c r="AR1955" i="1"/>
  <c r="AQ1955" i="1"/>
  <c r="AP1955" i="1"/>
  <c r="AO1955" i="1"/>
  <c r="AN1955" i="1"/>
  <c r="AM1955" i="1"/>
  <c r="AV1954" i="1"/>
  <c r="AU1954" i="1"/>
  <c r="AT1954" i="1"/>
  <c r="AS1954" i="1"/>
  <c r="AR1954" i="1"/>
  <c r="AQ1954" i="1"/>
  <c r="AP1954" i="1"/>
  <c r="AO1954" i="1"/>
  <c r="AN1954" i="1"/>
  <c r="AM1954" i="1"/>
  <c r="AV1953" i="1"/>
  <c r="AU1953" i="1"/>
  <c r="AT1953" i="1"/>
  <c r="AS1953" i="1"/>
  <c r="AR1953" i="1"/>
  <c r="AQ1953" i="1"/>
  <c r="AP1953" i="1"/>
  <c r="AO1953" i="1"/>
  <c r="AN1953" i="1"/>
  <c r="AM1953" i="1"/>
  <c r="AV1952" i="1"/>
  <c r="AU1952" i="1"/>
  <c r="AT1952" i="1"/>
  <c r="AS1952" i="1"/>
  <c r="AR1952" i="1"/>
  <c r="AQ1952" i="1"/>
  <c r="AP1952" i="1"/>
  <c r="AO1952" i="1"/>
  <c r="AN1952" i="1"/>
  <c r="AM1952" i="1"/>
  <c r="AV1951" i="1"/>
  <c r="AU1951" i="1"/>
  <c r="AT1951" i="1"/>
  <c r="AS1951" i="1"/>
  <c r="AR1951" i="1"/>
  <c r="AQ1951" i="1"/>
  <c r="AP1951" i="1"/>
  <c r="AO1951" i="1"/>
  <c r="AN1951" i="1"/>
  <c r="AM1951" i="1"/>
  <c r="AV1950" i="1"/>
  <c r="AU1950" i="1"/>
  <c r="AT1950" i="1"/>
  <c r="AS1950" i="1"/>
  <c r="AR1950" i="1"/>
  <c r="AQ1950" i="1"/>
  <c r="AP1950" i="1"/>
  <c r="AO1950" i="1"/>
  <c r="AN1950" i="1"/>
  <c r="AM1950" i="1"/>
  <c r="AV1949" i="1"/>
  <c r="AU1949" i="1"/>
  <c r="AT1949" i="1"/>
  <c r="AS1949" i="1"/>
  <c r="AR1949" i="1"/>
  <c r="AQ1949" i="1"/>
  <c r="AP1949" i="1"/>
  <c r="AO1949" i="1"/>
  <c r="AN1949" i="1"/>
  <c r="AM1949" i="1"/>
  <c r="AV1948" i="1"/>
  <c r="AU1948" i="1"/>
  <c r="AT1948" i="1"/>
  <c r="AS1948" i="1"/>
  <c r="AR1948" i="1"/>
  <c r="AQ1948" i="1"/>
  <c r="AP1948" i="1"/>
  <c r="AO1948" i="1"/>
  <c r="AN1948" i="1"/>
  <c r="AM1948" i="1"/>
  <c r="AV1947" i="1"/>
  <c r="AU1947" i="1"/>
  <c r="AT1947" i="1"/>
  <c r="AS1947" i="1"/>
  <c r="AR1947" i="1"/>
  <c r="AQ1947" i="1"/>
  <c r="AP1947" i="1"/>
  <c r="AO1947" i="1"/>
  <c r="AN1947" i="1"/>
  <c r="AM1947" i="1"/>
  <c r="AV1946" i="1"/>
  <c r="AU1946" i="1"/>
  <c r="AT1946" i="1"/>
  <c r="AS1946" i="1"/>
  <c r="AR1946" i="1"/>
  <c r="AQ1946" i="1"/>
  <c r="AP1946" i="1"/>
  <c r="AO1946" i="1"/>
  <c r="AN1946" i="1"/>
  <c r="AM1946" i="1"/>
  <c r="AV1945" i="1"/>
  <c r="AU1945" i="1"/>
  <c r="AT1945" i="1"/>
  <c r="AS1945" i="1"/>
  <c r="AR1945" i="1"/>
  <c r="AQ1945" i="1"/>
  <c r="AP1945" i="1"/>
  <c r="AO1945" i="1"/>
  <c r="AN1945" i="1"/>
  <c r="AM1945" i="1"/>
  <c r="AV1944" i="1"/>
  <c r="AU1944" i="1"/>
  <c r="AT1944" i="1"/>
  <c r="AS1944" i="1"/>
  <c r="AR1944" i="1"/>
  <c r="AQ1944" i="1"/>
  <c r="AP1944" i="1"/>
  <c r="AO1944" i="1"/>
  <c r="AN1944" i="1"/>
  <c r="AM1944" i="1"/>
  <c r="AV1943" i="1"/>
  <c r="AU1943" i="1"/>
  <c r="AT1943" i="1"/>
  <c r="AS1943" i="1"/>
  <c r="AR1943" i="1"/>
  <c r="AQ1943" i="1"/>
  <c r="AP1943" i="1"/>
  <c r="AO1943" i="1"/>
  <c r="AN1943" i="1"/>
  <c r="AM1943" i="1"/>
  <c r="AV1942" i="1"/>
  <c r="AU1942" i="1"/>
  <c r="AT1942" i="1"/>
  <c r="AS1942" i="1"/>
  <c r="AR1942" i="1"/>
  <c r="AQ1942" i="1"/>
  <c r="AP1942" i="1"/>
  <c r="AO1942" i="1"/>
  <c r="AN1942" i="1"/>
  <c r="AM1942" i="1"/>
  <c r="AV1941" i="1"/>
  <c r="AU1941" i="1"/>
  <c r="AT1941" i="1"/>
  <c r="AS1941" i="1"/>
  <c r="AR1941" i="1"/>
  <c r="AQ1941" i="1"/>
  <c r="AP1941" i="1"/>
  <c r="AO1941" i="1"/>
  <c r="AN1941" i="1"/>
  <c r="AM1941" i="1"/>
  <c r="AV1940" i="1"/>
  <c r="AU1940" i="1"/>
  <c r="AT1940" i="1"/>
  <c r="AS1940" i="1"/>
  <c r="AR1940" i="1"/>
  <c r="AQ1940" i="1"/>
  <c r="AP1940" i="1"/>
  <c r="AO1940" i="1"/>
  <c r="AN1940" i="1"/>
  <c r="AM1940" i="1"/>
  <c r="AV1939" i="1"/>
  <c r="AU1939" i="1"/>
  <c r="AT1939" i="1"/>
  <c r="AS1939" i="1"/>
  <c r="AR1939" i="1"/>
  <c r="AQ1939" i="1"/>
  <c r="AP1939" i="1"/>
  <c r="AO1939" i="1"/>
  <c r="AN1939" i="1"/>
  <c r="AM1939" i="1"/>
  <c r="AV1938" i="1"/>
  <c r="AU1938" i="1"/>
  <c r="AT1938" i="1"/>
  <c r="AS1938" i="1"/>
  <c r="AR1938" i="1"/>
  <c r="AQ1938" i="1"/>
  <c r="AP1938" i="1"/>
  <c r="AO1938" i="1"/>
  <c r="AN1938" i="1"/>
  <c r="AM1938" i="1"/>
  <c r="AV1937" i="1"/>
  <c r="AU1937" i="1"/>
  <c r="AT1937" i="1"/>
  <c r="AS1937" i="1"/>
  <c r="AR1937" i="1"/>
  <c r="AQ1937" i="1"/>
  <c r="AP1937" i="1"/>
  <c r="AO1937" i="1"/>
  <c r="AN1937" i="1"/>
  <c r="AM1937" i="1"/>
  <c r="AV1936" i="1"/>
  <c r="AU1936" i="1"/>
  <c r="AT1936" i="1"/>
  <c r="AS1936" i="1"/>
  <c r="AR1936" i="1"/>
  <c r="AQ1936" i="1"/>
  <c r="AP1936" i="1"/>
  <c r="AO1936" i="1"/>
  <c r="AN1936" i="1"/>
  <c r="AM1936" i="1"/>
  <c r="AV1935" i="1"/>
  <c r="AU1935" i="1"/>
  <c r="AT1935" i="1"/>
  <c r="AS1935" i="1"/>
  <c r="AR1935" i="1"/>
  <c r="AQ1935" i="1"/>
  <c r="AP1935" i="1"/>
  <c r="AO1935" i="1"/>
  <c r="AN1935" i="1"/>
  <c r="AM1935" i="1"/>
  <c r="AV1934" i="1"/>
  <c r="AU1934" i="1"/>
  <c r="AT1934" i="1"/>
  <c r="AS1934" i="1"/>
  <c r="AR1934" i="1"/>
  <c r="AQ1934" i="1"/>
  <c r="AP1934" i="1"/>
  <c r="AO1934" i="1"/>
  <c r="AN1934" i="1"/>
  <c r="AM1934" i="1"/>
  <c r="AV1933" i="1"/>
  <c r="AU1933" i="1"/>
  <c r="AT1933" i="1"/>
  <c r="AS1933" i="1"/>
  <c r="AR1933" i="1"/>
  <c r="AQ1933" i="1"/>
  <c r="AP1933" i="1"/>
  <c r="AO1933" i="1"/>
  <c r="AN1933" i="1"/>
  <c r="AM1933" i="1"/>
  <c r="AV1932" i="1"/>
  <c r="AU1932" i="1"/>
  <c r="AT1932" i="1"/>
  <c r="AS1932" i="1"/>
  <c r="AR1932" i="1"/>
  <c r="AQ1932" i="1"/>
  <c r="AP1932" i="1"/>
  <c r="AO1932" i="1"/>
  <c r="AN1932" i="1"/>
  <c r="AM1932" i="1"/>
  <c r="AV1931" i="1"/>
  <c r="AU1931" i="1"/>
  <c r="AT1931" i="1"/>
  <c r="AS1931" i="1"/>
  <c r="AR1931" i="1"/>
  <c r="AQ1931" i="1"/>
  <c r="AP1931" i="1"/>
  <c r="AO1931" i="1"/>
  <c r="AN1931" i="1"/>
  <c r="AM1931" i="1"/>
  <c r="AV1930" i="1"/>
  <c r="AU1930" i="1"/>
  <c r="AT1930" i="1"/>
  <c r="AS1930" i="1"/>
  <c r="AR1930" i="1"/>
  <c r="AQ1930" i="1"/>
  <c r="AP1930" i="1"/>
  <c r="AO1930" i="1"/>
  <c r="AN1930" i="1"/>
  <c r="AM1930" i="1"/>
  <c r="AV1929" i="1"/>
  <c r="AU1929" i="1"/>
  <c r="AT1929" i="1"/>
  <c r="AS1929" i="1"/>
  <c r="AR1929" i="1"/>
  <c r="AQ1929" i="1"/>
  <c r="AP1929" i="1"/>
  <c r="AO1929" i="1"/>
  <c r="AN1929" i="1"/>
  <c r="AM1929" i="1"/>
  <c r="AV1928" i="1"/>
  <c r="AU1928" i="1"/>
  <c r="AT1928" i="1"/>
  <c r="AS1928" i="1"/>
  <c r="AR1928" i="1"/>
  <c r="AQ1928" i="1"/>
  <c r="AP1928" i="1"/>
  <c r="AO1928" i="1"/>
  <c r="AN1928" i="1"/>
  <c r="AM1928" i="1"/>
  <c r="AV1927" i="1"/>
  <c r="AU1927" i="1"/>
  <c r="AT1927" i="1"/>
  <c r="AS1927" i="1"/>
  <c r="AR1927" i="1"/>
  <c r="AQ1927" i="1"/>
  <c r="AP1927" i="1"/>
  <c r="AO1927" i="1"/>
  <c r="AN1927" i="1"/>
  <c r="AM1927" i="1"/>
  <c r="AV1926" i="1"/>
  <c r="AU1926" i="1"/>
  <c r="AT1926" i="1"/>
  <c r="AS1926" i="1"/>
  <c r="AR1926" i="1"/>
  <c r="AQ1926" i="1"/>
  <c r="AP1926" i="1"/>
  <c r="AO1926" i="1"/>
  <c r="AN1926" i="1"/>
  <c r="AM1926" i="1"/>
  <c r="AV1925" i="1"/>
  <c r="AU1925" i="1"/>
  <c r="AT1925" i="1"/>
  <c r="AS1925" i="1"/>
  <c r="AR1925" i="1"/>
  <c r="AQ1925" i="1"/>
  <c r="AP1925" i="1"/>
  <c r="AO1925" i="1"/>
  <c r="AN1925" i="1"/>
  <c r="AM1925" i="1"/>
  <c r="AV1924" i="1"/>
  <c r="AU1924" i="1"/>
  <c r="AT1924" i="1"/>
  <c r="AS1924" i="1"/>
  <c r="AR1924" i="1"/>
  <c r="AQ1924" i="1"/>
  <c r="AP1924" i="1"/>
  <c r="AO1924" i="1"/>
  <c r="AN1924" i="1"/>
  <c r="AM1924" i="1"/>
  <c r="AV1923" i="1"/>
  <c r="AU1923" i="1"/>
  <c r="AT1923" i="1"/>
  <c r="AS1923" i="1"/>
  <c r="AR1923" i="1"/>
  <c r="AQ1923" i="1"/>
  <c r="AP1923" i="1"/>
  <c r="AO1923" i="1"/>
  <c r="AN1923" i="1"/>
  <c r="AM1923" i="1"/>
  <c r="AV1922" i="1"/>
  <c r="AU1922" i="1"/>
  <c r="AT1922" i="1"/>
  <c r="AS1922" i="1"/>
  <c r="AR1922" i="1"/>
  <c r="AQ1922" i="1"/>
  <c r="AP1922" i="1"/>
  <c r="AO1922" i="1"/>
  <c r="AN1922" i="1"/>
  <c r="AM1922" i="1"/>
  <c r="AV1921" i="1"/>
  <c r="AU1921" i="1"/>
  <c r="AT1921" i="1"/>
  <c r="AS1921" i="1"/>
  <c r="AR1921" i="1"/>
  <c r="AQ1921" i="1"/>
  <c r="AP1921" i="1"/>
  <c r="AO1921" i="1"/>
  <c r="AN1921" i="1"/>
  <c r="AM1921" i="1"/>
  <c r="AV1920" i="1"/>
  <c r="AU1920" i="1"/>
  <c r="AT1920" i="1"/>
  <c r="AS1920" i="1"/>
  <c r="AR1920" i="1"/>
  <c r="AQ1920" i="1"/>
  <c r="AP1920" i="1"/>
  <c r="AO1920" i="1"/>
  <c r="AN1920" i="1"/>
  <c r="AM1920" i="1"/>
  <c r="AV1919" i="1"/>
  <c r="AU1919" i="1"/>
  <c r="AT1919" i="1"/>
  <c r="AS1919" i="1"/>
  <c r="AR1919" i="1"/>
  <c r="AQ1919" i="1"/>
  <c r="AP1919" i="1"/>
  <c r="AO1919" i="1"/>
  <c r="AN1919" i="1"/>
  <c r="AM1919" i="1"/>
  <c r="AV1918" i="1"/>
  <c r="AU1918" i="1"/>
  <c r="AT1918" i="1"/>
  <c r="AS1918" i="1"/>
  <c r="AR1918" i="1"/>
  <c r="AQ1918" i="1"/>
  <c r="AP1918" i="1"/>
  <c r="AO1918" i="1"/>
  <c r="AN1918" i="1"/>
  <c r="AM1918" i="1"/>
  <c r="AV1917" i="1"/>
  <c r="AU1917" i="1"/>
  <c r="AT1917" i="1"/>
  <c r="AS1917" i="1"/>
  <c r="AR1917" i="1"/>
  <c r="AQ1917" i="1"/>
  <c r="AP1917" i="1"/>
  <c r="AO1917" i="1"/>
  <c r="AN1917" i="1"/>
  <c r="AM1917" i="1"/>
  <c r="AV1916" i="1"/>
  <c r="AU1916" i="1"/>
  <c r="AT1916" i="1"/>
  <c r="AS1916" i="1"/>
  <c r="AR1916" i="1"/>
  <c r="AQ1916" i="1"/>
  <c r="AP1916" i="1"/>
  <c r="AO1916" i="1"/>
  <c r="AN1916" i="1"/>
  <c r="AM1916" i="1"/>
  <c r="AV1915" i="1"/>
  <c r="AU1915" i="1"/>
  <c r="AT1915" i="1"/>
  <c r="AS1915" i="1"/>
  <c r="AR1915" i="1"/>
  <c r="AQ1915" i="1"/>
  <c r="AP1915" i="1"/>
  <c r="AO1915" i="1"/>
  <c r="AN1915" i="1"/>
  <c r="AM1915" i="1"/>
  <c r="AV1914" i="1"/>
  <c r="AU1914" i="1"/>
  <c r="AT1914" i="1"/>
  <c r="AS1914" i="1"/>
  <c r="AR1914" i="1"/>
  <c r="AQ1914" i="1"/>
  <c r="AP1914" i="1"/>
  <c r="AO1914" i="1"/>
  <c r="AN1914" i="1"/>
  <c r="AM1914" i="1"/>
  <c r="AV1913" i="1"/>
  <c r="AU1913" i="1"/>
  <c r="AT1913" i="1"/>
  <c r="AS1913" i="1"/>
  <c r="AR1913" i="1"/>
  <c r="AQ1913" i="1"/>
  <c r="AP1913" i="1"/>
  <c r="AO1913" i="1"/>
  <c r="AN1913" i="1"/>
  <c r="AM1913" i="1"/>
  <c r="AV1912" i="1"/>
  <c r="AU1912" i="1"/>
  <c r="AT1912" i="1"/>
  <c r="AS1912" i="1"/>
  <c r="AR1912" i="1"/>
  <c r="AQ1912" i="1"/>
  <c r="AP1912" i="1"/>
  <c r="AO1912" i="1"/>
  <c r="AN1912" i="1"/>
  <c r="AM1912" i="1"/>
  <c r="AV1911" i="1"/>
  <c r="AU1911" i="1"/>
  <c r="AT1911" i="1"/>
  <c r="AS1911" i="1"/>
  <c r="AR1911" i="1"/>
  <c r="AQ1911" i="1"/>
  <c r="AP1911" i="1"/>
  <c r="AO1911" i="1"/>
  <c r="AN1911" i="1"/>
  <c r="AM1911" i="1"/>
  <c r="AV1910" i="1"/>
  <c r="AU1910" i="1"/>
  <c r="AT1910" i="1"/>
  <c r="AS1910" i="1"/>
  <c r="AR1910" i="1"/>
  <c r="AQ1910" i="1"/>
  <c r="AP1910" i="1"/>
  <c r="AO1910" i="1"/>
  <c r="AN1910" i="1"/>
  <c r="AM1910" i="1"/>
  <c r="AV1909" i="1"/>
  <c r="AU1909" i="1"/>
  <c r="AT1909" i="1"/>
  <c r="AS1909" i="1"/>
  <c r="AR1909" i="1"/>
  <c r="AQ1909" i="1"/>
  <c r="AP1909" i="1"/>
  <c r="AO1909" i="1"/>
  <c r="AN1909" i="1"/>
  <c r="AM1909" i="1"/>
  <c r="AV1908" i="1"/>
  <c r="AU1908" i="1"/>
  <c r="AT1908" i="1"/>
  <c r="AS1908" i="1"/>
  <c r="AR1908" i="1"/>
  <c r="AQ1908" i="1"/>
  <c r="AP1908" i="1"/>
  <c r="AO1908" i="1"/>
  <c r="AN1908" i="1"/>
  <c r="AM1908" i="1"/>
  <c r="AV1907" i="1"/>
  <c r="AU1907" i="1"/>
  <c r="AT1907" i="1"/>
  <c r="AS1907" i="1"/>
  <c r="AR1907" i="1"/>
  <c r="AQ1907" i="1"/>
  <c r="AP1907" i="1"/>
  <c r="AO1907" i="1"/>
  <c r="AN1907" i="1"/>
  <c r="AM1907" i="1"/>
  <c r="AV1906" i="1"/>
  <c r="AU1906" i="1"/>
  <c r="AT1906" i="1"/>
  <c r="AS1906" i="1"/>
  <c r="AR1906" i="1"/>
  <c r="AQ1906" i="1"/>
  <c r="AP1906" i="1"/>
  <c r="AO1906" i="1"/>
  <c r="AN1906" i="1"/>
  <c r="AM1906" i="1"/>
  <c r="AV1905" i="1"/>
  <c r="AU1905" i="1"/>
  <c r="AT1905" i="1"/>
  <c r="AS1905" i="1"/>
  <c r="AR1905" i="1"/>
  <c r="AQ1905" i="1"/>
  <c r="AP1905" i="1"/>
  <c r="AO1905" i="1"/>
  <c r="AN1905" i="1"/>
  <c r="AM1905" i="1"/>
  <c r="AV1904" i="1"/>
  <c r="AU1904" i="1"/>
  <c r="AT1904" i="1"/>
  <c r="AS1904" i="1"/>
  <c r="AR1904" i="1"/>
  <c r="AQ1904" i="1"/>
  <c r="AP1904" i="1"/>
  <c r="AO1904" i="1"/>
  <c r="AN1904" i="1"/>
  <c r="AM1904" i="1"/>
  <c r="AV1903" i="1"/>
  <c r="AU1903" i="1"/>
  <c r="AT1903" i="1"/>
  <c r="AS1903" i="1"/>
  <c r="AR1903" i="1"/>
  <c r="AQ1903" i="1"/>
  <c r="AP1903" i="1"/>
  <c r="AO1903" i="1"/>
  <c r="AN1903" i="1"/>
  <c r="AM1903" i="1"/>
  <c r="AV1902" i="1"/>
  <c r="AU1902" i="1"/>
  <c r="AT1902" i="1"/>
  <c r="AS1902" i="1"/>
  <c r="AR1902" i="1"/>
  <c r="AQ1902" i="1"/>
  <c r="AP1902" i="1"/>
  <c r="AO1902" i="1"/>
  <c r="AN1902" i="1"/>
  <c r="AM1902" i="1"/>
  <c r="AV1901" i="1"/>
  <c r="AU1901" i="1"/>
  <c r="AT1901" i="1"/>
  <c r="AS1901" i="1"/>
  <c r="AR1901" i="1"/>
  <c r="AQ1901" i="1"/>
  <c r="AP1901" i="1"/>
  <c r="AO1901" i="1"/>
  <c r="AN1901" i="1"/>
  <c r="AM1901" i="1"/>
  <c r="AV1900" i="1"/>
  <c r="AU1900" i="1"/>
  <c r="AT1900" i="1"/>
  <c r="AS1900" i="1"/>
  <c r="AR1900" i="1"/>
  <c r="AQ1900" i="1"/>
  <c r="AP1900" i="1"/>
  <c r="AO1900" i="1"/>
  <c r="AN1900" i="1"/>
  <c r="AM1900" i="1"/>
  <c r="AV1899" i="1"/>
  <c r="AU1899" i="1"/>
  <c r="AT1899" i="1"/>
  <c r="AS1899" i="1"/>
  <c r="AR1899" i="1"/>
  <c r="AQ1899" i="1"/>
  <c r="AP1899" i="1"/>
  <c r="AO1899" i="1"/>
  <c r="AN1899" i="1"/>
  <c r="AM1899" i="1"/>
  <c r="AV1898" i="1"/>
  <c r="AU1898" i="1"/>
  <c r="AT1898" i="1"/>
  <c r="AS1898" i="1"/>
  <c r="AR1898" i="1"/>
  <c r="AQ1898" i="1"/>
  <c r="AP1898" i="1"/>
  <c r="AO1898" i="1"/>
  <c r="AN1898" i="1"/>
  <c r="AM1898" i="1"/>
  <c r="AV1897" i="1"/>
  <c r="AU1897" i="1"/>
  <c r="AT1897" i="1"/>
  <c r="AS1897" i="1"/>
  <c r="AR1897" i="1"/>
  <c r="AQ1897" i="1"/>
  <c r="AP1897" i="1"/>
  <c r="AO1897" i="1"/>
  <c r="AN1897" i="1"/>
  <c r="AM1897" i="1"/>
  <c r="AV1896" i="1"/>
  <c r="AU1896" i="1"/>
  <c r="AT1896" i="1"/>
  <c r="AS1896" i="1"/>
  <c r="AR1896" i="1"/>
  <c r="AQ1896" i="1"/>
  <c r="AP1896" i="1"/>
  <c r="AO1896" i="1"/>
  <c r="AN1896" i="1"/>
  <c r="AM1896" i="1"/>
  <c r="AV1895" i="1"/>
  <c r="AU1895" i="1"/>
  <c r="AT1895" i="1"/>
  <c r="AS1895" i="1"/>
  <c r="AR1895" i="1"/>
  <c r="AQ1895" i="1"/>
  <c r="AP1895" i="1"/>
  <c r="AO1895" i="1"/>
  <c r="AN1895" i="1"/>
  <c r="AM1895" i="1"/>
  <c r="AV1894" i="1"/>
  <c r="AU1894" i="1"/>
  <c r="AT1894" i="1"/>
  <c r="AS1894" i="1"/>
  <c r="AR1894" i="1"/>
  <c r="AQ1894" i="1"/>
  <c r="AP1894" i="1"/>
  <c r="AO1894" i="1"/>
  <c r="AN1894" i="1"/>
  <c r="AM1894" i="1"/>
  <c r="AV1893" i="1"/>
  <c r="AU1893" i="1"/>
  <c r="AT1893" i="1"/>
  <c r="AS1893" i="1"/>
  <c r="AR1893" i="1"/>
  <c r="AQ1893" i="1"/>
  <c r="AP1893" i="1"/>
  <c r="AO1893" i="1"/>
  <c r="AN1893" i="1"/>
  <c r="AM1893" i="1"/>
  <c r="AV1892" i="1"/>
  <c r="AU1892" i="1"/>
  <c r="AT1892" i="1"/>
  <c r="AS1892" i="1"/>
  <c r="AR1892" i="1"/>
  <c r="AQ1892" i="1"/>
  <c r="AP1892" i="1"/>
  <c r="AO1892" i="1"/>
  <c r="AN1892" i="1"/>
  <c r="AM1892" i="1"/>
  <c r="AV1891" i="1"/>
  <c r="AU1891" i="1"/>
  <c r="AT1891" i="1"/>
  <c r="AS1891" i="1"/>
  <c r="AR1891" i="1"/>
  <c r="AQ1891" i="1"/>
  <c r="AP1891" i="1"/>
  <c r="AO1891" i="1"/>
  <c r="AN1891" i="1"/>
  <c r="AM1891" i="1"/>
  <c r="AV1890" i="1"/>
  <c r="AU1890" i="1"/>
  <c r="AT1890" i="1"/>
  <c r="AS1890" i="1"/>
  <c r="AR1890" i="1"/>
  <c r="AQ1890" i="1"/>
  <c r="AP1890" i="1"/>
  <c r="AO1890" i="1"/>
  <c r="AN1890" i="1"/>
  <c r="AM1890" i="1"/>
  <c r="AV1889" i="1"/>
  <c r="AU1889" i="1"/>
  <c r="AT1889" i="1"/>
  <c r="AS1889" i="1"/>
  <c r="AR1889" i="1"/>
  <c r="AQ1889" i="1"/>
  <c r="AP1889" i="1"/>
  <c r="AO1889" i="1"/>
  <c r="AN1889" i="1"/>
  <c r="AM1889" i="1"/>
  <c r="AV1888" i="1"/>
  <c r="AU1888" i="1"/>
  <c r="AT1888" i="1"/>
  <c r="AS1888" i="1"/>
  <c r="AR1888" i="1"/>
  <c r="AQ1888" i="1"/>
  <c r="AP1888" i="1"/>
  <c r="AO1888" i="1"/>
  <c r="AN1888" i="1"/>
  <c r="AM1888" i="1"/>
  <c r="AV1887" i="1"/>
  <c r="AU1887" i="1"/>
  <c r="AT1887" i="1"/>
  <c r="AS1887" i="1"/>
  <c r="AR1887" i="1"/>
  <c r="AQ1887" i="1"/>
  <c r="AP1887" i="1"/>
  <c r="AO1887" i="1"/>
  <c r="AN1887" i="1"/>
  <c r="AM1887" i="1"/>
  <c r="AV1886" i="1"/>
  <c r="AU1886" i="1"/>
  <c r="AT1886" i="1"/>
  <c r="AS1886" i="1"/>
  <c r="AR1886" i="1"/>
  <c r="AQ1886" i="1"/>
  <c r="AP1886" i="1"/>
  <c r="AO1886" i="1"/>
  <c r="AN1886" i="1"/>
  <c r="AM1886" i="1"/>
  <c r="AV1885" i="1"/>
  <c r="AU1885" i="1"/>
  <c r="AT1885" i="1"/>
  <c r="AS1885" i="1"/>
  <c r="AR1885" i="1"/>
  <c r="AQ1885" i="1"/>
  <c r="AP1885" i="1"/>
  <c r="AO1885" i="1"/>
  <c r="AN1885" i="1"/>
  <c r="AM1885" i="1"/>
  <c r="AV1884" i="1"/>
  <c r="AU1884" i="1"/>
  <c r="AT1884" i="1"/>
  <c r="AS1884" i="1"/>
  <c r="AR1884" i="1"/>
  <c r="AQ1884" i="1"/>
  <c r="AP1884" i="1"/>
  <c r="AO1884" i="1"/>
  <c r="AN1884" i="1"/>
  <c r="AM1884" i="1"/>
  <c r="AV1883" i="1"/>
  <c r="AU1883" i="1"/>
  <c r="AT1883" i="1"/>
  <c r="AS1883" i="1"/>
  <c r="AR1883" i="1"/>
  <c r="AQ1883" i="1"/>
  <c r="AP1883" i="1"/>
  <c r="AO1883" i="1"/>
  <c r="AN1883" i="1"/>
  <c r="AM1883" i="1"/>
  <c r="AV1882" i="1"/>
  <c r="AU1882" i="1"/>
  <c r="AT1882" i="1"/>
  <c r="AS1882" i="1"/>
  <c r="AR1882" i="1"/>
  <c r="AQ1882" i="1"/>
  <c r="AP1882" i="1"/>
  <c r="AO1882" i="1"/>
  <c r="AN1882" i="1"/>
  <c r="AM1882" i="1"/>
  <c r="AV1881" i="1"/>
  <c r="AU1881" i="1"/>
  <c r="AT1881" i="1"/>
  <c r="AS1881" i="1"/>
  <c r="AR1881" i="1"/>
  <c r="AQ1881" i="1"/>
  <c r="AP1881" i="1"/>
  <c r="AO1881" i="1"/>
  <c r="AN1881" i="1"/>
  <c r="AM1881" i="1"/>
  <c r="AV1880" i="1"/>
  <c r="AU1880" i="1"/>
  <c r="AT1880" i="1"/>
  <c r="AS1880" i="1"/>
  <c r="AR1880" i="1"/>
  <c r="AQ1880" i="1"/>
  <c r="AP1880" i="1"/>
  <c r="AO1880" i="1"/>
  <c r="AN1880" i="1"/>
  <c r="AM1880" i="1"/>
  <c r="AV1879" i="1"/>
  <c r="AU1879" i="1"/>
  <c r="AT1879" i="1"/>
  <c r="AS1879" i="1"/>
  <c r="AR1879" i="1"/>
  <c r="AQ1879" i="1"/>
  <c r="AP1879" i="1"/>
  <c r="AO1879" i="1"/>
  <c r="AN1879" i="1"/>
  <c r="AM1879" i="1"/>
  <c r="AV1878" i="1"/>
  <c r="AU1878" i="1"/>
  <c r="AT1878" i="1"/>
  <c r="AS1878" i="1"/>
  <c r="AR1878" i="1"/>
  <c r="AQ1878" i="1"/>
  <c r="AP1878" i="1"/>
  <c r="AO1878" i="1"/>
  <c r="AN1878" i="1"/>
  <c r="AM1878" i="1"/>
  <c r="AV1877" i="1"/>
  <c r="AU1877" i="1"/>
  <c r="AT1877" i="1"/>
  <c r="AS1877" i="1"/>
  <c r="AR1877" i="1"/>
  <c r="AQ1877" i="1"/>
  <c r="AP1877" i="1"/>
  <c r="AO1877" i="1"/>
  <c r="AN1877" i="1"/>
  <c r="AM1877" i="1"/>
  <c r="AV1876" i="1"/>
  <c r="AU1876" i="1"/>
  <c r="AT1876" i="1"/>
  <c r="AS1876" i="1"/>
  <c r="AR1876" i="1"/>
  <c r="AQ1876" i="1"/>
  <c r="AP1876" i="1"/>
  <c r="AO1876" i="1"/>
  <c r="AN1876" i="1"/>
  <c r="AM1876" i="1"/>
  <c r="AV1875" i="1"/>
  <c r="AU1875" i="1"/>
  <c r="AT1875" i="1"/>
  <c r="AS1875" i="1"/>
  <c r="AR1875" i="1"/>
  <c r="AQ1875" i="1"/>
  <c r="AP1875" i="1"/>
  <c r="AO1875" i="1"/>
  <c r="AN1875" i="1"/>
  <c r="AM1875" i="1"/>
  <c r="AV1874" i="1"/>
  <c r="AU1874" i="1"/>
  <c r="AT1874" i="1"/>
  <c r="AS1874" i="1"/>
  <c r="AR1874" i="1"/>
  <c r="AQ1874" i="1"/>
  <c r="AP1874" i="1"/>
  <c r="AO1874" i="1"/>
  <c r="AN1874" i="1"/>
  <c r="AM1874" i="1"/>
  <c r="AV1873" i="1"/>
  <c r="AU1873" i="1"/>
  <c r="AT1873" i="1"/>
  <c r="AS1873" i="1"/>
  <c r="AR1873" i="1"/>
  <c r="AQ1873" i="1"/>
  <c r="AP1873" i="1"/>
  <c r="AO1873" i="1"/>
  <c r="AN1873" i="1"/>
  <c r="AM1873" i="1"/>
  <c r="AV1872" i="1"/>
  <c r="AU1872" i="1"/>
  <c r="AT1872" i="1"/>
  <c r="AS1872" i="1"/>
  <c r="AR1872" i="1"/>
  <c r="AQ1872" i="1"/>
  <c r="AP1872" i="1"/>
  <c r="AO1872" i="1"/>
  <c r="AN1872" i="1"/>
  <c r="AM1872" i="1"/>
  <c r="AV1871" i="1"/>
  <c r="AU1871" i="1"/>
  <c r="AT1871" i="1"/>
  <c r="AS1871" i="1"/>
  <c r="AR1871" i="1"/>
  <c r="AQ1871" i="1"/>
  <c r="AP1871" i="1"/>
  <c r="AO1871" i="1"/>
  <c r="AN1871" i="1"/>
  <c r="AM1871" i="1"/>
  <c r="AV1870" i="1"/>
  <c r="AU1870" i="1"/>
  <c r="AT1870" i="1"/>
  <c r="AS1870" i="1"/>
  <c r="AR1870" i="1"/>
  <c r="AQ1870" i="1"/>
  <c r="AP1870" i="1"/>
  <c r="AO1870" i="1"/>
  <c r="AN1870" i="1"/>
  <c r="AM1870" i="1"/>
  <c r="AV1869" i="1"/>
  <c r="AU1869" i="1"/>
  <c r="AT1869" i="1"/>
  <c r="AS1869" i="1"/>
  <c r="AR1869" i="1"/>
  <c r="AQ1869" i="1"/>
  <c r="AP1869" i="1"/>
  <c r="AO1869" i="1"/>
  <c r="AN1869" i="1"/>
  <c r="AM1869" i="1"/>
  <c r="AV1868" i="1"/>
  <c r="AU1868" i="1"/>
  <c r="AT1868" i="1"/>
  <c r="AS1868" i="1"/>
  <c r="AR1868" i="1"/>
  <c r="AQ1868" i="1"/>
  <c r="AP1868" i="1"/>
  <c r="AO1868" i="1"/>
  <c r="AN1868" i="1"/>
  <c r="AM1868" i="1"/>
  <c r="AV1867" i="1"/>
  <c r="AU1867" i="1"/>
  <c r="AT1867" i="1"/>
  <c r="AS1867" i="1"/>
  <c r="AR1867" i="1"/>
  <c r="AQ1867" i="1"/>
  <c r="AP1867" i="1"/>
  <c r="AO1867" i="1"/>
  <c r="AN1867" i="1"/>
  <c r="AM1867" i="1"/>
  <c r="AV1866" i="1"/>
  <c r="AU1866" i="1"/>
  <c r="AT1866" i="1"/>
  <c r="AS1866" i="1"/>
  <c r="AR1866" i="1"/>
  <c r="AQ1866" i="1"/>
  <c r="AP1866" i="1"/>
  <c r="AO1866" i="1"/>
  <c r="AN1866" i="1"/>
  <c r="AM1866" i="1"/>
  <c r="AV1865" i="1"/>
  <c r="AU1865" i="1"/>
  <c r="AT1865" i="1"/>
  <c r="AS1865" i="1"/>
  <c r="AR1865" i="1"/>
  <c r="AQ1865" i="1"/>
  <c r="AP1865" i="1"/>
  <c r="AO1865" i="1"/>
  <c r="AN1865" i="1"/>
  <c r="AM1865" i="1"/>
  <c r="AV1864" i="1"/>
  <c r="AU1864" i="1"/>
  <c r="AT1864" i="1"/>
  <c r="AS1864" i="1"/>
  <c r="AR1864" i="1"/>
  <c r="AQ1864" i="1"/>
  <c r="AP1864" i="1"/>
  <c r="AO1864" i="1"/>
  <c r="AN1864" i="1"/>
  <c r="AM1864" i="1"/>
  <c r="AV1863" i="1"/>
  <c r="AU1863" i="1"/>
  <c r="AT1863" i="1"/>
  <c r="AS1863" i="1"/>
  <c r="AR1863" i="1"/>
  <c r="AQ1863" i="1"/>
  <c r="AP1863" i="1"/>
  <c r="AO1863" i="1"/>
  <c r="AN1863" i="1"/>
  <c r="AM1863" i="1"/>
  <c r="AV1862" i="1"/>
  <c r="AU1862" i="1"/>
  <c r="AT1862" i="1"/>
  <c r="AS1862" i="1"/>
  <c r="AR1862" i="1"/>
  <c r="AQ1862" i="1"/>
  <c r="AP1862" i="1"/>
  <c r="AO1862" i="1"/>
  <c r="AN1862" i="1"/>
  <c r="AM1862" i="1"/>
  <c r="AV1861" i="1"/>
  <c r="AU1861" i="1"/>
  <c r="AT1861" i="1"/>
  <c r="AS1861" i="1"/>
  <c r="AR1861" i="1"/>
  <c r="AQ1861" i="1"/>
  <c r="AP1861" i="1"/>
  <c r="AO1861" i="1"/>
  <c r="AN1861" i="1"/>
  <c r="AM1861" i="1"/>
  <c r="AV1860" i="1"/>
  <c r="AU1860" i="1"/>
  <c r="AT1860" i="1"/>
  <c r="AS1860" i="1"/>
  <c r="AR1860" i="1"/>
  <c r="AQ1860" i="1"/>
  <c r="AP1860" i="1"/>
  <c r="AO1860" i="1"/>
  <c r="AN1860" i="1"/>
  <c r="AM1860" i="1"/>
  <c r="AV1859" i="1"/>
  <c r="AU1859" i="1"/>
  <c r="AT1859" i="1"/>
  <c r="AS1859" i="1"/>
  <c r="AR1859" i="1"/>
  <c r="AQ1859" i="1"/>
  <c r="AP1859" i="1"/>
  <c r="AO1859" i="1"/>
  <c r="AN1859" i="1"/>
  <c r="AM1859" i="1"/>
  <c r="AV1858" i="1"/>
  <c r="AU1858" i="1"/>
  <c r="AT1858" i="1"/>
  <c r="AS1858" i="1"/>
  <c r="AR1858" i="1"/>
  <c r="AQ1858" i="1"/>
  <c r="AP1858" i="1"/>
  <c r="AO1858" i="1"/>
  <c r="AN1858" i="1"/>
  <c r="AM1858" i="1"/>
  <c r="AV1857" i="1"/>
  <c r="AU1857" i="1"/>
  <c r="AT1857" i="1"/>
  <c r="AS1857" i="1"/>
  <c r="AR1857" i="1"/>
  <c r="AQ1857" i="1"/>
  <c r="AP1857" i="1"/>
  <c r="AO1857" i="1"/>
  <c r="AN1857" i="1"/>
  <c r="AM1857" i="1"/>
  <c r="AV1856" i="1"/>
  <c r="AU1856" i="1"/>
  <c r="AT1856" i="1"/>
  <c r="AS1856" i="1"/>
  <c r="AR1856" i="1"/>
  <c r="AQ1856" i="1"/>
  <c r="AP1856" i="1"/>
  <c r="AO1856" i="1"/>
  <c r="AN1856" i="1"/>
  <c r="AM1856" i="1"/>
  <c r="AV1855" i="1"/>
  <c r="AU1855" i="1"/>
  <c r="AT1855" i="1"/>
  <c r="AS1855" i="1"/>
  <c r="AR1855" i="1"/>
  <c r="AQ1855" i="1"/>
  <c r="AP1855" i="1"/>
  <c r="AO1855" i="1"/>
  <c r="AN1855" i="1"/>
  <c r="AM1855" i="1"/>
  <c r="AV1854" i="1"/>
  <c r="AU1854" i="1"/>
  <c r="AT1854" i="1"/>
  <c r="AS1854" i="1"/>
  <c r="AR1854" i="1"/>
  <c r="AQ1854" i="1"/>
  <c r="AP1854" i="1"/>
  <c r="AO1854" i="1"/>
  <c r="AN1854" i="1"/>
  <c r="AM1854" i="1"/>
  <c r="AV1853" i="1"/>
  <c r="AU1853" i="1"/>
  <c r="AT1853" i="1"/>
  <c r="AS1853" i="1"/>
  <c r="AR1853" i="1"/>
  <c r="AQ1853" i="1"/>
  <c r="AP1853" i="1"/>
  <c r="AO1853" i="1"/>
  <c r="AN1853" i="1"/>
  <c r="AM1853" i="1"/>
  <c r="AV1852" i="1"/>
  <c r="AU1852" i="1"/>
  <c r="AT1852" i="1"/>
  <c r="AS1852" i="1"/>
  <c r="AR1852" i="1"/>
  <c r="AQ1852" i="1"/>
  <c r="AP1852" i="1"/>
  <c r="AO1852" i="1"/>
  <c r="AN1852" i="1"/>
  <c r="AM1852" i="1"/>
  <c r="AV1851" i="1"/>
  <c r="AU1851" i="1"/>
  <c r="AT1851" i="1"/>
  <c r="AS1851" i="1"/>
  <c r="AR1851" i="1"/>
  <c r="AQ1851" i="1"/>
  <c r="AP1851" i="1"/>
  <c r="AO1851" i="1"/>
  <c r="AN1851" i="1"/>
  <c r="AM1851" i="1"/>
  <c r="AV1850" i="1"/>
  <c r="AU1850" i="1"/>
  <c r="AT1850" i="1"/>
  <c r="AS1850" i="1"/>
  <c r="AR1850" i="1"/>
  <c r="AQ1850" i="1"/>
  <c r="AP1850" i="1"/>
  <c r="AO1850" i="1"/>
  <c r="AN1850" i="1"/>
  <c r="AM1850" i="1"/>
  <c r="AV1849" i="1"/>
  <c r="AU1849" i="1"/>
  <c r="AT1849" i="1"/>
  <c r="AS1849" i="1"/>
  <c r="AR1849" i="1"/>
  <c r="AQ1849" i="1"/>
  <c r="AP1849" i="1"/>
  <c r="AO1849" i="1"/>
  <c r="AN1849" i="1"/>
  <c r="AM1849" i="1"/>
  <c r="AV1848" i="1"/>
  <c r="AU1848" i="1"/>
  <c r="AT1848" i="1"/>
  <c r="AS1848" i="1"/>
  <c r="AR1848" i="1"/>
  <c r="AQ1848" i="1"/>
  <c r="AP1848" i="1"/>
  <c r="AO1848" i="1"/>
  <c r="AN1848" i="1"/>
  <c r="AM1848" i="1"/>
  <c r="AV1847" i="1"/>
  <c r="AU1847" i="1"/>
  <c r="AT1847" i="1"/>
  <c r="AS1847" i="1"/>
  <c r="AR1847" i="1"/>
  <c r="AQ1847" i="1"/>
  <c r="AP1847" i="1"/>
  <c r="AO1847" i="1"/>
  <c r="AN1847" i="1"/>
  <c r="AM1847" i="1"/>
  <c r="AV1846" i="1"/>
  <c r="AU1846" i="1"/>
  <c r="AT1846" i="1"/>
  <c r="AS1846" i="1"/>
  <c r="AR1846" i="1"/>
  <c r="AQ1846" i="1"/>
  <c r="AP1846" i="1"/>
  <c r="AO1846" i="1"/>
  <c r="AN1846" i="1"/>
  <c r="AM1846" i="1"/>
  <c r="AV1845" i="1"/>
  <c r="AU1845" i="1"/>
  <c r="AT1845" i="1"/>
  <c r="AS1845" i="1"/>
  <c r="AR1845" i="1"/>
  <c r="AQ1845" i="1"/>
  <c r="AP1845" i="1"/>
  <c r="AO1845" i="1"/>
  <c r="AN1845" i="1"/>
  <c r="AM1845" i="1"/>
  <c r="AV1844" i="1"/>
  <c r="AU1844" i="1"/>
  <c r="AT1844" i="1"/>
  <c r="AS1844" i="1"/>
  <c r="AR1844" i="1"/>
  <c r="AQ1844" i="1"/>
  <c r="AP1844" i="1"/>
  <c r="AO1844" i="1"/>
  <c r="AN1844" i="1"/>
  <c r="AM1844" i="1"/>
  <c r="AV1843" i="1"/>
  <c r="AU1843" i="1"/>
  <c r="AT1843" i="1"/>
  <c r="AS1843" i="1"/>
  <c r="AR1843" i="1"/>
  <c r="AQ1843" i="1"/>
  <c r="AP1843" i="1"/>
  <c r="AO1843" i="1"/>
  <c r="AN1843" i="1"/>
  <c r="AM1843" i="1"/>
  <c r="AV1842" i="1"/>
  <c r="AU1842" i="1"/>
  <c r="AT1842" i="1"/>
  <c r="AS1842" i="1"/>
  <c r="AR1842" i="1"/>
  <c r="AQ1842" i="1"/>
  <c r="AP1842" i="1"/>
  <c r="AO1842" i="1"/>
  <c r="AN1842" i="1"/>
  <c r="AM1842" i="1"/>
  <c r="AV1841" i="1"/>
  <c r="AU1841" i="1"/>
  <c r="AT1841" i="1"/>
  <c r="AS1841" i="1"/>
  <c r="AR1841" i="1"/>
  <c r="AQ1841" i="1"/>
  <c r="AP1841" i="1"/>
  <c r="AO1841" i="1"/>
  <c r="AN1841" i="1"/>
  <c r="AM1841" i="1"/>
  <c r="AV1840" i="1"/>
  <c r="AU1840" i="1"/>
  <c r="AT1840" i="1"/>
  <c r="AS1840" i="1"/>
  <c r="AR1840" i="1"/>
  <c r="AQ1840" i="1"/>
  <c r="AP1840" i="1"/>
  <c r="AO1840" i="1"/>
  <c r="AN1840" i="1"/>
  <c r="AM1840" i="1"/>
  <c r="AV1839" i="1"/>
  <c r="AU1839" i="1"/>
  <c r="AT1839" i="1"/>
  <c r="AS1839" i="1"/>
  <c r="AR1839" i="1"/>
  <c r="AQ1839" i="1"/>
  <c r="AP1839" i="1"/>
  <c r="AO1839" i="1"/>
  <c r="AN1839" i="1"/>
  <c r="AM1839" i="1"/>
  <c r="AV1838" i="1"/>
  <c r="AU1838" i="1"/>
  <c r="AT1838" i="1"/>
  <c r="AS1838" i="1"/>
  <c r="AR1838" i="1"/>
  <c r="AQ1838" i="1"/>
  <c r="AP1838" i="1"/>
  <c r="AO1838" i="1"/>
  <c r="AN1838" i="1"/>
  <c r="AM1838" i="1"/>
  <c r="AV1837" i="1"/>
  <c r="AU1837" i="1"/>
  <c r="AT1837" i="1"/>
  <c r="AS1837" i="1"/>
  <c r="AR1837" i="1"/>
  <c r="AQ1837" i="1"/>
  <c r="AP1837" i="1"/>
  <c r="AO1837" i="1"/>
  <c r="AN1837" i="1"/>
  <c r="AM1837" i="1"/>
  <c r="AV1836" i="1"/>
  <c r="AU1836" i="1"/>
  <c r="AT1836" i="1"/>
  <c r="AS1836" i="1"/>
  <c r="AR1836" i="1"/>
  <c r="AQ1836" i="1"/>
  <c r="AP1836" i="1"/>
  <c r="AO1836" i="1"/>
  <c r="AN1836" i="1"/>
  <c r="AM1836" i="1"/>
  <c r="AV1835" i="1"/>
  <c r="AU1835" i="1"/>
  <c r="AT1835" i="1"/>
  <c r="AS1835" i="1"/>
  <c r="AR1835" i="1"/>
  <c r="AQ1835" i="1"/>
  <c r="AP1835" i="1"/>
  <c r="AO1835" i="1"/>
  <c r="AN1835" i="1"/>
  <c r="AM1835" i="1"/>
  <c r="AV1834" i="1"/>
  <c r="AU1834" i="1"/>
  <c r="AT1834" i="1"/>
  <c r="AS1834" i="1"/>
  <c r="AR1834" i="1"/>
  <c r="AQ1834" i="1"/>
  <c r="AP1834" i="1"/>
  <c r="AO1834" i="1"/>
  <c r="AN1834" i="1"/>
  <c r="AM1834" i="1"/>
  <c r="AV1833" i="1"/>
  <c r="AU1833" i="1"/>
  <c r="AT1833" i="1"/>
  <c r="AS1833" i="1"/>
  <c r="AR1833" i="1"/>
  <c r="AQ1833" i="1"/>
  <c r="AP1833" i="1"/>
  <c r="AO1833" i="1"/>
  <c r="AN1833" i="1"/>
  <c r="AM1833" i="1"/>
  <c r="AV1832" i="1"/>
  <c r="AU1832" i="1"/>
  <c r="AT1832" i="1"/>
  <c r="AS1832" i="1"/>
  <c r="AR1832" i="1"/>
  <c r="AQ1832" i="1"/>
  <c r="AP1832" i="1"/>
  <c r="AO1832" i="1"/>
  <c r="AN1832" i="1"/>
  <c r="AM1832" i="1"/>
  <c r="AV1831" i="1"/>
  <c r="AU1831" i="1"/>
  <c r="AT1831" i="1"/>
  <c r="AS1831" i="1"/>
  <c r="AR1831" i="1"/>
  <c r="AQ1831" i="1"/>
  <c r="AP1831" i="1"/>
  <c r="AO1831" i="1"/>
  <c r="AN1831" i="1"/>
  <c r="AM1831" i="1"/>
  <c r="AV1830" i="1"/>
  <c r="AU1830" i="1"/>
  <c r="AT1830" i="1"/>
  <c r="AS1830" i="1"/>
  <c r="AR1830" i="1"/>
  <c r="AQ1830" i="1"/>
  <c r="AP1830" i="1"/>
  <c r="AO1830" i="1"/>
  <c r="AN1830" i="1"/>
  <c r="AM1830" i="1"/>
  <c r="AV1829" i="1"/>
  <c r="AU1829" i="1"/>
  <c r="AT1829" i="1"/>
  <c r="AS1829" i="1"/>
  <c r="AR1829" i="1"/>
  <c r="AQ1829" i="1"/>
  <c r="AP1829" i="1"/>
  <c r="AO1829" i="1"/>
  <c r="AN1829" i="1"/>
  <c r="AM1829" i="1"/>
  <c r="AV1828" i="1"/>
  <c r="AU1828" i="1"/>
  <c r="AT1828" i="1"/>
  <c r="AS1828" i="1"/>
  <c r="AR1828" i="1"/>
  <c r="AQ1828" i="1"/>
  <c r="AP1828" i="1"/>
  <c r="AO1828" i="1"/>
  <c r="AN1828" i="1"/>
  <c r="AM1828" i="1"/>
  <c r="AV1827" i="1"/>
  <c r="AU1827" i="1"/>
  <c r="AT1827" i="1"/>
  <c r="AS1827" i="1"/>
  <c r="AR1827" i="1"/>
  <c r="AQ1827" i="1"/>
  <c r="AP1827" i="1"/>
  <c r="AO1827" i="1"/>
  <c r="AN1827" i="1"/>
  <c r="AM1827" i="1"/>
  <c r="AV1826" i="1"/>
  <c r="AU1826" i="1"/>
  <c r="AT1826" i="1"/>
  <c r="AS1826" i="1"/>
  <c r="AR1826" i="1"/>
  <c r="AQ1826" i="1"/>
  <c r="AP1826" i="1"/>
  <c r="AO1826" i="1"/>
  <c r="AN1826" i="1"/>
  <c r="AM1826" i="1"/>
  <c r="AV1825" i="1"/>
  <c r="AU1825" i="1"/>
  <c r="AT1825" i="1"/>
  <c r="AS1825" i="1"/>
  <c r="AR1825" i="1"/>
  <c r="AQ1825" i="1"/>
  <c r="AP1825" i="1"/>
  <c r="AO1825" i="1"/>
  <c r="AN1825" i="1"/>
  <c r="AM1825" i="1"/>
  <c r="AV1824" i="1"/>
  <c r="AU1824" i="1"/>
  <c r="AT1824" i="1"/>
  <c r="AS1824" i="1"/>
  <c r="AR1824" i="1"/>
  <c r="AQ1824" i="1"/>
  <c r="AP1824" i="1"/>
  <c r="AO1824" i="1"/>
  <c r="AN1824" i="1"/>
  <c r="AM1824" i="1"/>
  <c r="AV1823" i="1"/>
  <c r="AU1823" i="1"/>
  <c r="AT1823" i="1"/>
  <c r="AS1823" i="1"/>
  <c r="AR1823" i="1"/>
  <c r="AQ1823" i="1"/>
  <c r="AP1823" i="1"/>
  <c r="AO1823" i="1"/>
  <c r="AN1823" i="1"/>
  <c r="AM1823" i="1"/>
  <c r="AV1822" i="1"/>
  <c r="AU1822" i="1"/>
  <c r="AT1822" i="1"/>
  <c r="AS1822" i="1"/>
  <c r="AR1822" i="1"/>
  <c r="AQ1822" i="1"/>
  <c r="AP1822" i="1"/>
  <c r="AO1822" i="1"/>
  <c r="AN1822" i="1"/>
  <c r="AM1822" i="1"/>
  <c r="AV1821" i="1"/>
  <c r="AU1821" i="1"/>
  <c r="AT1821" i="1"/>
  <c r="AS1821" i="1"/>
  <c r="AR1821" i="1"/>
  <c r="AQ1821" i="1"/>
  <c r="AP1821" i="1"/>
  <c r="AO1821" i="1"/>
  <c r="AN1821" i="1"/>
  <c r="AM1821" i="1"/>
  <c r="AV1820" i="1"/>
  <c r="AU1820" i="1"/>
  <c r="AT1820" i="1"/>
  <c r="AS1820" i="1"/>
  <c r="AR1820" i="1"/>
  <c r="AQ1820" i="1"/>
  <c r="AP1820" i="1"/>
  <c r="AO1820" i="1"/>
  <c r="AN1820" i="1"/>
  <c r="AM1820" i="1"/>
  <c r="AV1819" i="1"/>
  <c r="AU1819" i="1"/>
  <c r="AT1819" i="1"/>
  <c r="AS1819" i="1"/>
  <c r="AR1819" i="1"/>
  <c r="AQ1819" i="1"/>
  <c r="AP1819" i="1"/>
  <c r="AO1819" i="1"/>
  <c r="AN1819" i="1"/>
  <c r="AM1819" i="1"/>
  <c r="AV1818" i="1"/>
  <c r="AU1818" i="1"/>
  <c r="AT1818" i="1"/>
  <c r="AS1818" i="1"/>
  <c r="AR1818" i="1"/>
  <c r="AQ1818" i="1"/>
  <c r="AP1818" i="1"/>
  <c r="AO1818" i="1"/>
  <c r="AN1818" i="1"/>
  <c r="AM1818" i="1"/>
  <c r="AV1817" i="1"/>
  <c r="AU1817" i="1"/>
  <c r="AT1817" i="1"/>
  <c r="AS1817" i="1"/>
  <c r="AR1817" i="1"/>
  <c r="AQ1817" i="1"/>
  <c r="AP1817" i="1"/>
  <c r="AO1817" i="1"/>
  <c r="AN1817" i="1"/>
  <c r="AM1817" i="1"/>
  <c r="AV1816" i="1"/>
  <c r="AU1816" i="1"/>
  <c r="AT1816" i="1"/>
  <c r="AS1816" i="1"/>
  <c r="AR1816" i="1"/>
  <c r="AQ1816" i="1"/>
  <c r="AP1816" i="1"/>
  <c r="AO1816" i="1"/>
  <c r="AN1816" i="1"/>
  <c r="AM1816" i="1"/>
  <c r="AV1815" i="1"/>
  <c r="AU1815" i="1"/>
  <c r="AT1815" i="1"/>
  <c r="AS1815" i="1"/>
  <c r="AR1815" i="1"/>
  <c r="AQ1815" i="1"/>
  <c r="AP1815" i="1"/>
  <c r="AO1815" i="1"/>
  <c r="AN1815" i="1"/>
  <c r="AM1815" i="1"/>
  <c r="AV1814" i="1"/>
  <c r="AU1814" i="1"/>
  <c r="AT1814" i="1"/>
  <c r="AS1814" i="1"/>
  <c r="AR1814" i="1"/>
  <c r="AQ1814" i="1"/>
  <c r="AP1814" i="1"/>
  <c r="AO1814" i="1"/>
  <c r="AN1814" i="1"/>
  <c r="AM1814" i="1"/>
  <c r="AV1813" i="1"/>
  <c r="AU1813" i="1"/>
  <c r="AT1813" i="1"/>
  <c r="AS1813" i="1"/>
  <c r="AR1813" i="1"/>
  <c r="AQ1813" i="1"/>
  <c r="AP1813" i="1"/>
  <c r="AO1813" i="1"/>
  <c r="AN1813" i="1"/>
  <c r="AM1813" i="1"/>
  <c r="AV1812" i="1"/>
  <c r="AU1812" i="1"/>
  <c r="AT1812" i="1"/>
  <c r="AS1812" i="1"/>
  <c r="AR1812" i="1"/>
  <c r="AQ1812" i="1"/>
  <c r="AP1812" i="1"/>
  <c r="AO1812" i="1"/>
  <c r="AN1812" i="1"/>
  <c r="AM1812" i="1"/>
  <c r="AV1811" i="1"/>
  <c r="AU1811" i="1"/>
  <c r="AT1811" i="1"/>
  <c r="AS1811" i="1"/>
  <c r="AR1811" i="1"/>
  <c r="AQ1811" i="1"/>
  <c r="AP1811" i="1"/>
  <c r="AO1811" i="1"/>
  <c r="AN1811" i="1"/>
  <c r="AM1811" i="1"/>
  <c r="AV1810" i="1"/>
  <c r="AU1810" i="1"/>
  <c r="AT1810" i="1"/>
  <c r="AS1810" i="1"/>
  <c r="AR1810" i="1"/>
  <c r="AQ1810" i="1"/>
  <c r="AP1810" i="1"/>
  <c r="AO1810" i="1"/>
  <c r="AN1810" i="1"/>
  <c r="AM1810" i="1"/>
  <c r="AV1809" i="1"/>
  <c r="AU1809" i="1"/>
  <c r="AT1809" i="1"/>
  <c r="AS1809" i="1"/>
  <c r="AR1809" i="1"/>
  <c r="AQ1809" i="1"/>
  <c r="AP1809" i="1"/>
  <c r="AO1809" i="1"/>
  <c r="AN1809" i="1"/>
  <c r="AM1809" i="1"/>
  <c r="AV1808" i="1"/>
  <c r="AU1808" i="1"/>
  <c r="AT1808" i="1"/>
  <c r="AS1808" i="1"/>
  <c r="AR1808" i="1"/>
  <c r="AQ1808" i="1"/>
  <c r="AP1808" i="1"/>
  <c r="AO1808" i="1"/>
  <c r="AN1808" i="1"/>
  <c r="AM1808" i="1"/>
  <c r="AV1807" i="1"/>
  <c r="AU1807" i="1"/>
  <c r="AT1807" i="1"/>
  <c r="AS1807" i="1"/>
  <c r="AR1807" i="1"/>
  <c r="AQ1807" i="1"/>
  <c r="AP1807" i="1"/>
  <c r="AO1807" i="1"/>
  <c r="AN1807" i="1"/>
  <c r="AM1807" i="1"/>
  <c r="AV1806" i="1"/>
  <c r="AU1806" i="1"/>
  <c r="AT1806" i="1"/>
  <c r="AS1806" i="1"/>
  <c r="AR1806" i="1"/>
  <c r="AQ1806" i="1"/>
  <c r="AP1806" i="1"/>
  <c r="AO1806" i="1"/>
  <c r="AN1806" i="1"/>
  <c r="AM1806" i="1"/>
  <c r="AV1805" i="1"/>
  <c r="AU1805" i="1"/>
  <c r="AT1805" i="1"/>
  <c r="AS1805" i="1"/>
  <c r="AR1805" i="1"/>
  <c r="AQ1805" i="1"/>
  <c r="AP1805" i="1"/>
  <c r="AO1805" i="1"/>
  <c r="AN1805" i="1"/>
  <c r="AM1805" i="1"/>
  <c r="AV1804" i="1"/>
  <c r="AU1804" i="1"/>
  <c r="AT1804" i="1"/>
  <c r="AS1804" i="1"/>
  <c r="AR1804" i="1"/>
  <c r="AQ1804" i="1"/>
  <c r="AP1804" i="1"/>
  <c r="AO1804" i="1"/>
  <c r="AN1804" i="1"/>
  <c r="AM1804" i="1"/>
  <c r="AV1803" i="1"/>
  <c r="AU1803" i="1"/>
  <c r="AT1803" i="1"/>
  <c r="AS1803" i="1"/>
  <c r="AR1803" i="1"/>
  <c r="AQ1803" i="1"/>
  <c r="AP1803" i="1"/>
  <c r="AO1803" i="1"/>
  <c r="AN1803" i="1"/>
  <c r="AM1803" i="1"/>
  <c r="AV1802" i="1"/>
  <c r="AU1802" i="1"/>
  <c r="AT1802" i="1"/>
  <c r="AS1802" i="1"/>
  <c r="AR1802" i="1"/>
  <c r="AQ1802" i="1"/>
  <c r="AP1802" i="1"/>
  <c r="AO1802" i="1"/>
  <c r="AN1802" i="1"/>
  <c r="AM1802" i="1"/>
  <c r="AV1801" i="1"/>
  <c r="AU1801" i="1"/>
  <c r="AT1801" i="1"/>
  <c r="AS1801" i="1"/>
  <c r="AR1801" i="1"/>
  <c r="AQ1801" i="1"/>
  <c r="AP1801" i="1"/>
  <c r="AO1801" i="1"/>
  <c r="AN1801" i="1"/>
  <c r="AM1801" i="1"/>
  <c r="AV1800" i="1"/>
  <c r="AU1800" i="1"/>
  <c r="AT1800" i="1"/>
  <c r="AS1800" i="1"/>
  <c r="AR1800" i="1"/>
  <c r="AQ1800" i="1"/>
  <c r="AP1800" i="1"/>
  <c r="AO1800" i="1"/>
  <c r="AN1800" i="1"/>
  <c r="AM1800" i="1"/>
  <c r="AV1799" i="1"/>
  <c r="AU1799" i="1"/>
  <c r="AT1799" i="1"/>
  <c r="AS1799" i="1"/>
  <c r="AR1799" i="1"/>
  <c r="AQ1799" i="1"/>
  <c r="AP1799" i="1"/>
  <c r="AO1799" i="1"/>
  <c r="AN1799" i="1"/>
  <c r="AM1799" i="1"/>
  <c r="AV1798" i="1"/>
  <c r="AU1798" i="1"/>
  <c r="AT1798" i="1"/>
  <c r="AS1798" i="1"/>
  <c r="AR1798" i="1"/>
  <c r="AQ1798" i="1"/>
  <c r="AP1798" i="1"/>
  <c r="AO1798" i="1"/>
  <c r="AN1798" i="1"/>
  <c r="AM1798" i="1"/>
  <c r="AV1797" i="1"/>
  <c r="AU1797" i="1"/>
  <c r="AT1797" i="1"/>
  <c r="AS1797" i="1"/>
  <c r="AR1797" i="1"/>
  <c r="AQ1797" i="1"/>
  <c r="AP1797" i="1"/>
  <c r="AO1797" i="1"/>
  <c r="AN1797" i="1"/>
  <c r="AM1797" i="1"/>
  <c r="AV1796" i="1"/>
  <c r="AU1796" i="1"/>
  <c r="AT1796" i="1"/>
  <c r="AS1796" i="1"/>
  <c r="AR1796" i="1"/>
  <c r="AQ1796" i="1"/>
  <c r="AP1796" i="1"/>
  <c r="AO1796" i="1"/>
  <c r="AN1796" i="1"/>
  <c r="AM1796" i="1"/>
  <c r="AV1795" i="1"/>
  <c r="AU1795" i="1"/>
  <c r="AT1795" i="1"/>
  <c r="AS1795" i="1"/>
  <c r="AR1795" i="1"/>
  <c r="AQ1795" i="1"/>
  <c r="AP1795" i="1"/>
  <c r="AO1795" i="1"/>
  <c r="AN1795" i="1"/>
  <c r="AM1795" i="1"/>
  <c r="AV1794" i="1"/>
  <c r="AU1794" i="1"/>
  <c r="AT1794" i="1"/>
  <c r="AS1794" i="1"/>
  <c r="AR1794" i="1"/>
  <c r="AQ1794" i="1"/>
  <c r="AP1794" i="1"/>
  <c r="AO1794" i="1"/>
  <c r="AN1794" i="1"/>
  <c r="AM1794" i="1"/>
  <c r="AV1793" i="1"/>
  <c r="AU1793" i="1"/>
  <c r="AT1793" i="1"/>
  <c r="AS1793" i="1"/>
  <c r="AR1793" i="1"/>
  <c r="AQ1793" i="1"/>
  <c r="AP1793" i="1"/>
  <c r="AO1793" i="1"/>
  <c r="AN1793" i="1"/>
  <c r="AM1793" i="1"/>
  <c r="AV1792" i="1"/>
  <c r="AU1792" i="1"/>
  <c r="AT1792" i="1"/>
  <c r="AS1792" i="1"/>
  <c r="AR1792" i="1"/>
  <c r="AQ1792" i="1"/>
  <c r="AP1792" i="1"/>
  <c r="AO1792" i="1"/>
  <c r="AN1792" i="1"/>
  <c r="AM1792" i="1"/>
  <c r="AV1791" i="1"/>
  <c r="AU1791" i="1"/>
  <c r="AT1791" i="1"/>
  <c r="AS1791" i="1"/>
  <c r="AR1791" i="1"/>
  <c r="AQ1791" i="1"/>
  <c r="AP1791" i="1"/>
  <c r="AO1791" i="1"/>
  <c r="AN1791" i="1"/>
  <c r="AM1791" i="1"/>
  <c r="AV1790" i="1"/>
  <c r="AU1790" i="1"/>
  <c r="AT1790" i="1"/>
  <c r="AS1790" i="1"/>
  <c r="AR1790" i="1"/>
  <c r="AQ1790" i="1"/>
  <c r="AP1790" i="1"/>
  <c r="AO1790" i="1"/>
  <c r="AN1790" i="1"/>
  <c r="AM1790" i="1"/>
  <c r="AV1789" i="1"/>
  <c r="AU1789" i="1"/>
  <c r="AT1789" i="1"/>
  <c r="AS1789" i="1"/>
  <c r="AR1789" i="1"/>
  <c r="AQ1789" i="1"/>
  <c r="AP1789" i="1"/>
  <c r="AO1789" i="1"/>
  <c r="AN1789" i="1"/>
  <c r="AM1789" i="1"/>
  <c r="AV1788" i="1"/>
  <c r="AU1788" i="1"/>
  <c r="AT1788" i="1"/>
  <c r="AS1788" i="1"/>
  <c r="AR1788" i="1"/>
  <c r="AQ1788" i="1"/>
  <c r="AP1788" i="1"/>
  <c r="AO1788" i="1"/>
  <c r="AN1788" i="1"/>
  <c r="AM1788" i="1"/>
  <c r="AV1787" i="1"/>
  <c r="AU1787" i="1"/>
  <c r="AT1787" i="1"/>
  <c r="AS1787" i="1"/>
  <c r="AR1787" i="1"/>
  <c r="AQ1787" i="1"/>
  <c r="AP1787" i="1"/>
  <c r="AO1787" i="1"/>
  <c r="AN1787" i="1"/>
  <c r="AM1787" i="1"/>
  <c r="AV1786" i="1"/>
  <c r="AU1786" i="1"/>
  <c r="AT1786" i="1"/>
  <c r="AS1786" i="1"/>
  <c r="AR1786" i="1"/>
  <c r="AQ1786" i="1"/>
  <c r="AP1786" i="1"/>
  <c r="AO1786" i="1"/>
  <c r="AN1786" i="1"/>
  <c r="AM1786" i="1"/>
  <c r="AV1785" i="1"/>
  <c r="AU1785" i="1"/>
  <c r="AT1785" i="1"/>
  <c r="AS1785" i="1"/>
  <c r="AR1785" i="1"/>
  <c r="AQ1785" i="1"/>
  <c r="AP1785" i="1"/>
  <c r="AO1785" i="1"/>
  <c r="AN1785" i="1"/>
  <c r="AM1785" i="1"/>
  <c r="AV1784" i="1"/>
  <c r="AU1784" i="1"/>
  <c r="AT1784" i="1"/>
  <c r="AS1784" i="1"/>
  <c r="AR1784" i="1"/>
  <c r="AQ1784" i="1"/>
  <c r="AP1784" i="1"/>
  <c r="AO1784" i="1"/>
  <c r="AN1784" i="1"/>
  <c r="AM1784" i="1"/>
  <c r="AV1783" i="1"/>
  <c r="AU1783" i="1"/>
  <c r="AT1783" i="1"/>
  <c r="AS1783" i="1"/>
  <c r="AR1783" i="1"/>
  <c r="AQ1783" i="1"/>
  <c r="AP1783" i="1"/>
  <c r="AO1783" i="1"/>
  <c r="AN1783" i="1"/>
  <c r="AM1783" i="1"/>
  <c r="AV1782" i="1"/>
  <c r="AU1782" i="1"/>
  <c r="AT1782" i="1"/>
  <c r="AS1782" i="1"/>
  <c r="AR1782" i="1"/>
  <c r="AQ1782" i="1"/>
  <c r="AP1782" i="1"/>
  <c r="AO1782" i="1"/>
  <c r="AN1782" i="1"/>
  <c r="AM1782" i="1"/>
  <c r="AV1781" i="1"/>
  <c r="AU1781" i="1"/>
  <c r="AT1781" i="1"/>
  <c r="AS1781" i="1"/>
  <c r="AR1781" i="1"/>
  <c r="AQ1781" i="1"/>
  <c r="AP1781" i="1"/>
  <c r="AO1781" i="1"/>
  <c r="AN1781" i="1"/>
  <c r="AM1781" i="1"/>
  <c r="AV1780" i="1"/>
  <c r="AU1780" i="1"/>
  <c r="AT1780" i="1"/>
  <c r="AS1780" i="1"/>
  <c r="AR1780" i="1"/>
  <c r="AQ1780" i="1"/>
  <c r="AP1780" i="1"/>
  <c r="AO1780" i="1"/>
  <c r="AN1780" i="1"/>
  <c r="AM1780" i="1"/>
  <c r="AV1779" i="1"/>
  <c r="AU1779" i="1"/>
  <c r="AT1779" i="1"/>
  <c r="AS1779" i="1"/>
  <c r="AR1779" i="1"/>
  <c r="AQ1779" i="1"/>
  <c r="AP1779" i="1"/>
  <c r="AO1779" i="1"/>
  <c r="AN1779" i="1"/>
  <c r="AM1779" i="1"/>
  <c r="AV1778" i="1"/>
  <c r="AU1778" i="1"/>
  <c r="AT1778" i="1"/>
  <c r="AS1778" i="1"/>
  <c r="AR1778" i="1"/>
  <c r="AQ1778" i="1"/>
  <c r="AP1778" i="1"/>
  <c r="AO1778" i="1"/>
  <c r="AN1778" i="1"/>
  <c r="AM1778" i="1"/>
  <c r="AV1777" i="1"/>
  <c r="AU1777" i="1"/>
  <c r="AT1777" i="1"/>
  <c r="AS1777" i="1"/>
  <c r="AR1777" i="1"/>
  <c r="AQ1777" i="1"/>
  <c r="AP1777" i="1"/>
  <c r="AO1777" i="1"/>
  <c r="AN1777" i="1"/>
  <c r="AM1777" i="1"/>
  <c r="AV1776" i="1"/>
  <c r="AU1776" i="1"/>
  <c r="AT1776" i="1"/>
  <c r="AS1776" i="1"/>
  <c r="AR1776" i="1"/>
  <c r="AQ1776" i="1"/>
  <c r="AP1776" i="1"/>
  <c r="AO1776" i="1"/>
  <c r="AN1776" i="1"/>
  <c r="AM1776" i="1"/>
  <c r="AV1775" i="1"/>
  <c r="AU1775" i="1"/>
  <c r="AT1775" i="1"/>
  <c r="AS1775" i="1"/>
  <c r="AR1775" i="1"/>
  <c r="AQ1775" i="1"/>
  <c r="AP1775" i="1"/>
  <c r="AO1775" i="1"/>
  <c r="AN1775" i="1"/>
  <c r="AM1775" i="1"/>
  <c r="AV1774" i="1"/>
  <c r="AU1774" i="1"/>
  <c r="AT1774" i="1"/>
  <c r="AS1774" i="1"/>
  <c r="AR1774" i="1"/>
  <c r="AQ1774" i="1"/>
  <c r="AP1774" i="1"/>
  <c r="AO1774" i="1"/>
  <c r="AN1774" i="1"/>
  <c r="AM1774" i="1"/>
  <c r="AV1773" i="1"/>
  <c r="AU1773" i="1"/>
  <c r="AT1773" i="1"/>
  <c r="AS1773" i="1"/>
  <c r="AR1773" i="1"/>
  <c r="AQ1773" i="1"/>
  <c r="AP1773" i="1"/>
  <c r="AO1773" i="1"/>
  <c r="AN1773" i="1"/>
  <c r="AM1773" i="1"/>
  <c r="AV1772" i="1"/>
  <c r="AU1772" i="1"/>
  <c r="AT1772" i="1"/>
  <c r="AS1772" i="1"/>
  <c r="AR1772" i="1"/>
  <c r="AQ1772" i="1"/>
  <c r="AP1772" i="1"/>
  <c r="AO1772" i="1"/>
  <c r="AN1772" i="1"/>
  <c r="AM1772" i="1"/>
  <c r="AV1771" i="1"/>
  <c r="AU1771" i="1"/>
  <c r="AT1771" i="1"/>
  <c r="AS1771" i="1"/>
  <c r="AR1771" i="1"/>
  <c r="AQ1771" i="1"/>
  <c r="AP1771" i="1"/>
  <c r="AO1771" i="1"/>
  <c r="AN1771" i="1"/>
  <c r="AM1771" i="1"/>
  <c r="AV1770" i="1"/>
  <c r="AU1770" i="1"/>
  <c r="AT1770" i="1"/>
  <c r="AS1770" i="1"/>
  <c r="AR1770" i="1"/>
  <c r="AQ1770" i="1"/>
  <c r="AP1770" i="1"/>
  <c r="AO1770" i="1"/>
  <c r="AN1770" i="1"/>
  <c r="AM1770" i="1"/>
  <c r="AV1769" i="1"/>
  <c r="AU1769" i="1"/>
  <c r="AT1769" i="1"/>
  <c r="AS1769" i="1"/>
  <c r="AR1769" i="1"/>
  <c r="AQ1769" i="1"/>
  <c r="AP1769" i="1"/>
  <c r="AO1769" i="1"/>
  <c r="AN1769" i="1"/>
  <c r="AM1769" i="1"/>
  <c r="AV1768" i="1"/>
  <c r="AU1768" i="1"/>
  <c r="AT1768" i="1"/>
  <c r="AS1768" i="1"/>
  <c r="AR1768" i="1"/>
  <c r="AQ1768" i="1"/>
  <c r="AP1768" i="1"/>
  <c r="AO1768" i="1"/>
  <c r="AN1768" i="1"/>
  <c r="AM1768" i="1"/>
  <c r="AV1767" i="1"/>
  <c r="AU1767" i="1"/>
  <c r="AT1767" i="1"/>
  <c r="AS1767" i="1"/>
  <c r="AR1767" i="1"/>
  <c r="AQ1767" i="1"/>
  <c r="AP1767" i="1"/>
  <c r="AO1767" i="1"/>
  <c r="AN1767" i="1"/>
  <c r="AM1767" i="1"/>
  <c r="AV1766" i="1"/>
  <c r="AU1766" i="1"/>
  <c r="AT1766" i="1"/>
  <c r="AS1766" i="1"/>
  <c r="AR1766" i="1"/>
  <c r="AQ1766" i="1"/>
  <c r="AP1766" i="1"/>
  <c r="AO1766" i="1"/>
  <c r="AN1766" i="1"/>
  <c r="AM1766" i="1"/>
  <c r="AV1765" i="1"/>
  <c r="AU1765" i="1"/>
  <c r="AT1765" i="1"/>
  <c r="AS1765" i="1"/>
  <c r="AR1765" i="1"/>
  <c r="AQ1765" i="1"/>
  <c r="AP1765" i="1"/>
  <c r="AO1765" i="1"/>
  <c r="AN1765" i="1"/>
  <c r="AM1765" i="1"/>
  <c r="AV1764" i="1"/>
  <c r="AU1764" i="1"/>
  <c r="AT1764" i="1"/>
  <c r="AS1764" i="1"/>
  <c r="AR1764" i="1"/>
  <c r="AQ1764" i="1"/>
  <c r="AP1764" i="1"/>
  <c r="AO1764" i="1"/>
  <c r="AN1764" i="1"/>
  <c r="AM1764" i="1"/>
  <c r="AV1763" i="1"/>
  <c r="AU1763" i="1"/>
  <c r="AT1763" i="1"/>
  <c r="AS1763" i="1"/>
  <c r="AR1763" i="1"/>
  <c r="AQ1763" i="1"/>
  <c r="AP1763" i="1"/>
  <c r="AO1763" i="1"/>
  <c r="AN1763" i="1"/>
  <c r="AM1763" i="1"/>
  <c r="AV1762" i="1"/>
  <c r="AU1762" i="1"/>
  <c r="AT1762" i="1"/>
  <c r="AS1762" i="1"/>
  <c r="AR1762" i="1"/>
  <c r="AQ1762" i="1"/>
  <c r="AP1762" i="1"/>
  <c r="AO1762" i="1"/>
  <c r="AN1762" i="1"/>
  <c r="AM1762" i="1"/>
  <c r="AV1761" i="1"/>
  <c r="AU1761" i="1"/>
  <c r="AT1761" i="1"/>
  <c r="AS1761" i="1"/>
  <c r="AR1761" i="1"/>
  <c r="AQ1761" i="1"/>
  <c r="AP1761" i="1"/>
  <c r="AO1761" i="1"/>
  <c r="AN1761" i="1"/>
  <c r="AM1761" i="1"/>
  <c r="AV1760" i="1"/>
  <c r="AU1760" i="1"/>
  <c r="AT1760" i="1"/>
  <c r="AS1760" i="1"/>
  <c r="AR1760" i="1"/>
  <c r="AQ1760" i="1"/>
  <c r="AP1760" i="1"/>
  <c r="AO1760" i="1"/>
  <c r="AN1760" i="1"/>
  <c r="AM1760" i="1"/>
  <c r="AV1759" i="1"/>
  <c r="AU1759" i="1"/>
  <c r="AT1759" i="1"/>
  <c r="AS1759" i="1"/>
  <c r="AR1759" i="1"/>
  <c r="AQ1759" i="1"/>
  <c r="AP1759" i="1"/>
  <c r="AO1759" i="1"/>
  <c r="AN1759" i="1"/>
  <c r="AM1759" i="1"/>
  <c r="AV1758" i="1"/>
  <c r="AU1758" i="1"/>
  <c r="AT1758" i="1"/>
  <c r="AS1758" i="1"/>
  <c r="AR1758" i="1"/>
  <c r="AQ1758" i="1"/>
  <c r="AP1758" i="1"/>
  <c r="AO1758" i="1"/>
  <c r="AN1758" i="1"/>
  <c r="AM1758" i="1"/>
  <c r="AV1757" i="1"/>
  <c r="AU1757" i="1"/>
  <c r="AT1757" i="1"/>
  <c r="AS1757" i="1"/>
  <c r="AR1757" i="1"/>
  <c r="AQ1757" i="1"/>
  <c r="AP1757" i="1"/>
  <c r="AO1757" i="1"/>
  <c r="AN1757" i="1"/>
  <c r="AM1757" i="1"/>
  <c r="AV1756" i="1"/>
  <c r="AU1756" i="1"/>
  <c r="AT1756" i="1"/>
  <c r="AS1756" i="1"/>
  <c r="AR1756" i="1"/>
  <c r="AQ1756" i="1"/>
  <c r="AP1756" i="1"/>
  <c r="AO1756" i="1"/>
  <c r="AN1756" i="1"/>
  <c r="AM1756" i="1"/>
  <c r="AV1755" i="1"/>
  <c r="AU1755" i="1"/>
  <c r="AT1755" i="1"/>
  <c r="AS1755" i="1"/>
  <c r="AR1755" i="1"/>
  <c r="AQ1755" i="1"/>
  <c r="AP1755" i="1"/>
  <c r="AO1755" i="1"/>
  <c r="AN1755" i="1"/>
  <c r="AM1755" i="1"/>
  <c r="AV1754" i="1"/>
  <c r="AU1754" i="1"/>
  <c r="AT1754" i="1"/>
  <c r="AS1754" i="1"/>
  <c r="AR1754" i="1"/>
  <c r="AQ1754" i="1"/>
  <c r="AP1754" i="1"/>
  <c r="AO1754" i="1"/>
  <c r="AN1754" i="1"/>
  <c r="AM1754" i="1"/>
  <c r="AV1753" i="1"/>
  <c r="AU1753" i="1"/>
  <c r="AT1753" i="1"/>
  <c r="AS1753" i="1"/>
  <c r="AR1753" i="1"/>
  <c r="AQ1753" i="1"/>
  <c r="AP1753" i="1"/>
  <c r="AO1753" i="1"/>
  <c r="AN1753" i="1"/>
  <c r="AM1753" i="1"/>
  <c r="AV1752" i="1"/>
  <c r="AU1752" i="1"/>
  <c r="AT1752" i="1"/>
  <c r="AS1752" i="1"/>
  <c r="AR1752" i="1"/>
  <c r="AQ1752" i="1"/>
  <c r="AP1752" i="1"/>
  <c r="AO1752" i="1"/>
  <c r="AN1752" i="1"/>
  <c r="AM1752" i="1"/>
  <c r="AV1751" i="1"/>
  <c r="AU1751" i="1"/>
  <c r="AT1751" i="1"/>
  <c r="AS1751" i="1"/>
  <c r="AR1751" i="1"/>
  <c r="AQ1751" i="1"/>
  <c r="AP1751" i="1"/>
  <c r="AO1751" i="1"/>
  <c r="AN1751" i="1"/>
  <c r="AM1751" i="1"/>
  <c r="AV1750" i="1"/>
  <c r="AU1750" i="1"/>
  <c r="AT1750" i="1"/>
  <c r="AS1750" i="1"/>
  <c r="AR1750" i="1"/>
  <c r="AQ1750" i="1"/>
  <c r="AP1750" i="1"/>
  <c r="AO1750" i="1"/>
  <c r="AN1750" i="1"/>
  <c r="AM1750" i="1"/>
  <c r="AV1749" i="1"/>
  <c r="AU1749" i="1"/>
  <c r="AT1749" i="1"/>
  <c r="AS1749" i="1"/>
  <c r="AR1749" i="1"/>
  <c r="AQ1749" i="1"/>
  <c r="AP1749" i="1"/>
  <c r="AO1749" i="1"/>
  <c r="AN1749" i="1"/>
  <c r="AM1749" i="1"/>
  <c r="AV1748" i="1"/>
  <c r="AU1748" i="1"/>
  <c r="AT1748" i="1"/>
  <c r="AS1748" i="1"/>
  <c r="AR1748" i="1"/>
  <c r="AQ1748" i="1"/>
  <c r="AP1748" i="1"/>
  <c r="AO1748" i="1"/>
  <c r="AN1748" i="1"/>
  <c r="AM1748" i="1"/>
  <c r="AV1747" i="1"/>
  <c r="AU1747" i="1"/>
  <c r="AT1747" i="1"/>
  <c r="AS1747" i="1"/>
  <c r="AR1747" i="1"/>
  <c r="AQ1747" i="1"/>
  <c r="AP1747" i="1"/>
  <c r="AO1747" i="1"/>
  <c r="AN1747" i="1"/>
  <c r="AM1747" i="1"/>
  <c r="AV1746" i="1"/>
  <c r="AU1746" i="1"/>
  <c r="AT1746" i="1"/>
  <c r="AS1746" i="1"/>
  <c r="AR1746" i="1"/>
  <c r="AQ1746" i="1"/>
  <c r="AP1746" i="1"/>
  <c r="AO1746" i="1"/>
  <c r="AN1746" i="1"/>
  <c r="AM1746" i="1"/>
  <c r="AV1745" i="1"/>
  <c r="AU1745" i="1"/>
  <c r="AT1745" i="1"/>
  <c r="AS1745" i="1"/>
  <c r="AR1745" i="1"/>
  <c r="AQ1745" i="1"/>
  <c r="AP1745" i="1"/>
  <c r="AO1745" i="1"/>
  <c r="AN1745" i="1"/>
  <c r="AM1745" i="1"/>
  <c r="AV1744" i="1"/>
  <c r="AU1744" i="1"/>
  <c r="AT1744" i="1"/>
  <c r="AS1744" i="1"/>
  <c r="AR1744" i="1"/>
  <c r="AQ1744" i="1"/>
  <c r="AP1744" i="1"/>
  <c r="AO1744" i="1"/>
  <c r="AN1744" i="1"/>
  <c r="AM1744" i="1"/>
  <c r="AV1743" i="1"/>
  <c r="AU1743" i="1"/>
  <c r="AT1743" i="1"/>
  <c r="AS1743" i="1"/>
  <c r="AR1743" i="1"/>
  <c r="AQ1743" i="1"/>
  <c r="AP1743" i="1"/>
  <c r="AO1743" i="1"/>
  <c r="AN1743" i="1"/>
  <c r="AM1743" i="1"/>
  <c r="AV1742" i="1"/>
  <c r="AU1742" i="1"/>
  <c r="AT1742" i="1"/>
  <c r="AS1742" i="1"/>
  <c r="AR1742" i="1"/>
  <c r="AQ1742" i="1"/>
  <c r="AP1742" i="1"/>
  <c r="AO1742" i="1"/>
  <c r="AN1742" i="1"/>
  <c r="AM1742" i="1"/>
  <c r="AV1741" i="1"/>
  <c r="AU1741" i="1"/>
  <c r="AT1741" i="1"/>
  <c r="AS1741" i="1"/>
  <c r="AR1741" i="1"/>
  <c r="AQ1741" i="1"/>
  <c r="AP1741" i="1"/>
  <c r="AO1741" i="1"/>
  <c r="AN1741" i="1"/>
  <c r="AM1741" i="1"/>
  <c r="AV1740" i="1"/>
  <c r="AU1740" i="1"/>
  <c r="AT1740" i="1"/>
  <c r="AS1740" i="1"/>
  <c r="AR1740" i="1"/>
  <c r="AQ1740" i="1"/>
  <c r="AP1740" i="1"/>
  <c r="AO1740" i="1"/>
  <c r="AN1740" i="1"/>
  <c r="AM1740" i="1"/>
  <c r="AV1739" i="1"/>
  <c r="AU1739" i="1"/>
  <c r="AT1739" i="1"/>
  <c r="AS1739" i="1"/>
  <c r="AR1739" i="1"/>
  <c r="AQ1739" i="1"/>
  <c r="AP1739" i="1"/>
  <c r="AO1739" i="1"/>
  <c r="AN1739" i="1"/>
  <c r="AM1739" i="1"/>
  <c r="AV1738" i="1"/>
  <c r="AU1738" i="1"/>
  <c r="AT1738" i="1"/>
  <c r="AS1738" i="1"/>
  <c r="AR1738" i="1"/>
  <c r="AQ1738" i="1"/>
  <c r="AP1738" i="1"/>
  <c r="AO1738" i="1"/>
  <c r="AN1738" i="1"/>
  <c r="AM1738" i="1"/>
  <c r="AV1737" i="1"/>
  <c r="AU1737" i="1"/>
  <c r="AT1737" i="1"/>
  <c r="AS1737" i="1"/>
  <c r="AR1737" i="1"/>
  <c r="AQ1737" i="1"/>
  <c r="AP1737" i="1"/>
  <c r="AO1737" i="1"/>
  <c r="AN1737" i="1"/>
  <c r="AM1737" i="1"/>
  <c r="AV1736" i="1"/>
  <c r="AU1736" i="1"/>
  <c r="AT1736" i="1"/>
  <c r="AS1736" i="1"/>
  <c r="AR1736" i="1"/>
  <c r="AQ1736" i="1"/>
  <c r="AP1736" i="1"/>
  <c r="AO1736" i="1"/>
  <c r="AN1736" i="1"/>
  <c r="AM1736" i="1"/>
  <c r="AV1735" i="1"/>
  <c r="AU1735" i="1"/>
  <c r="AT1735" i="1"/>
  <c r="AS1735" i="1"/>
  <c r="AR1735" i="1"/>
  <c r="AQ1735" i="1"/>
  <c r="AP1735" i="1"/>
  <c r="AO1735" i="1"/>
  <c r="AN1735" i="1"/>
  <c r="AM1735" i="1"/>
  <c r="AV1734" i="1"/>
  <c r="AU1734" i="1"/>
  <c r="AT1734" i="1"/>
  <c r="AS1734" i="1"/>
  <c r="AR1734" i="1"/>
  <c r="AQ1734" i="1"/>
  <c r="AP1734" i="1"/>
  <c r="AO1734" i="1"/>
  <c r="AN1734" i="1"/>
  <c r="AM1734" i="1"/>
  <c r="AV1733" i="1"/>
  <c r="AU1733" i="1"/>
  <c r="AT1733" i="1"/>
  <c r="AS1733" i="1"/>
  <c r="AR1733" i="1"/>
  <c r="AQ1733" i="1"/>
  <c r="AP1733" i="1"/>
  <c r="AO1733" i="1"/>
  <c r="AN1733" i="1"/>
  <c r="AM1733" i="1"/>
  <c r="AV1732" i="1"/>
  <c r="AU1732" i="1"/>
  <c r="AT1732" i="1"/>
  <c r="AS1732" i="1"/>
  <c r="AR1732" i="1"/>
  <c r="AQ1732" i="1"/>
  <c r="AP1732" i="1"/>
  <c r="AO1732" i="1"/>
  <c r="AN1732" i="1"/>
  <c r="AM1732" i="1"/>
  <c r="AV1731" i="1"/>
  <c r="AU1731" i="1"/>
  <c r="AT1731" i="1"/>
  <c r="AS1731" i="1"/>
  <c r="AR1731" i="1"/>
  <c r="AQ1731" i="1"/>
  <c r="AP1731" i="1"/>
  <c r="AO1731" i="1"/>
  <c r="AN1731" i="1"/>
  <c r="AM1731" i="1"/>
  <c r="AV1730" i="1"/>
  <c r="AU1730" i="1"/>
  <c r="AT1730" i="1"/>
  <c r="AS1730" i="1"/>
  <c r="AR1730" i="1"/>
  <c r="AQ1730" i="1"/>
  <c r="AP1730" i="1"/>
  <c r="AO1730" i="1"/>
  <c r="AN1730" i="1"/>
  <c r="AM1730" i="1"/>
  <c r="AV1729" i="1"/>
  <c r="AU1729" i="1"/>
  <c r="AT1729" i="1"/>
  <c r="AS1729" i="1"/>
  <c r="AR1729" i="1"/>
  <c r="AQ1729" i="1"/>
  <c r="AP1729" i="1"/>
  <c r="AO1729" i="1"/>
  <c r="AN1729" i="1"/>
  <c r="AM1729" i="1"/>
  <c r="AV1728" i="1"/>
  <c r="AU1728" i="1"/>
  <c r="AT1728" i="1"/>
  <c r="AS1728" i="1"/>
  <c r="AR1728" i="1"/>
  <c r="AQ1728" i="1"/>
  <c r="AP1728" i="1"/>
  <c r="AO1728" i="1"/>
  <c r="AN1728" i="1"/>
  <c r="AM1728" i="1"/>
  <c r="AV1727" i="1"/>
  <c r="AU1727" i="1"/>
  <c r="AT1727" i="1"/>
  <c r="AS1727" i="1"/>
  <c r="AR1727" i="1"/>
  <c r="AQ1727" i="1"/>
  <c r="AP1727" i="1"/>
  <c r="AO1727" i="1"/>
  <c r="AN1727" i="1"/>
  <c r="AM1727" i="1"/>
  <c r="AV1726" i="1"/>
  <c r="AU1726" i="1"/>
  <c r="AT1726" i="1"/>
  <c r="AS1726" i="1"/>
  <c r="AR1726" i="1"/>
  <c r="AQ1726" i="1"/>
  <c r="AP1726" i="1"/>
  <c r="AO1726" i="1"/>
  <c r="AN1726" i="1"/>
  <c r="AM1726" i="1"/>
  <c r="AV1725" i="1"/>
  <c r="AU1725" i="1"/>
  <c r="AT1725" i="1"/>
  <c r="AS1725" i="1"/>
  <c r="AR1725" i="1"/>
  <c r="AQ1725" i="1"/>
  <c r="AP1725" i="1"/>
  <c r="AO1725" i="1"/>
  <c r="AN1725" i="1"/>
  <c r="AM1725" i="1"/>
  <c r="AV1724" i="1"/>
  <c r="AU1724" i="1"/>
  <c r="AT1724" i="1"/>
  <c r="AS1724" i="1"/>
  <c r="AR1724" i="1"/>
  <c r="AQ1724" i="1"/>
  <c r="AP1724" i="1"/>
  <c r="AO1724" i="1"/>
  <c r="AN1724" i="1"/>
  <c r="AM1724" i="1"/>
  <c r="AV1723" i="1"/>
  <c r="AU1723" i="1"/>
  <c r="AT1723" i="1"/>
  <c r="AS1723" i="1"/>
  <c r="AR1723" i="1"/>
  <c r="AQ1723" i="1"/>
  <c r="AP1723" i="1"/>
  <c r="AO1723" i="1"/>
  <c r="AN1723" i="1"/>
  <c r="AM1723" i="1"/>
  <c r="AV1722" i="1"/>
  <c r="AU1722" i="1"/>
  <c r="AT1722" i="1"/>
  <c r="AS1722" i="1"/>
  <c r="AR1722" i="1"/>
  <c r="AQ1722" i="1"/>
  <c r="AP1722" i="1"/>
  <c r="AO1722" i="1"/>
  <c r="AN1722" i="1"/>
  <c r="AM1722" i="1"/>
  <c r="AV1721" i="1"/>
  <c r="AU1721" i="1"/>
  <c r="AT1721" i="1"/>
  <c r="AS1721" i="1"/>
  <c r="AR1721" i="1"/>
  <c r="AQ1721" i="1"/>
  <c r="AP1721" i="1"/>
  <c r="AO1721" i="1"/>
  <c r="AN1721" i="1"/>
  <c r="AM1721" i="1"/>
  <c r="AV1720" i="1"/>
  <c r="AU1720" i="1"/>
  <c r="AT1720" i="1"/>
  <c r="AS1720" i="1"/>
  <c r="AR1720" i="1"/>
  <c r="AQ1720" i="1"/>
  <c r="AP1720" i="1"/>
  <c r="AO1720" i="1"/>
  <c r="AN1720" i="1"/>
  <c r="AM1720" i="1"/>
  <c r="AV1719" i="1"/>
  <c r="AU1719" i="1"/>
  <c r="AT1719" i="1"/>
  <c r="AS1719" i="1"/>
  <c r="AR1719" i="1"/>
  <c r="AQ1719" i="1"/>
  <c r="AP1719" i="1"/>
  <c r="AO1719" i="1"/>
  <c r="AN1719" i="1"/>
  <c r="AM1719" i="1"/>
  <c r="AV1718" i="1"/>
  <c r="AU1718" i="1"/>
  <c r="AT1718" i="1"/>
  <c r="AS1718" i="1"/>
  <c r="AR1718" i="1"/>
  <c r="AQ1718" i="1"/>
  <c r="AP1718" i="1"/>
  <c r="AO1718" i="1"/>
  <c r="AN1718" i="1"/>
  <c r="AM1718" i="1"/>
  <c r="AV1717" i="1"/>
  <c r="AU1717" i="1"/>
  <c r="AT1717" i="1"/>
  <c r="AS1717" i="1"/>
  <c r="AR1717" i="1"/>
  <c r="AQ1717" i="1"/>
  <c r="AP1717" i="1"/>
  <c r="AO1717" i="1"/>
  <c r="AN1717" i="1"/>
  <c r="AM1717" i="1"/>
  <c r="AV1716" i="1"/>
  <c r="AU1716" i="1"/>
  <c r="AT1716" i="1"/>
  <c r="AS1716" i="1"/>
  <c r="AR1716" i="1"/>
  <c r="AQ1716" i="1"/>
  <c r="AP1716" i="1"/>
  <c r="AO1716" i="1"/>
  <c r="AN1716" i="1"/>
  <c r="AM1716" i="1"/>
  <c r="AV1715" i="1"/>
  <c r="AU1715" i="1"/>
  <c r="AT1715" i="1"/>
  <c r="AS1715" i="1"/>
  <c r="AR1715" i="1"/>
  <c r="AQ1715" i="1"/>
  <c r="AP1715" i="1"/>
  <c r="AO1715" i="1"/>
  <c r="AN1715" i="1"/>
  <c r="AM1715" i="1"/>
  <c r="AV1714" i="1"/>
  <c r="AU1714" i="1"/>
  <c r="AT1714" i="1"/>
  <c r="AS1714" i="1"/>
  <c r="AR1714" i="1"/>
  <c r="AQ1714" i="1"/>
  <c r="AP1714" i="1"/>
  <c r="AO1714" i="1"/>
  <c r="AN1714" i="1"/>
  <c r="AM1714" i="1"/>
  <c r="AV1713" i="1"/>
  <c r="AU1713" i="1"/>
  <c r="AT1713" i="1"/>
  <c r="AS1713" i="1"/>
  <c r="AR1713" i="1"/>
  <c r="AQ1713" i="1"/>
  <c r="AP1713" i="1"/>
  <c r="AO1713" i="1"/>
  <c r="AN1713" i="1"/>
  <c r="AM1713" i="1"/>
  <c r="AV1712" i="1"/>
  <c r="AU1712" i="1"/>
  <c r="AT1712" i="1"/>
  <c r="AS1712" i="1"/>
  <c r="AR1712" i="1"/>
  <c r="AQ1712" i="1"/>
  <c r="AP1712" i="1"/>
  <c r="AO1712" i="1"/>
  <c r="AN1712" i="1"/>
  <c r="AM1712" i="1"/>
  <c r="AV1711" i="1"/>
  <c r="AU1711" i="1"/>
  <c r="AT1711" i="1"/>
  <c r="AS1711" i="1"/>
  <c r="AR1711" i="1"/>
  <c r="AQ1711" i="1"/>
  <c r="AP1711" i="1"/>
  <c r="AO1711" i="1"/>
  <c r="AN1711" i="1"/>
  <c r="AM1711" i="1"/>
  <c r="AV1710" i="1"/>
  <c r="AU1710" i="1"/>
  <c r="AT1710" i="1"/>
  <c r="AS1710" i="1"/>
  <c r="AR1710" i="1"/>
  <c r="AQ1710" i="1"/>
  <c r="AP1710" i="1"/>
  <c r="AO1710" i="1"/>
  <c r="AN1710" i="1"/>
  <c r="AM1710" i="1"/>
  <c r="AV1709" i="1"/>
  <c r="AU1709" i="1"/>
  <c r="AT1709" i="1"/>
  <c r="AS1709" i="1"/>
  <c r="AR1709" i="1"/>
  <c r="AQ1709" i="1"/>
  <c r="AP1709" i="1"/>
  <c r="AO1709" i="1"/>
  <c r="AN1709" i="1"/>
  <c r="AM1709" i="1"/>
  <c r="AV1708" i="1"/>
  <c r="AU1708" i="1"/>
  <c r="AT1708" i="1"/>
  <c r="AS1708" i="1"/>
  <c r="AR1708" i="1"/>
  <c r="AQ1708" i="1"/>
  <c r="AP1708" i="1"/>
  <c r="AO1708" i="1"/>
  <c r="AN1708" i="1"/>
  <c r="AM1708" i="1"/>
  <c r="AV1707" i="1"/>
  <c r="AU1707" i="1"/>
  <c r="AT1707" i="1"/>
  <c r="AS1707" i="1"/>
  <c r="AR1707" i="1"/>
  <c r="AQ1707" i="1"/>
  <c r="AP1707" i="1"/>
  <c r="AO1707" i="1"/>
  <c r="AN1707" i="1"/>
  <c r="AM1707" i="1"/>
  <c r="AV1706" i="1"/>
  <c r="AU1706" i="1"/>
  <c r="AT1706" i="1"/>
  <c r="AS1706" i="1"/>
  <c r="AR1706" i="1"/>
  <c r="AQ1706" i="1"/>
  <c r="AP1706" i="1"/>
  <c r="AO1706" i="1"/>
  <c r="AN1706" i="1"/>
  <c r="AM1706" i="1"/>
  <c r="AV1705" i="1"/>
  <c r="AU1705" i="1"/>
  <c r="AT1705" i="1"/>
  <c r="AS1705" i="1"/>
  <c r="AR1705" i="1"/>
  <c r="AQ1705" i="1"/>
  <c r="AP1705" i="1"/>
  <c r="AO1705" i="1"/>
  <c r="AN1705" i="1"/>
  <c r="AM1705" i="1"/>
  <c r="AV1704" i="1"/>
  <c r="AU1704" i="1"/>
  <c r="AT1704" i="1"/>
  <c r="AS1704" i="1"/>
  <c r="AR1704" i="1"/>
  <c r="AQ1704" i="1"/>
  <c r="AP1704" i="1"/>
  <c r="AO1704" i="1"/>
  <c r="AN1704" i="1"/>
  <c r="AM1704" i="1"/>
  <c r="AV1703" i="1"/>
  <c r="AU1703" i="1"/>
  <c r="AT1703" i="1"/>
  <c r="AS1703" i="1"/>
  <c r="AR1703" i="1"/>
  <c r="AQ1703" i="1"/>
  <c r="AP1703" i="1"/>
  <c r="AO1703" i="1"/>
  <c r="AN1703" i="1"/>
  <c r="AM1703" i="1"/>
  <c r="AV1702" i="1"/>
  <c r="AU1702" i="1"/>
  <c r="AT1702" i="1"/>
  <c r="AS1702" i="1"/>
  <c r="AR1702" i="1"/>
  <c r="AQ1702" i="1"/>
  <c r="AP1702" i="1"/>
  <c r="AO1702" i="1"/>
  <c r="AN1702" i="1"/>
  <c r="AM1702" i="1"/>
  <c r="AV1701" i="1"/>
  <c r="AU1701" i="1"/>
  <c r="AT1701" i="1"/>
  <c r="AS1701" i="1"/>
  <c r="AR1701" i="1"/>
  <c r="AQ1701" i="1"/>
  <c r="AP1701" i="1"/>
  <c r="AO1701" i="1"/>
  <c r="AN1701" i="1"/>
  <c r="AM1701" i="1"/>
  <c r="AV1700" i="1"/>
  <c r="AU1700" i="1"/>
  <c r="AT1700" i="1"/>
  <c r="AS1700" i="1"/>
  <c r="AR1700" i="1"/>
  <c r="AQ1700" i="1"/>
  <c r="AP1700" i="1"/>
  <c r="AO1700" i="1"/>
  <c r="AN1700" i="1"/>
  <c r="AM1700" i="1"/>
  <c r="AV1699" i="1"/>
  <c r="AU1699" i="1"/>
  <c r="AT1699" i="1"/>
  <c r="AS1699" i="1"/>
  <c r="AR1699" i="1"/>
  <c r="AQ1699" i="1"/>
  <c r="AP1699" i="1"/>
  <c r="AO1699" i="1"/>
  <c r="AN1699" i="1"/>
  <c r="AM1699" i="1"/>
  <c r="AV1698" i="1"/>
  <c r="AU1698" i="1"/>
  <c r="AT1698" i="1"/>
  <c r="AS1698" i="1"/>
  <c r="AR1698" i="1"/>
  <c r="AQ1698" i="1"/>
  <c r="AP1698" i="1"/>
  <c r="AO1698" i="1"/>
  <c r="AN1698" i="1"/>
  <c r="AM1698" i="1"/>
  <c r="AV1697" i="1"/>
  <c r="AU1697" i="1"/>
  <c r="AT1697" i="1"/>
  <c r="AS1697" i="1"/>
  <c r="AR1697" i="1"/>
  <c r="AQ1697" i="1"/>
  <c r="AP1697" i="1"/>
  <c r="AO1697" i="1"/>
  <c r="AN1697" i="1"/>
  <c r="AM1697" i="1"/>
  <c r="AV1696" i="1"/>
  <c r="AU1696" i="1"/>
  <c r="AT1696" i="1"/>
  <c r="AS1696" i="1"/>
  <c r="AR1696" i="1"/>
  <c r="AQ1696" i="1"/>
  <c r="AP1696" i="1"/>
  <c r="AO1696" i="1"/>
  <c r="AN1696" i="1"/>
  <c r="AM1696" i="1"/>
  <c r="AV1695" i="1"/>
  <c r="AU1695" i="1"/>
  <c r="AT1695" i="1"/>
  <c r="AS1695" i="1"/>
  <c r="AR1695" i="1"/>
  <c r="AQ1695" i="1"/>
  <c r="AP1695" i="1"/>
  <c r="AO1695" i="1"/>
  <c r="AN1695" i="1"/>
  <c r="AM1695" i="1"/>
  <c r="AV1694" i="1"/>
  <c r="AU1694" i="1"/>
  <c r="AT1694" i="1"/>
  <c r="AS1694" i="1"/>
  <c r="AR1694" i="1"/>
  <c r="AQ1694" i="1"/>
  <c r="AP1694" i="1"/>
  <c r="AO1694" i="1"/>
  <c r="AN1694" i="1"/>
  <c r="AM1694" i="1"/>
  <c r="AV1693" i="1"/>
  <c r="AU1693" i="1"/>
  <c r="AT1693" i="1"/>
  <c r="AS1693" i="1"/>
  <c r="AR1693" i="1"/>
  <c r="AQ1693" i="1"/>
  <c r="AP1693" i="1"/>
  <c r="AO1693" i="1"/>
  <c r="AN1693" i="1"/>
  <c r="AM1693" i="1"/>
  <c r="AV1692" i="1"/>
  <c r="AU1692" i="1"/>
  <c r="AT1692" i="1"/>
  <c r="AS1692" i="1"/>
  <c r="AR1692" i="1"/>
  <c r="AQ1692" i="1"/>
  <c r="AP1692" i="1"/>
  <c r="AO1692" i="1"/>
  <c r="AN1692" i="1"/>
  <c r="AM1692" i="1"/>
  <c r="AV1691" i="1"/>
  <c r="AU1691" i="1"/>
  <c r="AT1691" i="1"/>
  <c r="AS1691" i="1"/>
  <c r="AR1691" i="1"/>
  <c r="AQ1691" i="1"/>
  <c r="AP1691" i="1"/>
  <c r="AO1691" i="1"/>
  <c r="AN1691" i="1"/>
  <c r="AM1691" i="1"/>
  <c r="AV1690" i="1"/>
  <c r="AU1690" i="1"/>
  <c r="AT1690" i="1"/>
  <c r="AS1690" i="1"/>
  <c r="AR1690" i="1"/>
  <c r="AQ1690" i="1"/>
  <c r="AP1690" i="1"/>
  <c r="AO1690" i="1"/>
  <c r="AN1690" i="1"/>
  <c r="AM1690" i="1"/>
  <c r="AV1689" i="1"/>
  <c r="AU1689" i="1"/>
  <c r="AT1689" i="1"/>
  <c r="AS1689" i="1"/>
  <c r="AR1689" i="1"/>
  <c r="AQ1689" i="1"/>
  <c r="AP1689" i="1"/>
  <c r="AO1689" i="1"/>
  <c r="AN1689" i="1"/>
  <c r="AM1689" i="1"/>
  <c r="AV1688" i="1"/>
  <c r="AU1688" i="1"/>
  <c r="AT1688" i="1"/>
  <c r="AS1688" i="1"/>
  <c r="AR1688" i="1"/>
  <c r="AQ1688" i="1"/>
  <c r="AP1688" i="1"/>
  <c r="AO1688" i="1"/>
  <c r="AN1688" i="1"/>
  <c r="AM1688" i="1"/>
  <c r="AV1687" i="1"/>
  <c r="AU1687" i="1"/>
  <c r="AT1687" i="1"/>
  <c r="AS1687" i="1"/>
  <c r="AR1687" i="1"/>
  <c r="AQ1687" i="1"/>
  <c r="AP1687" i="1"/>
  <c r="AO1687" i="1"/>
  <c r="AN1687" i="1"/>
  <c r="AM1687" i="1"/>
  <c r="AV1686" i="1"/>
  <c r="AU1686" i="1"/>
  <c r="AT1686" i="1"/>
  <c r="AS1686" i="1"/>
  <c r="AR1686" i="1"/>
  <c r="AQ1686" i="1"/>
  <c r="AP1686" i="1"/>
  <c r="AO1686" i="1"/>
  <c r="AN1686" i="1"/>
  <c r="AM1686" i="1"/>
  <c r="AV1685" i="1"/>
  <c r="AU1685" i="1"/>
  <c r="AT1685" i="1"/>
  <c r="AS1685" i="1"/>
  <c r="AR1685" i="1"/>
  <c r="AQ1685" i="1"/>
  <c r="AP1685" i="1"/>
  <c r="AO1685" i="1"/>
  <c r="AN1685" i="1"/>
  <c r="AM1685" i="1"/>
  <c r="AV1684" i="1"/>
  <c r="AU1684" i="1"/>
  <c r="AT1684" i="1"/>
  <c r="AS1684" i="1"/>
  <c r="AR1684" i="1"/>
  <c r="AQ1684" i="1"/>
  <c r="AP1684" i="1"/>
  <c r="AO1684" i="1"/>
  <c r="AN1684" i="1"/>
  <c r="AM1684" i="1"/>
  <c r="AV1683" i="1"/>
  <c r="AU1683" i="1"/>
  <c r="AT1683" i="1"/>
  <c r="AS1683" i="1"/>
  <c r="AR1683" i="1"/>
  <c r="AQ1683" i="1"/>
  <c r="AP1683" i="1"/>
  <c r="AO1683" i="1"/>
  <c r="AN1683" i="1"/>
  <c r="AM1683" i="1"/>
  <c r="AV1682" i="1"/>
  <c r="AU1682" i="1"/>
  <c r="AT1682" i="1"/>
  <c r="AS1682" i="1"/>
  <c r="AR1682" i="1"/>
  <c r="AQ1682" i="1"/>
  <c r="AP1682" i="1"/>
  <c r="AO1682" i="1"/>
  <c r="AN1682" i="1"/>
  <c r="AM1682" i="1"/>
  <c r="AV1681" i="1"/>
  <c r="AU1681" i="1"/>
  <c r="AT1681" i="1"/>
  <c r="AS1681" i="1"/>
  <c r="AR1681" i="1"/>
  <c r="AQ1681" i="1"/>
  <c r="AP1681" i="1"/>
  <c r="AO1681" i="1"/>
  <c r="AN1681" i="1"/>
  <c r="AM1681" i="1"/>
  <c r="AV1680" i="1"/>
  <c r="AU1680" i="1"/>
  <c r="AT1680" i="1"/>
  <c r="AS1680" i="1"/>
  <c r="AR1680" i="1"/>
  <c r="AQ1680" i="1"/>
  <c r="AP1680" i="1"/>
  <c r="AO1680" i="1"/>
  <c r="AN1680" i="1"/>
  <c r="AM1680" i="1"/>
  <c r="AV1679" i="1"/>
  <c r="AU1679" i="1"/>
  <c r="AT1679" i="1"/>
  <c r="AS1679" i="1"/>
  <c r="AR1679" i="1"/>
  <c r="AQ1679" i="1"/>
  <c r="AP1679" i="1"/>
  <c r="AO1679" i="1"/>
  <c r="AN1679" i="1"/>
  <c r="AM1679" i="1"/>
  <c r="AV1678" i="1"/>
  <c r="AU1678" i="1"/>
  <c r="AT1678" i="1"/>
  <c r="AS1678" i="1"/>
  <c r="AR1678" i="1"/>
  <c r="AQ1678" i="1"/>
  <c r="AP1678" i="1"/>
  <c r="AO1678" i="1"/>
  <c r="AN1678" i="1"/>
  <c r="AM1678" i="1"/>
  <c r="AV1677" i="1"/>
  <c r="AU1677" i="1"/>
  <c r="AT1677" i="1"/>
  <c r="AS1677" i="1"/>
  <c r="AR1677" i="1"/>
  <c r="AQ1677" i="1"/>
  <c r="AP1677" i="1"/>
  <c r="AO1677" i="1"/>
  <c r="AN1677" i="1"/>
  <c r="AM1677" i="1"/>
  <c r="AV1676" i="1"/>
  <c r="AU1676" i="1"/>
  <c r="AT1676" i="1"/>
  <c r="AS1676" i="1"/>
  <c r="AR1676" i="1"/>
  <c r="AQ1676" i="1"/>
  <c r="AP1676" i="1"/>
  <c r="AO1676" i="1"/>
  <c r="AN1676" i="1"/>
  <c r="AM1676" i="1"/>
  <c r="AV1675" i="1"/>
  <c r="AU1675" i="1"/>
  <c r="AT1675" i="1"/>
  <c r="AS1675" i="1"/>
  <c r="AR1675" i="1"/>
  <c r="AQ1675" i="1"/>
  <c r="AP1675" i="1"/>
  <c r="AO1675" i="1"/>
  <c r="AN1675" i="1"/>
  <c r="AM1675" i="1"/>
  <c r="AV1674" i="1"/>
  <c r="AU1674" i="1"/>
  <c r="AT1674" i="1"/>
  <c r="AS1674" i="1"/>
  <c r="AR1674" i="1"/>
  <c r="AQ1674" i="1"/>
  <c r="AP1674" i="1"/>
  <c r="AO1674" i="1"/>
  <c r="AN1674" i="1"/>
  <c r="AM1674" i="1"/>
  <c r="AV1673" i="1"/>
  <c r="AU1673" i="1"/>
  <c r="AT1673" i="1"/>
  <c r="AS1673" i="1"/>
  <c r="AR1673" i="1"/>
  <c r="AQ1673" i="1"/>
  <c r="AP1673" i="1"/>
  <c r="AO1673" i="1"/>
  <c r="AN1673" i="1"/>
  <c r="AM1673" i="1"/>
  <c r="AV1672" i="1"/>
  <c r="AU1672" i="1"/>
  <c r="AT1672" i="1"/>
  <c r="AS1672" i="1"/>
  <c r="AR1672" i="1"/>
  <c r="AQ1672" i="1"/>
  <c r="AP1672" i="1"/>
  <c r="AO1672" i="1"/>
  <c r="AN1672" i="1"/>
  <c r="AM1672" i="1"/>
  <c r="AV1671" i="1"/>
  <c r="AU1671" i="1"/>
  <c r="AT1671" i="1"/>
  <c r="AS1671" i="1"/>
  <c r="AR1671" i="1"/>
  <c r="AQ1671" i="1"/>
  <c r="AP1671" i="1"/>
  <c r="AO1671" i="1"/>
  <c r="AN1671" i="1"/>
  <c r="AM1671" i="1"/>
  <c r="AV1670" i="1"/>
  <c r="AU1670" i="1"/>
  <c r="AT1670" i="1"/>
  <c r="AS1670" i="1"/>
  <c r="AR1670" i="1"/>
  <c r="AQ1670" i="1"/>
  <c r="AP1670" i="1"/>
  <c r="AO1670" i="1"/>
  <c r="AN1670" i="1"/>
  <c r="AM1670" i="1"/>
  <c r="AV1669" i="1"/>
  <c r="AU1669" i="1"/>
  <c r="AT1669" i="1"/>
  <c r="AS1669" i="1"/>
  <c r="AR1669" i="1"/>
  <c r="AQ1669" i="1"/>
  <c r="AP1669" i="1"/>
  <c r="AO1669" i="1"/>
  <c r="AN1669" i="1"/>
  <c r="AM1669" i="1"/>
  <c r="AV1668" i="1"/>
  <c r="AU1668" i="1"/>
  <c r="AT1668" i="1"/>
  <c r="AS1668" i="1"/>
  <c r="AR1668" i="1"/>
  <c r="AQ1668" i="1"/>
  <c r="AP1668" i="1"/>
  <c r="AO1668" i="1"/>
  <c r="AN1668" i="1"/>
  <c r="AM1668" i="1"/>
  <c r="AV1667" i="1"/>
  <c r="AU1667" i="1"/>
  <c r="AT1667" i="1"/>
  <c r="AS1667" i="1"/>
  <c r="AR1667" i="1"/>
  <c r="AQ1667" i="1"/>
  <c r="AP1667" i="1"/>
  <c r="AO1667" i="1"/>
  <c r="AN1667" i="1"/>
  <c r="AM1667" i="1"/>
  <c r="AV1666" i="1"/>
  <c r="AU1666" i="1"/>
  <c r="AT1666" i="1"/>
  <c r="AS1666" i="1"/>
  <c r="AR1666" i="1"/>
  <c r="AQ1666" i="1"/>
  <c r="AP1666" i="1"/>
  <c r="AO1666" i="1"/>
  <c r="AN1666" i="1"/>
  <c r="AM1666" i="1"/>
  <c r="AV1665" i="1"/>
  <c r="AU1665" i="1"/>
  <c r="AT1665" i="1"/>
  <c r="AS1665" i="1"/>
  <c r="AR1665" i="1"/>
  <c r="AQ1665" i="1"/>
  <c r="AP1665" i="1"/>
  <c r="AO1665" i="1"/>
  <c r="AN1665" i="1"/>
  <c r="AM1665" i="1"/>
  <c r="AV1664" i="1"/>
  <c r="AU1664" i="1"/>
  <c r="AT1664" i="1"/>
  <c r="AS1664" i="1"/>
  <c r="AR1664" i="1"/>
  <c r="AQ1664" i="1"/>
  <c r="AP1664" i="1"/>
  <c r="AO1664" i="1"/>
  <c r="AN1664" i="1"/>
  <c r="AM1664" i="1"/>
  <c r="AV1663" i="1"/>
  <c r="AU1663" i="1"/>
  <c r="AT1663" i="1"/>
  <c r="AS1663" i="1"/>
  <c r="AR1663" i="1"/>
  <c r="AQ1663" i="1"/>
  <c r="AP1663" i="1"/>
  <c r="AO1663" i="1"/>
  <c r="AN1663" i="1"/>
  <c r="AM1663" i="1"/>
  <c r="AV1662" i="1"/>
  <c r="AU1662" i="1"/>
  <c r="AT1662" i="1"/>
  <c r="AS1662" i="1"/>
  <c r="AR1662" i="1"/>
  <c r="AQ1662" i="1"/>
  <c r="AP1662" i="1"/>
  <c r="AO1662" i="1"/>
  <c r="AN1662" i="1"/>
  <c r="AM1662" i="1"/>
  <c r="AV1661" i="1"/>
  <c r="AU1661" i="1"/>
  <c r="AT1661" i="1"/>
  <c r="AS1661" i="1"/>
  <c r="AR1661" i="1"/>
  <c r="AQ1661" i="1"/>
  <c r="AP1661" i="1"/>
  <c r="AO1661" i="1"/>
  <c r="AN1661" i="1"/>
  <c r="AM1661" i="1"/>
  <c r="AV1660" i="1"/>
  <c r="AU1660" i="1"/>
  <c r="AT1660" i="1"/>
  <c r="AS1660" i="1"/>
  <c r="AR1660" i="1"/>
  <c r="AQ1660" i="1"/>
  <c r="AP1660" i="1"/>
  <c r="AO1660" i="1"/>
  <c r="AN1660" i="1"/>
  <c r="AM1660" i="1"/>
  <c r="AV1659" i="1"/>
  <c r="AU1659" i="1"/>
  <c r="AT1659" i="1"/>
  <c r="AS1659" i="1"/>
  <c r="AR1659" i="1"/>
  <c r="AQ1659" i="1"/>
  <c r="AP1659" i="1"/>
  <c r="AO1659" i="1"/>
  <c r="AN1659" i="1"/>
  <c r="AM1659" i="1"/>
  <c r="AV1658" i="1"/>
  <c r="AU1658" i="1"/>
  <c r="AT1658" i="1"/>
  <c r="AS1658" i="1"/>
  <c r="AR1658" i="1"/>
  <c r="AQ1658" i="1"/>
  <c r="AP1658" i="1"/>
  <c r="AO1658" i="1"/>
  <c r="AN1658" i="1"/>
  <c r="AM1658" i="1"/>
  <c r="AV1657" i="1"/>
  <c r="AU1657" i="1"/>
  <c r="AT1657" i="1"/>
  <c r="AS1657" i="1"/>
  <c r="AR1657" i="1"/>
  <c r="AQ1657" i="1"/>
  <c r="AP1657" i="1"/>
  <c r="AO1657" i="1"/>
  <c r="AN1657" i="1"/>
  <c r="AM1657" i="1"/>
  <c r="AV1656" i="1"/>
  <c r="AU1656" i="1"/>
  <c r="AT1656" i="1"/>
  <c r="AS1656" i="1"/>
  <c r="AR1656" i="1"/>
  <c r="AQ1656" i="1"/>
  <c r="AP1656" i="1"/>
  <c r="AO1656" i="1"/>
  <c r="AN1656" i="1"/>
  <c r="AM1656" i="1"/>
  <c r="AV1655" i="1"/>
  <c r="AU1655" i="1"/>
  <c r="AT1655" i="1"/>
  <c r="AS1655" i="1"/>
  <c r="AR1655" i="1"/>
  <c r="AQ1655" i="1"/>
  <c r="AP1655" i="1"/>
  <c r="AO1655" i="1"/>
  <c r="AN1655" i="1"/>
  <c r="AM1655" i="1"/>
  <c r="AV1654" i="1"/>
  <c r="AU1654" i="1"/>
  <c r="AT1654" i="1"/>
  <c r="AS1654" i="1"/>
  <c r="AR1654" i="1"/>
  <c r="AQ1654" i="1"/>
  <c r="AP1654" i="1"/>
  <c r="AO1654" i="1"/>
  <c r="AN1654" i="1"/>
  <c r="AM1654" i="1"/>
  <c r="AV1653" i="1"/>
  <c r="AU1653" i="1"/>
  <c r="AT1653" i="1"/>
  <c r="AS1653" i="1"/>
  <c r="AR1653" i="1"/>
  <c r="AQ1653" i="1"/>
  <c r="AP1653" i="1"/>
  <c r="AO1653" i="1"/>
  <c r="AN1653" i="1"/>
  <c r="AM1653" i="1"/>
  <c r="AV1652" i="1"/>
  <c r="AU1652" i="1"/>
  <c r="AT1652" i="1"/>
  <c r="AS1652" i="1"/>
  <c r="AR1652" i="1"/>
  <c r="AQ1652" i="1"/>
  <c r="AP1652" i="1"/>
  <c r="AO1652" i="1"/>
  <c r="AN1652" i="1"/>
  <c r="AM1652" i="1"/>
  <c r="AV1651" i="1"/>
  <c r="AU1651" i="1"/>
  <c r="AT1651" i="1"/>
  <c r="AS1651" i="1"/>
  <c r="AR1651" i="1"/>
  <c r="AQ1651" i="1"/>
  <c r="AP1651" i="1"/>
  <c r="AO1651" i="1"/>
  <c r="AN1651" i="1"/>
  <c r="AM1651" i="1"/>
  <c r="AV1650" i="1"/>
  <c r="AU1650" i="1"/>
  <c r="AT1650" i="1"/>
  <c r="AS1650" i="1"/>
  <c r="AR1650" i="1"/>
  <c r="AQ1650" i="1"/>
  <c r="AP1650" i="1"/>
  <c r="AO1650" i="1"/>
  <c r="AN1650" i="1"/>
  <c r="AM1650" i="1"/>
  <c r="AV1649" i="1"/>
  <c r="AU1649" i="1"/>
  <c r="AT1649" i="1"/>
  <c r="AS1649" i="1"/>
  <c r="AR1649" i="1"/>
  <c r="AQ1649" i="1"/>
  <c r="AP1649" i="1"/>
  <c r="AO1649" i="1"/>
  <c r="AN1649" i="1"/>
  <c r="AM1649" i="1"/>
  <c r="AV1648" i="1"/>
  <c r="AU1648" i="1"/>
  <c r="AT1648" i="1"/>
  <c r="AS1648" i="1"/>
  <c r="AR1648" i="1"/>
  <c r="AQ1648" i="1"/>
  <c r="AP1648" i="1"/>
  <c r="AO1648" i="1"/>
  <c r="AN1648" i="1"/>
  <c r="AM1648" i="1"/>
  <c r="AV1647" i="1"/>
  <c r="AU1647" i="1"/>
  <c r="AT1647" i="1"/>
  <c r="AS1647" i="1"/>
  <c r="AR1647" i="1"/>
  <c r="AQ1647" i="1"/>
  <c r="AP1647" i="1"/>
  <c r="AO1647" i="1"/>
  <c r="AN1647" i="1"/>
  <c r="AM1647" i="1"/>
  <c r="AV1646" i="1"/>
  <c r="AU1646" i="1"/>
  <c r="AT1646" i="1"/>
  <c r="AS1646" i="1"/>
  <c r="AR1646" i="1"/>
  <c r="AQ1646" i="1"/>
  <c r="AP1646" i="1"/>
  <c r="AO1646" i="1"/>
  <c r="AN1646" i="1"/>
  <c r="AM1646" i="1"/>
  <c r="AV1645" i="1"/>
  <c r="AU1645" i="1"/>
  <c r="AT1645" i="1"/>
  <c r="AS1645" i="1"/>
  <c r="AR1645" i="1"/>
  <c r="AQ1645" i="1"/>
  <c r="AP1645" i="1"/>
  <c r="AO1645" i="1"/>
  <c r="AN1645" i="1"/>
  <c r="AM1645" i="1"/>
  <c r="AV1644" i="1"/>
  <c r="AU1644" i="1"/>
  <c r="AT1644" i="1"/>
  <c r="AS1644" i="1"/>
  <c r="AR1644" i="1"/>
  <c r="AQ1644" i="1"/>
  <c r="AP1644" i="1"/>
  <c r="AO1644" i="1"/>
  <c r="AN1644" i="1"/>
  <c r="AM1644" i="1"/>
  <c r="AV1643" i="1"/>
  <c r="AU1643" i="1"/>
  <c r="AT1643" i="1"/>
  <c r="AS1643" i="1"/>
  <c r="AR1643" i="1"/>
  <c r="AQ1643" i="1"/>
  <c r="AP1643" i="1"/>
  <c r="AO1643" i="1"/>
  <c r="AN1643" i="1"/>
  <c r="AM1643" i="1"/>
  <c r="AV1642" i="1"/>
  <c r="AU1642" i="1"/>
  <c r="AT1642" i="1"/>
  <c r="AS1642" i="1"/>
  <c r="AR1642" i="1"/>
  <c r="AQ1642" i="1"/>
  <c r="AP1642" i="1"/>
  <c r="AO1642" i="1"/>
  <c r="AN1642" i="1"/>
  <c r="AM1642" i="1"/>
  <c r="AV1641" i="1"/>
  <c r="AU1641" i="1"/>
  <c r="AT1641" i="1"/>
  <c r="AS1641" i="1"/>
  <c r="AR1641" i="1"/>
  <c r="AQ1641" i="1"/>
  <c r="AP1641" i="1"/>
  <c r="AO1641" i="1"/>
  <c r="AN1641" i="1"/>
  <c r="AM1641" i="1"/>
  <c r="AV1640" i="1"/>
  <c r="AU1640" i="1"/>
  <c r="AT1640" i="1"/>
  <c r="AS1640" i="1"/>
  <c r="AR1640" i="1"/>
  <c r="AQ1640" i="1"/>
  <c r="AP1640" i="1"/>
  <c r="AO1640" i="1"/>
  <c r="AN1640" i="1"/>
  <c r="AM1640" i="1"/>
  <c r="AV1639" i="1"/>
  <c r="AU1639" i="1"/>
  <c r="AT1639" i="1"/>
  <c r="AS1639" i="1"/>
  <c r="AR1639" i="1"/>
  <c r="AQ1639" i="1"/>
  <c r="AP1639" i="1"/>
  <c r="AO1639" i="1"/>
  <c r="AN1639" i="1"/>
  <c r="AM1639" i="1"/>
  <c r="AV1638" i="1"/>
  <c r="AU1638" i="1"/>
  <c r="AT1638" i="1"/>
  <c r="AS1638" i="1"/>
  <c r="AR1638" i="1"/>
  <c r="AQ1638" i="1"/>
  <c r="AP1638" i="1"/>
  <c r="AO1638" i="1"/>
  <c r="AN1638" i="1"/>
  <c r="AM1638" i="1"/>
  <c r="AV1637" i="1"/>
  <c r="AU1637" i="1"/>
  <c r="AT1637" i="1"/>
  <c r="AS1637" i="1"/>
  <c r="AR1637" i="1"/>
  <c r="AQ1637" i="1"/>
  <c r="AP1637" i="1"/>
  <c r="AO1637" i="1"/>
  <c r="AN1637" i="1"/>
  <c r="AM1637" i="1"/>
  <c r="AV1636" i="1"/>
  <c r="AU1636" i="1"/>
  <c r="AT1636" i="1"/>
  <c r="AS1636" i="1"/>
  <c r="AR1636" i="1"/>
  <c r="AQ1636" i="1"/>
  <c r="AP1636" i="1"/>
  <c r="AO1636" i="1"/>
  <c r="AN1636" i="1"/>
  <c r="AM1636" i="1"/>
  <c r="AV1635" i="1"/>
  <c r="AU1635" i="1"/>
  <c r="AT1635" i="1"/>
  <c r="AS1635" i="1"/>
  <c r="AR1635" i="1"/>
  <c r="AQ1635" i="1"/>
  <c r="AP1635" i="1"/>
  <c r="AO1635" i="1"/>
  <c r="AN1635" i="1"/>
  <c r="AM1635" i="1"/>
  <c r="AV1634" i="1"/>
  <c r="AU1634" i="1"/>
  <c r="AT1634" i="1"/>
  <c r="AS1634" i="1"/>
  <c r="AR1634" i="1"/>
  <c r="AQ1634" i="1"/>
  <c r="AP1634" i="1"/>
  <c r="AO1634" i="1"/>
  <c r="AN1634" i="1"/>
  <c r="AM1634" i="1"/>
  <c r="AV1633" i="1"/>
  <c r="AU1633" i="1"/>
  <c r="AT1633" i="1"/>
  <c r="AS1633" i="1"/>
  <c r="AR1633" i="1"/>
  <c r="AQ1633" i="1"/>
  <c r="AP1633" i="1"/>
  <c r="AO1633" i="1"/>
  <c r="AN1633" i="1"/>
  <c r="AM1633" i="1"/>
  <c r="AV1632" i="1"/>
  <c r="AU1632" i="1"/>
  <c r="AT1632" i="1"/>
  <c r="AS1632" i="1"/>
  <c r="AR1632" i="1"/>
  <c r="AQ1632" i="1"/>
  <c r="AP1632" i="1"/>
  <c r="AO1632" i="1"/>
  <c r="AN1632" i="1"/>
  <c r="AM1632" i="1"/>
  <c r="AV1631" i="1"/>
  <c r="AU1631" i="1"/>
  <c r="AT1631" i="1"/>
  <c r="AS1631" i="1"/>
  <c r="AR1631" i="1"/>
  <c r="AQ1631" i="1"/>
  <c r="AP1631" i="1"/>
  <c r="AO1631" i="1"/>
  <c r="AN1631" i="1"/>
  <c r="AM1631" i="1"/>
  <c r="AV1630" i="1"/>
  <c r="AU1630" i="1"/>
  <c r="AT1630" i="1"/>
  <c r="AS1630" i="1"/>
  <c r="AR1630" i="1"/>
  <c r="AQ1630" i="1"/>
  <c r="AP1630" i="1"/>
  <c r="AO1630" i="1"/>
  <c r="AN1630" i="1"/>
  <c r="AM1630" i="1"/>
  <c r="AV1629" i="1"/>
  <c r="AU1629" i="1"/>
  <c r="AT1629" i="1"/>
  <c r="AS1629" i="1"/>
  <c r="AR1629" i="1"/>
  <c r="AQ1629" i="1"/>
  <c r="AP1629" i="1"/>
  <c r="AO1629" i="1"/>
  <c r="AN1629" i="1"/>
  <c r="AM1629" i="1"/>
  <c r="AV1628" i="1"/>
  <c r="AU1628" i="1"/>
  <c r="AT1628" i="1"/>
  <c r="AS1628" i="1"/>
  <c r="AR1628" i="1"/>
  <c r="AQ1628" i="1"/>
  <c r="AP1628" i="1"/>
  <c r="AO1628" i="1"/>
  <c r="AN1628" i="1"/>
  <c r="AM1628" i="1"/>
  <c r="AV1627" i="1"/>
  <c r="AU1627" i="1"/>
  <c r="AT1627" i="1"/>
  <c r="AS1627" i="1"/>
  <c r="AR1627" i="1"/>
  <c r="AQ1627" i="1"/>
  <c r="AP1627" i="1"/>
  <c r="AO1627" i="1"/>
  <c r="AN1627" i="1"/>
  <c r="AM1627" i="1"/>
  <c r="AV1626" i="1"/>
  <c r="AU1626" i="1"/>
  <c r="AT1626" i="1"/>
  <c r="AS1626" i="1"/>
  <c r="AR1626" i="1"/>
  <c r="AQ1626" i="1"/>
  <c r="AP1626" i="1"/>
  <c r="AO1626" i="1"/>
  <c r="AN1626" i="1"/>
  <c r="AM1626" i="1"/>
  <c r="AV1625" i="1"/>
  <c r="AU1625" i="1"/>
  <c r="AT1625" i="1"/>
  <c r="AS1625" i="1"/>
  <c r="AR1625" i="1"/>
  <c r="AQ1625" i="1"/>
  <c r="AP1625" i="1"/>
  <c r="AO1625" i="1"/>
  <c r="AN1625" i="1"/>
  <c r="AM1625" i="1"/>
  <c r="AV1624" i="1"/>
  <c r="AU1624" i="1"/>
  <c r="AT1624" i="1"/>
  <c r="AS1624" i="1"/>
  <c r="AR1624" i="1"/>
  <c r="AQ1624" i="1"/>
  <c r="AP1624" i="1"/>
  <c r="AO1624" i="1"/>
  <c r="AN1624" i="1"/>
  <c r="AM1624" i="1"/>
  <c r="AV1623" i="1"/>
  <c r="AU1623" i="1"/>
  <c r="AT1623" i="1"/>
  <c r="AS1623" i="1"/>
  <c r="AR1623" i="1"/>
  <c r="AQ1623" i="1"/>
  <c r="AP1623" i="1"/>
  <c r="AO1623" i="1"/>
  <c r="AN1623" i="1"/>
  <c r="AM1623" i="1"/>
  <c r="AV1622" i="1"/>
  <c r="AU1622" i="1"/>
  <c r="AT1622" i="1"/>
  <c r="AS1622" i="1"/>
  <c r="AR1622" i="1"/>
  <c r="AQ1622" i="1"/>
  <c r="AP1622" i="1"/>
  <c r="AO1622" i="1"/>
  <c r="AN1622" i="1"/>
  <c r="AM1622" i="1"/>
  <c r="AV1621" i="1"/>
  <c r="AU1621" i="1"/>
  <c r="AT1621" i="1"/>
  <c r="AS1621" i="1"/>
  <c r="AR1621" i="1"/>
  <c r="AQ1621" i="1"/>
  <c r="AP1621" i="1"/>
  <c r="AO1621" i="1"/>
  <c r="AN1621" i="1"/>
  <c r="AM1621" i="1"/>
  <c r="AV1620" i="1"/>
  <c r="AU1620" i="1"/>
  <c r="AT1620" i="1"/>
  <c r="AS1620" i="1"/>
  <c r="AR1620" i="1"/>
  <c r="AQ1620" i="1"/>
  <c r="AP1620" i="1"/>
  <c r="AO1620" i="1"/>
  <c r="AN1620" i="1"/>
  <c r="AM1620" i="1"/>
  <c r="AV1619" i="1"/>
  <c r="AU1619" i="1"/>
  <c r="AT1619" i="1"/>
  <c r="AS1619" i="1"/>
  <c r="AR1619" i="1"/>
  <c r="AQ1619" i="1"/>
  <c r="AP1619" i="1"/>
  <c r="AO1619" i="1"/>
  <c r="AN1619" i="1"/>
  <c r="AM1619" i="1"/>
  <c r="AV1618" i="1"/>
  <c r="AU1618" i="1"/>
  <c r="AT1618" i="1"/>
  <c r="AS1618" i="1"/>
  <c r="AR1618" i="1"/>
  <c r="AQ1618" i="1"/>
  <c r="AP1618" i="1"/>
  <c r="AO1618" i="1"/>
  <c r="AN1618" i="1"/>
  <c r="AM1618" i="1"/>
  <c r="AV1617" i="1"/>
  <c r="AU1617" i="1"/>
  <c r="AT1617" i="1"/>
  <c r="AS1617" i="1"/>
  <c r="AR1617" i="1"/>
  <c r="AQ1617" i="1"/>
  <c r="AP1617" i="1"/>
  <c r="AO1617" i="1"/>
  <c r="AN1617" i="1"/>
  <c r="AM1617" i="1"/>
  <c r="AV1616" i="1"/>
  <c r="AU1616" i="1"/>
  <c r="AT1616" i="1"/>
  <c r="AS1616" i="1"/>
  <c r="AR1616" i="1"/>
  <c r="AQ1616" i="1"/>
  <c r="AP1616" i="1"/>
  <c r="AO1616" i="1"/>
  <c r="AN1616" i="1"/>
  <c r="AM1616" i="1"/>
  <c r="AV1615" i="1"/>
  <c r="AU1615" i="1"/>
  <c r="AT1615" i="1"/>
  <c r="AS1615" i="1"/>
  <c r="AR1615" i="1"/>
  <c r="AQ1615" i="1"/>
  <c r="AP1615" i="1"/>
  <c r="AO1615" i="1"/>
  <c r="AN1615" i="1"/>
  <c r="AM1615" i="1"/>
  <c r="AV1614" i="1"/>
  <c r="AU1614" i="1"/>
  <c r="AT1614" i="1"/>
  <c r="AS1614" i="1"/>
  <c r="AR1614" i="1"/>
  <c r="AQ1614" i="1"/>
  <c r="AP1614" i="1"/>
  <c r="AO1614" i="1"/>
  <c r="AN1614" i="1"/>
  <c r="AM1614" i="1"/>
  <c r="AV1613" i="1"/>
  <c r="AU1613" i="1"/>
  <c r="AT1613" i="1"/>
  <c r="AS1613" i="1"/>
  <c r="AR1613" i="1"/>
  <c r="AQ1613" i="1"/>
  <c r="AP1613" i="1"/>
  <c r="AO1613" i="1"/>
  <c r="AN1613" i="1"/>
  <c r="AM1613" i="1"/>
  <c r="AV1612" i="1"/>
  <c r="AU1612" i="1"/>
  <c r="AT1612" i="1"/>
  <c r="AS1612" i="1"/>
  <c r="AR1612" i="1"/>
  <c r="AQ1612" i="1"/>
  <c r="AP1612" i="1"/>
  <c r="AO1612" i="1"/>
  <c r="AN1612" i="1"/>
  <c r="AM1612" i="1"/>
  <c r="AV1611" i="1"/>
  <c r="AU1611" i="1"/>
  <c r="AT1611" i="1"/>
  <c r="AS1611" i="1"/>
  <c r="AR1611" i="1"/>
  <c r="AQ1611" i="1"/>
  <c r="AP1611" i="1"/>
  <c r="AO1611" i="1"/>
  <c r="AN1611" i="1"/>
  <c r="AM1611" i="1"/>
  <c r="AV1610" i="1"/>
  <c r="AU1610" i="1"/>
  <c r="AT1610" i="1"/>
  <c r="AS1610" i="1"/>
  <c r="AR1610" i="1"/>
  <c r="AQ1610" i="1"/>
  <c r="AP1610" i="1"/>
  <c r="AO1610" i="1"/>
  <c r="AN1610" i="1"/>
  <c r="AM1610" i="1"/>
  <c r="AV1609" i="1"/>
  <c r="AU1609" i="1"/>
  <c r="AT1609" i="1"/>
  <c r="AS1609" i="1"/>
  <c r="AR1609" i="1"/>
  <c r="AQ1609" i="1"/>
  <c r="AP1609" i="1"/>
  <c r="AO1609" i="1"/>
  <c r="AN1609" i="1"/>
  <c r="AM1609" i="1"/>
  <c r="AV1608" i="1"/>
  <c r="AU1608" i="1"/>
  <c r="AT1608" i="1"/>
  <c r="AS1608" i="1"/>
  <c r="AR1608" i="1"/>
  <c r="AQ1608" i="1"/>
  <c r="AP1608" i="1"/>
  <c r="AO1608" i="1"/>
  <c r="AN1608" i="1"/>
  <c r="AM1608" i="1"/>
  <c r="AV1607" i="1"/>
  <c r="AU1607" i="1"/>
  <c r="AT1607" i="1"/>
  <c r="AS1607" i="1"/>
  <c r="AR1607" i="1"/>
  <c r="AQ1607" i="1"/>
  <c r="AP1607" i="1"/>
  <c r="AO1607" i="1"/>
  <c r="AN1607" i="1"/>
  <c r="AM1607" i="1"/>
  <c r="AV1606" i="1"/>
  <c r="AU1606" i="1"/>
  <c r="AT1606" i="1"/>
  <c r="AS1606" i="1"/>
  <c r="AR1606" i="1"/>
  <c r="AQ1606" i="1"/>
  <c r="AP1606" i="1"/>
  <c r="AO1606" i="1"/>
  <c r="AN1606" i="1"/>
  <c r="AM1606" i="1"/>
  <c r="AV1605" i="1"/>
  <c r="AU1605" i="1"/>
  <c r="AT1605" i="1"/>
  <c r="AS1605" i="1"/>
  <c r="AR1605" i="1"/>
  <c r="AQ1605" i="1"/>
  <c r="AP1605" i="1"/>
  <c r="AO1605" i="1"/>
  <c r="AN1605" i="1"/>
  <c r="AM1605" i="1"/>
  <c r="AV1604" i="1"/>
  <c r="AU1604" i="1"/>
  <c r="AT1604" i="1"/>
  <c r="AS1604" i="1"/>
  <c r="AR1604" i="1"/>
  <c r="AQ1604" i="1"/>
  <c r="AP1604" i="1"/>
  <c r="AO1604" i="1"/>
  <c r="AN1604" i="1"/>
  <c r="AM1604" i="1"/>
  <c r="AV1603" i="1"/>
  <c r="AU1603" i="1"/>
  <c r="AT1603" i="1"/>
  <c r="AS1603" i="1"/>
  <c r="AR1603" i="1"/>
  <c r="AQ1603" i="1"/>
  <c r="AP1603" i="1"/>
  <c r="AO1603" i="1"/>
  <c r="AN1603" i="1"/>
  <c r="AM1603" i="1"/>
  <c r="AV1602" i="1"/>
  <c r="AU1602" i="1"/>
  <c r="AT1602" i="1"/>
  <c r="AS1602" i="1"/>
  <c r="AR1602" i="1"/>
  <c r="AQ1602" i="1"/>
  <c r="AP1602" i="1"/>
  <c r="AO1602" i="1"/>
  <c r="AN1602" i="1"/>
  <c r="AM1602" i="1"/>
  <c r="AV1601" i="1"/>
  <c r="AU1601" i="1"/>
  <c r="AT1601" i="1"/>
  <c r="AS1601" i="1"/>
  <c r="AR1601" i="1"/>
  <c r="AQ1601" i="1"/>
  <c r="AP1601" i="1"/>
  <c r="AO1601" i="1"/>
  <c r="AN1601" i="1"/>
  <c r="AM1601" i="1"/>
  <c r="AV1600" i="1"/>
  <c r="AU1600" i="1"/>
  <c r="AT1600" i="1"/>
  <c r="AS1600" i="1"/>
  <c r="AR1600" i="1"/>
  <c r="AQ1600" i="1"/>
  <c r="AP1600" i="1"/>
  <c r="AO1600" i="1"/>
  <c r="AN1600" i="1"/>
  <c r="AM1600" i="1"/>
  <c r="AV1599" i="1"/>
  <c r="AU1599" i="1"/>
  <c r="AT1599" i="1"/>
  <c r="AS1599" i="1"/>
  <c r="AR1599" i="1"/>
  <c r="AQ1599" i="1"/>
  <c r="AP1599" i="1"/>
  <c r="AO1599" i="1"/>
  <c r="AN1599" i="1"/>
  <c r="AM1599" i="1"/>
  <c r="AV1598" i="1"/>
  <c r="AU1598" i="1"/>
  <c r="AT1598" i="1"/>
  <c r="AS1598" i="1"/>
  <c r="AR1598" i="1"/>
  <c r="AQ1598" i="1"/>
  <c r="AP1598" i="1"/>
  <c r="AO1598" i="1"/>
  <c r="AN1598" i="1"/>
  <c r="AM1598" i="1"/>
  <c r="AV1597" i="1"/>
  <c r="AU1597" i="1"/>
  <c r="AT1597" i="1"/>
  <c r="AS1597" i="1"/>
  <c r="AR1597" i="1"/>
  <c r="AQ1597" i="1"/>
  <c r="AP1597" i="1"/>
  <c r="AO1597" i="1"/>
  <c r="AN1597" i="1"/>
  <c r="AM1597" i="1"/>
  <c r="AV1596" i="1"/>
  <c r="AU1596" i="1"/>
  <c r="AT1596" i="1"/>
  <c r="AS1596" i="1"/>
  <c r="AR1596" i="1"/>
  <c r="AQ1596" i="1"/>
  <c r="AP1596" i="1"/>
  <c r="AO1596" i="1"/>
  <c r="AN1596" i="1"/>
  <c r="AM1596" i="1"/>
  <c r="AV1595" i="1"/>
  <c r="AU1595" i="1"/>
  <c r="AT1595" i="1"/>
  <c r="AS1595" i="1"/>
  <c r="AR1595" i="1"/>
  <c r="AQ1595" i="1"/>
  <c r="AP1595" i="1"/>
  <c r="AO1595" i="1"/>
  <c r="AN1595" i="1"/>
  <c r="AM1595" i="1"/>
  <c r="AV1594" i="1"/>
  <c r="AU1594" i="1"/>
  <c r="AT1594" i="1"/>
  <c r="AS1594" i="1"/>
  <c r="AR1594" i="1"/>
  <c r="AQ1594" i="1"/>
  <c r="AP1594" i="1"/>
  <c r="AO1594" i="1"/>
  <c r="AN1594" i="1"/>
  <c r="AM1594" i="1"/>
  <c r="AV1593" i="1"/>
  <c r="AU1593" i="1"/>
  <c r="AT1593" i="1"/>
  <c r="AS1593" i="1"/>
  <c r="AR1593" i="1"/>
  <c r="AQ1593" i="1"/>
  <c r="AP1593" i="1"/>
  <c r="AO1593" i="1"/>
  <c r="AN1593" i="1"/>
  <c r="AM1593" i="1"/>
  <c r="AV1592" i="1"/>
  <c r="AU1592" i="1"/>
  <c r="AT1592" i="1"/>
  <c r="AS1592" i="1"/>
  <c r="AR1592" i="1"/>
  <c r="AQ1592" i="1"/>
  <c r="AP1592" i="1"/>
  <c r="AO1592" i="1"/>
  <c r="AN1592" i="1"/>
  <c r="AM1592" i="1"/>
  <c r="AV1591" i="1"/>
  <c r="AU1591" i="1"/>
  <c r="AT1591" i="1"/>
  <c r="AS1591" i="1"/>
  <c r="AR1591" i="1"/>
  <c r="AQ1591" i="1"/>
  <c r="AP1591" i="1"/>
  <c r="AO1591" i="1"/>
  <c r="AN1591" i="1"/>
  <c r="AM1591" i="1"/>
  <c r="AV1590" i="1"/>
  <c r="AU1590" i="1"/>
  <c r="AT1590" i="1"/>
  <c r="AS1590" i="1"/>
  <c r="AR1590" i="1"/>
  <c r="AQ1590" i="1"/>
  <c r="AP1590" i="1"/>
  <c r="AO1590" i="1"/>
  <c r="AN1590" i="1"/>
  <c r="AM1590" i="1"/>
  <c r="AV1589" i="1"/>
  <c r="AU1589" i="1"/>
  <c r="AT1589" i="1"/>
  <c r="AS1589" i="1"/>
  <c r="AR1589" i="1"/>
  <c r="AQ1589" i="1"/>
  <c r="AP1589" i="1"/>
  <c r="AO1589" i="1"/>
  <c r="AN1589" i="1"/>
  <c r="AM1589" i="1"/>
  <c r="AV1588" i="1"/>
  <c r="AU1588" i="1"/>
  <c r="AT1588" i="1"/>
  <c r="AS1588" i="1"/>
  <c r="AR1588" i="1"/>
  <c r="AQ1588" i="1"/>
  <c r="AP1588" i="1"/>
  <c r="AO1588" i="1"/>
  <c r="AN1588" i="1"/>
  <c r="AM1588" i="1"/>
  <c r="AV1587" i="1"/>
  <c r="AU1587" i="1"/>
  <c r="AT1587" i="1"/>
  <c r="AS1587" i="1"/>
  <c r="AR1587" i="1"/>
  <c r="AQ1587" i="1"/>
  <c r="AP1587" i="1"/>
  <c r="AO1587" i="1"/>
  <c r="AN1587" i="1"/>
  <c r="AM1587" i="1"/>
  <c r="AV1586" i="1"/>
  <c r="AU1586" i="1"/>
  <c r="AT1586" i="1"/>
  <c r="AS1586" i="1"/>
  <c r="AR1586" i="1"/>
  <c r="AQ1586" i="1"/>
  <c r="AP1586" i="1"/>
  <c r="AO1586" i="1"/>
  <c r="AN1586" i="1"/>
  <c r="AM1586" i="1"/>
  <c r="AV1585" i="1"/>
  <c r="AU1585" i="1"/>
  <c r="AT1585" i="1"/>
  <c r="AS1585" i="1"/>
  <c r="AR1585" i="1"/>
  <c r="AQ1585" i="1"/>
  <c r="AP1585" i="1"/>
  <c r="AO1585" i="1"/>
  <c r="AN1585" i="1"/>
  <c r="AM1585" i="1"/>
  <c r="AV1584" i="1"/>
  <c r="AU1584" i="1"/>
  <c r="AT1584" i="1"/>
  <c r="AS1584" i="1"/>
  <c r="AR1584" i="1"/>
  <c r="AQ1584" i="1"/>
  <c r="AP1584" i="1"/>
  <c r="AO1584" i="1"/>
  <c r="AN1584" i="1"/>
  <c r="AM1584" i="1"/>
  <c r="AV1583" i="1"/>
  <c r="AU1583" i="1"/>
  <c r="AT1583" i="1"/>
  <c r="AS1583" i="1"/>
  <c r="AR1583" i="1"/>
  <c r="AQ1583" i="1"/>
  <c r="AP1583" i="1"/>
  <c r="AO1583" i="1"/>
  <c r="AN1583" i="1"/>
  <c r="AM1583" i="1"/>
  <c r="AV1582" i="1"/>
  <c r="AU1582" i="1"/>
  <c r="AT1582" i="1"/>
  <c r="AS1582" i="1"/>
  <c r="AR1582" i="1"/>
  <c r="AQ1582" i="1"/>
  <c r="AP1582" i="1"/>
  <c r="AO1582" i="1"/>
  <c r="AN1582" i="1"/>
  <c r="AM1582" i="1"/>
  <c r="AV1581" i="1"/>
  <c r="AU1581" i="1"/>
  <c r="AT1581" i="1"/>
  <c r="AS1581" i="1"/>
  <c r="AR1581" i="1"/>
  <c r="AQ1581" i="1"/>
  <c r="AP1581" i="1"/>
  <c r="AO1581" i="1"/>
  <c r="AN1581" i="1"/>
  <c r="AM1581" i="1"/>
  <c r="AV1580" i="1"/>
  <c r="AU1580" i="1"/>
  <c r="AT1580" i="1"/>
  <c r="AS1580" i="1"/>
  <c r="AR1580" i="1"/>
  <c r="AQ1580" i="1"/>
  <c r="AP1580" i="1"/>
  <c r="AO1580" i="1"/>
  <c r="AN1580" i="1"/>
  <c r="AM1580" i="1"/>
  <c r="AV1579" i="1"/>
  <c r="AU1579" i="1"/>
  <c r="AT1579" i="1"/>
  <c r="AS1579" i="1"/>
  <c r="AR1579" i="1"/>
  <c r="AQ1579" i="1"/>
  <c r="AP1579" i="1"/>
  <c r="AO1579" i="1"/>
  <c r="AN1579" i="1"/>
  <c r="AM1579" i="1"/>
  <c r="AV1578" i="1"/>
  <c r="AU1578" i="1"/>
  <c r="AT1578" i="1"/>
  <c r="AS1578" i="1"/>
  <c r="AR1578" i="1"/>
  <c r="AQ1578" i="1"/>
  <c r="AP1578" i="1"/>
  <c r="AO1578" i="1"/>
  <c r="AN1578" i="1"/>
  <c r="AM1578" i="1"/>
  <c r="AV1577" i="1"/>
  <c r="AU1577" i="1"/>
  <c r="AT1577" i="1"/>
  <c r="AS1577" i="1"/>
  <c r="AR1577" i="1"/>
  <c r="AQ1577" i="1"/>
  <c r="AP1577" i="1"/>
  <c r="AO1577" i="1"/>
  <c r="AN1577" i="1"/>
  <c r="AM1577" i="1"/>
  <c r="AV1576" i="1"/>
  <c r="AU1576" i="1"/>
  <c r="AT1576" i="1"/>
  <c r="AS1576" i="1"/>
  <c r="AR1576" i="1"/>
  <c r="AQ1576" i="1"/>
  <c r="AP1576" i="1"/>
  <c r="AO1576" i="1"/>
  <c r="AN1576" i="1"/>
  <c r="AM1576" i="1"/>
  <c r="AV1575" i="1"/>
  <c r="AU1575" i="1"/>
  <c r="AT1575" i="1"/>
  <c r="AS1575" i="1"/>
  <c r="AR1575" i="1"/>
  <c r="AQ1575" i="1"/>
  <c r="AP1575" i="1"/>
  <c r="AO1575" i="1"/>
  <c r="AN1575" i="1"/>
  <c r="AM1575" i="1"/>
  <c r="AV1574" i="1"/>
  <c r="AU1574" i="1"/>
  <c r="AT1574" i="1"/>
  <c r="AS1574" i="1"/>
  <c r="AR1574" i="1"/>
  <c r="AQ1574" i="1"/>
  <c r="AP1574" i="1"/>
  <c r="AO1574" i="1"/>
  <c r="AN1574" i="1"/>
  <c r="AM1574" i="1"/>
  <c r="AV1573" i="1"/>
  <c r="AU1573" i="1"/>
  <c r="AT1573" i="1"/>
  <c r="AS1573" i="1"/>
  <c r="AR1573" i="1"/>
  <c r="AQ1573" i="1"/>
  <c r="AP1573" i="1"/>
  <c r="AO1573" i="1"/>
  <c r="AN1573" i="1"/>
  <c r="AM1573" i="1"/>
  <c r="AV1572" i="1"/>
  <c r="AU1572" i="1"/>
  <c r="AT1572" i="1"/>
  <c r="AS1572" i="1"/>
  <c r="AR1572" i="1"/>
  <c r="AQ1572" i="1"/>
  <c r="AP1572" i="1"/>
  <c r="AO1572" i="1"/>
  <c r="AN1572" i="1"/>
  <c r="AM1572" i="1"/>
  <c r="AV1571" i="1"/>
  <c r="AU1571" i="1"/>
  <c r="AT1571" i="1"/>
  <c r="AS1571" i="1"/>
  <c r="AR1571" i="1"/>
  <c r="AQ1571" i="1"/>
  <c r="AP1571" i="1"/>
  <c r="AO1571" i="1"/>
  <c r="AN1571" i="1"/>
  <c r="AM1571" i="1"/>
  <c r="AV1570" i="1"/>
  <c r="AU1570" i="1"/>
  <c r="AT1570" i="1"/>
  <c r="AS1570" i="1"/>
  <c r="AR1570" i="1"/>
  <c r="AQ1570" i="1"/>
  <c r="AP1570" i="1"/>
  <c r="AO1570" i="1"/>
  <c r="AN1570" i="1"/>
  <c r="AM1570" i="1"/>
  <c r="AV1569" i="1"/>
  <c r="AU1569" i="1"/>
  <c r="AT1569" i="1"/>
  <c r="AS1569" i="1"/>
  <c r="AR1569" i="1"/>
  <c r="AQ1569" i="1"/>
  <c r="AP1569" i="1"/>
  <c r="AO1569" i="1"/>
  <c r="AN1569" i="1"/>
  <c r="AM1569" i="1"/>
  <c r="AV1568" i="1"/>
  <c r="AU1568" i="1"/>
  <c r="AT1568" i="1"/>
  <c r="AS1568" i="1"/>
  <c r="AR1568" i="1"/>
  <c r="AQ1568" i="1"/>
  <c r="AP1568" i="1"/>
  <c r="AO1568" i="1"/>
  <c r="AN1568" i="1"/>
  <c r="AM1568" i="1"/>
  <c r="AV1567" i="1"/>
  <c r="AU1567" i="1"/>
  <c r="AT1567" i="1"/>
  <c r="AS1567" i="1"/>
  <c r="AR1567" i="1"/>
  <c r="AQ1567" i="1"/>
  <c r="AP1567" i="1"/>
  <c r="AO1567" i="1"/>
  <c r="AN1567" i="1"/>
  <c r="AM1567" i="1"/>
  <c r="AV1566" i="1"/>
  <c r="AU1566" i="1"/>
  <c r="AT1566" i="1"/>
  <c r="AS1566" i="1"/>
  <c r="AR1566" i="1"/>
  <c r="AQ1566" i="1"/>
  <c r="AP1566" i="1"/>
  <c r="AO1566" i="1"/>
  <c r="AN1566" i="1"/>
  <c r="AM1566" i="1"/>
  <c r="AV1565" i="1"/>
  <c r="AU1565" i="1"/>
  <c r="AT1565" i="1"/>
  <c r="AS1565" i="1"/>
  <c r="AR1565" i="1"/>
  <c r="AQ1565" i="1"/>
  <c r="AP1565" i="1"/>
  <c r="AO1565" i="1"/>
  <c r="AN1565" i="1"/>
  <c r="AM1565" i="1"/>
  <c r="AV1564" i="1"/>
  <c r="AU1564" i="1"/>
  <c r="AT1564" i="1"/>
  <c r="AS1564" i="1"/>
  <c r="AR1564" i="1"/>
  <c r="AQ1564" i="1"/>
  <c r="AP1564" i="1"/>
  <c r="AO1564" i="1"/>
  <c r="AN1564" i="1"/>
  <c r="AM1564" i="1"/>
  <c r="AV1563" i="1"/>
  <c r="AU1563" i="1"/>
  <c r="AT1563" i="1"/>
  <c r="AS1563" i="1"/>
  <c r="AR1563" i="1"/>
  <c r="AQ1563" i="1"/>
  <c r="AP1563" i="1"/>
  <c r="AO1563" i="1"/>
  <c r="AN1563" i="1"/>
  <c r="AM1563" i="1"/>
  <c r="AV1562" i="1"/>
  <c r="AU1562" i="1"/>
  <c r="AT1562" i="1"/>
  <c r="AS1562" i="1"/>
  <c r="AR1562" i="1"/>
  <c r="AQ1562" i="1"/>
  <c r="AP1562" i="1"/>
  <c r="AO1562" i="1"/>
  <c r="AN1562" i="1"/>
  <c r="AM1562" i="1"/>
  <c r="AV1561" i="1"/>
  <c r="AU1561" i="1"/>
  <c r="AT1561" i="1"/>
  <c r="AS1561" i="1"/>
  <c r="AR1561" i="1"/>
  <c r="AQ1561" i="1"/>
  <c r="AP1561" i="1"/>
  <c r="AO1561" i="1"/>
  <c r="AN1561" i="1"/>
  <c r="AM1561" i="1"/>
  <c r="AV1560" i="1"/>
  <c r="AU1560" i="1"/>
  <c r="AT1560" i="1"/>
  <c r="AS1560" i="1"/>
  <c r="AR1560" i="1"/>
  <c r="AQ1560" i="1"/>
  <c r="AP1560" i="1"/>
  <c r="AO1560" i="1"/>
  <c r="AN1560" i="1"/>
  <c r="AM1560" i="1"/>
  <c r="AV1559" i="1"/>
  <c r="AU1559" i="1"/>
  <c r="AT1559" i="1"/>
  <c r="AS1559" i="1"/>
  <c r="AR1559" i="1"/>
  <c r="AQ1559" i="1"/>
  <c r="AP1559" i="1"/>
  <c r="AO1559" i="1"/>
  <c r="AN1559" i="1"/>
  <c r="AM1559" i="1"/>
  <c r="AV1558" i="1"/>
  <c r="AU1558" i="1"/>
  <c r="AT1558" i="1"/>
  <c r="AS1558" i="1"/>
  <c r="AR1558" i="1"/>
  <c r="AQ1558" i="1"/>
  <c r="AP1558" i="1"/>
  <c r="AO1558" i="1"/>
  <c r="AN1558" i="1"/>
  <c r="AM1558" i="1"/>
  <c r="AV1557" i="1"/>
  <c r="AU1557" i="1"/>
  <c r="AT1557" i="1"/>
  <c r="AS1557" i="1"/>
  <c r="AR1557" i="1"/>
  <c r="AQ1557" i="1"/>
  <c r="AP1557" i="1"/>
  <c r="AO1557" i="1"/>
  <c r="AN1557" i="1"/>
  <c r="AM1557" i="1"/>
  <c r="AV1556" i="1"/>
  <c r="AU1556" i="1"/>
  <c r="AT1556" i="1"/>
  <c r="AS1556" i="1"/>
  <c r="AR1556" i="1"/>
  <c r="AQ1556" i="1"/>
  <c r="AP1556" i="1"/>
  <c r="AO1556" i="1"/>
  <c r="AN1556" i="1"/>
  <c r="AM1556" i="1"/>
  <c r="AV1555" i="1"/>
  <c r="AU1555" i="1"/>
  <c r="AT1555" i="1"/>
  <c r="AS1555" i="1"/>
  <c r="AR1555" i="1"/>
  <c r="AQ1555" i="1"/>
  <c r="AP1555" i="1"/>
  <c r="AO1555" i="1"/>
  <c r="AN1555" i="1"/>
  <c r="AM1555" i="1"/>
  <c r="AV1554" i="1"/>
  <c r="AU1554" i="1"/>
  <c r="AT1554" i="1"/>
  <c r="AS1554" i="1"/>
  <c r="AR1554" i="1"/>
  <c r="AQ1554" i="1"/>
  <c r="AP1554" i="1"/>
  <c r="AO1554" i="1"/>
  <c r="AN1554" i="1"/>
  <c r="AM1554" i="1"/>
  <c r="AV1553" i="1"/>
  <c r="AU1553" i="1"/>
  <c r="AT1553" i="1"/>
  <c r="AS1553" i="1"/>
  <c r="AR1553" i="1"/>
  <c r="AQ1553" i="1"/>
  <c r="AP1553" i="1"/>
  <c r="AO1553" i="1"/>
  <c r="AN1553" i="1"/>
  <c r="AM1553" i="1"/>
  <c r="AV1552" i="1"/>
  <c r="AU1552" i="1"/>
  <c r="AT1552" i="1"/>
  <c r="AS1552" i="1"/>
  <c r="AR1552" i="1"/>
  <c r="AQ1552" i="1"/>
  <c r="AP1552" i="1"/>
  <c r="AO1552" i="1"/>
  <c r="AN1552" i="1"/>
  <c r="AM1552" i="1"/>
  <c r="AV1551" i="1"/>
  <c r="AU1551" i="1"/>
  <c r="AT1551" i="1"/>
  <c r="AS1551" i="1"/>
  <c r="AR1551" i="1"/>
  <c r="AQ1551" i="1"/>
  <c r="AP1551" i="1"/>
  <c r="AO1551" i="1"/>
  <c r="AN1551" i="1"/>
  <c r="AM1551" i="1"/>
  <c r="AV1550" i="1"/>
  <c r="AU1550" i="1"/>
  <c r="AT1550" i="1"/>
  <c r="AS1550" i="1"/>
  <c r="AR1550" i="1"/>
  <c r="AQ1550" i="1"/>
  <c r="AP1550" i="1"/>
  <c r="AO1550" i="1"/>
  <c r="AN1550" i="1"/>
  <c r="AM1550" i="1"/>
  <c r="AV1549" i="1"/>
  <c r="AU1549" i="1"/>
  <c r="AT1549" i="1"/>
  <c r="AS1549" i="1"/>
  <c r="AR1549" i="1"/>
  <c r="AQ1549" i="1"/>
  <c r="AP1549" i="1"/>
  <c r="AO1549" i="1"/>
  <c r="AN1549" i="1"/>
  <c r="AM1549" i="1"/>
  <c r="AV1548" i="1"/>
  <c r="AU1548" i="1"/>
  <c r="AT1548" i="1"/>
  <c r="AS1548" i="1"/>
  <c r="AR1548" i="1"/>
  <c r="AQ1548" i="1"/>
  <c r="AP1548" i="1"/>
  <c r="AO1548" i="1"/>
  <c r="AN1548" i="1"/>
  <c r="AM1548" i="1"/>
  <c r="AV1547" i="1"/>
  <c r="AU1547" i="1"/>
  <c r="AT1547" i="1"/>
  <c r="AS1547" i="1"/>
  <c r="AR1547" i="1"/>
  <c r="AQ1547" i="1"/>
  <c r="AP1547" i="1"/>
  <c r="AO1547" i="1"/>
  <c r="AN1547" i="1"/>
  <c r="AM1547" i="1"/>
  <c r="AV1546" i="1"/>
  <c r="AU1546" i="1"/>
  <c r="AT1546" i="1"/>
  <c r="AS1546" i="1"/>
  <c r="AR1546" i="1"/>
  <c r="AQ1546" i="1"/>
  <c r="AP1546" i="1"/>
  <c r="AO1546" i="1"/>
  <c r="AN1546" i="1"/>
  <c r="AM1546" i="1"/>
  <c r="AV1545" i="1"/>
  <c r="AU1545" i="1"/>
  <c r="AT1545" i="1"/>
  <c r="AS1545" i="1"/>
  <c r="AR1545" i="1"/>
  <c r="AQ1545" i="1"/>
  <c r="AP1545" i="1"/>
  <c r="AO1545" i="1"/>
  <c r="AN1545" i="1"/>
  <c r="AM1545" i="1"/>
  <c r="AV1544" i="1"/>
  <c r="AU1544" i="1"/>
  <c r="AT1544" i="1"/>
  <c r="AS1544" i="1"/>
  <c r="AR1544" i="1"/>
  <c r="AQ1544" i="1"/>
  <c r="AP1544" i="1"/>
  <c r="AO1544" i="1"/>
  <c r="AN1544" i="1"/>
  <c r="AM1544" i="1"/>
  <c r="AV1543" i="1"/>
  <c r="AU1543" i="1"/>
  <c r="AT1543" i="1"/>
  <c r="AS1543" i="1"/>
  <c r="AR1543" i="1"/>
  <c r="AQ1543" i="1"/>
  <c r="AP1543" i="1"/>
  <c r="AO1543" i="1"/>
  <c r="AN1543" i="1"/>
  <c r="AM1543" i="1"/>
  <c r="AV1542" i="1"/>
  <c r="AU1542" i="1"/>
  <c r="AT1542" i="1"/>
  <c r="AS1542" i="1"/>
  <c r="AR1542" i="1"/>
  <c r="AQ1542" i="1"/>
  <c r="AP1542" i="1"/>
  <c r="AO1542" i="1"/>
  <c r="AN1542" i="1"/>
  <c r="AM1542" i="1"/>
  <c r="AV1541" i="1"/>
  <c r="AU1541" i="1"/>
  <c r="AT1541" i="1"/>
  <c r="AS1541" i="1"/>
  <c r="AR1541" i="1"/>
  <c r="AQ1541" i="1"/>
  <c r="AP1541" i="1"/>
  <c r="AO1541" i="1"/>
  <c r="AN1541" i="1"/>
  <c r="AM1541" i="1"/>
  <c r="AV1540" i="1"/>
  <c r="AU1540" i="1"/>
  <c r="AT1540" i="1"/>
  <c r="AS1540" i="1"/>
  <c r="AR1540" i="1"/>
  <c r="AQ1540" i="1"/>
  <c r="AP1540" i="1"/>
  <c r="AO1540" i="1"/>
  <c r="AN1540" i="1"/>
  <c r="AM1540" i="1"/>
  <c r="AV1539" i="1"/>
  <c r="AU1539" i="1"/>
  <c r="AT1539" i="1"/>
  <c r="AS1539" i="1"/>
  <c r="AR1539" i="1"/>
  <c r="AQ1539" i="1"/>
  <c r="AP1539" i="1"/>
  <c r="AO1539" i="1"/>
  <c r="AN1539" i="1"/>
  <c r="AM1539" i="1"/>
  <c r="AV1538" i="1"/>
  <c r="AU1538" i="1"/>
  <c r="AT1538" i="1"/>
  <c r="AS1538" i="1"/>
  <c r="AR1538" i="1"/>
  <c r="AQ1538" i="1"/>
  <c r="AP1538" i="1"/>
  <c r="AO1538" i="1"/>
  <c r="AN1538" i="1"/>
  <c r="AM1538" i="1"/>
  <c r="AV1537" i="1"/>
  <c r="AU1537" i="1"/>
  <c r="AT1537" i="1"/>
  <c r="AS1537" i="1"/>
  <c r="AR1537" i="1"/>
  <c r="AQ1537" i="1"/>
  <c r="AP1537" i="1"/>
  <c r="AO1537" i="1"/>
  <c r="AN1537" i="1"/>
  <c r="AM1537" i="1"/>
  <c r="AV1536" i="1"/>
  <c r="AU1536" i="1"/>
  <c r="AT1536" i="1"/>
  <c r="AS1536" i="1"/>
  <c r="AR1536" i="1"/>
  <c r="AQ1536" i="1"/>
  <c r="AP1536" i="1"/>
  <c r="AO1536" i="1"/>
  <c r="AN1536" i="1"/>
  <c r="AM1536" i="1"/>
  <c r="AV1535" i="1"/>
  <c r="AU1535" i="1"/>
  <c r="AT1535" i="1"/>
  <c r="AS1535" i="1"/>
  <c r="AR1535" i="1"/>
  <c r="AQ1535" i="1"/>
  <c r="AP1535" i="1"/>
  <c r="AO1535" i="1"/>
  <c r="AN1535" i="1"/>
  <c r="AM1535" i="1"/>
  <c r="AV1534" i="1"/>
  <c r="AU1534" i="1"/>
  <c r="AT1534" i="1"/>
  <c r="AS1534" i="1"/>
  <c r="AR1534" i="1"/>
  <c r="AQ1534" i="1"/>
  <c r="AP1534" i="1"/>
  <c r="AO1534" i="1"/>
  <c r="AN1534" i="1"/>
  <c r="AM1534" i="1"/>
  <c r="AV1533" i="1"/>
  <c r="AU1533" i="1"/>
  <c r="AT1533" i="1"/>
  <c r="AS1533" i="1"/>
  <c r="AR1533" i="1"/>
  <c r="AQ1533" i="1"/>
  <c r="AP1533" i="1"/>
  <c r="AO1533" i="1"/>
  <c r="AN1533" i="1"/>
  <c r="AM1533" i="1"/>
  <c r="AV1532" i="1"/>
  <c r="AU1532" i="1"/>
  <c r="AT1532" i="1"/>
  <c r="AS1532" i="1"/>
  <c r="AR1532" i="1"/>
  <c r="AQ1532" i="1"/>
  <c r="AP1532" i="1"/>
  <c r="AO1532" i="1"/>
  <c r="AN1532" i="1"/>
  <c r="AM1532" i="1"/>
  <c r="AV1531" i="1"/>
  <c r="AU1531" i="1"/>
  <c r="AT1531" i="1"/>
  <c r="AS1531" i="1"/>
  <c r="AR1531" i="1"/>
  <c r="AQ1531" i="1"/>
  <c r="AP1531" i="1"/>
  <c r="AO1531" i="1"/>
  <c r="AN1531" i="1"/>
  <c r="AM1531" i="1"/>
  <c r="AV1530" i="1"/>
  <c r="AU1530" i="1"/>
  <c r="AT1530" i="1"/>
  <c r="AS1530" i="1"/>
  <c r="AR1530" i="1"/>
  <c r="AQ1530" i="1"/>
  <c r="AP1530" i="1"/>
  <c r="AO1530" i="1"/>
  <c r="AN1530" i="1"/>
  <c r="AM1530" i="1"/>
  <c r="AV1529" i="1"/>
  <c r="AU1529" i="1"/>
  <c r="AT1529" i="1"/>
  <c r="AS1529" i="1"/>
  <c r="AR1529" i="1"/>
  <c r="AQ1529" i="1"/>
  <c r="AP1529" i="1"/>
  <c r="AO1529" i="1"/>
  <c r="AN1529" i="1"/>
  <c r="AM1529" i="1"/>
  <c r="AV1528" i="1"/>
  <c r="AU1528" i="1"/>
  <c r="AT1528" i="1"/>
  <c r="AS1528" i="1"/>
  <c r="AR1528" i="1"/>
  <c r="AQ1528" i="1"/>
  <c r="AP1528" i="1"/>
  <c r="AO1528" i="1"/>
  <c r="AN1528" i="1"/>
  <c r="AM1528" i="1"/>
  <c r="AV1527" i="1"/>
  <c r="AU1527" i="1"/>
  <c r="AT1527" i="1"/>
  <c r="AS1527" i="1"/>
  <c r="AR1527" i="1"/>
  <c r="AQ1527" i="1"/>
  <c r="AP1527" i="1"/>
  <c r="AO1527" i="1"/>
  <c r="AN1527" i="1"/>
  <c r="AM1527" i="1"/>
  <c r="AV1526" i="1"/>
  <c r="AU1526" i="1"/>
  <c r="AT1526" i="1"/>
  <c r="AS1526" i="1"/>
  <c r="AR1526" i="1"/>
  <c r="AQ1526" i="1"/>
  <c r="AP1526" i="1"/>
  <c r="AO1526" i="1"/>
  <c r="AN1526" i="1"/>
  <c r="AM1526" i="1"/>
  <c r="AV1525" i="1"/>
  <c r="AU1525" i="1"/>
  <c r="AT1525" i="1"/>
  <c r="AS1525" i="1"/>
  <c r="AR1525" i="1"/>
  <c r="AQ1525" i="1"/>
  <c r="AP1525" i="1"/>
  <c r="AO1525" i="1"/>
  <c r="AN1525" i="1"/>
  <c r="AM1525" i="1"/>
  <c r="AV1524" i="1"/>
  <c r="AU1524" i="1"/>
  <c r="AT1524" i="1"/>
  <c r="AS1524" i="1"/>
  <c r="AR1524" i="1"/>
  <c r="AQ1524" i="1"/>
  <c r="AP1524" i="1"/>
  <c r="AO1524" i="1"/>
  <c r="AN1524" i="1"/>
  <c r="AM1524" i="1"/>
  <c r="AV1523" i="1"/>
  <c r="AU1523" i="1"/>
  <c r="AT1523" i="1"/>
  <c r="AS1523" i="1"/>
  <c r="AR1523" i="1"/>
  <c r="AQ1523" i="1"/>
  <c r="AP1523" i="1"/>
  <c r="AO1523" i="1"/>
  <c r="AN1523" i="1"/>
  <c r="AM1523" i="1"/>
  <c r="AV1522" i="1"/>
  <c r="AU1522" i="1"/>
  <c r="AT1522" i="1"/>
  <c r="AS1522" i="1"/>
  <c r="AR1522" i="1"/>
  <c r="AQ1522" i="1"/>
  <c r="AP1522" i="1"/>
  <c r="AO1522" i="1"/>
  <c r="AN1522" i="1"/>
  <c r="AM1522" i="1"/>
  <c r="AV1521" i="1"/>
  <c r="AU1521" i="1"/>
  <c r="AT1521" i="1"/>
  <c r="AS1521" i="1"/>
  <c r="AR1521" i="1"/>
  <c r="AQ1521" i="1"/>
  <c r="AP1521" i="1"/>
  <c r="AO1521" i="1"/>
  <c r="AN1521" i="1"/>
  <c r="AM1521" i="1"/>
  <c r="AV1520" i="1"/>
  <c r="AU1520" i="1"/>
  <c r="AT1520" i="1"/>
  <c r="AS1520" i="1"/>
  <c r="AR1520" i="1"/>
  <c r="AQ1520" i="1"/>
  <c r="AP1520" i="1"/>
  <c r="AO1520" i="1"/>
  <c r="AN1520" i="1"/>
  <c r="AM1520" i="1"/>
  <c r="AV1519" i="1"/>
  <c r="AU1519" i="1"/>
  <c r="AT1519" i="1"/>
  <c r="AS1519" i="1"/>
  <c r="AR1519" i="1"/>
  <c r="AQ1519" i="1"/>
  <c r="AP1519" i="1"/>
  <c r="AO1519" i="1"/>
  <c r="AN1519" i="1"/>
  <c r="AM1519" i="1"/>
  <c r="AV1518" i="1"/>
  <c r="AU1518" i="1"/>
  <c r="AT1518" i="1"/>
  <c r="AS1518" i="1"/>
  <c r="AR1518" i="1"/>
  <c r="AQ1518" i="1"/>
  <c r="AP1518" i="1"/>
  <c r="AO1518" i="1"/>
  <c r="AN1518" i="1"/>
  <c r="AM1518" i="1"/>
  <c r="AV1517" i="1"/>
  <c r="AU1517" i="1"/>
  <c r="AT1517" i="1"/>
  <c r="AS1517" i="1"/>
  <c r="AR1517" i="1"/>
  <c r="AQ1517" i="1"/>
  <c r="AP1517" i="1"/>
  <c r="AO1517" i="1"/>
  <c r="AN1517" i="1"/>
  <c r="AM1517" i="1"/>
  <c r="AV1516" i="1"/>
  <c r="AU1516" i="1"/>
  <c r="AT1516" i="1"/>
  <c r="AS1516" i="1"/>
  <c r="AR1516" i="1"/>
  <c r="AQ1516" i="1"/>
  <c r="AP1516" i="1"/>
  <c r="AO1516" i="1"/>
  <c r="AN1516" i="1"/>
  <c r="AM1516" i="1"/>
  <c r="AV1515" i="1"/>
  <c r="AU1515" i="1"/>
  <c r="AT1515" i="1"/>
  <c r="AS1515" i="1"/>
  <c r="AR1515" i="1"/>
  <c r="AQ1515" i="1"/>
  <c r="AP1515" i="1"/>
  <c r="AO1515" i="1"/>
  <c r="AN1515" i="1"/>
  <c r="AM1515" i="1"/>
  <c r="AV1514" i="1"/>
  <c r="AU1514" i="1"/>
  <c r="AT1514" i="1"/>
  <c r="AS1514" i="1"/>
  <c r="AR1514" i="1"/>
  <c r="AQ1514" i="1"/>
  <c r="AP1514" i="1"/>
  <c r="AO1514" i="1"/>
  <c r="AN1514" i="1"/>
  <c r="AM1514" i="1"/>
  <c r="AV1513" i="1"/>
  <c r="AU1513" i="1"/>
  <c r="AT1513" i="1"/>
  <c r="AS1513" i="1"/>
  <c r="AR1513" i="1"/>
  <c r="AQ1513" i="1"/>
  <c r="AP1513" i="1"/>
  <c r="AO1513" i="1"/>
  <c r="AN1513" i="1"/>
  <c r="AM1513" i="1"/>
  <c r="AV1512" i="1"/>
  <c r="AU1512" i="1"/>
  <c r="AT1512" i="1"/>
  <c r="AS1512" i="1"/>
  <c r="AR1512" i="1"/>
  <c r="AQ1512" i="1"/>
  <c r="AP1512" i="1"/>
  <c r="AO1512" i="1"/>
  <c r="AN1512" i="1"/>
  <c r="AM1512" i="1"/>
  <c r="AV1511" i="1"/>
  <c r="AU1511" i="1"/>
  <c r="AT1511" i="1"/>
  <c r="AS1511" i="1"/>
  <c r="AR1511" i="1"/>
  <c r="AQ1511" i="1"/>
  <c r="AP1511" i="1"/>
  <c r="AO1511" i="1"/>
  <c r="AN1511" i="1"/>
  <c r="AM1511" i="1"/>
  <c r="AV1510" i="1"/>
  <c r="AU1510" i="1"/>
  <c r="AT1510" i="1"/>
  <c r="AS1510" i="1"/>
  <c r="AR1510" i="1"/>
  <c r="AQ1510" i="1"/>
  <c r="AP1510" i="1"/>
  <c r="AO1510" i="1"/>
  <c r="AN1510" i="1"/>
  <c r="AM1510" i="1"/>
  <c r="AV1509" i="1"/>
  <c r="AU1509" i="1"/>
  <c r="AT1509" i="1"/>
  <c r="AS1509" i="1"/>
  <c r="AR1509" i="1"/>
  <c r="AQ1509" i="1"/>
  <c r="AP1509" i="1"/>
  <c r="AO1509" i="1"/>
  <c r="AN1509" i="1"/>
  <c r="AM1509" i="1"/>
  <c r="AV1508" i="1"/>
  <c r="AU1508" i="1"/>
  <c r="AT1508" i="1"/>
  <c r="AS1508" i="1"/>
  <c r="AR1508" i="1"/>
  <c r="AQ1508" i="1"/>
  <c r="AP1508" i="1"/>
  <c r="AO1508" i="1"/>
  <c r="AN1508" i="1"/>
  <c r="AM1508" i="1"/>
  <c r="AV1507" i="1"/>
  <c r="AU1507" i="1"/>
  <c r="AT1507" i="1"/>
  <c r="AS1507" i="1"/>
  <c r="AR1507" i="1"/>
  <c r="AQ1507" i="1"/>
  <c r="AP1507" i="1"/>
  <c r="AO1507" i="1"/>
  <c r="AN1507" i="1"/>
  <c r="AM1507" i="1"/>
  <c r="AV1506" i="1"/>
  <c r="AU1506" i="1"/>
  <c r="AT1506" i="1"/>
  <c r="AS1506" i="1"/>
  <c r="AR1506" i="1"/>
  <c r="AQ1506" i="1"/>
  <c r="AP1506" i="1"/>
  <c r="AO1506" i="1"/>
  <c r="AN1506" i="1"/>
  <c r="AM1506" i="1"/>
  <c r="AV1505" i="1"/>
  <c r="AU1505" i="1"/>
  <c r="AT1505" i="1"/>
  <c r="AS1505" i="1"/>
  <c r="AR1505" i="1"/>
  <c r="AQ1505" i="1"/>
  <c r="AP1505" i="1"/>
  <c r="AO1505" i="1"/>
  <c r="AN1505" i="1"/>
  <c r="AM1505" i="1"/>
  <c r="AV1504" i="1"/>
  <c r="AU1504" i="1"/>
  <c r="AT1504" i="1"/>
  <c r="AS1504" i="1"/>
  <c r="AR1504" i="1"/>
  <c r="AQ1504" i="1"/>
  <c r="AP1504" i="1"/>
  <c r="AO1504" i="1"/>
  <c r="AN1504" i="1"/>
  <c r="AM1504" i="1"/>
  <c r="AV1503" i="1"/>
  <c r="AU1503" i="1"/>
  <c r="AT1503" i="1"/>
  <c r="AS1503" i="1"/>
  <c r="AR1503" i="1"/>
  <c r="AQ1503" i="1"/>
  <c r="AP1503" i="1"/>
  <c r="AO1503" i="1"/>
  <c r="AN1503" i="1"/>
  <c r="AM1503" i="1"/>
  <c r="AV1502" i="1"/>
  <c r="AU1502" i="1"/>
  <c r="AT1502" i="1"/>
  <c r="AS1502" i="1"/>
  <c r="AR1502" i="1"/>
  <c r="AQ1502" i="1"/>
  <c r="AP1502" i="1"/>
  <c r="AO1502" i="1"/>
  <c r="AN1502" i="1"/>
  <c r="AM1502" i="1"/>
  <c r="AV1501" i="1"/>
  <c r="AU1501" i="1"/>
  <c r="AT1501" i="1"/>
  <c r="AS1501" i="1"/>
  <c r="AR1501" i="1"/>
  <c r="AQ1501" i="1"/>
  <c r="AP1501" i="1"/>
  <c r="AO1501" i="1"/>
  <c r="AN1501" i="1"/>
  <c r="AM1501" i="1"/>
  <c r="AV1500" i="1"/>
  <c r="AU1500" i="1"/>
  <c r="AT1500" i="1"/>
  <c r="AS1500" i="1"/>
  <c r="AR1500" i="1"/>
  <c r="AQ1500" i="1"/>
  <c r="AP1500" i="1"/>
  <c r="AO1500" i="1"/>
  <c r="AN1500" i="1"/>
  <c r="AM1500" i="1"/>
  <c r="AV1499" i="1"/>
  <c r="AU1499" i="1"/>
  <c r="AT1499" i="1"/>
  <c r="AS1499" i="1"/>
  <c r="AR1499" i="1"/>
  <c r="AQ1499" i="1"/>
  <c r="AP1499" i="1"/>
  <c r="AO1499" i="1"/>
  <c r="AN1499" i="1"/>
  <c r="AM1499" i="1"/>
  <c r="AV1498" i="1"/>
  <c r="AU1498" i="1"/>
  <c r="AT1498" i="1"/>
  <c r="AS1498" i="1"/>
  <c r="AR1498" i="1"/>
  <c r="AQ1498" i="1"/>
  <c r="AP1498" i="1"/>
  <c r="AO1498" i="1"/>
  <c r="AN1498" i="1"/>
  <c r="AM1498" i="1"/>
  <c r="AV1497" i="1"/>
  <c r="AU1497" i="1"/>
  <c r="AT1497" i="1"/>
  <c r="AS1497" i="1"/>
  <c r="AR1497" i="1"/>
  <c r="AQ1497" i="1"/>
  <c r="AP1497" i="1"/>
  <c r="AO1497" i="1"/>
  <c r="AN1497" i="1"/>
  <c r="AM1497" i="1"/>
  <c r="AV1496" i="1"/>
  <c r="AU1496" i="1"/>
  <c r="AT1496" i="1"/>
  <c r="AS1496" i="1"/>
  <c r="AR1496" i="1"/>
  <c r="AQ1496" i="1"/>
  <c r="AP1496" i="1"/>
  <c r="AO1496" i="1"/>
  <c r="AN1496" i="1"/>
  <c r="AM1496" i="1"/>
  <c r="AV1495" i="1"/>
  <c r="AU1495" i="1"/>
  <c r="AT1495" i="1"/>
  <c r="AS1495" i="1"/>
  <c r="AR1495" i="1"/>
  <c r="AQ1495" i="1"/>
  <c r="AP1495" i="1"/>
  <c r="AO1495" i="1"/>
  <c r="AN1495" i="1"/>
  <c r="AM1495" i="1"/>
  <c r="AV1494" i="1"/>
  <c r="AU1494" i="1"/>
  <c r="AT1494" i="1"/>
  <c r="AS1494" i="1"/>
  <c r="AR1494" i="1"/>
  <c r="AQ1494" i="1"/>
  <c r="AP1494" i="1"/>
  <c r="AO1494" i="1"/>
  <c r="AN1494" i="1"/>
  <c r="AM1494" i="1"/>
  <c r="AV1493" i="1"/>
  <c r="AU1493" i="1"/>
  <c r="AT1493" i="1"/>
  <c r="AS1493" i="1"/>
  <c r="AR1493" i="1"/>
  <c r="AQ1493" i="1"/>
  <c r="AP1493" i="1"/>
  <c r="AO1493" i="1"/>
  <c r="AN1493" i="1"/>
  <c r="AM1493" i="1"/>
  <c r="AV1492" i="1"/>
  <c r="AU1492" i="1"/>
  <c r="AT1492" i="1"/>
  <c r="AS1492" i="1"/>
  <c r="AR1492" i="1"/>
  <c r="AQ1492" i="1"/>
  <c r="AP1492" i="1"/>
  <c r="AO1492" i="1"/>
  <c r="AN1492" i="1"/>
  <c r="AM1492" i="1"/>
  <c r="AV1491" i="1"/>
  <c r="AU1491" i="1"/>
  <c r="AT1491" i="1"/>
  <c r="AS1491" i="1"/>
  <c r="AR1491" i="1"/>
  <c r="AQ1491" i="1"/>
  <c r="AP1491" i="1"/>
  <c r="AO1491" i="1"/>
  <c r="AN1491" i="1"/>
  <c r="AM1491" i="1"/>
  <c r="AV1490" i="1"/>
  <c r="AU1490" i="1"/>
  <c r="AT1490" i="1"/>
  <c r="AS1490" i="1"/>
  <c r="AR1490" i="1"/>
  <c r="AQ1490" i="1"/>
  <c r="AP1490" i="1"/>
  <c r="AO1490" i="1"/>
  <c r="AN1490" i="1"/>
  <c r="AM1490" i="1"/>
  <c r="AV1489" i="1"/>
  <c r="AU1489" i="1"/>
  <c r="AT1489" i="1"/>
  <c r="AS1489" i="1"/>
  <c r="AR1489" i="1"/>
  <c r="AQ1489" i="1"/>
  <c r="AP1489" i="1"/>
  <c r="AO1489" i="1"/>
  <c r="AN1489" i="1"/>
  <c r="AM1489" i="1"/>
  <c r="AV1488" i="1"/>
  <c r="AU1488" i="1"/>
  <c r="AT1488" i="1"/>
  <c r="AS1488" i="1"/>
  <c r="AR1488" i="1"/>
  <c r="AQ1488" i="1"/>
  <c r="AP1488" i="1"/>
  <c r="AO1488" i="1"/>
  <c r="AN1488" i="1"/>
  <c r="AM1488" i="1"/>
  <c r="AV1487" i="1"/>
  <c r="AU1487" i="1"/>
  <c r="AT1487" i="1"/>
  <c r="AS1487" i="1"/>
  <c r="AR1487" i="1"/>
  <c r="AQ1487" i="1"/>
  <c r="AP1487" i="1"/>
  <c r="AO1487" i="1"/>
  <c r="AN1487" i="1"/>
  <c r="AM1487" i="1"/>
  <c r="AV1486" i="1"/>
  <c r="AU1486" i="1"/>
  <c r="AT1486" i="1"/>
  <c r="AS1486" i="1"/>
  <c r="AR1486" i="1"/>
  <c r="AQ1486" i="1"/>
  <c r="AP1486" i="1"/>
  <c r="AO1486" i="1"/>
  <c r="AN1486" i="1"/>
  <c r="AM1486" i="1"/>
  <c r="AV1485" i="1"/>
  <c r="AU1485" i="1"/>
  <c r="AT1485" i="1"/>
  <c r="AS1485" i="1"/>
  <c r="AR1485" i="1"/>
  <c r="AQ1485" i="1"/>
  <c r="AP1485" i="1"/>
  <c r="AO1485" i="1"/>
  <c r="AN1485" i="1"/>
  <c r="AM1485" i="1"/>
  <c r="AV1484" i="1"/>
  <c r="AU1484" i="1"/>
  <c r="AT1484" i="1"/>
  <c r="AS1484" i="1"/>
  <c r="AR1484" i="1"/>
  <c r="AQ1484" i="1"/>
  <c r="AP1484" i="1"/>
  <c r="AO1484" i="1"/>
  <c r="AN1484" i="1"/>
  <c r="AM1484" i="1"/>
  <c r="AV1483" i="1"/>
  <c r="AU1483" i="1"/>
  <c r="AT1483" i="1"/>
  <c r="AS1483" i="1"/>
  <c r="AR1483" i="1"/>
  <c r="AQ1483" i="1"/>
  <c r="AP1483" i="1"/>
  <c r="AO1483" i="1"/>
  <c r="AN1483" i="1"/>
  <c r="AM1483" i="1"/>
  <c r="AV1482" i="1"/>
  <c r="AU1482" i="1"/>
  <c r="AT1482" i="1"/>
  <c r="AS1482" i="1"/>
  <c r="AR1482" i="1"/>
  <c r="AQ1482" i="1"/>
  <c r="AP1482" i="1"/>
  <c r="AO1482" i="1"/>
  <c r="AN1482" i="1"/>
  <c r="AM1482" i="1"/>
  <c r="AV1481" i="1"/>
  <c r="AU1481" i="1"/>
  <c r="AT1481" i="1"/>
  <c r="AS1481" i="1"/>
  <c r="AR1481" i="1"/>
  <c r="AQ1481" i="1"/>
  <c r="AP1481" i="1"/>
  <c r="AO1481" i="1"/>
  <c r="AN1481" i="1"/>
  <c r="AM1481" i="1"/>
  <c r="AV1480" i="1"/>
  <c r="AU1480" i="1"/>
  <c r="AT1480" i="1"/>
  <c r="AS1480" i="1"/>
  <c r="AR1480" i="1"/>
  <c r="AQ1480" i="1"/>
  <c r="AP1480" i="1"/>
  <c r="AO1480" i="1"/>
  <c r="AN1480" i="1"/>
  <c r="AM1480" i="1"/>
  <c r="AV1479" i="1"/>
  <c r="AU1479" i="1"/>
  <c r="AT1479" i="1"/>
  <c r="AS1479" i="1"/>
  <c r="AR1479" i="1"/>
  <c r="AQ1479" i="1"/>
  <c r="AP1479" i="1"/>
  <c r="AO1479" i="1"/>
  <c r="AN1479" i="1"/>
  <c r="AM1479" i="1"/>
  <c r="AV1478" i="1"/>
  <c r="AU1478" i="1"/>
  <c r="AT1478" i="1"/>
  <c r="AS1478" i="1"/>
  <c r="AR1478" i="1"/>
  <c r="AQ1478" i="1"/>
  <c r="AP1478" i="1"/>
  <c r="AO1478" i="1"/>
  <c r="AN1478" i="1"/>
  <c r="AM1478" i="1"/>
  <c r="AV1477" i="1"/>
  <c r="AU1477" i="1"/>
  <c r="AT1477" i="1"/>
  <c r="AS1477" i="1"/>
  <c r="AR1477" i="1"/>
  <c r="AQ1477" i="1"/>
  <c r="AP1477" i="1"/>
  <c r="AO1477" i="1"/>
  <c r="AN1477" i="1"/>
  <c r="AM1477" i="1"/>
  <c r="AV1476" i="1"/>
  <c r="AU1476" i="1"/>
  <c r="AT1476" i="1"/>
  <c r="AS1476" i="1"/>
  <c r="AR1476" i="1"/>
  <c r="AQ1476" i="1"/>
  <c r="AP1476" i="1"/>
  <c r="AO1476" i="1"/>
  <c r="AN1476" i="1"/>
  <c r="AM1476" i="1"/>
  <c r="AV1475" i="1"/>
  <c r="AU1475" i="1"/>
  <c r="AT1475" i="1"/>
  <c r="AS1475" i="1"/>
  <c r="AR1475" i="1"/>
  <c r="AQ1475" i="1"/>
  <c r="AP1475" i="1"/>
  <c r="AO1475" i="1"/>
  <c r="AN1475" i="1"/>
  <c r="AM1475" i="1"/>
  <c r="AV1474" i="1"/>
  <c r="AU1474" i="1"/>
  <c r="AT1474" i="1"/>
  <c r="AS1474" i="1"/>
  <c r="AR1474" i="1"/>
  <c r="AQ1474" i="1"/>
  <c r="AP1474" i="1"/>
  <c r="AO1474" i="1"/>
  <c r="AN1474" i="1"/>
  <c r="AM1474" i="1"/>
  <c r="AV1473" i="1"/>
  <c r="AU1473" i="1"/>
  <c r="AT1473" i="1"/>
  <c r="AS1473" i="1"/>
  <c r="AR1473" i="1"/>
  <c r="AQ1473" i="1"/>
  <c r="AP1473" i="1"/>
  <c r="AO1473" i="1"/>
  <c r="AN1473" i="1"/>
  <c r="AM1473" i="1"/>
  <c r="AV1472" i="1"/>
  <c r="AU1472" i="1"/>
  <c r="AT1472" i="1"/>
  <c r="AS1472" i="1"/>
  <c r="AR1472" i="1"/>
  <c r="AQ1472" i="1"/>
  <c r="AP1472" i="1"/>
  <c r="AO1472" i="1"/>
  <c r="AN1472" i="1"/>
  <c r="AM1472" i="1"/>
  <c r="AV1471" i="1"/>
  <c r="AU1471" i="1"/>
  <c r="AT1471" i="1"/>
  <c r="AS1471" i="1"/>
  <c r="AR1471" i="1"/>
  <c r="AQ1471" i="1"/>
  <c r="AP1471" i="1"/>
  <c r="AO1471" i="1"/>
  <c r="AN1471" i="1"/>
  <c r="AM1471" i="1"/>
  <c r="AV1470" i="1"/>
  <c r="AU1470" i="1"/>
  <c r="AT1470" i="1"/>
  <c r="AS1470" i="1"/>
  <c r="AR1470" i="1"/>
  <c r="AQ1470" i="1"/>
  <c r="AP1470" i="1"/>
  <c r="AO1470" i="1"/>
  <c r="AN1470" i="1"/>
  <c r="AM1470" i="1"/>
  <c r="AV1469" i="1"/>
  <c r="AU1469" i="1"/>
  <c r="AT1469" i="1"/>
  <c r="AS1469" i="1"/>
  <c r="AR1469" i="1"/>
  <c r="AQ1469" i="1"/>
  <c r="AP1469" i="1"/>
  <c r="AO1469" i="1"/>
  <c r="AN1469" i="1"/>
  <c r="AM1469" i="1"/>
  <c r="AV1468" i="1"/>
  <c r="AU1468" i="1"/>
  <c r="AT1468" i="1"/>
  <c r="AS1468" i="1"/>
  <c r="AR1468" i="1"/>
  <c r="AQ1468" i="1"/>
  <c r="AP1468" i="1"/>
  <c r="AO1468" i="1"/>
  <c r="AN1468" i="1"/>
  <c r="AM1468" i="1"/>
  <c r="AV1467" i="1"/>
  <c r="AU1467" i="1"/>
  <c r="AT1467" i="1"/>
  <c r="AS1467" i="1"/>
  <c r="AR1467" i="1"/>
  <c r="AQ1467" i="1"/>
  <c r="AP1467" i="1"/>
  <c r="AO1467" i="1"/>
  <c r="AN1467" i="1"/>
  <c r="AM1467" i="1"/>
  <c r="AV1466" i="1"/>
  <c r="AU1466" i="1"/>
  <c r="AT1466" i="1"/>
  <c r="AS1466" i="1"/>
  <c r="AR1466" i="1"/>
  <c r="AQ1466" i="1"/>
  <c r="AP1466" i="1"/>
  <c r="AO1466" i="1"/>
  <c r="AN1466" i="1"/>
  <c r="AM1466" i="1"/>
  <c r="AV1465" i="1"/>
  <c r="AU1465" i="1"/>
  <c r="AT1465" i="1"/>
  <c r="AS1465" i="1"/>
  <c r="AR1465" i="1"/>
  <c r="AQ1465" i="1"/>
  <c r="AP1465" i="1"/>
  <c r="AO1465" i="1"/>
  <c r="AN1465" i="1"/>
  <c r="AM1465" i="1"/>
  <c r="AV1464" i="1"/>
  <c r="AU1464" i="1"/>
  <c r="AT1464" i="1"/>
  <c r="AS1464" i="1"/>
  <c r="AR1464" i="1"/>
  <c r="AQ1464" i="1"/>
  <c r="AP1464" i="1"/>
  <c r="AO1464" i="1"/>
  <c r="AN1464" i="1"/>
  <c r="AM1464" i="1"/>
  <c r="AV1463" i="1"/>
  <c r="AU1463" i="1"/>
  <c r="AT1463" i="1"/>
  <c r="AS1463" i="1"/>
  <c r="AR1463" i="1"/>
  <c r="AQ1463" i="1"/>
  <c r="AP1463" i="1"/>
  <c r="AO1463" i="1"/>
  <c r="AN1463" i="1"/>
  <c r="AM1463" i="1"/>
  <c r="AV1462" i="1"/>
  <c r="AU1462" i="1"/>
  <c r="AT1462" i="1"/>
  <c r="AS1462" i="1"/>
  <c r="AR1462" i="1"/>
  <c r="AQ1462" i="1"/>
  <c r="AP1462" i="1"/>
  <c r="AO1462" i="1"/>
  <c r="AN1462" i="1"/>
  <c r="AM1462" i="1"/>
  <c r="AV1461" i="1"/>
  <c r="AU1461" i="1"/>
  <c r="AT1461" i="1"/>
  <c r="AS1461" i="1"/>
  <c r="AR1461" i="1"/>
  <c r="AQ1461" i="1"/>
  <c r="AP1461" i="1"/>
  <c r="AO1461" i="1"/>
  <c r="AN1461" i="1"/>
  <c r="AM1461" i="1"/>
  <c r="AV1460" i="1"/>
  <c r="AU1460" i="1"/>
  <c r="AT1460" i="1"/>
  <c r="AS1460" i="1"/>
  <c r="AR1460" i="1"/>
  <c r="AQ1460" i="1"/>
  <c r="AP1460" i="1"/>
  <c r="AO1460" i="1"/>
  <c r="AN1460" i="1"/>
  <c r="AM1460" i="1"/>
  <c r="AV1459" i="1"/>
  <c r="AU1459" i="1"/>
  <c r="AT1459" i="1"/>
  <c r="AS1459" i="1"/>
  <c r="AR1459" i="1"/>
  <c r="AQ1459" i="1"/>
  <c r="AP1459" i="1"/>
  <c r="AO1459" i="1"/>
  <c r="AN1459" i="1"/>
  <c r="AM1459" i="1"/>
  <c r="AV1458" i="1"/>
  <c r="AU1458" i="1"/>
  <c r="AT1458" i="1"/>
  <c r="AS1458" i="1"/>
  <c r="AR1458" i="1"/>
  <c r="AQ1458" i="1"/>
  <c r="AP1458" i="1"/>
  <c r="AO1458" i="1"/>
  <c r="AN1458" i="1"/>
  <c r="AM1458" i="1"/>
  <c r="AV1457" i="1"/>
  <c r="AU1457" i="1"/>
  <c r="AT1457" i="1"/>
  <c r="AS1457" i="1"/>
  <c r="AR1457" i="1"/>
  <c r="AQ1457" i="1"/>
  <c r="AP1457" i="1"/>
  <c r="AO1457" i="1"/>
  <c r="AN1457" i="1"/>
  <c r="AM1457" i="1"/>
  <c r="AV1456" i="1"/>
  <c r="AU1456" i="1"/>
  <c r="AT1456" i="1"/>
  <c r="AS1456" i="1"/>
  <c r="AR1456" i="1"/>
  <c r="AQ1456" i="1"/>
  <c r="AP1456" i="1"/>
  <c r="AO1456" i="1"/>
  <c r="AN1456" i="1"/>
  <c r="AM1456" i="1"/>
  <c r="AV1455" i="1"/>
  <c r="AU1455" i="1"/>
  <c r="AT1455" i="1"/>
  <c r="AS1455" i="1"/>
  <c r="AR1455" i="1"/>
  <c r="AQ1455" i="1"/>
  <c r="AP1455" i="1"/>
  <c r="AO1455" i="1"/>
  <c r="AN1455" i="1"/>
  <c r="AM1455" i="1"/>
  <c r="AV1454" i="1"/>
  <c r="AU1454" i="1"/>
  <c r="AT1454" i="1"/>
  <c r="AS1454" i="1"/>
  <c r="AR1454" i="1"/>
  <c r="AQ1454" i="1"/>
  <c r="AP1454" i="1"/>
  <c r="AO1454" i="1"/>
  <c r="AN1454" i="1"/>
  <c r="AM1454" i="1"/>
  <c r="AV1453" i="1"/>
  <c r="AU1453" i="1"/>
  <c r="AT1453" i="1"/>
  <c r="AS1453" i="1"/>
  <c r="AR1453" i="1"/>
  <c r="AQ1453" i="1"/>
  <c r="AP1453" i="1"/>
  <c r="AO1453" i="1"/>
  <c r="AN1453" i="1"/>
  <c r="AM1453" i="1"/>
  <c r="AV1452" i="1"/>
  <c r="AU1452" i="1"/>
  <c r="AT1452" i="1"/>
  <c r="AS1452" i="1"/>
  <c r="AR1452" i="1"/>
  <c r="AQ1452" i="1"/>
  <c r="AP1452" i="1"/>
  <c r="AO1452" i="1"/>
  <c r="AN1452" i="1"/>
  <c r="AM1452" i="1"/>
  <c r="AV1451" i="1"/>
  <c r="AU1451" i="1"/>
  <c r="AT1451" i="1"/>
  <c r="AS1451" i="1"/>
  <c r="AR1451" i="1"/>
  <c r="AQ1451" i="1"/>
  <c r="AP1451" i="1"/>
  <c r="AO1451" i="1"/>
  <c r="AN1451" i="1"/>
  <c r="AM1451" i="1"/>
  <c r="AV1450" i="1"/>
  <c r="AU1450" i="1"/>
  <c r="AT1450" i="1"/>
  <c r="AS1450" i="1"/>
  <c r="AR1450" i="1"/>
  <c r="AQ1450" i="1"/>
  <c r="AP1450" i="1"/>
  <c r="AO1450" i="1"/>
  <c r="AN1450" i="1"/>
  <c r="AM1450" i="1"/>
  <c r="AV1449" i="1"/>
  <c r="AU1449" i="1"/>
  <c r="AT1449" i="1"/>
  <c r="AS1449" i="1"/>
  <c r="AR1449" i="1"/>
  <c r="AQ1449" i="1"/>
  <c r="AP1449" i="1"/>
  <c r="AO1449" i="1"/>
  <c r="AN1449" i="1"/>
  <c r="AM1449" i="1"/>
  <c r="AV1448" i="1"/>
  <c r="AU1448" i="1"/>
  <c r="AT1448" i="1"/>
  <c r="AS1448" i="1"/>
  <c r="AR1448" i="1"/>
  <c r="AQ1448" i="1"/>
  <c r="AP1448" i="1"/>
  <c r="AO1448" i="1"/>
  <c r="AN1448" i="1"/>
  <c r="AM1448" i="1"/>
  <c r="AV1447" i="1"/>
  <c r="AU1447" i="1"/>
  <c r="AT1447" i="1"/>
  <c r="AS1447" i="1"/>
  <c r="AR1447" i="1"/>
  <c r="AQ1447" i="1"/>
  <c r="AP1447" i="1"/>
  <c r="AO1447" i="1"/>
  <c r="AN1447" i="1"/>
  <c r="AM1447" i="1"/>
  <c r="AV1446" i="1"/>
  <c r="AU1446" i="1"/>
  <c r="AT1446" i="1"/>
  <c r="AS1446" i="1"/>
  <c r="AR1446" i="1"/>
  <c r="AQ1446" i="1"/>
  <c r="AP1446" i="1"/>
  <c r="AO1446" i="1"/>
  <c r="AN1446" i="1"/>
  <c r="AM1446" i="1"/>
  <c r="AV1445" i="1"/>
  <c r="AU1445" i="1"/>
  <c r="AT1445" i="1"/>
  <c r="AS1445" i="1"/>
  <c r="AR1445" i="1"/>
  <c r="AQ1445" i="1"/>
  <c r="AP1445" i="1"/>
  <c r="AO1445" i="1"/>
  <c r="AN1445" i="1"/>
  <c r="AM1445" i="1"/>
  <c r="AV1444" i="1"/>
  <c r="AU1444" i="1"/>
  <c r="AT1444" i="1"/>
  <c r="AS1444" i="1"/>
  <c r="AR1444" i="1"/>
  <c r="AQ1444" i="1"/>
  <c r="AP1444" i="1"/>
  <c r="AO1444" i="1"/>
  <c r="AN1444" i="1"/>
  <c r="AM1444" i="1"/>
  <c r="AV1443" i="1"/>
  <c r="AU1443" i="1"/>
  <c r="AT1443" i="1"/>
  <c r="AS1443" i="1"/>
  <c r="AR1443" i="1"/>
  <c r="AQ1443" i="1"/>
  <c r="AP1443" i="1"/>
  <c r="AO1443" i="1"/>
  <c r="AN1443" i="1"/>
  <c r="AM1443" i="1"/>
  <c r="AV1442" i="1"/>
  <c r="AU1442" i="1"/>
  <c r="AT1442" i="1"/>
  <c r="AS1442" i="1"/>
  <c r="AR1442" i="1"/>
  <c r="AQ1442" i="1"/>
  <c r="AP1442" i="1"/>
  <c r="AO1442" i="1"/>
  <c r="AN1442" i="1"/>
  <c r="AM1442" i="1"/>
  <c r="AV1441" i="1"/>
  <c r="AU1441" i="1"/>
  <c r="AT1441" i="1"/>
  <c r="AS1441" i="1"/>
  <c r="AR1441" i="1"/>
  <c r="AQ1441" i="1"/>
  <c r="AP1441" i="1"/>
  <c r="AO1441" i="1"/>
  <c r="AN1441" i="1"/>
  <c r="AM1441" i="1"/>
  <c r="AV1440" i="1"/>
  <c r="AU1440" i="1"/>
  <c r="AT1440" i="1"/>
  <c r="AS1440" i="1"/>
  <c r="AR1440" i="1"/>
  <c r="AQ1440" i="1"/>
  <c r="AP1440" i="1"/>
  <c r="AO1440" i="1"/>
  <c r="AN1440" i="1"/>
  <c r="AM1440" i="1"/>
  <c r="AV1439" i="1"/>
  <c r="AU1439" i="1"/>
  <c r="AT1439" i="1"/>
  <c r="AS1439" i="1"/>
  <c r="AR1439" i="1"/>
  <c r="AQ1439" i="1"/>
  <c r="AP1439" i="1"/>
  <c r="AO1439" i="1"/>
  <c r="AN1439" i="1"/>
  <c r="AM1439" i="1"/>
  <c r="AV1438" i="1"/>
  <c r="AU1438" i="1"/>
  <c r="AT1438" i="1"/>
  <c r="AS1438" i="1"/>
  <c r="AR1438" i="1"/>
  <c r="AQ1438" i="1"/>
  <c r="AP1438" i="1"/>
  <c r="AO1438" i="1"/>
  <c r="AN1438" i="1"/>
  <c r="AM1438" i="1"/>
  <c r="AV1437" i="1"/>
  <c r="AU1437" i="1"/>
  <c r="AT1437" i="1"/>
  <c r="AS1437" i="1"/>
  <c r="AR1437" i="1"/>
  <c r="AQ1437" i="1"/>
  <c r="AP1437" i="1"/>
  <c r="AO1437" i="1"/>
  <c r="AN1437" i="1"/>
  <c r="AM1437" i="1"/>
  <c r="AV1436" i="1"/>
  <c r="AU1436" i="1"/>
  <c r="AT1436" i="1"/>
  <c r="AS1436" i="1"/>
  <c r="AR1436" i="1"/>
  <c r="AQ1436" i="1"/>
  <c r="AP1436" i="1"/>
  <c r="AO1436" i="1"/>
  <c r="AN1436" i="1"/>
  <c r="AM1436" i="1"/>
  <c r="AV1435" i="1"/>
  <c r="AU1435" i="1"/>
  <c r="AT1435" i="1"/>
  <c r="AS1435" i="1"/>
  <c r="AR1435" i="1"/>
  <c r="AQ1435" i="1"/>
  <c r="AP1435" i="1"/>
  <c r="AO1435" i="1"/>
  <c r="AN1435" i="1"/>
  <c r="AM1435" i="1"/>
  <c r="AV1434" i="1"/>
  <c r="AU1434" i="1"/>
  <c r="AT1434" i="1"/>
  <c r="AS1434" i="1"/>
  <c r="AR1434" i="1"/>
  <c r="AQ1434" i="1"/>
  <c r="AP1434" i="1"/>
  <c r="AO1434" i="1"/>
  <c r="AN1434" i="1"/>
  <c r="AM1434" i="1"/>
  <c r="AV1433" i="1"/>
  <c r="AU1433" i="1"/>
  <c r="AT1433" i="1"/>
  <c r="AS1433" i="1"/>
  <c r="AR1433" i="1"/>
  <c r="AQ1433" i="1"/>
  <c r="AP1433" i="1"/>
  <c r="AO1433" i="1"/>
  <c r="AN1433" i="1"/>
  <c r="AM1433" i="1"/>
  <c r="AV1432" i="1"/>
  <c r="AU1432" i="1"/>
  <c r="AT1432" i="1"/>
  <c r="AS1432" i="1"/>
  <c r="AR1432" i="1"/>
  <c r="AQ1432" i="1"/>
  <c r="AP1432" i="1"/>
  <c r="AO1432" i="1"/>
  <c r="AN1432" i="1"/>
  <c r="AM1432" i="1"/>
  <c r="AV1431" i="1"/>
  <c r="AU1431" i="1"/>
  <c r="AT1431" i="1"/>
  <c r="AS1431" i="1"/>
  <c r="AR1431" i="1"/>
  <c r="AQ1431" i="1"/>
  <c r="AP1431" i="1"/>
  <c r="AO1431" i="1"/>
  <c r="AN1431" i="1"/>
  <c r="AM1431" i="1"/>
  <c r="AV1430" i="1"/>
  <c r="AU1430" i="1"/>
  <c r="AT1430" i="1"/>
  <c r="AS1430" i="1"/>
  <c r="AR1430" i="1"/>
  <c r="AQ1430" i="1"/>
  <c r="AP1430" i="1"/>
  <c r="AO1430" i="1"/>
  <c r="AN1430" i="1"/>
  <c r="AM1430" i="1"/>
  <c r="AV1429" i="1"/>
  <c r="AU1429" i="1"/>
  <c r="AT1429" i="1"/>
  <c r="AS1429" i="1"/>
  <c r="AR1429" i="1"/>
  <c r="AQ1429" i="1"/>
  <c r="AP1429" i="1"/>
  <c r="AO1429" i="1"/>
  <c r="AN1429" i="1"/>
  <c r="AM1429" i="1"/>
  <c r="AV1428" i="1"/>
  <c r="AU1428" i="1"/>
  <c r="AT1428" i="1"/>
  <c r="AS1428" i="1"/>
  <c r="AR1428" i="1"/>
  <c r="AQ1428" i="1"/>
  <c r="AP1428" i="1"/>
  <c r="AO1428" i="1"/>
  <c r="AN1428" i="1"/>
  <c r="AM1428" i="1"/>
  <c r="AV1427" i="1"/>
  <c r="AU1427" i="1"/>
  <c r="AT1427" i="1"/>
  <c r="AS1427" i="1"/>
  <c r="AR1427" i="1"/>
  <c r="AQ1427" i="1"/>
  <c r="AP1427" i="1"/>
  <c r="AO1427" i="1"/>
  <c r="AN1427" i="1"/>
  <c r="AM1427" i="1"/>
  <c r="AV1426" i="1"/>
  <c r="AU1426" i="1"/>
  <c r="AT1426" i="1"/>
  <c r="AS1426" i="1"/>
  <c r="AR1426" i="1"/>
  <c r="AQ1426" i="1"/>
  <c r="AP1426" i="1"/>
  <c r="AO1426" i="1"/>
  <c r="AN1426" i="1"/>
  <c r="AM1426" i="1"/>
  <c r="AV1425" i="1"/>
  <c r="AU1425" i="1"/>
  <c r="AT1425" i="1"/>
  <c r="AS1425" i="1"/>
  <c r="AR1425" i="1"/>
  <c r="AQ1425" i="1"/>
  <c r="AP1425" i="1"/>
  <c r="AO1425" i="1"/>
  <c r="AN1425" i="1"/>
  <c r="AM1425" i="1"/>
  <c r="AV1424" i="1"/>
  <c r="AU1424" i="1"/>
  <c r="AT1424" i="1"/>
  <c r="AS1424" i="1"/>
  <c r="AR1424" i="1"/>
  <c r="AQ1424" i="1"/>
  <c r="AP1424" i="1"/>
  <c r="AO1424" i="1"/>
  <c r="AN1424" i="1"/>
  <c r="AM1424" i="1"/>
  <c r="AV1423" i="1"/>
  <c r="AU1423" i="1"/>
  <c r="AT1423" i="1"/>
  <c r="AS1423" i="1"/>
  <c r="AR1423" i="1"/>
  <c r="AQ1423" i="1"/>
  <c r="AP1423" i="1"/>
  <c r="AO1423" i="1"/>
  <c r="AN1423" i="1"/>
  <c r="AM1423" i="1"/>
  <c r="AV1422" i="1"/>
  <c r="AU1422" i="1"/>
  <c r="AT1422" i="1"/>
  <c r="AS1422" i="1"/>
  <c r="AR1422" i="1"/>
  <c r="AQ1422" i="1"/>
  <c r="AP1422" i="1"/>
  <c r="AO1422" i="1"/>
  <c r="AN1422" i="1"/>
  <c r="AM1422" i="1"/>
  <c r="AV1421" i="1"/>
  <c r="AU1421" i="1"/>
  <c r="AT1421" i="1"/>
  <c r="AS1421" i="1"/>
  <c r="AR1421" i="1"/>
  <c r="AQ1421" i="1"/>
  <c r="AP1421" i="1"/>
  <c r="AO1421" i="1"/>
  <c r="AN1421" i="1"/>
  <c r="AM1421" i="1"/>
  <c r="AV1420" i="1"/>
  <c r="AU1420" i="1"/>
  <c r="AT1420" i="1"/>
  <c r="AS1420" i="1"/>
  <c r="AR1420" i="1"/>
  <c r="AQ1420" i="1"/>
  <c r="AP1420" i="1"/>
  <c r="AO1420" i="1"/>
  <c r="AN1420" i="1"/>
  <c r="AM1420" i="1"/>
  <c r="AV1419" i="1"/>
  <c r="AU1419" i="1"/>
  <c r="AT1419" i="1"/>
  <c r="AS1419" i="1"/>
  <c r="AR1419" i="1"/>
  <c r="AQ1419" i="1"/>
  <c r="AP1419" i="1"/>
  <c r="AO1419" i="1"/>
  <c r="AN1419" i="1"/>
  <c r="AM1419" i="1"/>
  <c r="AV1418" i="1"/>
  <c r="AU1418" i="1"/>
  <c r="AT1418" i="1"/>
  <c r="AS1418" i="1"/>
  <c r="AR1418" i="1"/>
  <c r="AQ1418" i="1"/>
  <c r="AP1418" i="1"/>
  <c r="AO1418" i="1"/>
  <c r="AN1418" i="1"/>
  <c r="AM1418" i="1"/>
  <c r="AV1417" i="1"/>
  <c r="AU1417" i="1"/>
  <c r="AT1417" i="1"/>
  <c r="AS1417" i="1"/>
  <c r="AR1417" i="1"/>
  <c r="AQ1417" i="1"/>
  <c r="AP1417" i="1"/>
  <c r="AO1417" i="1"/>
  <c r="AN1417" i="1"/>
  <c r="AM1417" i="1"/>
  <c r="AV1416" i="1"/>
  <c r="AU1416" i="1"/>
  <c r="AT1416" i="1"/>
  <c r="AS1416" i="1"/>
  <c r="AR1416" i="1"/>
  <c r="AQ1416" i="1"/>
  <c r="AP1416" i="1"/>
  <c r="AO1416" i="1"/>
  <c r="AN1416" i="1"/>
  <c r="AM1416" i="1"/>
  <c r="AV1415" i="1"/>
  <c r="AU1415" i="1"/>
  <c r="AT1415" i="1"/>
  <c r="AS1415" i="1"/>
  <c r="AR1415" i="1"/>
  <c r="AQ1415" i="1"/>
  <c r="AP1415" i="1"/>
  <c r="AO1415" i="1"/>
  <c r="AN1415" i="1"/>
  <c r="AM1415" i="1"/>
  <c r="AV1414" i="1"/>
  <c r="AU1414" i="1"/>
  <c r="AT1414" i="1"/>
  <c r="AS1414" i="1"/>
  <c r="AR1414" i="1"/>
  <c r="AQ1414" i="1"/>
  <c r="AP1414" i="1"/>
  <c r="AO1414" i="1"/>
  <c r="AN1414" i="1"/>
  <c r="AM1414" i="1"/>
  <c r="AV1413" i="1"/>
  <c r="AU1413" i="1"/>
  <c r="AT1413" i="1"/>
  <c r="AS1413" i="1"/>
  <c r="AR1413" i="1"/>
  <c r="AQ1413" i="1"/>
  <c r="AP1413" i="1"/>
  <c r="AO1413" i="1"/>
  <c r="AN1413" i="1"/>
  <c r="AM1413" i="1"/>
  <c r="AV1412" i="1"/>
  <c r="AU1412" i="1"/>
  <c r="AT1412" i="1"/>
  <c r="AS1412" i="1"/>
  <c r="AR1412" i="1"/>
  <c r="AQ1412" i="1"/>
  <c r="AP1412" i="1"/>
  <c r="AO1412" i="1"/>
  <c r="AN1412" i="1"/>
  <c r="AM1412" i="1"/>
  <c r="AV1411" i="1"/>
  <c r="AU1411" i="1"/>
  <c r="AT1411" i="1"/>
  <c r="AS1411" i="1"/>
  <c r="AR1411" i="1"/>
  <c r="AQ1411" i="1"/>
  <c r="AP1411" i="1"/>
  <c r="AO1411" i="1"/>
  <c r="AN1411" i="1"/>
  <c r="AM1411" i="1"/>
  <c r="AV1410" i="1"/>
  <c r="AU1410" i="1"/>
  <c r="AT1410" i="1"/>
  <c r="AS1410" i="1"/>
  <c r="AR1410" i="1"/>
  <c r="AQ1410" i="1"/>
  <c r="AP1410" i="1"/>
  <c r="AO1410" i="1"/>
  <c r="AN1410" i="1"/>
  <c r="AM1410" i="1"/>
  <c r="AV1409" i="1"/>
  <c r="AU1409" i="1"/>
  <c r="AT1409" i="1"/>
  <c r="AS1409" i="1"/>
  <c r="AR1409" i="1"/>
  <c r="AQ1409" i="1"/>
  <c r="AP1409" i="1"/>
  <c r="AO1409" i="1"/>
  <c r="AN1409" i="1"/>
  <c r="AM1409" i="1"/>
  <c r="AV1408" i="1"/>
  <c r="AU1408" i="1"/>
  <c r="AT1408" i="1"/>
  <c r="AS1408" i="1"/>
  <c r="AR1408" i="1"/>
  <c r="AQ1408" i="1"/>
  <c r="AP1408" i="1"/>
  <c r="AO1408" i="1"/>
  <c r="AN1408" i="1"/>
  <c r="AM1408" i="1"/>
  <c r="AV1407" i="1"/>
  <c r="AU1407" i="1"/>
  <c r="AT1407" i="1"/>
  <c r="AS1407" i="1"/>
  <c r="AR1407" i="1"/>
  <c r="AQ1407" i="1"/>
  <c r="AP1407" i="1"/>
  <c r="AO1407" i="1"/>
  <c r="AN1407" i="1"/>
  <c r="AM1407" i="1"/>
  <c r="AV1406" i="1"/>
  <c r="AU1406" i="1"/>
  <c r="AT1406" i="1"/>
  <c r="AS1406" i="1"/>
  <c r="AR1406" i="1"/>
  <c r="AQ1406" i="1"/>
  <c r="AP1406" i="1"/>
  <c r="AO1406" i="1"/>
  <c r="AN1406" i="1"/>
  <c r="AM1406" i="1"/>
  <c r="AV1405" i="1"/>
  <c r="AU1405" i="1"/>
  <c r="AT1405" i="1"/>
  <c r="AS1405" i="1"/>
  <c r="AR1405" i="1"/>
  <c r="AQ1405" i="1"/>
  <c r="AP1405" i="1"/>
  <c r="AO1405" i="1"/>
  <c r="AN1405" i="1"/>
  <c r="AM1405" i="1"/>
  <c r="AV1404" i="1"/>
  <c r="AU1404" i="1"/>
  <c r="AT1404" i="1"/>
  <c r="AS1404" i="1"/>
  <c r="AR1404" i="1"/>
  <c r="AQ1404" i="1"/>
  <c r="AP1404" i="1"/>
  <c r="AO1404" i="1"/>
  <c r="AN1404" i="1"/>
  <c r="AM1404" i="1"/>
  <c r="AV1403" i="1"/>
  <c r="AU1403" i="1"/>
  <c r="AT1403" i="1"/>
  <c r="AS1403" i="1"/>
  <c r="AR1403" i="1"/>
  <c r="AQ1403" i="1"/>
  <c r="AP1403" i="1"/>
  <c r="AO1403" i="1"/>
  <c r="AN1403" i="1"/>
  <c r="AM1403" i="1"/>
  <c r="AV1402" i="1"/>
  <c r="AU1402" i="1"/>
  <c r="AT1402" i="1"/>
  <c r="AS1402" i="1"/>
  <c r="AR1402" i="1"/>
  <c r="AQ1402" i="1"/>
  <c r="AP1402" i="1"/>
  <c r="AO1402" i="1"/>
  <c r="AN1402" i="1"/>
  <c r="AM1402" i="1"/>
  <c r="AV1401" i="1"/>
  <c r="AU1401" i="1"/>
  <c r="AT1401" i="1"/>
  <c r="AS1401" i="1"/>
  <c r="AR1401" i="1"/>
  <c r="AQ1401" i="1"/>
  <c r="AP1401" i="1"/>
  <c r="AO1401" i="1"/>
  <c r="AN1401" i="1"/>
  <c r="AM1401" i="1"/>
  <c r="AV1400" i="1"/>
  <c r="AU1400" i="1"/>
  <c r="AT1400" i="1"/>
  <c r="AS1400" i="1"/>
  <c r="AR1400" i="1"/>
  <c r="AQ1400" i="1"/>
  <c r="AP1400" i="1"/>
  <c r="AO1400" i="1"/>
  <c r="AN1400" i="1"/>
  <c r="AM1400" i="1"/>
  <c r="AV1399" i="1"/>
  <c r="AU1399" i="1"/>
  <c r="AT1399" i="1"/>
  <c r="AS1399" i="1"/>
  <c r="AR1399" i="1"/>
  <c r="AQ1399" i="1"/>
  <c r="AP1399" i="1"/>
  <c r="AO1399" i="1"/>
  <c r="AN1399" i="1"/>
  <c r="AM1399" i="1"/>
  <c r="AV1398" i="1"/>
  <c r="AU1398" i="1"/>
  <c r="AT1398" i="1"/>
  <c r="AS1398" i="1"/>
  <c r="AR1398" i="1"/>
  <c r="AQ1398" i="1"/>
  <c r="AP1398" i="1"/>
  <c r="AO1398" i="1"/>
  <c r="AN1398" i="1"/>
  <c r="AM1398" i="1"/>
  <c r="AV1397" i="1"/>
  <c r="AU1397" i="1"/>
  <c r="AT1397" i="1"/>
  <c r="AS1397" i="1"/>
  <c r="AR1397" i="1"/>
  <c r="AQ1397" i="1"/>
  <c r="AP1397" i="1"/>
  <c r="AO1397" i="1"/>
  <c r="AN1397" i="1"/>
  <c r="AM1397" i="1"/>
  <c r="AV1396" i="1"/>
  <c r="AU1396" i="1"/>
  <c r="AT1396" i="1"/>
  <c r="AS1396" i="1"/>
  <c r="AR1396" i="1"/>
  <c r="AQ1396" i="1"/>
  <c r="AP1396" i="1"/>
  <c r="AO1396" i="1"/>
  <c r="AN1396" i="1"/>
  <c r="AM1396" i="1"/>
  <c r="AV1395" i="1"/>
  <c r="AU1395" i="1"/>
  <c r="AT1395" i="1"/>
  <c r="AS1395" i="1"/>
  <c r="AR1395" i="1"/>
  <c r="AQ1395" i="1"/>
  <c r="AP1395" i="1"/>
  <c r="AO1395" i="1"/>
  <c r="AN1395" i="1"/>
  <c r="AM1395" i="1"/>
  <c r="AV1394" i="1"/>
  <c r="AU1394" i="1"/>
  <c r="AT1394" i="1"/>
  <c r="AS1394" i="1"/>
  <c r="AR1394" i="1"/>
  <c r="AQ1394" i="1"/>
  <c r="AP1394" i="1"/>
  <c r="AO1394" i="1"/>
  <c r="AN1394" i="1"/>
  <c r="AM1394" i="1"/>
  <c r="AV1393" i="1"/>
  <c r="AU1393" i="1"/>
  <c r="AT1393" i="1"/>
  <c r="AS1393" i="1"/>
  <c r="AR1393" i="1"/>
  <c r="AQ1393" i="1"/>
  <c r="AP1393" i="1"/>
  <c r="AO1393" i="1"/>
  <c r="AN1393" i="1"/>
  <c r="AM1393" i="1"/>
  <c r="AV1392" i="1"/>
  <c r="AU1392" i="1"/>
  <c r="AT1392" i="1"/>
  <c r="AS1392" i="1"/>
  <c r="AR1392" i="1"/>
  <c r="AQ1392" i="1"/>
  <c r="AP1392" i="1"/>
  <c r="AO1392" i="1"/>
  <c r="AN1392" i="1"/>
  <c r="AM1392" i="1"/>
  <c r="AV1391" i="1"/>
  <c r="AU1391" i="1"/>
  <c r="AT1391" i="1"/>
  <c r="AS1391" i="1"/>
  <c r="AR1391" i="1"/>
  <c r="AQ1391" i="1"/>
  <c r="AP1391" i="1"/>
  <c r="AO1391" i="1"/>
  <c r="AN1391" i="1"/>
  <c r="AM1391" i="1"/>
  <c r="AV1390" i="1"/>
  <c r="AU1390" i="1"/>
  <c r="AT1390" i="1"/>
  <c r="AS1390" i="1"/>
  <c r="AR1390" i="1"/>
  <c r="AQ1390" i="1"/>
  <c r="AP1390" i="1"/>
  <c r="AO1390" i="1"/>
  <c r="AN1390" i="1"/>
  <c r="AM1390" i="1"/>
  <c r="AV1389" i="1"/>
  <c r="AU1389" i="1"/>
  <c r="AT1389" i="1"/>
  <c r="AS1389" i="1"/>
  <c r="AR1389" i="1"/>
  <c r="AQ1389" i="1"/>
  <c r="AP1389" i="1"/>
  <c r="AO1389" i="1"/>
  <c r="AN1389" i="1"/>
  <c r="AM1389" i="1"/>
  <c r="AV1388" i="1"/>
  <c r="AU1388" i="1"/>
  <c r="AT1388" i="1"/>
  <c r="AS1388" i="1"/>
  <c r="AR1388" i="1"/>
  <c r="AQ1388" i="1"/>
  <c r="AP1388" i="1"/>
  <c r="AO1388" i="1"/>
  <c r="AN1388" i="1"/>
  <c r="AM1388" i="1"/>
  <c r="AV1387" i="1"/>
  <c r="AU1387" i="1"/>
  <c r="AT1387" i="1"/>
  <c r="AS1387" i="1"/>
  <c r="AR1387" i="1"/>
  <c r="AQ1387" i="1"/>
  <c r="AP1387" i="1"/>
  <c r="AO1387" i="1"/>
  <c r="AN1387" i="1"/>
  <c r="AM1387" i="1"/>
  <c r="AV1386" i="1"/>
  <c r="AU1386" i="1"/>
  <c r="AT1386" i="1"/>
  <c r="AS1386" i="1"/>
  <c r="AR1386" i="1"/>
  <c r="AQ1386" i="1"/>
  <c r="AP1386" i="1"/>
  <c r="AO1386" i="1"/>
  <c r="AN1386" i="1"/>
  <c r="AM1386" i="1"/>
  <c r="AV1385" i="1"/>
  <c r="AU1385" i="1"/>
  <c r="AT1385" i="1"/>
  <c r="AS1385" i="1"/>
  <c r="AR1385" i="1"/>
  <c r="AQ1385" i="1"/>
  <c r="AP1385" i="1"/>
  <c r="AO1385" i="1"/>
  <c r="AN1385" i="1"/>
  <c r="AM1385" i="1"/>
  <c r="AV1384" i="1"/>
  <c r="AU1384" i="1"/>
  <c r="AT1384" i="1"/>
  <c r="AS1384" i="1"/>
  <c r="AR1384" i="1"/>
  <c r="AQ1384" i="1"/>
  <c r="AP1384" i="1"/>
  <c r="AO1384" i="1"/>
  <c r="AN1384" i="1"/>
  <c r="AM1384" i="1"/>
  <c r="AV1383" i="1"/>
  <c r="AU1383" i="1"/>
  <c r="AT1383" i="1"/>
  <c r="AS1383" i="1"/>
  <c r="AR1383" i="1"/>
  <c r="AQ1383" i="1"/>
  <c r="AP1383" i="1"/>
  <c r="AO1383" i="1"/>
  <c r="AN1383" i="1"/>
  <c r="AM1383" i="1"/>
  <c r="AV1382" i="1"/>
  <c r="AU1382" i="1"/>
  <c r="AT1382" i="1"/>
  <c r="AS1382" i="1"/>
  <c r="AR1382" i="1"/>
  <c r="AQ1382" i="1"/>
  <c r="AP1382" i="1"/>
  <c r="AO1382" i="1"/>
  <c r="AN1382" i="1"/>
  <c r="AM1382" i="1"/>
  <c r="AV1381" i="1"/>
  <c r="AU1381" i="1"/>
  <c r="AT1381" i="1"/>
  <c r="AS1381" i="1"/>
  <c r="AR1381" i="1"/>
  <c r="AQ1381" i="1"/>
  <c r="AP1381" i="1"/>
  <c r="AO1381" i="1"/>
  <c r="AN1381" i="1"/>
  <c r="AM1381" i="1"/>
  <c r="AV1380" i="1"/>
  <c r="AU1380" i="1"/>
  <c r="AT1380" i="1"/>
  <c r="AS1380" i="1"/>
  <c r="AR1380" i="1"/>
  <c r="AQ1380" i="1"/>
  <c r="AP1380" i="1"/>
  <c r="AO1380" i="1"/>
  <c r="AN1380" i="1"/>
  <c r="AM1380" i="1"/>
  <c r="AV1379" i="1"/>
  <c r="AU1379" i="1"/>
  <c r="AT1379" i="1"/>
  <c r="AS1379" i="1"/>
  <c r="AR1379" i="1"/>
  <c r="AQ1379" i="1"/>
  <c r="AP1379" i="1"/>
  <c r="AO1379" i="1"/>
  <c r="AN1379" i="1"/>
  <c r="AM1379" i="1"/>
  <c r="AV1378" i="1"/>
  <c r="AU1378" i="1"/>
  <c r="AT1378" i="1"/>
  <c r="AS1378" i="1"/>
  <c r="AR1378" i="1"/>
  <c r="AQ1378" i="1"/>
  <c r="AP1378" i="1"/>
  <c r="AO1378" i="1"/>
  <c r="AN1378" i="1"/>
  <c r="AM1378" i="1"/>
  <c r="AV1377" i="1"/>
  <c r="AU1377" i="1"/>
  <c r="AT1377" i="1"/>
  <c r="AS1377" i="1"/>
  <c r="AR1377" i="1"/>
  <c r="AQ1377" i="1"/>
  <c r="AP1377" i="1"/>
  <c r="AO1377" i="1"/>
  <c r="AN1377" i="1"/>
  <c r="AM1377" i="1"/>
  <c r="AV1376" i="1"/>
  <c r="AU1376" i="1"/>
  <c r="AT1376" i="1"/>
  <c r="AS1376" i="1"/>
  <c r="AR1376" i="1"/>
  <c r="AQ1376" i="1"/>
  <c r="AP1376" i="1"/>
  <c r="AO1376" i="1"/>
  <c r="AN1376" i="1"/>
  <c r="AM1376" i="1"/>
  <c r="AV1375" i="1"/>
  <c r="AU1375" i="1"/>
  <c r="AT1375" i="1"/>
  <c r="AS1375" i="1"/>
  <c r="AR1375" i="1"/>
  <c r="AQ1375" i="1"/>
  <c r="AP1375" i="1"/>
  <c r="AO1375" i="1"/>
  <c r="AN1375" i="1"/>
  <c r="AM1375" i="1"/>
  <c r="AV1374" i="1"/>
  <c r="AU1374" i="1"/>
  <c r="AT1374" i="1"/>
  <c r="AS1374" i="1"/>
  <c r="AR1374" i="1"/>
  <c r="AQ1374" i="1"/>
  <c r="AP1374" i="1"/>
  <c r="AO1374" i="1"/>
  <c r="AN1374" i="1"/>
  <c r="AM1374" i="1"/>
  <c r="AV1373" i="1"/>
  <c r="AU1373" i="1"/>
  <c r="AT1373" i="1"/>
  <c r="AS1373" i="1"/>
  <c r="AR1373" i="1"/>
  <c r="AQ1373" i="1"/>
  <c r="AP1373" i="1"/>
  <c r="AO1373" i="1"/>
  <c r="AN1373" i="1"/>
  <c r="AM1373" i="1"/>
  <c r="AV1372" i="1"/>
  <c r="AU1372" i="1"/>
  <c r="AT1372" i="1"/>
  <c r="AS1372" i="1"/>
  <c r="AR1372" i="1"/>
  <c r="AQ1372" i="1"/>
  <c r="AP1372" i="1"/>
  <c r="AO1372" i="1"/>
  <c r="AN1372" i="1"/>
  <c r="AM1372" i="1"/>
  <c r="AV1371" i="1"/>
  <c r="AU1371" i="1"/>
  <c r="AT1371" i="1"/>
  <c r="AS1371" i="1"/>
  <c r="AR1371" i="1"/>
  <c r="AQ1371" i="1"/>
  <c r="AP1371" i="1"/>
  <c r="AO1371" i="1"/>
  <c r="AN1371" i="1"/>
  <c r="AM1371" i="1"/>
  <c r="AV1370" i="1"/>
  <c r="AU1370" i="1"/>
  <c r="AT1370" i="1"/>
  <c r="AS1370" i="1"/>
  <c r="AR1370" i="1"/>
  <c r="AQ1370" i="1"/>
  <c r="AP1370" i="1"/>
  <c r="AO1370" i="1"/>
  <c r="AN1370" i="1"/>
  <c r="AM1370" i="1"/>
  <c r="AV1369" i="1"/>
  <c r="AU1369" i="1"/>
  <c r="AT1369" i="1"/>
  <c r="AS1369" i="1"/>
  <c r="AR1369" i="1"/>
  <c r="AQ1369" i="1"/>
  <c r="AP1369" i="1"/>
  <c r="AO1369" i="1"/>
  <c r="AN1369" i="1"/>
  <c r="AM1369" i="1"/>
  <c r="AV1368" i="1"/>
  <c r="AU1368" i="1"/>
  <c r="AT1368" i="1"/>
  <c r="AS1368" i="1"/>
  <c r="AR1368" i="1"/>
  <c r="AQ1368" i="1"/>
  <c r="AP1368" i="1"/>
  <c r="AO1368" i="1"/>
  <c r="AN1368" i="1"/>
  <c r="AM1368" i="1"/>
  <c r="AV1367" i="1"/>
  <c r="AU1367" i="1"/>
  <c r="AT1367" i="1"/>
  <c r="AS1367" i="1"/>
  <c r="AR1367" i="1"/>
  <c r="AQ1367" i="1"/>
  <c r="AP1367" i="1"/>
  <c r="AO1367" i="1"/>
  <c r="AN1367" i="1"/>
  <c r="AM1367" i="1"/>
  <c r="AV1366" i="1"/>
  <c r="AU1366" i="1"/>
  <c r="AT1366" i="1"/>
  <c r="AS1366" i="1"/>
  <c r="AR1366" i="1"/>
  <c r="AQ1366" i="1"/>
  <c r="AP1366" i="1"/>
  <c r="AO1366" i="1"/>
  <c r="AN1366" i="1"/>
  <c r="AM1366" i="1"/>
  <c r="AV1365" i="1"/>
  <c r="AU1365" i="1"/>
  <c r="AT1365" i="1"/>
  <c r="AS1365" i="1"/>
  <c r="AR1365" i="1"/>
  <c r="AQ1365" i="1"/>
  <c r="AP1365" i="1"/>
  <c r="AO1365" i="1"/>
  <c r="AN1365" i="1"/>
  <c r="AM1365" i="1"/>
  <c r="AV1364" i="1"/>
  <c r="AU1364" i="1"/>
  <c r="AT1364" i="1"/>
  <c r="AS1364" i="1"/>
  <c r="AR1364" i="1"/>
  <c r="AQ1364" i="1"/>
  <c r="AP1364" i="1"/>
  <c r="AO1364" i="1"/>
  <c r="AN1364" i="1"/>
  <c r="AM1364" i="1"/>
  <c r="AV1363" i="1"/>
  <c r="AU1363" i="1"/>
  <c r="AT1363" i="1"/>
  <c r="AS1363" i="1"/>
  <c r="AR1363" i="1"/>
  <c r="AQ1363" i="1"/>
  <c r="AP1363" i="1"/>
  <c r="AO1363" i="1"/>
  <c r="AN1363" i="1"/>
  <c r="AM1363" i="1"/>
  <c r="AV1362" i="1"/>
  <c r="AU1362" i="1"/>
  <c r="AT1362" i="1"/>
  <c r="AS1362" i="1"/>
  <c r="AR1362" i="1"/>
  <c r="AQ1362" i="1"/>
  <c r="AP1362" i="1"/>
  <c r="AO1362" i="1"/>
  <c r="AN1362" i="1"/>
  <c r="AM1362" i="1"/>
  <c r="AV1361" i="1"/>
  <c r="AU1361" i="1"/>
  <c r="AT1361" i="1"/>
  <c r="AS1361" i="1"/>
  <c r="AR1361" i="1"/>
  <c r="AQ1361" i="1"/>
  <c r="AP1361" i="1"/>
  <c r="AO1361" i="1"/>
  <c r="AN1361" i="1"/>
  <c r="AM1361" i="1"/>
  <c r="AV1360" i="1"/>
  <c r="AU1360" i="1"/>
  <c r="AT1360" i="1"/>
  <c r="AS1360" i="1"/>
  <c r="AR1360" i="1"/>
  <c r="AQ1360" i="1"/>
  <c r="AP1360" i="1"/>
  <c r="AO1360" i="1"/>
  <c r="AN1360" i="1"/>
  <c r="AM1360" i="1"/>
  <c r="AV1359" i="1"/>
  <c r="AU1359" i="1"/>
  <c r="AT1359" i="1"/>
  <c r="AS1359" i="1"/>
  <c r="AR1359" i="1"/>
  <c r="AQ1359" i="1"/>
  <c r="AP1359" i="1"/>
  <c r="AO1359" i="1"/>
  <c r="AN1359" i="1"/>
  <c r="AM1359" i="1"/>
  <c r="AV1358" i="1"/>
  <c r="AU1358" i="1"/>
  <c r="AT1358" i="1"/>
  <c r="AS1358" i="1"/>
  <c r="AR1358" i="1"/>
  <c r="AQ1358" i="1"/>
  <c r="AP1358" i="1"/>
  <c r="AO1358" i="1"/>
  <c r="AN1358" i="1"/>
  <c r="AM1358" i="1"/>
  <c r="AV1357" i="1"/>
  <c r="AU1357" i="1"/>
  <c r="AT1357" i="1"/>
  <c r="AS1357" i="1"/>
  <c r="AR1357" i="1"/>
  <c r="AQ1357" i="1"/>
  <c r="AP1357" i="1"/>
  <c r="AO1357" i="1"/>
  <c r="AN1357" i="1"/>
  <c r="AM1357" i="1"/>
  <c r="AV1356" i="1"/>
  <c r="AU1356" i="1"/>
  <c r="AT1356" i="1"/>
  <c r="AS1356" i="1"/>
  <c r="AR1356" i="1"/>
  <c r="AQ1356" i="1"/>
  <c r="AP1356" i="1"/>
  <c r="AO1356" i="1"/>
  <c r="AN1356" i="1"/>
  <c r="AM1356" i="1"/>
  <c r="AV1355" i="1"/>
  <c r="AU1355" i="1"/>
  <c r="AT1355" i="1"/>
  <c r="AS1355" i="1"/>
  <c r="AR1355" i="1"/>
  <c r="AQ1355" i="1"/>
  <c r="AP1355" i="1"/>
  <c r="AO1355" i="1"/>
  <c r="AN1355" i="1"/>
  <c r="AM1355" i="1"/>
  <c r="AV1354" i="1"/>
  <c r="AU1354" i="1"/>
  <c r="AT1354" i="1"/>
  <c r="AS1354" i="1"/>
  <c r="AR1354" i="1"/>
  <c r="AQ1354" i="1"/>
  <c r="AP1354" i="1"/>
  <c r="AO1354" i="1"/>
  <c r="AN1354" i="1"/>
  <c r="AM1354" i="1"/>
  <c r="AV1353" i="1"/>
  <c r="AU1353" i="1"/>
  <c r="AT1353" i="1"/>
  <c r="AS1353" i="1"/>
  <c r="AR1353" i="1"/>
  <c r="AQ1353" i="1"/>
  <c r="AP1353" i="1"/>
  <c r="AO1353" i="1"/>
  <c r="AN1353" i="1"/>
  <c r="AM1353" i="1"/>
  <c r="AV1352" i="1"/>
  <c r="AU1352" i="1"/>
  <c r="AT1352" i="1"/>
  <c r="AS1352" i="1"/>
  <c r="AR1352" i="1"/>
  <c r="AQ1352" i="1"/>
  <c r="AP1352" i="1"/>
  <c r="AO1352" i="1"/>
  <c r="AN1352" i="1"/>
  <c r="AM1352" i="1"/>
  <c r="AV1351" i="1"/>
  <c r="AU1351" i="1"/>
  <c r="AT1351" i="1"/>
  <c r="AS1351" i="1"/>
  <c r="AR1351" i="1"/>
  <c r="AQ1351" i="1"/>
  <c r="AP1351" i="1"/>
  <c r="AO1351" i="1"/>
  <c r="AN1351" i="1"/>
  <c r="AM1351" i="1"/>
  <c r="AV1350" i="1"/>
  <c r="AU1350" i="1"/>
  <c r="AT1350" i="1"/>
  <c r="AS1350" i="1"/>
  <c r="AR1350" i="1"/>
  <c r="AQ1350" i="1"/>
  <c r="AP1350" i="1"/>
  <c r="AO1350" i="1"/>
  <c r="AN1350" i="1"/>
  <c r="AM1350" i="1"/>
  <c r="AV1349" i="1"/>
  <c r="AU1349" i="1"/>
  <c r="AT1349" i="1"/>
  <c r="AS1349" i="1"/>
  <c r="AR1349" i="1"/>
  <c r="AQ1349" i="1"/>
  <c r="AP1349" i="1"/>
  <c r="AO1349" i="1"/>
  <c r="AN1349" i="1"/>
  <c r="AM1349" i="1"/>
  <c r="AV1348" i="1"/>
  <c r="AU1348" i="1"/>
  <c r="AT1348" i="1"/>
  <c r="AS1348" i="1"/>
  <c r="AR1348" i="1"/>
  <c r="AQ1348" i="1"/>
  <c r="AP1348" i="1"/>
  <c r="AO1348" i="1"/>
  <c r="AN1348" i="1"/>
  <c r="AM1348" i="1"/>
  <c r="AV1347" i="1"/>
  <c r="AU1347" i="1"/>
  <c r="AT1347" i="1"/>
  <c r="AS1347" i="1"/>
  <c r="AR1347" i="1"/>
  <c r="AQ1347" i="1"/>
  <c r="AP1347" i="1"/>
  <c r="AO1347" i="1"/>
  <c r="AN1347" i="1"/>
  <c r="AM1347" i="1"/>
  <c r="AV1346" i="1"/>
  <c r="AU1346" i="1"/>
  <c r="AT1346" i="1"/>
  <c r="AS1346" i="1"/>
  <c r="AR1346" i="1"/>
  <c r="AQ1346" i="1"/>
  <c r="AP1346" i="1"/>
  <c r="AO1346" i="1"/>
  <c r="AN1346" i="1"/>
  <c r="AM1346" i="1"/>
  <c r="AV1345" i="1"/>
  <c r="AU1345" i="1"/>
  <c r="AT1345" i="1"/>
  <c r="AS1345" i="1"/>
  <c r="AR1345" i="1"/>
  <c r="AQ1345" i="1"/>
  <c r="AP1345" i="1"/>
  <c r="AO1345" i="1"/>
  <c r="AN1345" i="1"/>
  <c r="AM1345" i="1"/>
  <c r="AV1344" i="1"/>
  <c r="AU1344" i="1"/>
  <c r="AT1344" i="1"/>
  <c r="AS1344" i="1"/>
  <c r="AR1344" i="1"/>
  <c r="AQ1344" i="1"/>
  <c r="AP1344" i="1"/>
  <c r="AO1344" i="1"/>
  <c r="AN1344" i="1"/>
  <c r="AM1344" i="1"/>
  <c r="AV1343" i="1"/>
  <c r="AU1343" i="1"/>
  <c r="AT1343" i="1"/>
  <c r="AS1343" i="1"/>
  <c r="AR1343" i="1"/>
  <c r="AQ1343" i="1"/>
  <c r="AP1343" i="1"/>
  <c r="AO1343" i="1"/>
  <c r="AN1343" i="1"/>
  <c r="AM1343" i="1"/>
  <c r="AV1342" i="1"/>
  <c r="AU1342" i="1"/>
  <c r="AT1342" i="1"/>
  <c r="AS1342" i="1"/>
  <c r="AR1342" i="1"/>
  <c r="AQ1342" i="1"/>
  <c r="AP1342" i="1"/>
  <c r="AO1342" i="1"/>
  <c r="AN1342" i="1"/>
  <c r="AM1342" i="1"/>
  <c r="AV1341" i="1"/>
  <c r="AU1341" i="1"/>
  <c r="AT1341" i="1"/>
  <c r="AS1341" i="1"/>
  <c r="AR1341" i="1"/>
  <c r="AQ1341" i="1"/>
  <c r="AP1341" i="1"/>
  <c r="AO1341" i="1"/>
  <c r="AN1341" i="1"/>
  <c r="AM1341" i="1"/>
  <c r="AV1340" i="1"/>
  <c r="AU1340" i="1"/>
  <c r="AT1340" i="1"/>
  <c r="AS1340" i="1"/>
  <c r="AR1340" i="1"/>
  <c r="AQ1340" i="1"/>
  <c r="AP1340" i="1"/>
  <c r="AO1340" i="1"/>
  <c r="AN1340" i="1"/>
  <c r="AM1340" i="1"/>
  <c r="AV1339" i="1"/>
  <c r="AU1339" i="1"/>
  <c r="AT1339" i="1"/>
  <c r="AS1339" i="1"/>
  <c r="AR1339" i="1"/>
  <c r="AQ1339" i="1"/>
  <c r="AP1339" i="1"/>
  <c r="AO1339" i="1"/>
  <c r="AN1339" i="1"/>
  <c r="AM1339" i="1"/>
  <c r="AV1338" i="1"/>
  <c r="AU1338" i="1"/>
  <c r="AT1338" i="1"/>
  <c r="AS1338" i="1"/>
  <c r="AR1338" i="1"/>
  <c r="AQ1338" i="1"/>
  <c r="AP1338" i="1"/>
  <c r="AO1338" i="1"/>
  <c r="AN1338" i="1"/>
  <c r="AM1338" i="1"/>
  <c r="AV1337" i="1"/>
  <c r="AU1337" i="1"/>
  <c r="AT1337" i="1"/>
  <c r="AS1337" i="1"/>
  <c r="AR1337" i="1"/>
  <c r="AQ1337" i="1"/>
  <c r="AP1337" i="1"/>
  <c r="AO1337" i="1"/>
  <c r="AN1337" i="1"/>
  <c r="AM1337" i="1"/>
  <c r="AV1336" i="1"/>
  <c r="AU1336" i="1"/>
  <c r="AT1336" i="1"/>
  <c r="AS1336" i="1"/>
  <c r="AR1336" i="1"/>
  <c r="AQ1336" i="1"/>
  <c r="AP1336" i="1"/>
  <c r="AO1336" i="1"/>
  <c r="AN1336" i="1"/>
  <c r="AM1336" i="1"/>
  <c r="AV1335" i="1"/>
  <c r="AU1335" i="1"/>
  <c r="AT1335" i="1"/>
  <c r="AS1335" i="1"/>
  <c r="AR1335" i="1"/>
  <c r="AQ1335" i="1"/>
  <c r="AP1335" i="1"/>
  <c r="AO1335" i="1"/>
  <c r="AN1335" i="1"/>
  <c r="AM1335" i="1"/>
  <c r="AV1334" i="1"/>
  <c r="AU1334" i="1"/>
  <c r="AT1334" i="1"/>
  <c r="AS1334" i="1"/>
  <c r="AR1334" i="1"/>
  <c r="AQ1334" i="1"/>
  <c r="AP1334" i="1"/>
  <c r="AO1334" i="1"/>
  <c r="AN1334" i="1"/>
  <c r="AM1334" i="1"/>
  <c r="AV1333" i="1"/>
  <c r="AU1333" i="1"/>
  <c r="AT1333" i="1"/>
  <c r="AS1333" i="1"/>
  <c r="AR1333" i="1"/>
  <c r="AQ1333" i="1"/>
  <c r="AP1333" i="1"/>
  <c r="AO1333" i="1"/>
  <c r="AN1333" i="1"/>
  <c r="AM1333" i="1"/>
  <c r="AV1332" i="1"/>
  <c r="AU1332" i="1"/>
  <c r="AT1332" i="1"/>
  <c r="AS1332" i="1"/>
  <c r="AR1332" i="1"/>
  <c r="AQ1332" i="1"/>
  <c r="AP1332" i="1"/>
  <c r="AO1332" i="1"/>
  <c r="AN1332" i="1"/>
  <c r="AM1332" i="1"/>
  <c r="AV1331" i="1"/>
  <c r="AU1331" i="1"/>
  <c r="AT1331" i="1"/>
  <c r="AS1331" i="1"/>
  <c r="AR1331" i="1"/>
  <c r="AQ1331" i="1"/>
  <c r="AP1331" i="1"/>
  <c r="AO1331" i="1"/>
  <c r="AN1331" i="1"/>
  <c r="AM1331" i="1"/>
  <c r="AV1330" i="1"/>
  <c r="AU1330" i="1"/>
  <c r="AT1330" i="1"/>
  <c r="AS1330" i="1"/>
  <c r="AR1330" i="1"/>
  <c r="AQ1330" i="1"/>
  <c r="AP1330" i="1"/>
  <c r="AO1330" i="1"/>
  <c r="AN1330" i="1"/>
  <c r="AM1330" i="1"/>
  <c r="AV1329" i="1"/>
  <c r="AU1329" i="1"/>
  <c r="AT1329" i="1"/>
  <c r="AS1329" i="1"/>
  <c r="AR1329" i="1"/>
  <c r="AQ1329" i="1"/>
  <c r="AP1329" i="1"/>
  <c r="AO1329" i="1"/>
  <c r="AN1329" i="1"/>
  <c r="AM1329" i="1"/>
  <c r="AV1328" i="1"/>
  <c r="AU1328" i="1"/>
  <c r="AT1328" i="1"/>
  <c r="AS1328" i="1"/>
  <c r="AR1328" i="1"/>
  <c r="AQ1328" i="1"/>
  <c r="AP1328" i="1"/>
  <c r="AO1328" i="1"/>
  <c r="AN1328" i="1"/>
  <c r="AM1328" i="1"/>
  <c r="AV1327" i="1"/>
  <c r="AU1327" i="1"/>
  <c r="AT1327" i="1"/>
  <c r="AS1327" i="1"/>
  <c r="AR1327" i="1"/>
  <c r="AQ1327" i="1"/>
  <c r="AP1327" i="1"/>
  <c r="AO1327" i="1"/>
  <c r="AN1327" i="1"/>
  <c r="AM1327" i="1"/>
  <c r="AV1326" i="1"/>
  <c r="AU1326" i="1"/>
  <c r="AT1326" i="1"/>
  <c r="AS1326" i="1"/>
  <c r="AR1326" i="1"/>
  <c r="AQ1326" i="1"/>
  <c r="AP1326" i="1"/>
  <c r="AO1326" i="1"/>
  <c r="AN1326" i="1"/>
  <c r="AM1326" i="1"/>
  <c r="AV1325" i="1"/>
  <c r="AU1325" i="1"/>
  <c r="AT1325" i="1"/>
  <c r="AS1325" i="1"/>
  <c r="AR1325" i="1"/>
  <c r="AQ1325" i="1"/>
  <c r="AP1325" i="1"/>
  <c r="AO1325" i="1"/>
  <c r="AN1325" i="1"/>
  <c r="AM1325" i="1"/>
  <c r="AV1324" i="1"/>
  <c r="AU1324" i="1"/>
  <c r="AT1324" i="1"/>
  <c r="AS1324" i="1"/>
  <c r="AR1324" i="1"/>
  <c r="AQ1324" i="1"/>
  <c r="AP1324" i="1"/>
  <c r="AO1324" i="1"/>
  <c r="AN1324" i="1"/>
  <c r="AM1324" i="1"/>
  <c r="AV1323" i="1"/>
  <c r="AU1323" i="1"/>
  <c r="AT1323" i="1"/>
  <c r="AS1323" i="1"/>
  <c r="AR1323" i="1"/>
  <c r="AQ1323" i="1"/>
  <c r="AP1323" i="1"/>
  <c r="AO1323" i="1"/>
  <c r="AN1323" i="1"/>
  <c r="AM1323" i="1"/>
  <c r="AV1322" i="1"/>
  <c r="AU1322" i="1"/>
  <c r="AT1322" i="1"/>
  <c r="AS1322" i="1"/>
  <c r="AR1322" i="1"/>
  <c r="AQ1322" i="1"/>
  <c r="AP1322" i="1"/>
  <c r="AO1322" i="1"/>
  <c r="AN1322" i="1"/>
  <c r="AM1322" i="1"/>
  <c r="AV1321" i="1"/>
  <c r="AU1321" i="1"/>
  <c r="AT1321" i="1"/>
  <c r="AS1321" i="1"/>
  <c r="AR1321" i="1"/>
  <c r="AQ1321" i="1"/>
  <c r="AP1321" i="1"/>
  <c r="AO1321" i="1"/>
  <c r="AN1321" i="1"/>
  <c r="AM1321" i="1"/>
  <c r="AV1320" i="1"/>
  <c r="AU1320" i="1"/>
  <c r="AT1320" i="1"/>
  <c r="AS1320" i="1"/>
  <c r="AR1320" i="1"/>
  <c r="AQ1320" i="1"/>
  <c r="AP1320" i="1"/>
  <c r="AO1320" i="1"/>
  <c r="AN1320" i="1"/>
  <c r="AM1320" i="1"/>
  <c r="AV1319" i="1"/>
  <c r="AU1319" i="1"/>
  <c r="AT1319" i="1"/>
  <c r="AS1319" i="1"/>
  <c r="AR1319" i="1"/>
  <c r="AQ1319" i="1"/>
  <c r="AP1319" i="1"/>
  <c r="AO1319" i="1"/>
  <c r="AN1319" i="1"/>
  <c r="AM1319" i="1"/>
  <c r="AV1318" i="1"/>
  <c r="AU1318" i="1"/>
  <c r="AT1318" i="1"/>
  <c r="AS1318" i="1"/>
  <c r="AR1318" i="1"/>
  <c r="AQ1318" i="1"/>
  <c r="AP1318" i="1"/>
  <c r="AO1318" i="1"/>
  <c r="AN1318" i="1"/>
  <c r="AM1318" i="1"/>
  <c r="AV1317" i="1"/>
  <c r="AU1317" i="1"/>
  <c r="AT1317" i="1"/>
  <c r="AS1317" i="1"/>
  <c r="AR1317" i="1"/>
  <c r="AQ1317" i="1"/>
  <c r="AP1317" i="1"/>
  <c r="AO1317" i="1"/>
  <c r="AN1317" i="1"/>
  <c r="AM1317" i="1"/>
  <c r="AV1316" i="1"/>
  <c r="AU1316" i="1"/>
  <c r="AT1316" i="1"/>
  <c r="AS1316" i="1"/>
  <c r="AR1316" i="1"/>
  <c r="AQ1316" i="1"/>
  <c r="AP1316" i="1"/>
  <c r="AO1316" i="1"/>
  <c r="AN1316" i="1"/>
  <c r="AM1316" i="1"/>
  <c r="AV1315" i="1"/>
  <c r="AU1315" i="1"/>
  <c r="AT1315" i="1"/>
  <c r="AS1315" i="1"/>
  <c r="AR1315" i="1"/>
  <c r="AQ1315" i="1"/>
  <c r="AP1315" i="1"/>
  <c r="AO1315" i="1"/>
  <c r="AN1315" i="1"/>
  <c r="AM1315" i="1"/>
  <c r="AV1314" i="1"/>
  <c r="AU1314" i="1"/>
  <c r="AT1314" i="1"/>
  <c r="AS1314" i="1"/>
  <c r="AR1314" i="1"/>
  <c r="AQ1314" i="1"/>
  <c r="AP1314" i="1"/>
  <c r="AO1314" i="1"/>
  <c r="AN1314" i="1"/>
  <c r="AM1314" i="1"/>
  <c r="AV1313" i="1"/>
  <c r="AU1313" i="1"/>
  <c r="AT1313" i="1"/>
  <c r="AS1313" i="1"/>
  <c r="AR1313" i="1"/>
  <c r="AQ1313" i="1"/>
  <c r="AP1313" i="1"/>
  <c r="AO1313" i="1"/>
  <c r="AN1313" i="1"/>
  <c r="AM1313" i="1"/>
  <c r="AV1312" i="1"/>
  <c r="AU1312" i="1"/>
  <c r="AT1312" i="1"/>
  <c r="AS1312" i="1"/>
  <c r="AR1312" i="1"/>
  <c r="AQ1312" i="1"/>
  <c r="AP1312" i="1"/>
  <c r="AO1312" i="1"/>
  <c r="AN1312" i="1"/>
  <c r="AM1312" i="1"/>
  <c r="AV1311" i="1"/>
  <c r="AU1311" i="1"/>
  <c r="AT1311" i="1"/>
  <c r="AS1311" i="1"/>
  <c r="AR1311" i="1"/>
  <c r="AQ1311" i="1"/>
  <c r="AP1311" i="1"/>
  <c r="AO1311" i="1"/>
  <c r="AN1311" i="1"/>
  <c r="AM1311" i="1"/>
  <c r="AV1310" i="1"/>
  <c r="AU1310" i="1"/>
  <c r="AT1310" i="1"/>
  <c r="AS1310" i="1"/>
  <c r="AR1310" i="1"/>
  <c r="AQ1310" i="1"/>
  <c r="AP1310" i="1"/>
  <c r="AO1310" i="1"/>
  <c r="AN1310" i="1"/>
  <c r="AM1310" i="1"/>
  <c r="AV1309" i="1"/>
  <c r="AU1309" i="1"/>
  <c r="AT1309" i="1"/>
  <c r="AS1309" i="1"/>
  <c r="AR1309" i="1"/>
  <c r="AQ1309" i="1"/>
  <c r="AP1309" i="1"/>
  <c r="AO1309" i="1"/>
  <c r="AN1309" i="1"/>
  <c r="AM1309" i="1"/>
  <c r="AV1308" i="1"/>
  <c r="AU1308" i="1"/>
  <c r="AT1308" i="1"/>
  <c r="AS1308" i="1"/>
  <c r="AR1308" i="1"/>
  <c r="AQ1308" i="1"/>
  <c r="AP1308" i="1"/>
  <c r="AO1308" i="1"/>
  <c r="AN1308" i="1"/>
  <c r="AM1308" i="1"/>
  <c r="AV1307" i="1"/>
  <c r="AU1307" i="1"/>
  <c r="AT1307" i="1"/>
  <c r="AS1307" i="1"/>
  <c r="AR1307" i="1"/>
  <c r="AQ1307" i="1"/>
  <c r="AP1307" i="1"/>
  <c r="AO1307" i="1"/>
  <c r="AN1307" i="1"/>
  <c r="AM1307" i="1"/>
  <c r="AV1306" i="1"/>
  <c r="AU1306" i="1"/>
  <c r="AT1306" i="1"/>
  <c r="AS1306" i="1"/>
  <c r="AR1306" i="1"/>
  <c r="AQ1306" i="1"/>
  <c r="AP1306" i="1"/>
  <c r="AO1306" i="1"/>
  <c r="AN1306" i="1"/>
  <c r="AM1306" i="1"/>
  <c r="AV1305" i="1"/>
  <c r="AU1305" i="1"/>
  <c r="AT1305" i="1"/>
  <c r="AS1305" i="1"/>
  <c r="AR1305" i="1"/>
  <c r="AQ1305" i="1"/>
  <c r="AP1305" i="1"/>
  <c r="AO1305" i="1"/>
  <c r="AN1305" i="1"/>
  <c r="AM1305" i="1"/>
  <c r="AV1304" i="1"/>
  <c r="AU1304" i="1"/>
  <c r="AT1304" i="1"/>
  <c r="AS1304" i="1"/>
  <c r="AR1304" i="1"/>
  <c r="AQ1304" i="1"/>
  <c r="AP1304" i="1"/>
  <c r="AO1304" i="1"/>
  <c r="AN1304" i="1"/>
  <c r="AM1304" i="1"/>
  <c r="AV1303" i="1"/>
  <c r="AU1303" i="1"/>
  <c r="AT1303" i="1"/>
  <c r="AS1303" i="1"/>
  <c r="AR1303" i="1"/>
  <c r="AQ1303" i="1"/>
  <c r="AP1303" i="1"/>
  <c r="AO1303" i="1"/>
  <c r="AN1303" i="1"/>
  <c r="AM1303" i="1"/>
  <c r="AV1302" i="1"/>
  <c r="AU1302" i="1"/>
  <c r="AT1302" i="1"/>
  <c r="AS1302" i="1"/>
  <c r="AR1302" i="1"/>
  <c r="AQ1302" i="1"/>
  <c r="AP1302" i="1"/>
  <c r="AO1302" i="1"/>
  <c r="AN1302" i="1"/>
  <c r="AM1302" i="1"/>
  <c r="AV1301" i="1"/>
  <c r="AU1301" i="1"/>
  <c r="AT1301" i="1"/>
  <c r="AS1301" i="1"/>
  <c r="AR1301" i="1"/>
  <c r="AQ1301" i="1"/>
  <c r="AP1301" i="1"/>
  <c r="AO1301" i="1"/>
  <c r="AN1301" i="1"/>
  <c r="AM1301" i="1"/>
  <c r="AV1300" i="1"/>
  <c r="AU1300" i="1"/>
  <c r="AT1300" i="1"/>
  <c r="AS1300" i="1"/>
  <c r="AR1300" i="1"/>
  <c r="AQ1300" i="1"/>
  <c r="AP1300" i="1"/>
  <c r="AO1300" i="1"/>
  <c r="AN1300" i="1"/>
  <c r="AM1300" i="1"/>
  <c r="AV1299" i="1"/>
  <c r="AU1299" i="1"/>
  <c r="AT1299" i="1"/>
  <c r="AS1299" i="1"/>
  <c r="AR1299" i="1"/>
  <c r="AQ1299" i="1"/>
  <c r="AP1299" i="1"/>
  <c r="AO1299" i="1"/>
  <c r="AN1299" i="1"/>
  <c r="AM1299" i="1"/>
  <c r="AV1298" i="1"/>
  <c r="AU1298" i="1"/>
  <c r="AT1298" i="1"/>
  <c r="AS1298" i="1"/>
  <c r="AR1298" i="1"/>
  <c r="AQ1298" i="1"/>
  <c r="AP1298" i="1"/>
  <c r="AO1298" i="1"/>
  <c r="AN1298" i="1"/>
  <c r="AM1298" i="1"/>
  <c r="AV1297" i="1"/>
  <c r="AU1297" i="1"/>
  <c r="AT1297" i="1"/>
  <c r="AS1297" i="1"/>
  <c r="AR1297" i="1"/>
  <c r="AQ1297" i="1"/>
  <c r="AP1297" i="1"/>
  <c r="AO1297" i="1"/>
  <c r="AN1297" i="1"/>
  <c r="AM1297" i="1"/>
  <c r="AV1296" i="1"/>
  <c r="AU1296" i="1"/>
  <c r="AT1296" i="1"/>
  <c r="AS1296" i="1"/>
  <c r="AR1296" i="1"/>
  <c r="AQ1296" i="1"/>
  <c r="AP1296" i="1"/>
  <c r="AO1296" i="1"/>
  <c r="AN1296" i="1"/>
  <c r="AM1296" i="1"/>
  <c r="AV1295" i="1"/>
  <c r="AU1295" i="1"/>
  <c r="AT1295" i="1"/>
  <c r="AS1295" i="1"/>
  <c r="AR1295" i="1"/>
  <c r="AQ1295" i="1"/>
  <c r="AP1295" i="1"/>
  <c r="AO1295" i="1"/>
  <c r="AN1295" i="1"/>
  <c r="AM1295" i="1"/>
  <c r="AV1294" i="1"/>
  <c r="AU1294" i="1"/>
  <c r="AT1294" i="1"/>
  <c r="AS1294" i="1"/>
  <c r="AR1294" i="1"/>
  <c r="AQ1294" i="1"/>
  <c r="AP1294" i="1"/>
  <c r="AO1294" i="1"/>
  <c r="AN1294" i="1"/>
  <c r="AM1294" i="1"/>
  <c r="AV1293" i="1"/>
  <c r="AU1293" i="1"/>
  <c r="AT1293" i="1"/>
  <c r="AS1293" i="1"/>
  <c r="AR1293" i="1"/>
  <c r="AQ1293" i="1"/>
  <c r="AP1293" i="1"/>
  <c r="AO1293" i="1"/>
  <c r="AN1293" i="1"/>
  <c r="AM1293" i="1"/>
  <c r="AV1292" i="1"/>
  <c r="AU1292" i="1"/>
  <c r="AT1292" i="1"/>
  <c r="AS1292" i="1"/>
  <c r="AR1292" i="1"/>
  <c r="AQ1292" i="1"/>
  <c r="AP1292" i="1"/>
  <c r="AO1292" i="1"/>
  <c r="AN1292" i="1"/>
  <c r="AM1292" i="1"/>
  <c r="AV1291" i="1"/>
  <c r="AU1291" i="1"/>
  <c r="AT1291" i="1"/>
  <c r="AS1291" i="1"/>
  <c r="AR1291" i="1"/>
  <c r="AQ1291" i="1"/>
  <c r="AP1291" i="1"/>
  <c r="AO1291" i="1"/>
  <c r="AN1291" i="1"/>
  <c r="AM1291" i="1"/>
  <c r="AV1290" i="1"/>
  <c r="AU1290" i="1"/>
  <c r="AT1290" i="1"/>
  <c r="AS1290" i="1"/>
  <c r="AR1290" i="1"/>
  <c r="AQ1290" i="1"/>
  <c r="AP1290" i="1"/>
  <c r="AO1290" i="1"/>
  <c r="AN1290" i="1"/>
  <c r="AM1290" i="1"/>
  <c r="AV1289" i="1"/>
  <c r="AU1289" i="1"/>
  <c r="AT1289" i="1"/>
  <c r="AS1289" i="1"/>
  <c r="AR1289" i="1"/>
  <c r="AQ1289" i="1"/>
  <c r="AP1289" i="1"/>
  <c r="AO1289" i="1"/>
  <c r="AN1289" i="1"/>
  <c r="AM1289" i="1"/>
  <c r="AV1288" i="1"/>
  <c r="AU1288" i="1"/>
  <c r="AT1288" i="1"/>
  <c r="AS1288" i="1"/>
  <c r="AR1288" i="1"/>
  <c r="AQ1288" i="1"/>
  <c r="AP1288" i="1"/>
  <c r="AO1288" i="1"/>
  <c r="AN1288" i="1"/>
  <c r="AM1288" i="1"/>
  <c r="AV1287" i="1"/>
  <c r="AU1287" i="1"/>
  <c r="AT1287" i="1"/>
  <c r="AS1287" i="1"/>
  <c r="AR1287" i="1"/>
  <c r="AQ1287" i="1"/>
  <c r="AP1287" i="1"/>
  <c r="AO1287" i="1"/>
  <c r="AN1287" i="1"/>
  <c r="AM1287" i="1"/>
  <c r="AV1286" i="1"/>
  <c r="AU1286" i="1"/>
  <c r="AT1286" i="1"/>
  <c r="AS1286" i="1"/>
  <c r="AR1286" i="1"/>
  <c r="AQ1286" i="1"/>
  <c r="AP1286" i="1"/>
  <c r="AO1286" i="1"/>
  <c r="AN1286" i="1"/>
  <c r="AM1286" i="1"/>
  <c r="AV1285" i="1"/>
  <c r="AU1285" i="1"/>
  <c r="AT1285" i="1"/>
  <c r="AS1285" i="1"/>
  <c r="AR1285" i="1"/>
  <c r="AQ1285" i="1"/>
  <c r="AP1285" i="1"/>
  <c r="AO1285" i="1"/>
  <c r="AN1285" i="1"/>
  <c r="AM1285" i="1"/>
  <c r="AV1284" i="1"/>
  <c r="AU1284" i="1"/>
  <c r="AT1284" i="1"/>
  <c r="AS1284" i="1"/>
  <c r="AR1284" i="1"/>
  <c r="AQ1284" i="1"/>
  <c r="AP1284" i="1"/>
  <c r="AO1284" i="1"/>
  <c r="AN1284" i="1"/>
  <c r="AM1284" i="1"/>
  <c r="AV1283" i="1"/>
  <c r="AU1283" i="1"/>
  <c r="AT1283" i="1"/>
  <c r="AS1283" i="1"/>
  <c r="AR1283" i="1"/>
  <c r="AQ1283" i="1"/>
  <c r="AP1283" i="1"/>
  <c r="AO1283" i="1"/>
  <c r="AN1283" i="1"/>
  <c r="AM1283" i="1"/>
  <c r="AV1282" i="1"/>
  <c r="AU1282" i="1"/>
  <c r="AT1282" i="1"/>
  <c r="AS1282" i="1"/>
  <c r="AR1282" i="1"/>
  <c r="AQ1282" i="1"/>
  <c r="AP1282" i="1"/>
  <c r="AO1282" i="1"/>
  <c r="AN1282" i="1"/>
  <c r="AM1282" i="1"/>
  <c r="AV1281" i="1"/>
  <c r="AU1281" i="1"/>
  <c r="AT1281" i="1"/>
  <c r="AS1281" i="1"/>
  <c r="AR1281" i="1"/>
  <c r="AQ1281" i="1"/>
  <c r="AP1281" i="1"/>
  <c r="AO1281" i="1"/>
  <c r="AN1281" i="1"/>
  <c r="AM1281" i="1"/>
  <c r="AV1280" i="1"/>
  <c r="AU1280" i="1"/>
  <c r="AT1280" i="1"/>
  <c r="AS1280" i="1"/>
  <c r="AR1280" i="1"/>
  <c r="AQ1280" i="1"/>
  <c r="AP1280" i="1"/>
  <c r="AO1280" i="1"/>
  <c r="AN1280" i="1"/>
  <c r="AM1280" i="1"/>
  <c r="AV1279" i="1"/>
  <c r="AU1279" i="1"/>
  <c r="AT1279" i="1"/>
  <c r="AS1279" i="1"/>
  <c r="AR1279" i="1"/>
  <c r="AQ1279" i="1"/>
  <c r="AP1279" i="1"/>
  <c r="AO1279" i="1"/>
  <c r="AN1279" i="1"/>
  <c r="AM1279" i="1"/>
  <c r="AV1278" i="1"/>
  <c r="AU1278" i="1"/>
  <c r="AT1278" i="1"/>
  <c r="AS1278" i="1"/>
  <c r="AR1278" i="1"/>
  <c r="AQ1278" i="1"/>
  <c r="AP1278" i="1"/>
  <c r="AO1278" i="1"/>
  <c r="AN1278" i="1"/>
  <c r="AM1278" i="1"/>
  <c r="AV1277" i="1"/>
  <c r="AU1277" i="1"/>
  <c r="AT1277" i="1"/>
  <c r="AS1277" i="1"/>
  <c r="AR1277" i="1"/>
  <c r="AQ1277" i="1"/>
  <c r="AP1277" i="1"/>
  <c r="AO1277" i="1"/>
  <c r="AN1277" i="1"/>
  <c r="AM1277" i="1"/>
  <c r="AV1276" i="1"/>
  <c r="AU1276" i="1"/>
  <c r="AT1276" i="1"/>
  <c r="AS1276" i="1"/>
  <c r="AR1276" i="1"/>
  <c r="AQ1276" i="1"/>
  <c r="AP1276" i="1"/>
  <c r="AO1276" i="1"/>
  <c r="AN1276" i="1"/>
  <c r="AM1276" i="1"/>
  <c r="AV1275" i="1"/>
  <c r="AU1275" i="1"/>
  <c r="AT1275" i="1"/>
  <c r="AS1275" i="1"/>
  <c r="AR1275" i="1"/>
  <c r="AQ1275" i="1"/>
  <c r="AP1275" i="1"/>
  <c r="AO1275" i="1"/>
  <c r="AN1275" i="1"/>
  <c r="AM1275" i="1"/>
  <c r="AV1274" i="1"/>
  <c r="AU1274" i="1"/>
  <c r="AT1274" i="1"/>
  <c r="AS1274" i="1"/>
  <c r="AR1274" i="1"/>
  <c r="AQ1274" i="1"/>
  <c r="AP1274" i="1"/>
  <c r="AO1274" i="1"/>
  <c r="AN1274" i="1"/>
  <c r="AM1274" i="1"/>
  <c r="AV1273" i="1"/>
  <c r="AU1273" i="1"/>
  <c r="AT1273" i="1"/>
  <c r="AS1273" i="1"/>
  <c r="AR1273" i="1"/>
  <c r="AQ1273" i="1"/>
  <c r="AP1273" i="1"/>
  <c r="AO1273" i="1"/>
  <c r="AN1273" i="1"/>
  <c r="AM1273" i="1"/>
  <c r="AV1272" i="1"/>
  <c r="AU1272" i="1"/>
  <c r="AT1272" i="1"/>
  <c r="AS1272" i="1"/>
  <c r="AR1272" i="1"/>
  <c r="AQ1272" i="1"/>
  <c r="AP1272" i="1"/>
  <c r="AO1272" i="1"/>
  <c r="AN1272" i="1"/>
  <c r="AM1272" i="1"/>
  <c r="AV1271" i="1"/>
  <c r="AU1271" i="1"/>
  <c r="AT1271" i="1"/>
  <c r="AS1271" i="1"/>
  <c r="AR1271" i="1"/>
  <c r="AQ1271" i="1"/>
  <c r="AP1271" i="1"/>
  <c r="AO1271" i="1"/>
  <c r="AN1271" i="1"/>
  <c r="AM1271" i="1"/>
  <c r="AV1270" i="1"/>
  <c r="AU1270" i="1"/>
  <c r="AT1270" i="1"/>
  <c r="AS1270" i="1"/>
  <c r="AR1270" i="1"/>
  <c r="AQ1270" i="1"/>
  <c r="AP1270" i="1"/>
  <c r="AO1270" i="1"/>
  <c r="AN1270" i="1"/>
  <c r="AM1270" i="1"/>
  <c r="AV1269" i="1"/>
  <c r="AU1269" i="1"/>
  <c r="AT1269" i="1"/>
  <c r="AS1269" i="1"/>
  <c r="AR1269" i="1"/>
  <c r="AQ1269" i="1"/>
  <c r="AP1269" i="1"/>
  <c r="AO1269" i="1"/>
  <c r="AN1269" i="1"/>
  <c r="AM1269" i="1"/>
  <c r="AV1268" i="1"/>
  <c r="AU1268" i="1"/>
  <c r="AT1268" i="1"/>
  <c r="AS1268" i="1"/>
  <c r="AR1268" i="1"/>
  <c r="AQ1268" i="1"/>
  <c r="AP1268" i="1"/>
  <c r="AO1268" i="1"/>
  <c r="AN1268" i="1"/>
  <c r="AM1268" i="1"/>
  <c r="AV1267" i="1"/>
  <c r="AU1267" i="1"/>
  <c r="AT1267" i="1"/>
  <c r="AS1267" i="1"/>
  <c r="AR1267" i="1"/>
  <c r="AQ1267" i="1"/>
  <c r="AP1267" i="1"/>
  <c r="AO1267" i="1"/>
  <c r="AN1267" i="1"/>
  <c r="AM1267" i="1"/>
  <c r="AV1266" i="1"/>
  <c r="AU1266" i="1"/>
  <c r="AT1266" i="1"/>
  <c r="AS1266" i="1"/>
  <c r="AR1266" i="1"/>
  <c r="AQ1266" i="1"/>
  <c r="AP1266" i="1"/>
  <c r="AO1266" i="1"/>
  <c r="AN1266" i="1"/>
  <c r="AM1266" i="1"/>
  <c r="AV1265" i="1"/>
  <c r="AU1265" i="1"/>
  <c r="AT1265" i="1"/>
  <c r="AS1265" i="1"/>
  <c r="AR1265" i="1"/>
  <c r="AQ1265" i="1"/>
  <c r="AP1265" i="1"/>
  <c r="AO1265" i="1"/>
  <c r="AN1265" i="1"/>
  <c r="AM1265" i="1"/>
  <c r="AV1264" i="1"/>
  <c r="AU1264" i="1"/>
  <c r="AT1264" i="1"/>
  <c r="AS1264" i="1"/>
  <c r="AR1264" i="1"/>
  <c r="AQ1264" i="1"/>
  <c r="AP1264" i="1"/>
  <c r="AO1264" i="1"/>
  <c r="AN1264" i="1"/>
  <c r="AM1264" i="1"/>
  <c r="AV1263" i="1"/>
  <c r="AU1263" i="1"/>
  <c r="AT1263" i="1"/>
  <c r="AS1263" i="1"/>
  <c r="AR1263" i="1"/>
  <c r="AQ1263" i="1"/>
  <c r="AP1263" i="1"/>
  <c r="AO1263" i="1"/>
  <c r="AN1263" i="1"/>
  <c r="AM1263" i="1"/>
  <c r="AV1262" i="1"/>
  <c r="AU1262" i="1"/>
  <c r="AT1262" i="1"/>
  <c r="AS1262" i="1"/>
  <c r="AR1262" i="1"/>
  <c r="AQ1262" i="1"/>
  <c r="AP1262" i="1"/>
  <c r="AO1262" i="1"/>
  <c r="AN1262" i="1"/>
  <c r="AM1262" i="1"/>
  <c r="AV1261" i="1"/>
  <c r="AU1261" i="1"/>
  <c r="AT1261" i="1"/>
  <c r="AS1261" i="1"/>
  <c r="AR1261" i="1"/>
  <c r="AQ1261" i="1"/>
  <c r="AP1261" i="1"/>
  <c r="AO1261" i="1"/>
  <c r="AN1261" i="1"/>
  <c r="AM1261" i="1"/>
  <c r="AV1260" i="1"/>
  <c r="AU1260" i="1"/>
  <c r="AT1260" i="1"/>
  <c r="AS1260" i="1"/>
  <c r="AR1260" i="1"/>
  <c r="AQ1260" i="1"/>
  <c r="AP1260" i="1"/>
  <c r="AO1260" i="1"/>
  <c r="AN1260" i="1"/>
  <c r="AM1260" i="1"/>
  <c r="AV1259" i="1"/>
  <c r="AU1259" i="1"/>
  <c r="AT1259" i="1"/>
  <c r="AS1259" i="1"/>
  <c r="AR1259" i="1"/>
  <c r="AQ1259" i="1"/>
  <c r="AP1259" i="1"/>
  <c r="AO1259" i="1"/>
  <c r="AN1259" i="1"/>
  <c r="AM1259" i="1"/>
  <c r="AV1258" i="1"/>
  <c r="AU1258" i="1"/>
  <c r="AT1258" i="1"/>
  <c r="AS1258" i="1"/>
  <c r="AR1258" i="1"/>
  <c r="AQ1258" i="1"/>
  <c r="AP1258" i="1"/>
  <c r="AO1258" i="1"/>
  <c r="AN1258" i="1"/>
  <c r="AM1258" i="1"/>
  <c r="AV1257" i="1"/>
  <c r="AU1257" i="1"/>
  <c r="AT1257" i="1"/>
  <c r="AS1257" i="1"/>
  <c r="AR1257" i="1"/>
  <c r="AQ1257" i="1"/>
  <c r="AP1257" i="1"/>
  <c r="AO1257" i="1"/>
  <c r="AN1257" i="1"/>
  <c r="AM1257" i="1"/>
  <c r="AV1256" i="1"/>
  <c r="AU1256" i="1"/>
  <c r="AT1256" i="1"/>
  <c r="AS1256" i="1"/>
  <c r="AR1256" i="1"/>
  <c r="AQ1256" i="1"/>
  <c r="AP1256" i="1"/>
  <c r="AO1256" i="1"/>
  <c r="AN1256" i="1"/>
  <c r="AM1256" i="1"/>
  <c r="AV1255" i="1"/>
  <c r="AU1255" i="1"/>
  <c r="AT1255" i="1"/>
  <c r="AS1255" i="1"/>
  <c r="AR1255" i="1"/>
  <c r="AQ1255" i="1"/>
  <c r="AP1255" i="1"/>
  <c r="AO1255" i="1"/>
  <c r="AN1255" i="1"/>
  <c r="AM1255" i="1"/>
  <c r="AV1254" i="1"/>
  <c r="AU1254" i="1"/>
  <c r="AT1254" i="1"/>
  <c r="AS1254" i="1"/>
  <c r="AR1254" i="1"/>
  <c r="AQ1254" i="1"/>
  <c r="AP1254" i="1"/>
  <c r="AO1254" i="1"/>
  <c r="AN1254" i="1"/>
  <c r="AM1254" i="1"/>
  <c r="AV1253" i="1"/>
  <c r="AU1253" i="1"/>
  <c r="AT1253" i="1"/>
  <c r="AS1253" i="1"/>
  <c r="AR1253" i="1"/>
  <c r="AQ1253" i="1"/>
  <c r="AP1253" i="1"/>
  <c r="AO1253" i="1"/>
  <c r="AN1253" i="1"/>
  <c r="AM1253" i="1"/>
  <c r="AV1252" i="1"/>
  <c r="AU1252" i="1"/>
  <c r="AT1252" i="1"/>
  <c r="AS1252" i="1"/>
  <c r="AR1252" i="1"/>
  <c r="AQ1252" i="1"/>
  <c r="AP1252" i="1"/>
  <c r="AO1252" i="1"/>
  <c r="AN1252" i="1"/>
  <c r="AM1252" i="1"/>
  <c r="AV1251" i="1"/>
  <c r="AU1251" i="1"/>
  <c r="AT1251" i="1"/>
  <c r="AS1251" i="1"/>
  <c r="AR1251" i="1"/>
  <c r="AQ1251" i="1"/>
  <c r="AP1251" i="1"/>
  <c r="AO1251" i="1"/>
  <c r="AN1251" i="1"/>
  <c r="AM1251" i="1"/>
  <c r="AV1250" i="1"/>
  <c r="AU1250" i="1"/>
  <c r="AT1250" i="1"/>
  <c r="AS1250" i="1"/>
  <c r="AR1250" i="1"/>
  <c r="AQ1250" i="1"/>
  <c r="AP1250" i="1"/>
  <c r="AO1250" i="1"/>
  <c r="AN1250" i="1"/>
  <c r="AM1250" i="1"/>
  <c r="AV1249" i="1"/>
  <c r="AU1249" i="1"/>
  <c r="AT1249" i="1"/>
  <c r="AS1249" i="1"/>
  <c r="AR1249" i="1"/>
  <c r="AQ1249" i="1"/>
  <c r="AP1249" i="1"/>
  <c r="AO1249" i="1"/>
  <c r="AN1249" i="1"/>
  <c r="AM1249" i="1"/>
  <c r="AV1248" i="1"/>
  <c r="AU1248" i="1"/>
  <c r="AT1248" i="1"/>
  <c r="AS1248" i="1"/>
  <c r="AR1248" i="1"/>
  <c r="AQ1248" i="1"/>
  <c r="AP1248" i="1"/>
  <c r="AO1248" i="1"/>
  <c r="AN1248" i="1"/>
  <c r="AM1248" i="1"/>
  <c r="AV1247" i="1"/>
  <c r="AU1247" i="1"/>
  <c r="AT1247" i="1"/>
  <c r="AS1247" i="1"/>
  <c r="AR1247" i="1"/>
  <c r="AQ1247" i="1"/>
  <c r="AP1247" i="1"/>
  <c r="AO1247" i="1"/>
  <c r="AN1247" i="1"/>
  <c r="AM1247" i="1"/>
  <c r="AV1246" i="1"/>
  <c r="AU1246" i="1"/>
  <c r="AT1246" i="1"/>
  <c r="AS1246" i="1"/>
  <c r="AR1246" i="1"/>
  <c r="AQ1246" i="1"/>
  <c r="AP1246" i="1"/>
  <c r="AO1246" i="1"/>
  <c r="AN1246" i="1"/>
  <c r="AM1246" i="1"/>
  <c r="AV1245" i="1"/>
  <c r="AU1245" i="1"/>
  <c r="AT1245" i="1"/>
  <c r="AS1245" i="1"/>
  <c r="AR1245" i="1"/>
  <c r="AQ1245" i="1"/>
  <c r="AP1245" i="1"/>
  <c r="AO1245" i="1"/>
  <c r="AN1245" i="1"/>
  <c r="AM1245" i="1"/>
  <c r="AV1244" i="1"/>
  <c r="AU1244" i="1"/>
  <c r="AT1244" i="1"/>
  <c r="AS1244" i="1"/>
  <c r="AR1244" i="1"/>
  <c r="AQ1244" i="1"/>
  <c r="AP1244" i="1"/>
  <c r="AO1244" i="1"/>
  <c r="AN1244" i="1"/>
  <c r="AM1244" i="1"/>
  <c r="AV1243" i="1"/>
  <c r="AU1243" i="1"/>
  <c r="AT1243" i="1"/>
  <c r="AS1243" i="1"/>
  <c r="AR1243" i="1"/>
  <c r="AQ1243" i="1"/>
  <c r="AP1243" i="1"/>
  <c r="AO1243" i="1"/>
  <c r="AN1243" i="1"/>
  <c r="AM1243" i="1"/>
  <c r="AV1242" i="1"/>
  <c r="AU1242" i="1"/>
  <c r="AT1242" i="1"/>
  <c r="AS1242" i="1"/>
  <c r="AR1242" i="1"/>
  <c r="AQ1242" i="1"/>
  <c r="AP1242" i="1"/>
  <c r="AO1242" i="1"/>
  <c r="AN1242" i="1"/>
  <c r="AM1242" i="1"/>
  <c r="AV1241" i="1"/>
  <c r="AU1241" i="1"/>
  <c r="AT1241" i="1"/>
  <c r="AS1241" i="1"/>
  <c r="AR1241" i="1"/>
  <c r="AQ1241" i="1"/>
  <c r="AP1241" i="1"/>
  <c r="AO1241" i="1"/>
  <c r="AN1241" i="1"/>
  <c r="AM1241" i="1"/>
  <c r="AV1240" i="1"/>
  <c r="AU1240" i="1"/>
  <c r="AT1240" i="1"/>
  <c r="AS1240" i="1"/>
  <c r="AR1240" i="1"/>
  <c r="AQ1240" i="1"/>
  <c r="AP1240" i="1"/>
  <c r="AO1240" i="1"/>
  <c r="AN1240" i="1"/>
  <c r="AM1240" i="1"/>
  <c r="AV1239" i="1"/>
  <c r="AU1239" i="1"/>
  <c r="AT1239" i="1"/>
  <c r="AS1239" i="1"/>
  <c r="AR1239" i="1"/>
  <c r="AQ1239" i="1"/>
  <c r="AP1239" i="1"/>
  <c r="AO1239" i="1"/>
  <c r="AN1239" i="1"/>
  <c r="AM1239" i="1"/>
  <c r="AV1238" i="1"/>
  <c r="AU1238" i="1"/>
  <c r="AT1238" i="1"/>
  <c r="AS1238" i="1"/>
  <c r="AR1238" i="1"/>
  <c r="AQ1238" i="1"/>
  <c r="AP1238" i="1"/>
  <c r="AO1238" i="1"/>
  <c r="AN1238" i="1"/>
  <c r="AM1238" i="1"/>
  <c r="AV1237" i="1"/>
  <c r="AU1237" i="1"/>
  <c r="AT1237" i="1"/>
  <c r="AS1237" i="1"/>
  <c r="AR1237" i="1"/>
  <c r="AQ1237" i="1"/>
  <c r="AP1237" i="1"/>
  <c r="AO1237" i="1"/>
  <c r="AN1237" i="1"/>
  <c r="AM1237" i="1"/>
  <c r="AV1236" i="1"/>
  <c r="AU1236" i="1"/>
  <c r="AT1236" i="1"/>
  <c r="AS1236" i="1"/>
  <c r="AR1236" i="1"/>
  <c r="AQ1236" i="1"/>
  <c r="AP1236" i="1"/>
  <c r="AO1236" i="1"/>
  <c r="AN1236" i="1"/>
  <c r="AM1236" i="1"/>
  <c r="AV1235" i="1"/>
  <c r="AU1235" i="1"/>
  <c r="AT1235" i="1"/>
  <c r="AS1235" i="1"/>
  <c r="AR1235" i="1"/>
  <c r="AQ1235" i="1"/>
  <c r="AP1235" i="1"/>
  <c r="AO1235" i="1"/>
  <c r="AN1235" i="1"/>
  <c r="AM1235" i="1"/>
  <c r="AV1234" i="1"/>
  <c r="AU1234" i="1"/>
  <c r="AT1234" i="1"/>
  <c r="AS1234" i="1"/>
  <c r="AR1234" i="1"/>
  <c r="AQ1234" i="1"/>
  <c r="AP1234" i="1"/>
  <c r="AO1234" i="1"/>
  <c r="AN1234" i="1"/>
  <c r="AM1234" i="1"/>
  <c r="AV1233" i="1"/>
  <c r="AU1233" i="1"/>
  <c r="AT1233" i="1"/>
  <c r="AS1233" i="1"/>
  <c r="AR1233" i="1"/>
  <c r="AQ1233" i="1"/>
  <c r="AP1233" i="1"/>
  <c r="AO1233" i="1"/>
  <c r="AN1233" i="1"/>
  <c r="AM1233" i="1"/>
  <c r="AV1232" i="1"/>
  <c r="AU1232" i="1"/>
  <c r="AT1232" i="1"/>
  <c r="AS1232" i="1"/>
  <c r="AR1232" i="1"/>
  <c r="AQ1232" i="1"/>
  <c r="AP1232" i="1"/>
  <c r="AO1232" i="1"/>
  <c r="AN1232" i="1"/>
  <c r="AM1232" i="1"/>
  <c r="AV1231" i="1"/>
  <c r="AU1231" i="1"/>
  <c r="AT1231" i="1"/>
  <c r="AS1231" i="1"/>
  <c r="AR1231" i="1"/>
  <c r="AQ1231" i="1"/>
  <c r="AP1231" i="1"/>
  <c r="AO1231" i="1"/>
  <c r="AN1231" i="1"/>
  <c r="AM1231" i="1"/>
  <c r="AV1230" i="1"/>
  <c r="AU1230" i="1"/>
  <c r="AT1230" i="1"/>
  <c r="AS1230" i="1"/>
  <c r="AR1230" i="1"/>
  <c r="AQ1230" i="1"/>
  <c r="AP1230" i="1"/>
  <c r="AO1230" i="1"/>
  <c r="AN1230" i="1"/>
  <c r="AM1230" i="1"/>
  <c r="AV1229" i="1"/>
  <c r="AU1229" i="1"/>
  <c r="AT1229" i="1"/>
  <c r="AS1229" i="1"/>
  <c r="AR1229" i="1"/>
  <c r="AQ1229" i="1"/>
  <c r="AP1229" i="1"/>
  <c r="AO1229" i="1"/>
  <c r="AN1229" i="1"/>
  <c r="AM1229" i="1"/>
  <c r="AV1228" i="1"/>
  <c r="AU1228" i="1"/>
  <c r="AT1228" i="1"/>
  <c r="AS1228" i="1"/>
  <c r="AR1228" i="1"/>
  <c r="AQ1228" i="1"/>
  <c r="AP1228" i="1"/>
  <c r="AO1228" i="1"/>
  <c r="AN1228" i="1"/>
  <c r="AM1228" i="1"/>
  <c r="AV1227" i="1"/>
  <c r="AU1227" i="1"/>
  <c r="AT1227" i="1"/>
  <c r="AS1227" i="1"/>
  <c r="AR1227" i="1"/>
  <c r="AQ1227" i="1"/>
  <c r="AP1227" i="1"/>
  <c r="AO1227" i="1"/>
  <c r="AN1227" i="1"/>
  <c r="AM1227" i="1"/>
  <c r="AV1226" i="1"/>
  <c r="AU1226" i="1"/>
  <c r="AT1226" i="1"/>
  <c r="AS1226" i="1"/>
  <c r="AR1226" i="1"/>
  <c r="AQ1226" i="1"/>
  <c r="AP1226" i="1"/>
  <c r="AO1226" i="1"/>
  <c r="AN1226" i="1"/>
  <c r="AM1226" i="1"/>
  <c r="AV1225" i="1"/>
  <c r="AU1225" i="1"/>
  <c r="AT1225" i="1"/>
  <c r="AS1225" i="1"/>
  <c r="AR1225" i="1"/>
  <c r="AQ1225" i="1"/>
  <c r="AP1225" i="1"/>
  <c r="AO1225" i="1"/>
  <c r="AN1225" i="1"/>
  <c r="AM1225" i="1"/>
  <c r="AV1224" i="1"/>
  <c r="AU1224" i="1"/>
  <c r="AT1224" i="1"/>
  <c r="AS1224" i="1"/>
  <c r="AR1224" i="1"/>
  <c r="AQ1224" i="1"/>
  <c r="AP1224" i="1"/>
  <c r="AO1224" i="1"/>
  <c r="AN1224" i="1"/>
  <c r="AM1224" i="1"/>
  <c r="AV1223" i="1"/>
  <c r="AU1223" i="1"/>
  <c r="AT1223" i="1"/>
  <c r="AS1223" i="1"/>
  <c r="AR1223" i="1"/>
  <c r="AQ1223" i="1"/>
  <c r="AP1223" i="1"/>
  <c r="AO1223" i="1"/>
  <c r="AN1223" i="1"/>
  <c r="AM1223" i="1"/>
  <c r="AV1222" i="1"/>
  <c r="AU1222" i="1"/>
  <c r="AT1222" i="1"/>
  <c r="AS1222" i="1"/>
  <c r="AR1222" i="1"/>
  <c r="AQ1222" i="1"/>
  <c r="AP1222" i="1"/>
  <c r="AO1222" i="1"/>
  <c r="AN1222" i="1"/>
  <c r="AM1222" i="1"/>
  <c r="AV1221" i="1"/>
  <c r="AU1221" i="1"/>
  <c r="AT1221" i="1"/>
  <c r="AS1221" i="1"/>
  <c r="AR1221" i="1"/>
  <c r="AQ1221" i="1"/>
  <c r="AP1221" i="1"/>
  <c r="AO1221" i="1"/>
  <c r="AN1221" i="1"/>
  <c r="AM1221" i="1"/>
  <c r="AV1220" i="1"/>
  <c r="AU1220" i="1"/>
  <c r="AT1220" i="1"/>
  <c r="AS1220" i="1"/>
  <c r="AR1220" i="1"/>
  <c r="AQ1220" i="1"/>
  <c r="AP1220" i="1"/>
  <c r="AO1220" i="1"/>
  <c r="AN1220" i="1"/>
  <c r="AM1220" i="1"/>
  <c r="AV1219" i="1"/>
  <c r="AU1219" i="1"/>
  <c r="AT1219" i="1"/>
  <c r="AS1219" i="1"/>
  <c r="AR1219" i="1"/>
  <c r="AQ1219" i="1"/>
  <c r="AP1219" i="1"/>
  <c r="AO1219" i="1"/>
  <c r="AN1219" i="1"/>
  <c r="AM1219" i="1"/>
  <c r="AV1218" i="1"/>
  <c r="AU1218" i="1"/>
  <c r="AT1218" i="1"/>
  <c r="AS1218" i="1"/>
  <c r="AR1218" i="1"/>
  <c r="AQ1218" i="1"/>
  <c r="AP1218" i="1"/>
  <c r="AO1218" i="1"/>
  <c r="AN1218" i="1"/>
  <c r="AM1218" i="1"/>
  <c r="AV1217" i="1"/>
  <c r="AU1217" i="1"/>
  <c r="AT1217" i="1"/>
  <c r="AS1217" i="1"/>
  <c r="AR1217" i="1"/>
  <c r="AQ1217" i="1"/>
  <c r="AP1217" i="1"/>
  <c r="AO1217" i="1"/>
  <c r="AN1217" i="1"/>
  <c r="AM1217" i="1"/>
  <c r="AV1216" i="1"/>
  <c r="AU1216" i="1"/>
  <c r="AT1216" i="1"/>
  <c r="AS1216" i="1"/>
  <c r="AR1216" i="1"/>
  <c r="AQ1216" i="1"/>
  <c r="AP1216" i="1"/>
  <c r="AO1216" i="1"/>
  <c r="AN1216" i="1"/>
  <c r="AM1216" i="1"/>
  <c r="AV1215" i="1"/>
  <c r="AU1215" i="1"/>
  <c r="AT1215" i="1"/>
  <c r="AS1215" i="1"/>
  <c r="AR1215" i="1"/>
  <c r="AQ1215" i="1"/>
  <c r="AP1215" i="1"/>
  <c r="AO1215" i="1"/>
  <c r="AN1215" i="1"/>
  <c r="AM1215" i="1"/>
  <c r="AV1214" i="1"/>
  <c r="AU1214" i="1"/>
  <c r="AT1214" i="1"/>
  <c r="AS1214" i="1"/>
  <c r="AR1214" i="1"/>
  <c r="AQ1214" i="1"/>
  <c r="AP1214" i="1"/>
  <c r="AO1214" i="1"/>
  <c r="AN1214" i="1"/>
  <c r="AM1214" i="1"/>
  <c r="AV1213" i="1"/>
  <c r="AU1213" i="1"/>
  <c r="AT1213" i="1"/>
  <c r="AS1213" i="1"/>
  <c r="AR1213" i="1"/>
  <c r="AQ1213" i="1"/>
  <c r="AP1213" i="1"/>
  <c r="AO1213" i="1"/>
  <c r="AN1213" i="1"/>
  <c r="AM1213" i="1"/>
  <c r="AV1212" i="1"/>
  <c r="AU1212" i="1"/>
  <c r="AT1212" i="1"/>
  <c r="AS1212" i="1"/>
  <c r="AR1212" i="1"/>
  <c r="AQ1212" i="1"/>
  <c r="AP1212" i="1"/>
  <c r="AO1212" i="1"/>
  <c r="AN1212" i="1"/>
  <c r="AM1212" i="1"/>
  <c r="AV1211" i="1"/>
  <c r="AU1211" i="1"/>
  <c r="AT1211" i="1"/>
  <c r="AS1211" i="1"/>
  <c r="AR1211" i="1"/>
  <c r="AQ1211" i="1"/>
  <c r="AP1211" i="1"/>
  <c r="AO1211" i="1"/>
  <c r="AN1211" i="1"/>
  <c r="AM1211" i="1"/>
  <c r="AV1210" i="1"/>
  <c r="AU1210" i="1"/>
  <c r="AT1210" i="1"/>
  <c r="AS1210" i="1"/>
  <c r="AR1210" i="1"/>
  <c r="AQ1210" i="1"/>
  <c r="AP1210" i="1"/>
  <c r="AO1210" i="1"/>
  <c r="AN1210" i="1"/>
  <c r="AM1210" i="1"/>
  <c r="AV1209" i="1"/>
  <c r="AU1209" i="1"/>
  <c r="AT1209" i="1"/>
  <c r="AS1209" i="1"/>
  <c r="AR1209" i="1"/>
  <c r="AQ1209" i="1"/>
  <c r="AP1209" i="1"/>
  <c r="AO1209" i="1"/>
  <c r="AN1209" i="1"/>
  <c r="AM1209" i="1"/>
  <c r="AV1208" i="1"/>
  <c r="AU1208" i="1"/>
  <c r="AT1208" i="1"/>
  <c r="AS1208" i="1"/>
  <c r="AR1208" i="1"/>
  <c r="AQ1208" i="1"/>
  <c r="AP1208" i="1"/>
  <c r="AO1208" i="1"/>
  <c r="AN1208" i="1"/>
  <c r="AM1208" i="1"/>
  <c r="AV1207" i="1"/>
  <c r="AU1207" i="1"/>
  <c r="AT1207" i="1"/>
  <c r="AS1207" i="1"/>
  <c r="AR1207" i="1"/>
  <c r="AQ1207" i="1"/>
  <c r="AP1207" i="1"/>
  <c r="AO1207" i="1"/>
  <c r="AN1207" i="1"/>
  <c r="AM1207" i="1"/>
  <c r="AV1206" i="1"/>
  <c r="AU1206" i="1"/>
  <c r="AT1206" i="1"/>
  <c r="AS1206" i="1"/>
  <c r="AR1206" i="1"/>
  <c r="AQ1206" i="1"/>
  <c r="AP1206" i="1"/>
  <c r="AO1206" i="1"/>
  <c r="AN1206" i="1"/>
  <c r="AM1206" i="1"/>
  <c r="AV1205" i="1"/>
  <c r="AU1205" i="1"/>
  <c r="AT1205" i="1"/>
  <c r="AS1205" i="1"/>
  <c r="AR1205" i="1"/>
  <c r="AQ1205" i="1"/>
  <c r="AP1205" i="1"/>
  <c r="AO1205" i="1"/>
  <c r="AN1205" i="1"/>
  <c r="AM1205" i="1"/>
  <c r="AV1204" i="1"/>
  <c r="AU1204" i="1"/>
  <c r="AT1204" i="1"/>
  <c r="AS1204" i="1"/>
  <c r="AR1204" i="1"/>
  <c r="AQ1204" i="1"/>
  <c r="AP1204" i="1"/>
  <c r="AO1204" i="1"/>
  <c r="AN1204" i="1"/>
  <c r="AM1204" i="1"/>
  <c r="AV1203" i="1"/>
  <c r="AU1203" i="1"/>
  <c r="AT1203" i="1"/>
  <c r="AS1203" i="1"/>
  <c r="AR1203" i="1"/>
  <c r="AQ1203" i="1"/>
  <c r="AP1203" i="1"/>
  <c r="AO1203" i="1"/>
  <c r="AN1203" i="1"/>
  <c r="AM1203" i="1"/>
  <c r="AV1202" i="1"/>
  <c r="AU1202" i="1"/>
  <c r="AT1202" i="1"/>
  <c r="AS1202" i="1"/>
  <c r="AR1202" i="1"/>
  <c r="AQ1202" i="1"/>
  <c r="AP1202" i="1"/>
  <c r="AO1202" i="1"/>
  <c r="AN1202" i="1"/>
  <c r="AM1202" i="1"/>
  <c r="AV1201" i="1"/>
  <c r="AU1201" i="1"/>
  <c r="AT1201" i="1"/>
  <c r="AS1201" i="1"/>
  <c r="AR1201" i="1"/>
  <c r="AQ1201" i="1"/>
  <c r="AP1201" i="1"/>
  <c r="AO1201" i="1"/>
  <c r="AN1201" i="1"/>
  <c r="AM1201" i="1"/>
  <c r="AV1200" i="1"/>
  <c r="AU1200" i="1"/>
  <c r="AT1200" i="1"/>
  <c r="AS1200" i="1"/>
  <c r="AR1200" i="1"/>
  <c r="AQ1200" i="1"/>
  <c r="AP1200" i="1"/>
  <c r="AO1200" i="1"/>
  <c r="AN1200" i="1"/>
  <c r="AM1200" i="1"/>
  <c r="AV1199" i="1"/>
  <c r="AU1199" i="1"/>
  <c r="AT1199" i="1"/>
  <c r="AS1199" i="1"/>
  <c r="AR1199" i="1"/>
  <c r="AQ1199" i="1"/>
  <c r="AP1199" i="1"/>
  <c r="AO1199" i="1"/>
  <c r="AN1199" i="1"/>
  <c r="AM1199" i="1"/>
  <c r="AV1198" i="1"/>
  <c r="AU1198" i="1"/>
  <c r="AT1198" i="1"/>
  <c r="AS1198" i="1"/>
  <c r="AR1198" i="1"/>
  <c r="AQ1198" i="1"/>
  <c r="AP1198" i="1"/>
  <c r="AO1198" i="1"/>
  <c r="AN1198" i="1"/>
  <c r="AM1198" i="1"/>
  <c r="AV1197" i="1"/>
  <c r="AU1197" i="1"/>
  <c r="AT1197" i="1"/>
  <c r="AS1197" i="1"/>
  <c r="AR1197" i="1"/>
  <c r="AQ1197" i="1"/>
  <c r="AP1197" i="1"/>
  <c r="AO1197" i="1"/>
  <c r="AN1197" i="1"/>
  <c r="AM1197" i="1"/>
  <c r="AV1196" i="1"/>
  <c r="AU1196" i="1"/>
  <c r="AT1196" i="1"/>
  <c r="AS1196" i="1"/>
  <c r="AR1196" i="1"/>
  <c r="AQ1196" i="1"/>
  <c r="AP1196" i="1"/>
  <c r="AO1196" i="1"/>
  <c r="AN1196" i="1"/>
  <c r="AM1196" i="1"/>
  <c r="AV1195" i="1"/>
  <c r="AU1195" i="1"/>
  <c r="AT1195" i="1"/>
  <c r="AS1195" i="1"/>
  <c r="AR1195" i="1"/>
  <c r="AQ1195" i="1"/>
  <c r="AP1195" i="1"/>
  <c r="AO1195" i="1"/>
  <c r="AN1195" i="1"/>
  <c r="AM1195" i="1"/>
  <c r="AV1194" i="1"/>
  <c r="AU1194" i="1"/>
  <c r="AT1194" i="1"/>
  <c r="AS1194" i="1"/>
  <c r="AR1194" i="1"/>
  <c r="AQ1194" i="1"/>
  <c r="AP1194" i="1"/>
  <c r="AO1194" i="1"/>
  <c r="AN1194" i="1"/>
  <c r="AM1194" i="1"/>
  <c r="AV1193" i="1"/>
  <c r="AU1193" i="1"/>
  <c r="AT1193" i="1"/>
  <c r="AS1193" i="1"/>
  <c r="AR1193" i="1"/>
  <c r="AQ1193" i="1"/>
  <c r="AP1193" i="1"/>
  <c r="AO1193" i="1"/>
  <c r="AN1193" i="1"/>
  <c r="AM1193" i="1"/>
  <c r="AV1192" i="1"/>
  <c r="AU1192" i="1"/>
  <c r="AT1192" i="1"/>
  <c r="AS1192" i="1"/>
  <c r="AR1192" i="1"/>
  <c r="AQ1192" i="1"/>
  <c r="AP1192" i="1"/>
  <c r="AO1192" i="1"/>
  <c r="AN1192" i="1"/>
  <c r="AM1192" i="1"/>
  <c r="AV1191" i="1"/>
  <c r="AU1191" i="1"/>
  <c r="AT1191" i="1"/>
  <c r="AS1191" i="1"/>
  <c r="AR1191" i="1"/>
  <c r="AQ1191" i="1"/>
  <c r="AP1191" i="1"/>
  <c r="AO1191" i="1"/>
  <c r="AN1191" i="1"/>
  <c r="AM1191" i="1"/>
  <c r="AV1190" i="1"/>
  <c r="AU1190" i="1"/>
  <c r="AT1190" i="1"/>
  <c r="AS1190" i="1"/>
  <c r="AR1190" i="1"/>
  <c r="AQ1190" i="1"/>
  <c r="AP1190" i="1"/>
  <c r="AO1190" i="1"/>
  <c r="AN1190" i="1"/>
  <c r="AM1190" i="1"/>
  <c r="AV1189" i="1"/>
  <c r="AU1189" i="1"/>
  <c r="AT1189" i="1"/>
  <c r="AS1189" i="1"/>
  <c r="AR1189" i="1"/>
  <c r="AQ1189" i="1"/>
  <c r="AP1189" i="1"/>
  <c r="AO1189" i="1"/>
  <c r="AN1189" i="1"/>
  <c r="AM1189" i="1"/>
  <c r="AV1188" i="1"/>
  <c r="AU1188" i="1"/>
  <c r="AT1188" i="1"/>
  <c r="AS1188" i="1"/>
  <c r="AR1188" i="1"/>
  <c r="AQ1188" i="1"/>
  <c r="AP1188" i="1"/>
  <c r="AO1188" i="1"/>
  <c r="AN1188" i="1"/>
  <c r="AM1188" i="1"/>
  <c r="AV1187" i="1"/>
  <c r="AU1187" i="1"/>
  <c r="AT1187" i="1"/>
  <c r="AS1187" i="1"/>
  <c r="AR1187" i="1"/>
  <c r="AQ1187" i="1"/>
  <c r="AP1187" i="1"/>
  <c r="AO1187" i="1"/>
  <c r="AN1187" i="1"/>
  <c r="AM1187" i="1"/>
  <c r="AV1186" i="1"/>
  <c r="AU1186" i="1"/>
  <c r="AT1186" i="1"/>
  <c r="AS1186" i="1"/>
  <c r="AR1186" i="1"/>
  <c r="AQ1186" i="1"/>
  <c r="AP1186" i="1"/>
  <c r="AO1186" i="1"/>
  <c r="AN1186" i="1"/>
  <c r="AM1186" i="1"/>
  <c r="AV1185" i="1"/>
  <c r="AU1185" i="1"/>
  <c r="AT1185" i="1"/>
  <c r="AS1185" i="1"/>
  <c r="AR1185" i="1"/>
  <c r="AQ1185" i="1"/>
  <c r="AP1185" i="1"/>
  <c r="AO1185" i="1"/>
  <c r="AN1185" i="1"/>
  <c r="AM1185" i="1"/>
  <c r="AV1184" i="1"/>
  <c r="AU1184" i="1"/>
  <c r="AT1184" i="1"/>
  <c r="AS1184" i="1"/>
  <c r="AR1184" i="1"/>
  <c r="AQ1184" i="1"/>
  <c r="AP1184" i="1"/>
  <c r="AO1184" i="1"/>
  <c r="AN1184" i="1"/>
  <c r="AM1184" i="1"/>
  <c r="AV1183" i="1"/>
  <c r="AU1183" i="1"/>
  <c r="AT1183" i="1"/>
  <c r="AS1183" i="1"/>
  <c r="AR1183" i="1"/>
  <c r="AQ1183" i="1"/>
  <c r="AP1183" i="1"/>
  <c r="AO1183" i="1"/>
  <c r="AN1183" i="1"/>
  <c r="AM1183" i="1"/>
  <c r="AV1182" i="1"/>
  <c r="AU1182" i="1"/>
  <c r="AT1182" i="1"/>
  <c r="AS1182" i="1"/>
  <c r="AR1182" i="1"/>
  <c r="AQ1182" i="1"/>
  <c r="AP1182" i="1"/>
  <c r="AO1182" i="1"/>
  <c r="AN1182" i="1"/>
  <c r="AM1182" i="1"/>
  <c r="AV1181" i="1"/>
  <c r="AU1181" i="1"/>
  <c r="AT1181" i="1"/>
  <c r="AS1181" i="1"/>
  <c r="AR1181" i="1"/>
  <c r="AQ1181" i="1"/>
  <c r="AP1181" i="1"/>
  <c r="AO1181" i="1"/>
  <c r="AN1181" i="1"/>
  <c r="AM1181" i="1"/>
  <c r="AV1180" i="1"/>
  <c r="AU1180" i="1"/>
  <c r="AT1180" i="1"/>
  <c r="AS1180" i="1"/>
  <c r="AR1180" i="1"/>
  <c r="AQ1180" i="1"/>
  <c r="AP1180" i="1"/>
  <c r="AO1180" i="1"/>
  <c r="AN1180" i="1"/>
  <c r="AM1180" i="1"/>
  <c r="AV1179" i="1"/>
  <c r="AU1179" i="1"/>
  <c r="AT1179" i="1"/>
  <c r="AS1179" i="1"/>
  <c r="AR1179" i="1"/>
  <c r="AQ1179" i="1"/>
  <c r="AP1179" i="1"/>
  <c r="AO1179" i="1"/>
  <c r="AN1179" i="1"/>
  <c r="AM1179" i="1"/>
  <c r="AV1178" i="1"/>
  <c r="AU1178" i="1"/>
  <c r="AT1178" i="1"/>
  <c r="AS1178" i="1"/>
  <c r="AR1178" i="1"/>
  <c r="AQ1178" i="1"/>
  <c r="AP1178" i="1"/>
  <c r="AO1178" i="1"/>
  <c r="AN1178" i="1"/>
  <c r="AM1178" i="1"/>
  <c r="AV1177" i="1"/>
  <c r="AU1177" i="1"/>
  <c r="AT1177" i="1"/>
  <c r="AS1177" i="1"/>
  <c r="AR1177" i="1"/>
  <c r="AQ1177" i="1"/>
  <c r="AP1177" i="1"/>
  <c r="AO1177" i="1"/>
  <c r="AN1177" i="1"/>
  <c r="AM1177" i="1"/>
  <c r="AV1176" i="1"/>
  <c r="AU1176" i="1"/>
  <c r="AT1176" i="1"/>
  <c r="AS1176" i="1"/>
  <c r="AR1176" i="1"/>
  <c r="AQ1176" i="1"/>
  <c r="AP1176" i="1"/>
  <c r="AO1176" i="1"/>
  <c r="AN1176" i="1"/>
  <c r="AM1176" i="1"/>
  <c r="AV1175" i="1"/>
  <c r="AU1175" i="1"/>
  <c r="AT1175" i="1"/>
  <c r="AS1175" i="1"/>
  <c r="AR1175" i="1"/>
  <c r="AQ1175" i="1"/>
  <c r="AP1175" i="1"/>
  <c r="AO1175" i="1"/>
  <c r="AN1175" i="1"/>
  <c r="AM1175" i="1"/>
  <c r="AV1174" i="1"/>
  <c r="AU1174" i="1"/>
  <c r="AT1174" i="1"/>
  <c r="AS1174" i="1"/>
  <c r="AR1174" i="1"/>
  <c r="AQ1174" i="1"/>
  <c r="AP1174" i="1"/>
  <c r="AO1174" i="1"/>
  <c r="AN1174" i="1"/>
  <c r="AM1174" i="1"/>
  <c r="AV1173" i="1"/>
  <c r="AU1173" i="1"/>
  <c r="AT1173" i="1"/>
  <c r="AS1173" i="1"/>
  <c r="AR1173" i="1"/>
  <c r="AQ1173" i="1"/>
  <c r="AP1173" i="1"/>
  <c r="AO1173" i="1"/>
  <c r="AN1173" i="1"/>
  <c r="AM1173" i="1"/>
  <c r="AV1172" i="1"/>
  <c r="AU1172" i="1"/>
  <c r="AT1172" i="1"/>
  <c r="AS1172" i="1"/>
  <c r="AR1172" i="1"/>
  <c r="AQ1172" i="1"/>
  <c r="AP1172" i="1"/>
  <c r="AO1172" i="1"/>
  <c r="AN1172" i="1"/>
  <c r="AM1172" i="1"/>
  <c r="AV1171" i="1"/>
  <c r="AU1171" i="1"/>
  <c r="AT1171" i="1"/>
  <c r="AS1171" i="1"/>
  <c r="AR1171" i="1"/>
  <c r="AQ1171" i="1"/>
  <c r="AP1171" i="1"/>
  <c r="AO1171" i="1"/>
  <c r="AN1171" i="1"/>
  <c r="AM1171" i="1"/>
  <c r="AV1170" i="1"/>
  <c r="AU1170" i="1"/>
  <c r="AT1170" i="1"/>
  <c r="AS1170" i="1"/>
  <c r="AR1170" i="1"/>
  <c r="AQ1170" i="1"/>
  <c r="AP1170" i="1"/>
  <c r="AO1170" i="1"/>
  <c r="AN1170" i="1"/>
  <c r="AM1170" i="1"/>
  <c r="AV1169" i="1"/>
  <c r="AU1169" i="1"/>
  <c r="AT1169" i="1"/>
  <c r="AS1169" i="1"/>
  <c r="AR1169" i="1"/>
  <c r="AQ1169" i="1"/>
  <c r="AP1169" i="1"/>
  <c r="AO1169" i="1"/>
  <c r="AN1169" i="1"/>
  <c r="AM1169" i="1"/>
  <c r="AV1168" i="1"/>
  <c r="AU1168" i="1"/>
  <c r="AT1168" i="1"/>
  <c r="AS1168" i="1"/>
  <c r="AR1168" i="1"/>
  <c r="AQ1168" i="1"/>
  <c r="AP1168" i="1"/>
  <c r="AO1168" i="1"/>
  <c r="AN1168" i="1"/>
  <c r="AM1168" i="1"/>
  <c r="AV1167" i="1"/>
  <c r="AU1167" i="1"/>
  <c r="AT1167" i="1"/>
  <c r="AS1167" i="1"/>
  <c r="AR1167" i="1"/>
  <c r="AQ1167" i="1"/>
  <c r="AP1167" i="1"/>
  <c r="AO1167" i="1"/>
  <c r="AN1167" i="1"/>
  <c r="AM1167" i="1"/>
  <c r="AV1166" i="1"/>
  <c r="AU1166" i="1"/>
  <c r="AT1166" i="1"/>
  <c r="AS1166" i="1"/>
  <c r="AR1166" i="1"/>
  <c r="AQ1166" i="1"/>
  <c r="AP1166" i="1"/>
  <c r="AO1166" i="1"/>
  <c r="AN1166" i="1"/>
  <c r="AM1166" i="1"/>
  <c r="AV1165" i="1"/>
  <c r="AU1165" i="1"/>
  <c r="AT1165" i="1"/>
  <c r="AS1165" i="1"/>
  <c r="AR1165" i="1"/>
  <c r="AQ1165" i="1"/>
  <c r="AP1165" i="1"/>
  <c r="AO1165" i="1"/>
  <c r="AN1165" i="1"/>
  <c r="AM1165" i="1"/>
  <c r="AV1164" i="1"/>
  <c r="AU1164" i="1"/>
  <c r="AT1164" i="1"/>
  <c r="AS1164" i="1"/>
  <c r="AR1164" i="1"/>
  <c r="AQ1164" i="1"/>
  <c r="AP1164" i="1"/>
  <c r="AO1164" i="1"/>
  <c r="AN1164" i="1"/>
  <c r="AM1164" i="1"/>
  <c r="AV1163" i="1"/>
  <c r="AU1163" i="1"/>
  <c r="AT1163" i="1"/>
  <c r="AS1163" i="1"/>
  <c r="AR1163" i="1"/>
  <c r="AQ1163" i="1"/>
  <c r="AP1163" i="1"/>
  <c r="AO1163" i="1"/>
  <c r="AN1163" i="1"/>
  <c r="AM1163" i="1"/>
  <c r="AV1162" i="1"/>
  <c r="AU1162" i="1"/>
  <c r="AT1162" i="1"/>
  <c r="AS1162" i="1"/>
  <c r="AR1162" i="1"/>
  <c r="AQ1162" i="1"/>
  <c r="AP1162" i="1"/>
  <c r="AO1162" i="1"/>
  <c r="AN1162" i="1"/>
  <c r="AM1162" i="1"/>
  <c r="AV1161" i="1"/>
  <c r="AU1161" i="1"/>
  <c r="AT1161" i="1"/>
  <c r="AS1161" i="1"/>
  <c r="AR1161" i="1"/>
  <c r="AQ1161" i="1"/>
  <c r="AP1161" i="1"/>
  <c r="AO1161" i="1"/>
  <c r="AN1161" i="1"/>
  <c r="AM1161" i="1"/>
  <c r="AV1160" i="1"/>
  <c r="AU1160" i="1"/>
  <c r="AT1160" i="1"/>
  <c r="AS1160" i="1"/>
  <c r="AR1160" i="1"/>
  <c r="AQ1160" i="1"/>
  <c r="AP1160" i="1"/>
  <c r="AO1160" i="1"/>
  <c r="AN1160" i="1"/>
  <c r="AM1160" i="1"/>
  <c r="AV1159" i="1"/>
  <c r="AU1159" i="1"/>
  <c r="AT1159" i="1"/>
  <c r="AS1159" i="1"/>
  <c r="AR1159" i="1"/>
  <c r="AQ1159" i="1"/>
  <c r="AP1159" i="1"/>
  <c r="AO1159" i="1"/>
  <c r="AN1159" i="1"/>
  <c r="AM1159" i="1"/>
  <c r="AV1158" i="1"/>
  <c r="AU1158" i="1"/>
  <c r="AT1158" i="1"/>
  <c r="AS1158" i="1"/>
  <c r="AR1158" i="1"/>
  <c r="AQ1158" i="1"/>
  <c r="AP1158" i="1"/>
  <c r="AO1158" i="1"/>
  <c r="AN1158" i="1"/>
  <c r="AM1158" i="1"/>
  <c r="AV1157" i="1"/>
  <c r="AU1157" i="1"/>
  <c r="AT1157" i="1"/>
  <c r="AS1157" i="1"/>
  <c r="AR1157" i="1"/>
  <c r="AQ1157" i="1"/>
  <c r="AP1157" i="1"/>
  <c r="AO1157" i="1"/>
  <c r="AN1157" i="1"/>
  <c r="AM1157" i="1"/>
  <c r="AV1156" i="1"/>
  <c r="AU1156" i="1"/>
  <c r="AT1156" i="1"/>
  <c r="AS1156" i="1"/>
  <c r="AR1156" i="1"/>
  <c r="AQ1156" i="1"/>
  <c r="AP1156" i="1"/>
  <c r="AO1156" i="1"/>
  <c r="AN1156" i="1"/>
  <c r="AM1156" i="1"/>
  <c r="AV1155" i="1"/>
  <c r="AU1155" i="1"/>
  <c r="AT1155" i="1"/>
  <c r="AS1155" i="1"/>
  <c r="AR1155" i="1"/>
  <c r="AQ1155" i="1"/>
  <c r="AP1155" i="1"/>
  <c r="AO1155" i="1"/>
  <c r="AN1155" i="1"/>
  <c r="AM1155" i="1"/>
  <c r="AV1154" i="1"/>
  <c r="AU1154" i="1"/>
  <c r="AT1154" i="1"/>
  <c r="AS1154" i="1"/>
  <c r="AR1154" i="1"/>
  <c r="AQ1154" i="1"/>
  <c r="AP1154" i="1"/>
  <c r="AO1154" i="1"/>
  <c r="AN1154" i="1"/>
  <c r="AM1154" i="1"/>
  <c r="AV1153" i="1"/>
  <c r="AU1153" i="1"/>
  <c r="AT1153" i="1"/>
  <c r="AS1153" i="1"/>
  <c r="AR1153" i="1"/>
  <c r="AQ1153" i="1"/>
  <c r="AP1153" i="1"/>
  <c r="AO1153" i="1"/>
  <c r="AN1153" i="1"/>
  <c r="AM1153" i="1"/>
  <c r="AV1152" i="1"/>
  <c r="AU1152" i="1"/>
  <c r="AT1152" i="1"/>
  <c r="AS1152" i="1"/>
  <c r="AR1152" i="1"/>
  <c r="AQ1152" i="1"/>
  <c r="AP1152" i="1"/>
  <c r="AO1152" i="1"/>
  <c r="AN1152" i="1"/>
  <c r="AM1152" i="1"/>
  <c r="AV1151" i="1"/>
  <c r="AU1151" i="1"/>
  <c r="AT1151" i="1"/>
  <c r="AS1151" i="1"/>
  <c r="AR1151" i="1"/>
  <c r="AQ1151" i="1"/>
  <c r="AP1151" i="1"/>
  <c r="AO1151" i="1"/>
  <c r="AN1151" i="1"/>
  <c r="AM1151" i="1"/>
  <c r="AV1150" i="1"/>
  <c r="AU1150" i="1"/>
  <c r="AT1150" i="1"/>
  <c r="AS1150" i="1"/>
  <c r="AR1150" i="1"/>
  <c r="AQ1150" i="1"/>
  <c r="AP1150" i="1"/>
  <c r="AO1150" i="1"/>
  <c r="AN1150" i="1"/>
  <c r="AM1150" i="1"/>
  <c r="AV1149" i="1"/>
  <c r="AU1149" i="1"/>
  <c r="AT1149" i="1"/>
  <c r="AS1149" i="1"/>
  <c r="AR1149" i="1"/>
  <c r="AQ1149" i="1"/>
  <c r="AP1149" i="1"/>
  <c r="AO1149" i="1"/>
  <c r="AN1149" i="1"/>
  <c r="AM1149" i="1"/>
  <c r="AV1148" i="1"/>
  <c r="AU1148" i="1"/>
  <c r="AT1148" i="1"/>
  <c r="AS1148" i="1"/>
  <c r="AR1148" i="1"/>
  <c r="AQ1148" i="1"/>
  <c r="AP1148" i="1"/>
  <c r="AO1148" i="1"/>
  <c r="AN1148" i="1"/>
  <c r="AM1148" i="1"/>
  <c r="AV1147" i="1"/>
  <c r="AU1147" i="1"/>
  <c r="AT1147" i="1"/>
  <c r="AS1147" i="1"/>
  <c r="AR1147" i="1"/>
  <c r="AQ1147" i="1"/>
  <c r="AP1147" i="1"/>
  <c r="AO1147" i="1"/>
  <c r="AN1147" i="1"/>
  <c r="AM1147" i="1"/>
  <c r="AV1146" i="1"/>
  <c r="AU1146" i="1"/>
  <c r="AT1146" i="1"/>
  <c r="AS1146" i="1"/>
  <c r="AR1146" i="1"/>
  <c r="AQ1146" i="1"/>
  <c r="AP1146" i="1"/>
  <c r="AO1146" i="1"/>
  <c r="AN1146" i="1"/>
  <c r="AM1146" i="1"/>
  <c r="AV1145" i="1"/>
  <c r="AU1145" i="1"/>
  <c r="AT1145" i="1"/>
  <c r="AS1145" i="1"/>
  <c r="AR1145" i="1"/>
  <c r="AQ1145" i="1"/>
  <c r="AP1145" i="1"/>
  <c r="AO1145" i="1"/>
  <c r="AN1145" i="1"/>
  <c r="AM1145" i="1"/>
  <c r="AV1144" i="1"/>
  <c r="AU1144" i="1"/>
  <c r="AT1144" i="1"/>
  <c r="AS1144" i="1"/>
  <c r="AR1144" i="1"/>
  <c r="AQ1144" i="1"/>
  <c r="AP1144" i="1"/>
  <c r="AO1144" i="1"/>
  <c r="AN1144" i="1"/>
  <c r="AM1144" i="1"/>
  <c r="AV1143" i="1"/>
  <c r="AU1143" i="1"/>
  <c r="AT1143" i="1"/>
  <c r="AS1143" i="1"/>
  <c r="AR1143" i="1"/>
  <c r="AQ1143" i="1"/>
  <c r="AP1143" i="1"/>
  <c r="AO1143" i="1"/>
  <c r="AN1143" i="1"/>
  <c r="AM1143" i="1"/>
  <c r="AV1142" i="1"/>
  <c r="AU1142" i="1"/>
  <c r="AT1142" i="1"/>
  <c r="AS1142" i="1"/>
  <c r="AR1142" i="1"/>
  <c r="AQ1142" i="1"/>
  <c r="AP1142" i="1"/>
  <c r="AO1142" i="1"/>
  <c r="AN1142" i="1"/>
  <c r="AM1142" i="1"/>
  <c r="AV1141" i="1"/>
  <c r="AU1141" i="1"/>
  <c r="AT1141" i="1"/>
  <c r="AS1141" i="1"/>
  <c r="AR1141" i="1"/>
  <c r="AQ1141" i="1"/>
  <c r="AP1141" i="1"/>
  <c r="AO1141" i="1"/>
  <c r="AN1141" i="1"/>
  <c r="AM1141" i="1"/>
  <c r="AV1140" i="1"/>
  <c r="AU1140" i="1"/>
  <c r="AT1140" i="1"/>
  <c r="AS1140" i="1"/>
  <c r="AR1140" i="1"/>
  <c r="AQ1140" i="1"/>
  <c r="AP1140" i="1"/>
  <c r="AO1140" i="1"/>
  <c r="AN1140" i="1"/>
  <c r="AM1140" i="1"/>
  <c r="AV1139" i="1"/>
  <c r="AU1139" i="1"/>
  <c r="AT1139" i="1"/>
  <c r="AS1139" i="1"/>
  <c r="AR1139" i="1"/>
  <c r="AQ1139" i="1"/>
  <c r="AP1139" i="1"/>
  <c r="AO1139" i="1"/>
  <c r="AN1139" i="1"/>
  <c r="AM1139" i="1"/>
  <c r="AV1138" i="1"/>
  <c r="AU1138" i="1"/>
  <c r="AT1138" i="1"/>
  <c r="AS1138" i="1"/>
  <c r="AR1138" i="1"/>
  <c r="AQ1138" i="1"/>
  <c r="AP1138" i="1"/>
  <c r="AO1138" i="1"/>
  <c r="AN1138" i="1"/>
  <c r="AM1138" i="1"/>
  <c r="AV1137" i="1"/>
  <c r="AU1137" i="1"/>
  <c r="AT1137" i="1"/>
  <c r="AS1137" i="1"/>
  <c r="AR1137" i="1"/>
  <c r="AQ1137" i="1"/>
  <c r="AP1137" i="1"/>
  <c r="AO1137" i="1"/>
  <c r="AN1137" i="1"/>
  <c r="AM1137" i="1"/>
  <c r="AV1136" i="1"/>
  <c r="AU1136" i="1"/>
  <c r="AT1136" i="1"/>
  <c r="AS1136" i="1"/>
  <c r="AR1136" i="1"/>
  <c r="AQ1136" i="1"/>
  <c r="AP1136" i="1"/>
  <c r="AO1136" i="1"/>
  <c r="AN1136" i="1"/>
  <c r="AM1136" i="1"/>
  <c r="AV1135" i="1"/>
  <c r="AU1135" i="1"/>
  <c r="AT1135" i="1"/>
  <c r="AS1135" i="1"/>
  <c r="AR1135" i="1"/>
  <c r="AQ1135" i="1"/>
  <c r="AP1135" i="1"/>
  <c r="AO1135" i="1"/>
  <c r="AN1135" i="1"/>
  <c r="AM1135" i="1"/>
  <c r="AV1134" i="1"/>
  <c r="AU1134" i="1"/>
  <c r="AT1134" i="1"/>
  <c r="AS1134" i="1"/>
  <c r="AR1134" i="1"/>
  <c r="AQ1134" i="1"/>
  <c r="AP1134" i="1"/>
  <c r="AO1134" i="1"/>
  <c r="AN1134" i="1"/>
  <c r="AM1134" i="1"/>
  <c r="AV1133" i="1"/>
  <c r="AU1133" i="1"/>
  <c r="AT1133" i="1"/>
  <c r="AS1133" i="1"/>
  <c r="AR1133" i="1"/>
  <c r="AQ1133" i="1"/>
  <c r="AP1133" i="1"/>
  <c r="AO1133" i="1"/>
  <c r="AN1133" i="1"/>
  <c r="AM1133" i="1"/>
  <c r="AV1132" i="1"/>
  <c r="AU1132" i="1"/>
  <c r="AT1132" i="1"/>
  <c r="AS1132" i="1"/>
  <c r="AR1132" i="1"/>
  <c r="AQ1132" i="1"/>
  <c r="AP1132" i="1"/>
  <c r="AO1132" i="1"/>
  <c r="AN1132" i="1"/>
  <c r="AM1132" i="1"/>
  <c r="AV1131" i="1"/>
  <c r="AU1131" i="1"/>
  <c r="AT1131" i="1"/>
  <c r="AS1131" i="1"/>
  <c r="AR1131" i="1"/>
  <c r="AQ1131" i="1"/>
  <c r="AP1131" i="1"/>
  <c r="AO1131" i="1"/>
  <c r="AN1131" i="1"/>
  <c r="AM1131" i="1"/>
  <c r="AV1130" i="1"/>
  <c r="AU1130" i="1"/>
  <c r="AT1130" i="1"/>
  <c r="AS1130" i="1"/>
  <c r="AR1130" i="1"/>
  <c r="AQ1130" i="1"/>
  <c r="AP1130" i="1"/>
  <c r="AO1130" i="1"/>
  <c r="AN1130" i="1"/>
  <c r="AM1130" i="1"/>
  <c r="AV1129" i="1"/>
  <c r="AU1129" i="1"/>
  <c r="AT1129" i="1"/>
  <c r="AS1129" i="1"/>
  <c r="AR1129" i="1"/>
  <c r="AQ1129" i="1"/>
  <c r="AP1129" i="1"/>
  <c r="AO1129" i="1"/>
  <c r="AN1129" i="1"/>
  <c r="AM1129" i="1"/>
  <c r="AV1128" i="1"/>
  <c r="AU1128" i="1"/>
  <c r="AT1128" i="1"/>
  <c r="AS1128" i="1"/>
  <c r="AR1128" i="1"/>
  <c r="AQ1128" i="1"/>
  <c r="AP1128" i="1"/>
  <c r="AO1128" i="1"/>
  <c r="AN1128" i="1"/>
  <c r="AM1128" i="1"/>
  <c r="AV1127" i="1"/>
  <c r="AU1127" i="1"/>
  <c r="AT1127" i="1"/>
  <c r="AS1127" i="1"/>
  <c r="AR1127" i="1"/>
  <c r="AQ1127" i="1"/>
  <c r="AP1127" i="1"/>
  <c r="AO1127" i="1"/>
  <c r="AN1127" i="1"/>
  <c r="AM1127" i="1"/>
  <c r="AV1126" i="1"/>
  <c r="AU1126" i="1"/>
  <c r="AT1126" i="1"/>
  <c r="AS1126" i="1"/>
  <c r="AR1126" i="1"/>
  <c r="AQ1126" i="1"/>
  <c r="AP1126" i="1"/>
  <c r="AO1126" i="1"/>
  <c r="AN1126" i="1"/>
  <c r="AM1126" i="1"/>
  <c r="AV1125" i="1"/>
  <c r="AU1125" i="1"/>
  <c r="AT1125" i="1"/>
  <c r="AS1125" i="1"/>
  <c r="AR1125" i="1"/>
  <c r="AQ1125" i="1"/>
  <c r="AP1125" i="1"/>
  <c r="AO1125" i="1"/>
  <c r="AN1125" i="1"/>
  <c r="AM1125" i="1"/>
  <c r="AV1124" i="1"/>
  <c r="AU1124" i="1"/>
  <c r="AT1124" i="1"/>
  <c r="AS1124" i="1"/>
  <c r="AR1124" i="1"/>
  <c r="AQ1124" i="1"/>
  <c r="AP1124" i="1"/>
  <c r="AO1124" i="1"/>
  <c r="AN1124" i="1"/>
  <c r="AM1124" i="1"/>
  <c r="AV1123" i="1"/>
  <c r="AU1123" i="1"/>
  <c r="AT1123" i="1"/>
  <c r="AS1123" i="1"/>
  <c r="AR1123" i="1"/>
  <c r="AQ1123" i="1"/>
  <c r="AP1123" i="1"/>
  <c r="AO1123" i="1"/>
  <c r="AN1123" i="1"/>
  <c r="AM1123" i="1"/>
  <c r="AV1122" i="1"/>
  <c r="AU1122" i="1"/>
  <c r="AT1122" i="1"/>
  <c r="AS1122" i="1"/>
  <c r="AR1122" i="1"/>
  <c r="AQ1122" i="1"/>
  <c r="AP1122" i="1"/>
  <c r="AO1122" i="1"/>
  <c r="AN1122" i="1"/>
  <c r="AM1122" i="1"/>
  <c r="AV1121" i="1"/>
  <c r="AU1121" i="1"/>
  <c r="AT1121" i="1"/>
  <c r="AS1121" i="1"/>
  <c r="AR1121" i="1"/>
  <c r="AQ1121" i="1"/>
  <c r="AP1121" i="1"/>
  <c r="AO1121" i="1"/>
  <c r="AN1121" i="1"/>
  <c r="AM1121" i="1"/>
  <c r="AV1120" i="1"/>
  <c r="AU1120" i="1"/>
  <c r="AT1120" i="1"/>
  <c r="AS1120" i="1"/>
  <c r="AR1120" i="1"/>
  <c r="AQ1120" i="1"/>
  <c r="AP1120" i="1"/>
  <c r="AO1120" i="1"/>
  <c r="AN1120" i="1"/>
  <c r="AM1120" i="1"/>
  <c r="AV1119" i="1"/>
  <c r="AU1119" i="1"/>
  <c r="AT1119" i="1"/>
  <c r="AS1119" i="1"/>
  <c r="AR1119" i="1"/>
  <c r="AQ1119" i="1"/>
  <c r="AP1119" i="1"/>
  <c r="AO1119" i="1"/>
  <c r="AN1119" i="1"/>
  <c r="AM1119" i="1"/>
  <c r="AV1118" i="1"/>
  <c r="AU1118" i="1"/>
  <c r="AT1118" i="1"/>
  <c r="AS1118" i="1"/>
  <c r="AR1118" i="1"/>
  <c r="AQ1118" i="1"/>
  <c r="AP1118" i="1"/>
  <c r="AO1118" i="1"/>
  <c r="AN1118" i="1"/>
  <c r="AM1118" i="1"/>
  <c r="AV1117" i="1"/>
  <c r="AU1117" i="1"/>
  <c r="AT1117" i="1"/>
  <c r="AS1117" i="1"/>
  <c r="AR1117" i="1"/>
  <c r="AQ1117" i="1"/>
  <c r="AP1117" i="1"/>
  <c r="AO1117" i="1"/>
  <c r="AN1117" i="1"/>
  <c r="AM1117" i="1"/>
  <c r="AV1116" i="1"/>
  <c r="AU1116" i="1"/>
  <c r="AT1116" i="1"/>
  <c r="AS1116" i="1"/>
  <c r="AR1116" i="1"/>
  <c r="AQ1116" i="1"/>
  <c r="AP1116" i="1"/>
  <c r="AO1116" i="1"/>
  <c r="AN1116" i="1"/>
  <c r="AM1116" i="1"/>
  <c r="AV1115" i="1"/>
  <c r="AU1115" i="1"/>
  <c r="AT1115" i="1"/>
  <c r="AS1115" i="1"/>
  <c r="AR1115" i="1"/>
  <c r="AQ1115" i="1"/>
  <c r="AP1115" i="1"/>
  <c r="AO1115" i="1"/>
  <c r="AN1115" i="1"/>
  <c r="AM1115" i="1"/>
  <c r="AV1114" i="1"/>
  <c r="AU1114" i="1"/>
  <c r="AT1114" i="1"/>
  <c r="AS1114" i="1"/>
  <c r="AR1114" i="1"/>
  <c r="AQ1114" i="1"/>
  <c r="AP1114" i="1"/>
  <c r="AO1114" i="1"/>
  <c r="AN1114" i="1"/>
  <c r="AM1114" i="1"/>
  <c r="AV1113" i="1"/>
  <c r="AU1113" i="1"/>
  <c r="AT1113" i="1"/>
  <c r="AS1113" i="1"/>
  <c r="AR1113" i="1"/>
  <c r="AQ1113" i="1"/>
  <c r="AP1113" i="1"/>
  <c r="AO1113" i="1"/>
  <c r="AN1113" i="1"/>
  <c r="AM1113" i="1"/>
  <c r="AV1112" i="1"/>
  <c r="AU1112" i="1"/>
  <c r="AT1112" i="1"/>
  <c r="AS1112" i="1"/>
  <c r="AR1112" i="1"/>
  <c r="AQ1112" i="1"/>
  <c r="AP1112" i="1"/>
  <c r="AO1112" i="1"/>
  <c r="AN1112" i="1"/>
  <c r="AM1112" i="1"/>
  <c r="AV1111" i="1"/>
  <c r="AU1111" i="1"/>
  <c r="AT1111" i="1"/>
  <c r="AS1111" i="1"/>
  <c r="AR1111" i="1"/>
  <c r="AQ1111" i="1"/>
  <c r="AP1111" i="1"/>
  <c r="AO1111" i="1"/>
  <c r="AN1111" i="1"/>
  <c r="AM1111" i="1"/>
  <c r="AV1110" i="1"/>
  <c r="AU1110" i="1"/>
  <c r="AT1110" i="1"/>
  <c r="AS1110" i="1"/>
  <c r="AR1110" i="1"/>
  <c r="AQ1110" i="1"/>
  <c r="AP1110" i="1"/>
  <c r="AO1110" i="1"/>
  <c r="AN1110" i="1"/>
  <c r="AM1110" i="1"/>
  <c r="AV1109" i="1"/>
  <c r="AU1109" i="1"/>
  <c r="AT1109" i="1"/>
  <c r="AS1109" i="1"/>
  <c r="AR1109" i="1"/>
  <c r="AQ1109" i="1"/>
  <c r="AP1109" i="1"/>
  <c r="AO1109" i="1"/>
  <c r="AN1109" i="1"/>
  <c r="AM1109" i="1"/>
  <c r="AV1108" i="1"/>
  <c r="AU1108" i="1"/>
  <c r="AT1108" i="1"/>
  <c r="AS1108" i="1"/>
  <c r="AR1108" i="1"/>
  <c r="AQ1108" i="1"/>
  <c r="AP1108" i="1"/>
  <c r="AO1108" i="1"/>
  <c r="AN1108" i="1"/>
  <c r="AM1108" i="1"/>
  <c r="AV1107" i="1"/>
  <c r="AU1107" i="1"/>
  <c r="AT1107" i="1"/>
  <c r="AS1107" i="1"/>
  <c r="AR1107" i="1"/>
  <c r="AQ1107" i="1"/>
  <c r="AP1107" i="1"/>
  <c r="AO1107" i="1"/>
  <c r="AN1107" i="1"/>
  <c r="AM1107" i="1"/>
  <c r="AV1106" i="1"/>
  <c r="AU1106" i="1"/>
  <c r="AT1106" i="1"/>
  <c r="AS1106" i="1"/>
  <c r="AR1106" i="1"/>
  <c r="AQ1106" i="1"/>
  <c r="AP1106" i="1"/>
  <c r="AO1106" i="1"/>
  <c r="AN1106" i="1"/>
  <c r="AM1106" i="1"/>
  <c r="AV1105" i="1"/>
  <c r="AU1105" i="1"/>
  <c r="AT1105" i="1"/>
  <c r="AS1105" i="1"/>
  <c r="AR1105" i="1"/>
  <c r="AQ1105" i="1"/>
  <c r="AP1105" i="1"/>
  <c r="AO1105" i="1"/>
  <c r="AN1105" i="1"/>
  <c r="AM1105" i="1"/>
  <c r="AV1104" i="1"/>
  <c r="AU1104" i="1"/>
  <c r="AT1104" i="1"/>
  <c r="AS1104" i="1"/>
  <c r="AR1104" i="1"/>
  <c r="AQ1104" i="1"/>
  <c r="AP1104" i="1"/>
  <c r="AO1104" i="1"/>
  <c r="AN1104" i="1"/>
  <c r="AM1104" i="1"/>
  <c r="AV1103" i="1"/>
  <c r="AU1103" i="1"/>
  <c r="AT1103" i="1"/>
  <c r="AS1103" i="1"/>
  <c r="AR1103" i="1"/>
  <c r="AQ1103" i="1"/>
  <c r="AP1103" i="1"/>
  <c r="AO1103" i="1"/>
  <c r="AN1103" i="1"/>
  <c r="AM1103" i="1"/>
  <c r="AV1102" i="1"/>
  <c r="AU1102" i="1"/>
  <c r="AT1102" i="1"/>
  <c r="AS1102" i="1"/>
  <c r="AR1102" i="1"/>
  <c r="AQ1102" i="1"/>
  <c r="AP1102" i="1"/>
  <c r="AO1102" i="1"/>
  <c r="AN1102" i="1"/>
  <c r="AM1102" i="1"/>
  <c r="AV1101" i="1"/>
  <c r="AU1101" i="1"/>
  <c r="AT1101" i="1"/>
  <c r="AS1101" i="1"/>
  <c r="AR1101" i="1"/>
  <c r="AQ1101" i="1"/>
  <c r="AP1101" i="1"/>
  <c r="AO1101" i="1"/>
  <c r="AN1101" i="1"/>
  <c r="AM1101" i="1"/>
  <c r="AV1100" i="1"/>
  <c r="AU1100" i="1"/>
  <c r="AT1100" i="1"/>
  <c r="AS1100" i="1"/>
  <c r="AR1100" i="1"/>
  <c r="AQ1100" i="1"/>
  <c r="AP1100" i="1"/>
  <c r="AO1100" i="1"/>
  <c r="AN1100" i="1"/>
  <c r="AM1100" i="1"/>
  <c r="AV1099" i="1"/>
  <c r="AU1099" i="1"/>
  <c r="AT1099" i="1"/>
  <c r="AS1099" i="1"/>
  <c r="AR1099" i="1"/>
  <c r="AQ1099" i="1"/>
  <c r="AP1099" i="1"/>
  <c r="AO1099" i="1"/>
  <c r="AN1099" i="1"/>
  <c r="AM1099" i="1"/>
  <c r="AV1098" i="1"/>
  <c r="AU1098" i="1"/>
  <c r="AT1098" i="1"/>
  <c r="AS1098" i="1"/>
  <c r="AR1098" i="1"/>
  <c r="AQ1098" i="1"/>
  <c r="AP1098" i="1"/>
  <c r="AO1098" i="1"/>
  <c r="AN1098" i="1"/>
  <c r="AM1098" i="1"/>
  <c r="AV1097" i="1"/>
  <c r="AU1097" i="1"/>
  <c r="AT1097" i="1"/>
  <c r="AS1097" i="1"/>
  <c r="AR1097" i="1"/>
  <c r="AQ1097" i="1"/>
  <c r="AP1097" i="1"/>
  <c r="AO1097" i="1"/>
  <c r="AN1097" i="1"/>
  <c r="AM1097" i="1"/>
  <c r="AV1096" i="1"/>
  <c r="AU1096" i="1"/>
  <c r="AT1096" i="1"/>
  <c r="AS1096" i="1"/>
  <c r="AR1096" i="1"/>
  <c r="AQ1096" i="1"/>
  <c r="AP1096" i="1"/>
  <c r="AO1096" i="1"/>
  <c r="AN1096" i="1"/>
  <c r="AM1096" i="1"/>
  <c r="AV1095" i="1"/>
  <c r="AU1095" i="1"/>
  <c r="AT1095" i="1"/>
  <c r="AS1095" i="1"/>
  <c r="AR1095" i="1"/>
  <c r="AQ1095" i="1"/>
  <c r="AP1095" i="1"/>
  <c r="AO1095" i="1"/>
  <c r="AN1095" i="1"/>
  <c r="AM1095" i="1"/>
  <c r="AV1094" i="1"/>
  <c r="AU1094" i="1"/>
  <c r="AT1094" i="1"/>
  <c r="AS1094" i="1"/>
  <c r="AR1094" i="1"/>
  <c r="AQ1094" i="1"/>
  <c r="AP1094" i="1"/>
  <c r="AO1094" i="1"/>
  <c r="AN1094" i="1"/>
  <c r="AM1094" i="1"/>
  <c r="AV1093" i="1"/>
  <c r="AU1093" i="1"/>
  <c r="AT1093" i="1"/>
  <c r="AS1093" i="1"/>
  <c r="AR1093" i="1"/>
  <c r="AQ1093" i="1"/>
  <c r="AP1093" i="1"/>
  <c r="AO1093" i="1"/>
  <c r="AN1093" i="1"/>
  <c r="AM1093" i="1"/>
  <c r="AV1092" i="1"/>
  <c r="AU1092" i="1"/>
  <c r="AT1092" i="1"/>
  <c r="AS1092" i="1"/>
  <c r="AR1092" i="1"/>
  <c r="AQ1092" i="1"/>
  <c r="AP1092" i="1"/>
  <c r="AO1092" i="1"/>
  <c r="AN1092" i="1"/>
  <c r="AM1092" i="1"/>
  <c r="AV1091" i="1"/>
  <c r="AU1091" i="1"/>
  <c r="AT1091" i="1"/>
  <c r="AS1091" i="1"/>
  <c r="AR1091" i="1"/>
  <c r="AQ1091" i="1"/>
  <c r="AP1091" i="1"/>
  <c r="AO1091" i="1"/>
  <c r="AN1091" i="1"/>
  <c r="AM1091" i="1"/>
  <c r="AV1090" i="1"/>
  <c r="AU1090" i="1"/>
  <c r="AT1090" i="1"/>
  <c r="AS1090" i="1"/>
  <c r="AR1090" i="1"/>
  <c r="AQ1090" i="1"/>
  <c r="AP1090" i="1"/>
  <c r="AO1090" i="1"/>
  <c r="AN1090" i="1"/>
  <c r="AM1090" i="1"/>
  <c r="AV1089" i="1"/>
  <c r="AU1089" i="1"/>
  <c r="AT1089" i="1"/>
  <c r="AS1089" i="1"/>
  <c r="AR1089" i="1"/>
  <c r="AQ1089" i="1"/>
  <c r="AP1089" i="1"/>
  <c r="AO1089" i="1"/>
  <c r="AN1089" i="1"/>
  <c r="AM1089" i="1"/>
  <c r="AV1088" i="1"/>
  <c r="AU1088" i="1"/>
  <c r="AT1088" i="1"/>
  <c r="AS1088" i="1"/>
  <c r="AR1088" i="1"/>
  <c r="AQ1088" i="1"/>
  <c r="AP1088" i="1"/>
  <c r="AO1088" i="1"/>
  <c r="AN1088" i="1"/>
  <c r="AM1088" i="1"/>
  <c r="AV1087" i="1"/>
  <c r="AU1087" i="1"/>
  <c r="AT1087" i="1"/>
  <c r="AS1087" i="1"/>
  <c r="AR1087" i="1"/>
  <c r="AQ1087" i="1"/>
  <c r="AP1087" i="1"/>
  <c r="AO1087" i="1"/>
  <c r="AN1087" i="1"/>
  <c r="AM1087" i="1"/>
  <c r="AV1086" i="1"/>
  <c r="AU1086" i="1"/>
  <c r="AT1086" i="1"/>
  <c r="AS1086" i="1"/>
  <c r="AR1086" i="1"/>
  <c r="AQ1086" i="1"/>
  <c r="AP1086" i="1"/>
  <c r="AO1086" i="1"/>
  <c r="AN1086" i="1"/>
  <c r="AM1086" i="1"/>
  <c r="AV1085" i="1"/>
  <c r="AU1085" i="1"/>
  <c r="AT1085" i="1"/>
  <c r="AS1085" i="1"/>
  <c r="AR1085" i="1"/>
  <c r="AQ1085" i="1"/>
  <c r="AP1085" i="1"/>
  <c r="AO1085" i="1"/>
  <c r="AN1085" i="1"/>
  <c r="AM1085" i="1"/>
  <c r="AV1084" i="1"/>
  <c r="AU1084" i="1"/>
  <c r="AT1084" i="1"/>
  <c r="AS1084" i="1"/>
  <c r="AR1084" i="1"/>
  <c r="AQ1084" i="1"/>
  <c r="AP1084" i="1"/>
  <c r="AO1084" i="1"/>
  <c r="AN1084" i="1"/>
  <c r="AM1084" i="1"/>
  <c r="AV1083" i="1"/>
  <c r="AU1083" i="1"/>
  <c r="AT1083" i="1"/>
  <c r="AS1083" i="1"/>
  <c r="AR1083" i="1"/>
  <c r="AQ1083" i="1"/>
  <c r="AP1083" i="1"/>
  <c r="AO1083" i="1"/>
  <c r="AN1083" i="1"/>
  <c r="AM1083" i="1"/>
  <c r="AV1082" i="1"/>
  <c r="AU1082" i="1"/>
  <c r="AT1082" i="1"/>
  <c r="AS1082" i="1"/>
  <c r="AR1082" i="1"/>
  <c r="AQ1082" i="1"/>
  <c r="AP1082" i="1"/>
  <c r="AO1082" i="1"/>
  <c r="AN1082" i="1"/>
  <c r="AM1082" i="1"/>
  <c r="AV1081" i="1"/>
  <c r="AU1081" i="1"/>
  <c r="AT1081" i="1"/>
  <c r="AS1081" i="1"/>
  <c r="AR1081" i="1"/>
  <c r="AQ1081" i="1"/>
  <c r="AP1081" i="1"/>
  <c r="AO1081" i="1"/>
  <c r="AN1081" i="1"/>
  <c r="AM1081" i="1"/>
  <c r="AV1080" i="1"/>
  <c r="AU1080" i="1"/>
  <c r="AT1080" i="1"/>
  <c r="AS1080" i="1"/>
  <c r="AR1080" i="1"/>
  <c r="AQ1080" i="1"/>
  <c r="AP1080" i="1"/>
  <c r="AO1080" i="1"/>
  <c r="AN1080" i="1"/>
  <c r="AM1080" i="1"/>
  <c r="AV1079" i="1"/>
  <c r="AU1079" i="1"/>
  <c r="AT1079" i="1"/>
  <c r="AS1079" i="1"/>
  <c r="AR1079" i="1"/>
  <c r="AQ1079" i="1"/>
  <c r="AP1079" i="1"/>
  <c r="AO1079" i="1"/>
  <c r="AN1079" i="1"/>
  <c r="AM1079" i="1"/>
  <c r="AV1078" i="1"/>
  <c r="AU1078" i="1"/>
  <c r="AT1078" i="1"/>
  <c r="AS1078" i="1"/>
  <c r="AR1078" i="1"/>
  <c r="AQ1078" i="1"/>
  <c r="AP1078" i="1"/>
  <c r="AO1078" i="1"/>
  <c r="AN1078" i="1"/>
  <c r="AM1078" i="1"/>
  <c r="AV1077" i="1"/>
  <c r="AU1077" i="1"/>
  <c r="AT1077" i="1"/>
  <c r="AS1077" i="1"/>
  <c r="AR1077" i="1"/>
  <c r="AQ1077" i="1"/>
  <c r="AP1077" i="1"/>
  <c r="AO1077" i="1"/>
  <c r="AN1077" i="1"/>
  <c r="AM1077" i="1"/>
  <c r="AV1076" i="1"/>
  <c r="AU1076" i="1"/>
  <c r="AT1076" i="1"/>
  <c r="AS1076" i="1"/>
  <c r="AR1076" i="1"/>
  <c r="AQ1076" i="1"/>
  <c r="AP1076" i="1"/>
  <c r="AO1076" i="1"/>
  <c r="AN1076" i="1"/>
  <c r="AM1076" i="1"/>
  <c r="AV1075" i="1"/>
  <c r="AU1075" i="1"/>
  <c r="AT1075" i="1"/>
  <c r="AS1075" i="1"/>
  <c r="AR1075" i="1"/>
  <c r="AQ1075" i="1"/>
  <c r="AP1075" i="1"/>
  <c r="AO1075" i="1"/>
  <c r="AN1075" i="1"/>
  <c r="AM1075" i="1"/>
  <c r="AV1074" i="1"/>
  <c r="AU1074" i="1"/>
  <c r="AT1074" i="1"/>
  <c r="AS1074" i="1"/>
  <c r="AR1074" i="1"/>
  <c r="AQ1074" i="1"/>
  <c r="AP1074" i="1"/>
  <c r="AO1074" i="1"/>
  <c r="AN1074" i="1"/>
  <c r="AM1074" i="1"/>
  <c r="AV1073" i="1"/>
  <c r="AU1073" i="1"/>
  <c r="AT1073" i="1"/>
  <c r="AS1073" i="1"/>
  <c r="AR1073" i="1"/>
  <c r="AQ1073" i="1"/>
  <c r="AP1073" i="1"/>
  <c r="AO1073" i="1"/>
  <c r="AN1073" i="1"/>
  <c r="AM1073" i="1"/>
  <c r="AV1072" i="1"/>
  <c r="AU1072" i="1"/>
  <c r="AT1072" i="1"/>
  <c r="AS1072" i="1"/>
  <c r="AR1072" i="1"/>
  <c r="AQ1072" i="1"/>
  <c r="AP1072" i="1"/>
  <c r="AO1072" i="1"/>
  <c r="AN1072" i="1"/>
  <c r="AM1072" i="1"/>
  <c r="AV1071" i="1"/>
  <c r="AU1071" i="1"/>
  <c r="AT1071" i="1"/>
  <c r="AS1071" i="1"/>
  <c r="AR1071" i="1"/>
  <c r="AQ1071" i="1"/>
  <c r="AP1071" i="1"/>
  <c r="AO1071" i="1"/>
  <c r="AN1071" i="1"/>
  <c r="AM1071" i="1"/>
  <c r="AV1070" i="1"/>
  <c r="AU1070" i="1"/>
  <c r="AT1070" i="1"/>
  <c r="AS1070" i="1"/>
  <c r="AR1070" i="1"/>
  <c r="AQ1070" i="1"/>
  <c r="AP1070" i="1"/>
  <c r="AO1070" i="1"/>
  <c r="AN1070" i="1"/>
  <c r="AM1070" i="1"/>
  <c r="AV1069" i="1"/>
  <c r="AU1069" i="1"/>
  <c r="AT1069" i="1"/>
  <c r="AS1069" i="1"/>
  <c r="AR1069" i="1"/>
  <c r="AQ1069" i="1"/>
  <c r="AP1069" i="1"/>
  <c r="AO1069" i="1"/>
  <c r="AN1069" i="1"/>
  <c r="AM1069" i="1"/>
  <c r="AV1068" i="1"/>
  <c r="AU1068" i="1"/>
  <c r="AT1068" i="1"/>
  <c r="AS1068" i="1"/>
  <c r="AR1068" i="1"/>
  <c r="AQ1068" i="1"/>
  <c r="AP1068" i="1"/>
  <c r="AO1068" i="1"/>
  <c r="AN1068" i="1"/>
  <c r="AM1068" i="1"/>
  <c r="AV1067" i="1"/>
  <c r="AU1067" i="1"/>
  <c r="AT1067" i="1"/>
  <c r="AS1067" i="1"/>
  <c r="AR1067" i="1"/>
  <c r="AQ1067" i="1"/>
  <c r="AP1067" i="1"/>
  <c r="AO1067" i="1"/>
  <c r="AN1067" i="1"/>
  <c r="AM1067" i="1"/>
  <c r="AV1066" i="1"/>
  <c r="AU1066" i="1"/>
  <c r="AT1066" i="1"/>
  <c r="AS1066" i="1"/>
  <c r="AR1066" i="1"/>
  <c r="AQ1066" i="1"/>
  <c r="AP1066" i="1"/>
  <c r="AO1066" i="1"/>
  <c r="AN1066" i="1"/>
  <c r="AM1066" i="1"/>
  <c r="AV1065" i="1"/>
  <c r="AU1065" i="1"/>
  <c r="AT1065" i="1"/>
  <c r="AS1065" i="1"/>
  <c r="AR1065" i="1"/>
  <c r="AQ1065" i="1"/>
  <c r="AP1065" i="1"/>
  <c r="AO1065" i="1"/>
  <c r="AN1065" i="1"/>
  <c r="AM1065" i="1"/>
  <c r="AV1064" i="1"/>
  <c r="AU1064" i="1"/>
  <c r="AT1064" i="1"/>
  <c r="AS1064" i="1"/>
  <c r="AR1064" i="1"/>
  <c r="AQ1064" i="1"/>
  <c r="AP1064" i="1"/>
  <c r="AO1064" i="1"/>
  <c r="AN1064" i="1"/>
  <c r="AM1064" i="1"/>
  <c r="AV1063" i="1"/>
  <c r="AU1063" i="1"/>
  <c r="AT1063" i="1"/>
  <c r="AS1063" i="1"/>
  <c r="AR1063" i="1"/>
  <c r="AQ1063" i="1"/>
  <c r="AP1063" i="1"/>
  <c r="AO1063" i="1"/>
  <c r="AN1063" i="1"/>
  <c r="AM1063" i="1"/>
  <c r="AV1062" i="1"/>
  <c r="AU1062" i="1"/>
  <c r="AT1062" i="1"/>
  <c r="AS1062" i="1"/>
  <c r="AR1062" i="1"/>
  <c r="AQ1062" i="1"/>
  <c r="AP1062" i="1"/>
  <c r="AO1062" i="1"/>
  <c r="AN1062" i="1"/>
  <c r="AM1062" i="1"/>
  <c r="AV1061" i="1"/>
  <c r="AU1061" i="1"/>
  <c r="AT1061" i="1"/>
  <c r="AS1061" i="1"/>
  <c r="AR1061" i="1"/>
  <c r="AQ1061" i="1"/>
  <c r="AP1061" i="1"/>
  <c r="AO1061" i="1"/>
  <c r="AN1061" i="1"/>
  <c r="AM1061" i="1"/>
  <c r="AV1060" i="1"/>
  <c r="AU1060" i="1"/>
  <c r="AT1060" i="1"/>
  <c r="AS1060" i="1"/>
  <c r="AR1060" i="1"/>
  <c r="AQ1060" i="1"/>
  <c r="AP1060" i="1"/>
  <c r="AO1060" i="1"/>
  <c r="AN1060" i="1"/>
  <c r="AM1060" i="1"/>
  <c r="AV1059" i="1"/>
  <c r="AU1059" i="1"/>
  <c r="AT1059" i="1"/>
  <c r="AS1059" i="1"/>
  <c r="AR1059" i="1"/>
  <c r="AQ1059" i="1"/>
  <c r="AP1059" i="1"/>
  <c r="AO1059" i="1"/>
  <c r="AN1059" i="1"/>
  <c r="AM1059" i="1"/>
  <c r="AV1058" i="1"/>
  <c r="AU1058" i="1"/>
  <c r="AT1058" i="1"/>
  <c r="AS1058" i="1"/>
  <c r="AR1058" i="1"/>
  <c r="AQ1058" i="1"/>
  <c r="AP1058" i="1"/>
  <c r="AO1058" i="1"/>
  <c r="AN1058" i="1"/>
  <c r="AM1058" i="1"/>
  <c r="AV1057" i="1"/>
  <c r="AU1057" i="1"/>
  <c r="AT1057" i="1"/>
  <c r="AS1057" i="1"/>
  <c r="AR1057" i="1"/>
  <c r="AQ1057" i="1"/>
  <c r="AP1057" i="1"/>
  <c r="AO1057" i="1"/>
  <c r="AN1057" i="1"/>
  <c r="AM1057" i="1"/>
  <c r="AV1056" i="1"/>
  <c r="AU1056" i="1"/>
  <c r="AT1056" i="1"/>
  <c r="AS1056" i="1"/>
  <c r="AR1056" i="1"/>
  <c r="AQ1056" i="1"/>
  <c r="AP1056" i="1"/>
  <c r="AO1056" i="1"/>
  <c r="AN1056" i="1"/>
  <c r="AM1056" i="1"/>
  <c r="AV1055" i="1"/>
  <c r="AU1055" i="1"/>
  <c r="AT1055" i="1"/>
  <c r="AS1055" i="1"/>
  <c r="AR1055" i="1"/>
  <c r="AQ1055" i="1"/>
  <c r="AP1055" i="1"/>
  <c r="AO1055" i="1"/>
  <c r="AN1055" i="1"/>
  <c r="AM1055" i="1"/>
  <c r="AV1054" i="1"/>
  <c r="AU1054" i="1"/>
  <c r="AT1054" i="1"/>
  <c r="AS1054" i="1"/>
  <c r="AR1054" i="1"/>
  <c r="AQ1054" i="1"/>
  <c r="AP1054" i="1"/>
  <c r="AO1054" i="1"/>
  <c r="AN1054" i="1"/>
  <c r="AM1054" i="1"/>
  <c r="AV1053" i="1"/>
  <c r="AU1053" i="1"/>
  <c r="AT1053" i="1"/>
  <c r="AS1053" i="1"/>
  <c r="AR1053" i="1"/>
  <c r="AQ1053" i="1"/>
  <c r="AP1053" i="1"/>
  <c r="AO1053" i="1"/>
  <c r="AN1053" i="1"/>
  <c r="AM1053" i="1"/>
  <c r="AV1052" i="1"/>
  <c r="AU1052" i="1"/>
  <c r="AT1052" i="1"/>
  <c r="AS1052" i="1"/>
  <c r="AR1052" i="1"/>
  <c r="AQ1052" i="1"/>
  <c r="AP1052" i="1"/>
  <c r="AO1052" i="1"/>
  <c r="AN1052" i="1"/>
  <c r="AM1052" i="1"/>
  <c r="AV1051" i="1"/>
  <c r="AU1051" i="1"/>
  <c r="AT1051" i="1"/>
  <c r="AS1051" i="1"/>
  <c r="AR1051" i="1"/>
  <c r="AQ1051" i="1"/>
  <c r="AP1051" i="1"/>
  <c r="AO1051" i="1"/>
  <c r="AN1051" i="1"/>
  <c r="AM1051" i="1"/>
  <c r="AV1050" i="1"/>
  <c r="AU1050" i="1"/>
  <c r="AT1050" i="1"/>
  <c r="AS1050" i="1"/>
  <c r="AR1050" i="1"/>
  <c r="AQ1050" i="1"/>
  <c r="AP1050" i="1"/>
  <c r="AO1050" i="1"/>
  <c r="AN1050" i="1"/>
  <c r="AM1050" i="1"/>
  <c r="AV1049" i="1"/>
  <c r="AU1049" i="1"/>
  <c r="AT1049" i="1"/>
  <c r="AS1049" i="1"/>
  <c r="AR1049" i="1"/>
  <c r="AQ1049" i="1"/>
  <c r="AP1049" i="1"/>
  <c r="AO1049" i="1"/>
  <c r="AN1049" i="1"/>
  <c r="AM1049" i="1"/>
  <c r="AV1048" i="1"/>
  <c r="AU1048" i="1"/>
  <c r="AT1048" i="1"/>
  <c r="AS1048" i="1"/>
  <c r="AR1048" i="1"/>
  <c r="AQ1048" i="1"/>
  <c r="AP1048" i="1"/>
  <c r="AO1048" i="1"/>
  <c r="AN1048" i="1"/>
  <c r="AM1048" i="1"/>
  <c r="AV1047" i="1"/>
  <c r="AU1047" i="1"/>
  <c r="AT1047" i="1"/>
  <c r="AS1047" i="1"/>
  <c r="AR1047" i="1"/>
  <c r="AQ1047" i="1"/>
  <c r="AP1047" i="1"/>
  <c r="AO1047" i="1"/>
  <c r="AN1047" i="1"/>
  <c r="AM1047" i="1"/>
  <c r="AV1046" i="1"/>
  <c r="AU1046" i="1"/>
  <c r="AT1046" i="1"/>
  <c r="AS1046" i="1"/>
  <c r="AR1046" i="1"/>
  <c r="AQ1046" i="1"/>
  <c r="AP1046" i="1"/>
  <c r="AO1046" i="1"/>
  <c r="AN1046" i="1"/>
  <c r="AM1046" i="1"/>
  <c r="AV1045" i="1"/>
  <c r="AU1045" i="1"/>
  <c r="AT1045" i="1"/>
  <c r="AS1045" i="1"/>
  <c r="AR1045" i="1"/>
  <c r="AQ1045" i="1"/>
  <c r="AP1045" i="1"/>
  <c r="AO1045" i="1"/>
  <c r="AN1045" i="1"/>
  <c r="AM1045" i="1"/>
  <c r="AV1044" i="1"/>
  <c r="AU1044" i="1"/>
  <c r="AT1044" i="1"/>
  <c r="AS1044" i="1"/>
  <c r="AR1044" i="1"/>
  <c r="AQ1044" i="1"/>
  <c r="AP1044" i="1"/>
  <c r="AO1044" i="1"/>
  <c r="AN1044" i="1"/>
  <c r="AM1044" i="1"/>
  <c r="AV1043" i="1"/>
  <c r="AU1043" i="1"/>
  <c r="AT1043" i="1"/>
  <c r="AS1043" i="1"/>
  <c r="AR1043" i="1"/>
  <c r="AQ1043" i="1"/>
  <c r="AP1043" i="1"/>
  <c r="AO1043" i="1"/>
  <c r="AN1043" i="1"/>
  <c r="AM1043" i="1"/>
  <c r="AV1042" i="1"/>
  <c r="AU1042" i="1"/>
  <c r="AT1042" i="1"/>
  <c r="AS1042" i="1"/>
  <c r="AR1042" i="1"/>
  <c r="AQ1042" i="1"/>
  <c r="AP1042" i="1"/>
  <c r="AO1042" i="1"/>
  <c r="AN1042" i="1"/>
  <c r="AM1042" i="1"/>
  <c r="AV1041" i="1"/>
  <c r="AU1041" i="1"/>
  <c r="AT1041" i="1"/>
  <c r="AS1041" i="1"/>
  <c r="AR1041" i="1"/>
  <c r="AQ1041" i="1"/>
  <c r="AP1041" i="1"/>
  <c r="AO1041" i="1"/>
  <c r="AN1041" i="1"/>
  <c r="AM1041" i="1"/>
  <c r="AV1040" i="1"/>
  <c r="AU1040" i="1"/>
  <c r="AT1040" i="1"/>
  <c r="AS1040" i="1"/>
  <c r="AR1040" i="1"/>
  <c r="AQ1040" i="1"/>
  <c r="AP1040" i="1"/>
  <c r="AO1040" i="1"/>
  <c r="AN1040" i="1"/>
  <c r="AM1040" i="1"/>
  <c r="AV1039" i="1"/>
  <c r="AU1039" i="1"/>
  <c r="AT1039" i="1"/>
  <c r="AS1039" i="1"/>
  <c r="AR1039" i="1"/>
  <c r="AQ1039" i="1"/>
  <c r="AP1039" i="1"/>
  <c r="AO1039" i="1"/>
  <c r="AN1039" i="1"/>
  <c r="AM1039" i="1"/>
  <c r="AV1038" i="1"/>
  <c r="AU1038" i="1"/>
  <c r="AT1038" i="1"/>
  <c r="AS1038" i="1"/>
  <c r="AR1038" i="1"/>
  <c r="AQ1038" i="1"/>
  <c r="AP1038" i="1"/>
  <c r="AO1038" i="1"/>
  <c r="AN1038" i="1"/>
  <c r="AM1038" i="1"/>
  <c r="AV1037" i="1"/>
  <c r="AU1037" i="1"/>
  <c r="AT1037" i="1"/>
  <c r="AS1037" i="1"/>
  <c r="AR1037" i="1"/>
  <c r="AQ1037" i="1"/>
  <c r="AP1037" i="1"/>
  <c r="AO1037" i="1"/>
  <c r="AN1037" i="1"/>
  <c r="AM1037" i="1"/>
  <c r="AV1036" i="1"/>
  <c r="AU1036" i="1"/>
  <c r="AT1036" i="1"/>
  <c r="AS1036" i="1"/>
  <c r="AR1036" i="1"/>
  <c r="AQ1036" i="1"/>
  <c r="AP1036" i="1"/>
  <c r="AO1036" i="1"/>
  <c r="AN1036" i="1"/>
  <c r="AM1036" i="1"/>
  <c r="AV1035" i="1"/>
  <c r="AU1035" i="1"/>
  <c r="AT1035" i="1"/>
  <c r="AS1035" i="1"/>
  <c r="AR1035" i="1"/>
  <c r="AQ1035" i="1"/>
  <c r="AP1035" i="1"/>
  <c r="AO1035" i="1"/>
  <c r="AN1035" i="1"/>
  <c r="AM1035" i="1"/>
  <c r="AV1034" i="1"/>
  <c r="AU1034" i="1"/>
  <c r="AT1034" i="1"/>
  <c r="AS1034" i="1"/>
  <c r="AR1034" i="1"/>
  <c r="AQ1034" i="1"/>
  <c r="AP1034" i="1"/>
  <c r="AO1034" i="1"/>
  <c r="AN1034" i="1"/>
  <c r="AM1034" i="1"/>
  <c r="AV1033" i="1"/>
  <c r="AU1033" i="1"/>
  <c r="AT1033" i="1"/>
  <c r="AS1033" i="1"/>
  <c r="AR1033" i="1"/>
  <c r="AQ1033" i="1"/>
  <c r="AP1033" i="1"/>
  <c r="AO1033" i="1"/>
  <c r="AN1033" i="1"/>
  <c r="AM1033" i="1"/>
  <c r="AV1032" i="1"/>
  <c r="AU1032" i="1"/>
  <c r="AT1032" i="1"/>
  <c r="AS1032" i="1"/>
  <c r="AR1032" i="1"/>
  <c r="AQ1032" i="1"/>
  <c r="AP1032" i="1"/>
  <c r="AO1032" i="1"/>
  <c r="AN1032" i="1"/>
  <c r="AM1032" i="1"/>
  <c r="AV1031" i="1"/>
  <c r="AU1031" i="1"/>
  <c r="AT1031" i="1"/>
  <c r="AS1031" i="1"/>
  <c r="AR1031" i="1"/>
  <c r="AQ1031" i="1"/>
  <c r="AP1031" i="1"/>
  <c r="AO1031" i="1"/>
  <c r="AN1031" i="1"/>
  <c r="AM1031" i="1"/>
  <c r="AV1030" i="1"/>
  <c r="AU1030" i="1"/>
  <c r="AT1030" i="1"/>
  <c r="AS1030" i="1"/>
  <c r="AR1030" i="1"/>
  <c r="AQ1030" i="1"/>
  <c r="AP1030" i="1"/>
  <c r="AO1030" i="1"/>
  <c r="AN1030" i="1"/>
  <c r="AM1030" i="1"/>
  <c r="AV1029" i="1"/>
  <c r="AU1029" i="1"/>
  <c r="AT1029" i="1"/>
  <c r="AS1029" i="1"/>
  <c r="AR1029" i="1"/>
  <c r="AQ1029" i="1"/>
  <c r="AP1029" i="1"/>
  <c r="AO1029" i="1"/>
  <c r="AN1029" i="1"/>
  <c r="AM1029" i="1"/>
  <c r="AV1028" i="1"/>
  <c r="AU1028" i="1"/>
  <c r="AT1028" i="1"/>
  <c r="AS1028" i="1"/>
  <c r="AR1028" i="1"/>
  <c r="AQ1028" i="1"/>
  <c r="AP1028" i="1"/>
  <c r="AO1028" i="1"/>
  <c r="AN1028" i="1"/>
  <c r="AM1028" i="1"/>
  <c r="AV1027" i="1"/>
  <c r="AU1027" i="1"/>
  <c r="AT1027" i="1"/>
  <c r="AS1027" i="1"/>
  <c r="AR1027" i="1"/>
  <c r="AQ1027" i="1"/>
  <c r="AP1027" i="1"/>
  <c r="AO1027" i="1"/>
  <c r="AN1027" i="1"/>
  <c r="AM1027" i="1"/>
  <c r="AV1026" i="1"/>
  <c r="AU1026" i="1"/>
  <c r="AT1026" i="1"/>
  <c r="AS1026" i="1"/>
  <c r="AR1026" i="1"/>
  <c r="AQ1026" i="1"/>
  <c r="AP1026" i="1"/>
  <c r="AO1026" i="1"/>
  <c r="AN1026" i="1"/>
  <c r="AM1026" i="1"/>
  <c r="AV1025" i="1"/>
  <c r="AU1025" i="1"/>
  <c r="AT1025" i="1"/>
  <c r="AS1025" i="1"/>
  <c r="AR1025" i="1"/>
  <c r="AQ1025" i="1"/>
  <c r="AP1025" i="1"/>
  <c r="AO1025" i="1"/>
  <c r="AN1025" i="1"/>
  <c r="AM1025" i="1"/>
  <c r="AV1024" i="1"/>
  <c r="AU1024" i="1"/>
  <c r="AT1024" i="1"/>
  <c r="AS1024" i="1"/>
  <c r="AR1024" i="1"/>
  <c r="AQ1024" i="1"/>
  <c r="AP1024" i="1"/>
  <c r="AO1024" i="1"/>
  <c r="AN1024" i="1"/>
  <c r="AM1024" i="1"/>
  <c r="AV1023" i="1"/>
  <c r="AU1023" i="1"/>
  <c r="AT1023" i="1"/>
  <c r="AS1023" i="1"/>
  <c r="AR1023" i="1"/>
  <c r="AQ1023" i="1"/>
  <c r="AP1023" i="1"/>
  <c r="AO1023" i="1"/>
  <c r="AN1023" i="1"/>
  <c r="AM1023" i="1"/>
  <c r="AV1022" i="1"/>
  <c r="AU1022" i="1"/>
  <c r="AT1022" i="1"/>
  <c r="AS1022" i="1"/>
  <c r="AR1022" i="1"/>
  <c r="AQ1022" i="1"/>
  <c r="AP1022" i="1"/>
  <c r="AO1022" i="1"/>
  <c r="AN1022" i="1"/>
  <c r="AM1022" i="1"/>
  <c r="AV1021" i="1"/>
  <c r="AU1021" i="1"/>
  <c r="AT1021" i="1"/>
  <c r="AS1021" i="1"/>
  <c r="AR1021" i="1"/>
  <c r="AQ1021" i="1"/>
  <c r="AP1021" i="1"/>
  <c r="AO1021" i="1"/>
  <c r="AN1021" i="1"/>
  <c r="AM1021" i="1"/>
  <c r="AV1020" i="1"/>
  <c r="AU1020" i="1"/>
  <c r="AT1020" i="1"/>
  <c r="AS1020" i="1"/>
  <c r="AR1020" i="1"/>
  <c r="AQ1020" i="1"/>
  <c r="AP1020" i="1"/>
  <c r="AO1020" i="1"/>
  <c r="AN1020" i="1"/>
  <c r="AM1020" i="1"/>
  <c r="AV1019" i="1"/>
  <c r="AU1019" i="1"/>
  <c r="AT1019" i="1"/>
  <c r="AS1019" i="1"/>
  <c r="AR1019" i="1"/>
  <c r="AQ1019" i="1"/>
  <c r="AP1019" i="1"/>
  <c r="AO1019" i="1"/>
  <c r="AN1019" i="1"/>
  <c r="AM1019" i="1"/>
  <c r="AV1018" i="1"/>
  <c r="AU1018" i="1"/>
  <c r="AT1018" i="1"/>
  <c r="AS1018" i="1"/>
  <c r="AR1018" i="1"/>
  <c r="AQ1018" i="1"/>
  <c r="AP1018" i="1"/>
  <c r="AO1018" i="1"/>
  <c r="AN1018" i="1"/>
  <c r="AM1018" i="1"/>
  <c r="AV1017" i="1"/>
  <c r="AU1017" i="1"/>
  <c r="AT1017" i="1"/>
  <c r="AS1017" i="1"/>
  <c r="AR1017" i="1"/>
  <c r="AQ1017" i="1"/>
  <c r="AP1017" i="1"/>
  <c r="AO1017" i="1"/>
  <c r="AN1017" i="1"/>
  <c r="AM1017" i="1"/>
  <c r="AV1016" i="1"/>
  <c r="AU1016" i="1"/>
  <c r="AT1016" i="1"/>
  <c r="AS1016" i="1"/>
  <c r="AR1016" i="1"/>
  <c r="AQ1016" i="1"/>
  <c r="AP1016" i="1"/>
  <c r="AO1016" i="1"/>
  <c r="AN1016" i="1"/>
  <c r="AM1016" i="1"/>
  <c r="AV1015" i="1"/>
  <c r="AU1015" i="1"/>
  <c r="AT1015" i="1"/>
  <c r="AS1015" i="1"/>
  <c r="AR1015" i="1"/>
  <c r="AQ1015" i="1"/>
  <c r="AP1015" i="1"/>
  <c r="AO1015" i="1"/>
  <c r="AN1015" i="1"/>
  <c r="AM1015" i="1"/>
  <c r="AV1014" i="1"/>
  <c r="AU1014" i="1"/>
  <c r="AT1014" i="1"/>
  <c r="AS1014" i="1"/>
  <c r="AR1014" i="1"/>
  <c r="AQ1014" i="1"/>
  <c r="AP1014" i="1"/>
  <c r="AO1014" i="1"/>
  <c r="AN1014" i="1"/>
  <c r="AM1014" i="1"/>
  <c r="AV1013" i="1"/>
  <c r="AU1013" i="1"/>
  <c r="AT1013" i="1"/>
  <c r="AS1013" i="1"/>
  <c r="AR1013" i="1"/>
  <c r="AQ1013" i="1"/>
  <c r="AP1013" i="1"/>
  <c r="AO1013" i="1"/>
  <c r="AN1013" i="1"/>
  <c r="AM1013" i="1"/>
  <c r="AV1012" i="1"/>
  <c r="AU1012" i="1"/>
  <c r="AT1012" i="1"/>
  <c r="AS1012" i="1"/>
  <c r="AR1012" i="1"/>
  <c r="AQ1012" i="1"/>
  <c r="AP1012" i="1"/>
  <c r="AO1012" i="1"/>
  <c r="AN1012" i="1"/>
  <c r="AM1012" i="1"/>
  <c r="AV1011" i="1"/>
  <c r="AU1011" i="1"/>
  <c r="AT1011" i="1"/>
  <c r="AS1011" i="1"/>
  <c r="AR1011" i="1"/>
  <c r="AQ1011" i="1"/>
  <c r="AP1011" i="1"/>
  <c r="AO1011" i="1"/>
  <c r="AN1011" i="1"/>
  <c r="AM1011" i="1"/>
  <c r="AV1010" i="1"/>
  <c r="AU1010" i="1"/>
  <c r="AT1010" i="1"/>
  <c r="AS1010" i="1"/>
  <c r="AR1010" i="1"/>
  <c r="AQ1010" i="1"/>
  <c r="AP1010" i="1"/>
  <c r="AO1010" i="1"/>
  <c r="AN1010" i="1"/>
  <c r="AM1010" i="1"/>
  <c r="AV1009" i="1"/>
  <c r="AU1009" i="1"/>
  <c r="AT1009" i="1"/>
  <c r="AS1009" i="1"/>
  <c r="AR1009" i="1"/>
  <c r="AQ1009" i="1"/>
  <c r="AP1009" i="1"/>
  <c r="AO1009" i="1"/>
  <c r="AN1009" i="1"/>
  <c r="AM1009" i="1"/>
  <c r="AV1008" i="1"/>
  <c r="AU1008" i="1"/>
  <c r="AT1008" i="1"/>
  <c r="AS1008" i="1"/>
  <c r="AR1008" i="1"/>
  <c r="AQ1008" i="1"/>
  <c r="AP1008" i="1"/>
  <c r="AO1008" i="1"/>
  <c r="AN1008" i="1"/>
  <c r="AM1008" i="1"/>
  <c r="AV1007" i="1"/>
  <c r="AU1007" i="1"/>
  <c r="AT1007" i="1"/>
  <c r="AS1007" i="1"/>
  <c r="AR1007" i="1"/>
  <c r="AQ1007" i="1"/>
  <c r="AP1007" i="1"/>
  <c r="AO1007" i="1"/>
  <c r="AN1007" i="1"/>
  <c r="AM1007" i="1"/>
  <c r="AV1006" i="1"/>
  <c r="AU1006" i="1"/>
  <c r="AT1006" i="1"/>
  <c r="AS1006" i="1"/>
  <c r="AR1006" i="1"/>
  <c r="AQ1006" i="1"/>
  <c r="AP1006" i="1"/>
  <c r="AO1006" i="1"/>
  <c r="AN1006" i="1"/>
  <c r="AM1006" i="1"/>
  <c r="AV1005" i="1"/>
  <c r="AU1005" i="1"/>
  <c r="AT1005" i="1"/>
  <c r="AS1005" i="1"/>
  <c r="AR1005" i="1"/>
  <c r="AQ1005" i="1"/>
  <c r="AP1005" i="1"/>
  <c r="AO1005" i="1"/>
  <c r="AN1005" i="1"/>
  <c r="AM1005" i="1"/>
  <c r="AV1004" i="1"/>
  <c r="AU1004" i="1"/>
  <c r="AT1004" i="1"/>
  <c r="AS1004" i="1"/>
  <c r="AR1004" i="1"/>
  <c r="AQ1004" i="1"/>
  <c r="AP1004" i="1"/>
  <c r="AO1004" i="1"/>
  <c r="AN1004" i="1"/>
  <c r="AM1004" i="1"/>
  <c r="AV1003" i="1"/>
  <c r="AU1003" i="1"/>
  <c r="AT1003" i="1"/>
  <c r="AS1003" i="1"/>
  <c r="AR1003" i="1"/>
  <c r="AQ1003" i="1"/>
  <c r="AP1003" i="1"/>
  <c r="AO1003" i="1"/>
  <c r="AN1003" i="1"/>
  <c r="AM1003" i="1"/>
  <c r="AV1002" i="1"/>
  <c r="AU1002" i="1"/>
  <c r="AT1002" i="1"/>
  <c r="AS1002" i="1"/>
  <c r="AR1002" i="1"/>
  <c r="AQ1002" i="1"/>
  <c r="AP1002" i="1"/>
  <c r="AO1002" i="1"/>
  <c r="AN1002" i="1"/>
  <c r="AM1002" i="1"/>
  <c r="AV1001" i="1"/>
  <c r="AU1001" i="1"/>
  <c r="AT1001" i="1"/>
  <c r="AS1001" i="1"/>
  <c r="AR1001" i="1"/>
  <c r="AQ1001" i="1"/>
  <c r="AP1001" i="1"/>
  <c r="AO1001" i="1"/>
  <c r="AN1001" i="1"/>
  <c r="AM1001" i="1"/>
  <c r="AV1000" i="1"/>
  <c r="AU1000" i="1"/>
  <c r="AT1000" i="1"/>
  <c r="AS1000" i="1"/>
  <c r="AR1000" i="1"/>
  <c r="AQ1000" i="1"/>
  <c r="AP1000" i="1"/>
  <c r="AO1000" i="1"/>
  <c r="AN1000" i="1"/>
  <c r="AM1000" i="1"/>
  <c r="AV999" i="1"/>
  <c r="AU999" i="1"/>
  <c r="AT999" i="1"/>
  <c r="AS999" i="1"/>
  <c r="AR999" i="1"/>
  <c r="AQ999" i="1"/>
  <c r="AP999" i="1"/>
  <c r="AO999" i="1"/>
  <c r="AN999" i="1"/>
  <c r="AM999" i="1"/>
  <c r="AV998" i="1"/>
  <c r="AU998" i="1"/>
  <c r="AT998" i="1"/>
  <c r="AS998" i="1"/>
  <c r="AR998" i="1"/>
  <c r="AQ998" i="1"/>
  <c r="AP998" i="1"/>
  <c r="AO998" i="1"/>
  <c r="AN998" i="1"/>
  <c r="AM998" i="1"/>
  <c r="AV997" i="1"/>
  <c r="AU997" i="1"/>
  <c r="AT997" i="1"/>
  <c r="AS997" i="1"/>
  <c r="AR997" i="1"/>
  <c r="AQ997" i="1"/>
  <c r="AP997" i="1"/>
  <c r="AO997" i="1"/>
  <c r="AN997" i="1"/>
  <c r="AM997" i="1"/>
  <c r="AV996" i="1"/>
  <c r="AU996" i="1"/>
  <c r="AT996" i="1"/>
  <c r="AS996" i="1"/>
  <c r="AR996" i="1"/>
  <c r="AQ996" i="1"/>
  <c r="AP996" i="1"/>
  <c r="AO996" i="1"/>
  <c r="AN996" i="1"/>
  <c r="AM996" i="1"/>
  <c r="AV995" i="1"/>
  <c r="AU995" i="1"/>
  <c r="AT995" i="1"/>
  <c r="AS995" i="1"/>
  <c r="AR995" i="1"/>
  <c r="AQ995" i="1"/>
  <c r="AP995" i="1"/>
  <c r="AO995" i="1"/>
  <c r="AN995" i="1"/>
  <c r="AM995" i="1"/>
  <c r="AV994" i="1"/>
  <c r="AU994" i="1"/>
  <c r="AT994" i="1"/>
  <c r="AS994" i="1"/>
  <c r="AR994" i="1"/>
  <c r="AQ994" i="1"/>
  <c r="AP994" i="1"/>
  <c r="AO994" i="1"/>
  <c r="AN994" i="1"/>
  <c r="AM994" i="1"/>
  <c r="AV993" i="1"/>
  <c r="AU993" i="1"/>
  <c r="AT993" i="1"/>
  <c r="AS993" i="1"/>
  <c r="AR993" i="1"/>
  <c r="AQ993" i="1"/>
  <c r="AP993" i="1"/>
  <c r="AO993" i="1"/>
  <c r="AN993" i="1"/>
  <c r="AM993" i="1"/>
  <c r="AV992" i="1"/>
  <c r="AU992" i="1"/>
  <c r="AT992" i="1"/>
  <c r="AS992" i="1"/>
  <c r="AR992" i="1"/>
  <c r="AQ992" i="1"/>
  <c r="AP992" i="1"/>
  <c r="AO992" i="1"/>
  <c r="AN992" i="1"/>
  <c r="AM992" i="1"/>
  <c r="AV991" i="1"/>
  <c r="AU991" i="1"/>
  <c r="AT991" i="1"/>
  <c r="AS991" i="1"/>
  <c r="AR991" i="1"/>
  <c r="AQ991" i="1"/>
  <c r="AP991" i="1"/>
  <c r="AO991" i="1"/>
  <c r="AN991" i="1"/>
  <c r="AM991" i="1"/>
  <c r="AV990" i="1"/>
  <c r="AU990" i="1"/>
  <c r="AT990" i="1"/>
  <c r="AS990" i="1"/>
  <c r="AR990" i="1"/>
  <c r="AQ990" i="1"/>
  <c r="AP990" i="1"/>
  <c r="AO990" i="1"/>
  <c r="AN990" i="1"/>
  <c r="AM990" i="1"/>
  <c r="AV989" i="1"/>
  <c r="AU989" i="1"/>
  <c r="AT989" i="1"/>
  <c r="AS989" i="1"/>
  <c r="AR989" i="1"/>
  <c r="AQ989" i="1"/>
  <c r="AP989" i="1"/>
  <c r="AO989" i="1"/>
  <c r="AN989" i="1"/>
  <c r="AM989" i="1"/>
  <c r="AV988" i="1"/>
  <c r="AU988" i="1"/>
  <c r="AT988" i="1"/>
  <c r="AS988" i="1"/>
  <c r="AR988" i="1"/>
  <c r="AQ988" i="1"/>
  <c r="AP988" i="1"/>
  <c r="AO988" i="1"/>
  <c r="AN988" i="1"/>
  <c r="AM988" i="1"/>
  <c r="AV987" i="1"/>
  <c r="AU987" i="1"/>
  <c r="AT987" i="1"/>
  <c r="AS987" i="1"/>
  <c r="AR987" i="1"/>
  <c r="AQ987" i="1"/>
  <c r="AP987" i="1"/>
  <c r="AO987" i="1"/>
  <c r="AN987" i="1"/>
  <c r="AM987" i="1"/>
  <c r="AV986" i="1"/>
  <c r="AU986" i="1"/>
  <c r="AT986" i="1"/>
  <c r="AS986" i="1"/>
  <c r="AR986" i="1"/>
  <c r="AQ986" i="1"/>
  <c r="AP986" i="1"/>
  <c r="AO986" i="1"/>
  <c r="AN986" i="1"/>
  <c r="AM986" i="1"/>
  <c r="AV985" i="1"/>
  <c r="AU985" i="1"/>
  <c r="AT985" i="1"/>
  <c r="AS985" i="1"/>
  <c r="AR985" i="1"/>
  <c r="AQ985" i="1"/>
  <c r="AP985" i="1"/>
  <c r="AO985" i="1"/>
  <c r="AN985" i="1"/>
  <c r="AM985" i="1"/>
  <c r="AV984" i="1"/>
  <c r="AU984" i="1"/>
  <c r="AT984" i="1"/>
  <c r="AS984" i="1"/>
  <c r="AR984" i="1"/>
  <c r="AQ984" i="1"/>
  <c r="AP984" i="1"/>
  <c r="AO984" i="1"/>
  <c r="AN984" i="1"/>
  <c r="AM984" i="1"/>
  <c r="AV983" i="1"/>
  <c r="AU983" i="1"/>
  <c r="AT983" i="1"/>
  <c r="AS983" i="1"/>
  <c r="AR983" i="1"/>
  <c r="AQ983" i="1"/>
  <c r="AP983" i="1"/>
  <c r="AO983" i="1"/>
  <c r="AN983" i="1"/>
  <c r="AM983" i="1"/>
  <c r="AV982" i="1"/>
  <c r="AU982" i="1"/>
  <c r="AT982" i="1"/>
  <c r="AS982" i="1"/>
  <c r="AR982" i="1"/>
  <c r="AQ982" i="1"/>
  <c r="AP982" i="1"/>
  <c r="AO982" i="1"/>
  <c r="AN982" i="1"/>
  <c r="AM982" i="1"/>
  <c r="AV981" i="1"/>
  <c r="AU981" i="1"/>
  <c r="AT981" i="1"/>
  <c r="AS981" i="1"/>
  <c r="AR981" i="1"/>
  <c r="AQ981" i="1"/>
  <c r="AP981" i="1"/>
  <c r="AO981" i="1"/>
  <c r="AN981" i="1"/>
  <c r="AM981" i="1"/>
  <c r="AV980" i="1"/>
  <c r="AU980" i="1"/>
  <c r="AT980" i="1"/>
  <c r="AS980" i="1"/>
  <c r="AR980" i="1"/>
  <c r="AQ980" i="1"/>
  <c r="AP980" i="1"/>
  <c r="AO980" i="1"/>
  <c r="AN980" i="1"/>
  <c r="AM980" i="1"/>
  <c r="AV979" i="1"/>
  <c r="AU979" i="1"/>
  <c r="AT979" i="1"/>
  <c r="AS979" i="1"/>
  <c r="AR979" i="1"/>
  <c r="AQ979" i="1"/>
  <c r="AP979" i="1"/>
  <c r="AO979" i="1"/>
  <c r="AN979" i="1"/>
  <c r="AM979" i="1"/>
  <c r="AV978" i="1"/>
  <c r="AU978" i="1"/>
  <c r="AT978" i="1"/>
  <c r="AS978" i="1"/>
  <c r="AR978" i="1"/>
  <c r="AQ978" i="1"/>
  <c r="AP978" i="1"/>
  <c r="AO978" i="1"/>
  <c r="AN978" i="1"/>
  <c r="AM978" i="1"/>
  <c r="AV977" i="1"/>
  <c r="AU977" i="1"/>
  <c r="AT977" i="1"/>
  <c r="AS977" i="1"/>
  <c r="AR977" i="1"/>
  <c r="AQ977" i="1"/>
  <c r="AP977" i="1"/>
  <c r="AO977" i="1"/>
  <c r="AN977" i="1"/>
  <c r="AM977" i="1"/>
  <c r="AV976" i="1"/>
  <c r="AU976" i="1"/>
  <c r="AT976" i="1"/>
  <c r="AS976" i="1"/>
  <c r="AR976" i="1"/>
  <c r="AQ976" i="1"/>
  <c r="AP976" i="1"/>
  <c r="AO976" i="1"/>
  <c r="AN976" i="1"/>
  <c r="AM976" i="1"/>
  <c r="AV975" i="1"/>
  <c r="AU975" i="1"/>
  <c r="AT975" i="1"/>
  <c r="AS975" i="1"/>
  <c r="AR975" i="1"/>
  <c r="AQ975" i="1"/>
  <c r="AP975" i="1"/>
  <c r="AO975" i="1"/>
  <c r="AN975" i="1"/>
  <c r="AM975" i="1"/>
  <c r="AV974" i="1"/>
  <c r="AU974" i="1"/>
  <c r="AT974" i="1"/>
  <c r="AS974" i="1"/>
  <c r="AR974" i="1"/>
  <c r="AQ974" i="1"/>
  <c r="AP974" i="1"/>
  <c r="AO974" i="1"/>
  <c r="AN974" i="1"/>
  <c r="AM974" i="1"/>
  <c r="AV973" i="1"/>
  <c r="AU973" i="1"/>
  <c r="AT973" i="1"/>
  <c r="AS973" i="1"/>
  <c r="AR973" i="1"/>
  <c r="AQ973" i="1"/>
  <c r="AP973" i="1"/>
  <c r="AO973" i="1"/>
  <c r="AN973" i="1"/>
  <c r="AM973" i="1"/>
  <c r="AV972" i="1"/>
  <c r="AU972" i="1"/>
  <c r="AT972" i="1"/>
  <c r="AS972" i="1"/>
  <c r="AR972" i="1"/>
  <c r="AQ972" i="1"/>
  <c r="AP972" i="1"/>
  <c r="AO972" i="1"/>
  <c r="AN972" i="1"/>
  <c r="AM972" i="1"/>
  <c r="AV971" i="1"/>
  <c r="AU971" i="1"/>
  <c r="AT971" i="1"/>
  <c r="AS971" i="1"/>
  <c r="AR971" i="1"/>
  <c r="AQ971" i="1"/>
  <c r="AP971" i="1"/>
  <c r="AO971" i="1"/>
  <c r="AN971" i="1"/>
  <c r="AM971" i="1"/>
  <c r="AV970" i="1"/>
  <c r="AU970" i="1"/>
  <c r="AT970" i="1"/>
  <c r="AS970" i="1"/>
  <c r="AR970" i="1"/>
  <c r="AQ970" i="1"/>
  <c r="AP970" i="1"/>
  <c r="AO970" i="1"/>
  <c r="AN970" i="1"/>
  <c r="AM970" i="1"/>
  <c r="AV969" i="1"/>
  <c r="AU969" i="1"/>
  <c r="AT969" i="1"/>
  <c r="AS969" i="1"/>
  <c r="AR969" i="1"/>
  <c r="AQ969" i="1"/>
  <c r="AP969" i="1"/>
  <c r="AO969" i="1"/>
  <c r="AN969" i="1"/>
  <c r="AM969" i="1"/>
  <c r="AV968" i="1"/>
  <c r="AU968" i="1"/>
  <c r="AT968" i="1"/>
  <c r="AS968" i="1"/>
  <c r="AR968" i="1"/>
  <c r="AQ968" i="1"/>
  <c r="AP968" i="1"/>
  <c r="AO968" i="1"/>
  <c r="AN968" i="1"/>
  <c r="AM968" i="1"/>
  <c r="AV967" i="1"/>
  <c r="AU967" i="1"/>
  <c r="AT967" i="1"/>
  <c r="AS967" i="1"/>
  <c r="AR967" i="1"/>
  <c r="AQ967" i="1"/>
  <c r="AP967" i="1"/>
  <c r="AO967" i="1"/>
  <c r="AN967" i="1"/>
  <c r="AM967" i="1"/>
  <c r="AV966" i="1"/>
  <c r="AU966" i="1"/>
  <c r="AT966" i="1"/>
  <c r="AS966" i="1"/>
  <c r="AR966" i="1"/>
  <c r="AQ966" i="1"/>
  <c r="AP966" i="1"/>
  <c r="AO966" i="1"/>
  <c r="AN966" i="1"/>
  <c r="AM966" i="1"/>
  <c r="AV965" i="1"/>
  <c r="AU965" i="1"/>
  <c r="AT965" i="1"/>
  <c r="AS965" i="1"/>
  <c r="AR965" i="1"/>
  <c r="AQ965" i="1"/>
  <c r="AP965" i="1"/>
  <c r="AO965" i="1"/>
  <c r="AN965" i="1"/>
  <c r="AM965" i="1"/>
  <c r="AV964" i="1"/>
  <c r="AU964" i="1"/>
  <c r="AT964" i="1"/>
  <c r="AS964" i="1"/>
  <c r="AR964" i="1"/>
  <c r="AQ964" i="1"/>
  <c r="AP964" i="1"/>
  <c r="AO964" i="1"/>
  <c r="AN964" i="1"/>
  <c r="AM964" i="1"/>
  <c r="AV963" i="1"/>
  <c r="AU963" i="1"/>
  <c r="AT963" i="1"/>
  <c r="AS963" i="1"/>
  <c r="AR963" i="1"/>
  <c r="AQ963" i="1"/>
  <c r="AP963" i="1"/>
  <c r="AO963" i="1"/>
  <c r="AN963" i="1"/>
  <c r="AM963" i="1"/>
  <c r="AV962" i="1"/>
  <c r="AU962" i="1"/>
  <c r="AT962" i="1"/>
  <c r="AS962" i="1"/>
  <c r="AR962" i="1"/>
  <c r="AQ962" i="1"/>
  <c r="AP962" i="1"/>
  <c r="AO962" i="1"/>
  <c r="AN962" i="1"/>
  <c r="AM962" i="1"/>
  <c r="AV961" i="1"/>
  <c r="AU961" i="1"/>
  <c r="AT961" i="1"/>
  <c r="AS961" i="1"/>
  <c r="AR961" i="1"/>
  <c r="AQ961" i="1"/>
  <c r="AP961" i="1"/>
  <c r="AO961" i="1"/>
  <c r="AN961" i="1"/>
  <c r="AM961" i="1"/>
  <c r="AV960" i="1"/>
  <c r="AU960" i="1"/>
  <c r="AT960" i="1"/>
  <c r="AS960" i="1"/>
  <c r="AR960" i="1"/>
  <c r="AQ960" i="1"/>
  <c r="AP960" i="1"/>
  <c r="AO960" i="1"/>
  <c r="AN960" i="1"/>
  <c r="AM960" i="1"/>
  <c r="AV959" i="1"/>
  <c r="AU959" i="1"/>
  <c r="AT959" i="1"/>
  <c r="AS959" i="1"/>
  <c r="AR959" i="1"/>
  <c r="AQ959" i="1"/>
  <c r="AP959" i="1"/>
  <c r="AO959" i="1"/>
  <c r="AN959" i="1"/>
  <c r="AM959" i="1"/>
  <c r="AV958" i="1"/>
  <c r="AU958" i="1"/>
  <c r="AT958" i="1"/>
  <c r="AS958" i="1"/>
  <c r="AR958" i="1"/>
  <c r="AQ958" i="1"/>
  <c r="AP958" i="1"/>
  <c r="AO958" i="1"/>
  <c r="AN958" i="1"/>
  <c r="AM958" i="1"/>
  <c r="AV957" i="1"/>
  <c r="AU957" i="1"/>
  <c r="AT957" i="1"/>
  <c r="AS957" i="1"/>
  <c r="AR957" i="1"/>
  <c r="AQ957" i="1"/>
  <c r="AP957" i="1"/>
  <c r="AO957" i="1"/>
  <c r="AN957" i="1"/>
  <c r="AM957" i="1"/>
  <c r="AV956" i="1"/>
  <c r="AU956" i="1"/>
  <c r="AT956" i="1"/>
  <c r="AS956" i="1"/>
  <c r="AR956" i="1"/>
  <c r="AQ956" i="1"/>
  <c r="AP956" i="1"/>
  <c r="AO956" i="1"/>
  <c r="AN956" i="1"/>
  <c r="AM956" i="1"/>
  <c r="AV955" i="1"/>
  <c r="AU955" i="1"/>
  <c r="AT955" i="1"/>
  <c r="AS955" i="1"/>
  <c r="AR955" i="1"/>
  <c r="AQ955" i="1"/>
  <c r="AP955" i="1"/>
  <c r="AO955" i="1"/>
  <c r="AN955" i="1"/>
  <c r="AM955" i="1"/>
  <c r="AV954" i="1"/>
  <c r="AU954" i="1"/>
  <c r="AT954" i="1"/>
  <c r="AS954" i="1"/>
  <c r="AR954" i="1"/>
  <c r="AQ954" i="1"/>
  <c r="AP954" i="1"/>
  <c r="AO954" i="1"/>
  <c r="AN954" i="1"/>
  <c r="AM954" i="1"/>
  <c r="AV953" i="1"/>
  <c r="AU953" i="1"/>
  <c r="AT953" i="1"/>
  <c r="AS953" i="1"/>
  <c r="AR953" i="1"/>
  <c r="AQ953" i="1"/>
  <c r="AP953" i="1"/>
  <c r="AO953" i="1"/>
  <c r="AN953" i="1"/>
  <c r="AM953" i="1"/>
  <c r="AV952" i="1"/>
  <c r="AU952" i="1"/>
  <c r="AT952" i="1"/>
  <c r="AS952" i="1"/>
  <c r="AR952" i="1"/>
  <c r="AQ952" i="1"/>
  <c r="AP952" i="1"/>
  <c r="AO952" i="1"/>
  <c r="AN952" i="1"/>
  <c r="AM952" i="1"/>
  <c r="AV951" i="1"/>
  <c r="AU951" i="1"/>
  <c r="AT951" i="1"/>
  <c r="AS951" i="1"/>
  <c r="AR951" i="1"/>
  <c r="AQ951" i="1"/>
  <c r="AP951" i="1"/>
  <c r="AO951" i="1"/>
  <c r="AN951" i="1"/>
  <c r="AM951" i="1"/>
  <c r="AV950" i="1"/>
  <c r="AU950" i="1"/>
  <c r="AT950" i="1"/>
  <c r="AS950" i="1"/>
  <c r="AR950" i="1"/>
  <c r="AQ950" i="1"/>
  <c r="AP950" i="1"/>
  <c r="AO950" i="1"/>
  <c r="AN950" i="1"/>
  <c r="AM950" i="1"/>
  <c r="AV949" i="1"/>
  <c r="AU949" i="1"/>
  <c r="AT949" i="1"/>
  <c r="AS949" i="1"/>
  <c r="AR949" i="1"/>
  <c r="AQ949" i="1"/>
  <c r="AP949" i="1"/>
  <c r="AO949" i="1"/>
  <c r="AN949" i="1"/>
  <c r="AM949" i="1"/>
  <c r="AV948" i="1"/>
  <c r="AU948" i="1"/>
  <c r="AT948" i="1"/>
  <c r="AS948" i="1"/>
  <c r="AR948" i="1"/>
  <c r="AQ948" i="1"/>
  <c r="AP948" i="1"/>
  <c r="AO948" i="1"/>
  <c r="AN948" i="1"/>
  <c r="AM948" i="1"/>
  <c r="AV947" i="1"/>
  <c r="AU947" i="1"/>
  <c r="AT947" i="1"/>
  <c r="AS947" i="1"/>
  <c r="AR947" i="1"/>
  <c r="AQ947" i="1"/>
  <c r="AP947" i="1"/>
  <c r="AO947" i="1"/>
  <c r="AN947" i="1"/>
  <c r="AM947" i="1"/>
  <c r="AV946" i="1"/>
  <c r="AU946" i="1"/>
  <c r="AT946" i="1"/>
  <c r="AS946" i="1"/>
  <c r="AR946" i="1"/>
  <c r="AQ946" i="1"/>
  <c r="AP946" i="1"/>
  <c r="AO946" i="1"/>
  <c r="AN946" i="1"/>
  <c r="AM946" i="1"/>
  <c r="AV945" i="1"/>
  <c r="AU945" i="1"/>
  <c r="AT945" i="1"/>
  <c r="AS945" i="1"/>
  <c r="AR945" i="1"/>
  <c r="AQ945" i="1"/>
  <c r="AP945" i="1"/>
  <c r="AO945" i="1"/>
  <c r="AN945" i="1"/>
  <c r="AM945" i="1"/>
  <c r="AV944" i="1"/>
  <c r="AU944" i="1"/>
  <c r="AT944" i="1"/>
  <c r="AS944" i="1"/>
  <c r="AR944" i="1"/>
  <c r="AQ944" i="1"/>
  <c r="AP944" i="1"/>
  <c r="AO944" i="1"/>
  <c r="AN944" i="1"/>
  <c r="AM944" i="1"/>
  <c r="AV943" i="1"/>
  <c r="AU943" i="1"/>
  <c r="AT943" i="1"/>
  <c r="AS943" i="1"/>
  <c r="AR943" i="1"/>
  <c r="AQ943" i="1"/>
  <c r="AP943" i="1"/>
  <c r="AO943" i="1"/>
  <c r="AN943" i="1"/>
  <c r="AM943" i="1"/>
  <c r="AV942" i="1"/>
  <c r="AU942" i="1"/>
  <c r="AT942" i="1"/>
  <c r="AS942" i="1"/>
  <c r="AR942" i="1"/>
  <c r="AQ942" i="1"/>
  <c r="AP942" i="1"/>
  <c r="AO942" i="1"/>
  <c r="AN942" i="1"/>
  <c r="AM942" i="1"/>
  <c r="AV941" i="1"/>
  <c r="AU941" i="1"/>
  <c r="AT941" i="1"/>
  <c r="AS941" i="1"/>
  <c r="AR941" i="1"/>
  <c r="AQ941" i="1"/>
  <c r="AP941" i="1"/>
  <c r="AO941" i="1"/>
  <c r="AN941" i="1"/>
  <c r="AM941" i="1"/>
  <c r="AV940" i="1"/>
  <c r="AU940" i="1"/>
  <c r="AT940" i="1"/>
  <c r="AS940" i="1"/>
  <c r="AR940" i="1"/>
  <c r="AQ940" i="1"/>
  <c r="AP940" i="1"/>
  <c r="AO940" i="1"/>
  <c r="AN940" i="1"/>
  <c r="AM940" i="1"/>
  <c r="AV939" i="1"/>
  <c r="AU939" i="1"/>
  <c r="AT939" i="1"/>
  <c r="AS939" i="1"/>
  <c r="AR939" i="1"/>
  <c r="AQ939" i="1"/>
  <c r="AP939" i="1"/>
  <c r="AO939" i="1"/>
  <c r="AN939" i="1"/>
  <c r="AM939" i="1"/>
  <c r="AV938" i="1"/>
  <c r="AU938" i="1"/>
  <c r="AT938" i="1"/>
  <c r="AS938" i="1"/>
  <c r="AR938" i="1"/>
  <c r="AQ938" i="1"/>
  <c r="AP938" i="1"/>
  <c r="AO938" i="1"/>
  <c r="AN938" i="1"/>
  <c r="AM938" i="1"/>
  <c r="AV937" i="1"/>
  <c r="AU937" i="1"/>
  <c r="AT937" i="1"/>
  <c r="AS937" i="1"/>
  <c r="AR937" i="1"/>
  <c r="AQ937" i="1"/>
  <c r="AP937" i="1"/>
  <c r="AO937" i="1"/>
  <c r="AN937" i="1"/>
  <c r="AM937" i="1"/>
  <c r="AV936" i="1"/>
  <c r="AU936" i="1"/>
  <c r="AT936" i="1"/>
  <c r="AS936" i="1"/>
  <c r="AR936" i="1"/>
  <c r="AQ936" i="1"/>
  <c r="AP936" i="1"/>
  <c r="AO936" i="1"/>
  <c r="AN936" i="1"/>
  <c r="AM936" i="1"/>
  <c r="AV935" i="1"/>
  <c r="AU935" i="1"/>
  <c r="AT935" i="1"/>
  <c r="AS935" i="1"/>
  <c r="AR935" i="1"/>
  <c r="AQ935" i="1"/>
  <c r="AP935" i="1"/>
  <c r="AO935" i="1"/>
  <c r="AN935" i="1"/>
  <c r="AM935" i="1"/>
  <c r="AV934" i="1"/>
  <c r="AU934" i="1"/>
  <c r="AT934" i="1"/>
  <c r="AS934" i="1"/>
  <c r="AR934" i="1"/>
  <c r="AQ934" i="1"/>
  <c r="AP934" i="1"/>
  <c r="AO934" i="1"/>
  <c r="AN934" i="1"/>
  <c r="AM934" i="1"/>
  <c r="AV933" i="1"/>
  <c r="AU933" i="1"/>
  <c r="AT933" i="1"/>
  <c r="AS933" i="1"/>
  <c r="AR933" i="1"/>
  <c r="AQ933" i="1"/>
  <c r="AP933" i="1"/>
  <c r="AO933" i="1"/>
  <c r="AN933" i="1"/>
  <c r="AM933" i="1"/>
  <c r="AV932" i="1"/>
  <c r="AU932" i="1"/>
  <c r="AT932" i="1"/>
  <c r="AS932" i="1"/>
  <c r="AR932" i="1"/>
  <c r="AQ932" i="1"/>
  <c r="AP932" i="1"/>
  <c r="AO932" i="1"/>
  <c r="AN932" i="1"/>
  <c r="AM932" i="1"/>
  <c r="AV931" i="1"/>
  <c r="AU931" i="1"/>
  <c r="AT931" i="1"/>
  <c r="AS931" i="1"/>
  <c r="AR931" i="1"/>
  <c r="AQ931" i="1"/>
  <c r="AP931" i="1"/>
  <c r="AO931" i="1"/>
  <c r="AN931" i="1"/>
  <c r="AM931" i="1"/>
  <c r="AV930" i="1"/>
  <c r="AU930" i="1"/>
  <c r="AT930" i="1"/>
  <c r="AS930" i="1"/>
  <c r="AR930" i="1"/>
  <c r="AQ930" i="1"/>
  <c r="AP930" i="1"/>
  <c r="AO930" i="1"/>
  <c r="AN930" i="1"/>
  <c r="AM930" i="1"/>
  <c r="AV929" i="1"/>
  <c r="AU929" i="1"/>
  <c r="AT929" i="1"/>
  <c r="AS929" i="1"/>
  <c r="AR929" i="1"/>
  <c r="AQ929" i="1"/>
  <c r="AP929" i="1"/>
  <c r="AO929" i="1"/>
  <c r="AN929" i="1"/>
  <c r="AM929" i="1"/>
  <c r="AV928" i="1"/>
  <c r="AU928" i="1"/>
  <c r="AT928" i="1"/>
  <c r="AS928" i="1"/>
  <c r="AR928" i="1"/>
  <c r="AQ928" i="1"/>
  <c r="AP928" i="1"/>
  <c r="AO928" i="1"/>
  <c r="AN928" i="1"/>
  <c r="AM928" i="1"/>
  <c r="AV927" i="1"/>
  <c r="AU927" i="1"/>
  <c r="AT927" i="1"/>
  <c r="AS927" i="1"/>
  <c r="AR927" i="1"/>
  <c r="AQ927" i="1"/>
  <c r="AP927" i="1"/>
  <c r="AO927" i="1"/>
  <c r="AN927" i="1"/>
  <c r="AM927" i="1"/>
  <c r="AV926" i="1"/>
  <c r="AU926" i="1"/>
  <c r="AT926" i="1"/>
  <c r="AS926" i="1"/>
  <c r="AR926" i="1"/>
  <c r="AQ926" i="1"/>
  <c r="AP926" i="1"/>
  <c r="AO926" i="1"/>
  <c r="AN926" i="1"/>
  <c r="AM926" i="1"/>
  <c r="AV925" i="1"/>
  <c r="AU925" i="1"/>
  <c r="AT925" i="1"/>
  <c r="AS925" i="1"/>
  <c r="AR925" i="1"/>
  <c r="AQ925" i="1"/>
  <c r="AP925" i="1"/>
  <c r="AO925" i="1"/>
  <c r="AN925" i="1"/>
  <c r="AM925" i="1"/>
  <c r="AV924" i="1"/>
  <c r="AU924" i="1"/>
  <c r="AT924" i="1"/>
  <c r="AS924" i="1"/>
  <c r="AR924" i="1"/>
  <c r="AQ924" i="1"/>
  <c r="AP924" i="1"/>
  <c r="AO924" i="1"/>
  <c r="AN924" i="1"/>
  <c r="AM924" i="1"/>
  <c r="AV923" i="1"/>
  <c r="AU923" i="1"/>
  <c r="AT923" i="1"/>
  <c r="AS923" i="1"/>
  <c r="AR923" i="1"/>
  <c r="AQ923" i="1"/>
  <c r="AP923" i="1"/>
  <c r="AO923" i="1"/>
  <c r="AN923" i="1"/>
  <c r="AM923" i="1"/>
  <c r="AV922" i="1"/>
  <c r="AU922" i="1"/>
  <c r="AT922" i="1"/>
  <c r="AS922" i="1"/>
  <c r="AR922" i="1"/>
  <c r="AQ922" i="1"/>
  <c r="AP922" i="1"/>
  <c r="AO922" i="1"/>
  <c r="AN922" i="1"/>
  <c r="AM922" i="1"/>
  <c r="AV921" i="1"/>
  <c r="AU921" i="1"/>
  <c r="AT921" i="1"/>
  <c r="AS921" i="1"/>
  <c r="AR921" i="1"/>
  <c r="AQ921" i="1"/>
  <c r="AP921" i="1"/>
  <c r="AO921" i="1"/>
  <c r="AN921" i="1"/>
  <c r="AM921" i="1"/>
  <c r="AV920" i="1"/>
  <c r="AU920" i="1"/>
  <c r="AT920" i="1"/>
  <c r="AS920" i="1"/>
  <c r="AR920" i="1"/>
  <c r="AQ920" i="1"/>
  <c r="AP920" i="1"/>
  <c r="AO920" i="1"/>
  <c r="AN920" i="1"/>
  <c r="AM920" i="1"/>
  <c r="AV919" i="1"/>
  <c r="AU919" i="1"/>
  <c r="AT919" i="1"/>
  <c r="AS919" i="1"/>
  <c r="AR919" i="1"/>
  <c r="AQ919" i="1"/>
  <c r="AP919" i="1"/>
  <c r="AO919" i="1"/>
  <c r="AN919" i="1"/>
  <c r="AM919" i="1"/>
  <c r="AV918" i="1"/>
  <c r="AU918" i="1"/>
  <c r="AT918" i="1"/>
  <c r="AS918" i="1"/>
  <c r="AR918" i="1"/>
  <c r="AQ918" i="1"/>
  <c r="AP918" i="1"/>
  <c r="AO918" i="1"/>
  <c r="AN918" i="1"/>
  <c r="AM918" i="1"/>
  <c r="AV917" i="1"/>
  <c r="AU917" i="1"/>
  <c r="AT917" i="1"/>
  <c r="AS917" i="1"/>
  <c r="AR917" i="1"/>
  <c r="AQ917" i="1"/>
  <c r="AP917" i="1"/>
  <c r="AO917" i="1"/>
  <c r="AN917" i="1"/>
  <c r="AM917" i="1"/>
  <c r="AV916" i="1"/>
  <c r="AU916" i="1"/>
  <c r="AT916" i="1"/>
  <c r="AS916" i="1"/>
  <c r="AR916" i="1"/>
  <c r="AQ916" i="1"/>
  <c r="AP916" i="1"/>
  <c r="AO916" i="1"/>
  <c r="AN916" i="1"/>
  <c r="AM916" i="1"/>
  <c r="AV915" i="1"/>
  <c r="AU915" i="1"/>
  <c r="AT915" i="1"/>
  <c r="AS915" i="1"/>
  <c r="AR915" i="1"/>
  <c r="AQ915" i="1"/>
  <c r="AP915" i="1"/>
  <c r="AO915" i="1"/>
  <c r="AN915" i="1"/>
  <c r="AM915" i="1"/>
  <c r="AV914" i="1"/>
  <c r="AU914" i="1"/>
  <c r="AT914" i="1"/>
  <c r="AS914" i="1"/>
  <c r="AR914" i="1"/>
  <c r="AQ914" i="1"/>
  <c r="AP914" i="1"/>
  <c r="AO914" i="1"/>
  <c r="AN914" i="1"/>
  <c r="AM914" i="1"/>
  <c r="AV913" i="1"/>
  <c r="AU913" i="1"/>
  <c r="AT913" i="1"/>
  <c r="AS913" i="1"/>
  <c r="AR913" i="1"/>
  <c r="AQ913" i="1"/>
  <c r="AP913" i="1"/>
  <c r="AO913" i="1"/>
  <c r="AN913" i="1"/>
  <c r="AM913" i="1"/>
  <c r="AV912" i="1"/>
  <c r="AU912" i="1"/>
  <c r="AT912" i="1"/>
  <c r="AS912" i="1"/>
  <c r="AR912" i="1"/>
  <c r="AQ912" i="1"/>
  <c r="AP912" i="1"/>
  <c r="AO912" i="1"/>
  <c r="AN912" i="1"/>
  <c r="AM912" i="1"/>
  <c r="AV911" i="1"/>
  <c r="AU911" i="1"/>
  <c r="AT911" i="1"/>
  <c r="AS911" i="1"/>
  <c r="AR911" i="1"/>
  <c r="AQ911" i="1"/>
  <c r="AP911" i="1"/>
  <c r="AO911" i="1"/>
  <c r="AN911" i="1"/>
  <c r="AM911" i="1"/>
  <c r="AV910" i="1"/>
  <c r="AU910" i="1"/>
  <c r="AT910" i="1"/>
  <c r="AS910" i="1"/>
  <c r="AR910" i="1"/>
  <c r="AQ910" i="1"/>
  <c r="AP910" i="1"/>
  <c r="AO910" i="1"/>
  <c r="AN910" i="1"/>
  <c r="AM910" i="1"/>
  <c r="AV909" i="1"/>
  <c r="AU909" i="1"/>
  <c r="AT909" i="1"/>
  <c r="AS909" i="1"/>
  <c r="AR909" i="1"/>
  <c r="AQ909" i="1"/>
  <c r="AP909" i="1"/>
  <c r="AO909" i="1"/>
  <c r="AN909" i="1"/>
  <c r="AM909" i="1"/>
  <c r="AV908" i="1"/>
  <c r="AU908" i="1"/>
  <c r="AT908" i="1"/>
  <c r="AS908" i="1"/>
  <c r="AR908" i="1"/>
  <c r="AQ908" i="1"/>
  <c r="AP908" i="1"/>
  <c r="AO908" i="1"/>
  <c r="AN908" i="1"/>
  <c r="AM908" i="1"/>
  <c r="AV907" i="1"/>
  <c r="AU907" i="1"/>
  <c r="AT907" i="1"/>
  <c r="AS907" i="1"/>
  <c r="AR907" i="1"/>
  <c r="AQ907" i="1"/>
  <c r="AP907" i="1"/>
  <c r="AO907" i="1"/>
  <c r="AN907" i="1"/>
  <c r="AM907" i="1"/>
  <c r="AV906" i="1"/>
  <c r="AU906" i="1"/>
  <c r="AT906" i="1"/>
  <c r="AS906" i="1"/>
  <c r="AR906" i="1"/>
  <c r="AQ906" i="1"/>
  <c r="AP906" i="1"/>
  <c r="AO906" i="1"/>
  <c r="AN906" i="1"/>
  <c r="AM906" i="1"/>
  <c r="AV905" i="1"/>
  <c r="AU905" i="1"/>
  <c r="AT905" i="1"/>
  <c r="AS905" i="1"/>
  <c r="AR905" i="1"/>
  <c r="AQ905" i="1"/>
  <c r="AP905" i="1"/>
  <c r="AO905" i="1"/>
  <c r="AN905" i="1"/>
  <c r="AM905" i="1"/>
  <c r="AV904" i="1"/>
  <c r="AU904" i="1"/>
  <c r="AT904" i="1"/>
  <c r="AS904" i="1"/>
  <c r="AR904" i="1"/>
  <c r="AQ904" i="1"/>
  <c r="AP904" i="1"/>
  <c r="AO904" i="1"/>
  <c r="AN904" i="1"/>
  <c r="AM904" i="1"/>
  <c r="AV903" i="1"/>
  <c r="AU903" i="1"/>
  <c r="AT903" i="1"/>
  <c r="AS903" i="1"/>
  <c r="AR903" i="1"/>
  <c r="AQ903" i="1"/>
  <c r="AP903" i="1"/>
  <c r="AO903" i="1"/>
  <c r="AN903" i="1"/>
  <c r="AM903" i="1"/>
  <c r="AV902" i="1"/>
  <c r="AU902" i="1"/>
  <c r="AT902" i="1"/>
  <c r="AS902" i="1"/>
  <c r="AR902" i="1"/>
  <c r="AQ902" i="1"/>
  <c r="AP902" i="1"/>
  <c r="AO902" i="1"/>
  <c r="AN902" i="1"/>
  <c r="AM902" i="1"/>
  <c r="AV901" i="1"/>
  <c r="AU901" i="1"/>
  <c r="AT901" i="1"/>
  <c r="AS901" i="1"/>
  <c r="AR901" i="1"/>
  <c r="AQ901" i="1"/>
  <c r="AP901" i="1"/>
  <c r="AO901" i="1"/>
  <c r="AN901" i="1"/>
  <c r="AM901" i="1"/>
  <c r="AV900" i="1"/>
  <c r="AU900" i="1"/>
  <c r="AT900" i="1"/>
  <c r="AS900" i="1"/>
  <c r="AR900" i="1"/>
  <c r="AQ900" i="1"/>
  <c r="AP900" i="1"/>
  <c r="AO900" i="1"/>
  <c r="AN900" i="1"/>
  <c r="AM900" i="1"/>
  <c r="AV899" i="1"/>
  <c r="AU899" i="1"/>
  <c r="AT899" i="1"/>
  <c r="AS899" i="1"/>
  <c r="AR899" i="1"/>
  <c r="AQ899" i="1"/>
  <c r="AP899" i="1"/>
  <c r="AO899" i="1"/>
  <c r="AN899" i="1"/>
  <c r="AM899" i="1"/>
  <c r="AV898" i="1"/>
  <c r="AU898" i="1"/>
  <c r="AT898" i="1"/>
  <c r="AS898" i="1"/>
  <c r="AR898" i="1"/>
  <c r="AQ898" i="1"/>
  <c r="AP898" i="1"/>
  <c r="AO898" i="1"/>
  <c r="AN898" i="1"/>
  <c r="AM898" i="1"/>
  <c r="AV897" i="1"/>
  <c r="AU897" i="1"/>
  <c r="AT897" i="1"/>
  <c r="AS897" i="1"/>
  <c r="AR897" i="1"/>
  <c r="AQ897" i="1"/>
  <c r="AP897" i="1"/>
  <c r="AO897" i="1"/>
  <c r="AN897" i="1"/>
  <c r="AM897" i="1"/>
  <c r="AV896" i="1"/>
  <c r="AU896" i="1"/>
  <c r="AT896" i="1"/>
  <c r="AS896" i="1"/>
  <c r="AR896" i="1"/>
  <c r="AQ896" i="1"/>
  <c r="AP896" i="1"/>
  <c r="AO896" i="1"/>
  <c r="AN896" i="1"/>
  <c r="AM896" i="1"/>
  <c r="AV895" i="1"/>
  <c r="AU895" i="1"/>
  <c r="AT895" i="1"/>
  <c r="AS895" i="1"/>
  <c r="AR895" i="1"/>
  <c r="AQ895" i="1"/>
  <c r="AP895" i="1"/>
  <c r="AO895" i="1"/>
  <c r="AN895" i="1"/>
  <c r="AM895" i="1"/>
  <c r="AV894" i="1"/>
  <c r="AU894" i="1"/>
  <c r="AT894" i="1"/>
  <c r="AS894" i="1"/>
  <c r="AR894" i="1"/>
  <c r="AQ894" i="1"/>
  <c r="AP894" i="1"/>
  <c r="AO894" i="1"/>
  <c r="AN894" i="1"/>
  <c r="AM894" i="1"/>
  <c r="AV893" i="1"/>
  <c r="AU893" i="1"/>
  <c r="AT893" i="1"/>
  <c r="AS893" i="1"/>
  <c r="AR893" i="1"/>
  <c r="AQ893" i="1"/>
  <c r="AP893" i="1"/>
  <c r="AO893" i="1"/>
  <c r="AN893" i="1"/>
  <c r="AM893" i="1"/>
  <c r="AV892" i="1"/>
  <c r="AU892" i="1"/>
  <c r="AT892" i="1"/>
  <c r="AS892" i="1"/>
  <c r="AR892" i="1"/>
  <c r="AQ892" i="1"/>
  <c r="AP892" i="1"/>
  <c r="AO892" i="1"/>
  <c r="AN892" i="1"/>
  <c r="AM892" i="1"/>
  <c r="AV891" i="1"/>
  <c r="AU891" i="1"/>
  <c r="AT891" i="1"/>
  <c r="AS891" i="1"/>
  <c r="AR891" i="1"/>
  <c r="AQ891" i="1"/>
  <c r="AP891" i="1"/>
  <c r="AO891" i="1"/>
  <c r="AN891" i="1"/>
  <c r="AM891" i="1"/>
  <c r="AV890" i="1"/>
  <c r="AU890" i="1"/>
  <c r="AT890" i="1"/>
  <c r="AS890" i="1"/>
  <c r="AR890" i="1"/>
  <c r="AQ890" i="1"/>
  <c r="AP890" i="1"/>
  <c r="AO890" i="1"/>
  <c r="AN890" i="1"/>
  <c r="AM890" i="1"/>
  <c r="AV889" i="1"/>
  <c r="AU889" i="1"/>
  <c r="AT889" i="1"/>
  <c r="AS889" i="1"/>
  <c r="AR889" i="1"/>
  <c r="AQ889" i="1"/>
  <c r="AP889" i="1"/>
  <c r="AO889" i="1"/>
  <c r="AN889" i="1"/>
  <c r="AM889" i="1"/>
  <c r="AV888" i="1"/>
  <c r="AU888" i="1"/>
  <c r="AT888" i="1"/>
  <c r="AS888" i="1"/>
  <c r="AR888" i="1"/>
  <c r="AQ888" i="1"/>
  <c r="AP888" i="1"/>
  <c r="AO888" i="1"/>
  <c r="AN888" i="1"/>
  <c r="AM888" i="1"/>
  <c r="AV887" i="1"/>
  <c r="AU887" i="1"/>
  <c r="AT887" i="1"/>
  <c r="AS887" i="1"/>
  <c r="AR887" i="1"/>
  <c r="AQ887" i="1"/>
  <c r="AP887" i="1"/>
  <c r="AO887" i="1"/>
  <c r="AN887" i="1"/>
  <c r="AM887" i="1"/>
  <c r="AV886" i="1"/>
  <c r="AU886" i="1"/>
  <c r="AT886" i="1"/>
  <c r="AS886" i="1"/>
  <c r="AR886" i="1"/>
  <c r="AQ886" i="1"/>
  <c r="AP886" i="1"/>
  <c r="AO886" i="1"/>
  <c r="AN886" i="1"/>
  <c r="AM886" i="1"/>
  <c r="AV885" i="1"/>
  <c r="AU885" i="1"/>
  <c r="AT885" i="1"/>
  <c r="AS885" i="1"/>
  <c r="AR885" i="1"/>
  <c r="AQ885" i="1"/>
  <c r="AP885" i="1"/>
  <c r="AO885" i="1"/>
  <c r="AN885" i="1"/>
  <c r="AM885" i="1"/>
  <c r="AV884" i="1"/>
  <c r="AU884" i="1"/>
  <c r="AT884" i="1"/>
  <c r="AS884" i="1"/>
  <c r="AR884" i="1"/>
  <c r="AQ884" i="1"/>
  <c r="AP884" i="1"/>
  <c r="AO884" i="1"/>
  <c r="AN884" i="1"/>
  <c r="AM884" i="1"/>
  <c r="AV883" i="1"/>
  <c r="AU883" i="1"/>
  <c r="AT883" i="1"/>
  <c r="AS883" i="1"/>
  <c r="AR883" i="1"/>
  <c r="AQ883" i="1"/>
  <c r="AP883" i="1"/>
  <c r="AO883" i="1"/>
  <c r="AN883" i="1"/>
  <c r="AM883" i="1"/>
  <c r="AV882" i="1"/>
  <c r="AU882" i="1"/>
  <c r="AT882" i="1"/>
  <c r="AS882" i="1"/>
  <c r="AR882" i="1"/>
  <c r="AQ882" i="1"/>
  <c r="AP882" i="1"/>
  <c r="AO882" i="1"/>
  <c r="AN882" i="1"/>
  <c r="AM882" i="1"/>
  <c r="AV881" i="1"/>
  <c r="AU881" i="1"/>
  <c r="AT881" i="1"/>
  <c r="AS881" i="1"/>
  <c r="AR881" i="1"/>
  <c r="AQ881" i="1"/>
  <c r="AP881" i="1"/>
  <c r="AO881" i="1"/>
  <c r="AN881" i="1"/>
  <c r="AM881" i="1"/>
  <c r="AV880" i="1"/>
  <c r="AU880" i="1"/>
  <c r="AT880" i="1"/>
  <c r="AS880" i="1"/>
  <c r="AR880" i="1"/>
  <c r="AQ880" i="1"/>
  <c r="AP880" i="1"/>
  <c r="AO880" i="1"/>
  <c r="AN880" i="1"/>
  <c r="AM880" i="1"/>
  <c r="AV879" i="1"/>
  <c r="AU879" i="1"/>
  <c r="AT879" i="1"/>
  <c r="AS879" i="1"/>
  <c r="AR879" i="1"/>
  <c r="AQ879" i="1"/>
  <c r="AP879" i="1"/>
  <c r="AO879" i="1"/>
  <c r="AN879" i="1"/>
  <c r="AM879" i="1"/>
  <c r="AV878" i="1"/>
  <c r="AU878" i="1"/>
  <c r="AT878" i="1"/>
  <c r="AS878" i="1"/>
  <c r="AR878" i="1"/>
  <c r="AQ878" i="1"/>
  <c r="AP878" i="1"/>
  <c r="AO878" i="1"/>
  <c r="AN878" i="1"/>
  <c r="AM878" i="1"/>
  <c r="AV877" i="1"/>
  <c r="AU877" i="1"/>
  <c r="AT877" i="1"/>
  <c r="AS877" i="1"/>
  <c r="AR877" i="1"/>
  <c r="AQ877" i="1"/>
  <c r="AP877" i="1"/>
  <c r="AO877" i="1"/>
  <c r="AN877" i="1"/>
  <c r="AM877" i="1"/>
  <c r="AV876" i="1"/>
  <c r="AU876" i="1"/>
  <c r="AT876" i="1"/>
  <c r="AS876" i="1"/>
  <c r="AR876" i="1"/>
  <c r="AQ876" i="1"/>
  <c r="AP876" i="1"/>
  <c r="AO876" i="1"/>
  <c r="AN876" i="1"/>
  <c r="AM876" i="1"/>
  <c r="AV875" i="1"/>
  <c r="AU875" i="1"/>
  <c r="AT875" i="1"/>
  <c r="AS875" i="1"/>
  <c r="AR875" i="1"/>
  <c r="AQ875" i="1"/>
  <c r="AP875" i="1"/>
  <c r="AO875" i="1"/>
  <c r="AN875" i="1"/>
  <c r="AM875" i="1"/>
  <c r="AV874" i="1"/>
  <c r="AU874" i="1"/>
  <c r="AT874" i="1"/>
  <c r="AS874" i="1"/>
  <c r="AR874" i="1"/>
  <c r="AQ874" i="1"/>
  <c r="AP874" i="1"/>
  <c r="AO874" i="1"/>
  <c r="AN874" i="1"/>
  <c r="AM874" i="1"/>
  <c r="AV873" i="1"/>
  <c r="AU873" i="1"/>
  <c r="AT873" i="1"/>
  <c r="AS873" i="1"/>
  <c r="AR873" i="1"/>
  <c r="AQ873" i="1"/>
  <c r="AP873" i="1"/>
  <c r="AO873" i="1"/>
  <c r="AN873" i="1"/>
  <c r="AM873" i="1"/>
  <c r="AV872" i="1"/>
  <c r="AU872" i="1"/>
  <c r="AT872" i="1"/>
  <c r="AS872" i="1"/>
  <c r="AR872" i="1"/>
  <c r="AQ872" i="1"/>
  <c r="AP872" i="1"/>
  <c r="AO872" i="1"/>
  <c r="AN872" i="1"/>
  <c r="AM872" i="1"/>
  <c r="AV871" i="1"/>
  <c r="AU871" i="1"/>
  <c r="AT871" i="1"/>
  <c r="AS871" i="1"/>
  <c r="AR871" i="1"/>
  <c r="AQ871" i="1"/>
  <c r="AP871" i="1"/>
  <c r="AO871" i="1"/>
  <c r="AN871" i="1"/>
  <c r="AM871" i="1"/>
  <c r="AV870" i="1"/>
  <c r="AU870" i="1"/>
  <c r="AT870" i="1"/>
  <c r="AS870" i="1"/>
  <c r="AR870" i="1"/>
  <c r="AQ870" i="1"/>
  <c r="AP870" i="1"/>
  <c r="AO870" i="1"/>
  <c r="AN870" i="1"/>
  <c r="AM870" i="1"/>
  <c r="AV869" i="1"/>
  <c r="AU869" i="1"/>
  <c r="AT869" i="1"/>
  <c r="AS869" i="1"/>
  <c r="AR869" i="1"/>
  <c r="AQ869" i="1"/>
  <c r="AP869" i="1"/>
  <c r="AO869" i="1"/>
  <c r="AN869" i="1"/>
  <c r="AM869" i="1"/>
  <c r="AV868" i="1"/>
  <c r="AU868" i="1"/>
  <c r="AT868" i="1"/>
  <c r="AS868" i="1"/>
  <c r="AR868" i="1"/>
  <c r="AQ868" i="1"/>
  <c r="AP868" i="1"/>
  <c r="AO868" i="1"/>
  <c r="AN868" i="1"/>
  <c r="AM868" i="1"/>
  <c r="AV867" i="1"/>
  <c r="AU867" i="1"/>
  <c r="AT867" i="1"/>
  <c r="AS867" i="1"/>
  <c r="AR867" i="1"/>
  <c r="AQ867" i="1"/>
  <c r="AP867" i="1"/>
  <c r="AO867" i="1"/>
  <c r="AN867" i="1"/>
  <c r="AM867" i="1"/>
  <c r="AV866" i="1"/>
  <c r="AU866" i="1"/>
  <c r="AT866" i="1"/>
  <c r="AS866" i="1"/>
  <c r="AR866" i="1"/>
  <c r="AQ866" i="1"/>
  <c r="AP866" i="1"/>
  <c r="AO866" i="1"/>
  <c r="AN866" i="1"/>
  <c r="AM866" i="1"/>
  <c r="AV865" i="1"/>
  <c r="AU865" i="1"/>
  <c r="AT865" i="1"/>
  <c r="AS865" i="1"/>
  <c r="AR865" i="1"/>
  <c r="AQ865" i="1"/>
  <c r="AP865" i="1"/>
  <c r="AO865" i="1"/>
  <c r="AN865" i="1"/>
  <c r="AM865" i="1"/>
  <c r="AV864" i="1"/>
  <c r="AU864" i="1"/>
  <c r="AT864" i="1"/>
  <c r="AS864" i="1"/>
  <c r="AR864" i="1"/>
  <c r="AQ864" i="1"/>
  <c r="AP864" i="1"/>
  <c r="AO864" i="1"/>
  <c r="AN864" i="1"/>
  <c r="AM864" i="1"/>
  <c r="AV863" i="1"/>
  <c r="AU863" i="1"/>
  <c r="AT863" i="1"/>
  <c r="AS863" i="1"/>
  <c r="AR863" i="1"/>
  <c r="AQ863" i="1"/>
  <c r="AP863" i="1"/>
  <c r="AO863" i="1"/>
  <c r="AN863" i="1"/>
  <c r="AM863" i="1"/>
  <c r="AV862" i="1"/>
  <c r="AU862" i="1"/>
  <c r="AT862" i="1"/>
  <c r="AS862" i="1"/>
  <c r="AR862" i="1"/>
  <c r="AQ862" i="1"/>
  <c r="AP862" i="1"/>
  <c r="AO862" i="1"/>
  <c r="AN862" i="1"/>
  <c r="AM862" i="1"/>
  <c r="AV861" i="1"/>
  <c r="AU861" i="1"/>
  <c r="AT861" i="1"/>
  <c r="AS861" i="1"/>
  <c r="AR861" i="1"/>
  <c r="AQ861" i="1"/>
  <c r="AP861" i="1"/>
  <c r="AO861" i="1"/>
  <c r="AN861" i="1"/>
  <c r="AM861" i="1"/>
  <c r="AV860" i="1"/>
  <c r="AU860" i="1"/>
  <c r="AT860" i="1"/>
  <c r="AS860" i="1"/>
  <c r="AR860" i="1"/>
  <c r="AQ860" i="1"/>
  <c r="AP860" i="1"/>
  <c r="AO860" i="1"/>
  <c r="AN860" i="1"/>
  <c r="AM860" i="1"/>
  <c r="AV859" i="1"/>
  <c r="AU859" i="1"/>
  <c r="AT859" i="1"/>
  <c r="AS859" i="1"/>
  <c r="AR859" i="1"/>
  <c r="AQ859" i="1"/>
  <c r="AP859" i="1"/>
  <c r="AO859" i="1"/>
  <c r="AN859" i="1"/>
  <c r="AM859" i="1"/>
  <c r="AV858" i="1"/>
  <c r="AU858" i="1"/>
  <c r="AT858" i="1"/>
  <c r="AS858" i="1"/>
  <c r="AR858" i="1"/>
  <c r="AQ858" i="1"/>
  <c r="AP858" i="1"/>
  <c r="AO858" i="1"/>
  <c r="AN858" i="1"/>
  <c r="AM858" i="1"/>
  <c r="AV857" i="1"/>
  <c r="AU857" i="1"/>
  <c r="AT857" i="1"/>
  <c r="AS857" i="1"/>
  <c r="AR857" i="1"/>
  <c r="AQ857" i="1"/>
  <c r="AP857" i="1"/>
  <c r="AO857" i="1"/>
  <c r="AN857" i="1"/>
  <c r="AM857" i="1"/>
  <c r="AV856" i="1"/>
  <c r="AU856" i="1"/>
  <c r="AT856" i="1"/>
  <c r="AS856" i="1"/>
  <c r="AR856" i="1"/>
  <c r="AQ856" i="1"/>
  <c r="AP856" i="1"/>
  <c r="AO856" i="1"/>
  <c r="AN856" i="1"/>
  <c r="AM856" i="1"/>
  <c r="AV855" i="1"/>
  <c r="AU855" i="1"/>
  <c r="AT855" i="1"/>
  <c r="AS855" i="1"/>
  <c r="AR855" i="1"/>
  <c r="AQ855" i="1"/>
  <c r="AP855" i="1"/>
  <c r="AO855" i="1"/>
  <c r="AN855" i="1"/>
  <c r="AM855" i="1"/>
  <c r="AV854" i="1"/>
  <c r="AU854" i="1"/>
  <c r="AT854" i="1"/>
  <c r="AS854" i="1"/>
  <c r="AR854" i="1"/>
  <c r="AQ854" i="1"/>
  <c r="AP854" i="1"/>
  <c r="AO854" i="1"/>
  <c r="AN854" i="1"/>
  <c r="AM854" i="1"/>
  <c r="AV853" i="1"/>
  <c r="AU853" i="1"/>
  <c r="AT853" i="1"/>
  <c r="AS853" i="1"/>
  <c r="AR853" i="1"/>
  <c r="AQ853" i="1"/>
  <c r="AP853" i="1"/>
  <c r="AO853" i="1"/>
  <c r="AN853" i="1"/>
  <c r="AM853" i="1"/>
  <c r="AV852" i="1"/>
  <c r="AU852" i="1"/>
  <c r="AT852" i="1"/>
  <c r="AS852" i="1"/>
  <c r="AR852" i="1"/>
  <c r="AQ852" i="1"/>
  <c r="AP852" i="1"/>
  <c r="AO852" i="1"/>
  <c r="AN852" i="1"/>
  <c r="AM852" i="1"/>
  <c r="AV851" i="1"/>
  <c r="AU851" i="1"/>
  <c r="AT851" i="1"/>
  <c r="AS851" i="1"/>
  <c r="AR851" i="1"/>
  <c r="AQ851" i="1"/>
  <c r="AP851" i="1"/>
  <c r="AO851" i="1"/>
  <c r="AN851" i="1"/>
  <c r="AM851" i="1"/>
  <c r="AV850" i="1"/>
  <c r="AU850" i="1"/>
  <c r="AT850" i="1"/>
  <c r="AS850" i="1"/>
  <c r="AR850" i="1"/>
  <c r="AQ850" i="1"/>
  <c r="AP850" i="1"/>
  <c r="AO850" i="1"/>
  <c r="AN850" i="1"/>
  <c r="AM850" i="1"/>
  <c r="AV849" i="1"/>
  <c r="AU849" i="1"/>
  <c r="AT849" i="1"/>
  <c r="AS849" i="1"/>
  <c r="AR849" i="1"/>
  <c r="AQ849" i="1"/>
  <c r="AP849" i="1"/>
  <c r="AO849" i="1"/>
  <c r="AN849" i="1"/>
  <c r="AM849" i="1"/>
  <c r="AV848" i="1"/>
  <c r="AU848" i="1"/>
  <c r="AT848" i="1"/>
  <c r="AS848" i="1"/>
  <c r="AR848" i="1"/>
  <c r="AQ848" i="1"/>
  <c r="AP848" i="1"/>
  <c r="AO848" i="1"/>
  <c r="AN848" i="1"/>
  <c r="AM848" i="1"/>
  <c r="AV847" i="1"/>
  <c r="AU847" i="1"/>
  <c r="AT847" i="1"/>
  <c r="AS847" i="1"/>
  <c r="AR847" i="1"/>
  <c r="AQ847" i="1"/>
  <c r="AP847" i="1"/>
  <c r="AO847" i="1"/>
  <c r="AN847" i="1"/>
  <c r="AM847" i="1"/>
  <c r="AV846" i="1"/>
  <c r="AU846" i="1"/>
  <c r="AT846" i="1"/>
  <c r="AS846" i="1"/>
  <c r="AR846" i="1"/>
  <c r="AQ846" i="1"/>
  <c r="AP846" i="1"/>
  <c r="AO846" i="1"/>
  <c r="AN846" i="1"/>
  <c r="AM846" i="1"/>
  <c r="AV845" i="1"/>
  <c r="AU845" i="1"/>
  <c r="AT845" i="1"/>
  <c r="AS845" i="1"/>
  <c r="AR845" i="1"/>
  <c r="AQ845" i="1"/>
  <c r="AP845" i="1"/>
  <c r="AO845" i="1"/>
  <c r="AN845" i="1"/>
  <c r="AM845" i="1"/>
  <c r="AV844" i="1"/>
  <c r="AU844" i="1"/>
  <c r="AT844" i="1"/>
  <c r="AS844" i="1"/>
  <c r="AR844" i="1"/>
  <c r="AQ844" i="1"/>
  <c r="AP844" i="1"/>
  <c r="AO844" i="1"/>
  <c r="AN844" i="1"/>
  <c r="AM844" i="1"/>
  <c r="AV843" i="1"/>
  <c r="AU843" i="1"/>
  <c r="AT843" i="1"/>
  <c r="AS843" i="1"/>
  <c r="AR843" i="1"/>
  <c r="AQ843" i="1"/>
  <c r="AP843" i="1"/>
  <c r="AO843" i="1"/>
  <c r="AN843" i="1"/>
  <c r="AM843" i="1"/>
  <c r="AV842" i="1"/>
  <c r="AU842" i="1"/>
  <c r="AT842" i="1"/>
  <c r="AS842" i="1"/>
  <c r="AR842" i="1"/>
  <c r="AQ842" i="1"/>
  <c r="AP842" i="1"/>
  <c r="AO842" i="1"/>
  <c r="AN842" i="1"/>
  <c r="AM842" i="1"/>
  <c r="AV841" i="1"/>
  <c r="AU841" i="1"/>
  <c r="AT841" i="1"/>
  <c r="AS841" i="1"/>
  <c r="AR841" i="1"/>
  <c r="AQ841" i="1"/>
  <c r="AP841" i="1"/>
  <c r="AO841" i="1"/>
  <c r="AN841" i="1"/>
  <c r="AM841" i="1"/>
  <c r="AV840" i="1"/>
  <c r="AU840" i="1"/>
  <c r="AT840" i="1"/>
  <c r="AS840" i="1"/>
  <c r="AR840" i="1"/>
  <c r="AQ840" i="1"/>
  <c r="AP840" i="1"/>
  <c r="AO840" i="1"/>
  <c r="AN840" i="1"/>
  <c r="AM840" i="1"/>
  <c r="AV839" i="1"/>
  <c r="AU839" i="1"/>
  <c r="AT839" i="1"/>
  <c r="AS839" i="1"/>
  <c r="AR839" i="1"/>
  <c r="AQ839" i="1"/>
  <c r="AP839" i="1"/>
  <c r="AO839" i="1"/>
  <c r="AN839" i="1"/>
  <c r="AM839" i="1"/>
  <c r="AV838" i="1"/>
  <c r="AU838" i="1"/>
  <c r="AT838" i="1"/>
  <c r="AS838" i="1"/>
  <c r="AR838" i="1"/>
  <c r="AQ838" i="1"/>
  <c r="AP838" i="1"/>
  <c r="AO838" i="1"/>
  <c r="AN838" i="1"/>
  <c r="AM838" i="1"/>
  <c r="AV837" i="1"/>
  <c r="AU837" i="1"/>
  <c r="AT837" i="1"/>
  <c r="AS837" i="1"/>
  <c r="AR837" i="1"/>
  <c r="AQ837" i="1"/>
  <c r="AP837" i="1"/>
  <c r="AO837" i="1"/>
  <c r="AN837" i="1"/>
  <c r="AM837" i="1"/>
  <c r="AV836" i="1"/>
  <c r="AU836" i="1"/>
  <c r="AT836" i="1"/>
  <c r="AS836" i="1"/>
  <c r="AR836" i="1"/>
  <c r="AQ836" i="1"/>
  <c r="AP836" i="1"/>
  <c r="AO836" i="1"/>
  <c r="AN836" i="1"/>
  <c r="AM836" i="1"/>
  <c r="AV835" i="1"/>
  <c r="AU835" i="1"/>
  <c r="AT835" i="1"/>
  <c r="AS835" i="1"/>
  <c r="AR835" i="1"/>
  <c r="AQ835" i="1"/>
  <c r="AP835" i="1"/>
  <c r="AO835" i="1"/>
  <c r="AN835" i="1"/>
  <c r="AM835" i="1"/>
  <c r="AV834" i="1"/>
  <c r="AU834" i="1"/>
  <c r="AT834" i="1"/>
  <c r="AS834" i="1"/>
  <c r="AR834" i="1"/>
  <c r="AQ834" i="1"/>
  <c r="AP834" i="1"/>
  <c r="AO834" i="1"/>
  <c r="AN834" i="1"/>
  <c r="AM834" i="1"/>
  <c r="AV833" i="1"/>
  <c r="AU833" i="1"/>
  <c r="AT833" i="1"/>
  <c r="AS833" i="1"/>
  <c r="AR833" i="1"/>
  <c r="AQ833" i="1"/>
  <c r="AP833" i="1"/>
  <c r="AO833" i="1"/>
  <c r="AN833" i="1"/>
  <c r="AM833" i="1"/>
  <c r="AV832" i="1"/>
  <c r="AU832" i="1"/>
  <c r="AT832" i="1"/>
  <c r="AS832" i="1"/>
  <c r="AR832" i="1"/>
  <c r="AQ832" i="1"/>
  <c r="AP832" i="1"/>
  <c r="AO832" i="1"/>
  <c r="AN832" i="1"/>
  <c r="AM832" i="1"/>
  <c r="AV831" i="1"/>
  <c r="AU831" i="1"/>
  <c r="AT831" i="1"/>
  <c r="AS831" i="1"/>
  <c r="AR831" i="1"/>
  <c r="AQ831" i="1"/>
  <c r="AP831" i="1"/>
  <c r="AO831" i="1"/>
  <c r="AN831" i="1"/>
  <c r="AM831" i="1"/>
  <c r="AV830" i="1"/>
  <c r="AU830" i="1"/>
  <c r="AT830" i="1"/>
  <c r="AS830" i="1"/>
  <c r="AR830" i="1"/>
  <c r="AQ830" i="1"/>
  <c r="AP830" i="1"/>
  <c r="AO830" i="1"/>
  <c r="AN830" i="1"/>
  <c r="AM830" i="1"/>
  <c r="AV829" i="1"/>
  <c r="AU829" i="1"/>
  <c r="AT829" i="1"/>
  <c r="AS829" i="1"/>
  <c r="AR829" i="1"/>
  <c r="AQ829" i="1"/>
  <c r="AP829" i="1"/>
  <c r="AO829" i="1"/>
  <c r="AN829" i="1"/>
  <c r="AM829" i="1"/>
  <c r="AV828" i="1"/>
  <c r="AU828" i="1"/>
  <c r="AT828" i="1"/>
  <c r="AS828" i="1"/>
  <c r="AR828" i="1"/>
  <c r="AQ828" i="1"/>
  <c r="AP828" i="1"/>
  <c r="AO828" i="1"/>
  <c r="AN828" i="1"/>
  <c r="AM828" i="1"/>
  <c r="AV827" i="1"/>
  <c r="AU827" i="1"/>
  <c r="AT827" i="1"/>
  <c r="AS827" i="1"/>
  <c r="AR827" i="1"/>
  <c r="AQ827" i="1"/>
  <c r="AP827" i="1"/>
  <c r="AO827" i="1"/>
  <c r="AN827" i="1"/>
  <c r="AM827" i="1"/>
  <c r="AV826" i="1"/>
  <c r="AU826" i="1"/>
  <c r="AT826" i="1"/>
  <c r="AS826" i="1"/>
  <c r="AR826" i="1"/>
  <c r="AQ826" i="1"/>
  <c r="AP826" i="1"/>
  <c r="AO826" i="1"/>
  <c r="AN826" i="1"/>
  <c r="AM826" i="1"/>
  <c r="AV825" i="1"/>
  <c r="AU825" i="1"/>
  <c r="AT825" i="1"/>
  <c r="AS825" i="1"/>
  <c r="AR825" i="1"/>
  <c r="AQ825" i="1"/>
  <c r="AP825" i="1"/>
  <c r="AO825" i="1"/>
  <c r="AN825" i="1"/>
  <c r="AM825" i="1"/>
  <c r="AV824" i="1"/>
  <c r="AU824" i="1"/>
  <c r="AT824" i="1"/>
  <c r="AS824" i="1"/>
  <c r="AR824" i="1"/>
  <c r="AQ824" i="1"/>
  <c r="AP824" i="1"/>
  <c r="AO824" i="1"/>
  <c r="AN824" i="1"/>
  <c r="AM824" i="1"/>
  <c r="AV823" i="1"/>
  <c r="AU823" i="1"/>
  <c r="AT823" i="1"/>
  <c r="AS823" i="1"/>
  <c r="AR823" i="1"/>
  <c r="AQ823" i="1"/>
  <c r="AP823" i="1"/>
  <c r="AO823" i="1"/>
  <c r="AN823" i="1"/>
  <c r="AM823" i="1"/>
  <c r="AV822" i="1"/>
  <c r="AU822" i="1"/>
  <c r="AT822" i="1"/>
  <c r="AS822" i="1"/>
  <c r="AR822" i="1"/>
  <c r="AQ822" i="1"/>
  <c r="AP822" i="1"/>
  <c r="AO822" i="1"/>
  <c r="AN822" i="1"/>
  <c r="AM822" i="1"/>
  <c r="AV821" i="1"/>
  <c r="AU821" i="1"/>
  <c r="AT821" i="1"/>
  <c r="AS821" i="1"/>
  <c r="AR821" i="1"/>
  <c r="AQ821" i="1"/>
  <c r="AP821" i="1"/>
  <c r="AO821" i="1"/>
  <c r="AN821" i="1"/>
  <c r="AM821" i="1"/>
  <c r="AV820" i="1"/>
  <c r="AU820" i="1"/>
  <c r="AT820" i="1"/>
  <c r="AS820" i="1"/>
  <c r="AR820" i="1"/>
  <c r="AQ820" i="1"/>
  <c r="AP820" i="1"/>
  <c r="AO820" i="1"/>
  <c r="AN820" i="1"/>
  <c r="AM820" i="1"/>
  <c r="AV819" i="1"/>
  <c r="AU819" i="1"/>
  <c r="AT819" i="1"/>
  <c r="AS819" i="1"/>
  <c r="AR819" i="1"/>
  <c r="AQ819" i="1"/>
  <c r="AP819" i="1"/>
  <c r="AO819" i="1"/>
  <c r="AN819" i="1"/>
  <c r="AM819" i="1"/>
  <c r="AV818" i="1"/>
  <c r="AU818" i="1"/>
  <c r="AT818" i="1"/>
  <c r="AS818" i="1"/>
  <c r="AR818" i="1"/>
  <c r="AQ818" i="1"/>
  <c r="AP818" i="1"/>
  <c r="AO818" i="1"/>
  <c r="AN818" i="1"/>
  <c r="AM818" i="1"/>
  <c r="AV817" i="1"/>
  <c r="AU817" i="1"/>
  <c r="AT817" i="1"/>
  <c r="AS817" i="1"/>
  <c r="AR817" i="1"/>
  <c r="AQ817" i="1"/>
  <c r="AP817" i="1"/>
  <c r="AO817" i="1"/>
  <c r="AN817" i="1"/>
  <c r="AM817" i="1"/>
  <c r="AV816" i="1"/>
  <c r="AU816" i="1"/>
  <c r="AT816" i="1"/>
  <c r="AS816" i="1"/>
  <c r="AR816" i="1"/>
  <c r="AQ816" i="1"/>
  <c r="AP816" i="1"/>
  <c r="AO816" i="1"/>
  <c r="AN816" i="1"/>
  <c r="AM816" i="1"/>
  <c r="AV815" i="1"/>
  <c r="AU815" i="1"/>
  <c r="AT815" i="1"/>
  <c r="AS815" i="1"/>
  <c r="AR815" i="1"/>
  <c r="AQ815" i="1"/>
  <c r="AP815" i="1"/>
  <c r="AO815" i="1"/>
  <c r="AN815" i="1"/>
  <c r="AM815" i="1"/>
  <c r="AV814" i="1"/>
  <c r="AU814" i="1"/>
  <c r="AT814" i="1"/>
  <c r="AS814" i="1"/>
  <c r="AR814" i="1"/>
  <c r="AQ814" i="1"/>
  <c r="AP814" i="1"/>
  <c r="AO814" i="1"/>
  <c r="AN814" i="1"/>
  <c r="AM814" i="1"/>
  <c r="AV813" i="1"/>
  <c r="AU813" i="1"/>
  <c r="AT813" i="1"/>
  <c r="AS813" i="1"/>
  <c r="AR813" i="1"/>
  <c r="AQ813" i="1"/>
  <c r="AP813" i="1"/>
  <c r="AO813" i="1"/>
  <c r="AN813" i="1"/>
  <c r="AM813" i="1"/>
  <c r="AV812" i="1"/>
  <c r="AU812" i="1"/>
  <c r="AT812" i="1"/>
  <c r="AS812" i="1"/>
  <c r="AR812" i="1"/>
  <c r="AQ812" i="1"/>
  <c r="AP812" i="1"/>
  <c r="AO812" i="1"/>
  <c r="AN812" i="1"/>
  <c r="AM812" i="1"/>
  <c r="AV811" i="1"/>
  <c r="AU811" i="1"/>
  <c r="AT811" i="1"/>
  <c r="AS811" i="1"/>
  <c r="AR811" i="1"/>
  <c r="AQ811" i="1"/>
  <c r="AP811" i="1"/>
  <c r="AO811" i="1"/>
  <c r="AN811" i="1"/>
  <c r="AM811" i="1"/>
  <c r="AV810" i="1"/>
  <c r="AU810" i="1"/>
  <c r="AT810" i="1"/>
  <c r="AS810" i="1"/>
  <c r="AR810" i="1"/>
  <c r="AQ810" i="1"/>
  <c r="AP810" i="1"/>
  <c r="AO810" i="1"/>
  <c r="AN810" i="1"/>
  <c r="AM810" i="1"/>
  <c r="AV809" i="1"/>
  <c r="AU809" i="1"/>
  <c r="AT809" i="1"/>
  <c r="AS809" i="1"/>
  <c r="AR809" i="1"/>
  <c r="AQ809" i="1"/>
  <c r="AP809" i="1"/>
  <c r="AO809" i="1"/>
  <c r="AN809" i="1"/>
  <c r="AM809" i="1"/>
  <c r="AV808" i="1"/>
  <c r="AU808" i="1"/>
  <c r="AT808" i="1"/>
  <c r="AS808" i="1"/>
  <c r="AR808" i="1"/>
  <c r="AQ808" i="1"/>
  <c r="AP808" i="1"/>
  <c r="AO808" i="1"/>
  <c r="AN808" i="1"/>
  <c r="AM808" i="1"/>
  <c r="AV807" i="1"/>
  <c r="AU807" i="1"/>
  <c r="AT807" i="1"/>
  <c r="AS807" i="1"/>
  <c r="AR807" i="1"/>
  <c r="AQ807" i="1"/>
  <c r="AP807" i="1"/>
  <c r="AO807" i="1"/>
  <c r="AN807" i="1"/>
  <c r="AM807" i="1"/>
  <c r="AV806" i="1"/>
  <c r="AU806" i="1"/>
  <c r="AT806" i="1"/>
  <c r="AS806" i="1"/>
  <c r="AR806" i="1"/>
  <c r="AQ806" i="1"/>
  <c r="AP806" i="1"/>
  <c r="AO806" i="1"/>
  <c r="AN806" i="1"/>
  <c r="AM806" i="1"/>
  <c r="AV805" i="1"/>
  <c r="AU805" i="1"/>
  <c r="AT805" i="1"/>
  <c r="AS805" i="1"/>
  <c r="AR805" i="1"/>
  <c r="AQ805" i="1"/>
  <c r="AP805" i="1"/>
  <c r="AO805" i="1"/>
  <c r="AN805" i="1"/>
  <c r="AM805" i="1"/>
  <c r="AV804" i="1"/>
  <c r="AU804" i="1"/>
  <c r="AT804" i="1"/>
  <c r="AS804" i="1"/>
  <c r="AR804" i="1"/>
  <c r="AQ804" i="1"/>
  <c r="AP804" i="1"/>
  <c r="AO804" i="1"/>
  <c r="AN804" i="1"/>
  <c r="AM804" i="1"/>
  <c r="AV803" i="1"/>
  <c r="AU803" i="1"/>
  <c r="AT803" i="1"/>
  <c r="AS803" i="1"/>
  <c r="AR803" i="1"/>
  <c r="AQ803" i="1"/>
  <c r="AP803" i="1"/>
  <c r="AO803" i="1"/>
  <c r="AN803" i="1"/>
  <c r="AM803" i="1"/>
  <c r="AV802" i="1"/>
  <c r="AU802" i="1"/>
  <c r="AT802" i="1"/>
  <c r="AS802" i="1"/>
  <c r="AR802" i="1"/>
  <c r="AQ802" i="1"/>
  <c r="AP802" i="1"/>
  <c r="AO802" i="1"/>
  <c r="AN802" i="1"/>
  <c r="AM802" i="1"/>
  <c r="AV801" i="1"/>
  <c r="AU801" i="1"/>
  <c r="AT801" i="1"/>
  <c r="AS801" i="1"/>
  <c r="AR801" i="1"/>
  <c r="AQ801" i="1"/>
  <c r="AP801" i="1"/>
  <c r="AO801" i="1"/>
  <c r="AN801" i="1"/>
  <c r="AM801" i="1"/>
  <c r="AV800" i="1"/>
  <c r="AU800" i="1"/>
  <c r="AT800" i="1"/>
  <c r="AS800" i="1"/>
  <c r="AR800" i="1"/>
  <c r="AQ800" i="1"/>
  <c r="AP800" i="1"/>
  <c r="AO800" i="1"/>
  <c r="AN800" i="1"/>
  <c r="AM800" i="1"/>
  <c r="AV799" i="1"/>
  <c r="AU799" i="1"/>
  <c r="AT799" i="1"/>
  <c r="AS799" i="1"/>
  <c r="AR799" i="1"/>
  <c r="AQ799" i="1"/>
  <c r="AP799" i="1"/>
  <c r="AO799" i="1"/>
  <c r="AN799" i="1"/>
  <c r="AM799" i="1"/>
  <c r="AV798" i="1"/>
  <c r="AU798" i="1"/>
  <c r="AT798" i="1"/>
  <c r="AS798" i="1"/>
  <c r="AR798" i="1"/>
  <c r="AQ798" i="1"/>
  <c r="AP798" i="1"/>
  <c r="AO798" i="1"/>
  <c r="AN798" i="1"/>
  <c r="AM798" i="1"/>
  <c r="AV797" i="1"/>
  <c r="AU797" i="1"/>
  <c r="AT797" i="1"/>
  <c r="AS797" i="1"/>
  <c r="AR797" i="1"/>
  <c r="AQ797" i="1"/>
  <c r="AP797" i="1"/>
  <c r="AO797" i="1"/>
  <c r="AN797" i="1"/>
  <c r="AM797" i="1"/>
  <c r="AV796" i="1"/>
  <c r="AU796" i="1"/>
  <c r="AT796" i="1"/>
  <c r="AS796" i="1"/>
  <c r="AR796" i="1"/>
  <c r="AQ796" i="1"/>
  <c r="AP796" i="1"/>
  <c r="AO796" i="1"/>
  <c r="AN796" i="1"/>
  <c r="AM796" i="1"/>
  <c r="AV795" i="1"/>
  <c r="AU795" i="1"/>
  <c r="AT795" i="1"/>
  <c r="AS795" i="1"/>
  <c r="AR795" i="1"/>
  <c r="AQ795" i="1"/>
  <c r="AP795" i="1"/>
  <c r="AO795" i="1"/>
  <c r="AN795" i="1"/>
  <c r="AM795" i="1"/>
  <c r="AV794" i="1"/>
  <c r="AU794" i="1"/>
  <c r="AT794" i="1"/>
  <c r="AS794" i="1"/>
  <c r="AR794" i="1"/>
  <c r="AQ794" i="1"/>
  <c r="AP794" i="1"/>
  <c r="AO794" i="1"/>
  <c r="AN794" i="1"/>
  <c r="AM794" i="1"/>
  <c r="AV793" i="1"/>
  <c r="AU793" i="1"/>
  <c r="AT793" i="1"/>
  <c r="AS793" i="1"/>
  <c r="AR793" i="1"/>
  <c r="AQ793" i="1"/>
  <c r="AP793" i="1"/>
  <c r="AO793" i="1"/>
  <c r="AN793" i="1"/>
  <c r="AM793" i="1"/>
  <c r="AV792" i="1"/>
  <c r="AU792" i="1"/>
  <c r="AT792" i="1"/>
  <c r="AS792" i="1"/>
  <c r="AR792" i="1"/>
  <c r="AQ792" i="1"/>
  <c r="AP792" i="1"/>
  <c r="AO792" i="1"/>
  <c r="AN792" i="1"/>
  <c r="AM792" i="1"/>
  <c r="AV791" i="1"/>
  <c r="AU791" i="1"/>
  <c r="AT791" i="1"/>
  <c r="AS791" i="1"/>
  <c r="AR791" i="1"/>
  <c r="AQ791" i="1"/>
  <c r="AP791" i="1"/>
  <c r="AO791" i="1"/>
  <c r="AN791" i="1"/>
  <c r="AM791" i="1"/>
  <c r="AV790" i="1"/>
  <c r="AU790" i="1"/>
  <c r="AT790" i="1"/>
  <c r="AS790" i="1"/>
  <c r="AR790" i="1"/>
  <c r="AQ790" i="1"/>
  <c r="AP790" i="1"/>
  <c r="AO790" i="1"/>
  <c r="AN790" i="1"/>
  <c r="AM790" i="1"/>
  <c r="AV789" i="1"/>
  <c r="AU789" i="1"/>
  <c r="AT789" i="1"/>
  <c r="AS789" i="1"/>
  <c r="AR789" i="1"/>
  <c r="AQ789" i="1"/>
  <c r="AP789" i="1"/>
  <c r="AO789" i="1"/>
  <c r="AN789" i="1"/>
  <c r="AM789" i="1"/>
  <c r="AV788" i="1"/>
  <c r="AU788" i="1"/>
  <c r="AT788" i="1"/>
  <c r="AS788" i="1"/>
  <c r="AR788" i="1"/>
  <c r="AQ788" i="1"/>
  <c r="AP788" i="1"/>
  <c r="AO788" i="1"/>
  <c r="AN788" i="1"/>
  <c r="AM788" i="1"/>
  <c r="AV787" i="1"/>
  <c r="AU787" i="1"/>
  <c r="AT787" i="1"/>
  <c r="AS787" i="1"/>
  <c r="AR787" i="1"/>
  <c r="AQ787" i="1"/>
  <c r="AP787" i="1"/>
  <c r="AO787" i="1"/>
  <c r="AN787" i="1"/>
  <c r="AM787" i="1"/>
  <c r="AV786" i="1"/>
  <c r="AU786" i="1"/>
  <c r="AT786" i="1"/>
  <c r="AS786" i="1"/>
  <c r="AR786" i="1"/>
  <c r="AQ786" i="1"/>
  <c r="AP786" i="1"/>
  <c r="AO786" i="1"/>
  <c r="AN786" i="1"/>
  <c r="AM786" i="1"/>
  <c r="AV785" i="1"/>
  <c r="AU785" i="1"/>
  <c r="AT785" i="1"/>
  <c r="AS785" i="1"/>
  <c r="AR785" i="1"/>
  <c r="AQ785" i="1"/>
  <c r="AP785" i="1"/>
  <c r="AO785" i="1"/>
  <c r="AN785" i="1"/>
  <c r="AM785" i="1"/>
  <c r="AV784" i="1"/>
  <c r="AU784" i="1"/>
  <c r="AT784" i="1"/>
  <c r="AS784" i="1"/>
  <c r="AR784" i="1"/>
  <c r="AQ784" i="1"/>
  <c r="AP784" i="1"/>
  <c r="AO784" i="1"/>
  <c r="AN784" i="1"/>
  <c r="AM784" i="1"/>
  <c r="AV783" i="1"/>
  <c r="AU783" i="1"/>
  <c r="AT783" i="1"/>
  <c r="AS783" i="1"/>
  <c r="AR783" i="1"/>
  <c r="AQ783" i="1"/>
  <c r="AP783" i="1"/>
  <c r="AO783" i="1"/>
  <c r="AN783" i="1"/>
  <c r="AM783" i="1"/>
  <c r="AV782" i="1"/>
  <c r="AU782" i="1"/>
  <c r="AT782" i="1"/>
  <c r="AS782" i="1"/>
  <c r="AR782" i="1"/>
  <c r="AQ782" i="1"/>
  <c r="AP782" i="1"/>
  <c r="AO782" i="1"/>
  <c r="AN782" i="1"/>
  <c r="AM782" i="1"/>
  <c r="AV781" i="1"/>
  <c r="AU781" i="1"/>
  <c r="AT781" i="1"/>
  <c r="AS781" i="1"/>
  <c r="AR781" i="1"/>
  <c r="AQ781" i="1"/>
  <c r="AP781" i="1"/>
  <c r="AO781" i="1"/>
  <c r="AN781" i="1"/>
  <c r="AM781" i="1"/>
  <c r="AV780" i="1"/>
  <c r="AU780" i="1"/>
  <c r="AT780" i="1"/>
  <c r="AS780" i="1"/>
  <c r="AR780" i="1"/>
  <c r="AQ780" i="1"/>
  <c r="AP780" i="1"/>
  <c r="AO780" i="1"/>
  <c r="AN780" i="1"/>
  <c r="AM780" i="1"/>
  <c r="AV779" i="1"/>
  <c r="AU779" i="1"/>
  <c r="AT779" i="1"/>
  <c r="AS779" i="1"/>
  <c r="AR779" i="1"/>
  <c r="AQ779" i="1"/>
  <c r="AP779" i="1"/>
  <c r="AO779" i="1"/>
  <c r="AN779" i="1"/>
  <c r="AM779" i="1"/>
  <c r="AV778" i="1"/>
  <c r="AU778" i="1"/>
  <c r="AT778" i="1"/>
  <c r="AS778" i="1"/>
  <c r="AR778" i="1"/>
  <c r="AQ778" i="1"/>
  <c r="AP778" i="1"/>
  <c r="AO778" i="1"/>
  <c r="AN778" i="1"/>
  <c r="AM778" i="1"/>
  <c r="AV777" i="1"/>
  <c r="AU777" i="1"/>
  <c r="AT777" i="1"/>
  <c r="AS777" i="1"/>
  <c r="AR777" i="1"/>
  <c r="AQ777" i="1"/>
  <c r="AP777" i="1"/>
  <c r="AO777" i="1"/>
  <c r="AN777" i="1"/>
  <c r="AM777" i="1"/>
  <c r="AV776" i="1"/>
  <c r="AU776" i="1"/>
  <c r="AT776" i="1"/>
  <c r="AS776" i="1"/>
  <c r="AR776" i="1"/>
  <c r="AQ776" i="1"/>
  <c r="AP776" i="1"/>
  <c r="AO776" i="1"/>
  <c r="AN776" i="1"/>
  <c r="AM776" i="1"/>
  <c r="AV775" i="1"/>
  <c r="AU775" i="1"/>
  <c r="AT775" i="1"/>
  <c r="AS775" i="1"/>
  <c r="AR775" i="1"/>
  <c r="AQ775" i="1"/>
  <c r="AP775" i="1"/>
  <c r="AO775" i="1"/>
  <c r="AN775" i="1"/>
  <c r="AM775" i="1"/>
  <c r="AV774" i="1"/>
  <c r="AU774" i="1"/>
  <c r="AT774" i="1"/>
  <c r="AS774" i="1"/>
  <c r="AR774" i="1"/>
  <c r="AQ774" i="1"/>
  <c r="AP774" i="1"/>
  <c r="AO774" i="1"/>
  <c r="AN774" i="1"/>
  <c r="AM774" i="1"/>
  <c r="AV773" i="1"/>
  <c r="AU773" i="1"/>
  <c r="AT773" i="1"/>
  <c r="AS773" i="1"/>
  <c r="AR773" i="1"/>
  <c r="AQ773" i="1"/>
  <c r="AP773" i="1"/>
  <c r="AO773" i="1"/>
  <c r="AN773" i="1"/>
  <c r="AM773" i="1"/>
  <c r="AV772" i="1"/>
  <c r="AU772" i="1"/>
  <c r="AT772" i="1"/>
  <c r="AS772" i="1"/>
  <c r="AR772" i="1"/>
  <c r="AQ772" i="1"/>
  <c r="AP772" i="1"/>
  <c r="AO772" i="1"/>
  <c r="AN772" i="1"/>
  <c r="AM772" i="1"/>
  <c r="AV771" i="1"/>
  <c r="AU771" i="1"/>
  <c r="AT771" i="1"/>
  <c r="AS771" i="1"/>
  <c r="AR771" i="1"/>
  <c r="AQ771" i="1"/>
  <c r="AP771" i="1"/>
  <c r="AO771" i="1"/>
  <c r="AN771" i="1"/>
  <c r="AM771" i="1"/>
  <c r="AV770" i="1"/>
  <c r="AU770" i="1"/>
  <c r="AT770" i="1"/>
  <c r="AS770" i="1"/>
  <c r="AR770" i="1"/>
  <c r="AQ770" i="1"/>
  <c r="AP770" i="1"/>
  <c r="AO770" i="1"/>
  <c r="AN770" i="1"/>
  <c r="AM770" i="1"/>
  <c r="AV769" i="1"/>
  <c r="AU769" i="1"/>
  <c r="AT769" i="1"/>
  <c r="AS769" i="1"/>
  <c r="AR769" i="1"/>
  <c r="AQ769" i="1"/>
  <c r="AP769" i="1"/>
  <c r="AO769" i="1"/>
  <c r="AN769" i="1"/>
  <c r="AM769" i="1"/>
  <c r="AV768" i="1"/>
  <c r="AU768" i="1"/>
  <c r="AT768" i="1"/>
  <c r="AS768" i="1"/>
  <c r="AR768" i="1"/>
  <c r="AQ768" i="1"/>
  <c r="AP768" i="1"/>
  <c r="AO768" i="1"/>
  <c r="AN768" i="1"/>
  <c r="AM768" i="1"/>
  <c r="AV767" i="1"/>
  <c r="AU767" i="1"/>
  <c r="AT767" i="1"/>
  <c r="AS767" i="1"/>
  <c r="AR767" i="1"/>
  <c r="AQ767" i="1"/>
  <c r="AP767" i="1"/>
  <c r="AO767" i="1"/>
  <c r="AN767" i="1"/>
  <c r="AM767" i="1"/>
  <c r="AV766" i="1"/>
  <c r="AU766" i="1"/>
  <c r="AT766" i="1"/>
  <c r="AS766" i="1"/>
  <c r="AR766" i="1"/>
  <c r="AQ766" i="1"/>
  <c r="AP766" i="1"/>
  <c r="AO766" i="1"/>
  <c r="AN766" i="1"/>
  <c r="AM766" i="1"/>
  <c r="AV765" i="1"/>
  <c r="AU765" i="1"/>
  <c r="AT765" i="1"/>
  <c r="AS765" i="1"/>
  <c r="AR765" i="1"/>
  <c r="AQ765" i="1"/>
  <c r="AP765" i="1"/>
  <c r="AO765" i="1"/>
  <c r="AN765" i="1"/>
  <c r="AM765" i="1"/>
  <c r="AV764" i="1"/>
  <c r="AU764" i="1"/>
  <c r="AT764" i="1"/>
  <c r="AS764" i="1"/>
  <c r="AR764" i="1"/>
  <c r="AQ764" i="1"/>
  <c r="AP764" i="1"/>
  <c r="AO764" i="1"/>
  <c r="AN764" i="1"/>
  <c r="AM764" i="1"/>
  <c r="AV763" i="1"/>
  <c r="AU763" i="1"/>
  <c r="AT763" i="1"/>
  <c r="AS763" i="1"/>
  <c r="AR763" i="1"/>
  <c r="AQ763" i="1"/>
  <c r="AP763" i="1"/>
  <c r="AO763" i="1"/>
  <c r="AN763" i="1"/>
  <c r="AM763" i="1"/>
  <c r="AV762" i="1"/>
  <c r="AU762" i="1"/>
  <c r="AT762" i="1"/>
  <c r="AS762" i="1"/>
  <c r="AR762" i="1"/>
  <c r="AQ762" i="1"/>
  <c r="AP762" i="1"/>
  <c r="AO762" i="1"/>
  <c r="AN762" i="1"/>
  <c r="AM762" i="1"/>
  <c r="AV761" i="1"/>
  <c r="AU761" i="1"/>
  <c r="AT761" i="1"/>
  <c r="AS761" i="1"/>
  <c r="AR761" i="1"/>
  <c r="AQ761" i="1"/>
  <c r="AP761" i="1"/>
  <c r="AO761" i="1"/>
  <c r="AN761" i="1"/>
  <c r="AM761" i="1"/>
  <c r="AV760" i="1"/>
  <c r="AU760" i="1"/>
  <c r="AT760" i="1"/>
  <c r="AS760" i="1"/>
  <c r="AR760" i="1"/>
  <c r="AQ760" i="1"/>
  <c r="AP760" i="1"/>
  <c r="AO760" i="1"/>
  <c r="AN760" i="1"/>
  <c r="AM760" i="1"/>
  <c r="AV759" i="1"/>
  <c r="AU759" i="1"/>
  <c r="AT759" i="1"/>
  <c r="AS759" i="1"/>
  <c r="AR759" i="1"/>
  <c r="AQ759" i="1"/>
  <c r="AP759" i="1"/>
  <c r="AO759" i="1"/>
  <c r="AN759" i="1"/>
  <c r="AM759" i="1"/>
  <c r="AV758" i="1"/>
  <c r="AU758" i="1"/>
  <c r="AT758" i="1"/>
  <c r="AS758" i="1"/>
  <c r="AR758" i="1"/>
  <c r="AQ758" i="1"/>
  <c r="AP758" i="1"/>
  <c r="AO758" i="1"/>
  <c r="AN758" i="1"/>
  <c r="AM758" i="1"/>
  <c r="AV757" i="1"/>
  <c r="AU757" i="1"/>
  <c r="AT757" i="1"/>
  <c r="AS757" i="1"/>
  <c r="AR757" i="1"/>
  <c r="AQ757" i="1"/>
  <c r="AP757" i="1"/>
  <c r="AO757" i="1"/>
  <c r="AN757" i="1"/>
  <c r="AM757" i="1"/>
  <c r="AV756" i="1"/>
  <c r="AU756" i="1"/>
  <c r="AT756" i="1"/>
  <c r="AS756" i="1"/>
  <c r="AR756" i="1"/>
  <c r="AQ756" i="1"/>
  <c r="AP756" i="1"/>
  <c r="AO756" i="1"/>
  <c r="AN756" i="1"/>
  <c r="AM756" i="1"/>
  <c r="AV755" i="1"/>
  <c r="AU755" i="1"/>
  <c r="AT755" i="1"/>
  <c r="AS755" i="1"/>
  <c r="AR755" i="1"/>
  <c r="AQ755" i="1"/>
  <c r="AP755" i="1"/>
  <c r="AO755" i="1"/>
  <c r="AN755" i="1"/>
  <c r="AM755" i="1"/>
  <c r="AV754" i="1"/>
  <c r="AU754" i="1"/>
  <c r="AT754" i="1"/>
  <c r="AS754" i="1"/>
  <c r="AR754" i="1"/>
  <c r="AQ754" i="1"/>
  <c r="AP754" i="1"/>
  <c r="AO754" i="1"/>
  <c r="AN754" i="1"/>
  <c r="AM754" i="1"/>
  <c r="AV753" i="1"/>
  <c r="AU753" i="1"/>
  <c r="AT753" i="1"/>
  <c r="AS753" i="1"/>
  <c r="AR753" i="1"/>
  <c r="AQ753" i="1"/>
  <c r="AP753" i="1"/>
  <c r="AO753" i="1"/>
  <c r="AN753" i="1"/>
  <c r="AM753" i="1"/>
  <c r="AV752" i="1"/>
  <c r="AU752" i="1"/>
  <c r="AT752" i="1"/>
  <c r="AS752" i="1"/>
  <c r="AR752" i="1"/>
  <c r="AQ752" i="1"/>
  <c r="AP752" i="1"/>
  <c r="AO752" i="1"/>
  <c r="AN752" i="1"/>
  <c r="AM752" i="1"/>
  <c r="AV751" i="1"/>
  <c r="AU751" i="1"/>
  <c r="AT751" i="1"/>
  <c r="AS751" i="1"/>
  <c r="AR751" i="1"/>
  <c r="AQ751" i="1"/>
  <c r="AP751" i="1"/>
  <c r="AO751" i="1"/>
  <c r="AN751" i="1"/>
  <c r="AM751" i="1"/>
  <c r="AV750" i="1"/>
  <c r="AU750" i="1"/>
  <c r="AT750" i="1"/>
  <c r="AS750" i="1"/>
  <c r="AR750" i="1"/>
  <c r="AQ750" i="1"/>
  <c r="AP750" i="1"/>
  <c r="AO750" i="1"/>
  <c r="AN750" i="1"/>
  <c r="AM750" i="1"/>
  <c r="AV749" i="1"/>
  <c r="AU749" i="1"/>
  <c r="AT749" i="1"/>
  <c r="AS749" i="1"/>
  <c r="AR749" i="1"/>
  <c r="AQ749" i="1"/>
  <c r="AP749" i="1"/>
  <c r="AO749" i="1"/>
  <c r="AN749" i="1"/>
  <c r="AM749" i="1"/>
  <c r="AV748" i="1"/>
  <c r="AU748" i="1"/>
  <c r="AT748" i="1"/>
  <c r="AS748" i="1"/>
  <c r="AR748" i="1"/>
  <c r="AQ748" i="1"/>
  <c r="AP748" i="1"/>
  <c r="AO748" i="1"/>
  <c r="AN748" i="1"/>
  <c r="AM748" i="1"/>
  <c r="AV747" i="1"/>
  <c r="AU747" i="1"/>
  <c r="AT747" i="1"/>
  <c r="AS747" i="1"/>
  <c r="AR747" i="1"/>
  <c r="AQ747" i="1"/>
  <c r="AP747" i="1"/>
  <c r="AO747" i="1"/>
  <c r="AN747" i="1"/>
  <c r="AM747" i="1"/>
  <c r="AV746" i="1"/>
  <c r="AU746" i="1"/>
  <c r="AT746" i="1"/>
  <c r="AS746" i="1"/>
  <c r="AR746" i="1"/>
  <c r="AQ746" i="1"/>
  <c r="AP746" i="1"/>
  <c r="AO746" i="1"/>
  <c r="AN746" i="1"/>
  <c r="AM746" i="1"/>
  <c r="AV745" i="1"/>
  <c r="AU745" i="1"/>
  <c r="AT745" i="1"/>
  <c r="AS745" i="1"/>
  <c r="AR745" i="1"/>
  <c r="AQ745" i="1"/>
  <c r="AP745" i="1"/>
  <c r="AO745" i="1"/>
  <c r="AN745" i="1"/>
  <c r="AM745" i="1"/>
  <c r="AV744" i="1"/>
  <c r="AU744" i="1"/>
  <c r="AT744" i="1"/>
  <c r="AS744" i="1"/>
  <c r="AR744" i="1"/>
  <c r="AQ744" i="1"/>
  <c r="AP744" i="1"/>
  <c r="AO744" i="1"/>
  <c r="AN744" i="1"/>
  <c r="AM744" i="1"/>
  <c r="AV743" i="1"/>
  <c r="AU743" i="1"/>
  <c r="AT743" i="1"/>
  <c r="AS743" i="1"/>
  <c r="AR743" i="1"/>
  <c r="AQ743" i="1"/>
  <c r="AP743" i="1"/>
  <c r="AO743" i="1"/>
  <c r="AN743" i="1"/>
  <c r="AM743" i="1"/>
  <c r="AV742" i="1"/>
  <c r="AU742" i="1"/>
  <c r="AT742" i="1"/>
  <c r="AS742" i="1"/>
  <c r="AR742" i="1"/>
  <c r="AQ742" i="1"/>
  <c r="AP742" i="1"/>
  <c r="AO742" i="1"/>
  <c r="AN742" i="1"/>
  <c r="AM742" i="1"/>
  <c r="AV741" i="1"/>
  <c r="AU741" i="1"/>
  <c r="AT741" i="1"/>
  <c r="AS741" i="1"/>
  <c r="AR741" i="1"/>
  <c r="AQ741" i="1"/>
  <c r="AP741" i="1"/>
  <c r="AO741" i="1"/>
  <c r="AN741" i="1"/>
  <c r="AM741" i="1"/>
  <c r="AV740" i="1"/>
  <c r="AU740" i="1"/>
  <c r="AT740" i="1"/>
  <c r="AS740" i="1"/>
  <c r="AR740" i="1"/>
  <c r="AQ740" i="1"/>
  <c r="AP740" i="1"/>
  <c r="AO740" i="1"/>
  <c r="AN740" i="1"/>
  <c r="AM740" i="1"/>
  <c r="AV739" i="1"/>
  <c r="AU739" i="1"/>
  <c r="AT739" i="1"/>
  <c r="AS739" i="1"/>
  <c r="AR739" i="1"/>
  <c r="AQ739" i="1"/>
  <c r="AP739" i="1"/>
  <c r="AO739" i="1"/>
  <c r="AN739" i="1"/>
  <c r="AM739" i="1"/>
  <c r="AV738" i="1"/>
  <c r="AU738" i="1"/>
  <c r="AT738" i="1"/>
  <c r="AS738" i="1"/>
  <c r="AR738" i="1"/>
  <c r="AQ738" i="1"/>
  <c r="AP738" i="1"/>
  <c r="AO738" i="1"/>
  <c r="AN738" i="1"/>
  <c r="AM738" i="1"/>
  <c r="AV737" i="1"/>
  <c r="AU737" i="1"/>
  <c r="AT737" i="1"/>
  <c r="AS737" i="1"/>
  <c r="AR737" i="1"/>
  <c r="AQ737" i="1"/>
  <c r="AP737" i="1"/>
  <c r="AO737" i="1"/>
  <c r="AN737" i="1"/>
  <c r="AM737" i="1"/>
  <c r="AV736" i="1"/>
  <c r="AU736" i="1"/>
  <c r="AT736" i="1"/>
  <c r="AS736" i="1"/>
  <c r="AR736" i="1"/>
  <c r="AQ736" i="1"/>
  <c r="AP736" i="1"/>
  <c r="AO736" i="1"/>
  <c r="AN736" i="1"/>
  <c r="AM736" i="1"/>
  <c r="AV735" i="1"/>
  <c r="AU735" i="1"/>
  <c r="AT735" i="1"/>
  <c r="AS735" i="1"/>
  <c r="AR735" i="1"/>
  <c r="AQ735" i="1"/>
  <c r="AP735" i="1"/>
  <c r="AO735" i="1"/>
  <c r="AN735" i="1"/>
  <c r="AM735" i="1"/>
  <c r="AV734" i="1"/>
  <c r="AU734" i="1"/>
  <c r="AT734" i="1"/>
  <c r="AS734" i="1"/>
  <c r="AR734" i="1"/>
  <c r="AQ734" i="1"/>
  <c r="AP734" i="1"/>
  <c r="AO734" i="1"/>
  <c r="AN734" i="1"/>
  <c r="AM734" i="1"/>
  <c r="AV733" i="1"/>
  <c r="AU733" i="1"/>
  <c r="AT733" i="1"/>
  <c r="AS733" i="1"/>
  <c r="AR733" i="1"/>
  <c r="AQ733" i="1"/>
  <c r="AP733" i="1"/>
  <c r="AO733" i="1"/>
  <c r="AN733" i="1"/>
  <c r="AM733" i="1"/>
  <c r="AV732" i="1"/>
  <c r="AU732" i="1"/>
  <c r="AT732" i="1"/>
  <c r="AS732" i="1"/>
  <c r="AR732" i="1"/>
  <c r="AQ732" i="1"/>
  <c r="AP732" i="1"/>
  <c r="AO732" i="1"/>
  <c r="AN732" i="1"/>
  <c r="AM732" i="1"/>
  <c r="AV731" i="1"/>
  <c r="AU731" i="1"/>
  <c r="AT731" i="1"/>
  <c r="AS731" i="1"/>
  <c r="AR731" i="1"/>
  <c r="AQ731" i="1"/>
  <c r="AP731" i="1"/>
  <c r="AO731" i="1"/>
  <c r="AN731" i="1"/>
  <c r="AM731" i="1"/>
  <c r="AV730" i="1"/>
  <c r="AU730" i="1"/>
  <c r="AT730" i="1"/>
  <c r="AS730" i="1"/>
  <c r="AR730" i="1"/>
  <c r="AQ730" i="1"/>
  <c r="AP730" i="1"/>
  <c r="AO730" i="1"/>
  <c r="AN730" i="1"/>
  <c r="AM730" i="1"/>
  <c r="AV729" i="1"/>
  <c r="AU729" i="1"/>
  <c r="AT729" i="1"/>
  <c r="AS729" i="1"/>
  <c r="AR729" i="1"/>
  <c r="AQ729" i="1"/>
  <c r="AP729" i="1"/>
  <c r="AO729" i="1"/>
  <c r="AN729" i="1"/>
  <c r="AM729" i="1"/>
  <c r="AV728" i="1"/>
  <c r="AU728" i="1"/>
  <c r="AT728" i="1"/>
  <c r="AS728" i="1"/>
  <c r="AR728" i="1"/>
  <c r="AQ728" i="1"/>
  <c r="AP728" i="1"/>
  <c r="AO728" i="1"/>
  <c r="AN728" i="1"/>
  <c r="AM728" i="1"/>
  <c r="AV727" i="1"/>
  <c r="AU727" i="1"/>
  <c r="AT727" i="1"/>
  <c r="AS727" i="1"/>
  <c r="AR727" i="1"/>
  <c r="AQ727" i="1"/>
  <c r="AP727" i="1"/>
  <c r="AO727" i="1"/>
  <c r="AN727" i="1"/>
  <c r="AM727" i="1"/>
  <c r="AV726" i="1"/>
  <c r="AU726" i="1"/>
  <c r="AT726" i="1"/>
  <c r="AS726" i="1"/>
  <c r="AR726" i="1"/>
  <c r="AQ726" i="1"/>
  <c r="AP726" i="1"/>
  <c r="AO726" i="1"/>
  <c r="AN726" i="1"/>
  <c r="AM726" i="1"/>
  <c r="AV725" i="1"/>
  <c r="AU725" i="1"/>
  <c r="AT725" i="1"/>
  <c r="AS725" i="1"/>
  <c r="AR725" i="1"/>
  <c r="AQ725" i="1"/>
  <c r="AP725" i="1"/>
  <c r="AO725" i="1"/>
  <c r="AN725" i="1"/>
  <c r="AM725" i="1"/>
  <c r="AV724" i="1"/>
  <c r="AU724" i="1"/>
  <c r="AT724" i="1"/>
  <c r="AS724" i="1"/>
  <c r="AR724" i="1"/>
  <c r="AQ724" i="1"/>
  <c r="AP724" i="1"/>
  <c r="AO724" i="1"/>
  <c r="AN724" i="1"/>
  <c r="AM724" i="1"/>
  <c r="AV723" i="1"/>
  <c r="AU723" i="1"/>
  <c r="AT723" i="1"/>
  <c r="AS723" i="1"/>
  <c r="AR723" i="1"/>
  <c r="AQ723" i="1"/>
  <c r="AP723" i="1"/>
  <c r="AO723" i="1"/>
  <c r="AN723" i="1"/>
  <c r="AM723" i="1"/>
  <c r="AV722" i="1"/>
  <c r="AU722" i="1"/>
  <c r="AT722" i="1"/>
  <c r="AS722" i="1"/>
  <c r="AR722" i="1"/>
  <c r="AQ722" i="1"/>
  <c r="AP722" i="1"/>
  <c r="AO722" i="1"/>
  <c r="AN722" i="1"/>
  <c r="AM722" i="1"/>
  <c r="AV721" i="1"/>
  <c r="AU721" i="1"/>
  <c r="AT721" i="1"/>
  <c r="AS721" i="1"/>
  <c r="AR721" i="1"/>
  <c r="AQ721" i="1"/>
  <c r="AP721" i="1"/>
  <c r="AO721" i="1"/>
  <c r="AN721" i="1"/>
  <c r="AM721" i="1"/>
  <c r="AV720" i="1"/>
  <c r="AU720" i="1"/>
  <c r="AT720" i="1"/>
  <c r="AS720" i="1"/>
  <c r="AR720" i="1"/>
  <c r="AQ720" i="1"/>
  <c r="AP720" i="1"/>
  <c r="AO720" i="1"/>
  <c r="AN720" i="1"/>
  <c r="AM720" i="1"/>
  <c r="AV719" i="1"/>
  <c r="AU719" i="1"/>
  <c r="AT719" i="1"/>
  <c r="AS719" i="1"/>
  <c r="AR719" i="1"/>
  <c r="AQ719" i="1"/>
  <c r="AP719" i="1"/>
  <c r="AO719" i="1"/>
  <c r="AN719" i="1"/>
  <c r="AM719" i="1"/>
  <c r="AV718" i="1"/>
  <c r="AU718" i="1"/>
  <c r="AT718" i="1"/>
  <c r="AS718" i="1"/>
  <c r="AR718" i="1"/>
  <c r="AQ718" i="1"/>
  <c r="AP718" i="1"/>
  <c r="AO718" i="1"/>
  <c r="AN718" i="1"/>
  <c r="AM718" i="1"/>
  <c r="AV717" i="1"/>
  <c r="AU717" i="1"/>
  <c r="AT717" i="1"/>
  <c r="AS717" i="1"/>
  <c r="AR717" i="1"/>
  <c r="AQ717" i="1"/>
  <c r="AP717" i="1"/>
  <c r="AO717" i="1"/>
  <c r="AN717" i="1"/>
  <c r="AM717" i="1"/>
  <c r="AV716" i="1"/>
  <c r="AU716" i="1"/>
  <c r="AT716" i="1"/>
  <c r="AS716" i="1"/>
  <c r="AR716" i="1"/>
  <c r="AQ716" i="1"/>
  <c r="AP716" i="1"/>
  <c r="AO716" i="1"/>
  <c r="AN716" i="1"/>
  <c r="AM716" i="1"/>
  <c r="AV715" i="1"/>
  <c r="AU715" i="1"/>
  <c r="AT715" i="1"/>
  <c r="AS715" i="1"/>
  <c r="AR715" i="1"/>
  <c r="AQ715" i="1"/>
  <c r="AP715" i="1"/>
  <c r="AO715" i="1"/>
  <c r="AN715" i="1"/>
  <c r="AM715" i="1"/>
  <c r="AV714" i="1"/>
  <c r="AU714" i="1"/>
  <c r="AT714" i="1"/>
  <c r="AS714" i="1"/>
  <c r="AR714" i="1"/>
  <c r="AQ714" i="1"/>
  <c r="AP714" i="1"/>
  <c r="AO714" i="1"/>
  <c r="AN714" i="1"/>
  <c r="AM714" i="1"/>
  <c r="AV713" i="1"/>
  <c r="AU713" i="1"/>
  <c r="AT713" i="1"/>
  <c r="AS713" i="1"/>
  <c r="AR713" i="1"/>
  <c r="AQ713" i="1"/>
  <c r="AP713" i="1"/>
  <c r="AO713" i="1"/>
  <c r="AN713" i="1"/>
  <c r="AM713" i="1"/>
  <c r="AV712" i="1"/>
  <c r="AU712" i="1"/>
  <c r="AT712" i="1"/>
  <c r="AS712" i="1"/>
  <c r="AR712" i="1"/>
  <c r="AQ712" i="1"/>
  <c r="AP712" i="1"/>
  <c r="AO712" i="1"/>
  <c r="AN712" i="1"/>
  <c r="AM712" i="1"/>
  <c r="AV711" i="1"/>
  <c r="AU711" i="1"/>
  <c r="AT711" i="1"/>
  <c r="AS711" i="1"/>
  <c r="AR711" i="1"/>
  <c r="AQ711" i="1"/>
  <c r="AP711" i="1"/>
  <c r="AO711" i="1"/>
  <c r="AN711" i="1"/>
  <c r="AM711" i="1"/>
  <c r="AV710" i="1"/>
  <c r="AU710" i="1"/>
  <c r="AT710" i="1"/>
  <c r="AS710" i="1"/>
  <c r="AR710" i="1"/>
  <c r="AQ710" i="1"/>
  <c r="AP710" i="1"/>
  <c r="AO710" i="1"/>
  <c r="AN710" i="1"/>
  <c r="AM710" i="1"/>
  <c r="AV709" i="1"/>
  <c r="AU709" i="1"/>
  <c r="AT709" i="1"/>
  <c r="AS709" i="1"/>
  <c r="AR709" i="1"/>
  <c r="AQ709" i="1"/>
  <c r="AP709" i="1"/>
  <c r="AO709" i="1"/>
  <c r="AN709" i="1"/>
  <c r="AM709" i="1"/>
  <c r="AV708" i="1"/>
  <c r="AU708" i="1"/>
  <c r="AT708" i="1"/>
  <c r="AS708" i="1"/>
  <c r="AR708" i="1"/>
  <c r="AQ708" i="1"/>
  <c r="AP708" i="1"/>
  <c r="AO708" i="1"/>
  <c r="AN708" i="1"/>
  <c r="AM708" i="1"/>
  <c r="AV707" i="1"/>
  <c r="AU707" i="1"/>
  <c r="AT707" i="1"/>
  <c r="AS707" i="1"/>
  <c r="AR707" i="1"/>
  <c r="AQ707" i="1"/>
  <c r="AP707" i="1"/>
  <c r="AO707" i="1"/>
  <c r="AN707" i="1"/>
  <c r="AM707" i="1"/>
  <c r="AV706" i="1"/>
  <c r="AU706" i="1"/>
  <c r="AT706" i="1"/>
  <c r="AS706" i="1"/>
  <c r="AR706" i="1"/>
  <c r="AQ706" i="1"/>
  <c r="AP706" i="1"/>
  <c r="AO706" i="1"/>
  <c r="AN706" i="1"/>
  <c r="AM706" i="1"/>
  <c r="AV705" i="1"/>
  <c r="AU705" i="1"/>
  <c r="AT705" i="1"/>
  <c r="AS705" i="1"/>
  <c r="AR705" i="1"/>
  <c r="AQ705" i="1"/>
  <c r="AP705" i="1"/>
  <c r="AO705" i="1"/>
  <c r="AN705" i="1"/>
  <c r="AM705" i="1"/>
  <c r="AV704" i="1"/>
  <c r="AU704" i="1"/>
  <c r="AT704" i="1"/>
  <c r="AS704" i="1"/>
  <c r="AR704" i="1"/>
  <c r="AQ704" i="1"/>
  <c r="AP704" i="1"/>
  <c r="AO704" i="1"/>
  <c r="AN704" i="1"/>
  <c r="AM704" i="1"/>
  <c r="AV703" i="1"/>
  <c r="AU703" i="1"/>
  <c r="AT703" i="1"/>
  <c r="AS703" i="1"/>
  <c r="AR703" i="1"/>
  <c r="AQ703" i="1"/>
  <c r="AP703" i="1"/>
  <c r="AO703" i="1"/>
  <c r="AN703" i="1"/>
  <c r="AM703" i="1"/>
  <c r="AV702" i="1"/>
  <c r="AU702" i="1"/>
  <c r="AT702" i="1"/>
  <c r="AS702" i="1"/>
  <c r="AR702" i="1"/>
  <c r="AQ702" i="1"/>
  <c r="AP702" i="1"/>
  <c r="AO702" i="1"/>
  <c r="AN702" i="1"/>
  <c r="AM702" i="1"/>
  <c r="AV701" i="1"/>
  <c r="AU701" i="1"/>
  <c r="AT701" i="1"/>
  <c r="AS701" i="1"/>
  <c r="AR701" i="1"/>
  <c r="AQ701" i="1"/>
  <c r="AP701" i="1"/>
  <c r="AO701" i="1"/>
  <c r="AN701" i="1"/>
  <c r="AM701" i="1"/>
  <c r="AV700" i="1"/>
  <c r="AU700" i="1"/>
  <c r="AT700" i="1"/>
  <c r="AS700" i="1"/>
  <c r="AR700" i="1"/>
  <c r="AQ700" i="1"/>
  <c r="AP700" i="1"/>
  <c r="AO700" i="1"/>
  <c r="AN700" i="1"/>
  <c r="AM700" i="1"/>
  <c r="AV699" i="1"/>
  <c r="AU699" i="1"/>
  <c r="AT699" i="1"/>
  <c r="AS699" i="1"/>
  <c r="AR699" i="1"/>
  <c r="AQ699" i="1"/>
  <c r="AP699" i="1"/>
  <c r="AO699" i="1"/>
  <c r="AN699" i="1"/>
  <c r="AM699" i="1"/>
  <c r="AV698" i="1"/>
  <c r="AU698" i="1"/>
  <c r="AT698" i="1"/>
  <c r="AS698" i="1"/>
  <c r="AR698" i="1"/>
  <c r="AQ698" i="1"/>
  <c r="AP698" i="1"/>
  <c r="AO698" i="1"/>
  <c r="AN698" i="1"/>
  <c r="AM698" i="1"/>
  <c r="AV697" i="1"/>
  <c r="AU697" i="1"/>
  <c r="AT697" i="1"/>
  <c r="AS697" i="1"/>
  <c r="AR697" i="1"/>
  <c r="AQ697" i="1"/>
  <c r="AP697" i="1"/>
  <c r="AO697" i="1"/>
  <c r="AN697" i="1"/>
  <c r="AM697" i="1"/>
  <c r="AV696" i="1"/>
  <c r="AU696" i="1"/>
  <c r="AT696" i="1"/>
  <c r="AS696" i="1"/>
  <c r="AR696" i="1"/>
  <c r="AQ696" i="1"/>
  <c r="AP696" i="1"/>
  <c r="AO696" i="1"/>
  <c r="AN696" i="1"/>
  <c r="AM696" i="1"/>
  <c r="AV695" i="1"/>
  <c r="AU695" i="1"/>
  <c r="AT695" i="1"/>
  <c r="AS695" i="1"/>
  <c r="AR695" i="1"/>
  <c r="AQ695" i="1"/>
  <c r="AP695" i="1"/>
  <c r="AO695" i="1"/>
  <c r="AN695" i="1"/>
  <c r="AM695" i="1"/>
  <c r="AV694" i="1"/>
  <c r="AU694" i="1"/>
  <c r="AT694" i="1"/>
  <c r="AS694" i="1"/>
  <c r="AR694" i="1"/>
  <c r="AQ694" i="1"/>
  <c r="AP694" i="1"/>
  <c r="AO694" i="1"/>
  <c r="AN694" i="1"/>
  <c r="AM694" i="1"/>
  <c r="AV693" i="1"/>
  <c r="AU693" i="1"/>
  <c r="AT693" i="1"/>
  <c r="AS693" i="1"/>
  <c r="AR693" i="1"/>
  <c r="AQ693" i="1"/>
  <c r="AP693" i="1"/>
  <c r="AO693" i="1"/>
  <c r="AN693" i="1"/>
  <c r="AM693" i="1"/>
  <c r="AV692" i="1"/>
  <c r="AU692" i="1"/>
  <c r="AT692" i="1"/>
  <c r="AS692" i="1"/>
  <c r="AR692" i="1"/>
  <c r="AQ692" i="1"/>
  <c r="AP692" i="1"/>
  <c r="AO692" i="1"/>
  <c r="AN692" i="1"/>
  <c r="AM692" i="1"/>
  <c r="AV691" i="1"/>
  <c r="AU691" i="1"/>
  <c r="AT691" i="1"/>
  <c r="AS691" i="1"/>
  <c r="AR691" i="1"/>
  <c r="AQ691" i="1"/>
  <c r="AP691" i="1"/>
  <c r="AO691" i="1"/>
  <c r="AN691" i="1"/>
  <c r="AM691" i="1"/>
  <c r="AV690" i="1"/>
  <c r="AU690" i="1"/>
  <c r="AT690" i="1"/>
  <c r="AS690" i="1"/>
  <c r="AR690" i="1"/>
  <c r="AQ690" i="1"/>
  <c r="AP690" i="1"/>
  <c r="AO690" i="1"/>
  <c r="AN690" i="1"/>
  <c r="AM690" i="1"/>
  <c r="AV689" i="1"/>
  <c r="AU689" i="1"/>
  <c r="AT689" i="1"/>
  <c r="AS689" i="1"/>
  <c r="AR689" i="1"/>
  <c r="AQ689" i="1"/>
  <c r="AP689" i="1"/>
  <c r="AO689" i="1"/>
  <c r="AN689" i="1"/>
  <c r="AM689" i="1"/>
  <c r="AV688" i="1"/>
  <c r="AU688" i="1"/>
  <c r="AT688" i="1"/>
  <c r="AS688" i="1"/>
  <c r="AR688" i="1"/>
  <c r="AQ688" i="1"/>
  <c r="AP688" i="1"/>
  <c r="AO688" i="1"/>
  <c r="AN688" i="1"/>
  <c r="AM688" i="1"/>
  <c r="AV687" i="1"/>
  <c r="AU687" i="1"/>
  <c r="AT687" i="1"/>
  <c r="AS687" i="1"/>
  <c r="AR687" i="1"/>
  <c r="AQ687" i="1"/>
  <c r="AP687" i="1"/>
  <c r="AO687" i="1"/>
  <c r="AN687" i="1"/>
  <c r="AM687" i="1"/>
  <c r="AV686" i="1"/>
  <c r="AU686" i="1"/>
  <c r="AT686" i="1"/>
  <c r="AS686" i="1"/>
  <c r="AR686" i="1"/>
  <c r="AQ686" i="1"/>
  <c r="AP686" i="1"/>
  <c r="AO686" i="1"/>
  <c r="AN686" i="1"/>
  <c r="AM686" i="1"/>
  <c r="AV685" i="1"/>
  <c r="AU685" i="1"/>
  <c r="AT685" i="1"/>
  <c r="AS685" i="1"/>
  <c r="AR685" i="1"/>
  <c r="AQ685" i="1"/>
  <c r="AP685" i="1"/>
  <c r="AO685" i="1"/>
  <c r="AN685" i="1"/>
  <c r="AM685" i="1"/>
  <c r="AV684" i="1"/>
  <c r="AU684" i="1"/>
  <c r="AT684" i="1"/>
  <c r="AS684" i="1"/>
  <c r="AR684" i="1"/>
  <c r="AQ684" i="1"/>
  <c r="AP684" i="1"/>
  <c r="AO684" i="1"/>
  <c r="AN684" i="1"/>
  <c r="AM684" i="1"/>
  <c r="AV683" i="1"/>
  <c r="AU683" i="1"/>
  <c r="AT683" i="1"/>
  <c r="AS683" i="1"/>
  <c r="AR683" i="1"/>
  <c r="AQ683" i="1"/>
  <c r="AP683" i="1"/>
  <c r="AO683" i="1"/>
  <c r="AN683" i="1"/>
  <c r="AM683" i="1"/>
  <c r="AV682" i="1"/>
  <c r="AU682" i="1"/>
  <c r="AT682" i="1"/>
  <c r="AS682" i="1"/>
  <c r="AR682" i="1"/>
  <c r="AQ682" i="1"/>
  <c r="AP682" i="1"/>
  <c r="AO682" i="1"/>
  <c r="AN682" i="1"/>
  <c r="AM682" i="1"/>
  <c r="AV681" i="1"/>
  <c r="AU681" i="1"/>
  <c r="AT681" i="1"/>
  <c r="AS681" i="1"/>
  <c r="AR681" i="1"/>
  <c r="AQ681" i="1"/>
  <c r="AP681" i="1"/>
  <c r="AO681" i="1"/>
  <c r="AN681" i="1"/>
  <c r="AM681" i="1"/>
  <c r="AV680" i="1"/>
  <c r="AU680" i="1"/>
  <c r="AT680" i="1"/>
  <c r="AS680" i="1"/>
  <c r="AR680" i="1"/>
  <c r="AQ680" i="1"/>
  <c r="AP680" i="1"/>
  <c r="AO680" i="1"/>
  <c r="AN680" i="1"/>
  <c r="AM680" i="1"/>
  <c r="AV679" i="1"/>
  <c r="AU679" i="1"/>
  <c r="AT679" i="1"/>
  <c r="AS679" i="1"/>
  <c r="AR679" i="1"/>
  <c r="AQ679" i="1"/>
  <c r="AP679" i="1"/>
  <c r="AO679" i="1"/>
  <c r="AN679" i="1"/>
  <c r="AM679" i="1"/>
  <c r="AV678" i="1"/>
  <c r="AU678" i="1"/>
  <c r="AT678" i="1"/>
  <c r="AS678" i="1"/>
  <c r="AR678" i="1"/>
  <c r="AQ678" i="1"/>
  <c r="AP678" i="1"/>
  <c r="AO678" i="1"/>
  <c r="AN678" i="1"/>
  <c r="AM678" i="1"/>
  <c r="AV677" i="1"/>
  <c r="AU677" i="1"/>
  <c r="AT677" i="1"/>
  <c r="AS677" i="1"/>
  <c r="AR677" i="1"/>
  <c r="AQ677" i="1"/>
  <c r="AP677" i="1"/>
  <c r="AO677" i="1"/>
  <c r="AN677" i="1"/>
  <c r="AM677" i="1"/>
  <c r="AV676" i="1"/>
  <c r="AU676" i="1"/>
  <c r="AT676" i="1"/>
  <c r="AS676" i="1"/>
  <c r="AR676" i="1"/>
  <c r="AQ676" i="1"/>
  <c r="AP676" i="1"/>
  <c r="AO676" i="1"/>
  <c r="AN676" i="1"/>
  <c r="AM676" i="1"/>
  <c r="AV675" i="1"/>
  <c r="AU675" i="1"/>
  <c r="AT675" i="1"/>
  <c r="AS675" i="1"/>
  <c r="AR675" i="1"/>
  <c r="AQ675" i="1"/>
  <c r="AP675" i="1"/>
  <c r="AO675" i="1"/>
  <c r="AN675" i="1"/>
  <c r="AM675" i="1"/>
  <c r="AV674" i="1"/>
  <c r="AU674" i="1"/>
  <c r="AT674" i="1"/>
  <c r="AS674" i="1"/>
  <c r="AR674" i="1"/>
  <c r="AQ674" i="1"/>
  <c r="AP674" i="1"/>
  <c r="AO674" i="1"/>
  <c r="AN674" i="1"/>
  <c r="AM674" i="1"/>
  <c r="AV673" i="1"/>
  <c r="AU673" i="1"/>
  <c r="AT673" i="1"/>
  <c r="AS673" i="1"/>
  <c r="AR673" i="1"/>
  <c r="AQ673" i="1"/>
  <c r="AP673" i="1"/>
  <c r="AO673" i="1"/>
  <c r="AN673" i="1"/>
  <c r="AM673" i="1"/>
  <c r="AV672" i="1"/>
  <c r="AU672" i="1"/>
  <c r="AT672" i="1"/>
  <c r="AS672" i="1"/>
  <c r="AR672" i="1"/>
  <c r="AQ672" i="1"/>
  <c r="AP672" i="1"/>
  <c r="AO672" i="1"/>
  <c r="AN672" i="1"/>
  <c r="AM672" i="1"/>
  <c r="AV671" i="1"/>
  <c r="AU671" i="1"/>
  <c r="AT671" i="1"/>
  <c r="AS671" i="1"/>
  <c r="AR671" i="1"/>
  <c r="AQ671" i="1"/>
  <c r="AP671" i="1"/>
  <c r="AO671" i="1"/>
  <c r="AN671" i="1"/>
  <c r="AM671" i="1"/>
  <c r="AV670" i="1"/>
  <c r="AU670" i="1"/>
  <c r="AT670" i="1"/>
  <c r="AS670" i="1"/>
  <c r="AR670" i="1"/>
  <c r="AQ670" i="1"/>
  <c r="AP670" i="1"/>
  <c r="AO670" i="1"/>
  <c r="AN670" i="1"/>
  <c r="AM670" i="1"/>
  <c r="AV669" i="1"/>
  <c r="AU669" i="1"/>
  <c r="AT669" i="1"/>
  <c r="AS669" i="1"/>
  <c r="AR669" i="1"/>
  <c r="AQ669" i="1"/>
  <c r="AP669" i="1"/>
  <c r="AO669" i="1"/>
  <c r="AN669" i="1"/>
  <c r="AM669" i="1"/>
  <c r="AV668" i="1"/>
  <c r="AU668" i="1"/>
  <c r="AT668" i="1"/>
  <c r="AS668" i="1"/>
  <c r="AR668" i="1"/>
  <c r="AQ668" i="1"/>
  <c r="AP668" i="1"/>
  <c r="AO668" i="1"/>
  <c r="AN668" i="1"/>
  <c r="AM668" i="1"/>
  <c r="AV667" i="1"/>
  <c r="AU667" i="1"/>
  <c r="AT667" i="1"/>
  <c r="AS667" i="1"/>
  <c r="AR667" i="1"/>
  <c r="AQ667" i="1"/>
  <c r="AP667" i="1"/>
  <c r="AO667" i="1"/>
  <c r="AN667" i="1"/>
  <c r="AM667" i="1"/>
  <c r="AV666" i="1"/>
  <c r="AU666" i="1"/>
  <c r="AT666" i="1"/>
  <c r="AS666" i="1"/>
  <c r="AR666" i="1"/>
  <c r="AQ666" i="1"/>
  <c r="AP666" i="1"/>
  <c r="AO666" i="1"/>
  <c r="AN666" i="1"/>
  <c r="AM666" i="1"/>
  <c r="AV665" i="1"/>
  <c r="AU665" i="1"/>
  <c r="AT665" i="1"/>
  <c r="AS665" i="1"/>
  <c r="AR665" i="1"/>
  <c r="AQ665" i="1"/>
  <c r="AP665" i="1"/>
  <c r="AO665" i="1"/>
  <c r="AN665" i="1"/>
  <c r="AM665" i="1"/>
  <c r="AV664" i="1"/>
  <c r="AU664" i="1"/>
  <c r="AT664" i="1"/>
  <c r="AS664" i="1"/>
  <c r="AR664" i="1"/>
  <c r="AQ664" i="1"/>
  <c r="AP664" i="1"/>
  <c r="AO664" i="1"/>
  <c r="AN664" i="1"/>
  <c r="AM664" i="1"/>
  <c r="AV663" i="1"/>
  <c r="AU663" i="1"/>
  <c r="AT663" i="1"/>
  <c r="AS663" i="1"/>
  <c r="AR663" i="1"/>
  <c r="AQ663" i="1"/>
  <c r="AP663" i="1"/>
  <c r="AO663" i="1"/>
  <c r="AN663" i="1"/>
  <c r="AM663" i="1"/>
  <c r="AV662" i="1"/>
  <c r="AU662" i="1"/>
  <c r="AT662" i="1"/>
  <c r="AS662" i="1"/>
  <c r="AR662" i="1"/>
  <c r="AQ662" i="1"/>
  <c r="AP662" i="1"/>
  <c r="AO662" i="1"/>
  <c r="AN662" i="1"/>
  <c r="AM662" i="1"/>
  <c r="AV661" i="1"/>
  <c r="AU661" i="1"/>
  <c r="AT661" i="1"/>
  <c r="AS661" i="1"/>
  <c r="AR661" i="1"/>
  <c r="AQ661" i="1"/>
  <c r="AP661" i="1"/>
  <c r="AO661" i="1"/>
  <c r="AN661" i="1"/>
  <c r="AM661" i="1"/>
  <c r="AV660" i="1"/>
  <c r="AU660" i="1"/>
  <c r="AT660" i="1"/>
  <c r="AS660" i="1"/>
  <c r="AR660" i="1"/>
  <c r="AQ660" i="1"/>
  <c r="AP660" i="1"/>
  <c r="AO660" i="1"/>
  <c r="AN660" i="1"/>
  <c r="AM660" i="1"/>
  <c r="AV659" i="1"/>
  <c r="AU659" i="1"/>
  <c r="AT659" i="1"/>
  <c r="AS659" i="1"/>
  <c r="AR659" i="1"/>
  <c r="AQ659" i="1"/>
  <c r="AP659" i="1"/>
  <c r="AO659" i="1"/>
  <c r="AN659" i="1"/>
  <c r="AM659" i="1"/>
  <c r="AV658" i="1"/>
  <c r="AU658" i="1"/>
  <c r="AT658" i="1"/>
  <c r="AS658" i="1"/>
  <c r="AR658" i="1"/>
  <c r="AQ658" i="1"/>
  <c r="AP658" i="1"/>
  <c r="AO658" i="1"/>
  <c r="AN658" i="1"/>
  <c r="AM658" i="1"/>
  <c r="AV657" i="1"/>
  <c r="AU657" i="1"/>
  <c r="AT657" i="1"/>
  <c r="AS657" i="1"/>
  <c r="AR657" i="1"/>
  <c r="AQ657" i="1"/>
  <c r="AP657" i="1"/>
  <c r="AO657" i="1"/>
  <c r="AN657" i="1"/>
  <c r="AM657" i="1"/>
  <c r="AV656" i="1"/>
  <c r="AU656" i="1"/>
  <c r="AT656" i="1"/>
  <c r="AS656" i="1"/>
  <c r="AR656" i="1"/>
  <c r="AQ656" i="1"/>
  <c r="AP656" i="1"/>
  <c r="AO656" i="1"/>
  <c r="AN656" i="1"/>
  <c r="AM656" i="1"/>
  <c r="AV655" i="1"/>
  <c r="AU655" i="1"/>
  <c r="AT655" i="1"/>
  <c r="AS655" i="1"/>
  <c r="AR655" i="1"/>
  <c r="AQ655" i="1"/>
  <c r="AP655" i="1"/>
  <c r="AO655" i="1"/>
  <c r="AN655" i="1"/>
  <c r="AM655" i="1"/>
  <c r="AV654" i="1"/>
  <c r="AU654" i="1"/>
  <c r="AT654" i="1"/>
  <c r="AS654" i="1"/>
  <c r="AR654" i="1"/>
  <c r="AQ654" i="1"/>
  <c r="AP654" i="1"/>
  <c r="AO654" i="1"/>
  <c r="AN654" i="1"/>
  <c r="AM654" i="1"/>
  <c r="AV653" i="1"/>
  <c r="AU653" i="1"/>
  <c r="AT653" i="1"/>
  <c r="AS653" i="1"/>
  <c r="AR653" i="1"/>
  <c r="AQ653" i="1"/>
  <c r="AP653" i="1"/>
  <c r="AO653" i="1"/>
  <c r="AN653" i="1"/>
  <c r="AM653" i="1"/>
  <c r="AV652" i="1"/>
  <c r="AU652" i="1"/>
  <c r="AT652" i="1"/>
  <c r="AS652" i="1"/>
  <c r="AR652" i="1"/>
  <c r="AQ652" i="1"/>
  <c r="AP652" i="1"/>
  <c r="AO652" i="1"/>
  <c r="AN652" i="1"/>
  <c r="AM652" i="1"/>
  <c r="AV651" i="1"/>
  <c r="AU651" i="1"/>
  <c r="AT651" i="1"/>
  <c r="AS651" i="1"/>
  <c r="AR651" i="1"/>
  <c r="AQ651" i="1"/>
  <c r="AP651" i="1"/>
  <c r="AO651" i="1"/>
  <c r="AN651" i="1"/>
  <c r="AM651" i="1"/>
  <c r="AV650" i="1"/>
  <c r="AU650" i="1"/>
  <c r="AT650" i="1"/>
  <c r="AS650" i="1"/>
  <c r="AR650" i="1"/>
  <c r="AQ650" i="1"/>
  <c r="AP650" i="1"/>
  <c r="AO650" i="1"/>
  <c r="AN650" i="1"/>
  <c r="AM650" i="1"/>
  <c r="AV649" i="1"/>
  <c r="AU649" i="1"/>
  <c r="AT649" i="1"/>
  <c r="AS649" i="1"/>
  <c r="AR649" i="1"/>
  <c r="AQ649" i="1"/>
  <c r="AP649" i="1"/>
  <c r="AO649" i="1"/>
  <c r="AN649" i="1"/>
  <c r="AM649" i="1"/>
  <c r="AV648" i="1"/>
  <c r="AU648" i="1"/>
  <c r="AT648" i="1"/>
  <c r="AS648" i="1"/>
  <c r="AR648" i="1"/>
  <c r="AQ648" i="1"/>
  <c r="AP648" i="1"/>
  <c r="AO648" i="1"/>
  <c r="AN648" i="1"/>
  <c r="AM648" i="1"/>
  <c r="AV647" i="1"/>
  <c r="AU647" i="1"/>
  <c r="AT647" i="1"/>
  <c r="AS647" i="1"/>
  <c r="AR647" i="1"/>
  <c r="AQ647" i="1"/>
  <c r="AP647" i="1"/>
  <c r="AO647" i="1"/>
  <c r="AN647" i="1"/>
  <c r="AM647" i="1"/>
  <c r="AV646" i="1"/>
  <c r="AU646" i="1"/>
  <c r="AT646" i="1"/>
  <c r="AS646" i="1"/>
  <c r="AR646" i="1"/>
  <c r="AQ646" i="1"/>
  <c r="AP646" i="1"/>
  <c r="AO646" i="1"/>
  <c r="AN646" i="1"/>
  <c r="AM646" i="1"/>
  <c r="AV645" i="1"/>
  <c r="AU645" i="1"/>
  <c r="AT645" i="1"/>
  <c r="AS645" i="1"/>
  <c r="AR645" i="1"/>
  <c r="AQ645" i="1"/>
  <c r="AP645" i="1"/>
  <c r="AO645" i="1"/>
  <c r="AN645" i="1"/>
  <c r="AM645" i="1"/>
  <c r="AV644" i="1"/>
  <c r="AU644" i="1"/>
  <c r="AT644" i="1"/>
  <c r="AS644" i="1"/>
  <c r="AR644" i="1"/>
  <c r="AQ644" i="1"/>
  <c r="AP644" i="1"/>
  <c r="AO644" i="1"/>
  <c r="AN644" i="1"/>
  <c r="AM644" i="1"/>
  <c r="AV643" i="1"/>
  <c r="AU643" i="1"/>
  <c r="AT643" i="1"/>
  <c r="AS643" i="1"/>
  <c r="AR643" i="1"/>
  <c r="AQ643" i="1"/>
  <c r="AP643" i="1"/>
  <c r="AO643" i="1"/>
  <c r="AN643" i="1"/>
  <c r="AM643" i="1"/>
  <c r="AV642" i="1"/>
  <c r="AU642" i="1"/>
  <c r="AT642" i="1"/>
  <c r="AS642" i="1"/>
  <c r="AR642" i="1"/>
  <c r="AQ642" i="1"/>
  <c r="AP642" i="1"/>
  <c r="AO642" i="1"/>
  <c r="AN642" i="1"/>
  <c r="AM642" i="1"/>
  <c r="AV641" i="1"/>
  <c r="AU641" i="1"/>
  <c r="AT641" i="1"/>
  <c r="AS641" i="1"/>
  <c r="AR641" i="1"/>
  <c r="AQ641" i="1"/>
  <c r="AP641" i="1"/>
  <c r="AO641" i="1"/>
  <c r="AN641" i="1"/>
  <c r="AM641" i="1"/>
  <c r="AV640" i="1"/>
  <c r="AU640" i="1"/>
  <c r="AT640" i="1"/>
  <c r="AS640" i="1"/>
  <c r="AR640" i="1"/>
  <c r="AQ640" i="1"/>
  <c r="AP640" i="1"/>
  <c r="AO640" i="1"/>
  <c r="AN640" i="1"/>
  <c r="AM640" i="1"/>
  <c r="AV639" i="1"/>
  <c r="AU639" i="1"/>
  <c r="AT639" i="1"/>
  <c r="AS639" i="1"/>
  <c r="AR639" i="1"/>
  <c r="AQ639" i="1"/>
  <c r="AP639" i="1"/>
  <c r="AO639" i="1"/>
  <c r="AN639" i="1"/>
  <c r="AM639" i="1"/>
  <c r="AV638" i="1"/>
  <c r="AU638" i="1"/>
  <c r="AT638" i="1"/>
  <c r="AS638" i="1"/>
  <c r="AR638" i="1"/>
  <c r="AQ638" i="1"/>
  <c r="AP638" i="1"/>
  <c r="AO638" i="1"/>
  <c r="AN638" i="1"/>
  <c r="AM638" i="1"/>
  <c r="AV637" i="1"/>
  <c r="AU637" i="1"/>
  <c r="AT637" i="1"/>
  <c r="AS637" i="1"/>
  <c r="AR637" i="1"/>
  <c r="AQ637" i="1"/>
  <c r="AP637" i="1"/>
  <c r="AO637" i="1"/>
  <c r="AN637" i="1"/>
  <c r="AM637" i="1"/>
  <c r="AV636" i="1"/>
  <c r="AU636" i="1"/>
  <c r="AT636" i="1"/>
  <c r="AS636" i="1"/>
  <c r="AR636" i="1"/>
  <c r="AQ636" i="1"/>
  <c r="AP636" i="1"/>
  <c r="AO636" i="1"/>
  <c r="AN636" i="1"/>
  <c r="AM636" i="1"/>
  <c r="AV635" i="1"/>
  <c r="AU635" i="1"/>
  <c r="AT635" i="1"/>
  <c r="AS635" i="1"/>
  <c r="AR635" i="1"/>
  <c r="AQ635" i="1"/>
  <c r="AP635" i="1"/>
  <c r="AO635" i="1"/>
  <c r="AN635" i="1"/>
  <c r="AM635" i="1"/>
  <c r="AV634" i="1"/>
  <c r="AU634" i="1"/>
  <c r="AT634" i="1"/>
  <c r="AS634" i="1"/>
  <c r="AR634" i="1"/>
  <c r="AQ634" i="1"/>
  <c r="AP634" i="1"/>
  <c r="AO634" i="1"/>
  <c r="AN634" i="1"/>
  <c r="AM634" i="1"/>
  <c r="AV633" i="1"/>
  <c r="AU633" i="1"/>
  <c r="AT633" i="1"/>
  <c r="AS633" i="1"/>
  <c r="AR633" i="1"/>
  <c r="AQ633" i="1"/>
  <c r="AP633" i="1"/>
  <c r="AO633" i="1"/>
  <c r="AN633" i="1"/>
  <c r="AM633" i="1"/>
  <c r="AV632" i="1"/>
  <c r="AU632" i="1"/>
  <c r="AT632" i="1"/>
  <c r="AS632" i="1"/>
  <c r="AR632" i="1"/>
  <c r="AQ632" i="1"/>
  <c r="AP632" i="1"/>
  <c r="AO632" i="1"/>
  <c r="AN632" i="1"/>
  <c r="AM632" i="1"/>
  <c r="AV631" i="1"/>
  <c r="AU631" i="1"/>
  <c r="AT631" i="1"/>
  <c r="AS631" i="1"/>
  <c r="AR631" i="1"/>
  <c r="AQ631" i="1"/>
  <c r="AP631" i="1"/>
  <c r="AO631" i="1"/>
  <c r="AN631" i="1"/>
  <c r="AM631" i="1"/>
  <c r="AV630" i="1"/>
  <c r="AU630" i="1"/>
  <c r="AT630" i="1"/>
  <c r="AS630" i="1"/>
  <c r="AR630" i="1"/>
  <c r="AQ630" i="1"/>
  <c r="AP630" i="1"/>
  <c r="AO630" i="1"/>
  <c r="AN630" i="1"/>
  <c r="AM630" i="1"/>
  <c r="AV629" i="1"/>
  <c r="AU629" i="1"/>
  <c r="AT629" i="1"/>
  <c r="AS629" i="1"/>
  <c r="AR629" i="1"/>
  <c r="AQ629" i="1"/>
  <c r="AP629" i="1"/>
  <c r="AO629" i="1"/>
  <c r="AN629" i="1"/>
  <c r="AM629" i="1"/>
  <c r="AV628" i="1"/>
  <c r="AU628" i="1"/>
  <c r="AT628" i="1"/>
  <c r="AS628" i="1"/>
  <c r="AR628" i="1"/>
  <c r="AQ628" i="1"/>
  <c r="AP628" i="1"/>
  <c r="AO628" i="1"/>
  <c r="AN628" i="1"/>
  <c r="AM628" i="1"/>
  <c r="AV627" i="1"/>
  <c r="AU627" i="1"/>
  <c r="AT627" i="1"/>
  <c r="AS627" i="1"/>
  <c r="AR627" i="1"/>
  <c r="AQ627" i="1"/>
  <c r="AP627" i="1"/>
  <c r="AO627" i="1"/>
  <c r="AN627" i="1"/>
  <c r="AM627" i="1"/>
  <c r="AV626" i="1"/>
  <c r="AU626" i="1"/>
  <c r="AT626" i="1"/>
  <c r="AS626" i="1"/>
  <c r="AR626" i="1"/>
  <c r="AQ626" i="1"/>
  <c r="AP626" i="1"/>
  <c r="AO626" i="1"/>
  <c r="AN626" i="1"/>
  <c r="AM626" i="1"/>
  <c r="AV625" i="1"/>
  <c r="AU625" i="1"/>
  <c r="AT625" i="1"/>
  <c r="AS625" i="1"/>
  <c r="AR625" i="1"/>
  <c r="AQ625" i="1"/>
  <c r="AP625" i="1"/>
  <c r="AO625" i="1"/>
  <c r="AN625" i="1"/>
  <c r="AM625" i="1"/>
  <c r="AV624" i="1"/>
  <c r="AU624" i="1"/>
  <c r="AT624" i="1"/>
  <c r="AS624" i="1"/>
  <c r="AR624" i="1"/>
  <c r="AQ624" i="1"/>
  <c r="AP624" i="1"/>
  <c r="AO624" i="1"/>
  <c r="AN624" i="1"/>
  <c r="AM624" i="1"/>
  <c r="AV623" i="1"/>
  <c r="AU623" i="1"/>
  <c r="AT623" i="1"/>
  <c r="AS623" i="1"/>
  <c r="AR623" i="1"/>
  <c r="AQ623" i="1"/>
  <c r="AP623" i="1"/>
  <c r="AO623" i="1"/>
  <c r="AN623" i="1"/>
  <c r="AM623" i="1"/>
  <c r="AV622" i="1"/>
  <c r="AU622" i="1"/>
  <c r="AT622" i="1"/>
  <c r="AS622" i="1"/>
  <c r="AR622" i="1"/>
  <c r="AQ622" i="1"/>
  <c r="AP622" i="1"/>
  <c r="AO622" i="1"/>
  <c r="AN622" i="1"/>
  <c r="AM622" i="1"/>
  <c r="AV621" i="1"/>
  <c r="AU621" i="1"/>
  <c r="AT621" i="1"/>
  <c r="AS621" i="1"/>
  <c r="AR621" i="1"/>
  <c r="AQ621" i="1"/>
  <c r="AP621" i="1"/>
  <c r="AO621" i="1"/>
  <c r="AN621" i="1"/>
  <c r="AM621" i="1"/>
  <c r="AV620" i="1"/>
  <c r="AU620" i="1"/>
  <c r="AT620" i="1"/>
  <c r="AS620" i="1"/>
  <c r="AR620" i="1"/>
  <c r="AQ620" i="1"/>
  <c r="AP620" i="1"/>
  <c r="AO620" i="1"/>
  <c r="AN620" i="1"/>
  <c r="AM620" i="1"/>
  <c r="AV619" i="1"/>
  <c r="AU619" i="1"/>
  <c r="AT619" i="1"/>
  <c r="AS619" i="1"/>
  <c r="AR619" i="1"/>
  <c r="AQ619" i="1"/>
  <c r="AP619" i="1"/>
  <c r="AO619" i="1"/>
  <c r="AN619" i="1"/>
  <c r="AM619" i="1"/>
  <c r="AV618" i="1"/>
  <c r="AU618" i="1"/>
  <c r="AT618" i="1"/>
  <c r="AS618" i="1"/>
  <c r="AR618" i="1"/>
  <c r="AQ618" i="1"/>
  <c r="AP618" i="1"/>
  <c r="AO618" i="1"/>
  <c r="AN618" i="1"/>
  <c r="AM618" i="1"/>
  <c r="AV617" i="1"/>
  <c r="AU617" i="1"/>
  <c r="AT617" i="1"/>
  <c r="AS617" i="1"/>
  <c r="AR617" i="1"/>
  <c r="AQ617" i="1"/>
  <c r="AP617" i="1"/>
  <c r="AO617" i="1"/>
  <c r="AN617" i="1"/>
  <c r="AM617" i="1"/>
  <c r="AV616" i="1"/>
  <c r="AU616" i="1"/>
  <c r="AT616" i="1"/>
  <c r="AS616" i="1"/>
  <c r="AR616" i="1"/>
  <c r="AQ616" i="1"/>
  <c r="AP616" i="1"/>
  <c r="AO616" i="1"/>
  <c r="AN616" i="1"/>
  <c r="AM616" i="1"/>
  <c r="AV615" i="1"/>
  <c r="AU615" i="1"/>
  <c r="AT615" i="1"/>
  <c r="AS615" i="1"/>
  <c r="AR615" i="1"/>
  <c r="AQ615" i="1"/>
  <c r="AP615" i="1"/>
  <c r="AO615" i="1"/>
  <c r="AN615" i="1"/>
  <c r="AM615" i="1"/>
  <c r="AV614" i="1"/>
  <c r="AU614" i="1"/>
  <c r="AT614" i="1"/>
  <c r="AS614" i="1"/>
  <c r="AR614" i="1"/>
  <c r="AQ614" i="1"/>
  <c r="AP614" i="1"/>
  <c r="AO614" i="1"/>
  <c r="AN614" i="1"/>
  <c r="AM614" i="1"/>
  <c r="AV613" i="1"/>
  <c r="AU613" i="1"/>
  <c r="AT613" i="1"/>
  <c r="AS613" i="1"/>
  <c r="AR613" i="1"/>
  <c r="AQ613" i="1"/>
  <c r="AP613" i="1"/>
  <c r="AO613" i="1"/>
  <c r="AN613" i="1"/>
  <c r="AM613" i="1"/>
  <c r="AV612" i="1"/>
  <c r="AU612" i="1"/>
  <c r="AT612" i="1"/>
  <c r="AS612" i="1"/>
  <c r="AR612" i="1"/>
  <c r="AQ612" i="1"/>
  <c r="AP612" i="1"/>
  <c r="AO612" i="1"/>
  <c r="AN612" i="1"/>
  <c r="AM612" i="1"/>
  <c r="AV611" i="1"/>
  <c r="AU611" i="1"/>
  <c r="AT611" i="1"/>
  <c r="AS611" i="1"/>
  <c r="AR611" i="1"/>
  <c r="AQ611" i="1"/>
  <c r="AP611" i="1"/>
  <c r="AO611" i="1"/>
  <c r="AN611" i="1"/>
  <c r="AM611" i="1"/>
  <c r="AV610" i="1"/>
  <c r="AU610" i="1"/>
  <c r="AT610" i="1"/>
  <c r="AS610" i="1"/>
  <c r="AR610" i="1"/>
  <c r="AQ610" i="1"/>
  <c r="AP610" i="1"/>
  <c r="AO610" i="1"/>
  <c r="AN610" i="1"/>
  <c r="AM610" i="1"/>
  <c r="AV609" i="1"/>
  <c r="AU609" i="1"/>
  <c r="AT609" i="1"/>
  <c r="AS609" i="1"/>
  <c r="AR609" i="1"/>
  <c r="AQ609" i="1"/>
  <c r="AP609" i="1"/>
  <c r="AO609" i="1"/>
  <c r="AN609" i="1"/>
  <c r="AM609" i="1"/>
  <c r="AV608" i="1"/>
  <c r="AU608" i="1"/>
  <c r="AT608" i="1"/>
  <c r="AS608" i="1"/>
  <c r="AR608" i="1"/>
  <c r="AQ608" i="1"/>
  <c r="AP608" i="1"/>
  <c r="AO608" i="1"/>
  <c r="AN608" i="1"/>
  <c r="AM608" i="1"/>
  <c r="AV607" i="1"/>
  <c r="AU607" i="1"/>
  <c r="AT607" i="1"/>
  <c r="AS607" i="1"/>
  <c r="AR607" i="1"/>
  <c r="AQ607" i="1"/>
  <c r="AP607" i="1"/>
  <c r="AO607" i="1"/>
  <c r="AN607" i="1"/>
  <c r="AM607" i="1"/>
  <c r="AV606" i="1"/>
  <c r="AU606" i="1"/>
  <c r="AT606" i="1"/>
  <c r="AS606" i="1"/>
  <c r="AR606" i="1"/>
  <c r="AQ606" i="1"/>
  <c r="AP606" i="1"/>
  <c r="AO606" i="1"/>
  <c r="AN606" i="1"/>
  <c r="AM606" i="1"/>
  <c r="AV605" i="1"/>
  <c r="AU605" i="1"/>
  <c r="AT605" i="1"/>
  <c r="AS605" i="1"/>
  <c r="AR605" i="1"/>
  <c r="AQ605" i="1"/>
  <c r="AP605" i="1"/>
  <c r="AO605" i="1"/>
  <c r="AN605" i="1"/>
  <c r="AM605" i="1"/>
  <c r="AV604" i="1"/>
  <c r="AU604" i="1"/>
  <c r="AT604" i="1"/>
  <c r="AS604" i="1"/>
  <c r="AR604" i="1"/>
  <c r="AQ604" i="1"/>
  <c r="AP604" i="1"/>
  <c r="AO604" i="1"/>
  <c r="AN604" i="1"/>
  <c r="AM604" i="1"/>
  <c r="AV603" i="1"/>
  <c r="AU603" i="1"/>
  <c r="AT603" i="1"/>
  <c r="AS603" i="1"/>
  <c r="AR603" i="1"/>
  <c r="AQ603" i="1"/>
  <c r="AP603" i="1"/>
  <c r="AO603" i="1"/>
  <c r="AN603" i="1"/>
  <c r="AM603" i="1"/>
  <c r="AV602" i="1"/>
  <c r="AU602" i="1"/>
  <c r="AT602" i="1"/>
  <c r="AS602" i="1"/>
  <c r="AR602" i="1"/>
  <c r="AQ602" i="1"/>
  <c r="AP602" i="1"/>
  <c r="AO602" i="1"/>
  <c r="AN602" i="1"/>
  <c r="AM602" i="1"/>
  <c r="AV601" i="1"/>
  <c r="AU601" i="1"/>
  <c r="AT601" i="1"/>
  <c r="AS601" i="1"/>
  <c r="AR601" i="1"/>
  <c r="AQ601" i="1"/>
  <c r="AP601" i="1"/>
  <c r="AO601" i="1"/>
  <c r="AN601" i="1"/>
  <c r="AM601" i="1"/>
  <c r="AV600" i="1"/>
  <c r="AU600" i="1"/>
  <c r="AT600" i="1"/>
  <c r="AS600" i="1"/>
  <c r="AR600" i="1"/>
  <c r="AQ600" i="1"/>
  <c r="AP600" i="1"/>
  <c r="AO600" i="1"/>
  <c r="AN600" i="1"/>
  <c r="AM600" i="1"/>
  <c r="AV599" i="1"/>
  <c r="AU599" i="1"/>
  <c r="AT599" i="1"/>
  <c r="AS599" i="1"/>
  <c r="AR599" i="1"/>
  <c r="AQ599" i="1"/>
  <c r="AP599" i="1"/>
  <c r="AO599" i="1"/>
  <c r="AN599" i="1"/>
  <c r="AM599" i="1"/>
  <c r="AV598" i="1"/>
  <c r="AU598" i="1"/>
  <c r="AT598" i="1"/>
  <c r="AS598" i="1"/>
  <c r="AR598" i="1"/>
  <c r="AQ598" i="1"/>
  <c r="AP598" i="1"/>
  <c r="AO598" i="1"/>
  <c r="AN598" i="1"/>
  <c r="AM598" i="1"/>
  <c r="AV597" i="1"/>
  <c r="AU597" i="1"/>
  <c r="AT597" i="1"/>
  <c r="AS597" i="1"/>
  <c r="AR597" i="1"/>
  <c r="AQ597" i="1"/>
  <c r="AP597" i="1"/>
  <c r="AO597" i="1"/>
  <c r="AN597" i="1"/>
  <c r="AM597" i="1"/>
  <c r="AV596" i="1"/>
  <c r="AU596" i="1"/>
  <c r="AT596" i="1"/>
  <c r="AS596" i="1"/>
  <c r="AR596" i="1"/>
  <c r="AQ596" i="1"/>
  <c r="AP596" i="1"/>
  <c r="AO596" i="1"/>
  <c r="AN596" i="1"/>
  <c r="AM596" i="1"/>
  <c r="AV595" i="1"/>
  <c r="AU595" i="1"/>
  <c r="AT595" i="1"/>
  <c r="AS595" i="1"/>
  <c r="AR595" i="1"/>
  <c r="AQ595" i="1"/>
  <c r="AP595" i="1"/>
  <c r="AO595" i="1"/>
  <c r="AN595" i="1"/>
  <c r="AM595" i="1"/>
  <c r="AV594" i="1"/>
  <c r="AU594" i="1"/>
  <c r="AT594" i="1"/>
  <c r="AS594" i="1"/>
  <c r="AR594" i="1"/>
  <c r="AQ594" i="1"/>
  <c r="AP594" i="1"/>
  <c r="AO594" i="1"/>
  <c r="AN594" i="1"/>
  <c r="AM594" i="1"/>
  <c r="AV593" i="1"/>
  <c r="AU593" i="1"/>
  <c r="AT593" i="1"/>
  <c r="AS593" i="1"/>
  <c r="AR593" i="1"/>
  <c r="AQ593" i="1"/>
  <c r="AP593" i="1"/>
  <c r="AO593" i="1"/>
  <c r="AN593" i="1"/>
  <c r="AM593" i="1"/>
  <c r="AV592" i="1"/>
  <c r="AU592" i="1"/>
  <c r="AT592" i="1"/>
  <c r="AS592" i="1"/>
  <c r="AR592" i="1"/>
  <c r="AQ592" i="1"/>
  <c r="AP592" i="1"/>
  <c r="AO592" i="1"/>
  <c r="AN592" i="1"/>
  <c r="AM592" i="1"/>
  <c r="AV591" i="1"/>
  <c r="AU591" i="1"/>
  <c r="AT591" i="1"/>
  <c r="AS591" i="1"/>
  <c r="AR591" i="1"/>
  <c r="AQ591" i="1"/>
  <c r="AP591" i="1"/>
  <c r="AO591" i="1"/>
  <c r="AN591" i="1"/>
  <c r="AM591" i="1"/>
  <c r="AV590" i="1"/>
  <c r="AU590" i="1"/>
  <c r="AT590" i="1"/>
  <c r="AS590" i="1"/>
  <c r="AR590" i="1"/>
  <c r="AQ590" i="1"/>
  <c r="AP590" i="1"/>
  <c r="AO590" i="1"/>
  <c r="AN590" i="1"/>
  <c r="AM590" i="1"/>
  <c r="AV589" i="1"/>
  <c r="AU589" i="1"/>
  <c r="AT589" i="1"/>
  <c r="AS589" i="1"/>
  <c r="AR589" i="1"/>
  <c r="AQ589" i="1"/>
  <c r="AP589" i="1"/>
  <c r="AO589" i="1"/>
  <c r="AN589" i="1"/>
  <c r="AM589" i="1"/>
  <c r="AV588" i="1"/>
  <c r="AU588" i="1"/>
  <c r="AT588" i="1"/>
  <c r="AS588" i="1"/>
  <c r="AR588" i="1"/>
  <c r="AQ588" i="1"/>
  <c r="AP588" i="1"/>
  <c r="AO588" i="1"/>
  <c r="AN588" i="1"/>
  <c r="AM588" i="1"/>
  <c r="AV587" i="1"/>
  <c r="AU587" i="1"/>
  <c r="AT587" i="1"/>
  <c r="AS587" i="1"/>
  <c r="AR587" i="1"/>
  <c r="AQ587" i="1"/>
  <c r="AP587" i="1"/>
  <c r="AO587" i="1"/>
  <c r="AN587" i="1"/>
  <c r="AM587" i="1"/>
  <c r="AV586" i="1"/>
  <c r="AU586" i="1"/>
  <c r="AT586" i="1"/>
  <c r="AS586" i="1"/>
  <c r="AR586" i="1"/>
  <c r="AQ586" i="1"/>
  <c r="AP586" i="1"/>
  <c r="AO586" i="1"/>
  <c r="AN586" i="1"/>
  <c r="AM586" i="1"/>
  <c r="AV585" i="1"/>
  <c r="AU585" i="1"/>
  <c r="AT585" i="1"/>
  <c r="AS585" i="1"/>
  <c r="AR585" i="1"/>
  <c r="AQ585" i="1"/>
  <c r="AP585" i="1"/>
  <c r="AO585" i="1"/>
  <c r="AN585" i="1"/>
  <c r="AM585" i="1"/>
  <c r="AV584" i="1"/>
  <c r="AU584" i="1"/>
  <c r="AT584" i="1"/>
  <c r="AS584" i="1"/>
  <c r="AR584" i="1"/>
  <c r="AQ584" i="1"/>
  <c r="AP584" i="1"/>
  <c r="AO584" i="1"/>
  <c r="AN584" i="1"/>
  <c r="AM584" i="1"/>
  <c r="AV583" i="1"/>
  <c r="AU583" i="1"/>
  <c r="AT583" i="1"/>
  <c r="AS583" i="1"/>
  <c r="AR583" i="1"/>
  <c r="AQ583" i="1"/>
  <c r="AP583" i="1"/>
  <c r="AO583" i="1"/>
  <c r="AN583" i="1"/>
  <c r="AM583" i="1"/>
  <c r="AV582" i="1"/>
  <c r="AU582" i="1"/>
  <c r="AT582" i="1"/>
  <c r="AS582" i="1"/>
  <c r="AR582" i="1"/>
  <c r="AQ582" i="1"/>
  <c r="AP582" i="1"/>
  <c r="AO582" i="1"/>
  <c r="AN582" i="1"/>
  <c r="AM582" i="1"/>
  <c r="AV581" i="1"/>
  <c r="AU581" i="1"/>
  <c r="AT581" i="1"/>
  <c r="AS581" i="1"/>
  <c r="AR581" i="1"/>
  <c r="AQ581" i="1"/>
  <c r="AP581" i="1"/>
  <c r="AO581" i="1"/>
  <c r="AN581" i="1"/>
  <c r="AM581" i="1"/>
  <c r="AV580" i="1"/>
  <c r="AU580" i="1"/>
  <c r="AT580" i="1"/>
  <c r="AS580" i="1"/>
  <c r="AR580" i="1"/>
  <c r="AQ580" i="1"/>
  <c r="AP580" i="1"/>
  <c r="AO580" i="1"/>
  <c r="AN580" i="1"/>
  <c r="AM580" i="1"/>
  <c r="AV579" i="1"/>
  <c r="AU579" i="1"/>
  <c r="AT579" i="1"/>
  <c r="AS579" i="1"/>
  <c r="AR579" i="1"/>
  <c r="AQ579" i="1"/>
  <c r="AP579" i="1"/>
  <c r="AO579" i="1"/>
  <c r="AN579" i="1"/>
  <c r="AM579" i="1"/>
  <c r="AV578" i="1"/>
  <c r="AU578" i="1"/>
  <c r="AT578" i="1"/>
  <c r="AS578" i="1"/>
  <c r="AR578" i="1"/>
  <c r="AQ578" i="1"/>
  <c r="AP578" i="1"/>
  <c r="AO578" i="1"/>
  <c r="AN578" i="1"/>
  <c r="AM578" i="1"/>
  <c r="AV577" i="1"/>
  <c r="AU577" i="1"/>
  <c r="AT577" i="1"/>
  <c r="AS577" i="1"/>
  <c r="AR577" i="1"/>
  <c r="AQ577" i="1"/>
  <c r="AP577" i="1"/>
  <c r="AO577" i="1"/>
  <c r="AN577" i="1"/>
  <c r="AM577" i="1"/>
  <c r="AV576" i="1"/>
  <c r="AU576" i="1"/>
  <c r="AT576" i="1"/>
  <c r="AS576" i="1"/>
  <c r="AR576" i="1"/>
  <c r="AQ576" i="1"/>
  <c r="AP576" i="1"/>
  <c r="AO576" i="1"/>
  <c r="AN576" i="1"/>
  <c r="AM576" i="1"/>
  <c r="AV575" i="1"/>
  <c r="AU575" i="1"/>
  <c r="AT575" i="1"/>
  <c r="AS575" i="1"/>
  <c r="AR575" i="1"/>
  <c r="AQ575" i="1"/>
  <c r="AP575" i="1"/>
  <c r="AO575" i="1"/>
  <c r="AN575" i="1"/>
  <c r="AM575" i="1"/>
  <c r="AV574" i="1"/>
  <c r="AU574" i="1"/>
  <c r="AT574" i="1"/>
  <c r="AS574" i="1"/>
  <c r="AR574" i="1"/>
  <c r="AQ574" i="1"/>
  <c r="AP574" i="1"/>
  <c r="AO574" i="1"/>
  <c r="AN574" i="1"/>
  <c r="AM574" i="1"/>
  <c r="AV573" i="1"/>
  <c r="AU573" i="1"/>
  <c r="AT573" i="1"/>
  <c r="AS573" i="1"/>
  <c r="AR573" i="1"/>
  <c r="AQ573" i="1"/>
  <c r="AP573" i="1"/>
  <c r="AO573" i="1"/>
  <c r="AN573" i="1"/>
  <c r="AM573" i="1"/>
  <c r="AV572" i="1"/>
  <c r="AU572" i="1"/>
  <c r="AT572" i="1"/>
  <c r="AS572" i="1"/>
  <c r="AR572" i="1"/>
  <c r="AQ572" i="1"/>
  <c r="AP572" i="1"/>
  <c r="AO572" i="1"/>
  <c r="AN572" i="1"/>
  <c r="AM572" i="1"/>
  <c r="AV571" i="1"/>
  <c r="AU571" i="1"/>
  <c r="AT571" i="1"/>
  <c r="AS571" i="1"/>
  <c r="AR571" i="1"/>
  <c r="AQ571" i="1"/>
  <c r="AP571" i="1"/>
  <c r="AO571" i="1"/>
  <c r="AN571" i="1"/>
  <c r="AM571" i="1"/>
  <c r="AV570" i="1"/>
  <c r="AU570" i="1"/>
  <c r="AT570" i="1"/>
  <c r="AS570" i="1"/>
  <c r="AR570" i="1"/>
  <c r="AQ570" i="1"/>
  <c r="AP570" i="1"/>
  <c r="AO570" i="1"/>
  <c r="AN570" i="1"/>
  <c r="AM570" i="1"/>
  <c r="AV569" i="1"/>
  <c r="AU569" i="1"/>
  <c r="AT569" i="1"/>
  <c r="AS569" i="1"/>
  <c r="AR569" i="1"/>
  <c r="AQ569" i="1"/>
  <c r="AP569" i="1"/>
  <c r="AO569" i="1"/>
  <c r="AN569" i="1"/>
  <c r="AM569" i="1"/>
  <c r="AV568" i="1"/>
  <c r="AU568" i="1"/>
  <c r="AT568" i="1"/>
  <c r="AS568" i="1"/>
  <c r="AR568" i="1"/>
  <c r="AQ568" i="1"/>
  <c r="AP568" i="1"/>
  <c r="AO568" i="1"/>
  <c r="AN568" i="1"/>
  <c r="AM568" i="1"/>
  <c r="AV567" i="1"/>
  <c r="AU567" i="1"/>
  <c r="AT567" i="1"/>
  <c r="AS567" i="1"/>
  <c r="AR567" i="1"/>
  <c r="AQ567" i="1"/>
  <c r="AP567" i="1"/>
  <c r="AO567" i="1"/>
  <c r="AN567" i="1"/>
  <c r="AM567" i="1"/>
  <c r="AV566" i="1"/>
  <c r="AU566" i="1"/>
  <c r="AT566" i="1"/>
  <c r="AS566" i="1"/>
  <c r="AR566" i="1"/>
  <c r="AQ566" i="1"/>
  <c r="AP566" i="1"/>
  <c r="AO566" i="1"/>
  <c r="AN566" i="1"/>
  <c r="AM566" i="1"/>
  <c r="AV565" i="1"/>
  <c r="AU565" i="1"/>
  <c r="AT565" i="1"/>
  <c r="AS565" i="1"/>
  <c r="AR565" i="1"/>
  <c r="AQ565" i="1"/>
  <c r="AP565" i="1"/>
  <c r="AO565" i="1"/>
  <c r="AN565" i="1"/>
  <c r="AM565" i="1"/>
  <c r="AV564" i="1"/>
  <c r="AU564" i="1"/>
  <c r="AT564" i="1"/>
  <c r="AS564" i="1"/>
  <c r="AR564" i="1"/>
  <c r="AQ564" i="1"/>
  <c r="AP564" i="1"/>
  <c r="AO564" i="1"/>
  <c r="AN564" i="1"/>
  <c r="AM564" i="1"/>
  <c r="AV563" i="1"/>
  <c r="AU563" i="1"/>
  <c r="AT563" i="1"/>
  <c r="AS563" i="1"/>
  <c r="AR563" i="1"/>
  <c r="AQ563" i="1"/>
  <c r="AP563" i="1"/>
  <c r="AO563" i="1"/>
  <c r="AN563" i="1"/>
  <c r="AM563" i="1"/>
  <c r="AV562" i="1"/>
  <c r="AU562" i="1"/>
  <c r="AT562" i="1"/>
  <c r="AS562" i="1"/>
  <c r="AR562" i="1"/>
  <c r="AQ562" i="1"/>
  <c r="AP562" i="1"/>
  <c r="AO562" i="1"/>
  <c r="AN562" i="1"/>
  <c r="AM562" i="1"/>
  <c r="AV561" i="1"/>
  <c r="AU561" i="1"/>
  <c r="AT561" i="1"/>
  <c r="AS561" i="1"/>
  <c r="AR561" i="1"/>
  <c r="AQ561" i="1"/>
  <c r="AP561" i="1"/>
  <c r="AO561" i="1"/>
  <c r="AN561" i="1"/>
  <c r="AM561" i="1"/>
  <c r="AV560" i="1"/>
  <c r="AU560" i="1"/>
  <c r="AT560" i="1"/>
  <c r="AS560" i="1"/>
  <c r="AR560" i="1"/>
  <c r="AQ560" i="1"/>
  <c r="AP560" i="1"/>
  <c r="AO560" i="1"/>
  <c r="AN560" i="1"/>
  <c r="AM560" i="1"/>
  <c r="AV559" i="1"/>
  <c r="AU559" i="1"/>
  <c r="AT559" i="1"/>
  <c r="AS559" i="1"/>
  <c r="AR559" i="1"/>
  <c r="AQ559" i="1"/>
  <c r="AP559" i="1"/>
  <c r="AO559" i="1"/>
  <c r="AN559" i="1"/>
  <c r="AM559" i="1"/>
  <c r="AV558" i="1"/>
  <c r="AU558" i="1"/>
  <c r="AT558" i="1"/>
  <c r="AS558" i="1"/>
  <c r="AR558" i="1"/>
  <c r="AQ558" i="1"/>
  <c r="AP558" i="1"/>
  <c r="AO558" i="1"/>
  <c r="AN558" i="1"/>
  <c r="AM558" i="1"/>
  <c r="AV557" i="1"/>
  <c r="AU557" i="1"/>
  <c r="AT557" i="1"/>
  <c r="AS557" i="1"/>
  <c r="AR557" i="1"/>
  <c r="AQ557" i="1"/>
  <c r="AP557" i="1"/>
  <c r="AO557" i="1"/>
  <c r="AN557" i="1"/>
  <c r="AM557" i="1"/>
  <c r="AV556" i="1"/>
  <c r="AU556" i="1"/>
  <c r="AT556" i="1"/>
  <c r="AS556" i="1"/>
  <c r="AR556" i="1"/>
  <c r="AQ556" i="1"/>
  <c r="AP556" i="1"/>
  <c r="AO556" i="1"/>
  <c r="AN556" i="1"/>
  <c r="AM556" i="1"/>
  <c r="AV555" i="1"/>
  <c r="AU555" i="1"/>
  <c r="AT555" i="1"/>
  <c r="AS555" i="1"/>
  <c r="AR555" i="1"/>
  <c r="AQ555" i="1"/>
  <c r="AP555" i="1"/>
  <c r="AO555" i="1"/>
  <c r="AN555" i="1"/>
  <c r="AM555" i="1"/>
  <c r="AV554" i="1"/>
  <c r="AU554" i="1"/>
  <c r="AT554" i="1"/>
  <c r="AS554" i="1"/>
  <c r="AR554" i="1"/>
  <c r="AQ554" i="1"/>
  <c r="AP554" i="1"/>
  <c r="AO554" i="1"/>
  <c r="AN554" i="1"/>
  <c r="AM554" i="1"/>
  <c r="AV553" i="1"/>
  <c r="AU553" i="1"/>
  <c r="AT553" i="1"/>
  <c r="AS553" i="1"/>
  <c r="AR553" i="1"/>
  <c r="AQ553" i="1"/>
  <c r="AP553" i="1"/>
  <c r="AO553" i="1"/>
  <c r="AN553" i="1"/>
  <c r="AM553" i="1"/>
  <c r="AV552" i="1"/>
  <c r="AU552" i="1"/>
  <c r="AT552" i="1"/>
  <c r="AS552" i="1"/>
  <c r="AR552" i="1"/>
  <c r="AQ552" i="1"/>
  <c r="AP552" i="1"/>
  <c r="AO552" i="1"/>
  <c r="AN552" i="1"/>
  <c r="AM552" i="1"/>
  <c r="AV551" i="1"/>
  <c r="AU551" i="1"/>
  <c r="AT551" i="1"/>
  <c r="AS551" i="1"/>
  <c r="AR551" i="1"/>
  <c r="AQ551" i="1"/>
  <c r="AP551" i="1"/>
  <c r="AO551" i="1"/>
  <c r="AN551" i="1"/>
  <c r="AM551" i="1"/>
  <c r="AV550" i="1"/>
  <c r="AU550" i="1"/>
  <c r="AT550" i="1"/>
  <c r="AS550" i="1"/>
  <c r="AR550" i="1"/>
  <c r="AQ550" i="1"/>
  <c r="AP550" i="1"/>
  <c r="AO550" i="1"/>
  <c r="AN550" i="1"/>
  <c r="AM550" i="1"/>
  <c r="AV549" i="1"/>
  <c r="AU549" i="1"/>
  <c r="AT549" i="1"/>
  <c r="AS549" i="1"/>
  <c r="AR549" i="1"/>
  <c r="AQ549" i="1"/>
  <c r="AP549" i="1"/>
  <c r="AO549" i="1"/>
  <c r="AN549" i="1"/>
  <c r="AM549" i="1"/>
  <c r="AV548" i="1"/>
  <c r="AU548" i="1"/>
  <c r="AT548" i="1"/>
  <c r="AS548" i="1"/>
  <c r="AR548" i="1"/>
  <c r="AQ548" i="1"/>
  <c r="AP548" i="1"/>
  <c r="AO548" i="1"/>
  <c r="AN548" i="1"/>
  <c r="AM548" i="1"/>
  <c r="AV547" i="1"/>
  <c r="AU547" i="1"/>
  <c r="AT547" i="1"/>
  <c r="AS547" i="1"/>
  <c r="AR547" i="1"/>
  <c r="AQ547" i="1"/>
  <c r="AP547" i="1"/>
  <c r="AO547" i="1"/>
  <c r="AN547" i="1"/>
  <c r="AM547" i="1"/>
  <c r="AV546" i="1"/>
  <c r="AU546" i="1"/>
  <c r="AT546" i="1"/>
  <c r="AS546" i="1"/>
  <c r="AR546" i="1"/>
  <c r="AQ546" i="1"/>
  <c r="AP546" i="1"/>
  <c r="AO546" i="1"/>
  <c r="AN546" i="1"/>
  <c r="AM546" i="1"/>
  <c r="AV545" i="1"/>
  <c r="AU545" i="1"/>
  <c r="AT545" i="1"/>
  <c r="AS545" i="1"/>
  <c r="AR545" i="1"/>
  <c r="AQ545" i="1"/>
  <c r="AP545" i="1"/>
  <c r="AO545" i="1"/>
  <c r="AN545" i="1"/>
  <c r="AM545" i="1"/>
  <c r="AV544" i="1"/>
  <c r="AU544" i="1"/>
  <c r="AT544" i="1"/>
  <c r="AS544" i="1"/>
  <c r="AR544" i="1"/>
  <c r="AQ544" i="1"/>
  <c r="AP544" i="1"/>
  <c r="AO544" i="1"/>
  <c r="AN544" i="1"/>
  <c r="AM544" i="1"/>
  <c r="AV543" i="1"/>
  <c r="AU543" i="1"/>
  <c r="AT543" i="1"/>
  <c r="AS543" i="1"/>
  <c r="AR543" i="1"/>
  <c r="AQ543" i="1"/>
  <c r="AP543" i="1"/>
  <c r="AO543" i="1"/>
  <c r="AN543" i="1"/>
  <c r="AM543" i="1"/>
  <c r="AV542" i="1"/>
  <c r="AU542" i="1"/>
  <c r="AT542" i="1"/>
  <c r="AS542" i="1"/>
  <c r="AR542" i="1"/>
  <c r="AQ542" i="1"/>
  <c r="AP542" i="1"/>
  <c r="AO542" i="1"/>
  <c r="AN542" i="1"/>
  <c r="AM542" i="1"/>
  <c r="AV541" i="1"/>
  <c r="AU541" i="1"/>
  <c r="AT541" i="1"/>
  <c r="AS541" i="1"/>
  <c r="AR541" i="1"/>
  <c r="AQ541" i="1"/>
  <c r="AP541" i="1"/>
  <c r="AO541" i="1"/>
  <c r="AN541" i="1"/>
  <c r="AM541" i="1"/>
  <c r="AV540" i="1"/>
  <c r="AU540" i="1"/>
  <c r="AT540" i="1"/>
  <c r="AS540" i="1"/>
  <c r="AR540" i="1"/>
  <c r="AQ540" i="1"/>
  <c r="AP540" i="1"/>
  <c r="AO540" i="1"/>
  <c r="AN540" i="1"/>
  <c r="AM540" i="1"/>
  <c r="AV539" i="1"/>
  <c r="AU539" i="1"/>
  <c r="AT539" i="1"/>
  <c r="AS539" i="1"/>
  <c r="AR539" i="1"/>
  <c r="AQ539" i="1"/>
  <c r="AP539" i="1"/>
  <c r="AO539" i="1"/>
  <c r="AN539" i="1"/>
  <c r="AM539" i="1"/>
  <c r="AV538" i="1"/>
  <c r="AU538" i="1"/>
  <c r="AT538" i="1"/>
  <c r="AS538" i="1"/>
  <c r="AR538" i="1"/>
  <c r="AQ538" i="1"/>
  <c r="AP538" i="1"/>
  <c r="AO538" i="1"/>
  <c r="AN538" i="1"/>
  <c r="AM538" i="1"/>
  <c r="AV537" i="1"/>
  <c r="AU537" i="1"/>
  <c r="AT537" i="1"/>
  <c r="AS537" i="1"/>
  <c r="AR537" i="1"/>
  <c r="AQ537" i="1"/>
  <c r="AP537" i="1"/>
  <c r="AO537" i="1"/>
  <c r="AN537" i="1"/>
  <c r="AM537" i="1"/>
  <c r="AV536" i="1"/>
  <c r="AU536" i="1"/>
  <c r="AT536" i="1"/>
  <c r="AS536" i="1"/>
  <c r="AR536" i="1"/>
  <c r="AQ536" i="1"/>
  <c r="AP536" i="1"/>
  <c r="AO536" i="1"/>
  <c r="AN536" i="1"/>
  <c r="AM536" i="1"/>
  <c r="AV535" i="1"/>
  <c r="AU535" i="1"/>
  <c r="AT535" i="1"/>
  <c r="AS535" i="1"/>
  <c r="AR535" i="1"/>
  <c r="AQ535" i="1"/>
  <c r="AP535" i="1"/>
  <c r="AO535" i="1"/>
  <c r="AN535" i="1"/>
  <c r="AM535" i="1"/>
  <c r="AV534" i="1"/>
  <c r="AU534" i="1"/>
  <c r="AT534" i="1"/>
  <c r="AS534" i="1"/>
  <c r="AR534" i="1"/>
  <c r="AQ534" i="1"/>
  <c r="AP534" i="1"/>
  <c r="AO534" i="1"/>
  <c r="AN534" i="1"/>
  <c r="AM534" i="1"/>
  <c r="AV533" i="1"/>
  <c r="AU533" i="1"/>
  <c r="AT533" i="1"/>
  <c r="AS533" i="1"/>
  <c r="AR533" i="1"/>
  <c r="AQ533" i="1"/>
  <c r="AP533" i="1"/>
  <c r="AO533" i="1"/>
  <c r="AN533" i="1"/>
  <c r="AM533" i="1"/>
  <c r="AV532" i="1"/>
  <c r="AU532" i="1"/>
  <c r="AT532" i="1"/>
  <c r="AS532" i="1"/>
  <c r="AR532" i="1"/>
  <c r="AQ532" i="1"/>
  <c r="AP532" i="1"/>
  <c r="AO532" i="1"/>
  <c r="AN532" i="1"/>
  <c r="AM532" i="1"/>
  <c r="AV531" i="1"/>
  <c r="AU531" i="1"/>
  <c r="AT531" i="1"/>
  <c r="AS531" i="1"/>
  <c r="AR531" i="1"/>
  <c r="AQ531" i="1"/>
  <c r="AP531" i="1"/>
  <c r="AO531" i="1"/>
  <c r="AN531" i="1"/>
  <c r="AM531" i="1"/>
  <c r="AV530" i="1"/>
  <c r="AU530" i="1"/>
  <c r="AT530" i="1"/>
  <c r="AS530" i="1"/>
  <c r="AR530" i="1"/>
  <c r="AQ530" i="1"/>
  <c r="AP530" i="1"/>
  <c r="AO530" i="1"/>
  <c r="AN530" i="1"/>
  <c r="AM530" i="1"/>
  <c r="AV529" i="1"/>
  <c r="AU529" i="1"/>
  <c r="AT529" i="1"/>
  <c r="AS529" i="1"/>
  <c r="AR529" i="1"/>
  <c r="AQ529" i="1"/>
  <c r="AP529" i="1"/>
  <c r="AO529" i="1"/>
  <c r="AN529" i="1"/>
  <c r="AM529" i="1"/>
  <c r="AV528" i="1"/>
  <c r="AU528" i="1"/>
  <c r="AT528" i="1"/>
  <c r="AS528" i="1"/>
  <c r="AR528" i="1"/>
  <c r="AQ528" i="1"/>
  <c r="AP528" i="1"/>
  <c r="AO528" i="1"/>
  <c r="AN528" i="1"/>
  <c r="AM528" i="1"/>
  <c r="AV527" i="1"/>
  <c r="AU527" i="1"/>
  <c r="AT527" i="1"/>
  <c r="AS527" i="1"/>
  <c r="AR527" i="1"/>
  <c r="AQ527" i="1"/>
  <c r="AP527" i="1"/>
  <c r="AO527" i="1"/>
  <c r="AN527" i="1"/>
  <c r="AM527" i="1"/>
  <c r="AV526" i="1"/>
  <c r="AU526" i="1"/>
  <c r="AT526" i="1"/>
  <c r="AS526" i="1"/>
  <c r="AR526" i="1"/>
  <c r="AQ526" i="1"/>
  <c r="AP526" i="1"/>
  <c r="AO526" i="1"/>
  <c r="AN526" i="1"/>
  <c r="AM526" i="1"/>
  <c r="AV525" i="1"/>
  <c r="AU525" i="1"/>
  <c r="AT525" i="1"/>
  <c r="AS525" i="1"/>
  <c r="AR525" i="1"/>
  <c r="AQ525" i="1"/>
  <c r="AP525" i="1"/>
  <c r="AO525" i="1"/>
  <c r="AN525" i="1"/>
  <c r="AM525" i="1"/>
  <c r="AV524" i="1"/>
  <c r="AU524" i="1"/>
  <c r="AT524" i="1"/>
  <c r="AS524" i="1"/>
  <c r="AR524" i="1"/>
  <c r="AQ524" i="1"/>
  <c r="AP524" i="1"/>
  <c r="AO524" i="1"/>
  <c r="AN524" i="1"/>
  <c r="AM524" i="1"/>
  <c r="AV523" i="1"/>
  <c r="AU523" i="1"/>
  <c r="AT523" i="1"/>
  <c r="AS523" i="1"/>
  <c r="AR523" i="1"/>
  <c r="AQ523" i="1"/>
  <c r="AP523" i="1"/>
  <c r="AO523" i="1"/>
  <c r="AN523" i="1"/>
  <c r="AM523" i="1"/>
  <c r="AV522" i="1"/>
  <c r="AU522" i="1"/>
  <c r="AT522" i="1"/>
  <c r="AS522" i="1"/>
  <c r="AR522" i="1"/>
  <c r="AQ522" i="1"/>
  <c r="AP522" i="1"/>
  <c r="AO522" i="1"/>
  <c r="AN522" i="1"/>
  <c r="AM522" i="1"/>
  <c r="AV521" i="1"/>
  <c r="AU521" i="1"/>
  <c r="AT521" i="1"/>
  <c r="AS521" i="1"/>
  <c r="AR521" i="1"/>
  <c r="AQ521" i="1"/>
  <c r="AP521" i="1"/>
  <c r="AO521" i="1"/>
  <c r="AN521" i="1"/>
  <c r="AM521" i="1"/>
  <c r="AV520" i="1"/>
  <c r="AU520" i="1"/>
  <c r="AT520" i="1"/>
  <c r="AS520" i="1"/>
  <c r="AR520" i="1"/>
  <c r="AQ520" i="1"/>
  <c r="AP520" i="1"/>
  <c r="AO520" i="1"/>
  <c r="AN520" i="1"/>
  <c r="AM520" i="1"/>
  <c r="AV519" i="1"/>
  <c r="AU519" i="1"/>
  <c r="AT519" i="1"/>
  <c r="AS519" i="1"/>
  <c r="AR519" i="1"/>
  <c r="AQ519" i="1"/>
  <c r="AP519" i="1"/>
  <c r="AO519" i="1"/>
  <c r="AN519" i="1"/>
  <c r="AM519" i="1"/>
  <c r="AV518" i="1"/>
  <c r="AU518" i="1"/>
  <c r="AT518" i="1"/>
  <c r="AS518" i="1"/>
  <c r="AR518" i="1"/>
  <c r="AQ518" i="1"/>
  <c r="AP518" i="1"/>
  <c r="AO518" i="1"/>
  <c r="AN518" i="1"/>
  <c r="AM518" i="1"/>
  <c r="AV517" i="1"/>
  <c r="AU517" i="1"/>
  <c r="AT517" i="1"/>
  <c r="AS517" i="1"/>
  <c r="AR517" i="1"/>
  <c r="AQ517" i="1"/>
  <c r="AP517" i="1"/>
  <c r="AO517" i="1"/>
  <c r="AN517" i="1"/>
  <c r="AM517" i="1"/>
  <c r="AV516" i="1"/>
  <c r="AU516" i="1"/>
  <c r="AT516" i="1"/>
  <c r="AS516" i="1"/>
  <c r="AR516" i="1"/>
  <c r="AQ516" i="1"/>
  <c r="AP516" i="1"/>
  <c r="AO516" i="1"/>
  <c r="AN516" i="1"/>
  <c r="AM516" i="1"/>
  <c r="AV515" i="1"/>
  <c r="AU515" i="1"/>
  <c r="AT515" i="1"/>
  <c r="AS515" i="1"/>
  <c r="AR515" i="1"/>
  <c r="AQ515" i="1"/>
  <c r="AP515" i="1"/>
  <c r="AO515" i="1"/>
  <c r="AN515" i="1"/>
  <c r="AM515" i="1"/>
  <c r="AV514" i="1"/>
  <c r="AU514" i="1"/>
  <c r="AT514" i="1"/>
  <c r="AS514" i="1"/>
  <c r="AR514" i="1"/>
  <c r="AQ514" i="1"/>
  <c r="AP514" i="1"/>
  <c r="AO514" i="1"/>
  <c r="AN514" i="1"/>
  <c r="AM514" i="1"/>
  <c r="AV513" i="1"/>
  <c r="AU513" i="1"/>
  <c r="AT513" i="1"/>
  <c r="AS513" i="1"/>
  <c r="AR513" i="1"/>
  <c r="AQ513" i="1"/>
  <c r="AP513" i="1"/>
  <c r="AO513" i="1"/>
  <c r="AN513" i="1"/>
  <c r="AM513" i="1"/>
  <c r="AV512" i="1"/>
  <c r="AU512" i="1"/>
  <c r="AT512" i="1"/>
  <c r="AS512" i="1"/>
  <c r="AR512" i="1"/>
  <c r="AQ512" i="1"/>
  <c r="AP512" i="1"/>
  <c r="AO512" i="1"/>
  <c r="AN512" i="1"/>
  <c r="AM512" i="1"/>
  <c r="AV511" i="1"/>
  <c r="AU511" i="1"/>
  <c r="AT511" i="1"/>
  <c r="AS511" i="1"/>
  <c r="AR511" i="1"/>
  <c r="AQ511" i="1"/>
  <c r="AP511" i="1"/>
  <c r="AO511" i="1"/>
  <c r="AN511" i="1"/>
  <c r="AM511" i="1"/>
  <c r="AV510" i="1"/>
  <c r="AU510" i="1"/>
  <c r="AT510" i="1"/>
  <c r="AS510" i="1"/>
  <c r="AR510" i="1"/>
  <c r="AQ510" i="1"/>
  <c r="AP510" i="1"/>
  <c r="AO510" i="1"/>
  <c r="AN510" i="1"/>
  <c r="AM510" i="1"/>
  <c r="AV509" i="1"/>
  <c r="AU509" i="1"/>
  <c r="AT509" i="1"/>
  <c r="AS509" i="1"/>
  <c r="AR509" i="1"/>
  <c r="AQ509" i="1"/>
  <c r="AP509" i="1"/>
  <c r="AO509" i="1"/>
  <c r="AN509" i="1"/>
  <c r="AM509" i="1"/>
  <c r="AV508" i="1"/>
  <c r="AU508" i="1"/>
  <c r="AT508" i="1"/>
  <c r="AS508" i="1"/>
  <c r="AR508" i="1"/>
  <c r="AQ508" i="1"/>
  <c r="AP508" i="1"/>
  <c r="AO508" i="1"/>
  <c r="AN508" i="1"/>
  <c r="AM508" i="1"/>
  <c r="AV507" i="1"/>
  <c r="AU507" i="1"/>
  <c r="AT507" i="1"/>
  <c r="AS507" i="1"/>
  <c r="AR507" i="1"/>
  <c r="AQ507" i="1"/>
  <c r="AP507" i="1"/>
  <c r="AO507" i="1"/>
  <c r="AN507" i="1"/>
  <c r="AM507" i="1"/>
  <c r="AV506" i="1"/>
  <c r="AU506" i="1"/>
  <c r="AT506" i="1"/>
  <c r="AS506" i="1"/>
  <c r="AR506" i="1"/>
  <c r="AQ506" i="1"/>
  <c r="AP506" i="1"/>
  <c r="AO506" i="1"/>
  <c r="AN506" i="1"/>
  <c r="AM506" i="1"/>
  <c r="AV505" i="1"/>
  <c r="AU505" i="1"/>
  <c r="AT505" i="1"/>
  <c r="AS505" i="1"/>
  <c r="AR505" i="1"/>
  <c r="AQ505" i="1"/>
  <c r="AP505" i="1"/>
  <c r="AO505" i="1"/>
  <c r="AN505" i="1"/>
  <c r="AM505" i="1"/>
  <c r="AV504" i="1"/>
  <c r="AU504" i="1"/>
  <c r="AT504" i="1"/>
  <c r="AS504" i="1"/>
  <c r="AR504" i="1"/>
  <c r="AQ504" i="1"/>
  <c r="AP504" i="1"/>
  <c r="AO504" i="1"/>
  <c r="AN504" i="1"/>
  <c r="AM504" i="1"/>
  <c r="AV503" i="1"/>
  <c r="AU503" i="1"/>
  <c r="AT503" i="1"/>
  <c r="AS503" i="1"/>
  <c r="AR503" i="1"/>
  <c r="AQ503" i="1"/>
  <c r="AP503" i="1"/>
  <c r="AO503" i="1"/>
  <c r="AN503" i="1"/>
  <c r="AM503" i="1"/>
  <c r="AV502" i="1"/>
  <c r="AU502" i="1"/>
  <c r="AT502" i="1"/>
  <c r="AS502" i="1"/>
  <c r="AR502" i="1"/>
  <c r="AQ502" i="1"/>
  <c r="AP502" i="1"/>
  <c r="AO502" i="1"/>
  <c r="AN502" i="1"/>
  <c r="AM502" i="1"/>
  <c r="AV501" i="1"/>
  <c r="AU501" i="1"/>
  <c r="AT501" i="1"/>
  <c r="AS501" i="1"/>
  <c r="AR501" i="1"/>
  <c r="AQ501" i="1"/>
  <c r="AP501" i="1"/>
  <c r="AO501" i="1"/>
  <c r="AN501" i="1"/>
  <c r="AM501" i="1"/>
  <c r="AV500" i="1"/>
  <c r="AU500" i="1"/>
  <c r="AT500" i="1"/>
  <c r="AS500" i="1"/>
  <c r="AR500" i="1"/>
  <c r="AQ500" i="1"/>
  <c r="AP500" i="1"/>
  <c r="AO500" i="1"/>
  <c r="AN500" i="1"/>
  <c r="AM500" i="1"/>
  <c r="AV499" i="1"/>
  <c r="AU499" i="1"/>
  <c r="AT499" i="1"/>
  <c r="AS499" i="1"/>
  <c r="AR499" i="1"/>
  <c r="AQ499" i="1"/>
  <c r="AP499" i="1"/>
  <c r="AO499" i="1"/>
  <c r="AN499" i="1"/>
  <c r="AM499" i="1"/>
  <c r="AV498" i="1"/>
  <c r="AU498" i="1"/>
  <c r="AT498" i="1"/>
  <c r="AS498" i="1"/>
  <c r="AR498" i="1"/>
  <c r="AQ498" i="1"/>
  <c r="AP498" i="1"/>
  <c r="AO498" i="1"/>
  <c r="AN498" i="1"/>
  <c r="AM498" i="1"/>
  <c r="AV497" i="1"/>
  <c r="AU497" i="1"/>
  <c r="AT497" i="1"/>
  <c r="AS497" i="1"/>
  <c r="AR497" i="1"/>
  <c r="AQ497" i="1"/>
  <c r="AP497" i="1"/>
  <c r="AO497" i="1"/>
  <c r="AN497" i="1"/>
  <c r="AM497" i="1"/>
  <c r="AV496" i="1"/>
  <c r="AU496" i="1"/>
  <c r="AT496" i="1"/>
  <c r="AS496" i="1"/>
  <c r="AR496" i="1"/>
  <c r="AQ496" i="1"/>
  <c r="AP496" i="1"/>
  <c r="AO496" i="1"/>
  <c r="AN496" i="1"/>
  <c r="AM496" i="1"/>
  <c r="AV495" i="1"/>
  <c r="AU495" i="1"/>
  <c r="AT495" i="1"/>
  <c r="AS495" i="1"/>
  <c r="AR495" i="1"/>
  <c r="AQ495" i="1"/>
  <c r="AP495" i="1"/>
  <c r="AO495" i="1"/>
  <c r="AN495" i="1"/>
  <c r="AM495" i="1"/>
  <c r="AV494" i="1"/>
  <c r="AU494" i="1"/>
  <c r="AT494" i="1"/>
  <c r="AS494" i="1"/>
  <c r="AR494" i="1"/>
  <c r="AQ494" i="1"/>
  <c r="AP494" i="1"/>
  <c r="AO494" i="1"/>
  <c r="AN494" i="1"/>
  <c r="AM494" i="1"/>
  <c r="AV493" i="1"/>
  <c r="AU493" i="1"/>
  <c r="AT493" i="1"/>
  <c r="AS493" i="1"/>
  <c r="AR493" i="1"/>
  <c r="AQ493" i="1"/>
  <c r="AP493" i="1"/>
  <c r="AO493" i="1"/>
  <c r="AN493" i="1"/>
  <c r="AM493" i="1"/>
  <c r="AV492" i="1"/>
  <c r="AU492" i="1"/>
  <c r="AT492" i="1"/>
  <c r="AS492" i="1"/>
  <c r="AR492" i="1"/>
  <c r="AQ492" i="1"/>
  <c r="AP492" i="1"/>
  <c r="AO492" i="1"/>
  <c r="AN492" i="1"/>
  <c r="AM492" i="1"/>
  <c r="AV491" i="1"/>
  <c r="AU491" i="1"/>
  <c r="AT491" i="1"/>
  <c r="AS491" i="1"/>
  <c r="AR491" i="1"/>
  <c r="AQ491" i="1"/>
  <c r="AP491" i="1"/>
  <c r="AO491" i="1"/>
  <c r="AN491" i="1"/>
  <c r="AM491" i="1"/>
  <c r="AV490" i="1"/>
  <c r="AU490" i="1"/>
  <c r="AT490" i="1"/>
  <c r="AS490" i="1"/>
  <c r="AR490" i="1"/>
  <c r="AQ490" i="1"/>
  <c r="AP490" i="1"/>
  <c r="AO490" i="1"/>
  <c r="AN490" i="1"/>
  <c r="AM490" i="1"/>
  <c r="AV489" i="1"/>
  <c r="AU489" i="1"/>
  <c r="AT489" i="1"/>
  <c r="AS489" i="1"/>
  <c r="AR489" i="1"/>
  <c r="AQ489" i="1"/>
  <c r="AP489" i="1"/>
  <c r="AO489" i="1"/>
  <c r="AN489" i="1"/>
  <c r="AM489" i="1"/>
  <c r="AV488" i="1"/>
  <c r="AU488" i="1"/>
  <c r="AT488" i="1"/>
  <c r="AS488" i="1"/>
  <c r="AR488" i="1"/>
  <c r="AQ488" i="1"/>
  <c r="AP488" i="1"/>
  <c r="AO488" i="1"/>
  <c r="AN488" i="1"/>
  <c r="AM488" i="1"/>
  <c r="AV487" i="1"/>
  <c r="AU487" i="1"/>
  <c r="AT487" i="1"/>
  <c r="AS487" i="1"/>
  <c r="AR487" i="1"/>
  <c r="AQ487" i="1"/>
  <c r="AP487" i="1"/>
  <c r="AO487" i="1"/>
  <c r="AN487" i="1"/>
  <c r="AM487" i="1"/>
  <c r="AV486" i="1"/>
  <c r="AU486" i="1"/>
  <c r="AT486" i="1"/>
  <c r="AS486" i="1"/>
  <c r="AR486" i="1"/>
  <c r="AQ486" i="1"/>
  <c r="AP486" i="1"/>
  <c r="AO486" i="1"/>
  <c r="AN486" i="1"/>
  <c r="AM486" i="1"/>
  <c r="AV485" i="1"/>
  <c r="AU485" i="1"/>
  <c r="AT485" i="1"/>
  <c r="AS485" i="1"/>
  <c r="AR485" i="1"/>
  <c r="AQ485" i="1"/>
  <c r="AP485" i="1"/>
  <c r="AO485" i="1"/>
  <c r="AN485" i="1"/>
  <c r="AM485" i="1"/>
  <c r="AV484" i="1"/>
  <c r="AU484" i="1"/>
  <c r="AT484" i="1"/>
  <c r="AS484" i="1"/>
  <c r="AR484" i="1"/>
  <c r="AQ484" i="1"/>
  <c r="AP484" i="1"/>
  <c r="AO484" i="1"/>
  <c r="AN484" i="1"/>
  <c r="AM484" i="1"/>
  <c r="AV483" i="1"/>
  <c r="AU483" i="1"/>
  <c r="AT483" i="1"/>
  <c r="AS483" i="1"/>
  <c r="AR483" i="1"/>
  <c r="AQ483" i="1"/>
  <c r="AP483" i="1"/>
  <c r="AO483" i="1"/>
  <c r="AN483" i="1"/>
  <c r="AM483" i="1"/>
  <c r="AV482" i="1"/>
  <c r="AU482" i="1"/>
  <c r="AT482" i="1"/>
  <c r="AS482" i="1"/>
  <c r="AR482" i="1"/>
  <c r="AQ482" i="1"/>
  <c r="AP482" i="1"/>
  <c r="AO482" i="1"/>
  <c r="AN482" i="1"/>
  <c r="AM482" i="1"/>
  <c r="AV481" i="1"/>
  <c r="AU481" i="1"/>
  <c r="AT481" i="1"/>
  <c r="AS481" i="1"/>
  <c r="AR481" i="1"/>
  <c r="AQ481" i="1"/>
  <c r="AP481" i="1"/>
  <c r="AO481" i="1"/>
  <c r="AN481" i="1"/>
  <c r="AM481" i="1"/>
  <c r="AV480" i="1"/>
  <c r="AU480" i="1"/>
  <c r="AT480" i="1"/>
  <c r="AS480" i="1"/>
  <c r="AR480" i="1"/>
  <c r="AQ480" i="1"/>
  <c r="AP480" i="1"/>
  <c r="AO480" i="1"/>
  <c r="AN480" i="1"/>
  <c r="AM480" i="1"/>
  <c r="AV479" i="1"/>
  <c r="AU479" i="1"/>
  <c r="AT479" i="1"/>
  <c r="AS479" i="1"/>
  <c r="AR479" i="1"/>
  <c r="AQ479" i="1"/>
  <c r="AP479" i="1"/>
  <c r="AO479" i="1"/>
  <c r="AN479" i="1"/>
  <c r="AM479" i="1"/>
  <c r="AV478" i="1"/>
  <c r="AU478" i="1"/>
  <c r="AT478" i="1"/>
  <c r="AS478" i="1"/>
  <c r="AR478" i="1"/>
  <c r="AQ478" i="1"/>
  <c r="AP478" i="1"/>
  <c r="AO478" i="1"/>
  <c r="AN478" i="1"/>
  <c r="AM478" i="1"/>
  <c r="AV477" i="1"/>
  <c r="AU477" i="1"/>
  <c r="AT477" i="1"/>
  <c r="AS477" i="1"/>
  <c r="AR477" i="1"/>
  <c r="AQ477" i="1"/>
  <c r="AP477" i="1"/>
  <c r="AO477" i="1"/>
  <c r="AN477" i="1"/>
  <c r="AM477" i="1"/>
  <c r="AV476" i="1"/>
  <c r="AU476" i="1"/>
  <c r="AT476" i="1"/>
  <c r="AS476" i="1"/>
  <c r="AR476" i="1"/>
  <c r="AQ476" i="1"/>
  <c r="AP476" i="1"/>
  <c r="AO476" i="1"/>
  <c r="AN476" i="1"/>
  <c r="AM476" i="1"/>
  <c r="AV475" i="1"/>
  <c r="AU475" i="1"/>
  <c r="AT475" i="1"/>
  <c r="AS475" i="1"/>
  <c r="AR475" i="1"/>
  <c r="AQ475" i="1"/>
  <c r="AP475" i="1"/>
  <c r="AO475" i="1"/>
  <c r="AN475" i="1"/>
  <c r="AM475" i="1"/>
  <c r="AV474" i="1"/>
  <c r="AU474" i="1"/>
  <c r="AT474" i="1"/>
  <c r="AS474" i="1"/>
  <c r="AR474" i="1"/>
  <c r="AQ474" i="1"/>
  <c r="AP474" i="1"/>
  <c r="AO474" i="1"/>
  <c r="AN474" i="1"/>
  <c r="AM474" i="1"/>
  <c r="AV473" i="1"/>
  <c r="AU473" i="1"/>
  <c r="AT473" i="1"/>
  <c r="AS473" i="1"/>
  <c r="AR473" i="1"/>
  <c r="AQ473" i="1"/>
  <c r="AP473" i="1"/>
  <c r="AO473" i="1"/>
  <c r="AN473" i="1"/>
  <c r="AM473" i="1"/>
  <c r="AV472" i="1"/>
  <c r="AU472" i="1"/>
  <c r="AT472" i="1"/>
  <c r="AS472" i="1"/>
  <c r="AR472" i="1"/>
  <c r="AQ472" i="1"/>
  <c r="AP472" i="1"/>
  <c r="AO472" i="1"/>
  <c r="AN472" i="1"/>
  <c r="AM472" i="1"/>
  <c r="AV471" i="1"/>
  <c r="AU471" i="1"/>
  <c r="AT471" i="1"/>
  <c r="AS471" i="1"/>
  <c r="AR471" i="1"/>
  <c r="AQ471" i="1"/>
  <c r="AP471" i="1"/>
  <c r="AO471" i="1"/>
  <c r="AN471" i="1"/>
  <c r="AM471" i="1"/>
  <c r="AV470" i="1"/>
  <c r="AU470" i="1"/>
  <c r="AT470" i="1"/>
  <c r="AS470" i="1"/>
  <c r="AR470" i="1"/>
  <c r="AQ470" i="1"/>
  <c r="AP470" i="1"/>
  <c r="AO470" i="1"/>
  <c r="AN470" i="1"/>
  <c r="AM470" i="1"/>
  <c r="AV469" i="1"/>
  <c r="AU469" i="1"/>
  <c r="AT469" i="1"/>
  <c r="AS469" i="1"/>
  <c r="AR469" i="1"/>
  <c r="AQ469" i="1"/>
  <c r="AP469" i="1"/>
  <c r="AO469" i="1"/>
  <c r="AN469" i="1"/>
  <c r="AM469" i="1"/>
  <c r="AV468" i="1"/>
  <c r="AU468" i="1"/>
  <c r="AT468" i="1"/>
  <c r="AS468" i="1"/>
  <c r="AR468" i="1"/>
  <c r="AQ468" i="1"/>
  <c r="AP468" i="1"/>
  <c r="AO468" i="1"/>
  <c r="AN468" i="1"/>
  <c r="AM468" i="1"/>
  <c r="AV467" i="1"/>
  <c r="AU467" i="1"/>
  <c r="AT467" i="1"/>
  <c r="AS467" i="1"/>
  <c r="AR467" i="1"/>
  <c r="AQ467" i="1"/>
  <c r="AP467" i="1"/>
  <c r="AO467" i="1"/>
  <c r="AN467" i="1"/>
  <c r="AM467" i="1"/>
  <c r="AV466" i="1"/>
  <c r="AU466" i="1"/>
  <c r="AT466" i="1"/>
  <c r="AS466" i="1"/>
  <c r="AR466" i="1"/>
  <c r="AQ466" i="1"/>
  <c r="AP466" i="1"/>
  <c r="AO466" i="1"/>
  <c r="AN466" i="1"/>
  <c r="AM466" i="1"/>
  <c r="AV465" i="1"/>
  <c r="AU465" i="1"/>
  <c r="AT465" i="1"/>
  <c r="AS465" i="1"/>
  <c r="AR465" i="1"/>
  <c r="AQ465" i="1"/>
  <c r="AP465" i="1"/>
  <c r="AO465" i="1"/>
  <c r="AN465" i="1"/>
  <c r="AM465" i="1"/>
  <c r="AV464" i="1"/>
  <c r="AU464" i="1"/>
  <c r="AT464" i="1"/>
  <c r="AS464" i="1"/>
  <c r="AR464" i="1"/>
  <c r="AQ464" i="1"/>
  <c r="AP464" i="1"/>
  <c r="AO464" i="1"/>
  <c r="AN464" i="1"/>
  <c r="AM464" i="1"/>
  <c r="AV463" i="1"/>
  <c r="AU463" i="1"/>
  <c r="AT463" i="1"/>
  <c r="AS463" i="1"/>
  <c r="AR463" i="1"/>
  <c r="AQ463" i="1"/>
  <c r="AP463" i="1"/>
  <c r="AO463" i="1"/>
  <c r="AN463" i="1"/>
  <c r="AM463" i="1"/>
  <c r="AV462" i="1"/>
  <c r="AU462" i="1"/>
  <c r="AT462" i="1"/>
  <c r="AS462" i="1"/>
  <c r="AR462" i="1"/>
  <c r="AQ462" i="1"/>
  <c r="AP462" i="1"/>
  <c r="AO462" i="1"/>
  <c r="AN462" i="1"/>
  <c r="AM462" i="1"/>
  <c r="AV461" i="1"/>
  <c r="AU461" i="1"/>
  <c r="AT461" i="1"/>
  <c r="AS461" i="1"/>
  <c r="AR461" i="1"/>
  <c r="AQ461" i="1"/>
  <c r="AP461" i="1"/>
  <c r="AO461" i="1"/>
  <c r="AN461" i="1"/>
  <c r="AM461" i="1"/>
  <c r="AV460" i="1"/>
  <c r="AU460" i="1"/>
  <c r="AT460" i="1"/>
  <c r="AS460" i="1"/>
  <c r="AR460" i="1"/>
  <c r="AQ460" i="1"/>
  <c r="AP460" i="1"/>
  <c r="AO460" i="1"/>
  <c r="AN460" i="1"/>
  <c r="AM460" i="1"/>
  <c r="AV459" i="1"/>
  <c r="AU459" i="1"/>
  <c r="AT459" i="1"/>
  <c r="AS459" i="1"/>
  <c r="AR459" i="1"/>
  <c r="AQ459" i="1"/>
  <c r="AP459" i="1"/>
  <c r="AO459" i="1"/>
  <c r="AN459" i="1"/>
  <c r="AM459" i="1"/>
  <c r="AV458" i="1"/>
  <c r="AU458" i="1"/>
  <c r="AT458" i="1"/>
  <c r="AS458" i="1"/>
  <c r="AR458" i="1"/>
  <c r="AQ458" i="1"/>
  <c r="AP458" i="1"/>
  <c r="AO458" i="1"/>
  <c r="AN458" i="1"/>
  <c r="AM458" i="1"/>
  <c r="AV457" i="1"/>
  <c r="AU457" i="1"/>
  <c r="AT457" i="1"/>
  <c r="AS457" i="1"/>
  <c r="AR457" i="1"/>
  <c r="AQ457" i="1"/>
  <c r="AP457" i="1"/>
  <c r="AO457" i="1"/>
  <c r="AN457" i="1"/>
  <c r="AM457" i="1"/>
  <c r="AV456" i="1"/>
  <c r="AU456" i="1"/>
  <c r="AT456" i="1"/>
  <c r="AS456" i="1"/>
  <c r="AR456" i="1"/>
  <c r="AQ456" i="1"/>
  <c r="AP456" i="1"/>
  <c r="AO456" i="1"/>
  <c r="AN456" i="1"/>
  <c r="AM456" i="1"/>
  <c r="AV455" i="1"/>
  <c r="AU455" i="1"/>
  <c r="AT455" i="1"/>
  <c r="AS455" i="1"/>
  <c r="AR455" i="1"/>
  <c r="AQ455" i="1"/>
  <c r="AP455" i="1"/>
  <c r="AO455" i="1"/>
  <c r="AN455" i="1"/>
  <c r="AM455" i="1"/>
  <c r="AV454" i="1"/>
  <c r="AU454" i="1"/>
  <c r="AT454" i="1"/>
  <c r="AS454" i="1"/>
  <c r="AR454" i="1"/>
  <c r="AQ454" i="1"/>
  <c r="AP454" i="1"/>
  <c r="AO454" i="1"/>
  <c r="AN454" i="1"/>
  <c r="AM454" i="1"/>
  <c r="AV453" i="1"/>
  <c r="AU453" i="1"/>
  <c r="AT453" i="1"/>
  <c r="AS453" i="1"/>
  <c r="AR453" i="1"/>
  <c r="AQ453" i="1"/>
  <c r="AP453" i="1"/>
  <c r="AO453" i="1"/>
  <c r="AN453" i="1"/>
  <c r="AM453" i="1"/>
  <c r="AV452" i="1"/>
  <c r="AU452" i="1"/>
  <c r="AT452" i="1"/>
  <c r="AS452" i="1"/>
  <c r="AR452" i="1"/>
  <c r="AQ452" i="1"/>
  <c r="AP452" i="1"/>
  <c r="AO452" i="1"/>
  <c r="AN452" i="1"/>
  <c r="AM452" i="1"/>
  <c r="AV451" i="1"/>
  <c r="AU451" i="1"/>
  <c r="AT451" i="1"/>
  <c r="AS451" i="1"/>
  <c r="AR451" i="1"/>
  <c r="AQ451" i="1"/>
  <c r="AP451" i="1"/>
  <c r="AO451" i="1"/>
  <c r="AN451" i="1"/>
  <c r="AM451" i="1"/>
  <c r="AV450" i="1"/>
  <c r="AU450" i="1"/>
  <c r="AT450" i="1"/>
  <c r="AS450" i="1"/>
  <c r="AR450" i="1"/>
  <c r="AQ450" i="1"/>
  <c r="AP450" i="1"/>
  <c r="AO450" i="1"/>
  <c r="AN450" i="1"/>
  <c r="AM450" i="1"/>
  <c r="AV449" i="1"/>
  <c r="AU449" i="1"/>
  <c r="AT449" i="1"/>
  <c r="AS449" i="1"/>
  <c r="AR449" i="1"/>
  <c r="AQ449" i="1"/>
  <c r="AP449" i="1"/>
  <c r="AO449" i="1"/>
  <c r="AN449" i="1"/>
  <c r="AM449" i="1"/>
  <c r="AV448" i="1"/>
  <c r="AU448" i="1"/>
  <c r="AT448" i="1"/>
  <c r="AS448" i="1"/>
  <c r="AR448" i="1"/>
  <c r="AQ448" i="1"/>
  <c r="AP448" i="1"/>
  <c r="AO448" i="1"/>
  <c r="AN448" i="1"/>
  <c r="AM448" i="1"/>
  <c r="AV447" i="1"/>
  <c r="AU447" i="1"/>
  <c r="AT447" i="1"/>
  <c r="AS447" i="1"/>
  <c r="AR447" i="1"/>
  <c r="AQ447" i="1"/>
  <c r="AP447" i="1"/>
  <c r="AO447" i="1"/>
  <c r="AN447" i="1"/>
  <c r="AM447" i="1"/>
  <c r="AV446" i="1"/>
  <c r="AU446" i="1"/>
  <c r="AT446" i="1"/>
  <c r="AS446" i="1"/>
  <c r="AR446" i="1"/>
  <c r="AQ446" i="1"/>
  <c r="AP446" i="1"/>
  <c r="AO446" i="1"/>
  <c r="AN446" i="1"/>
  <c r="AM446" i="1"/>
  <c r="AV445" i="1"/>
  <c r="AU445" i="1"/>
  <c r="AT445" i="1"/>
  <c r="AS445" i="1"/>
  <c r="AR445" i="1"/>
  <c r="AQ445" i="1"/>
  <c r="AP445" i="1"/>
  <c r="AO445" i="1"/>
  <c r="AN445" i="1"/>
  <c r="AM445" i="1"/>
  <c r="AV444" i="1"/>
  <c r="AU444" i="1"/>
  <c r="AT444" i="1"/>
  <c r="AS444" i="1"/>
  <c r="AR444" i="1"/>
  <c r="AQ444" i="1"/>
  <c r="AP444" i="1"/>
  <c r="AO444" i="1"/>
  <c r="AN444" i="1"/>
  <c r="AM444" i="1"/>
  <c r="AV443" i="1"/>
  <c r="AU443" i="1"/>
  <c r="AT443" i="1"/>
  <c r="AS443" i="1"/>
  <c r="AR443" i="1"/>
  <c r="AQ443" i="1"/>
  <c r="AP443" i="1"/>
  <c r="AO443" i="1"/>
  <c r="AN443" i="1"/>
  <c r="AM443" i="1"/>
  <c r="AV442" i="1"/>
  <c r="AU442" i="1"/>
  <c r="AT442" i="1"/>
  <c r="AS442" i="1"/>
  <c r="AR442" i="1"/>
  <c r="AQ442" i="1"/>
  <c r="AP442" i="1"/>
  <c r="AO442" i="1"/>
  <c r="AN442" i="1"/>
  <c r="AM442" i="1"/>
  <c r="AV441" i="1"/>
  <c r="AU441" i="1"/>
  <c r="AT441" i="1"/>
  <c r="AS441" i="1"/>
  <c r="AR441" i="1"/>
  <c r="AQ441" i="1"/>
  <c r="AP441" i="1"/>
  <c r="AO441" i="1"/>
  <c r="AN441" i="1"/>
  <c r="AM441" i="1"/>
  <c r="AV440" i="1"/>
  <c r="AU440" i="1"/>
  <c r="AT440" i="1"/>
  <c r="AS440" i="1"/>
  <c r="AR440" i="1"/>
  <c r="AQ440" i="1"/>
  <c r="AP440" i="1"/>
  <c r="AO440" i="1"/>
  <c r="AN440" i="1"/>
  <c r="AM440" i="1"/>
  <c r="AV439" i="1"/>
  <c r="AU439" i="1"/>
  <c r="AT439" i="1"/>
  <c r="AS439" i="1"/>
  <c r="AR439" i="1"/>
  <c r="AQ439" i="1"/>
  <c r="AP439" i="1"/>
  <c r="AO439" i="1"/>
  <c r="AN439" i="1"/>
  <c r="AM439" i="1"/>
  <c r="AV438" i="1"/>
  <c r="AU438" i="1"/>
  <c r="AT438" i="1"/>
  <c r="AS438" i="1"/>
  <c r="AR438" i="1"/>
  <c r="AQ438" i="1"/>
  <c r="AP438" i="1"/>
  <c r="AO438" i="1"/>
  <c r="AN438" i="1"/>
  <c r="AM438" i="1"/>
  <c r="AV437" i="1"/>
  <c r="AU437" i="1"/>
  <c r="AT437" i="1"/>
  <c r="AS437" i="1"/>
  <c r="AR437" i="1"/>
  <c r="AQ437" i="1"/>
  <c r="AP437" i="1"/>
  <c r="AO437" i="1"/>
  <c r="AN437" i="1"/>
  <c r="AM437" i="1"/>
  <c r="AV436" i="1"/>
  <c r="AU436" i="1"/>
  <c r="AT436" i="1"/>
  <c r="AS436" i="1"/>
  <c r="AR436" i="1"/>
  <c r="AQ436" i="1"/>
  <c r="AP436" i="1"/>
  <c r="AO436" i="1"/>
  <c r="AN436" i="1"/>
  <c r="AM436" i="1"/>
  <c r="AV435" i="1"/>
  <c r="AU435" i="1"/>
  <c r="AT435" i="1"/>
  <c r="AS435" i="1"/>
  <c r="AR435" i="1"/>
  <c r="AQ435" i="1"/>
  <c r="AP435" i="1"/>
  <c r="AO435" i="1"/>
  <c r="AN435" i="1"/>
  <c r="AM435" i="1"/>
  <c r="AV434" i="1"/>
  <c r="AU434" i="1"/>
  <c r="AT434" i="1"/>
  <c r="AS434" i="1"/>
  <c r="AR434" i="1"/>
  <c r="AQ434" i="1"/>
  <c r="AP434" i="1"/>
  <c r="AO434" i="1"/>
  <c r="AN434" i="1"/>
  <c r="AM434" i="1"/>
  <c r="AV433" i="1"/>
  <c r="AU433" i="1"/>
  <c r="AT433" i="1"/>
  <c r="AS433" i="1"/>
  <c r="AR433" i="1"/>
  <c r="AQ433" i="1"/>
  <c r="AP433" i="1"/>
  <c r="AO433" i="1"/>
  <c r="AN433" i="1"/>
  <c r="AM433" i="1"/>
  <c r="AV432" i="1"/>
  <c r="AU432" i="1"/>
  <c r="AT432" i="1"/>
  <c r="AS432" i="1"/>
  <c r="AR432" i="1"/>
  <c r="AQ432" i="1"/>
  <c r="AP432" i="1"/>
  <c r="AO432" i="1"/>
  <c r="AN432" i="1"/>
  <c r="AM432" i="1"/>
  <c r="AV431" i="1"/>
  <c r="AU431" i="1"/>
  <c r="AT431" i="1"/>
  <c r="AS431" i="1"/>
  <c r="AR431" i="1"/>
  <c r="AQ431" i="1"/>
  <c r="AP431" i="1"/>
  <c r="AO431" i="1"/>
  <c r="AN431" i="1"/>
  <c r="AM431" i="1"/>
  <c r="AV430" i="1"/>
  <c r="AU430" i="1"/>
  <c r="AT430" i="1"/>
  <c r="AS430" i="1"/>
  <c r="AR430" i="1"/>
  <c r="AQ430" i="1"/>
  <c r="AP430" i="1"/>
  <c r="AO430" i="1"/>
  <c r="AN430" i="1"/>
  <c r="AM430" i="1"/>
  <c r="AV429" i="1"/>
  <c r="AU429" i="1"/>
  <c r="AT429" i="1"/>
  <c r="AS429" i="1"/>
  <c r="AR429" i="1"/>
  <c r="AQ429" i="1"/>
  <c r="AP429" i="1"/>
  <c r="AO429" i="1"/>
  <c r="AN429" i="1"/>
  <c r="AM429" i="1"/>
  <c r="AV428" i="1"/>
  <c r="AU428" i="1"/>
  <c r="AT428" i="1"/>
  <c r="AS428" i="1"/>
  <c r="AR428" i="1"/>
  <c r="AQ428" i="1"/>
  <c r="AP428" i="1"/>
  <c r="AO428" i="1"/>
  <c r="AN428" i="1"/>
  <c r="AM428" i="1"/>
  <c r="AV427" i="1"/>
  <c r="AU427" i="1"/>
  <c r="AT427" i="1"/>
  <c r="AS427" i="1"/>
  <c r="AR427" i="1"/>
  <c r="AQ427" i="1"/>
  <c r="AP427" i="1"/>
  <c r="AO427" i="1"/>
  <c r="AN427" i="1"/>
  <c r="AM427" i="1"/>
  <c r="AV426" i="1"/>
  <c r="AU426" i="1"/>
  <c r="AT426" i="1"/>
  <c r="AS426" i="1"/>
  <c r="AR426" i="1"/>
  <c r="AQ426" i="1"/>
  <c r="AP426" i="1"/>
  <c r="AO426" i="1"/>
  <c r="AN426" i="1"/>
  <c r="AM426" i="1"/>
  <c r="AV425" i="1"/>
  <c r="AU425" i="1"/>
  <c r="AT425" i="1"/>
  <c r="AS425" i="1"/>
  <c r="AR425" i="1"/>
  <c r="AQ425" i="1"/>
  <c r="AP425" i="1"/>
  <c r="AO425" i="1"/>
  <c r="AN425" i="1"/>
  <c r="AM425" i="1"/>
  <c r="AV424" i="1"/>
  <c r="AU424" i="1"/>
  <c r="AT424" i="1"/>
  <c r="AS424" i="1"/>
  <c r="AR424" i="1"/>
  <c r="AQ424" i="1"/>
  <c r="AP424" i="1"/>
  <c r="AO424" i="1"/>
  <c r="AN424" i="1"/>
  <c r="AM424" i="1"/>
  <c r="AV423" i="1"/>
  <c r="AU423" i="1"/>
  <c r="AT423" i="1"/>
  <c r="AS423" i="1"/>
  <c r="AR423" i="1"/>
  <c r="AQ423" i="1"/>
  <c r="AP423" i="1"/>
  <c r="AO423" i="1"/>
  <c r="AN423" i="1"/>
  <c r="AM423" i="1"/>
  <c r="AV422" i="1"/>
  <c r="AU422" i="1"/>
  <c r="AT422" i="1"/>
  <c r="AS422" i="1"/>
  <c r="AR422" i="1"/>
  <c r="AQ422" i="1"/>
  <c r="AP422" i="1"/>
  <c r="AO422" i="1"/>
  <c r="AN422" i="1"/>
  <c r="AM422" i="1"/>
  <c r="AV421" i="1"/>
  <c r="AU421" i="1"/>
  <c r="AT421" i="1"/>
  <c r="AS421" i="1"/>
  <c r="AR421" i="1"/>
  <c r="AQ421" i="1"/>
  <c r="AP421" i="1"/>
  <c r="AO421" i="1"/>
  <c r="AN421" i="1"/>
  <c r="AM421" i="1"/>
  <c r="AV420" i="1"/>
  <c r="AU420" i="1"/>
  <c r="AT420" i="1"/>
  <c r="AS420" i="1"/>
  <c r="AR420" i="1"/>
  <c r="AQ420" i="1"/>
  <c r="AP420" i="1"/>
  <c r="AO420" i="1"/>
  <c r="AN420" i="1"/>
  <c r="AM420" i="1"/>
  <c r="AV419" i="1"/>
  <c r="AU419" i="1"/>
  <c r="AT419" i="1"/>
  <c r="AS419" i="1"/>
  <c r="AR419" i="1"/>
  <c r="AQ419" i="1"/>
  <c r="AP419" i="1"/>
  <c r="AO419" i="1"/>
  <c r="AN419" i="1"/>
  <c r="AM419" i="1"/>
  <c r="AV418" i="1"/>
  <c r="AU418" i="1"/>
  <c r="AT418" i="1"/>
  <c r="AS418" i="1"/>
  <c r="AR418" i="1"/>
  <c r="AQ418" i="1"/>
  <c r="AP418" i="1"/>
  <c r="AO418" i="1"/>
  <c r="AN418" i="1"/>
  <c r="AM418" i="1"/>
  <c r="AV417" i="1"/>
  <c r="AU417" i="1"/>
  <c r="AT417" i="1"/>
  <c r="AS417" i="1"/>
  <c r="AR417" i="1"/>
  <c r="AQ417" i="1"/>
  <c r="AP417" i="1"/>
  <c r="AO417" i="1"/>
  <c r="AN417" i="1"/>
  <c r="AM417" i="1"/>
  <c r="AV416" i="1"/>
  <c r="AU416" i="1"/>
  <c r="AT416" i="1"/>
  <c r="AS416" i="1"/>
  <c r="AR416" i="1"/>
  <c r="AQ416" i="1"/>
  <c r="AP416" i="1"/>
  <c r="AO416" i="1"/>
  <c r="AN416" i="1"/>
  <c r="AM416" i="1"/>
  <c r="AV415" i="1"/>
  <c r="AU415" i="1"/>
  <c r="AT415" i="1"/>
  <c r="AS415" i="1"/>
  <c r="AR415" i="1"/>
  <c r="AQ415" i="1"/>
  <c r="AP415" i="1"/>
  <c r="AO415" i="1"/>
  <c r="AN415" i="1"/>
  <c r="AM415" i="1"/>
  <c r="AV414" i="1"/>
  <c r="AU414" i="1"/>
  <c r="AT414" i="1"/>
  <c r="AS414" i="1"/>
  <c r="AR414" i="1"/>
  <c r="AQ414" i="1"/>
  <c r="AP414" i="1"/>
  <c r="AO414" i="1"/>
  <c r="AN414" i="1"/>
  <c r="AM414" i="1"/>
  <c r="AV413" i="1"/>
  <c r="AU413" i="1"/>
  <c r="AT413" i="1"/>
  <c r="AS413" i="1"/>
  <c r="AR413" i="1"/>
  <c r="AQ413" i="1"/>
  <c r="AP413" i="1"/>
  <c r="AO413" i="1"/>
  <c r="AN413" i="1"/>
  <c r="AM413" i="1"/>
  <c r="AV412" i="1"/>
  <c r="AU412" i="1"/>
  <c r="AT412" i="1"/>
  <c r="AS412" i="1"/>
  <c r="AR412" i="1"/>
  <c r="AQ412" i="1"/>
  <c r="AP412" i="1"/>
  <c r="AO412" i="1"/>
  <c r="AN412" i="1"/>
  <c r="AM412" i="1"/>
  <c r="AV411" i="1"/>
  <c r="AU411" i="1"/>
  <c r="AT411" i="1"/>
  <c r="AS411" i="1"/>
  <c r="AR411" i="1"/>
  <c r="AQ411" i="1"/>
  <c r="AP411" i="1"/>
  <c r="AO411" i="1"/>
  <c r="AN411" i="1"/>
  <c r="AM411" i="1"/>
  <c r="AV410" i="1"/>
  <c r="AU410" i="1"/>
  <c r="AT410" i="1"/>
  <c r="AS410" i="1"/>
  <c r="AR410" i="1"/>
  <c r="AQ410" i="1"/>
  <c r="AP410" i="1"/>
  <c r="AO410" i="1"/>
  <c r="AN410" i="1"/>
  <c r="AM410" i="1"/>
  <c r="AV409" i="1"/>
  <c r="AU409" i="1"/>
  <c r="AT409" i="1"/>
  <c r="AS409" i="1"/>
  <c r="AR409" i="1"/>
  <c r="AQ409" i="1"/>
  <c r="AP409" i="1"/>
  <c r="AO409" i="1"/>
  <c r="AN409" i="1"/>
  <c r="AM409" i="1"/>
  <c r="AV408" i="1"/>
  <c r="AU408" i="1"/>
  <c r="AT408" i="1"/>
  <c r="AS408" i="1"/>
  <c r="AR408" i="1"/>
  <c r="AQ408" i="1"/>
  <c r="AP408" i="1"/>
  <c r="AO408" i="1"/>
  <c r="AN408" i="1"/>
  <c r="AM408" i="1"/>
  <c r="AV407" i="1"/>
  <c r="AU407" i="1"/>
  <c r="AT407" i="1"/>
  <c r="AS407" i="1"/>
  <c r="AR407" i="1"/>
  <c r="AQ407" i="1"/>
  <c r="AP407" i="1"/>
  <c r="AO407" i="1"/>
  <c r="AN407" i="1"/>
  <c r="AM407" i="1"/>
  <c r="AV406" i="1"/>
  <c r="AU406" i="1"/>
  <c r="AT406" i="1"/>
  <c r="AS406" i="1"/>
  <c r="AR406" i="1"/>
  <c r="AQ406" i="1"/>
  <c r="AP406" i="1"/>
  <c r="AO406" i="1"/>
  <c r="AN406" i="1"/>
  <c r="AM406" i="1"/>
  <c r="AV405" i="1"/>
  <c r="AU405" i="1"/>
  <c r="AT405" i="1"/>
  <c r="AS405" i="1"/>
  <c r="AR405" i="1"/>
  <c r="AQ405" i="1"/>
  <c r="AP405" i="1"/>
  <c r="AO405" i="1"/>
  <c r="AN405" i="1"/>
  <c r="AM405" i="1"/>
  <c r="AV404" i="1"/>
  <c r="AU404" i="1"/>
  <c r="AT404" i="1"/>
  <c r="AS404" i="1"/>
  <c r="AR404" i="1"/>
  <c r="AQ404" i="1"/>
  <c r="AP404" i="1"/>
  <c r="AO404" i="1"/>
  <c r="AN404" i="1"/>
  <c r="AM404" i="1"/>
  <c r="AV403" i="1"/>
  <c r="AU403" i="1"/>
  <c r="AT403" i="1"/>
  <c r="AS403" i="1"/>
  <c r="AR403" i="1"/>
  <c r="AQ403" i="1"/>
  <c r="AP403" i="1"/>
  <c r="AO403" i="1"/>
  <c r="AN403" i="1"/>
  <c r="AM403" i="1"/>
  <c r="AV402" i="1"/>
  <c r="AU402" i="1"/>
  <c r="AT402" i="1"/>
  <c r="AS402" i="1"/>
  <c r="AR402" i="1"/>
  <c r="AQ402" i="1"/>
  <c r="AP402" i="1"/>
  <c r="AO402" i="1"/>
  <c r="AN402" i="1"/>
  <c r="AM402" i="1"/>
  <c r="AV401" i="1"/>
  <c r="AU401" i="1"/>
  <c r="AT401" i="1"/>
  <c r="AS401" i="1"/>
  <c r="AR401" i="1"/>
  <c r="AQ401" i="1"/>
  <c r="AP401" i="1"/>
  <c r="AO401" i="1"/>
  <c r="AN401" i="1"/>
  <c r="AM401" i="1"/>
  <c r="AV400" i="1"/>
  <c r="AU400" i="1"/>
  <c r="AT400" i="1"/>
  <c r="AS400" i="1"/>
  <c r="AR400" i="1"/>
  <c r="AQ400" i="1"/>
  <c r="AP400" i="1"/>
  <c r="AO400" i="1"/>
  <c r="AN400" i="1"/>
  <c r="AM400" i="1"/>
  <c r="AV399" i="1"/>
  <c r="AU399" i="1"/>
  <c r="AT399" i="1"/>
  <c r="AS399" i="1"/>
  <c r="AR399" i="1"/>
  <c r="AQ399" i="1"/>
  <c r="AP399" i="1"/>
  <c r="AO399" i="1"/>
  <c r="AN399" i="1"/>
  <c r="AM399" i="1"/>
  <c r="AV398" i="1"/>
  <c r="AU398" i="1"/>
  <c r="AT398" i="1"/>
  <c r="AS398" i="1"/>
  <c r="AR398" i="1"/>
  <c r="AQ398" i="1"/>
  <c r="AP398" i="1"/>
  <c r="AO398" i="1"/>
  <c r="AN398" i="1"/>
  <c r="AM398" i="1"/>
  <c r="AV397" i="1"/>
  <c r="AU397" i="1"/>
  <c r="AT397" i="1"/>
  <c r="AS397" i="1"/>
  <c r="AR397" i="1"/>
  <c r="AQ397" i="1"/>
  <c r="AP397" i="1"/>
  <c r="AO397" i="1"/>
  <c r="AN397" i="1"/>
  <c r="AM397" i="1"/>
  <c r="AV396" i="1"/>
  <c r="AU396" i="1"/>
  <c r="AT396" i="1"/>
  <c r="AS396" i="1"/>
  <c r="AR396" i="1"/>
  <c r="AQ396" i="1"/>
  <c r="AP396" i="1"/>
  <c r="AO396" i="1"/>
  <c r="AN396" i="1"/>
  <c r="AM396" i="1"/>
  <c r="AV395" i="1"/>
  <c r="AU395" i="1"/>
  <c r="AT395" i="1"/>
  <c r="AS395" i="1"/>
  <c r="AR395" i="1"/>
  <c r="AQ395" i="1"/>
  <c r="AP395" i="1"/>
  <c r="AO395" i="1"/>
  <c r="AN395" i="1"/>
  <c r="AM395" i="1"/>
  <c r="AV394" i="1"/>
  <c r="AU394" i="1"/>
  <c r="AT394" i="1"/>
  <c r="AS394" i="1"/>
  <c r="AR394" i="1"/>
  <c r="AQ394" i="1"/>
  <c r="AP394" i="1"/>
  <c r="AO394" i="1"/>
  <c r="AN394" i="1"/>
  <c r="AM394" i="1"/>
  <c r="AV393" i="1"/>
  <c r="AU393" i="1"/>
  <c r="AT393" i="1"/>
  <c r="AS393" i="1"/>
  <c r="AR393" i="1"/>
  <c r="AQ393" i="1"/>
  <c r="AP393" i="1"/>
  <c r="AO393" i="1"/>
  <c r="AN393" i="1"/>
  <c r="AM393" i="1"/>
  <c r="AV392" i="1"/>
  <c r="AU392" i="1"/>
  <c r="AT392" i="1"/>
  <c r="AS392" i="1"/>
  <c r="AR392" i="1"/>
  <c r="AQ392" i="1"/>
  <c r="AP392" i="1"/>
  <c r="AO392" i="1"/>
  <c r="AN392" i="1"/>
  <c r="AM392" i="1"/>
  <c r="AV391" i="1"/>
  <c r="AU391" i="1"/>
  <c r="AT391" i="1"/>
  <c r="AS391" i="1"/>
  <c r="AR391" i="1"/>
  <c r="AQ391" i="1"/>
  <c r="AP391" i="1"/>
  <c r="AO391" i="1"/>
  <c r="AN391" i="1"/>
  <c r="AM391" i="1"/>
  <c r="AV390" i="1"/>
  <c r="AU390" i="1"/>
  <c r="AT390" i="1"/>
  <c r="AS390" i="1"/>
  <c r="AR390" i="1"/>
  <c r="AQ390" i="1"/>
  <c r="AP390" i="1"/>
  <c r="AO390" i="1"/>
  <c r="AN390" i="1"/>
  <c r="AM390" i="1"/>
  <c r="AV389" i="1"/>
  <c r="AU389" i="1"/>
  <c r="AT389" i="1"/>
  <c r="AS389" i="1"/>
  <c r="AR389" i="1"/>
  <c r="AQ389" i="1"/>
  <c r="AP389" i="1"/>
  <c r="AO389" i="1"/>
  <c r="AN389" i="1"/>
  <c r="AM389" i="1"/>
  <c r="AV388" i="1"/>
  <c r="AU388" i="1"/>
  <c r="AT388" i="1"/>
  <c r="AS388" i="1"/>
  <c r="AR388" i="1"/>
  <c r="AQ388" i="1"/>
  <c r="AP388" i="1"/>
  <c r="AO388" i="1"/>
  <c r="AN388" i="1"/>
  <c r="AM388" i="1"/>
  <c r="AV387" i="1"/>
  <c r="AU387" i="1"/>
  <c r="AT387" i="1"/>
  <c r="AS387" i="1"/>
  <c r="AR387" i="1"/>
  <c r="AQ387" i="1"/>
  <c r="AP387" i="1"/>
  <c r="AO387" i="1"/>
  <c r="AN387" i="1"/>
  <c r="AM387" i="1"/>
  <c r="AV386" i="1"/>
  <c r="AU386" i="1"/>
  <c r="AT386" i="1"/>
  <c r="AS386" i="1"/>
  <c r="AR386" i="1"/>
  <c r="AQ386" i="1"/>
  <c r="AP386" i="1"/>
  <c r="AO386" i="1"/>
  <c r="AN386" i="1"/>
  <c r="AM386" i="1"/>
  <c r="AV385" i="1"/>
  <c r="AU385" i="1"/>
  <c r="AT385" i="1"/>
  <c r="AS385" i="1"/>
  <c r="AR385" i="1"/>
  <c r="AQ385" i="1"/>
  <c r="AP385" i="1"/>
  <c r="AO385" i="1"/>
  <c r="AN385" i="1"/>
  <c r="AM385" i="1"/>
  <c r="AV384" i="1"/>
  <c r="AU384" i="1"/>
  <c r="AT384" i="1"/>
  <c r="AS384" i="1"/>
  <c r="AR384" i="1"/>
  <c r="AQ384" i="1"/>
  <c r="AP384" i="1"/>
  <c r="AO384" i="1"/>
  <c r="AN384" i="1"/>
  <c r="AM384" i="1"/>
  <c r="AV383" i="1"/>
  <c r="AU383" i="1"/>
  <c r="AT383" i="1"/>
  <c r="AS383" i="1"/>
  <c r="AR383" i="1"/>
  <c r="AQ383" i="1"/>
  <c r="AP383" i="1"/>
  <c r="AO383" i="1"/>
  <c r="AN383" i="1"/>
  <c r="AM383" i="1"/>
  <c r="AV382" i="1"/>
  <c r="AU382" i="1"/>
  <c r="AT382" i="1"/>
  <c r="AS382" i="1"/>
  <c r="AR382" i="1"/>
  <c r="AQ382" i="1"/>
  <c r="AP382" i="1"/>
  <c r="AO382" i="1"/>
  <c r="AN382" i="1"/>
  <c r="AM382" i="1"/>
  <c r="AV381" i="1"/>
  <c r="AU381" i="1"/>
  <c r="AT381" i="1"/>
  <c r="AS381" i="1"/>
  <c r="AR381" i="1"/>
  <c r="AQ381" i="1"/>
  <c r="AP381" i="1"/>
  <c r="AO381" i="1"/>
  <c r="AN381" i="1"/>
  <c r="AM381" i="1"/>
  <c r="AV380" i="1"/>
  <c r="AU380" i="1"/>
  <c r="AT380" i="1"/>
  <c r="AS380" i="1"/>
  <c r="AR380" i="1"/>
  <c r="AQ380" i="1"/>
  <c r="AP380" i="1"/>
  <c r="AO380" i="1"/>
  <c r="AN380" i="1"/>
  <c r="AM380" i="1"/>
  <c r="AV379" i="1"/>
  <c r="AU379" i="1"/>
  <c r="AT379" i="1"/>
  <c r="AS379" i="1"/>
  <c r="AR379" i="1"/>
  <c r="AQ379" i="1"/>
  <c r="AP379" i="1"/>
  <c r="AO379" i="1"/>
  <c r="AN379" i="1"/>
  <c r="AM379" i="1"/>
  <c r="AV378" i="1"/>
  <c r="AU378" i="1"/>
  <c r="AT378" i="1"/>
  <c r="AS378" i="1"/>
  <c r="AR378" i="1"/>
  <c r="AQ378" i="1"/>
  <c r="AP378" i="1"/>
  <c r="AO378" i="1"/>
  <c r="AN378" i="1"/>
  <c r="AM378" i="1"/>
  <c r="AV377" i="1"/>
  <c r="AU377" i="1"/>
  <c r="AT377" i="1"/>
  <c r="AS377" i="1"/>
  <c r="AR377" i="1"/>
  <c r="AQ377" i="1"/>
  <c r="AP377" i="1"/>
  <c r="AO377" i="1"/>
  <c r="AN377" i="1"/>
  <c r="AM377" i="1"/>
  <c r="AV376" i="1"/>
  <c r="AU376" i="1"/>
  <c r="AT376" i="1"/>
  <c r="AS376" i="1"/>
  <c r="AR376" i="1"/>
  <c r="AQ376" i="1"/>
  <c r="AP376" i="1"/>
  <c r="AO376" i="1"/>
  <c r="AN376" i="1"/>
  <c r="AM376" i="1"/>
  <c r="AV375" i="1"/>
  <c r="AU375" i="1"/>
  <c r="AT375" i="1"/>
  <c r="AS375" i="1"/>
  <c r="AR375" i="1"/>
  <c r="AQ375" i="1"/>
  <c r="AP375" i="1"/>
  <c r="AO375" i="1"/>
  <c r="AN375" i="1"/>
  <c r="AM375" i="1"/>
  <c r="AV374" i="1"/>
  <c r="AU374" i="1"/>
  <c r="AT374" i="1"/>
  <c r="AS374" i="1"/>
  <c r="AR374" i="1"/>
  <c r="AQ374" i="1"/>
  <c r="AP374" i="1"/>
  <c r="AO374" i="1"/>
  <c r="AN374" i="1"/>
  <c r="AM374" i="1"/>
  <c r="AV373" i="1"/>
  <c r="AU373" i="1"/>
  <c r="AT373" i="1"/>
  <c r="AS373" i="1"/>
  <c r="AR373" i="1"/>
  <c r="AQ373" i="1"/>
  <c r="AP373" i="1"/>
  <c r="AO373" i="1"/>
  <c r="AN373" i="1"/>
  <c r="AM373" i="1"/>
  <c r="AV372" i="1"/>
  <c r="AU372" i="1"/>
  <c r="AT372" i="1"/>
  <c r="AS372" i="1"/>
  <c r="AR372" i="1"/>
  <c r="AQ372" i="1"/>
  <c r="AP372" i="1"/>
  <c r="AO372" i="1"/>
  <c r="AN372" i="1"/>
  <c r="AM372" i="1"/>
  <c r="AV371" i="1"/>
  <c r="AU371" i="1"/>
  <c r="AT371" i="1"/>
  <c r="AS371" i="1"/>
  <c r="AR371" i="1"/>
  <c r="AQ371" i="1"/>
  <c r="AP371" i="1"/>
  <c r="AO371" i="1"/>
  <c r="AN371" i="1"/>
  <c r="AM371" i="1"/>
  <c r="AV370" i="1"/>
  <c r="AU370" i="1"/>
  <c r="AT370" i="1"/>
  <c r="AS370" i="1"/>
  <c r="AR370" i="1"/>
  <c r="AQ370" i="1"/>
  <c r="AP370" i="1"/>
  <c r="AO370" i="1"/>
  <c r="AN370" i="1"/>
  <c r="AM370" i="1"/>
  <c r="AV369" i="1"/>
  <c r="AU369" i="1"/>
  <c r="AT369" i="1"/>
  <c r="AS369" i="1"/>
  <c r="AR369" i="1"/>
  <c r="AQ369" i="1"/>
  <c r="AP369" i="1"/>
  <c r="AO369" i="1"/>
  <c r="AN369" i="1"/>
  <c r="AM369" i="1"/>
  <c r="AV368" i="1"/>
  <c r="AU368" i="1"/>
  <c r="AT368" i="1"/>
  <c r="AS368" i="1"/>
  <c r="AR368" i="1"/>
  <c r="AQ368" i="1"/>
  <c r="AP368" i="1"/>
  <c r="AO368" i="1"/>
  <c r="AN368" i="1"/>
  <c r="AM368" i="1"/>
  <c r="AV367" i="1"/>
  <c r="AU367" i="1"/>
  <c r="AT367" i="1"/>
  <c r="AS367" i="1"/>
  <c r="AR367" i="1"/>
  <c r="AQ367" i="1"/>
  <c r="AP367" i="1"/>
  <c r="AO367" i="1"/>
  <c r="AN367" i="1"/>
  <c r="AM367" i="1"/>
  <c r="AV366" i="1"/>
  <c r="AU366" i="1"/>
  <c r="AT366" i="1"/>
  <c r="AS366" i="1"/>
  <c r="AR366" i="1"/>
  <c r="AQ366" i="1"/>
  <c r="AP366" i="1"/>
  <c r="AO366" i="1"/>
  <c r="AN366" i="1"/>
  <c r="AM366" i="1"/>
  <c r="AV365" i="1"/>
  <c r="AU365" i="1"/>
  <c r="AT365" i="1"/>
  <c r="AS365" i="1"/>
  <c r="AR365" i="1"/>
  <c r="AQ365" i="1"/>
  <c r="AP365" i="1"/>
  <c r="AO365" i="1"/>
  <c r="AN365" i="1"/>
  <c r="AM365" i="1"/>
  <c r="AV364" i="1"/>
  <c r="AU364" i="1"/>
  <c r="AT364" i="1"/>
  <c r="AS364" i="1"/>
  <c r="AR364" i="1"/>
  <c r="AQ364" i="1"/>
  <c r="AP364" i="1"/>
  <c r="AO364" i="1"/>
  <c r="AN364" i="1"/>
  <c r="AM364" i="1"/>
  <c r="AV363" i="1"/>
  <c r="AU363" i="1"/>
  <c r="AT363" i="1"/>
  <c r="AS363" i="1"/>
  <c r="AR363" i="1"/>
  <c r="AQ363" i="1"/>
  <c r="AP363" i="1"/>
  <c r="AO363" i="1"/>
  <c r="AN363" i="1"/>
  <c r="AM363" i="1"/>
  <c r="AV362" i="1"/>
  <c r="AU362" i="1"/>
  <c r="AT362" i="1"/>
  <c r="AS362" i="1"/>
  <c r="AR362" i="1"/>
  <c r="AQ362" i="1"/>
  <c r="AP362" i="1"/>
  <c r="AO362" i="1"/>
  <c r="AN362" i="1"/>
  <c r="AM362" i="1"/>
  <c r="AV361" i="1"/>
  <c r="AU361" i="1"/>
  <c r="AT361" i="1"/>
  <c r="AS361" i="1"/>
  <c r="AR361" i="1"/>
  <c r="AQ361" i="1"/>
  <c r="AP361" i="1"/>
  <c r="AO361" i="1"/>
  <c r="AN361" i="1"/>
  <c r="AM361" i="1"/>
  <c r="AV360" i="1"/>
  <c r="AU360" i="1"/>
  <c r="AT360" i="1"/>
  <c r="AS360" i="1"/>
  <c r="AR360" i="1"/>
  <c r="AQ360" i="1"/>
  <c r="AP360" i="1"/>
  <c r="AO360" i="1"/>
  <c r="AN360" i="1"/>
  <c r="AM360" i="1"/>
  <c r="AV359" i="1"/>
  <c r="AU359" i="1"/>
  <c r="AT359" i="1"/>
  <c r="AS359" i="1"/>
  <c r="AR359" i="1"/>
  <c r="AQ359" i="1"/>
  <c r="AP359" i="1"/>
  <c r="AO359" i="1"/>
  <c r="AN359" i="1"/>
  <c r="AM359" i="1"/>
  <c r="AV358" i="1"/>
  <c r="AU358" i="1"/>
  <c r="AT358" i="1"/>
  <c r="AS358" i="1"/>
  <c r="AR358" i="1"/>
  <c r="AQ358" i="1"/>
  <c r="AP358" i="1"/>
  <c r="AO358" i="1"/>
  <c r="AN358" i="1"/>
  <c r="AM358" i="1"/>
  <c r="AV357" i="1"/>
  <c r="AU357" i="1"/>
  <c r="AT357" i="1"/>
  <c r="AS357" i="1"/>
  <c r="AR357" i="1"/>
  <c r="AQ357" i="1"/>
  <c r="AP357" i="1"/>
  <c r="AO357" i="1"/>
  <c r="AN357" i="1"/>
  <c r="AM357" i="1"/>
  <c r="AV356" i="1"/>
  <c r="AU356" i="1"/>
  <c r="AT356" i="1"/>
  <c r="AS356" i="1"/>
  <c r="AR356" i="1"/>
  <c r="AQ356" i="1"/>
  <c r="AP356" i="1"/>
  <c r="AO356" i="1"/>
  <c r="AN356" i="1"/>
  <c r="AM356" i="1"/>
  <c r="AV355" i="1"/>
  <c r="AU355" i="1"/>
  <c r="AT355" i="1"/>
  <c r="AS355" i="1"/>
  <c r="AR355" i="1"/>
  <c r="AQ355" i="1"/>
  <c r="AP355" i="1"/>
  <c r="AO355" i="1"/>
  <c r="AN355" i="1"/>
  <c r="AM355" i="1"/>
  <c r="AV354" i="1"/>
  <c r="AU354" i="1"/>
  <c r="AT354" i="1"/>
  <c r="AS354" i="1"/>
  <c r="AR354" i="1"/>
  <c r="AQ354" i="1"/>
  <c r="AP354" i="1"/>
  <c r="AO354" i="1"/>
  <c r="AN354" i="1"/>
  <c r="AM354" i="1"/>
  <c r="AV353" i="1"/>
  <c r="AU353" i="1"/>
  <c r="AT353" i="1"/>
  <c r="AS353" i="1"/>
  <c r="AR353" i="1"/>
  <c r="AQ353" i="1"/>
  <c r="AP353" i="1"/>
  <c r="AO353" i="1"/>
  <c r="AN353" i="1"/>
  <c r="AM353" i="1"/>
  <c r="AV352" i="1"/>
  <c r="AU352" i="1"/>
  <c r="AT352" i="1"/>
  <c r="AS352" i="1"/>
  <c r="AR352" i="1"/>
  <c r="AQ352" i="1"/>
  <c r="AP352" i="1"/>
  <c r="AO352" i="1"/>
  <c r="AN352" i="1"/>
  <c r="AM352" i="1"/>
  <c r="AV351" i="1"/>
  <c r="AU351" i="1"/>
  <c r="AT351" i="1"/>
  <c r="AS351" i="1"/>
  <c r="AR351" i="1"/>
  <c r="AQ351" i="1"/>
  <c r="AP351" i="1"/>
  <c r="AO351" i="1"/>
  <c r="AN351" i="1"/>
  <c r="AM351" i="1"/>
  <c r="AV350" i="1"/>
  <c r="AU350" i="1"/>
  <c r="AT350" i="1"/>
  <c r="AS350" i="1"/>
  <c r="AR350" i="1"/>
  <c r="AQ350" i="1"/>
  <c r="AP350" i="1"/>
  <c r="AO350" i="1"/>
  <c r="AN350" i="1"/>
  <c r="AM350" i="1"/>
  <c r="AV349" i="1"/>
  <c r="AU349" i="1"/>
  <c r="AT349" i="1"/>
  <c r="AS349" i="1"/>
  <c r="AR349" i="1"/>
  <c r="AQ349" i="1"/>
  <c r="AP349" i="1"/>
  <c r="AO349" i="1"/>
  <c r="AN349" i="1"/>
  <c r="AM349" i="1"/>
  <c r="AV348" i="1"/>
  <c r="AU348" i="1"/>
  <c r="AT348" i="1"/>
  <c r="AS348" i="1"/>
  <c r="AR348" i="1"/>
  <c r="AQ348" i="1"/>
  <c r="AP348" i="1"/>
  <c r="AO348" i="1"/>
  <c r="AN348" i="1"/>
  <c r="AM348" i="1"/>
  <c r="AV347" i="1"/>
  <c r="AU347" i="1"/>
  <c r="AT347" i="1"/>
  <c r="AS347" i="1"/>
  <c r="AR347" i="1"/>
  <c r="AQ347" i="1"/>
  <c r="AP347" i="1"/>
  <c r="AO347" i="1"/>
  <c r="AN347" i="1"/>
  <c r="AM347" i="1"/>
  <c r="AV346" i="1"/>
  <c r="AU346" i="1"/>
  <c r="AT346" i="1"/>
  <c r="AS346" i="1"/>
  <c r="AR346" i="1"/>
  <c r="AQ346" i="1"/>
  <c r="AP346" i="1"/>
  <c r="AO346" i="1"/>
  <c r="AN346" i="1"/>
  <c r="AM346" i="1"/>
  <c r="AV345" i="1"/>
  <c r="AU345" i="1"/>
  <c r="AT345" i="1"/>
  <c r="AS345" i="1"/>
  <c r="AR345" i="1"/>
  <c r="AQ345" i="1"/>
  <c r="AP345" i="1"/>
  <c r="AO345" i="1"/>
  <c r="AN345" i="1"/>
  <c r="AM345" i="1"/>
  <c r="AV344" i="1"/>
  <c r="AU344" i="1"/>
  <c r="AT344" i="1"/>
  <c r="AS344" i="1"/>
  <c r="AR344" i="1"/>
  <c r="AQ344" i="1"/>
  <c r="AP344" i="1"/>
  <c r="AO344" i="1"/>
  <c r="AN344" i="1"/>
  <c r="AM344" i="1"/>
  <c r="AV343" i="1"/>
  <c r="AU343" i="1"/>
  <c r="AT343" i="1"/>
  <c r="AS343" i="1"/>
  <c r="AR343" i="1"/>
  <c r="AQ343" i="1"/>
  <c r="AP343" i="1"/>
  <c r="AO343" i="1"/>
  <c r="AN343" i="1"/>
  <c r="AM343" i="1"/>
  <c r="AV342" i="1"/>
  <c r="AU342" i="1"/>
  <c r="AT342" i="1"/>
  <c r="AS342" i="1"/>
  <c r="AR342" i="1"/>
  <c r="AQ342" i="1"/>
  <c r="AP342" i="1"/>
  <c r="AO342" i="1"/>
  <c r="AN342" i="1"/>
  <c r="AM342" i="1"/>
  <c r="AV341" i="1"/>
  <c r="AU341" i="1"/>
  <c r="AT341" i="1"/>
  <c r="AS341" i="1"/>
  <c r="AR341" i="1"/>
  <c r="AQ341" i="1"/>
  <c r="AP341" i="1"/>
  <c r="AO341" i="1"/>
  <c r="AN341" i="1"/>
  <c r="AM341" i="1"/>
  <c r="AV340" i="1"/>
  <c r="AU340" i="1"/>
  <c r="AT340" i="1"/>
  <c r="AS340" i="1"/>
  <c r="AR340" i="1"/>
  <c r="AQ340" i="1"/>
  <c r="AP340" i="1"/>
  <c r="AO340" i="1"/>
  <c r="AN340" i="1"/>
  <c r="AM340" i="1"/>
  <c r="AV339" i="1"/>
  <c r="AU339" i="1"/>
  <c r="AT339" i="1"/>
  <c r="AS339" i="1"/>
  <c r="AR339" i="1"/>
  <c r="AQ339" i="1"/>
  <c r="AP339" i="1"/>
  <c r="AO339" i="1"/>
  <c r="AN339" i="1"/>
  <c r="AM339" i="1"/>
  <c r="AV338" i="1"/>
  <c r="AU338" i="1"/>
  <c r="AT338" i="1"/>
  <c r="AS338" i="1"/>
  <c r="AR338" i="1"/>
  <c r="AQ338" i="1"/>
  <c r="AP338" i="1"/>
  <c r="AO338" i="1"/>
  <c r="AN338" i="1"/>
  <c r="AM338" i="1"/>
  <c r="AV337" i="1"/>
  <c r="AU337" i="1"/>
  <c r="AT337" i="1"/>
  <c r="AS337" i="1"/>
  <c r="AR337" i="1"/>
  <c r="AQ337" i="1"/>
  <c r="AP337" i="1"/>
  <c r="AO337" i="1"/>
  <c r="AN337" i="1"/>
  <c r="AM337" i="1"/>
  <c r="AV336" i="1"/>
  <c r="AU336" i="1"/>
  <c r="AT336" i="1"/>
  <c r="AS336" i="1"/>
  <c r="AR336" i="1"/>
  <c r="AQ336" i="1"/>
  <c r="AP336" i="1"/>
  <c r="AO336" i="1"/>
  <c r="AN336" i="1"/>
  <c r="AM336" i="1"/>
  <c r="AV335" i="1"/>
  <c r="AU335" i="1"/>
  <c r="AT335" i="1"/>
  <c r="AS335" i="1"/>
  <c r="AR335" i="1"/>
  <c r="AQ335" i="1"/>
  <c r="AP335" i="1"/>
  <c r="AO335" i="1"/>
  <c r="AN335" i="1"/>
  <c r="AM335" i="1"/>
  <c r="AV334" i="1"/>
  <c r="AU334" i="1"/>
  <c r="AT334" i="1"/>
  <c r="AS334" i="1"/>
  <c r="AR334" i="1"/>
  <c r="AQ334" i="1"/>
  <c r="AP334" i="1"/>
  <c r="AO334" i="1"/>
  <c r="AN334" i="1"/>
  <c r="AM334" i="1"/>
  <c r="AV333" i="1"/>
  <c r="AU333" i="1"/>
  <c r="AT333" i="1"/>
  <c r="AS333" i="1"/>
  <c r="AR333" i="1"/>
  <c r="AQ333" i="1"/>
  <c r="AP333" i="1"/>
  <c r="AO333" i="1"/>
  <c r="AN333" i="1"/>
  <c r="AM333" i="1"/>
  <c r="AV332" i="1"/>
  <c r="AU332" i="1"/>
  <c r="AT332" i="1"/>
  <c r="AS332" i="1"/>
  <c r="AR332" i="1"/>
  <c r="AQ332" i="1"/>
  <c r="AP332" i="1"/>
  <c r="AO332" i="1"/>
  <c r="AN332" i="1"/>
  <c r="AM332" i="1"/>
  <c r="AV331" i="1"/>
  <c r="AU331" i="1"/>
  <c r="AT331" i="1"/>
  <c r="AS331" i="1"/>
  <c r="AR331" i="1"/>
  <c r="AQ331" i="1"/>
  <c r="AP331" i="1"/>
  <c r="AO331" i="1"/>
  <c r="AN331" i="1"/>
  <c r="AM331" i="1"/>
  <c r="AV330" i="1"/>
  <c r="AU330" i="1"/>
  <c r="AT330" i="1"/>
  <c r="AS330" i="1"/>
  <c r="AR330" i="1"/>
  <c r="AQ330" i="1"/>
  <c r="AP330" i="1"/>
  <c r="AO330" i="1"/>
  <c r="AN330" i="1"/>
  <c r="AM330" i="1"/>
  <c r="AV329" i="1"/>
  <c r="AU329" i="1"/>
  <c r="AT329" i="1"/>
  <c r="AS329" i="1"/>
  <c r="AR329" i="1"/>
  <c r="AQ329" i="1"/>
  <c r="AP329" i="1"/>
  <c r="AO329" i="1"/>
  <c r="AN329" i="1"/>
  <c r="AM329" i="1"/>
  <c r="AV328" i="1"/>
  <c r="AU328" i="1"/>
  <c r="AT328" i="1"/>
  <c r="AS328" i="1"/>
  <c r="AR328" i="1"/>
  <c r="AQ328" i="1"/>
  <c r="AP328" i="1"/>
  <c r="AO328" i="1"/>
  <c r="AN328" i="1"/>
  <c r="AM328" i="1"/>
  <c r="AV327" i="1"/>
  <c r="AU327" i="1"/>
  <c r="AT327" i="1"/>
  <c r="AS327" i="1"/>
  <c r="AR327" i="1"/>
  <c r="AQ327" i="1"/>
  <c r="AP327" i="1"/>
  <c r="AO327" i="1"/>
  <c r="AN327" i="1"/>
  <c r="AM327" i="1"/>
  <c r="AV326" i="1"/>
  <c r="AU326" i="1"/>
  <c r="AT326" i="1"/>
  <c r="AS326" i="1"/>
  <c r="AR326" i="1"/>
  <c r="AQ326" i="1"/>
  <c r="AP326" i="1"/>
  <c r="AO326" i="1"/>
  <c r="AN326" i="1"/>
  <c r="AM326" i="1"/>
  <c r="AV325" i="1"/>
  <c r="AU325" i="1"/>
  <c r="AT325" i="1"/>
  <c r="AS325" i="1"/>
  <c r="AR325" i="1"/>
  <c r="AQ325" i="1"/>
  <c r="AP325" i="1"/>
  <c r="AO325" i="1"/>
  <c r="AN325" i="1"/>
  <c r="AM325" i="1"/>
  <c r="AV324" i="1"/>
  <c r="AU324" i="1"/>
  <c r="AT324" i="1"/>
  <c r="AS324" i="1"/>
  <c r="AR324" i="1"/>
  <c r="AQ324" i="1"/>
  <c r="AP324" i="1"/>
  <c r="AO324" i="1"/>
  <c r="AN324" i="1"/>
  <c r="AM324" i="1"/>
  <c r="AV323" i="1"/>
  <c r="AU323" i="1"/>
  <c r="AT323" i="1"/>
  <c r="AS323" i="1"/>
  <c r="AR323" i="1"/>
  <c r="AQ323" i="1"/>
  <c r="AP323" i="1"/>
  <c r="AO323" i="1"/>
  <c r="AN323" i="1"/>
  <c r="AM323" i="1"/>
  <c r="AV322" i="1"/>
  <c r="AU322" i="1"/>
  <c r="AT322" i="1"/>
  <c r="AS322" i="1"/>
  <c r="AR322" i="1"/>
  <c r="AQ322" i="1"/>
  <c r="AP322" i="1"/>
  <c r="AO322" i="1"/>
  <c r="AN322" i="1"/>
  <c r="AM322" i="1"/>
  <c r="AV321" i="1"/>
  <c r="AU321" i="1"/>
  <c r="AT321" i="1"/>
  <c r="AS321" i="1"/>
  <c r="AR321" i="1"/>
  <c r="AQ321" i="1"/>
  <c r="AP321" i="1"/>
  <c r="AO321" i="1"/>
  <c r="AN321" i="1"/>
  <c r="AM321" i="1"/>
  <c r="AV320" i="1"/>
  <c r="AU320" i="1"/>
  <c r="AT320" i="1"/>
  <c r="AS320" i="1"/>
  <c r="AR320" i="1"/>
  <c r="AQ320" i="1"/>
  <c r="AP320" i="1"/>
  <c r="AO320" i="1"/>
  <c r="AN320" i="1"/>
  <c r="AM320" i="1"/>
  <c r="AV319" i="1"/>
  <c r="AU319" i="1"/>
  <c r="AT319" i="1"/>
  <c r="AS319" i="1"/>
  <c r="AR319" i="1"/>
  <c r="AQ319" i="1"/>
  <c r="AP319" i="1"/>
  <c r="AO319" i="1"/>
  <c r="AN319" i="1"/>
  <c r="AM319" i="1"/>
  <c r="AV318" i="1"/>
  <c r="AU318" i="1"/>
  <c r="AT318" i="1"/>
  <c r="AS318" i="1"/>
  <c r="AR318" i="1"/>
  <c r="AQ318" i="1"/>
  <c r="AP318" i="1"/>
  <c r="AO318" i="1"/>
  <c r="AN318" i="1"/>
  <c r="AM318" i="1"/>
  <c r="AV317" i="1"/>
  <c r="AU317" i="1"/>
  <c r="AT317" i="1"/>
  <c r="AS317" i="1"/>
  <c r="AR317" i="1"/>
  <c r="AQ317" i="1"/>
  <c r="AP317" i="1"/>
  <c r="AO317" i="1"/>
  <c r="AN317" i="1"/>
  <c r="AM317" i="1"/>
  <c r="AV316" i="1"/>
  <c r="AU316" i="1"/>
  <c r="AT316" i="1"/>
  <c r="AS316" i="1"/>
  <c r="AR316" i="1"/>
  <c r="AQ316" i="1"/>
  <c r="AP316" i="1"/>
  <c r="AO316" i="1"/>
  <c r="AN316" i="1"/>
  <c r="AM316" i="1"/>
  <c r="AV315" i="1"/>
  <c r="AU315" i="1"/>
  <c r="AT315" i="1"/>
  <c r="AS315" i="1"/>
  <c r="AR315" i="1"/>
  <c r="AQ315" i="1"/>
  <c r="AP315" i="1"/>
  <c r="AO315" i="1"/>
  <c r="AN315" i="1"/>
  <c r="AM315" i="1"/>
  <c r="AV314" i="1"/>
  <c r="AU314" i="1"/>
  <c r="AT314" i="1"/>
  <c r="AS314" i="1"/>
  <c r="AR314" i="1"/>
  <c r="AQ314" i="1"/>
  <c r="AP314" i="1"/>
  <c r="AO314" i="1"/>
  <c r="AN314" i="1"/>
  <c r="AM314" i="1"/>
  <c r="AV313" i="1"/>
  <c r="AU313" i="1"/>
  <c r="AT313" i="1"/>
  <c r="AS313" i="1"/>
  <c r="AR313" i="1"/>
  <c r="AQ313" i="1"/>
  <c r="AP313" i="1"/>
  <c r="AO313" i="1"/>
  <c r="AN313" i="1"/>
  <c r="AM313" i="1"/>
  <c r="AV312" i="1"/>
  <c r="AU312" i="1"/>
  <c r="AT312" i="1"/>
  <c r="AS312" i="1"/>
  <c r="AR312" i="1"/>
  <c r="AQ312" i="1"/>
  <c r="AP312" i="1"/>
  <c r="AO312" i="1"/>
  <c r="AN312" i="1"/>
  <c r="AM312" i="1"/>
  <c r="AV311" i="1"/>
  <c r="AU311" i="1"/>
  <c r="AT311" i="1"/>
  <c r="AS311" i="1"/>
  <c r="AR311" i="1"/>
  <c r="AQ311" i="1"/>
  <c r="AP311" i="1"/>
  <c r="AO311" i="1"/>
  <c r="AN311" i="1"/>
  <c r="AM311" i="1"/>
  <c r="AV310" i="1"/>
  <c r="AU310" i="1"/>
  <c r="AT310" i="1"/>
  <c r="AS310" i="1"/>
  <c r="AR310" i="1"/>
  <c r="AQ310" i="1"/>
  <c r="AP310" i="1"/>
  <c r="AO310" i="1"/>
  <c r="AN310" i="1"/>
  <c r="AM310" i="1"/>
  <c r="AV309" i="1"/>
  <c r="AU309" i="1"/>
  <c r="AT309" i="1"/>
  <c r="AS309" i="1"/>
  <c r="AR309" i="1"/>
  <c r="AQ309" i="1"/>
  <c r="AP309" i="1"/>
  <c r="AO309" i="1"/>
  <c r="AN309" i="1"/>
  <c r="AM309" i="1"/>
  <c r="AV308" i="1"/>
  <c r="AU308" i="1"/>
  <c r="AT308" i="1"/>
  <c r="AS308" i="1"/>
  <c r="AR308" i="1"/>
  <c r="AQ308" i="1"/>
  <c r="AP308" i="1"/>
  <c r="AO308" i="1"/>
  <c r="AN308" i="1"/>
  <c r="AM308" i="1"/>
  <c r="AV307" i="1"/>
  <c r="AU307" i="1"/>
  <c r="AT307" i="1"/>
  <c r="AS307" i="1"/>
  <c r="AR307" i="1"/>
  <c r="AQ307" i="1"/>
  <c r="AP307" i="1"/>
  <c r="AO307" i="1"/>
  <c r="AN307" i="1"/>
  <c r="AM307" i="1"/>
  <c r="AV306" i="1"/>
  <c r="AU306" i="1"/>
  <c r="AT306" i="1"/>
  <c r="AS306" i="1"/>
  <c r="AR306" i="1"/>
  <c r="AQ306" i="1"/>
  <c r="AP306" i="1"/>
  <c r="AO306" i="1"/>
  <c r="AN306" i="1"/>
  <c r="AM306" i="1"/>
  <c r="AV305" i="1"/>
  <c r="AU305" i="1"/>
  <c r="AT305" i="1"/>
  <c r="AS305" i="1"/>
  <c r="AR305" i="1"/>
  <c r="AQ305" i="1"/>
  <c r="AP305" i="1"/>
  <c r="AO305" i="1"/>
  <c r="AN305" i="1"/>
  <c r="AM305" i="1"/>
  <c r="AV304" i="1"/>
  <c r="AU304" i="1"/>
  <c r="AT304" i="1"/>
  <c r="AS304" i="1"/>
  <c r="AR304" i="1"/>
  <c r="AQ304" i="1"/>
  <c r="AP304" i="1"/>
  <c r="AO304" i="1"/>
  <c r="AN304" i="1"/>
  <c r="AM304" i="1"/>
  <c r="AV303" i="1"/>
  <c r="AU303" i="1"/>
  <c r="AT303" i="1"/>
  <c r="AS303" i="1"/>
  <c r="AR303" i="1"/>
  <c r="AQ303" i="1"/>
  <c r="AP303" i="1"/>
  <c r="AO303" i="1"/>
  <c r="AN303" i="1"/>
  <c r="AM303" i="1"/>
  <c r="AV302" i="1"/>
  <c r="AU302" i="1"/>
  <c r="AT302" i="1"/>
  <c r="AS302" i="1"/>
  <c r="AR302" i="1"/>
  <c r="AQ302" i="1"/>
  <c r="AP302" i="1"/>
  <c r="AO302" i="1"/>
  <c r="AN302" i="1"/>
  <c r="AM302" i="1"/>
  <c r="AV301" i="1"/>
  <c r="AU301" i="1"/>
  <c r="AT301" i="1"/>
  <c r="AS301" i="1"/>
  <c r="AR301" i="1"/>
  <c r="AQ301" i="1"/>
  <c r="AP301" i="1"/>
  <c r="AO301" i="1"/>
  <c r="AN301" i="1"/>
  <c r="AM301" i="1"/>
  <c r="AV300" i="1"/>
  <c r="AU300" i="1"/>
  <c r="AT300" i="1"/>
  <c r="AS300" i="1"/>
  <c r="AR300" i="1"/>
  <c r="AQ300" i="1"/>
  <c r="AP300" i="1"/>
  <c r="AO300" i="1"/>
  <c r="AN300" i="1"/>
  <c r="AM300" i="1"/>
  <c r="AV299" i="1"/>
  <c r="AU299" i="1"/>
  <c r="AT299" i="1"/>
  <c r="AS299" i="1"/>
  <c r="AR299" i="1"/>
  <c r="AQ299" i="1"/>
  <c r="AP299" i="1"/>
  <c r="AO299" i="1"/>
  <c r="AN299" i="1"/>
  <c r="AM299" i="1"/>
  <c r="AV298" i="1"/>
  <c r="AU298" i="1"/>
  <c r="AT298" i="1"/>
  <c r="AS298" i="1"/>
  <c r="AR298" i="1"/>
  <c r="AQ298" i="1"/>
  <c r="AP298" i="1"/>
  <c r="AO298" i="1"/>
  <c r="AN298" i="1"/>
  <c r="AM298" i="1"/>
  <c r="AV297" i="1"/>
  <c r="AU297" i="1"/>
  <c r="AT297" i="1"/>
  <c r="AS297" i="1"/>
  <c r="AR297" i="1"/>
  <c r="AQ297" i="1"/>
  <c r="AP297" i="1"/>
  <c r="AO297" i="1"/>
  <c r="AN297" i="1"/>
  <c r="AM297" i="1"/>
  <c r="AV296" i="1"/>
  <c r="AU296" i="1"/>
  <c r="AT296" i="1"/>
  <c r="AS296" i="1"/>
  <c r="AR296" i="1"/>
  <c r="AQ296" i="1"/>
  <c r="AP296" i="1"/>
  <c r="AO296" i="1"/>
  <c r="AN296" i="1"/>
  <c r="AM296" i="1"/>
  <c r="AV295" i="1"/>
  <c r="AU295" i="1"/>
  <c r="AT295" i="1"/>
  <c r="AS295" i="1"/>
  <c r="AR295" i="1"/>
  <c r="AQ295" i="1"/>
  <c r="AP295" i="1"/>
  <c r="AO295" i="1"/>
  <c r="AN295" i="1"/>
  <c r="AM295" i="1"/>
  <c r="AV294" i="1"/>
  <c r="AU294" i="1"/>
  <c r="AT294" i="1"/>
  <c r="AS294" i="1"/>
  <c r="AR294" i="1"/>
  <c r="AQ294" i="1"/>
  <c r="AP294" i="1"/>
  <c r="AO294" i="1"/>
  <c r="AN294" i="1"/>
  <c r="AM294" i="1"/>
  <c r="AV293" i="1"/>
  <c r="AU293" i="1"/>
  <c r="AT293" i="1"/>
  <c r="AS293" i="1"/>
  <c r="AR293" i="1"/>
  <c r="AQ293" i="1"/>
  <c r="AP293" i="1"/>
  <c r="AO293" i="1"/>
  <c r="AN293" i="1"/>
  <c r="AM293" i="1"/>
  <c r="AV292" i="1"/>
  <c r="AU292" i="1"/>
  <c r="AT292" i="1"/>
  <c r="AS292" i="1"/>
  <c r="AR292" i="1"/>
  <c r="AQ292" i="1"/>
  <c r="AP292" i="1"/>
  <c r="AO292" i="1"/>
  <c r="AN292" i="1"/>
  <c r="AM292" i="1"/>
  <c r="AV291" i="1"/>
  <c r="AU291" i="1"/>
  <c r="AT291" i="1"/>
  <c r="AS291" i="1"/>
  <c r="AR291" i="1"/>
  <c r="AQ291" i="1"/>
  <c r="AP291" i="1"/>
  <c r="AO291" i="1"/>
  <c r="AN291" i="1"/>
  <c r="AM291" i="1"/>
  <c r="AV290" i="1"/>
  <c r="AU290" i="1"/>
  <c r="AT290" i="1"/>
  <c r="AS290" i="1"/>
  <c r="AR290" i="1"/>
  <c r="AQ290" i="1"/>
  <c r="AP290" i="1"/>
  <c r="AO290" i="1"/>
  <c r="AN290" i="1"/>
  <c r="AM290" i="1"/>
  <c r="AV289" i="1"/>
  <c r="AU289" i="1"/>
  <c r="AT289" i="1"/>
  <c r="AS289" i="1"/>
  <c r="AR289" i="1"/>
  <c r="AQ289" i="1"/>
  <c r="AP289" i="1"/>
  <c r="AO289" i="1"/>
  <c r="AN289" i="1"/>
  <c r="AM289" i="1"/>
  <c r="AV288" i="1"/>
  <c r="AU288" i="1"/>
  <c r="AT288" i="1"/>
  <c r="AS288" i="1"/>
  <c r="AR288" i="1"/>
  <c r="AQ288" i="1"/>
  <c r="AP288" i="1"/>
  <c r="AO288" i="1"/>
  <c r="AN288" i="1"/>
  <c r="AM288" i="1"/>
  <c r="AV287" i="1"/>
  <c r="AU287" i="1"/>
  <c r="AT287" i="1"/>
  <c r="AS287" i="1"/>
  <c r="AR287" i="1"/>
  <c r="AQ287" i="1"/>
  <c r="AP287" i="1"/>
  <c r="AO287" i="1"/>
  <c r="AN287" i="1"/>
  <c r="AM287" i="1"/>
  <c r="AV286" i="1"/>
  <c r="AU286" i="1"/>
  <c r="AT286" i="1"/>
  <c r="AS286" i="1"/>
  <c r="AR286" i="1"/>
  <c r="AQ286" i="1"/>
  <c r="AP286" i="1"/>
  <c r="AO286" i="1"/>
  <c r="AN286" i="1"/>
  <c r="AM286" i="1"/>
  <c r="AV285" i="1"/>
  <c r="AU285" i="1"/>
  <c r="AT285" i="1"/>
  <c r="AS285" i="1"/>
  <c r="AR285" i="1"/>
  <c r="AQ285" i="1"/>
  <c r="AP285" i="1"/>
  <c r="AO285" i="1"/>
  <c r="AN285" i="1"/>
  <c r="AM285" i="1"/>
  <c r="AV284" i="1"/>
  <c r="AU284" i="1"/>
  <c r="AT284" i="1"/>
  <c r="AS284" i="1"/>
  <c r="AR284" i="1"/>
  <c r="AQ284" i="1"/>
  <c r="AP284" i="1"/>
  <c r="AO284" i="1"/>
  <c r="AN284" i="1"/>
  <c r="AM284" i="1"/>
  <c r="AV283" i="1"/>
  <c r="AU283" i="1"/>
  <c r="AT283" i="1"/>
  <c r="AS283" i="1"/>
  <c r="AR283" i="1"/>
  <c r="AQ283" i="1"/>
  <c r="AP283" i="1"/>
  <c r="AO283" i="1"/>
  <c r="AN283" i="1"/>
  <c r="AM283" i="1"/>
  <c r="AV282" i="1"/>
  <c r="AU282" i="1"/>
  <c r="AT282" i="1"/>
  <c r="AS282" i="1"/>
  <c r="AR282" i="1"/>
  <c r="AQ282" i="1"/>
  <c r="AP282" i="1"/>
  <c r="AO282" i="1"/>
  <c r="AN282" i="1"/>
  <c r="AM282" i="1"/>
  <c r="AV281" i="1"/>
  <c r="AU281" i="1"/>
  <c r="AT281" i="1"/>
  <c r="AS281" i="1"/>
  <c r="AR281" i="1"/>
  <c r="AQ281" i="1"/>
  <c r="AP281" i="1"/>
  <c r="AO281" i="1"/>
  <c r="AN281" i="1"/>
  <c r="AM281" i="1"/>
  <c r="AV280" i="1"/>
  <c r="AU280" i="1"/>
  <c r="AT280" i="1"/>
  <c r="AS280" i="1"/>
  <c r="AR280" i="1"/>
  <c r="AQ280" i="1"/>
  <c r="AP280" i="1"/>
  <c r="AO280" i="1"/>
  <c r="AN280" i="1"/>
  <c r="AM280" i="1"/>
  <c r="AV279" i="1"/>
  <c r="AU279" i="1"/>
  <c r="AT279" i="1"/>
  <c r="AS279" i="1"/>
  <c r="AR279" i="1"/>
  <c r="AQ279" i="1"/>
  <c r="AP279" i="1"/>
  <c r="AO279" i="1"/>
  <c r="AN279" i="1"/>
  <c r="AM279" i="1"/>
  <c r="AV278" i="1"/>
  <c r="AU278" i="1"/>
  <c r="AT278" i="1"/>
  <c r="AS278" i="1"/>
  <c r="AR278" i="1"/>
  <c r="AQ278" i="1"/>
  <c r="AP278" i="1"/>
  <c r="AO278" i="1"/>
  <c r="AN278" i="1"/>
  <c r="AM278" i="1"/>
  <c r="AV277" i="1"/>
  <c r="AU277" i="1"/>
  <c r="AT277" i="1"/>
  <c r="AS277" i="1"/>
  <c r="AR277" i="1"/>
  <c r="AQ277" i="1"/>
  <c r="AP277" i="1"/>
  <c r="AO277" i="1"/>
  <c r="AN277" i="1"/>
  <c r="AM277" i="1"/>
  <c r="AV276" i="1"/>
  <c r="AU276" i="1"/>
  <c r="AT276" i="1"/>
  <c r="AS276" i="1"/>
  <c r="AR276" i="1"/>
  <c r="AQ276" i="1"/>
  <c r="AP276" i="1"/>
  <c r="AO276" i="1"/>
  <c r="AN276" i="1"/>
  <c r="AM276" i="1"/>
  <c r="AV275" i="1"/>
  <c r="AU275" i="1"/>
  <c r="AT275" i="1"/>
  <c r="AS275" i="1"/>
  <c r="AR275" i="1"/>
  <c r="AQ275" i="1"/>
  <c r="AP275" i="1"/>
  <c r="AO275" i="1"/>
  <c r="AN275" i="1"/>
  <c r="AM275" i="1"/>
  <c r="AV274" i="1"/>
  <c r="AU274" i="1"/>
  <c r="AT274" i="1"/>
  <c r="AS274" i="1"/>
  <c r="AR274" i="1"/>
  <c r="AQ274" i="1"/>
  <c r="AP274" i="1"/>
  <c r="AO274" i="1"/>
  <c r="AN274" i="1"/>
  <c r="AM274" i="1"/>
  <c r="AV273" i="1"/>
  <c r="AU273" i="1"/>
  <c r="AT273" i="1"/>
  <c r="AS273" i="1"/>
  <c r="AR273" i="1"/>
  <c r="AQ273" i="1"/>
  <c r="AP273" i="1"/>
  <c r="AO273" i="1"/>
  <c r="AN273" i="1"/>
  <c r="AM273" i="1"/>
  <c r="AV272" i="1"/>
  <c r="AU272" i="1"/>
  <c r="AT272" i="1"/>
  <c r="AS272" i="1"/>
  <c r="AR272" i="1"/>
  <c r="AQ272" i="1"/>
  <c r="AP272" i="1"/>
  <c r="AO272" i="1"/>
  <c r="AN272" i="1"/>
  <c r="AM272" i="1"/>
  <c r="AV271" i="1"/>
  <c r="AU271" i="1"/>
  <c r="AT271" i="1"/>
  <c r="AS271" i="1"/>
  <c r="AR271" i="1"/>
  <c r="AQ271" i="1"/>
  <c r="AP271" i="1"/>
  <c r="AO271" i="1"/>
  <c r="AN271" i="1"/>
  <c r="AM271" i="1"/>
  <c r="AV270" i="1"/>
  <c r="AU270" i="1"/>
  <c r="AT270" i="1"/>
  <c r="AS270" i="1"/>
  <c r="AR270" i="1"/>
  <c r="AQ270" i="1"/>
  <c r="AP270" i="1"/>
  <c r="AO270" i="1"/>
  <c r="AN270" i="1"/>
  <c r="AM270" i="1"/>
  <c r="AV269" i="1"/>
  <c r="AU269" i="1"/>
  <c r="AT269" i="1"/>
  <c r="AS269" i="1"/>
  <c r="AR269" i="1"/>
  <c r="AQ269" i="1"/>
  <c r="AP269" i="1"/>
  <c r="AO269" i="1"/>
  <c r="AN269" i="1"/>
  <c r="AM269" i="1"/>
  <c r="AV268" i="1"/>
  <c r="AU268" i="1"/>
  <c r="AT268" i="1"/>
  <c r="AS268" i="1"/>
  <c r="AR268" i="1"/>
  <c r="AQ268" i="1"/>
  <c r="AP268" i="1"/>
  <c r="AO268" i="1"/>
  <c r="AN268" i="1"/>
  <c r="AM268" i="1"/>
  <c r="AV267" i="1"/>
  <c r="AU267" i="1"/>
  <c r="AT267" i="1"/>
  <c r="AS267" i="1"/>
  <c r="AR267" i="1"/>
  <c r="AQ267" i="1"/>
  <c r="AP267" i="1"/>
  <c r="AO267" i="1"/>
  <c r="AN267" i="1"/>
  <c r="AM267" i="1"/>
  <c r="AV266" i="1"/>
  <c r="AU266" i="1"/>
  <c r="AT266" i="1"/>
  <c r="AS266" i="1"/>
  <c r="AR266" i="1"/>
  <c r="AQ266" i="1"/>
  <c r="AP266" i="1"/>
  <c r="AO266" i="1"/>
  <c r="AN266" i="1"/>
  <c r="AM266" i="1"/>
  <c r="AV265" i="1"/>
  <c r="AU265" i="1"/>
  <c r="AT265" i="1"/>
  <c r="AS265" i="1"/>
  <c r="AR265" i="1"/>
  <c r="AQ265" i="1"/>
  <c r="AP265" i="1"/>
  <c r="AO265" i="1"/>
  <c r="AN265" i="1"/>
  <c r="AM265" i="1"/>
  <c r="AV264" i="1"/>
  <c r="AU264" i="1"/>
  <c r="AT264" i="1"/>
  <c r="AS264" i="1"/>
  <c r="AR264" i="1"/>
  <c r="AQ264" i="1"/>
  <c r="AP264" i="1"/>
  <c r="AO264" i="1"/>
  <c r="AN264" i="1"/>
  <c r="AM264" i="1"/>
  <c r="AV263" i="1"/>
  <c r="AU263" i="1"/>
  <c r="AT263" i="1"/>
  <c r="AS263" i="1"/>
  <c r="AR263" i="1"/>
  <c r="AQ263" i="1"/>
  <c r="AP263" i="1"/>
  <c r="AO263" i="1"/>
  <c r="AN263" i="1"/>
  <c r="AM263" i="1"/>
  <c r="AV262" i="1"/>
  <c r="AU262" i="1"/>
  <c r="AT262" i="1"/>
  <c r="AS262" i="1"/>
  <c r="AR262" i="1"/>
  <c r="AQ262" i="1"/>
  <c r="AP262" i="1"/>
  <c r="AO262" i="1"/>
  <c r="AN262" i="1"/>
  <c r="AM262" i="1"/>
  <c r="AV261" i="1"/>
  <c r="AU261" i="1"/>
  <c r="AT261" i="1"/>
  <c r="AS261" i="1"/>
  <c r="AR261" i="1"/>
  <c r="AQ261" i="1"/>
  <c r="AP261" i="1"/>
  <c r="AO261" i="1"/>
  <c r="AN261" i="1"/>
  <c r="AM261" i="1"/>
  <c r="AV260" i="1"/>
  <c r="AU260" i="1"/>
  <c r="AT260" i="1"/>
  <c r="AS260" i="1"/>
  <c r="AR260" i="1"/>
  <c r="AQ260" i="1"/>
  <c r="AP260" i="1"/>
  <c r="AO260" i="1"/>
  <c r="AN260" i="1"/>
  <c r="AM260" i="1"/>
  <c r="AV259" i="1"/>
  <c r="AU259" i="1"/>
  <c r="AT259" i="1"/>
  <c r="AS259" i="1"/>
  <c r="AR259" i="1"/>
  <c r="AQ259" i="1"/>
  <c r="AP259" i="1"/>
  <c r="AO259" i="1"/>
  <c r="AN259" i="1"/>
  <c r="AM259" i="1"/>
  <c r="AV258" i="1"/>
  <c r="AU258" i="1"/>
  <c r="AT258" i="1"/>
  <c r="AS258" i="1"/>
  <c r="AR258" i="1"/>
  <c r="AQ258" i="1"/>
  <c r="AP258" i="1"/>
  <c r="AO258" i="1"/>
  <c r="AN258" i="1"/>
  <c r="AM258" i="1"/>
  <c r="AV257" i="1"/>
  <c r="AU257" i="1"/>
  <c r="AT257" i="1"/>
  <c r="AS257" i="1"/>
  <c r="AR257" i="1"/>
  <c r="AQ257" i="1"/>
  <c r="AP257" i="1"/>
  <c r="AO257" i="1"/>
  <c r="AN257" i="1"/>
  <c r="AM257" i="1"/>
  <c r="AV256" i="1"/>
  <c r="AU256" i="1"/>
  <c r="AT256" i="1"/>
  <c r="AS256" i="1"/>
  <c r="AR256" i="1"/>
  <c r="AQ256" i="1"/>
  <c r="AP256" i="1"/>
  <c r="AO256" i="1"/>
  <c r="AN256" i="1"/>
  <c r="AM256" i="1"/>
  <c r="AV255" i="1"/>
  <c r="AU255" i="1"/>
  <c r="AT255" i="1"/>
  <c r="AS255" i="1"/>
  <c r="AR255" i="1"/>
  <c r="AQ255" i="1"/>
  <c r="AP255" i="1"/>
  <c r="AO255" i="1"/>
  <c r="AN255" i="1"/>
  <c r="AM255" i="1"/>
  <c r="AV254" i="1"/>
  <c r="AU254" i="1"/>
  <c r="AT254" i="1"/>
  <c r="AS254" i="1"/>
  <c r="AR254" i="1"/>
  <c r="AQ254" i="1"/>
  <c r="AP254" i="1"/>
  <c r="AO254" i="1"/>
  <c r="AN254" i="1"/>
  <c r="AM254" i="1"/>
  <c r="AV253" i="1"/>
  <c r="AU253" i="1"/>
  <c r="AT253" i="1"/>
  <c r="AS253" i="1"/>
  <c r="AR253" i="1"/>
  <c r="AQ253" i="1"/>
  <c r="AP253" i="1"/>
  <c r="AO253" i="1"/>
  <c r="AN253" i="1"/>
  <c r="AM253" i="1"/>
  <c r="AV252" i="1"/>
  <c r="AU252" i="1"/>
  <c r="AT252" i="1"/>
  <c r="AS252" i="1"/>
  <c r="AR252" i="1"/>
  <c r="AQ252" i="1"/>
  <c r="AP252" i="1"/>
  <c r="AO252" i="1"/>
  <c r="AN252" i="1"/>
  <c r="AM252" i="1"/>
  <c r="AV251" i="1"/>
  <c r="AU251" i="1"/>
  <c r="AT251" i="1"/>
  <c r="AS251" i="1"/>
  <c r="AR251" i="1"/>
  <c r="AQ251" i="1"/>
  <c r="AP251" i="1"/>
  <c r="AO251" i="1"/>
  <c r="AN251" i="1"/>
  <c r="AM251" i="1"/>
  <c r="AV250" i="1"/>
  <c r="AU250" i="1"/>
  <c r="AT250" i="1"/>
  <c r="AS250" i="1"/>
  <c r="AR250" i="1"/>
  <c r="AQ250" i="1"/>
  <c r="AP250" i="1"/>
  <c r="AO250" i="1"/>
  <c r="AN250" i="1"/>
  <c r="AM250" i="1"/>
  <c r="AV249" i="1"/>
  <c r="AU249" i="1"/>
  <c r="AT249" i="1"/>
  <c r="AS249" i="1"/>
  <c r="AR249" i="1"/>
  <c r="AQ249" i="1"/>
  <c r="AP249" i="1"/>
  <c r="AO249" i="1"/>
  <c r="AN249" i="1"/>
  <c r="AM249" i="1"/>
  <c r="AV248" i="1"/>
  <c r="AU248" i="1"/>
  <c r="AT248" i="1"/>
  <c r="AS248" i="1"/>
  <c r="AR248" i="1"/>
  <c r="AQ248" i="1"/>
  <c r="AP248" i="1"/>
  <c r="AO248" i="1"/>
  <c r="AN248" i="1"/>
  <c r="AM248" i="1"/>
  <c r="AV247" i="1"/>
  <c r="AU247" i="1"/>
  <c r="AT247" i="1"/>
  <c r="AS247" i="1"/>
  <c r="AR247" i="1"/>
  <c r="AQ247" i="1"/>
  <c r="AP247" i="1"/>
  <c r="AO247" i="1"/>
  <c r="AN247" i="1"/>
  <c r="AM247" i="1"/>
  <c r="AV246" i="1"/>
  <c r="AU246" i="1"/>
  <c r="AT246" i="1"/>
  <c r="AS246" i="1"/>
  <c r="AR246" i="1"/>
  <c r="AQ246" i="1"/>
  <c r="AP246" i="1"/>
  <c r="AO246" i="1"/>
  <c r="AN246" i="1"/>
  <c r="AM246" i="1"/>
  <c r="AV245" i="1"/>
  <c r="AU245" i="1"/>
  <c r="AT245" i="1"/>
  <c r="AS245" i="1"/>
  <c r="AR245" i="1"/>
  <c r="AQ245" i="1"/>
  <c r="AP245" i="1"/>
  <c r="AO245" i="1"/>
  <c r="AN245" i="1"/>
  <c r="AM245" i="1"/>
  <c r="AV244" i="1"/>
  <c r="AU244" i="1"/>
  <c r="AT244" i="1"/>
  <c r="AS244" i="1"/>
  <c r="AR244" i="1"/>
  <c r="AQ244" i="1"/>
  <c r="AP244" i="1"/>
  <c r="AO244" i="1"/>
  <c r="AN244" i="1"/>
  <c r="AM244" i="1"/>
  <c r="AV243" i="1"/>
  <c r="AU243" i="1"/>
  <c r="AT243" i="1"/>
  <c r="AS243" i="1"/>
  <c r="AR243" i="1"/>
  <c r="AQ243" i="1"/>
  <c r="AP243" i="1"/>
  <c r="AO243" i="1"/>
  <c r="AN243" i="1"/>
  <c r="AM243" i="1"/>
  <c r="AV242" i="1"/>
  <c r="AU242" i="1"/>
  <c r="AT242" i="1"/>
  <c r="AS242" i="1"/>
  <c r="AR242" i="1"/>
  <c r="AQ242" i="1"/>
  <c r="AP242" i="1"/>
  <c r="AO242" i="1"/>
  <c r="AN242" i="1"/>
  <c r="AM242" i="1"/>
  <c r="AV241" i="1"/>
  <c r="AU241" i="1"/>
  <c r="AT241" i="1"/>
  <c r="AS241" i="1"/>
  <c r="AR241" i="1"/>
  <c r="AQ241" i="1"/>
  <c r="AP241" i="1"/>
  <c r="AO241" i="1"/>
  <c r="AN241" i="1"/>
  <c r="AM241" i="1"/>
  <c r="AV240" i="1"/>
  <c r="AU240" i="1"/>
  <c r="AT240" i="1"/>
  <c r="AS240" i="1"/>
  <c r="AR240" i="1"/>
  <c r="AQ240" i="1"/>
  <c r="AP240" i="1"/>
  <c r="AO240" i="1"/>
  <c r="AN240" i="1"/>
  <c r="AM240" i="1"/>
  <c r="AV239" i="1"/>
  <c r="AU239" i="1"/>
  <c r="AT239" i="1"/>
  <c r="AS239" i="1"/>
  <c r="AR239" i="1"/>
  <c r="AQ239" i="1"/>
  <c r="AP239" i="1"/>
  <c r="AO239" i="1"/>
  <c r="AN239" i="1"/>
  <c r="AM239" i="1"/>
  <c r="AV238" i="1"/>
  <c r="AU238" i="1"/>
  <c r="AT238" i="1"/>
  <c r="AS238" i="1"/>
  <c r="AR238" i="1"/>
  <c r="AQ238" i="1"/>
  <c r="AP238" i="1"/>
  <c r="AO238" i="1"/>
  <c r="AN238" i="1"/>
  <c r="AM238" i="1"/>
  <c r="AV237" i="1"/>
  <c r="AU237" i="1"/>
  <c r="AT237" i="1"/>
  <c r="AS237" i="1"/>
  <c r="AR237" i="1"/>
  <c r="AQ237" i="1"/>
  <c r="AP237" i="1"/>
  <c r="AO237" i="1"/>
  <c r="AN237" i="1"/>
  <c r="AM237" i="1"/>
  <c r="AV236" i="1"/>
  <c r="AU236" i="1"/>
  <c r="AT236" i="1"/>
  <c r="AS236" i="1"/>
  <c r="AR236" i="1"/>
  <c r="AQ236" i="1"/>
  <c r="AP236" i="1"/>
  <c r="AO236" i="1"/>
  <c r="AN236" i="1"/>
  <c r="AM236" i="1"/>
  <c r="AV235" i="1"/>
  <c r="AU235" i="1"/>
  <c r="AT235" i="1"/>
  <c r="AS235" i="1"/>
  <c r="AR235" i="1"/>
  <c r="AQ235" i="1"/>
  <c r="AP235" i="1"/>
  <c r="AO235" i="1"/>
  <c r="AN235" i="1"/>
  <c r="AM235" i="1"/>
  <c r="AV234" i="1"/>
  <c r="AU234" i="1"/>
  <c r="AT234" i="1"/>
  <c r="AS234" i="1"/>
  <c r="AR234" i="1"/>
  <c r="AQ234" i="1"/>
  <c r="AP234" i="1"/>
  <c r="AO234" i="1"/>
  <c r="AN234" i="1"/>
  <c r="AM234" i="1"/>
  <c r="AV233" i="1"/>
  <c r="AU233" i="1"/>
  <c r="AT233" i="1"/>
  <c r="AS233" i="1"/>
  <c r="AR233" i="1"/>
  <c r="AQ233" i="1"/>
  <c r="AP233" i="1"/>
  <c r="AO233" i="1"/>
  <c r="AN233" i="1"/>
  <c r="AM233" i="1"/>
  <c r="AV232" i="1"/>
  <c r="AU232" i="1"/>
  <c r="AT232" i="1"/>
  <c r="AS232" i="1"/>
  <c r="AR232" i="1"/>
  <c r="AQ232" i="1"/>
  <c r="AP232" i="1"/>
  <c r="AO232" i="1"/>
  <c r="AN232" i="1"/>
  <c r="AM232" i="1"/>
  <c r="AV231" i="1"/>
  <c r="AU231" i="1"/>
  <c r="AT231" i="1"/>
  <c r="AS231" i="1"/>
  <c r="AR231" i="1"/>
  <c r="AQ231" i="1"/>
  <c r="AP231" i="1"/>
  <c r="AO231" i="1"/>
  <c r="AN231" i="1"/>
  <c r="AM231" i="1"/>
  <c r="AV230" i="1"/>
  <c r="AU230" i="1"/>
  <c r="AT230" i="1"/>
  <c r="AS230" i="1"/>
  <c r="AR230" i="1"/>
  <c r="AQ230" i="1"/>
  <c r="AP230" i="1"/>
  <c r="AO230" i="1"/>
  <c r="AN230" i="1"/>
  <c r="AM230" i="1"/>
  <c r="AV229" i="1"/>
  <c r="AU229" i="1"/>
  <c r="AT229" i="1"/>
  <c r="AS229" i="1"/>
  <c r="AR229" i="1"/>
  <c r="AQ229" i="1"/>
  <c r="AP229" i="1"/>
  <c r="AO229" i="1"/>
  <c r="AN229" i="1"/>
  <c r="AM229" i="1"/>
  <c r="AV228" i="1"/>
  <c r="AU228" i="1"/>
  <c r="AT228" i="1"/>
  <c r="AS228" i="1"/>
  <c r="AR228" i="1"/>
  <c r="AQ228" i="1"/>
  <c r="AP228" i="1"/>
  <c r="AO228" i="1"/>
  <c r="AN228" i="1"/>
  <c r="AM228" i="1"/>
  <c r="AV227" i="1"/>
  <c r="AU227" i="1"/>
  <c r="AT227" i="1"/>
  <c r="AS227" i="1"/>
  <c r="AR227" i="1"/>
  <c r="AQ227" i="1"/>
  <c r="AP227" i="1"/>
  <c r="AO227" i="1"/>
  <c r="AN227" i="1"/>
  <c r="AM227" i="1"/>
  <c r="AV226" i="1"/>
  <c r="AU226" i="1"/>
  <c r="AT226" i="1"/>
  <c r="AS226" i="1"/>
  <c r="AR226" i="1"/>
  <c r="AQ226" i="1"/>
  <c r="AP226" i="1"/>
  <c r="AO226" i="1"/>
  <c r="AN226" i="1"/>
  <c r="AM226" i="1"/>
  <c r="AV225" i="1"/>
  <c r="AU225" i="1"/>
  <c r="AT225" i="1"/>
  <c r="AS225" i="1"/>
  <c r="AR225" i="1"/>
  <c r="AQ225" i="1"/>
  <c r="AP225" i="1"/>
  <c r="AO225" i="1"/>
  <c r="AN225" i="1"/>
  <c r="AM225" i="1"/>
  <c r="AV224" i="1"/>
  <c r="AU224" i="1"/>
  <c r="AT224" i="1"/>
  <c r="AS224" i="1"/>
  <c r="AR224" i="1"/>
  <c r="AQ224" i="1"/>
  <c r="AP224" i="1"/>
  <c r="AO224" i="1"/>
  <c r="AN224" i="1"/>
  <c r="AM224" i="1"/>
  <c r="AV223" i="1"/>
  <c r="AU223" i="1"/>
  <c r="AT223" i="1"/>
  <c r="AS223" i="1"/>
  <c r="AR223" i="1"/>
  <c r="AQ223" i="1"/>
  <c r="AP223" i="1"/>
  <c r="AO223" i="1"/>
  <c r="AN223" i="1"/>
  <c r="AM223" i="1"/>
  <c r="AV222" i="1"/>
  <c r="AU222" i="1"/>
  <c r="AT222" i="1"/>
  <c r="AS222" i="1"/>
  <c r="AR222" i="1"/>
  <c r="AQ222" i="1"/>
  <c r="AP222" i="1"/>
  <c r="AO222" i="1"/>
  <c r="AN222" i="1"/>
  <c r="AM222" i="1"/>
  <c r="AV221" i="1"/>
  <c r="AU221" i="1"/>
  <c r="AT221" i="1"/>
  <c r="AS221" i="1"/>
  <c r="AR221" i="1"/>
  <c r="AQ221" i="1"/>
  <c r="AP221" i="1"/>
  <c r="AO221" i="1"/>
  <c r="AN221" i="1"/>
  <c r="AM221" i="1"/>
  <c r="AV220" i="1"/>
  <c r="AU220" i="1"/>
  <c r="AT220" i="1"/>
  <c r="AS220" i="1"/>
  <c r="AR220" i="1"/>
  <c r="AQ220" i="1"/>
  <c r="AP220" i="1"/>
  <c r="AO220" i="1"/>
  <c r="AN220" i="1"/>
  <c r="AM220" i="1"/>
  <c r="AV219" i="1"/>
  <c r="AU219" i="1"/>
  <c r="AT219" i="1"/>
  <c r="AS219" i="1"/>
  <c r="AR219" i="1"/>
  <c r="AQ219" i="1"/>
  <c r="AP219" i="1"/>
  <c r="AO219" i="1"/>
  <c r="AN219" i="1"/>
  <c r="AM219" i="1"/>
  <c r="AV218" i="1"/>
  <c r="AU218" i="1"/>
  <c r="AT218" i="1"/>
  <c r="AS218" i="1"/>
  <c r="AR218" i="1"/>
  <c r="AQ218" i="1"/>
  <c r="AP218" i="1"/>
  <c r="AO218" i="1"/>
  <c r="AN218" i="1"/>
  <c r="AM218" i="1"/>
  <c r="AV217" i="1"/>
  <c r="AU217" i="1"/>
  <c r="AT217" i="1"/>
  <c r="AS217" i="1"/>
  <c r="AR217" i="1"/>
  <c r="AQ217" i="1"/>
  <c r="AP217" i="1"/>
  <c r="AO217" i="1"/>
  <c r="AN217" i="1"/>
  <c r="AM217" i="1"/>
  <c r="AV216" i="1"/>
  <c r="AU216" i="1"/>
  <c r="AT216" i="1"/>
  <c r="AS216" i="1"/>
  <c r="AR216" i="1"/>
  <c r="AQ216" i="1"/>
  <c r="AP216" i="1"/>
  <c r="AO216" i="1"/>
  <c r="AN216" i="1"/>
  <c r="AM216" i="1"/>
  <c r="AV215" i="1"/>
  <c r="AU215" i="1"/>
  <c r="AT215" i="1"/>
  <c r="AS215" i="1"/>
  <c r="AR215" i="1"/>
  <c r="AQ215" i="1"/>
  <c r="AP215" i="1"/>
  <c r="AO215" i="1"/>
  <c r="AN215" i="1"/>
  <c r="AM215" i="1"/>
  <c r="AV214" i="1"/>
  <c r="AU214" i="1"/>
  <c r="AT214" i="1"/>
  <c r="AS214" i="1"/>
  <c r="AR214" i="1"/>
  <c r="AQ214" i="1"/>
  <c r="AP214" i="1"/>
  <c r="AO214" i="1"/>
  <c r="AN214" i="1"/>
  <c r="AM214" i="1"/>
  <c r="AV213" i="1"/>
  <c r="AU213" i="1"/>
  <c r="AT213" i="1"/>
  <c r="AS213" i="1"/>
  <c r="AR213" i="1"/>
  <c r="AQ213" i="1"/>
  <c r="AP213" i="1"/>
  <c r="AO213" i="1"/>
  <c r="AN213" i="1"/>
  <c r="AM213" i="1"/>
  <c r="AV212" i="1"/>
  <c r="AU212" i="1"/>
  <c r="AT212" i="1"/>
  <c r="AS212" i="1"/>
  <c r="AR212" i="1"/>
  <c r="AQ212" i="1"/>
  <c r="AP212" i="1"/>
  <c r="AO212" i="1"/>
  <c r="AN212" i="1"/>
  <c r="AM212" i="1"/>
  <c r="AV211" i="1"/>
  <c r="AU211" i="1"/>
  <c r="AT211" i="1"/>
  <c r="AS211" i="1"/>
  <c r="AR211" i="1"/>
  <c r="AQ211" i="1"/>
  <c r="AP211" i="1"/>
  <c r="AO211" i="1"/>
  <c r="AN211" i="1"/>
  <c r="AM211" i="1"/>
  <c r="AV210" i="1"/>
  <c r="AU210" i="1"/>
  <c r="AT210" i="1"/>
  <c r="AS210" i="1"/>
  <c r="AR210" i="1"/>
  <c r="AQ210" i="1"/>
  <c r="AP210" i="1"/>
  <c r="AO210" i="1"/>
  <c r="AN210" i="1"/>
  <c r="AM210" i="1"/>
  <c r="AV209" i="1"/>
  <c r="AU209" i="1"/>
  <c r="AT209" i="1"/>
  <c r="AS209" i="1"/>
  <c r="AR209" i="1"/>
  <c r="AQ209" i="1"/>
  <c r="AP209" i="1"/>
  <c r="AO209" i="1"/>
  <c r="AN209" i="1"/>
  <c r="AM209" i="1"/>
  <c r="AV208" i="1"/>
  <c r="AU208" i="1"/>
  <c r="AT208" i="1"/>
  <c r="AS208" i="1"/>
  <c r="AR208" i="1"/>
  <c r="AQ208" i="1"/>
  <c r="AP208" i="1"/>
  <c r="AO208" i="1"/>
  <c r="AN208" i="1"/>
  <c r="AM208" i="1"/>
  <c r="AV207" i="1"/>
  <c r="AU207" i="1"/>
  <c r="AT207" i="1"/>
  <c r="AS207" i="1"/>
  <c r="AR207" i="1"/>
  <c r="AQ207" i="1"/>
  <c r="AP207" i="1"/>
  <c r="AO207" i="1"/>
  <c r="AN207" i="1"/>
  <c r="AM207" i="1"/>
  <c r="AV206" i="1"/>
  <c r="AU206" i="1"/>
  <c r="AT206" i="1"/>
  <c r="AS206" i="1"/>
  <c r="AR206" i="1"/>
  <c r="AQ206" i="1"/>
  <c r="AP206" i="1"/>
  <c r="AO206" i="1"/>
  <c r="AN206" i="1"/>
  <c r="AM206" i="1"/>
  <c r="AV205" i="1"/>
  <c r="AU205" i="1"/>
  <c r="AT205" i="1"/>
  <c r="AS205" i="1"/>
  <c r="AR205" i="1"/>
  <c r="AQ205" i="1"/>
  <c r="AP205" i="1"/>
  <c r="AO205" i="1"/>
  <c r="AN205" i="1"/>
  <c r="AM205" i="1"/>
  <c r="AV204" i="1"/>
  <c r="AU204" i="1"/>
  <c r="AT204" i="1"/>
  <c r="AS204" i="1"/>
  <c r="AR204" i="1"/>
  <c r="AQ204" i="1"/>
  <c r="AP204" i="1"/>
  <c r="AO204" i="1"/>
  <c r="AN204" i="1"/>
  <c r="AM204" i="1"/>
  <c r="AV203" i="1"/>
  <c r="AU203" i="1"/>
  <c r="AT203" i="1"/>
  <c r="AS203" i="1"/>
  <c r="AR203" i="1"/>
  <c r="AQ203" i="1"/>
  <c r="AP203" i="1"/>
  <c r="AO203" i="1"/>
  <c r="AN203" i="1"/>
  <c r="AM203" i="1"/>
  <c r="AV202" i="1"/>
  <c r="AU202" i="1"/>
  <c r="AT202" i="1"/>
  <c r="AS202" i="1"/>
  <c r="AR202" i="1"/>
  <c r="AQ202" i="1"/>
  <c r="AP202" i="1"/>
  <c r="AO202" i="1"/>
  <c r="AN202" i="1"/>
  <c r="AM202" i="1"/>
  <c r="AV201" i="1"/>
  <c r="AU201" i="1"/>
  <c r="AT201" i="1"/>
  <c r="AS201" i="1"/>
  <c r="AR201" i="1"/>
  <c r="AQ201" i="1"/>
  <c r="AP201" i="1"/>
  <c r="AO201" i="1"/>
  <c r="AN201" i="1"/>
  <c r="AM201" i="1"/>
  <c r="AV200" i="1"/>
  <c r="AU200" i="1"/>
  <c r="AT200" i="1"/>
  <c r="AS200" i="1"/>
  <c r="AR200" i="1"/>
  <c r="AQ200" i="1"/>
  <c r="AP200" i="1"/>
  <c r="AO200" i="1"/>
  <c r="AN200" i="1"/>
  <c r="AM200" i="1"/>
  <c r="AV199" i="1"/>
  <c r="AU199" i="1"/>
  <c r="AT199" i="1"/>
  <c r="AS199" i="1"/>
  <c r="AR199" i="1"/>
  <c r="AQ199" i="1"/>
  <c r="AP199" i="1"/>
  <c r="AO199" i="1"/>
  <c r="AN199" i="1"/>
  <c r="AM199" i="1"/>
  <c r="AV198" i="1"/>
  <c r="AU198" i="1"/>
  <c r="AT198" i="1"/>
  <c r="AS198" i="1"/>
  <c r="AR198" i="1"/>
  <c r="AQ198" i="1"/>
  <c r="AP198" i="1"/>
  <c r="AO198" i="1"/>
  <c r="AN198" i="1"/>
  <c r="AM198" i="1"/>
  <c r="AV197" i="1"/>
  <c r="AU197" i="1"/>
  <c r="AT197" i="1"/>
  <c r="AS197" i="1"/>
  <c r="AR197" i="1"/>
  <c r="AQ197" i="1"/>
  <c r="AP197" i="1"/>
  <c r="AO197" i="1"/>
  <c r="AN197" i="1"/>
  <c r="AM197" i="1"/>
  <c r="AV196" i="1"/>
  <c r="AU196" i="1"/>
  <c r="AT196" i="1"/>
  <c r="AS196" i="1"/>
  <c r="AR196" i="1"/>
  <c r="AQ196" i="1"/>
  <c r="AP196" i="1"/>
  <c r="AO196" i="1"/>
  <c r="AN196" i="1"/>
  <c r="AM196" i="1"/>
  <c r="AV195" i="1"/>
  <c r="AU195" i="1"/>
  <c r="AT195" i="1"/>
  <c r="AS195" i="1"/>
  <c r="AR195" i="1"/>
  <c r="AQ195" i="1"/>
  <c r="AP195" i="1"/>
  <c r="AO195" i="1"/>
  <c r="AN195" i="1"/>
  <c r="AM195" i="1"/>
  <c r="AV194" i="1"/>
  <c r="AU194" i="1"/>
  <c r="AT194" i="1"/>
  <c r="AS194" i="1"/>
  <c r="AR194" i="1"/>
  <c r="AQ194" i="1"/>
  <c r="AP194" i="1"/>
  <c r="AO194" i="1"/>
  <c r="AN194" i="1"/>
  <c r="AM194" i="1"/>
  <c r="AV193" i="1"/>
  <c r="AU193" i="1"/>
  <c r="AT193" i="1"/>
  <c r="AS193" i="1"/>
  <c r="AR193" i="1"/>
  <c r="AQ193" i="1"/>
  <c r="AP193" i="1"/>
  <c r="AO193" i="1"/>
  <c r="AN193" i="1"/>
  <c r="AM193" i="1"/>
  <c r="AV192" i="1"/>
  <c r="AU192" i="1"/>
  <c r="AT192" i="1"/>
  <c r="AS192" i="1"/>
  <c r="AR192" i="1"/>
  <c r="AQ192" i="1"/>
  <c r="AP192" i="1"/>
  <c r="AO192" i="1"/>
  <c r="AN192" i="1"/>
  <c r="AM192" i="1"/>
  <c r="AV191" i="1"/>
  <c r="AU191" i="1"/>
  <c r="AT191" i="1"/>
  <c r="AS191" i="1"/>
  <c r="AR191" i="1"/>
  <c r="AQ191" i="1"/>
  <c r="AP191" i="1"/>
  <c r="AO191" i="1"/>
  <c r="AN191" i="1"/>
  <c r="AM191" i="1"/>
  <c r="AV190" i="1"/>
  <c r="AU190" i="1"/>
  <c r="AT190" i="1"/>
  <c r="AS190" i="1"/>
  <c r="AR190" i="1"/>
  <c r="AQ190" i="1"/>
  <c r="AP190" i="1"/>
  <c r="AO190" i="1"/>
  <c r="AN190" i="1"/>
  <c r="AM190" i="1"/>
  <c r="AV189" i="1"/>
  <c r="AU189" i="1"/>
  <c r="AT189" i="1"/>
  <c r="AS189" i="1"/>
  <c r="AR189" i="1"/>
  <c r="AQ189" i="1"/>
  <c r="AP189" i="1"/>
  <c r="AO189" i="1"/>
  <c r="AN189" i="1"/>
  <c r="AM189" i="1"/>
  <c r="AV188" i="1"/>
  <c r="AU188" i="1"/>
  <c r="AT188" i="1"/>
  <c r="AS188" i="1"/>
  <c r="AR188" i="1"/>
  <c r="AQ188" i="1"/>
  <c r="AP188" i="1"/>
  <c r="AO188" i="1"/>
  <c r="AN188" i="1"/>
  <c r="AM188" i="1"/>
  <c r="AV187" i="1"/>
  <c r="AU187" i="1"/>
  <c r="AT187" i="1"/>
  <c r="AS187" i="1"/>
  <c r="AR187" i="1"/>
  <c r="AQ187" i="1"/>
  <c r="AP187" i="1"/>
  <c r="AO187" i="1"/>
  <c r="AN187" i="1"/>
  <c r="AM187" i="1"/>
  <c r="AV186" i="1"/>
  <c r="AU186" i="1"/>
  <c r="AT186" i="1"/>
  <c r="AS186" i="1"/>
  <c r="AR186" i="1"/>
  <c r="AQ186" i="1"/>
  <c r="AP186" i="1"/>
  <c r="AO186" i="1"/>
  <c r="AN186" i="1"/>
  <c r="AM186" i="1"/>
  <c r="AV185" i="1"/>
  <c r="AU185" i="1"/>
  <c r="AT185" i="1"/>
  <c r="AS185" i="1"/>
  <c r="AR185" i="1"/>
  <c r="AQ185" i="1"/>
  <c r="AP185" i="1"/>
  <c r="AO185" i="1"/>
  <c r="AN185" i="1"/>
  <c r="AM185" i="1"/>
  <c r="AV184" i="1"/>
  <c r="AU184" i="1"/>
  <c r="AT184" i="1"/>
  <c r="AS184" i="1"/>
  <c r="AR184" i="1"/>
  <c r="AQ184" i="1"/>
  <c r="AP184" i="1"/>
  <c r="AO184" i="1"/>
  <c r="AN184" i="1"/>
  <c r="AM184" i="1"/>
  <c r="AV183" i="1"/>
  <c r="AU183" i="1"/>
  <c r="AT183" i="1"/>
  <c r="AS183" i="1"/>
  <c r="AR183" i="1"/>
  <c r="AQ183" i="1"/>
  <c r="AP183" i="1"/>
  <c r="AO183" i="1"/>
  <c r="AN183" i="1"/>
  <c r="AM183" i="1"/>
  <c r="AV182" i="1"/>
  <c r="AU182" i="1"/>
  <c r="AT182" i="1"/>
  <c r="AS182" i="1"/>
  <c r="AR182" i="1"/>
  <c r="AQ182" i="1"/>
  <c r="AP182" i="1"/>
  <c r="AO182" i="1"/>
  <c r="AN182" i="1"/>
  <c r="AM182" i="1"/>
  <c r="AV181" i="1"/>
  <c r="AU181" i="1"/>
  <c r="AT181" i="1"/>
  <c r="AS181" i="1"/>
  <c r="AR181" i="1"/>
  <c r="AQ181" i="1"/>
  <c r="AP181" i="1"/>
  <c r="AO181" i="1"/>
  <c r="AN181" i="1"/>
  <c r="AM181" i="1"/>
  <c r="AV180" i="1"/>
  <c r="AU180" i="1"/>
  <c r="AT180" i="1"/>
  <c r="AS180" i="1"/>
  <c r="AR180" i="1"/>
  <c r="AQ180" i="1"/>
  <c r="AP180" i="1"/>
  <c r="AO180" i="1"/>
  <c r="AN180" i="1"/>
  <c r="AM180" i="1"/>
  <c r="AV179" i="1"/>
  <c r="AU179" i="1"/>
  <c r="AT179" i="1"/>
  <c r="AS179" i="1"/>
  <c r="AR179" i="1"/>
  <c r="AQ179" i="1"/>
  <c r="AP179" i="1"/>
  <c r="AO179" i="1"/>
  <c r="AN179" i="1"/>
  <c r="AM179" i="1"/>
  <c r="AV178" i="1"/>
  <c r="AU178" i="1"/>
  <c r="AT178" i="1"/>
  <c r="AS178" i="1"/>
  <c r="AR178" i="1"/>
  <c r="AQ178" i="1"/>
  <c r="AP178" i="1"/>
  <c r="AO178" i="1"/>
  <c r="AN178" i="1"/>
  <c r="AM178" i="1"/>
  <c r="AV177" i="1"/>
  <c r="AU177" i="1"/>
  <c r="AT177" i="1"/>
  <c r="AS177" i="1"/>
  <c r="AR177" i="1"/>
  <c r="AQ177" i="1"/>
  <c r="AP177" i="1"/>
  <c r="AO177" i="1"/>
  <c r="AN177" i="1"/>
  <c r="AM177" i="1"/>
  <c r="AV176" i="1"/>
  <c r="AU176" i="1"/>
  <c r="AT176" i="1"/>
  <c r="AS176" i="1"/>
  <c r="AR176" i="1"/>
  <c r="AQ176" i="1"/>
  <c r="AP176" i="1"/>
  <c r="AO176" i="1"/>
  <c r="AN176" i="1"/>
  <c r="AM176" i="1"/>
  <c r="AV175" i="1"/>
  <c r="AU175" i="1"/>
  <c r="AT175" i="1"/>
  <c r="AS175" i="1"/>
  <c r="AR175" i="1"/>
  <c r="AQ175" i="1"/>
  <c r="AP175" i="1"/>
  <c r="AO175" i="1"/>
  <c r="AN175" i="1"/>
  <c r="AM175" i="1"/>
  <c r="AV174" i="1"/>
  <c r="AU174" i="1"/>
  <c r="AT174" i="1"/>
  <c r="AS174" i="1"/>
  <c r="AR174" i="1"/>
  <c r="AQ174" i="1"/>
  <c r="AP174" i="1"/>
  <c r="AO174" i="1"/>
  <c r="AN174" i="1"/>
  <c r="AM174" i="1"/>
  <c r="AV173" i="1"/>
  <c r="AU173" i="1"/>
  <c r="AT173" i="1"/>
  <c r="AS173" i="1"/>
  <c r="AR173" i="1"/>
  <c r="AQ173" i="1"/>
  <c r="AP173" i="1"/>
  <c r="AO173" i="1"/>
  <c r="AN173" i="1"/>
  <c r="AM173" i="1"/>
  <c r="AV172" i="1"/>
  <c r="AU172" i="1"/>
  <c r="AT172" i="1"/>
  <c r="AS172" i="1"/>
  <c r="AR172" i="1"/>
  <c r="AQ172" i="1"/>
  <c r="AP172" i="1"/>
  <c r="AO172" i="1"/>
  <c r="AN172" i="1"/>
  <c r="AM172" i="1"/>
  <c r="AV171" i="1"/>
  <c r="AU171" i="1"/>
  <c r="AT171" i="1"/>
  <c r="AS171" i="1"/>
  <c r="AR171" i="1"/>
  <c r="AQ171" i="1"/>
  <c r="AP171" i="1"/>
  <c r="AO171" i="1"/>
  <c r="AN171" i="1"/>
  <c r="AM171" i="1"/>
  <c r="AV170" i="1"/>
  <c r="AU170" i="1"/>
  <c r="AT170" i="1"/>
  <c r="AS170" i="1"/>
  <c r="AR170" i="1"/>
  <c r="AQ170" i="1"/>
  <c r="AP170" i="1"/>
  <c r="AO170" i="1"/>
  <c r="AN170" i="1"/>
  <c r="AM170" i="1"/>
  <c r="AV169" i="1"/>
  <c r="AU169" i="1"/>
  <c r="AT169" i="1"/>
  <c r="AS169" i="1"/>
  <c r="AR169" i="1"/>
  <c r="AQ169" i="1"/>
  <c r="AP169" i="1"/>
  <c r="AO169" i="1"/>
  <c r="AN169" i="1"/>
  <c r="AM169" i="1"/>
  <c r="AV168" i="1"/>
  <c r="AU168" i="1"/>
  <c r="AT168" i="1"/>
  <c r="AS168" i="1"/>
  <c r="AR168" i="1"/>
  <c r="AQ168" i="1"/>
  <c r="AP168" i="1"/>
  <c r="AO168" i="1"/>
  <c r="AN168" i="1"/>
  <c r="AM168" i="1"/>
  <c r="AV167" i="1"/>
  <c r="AU167" i="1"/>
  <c r="AT167" i="1"/>
  <c r="AS167" i="1"/>
  <c r="AR167" i="1"/>
  <c r="AQ167" i="1"/>
  <c r="AP167" i="1"/>
  <c r="AO167" i="1"/>
  <c r="AN167" i="1"/>
  <c r="AM167" i="1"/>
  <c r="AV166" i="1"/>
  <c r="AU166" i="1"/>
  <c r="AT166" i="1"/>
  <c r="AS166" i="1"/>
  <c r="AR166" i="1"/>
  <c r="AQ166" i="1"/>
  <c r="AP166" i="1"/>
  <c r="AO166" i="1"/>
  <c r="AN166" i="1"/>
  <c r="AM166" i="1"/>
  <c r="AV165" i="1"/>
  <c r="AU165" i="1"/>
  <c r="AT165" i="1"/>
  <c r="AS165" i="1"/>
  <c r="AR165" i="1"/>
  <c r="AQ165" i="1"/>
  <c r="AP165" i="1"/>
  <c r="AO165" i="1"/>
  <c r="AN165" i="1"/>
  <c r="AM165" i="1"/>
  <c r="AV164" i="1"/>
  <c r="AU164" i="1"/>
  <c r="AT164" i="1"/>
  <c r="AS164" i="1"/>
  <c r="AR164" i="1"/>
  <c r="AQ164" i="1"/>
  <c r="AP164" i="1"/>
  <c r="AO164" i="1"/>
  <c r="AN164" i="1"/>
  <c r="AM164" i="1"/>
  <c r="AV163" i="1"/>
  <c r="AU163" i="1"/>
  <c r="AT163" i="1"/>
  <c r="AS163" i="1"/>
  <c r="AR163" i="1"/>
  <c r="AQ163" i="1"/>
  <c r="AP163" i="1"/>
  <c r="AO163" i="1"/>
  <c r="AN163" i="1"/>
  <c r="AM163" i="1"/>
  <c r="AV162" i="1"/>
  <c r="AU162" i="1"/>
  <c r="AT162" i="1"/>
  <c r="AS162" i="1"/>
  <c r="AR162" i="1"/>
  <c r="AQ162" i="1"/>
  <c r="AP162" i="1"/>
  <c r="AO162" i="1"/>
  <c r="AN162" i="1"/>
  <c r="AM162" i="1"/>
  <c r="AV161" i="1"/>
  <c r="AU161" i="1"/>
  <c r="AT161" i="1"/>
  <c r="AS161" i="1"/>
  <c r="AR161" i="1"/>
  <c r="AQ161" i="1"/>
  <c r="AP161" i="1"/>
  <c r="AO161" i="1"/>
  <c r="AN161" i="1"/>
  <c r="AM161" i="1"/>
  <c r="AV160" i="1"/>
  <c r="AU160" i="1"/>
  <c r="AT160" i="1"/>
  <c r="AS160" i="1"/>
  <c r="AR160" i="1"/>
  <c r="AQ160" i="1"/>
  <c r="AP160" i="1"/>
  <c r="AO160" i="1"/>
  <c r="AN160" i="1"/>
  <c r="AM160" i="1"/>
  <c r="AV159" i="1"/>
  <c r="AU159" i="1"/>
  <c r="AT159" i="1"/>
  <c r="AS159" i="1"/>
  <c r="AR159" i="1"/>
  <c r="AQ159" i="1"/>
  <c r="AP159" i="1"/>
  <c r="AO159" i="1"/>
  <c r="AN159" i="1"/>
  <c r="AM159" i="1"/>
  <c r="AV158" i="1"/>
  <c r="AU158" i="1"/>
  <c r="AT158" i="1"/>
  <c r="AS158" i="1"/>
  <c r="AR158" i="1"/>
  <c r="AQ158" i="1"/>
  <c r="AP158" i="1"/>
  <c r="AO158" i="1"/>
  <c r="AN158" i="1"/>
  <c r="AM158" i="1"/>
  <c r="AV157" i="1"/>
  <c r="AU157" i="1"/>
  <c r="AT157" i="1"/>
  <c r="AS157" i="1"/>
  <c r="AR157" i="1"/>
  <c r="AQ157" i="1"/>
  <c r="AP157" i="1"/>
  <c r="AO157" i="1"/>
  <c r="AN157" i="1"/>
  <c r="AM157" i="1"/>
  <c r="AV156" i="1"/>
  <c r="AU156" i="1"/>
  <c r="AT156" i="1"/>
  <c r="AS156" i="1"/>
  <c r="AR156" i="1"/>
  <c r="AQ156" i="1"/>
  <c r="AP156" i="1"/>
  <c r="AO156" i="1"/>
  <c r="AN156" i="1"/>
  <c r="AM156" i="1"/>
  <c r="AV155" i="1"/>
  <c r="AU155" i="1"/>
  <c r="AT155" i="1"/>
  <c r="AS155" i="1"/>
  <c r="AR155" i="1"/>
  <c r="AQ155" i="1"/>
  <c r="AP155" i="1"/>
  <c r="AO155" i="1"/>
  <c r="AN155" i="1"/>
  <c r="AM155" i="1"/>
  <c r="AV154" i="1"/>
  <c r="AU154" i="1"/>
  <c r="AT154" i="1"/>
  <c r="AS154" i="1"/>
  <c r="AR154" i="1"/>
  <c r="AQ154" i="1"/>
  <c r="AP154" i="1"/>
  <c r="AO154" i="1"/>
  <c r="AN154" i="1"/>
  <c r="AM154" i="1"/>
  <c r="AV153" i="1"/>
  <c r="AU153" i="1"/>
  <c r="AT153" i="1"/>
  <c r="AS153" i="1"/>
  <c r="AR153" i="1"/>
  <c r="AQ153" i="1"/>
  <c r="AP153" i="1"/>
  <c r="AO153" i="1"/>
  <c r="AN153" i="1"/>
  <c r="AM153" i="1"/>
  <c r="AV152" i="1"/>
  <c r="AU152" i="1"/>
  <c r="AT152" i="1"/>
  <c r="AS152" i="1"/>
  <c r="AR152" i="1"/>
  <c r="AQ152" i="1"/>
  <c r="AP152" i="1"/>
  <c r="AO152" i="1"/>
  <c r="AN152" i="1"/>
  <c r="AM152" i="1"/>
  <c r="AV151" i="1"/>
  <c r="AU151" i="1"/>
  <c r="AT151" i="1"/>
  <c r="AS151" i="1"/>
  <c r="AR151" i="1"/>
  <c r="AQ151" i="1"/>
  <c r="AP151" i="1"/>
  <c r="AO151" i="1"/>
  <c r="AN151" i="1"/>
  <c r="AM151" i="1"/>
  <c r="AV150" i="1"/>
  <c r="AU150" i="1"/>
  <c r="AT150" i="1"/>
  <c r="AS150" i="1"/>
  <c r="AR150" i="1"/>
  <c r="AQ150" i="1"/>
  <c r="AP150" i="1"/>
  <c r="AO150" i="1"/>
  <c r="AN150" i="1"/>
  <c r="AM150" i="1"/>
  <c r="AV149" i="1"/>
  <c r="AU149" i="1"/>
  <c r="AT149" i="1"/>
  <c r="AS149" i="1"/>
  <c r="AR149" i="1"/>
  <c r="AQ149" i="1"/>
  <c r="AP149" i="1"/>
  <c r="AO149" i="1"/>
  <c r="AN149" i="1"/>
  <c r="AM149" i="1"/>
  <c r="AV148" i="1"/>
  <c r="AU148" i="1"/>
  <c r="AT148" i="1"/>
  <c r="AS148" i="1"/>
  <c r="AR148" i="1"/>
  <c r="AQ148" i="1"/>
  <c r="AP148" i="1"/>
  <c r="AO148" i="1"/>
  <c r="AN148" i="1"/>
  <c r="AM148" i="1"/>
  <c r="AV147" i="1"/>
  <c r="AU147" i="1"/>
  <c r="AT147" i="1"/>
  <c r="AS147" i="1"/>
  <c r="AR147" i="1"/>
  <c r="AQ147" i="1"/>
  <c r="AP147" i="1"/>
  <c r="AO147" i="1"/>
  <c r="AN147" i="1"/>
  <c r="AM147" i="1"/>
  <c r="AV146" i="1"/>
  <c r="AU146" i="1"/>
  <c r="AT146" i="1"/>
  <c r="AS146" i="1"/>
  <c r="AR146" i="1"/>
  <c r="AQ146" i="1"/>
  <c r="AP146" i="1"/>
  <c r="AO146" i="1"/>
  <c r="AN146" i="1"/>
  <c r="AM146" i="1"/>
  <c r="AV145" i="1"/>
  <c r="AU145" i="1"/>
  <c r="AT145" i="1"/>
  <c r="AS145" i="1"/>
  <c r="AR145" i="1"/>
  <c r="AQ145" i="1"/>
  <c r="AP145" i="1"/>
  <c r="AO145" i="1"/>
  <c r="AN145" i="1"/>
  <c r="AM145" i="1"/>
  <c r="AV144" i="1"/>
  <c r="AU144" i="1"/>
  <c r="AT144" i="1"/>
  <c r="AS144" i="1"/>
  <c r="AR144" i="1"/>
  <c r="AQ144" i="1"/>
  <c r="AP144" i="1"/>
  <c r="AO144" i="1"/>
  <c r="AN144" i="1"/>
  <c r="AM144" i="1"/>
  <c r="AV143" i="1"/>
  <c r="AU143" i="1"/>
  <c r="AT143" i="1"/>
  <c r="AS143" i="1"/>
  <c r="AR143" i="1"/>
  <c r="AQ143" i="1"/>
  <c r="AP143" i="1"/>
  <c r="AO143" i="1"/>
  <c r="AN143" i="1"/>
  <c r="AM143" i="1"/>
  <c r="AV142" i="1"/>
  <c r="AU142" i="1"/>
  <c r="AT142" i="1"/>
  <c r="AS142" i="1"/>
  <c r="AR142" i="1"/>
  <c r="AQ142" i="1"/>
  <c r="AP142" i="1"/>
  <c r="AO142" i="1"/>
  <c r="AN142" i="1"/>
  <c r="AM142" i="1"/>
  <c r="AV141" i="1"/>
  <c r="AU141" i="1"/>
  <c r="AT141" i="1"/>
  <c r="AS141" i="1"/>
  <c r="AR141" i="1"/>
  <c r="AQ141" i="1"/>
  <c r="AP141" i="1"/>
  <c r="AO141" i="1"/>
  <c r="AN141" i="1"/>
  <c r="AM141" i="1"/>
  <c r="AV140" i="1"/>
  <c r="AU140" i="1"/>
  <c r="AT140" i="1"/>
  <c r="AS140" i="1"/>
  <c r="AR140" i="1"/>
  <c r="AQ140" i="1"/>
  <c r="AP140" i="1"/>
  <c r="AO140" i="1"/>
  <c r="AN140" i="1"/>
  <c r="AM140" i="1"/>
  <c r="AV139" i="1"/>
  <c r="AU139" i="1"/>
  <c r="AT139" i="1"/>
  <c r="AS139" i="1"/>
  <c r="AR139" i="1"/>
  <c r="AQ139" i="1"/>
  <c r="AP139" i="1"/>
  <c r="AO139" i="1"/>
  <c r="AN139" i="1"/>
  <c r="AM139" i="1"/>
  <c r="AV138" i="1"/>
  <c r="AU138" i="1"/>
  <c r="AT138" i="1"/>
  <c r="AS138" i="1"/>
  <c r="AR138" i="1"/>
  <c r="AQ138" i="1"/>
  <c r="AP138" i="1"/>
  <c r="AO138" i="1"/>
  <c r="AN138" i="1"/>
  <c r="AM138" i="1"/>
  <c r="AV137" i="1"/>
  <c r="AU137" i="1"/>
  <c r="AT137" i="1"/>
  <c r="AS137" i="1"/>
  <c r="AR137" i="1"/>
  <c r="AQ137" i="1"/>
  <c r="AP137" i="1"/>
  <c r="AO137" i="1"/>
  <c r="AN137" i="1"/>
  <c r="AM137" i="1"/>
  <c r="AV136" i="1"/>
  <c r="AU136" i="1"/>
  <c r="AT136" i="1"/>
  <c r="AS136" i="1"/>
  <c r="AR136" i="1"/>
  <c r="AQ136" i="1"/>
  <c r="AP136" i="1"/>
  <c r="AO136" i="1"/>
  <c r="AN136" i="1"/>
  <c r="AM136" i="1"/>
  <c r="AV135" i="1"/>
  <c r="AU135" i="1"/>
  <c r="AT135" i="1"/>
  <c r="AS135" i="1"/>
  <c r="AR135" i="1"/>
  <c r="AQ135" i="1"/>
  <c r="AP135" i="1"/>
  <c r="AO135" i="1"/>
  <c r="AN135" i="1"/>
  <c r="AM135" i="1"/>
  <c r="AV134" i="1"/>
  <c r="AU134" i="1"/>
  <c r="AT134" i="1"/>
  <c r="AS134" i="1"/>
  <c r="AR134" i="1"/>
  <c r="AQ134" i="1"/>
  <c r="AP134" i="1"/>
  <c r="AO134" i="1"/>
  <c r="AN134" i="1"/>
  <c r="AM134" i="1"/>
  <c r="AV133" i="1"/>
  <c r="AU133" i="1"/>
  <c r="AT133" i="1"/>
  <c r="AS133" i="1"/>
  <c r="AR133" i="1"/>
  <c r="AQ133" i="1"/>
  <c r="AP133" i="1"/>
  <c r="AO133" i="1"/>
  <c r="AN133" i="1"/>
  <c r="AM133" i="1"/>
  <c r="AV132" i="1"/>
  <c r="AU132" i="1"/>
  <c r="AT132" i="1"/>
  <c r="AS132" i="1"/>
  <c r="AR132" i="1"/>
  <c r="AQ132" i="1"/>
  <c r="AP132" i="1"/>
  <c r="AO132" i="1"/>
  <c r="AN132" i="1"/>
  <c r="AM132" i="1"/>
  <c r="AV131" i="1"/>
  <c r="AU131" i="1"/>
  <c r="AT131" i="1"/>
  <c r="AS131" i="1"/>
  <c r="AR131" i="1"/>
  <c r="AQ131" i="1"/>
  <c r="AP131" i="1"/>
  <c r="AO131" i="1"/>
  <c r="AN131" i="1"/>
  <c r="AM131" i="1"/>
  <c r="AV130" i="1"/>
  <c r="AU130" i="1"/>
  <c r="AT130" i="1"/>
  <c r="AS130" i="1"/>
  <c r="AR130" i="1"/>
  <c r="AQ130" i="1"/>
  <c r="AP130" i="1"/>
  <c r="AO130" i="1"/>
  <c r="AN130" i="1"/>
  <c r="AM130" i="1"/>
  <c r="AV129" i="1"/>
  <c r="AU129" i="1"/>
  <c r="AT129" i="1"/>
  <c r="AS129" i="1"/>
  <c r="AR129" i="1"/>
  <c r="AQ129" i="1"/>
  <c r="AP129" i="1"/>
  <c r="AO129" i="1"/>
  <c r="AN129" i="1"/>
  <c r="AM129" i="1"/>
  <c r="AV128" i="1"/>
  <c r="AU128" i="1"/>
  <c r="AT128" i="1"/>
  <c r="AS128" i="1"/>
  <c r="AR128" i="1"/>
  <c r="AQ128" i="1"/>
  <c r="AP128" i="1"/>
  <c r="AO128" i="1"/>
  <c r="AN128" i="1"/>
  <c r="AM128" i="1"/>
  <c r="AV127" i="1"/>
  <c r="AU127" i="1"/>
  <c r="AT127" i="1"/>
  <c r="AS127" i="1"/>
  <c r="AR127" i="1"/>
  <c r="AQ127" i="1"/>
  <c r="AP127" i="1"/>
  <c r="AO127" i="1"/>
  <c r="AN127" i="1"/>
  <c r="AM127" i="1"/>
  <c r="AV126" i="1"/>
  <c r="AU126" i="1"/>
  <c r="AT126" i="1"/>
  <c r="AS126" i="1"/>
  <c r="AR126" i="1"/>
  <c r="AQ126" i="1"/>
  <c r="AP126" i="1"/>
  <c r="AO126" i="1"/>
  <c r="AN126" i="1"/>
  <c r="AM126" i="1"/>
  <c r="AV125" i="1"/>
  <c r="AU125" i="1"/>
  <c r="AT125" i="1"/>
  <c r="AS125" i="1"/>
  <c r="AR125" i="1"/>
  <c r="AQ125" i="1"/>
  <c r="AP125" i="1"/>
  <c r="AO125" i="1"/>
  <c r="AN125" i="1"/>
  <c r="AM125" i="1"/>
  <c r="AV124" i="1"/>
  <c r="AU124" i="1"/>
  <c r="AT124" i="1"/>
  <c r="AS124" i="1"/>
  <c r="AR124" i="1"/>
  <c r="AQ124" i="1"/>
  <c r="AP124" i="1"/>
  <c r="AO124" i="1"/>
  <c r="AN124" i="1"/>
  <c r="AM124" i="1"/>
  <c r="AV123" i="1"/>
  <c r="AU123" i="1"/>
  <c r="AT123" i="1"/>
  <c r="AS123" i="1"/>
  <c r="AR123" i="1"/>
  <c r="AQ123" i="1"/>
  <c r="AP123" i="1"/>
  <c r="AO123" i="1"/>
  <c r="AN123" i="1"/>
  <c r="AM123" i="1"/>
  <c r="AV122" i="1"/>
  <c r="AU122" i="1"/>
  <c r="AT122" i="1"/>
  <c r="AS122" i="1"/>
  <c r="AR122" i="1"/>
  <c r="AQ122" i="1"/>
  <c r="AP122" i="1"/>
  <c r="AO122" i="1"/>
  <c r="AN122" i="1"/>
  <c r="AM122" i="1"/>
  <c r="AV121" i="1"/>
  <c r="AU121" i="1"/>
  <c r="AT121" i="1"/>
  <c r="AS121" i="1"/>
  <c r="AR121" i="1"/>
  <c r="AQ121" i="1"/>
  <c r="AP121" i="1"/>
  <c r="AO121" i="1"/>
  <c r="AN121" i="1"/>
  <c r="AM121" i="1"/>
  <c r="AV120" i="1"/>
  <c r="AU120" i="1"/>
  <c r="AT120" i="1"/>
  <c r="AS120" i="1"/>
  <c r="AR120" i="1"/>
  <c r="AQ120" i="1"/>
  <c r="AP120" i="1"/>
  <c r="AO120" i="1"/>
  <c r="AN120" i="1"/>
  <c r="AM120" i="1"/>
  <c r="AV119" i="1"/>
  <c r="AU119" i="1"/>
  <c r="AT119" i="1"/>
  <c r="AS119" i="1"/>
  <c r="AR119" i="1"/>
  <c r="AQ119" i="1"/>
  <c r="AP119" i="1"/>
  <c r="AO119" i="1"/>
  <c r="AN119" i="1"/>
  <c r="AM119" i="1"/>
  <c r="AV118" i="1"/>
  <c r="AU118" i="1"/>
  <c r="AT118" i="1"/>
  <c r="AS118" i="1"/>
  <c r="AR118" i="1"/>
  <c r="AQ118" i="1"/>
  <c r="AP118" i="1"/>
  <c r="AO118" i="1"/>
  <c r="AN118" i="1"/>
  <c r="AM118" i="1"/>
  <c r="AV117" i="1"/>
  <c r="AU117" i="1"/>
  <c r="AT117" i="1"/>
  <c r="AS117" i="1"/>
  <c r="AR117" i="1"/>
  <c r="AQ117" i="1"/>
  <c r="AP117" i="1"/>
  <c r="AO117" i="1"/>
  <c r="AN117" i="1"/>
  <c r="AM117" i="1"/>
  <c r="AV116" i="1"/>
  <c r="AU116" i="1"/>
  <c r="AT116" i="1"/>
  <c r="AS116" i="1"/>
  <c r="AR116" i="1"/>
  <c r="AQ116" i="1"/>
  <c r="AP116" i="1"/>
  <c r="AO116" i="1"/>
  <c r="AN116" i="1"/>
  <c r="AM116" i="1"/>
  <c r="AV115" i="1"/>
  <c r="AU115" i="1"/>
  <c r="AT115" i="1"/>
  <c r="AS115" i="1"/>
  <c r="AR115" i="1"/>
  <c r="AQ115" i="1"/>
  <c r="AP115" i="1"/>
  <c r="AO115" i="1"/>
  <c r="AN115" i="1"/>
  <c r="AM115" i="1"/>
  <c r="AV114" i="1"/>
  <c r="AU114" i="1"/>
  <c r="AT114" i="1"/>
  <c r="AS114" i="1"/>
  <c r="AR114" i="1"/>
  <c r="AQ114" i="1"/>
  <c r="AP114" i="1"/>
  <c r="AO114" i="1"/>
  <c r="AN114" i="1"/>
  <c r="AM114" i="1"/>
  <c r="AV113" i="1"/>
  <c r="AU113" i="1"/>
  <c r="AT113" i="1"/>
  <c r="AS113" i="1"/>
  <c r="AR113" i="1"/>
  <c r="AQ113" i="1"/>
  <c r="AP113" i="1"/>
  <c r="AO113" i="1"/>
  <c r="AN113" i="1"/>
  <c r="AM113" i="1"/>
  <c r="AV112" i="1"/>
  <c r="AU112" i="1"/>
  <c r="AT112" i="1"/>
  <c r="AS112" i="1"/>
  <c r="AR112" i="1"/>
  <c r="AQ112" i="1"/>
  <c r="AP112" i="1"/>
  <c r="AO112" i="1"/>
  <c r="AN112" i="1"/>
  <c r="AM112" i="1"/>
  <c r="AV111" i="1"/>
  <c r="AU111" i="1"/>
  <c r="AT111" i="1"/>
  <c r="AS111" i="1"/>
  <c r="AR111" i="1"/>
  <c r="AQ111" i="1"/>
  <c r="AP111" i="1"/>
  <c r="AO111" i="1"/>
  <c r="AN111" i="1"/>
  <c r="AM111" i="1"/>
  <c r="AV110" i="1"/>
  <c r="AU110" i="1"/>
  <c r="AT110" i="1"/>
  <c r="AS110" i="1"/>
  <c r="AR110" i="1"/>
  <c r="AQ110" i="1"/>
  <c r="AP110" i="1"/>
  <c r="AO110" i="1"/>
  <c r="AN110" i="1"/>
  <c r="AM110" i="1"/>
  <c r="AV109" i="1"/>
  <c r="AU109" i="1"/>
  <c r="AT109" i="1"/>
  <c r="AS109" i="1"/>
  <c r="AR109" i="1"/>
  <c r="AQ109" i="1"/>
  <c r="AP109" i="1"/>
  <c r="AO109" i="1"/>
  <c r="AN109" i="1"/>
  <c r="AM109" i="1"/>
  <c r="AV108" i="1"/>
  <c r="AU108" i="1"/>
  <c r="AT108" i="1"/>
  <c r="AS108" i="1"/>
  <c r="AR108" i="1"/>
  <c r="AQ108" i="1"/>
  <c r="AP108" i="1"/>
  <c r="AO108" i="1"/>
  <c r="AN108" i="1"/>
  <c r="AM108" i="1"/>
  <c r="AV107" i="1"/>
  <c r="AU107" i="1"/>
  <c r="AT107" i="1"/>
  <c r="AS107" i="1"/>
  <c r="AR107" i="1"/>
  <c r="AQ107" i="1"/>
  <c r="AP107" i="1"/>
  <c r="AO107" i="1"/>
  <c r="AN107" i="1"/>
  <c r="AM107" i="1"/>
  <c r="AV106" i="1"/>
  <c r="AU106" i="1"/>
  <c r="AT106" i="1"/>
  <c r="AS106" i="1"/>
  <c r="AR106" i="1"/>
  <c r="AQ106" i="1"/>
  <c r="AP106" i="1"/>
  <c r="AO106" i="1"/>
  <c r="AN106" i="1"/>
  <c r="AM106" i="1"/>
  <c r="AV105" i="1"/>
  <c r="AU105" i="1"/>
  <c r="AT105" i="1"/>
  <c r="AS105" i="1"/>
  <c r="AR105" i="1"/>
  <c r="AQ105" i="1"/>
  <c r="AP105" i="1"/>
  <c r="AO105" i="1"/>
  <c r="AN105" i="1"/>
  <c r="AM105" i="1"/>
  <c r="AV104" i="1"/>
  <c r="AU104" i="1"/>
  <c r="AT104" i="1"/>
  <c r="AS104" i="1"/>
  <c r="AR104" i="1"/>
  <c r="AQ104" i="1"/>
  <c r="AP104" i="1"/>
  <c r="AO104" i="1"/>
  <c r="AN104" i="1"/>
  <c r="AM104" i="1"/>
  <c r="AV103" i="1"/>
  <c r="AU103" i="1"/>
  <c r="AT103" i="1"/>
  <c r="AS103" i="1"/>
  <c r="AR103" i="1"/>
  <c r="AQ103" i="1"/>
  <c r="AP103" i="1"/>
  <c r="AO103" i="1"/>
  <c r="AN103" i="1"/>
  <c r="AM103" i="1"/>
  <c r="AV102" i="1"/>
  <c r="AU102" i="1"/>
  <c r="AT102" i="1"/>
  <c r="AS102" i="1"/>
  <c r="AR102" i="1"/>
  <c r="AQ102" i="1"/>
  <c r="AP102" i="1"/>
  <c r="AO102" i="1"/>
  <c r="AN102" i="1"/>
  <c r="AM102" i="1"/>
  <c r="AV101" i="1"/>
  <c r="AU101" i="1"/>
  <c r="AT101" i="1"/>
  <c r="AS101" i="1"/>
  <c r="AR101" i="1"/>
  <c r="AQ101" i="1"/>
  <c r="AP101" i="1"/>
  <c r="AO101" i="1"/>
  <c r="AN101" i="1"/>
  <c r="AM101" i="1"/>
  <c r="AV100" i="1"/>
  <c r="AU100" i="1"/>
  <c r="AT100" i="1"/>
  <c r="AS100" i="1"/>
  <c r="AR100" i="1"/>
  <c r="AQ100" i="1"/>
  <c r="AP100" i="1"/>
  <c r="AO100" i="1"/>
  <c r="AN100" i="1"/>
  <c r="AM100" i="1"/>
  <c r="AV99" i="1"/>
  <c r="AU99" i="1"/>
  <c r="AT99" i="1"/>
  <c r="AS99" i="1"/>
  <c r="AR99" i="1"/>
  <c r="AQ99" i="1"/>
  <c r="AP99" i="1"/>
  <c r="AO99" i="1"/>
  <c r="AN99" i="1"/>
  <c r="AM99" i="1"/>
  <c r="AV98" i="1"/>
  <c r="AU98" i="1"/>
  <c r="AT98" i="1"/>
  <c r="AS98" i="1"/>
  <c r="AR98" i="1"/>
  <c r="AQ98" i="1"/>
  <c r="AP98" i="1"/>
  <c r="AO98" i="1"/>
  <c r="AN98" i="1"/>
  <c r="AM98" i="1"/>
  <c r="AV97" i="1"/>
  <c r="AU97" i="1"/>
  <c r="AT97" i="1"/>
  <c r="AS97" i="1"/>
  <c r="AR97" i="1"/>
  <c r="AQ97" i="1"/>
  <c r="AP97" i="1"/>
  <c r="AO97" i="1"/>
  <c r="AN97" i="1"/>
  <c r="AM97" i="1"/>
  <c r="AV96" i="1"/>
  <c r="AU96" i="1"/>
  <c r="AT96" i="1"/>
  <c r="AS96" i="1"/>
  <c r="AR96" i="1"/>
  <c r="AQ96" i="1"/>
  <c r="AP96" i="1"/>
  <c r="AO96" i="1"/>
  <c r="AN96" i="1"/>
  <c r="AM96" i="1"/>
  <c r="AV95" i="1"/>
  <c r="AU95" i="1"/>
  <c r="AT95" i="1"/>
  <c r="AS95" i="1"/>
  <c r="AR95" i="1"/>
  <c r="AQ95" i="1"/>
  <c r="AP95" i="1"/>
  <c r="AO95" i="1"/>
  <c r="AN95" i="1"/>
  <c r="AM95" i="1"/>
  <c r="AV94" i="1"/>
  <c r="AU94" i="1"/>
  <c r="AT94" i="1"/>
  <c r="AS94" i="1"/>
  <c r="AR94" i="1"/>
  <c r="AQ94" i="1"/>
  <c r="AP94" i="1"/>
  <c r="AO94" i="1"/>
  <c r="AN94" i="1"/>
  <c r="AM94" i="1"/>
  <c r="AV93" i="1"/>
  <c r="AU93" i="1"/>
  <c r="AT93" i="1"/>
  <c r="AS93" i="1"/>
  <c r="AR93" i="1"/>
  <c r="AQ93" i="1"/>
  <c r="AP93" i="1"/>
  <c r="AO93" i="1"/>
  <c r="AN93" i="1"/>
  <c r="AM93" i="1"/>
  <c r="AV92" i="1"/>
  <c r="AU92" i="1"/>
  <c r="AT92" i="1"/>
  <c r="AS92" i="1"/>
  <c r="AR92" i="1"/>
  <c r="AQ92" i="1"/>
  <c r="AP92" i="1"/>
  <c r="AO92" i="1"/>
  <c r="AN92" i="1"/>
  <c r="AM92" i="1"/>
  <c r="AV91" i="1"/>
  <c r="AU91" i="1"/>
  <c r="AT91" i="1"/>
  <c r="AS91" i="1"/>
  <c r="AR91" i="1"/>
  <c r="AQ91" i="1"/>
  <c r="AP91" i="1"/>
  <c r="AO91" i="1"/>
  <c r="AN91" i="1"/>
  <c r="AM91" i="1"/>
  <c r="AV90" i="1"/>
  <c r="AU90" i="1"/>
  <c r="AT90" i="1"/>
  <c r="AS90" i="1"/>
  <c r="AR90" i="1"/>
  <c r="AQ90" i="1"/>
  <c r="AP90" i="1"/>
  <c r="AO90" i="1"/>
  <c r="AN90" i="1"/>
  <c r="AM90" i="1"/>
  <c r="AV89" i="1"/>
  <c r="AU89" i="1"/>
  <c r="AT89" i="1"/>
  <c r="AS89" i="1"/>
  <c r="AR89" i="1"/>
  <c r="AQ89" i="1"/>
  <c r="AP89" i="1"/>
  <c r="AO89" i="1"/>
  <c r="AN89" i="1"/>
  <c r="AM89" i="1"/>
  <c r="AV88" i="1"/>
  <c r="AU88" i="1"/>
  <c r="AT88" i="1"/>
  <c r="AS88" i="1"/>
  <c r="AR88" i="1"/>
  <c r="AQ88" i="1"/>
  <c r="AP88" i="1"/>
  <c r="AO88" i="1"/>
  <c r="AN88" i="1"/>
  <c r="AM88" i="1"/>
  <c r="AV87" i="1"/>
  <c r="AU87" i="1"/>
  <c r="AT87" i="1"/>
  <c r="AS87" i="1"/>
  <c r="AR87" i="1"/>
  <c r="AQ87" i="1"/>
  <c r="AP87" i="1"/>
  <c r="AO87" i="1"/>
  <c r="AN87" i="1"/>
  <c r="AM87" i="1"/>
  <c r="AV86" i="1"/>
  <c r="AU86" i="1"/>
  <c r="AT86" i="1"/>
  <c r="AS86" i="1"/>
  <c r="AR86" i="1"/>
  <c r="AQ86" i="1"/>
  <c r="AP86" i="1"/>
  <c r="AO86" i="1"/>
  <c r="AN86" i="1"/>
  <c r="AM86" i="1"/>
  <c r="AV85" i="1"/>
  <c r="AU85" i="1"/>
  <c r="AT85" i="1"/>
  <c r="AS85" i="1"/>
  <c r="AR85" i="1"/>
  <c r="AQ85" i="1"/>
  <c r="AP85" i="1"/>
  <c r="AO85" i="1"/>
  <c r="AN85" i="1"/>
  <c r="AM85" i="1"/>
  <c r="AV84" i="1"/>
  <c r="AU84" i="1"/>
  <c r="AT84" i="1"/>
  <c r="AS84" i="1"/>
  <c r="AR84" i="1"/>
  <c r="AQ84" i="1"/>
  <c r="AP84" i="1"/>
  <c r="AO84" i="1"/>
  <c r="AN84" i="1"/>
  <c r="AM84" i="1"/>
  <c r="AV83" i="1"/>
  <c r="AU83" i="1"/>
  <c r="AT83" i="1"/>
  <c r="AS83" i="1"/>
  <c r="AR83" i="1"/>
  <c r="AQ83" i="1"/>
  <c r="AP83" i="1"/>
  <c r="AO83" i="1"/>
  <c r="AN83" i="1"/>
  <c r="AM83" i="1"/>
  <c r="AV82" i="1"/>
  <c r="AU82" i="1"/>
  <c r="AT82" i="1"/>
  <c r="AS82" i="1"/>
  <c r="AR82" i="1"/>
  <c r="AQ82" i="1"/>
  <c r="AP82" i="1"/>
  <c r="AO82" i="1"/>
  <c r="AN82" i="1"/>
  <c r="AM82" i="1"/>
  <c r="AV81" i="1"/>
  <c r="AU81" i="1"/>
  <c r="AT81" i="1"/>
  <c r="AS81" i="1"/>
  <c r="AR81" i="1"/>
  <c r="AQ81" i="1"/>
  <c r="AP81" i="1"/>
  <c r="AO81" i="1"/>
  <c r="AN81" i="1"/>
  <c r="AM81" i="1"/>
  <c r="AV80" i="1"/>
  <c r="AU80" i="1"/>
  <c r="AT80" i="1"/>
  <c r="AS80" i="1"/>
  <c r="AR80" i="1"/>
  <c r="AQ80" i="1"/>
  <c r="AP80" i="1"/>
  <c r="AO80" i="1"/>
  <c r="AN80" i="1"/>
  <c r="AM80" i="1"/>
  <c r="AV79" i="1"/>
  <c r="AU79" i="1"/>
  <c r="AT79" i="1"/>
  <c r="AS79" i="1"/>
  <c r="AR79" i="1"/>
  <c r="AQ79" i="1"/>
  <c r="AP79" i="1"/>
  <c r="AO79" i="1"/>
  <c r="AN79" i="1"/>
  <c r="AM79" i="1"/>
  <c r="AV78" i="1"/>
  <c r="AU78" i="1"/>
  <c r="AT78" i="1"/>
  <c r="AS78" i="1"/>
  <c r="AR78" i="1"/>
  <c r="AQ78" i="1"/>
  <c r="AP78" i="1"/>
  <c r="AO78" i="1"/>
  <c r="AN78" i="1"/>
  <c r="AM78" i="1"/>
  <c r="AV77" i="1"/>
  <c r="AU77" i="1"/>
  <c r="AT77" i="1"/>
  <c r="AS77" i="1"/>
  <c r="AR77" i="1"/>
  <c r="AQ77" i="1"/>
  <c r="AP77" i="1"/>
  <c r="AO77" i="1"/>
  <c r="AN77" i="1"/>
  <c r="AM77" i="1"/>
  <c r="AV76" i="1"/>
  <c r="AU76" i="1"/>
  <c r="AT76" i="1"/>
  <c r="AS76" i="1"/>
  <c r="AR76" i="1"/>
  <c r="AQ76" i="1"/>
  <c r="AP76" i="1"/>
  <c r="AO76" i="1"/>
  <c r="AN76" i="1"/>
  <c r="AM76" i="1"/>
  <c r="AV75" i="1"/>
  <c r="AU75" i="1"/>
  <c r="AT75" i="1"/>
  <c r="AS75" i="1"/>
  <c r="AR75" i="1"/>
  <c r="AQ75" i="1"/>
  <c r="AP75" i="1"/>
  <c r="AO75" i="1"/>
  <c r="AN75" i="1"/>
  <c r="AM75" i="1"/>
  <c r="AV74" i="1"/>
  <c r="AU74" i="1"/>
  <c r="AT74" i="1"/>
  <c r="AS74" i="1"/>
  <c r="AR74" i="1"/>
  <c r="AQ74" i="1"/>
  <c r="AP74" i="1"/>
  <c r="AO74" i="1"/>
  <c r="AN74" i="1"/>
  <c r="AM74" i="1"/>
  <c r="AV73" i="1"/>
  <c r="AU73" i="1"/>
  <c r="AT73" i="1"/>
  <c r="AS73" i="1"/>
  <c r="AR73" i="1"/>
  <c r="AQ73" i="1"/>
  <c r="AP73" i="1"/>
  <c r="AO73" i="1"/>
  <c r="AN73" i="1"/>
  <c r="AM73" i="1"/>
  <c r="AV72" i="1"/>
  <c r="AU72" i="1"/>
  <c r="AT72" i="1"/>
  <c r="AS72" i="1"/>
  <c r="AR72" i="1"/>
  <c r="AQ72" i="1"/>
  <c r="AP72" i="1"/>
  <c r="AO72" i="1"/>
  <c r="AN72" i="1"/>
  <c r="AM72" i="1"/>
  <c r="AV71" i="1"/>
  <c r="AU71" i="1"/>
  <c r="AT71" i="1"/>
  <c r="AS71" i="1"/>
  <c r="AR71" i="1"/>
  <c r="AQ71" i="1"/>
  <c r="AP71" i="1"/>
  <c r="AO71" i="1"/>
  <c r="AN71" i="1"/>
  <c r="AM71" i="1"/>
  <c r="AV70" i="1"/>
  <c r="AU70" i="1"/>
  <c r="AT70" i="1"/>
  <c r="AS70" i="1"/>
  <c r="AR70" i="1"/>
  <c r="AQ70" i="1"/>
  <c r="AP70" i="1"/>
  <c r="AO70" i="1"/>
  <c r="AN70" i="1"/>
  <c r="AM70" i="1"/>
  <c r="AV69" i="1"/>
  <c r="AU69" i="1"/>
  <c r="AT69" i="1"/>
  <c r="AS69" i="1"/>
  <c r="AR69" i="1"/>
  <c r="AQ69" i="1"/>
  <c r="AP69" i="1"/>
  <c r="AO69" i="1"/>
  <c r="AN69" i="1"/>
  <c r="AM69" i="1"/>
  <c r="AV68" i="1"/>
  <c r="AU68" i="1"/>
  <c r="AT68" i="1"/>
  <c r="AS68" i="1"/>
  <c r="AR68" i="1"/>
  <c r="AQ68" i="1"/>
  <c r="AP68" i="1"/>
  <c r="AO68" i="1"/>
  <c r="AN68" i="1"/>
  <c r="AM68" i="1"/>
  <c r="AV67" i="1"/>
  <c r="AU67" i="1"/>
  <c r="AT67" i="1"/>
  <c r="AS67" i="1"/>
  <c r="AR67" i="1"/>
  <c r="AQ67" i="1"/>
  <c r="AP67" i="1"/>
  <c r="AO67" i="1"/>
  <c r="AN67" i="1"/>
  <c r="AM67" i="1"/>
  <c r="AV66" i="1"/>
  <c r="AU66" i="1"/>
  <c r="AT66" i="1"/>
  <c r="AS66" i="1"/>
  <c r="AR66" i="1"/>
  <c r="AQ66" i="1"/>
  <c r="AP66" i="1"/>
  <c r="AO66" i="1"/>
  <c r="AN66" i="1"/>
  <c r="AM66" i="1"/>
  <c r="AV65" i="1"/>
  <c r="AU65" i="1"/>
  <c r="AT65" i="1"/>
  <c r="AS65" i="1"/>
  <c r="AR65" i="1"/>
  <c r="AQ65" i="1"/>
  <c r="AP65" i="1"/>
  <c r="AO65" i="1"/>
  <c r="AN65" i="1"/>
  <c r="AM65" i="1"/>
  <c r="AV64" i="1"/>
  <c r="AU64" i="1"/>
  <c r="AT64" i="1"/>
  <c r="AS64" i="1"/>
  <c r="AR64" i="1"/>
  <c r="AQ64" i="1"/>
  <c r="AP64" i="1"/>
  <c r="AO64" i="1"/>
  <c r="AN64" i="1"/>
  <c r="AM64" i="1"/>
  <c r="AV63" i="1"/>
  <c r="AU63" i="1"/>
  <c r="AT63" i="1"/>
  <c r="AS63" i="1"/>
  <c r="AR63" i="1"/>
  <c r="AQ63" i="1"/>
  <c r="AP63" i="1"/>
  <c r="AO63" i="1"/>
  <c r="AN63" i="1"/>
  <c r="AM63" i="1"/>
  <c r="AV62" i="1"/>
  <c r="AU62" i="1"/>
  <c r="AT62" i="1"/>
  <c r="AS62" i="1"/>
  <c r="AR62" i="1"/>
  <c r="AQ62" i="1"/>
  <c r="AP62" i="1"/>
  <c r="AO62" i="1"/>
  <c r="AN62" i="1"/>
  <c r="AM62" i="1"/>
  <c r="AV61" i="1"/>
  <c r="AU61" i="1"/>
  <c r="AT61" i="1"/>
  <c r="AS61" i="1"/>
  <c r="AR61" i="1"/>
  <c r="AQ61" i="1"/>
  <c r="AP61" i="1"/>
  <c r="AO61" i="1"/>
  <c r="AN61" i="1"/>
  <c r="AM61" i="1"/>
  <c r="AV60" i="1"/>
  <c r="AU60" i="1"/>
  <c r="AT60" i="1"/>
  <c r="AS60" i="1"/>
  <c r="AR60" i="1"/>
  <c r="AQ60" i="1"/>
  <c r="AP60" i="1"/>
  <c r="AO60" i="1"/>
  <c r="AN60" i="1"/>
  <c r="AM60" i="1"/>
  <c r="AV59" i="1"/>
  <c r="AU59" i="1"/>
  <c r="AT59" i="1"/>
  <c r="AS59" i="1"/>
  <c r="AR59" i="1"/>
  <c r="AQ59" i="1"/>
  <c r="AP59" i="1"/>
  <c r="AO59" i="1"/>
  <c r="AN59" i="1"/>
  <c r="AM59" i="1"/>
  <c r="AV58" i="1"/>
  <c r="AU58" i="1"/>
  <c r="AT58" i="1"/>
  <c r="AS58" i="1"/>
  <c r="AR58" i="1"/>
  <c r="AQ58" i="1"/>
  <c r="AP58" i="1"/>
  <c r="AO58" i="1"/>
  <c r="AN58" i="1"/>
  <c r="AM58" i="1"/>
  <c r="AV57" i="1"/>
  <c r="AU57" i="1"/>
  <c r="AT57" i="1"/>
  <c r="AS57" i="1"/>
  <c r="AR57" i="1"/>
  <c r="AQ57" i="1"/>
  <c r="AP57" i="1"/>
  <c r="AO57" i="1"/>
  <c r="AN57" i="1"/>
  <c r="AM57" i="1"/>
  <c r="AV56" i="1"/>
  <c r="AU56" i="1"/>
  <c r="AT56" i="1"/>
  <c r="AS56" i="1"/>
  <c r="AR56" i="1"/>
  <c r="AQ56" i="1"/>
  <c r="AP56" i="1"/>
  <c r="AO56" i="1"/>
  <c r="AN56" i="1"/>
  <c r="AM56" i="1"/>
  <c r="AV55" i="1"/>
  <c r="AU55" i="1"/>
  <c r="AT55" i="1"/>
  <c r="AS55" i="1"/>
  <c r="AR55" i="1"/>
  <c r="AQ55" i="1"/>
  <c r="AP55" i="1"/>
  <c r="AO55" i="1"/>
  <c r="AN55" i="1"/>
  <c r="AM55" i="1"/>
  <c r="AV54" i="1"/>
  <c r="AU54" i="1"/>
  <c r="AT54" i="1"/>
  <c r="AS54" i="1"/>
  <c r="AR54" i="1"/>
  <c r="AQ54" i="1"/>
  <c r="AP54" i="1"/>
  <c r="AO54" i="1"/>
  <c r="AN54" i="1"/>
  <c r="AM54" i="1"/>
  <c r="AV53" i="1"/>
  <c r="AU53" i="1"/>
  <c r="AT53" i="1"/>
  <c r="AS53" i="1"/>
  <c r="AR53" i="1"/>
  <c r="AQ53" i="1"/>
  <c r="AP53" i="1"/>
  <c r="AO53" i="1"/>
  <c r="AN53" i="1"/>
  <c r="AM53" i="1"/>
  <c r="AV52" i="1"/>
  <c r="AU52" i="1"/>
  <c r="AT52" i="1"/>
  <c r="AS52" i="1"/>
  <c r="AR52" i="1"/>
  <c r="AQ52" i="1"/>
  <c r="AP52" i="1"/>
  <c r="AO52" i="1"/>
  <c r="AN52" i="1"/>
  <c r="AM52" i="1"/>
  <c r="AV51" i="1"/>
  <c r="AU51" i="1"/>
  <c r="AT51" i="1"/>
  <c r="AS51" i="1"/>
  <c r="AR51" i="1"/>
  <c r="AQ51" i="1"/>
  <c r="AP51" i="1"/>
  <c r="AO51" i="1"/>
  <c r="AN51" i="1"/>
  <c r="AM51" i="1"/>
  <c r="AV50" i="1"/>
  <c r="AU50" i="1"/>
  <c r="AT50" i="1"/>
  <c r="AS50" i="1"/>
  <c r="AR50" i="1"/>
  <c r="AQ50" i="1"/>
  <c r="AP50" i="1"/>
  <c r="AO50" i="1"/>
  <c r="AN50" i="1"/>
  <c r="AM50" i="1"/>
  <c r="AV49" i="1"/>
  <c r="AU49" i="1"/>
  <c r="AT49" i="1"/>
  <c r="AS49" i="1"/>
  <c r="AR49" i="1"/>
  <c r="AQ49" i="1"/>
  <c r="AP49" i="1"/>
  <c r="AO49" i="1"/>
  <c r="AN49" i="1"/>
  <c r="AM49" i="1"/>
  <c r="AV48" i="1"/>
  <c r="AU48" i="1"/>
  <c r="AT48" i="1"/>
  <c r="AS48" i="1"/>
  <c r="AR48" i="1"/>
  <c r="AQ48" i="1"/>
  <c r="AP48" i="1"/>
  <c r="AO48" i="1"/>
  <c r="AN48" i="1"/>
  <c r="AM48" i="1"/>
  <c r="AV47" i="1"/>
  <c r="AU47" i="1"/>
  <c r="AT47" i="1"/>
  <c r="AS47" i="1"/>
  <c r="AR47" i="1"/>
  <c r="AQ47" i="1"/>
  <c r="AP47" i="1"/>
  <c r="AO47" i="1"/>
  <c r="AN47" i="1"/>
  <c r="AM47" i="1"/>
  <c r="AV46" i="1"/>
  <c r="AU46" i="1"/>
  <c r="AT46" i="1"/>
  <c r="AS46" i="1"/>
  <c r="AR46" i="1"/>
  <c r="AQ46" i="1"/>
  <c r="AP46" i="1"/>
  <c r="AO46" i="1"/>
  <c r="AN46" i="1"/>
  <c r="AM46" i="1"/>
  <c r="AV45" i="1"/>
  <c r="AU45" i="1"/>
  <c r="AT45" i="1"/>
  <c r="AS45" i="1"/>
  <c r="AR45" i="1"/>
  <c r="AQ45" i="1"/>
  <c r="AP45" i="1"/>
  <c r="AO45" i="1"/>
  <c r="AN45" i="1"/>
  <c r="AM45" i="1"/>
  <c r="AV44" i="1"/>
  <c r="AU44" i="1"/>
  <c r="AT44" i="1"/>
  <c r="AS44" i="1"/>
  <c r="AR44" i="1"/>
  <c r="AQ44" i="1"/>
  <c r="AP44" i="1"/>
  <c r="AO44" i="1"/>
  <c r="AN44" i="1"/>
  <c r="AM44" i="1"/>
  <c r="AV43" i="1"/>
  <c r="AU43" i="1"/>
  <c r="AT43" i="1"/>
  <c r="AS43" i="1"/>
  <c r="AR43" i="1"/>
  <c r="AQ43" i="1"/>
  <c r="AP43" i="1"/>
  <c r="AO43" i="1"/>
  <c r="AN43" i="1"/>
  <c r="AM43" i="1"/>
  <c r="AV42" i="1"/>
  <c r="AU42" i="1"/>
  <c r="AT42" i="1"/>
  <c r="AS42" i="1"/>
  <c r="AR42" i="1"/>
  <c r="AQ42" i="1"/>
  <c r="AP42" i="1"/>
  <c r="AO42" i="1"/>
  <c r="AN42" i="1"/>
  <c r="AM42" i="1"/>
  <c r="AV41" i="1"/>
  <c r="AU41" i="1"/>
  <c r="AT41" i="1"/>
  <c r="AS41" i="1"/>
  <c r="AR41" i="1"/>
  <c r="AQ41" i="1"/>
  <c r="AP41" i="1"/>
  <c r="AO41" i="1"/>
  <c r="AN41" i="1"/>
  <c r="AM41" i="1"/>
  <c r="AV40" i="1"/>
  <c r="AU40" i="1"/>
  <c r="AT40" i="1"/>
  <c r="AS40" i="1"/>
  <c r="AR40" i="1"/>
  <c r="AQ40" i="1"/>
  <c r="AP40" i="1"/>
  <c r="AO40" i="1"/>
  <c r="AN40" i="1"/>
  <c r="AM40" i="1"/>
  <c r="AV39" i="1"/>
  <c r="AU39" i="1"/>
  <c r="AT39" i="1"/>
  <c r="AS39" i="1"/>
  <c r="AR39" i="1"/>
  <c r="AQ39" i="1"/>
  <c r="AP39" i="1"/>
  <c r="AO39" i="1"/>
  <c r="AN39" i="1"/>
  <c r="AM39" i="1"/>
  <c r="AV38" i="1"/>
  <c r="AU38" i="1"/>
  <c r="AT38" i="1"/>
  <c r="AS38" i="1"/>
  <c r="AR38" i="1"/>
  <c r="AQ38" i="1"/>
  <c r="AP38" i="1"/>
  <c r="AO38" i="1"/>
  <c r="AN38" i="1"/>
  <c r="AM38" i="1"/>
  <c r="AV37" i="1"/>
  <c r="AU37" i="1"/>
  <c r="AT37" i="1"/>
  <c r="AS37" i="1"/>
  <c r="AR37" i="1"/>
  <c r="AQ37" i="1"/>
  <c r="AP37" i="1"/>
  <c r="AO37" i="1"/>
  <c r="AN37" i="1"/>
  <c r="AM37" i="1"/>
  <c r="AV36" i="1"/>
  <c r="AU36" i="1"/>
  <c r="AT36" i="1"/>
  <c r="AS36" i="1"/>
  <c r="AR36" i="1"/>
  <c r="AQ36" i="1"/>
  <c r="AP36" i="1"/>
  <c r="AO36" i="1"/>
  <c r="AN36" i="1"/>
  <c r="AM36" i="1"/>
  <c r="AV35" i="1"/>
  <c r="AU35" i="1"/>
  <c r="AT35" i="1"/>
  <c r="AS35" i="1"/>
  <c r="AR35" i="1"/>
  <c r="AQ35" i="1"/>
  <c r="AP35" i="1"/>
  <c r="AO35" i="1"/>
  <c r="AN35" i="1"/>
  <c r="AM35" i="1"/>
  <c r="AV34" i="1"/>
  <c r="AU34" i="1"/>
  <c r="AT34" i="1"/>
  <c r="AS34" i="1"/>
  <c r="AR34" i="1"/>
  <c r="AQ34" i="1"/>
  <c r="AP34" i="1"/>
  <c r="AO34" i="1"/>
  <c r="AN34" i="1"/>
  <c r="AM34" i="1"/>
  <c r="AV33" i="1"/>
  <c r="AU33" i="1"/>
  <c r="AT33" i="1"/>
  <c r="AS33" i="1"/>
  <c r="AR33" i="1"/>
  <c r="AQ33" i="1"/>
  <c r="AP33" i="1"/>
  <c r="AO33" i="1"/>
  <c r="AN33" i="1"/>
  <c r="AM33" i="1"/>
  <c r="AV32" i="1"/>
  <c r="AU32" i="1"/>
  <c r="AT32" i="1"/>
  <c r="AS32" i="1"/>
  <c r="AR32" i="1"/>
  <c r="AQ32" i="1"/>
  <c r="AP32" i="1"/>
  <c r="AO32" i="1"/>
  <c r="AN32" i="1"/>
  <c r="AM32" i="1"/>
  <c r="AV31" i="1"/>
  <c r="AU31" i="1"/>
  <c r="AT31" i="1"/>
  <c r="AS31" i="1"/>
  <c r="AR31" i="1"/>
  <c r="AQ31" i="1"/>
  <c r="AP31" i="1"/>
  <c r="AO31" i="1"/>
  <c r="AN31" i="1"/>
  <c r="AM31" i="1"/>
  <c r="AV30" i="1"/>
  <c r="AU30" i="1"/>
  <c r="AT30" i="1"/>
  <c r="AS30" i="1"/>
  <c r="AR30" i="1"/>
  <c r="AQ30" i="1"/>
  <c r="AP30" i="1"/>
  <c r="AO30" i="1"/>
  <c r="AN30" i="1"/>
  <c r="AM30" i="1"/>
  <c r="AV29" i="1"/>
  <c r="AU29" i="1"/>
  <c r="AT29" i="1"/>
  <c r="AS29" i="1"/>
  <c r="AR29" i="1"/>
  <c r="AQ29" i="1"/>
  <c r="AP29" i="1"/>
  <c r="AO29" i="1"/>
  <c r="AN29" i="1"/>
  <c r="AM29" i="1"/>
  <c r="AV28" i="1"/>
  <c r="AU28" i="1"/>
  <c r="AT28" i="1"/>
  <c r="AS28" i="1"/>
  <c r="AR28" i="1"/>
  <c r="AQ28" i="1"/>
  <c r="AP28" i="1"/>
  <c r="AO28" i="1"/>
  <c r="AN28" i="1"/>
  <c r="AM28" i="1"/>
  <c r="AV27" i="1"/>
  <c r="AU27" i="1"/>
  <c r="AT27" i="1"/>
  <c r="AS27" i="1"/>
  <c r="AR27" i="1"/>
  <c r="AQ27" i="1"/>
  <c r="AP27" i="1"/>
  <c r="AO27" i="1"/>
  <c r="AN27" i="1"/>
  <c r="AM27" i="1"/>
  <c r="AV26" i="1"/>
  <c r="AU26" i="1"/>
  <c r="AT26" i="1"/>
  <c r="AS26" i="1"/>
  <c r="AR26" i="1"/>
  <c r="AQ26" i="1"/>
  <c r="AP26" i="1"/>
  <c r="AO26" i="1"/>
  <c r="AN26" i="1"/>
  <c r="AM26" i="1"/>
  <c r="AV25" i="1"/>
  <c r="AU25" i="1"/>
  <c r="AT25" i="1"/>
  <c r="AS25" i="1"/>
  <c r="AR25" i="1"/>
  <c r="AQ25" i="1"/>
  <c r="AP25" i="1"/>
  <c r="AO25" i="1"/>
  <c r="AN25" i="1"/>
  <c r="AM25" i="1"/>
  <c r="AV24" i="1"/>
  <c r="AU24" i="1"/>
  <c r="AT24" i="1"/>
  <c r="AS24" i="1"/>
  <c r="AR24" i="1"/>
  <c r="AQ24" i="1"/>
  <c r="AP24" i="1"/>
  <c r="AO24" i="1"/>
  <c r="AN24" i="1"/>
  <c r="AM24" i="1"/>
  <c r="AV23" i="1"/>
  <c r="AU23" i="1"/>
  <c r="AT23" i="1"/>
  <c r="AS23" i="1"/>
  <c r="AR23" i="1"/>
  <c r="AQ23" i="1"/>
  <c r="AP23" i="1"/>
  <c r="AO23" i="1"/>
  <c r="AN23" i="1"/>
  <c r="AM23" i="1"/>
  <c r="AV22" i="1"/>
  <c r="AU22" i="1"/>
  <c r="AT22" i="1"/>
  <c r="AS22" i="1"/>
  <c r="AR22" i="1"/>
  <c r="AQ22" i="1"/>
  <c r="AP22" i="1"/>
  <c r="AO22" i="1"/>
  <c r="AN22" i="1"/>
  <c r="AM22" i="1"/>
  <c r="AV21" i="1"/>
  <c r="AU21" i="1"/>
  <c r="AT21" i="1"/>
  <c r="AS21" i="1"/>
  <c r="AR21" i="1"/>
  <c r="AQ21" i="1"/>
  <c r="AP21" i="1"/>
  <c r="AO21" i="1"/>
  <c r="AN21" i="1"/>
  <c r="AM21" i="1"/>
  <c r="AV20" i="1"/>
  <c r="AU20" i="1"/>
  <c r="AT20" i="1"/>
  <c r="AS20" i="1"/>
  <c r="AR20" i="1"/>
  <c r="AQ20" i="1"/>
  <c r="AP20" i="1"/>
  <c r="AO20" i="1"/>
  <c r="AN20" i="1"/>
  <c r="AM20" i="1"/>
  <c r="AV19" i="1"/>
  <c r="AU19" i="1"/>
  <c r="AT19" i="1"/>
  <c r="AS19" i="1"/>
  <c r="AR19" i="1"/>
  <c r="AQ19" i="1"/>
  <c r="AP19" i="1"/>
  <c r="AO19" i="1"/>
  <c r="AN19" i="1"/>
  <c r="AM19" i="1"/>
  <c r="AV18" i="1"/>
  <c r="AU18" i="1"/>
  <c r="AT18" i="1"/>
  <c r="AS18" i="1"/>
  <c r="AR18" i="1"/>
  <c r="AQ18" i="1"/>
  <c r="AP18" i="1"/>
  <c r="AO18" i="1"/>
  <c r="AN18" i="1"/>
  <c r="AM18" i="1"/>
  <c r="AV17" i="1"/>
  <c r="AU17" i="1"/>
  <c r="AT17" i="1"/>
  <c r="AS17" i="1"/>
  <c r="AR17" i="1"/>
  <c r="AQ17" i="1"/>
  <c r="AP17" i="1"/>
  <c r="AO17" i="1"/>
  <c r="AN17" i="1"/>
  <c r="AM17" i="1"/>
  <c r="AV16" i="1"/>
  <c r="AU16" i="1"/>
  <c r="AT16" i="1"/>
  <c r="AS16" i="1"/>
  <c r="AR16" i="1"/>
  <c r="AQ16" i="1"/>
  <c r="AP16" i="1"/>
  <c r="AO16" i="1"/>
  <c r="AN16" i="1"/>
  <c r="AM16" i="1"/>
  <c r="AV15" i="1"/>
  <c r="AU15" i="1"/>
  <c r="AT15" i="1"/>
  <c r="AS15" i="1"/>
  <c r="AR15" i="1"/>
  <c r="AQ15" i="1"/>
  <c r="AP15" i="1"/>
  <c r="AO15" i="1"/>
  <c r="AN15" i="1"/>
  <c r="AM15" i="1"/>
  <c r="AV14" i="1"/>
  <c r="AU14" i="1"/>
  <c r="AT14" i="1"/>
  <c r="AS14" i="1"/>
  <c r="AR14" i="1"/>
  <c r="AQ14" i="1"/>
  <c r="AP14" i="1"/>
  <c r="AO14" i="1"/>
  <c r="AN14" i="1"/>
  <c r="AM14" i="1"/>
  <c r="AV13" i="1"/>
  <c r="AU13" i="1"/>
  <c r="AT13" i="1"/>
  <c r="AS13" i="1"/>
  <c r="AR13" i="1"/>
  <c r="AQ13" i="1"/>
  <c r="AP13" i="1"/>
  <c r="AO13" i="1"/>
  <c r="AN13" i="1"/>
  <c r="AM13" i="1"/>
  <c r="AV12" i="1"/>
  <c r="AU12" i="1"/>
  <c r="AT12" i="1"/>
  <c r="AS12" i="1"/>
  <c r="AR12" i="1"/>
  <c r="AQ12" i="1"/>
  <c r="AP12" i="1"/>
  <c r="AO12" i="1"/>
  <c r="AN12" i="1"/>
  <c r="AM12" i="1"/>
  <c r="AV11" i="1"/>
  <c r="AU11" i="1"/>
  <c r="AT11" i="1"/>
  <c r="AS11" i="1"/>
  <c r="AR11" i="1"/>
  <c r="AQ11" i="1"/>
  <c r="AP11" i="1"/>
  <c r="AO11" i="1"/>
  <c r="AN11" i="1"/>
  <c r="AM11" i="1"/>
  <c r="AV10" i="1"/>
  <c r="AU10" i="1"/>
  <c r="AT10" i="1"/>
  <c r="AS10" i="1"/>
  <c r="AR10" i="1"/>
  <c r="AQ10" i="1"/>
  <c r="AP10" i="1"/>
  <c r="AO10" i="1"/>
  <c r="AN10" i="1"/>
  <c r="AM10" i="1"/>
  <c r="AV9" i="1"/>
  <c r="AU9" i="1"/>
  <c r="AT9" i="1"/>
  <c r="AS9" i="1"/>
  <c r="AR9" i="1"/>
  <c r="AQ9" i="1"/>
  <c r="AP9" i="1"/>
  <c r="AO9" i="1"/>
  <c r="AN9" i="1"/>
  <c r="AM9" i="1"/>
  <c r="AV8" i="1"/>
  <c r="AU8" i="1"/>
  <c r="AT8" i="1"/>
  <c r="AS8" i="1"/>
  <c r="AR8" i="1"/>
  <c r="AQ8" i="1"/>
  <c r="AP8" i="1"/>
  <c r="AO8" i="1"/>
  <c r="AN8" i="1"/>
  <c r="AM8" i="1"/>
  <c r="AV7" i="1"/>
  <c r="AU7" i="1"/>
  <c r="AT7" i="1"/>
  <c r="AS7" i="1"/>
  <c r="AR7" i="1"/>
  <c r="AQ7" i="1"/>
  <c r="AP7" i="1"/>
  <c r="AO7" i="1"/>
  <c r="AN7" i="1"/>
  <c r="AM7" i="1"/>
  <c r="AV6" i="1"/>
  <c r="AU6" i="1"/>
  <c r="AT6" i="1"/>
  <c r="AS6" i="1"/>
  <c r="AR6" i="1"/>
  <c r="AQ6" i="1"/>
  <c r="AP6" i="1"/>
  <c r="AO6" i="1"/>
  <c r="AN6" i="1"/>
  <c r="AM6" i="1"/>
  <c r="AV5" i="1"/>
  <c r="AU5" i="1"/>
  <c r="AT5" i="1"/>
  <c r="AS5" i="1"/>
  <c r="AR5" i="1"/>
  <c r="AQ5" i="1"/>
  <c r="AP5" i="1"/>
  <c r="AO5" i="1"/>
  <c r="AN5" i="1"/>
  <c r="AM5" i="1"/>
  <c r="AV4" i="1"/>
  <c r="AU4" i="1"/>
  <c r="AT4" i="1"/>
  <c r="AS4" i="1"/>
  <c r="AR4" i="1"/>
  <c r="AQ4" i="1"/>
  <c r="AP4" i="1"/>
  <c r="AO4" i="1"/>
  <c r="AN4" i="1"/>
  <c r="AM4" i="1"/>
  <c r="AV3" i="1"/>
  <c r="AU3" i="1"/>
  <c r="AT3" i="1"/>
  <c r="AS3" i="1"/>
  <c r="AR3" i="1"/>
  <c r="AQ3" i="1"/>
  <c r="AP3" i="1"/>
  <c r="AO3" i="1"/>
  <c r="AN3" i="1"/>
  <c r="AM3" i="1"/>
  <c r="AV2" i="1"/>
  <c r="AU2" i="1"/>
  <c r="AT2" i="1"/>
  <c r="AS2" i="1"/>
  <c r="AR2" i="1"/>
  <c r="AQ2" i="1"/>
  <c r="AP2" i="1"/>
  <c r="AO2" i="1"/>
  <c r="AN2" i="1"/>
  <c r="AM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tc={2ED96CD6-82C6-4084-B9CA-4E975C2BF819}</author>
    <author>tc={AB0D9B0B-643C-4243-B4BC-5AC33E6C3C0C}</author>
    <author>tc={B13FA247-677F-4B3B-B2B9-595829ED5FE9}</author>
    <author>tc={8A437574-EC40-4A5B-A289-9DDA826754DC}</author>
    <author>tc={36F6720C-6A62-4045-8A68-E0F503CC3B80}</author>
    <author>tc={024E6617-0313-4014-AD3F-DBC569280027}</author>
    <author>tc={CDF0E111-9381-40DE-8799-BF62CB9C07F9}</author>
    <author>tc={72F18123-0430-419D-940A-DFAE2EC72C0E}</author>
    <author>tc={1BDA87FB-71DF-44B9-8929-256F384281BC}</author>
  </authors>
  <commentList>
    <comment ref="AM1" authorId="0" shapeId="0" xr:uid="{2ED96CD6-82C6-4084-B9CA-4E975C2BF819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Extraído o ano do campo primeira compra pegando os 4 primeiros caracteres do campo</t>
      </text>
    </comment>
    <comment ref="AN1" authorId="1" shapeId="0" xr:uid="{AB0D9B0B-643C-4243-B4BC-5AC33E6C3C0C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do Status</t>
      </text>
    </comment>
    <comment ref="AO1" authorId="2" shapeId="0" xr:uid="{B13FA247-677F-4B3B-B2B9-595829ED5FE9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do Status</t>
      </text>
    </comment>
    <comment ref="AP1" authorId="3" shapeId="0" xr:uid="{8A437574-EC40-4A5B-A289-9DDA826754DC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do Risco</t>
      </text>
    </comment>
    <comment ref="AQ1" authorId="4" shapeId="0" xr:uid="{36F6720C-6A62-4045-8A68-E0F503CC3B80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do Risco</t>
      </text>
    </comment>
    <comment ref="AR1" authorId="5" shapeId="0" xr:uid="{024E6617-0313-4014-AD3F-DBC569280027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do Risco</t>
      </text>
    </comment>
    <comment ref="AS1" authorId="6" shapeId="0" xr:uid="{CDF0E111-9381-40DE-8799-BF62CB9C07F9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do Risco</t>
      </text>
    </comment>
    <comment ref="AT1" authorId="7" shapeId="0" xr:uid="{72F18123-0430-419D-940A-DFAE2EC72C0E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Restrições</t>
      </text>
    </comment>
    <comment ref="AU1" authorId="8" shapeId="0" xr:uid="{1BDA87FB-71DF-44B9-8929-256F384281BC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Hot Encode MEEPPMEI</t>
      </text>
    </comment>
  </commentList>
</comments>
</file>

<file path=xl/sharedStrings.xml><?xml version="1.0" encoding="utf-8"?>
<sst xmlns="http://schemas.openxmlformats.org/spreadsheetml/2006/main" count="90766" uniqueCount="17915">
  <si>
    <t>numero_solicitacao</t>
  </si>
  <si>
    <t>razaoSocial</t>
  </si>
  <si>
    <t>nomeFantasia</t>
  </si>
  <si>
    <t>cnpjSemTraco</t>
  </si>
  <si>
    <t>maiorAtraso</t>
  </si>
  <si>
    <t>margemBrutaAcumulada</t>
  </si>
  <si>
    <t>percentualProtestos</t>
  </si>
  <si>
    <t>primeiraCompra</t>
  </si>
  <si>
    <t>prazoMedioRecebimentoVendas</t>
  </si>
  <si>
    <t>titulosEmAberto</t>
  </si>
  <si>
    <t>valorSolicitado</t>
  </si>
  <si>
    <t>status</t>
  </si>
  <si>
    <t>definicaoRisco</t>
  </si>
  <si>
    <t>diferencaPercentualRisco</t>
  </si>
  <si>
    <t>percentualRisco</t>
  </si>
  <si>
    <t>dashboardCorrelacao</t>
  </si>
  <si>
    <t>valorAprovado</t>
  </si>
  <si>
    <t>dataAprovadoEmComite</t>
  </si>
  <si>
    <t>periodoBalanco</t>
  </si>
  <si>
    <t>ativoCirculante</t>
  </si>
  <si>
    <t>passivoCirculante</t>
  </si>
  <si>
    <t>totalAtivo</t>
  </si>
  <si>
    <t>totalPatrimonioLiquido</t>
  </si>
  <si>
    <t>endividamento</t>
  </si>
  <si>
    <t>duplicatasAReceber</t>
  </si>
  <si>
    <t>estoque</t>
  </si>
  <si>
    <t>faturamentoBruto</t>
  </si>
  <si>
    <t>margemBruta</t>
  </si>
  <si>
    <t>periodoDemonstrativoEmMeses</t>
  </si>
  <si>
    <t>custos</t>
  </si>
  <si>
    <t>anoFundacao</t>
  </si>
  <si>
    <t>intervaloFundacao</t>
  </si>
  <si>
    <t>capitalSocial</t>
  </si>
  <si>
    <t>restricoes</t>
  </si>
  <si>
    <t>empresa_MeEppMei</t>
  </si>
  <si>
    <t>scorePontualidade</t>
  </si>
  <si>
    <t>limiteEmpresaAnaliseCredito</t>
  </si>
  <si>
    <t>dataAprovadoNivelAnalista</t>
  </si>
  <si>
    <t>AnoPrimeiraCompra</t>
  </si>
  <si>
    <t>SolicAprovada</t>
  </si>
  <si>
    <t>SolicReprovada</t>
  </si>
  <si>
    <t>RiscoMuitoBaixo</t>
  </si>
  <si>
    <t>RiscoBaixo</t>
  </si>
  <si>
    <t>RiscoMedio</t>
  </si>
  <si>
    <t>RiscoAlto</t>
  </si>
  <si>
    <t>Restricoes_Bin</t>
  </si>
  <si>
    <t>MEEPPMEI</t>
  </si>
  <si>
    <t>DATA</t>
  </si>
  <si>
    <t>James Richardson-Patel</t>
  </si>
  <si>
    <t>Alexandra Williams</t>
  </si>
  <si>
    <t>KEBE17609492220843</t>
  </si>
  <si>
    <t>2015-12-10T00:00:00</t>
  </si>
  <si>
    <t>AprovadoAnalista</t>
  </si>
  <si>
    <t>De 11 a 30 % - Baixo</t>
  </si>
  <si>
    <t>Acima de 17 anos</t>
  </si>
  <si>
    <t>False</t>
  </si>
  <si>
    <t>True</t>
  </si>
  <si>
    <t>2020-02-03T20:57:33</t>
  </si>
  <si>
    <t>Dr. Geoffrey Walsh</t>
  </si>
  <si>
    <t>Mr. Darren Arnold</t>
  </si>
  <si>
    <t>JRBK88908250677300</t>
  </si>
  <si>
    <t>2019-06-12T17:28:31</t>
  </si>
  <si>
    <t>DocumentacaoReprovada</t>
  </si>
  <si>
    <t>De 0 a 10 % - Muito Baixo</t>
  </si>
  <si>
    <t>Joanna Hudson</t>
  </si>
  <si>
    <t>Dr. David Rees</t>
  </si>
  <si>
    <t>GCVQ28531614261293</t>
  </si>
  <si>
    <t>2019-11-27T00:00:00</t>
  </si>
  <si>
    <t>De 6 a 10 anos</t>
  </si>
  <si>
    <t>2020-02-04T16:40:49</t>
  </si>
  <si>
    <t>Gordon Jones-Hopkins</t>
  </si>
  <si>
    <t>Sara Reid-Robson</t>
  </si>
  <si>
    <t>KJND32266018316396</t>
  </si>
  <si>
    <t>2017-02-13T17:20:27</t>
  </si>
  <si>
    <t>De 51 a 80 % - Alto</t>
  </si>
  <si>
    <t>2020-02-04T16:37:52</t>
  </si>
  <si>
    <t>Nigel Lee</t>
  </si>
  <si>
    <t>Dr. Stanley Duncan</t>
  </si>
  <si>
    <t>CGQN15826802440348</t>
  </si>
  <si>
    <t>2010-07-13T00:00:00</t>
  </si>
  <si>
    <t>2019-09-30T00:00:00</t>
  </si>
  <si>
    <t>2020-02-04T15:06:28</t>
  </si>
  <si>
    <t>Liam Jackson</t>
  </si>
  <si>
    <t>Gerard Gordon</t>
  </si>
  <si>
    <t>KAYS53232027306925</t>
  </si>
  <si>
    <t>2019-06-28T10:25:57</t>
  </si>
  <si>
    <t>De 31 a 50 % - MÃ©dio</t>
  </si>
  <si>
    <t>2020-02-04T15:10:46</t>
  </si>
  <si>
    <t>Alexander Baker-Wells</t>
  </si>
  <si>
    <t>Dr. Caroline Ali</t>
  </si>
  <si>
    <t>PYOL43118620147076</t>
  </si>
  <si>
    <t>2011-03-02T11:27:13</t>
  </si>
  <si>
    <t>2020-02-05T14:31:22</t>
  </si>
  <si>
    <t>Jean Berry</t>
  </si>
  <si>
    <t>Gregory Gould</t>
  </si>
  <si>
    <t>NLUX93496216176463</t>
  </si>
  <si>
    <t>2007-07-02T00:00:00</t>
  </si>
  <si>
    <t>2019-09-30T03:00:00</t>
  </si>
  <si>
    <t>2020-02-05T20:05:40</t>
  </si>
  <si>
    <t>Elliot Stephenson</t>
  </si>
  <si>
    <t>Adrian Graham</t>
  </si>
  <si>
    <t>LOVL82962402474134</t>
  </si>
  <si>
    <t>2006-07-10T00:00:00</t>
  </si>
  <si>
    <t>2018-12-31T02:00:00</t>
  </si>
  <si>
    <t>2020-02-05T20:07:07</t>
  </si>
  <si>
    <t>Dr. Dale Dawson</t>
  </si>
  <si>
    <t>Caroline Hale</t>
  </si>
  <si>
    <t>NXKJ36775578171965</t>
  </si>
  <si>
    <t>2011-02-24T00:00:00</t>
  </si>
  <si>
    <t>Katie Lawson</t>
  </si>
  <si>
    <t>Patricia Reynolds</t>
  </si>
  <si>
    <t>SVXA16230297135119</t>
  </si>
  <si>
    <t>2012-02-24T16:01:26</t>
  </si>
  <si>
    <t>2019-06-30T03:00:00</t>
  </si>
  <si>
    <t>2020-02-05T15:15:10</t>
  </si>
  <si>
    <t>Ellie Turner</t>
  </si>
  <si>
    <t>Mohamed Welch</t>
  </si>
  <si>
    <t>ELQK41348591516215</t>
  </si>
  <si>
    <t>2017-12-20T17:03:32</t>
  </si>
  <si>
    <t>AprovadoComite</t>
  </si>
  <si>
    <t>2020-02-05T19:14:37</t>
  </si>
  <si>
    <t>De 11 a 16 anos</t>
  </si>
  <si>
    <t>Kathleen Jones</t>
  </si>
  <si>
    <t>Toby Coleman</t>
  </si>
  <si>
    <t>TWLY57287382223459</t>
  </si>
  <si>
    <t>2019-10-10T11:47:29</t>
  </si>
  <si>
    <t>De 0 a 5 anos</t>
  </si>
  <si>
    <t>2020-02-04T17:42:58</t>
  </si>
  <si>
    <t>Nicole Fry</t>
  </si>
  <si>
    <t>Lewis Harris</t>
  </si>
  <si>
    <t>PVQV57475295829119</t>
  </si>
  <si>
    <t>2006-05-01T13:18:05</t>
  </si>
  <si>
    <t>Anthony Moore-Jones</t>
  </si>
  <si>
    <t>Terence Dean-Thompson</t>
  </si>
  <si>
    <t>XLNC07002754445884</t>
  </si>
  <si>
    <t>2019-03-08T00:00:00</t>
  </si>
  <si>
    <t>2020-02-05T16:06:44</t>
  </si>
  <si>
    <t>Karen Manning</t>
  </si>
  <si>
    <t>Gavin Coleman</t>
  </si>
  <si>
    <t>WHQL39719346986330</t>
  </si>
  <si>
    <t>2011-08-08T11:28:00</t>
  </si>
  <si>
    <t>2020-02-05T20:34:47</t>
  </si>
  <si>
    <t>Daniel Shepherd</t>
  </si>
  <si>
    <t>Charles Hughes</t>
  </si>
  <si>
    <t>NXRJ16458301617069</t>
  </si>
  <si>
    <t>2009-05-30T11:49:31</t>
  </si>
  <si>
    <t>2020-02-06T15:02:37</t>
  </si>
  <si>
    <t>Louise Baker</t>
  </si>
  <si>
    <t>Martin Andrews</t>
  </si>
  <si>
    <t>RAYM82479248299653</t>
  </si>
  <si>
    <t>2018-07-10T00:00:00</t>
  </si>
  <si>
    <t>Mr. John Clarke</t>
  </si>
  <si>
    <t>Nicola Vaughan</t>
  </si>
  <si>
    <t>IOFP88433962679693</t>
  </si>
  <si>
    <t>2018-06-13T17:43:00</t>
  </si>
  <si>
    <t>2020-02-06T13:56:55</t>
  </si>
  <si>
    <t>Brian Harris</t>
  </si>
  <si>
    <t>Dr. Jeremy Thomas</t>
  </si>
  <si>
    <t>EVNK64152188336281</t>
  </si>
  <si>
    <t>2016-01-20T00:00:00</t>
  </si>
  <si>
    <t>2020-02-13T19:25:07</t>
  </si>
  <si>
    <t>Dr. Terry Smith</t>
  </si>
  <si>
    <t>Dr. Mary Stokes</t>
  </si>
  <si>
    <t>HMFO23636187362512</t>
  </si>
  <si>
    <t>2017-11-22T00:00:00</t>
  </si>
  <si>
    <t>2020-02-05T20:08:45</t>
  </si>
  <si>
    <t>Marilyn Chan-Anderson</t>
  </si>
  <si>
    <t>Raymond Parker</t>
  </si>
  <si>
    <t>PCVI24213068479712</t>
  </si>
  <si>
    <t>2014-03-31T00:00:00</t>
  </si>
  <si>
    <t>2020-02-07T18:57:37</t>
  </si>
  <si>
    <t>Mary Smith</t>
  </si>
  <si>
    <t>Mr. Leon Smith</t>
  </si>
  <si>
    <t>HMOW17454360616914</t>
  </si>
  <si>
    <t>2013-02-18T00:00:00</t>
  </si>
  <si>
    <t>2018-12-31T00:00:00</t>
  </si>
  <si>
    <t>2020-02-05T20:17:07</t>
  </si>
  <si>
    <t>Mr. Danny Davies</t>
  </si>
  <si>
    <t>Gerard Marshall-Clarke</t>
  </si>
  <si>
    <t>VPSW77029129679550</t>
  </si>
  <si>
    <t>2017-09-06T00:00:00</t>
  </si>
  <si>
    <t>2020-02-21T12:42:19</t>
  </si>
  <si>
    <t>Lynda Saunders</t>
  </si>
  <si>
    <t>Katherine Clements</t>
  </si>
  <si>
    <t>LCKD90518287718177</t>
  </si>
  <si>
    <t>2010-05-21T17:12:17</t>
  </si>
  <si>
    <t>Barry Whitehead</t>
  </si>
  <si>
    <t>Mrs. Dawn Kay</t>
  </si>
  <si>
    <t>LSWO05242442631373</t>
  </si>
  <si>
    <t>2009-06-17T00:00:00</t>
  </si>
  <si>
    <t>2020-02-19T13:22:46</t>
  </si>
  <si>
    <t>Miss Dorothy Phillips</t>
  </si>
  <si>
    <t>Mr. Kenneth Brooks</t>
  </si>
  <si>
    <t>SPWA04763690788971</t>
  </si>
  <si>
    <t>2007-03-15T00:00:00</t>
  </si>
  <si>
    <t>Declan Bolton</t>
  </si>
  <si>
    <t>Marcus Stewart</t>
  </si>
  <si>
    <t>GMDC41398326600676</t>
  </si>
  <si>
    <t>2019-12-19T17:29:40</t>
  </si>
  <si>
    <t>ReprovadoAnalista</t>
  </si>
  <si>
    <t>Robin Turner</t>
  </si>
  <si>
    <t>Mr. Terence Johnson</t>
  </si>
  <si>
    <t>XYYW56476871254905</t>
  </si>
  <si>
    <t>2018-04-25T00:00:00</t>
  </si>
  <si>
    <t>2020-02-06T14:07:01</t>
  </si>
  <si>
    <t>Fiona Weston</t>
  </si>
  <si>
    <t>Aimee Marshall</t>
  </si>
  <si>
    <t>LIYU34722071053277</t>
  </si>
  <si>
    <t>2018-06-26T00:00:00</t>
  </si>
  <si>
    <t>Debra Wood</t>
  </si>
  <si>
    <t>Adrian West</t>
  </si>
  <si>
    <t>KENB40610230940169</t>
  </si>
  <si>
    <t>2016-08-25T17:20:08</t>
  </si>
  <si>
    <t>Elliott Rose</t>
  </si>
  <si>
    <t>Deborah Jones-Gibson</t>
  </si>
  <si>
    <t>JJJO86195665960207</t>
  </si>
  <si>
    <t>2016-11-18T00:00:00</t>
  </si>
  <si>
    <t>2019-12-31T00:00:00</t>
  </si>
  <si>
    <t>2020-02-05T20:46:45</t>
  </si>
  <si>
    <t>Mrs. Joyce Palmer</t>
  </si>
  <si>
    <t>Sarah Singh</t>
  </si>
  <si>
    <t>NGUK12954301438508</t>
  </si>
  <si>
    <t>2017-08-07T00:00:00</t>
  </si>
  <si>
    <t>2020-02-05T18:33:21</t>
  </si>
  <si>
    <t>Mr. Josh Parker</t>
  </si>
  <si>
    <t>Mohamed Walker</t>
  </si>
  <si>
    <t>AJIA58482400691635</t>
  </si>
  <si>
    <t>2007-07-02T17:09:55</t>
  </si>
  <si>
    <t>2020-02-05T17:21:49</t>
  </si>
  <si>
    <t>Lauren Kirk-Fleming</t>
  </si>
  <si>
    <t>Charlene Miller</t>
  </si>
  <si>
    <t>KRJP50358458487256</t>
  </si>
  <si>
    <t>2018-11-21T17:48:51</t>
  </si>
  <si>
    <t>Hayley Wilson-Watkins</t>
  </si>
  <si>
    <t>Mrs. Sharon Fox</t>
  </si>
  <si>
    <t>LTLQ00302498552900</t>
  </si>
  <si>
    <t>2019-02-22T00:00:00</t>
  </si>
  <si>
    <t>Dr. Leslie Mitchell</t>
  </si>
  <si>
    <t>Brandon Lewis</t>
  </si>
  <si>
    <t>UQUH72595348437743</t>
  </si>
  <si>
    <t>2018-06-13T00:00:00</t>
  </si>
  <si>
    <t>Dr. Henry Jones</t>
  </si>
  <si>
    <t>Toby Taylor</t>
  </si>
  <si>
    <t>RKYL60948261495604</t>
  </si>
  <si>
    <t>2009-06-29T00:00:00</t>
  </si>
  <si>
    <t>2020-02-05T18:37:57</t>
  </si>
  <si>
    <t>Carly Murphy</t>
  </si>
  <si>
    <t>Dr. Wayne Williams</t>
  </si>
  <si>
    <t>DXVE26432648734958</t>
  </si>
  <si>
    <t>2011-08-16T00:00:00</t>
  </si>
  <si>
    <t>2020-02-05T18:39:17</t>
  </si>
  <si>
    <t>Mr. Thomas Ward</t>
  </si>
  <si>
    <t>Pamela Jackson</t>
  </si>
  <si>
    <t>WGWU96704999062054</t>
  </si>
  <si>
    <t>2018-10-05T17:27:12</t>
  </si>
  <si>
    <t>2020-02-05T18:41:20</t>
  </si>
  <si>
    <t>Danny Kennedy</t>
  </si>
  <si>
    <t>Paige Simpson</t>
  </si>
  <si>
    <t>IJVB13269462571891</t>
  </si>
  <si>
    <t>2011-08-02T17:13:06</t>
  </si>
  <si>
    <t>2020-02-06T20:38:55</t>
  </si>
  <si>
    <t>Oliver Nelson</t>
  </si>
  <si>
    <t>Diane Mellor</t>
  </si>
  <si>
    <t>JNZU40131737101208</t>
  </si>
  <si>
    <t>2020-01-15T00:00:00</t>
  </si>
  <si>
    <t>Dr. Michael North</t>
  </si>
  <si>
    <t>Leah Sheppard</t>
  </si>
  <si>
    <t>IYZA05872767332466</t>
  </si>
  <si>
    <t>2013-09-30T17:15:04</t>
  </si>
  <si>
    <t>2020-02-05T18:48:03</t>
  </si>
  <si>
    <t>Mrs. Tina Cox</t>
  </si>
  <si>
    <t>William Miller</t>
  </si>
  <si>
    <t>SLUA32337517673766</t>
  </si>
  <si>
    <t>2018-01-09T00:00:00</t>
  </si>
  <si>
    <t>2020-02-05T18:49:27</t>
  </si>
  <si>
    <t>Philip Haynes</t>
  </si>
  <si>
    <t>Dr. Luke Perkins</t>
  </si>
  <si>
    <t>TVUP59036702738493</t>
  </si>
  <si>
    <t>2017-05-18T17:21:49</t>
  </si>
  <si>
    <t>2020-02-05T16:18:55</t>
  </si>
  <si>
    <t>Neil Wilson-Moore</t>
  </si>
  <si>
    <t>Connor Lloyd</t>
  </si>
  <si>
    <t>NQVD66927247638857</t>
  </si>
  <si>
    <t>2006-06-01T00:00:00</t>
  </si>
  <si>
    <t>2020-02-05T18:50:41</t>
  </si>
  <si>
    <t>Miss Olivia Charlton</t>
  </si>
  <si>
    <t>Martin Horton</t>
  </si>
  <si>
    <t>LAOH78168410122240</t>
  </si>
  <si>
    <t>2014-11-06T00:00:00</t>
  </si>
  <si>
    <t>2020-02-05T18:54:53</t>
  </si>
  <si>
    <t>Sylvia Bryant</t>
  </si>
  <si>
    <t>Abbie McLean-Fowler</t>
  </si>
  <si>
    <t>DFGK41630869614960</t>
  </si>
  <si>
    <t>2017-07-04T00:00:00</t>
  </si>
  <si>
    <t>2020-02-05T19:10:43</t>
  </si>
  <si>
    <t>Dr. Billy Wells</t>
  </si>
  <si>
    <t>Dr. Christopher Saunders</t>
  </si>
  <si>
    <t>DDGD62654890764375</t>
  </si>
  <si>
    <t>2018-03-22T00:00:00</t>
  </si>
  <si>
    <t>2019-10-31T03:00:00</t>
  </si>
  <si>
    <t>Alison Ali</t>
  </si>
  <si>
    <t>Philip Daniels</t>
  </si>
  <si>
    <t>UHSZ57059363067433</t>
  </si>
  <si>
    <t>2019-04-22T17:28:19</t>
  </si>
  <si>
    <t>2020-02-05T19:12:13</t>
  </si>
  <si>
    <t>Toby Atkins</t>
  </si>
  <si>
    <t>DDMD82941295966539</t>
  </si>
  <si>
    <t>2018-01-31T00:00:00</t>
  </si>
  <si>
    <t>2020-02-06T16:52:55</t>
  </si>
  <si>
    <t>Dr. Leigh Clarke</t>
  </si>
  <si>
    <t>Terence Nicholls</t>
  </si>
  <si>
    <t>ASBJ52162229993512</t>
  </si>
  <si>
    <t>2006-09-01T00:00:00</t>
  </si>
  <si>
    <t>2020-02-05T19:15:50</t>
  </si>
  <si>
    <t>Kate Blackburn</t>
  </si>
  <si>
    <t>Gareth Hussain</t>
  </si>
  <si>
    <t>YIQH62542186185688</t>
  </si>
  <si>
    <t>2018-08-23T00:00:00</t>
  </si>
  <si>
    <t>2020-02-05T19:05:38</t>
  </si>
  <si>
    <t>Ms. Marion Parsons</t>
  </si>
  <si>
    <t>Dr. Adrian Gilbert</t>
  </si>
  <si>
    <t>YKMA43405696220284</t>
  </si>
  <si>
    <t>2019-09-26T00:00:00</t>
  </si>
  <si>
    <t>2020-02-06T15:06:10</t>
  </si>
  <si>
    <t>2020-02-05T16:09:52</t>
  </si>
  <si>
    <t>Mr. Andrew Bruce</t>
  </si>
  <si>
    <t>Robin North</t>
  </si>
  <si>
    <t>VYPC07643507109960</t>
  </si>
  <si>
    <t>2015-03-27T00:00:00</t>
  </si>
  <si>
    <t>2019-12-31T03:00:00</t>
  </si>
  <si>
    <t>2020-02-06T14:04:23</t>
  </si>
  <si>
    <t>Brian Ferguson</t>
  </si>
  <si>
    <t>Mr. Charles Thomas</t>
  </si>
  <si>
    <t>FIGO66059539305030</t>
  </si>
  <si>
    <t>2019-03-12T00:00:00</t>
  </si>
  <si>
    <t>Marian Booth</t>
  </si>
  <si>
    <t>Ms. Jane Spencer</t>
  </si>
  <si>
    <t>EMAG70468864729136</t>
  </si>
  <si>
    <t>2006-05-12T17:07:19</t>
  </si>
  <si>
    <t>2020-02-06T13:58:05</t>
  </si>
  <si>
    <t>Julia Williams</t>
  </si>
  <si>
    <t>Sandra Campbell</t>
  </si>
  <si>
    <t>LOHT42032319683132</t>
  </si>
  <si>
    <t>2013-12-04T00:00:00</t>
  </si>
  <si>
    <t>Iain McDonald</t>
  </si>
  <si>
    <t>Angela Walker</t>
  </si>
  <si>
    <t>XUUV78911816655220</t>
  </si>
  <si>
    <t>2012-05-14T00:00:00</t>
  </si>
  <si>
    <t>John Mason</t>
  </si>
  <si>
    <t>Natalie Law-Allen</t>
  </si>
  <si>
    <t>OQOK79209296914616</t>
  </si>
  <si>
    <t>2017-11-28T17:03:44</t>
  </si>
  <si>
    <t>2020-02-06T15:04:37</t>
  </si>
  <si>
    <t>Grace Morton-Blake</t>
  </si>
  <si>
    <t>Bruce Harrison</t>
  </si>
  <si>
    <t>XVFX90049646219876</t>
  </si>
  <si>
    <t>2012-12-28T11:31:43</t>
  </si>
  <si>
    <t>2020-02-06T17:26:15</t>
  </si>
  <si>
    <t>Brenda Clarke</t>
  </si>
  <si>
    <t>Dr. Mohamed Phillips</t>
  </si>
  <si>
    <t>APRH60376910869961</t>
  </si>
  <si>
    <t>2011-10-14T00:00:00</t>
  </si>
  <si>
    <t>2020-02-06T17:21:05</t>
  </si>
  <si>
    <t>Sylvia Rose</t>
  </si>
  <si>
    <t>Mrs. Kerry Hudson</t>
  </si>
  <si>
    <t>QTYV59257984651476</t>
  </si>
  <si>
    <t>2013-04-25T00:00:00</t>
  </si>
  <si>
    <t>2020-02-06T17:27:06</t>
  </si>
  <si>
    <t>Jeffrey Wright</t>
  </si>
  <si>
    <t>Brett Marsh</t>
  </si>
  <si>
    <t>LTJB33941153397394</t>
  </si>
  <si>
    <t>2013-05-16T00:00:00</t>
  </si>
  <si>
    <t>2020-02-06T20:45:11</t>
  </si>
  <si>
    <t>Dale O'Sullivan-Moore</t>
  </si>
  <si>
    <t>Nathan Jones</t>
  </si>
  <si>
    <t>KDZJ41266928454221</t>
  </si>
  <si>
    <t>2018-10-22T00:00:00</t>
  </si>
  <si>
    <t>Ronald Moore</t>
  </si>
  <si>
    <t>Susan Payne</t>
  </si>
  <si>
    <t>QNFU52239521391746</t>
  </si>
  <si>
    <t>2013-11-06T00:00:00</t>
  </si>
  <si>
    <t>2020-02-06T17:27:57</t>
  </si>
  <si>
    <t>Mr. Julian Scott</t>
  </si>
  <si>
    <t>Julian Brown</t>
  </si>
  <si>
    <t>MJEK50274612793018</t>
  </si>
  <si>
    <t>2013-02-25T00:00:00</t>
  </si>
  <si>
    <t>2020-02-06T17:28:44</t>
  </si>
  <si>
    <t>Graham Shah</t>
  </si>
  <si>
    <t>Mrs. Anna Nolan</t>
  </si>
  <si>
    <t>AYAR81652684519982</t>
  </si>
  <si>
    <t>2016-06-29T00:00:00</t>
  </si>
  <si>
    <t>2020-02-06T20:56:27</t>
  </si>
  <si>
    <t>Denis Williams</t>
  </si>
  <si>
    <t>Stuart Parkinson</t>
  </si>
  <si>
    <t>FECA48063802482890</t>
  </si>
  <si>
    <t>2017-04-11T17:21:38</t>
  </si>
  <si>
    <t>2019-07-31T00:00:00</t>
  </si>
  <si>
    <t>2020-02-06T21:06:07</t>
  </si>
  <si>
    <t>Dr. Lisa Fry</t>
  </si>
  <si>
    <t>BLKC38813122527211</t>
  </si>
  <si>
    <t>2016-09-02T00:00:00</t>
  </si>
  <si>
    <t>2020-02-05T20:15:04</t>
  </si>
  <si>
    <t>Jenna King</t>
  </si>
  <si>
    <t>Gordon Taylor</t>
  </si>
  <si>
    <t>VOME11582233946922</t>
  </si>
  <si>
    <t>2017-03-20T17:21:27</t>
  </si>
  <si>
    <t>2020-02-06T17:29:34</t>
  </si>
  <si>
    <t>Mrs. Amanda Nicholson</t>
  </si>
  <si>
    <t>Stuart Wade</t>
  </si>
  <si>
    <t>PHDP25171211120966</t>
  </si>
  <si>
    <t>2017-11-24T00:00:00</t>
  </si>
  <si>
    <t>Kathryn Freeman</t>
  </si>
  <si>
    <t>Ms. Carolyn Scott</t>
  </si>
  <si>
    <t>AINE36470635590293</t>
  </si>
  <si>
    <t>2014-10-24T14:24:50</t>
  </si>
  <si>
    <t>2020-02-06T17:11:35</t>
  </si>
  <si>
    <t>Jamie Gregory-Rees</t>
  </si>
  <si>
    <t>Joel Evans</t>
  </si>
  <si>
    <t>SXQL48789557445419</t>
  </si>
  <si>
    <t>2018-07-25T00:00:00</t>
  </si>
  <si>
    <t>Dennis Harris-Williams</t>
  </si>
  <si>
    <t>Eileen Sharp</t>
  </si>
  <si>
    <t>YSLA86292727347504</t>
  </si>
  <si>
    <t>2016-04-20T17:19:49</t>
  </si>
  <si>
    <t>2020-02-07T13:24:55</t>
  </si>
  <si>
    <t>Dr. Sean Adams</t>
  </si>
  <si>
    <t>Tracy Collins</t>
  </si>
  <si>
    <t>TNLN84241632543111</t>
  </si>
  <si>
    <t>2018-10-31T10:41:59</t>
  </si>
  <si>
    <t>2020-02-06T17:30:44</t>
  </si>
  <si>
    <t>Geoffrey Johnson</t>
  </si>
  <si>
    <t>CLUV86507137794361</t>
  </si>
  <si>
    <t>2018-10-30T00:00:00</t>
  </si>
  <si>
    <t>2020-02-06T17:31:59</t>
  </si>
  <si>
    <t>Dr. Vincent Brown</t>
  </si>
  <si>
    <t>Mr. Ronald Yates</t>
  </si>
  <si>
    <t>CWUM99747550174285</t>
  </si>
  <si>
    <t>2011-08-31T00:00:00</t>
  </si>
  <si>
    <t>2020-02-05T20:34:05</t>
  </si>
  <si>
    <t>Mr. Adrian Adams</t>
  </si>
  <si>
    <t>Joyce Graham</t>
  </si>
  <si>
    <t>BSBN05195401595404</t>
  </si>
  <si>
    <t>2019-03-29T17:28:13</t>
  </si>
  <si>
    <t>2020-02-06T20:18:20</t>
  </si>
  <si>
    <t>Ms. Emma Moore</t>
  </si>
  <si>
    <t>Yvonne Nixon-Carey</t>
  </si>
  <si>
    <t>ATAG78921055340588</t>
  </si>
  <si>
    <t>2011-07-19T00:00:00</t>
  </si>
  <si>
    <t>2020-02-06T20:22:11</t>
  </si>
  <si>
    <t>Dr. Toby Hussain</t>
  </si>
  <si>
    <t>Aimee Crawford</t>
  </si>
  <si>
    <t>CLWV48636447854535</t>
  </si>
  <si>
    <t>2018-04-16T00:00:00</t>
  </si>
  <si>
    <t>2020-02-06T20:20:18</t>
  </si>
  <si>
    <t>Maurice Booth</t>
  </si>
  <si>
    <t>Miss Katy Marsden</t>
  </si>
  <si>
    <t>BJAO26842530827099</t>
  </si>
  <si>
    <t>2018-09-27T00:00:00</t>
  </si>
  <si>
    <t>2020-02-06T20:05:48</t>
  </si>
  <si>
    <t>Dr. Anna Short</t>
  </si>
  <si>
    <t>Denise Cook-Tyler</t>
  </si>
  <si>
    <t>JSPJ30563552068367</t>
  </si>
  <si>
    <t>2010-04-30T17:12:15</t>
  </si>
  <si>
    <t>2020-02-06T20:21:08</t>
  </si>
  <si>
    <t>Jack Norris-James</t>
  </si>
  <si>
    <t>Brian Benson-Brown</t>
  </si>
  <si>
    <t>EQHY62128162767172</t>
  </si>
  <si>
    <t>2017-01-19T11:11:37</t>
  </si>
  <si>
    <t>Dr. Eric Shaw</t>
  </si>
  <si>
    <t>Marcus Shepherd</t>
  </si>
  <si>
    <t>FBZF09738865495091</t>
  </si>
  <si>
    <t>2020-01-27T00:00:00</t>
  </si>
  <si>
    <t>2020-02-06T20:31:27</t>
  </si>
  <si>
    <t>Clifford Cooper</t>
  </si>
  <si>
    <t>Justin Quinn-Stanley</t>
  </si>
  <si>
    <t>CKWJ48521633259803</t>
  </si>
  <si>
    <t>2018-02-15T00:00:00</t>
  </si>
  <si>
    <t>2020-02-07T19:48:40</t>
  </si>
  <si>
    <t>Mr. Shane Reynolds</t>
  </si>
  <si>
    <t>Edward Jones</t>
  </si>
  <si>
    <t>PMQC81082938911940</t>
  </si>
  <si>
    <t>2015-09-29T17:19:04</t>
  </si>
  <si>
    <t>2020-02-06T20:49:17</t>
  </si>
  <si>
    <t>Miss Harriet Tyler</t>
  </si>
  <si>
    <t>Jade Thomas</t>
  </si>
  <si>
    <t>EKFW96917765445914</t>
  </si>
  <si>
    <t>2019-04-18T00:00:00</t>
  </si>
  <si>
    <t>2020-02-06T20:03:38</t>
  </si>
  <si>
    <t>Holly Lawson-Jordan</t>
  </si>
  <si>
    <t>Mrs. Shirley Davies</t>
  </si>
  <si>
    <t>WFTW74992478265314</t>
  </si>
  <si>
    <t>2011-10-05T00:00:00</t>
  </si>
  <si>
    <t>2020-02-06T20:59:22</t>
  </si>
  <si>
    <t>Dr. Claire Robinson</t>
  </si>
  <si>
    <t>Dr. Stewart Waters</t>
  </si>
  <si>
    <t>JSQJ85113702745505</t>
  </si>
  <si>
    <t>2013-07-11T00:00:00</t>
  </si>
  <si>
    <t>2020-02-12T20:24:50</t>
  </si>
  <si>
    <t>Miss Shirley Foster</t>
  </si>
  <si>
    <t>Brian Gregory</t>
  </si>
  <si>
    <t>XDTE66508836247286</t>
  </si>
  <si>
    <t>2017-08-22T00:00:00</t>
  </si>
  <si>
    <t>2019-05-31T00:00:00</t>
  </si>
  <si>
    <t>2020-02-06T20:57:55</t>
  </si>
  <si>
    <t>Georgia Stone-Moore</t>
  </si>
  <si>
    <t>Frank Bennett</t>
  </si>
  <si>
    <t>SEIZ73772431891569</t>
  </si>
  <si>
    <t>2019-06-21T00:00:00</t>
  </si>
  <si>
    <t>2019-06-30T00:00:00</t>
  </si>
  <si>
    <t>2020-02-07T13:13:17</t>
  </si>
  <si>
    <t>Tina Smith</t>
  </si>
  <si>
    <t>Mrs. Jenna Turner</t>
  </si>
  <si>
    <t>IIPH49121092178711</t>
  </si>
  <si>
    <t>2009-09-10T00:00:00</t>
  </si>
  <si>
    <t>2020-02-12T20:45:57</t>
  </si>
  <si>
    <t>Christian Richardson</t>
  </si>
  <si>
    <t>Zoe Vaughan-Turner</t>
  </si>
  <si>
    <t>TYKY32411026579458</t>
  </si>
  <si>
    <t>2010-04-08T00:00:00</t>
  </si>
  <si>
    <t>2019-03-01T03:00:00</t>
  </si>
  <si>
    <t>2020-02-07T17:53:10</t>
  </si>
  <si>
    <t>Dr. Denis Parsons</t>
  </si>
  <si>
    <t>Mrs. Brenda Howell</t>
  </si>
  <si>
    <t>ZQEO47674401851283</t>
  </si>
  <si>
    <t>2019-06-07T15:54:14</t>
  </si>
  <si>
    <t>2020-02-07T19:38:57</t>
  </si>
  <si>
    <t>Simon Baxter</t>
  </si>
  <si>
    <t>Ms. Julia Allen</t>
  </si>
  <si>
    <t>UBAR40967470969591</t>
  </si>
  <si>
    <t>2016-03-24T17:19:42</t>
  </si>
  <si>
    <t>2020-02-07T21:11:17</t>
  </si>
  <si>
    <t>Paul Woodward</t>
  </si>
  <si>
    <t>Vincent Stephenson</t>
  </si>
  <si>
    <t>XGCX31661930782586</t>
  </si>
  <si>
    <t>2007-07-10T00:00:00</t>
  </si>
  <si>
    <t>Denise Thompson</t>
  </si>
  <si>
    <t>Dr. Christian Smith</t>
  </si>
  <si>
    <t>LHGO39484013568564</t>
  </si>
  <si>
    <t>2018-03-27T00:00:00</t>
  </si>
  <si>
    <t>Mrs. Andrea Ward</t>
  </si>
  <si>
    <t>Jennifer Howard</t>
  </si>
  <si>
    <t>MBUB27367617219459</t>
  </si>
  <si>
    <t>2016-08-30T00:00:00</t>
  </si>
  <si>
    <t>2020-02-07T13:19:26</t>
  </si>
  <si>
    <t>Geraldine James-Green</t>
  </si>
  <si>
    <t>Anna Perkins</t>
  </si>
  <si>
    <t>IGYR07692699924463</t>
  </si>
  <si>
    <t>2006-12-18T00:00:00</t>
  </si>
  <si>
    <t>2019-03-31T03:00:00</t>
  </si>
  <si>
    <t>2020-02-07T21:25:25</t>
  </si>
  <si>
    <t>Malcolm Rahman</t>
  </si>
  <si>
    <t>Margaret Jones</t>
  </si>
  <si>
    <t>JMSC79005406105837</t>
  </si>
  <si>
    <t>2019-03-19T00:00:00</t>
  </si>
  <si>
    <t>2020-02-07T21:41:55</t>
  </si>
  <si>
    <t>Shaun Sanders</t>
  </si>
  <si>
    <t>Diana Wells-Robinson</t>
  </si>
  <si>
    <t>VQUA74680885687084</t>
  </si>
  <si>
    <t>2016-10-28T00:00:00</t>
  </si>
  <si>
    <t>2020-02-07T21:47:21</t>
  </si>
  <si>
    <t>Francis Hunter</t>
  </si>
  <si>
    <t>Judith Roberts</t>
  </si>
  <si>
    <t>VTBP28229782439478</t>
  </si>
  <si>
    <t>2016-01-06T00:00:00</t>
  </si>
  <si>
    <t>2020-02-07T13:11:12</t>
  </si>
  <si>
    <t>Donna Rhodes</t>
  </si>
  <si>
    <t>Mr. Joseph Burrows</t>
  </si>
  <si>
    <t>AKVW12349274211282</t>
  </si>
  <si>
    <t>2018-05-08T17:26:11</t>
  </si>
  <si>
    <t>2020-02-07T15:29:16</t>
  </si>
  <si>
    <t>Gail Davies</t>
  </si>
  <si>
    <t>Neil Barnes</t>
  </si>
  <si>
    <t>RSEM36800686606940</t>
  </si>
  <si>
    <t>2018-11-29T17:27:35</t>
  </si>
  <si>
    <t>2020-02-07T20:00:43</t>
  </si>
  <si>
    <t>Paul Smith</t>
  </si>
  <si>
    <t>Dr. Hilary Abbott</t>
  </si>
  <si>
    <t>HXQX28522825811324</t>
  </si>
  <si>
    <t>2012-12-13T00:00:00</t>
  </si>
  <si>
    <t>2020-02-07T21:50:23</t>
  </si>
  <si>
    <t>Laura Taylor-Jones</t>
  </si>
  <si>
    <t>Dr. Luke Marsh</t>
  </si>
  <si>
    <t>GPRI81316087934659</t>
  </si>
  <si>
    <t>2017-03-09T14:26:13</t>
  </si>
  <si>
    <t>Lynne Moore</t>
  </si>
  <si>
    <t>Mr. Elliot Henry</t>
  </si>
  <si>
    <t>JHFT04399225850712</t>
  </si>
  <si>
    <t>2017-01-16T00:00:00</t>
  </si>
  <si>
    <t>2020-02-07T18:25:16</t>
  </si>
  <si>
    <t>Oliver Taylor</t>
  </si>
  <si>
    <t>Dr. Deborah Jackson</t>
  </si>
  <si>
    <t>ZYRG46055383402143</t>
  </si>
  <si>
    <t>2016-01-05T17:19:16</t>
  </si>
  <si>
    <t>2020-02-07T20:02:59</t>
  </si>
  <si>
    <t>Bryan White-Fox</t>
  </si>
  <si>
    <t>Terry Carter</t>
  </si>
  <si>
    <t>LLWH30252956271441</t>
  </si>
  <si>
    <t>2008-09-10T00:00:00</t>
  </si>
  <si>
    <t>2019-07-31T03:00:00</t>
  </si>
  <si>
    <t>2020-02-07T18:00:04</t>
  </si>
  <si>
    <t>Josephine Peacock</t>
  </si>
  <si>
    <t>Linda Cook</t>
  </si>
  <si>
    <t>PVIP17399531351784</t>
  </si>
  <si>
    <t>2009-01-21T00:00:00</t>
  </si>
  <si>
    <t>Dr. Karl Robinson</t>
  </si>
  <si>
    <t>Miss Lorraine Alexander</t>
  </si>
  <si>
    <t>WZZO86962370944321</t>
  </si>
  <si>
    <t>2016-04-18T16:33:38</t>
  </si>
  <si>
    <t>2020-02-07T22:22:22</t>
  </si>
  <si>
    <t>Mr. Kevin Clark</t>
  </si>
  <si>
    <t>Mr. Brandon Davies</t>
  </si>
  <si>
    <t>GSHZ23277827583812</t>
  </si>
  <si>
    <t>2017-01-19T00:00:00</t>
  </si>
  <si>
    <t>2020-02-07T21:34:00</t>
  </si>
  <si>
    <t>Thomas Jones</t>
  </si>
  <si>
    <t>Yvonne Gregory</t>
  </si>
  <si>
    <t>RQPA99286134726434</t>
  </si>
  <si>
    <t>2006-08-23T00:00:00</t>
  </si>
  <si>
    <t>Damien Rowe</t>
  </si>
  <si>
    <t>Dr. Stacey Barnes</t>
  </si>
  <si>
    <t>SHTA94818881939727</t>
  </si>
  <si>
    <t>2013-01-31T15:39:17</t>
  </si>
  <si>
    <t>2020-02-07T13:35:57</t>
  </si>
  <si>
    <t>Mrs. Sharon Joyce</t>
  </si>
  <si>
    <t>Denise Wilson</t>
  </si>
  <si>
    <t>UNIW28467075472629</t>
  </si>
  <si>
    <t>2017-09-13T00:00:00</t>
  </si>
  <si>
    <t>2020-02-07T22:26:21</t>
  </si>
  <si>
    <t>Dr. Shirley O'Connor</t>
  </si>
  <si>
    <t>Ms. Leah Bennett</t>
  </si>
  <si>
    <t>DQTN56697498210981</t>
  </si>
  <si>
    <t>2019-06-19T17:18:18</t>
  </si>
  <si>
    <t>2020-02-07T20:04:26</t>
  </si>
  <si>
    <t>Kyle Dixon</t>
  </si>
  <si>
    <t>Elliott Thompson</t>
  </si>
  <si>
    <t>AISX72495193411291</t>
  </si>
  <si>
    <t>2019-01-29T00:00:00</t>
  </si>
  <si>
    <t>ReprovadoComite</t>
  </si>
  <si>
    <t>Joyce Burton-Webb</t>
  </si>
  <si>
    <t>Francesca Clements</t>
  </si>
  <si>
    <t>WNQV38498519845109</t>
  </si>
  <si>
    <t>2013-12-16T00:00:00</t>
  </si>
  <si>
    <t>2020-02-07T20:03:36</t>
  </si>
  <si>
    <t>Dr. Henry Lewis</t>
  </si>
  <si>
    <t>Mr. Donald Griffiths</t>
  </si>
  <si>
    <t>YPOY57556377845748</t>
  </si>
  <si>
    <t>2019-04-25T17:28:18</t>
  </si>
  <si>
    <t>2020-02-13T13:30:47</t>
  </si>
  <si>
    <t>2019-11-30T00:00:00</t>
  </si>
  <si>
    <t>2020-02-07T20:05:51</t>
  </si>
  <si>
    <t>Mrs. Naomi Osborne</t>
  </si>
  <si>
    <t>Mrs. Jasmine Lynch</t>
  </si>
  <si>
    <t>YJXH90455347089755</t>
  </si>
  <si>
    <t>2010-10-05T00:00:00</t>
  </si>
  <si>
    <t>2019-05-31T03:00:00</t>
  </si>
  <si>
    <t>2020-02-06T20:47:40</t>
  </si>
  <si>
    <t>Lauren Finch</t>
  </si>
  <si>
    <t>Mrs. Valerie Edwards</t>
  </si>
  <si>
    <t>MNLD92138419599220</t>
  </si>
  <si>
    <t>2016-06-17T00:00:00</t>
  </si>
  <si>
    <t>2020-02-07T22:02:55</t>
  </si>
  <si>
    <t>Miss Elaine Nicholson</t>
  </si>
  <si>
    <t>Hazel Brown</t>
  </si>
  <si>
    <t>HMLH49235417615497</t>
  </si>
  <si>
    <t>2020-01-28T16:32:57</t>
  </si>
  <si>
    <t>2019-08-31T03:00:00</t>
  </si>
  <si>
    <t>Jill Shah</t>
  </si>
  <si>
    <t>Catherine John-Young</t>
  </si>
  <si>
    <t>KHSE54280264956283</t>
  </si>
  <si>
    <t>2019-01-11T00:00:00</t>
  </si>
  <si>
    <t>2020-02-07T13:20:37</t>
  </si>
  <si>
    <t>Amber Smith</t>
  </si>
  <si>
    <t>Chelsea Smith-Cox</t>
  </si>
  <si>
    <t>EFMB43041243982596</t>
  </si>
  <si>
    <t>2013-03-28T00:00:00</t>
  </si>
  <si>
    <t>Andrew Barlow</t>
  </si>
  <si>
    <t>Dr. Barry Carpenter</t>
  </si>
  <si>
    <t>ZBJI53890581783095</t>
  </si>
  <si>
    <t>2018-03-13T00:00:00</t>
  </si>
  <si>
    <t>2020-02-12T18:47:52</t>
  </si>
  <si>
    <t>Sara Thomas-Rowe</t>
  </si>
  <si>
    <t>Andrea Bartlett-Wood</t>
  </si>
  <si>
    <t>MYME04190722582101</t>
  </si>
  <si>
    <t>2015-03-23T00:00:00</t>
  </si>
  <si>
    <t>2020-02-07T22:15:33</t>
  </si>
  <si>
    <t>Antony Chapman</t>
  </si>
  <si>
    <t>Deborah Scott-Spencer</t>
  </si>
  <si>
    <t>DYHK10660727336093</t>
  </si>
  <si>
    <t>2017-06-21T00:00:00</t>
  </si>
  <si>
    <t>2020-02-07T20:24:17</t>
  </si>
  <si>
    <t>Mr. Jack Ellis</t>
  </si>
  <si>
    <t>Mathew Page</t>
  </si>
  <si>
    <t>ZOIA59932343608967</t>
  </si>
  <si>
    <t>2017-07-24T00:00:00</t>
  </si>
  <si>
    <t>2020-02-07T17:54:17</t>
  </si>
  <si>
    <t>Hannah Knight-Jones</t>
  </si>
  <si>
    <t>Victoria Marshall</t>
  </si>
  <si>
    <t>CUAB53419021981167</t>
  </si>
  <si>
    <t>2019-12-03T17:29:35</t>
  </si>
  <si>
    <t>2020-02-07T20:25:15</t>
  </si>
  <si>
    <t>Mr. Jake Hussain</t>
  </si>
  <si>
    <t>Jean Potter-Johnson</t>
  </si>
  <si>
    <t>IATW15693786270082</t>
  </si>
  <si>
    <t>2020-01-27T17:29:48</t>
  </si>
  <si>
    <t>2020-02-12T20:32:12</t>
  </si>
  <si>
    <t>Marion Lynch-Taylor</t>
  </si>
  <si>
    <t>Kathryn Power-Mason</t>
  </si>
  <si>
    <t>OGWM99265986867408</t>
  </si>
  <si>
    <t>2016-12-19T00:00:00</t>
  </si>
  <si>
    <t>2019-10-31T00:00:00</t>
  </si>
  <si>
    <t>2020-02-06T20:28:36</t>
  </si>
  <si>
    <t>Glen Gill</t>
  </si>
  <si>
    <t>Shirley Hanson-Harrison</t>
  </si>
  <si>
    <t>HXEY17172238017839</t>
  </si>
  <si>
    <t>2013-04-05T00:00:00</t>
  </si>
  <si>
    <t>2020-02-12T18:01:30</t>
  </si>
  <si>
    <t>Jemma Taylor</t>
  </si>
  <si>
    <t>Dr. Adam Davies</t>
  </si>
  <si>
    <t>MFEL55258058249150</t>
  </si>
  <si>
    <t>2017-06-22T17:22:01</t>
  </si>
  <si>
    <t>2020-02-12T18:32:47</t>
  </si>
  <si>
    <t>Roy O'Brien</t>
  </si>
  <si>
    <t>Leigh Griffiths-Watson</t>
  </si>
  <si>
    <t>VGMK93000054957430</t>
  </si>
  <si>
    <t>2017-09-22T00:00:00</t>
  </si>
  <si>
    <t>Mark Bishop</t>
  </si>
  <si>
    <t>Dr. Lisa Myers</t>
  </si>
  <si>
    <t>BAUG41274306305986</t>
  </si>
  <si>
    <t>2019-11-06T17:29:22</t>
  </si>
  <si>
    <t>2020-02-12T20:39:24</t>
  </si>
  <si>
    <t>2020-02-12T20:25:59</t>
  </si>
  <si>
    <t>Henry Ryan-Francis</t>
  </si>
  <si>
    <t>NGMR83637764779961</t>
  </si>
  <si>
    <t>2017-07-12T00:00:00</t>
  </si>
  <si>
    <t>2019-08-31T00:00:00</t>
  </si>
  <si>
    <t>2020-02-11T19:53:13</t>
  </si>
  <si>
    <t>Terence Foster</t>
  </si>
  <si>
    <t>Brandon Gibson</t>
  </si>
  <si>
    <t>QHZV29713047888758</t>
  </si>
  <si>
    <t>2011-11-24T00:00:00</t>
  </si>
  <si>
    <t>2020-02-07T20:07:15</t>
  </si>
  <si>
    <t>Donald Hill</t>
  </si>
  <si>
    <t>Diana Turner</t>
  </si>
  <si>
    <t>DKWA44827106548249</t>
  </si>
  <si>
    <t>2018-06-20T00:00:00</t>
  </si>
  <si>
    <t>2020-02-07T20:26:09</t>
  </si>
  <si>
    <t>Janet Barnes</t>
  </si>
  <si>
    <t>Clifford Allan</t>
  </si>
  <si>
    <t>XSME54122165353551</t>
  </si>
  <si>
    <t>2019-10-28T00:00:00</t>
  </si>
  <si>
    <t>2020-02-07T19:52:06</t>
  </si>
  <si>
    <t>Mr. Roy Jackson</t>
  </si>
  <si>
    <t>Dr. Vanessa Patel</t>
  </si>
  <si>
    <t>AHXL92957523284614</t>
  </si>
  <si>
    <t>2017-01-24T00:00:00</t>
  </si>
  <si>
    <t>2020-02-07T20:27:26</t>
  </si>
  <si>
    <t>Dr. Eleanor Cook</t>
  </si>
  <si>
    <t>Mrs. Ellie Thornton</t>
  </si>
  <si>
    <t>DIRV93268688469655</t>
  </si>
  <si>
    <t>2016-07-13T00:00:00</t>
  </si>
  <si>
    <t>2020-02-07T19:39:59</t>
  </si>
  <si>
    <t>Mandy Morgan</t>
  </si>
  <si>
    <t>Miss Sharon Wood</t>
  </si>
  <si>
    <t>ZYMM04015018312932</t>
  </si>
  <si>
    <t>2017-11-23T00:00:00</t>
  </si>
  <si>
    <t>2020-02-07T18:16:20</t>
  </si>
  <si>
    <t>Miss Heather Walters</t>
  </si>
  <si>
    <t>Gail Ward</t>
  </si>
  <si>
    <t>UFDU09972786245159</t>
  </si>
  <si>
    <t>2011-06-27T00:00:00</t>
  </si>
  <si>
    <t>2020-02-07T20:28:25</t>
  </si>
  <si>
    <t>Francesca Stone</t>
  </si>
  <si>
    <t>Charles Jones</t>
  </si>
  <si>
    <t>MGWX20555419991977</t>
  </si>
  <si>
    <t>2016-06-27T11:35:29</t>
  </si>
  <si>
    <t>2020-02-13T13:30:10</t>
  </si>
  <si>
    <t>Sandra Morris</t>
  </si>
  <si>
    <t>Ms. Emma Wells</t>
  </si>
  <si>
    <t>LJAC91348349374248</t>
  </si>
  <si>
    <t>2018-06-19T17:18:27</t>
  </si>
  <si>
    <t>2020-02-13T13:54:39</t>
  </si>
  <si>
    <t>Dr. Max McDonald</t>
  </si>
  <si>
    <t>Samuel Evans-Williams</t>
  </si>
  <si>
    <t>DLLY26215095484957</t>
  </si>
  <si>
    <t>2017-09-08T14:13:37</t>
  </si>
  <si>
    <t>Mr. Hugh Patel</t>
  </si>
  <si>
    <t>Wendy Glover</t>
  </si>
  <si>
    <t>ERMV02831916774075</t>
  </si>
  <si>
    <t>2019-03-15T00:00:00</t>
  </si>
  <si>
    <t>2020-02-07T20:29:53</t>
  </si>
  <si>
    <t>Dr. Terence Whitehouse</t>
  </si>
  <si>
    <t>Janice Gill</t>
  </si>
  <si>
    <t>TXPT30965274360157</t>
  </si>
  <si>
    <t>2016-04-20T00:00:00</t>
  </si>
  <si>
    <t>2020-02-07T20:53:29</t>
  </si>
  <si>
    <t>Stanley Thomson</t>
  </si>
  <si>
    <t>Linda Bell</t>
  </si>
  <si>
    <t>FWIW38628759690452</t>
  </si>
  <si>
    <t>2014-01-21T17:16:46</t>
  </si>
  <si>
    <t>2020-02-07T21:03:08</t>
  </si>
  <si>
    <t>2020-02-07T19:36:20</t>
  </si>
  <si>
    <t>Catherine Marshall-Thompson</t>
  </si>
  <si>
    <t>Maria Dyer</t>
  </si>
  <si>
    <t>JKAF93512474786620</t>
  </si>
  <si>
    <t>2018-07-26T00:00:00</t>
  </si>
  <si>
    <t>2020-02-11T17:26:13</t>
  </si>
  <si>
    <t>Maureen Davies</t>
  </si>
  <si>
    <t>Natasha Begum</t>
  </si>
  <si>
    <t>HYTO43818198650832</t>
  </si>
  <si>
    <t>2017-10-20T17:24:11</t>
  </si>
  <si>
    <t>2020-02-07T21:05:14</t>
  </si>
  <si>
    <t>Richard Smart-Gallagher</t>
  </si>
  <si>
    <t>Robert Hall</t>
  </si>
  <si>
    <t>SIUN75995345429669</t>
  </si>
  <si>
    <t>2016-10-31T00:00:00</t>
  </si>
  <si>
    <t>2020-02-13T13:35:23</t>
  </si>
  <si>
    <t>Ms. Angela Mitchell</t>
  </si>
  <si>
    <t>Mrs. Laura Marshall</t>
  </si>
  <si>
    <t>XTAS23139808415165</t>
  </si>
  <si>
    <t>2019-04-11T17:28:17</t>
  </si>
  <si>
    <t>2020-02-07T21:06:11</t>
  </si>
  <si>
    <t>Gary Jenkins</t>
  </si>
  <si>
    <t>VNIN30519701991786</t>
  </si>
  <si>
    <t>2019-01-09T10:49:30</t>
  </si>
  <si>
    <t>2020-02-07T21:06:45</t>
  </si>
  <si>
    <t>2020-02-07T21:01:56</t>
  </si>
  <si>
    <t>Charlene Shah-Walters</t>
  </si>
  <si>
    <t>Ms. Rosie Schofield</t>
  </si>
  <si>
    <t>BQXB59008754216814</t>
  </si>
  <si>
    <t>2020-02-07T19:59:08</t>
  </si>
  <si>
    <t>Mr. Mohamed Howard</t>
  </si>
  <si>
    <t>Linda Bradley</t>
  </si>
  <si>
    <t>VVSW90409251685348</t>
  </si>
  <si>
    <t>2018-12-05T00:00:00</t>
  </si>
  <si>
    <t>2020-02-07T21:00:33</t>
  </si>
  <si>
    <t>Andrew Fisher</t>
  </si>
  <si>
    <t>Dr. Karl Mitchell</t>
  </si>
  <si>
    <t>EOSA76743104535623</t>
  </si>
  <si>
    <t>2011-05-19T00:00:00</t>
  </si>
  <si>
    <t>2020-02-11T19:54:47</t>
  </si>
  <si>
    <t>Amy Carr</t>
  </si>
  <si>
    <t>Jennifer Freeman-Barrett</t>
  </si>
  <si>
    <t>OLBJ34699441965051</t>
  </si>
  <si>
    <t>2009-06-08T00:00:00</t>
  </si>
  <si>
    <t>2020-02-07T20:55:49</t>
  </si>
  <si>
    <t>Julia Anderson</t>
  </si>
  <si>
    <t>Antony Mitchell</t>
  </si>
  <si>
    <t>HJOD61946164590057</t>
  </si>
  <si>
    <t>2012-06-05T00:00:00</t>
  </si>
  <si>
    <t>2020-02-11T19:56:22</t>
  </si>
  <si>
    <t>Jeffrey Ashton</t>
  </si>
  <si>
    <t>Mr. John Simpson</t>
  </si>
  <si>
    <t>RXKX97690614599046</t>
  </si>
  <si>
    <t>2016-01-26T00:00:00</t>
  </si>
  <si>
    <t>Sean Cox-Parsons</t>
  </si>
  <si>
    <t>Lynne Alexander-Hill</t>
  </si>
  <si>
    <t>AZWG08314036490509</t>
  </si>
  <si>
    <t>2017-07-31T00:00:00</t>
  </si>
  <si>
    <t>2020-02-12T17:19:55</t>
  </si>
  <si>
    <t>Colin Baker</t>
  </si>
  <si>
    <t>Dean Ashton-Williams</t>
  </si>
  <si>
    <t>BUEH62644047736235</t>
  </si>
  <si>
    <t>2016-05-31T00:00:00</t>
  </si>
  <si>
    <t>2020-02-07T22:19:37</t>
  </si>
  <si>
    <t>Nicola Davies</t>
  </si>
  <si>
    <t>Lauren Allen-White</t>
  </si>
  <si>
    <t>HXTO28280480553169</t>
  </si>
  <si>
    <t>2019-11-29T00:00:00</t>
  </si>
  <si>
    <t>2020-02-12T17:39:09</t>
  </si>
  <si>
    <t>Edward Powell-Moran</t>
  </si>
  <si>
    <t>Leonard Gough-Vincent</t>
  </si>
  <si>
    <t>TQSC54916833810971</t>
  </si>
  <si>
    <t>2013-12-04T17:12:08</t>
  </si>
  <si>
    <t>Brenda Cartwright-Goddard</t>
  </si>
  <si>
    <t>Dr. Matthew Wright</t>
  </si>
  <si>
    <t>JHCT31571283180596</t>
  </si>
  <si>
    <t>2016-01-29T00:00:00</t>
  </si>
  <si>
    <t>2020-02-12T17:32:34</t>
  </si>
  <si>
    <t>Sophie Williams-Craig</t>
  </si>
  <si>
    <t>Mr. Guy Lamb</t>
  </si>
  <si>
    <t>AMVK70950785139481</t>
  </si>
  <si>
    <t>2017-04-26T00:00:00</t>
  </si>
  <si>
    <t>2020-02-11T18:43:06</t>
  </si>
  <si>
    <t>Georgia Taylor</t>
  </si>
  <si>
    <t>Darren Hawkins</t>
  </si>
  <si>
    <t>KEWI90886293063499</t>
  </si>
  <si>
    <t>2018-09-20T17:27:06</t>
  </si>
  <si>
    <t>Beth Bishop</t>
  </si>
  <si>
    <t>Geraldine Bibi</t>
  </si>
  <si>
    <t>OVOY95264117835866</t>
  </si>
  <si>
    <t>2012-07-30T00:00:00</t>
  </si>
  <si>
    <t>2020-02-12T17:27:39</t>
  </si>
  <si>
    <t>Clive Thompson</t>
  </si>
  <si>
    <t>Phillip Murphy</t>
  </si>
  <si>
    <t>UPKQ94193396515286</t>
  </si>
  <si>
    <t>2018-07-27T17:26:39</t>
  </si>
  <si>
    <t>2020-02-12T18:19:40</t>
  </si>
  <si>
    <t>Gary Douglas</t>
  </si>
  <si>
    <t>Adrian Brown</t>
  </si>
  <si>
    <t>ITJQ79856815473683</t>
  </si>
  <si>
    <t>2018-11-05T12:27:34</t>
  </si>
  <si>
    <t>2020-02-12T17:37:10</t>
  </si>
  <si>
    <t>Dr. Harry Ellis</t>
  </si>
  <si>
    <t>Mr. Arthur Burke</t>
  </si>
  <si>
    <t>TZTX97442334179272</t>
  </si>
  <si>
    <t>2015-09-28T00:00:00</t>
  </si>
  <si>
    <t>2020-02-12T20:46:30</t>
  </si>
  <si>
    <t>Martyn Davies</t>
  </si>
  <si>
    <t>Mr. Harry Simpson</t>
  </si>
  <si>
    <t>JWXZ63129926455568</t>
  </si>
  <si>
    <t>2019-02-12T00:00:00</t>
  </si>
  <si>
    <t>2020-02-13T12:56:37</t>
  </si>
  <si>
    <t>Josh Wallis-Harrison</t>
  </si>
  <si>
    <t>Sharon Leonard</t>
  </si>
  <si>
    <t>MLNX50789913132771</t>
  </si>
  <si>
    <t>2018-07-16T00:00:00</t>
  </si>
  <si>
    <t>2020-02-12T17:34:38</t>
  </si>
  <si>
    <t>Dr. Trevor Brown</t>
  </si>
  <si>
    <t>Reece Rogers</t>
  </si>
  <si>
    <t>SBEA77170966206008</t>
  </si>
  <si>
    <t>2006-05-22T00:00:00</t>
  </si>
  <si>
    <t>2020-02-12T17:20:37</t>
  </si>
  <si>
    <t>Kirsty Haynes-Green</t>
  </si>
  <si>
    <t>Ricky Bartlett</t>
  </si>
  <si>
    <t>OBUO85813255423758</t>
  </si>
  <si>
    <t>2013-07-15T00:00:00</t>
  </si>
  <si>
    <t>2020-02-12T17:21:29</t>
  </si>
  <si>
    <t>Gavin Spencer</t>
  </si>
  <si>
    <t>Donna Lowe</t>
  </si>
  <si>
    <t>ETUZ80399015507279</t>
  </si>
  <si>
    <t>2019-06-24T17:24:09</t>
  </si>
  <si>
    <t>2020-02-12T20:46:57</t>
  </si>
  <si>
    <t>Joshua Byrne</t>
  </si>
  <si>
    <t>Patrick Cross</t>
  </si>
  <si>
    <t>ELNY46880616800761</t>
  </si>
  <si>
    <t>2019-05-15T00:00:00</t>
  </si>
  <si>
    <t>Raymond Gray</t>
  </si>
  <si>
    <t>Miss Alice Byrne</t>
  </si>
  <si>
    <t>RDSR42204517912484</t>
  </si>
  <si>
    <t>2015-09-21T00:00:00</t>
  </si>
  <si>
    <t>2020-02-13T15:26:33</t>
  </si>
  <si>
    <t>Ms. Carolyn Boyle</t>
  </si>
  <si>
    <t>Nigel Pearson</t>
  </si>
  <si>
    <t>YQML02222385371103</t>
  </si>
  <si>
    <t>2015-04-15T15:18:49</t>
  </si>
  <si>
    <t>Justin Clarke</t>
  </si>
  <si>
    <t>Joyce Miller</t>
  </si>
  <si>
    <t>PFQS89366327234951</t>
  </si>
  <si>
    <t>2014-03-31T17:17:02</t>
  </si>
  <si>
    <t>2020-02-13T15:57:48</t>
  </si>
  <si>
    <t>Mr. Benjamin Lewis</t>
  </si>
  <si>
    <t>Joshua Jones</t>
  </si>
  <si>
    <t>NEAH59875723026239</t>
  </si>
  <si>
    <t>2018-09-20T15:23:18</t>
  </si>
  <si>
    <t>2020-02-12T17:33:10</t>
  </si>
  <si>
    <t>Mrs. Melissa Pearce</t>
  </si>
  <si>
    <t>Dr. Malcolm Elliott</t>
  </si>
  <si>
    <t>BJRD93893554444259</t>
  </si>
  <si>
    <t>2019-01-23T00:00:00</t>
  </si>
  <si>
    <t>Dale Allen-Townsend</t>
  </si>
  <si>
    <t>Gregory Taylor</t>
  </si>
  <si>
    <t>EJHZ12668634515482</t>
  </si>
  <si>
    <t>2012-01-31T00:00:00</t>
  </si>
  <si>
    <t>2020-02-12T17:24:19</t>
  </si>
  <si>
    <t>Lesley Hart</t>
  </si>
  <si>
    <t>Sally Roberts</t>
  </si>
  <si>
    <t>EBGF27107432817677</t>
  </si>
  <si>
    <t>2018-08-10T15:54:54</t>
  </si>
  <si>
    <t>2020-02-12T17:26:46</t>
  </si>
  <si>
    <t>2020-02-12T17:26:06</t>
  </si>
  <si>
    <t>Dylan Andrews</t>
  </si>
  <si>
    <t>Dr. Andrew Davies</t>
  </si>
  <si>
    <t>SNFU93394431510082</t>
  </si>
  <si>
    <t>2016-11-16T17:20:46</t>
  </si>
  <si>
    <t>2020-02-12T18:31:02</t>
  </si>
  <si>
    <t>2017-12-31T00:00:00</t>
  </si>
  <si>
    <t>Ms. Hayley Smith</t>
  </si>
  <si>
    <t>Julia Howard</t>
  </si>
  <si>
    <t>AAQO50798743666168</t>
  </si>
  <si>
    <t>2015-02-26T00:00:00</t>
  </si>
  <si>
    <t>2020-02-12T18:18:23</t>
  </si>
  <si>
    <t>Shaun Smith</t>
  </si>
  <si>
    <t>Alex Lamb</t>
  </si>
  <si>
    <t>WNVJ91334935595441</t>
  </si>
  <si>
    <t>2009-01-14T00:00:00</t>
  </si>
  <si>
    <t>2020-02-12T20:26:50</t>
  </si>
  <si>
    <t>Geoffrey Elliott</t>
  </si>
  <si>
    <t>Alison Bibi-Singh</t>
  </si>
  <si>
    <t>MZHJ91847458936204</t>
  </si>
  <si>
    <t>2016-11-03T00:00:00</t>
  </si>
  <si>
    <t>2020-02-13T13:31:34</t>
  </si>
  <si>
    <t>Dr. Vanessa Bird</t>
  </si>
  <si>
    <t>Anne Payne</t>
  </si>
  <si>
    <t>GTPO06511661214973</t>
  </si>
  <si>
    <t>2012-12-21T00:00:00</t>
  </si>
  <si>
    <t>2020-02-12T20:14:14</t>
  </si>
  <si>
    <t>2019-07-29T00:00:00</t>
  </si>
  <si>
    <t>Mrs. Amber Ward</t>
  </si>
  <si>
    <t>Dale Knight</t>
  </si>
  <si>
    <t>OYVS59562613587408</t>
  </si>
  <si>
    <t>2019-04-15T00:00:00</t>
  </si>
  <si>
    <t>2020-02-12T20:47:37</t>
  </si>
  <si>
    <t>Lisa Jones</t>
  </si>
  <si>
    <t>Ms. Marilyn Macdonald</t>
  </si>
  <si>
    <t>XCCG55847948703706</t>
  </si>
  <si>
    <t>2017-01-31T00:00:00</t>
  </si>
  <si>
    <t>2020-02-12T20:49:45</t>
  </si>
  <si>
    <t>Ellie Whitehouse</t>
  </si>
  <si>
    <t>Abdul Hayes</t>
  </si>
  <si>
    <t>GYBO66878421259139</t>
  </si>
  <si>
    <t>2019-02-20T00:00:00</t>
  </si>
  <si>
    <t>2020-02-12T20:48:08</t>
  </si>
  <si>
    <t>Clifford Lucas</t>
  </si>
  <si>
    <t>Patricia Newton</t>
  </si>
  <si>
    <t>YMBH12073345858823</t>
  </si>
  <si>
    <t>2006-06-12T00:00:00</t>
  </si>
  <si>
    <t>2020-02-12T20:13:30</t>
  </si>
  <si>
    <t>Donna Andrews</t>
  </si>
  <si>
    <t>Dr. Reece Smith</t>
  </si>
  <si>
    <t>QXSS73987172205916</t>
  </si>
  <si>
    <t>2006-03-17T00:00:00</t>
  </si>
  <si>
    <t>2020-02-12T20:48:37</t>
  </si>
  <si>
    <t>Bryan Humphreys</t>
  </si>
  <si>
    <t>Andrew Lane-Barry</t>
  </si>
  <si>
    <t>DMPZ92267995656755</t>
  </si>
  <si>
    <t>2017-12-31T16:34:08</t>
  </si>
  <si>
    <t>2020-02-12T20:49:06</t>
  </si>
  <si>
    <t>2018-10-31T00:00:00</t>
  </si>
  <si>
    <t>Charles Stanley</t>
  </si>
  <si>
    <t>Julie Welch</t>
  </si>
  <si>
    <t>KIQD44382774047348</t>
  </si>
  <si>
    <t>2019-12-04T00:00:00</t>
  </si>
  <si>
    <t>Dr. Harry Smith</t>
  </si>
  <si>
    <t>Abdul Middleton</t>
  </si>
  <si>
    <t>UNNL61759531370907</t>
  </si>
  <si>
    <t>2015-07-15T00:00:00</t>
  </si>
  <si>
    <t>2020-02-12T20:50:16</t>
  </si>
  <si>
    <t>2020-02-12T20:53:20</t>
  </si>
  <si>
    <t>2020-02-11T18:30:40</t>
  </si>
  <si>
    <t>Justin Barber</t>
  </si>
  <si>
    <t>Ms. Jacqueline Blake</t>
  </si>
  <si>
    <t>EFWO30725556850914</t>
  </si>
  <si>
    <t>2019-02-21T10:58:05</t>
  </si>
  <si>
    <t>2020-02-12T20:53:51</t>
  </si>
  <si>
    <t>Dennis Osborne</t>
  </si>
  <si>
    <t>Ms. Jade Lewis</t>
  </si>
  <si>
    <t>MLYA84308065579191</t>
  </si>
  <si>
    <t>2015-04-30T17:18:05</t>
  </si>
  <si>
    <t>2020-02-12T20:56:00</t>
  </si>
  <si>
    <t>Dr. Gordon Lloyd</t>
  </si>
  <si>
    <t>Miss Alexandra Graham</t>
  </si>
  <si>
    <t>VDKM49598190317908</t>
  </si>
  <si>
    <t>2018-12-12T00:00:00</t>
  </si>
  <si>
    <t>2020-02-12T20:56:41</t>
  </si>
  <si>
    <t>Lawrence Khan</t>
  </si>
  <si>
    <t>Aimee Edwards-Miles</t>
  </si>
  <si>
    <t>KWFT02794620885191</t>
  </si>
  <si>
    <t>2018-08-27T00:00:00</t>
  </si>
  <si>
    <t>2020-02-13T18:26:37</t>
  </si>
  <si>
    <t>June Lane</t>
  </si>
  <si>
    <t>Miss Sharon Peters</t>
  </si>
  <si>
    <t>VKMN77216991472135</t>
  </si>
  <si>
    <t>2017-07-18T00:00:00</t>
  </si>
  <si>
    <t>2020-02-12T20:57:16</t>
  </si>
  <si>
    <t>Connor Saunders</t>
  </si>
  <si>
    <t>Ellie Davies-Skinner</t>
  </si>
  <si>
    <t>ANAY78386466310038</t>
  </si>
  <si>
    <t>2018-05-18T00:00:00</t>
  </si>
  <si>
    <t>2020-02-12T20:58:05</t>
  </si>
  <si>
    <t>Lynn King</t>
  </si>
  <si>
    <t>Kyle Patel</t>
  </si>
  <si>
    <t>RVXB80615284037183</t>
  </si>
  <si>
    <t>2017-01-23T17:21:09</t>
  </si>
  <si>
    <t>2020-02-12T20:59:29</t>
  </si>
  <si>
    <t>Ian Jordan</t>
  </si>
  <si>
    <t>Dr. Bruce Ellis</t>
  </si>
  <si>
    <t>YSOL50029380040704</t>
  </si>
  <si>
    <t>2020-01-22T00:00:00</t>
  </si>
  <si>
    <t>2020-02-12T20:58:45</t>
  </si>
  <si>
    <t>Joseph Nicholls</t>
  </si>
  <si>
    <t>Pamela Wright</t>
  </si>
  <si>
    <t>KPEM58538427194464</t>
  </si>
  <si>
    <t>2015-03-16T00:00:00</t>
  </si>
  <si>
    <t>2020-02-12T21:00:56</t>
  </si>
  <si>
    <t>Brenda Ahmed</t>
  </si>
  <si>
    <t>Mr. Owen Turner</t>
  </si>
  <si>
    <t>SKDX06948896093259</t>
  </si>
  <si>
    <t>2017-08-30T17:22:29</t>
  </si>
  <si>
    <t>2020-02-13T14:11:48</t>
  </si>
  <si>
    <t>Ms. Pauline Hunter</t>
  </si>
  <si>
    <t>Mr. Iain Sykes</t>
  </si>
  <si>
    <t>OEIN37154516828064</t>
  </si>
  <si>
    <t>2009-07-20T00:00:00</t>
  </si>
  <si>
    <t>2020-02-12T19:13:08</t>
  </si>
  <si>
    <t>Dr. Abdul Jarvis</t>
  </si>
  <si>
    <t>Gail Ahmed</t>
  </si>
  <si>
    <t>YREU38607047866599</t>
  </si>
  <si>
    <t>2019-10-02T00:00:00</t>
  </si>
  <si>
    <t>2020-02-13T14:15:55</t>
  </si>
  <si>
    <t>Trevor Wright</t>
  </si>
  <si>
    <t>Jonathan Williams</t>
  </si>
  <si>
    <t>ZMDG09040307920904</t>
  </si>
  <si>
    <t>2013-07-31T00:00:00</t>
  </si>
  <si>
    <t>2020-02-13T14:17:03</t>
  </si>
  <si>
    <t>Ashleigh Watson-Lawrence</t>
  </si>
  <si>
    <t>Gemma Young-Phillips</t>
  </si>
  <si>
    <t>AAMI69895399119182</t>
  </si>
  <si>
    <t>2014-07-15T00:00:00</t>
  </si>
  <si>
    <t>Mr. Danny Bradley</t>
  </si>
  <si>
    <t>Mrs. Beverley Khan</t>
  </si>
  <si>
    <t>DQHR28993190990331</t>
  </si>
  <si>
    <t>2018-09-28T00:00:00</t>
  </si>
  <si>
    <t>2020-02-12T18:12:14</t>
  </si>
  <si>
    <t>Russell Grant-Evans</t>
  </si>
  <si>
    <t>Angela Burton-Taylor</t>
  </si>
  <si>
    <t>GINH85108077784541</t>
  </si>
  <si>
    <t>2017-03-21T00:00:00</t>
  </si>
  <si>
    <t>Jodie Coleman</t>
  </si>
  <si>
    <t>Jamie Edwards</t>
  </si>
  <si>
    <t>OGFM37134126556262</t>
  </si>
  <si>
    <t>2015-10-30T11:37:20</t>
  </si>
  <si>
    <t>2020-02-13T14:18:38</t>
  </si>
  <si>
    <t>Stephanie Fisher-Turner</t>
  </si>
  <si>
    <t>Claire Watson-Hall</t>
  </si>
  <si>
    <t>SFLI58717938972285</t>
  </si>
  <si>
    <t>2019-03-28T17:28:11</t>
  </si>
  <si>
    <t>2020-02-13T13:53:33</t>
  </si>
  <si>
    <t>Kirsty Johnson-Ward</t>
  </si>
  <si>
    <t>Leanne Harris</t>
  </si>
  <si>
    <t>GSFM85684784428544</t>
  </si>
  <si>
    <t>2018-03-29T17:25:58</t>
  </si>
  <si>
    <t>2020-02-13T14:41:22</t>
  </si>
  <si>
    <t>Mr. Brandon Harvey</t>
  </si>
  <si>
    <t>Gerald Carter</t>
  </si>
  <si>
    <t>BAKQ80361753127845</t>
  </si>
  <si>
    <t>2019-11-08T00:00:00</t>
  </si>
  <si>
    <t>2020-02-13T14:46:04</t>
  </si>
  <si>
    <t>Ruth Webb-Stevens</t>
  </si>
  <si>
    <t>Charlie Hayes-Hancock</t>
  </si>
  <si>
    <t>GTCY94111653545241</t>
  </si>
  <si>
    <t>2008-04-24T00:00:00</t>
  </si>
  <si>
    <t>2020-02-12T17:32:47</t>
  </si>
  <si>
    <t>Dr. Sylvia Rogers</t>
  </si>
  <si>
    <t>Michelle Perry</t>
  </si>
  <si>
    <t>XSMD78195314114313</t>
  </si>
  <si>
    <t>2017-01-13T00:00:00</t>
  </si>
  <si>
    <t>2020-02-13T14:46:45</t>
  </si>
  <si>
    <t>Ms. Anna Pearce</t>
  </si>
  <si>
    <t>Gemma Patel-Clark</t>
  </si>
  <si>
    <t>TWVO55546721859773</t>
  </si>
  <si>
    <t>2018-09-03T00:00:00</t>
  </si>
  <si>
    <t>2020-02-13T14:54:23</t>
  </si>
  <si>
    <t>David Moore</t>
  </si>
  <si>
    <t>Mrs. Margaret Nelson</t>
  </si>
  <si>
    <t>NIRS22286668315637</t>
  </si>
  <si>
    <t>2020-02-14T00:00:00</t>
  </si>
  <si>
    <t>2020-02-13T17:04:55</t>
  </si>
  <si>
    <t>Sarah Hopkins</t>
  </si>
  <si>
    <t>Mr. Conor Jones</t>
  </si>
  <si>
    <t>AZFO81709966547489</t>
  </si>
  <si>
    <t>2019-06-27T00:00:00</t>
  </si>
  <si>
    <t>2020-02-12T13:49:55</t>
  </si>
  <si>
    <t>Graham Harvey</t>
  </si>
  <si>
    <t>Mr. Leon Wilkinson</t>
  </si>
  <si>
    <t>AYLA06199962278666</t>
  </si>
  <si>
    <t>2007-02-05T00:00:00</t>
  </si>
  <si>
    <t>2020-02-13T17:09:42</t>
  </si>
  <si>
    <t>Elliott Perry</t>
  </si>
  <si>
    <t>Dr. Pamela Chamberlain</t>
  </si>
  <si>
    <t>YGPD81704371639473</t>
  </si>
  <si>
    <t>2016-10-14T00:00:00</t>
  </si>
  <si>
    <t>2020-02-13T17:05:28</t>
  </si>
  <si>
    <t>Gemma Charlton</t>
  </si>
  <si>
    <t>Lydia Morrison</t>
  </si>
  <si>
    <t>VSWM57040130755217</t>
  </si>
  <si>
    <t>2019-08-09T00:00:00</t>
  </si>
  <si>
    <t>Abdul Ward</t>
  </si>
  <si>
    <t>Dr. Judith Woods</t>
  </si>
  <si>
    <t>XCVO21635112006067</t>
  </si>
  <si>
    <t>2019-06-28T00:00:00</t>
  </si>
  <si>
    <t>2020-02-13T14:30:27</t>
  </si>
  <si>
    <t>Carole Cox-Ellis</t>
  </si>
  <si>
    <t>QAED54967239109793</t>
  </si>
  <si>
    <t>2020-02-13T17:15:04</t>
  </si>
  <si>
    <t>Kenneth Atkinson</t>
  </si>
  <si>
    <t>KCIH08010584528978</t>
  </si>
  <si>
    <t>2019-07-03T10:14:36</t>
  </si>
  <si>
    <t>2020-02-13T14:51:19</t>
  </si>
  <si>
    <t>CXLA78251686071546</t>
  </si>
  <si>
    <t>2019-07-02T00:00:00</t>
  </si>
  <si>
    <t>2020-02-13T14:26:34</t>
  </si>
  <si>
    <t>CKHJ51070864129386</t>
  </si>
  <si>
    <t>2019-07-04T00:00:00</t>
  </si>
  <si>
    <t>2020-02-13T17:12:10</t>
  </si>
  <si>
    <t>Leigh Bailey</t>
  </si>
  <si>
    <t>Colin Evans</t>
  </si>
  <si>
    <t>TLUZ01264776107138</t>
  </si>
  <si>
    <t>2018-01-22T00:00:00</t>
  </si>
  <si>
    <t>2020-02-13T17:16:07</t>
  </si>
  <si>
    <t>Kevin White</t>
  </si>
  <si>
    <t>Leigh Ali-Begum</t>
  </si>
  <si>
    <t>EMRM19497240511351</t>
  </si>
  <si>
    <t>2018-11-26T17:27:33</t>
  </si>
  <si>
    <t>2020-02-12T18:09:50</t>
  </si>
  <si>
    <t>Rachael Jones</t>
  </si>
  <si>
    <t>Matthew Carter-Smith</t>
  </si>
  <si>
    <t>TBNB81389347483060</t>
  </si>
  <si>
    <t>2019-06-18T00:00:00</t>
  </si>
  <si>
    <t>2020-02-13T17:14:26</t>
  </si>
  <si>
    <t>Mark Jackson</t>
  </si>
  <si>
    <t>Christine Palmer-Moss</t>
  </si>
  <si>
    <t>XGIF69238948167468</t>
  </si>
  <si>
    <t>2013-06-18T00:00:00</t>
  </si>
  <si>
    <t>2020-02-12T20:58:53</t>
  </si>
  <si>
    <t>Dr. Sarah Barnett</t>
  </si>
  <si>
    <t>Eleanor Thornton</t>
  </si>
  <si>
    <t>TTNX95785681065760</t>
  </si>
  <si>
    <t>2016-10-18T17:20:43</t>
  </si>
  <si>
    <t>Benjamin Law</t>
  </si>
  <si>
    <t>Natasha Holland</t>
  </si>
  <si>
    <t>BABY04647711649959</t>
  </si>
  <si>
    <t>2013-05-27T00:00:00</t>
  </si>
  <si>
    <t>2020-02-12T20:37:01</t>
  </si>
  <si>
    <t>Kate Price</t>
  </si>
  <si>
    <t>Justin Morris-Collins</t>
  </si>
  <si>
    <t>NOGK73181727973318</t>
  </si>
  <si>
    <t>2018-06-21T00:00:00</t>
  </si>
  <si>
    <t>2020-02-17T18:45:14</t>
  </si>
  <si>
    <t>George Thorpe</t>
  </si>
  <si>
    <t>Linda Baxter</t>
  </si>
  <si>
    <t>KMBB66561732107554</t>
  </si>
  <si>
    <t>2017-05-30T00:00:00</t>
  </si>
  <si>
    <t>2020-02-12T18:20:49</t>
  </si>
  <si>
    <t>Dominic Walsh</t>
  </si>
  <si>
    <t>Mr. Wayne Riley</t>
  </si>
  <si>
    <t>YJQG25517353578203</t>
  </si>
  <si>
    <t>2014-02-27T00:00:00</t>
  </si>
  <si>
    <t>2020-02-12T21:04:11</t>
  </si>
  <si>
    <t>Heather Williams</t>
  </si>
  <si>
    <t>Lewis Atkinson</t>
  </si>
  <si>
    <t>QLQR75853435141851</t>
  </si>
  <si>
    <t>2013-02-14T17:14:53</t>
  </si>
  <si>
    <t>Joanne Smith</t>
  </si>
  <si>
    <t>Dominic Stephenson-Potter</t>
  </si>
  <si>
    <t>JXKD51831446407006</t>
  </si>
  <si>
    <t>2020-02-13T17:16:46</t>
  </si>
  <si>
    <t>Eleanor Payne</t>
  </si>
  <si>
    <t>Frances Harris</t>
  </si>
  <si>
    <t>VHHH98865252194720</t>
  </si>
  <si>
    <t>2015-03-13T00:00:00</t>
  </si>
  <si>
    <t>2020-02-13T17:30:17</t>
  </si>
  <si>
    <t>Mrs. Debra Jackson</t>
  </si>
  <si>
    <t>Dr. Arthur Curtis</t>
  </si>
  <si>
    <t>BENC98235797563895</t>
  </si>
  <si>
    <t>2016-03-28T00:00:00</t>
  </si>
  <si>
    <t>2020-02-13T17:31:50</t>
  </si>
  <si>
    <t>Frank Roberts</t>
  </si>
  <si>
    <t>Harriet Kirk</t>
  </si>
  <si>
    <t>XJWA68169383682572</t>
  </si>
  <si>
    <t>2018-08-08T00:00:00</t>
  </si>
  <si>
    <t>2020-02-13T15:36:31</t>
  </si>
  <si>
    <t>Sandra Stevens</t>
  </si>
  <si>
    <t>Ashleigh Ryan-Harvey</t>
  </si>
  <si>
    <t>BFCA45808194244568</t>
  </si>
  <si>
    <t>2016-11-25T17:20:51</t>
  </si>
  <si>
    <t>2020-02-13T15:28:47</t>
  </si>
  <si>
    <t>Denis Kelly</t>
  </si>
  <si>
    <t>Maureen Sullivan</t>
  </si>
  <si>
    <t>RJYN48423238701924</t>
  </si>
  <si>
    <t>2013-12-12T00:00:00</t>
  </si>
  <si>
    <t>2020-02-13T17:38:23</t>
  </si>
  <si>
    <t>GEZM79916030451328</t>
  </si>
  <si>
    <t>2020-02-13T17:34:39</t>
  </si>
  <si>
    <t>2020-02-13T17:29:27</t>
  </si>
  <si>
    <t>Mrs. Sharon Griffin</t>
  </si>
  <si>
    <t>Dr. Molly Dixon</t>
  </si>
  <si>
    <t>HSRM88443367506915</t>
  </si>
  <si>
    <t>2010-03-17T00:00:00</t>
  </si>
  <si>
    <t>2020-02-12T18:06:11</t>
  </si>
  <si>
    <t>Bernard Young</t>
  </si>
  <si>
    <t>Kenneth Banks</t>
  </si>
  <si>
    <t>LGSE50345680565260</t>
  </si>
  <si>
    <t>2016-09-16T00:00:00</t>
  </si>
  <si>
    <t>2020-02-12T20:48:34</t>
  </si>
  <si>
    <t>Jamie Lee</t>
  </si>
  <si>
    <t>Joanne Lyons</t>
  </si>
  <si>
    <t>VBFZ66345334724020</t>
  </si>
  <si>
    <t>2013-02-26T00:00:00</t>
  </si>
  <si>
    <t>2020-02-12T20:51:45</t>
  </si>
  <si>
    <t>Joyce Townsend</t>
  </si>
  <si>
    <t>Ashleigh Stevens</t>
  </si>
  <si>
    <t>YRPI61670876510446</t>
  </si>
  <si>
    <t>2016-05-19T17:19:56</t>
  </si>
  <si>
    <t>2020-02-12T20:42:01</t>
  </si>
  <si>
    <t>Charlotte Heath-Reynolds</t>
  </si>
  <si>
    <t>Sarah Atkinson-Smith</t>
  </si>
  <si>
    <t>RQOR37271630764497</t>
  </si>
  <si>
    <t>Ms. Megan Holmes</t>
  </si>
  <si>
    <t>Dr. Sylvia Allen</t>
  </si>
  <si>
    <t>HWJL33905126369048</t>
  </si>
  <si>
    <t>2020-02-13T17:26:49</t>
  </si>
  <si>
    <t>Jasmine Powell-King</t>
  </si>
  <si>
    <t>Geraldine Ward</t>
  </si>
  <si>
    <t>GPXG19427137072476</t>
  </si>
  <si>
    <t>2008-09-30T00:00:00</t>
  </si>
  <si>
    <t>2020-02-13T17:30:55</t>
  </si>
  <si>
    <t>Rosie Thornton</t>
  </si>
  <si>
    <t>Alex Clark</t>
  </si>
  <si>
    <t>POPU32025062275349</t>
  </si>
  <si>
    <t>2018-03-07T00:00:00</t>
  </si>
  <si>
    <t>2020-02-13T17:13:31</t>
  </si>
  <si>
    <t>Mrs. Alison Lee</t>
  </si>
  <si>
    <t>Vanessa Rice</t>
  </si>
  <si>
    <t>QQQE00937753536472</t>
  </si>
  <si>
    <t>2012-08-24T17:13:57</t>
  </si>
  <si>
    <t>2020-02-13T17:35:37</t>
  </si>
  <si>
    <t>2020-02-13T17:32:59</t>
  </si>
  <si>
    <t>Francesca McKenzie-Collins</t>
  </si>
  <si>
    <t>GZCK88227659465876</t>
  </si>
  <si>
    <t>2018-08-14T17:49:56</t>
  </si>
  <si>
    <t>Jack Brooks</t>
  </si>
  <si>
    <t>Hannah Coles</t>
  </si>
  <si>
    <t>JHVF50104224655412</t>
  </si>
  <si>
    <t>2019-10-09T17:29:16</t>
  </si>
  <si>
    <t>2020-02-13T17:36:38</t>
  </si>
  <si>
    <t>Hayley Wright</t>
  </si>
  <si>
    <t>Diana Watson</t>
  </si>
  <si>
    <t>TGXS09022976568821</t>
  </si>
  <si>
    <t>2017-09-27T00:00:00</t>
  </si>
  <si>
    <t>2020-02-13T15:31:59</t>
  </si>
  <si>
    <t>Aimee Burke</t>
  </si>
  <si>
    <t>Dr. Edward Stevenson</t>
  </si>
  <si>
    <t>FWFK37150478327468</t>
  </si>
  <si>
    <t>2006-06-26T00:00:00</t>
  </si>
  <si>
    <t>2020-02-13T17:03:45</t>
  </si>
  <si>
    <t>Ms. Kimberley Jones</t>
  </si>
  <si>
    <t>Diane Bennett</t>
  </si>
  <si>
    <t>WKHQ94328690978681</t>
  </si>
  <si>
    <t>2015-07-24T17:19:12</t>
  </si>
  <si>
    <t>2020-02-13T17:34:00</t>
  </si>
  <si>
    <t>Sheila O'Donnell</t>
  </si>
  <si>
    <t>Bryan Ellis</t>
  </si>
  <si>
    <t>DNNA76317460715079</t>
  </si>
  <si>
    <t>2016-06-24T17:20:04</t>
  </si>
  <si>
    <t>2020-02-13T14:49:22</t>
  </si>
  <si>
    <t>Cameron Jones</t>
  </si>
  <si>
    <t>Louis Brown</t>
  </si>
  <si>
    <t>DXFT10434671387815</t>
  </si>
  <si>
    <t>2018-11-22T17:27:33</t>
  </si>
  <si>
    <t>2020-02-13T17:37:17</t>
  </si>
  <si>
    <t>Shirley Fraser</t>
  </si>
  <si>
    <t>Caroline Sims-Stewart</t>
  </si>
  <si>
    <t>AEHJ06108317145464</t>
  </si>
  <si>
    <t>2019-05-30T17:28:29</t>
  </si>
  <si>
    <t>2020-02-13T18:27:57</t>
  </si>
  <si>
    <t>Jade Grant</t>
  </si>
  <si>
    <t>Dr. Josephine Newman</t>
  </si>
  <si>
    <t>LOHF21389868231082</t>
  </si>
  <si>
    <t>2019-06-27T17:28:42</t>
  </si>
  <si>
    <t>2020-02-13T17:47:32</t>
  </si>
  <si>
    <t>Joe Morris</t>
  </si>
  <si>
    <t>Rachael Daniels</t>
  </si>
  <si>
    <t>AYCN45180266672811</t>
  </si>
  <si>
    <t>2017-07-05T11:36:07</t>
  </si>
  <si>
    <t>2020-02-13T17:46:45</t>
  </si>
  <si>
    <t>Ms. Tracy Williams</t>
  </si>
  <si>
    <t>Rita Simmons</t>
  </si>
  <si>
    <t>EWFQ05122070257883</t>
  </si>
  <si>
    <t>2014-02-07T00:00:00</t>
  </si>
  <si>
    <t>2020-02-13T17:47:34</t>
  </si>
  <si>
    <t>Shaun Rowley</t>
  </si>
  <si>
    <t>Dr. Kenneth McDonald</t>
  </si>
  <si>
    <t>OIPW59547117919419</t>
  </si>
  <si>
    <t>2011-08-02T00:00:00</t>
  </si>
  <si>
    <t>2020-02-13T17:04:20</t>
  </si>
  <si>
    <t>Terence Young-White</t>
  </si>
  <si>
    <t>Martin Hall</t>
  </si>
  <si>
    <t>QBWC47973775458768</t>
  </si>
  <si>
    <t>2016-08-23T00:00:00</t>
  </si>
  <si>
    <t>2020-02-13T17:37:51</t>
  </si>
  <si>
    <t>Mrs. Alice Cole</t>
  </si>
  <si>
    <t>Antony Bennett</t>
  </si>
  <si>
    <t>HNOM60833242953889</t>
  </si>
  <si>
    <t>2017-12-04T00:00:00</t>
  </si>
  <si>
    <t>2020-02-13T17:48:15</t>
  </si>
  <si>
    <t>2020-02-13T15:11:33</t>
  </si>
  <si>
    <t>Harriet Summers</t>
  </si>
  <si>
    <t>Miss Maureen West</t>
  </si>
  <si>
    <t>QEGE39967630708063</t>
  </si>
  <si>
    <t>2006-06-28T14:26:34</t>
  </si>
  <si>
    <t>2020-02-13T19:10:54</t>
  </si>
  <si>
    <t>Beverley Middleton</t>
  </si>
  <si>
    <t>Mohamed Thompson-Newman</t>
  </si>
  <si>
    <t>ISGO83317520236376</t>
  </si>
  <si>
    <t>2014-03-13T00:00:00</t>
  </si>
  <si>
    <t>2020-02-13T19:03:41</t>
  </si>
  <si>
    <t>Christine Ball</t>
  </si>
  <si>
    <t>Oliver Jones</t>
  </si>
  <si>
    <t>JTSM94251116413797</t>
  </si>
  <si>
    <t>2007-07-02T17:08:08</t>
  </si>
  <si>
    <t>2020-02-13T19:04:32</t>
  </si>
  <si>
    <t>2020-02-13T18:23:41</t>
  </si>
  <si>
    <t>June Sharpe</t>
  </si>
  <si>
    <t>Ms. Katie Hamilton</t>
  </si>
  <si>
    <t>AIPX51927758701432</t>
  </si>
  <si>
    <t>2016-04-18T00:00:00</t>
  </si>
  <si>
    <t>2020-02-13T19:11:30</t>
  </si>
  <si>
    <t>Malcolm Bolton</t>
  </si>
  <si>
    <t>Janet Owen</t>
  </si>
  <si>
    <t>ILVD04250361101576</t>
  </si>
  <si>
    <t>2018-08-27T10:47:14</t>
  </si>
  <si>
    <t>2020-02-13T17:45:58</t>
  </si>
  <si>
    <t>Tina Knowles</t>
  </si>
  <si>
    <t>Mathew Gibson</t>
  </si>
  <si>
    <t>KRST28775610809302</t>
  </si>
  <si>
    <t>2019-08-26T00:00:00</t>
  </si>
  <si>
    <t>2020-02-13T19:01:04</t>
  </si>
  <si>
    <t>EWWP39022791129732</t>
  </si>
  <si>
    <t>2018-08-28T10:48:01</t>
  </si>
  <si>
    <t>2020-02-13T18:57:54</t>
  </si>
  <si>
    <t>Francis Andrews</t>
  </si>
  <si>
    <t>WQDA74481173716737</t>
  </si>
  <si>
    <t>2019-02-12T14:46:13</t>
  </si>
  <si>
    <t>2020-02-13T18:58:32</t>
  </si>
  <si>
    <t>Brett Wheeler</t>
  </si>
  <si>
    <t>Terence O'Connor</t>
  </si>
  <si>
    <t>DKOG06921665634894</t>
  </si>
  <si>
    <t>2020-02-13T18:54:42</t>
  </si>
  <si>
    <t>Mrs. Olivia Jones</t>
  </si>
  <si>
    <t>EAVH61041912610280</t>
  </si>
  <si>
    <t>2018-08-27T17:19:41</t>
  </si>
  <si>
    <t>2020-02-13T18:53:13</t>
  </si>
  <si>
    <t>VSLI27632334242373</t>
  </si>
  <si>
    <t>2018-09-27T17:20:18</t>
  </si>
  <si>
    <t>2020-02-13T18:50:51</t>
  </si>
  <si>
    <t>Miss Rosie Jenkins</t>
  </si>
  <si>
    <t>Lydia Watts</t>
  </si>
  <si>
    <t>SUTK81310583599534</t>
  </si>
  <si>
    <t>2017-03-28T17:21:28</t>
  </si>
  <si>
    <t>2020-02-13T18:59:57</t>
  </si>
  <si>
    <t>Debra Lewis</t>
  </si>
  <si>
    <t>Dr. Justin George</t>
  </si>
  <si>
    <t>SJHY16320505612248</t>
  </si>
  <si>
    <t>2018-09-13T00:00:00</t>
  </si>
  <si>
    <t>2020-02-13T17:10:52</t>
  </si>
  <si>
    <t>Mr. Robin Mills</t>
  </si>
  <si>
    <t>Melissa Spencer</t>
  </si>
  <si>
    <t>VGFE24035565605060</t>
  </si>
  <si>
    <t>2006-03-06T00:00:00</t>
  </si>
  <si>
    <t>2020-02-13T18:56:47</t>
  </si>
  <si>
    <t>Lynda Bradley</t>
  </si>
  <si>
    <t>EMEN91491346208704</t>
  </si>
  <si>
    <t>2017-04-20T11:10:24</t>
  </si>
  <si>
    <t>2020-02-13T19:07:14</t>
  </si>
  <si>
    <t>Natalie Bevan-Read</t>
  </si>
  <si>
    <t>Mark Brown</t>
  </si>
  <si>
    <t>SPTN94594131186289</t>
  </si>
  <si>
    <t>2017-04-28T00:00:00</t>
  </si>
  <si>
    <t>2020-02-13T19:14:30</t>
  </si>
  <si>
    <t>2020-02-13T19:28:49</t>
  </si>
  <si>
    <t>Jacob Owens</t>
  </si>
  <si>
    <t>Nicholas Graham</t>
  </si>
  <si>
    <t>XAZR83937706118596</t>
  </si>
  <si>
    <t>2020-02-13T19:07:08</t>
  </si>
  <si>
    <t>Geoffrey Watson</t>
  </si>
  <si>
    <t>Debra Bray</t>
  </si>
  <si>
    <t>HWGZ20826741144092</t>
  </si>
  <si>
    <t>2010-06-23T17:12:19</t>
  </si>
  <si>
    <t>Damien Harris</t>
  </si>
  <si>
    <t>Ms. Gemma Parker</t>
  </si>
  <si>
    <t>XGFU01599165399052</t>
  </si>
  <si>
    <t>2017-02-03T11:44:42</t>
  </si>
  <si>
    <t>Sara Parker</t>
  </si>
  <si>
    <t>Frank Robinson</t>
  </si>
  <si>
    <t>BMKW20752542848636</t>
  </si>
  <si>
    <t>2016-08-26T00:00:00</t>
  </si>
  <si>
    <t>2020-02-13T19:16:28</t>
  </si>
  <si>
    <t>Gerald Wong</t>
  </si>
  <si>
    <t>Jake Douglas</t>
  </si>
  <si>
    <t>GCLJ02132447630077</t>
  </si>
  <si>
    <t>2013-11-13T00:00:00</t>
  </si>
  <si>
    <t>2020-02-13T18:55:26</t>
  </si>
  <si>
    <t>Ms. Teresa Rowe</t>
  </si>
  <si>
    <t>Paige Smith-White</t>
  </si>
  <si>
    <t>AMVS99974579709322</t>
  </si>
  <si>
    <t>2019-02-07T00:00:00</t>
  </si>
  <si>
    <t>2020-02-13T19:17:06</t>
  </si>
  <si>
    <t>Tracy Poole</t>
  </si>
  <si>
    <t>Tina Davis-Jones</t>
  </si>
  <si>
    <t>NCJH33151395173838</t>
  </si>
  <si>
    <t>2012-12-18T00:00:00</t>
  </si>
  <si>
    <t>2020-02-13T19:06:30</t>
  </si>
  <si>
    <t>Mr. Charlie Jenkins</t>
  </si>
  <si>
    <t>Jeremy Mason</t>
  </si>
  <si>
    <t>VHYJ58683844676302</t>
  </si>
  <si>
    <t>2020-02-05T17:29:56</t>
  </si>
  <si>
    <t>Michael Wilson</t>
  </si>
  <si>
    <t>Brenda Davis</t>
  </si>
  <si>
    <t>GBOC70156244571026</t>
  </si>
  <si>
    <t>2017-01-12T00:00:00</t>
  </si>
  <si>
    <t>2020-02-13T19:02:02</t>
  </si>
  <si>
    <t>Dr. Kyle Morgan</t>
  </si>
  <si>
    <t>Miss Kerry Kirk</t>
  </si>
  <si>
    <t>QECF62208951020022</t>
  </si>
  <si>
    <t>2017-10-30T10:52:53</t>
  </si>
  <si>
    <t>2020-02-13T19:09:01</t>
  </si>
  <si>
    <t>Cheryl Clarke-Rees</t>
  </si>
  <si>
    <t>Miss Samantha Nash</t>
  </si>
  <si>
    <t>JQBU99114877618479</t>
  </si>
  <si>
    <t>2020-02-13T19:44:55</t>
  </si>
  <si>
    <t>Ms. Jacqueline Newton</t>
  </si>
  <si>
    <t>Declan Elliott-Watson</t>
  </si>
  <si>
    <t>YOCF61377912302172</t>
  </si>
  <si>
    <t>2017-08-31T00:00:00</t>
  </si>
  <si>
    <t>2020-02-13T19:13:29</t>
  </si>
  <si>
    <t>Shane Middleton-Scott</t>
  </si>
  <si>
    <t>Gerald Fisher</t>
  </si>
  <si>
    <t>GYBA95123033813145</t>
  </si>
  <si>
    <t>2016-09-26T00:00:00</t>
  </si>
  <si>
    <t>2020-02-13T19:10:08</t>
  </si>
  <si>
    <t>Holly Ahmed</t>
  </si>
  <si>
    <t>Rebecca Ward</t>
  </si>
  <si>
    <t>AMUW45123130012863</t>
  </si>
  <si>
    <t>2016-09-28T00:00:00</t>
  </si>
  <si>
    <t>2020-02-13T19:05:54</t>
  </si>
  <si>
    <t>Ms. Lynn Wright</t>
  </si>
  <si>
    <t>Dr. Conor Stokes</t>
  </si>
  <si>
    <t>GWWO71047541535326</t>
  </si>
  <si>
    <t>2017-01-18T00:00:00</t>
  </si>
  <si>
    <t>2020-02-13T19:46:51</t>
  </si>
  <si>
    <t>Robert Holden</t>
  </si>
  <si>
    <t>Steven Jennings</t>
  </si>
  <si>
    <t>BABS70915793664936</t>
  </si>
  <si>
    <t>2011-10-14T10:53:51</t>
  </si>
  <si>
    <t>2020-02-13T19:51:10</t>
  </si>
  <si>
    <t>2020-02-13T20:26:39</t>
  </si>
  <si>
    <t>Mr. Eric Collins</t>
  </si>
  <si>
    <t>Oliver Ali</t>
  </si>
  <si>
    <t>GMBX11542848890341</t>
  </si>
  <si>
    <t>2006-03-16T00:00:00</t>
  </si>
  <si>
    <t>2020-02-17T16:16:21</t>
  </si>
  <si>
    <t>Yvonne Johnson</t>
  </si>
  <si>
    <t>Nigel Watkins</t>
  </si>
  <si>
    <t>DMBS85396295722548</t>
  </si>
  <si>
    <t>2015-09-11T00:00:00</t>
  </si>
  <si>
    <t>2020-02-17T16:13:16</t>
  </si>
  <si>
    <t>Dean Clayton</t>
  </si>
  <si>
    <t>Abdul Wood</t>
  </si>
  <si>
    <t>BZFA06542301998587</t>
  </si>
  <si>
    <t>2015-07-07T15:43:00</t>
  </si>
  <si>
    <t>2020-02-17T16:14:31</t>
  </si>
  <si>
    <t>Lewis Smith</t>
  </si>
  <si>
    <t>Leon Cunningham</t>
  </si>
  <si>
    <t>HSCL01110863335400</t>
  </si>
  <si>
    <t>2017-07-07T10:18:30</t>
  </si>
  <si>
    <t>2020-02-17T16:15:15</t>
  </si>
  <si>
    <t>Bryan Banks-Brown</t>
  </si>
  <si>
    <t>Mr. Callum Richards</t>
  </si>
  <si>
    <t>LVPC56014978676751</t>
  </si>
  <si>
    <t>2014-06-13T00:00:00</t>
  </si>
  <si>
    <t>2020-02-17T16:17:30</t>
  </si>
  <si>
    <t>Declan Hall-Phillips</t>
  </si>
  <si>
    <t>Aimee Cooper</t>
  </si>
  <si>
    <t>RPIW31490472382571</t>
  </si>
  <si>
    <t>2017-09-18T00:00:00</t>
  </si>
  <si>
    <t>Shane Jones</t>
  </si>
  <si>
    <t>Dawn Perry</t>
  </si>
  <si>
    <t>KIDB69257615073346</t>
  </si>
  <si>
    <t>2020-01-10T17:29:43</t>
  </si>
  <si>
    <t>2020-02-17T16:25:30</t>
  </si>
  <si>
    <t>Mrs. Vanessa Kaur</t>
  </si>
  <si>
    <t>Vanessa Clarke-Lees</t>
  </si>
  <si>
    <t>PDIC81281616578261</t>
  </si>
  <si>
    <t>2019-12-09T10:08:54</t>
  </si>
  <si>
    <t>2020-02-17T17:13:45</t>
  </si>
  <si>
    <t>Sian Evans</t>
  </si>
  <si>
    <t>Marie Chapman</t>
  </si>
  <si>
    <t>AXJA46741304327572</t>
  </si>
  <si>
    <t>2017-03-20T00:00:00</t>
  </si>
  <si>
    <t>Vincent Davies</t>
  </si>
  <si>
    <t>Amber Jones</t>
  </si>
  <si>
    <t>LQNT97481584976268</t>
  </si>
  <si>
    <t>2017-04-28T17:21:45</t>
  </si>
  <si>
    <t>2020-02-17T16:36:00</t>
  </si>
  <si>
    <t>Kayleigh Saunders</t>
  </si>
  <si>
    <t>Josephine Webb</t>
  </si>
  <si>
    <t>AXWP77730743321841</t>
  </si>
  <si>
    <t>2009-12-15T00:00:00</t>
  </si>
  <si>
    <t>2020-02-17T17:13:13</t>
  </si>
  <si>
    <t>2020-02-17T17:11:59</t>
  </si>
  <si>
    <t>Zoe Kay</t>
  </si>
  <si>
    <t>Gerald Roberts</t>
  </si>
  <si>
    <t>IOLU97290242185314</t>
  </si>
  <si>
    <t>2017-08-24T17:24:53</t>
  </si>
  <si>
    <t>2020-02-17T16:38:14</t>
  </si>
  <si>
    <t>Diana Barber</t>
  </si>
  <si>
    <t>Dr. Lauren Kelly</t>
  </si>
  <si>
    <t>DDHS83059815114099</t>
  </si>
  <si>
    <t>2007-08-23T00:00:00</t>
  </si>
  <si>
    <t>2020-02-17T17:21:01</t>
  </si>
  <si>
    <t>Annette Thompson</t>
  </si>
  <si>
    <t>Alison Davidson</t>
  </si>
  <si>
    <t>GNBU00248056398212</t>
  </si>
  <si>
    <t>2017-04-03T00:00:00</t>
  </si>
  <si>
    <t>2020-02-17T17:30:01</t>
  </si>
  <si>
    <t>Lee Bartlett-Fletcher</t>
  </si>
  <si>
    <t>Tracey Owen</t>
  </si>
  <si>
    <t>JPAL72760231225093</t>
  </si>
  <si>
    <t>2018-12-04T10:48:15</t>
  </si>
  <si>
    <t>2020-02-17T17:32:06</t>
  </si>
  <si>
    <t>Marie Khan-Law</t>
  </si>
  <si>
    <t>Sara Lee</t>
  </si>
  <si>
    <t>AZSC87069187552433</t>
  </si>
  <si>
    <t>2019-03-13T00:00:00</t>
  </si>
  <si>
    <t>2020-02-17T16:33:59</t>
  </si>
  <si>
    <t>Sara Foster</t>
  </si>
  <si>
    <t>Dean Price</t>
  </si>
  <si>
    <t>IFOK15843566708440</t>
  </si>
  <si>
    <t>2006-07-07T00:00:00</t>
  </si>
  <si>
    <t>2020-02-17T16:26:54</t>
  </si>
  <si>
    <t>Kenneth Harding</t>
  </si>
  <si>
    <t>Miss Jean Johnson</t>
  </si>
  <si>
    <t>NVRA01836223320976</t>
  </si>
  <si>
    <t>2016-02-15T00:00:00</t>
  </si>
  <si>
    <t>2020-02-17T17:22:19</t>
  </si>
  <si>
    <t>Sophie Green</t>
  </si>
  <si>
    <t>TNBC71231349846118</t>
  </si>
  <si>
    <t>2018-05-09T00:00:00</t>
  </si>
  <si>
    <t>Francesca Martin</t>
  </si>
  <si>
    <t>Grace Brown</t>
  </si>
  <si>
    <t>IAVQ10124598897345</t>
  </si>
  <si>
    <t>2017-09-18T14:27:04</t>
  </si>
  <si>
    <t>2020-02-17T17:27:19</t>
  </si>
  <si>
    <t>Mr. Jake Bell</t>
  </si>
  <si>
    <t>Mrs. Sally Berry</t>
  </si>
  <si>
    <t>JMEO07911359226509</t>
  </si>
  <si>
    <t>2018-05-30T00:00:00</t>
  </si>
  <si>
    <t>2020-02-17T17:27:53</t>
  </si>
  <si>
    <t>Dr. Dale Hughes</t>
  </si>
  <si>
    <t>Diana Lewis</t>
  </si>
  <si>
    <t>KYEC30750033896793</t>
  </si>
  <si>
    <t>2018-03-05T00:00:00</t>
  </si>
  <si>
    <t>2020-02-17T17:33:40</t>
  </si>
  <si>
    <t>Dr. Jonathan Marshall</t>
  </si>
  <si>
    <t>Dr. Patricia Garner</t>
  </si>
  <si>
    <t>XKYK03095095761466</t>
  </si>
  <si>
    <t>2017-01-24T15:21:46</t>
  </si>
  <si>
    <t>2020-02-17T17:32:33</t>
  </si>
  <si>
    <t>2020-02-17T17:48:32</t>
  </si>
  <si>
    <t>Frederick Barrett</t>
  </si>
  <si>
    <t>Beth Bell</t>
  </si>
  <si>
    <t>WQHU51155178920011</t>
  </si>
  <si>
    <t>2006-06-06T00:00:00</t>
  </si>
  <si>
    <t>2020-02-17T17:47:52</t>
  </si>
  <si>
    <t>Malcolm Thomas</t>
  </si>
  <si>
    <t>Dr. Ian Armstrong</t>
  </si>
  <si>
    <t>PCEF26648358231204</t>
  </si>
  <si>
    <t>2012-10-11T00:00:00</t>
  </si>
  <si>
    <t>2020-02-17T17:47:14</t>
  </si>
  <si>
    <t>Miss Elizabeth Simpson</t>
  </si>
  <si>
    <t>John Connolly-Davey</t>
  </si>
  <si>
    <t>CMYX66406780479939</t>
  </si>
  <si>
    <t>2010-05-10T00:00:00</t>
  </si>
  <si>
    <t>2020-02-17T17:53:25</t>
  </si>
  <si>
    <t>Dr. Hayley Freeman</t>
  </si>
  <si>
    <t>Mr. Garry Green</t>
  </si>
  <si>
    <t>XCGV50737515493791</t>
  </si>
  <si>
    <t>2014-02-26T00:00:00</t>
  </si>
  <si>
    <t>2020-02-17T17:32:45</t>
  </si>
  <si>
    <t>Dr. Rachel Henderson</t>
  </si>
  <si>
    <t>Dennis Williams-Singh</t>
  </si>
  <si>
    <t>ZIRM13188329651542</t>
  </si>
  <si>
    <t>2006-09-14T17:09:07</t>
  </si>
  <si>
    <t>2020-02-17T17:53:56</t>
  </si>
  <si>
    <t>Tom Davies</t>
  </si>
  <si>
    <t>Terence Green</t>
  </si>
  <si>
    <t>UIWO94452472975040</t>
  </si>
  <si>
    <t>2018-06-06T00:00:00</t>
  </si>
  <si>
    <t>2020-02-17T17:57:59</t>
  </si>
  <si>
    <t>Janice Mellor</t>
  </si>
  <si>
    <t>Dr. Naomi Hunt</t>
  </si>
  <si>
    <t>DHIQ17375149374504</t>
  </si>
  <si>
    <t>2013-09-18T00:00:00</t>
  </si>
  <si>
    <t>2020-02-17T18:05:38</t>
  </si>
  <si>
    <t>Simon White</t>
  </si>
  <si>
    <t>Dr. Matthew Young</t>
  </si>
  <si>
    <t>ZZVU59020803434073</t>
  </si>
  <si>
    <t>2017-10-05T00:00:00</t>
  </si>
  <si>
    <t>2020-02-17T19:06:42</t>
  </si>
  <si>
    <t>Elizabeth Sutton</t>
  </si>
  <si>
    <t>Mrs. Hayley Burrows</t>
  </si>
  <si>
    <t>RYNH95256886398640</t>
  </si>
  <si>
    <t>2011-04-07T00:00:00</t>
  </si>
  <si>
    <t>2020-02-17T18:56:41</t>
  </si>
  <si>
    <t>Mr. Martyn McKenzie</t>
  </si>
  <si>
    <t>Billy White-Thomas</t>
  </si>
  <si>
    <t>DFNR53549069081851</t>
  </si>
  <si>
    <t>2013-02-08T00:00:00</t>
  </si>
  <si>
    <t>2020-02-17T19:09:43</t>
  </si>
  <si>
    <t>Georgina Thompson</t>
  </si>
  <si>
    <t>Dr. Henry Smart</t>
  </si>
  <si>
    <t>MMEM21286090279300</t>
  </si>
  <si>
    <t>2019-09-12T13:49:13</t>
  </si>
  <si>
    <t>2020-02-17T19:10:15</t>
  </si>
  <si>
    <t>Ashley Hunter-Alexander</t>
  </si>
  <si>
    <t>Mr. Ryan Smith</t>
  </si>
  <si>
    <t>RAHN59501225825134</t>
  </si>
  <si>
    <t>2018-07-27T00:00:00</t>
  </si>
  <si>
    <t>2020-02-17T19:12:25</t>
  </si>
  <si>
    <t>Patricia Miles-O'Connor</t>
  </si>
  <si>
    <t>Steven Morgan</t>
  </si>
  <si>
    <t>LEKH15898039517032</t>
  </si>
  <si>
    <t>2020-02-17T18:10:52</t>
  </si>
  <si>
    <t>Ms. Janice Holmes</t>
  </si>
  <si>
    <t>Megan Patel-Davis</t>
  </si>
  <si>
    <t>QANS21546073949429</t>
  </si>
  <si>
    <t>2017-01-23T17:21:06</t>
  </si>
  <si>
    <t>2020-02-17T19:23:24</t>
  </si>
  <si>
    <t>Dr. Martyn Davies</t>
  </si>
  <si>
    <t>Gareth Dunn-Rowley</t>
  </si>
  <si>
    <t>RJZT69310220957737</t>
  </si>
  <si>
    <t>2017-09-05T00:00:00</t>
  </si>
  <si>
    <t>2020-02-17T19:37:47</t>
  </si>
  <si>
    <t>Miss Jacqueline Miah</t>
  </si>
  <si>
    <t>Paige Turner</t>
  </si>
  <si>
    <t>JWFY11650354350886</t>
  </si>
  <si>
    <t>2015-07-02T00:00:00</t>
  </si>
  <si>
    <t>2020-02-17T19:38:55</t>
  </si>
  <si>
    <t>Jamie Thomas</t>
  </si>
  <si>
    <t>Grace Pearson</t>
  </si>
  <si>
    <t>YYJT16811008435933</t>
  </si>
  <si>
    <t>2016-05-11T17:18:42</t>
  </si>
  <si>
    <t>2020-02-17T19:45:32</t>
  </si>
  <si>
    <t>Donald Smith-Hutchinson</t>
  </si>
  <si>
    <t>Arthur Jones</t>
  </si>
  <si>
    <t>USJY14775079920322</t>
  </si>
  <si>
    <t>2013-01-11T17:14:35</t>
  </si>
  <si>
    <t>2020-02-17T19:58:47</t>
  </si>
  <si>
    <t>Tracey Jones</t>
  </si>
  <si>
    <t>Miss Jodie Gordon</t>
  </si>
  <si>
    <t>DSDP42915296213541</t>
  </si>
  <si>
    <t>2010-04-12T00:00:00</t>
  </si>
  <si>
    <t>2020-02-17T19:20:33</t>
  </si>
  <si>
    <t>Thomas Allen</t>
  </si>
  <si>
    <t>AMTY32020615312575</t>
  </si>
  <si>
    <t>2015-09-16T00:00:00</t>
  </si>
  <si>
    <t>2020-02-17T19:59:58</t>
  </si>
  <si>
    <t>Ricky Jones</t>
  </si>
  <si>
    <t>Dr. Alan Hughes</t>
  </si>
  <si>
    <t>SRIH96591028416406</t>
  </si>
  <si>
    <t>2006-06-26T15:16:06</t>
  </si>
  <si>
    <t>2020-02-17T19:21:29</t>
  </si>
  <si>
    <t>Ruth Ellis</t>
  </si>
  <si>
    <t>Ms. Chelsea Winter</t>
  </si>
  <si>
    <t>PQSO31754835353944</t>
  </si>
  <si>
    <t>2017-06-14T00:00:00</t>
  </si>
  <si>
    <t>Dr. Benjamin Crawford</t>
  </si>
  <si>
    <t>Callum Bentley</t>
  </si>
  <si>
    <t>UVEG17189372628409</t>
  </si>
  <si>
    <t>2019-03-07T00:00:00</t>
  </si>
  <si>
    <t>2020-02-17T20:00:48</t>
  </si>
  <si>
    <t>Mr. Damian James</t>
  </si>
  <si>
    <t>Dawn Phillips</t>
  </si>
  <si>
    <t>MIGR17953197952198</t>
  </si>
  <si>
    <t>2017-10-25T13:59:18</t>
  </si>
  <si>
    <t>2020-02-17T20:27:47</t>
  </si>
  <si>
    <t>Dr. Nigel Scott</t>
  </si>
  <si>
    <t>Derek Hill</t>
  </si>
  <si>
    <t>HACJ40097641322816</t>
  </si>
  <si>
    <t>2019-03-11T17:28:04</t>
  </si>
  <si>
    <t>2018-09-30T00:00:00</t>
  </si>
  <si>
    <t>Clive Harvey</t>
  </si>
  <si>
    <t>Dr. Brian Bryan</t>
  </si>
  <si>
    <t>CRBJ02558207289280</t>
  </si>
  <si>
    <t>2018-09-11T00:00:00</t>
  </si>
  <si>
    <t>Joyce Ward</t>
  </si>
  <si>
    <t>Mark Martin</t>
  </si>
  <si>
    <t>GRTO26476605372312</t>
  </si>
  <si>
    <t>2019-03-20T00:00:00</t>
  </si>
  <si>
    <t>2020-02-17T20:28:24</t>
  </si>
  <si>
    <t>Mr. Karl Hughes</t>
  </si>
  <si>
    <t>Mrs. Chloe Tucker</t>
  </si>
  <si>
    <t>FUTS30663374124273</t>
  </si>
  <si>
    <t>2017-03-03T17:44:49</t>
  </si>
  <si>
    <t>2020-02-17T19:46:30</t>
  </si>
  <si>
    <t>Amber Browne</t>
  </si>
  <si>
    <t>Natasha Powell</t>
  </si>
  <si>
    <t>URHT04866185134825</t>
  </si>
  <si>
    <t>2017-04-06T08:46:48</t>
  </si>
  <si>
    <t>2020-02-17T19:46:57</t>
  </si>
  <si>
    <t>Samantha Evans</t>
  </si>
  <si>
    <t>Andrea Hobbs</t>
  </si>
  <si>
    <t>DZZP77726440773562</t>
  </si>
  <si>
    <t>2018-08-21T16:12:59</t>
  </si>
  <si>
    <t>2020-02-17T20:17:57</t>
  </si>
  <si>
    <t>Hilary Cook-Morris</t>
  </si>
  <si>
    <t>Marcus Price</t>
  </si>
  <si>
    <t>ZPEJ95704703309758</t>
  </si>
  <si>
    <t>2020-02-17T20:20:09</t>
  </si>
  <si>
    <t>Jason Fraser</t>
  </si>
  <si>
    <t>Jeremy Wright</t>
  </si>
  <si>
    <t>DRIV56145021015278</t>
  </si>
  <si>
    <t>2018-02-05T00:00:00</t>
  </si>
  <si>
    <t>2020-02-17T20:03:21</t>
  </si>
  <si>
    <t>Mr. Malcolm Wade</t>
  </si>
  <si>
    <t>Conor Bennett</t>
  </si>
  <si>
    <t>MPTH08460440214856</t>
  </si>
  <si>
    <t>2006-07-18T00:00:00</t>
  </si>
  <si>
    <t>2020-02-17T18:10:10</t>
  </si>
  <si>
    <t>2020-02-17T20:34:51</t>
  </si>
  <si>
    <t>Leonard Davies</t>
  </si>
  <si>
    <t>Kenneth Thomas</t>
  </si>
  <si>
    <t>HDCP21674482518994</t>
  </si>
  <si>
    <t>2015-10-26T00:00:00</t>
  </si>
  <si>
    <t>2020-02-17T20:20:50</t>
  </si>
  <si>
    <t>Joyce Elliott</t>
  </si>
  <si>
    <t>Mandy Thompson-Ahmed</t>
  </si>
  <si>
    <t>AGLC61455769671359</t>
  </si>
  <si>
    <t>2016-07-27T17:20:19</t>
  </si>
  <si>
    <t>2020-02-17T20:21:43</t>
  </si>
  <si>
    <t>Dr. Gerald Hall</t>
  </si>
  <si>
    <t>Ms. Jean Evans</t>
  </si>
  <si>
    <t>MHIZ09738816071248</t>
  </si>
  <si>
    <t>2018-05-03T00:00:00</t>
  </si>
  <si>
    <t>2020-02-17T20:17:18</t>
  </si>
  <si>
    <t>Shaun Jones</t>
  </si>
  <si>
    <t>Dr. Paul Blake</t>
  </si>
  <si>
    <t>VJAR38410586241161</t>
  </si>
  <si>
    <t>2013-01-18T00:00:00</t>
  </si>
  <si>
    <t>2020-02-17T20:35:41</t>
  </si>
  <si>
    <t>2020-02-17T19:38:35</t>
  </si>
  <si>
    <t>2020-02-17T19:39:36</t>
  </si>
  <si>
    <t>Mrs. Mary Scott</t>
  </si>
  <si>
    <t>Mrs. Tina Gibson</t>
  </si>
  <si>
    <t>SVYX43638551940351</t>
  </si>
  <si>
    <t>2020-02-17T20:02:31</t>
  </si>
  <si>
    <t>Miss Natalie Wright</t>
  </si>
  <si>
    <t>Mr. Jamie Palmer</t>
  </si>
  <si>
    <t>ABOH69590581773707</t>
  </si>
  <si>
    <t>2018-09-25T00:00:00</t>
  </si>
  <si>
    <t>2020-02-17T20:23:30</t>
  </si>
  <si>
    <t>2020-02-17T21:05:33</t>
  </si>
  <si>
    <t>Hazel Ross</t>
  </si>
  <si>
    <t>Chelsea Singh</t>
  </si>
  <si>
    <t>CASL82587952232562</t>
  </si>
  <si>
    <t>2019-12-27T00:00:00</t>
  </si>
  <si>
    <t>2020-02-17T20:41:44</t>
  </si>
  <si>
    <t>Dean Khan</t>
  </si>
  <si>
    <t>Dr. Tony Barnett</t>
  </si>
  <si>
    <t>CVHG00445443505322</t>
  </si>
  <si>
    <t>2017-10-25T00:00:00</t>
  </si>
  <si>
    <t>2020-02-17T20:45:27</t>
  </si>
  <si>
    <t>2020-02-17T21:06:04</t>
  </si>
  <si>
    <t>2020-02-17T21:06:39</t>
  </si>
  <si>
    <t>Ms. Charlene Bell</t>
  </si>
  <si>
    <t>Eleanor Roberts</t>
  </si>
  <si>
    <t>IZCT65944036425841</t>
  </si>
  <si>
    <t>2015-10-14T00:00:00</t>
  </si>
  <si>
    <t>2020-02-18T11:47:57</t>
  </si>
  <si>
    <t>Mr. Stephen Barnes</t>
  </si>
  <si>
    <t>BZIO58735071460546</t>
  </si>
  <si>
    <t>2018-05-18T17:26:11</t>
  </si>
  <si>
    <t>2020-02-18T14:01:23</t>
  </si>
  <si>
    <t>Stanley Ahmed</t>
  </si>
  <si>
    <t>SJDQ27103043831601</t>
  </si>
  <si>
    <t>2016-02-18T17:19:32</t>
  </si>
  <si>
    <t>2020-02-18T14:01:53</t>
  </si>
  <si>
    <t>Martyn Brown-Jackson</t>
  </si>
  <si>
    <t>Miss Frances Bull</t>
  </si>
  <si>
    <t>EHDJ94994204173246</t>
  </si>
  <si>
    <t>2009-08-14T00:00:00</t>
  </si>
  <si>
    <t>2020-02-18T17:43:38</t>
  </si>
  <si>
    <t>Dr. Richard Jones</t>
  </si>
  <si>
    <t>Beth George</t>
  </si>
  <si>
    <t>NQTK72519418971432</t>
  </si>
  <si>
    <t>2018-11-29T00:00:00</t>
  </si>
  <si>
    <t>2020-02-18T14:34:24</t>
  </si>
  <si>
    <t>Sam Morris</t>
  </si>
  <si>
    <t>Josephine Dodd</t>
  </si>
  <si>
    <t>YYZE77104540698855</t>
  </si>
  <si>
    <t>2018-07-31T00:00:00</t>
  </si>
  <si>
    <t>Ashleigh Allen-Ahmed</t>
  </si>
  <si>
    <t>Laura Shaw-Turner</t>
  </si>
  <si>
    <t>OQTP06350836010371</t>
  </si>
  <si>
    <t>2010-04-22T15:18:40</t>
  </si>
  <si>
    <t>2020-02-18T14:42:48</t>
  </si>
  <si>
    <t>Ruth Miller</t>
  </si>
  <si>
    <t>Kathryn Hunt-Williams</t>
  </si>
  <si>
    <t>KUDU84371349955440</t>
  </si>
  <si>
    <t>2014-01-31T17:16:51</t>
  </si>
  <si>
    <t>2020-02-18T14:44:57</t>
  </si>
  <si>
    <t>Anna Shaw</t>
  </si>
  <si>
    <t>Ms. Brenda Richards</t>
  </si>
  <si>
    <t>MXAA13401636387232</t>
  </si>
  <si>
    <t>2019-04-04T17:23:08</t>
  </si>
  <si>
    <t>2020-02-18T14:37:48</t>
  </si>
  <si>
    <t>Joseph Jenkins</t>
  </si>
  <si>
    <t>Ms. Jean Watts</t>
  </si>
  <si>
    <t>PJEM45211853371488</t>
  </si>
  <si>
    <t>2019-10-22T17:29:21</t>
  </si>
  <si>
    <t>2020-02-18T14:33:52</t>
  </si>
  <si>
    <t>Carolyn Taylor</t>
  </si>
  <si>
    <t>Katy Carter-Benson</t>
  </si>
  <si>
    <t>UDSU64936459507935</t>
  </si>
  <si>
    <t>2020-02-19T00:00:00</t>
  </si>
  <si>
    <t>Dr. Andrew Wood</t>
  </si>
  <si>
    <t>Kenneth Thomson</t>
  </si>
  <si>
    <t>CZEO09131807989562</t>
  </si>
  <si>
    <t>2019-03-29T00:00:00</t>
  </si>
  <si>
    <t>Mrs. Amber Hawkins</t>
  </si>
  <si>
    <t>Mr. Robin Smith</t>
  </si>
  <si>
    <t>CXBK25746260819457</t>
  </si>
  <si>
    <t>2020-03-04T00:00:00</t>
  </si>
  <si>
    <t>2020-02-18T14:25:10</t>
  </si>
  <si>
    <t>Benjamin Foster</t>
  </si>
  <si>
    <t>Miss Tracy Cole</t>
  </si>
  <si>
    <t>FAGQ40490232158290</t>
  </si>
  <si>
    <t>2019-12-03T00:00:00</t>
  </si>
  <si>
    <t>Dylan Burns</t>
  </si>
  <si>
    <t>Helen Robson-Jones</t>
  </si>
  <si>
    <t>PDDM85985106233190</t>
  </si>
  <si>
    <t>2017-09-13T17:24:57</t>
  </si>
  <si>
    <t>2020-02-18T15:14:30</t>
  </si>
  <si>
    <t>Sally Wilson</t>
  </si>
  <si>
    <t>Ms. Geraldine Willis</t>
  </si>
  <si>
    <t>CLSX97734940858704</t>
  </si>
  <si>
    <t>2018-08-21T00:00:00</t>
  </si>
  <si>
    <t>2020-02-18T15:25:32</t>
  </si>
  <si>
    <t>Natalie Allen-Davies</t>
  </si>
  <si>
    <t>Brandon Davies</t>
  </si>
  <si>
    <t>BUNK47917149545751</t>
  </si>
  <si>
    <t>2017-09-25T00:00:00</t>
  </si>
  <si>
    <t>2020-02-18T17:44:25</t>
  </si>
  <si>
    <t>James Lee-Hunt</t>
  </si>
  <si>
    <t>Jamie Riley</t>
  </si>
  <si>
    <t>AYPJ05613965600680</t>
  </si>
  <si>
    <t>2018-09-24T17:26:58</t>
  </si>
  <si>
    <t>2020-02-18T17:45:03</t>
  </si>
  <si>
    <t>2020-02-18T17:03:30</t>
  </si>
  <si>
    <t>Bryan Jones</t>
  </si>
  <si>
    <t>Bethany Ball</t>
  </si>
  <si>
    <t>BFVP13849213385427</t>
  </si>
  <si>
    <t>2006-06-21T00:00:00</t>
  </si>
  <si>
    <t>2020-02-18T17:46:57</t>
  </si>
  <si>
    <t>2020-02-18T17:47:46</t>
  </si>
  <si>
    <t>2020-02-18T16:54:59</t>
  </si>
  <si>
    <t>Irene Russell</t>
  </si>
  <si>
    <t>Mrs. Kirsty Collins</t>
  </si>
  <si>
    <t>INIJ02122017249695</t>
  </si>
  <si>
    <t>2008-08-22T09:35:49</t>
  </si>
  <si>
    <t>2020-02-18T17:41:57</t>
  </si>
  <si>
    <t>Dr. Cameron Foster</t>
  </si>
  <si>
    <t>Mr. Derek Hill</t>
  </si>
  <si>
    <t>TQQT14305514508565</t>
  </si>
  <si>
    <t>2013-05-07T00:00:00</t>
  </si>
  <si>
    <t>2020-02-18T19:15:25</t>
  </si>
  <si>
    <t>Mr. Robert Elliott</t>
  </si>
  <si>
    <t>Mr. Brett Kelly</t>
  </si>
  <si>
    <t>HNNC71234011503718</t>
  </si>
  <si>
    <t>2019-08-20T00:00:00</t>
  </si>
  <si>
    <t>Ms. Debra Wade</t>
  </si>
  <si>
    <t>Rachel Harris-Reynolds</t>
  </si>
  <si>
    <t>VOXK39980489641860</t>
  </si>
  <si>
    <t>2011-05-02T00:00:00</t>
  </si>
  <si>
    <t>Mathew Wood</t>
  </si>
  <si>
    <t>Dr. Timothy Curtis</t>
  </si>
  <si>
    <t>ZNFM43477609950867</t>
  </si>
  <si>
    <t>2013-09-30T00:00:00</t>
  </si>
  <si>
    <t>2020-02-18T18:16:13</t>
  </si>
  <si>
    <t>Norman Burke</t>
  </si>
  <si>
    <t>Ms. Heather Jones</t>
  </si>
  <si>
    <t>KGPX68218681442386</t>
  </si>
  <si>
    <t>2017-09-26T00:00:00</t>
  </si>
  <si>
    <t>2020-02-18T18:40:16</t>
  </si>
  <si>
    <t>Sheila Lewis</t>
  </si>
  <si>
    <t>Leslie Howard</t>
  </si>
  <si>
    <t>ZAXO82747695275294</t>
  </si>
  <si>
    <t>2020-02-18T18:44:17</t>
  </si>
  <si>
    <t>Mrs. Caroline Wilson</t>
  </si>
  <si>
    <t>Danielle Jones-Wilkins</t>
  </si>
  <si>
    <t>PHHU98477786513545</t>
  </si>
  <si>
    <t>2013-03-22T00:00:00</t>
  </si>
  <si>
    <t>2020-02-18T18:51:19</t>
  </si>
  <si>
    <t>2020-02-18T18:56:52</t>
  </si>
  <si>
    <t>Lisa Murphy</t>
  </si>
  <si>
    <t>Mrs. Anne Morris</t>
  </si>
  <si>
    <t>TPTS90307594270868</t>
  </si>
  <si>
    <t>2010-01-07T00:00:00</t>
  </si>
  <si>
    <t>2020-02-18T19:07:44</t>
  </si>
  <si>
    <t>2020-02-18T18:59:34</t>
  </si>
  <si>
    <t>Katy Wilkinson-Birch</t>
  </si>
  <si>
    <t>Jay Rose-Berry</t>
  </si>
  <si>
    <t>BMPX43449519134005</t>
  </si>
  <si>
    <t>2006-11-29T00:00:00</t>
  </si>
  <si>
    <t>2020-02-19T15:49:21</t>
  </si>
  <si>
    <t>Olivia Griffiths</t>
  </si>
  <si>
    <t>Dr. Philip Simpson</t>
  </si>
  <si>
    <t>KWHX68244278283706</t>
  </si>
  <si>
    <t>2014-04-30T00:00:00</t>
  </si>
  <si>
    <t>2020-02-19T12:10:44</t>
  </si>
  <si>
    <t>Maria Knight</t>
  </si>
  <si>
    <t>Bradley Lees</t>
  </si>
  <si>
    <t>UWBR10417726609203</t>
  </si>
  <si>
    <t>2015-02-18T00:00:00</t>
  </si>
  <si>
    <t>2020-02-19T12:11:43</t>
  </si>
  <si>
    <t>2020-02-19T12:10:00</t>
  </si>
  <si>
    <t>Simon Peacock</t>
  </si>
  <si>
    <t>Sally Young</t>
  </si>
  <si>
    <t>NRUC91959983742030</t>
  </si>
  <si>
    <t>2010-09-17T00:00:00</t>
  </si>
  <si>
    <t>2020-02-19T12:36:40</t>
  </si>
  <si>
    <t>Mitchell Bibi-Greenwood</t>
  </si>
  <si>
    <t>Graham Thorpe</t>
  </si>
  <si>
    <t>VWEH77527368527919</t>
  </si>
  <si>
    <t>2013-04-08T00:00:00</t>
  </si>
  <si>
    <t>Mrs. Frances Ellis</t>
  </si>
  <si>
    <t>Jemma Wilkinson</t>
  </si>
  <si>
    <t>OSHA40716010539110</t>
  </si>
  <si>
    <t>2012-02-27T00:00:00</t>
  </si>
  <si>
    <t>2020-02-19T12:26:53</t>
  </si>
  <si>
    <t>Tracy Rhodes</t>
  </si>
  <si>
    <t>Leslie Bell-Russell</t>
  </si>
  <si>
    <t>EECH05428577639207</t>
  </si>
  <si>
    <t>2006-10-27T17:09:19</t>
  </si>
  <si>
    <t>2020-02-19T12:29:52</t>
  </si>
  <si>
    <t>Robin Marshall</t>
  </si>
  <si>
    <t>Paula Jackson-Kent</t>
  </si>
  <si>
    <t>HZYQ83011294573693</t>
  </si>
  <si>
    <t>2013-04-01T00:00:00</t>
  </si>
  <si>
    <t>2020-02-19T13:16:16</t>
  </si>
  <si>
    <t>Ms. Jane Connolly</t>
  </si>
  <si>
    <t>Dr. Bryan Daly</t>
  </si>
  <si>
    <t>AFWW26144067803129</t>
  </si>
  <si>
    <t>2017-06-27T17:22:00</t>
  </si>
  <si>
    <t>2020-02-19T12:30:47</t>
  </si>
  <si>
    <t>Harry Brooks</t>
  </si>
  <si>
    <t>Lindsey Robinson</t>
  </si>
  <si>
    <t>ZKXG66965585149294</t>
  </si>
  <si>
    <t>2020-02-19T17:14:09</t>
  </si>
  <si>
    <t>Amelia Wilson</t>
  </si>
  <si>
    <t>Dr. Cameron Jones</t>
  </si>
  <si>
    <t>IACT97942891728619</t>
  </si>
  <si>
    <t>2006-03-16T17:06:42</t>
  </si>
  <si>
    <t>2020-02-19T15:43:15</t>
  </si>
  <si>
    <t>2020-02-19T15:46:10</t>
  </si>
  <si>
    <t>Arthur Singh-Hopkins</t>
  </si>
  <si>
    <t>Mathew Jones</t>
  </si>
  <si>
    <t>MYUU82386146576827</t>
  </si>
  <si>
    <t>2020-02-17T17:29:42</t>
  </si>
  <si>
    <t>Tina Vaughan</t>
  </si>
  <si>
    <t>Natalie Jones</t>
  </si>
  <si>
    <t>LWAR94529613197310</t>
  </si>
  <si>
    <t>2016-07-22T17:20:18</t>
  </si>
  <si>
    <t>2020-02-19T15:56:13</t>
  </si>
  <si>
    <t>Ian Simpson</t>
  </si>
  <si>
    <t>Irene Singh</t>
  </si>
  <si>
    <t>XUDT16405489125109</t>
  </si>
  <si>
    <t>2017-08-02T00:00:00</t>
  </si>
  <si>
    <t>2020-02-19T15:57:04</t>
  </si>
  <si>
    <t>Leanne Bell</t>
  </si>
  <si>
    <t>Clare Rees-Moss</t>
  </si>
  <si>
    <t>HUFL97867216799324</t>
  </si>
  <si>
    <t>2019-10-09T00:00:00</t>
  </si>
  <si>
    <t>2020-02-19T15:57:55</t>
  </si>
  <si>
    <t>Jane Wilson</t>
  </si>
  <si>
    <t>Ashleigh Pollard</t>
  </si>
  <si>
    <t>WRSF42280952296560</t>
  </si>
  <si>
    <t>2019-01-28T17:27:51</t>
  </si>
  <si>
    <t>2020-02-19T16:00:55</t>
  </si>
  <si>
    <t>Dr. Lee Graham</t>
  </si>
  <si>
    <t>Ann Jackson</t>
  </si>
  <si>
    <t>HYUS92892218428439</t>
  </si>
  <si>
    <t>2017-07-14T00:00:00</t>
  </si>
  <si>
    <t>2020-02-19T16:02:51</t>
  </si>
  <si>
    <t>Melissa Harrison</t>
  </si>
  <si>
    <t>OTDI88441466145172</t>
  </si>
  <si>
    <t>2019-12-12T17:29:37</t>
  </si>
  <si>
    <t>2020-02-19T16:03:30</t>
  </si>
  <si>
    <t>Bernard Clark-Marshall</t>
  </si>
  <si>
    <t>Barry James-King</t>
  </si>
  <si>
    <t>HVNX28893310492993</t>
  </si>
  <si>
    <t>2018-06-11T00:00:00</t>
  </si>
  <si>
    <t>2020-02-19T16:04:38</t>
  </si>
  <si>
    <t>2020-02-19T16:10:14</t>
  </si>
  <si>
    <t>Linda Davies</t>
  </si>
  <si>
    <t>Jeremy Clarke</t>
  </si>
  <si>
    <t>WQDZ84961051224032</t>
  </si>
  <si>
    <t>2014-09-04T00:00:00</t>
  </si>
  <si>
    <t>2020-02-19T16:11:42</t>
  </si>
  <si>
    <t>Denis Simpson</t>
  </si>
  <si>
    <t>William Thomas</t>
  </si>
  <si>
    <t>ZTVO50418128245941</t>
  </si>
  <si>
    <t>2015-12-02T00:00:00</t>
  </si>
  <si>
    <t>2020-02-19T15:55:24</t>
  </si>
  <si>
    <t>Frank Schofield</t>
  </si>
  <si>
    <t>Douglas Williams</t>
  </si>
  <si>
    <t>ROYL58916615423739</t>
  </si>
  <si>
    <t>2017-09-08T00:00:00</t>
  </si>
  <si>
    <t>2020-02-19T18:06:00</t>
  </si>
  <si>
    <t>Danielle Middleton</t>
  </si>
  <si>
    <t>Ms. Sophie Perry</t>
  </si>
  <si>
    <t>NELW58002256713089</t>
  </si>
  <si>
    <t>2016-11-04T00:00:00</t>
  </si>
  <si>
    <t>2020-02-19T18:05:15</t>
  </si>
  <si>
    <t>Dr. Geoffrey Chapman</t>
  </si>
  <si>
    <t>Mr. Timothy Clayton</t>
  </si>
  <si>
    <t>YTBR66149718289186</t>
  </si>
  <si>
    <t>2017-01-04T00:00:00</t>
  </si>
  <si>
    <t>2020-02-19T18:04:28</t>
  </si>
  <si>
    <t>Margaret Evans</t>
  </si>
  <si>
    <t>Andrew Harris-Gordon</t>
  </si>
  <si>
    <t>PZGF11811338294005</t>
  </si>
  <si>
    <t>2006-06-19T15:44:21</t>
  </si>
  <si>
    <t>2020-02-19T20:15:05</t>
  </si>
  <si>
    <t>Dr. Tracy Chandler</t>
  </si>
  <si>
    <t>Dr. Sarah Turner</t>
  </si>
  <si>
    <t>FFYN25302864354791</t>
  </si>
  <si>
    <t>2015-08-18T00:00:00</t>
  </si>
  <si>
    <t>2020-02-19T20:16:21</t>
  </si>
  <si>
    <t>Bethany Miller</t>
  </si>
  <si>
    <t>Jessica Lawrence</t>
  </si>
  <si>
    <t>ZPXI67236452042256</t>
  </si>
  <si>
    <t>2019-10-01T00:00:00</t>
  </si>
  <si>
    <t>2020-02-19T20:52:15</t>
  </si>
  <si>
    <t>2020-02-19T20:22:10</t>
  </si>
  <si>
    <t>Dr. Damien Wilson</t>
  </si>
  <si>
    <t>Jade Singh-Price</t>
  </si>
  <si>
    <t>BCSO88574487305348</t>
  </si>
  <si>
    <t>2017-01-06T00:00:00</t>
  </si>
  <si>
    <t>2020-02-19T20:25:28</t>
  </si>
  <si>
    <t>Rachael Richardson</t>
  </si>
  <si>
    <t>Dr. Stuart Johnson</t>
  </si>
  <si>
    <t>LQXI42131268046994</t>
  </si>
  <si>
    <t>2015-07-17T00:00:00</t>
  </si>
  <si>
    <t>2020-02-19T20:29:53</t>
  </si>
  <si>
    <t>Dr. Charlie Mahmood</t>
  </si>
  <si>
    <t>Kevin O'Donnell</t>
  </si>
  <si>
    <t>CBOR02474212875560</t>
  </si>
  <si>
    <t>2017-01-05T00:00:00</t>
  </si>
  <si>
    <t>2020-02-20T14:58:08</t>
  </si>
  <si>
    <t>Dr. Catherine Marshall</t>
  </si>
  <si>
    <t>Beth Jackson</t>
  </si>
  <si>
    <t>KJLZ02519864515986</t>
  </si>
  <si>
    <t>2017-09-29T00:00:00</t>
  </si>
  <si>
    <t>2020-02-19T20:31:35</t>
  </si>
  <si>
    <t>Maria Wilson</t>
  </si>
  <si>
    <t>Adam Little</t>
  </si>
  <si>
    <t>MBDW85483880844398</t>
  </si>
  <si>
    <t>2012-07-16T00:00:00</t>
  </si>
  <si>
    <t>2020-02-19T20:29:05</t>
  </si>
  <si>
    <t>Henry Rees</t>
  </si>
  <si>
    <t>Alice Welch</t>
  </si>
  <si>
    <t>WFGN98192449084652</t>
  </si>
  <si>
    <t>2020-02-19T20:33:58</t>
  </si>
  <si>
    <t>George Hancock-Flynn</t>
  </si>
  <si>
    <t>Maria Warren</t>
  </si>
  <si>
    <t>TQSS51432668230116</t>
  </si>
  <si>
    <t>2017-10-11T00:00:00</t>
  </si>
  <si>
    <t>2020-02-19T20:34:57</t>
  </si>
  <si>
    <t>2020-02-19T20:36:29</t>
  </si>
  <si>
    <t>Kelly Henderson</t>
  </si>
  <si>
    <t>Laura Holden</t>
  </si>
  <si>
    <t>MNTE58109921623830</t>
  </si>
  <si>
    <t>2018-04-05T00:00:00</t>
  </si>
  <si>
    <t>2020-02-19T20:37:29</t>
  </si>
  <si>
    <t>Mr. Joe Cole</t>
  </si>
  <si>
    <t>Marilyn Murphy</t>
  </si>
  <si>
    <t>GTVQ76975945735585</t>
  </si>
  <si>
    <t>2014-03-26T00:00:00</t>
  </si>
  <si>
    <t>2020-02-19T20:44:57</t>
  </si>
  <si>
    <t>Jake Allen</t>
  </si>
  <si>
    <t>Sally Hughes-Taylor</t>
  </si>
  <si>
    <t>DJRD90539963458120</t>
  </si>
  <si>
    <t>2018-08-10T00:00:00</t>
  </si>
  <si>
    <t>2020-02-19T20:46:11</t>
  </si>
  <si>
    <t>2020-02-19T20:39:21</t>
  </si>
  <si>
    <t>Henry Dawson</t>
  </si>
  <si>
    <t>Beth Ellis</t>
  </si>
  <si>
    <t>CEHN89710157800071</t>
  </si>
  <si>
    <t>2020-02-19T20:55:40</t>
  </si>
  <si>
    <t>2020-02-19T20:52:34</t>
  </si>
  <si>
    <t>Martin Fletcher</t>
  </si>
  <si>
    <t>Douglas Wilson-Simpson</t>
  </si>
  <si>
    <t>TDAR25967861820022</t>
  </si>
  <si>
    <t>2013-01-17T00:00:00</t>
  </si>
  <si>
    <t>2020-02-19T20:57:28</t>
  </si>
  <si>
    <t>Dr. Joel Scott</t>
  </si>
  <si>
    <t>Trevor Thompson-Graham</t>
  </si>
  <si>
    <t>WQGR61841788383763</t>
  </si>
  <si>
    <t>2020-02-19T20:58:10</t>
  </si>
  <si>
    <t>Sian Higgins</t>
  </si>
  <si>
    <t>Lindsey Daniels-Scott</t>
  </si>
  <si>
    <t>DXOR49994053124587</t>
  </si>
  <si>
    <t>2019-02-19T00:00:00</t>
  </si>
  <si>
    <t>2020-02-19T20:59:29</t>
  </si>
  <si>
    <t>2020-02-19T21:00:43</t>
  </si>
  <si>
    <t>Elizabeth Fox</t>
  </si>
  <si>
    <t>Shane Taylor-Weston</t>
  </si>
  <si>
    <t>UGLY63529566283906</t>
  </si>
  <si>
    <t>2019-04-09T00:00:00</t>
  </si>
  <si>
    <t>2020-02-19T21:02:05</t>
  </si>
  <si>
    <t>Joanne Roberts</t>
  </si>
  <si>
    <t>Mrs. Debra Holloway</t>
  </si>
  <si>
    <t>RBMR45781118595526</t>
  </si>
  <si>
    <t>2007-04-11T00:00:00</t>
  </si>
  <si>
    <t>2020-02-20T13:56:01</t>
  </si>
  <si>
    <t>Dr. Luke Ahmed</t>
  </si>
  <si>
    <t>Danielle Jackson</t>
  </si>
  <si>
    <t>FQSV38617597608237</t>
  </si>
  <si>
    <t>2014-04-25T00:00:00</t>
  </si>
  <si>
    <t>2020-02-20T14:59:08</t>
  </si>
  <si>
    <t>Dr. Raymond Bennett</t>
  </si>
  <si>
    <t>Patrick Black</t>
  </si>
  <si>
    <t>HAXW37735311932984</t>
  </si>
  <si>
    <t>2014-08-26T00:00:00</t>
  </si>
  <si>
    <t>2020-02-20T17:16:12</t>
  </si>
  <si>
    <t>Aaron Mitchell</t>
  </si>
  <si>
    <t>Dr. Leon Thomas</t>
  </si>
  <si>
    <t>UCXM05710193423264</t>
  </si>
  <si>
    <t>2018-09-19T00:00:00</t>
  </si>
  <si>
    <t>2020-02-20T15:01:38</t>
  </si>
  <si>
    <t>Ruth O'Donnell</t>
  </si>
  <si>
    <t>Leonard Harris</t>
  </si>
  <si>
    <t>AFRX59050469898177</t>
  </si>
  <si>
    <t>2014-03-25T00:00:00</t>
  </si>
  <si>
    <t>2020-02-20T17:17:03</t>
  </si>
  <si>
    <t>Melanie Simpson-Turner</t>
  </si>
  <si>
    <t>Heather Kelly</t>
  </si>
  <si>
    <t>WDCL89446050579981</t>
  </si>
  <si>
    <t>2009-04-22T00:00:00</t>
  </si>
  <si>
    <t>2020-02-20T15:02:26</t>
  </si>
  <si>
    <t>Scott Ball</t>
  </si>
  <si>
    <t>Annette Owen-Thomas</t>
  </si>
  <si>
    <t>GDNV37902171840321</t>
  </si>
  <si>
    <t>2016-07-27T11:24:11</t>
  </si>
  <si>
    <t>2020-02-20T15:00:48</t>
  </si>
  <si>
    <t>Mr. Steven Knight</t>
  </si>
  <si>
    <t>Alex Robinson</t>
  </si>
  <si>
    <t>NVBZ90034919533022</t>
  </si>
  <si>
    <t>2019-10-14T00:00:00</t>
  </si>
  <si>
    <t>2020-02-20T17:17:54</t>
  </si>
  <si>
    <t>Brett Hughes</t>
  </si>
  <si>
    <t>Joe Robson</t>
  </si>
  <si>
    <t>CXLU95910927193779</t>
  </si>
  <si>
    <t>2018-06-18T00:00:00</t>
  </si>
  <si>
    <t>2020-02-20T17:18:51</t>
  </si>
  <si>
    <t>2020-02-20T18:05:27</t>
  </si>
  <si>
    <t>Antony Howells</t>
  </si>
  <si>
    <t>Ms. Aimee Marshall</t>
  </si>
  <si>
    <t>SNFN46221342397506</t>
  </si>
  <si>
    <t>2017-05-26T00:00:00</t>
  </si>
  <si>
    <t>2020-02-20T17:22:18</t>
  </si>
  <si>
    <t>Amber Evans</t>
  </si>
  <si>
    <t>Jennifer Little-Allan</t>
  </si>
  <si>
    <t>HHDV87070786136116</t>
  </si>
  <si>
    <t>2016-04-15T00:00:00</t>
  </si>
  <si>
    <t>2020-02-20T18:07:08</t>
  </si>
  <si>
    <t>Andrew Wood</t>
  </si>
  <si>
    <t>RPVV45353639813861</t>
  </si>
  <si>
    <t>2016-03-08T17:10:13</t>
  </si>
  <si>
    <t>Carole Marshall</t>
  </si>
  <si>
    <t>Mr. Ronald Brown</t>
  </si>
  <si>
    <t>JLWP70764728187972</t>
  </si>
  <si>
    <t>2018-10-26T00:00:00</t>
  </si>
  <si>
    <t>2020-02-20T17:49:05</t>
  </si>
  <si>
    <t>Joseph Daly</t>
  </si>
  <si>
    <t>Raymond Porter</t>
  </si>
  <si>
    <t>HBFL40994658031154</t>
  </si>
  <si>
    <t>2018-08-31T00:00:00</t>
  </si>
  <si>
    <t>2020-02-20T17:50:30</t>
  </si>
  <si>
    <t>Dominic Leach</t>
  </si>
  <si>
    <t>Emma Carey-Richardson</t>
  </si>
  <si>
    <t>DJQY68299091886555</t>
  </si>
  <si>
    <t>2017-10-05T17:24:34</t>
  </si>
  <si>
    <t>Dylan Patel</t>
  </si>
  <si>
    <t>Pamela O'Connor-Elliott</t>
  </si>
  <si>
    <t>UROK12989214376913</t>
  </si>
  <si>
    <t>2017-08-04T00:00:00</t>
  </si>
  <si>
    <t>Margaret Morton</t>
  </si>
  <si>
    <t>Georgina Edwards</t>
  </si>
  <si>
    <t>FOQD35950552565600</t>
  </si>
  <si>
    <t>2017-10-16T00:00:00</t>
  </si>
  <si>
    <t>2020-02-20T18:15:14</t>
  </si>
  <si>
    <t>Benjamin Poole</t>
  </si>
  <si>
    <t>Rachael Griffiths</t>
  </si>
  <si>
    <t>DCHW02519706253871</t>
  </si>
  <si>
    <t>2017-12-20T08:50:13</t>
  </si>
  <si>
    <t>2020-02-20T18:19:42</t>
  </si>
  <si>
    <t>Ms. Jean Barrett</t>
  </si>
  <si>
    <t>Rachel Gibson</t>
  </si>
  <si>
    <t>AZIC71676245227613</t>
  </si>
  <si>
    <t>2015-10-07T17:18:41</t>
  </si>
  <si>
    <t>2020-02-20T18:22:02</t>
  </si>
  <si>
    <t>Dr. Jack Pearson</t>
  </si>
  <si>
    <t>Elaine Hunt</t>
  </si>
  <si>
    <t>LMIS45136857687849</t>
  </si>
  <si>
    <t>2019-09-11T17:29:06</t>
  </si>
  <si>
    <t>2020-02-20T19:36:18</t>
  </si>
  <si>
    <t>2020-02-20T19:59:20</t>
  </si>
  <si>
    <t>Carole Iqbal</t>
  </si>
  <si>
    <t>Kerry Bowen</t>
  </si>
  <si>
    <t>LNGE93053337229755</t>
  </si>
  <si>
    <t>2008-05-15T00:00:00</t>
  </si>
  <si>
    <t>2020-02-20T19:21:37</t>
  </si>
  <si>
    <t>Mrs. Michelle Ellis</t>
  </si>
  <si>
    <t>Joel Flynn</t>
  </si>
  <si>
    <t>WLEC28465349464943</t>
  </si>
  <si>
    <t>2013-03-13T00:00:00</t>
  </si>
  <si>
    <t>2020-02-20T20:02:21</t>
  </si>
  <si>
    <t>Elliot Tyler</t>
  </si>
  <si>
    <t>Dr. Robert Smith</t>
  </si>
  <si>
    <t>LJED53034781876818</t>
  </si>
  <si>
    <t>2009-11-12T00:00:00</t>
  </si>
  <si>
    <t>2020-02-20T20:06:19</t>
  </si>
  <si>
    <t>Russell Kirby</t>
  </si>
  <si>
    <t>Dr. Diane Bird</t>
  </si>
  <si>
    <t>SQYW10688933765755</t>
  </si>
  <si>
    <t>2017-03-23T00:00:00</t>
  </si>
  <si>
    <t>2020-02-21T12:44:47</t>
  </si>
  <si>
    <t>Dr. Grace Smith</t>
  </si>
  <si>
    <t>Billy Bolton</t>
  </si>
  <si>
    <t>XKXY96762412914186</t>
  </si>
  <si>
    <t>2010-09-14T00:00:00</t>
  </si>
  <si>
    <t>Duncan Kay</t>
  </si>
  <si>
    <t>Julian Morrison-Lewis</t>
  </si>
  <si>
    <t>TEGD95916479811228</t>
  </si>
  <si>
    <t>2018-05-03T17:26:07</t>
  </si>
  <si>
    <t>2020-02-20T19:36:54</t>
  </si>
  <si>
    <t>Derek Dawson</t>
  </si>
  <si>
    <t>Andrew Brown</t>
  </si>
  <si>
    <t>UOLE40074413193927</t>
  </si>
  <si>
    <t>2015-10-21T00:00:00</t>
  </si>
  <si>
    <t>2020-02-20T20:14:41</t>
  </si>
  <si>
    <t>Marie Norris-Farmer</t>
  </si>
  <si>
    <t>Ms. Rosie Greenwood</t>
  </si>
  <si>
    <t>LZBV14579065219302</t>
  </si>
  <si>
    <t>2020-02-21T12:43:20</t>
  </si>
  <si>
    <t>2017-01-01T02:00:00</t>
  </si>
  <si>
    <t>Chelsea Harrison</t>
  </si>
  <si>
    <t>Margaret Bailey</t>
  </si>
  <si>
    <t>WIOG49153336375422</t>
  </si>
  <si>
    <t>2017-08-30T00:00:00</t>
  </si>
  <si>
    <t>2020-02-20T19:39:02</t>
  </si>
  <si>
    <t>Shirley Hayward</t>
  </si>
  <si>
    <t>Mr. Stanley Pearson</t>
  </si>
  <si>
    <t>ONKS84185431179581</t>
  </si>
  <si>
    <t>2020-02-20T20:04:04</t>
  </si>
  <si>
    <t>Dr. Terry Harris</t>
  </si>
  <si>
    <t>Denis Walton</t>
  </si>
  <si>
    <t>ZOTK16751017765871</t>
  </si>
  <si>
    <t>2015-11-24T17:19:13</t>
  </si>
  <si>
    <t>2020-02-20T19:20:19</t>
  </si>
  <si>
    <t>Ricky Kelly</t>
  </si>
  <si>
    <t>Anne Welch-Campbell</t>
  </si>
  <si>
    <t>OPNI24346853582080</t>
  </si>
  <si>
    <t>2019-01-29T14:11:28</t>
  </si>
  <si>
    <t>2020-02-20T18:28:41</t>
  </si>
  <si>
    <t>Mrs. Beth Griffiths</t>
  </si>
  <si>
    <t>Martyn Davies-Williams</t>
  </si>
  <si>
    <t>QLBZ32069539909522</t>
  </si>
  <si>
    <t>2017-08-14T17:24:50</t>
  </si>
  <si>
    <t>2020-02-20T20:05:15</t>
  </si>
  <si>
    <t>2020-02-20T18:02:25</t>
  </si>
  <si>
    <t>Julie Smith</t>
  </si>
  <si>
    <t>Lynda Yates</t>
  </si>
  <si>
    <t>DRIX03837324563307</t>
  </si>
  <si>
    <t>2015-03-30T15:05:27</t>
  </si>
  <si>
    <t>2020-02-20T20:08:36</t>
  </si>
  <si>
    <t>Keith Hamilton</t>
  </si>
  <si>
    <t>Mr. Raymond Moore</t>
  </si>
  <si>
    <t>TPSM04638395105750</t>
  </si>
  <si>
    <t>2015-05-07T14:57:21</t>
  </si>
  <si>
    <t>2020-02-20T20:15:04</t>
  </si>
  <si>
    <t>Lynda Pearson</t>
  </si>
  <si>
    <t>Mr. Stuart Jones</t>
  </si>
  <si>
    <t>REWP06119465167230</t>
  </si>
  <si>
    <t>2012-06-13T00:00:00</t>
  </si>
  <si>
    <t>2020-02-20T20:16:22</t>
  </si>
  <si>
    <t>Bruce Briggs</t>
  </si>
  <si>
    <t>Miss Diane Hunt</t>
  </si>
  <si>
    <t>TLNB22226585228206</t>
  </si>
  <si>
    <t>2018-08-03T00:00:00</t>
  </si>
  <si>
    <t>2020-02-20T20:30:36</t>
  </si>
  <si>
    <t>Jayne Carroll</t>
  </si>
  <si>
    <t>Elaine Hughes</t>
  </si>
  <si>
    <t>MSVS38034716009669</t>
  </si>
  <si>
    <t>2009-07-24T00:00:00</t>
  </si>
  <si>
    <t>2020-02-20T20:31:28</t>
  </si>
  <si>
    <t>Toby Khan</t>
  </si>
  <si>
    <t>Mr. Henry Ali</t>
  </si>
  <si>
    <t>ODAY61470484069930</t>
  </si>
  <si>
    <t>2015-06-30T00:00:00</t>
  </si>
  <si>
    <t>2020-02-20T20:32:18</t>
  </si>
  <si>
    <t>Abigail Patel</t>
  </si>
  <si>
    <t>Mr. Adrian Jones</t>
  </si>
  <si>
    <t>MDDZ01681644469922</t>
  </si>
  <si>
    <t>2020-02-20T19:58:50</t>
  </si>
  <si>
    <t>2020-02-20T20:33:01</t>
  </si>
  <si>
    <t>Jacob Davies</t>
  </si>
  <si>
    <t>Jeffrey Knight</t>
  </si>
  <si>
    <t>DDKM09644704282712</t>
  </si>
  <si>
    <t>2020-02-20T20:34:18</t>
  </si>
  <si>
    <t>James Smith-Smith</t>
  </si>
  <si>
    <t>Gerald Jones</t>
  </si>
  <si>
    <t>XYHX65737343523082</t>
  </si>
  <si>
    <t>2014-03-10T00:00:00</t>
  </si>
  <si>
    <t>2020-02-20T20:34:57</t>
  </si>
  <si>
    <t>Robin Morley</t>
  </si>
  <si>
    <t>Mandy Blake</t>
  </si>
  <si>
    <t>PHAH89661785417349</t>
  </si>
  <si>
    <t>2014-05-08T00:00:00</t>
  </si>
  <si>
    <t>2020-02-20T20:38:07</t>
  </si>
  <si>
    <t>2020-02-20T20:39:02</t>
  </si>
  <si>
    <t>Mrs. Denise Peters</t>
  </si>
  <si>
    <t>Ms. Joanne Cook</t>
  </si>
  <si>
    <t>UJBB24141592808776</t>
  </si>
  <si>
    <t>2020-02-20T20:39:39</t>
  </si>
  <si>
    <t>Sean Morley</t>
  </si>
  <si>
    <t>Robin Thomas-Hewitt</t>
  </si>
  <si>
    <t>JBWE58432974516641</t>
  </si>
  <si>
    <t>2011-05-12T15:05:43</t>
  </si>
  <si>
    <t>2020-02-20T20:41:04</t>
  </si>
  <si>
    <t>Derek Cooke</t>
  </si>
  <si>
    <t>ZJNH66752013670639</t>
  </si>
  <si>
    <t>2006-07-17T00:00:00</t>
  </si>
  <si>
    <t>2020-02-21T14:32:31</t>
  </si>
  <si>
    <t>2020-02-20T20:47:54</t>
  </si>
  <si>
    <t>Joshua Quinn</t>
  </si>
  <si>
    <t>DSNH35313815523425</t>
  </si>
  <si>
    <t>2019-12-10T00:00:00</t>
  </si>
  <si>
    <t>2020-02-20T20:48:43</t>
  </si>
  <si>
    <t>Abbie Thomson</t>
  </si>
  <si>
    <t>Fiona Bates</t>
  </si>
  <si>
    <t>XUVE79198411730891</t>
  </si>
  <si>
    <t>2018-03-08T00:00:00</t>
  </si>
  <si>
    <t>2020-02-20T20:50:31</t>
  </si>
  <si>
    <t>Brett Horton-Davey</t>
  </si>
  <si>
    <t>Ms. Lynn Thomas</t>
  </si>
  <si>
    <t>QPJX12071347335105</t>
  </si>
  <si>
    <t>2011-05-10T11:43:11</t>
  </si>
  <si>
    <t>2020-02-20T20:53:57</t>
  </si>
  <si>
    <t>Harriet Smith</t>
  </si>
  <si>
    <t>Miss Joan Wood</t>
  </si>
  <si>
    <t>GMOJ17978101331693</t>
  </si>
  <si>
    <t>2019-02-22T17:11:16</t>
  </si>
  <si>
    <t>2020-02-20T20:53:32</t>
  </si>
  <si>
    <t>Victoria Morgan</t>
  </si>
  <si>
    <t>Dr. Bernard Taylor</t>
  </si>
  <si>
    <t>GECS58472958094606</t>
  </si>
  <si>
    <t>2018-03-02T00:00:00</t>
  </si>
  <si>
    <t>2020-02-20T20:59:07</t>
  </si>
  <si>
    <t>Dr. Jade Gardner</t>
  </si>
  <si>
    <t>Mary Abbott</t>
  </si>
  <si>
    <t>IBKH23620316601673</t>
  </si>
  <si>
    <t>2018-12-13T00:00:00</t>
  </si>
  <si>
    <t>2020-02-20T20:59:33</t>
  </si>
  <si>
    <t>Rosie Fletcher</t>
  </si>
  <si>
    <t>Mrs. Jean Bennett</t>
  </si>
  <si>
    <t>JFGL12315383751560</t>
  </si>
  <si>
    <t>2019-03-18T17:28:08</t>
  </si>
  <si>
    <t>2020-02-20T20:54:47</t>
  </si>
  <si>
    <t>Frank Smith-Sharp</t>
  </si>
  <si>
    <t>Mrs. Joanne Ward</t>
  </si>
  <si>
    <t>YLHA25438331358082</t>
  </si>
  <si>
    <t>2019-08-14T17:28:58</t>
  </si>
  <si>
    <t>2020-02-20T20:55:22</t>
  </si>
  <si>
    <t>Marc Thomson</t>
  </si>
  <si>
    <t>Mrs. Gail Lambert</t>
  </si>
  <si>
    <t>MVAO69201194397561</t>
  </si>
  <si>
    <t>2017-03-31T00:00:00</t>
  </si>
  <si>
    <t>2020-02-20T20:58:05</t>
  </si>
  <si>
    <t>Miss Sharon Watson</t>
  </si>
  <si>
    <t>Miss Diane Read</t>
  </si>
  <si>
    <t>QEYH37895214064068</t>
  </si>
  <si>
    <t>2017-01-09T00:00:00</t>
  </si>
  <si>
    <t>2020-02-21T14:32:53</t>
  </si>
  <si>
    <t>Paula Harrison-Winter</t>
  </si>
  <si>
    <t>Nicola Evans</t>
  </si>
  <si>
    <t>SJDF27114952055313</t>
  </si>
  <si>
    <t>2013-09-05T00:00:00</t>
  </si>
  <si>
    <t>2020-02-21T14:34:08</t>
  </si>
  <si>
    <t>Charlene Khan</t>
  </si>
  <si>
    <t>QMBA55941613517601</t>
  </si>
  <si>
    <t>2019-02-06T00:00:00</t>
  </si>
  <si>
    <t>2020-02-21T14:35:01</t>
  </si>
  <si>
    <t>Callum Mills</t>
  </si>
  <si>
    <t>Shane Sullivan</t>
  </si>
  <si>
    <t>QPLB70971338296040</t>
  </si>
  <si>
    <t>2020-02-21T14:31:53</t>
  </si>
  <si>
    <t>Marilyn Johnson</t>
  </si>
  <si>
    <t>Marie Barrett</t>
  </si>
  <si>
    <t>XQSY14069987781202</t>
  </si>
  <si>
    <t>2020-02-21T14:51:03</t>
  </si>
  <si>
    <t>Gail Wells</t>
  </si>
  <si>
    <t>Marilyn Holden</t>
  </si>
  <si>
    <t>YFOX89081083275452</t>
  </si>
  <si>
    <t>2015-12-07T00:00:00</t>
  </si>
  <si>
    <t>2020-02-21T14:51:48</t>
  </si>
  <si>
    <t>Ms. Barbara Green</t>
  </si>
  <si>
    <t>Timothy Barker</t>
  </si>
  <si>
    <t>ICAB15046571690597</t>
  </si>
  <si>
    <t>2015-04-13T15:01:24</t>
  </si>
  <si>
    <t>2020-02-21T14:52:18</t>
  </si>
  <si>
    <t>Mr. Barry Wells</t>
  </si>
  <si>
    <t>Danielle Hudson</t>
  </si>
  <si>
    <t>CLDB61185288622179</t>
  </si>
  <si>
    <t>2018-10-25T00:00:00</t>
  </si>
  <si>
    <t>Lynne Johnson</t>
  </si>
  <si>
    <t>Julian Charlton</t>
  </si>
  <si>
    <t>BVLY21867315350082</t>
  </si>
  <si>
    <t>2020-02-21T15:14:44</t>
  </si>
  <si>
    <t>Philip Adams</t>
  </si>
  <si>
    <t>Mrs. Mary Begum</t>
  </si>
  <si>
    <t>YWQG81011103211076</t>
  </si>
  <si>
    <t>2015-01-22T17:17:50</t>
  </si>
  <si>
    <t>2020-02-21T15:20:45</t>
  </si>
  <si>
    <t>Jacqueline Griffin</t>
  </si>
  <si>
    <t>Sandra Jones</t>
  </si>
  <si>
    <t>AXRF36119034710649</t>
  </si>
  <si>
    <t>2019-06-17T17:28:38</t>
  </si>
  <si>
    <t>2020-02-21T15:23:33</t>
  </si>
  <si>
    <t>Amelia Booth</t>
  </si>
  <si>
    <t>Gemma Robinson</t>
  </si>
  <si>
    <t>GTRW90142000067749</t>
  </si>
  <si>
    <t>2010-08-30T00:00:00</t>
  </si>
  <si>
    <t>2020-02-21T15:36:23</t>
  </si>
  <si>
    <t>Clare Randall</t>
  </si>
  <si>
    <t>Nicholas Davies</t>
  </si>
  <si>
    <t>GAWV71560677199029</t>
  </si>
  <si>
    <t>2017-09-11T00:00:00</t>
  </si>
  <si>
    <t>Dr. Gail Ryan</t>
  </si>
  <si>
    <t>XBPL14769028509762</t>
  </si>
  <si>
    <t>2020-02-21T15:47:12</t>
  </si>
  <si>
    <t>Joel Taylor</t>
  </si>
  <si>
    <t>Ronald Payne</t>
  </si>
  <si>
    <t>BWPF03905959995553</t>
  </si>
  <si>
    <t>2015-12-15T10:14:25</t>
  </si>
  <si>
    <t>2020-02-21T17:28:30</t>
  </si>
  <si>
    <t>2020-02-21T17:29:06</t>
  </si>
  <si>
    <t>Dr. Robin Nelson</t>
  </si>
  <si>
    <t>Colin Dawson</t>
  </si>
  <si>
    <t>UZXT70566668633195</t>
  </si>
  <si>
    <t>2020-02-21T17:29:47</t>
  </si>
  <si>
    <t>Dr. Dennis Patel</t>
  </si>
  <si>
    <t>Jacqueline Morley</t>
  </si>
  <si>
    <t>VXXJ91966047186783</t>
  </si>
  <si>
    <t>2018-07-17T00:00:00</t>
  </si>
  <si>
    <t>2020-02-21T17:31:41</t>
  </si>
  <si>
    <t>2020-02-21T17:53:15</t>
  </si>
  <si>
    <t>Miss Nicole Reynolds</t>
  </si>
  <si>
    <t>Dr. Steven Dobson</t>
  </si>
  <si>
    <t>SQXN33822273652292</t>
  </si>
  <si>
    <t>2020-02-21T18:00:13</t>
  </si>
  <si>
    <t>Miss Irene Brown</t>
  </si>
  <si>
    <t>Mr. Trevor Parker</t>
  </si>
  <si>
    <t>TCIW11600800225263</t>
  </si>
  <si>
    <t>2015-08-31T00:00:00</t>
  </si>
  <si>
    <t>2020-02-21T18:50:08</t>
  </si>
  <si>
    <t>Patrick Jarvis-Green</t>
  </si>
  <si>
    <t>Frank Howard</t>
  </si>
  <si>
    <t>WDYJ85179429945452</t>
  </si>
  <si>
    <t>2015-05-25T00:00:00</t>
  </si>
  <si>
    <t>2020-02-21T18:47:50</t>
  </si>
  <si>
    <t>Mrs. Christine Scott</t>
  </si>
  <si>
    <t>Hollie Gray-Smith</t>
  </si>
  <si>
    <t>FSSZ60447765314983</t>
  </si>
  <si>
    <t>2014-09-05T17:17:28</t>
  </si>
  <si>
    <t>2020-02-21T18:48:35</t>
  </si>
  <si>
    <t>Naomi Clarke-Taylor</t>
  </si>
  <si>
    <t>Gemma Rhodes-Whittaker</t>
  </si>
  <si>
    <t>QPPC70808289986657</t>
  </si>
  <si>
    <t>2010-05-19T17:12:16</t>
  </si>
  <si>
    <t>2020-02-21T18:50:49</t>
  </si>
  <si>
    <t>Amber Hopkins-Carr</t>
  </si>
  <si>
    <t>Dr. Frederick Wright</t>
  </si>
  <si>
    <t>UVJA03993311901207</t>
  </si>
  <si>
    <t>2016-11-23T00:00:00</t>
  </si>
  <si>
    <t>2020-02-21T18:52:28</t>
  </si>
  <si>
    <t>2020-02-21T19:11:39</t>
  </si>
  <si>
    <t>2020-02-21T19:17:28</t>
  </si>
  <si>
    <t>Mr. Peter Day</t>
  </si>
  <si>
    <t>Patricia Parker</t>
  </si>
  <si>
    <t>ASUH30272504738688</t>
  </si>
  <si>
    <t>2017-10-20T00:00:00</t>
  </si>
  <si>
    <t>2020-02-21T19:17:53</t>
  </si>
  <si>
    <t>Christian Hooper</t>
  </si>
  <si>
    <t>Francesca Coles</t>
  </si>
  <si>
    <t>PYFI17561574373554</t>
  </si>
  <si>
    <t>2018-07-31T17:26:41</t>
  </si>
  <si>
    <t>2020-02-21T19:18:22</t>
  </si>
  <si>
    <t>Mr. Damian Wright</t>
  </si>
  <si>
    <t>Dr. Jessica George</t>
  </si>
  <si>
    <t>MHDG74672687862264</t>
  </si>
  <si>
    <t>2013-03-18T00:00:00</t>
  </si>
  <si>
    <t>2020-02-21T19:26:36</t>
  </si>
  <si>
    <t>Dr. Carl Johnson</t>
  </si>
  <si>
    <t>Mrs. Kate Rogers</t>
  </si>
  <si>
    <t>DSUI39714035682845</t>
  </si>
  <si>
    <t>2018-07-10T17:26:23</t>
  </si>
  <si>
    <t>2020-02-21T19:28:19</t>
  </si>
  <si>
    <t>Ashley Williams</t>
  </si>
  <si>
    <t>Trevor Harrison</t>
  </si>
  <si>
    <t>GQVC42815559131948</t>
  </si>
  <si>
    <t>2016-04-08T00:00:00</t>
  </si>
  <si>
    <t>2020-02-21T19:20:43</t>
  </si>
  <si>
    <t>Mr. Jamie Chamberlain</t>
  </si>
  <si>
    <t>Mr. Douglas Smith</t>
  </si>
  <si>
    <t>SBKQ48089452663369</t>
  </si>
  <si>
    <t>2016-08-03T00:00:00</t>
  </si>
  <si>
    <t>2020-02-21T19:20:11</t>
  </si>
  <si>
    <t>Roger Power</t>
  </si>
  <si>
    <t>Danny Bell</t>
  </si>
  <si>
    <t>SDAC44325134254964</t>
  </si>
  <si>
    <t>2008-12-09T00:00:00</t>
  </si>
  <si>
    <t>2020-02-21T19:44:26</t>
  </si>
  <si>
    <t>Marion Thomas</t>
  </si>
  <si>
    <t>Mr. Elliot Kelly</t>
  </si>
  <si>
    <t>NKQJ00763071742450</t>
  </si>
  <si>
    <t>2016-06-28T00:00:00</t>
  </si>
  <si>
    <t>2020-02-21T19:45:03</t>
  </si>
  <si>
    <t>Dr. Douglas Vaughan</t>
  </si>
  <si>
    <t>Mr. Jason Harding</t>
  </si>
  <si>
    <t>ACIN83899744948830</t>
  </si>
  <si>
    <t>2018-02-16T00:00:00</t>
  </si>
  <si>
    <t>2020-02-21T19:48:58</t>
  </si>
  <si>
    <t>Dr. Terence Hale</t>
  </si>
  <si>
    <t>Kim Robinson</t>
  </si>
  <si>
    <t>GHYY18430999558115</t>
  </si>
  <si>
    <t>2014-01-15T00:00:00</t>
  </si>
  <si>
    <t>2020-02-21T19:53:38</t>
  </si>
  <si>
    <t>Mr. Tom Lord</t>
  </si>
  <si>
    <t>Dr. Joe Osborne</t>
  </si>
  <si>
    <t>SAOX88582913634519</t>
  </si>
  <si>
    <t>2019-11-30T03:00:00</t>
  </si>
  <si>
    <t>2020-02-26T14:23:44</t>
  </si>
  <si>
    <t>Duncan Herbert</t>
  </si>
  <si>
    <t>Shane Mann</t>
  </si>
  <si>
    <t>CQVP16518428558221</t>
  </si>
  <si>
    <t>2006-06-27T00:00:00</t>
  </si>
  <si>
    <t>2020-02-26T18:33:45</t>
  </si>
  <si>
    <t>2019-08-30T03:00:00</t>
  </si>
  <si>
    <t>Lucy Brown-Wood</t>
  </si>
  <si>
    <t>Dr. Kieran Chadwick</t>
  </si>
  <si>
    <t>SRUQ58131035137612</t>
  </si>
  <si>
    <t>2018-05-10T11:07:16</t>
  </si>
  <si>
    <t>2020-02-26T14:24:18</t>
  </si>
  <si>
    <t>Ms. Nicola Green</t>
  </si>
  <si>
    <t>Marion Walsh</t>
  </si>
  <si>
    <t>AFAN21247883725272</t>
  </si>
  <si>
    <t>2012-06-27T00:00:00</t>
  </si>
  <si>
    <t>2020-02-26T19:19:08</t>
  </si>
  <si>
    <t>Dr. Damian Thompson</t>
  </si>
  <si>
    <t>Leigh Stone</t>
  </si>
  <si>
    <t>PRMX83688862273088</t>
  </si>
  <si>
    <t>2013-08-06T00:00:00</t>
  </si>
  <si>
    <t>2020-02-26T14:43:16</t>
  </si>
  <si>
    <t>Damien Hart</t>
  </si>
  <si>
    <t>Josh Bryan-Wilson</t>
  </si>
  <si>
    <t>VIJS49154641676716</t>
  </si>
  <si>
    <t>2018-02-28T16:18:18</t>
  </si>
  <si>
    <t>2020-02-26T14:25:16</t>
  </si>
  <si>
    <t>Ms. Rosie Payne</t>
  </si>
  <si>
    <t>Ryan Hall</t>
  </si>
  <si>
    <t>IBHO92743271074905</t>
  </si>
  <si>
    <t>2019-11-19T17:22:02</t>
  </si>
  <si>
    <t>2020-02-26T14:45:05</t>
  </si>
  <si>
    <t>Dr. Ruth King</t>
  </si>
  <si>
    <t>Alex May</t>
  </si>
  <si>
    <t>JSTD00422995054794</t>
  </si>
  <si>
    <t>2014-09-30T00:00:00</t>
  </si>
  <si>
    <t>2020-02-26T14:53:59</t>
  </si>
  <si>
    <t>Ricky Rose</t>
  </si>
  <si>
    <t>Dr. Anthony Price</t>
  </si>
  <si>
    <t>DFYQ41151732049496</t>
  </si>
  <si>
    <t>2016-01-29T11:24:54</t>
  </si>
  <si>
    <t>2020-02-26T14:53:26</t>
  </si>
  <si>
    <t>Joe Walters</t>
  </si>
  <si>
    <t>Mr. Lawrence Williams</t>
  </si>
  <si>
    <t>OXRS91694325479273</t>
  </si>
  <si>
    <t>2020-02-26T16:45:01</t>
  </si>
  <si>
    <t>Jeremy Wright-Murphy</t>
  </si>
  <si>
    <t>Lee Gill</t>
  </si>
  <si>
    <t>WTAU90116885899102</t>
  </si>
  <si>
    <t>2018-10-17T17:27:18</t>
  </si>
  <si>
    <t>Damian Barber</t>
  </si>
  <si>
    <t>Abbie Barnes</t>
  </si>
  <si>
    <t>BFLT65713853066932</t>
  </si>
  <si>
    <t>2016-04-05T17:19:45</t>
  </si>
  <si>
    <t>2020-02-26T17:16:00</t>
  </si>
  <si>
    <t>Rachel Gill</t>
  </si>
  <si>
    <t>Mr. Marc Bevan</t>
  </si>
  <si>
    <t>CEXS04704624432507</t>
  </si>
  <si>
    <t>2019-08-22T00:00:00</t>
  </si>
  <si>
    <t>2020-02-26T17:16:49</t>
  </si>
  <si>
    <t>Miss Stacey Taylor</t>
  </si>
  <si>
    <t>Adam Hill</t>
  </si>
  <si>
    <t>SVIN40715352813470</t>
  </si>
  <si>
    <t>2006-03-03T00:00:00</t>
  </si>
  <si>
    <t>2019-04-30T03:00:00</t>
  </si>
  <si>
    <t>2020-02-26T14:09:39</t>
  </si>
  <si>
    <t>Conor Reid</t>
  </si>
  <si>
    <t>Mr. Craig Williams</t>
  </si>
  <si>
    <t>WIAU58001043083211</t>
  </si>
  <si>
    <t>2008-10-17T00:00:00</t>
  </si>
  <si>
    <t>2020-02-26T17:17:38</t>
  </si>
  <si>
    <t>Mr. Bryan Sykes</t>
  </si>
  <si>
    <t>Denise Shaw-Jordan</t>
  </si>
  <si>
    <t>TJKX86388200010319</t>
  </si>
  <si>
    <t>2019-12-16T11:54:19</t>
  </si>
  <si>
    <t>2020-02-26T17:18:07</t>
  </si>
  <si>
    <t>Dr. Jake Dale</t>
  </si>
  <si>
    <t>Mr. Ricky Williams</t>
  </si>
  <si>
    <t>SPID07567212738639</t>
  </si>
  <si>
    <t>2020-06-22T00:00:00</t>
  </si>
  <si>
    <t>2020-02-26T17:22:48</t>
  </si>
  <si>
    <t>Dr. Arthur Davison</t>
  </si>
  <si>
    <t>Danielle Short</t>
  </si>
  <si>
    <t>QKTR35396805294287</t>
  </si>
  <si>
    <t>2006-06-28T00:00:00</t>
  </si>
  <si>
    <t>2020-02-26T18:32:30</t>
  </si>
  <si>
    <t>Dylan Marshall</t>
  </si>
  <si>
    <t>Raymond Patel</t>
  </si>
  <si>
    <t>JHJM47882274464196</t>
  </si>
  <si>
    <t>2016-06-27T00:00:00</t>
  </si>
  <si>
    <t>2020-02-26T17:34:04</t>
  </si>
  <si>
    <t>2020-02-26T17:35:58</t>
  </si>
  <si>
    <t>Matthew Jones-Harrison</t>
  </si>
  <si>
    <t>Albert Crawford</t>
  </si>
  <si>
    <t>BVGM48853278977443</t>
  </si>
  <si>
    <t>2006-02-23T00:00:00</t>
  </si>
  <si>
    <t>2020-02-26T17:34:32</t>
  </si>
  <si>
    <t>Bernard Burns</t>
  </si>
  <si>
    <t>Peter Sutton</t>
  </si>
  <si>
    <t>HGMY00748611802368</t>
  </si>
  <si>
    <t>2011-12-21T00:00:00</t>
  </si>
  <si>
    <t>2020-02-26T17:34:57</t>
  </si>
  <si>
    <t>Ashley Johnson</t>
  </si>
  <si>
    <t>Connor Cox</t>
  </si>
  <si>
    <t>BTXK71717619669732</t>
  </si>
  <si>
    <t>2007-10-11T00:00:00</t>
  </si>
  <si>
    <t>Katy Wood</t>
  </si>
  <si>
    <t>Dr. Sean Harvey</t>
  </si>
  <si>
    <t>ACBW38897749588448</t>
  </si>
  <si>
    <t>2018-09-26T17:24:28</t>
  </si>
  <si>
    <t>Frank Bell</t>
  </si>
  <si>
    <t>Christine Smith</t>
  </si>
  <si>
    <t>VNYX60735338359331</t>
  </si>
  <si>
    <t>2010-07-02T00:00:00</t>
  </si>
  <si>
    <t>2020-02-26T18:35:26</t>
  </si>
  <si>
    <t>Bethany Allen-Thomas</t>
  </si>
  <si>
    <t>Dr. Kieran Morris</t>
  </si>
  <si>
    <t>TVAI03236080886003</t>
  </si>
  <si>
    <t>2006-07-24T00:00:00</t>
  </si>
  <si>
    <t>2020-02-26T18:40:55</t>
  </si>
  <si>
    <t>Mrs. Valerie Webb</t>
  </si>
  <si>
    <t>Roger Morrison</t>
  </si>
  <si>
    <t>AOGW22715666748655</t>
  </si>
  <si>
    <t>2020-02-05T00:00:00</t>
  </si>
  <si>
    <t>2020-02-26T18:54:58</t>
  </si>
  <si>
    <t>Craig Harris</t>
  </si>
  <si>
    <t>Stephen Gordon</t>
  </si>
  <si>
    <t>UCJV25038941031608</t>
  </si>
  <si>
    <t>2017-08-31T17:24:39</t>
  </si>
  <si>
    <t>2020-02-26T18:55:26</t>
  </si>
  <si>
    <t>Mary Owens-John</t>
  </si>
  <si>
    <t>Andrea Murphy</t>
  </si>
  <si>
    <t>YMSD37996438992057</t>
  </si>
  <si>
    <t>2016-06-21T00:00:00</t>
  </si>
  <si>
    <t>2020-02-26T19:15:53</t>
  </si>
  <si>
    <t>Roy Foster</t>
  </si>
  <si>
    <t>Ms. Grace Wells</t>
  </si>
  <si>
    <t>XBWU46143738901450</t>
  </si>
  <si>
    <t>2019-04-29T00:00:00</t>
  </si>
  <si>
    <t>2020-02-26T20:12:51</t>
  </si>
  <si>
    <t>Dr. Elliot Jones</t>
  </si>
  <si>
    <t>Frances Austin-Smith</t>
  </si>
  <si>
    <t>FXQK96318443618481</t>
  </si>
  <si>
    <t>2020-01-31T17:29:52</t>
  </si>
  <si>
    <t>2020-02-26T20:43:06</t>
  </si>
  <si>
    <t>Mark Newman</t>
  </si>
  <si>
    <t>Dr. Iain Kelly</t>
  </si>
  <si>
    <t>XYTZ90514613364065</t>
  </si>
  <si>
    <t>2016-04-30T00:00:00</t>
  </si>
  <si>
    <t>2020-02-26T20:33:27</t>
  </si>
  <si>
    <t>Denise Evans</t>
  </si>
  <si>
    <t>Dr. Bethany Ellis</t>
  </si>
  <si>
    <t>PBOV62721202868985</t>
  </si>
  <si>
    <t>2016-06-20T00:00:00</t>
  </si>
  <si>
    <t>2020-02-26T20:44:43</t>
  </si>
  <si>
    <t>Barbara Mitchell</t>
  </si>
  <si>
    <t>Andrea Butler</t>
  </si>
  <si>
    <t>CUAJ96526112324372</t>
  </si>
  <si>
    <t>2020-02-26T20:43:26</t>
  </si>
  <si>
    <t>Dr. Rita Robinson</t>
  </si>
  <si>
    <t>Elaine Hawkins</t>
  </si>
  <si>
    <t>OKRW24435138073897</t>
  </si>
  <si>
    <t>2006-01-23T00:00:00</t>
  </si>
  <si>
    <t>2020-02-26T19:46:28</t>
  </si>
  <si>
    <t>Abdul West-Goddard</t>
  </si>
  <si>
    <t>Joseph Lee</t>
  </si>
  <si>
    <t>HYNB58011790687263</t>
  </si>
  <si>
    <t>2018-10-29T00:00:00</t>
  </si>
  <si>
    <t>2020-02-26T20:24:48</t>
  </si>
  <si>
    <t>Naomi Turner-Roberts</t>
  </si>
  <si>
    <t>Dr. Nicholas Phillips</t>
  </si>
  <si>
    <t>EHKC40625312976995</t>
  </si>
  <si>
    <t>2011-03-03T00:00:00</t>
  </si>
  <si>
    <t>2020-02-26T20:44:14</t>
  </si>
  <si>
    <t>Carol Fowler-Fraser</t>
  </si>
  <si>
    <t>Dr. Adam Bailey</t>
  </si>
  <si>
    <t>HTXX56781716425878</t>
  </si>
  <si>
    <t>2016-05-16T17:07:26</t>
  </si>
  <si>
    <t>2020-02-26T20:45:46</t>
  </si>
  <si>
    <t>Dr. Mathew Moore</t>
  </si>
  <si>
    <t>Claire Stevenson</t>
  </si>
  <si>
    <t>DAZV16794881945936</t>
  </si>
  <si>
    <t>2013-05-16T17:15:39</t>
  </si>
  <si>
    <t>2020-02-26T20:57:20</t>
  </si>
  <si>
    <t>Natasha Sanderson-Phillips</t>
  </si>
  <si>
    <t>Kayleigh Jones-Kelly</t>
  </si>
  <si>
    <t>WKAT72170295744312</t>
  </si>
  <si>
    <t>2018-07-19T14:40:42</t>
  </si>
  <si>
    <t>2020-02-26T20:33:01</t>
  </si>
  <si>
    <t>Ellie Buckley</t>
  </si>
  <si>
    <t>Mrs. Louise Morgan</t>
  </si>
  <si>
    <t>SGBU83039047685321</t>
  </si>
  <si>
    <t>2019-02-13T17:27:57</t>
  </si>
  <si>
    <t>2020-02-26T20:25:28</t>
  </si>
  <si>
    <t>Miss Valerie Connor</t>
  </si>
  <si>
    <t>Liam Hall</t>
  </si>
  <si>
    <t>YWSQ51421424207341</t>
  </si>
  <si>
    <t>2013-01-07T00:00:00</t>
  </si>
  <si>
    <t>2020-02-26T20:10:17</t>
  </si>
  <si>
    <t>Dr. Michael Cooper</t>
  </si>
  <si>
    <t>Trevor Williams</t>
  </si>
  <si>
    <t>DWVL82874155794458</t>
  </si>
  <si>
    <t>2008-08-21T00:00:00</t>
  </si>
  <si>
    <t>2020-02-26T20:04:06</t>
  </si>
  <si>
    <t>Deborah Potter</t>
  </si>
  <si>
    <t>Mary Richards</t>
  </si>
  <si>
    <t>ZFWH23423948578401</t>
  </si>
  <si>
    <t>2018-11-13T00:00:00</t>
  </si>
  <si>
    <t>2020-02-26T20:50:28</t>
  </si>
  <si>
    <t>0019-02-06T03:06:00</t>
  </si>
  <si>
    <t>Nathan Howells-Greenwood</t>
  </si>
  <si>
    <t>Marilyn Mellor-Blackburn</t>
  </si>
  <si>
    <t>TJPF95402201501832</t>
  </si>
  <si>
    <t>2020-01-24T17:29:47</t>
  </si>
  <si>
    <t>2020-02-26T20:49:15</t>
  </si>
  <si>
    <t>Damian McDonald</t>
  </si>
  <si>
    <t>Miss Nicola Smith</t>
  </si>
  <si>
    <t>HAXQ61960999837183</t>
  </si>
  <si>
    <t>2019-04-30T00:00:00</t>
  </si>
  <si>
    <t>2020-02-26T20:26:08</t>
  </si>
  <si>
    <t>Andrea Fitzgerald</t>
  </si>
  <si>
    <t>Ellie Curtis-Lewis</t>
  </si>
  <si>
    <t>PWMC43704814269350</t>
  </si>
  <si>
    <t>2016-08-24T00:00:00</t>
  </si>
  <si>
    <t>2020-02-26T20:48:09</t>
  </si>
  <si>
    <t>Dr. Shannon Howard</t>
  </si>
  <si>
    <t>Ms. Amanda Roberts</t>
  </si>
  <si>
    <t>CWVB31100973903739</t>
  </si>
  <si>
    <t>2011-07-26T00:00:00</t>
  </si>
  <si>
    <t>2020-02-26T20:56:53</t>
  </si>
  <si>
    <t>Mr. Glenn Robinson</t>
  </si>
  <si>
    <t>Paige Matthews</t>
  </si>
  <si>
    <t>VRCJ62771202055310</t>
  </si>
  <si>
    <t>2017-09-12T00:00:00</t>
  </si>
  <si>
    <t>2020-02-27T14:50:29</t>
  </si>
  <si>
    <t>Dr. Guy Hurst</t>
  </si>
  <si>
    <t>Dr. Brian Lyons</t>
  </si>
  <si>
    <t>DTWP93328998164926</t>
  </si>
  <si>
    <t>2017-10-06T17:25:08</t>
  </si>
  <si>
    <t>2020-02-26T20:50:03</t>
  </si>
  <si>
    <t>Joanna Bennett</t>
  </si>
  <si>
    <t>Stewart Pritchard-Young</t>
  </si>
  <si>
    <t>EZKL13109892311654</t>
  </si>
  <si>
    <t>2015-12-21T14:46:05</t>
  </si>
  <si>
    <t>2020-02-26T20:51:32</t>
  </si>
  <si>
    <t>Sandra Taylor</t>
  </si>
  <si>
    <t>Ms. Eileen Foster</t>
  </si>
  <si>
    <t>DMZP47094020664541</t>
  </si>
  <si>
    <t>2016-05-13T00:00:00</t>
  </si>
  <si>
    <t>2020-02-27T14:51:21</t>
  </si>
  <si>
    <t>Douglas Parker</t>
  </si>
  <si>
    <t>Gillian Mason</t>
  </si>
  <si>
    <t>BWJA72636159902734</t>
  </si>
  <si>
    <t>2016-10-07T00:00:00</t>
  </si>
  <si>
    <t>2020-03-02T19:17:37</t>
  </si>
  <si>
    <t>Stanley Iqbal</t>
  </si>
  <si>
    <t>Ricky Rogers</t>
  </si>
  <si>
    <t>QVBI92342978938367</t>
  </si>
  <si>
    <t>2007-03-16T00:00:00</t>
  </si>
  <si>
    <t>2020-02-27T14:53:34</t>
  </si>
  <si>
    <t>Dr. Kieran Jones</t>
  </si>
  <si>
    <t>Dr. Keith Wilson</t>
  </si>
  <si>
    <t>BUEV96444215022431</t>
  </si>
  <si>
    <t>2020-02-26T20:50:58</t>
  </si>
  <si>
    <t>Karl Cooper</t>
  </si>
  <si>
    <t>David Kelly</t>
  </si>
  <si>
    <t>RLOG39851840944719</t>
  </si>
  <si>
    <t>2017-02-07T00:00:00</t>
  </si>
  <si>
    <t>2020-02-27T14:54:21</t>
  </si>
  <si>
    <t>Beverley Berry</t>
  </si>
  <si>
    <t>Joan Edwards</t>
  </si>
  <si>
    <t>TOOM94997232988172</t>
  </si>
  <si>
    <t>2014-02-13T16:39:13</t>
  </si>
  <si>
    <t>2020-02-27T14:54:48</t>
  </si>
  <si>
    <t>Deborah Griffin</t>
  </si>
  <si>
    <t>Ms. Hazel Freeman</t>
  </si>
  <si>
    <t>EKOG92682229160391</t>
  </si>
  <si>
    <t>2014-02-14T00:00:00</t>
  </si>
  <si>
    <t>2020-02-27T14:55:39</t>
  </si>
  <si>
    <t>Samuel Johnson</t>
  </si>
  <si>
    <t>Mrs. Leanne Henderson</t>
  </si>
  <si>
    <t>RGFW61717678155779</t>
  </si>
  <si>
    <t>2017-03-13T00:00:00</t>
  </si>
  <si>
    <t>2020-02-27T14:56:17</t>
  </si>
  <si>
    <t>Kieran Crawford-Barker</t>
  </si>
  <si>
    <t>Ashley Manning</t>
  </si>
  <si>
    <t>NNZO36223160420470</t>
  </si>
  <si>
    <t>2017-09-19T00:00:00</t>
  </si>
  <si>
    <t>2020-02-27T14:56:49</t>
  </si>
  <si>
    <t>Marian Cooke</t>
  </si>
  <si>
    <t>Vanessa Davidson-Humphries</t>
  </si>
  <si>
    <t>DRAM03676965985459</t>
  </si>
  <si>
    <t>2020-02-27T16:42:02</t>
  </si>
  <si>
    <t>Justin Moore</t>
  </si>
  <si>
    <t>Elliot Welch</t>
  </si>
  <si>
    <t>HBBY23279208444554</t>
  </si>
  <si>
    <t>2019-11-26T16:03:46</t>
  </si>
  <si>
    <t>2020-02-27T16:41:23</t>
  </si>
  <si>
    <t>Beverley Mason-Simpson</t>
  </si>
  <si>
    <t>Janet Parkinson</t>
  </si>
  <si>
    <t>JOBA24652045791438</t>
  </si>
  <si>
    <t>2006-05-29T00:00:00</t>
  </si>
  <si>
    <t>2020-02-27T17:20:30</t>
  </si>
  <si>
    <t>Jeremy Webb</t>
  </si>
  <si>
    <t>Dr. Jeremy Cooper</t>
  </si>
  <si>
    <t>PPRH47702265958017</t>
  </si>
  <si>
    <t>2020-02-27T16:43:07</t>
  </si>
  <si>
    <t>Christopher Barrett</t>
  </si>
  <si>
    <t>Stacey Richards</t>
  </si>
  <si>
    <t>LJRV41266615415095</t>
  </si>
  <si>
    <t>2019-06-21T17:28:34</t>
  </si>
  <si>
    <t>2020-02-27T17:17:58</t>
  </si>
  <si>
    <t>Jake Kennedy-Hilton</t>
  </si>
  <si>
    <t>Brett Young-Marshall</t>
  </si>
  <si>
    <t>JRUV64006011559433</t>
  </si>
  <si>
    <t>2017-08-01T00:00:00</t>
  </si>
  <si>
    <t>2018-11-30T02:00:00</t>
  </si>
  <si>
    <t>Reece Howarth-Bibi</t>
  </si>
  <si>
    <t>Paige Hill</t>
  </si>
  <si>
    <t>BPCZ40130757750213</t>
  </si>
  <si>
    <t>2019-11-18T00:00:00</t>
  </si>
  <si>
    <t>2020-02-27T17:29:51</t>
  </si>
  <si>
    <t>Deborah Jones-Chapman</t>
  </si>
  <si>
    <t>Brenda Powell</t>
  </si>
  <si>
    <t>XDOI61813662894279</t>
  </si>
  <si>
    <t>2013-03-04T00:00:00</t>
  </si>
  <si>
    <t>2020-02-27T17:50:34</t>
  </si>
  <si>
    <t>Eric Hall-Akhtar</t>
  </si>
  <si>
    <t>Miss Andrea Watson</t>
  </si>
  <si>
    <t>JRPE65044906323662</t>
  </si>
  <si>
    <t>2006-05-09T00:00:00</t>
  </si>
  <si>
    <t>2020-02-27T17:44:09</t>
  </si>
  <si>
    <t>Ashley Edwards</t>
  </si>
  <si>
    <t>Colin Butcher</t>
  </si>
  <si>
    <t>ZYTZ74379794301453</t>
  </si>
  <si>
    <t>2018-04-17T00:00:00</t>
  </si>
  <si>
    <t>2020-02-27T17:06:36</t>
  </si>
  <si>
    <t>Tina Long</t>
  </si>
  <si>
    <t>Benjamin Phillips</t>
  </si>
  <si>
    <t>QCWG99836134413751</t>
  </si>
  <si>
    <t>2006-03-17T10:27:40</t>
  </si>
  <si>
    <t>2020-02-27T17:07:15</t>
  </si>
  <si>
    <t>Henry Rice</t>
  </si>
  <si>
    <t>Mr. David Kemp</t>
  </si>
  <si>
    <t>YPUV96050220644281</t>
  </si>
  <si>
    <t>2016-04-11T00:00:00</t>
  </si>
  <si>
    <t>2019-09-16T03:00:00</t>
  </si>
  <si>
    <t>2020-02-27T18:16:35</t>
  </si>
  <si>
    <t>Marilyn Jones</t>
  </si>
  <si>
    <t>Maria Brown</t>
  </si>
  <si>
    <t>GQFK26168122235945</t>
  </si>
  <si>
    <t>2017-05-15T00:00:00</t>
  </si>
  <si>
    <t>2020-02-27T17:07:41</t>
  </si>
  <si>
    <t>Carolyn Payne</t>
  </si>
  <si>
    <t>Louise Morris</t>
  </si>
  <si>
    <t>ZFJU34155086137740</t>
  </si>
  <si>
    <t>2009-11-06T15:14:55</t>
  </si>
  <si>
    <t>2020-02-27T18:27:59</t>
  </si>
  <si>
    <t>Russell Richards</t>
  </si>
  <si>
    <t>Justin Kay</t>
  </si>
  <si>
    <t>WTJY63898924464135</t>
  </si>
  <si>
    <t>2012-06-06T00:00:00</t>
  </si>
  <si>
    <t>2020-02-27T18:28:46</t>
  </si>
  <si>
    <t>Patricia Fox</t>
  </si>
  <si>
    <t>Christian Martin</t>
  </si>
  <si>
    <t>UPIU96285290079992</t>
  </si>
  <si>
    <t>2013-09-05T17:16:09</t>
  </si>
  <si>
    <t>2020-02-27T20:21:32</t>
  </si>
  <si>
    <t>Damian Smith-Price</t>
  </si>
  <si>
    <t>Miss Joanne Wilson</t>
  </si>
  <si>
    <t>USZK93244723684573</t>
  </si>
  <si>
    <t>2007-05-14T00:00:00</t>
  </si>
  <si>
    <t>Miss Louise Evans</t>
  </si>
  <si>
    <t>Dale Scott</t>
  </si>
  <si>
    <t>KGBY45041252394286</t>
  </si>
  <si>
    <t>2018-03-28T00:00:00</t>
  </si>
  <si>
    <t>2020-02-27T17:14:17</t>
  </si>
  <si>
    <t>Hazel Roberts-Fisher</t>
  </si>
  <si>
    <t>Oliver Bennett</t>
  </si>
  <si>
    <t>SUCY95744026602979</t>
  </si>
  <si>
    <t>2007-04-24T00:00:00</t>
  </si>
  <si>
    <t>2020-02-27T20:21:56</t>
  </si>
  <si>
    <t>Charlotte Harding</t>
  </si>
  <si>
    <t>Brian Singh-Simpson</t>
  </si>
  <si>
    <t>AJVU43222380898226</t>
  </si>
  <si>
    <t>2017-10-10T17:24:05</t>
  </si>
  <si>
    <t>Malcolm Bryant</t>
  </si>
  <si>
    <t>Pamela Jones</t>
  </si>
  <si>
    <t>LHJZ81402434620715</t>
  </si>
  <si>
    <t>2020-02-27T18:40:22</t>
  </si>
  <si>
    <t>2020-02-28T18:59:31</t>
  </si>
  <si>
    <t>2020-02-27T19:06:46</t>
  </si>
  <si>
    <t>Molly Moore</t>
  </si>
  <si>
    <t>Chloe Cameron</t>
  </si>
  <si>
    <t>HSVJ01676285505552</t>
  </si>
  <si>
    <t>June Finch-Marshall</t>
  </si>
  <si>
    <t>Dr. Louise Hancock</t>
  </si>
  <si>
    <t>WVXA08000929552221</t>
  </si>
  <si>
    <t>2013-01-22T00:00:00</t>
  </si>
  <si>
    <t>2020-02-27T20:22:26</t>
  </si>
  <si>
    <t>Dr. Sarah Lawson</t>
  </si>
  <si>
    <t>Jade Wilson</t>
  </si>
  <si>
    <t>NAGW53663036947591</t>
  </si>
  <si>
    <t>2017-05-10T00:00:00</t>
  </si>
  <si>
    <t>2020-02-27T20:23:46</t>
  </si>
  <si>
    <t>2020-02-27T18:52:29</t>
  </si>
  <si>
    <t>2020-02-27T18:53:37</t>
  </si>
  <si>
    <t>Stewart Gray</t>
  </si>
  <si>
    <t>Howard Jennings</t>
  </si>
  <si>
    <t>NGBX17551635863975</t>
  </si>
  <si>
    <t>2012-04-30T00:00:00</t>
  </si>
  <si>
    <t>2020-02-27T20:24:41</t>
  </si>
  <si>
    <t>2020-02-28T13:05:28</t>
  </si>
  <si>
    <t>Mr. Justin Williams</t>
  </si>
  <si>
    <t>Deborah Scott</t>
  </si>
  <si>
    <t>HBPA62929133517474</t>
  </si>
  <si>
    <t>2019-10-15T00:00:00</t>
  </si>
  <si>
    <t>2020-02-27T20:36:35</t>
  </si>
  <si>
    <t>Gerard Banks</t>
  </si>
  <si>
    <t>Francesca Graham</t>
  </si>
  <si>
    <t>LDZT52564013524887</t>
  </si>
  <si>
    <t>2020-02-27T19:33:24</t>
  </si>
  <si>
    <t>Patricia Bird-Turner</t>
  </si>
  <si>
    <t>John Holmes</t>
  </si>
  <si>
    <t>RANY09752808156745</t>
  </si>
  <si>
    <t>2017-04-28T13:58:56</t>
  </si>
  <si>
    <t>2020-02-27T20:37:04</t>
  </si>
  <si>
    <t>Alison Warner</t>
  </si>
  <si>
    <t>Jodie Williams</t>
  </si>
  <si>
    <t>DRGO46021180427862</t>
  </si>
  <si>
    <t>2019-06-24T00:00:00</t>
  </si>
  <si>
    <t>2020-02-27T20:38:31</t>
  </si>
  <si>
    <t>Anne Collins-Barber</t>
  </si>
  <si>
    <t>QVVJ17089543485057</t>
  </si>
  <si>
    <t>2013-08-14T00:00:00</t>
  </si>
  <si>
    <t>2020-02-27T20:47:43</t>
  </si>
  <si>
    <t>Glen Conway</t>
  </si>
  <si>
    <t>Kenneth Carter</t>
  </si>
  <si>
    <t>KZUU46511939145852</t>
  </si>
  <si>
    <t>2019-01-16T17:24:22</t>
  </si>
  <si>
    <t>2020-02-27T20:48:05</t>
  </si>
  <si>
    <t>2020-02-27T20:56:36</t>
  </si>
  <si>
    <t>Adam Smith</t>
  </si>
  <si>
    <t>Duncan Brown-Wright</t>
  </si>
  <si>
    <t>VCKT26495673244747</t>
  </si>
  <si>
    <t>2010-11-19T11:10:14</t>
  </si>
  <si>
    <t>2020-02-27T20:49:09</t>
  </si>
  <si>
    <t>Kerry Craig-Pearce</t>
  </si>
  <si>
    <t>Leigh Russell</t>
  </si>
  <si>
    <t>EWTW83255527185330</t>
  </si>
  <si>
    <t>2013-12-05T17:16:42</t>
  </si>
  <si>
    <t>2020-02-27T20:56:06</t>
  </si>
  <si>
    <t>2020-02-27T20:57:57</t>
  </si>
  <si>
    <t>Rita Lloyd</t>
  </si>
  <si>
    <t>Ms. Donna Smith</t>
  </si>
  <si>
    <t>IVON93318505592962</t>
  </si>
  <si>
    <t>2014-03-31T10:28:02</t>
  </si>
  <si>
    <t>2020-02-28T13:07:42</t>
  </si>
  <si>
    <t>Mr. Kyle Morgan</t>
  </si>
  <si>
    <t>Mr. Kenneth Woodward</t>
  </si>
  <si>
    <t>YKAN20110292045834</t>
  </si>
  <si>
    <t>2015-10-15T00:00:00</t>
  </si>
  <si>
    <t>2020-02-27T20:29:24</t>
  </si>
  <si>
    <t>2020-02-27T20:57:21</t>
  </si>
  <si>
    <t>Helen Davies</t>
  </si>
  <si>
    <t>Mohamed Bell</t>
  </si>
  <si>
    <t>VPUD04429375809109</t>
  </si>
  <si>
    <t>2016-03-31T17:19:45</t>
  </si>
  <si>
    <t>2020-02-27T21:11:49</t>
  </si>
  <si>
    <t>2020-02-27T21:22:34</t>
  </si>
  <si>
    <t>Stanley Baker</t>
  </si>
  <si>
    <t>Dean Marsh</t>
  </si>
  <si>
    <t>YCTI21200749851588</t>
  </si>
  <si>
    <t>2011-08-10T17:13:07</t>
  </si>
  <si>
    <t>2020-02-27T21:10:25</t>
  </si>
  <si>
    <t>2020-02-27T21:08:37</t>
  </si>
  <si>
    <t>Dr. Bruce White</t>
  </si>
  <si>
    <t>Kim Randall</t>
  </si>
  <si>
    <t>FZJV82601220605801</t>
  </si>
  <si>
    <t>2016-07-21T00:00:00</t>
  </si>
  <si>
    <t>Dr. Oliver Payne</t>
  </si>
  <si>
    <t>Miss Marion Singh</t>
  </si>
  <si>
    <t>NGLB45781050728145</t>
  </si>
  <si>
    <t>2019-07-01T17:28:43</t>
  </si>
  <si>
    <t>2020-02-27T21:42:28</t>
  </si>
  <si>
    <t>2020-02-27T21:41:11</t>
  </si>
  <si>
    <t>Stanley Brown</t>
  </si>
  <si>
    <t>Katie Leach-Barnes</t>
  </si>
  <si>
    <t>VJSA19813299288050</t>
  </si>
  <si>
    <t>2020-02-27T21:48:31</t>
  </si>
  <si>
    <t>Katy Mitchell</t>
  </si>
  <si>
    <t>Bradley Lambert</t>
  </si>
  <si>
    <t>YETX18404705074756</t>
  </si>
  <si>
    <t>2007-09-14T00:00:00</t>
  </si>
  <si>
    <t>2020-02-27T21:30:34</t>
  </si>
  <si>
    <t>Mrs. Carole Roberts</t>
  </si>
  <si>
    <t>Mr. Jeffrey Baxter</t>
  </si>
  <si>
    <t>LWQH46635463982856</t>
  </si>
  <si>
    <t>2014-12-23T00:00:00</t>
  </si>
  <si>
    <t>2020-02-28T13:08:59</t>
  </si>
  <si>
    <t>Guy Thomas</t>
  </si>
  <si>
    <t>Donna Wood</t>
  </si>
  <si>
    <t>DKQG03119805771810</t>
  </si>
  <si>
    <t>2019-06-19T00:00:00</t>
  </si>
  <si>
    <t>2020-02-27T21:48:56</t>
  </si>
  <si>
    <t>Mr. Jamie Taylor</t>
  </si>
  <si>
    <t>Clare Barker-Parker</t>
  </si>
  <si>
    <t>MKWO87353973931297</t>
  </si>
  <si>
    <t>2011-08-08T08:20:08</t>
  </si>
  <si>
    <t>2020-02-27T21:37:05</t>
  </si>
  <si>
    <t>Sian Carr</t>
  </si>
  <si>
    <t>Ian Ward</t>
  </si>
  <si>
    <t>EAUD36493745311924</t>
  </si>
  <si>
    <t>2016-07-05T00:00:00</t>
  </si>
  <si>
    <t>2020-02-27T21:49:41</t>
  </si>
  <si>
    <t>2020-02-28T16:48:22</t>
  </si>
  <si>
    <t>Beverley Price</t>
  </si>
  <si>
    <t>IOII91211021640358</t>
  </si>
  <si>
    <t>2016-06-02T00:00:00</t>
  </si>
  <si>
    <t>2020-02-28T16:58:35</t>
  </si>
  <si>
    <t>Miss Lucy Pope</t>
  </si>
  <si>
    <t>Katy White</t>
  </si>
  <si>
    <t>ZSFU44075384345099</t>
  </si>
  <si>
    <t>2016-08-11T10:14:47</t>
  </si>
  <si>
    <t>2020-02-28T16:58:03</t>
  </si>
  <si>
    <t>Kieran Owen</t>
  </si>
  <si>
    <t>Owen Yates</t>
  </si>
  <si>
    <t>XVVG77049335300312</t>
  </si>
  <si>
    <t>2019-10-25T13:30:17</t>
  </si>
  <si>
    <t>Dean Davies</t>
  </si>
  <si>
    <t>Eleanor Browne</t>
  </si>
  <si>
    <t>MJDO61099091321371</t>
  </si>
  <si>
    <t>2013-04-24T00:00:00</t>
  </si>
  <si>
    <t>2020-02-28T18:22:30</t>
  </si>
  <si>
    <t>Sylvia Whitehead</t>
  </si>
  <si>
    <t>Katherine Morgan</t>
  </si>
  <si>
    <t>WSIN43359063365661</t>
  </si>
  <si>
    <t>2020-03-05T17:30:01</t>
  </si>
  <si>
    <t>2020-02-28T16:56:56</t>
  </si>
  <si>
    <t>Jayne Thorpe</t>
  </si>
  <si>
    <t>Toby Richards</t>
  </si>
  <si>
    <t>QMOJ48540726026664</t>
  </si>
  <si>
    <t>2013-10-08T00:00:00</t>
  </si>
  <si>
    <t>2020-02-28T18:23:07</t>
  </si>
  <si>
    <t>Mrs. Teresa Hunt</t>
  </si>
  <si>
    <t>Geraldine Phillips</t>
  </si>
  <si>
    <t>GGHQ64934976330271</t>
  </si>
  <si>
    <t>2016-10-10T17:20:41</t>
  </si>
  <si>
    <t>2020-02-28T18:23:43</t>
  </si>
  <si>
    <t>Aaron Page-Wright</t>
  </si>
  <si>
    <t>Declan Wood</t>
  </si>
  <si>
    <t>BLTC33069147176152</t>
  </si>
  <si>
    <t>2019-05-28T00:00:00</t>
  </si>
  <si>
    <t>2020-02-28T18:24:20</t>
  </si>
  <si>
    <t>Ricky Woodward</t>
  </si>
  <si>
    <t>Cameron Evans</t>
  </si>
  <si>
    <t>KAKH35887072603046</t>
  </si>
  <si>
    <t>2019-10-30T17:29:23</t>
  </si>
  <si>
    <t>2020-02-28T18:41:20</t>
  </si>
  <si>
    <t>Clive Abbott</t>
  </si>
  <si>
    <t>Dr. Clive Thompson</t>
  </si>
  <si>
    <t>BYCF71818278396862</t>
  </si>
  <si>
    <t>2019-05-06T17:28:24</t>
  </si>
  <si>
    <t>Dr. Mandy Ali</t>
  </si>
  <si>
    <t>Lynn Wood</t>
  </si>
  <si>
    <t>UCJK31372480896953</t>
  </si>
  <si>
    <t>2017-06-27T00:00:00</t>
  </si>
  <si>
    <t>2020-02-28T18:38:50</t>
  </si>
  <si>
    <t>Valerie Warner-Marshall</t>
  </si>
  <si>
    <t>Hayley Stevenson</t>
  </si>
  <si>
    <t>JBFN24442461459206</t>
  </si>
  <si>
    <t>2006-06-05T17:02:37</t>
  </si>
  <si>
    <t>2020-02-28T19:19:59</t>
  </si>
  <si>
    <t>Laura Miller</t>
  </si>
  <si>
    <t>Matthew Jones</t>
  </si>
  <si>
    <t>QSNS22901171503732</t>
  </si>
  <si>
    <t>2015-10-29T16:55:59</t>
  </si>
  <si>
    <t>2020-02-28T19:20:44</t>
  </si>
  <si>
    <t>Jeremy Ward-Grant</t>
  </si>
  <si>
    <t>Grace Lambert</t>
  </si>
  <si>
    <t>AUZR18230288099013</t>
  </si>
  <si>
    <t>2019-09-23T00:00:00</t>
  </si>
  <si>
    <t>2020-02-28T19:23:07</t>
  </si>
  <si>
    <t>Bernard Bradshaw</t>
  </si>
  <si>
    <t>Dr. Jeffrey Giles</t>
  </si>
  <si>
    <t>YALU84296861519346</t>
  </si>
  <si>
    <t>2016-02-26T00:00:00</t>
  </si>
  <si>
    <t>2020-02-28T19:53:45</t>
  </si>
  <si>
    <t>2020-02-28T18:45:40</t>
  </si>
  <si>
    <t>Dr. Derek Turner</t>
  </si>
  <si>
    <t>Graham Doyle</t>
  </si>
  <si>
    <t>YWNM06832932047104</t>
  </si>
  <si>
    <t>2019-03-14T09:44:22</t>
  </si>
  <si>
    <t>2020-02-28T19:23:38</t>
  </si>
  <si>
    <t>Dr. Elaine Preston</t>
  </si>
  <si>
    <t>Nigel Wells</t>
  </si>
  <si>
    <t>GGHX67556786967222</t>
  </si>
  <si>
    <t>2018-04-04T00:00:00</t>
  </si>
  <si>
    <t>2020-02-28T19:39:21</t>
  </si>
  <si>
    <t>Mr. Jordan Stevens</t>
  </si>
  <si>
    <t>Miss Ellie Kelly</t>
  </si>
  <si>
    <t>UCBM91111020900951</t>
  </si>
  <si>
    <t>2020-02-28T19:19:24</t>
  </si>
  <si>
    <t>Jasmine Wilkins</t>
  </si>
  <si>
    <t>Mr. Toby Fuller</t>
  </si>
  <si>
    <t>XZIO26251245900707</t>
  </si>
  <si>
    <t>2019-05-16T00:00:00</t>
  </si>
  <si>
    <t>2020-02-28T19:40:54</t>
  </si>
  <si>
    <t>Kirsty Norman</t>
  </si>
  <si>
    <t>David Dean-Pearce</t>
  </si>
  <si>
    <t>HOGI17846219921673</t>
  </si>
  <si>
    <t>2006-05-15T17:06:16</t>
  </si>
  <si>
    <t>2020-02-28T20:00:31</t>
  </si>
  <si>
    <t>Claire Turner</t>
  </si>
  <si>
    <t>Billy Barrett</t>
  </si>
  <si>
    <t>JTRW36218876885399</t>
  </si>
  <si>
    <t>2013-01-31T00:00:00</t>
  </si>
  <si>
    <t>2020-02-28T19:41:36</t>
  </si>
  <si>
    <t>Shaun Giles</t>
  </si>
  <si>
    <t>Phillip Rees</t>
  </si>
  <si>
    <t>LLHK77055509342084</t>
  </si>
  <si>
    <t>2015-08-07T00:00:00</t>
  </si>
  <si>
    <t>Miss Melanie Bruce</t>
  </si>
  <si>
    <t>Emma Gardner</t>
  </si>
  <si>
    <t>UCLW34389832257543</t>
  </si>
  <si>
    <t>2019-06-12T00:00:00</t>
  </si>
  <si>
    <t>Carly Moss</t>
  </si>
  <si>
    <t>Nicole Rogers-Palmer</t>
  </si>
  <si>
    <t>LMPS21167024808534</t>
  </si>
  <si>
    <t>2013-06-17T17:14:58</t>
  </si>
  <si>
    <t>2020-02-28T19:49:47</t>
  </si>
  <si>
    <t>Dr. Mohammad Wheeler</t>
  </si>
  <si>
    <t>Wayne Davies</t>
  </si>
  <si>
    <t>PAXQ44905106385461</t>
  </si>
  <si>
    <t>2020-01-16T17:29:28</t>
  </si>
  <si>
    <t>2020-02-28T19:59:12</t>
  </si>
  <si>
    <t>Andrea Thomas</t>
  </si>
  <si>
    <t>Elizabeth Harrison-Davis</t>
  </si>
  <si>
    <t>HLSB25210925374623</t>
  </si>
  <si>
    <t>2020-02-28T20:28:47</t>
  </si>
  <si>
    <t>Dr. Philip Gray</t>
  </si>
  <si>
    <t>Victor McLean</t>
  </si>
  <si>
    <t>UXJB22985036786466</t>
  </si>
  <si>
    <t>2020-02-28T19:52:22</t>
  </si>
  <si>
    <t>Kate Taylor</t>
  </si>
  <si>
    <t>Georgina Craig</t>
  </si>
  <si>
    <t>GHDK04944604423841</t>
  </si>
  <si>
    <t>2018-01-29T00:00:00</t>
  </si>
  <si>
    <t>2020-02-28T19:49:58</t>
  </si>
  <si>
    <t>2020-02-28T19:56:53</t>
  </si>
  <si>
    <t>Mr. Daniel Hunt</t>
  </si>
  <si>
    <t>Andrew Marshall</t>
  </si>
  <si>
    <t>FVSJ42423998302250</t>
  </si>
  <si>
    <t>2017-04-10T00:00:00</t>
  </si>
  <si>
    <t>2020-02-28T20:18:44</t>
  </si>
  <si>
    <t>Julian Wells</t>
  </si>
  <si>
    <t>Mrs. Judith Brown</t>
  </si>
  <si>
    <t>HBVI29319994791229</t>
  </si>
  <si>
    <t>2020-02-28T19:54:19</t>
  </si>
  <si>
    <t>Ms. Melissa Williams</t>
  </si>
  <si>
    <t>Lydia Whitehouse</t>
  </si>
  <si>
    <t>BTAF37416316645548</t>
  </si>
  <si>
    <t>2014-12-01T00:00:00</t>
  </si>
  <si>
    <t>2020-02-28T20:29:58</t>
  </si>
  <si>
    <t>Alexandra Smith-White</t>
  </si>
  <si>
    <t>EGZJ67693939947945</t>
  </si>
  <si>
    <t>2018-08-15T16:55:09</t>
  </si>
  <si>
    <t>Conor Bray</t>
  </si>
  <si>
    <t>Nicholas Hunt</t>
  </si>
  <si>
    <t>NTJX18140104449201</t>
  </si>
  <si>
    <t>2016-07-29T00:00:00</t>
  </si>
  <si>
    <t>2020-02-28T19:54:28</t>
  </si>
  <si>
    <t>Mrs. Rosie Watkins</t>
  </si>
  <si>
    <t>Jasmine Ashton-Daniels</t>
  </si>
  <si>
    <t>SNVA72373709693442</t>
  </si>
  <si>
    <t>2014-03-31T17:14:27</t>
  </si>
  <si>
    <t>2020-02-28T19:51:40</t>
  </si>
  <si>
    <t>Denise Woods</t>
  </si>
  <si>
    <t>Janice Hale-Jones</t>
  </si>
  <si>
    <t>NBLH48067776831197</t>
  </si>
  <si>
    <t>2020-02-28T20:04:00</t>
  </si>
  <si>
    <t>Ashley Knight</t>
  </si>
  <si>
    <t>Judith Patel</t>
  </si>
  <si>
    <t>FYHI02813517423422</t>
  </si>
  <si>
    <t>2020-02-28T20:31:16</t>
  </si>
  <si>
    <t>Garry Smith</t>
  </si>
  <si>
    <t>Hugh Spencer-Williamson</t>
  </si>
  <si>
    <t>LTJW90028302081434</t>
  </si>
  <si>
    <t>2018-04-16T17:26:04</t>
  </si>
  <si>
    <t>2020-02-28T20:07:15</t>
  </si>
  <si>
    <t>Naomi Kelly</t>
  </si>
  <si>
    <t>Russell Grant-Taylor</t>
  </si>
  <si>
    <t>QOCI85062193827563</t>
  </si>
  <si>
    <t>2016-12-22T00:00:00</t>
  </si>
  <si>
    <t>2020-02-28T20:31:49</t>
  </si>
  <si>
    <t>Lawrence Davidson</t>
  </si>
  <si>
    <t>Melanie Smith</t>
  </si>
  <si>
    <t>XBVC41336588350584</t>
  </si>
  <si>
    <t>2015-08-21T17:18:27</t>
  </si>
  <si>
    <t>2020-02-28T20:07:58</t>
  </si>
  <si>
    <t>Ashleigh Thompson-Thomson</t>
  </si>
  <si>
    <t>Margaret Khan</t>
  </si>
  <si>
    <t>KOFY08601414367527</t>
  </si>
  <si>
    <t>2006-06-19T00:00:00</t>
  </si>
  <si>
    <t>2017-12-31T02:00:00</t>
  </si>
  <si>
    <t>2020-02-28T20:15:08</t>
  </si>
  <si>
    <t>Dr. Karl Webster</t>
  </si>
  <si>
    <t>Harry Robinson</t>
  </si>
  <si>
    <t>CQFL28442892468834</t>
  </si>
  <si>
    <t>2007-08-29T00:00:00</t>
  </si>
  <si>
    <t>2020-03-02T19:18:16</t>
  </si>
  <si>
    <t>Sheila Tucker-Burns</t>
  </si>
  <si>
    <t>Dr. Simon Rees</t>
  </si>
  <si>
    <t>IIBA57841300762278</t>
  </si>
  <si>
    <t>2009-01-14T14:42:03</t>
  </si>
  <si>
    <t>2020-03-02T19:21:20</t>
  </si>
  <si>
    <t>Arthur White</t>
  </si>
  <si>
    <t>Mathew Pickering</t>
  </si>
  <si>
    <t>LEGH25414113334223</t>
  </si>
  <si>
    <t>2020-02-18T00:00:00</t>
  </si>
  <si>
    <t>2020-03-02T20:00:44</t>
  </si>
  <si>
    <t>2020-03-02T19:22:41</t>
  </si>
  <si>
    <t>Julian Jones</t>
  </si>
  <si>
    <t>Dr. Christine Hilton</t>
  </si>
  <si>
    <t>HOXM94262756399831</t>
  </si>
  <si>
    <t>2017-03-31T17:21:35</t>
  </si>
  <si>
    <t>2020-03-02T20:17:36</t>
  </si>
  <si>
    <t>Mr. Nigel Smart</t>
  </si>
  <si>
    <t>JHKE43140618989511</t>
  </si>
  <si>
    <t>2006-10-20T00:00:00</t>
  </si>
  <si>
    <t>2020-03-02T20:20:19</t>
  </si>
  <si>
    <t>Dr. Joanna Howarth</t>
  </si>
  <si>
    <t>Jenna Jennings</t>
  </si>
  <si>
    <t>GWJZ33040242982196</t>
  </si>
  <si>
    <t>2019-10-30T00:00:00</t>
  </si>
  <si>
    <t>2020-03-02T20:25:04</t>
  </si>
  <si>
    <t>2020-03-04T17:14:39</t>
  </si>
  <si>
    <t>Eileen Wilson</t>
  </si>
  <si>
    <t>Leah Oliver</t>
  </si>
  <si>
    <t>IFBY01637045967891</t>
  </si>
  <si>
    <t>2013-11-28T00:00:00</t>
  </si>
  <si>
    <t>2020-03-02T19:42:20</t>
  </si>
  <si>
    <t>Dorothy Taylor</t>
  </si>
  <si>
    <t>Timothy Ali</t>
  </si>
  <si>
    <t>HEKS07016020613230</t>
  </si>
  <si>
    <t>2020-03-02T20:28:09</t>
  </si>
  <si>
    <t>Frank Sullivan</t>
  </si>
  <si>
    <t>Natalie King</t>
  </si>
  <si>
    <t>NMFH55661019134279</t>
  </si>
  <si>
    <t>2016-02-02T00:00:00</t>
  </si>
  <si>
    <t>2020-03-02T20:28:39</t>
  </si>
  <si>
    <t>Martyn James</t>
  </si>
  <si>
    <t>Diane Moore</t>
  </si>
  <si>
    <t>CPDV38132357851268</t>
  </si>
  <si>
    <t>2015-07-24T11:39:09</t>
  </si>
  <si>
    <t>2020-03-02T20:36:55</t>
  </si>
  <si>
    <t>Miss Olivia Blackburn</t>
  </si>
  <si>
    <t>Michael Young</t>
  </si>
  <si>
    <t>DMHU97086924925118</t>
  </si>
  <si>
    <t>2015-06-23T00:00:00</t>
  </si>
  <si>
    <t>2020-03-02T20:37:20</t>
  </si>
  <si>
    <t>Leah Johnson</t>
  </si>
  <si>
    <t>Gemma Green-Ward</t>
  </si>
  <si>
    <t>PCPC69509897392872</t>
  </si>
  <si>
    <t>2016-06-23T15:58:45</t>
  </si>
  <si>
    <t>2020-03-02T20:31:41</t>
  </si>
  <si>
    <t>Norman Cole</t>
  </si>
  <si>
    <t>Teresa Curtis</t>
  </si>
  <si>
    <t>CTNO64554679805148</t>
  </si>
  <si>
    <t>2012-11-22T00:00:00</t>
  </si>
  <si>
    <t>2020-03-02T20:33:56</t>
  </si>
  <si>
    <t>Jacob Allen-Lloyd</t>
  </si>
  <si>
    <t>Mrs. Tracy Jones</t>
  </si>
  <si>
    <t>LJZX74617891787301</t>
  </si>
  <si>
    <t>2013-01-16T00:00:00</t>
  </si>
  <si>
    <t>2020-03-02T20:40:15</t>
  </si>
  <si>
    <t>Janet Hobbs</t>
  </si>
  <si>
    <t>Dr. Bernard Holland</t>
  </si>
  <si>
    <t>ATGS92759954072982</t>
  </si>
  <si>
    <t>2016-11-21T00:00:00</t>
  </si>
  <si>
    <t>2020-03-02T20:40:51</t>
  </si>
  <si>
    <t>Georgina Smith</t>
  </si>
  <si>
    <t>Geraldine Davies</t>
  </si>
  <si>
    <t>CYOP55808220038371</t>
  </si>
  <si>
    <t>2016-08-25T17:20:28</t>
  </si>
  <si>
    <t>2020-03-02T21:00:32</t>
  </si>
  <si>
    <t>2020-03-02T20:50:04</t>
  </si>
  <si>
    <t>Mrs. Beth Green</t>
  </si>
  <si>
    <t>Richard Coleman</t>
  </si>
  <si>
    <t>LEOE24621112190771</t>
  </si>
  <si>
    <t>2013-09-30T17:16:27</t>
  </si>
  <si>
    <t>2020-03-02T21:01:34</t>
  </si>
  <si>
    <t>2020-03-02T21:06:54</t>
  </si>
  <si>
    <t>Anne Cox</t>
  </si>
  <si>
    <t>Amy Dean</t>
  </si>
  <si>
    <t>KYFX89004952034248</t>
  </si>
  <si>
    <t>2015-12-15T10:17:24</t>
  </si>
  <si>
    <t>2020-03-02T19:55:42</t>
  </si>
  <si>
    <t>2020-03-02T21:07:18</t>
  </si>
  <si>
    <t>2020-03-02T21:11:32</t>
  </si>
  <si>
    <t>Dr. Guy Cook</t>
  </si>
  <si>
    <t>Nigel Archer-Hicks</t>
  </si>
  <si>
    <t>XBOU90485975657962</t>
  </si>
  <si>
    <t>2013-02-28T00:00:00</t>
  </si>
  <si>
    <t>2020-03-02T21:22:56</t>
  </si>
  <si>
    <t>Vincent Green</t>
  </si>
  <si>
    <t>Henry White</t>
  </si>
  <si>
    <t>BXBG58832105546134</t>
  </si>
  <si>
    <t>2020-03-02T21:23:29</t>
  </si>
  <si>
    <t>Denise Goodwin</t>
  </si>
  <si>
    <t>Reece Kelly</t>
  </si>
  <si>
    <t>EEBY78918190442335</t>
  </si>
  <si>
    <t>2020-03-02T21:36:43</t>
  </si>
  <si>
    <t>Ian Todd</t>
  </si>
  <si>
    <t>Tracy Andrews</t>
  </si>
  <si>
    <t>PRVS65727858855592</t>
  </si>
  <si>
    <t>2013-11-21T00:00:00</t>
  </si>
  <si>
    <t>2020-03-02T21:38:08</t>
  </si>
  <si>
    <t>Marie Fox</t>
  </si>
  <si>
    <t>Ian Baker</t>
  </si>
  <si>
    <t>OKFK11813743879606</t>
  </si>
  <si>
    <t>2017-10-23T00:00:00</t>
  </si>
  <si>
    <t>2020-03-02T21:22:20</t>
  </si>
  <si>
    <t>Julia Smith</t>
  </si>
  <si>
    <t>Mr. Howard Chapman</t>
  </si>
  <si>
    <t>PDVM42675544367770</t>
  </si>
  <si>
    <t>2016-11-17T11:30:32</t>
  </si>
  <si>
    <t>2020-03-02T21:09:23</t>
  </si>
  <si>
    <t>Joanna Turner</t>
  </si>
  <si>
    <t>Leonard Thomas-Patel</t>
  </si>
  <si>
    <t>WIME20762824762722</t>
  </si>
  <si>
    <t>2019-06-28T17:28:42</t>
  </si>
  <si>
    <t>Dr. Denise Lowe</t>
  </si>
  <si>
    <t>Benjamin King-Alexander</t>
  </si>
  <si>
    <t>BRYT23830367781891</t>
  </si>
  <si>
    <t>2018-06-26T17:26:28</t>
  </si>
  <si>
    <t>2020-03-03T16:03:00</t>
  </si>
  <si>
    <t>Shaun Miah</t>
  </si>
  <si>
    <t>Dr. Martin Davies</t>
  </si>
  <si>
    <t>CMIH33075792949386</t>
  </si>
  <si>
    <t>2020-03-03T16:04:20</t>
  </si>
  <si>
    <t>2017-01-01T00:00:00</t>
  </si>
  <si>
    <t>2020-03-02T21:28:40</t>
  </si>
  <si>
    <t>Dr. Leigh Atkinson</t>
  </si>
  <si>
    <t>Martyn Griffiths</t>
  </si>
  <si>
    <t>UXHD11888818880313</t>
  </si>
  <si>
    <t>2019-04-26T00:00:00</t>
  </si>
  <si>
    <t>2020-03-02T21:46:42</t>
  </si>
  <si>
    <t>Mrs. Clare Smith</t>
  </si>
  <si>
    <t>Hugh Turner</t>
  </si>
  <si>
    <t>NPBT71122652365200</t>
  </si>
  <si>
    <t>2020-03-02T21:41:11</t>
  </si>
  <si>
    <t>Laura Stephenson</t>
  </si>
  <si>
    <t>Mr. Tony Lewis</t>
  </si>
  <si>
    <t>WJFB59435382443298</t>
  </si>
  <si>
    <t>2013-01-23T00:00:00</t>
  </si>
  <si>
    <t>2020-03-02T21:50:25</t>
  </si>
  <si>
    <t>2020-03-02T21:33:18</t>
  </si>
  <si>
    <t>2020-03-02T21:31:37</t>
  </si>
  <si>
    <t>Stanley Cross</t>
  </si>
  <si>
    <t>Dr. Lewis Wilkinson</t>
  </si>
  <si>
    <t>WTAV86938882627711</t>
  </si>
  <si>
    <t>2019-02-28T00:00:00</t>
  </si>
  <si>
    <t>2020-03-02T21:45:53</t>
  </si>
  <si>
    <t>Rita Webb</t>
  </si>
  <si>
    <t>Dr. Cameron Savage</t>
  </si>
  <si>
    <t>OESQ40226732815159</t>
  </si>
  <si>
    <t>2017-10-13T00:00:00</t>
  </si>
  <si>
    <t>2020-03-03T16:06:30</t>
  </si>
  <si>
    <t>Karen Daniels</t>
  </si>
  <si>
    <t>Mohamed Kelly</t>
  </si>
  <si>
    <t>HQMD51052096434020</t>
  </si>
  <si>
    <t>2020-03-03T16:38:16</t>
  </si>
  <si>
    <t>Joanne Anderson</t>
  </si>
  <si>
    <t>Miss Sophie Ferguson</t>
  </si>
  <si>
    <t>BIRQ04196029262098</t>
  </si>
  <si>
    <t>Keith Jones</t>
  </si>
  <si>
    <t>Steven Kennedy-Jones</t>
  </si>
  <si>
    <t>BRJP37453437154592</t>
  </si>
  <si>
    <t>2011-08-10T00:00:00</t>
  </si>
  <si>
    <t>2020-03-04T17:15:19</t>
  </si>
  <si>
    <t>William Simmons-Matthews</t>
  </si>
  <si>
    <t>Dr. Marian Smith</t>
  </si>
  <si>
    <t>UVYL53105358785066</t>
  </si>
  <si>
    <t>2010-06-22T00:00:00</t>
  </si>
  <si>
    <t>2020-03-03T16:57:22</t>
  </si>
  <si>
    <t>Marilyn Young</t>
  </si>
  <si>
    <t>Danielle Sharp</t>
  </si>
  <si>
    <t>GJGV84396365199531</t>
  </si>
  <si>
    <t>2006-12-08T00:00:00</t>
  </si>
  <si>
    <t>2020-03-03T17:32:57</t>
  </si>
  <si>
    <t>SUYD78559263696400</t>
  </si>
  <si>
    <t>2020-03-03T17:33:33</t>
  </si>
  <si>
    <t>Ross Griffin-Richardson</t>
  </si>
  <si>
    <t>Edward Griffiths-Naylor</t>
  </si>
  <si>
    <t>MJZB11937651272690</t>
  </si>
  <si>
    <t>2019-05-06T00:00:00</t>
  </si>
  <si>
    <t>2020-03-03T17:42:41</t>
  </si>
  <si>
    <t>2020-03-03T17:44:37</t>
  </si>
  <si>
    <t>Sarah Jones</t>
  </si>
  <si>
    <t>Mrs. Leah Mills</t>
  </si>
  <si>
    <t>CATZ95448166944212</t>
  </si>
  <si>
    <t>2006-06-09T00:00:00</t>
  </si>
  <si>
    <t>2020-03-03T17:56:06</t>
  </si>
  <si>
    <t>2020-03-03T18:04:51</t>
  </si>
  <si>
    <t>Paul Lee</t>
  </si>
  <si>
    <t>Marcus Thomas-Marshall</t>
  </si>
  <si>
    <t>SCPV92825370176132</t>
  </si>
  <si>
    <t>2020-03-03T18:01:02</t>
  </si>
  <si>
    <t>Ronald Ashton-Thompson</t>
  </si>
  <si>
    <t>Lucy O'Connor</t>
  </si>
  <si>
    <t>MKRK73259676691980</t>
  </si>
  <si>
    <t>2019-06-21T17:28:38</t>
  </si>
  <si>
    <t>2020-03-03T18:15:59</t>
  </si>
  <si>
    <t>Ms. Bethan O'Neill</t>
  </si>
  <si>
    <t>Denis Johnson</t>
  </si>
  <si>
    <t>KSSG48475766183871</t>
  </si>
  <si>
    <t>2019-02-15T00:00:00</t>
  </si>
  <si>
    <t>2020-03-03T18:40:04</t>
  </si>
  <si>
    <t>Marcus Taylor</t>
  </si>
  <si>
    <t>Henry Shah</t>
  </si>
  <si>
    <t>RGAS51101464263234</t>
  </si>
  <si>
    <t>2020-03-03T18:59:22</t>
  </si>
  <si>
    <t>Marilyn Turner</t>
  </si>
  <si>
    <t>Dr. Kyle Harris</t>
  </si>
  <si>
    <t>AWOJ83491841406714</t>
  </si>
  <si>
    <t>2006-02-10T00:00:00</t>
  </si>
  <si>
    <t>2020-03-03T19:08:07</t>
  </si>
  <si>
    <t>Mr. Alan Newton</t>
  </si>
  <si>
    <t>Joel Law</t>
  </si>
  <si>
    <t>ITKM30714697087368</t>
  </si>
  <si>
    <t>2020-03-03T19:13:12</t>
  </si>
  <si>
    <t>Dorothy Gordon</t>
  </si>
  <si>
    <t>Craig Fletcher</t>
  </si>
  <si>
    <t>EZXG15916341425546</t>
  </si>
  <si>
    <t>2014-05-28T00:00:00</t>
  </si>
  <si>
    <t>2020-03-03T19:33:41</t>
  </si>
  <si>
    <t>Jenna Newman</t>
  </si>
  <si>
    <t>Mr. Jordan Doherty</t>
  </si>
  <si>
    <t>ZGVB48105616306086</t>
  </si>
  <si>
    <t>2018-01-10T00:00:00</t>
  </si>
  <si>
    <t>Maureen Slater</t>
  </si>
  <si>
    <t>Beverley Quinn</t>
  </si>
  <si>
    <t>YCAU31335355444240</t>
  </si>
  <si>
    <t>2010-04-23T00:00:00</t>
  </si>
  <si>
    <t>2020-03-04T16:30:24</t>
  </si>
  <si>
    <t>Steven Powell</t>
  </si>
  <si>
    <t>Antony Gallagher</t>
  </si>
  <si>
    <t>TWCL78117209341733</t>
  </si>
  <si>
    <t>2018-06-14T00:00:00</t>
  </si>
  <si>
    <t>2020-03-04T16:35:04</t>
  </si>
  <si>
    <t>Jacqueline Wall</t>
  </si>
  <si>
    <t>Olivia Gibbons</t>
  </si>
  <si>
    <t>IESQ27539837937956</t>
  </si>
  <si>
    <t>2017-02-09T00:00:00</t>
  </si>
  <si>
    <t>2020-03-04T16:37:33</t>
  </si>
  <si>
    <t>Stewart Smith</t>
  </si>
  <si>
    <t>Ms. Carol Stevenson</t>
  </si>
  <si>
    <t>LMYX91816699890771</t>
  </si>
  <si>
    <t>2014-02-18T00:00:00</t>
  </si>
  <si>
    <t>2020-03-04T16:43:04</t>
  </si>
  <si>
    <t>Guy Gibson</t>
  </si>
  <si>
    <t>MRDC41540781022433</t>
  </si>
  <si>
    <t>2020-03-04T16:46:16</t>
  </si>
  <si>
    <t>Ms. Janice Hewitt</t>
  </si>
  <si>
    <t>Kathleen Turner</t>
  </si>
  <si>
    <t>WXGP05968206409100</t>
  </si>
  <si>
    <t>2009-02-02T00:00:00</t>
  </si>
  <si>
    <t>2020-03-04T16:57:19</t>
  </si>
  <si>
    <t>Ms. Zoe Wyatt</t>
  </si>
  <si>
    <t>Alice Shaw</t>
  </si>
  <si>
    <t>QCOV45439833730642</t>
  </si>
  <si>
    <t>2019-01-18T17:27:50</t>
  </si>
  <si>
    <t>Christine Harper</t>
  </si>
  <si>
    <t>Dr. Donna Price</t>
  </si>
  <si>
    <t>LAFU58156709395908</t>
  </si>
  <si>
    <t>2020-03-04T17:03:52</t>
  </si>
  <si>
    <t>Kathryn Lynch</t>
  </si>
  <si>
    <t>Mr. Lee Reynolds</t>
  </si>
  <si>
    <t>IFZS36279558153912</t>
  </si>
  <si>
    <t>2020-03-04T17:06:54</t>
  </si>
  <si>
    <t>Glenn Leach</t>
  </si>
  <si>
    <t>Mr. Sean Perkins</t>
  </si>
  <si>
    <t>YIOY53848646727585</t>
  </si>
  <si>
    <t>2020-03-04T17:10:50</t>
  </si>
  <si>
    <t>Kerry Taylor</t>
  </si>
  <si>
    <t>Jade Newton</t>
  </si>
  <si>
    <t>LVUG05901568918377</t>
  </si>
  <si>
    <t>2020-03-04T17:11:43</t>
  </si>
  <si>
    <t>2020-03-04T17:21:22</t>
  </si>
  <si>
    <t>Elliot Smith</t>
  </si>
  <si>
    <t>Dr. Antony Clark</t>
  </si>
  <si>
    <t>SBTO02806906107421</t>
  </si>
  <si>
    <t>2013-11-05T00:00:00</t>
  </si>
  <si>
    <t>2020-03-04T17:24:25</t>
  </si>
  <si>
    <t>Ross Dixon</t>
  </si>
  <si>
    <t>Jenna Hamilton</t>
  </si>
  <si>
    <t>BURR08716804692293</t>
  </si>
  <si>
    <t>2020-03-04T17:30:05</t>
  </si>
  <si>
    <t>Glen Haynes</t>
  </si>
  <si>
    <t>Lesley Jenkins</t>
  </si>
  <si>
    <t>COYE18604281132080</t>
  </si>
  <si>
    <t>2006-03-01T00:00:00</t>
  </si>
  <si>
    <t>2020-03-04T19:51:21</t>
  </si>
  <si>
    <t>Emily Ingram</t>
  </si>
  <si>
    <t>Mr. Dominic Henderson</t>
  </si>
  <si>
    <t>CZUE99454473230250</t>
  </si>
  <si>
    <t>2019-12-05T09:22:52</t>
  </si>
  <si>
    <t>2020-03-04T20:04:44</t>
  </si>
  <si>
    <t>Miss Sheila Edwards</t>
  </si>
  <si>
    <t>Naomi Hughes</t>
  </si>
  <si>
    <t>XZPR43540991153877</t>
  </si>
  <si>
    <t>2006-03-15T00:00:00</t>
  </si>
  <si>
    <t>2020-03-04T17:40:00</t>
  </si>
  <si>
    <t>John Carpenter</t>
  </si>
  <si>
    <t>Ms. Leanne Bond</t>
  </si>
  <si>
    <t>EVDJ78262457339985</t>
  </si>
  <si>
    <t>2016-09-27T00:00:00</t>
  </si>
  <si>
    <t>Carly Miller</t>
  </si>
  <si>
    <t>Ashleigh Byrne-Bradley</t>
  </si>
  <si>
    <t>XWKM67600416524797</t>
  </si>
  <si>
    <t>2012-01-20T00:00:00</t>
  </si>
  <si>
    <t>Amber Greenwood</t>
  </si>
  <si>
    <t>Lynne Richardson</t>
  </si>
  <si>
    <t>WGGW37195523355065</t>
  </si>
  <si>
    <t>2017-07-28T00:00:00</t>
  </si>
  <si>
    <t>2020-03-04T20:14:46</t>
  </si>
  <si>
    <t>Abdul Williams</t>
  </si>
  <si>
    <t>Francis Morgan</t>
  </si>
  <si>
    <t>GYQP38468749883275</t>
  </si>
  <si>
    <t>2019-11-28T17:29:34</t>
  </si>
  <si>
    <t>2020-03-04T20:39:01</t>
  </si>
  <si>
    <t>Janice Miles-Slater</t>
  </si>
  <si>
    <t>Leslie Shaw-Davies</t>
  </si>
  <si>
    <t>NDVC07389615071099</t>
  </si>
  <si>
    <t>2019-11-28T15:21:15</t>
  </si>
  <si>
    <t>2020-03-05T20:00:34</t>
  </si>
  <si>
    <t>Dr. Bethany Reed</t>
  </si>
  <si>
    <t>Dr. Lawrence Macdonald</t>
  </si>
  <si>
    <t>CGWD37171168526141</t>
  </si>
  <si>
    <t>2019-11-28T15:19:25</t>
  </si>
  <si>
    <t>2020-03-05T20:01:14</t>
  </si>
  <si>
    <t>Mr. Sean Houghton</t>
  </si>
  <si>
    <t>Natalie Whitehouse</t>
  </si>
  <si>
    <t>DNYH62876430076297</t>
  </si>
  <si>
    <t>2020-03-05T19:59:22</t>
  </si>
  <si>
    <t>Dr. Kevin Walker</t>
  </si>
  <si>
    <t>Mrs. Francesca Barber</t>
  </si>
  <si>
    <t>OLPX36384027826329</t>
  </si>
  <si>
    <t>2020-03-04T20:42:58</t>
  </si>
  <si>
    <t>2019-12-31T06:00:00</t>
  </si>
  <si>
    <t>2020-03-04T17:36:27</t>
  </si>
  <si>
    <t>June Savage</t>
  </si>
  <si>
    <t>Glen Gregory</t>
  </si>
  <si>
    <t>VBEQ57610806975206</t>
  </si>
  <si>
    <t>2016-07-12T17:20:09</t>
  </si>
  <si>
    <t>2020-03-04T20:46:49</t>
  </si>
  <si>
    <t>Stuart Barnett</t>
  </si>
  <si>
    <t>Mr. Toby Palmer</t>
  </si>
  <si>
    <t>HJNQ11741240733508</t>
  </si>
  <si>
    <t>2016-11-30T00:00:00</t>
  </si>
  <si>
    <t>2020-03-04T20:56:31</t>
  </si>
  <si>
    <t>Malcolm Cox</t>
  </si>
  <si>
    <t>Heather McKenzie</t>
  </si>
  <si>
    <t>OKOT28517217910699</t>
  </si>
  <si>
    <t>2009-09-04T17:11:49</t>
  </si>
  <si>
    <t>2020-03-04T21:00:47</t>
  </si>
  <si>
    <t>Holly Hill-Brooks</t>
  </si>
  <si>
    <t>Dr. Alison Gray</t>
  </si>
  <si>
    <t>WQJY98715316700425</t>
  </si>
  <si>
    <t>2020-03-04T21:01:32</t>
  </si>
  <si>
    <t>Russell Hughes-Jackson</t>
  </si>
  <si>
    <t>Clifford Kennedy</t>
  </si>
  <si>
    <t>WJQU37054489601558</t>
  </si>
  <si>
    <t>2020-03-04T21:29:03</t>
  </si>
  <si>
    <t>Mrs. Sian Wilson</t>
  </si>
  <si>
    <t>Laura Miller-Nicholls</t>
  </si>
  <si>
    <t>CXZL53017660555525</t>
  </si>
  <si>
    <t>2019-06-28T09:42:50</t>
  </si>
  <si>
    <t>2020-03-04T21:39:23</t>
  </si>
  <si>
    <t>2020-03-05T17:57:45</t>
  </si>
  <si>
    <t>Sarah Wright</t>
  </si>
  <si>
    <t>Max Simpson</t>
  </si>
  <si>
    <t>ULJV78710691412033</t>
  </si>
  <si>
    <t>2016-03-21T00:00:00</t>
  </si>
  <si>
    <t>2020-03-04T21:39:51</t>
  </si>
  <si>
    <t>Miss Jayne Norman</t>
  </si>
  <si>
    <t>Alison Stone</t>
  </si>
  <si>
    <t>QFET26712913581856</t>
  </si>
  <si>
    <t>2020-03-04T21:40:38</t>
  </si>
  <si>
    <t>Judith Gibbs</t>
  </si>
  <si>
    <t>Caroline Smith</t>
  </si>
  <si>
    <t>GBME38176369324265</t>
  </si>
  <si>
    <t>2014-06-30T00:00:00</t>
  </si>
  <si>
    <t>Maria Page</t>
  </si>
  <si>
    <t>Kayleigh Brown-Miles</t>
  </si>
  <si>
    <t>YBWS47219833271323</t>
  </si>
  <si>
    <t>2009-05-30T00:00:00</t>
  </si>
  <si>
    <t>2020-03-04T21:49:55</t>
  </si>
  <si>
    <t>Cameron Curtis</t>
  </si>
  <si>
    <t>IJJA49291147465187</t>
  </si>
  <si>
    <t>2013-02-14T00:00:00</t>
  </si>
  <si>
    <t>2020-03-04T21:42:21</t>
  </si>
  <si>
    <t>Jacqueline Martin</t>
  </si>
  <si>
    <t>Hollie Oliver-Davidson</t>
  </si>
  <si>
    <t>YSJP38326812232548</t>
  </si>
  <si>
    <t>2006-05-15T00:00:00</t>
  </si>
  <si>
    <t>2020-03-05T15:06:19</t>
  </si>
  <si>
    <t>Sharon West-Smith</t>
  </si>
  <si>
    <t>Brian Cartwright</t>
  </si>
  <si>
    <t>GCYW31148981924113</t>
  </si>
  <si>
    <t>2020-03-05T15:08:45</t>
  </si>
  <si>
    <t>Dr. Lynda Pearson</t>
  </si>
  <si>
    <t>Natasha Jones</t>
  </si>
  <si>
    <t>DSLY78390943292707</t>
  </si>
  <si>
    <t>2015-06-18T00:00:00</t>
  </si>
  <si>
    <t>2020-03-04T20:23:44</t>
  </si>
  <si>
    <t>Sharon Brown</t>
  </si>
  <si>
    <t>Natalie Edwards</t>
  </si>
  <si>
    <t>EPSF30155142666657</t>
  </si>
  <si>
    <t>2020-03-05T15:11:29</t>
  </si>
  <si>
    <t>2020-03-05T17:58:58</t>
  </si>
  <si>
    <t>Gillian Bowen</t>
  </si>
  <si>
    <t>Miss Paige Burrows</t>
  </si>
  <si>
    <t>HIRB17152379891401</t>
  </si>
  <si>
    <t>Mr. Nigel Kelly</t>
  </si>
  <si>
    <t>MUQW59098096145358</t>
  </si>
  <si>
    <t>2015-06-25T00:00:00</t>
  </si>
  <si>
    <t>2020-03-04T21:46:18</t>
  </si>
  <si>
    <t>Ms. Nicole Webb</t>
  </si>
  <si>
    <t>Jay Russell</t>
  </si>
  <si>
    <t>RNVV51983315806829</t>
  </si>
  <si>
    <t>2017-11-30T00:00:00</t>
  </si>
  <si>
    <t>2020-03-05T16:56:41</t>
  </si>
  <si>
    <t>Janice Tyler</t>
  </si>
  <si>
    <t>Alan Woodward</t>
  </si>
  <si>
    <t>BSFZ20223418431717</t>
  </si>
  <si>
    <t>2013-07-08T00:00:00</t>
  </si>
  <si>
    <t>2020-03-05T17:06:40</t>
  </si>
  <si>
    <t>Georgina Parsons-Wilson</t>
  </si>
  <si>
    <t>Kimberley Robertson</t>
  </si>
  <si>
    <t>VOCX46427388501715</t>
  </si>
  <si>
    <t>2017-02-17T14:13:39</t>
  </si>
  <si>
    <t>2020-03-04T21:51:50</t>
  </si>
  <si>
    <t>Jemma Sims</t>
  </si>
  <si>
    <t>Sarah Hughes-Wright</t>
  </si>
  <si>
    <t>WDBT13256898478269</t>
  </si>
  <si>
    <t>2015-01-19T00:00:00</t>
  </si>
  <si>
    <t>2020-03-05T17:13:57</t>
  </si>
  <si>
    <t>Naomi Griffiths</t>
  </si>
  <si>
    <t>QIXD98860215907578</t>
  </si>
  <si>
    <t>2016-08-22T00:00:00</t>
  </si>
  <si>
    <t>2020-03-05T17:17:10</t>
  </si>
  <si>
    <t>2020-03-05T17:09:40</t>
  </si>
  <si>
    <t>Simon Perry</t>
  </si>
  <si>
    <t>Mr. Bernard Cooper</t>
  </si>
  <si>
    <t>XXKN68171995852950</t>
  </si>
  <si>
    <t>2020-03-05T17:03:14</t>
  </si>
  <si>
    <t>Graham Watson-Martin</t>
  </si>
  <si>
    <t>Robert Patel</t>
  </si>
  <si>
    <t>HECN27929189592304</t>
  </si>
  <si>
    <t>2018-02-27T17:25:48</t>
  </si>
  <si>
    <t>2020-03-05T17:19:03</t>
  </si>
  <si>
    <t>Eileen Collins</t>
  </si>
  <si>
    <t>Carl Begum</t>
  </si>
  <si>
    <t>PLCA84617922265313</t>
  </si>
  <si>
    <t>2010-07-06T00:00:00</t>
  </si>
  <si>
    <t>2020-03-05T17:23:49</t>
  </si>
  <si>
    <t>Peter Brooks</t>
  </si>
  <si>
    <t>Cheryl Jones</t>
  </si>
  <si>
    <t>MJIJ49795112123038</t>
  </si>
  <si>
    <t>2018-07-30T00:00:00</t>
  </si>
  <si>
    <t>2020-03-05T17:26:59</t>
  </si>
  <si>
    <t>Jeffrey Rhodes</t>
  </si>
  <si>
    <t>Lynn Dixon</t>
  </si>
  <si>
    <t>RIXT05104623261005</t>
  </si>
  <si>
    <t>2017-08-09T00:00:00</t>
  </si>
  <si>
    <t>Dr. Patrick Andrews</t>
  </si>
  <si>
    <t>Ashleigh Hall</t>
  </si>
  <si>
    <t>DBKE90636242683698</t>
  </si>
  <si>
    <t>2016-07-12T00:00:00</t>
  </si>
  <si>
    <t>2020-03-05T17:32:07</t>
  </si>
  <si>
    <t>Peter Barlow</t>
  </si>
  <si>
    <t>Mrs. Sally Walker</t>
  </si>
  <si>
    <t>FOZQ39728582407424</t>
  </si>
  <si>
    <t>2016-08-02T00:00:00</t>
  </si>
  <si>
    <t>2020-03-05T17:35:46</t>
  </si>
  <si>
    <t>Mrs. Emily Mahmood</t>
  </si>
  <si>
    <t>Mrs. Eleanor Dunn</t>
  </si>
  <si>
    <t>SQDH15572831503882</t>
  </si>
  <si>
    <t>2018-05-24T00:00:00</t>
  </si>
  <si>
    <t>Timothy Collins</t>
  </si>
  <si>
    <t>Margaret Hall-Chapman</t>
  </si>
  <si>
    <t>FCLX37617129438849</t>
  </si>
  <si>
    <t>2019-09-02T00:00:00</t>
  </si>
  <si>
    <t>2020-03-05T17:47:11</t>
  </si>
  <si>
    <t>Janice Roberts-Roberts</t>
  </si>
  <si>
    <t>Ms. Charlene Vincent</t>
  </si>
  <si>
    <t>UGLD83856749811741</t>
  </si>
  <si>
    <t>2013-11-25T00:00:00</t>
  </si>
  <si>
    <t>2020-03-05T18:57:24</t>
  </si>
  <si>
    <t>Dr. Clive Smith</t>
  </si>
  <si>
    <t>Annette Dunn</t>
  </si>
  <si>
    <t>LDOD39923732051248</t>
  </si>
  <si>
    <t>2016-07-12T17:20:13</t>
  </si>
  <si>
    <t>2020-03-05T19:23:36</t>
  </si>
  <si>
    <t>Gordon Green</t>
  </si>
  <si>
    <t>Dr. Samuel Watson</t>
  </si>
  <si>
    <t>EGDE48055859235086</t>
  </si>
  <si>
    <t>2008-09-02T00:00:00</t>
  </si>
  <si>
    <t>2020-03-05T19:28:35</t>
  </si>
  <si>
    <t>Vanessa Lewis</t>
  </si>
  <si>
    <t>Graeme Storey</t>
  </si>
  <si>
    <t>GIGH19668946585573</t>
  </si>
  <si>
    <t>2016-08-25T00:00:00</t>
  </si>
  <si>
    <t>2020-03-05T20:03:44</t>
  </si>
  <si>
    <t>Stewart Wright</t>
  </si>
  <si>
    <t>Dr. Linda King</t>
  </si>
  <si>
    <t>HOLK72415322319853</t>
  </si>
  <si>
    <t>2016-01-19T00:00:00</t>
  </si>
  <si>
    <t>2020-03-05T20:13:04</t>
  </si>
  <si>
    <t>Dr. Susan Hutchinson</t>
  </si>
  <si>
    <t>Neil Dale</t>
  </si>
  <si>
    <t>CHLM54763649835415</t>
  </si>
  <si>
    <t>2020-03-05T20:08:46</t>
  </si>
  <si>
    <t>Ben Barlow-Mason</t>
  </si>
  <si>
    <t>Bethany Thomas-Roberts</t>
  </si>
  <si>
    <t>KHUS24914493083021</t>
  </si>
  <si>
    <t>2011-08-26T00:00:00</t>
  </si>
  <si>
    <t>Julie Hall</t>
  </si>
  <si>
    <t>Rachael Collins</t>
  </si>
  <si>
    <t>MWKO52464746214321</t>
  </si>
  <si>
    <t>2017-05-09T00:00:00</t>
  </si>
  <si>
    <t>2020-03-09T13:03:38</t>
  </si>
  <si>
    <t>Cheryl Harrison</t>
  </si>
  <si>
    <t>Liam Martin</t>
  </si>
  <si>
    <t>GRON24411181404485</t>
  </si>
  <si>
    <t>2017-06-16T17:21:57</t>
  </si>
  <si>
    <t>2020-03-09T13:04:59</t>
  </si>
  <si>
    <t>Katherine Wilson</t>
  </si>
  <si>
    <t>Alison Oliver</t>
  </si>
  <si>
    <t>BPDY55475253017164</t>
  </si>
  <si>
    <t>2017-07-19T17:22:05</t>
  </si>
  <si>
    <t>2020-03-09T13:05:55</t>
  </si>
  <si>
    <t>Dr. Terence Thomas</t>
  </si>
  <si>
    <t>Oliver Roberts</t>
  </si>
  <si>
    <t>AWGW86865379688019</t>
  </si>
  <si>
    <t>2017-07-25T00:00:00</t>
  </si>
  <si>
    <t>Mr. Robert Hart</t>
  </si>
  <si>
    <t>Ben Cole</t>
  </si>
  <si>
    <t>QAWN97500806384157</t>
  </si>
  <si>
    <t>2019-07-26T17:24:21</t>
  </si>
  <si>
    <t>Dr. Ricky Kennedy</t>
  </si>
  <si>
    <t>Peter Vincent</t>
  </si>
  <si>
    <t>LQYY38621899098109</t>
  </si>
  <si>
    <t>2015-06-09T11:31:45</t>
  </si>
  <si>
    <t>2020-03-06T12:04:59</t>
  </si>
  <si>
    <t>Hilary Ball</t>
  </si>
  <si>
    <t>Graeme Jordan</t>
  </si>
  <si>
    <t>LQDK66845017177853</t>
  </si>
  <si>
    <t>2018-08-30T00:00:00</t>
  </si>
  <si>
    <t>2020-03-09T13:57:53</t>
  </si>
  <si>
    <t>Mr. Alexander Gregory</t>
  </si>
  <si>
    <t>Lynda Lewis-Akhtar</t>
  </si>
  <si>
    <t>JZJP07196050491367</t>
  </si>
  <si>
    <t>2014-02-13T00:00:00</t>
  </si>
  <si>
    <t>2020-03-06T19:57:14</t>
  </si>
  <si>
    <t>Tracey Robson-Harris</t>
  </si>
  <si>
    <t>Cameron Goddard</t>
  </si>
  <si>
    <t>ZXWN65545910840183</t>
  </si>
  <si>
    <t>2018-10-17T00:00:00</t>
  </si>
  <si>
    <t>2020-03-05T20:46:53</t>
  </si>
  <si>
    <t>Aimee Khan</t>
  </si>
  <si>
    <t>Ashley Brown</t>
  </si>
  <si>
    <t>VOYQ01149685761454</t>
  </si>
  <si>
    <t>2018-08-31T17:24:30</t>
  </si>
  <si>
    <t>Bruce Robinson</t>
  </si>
  <si>
    <t>Miss Carolyn Smith</t>
  </si>
  <si>
    <t>NZOF76798571282038</t>
  </si>
  <si>
    <t>2018-03-15T00:00:00</t>
  </si>
  <si>
    <t>2020-03-05T20:59:35</t>
  </si>
  <si>
    <t>Russell Smith</t>
  </si>
  <si>
    <t>Suzanne Gordon</t>
  </si>
  <si>
    <t>CAXM42659592528743</t>
  </si>
  <si>
    <t>2017-10-10T00:00:00</t>
  </si>
  <si>
    <t>2020-03-06T17:16:47</t>
  </si>
  <si>
    <t>Annette Kennedy</t>
  </si>
  <si>
    <t>Dr. Jay Howell</t>
  </si>
  <si>
    <t>UATY24535914217487</t>
  </si>
  <si>
    <t>2016-09-20T00:00:00</t>
  </si>
  <si>
    <t>2020-03-06T11:59:37</t>
  </si>
  <si>
    <t>Katherine Smith</t>
  </si>
  <si>
    <t>NLUZ74674781172542</t>
  </si>
  <si>
    <t>2017-04-28T17:21:44</t>
  </si>
  <si>
    <t>2020-03-06T17:42:17</t>
  </si>
  <si>
    <t>Katie Rose</t>
  </si>
  <si>
    <t>Benjamin Clark-Webb</t>
  </si>
  <si>
    <t>YFOQ93485351289100</t>
  </si>
  <si>
    <t>2016-05-24T00:00:00</t>
  </si>
  <si>
    <t>2020-03-09T13:11:02</t>
  </si>
  <si>
    <t>Miss Kayleigh Morris</t>
  </si>
  <si>
    <t>Oliver Atkinson</t>
  </si>
  <si>
    <t>BQIH43713531030119</t>
  </si>
  <si>
    <t>2020-03-06T19:23:22</t>
  </si>
  <si>
    <t>Gavin White</t>
  </si>
  <si>
    <t>Dr. Lynne Taylor</t>
  </si>
  <si>
    <t>DNXK39821229844746</t>
  </si>
  <si>
    <t>2007-01-23T16:19:35</t>
  </si>
  <si>
    <t>2020-03-09T12:29:20</t>
  </si>
  <si>
    <t>Mr. Ronald Morton</t>
  </si>
  <si>
    <t>Paige Bennett-Robinson</t>
  </si>
  <si>
    <t>YSBL23149306746286</t>
  </si>
  <si>
    <t>2016-07-06T17:20:12</t>
  </si>
  <si>
    <t>2020-03-06T19:21:52</t>
  </si>
  <si>
    <t>Gavin Porter-Hewitt</t>
  </si>
  <si>
    <t>Adrian Ross-Leach</t>
  </si>
  <si>
    <t>NOHR51342528573360</t>
  </si>
  <si>
    <t>2020-03-09T12:33:06</t>
  </si>
  <si>
    <t>Mr. Jason Sharp</t>
  </si>
  <si>
    <t>Gillian Taylor</t>
  </si>
  <si>
    <t>ENFH69599894169136</t>
  </si>
  <si>
    <t>2018-08-16T00:00:00</t>
  </si>
  <si>
    <t>2020-03-09T13:14:37</t>
  </si>
  <si>
    <t>Claire Wilkins</t>
  </si>
  <si>
    <t>Jayne Bentley</t>
  </si>
  <si>
    <t>CUYJ10575494379897</t>
  </si>
  <si>
    <t>2016-02-25T17:19:33</t>
  </si>
  <si>
    <t>2020-03-09T12:34:56</t>
  </si>
  <si>
    <t>Louise Waters</t>
  </si>
  <si>
    <t>Matthew Gordon</t>
  </si>
  <si>
    <t>KRWV71711055006422</t>
  </si>
  <si>
    <t>2015-04-30T00:00:00</t>
  </si>
  <si>
    <t>2020-03-09T12:36:11</t>
  </si>
  <si>
    <t>Mr. Marc Turner</t>
  </si>
  <si>
    <t>Dr. Graham Brown</t>
  </si>
  <si>
    <t>TVLW38315503560929</t>
  </si>
  <si>
    <t>2019-04-03T17:28:13</t>
  </si>
  <si>
    <t>2020-03-09T13:13:46</t>
  </si>
  <si>
    <t>Ashley Hill</t>
  </si>
  <si>
    <t>Miss Beth Bennett</t>
  </si>
  <si>
    <t>JIHZ96425869814336</t>
  </si>
  <si>
    <t>2008-03-13T00:00:00</t>
  </si>
  <si>
    <t>2020-03-06T11:53:42</t>
  </si>
  <si>
    <t>2020-03-05T21:00:32</t>
  </si>
  <si>
    <t>Norman Cook</t>
  </si>
  <si>
    <t>Diana Summers</t>
  </si>
  <si>
    <t>GGMW76682160822356</t>
  </si>
  <si>
    <t>2016-12-30T17:08:01</t>
  </si>
  <si>
    <t>2020-03-06T20:04:21</t>
  </si>
  <si>
    <t>Adam Davies</t>
  </si>
  <si>
    <t>Carly Ahmed</t>
  </si>
  <si>
    <t>IPJM88170832110468</t>
  </si>
  <si>
    <t>2017-01-17T10:02:48</t>
  </si>
  <si>
    <t>2020-03-09T12:38:16</t>
  </si>
  <si>
    <t>Anne Farrell</t>
  </si>
  <si>
    <t>Duncan Charlton</t>
  </si>
  <si>
    <t>SHWK76513287332193</t>
  </si>
  <si>
    <t>2018-07-02T00:00:00</t>
  </si>
  <si>
    <t>2020-03-09T12:39:26</t>
  </si>
  <si>
    <t>2020-03-06T11:51:22</t>
  </si>
  <si>
    <t>Mr. Reece Davies</t>
  </si>
  <si>
    <t>Antony Walsh</t>
  </si>
  <si>
    <t>IHXJ81732847047007</t>
  </si>
  <si>
    <t>2009-04-08T00:00:00</t>
  </si>
  <si>
    <t>2020-03-06T11:52:14</t>
  </si>
  <si>
    <t>2020-03-06T11:50:19</t>
  </si>
  <si>
    <t>2020-03-06T20:03:45</t>
  </si>
  <si>
    <t>Mr. Frederick Hammond</t>
  </si>
  <si>
    <t>Nicola Smith</t>
  </si>
  <si>
    <t>JLPM78564522302611</t>
  </si>
  <si>
    <t>2013-10-24T17:16:28</t>
  </si>
  <si>
    <t>2020-03-09T12:41:54</t>
  </si>
  <si>
    <t>Roy Hale</t>
  </si>
  <si>
    <t>Carole Wood</t>
  </si>
  <si>
    <t>HCFY33927289398371</t>
  </si>
  <si>
    <t>2014-02-12T00:00:00</t>
  </si>
  <si>
    <t>2020-03-09T13:21:08</t>
  </si>
  <si>
    <t>Dr. Dominic Burton</t>
  </si>
  <si>
    <t>Caroline Walters</t>
  </si>
  <si>
    <t>RRIN06557133451675</t>
  </si>
  <si>
    <t>2014-08-19T17:14:10</t>
  </si>
  <si>
    <t>2020-03-06T20:00:48</t>
  </si>
  <si>
    <t>Nicole Adams</t>
  </si>
  <si>
    <t>Bruce Morgan</t>
  </si>
  <si>
    <t>FIXX62185133473858</t>
  </si>
  <si>
    <t>2019-07-08T00:00:00</t>
  </si>
  <si>
    <t>Jayne Gill-Bevan</t>
  </si>
  <si>
    <t>Dr. Nicholas Holland</t>
  </si>
  <si>
    <t>YFWR40767427243305</t>
  </si>
  <si>
    <t>2020-03-06T11:54:26</t>
  </si>
  <si>
    <t>Dr. Brett Weston</t>
  </si>
  <si>
    <t>Marian Richards</t>
  </si>
  <si>
    <t>NINT55337660214231</t>
  </si>
  <si>
    <t>2016-09-13T00:00:00</t>
  </si>
  <si>
    <t>2020-03-06T19:59:45</t>
  </si>
  <si>
    <t>Mr. Paul Thomas</t>
  </si>
  <si>
    <t>Damien Richards-Davies</t>
  </si>
  <si>
    <t>CTCY53872988532131</t>
  </si>
  <si>
    <t>2008-04-02T00:00:00</t>
  </si>
  <si>
    <t>2020-03-06T11:58:34</t>
  </si>
  <si>
    <t>2019-12-30T03:00:00</t>
  </si>
  <si>
    <t>Miss Stephanie Clements</t>
  </si>
  <si>
    <t>Dr. Melanie O'Neill</t>
  </si>
  <si>
    <t>OTSY03777965464139</t>
  </si>
  <si>
    <t>2017-07-24T11:33:04</t>
  </si>
  <si>
    <t>2020-03-09T13:59:21</t>
  </si>
  <si>
    <t>Dr. Craig Ward</t>
  </si>
  <si>
    <t>Elliott Morris</t>
  </si>
  <si>
    <t>DRRD47656732254599</t>
  </si>
  <si>
    <t>2012-10-04T00:00:00</t>
  </si>
  <si>
    <t>2020-03-09T12:43:42</t>
  </si>
  <si>
    <t>Mrs. Jayne Thornton</t>
  </si>
  <si>
    <t>June Rogers</t>
  </si>
  <si>
    <t>YQJA15247112605817</t>
  </si>
  <si>
    <t>2017-10-18T00:00:00</t>
  </si>
  <si>
    <t>2020-03-06T19:58:26</t>
  </si>
  <si>
    <t>James Gardner</t>
  </si>
  <si>
    <t>Jemma Higgins</t>
  </si>
  <si>
    <t>OMBO17193756311453</t>
  </si>
  <si>
    <t>2016-03-23T11:07:06</t>
  </si>
  <si>
    <t>2020-03-09T14:07:57</t>
  </si>
  <si>
    <t>Dr. Glenn Mason</t>
  </si>
  <si>
    <t>Mr. Julian Baker</t>
  </si>
  <si>
    <t>ELQC98329357604536</t>
  </si>
  <si>
    <t>2019-09-25T00:00:00</t>
  </si>
  <si>
    <t>2020-03-09T12:47:22</t>
  </si>
  <si>
    <t>Mrs. Rosemary Fleming</t>
  </si>
  <si>
    <t>Dr. Josephine Scott</t>
  </si>
  <si>
    <t>OIOX50590478841783</t>
  </si>
  <si>
    <t>2019-07-10T14:56:04</t>
  </si>
  <si>
    <t>2020-03-09T11:11:25</t>
  </si>
  <si>
    <t>Henry Davis</t>
  </si>
  <si>
    <t>Danielle Jones</t>
  </si>
  <si>
    <t>OLIJ74363766832280</t>
  </si>
  <si>
    <t>2016-05-06T17:19:53</t>
  </si>
  <si>
    <t>2020-03-09T12:49:01</t>
  </si>
  <si>
    <t>Wayne Turner-Adams</t>
  </si>
  <si>
    <t>Mr. Paul Chapman</t>
  </si>
  <si>
    <t>QICR43039981816187</t>
  </si>
  <si>
    <t>2019-04-10T00:00:00</t>
  </si>
  <si>
    <t>Gordon Wilson</t>
  </si>
  <si>
    <t>Mary Clark</t>
  </si>
  <si>
    <t>XIDT37069748564653</t>
  </si>
  <si>
    <t>2020-03-06T20:01:24</t>
  </si>
  <si>
    <t>Dr. Victor Begum</t>
  </si>
  <si>
    <t>Ms. Rachael Jackson</t>
  </si>
  <si>
    <t>ZOFR66358237758565</t>
  </si>
  <si>
    <t>2011-07-25T00:00:00</t>
  </si>
  <si>
    <t>2020-03-09T13:19:36</t>
  </si>
  <si>
    <t>Paige Johnson</t>
  </si>
  <si>
    <t>Clifford Thompson</t>
  </si>
  <si>
    <t>LVPF83085868884291</t>
  </si>
  <si>
    <t>2020-03-09T13:57:30</t>
  </si>
  <si>
    <t>Claire Duncan</t>
  </si>
  <si>
    <t>Shaun Fuller</t>
  </si>
  <si>
    <t>EDNU54768140145746</t>
  </si>
  <si>
    <t>2015-01-02T16:30:56</t>
  </si>
  <si>
    <t>2020-03-06T20:02:10</t>
  </si>
  <si>
    <t>Mary Davis</t>
  </si>
  <si>
    <t>Jay Hurst</t>
  </si>
  <si>
    <t>XPVZ80447104399027</t>
  </si>
  <si>
    <t>2020-03-09T14:40:20</t>
  </si>
  <si>
    <t>2020-03-09T12:55:52</t>
  </si>
  <si>
    <t>Mitchell Phillips-Nelson</t>
  </si>
  <si>
    <t>Andrew Noble</t>
  </si>
  <si>
    <t>PJSK30199375301200</t>
  </si>
  <si>
    <t>2008-06-09T00:00:00</t>
  </si>
  <si>
    <t>2020-03-06T19:57:51</t>
  </si>
  <si>
    <t>Bradley Hobbs</t>
  </si>
  <si>
    <t>Amelia Baker</t>
  </si>
  <si>
    <t>EFYZ76914267397054</t>
  </si>
  <si>
    <t>2018-05-23T00:00:00</t>
  </si>
  <si>
    <t>2020-03-09T12:56:51</t>
  </si>
  <si>
    <t>Rosie Hill</t>
  </si>
  <si>
    <t>Kate Fowler</t>
  </si>
  <si>
    <t>QCGM36311577613678</t>
  </si>
  <si>
    <t>2015-02-23T00:00:00</t>
  </si>
  <si>
    <t>2020-03-09T14:51:52</t>
  </si>
  <si>
    <t>2020-03-09T12:58:10</t>
  </si>
  <si>
    <t>Darren Carter</t>
  </si>
  <si>
    <t>Dr. Annette Pugh</t>
  </si>
  <si>
    <t>QWLQ59879545469164</t>
  </si>
  <si>
    <t>2019-07-05T00:00:00</t>
  </si>
  <si>
    <t>2020-03-09T12:59:18</t>
  </si>
  <si>
    <t>2020-03-09T13:00:32</t>
  </si>
  <si>
    <t>Martin Stevenson</t>
  </si>
  <si>
    <t>Dylan Fox</t>
  </si>
  <si>
    <t>RHIK25779763492499</t>
  </si>
  <si>
    <t>2018-12-20T00:00:00</t>
  </si>
  <si>
    <t>2020-03-09T13:20:51</t>
  </si>
  <si>
    <t>Ms. Amelia Bibi</t>
  </si>
  <si>
    <t>RQAO03022310793069</t>
  </si>
  <si>
    <t>2017-09-26T17:25:05</t>
  </si>
  <si>
    <t>2020-03-06T19:56:33</t>
  </si>
  <si>
    <t>Lesley Davies</t>
  </si>
  <si>
    <t>Ann Taylor</t>
  </si>
  <si>
    <t>VDNF42072559194655</t>
  </si>
  <si>
    <t>2019-07-15T00:00:00</t>
  </si>
  <si>
    <t>2020-03-09T13:59:54</t>
  </si>
  <si>
    <t>Dr. Bruce Franklin</t>
  </si>
  <si>
    <t>Shaun Walters-Hall</t>
  </si>
  <si>
    <t>OADY40356610466016</t>
  </si>
  <si>
    <t>2017-09-14T00:00:00</t>
  </si>
  <si>
    <t>2020-03-09T13:05:06</t>
  </si>
  <si>
    <t>Yvonne Parkin</t>
  </si>
  <si>
    <t>Tina Jones</t>
  </si>
  <si>
    <t>FSEX59648020524907</t>
  </si>
  <si>
    <t>2020-03-09T19:44:35</t>
  </si>
  <si>
    <t>Teresa Smith</t>
  </si>
  <si>
    <t>Toby Chambers</t>
  </si>
  <si>
    <t>ADUP83414500874428</t>
  </si>
  <si>
    <t>2018-07-06T00:00:00</t>
  </si>
  <si>
    <t>2020-03-09T13:07:42</t>
  </si>
  <si>
    <t>2020-03-06T18:57:49</t>
  </si>
  <si>
    <t>Mrs. Joyce Barker</t>
  </si>
  <si>
    <t>Mr. Shaun Gough</t>
  </si>
  <si>
    <t>GWNN57298476866847</t>
  </si>
  <si>
    <t>2009-01-13T00:00:00</t>
  </si>
  <si>
    <t>2020-03-06T19:16:57</t>
  </si>
  <si>
    <t>Dr. Stewart Griffiths</t>
  </si>
  <si>
    <t>Mrs. Sharon Scott</t>
  </si>
  <si>
    <t>BIRV61867047834185</t>
  </si>
  <si>
    <t>2013-01-28T00:00:00</t>
  </si>
  <si>
    <t>2020-03-06T20:02:59</t>
  </si>
  <si>
    <t>Nigel Norton</t>
  </si>
  <si>
    <t>Raymond Riley</t>
  </si>
  <si>
    <t>VQOG99021606807473</t>
  </si>
  <si>
    <t>2017-10-31T17:24:57</t>
  </si>
  <si>
    <t>2020-03-06T19:55:52</t>
  </si>
  <si>
    <t>Mr. Mathew Nash</t>
  </si>
  <si>
    <t>Mrs. Hilary Arnold</t>
  </si>
  <si>
    <t>SFHH02234493696839</t>
  </si>
  <si>
    <t>2011-01-28T00:00:00</t>
  </si>
  <si>
    <t>2020-03-09T14:43:35</t>
  </si>
  <si>
    <t>Ms. Jane Bentley</t>
  </si>
  <si>
    <t>Louis Stevens</t>
  </si>
  <si>
    <t>YWIC65107694216011</t>
  </si>
  <si>
    <t>2020-03-09T20:35:58</t>
  </si>
  <si>
    <t>Andrea Barnett-Taylor</t>
  </si>
  <si>
    <t>Dr. Eleanor Holland</t>
  </si>
  <si>
    <t>BFLH58480419273519</t>
  </si>
  <si>
    <t>2015-09-24T00:00:00</t>
  </si>
  <si>
    <t>2020-03-09T20:53:30</t>
  </si>
  <si>
    <t>Natasha Butler</t>
  </si>
  <si>
    <t>Carly Dixon</t>
  </si>
  <si>
    <t>DATA96883497659802</t>
  </si>
  <si>
    <t>2016-05-11T00:00:00</t>
  </si>
  <si>
    <t>2020-03-09T20:53:57</t>
  </si>
  <si>
    <t>Sarah Kaur</t>
  </si>
  <si>
    <t>Rachael Palmer</t>
  </si>
  <si>
    <t>XYKZ59083891118628</t>
  </si>
  <si>
    <t>2019-04-03T00:00:00</t>
  </si>
  <si>
    <t>Bethany Hayward</t>
  </si>
  <si>
    <t>Jack Brennan</t>
  </si>
  <si>
    <t>ZCEW80546726689093</t>
  </si>
  <si>
    <t>2013-06-19T17:15:51</t>
  </si>
  <si>
    <t>2020-03-09T20:59:20</t>
  </si>
  <si>
    <t>Ms. Eleanor Gough</t>
  </si>
  <si>
    <t>Terence Oliver</t>
  </si>
  <si>
    <t>JNVM09238949843484</t>
  </si>
  <si>
    <t>2015-02-27T17:17:52</t>
  </si>
  <si>
    <t>Andrea Donnelly</t>
  </si>
  <si>
    <t>Liam Harper</t>
  </si>
  <si>
    <t>YUOY26007213593673</t>
  </si>
  <si>
    <t>2019-07-03T15:15:39</t>
  </si>
  <si>
    <t>2020-03-10T14:22:21</t>
  </si>
  <si>
    <t>Beverley Booth</t>
  </si>
  <si>
    <t>QHJZ11180679491415</t>
  </si>
  <si>
    <t>2018-06-20T17:26:26</t>
  </si>
  <si>
    <t>2020-03-10T17:41:36</t>
  </si>
  <si>
    <t>Suzanne Smith</t>
  </si>
  <si>
    <t>Marian Day</t>
  </si>
  <si>
    <t>AVAO63044598911311</t>
  </si>
  <si>
    <t>2019-12-17T00:00:00</t>
  </si>
  <si>
    <t>2020-03-09T19:34:56</t>
  </si>
  <si>
    <t>Dr. Jacob Walsh</t>
  </si>
  <si>
    <t>Dr. Joyce Atkins</t>
  </si>
  <si>
    <t>MXRY81483989898276</t>
  </si>
  <si>
    <t>2018-05-22T00:00:00</t>
  </si>
  <si>
    <t>2020-03-10T13:51:48</t>
  </si>
  <si>
    <t>Paul Fuller-Patel</t>
  </si>
  <si>
    <t>HRQR75558519638875</t>
  </si>
  <si>
    <t>2009-12-11T00:00:00</t>
  </si>
  <si>
    <t>2020-03-09T14:41:45</t>
  </si>
  <si>
    <t>2020-03-10T12:00:23</t>
  </si>
  <si>
    <t>Mr. Connor Jackson</t>
  </si>
  <si>
    <t>Patricia Bennett</t>
  </si>
  <si>
    <t>PGKA25695006349187</t>
  </si>
  <si>
    <t>2018-06-25T17:26:23</t>
  </si>
  <si>
    <t>2020-03-10T12:04:41</t>
  </si>
  <si>
    <t>2020-03-10T12:02:14</t>
  </si>
  <si>
    <t>Joe Burke</t>
  </si>
  <si>
    <t>Lucy Whitehead</t>
  </si>
  <si>
    <t>AANH69260102434077</t>
  </si>
  <si>
    <t>2012-04-17T00:00:00</t>
  </si>
  <si>
    <t>2020-03-10T13:49:24</t>
  </si>
  <si>
    <t>Mrs. Mary Baker</t>
  </si>
  <si>
    <t>Louis Lowe</t>
  </si>
  <si>
    <t>LAAC67858737827267</t>
  </si>
  <si>
    <t>2017-09-15T09:37:41</t>
  </si>
  <si>
    <t>Gregory Bradley-Higgins</t>
  </si>
  <si>
    <t>Mathew Kerr</t>
  </si>
  <si>
    <t>QOZV27414989607321</t>
  </si>
  <si>
    <t>2020-09-17T00:00:00</t>
  </si>
  <si>
    <t>Kerry Humphries</t>
  </si>
  <si>
    <t>Ms. Jodie Ward</t>
  </si>
  <si>
    <t>YLVP72972521992420</t>
  </si>
  <si>
    <t>2019-07-29T18:13:06</t>
  </si>
  <si>
    <t>2020-03-09T19:35:58</t>
  </si>
  <si>
    <t>Dr. Andrea Dickinson</t>
  </si>
  <si>
    <t>Dale Smith</t>
  </si>
  <si>
    <t>TUVV06426001903952</t>
  </si>
  <si>
    <t>2019-01-31T00:00:00</t>
  </si>
  <si>
    <t>2020-03-10T14:26:00</t>
  </si>
  <si>
    <t>Lewis Gray</t>
  </si>
  <si>
    <t>Roy Parkin</t>
  </si>
  <si>
    <t>IAMI10127645829016</t>
  </si>
  <si>
    <t>2013-08-09T00:00:00</t>
  </si>
  <si>
    <t>2020-03-10T14:26:40</t>
  </si>
  <si>
    <t>Amelia Cross</t>
  </si>
  <si>
    <t>Leon Woodward</t>
  </si>
  <si>
    <t>RLQT25307137042072</t>
  </si>
  <si>
    <t>2017-09-04T00:00:00</t>
  </si>
  <si>
    <t>2020-03-09T20:40:17</t>
  </si>
  <si>
    <t>John Harris</t>
  </si>
  <si>
    <t>Danielle Baker</t>
  </si>
  <si>
    <t>TOLX82941985553979</t>
  </si>
  <si>
    <t>2017-10-31T00:00:00</t>
  </si>
  <si>
    <t>2020-03-09T19:37:01</t>
  </si>
  <si>
    <t>Mr. Shaun Collier</t>
  </si>
  <si>
    <t>Beverley Marshall-Archer</t>
  </si>
  <si>
    <t>KMLG38110620543561</t>
  </si>
  <si>
    <t>2019-08-29T00:00:00</t>
  </si>
  <si>
    <t>2020-03-10T14:34:25</t>
  </si>
  <si>
    <t>Georgina Hughes</t>
  </si>
  <si>
    <t>Andrew Clarke</t>
  </si>
  <si>
    <t>NBPU45852140681127</t>
  </si>
  <si>
    <t>2017-07-07T00:00:00</t>
  </si>
  <si>
    <t>2020-03-10T18:14:32</t>
  </si>
  <si>
    <t>Ms. Margaret Skinner</t>
  </si>
  <si>
    <t>Connor Barker-Taylor</t>
  </si>
  <si>
    <t>AWJU62480001134871</t>
  </si>
  <si>
    <t>2018-11-27T00:00:00</t>
  </si>
  <si>
    <t>2020-03-10T18:12:55</t>
  </si>
  <si>
    <t>Alan Barrett-Ali</t>
  </si>
  <si>
    <t>Amy Adams</t>
  </si>
  <si>
    <t>YUCO23462469417077</t>
  </si>
  <si>
    <t>2015-10-05T00:00:00</t>
  </si>
  <si>
    <t>2020-03-09T20:43:06</t>
  </si>
  <si>
    <t>Ms. Diana Rose</t>
  </si>
  <si>
    <t>Christian Hawkins-Bentley</t>
  </si>
  <si>
    <t>IMCM05865046111486</t>
  </si>
  <si>
    <t>2020-03-10T17:42:34</t>
  </si>
  <si>
    <t>Joanna Haynes</t>
  </si>
  <si>
    <t>Victor Townsend</t>
  </si>
  <si>
    <t>QWSS53576678863410</t>
  </si>
  <si>
    <t>2018-03-29T00:00:00</t>
  </si>
  <si>
    <t>2020-03-10T14:28:07</t>
  </si>
  <si>
    <t>Danny Collins</t>
  </si>
  <si>
    <t>Malcolm Wells</t>
  </si>
  <si>
    <t>VQVH44683457697256</t>
  </si>
  <si>
    <t>2010-12-07T00:00:00</t>
  </si>
  <si>
    <t>2020-03-10T18:46:14</t>
  </si>
  <si>
    <t>Janet Cooper</t>
  </si>
  <si>
    <t>Lydia Nash</t>
  </si>
  <si>
    <t>IMYP88627034199863</t>
  </si>
  <si>
    <t>2017-10-25T17:10:38</t>
  </si>
  <si>
    <t>2020-03-10T18:20:42</t>
  </si>
  <si>
    <t>Ms. Deborah Reed</t>
  </si>
  <si>
    <t>Brenda Jones</t>
  </si>
  <si>
    <t>GCDR26237694041913</t>
  </si>
  <si>
    <t>2010-03-31T00:00:00</t>
  </si>
  <si>
    <t>2020-03-10T18:23:41</t>
  </si>
  <si>
    <t>Albert Hill</t>
  </si>
  <si>
    <t>Linda Thomas</t>
  </si>
  <si>
    <t>VSLM66418617734433</t>
  </si>
  <si>
    <t>2018-10-16T09:01:47</t>
  </si>
  <si>
    <t>2020-03-09T19:41:13</t>
  </si>
  <si>
    <t>Ruth Lynch</t>
  </si>
  <si>
    <t>Nicola King</t>
  </si>
  <si>
    <t>QHMT73691016221845</t>
  </si>
  <si>
    <t>2006-06-05T00:00:00</t>
  </si>
  <si>
    <t>2020-03-10T18:44:13</t>
  </si>
  <si>
    <t>2020-03-10T17:44:35</t>
  </si>
  <si>
    <t>2020-03-10T14:36:42</t>
  </si>
  <si>
    <t>Mr. Alan Davidson</t>
  </si>
  <si>
    <t>XZGK92618682335781</t>
  </si>
  <si>
    <t>2018-10-05T00:00:00</t>
  </si>
  <si>
    <t>2020-03-10T15:04:46</t>
  </si>
  <si>
    <t>Jacob Stevens</t>
  </si>
  <si>
    <t>Dr. Sally Armstrong</t>
  </si>
  <si>
    <t>BCZF53441107186270</t>
  </si>
  <si>
    <t>2020-03-10T18:48:13</t>
  </si>
  <si>
    <t>Dr. Jake Robinson</t>
  </si>
  <si>
    <t>Mr. Kevin Lee</t>
  </si>
  <si>
    <t>VDJL78696599252677</t>
  </si>
  <si>
    <t>2015-01-12T00:00:00</t>
  </si>
  <si>
    <t>2020-03-10T17:45:39</t>
  </si>
  <si>
    <t>Miss Janice Black</t>
  </si>
  <si>
    <t>Leanne Smith</t>
  </si>
  <si>
    <t>GXNH69364472657862</t>
  </si>
  <si>
    <t>2017-01-23T00:00:00</t>
  </si>
  <si>
    <t>2020-03-10T18:33:09</t>
  </si>
  <si>
    <t>Stanley Walker</t>
  </si>
  <si>
    <t>Mary Harrison</t>
  </si>
  <si>
    <t>TKER72373391424695</t>
  </si>
  <si>
    <t>2016-06-15T00:00:00</t>
  </si>
  <si>
    <t>2020-03-10T18:34:21</t>
  </si>
  <si>
    <t>Dr. Danny Dawson</t>
  </si>
  <si>
    <t>Billy Davies-Shaw</t>
  </si>
  <si>
    <t>NHQT10630036765079</t>
  </si>
  <si>
    <t>2017-01-16T11:29:03</t>
  </si>
  <si>
    <t>2020-03-10T18:13:20</t>
  </si>
  <si>
    <t>Michael Ali</t>
  </si>
  <si>
    <t>Yvonne Garner</t>
  </si>
  <si>
    <t>WNMF23294348311972</t>
  </si>
  <si>
    <t>2019-11-01T00:00:00</t>
  </si>
  <si>
    <t>2020-03-10T17:42:53</t>
  </si>
  <si>
    <t>Miss Kelly Robinson</t>
  </si>
  <si>
    <t>Donald Bailey-Owens</t>
  </si>
  <si>
    <t>OQTI08035416147947</t>
  </si>
  <si>
    <t>2020-03-10T15:05:21</t>
  </si>
  <si>
    <t>Lydia Ford</t>
  </si>
  <si>
    <t>Martyn Lloyd</t>
  </si>
  <si>
    <t>VJBN45403706069972</t>
  </si>
  <si>
    <t>2011-01-11T00:00:00</t>
  </si>
  <si>
    <t>2020-03-10T18:50:17</t>
  </si>
  <si>
    <t>Shirley Lowe</t>
  </si>
  <si>
    <t>Miss Charlotte Williams</t>
  </si>
  <si>
    <t>CZVI32324183545921</t>
  </si>
  <si>
    <t>2020-03-10T15:06:29</t>
  </si>
  <si>
    <t>Stewart Thomas</t>
  </si>
  <si>
    <t>GMAP36765636773687</t>
  </si>
  <si>
    <t>2018-08-29T00:00:00</t>
  </si>
  <si>
    <t>2020-03-10T18:15:07</t>
  </si>
  <si>
    <t>Jason Graham</t>
  </si>
  <si>
    <t>Mr. Elliot Powell</t>
  </si>
  <si>
    <t>ZJQY19089714670406</t>
  </si>
  <si>
    <t>2006-08-01T00:00:00</t>
  </si>
  <si>
    <t>2020-03-10T15:07:05</t>
  </si>
  <si>
    <t>Ms. Eleanor Begum</t>
  </si>
  <si>
    <t>Mr. Arthur Thompson</t>
  </si>
  <si>
    <t>GVKA06401152298589</t>
  </si>
  <si>
    <t>2012-03-15T00:00:00</t>
  </si>
  <si>
    <t>2020-03-10T17:49:42</t>
  </si>
  <si>
    <t>Elaine Thompson</t>
  </si>
  <si>
    <t>Marian Mitchell</t>
  </si>
  <si>
    <t>JFIK59265876380734</t>
  </si>
  <si>
    <t>2006-03-24T00:00:00</t>
  </si>
  <si>
    <t>2020-03-10T18:58:38</t>
  </si>
  <si>
    <t>2020-03-10T17:46:25</t>
  </si>
  <si>
    <t>Jean Sinclair</t>
  </si>
  <si>
    <t>Claire Gregory</t>
  </si>
  <si>
    <t>NJTX18611032753224</t>
  </si>
  <si>
    <t>2011-09-20T00:00:00</t>
  </si>
  <si>
    <t>2020-03-11T14:18:47</t>
  </si>
  <si>
    <t>Nicholas Richardson</t>
  </si>
  <si>
    <t>Ricky Fraser</t>
  </si>
  <si>
    <t>GFFP53341113541195</t>
  </si>
  <si>
    <t>2006-03-15T15:05:10</t>
  </si>
  <si>
    <t>2020-03-10T19:05:23</t>
  </si>
  <si>
    <t>Miss Sandra Gray</t>
  </si>
  <si>
    <t>Dr. Bradley Hartley</t>
  </si>
  <si>
    <t>PWRQ58351485648260</t>
  </si>
  <si>
    <t>2019-11-21T17:27:45</t>
  </si>
  <si>
    <t>2020-03-10T14:41:04</t>
  </si>
  <si>
    <t>Alan Cook</t>
  </si>
  <si>
    <t>Dennis Saunders</t>
  </si>
  <si>
    <t>MAVD74142590001725</t>
  </si>
  <si>
    <t>2017-10-09T17:25:00</t>
  </si>
  <si>
    <t>2020-03-11T14:19:25</t>
  </si>
  <si>
    <t>Hilary Hill</t>
  </si>
  <si>
    <t>Dr. Andrew Jones</t>
  </si>
  <si>
    <t>ABWE02521287774046</t>
  </si>
  <si>
    <t>2019-08-16T00:00:00</t>
  </si>
  <si>
    <t>2020-03-11T19:39:42</t>
  </si>
  <si>
    <t>2020-03-11T14:20:38</t>
  </si>
  <si>
    <t>Dr. Georgina Carpenter</t>
  </si>
  <si>
    <t>Cheryl Kent</t>
  </si>
  <si>
    <t>QZVR56016894332795</t>
  </si>
  <si>
    <t>2020-03-10T17:56:00</t>
  </si>
  <si>
    <t>2020-03-11T20:01:19</t>
  </si>
  <si>
    <t>2020-03-10T19:07:24</t>
  </si>
  <si>
    <t>Dr. Beverley Wilkinson</t>
  </si>
  <si>
    <t>Dr. Lindsey Evans</t>
  </si>
  <si>
    <t>LDMF27027173426163</t>
  </si>
  <si>
    <t>2018-10-23T00:00:00</t>
  </si>
  <si>
    <t>2020-03-10T14:53:54</t>
  </si>
  <si>
    <t>Dr. Geoffrey Smith</t>
  </si>
  <si>
    <t>Abdul Edwards</t>
  </si>
  <si>
    <t>XPSZ84049655414524</t>
  </si>
  <si>
    <t>2014-09-22T00:00:00</t>
  </si>
  <si>
    <t>2020-03-10T14:42:18</t>
  </si>
  <si>
    <t>Lucy Gray</t>
  </si>
  <si>
    <t>Ben Brown</t>
  </si>
  <si>
    <t>LWZN28492640038620</t>
  </si>
  <si>
    <t>2020-03-11T00:00:00</t>
  </si>
  <si>
    <t>2020-03-11T14:44:41</t>
  </si>
  <si>
    <t>Maria Dodd</t>
  </si>
  <si>
    <t>Stewart Robinson</t>
  </si>
  <si>
    <t>XMKU54502851595177</t>
  </si>
  <si>
    <t>2011-09-15T00:00:00</t>
  </si>
  <si>
    <t>2020-03-11T14:45:11</t>
  </si>
  <si>
    <t>Philip Parker</t>
  </si>
  <si>
    <t>Victoria White</t>
  </si>
  <si>
    <t>AFBC26520308021503</t>
  </si>
  <si>
    <t>2006-06-08T00:00:00</t>
  </si>
  <si>
    <t>2020-03-10T15:08:56</t>
  </si>
  <si>
    <t>FVNC08160000412862</t>
  </si>
  <si>
    <t>Sally Peters</t>
  </si>
  <si>
    <t>Mitchell Williams</t>
  </si>
  <si>
    <t>LUHP53996818321790</t>
  </si>
  <si>
    <t>2012-02-10T00:00:00</t>
  </si>
  <si>
    <t>2020-03-10T15:09:21</t>
  </si>
  <si>
    <t>Robert Roberts</t>
  </si>
  <si>
    <t>Hilary Mitchell-Allen</t>
  </si>
  <si>
    <t>YEUG08021484751707</t>
  </si>
  <si>
    <t>2013-10-25T11:31:15</t>
  </si>
  <si>
    <t>2020-03-10T15:07:53</t>
  </si>
  <si>
    <t>Katy Clayton</t>
  </si>
  <si>
    <t>RMVC86087114809695</t>
  </si>
  <si>
    <t>2020-03-10T19:03:58</t>
  </si>
  <si>
    <t>2020-03-10T17:46:18</t>
  </si>
  <si>
    <t>2020-03-11T15:39:50</t>
  </si>
  <si>
    <t>Jane Collins</t>
  </si>
  <si>
    <t>Katy Holmes</t>
  </si>
  <si>
    <t>LPUT85415010932286</t>
  </si>
  <si>
    <t>2013-06-26T00:00:00</t>
  </si>
  <si>
    <t>2020-03-10T15:08:22</t>
  </si>
  <si>
    <t>2020-03-10T15:09:39</t>
  </si>
  <si>
    <t>2020-03-10T19:06:01</t>
  </si>
  <si>
    <t>2020-03-10T19:06:44</t>
  </si>
  <si>
    <t>2020-03-11T14:47:47</t>
  </si>
  <si>
    <t>Marilyn Williams</t>
  </si>
  <si>
    <t>Marie Harding</t>
  </si>
  <si>
    <t>TXTO74383490945715</t>
  </si>
  <si>
    <t>Dominic Crawford</t>
  </si>
  <si>
    <t>Mr. Vincent Ellis</t>
  </si>
  <si>
    <t>DVIH23999077329746</t>
  </si>
  <si>
    <t>2017-02-16T00:00:00</t>
  </si>
  <si>
    <t>2001-01-31T02:00:00</t>
  </si>
  <si>
    <t>2020-03-11T15:52:37</t>
  </si>
  <si>
    <t>Dr. Mandy Curtis</t>
  </si>
  <si>
    <t>Stacey Holden</t>
  </si>
  <si>
    <t>HNJY11151368189856</t>
  </si>
  <si>
    <t>2019-02-04T15:06:38</t>
  </si>
  <si>
    <t>2020-03-11T14:52:49</t>
  </si>
  <si>
    <t>Dr. Ian Wall</t>
  </si>
  <si>
    <t>Mr. Peter Browne</t>
  </si>
  <si>
    <t>AFUR51263585195474</t>
  </si>
  <si>
    <t>2020-03-11T14:53:28</t>
  </si>
  <si>
    <t>Geoffrey Clements</t>
  </si>
  <si>
    <t>Gerard Stevens</t>
  </si>
  <si>
    <t>ZILW65506761735181</t>
  </si>
  <si>
    <t>2016-09-08T00:00:00</t>
  </si>
  <si>
    <t>2020-03-11T14:54:09</t>
  </si>
  <si>
    <t>Susan Stevens</t>
  </si>
  <si>
    <t>Jemma Nolan</t>
  </si>
  <si>
    <t>FWSN85895789930087</t>
  </si>
  <si>
    <t>2018-04-06T00:00:00</t>
  </si>
  <si>
    <t>2020-03-11T14:54:45</t>
  </si>
  <si>
    <t>Robin Connor-Shepherd</t>
  </si>
  <si>
    <t>Peter Robson</t>
  </si>
  <si>
    <t>ROMY45731408997717</t>
  </si>
  <si>
    <t>2020-03-11T14:55:41</t>
  </si>
  <si>
    <t>Mr. Ashley Peters</t>
  </si>
  <si>
    <t>Paige Mitchell-Davis</t>
  </si>
  <si>
    <t>GWIJ59030969384813</t>
  </si>
  <si>
    <t>2018-04-03T00:00:00</t>
  </si>
  <si>
    <t>2020-03-11T14:57:09</t>
  </si>
  <si>
    <t>Amelia Jones</t>
  </si>
  <si>
    <t>Sara Clarke</t>
  </si>
  <si>
    <t>EQAQ69302446056720</t>
  </si>
  <si>
    <t>2018-05-29T00:00:00</t>
  </si>
  <si>
    <t>2020-03-11T14:57:40</t>
  </si>
  <si>
    <t>Russell Hughes</t>
  </si>
  <si>
    <t>Declan Smith</t>
  </si>
  <si>
    <t>KIYS12187875910115</t>
  </si>
  <si>
    <t>2012-12-27T00:00:00</t>
  </si>
  <si>
    <t>2020-03-10T17:48:24</t>
  </si>
  <si>
    <t>Gail Turner</t>
  </si>
  <si>
    <t>Rachael Moore-Williams</t>
  </si>
  <si>
    <t>VNTK70372109170854</t>
  </si>
  <si>
    <t>2007-10-01T00:00:00</t>
  </si>
  <si>
    <t>2020-03-11T14:58:31</t>
  </si>
  <si>
    <t>Luke Reid</t>
  </si>
  <si>
    <t>Dr. Charles Thompson</t>
  </si>
  <si>
    <t>VKPO14711480790635</t>
  </si>
  <si>
    <t>2009-09-17T00:00:00</t>
  </si>
  <si>
    <t>2020-03-11T15:38:32</t>
  </si>
  <si>
    <t>Dr. Jeffrey Riley</t>
  </si>
  <si>
    <t>Andrew Rhodes</t>
  </si>
  <si>
    <t>LVSP73316539709194</t>
  </si>
  <si>
    <t>2019-07-16T00:00:00</t>
  </si>
  <si>
    <t>2020-03-11T14:59:08</t>
  </si>
  <si>
    <t>Mrs. Sheila Morris</t>
  </si>
  <si>
    <t>Dr. Callum Stevens</t>
  </si>
  <si>
    <t>GGUN14250793034191</t>
  </si>
  <si>
    <t>2013-12-11T00:00:00</t>
  </si>
  <si>
    <t>2020-03-11T15:03:38</t>
  </si>
  <si>
    <t>Douglas Taylor</t>
  </si>
  <si>
    <t>Dale Lowe</t>
  </si>
  <si>
    <t>JXCH36268697453955</t>
  </si>
  <si>
    <t>2014-02-21T00:00:00</t>
  </si>
  <si>
    <t>2020-03-11T15:07:40</t>
  </si>
  <si>
    <t>Marcus Hale</t>
  </si>
  <si>
    <t>Amanda Thomas</t>
  </si>
  <si>
    <t>YHMX38406630146130</t>
  </si>
  <si>
    <t>2020-03-11T15:08:45</t>
  </si>
  <si>
    <t>Connor Potts</t>
  </si>
  <si>
    <t>Joel Wilkinson</t>
  </si>
  <si>
    <t>MINW60161086106068</t>
  </si>
  <si>
    <t>2018-04-27T00:00:00</t>
  </si>
  <si>
    <t>2020-03-11T15:09:36</t>
  </si>
  <si>
    <t>Martyn Jones-Smart</t>
  </si>
  <si>
    <t>Marion Cook</t>
  </si>
  <si>
    <t>UPWH52587199791036</t>
  </si>
  <si>
    <t>2019-03-22T00:00:00</t>
  </si>
  <si>
    <t>2020-03-11T15:10:08</t>
  </si>
  <si>
    <t>Janet Cooper-Smith</t>
  </si>
  <si>
    <t>Fiona Noble</t>
  </si>
  <si>
    <t>JLOI58063075571788</t>
  </si>
  <si>
    <t>2007-01-11T00:00:00</t>
  </si>
  <si>
    <t>2020-03-10T19:19:51</t>
  </si>
  <si>
    <t>Rebecca Read</t>
  </si>
  <si>
    <t>Dorothy Brown</t>
  </si>
  <si>
    <t>SOWE19019998848591</t>
  </si>
  <si>
    <t>2006-06-29T00:00:00</t>
  </si>
  <si>
    <t>2020-03-11T15:11:45</t>
  </si>
  <si>
    <t>2020-03-11T15:12:36</t>
  </si>
  <si>
    <t>2020-03-11T15:14:40</t>
  </si>
  <si>
    <t>2020-03-11T15:47:38</t>
  </si>
  <si>
    <t>2020-03-11T15:15:13</t>
  </si>
  <si>
    <t>2020-03-10T19:29:23</t>
  </si>
  <si>
    <t>Miss Zoe Sinclair</t>
  </si>
  <si>
    <t>Kimberley George</t>
  </si>
  <si>
    <t>SYZZ38193823169319</t>
  </si>
  <si>
    <t>2018-11-14T00:00:00</t>
  </si>
  <si>
    <t>2020-01-31T00:00:00</t>
  </si>
  <si>
    <t>2020-03-11T15:20:43</t>
  </si>
  <si>
    <t>2020-03-11T15:27:38</t>
  </si>
  <si>
    <t>2020-03-11T19:36:54</t>
  </si>
  <si>
    <t>2020-03-10T21:03:02</t>
  </si>
  <si>
    <t>Kelly Hamilton</t>
  </si>
  <si>
    <t>Dr. Denis Patel</t>
  </si>
  <si>
    <t>FNAF00512448484801</t>
  </si>
  <si>
    <t>2018-05-16T00:00:00</t>
  </si>
  <si>
    <t>2020-03-11T15:29:16</t>
  </si>
  <si>
    <t>2020-03-11T15:30:03</t>
  </si>
  <si>
    <t>2020-03-11T15:30:44</t>
  </si>
  <si>
    <t>2020-03-11T15:31:48</t>
  </si>
  <si>
    <t>Carole Evans</t>
  </si>
  <si>
    <t>Joan Smith</t>
  </si>
  <si>
    <t>KQCB71551658170467</t>
  </si>
  <si>
    <t>2019-04-11T15:21:37</t>
  </si>
  <si>
    <t>2020-03-11T16:06:45</t>
  </si>
  <si>
    <t>Alexander Edwards</t>
  </si>
  <si>
    <t>Heather Yates</t>
  </si>
  <si>
    <t>JLZG54601550727377</t>
  </si>
  <si>
    <t>2018-09-26T10:40:15</t>
  </si>
  <si>
    <t>2020-03-11T15:32:27</t>
  </si>
  <si>
    <t>2020-03-11T15:33:05</t>
  </si>
  <si>
    <t>Hollie Day</t>
  </si>
  <si>
    <t>Lawrence Nicholson</t>
  </si>
  <si>
    <t>FGWD68561179713100</t>
  </si>
  <si>
    <t>2020-03-11T15:34:09</t>
  </si>
  <si>
    <t>Dr. Aaron Bell</t>
  </si>
  <si>
    <t>Alison Green</t>
  </si>
  <si>
    <t>FNCP69959639206132</t>
  </si>
  <si>
    <t>2017-08-23T00:00:00</t>
  </si>
  <si>
    <t>2020-03-11T16:27:34</t>
  </si>
  <si>
    <t>Dr. Samantha Stephens</t>
  </si>
  <si>
    <t>Jane Norris</t>
  </si>
  <si>
    <t>HVPW10874954241689</t>
  </si>
  <si>
    <t>2020-01-20T00:00:00</t>
  </si>
  <si>
    <t>Carly Brown</t>
  </si>
  <si>
    <t>Mr. Bryan Johnson</t>
  </si>
  <si>
    <t>KNRI12225473456932</t>
  </si>
  <si>
    <t>2020-03-11T19:31:02</t>
  </si>
  <si>
    <t>Amy Thomas</t>
  </si>
  <si>
    <t>Julia Charlton</t>
  </si>
  <si>
    <t>OZZL67412627954352</t>
  </si>
  <si>
    <t>2015-06-03T00:00:00</t>
  </si>
  <si>
    <t>2020-03-11T18:47:23</t>
  </si>
  <si>
    <t>Gordon Hartley</t>
  </si>
  <si>
    <t>Joe Knight</t>
  </si>
  <si>
    <t>FHUH71392041503586</t>
  </si>
  <si>
    <t>2015-09-17T00:00:00</t>
  </si>
  <si>
    <t>2020-03-11T15:43:26</t>
  </si>
  <si>
    <t>2020-03-11T19:05:58</t>
  </si>
  <si>
    <t>2020-03-11T19:08:42</t>
  </si>
  <si>
    <t>Dr. Harry Kemp</t>
  </si>
  <si>
    <t>Danielle Gordon</t>
  </si>
  <si>
    <t>JPPK37265047897910</t>
  </si>
  <si>
    <t>2015-03-31T00:00:00</t>
  </si>
  <si>
    <t>2020-03-11T18:47:56</t>
  </si>
  <si>
    <t>Rebecca Owens</t>
  </si>
  <si>
    <t>FAKY86865982616790</t>
  </si>
  <si>
    <t>2019-11-29T09:27:28</t>
  </si>
  <si>
    <t>2020-03-11T18:50:18</t>
  </si>
  <si>
    <t>Dr. Vincent Waters</t>
  </si>
  <si>
    <t>NPPF04187613832211</t>
  </si>
  <si>
    <t>2020-03-11T18:51:13</t>
  </si>
  <si>
    <t>Kayleigh Jones-Akhtar</t>
  </si>
  <si>
    <t>KCOZ51360838527042</t>
  </si>
  <si>
    <t>2015-05-26T00:00:00</t>
  </si>
  <si>
    <t>2020-03-11T18:51:54</t>
  </si>
  <si>
    <t>Ben Newman</t>
  </si>
  <si>
    <t>Mrs. Anne Taylor</t>
  </si>
  <si>
    <t>MLMI04693402902226</t>
  </si>
  <si>
    <t>2015-09-30T00:00:00</t>
  </si>
  <si>
    <t>2020-03-11T18:52:46</t>
  </si>
  <si>
    <t>Jane Cooper-Edwards</t>
  </si>
  <si>
    <t>Nigel Smith</t>
  </si>
  <si>
    <t>PQBR36866471060746</t>
  </si>
  <si>
    <t>2013-06-12T00:00:00</t>
  </si>
  <si>
    <t>2020-03-11T19:00:26</t>
  </si>
  <si>
    <t>Mrs. Frances Thomas</t>
  </si>
  <si>
    <t>Carolyn Hunter</t>
  </si>
  <si>
    <t>TQNA78512384585352</t>
  </si>
  <si>
    <t>2020-03-11T19:09:48</t>
  </si>
  <si>
    <t>Eric Hill-Higgins</t>
  </si>
  <si>
    <t>Chloe Chapman</t>
  </si>
  <si>
    <t>AWLB59487092897674</t>
  </si>
  <si>
    <t>2010-12-09T00:00:00</t>
  </si>
  <si>
    <t>2020-03-11T19:13:10</t>
  </si>
  <si>
    <t>Heather Smart</t>
  </si>
  <si>
    <t>Jayne Kaur</t>
  </si>
  <si>
    <t>YEAY83878257818069</t>
  </si>
  <si>
    <t>2020-03-11T18:55:19</t>
  </si>
  <si>
    <t>Kyle Roberts</t>
  </si>
  <si>
    <t>Beth Arnold</t>
  </si>
  <si>
    <t>LKNT05746408972171</t>
  </si>
  <si>
    <t>2020-03-11T18:59:42</t>
  </si>
  <si>
    <t>Douglas Ball</t>
  </si>
  <si>
    <t>Mrs. Barbara Shah</t>
  </si>
  <si>
    <t>ESPB41803564600697</t>
  </si>
  <si>
    <t>Dr. Mohamed Bentley</t>
  </si>
  <si>
    <t>Patricia Williams</t>
  </si>
  <si>
    <t>PIYO52941322698631</t>
  </si>
  <si>
    <t>2013-12-27T16:40:57</t>
  </si>
  <si>
    <t>2020-03-11T19:14:25</t>
  </si>
  <si>
    <t>2020-03-11T19:32:05</t>
  </si>
  <si>
    <t>2020-03-11T18:53:55</t>
  </si>
  <si>
    <t>2020-03-11T19:33:15</t>
  </si>
  <si>
    <t>2020-03-11T19:34:35</t>
  </si>
  <si>
    <t>2020-03-11T19:47:31</t>
  </si>
  <si>
    <t>Kyle Bird</t>
  </si>
  <si>
    <t>Sylvia Andrews</t>
  </si>
  <si>
    <t>MHUJ99594907069484</t>
  </si>
  <si>
    <t>2014-11-12T00:00:00</t>
  </si>
  <si>
    <t>2020-03-12T13:32:07</t>
  </si>
  <si>
    <t>Richard Atkinson</t>
  </si>
  <si>
    <t>Mr. Tony Kelly</t>
  </si>
  <si>
    <t>HOJE17241095282848</t>
  </si>
  <si>
    <t>2006-04-24T00:00:00</t>
  </si>
  <si>
    <t>2020-03-12T17:21:57</t>
  </si>
  <si>
    <t>2020-03-12T17:24:12</t>
  </si>
  <si>
    <t>Mr. Garry Chamberlain</t>
  </si>
  <si>
    <t>Mary Rose</t>
  </si>
  <si>
    <t>NVLF96382975766740</t>
  </si>
  <si>
    <t>2015-11-13T00:00:00</t>
  </si>
  <si>
    <t>2020-03-12T18:19:00</t>
  </si>
  <si>
    <t>2020-03-11T20:28:23</t>
  </si>
  <si>
    <t>Terry King-Brown</t>
  </si>
  <si>
    <t>Leslie Smith</t>
  </si>
  <si>
    <t>SJWK90115301924947</t>
  </si>
  <si>
    <t>2020-03-12T17:25:12</t>
  </si>
  <si>
    <t>Dr. Roy Payne</t>
  </si>
  <si>
    <t>Jeffrey Johnson</t>
  </si>
  <si>
    <t>BSOD26119656498206</t>
  </si>
  <si>
    <t>2020-03-12T18:15:32</t>
  </si>
  <si>
    <t>Lesley Wilson</t>
  </si>
  <si>
    <t>Frank Wilson</t>
  </si>
  <si>
    <t>OUBE42717108086325</t>
  </si>
  <si>
    <t>2006-06-23T00:00:00</t>
  </si>
  <si>
    <t>2020-03-12T18:16:33</t>
  </si>
  <si>
    <t>Joel Barker</t>
  </si>
  <si>
    <t>Alexandra Booth</t>
  </si>
  <si>
    <t>NDQY08382482766970</t>
  </si>
  <si>
    <t>2019-09-24T00:00:00</t>
  </si>
  <si>
    <t>Stewart Phillips</t>
  </si>
  <si>
    <t>Christian Ross</t>
  </si>
  <si>
    <t>YVKR53781578159792</t>
  </si>
  <si>
    <t>2018-04-12T00:00:00</t>
  </si>
  <si>
    <t>2020-03-13T15:09:38</t>
  </si>
  <si>
    <t>Mrs. Jenna Joyce</t>
  </si>
  <si>
    <t>UCNC98263238095494</t>
  </si>
  <si>
    <t>2017-12-05T00:00:00</t>
  </si>
  <si>
    <t>2020-03-12T18:21:05</t>
  </si>
  <si>
    <t>Gareth Bradley-Thornton</t>
  </si>
  <si>
    <t>Dr. Terence Clark</t>
  </si>
  <si>
    <t>QUJR03976264087012</t>
  </si>
  <si>
    <t>2020-03-12T18:17:34</t>
  </si>
  <si>
    <t>Wayne Jordan</t>
  </si>
  <si>
    <t>Alexander Saunders</t>
  </si>
  <si>
    <t>ZCUQ06778542593361</t>
  </si>
  <si>
    <t>2013-09-11T00:00:00</t>
  </si>
  <si>
    <t>2020-03-12T14:20:13</t>
  </si>
  <si>
    <t>Glenn Preston</t>
  </si>
  <si>
    <t>Laura Barlow</t>
  </si>
  <si>
    <t>SWWZ39160474909481</t>
  </si>
  <si>
    <t>2020-03-12T18:49:15</t>
  </si>
  <si>
    <t>Ms. Natalie Poole</t>
  </si>
  <si>
    <t>John Hunt</t>
  </si>
  <si>
    <t>SHOX44334712342509</t>
  </si>
  <si>
    <t>2019-09-12T00:00:00</t>
  </si>
  <si>
    <t>2020-03-12T21:00:59</t>
  </si>
  <si>
    <t>2020-03-12T17:13:35</t>
  </si>
  <si>
    <t>Ms. Jasmine Clark</t>
  </si>
  <si>
    <t>KRLB88823407026041</t>
  </si>
  <si>
    <t>2020-03-12T18:18:36</t>
  </si>
  <si>
    <t>2020-03-12T21:03:07</t>
  </si>
  <si>
    <t>Alison Smith-Cooke</t>
  </si>
  <si>
    <t>Irene Taylor</t>
  </si>
  <si>
    <t>DGIY45773990092755</t>
  </si>
  <si>
    <t>2017-01-20T00:00:00</t>
  </si>
  <si>
    <t>2020-03-12T19:20:16</t>
  </si>
  <si>
    <t>Dr. Francesca Burns</t>
  </si>
  <si>
    <t>XBPW31760057196859</t>
  </si>
  <si>
    <t>2017-08-28T00:00:00</t>
  </si>
  <si>
    <t>2020-03-12T18:34:03</t>
  </si>
  <si>
    <t>Teresa Graham</t>
  </si>
  <si>
    <t>Harry Chapman</t>
  </si>
  <si>
    <t>AZLA92423956680410</t>
  </si>
  <si>
    <t>2017-01-17T00:00:00</t>
  </si>
  <si>
    <t>2020-03-13T15:01:53</t>
  </si>
  <si>
    <t>Kimberley Barton</t>
  </si>
  <si>
    <t>Karen Reynolds</t>
  </si>
  <si>
    <t>BFRW45357875791361</t>
  </si>
  <si>
    <t>2015-11-04T00:00:00</t>
  </si>
  <si>
    <t>2020-03-12T21:04:09</t>
  </si>
  <si>
    <t>Dr. Donald White</t>
  </si>
  <si>
    <t>Timothy Shaw</t>
  </si>
  <si>
    <t>TRAD39089840050862</t>
  </si>
  <si>
    <t>2020-03-12T21:06:52</t>
  </si>
  <si>
    <t>Mr. Mohamed Kennedy</t>
  </si>
  <si>
    <t>Ms. Pauline Sinclair</t>
  </si>
  <si>
    <t>AADG56617962174727</t>
  </si>
  <si>
    <t>2009-05-22T00:00:00</t>
  </si>
  <si>
    <t>2020-03-13T12:50:27</t>
  </si>
  <si>
    <t>Michael Rowley</t>
  </si>
  <si>
    <t>Mr. Connor Ball</t>
  </si>
  <si>
    <t>VAPU55042133714715</t>
  </si>
  <si>
    <t>2006-08-21T17:06:34</t>
  </si>
  <si>
    <t>Malcolm Rose</t>
  </si>
  <si>
    <t>Jacob Naylor</t>
  </si>
  <si>
    <t>FNXK12777817779125</t>
  </si>
  <si>
    <t>2020-03-12T18:51:37</t>
  </si>
  <si>
    <t>Ricky Murphy</t>
  </si>
  <si>
    <t>Dr. Beverley Simmons</t>
  </si>
  <si>
    <t>HXOO43397803875562</t>
  </si>
  <si>
    <t>2006-10-19T00:00:00</t>
  </si>
  <si>
    <t>2020-03-13T15:03:01</t>
  </si>
  <si>
    <t>2019-06-03T03:00:00</t>
  </si>
  <si>
    <t>Tom Lewis</t>
  </si>
  <si>
    <t>Shaun Lynch</t>
  </si>
  <si>
    <t>WTRG56068083955447</t>
  </si>
  <si>
    <t>2013-09-18T17:16:12</t>
  </si>
  <si>
    <t>Kenneth Clarke</t>
  </si>
  <si>
    <t>Dr. Peter Harris</t>
  </si>
  <si>
    <t>SWOF95823904708825</t>
  </si>
  <si>
    <t>2020-03-12T18:52:26</t>
  </si>
  <si>
    <t>Dr. Thomas Preston</t>
  </si>
  <si>
    <t>Lynne Rees</t>
  </si>
  <si>
    <t>OBVS58766121311171</t>
  </si>
  <si>
    <t>2006-10-10T11:51:37</t>
  </si>
  <si>
    <t>2020-03-12T21:22:30</t>
  </si>
  <si>
    <t>Barbara Daly</t>
  </si>
  <si>
    <t>Mrs. Molly Barlow</t>
  </si>
  <si>
    <t>ITZF50719801321684</t>
  </si>
  <si>
    <t>2020-03-12T21:37:18</t>
  </si>
  <si>
    <t>Ian Harvey</t>
  </si>
  <si>
    <t>Geraldine Pope-Palmer</t>
  </si>
  <si>
    <t>YPYN75232488355192</t>
  </si>
  <si>
    <t>2006-08-11T00:00:00</t>
  </si>
  <si>
    <t>2020-03-13T15:04:26</t>
  </si>
  <si>
    <t>Abbie Thorpe</t>
  </si>
  <si>
    <t>Mrs. Caroline Gibbs</t>
  </si>
  <si>
    <t>DIRE03757239493626</t>
  </si>
  <si>
    <t>2017-11-27T00:00:00</t>
  </si>
  <si>
    <t>2020-03-12T19:20:56</t>
  </si>
  <si>
    <t>Kathleen Brown</t>
  </si>
  <si>
    <t>Dr. Nigel Hartley</t>
  </si>
  <si>
    <t>EFPF72211586597037</t>
  </si>
  <si>
    <t>2014-12-12T10:21:24</t>
  </si>
  <si>
    <t>2020-03-12T18:59:40</t>
  </si>
  <si>
    <t>Claire Murphy</t>
  </si>
  <si>
    <t>Martin Price</t>
  </si>
  <si>
    <t>EMNQ02028964168567</t>
  </si>
  <si>
    <t>2018-07-23T00:00:00</t>
  </si>
  <si>
    <t>2020-03-12T18:22:43</t>
  </si>
  <si>
    <t>Jean Law</t>
  </si>
  <si>
    <t>Ms. Valerie Saunders</t>
  </si>
  <si>
    <t>KRNT14345753523861</t>
  </si>
  <si>
    <t>2019-06-07T00:00:00</t>
  </si>
  <si>
    <t>2020-03-12T19:00:22</t>
  </si>
  <si>
    <t>Dr. Tracy Thomas</t>
  </si>
  <si>
    <t>Mr. Wayne Wright</t>
  </si>
  <si>
    <t>JHPV01172678900396</t>
  </si>
  <si>
    <t>2020-03-12T21:38:00</t>
  </si>
  <si>
    <t>2020-03-13T14:38:37</t>
  </si>
  <si>
    <t>Sheila Holmes-Williams</t>
  </si>
  <si>
    <t>Iain Brown-Taylor</t>
  </si>
  <si>
    <t>YJKL12567970829015</t>
  </si>
  <si>
    <t>2011-07-28T10:45:04</t>
  </si>
  <si>
    <t>2020-03-13T15:06:17</t>
  </si>
  <si>
    <t>2020-03-12T19:00:49</t>
  </si>
  <si>
    <t>Daniel Baker</t>
  </si>
  <si>
    <t>Luke Austin</t>
  </si>
  <si>
    <t>VMJW12119759855572</t>
  </si>
  <si>
    <t>2017-07-31T10:19:26</t>
  </si>
  <si>
    <t>Dr. Carly Middleton</t>
  </si>
  <si>
    <t>Carl Hawkins</t>
  </si>
  <si>
    <t>TKVU55122805413304</t>
  </si>
  <si>
    <t>2020-03-12T19:02:04</t>
  </si>
  <si>
    <t>Miss Ann Kaur</t>
  </si>
  <si>
    <t>Matthew Howe-Freeman</t>
  </si>
  <si>
    <t>TJJC78015775179437</t>
  </si>
  <si>
    <t>2010-07-09T00:00:00</t>
  </si>
  <si>
    <t>2020-03-12T21:52:12</t>
  </si>
  <si>
    <t>Dr. Melissa Cooper</t>
  </si>
  <si>
    <t>Dr. Lesley Thompson</t>
  </si>
  <si>
    <t>RSIJ55570876883861</t>
  </si>
  <si>
    <t>2009-11-13T13:46:34</t>
  </si>
  <si>
    <t>2020-03-12T19:04:06</t>
  </si>
  <si>
    <t>Adam Allen</t>
  </si>
  <si>
    <t>Clifford Jones-Gill</t>
  </si>
  <si>
    <t>DATV77275374664842</t>
  </si>
  <si>
    <t>2020-01-21T00:00:00</t>
  </si>
  <si>
    <t>2020-03-12T21:54:56</t>
  </si>
  <si>
    <t>Mrs. Nicole Evans</t>
  </si>
  <si>
    <t>Dr. Eric Turner</t>
  </si>
  <si>
    <t>GRSF38309103412538</t>
  </si>
  <si>
    <t>2019-02-14T15:43:55</t>
  </si>
  <si>
    <t>2020-03-12T21:55:26</t>
  </si>
  <si>
    <t>2020-03-12T19:52:21</t>
  </si>
  <si>
    <t>2020-03-12T21:53:04</t>
  </si>
  <si>
    <t>Owen Kirby-Green</t>
  </si>
  <si>
    <t>Joyce Peacock-Harrison</t>
  </si>
  <si>
    <t>WLPF35854895887988</t>
  </si>
  <si>
    <t>2011-04-27T00:00:00</t>
  </si>
  <si>
    <t>Dr. Jordan Thomas</t>
  </si>
  <si>
    <t>Vincent Walker-Kaur</t>
  </si>
  <si>
    <t>UXSC20162180501240</t>
  </si>
  <si>
    <t>2013-03-07T00:00:00</t>
  </si>
  <si>
    <t>2020-03-12T21:56:35</t>
  </si>
  <si>
    <t>Miss Jennifer Walsh</t>
  </si>
  <si>
    <t>Ms. Kate Forster</t>
  </si>
  <si>
    <t>AADW74046123201866</t>
  </si>
  <si>
    <t>2018-01-30T00:00:00</t>
  </si>
  <si>
    <t>2020-03-12T20:02:01</t>
  </si>
  <si>
    <t>Robert Miller</t>
  </si>
  <si>
    <t>Hilary Lynch</t>
  </si>
  <si>
    <t>RUGA45803699804793</t>
  </si>
  <si>
    <t>2020-03-12T21:57:32</t>
  </si>
  <si>
    <t>Keith Allen</t>
  </si>
  <si>
    <t>ZQDA46526894765133</t>
  </si>
  <si>
    <t>2020-03-12T21:58:18</t>
  </si>
  <si>
    <t>Jacob Watkins</t>
  </si>
  <si>
    <t>Denise Harrison</t>
  </si>
  <si>
    <t>EPCI44942469673651</t>
  </si>
  <si>
    <t>2020-03-12T20:01:31</t>
  </si>
  <si>
    <t>Oliver Wright-Robinson</t>
  </si>
  <si>
    <t>Glen Lynch</t>
  </si>
  <si>
    <t>MFCK80766375498000</t>
  </si>
  <si>
    <t>2020-03-13T14:53:02</t>
  </si>
  <si>
    <t>Nicholas Smith</t>
  </si>
  <si>
    <t>Sian Edwards</t>
  </si>
  <si>
    <t>JJES66351752080675</t>
  </si>
  <si>
    <t>2020-03-13T15:00:16</t>
  </si>
  <si>
    <t>2020-03-12T20:06:05</t>
  </si>
  <si>
    <t>2020-03-12T20:33:11</t>
  </si>
  <si>
    <t>Martyn Foster</t>
  </si>
  <si>
    <t>Francesca Nolan</t>
  </si>
  <si>
    <t>WSUA65872402892522</t>
  </si>
  <si>
    <t>2017-03-22T00:00:00</t>
  </si>
  <si>
    <t>2020-03-13T12:54:58</t>
  </si>
  <si>
    <t>Terence Newton</t>
  </si>
  <si>
    <t>Dr. Bruce Gould</t>
  </si>
  <si>
    <t>PQAJ38876945537060</t>
  </si>
  <si>
    <t>2016-05-18T00:00:00</t>
  </si>
  <si>
    <t>2020-03-13T12:57:01</t>
  </si>
  <si>
    <t>Mrs. Catherine Khan</t>
  </si>
  <si>
    <t>Holly Carroll</t>
  </si>
  <si>
    <t>QMXI88311841323503</t>
  </si>
  <si>
    <t>2020-02-26T00:00:00</t>
  </si>
  <si>
    <t>2020-03-13T12:57:47</t>
  </si>
  <si>
    <t>Dr. Robin Cooper</t>
  </si>
  <si>
    <t>Dr. Katy Kirk</t>
  </si>
  <si>
    <t>HABK58548312920723</t>
  </si>
  <si>
    <t>2015-05-20T00:00:00</t>
  </si>
  <si>
    <t>2020-03-13T12:58:43</t>
  </si>
  <si>
    <t>Naomi Williams-Walker</t>
  </si>
  <si>
    <t>Michelle Randall</t>
  </si>
  <si>
    <t>BGCL36288124732698</t>
  </si>
  <si>
    <t>2013-04-05T15:30:03</t>
  </si>
  <si>
    <t>2020-03-13T15:05:20</t>
  </si>
  <si>
    <t>Sian Hill</t>
  </si>
  <si>
    <t>Bradley Brooks</t>
  </si>
  <si>
    <t>GDMN60702597998041</t>
  </si>
  <si>
    <t>2020-03-13T12:59:27</t>
  </si>
  <si>
    <t>Dr. Shaun Leach</t>
  </si>
  <si>
    <t>Michael Vaughan</t>
  </si>
  <si>
    <t>LWRM66831726641062</t>
  </si>
  <si>
    <t>2020-03-13T13:00:27</t>
  </si>
  <si>
    <t>Jeremy Jones-Wallis</t>
  </si>
  <si>
    <t>Cheryl Lee</t>
  </si>
  <si>
    <t>EVIS64339646315210</t>
  </si>
  <si>
    <t>2016-03-03T00:00:00</t>
  </si>
  <si>
    <t>2020-03-13T13:01:04</t>
  </si>
  <si>
    <t>Samantha Roberts</t>
  </si>
  <si>
    <t>Colin Rice</t>
  </si>
  <si>
    <t>ABJC27126687767382</t>
  </si>
  <si>
    <t>2020-03-13T15:12:27</t>
  </si>
  <si>
    <t>Carl Potter</t>
  </si>
  <si>
    <t>Trevor Read</t>
  </si>
  <si>
    <t>ANDI33507438179705</t>
  </si>
  <si>
    <t>2016-02-23T00:00:00</t>
  </si>
  <si>
    <t>2020-03-13T17:37:43</t>
  </si>
  <si>
    <t>Mr. George Khan</t>
  </si>
  <si>
    <t>Ms. Kirsty Powell</t>
  </si>
  <si>
    <t>OEVH87729110003036</t>
  </si>
  <si>
    <t>2020-03-13T17:55:54</t>
  </si>
  <si>
    <t>2020-03-13T18:02:59</t>
  </si>
  <si>
    <t>2020-03-13T17:48:42</t>
  </si>
  <si>
    <t>Mr. Nigel White</t>
  </si>
  <si>
    <t>Max Wood</t>
  </si>
  <si>
    <t>FHNC62810879838784</t>
  </si>
  <si>
    <t>2015-08-27T00:00:00</t>
  </si>
  <si>
    <t>2020-03-13T18:10:55</t>
  </si>
  <si>
    <t>Alexandra Griffin</t>
  </si>
  <si>
    <t>Ms. Charlotte Reeves</t>
  </si>
  <si>
    <t>YNMU78274376451133</t>
  </si>
  <si>
    <t>Rosie Hooper-Russell</t>
  </si>
  <si>
    <t>Jade Gould-Abbott</t>
  </si>
  <si>
    <t>IQUN69915233080955</t>
  </si>
  <si>
    <t>2019-06-17T00:00:00</t>
  </si>
  <si>
    <t>2020-03-13T17:40:08</t>
  </si>
  <si>
    <t>Sean Allen-Cox</t>
  </si>
  <si>
    <t>BDSB47671418303300</t>
  </si>
  <si>
    <t>2018-04-30T00:00:00</t>
  </si>
  <si>
    <t>2020-03-13T17:40:48</t>
  </si>
  <si>
    <t>Benjamin Roberts-Hancock</t>
  </si>
  <si>
    <t>Jane Patel</t>
  </si>
  <si>
    <t>ZTSR97563600259291</t>
  </si>
  <si>
    <t>2016-05-09T00:00:00</t>
  </si>
  <si>
    <t>2020-03-13T18:11:30</t>
  </si>
  <si>
    <t>Reece Davies-Stevenson</t>
  </si>
  <si>
    <t>Tina Barker</t>
  </si>
  <si>
    <t>MSKE69721332710956</t>
  </si>
  <si>
    <t>2016-08-18T00:00:00</t>
  </si>
  <si>
    <t>2020-03-13T15:11:36</t>
  </si>
  <si>
    <t>2020-03-16T13:39:26</t>
  </si>
  <si>
    <t>Claire Davies</t>
  </si>
  <si>
    <t>Jordan Rose</t>
  </si>
  <si>
    <t>VWEX24260301038124</t>
  </si>
  <si>
    <t>2013-07-03T00:00:00</t>
  </si>
  <si>
    <t>2020-03-13T18:10:19</t>
  </si>
  <si>
    <t>Brian Fisher</t>
  </si>
  <si>
    <t>Dr. Marian Horton</t>
  </si>
  <si>
    <t>WUAH93509549035612</t>
  </si>
  <si>
    <t>2017-04-07T17:35:29</t>
  </si>
  <si>
    <t>2020-03-16T13:17:27</t>
  </si>
  <si>
    <t>Shaun Barlow-Owen</t>
  </si>
  <si>
    <t>Dr. Peter Bryan</t>
  </si>
  <si>
    <t>NTPP27145676483888</t>
  </si>
  <si>
    <t>2016-12-31T02:00:00</t>
  </si>
  <si>
    <t>2020-03-16T13:36:50</t>
  </si>
  <si>
    <t>2020-03-16T19:55:58</t>
  </si>
  <si>
    <t>Mr. Vincent Short</t>
  </si>
  <si>
    <t>Miss Annette Begum</t>
  </si>
  <si>
    <t>YEXL30538408251224</t>
  </si>
  <si>
    <t>2019-10-17T00:00:00</t>
  </si>
  <si>
    <t>2020-03-13T17:46:39</t>
  </si>
  <si>
    <t>Bradley Baxter-Holland</t>
  </si>
  <si>
    <t>Robin Thompson</t>
  </si>
  <si>
    <t>TTWR49548920600691</t>
  </si>
  <si>
    <t>2010-03-09T00:00:00</t>
  </si>
  <si>
    <t>2020-03-13T15:10:50</t>
  </si>
  <si>
    <t>Donald West</t>
  </si>
  <si>
    <t>Roy Oliver</t>
  </si>
  <si>
    <t>MKIP69673318341994</t>
  </si>
  <si>
    <t>2014-03-06T11:52:42</t>
  </si>
  <si>
    <t>2020-03-13T17:35:04</t>
  </si>
  <si>
    <t>2020-03-16T17:32:46</t>
  </si>
  <si>
    <t>Marian Chamberlain</t>
  </si>
  <si>
    <t>Louis King</t>
  </si>
  <si>
    <t>OKDF71803004004883</t>
  </si>
  <si>
    <t>2016-12-29T00:00:00</t>
  </si>
  <si>
    <t>2020-03-16T13:22:48</t>
  </si>
  <si>
    <t>Ronald Norris</t>
  </si>
  <si>
    <t>Ms. Marie Smith</t>
  </si>
  <si>
    <t>ZARJ35001290956732</t>
  </si>
  <si>
    <t>2020-03-13T17:47:58</t>
  </si>
  <si>
    <t>Iain Chandler-Smith</t>
  </si>
  <si>
    <t>Julian Rogers</t>
  </si>
  <si>
    <t>PTLJ73992154140389</t>
  </si>
  <si>
    <t>2017-04-11T00:00:00</t>
  </si>
  <si>
    <t>2020-03-16T13:28:32</t>
  </si>
  <si>
    <t>Paula Chamberlain</t>
  </si>
  <si>
    <t>Dr. Alison Little</t>
  </si>
  <si>
    <t>EAWS95213529291590</t>
  </si>
  <si>
    <t>2017-07-17T00:00:00</t>
  </si>
  <si>
    <t>2020-03-16T13:30:27</t>
  </si>
  <si>
    <t>Karl Hunt</t>
  </si>
  <si>
    <t>Martyn Patel</t>
  </si>
  <si>
    <t>BYHT82845654919249</t>
  </si>
  <si>
    <t>2008-05-21T00:00:00</t>
  </si>
  <si>
    <t>Lynn Moore</t>
  </si>
  <si>
    <t>Mrs. Ruth Miles</t>
  </si>
  <si>
    <t>HTUZ60482708308964</t>
  </si>
  <si>
    <t>2011-05-20T00:00:00</t>
  </si>
  <si>
    <t>2020-03-16T13:33:50</t>
  </si>
  <si>
    <t>2020-03-16T13:38:26</t>
  </si>
  <si>
    <t>Mrs. Sandra Ali</t>
  </si>
  <si>
    <t>Nicola Wells</t>
  </si>
  <si>
    <t>ELPP75457765621966</t>
  </si>
  <si>
    <t>2020-09-29T00:00:00</t>
  </si>
  <si>
    <t>Dr. Katherine Brown</t>
  </si>
  <si>
    <t>Leonard Phillips-Wells</t>
  </si>
  <si>
    <t>OQIW93819789803879</t>
  </si>
  <si>
    <t>2018-06-07T09:29:05</t>
  </si>
  <si>
    <t>2020-03-16T13:31:36</t>
  </si>
  <si>
    <t>Dr. Ian Roberts</t>
  </si>
  <si>
    <t>Marilyn Naylor</t>
  </si>
  <si>
    <t>CQKV57907892106042</t>
  </si>
  <si>
    <t>2019-10-14T13:09:37</t>
  </si>
  <si>
    <t>2020-03-16T13:41:20</t>
  </si>
  <si>
    <t>2020-03-16T19:40:44</t>
  </si>
  <si>
    <t>2020-03-16T13:40:49</t>
  </si>
  <si>
    <t>2020-03-16T13:53:59</t>
  </si>
  <si>
    <t>2020-03-16T13:54:49</t>
  </si>
  <si>
    <t>2020-03-16T13:57:10</t>
  </si>
  <si>
    <t>Harry Martin</t>
  </si>
  <si>
    <t>Gordon Edwards</t>
  </si>
  <si>
    <t>PJNF06736417541303</t>
  </si>
  <si>
    <t>2007-04-13T00:00:00</t>
  </si>
  <si>
    <t>2020-03-16T13:58:16</t>
  </si>
  <si>
    <t>Mrs. Sylvia Lawrence</t>
  </si>
  <si>
    <t>Ronald Wood</t>
  </si>
  <si>
    <t>UGFP92296176590176</t>
  </si>
  <si>
    <t>2020-03-16T13:41:56</t>
  </si>
  <si>
    <t>2020-03-16T17:34:05</t>
  </si>
  <si>
    <t>2020-03-16T17:35:31</t>
  </si>
  <si>
    <t>Stuart Robinson</t>
  </si>
  <si>
    <t>Alex Bailey</t>
  </si>
  <si>
    <t>BRJO24453137061360</t>
  </si>
  <si>
    <t>2019-03-07T09:55:22</t>
  </si>
  <si>
    <t>2020-03-16T19:32:22</t>
  </si>
  <si>
    <t>Gerard Dale</t>
  </si>
  <si>
    <t>Dr. Russell Lewis</t>
  </si>
  <si>
    <t>AYQU44925752240502</t>
  </si>
  <si>
    <t>2019-07-10T00:00:00</t>
  </si>
  <si>
    <t>2020-03-16T13:59:21</t>
  </si>
  <si>
    <t>2020-03-16T19:33:42</t>
  </si>
  <si>
    <t>Mrs. Maureen Harris</t>
  </si>
  <si>
    <t>Ms. Diana Ashton</t>
  </si>
  <si>
    <t>GSIB42510076731166</t>
  </si>
  <si>
    <t>2019-05-30T00:00:00</t>
  </si>
  <si>
    <t>2020-03-16T19:37:02</t>
  </si>
  <si>
    <t>Diana Wood</t>
  </si>
  <si>
    <t>Rosie Saunders</t>
  </si>
  <si>
    <t>FZPF07726458492645</t>
  </si>
  <si>
    <t>2018-08-17T00:00:00</t>
  </si>
  <si>
    <t>2020-03-16T19:38:21</t>
  </si>
  <si>
    <t>John Howard</t>
  </si>
  <si>
    <t>Martin Price-Collins</t>
  </si>
  <si>
    <t>DGFA43623485232793</t>
  </si>
  <si>
    <t>2006-08-18T00:00:00</t>
  </si>
  <si>
    <t>Clifford Hope</t>
  </si>
  <si>
    <t>Edward Barrett</t>
  </si>
  <si>
    <t>VDTE14497932482068</t>
  </si>
  <si>
    <t>2017-02-23T15:18:06</t>
  </si>
  <si>
    <t>2020-03-16T19:42:51</t>
  </si>
  <si>
    <t>Dr. Sara North</t>
  </si>
  <si>
    <t>Dr. Alexandra Smith</t>
  </si>
  <si>
    <t>KRIT55179278812913</t>
  </si>
  <si>
    <t>2009-11-11T00:00:00</t>
  </si>
  <si>
    <t>2020-03-16T19:40:28</t>
  </si>
  <si>
    <t>Dr. Lucy Hutchinson</t>
  </si>
  <si>
    <t>Sylvia Holloway</t>
  </si>
  <si>
    <t>OQEY96212730604200</t>
  </si>
  <si>
    <t>2017-11-30T13:54:37</t>
  </si>
  <si>
    <t>2020-03-16T20:06:55</t>
  </si>
  <si>
    <t>Paul James</t>
  </si>
  <si>
    <t>Amy Barry-White</t>
  </si>
  <si>
    <t>GFBU53542462799081</t>
  </si>
  <si>
    <t>2012-10-16T00:00:00</t>
  </si>
  <si>
    <t>2020-03-16T20:06:27</t>
  </si>
  <si>
    <t>Nathan Dodd</t>
  </si>
  <si>
    <t>Declan Richardson-Jones</t>
  </si>
  <si>
    <t>FADP04355810692811</t>
  </si>
  <si>
    <t>2014-06-30T11:49:20</t>
  </si>
  <si>
    <t>2020-03-16T20:07:37</t>
  </si>
  <si>
    <t>2020-03-16T20:08:15</t>
  </si>
  <si>
    <t>Janice Pope-Barton</t>
  </si>
  <si>
    <t>Stacey West</t>
  </si>
  <si>
    <t>PZEF75993910791827</t>
  </si>
  <si>
    <t>2016-06-17T10:21:39</t>
  </si>
  <si>
    <t>2020-03-16T20:12:18</t>
  </si>
  <si>
    <t>Kim Jones</t>
  </si>
  <si>
    <t>Miss Sandra Green</t>
  </si>
  <si>
    <t>FGXZ80203693766481</t>
  </si>
  <si>
    <t>2016-06-17T10:22:08</t>
  </si>
  <si>
    <t>2020-03-16T20:13:03</t>
  </si>
  <si>
    <t>Andrea Peacock</t>
  </si>
  <si>
    <t>Duncan Patel</t>
  </si>
  <si>
    <t>MJIJ35078764020385</t>
  </si>
  <si>
    <t>2020-03-16T20:14:18</t>
  </si>
  <si>
    <t>2020-03-16T20:18:43</t>
  </si>
  <si>
    <t>2020-03-16T20:19:07</t>
  </si>
  <si>
    <t>2020-03-16T20:20:36</t>
  </si>
  <si>
    <t>Mr. Keith Smith</t>
  </si>
  <si>
    <t>Dr. Sean Warner</t>
  </si>
  <si>
    <t>ONHE63394493242929</t>
  </si>
  <si>
    <t>2020-03-16T20:22:10</t>
  </si>
  <si>
    <t>Russell Matthews-Higgins</t>
  </si>
  <si>
    <t>Rachel Law</t>
  </si>
  <si>
    <t>IFSH55168398193543</t>
  </si>
  <si>
    <t>2020-03-16T20:26:29</t>
  </si>
  <si>
    <t>Julian Forster</t>
  </si>
  <si>
    <t>Naomi Bates-Thomas</t>
  </si>
  <si>
    <t>RYBF59315848604227</t>
  </si>
  <si>
    <t>Francis Wilkinson</t>
  </si>
  <si>
    <t>Tina Hobbs</t>
  </si>
  <si>
    <t>XSMX58556890209679</t>
  </si>
  <si>
    <t>Dr. Abbie Jordan</t>
  </si>
  <si>
    <t>Clare Patel</t>
  </si>
  <si>
    <t>NDMR55519197496303</t>
  </si>
  <si>
    <t>2016-09-23T00:00:00</t>
  </si>
  <si>
    <t>2020-03-16T20:34:23</t>
  </si>
  <si>
    <t>Joshua Clarke</t>
  </si>
  <si>
    <t>Karen Jones</t>
  </si>
  <si>
    <t>XSDK79412864628829</t>
  </si>
  <si>
    <t>2017-10-26T00:00:00</t>
  </si>
  <si>
    <t>2020-03-16T20:36:06</t>
  </si>
  <si>
    <t>2020-03-16T19:47:12</t>
  </si>
  <si>
    <t>Yvonne Wright</t>
  </si>
  <si>
    <t>YQUK19507876149302</t>
  </si>
  <si>
    <t>2013-12-12T13:47:15</t>
  </si>
  <si>
    <t>2020-03-16T20:37:19</t>
  </si>
  <si>
    <t>Lucy O'Neill</t>
  </si>
  <si>
    <t>Dennis West</t>
  </si>
  <si>
    <t>GGJU66061727510768</t>
  </si>
  <si>
    <t>2019-06-17T10:39:11</t>
  </si>
  <si>
    <t>Mr. Craig Freeman</t>
  </si>
  <si>
    <t>Frances Doyle</t>
  </si>
  <si>
    <t>BQJH86081894426292</t>
  </si>
  <si>
    <t>2009-02-25T00:00:00</t>
  </si>
  <si>
    <t>2020-03-16T20:40:47</t>
  </si>
  <si>
    <t>2020-03-16T21:04:10</t>
  </si>
  <si>
    <t>Olivia Brown</t>
  </si>
  <si>
    <t>Maureen Roberts</t>
  </si>
  <si>
    <t>ZQZQ63822896328205</t>
  </si>
  <si>
    <t>2014-04-02T00:00:00</t>
  </si>
  <si>
    <t>2020-03-17T13:07:50</t>
  </si>
  <si>
    <t>2020-03-16T20:07:50</t>
  </si>
  <si>
    <t>2020-03-16T20:42:16</t>
  </si>
  <si>
    <t>Lynda Richards-Bull</t>
  </si>
  <si>
    <t>Jack Hall</t>
  </si>
  <si>
    <t>SROG54095165973386</t>
  </si>
  <si>
    <t>2013-08-28T00:00:00</t>
  </si>
  <si>
    <t>2020-03-16T20:43:22</t>
  </si>
  <si>
    <t>Antony Clements-Dawson</t>
  </si>
  <si>
    <t>Alexandra Bailey</t>
  </si>
  <si>
    <t>CHTH65483856477293</t>
  </si>
  <si>
    <t>2015-11-27T00:00:00</t>
  </si>
  <si>
    <t>2020-03-16T20:44:01</t>
  </si>
  <si>
    <t>Mr. Dylan Fisher</t>
  </si>
  <si>
    <t>Miss June Morris</t>
  </si>
  <si>
    <t>XKUT24745710795780</t>
  </si>
  <si>
    <t>2020-03-17T13:15:41</t>
  </si>
  <si>
    <t>Mohammed Wood</t>
  </si>
  <si>
    <t>Miss Yvonne Peters</t>
  </si>
  <si>
    <t>FCXH86800898671050</t>
  </si>
  <si>
    <t>2020-03-16T20:47:51</t>
  </si>
  <si>
    <t>Mr. Robin Kent</t>
  </si>
  <si>
    <t>Mrs. Suzanne Kemp</t>
  </si>
  <si>
    <t>WYSX79396156527026</t>
  </si>
  <si>
    <t>2020-03-17T13:14:05</t>
  </si>
  <si>
    <t>Kirsty Davis</t>
  </si>
  <si>
    <t>Tina Day-Walker</t>
  </si>
  <si>
    <t>HSNK71372249063813</t>
  </si>
  <si>
    <t>2020-03-16T20:49:59</t>
  </si>
  <si>
    <t>2020-03-17T14:54:00</t>
  </si>
  <si>
    <t>Antony O'Connor</t>
  </si>
  <si>
    <t>Ms. Gemma Khan</t>
  </si>
  <si>
    <t>WSDC26185192007571</t>
  </si>
  <si>
    <t>2013-06-17T00:00:00</t>
  </si>
  <si>
    <t>2020-03-16T20:51:41</t>
  </si>
  <si>
    <t>Sarah Harvey</t>
  </si>
  <si>
    <t>Raymond Hill</t>
  </si>
  <si>
    <t>CFOO85597670333653</t>
  </si>
  <si>
    <t>2020-03-17T13:26:36</t>
  </si>
  <si>
    <t>Mrs. Dawn Norris</t>
  </si>
  <si>
    <t>Grace Wood</t>
  </si>
  <si>
    <t>CIUT87261823844328</t>
  </si>
  <si>
    <t>2020-03-17T13:36:17</t>
  </si>
  <si>
    <t>2020-03-17T16:38:27</t>
  </si>
  <si>
    <t>2020-03-16T19:43:54</t>
  </si>
  <si>
    <t>2020-03-16T20:04:57</t>
  </si>
  <si>
    <t>2020-03-17T16:40:00</t>
  </si>
  <si>
    <t>Abbie Wheeler-Hayward</t>
  </si>
  <si>
    <t>Miss Nicole Baldwin</t>
  </si>
  <si>
    <t>AJQZ30815294708934</t>
  </si>
  <si>
    <t>2015-07-28T00:00:00</t>
  </si>
  <si>
    <t>2020-03-17T16:40:28</t>
  </si>
  <si>
    <t>Carly Carter</t>
  </si>
  <si>
    <t>Janice Davis</t>
  </si>
  <si>
    <t>TDFC50368260540058</t>
  </si>
  <si>
    <t>2020-03-17T16:41:37</t>
  </si>
  <si>
    <t>Carol Day</t>
  </si>
  <si>
    <t>Terence Kirby</t>
  </si>
  <si>
    <t>IJRV52317490367799</t>
  </si>
  <si>
    <t>2015-05-27T00:00:00</t>
  </si>
  <si>
    <t>2020-03-17T16:47:28</t>
  </si>
  <si>
    <t>2020-03-16T21:02:09</t>
  </si>
  <si>
    <t>2020-03-16T21:00:04</t>
  </si>
  <si>
    <t>2020-03-17T16:26:44</t>
  </si>
  <si>
    <t>2020-03-17T14:49:34</t>
  </si>
  <si>
    <t>2020-03-17T18:53:33</t>
  </si>
  <si>
    <t>Mr. Norman Bell</t>
  </si>
  <si>
    <t>Dr. Mitchell Walton</t>
  </si>
  <si>
    <t>LROQ17181699846744</t>
  </si>
  <si>
    <t>2020-03-17T18:38:43</t>
  </si>
  <si>
    <t>Ms. Lorraine Taylor</t>
  </si>
  <si>
    <t>Josh Kaur-Schofield</t>
  </si>
  <si>
    <t>RNXF40207397014544</t>
  </si>
  <si>
    <t>2020-03-17T18:02:35</t>
  </si>
  <si>
    <t>Danny Murphy</t>
  </si>
  <si>
    <t>Lucy Rahman</t>
  </si>
  <si>
    <t>KZEQ93607659988542</t>
  </si>
  <si>
    <t>2015-02-05T00:00:00</t>
  </si>
  <si>
    <t>2020-03-17T20:40:51</t>
  </si>
  <si>
    <t>Colin Jones-Owen</t>
  </si>
  <si>
    <t>Dr. Julia Mills</t>
  </si>
  <si>
    <t>XQYN43672710776197</t>
  </si>
  <si>
    <t>2012-06-29T11:03:33</t>
  </si>
  <si>
    <t>2020-03-17T19:32:47</t>
  </si>
  <si>
    <t>2020-03-17T16:48:04</t>
  </si>
  <si>
    <t>Lewis Brown</t>
  </si>
  <si>
    <t>Ryan Fry-Mason</t>
  </si>
  <si>
    <t>ODZX76066014442225</t>
  </si>
  <si>
    <t>2015-06-24T00:00:00</t>
  </si>
  <si>
    <t>2020-03-18T13:44:55</t>
  </si>
  <si>
    <t>Sally Webb</t>
  </si>
  <si>
    <t>Jake Bradley</t>
  </si>
  <si>
    <t>ZWOS42831289410220</t>
  </si>
  <si>
    <t>2020-03-18T13:45:40</t>
  </si>
  <si>
    <t>Amelia Townsend</t>
  </si>
  <si>
    <t>Denis Moore</t>
  </si>
  <si>
    <t>MYYV37249842146008</t>
  </si>
  <si>
    <t>2020-03-17T20:46:16</t>
  </si>
  <si>
    <t>Shane Taylor</t>
  </si>
  <si>
    <t>VBFR71925020573405</t>
  </si>
  <si>
    <t>2013-04-01T07:16:37</t>
  </si>
  <si>
    <t>2020-03-17T18:39:25</t>
  </si>
  <si>
    <t>Benjamin Taylor</t>
  </si>
  <si>
    <t>Marc Bibi-Jones</t>
  </si>
  <si>
    <t>PUUH03862903170490</t>
  </si>
  <si>
    <t>2013-05-17T00:00:00</t>
  </si>
  <si>
    <t>2020-03-17T15:02:38</t>
  </si>
  <si>
    <t>Miss Fiona Martin</t>
  </si>
  <si>
    <t>Ms. Lydia Russell</t>
  </si>
  <si>
    <t>HVSZ56294836659177</t>
  </si>
  <si>
    <t>2020-03-17T19:05:28</t>
  </si>
  <si>
    <t>Charles Watson-Benson</t>
  </si>
  <si>
    <t>Antony Osborne</t>
  </si>
  <si>
    <t>VPOU19807764812650</t>
  </si>
  <si>
    <t>2020-03-18T15:18:57</t>
  </si>
  <si>
    <t>2020-03-17T19:07:25</t>
  </si>
  <si>
    <t>Claire Jones-Ellis</t>
  </si>
  <si>
    <t>Gregory Shaw</t>
  </si>
  <si>
    <t>HQRN54358861421846</t>
  </si>
  <si>
    <t>2012-09-25T00:00:00</t>
  </si>
  <si>
    <t>2020-03-18T13:49:11</t>
  </si>
  <si>
    <t>Leigh Hughes-Pearce</t>
  </si>
  <si>
    <t>Annette Perkins</t>
  </si>
  <si>
    <t>IJXE11538394396738</t>
  </si>
  <si>
    <t>2011-10-21T00:00:00</t>
  </si>
  <si>
    <t>Philip Nash</t>
  </si>
  <si>
    <t>Diana Brookes</t>
  </si>
  <si>
    <t>OXGE44030365140053</t>
  </si>
  <si>
    <t>2018-01-16T00:00:00</t>
  </si>
  <si>
    <t>2020-03-18T13:46:48</t>
  </si>
  <si>
    <t>Ms. Kelly Parkes</t>
  </si>
  <si>
    <t>Mr. Robin Patel</t>
  </si>
  <si>
    <t>WMUI04431452293907</t>
  </si>
  <si>
    <t>2012-06-01T00:00:00</t>
  </si>
  <si>
    <t>2020-03-17T20:50:20</t>
  </si>
  <si>
    <t>Simon Hall-Anderson</t>
  </si>
  <si>
    <t>Jean Garner</t>
  </si>
  <si>
    <t>GRNO28010711929674</t>
  </si>
  <si>
    <t>2020-03-17T19:09:40</t>
  </si>
  <si>
    <t>Justin Allen</t>
  </si>
  <si>
    <t>Julia North</t>
  </si>
  <si>
    <t>DRSN85663600468218</t>
  </si>
  <si>
    <t>2019-08-28T00:00:00</t>
  </si>
  <si>
    <t>2020-03-17T19:11:44</t>
  </si>
  <si>
    <t>Sandra Wallace</t>
  </si>
  <si>
    <t>Mitchell Robinson</t>
  </si>
  <si>
    <t>GPUI43673062519666</t>
  </si>
  <si>
    <t>2012-09-20T00:00:00</t>
  </si>
  <si>
    <t>2020-03-17T19:33:11</t>
  </si>
  <si>
    <t>2020-03-17T20:06:04</t>
  </si>
  <si>
    <t>2020-03-17T20:13:08</t>
  </si>
  <si>
    <t>2020-03-17T20:11:10</t>
  </si>
  <si>
    <t>2020-03-17T18:53:20</t>
  </si>
  <si>
    <t>Helen Gardner</t>
  </si>
  <si>
    <t>Leanne Stewart</t>
  </si>
  <si>
    <t>XMEG48788307409148</t>
  </si>
  <si>
    <t>2017-08-24T00:00:00</t>
  </si>
  <si>
    <t>2020-03-18T15:19:26</t>
  </si>
  <si>
    <t>2020-03-18T13:51:28</t>
  </si>
  <si>
    <t>Alex Riley-Wood</t>
  </si>
  <si>
    <t>Miss Shirley Noble</t>
  </si>
  <si>
    <t>NFTJ24029491710055</t>
  </si>
  <si>
    <t>2009-04-28T00:00:00</t>
  </si>
  <si>
    <t>Gerard Harris</t>
  </si>
  <si>
    <t>Clare Wright</t>
  </si>
  <si>
    <t>PICP85326248411112</t>
  </si>
  <si>
    <t>2020-03-18T13:55:36</t>
  </si>
  <si>
    <t>2020-03-17T18:54:52</t>
  </si>
  <si>
    <t>2020-03-18T14:05:04</t>
  </si>
  <si>
    <t>2020-03-18T14:34:00</t>
  </si>
  <si>
    <t>2020-03-17T18:45:42</t>
  </si>
  <si>
    <t>2020-03-17T18:49:11</t>
  </si>
  <si>
    <t>2020-03-18T15:19:59</t>
  </si>
  <si>
    <t>Francis Hall</t>
  </si>
  <si>
    <t>Michelle Bailey</t>
  </si>
  <si>
    <t>VRHM81767454396247</t>
  </si>
  <si>
    <t>2016-04-19T15:18:28</t>
  </si>
  <si>
    <t>2020-03-17T20:05:59</t>
  </si>
  <si>
    <t>Brett Smith</t>
  </si>
  <si>
    <t>Mrs. Susan Jones</t>
  </si>
  <si>
    <t>IHOB23045043431829</t>
  </si>
  <si>
    <t>2017-11-06T00:00:00</t>
  </si>
  <si>
    <t>2020-03-18T14:08:10</t>
  </si>
  <si>
    <t>2020-03-18T15:20:39</t>
  </si>
  <si>
    <t>Amelia Reid</t>
  </si>
  <si>
    <t>Mrs. Geraldine Gray</t>
  </si>
  <si>
    <t>PXNS26198304149891</t>
  </si>
  <si>
    <t>2020-03-18T14:12:41</t>
  </si>
  <si>
    <t>2020-03-18T15:24:06</t>
  </si>
  <si>
    <t>2020-03-18T15:21:34</t>
  </si>
  <si>
    <t>Jonathan Wilson</t>
  </si>
  <si>
    <t>Jordan Stevens</t>
  </si>
  <si>
    <t>TPCC73510080166076</t>
  </si>
  <si>
    <t>2015-03-03T00:00:00</t>
  </si>
  <si>
    <t>2020-03-18T15:25:16</t>
  </si>
  <si>
    <t>Dr. Sheila Burke</t>
  </si>
  <si>
    <t>Pauline Phillips</t>
  </si>
  <si>
    <t>XLGB67123011127159</t>
  </si>
  <si>
    <t>2013-03-21T00:00:00</t>
  </si>
  <si>
    <t>2020-03-18T15:25:55</t>
  </si>
  <si>
    <t>Miss Abigail Gilbert</t>
  </si>
  <si>
    <t>James Marshall-Manning</t>
  </si>
  <si>
    <t>YGTW28927287134906</t>
  </si>
  <si>
    <t>2015-05-18T00:00:00</t>
  </si>
  <si>
    <t>2020-03-18T15:26:21</t>
  </si>
  <si>
    <t>Robin Carpenter</t>
  </si>
  <si>
    <t>Mr. Josh White</t>
  </si>
  <si>
    <t>IMWA08405853350486</t>
  </si>
  <si>
    <t>2006-08-16T00:00:00</t>
  </si>
  <si>
    <t>2020-03-18T15:27:25</t>
  </si>
  <si>
    <t>Miss Janet Stanley</t>
  </si>
  <si>
    <t>Mandy Gordon</t>
  </si>
  <si>
    <t>GBVU36208579018512</t>
  </si>
  <si>
    <t>2016-12-05T14:33:43</t>
  </si>
  <si>
    <t>2020-03-18T17:54:33</t>
  </si>
  <si>
    <t>2020-03-17T20:08:15</t>
  </si>
  <si>
    <t>Katy Page</t>
  </si>
  <si>
    <t>STRV11119133289364</t>
  </si>
  <si>
    <t>2020-03-18T17:55:27</t>
  </si>
  <si>
    <t>2020-03-17T19:27:49</t>
  </si>
  <si>
    <t>Neil Collins-Barker</t>
  </si>
  <si>
    <t>Harriet Jones</t>
  </si>
  <si>
    <t>PHFT72717312841090</t>
  </si>
  <si>
    <t>2020-03-18T18:50:31</t>
  </si>
  <si>
    <t>Ms. Hazel Robinson</t>
  </si>
  <si>
    <t>Dr. Allan Parsons</t>
  </si>
  <si>
    <t>LFRK88697213073364</t>
  </si>
  <si>
    <t>2013-12-05T00:00:00</t>
  </si>
  <si>
    <t>2020-03-18T18:54:37</t>
  </si>
  <si>
    <t>Bruce Gregory</t>
  </si>
  <si>
    <t>Victor Shah</t>
  </si>
  <si>
    <t>QNWA45389810433148</t>
  </si>
  <si>
    <t>2020-03-18T19:01:13</t>
  </si>
  <si>
    <t>Kim Cooper-Thompson</t>
  </si>
  <si>
    <t>Dominic Hill</t>
  </si>
  <si>
    <t>HEQW35072192484159</t>
  </si>
  <si>
    <t>Shaun Bentley</t>
  </si>
  <si>
    <t>Christopher Morris</t>
  </si>
  <si>
    <t>QZWE12562226356040</t>
  </si>
  <si>
    <t>2016-08-12T13:43:00</t>
  </si>
  <si>
    <t>2020-03-18T14:39:47</t>
  </si>
  <si>
    <t>Tina Owen-Cox</t>
  </si>
  <si>
    <t>Garry Collier</t>
  </si>
  <si>
    <t>YZWK42306177262289</t>
  </si>
  <si>
    <t>2019-08-28T17:44:11</t>
  </si>
  <si>
    <t>2020-03-18T18:51:23</t>
  </si>
  <si>
    <t>2020-03-18T19:06:25</t>
  </si>
  <si>
    <t>Lisa Parker</t>
  </si>
  <si>
    <t>Carole Pickering</t>
  </si>
  <si>
    <t>ARLG39955776479526</t>
  </si>
  <si>
    <t>2015-03-11T00:00:00</t>
  </si>
  <si>
    <t>2020-03-18T19:05:09</t>
  </si>
  <si>
    <t>2020-03-18T18:56:04</t>
  </si>
  <si>
    <t>Joel Carr</t>
  </si>
  <si>
    <t>Derek Robinson-Davies</t>
  </si>
  <si>
    <t>SUQI39739115034989</t>
  </si>
  <si>
    <t>2018-09-28T11:02:57</t>
  </si>
  <si>
    <t>2020-03-18T20:33:14</t>
  </si>
  <si>
    <t>Anthony Hughes-May</t>
  </si>
  <si>
    <t>Dr. Kathryn McDonald</t>
  </si>
  <si>
    <t>LGCZ46908713454397</t>
  </si>
  <si>
    <t>2017-03-27T00:00:00</t>
  </si>
  <si>
    <t>2020-03-18T20:34:11</t>
  </si>
  <si>
    <t>Terence West</t>
  </si>
  <si>
    <t>Donna Taylor</t>
  </si>
  <si>
    <t>XGPH49830946084014</t>
  </si>
  <si>
    <t>2020-03-18T18:52:40</t>
  </si>
  <si>
    <t>Miss Sarah Welch</t>
  </si>
  <si>
    <t>Miss Jane Price</t>
  </si>
  <si>
    <t>AUCF64973002606803</t>
  </si>
  <si>
    <t>2014-04-29T00:00:00</t>
  </si>
  <si>
    <t>2020-03-18T18:53:54</t>
  </si>
  <si>
    <t>Mr. Jeffrey O'Brien</t>
  </si>
  <si>
    <t>Jade Price</t>
  </si>
  <si>
    <t>CKGZ94055846352353</t>
  </si>
  <si>
    <t>2012-06-29T00:00:00</t>
  </si>
  <si>
    <t>2020-03-18T19:05:27</t>
  </si>
  <si>
    <t>Jacob Roberts</t>
  </si>
  <si>
    <t>Tina Sharp</t>
  </si>
  <si>
    <t>HOBV39342619463762</t>
  </si>
  <si>
    <t>2013-04-12T00:00:00</t>
  </si>
  <si>
    <t>2020-03-18T19:04:58</t>
  </si>
  <si>
    <t>Mr. Mohammed Morrison</t>
  </si>
  <si>
    <t>Joe Rowe-Jennings</t>
  </si>
  <si>
    <t>QKSA08184464246759</t>
  </si>
  <si>
    <t>2013-03-01T00:00:00</t>
  </si>
  <si>
    <t>2020-03-18T18:58:02</t>
  </si>
  <si>
    <t>Phillip Barber</t>
  </si>
  <si>
    <t>Paula Bennett</t>
  </si>
  <si>
    <t>LPFJ21465680706778</t>
  </si>
  <si>
    <t>2017-11-10T00:00:00</t>
  </si>
  <si>
    <t>2020-03-18T18:55:28</t>
  </si>
  <si>
    <t>Maurice Johnson-Harris</t>
  </si>
  <si>
    <t>Carolyn Jarvis</t>
  </si>
  <si>
    <t>FNRL88574714520493</t>
  </si>
  <si>
    <t>2020-03-18T19:04:03</t>
  </si>
  <si>
    <t>Sandra Wilson</t>
  </si>
  <si>
    <t>Ms. Marilyn Saunders</t>
  </si>
  <si>
    <t>XMLY60326206853927</t>
  </si>
  <si>
    <t>2014-05-07T00:00:00</t>
  </si>
  <si>
    <t>2020-03-18T18:53:45</t>
  </si>
  <si>
    <t>Katherine Parkinson</t>
  </si>
  <si>
    <t>Dr. Heather Buckley</t>
  </si>
  <si>
    <t>AEEX22981940889566</t>
  </si>
  <si>
    <t>2009-04-03T00:00:00</t>
  </si>
  <si>
    <t>2020-03-18T19:03:57</t>
  </si>
  <si>
    <t>Laura Farrell</t>
  </si>
  <si>
    <t>Stephen Armstrong</t>
  </si>
  <si>
    <t>SRUW25934027505106</t>
  </si>
  <si>
    <t>2010-05-14T00:00:00</t>
  </si>
  <si>
    <t>2020-03-18T19:48:50</t>
  </si>
  <si>
    <t>2020-03-18T20:35:28</t>
  </si>
  <si>
    <t>2020-03-18T20:31:35</t>
  </si>
  <si>
    <t>Julie Townsend</t>
  </si>
  <si>
    <t>Matthew Begum</t>
  </si>
  <si>
    <t>DGRP03789214613247</t>
  </si>
  <si>
    <t>2020-03-18T19:40:30</t>
  </si>
  <si>
    <t>Nicola Turnbull</t>
  </si>
  <si>
    <t>Hazel Dennis</t>
  </si>
  <si>
    <t>XYOK79084874197647</t>
  </si>
  <si>
    <t>2018-10-10T00:00:00</t>
  </si>
  <si>
    <t>2020-03-18T19:49:43</t>
  </si>
  <si>
    <t>Peter Wilson</t>
  </si>
  <si>
    <t>Gary Cox</t>
  </si>
  <si>
    <t>MIKH99969627550844</t>
  </si>
  <si>
    <t>2011-01-20T14:46:04</t>
  </si>
  <si>
    <t>2020-03-19T12:14:31</t>
  </si>
  <si>
    <t>Brandon Wilson</t>
  </si>
  <si>
    <t>Lisa Cameron</t>
  </si>
  <si>
    <t>JKGJ86804363799426</t>
  </si>
  <si>
    <t>Dr. Thomas Taylor</t>
  </si>
  <si>
    <t>Paige Lloyd</t>
  </si>
  <si>
    <t>YNPY62836674202264</t>
  </si>
  <si>
    <t>2020-03-18T20:37:18</t>
  </si>
  <si>
    <t>2020-03-18T20:38:49</t>
  </si>
  <si>
    <t>2020-03-18T20:39:51</t>
  </si>
  <si>
    <t>Ellie Gough</t>
  </si>
  <si>
    <t>Damien Pearce</t>
  </si>
  <si>
    <t>DMIT63323528042731</t>
  </si>
  <si>
    <t>2017-03-31T09:21:13</t>
  </si>
  <si>
    <t>2020-03-18T19:57:29</t>
  </si>
  <si>
    <t>Miss Clare Bennett</t>
  </si>
  <si>
    <t>Victor Brown-James</t>
  </si>
  <si>
    <t>FWGE10579613374083</t>
  </si>
  <si>
    <t>2020-03-18T20:40:35</t>
  </si>
  <si>
    <t>Dr. Michael Alexander</t>
  </si>
  <si>
    <t>Arthur Edwards</t>
  </si>
  <si>
    <t>TOHO31771417077241</t>
  </si>
  <si>
    <t>2020-03-18T20:41:06</t>
  </si>
  <si>
    <t>2020-03-18T20:42:09</t>
  </si>
  <si>
    <t>2020-03-18T20:43:27</t>
  </si>
  <si>
    <t>2020-03-18T20:24:00</t>
  </si>
  <si>
    <t>2020-03-18T20:17:33</t>
  </si>
  <si>
    <t>2020-03-18T20:45:01</t>
  </si>
  <si>
    <t>Ben Edwards</t>
  </si>
  <si>
    <t>David Franklin-Harris</t>
  </si>
  <si>
    <t>JFCS89258018231746</t>
  </si>
  <si>
    <t>2015-08-17T00:00:00</t>
  </si>
  <si>
    <t>2020-03-18T20:45:35</t>
  </si>
  <si>
    <t>Gavin Humphries</t>
  </si>
  <si>
    <t>Elaine Kaur</t>
  </si>
  <si>
    <t>XRZE65056849053153</t>
  </si>
  <si>
    <t>2020-03-18T20:47:28</t>
  </si>
  <si>
    <t>2020-03-18T20:21:58</t>
  </si>
  <si>
    <t>Justin Perkins</t>
  </si>
  <si>
    <t>Leanne Perry</t>
  </si>
  <si>
    <t>XYVX24702043102303</t>
  </si>
  <si>
    <t>2017-09-27T08:40:26</t>
  </si>
  <si>
    <t>2020-03-18T20:51:22</t>
  </si>
  <si>
    <t>Marion Graham</t>
  </si>
  <si>
    <t>Dr. Philip Weston</t>
  </si>
  <si>
    <t>GBYQ35716048437076</t>
  </si>
  <si>
    <t>2011-12-23T00:00:00</t>
  </si>
  <si>
    <t>2020-03-18T15:15:31</t>
  </si>
  <si>
    <t>Kyle Morgan</t>
  </si>
  <si>
    <t>Mr. Ben Knight</t>
  </si>
  <si>
    <t>WPHM25499099603327</t>
  </si>
  <si>
    <t>2019-03-11T16:18:51</t>
  </si>
  <si>
    <t>2020-03-18T20:24:43</t>
  </si>
  <si>
    <t>William Nicholson-Baker</t>
  </si>
  <si>
    <t>Mr. Glenn Pugh</t>
  </si>
  <si>
    <t>OTZM13860353858027</t>
  </si>
  <si>
    <t>2016-07-05T11:24:51</t>
  </si>
  <si>
    <t>2020-03-18T20:20:45</t>
  </si>
  <si>
    <t>Jasmine Frost</t>
  </si>
  <si>
    <t>Paula Bowen-Walker</t>
  </si>
  <si>
    <t>VEPN42523723256630</t>
  </si>
  <si>
    <t>2020-01-14T00:00:00</t>
  </si>
  <si>
    <t>2020-03-18T20:51:54</t>
  </si>
  <si>
    <t>Jenna Lane</t>
  </si>
  <si>
    <t>Lawrence Moore-Smith</t>
  </si>
  <si>
    <t>YFVO04977105097458</t>
  </si>
  <si>
    <t>2017-10-17T00:00:00</t>
  </si>
  <si>
    <t>2020-03-18T20:53:06</t>
  </si>
  <si>
    <t>Sharon Pollard</t>
  </si>
  <si>
    <t>Mr. Kenneth Richards</t>
  </si>
  <si>
    <t>ZXCS44067145381458</t>
  </si>
  <si>
    <t>2019-01-28T00:00:00</t>
  </si>
  <si>
    <t>2020-03-18T20:28:50</t>
  </si>
  <si>
    <t>2020-09-30T03:00:00</t>
  </si>
  <si>
    <t>Scott Daniels-McDonald</t>
  </si>
  <si>
    <t>Ms. Carly Todd</t>
  </si>
  <si>
    <t>RFEU79262595825083</t>
  </si>
  <si>
    <t>2006-09-01T11:50:56</t>
  </si>
  <si>
    <t>2020-03-18T20:54:26</t>
  </si>
  <si>
    <t>Mr. Danny Singh</t>
  </si>
  <si>
    <t>Samuel Smith-Watts</t>
  </si>
  <si>
    <t>PBOV05976414971176</t>
  </si>
  <si>
    <t>2017-10-09T00:00:00</t>
  </si>
  <si>
    <t>2020-03-18T20:55:12</t>
  </si>
  <si>
    <t>Holly Hussain</t>
  </si>
  <si>
    <t>DCAR64550722518976</t>
  </si>
  <si>
    <t>2013-01-11T00:00:00</t>
  </si>
  <si>
    <t>2020-03-18T20:29:43</t>
  </si>
  <si>
    <t>2020-03-18T20:55:44</t>
  </si>
  <si>
    <t>Mrs. Beth Gardner</t>
  </si>
  <si>
    <t>Mrs. Victoria Hall</t>
  </si>
  <si>
    <t>OCUC12317118726332</t>
  </si>
  <si>
    <t>2017-07-13T00:00:00</t>
  </si>
  <si>
    <t>2020-03-18T20:57:04</t>
  </si>
  <si>
    <t>Mr. Frederick Saunders</t>
  </si>
  <si>
    <t>Dr. Glenn Rhodes</t>
  </si>
  <si>
    <t>DJJO95226013231367</t>
  </si>
  <si>
    <t>2020-03-18T20:57:34</t>
  </si>
  <si>
    <t>2020-03-18T20:58:13</t>
  </si>
  <si>
    <t>Connor Glover</t>
  </si>
  <si>
    <t>Janet Edwards-Noble</t>
  </si>
  <si>
    <t>VGTT68636497490457</t>
  </si>
  <si>
    <t>2017-02-20T00:00:00</t>
  </si>
  <si>
    <t>2020-03-18T20:59:07</t>
  </si>
  <si>
    <t>Sarah Moore</t>
  </si>
  <si>
    <t>Dr. Lee Marshall</t>
  </si>
  <si>
    <t>SHLG14789345102671</t>
  </si>
  <si>
    <t>2020-03-18T20:59:35</t>
  </si>
  <si>
    <t>2020-03-18T21:00:50</t>
  </si>
  <si>
    <t>2020-03-18T21:01:52</t>
  </si>
  <si>
    <t>Cameron Thomas-Taylor</t>
  </si>
  <si>
    <t>Ruth Thomas</t>
  </si>
  <si>
    <t>QOEG46502057040935</t>
  </si>
  <si>
    <t>2020-03-18T20:23:04</t>
  </si>
  <si>
    <t>Rachel Curtis</t>
  </si>
  <si>
    <t>Gavin Singh</t>
  </si>
  <si>
    <t>UNJR66837128020653</t>
  </si>
  <si>
    <t>2009-03-16T00:00:00</t>
  </si>
  <si>
    <t>2020-03-18T20:19:32</t>
  </si>
  <si>
    <t>2020-03-18T20:28:03</t>
  </si>
  <si>
    <t>Dr. Graeme Butler</t>
  </si>
  <si>
    <t>Mohammed Cook</t>
  </si>
  <si>
    <t>MUIG89897730094895</t>
  </si>
  <si>
    <t>2013-08-15T00:00:00</t>
  </si>
  <si>
    <t>2020-03-18T21:00:02</t>
  </si>
  <si>
    <t>2020-03-18T20:25:36</t>
  </si>
  <si>
    <t>2020-03-18T21:03:02</t>
  </si>
  <si>
    <t>2020-03-18T21:03:49</t>
  </si>
  <si>
    <t>Marc Brooks</t>
  </si>
  <si>
    <t>Victor Davidson</t>
  </si>
  <si>
    <t>GSUQ90643108731705</t>
  </si>
  <si>
    <t>2014-09-15T00:00:00</t>
  </si>
  <si>
    <t>Dr. Gary Russell</t>
  </si>
  <si>
    <t>Frank Matthews-Adams</t>
  </si>
  <si>
    <t>VXPJ68198089264204</t>
  </si>
  <si>
    <t>2011-08-12T00:00:00</t>
  </si>
  <si>
    <t>2020-03-18T21:04:35</t>
  </si>
  <si>
    <t>Stephen Burrows</t>
  </si>
  <si>
    <t>Julian Norman-Davis</t>
  </si>
  <si>
    <t>CCKR53308019589129</t>
  </si>
  <si>
    <t>2020-03-18T21:05:52</t>
  </si>
  <si>
    <t>2020-03-18T21:07:00</t>
  </si>
  <si>
    <t>2020-03-18T21:10:46</t>
  </si>
  <si>
    <t>Mrs. Sandra Cox</t>
  </si>
  <si>
    <t>Mr. Ross Day</t>
  </si>
  <si>
    <t>SOWS39675328553909</t>
  </si>
  <si>
    <t>2018-11-06T00:00:00</t>
  </si>
  <si>
    <t>2020-03-18T21:06:31</t>
  </si>
  <si>
    <t>2020-03-18T21:09:07</t>
  </si>
  <si>
    <t>Jay Hutchinson</t>
  </si>
  <si>
    <t>Ellie Payne</t>
  </si>
  <si>
    <t>NKPD93847881198211</t>
  </si>
  <si>
    <t>2015-02-11T00:00:00</t>
  </si>
  <si>
    <t>2020-03-18T21:07:39</t>
  </si>
  <si>
    <t>Ms. Lesley Ward</t>
  </si>
  <si>
    <t>Ms. Lydia Foster</t>
  </si>
  <si>
    <t>QLYS44486237428283</t>
  </si>
  <si>
    <t>2015-02-25T00:00:00</t>
  </si>
  <si>
    <t>2020-03-18T21:12:49</t>
  </si>
  <si>
    <t>2020-03-18T21:07:09</t>
  </si>
  <si>
    <t>Margaret Williams</t>
  </si>
  <si>
    <t>Jane Williams</t>
  </si>
  <si>
    <t>BXBI88167937326178</t>
  </si>
  <si>
    <t>2012-05-09T00:00:00</t>
  </si>
  <si>
    <t>0001-01-01T03:06:00</t>
  </si>
  <si>
    <t>2020-03-18T21:00:35</t>
  </si>
  <si>
    <t>2020-03-18T21:09:50</t>
  </si>
  <si>
    <t>2020-03-18T21:08:10</t>
  </si>
  <si>
    <t>Mr. Alan Pearson</t>
  </si>
  <si>
    <t>Ronald Smith-Davey</t>
  </si>
  <si>
    <t>UKUL66072252809106</t>
  </si>
  <si>
    <t>2012-04-25T00:00:00</t>
  </si>
  <si>
    <t>2020-03-18T21:09:00</t>
  </si>
  <si>
    <t>Molly Gordon</t>
  </si>
  <si>
    <t>SAYU61634344280679</t>
  </si>
  <si>
    <t>2013-02-15T00:00:00</t>
  </si>
  <si>
    <t>2020-03-18T21:04:21</t>
  </si>
  <si>
    <t>Megan Turner</t>
  </si>
  <si>
    <t>Ms. Marie Jones</t>
  </si>
  <si>
    <t>LEWM16216068344248</t>
  </si>
  <si>
    <t>2020-03-18T21:11:40</t>
  </si>
  <si>
    <t>Nicola Reid</t>
  </si>
  <si>
    <t>Mr. Ricky Patel</t>
  </si>
  <si>
    <t>WFEL31759440012270</t>
  </si>
  <si>
    <t>2020-03-19T14:18:05</t>
  </si>
  <si>
    <t>2020-03-19T14:29:03</t>
  </si>
  <si>
    <t>Shane Wright</t>
  </si>
  <si>
    <t>Dominic Taylor</t>
  </si>
  <si>
    <t>PWKB17417173046971</t>
  </si>
  <si>
    <t>2006-04-26T09:51:14</t>
  </si>
  <si>
    <t>2020-03-19T14:31:06</t>
  </si>
  <si>
    <t>2020-03-19T14:32:12</t>
  </si>
  <si>
    <t>2019-06-30T06:00:00</t>
  </si>
  <si>
    <t>2020-03-19T14:23:26</t>
  </si>
  <si>
    <t>2020-03-19T15:00:32</t>
  </si>
  <si>
    <t>Gerald Edwards</t>
  </si>
  <si>
    <t>Mr. Adrian Morley</t>
  </si>
  <si>
    <t>MESX45174138521487</t>
  </si>
  <si>
    <t>2010-05-12T14:03:14</t>
  </si>
  <si>
    <t>2020-03-19T17:02:24</t>
  </si>
  <si>
    <t>Dr. Anne Shaw</t>
  </si>
  <si>
    <t>Luke Mitchell-Bates</t>
  </si>
  <si>
    <t>FNQH11760832083245</t>
  </si>
  <si>
    <t>2012-02-14T00:00:00</t>
  </si>
  <si>
    <t>2020-03-19T17:09:12</t>
  </si>
  <si>
    <t>2020-03-19T14:22:49</t>
  </si>
  <si>
    <t>2020-03-19T14:28:11</t>
  </si>
  <si>
    <t>2020-03-19T17:26:18</t>
  </si>
  <si>
    <t>Antony Morgan</t>
  </si>
  <si>
    <t>Dr. Ruth Kaur</t>
  </si>
  <si>
    <t>ZSMR25034964983719</t>
  </si>
  <si>
    <t>2015-08-26T00:00:00</t>
  </si>
  <si>
    <t>2020-03-19T17:25:13</t>
  </si>
  <si>
    <t>Gail Johnson</t>
  </si>
  <si>
    <t>Mrs. Michelle Stephens</t>
  </si>
  <si>
    <t>OBEQ26208703307048</t>
  </si>
  <si>
    <t>2016-06-24T00:00:00</t>
  </si>
  <si>
    <t>Adam Bennett</t>
  </si>
  <si>
    <t>Rachel Ali-Baker</t>
  </si>
  <si>
    <t>ZLYU01396980408505</t>
  </si>
  <si>
    <t>2015-12-03T00:00:00</t>
  </si>
  <si>
    <t>2020-03-19T17:31:35</t>
  </si>
  <si>
    <t>Callum Palmer</t>
  </si>
  <si>
    <t>Stanley Gray</t>
  </si>
  <si>
    <t>EQIF04613552419315</t>
  </si>
  <si>
    <t>2020-03-19T17:26:58</t>
  </si>
  <si>
    <t>Mr. Matthew Murphy</t>
  </si>
  <si>
    <t>Victor Stokes</t>
  </si>
  <si>
    <t>IPRS04377941764998</t>
  </si>
  <si>
    <t>2018-12-04T00:00:00</t>
  </si>
  <si>
    <t>2020-03-19T17:29:33</t>
  </si>
  <si>
    <t>2020-03-19T17:33:51</t>
  </si>
  <si>
    <t>George Bennett</t>
  </si>
  <si>
    <t>Victor Dennis</t>
  </si>
  <si>
    <t>YCBG36099518182508</t>
  </si>
  <si>
    <t>2020-03-19T17:30:50</t>
  </si>
  <si>
    <t>Mathew Lucas-Roberts</t>
  </si>
  <si>
    <t>Allan Stokes</t>
  </si>
  <si>
    <t>SKWP87929550095080</t>
  </si>
  <si>
    <t>2020-03-19T17:35:21</t>
  </si>
  <si>
    <t>2020-03-19T17:38:51</t>
  </si>
  <si>
    <t>2020-03-19T14:17:14</t>
  </si>
  <si>
    <t>Dr. Samuel Thornton</t>
  </si>
  <si>
    <t>Dr. Brenda Smith</t>
  </si>
  <si>
    <t>EGBT17001376656415</t>
  </si>
  <si>
    <t>2009-06-10T00:00:00</t>
  </si>
  <si>
    <t>2020-03-19T17:32:09</t>
  </si>
  <si>
    <t>Tracey Alexander-Hughes</t>
  </si>
  <si>
    <t>Jill Morgan</t>
  </si>
  <si>
    <t>DXAX56750493595131</t>
  </si>
  <si>
    <t>2007-01-12T00:00:00</t>
  </si>
  <si>
    <t>2020-03-19T17:39:40</t>
  </si>
  <si>
    <t>2020-03-19T17:42:13</t>
  </si>
  <si>
    <t>Ricky Williams</t>
  </si>
  <si>
    <t>Michelle Carey</t>
  </si>
  <si>
    <t>KQLB85412060255775</t>
  </si>
  <si>
    <t>2012-10-29T00:00:00</t>
  </si>
  <si>
    <t>2020-03-19T17:53:05</t>
  </si>
  <si>
    <t>Connor O'Connor</t>
  </si>
  <si>
    <t>Dr. Leah Giles</t>
  </si>
  <si>
    <t>MGRC80274178307969</t>
  </si>
  <si>
    <t>2013-04-15T16:02:43</t>
  </si>
  <si>
    <t>2020-03-19T17:53:27</t>
  </si>
  <si>
    <t>2020-03-19T17:12:25</t>
  </si>
  <si>
    <t>2020-03-19T17:47:12</t>
  </si>
  <si>
    <t>2020-03-19T17:55:38</t>
  </si>
  <si>
    <t>2020-03-19T17:56:15</t>
  </si>
  <si>
    <t>2020-03-19T19:51:34</t>
  </si>
  <si>
    <t>2020-03-19T17:10:45</t>
  </si>
  <si>
    <t>Thomas Shaw-Graham</t>
  </si>
  <si>
    <t>Lawrence Moore</t>
  </si>
  <si>
    <t>BZWY87027262551553</t>
  </si>
  <si>
    <t>2020-03-19T18:20:16</t>
  </si>
  <si>
    <t>2020-03-19T18:44:50</t>
  </si>
  <si>
    <t>2020-03-19T19:09:33</t>
  </si>
  <si>
    <t>Lauren Kelly</t>
  </si>
  <si>
    <t>Joanne Cox</t>
  </si>
  <si>
    <t>KGIX85912650614721</t>
  </si>
  <si>
    <t>2017-04-25T00:00:00</t>
  </si>
  <si>
    <t>2020-03-19T19:52:35</t>
  </si>
  <si>
    <t>2020-03-19T19:53:37</t>
  </si>
  <si>
    <t>Julie Quinn-Warner</t>
  </si>
  <si>
    <t>Dr. Simon Williams</t>
  </si>
  <si>
    <t>LOZM21824171383570</t>
  </si>
  <si>
    <t>2006-10-02T14:27:18</t>
  </si>
  <si>
    <t>2020-03-19T19:54:44</t>
  </si>
  <si>
    <t>Chloe Nolan</t>
  </si>
  <si>
    <t>Miss Emma McDonald</t>
  </si>
  <si>
    <t>ZCPO95688875589131</t>
  </si>
  <si>
    <t>2020-01-13T17:36:47</t>
  </si>
  <si>
    <t>2020-03-19T19:15:01</t>
  </si>
  <si>
    <t>Mary Pugh-Hart</t>
  </si>
  <si>
    <t>Henry Carr</t>
  </si>
  <si>
    <t>VOXX65457073917679</t>
  </si>
  <si>
    <t>2013-04-15T00:00:00</t>
  </si>
  <si>
    <t>2020-03-19T19:50:14</t>
  </si>
  <si>
    <t>Yvonne Williams</t>
  </si>
  <si>
    <t>Andrea Holmes</t>
  </si>
  <si>
    <t>RQDV73011490100688</t>
  </si>
  <si>
    <t>2018-12-10T00:00:00</t>
  </si>
  <si>
    <t>2020-03-19T19:13:34</t>
  </si>
  <si>
    <t>Stuart Greenwood-Chapman</t>
  </si>
  <si>
    <t>Henry Murphy</t>
  </si>
  <si>
    <t>QPXL14014224142733</t>
  </si>
  <si>
    <t>2019-01-07T00:00:00</t>
  </si>
  <si>
    <t>2020-03-19T20:13:33</t>
  </si>
  <si>
    <t>Miss Diane King</t>
  </si>
  <si>
    <t>Ms. Angela Hall</t>
  </si>
  <si>
    <t>CEMH37812194884999</t>
  </si>
  <si>
    <t>2020-03-19T18:59:03</t>
  </si>
  <si>
    <t>2020-03-19T20:05:46</t>
  </si>
  <si>
    <t>2020-03-19T19:56:14</t>
  </si>
  <si>
    <t>Dr. Peter Cook</t>
  </si>
  <si>
    <t>Geraldine Kennedy</t>
  </si>
  <si>
    <t>WUVZ31180685468605</t>
  </si>
  <si>
    <t>2013-08-27T00:00:00</t>
  </si>
  <si>
    <t>2020-03-19T20:02:00</t>
  </si>
  <si>
    <t>2020-03-20T17:36:56</t>
  </si>
  <si>
    <t>Louise O'Neill</t>
  </si>
  <si>
    <t>Ms. Rachel Morley</t>
  </si>
  <si>
    <t>YIDD87363300943538</t>
  </si>
  <si>
    <t>2014-01-30T00:00:00</t>
  </si>
  <si>
    <t>2020-03-19T20:41:31</t>
  </si>
  <si>
    <t>Bethany Cox-Mitchell</t>
  </si>
  <si>
    <t>Charles Jones-Roberts</t>
  </si>
  <si>
    <t>ERWU92971568260410</t>
  </si>
  <si>
    <t>2016-09-21T00:00:00</t>
  </si>
  <si>
    <t>2020-03-19T20:42:30</t>
  </si>
  <si>
    <t>Ross Gregory-Bennett</t>
  </si>
  <si>
    <t>Stephen Kelly</t>
  </si>
  <si>
    <t>YISC92418507027320</t>
  </si>
  <si>
    <t>2013-11-04T00:00:00</t>
  </si>
  <si>
    <t>2020-03-19T20:43:08</t>
  </si>
  <si>
    <t>Conor Jones</t>
  </si>
  <si>
    <t>Alexander Ashton</t>
  </si>
  <si>
    <t>ZJQC63985669927428</t>
  </si>
  <si>
    <t>2019-12-11T00:00:00</t>
  </si>
  <si>
    <t>2020-03-20T14:32:21</t>
  </si>
  <si>
    <t>Sian Shaw</t>
  </si>
  <si>
    <t>Dr. Abdul Cross</t>
  </si>
  <si>
    <t>PZGQ95770897025151</t>
  </si>
  <si>
    <t>2016-05-30T00:00:00</t>
  </si>
  <si>
    <t>2020-03-20T11:48:00</t>
  </si>
  <si>
    <t>Dr. Deborah Grant</t>
  </si>
  <si>
    <t>Ms. Zoe Ryan</t>
  </si>
  <si>
    <t>UFIW88014780873641</t>
  </si>
  <si>
    <t>2020-03-19T20:43:46</t>
  </si>
  <si>
    <t>Ricky Lawrence</t>
  </si>
  <si>
    <t>Molly Smith</t>
  </si>
  <si>
    <t>HQSU42139146629197</t>
  </si>
  <si>
    <t>2019-07-26T17:45:05</t>
  </si>
  <si>
    <t>2020-03-19T20:45:40</t>
  </si>
  <si>
    <t>Marilyn Baker</t>
  </si>
  <si>
    <t>Mr. Sean Curtis</t>
  </si>
  <si>
    <t>KUAH00924402138776</t>
  </si>
  <si>
    <t>2017-10-03T00:00:00</t>
  </si>
  <si>
    <t>Bradley Weston</t>
  </si>
  <si>
    <t>Ashleigh Thompson</t>
  </si>
  <si>
    <t>HZQX72261321146365</t>
  </si>
  <si>
    <t>2020-01-28T00:00:00</t>
  </si>
  <si>
    <t>2020-03-20T14:56:35</t>
  </si>
  <si>
    <t>Shaun Nolan</t>
  </si>
  <si>
    <t>Mrs. Charlotte Nelson</t>
  </si>
  <si>
    <t>TPLZ96258518741248</t>
  </si>
  <si>
    <t>2009-04-24T00:00:00</t>
  </si>
  <si>
    <t>2020-03-20T14:47:54</t>
  </si>
  <si>
    <t>Mr. Glenn Kirby</t>
  </si>
  <si>
    <t>Francis Morris</t>
  </si>
  <si>
    <t>YUFL90049210622345</t>
  </si>
  <si>
    <t>2011-12-05T00:00:00</t>
  </si>
  <si>
    <t>2020-03-20T14:33:44</t>
  </si>
  <si>
    <t>2020-03-20T17:37:29</t>
  </si>
  <si>
    <t>Ms. Carly Mason</t>
  </si>
  <si>
    <t>Vincent Baldwin-Long</t>
  </si>
  <si>
    <t>YAVQ25583716075508</t>
  </si>
  <si>
    <t>2020-03-20T14:34:17</t>
  </si>
  <si>
    <t>Miss Lisa Perkins</t>
  </si>
  <si>
    <t>Dr. Mohammed Robinson</t>
  </si>
  <si>
    <t>GJOP70530838566641</t>
  </si>
  <si>
    <t>2018-07-31T18:22:40</t>
  </si>
  <si>
    <t>2020-03-20T15:15:04</t>
  </si>
  <si>
    <t>Dr. Alex Ward</t>
  </si>
  <si>
    <t>Elaine Ford</t>
  </si>
  <si>
    <t>ZKTF00706386875636</t>
  </si>
  <si>
    <t>2016-09-09T00:00:00</t>
  </si>
  <si>
    <t>2020-03-20T15:24:10</t>
  </si>
  <si>
    <t>2020-03-20T15:08:34</t>
  </si>
  <si>
    <t>2020-03-20T15:27:47</t>
  </si>
  <si>
    <t>Elliott Stanley-Wright</t>
  </si>
  <si>
    <t>Harry Ali</t>
  </si>
  <si>
    <t>MVOE56996036793646</t>
  </si>
  <si>
    <t>2020-03-20T14:35:54</t>
  </si>
  <si>
    <t>2020-03-20T15:30:38</t>
  </si>
  <si>
    <t>2020-03-20T14:58:32</t>
  </si>
  <si>
    <t>Anna Green</t>
  </si>
  <si>
    <t>Edward Singh</t>
  </si>
  <si>
    <t>ZLWX98976426200465</t>
  </si>
  <si>
    <t>2017-12-07T00:00:00</t>
  </si>
  <si>
    <t>2020-03-20T14:37:40</t>
  </si>
  <si>
    <t>2020-03-20T15:35:56</t>
  </si>
  <si>
    <t>2020-03-20T15:34:49</t>
  </si>
  <si>
    <t>2020-03-20T14:39:24</t>
  </si>
  <si>
    <t>2020-03-20T15:01:16</t>
  </si>
  <si>
    <t>Mathew Mitchell</t>
  </si>
  <si>
    <t>Graham Collins-Pugh</t>
  </si>
  <si>
    <t>TPAP99152822865357</t>
  </si>
  <si>
    <t>2017-12-12T00:00:00</t>
  </si>
  <si>
    <t>2020-03-20T16:07:35</t>
  </si>
  <si>
    <t>2020-03-20T15:02:55</t>
  </si>
  <si>
    <t>2020-03-20T17:39:27</t>
  </si>
  <si>
    <t>Mr. Raymond Smith</t>
  </si>
  <si>
    <t>Lynne Fisher</t>
  </si>
  <si>
    <t>YQAI45110859205240</t>
  </si>
  <si>
    <t>2014-04-16T00:00:00</t>
  </si>
  <si>
    <t>2020-03-20T17:40:12</t>
  </si>
  <si>
    <t>Judith Clarke-Harris</t>
  </si>
  <si>
    <t>LLKO99491789344860</t>
  </si>
  <si>
    <t>2016-02-25T00:00:00</t>
  </si>
  <si>
    <t>Raymond Jackson</t>
  </si>
  <si>
    <t>EASZ71532273169449</t>
  </si>
  <si>
    <t>2013-02-07T00:00:00</t>
  </si>
  <si>
    <t>2020-03-20T15:06:50</t>
  </si>
  <si>
    <t>2020-03-20T17:45:19</t>
  </si>
  <si>
    <t>2018-12-31T04:00:00</t>
  </si>
  <si>
    <t>Dr. Brett Hall</t>
  </si>
  <si>
    <t>Mrs. Sarah Murphy</t>
  </si>
  <si>
    <t>IKDU52710013477407</t>
  </si>
  <si>
    <t>2020-03-20T15:09:26</t>
  </si>
  <si>
    <t>2020-03-20T16:13:02</t>
  </si>
  <si>
    <t>2020-03-20T18:25:22</t>
  </si>
  <si>
    <t>Amelia Thomas</t>
  </si>
  <si>
    <t>Eleanor Wilson</t>
  </si>
  <si>
    <t>OYJB24693224986182</t>
  </si>
  <si>
    <t>Leonard Harper</t>
  </si>
  <si>
    <t>Samuel Cross</t>
  </si>
  <si>
    <t>IOAQ47275065679827</t>
  </si>
  <si>
    <t>2020-03-20T16:34:14</t>
  </si>
  <si>
    <t>Mr. Ronald Reeves</t>
  </si>
  <si>
    <t>Jonathan Johnson</t>
  </si>
  <si>
    <t>MXAH20993874964162</t>
  </si>
  <si>
    <t>2010-02-02T00:00:00</t>
  </si>
  <si>
    <t>2020-03-20T16:34:53</t>
  </si>
  <si>
    <t>2020-03-20T16:42:13</t>
  </si>
  <si>
    <t>Jemma Patel</t>
  </si>
  <si>
    <t>Allan Gardner</t>
  </si>
  <si>
    <t>XSCY56695555282861</t>
  </si>
  <si>
    <t>2011-06-28T17:46:23</t>
  </si>
  <si>
    <t>2020-03-20T18:26:15</t>
  </si>
  <si>
    <t>Julie Wright</t>
  </si>
  <si>
    <t>Ms. Ann Allen</t>
  </si>
  <si>
    <t>DCPR75676344835914</t>
  </si>
  <si>
    <t>2006-08-02T00:00:00</t>
  </si>
  <si>
    <t>2020-03-20T18:21:56</t>
  </si>
  <si>
    <t>Miss Hilary Rowe</t>
  </si>
  <si>
    <t>Shannon Thomas</t>
  </si>
  <si>
    <t>AQDD58293283113645</t>
  </si>
  <si>
    <t>Dr. Laura Jones</t>
  </si>
  <si>
    <t>Jeremy Savage</t>
  </si>
  <si>
    <t>EAHM06412905306774</t>
  </si>
  <si>
    <t>2020-03-20T18:38:17</t>
  </si>
  <si>
    <t>Henry Freeman-Collins</t>
  </si>
  <si>
    <t>LBMG37584446113375</t>
  </si>
  <si>
    <t>2020-03-20T18:49:57</t>
  </si>
  <si>
    <t>Colin West</t>
  </si>
  <si>
    <t>Ricky Smith</t>
  </si>
  <si>
    <t>QSHY05315053136613</t>
  </si>
  <si>
    <t>2016-05-25T00:00:00</t>
  </si>
  <si>
    <t>2020-03-20T19:07:08</t>
  </si>
  <si>
    <t>Ellie Jackson</t>
  </si>
  <si>
    <t>Paul Parkes</t>
  </si>
  <si>
    <t>XPLO09477612978650</t>
  </si>
  <si>
    <t>2020-03-20T19:07:47</t>
  </si>
  <si>
    <t>2020-03-20T19:17:14</t>
  </si>
  <si>
    <t>2020-03-20T19:19:45</t>
  </si>
  <si>
    <t>Ms. Katie Evans</t>
  </si>
  <si>
    <t>Marion Wells-James</t>
  </si>
  <si>
    <t>XCFU30147717387025</t>
  </si>
  <si>
    <t>2018-03-29T08:38:51</t>
  </si>
  <si>
    <t>2020-03-20T19:34:05</t>
  </si>
  <si>
    <t>Samuel Williams-Dawson</t>
  </si>
  <si>
    <t>UTKB66045004975398</t>
  </si>
  <si>
    <t>2020-03-20T19:50:40</t>
  </si>
  <si>
    <t>2020-03-23T13:13:43</t>
  </si>
  <si>
    <t>Clive Webster</t>
  </si>
  <si>
    <t>Yvonne Goddard</t>
  </si>
  <si>
    <t>QYJM72064942747117</t>
  </si>
  <si>
    <t>2020-03-23T17:10:03</t>
  </si>
  <si>
    <t>Hollie Lowe-Evans</t>
  </si>
  <si>
    <t>Lesley Jones</t>
  </si>
  <si>
    <t>QPAK48994106400680</t>
  </si>
  <si>
    <t>2007-07-19T00:00:00</t>
  </si>
  <si>
    <t>2020-03-23T17:08:33</t>
  </si>
  <si>
    <t>2020-03-23T17:52:01</t>
  </si>
  <si>
    <t>Miss Holly Dyer</t>
  </si>
  <si>
    <t>Louis O'Donnell</t>
  </si>
  <si>
    <t>LAHP29255752573624</t>
  </si>
  <si>
    <t>2012-05-16T00:00:00</t>
  </si>
  <si>
    <t>Mr. Darren Grant</t>
  </si>
  <si>
    <t>Sheila Jones-Blake</t>
  </si>
  <si>
    <t>CXIG28465604067668</t>
  </si>
  <si>
    <t>2019-12-27T13:35:50</t>
  </si>
  <si>
    <t>Duncan Wilson-Wood</t>
  </si>
  <si>
    <t>Mr. Leslie Taylor</t>
  </si>
  <si>
    <t>CAQB68038704004380</t>
  </si>
  <si>
    <t>2020-03-23T19:34:26</t>
  </si>
  <si>
    <t>Sam Carey</t>
  </si>
  <si>
    <t>Dr. Bethany Stephens</t>
  </si>
  <si>
    <t>JUTB52764243383702</t>
  </si>
  <si>
    <t>2019-02-27T00:00:00</t>
  </si>
  <si>
    <t>2020-03-23T19:35:44</t>
  </si>
  <si>
    <t>Mrs. Diana Scott</t>
  </si>
  <si>
    <t>Oliver Robinson</t>
  </si>
  <si>
    <t>DUAQ90588039110983</t>
  </si>
  <si>
    <t>2013-01-04T00:00:00</t>
  </si>
  <si>
    <t>2020-03-23T20:30:23</t>
  </si>
  <si>
    <t>Julia Lewis</t>
  </si>
  <si>
    <t>Alexandra Doherty</t>
  </si>
  <si>
    <t>UDNM07925648786242</t>
  </si>
  <si>
    <t>2020-03-23T20:35:16</t>
  </si>
  <si>
    <t>Michelle Pearce</t>
  </si>
  <si>
    <t>Zoe Gould-Jordan</t>
  </si>
  <si>
    <t>SGBM12071971205668</t>
  </si>
  <si>
    <t>2014-12-29T00:00:00</t>
  </si>
  <si>
    <t>2020-03-23T20:36:44</t>
  </si>
  <si>
    <t>Bethany Fox</t>
  </si>
  <si>
    <t>Lorraine Fox-Evans</t>
  </si>
  <si>
    <t>BIMQ71122922367240</t>
  </si>
  <si>
    <t>2018-07-18T00:00:00</t>
  </si>
  <si>
    <t>2010-12-31T02:00:00</t>
  </si>
  <si>
    <t>2020-03-23T20:42:11</t>
  </si>
  <si>
    <t>2020-03-24T13:59:40</t>
  </si>
  <si>
    <t>Mr. Christian Phillips</t>
  </si>
  <si>
    <t>Vanessa Shah-Price</t>
  </si>
  <si>
    <t>WNBI44103763295229</t>
  </si>
  <si>
    <t>2020-03-24T16:22:39</t>
  </si>
  <si>
    <t>Georgia Flynn</t>
  </si>
  <si>
    <t>Mandy Shaw</t>
  </si>
  <si>
    <t>XCNC86215358718800</t>
  </si>
  <si>
    <t>2017-01-27T00:00:00</t>
  </si>
  <si>
    <t>2020-03-24T16:24:08</t>
  </si>
  <si>
    <t>2020-03-24T18:03:35</t>
  </si>
  <si>
    <t>Alice Hughes</t>
  </si>
  <si>
    <t>Marilyn Mills</t>
  </si>
  <si>
    <t>SLZJ38598867048915</t>
  </si>
  <si>
    <t>Laura French</t>
  </si>
  <si>
    <t>Kyle Martin</t>
  </si>
  <si>
    <t>FKPI26723884277238</t>
  </si>
  <si>
    <t>2018-01-12T00:00:00</t>
  </si>
  <si>
    <t>Diane Archer</t>
  </si>
  <si>
    <t>Louis Hunter</t>
  </si>
  <si>
    <t>FHYA12754210149121</t>
  </si>
  <si>
    <t>2019-03-18T00:00:00</t>
  </si>
  <si>
    <t>2020-03-24T16:31:53</t>
  </si>
  <si>
    <t>2020-03-24T17:26:59</t>
  </si>
  <si>
    <t>Dale Ball</t>
  </si>
  <si>
    <t>Alexander Harper</t>
  </si>
  <si>
    <t>MJDP76157239480840</t>
  </si>
  <si>
    <t>2017-11-03T00:00:00</t>
  </si>
  <si>
    <t>2020-03-24T17:35:35</t>
  </si>
  <si>
    <t>2020-03-24T19:12:24</t>
  </si>
  <si>
    <t>Margaret Smith</t>
  </si>
  <si>
    <t>Mohamed Woodward</t>
  </si>
  <si>
    <t>GPYV11597012889023</t>
  </si>
  <si>
    <t>2012-11-20T00:00:00</t>
  </si>
  <si>
    <t>2020-03-24T19:22:36</t>
  </si>
  <si>
    <t>2020-03-24T19:27:31</t>
  </si>
  <si>
    <t>Ms. Lisa Osborne</t>
  </si>
  <si>
    <t>Bradley Smith</t>
  </si>
  <si>
    <t>VCBU03130408617332</t>
  </si>
  <si>
    <t>2020-03-25T14:07:47</t>
  </si>
  <si>
    <t>Mr. Declan Wilkinson</t>
  </si>
  <si>
    <t>Dr. Rebecca Marsh</t>
  </si>
  <si>
    <t>SSHZ90651722960447</t>
  </si>
  <si>
    <t>Stacey Murphy-Howard</t>
  </si>
  <si>
    <t>Gerald Jones-Wilson</t>
  </si>
  <si>
    <t>ZTQC46715832019161</t>
  </si>
  <si>
    <t>2018-07-03T15:24:14</t>
  </si>
  <si>
    <t>2010-12-31T00:00:00</t>
  </si>
  <si>
    <t>Steven Bennett</t>
  </si>
  <si>
    <t>Ms. Gemma Edwards</t>
  </si>
  <si>
    <t>JCUC31423760595041</t>
  </si>
  <si>
    <t>2016-11-28T00:00:00</t>
  </si>
  <si>
    <t>2020-03-25T14:05:26</t>
  </si>
  <si>
    <t>Alan Murphy</t>
  </si>
  <si>
    <t>Dr. Neil Martin</t>
  </si>
  <si>
    <t>AUBA14159851840175</t>
  </si>
  <si>
    <t>2014-12-09T00:00:00</t>
  </si>
  <si>
    <t>Mrs. Jemma Shah</t>
  </si>
  <si>
    <t>SORD82771665885041</t>
  </si>
  <si>
    <t>2016-06-22T15:51:26</t>
  </si>
  <si>
    <t>Miss Tracy Andrews</t>
  </si>
  <si>
    <t>Dr. Hilary Robinson</t>
  </si>
  <si>
    <t>OKZQ30026431449883</t>
  </si>
  <si>
    <t>2016-05-19T00:00:00</t>
  </si>
  <si>
    <t>2020-03-25T14:54:29</t>
  </si>
  <si>
    <t>Tracy Perry</t>
  </si>
  <si>
    <t>OFYJ74491257943420</t>
  </si>
  <si>
    <t>2018-05-25T00:00:00</t>
  </si>
  <si>
    <t>Annette Wood</t>
  </si>
  <si>
    <t>Barbara Holmes</t>
  </si>
  <si>
    <t>JGDQ75008523974432</t>
  </si>
  <si>
    <t>2016-07-15T00:00:00</t>
  </si>
  <si>
    <t>Kevin Fletcher</t>
  </si>
  <si>
    <t>Nicole Collins</t>
  </si>
  <si>
    <t>HNJV35627991332399</t>
  </si>
  <si>
    <t>Jacob Payne</t>
  </si>
  <si>
    <t>Mrs. Debra Harding</t>
  </si>
  <si>
    <t>DCYQ25190726049709</t>
  </si>
  <si>
    <t>Amelia Flynn-Ball</t>
  </si>
  <si>
    <t>James Davies</t>
  </si>
  <si>
    <t>BWUW99352369658417</t>
  </si>
  <si>
    <t>2017-10-04T00:00:00</t>
  </si>
  <si>
    <t>Jeffrey Carter</t>
  </si>
  <si>
    <t>Callum Hopkins</t>
  </si>
  <si>
    <t>ELSN84483124491658</t>
  </si>
  <si>
    <t>Dr. Bradley Wood</t>
  </si>
  <si>
    <t>KAWX03826819107908</t>
  </si>
  <si>
    <t>2015-11-20T00:00:00</t>
  </si>
  <si>
    <t>Dr. Bethan Clark</t>
  </si>
  <si>
    <t>Teresa Parkinson</t>
  </si>
  <si>
    <t>QHYH80116350934605</t>
  </si>
  <si>
    <t>2017-12-08T00:00:00</t>
  </si>
  <si>
    <t>Garry Bates</t>
  </si>
  <si>
    <t>Elliott Jones</t>
  </si>
  <si>
    <t>UNCS82286484620291</t>
  </si>
  <si>
    <t>2016-09-29T00:00:00</t>
  </si>
  <si>
    <t>Timothy Miah</t>
  </si>
  <si>
    <t>Debra Jarvis</t>
  </si>
  <si>
    <t>BIJV66580991393702</t>
  </si>
  <si>
    <t>2016-01-28T00:00:00</t>
  </si>
  <si>
    <t>Graeme Wright</t>
  </si>
  <si>
    <t>Shane Gardner</t>
  </si>
  <si>
    <t>HZFB50457586709277</t>
  </si>
  <si>
    <t>2018-01-26T10:34:50</t>
  </si>
  <si>
    <t>Edward Griffiths</t>
  </si>
  <si>
    <t>Carolyn Adams</t>
  </si>
  <si>
    <t>MXKD68926908438954</t>
  </si>
  <si>
    <t>Ms. Shannon Edwards</t>
  </si>
  <si>
    <t>Karen Allen</t>
  </si>
  <si>
    <t>EGIB10119757500262</t>
  </si>
  <si>
    <t>Dr. Leigh Hall</t>
  </si>
  <si>
    <t>Georgina Saunders</t>
  </si>
  <si>
    <t>SWHK44838488887106</t>
  </si>
  <si>
    <t>2018-01-30T09:07:51</t>
  </si>
  <si>
    <t>2020-03-25T19:56:03</t>
  </si>
  <si>
    <t>Dr. Julia Bailey</t>
  </si>
  <si>
    <t>Kelly Gibson</t>
  </si>
  <si>
    <t>YFAV45794073215935</t>
  </si>
  <si>
    <t>2015-05-07T00:00:00</t>
  </si>
  <si>
    <t>2020-03-25T19:40:26</t>
  </si>
  <si>
    <t>2020-03-25T19:42:00</t>
  </si>
  <si>
    <t>2020-03-25T19:42:26</t>
  </si>
  <si>
    <t>Mr. Frank Spencer</t>
  </si>
  <si>
    <t>Diana Davis-Graham</t>
  </si>
  <si>
    <t>VLQM91868304071192</t>
  </si>
  <si>
    <t>2020-04-01T18:29:17</t>
  </si>
  <si>
    <t>Dr. Marc Jackson</t>
  </si>
  <si>
    <t>Kimberley Murray</t>
  </si>
  <si>
    <t>VJXC73895396584981</t>
  </si>
  <si>
    <t>2018-10-16T00:00:00</t>
  </si>
  <si>
    <t>Raymond Williams</t>
  </si>
  <si>
    <t>Rebecca Hall</t>
  </si>
  <si>
    <t>VVYD56253498242851</t>
  </si>
  <si>
    <t>2020-04-01T18:29:56</t>
  </si>
  <si>
    <t>Leah Williams</t>
  </si>
  <si>
    <t>Georgia Booth</t>
  </si>
  <si>
    <t>YKGZ02907098931653</t>
  </si>
  <si>
    <t>2006-04-26T00:00:00</t>
  </si>
  <si>
    <t>2020-03-30T17:31:36</t>
  </si>
  <si>
    <t>Gavin Perry</t>
  </si>
  <si>
    <t>Charlene Jones</t>
  </si>
  <si>
    <t>VRCB88204998346058</t>
  </si>
  <si>
    <t>2010-09-22T00:00:00</t>
  </si>
  <si>
    <t>2020-03-27T15:23:32</t>
  </si>
  <si>
    <t>Ms. Janice Chambers</t>
  </si>
  <si>
    <t>Hilary Russell</t>
  </si>
  <si>
    <t>WEMI10921156453713</t>
  </si>
  <si>
    <t>2010-11-19T17:06:05</t>
  </si>
  <si>
    <t>Jemma Archer</t>
  </si>
  <si>
    <t>Dr. Simon Cooper</t>
  </si>
  <si>
    <t>UHID51957677075814</t>
  </si>
  <si>
    <t>2011-11-30T00:00:00</t>
  </si>
  <si>
    <t>Robert Gray</t>
  </si>
  <si>
    <t>Yvonne Green</t>
  </si>
  <si>
    <t>JNPG85281905421097</t>
  </si>
  <si>
    <t>2020-03-30T17:35:29</t>
  </si>
  <si>
    <t>Dr. Amy Rees</t>
  </si>
  <si>
    <t>Frederick Brown</t>
  </si>
  <si>
    <t>YGZO31471378357154</t>
  </si>
  <si>
    <t>2017-08-08T11:48:33</t>
  </si>
  <si>
    <t>2020-03-30T16:26:12</t>
  </si>
  <si>
    <t>Rosie Wood</t>
  </si>
  <si>
    <t>Teresa Ward</t>
  </si>
  <si>
    <t>BEEW86878623980476</t>
  </si>
  <si>
    <t>2018-09-18T13:57:01</t>
  </si>
  <si>
    <t>Kyle Davies</t>
  </si>
  <si>
    <t>Mrs. Marie Dunn</t>
  </si>
  <si>
    <t>QWSK66287184048910</t>
  </si>
  <si>
    <t>2020-03-31T18:40:43</t>
  </si>
  <si>
    <t>Luke Reed-Carter</t>
  </si>
  <si>
    <t>IAVI09704924582291</t>
  </si>
  <si>
    <t>2015-06-30T10:25:24</t>
  </si>
  <si>
    <t>2020-04-01T18:30:29</t>
  </si>
  <si>
    <t>Mrs. Holly Smith</t>
  </si>
  <si>
    <t>Mr. Brett Williams</t>
  </si>
  <si>
    <t>CZVQ37938903880867</t>
  </si>
  <si>
    <t>2020-03-20T17:25:58</t>
  </si>
  <si>
    <t>2020-03-31T20:16:18</t>
  </si>
  <si>
    <t>2020-04-01T18:31:33</t>
  </si>
  <si>
    <t>2020-04-01T18:32:11</t>
  </si>
  <si>
    <t>Darren Richardson-Johnson</t>
  </si>
  <si>
    <t>Andrea Wade-Stewart</t>
  </si>
  <si>
    <t>NAIK08855266827450</t>
  </si>
  <si>
    <t>2011-08-25T00:00:00</t>
  </si>
  <si>
    <t>2020-04-01T19:27:07</t>
  </si>
  <si>
    <t>Rosie Murphy</t>
  </si>
  <si>
    <t>Joel Taylor-Parry</t>
  </si>
  <si>
    <t>IDQX12617473714705</t>
  </si>
  <si>
    <t>2020-01-16T00:00:00</t>
  </si>
  <si>
    <t>Sarah Roberts-Fry</t>
  </si>
  <si>
    <t>Mrs. Gail O'Connor</t>
  </si>
  <si>
    <t>ABPS90663726815337</t>
  </si>
  <si>
    <t>2010-07-14T00:00:00</t>
  </si>
  <si>
    <t>2020-04-01T19:00:35</t>
  </si>
  <si>
    <t>2020-04-03T14:54:23</t>
  </si>
  <si>
    <t>Dr. Lynne Walker</t>
  </si>
  <si>
    <t>Louis Cooper</t>
  </si>
  <si>
    <t>POUO77525862894860</t>
  </si>
  <si>
    <t>2010-10-14T00:00:00</t>
  </si>
  <si>
    <t>2020-04-03T15:21:57</t>
  </si>
  <si>
    <t>Kelly Fox</t>
  </si>
  <si>
    <t>Lorraine Hughes</t>
  </si>
  <si>
    <t>DNLY35380748067028</t>
  </si>
  <si>
    <t>2020-04-02T21:08:29</t>
  </si>
  <si>
    <t>Clare Davies</t>
  </si>
  <si>
    <t>KOTI49582710663197</t>
  </si>
  <si>
    <t>2018-05-21T15:50:01</t>
  </si>
  <si>
    <t>2020-04-03T15:55:13</t>
  </si>
  <si>
    <t>Caroline Rowe</t>
  </si>
  <si>
    <t>Derek Kelly-Barker</t>
  </si>
  <si>
    <t>WBOF86997308823027</t>
  </si>
  <si>
    <t>2019-10-31T09:31:08</t>
  </si>
  <si>
    <t>2020-04-06T14:46:23</t>
  </si>
  <si>
    <t>2020-04-07T18:20:19</t>
  </si>
  <si>
    <t>2020-04-07T16:15:30</t>
  </si>
  <si>
    <t>2020-04-07T18:20:52</t>
  </si>
  <si>
    <t>Max Graham-Smith</t>
  </si>
  <si>
    <t>Scott Taylor</t>
  </si>
  <si>
    <t>LIRK18976716628964</t>
  </si>
  <si>
    <t>2012-07-04T00:00:00</t>
  </si>
  <si>
    <t>2020-04-07T18:21:45</t>
  </si>
  <si>
    <t>2020-04-07T18:19:23</t>
  </si>
  <si>
    <t>Kelly Richards</t>
  </si>
  <si>
    <t>Dr. Brandon Foster</t>
  </si>
  <si>
    <t>OIBA47002076400115</t>
  </si>
  <si>
    <t>2009-11-18T00:00:00</t>
  </si>
  <si>
    <t>Mr. Stephen Perry</t>
  </si>
  <si>
    <t>George Smith</t>
  </si>
  <si>
    <t>AELD90104766663163</t>
  </si>
  <si>
    <t>2006-11-13T00:00:00</t>
  </si>
  <si>
    <t>2020-04-08T20:09:31</t>
  </si>
  <si>
    <t>Dr. Jake Taylor</t>
  </si>
  <si>
    <t>Mrs. Jessica Bird</t>
  </si>
  <si>
    <t>ZWWG66550003304002</t>
  </si>
  <si>
    <t>Mrs. Naomi Clarke</t>
  </si>
  <si>
    <t>Miss Sandra Stevens</t>
  </si>
  <si>
    <t>RSON21163534348580</t>
  </si>
  <si>
    <t>2008-08-20T00:00:00</t>
  </si>
  <si>
    <t>2020-04-09T11:58:52</t>
  </si>
  <si>
    <t>Miss Alexandra Simpson</t>
  </si>
  <si>
    <t>Ms. Elizabeth Hicks</t>
  </si>
  <si>
    <t>PMKK89024861557953</t>
  </si>
  <si>
    <t>2006-05-17T00:00:00</t>
  </si>
  <si>
    <t>Victoria Ward</t>
  </si>
  <si>
    <t>Aaron Hall-Phillips</t>
  </si>
  <si>
    <t>RXFH04873339063687</t>
  </si>
  <si>
    <t>2020-04-09T20:31:43</t>
  </si>
  <si>
    <t>2020-04-09T20:30:07</t>
  </si>
  <si>
    <t>2020-04-09T20:58:14</t>
  </si>
  <si>
    <t>2020-04-13T14:48:08</t>
  </si>
  <si>
    <t>2020-04-14T17:39:11</t>
  </si>
  <si>
    <t>Kathleen Stephenson-Byrne</t>
  </si>
  <si>
    <t>Mr. Richard Andrews</t>
  </si>
  <si>
    <t>HAJB52793976122209</t>
  </si>
  <si>
    <t>2020-04-14T17:40:37</t>
  </si>
  <si>
    <t>2020-04-15T15:11:00</t>
  </si>
  <si>
    <t>Miss Lynda Metcalfe</t>
  </si>
  <si>
    <t>Clifford Evans</t>
  </si>
  <si>
    <t>VWIF60263275502678</t>
  </si>
  <si>
    <t>2020-04-14T17:50:27</t>
  </si>
  <si>
    <t>Ms. Sara Hughes</t>
  </si>
  <si>
    <t>Holly Jones</t>
  </si>
  <si>
    <t>LNDJ61338518609490</t>
  </si>
  <si>
    <t>2020-04-14T17:45:14</t>
  </si>
  <si>
    <t>2020-04-14T17:49:20</t>
  </si>
  <si>
    <t>Valerie Moss</t>
  </si>
  <si>
    <t>Paige Davies-Simpson</t>
  </si>
  <si>
    <t>HVOI69034112952167</t>
  </si>
  <si>
    <t>2017-09-21T00:00:00</t>
  </si>
  <si>
    <t>2020-04-15T15:32:20</t>
  </si>
  <si>
    <t>2020-04-14T18:20:03</t>
  </si>
  <si>
    <t>Ellie Atkinson</t>
  </si>
  <si>
    <t>Nicole Evans</t>
  </si>
  <si>
    <t>NWXC08734039134602</t>
  </si>
  <si>
    <t>2017-06-28T00:00:00</t>
  </si>
  <si>
    <t>2020-04-15T15:41:29</t>
  </si>
  <si>
    <t>Ms. Carolyn Simmons</t>
  </si>
  <si>
    <t>Jill Andrews-Greenwood</t>
  </si>
  <si>
    <t>WBVG89681806288106</t>
  </si>
  <si>
    <t>2015-12-30T00:00:00</t>
  </si>
  <si>
    <t>2020-04-15T15:42:29</t>
  </si>
  <si>
    <t>2020-04-15T18:12:54</t>
  </si>
  <si>
    <t>2020-04-15T18:10:41</t>
  </si>
  <si>
    <t>Tina Simpson</t>
  </si>
  <si>
    <t>Lesley Lyons</t>
  </si>
  <si>
    <t>LBPY51960161345431</t>
  </si>
  <si>
    <t>2020-04-16T14:44:23</t>
  </si>
  <si>
    <t>Philip Smith</t>
  </si>
  <si>
    <t>YAIW39653953166934</t>
  </si>
  <si>
    <t>WNUK21040529375766</t>
  </si>
  <si>
    <t>2020-03-23T00:00:00</t>
  </si>
  <si>
    <t>Mrs. Kirsty Price</t>
  </si>
  <si>
    <t>Lauren Williams</t>
  </si>
  <si>
    <t>YIJG71602169145381</t>
  </si>
  <si>
    <t>2020-04-16T17:11:55</t>
  </si>
  <si>
    <t>Carol Farrell</t>
  </si>
  <si>
    <t>Martin Wilson</t>
  </si>
  <si>
    <t>FWUU39842946740208</t>
  </si>
  <si>
    <t>2012-08-27T00:00:00</t>
  </si>
  <si>
    <t>2020-04-17T18:32:09</t>
  </si>
  <si>
    <t>Leigh Holloway</t>
  </si>
  <si>
    <t>Kathleen Wallis</t>
  </si>
  <si>
    <t>TSGC04752344347638</t>
  </si>
  <si>
    <t>2014-09-02T00:00:00</t>
  </si>
  <si>
    <t>2020-04-16T14:47:56</t>
  </si>
  <si>
    <t>Amelia Briggs-Barton</t>
  </si>
  <si>
    <t>Mrs. Hollie Clark</t>
  </si>
  <si>
    <t>ZXCG56363492360850</t>
  </si>
  <si>
    <t>2019-08-07T00:00:00</t>
  </si>
  <si>
    <t>2020-04-16T14:47:28</t>
  </si>
  <si>
    <t>Mrs. Marie Johnson</t>
  </si>
  <si>
    <t>Paige Robinson</t>
  </si>
  <si>
    <t>TWVS80124185062448</t>
  </si>
  <si>
    <t>2019-09-12T16:01:36</t>
  </si>
  <si>
    <t>Ian Jones</t>
  </si>
  <si>
    <t>Pamela Owens-Moran</t>
  </si>
  <si>
    <t>DEOB93865074175673</t>
  </si>
  <si>
    <t>2012-08-21T00:00:00</t>
  </si>
  <si>
    <t>2020-04-22T19:45:34</t>
  </si>
  <si>
    <t>Dr. Karen Robinson</t>
  </si>
  <si>
    <t>Jemma Hawkins</t>
  </si>
  <si>
    <t>GGZG90737805605887</t>
  </si>
  <si>
    <t>2014-12-09T10:16:01</t>
  </si>
  <si>
    <t>2020-04-17T18:34:33</t>
  </si>
  <si>
    <t>Ellie Harris</t>
  </si>
  <si>
    <t>Antony Wells</t>
  </si>
  <si>
    <t>ADSJ57856731300036</t>
  </si>
  <si>
    <t>2020-04-17T18:36:38</t>
  </si>
  <si>
    <t>Andrea Baker</t>
  </si>
  <si>
    <t>Joyce Fleming</t>
  </si>
  <si>
    <t>GYDL73466715529416</t>
  </si>
  <si>
    <t>2007-11-23T00:00:00</t>
  </si>
  <si>
    <t>2020-04-20T14:00:07</t>
  </si>
  <si>
    <t>Derek Clark-Hill</t>
  </si>
  <si>
    <t>Mitchell Young</t>
  </si>
  <si>
    <t>NINA53656081715813</t>
  </si>
  <si>
    <t>Amelia Brooks</t>
  </si>
  <si>
    <t>Iain Smith-Gardiner</t>
  </si>
  <si>
    <t>PTMY42668890163532</t>
  </si>
  <si>
    <t>2016-02-12T00:00:00</t>
  </si>
  <si>
    <t>2020-04-20T19:44:11</t>
  </si>
  <si>
    <t>June Jones</t>
  </si>
  <si>
    <t>Dr. Rachel Armstrong</t>
  </si>
  <si>
    <t>VAYA85504574664937</t>
  </si>
  <si>
    <t>2020-04-20T14:01:16</t>
  </si>
  <si>
    <t>Mr. Gareth Smith</t>
  </si>
  <si>
    <t>Leslie Horton</t>
  </si>
  <si>
    <t>VMLE45852613367666</t>
  </si>
  <si>
    <t>2011-03-24T00:00:00</t>
  </si>
  <si>
    <t>2020-04-20T19:42:50</t>
  </si>
  <si>
    <t>Justin Roberts</t>
  </si>
  <si>
    <t>Jay Gibbs-Berry</t>
  </si>
  <si>
    <t>BNHS65080243056641</t>
  </si>
  <si>
    <t>Lorraine Marshall</t>
  </si>
  <si>
    <t>Lynda McCarthy</t>
  </si>
  <si>
    <t>NHQC57848882606821</t>
  </si>
  <si>
    <t>2020-04-01T10:52:57</t>
  </si>
  <si>
    <t>Dr. Howard Robertson</t>
  </si>
  <si>
    <t>Gordon Richards</t>
  </si>
  <si>
    <t>HXJA10240121394453</t>
  </si>
  <si>
    <t>2015-02-04T00:00:00</t>
  </si>
  <si>
    <t>2020-04-22T19:22:06</t>
  </si>
  <si>
    <t>Geoffrey Cartwright-Davies</t>
  </si>
  <si>
    <t>Dr. Eric Mills</t>
  </si>
  <si>
    <t>VIDJ94717766960499</t>
  </si>
  <si>
    <t>2016-12-02T00:00:00</t>
  </si>
  <si>
    <t>2020-04-22T20:00:36</t>
  </si>
  <si>
    <t>Carolyn Hill</t>
  </si>
  <si>
    <t>Tony Cooper-Clarke</t>
  </si>
  <si>
    <t>NBXE63082525418389</t>
  </si>
  <si>
    <t>2020-04-22T20:01:25</t>
  </si>
  <si>
    <t>Mr. William Smith</t>
  </si>
  <si>
    <t>Marcus Brown</t>
  </si>
  <si>
    <t>TIBQ31841063291299</t>
  </si>
  <si>
    <t>2020-04-22T19:26:54</t>
  </si>
  <si>
    <t>Derek Howard</t>
  </si>
  <si>
    <t>Terry Perry</t>
  </si>
  <si>
    <t>BFOW33313243342614</t>
  </si>
  <si>
    <t>2017-02-08T00:00:00</t>
  </si>
  <si>
    <t>2020-04-22T19:31:40</t>
  </si>
  <si>
    <t>Mrs. Patricia Bird</t>
  </si>
  <si>
    <t>Charlie Smart</t>
  </si>
  <si>
    <t>OZOC51274269473452</t>
  </si>
  <si>
    <t>2019-06-28T17:14:58</t>
  </si>
  <si>
    <t>Dr. Maria Watts</t>
  </si>
  <si>
    <t>Gail Smith</t>
  </si>
  <si>
    <t>GNPY76147394204081</t>
  </si>
  <si>
    <t>2006-12-11T00:00:00</t>
  </si>
  <si>
    <t>Mr. Stuart Yates</t>
  </si>
  <si>
    <t>Ms. Nicola Adams</t>
  </si>
  <si>
    <t>NCGA74836944885452</t>
  </si>
  <si>
    <t>2012-01-24T11:19:40</t>
  </si>
  <si>
    <t>2020-04-23T18:23:14</t>
  </si>
  <si>
    <t>2020-04-23T18:24:47</t>
  </si>
  <si>
    <t>Mr. Henry Elliott</t>
  </si>
  <si>
    <t>Nicola Hall</t>
  </si>
  <si>
    <t>GSWG19265262433138</t>
  </si>
  <si>
    <t>2020-04-23T20:15:52</t>
  </si>
  <si>
    <t>Katie Walsh</t>
  </si>
  <si>
    <t>Mr. Joshua Bell</t>
  </si>
  <si>
    <t>IGOX98422793454112</t>
  </si>
  <si>
    <t>2009-07-29T00:00:00</t>
  </si>
  <si>
    <t>2020-04-24T15:50:37</t>
  </si>
  <si>
    <t>2020-04-24T15:17:47</t>
  </si>
  <si>
    <t>Sian Clarke</t>
  </si>
  <si>
    <t>Marion Murphy</t>
  </si>
  <si>
    <t>HUWH34130431884183</t>
  </si>
  <si>
    <t>2013-01-30T00:00:00</t>
  </si>
  <si>
    <t>2020-04-24T15:19:34</t>
  </si>
  <si>
    <t>Dominic Gardner-Power</t>
  </si>
  <si>
    <t>Mr. Raymond Potts</t>
  </si>
  <si>
    <t>KSOW42272877316783</t>
  </si>
  <si>
    <t>Kimberley Walker</t>
  </si>
  <si>
    <t>Jane Leonard</t>
  </si>
  <si>
    <t>XLVH75581607200795</t>
  </si>
  <si>
    <t>2017-06-20T00:00:00</t>
  </si>
  <si>
    <t>2020-04-24T15:22:50</t>
  </si>
  <si>
    <t>Richard Johnson</t>
  </si>
  <si>
    <t>Sean Ali</t>
  </si>
  <si>
    <t>IDCD54168176325806</t>
  </si>
  <si>
    <t>2008-01-18T00:00:00</t>
  </si>
  <si>
    <t>2020-04-24T15:51:31</t>
  </si>
  <si>
    <t>2020-04-24T15:23:58</t>
  </si>
  <si>
    <t>2020-04-24T15:46:04</t>
  </si>
  <si>
    <t>Darren Powell-Baker</t>
  </si>
  <si>
    <t>Elliot Marshall</t>
  </si>
  <si>
    <t>UAEY45612028071448</t>
  </si>
  <si>
    <t>2018-07-20T00:00:00</t>
  </si>
  <si>
    <t>Joseph Jones</t>
  </si>
  <si>
    <t>Connor Lloyd-Banks</t>
  </si>
  <si>
    <t>OCKE00432478882634</t>
  </si>
  <si>
    <t>2020-04-24T16:19:22</t>
  </si>
  <si>
    <t>Neil Reid</t>
  </si>
  <si>
    <t>Julie King</t>
  </si>
  <si>
    <t>CIQM50735029754246</t>
  </si>
  <si>
    <t>2018-06-12T00:00:00</t>
  </si>
  <si>
    <t>2020-04-24T16:07:22</t>
  </si>
  <si>
    <t>2020-04-24T16:11:45</t>
  </si>
  <si>
    <t>2020-04-27T19:15:55</t>
  </si>
  <si>
    <t>2020-02-29T03:00:00</t>
  </si>
  <si>
    <t>2020-04-24T16:10:30</t>
  </si>
  <si>
    <t>Irene Quinn</t>
  </si>
  <si>
    <t>Abigail Fox</t>
  </si>
  <si>
    <t>RWTD43517698729878</t>
  </si>
  <si>
    <t>2008-08-26T00:00:00</t>
  </si>
  <si>
    <t>2020-04-24T18:24:45</t>
  </si>
  <si>
    <t>2020-04-27T18:53:46</t>
  </si>
  <si>
    <t>Louis Hopkins</t>
  </si>
  <si>
    <t>OETY33620823920585</t>
  </si>
  <si>
    <t>2020-04-08T00:00:00</t>
  </si>
  <si>
    <t>2020-04-27T17:17:43</t>
  </si>
  <si>
    <t>Conor Johnson</t>
  </si>
  <si>
    <t>Karl Phillips</t>
  </si>
  <si>
    <t>HQDO27260157537522</t>
  </si>
  <si>
    <t>2020-04-27T17:28:01</t>
  </si>
  <si>
    <t>Mrs. Alice Reed</t>
  </si>
  <si>
    <t>Nicole Shah</t>
  </si>
  <si>
    <t>IAUP65357173836777</t>
  </si>
  <si>
    <t>2020-04-27T17:31:30</t>
  </si>
  <si>
    <t>2020-04-27T17:32:12</t>
  </si>
  <si>
    <t>Karl Davies</t>
  </si>
  <si>
    <t>Roger Blake</t>
  </si>
  <si>
    <t>QZPF88457029647701</t>
  </si>
  <si>
    <t>2014-12-15T16:39:31</t>
  </si>
  <si>
    <t>2020-04-27T17:33:24</t>
  </si>
  <si>
    <t>Helen Dean-Miller</t>
  </si>
  <si>
    <t>Carolyn Sutton-Morris</t>
  </si>
  <si>
    <t>YPBV53942632372249</t>
  </si>
  <si>
    <t>2018-03-21T00:00:00</t>
  </si>
  <si>
    <t>2020-04-27T18:57:58</t>
  </si>
  <si>
    <t>FKWA23828790343443</t>
  </si>
  <si>
    <t>2019-08-27T17:45:11</t>
  </si>
  <si>
    <t>2020-04-28T14:16:55</t>
  </si>
  <si>
    <t>Guy Ellis-Hughes</t>
  </si>
  <si>
    <t>Barry Nicholls-Winter</t>
  </si>
  <si>
    <t>FPKG36165827910951</t>
  </si>
  <si>
    <t>2020-04-27T19:28:23</t>
  </si>
  <si>
    <t>2020-04-27T19:29:54</t>
  </si>
  <si>
    <t>2020-04-28T14:09:31</t>
  </si>
  <si>
    <t>Bryan Reid</t>
  </si>
  <si>
    <t>Ms. Eileen Chambers</t>
  </si>
  <si>
    <t>PQLL63545280951738</t>
  </si>
  <si>
    <t>2014-06-26T11:54:44</t>
  </si>
  <si>
    <t>2020-04-28T14:17:49</t>
  </si>
  <si>
    <t>2019-09-30T06:00:00</t>
  </si>
  <si>
    <t>Mathew Cunningham</t>
  </si>
  <si>
    <t>Kevin Ross</t>
  </si>
  <si>
    <t>PLWM09236690845875</t>
  </si>
  <si>
    <t>2020-04-28T13:10:50</t>
  </si>
  <si>
    <t>Cameron Young</t>
  </si>
  <si>
    <t>Geoffrey Smith</t>
  </si>
  <si>
    <t>MHRK46628277512131</t>
  </si>
  <si>
    <t>2020-04-28T15:11:06</t>
  </si>
  <si>
    <t>2020-04-28T15:12:02</t>
  </si>
  <si>
    <t>Hannah Gallagher</t>
  </si>
  <si>
    <t>Katherine O'Brien</t>
  </si>
  <si>
    <t>NRTM12722191914047</t>
  </si>
  <si>
    <t>2012-05-15T14:11:48</t>
  </si>
  <si>
    <t>2020-04-28T18:03:12</t>
  </si>
  <si>
    <t>2020-04-28T18:04:32</t>
  </si>
  <si>
    <t>2020-04-28T18:26:17</t>
  </si>
  <si>
    <t>Dr. Ryan Robertson</t>
  </si>
  <si>
    <t>Iain Knowles</t>
  </si>
  <si>
    <t>CTUK27588734446219</t>
  </si>
  <si>
    <t>2020-04-28T21:00:22</t>
  </si>
  <si>
    <t>2020-12-31T00:00:00</t>
  </si>
  <si>
    <t>Dr. Robin Hunt</t>
  </si>
  <si>
    <t>Kathleen Thomas</t>
  </si>
  <si>
    <t>ZNJR27212948626053</t>
  </si>
  <si>
    <t>2019-07-26T00:00:00</t>
  </si>
  <si>
    <t>2020-04-28T21:03:41</t>
  </si>
  <si>
    <t>2020-04-29T13:31:49</t>
  </si>
  <si>
    <t>Georgina Jones</t>
  </si>
  <si>
    <t>Miss Mandy Richardson</t>
  </si>
  <si>
    <t>XXRX08234268465430</t>
  </si>
  <si>
    <t>2017-06-13T00:00:00</t>
  </si>
  <si>
    <t>2020-04-29T14:05:23</t>
  </si>
  <si>
    <t>Andrew Hayes</t>
  </si>
  <si>
    <t>Daniel Davies-Jones</t>
  </si>
  <si>
    <t>BIJH22551252727552</t>
  </si>
  <si>
    <t>2020-04-29T13:33:01</t>
  </si>
  <si>
    <t>2020-04-29T19:50:27</t>
  </si>
  <si>
    <t>Dr. Michael Fox</t>
  </si>
  <si>
    <t>COWR08503995171197</t>
  </si>
  <si>
    <t>2019-11-25T00:00:00</t>
  </si>
  <si>
    <t>2020-04-29T14:28:16</t>
  </si>
  <si>
    <t>2020-04-29T15:56:46</t>
  </si>
  <si>
    <t>2020-04-29T18:21:09</t>
  </si>
  <si>
    <t>Jason Lawson-Grant</t>
  </si>
  <si>
    <t>JPUZ50072874608789</t>
  </si>
  <si>
    <t>2009-01-15T11:50:06</t>
  </si>
  <si>
    <t>2020-04-29T18:21:34</t>
  </si>
  <si>
    <t>2020-04-29T18:39:19</t>
  </si>
  <si>
    <t>Ms. Laura Dobson</t>
  </si>
  <si>
    <t>Donald Morgan</t>
  </si>
  <si>
    <t>RFUM97251098789403</t>
  </si>
  <si>
    <t>2020-04-29T18:46:34</t>
  </si>
  <si>
    <t>2020-04-29T16:41:52</t>
  </si>
  <si>
    <t>2020-04-29T16:42:25</t>
  </si>
  <si>
    <t>Jason Anderson-Thomas</t>
  </si>
  <si>
    <t>WWZC91988696282777</t>
  </si>
  <si>
    <t>2017-10-06T00:00:00</t>
  </si>
  <si>
    <t>2020-04-29T18:21:56</t>
  </si>
  <si>
    <t>Mrs. Angela Allen</t>
  </si>
  <si>
    <t>Fiona Wade</t>
  </si>
  <si>
    <t>GYRT46573771077749</t>
  </si>
  <si>
    <t>2018-01-04T00:00:00</t>
  </si>
  <si>
    <t>2020-04-29T19:45:32</t>
  </si>
  <si>
    <t>Miss Katherine Byrne</t>
  </si>
  <si>
    <t>Roger Wilson</t>
  </si>
  <si>
    <t>AUEQ96939837526159</t>
  </si>
  <si>
    <t>2014-07-31T00:00:00</t>
  </si>
  <si>
    <t>2020-04-29T19:47:00</t>
  </si>
  <si>
    <t>Mr. Sam Hartley</t>
  </si>
  <si>
    <t>Melissa Williams</t>
  </si>
  <si>
    <t>NNKK80934404018658</t>
  </si>
  <si>
    <t>2020-04-29T20:55:50</t>
  </si>
  <si>
    <t>2020-04-29T20:56:54</t>
  </si>
  <si>
    <t>2020-04-30T15:36:43</t>
  </si>
  <si>
    <t>Ms. Tina Moore</t>
  </si>
  <si>
    <t>Jake Roberts-Dale</t>
  </si>
  <si>
    <t>BLOV31449361909433</t>
  </si>
  <si>
    <t>2015-06-12T00:00:00</t>
  </si>
  <si>
    <t>2020-04-30T15:38:13</t>
  </si>
  <si>
    <t>Luke Smith</t>
  </si>
  <si>
    <t>Gordon Roberts</t>
  </si>
  <si>
    <t>VIEX10929497876341</t>
  </si>
  <si>
    <t>2019-03-11T00:00:00</t>
  </si>
  <si>
    <t>2020-04-30T15:41:39</t>
  </si>
  <si>
    <t>2020-04-30T15:39:42</t>
  </si>
  <si>
    <t>Eric Smith-Griffiths</t>
  </si>
  <si>
    <t>Dr. Jake Cooper</t>
  </si>
  <si>
    <t>USYE94643479826661</t>
  </si>
  <si>
    <t>Stewart Mills</t>
  </si>
  <si>
    <t>Chelsea Hill</t>
  </si>
  <si>
    <t>ZNMW50632877056350</t>
  </si>
  <si>
    <t>2020-04-30T15:45:28</t>
  </si>
  <si>
    <t>Laura Hughes-George</t>
  </si>
  <si>
    <t>Bernard Brown</t>
  </si>
  <si>
    <t>IQNN17937561360342</t>
  </si>
  <si>
    <t>2015-09-30T17:49:54</t>
  </si>
  <si>
    <t>2020-04-30T15:50:16</t>
  </si>
  <si>
    <t>Mr. Dale Gardner</t>
  </si>
  <si>
    <t>Dr. Roy Norris</t>
  </si>
  <si>
    <t>VMJY72885291515664</t>
  </si>
  <si>
    <t>2020-04-30T19:41:43</t>
  </si>
  <si>
    <t>John Collins</t>
  </si>
  <si>
    <t>Miss Donna Smith</t>
  </si>
  <si>
    <t>ESTG52141925374013</t>
  </si>
  <si>
    <t>2019-01-09T00:00:00</t>
  </si>
  <si>
    <t>2020-04-30T19:54:23</t>
  </si>
  <si>
    <t>Victoria Thomas</t>
  </si>
  <si>
    <t>Jean Hewitt</t>
  </si>
  <si>
    <t>ZENM53406020017383</t>
  </si>
  <si>
    <t>2019-11-28T00:00:00</t>
  </si>
  <si>
    <t>Melanie Fisher</t>
  </si>
  <si>
    <t>Abbie Welch</t>
  </si>
  <si>
    <t>OLYZ19355842416222</t>
  </si>
  <si>
    <t>2012-08-27T13:31:53</t>
  </si>
  <si>
    <t>2020-04-30T19:58:53</t>
  </si>
  <si>
    <t>Ms. Susan Wood</t>
  </si>
  <si>
    <t>Albert Jones-Conway</t>
  </si>
  <si>
    <t>IMGW39149049038795</t>
  </si>
  <si>
    <t>2020-04-30T21:19:41</t>
  </si>
  <si>
    <t>Mrs. Barbara Cross</t>
  </si>
  <si>
    <t>Rosemary Harris</t>
  </si>
  <si>
    <t>SEOC38264916347083</t>
  </si>
  <si>
    <t>2019-03-06T15:13:29</t>
  </si>
  <si>
    <t>Ms. Claire Hughes</t>
  </si>
  <si>
    <t>Mr. Leon Phillips</t>
  </si>
  <si>
    <t>IBBW24780971665792</t>
  </si>
  <si>
    <t>2018-02-26T00:00:00</t>
  </si>
  <si>
    <t>2020-05-05T18:16:57</t>
  </si>
  <si>
    <t>Alexander Lewis</t>
  </si>
  <si>
    <t>Charles Cox</t>
  </si>
  <si>
    <t>ZGKQ97839617618391</t>
  </si>
  <si>
    <t>2016-10-03T00:00:00</t>
  </si>
  <si>
    <t>Mr. Phillip Baxter</t>
  </si>
  <si>
    <t>Joanne Adams</t>
  </si>
  <si>
    <t>HKKH29653439060097</t>
  </si>
  <si>
    <t>2008-02-14T13:30:47</t>
  </si>
  <si>
    <t>2020-05-05T18:11:10</t>
  </si>
  <si>
    <t>2020-05-05T18:17:49</t>
  </si>
  <si>
    <t>2020-05-05T18:18:19</t>
  </si>
  <si>
    <t>2020-05-05T18:23:28</t>
  </si>
  <si>
    <t>2020-05-05T18:20:00</t>
  </si>
  <si>
    <t>2020-05-05T18:20:48</t>
  </si>
  <si>
    <t>Mohammed Day</t>
  </si>
  <si>
    <t>Ms. Vanessa Smith</t>
  </si>
  <si>
    <t>DCJY72523180321184</t>
  </si>
  <si>
    <t>2016-05-23T00:00:00</t>
  </si>
  <si>
    <t>2020-05-05T18:27:00</t>
  </si>
  <si>
    <t>2020-05-05T18:31:40</t>
  </si>
  <si>
    <t>2020-05-05T18:39:43</t>
  </si>
  <si>
    <t>2020-05-05T18:22:16</t>
  </si>
  <si>
    <t>Mr. Steven White</t>
  </si>
  <si>
    <t>Gerard Hudson</t>
  </si>
  <si>
    <t>FHNE68825561107354</t>
  </si>
  <si>
    <t>2018-11-28T00:00:00</t>
  </si>
  <si>
    <t>2020-05-05T19:08:43</t>
  </si>
  <si>
    <t>2020-05-05T19:50:02</t>
  </si>
  <si>
    <t>Joan Bruce</t>
  </si>
  <si>
    <t>Kyle Jenkins-Fox</t>
  </si>
  <si>
    <t>HOUD59335702825463</t>
  </si>
  <si>
    <t>2020-05-05T22:27:46</t>
  </si>
  <si>
    <t>2020-05-05T22:12:52</t>
  </si>
  <si>
    <t>Thomas Cooper</t>
  </si>
  <si>
    <t>Hugh Chapman</t>
  </si>
  <si>
    <t>XNAP40795453221979</t>
  </si>
  <si>
    <t>2014-07-11T00:00:00</t>
  </si>
  <si>
    <t>2020-05-05T19:59:18</t>
  </si>
  <si>
    <t>2020-05-05T22:29:53</t>
  </si>
  <si>
    <t>2020-05-05T22:31:52</t>
  </si>
  <si>
    <t>2020-05-05T22:32:28</t>
  </si>
  <si>
    <t>2020-05-05T22:40:24</t>
  </si>
  <si>
    <t>2020-05-05T22:42:27</t>
  </si>
  <si>
    <t>2020-05-05T18:40:45</t>
  </si>
  <si>
    <t>2020-05-05T22:13:53</t>
  </si>
  <si>
    <t>2020-05-05T22:34:34</t>
  </si>
  <si>
    <t>2020-05-05T22:15:42</t>
  </si>
  <si>
    <t>2020-05-06T17:01:23</t>
  </si>
  <si>
    <t>2020-05-06T17:03:20</t>
  </si>
  <si>
    <t>2020-05-06T17:04:07</t>
  </si>
  <si>
    <t>2020-05-06T17:04:47</t>
  </si>
  <si>
    <t>2020-05-05T18:43:26</t>
  </si>
  <si>
    <t>2020-05-05T22:17:02</t>
  </si>
  <si>
    <t>2020-05-05T18:47:35</t>
  </si>
  <si>
    <t>2020-05-06T17:05:30</t>
  </si>
  <si>
    <t>Norman Marsh-Thompson</t>
  </si>
  <si>
    <t>Duncan Walker</t>
  </si>
  <si>
    <t>XBKN25297941246402</t>
  </si>
  <si>
    <t>2019-09-03T16:14:50</t>
  </si>
  <si>
    <t>2020-05-06T17:06:06</t>
  </si>
  <si>
    <t>2020-05-06T17:06:35</t>
  </si>
  <si>
    <t>Dr. Marcus Stevens</t>
  </si>
  <si>
    <t>Vanessa Hammond</t>
  </si>
  <si>
    <t>IGYN18318090671313</t>
  </si>
  <si>
    <t>2020-05-05T22:18:21</t>
  </si>
  <si>
    <t>Jodie Booth-Cunningham</t>
  </si>
  <si>
    <t>UJUZ09374086850480</t>
  </si>
  <si>
    <t>2009-02-13T00:00:00</t>
  </si>
  <si>
    <t>2020-05-05T22:19:25</t>
  </si>
  <si>
    <t>2020-05-05T22:20:39</t>
  </si>
  <si>
    <t>2020-05-06T17:52:55</t>
  </si>
  <si>
    <t>2020-05-05T18:48:40</t>
  </si>
  <si>
    <t>Joel Ryan</t>
  </si>
  <si>
    <t>Mr. George Jenkins</t>
  </si>
  <si>
    <t>RFQG11344885955517</t>
  </si>
  <si>
    <t>2020-05-05T19:09:59</t>
  </si>
  <si>
    <t>Nicholas Clarke-Ellis</t>
  </si>
  <si>
    <t>Alan May-Pearson</t>
  </si>
  <si>
    <t>XTNK35468197805589</t>
  </si>
  <si>
    <t>2020-05-05T22:21:44</t>
  </si>
  <si>
    <t>2020-05-05T22:22:23</t>
  </si>
  <si>
    <t>2020-05-05T22:23:08</t>
  </si>
  <si>
    <t>Toby Whitehead</t>
  </si>
  <si>
    <t>Mrs. Janet Smith</t>
  </si>
  <si>
    <t>BYHM77216292726030</t>
  </si>
  <si>
    <t>2016-01-15T00:00:00</t>
  </si>
  <si>
    <t>2020-05-06T17:53:36</t>
  </si>
  <si>
    <t>2020-05-05T22:23:49</t>
  </si>
  <si>
    <t>2020-05-06T17:54:54</t>
  </si>
  <si>
    <t>2020-05-06T17:55:33</t>
  </si>
  <si>
    <t>Carol Reid</t>
  </si>
  <si>
    <t>Dr. Sarah Harrison</t>
  </si>
  <si>
    <t>DZGC92558840327668</t>
  </si>
  <si>
    <t>2020-05-06T18:00:21</t>
  </si>
  <si>
    <t>2020-05-06T18:01:12</t>
  </si>
  <si>
    <t>2020-05-05T22:24:19</t>
  </si>
  <si>
    <t>2020-05-06T18:02:16</t>
  </si>
  <si>
    <t>Mr. Derek Carpenter</t>
  </si>
  <si>
    <t>Kelly Harrison</t>
  </si>
  <si>
    <t>HUXC51564775706798</t>
  </si>
  <si>
    <t>2020-05-06T19:13:58</t>
  </si>
  <si>
    <t>2020-05-06T19:16:14</t>
  </si>
  <si>
    <t>Sophie Douglas</t>
  </si>
  <si>
    <t>CHGZ03371855810566</t>
  </si>
  <si>
    <t>2016-08-31T00:00:00</t>
  </si>
  <si>
    <t>2020-05-06T19:17:09</t>
  </si>
  <si>
    <t>Cameron Bond-Bates</t>
  </si>
  <si>
    <t>Marc Bibi-Bell</t>
  </si>
  <si>
    <t>IMDQ16928520639542</t>
  </si>
  <si>
    <t>2011-06-15T00:00:00</t>
  </si>
  <si>
    <t>2020-05-06T19:19:48</t>
  </si>
  <si>
    <t>2020-05-06T19:20:21</t>
  </si>
  <si>
    <t>Mrs. Kathleen Moore</t>
  </si>
  <si>
    <t>Mitchell Jarvis</t>
  </si>
  <si>
    <t>HLFI73035323474525</t>
  </si>
  <si>
    <t>2020-05-06T19:20:56</t>
  </si>
  <si>
    <t>2020-05-06T19:14:46</t>
  </si>
  <si>
    <t>2020-05-06T19:21:57</t>
  </si>
  <si>
    <t>2020-05-06T19:26:44</t>
  </si>
  <si>
    <t>2020-05-06T19:27:34</t>
  </si>
  <si>
    <t>Carolyn Whitehead</t>
  </si>
  <si>
    <t>Judith Watkins</t>
  </si>
  <si>
    <t>EOIB60827414985499</t>
  </si>
  <si>
    <t>2018-03-19T11:03:02</t>
  </si>
  <si>
    <t>2020-05-06T19:33:20</t>
  </si>
  <si>
    <t>Dr. Conor Knight</t>
  </si>
  <si>
    <t>Dr. Sara James</t>
  </si>
  <si>
    <t>HCAC46197825865874</t>
  </si>
  <si>
    <t>2017-12-14T00:00:00</t>
  </si>
  <si>
    <t>2020-05-06T19:38:46</t>
  </si>
  <si>
    <t>2020-05-07T17:09:27</t>
  </si>
  <si>
    <t>2020-05-06T19:42:11</t>
  </si>
  <si>
    <t>Neil Palmer</t>
  </si>
  <si>
    <t>Rebecca Bryant</t>
  </si>
  <si>
    <t>ZLOZ66321362994651</t>
  </si>
  <si>
    <t>2011-02-03T00:00:00</t>
  </si>
  <si>
    <t>2020-05-06T19:43:25</t>
  </si>
  <si>
    <t>2020-05-06T19:43:59</t>
  </si>
  <si>
    <t>Marion Thompson</t>
  </si>
  <si>
    <t>Mrs. Deborah Franklin</t>
  </si>
  <si>
    <t>WEQG25477927032637</t>
  </si>
  <si>
    <t>2018-08-14T00:00:00</t>
  </si>
  <si>
    <t>2020-05-06T19:44:32</t>
  </si>
  <si>
    <t>Miss Claire Hobbs</t>
  </si>
  <si>
    <t>Frank Marsden</t>
  </si>
  <si>
    <t>GSJR46279064925184</t>
  </si>
  <si>
    <t>2020-05-06T19:45:58</t>
  </si>
  <si>
    <t>2020-05-07T17:11:08</t>
  </si>
  <si>
    <t>Graham Willis</t>
  </si>
  <si>
    <t>Joel Pearson</t>
  </si>
  <si>
    <t>BHYD38054596349024</t>
  </si>
  <si>
    <t>Sophie Gregory</t>
  </si>
  <si>
    <t>Aaron Sheppard-Martin</t>
  </si>
  <si>
    <t>CCNN68995260849827</t>
  </si>
  <si>
    <t>2006-03-27T00:00:00</t>
  </si>
  <si>
    <t>2020-05-07T17:14:16</t>
  </si>
  <si>
    <t>Rebecca Davis</t>
  </si>
  <si>
    <t>Charlene Read</t>
  </si>
  <si>
    <t>VYPH83444822141778</t>
  </si>
  <si>
    <t>2020-05-07T18:28:37</t>
  </si>
  <si>
    <t>Ms. Bethany Higgins</t>
  </si>
  <si>
    <t>Jodie Glover</t>
  </si>
  <si>
    <t>VNDV37352275804082</t>
  </si>
  <si>
    <t>2012-10-02T00:00:00</t>
  </si>
  <si>
    <t>2020-05-07T18:29:16</t>
  </si>
  <si>
    <t>2020-05-07T18:29:57</t>
  </si>
  <si>
    <t>2020-05-07T18:32:30</t>
  </si>
  <si>
    <t>2019-03-30T03:00:00</t>
  </si>
  <si>
    <t>2020-05-07T18:37:26</t>
  </si>
  <si>
    <t>Neil King</t>
  </si>
  <si>
    <t>Alice Hussain</t>
  </si>
  <si>
    <t>KVQM63019276867391</t>
  </si>
  <si>
    <t>2019-09-30T14:32:12</t>
  </si>
  <si>
    <t>2020-05-07T18:39:42</t>
  </si>
  <si>
    <t>Andrea Gray</t>
  </si>
  <si>
    <t>Georgia Horton-Freeman</t>
  </si>
  <si>
    <t>NUGC11634538161108</t>
  </si>
  <si>
    <t>2015-07-21T14:40:20</t>
  </si>
  <si>
    <t>2020-05-07T18:51:37</t>
  </si>
  <si>
    <t>2020-05-07T18:52:36</t>
  </si>
  <si>
    <t>2020-05-07T18:54:02</t>
  </si>
  <si>
    <t>2020-05-07T19:01:31</t>
  </si>
  <si>
    <t>Charlene Adams</t>
  </si>
  <si>
    <t>Kimberley Robertson-O'Connor</t>
  </si>
  <si>
    <t>LZBY18333425118043</t>
  </si>
  <si>
    <t>2020-05-07T19:02:39</t>
  </si>
  <si>
    <t>2020-05-07T19:04:24</t>
  </si>
  <si>
    <t>Jack White</t>
  </si>
  <si>
    <t>Mrs. Claire Hodgson</t>
  </si>
  <si>
    <t>ELLS27101079297856</t>
  </si>
  <si>
    <t>2020-05-07T19:08:28</t>
  </si>
  <si>
    <t>2020-05-08T14:12:39</t>
  </si>
  <si>
    <t>2020-05-07T20:25:40</t>
  </si>
  <si>
    <t>Robin King</t>
  </si>
  <si>
    <t>Susan Carr</t>
  </si>
  <si>
    <t>QAPX33530194729916</t>
  </si>
  <si>
    <t>2020-05-07T19:03:53</t>
  </si>
  <si>
    <t>2020-05-07T21:12:17</t>
  </si>
  <si>
    <t>Amy Moore-James</t>
  </si>
  <si>
    <t>Karen Sinclair-Grant</t>
  </si>
  <si>
    <t>DCNC68630446435434</t>
  </si>
  <si>
    <t>2016-10-13T00:00:00</t>
  </si>
  <si>
    <t>2020-05-07T21:14:21</t>
  </si>
  <si>
    <t>2020-05-08T17:52:50</t>
  </si>
  <si>
    <t>2020-05-08T17:54:33</t>
  </si>
  <si>
    <t>2020-05-08T17:59:08</t>
  </si>
  <si>
    <t>2020-05-08T18:10:10</t>
  </si>
  <si>
    <t>Mrs. Aimee Crawford</t>
  </si>
  <si>
    <t>CDSN60050054812957</t>
  </si>
  <si>
    <t>2020-05-08T18:20:31</t>
  </si>
  <si>
    <t>2020-05-08T18:06:33</t>
  </si>
  <si>
    <t>2020-05-08T18:07:13</t>
  </si>
  <si>
    <t>2020-05-08T18:08:15</t>
  </si>
  <si>
    <t>Mr. Dylan Gray</t>
  </si>
  <si>
    <t>Bethany Byrne</t>
  </si>
  <si>
    <t>MROJ59070955329766</t>
  </si>
  <si>
    <t>2013-03-07T10:30:16</t>
  </si>
  <si>
    <t>2020-05-08T18:12:44</t>
  </si>
  <si>
    <t>Clare Newton</t>
  </si>
  <si>
    <t>Ms. Gail Hill</t>
  </si>
  <si>
    <t>VPHF31719668379280</t>
  </si>
  <si>
    <t>2019-03-28T00:00:00</t>
  </si>
  <si>
    <t>2020-05-08T18:13:22</t>
  </si>
  <si>
    <t>2020-05-08T18:14:14</t>
  </si>
  <si>
    <t>Jason Lucas</t>
  </si>
  <si>
    <t>Luke Collier</t>
  </si>
  <si>
    <t>LECE32338153311549</t>
  </si>
  <si>
    <t>2019-11-22T00:00:00</t>
  </si>
  <si>
    <t>2020-05-08T18:15:06</t>
  </si>
  <si>
    <t>2020-05-08T18:15:47</t>
  </si>
  <si>
    <t>Ms. Claire Davey</t>
  </si>
  <si>
    <t>Douglas Murphy</t>
  </si>
  <si>
    <t>VBAC16973741429094</t>
  </si>
  <si>
    <t>2018-01-24T00:00:00</t>
  </si>
  <si>
    <t>2020-05-08T18:16:39</t>
  </si>
  <si>
    <t>Pamela Ahmed</t>
  </si>
  <si>
    <t>Amber Saunders</t>
  </si>
  <si>
    <t>ALCA60228288746610</t>
  </si>
  <si>
    <t>2017-04-05T00:00:00</t>
  </si>
  <si>
    <t>2020-05-08T19:24:07</t>
  </si>
  <si>
    <t>Mohammad Barnett</t>
  </si>
  <si>
    <t>Jonathan Webb</t>
  </si>
  <si>
    <t>JUDS85528877776222</t>
  </si>
  <si>
    <t>2020-05-09T02:26:33</t>
  </si>
  <si>
    <t>2020-05-11T13:32:05</t>
  </si>
  <si>
    <t>2020-05-11T13:35:03</t>
  </si>
  <si>
    <t>2020-03-31T00:00:00</t>
  </si>
  <si>
    <t>2020-05-11T13:38:34</t>
  </si>
  <si>
    <t>2020-05-11T14:17:47</t>
  </si>
  <si>
    <t>Stewart Harris</t>
  </si>
  <si>
    <t>Mohammad Barker-Cross</t>
  </si>
  <si>
    <t>MQVZ38576488144696</t>
  </si>
  <si>
    <t>2020-05-11T00:00:00</t>
  </si>
  <si>
    <t>2020-05-11T15:48:40</t>
  </si>
  <si>
    <t>Mr. Lewis Shaw</t>
  </si>
  <si>
    <t>Shirley Hughes</t>
  </si>
  <si>
    <t>PZTV33121419199600</t>
  </si>
  <si>
    <t>2020-05-11T15:48:21</t>
  </si>
  <si>
    <t>Dr. Eleanor Moore</t>
  </si>
  <si>
    <t>Lesley Hutchinson</t>
  </si>
  <si>
    <t>QDDW60510563211221</t>
  </si>
  <si>
    <t>2020-05-13T00:00:00</t>
  </si>
  <si>
    <t>2020-05-11T17:42:24</t>
  </si>
  <si>
    <t>Dr. Marion Burns</t>
  </si>
  <si>
    <t>Mr. Frank Wilson</t>
  </si>
  <si>
    <t>VOEE16421673999376</t>
  </si>
  <si>
    <t>2006-05-26T00:00:00</t>
  </si>
  <si>
    <t>2020-05-11T17:44:55</t>
  </si>
  <si>
    <t>Mrs. Sally Stewart</t>
  </si>
  <si>
    <t>IGKY91191820417733</t>
  </si>
  <si>
    <t>2020-05-11T18:46:27</t>
  </si>
  <si>
    <t>Dr. Owen Martin</t>
  </si>
  <si>
    <t>Dr. Ricky Fisher</t>
  </si>
  <si>
    <t>SFSQ79771467169528</t>
  </si>
  <si>
    <t>2012-07-26T00:00:00</t>
  </si>
  <si>
    <t>2020-05-11T18:49:38</t>
  </si>
  <si>
    <t>2019-01-01T00:00:00</t>
  </si>
  <si>
    <t>2020-05-12T11:43:07</t>
  </si>
  <si>
    <t>2020-05-11T18:50:50</t>
  </si>
  <si>
    <t>2020-05-11T19:22:19</t>
  </si>
  <si>
    <t>2020-05-11T19:22:53</t>
  </si>
  <si>
    <t>Aimee Duncan</t>
  </si>
  <si>
    <t>Eileen Smith</t>
  </si>
  <si>
    <t>QEUU82066529414700</t>
  </si>
  <si>
    <t>2020-05-11T18:53:52</t>
  </si>
  <si>
    <t>2020-05-11T19:05:02</t>
  </si>
  <si>
    <t>2020-05-11T19:23:36</t>
  </si>
  <si>
    <t>2020-05-11T19:24:29</t>
  </si>
  <si>
    <t>2020-05-11T19:18:15</t>
  </si>
  <si>
    <t>2020-05-11T19:21:38</t>
  </si>
  <si>
    <t>2020-05-11T19:39:11</t>
  </si>
  <si>
    <t>2020-05-11T19:17:28</t>
  </si>
  <si>
    <t>Dr. Harry Hayes</t>
  </si>
  <si>
    <t>Emily Bates</t>
  </si>
  <si>
    <t>CJBN23158645624659</t>
  </si>
  <si>
    <t>2020-05-11T19:28:28</t>
  </si>
  <si>
    <t>Leigh Henderson</t>
  </si>
  <si>
    <t>Kayleigh Walker</t>
  </si>
  <si>
    <t>LAVV80204379545619</t>
  </si>
  <si>
    <t>2020-05-11T19:38:39</t>
  </si>
  <si>
    <t>Dr. Jean Khan</t>
  </si>
  <si>
    <t>Hayley Carroll</t>
  </si>
  <si>
    <t>FDNM02086420412691</t>
  </si>
  <si>
    <t>2007-04-25T00:00:00</t>
  </si>
  <si>
    <t>Andrew Kaur</t>
  </si>
  <si>
    <t>Elliott Pugh-Williams</t>
  </si>
  <si>
    <t>YEVW11606599566192</t>
  </si>
  <si>
    <t>2013-11-27T00:00:00</t>
  </si>
  <si>
    <t>2020-05-11T19:43:05</t>
  </si>
  <si>
    <t>Tony Morris</t>
  </si>
  <si>
    <t>Robert Jones</t>
  </si>
  <si>
    <t>ZBQQ86277908165655</t>
  </si>
  <si>
    <t>2019-04-16T00:00:00</t>
  </si>
  <si>
    <t>2020-05-12T11:43:48</t>
  </si>
  <si>
    <t>Eleanor Pugh</t>
  </si>
  <si>
    <t>Kathryn Wyatt-Carr</t>
  </si>
  <si>
    <t>WSZD97479860996508</t>
  </si>
  <si>
    <t>2016-06-14T00:00:00</t>
  </si>
  <si>
    <t>2020-05-12T12:19:22</t>
  </si>
  <si>
    <t>Kerry White</t>
  </si>
  <si>
    <t>Joyce Jenkins</t>
  </si>
  <si>
    <t>WXQQ32748369583942</t>
  </si>
  <si>
    <t>2016-11-11T00:00:00</t>
  </si>
  <si>
    <t>2020-05-12T12:23:13</t>
  </si>
  <si>
    <t>2020-05-12T12:27:04</t>
  </si>
  <si>
    <t>2020-05-12T12:28:18</t>
  </si>
  <si>
    <t>2020-05-12T12:29:43</t>
  </si>
  <si>
    <t>2020-05-12T12:31:13</t>
  </si>
  <si>
    <t>2020-05-12T12:32:23</t>
  </si>
  <si>
    <t>2020-05-12T12:38:42</t>
  </si>
  <si>
    <t>Raymond Kay-Saunders</t>
  </si>
  <si>
    <t>WCVD31138780349222</t>
  </si>
  <si>
    <t>2019-10-08T13:55:59</t>
  </si>
  <si>
    <t>2020-05-12T12:39:50</t>
  </si>
  <si>
    <t>Miss Carole Griffiths</t>
  </si>
  <si>
    <t>Vincent Wright</t>
  </si>
  <si>
    <t>HTWZ77725360027310</t>
  </si>
  <si>
    <t>2020-05-12T13:54:49</t>
  </si>
  <si>
    <t>Liam Payne-James</t>
  </si>
  <si>
    <t>Alison Lynch</t>
  </si>
  <si>
    <t>RTTG22322393557254</t>
  </si>
  <si>
    <t>2020-05-12T14:25:53</t>
  </si>
  <si>
    <t>Ms. Kelly Palmer</t>
  </si>
  <si>
    <t>Danielle Murray-Bell</t>
  </si>
  <si>
    <t>PXSR77217718056372</t>
  </si>
  <si>
    <t>2019-03-27T00:00:00</t>
  </si>
  <si>
    <t>2020-05-12T14:55:52</t>
  </si>
  <si>
    <t>Dr. Katy Campbell</t>
  </si>
  <si>
    <t>Charles Harvey</t>
  </si>
  <si>
    <t>EPTF32156145712225</t>
  </si>
  <si>
    <t>2020-04-07T00:00:00</t>
  </si>
  <si>
    <t>2020-05-12T14:57:50</t>
  </si>
  <si>
    <t>2020-05-12T17:38:08</t>
  </si>
  <si>
    <t>Guy Jones</t>
  </si>
  <si>
    <t>Paige Clark</t>
  </si>
  <si>
    <t>RNAL58649356365395</t>
  </si>
  <si>
    <t>2020-05-12T17:39:00</t>
  </si>
  <si>
    <t>2020-05-12T17:43:24</t>
  </si>
  <si>
    <t>Douglas Allen</t>
  </si>
  <si>
    <t>Dr. Jonathan Akhtar</t>
  </si>
  <si>
    <t>QFNP23347428529148</t>
  </si>
  <si>
    <t>2019-06-13T00:00:00</t>
  </si>
  <si>
    <t>2020-05-12T17:51:02</t>
  </si>
  <si>
    <t>2020-05-13T17:39:29</t>
  </si>
  <si>
    <t>2020-05-12T17:55:32</t>
  </si>
  <si>
    <t>2020-05-12T18:01:59</t>
  </si>
  <si>
    <t>Danny Douglas</t>
  </si>
  <si>
    <t>Duncan Dawson-Green</t>
  </si>
  <si>
    <t>AMPR88800087953852</t>
  </si>
  <si>
    <t>2019-09-10T00:00:00</t>
  </si>
  <si>
    <t>Scott Phillips-Williams</t>
  </si>
  <si>
    <t>Katie Bailey</t>
  </si>
  <si>
    <t>XQVI95337896363484</t>
  </si>
  <si>
    <t>2006-03-14T08:16:26</t>
  </si>
  <si>
    <t>2020-05-12T18:03:12</t>
  </si>
  <si>
    <t>Caroline Wright</t>
  </si>
  <si>
    <t>Elaine Bray-Chapman</t>
  </si>
  <si>
    <t>QXUE06615581358861</t>
  </si>
  <si>
    <t>2020-05-12T00:00:00</t>
  </si>
  <si>
    <t>2020-05-12T18:06:42</t>
  </si>
  <si>
    <t>Dr. Marie Barber</t>
  </si>
  <si>
    <t>Dennis Davies</t>
  </si>
  <si>
    <t>VVWV40830153484446</t>
  </si>
  <si>
    <t>2017-11-21T00:00:00</t>
  </si>
  <si>
    <t>2020-05-12T18:07:33</t>
  </si>
  <si>
    <t>2020-05-12T18:11:07</t>
  </si>
  <si>
    <t>2020-05-13T17:40:13</t>
  </si>
  <si>
    <t>2020-05-12T21:14:46</t>
  </si>
  <si>
    <t>2020-05-12T21:15:47</t>
  </si>
  <si>
    <t>2020-05-12T21:17:40</t>
  </si>
  <si>
    <t>Kimberley Baker-Spencer</t>
  </si>
  <si>
    <t>Dr. Geraldine Ali</t>
  </si>
  <si>
    <t>RJHU76016749860483</t>
  </si>
  <si>
    <t>2012-05-10T00:00:00</t>
  </si>
  <si>
    <t>2020-05-12T21:19:18</t>
  </si>
  <si>
    <t>Ms. Amber Warren</t>
  </si>
  <si>
    <t>Mr. Arthur Shah</t>
  </si>
  <si>
    <t>YTZZ49731669930195</t>
  </si>
  <si>
    <t>2006-03-17T13:51:07</t>
  </si>
  <si>
    <t>2020-05-12T21:20:20</t>
  </si>
  <si>
    <t>Mrs. Jessica McKenzie</t>
  </si>
  <si>
    <t>Stacey Hamilton</t>
  </si>
  <si>
    <t>JCVG86436785024540</t>
  </si>
  <si>
    <t>2011-11-01T00:00:00</t>
  </si>
  <si>
    <t>2020-05-12T21:21:11</t>
  </si>
  <si>
    <t>2020-05-12T21:21:57</t>
  </si>
  <si>
    <t>Angela Jackson</t>
  </si>
  <si>
    <t>Lauren Lambert</t>
  </si>
  <si>
    <t>ZWCV40300251994075</t>
  </si>
  <si>
    <t>2020-05-12T21:37:26</t>
  </si>
  <si>
    <t>Jasmine Bull</t>
  </si>
  <si>
    <t>Gerard Jones</t>
  </si>
  <si>
    <t>QCYR60609156180668</t>
  </si>
  <si>
    <t>2018-11-05T00:00:00</t>
  </si>
  <si>
    <t>2020-05-12T21:22:40</t>
  </si>
  <si>
    <t>Mr. Craig James</t>
  </si>
  <si>
    <t>Carol Doyle</t>
  </si>
  <si>
    <t>IIDZ48926975902371</t>
  </si>
  <si>
    <t>2018-02-06T00:00:00</t>
  </si>
  <si>
    <t>Mr. Ben Savage</t>
  </si>
  <si>
    <t>Miss Katie Black</t>
  </si>
  <si>
    <t>HWEL25108724754651</t>
  </si>
  <si>
    <t>2020-05-12T21:26:00</t>
  </si>
  <si>
    <t>Joan Chandler-Akhtar</t>
  </si>
  <si>
    <t>Suzanne Clark-Griffiths</t>
  </si>
  <si>
    <t>NXTD74640765116176</t>
  </si>
  <si>
    <t>2020-05-12T21:27:20</t>
  </si>
  <si>
    <t>2020-05-12T21:28:12</t>
  </si>
  <si>
    <t>Eleanor O'Connor-Hudson</t>
  </si>
  <si>
    <t>Mr. Jonathan Thompson</t>
  </si>
  <si>
    <t>IAVK69258349903706</t>
  </si>
  <si>
    <t>2017-07-31T10:15:26</t>
  </si>
  <si>
    <t>2001-01-01T00:00:00</t>
  </si>
  <si>
    <t>Joel White-Lewis</t>
  </si>
  <si>
    <t>Hugh Foster</t>
  </si>
  <si>
    <t>NEPS51536713130864</t>
  </si>
  <si>
    <t>2020-05-13T19:01:32</t>
  </si>
  <si>
    <t>Dr. Teresa Gardner</t>
  </si>
  <si>
    <t>Mrs. Dorothy Wall</t>
  </si>
  <si>
    <t>ZLUW47718790867435</t>
  </si>
  <si>
    <t>Dr. Alexandra Robinson</t>
  </si>
  <si>
    <t>Maurice James</t>
  </si>
  <si>
    <t>DBEE52750169883857</t>
  </si>
  <si>
    <t>2020-05-13T17:46:45</t>
  </si>
  <si>
    <t>Mr. Jacob Pugh</t>
  </si>
  <si>
    <t>Miss Lesley Freeman</t>
  </si>
  <si>
    <t>GJGF67942985897192</t>
  </si>
  <si>
    <t>2020-05-13T19:42:55</t>
  </si>
  <si>
    <t>Leah Weston</t>
  </si>
  <si>
    <t>Dr. Janice Moss</t>
  </si>
  <si>
    <t>FBST84121362181188</t>
  </si>
  <si>
    <t>2020-05-13T19:44:53</t>
  </si>
  <si>
    <t>Ms. Melissa Matthews</t>
  </si>
  <si>
    <t>Gordon Cunningham-Clark</t>
  </si>
  <si>
    <t>DULP58161154417593</t>
  </si>
  <si>
    <t>2014-07-28T00:00:00</t>
  </si>
  <si>
    <t>Liam Pope</t>
  </si>
  <si>
    <t>Reece James</t>
  </si>
  <si>
    <t>SEEQ86070143271468</t>
  </si>
  <si>
    <t>2017-08-17T00:00:00</t>
  </si>
  <si>
    <t>2020-05-13T19:46:05</t>
  </si>
  <si>
    <t>Patricia Stevens</t>
  </si>
  <si>
    <t>Natasha Hussain</t>
  </si>
  <si>
    <t>EERZ09366968788337</t>
  </si>
  <si>
    <t>2020-05-13T20:07:33</t>
  </si>
  <si>
    <t>2020-05-14T12:51:02</t>
  </si>
  <si>
    <t>Dennis Harris</t>
  </si>
  <si>
    <t>Nigel Holland-Hurst</t>
  </si>
  <si>
    <t>JUDK29218202737764</t>
  </si>
  <si>
    <t>2019-10-03T08:52:16</t>
  </si>
  <si>
    <t>2020-05-13T20:09:33</t>
  </si>
  <si>
    <t>2020-03-31T03:00:00</t>
  </si>
  <si>
    <t>2020-05-13T20:11:48</t>
  </si>
  <si>
    <t>2020-05-13T20:12:33</t>
  </si>
  <si>
    <t>2020-05-13T17:40:56</t>
  </si>
  <si>
    <t>Peter Day</t>
  </si>
  <si>
    <t>Denise Parsons</t>
  </si>
  <si>
    <t>JLVZ95589699386749</t>
  </si>
  <si>
    <t>2019-09-18T00:00:00</t>
  </si>
  <si>
    <t>2020-05-13T20:13:55</t>
  </si>
  <si>
    <t>2020-05-13T20:17:59</t>
  </si>
  <si>
    <t>2020-05-13T20:20:59</t>
  </si>
  <si>
    <t>2020-05-13T20:23:41</t>
  </si>
  <si>
    <t>Leon Storey</t>
  </si>
  <si>
    <t>Ms. Lesley Scott</t>
  </si>
  <si>
    <t>EUIJ63865707068916</t>
  </si>
  <si>
    <t>2018-12-06T00:00:00</t>
  </si>
  <si>
    <t>2020-05-13T20:27:42</t>
  </si>
  <si>
    <t>2020-05-13T19:01:40</t>
  </si>
  <si>
    <t>2020-05-13T20:30:06</t>
  </si>
  <si>
    <t>2020-05-13T20:30:54</t>
  </si>
  <si>
    <t>Dr. Victor Hobbs</t>
  </si>
  <si>
    <t>Sean Green-Read</t>
  </si>
  <si>
    <t>HSZH55177567038605</t>
  </si>
  <si>
    <t>2020-03-06T00:00:00</t>
  </si>
  <si>
    <t>2020-05-13T20:32:19</t>
  </si>
  <si>
    <t>Malcolm Davies-Jones</t>
  </si>
  <si>
    <t>Clare Campbell-Gordon</t>
  </si>
  <si>
    <t>DHQI64727176133234</t>
  </si>
  <si>
    <t>2017-03-06T00:00:00</t>
  </si>
  <si>
    <t>2020-05-13T20:36:24</t>
  </si>
  <si>
    <t>Diane Kent</t>
  </si>
  <si>
    <t>Miss Janice Wells</t>
  </si>
  <si>
    <t>TWGV89699737341797</t>
  </si>
  <si>
    <t>2020-05-13T20:37:21</t>
  </si>
  <si>
    <t>2020-05-13T20:39:10</t>
  </si>
  <si>
    <t>Ms. Louise Holden</t>
  </si>
  <si>
    <t>Joanne Holmes</t>
  </si>
  <si>
    <t>OLIY46847914240243</t>
  </si>
  <si>
    <t>2020-05-13T20:40:40</t>
  </si>
  <si>
    <t>Leigh Butler</t>
  </si>
  <si>
    <t>Kyle Bull</t>
  </si>
  <si>
    <t>NTKO21813251683839</t>
  </si>
  <si>
    <t>2019-04-11T00:00:00</t>
  </si>
  <si>
    <t>2020-05-13T20:24:41</t>
  </si>
  <si>
    <t>Mr. James Clayton</t>
  </si>
  <si>
    <t>Dr. Robin Newton</t>
  </si>
  <si>
    <t>RRYE50165755616791</t>
  </si>
  <si>
    <t>2007-04-26T00:00:00</t>
  </si>
  <si>
    <t>2020-05-14T17:22:31</t>
  </si>
  <si>
    <t>2020-05-15T13:44:06</t>
  </si>
  <si>
    <t>2020-05-14T18:12:46</t>
  </si>
  <si>
    <t>2020-03-30T03:00:00</t>
  </si>
  <si>
    <t>2020-05-14T18:27:56</t>
  </si>
  <si>
    <t>2020-05-14T15:39:40</t>
  </si>
  <si>
    <t>Ms. Emily Franklin</t>
  </si>
  <si>
    <t>Denise Metcalfe</t>
  </si>
  <si>
    <t>MQVK07333858929355</t>
  </si>
  <si>
    <t>2020-05-14T15:40:15</t>
  </si>
  <si>
    <t>Mrs. Ruth Wilson</t>
  </si>
  <si>
    <t>Kerry Pritchard-Hussain</t>
  </si>
  <si>
    <t>YBUA65254642886758</t>
  </si>
  <si>
    <t>2009-01-20T00:00:00</t>
  </si>
  <si>
    <t>Kyle Gregory</t>
  </si>
  <si>
    <t>Dr. Barry Johnson</t>
  </si>
  <si>
    <t>FLYN19501949345970</t>
  </si>
  <si>
    <t>2016-03-30T00:00:00</t>
  </si>
  <si>
    <t>2020-05-14T18:28:38</t>
  </si>
  <si>
    <t>Christian Knowles</t>
  </si>
  <si>
    <t>Jessica Jones</t>
  </si>
  <si>
    <t>MNBD70423411879555</t>
  </si>
  <si>
    <t>2008-11-13T00:00:00</t>
  </si>
  <si>
    <t>Claire Foster</t>
  </si>
  <si>
    <t>Amy Stokes</t>
  </si>
  <si>
    <t>VAUQ83295035238296</t>
  </si>
  <si>
    <t>2011-09-26T00:00:00</t>
  </si>
  <si>
    <t>Antony Lowe</t>
  </si>
  <si>
    <t>Dr. John Reynolds</t>
  </si>
  <si>
    <t>KIRK61564864012053</t>
  </si>
  <si>
    <t>2020-05-14T15:54:39</t>
  </si>
  <si>
    <t>2020-05-15T13:44:51</t>
  </si>
  <si>
    <t>VPNK12021492859093</t>
  </si>
  <si>
    <t>2013-10-21T00:00:00</t>
  </si>
  <si>
    <t>2020-05-14T18:42:33</t>
  </si>
  <si>
    <t>Hazel Turner-Noble</t>
  </si>
  <si>
    <t>Paula Potts-Quinn</t>
  </si>
  <si>
    <t>RGDN51710119824740</t>
  </si>
  <si>
    <t>2020-05-15T00:00:00</t>
  </si>
  <si>
    <t>Naomi Lloyd</t>
  </si>
  <si>
    <t>Charlie Woodward-Martin</t>
  </si>
  <si>
    <t>WMZU04337032555540</t>
  </si>
  <si>
    <t>2020-05-14T18:46:21</t>
  </si>
  <si>
    <t>Beth Griffiths-Barnes</t>
  </si>
  <si>
    <t>Susan Franklin</t>
  </si>
  <si>
    <t>PGZO89266743611199</t>
  </si>
  <si>
    <t>2020-05-14T18:48:10</t>
  </si>
  <si>
    <t>2020-05-14T20:22:11</t>
  </si>
  <si>
    <t>Bethany Lewis</t>
  </si>
  <si>
    <t>Brett Edwards</t>
  </si>
  <si>
    <t>INQL09221112991613</t>
  </si>
  <si>
    <t>2020-05-14T20:29:15</t>
  </si>
  <si>
    <t>2020-05-14T20:31:22</t>
  </si>
  <si>
    <t>2020-05-15T18:24:26</t>
  </si>
  <si>
    <t>2020-05-14T20:32:31</t>
  </si>
  <si>
    <t>2020-05-14T20:33:26</t>
  </si>
  <si>
    <t>Timothy Payne-Jones</t>
  </si>
  <si>
    <t>Mr. Robert Watson</t>
  </si>
  <si>
    <t>DGTE29616717852814</t>
  </si>
  <si>
    <t>2016-11-21T17:14:49</t>
  </si>
  <si>
    <t>2020-05-14T20:34:36</t>
  </si>
  <si>
    <t>2020-05-14T20:35:47</t>
  </si>
  <si>
    <t>2020-05-14T20:37:09</t>
  </si>
  <si>
    <t>2020-05-15T13:47:21</t>
  </si>
  <si>
    <t>2020-05-14T20:42:31</t>
  </si>
  <si>
    <t>Ms. Sian Bailey</t>
  </si>
  <si>
    <t>Diane Johnson-Taylor</t>
  </si>
  <si>
    <t>YKXU30431829277402</t>
  </si>
  <si>
    <t>2017-11-08T00:00:00</t>
  </si>
  <si>
    <t>2020-05-14T20:52:07</t>
  </si>
  <si>
    <t>Danny Grant</t>
  </si>
  <si>
    <t>Clifford Fox</t>
  </si>
  <si>
    <t>JRYW31086335332084</t>
  </si>
  <si>
    <t>2017-08-08T00:00:00</t>
  </si>
  <si>
    <t>2020-05-15T18:25:52</t>
  </si>
  <si>
    <t>2020-05-15T18:38:50</t>
  </si>
  <si>
    <t>Mrs. Melissa Smith</t>
  </si>
  <si>
    <t>Ryan Andrews-Turner</t>
  </si>
  <si>
    <t>FVRT37108807539023</t>
  </si>
  <si>
    <t>2020-05-15T18:29:50</t>
  </si>
  <si>
    <t>Lee Burton</t>
  </si>
  <si>
    <t>Katherine Clarke</t>
  </si>
  <si>
    <t>ETRZ70641510288505</t>
  </si>
  <si>
    <t>2000-01-01T00:00:00</t>
  </si>
  <si>
    <t>2020-05-15T18:39:31</t>
  </si>
  <si>
    <t>Dr. Mohamed Gardner</t>
  </si>
  <si>
    <t>Miss Deborah Moore</t>
  </si>
  <si>
    <t>FNPZ79775044418660</t>
  </si>
  <si>
    <t>2020-05-15T18:52:24</t>
  </si>
  <si>
    <t>Charles Smith</t>
  </si>
  <si>
    <t>Victoria Moore</t>
  </si>
  <si>
    <t>TUUA05686740076653</t>
  </si>
  <si>
    <t>2016-08-17T00:00:00</t>
  </si>
  <si>
    <t>2020-05-15T18:58:27</t>
  </si>
  <si>
    <t>Mohamed Thompson</t>
  </si>
  <si>
    <t>Maureen Coleman</t>
  </si>
  <si>
    <t>OJXD47991829270431</t>
  </si>
  <si>
    <t>2013-05-14T00:00:00</t>
  </si>
  <si>
    <t>2020-05-15T18:59:13</t>
  </si>
  <si>
    <t>2020-05-15T19:02:09</t>
  </si>
  <si>
    <t>Bethany Brooks</t>
  </si>
  <si>
    <t>Susan Bates</t>
  </si>
  <si>
    <t>ZQTH40278297427942</t>
  </si>
  <si>
    <t>2020-05-15T19:05:57</t>
  </si>
  <si>
    <t>2020-05-15T19:06:40</t>
  </si>
  <si>
    <t>2020-05-15T19:07:56</t>
  </si>
  <si>
    <t>2001-12-31T02:00:00</t>
  </si>
  <si>
    <t>2020-05-15T19:56:31</t>
  </si>
  <si>
    <t>Katy James-Haynes</t>
  </si>
  <si>
    <t>Michelle Walker-Brooks</t>
  </si>
  <si>
    <t>RRII53336597568998</t>
  </si>
  <si>
    <t>2020-05-15T19:49:52</t>
  </si>
  <si>
    <t>Ms. Kathleen Bryant</t>
  </si>
  <si>
    <t>Ryan Wallis-Reynolds</t>
  </si>
  <si>
    <t>JOZA21240504315779</t>
  </si>
  <si>
    <t>2013-09-25T00:00:00</t>
  </si>
  <si>
    <t>2020-05-15T19:51:23</t>
  </si>
  <si>
    <t>Sarah Williams</t>
  </si>
  <si>
    <t>TLYD26139291600948</t>
  </si>
  <si>
    <t>2020-05-18T16:37:50</t>
  </si>
  <si>
    <t>Dr. Ann Mason</t>
  </si>
  <si>
    <t>Gemma Page-Hayes</t>
  </si>
  <si>
    <t>LAFW09248615082412</t>
  </si>
  <si>
    <t>Shaun Haynes</t>
  </si>
  <si>
    <t>Dylan Ahmed</t>
  </si>
  <si>
    <t>LYAR73802403270290</t>
  </si>
  <si>
    <t>2010-12-16T00:00:00</t>
  </si>
  <si>
    <t>2020-05-18T17:15:14</t>
  </si>
  <si>
    <t>Dr. Gail Nicholls</t>
  </si>
  <si>
    <t>Janice Yates</t>
  </si>
  <si>
    <t>KPLT49774623635416</t>
  </si>
  <si>
    <t>2016-05-17T00:00:00</t>
  </si>
  <si>
    <t>2020-05-18T17:15:42</t>
  </si>
  <si>
    <t>2020-05-18T17:16:33</t>
  </si>
  <si>
    <t>Dr. Abbie Nicholls</t>
  </si>
  <si>
    <t>Valerie Dodd</t>
  </si>
  <si>
    <t>TQXA71282927187464</t>
  </si>
  <si>
    <t>2019-04-22T00:00:00</t>
  </si>
  <si>
    <t>2020-05-18T17:17:36</t>
  </si>
  <si>
    <t>2020-05-18T17:19:55</t>
  </si>
  <si>
    <t>2020-05-18T17:20:53</t>
  </si>
  <si>
    <t>2020-05-18T17:24:37</t>
  </si>
  <si>
    <t>2020-05-18T17:25:06</t>
  </si>
  <si>
    <t>Marilyn Osborne</t>
  </si>
  <si>
    <t>Sylvia Roberts</t>
  </si>
  <si>
    <t>NUKE64022674088695</t>
  </si>
  <si>
    <t>2014-05-14T00:00:00</t>
  </si>
  <si>
    <t>2020-05-18T17:25:51</t>
  </si>
  <si>
    <t>David Hill</t>
  </si>
  <si>
    <t>Benjamin Norton</t>
  </si>
  <si>
    <t>NYOL66606190833343</t>
  </si>
  <si>
    <t>2019-05-10T00:00:00</t>
  </si>
  <si>
    <t>Dr. Dean Ward</t>
  </si>
  <si>
    <t>Ms. Jennifer Thomas</t>
  </si>
  <si>
    <t>GDQA14648882173243</t>
  </si>
  <si>
    <t>2016-10-19T00:00:00</t>
  </si>
  <si>
    <t>2020-05-18T18:07:21</t>
  </si>
  <si>
    <t>2020-05-18T18:13:56</t>
  </si>
  <si>
    <t>William Curtis-Hunt</t>
  </si>
  <si>
    <t>Jay Williams</t>
  </si>
  <si>
    <t>FNFZ50214191937969</t>
  </si>
  <si>
    <t>2020-05-18T18:34:56</t>
  </si>
  <si>
    <t>Abbie Shaw</t>
  </si>
  <si>
    <t>Douglas Francis</t>
  </si>
  <si>
    <t>HXUT11264254108021</t>
  </si>
  <si>
    <t>2012-08-31T00:00:00</t>
  </si>
  <si>
    <t>2020-05-18T19:20:36</t>
  </si>
  <si>
    <t>Mr. Timothy Kennedy</t>
  </si>
  <si>
    <t>Dennis Rose-Morgan</t>
  </si>
  <si>
    <t>FCLJ98299755195536</t>
  </si>
  <si>
    <t>2009-07-06T00:00:00</t>
  </si>
  <si>
    <t>2020-05-18T19:21:12</t>
  </si>
  <si>
    <t>2020-05-18T21:13:41</t>
  </si>
  <si>
    <t>Colin Foster</t>
  </si>
  <si>
    <t>June Rose</t>
  </si>
  <si>
    <t>LHGQ13370069651259</t>
  </si>
  <si>
    <t>2014-02-24T17:05:03</t>
  </si>
  <si>
    <t>Nigel Grant-Perkins</t>
  </si>
  <si>
    <t>Damien Lee-Singh</t>
  </si>
  <si>
    <t>BYSX83088930005454</t>
  </si>
  <si>
    <t>2020-05-18T21:16:44</t>
  </si>
  <si>
    <t>EmAnaliseDocumentacao</t>
  </si>
  <si>
    <t>2020-05-19T16:41:26</t>
  </si>
  <si>
    <t>2020-05-19T16:42:56</t>
  </si>
  <si>
    <t>2020-05-19T17:37:06</t>
  </si>
  <si>
    <t>2020-05-19T17:40:12</t>
  </si>
  <si>
    <t>2020-05-19T17:41:17</t>
  </si>
  <si>
    <t>Bethany Fowler-Jenkins</t>
  </si>
  <si>
    <t>Ms. Leanne Harrison</t>
  </si>
  <si>
    <t>GIIY27130050665364</t>
  </si>
  <si>
    <t>2020-05-19T17:56:33</t>
  </si>
  <si>
    <t>2020-05-19T17:57:03</t>
  </si>
  <si>
    <t>2020-05-19T17:57:40</t>
  </si>
  <si>
    <t>Elliott Donnelly</t>
  </si>
  <si>
    <t>EUCU85576558338514</t>
  </si>
  <si>
    <t>2020-05-19T17:59:03</t>
  </si>
  <si>
    <t>Gordon Sinclair</t>
  </si>
  <si>
    <t>Alan Foster</t>
  </si>
  <si>
    <t>BEXC09215395787859</t>
  </si>
  <si>
    <t>2018-07-30T16:47:41</t>
  </si>
  <si>
    <t>2020-05-19T17:59:43</t>
  </si>
  <si>
    <t>Dean Preston</t>
  </si>
  <si>
    <t>Simon Williams</t>
  </si>
  <si>
    <t>KNXS46460365479416</t>
  </si>
  <si>
    <t>2020-05-19T18:02:37</t>
  </si>
  <si>
    <t>Tracy Brooks</t>
  </si>
  <si>
    <t>Dr. Sean Stevenson</t>
  </si>
  <si>
    <t>ZOJS05536348522355</t>
  </si>
  <si>
    <t>2020-05-19T18:14:05</t>
  </si>
  <si>
    <t>2020-07-17T19:39:36</t>
  </si>
  <si>
    <t>UUAY63115652821945</t>
  </si>
  <si>
    <t>2020-05-19T18:44:35</t>
  </si>
  <si>
    <t>Elliott Price-Davidson</t>
  </si>
  <si>
    <t>Simon Begum-Ward</t>
  </si>
  <si>
    <t>FMZG75960161902578</t>
  </si>
  <si>
    <t>2016-06-30T00:00:00</t>
  </si>
  <si>
    <t>2020-05-19T20:46:35</t>
  </si>
  <si>
    <t>2020-05-19T18:45:41</t>
  </si>
  <si>
    <t>Alexander Williams</t>
  </si>
  <si>
    <t>Patrick Hughes</t>
  </si>
  <si>
    <t>ARXP04118112882196</t>
  </si>
  <si>
    <t>2006-11-01T00:00:00</t>
  </si>
  <si>
    <t>2020-05-19T18:46:33</t>
  </si>
  <si>
    <t>2020-05-19T18:47:30</t>
  </si>
  <si>
    <t>Ryan Dunn</t>
  </si>
  <si>
    <t>Hilary Brown-Wells</t>
  </si>
  <si>
    <t>VZXG04871389459677</t>
  </si>
  <si>
    <t>2013-08-07T00:00:00</t>
  </si>
  <si>
    <t>2020-05-19T18:58:55</t>
  </si>
  <si>
    <t>2020-05-19T19:20:28</t>
  </si>
  <si>
    <t>2020-05-19T20:47:39</t>
  </si>
  <si>
    <t>Mr. Victor Barker</t>
  </si>
  <si>
    <t>Abdul Webb</t>
  </si>
  <si>
    <t>MKWH34837435191928</t>
  </si>
  <si>
    <t>2006-05-08T00:00:00</t>
  </si>
  <si>
    <t>2020-05-19T20:55:23</t>
  </si>
  <si>
    <t>2020-05-20T13:40:10</t>
  </si>
  <si>
    <t>2020-05-19T20:56:31</t>
  </si>
  <si>
    <t>Alan Martin</t>
  </si>
  <si>
    <t>Andrew Thompson</t>
  </si>
  <si>
    <t>XQLQ24438932225038</t>
  </si>
  <si>
    <t>2017-10-30T14:02:21</t>
  </si>
  <si>
    <t>2020-05-19T21:08:17</t>
  </si>
  <si>
    <t>2020-05-19T21:21:49</t>
  </si>
  <si>
    <t>2020-05-20T13:46:58</t>
  </si>
  <si>
    <t>2020-05-20T13:51:57</t>
  </si>
  <si>
    <t>2020-05-20T13:59:34</t>
  </si>
  <si>
    <t>Rita Anderson</t>
  </si>
  <si>
    <t>Dr. Damien Williams</t>
  </si>
  <si>
    <t>RMSK67129477162284</t>
  </si>
  <si>
    <t>2019-04-02T00:00:00</t>
  </si>
  <si>
    <t>2020-05-20T14:02:46</t>
  </si>
  <si>
    <t>Mr. Lee Martin</t>
  </si>
  <si>
    <t>Ms. Janice Cooper</t>
  </si>
  <si>
    <t>TDHT68695259226000</t>
  </si>
  <si>
    <t>2020-05-20T14:20:09</t>
  </si>
  <si>
    <t>Guy Gough</t>
  </si>
  <si>
    <t>Miss Sandra Evans</t>
  </si>
  <si>
    <t>HLJO96406229665505</t>
  </si>
  <si>
    <t>2019-09-04T00:00:00</t>
  </si>
  <si>
    <t>2020-05-20T14:21:05</t>
  </si>
  <si>
    <t>Amanda Baker</t>
  </si>
  <si>
    <t>Benjamin Higgins</t>
  </si>
  <si>
    <t>STTE46072252479133</t>
  </si>
  <si>
    <t>2019-06-11T00:00:00</t>
  </si>
  <si>
    <t>2020-05-20T14:33:05</t>
  </si>
  <si>
    <t>2020-05-20T14:10:43</t>
  </si>
  <si>
    <t>Mrs. Joyce Rogers</t>
  </si>
  <si>
    <t>Ms. Catherine Stone</t>
  </si>
  <si>
    <t>JNPZ20918012512646</t>
  </si>
  <si>
    <t>2020-05-14T00:00:00</t>
  </si>
  <si>
    <t>2020-05-20T14:50:31</t>
  </si>
  <si>
    <t>2020-05-20T15:36:52</t>
  </si>
  <si>
    <t>2020-05-20T15:38:48</t>
  </si>
  <si>
    <t>Stewart Donnelly</t>
  </si>
  <si>
    <t>Mrs. Kathleen Taylor</t>
  </si>
  <si>
    <t>MHQQ22647684094450</t>
  </si>
  <si>
    <t>2020-01-06T00:00:00</t>
  </si>
  <si>
    <t>2020-05-20T16:02:57</t>
  </si>
  <si>
    <t>Hannah Walker</t>
  </si>
  <si>
    <t>Melissa Lamb</t>
  </si>
  <si>
    <t>HZQP40355852423437</t>
  </si>
  <si>
    <t>2020-05-20T16:10:22</t>
  </si>
  <si>
    <t>2020-05-20T16:16:24</t>
  </si>
  <si>
    <t>Mr. Matthew Perry</t>
  </si>
  <si>
    <t>Vanessa Carter</t>
  </si>
  <si>
    <t>YKLR93386926139753</t>
  </si>
  <si>
    <t>2017-08-16T00:00:00</t>
  </si>
  <si>
    <t>2020-05-20T17:13:32</t>
  </si>
  <si>
    <t>Alexandra Lee</t>
  </si>
  <si>
    <t>MJOU02144675363261</t>
  </si>
  <si>
    <t>2020-05-25T00:00:00</t>
  </si>
  <si>
    <t>2020-05-20T17:15:07</t>
  </si>
  <si>
    <t>Ms. Hannah Matthews</t>
  </si>
  <si>
    <t>Damian Pearson</t>
  </si>
  <si>
    <t>KEXA41515217114913</t>
  </si>
  <si>
    <t>2016-06-16T00:00:00</t>
  </si>
  <si>
    <t>2020-05-20T16:14:37</t>
  </si>
  <si>
    <t>2020-05-20T16:19:30</t>
  </si>
  <si>
    <t>Dr. Max Smith</t>
  </si>
  <si>
    <t>Mr. Leon Shaw</t>
  </si>
  <si>
    <t>EZGB51670537747591</t>
  </si>
  <si>
    <t>2020-05-20T16:22:00</t>
  </si>
  <si>
    <t>2020-05-20T16:24:40</t>
  </si>
  <si>
    <t>Dr. Norman Frost</t>
  </si>
  <si>
    <t>June Green</t>
  </si>
  <si>
    <t>KQRQ53888615118384</t>
  </si>
  <si>
    <t>2018-10-18T00:00:00</t>
  </si>
  <si>
    <t>2020-05-20T17:15:48</t>
  </si>
  <si>
    <t>Kate Turner</t>
  </si>
  <si>
    <t>Wendy Conway</t>
  </si>
  <si>
    <t>UQCE15787587098511</t>
  </si>
  <si>
    <t>2020-05-20T17:19:01</t>
  </si>
  <si>
    <t>Justin Barry</t>
  </si>
  <si>
    <t>Jill Cox-Smith</t>
  </si>
  <si>
    <t>UZYB16825781754380</t>
  </si>
  <si>
    <t>2020-05-20T17:28:48</t>
  </si>
  <si>
    <t>Mr. Derek Smith</t>
  </si>
  <si>
    <t>Shaun Smart-Martin</t>
  </si>
  <si>
    <t>LHDF10400510529085</t>
  </si>
  <si>
    <t>2019-01-22T00:00:00</t>
  </si>
  <si>
    <t>2020-05-20T17:33:03</t>
  </si>
  <si>
    <t>2020-05-20T17:34:12</t>
  </si>
  <si>
    <t>2020-05-20T17:34:56</t>
  </si>
  <si>
    <t>2020-05-20T17:53:10</t>
  </si>
  <si>
    <t>2020-05-20T20:30:26</t>
  </si>
  <si>
    <t>2019-11-30T06:00:00</t>
  </si>
  <si>
    <t>2020-05-20T19:53:58</t>
  </si>
  <si>
    <t>Kimberley Bond</t>
  </si>
  <si>
    <t>Mr. Wayne Moore</t>
  </si>
  <si>
    <t>FUSY91282616624333</t>
  </si>
  <si>
    <t>2020-04-24T00:00:00</t>
  </si>
  <si>
    <t>2020-05-20T18:28:08</t>
  </si>
  <si>
    <t>2020-05-20T18:29:03</t>
  </si>
  <si>
    <t>2020-05-20T20:10:11</t>
  </si>
  <si>
    <t>2020-05-20T20:11:23</t>
  </si>
  <si>
    <t>2020-05-20T20:13:35</t>
  </si>
  <si>
    <t>2020-05-20T18:40:19</t>
  </si>
  <si>
    <t>2020-05-20T20:16:01</t>
  </si>
  <si>
    <t>2020-05-20T20:20:00</t>
  </si>
  <si>
    <t>2020-05-21T17:46:59</t>
  </si>
  <si>
    <t>Clifford White</t>
  </si>
  <si>
    <t>Justin Jones</t>
  </si>
  <si>
    <t>VTON49417263574594</t>
  </si>
  <si>
    <t>2019-10-04T00:00:00</t>
  </si>
  <si>
    <t>2020-05-21T13:16:43</t>
  </si>
  <si>
    <t>2020-05-21T15:55:38</t>
  </si>
  <si>
    <t>2020-05-21T15:56:36</t>
  </si>
  <si>
    <t>2020-05-21T15:57:17</t>
  </si>
  <si>
    <t>Stephanie Sutton</t>
  </si>
  <si>
    <t>Chelsea Scott</t>
  </si>
  <si>
    <t>ZWMW11160431817188</t>
  </si>
  <si>
    <t>2020-05-22T13:22:43</t>
  </si>
  <si>
    <t>Jemma Murphy</t>
  </si>
  <si>
    <t>TQAK43742114509176</t>
  </si>
  <si>
    <t>2019-01-10T00:00:00</t>
  </si>
  <si>
    <t>2020-05-21T15:58:34</t>
  </si>
  <si>
    <t>2020-05-21T16:18:14</t>
  </si>
  <si>
    <t>Lindsey Hunt-Brown</t>
  </si>
  <si>
    <t>Mr. Bernard Hutchinson</t>
  </si>
  <si>
    <t>WWRH55472016049075</t>
  </si>
  <si>
    <t>2020-07-28T10:35:36</t>
  </si>
  <si>
    <t>Joanna Cooke</t>
  </si>
  <si>
    <t>Dr. Bethan Newton</t>
  </si>
  <si>
    <t>QZSQ91892116775666</t>
  </si>
  <si>
    <t>2018-05-21T00:00:00</t>
  </si>
  <si>
    <t>2020-05-21T16:01:22</t>
  </si>
  <si>
    <t>Mr. Christian Evans</t>
  </si>
  <si>
    <t>Lindsey Goodwin</t>
  </si>
  <si>
    <t>RHVV79953839420282</t>
  </si>
  <si>
    <t>2020-01-23T00:00:00</t>
  </si>
  <si>
    <t>2020-05-21T16:02:06</t>
  </si>
  <si>
    <t>Victoria Johnson-Price</t>
  </si>
  <si>
    <t>Norman Thomas</t>
  </si>
  <si>
    <t>FKRK17906628375715</t>
  </si>
  <si>
    <t>2020-05-21T16:03:26</t>
  </si>
  <si>
    <t>Pamela Walker</t>
  </si>
  <si>
    <t>Ruth Green</t>
  </si>
  <si>
    <t>YCPJ68742066173401</t>
  </si>
  <si>
    <t>2020-05-21T16:03:50</t>
  </si>
  <si>
    <t>Ryan West</t>
  </si>
  <si>
    <t>Nathan Baker</t>
  </si>
  <si>
    <t>KEMK10946072405483</t>
  </si>
  <si>
    <t>2015-07-13T00:00:00</t>
  </si>
  <si>
    <t>2020-05-21T17:39:02</t>
  </si>
  <si>
    <t>2020-05-21T17:39:57</t>
  </si>
  <si>
    <t>2020-05-21T17:40:51</t>
  </si>
  <si>
    <t>2020-05-21T17:42:41</t>
  </si>
  <si>
    <t>2020-05-21T19:14:17</t>
  </si>
  <si>
    <t>Mr. Callum Shaw</t>
  </si>
  <si>
    <t>Sylvia Wilson</t>
  </si>
  <si>
    <t>PJFO00778295358970</t>
  </si>
  <si>
    <t>2013-03-25T00:00:00</t>
  </si>
  <si>
    <t>2020-05-21T19:15:05</t>
  </si>
  <si>
    <t>2020-05-21T18:17:46</t>
  </si>
  <si>
    <t>Mrs. Rita Patel</t>
  </si>
  <si>
    <t>Adrian Frost</t>
  </si>
  <si>
    <t>KITM20826703149419</t>
  </si>
  <si>
    <t>2020-04-15T00:00:00</t>
  </si>
  <si>
    <t>2020-05-21T19:15:58</t>
  </si>
  <si>
    <t>2020-05-21T19:16:48</t>
  </si>
  <si>
    <t>2020-05-21T19:27:42</t>
  </si>
  <si>
    <t>Janet Phillips</t>
  </si>
  <si>
    <t>Abdul Phillips</t>
  </si>
  <si>
    <t>YRYE44165226685034</t>
  </si>
  <si>
    <t>2014-02-24T00:00:00</t>
  </si>
  <si>
    <t>2020-05-22T15:55:09</t>
  </si>
  <si>
    <t>2019-01-01T02:00:00</t>
  </si>
  <si>
    <t>2020-05-21T19:34:12</t>
  </si>
  <si>
    <t>Mr. Ryan Saunders</t>
  </si>
  <si>
    <t>Ms. Tina Hopkins</t>
  </si>
  <si>
    <t>HWUV53150843729545</t>
  </si>
  <si>
    <t>2020-05-21T19:28:59</t>
  </si>
  <si>
    <t>2020-05-21T19:23:17</t>
  </si>
  <si>
    <t>Marcus Abbott</t>
  </si>
  <si>
    <t>Tom Robinson</t>
  </si>
  <si>
    <t>LAIC08249391451350</t>
  </si>
  <si>
    <t>2013-01-24T00:00:00</t>
  </si>
  <si>
    <t>2020-05-21T19:30:29</t>
  </si>
  <si>
    <t>Reece King</t>
  </si>
  <si>
    <t>Victoria Harper</t>
  </si>
  <si>
    <t>VUQY80070392818665</t>
  </si>
  <si>
    <t>2016-07-12T15:45:43</t>
  </si>
  <si>
    <t>2020-05-21T19:32:05</t>
  </si>
  <si>
    <t>2020-05-21T20:01:23</t>
  </si>
  <si>
    <t>2020-05-21T20:02:30</t>
  </si>
  <si>
    <t>2020-05-22T15:57:02</t>
  </si>
  <si>
    <t>2020-05-25T15:20:07</t>
  </si>
  <si>
    <t>2020-05-22T16:00:14</t>
  </si>
  <si>
    <t>2020-05-22T18:25:57</t>
  </si>
  <si>
    <t>2020-05-22T16:00:55</t>
  </si>
  <si>
    <t>2020-05-22T16:02:07</t>
  </si>
  <si>
    <t>2020-05-22T16:03:06</t>
  </si>
  <si>
    <t>2020-05-22T16:03:45</t>
  </si>
  <si>
    <t>2020-05-22T16:04:45</t>
  </si>
  <si>
    <t>2020-04-30T03:00:00</t>
  </si>
  <si>
    <t>2020-05-22T18:27:01</t>
  </si>
  <si>
    <t>2020-05-22T16:11:17</t>
  </si>
  <si>
    <t>2020-05-22T16:14:37</t>
  </si>
  <si>
    <t>2020-05-22T17:00:50</t>
  </si>
  <si>
    <t>2020-05-22T16:16:25</t>
  </si>
  <si>
    <t>Fiona Jones-Foster</t>
  </si>
  <si>
    <t>Kirsty Day</t>
  </si>
  <si>
    <t>NFDP79003357467330</t>
  </si>
  <si>
    <t>2020-05-22T16:20:38</t>
  </si>
  <si>
    <t>2020-05-22T16:24:20</t>
  </si>
  <si>
    <t>Margaret Watts-Marsh</t>
  </si>
  <si>
    <t>Callum Smith</t>
  </si>
  <si>
    <t>QDZV25985706893081</t>
  </si>
  <si>
    <t>2020-05-22T18:28:08</t>
  </si>
  <si>
    <t>Stacey Simmons</t>
  </si>
  <si>
    <t>Carolyn Hale</t>
  </si>
  <si>
    <t>YJYJ13324654389591</t>
  </si>
  <si>
    <t>2020-05-22T18:33:06</t>
  </si>
  <si>
    <t>2020-05-22T18:34:03</t>
  </si>
  <si>
    <t>Julie Lees</t>
  </si>
  <si>
    <t>Graeme Scott-Gibbons</t>
  </si>
  <si>
    <t>CRHR30713081164129</t>
  </si>
  <si>
    <t>2017-08-11T00:00:00</t>
  </si>
  <si>
    <t>2020-05-22T18:41:03</t>
  </si>
  <si>
    <t>Mr. Anthony Dickinson</t>
  </si>
  <si>
    <t>Jean Brown</t>
  </si>
  <si>
    <t>DGRA94679336221176</t>
  </si>
  <si>
    <t>2020-05-22T18:41:31</t>
  </si>
  <si>
    <t>Diana Walton</t>
  </si>
  <si>
    <t>Howard Elliott-Evans</t>
  </si>
  <si>
    <t>TICX22768237164989</t>
  </si>
  <si>
    <t>2018-11-21T00:00:00</t>
  </si>
  <si>
    <t>2020-05-25T14:58:56</t>
  </si>
  <si>
    <t>2020-05-22T18:42:46</t>
  </si>
  <si>
    <t>2020-05-22T18:44:49</t>
  </si>
  <si>
    <t>Josephine Thompson</t>
  </si>
  <si>
    <t>Karl Anderson-Smith</t>
  </si>
  <si>
    <t>NDBK01107464552972</t>
  </si>
  <si>
    <t>2012-10-22T00:00:00</t>
  </si>
  <si>
    <t>2020-05-22T18:45:51</t>
  </si>
  <si>
    <t>Leanne Phillips</t>
  </si>
  <si>
    <t>Benjamin Kelly</t>
  </si>
  <si>
    <t>SHPM69808226559844</t>
  </si>
  <si>
    <t>2009-03-04T17:11:18</t>
  </si>
  <si>
    <t>2020-05-22T20:52:42</t>
  </si>
  <si>
    <t>Simon Alexander-Nolan</t>
  </si>
  <si>
    <t>Mrs. Kathryn Black</t>
  </si>
  <si>
    <t>VTIQ16480849210200</t>
  </si>
  <si>
    <t>2020-05-22T20:53:39</t>
  </si>
  <si>
    <t>2020-05-22T20:55:19</t>
  </si>
  <si>
    <t>Dr. Marion Miller</t>
  </si>
  <si>
    <t>Benjamin Brown-Evans</t>
  </si>
  <si>
    <t>MOLC95396719727980</t>
  </si>
  <si>
    <t>2017-01-30T00:00:00</t>
  </si>
  <si>
    <t>2020-05-22T20:56:52</t>
  </si>
  <si>
    <t>Miss Helen Baker</t>
  </si>
  <si>
    <t>Marc Booth</t>
  </si>
  <si>
    <t>LWBJ87059444509971</t>
  </si>
  <si>
    <t>2020-05-22T20:57:45</t>
  </si>
  <si>
    <t>Ryan Thompson</t>
  </si>
  <si>
    <t>Leigh Bell</t>
  </si>
  <si>
    <t>VVRW72752130877631</t>
  </si>
  <si>
    <t>2020-05-25T15:03:50</t>
  </si>
  <si>
    <t>2020-05-25T15:04:58</t>
  </si>
  <si>
    <t>2020-05-25T15:05:21</t>
  </si>
  <si>
    <t>Rhys Fisher</t>
  </si>
  <si>
    <t>Dr. Wayne Barry</t>
  </si>
  <si>
    <t>ZCSP57753150255292</t>
  </si>
  <si>
    <t>2020-02-28T00:00:00</t>
  </si>
  <si>
    <t>2020-05-25T15:08:37</t>
  </si>
  <si>
    <t>Raymond Brown-Akhtar</t>
  </si>
  <si>
    <t>Dr. Harriet Martin</t>
  </si>
  <si>
    <t>ZGDD00808512636077</t>
  </si>
  <si>
    <t>2020-05-25T15:10:09</t>
  </si>
  <si>
    <t>Keith Henderson</t>
  </si>
  <si>
    <t>Linda Moore</t>
  </si>
  <si>
    <t>QJIX20999955758409</t>
  </si>
  <si>
    <t>2020-05-25T18:14:19</t>
  </si>
  <si>
    <t>2020-05-25T18:31:05</t>
  </si>
  <si>
    <t>Sean Holt</t>
  </si>
  <si>
    <t>Mrs. Abigail Harris</t>
  </si>
  <si>
    <t>VALD35934976287968</t>
  </si>
  <si>
    <t>2020-12-03T00:00:00</t>
  </si>
  <si>
    <t>2020-05-25T15:46:31</t>
  </si>
  <si>
    <t>LKWQ13529797557954</t>
  </si>
  <si>
    <t>2020-05-25T15:46:55</t>
  </si>
  <si>
    <t>HCPJ95834241584965</t>
  </si>
  <si>
    <t>2020-05-25T15:47:15</t>
  </si>
  <si>
    <t>NKYD12034820295226</t>
  </si>
  <si>
    <t>2020-05-25T15:47:35</t>
  </si>
  <si>
    <t>2020-05-25T15:21:01</t>
  </si>
  <si>
    <t>2020-05-25T15:21:45</t>
  </si>
  <si>
    <t>2020-05-25T18:32:21</t>
  </si>
  <si>
    <t>Matthew Smith-Barlow</t>
  </si>
  <si>
    <t>LSCH24696447512971</t>
  </si>
  <si>
    <t>2019-02-19T10:57:22</t>
  </si>
  <si>
    <t>2020-05-25T18:33:16</t>
  </si>
  <si>
    <t>2020-05-25T20:11:08</t>
  </si>
  <si>
    <t>Kayleigh Martin</t>
  </si>
  <si>
    <t>Abdul Hamilton</t>
  </si>
  <si>
    <t>XFTZ18227245520044</t>
  </si>
  <si>
    <t>2020-05-25T20:25:15</t>
  </si>
  <si>
    <t>2020-05-25T20:26:04</t>
  </si>
  <si>
    <t>Helen Allen</t>
  </si>
  <si>
    <t>Joanna James</t>
  </si>
  <si>
    <t>VSQZ21069044126027</t>
  </si>
  <si>
    <t>2020-05-25T20:27:18</t>
  </si>
  <si>
    <t>Miss Jayne Parsons</t>
  </si>
  <si>
    <t>Darren Taylor-Allan</t>
  </si>
  <si>
    <t>MHPX16868383156610</t>
  </si>
  <si>
    <t>2109-12-31T03:00:00</t>
  </si>
  <si>
    <t>2020-05-25T20:28:22</t>
  </si>
  <si>
    <t>2020-05-25T20:29:03</t>
  </si>
  <si>
    <t>2020-05-25T19:41:28</t>
  </si>
  <si>
    <t>2020-05-25T20:29:55</t>
  </si>
  <si>
    <t>2020-05-25T20:23:03</t>
  </si>
  <si>
    <t>Andrew Williams-Reed</t>
  </si>
  <si>
    <t>Beth Williams</t>
  </si>
  <si>
    <t>DSVK97174772749039</t>
  </si>
  <si>
    <t>2014-10-02T14:52:00</t>
  </si>
  <si>
    <t>2020-05-25T20:31:00</t>
  </si>
  <si>
    <t>Ms. Yvonne Higgins</t>
  </si>
  <si>
    <t>Karl Thomas</t>
  </si>
  <si>
    <t>HWMB51722127262634</t>
  </si>
  <si>
    <t>2020-04-01T00:00:00</t>
  </si>
  <si>
    <t>2020-05-26T16:42:25</t>
  </si>
  <si>
    <t>2020-05-26T12:28:10</t>
  </si>
  <si>
    <t>2020-05-26T12:30:10</t>
  </si>
  <si>
    <t>2020-05-26T16:49:59</t>
  </si>
  <si>
    <t>Ross Goodwin</t>
  </si>
  <si>
    <t>Alexander Miles</t>
  </si>
  <si>
    <t>CQPF57275613132248</t>
  </si>
  <si>
    <t>Jennifer Roberts</t>
  </si>
  <si>
    <t>Ms. Ellie Murray</t>
  </si>
  <si>
    <t>WVHF33511005957722</t>
  </si>
  <si>
    <t>2020-05-26T13:48:13</t>
  </si>
  <si>
    <t>Gregory Morgan</t>
  </si>
  <si>
    <t>Nicholas Johnston</t>
  </si>
  <si>
    <t>IJQV34395685678107</t>
  </si>
  <si>
    <t>2020-05-26T16:51:28</t>
  </si>
  <si>
    <t>2020-05-26T13:51:58</t>
  </si>
  <si>
    <t>2020-05-26T13:50:39</t>
  </si>
  <si>
    <t>2020-05-26T13:54:37</t>
  </si>
  <si>
    <t>Brian Hall</t>
  </si>
  <si>
    <t>XDYF63938744418046</t>
  </si>
  <si>
    <t>2020-05-26T03:00:00</t>
  </si>
  <si>
    <t>2020-05-26T13:56:15</t>
  </si>
  <si>
    <t>Anne Reynolds-Allan</t>
  </si>
  <si>
    <t>Leonard King</t>
  </si>
  <si>
    <t>JIZH39563758226581</t>
  </si>
  <si>
    <t>2018-05-17T00:00:00</t>
  </si>
  <si>
    <t>2020-05-26T13:57:21</t>
  </si>
  <si>
    <t>2020-05-26T17:37:16</t>
  </si>
  <si>
    <t>2020-05-26T16:52:50</t>
  </si>
  <si>
    <t>Mr. Roger Cole</t>
  </si>
  <si>
    <t>Alex Jones</t>
  </si>
  <si>
    <t>EGCB23406839006995</t>
  </si>
  <si>
    <t>2019-11-21T00:00:00</t>
  </si>
  <si>
    <t>2020-05-26T16:53:37</t>
  </si>
  <si>
    <t>2020-05-26T16:54:44</t>
  </si>
  <si>
    <t>Janice Morrison</t>
  </si>
  <si>
    <t>Josephine Ford</t>
  </si>
  <si>
    <t>YAIW87410659633890</t>
  </si>
  <si>
    <t>2020-05-21T09:39:32</t>
  </si>
  <si>
    <t>2020-05-26T16:55:51</t>
  </si>
  <si>
    <t>2020-05-26T16:56:41</t>
  </si>
  <si>
    <t>Glen Smith-Collins</t>
  </si>
  <si>
    <t>Simon Howard-Talbot</t>
  </si>
  <si>
    <t>UPBE35458640921366</t>
  </si>
  <si>
    <t>2020-05-21T15:41:26</t>
  </si>
  <si>
    <t>2020-05-26T16:57:31</t>
  </si>
  <si>
    <t>Mr. Marcus Watson</t>
  </si>
  <si>
    <t>Dr. Declan Smart</t>
  </si>
  <si>
    <t>RQIG74405595579744</t>
  </si>
  <si>
    <t>2016-04-18T10:39:54</t>
  </si>
  <si>
    <t>2020-05-26T16:58:13</t>
  </si>
  <si>
    <t>Mrs. Mary Long</t>
  </si>
  <si>
    <t>Diana Berry</t>
  </si>
  <si>
    <t>QYNW94208030341457</t>
  </si>
  <si>
    <t>2018-07-11T00:00:00</t>
  </si>
  <si>
    <t>2020-05-26T20:41:57</t>
  </si>
  <si>
    <t>Miss Jenna Campbell</t>
  </si>
  <si>
    <t>Ms. Christine Knight</t>
  </si>
  <si>
    <t>YIAZ61921387444575</t>
  </si>
  <si>
    <t>2017-08-29T17:00:21</t>
  </si>
  <si>
    <t>2020-05-26T21:02:11</t>
  </si>
  <si>
    <t>Mr. Joe Taylor</t>
  </si>
  <si>
    <t>Rita Graham</t>
  </si>
  <si>
    <t>ETIZ71427397894411</t>
  </si>
  <si>
    <t>2019-07-18T00:00:00</t>
  </si>
  <si>
    <t>2020-05-26T20:43:40</t>
  </si>
  <si>
    <t>2020-05-26T20:44:33</t>
  </si>
  <si>
    <t>2020-05-26T20:45:18</t>
  </si>
  <si>
    <t>2020-05-26T20:45:58</t>
  </si>
  <si>
    <t>Toby Hill</t>
  </si>
  <si>
    <t>Gavin Payne</t>
  </si>
  <si>
    <t>LCPE62211324521311</t>
  </si>
  <si>
    <t>2014-02-11T00:00:00</t>
  </si>
  <si>
    <t>2020-05-26T20:47:36</t>
  </si>
  <si>
    <t>2020-05-26T21:02:55</t>
  </si>
  <si>
    <t>2020-05-26T21:04:22</t>
  </si>
  <si>
    <t>2020-05-26T21:10:16</t>
  </si>
  <si>
    <t>2020-05-26T21:12:24</t>
  </si>
  <si>
    <t>Dr. Stephen Reed</t>
  </si>
  <si>
    <t>Josephine Nicholson-Kennedy</t>
  </si>
  <si>
    <t>BVPV31908548605050</t>
  </si>
  <si>
    <t>2013-03-05T00:00:00</t>
  </si>
  <si>
    <t>2020-05-26T21:13:52</t>
  </si>
  <si>
    <t>2020-05-26T20:40:01</t>
  </si>
  <si>
    <t>2020-05-26T21:14:57</t>
  </si>
  <si>
    <t>2020-01-31T03:00:00</t>
  </si>
  <si>
    <t>2020-05-26T21:16:23</t>
  </si>
  <si>
    <t>Mr. Carl Kaur</t>
  </si>
  <si>
    <t>Peter Black</t>
  </si>
  <si>
    <t>UBXT95937866716066</t>
  </si>
  <si>
    <t>2018-01-17T00:00:00</t>
  </si>
  <si>
    <t>2020-05-27T14:48:48</t>
  </si>
  <si>
    <t>2020-05-26T21:09:09</t>
  </si>
  <si>
    <t>Dr. Hilary Smith</t>
  </si>
  <si>
    <t>JAGM09984249685460</t>
  </si>
  <si>
    <t>2018-04-20T00:00:00</t>
  </si>
  <si>
    <t>2020-05-27T15:39:11</t>
  </si>
  <si>
    <t>2020-05-27T15:45:14</t>
  </si>
  <si>
    <t>2020-05-27T15:45:59</t>
  </si>
  <si>
    <t>Daniel Simpson-Graham</t>
  </si>
  <si>
    <t>Kenneth Stevens</t>
  </si>
  <si>
    <t>JETD69976450338607</t>
  </si>
  <si>
    <t>2017-08-21T00:00:00</t>
  </si>
  <si>
    <t>2020-05-28T12:59:18</t>
  </si>
  <si>
    <t>Ms. Geraldine Singh</t>
  </si>
  <si>
    <t>Sandra Anderson</t>
  </si>
  <si>
    <t>IOIC59548014135224</t>
  </si>
  <si>
    <t>2020-05-27T15:54:18</t>
  </si>
  <si>
    <t>2020-05-28T13:00:01</t>
  </si>
  <si>
    <t>Joel Thompson</t>
  </si>
  <si>
    <t>Kayleigh White</t>
  </si>
  <si>
    <t>RHCZ20139478150320</t>
  </si>
  <si>
    <t>2020-05-01T03:00:00</t>
  </si>
  <si>
    <t>2020-05-27T14:27:54</t>
  </si>
  <si>
    <t>2020-05-28T14:33:50</t>
  </si>
  <si>
    <t>Dr. Russell Patel</t>
  </si>
  <si>
    <t>Martyn Bishop</t>
  </si>
  <si>
    <t>UZLG50982971220645</t>
  </si>
  <si>
    <t>2016-08-04T00:00:00</t>
  </si>
  <si>
    <t>2020-05-28T13:01:51</t>
  </si>
  <si>
    <t>Victor Smith</t>
  </si>
  <si>
    <t>VRLB26644954124275</t>
  </si>
  <si>
    <t>2018-03-23T00:00:00</t>
  </si>
  <si>
    <t>Leah Davies-Williams</t>
  </si>
  <si>
    <t>Mrs. Anne Dunn</t>
  </si>
  <si>
    <t>CDYT18486223390794</t>
  </si>
  <si>
    <t>2020-05-28T13:04:43</t>
  </si>
  <si>
    <t>2020-05-28T13:14:38</t>
  </si>
  <si>
    <t>2020-05-28T13:05:21</t>
  </si>
  <si>
    <t>Mark Patel-Johnson</t>
  </si>
  <si>
    <t>Vanessa Jones</t>
  </si>
  <si>
    <t>XIGS89229760912302</t>
  </si>
  <si>
    <t>2020-05-28T13:06:04</t>
  </si>
  <si>
    <t>2020-05-28T13:35:12</t>
  </si>
  <si>
    <t>2020-05-28T13:21:05</t>
  </si>
  <si>
    <t>2020-05-28T13:24:31</t>
  </si>
  <si>
    <t>2020-05-28T13:41:20</t>
  </si>
  <si>
    <t>Colin Mitchell</t>
  </si>
  <si>
    <t>Kevin Murray</t>
  </si>
  <si>
    <t>QWLT69857710659788</t>
  </si>
  <si>
    <t>2020-05-28T13:32:30</t>
  </si>
  <si>
    <t>Mr. Malcolm Willis</t>
  </si>
  <si>
    <t>Denise Jones</t>
  </si>
  <si>
    <t>SZEU99756864326015</t>
  </si>
  <si>
    <t>2014-07-10T00:00:00</t>
  </si>
  <si>
    <t>2020-05-28T13:17:34</t>
  </si>
  <si>
    <t>2020-05-28T13:33:13</t>
  </si>
  <si>
    <t>Susan Ward-Bates</t>
  </si>
  <si>
    <t>Abdul Harris</t>
  </si>
  <si>
    <t>BKDF31090451225825</t>
  </si>
  <si>
    <t>2020-05-28T13:21:55</t>
  </si>
  <si>
    <t>2020-05-28T13:33:35</t>
  </si>
  <si>
    <t>2020-05-28T13:34:05</t>
  </si>
  <si>
    <t>Dr. Gavin Owen</t>
  </si>
  <si>
    <t>Ms. Katy Smith</t>
  </si>
  <si>
    <t>LHZI29581709556065</t>
  </si>
  <si>
    <t>2012-09-06T00:00:00</t>
  </si>
  <si>
    <t>2020-05-28T13:30:20</t>
  </si>
  <si>
    <t>Hollie Cox-Richards</t>
  </si>
  <si>
    <t>Tina Anderson</t>
  </si>
  <si>
    <t>IXJY46779480702739</t>
  </si>
  <si>
    <t>2020-05-28T13:24:06</t>
  </si>
  <si>
    <t>Mr. Damian Lewis</t>
  </si>
  <si>
    <t>Mrs. Jacqueline Webb</t>
  </si>
  <si>
    <t>ESYL36785852152478</t>
  </si>
  <si>
    <t>2020-05-28T13:22:21</t>
  </si>
  <si>
    <t>2020-05-28T13:31:40</t>
  </si>
  <si>
    <t>Graham Austin</t>
  </si>
  <si>
    <t>Gerald Wood</t>
  </si>
  <si>
    <t>VELW97204294426819</t>
  </si>
  <si>
    <t>2020-05-28T13:23:25</t>
  </si>
  <si>
    <t>2020-05-28T13:35:44</t>
  </si>
  <si>
    <t>2020-05-28T14:20:11</t>
  </si>
  <si>
    <t>Marilyn Talbot</t>
  </si>
  <si>
    <t>Holly Smith-Ahmed</t>
  </si>
  <si>
    <t>MXYW67651155210282</t>
  </si>
  <si>
    <t>2018-01-23T00:00:00</t>
  </si>
  <si>
    <t>2020-05-28T13:45:14</t>
  </si>
  <si>
    <t>2020-05-28T14:34:31</t>
  </si>
  <si>
    <t>Miss Anna Ross</t>
  </si>
  <si>
    <t>James Matthews</t>
  </si>
  <si>
    <t>RKGL05620009953075</t>
  </si>
  <si>
    <t>2018-07-24T00:00:00</t>
  </si>
  <si>
    <t>2020-05-28T13:46:01</t>
  </si>
  <si>
    <t>2020-05-28T14:24:19</t>
  </si>
  <si>
    <t>Gavin Jackson</t>
  </si>
  <si>
    <t>Mr. Lee Cox</t>
  </si>
  <si>
    <t>KSTQ47740856148764</t>
  </si>
  <si>
    <t>2017-02-02T00:00:00</t>
  </si>
  <si>
    <t>2020-05-28T13:46:54</t>
  </si>
  <si>
    <t>Natasha Davis-Thomas</t>
  </si>
  <si>
    <t>Gregory King</t>
  </si>
  <si>
    <t>BMRM70913076400975</t>
  </si>
  <si>
    <t>2020-05-28T13:49:58</t>
  </si>
  <si>
    <t>Dr. Damien Marshall</t>
  </si>
  <si>
    <t>Barbara Howard</t>
  </si>
  <si>
    <t>CMYC33869399310077</t>
  </si>
  <si>
    <t>2020-05-28T13:51:06</t>
  </si>
  <si>
    <t>Jamie Miller</t>
  </si>
  <si>
    <t>Natalie Harrison</t>
  </si>
  <si>
    <t>TSUX54942631244632</t>
  </si>
  <si>
    <t>2015-11-27T17:03:04</t>
  </si>
  <si>
    <t>2020-05-28T13:55:56</t>
  </si>
  <si>
    <t>Samuel Ryan</t>
  </si>
  <si>
    <t>Rosie Andrews-Richards</t>
  </si>
  <si>
    <t>YZJZ74754922350776</t>
  </si>
  <si>
    <t>2020-05-28T15:22:48</t>
  </si>
  <si>
    <t>Robert Carr</t>
  </si>
  <si>
    <t>Harry Kaur</t>
  </si>
  <si>
    <t>TOSB51053090876275</t>
  </si>
  <si>
    <t>2020-05-28T03:00:00</t>
  </si>
  <si>
    <t>2020-05-28T15:25:41</t>
  </si>
  <si>
    <t>Miss Gemma Payne</t>
  </si>
  <si>
    <t>Amy Brennan</t>
  </si>
  <si>
    <t>PBGF30687151400866</t>
  </si>
  <si>
    <t>2020-05-28T13:58:46</t>
  </si>
  <si>
    <t>2020-05-28T13:59:42</t>
  </si>
  <si>
    <t>Louis Baker</t>
  </si>
  <si>
    <t>Dr. Rita Townsend</t>
  </si>
  <si>
    <t>UPJY91275145944662</t>
  </si>
  <si>
    <t>2006-10-02T00:00:00</t>
  </si>
  <si>
    <t>2001-01-31T00:00:00</t>
  </si>
  <si>
    <t>2020-05-28T15:17:07</t>
  </si>
  <si>
    <t>2020-05-28T15:33:52</t>
  </si>
  <si>
    <t>2020-05-28T15:17:52</t>
  </si>
  <si>
    <t>2020-05-28T15:18:23</t>
  </si>
  <si>
    <t>2020-05-28T15:40:41</t>
  </si>
  <si>
    <t>2020-05-28T15:41:51</t>
  </si>
  <si>
    <t>2020-05-28T15:54:48</t>
  </si>
  <si>
    <t>Joanna Brown</t>
  </si>
  <si>
    <t>Wayne Barnes</t>
  </si>
  <si>
    <t>KMUF11634510708042</t>
  </si>
  <si>
    <t>2020-05-28T15:56:06</t>
  </si>
  <si>
    <t>2020-05-28T15:59:34</t>
  </si>
  <si>
    <t>Carol Singh</t>
  </si>
  <si>
    <t>Kerry Roberts</t>
  </si>
  <si>
    <t>KNDY69144436667856</t>
  </si>
  <si>
    <t>2020-05-28T16:09:57</t>
  </si>
  <si>
    <t>Mr. William Abbott</t>
  </si>
  <si>
    <t>BOFD57560697842377</t>
  </si>
  <si>
    <t>2020-05-28T19:41:21</t>
  </si>
  <si>
    <t>Shane Bailey</t>
  </si>
  <si>
    <t>Marian Brennan</t>
  </si>
  <si>
    <t>BGXH06633070374518</t>
  </si>
  <si>
    <t>2009-10-23T00:00:00</t>
  </si>
  <si>
    <t>2020-05-28T17:37:22</t>
  </si>
  <si>
    <t>2020-05-28T17:39:01</t>
  </si>
  <si>
    <t>Dr. Leslie Brown</t>
  </si>
  <si>
    <t>Mr. Robert Chambers</t>
  </si>
  <si>
    <t>QBJN87684236973923</t>
  </si>
  <si>
    <t>2020-05-28T17:59:42</t>
  </si>
  <si>
    <t>Shannon Baker</t>
  </si>
  <si>
    <t>Dennis Birch</t>
  </si>
  <si>
    <t>MJRF14533662852711</t>
  </si>
  <si>
    <t>2017-09-27T13:01:12</t>
  </si>
  <si>
    <t>2020-05-28T17:59:54</t>
  </si>
  <si>
    <t>2020-05-28T17:41:01</t>
  </si>
  <si>
    <t>2020-05-28T17:50:09</t>
  </si>
  <si>
    <t>Naomi Barrett</t>
  </si>
  <si>
    <t>Cameron Woods</t>
  </si>
  <si>
    <t>KHXD72233313023413</t>
  </si>
  <si>
    <t>2014-04-17T00:00:00</t>
  </si>
  <si>
    <t>2020-05-28T17:51:31</t>
  </si>
  <si>
    <t>2020-05-28T17:48:56</t>
  </si>
  <si>
    <t>2020-05-28T19:52:01</t>
  </si>
  <si>
    <t>2020-05-28T19:53:20</t>
  </si>
  <si>
    <t>Stacey Clements</t>
  </si>
  <si>
    <t>Darren Morris-Turner</t>
  </si>
  <si>
    <t>ADZS87518753652751</t>
  </si>
  <si>
    <t>2016-10-18T00:00:00</t>
  </si>
  <si>
    <t>2020-05-28T19:54:02</t>
  </si>
  <si>
    <t>Pamela Taylor</t>
  </si>
  <si>
    <t>Sam Pickering</t>
  </si>
  <si>
    <t>MEOC89616550812845</t>
  </si>
  <si>
    <t>2020-05-28T20:04:21</t>
  </si>
  <si>
    <t>Anthony Dyer</t>
  </si>
  <si>
    <t>Dr. Malcolm Young</t>
  </si>
  <si>
    <t>LMBV84416588710179</t>
  </si>
  <si>
    <t>Stacey Taylor</t>
  </si>
  <si>
    <t>Carly Hamilton</t>
  </si>
  <si>
    <t>2020-05-28T20:01:12</t>
  </si>
  <si>
    <t>2020-05-28T19:53:24</t>
  </si>
  <si>
    <t>2020-12-31T03:00:00</t>
  </si>
  <si>
    <t>2020-05-28T20:17:19</t>
  </si>
  <si>
    <t>2020-05-28T20:18:35</t>
  </si>
  <si>
    <t>2020-05-28T20:01:42</t>
  </si>
  <si>
    <t>Mr. Gordon Wells</t>
  </si>
  <si>
    <t>Mr. Denis Green</t>
  </si>
  <si>
    <t>RPNT86107706963754</t>
  </si>
  <si>
    <t>2014-04-08T00:00:00</t>
  </si>
  <si>
    <t>2020-05-28T20:21:02</t>
  </si>
  <si>
    <t>Louis Butler</t>
  </si>
  <si>
    <t>Mr. Terence Reynolds</t>
  </si>
  <si>
    <t>XXVV64063073707099</t>
  </si>
  <si>
    <t>2013-09-04T00:00:00</t>
  </si>
  <si>
    <t>2020-05-29T12:47:42</t>
  </si>
  <si>
    <t>Marc Thompson</t>
  </si>
  <si>
    <t>Jack Ellis-Hawkins</t>
  </si>
  <si>
    <t>OPER95401723782708</t>
  </si>
  <si>
    <t>2020-05-29T12:52:06</t>
  </si>
  <si>
    <t>2020-05-29T17:41:52</t>
  </si>
  <si>
    <t>2020-05-29T13:57:41</t>
  </si>
  <si>
    <t>2020-05-29T13:58:38</t>
  </si>
  <si>
    <t>2020-05-29T14:02:35</t>
  </si>
  <si>
    <t>2020-05-29T14:32:12</t>
  </si>
  <si>
    <t>2020-05-29T14:33:53</t>
  </si>
  <si>
    <t>2020-05-29T14:35:01</t>
  </si>
  <si>
    <t>2020-05-29T14:36:17</t>
  </si>
  <si>
    <t>2020-05-29T15:00:59</t>
  </si>
  <si>
    <t>Jack Bowen-Ford</t>
  </si>
  <si>
    <t>ODZV93970393044652</t>
  </si>
  <si>
    <t>2020-03-12T00:00:00</t>
  </si>
  <si>
    <t>2020-05-29T15:04:59</t>
  </si>
  <si>
    <t>Kerry Brown-James</t>
  </si>
  <si>
    <t>Clifford Price</t>
  </si>
  <si>
    <t>QERM89266006911361</t>
  </si>
  <si>
    <t>2019-07-24T00:00:00</t>
  </si>
  <si>
    <t>2020-05-29T15:05:42</t>
  </si>
  <si>
    <t>Miss Maria Wade</t>
  </si>
  <si>
    <t>Joan Todd</t>
  </si>
  <si>
    <t>TPLY11789333001335</t>
  </si>
  <si>
    <t>2006-06-14T15:34:11</t>
  </si>
  <si>
    <t>2020-05-29T15:06:29</t>
  </si>
  <si>
    <t>Mr. Graham Kay</t>
  </si>
  <si>
    <t>Mrs. Shannon Wilkinson</t>
  </si>
  <si>
    <t>YELX90881715208910</t>
  </si>
  <si>
    <t>2020-05-29T15:14:49</t>
  </si>
  <si>
    <t>2020-05-29T15:15:32</t>
  </si>
  <si>
    <t>2020-05-29T15:16:37</t>
  </si>
  <si>
    <t>2020-05-29T15:22:59</t>
  </si>
  <si>
    <t>2020-05-29T15:44:45</t>
  </si>
  <si>
    <t>2020-05-29T15:45:23</t>
  </si>
  <si>
    <t>2020-05-29T15:48:54</t>
  </si>
  <si>
    <t>Richard Newman</t>
  </si>
  <si>
    <t>Mrs. Patricia Haynes</t>
  </si>
  <si>
    <t>RDGD34699379626551</t>
  </si>
  <si>
    <t>2020-05-29T16:36:35</t>
  </si>
  <si>
    <t>2020-05-29T16:37:48</t>
  </si>
  <si>
    <t>2020-05-29T17:13:04</t>
  </si>
  <si>
    <t>2020-05-29T16:57:20</t>
  </si>
  <si>
    <t>2020-05-29T16:57:52</t>
  </si>
  <si>
    <t>2020-05-29T17:16:29</t>
  </si>
  <si>
    <t>2020-05-29T17:22:53</t>
  </si>
  <si>
    <t>Josephine Storey</t>
  </si>
  <si>
    <t>Dr. Duncan Hudson</t>
  </si>
  <si>
    <t>OHHN47856668444726</t>
  </si>
  <si>
    <t>0020-05-28T03:06:00</t>
  </si>
  <si>
    <t>2020-05-29T17:43:07</t>
  </si>
  <si>
    <t>2020-05-29T17:50:24</t>
  </si>
  <si>
    <t>Dr. Tom Owen</t>
  </si>
  <si>
    <t>Ms. Laura Jones</t>
  </si>
  <si>
    <t>VSIF58228032234545</t>
  </si>
  <si>
    <t>2017-07-19T00:00:00</t>
  </si>
  <si>
    <t>2020-05-29T18:54:40</t>
  </si>
  <si>
    <t>2020-05-29T18:55:51</t>
  </si>
  <si>
    <t>2020-05-29T19:00:12</t>
  </si>
  <si>
    <t>Mr. Malcolm Harris</t>
  </si>
  <si>
    <t>Henry Williams</t>
  </si>
  <si>
    <t>FAMY05606066275204</t>
  </si>
  <si>
    <t>2017-02-03T16:33:42</t>
  </si>
  <si>
    <t>2020-05-29T19:24:40</t>
  </si>
  <si>
    <t>Dr. Adam O'Brien</t>
  </si>
  <si>
    <t>Victoria Birch</t>
  </si>
  <si>
    <t>BMMC78473883077344</t>
  </si>
  <si>
    <t>2020-05-29T20:31:00</t>
  </si>
  <si>
    <t>Dr. Gerald Armstrong</t>
  </si>
  <si>
    <t>Ben Hewitt</t>
  </si>
  <si>
    <t>EKKG16148612860375</t>
  </si>
  <si>
    <t>2020-05-26T00:00:00</t>
  </si>
  <si>
    <t>2020-05-29T20:31:51</t>
  </si>
  <si>
    <t>2020-05-29T20:32:38</t>
  </si>
  <si>
    <t>Francis Lees</t>
  </si>
  <si>
    <t>XJSV83478149768282</t>
  </si>
  <si>
    <t>2019-01-21T00:00:00</t>
  </si>
  <si>
    <t>2020-05-29T21:06:47</t>
  </si>
  <si>
    <t>2020-06-01T14:52:46</t>
  </si>
  <si>
    <t>2020-06-01T14:55:41</t>
  </si>
  <si>
    <t>2020-06-01T14:56:36</t>
  </si>
  <si>
    <t>2020-06-01T14:58:11</t>
  </si>
  <si>
    <t>2020-06-01T15:09:38</t>
  </si>
  <si>
    <t>Jacob Briggs</t>
  </si>
  <si>
    <t>Oliver Davis</t>
  </si>
  <si>
    <t>DJOA46757014840731</t>
  </si>
  <si>
    <t>2016-07-25T00:00:00</t>
  </si>
  <si>
    <t>2020-06-01T15:10:36</t>
  </si>
  <si>
    <t>2020-06-01T15:08:22</t>
  </si>
  <si>
    <t>2020-06-01T15:17:21</t>
  </si>
  <si>
    <t>2020-06-01T15:18:04</t>
  </si>
  <si>
    <t>Miss Natalie Anderson</t>
  </si>
  <si>
    <t>Sian Campbell</t>
  </si>
  <si>
    <t>TLCX51876517517045</t>
  </si>
  <si>
    <t>2020-06-01T16:04:29</t>
  </si>
  <si>
    <t>Kelly Baxter</t>
  </si>
  <si>
    <t>Dr. Pauline Stewart</t>
  </si>
  <si>
    <t>ZFKA70203512888324</t>
  </si>
  <si>
    <t>2020-06-01T19:15:40</t>
  </si>
  <si>
    <t>2020-06-01T19:17:35</t>
  </si>
  <si>
    <t>2020-06-01T19:18:57</t>
  </si>
  <si>
    <t>2020-06-01T19:25:56</t>
  </si>
  <si>
    <t>Ms. Natalie Leonard</t>
  </si>
  <si>
    <t>Andrea Todd</t>
  </si>
  <si>
    <t>CSXS87039154883433</t>
  </si>
  <si>
    <t>2011-05-09T00:00:00</t>
  </si>
  <si>
    <t>2020-06-01T19:35:58</t>
  </si>
  <si>
    <t>2020-06-01T19:51:51</t>
  </si>
  <si>
    <t>2020-06-01T20:01:25</t>
  </si>
  <si>
    <t>0001-01-01T06:12:00</t>
  </si>
  <si>
    <t>2020-06-01T20:08:39</t>
  </si>
  <si>
    <t>2020-06-01T20:13:42</t>
  </si>
  <si>
    <t>2020-06-01T20:17:31</t>
  </si>
  <si>
    <t>2020-06-01T19:49:58</t>
  </si>
  <si>
    <t>2020-06-02T13:36:15</t>
  </si>
  <si>
    <t>Dr. Glen Wood</t>
  </si>
  <si>
    <t>Leah Fitzgerald</t>
  </si>
  <si>
    <t>MCHT25269140573436</t>
  </si>
  <si>
    <t>2020-06-02T12:43:09</t>
  </si>
  <si>
    <t>2020-06-02T12:46:51</t>
  </si>
  <si>
    <t>Ms. Lisa O'Connor</t>
  </si>
  <si>
    <t>Cheryl Kirk</t>
  </si>
  <si>
    <t>MEFD29261338374624</t>
  </si>
  <si>
    <t>2014-11-18T00:00:00</t>
  </si>
  <si>
    <t>Miss Rachel Parkin</t>
  </si>
  <si>
    <t>Carl Cox</t>
  </si>
  <si>
    <t>VWHU59402324723252</t>
  </si>
  <si>
    <t>2020-06-02T13:30:56</t>
  </si>
  <si>
    <t>Mr. Hugh Burgess</t>
  </si>
  <si>
    <t>Guy Mitchell-Barton</t>
  </si>
  <si>
    <t>QVUD10678856791371</t>
  </si>
  <si>
    <t>2019-07-19T00:00:00</t>
  </si>
  <si>
    <t>2020-06-02T13:01:44</t>
  </si>
  <si>
    <t>2020-06-02T13:03:19</t>
  </si>
  <si>
    <t>Jill Rowley-Brown</t>
  </si>
  <si>
    <t>Dr. Justin Robertson</t>
  </si>
  <si>
    <t>DZHB34514257528631</t>
  </si>
  <si>
    <t>2020-05-27T00:00:00</t>
  </si>
  <si>
    <t>2020-06-02T13:19:20</t>
  </si>
  <si>
    <t>2020-06-02T13:34:35</t>
  </si>
  <si>
    <t>2020-06-02T14:25:50</t>
  </si>
  <si>
    <t>2020-06-02T14:27:21</t>
  </si>
  <si>
    <t>2020-06-02T14:41:14</t>
  </si>
  <si>
    <t>Miss Anne Smith</t>
  </si>
  <si>
    <t>Mr. John Wright</t>
  </si>
  <si>
    <t>PGSV09243388647345</t>
  </si>
  <si>
    <t>2019-07-22T00:00:00</t>
  </si>
  <si>
    <t>2020-06-02T18:12:13</t>
  </si>
  <si>
    <t>Jessica Anderson-Fuller</t>
  </si>
  <si>
    <t>Mrs. Frances Buckley</t>
  </si>
  <si>
    <t>HZJB07110281971580</t>
  </si>
  <si>
    <t>2020-06-02T14:42:57</t>
  </si>
  <si>
    <t>2020-06-02T14:36:28</t>
  </si>
  <si>
    <t>2020-06-02T14:49:35</t>
  </si>
  <si>
    <t>2020-03-30T06:00:00</t>
  </si>
  <si>
    <t>2020-06-03T12:15:32</t>
  </si>
  <si>
    <t>Cheryl Edwards</t>
  </si>
  <si>
    <t>Denise Parker</t>
  </si>
  <si>
    <t>GSCE59196665502259</t>
  </si>
  <si>
    <t>2006-06-14T00:00:00</t>
  </si>
  <si>
    <t>2020-06-02T15:03:28</t>
  </si>
  <si>
    <t>2020-06-03T12:16:07</t>
  </si>
  <si>
    <t>2020-06-02T15:24:15</t>
  </si>
  <si>
    <t>2020-06-02T18:14:08</t>
  </si>
  <si>
    <t>Roger Davies</t>
  </si>
  <si>
    <t>Dr. Jennifer Hutchinson</t>
  </si>
  <si>
    <t>YZPK28078115909008</t>
  </si>
  <si>
    <t>2014-01-23T00:00:00</t>
  </si>
  <si>
    <t>2020-06-02T15:26:33</t>
  </si>
  <si>
    <t>2020-06-02T14:48:17</t>
  </si>
  <si>
    <t>2020-06-02T15:28:43</t>
  </si>
  <si>
    <t>Holly Fletcher</t>
  </si>
  <si>
    <t>Neil Gallagher</t>
  </si>
  <si>
    <t>XFIJ75598067266644</t>
  </si>
  <si>
    <t>2020-06-02T19:08:35</t>
  </si>
  <si>
    <t>Shannon Evans</t>
  </si>
  <si>
    <t>Stewart Fisher</t>
  </si>
  <si>
    <t>ZXOH34061227638698</t>
  </si>
  <si>
    <t>2020-06-02T19:09:46</t>
  </si>
  <si>
    <t>2020-06-02T18:15:19</t>
  </si>
  <si>
    <t>2020-06-02T19:55:44</t>
  </si>
  <si>
    <t>2020-06-02T20:30:10</t>
  </si>
  <si>
    <t>2020-06-02T20:32:48</t>
  </si>
  <si>
    <t>2020-06-03T12:24:02</t>
  </si>
  <si>
    <t>2020-06-02T19:06:39</t>
  </si>
  <si>
    <t>Marie Hayward</t>
  </si>
  <si>
    <t>Scott Lewis</t>
  </si>
  <si>
    <t>RNCA54755629061513</t>
  </si>
  <si>
    <t>2017-11-29T00:00:00</t>
  </si>
  <si>
    <t>2020-05-31T00:00:00</t>
  </si>
  <si>
    <t>2020-06-02T20:26:46</t>
  </si>
  <si>
    <t>Stephen Jones</t>
  </si>
  <si>
    <t>Grace Robinson-Pollard</t>
  </si>
  <si>
    <t>WARH91637685768449</t>
  </si>
  <si>
    <t>2017-06-29T00:00:00</t>
  </si>
  <si>
    <t>2020-06-02T20:24:01</t>
  </si>
  <si>
    <t>Dr. Tom Allen</t>
  </si>
  <si>
    <t>Alex Day</t>
  </si>
  <si>
    <t>RRLU17114106394880</t>
  </si>
  <si>
    <t>2019-11-13T00:00:00</t>
  </si>
  <si>
    <t>2020-06-02T20:28:54</t>
  </si>
  <si>
    <t>2020-06-02T20:30:29</t>
  </si>
  <si>
    <t>2020-06-03T12:44:01</t>
  </si>
  <si>
    <t>2020-06-03T18:13:06</t>
  </si>
  <si>
    <t>Kimberley Parry</t>
  </si>
  <si>
    <t>Dr. Stephen Field</t>
  </si>
  <si>
    <t>GIVP38052903290186</t>
  </si>
  <si>
    <t>2020-06-03T18:14:08</t>
  </si>
  <si>
    <t>Patrick Ahmed</t>
  </si>
  <si>
    <t>Jeffrey Marshall</t>
  </si>
  <si>
    <t>DNLD35534011936955</t>
  </si>
  <si>
    <t>2020-06-03T18:15:15</t>
  </si>
  <si>
    <t>2020-06-03T18:20:57</t>
  </si>
  <si>
    <t>2020-06-03T18:22:32</t>
  </si>
  <si>
    <t>Dr. Rita Davies</t>
  </si>
  <si>
    <t>Sheila Webb</t>
  </si>
  <si>
    <t>AAWG49188894081780</t>
  </si>
  <si>
    <t>2019-07-30T00:00:00</t>
  </si>
  <si>
    <t>2020-06-03T18:41:23</t>
  </si>
  <si>
    <t>Toby Ryan</t>
  </si>
  <si>
    <t>Roy Williams-Jones</t>
  </si>
  <si>
    <t>GVXV15907942706096</t>
  </si>
  <si>
    <t>2018-01-02T00:00:00</t>
  </si>
  <si>
    <t>2020-06-03T18:42:15</t>
  </si>
  <si>
    <t>2020-06-03T20:54:01</t>
  </si>
  <si>
    <t>2020-06-05T12:24:49</t>
  </si>
  <si>
    <t>2020-06-03T18:35:56</t>
  </si>
  <si>
    <t>2020-06-03T18:45:20</t>
  </si>
  <si>
    <t>2020-06-03T18:45:56</t>
  </si>
  <si>
    <t>2020-06-03T18:47:05</t>
  </si>
  <si>
    <t>2020-06-03T18:48:08</t>
  </si>
  <si>
    <t>Elliot Dawson</t>
  </si>
  <si>
    <t>Melissa Woods</t>
  </si>
  <si>
    <t>PPOV40606899561844</t>
  </si>
  <si>
    <t>2020-06-03T18:49:41</t>
  </si>
  <si>
    <t>Dr. Donna Atkins</t>
  </si>
  <si>
    <t>Dr. Keith Stone</t>
  </si>
  <si>
    <t>HZPR80695852974157</t>
  </si>
  <si>
    <t>2019-11-06T00:00:00</t>
  </si>
  <si>
    <t>2020-06-04T15:14:51</t>
  </si>
  <si>
    <t>2020-06-03T21:10:17</t>
  </si>
  <si>
    <t>Jessica Taylor</t>
  </si>
  <si>
    <t>Stanley Webster</t>
  </si>
  <si>
    <t>SLNU96681455445587</t>
  </si>
  <si>
    <t>2020-06-04T15:16:36</t>
  </si>
  <si>
    <t>2020-06-04T15:22:42</t>
  </si>
  <si>
    <t>Mr. Barry Jones</t>
  </si>
  <si>
    <t>Mrs. Rachel Benson</t>
  </si>
  <si>
    <t>FAQU28592300404331</t>
  </si>
  <si>
    <t>2020-06-04T15:20:32</t>
  </si>
  <si>
    <t>Ryan Whittaker</t>
  </si>
  <si>
    <t>Katie Bevan</t>
  </si>
  <si>
    <t>BRUG88356621440899</t>
  </si>
  <si>
    <t>2020-06-04T15:21:27</t>
  </si>
  <si>
    <t>2020-06-04T15:23:16</t>
  </si>
  <si>
    <t>2020-06-05T12:26:07</t>
  </si>
  <si>
    <t>2020-06-04T15:26:13</t>
  </si>
  <si>
    <t>2020-06-04T17:22:17</t>
  </si>
  <si>
    <t>2020-06-04T20:24:41</t>
  </si>
  <si>
    <t>2020-06-05T14:59:15</t>
  </si>
  <si>
    <t>2020-06-04T20:25:25</t>
  </si>
  <si>
    <t>Neil Gordon-Ford</t>
  </si>
  <si>
    <t>Miss Lydia Morris</t>
  </si>
  <si>
    <t>BXDV28832924531744</t>
  </si>
  <si>
    <t>2020-05-22T00:00:00</t>
  </si>
  <si>
    <t>2020-06-05T15:03:41</t>
  </si>
  <si>
    <t>2020-06-05T13:46:57</t>
  </si>
  <si>
    <t>2020-06-05T13:49:18</t>
  </si>
  <si>
    <t>2020-06-05T15:00:23</t>
  </si>
  <si>
    <t>2020-06-05T13:50:10</t>
  </si>
  <si>
    <t>Reece Barker</t>
  </si>
  <si>
    <t>Jake Nicholls</t>
  </si>
  <si>
    <t>CXSS47884226965484</t>
  </si>
  <si>
    <t>2020-06-05T13:50:44</t>
  </si>
  <si>
    <t>Molly Andrews-Parry</t>
  </si>
  <si>
    <t>Mr. Wayne Holloway</t>
  </si>
  <si>
    <t>FSBF37069587825660</t>
  </si>
  <si>
    <t>2009-03-30T00:00:00</t>
  </si>
  <si>
    <t>2020-06-05T13:54:40</t>
  </si>
  <si>
    <t>Miss Suzanne Russell</t>
  </si>
  <si>
    <t>JYLY58309642438239</t>
  </si>
  <si>
    <t>2012-05-30T00:00:00</t>
  </si>
  <si>
    <t>2020-06-05T14:58:38</t>
  </si>
  <si>
    <t>Brenda Lawson</t>
  </si>
  <si>
    <t>Arthur Thompson</t>
  </si>
  <si>
    <t>XYWP68653962489637</t>
  </si>
  <si>
    <t>2019-01-24T00:00:00</t>
  </si>
  <si>
    <t>2020-06-05T14:34:17</t>
  </si>
  <si>
    <t>2020-06-05T19:14:55</t>
  </si>
  <si>
    <t>Brenda Walker</t>
  </si>
  <si>
    <t>Robin Howe-Quinn</t>
  </si>
  <si>
    <t>IAXE85426118742469</t>
  </si>
  <si>
    <t>2009-11-10T00:00:00</t>
  </si>
  <si>
    <t>2020-06-05T19:16:11</t>
  </si>
  <si>
    <t>Maria Hill</t>
  </si>
  <si>
    <t>Joanna Hall</t>
  </si>
  <si>
    <t>VTOD29494193455142</t>
  </si>
  <si>
    <t>2017-03-30T14:10:05</t>
  </si>
  <si>
    <t>2020-06-05T19:19:54</t>
  </si>
  <si>
    <t>Alan Kemp-Davis</t>
  </si>
  <si>
    <t>IUGP42298118866303</t>
  </si>
  <si>
    <t>2017-10-24T00:00:00</t>
  </si>
  <si>
    <t>2020-06-05T19:20:35</t>
  </si>
  <si>
    <t>Leonard Rowe-Hewitt</t>
  </si>
  <si>
    <t>Mathew Davies</t>
  </si>
  <si>
    <t>WNMB36252492503752</t>
  </si>
  <si>
    <t>2020-05-28T00:00:00</t>
  </si>
  <si>
    <t>Miss Kathleen Davies</t>
  </si>
  <si>
    <t>Dr. Connor Hancock</t>
  </si>
  <si>
    <t>YNTN82471534999574</t>
  </si>
  <si>
    <t>2020-06-05T20:43:17</t>
  </si>
  <si>
    <t>2020-06-05T20:51:45</t>
  </si>
  <si>
    <t>2020-06-08T16:14:37</t>
  </si>
  <si>
    <t>2020-06-05T20:54:19</t>
  </si>
  <si>
    <t>2020-06-05T20:55:33</t>
  </si>
  <si>
    <t>2020-06-08T14:47:10</t>
  </si>
  <si>
    <t>2020-06-08T20:16:02</t>
  </si>
  <si>
    <t>Debra Yates-Robertson</t>
  </si>
  <si>
    <t>Dr. Beverley Hayward</t>
  </si>
  <si>
    <t>KWTR62918922333773</t>
  </si>
  <si>
    <t>2020-06-08T20:18:37</t>
  </si>
  <si>
    <t>2020-06-08T20:52:45</t>
  </si>
  <si>
    <t>2020-06-08T20:19:47</t>
  </si>
  <si>
    <t>Cheryl Johnson</t>
  </si>
  <si>
    <t>Chelsea Kay-Sinclair</t>
  </si>
  <si>
    <t>COZD54939108010752</t>
  </si>
  <si>
    <t>2009-05-27T00:00:00</t>
  </si>
  <si>
    <t>2020-06-08T20:22:05</t>
  </si>
  <si>
    <t>Leslie Young</t>
  </si>
  <si>
    <t>Ms. Nicola Coates</t>
  </si>
  <si>
    <t>KFMR72715847552364</t>
  </si>
  <si>
    <t>2020-06-08T20:23:28</t>
  </si>
  <si>
    <t>Ms. Jean Welch</t>
  </si>
  <si>
    <t>Brenda Allen</t>
  </si>
  <si>
    <t>LRQK94226911885068</t>
  </si>
  <si>
    <t>2020-06-09T00:00:00</t>
  </si>
  <si>
    <t>2020-06-08T20:32:43</t>
  </si>
  <si>
    <t>Marian Whitehead</t>
  </si>
  <si>
    <t>Dr. Sophie Green</t>
  </si>
  <si>
    <t>DMVV34635003733189</t>
  </si>
  <si>
    <t>2019-05-09T00:00:00</t>
  </si>
  <si>
    <t>2020-06-08T20:33:15</t>
  </si>
  <si>
    <t>Abdul McDonald-Short</t>
  </si>
  <si>
    <t>Katherine Winter-Simpson</t>
  </si>
  <si>
    <t>HCHX43541939018671</t>
  </si>
  <si>
    <t>2020-06-08T20:34:33</t>
  </si>
  <si>
    <t>2020-06-08T20:55:33</t>
  </si>
  <si>
    <t>Dr. Grace Gibbons</t>
  </si>
  <si>
    <t>Rebecca Freeman</t>
  </si>
  <si>
    <t>BBNC48726609920412</t>
  </si>
  <si>
    <t>2007-02-13T00:00:00</t>
  </si>
  <si>
    <t>2020-06-08T20:35:11</t>
  </si>
  <si>
    <t>Ms. Lauren Short</t>
  </si>
  <si>
    <t>William Hart</t>
  </si>
  <si>
    <t>UBND25917509975623</t>
  </si>
  <si>
    <t>2020-06-08T20:42:49</t>
  </si>
  <si>
    <t>Fiona Bolton</t>
  </si>
  <si>
    <t>Lisa Abbott-Oliver</t>
  </si>
  <si>
    <t>AUKT18060755425796</t>
  </si>
  <si>
    <t>2012-04-18T00:00:00</t>
  </si>
  <si>
    <t>2020-06-08T20:43:55</t>
  </si>
  <si>
    <t>Dr. Derek Griffiths</t>
  </si>
  <si>
    <t>Hilary Davis</t>
  </si>
  <si>
    <t>OLGI45589194660211</t>
  </si>
  <si>
    <t>2020-06-08T20:44:31</t>
  </si>
  <si>
    <t>2020-06-08T20:46:22</t>
  </si>
  <si>
    <t>Gerard Smith</t>
  </si>
  <si>
    <t>Brian Morgan</t>
  </si>
  <si>
    <t>AAKI68017899673695</t>
  </si>
  <si>
    <t>2006-09-06T00:00:00</t>
  </si>
  <si>
    <t>2020-06-09T17:47:42</t>
  </si>
  <si>
    <t>Dr. Jenna Bell</t>
  </si>
  <si>
    <t>Holly Collins</t>
  </si>
  <si>
    <t>PBPI14140757168975</t>
  </si>
  <si>
    <t>2014-02-05T00:00:00</t>
  </si>
  <si>
    <t>2020-06-09T18:03:57</t>
  </si>
  <si>
    <t>2020-06-09T18:16:28</t>
  </si>
  <si>
    <t>Lynda Herbert</t>
  </si>
  <si>
    <t>Mohammed Davies</t>
  </si>
  <si>
    <t>ZNVJ76130674911402</t>
  </si>
  <si>
    <t>2017-12-06T00:00:00</t>
  </si>
  <si>
    <t>2020-06-09T18:18:01</t>
  </si>
  <si>
    <t>2020-06-09T20:16:46</t>
  </si>
  <si>
    <t>Mrs. Nicole Parry</t>
  </si>
  <si>
    <t>Carole Davis</t>
  </si>
  <si>
    <t>ZUZT79747647875702</t>
  </si>
  <si>
    <t>2018-10-24T00:00:00</t>
  </si>
  <si>
    <t>2020-06-09T18:22:24</t>
  </si>
  <si>
    <t>2020-06-09T18:23:14</t>
  </si>
  <si>
    <t>2020-06-09T18:29:55</t>
  </si>
  <si>
    <t>Harriet Moore</t>
  </si>
  <si>
    <t>Max Atkinson</t>
  </si>
  <si>
    <t>DZPP69429607652614</t>
  </si>
  <si>
    <t>2018-10-08T00:00:00</t>
  </si>
  <si>
    <t>2020-06-09T18:30:59</t>
  </si>
  <si>
    <t>2020-06-09T20:46:09</t>
  </si>
  <si>
    <t>2020-06-09T20:46:57</t>
  </si>
  <si>
    <t>Denis Fisher</t>
  </si>
  <si>
    <t>Suzanne Barlow</t>
  </si>
  <si>
    <t>NVWA82542134983702</t>
  </si>
  <si>
    <t>2017-12-19T00:00:00</t>
  </si>
  <si>
    <t>2020-06-09T21:03:29</t>
  </si>
  <si>
    <t>Ashleigh Brown-Harrison</t>
  </si>
  <si>
    <t>Ms. Debra Leach</t>
  </si>
  <si>
    <t>HUJZ10998040233700</t>
  </si>
  <si>
    <t>2020-06-09T20:19:25</t>
  </si>
  <si>
    <t>2020-06-09T21:29:15</t>
  </si>
  <si>
    <t>Linda Thompson</t>
  </si>
  <si>
    <t>Dr. Mohammed Peters</t>
  </si>
  <si>
    <t>RJON32922678866588</t>
  </si>
  <si>
    <t>2020-06-10T14:44:53</t>
  </si>
  <si>
    <t>Grace Jones</t>
  </si>
  <si>
    <t>Henry Bailey-Taylor</t>
  </si>
  <si>
    <t>FZJI63619915075722</t>
  </si>
  <si>
    <t>2020-03-02T00:00:00</t>
  </si>
  <si>
    <t>2020-06-10T14:33:14</t>
  </si>
  <si>
    <t>2020-06-10T14:33:56</t>
  </si>
  <si>
    <t>Gordon Wilkinson</t>
  </si>
  <si>
    <t>Ms. Francesca Coates</t>
  </si>
  <si>
    <t>GVGH17214871641553</t>
  </si>
  <si>
    <t>2020-06-10T14:35:16</t>
  </si>
  <si>
    <t>2020-06-10T14:36:00</t>
  </si>
  <si>
    <t>2020-06-10T15:15:08</t>
  </si>
  <si>
    <t>Dr. Kieran Khan</t>
  </si>
  <si>
    <t>Mr. Kieran Collins</t>
  </si>
  <si>
    <t>ESMH78449767384491</t>
  </si>
  <si>
    <t>2020-06-10T14:44:55</t>
  </si>
  <si>
    <t>2020-06-10T14:48:15</t>
  </si>
  <si>
    <t>ZYUL32892423767231</t>
  </si>
  <si>
    <t>2020-05-20T00:00:00</t>
  </si>
  <si>
    <t>2020-06-10T14:49:16</t>
  </si>
  <si>
    <t>2020-06-10T14:50:38</t>
  </si>
  <si>
    <t>2020-06-10T17:23:09</t>
  </si>
  <si>
    <t>2020-06-10T16:55:13</t>
  </si>
  <si>
    <t>William Cross</t>
  </si>
  <si>
    <t>XJMR91365010548565</t>
  </si>
  <si>
    <t>2020-06-10T20:16:19</t>
  </si>
  <si>
    <t>2020-06-10T20:17:26</t>
  </si>
  <si>
    <t>2020-06-10T20:18:37</t>
  </si>
  <si>
    <t>2020-06-10T20:21:17</t>
  </si>
  <si>
    <t>2020-06-12T15:05:42</t>
  </si>
  <si>
    <t>Fiona Hayward</t>
  </si>
  <si>
    <t>Gary Duffy</t>
  </si>
  <si>
    <t>NUFQ87069383121838</t>
  </si>
  <si>
    <t>2020-06-12T15:07:55</t>
  </si>
  <si>
    <t>2020-06-12T15:11:23</t>
  </si>
  <si>
    <t>2020-06-12T15:13:34</t>
  </si>
  <si>
    <t>Donald Abbott</t>
  </si>
  <si>
    <t>DHDW81512597788897</t>
  </si>
  <si>
    <t>2016-07-07T11:25:20</t>
  </si>
  <si>
    <t>2020-06-12T15:39:48</t>
  </si>
  <si>
    <t>2020-06-12T15:14:12</t>
  </si>
  <si>
    <t>June White</t>
  </si>
  <si>
    <t>Dr. Francesca Jones</t>
  </si>
  <si>
    <t>APCP08118365677353</t>
  </si>
  <si>
    <t>2020-06-12T15:15:11</t>
  </si>
  <si>
    <t>Dr. Harriet Lamb</t>
  </si>
  <si>
    <t>Dennis Pritchard</t>
  </si>
  <si>
    <t>YHUS80934258911900</t>
  </si>
  <si>
    <t>2018-09-26T00:00:00</t>
  </si>
  <si>
    <t>2020-06-12T15:15:44</t>
  </si>
  <si>
    <t>2020-06-12T20:12:51</t>
  </si>
  <si>
    <t>Dr. Emma Cooper</t>
  </si>
  <si>
    <t>Barbara Allen</t>
  </si>
  <si>
    <t>YZBQ21721251211524</t>
  </si>
  <si>
    <t>2020-06-12T15:24:50</t>
  </si>
  <si>
    <t>2020-06-12T15:42:18</t>
  </si>
  <si>
    <t>2020-06-12T20:14:20</t>
  </si>
  <si>
    <t>2020-06-12T18:32:46</t>
  </si>
  <si>
    <t>2020-06-12T18:35:30</t>
  </si>
  <si>
    <t>2020-06-12T18:37:07</t>
  </si>
  <si>
    <t>2020-06-12T20:16:15</t>
  </si>
  <si>
    <t>2020-06-12T18:38:12</t>
  </si>
  <si>
    <t>Liam Evans</t>
  </si>
  <si>
    <t>Shannon Moore</t>
  </si>
  <si>
    <t>HOFH01503675769037</t>
  </si>
  <si>
    <t>2016-05-17T14:57:47</t>
  </si>
  <si>
    <t>2020-06-12T18:40:47</t>
  </si>
  <si>
    <t>2020-06-12T20:17:21</t>
  </si>
  <si>
    <t>2020-06-12T20:27:17</t>
  </si>
  <si>
    <t>Roy Barry</t>
  </si>
  <si>
    <t>Ms. Lisa Morgan</t>
  </si>
  <si>
    <t>TSVJ07117518905324</t>
  </si>
  <si>
    <t>2016-03-22T00:00:00</t>
  </si>
  <si>
    <t>2020-06-12T20:29:18</t>
  </si>
  <si>
    <t>2020-06-15T13:33:14</t>
  </si>
  <si>
    <t>2020-06-15T13:36:13</t>
  </si>
  <si>
    <t>James Bradshaw</t>
  </si>
  <si>
    <t>Mrs. Jean Hartley</t>
  </si>
  <si>
    <t>APUZ61462858985337</t>
  </si>
  <si>
    <t>2019-11-14T00:00:00</t>
  </si>
  <si>
    <t>2020-06-15T13:37:59</t>
  </si>
  <si>
    <t>Kimberley Warner-Hammond</t>
  </si>
  <si>
    <t>Sylvia Morris</t>
  </si>
  <si>
    <t>KBLQ60107323931423</t>
  </si>
  <si>
    <t>2006-08-21T08:43:06</t>
  </si>
  <si>
    <t>2020-06-15T13:51:40</t>
  </si>
  <si>
    <t>2020-06-15T13:49:55</t>
  </si>
  <si>
    <t>2020-06-15T15:02:09</t>
  </si>
  <si>
    <t>2020-06-15T15:14:01</t>
  </si>
  <si>
    <t>2020-06-15T15:18:02</t>
  </si>
  <si>
    <t>2020-06-15T15:03:32</t>
  </si>
  <si>
    <t>Dr. William Moore</t>
  </si>
  <si>
    <t>Katie Kelly</t>
  </si>
  <si>
    <t>ZKPZ04091031493734</t>
  </si>
  <si>
    <t>2020-06-15T15:51:34</t>
  </si>
  <si>
    <t>Melissa Fox</t>
  </si>
  <si>
    <t>Mohammad Williams</t>
  </si>
  <si>
    <t>XOJN85121096449747</t>
  </si>
  <si>
    <t>2019-05-13T00:00:00</t>
  </si>
  <si>
    <t>2020-06-15T15:06:21</t>
  </si>
  <si>
    <t>2020-06-15T15:07:24</t>
  </si>
  <si>
    <t>Victoria Smith</t>
  </si>
  <si>
    <t>Ms. Jemma Roberts</t>
  </si>
  <si>
    <t>XVTC97650951609322</t>
  </si>
  <si>
    <t>2020-06-15T17:37:22</t>
  </si>
  <si>
    <t>2020-06-15T19:49:16</t>
  </si>
  <si>
    <t>2020-06-15T19:13:59</t>
  </si>
  <si>
    <t>2000-01-01T02:00:00</t>
  </si>
  <si>
    <t>2020-06-15T19:15:35</t>
  </si>
  <si>
    <t>2020-06-15T19:17:03</t>
  </si>
  <si>
    <t>Robin Francis-Turner</t>
  </si>
  <si>
    <t>Toby Foster</t>
  </si>
  <si>
    <t>GWWJ53440267614770</t>
  </si>
  <si>
    <t>2013-10-30T00:00:00</t>
  </si>
  <si>
    <t>2020-06-15T19:19:04</t>
  </si>
  <si>
    <t>2020-06-16T14:17:11</t>
  </si>
  <si>
    <t>2020-06-16T21:34:21</t>
  </si>
  <si>
    <t>2020-06-16T15:19:38</t>
  </si>
  <si>
    <t>2020-06-16T15:25:31</t>
  </si>
  <si>
    <t>2020-06-16T15:40:59</t>
  </si>
  <si>
    <t>2020-06-16T15:29:11</t>
  </si>
  <si>
    <t>2020-06-16T15:32:15</t>
  </si>
  <si>
    <t>2020-06-16T15:35:02</t>
  </si>
  <si>
    <t>2020-06-16T15:42:12</t>
  </si>
  <si>
    <t>2020-06-16T15:46:52</t>
  </si>
  <si>
    <t>2020-06-16T17:49:19</t>
  </si>
  <si>
    <t>2020-06-16T18:55:50</t>
  </si>
  <si>
    <t>2020-06-16T18:56:43</t>
  </si>
  <si>
    <t>Amy Chapman</t>
  </si>
  <si>
    <t>Dr. Teresa Hope</t>
  </si>
  <si>
    <t>WLDM81781470253599</t>
  </si>
  <si>
    <t>2020-06-16T18:59:31</t>
  </si>
  <si>
    <t>2020-06-16T19:00:47</t>
  </si>
  <si>
    <t>Trevor Sutton</t>
  </si>
  <si>
    <t>Katherine Shaw-Sanderson</t>
  </si>
  <si>
    <t>WEWP43610058874052</t>
  </si>
  <si>
    <t>2018-11-08T00:00:00</t>
  </si>
  <si>
    <t>2020-06-16T19:04:10</t>
  </si>
  <si>
    <t>2020-06-16T19:05:04</t>
  </si>
  <si>
    <t>2020-06-16T20:19:30</t>
  </si>
  <si>
    <t>2020-06-16T19:56:19</t>
  </si>
  <si>
    <t>2020-06-16T20:20:46</t>
  </si>
  <si>
    <t>2020-06-16T20:53:35</t>
  </si>
  <si>
    <t>Ms. Melanie Finch</t>
  </si>
  <si>
    <t>DCYU12834768810259</t>
  </si>
  <si>
    <t>2019-12-05T11:54:46</t>
  </si>
  <si>
    <t>2020-06-16T21:36:23</t>
  </si>
  <si>
    <t>Albert Walker</t>
  </si>
  <si>
    <t>Mrs. Rebecca Sullivan</t>
  </si>
  <si>
    <t>KNMZ45073779165047</t>
  </si>
  <si>
    <t>2020-06-16T21:37:13</t>
  </si>
  <si>
    <t>Samuel Green</t>
  </si>
  <si>
    <t>Ms. Lynne Barton</t>
  </si>
  <si>
    <t>FCIL28863030068039</t>
  </si>
  <si>
    <t>2015-02-06T00:00:00</t>
  </si>
  <si>
    <t>2020-06-16T21:37:58</t>
  </si>
  <si>
    <t>2020-06-17T13:33:44</t>
  </si>
  <si>
    <t>Ms. Geraldine Moss</t>
  </si>
  <si>
    <t>Claire Read</t>
  </si>
  <si>
    <t>DSPZ00921176032163</t>
  </si>
  <si>
    <t>2020-05-18T11:32:06</t>
  </si>
  <si>
    <t>Damien Davis-Farrell</t>
  </si>
  <si>
    <t>Donna Taylor-Field</t>
  </si>
  <si>
    <t>HSKG22904145739266</t>
  </si>
  <si>
    <t>2020-06-17T13:35:25</t>
  </si>
  <si>
    <t>2020-06-17T15:37:55</t>
  </si>
  <si>
    <t>Melissa Davies</t>
  </si>
  <si>
    <t>Beverley Watson</t>
  </si>
  <si>
    <t>DUOS98854912519139</t>
  </si>
  <si>
    <t>2020-06-17T16:03:36</t>
  </si>
  <si>
    <t>2020-06-17T16:06:16</t>
  </si>
  <si>
    <t>Mr. Roy Taylor</t>
  </si>
  <si>
    <t>Mr. Dylan Scott</t>
  </si>
  <si>
    <t>UOGM83777814907383</t>
  </si>
  <si>
    <t>2020-06-17T17:33:12</t>
  </si>
  <si>
    <t>Ms. Eleanor Brown</t>
  </si>
  <si>
    <t>Carolyn Hodgson-Stephenson</t>
  </si>
  <si>
    <t>JCGD95559729656381</t>
  </si>
  <si>
    <t>2017-07-31T15:37:10</t>
  </si>
  <si>
    <t>2020-06-17T17:42:06</t>
  </si>
  <si>
    <t>Connor Cooke</t>
  </si>
  <si>
    <t>Miss Kimberley Frost</t>
  </si>
  <si>
    <t>YRDF80532511124786</t>
  </si>
  <si>
    <t>2008-09-18T10:18:45</t>
  </si>
  <si>
    <t>Daniel Simpson</t>
  </si>
  <si>
    <t>Lewis Collins</t>
  </si>
  <si>
    <t>QBIH99226151272812</t>
  </si>
  <si>
    <t>2015-05-06T00:00:00</t>
  </si>
  <si>
    <t>2020-06-17T17:49:49</t>
  </si>
  <si>
    <t>2020-06-17T20:05:37</t>
  </si>
  <si>
    <t>2020-06-17T19:41:00</t>
  </si>
  <si>
    <t>2020-06-17T20:06:21</t>
  </si>
  <si>
    <t>2020-06-17T20:07:33</t>
  </si>
  <si>
    <t>2020-06-17T20:09:17</t>
  </si>
  <si>
    <t>2020-06-17T21:28:10</t>
  </si>
  <si>
    <t>Ian Thomas</t>
  </si>
  <si>
    <t>Dr. Phillip Begum</t>
  </si>
  <si>
    <t>WQRT16728387708514</t>
  </si>
  <si>
    <t>2020-06-18T12:42:03</t>
  </si>
  <si>
    <t>2020-06-18T12:42:34</t>
  </si>
  <si>
    <t>Miss Anne Lambert</t>
  </si>
  <si>
    <t>Daniel George-Morgan</t>
  </si>
  <si>
    <t>GFAZ33683466884947</t>
  </si>
  <si>
    <t>2008-11-26T00:00:00</t>
  </si>
  <si>
    <t>2020-06-18T12:47:06</t>
  </si>
  <si>
    <t>2020-06-17T21:22:11</t>
  </si>
  <si>
    <t>2020-06-18T13:17:36</t>
  </si>
  <si>
    <t>Rosie Taylor</t>
  </si>
  <si>
    <t>Nigel Ahmed</t>
  </si>
  <si>
    <t>WCHU26395142160495</t>
  </si>
  <si>
    <t>2020-06-18T14:45:47</t>
  </si>
  <si>
    <t>Dr. Derek Johnston</t>
  </si>
  <si>
    <t>Dr. Roger Hodgson</t>
  </si>
  <si>
    <t>IDUJ25741666575040</t>
  </si>
  <si>
    <t>2006-12-05T00:00:00</t>
  </si>
  <si>
    <t>2020-06-18T14:46:42</t>
  </si>
  <si>
    <t>2020-06-18T14:48:15</t>
  </si>
  <si>
    <t>2020-06-18T14:49:19</t>
  </si>
  <si>
    <t>Carl Smith</t>
  </si>
  <si>
    <t>Denise Clark</t>
  </si>
  <si>
    <t>RHCM52780128129900</t>
  </si>
  <si>
    <t>2020-06-18T14:49:50</t>
  </si>
  <si>
    <t>Mr. Kyle Coles</t>
  </si>
  <si>
    <t>Mrs. Jill Quinn</t>
  </si>
  <si>
    <t>BBJX42975444601381</t>
  </si>
  <si>
    <t>2017-05-03T00:00:00</t>
  </si>
  <si>
    <t>2020-06-18T16:43:53</t>
  </si>
  <si>
    <t>2020-06-18T15:36:33</t>
  </si>
  <si>
    <t>2020-06-18T15:36:04</t>
  </si>
  <si>
    <t>2020-06-18T16:45:27</t>
  </si>
  <si>
    <t>2020-06-18T15:39:16</t>
  </si>
  <si>
    <t>2020-06-18T21:13:58</t>
  </si>
  <si>
    <t>2020-06-18T16:36:39</t>
  </si>
  <si>
    <t>Beverley Clark</t>
  </si>
  <si>
    <t>John Ingram-Miller</t>
  </si>
  <si>
    <t>FTBB38417492364989</t>
  </si>
  <si>
    <t>2020-05-25T14:04:11</t>
  </si>
  <si>
    <t>2020-06-18T17:55:10</t>
  </si>
  <si>
    <t>Rita Lewis</t>
  </si>
  <si>
    <t>Mr. Glenn Kent</t>
  </si>
  <si>
    <t>RJIN64254477802013</t>
  </si>
  <si>
    <t>2020-06-18T17:56:10</t>
  </si>
  <si>
    <t>Dr. Malcolm Rahman</t>
  </si>
  <si>
    <t>Fiona Burton</t>
  </si>
  <si>
    <t>AJPI34912420632913</t>
  </si>
  <si>
    <t>2007-01-12T17:06:13</t>
  </si>
  <si>
    <t>2020-06-18T17:58:01</t>
  </si>
  <si>
    <t>Jessica Anderson</t>
  </si>
  <si>
    <t>Mr. Stephen Mitchell</t>
  </si>
  <si>
    <t>QECR63629173086397</t>
  </si>
  <si>
    <t>2020-04-01T11:40:02</t>
  </si>
  <si>
    <t>2020-06-18T17:59:26</t>
  </si>
  <si>
    <t>2020-06-18T18:25:53</t>
  </si>
  <si>
    <t>Mathew Patel-Edwards</t>
  </si>
  <si>
    <t>XZFY87908152909252</t>
  </si>
  <si>
    <t>2020-06-18T19:53:04</t>
  </si>
  <si>
    <t>2020-06-18T19:56:05</t>
  </si>
  <si>
    <t>Mrs. Julia Edwards</t>
  </si>
  <si>
    <t>Miss Rosemary Booth</t>
  </si>
  <si>
    <t>BEOE88050094186437</t>
  </si>
  <si>
    <t>2006-11-08T00:00:00</t>
  </si>
  <si>
    <t>2020-06-18T19:57:23</t>
  </si>
  <si>
    <t>2020-06-18T20:05:06</t>
  </si>
  <si>
    <t>Lindsey Hughes</t>
  </si>
  <si>
    <t>Mandy Stewart</t>
  </si>
  <si>
    <t>MBFE92902174579099</t>
  </si>
  <si>
    <t>Alexandra Gibson</t>
  </si>
  <si>
    <t>Wayne Heath-Bryant</t>
  </si>
  <si>
    <t>JLXV68543110552918</t>
  </si>
  <si>
    <t>2019-06-19T11:16:15</t>
  </si>
  <si>
    <t>2020-06-18T20:22:47</t>
  </si>
  <si>
    <t>2020-06-18T20:25:21</t>
  </si>
  <si>
    <t>Douglas Wong</t>
  </si>
  <si>
    <t>Mathew Watson</t>
  </si>
  <si>
    <t>JPXB50512133545813</t>
  </si>
  <si>
    <t>2010-02-03T00:00:00</t>
  </si>
  <si>
    <t>2020-06-18T20:28:57</t>
  </si>
  <si>
    <t>Joan Rowe</t>
  </si>
  <si>
    <t>Mr. Jack Marshall</t>
  </si>
  <si>
    <t>RDPM11292168507022</t>
  </si>
  <si>
    <t>2018-11-26T00:00:00</t>
  </si>
  <si>
    <t>2020-06-18T20:35:42</t>
  </si>
  <si>
    <t>Dylan Johnson</t>
  </si>
  <si>
    <t>Hugh Brooks-Carter</t>
  </si>
  <si>
    <t>YRGK00455360959243</t>
  </si>
  <si>
    <t>2015-02-05T17:19:10</t>
  </si>
  <si>
    <t>2020-06-19T14:22:47</t>
  </si>
  <si>
    <t>2020-06-19T14:23:39</t>
  </si>
  <si>
    <t>2020-06-19T14:25:18</t>
  </si>
  <si>
    <t>2020-06-19T14:35:17</t>
  </si>
  <si>
    <t>2020-06-19T17:46:21</t>
  </si>
  <si>
    <t>2020-06-19T17:49:37</t>
  </si>
  <si>
    <t>2020-06-19T14:32:46</t>
  </si>
  <si>
    <t>2020-06-19T14:36:07</t>
  </si>
  <si>
    <t>2020-06-19T17:58:02</t>
  </si>
  <si>
    <t>Darren Parsons</t>
  </si>
  <si>
    <t>Michael Miller</t>
  </si>
  <si>
    <t>HDRF98606292430991</t>
  </si>
  <si>
    <t>2016-08-26T13:37:38</t>
  </si>
  <si>
    <t>2020-06-19T14:38:31</t>
  </si>
  <si>
    <t>2020-06-19T14:40:12</t>
  </si>
  <si>
    <t>2020-06-19T14:41:34</t>
  </si>
  <si>
    <t>2020-06-19T16:31:43</t>
  </si>
  <si>
    <t>2020-06-19T17:31:26</t>
  </si>
  <si>
    <t>2020-06-19T18:49:42</t>
  </si>
  <si>
    <t>2020-06-19T18:52:52</t>
  </si>
  <si>
    <t>2020-06-19T20:52:31</t>
  </si>
  <si>
    <t>2020-06-19T19:56:58</t>
  </si>
  <si>
    <t>2020-06-19T18:57:40</t>
  </si>
  <si>
    <t>Mrs. Jacqueline Jones</t>
  </si>
  <si>
    <t>Gemma Watts</t>
  </si>
  <si>
    <t>SMVE55673186564482</t>
  </si>
  <si>
    <t>2012-08-20T00:00:00</t>
  </si>
  <si>
    <t>2020-06-19T20:13:52</t>
  </si>
  <si>
    <t>Nicholas Hartley</t>
  </si>
  <si>
    <t>Ms. Jennifer Mann</t>
  </si>
  <si>
    <t>YLUM86294929920917</t>
  </si>
  <si>
    <t>2020-06-19T20:04:08</t>
  </si>
  <si>
    <t>2020-06-19T20:19:31</t>
  </si>
  <si>
    <t>2019-12-31T09:00:00</t>
  </si>
  <si>
    <t>2020-06-22T17:08:01</t>
  </si>
  <si>
    <t>2020-06-22T17:49:51</t>
  </si>
  <si>
    <t>2020-06-22T19:01:30</t>
  </si>
  <si>
    <t>Mr. Marcus Bryant</t>
  </si>
  <si>
    <t>Charlie Knight</t>
  </si>
  <si>
    <t>VZDY44728067308193</t>
  </si>
  <si>
    <t>2018-06-15T00:00:00</t>
  </si>
  <si>
    <t>2020-06-22T17:51:31</t>
  </si>
  <si>
    <t>2020-06-22T17:52:51</t>
  </si>
  <si>
    <t>2020-06-22T17:54:23</t>
  </si>
  <si>
    <t>2020-06-22T17:55:35</t>
  </si>
  <si>
    <t>2020-06-22T18:00:27</t>
  </si>
  <si>
    <t>2020-06-22T18:05:32</t>
  </si>
  <si>
    <t>Mrs. Mary Gray</t>
  </si>
  <si>
    <t>Gemma Roberts</t>
  </si>
  <si>
    <t>HWGO24957731254875</t>
  </si>
  <si>
    <t>2020-06-22T17:10:38</t>
  </si>
  <si>
    <t>2020-06-22T17:11:18</t>
  </si>
  <si>
    <t>2020-06-22T18:06:43</t>
  </si>
  <si>
    <t>2020-06-22T18:07:38</t>
  </si>
  <si>
    <t>2020-06-22T18:24:58</t>
  </si>
  <si>
    <t>2020-06-22T20:13:37</t>
  </si>
  <si>
    <t>2020-06-22T20:01:58</t>
  </si>
  <si>
    <t>Shane Ball</t>
  </si>
  <si>
    <t>Dr. Clive White</t>
  </si>
  <si>
    <t>XFIT11484688977093</t>
  </si>
  <si>
    <t>2019-11-07T00:00:00</t>
  </si>
  <si>
    <t>2020-06-22T18:40:36</t>
  </si>
  <si>
    <t>2020-06-22T20:06:00</t>
  </si>
  <si>
    <t>Mr. Joel Woods</t>
  </si>
  <si>
    <t>Lynn Roberts</t>
  </si>
  <si>
    <t>FZYM64391894936497</t>
  </si>
  <si>
    <t>2009-10-23T09:05:47</t>
  </si>
  <si>
    <t>2020-06-23T14:04:15</t>
  </si>
  <si>
    <t>Harriet Payne-Allen</t>
  </si>
  <si>
    <t>Jennifer Nicholson-Hart</t>
  </si>
  <si>
    <t>YSOZ43873785094965</t>
  </si>
  <si>
    <t>2006-08-25T00:00:00</t>
  </si>
  <si>
    <t>2020-06-22T20:12:35</t>
  </si>
  <si>
    <t>2020-06-22T20:34:37</t>
  </si>
  <si>
    <t>Dr. Damian Smith</t>
  </si>
  <si>
    <t>AZMG85217167489377</t>
  </si>
  <si>
    <t>Rosemary Jones-Evans</t>
  </si>
  <si>
    <t>Lynne Kelly</t>
  </si>
  <si>
    <t>ACUX46748484449125</t>
  </si>
  <si>
    <t>2020-06-23T14:07:35</t>
  </si>
  <si>
    <t>Elaine Bevan</t>
  </si>
  <si>
    <t>Nicholas Talbot-Leonard</t>
  </si>
  <si>
    <t>SOCA49153169322596</t>
  </si>
  <si>
    <t>2006-06-09T10:09:34</t>
  </si>
  <si>
    <t>2020-06-23T14:26:32</t>
  </si>
  <si>
    <t>Dr. Mandy King</t>
  </si>
  <si>
    <t>Russell Robertson-Clark</t>
  </si>
  <si>
    <t>OXUE45401517274109</t>
  </si>
  <si>
    <t>2020-04-27T00:00:00</t>
  </si>
  <si>
    <t>Jacqueline Lynch</t>
  </si>
  <si>
    <t>Lawrence Knight-Sims</t>
  </si>
  <si>
    <t>IZQR11493452953378</t>
  </si>
  <si>
    <t>2020-06-23T16:10:34</t>
  </si>
  <si>
    <t>Mr. Mohammed Hayward</t>
  </si>
  <si>
    <t>Danny Miller</t>
  </si>
  <si>
    <t>JASM14953492414629</t>
  </si>
  <si>
    <t>2017-10-27T00:00:00</t>
  </si>
  <si>
    <t>2020-06-23T16:12:38</t>
  </si>
  <si>
    <t>Dr. Dorothy Ball</t>
  </si>
  <si>
    <t>Dr. Hugh Begum</t>
  </si>
  <si>
    <t>FNBQ99042027606413</t>
  </si>
  <si>
    <t>2020-06-23T16:13:28</t>
  </si>
  <si>
    <t>2020-06-23T16:15:03</t>
  </si>
  <si>
    <t>2020-06-24T19:18:49</t>
  </si>
  <si>
    <t>2020-06-23T16:34:56</t>
  </si>
  <si>
    <t>Rachael Lawrence</t>
  </si>
  <si>
    <t>Dr. Jeremy Cooke</t>
  </si>
  <si>
    <t>GYER71615106455051</t>
  </si>
  <si>
    <t>2017-09-22T10:02:08</t>
  </si>
  <si>
    <t>2020-06-23T17:45:13</t>
  </si>
  <si>
    <t>2020-06-23T17:48:13</t>
  </si>
  <si>
    <t>Ruth Hartley</t>
  </si>
  <si>
    <t>Caroline Wilkins</t>
  </si>
  <si>
    <t>BAWT38959881857786</t>
  </si>
  <si>
    <t>2020-06-10T00:00:00</t>
  </si>
  <si>
    <t>2020-06-23T17:49:24</t>
  </si>
  <si>
    <t>2020-06-23T17:50:45</t>
  </si>
  <si>
    <t>2020-06-23T20:32:57</t>
  </si>
  <si>
    <t>Lydia Davies-Rhodes</t>
  </si>
  <si>
    <t>HVIV47783975907721</t>
  </si>
  <si>
    <t>2020-06-23T19:57:34</t>
  </si>
  <si>
    <t>Tracey North</t>
  </si>
  <si>
    <t>Janet Ross-Brown</t>
  </si>
  <si>
    <t>TEPH38507220551477</t>
  </si>
  <si>
    <t>2020-06-23T19:58:01</t>
  </si>
  <si>
    <t>Russell Ball</t>
  </si>
  <si>
    <t>Katy Reynolds</t>
  </si>
  <si>
    <t>BZGX33812646651601</t>
  </si>
  <si>
    <t>2020-04-03T00:00:00</t>
  </si>
  <si>
    <t>2020-06-23T20:02:54</t>
  </si>
  <si>
    <t>2020-06-23T20:04:10</t>
  </si>
  <si>
    <t>2020-06-23T20:09:54</t>
  </si>
  <si>
    <t>2020-06-23T20:36:15</t>
  </si>
  <si>
    <t>2020-06-23T20:38:26</t>
  </si>
  <si>
    <t>2020-06-24T15:46:23</t>
  </si>
  <si>
    <t>2020-06-24T15:47:51</t>
  </si>
  <si>
    <t>2020-06-24T15:49:31</t>
  </si>
  <si>
    <t>2020-06-24T15:50:16</t>
  </si>
  <si>
    <t>2020-06-24T16:12:49</t>
  </si>
  <si>
    <t>2020-06-24T15:50:56</t>
  </si>
  <si>
    <t>2020-06-24T15:52:17</t>
  </si>
  <si>
    <t>2020-06-24T15:53:06</t>
  </si>
  <si>
    <t>2020-06-24T15:53:37</t>
  </si>
  <si>
    <t>2020-06-24T15:55:06</t>
  </si>
  <si>
    <t>2020-06-24T18:17:38</t>
  </si>
  <si>
    <t>2020-06-24T19:34:16</t>
  </si>
  <si>
    <t>Mr. Karl Jones</t>
  </si>
  <si>
    <t>Brian Bennett-Ryan</t>
  </si>
  <si>
    <t>WWSB92356028633657</t>
  </si>
  <si>
    <t>2020-06-24T19:35:37</t>
  </si>
  <si>
    <t>William Smith</t>
  </si>
  <si>
    <t>Patrick Perry</t>
  </si>
  <si>
    <t>VELL72834827646335</t>
  </si>
  <si>
    <t>2020-06-24T19:36:48</t>
  </si>
  <si>
    <t>2020-06-24T19:43:11</t>
  </si>
  <si>
    <t>2020-06-24T20:14:29</t>
  </si>
  <si>
    <t>2020-06-24T20:18:48</t>
  </si>
  <si>
    <t>Jacob Graham</t>
  </si>
  <si>
    <t>Dr. Lynn Lewis</t>
  </si>
  <si>
    <t>JJMX91947083443434</t>
  </si>
  <si>
    <t>2016-01-22T00:00:00</t>
  </si>
  <si>
    <t>2020-06-24T19:49:09</t>
  </si>
  <si>
    <t>2020-06-25T12:26:09</t>
  </si>
  <si>
    <t>Mr. Gerard Chamberlain</t>
  </si>
  <si>
    <t>VIUV08585934733466</t>
  </si>
  <si>
    <t>2012-12-05T00:00:00</t>
  </si>
  <si>
    <t>2020-06-25T12:19:02</t>
  </si>
  <si>
    <t>Paige Price</t>
  </si>
  <si>
    <t>Dr. Jamie Taylor</t>
  </si>
  <si>
    <t>GDER03878019647645</t>
  </si>
  <si>
    <t>2015-01-13T00:00:00</t>
  </si>
  <si>
    <t>2020-06-25T12:27:12</t>
  </si>
  <si>
    <t>2020-06-25T12:33:01</t>
  </si>
  <si>
    <t>2020-06-25T13:13:40</t>
  </si>
  <si>
    <t>2020-06-25T12:57:01</t>
  </si>
  <si>
    <t>2020-06-25T12:59:43</t>
  </si>
  <si>
    <t>2020-06-25T12:56:11</t>
  </si>
  <si>
    <t>2020-06-25T13:04:07</t>
  </si>
  <si>
    <t>2020-06-25T17:26:30</t>
  </si>
  <si>
    <t>2020-06-25T14:13:03</t>
  </si>
  <si>
    <t>2020-06-25T14:13:32</t>
  </si>
  <si>
    <t>2020-06-25T13:54:49</t>
  </si>
  <si>
    <t>2020-06-25T14:12:23</t>
  </si>
  <si>
    <t>2020-06-25T18:25:22</t>
  </si>
  <si>
    <t>2020-06-25T17:11:19</t>
  </si>
  <si>
    <t>2020-06-25T18:59:11</t>
  </si>
  <si>
    <t>2020-06-25T17:39:57</t>
  </si>
  <si>
    <t>Mr. Josh Howarth</t>
  </si>
  <si>
    <t>Gail Brookes</t>
  </si>
  <si>
    <t>FQVC07670893449080</t>
  </si>
  <si>
    <t>2013-09-25T14:07:04</t>
  </si>
  <si>
    <t>2020-06-25T17:30:41</t>
  </si>
  <si>
    <t>Mr. Jason Powell</t>
  </si>
  <si>
    <t>Mandy Farrell</t>
  </si>
  <si>
    <t>OZEC87438086013375</t>
  </si>
  <si>
    <t>2018-07-02T13:46:20</t>
  </si>
  <si>
    <t>2020-06-25T18:06:01</t>
  </si>
  <si>
    <t>2020-06-29T14:36:26</t>
  </si>
  <si>
    <t>2020-06-25T18:06:33</t>
  </si>
  <si>
    <t>Charles Brown</t>
  </si>
  <si>
    <t>Christian Adams</t>
  </si>
  <si>
    <t>SVFD06822523353016</t>
  </si>
  <si>
    <t>2020-06-25T18:07:02</t>
  </si>
  <si>
    <t>2020-06-25T18:07:33</t>
  </si>
  <si>
    <t>Eleanor Thompson-Bird</t>
  </si>
  <si>
    <t>Irene Hayes</t>
  </si>
  <si>
    <t>ICHC73368330513350</t>
  </si>
  <si>
    <t>2020-06-25T18:24:37</t>
  </si>
  <si>
    <t>2020-06-25T18:34:37</t>
  </si>
  <si>
    <t>2020-06-25T19:00:47</t>
  </si>
  <si>
    <t>2020-06-25T19:02:36</t>
  </si>
  <si>
    <t>2020-06-25T19:28:53</t>
  </si>
  <si>
    <t>2020-06-26T14:35:10</t>
  </si>
  <si>
    <t>Christian Simpson</t>
  </si>
  <si>
    <t>Margaret White</t>
  </si>
  <si>
    <t>MRCI25113618870387</t>
  </si>
  <si>
    <t>2019-02-25T00:00:00</t>
  </si>
  <si>
    <t>2020-06-26T14:54:33</t>
  </si>
  <si>
    <t>2020-06-26T15:27:32</t>
  </si>
  <si>
    <t>Leah Edwards</t>
  </si>
  <si>
    <t>Joan Tomlinson</t>
  </si>
  <si>
    <t>NOLU77339307457738</t>
  </si>
  <si>
    <t>2020-01-31T16:30:49</t>
  </si>
  <si>
    <t>2020-06-26T18:27:04</t>
  </si>
  <si>
    <t>2020-06-26T15:07:55</t>
  </si>
  <si>
    <t>2020-06-26T15:28:50</t>
  </si>
  <si>
    <t>Tracey Taylor</t>
  </si>
  <si>
    <t>Chelsea Green</t>
  </si>
  <si>
    <t>YITQ33858532103565</t>
  </si>
  <si>
    <t>2020-06-26T15:30:19</t>
  </si>
  <si>
    <t>2020-06-26T15:33:33</t>
  </si>
  <si>
    <t>2020-06-26T15:34:40</t>
  </si>
  <si>
    <t>Andrew Ball-Warren</t>
  </si>
  <si>
    <t>Joyce Green-Davies</t>
  </si>
  <si>
    <t>HRMT88015115094244</t>
  </si>
  <si>
    <t>2020-06-26T17:47:17</t>
  </si>
  <si>
    <t>2020-06-26T17:12:02</t>
  </si>
  <si>
    <t>Jamie Evans</t>
  </si>
  <si>
    <t>Bryan Todd</t>
  </si>
  <si>
    <t>QNEB59515972606075</t>
  </si>
  <si>
    <t>2020-06-26T17:49:38</t>
  </si>
  <si>
    <t>Robert Dennis-Hammond</t>
  </si>
  <si>
    <t>Sam Green</t>
  </si>
  <si>
    <t>PPAJ29511968361175</t>
  </si>
  <si>
    <t>2020-06-26T17:21:49</t>
  </si>
  <si>
    <t>2020-06-26T17:22:42</t>
  </si>
  <si>
    <t>2020-06-26T17:50:48</t>
  </si>
  <si>
    <t>2020-06-26T17:25:32</t>
  </si>
  <si>
    <t>2020-06-26T17:24:27</t>
  </si>
  <si>
    <t>Harry Ferguson</t>
  </si>
  <si>
    <t>Wayne Morrison</t>
  </si>
  <si>
    <t>NVBL59449866915876</t>
  </si>
  <si>
    <t>2020-06-26T18:00:18</t>
  </si>
  <si>
    <t>Rachael White</t>
  </si>
  <si>
    <t>OBCR83900206458816</t>
  </si>
  <si>
    <t>2020-06-26T18:19:55</t>
  </si>
  <si>
    <t>LXJX01875669625257</t>
  </si>
  <si>
    <t>2020-06-26T18:20:18</t>
  </si>
  <si>
    <t>Ms. Nicole Brown</t>
  </si>
  <si>
    <t>WHJQ91212824790486</t>
  </si>
  <si>
    <t>2020-06-26T18:20:48</t>
  </si>
  <si>
    <t>2020-06-26T18:21:45</t>
  </si>
  <si>
    <t>2020-09-02T15:54:37</t>
  </si>
  <si>
    <t>2020-06-26T18:22:16</t>
  </si>
  <si>
    <t>2020-06-26T18:22:47</t>
  </si>
  <si>
    <t>Dr. Donald Brookes</t>
  </si>
  <si>
    <t>Ms. Sian Moore</t>
  </si>
  <si>
    <t>AMPF64772156205517</t>
  </si>
  <si>
    <t>2015-08-12T00:00:00</t>
  </si>
  <si>
    <t>2020-06-26T18:29:59</t>
  </si>
  <si>
    <t>2020-06-26T18:34:50</t>
  </si>
  <si>
    <t>2020-06-26T18:44:02</t>
  </si>
  <si>
    <t>2020-06-26T18:49:19</t>
  </si>
  <si>
    <t>2020-06-26T19:05:54</t>
  </si>
  <si>
    <t>2020-06-26T19:10:09</t>
  </si>
  <si>
    <t>Adam Chadwick</t>
  </si>
  <si>
    <t>Dr. Brandon Hawkins</t>
  </si>
  <si>
    <t>HTSM98033552140538</t>
  </si>
  <si>
    <t>2016-08-29T00:00:00</t>
  </si>
  <si>
    <t>2020-06-26T19:10:53</t>
  </si>
  <si>
    <t>Mr. Matthew Phillips</t>
  </si>
  <si>
    <t>Lauren Wilkinson</t>
  </si>
  <si>
    <t>WOGS11156459746606</t>
  </si>
  <si>
    <t>2006-05-25T00:00:00</t>
  </si>
  <si>
    <t>2020-06-26T19:38:16</t>
  </si>
  <si>
    <t>2020-05-30T00:00:00</t>
  </si>
  <si>
    <t>2020-06-29T14:37:11</t>
  </si>
  <si>
    <t>2020-06-29T14:42:15</t>
  </si>
  <si>
    <t>2020-06-29T14:44:45</t>
  </si>
  <si>
    <t>2020-06-29T15:11:22</t>
  </si>
  <si>
    <t>Dr. Harry Hill</t>
  </si>
  <si>
    <t>Dr. Joshua Riley</t>
  </si>
  <si>
    <t>NNMU56282801577932</t>
  </si>
  <si>
    <t>2020-06-29T20:24:35</t>
  </si>
  <si>
    <t>2020-06-29T18:52:35</t>
  </si>
  <si>
    <t>2020-06-29T18:54:15</t>
  </si>
  <si>
    <t>JQCL82195765051362</t>
  </si>
  <si>
    <t>2017-04-17T14:52:21</t>
  </si>
  <si>
    <t>2020-06-29T20:21:45</t>
  </si>
  <si>
    <t>2020-06-29T20:23:26</t>
  </si>
  <si>
    <t>2020-06-29T19:26:51</t>
  </si>
  <si>
    <t>2020-06-29T20:26:30</t>
  </si>
  <si>
    <t>2020-06-29T20:34:13</t>
  </si>
  <si>
    <t>2020-06-29T19:40:42</t>
  </si>
  <si>
    <t>2020-06-29T20:37:58</t>
  </si>
  <si>
    <t>Robin Cooke-Foster</t>
  </si>
  <si>
    <t>Mrs. Kathryn Thomas</t>
  </si>
  <si>
    <t>PIZK23926733358161</t>
  </si>
  <si>
    <t>2009-06-03T00:00:00</t>
  </si>
  <si>
    <t>2020-06-29T20:42:52</t>
  </si>
  <si>
    <t>Fiona Newton-Williams</t>
  </si>
  <si>
    <t>Bruce Newman</t>
  </si>
  <si>
    <t>LEQG66380970401416</t>
  </si>
  <si>
    <t>2016-02-16T00:00:00</t>
  </si>
  <si>
    <t>2020-06-29T21:15:45</t>
  </si>
  <si>
    <t>2020-06-29T21:08:45</t>
  </si>
  <si>
    <t>2020-06-30T13:09:57</t>
  </si>
  <si>
    <t>Damien Roberts</t>
  </si>
  <si>
    <t>James Watts</t>
  </si>
  <si>
    <t>PVJF40586196139240</t>
  </si>
  <si>
    <t>2008-03-03T00:00:00</t>
  </si>
  <si>
    <t>2020-06-29T21:18:50</t>
  </si>
  <si>
    <t>2020-06-30T12:56:41</t>
  </si>
  <si>
    <t>2020-06-30T13:13:01</t>
  </si>
  <si>
    <t>Sian Kirby</t>
  </si>
  <si>
    <t>Mr. Joseph Robinson</t>
  </si>
  <si>
    <t>ASNJ40351175180476</t>
  </si>
  <si>
    <t>2020-06-30T13:16:41</t>
  </si>
  <si>
    <t>2020-06-30T13:26:15</t>
  </si>
  <si>
    <t>2020-06-30T13:28:31</t>
  </si>
  <si>
    <t>2020-06-30T13:47:03</t>
  </si>
  <si>
    <t>2020-06-30T13:48:33</t>
  </si>
  <si>
    <t>2020-06-30T14:28:06</t>
  </si>
  <si>
    <t>Miss Anne Palmer</t>
  </si>
  <si>
    <t>Jessica Hamilton</t>
  </si>
  <si>
    <t>DONS52383761131210</t>
  </si>
  <si>
    <t>2020-06-30T14:48:44</t>
  </si>
  <si>
    <t>2020-06-30T14:36:50</t>
  </si>
  <si>
    <t>2020-06-30T14:52:56</t>
  </si>
  <si>
    <t>2020-06-30T15:02:04</t>
  </si>
  <si>
    <t>Mr. Karl Thomas</t>
  </si>
  <si>
    <t>Fiona Birch-Jackson</t>
  </si>
  <si>
    <t>RLDP05813864481688</t>
  </si>
  <si>
    <t>2020-06-30T15:42:41</t>
  </si>
  <si>
    <t>Raymond Hart</t>
  </si>
  <si>
    <t>Sophie Davies-Weston</t>
  </si>
  <si>
    <t>FBHA23875567432166</t>
  </si>
  <si>
    <t>2020-06-30T18:58:13</t>
  </si>
  <si>
    <t>2020-06-30T18:36:25</t>
  </si>
  <si>
    <t>Patricia Williams-Hutchinson</t>
  </si>
  <si>
    <t>Jeremy Davies</t>
  </si>
  <si>
    <t>MJWZ67281637773843</t>
  </si>
  <si>
    <t>2018-09-14T00:00:00</t>
  </si>
  <si>
    <t>2020-06-30T18:51:12</t>
  </si>
  <si>
    <t>Brett Holmes</t>
  </si>
  <si>
    <t>Kieran Long</t>
  </si>
  <si>
    <t>FQCO06517017323397</t>
  </si>
  <si>
    <t>2020-06-30T18:55:31</t>
  </si>
  <si>
    <t>2020-06-30T19:00:01</t>
  </si>
  <si>
    <t>2020-06-30T19:08:14</t>
  </si>
  <si>
    <t>Fiona Warren-Skinner</t>
  </si>
  <si>
    <t>Roger Edwards</t>
  </si>
  <si>
    <t>JNOD44845936618321</t>
  </si>
  <si>
    <t>2020-06-30T19:28:22</t>
  </si>
  <si>
    <t>2020-06-30T19:34:01</t>
  </si>
  <si>
    <t>2020-06-30T19:38:58</t>
  </si>
  <si>
    <t>2020-06-30T19:42:25</t>
  </si>
  <si>
    <t>Lynn Barton-Kelly</t>
  </si>
  <si>
    <t>Charlie Owen</t>
  </si>
  <si>
    <t>YIFN96265378084872</t>
  </si>
  <si>
    <t>2012-12-10T15:32:28</t>
  </si>
  <si>
    <t>2020-06-30T20:06:53</t>
  </si>
  <si>
    <t>2020-06-30T20:35:26</t>
  </si>
  <si>
    <t>2020-06-30T20:33:54</t>
  </si>
  <si>
    <t>2020-06-30T21:03:19</t>
  </si>
  <si>
    <t>2020-06-30T21:09:31</t>
  </si>
  <si>
    <t>2020-06-30T21:16:59</t>
  </si>
  <si>
    <t>Shaun Marsh</t>
  </si>
  <si>
    <t>Dr. Jeffrey Griffiths</t>
  </si>
  <si>
    <t>HTIH33348041670671</t>
  </si>
  <si>
    <t>2014-12-16T00:00:00</t>
  </si>
  <si>
    <t>2020-06-30T21:18:09</t>
  </si>
  <si>
    <t>2020-06-30T21:19:30</t>
  </si>
  <si>
    <t>Lawrence Carey</t>
  </si>
  <si>
    <t>DDHQ50199470523793</t>
  </si>
  <si>
    <t>2020-06-30T21:56:21</t>
  </si>
  <si>
    <t>2020-06-30T22:27:10</t>
  </si>
  <si>
    <t>2020-07-01T13:43:37</t>
  </si>
  <si>
    <t>Ms. Bethan Evans</t>
  </si>
  <si>
    <t>Mr. Josh Sharp</t>
  </si>
  <si>
    <t>FWPY81952620804455</t>
  </si>
  <si>
    <t>2020-07-01T13:47:00</t>
  </si>
  <si>
    <t>2020-07-02T12:50:39</t>
  </si>
  <si>
    <t>Ms. Kimberley Simmons</t>
  </si>
  <si>
    <t>Rachel Stokes</t>
  </si>
  <si>
    <t>MFYS15068111656522</t>
  </si>
  <si>
    <t>2012-02-07T00:00:00</t>
  </si>
  <si>
    <t>2020-07-01T13:52:04</t>
  </si>
  <si>
    <t>2020-05-31T03:00:00</t>
  </si>
  <si>
    <t>2020-07-01T15:58:53</t>
  </si>
  <si>
    <t>Jean Jones</t>
  </si>
  <si>
    <t>Amber Yates</t>
  </si>
  <si>
    <t>QWUQ78497285780679</t>
  </si>
  <si>
    <t>2013-05-28T00:00:00</t>
  </si>
  <si>
    <t>2020-07-01T15:59:42</t>
  </si>
  <si>
    <t>Terence Bolton</t>
  </si>
  <si>
    <t>Brian Lyons</t>
  </si>
  <si>
    <t>NCZS95684097595062</t>
  </si>
  <si>
    <t>2017-07-21T00:00:00</t>
  </si>
  <si>
    <t>2020-07-01T16:58:15</t>
  </si>
  <si>
    <t>2020-07-01T17:35:03</t>
  </si>
  <si>
    <t>Bethan Doyle</t>
  </si>
  <si>
    <t>Patricia Kennedy</t>
  </si>
  <si>
    <t>MHLI22998945963893</t>
  </si>
  <si>
    <t>2014-04-10T00:00:00</t>
  </si>
  <si>
    <t>2020-07-01T17:39:51</t>
  </si>
  <si>
    <t>Russell Moore</t>
  </si>
  <si>
    <t>Carole Arnold</t>
  </si>
  <si>
    <t>WJSW61533644182158</t>
  </si>
  <si>
    <t>2015-05-12T00:00:00</t>
  </si>
  <si>
    <t>2020-07-01T17:46:14</t>
  </si>
  <si>
    <t>2020-07-01T17:47:57</t>
  </si>
  <si>
    <t>2020-07-01T19:41:06</t>
  </si>
  <si>
    <t>2020-07-01T20:14:07</t>
  </si>
  <si>
    <t>2020-07-01T20:15:57</t>
  </si>
  <si>
    <t>2020-07-02T12:59:44</t>
  </si>
  <si>
    <t>2020-07-02T13:03:16</t>
  </si>
  <si>
    <t>Hayley Khan</t>
  </si>
  <si>
    <t>Lisa Holmes</t>
  </si>
  <si>
    <t>NIYG64677692759467</t>
  </si>
  <si>
    <t>2010-04-14T00:00:00</t>
  </si>
  <si>
    <t>2020-07-02T14:31:05</t>
  </si>
  <si>
    <t>2020-07-02T14:36:33</t>
  </si>
  <si>
    <t>2020-07-02T14:37:11</t>
  </si>
  <si>
    <t>2020-07-02T14:52:51</t>
  </si>
  <si>
    <t>2020-07-02T14:58:26</t>
  </si>
  <si>
    <t>Joel Blake</t>
  </si>
  <si>
    <t>Miss Charlotte Jones</t>
  </si>
  <si>
    <t>IGLB54997747372230</t>
  </si>
  <si>
    <t>2017-08-01T14:32:55</t>
  </si>
  <si>
    <t>2020-07-02T15:03:58</t>
  </si>
  <si>
    <t>2020-07-02T15:19:45</t>
  </si>
  <si>
    <t>2020-07-02T18:47:26</t>
  </si>
  <si>
    <t>2020-07-02T16:08:16</t>
  </si>
  <si>
    <t>2020-07-02T16:09:05</t>
  </si>
  <si>
    <t>Clifford Thomson</t>
  </si>
  <si>
    <t>Dr. Pauline Giles</t>
  </si>
  <si>
    <t>VVQT21837814544058</t>
  </si>
  <si>
    <t>2018-03-12T00:00:00</t>
  </si>
  <si>
    <t>2020-07-02T18:19:59</t>
  </si>
  <si>
    <t>2020-07-02T18:40:56</t>
  </si>
  <si>
    <t>2020-07-02T18:42:09</t>
  </si>
  <si>
    <t>Rebecca Saunders</t>
  </si>
  <si>
    <t>Dr. Clare May</t>
  </si>
  <si>
    <t>XXDD16937187431536</t>
  </si>
  <si>
    <t>2012-12-28T00:00:00</t>
  </si>
  <si>
    <t>2020-07-02T18:46:28</t>
  </si>
  <si>
    <t>2020-07-02T18:50:05</t>
  </si>
  <si>
    <t>Mohammed Akhtar</t>
  </si>
  <si>
    <t>Mr. Kevin Smith</t>
  </si>
  <si>
    <t>KTXD89520841246511</t>
  </si>
  <si>
    <t>2019-09-06T00:00:00</t>
  </si>
  <si>
    <t>Charlie Little-Johnston</t>
  </si>
  <si>
    <t>Derek Hopkins</t>
  </si>
  <si>
    <t>OZTX38549761490731</t>
  </si>
  <si>
    <t>2020-07-03T10:18:05</t>
  </si>
  <si>
    <t>2020-07-03T12:03:56</t>
  </si>
  <si>
    <t>2020-07-03T12:06:39</t>
  </si>
  <si>
    <t>2020-07-03T10:50:00</t>
  </si>
  <si>
    <t>Dr. June Abbott</t>
  </si>
  <si>
    <t>Yvonne Thornton</t>
  </si>
  <si>
    <t>JPHS12438644033176</t>
  </si>
  <si>
    <t>2017-10-31T13:51:12</t>
  </si>
  <si>
    <t>2020-07-03T10:14:43</t>
  </si>
  <si>
    <t>2020-07-03T13:07:39</t>
  </si>
  <si>
    <t>2020-07-03T12:09:09</t>
  </si>
  <si>
    <t>2020-07-03T10:58:31</t>
  </si>
  <si>
    <t>2020-07-03T19:54:44</t>
  </si>
  <si>
    <t>2020-07-03T12:44:33</t>
  </si>
  <si>
    <t>2020-07-06T18:19:44</t>
  </si>
  <si>
    <t>2020-07-03T14:15:58</t>
  </si>
  <si>
    <t>Lynne Allen</t>
  </si>
  <si>
    <t>Dr. Elaine James</t>
  </si>
  <si>
    <t>VUBR96255637680582</t>
  </si>
  <si>
    <t>2020-07-03T14:21:49</t>
  </si>
  <si>
    <t>Margaret Mitchell</t>
  </si>
  <si>
    <t>Judith Davies</t>
  </si>
  <si>
    <t>VXLS83863341548865</t>
  </si>
  <si>
    <t>2007-11-29T00:00:00</t>
  </si>
  <si>
    <t>2020-07-03T14:53:43</t>
  </si>
  <si>
    <t>Mr. Graeme Warner</t>
  </si>
  <si>
    <t>Lawrence Bartlett</t>
  </si>
  <si>
    <t>YHER52430226200323</t>
  </si>
  <si>
    <t>2014-05-09T00:00:00</t>
  </si>
  <si>
    <t>2020-07-03T14:58:26</t>
  </si>
  <si>
    <t>2020-07-03T19:22:53</t>
  </si>
  <si>
    <t>2020-07-03T19:25:26</t>
  </si>
  <si>
    <t>2020-05-27T03:00:00</t>
  </si>
  <si>
    <t>2020-07-03T20:00:37</t>
  </si>
  <si>
    <t>Raymond Jones</t>
  </si>
  <si>
    <t>Charles Lord</t>
  </si>
  <si>
    <t>GCQA44892112000525</t>
  </si>
  <si>
    <t>2020-07-03T19:57:51</t>
  </si>
  <si>
    <t>Guy Pugh</t>
  </si>
  <si>
    <t>Amy Chandler</t>
  </si>
  <si>
    <t>XKAZ37247208199633</t>
  </si>
  <si>
    <t>2020-07-03T20:01:09</t>
  </si>
  <si>
    <t>2020-07-03T19:58:53</t>
  </si>
  <si>
    <t>2020-07-03T20:02:42</t>
  </si>
  <si>
    <t>2020-07-06T14:04:34</t>
  </si>
  <si>
    <t>Mr. Brett Davies</t>
  </si>
  <si>
    <t>Mr. Brian James</t>
  </si>
  <si>
    <t>FEFJ71470655671577</t>
  </si>
  <si>
    <t>2019-08-05T00:00:00</t>
  </si>
  <si>
    <t>2020-07-06T16:13:30</t>
  </si>
  <si>
    <t>Harriet Smith-Harris</t>
  </si>
  <si>
    <t>Dr. Clive Taylor</t>
  </si>
  <si>
    <t>JPNI04003650444487</t>
  </si>
  <si>
    <t>2016-10-04T00:00:00</t>
  </si>
  <si>
    <t>2020-07-06T18:45:42</t>
  </si>
  <si>
    <t>Kerry Kaur</t>
  </si>
  <si>
    <t>Dr. Guy Gallagher</t>
  </si>
  <si>
    <t>VDBA21302131989643</t>
  </si>
  <si>
    <t>2018-07-12T00:00:00</t>
  </si>
  <si>
    <t>2020-07-06T16:23:54</t>
  </si>
  <si>
    <t>Marie Cooper</t>
  </si>
  <si>
    <t>Jeremy Farmer-Yates</t>
  </si>
  <si>
    <t>OOBJ05709942444575</t>
  </si>
  <si>
    <t>2017-08-25T00:00:00</t>
  </si>
  <si>
    <t>2020-07-06T16:25:28</t>
  </si>
  <si>
    <t>Patrick Murphy</t>
  </si>
  <si>
    <t>Mr. Oliver Lamb</t>
  </si>
  <si>
    <t>CNCK94284882498082</t>
  </si>
  <si>
    <t>2012-03-13T00:00:00</t>
  </si>
  <si>
    <t>2020-07-06T18:43:42</t>
  </si>
  <si>
    <t>2020-07-06T19:56:02</t>
  </si>
  <si>
    <t>2020-07-06T16:07:18</t>
  </si>
  <si>
    <t>2020-07-06T19:57:03</t>
  </si>
  <si>
    <t>2020-07-06T18:46:27</t>
  </si>
  <si>
    <t>2020-07-06T18:47:24</t>
  </si>
  <si>
    <t>2020-07-06T19:58:02</t>
  </si>
  <si>
    <t>2020-07-06T20:00:06</t>
  </si>
  <si>
    <t>2020-07-06T18:16:05</t>
  </si>
  <si>
    <t>Claire Martin-Taylor</t>
  </si>
  <si>
    <t>Andrea Cooper-Elliott</t>
  </si>
  <si>
    <t>YBQC81831446535126</t>
  </si>
  <si>
    <t>2020-07-06T20:03:05</t>
  </si>
  <si>
    <t>2020-07-06T20:04:07</t>
  </si>
  <si>
    <t>2020-07-06T20:05:06</t>
  </si>
  <si>
    <t>2020-07-06T20:06:52</t>
  </si>
  <si>
    <t>Frank Murray-Jackson</t>
  </si>
  <si>
    <t>Ms. Suzanne Smith</t>
  </si>
  <si>
    <t>GVZI02270350563054</t>
  </si>
  <si>
    <t>2020-07-07T16:29:58</t>
  </si>
  <si>
    <t>Frances Reynolds</t>
  </si>
  <si>
    <t>UXBT00931919131904</t>
  </si>
  <si>
    <t>2019-09-06T16:29:24</t>
  </si>
  <si>
    <t>2020-07-06T20:12:14</t>
  </si>
  <si>
    <t>2020-07-07T16:40:30</t>
  </si>
  <si>
    <t>2020-07-06T20:14:40</t>
  </si>
  <si>
    <t>2020-07-06T20:17:07</t>
  </si>
  <si>
    <t>2020-07-06T20:20:10</t>
  </si>
  <si>
    <t>2020-07-07T16:40:56</t>
  </si>
  <si>
    <t>2020-07-06T20:42:32</t>
  </si>
  <si>
    <t>2020-07-06T21:00:49</t>
  </si>
  <si>
    <t>2020-07-07T16:41:56</t>
  </si>
  <si>
    <t>2020-07-06T21:03:19</t>
  </si>
  <si>
    <t>2020-07-07T16:42:25</t>
  </si>
  <si>
    <t>2020-07-07T16:49:18</t>
  </si>
  <si>
    <t>Dorothy Scott</t>
  </si>
  <si>
    <t>Leslie Rhodes-Smith</t>
  </si>
  <si>
    <t>ZCUV53050811091420</t>
  </si>
  <si>
    <t>2013-01-11T08:34:54</t>
  </si>
  <si>
    <t>2020-07-07T16:43:33</t>
  </si>
  <si>
    <t>2020-07-07T16:44:38</t>
  </si>
  <si>
    <t>2020-07-07T16:45:35</t>
  </si>
  <si>
    <t>2020-07-07T16:46:14</t>
  </si>
  <si>
    <t>Gerard Lawrence</t>
  </si>
  <si>
    <t>Thomas Marsh</t>
  </si>
  <si>
    <t>GMFL09070342169649</t>
  </si>
  <si>
    <t>2017-08-30T15:41:30</t>
  </si>
  <si>
    <t>2020-07-07T16:48:30</t>
  </si>
  <si>
    <t>2020-07-07T17:46:07</t>
  </si>
  <si>
    <t>Lauren Turnbull</t>
  </si>
  <si>
    <t>Pauline Todd</t>
  </si>
  <si>
    <t>UOJN29759863780591</t>
  </si>
  <si>
    <t>2020-07-07T19:25:31</t>
  </si>
  <si>
    <t>2020-07-07T19:28:09</t>
  </si>
  <si>
    <t>Miss Sheila Wright</t>
  </si>
  <si>
    <t>Maria Johnson-Lewis</t>
  </si>
  <si>
    <t>XWMA62720821739797</t>
  </si>
  <si>
    <t>2018-04-13T00:00:00</t>
  </si>
  <si>
    <t>2020-07-08T14:11:44</t>
  </si>
  <si>
    <t>Jodie Ball</t>
  </si>
  <si>
    <t>Toby Wright</t>
  </si>
  <si>
    <t>JJFP35079889223081</t>
  </si>
  <si>
    <t>2020-07-08T14:12:19</t>
  </si>
  <si>
    <t>2020-07-08T14:12:54</t>
  </si>
  <si>
    <t>2020-07-08T14:13:38</t>
  </si>
  <si>
    <t>2020-07-08T14:50:17</t>
  </si>
  <si>
    <t>2020-07-08T18:02:08</t>
  </si>
  <si>
    <t>TTGY64911383416406</t>
  </si>
  <si>
    <t>2020-03-05T17:27:52</t>
  </si>
  <si>
    <t>2020-07-08T15:00:57</t>
  </si>
  <si>
    <t>2020-07-08T15:13:15</t>
  </si>
  <si>
    <t>2020-07-08T15:11:02</t>
  </si>
  <si>
    <t>2020-07-08T15:16:35</t>
  </si>
  <si>
    <t>2020-07-08T15:09:13</t>
  </si>
  <si>
    <t>Mrs. Shirley Scott</t>
  </si>
  <si>
    <t>Dr. Christian Lamb</t>
  </si>
  <si>
    <t>GPFI74458257494722</t>
  </si>
  <si>
    <t>2020-07-08T15:11:32</t>
  </si>
  <si>
    <t>2020-07-08T15:07:19</t>
  </si>
  <si>
    <t>2020-07-08T15:23:36</t>
  </si>
  <si>
    <t>Dr. Heather Hanson</t>
  </si>
  <si>
    <t>Judith Adams</t>
  </si>
  <si>
    <t>YTFV22567853592804</t>
  </si>
  <si>
    <t>2014-03-19T00:00:00</t>
  </si>
  <si>
    <t>2020-07-08T15:14:45</t>
  </si>
  <si>
    <t>2020-07-08T15:17:54</t>
  </si>
  <si>
    <t>2020-07-08T15:08:19</t>
  </si>
  <si>
    <t>Sarah Iqbal-Clayton</t>
  </si>
  <si>
    <t>Kathryn Stanley</t>
  </si>
  <si>
    <t>RHGX03633907682555</t>
  </si>
  <si>
    <t>2012-04-23T00:00:00</t>
  </si>
  <si>
    <t>2020-07-08T15:24:39</t>
  </si>
  <si>
    <t>2020-07-08T15:18:28</t>
  </si>
  <si>
    <t>2020-07-08T17:52:14</t>
  </si>
  <si>
    <t>2020-07-08T18:23:33</t>
  </si>
  <si>
    <t>Mohammed Johnson</t>
  </si>
  <si>
    <t>WYIH16679678336347</t>
  </si>
  <si>
    <t>2019-09-27T00:00:00</t>
  </si>
  <si>
    <t>2020-07-08T18:27:50</t>
  </si>
  <si>
    <t>2020-07-08T17:52:53</t>
  </si>
  <si>
    <t>2020-07-08T18:29:45</t>
  </si>
  <si>
    <t>2020-07-08T18:09:20</t>
  </si>
  <si>
    <t>2020-07-08T18:36:51</t>
  </si>
  <si>
    <t>2020-07-08T18:10:08</t>
  </si>
  <si>
    <t>2020-07-08T18:37:53</t>
  </si>
  <si>
    <t>2020-07-08T18:38:28</t>
  </si>
  <si>
    <t>Craig Flynn</t>
  </si>
  <si>
    <t>Nicola Harris-Clarke</t>
  </si>
  <si>
    <t>IIVO05751681313310</t>
  </si>
  <si>
    <t>2018-08-13T00:00:00</t>
  </si>
  <si>
    <t>Raymond Johnson</t>
  </si>
  <si>
    <t>Tracey Harrison</t>
  </si>
  <si>
    <t>BZHM58512774010566</t>
  </si>
  <si>
    <t>2020-03-25T00:00:00</t>
  </si>
  <si>
    <t>2020-07-08T19:55:18</t>
  </si>
  <si>
    <t>2020-07-08T19:57:36</t>
  </si>
  <si>
    <t>2020-07-08T20:18:14</t>
  </si>
  <si>
    <t>2020-07-08T19:58:36</t>
  </si>
  <si>
    <t>Angela Garner-Bird</t>
  </si>
  <si>
    <t>Paige Dawson</t>
  </si>
  <si>
    <t>FRJS29946742077568</t>
  </si>
  <si>
    <t>2020-07-08T20:12:16</t>
  </si>
  <si>
    <t>2020-07-08T19:56:51</t>
  </si>
  <si>
    <t>2020-07-08T20:03:28</t>
  </si>
  <si>
    <t>2020-07-08T21:03:33</t>
  </si>
  <si>
    <t>2020-07-08T20:42:34</t>
  </si>
  <si>
    <t>2020-07-08T20:59:51</t>
  </si>
  <si>
    <t>2020-07-08T21:01:17</t>
  </si>
  <si>
    <t>Cheryl Williams</t>
  </si>
  <si>
    <t>Keith Bailey</t>
  </si>
  <si>
    <t>GHCU95462359949306</t>
  </si>
  <si>
    <t>2020-07-08T20:58:27</t>
  </si>
  <si>
    <t>2020-07-08T21:02:58</t>
  </si>
  <si>
    <t>2020-07-09T12:46:22</t>
  </si>
  <si>
    <t>2020-07-09T12:47:12</t>
  </si>
  <si>
    <t>2020-07-09T12:49:28</t>
  </si>
  <si>
    <t>2020-07-09T12:50:18</t>
  </si>
  <si>
    <t>Mrs. Charlene Butler</t>
  </si>
  <si>
    <t>Gerard Walker</t>
  </si>
  <si>
    <t>UQXK41936379075720</t>
  </si>
  <si>
    <t>2008-09-04T00:00:00</t>
  </si>
  <si>
    <t>2020-07-09T13:54:45</t>
  </si>
  <si>
    <t>2020-07-09T12:52:29</t>
  </si>
  <si>
    <t>2020-07-09T16:45:21</t>
  </si>
  <si>
    <t>2020-07-09T16:33:40</t>
  </si>
  <si>
    <t>2020-07-09T16:35:42</t>
  </si>
  <si>
    <t>2020-07-09T16:50:36</t>
  </si>
  <si>
    <t>2020-07-09T16:39:11</t>
  </si>
  <si>
    <t>Dr. Stanley Smith</t>
  </si>
  <si>
    <t>Dylan Robinson-Nolan</t>
  </si>
  <si>
    <t>OPBS54742125672882</t>
  </si>
  <si>
    <t>2020-07-09T16:41:30</t>
  </si>
  <si>
    <t>2020-07-09T21:06:37</t>
  </si>
  <si>
    <t>Clifford Hussain</t>
  </si>
  <si>
    <t>Catherine Evans</t>
  </si>
  <si>
    <t>EEKP72671069539936</t>
  </si>
  <si>
    <t>2019-10-29T00:00:00</t>
  </si>
  <si>
    <t>2020-07-09T16:51:41</t>
  </si>
  <si>
    <t>Ms. Maureen Ellis</t>
  </si>
  <si>
    <t>Jemma Black</t>
  </si>
  <si>
    <t>YBAA87200392635699</t>
  </si>
  <si>
    <t>2018-01-18T00:00:00</t>
  </si>
  <si>
    <t>2020-07-09T16:42:06</t>
  </si>
  <si>
    <t>2020-07-09T16:52:39</t>
  </si>
  <si>
    <t>Dennis Rogers</t>
  </si>
  <si>
    <t>Dr. Ellie Davey</t>
  </si>
  <si>
    <t>BHDY63712433971525</t>
  </si>
  <si>
    <t>2020-07-09T18:16:52</t>
  </si>
  <si>
    <t>2020-07-09T18:18:06</t>
  </si>
  <si>
    <t>2020-07-09T18:27:57</t>
  </si>
  <si>
    <t>2020-07-09T18:30:44</t>
  </si>
  <si>
    <t>2020-07-09T18:37:37</t>
  </si>
  <si>
    <t>2020-07-09T19:02:46</t>
  </si>
  <si>
    <t>2020-07-09T18:43:32</t>
  </si>
  <si>
    <t>2020-07-09T19:04:12</t>
  </si>
  <si>
    <t>2020-07-09T19:39:40</t>
  </si>
  <si>
    <t>Chelsea McCarthy</t>
  </si>
  <si>
    <t>Tina Day</t>
  </si>
  <si>
    <t>CCPD73888991302021</t>
  </si>
  <si>
    <t>2020-07-09T19:40:36</t>
  </si>
  <si>
    <t>2020-07-09T20:31:41</t>
  </si>
  <si>
    <t>2020-07-09T20:48:40</t>
  </si>
  <si>
    <t>2020-07-09T20:49:40</t>
  </si>
  <si>
    <t>Mr. Clifford Elliott</t>
  </si>
  <si>
    <t>Reece Harris-Patel</t>
  </si>
  <si>
    <t>HXAU16345864543261</t>
  </si>
  <si>
    <t>2020-07-10T12:54:31</t>
  </si>
  <si>
    <t>2020-07-09T21:01:47</t>
  </si>
  <si>
    <t>2020-07-09T20:47:57</t>
  </si>
  <si>
    <t>2020-07-09T21:03:54</t>
  </si>
  <si>
    <t>2020-07-09T21:05:13</t>
  </si>
  <si>
    <t>2020-07-09T21:06:11</t>
  </si>
  <si>
    <t>2020-07-10T12:55:39</t>
  </si>
  <si>
    <t>2020-07-09T21:26:36</t>
  </si>
  <si>
    <t>2020-07-09T21:33:50</t>
  </si>
  <si>
    <t>2020-07-10T13:13:19</t>
  </si>
  <si>
    <t>2020-07-10T14:06:06</t>
  </si>
  <si>
    <t>2020-07-10T12:56:53</t>
  </si>
  <si>
    <t>2020-07-10T12:58:15</t>
  </si>
  <si>
    <t>Dr. Damien Thomas</t>
  </si>
  <si>
    <t>Anna Khan</t>
  </si>
  <si>
    <t>QIRX80210037936439</t>
  </si>
  <si>
    <t>2017-04-24T00:00:00</t>
  </si>
  <si>
    <t>2020-07-10T12:58:54</t>
  </si>
  <si>
    <t>2020-07-10T12:59:39</t>
  </si>
  <si>
    <t>Jemma Hayward</t>
  </si>
  <si>
    <t>Mr. Vincent West</t>
  </si>
  <si>
    <t>JEDU45481977025205</t>
  </si>
  <si>
    <t>2019-03-14T00:00:00</t>
  </si>
  <si>
    <t>2020-07-10T14:07:07</t>
  </si>
  <si>
    <t>Lawrence Ali-Lowe</t>
  </si>
  <si>
    <t>Stephanie Fleming-Bibi</t>
  </si>
  <si>
    <t>JSPJ38453268669918</t>
  </si>
  <si>
    <t>Martin Lambert-Taylor</t>
  </si>
  <si>
    <t>Mr. Robert Hughes</t>
  </si>
  <si>
    <t>YDRA61990857156492</t>
  </si>
  <si>
    <t>2020-07-10T17:29:45</t>
  </si>
  <si>
    <t>Mrs. Caroline Wheeler</t>
  </si>
  <si>
    <t>QMFJ76401680633874</t>
  </si>
  <si>
    <t>2020-07-10T17:35:15</t>
  </si>
  <si>
    <t>Mr. Christian Wilkinson</t>
  </si>
  <si>
    <t>Rachael Bradshaw</t>
  </si>
  <si>
    <t>XQET87428871843993</t>
  </si>
  <si>
    <t>2019-11-05T00:00:00</t>
  </si>
  <si>
    <t>2020-07-10T17:35:57</t>
  </si>
  <si>
    <t>Lewis Rowe</t>
  </si>
  <si>
    <t>Dr. Joanna Parsons</t>
  </si>
  <si>
    <t>MIDV55684626213777</t>
  </si>
  <si>
    <t>2019-08-27T00:00:00</t>
  </si>
  <si>
    <t>2020-07-10T17:30:59</t>
  </si>
  <si>
    <t>Sarah Hussain</t>
  </si>
  <si>
    <t>Mr. Carl Barker</t>
  </si>
  <si>
    <t>XFWI12089429071477</t>
  </si>
  <si>
    <t>2018-05-14T00:00:00</t>
  </si>
  <si>
    <t>2020-07-10T17:33:17</t>
  </si>
  <si>
    <t>2020-07-10T17:38:44</t>
  </si>
  <si>
    <t>2020-07-10T17:34:01</t>
  </si>
  <si>
    <t>2020-07-10T17:57:32</t>
  </si>
  <si>
    <t>Caroline Thomas-Taylor</t>
  </si>
  <si>
    <t>Philip Short</t>
  </si>
  <si>
    <t>MSDL42423482444128</t>
  </si>
  <si>
    <t>2019-07-11T00:00:00</t>
  </si>
  <si>
    <t>2020-07-10T19:18:38</t>
  </si>
  <si>
    <t>2020-07-10T18:05:03</t>
  </si>
  <si>
    <t>2020-07-10T19:20:14</t>
  </si>
  <si>
    <t>Jade Williams</t>
  </si>
  <si>
    <t>Dr. Brandon Evans</t>
  </si>
  <si>
    <t>ZFJL08959209932137</t>
  </si>
  <si>
    <t>2018-12-21T00:00:00</t>
  </si>
  <si>
    <t>2020-07-10T19:21:49</t>
  </si>
  <si>
    <t>2020-07-10T19:22:34</t>
  </si>
  <si>
    <t>2020-07-10T19:28:12</t>
  </si>
  <si>
    <t>Shirley Dawson</t>
  </si>
  <si>
    <t>Joanne Johnson</t>
  </si>
  <si>
    <t>JRPQ65047302951753</t>
  </si>
  <si>
    <t>2020-05-19T00:00:00</t>
  </si>
  <si>
    <t>2020-07-10T19:29:12</t>
  </si>
  <si>
    <t>2020-07-10T19:29:57</t>
  </si>
  <si>
    <t>2020-04-30T00:00:00</t>
  </si>
  <si>
    <t>2020-07-10T19:46:06</t>
  </si>
  <si>
    <t>2020-07-10T19:53:28</t>
  </si>
  <si>
    <t>2020-07-10T20:22:18</t>
  </si>
  <si>
    <t>Amelia Whittaker</t>
  </si>
  <si>
    <t>Mitchell Connolly</t>
  </si>
  <si>
    <t>IQJP95065322892873</t>
  </si>
  <si>
    <t>2013-07-19T00:00:00</t>
  </si>
  <si>
    <t>2020-07-10T20:32:32</t>
  </si>
  <si>
    <t>2020-07-10T20:33:40</t>
  </si>
  <si>
    <t>2020-07-10T20:56:26</t>
  </si>
  <si>
    <t>Trevor Williams-Clarke</t>
  </si>
  <si>
    <t>Tony Kemp-Hurst</t>
  </si>
  <si>
    <t>YCNW31004406514039</t>
  </si>
  <si>
    <t>2006-03-01T14:54:59</t>
  </si>
  <si>
    <t>2020-07-12T13:31:59</t>
  </si>
  <si>
    <t>Mrs. Amy Lloyd</t>
  </si>
  <si>
    <t>Heather Sanders</t>
  </si>
  <si>
    <t>TGOQ68748683211420</t>
  </si>
  <si>
    <t>2015-07-31T00:00:00</t>
  </si>
  <si>
    <t>2020-07-13T12:59:22</t>
  </si>
  <si>
    <t>Naomi Matthews</t>
  </si>
  <si>
    <t>Mr. Norman Stokes</t>
  </si>
  <si>
    <t>PTRF84329143487204</t>
  </si>
  <si>
    <t>2013-05-23T00:00:00</t>
  </si>
  <si>
    <t>2020-07-13T14:53:03</t>
  </si>
  <si>
    <t>2020-07-13T15:10:00</t>
  </si>
  <si>
    <t>2020-07-13T14:44:13</t>
  </si>
  <si>
    <t>2020-07-13T14:59:55</t>
  </si>
  <si>
    <t>Carole Morley</t>
  </si>
  <si>
    <t>Mrs. Marion Cartwright</t>
  </si>
  <si>
    <t>LTAA11561861743947</t>
  </si>
  <si>
    <t>2014-02-04T00:00:00</t>
  </si>
  <si>
    <t>2020-07-13T15:17:29</t>
  </si>
  <si>
    <t>2020-07-13T16:04:44</t>
  </si>
  <si>
    <t>2020-07-13T17:18:25</t>
  </si>
  <si>
    <t>2020-07-13T17:19:32</t>
  </si>
  <si>
    <t>2020-07-13T17:36:53</t>
  </si>
  <si>
    <t>Lynda Harrison</t>
  </si>
  <si>
    <t>Mrs. Susan Barker</t>
  </si>
  <si>
    <t>DIKW95064845122941</t>
  </si>
  <si>
    <t>2017-01-03T17:19:26</t>
  </si>
  <si>
    <t>2020-07-13T18:41:25</t>
  </si>
  <si>
    <t>2020-07-13T17:24:07</t>
  </si>
  <si>
    <t>2020-07-13T17:26:15</t>
  </si>
  <si>
    <t>Dr. Amelia Clark</t>
  </si>
  <si>
    <t>Gregory Bibi</t>
  </si>
  <si>
    <t>SWZY94650399760835</t>
  </si>
  <si>
    <t>2019-03-28T17:28:01</t>
  </si>
  <si>
    <t>2020-07-13T17:27:18</t>
  </si>
  <si>
    <t>2020-07-13T18:50:50</t>
  </si>
  <si>
    <t>Francesca Gardner</t>
  </si>
  <si>
    <t>XIZO16297367608746</t>
  </si>
  <si>
    <t>2015-10-06T00:00:00</t>
  </si>
  <si>
    <t>2020-07-13T18:51:30</t>
  </si>
  <si>
    <t>2020-07-13T19:07:01</t>
  </si>
  <si>
    <t>2020-07-13T18:44:09</t>
  </si>
  <si>
    <t>Natasha Carroll</t>
  </si>
  <si>
    <t>Ben Russell</t>
  </si>
  <si>
    <t>RBBY73052190343634</t>
  </si>
  <si>
    <t>2015-01-27T00:00:00</t>
  </si>
  <si>
    <t>2020-07-13T19:01:06</t>
  </si>
  <si>
    <t>2020-07-13T19:30:52</t>
  </si>
  <si>
    <t>Dr. Joe Wong</t>
  </si>
  <si>
    <t>Mr. Alan Sutton</t>
  </si>
  <si>
    <t>DXAH11681956231652</t>
  </si>
  <si>
    <t>2020-07-13T22:54:15</t>
  </si>
  <si>
    <t>2020-07-13T20:33:26</t>
  </si>
  <si>
    <t>Dr. Gerald Freeman</t>
  </si>
  <si>
    <t>Terence Barton</t>
  </si>
  <si>
    <t>KSYH96179613395011</t>
  </si>
  <si>
    <t>2020-07-13T20:34:51</t>
  </si>
  <si>
    <t>2020-07-13T20:41:06</t>
  </si>
  <si>
    <t>2020-07-14T12:36:24</t>
  </si>
  <si>
    <t>2020-07-13T20:38:46</t>
  </si>
  <si>
    <t>2020-07-14T12:32:23</t>
  </si>
  <si>
    <t>2020-07-14T12:34:54</t>
  </si>
  <si>
    <t>2020-07-14T12:35:36</t>
  </si>
  <si>
    <t>2020-07-14T14:33:13</t>
  </si>
  <si>
    <t>2020-07-14T14:23:28</t>
  </si>
  <si>
    <t>2020-07-14T14:27:25</t>
  </si>
  <si>
    <t>2020-07-14T14:31:48</t>
  </si>
  <si>
    <t>Kathryn Johnston</t>
  </si>
  <si>
    <t>Charlene Clarke</t>
  </si>
  <si>
    <t>NBXI58664412366171</t>
  </si>
  <si>
    <t>2020-07-14T14:37:38</t>
  </si>
  <si>
    <t>2020-07-14T16:52:00</t>
  </si>
  <si>
    <t>ZAIL93857113734068</t>
  </si>
  <si>
    <t>2020-07-14T00:00:00</t>
  </si>
  <si>
    <t>2020-07-14T18:15:10</t>
  </si>
  <si>
    <t>2020-07-14T18:16:41</t>
  </si>
  <si>
    <t>Rachel Carroll</t>
  </si>
  <si>
    <t>Ricky Dobson</t>
  </si>
  <si>
    <t>OODA21412791117229</t>
  </si>
  <si>
    <t>2020-07-14T17:14:40</t>
  </si>
  <si>
    <t>2020-07-14T18:29:07</t>
  </si>
  <si>
    <t>2020-07-14T18:17:26</t>
  </si>
  <si>
    <t>Mr. Kyle Harvey</t>
  </si>
  <si>
    <t>Alexandra Fraser</t>
  </si>
  <si>
    <t>GZIG27910236832013</t>
  </si>
  <si>
    <t>2020-07-14T18:18:19</t>
  </si>
  <si>
    <t>Dr. Albert Young</t>
  </si>
  <si>
    <t>Simon Holden</t>
  </si>
  <si>
    <t>QAZJ11132803317042</t>
  </si>
  <si>
    <t>2018-10-24T15:36:20</t>
  </si>
  <si>
    <t>2020-07-14T18:27:05</t>
  </si>
  <si>
    <t>2020-07-14T18:19:05</t>
  </si>
  <si>
    <t>2020-07-14T18:20:12</t>
  </si>
  <si>
    <t>2020-07-14T18:21:47</t>
  </si>
  <si>
    <t>2020-07-14T18:23:00</t>
  </si>
  <si>
    <t>Annette Payne</t>
  </si>
  <si>
    <t>Dr. Adrian Carr</t>
  </si>
  <si>
    <t>YJAW94222371363532</t>
  </si>
  <si>
    <t>2020-07-14T18:28:18</t>
  </si>
  <si>
    <t>2020-07-14T19:15:36</t>
  </si>
  <si>
    <t>2020-07-14T18:35:38</t>
  </si>
  <si>
    <t>2020-07-14T19:16:40</t>
  </si>
  <si>
    <t>Fiona Rahman</t>
  </si>
  <si>
    <t>Cheryl McDonald</t>
  </si>
  <si>
    <t>FVTR63954049050783</t>
  </si>
  <si>
    <t>2020-07-14T19:18:09</t>
  </si>
  <si>
    <t>2020-07-14T19:19:04</t>
  </si>
  <si>
    <t>2020-07-14T19:20:20</t>
  </si>
  <si>
    <t>2020-07-14T19:21:31</t>
  </si>
  <si>
    <t>2020-07-14T19:22:15</t>
  </si>
  <si>
    <t>2020-07-14T19:23:20</t>
  </si>
  <si>
    <t>2020-07-14T19:24:33</t>
  </si>
  <si>
    <t>2020-07-14T19:56:28</t>
  </si>
  <si>
    <t>2020-07-14T20:09:10</t>
  </si>
  <si>
    <t>2020-07-14T20:10:08</t>
  </si>
  <si>
    <t>2020-07-14T21:12:09</t>
  </si>
  <si>
    <t>2020-07-14T21:13:14</t>
  </si>
  <si>
    <t>2020-07-14T21:15:04</t>
  </si>
  <si>
    <t>2020-07-14T21:18:14</t>
  </si>
  <si>
    <t>2020-07-14T21:19:38</t>
  </si>
  <si>
    <t>Cheryl Thomas</t>
  </si>
  <si>
    <t>Tom Coleman</t>
  </si>
  <si>
    <t>HCRU02197728742727</t>
  </si>
  <si>
    <t>2020-07-15T13:09:12</t>
  </si>
  <si>
    <t>2020-07-15T13:07:23</t>
  </si>
  <si>
    <t>2020-07-15T13:31:28</t>
  </si>
  <si>
    <t>2020-07-15T13:32:35</t>
  </si>
  <si>
    <t>2020-07-15T13:41:54</t>
  </si>
  <si>
    <t>2020-07-15T14:50:55</t>
  </si>
  <si>
    <t>2020-07-15T14:52:12</t>
  </si>
  <si>
    <t>Brian Moore-Cole</t>
  </si>
  <si>
    <t>Donald Bruce</t>
  </si>
  <si>
    <t>FSJO16473187977062</t>
  </si>
  <si>
    <t>2020-07-15T17:28:52</t>
  </si>
  <si>
    <t>Gillian Clarke</t>
  </si>
  <si>
    <t>FPGM51624725177610</t>
  </si>
  <si>
    <t>2020-07-15T17:30:24</t>
  </si>
  <si>
    <t>2020-07-15T17:30:59</t>
  </si>
  <si>
    <t>Jill Barnett</t>
  </si>
  <si>
    <t>Ms. Elaine Pearce</t>
  </si>
  <si>
    <t>OXXK27187830866312</t>
  </si>
  <si>
    <t>2015-11-17T00:00:00</t>
  </si>
  <si>
    <t>2020-07-15T19:05:00</t>
  </si>
  <si>
    <t>2020-07-15T19:05:30</t>
  </si>
  <si>
    <t>2020-07-15T19:07:40</t>
  </si>
  <si>
    <t>2020-07-15T19:07:04</t>
  </si>
  <si>
    <t>2020-07-15T19:06:17</t>
  </si>
  <si>
    <t>Julie Hargreaves</t>
  </si>
  <si>
    <t>Ms. Hayley Ellis</t>
  </si>
  <si>
    <t>EGHX06248871845604</t>
  </si>
  <si>
    <t>2017-04-06T00:00:00</t>
  </si>
  <si>
    <t>2020-07-15T19:08:15</t>
  </si>
  <si>
    <t>2020-07-15T19:10:38</t>
  </si>
  <si>
    <t>Duncan Evans</t>
  </si>
  <si>
    <t>Carol Fletcher</t>
  </si>
  <si>
    <t>MPYC74391900618530</t>
  </si>
  <si>
    <t>2020-07-15T20:12:08</t>
  </si>
  <si>
    <t>Miss Caroline Holt</t>
  </si>
  <si>
    <t>Dr. Wayne Hooper</t>
  </si>
  <si>
    <t>TOOH44611735664209</t>
  </si>
  <si>
    <t>2016-09-19T00:00:00</t>
  </si>
  <si>
    <t>2020-07-15T20:56:54</t>
  </si>
  <si>
    <t>2020-07-15T20:57:27</t>
  </si>
  <si>
    <t>Paul Hill</t>
  </si>
  <si>
    <t>Deborah Mason</t>
  </si>
  <si>
    <t>EAUU87692056598695</t>
  </si>
  <si>
    <t>2013-03-13T17:19:49</t>
  </si>
  <si>
    <t>2020-07-15T21:13:20</t>
  </si>
  <si>
    <t>Irene Bailey</t>
  </si>
  <si>
    <t>Teresa Clark</t>
  </si>
  <si>
    <t>JMMY53933775148014</t>
  </si>
  <si>
    <t>2015-11-10T00:00:00</t>
  </si>
  <si>
    <t>2020-07-15T21:14:02</t>
  </si>
  <si>
    <t>Dr. Reece Hudson</t>
  </si>
  <si>
    <t>UKLK28276861815985</t>
  </si>
  <si>
    <t>2020-07-15T00:00:00</t>
  </si>
  <si>
    <t>2020-07-16T14:18:33</t>
  </si>
  <si>
    <t>2020-07-16T13:40:06</t>
  </si>
  <si>
    <t>Miss Susan Brooks</t>
  </si>
  <si>
    <t>Nicole Palmer</t>
  </si>
  <si>
    <t>RDYH79084187551880</t>
  </si>
  <si>
    <t>2019-03-26T00:00:00</t>
  </si>
  <si>
    <t>2020-07-16T13:40:57</t>
  </si>
  <si>
    <t>2020-07-16T14:54:07</t>
  </si>
  <si>
    <t>2020-07-16T14:45:48</t>
  </si>
  <si>
    <t>2020-07-16T13:41:45</t>
  </si>
  <si>
    <t>2020-07-16T13:49:15</t>
  </si>
  <si>
    <t>2020-07-16T14:21:00</t>
  </si>
  <si>
    <t>2020-07-16T14:11:13</t>
  </si>
  <si>
    <t>2020-07-16T14:27:53</t>
  </si>
  <si>
    <t>2020-07-16T14:12:04</t>
  </si>
  <si>
    <t>Dr. Donald Graham</t>
  </si>
  <si>
    <t>Mr. Tony Walker</t>
  </si>
  <si>
    <t>TCZC81490587003343</t>
  </si>
  <si>
    <t>2019-08-19T11:36:21</t>
  </si>
  <si>
    <t>2020-07-16T19:16:31</t>
  </si>
  <si>
    <t>2020-07-16T14:55:18</t>
  </si>
  <si>
    <t>2020-07-16T14:47:52</t>
  </si>
  <si>
    <t>2020-07-16T15:03:18</t>
  </si>
  <si>
    <t>2020-07-16T15:50:47</t>
  </si>
  <si>
    <t>2020-07-16T15:16:06</t>
  </si>
  <si>
    <t>2020-07-16T15:27:13</t>
  </si>
  <si>
    <t>John Morgan</t>
  </si>
  <si>
    <t>Marian Warren</t>
  </si>
  <si>
    <t>VXWS74052051948169</t>
  </si>
  <si>
    <t>2018-03-14T00:00:00</t>
  </si>
  <si>
    <t>2020-07-16T15:17:00</t>
  </si>
  <si>
    <t>2020-07-16T15:51:45</t>
  </si>
  <si>
    <t>2020-07-16T15:13:58</t>
  </si>
  <si>
    <t>2020-07-16T17:17:39</t>
  </si>
  <si>
    <t>2020-07-16T17:23:25</t>
  </si>
  <si>
    <t>2020-07-16T17:42:10</t>
  </si>
  <si>
    <t>2020-07-16T19:14:59</t>
  </si>
  <si>
    <t>Ms. Leanne Lane</t>
  </si>
  <si>
    <t>Sian Simpson</t>
  </si>
  <si>
    <t>SLZM38683459065738</t>
  </si>
  <si>
    <t>2020-07-16T19:44:36</t>
  </si>
  <si>
    <t>2020-07-16T19:49:19</t>
  </si>
  <si>
    <t>2020-07-16T19:57:50</t>
  </si>
  <si>
    <t>2020-07-16T20:33:57</t>
  </si>
  <si>
    <t>2020-07-16T20:36:01</t>
  </si>
  <si>
    <t>2020-07-16T20:37:00</t>
  </si>
  <si>
    <t>2020-07-16T20:32:29</t>
  </si>
  <si>
    <t>2020-07-16T19:47:18</t>
  </si>
  <si>
    <t>2020-07-17T18:56:37</t>
  </si>
  <si>
    <t>2020-07-16T20:17:16</t>
  </si>
  <si>
    <t>2020-07-16T20:44:08</t>
  </si>
  <si>
    <t>Judith Bird</t>
  </si>
  <si>
    <t>SFMF44466482611764</t>
  </si>
  <si>
    <t>2019-12-03T08:24:48</t>
  </si>
  <si>
    <t>2020-07-16T20:47:36</t>
  </si>
  <si>
    <t>2020-07-17T17:12:19</t>
  </si>
  <si>
    <t>Mrs. Zoe Rowe</t>
  </si>
  <si>
    <t>Gail Pope</t>
  </si>
  <si>
    <t>PKKR72812628229315</t>
  </si>
  <si>
    <t>2018-02-05T17:14:38</t>
  </si>
  <si>
    <t>2020-07-17T13:49:53</t>
  </si>
  <si>
    <t>Mr. Martyn Williams</t>
  </si>
  <si>
    <t>Mrs. Angela Frost</t>
  </si>
  <si>
    <t>MKML00601479020392</t>
  </si>
  <si>
    <t>2013-01-14T00:00:00</t>
  </si>
  <si>
    <t>2020-07-17T17:16:27</t>
  </si>
  <si>
    <t>2020-07-17T17:17:05</t>
  </si>
  <si>
    <t>Rebecca Howard</t>
  </si>
  <si>
    <t>Reece Heath</t>
  </si>
  <si>
    <t>AINQ95514204101820</t>
  </si>
  <si>
    <t>2020-07-17T17:18:18</t>
  </si>
  <si>
    <t>2020-07-17T13:54:53</t>
  </si>
  <si>
    <t>2020-07-17T13:58:18</t>
  </si>
  <si>
    <t>2019-03-31T00:00:00</t>
  </si>
  <si>
    <t>2020-07-17T13:59:40</t>
  </si>
  <si>
    <t>Dawn Walton</t>
  </si>
  <si>
    <t>Dr. Simon Howard</t>
  </si>
  <si>
    <t>KEGF59242061144844</t>
  </si>
  <si>
    <t>2012-09-14T00:00:00</t>
  </si>
  <si>
    <t>Dr. Cheryl Lee</t>
  </si>
  <si>
    <t>RDCH28687737008977</t>
  </si>
  <si>
    <t>2020-07-17T14:37:18</t>
  </si>
  <si>
    <t>2020-07-17T14:36:02</t>
  </si>
  <si>
    <t>2020-07-17T15:20:31</t>
  </si>
  <si>
    <t>2020-07-17T17:10:29</t>
  </si>
  <si>
    <t>2020-07-17T17:20:42</t>
  </si>
  <si>
    <t>2020-07-17T18:11:22</t>
  </si>
  <si>
    <t>Ms. Margaret Jordan</t>
  </si>
  <si>
    <t>Dr. Alexandra Hart</t>
  </si>
  <si>
    <t>RLNB95781018361855</t>
  </si>
  <si>
    <t>2017-08-22T14:52:56</t>
  </si>
  <si>
    <t>2020-07-17T17:22:10</t>
  </si>
  <si>
    <t>Mrs. Shannon Hall</t>
  </si>
  <si>
    <t>Richard Ali</t>
  </si>
  <si>
    <t>CQUF69699095208472</t>
  </si>
  <si>
    <t>2020-07-17T18:26:45</t>
  </si>
  <si>
    <t>2020-07-17T19:37:03</t>
  </si>
  <si>
    <t>Rachel Johnson</t>
  </si>
  <si>
    <t>Guy Griffin</t>
  </si>
  <si>
    <t>WMDP01592254580258</t>
  </si>
  <si>
    <t>2017-06-19T00:00:00</t>
  </si>
  <si>
    <t>2020-07-17T19:37:52</t>
  </si>
  <si>
    <t>Dr. Mandy Humphreys</t>
  </si>
  <si>
    <t>Dr. Antony Holden</t>
  </si>
  <si>
    <t>WRAA58548614983881</t>
  </si>
  <si>
    <t>2012-07-25T13:41:52</t>
  </si>
  <si>
    <t>2020-07-17T19:38:43</t>
  </si>
  <si>
    <t>2020-12-11T14:51:19</t>
  </si>
  <si>
    <t>Dr. Angela Bell</t>
  </si>
  <si>
    <t>Dr. Andrew Atkinson</t>
  </si>
  <si>
    <t>PSXB80896434201281</t>
  </si>
  <si>
    <t>2017-03-23T13:35:03</t>
  </si>
  <si>
    <t>2020-07-17T19:41:38</t>
  </si>
  <si>
    <t>Dr. Elliot Payne</t>
  </si>
  <si>
    <t>Ruth Wilson</t>
  </si>
  <si>
    <t>AQGS29675974219477</t>
  </si>
  <si>
    <t>2017-02-06T00:00:00</t>
  </si>
  <si>
    <t>2020-07-17T19:43:05</t>
  </si>
  <si>
    <t>Jean Vincent</t>
  </si>
  <si>
    <t>Charlie Hughes</t>
  </si>
  <si>
    <t>MIGT37864732557539</t>
  </si>
  <si>
    <t>2017-05-17T00:00:00</t>
  </si>
  <si>
    <t>2020-07-17T19:44:00</t>
  </si>
  <si>
    <t>2020-07-20T12:35:03</t>
  </si>
  <si>
    <t>Roger Dixon</t>
  </si>
  <si>
    <t>Diane Savage</t>
  </si>
  <si>
    <t>WVJW05988853901616</t>
  </si>
  <si>
    <t>2006-12-04T00:00:00</t>
  </si>
  <si>
    <t>2020-07-20T12:35:41</t>
  </si>
  <si>
    <t>2020-07-20T12:36:34</t>
  </si>
  <si>
    <t>2020-07-20T12:41:37</t>
  </si>
  <si>
    <t>2020-07-20T12:55:26</t>
  </si>
  <si>
    <t>2020-07-20T12:57:16</t>
  </si>
  <si>
    <t>2020-07-20T19:52:21</t>
  </si>
  <si>
    <t>2020-07-20T16:58:33</t>
  </si>
  <si>
    <t>2020-07-20T16:59:56</t>
  </si>
  <si>
    <t>2020-07-20T17:51:50</t>
  </si>
  <si>
    <t>Alice Sharpe</t>
  </si>
  <si>
    <t>Chloe Mellor-Phillips</t>
  </si>
  <si>
    <t>VMHD46468955378324</t>
  </si>
  <si>
    <t>2019-12-02T00:00:00</t>
  </si>
  <si>
    <t>2020-07-20T17:52:42</t>
  </si>
  <si>
    <t>2020-07-20T18:17:13</t>
  </si>
  <si>
    <t>2020-07-20T18:04:56</t>
  </si>
  <si>
    <t>Jason Walsh</t>
  </si>
  <si>
    <t>Sandra James</t>
  </si>
  <si>
    <t>UVTI74285532623229</t>
  </si>
  <si>
    <t>2020-07-20T18:06:15</t>
  </si>
  <si>
    <t>2020-07-20T18:19:56</t>
  </si>
  <si>
    <t>2020-07-20T18:35:48</t>
  </si>
  <si>
    <t>2020-07-20T18:31:48</t>
  </si>
  <si>
    <t>Holly Stewart</t>
  </si>
  <si>
    <t>Mr. Allan Andrews</t>
  </si>
  <si>
    <t>VYBZ04148928170504</t>
  </si>
  <si>
    <t>2020-07-20T18:33:05</t>
  </si>
  <si>
    <t>2020-07-20T18:39:36</t>
  </si>
  <si>
    <t>2020-07-20T18:57:38</t>
  </si>
  <si>
    <t>2020-07-20T19:23:10</t>
  </si>
  <si>
    <t>2020-07-20T19:54:13</t>
  </si>
  <si>
    <t>2020-07-20T19:29:38</t>
  </si>
  <si>
    <t>2020-07-20T19:46:00</t>
  </si>
  <si>
    <t>2020-07-20T20:01:02</t>
  </si>
  <si>
    <t>2020-07-20T20:24:59</t>
  </si>
  <si>
    <t>2020-07-20T20:28:48</t>
  </si>
  <si>
    <t>2020-07-20T20:26:54</t>
  </si>
  <si>
    <t>Jessica Hughes</t>
  </si>
  <si>
    <t>Sophie Powell</t>
  </si>
  <si>
    <t>PMUO95840226130668</t>
  </si>
  <si>
    <t>2020-07-20T20:33:10</t>
  </si>
  <si>
    <t>2020-07-20T20:38:12</t>
  </si>
  <si>
    <t>2020-07-20T20:39:43</t>
  </si>
  <si>
    <t>2020-07-20T21:08:45</t>
  </si>
  <si>
    <t>2020-07-21T14:15:44</t>
  </si>
  <si>
    <t>2020-07-21T13:39:00</t>
  </si>
  <si>
    <t>Mr. Cameron Evans</t>
  </si>
  <si>
    <t>Judith Fowler</t>
  </si>
  <si>
    <t>ASYQ56754435258650</t>
  </si>
  <si>
    <t>2020-07-06T00:00:00</t>
  </si>
  <si>
    <t>2020-07-21T14:24:40</t>
  </si>
  <si>
    <t>David Williams</t>
  </si>
  <si>
    <t>Sian Gibson-Harding</t>
  </si>
  <si>
    <t>ZEPB19354117806735</t>
  </si>
  <si>
    <t>2009-11-27T00:00:00</t>
  </si>
  <si>
    <t>2020-07-21T14:35:51</t>
  </si>
  <si>
    <t>2020-07-21T19:05:26</t>
  </si>
  <si>
    <t>2020-07-21T15:01:44</t>
  </si>
  <si>
    <t>Bethany Turner</t>
  </si>
  <si>
    <t>Graeme Turnbull</t>
  </si>
  <si>
    <t>DRLH79413672718892</t>
  </si>
  <si>
    <t>2020-07-21T15:03:45</t>
  </si>
  <si>
    <t>Anthony May</t>
  </si>
  <si>
    <t>Lawrence Hill</t>
  </si>
  <si>
    <t>CURZ58720556634420</t>
  </si>
  <si>
    <t>2017-07-07T16:37:50</t>
  </si>
  <si>
    <t>2020-07-21T15:06:12</t>
  </si>
  <si>
    <t>Maria Reid</t>
  </si>
  <si>
    <t>Amber Hilton</t>
  </si>
  <si>
    <t>OCBJ24824547525675</t>
  </si>
  <si>
    <t>2018-09-05T00:00:00</t>
  </si>
  <si>
    <t>2020-07-21T15:21:27</t>
  </si>
  <si>
    <t>2020-07-21T15:23:50</t>
  </si>
  <si>
    <t>2020-07-21T15:25:54</t>
  </si>
  <si>
    <t>2020-07-21T13:47:52</t>
  </si>
  <si>
    <t>2020-07-21T15:29:25</t>
  </si>
  <si>
    <t>Ms. Suzanne Morris</t>
  </si>
  <si>
    <t>Toby Nicholson</t>
  </si>
  <si>
    <t>HVEU57586394154454</t>
  </si>
  <si>
    <t>2014-09-17T00:00:00</t>
  </si>
  <si>
    <t>2020-07-21T15:34:52</t>
  </si>
  <si>
    <t>2020-07-21T15:43:03</t>
  </si>
  <si>
    <t>2020-07-21T15:44:42</t>
  </si>
  <si>
    <t>2020-07-21T15:48:39</t>
  </si>
  <si>
    <t>2020-07-21T15:51:56</t>
  </si>
  <si>
    <t>Valerie Johnson</t>
  </si>
  <si>
    <t>Mr. Nathan Russell</t>
  </si>
  <si>
    <t>BZIA51077027494282</t>
  </si>
  <si>
    <t>2020-07-21T17:39:57</t>
  </si>
  <si>
    <t>2020-07-21T17:43:19</t>
  </si>
  <si>
    <t>2020-07-21T17:46:32</t>
  </si>
  <si>
    <t>2020-07-21T18:37:53</t>
  </si>
  <si>
    <t>2020-07-21T18:41:15</t>
  </si>
  <si>
    <t>2020-07-21T18:46:04</t>
  </si>
  <si>
    <t>2020-07-21T18:18:08</t>
  </si>
  <si>
    <t>2020-07-21T20:02:29</t>
  </si>
  <si>
    <t>2020-07-21T19:33:05</t>
  </si>
  <si>
    <t>2020-07-21T19:29:56</t>
  </si>
  <si>
    <t>2020-07-21T19:38:40</t>
  </si>
  <si>
    <t>2020-07-21T20:03:45</t>
  </si>
  <si>
    <t>2020-07-21T20:07:03</t>
  </si>
  <si>
    <t>2020-07-21T20:10:20</t>
  </si>
  <si>
    <t>2020-07-21T20:18:47</t>
  </si>
  <si>
    <t>2020-07-21T20:11:24</t>
  </si>
  <si>
    <t>2020-07-21T20:26:17</t>
  </si>
  <si>
    <t>Dr. Dylan Harris</t>
  </si>
  <si>
    <t>Mrs. Julie Forster</t>
  </si>
  <si>
    <t>PWER73798838345083</t>
  </si>
  <si>
    <t>2020-07-16T00:00:00</t>
  </si>
  <si>
    <t>2020-07-21T20:29:51</t>
  </si>
  <si>
    <t>2020-07-22T11:32:59</t>
  </si>
  <si>
    <t>Jeffrey Rowley</t>
  </si>
  <si>
    <t>Lynn Read</t>
  </si>
  <si>
    <t>PUUJ43058032681775</t>
  </si>
  <si>
    <t>2015-04-16T00:00:00</t>
  </si>
  <si>
    <t>2020-07-21T20:51:54</t>
  </si>
  <si>
    <t>2020-07-21T20:44:16</t>
  </si>
  <si>
    <t>2020-07-21T20:47:25</t>
  </si>
  <si>
    <t>2020-07-21T20:55:07</t>
  </si>
  <si>
    <t>2020-07-22T12:44:48</t>
  </si>
  <si>
    <t>Gerard Armstrong-Lee</t>
  </si>
  <si>
    <t>Dr. Charles Watts</t>
  </si>
  <si>
    <t>GGHS15117305237893</t>
  </si>
  <si>
    <t>2020-07-22T12:46:41</t>
  </si>
  <si>
    <t>Samuel Hall</t>
  </si>
  <si>
    <t>Bryan Evans</t>
  </si>
  <si>
    <t>LMUD99155275729553</t>
  </si>
  <si>
    <t>2020-07-22T12:55:35</t>
  </si>
  <si>
    <t>2020-07-22T12:52:35</t>
  </si>
  <si>
    <t>2020-07-22T13:01:32</t>
  </si>
  <si>
    <t>2020-07-22T13:06:19</t>
  </si>
  <si>
    <t>2020-07-22T13:09:54</t>
  </si>
  <si>
    <t>Gregory Smith-Carter</t>
  </si>
  <si>
    <t>Miss Charlotte Clark</t>
  </si>
  <si>
    <t>LWJH30689749886218</t>
  </si>
  <si>
    <t>2020-07-22T13:12:20</t>
  </si>
  <si>
    <t>2020-07-22T13:18:59</t>
  </si>
  <si>
    <t>2020-07-22T14:23:23</t>
  </si>
  <si>
    <t>2020-07-22T14:28:42</t>
  </si>
  <si>
    <t>2020-07-22T14:41:08</t>
  </si>
  <si>
    <t>2020-07-22T14:43:46</t>
  </si>
  <si>
    <t>2020-07-22T14:48:01</t>
  </si>
  <si>
    <t>2020-07-22T14:49:57</t>
  </si>
  <si>
    <t>2020-07-22T14:54:23</t>
  </si>
  <si>
    <t>2020-07-22T17:31:29</t>
  </si>
  <si>
    <t>2020-07-22T14:56:16</t>
  </si>
  <si>
    <t>2020-07-22T15:13:18</t>
  </si>
  <si>
    <t>2020-07-22T15:46:57</t>
  </si>
  <si>
    <t>Mary Robinson</t>
  </si>
  <si>
    <t>Holly Price-Hunt</t>
  </si>
  <si>
    <t>KGDH06368588301445</t>
  </si>
  <si>
    <t>2020-07-22T15:47:21</t>
  </si>
  <si>
    <t>Jade Stevenson</t>
  </si>
  <si>
    <t>Kelly Donnelly</t>
  </si>
  <si>
    <t>YWRM61386046260025</t>
  </si>
  <si>
    <t>2009-07-13T10:33:37</t>
  </si>
  <si>
    <t>2020-07-22T15:52:27</t>
  </si>
  <si>
    <t>Ms. Ann Thompson</t>
  </si>
  <si>
    <t>Miss Heather Taylor</t>
  </si>
  <si>
    <t>FJDP60477821008090</t>
  </si>
  <si>
    <t>2020-07-22T17:11:04</t>
  </si>
  <si>
    <t>2020-07-22T17:15:45</t>
  </si>
  <si>
    <t>2020-07-22T17:50:49</t>
  </si>
  <si>
    <t>Kimberley Roberts</t>
  </si>
  <si>
    <t>Amanda Stone</t>
  </si>
  <si>
    <t>KHQP11157333328779</t>
  </si>
  <si>
    <t>2020-07-22T17:35:32</t>
  </si>
  <si>
    <t>2020-07-22T18:48:43</t>
  </si>
  <si>
    <t>2020-07-22T18:54:31</t>
  </si>
  <si>
    <t>2020-07-22T19:01:04</t>
  </si>
  <si>
    <t>2020-07-22T19:18:20</t>
  </si>
  <si>
    <t>Jayne Nicholson</t>
  </si>
  <si>
    <t>Mr. Henry Graham</t>
  </si>
  <si>
    <t>FGBS29137520542478</t>
  </si>
  <si>
    <t>2012-03-09T13:52:19</t>
  </si>
  <si>
    <t>2020-07-22T19:20:58</t>
  </si>
  <si>
    <t>Billy Murray</t>
  </si>
  <si>
    <t>Catherine Taylor</t>
  </si>
  <si>
    <t>ZQGP26628281190288</t>
  </si>
  <si>
    <t>2015-02-25T11:26:44</t>
  </si>
  <si>
    <t>2020-07-22T19:34:37</t>
  </si>
  <si>
    <t>2020-07-22T20:17:01</t>
  </si>
  <si>
    <t>Lauren Lowe</t>
  </si>
  <si>
    <t>JFKX72841115269626</t>
  </si>
  <si>
    <t>2013-07-02T00:00:00</t>
  </si>
  <si>
    <t>2020-07-22T21:07:59</t>
  </si>
  <si>
    <t>2020-07-22T22:24:30</t>
  </si>
  <si>
    <t>2020-07-22T22:26:17</t>
  </si>
  <si>
    <t>2020-07-22T21:14:51</t>
  </si>
  <si>
    <t>Reece Kennedy</t>
  </si>
  <si>
    <t>Helen Griffin</t>
  </si>
  <si>
    <t>LQDO72913720718187</t>
  </si>
  <si>
    <t>2020-07-23T00:00:00</t>
  </si>
  <si>
    <t>2020-07-23T12:36:29</t>
  </si>
  <si>
    <t>2020-07-23T12:39:12</t>
  </si>
  <si>
    <t>Conor Rogers-Jones</t>
  </si>
  <si>
    <t>Francesca Hooper</t>
  </si>
  <si>
    <t>XUOM07540647088667</t>
  </si>
  <si>
    <t>2007-09-17T00:00:00</t>
  </si>
  <si>
    <t>2020-07-23T12:44:40</t>
  </si>
  <si>
    <t>2020-07-23T13:35:50</t>
  </si>
  <si>
    <t>Miss Angela Baker</t>
  </si>
  <si>
    <t>Dr. Frederick Cooper</t>
  </si>
  <si>
    <t>WVXT55510443217415</t>
  </si>
  <si>
    <t>2014-01-10T00:00:00</t>
  </si>
  <si>
    <t>2020-07-23T13:41:28</t>
  </si>
  <si>
    <t>2020-07-23T12:34:53</t>
  </si>
  <si>
    <t>Dale Hicks</t>
  </si>
  <si>
    <t>YGAV24439860580925</t>
  </si>
  <si>
    <t>2020-07-23T13:43:27</t>
  </si>
  <si>
    <t>2020-07-23T14:20:32</t>
  </si>
  <si>
    <t>Leanne Hughes</t>
  </si>
  <si>
    <t>Dr. Liam Ali</t>
  </si>
  <si>
    <t>QYTD37249525966867</t>
  </si>
  <si>
    <t>2020-07-27T20:36:31</t>
  </si>
  <si>
    <t>2020-07-23T14:27:51</t>
  </si>
  <si>
    <t>2020-07-23T14:40:22</t>
  </si>
  <si>
    <t>2020-07-23T14:39:10</t>
  </si>
  <si>
    <t>2020-07-23T14:49:42</t>
  </si>
  <si>
    <t>2020-07-23T14:51:50</t>
  </si>
  <si>
    <t>2020-07-23T17:19:22</t>
  </si>
  <si>
    <t>2020-07-23T18:12:25</t>
  </si>
  <si>
    <t>2020-07-23T17:55:08</t>
  </si>
  <si>
    <t>Mr. Garry Davies</t>
  </si>
  <si>
    <t>Dr. Russell Burke</t>
  </si>
  <si>
    <t>KJUE27506310301010</t>
  </si>
  <si>
    <t>2020-07-23T18:00:53</t>
  </si>
  <si>
    <t>2020-07-23T18:15:46</t>
  </si>
  <si>
    <t>2020-07-23T18:06:35</t>
  </si>
  <si>
    <t>2020-07-23T18:31:11</t>
  </si>
  <si>
    <t>2020-07-23T18:14:10</t>
  </si>
  <si>
    <t>Sylvia Patel-Henry</t>
  </si>
  <si>
    <t>Ms. Emma Watts</t>
  </si>
  <si>
    <t>QKXH43146300326726</t>
  </si>
  <si>
    <t>2020-07-23T18:32:33</t>
  </si>
  <si>
    <t>Mr. Raymond Brown</t>
  </si>
  <si>
    <t>Mandy Edwards</t>
  </si>
  <si>
    <t>QNIM27683569802196</t>
  </si>
  <si>
    <t>2014-06-17T00:00:00</t>
  </si>
  <si>
    <t>2020-07-23T18:36:04</t>
  </si>
  <si>
    <t>2020-07-23T18:37:51</t>
  </si>
  <si>
    <t>Louise Davies</t>
  </si>
  <si>
    <t>Dr. Nigel Peters</t>
  </si>
  <si>
    <t>ABGB63739462819218</t>
  </si>
  <si>
    <t>2010-08-17T00:00:00</t>
  </si>
  <si>
    <t>2020-07-23T18:38:46</t>
  </si>
  <si>
    <t>2020-07-23T18:41:54</t>
  </si>
  <si>
    <t>Patricia Tucker</t>
  </si>
  <si>
    <t>Jane Morgan</t>
  </si>
  <si>
    <t>NPPQ54848504777344</t>
  </si>
  <si>
    <t>2013-04-09T00:00:00</t>
  </si>
  <si>
    <t>2020-07-23T18:56:42</t>
  </si>
  <si>
    <t>2020-07-23T19:02:14</t>
  </si>
  <si>
    <t>2020-07-23T19:37:46</t>
  </si>
  <si>
    <t>Natalie Hughes</t>
  </si>
  <si>
    <t>Carole Phillips</t>
  </si>
  <si>
    <t>XJSF69018297236086</t>
  </si>
  <si>
    <t>2020-07-23T19:48:35</t>
  </si>
  <si>
    <t>2020-07-23T19:57:16</t>
  </si>
  <si>
    <t>2020-07-23T20:16:53</t>
  </si>
  <si>
    <t>2020-07-23T20:50:18</t>
  </si>
  <si>
    <t>2020-07-23T20:51:10</t>
  </si>
  <si>
    <t>Jacob Hayes-Morley</t>
  </si>
  <si>
    <t>Barry Hall-Mitchell</t>
  </si>
  <si>
    <t>JCYU12527614687944</t>
  </si>
  <si>
    <t>2016-02-02T17:07:51</t>
  </si>
  <si>
    <t>2020-07-24T13:50:25</t>
  </si>
  <si>
    <t>Mr. Howard Patel</t>
  </si>
  <si>
    <t>Katy Jones</t>
  </si>
  <si>
    <t>ILTY95196531800077</t>
  </si>
  <si>
    <t>2006-08-01T11:21:34</t>
  </si>
  <si>
    <t>2020-07-24T13:53:57</t>
  </si>
  <si>
    <t>2020-07-24T13:55:21</t>
  </si>
  <si>
    <t>2020-07-24T13:56:53</t>
  </si>
  <si>
    <t>2020-07-24T14:00:22</t>
  </si>
  <si>
    <t>Mr. Conor Gibson</t>
  </si>
  <si>
    <t>Matthew Kaur</t>
  </si>
  <si>
    <t>NMKJ52196259485542</t>
  </si>
  <si>
    <t>2006-07-13T11:15:31</t>
  </si>
  <si>
    <t>2020-07-24T14:13:20</t>
  </si>
  <si>
    <t>Iain McKenzie</t>
  </si>
  <si>
    <t>Valerie Kelly</t>
  </si>
  <si>
    <t>YJFJ61362965900295</t>
  </si>
  <si>
    <t>2011-02-02T00:00:00</t>
  </si>
  <si>
    <t>2020-07-24T14:02:05</t>
  </si>
  <si>
    <t>2020-07-24T17:39:26</t>
  </si>
  <si>
    <t>2020-07-24T17:40:53</t>
  </si>
  <si>
    <t>Jade Smith</t>
  </si>
  <si>
    <t>Kelly Smart-Pope</t>
  </si>
  <si>
    <t>FZWR14548563139153</t>
  </si>
  <si>
    <t>2020-08-20T00:00:00</t>
  </si>
  <si>
    <t>2020-07-24T17:42:31</t>
  </si>
  <si>
    <t>Tracey Coles</t>
  </si>
  <si>
    <t>Dr. Stephen Owen</t>
  </si>
  <si>
    <t>RAFI17978916885239</t>
  </si>
  <si>
    <t>2020-07-24T17:43:21</t>
  </si>
  <si>
    <t>2020-07-24T17:43:52</t>
  </si>
  <si>
    <t>Miss Kathryn Lawrence</t>
  </si>
  <si>
    <t>Miss Jasmine Hall</t>
  </si>
  <si>
    <t>CWUO75931009687651</t>
  </si>
  <si>
    <t>2012-12-07T00:00:00</t>
  </si>
  <si>
    <t>2020-07-24T17:44:42</t>
  </si>
  <si>
    <t>2020-07-24T17:59:23</t>
  </si>
  <si>
    <t>2020-07-24T18:10:15</t>
  </si>
  <si>
    <t>2020-07-24T18:11:56</t>
  </si>
  <si>
    <t>2020-07-24T18:12:53</t>
  </si>
  <si>
    <t>Colin Watson</t>
  </si>
  <si>
    <t>OMTV19639061915077</t>
  </si>
  <si>
    <t>2015-06-10T00:00:00</t>
  </si>
  <si>
    <t>Dr. Callum Warner</t>
  </si>
  <si>
    <t>Samantha Field</t>
  </si>
  <si>
    <t>MTPH85183072573357</t>
  </si>
  <si>
    <t>2006-06-13T17:04:22</t>
  </si>
  <si>
    <t>2020-07-24T18:20:47</t>
  </si>
  <si>
    <t>2020-07-24T19:03:28</t>
  </si>
  <si>
    <t>2020-07-24T19:10:55</t>
  </si>
  <si>
    <t>2020-07-24T19:11:30</t>
  </si>
  <si>
    <t>2020-07-24T19:09:59</t>
  </si>
  <si>
    <t>2020-07-24T19:00:18</t>
  </si>
  <si>
    <t>Gerald Baldwin</t>
  </si>
  <si>
    <t>WRDM72611727414993</t>
  </si>
  <si>
    <t>2020-07-24T19:23:27</t>
  </si>
  <si>
    <t>2020-07-24T19:22:54</t>
  </si>
  <si>
    <t>2020-07-24T19:12:23</t>
  </si>
  <si>
    <t>Naomi Collins-West</t>
  </si>
  <si>
    <t>MKJF58620620105856</t>
  </si>
  <si>
    <t>Timothy Smith</t>
  </si>
  <si>
    <t>Sam Collins-Bibi</t>
  </si>
  <si>
    <t>LYTI34499533573184</t>
  </si>
  <si>
    <t>2020-07-24T19:34:09</t>
  </si>
  <si>
    <t>2020-07-24T19:34:38</t>
  </si>
  <si>
    <t>Megan Reynolds</t>
  </si>
  <si>
    <t>JNIU99569015376320</t>
  </si>
  <si>
    <t>2020-07-24T19:45:38</t>
  </si>
  <si>
    <t>2020-07-24T19:41:42</t>
  </si>
  <si>
    <t>2020-07-27T12:56:06</t>
  </si>
  <si>
    <t>2020-07-27T13:14:33</t>
  </si>
  <si>
    <t>2020-07-27T14:09:31</t>
  </si>
  <si>
    <t>2020-07-27T14:11:11</t>
  </si>
  <si>
    <t>Dr. Luke Alexander</t>
  </si>
  <si>
    <t>Charlotte Boyle</t>
  </si>
  <si>
    <t>QJZO23492110441821</t>
  </si>
  <si>
    <t>2007-10-18T00:00:00</t>
  </si>
  <si>
    <t>2020-07-27T14:28:46</t>
  </si>
  <si>
    <t>2020-07-27T15:33:55</t>
  </si>
  <si>
    <t>2020-07-27T16:46:38</t>
  </si>
  <si>
    <t>Rosemary Begum</t>
  </si>
  <si>
    <t>Nathan Hunt</t>
  </si>
  <si>
    <t>CDPC19762443688417</t>
  </si>
  <si>
    <t>2020-07-27T18:26:23</t>
  </si>
  <si>
    <t>Antony Taylor-Robertson</t>
  </si>
  <si>
    <t>Ms. Gail Edwards</t>
  </si>
  <si>
    <t>ZCJF56638211803752</t>
  </si>
  <si>
    <t>2014-06-12T00:00:00</t>
  </si>
  <si>
    <t>Dr. Pamela Campbell</t>
  </si>
  <si>
    <t>Francesca Woodward</t>
  </si>
  <si>
    <t>KGPD20351721807598</t>
  </si>
  <si>
    <t>2020-01-22T16:48:28</t>
  </si>
  <si>
    <t>2020-07-27T18:38:34</t>
  </si>
  <si>
    <t>2020-07-27T18:41:28</t>
  </si>
  <si>
    <t>2020-07-27T19:18:13</t>
  </si>
  <si>
    <t>2020-07-27T19:14:00</t>
  </si>
  <si>
    <t>2020-07-27T19:33:08</t>
  </si>
  <si>
    <t>2020-07-30T16:32:52</t>
  </si>
  <si>
    <t>2020-07-27T20:39:27</t>
  </si>
  <si>
    <t>2020-07-27T21:14:54</t>
  </si>
  <si>
    <t>2020-07-28T13:01:15</t>
  </si>
  <si>
    <t>Ms. Gillian Morley</t>
  </si>
  <si>
    <t>Miss Jenna Moore</t>
  </si>
  <si>
    <t>IQLS68943827454446</t>
  </si>
  <si>
    <t>2020-07-24T00:00:00</t>
  </si>
  <si>
    <t>2020-07-28T13:01:55</t>
  </si>
  <si>
    <t>2020-07-28T13:19:17</t>
  </si>
  <si>
    <t>2020-07-28T13:28:59</t>
  </si>
  <si>
    <t>2020-07-28T13:29:56</t>
  </si>
  <si>
    <t>2020-07-28T13:56:29</t>
  </si>
  <si>
    <t>2020-07-28T13:35:03</t>
  </si>
  <si>
    <t>2020-07-28T13:36:47</t>
  </si>
  <si>
    <t>Tom Martin</t>
  </si>
  <si>
    <t>Mr. Jacob Patel</t>
  </si>
  <si>
    <t>HTAY05270327534322</t>
  </si>
  <si>
    <t>2020-07-22T00:00:00</t>
  </si>
  <si>
    <t>2020-07-28T13:42:04</t>
  </si>
  <si>
    <t>2020-06-30T03:00:00</t>
  </si>
  <si>
    <t>2020-07-28T13:46:20</t>
  </si>
  <si>
    <t>2020-07-28T13:47:40</t>
  </si>
  <si>
    <t>2020-07-28T13:49:26</t>
  </si>
  <si>
    <t>2020-07-28T13:59:00</t>
  </si>
  <si>
    <t>2020-07-28T15:05:50</t>
  </si>
  <si>
    <t>2020-07-28T15:10:52</t>
  </si>
  <si>
    <t>2020-07-28T15:13:15</t>
  </si>
  <si>
    <t>2020-07-28T17:51:02</t>
  </si>
  <si>
    <t>2020-07-28T17:52:56</t>
  </si>
  <si>
    <t>2020-07-28T17:56:14</t>
  </si>
  <si>
    <t>2020-07-28T18:06:10</t>
  </si>
  <si>
    <t>2020-07-28T18:37:16</t>
  </si>
  <si>
    <t>Mr. Mark Townsend</t>
  </si>
  <si>
    <t>Dr. Malcolm Townsend</t>
  </si>
  <si>
    <t>HQLA60571141567718</t>
  </si>
  <si>
    <t>2020-07-20T11:09:07</t>
  </si>
  <si>
    <t>2020-07-28T18:41:19</t>
  </si>
  <si>
    <t>Katherine Henry</t>
  </si>
  <si>
    <t>James French</t>
  </si>
  <si>
    <t>ORDZ15060499124913</t>
  </si>
  <si>
    <t>2006-03-17T09:11:15</t>
  </si>
  <si>
    <t>2020-07-28T19:05:20</t>
  </si>
  <si>
    <t>2020-07-28T19:09:01</t>
  </si>
  <si>
    <t>Ian Miller</t>
  </si>
  <si>
    <t>Mrs. Jacqueline Watkins</t>
  </si>
  <si>
    <t>GYGE33983390446233</t>
  </si>
  <si>
    <t>2020-07-28T19:11:48</t>
  </si>
  <si>
    <t>2020-07-28T20:31:27</t>
  </si>
  <si>
    <t>2020-07-28T20:32:59</t>
  </si>
  <si>
    <t>2020-07-28T20:29:21</t>
  </si>
  <si>
    <t>Vincent Fletcher</t>
  </si>
  <si>
    <t>Dr. Damien Pritchard</t>
  </si>
  <si>
    <t>XDAL71575050922648</t>
  </si>
  <si>
    <t>2017-11-21T13:39:23</t>
  </si>
  <si>
    <t>2020-07-28T20:37:41</t>
  </si>
  <si>
    <t>2020-07-28T20:41:24</t>
  </si>
  <si>
    <t>Darren Davies</t>
  </si>
  <si>
    <t>Ms. Irene Roberts</t>
  </si>
  <si>
    <t>JKVH25350554879768</t>
  </si>
  <si>
    <t>2019-03-21T00:00:00</t>
  </si>
  <si>
    <t>2020-07-28T20:46:59</t>
  </si>
  <si>
    <t>Jeffrey Mitchell</t>
  </si>
  <si>
    <t>Holly Anderson</t>
  </si>
  <si>
    <t>GWRC08080858785449</t>
  </si>
  <si>
    <t>2020-07-28T20:50:48</t>
  </si>
  <si>
    <t>2020-07-28T21:02:02</t>
  </si>
  <si>
    <t>2020-07-28T20:55:35</t>
  </si>
  <si>
    <t>2020-07-28T20:59:53</t>
  </si>
  <si>
    <t>2020-07-29T13:05:45</t>
  </si>
  <si>
    <t>James Coates</t>
  </si>
  <si>
    <t>Dale Moore</t>
  </si>
  <si>
    <t>QWLH14235980989923</t>
  </si>
  <si>
    <t>2011-12-12T00:00:00</t>
  </si>
  <si>
    <t>2020-07-29T12:41:11</t>
  </si>
  <si>
    <t>2020-07-29T13:05:00</t>
  </si>
  <si>
    <t>2020-07-29T13:07:38</t>
  </si>
  <si>
    <t>Alexander Birch-Goddard</t>
  </si>
  <si>
    <t>Edward Potter</t>
  </si>
  <si>
    <t>WJON98010373261861</t>
  </si>
  <si>
    <t>2020-07-29T13:15:18</t>
  </si>
  <si>
    <t>Dr. Alexandra Pearce</t>
  </si>
  <si>
    <t>Brenda Begum</t>
  </si>
  <si>
    <t>BYBT78372454417353</t>
  </si>
  <si>
    <t>2020-07-29T13:20:31</t>
  </si>
  <si>
    <t>2020-07-29T13:53:54</t>
  </si>
  <si>
    <t>2020-07-29T14:01:45</t>
  </si>
  <si>
    <t>Aimee Fuller</t>
  </si>
  <si>
    <t>Dr. Max Kemp</t>
  </si>
  <si>
    <t>WDRQ13245593830527</t>
  </si>
  <si>
    <t>2012-03-26T00:00:00</t>
  </si>
  <si>
    <t>2020-07-29T15:22:16</t>
  </si>
  <si>
    <t>2020-07-29T15:23:50</t>
  </si>
  <si>
    <t>Tracy Jones-Harding</t>
  </si>
  <si>
    <t>Marcus Gould</t>
  </si>
  <si>
    <t>LSWH05955288654676</t>
  </si>
  <si>
    <t>2020-07-29T15:43:06</t>
  </si>
  <si>
    <t>2020-07-29T16:51:33</t>
  </si>
  <si>
    <t>Samuel Duffy</t>
  </si>
  <si>
    <t>Gordon Phillips-Burton</t>
  </si>
  <si>
    <t>EPIL83745781061832</t>
  </si>
  <si>
    <t>2020-06-18T00:00:00</t>
  </si>
  <si>
    <t>2020-07-29T18:22:26</t>
  </si>
  <si>
    <t>2020-07-29T18:23:07</t>
  </si>
  <si>
    <t>2020-07-29T18:27:47</t>
  </si>
  <si>
    <t>2020-07-29T18:43:57</t>
  </si>
  <si>
    <t>2020-07-29T19:11:50</t>
  </si>
  <si>
    <t>2020-07-29T19:17:47</t>
  </si>
  <si>
    <t>Melanie Chapman</t>
  </si>
  <si>
    <t>Mrs. Catherine Griffiths</t>
  </si>
  <si>
    <t>ZQZL06571698434984</t>
  </si>
  <si>
    <t>2016-03-02T00:00:00</t>
  </si>
  <si>
    <t>2020-07-29T19:16:19</t>
  </si>
  <si>
    <t>2020-07-29T19:18:48</t>
  </si>
  <si>
    <t>2020-07-29T19:20:17</t>
  </si>
  <si>
    <t>2020-07-29T20:05:44</t>
  </si>
  <si>
    <t>Joan Adams-Archer</t>
  </si>
  <si>
    <t>Oliver Jackson</t>
  </si>
  <si>
    <t>KNFY73745950624353</t>
  </si>
  <si>
    <t>2009-07-30T00:00:00</t>
  </si>
  <si>
    <t>2020-07-29T20:41:49</t>
  </si>
  <si>
    <t>Naomi Johnson</t>
  </si>
  <si>
    <t>Kate Poole</t>
  </si>
  <si>
    <t>BGOZ04550086002562</t>
  </si>
  <si>
    <t>2020-05-28T10:23:01</t>
  </si>
  <si>
    <t>2020-07-29T21:01:27</t>
  </si>
  <si>
    <t>2020-07-29T21:07:52</t>
  </si>
  <si>
    <t>2020-07-29T21:18:50</t>
  </si>
  <si>
    <t>2020-07-29T21:08:55</t>
  </si>
  <si>
    <t>2020-07-30T12:45:22</t>
  </si>
  <si>
    <t>Connor Parker</t>
  </si>
  <si>
    <t>Cheryl Bolton</t>
  </si>
  <si>
    <t>VHEZ37829506755432</t>
  </si>
  <si>
    <t>2007-07-17T00:00:00</t>
  </si>
  <si>
    <t>2020-07-30T12:47:22</t>
  </si>
  <si>
    <t>2020-07-30T12:52:21</t>
  </si>
  <si>
    <t>Mrs. Abbie Giles</t>
  </si>
  <si>
    <t>John Hall-Bennett</t>
  </si>
  <si>
    <t>DXXU99853450136442</t>
  </si>
  <si>
    <t>2017-12-26T00:00:00</t>
  </si>
  <si>
    <t>2020-07-30T14:24:41</t>
  </si>
  <si>
    <t>Timothy Khan</t>
  </si>
  <si>
    <t>Mr. Alan Martin</t>
  </si>
  <si>
    <t>LRIZ03645710256655</t>
  </si>
  <si>
    <t>2016-10-27T00:00:00</t>
  </si>
  <si>
    <t>2020-07-30T14:37:17</t>
  </si>
  <si>
    <t>2020-07-30T14:38:09</t>
  </si>
  <si>
    <t>2020-07-30T16:33:38</t>
  </si>
  <si>
    <t>2020-07-30T15:53:40</t>
  </si>
  <si>
    <t>2020-07-30T15:04:03</t>
  </si>
  <si>
    <t>2020-07-30T15:06:13</t>
  </si>
  <si>
    <t>2020-07-30T15:09:04</t>
  </si>
  <si>
    <t>Barry Bell</t>
  </si>
  <si>
    <t>Jason Ali-Ryan</t>
  </si>
  <si>
    <t>XVXV11018818890099</t>
  </si>
  <si>
    <t>2020-07-30T15:12:32</t>
  </si>
  <si>
    <t>2020-07-30T15:25:47</t>
  </si>
  <si>
    <t>2020-07-30T15:32:51</t>
  </si>
  <si>
    <t>Mr. Derek Webb</t>
  </si>
  <si>
    <t>APTP38971078393184</t>
  </si>
  <si>
    <t>2006-09-13T00:00:00</t>
  </si>
  <si>
    <t>2020-07-30T15:43:48</t>
  </si>
  <si>
    <t>2020-07-30T16:01:43</t>
  </si>
  <si>
    <t>2020-07-30T15:54:51</t>
  </si>
  <si>
    <t>2020-07-30T16:03:35</t>
  </si>
  <si>
    <t>Katie Anderson</t>
  </si>
  <si>
    <t>Leon Hughes</t>
  </si>
  <si>
    <t>GJEY17380286985186</t>
  </si>
  <si>
    <t>2018-07-05T00:00:00</t>
  </si>
  <si>
    <t>2020-07-30T16:09:06</t>
  </si>
  <si>
    <t>Mrs. Abbie Bell</t>
  </si>
  <si>
    <t>Edward Ellis</t>
  </si>
  <si>
    <t>ZLWC56043986620503</t>
  </si>
  <si>
    <t>2019-05-23T00:00:00</t>
  </si>
  <si>
    <t>2020-07-30T17:21:23</t>
  </si>
  <si>
    <t>2020-07-30T18:24:13</t>
  </si>
  <si>
    <t>2020-07-30T18:33:31</t>
  </si>
  <si>
    <t>2020-07-30T18:34:51</t>
  </si>
  <si>
    <t>2020-07-30T18:36:43</t>
  </si>
  <si>
    <t>2020-07-30T19:15:05</t>
  </si>
  <si>
    <t>2020-07-30T19:29:59</t>
  </si>
  <si>
    <t>David Jones</t>
  </si>
  <si>
    <t>Katie Adams</t>
  </si>
  <si>
    <t>BOAR30462175432074</t>
  </si>
  <si>
    <t>2020-07-30T19:45:03</t>
  </si>
  <si>
    <t>Clive Parkin-Hurst</t>
  </si>
  <si>
    <t>Arthur Sinclair</t>
  </si>
  <si>
    <t>GTMK03848083681073</t>
  </si>
  <si>
    <t>Dr. Ben Carter</t>
  </si>
  <si>
    <t>Bernard Hurst</t>
  </si>
  <si>
    <t>DAYY16639947268137</t>
  </si>
  <si>
    <t>2020-07-27T00:00:00</t>
  </si>
  <si>
    <t>2020-07-30T19:51:16</t>
  </si>
  <si>
    <t>Shane Stephens-Parsons</t>
  </si>
  <si>
    <t>Mr. Bradley Rice</t>
  </si>
  <si>
    <t>LHGM88776727679044</t>
  </si>
  <si>
    <t>2020-07-30T19:56:45</t>
  </si>
  <si>
    <t>2020-07-30T20:08:29</t>
  </si>
  <si>
    <t>2020-07-30T20:19:41</t>
  </si>
  <si>
    <t>2020-07-30T20:23:56</t>
  </si>
  <si>
    <t>2020-07-30T20:25:31</t>
  </si>
  <si>
    <t>2020-07-30T20:57:03</t>
  </si>
  <si>
    <t>Matthew Hughes</t>
  </si>
  <si>
    <t>Rachel Hussain-Brady</t>
  </si>
  <si>
    <t>EGPX74969793499965</t>
  </si>
  <si>
    <t>2020-08-04T00:00:00</t>
  </si>
  <si>
    <t>2020-07-31T13:02:41</t>
  </si>
  <si>
    <t>2020-07-31T13:04:52</t>
  </si>
  <si>
    <t>2020-07-31T14:01:49</t>
  </si>
  <si>
    <t>2020-07-31T13:05:24</t>
  </si>
  <si>
    <t>2020-07-31T14:02:52</t>
  </si>
  <si>
    <t>2020-07-31T13:40:33</t>
  </si>
  <si>
    <t>2020-07-31T13:08:36</t>
  </si>
  <si>
    <t>2020-07-31T13:11:33</t>
  </si>
  <si>
    <t>2020-07-31T13:55:49</t>
  </si>
  <si>
    <t>Debra Baker</t>
  </si>
  <si>
    <t>Paige Wells</t>
  </si>
  <si>
    <t>ZTUR04320243290824</t>
  </si>
  <si>
    <t>2020-07-31T13:42:12</t>
  </si>
  <si>
    <t>2020-07-31T14:11:46</t>
  </si>
  <si>
    <t>Douglas Hughes</t>
  </si>
  <si>
    <t>Melissa West</t>
  </si>
  <si>
    <t>PNNM07787080828664</t>
  </si>
  <si>
    <t>2020-07-31T14:06:11</t>
  </si>
  <si>
    <t>2020-07-31T13:49:53</t>
  </si>
  <si>
    <t>2020-07-31T14:27:48</t>
  </si>
  <si>
    <t>2020-07-31T13:45:27</t>
  </si>
  <si>
    <t>2020-07-31T14:32:13</t>
  </si>
  <si>
    <t>Edward Begum-Heath</t>
  </si>
  <si>
    <t>Iain Edwards</t>
  </si>
  <si>
    <t>DIDS07387315875138</t>
  </si>
  <si>
    <t>2020-07-31T14:33:03</t>
  </si>
  <si>
    <t>Caroline Coles</t>
  </si>
  <si>
    <t>AKZS23563799033383</t>
  </si>
  <si>
    <t>2020-07-31T15:00:26</t>
  </si>
  <si>
    <t>2020-07-31T15:03:05</t>
  </si>
  <si>
    <t>2020-07-31T15:37:23</t>
  </si>
  <si>
    <t>2020-07-31T15:40:49</t>
  </si>
  <si>
    <t>Joe Lee</t>
  </si>
  <si>
    <t>Terry Barnett</t>
  </si>
  <si>
    <t>SUGS46561704065875</t>
  </si>
  <si>
    <t>2020-06-24T00:00:00</t>
  </si>
  <si>
    <t>2020-07-31T17:27:50</t>
  </si>
  <si>
    <t>Mr. Francis Kelly</t>
  </si>
  <si>
    <t>Mr. Brett Morgan</t>
  </si>
  <si>
    <t>ZOWE12634714793309</t>
  </si>
  <si>
    <t>2020-07-31T17:32:48</t>
  </si>
  <si>
    <t>2020-07-31T17:57:36</t>
  </si>
  <si>
    <t>Joanne Barnes</t>
  </si>
  <si>
    <t>Judith Morris</t>
  </si>
  <si>
    <t>KLTW18306355639247</t>
  </si>
  <si>
    <t>2018-05-08T00:00:00</t>
  </si>
  <si>
    <t>2020-07-31T18:31:30</t>
  </si>
  <si>
    <t>2020-07-31T18:33:00</t>
  </si>
  <si>
    <t>2020-07-31T18:47:35</t>
  </si>
  <si>
    <t>2020-07-31T18:51:28</t>
  </si>
  <si>
    <t>2020-07-31T18:53:34</t>
  </si>
  <si>
    <t>2020-07-31T21:33:03</t>
  </si>
  <si>
    <t>2020-07-31T19:08:26</t>
  </si>
  <si>
    <t>2020-07-31T19:09:18</t>
  </si>
  <si>
    <t>2020-07-31T19:11:45</t>
  </si>
  <si>
    <t>2020-07-31T19:19:43</t>
  </si>
  <si>
    <t>2020-07-31T19:26:09</t>
  </si>
  <si>
    <t>2020-07-31T19:54:28</t>
  </si>
  <si>
    <t>2020-07-31T19:55:24</t>
  </si>
  <si>
    <t>2020-07-31T20:06:43</t>
  </si>
  <si>
    <t>2020-07-31T20:07:38</t>
  </si>
  <si>
    <t>2020-07-31T20:22:56</t>
  </si>
  <si>
    <t>2020-07-31T21:24:49</t>
  </si>
  <si>
    <t>Donald Winter</t>
  </si>
  <si>
    <t>Miss Marie Cole</t>
  </si>
  <si>
    <t>BEBF63511718837468</t>
  </si>
  <si>
    <t>2020-07-31T15:20:31</t>
  </si>
  <si>
    <t>2020-08-03T13:08:45</t>
  </si>
  <si>
    <t>2020-08-03T13:09:13</t>
  </si>
  <si>
    <t>2020-08-03T13:09:53</t>
  </si>
  <si>
    <t>2020-08-03T13:11:41</t>
  </si>
  <si>
    <t>2020-08-03T13:17:36</t>
  </si>
  <si>
    <t>2020-08-03T13:22:27</t>
  </si>
  <si>
    <t>2020-08-03T13:26:36</t>
  </si>
  <si>
    <t>2020-08-03T13:27:34</t>
  </si>
  <si>
    <t>2020-08-03T13:30:29</t>
  </si>
  <si>
    <t>2020-08-03T13:18:39</t>
  </si>
  <si>
    <t>2020-08-03T13:23:29</t>
  </si>
  <si>
    <t>Rosie Riley</t>
  </si>
  <si>
    <t>Gordon Campbell-Wright</t>
  </si>
  <si>
    <t>GXHN03222822812668</t>
  </si>
  <si>
    <t>2020-08-03T13:32:07</t>
  </si>
  <si>
    <t>2020-08-03T13:34:08</t>
  </si>
  <si>
    <t>2020-08-03T14:27:18</t>
  </si>
  <si>
    <t>2020-08-03T14:34:52</t>
  </si>
  <si>
    <t>2020-08-03T17:09:16</t>
  </si>
  <si>
    <t>Declan Lynch</t>
  </si>
  <si>
    <t>Christine Green</t>
  </si>
  <si>
    <t>XWMT63455087369432</t>
  </si>
  <si>
    <t>2020-08-03T17:38:23</t>
  </si>
  <si>
    <t>2020-08-03T19:24:26</t>
  </si>
  <si>
    <t>2020-08-03T19:15:04</t>
  </si>
  <si>
    <t>Dr. Shirley Phillips</t>
  </si>
  <si>
    <t>Callum Mitchell-Mills</t>
  </si>
  <si>
    <t>VPSB35478307806099</t>
  </si>
  <si>
    <t>2018-06-27T00:00:00</t>
  </si>
  <si>
    <t>2020-08-03T20:03:38</t>
  </si>
  <si>
    <t>2020-08-03T20:17:55</t>
  </si>
  <si>
    <t>2020-08-03T20:22:25</t>
  </si>
  <si>
    <t>2020-08-04T12:48:20</t>
  </si>
  <si>
    <t>Ms. Pamela Adams</t>
  </si>
  <si>
    <t>Angela Williams</t>
  </si>
  <si>
    <t>QSKW22721759760437</t>
  </si>
  <si>
    <t>2020-07-22T17:11:40</t>
  </si>
  <si>
    <t>2020-08-04T12:48:59</t>
  </si>
  <si>
    <t>2020-08-03T20:30:41</t>
  </si>
  <si>
    <t>2020-08-03T20:34:44</t>
  </si>
  <si>
    <t>Mohamed Baker</t>
  </si>
  <si>
    <t>Mathew White</t>
  </si>
  <si>
    <t>RTMN46256317088733</t>
  </si>
  <si>
    <t>2020-08-03T20:44:32</t>
  </si>
  <si>
    <t>2020-08-03T21:24:53</t>
  </si>
  <si>
    <t>Dylan Burgess-Hall</t>
  </si>
  <si>
    <t>Fiona Howarth-Matthews</t>
  </si>
  <si>
    <t>NUSE58344624404390</t>
  </si>
  <si>
    <t>2018-09-14T14:36:49</t>
  </si>
  <si>
    <t>2020-08-04T12:40:56</t>
  </si>
  <si>
    <t>2020-08-04T12:51:44</t>
  </si>
  <si>
    <t>2020-08-04T12:53:26</t>
  </si>
  <si>
    <t>2020-08-07T18:06:33</t>
  </si>
  <si>
    <t>2020-08-04T14:54:09</t>
  </si>
  <si>
    <t>2020-08-04T18:43:17</t>
  </si>
  <si>
    <t>2020-08-04T18:50:06</t>
  </si>
  <si>
    <t>Diane Lowe</t>
  </si>
  <si>
    <t>Donald Burke</t>
  </si>
  <si>
    <t>RURS22861986186705</t>
  </si>
  <si>
    <t>2008-04-28T00:00:00</t>
  </si>
  <si>
    <t>2020-08-04T19:02:30</t>
  </si>
  <si>
    <t>2020-08-04T19:03:46</t>
  </si>
  <si>
    <t>Mr. Christian Jones</t>
  </si>
  <si>
    <t>Mr. Patrick Adams</t>
  </si>
  <si>
    <t>TIPX68616819013624</t>
  </si>
  <si>
    <t>2016-09-30T00:00:00</t>
  </si>
  <si>
    <t>2020-08-04T19:04:41</t>
  </si>
  <si>
    <t>2020-08-04T19:22:20</t>
  </si>
  <si>
    <t>2020-08-04T19:54:56</t>
  </si>
  <si>
    <t>2020-08-07T17:41:02</t>
  </si>
  <si>
    <t>2020-08-04T20:12:50</t>
  </si>
  <si>
    <t>2020-08-04T19:39:19</t>
  </si>
  <si>
    <t>2020-08-04T19:46:00</t>
  </si>
  <si>
    <t>2020-08-04T20:14:37</t>
  </si>
  <si>
    <t>Ms. Denise Barton</t>
  </si>
  <si>
    <t>Miss Jennifer Shepherd</t>
  </si>
  <si>
    <t>WUQY63952329652822</t>
  </si>
  <si>
    <t>2020-07-21T00:00:00</t>
  </si>
  <si>
    <t>2020-08-04T20:05:55</t>
  </si>
  <si>
    <t>2020-08-04T20:16:17</t>
  </si>
  <si>
    <t>2020-08-04T20:23:22</t>
  </si>
  <si>
    <t>2020-08-04T20:28:09</t>
  </si>
  <si>
    <t>2020-08-04T20:30:04</t>
  </si>
  <si>
    <t>Charlie Carr</t>
  </si>
  <si>
    <t>Miss Lynne Humphreys</t>
  </si>
  <si>
    <t>GPNH95963620033163</t>
  </si>
  <si>
    <t>2020-08-04T20:35:31</t>
  </si>
  <si>
    <t>2020-08-04T20:39:14</t>
  </si>
  <si>
    <t>2020-08-04T20:41:00</t>
  </si>
  <si>
    <t>2020-08-04T20:46:54</t>
  </si>
  <si>
    <t>2020-08-05T13:53:43</t>
  </si>
  <si>
    <t>2020-08-05T13:52:47</t>
  </si>
  <si>
    <t>Victoria Howe-Smith</t>
  </si>
  <si>
    <t>Marc Elliott</t>
  </si>
  <si>
    <t>FGRT26994455391229</t>
  </si>
  <si>
    <t>2014-04-23T00:00:00</t>
  </si>
  <si>
    <t>2020-08-05T14:13:48</t>
  </si>
  <si>
    <t>2020-08-05T14:19:21</t>
  </si>
  <si>
    <t>2020-08-05T14:20:42</t>
  </si>
  <si>
    <t>2020-08-05T14:29:42</t>
  </si>
  <si>
    <t>2020-08-05T17:45:27</t>
  </si>
  <si>
    <t>2020-08-05T19:00:40</t>
  </si>
  <si>
    <t>2020-08-05T14:24:21</t>
  </si>
  <si>
    <t>2020-08-06T15:16:05</t>
  </si>
  <si>
    <t>2020-08-05T19:22:48</t>
  </si>
  <si>
    <t>2020-08-06T12:03:05</t>
  </si>
  <si>
    <t>2020-08-05T14:33:43</t>
  </si>
  <si>
    <t>2020-08-05T14:37:12</t>
  </si>
  <si>
    <t>2020-08-05T14:38:53</t>
  </si>
  <si>
    <t>Ms. Amy Armstrong</t>
  </si>
  <si>
    <t>Dawn Lloyd-Wilkinson</t>
  </si>
  <si>
    <t>DGGB88644110900779</t>
  </si>
  <si>
    <t>2020-06-29T00:00:00</t>
  </si>
  <si>
    <t>2020-08-05T14:35:24</t>
  </si>
  <si>
    <t>2020-08-05T14:40:30</t>
  </si>
  <si>
    <t>2020-08-05T14:27:15</t>
  </si>
  <si>
    <t>2020-08-05T17:14:11</t>
  </si>
  <si>
    <t>2020-08-05T17:15:53</t>
  </si>
  <si>
    <t>2020-08-05T19:03:43</t>
  </si>
  <si>
    <t>2020-08-05T19:01:43</t>
  </si>
  <si>
    <t>2020-08-05T19:06:35</t>
  </si>
  <si>
    <t>2020-08-05T19:16:34</t>
  </si>
  <si>
    <t>Julie Kemp</t>
  </si>
  <si>
    <t>Hannah Martin</t>
  </si>
  <si>
    <t>NNJH94241493518392</t>
  </si>
  <si>
    <t>2010-01-27T00:00:00</t>
  </si>
  <si>
    <t>2020-08-05T19:17:06</t>
  </si>
  <si>
    <t>2020-08-05T19:19:01</t>
  </si>
  <si>
    <t>2020-08-05T19:24:21</t>
  </si>
  <si>
    <t>2020-08-05T19:20:53</t>
  </si>
  <si>
    <t>2020-08-05T19:26:04</t>
  </si>
  <si>
    <t>2020-08-05T20:08:47</t>
  </si>
  <si>
    <t>2020-08-05T19:29:45</t>
  </si>
  <si>
    <t>DNFB76766268996534</t>
  </si>
  <si>
    <t>2020-07-17T00:00:00</t>
  </si>
  <si>
    <t>2020-08-06T12:00:43</t>
  </si>
  <si>
    <t>Dennis Begum</t>
  </si>
  <si>
    <t>Stacey Burton</t>
  </si>
  <si>
    <t>SXSY36728135669247</t>
  </si>
  <si>
    <t>2018-05-14T13:35:47</t>
  </si>
  <si>
    <t>2020-08-05T19:33:44</t>
  </si>
  <si>
    <t>2020-08-05T19:35:56</t>
  </si>
  <si>
    <t>2020-08-06T12:01:47</t>
  </si>
  <si>
    <t>Mr. Max Stevenson</t>
  </si>
  <si>
    <t>Charlotte Harrison</t>
  </si>
  <si>
    <t>TCTP61848736611738</t>
  </si>
  <si>
    <t>2018-04-12T10:38:25</t>
  </si>
  <si>
    <t>2020-08-06T12:07:53</t>
  </si>
  <si>
    <t>2020-08-05T21:53:45</t>
  </si>
  <si>
    <t>2020-08-06T12:09:43</t>
  </si>
  <si>
    <t>2020-08-06T12:11:34</t>
  </si>
  <si>
    <t>2020-08-06T12:12:14</t>
  </si>
  <si>
    <t>2020-08-06T15:48:09</t>
  </si>
  <si>
    <t>2020-08-06T15:49:55</t>
  </si>
  <si>
    <t>2020-08-06T15:50:29</t>
  </si>
  <si>
    <t>Declan Bishop-Whittaker</t>
  </si>
  <si>
    <t>Gail O'Brien-Oliver</t>
  </si>
  <si>
    <t>WYOA92559502323865</t>
  </si>
  <si>
    <t>2006-08-01T10:18:08</t>
  </si>
  <si>
    <t>2020-08-06T18:21:07</t>
  </si>
  <si>
    <t>2020-08-06T18:50:42</t>
  </si>
  <si>
    <t>2020-08-06T18:53:36</t>
  </si>
  <si>
    <t>2020-08-06T15:51:36</t>
  </si>
  <si>
    <t>Paul Jackson</t>
  </si>
  <si>
    <t>DFPY96757297147401</t>
  </si>
  <si>
    <t>2007-01-26T00:00:00</t>
  </si>
  <si>
    <t>2020-08-06T15:52:46</t>
  </si>
  <si>
    <t>2020-08-06T15:53:23</t>
  </si>
  <si>
    <t>2020-08-06T18:22:05</t>
  </si>
  <si>
    <t>2020-08-06T18:22:40</t>
  </si>
  <si>
    <t>2020-08-06T18:49:39</t>
  </si>
  <si>
    <t>Ronald Stewart-Cooper</t>
  </si>
  <si>
    <t>Dr. Dennis Bartlett</t>
  </si>
  <si>
    <t>XMMB05755571458379</t>
  </si>
  <si>
    <t>2020-07-29T11:02:11</t>
  </si>
  <si>
    <t>2020-08-06T18:56:08</t>
  </si>
  <si>
    <t>Michael Butler</t>
  </si>
  <si>
    <t>Ms. Josephine Moran</t>
  </si>
  <si>
    <t>CBOR06498157284064</t>
  </si>
  <si>
    <t>2020-08-07T00:00:00</t>
  </si>
  <si>
    <t>2020-08-06T18:57:09</t>
  </si>
  <si>
    <t>2020-08-06T21:15:05</t>
  </si>
  <si>
    <t>2020-08-06T19:52:57</t>
  </si>
  <si>
    <t>Anne Bell</t>
  </si>
  <si>
    <t>Henry Norton</t>
  </si>
  <si>
    <t>NNKV57789966660227</t>
  </si>
  <si>
    <t>2020-08-06T21:15:47</t>
  </si>
  <si>
    <t>2020-08-06T21:16:54</t>
  </si>
  <si>
    <t>2020-08-07T13:59:05</t>
  </si>
  <si>
    <t>2020-08-07T14:01:14</t>
  </si>
  <si>
    <t>2020-08-07T14:01:50</t>
  </si>
  <si>
    <t>2020-08-07T14:02:58</t>
  </si>
  <si>
    <t>Ms. Katherine Price</t>
  </si>
  <si>
    <t>Denis Charlton</t>
  </si>
  <si>
    <t>TXQN42439285020940</t>
  </si>
  <si>
    <t>2009-09-02T00:00:00</t>
  </si>
  <si>
    <t>2020-08-07T15:48:54</t>
  </si>
  <si>
    <t>Mrs. Kate Carter</t>
  </si>
  <si>
    <t>Victor Scott</t>
  </si>
  <si>
    <t>RACW79021209534689</t>
  </si>
  <si>
    <t>2017-05-11T00:00:00</t>
  </si>
  <si>
    <t>2020-08-07T16:02:19</t>
  </si>
  <si>
    <t>2020-08-07T15:50:50</t>
  </si>
  <si>
    <t>2020-08-07T16:02:58</t>
  </si>
  <si>
    <t>2020-08-07T18:04:54</t>
  </si>
  <si>
    <t>2020-08-07T16:03:52</t>
  </si>
  <si>
    <t>2020-08-07T17:42:10</t>
  </si>
  <si>
    <t>2020-08-07T18:05:24</t>
  </si>
  <si>
    <t>2020-08-07T16:04:45</t>
  </si>
  <si>
    <t>2020-08-07T16:01:46</t>
  </si>
  <si>
    <t>2020-08-07T16:05:41</t>
  </si>
  <si>
    <t>2020-08-07T16:06:55</t>
  </si>
  <si>
    <t>2020-08-07T16:07:58</t>
  </si>
  <si>
    <t>2020-08-07T16:10:10</t>
  </si>
  <si>
    <t>Mr. Alan Cox</t>
  </si>
  <si>
    <t>Nigel Faulkner</t>
  </si>
  <si>
    <t>IONZ93541062866502</t>
  </si>
  <si>
    <t>2015-08-24T00:00:00</t>
  </si>
  <si>
    <t>2020-08-07T16:10:50</t>
  </si>
  <si>
    <t>Sarah Young</t>
  </si>
  <si>
    <t>Connor Conway</t>
  </si>
  <si>
    <t>UKFZ95932327752350</t>
  </si>
  <si>
    <t>2020-08-07T16:11:37</t>
  </si>
  <si>
    <t>2020-08-07T16:13:02</t>
  </si>
  <si>
    <t>Christine Rogers-Pearce</t>
  </si>
  <si>
    <t>Miss Suzanne Edwards</t>
  </si>
  <si>
    <t>BMAX13802024713397</t>
  </si>
  <si>
    <t>2020-08-07T16:13:28</t>
  </si>
  <si>
    <t>Dr. Cameron Davies</t>
  </si>
  <si>
    <t>Guy Miles-Short</t>
  </si>
  <si>
    <t>LWSR47369169506797</t>
  </si>
  <si>
    <t>2020-07-10T00:00:00</t>
  </si>
  <si>
    <t>2020-08-07T16:14:18</t>
  </si>
  <si>
    <t>2020-08-07T17:34:13</t>
  </si>
  <si>
    <t>2020-08-07T17:43:29</t>
  </si>
  <si>
    <t>Carole Rogers</t>
  </si>
  <si>
    <t>Pauline Knowles</t>
  </si>
  <si>
    <t>SRGB05213912102284</t>
  </si>
  <si>
    <t>2020-08-07T17:45:22</t>
  </si>
  <si>
    <t>Mrs. Alison Barker</t>
  </si>
  <si>
    <t>Rachel Marshall</t>
  </si>
  <si>
    <t>WBRT60986561833841</t>
  </si>
  <si>
    <t>2009-01-16T00:00:00</t>
  </si>
  <si>
    <t>Mr. Damian Smith</t>
  </si>
  <si>
    <t>Miss Fiona Kent</t>
  </si>
  <si>
    <t>GNQO19418278892535</t>
  </si>
  <si>
    <t>2010-06-11T00:00:00</t>
  </si>
  <si>
    <t>2020-08-07T18:19:30</t>
  </si>
  <si>
    <t>Norman Gallagher-Bailey</t>
  </si>
  <si>
    <t>ODLU40791717214963</t>
  </si>
  <si>
    <t>2012-08-09T17:19:02</t>
  </si>
  <si>
    <t>2020-08-07T17:35:46</t>
  </si>
  <si>
    <t>2020-08-07T18:27:03</t>
  </si>
  <si>
    <t>Annette Nicholls-Lee</t>
  </si>
  <si>
    <t>Charlotte Curtis-Wheeler</t>
  </si>
  <si>
    <t>VYUM99988571081997</t>
  </si>
  <si>
    <t>Mr. Dale Todd</t>
  </si>
  <si>
    <t>Edward Wood</t>
  </si>
  <si>
    <t>JSVQ42625461285370</t>
  </si>
  <si>
    <t>2018-08-14T09:26:18</t>
  </si>
  <si>
    <t>2020-08-07T18:40:14</t>
  </si>
  <si>
    <t>2020-08-07T18:40:47</t>
  </si>
  <si>
    <t>2020-08-07T18:41:42</t>
  </si>
  <si>
    <t>2020-08-07T18:44:42</t>
  </si>
  <si>
    <t>2020-08-07T18:57:10</t>
  </si>
  <si>
    <t>2020-08-07T19:03:25</t>
  </si>
  <si>
    <t>2020-08-07T19:06:22</t>
  </si>
  <si>
    <t>2020-08-07T19:07:06</t>
  </si>
  <si>
    <t>Mrs. Patricia Godfrey</t>
  </si>
  <si>
    <t>LVRL87863325413180</t>
  </si>
  <si>
    <t>2020-07-28T00:00:00</t>
  </si>
  <si>
    <t>2020-08-07T19:11:55</t>
  </si>
  <si>
    <t>2020-08-07T19:18:19</t>
  </si>
  <si>
    <t>2020-08-07T19:18:56</t>
  </si>
  <si>
    <t>2020-08-07T19:22:19</t>
  </si>
  <si>
    <t>2020-08-07T19:23:42</t>
  </si>
  <si>
    <t>2020-08-07T19:24:42</t>
  </si>
  <si>
    <t>2020-08-07T19:28:08</t>
  </si>
  <si>
    <t>2020-08-07T19:29:21</t>
  </si>
  <si>
    <t>Robin Ward</t>
  </si>
  <si>
    <t>Keith Hussain</t>
  </si>
  <si>
    <t>PZZM78903535170982</t>
  </si>
  <si>
    <t>2020-08-07T21:26:58</t>
  </si>
  <si>
    <t>Gordon Gardiner-Harrison</t>
  </si>
  <si>
    <t>Dr. Antony Ross</t>
  </si>
  <si>
    <t>PYRG24389634185904</t>
  </si>
  <si>
    <t>2020-08-07T21:30:02</t>
  </si>
  <si>
    <t>2020-08-10T15:09:47</t>
  </si>
  <si>
    <t>2020-08-10T15:12:06</t>
  </si>
  <si>
    <t>2020-08-10T15:20:10</t>
  </si>
  <si>
    <t>2020-08-10T15:22:17</t>
  </si>
  <si>
    <t>2020-08-10T18:13:59</t>
  </si>
  <si>
    <t>2020-08-10T18:15:27</t>
  </si>
  <si>
    <t>Joseph Osborne</t>
  </si>
  <si>
    <t>Connor Ashton-Jones</t>
  </si>
  <si>
    <t>RJEY11120878516544</t>
  </si>
  <si>
    <t>2015-10-07T11:13:21</t>
  </si>
  <si>
    <t>2020-08-10T18:18:30</t>
  </si>
  <si>
    <t>2020-08-10T18:19:24</t>
  </si>
  <si>
    <t>Marilyn Peters-Fletcher</t>
  </si>
  <si>
    <t>Rachael Hall</t>
  </si>
  <si>
    <t>BMTJ73251233064472</t>
  </si>
  <si>
    <t>2017-03-29T00:00:00</t>
  </si>
  <si>
    <t>2020-08-10T20:17:19</t>
  </si>
  <si>
    <t>2020-08-10T20:18:33</t>
  </si>
  <si>
    <t>Carole Taylor</t>
  </si>
  <si>
    <t>Mr. Maurice Lord</t>
  </si>
  <si>
    <t>VAQA31569989749457</t>
  </si>
  <si>
    <t>2020-08-10T20:19:41</t>
  </si>
  <si>
    <t>2020-08-10T20:20:28</t>
  </si>
  <si>
    <t>2020-08-10T20:21:31</t>
  </si>
  <si>
    <t>Gemma Brown</t>
  </si>
  <si>
    <t>Edward Scott</t>
  </si>
  <si>
    <t>LBKM22934881209991</t>
  </si>
  <si>
    <t>2008-10-01T10:09:30</t>
  </si>
  <si>
    <t>2020-08-10T20:44:03</t>
  </si>
  <si>
    <t>Allan O'Connor</t>
  </si>
  <si>
    <t>Jenna Hughes-Griffiths</t>
  </si>
  <si>
    <t>HIJD68681933740919</t>
  </si>
  <si>
    <t>2019-02-05T15:22:56</t>
  </si>
  <si>
    <t>2020-08-11T14:14:50</t>
  </si>
  <si>
    <t>2020-08-11T14:15:30</t>
  </si>
  <si>
    <t>2020-08-11T14:17:14</t>
  </si>
  <si>
    <t>2020-08-11T14:20:38</t>
  </si>
  <si>
    <t>2020-08-11T14:22:17</t>
  </si>
  <si>
    <t>2020-08-11T16:31:55</t>
  </si>
  <si>
    <t>2020-08-11T16:33:54</t>
  </si>
  <si>
    <t>2020-08-11T14:30:18</t>
  </si>
  <si>
    <t>Gail Brown</t>
  </si>
  <si>
    <t>Henry Cooper</t>
  </si>
  <si>
    <t>XNYD03419746677869</t>
  </si>
  <si>
    <t>2018-04-16T09:01:08</t>
  </si>
  <si>
    <t>2020-08-11T14:31:07</t>
  </si>
  <si>
    <t>2020-08-11T16:00:55</t>
  </si>
  <si>
    <t>2020-08-11T16:01:40</t>
  </si>
  <si>
    <t>Gordon Begum</t>
  </si>
  <si>
    <t>Robin Browne</t>
  </si>
  <si>
    <t>TSSL41038071009300</t>
  </si>
  <si>
    <t>2008-09-25T00:00:00</t>
  </si>
  <si>
    <t>2020-08-11T16:02:30</t>
  </si>
  <si>
    <t>2020-08-11T16:03:08</t>
  </si>
  <si>
    <t>2020-08-11T16:03:58</t>
  </si>
  <si>
    <t>2020-08-11T16:04:40</t>
  </si>
  <si>
    <t>2020-08-11T16:19:46</t>
  </si>
  <si>
    <t>2020-08-11T16:22:25</t>
  </si>
  <si>
    <t>2020-08-11T16:24:59</t>
  </si>
  <si>
    <t>2020-08-11T16:12:37</t>
  </si>
  <si>
    <t>2020-08-11T16:09:07</t>
  </si>
  <si>
    <t>2020-08-12T14:06:19</t>
  </si>
  <si>
    <t>2020-08-11T18:35:15</t>
  </si>
  <si>
    <t>Joel Allan</t>
  </si>
  <si>
    <t>Gavin Holden</t>
  </si>
  <si>
    <t>XIIJ66670040144884</t>
  </si>
  <si>
    <t>2020-08-11T17:27:23</t>
  </si>
  <si>
    <t>2020-08-11T17:28:06</t>
  </si>
  <si>
    <t>2020-08-11T19:38:11</t>
  </si>
  <si>
    <t>2020-08-11T19:41:46</t>
  </si>
  <si>
    <t>2020-08-11T19:34:38</t>
  </si>
  <si>
    <t>2020-08-11T19:42:51</t>
  </si>
  <si>
    <t>2020-08-11T20:23:29</t>
  </si>
  <si>
    <t>2020-08-11T19:51:44</t>
  </si>
  <si>
    <t>2020-08-11T19:53:13</t>
  </si>
  <si>
    <t>2020-08-11T19:59:03</t>
  </si>
  <si>
    <t>2020-08-11T19:59:58</t>
  </si>
  <si>
    <t>Jeffrey Fisher</t>
  </si>
  <si>
    <t>2020-08-11T20:01:06</t>
  </si>
  <si>
    <t>2020-08-11T20:33:11</t>
  </si>
  <si>
    <t>2020-08-11T20:07:09</t>
  </si>
  <si>
    <t>2020-08-12T14:39:52</t>
  </si>
  <si>
    <t>2020-08-12T13:56:42</t>
  </si>
  <si>
    <t>2020-08-12T14:38:20</t>
  </si>
  <si>
    <t>2020-08-12T14:41:56</t>
  </si>
  <si>
    <t>2020-08-11T20:40:14</t>
  </si>
  <si>
    <t>2020-08-12T14:37:37</t>
  </si>
  <si>
    <t>Ms. Maria Carter</t>
  </si>
  <si>
    <t>Nicola Wilson</t>
  </si>
  <si>
    <t>IRJL76403750811326</t>
  </si>
  <si>
    <t>2020-08-06T00:00:00</t>
  </si>
  <si>
    <t>2020-08-11T21:41:57</t>
  </si>
  <si>
    <t>2020-08-12T14:36:51</t>
  </si>
  <si>
    <t>2020-08-11T20:09:41</t>
  </si>
  <si>
    <t>Megan Harrison-Harrison</t>
  </si>
  <si>
    <t>Mr. Antony Richardson</t>
  </si>
  <si>
    <t>KCVX26068544389116</t>
  </si>
  <si>
    <t>2013-08-21T00:00:00</t>
  </si>
  <si>
    <t>2020-08-11T20:10:31</t>
  </si>
  <si>
    <t>2020-08-11T20:45:22</t>
  </si>
  <si>
    <t>2020-08-12T14:40:32</t>
  </si>
  <si>
    <t>2020-08-11T20:11:28</t>
  </si>
  <si>
    <t>2020-08-11T21:48:06</t>
  </si>
  <si>
    <t>2020-08-12T14:41:15</t>
  </si>
  <si>
    <t>2020-08-12T14:39:10</t>
  </si>
  <si>
    <t>2020-08-11T21:50:03</t>
  </si>
  <si>
    <t>2020-08-11T20:23:59</t>
  </si>
  <si>
    <t>2020-08-12T11:18:02</t>
  </si>
  <si>
    <t>Dr. Joe Turner</t>
  </si>
  <si>
    <t>Kim Knight</t>
  </si>
  <si>
    <t>NCAN27757493889279</t>
  </si>
  <si>
    <t>2015-02-26T16:24:34</t>
  </si>
  <si>
    <t>2020-08-11T21:44:26</t>
  </si>
  <si>
    <t>2020-08-12T12:30:26</t>
  </si>
  <si>
    <t>2020-08-11T20:57:23</t>
  </si>
  <si>
    <t>2020-08-11T20:53:33</t>
  </si>
  <si>
    <t>2020-08-11T21:29:21</t>
  </si>
  <si>
    <t>2020-08-11T21:54:20</t>
  </si>
  <si>
    <t>2020-08-12T12:33:21</t>
  </si>
  <si>
    <t>2020-08-12T12:54:40</t>
  </si>
  <si>
    <t>2020-08-12T13:04:29</t>
  </si>
  <si>
    <t>2020-08-12T13:05:57</t>
  </si>
  <si>
    <t>2020-08-12T13:07:30</t>
  </si>
  <si>
    <t>2020-08-12T13:08:27</t>
  </si>
  <si>
    <t>2020-08-12T13:09:08</t>
  </si>
  <si>
    <t>LYQY24097893612376</t>
  </si>
  <si>
    <t>2020-03-13T00:00:00</t>
  </si>
  <si>
    <t>2020-08-12T14:12:30</t>
  </si>
  <si>
    <t>2020-08-12T14:04:55</t>
  </si>
  <si>
    <t>2020-08-12T14:09:45</t>
  </si>
  <si>
    <t>Ms. Marilyn Rice</t>
  </si>
  <si>
    <t>Mr. Joseph Pritchard</t>
  </si>
  <si>
    <t>DXTH63307889252921</t>
  </si>
  <si>
    <t>2020-08-12T00:00:00</t>
  </si>
  <si>
    <t>2020-08-12T14:11:24</t>
  </si>
  <si>
    <t>Valerie Hughes</t>
  </si>
  <si>
    <t>Jade Bennett</t>
  </si>
  <si>
    <t>OSGU35333750291954</t>
  </si>
  <si>
    <t>2020-08-12T15:27:50</t>
  </si>
  <si>
    <t>Tina Mills</t>
  </si>
  <si>
    <t>Dr. Howard Clarke</t>
  </si>
  <si>
    <t>SITA83923304821454</t>
  </si>
  <si>
    <t>2018-12-11T00:00:00</t>
  </si>
  <si>
    <t>2020-08-12T15:33:01</t>
  </si>
  <si>
    <t>2020-08-12T15:38:13</t>
  </si>
  <si>
    <t>2020-08-12T15:40:17</t>
  </si>
  <si>
    <t>2020-08-12T15:47:59</t>
  </si>
  <si>
    <t>2020-08-12T15:49:22</t>
  </si>
  <si>
    <t>2020-08-12T19:04:46</t>
  </si>
  <si>
    <t>2020-08-12T19:02:27</t>
  </si>
  <si>
    <t>2020-08-12T19:03:44</t>
  </si>
  <si>
    <t>2020-08-12T19:05:38</t>
  </si>
  <si>
    <t>2020-08-12T19:10:14</t>
  </si>
  <si>
    <t>2020-08-12T20:31:44</t>
  </si>
  <si>
    <t>2020-08-12T20:35:36</t>
  </si>
  <si>
    <t>Leah Hope</t>
  </si>
  <si>
    <t>Mr. Thomas White</t>
  </si>
  <si>
    <t>QVJH84523094826344</t>
  </si>
  <si>
    <t>2020-08-12T20:37:37</t>
  </si>
  <si>
    <t>2020-08-12T20:48:46</t>
  </si>
  <si>
    <t>2020-08-12T21:00:29</t>
  </si>
  <si>
    <t>Linda Robinson-Browne</t>
  </si>
  <si>
    <t>Hayley Morgan</t>
  </si>
  <si>
    <t>CKYP86745978014136</t>
  </si>
  <si>
    <t>2020-07-31T00:00:00</t>
  </si>
  <si>
    <t>2020-08-12T21:02:22</t>
  </si>
  <si>
    <t>Hazel Yates-Wilson</t>
  </si>
  <si>
    <t>Mathew Ward</t>
  </si>
  <si>
    <t>KJXE76678078210886</t>
  </si>
  <si>
    <t>2020-08-13T15:08:12</t>
  </si>
  <si>
    <t>Miss Jacqueline Clayton</t>
  </si>
  <si>
    <t>Jasmine Singh</t>
  </si>
  <si>
    <t>VLKH99203509886483</t>
  </si>
  <si>
    <t>2019-05-30T14:56:02</t>
  </si>
  <si>
    <t>2020-08-13T15:00:56</t>
  </si>
  <si>
    <t>2020-08-13T14:14:19</t>
  </si>
  <si>
    <t>2020-08-13T14:48:59</t>
  </si>
  <si>
    <t>2020-08-13T14:15:23</t>
  </si>
  <si>
    <t>2020-08-13T14:35:49</t>
  </si>
  <si>
    <t>Mr. Elliot Henderson</t>
  </si>
  <si>
    <t>Molly Boyle</t>
  </si>
  <si>
    <t>JPOR82615396098480</t>
  </si>
  <si>
    <t>2020-08-13T14:47:56</t>
  </si>
  <si>
    <t>Aaron Andrews</t>
  </si>
  <si>
    <t>Bradley Allen</t>
  </si>
  <si>
    <t>TNFG90262218919139</t>
  </si>
  <si>
    <t>Donald Henderson</t>
  </si>
  <si>
    <t>Albert Morris</t>
  </si>
  <si>
    <t>CKSY54133066648140</t>
  </si>
  <si>
    <t>2020-08-18T00:00:00</t>
  </si>
  <si>
    <t>2020-08-13T19:25:15</t>
  </si>
  <si>
    <t>2020-08-13T15:25:55</t>
  </si>
  <si>
    <t>2020-08-13T15:26:40</t>
  </si>
  <si>
    <t>2020-08-13T18:28:22</t>
  </si>
  <si>
    <t>2020-08-13T19:19:18</t>
  </si>
  <si>
    <t>Jake Potter-Burke</t>
  </si>
  <si>
    <t>Jennifer Atkinson</t>
  </si>
  <si>
    <t>DEPV67725218755842</t>
  </si>
  <si>
    <t>2020-07-09T00:00:00</t>
  </si>
  <si>
    <t>2020-08-13T19:20:46</t>
  </si>
  <si>
    <t>2020-08-13T19:21:56</t>
  </si>
  <si>
    <t>2020-08-13T19:23:04</t>
  </si>
  <si>
    <t>2020-07-31T03:00:00</t>
  </si>
  <si>
    <t>2020-08-13T19:24:03</t>
  </si>
  <si>
    <t>Alison George</t>
  </si>
  <si>
    <t>Kim Murphy</t>
  </si>
  <si>
    <t>RNCR87308428582987</t>
  </si>
  <si>
    <t>2007-03-26T00:00:00</t>
  </si>
  <si>
    <t>2020-08-13T19:28:45</t>
  </si>
  <si>
    <t>2020-08-13T19:27:47</t>
  </si>
  <si>
    <t>2020-08-13T20:12:09</t>
  </si>
  <si>
    <t>2020-08-13T20:15:25</t>
  </si>
  <si>
    <t>Donald Day-Howells</t>
  </si>
  <si>
    <t>Dr. Maurice Garner</t>
  </si>
  <si>
    <t>VPHS52089171550825</t>
  </si>
  <si>
    <t>2020-08-13T19:49:42</t>
  </si>
  <si>
    <t>2020-08-13T20:18:42</t>
  </si>
  <si>
    <t>2020-08-13T20:19:08</t>
  </si>
  <si>
    <t>2020-08-13T20:19:41</t>
  </si>
  <si>
    <t>2020-08-13T20:20:18</t>
  </si>
  <si>
    <t>2020-08-13T20:21:39</t>
  </si>
  <si>
    <t>2020-08-13T20:22:42</t>
  </si>
  <si>
    <t>Roger Holden</t>
  </si>
  <si>
    <t>Mr. Kevin Wood</t>
  </si>
  <si>
    <t>UVXK29590988227264</t>
  </si>
  <si>
    <t>2020-08-13T20:23:51</t>
  </si>
  <si>
    <t>2020-08-14T13:54:26</t>
  </si>
  <si>
    <t>2020-08-14T15:10:15</t>
  </si>
  <si>
    <t>2020-08-14T13:53:29</t>
  </si>
  <si>
    <t>Chelsea Griffin</t>
  </si>
  <si>
    <t>Dr. Lee Jones</t>
  </si>
  <si>
    <t>FJVM27915701272913</t>
  </si>
  <si>
    <t>2012-02-17T00:00:00</t>
  </si>
  <si>
    <t>2020-08-14T15:11:29</t>
  </si>
  <si>
    <t>2020-08-14T17:43:30</t>
  </si>
  <si>
    <t>2020-08-14T15:21:54</t>
  </si>
  <si>
    <t>2020-08-14T16:56:06</t>
  </si>
  <si>
    <t>2020-08-14T17:45:58</t>
  </si>
  <si>
    <t>Rita Taylor</t>
  </si>
  <si>
    <t>Paula Lynch</t>
  </si>
  <si>
    <t>KZXZ69784515630170</t>
  </si>
  <si>
    <t>2015-06-17T00:00:00</t>
  </si>
  <si>
    <t>2020-08-14T17:46:42</t>
  </si>
  <si>
    <t>2020-08-14T17:48:23</t>
  </si>
  <si>
    <t>2020-08-14T17:49:28</t>
  </si>
  <si>
    <t>2020-08-14T18:33:19</t>
  </si>
  <si>
    <t>2020-08-14T18:20:19</t>
  </si>
  <si>
    <t>2020-08-14T18:25:16</t>
  </si>
  <si>
    <t>2020-08-14T19:44:10</t>
  </si>
  <si>
    <t>2020-08-14T19:22:49</t>
  </si>
  <si>
    <t>2020-08-14T19:39:57</t>
  </si>
  <si>
    <t>2020-08-14T19:40:37</t>
  </si>
  <si>
    <t>2020-08-17T12:42:09</t>
  </si>
  <si>
    <t>2020-06-30T00:00:00</t>
  </si>
  <si>
    <t>2020-08-17T12:42:50</t>
  </si>
  <si>
    <t>2020-08-17T14:20:21</t>
  </si>
  <si>
    <t>2020-08-17T14:31:15</t>
  </si>
  <si>
    <t>2020-08-17T14:26:47</t>
  </si>
  <si>
    <t>2020-08-17T14:32:09</t>
  </si>
  <si>
    <t>2020-08-17T15:18:39</t>
  </si>
  <si>
    <t>2020-08-17T15:21:16</t>
  </si>
  <si>
    <t>2020-08-17T18:11:17</t>
  </si>
  <si>
    <t>2020-08-17T17:59:49</t>
  </si>
  <si>
    <t>2020-08-17T18:20:31</t>
  </si>
  <si>
    <t>Emily Taylor</t>
  </si>
  <si>
    <t>Sophie Barry</t>
  </si>
  <si>
    <t>HFKZ98670937309689</t>
  </si>
  <si>
    <t>2019-08-21T00:00:00</t>
  </si>
  <si>
    <t>2020-08-17T18:23:15</t>
  </si>
  <si>
    <t>2020-08-17T20:13:51</t>
  </si>
  <si>
    <t>2020-08-17T18:51:54</t>
  </si>
  <si>
    <t>2020-08-17T18:58:29</t>
  </si>
  <si>
    <t>2020-08-17T19:09:07</t>
  </si>
  <si>
    <t>2020-08-17T19:23:36</t>
  </si>
  <si>
    <t>Mr. Alexander Henderson</t>
  </si>
  <si>
    <t>Dr. Ronald Talbot</t>
  </si>
  <si>
    <t>HBDG05923281332889</t>
  </si>
  <si>
    <t>Mr. Howard Smith</t>
  </si>
  <si>
    <t>Mr. Anthony Barnes</t>
  </si>
  <si>
    <t>RDKD17877594488454</t>
  </si>
  <si>
    <t>2020-08-17T19:39:50</t>
  </si>
  <si>
    <t>Lisa Frost-Davies</t>
  </si>
  <si>
    <t>Melissa Goodwin</t>
  </si>
  <si>
    <t>UUIR20644595745038</t>
  </si>
  <si>
    <t>2020-08-17T20:00:16</t>
  </si>
  <si>
    <t>Dr. Phillip Sims</t>
  </si>
  <si>
    <t>Pauline Taylor</t>
  </si>
  <si>
    <t>QXGP48013363194716</t>
  </si>
  <si>
    <t>Dr. Jill Lee</t>
  </si>
  <si>
    <t>Mr. Callum Khan</t>
  </si>
  <si>
    <t>TRBV33581576348989</t>
  </si>
  <si>
    <t>2011-05-16T00:00:00</t>
  </si>
  <si>
    <t>2020-08-17T20:39:32</t>
  </si>
  <si>
    <t>2020-08-17T20:45:21</t>
  </si>
  <si>
    <t>Sharon Clark</t>
  </si>
  <si>
    <t>Mr. Dale Ward</t>
  </si>
  <si>
    <t>OYND67730985278196</t>
  </si>
  <si>
    <t>2019-01-28T09:21:16</t>
  </si>
  <si>
    <t>2020-08-17T20:52:23</t>
  </si>
  <si>
    <t>2020-08-18T12:25:08</t>
  </si>
  <si>
    <t>2020-08-18T12:48:00</t>
  </si>
  <si>
    <t>2020-08-18T14:08:46</t>
  </si>
  <si>
    <t>2020-08-18T20:27:12</t>
  </si>
  <si>
    <t>Dr. Marian Dunn</t>
  </si>
  <si>
    <t>Teresa Henderson</t>
  </si>
  <si>
    <t>ZNJQ71355288457153</t>
  </si>
  <si>
    <t>2006-07-03T00:00:00</t>
  </si>
  <si>
    <t>2020-08-18T15:02:15</t>
  </si>
  <si>
    <t>2020-08-18T15:07:34</t>
  </si>
  <si>
    <t>Lawrence Howells</t>
  </si>
  <si>
    <t>Dr. Lauren Robinson</t>
  </si>
  <si>
    <t>XRLO31769338652429</t>
  </si>
  <si>
    <t>2020-09-03T16:41:37</t>
  </si>
  <si>
    <t>2020-08-18T20:07:39</t>
  </si>
  <si>
    <t>2020-08-18T15:26:22</t>
  </si>
  <si>
    <t>Georgia Bradley</t>
  </si>
  <si>
    <t>Mr. Graeme Ahmed</t>
  </si>
  <si>
    <t>DYLK37503798960715</t>
  </si>
  <si>
    <t>2016-11-24T00:00:00</t>
  </si>
  <si>
    <t>2020-08-18T15:27:10</t>
  </si>
  <si>
    <t>2020-08-18T15:31:58</t>
  </si>
  <si>
    <t>2020-08-18T17:36:19</t>
  </si>
  <si>
    <t>2020-08-18T18:03:35</t>
  </si>
  <si>
    <t>2020-08-18T18:57:07</t>
  </si>
  <si>
    <t>2020-08-18T19:01:56</t>
  </si>
  <si>
    <t>Maurice Wallis</t>
  </si>
  <si>
    <t>Danny Holland</t>
  </si>
  <si>
    <t>FFDA30162346840261</t>
  </si>
  <si>
    <t>2014-07-09T00:00:00</t>
  </si>
  <si>
    <t>2020-08-18T19:05:48</t>
  </si>
  <si>
    <t>2020-08-18T19:22:06</t>
  </si>
  <si>
    <t>2020-08-18T19:40:30</t>
  </si>
  <si>
    <t>Georgia Phillips</t>
  </si>
  <si>
    <t>Adrian Tyler-Ashton</t>
  </si>
  <si>
    <t>FZAM67912003013290</t>
  </si>
  <si>
    <t>2013-03-14T00:00:00</t>
  </si>
  <si>
    <t>2020-08-18T20:13:26</t>
  </si>
  <si>
    <t>2020-08-18T19:24:22</t>
  </si>
  <si>
    <t>Stephen Noble</t>
  </si>
  <si>
    <t>Norman Allen</t>
  </si>
  <si>
    <t>DXVQ95516926720148</t>
  </si>
  <si>
    <t>2020-08-18T19:37:35</t>
  </si>
  <si>
    <t>Dean Iqbal</t>
  </si>
  <si>
    <t>Alison Williams</t>
  </si>
  <si>
    <t>CEGZ37572087283645</t>
  </si>
  <si>
    <t>2020-08-13T17:06:07</t>
  </si>
  <si>
    <t>2020-08-18T20:08:07</t>
  </si>
  <si>
    <t>2020-08-18T20:21:12</t>
  </si>
  <si>
    <t>Gemma Rowe</t>
  </si>
  <si>
    <t>Marcus Welch</t>
  </si>
  <si>
    <t>VKWY52712649875504</t>
  </si>
  <si>
    <t>2015-02-27T00:00:00</t>
  </si>
  <si>
    <t>2020-08-18T20:40:42</t>
  </si>
  <si>
    <t>2020-08-18T20:43:04</t>
  </si>
  <si>
    <t>Max Sanders</t>
  </si>
  <si>
    <t>Mr. Callum Thompson</t>
  </si>
  <si>
    <t>QCSZ76425273477324</t>
  </si>
  <si>
    <t>2020-08-06T17:33:34</t>
  </si>
  <si>
    <t>2020-08-18T20:33:25</t>
  </si>
  <si>
    <t>Dr. Neil Storey</t>
  </si>
  <si>
    <t>Dr. Tina Cook</t>
  </si>
  <si>
    <t>UNDK90907670379987</t>
  </si>
  <si>
    <t>2020-07-20T00:00:00</t>
  </si>
  <si>
    <t>2020-08-18T20:43:46</t>
  </si>
  <si>
    <t>2020-08-18T20:44:47</t>
  </si>
  <si>
    <t>Dr. Danielle Ahmed</t>
  </si>
  <si>
    <t>Dr. Ricky Thorpe</t>
  </si>
  <si>
    <t>WARZ95994502076295</t>
  </si>
  <si>
    <t>2016-01-21T00:00:00</t>
  </si>
  <si>
    <t>2020-08-18T20:57:43</t>
  </si>
  <si>
    <t>2020-02-12T03:00:00</t>
  </si>
  <si>
    <t>2020-08-19T13:02:50</t>
  </si>
  <si>
    <t>Dr. Gail O'Sullivan</t>
  </si>
  <si>
    <t>Liam Ryan</t>
  </si>
  <si>
    <t>PMRD70212207635506</t>
  </si>
  <si>
    <t>2017-11-29T17:11:24</t>
  </si>
  <si>
    <t>2020-08-19T12:34:46</t>
  </si>
  <si>
    <t>2020-08-19T12:40:08</t>
  </si>
  <si>
    <t>2020-08-19T12:30:22</t>
  </si>
  <si>
    <t>Dr. Jeremy Smith</t>
  </si>
  <si>
    <t>Mohammed Page</t>
  </si>
  <si>
    <t>BAXI91236976215711</t>
  </si>
  <si>
    <t>2020-08-17T00:00:00</t>
  </si>
  <si>
    <t>2020-08-19T12:16:18</t>
  </si>
  <si>
    <t>2020-08-19T12:52:25</t>
  </si>
  <si>
    <t>2020-08-19T13:15:05</t>
  </si>
  <si>
    <t>2020-08-19T12:55:38</t>
  </si>
  <si>
    <t>2020-08-19T13:16:02</t>
  </si>
  <si>
    <t>2020-08-19T13:44:30</t>
  </si>
  <si>
    <t>2020-08-19T13:48:12</t>
  </si>
  <si>
    <t>Sam Holden</t>
  </si>
  <si>
    <t>Hannah Bennett</t>
  </si>
  <si>
    <t>IOFS82458422164250</t>
  </si>
  <si>
    <t>2020-08-19T13:48:50</t>
  </si>
  <si>
    <t>Louis Murphy</t>
  </si>
  <si>
    <t>Justin Walker</t>
  </si>
  <si>
    <t>FYFI84262267622478</t>
  </si>
  <si>
    <t>2020-08-19T17:24:39</t>
  </si>
  <si>
    <t>2020-07-30T00:00:00</t>
  </si>
  <si>
    <t>Garry Bennett-Hussain</t>
  </si>
  <si>
    <t>Charlotte Wilson</t>
  </si>
  <si>
    <t>BVLZ40831165921436</t>
  </si>
  <si>
    <t>2016-08-16T00:00:00</t>
  </si>
  <si>
    <t>2020-08-19T17:25:17</t>
  </si>
  <si>
    <t>2020-08-19T14:41:57</t>
  </si>
  <si>
    <t>2020-08-19T17:25:47</t>
  </si>
  <si>
    <t>Stephanie Austin</t>
  </si>
  <si>
    <t>Frederick Patel</t>
  </si>
  <si>
    <t>QSRF17917103548461</t>
  </si>
  <si>
    <t>2020-08-19T17:26:32</t>
  </si>
  <si>
    <t>Mr. Marcus Burgess</t>
  </si>
  <si>
    <t>Hilary Wilson</t>
  </si>
  <si>
    <t>ODSM65518138043491</t>
  </si>
  <si>
    <t>2020-03-17T00:00:00</t>
  </si>
  <si>
    <t>2020-08-19T17:33:46</t>
  </si>
  <si>
    <t>Katie Howe</t>
  </si>
  <si>
    <t>Dr. Raymond Reynolds</t>
  </si>
  <si>
    <t>AHNL79036259683435</t>
  </si>
  <si>
    <t>2017-08-03T00:00:00</t>
  </si>
  <si>
    <t>2020-08-19T18:01:12</t>
  </si>
  <si>
    <t>2020-08-19T18:04:24</t>
  </si>
  <si>
    <t>2020-08-19T18:05:00</t>
  </si>
  <si>
    <t>2020-08-19T18:28:34</t>
  </si>
  <si>
    <t>2020-08-19T18:27:43</t>
  </si>
  <si>
    <t>2020-08-19T18:30:56</t>
  </si>
  <si>
    <t>2020-08-19T18:31:22</t>
  </si>
  <si>
    <t>2020-08-19T18:32:01</t>
  </si>
  <si>
    <t>Ruth Clarke</t>
  </si>
  <si>
    <t>MHSV20981547789564</t>
  </si>
  <si>
    <t>2020-08-19T18:56:27</t>
  </si>
  <si>
    <t>Mark Day</t>
  </si>
  <si>
    <t>Billy Humphries-Bentley</t>
  </si>
  <si>
    <t>EDIR74970473445258</t>
  </si>
  <si>
    <t>2019-10-09T17:51:41</t>
  </si>
  <si>
    <t>2020-08-19T18:57:05</t>
  </si>
  <si>
    <t>2020-08-19T18:57:42</t>
  </si>
  <si>
    <t>2020-08-19T18:58:26</t>
  </si>
  <si>
    <t>2020-08-19T19:08:03</t>
  </si>
  <si>
    <t>Judith Ryan</t>
  </si>
  <si>
    <t>Dr. Anthony Moore</t>
  </si>
  <si>
    <t>ZSXK54917208221164</t>
  </si>
  <si>
    <t>2020-08-19T19:08:45</t>
  </si>
  <si>
    <t>2020-08-19T19:37:46</t>
  </si>
  <si>
    <t>2020-08-19T20:14:10</t>
  </si>
  <si>
    <t>2020-08-19T20:14:52</t>
  </si>
  <si>
    <t>James Kay</t>
  </si>
  <si>
    <t>Mr. John Matthews</t>
  </si>
  <si>
    <t>JTGN86881492277689</t>
  </si>
  <si>
    <t>2020-05-08T00:00:00</t>
  </si>
  <si>
    <t>2020-08-19T20:27:47</t>
  </si>
  <si>
    <t>Tom Herbert</t>
  </si>
  <si>
    <t>Frederick Gilbert-Taylor</t>
  </si>
  <si>
    <t>ZXCD73787468037184</t>
  </si>
  <si>
    <t>2018-10-04T00:00:00</t>
  </si>
  <si>
    <t>2020-08-19T20:29:41</t>
  </si>
  <si>
    <t>Dr. Kathleen Carpenter</t>
  </si>
  <si>
    <t>Ms. Hollie Rowe</t>
  </si>
  <si>
    <t>RSKN72941607056916</t>
  </si>
  <si>
    <t>2020-08-19T20:51:33</t>
  </si>
  <si>
    <t>2020-08-19T20:52:22</t>
  </si>
  <si>
    <t>2020-08-20T13:24:04</t>
  </si>
  <si>
    <t>Jamie Garner-Brown</t>
  </si>
  <si>
    <t>Brett Johnston</t>
  </si>
  <si>
    <t>CNZD19216323131905</t>
  </si>
  <si>
    <t>2018-02-19T00:00:00</t>
  </si>
  <si>
    <t>2020-08-20T13:47:48</t>
  </si>
  <si>
    <t>Janice Evans-Patel</t>
  </si>
  <si>
    <t>Rita O'Neill</t>
  </si>
  <si>
    <t>THNJ64645145337093</t>
  </si>
  <si>
    <t>2020-08-20T12:23:15</t>
  </si>
  <si>
    <t>2020-08-20T13:55:53</t>
  </si>
  <si>
    <t>2020-08-20T14:20:17</t>
  </si>
  <si>
    <t>2020-08-20T14:18:50</t>
  </si>
  <si>
    <t>2020-08-20T14:02:45</t>
  </si>
  <si>
    <t>2020-08-20T17:17:01</t>
  </si>
  <si>
    <t>2020-08-20T14:21:34</t>
  </si>
  <si>
    <t>2020-08-20T15:33:06</t>
  </si>
  <si>
    <t>2020-08-20T15:33:35</t>
  </si>
  <si>
    <t>2020-08-20T15:33:58</t>
  </si>
  <si>
    <t>2020-08-20T15:35:41</t>
  </si>
  <si>
    <t>Marion Jones</t>
  </si>
  <si>
    <t>Geoffrey Pritchard</t>
  </si>
  <si>
    <t>SSJV54678476141693</t>
  </si>
  <si>
    <t>2010-05-07T00:00:00</t>
  </si>
  <si>
    <t>2020-08-20T16:37:14</t>
  </si>
  <si>
    <t>2020-08-20T16:38:27</t>
  </si>
  <si>
    <t>Miss Mary Davies</t>
  </si>
  <si>
    <t>Lynne Smith</t>
  </si>
  <si>
    <t>ODXT24585214420209</t>
  </si>
  <si>
    <t>2020-04-09T00:00:00</t>
  </si>
  <si>
    <t>2020-08-20T16:53:29</t>
  </si>
  <si>
    <t>2020-08-20T15:39:18</t>
  </si>
  <si>
    <t>2020-08-20T16:44:55</t>
  </si>
  <si>
    <t>2020-08-20T17:03:54</t>
  </si>
  <si>
    <t>Amy Parsons</t>
  </si>
  <si>
    <t>Samuel Sykes</t>
  </si>
  <si>
    <t>MNQO28417604592807</t>
  </si>
  <si>
    <t>2015-07-13T15:40:30</t>
  </si>
  <si>
    <t>2020-08-20T17:22:19</t>
  </si>
  <si>
    <t>2020-08-20T17:23:09</t>
  </si>
  <si>
    <t>2020-08-20T18:24:55</t>
  </si>
  <si>
    <t>2020-08-20T18:18:50</t>
  </si>
  <si>
    <t>2020-08-20T18:21:19</t>
  </si>
  <si>
    <t>2020-08-20T18:23:22</t>
  </si>
  <si>
    <t>2020-08-20T18:43:38</t>
  </si>
  <si>
    <t>Adam Hardy</t>
  </si>
  <si>
    <t>Frank Hughes</t>
  </si>
  <si>
    <t>MNKG32428715865573</t>
  </si>
  <si>
    <t>2013-12-17T13:49:41</t>
  </si>
  <si>
    <t>2020-08-20T18:47:36</t>
  </si>
  <si>
    <t>2020-08-20T19:49:07</t>
  </si>
  <si>
    <t>Oliver Thompson-Jones</t>
  </si>
  <si>
    <t>Ian Thornton</t>
  </si>
  <si>
    <t>ICFF46967376376354</t>
  </si>
  <si>
    <t>2020-08-20T19:04:11</t>
  </si>
  <si>
    <t>2020-08-20T19:35:16</t>
  </si>
  <si>
    <t>Bethany Webb</t>
  </si>
  <si>
    <t>ONXI74334100855948</t>
  </si>
  <si>
    <t>2020-08-20T17:12:32</t>
  </si>
  <si>
    <t>2020-08-20T19:32:42</t>
  </si>
  <si>
    <t>2020-08-20T19:06:45</t>
  </si>
  <si>
    <t>2020-08-20T19:37:01</t>
  </si>
  <si>
    <t>2020-08-20T19:26:58</t>
  </si>
  <si>
    <t>2019-12-21T03:00:00</t>
  </si>
  <si>
    <t>2020-08-20T20:54:14</t>
  </si>
  <si>
    <t>2020-08-20T19:27:33</t>
  </si>
  <si>
    <t>2020-08-20T20:55:11</t>
  </si>
  <si>
    <t>2020-08-20T19:28:05</t>
  </si>
  <si>
    <t>2020-08-20T19:38:39</t>
  </si>
  <si>
    <t>2020-08-20T19:40:08</t>
  </si>
  <si>
    <t>Maurice Kemp</t>
  </si>
  <si>
    <t>Brett Robinson</t>
  </si>
  <si>
    <t>WKHM68443187543726</t>
  </si>
  <si>
    <t>2020-08-20T19:40:45</t>
  </si>
  <si>
    <t>2020-08-20T19:49:53</t>
  </si>
  <si>
    <t>2020-08-20T20:59:46</t>
  </si>
  <si>
    <t>2020-08-20T20:56:41</t>
  </si>
  <si>
    <t>2020-08-20T20:58:12</t>
  </si>
  <si>
    <t>2020-08-20T21:31:27</t>
  </si>
  <si>
    <t>2020-08-20T21:32:31</t>
  </si>
  <si>
    <t>2020-08-20T21:33:12</t>
  </si>
  <si>
    <t>2020-08-20T21:33:43</t>
  </si>
  <si>
    <t>2020-08-20T21:34:21</t>
  </si>
  <si>
    <t>0219-12-31T03:06:00</t>
  </si>
  <si>
    <t>2020-08-21T15:02:20</t>
  </si>
  <si>
    <t>2020-08-21T15:02:55</t>
  </si>
  <si>
    <t>2020-08-21T15:19:19</t>
  </si>
  <si>
    <t>2020-08-21T15:03:50</t>
  </si>
  <si>
    <t>2020-08-21T15:46:31</t>
  </si>
  <si>
    <t>Annette Wilson</t>
  </si>
  <si>
    <t>Zoe Smith-Clark</t>
  </si>
  <si>
    <t>ABXH72291639893135</t>
  </si>
  <si>
    <t>2020-08-21T15:57:37</t>
  </si>
  <si>
    <t>Joseph Harvey</t>
  </si>
  <si>
    <t>MUFA43252823562560</t>
  </si>
  <si>
    <t>2020-04-20T00:00:00</t>
  </si>
  <si>
    <t>2020-08-21T15:53:00</t>
  </si>
  <si>
    <t>2020-08-21T17:15:08</t>
  </si>
  <si>
    <t>2020-08-21T15:32:35</t>
  </si>
  <si>
    <t>2020-08-21T15:18:38</t>
  </si>
  <si>
    <t>2020-08-21T15:56:02</t>
  </si>
  <si>
    <t>Mr. Samuel Taylor</t>
  </si>
  <si>
    <t>XSVI97026547564335</t>
  </si>
  <si>
    <t>2017-09-28T00:00:00</t>
  </si>
  <si>
    <t>2020-08-21T18:26:06</t>
  </si>
  <si>
    <t>2020-08-21T18:46:54</t>
  </si>
  <si>
    <t>2020-08-21T18:33:50</t>
  </si>
  <si>
    <t>2020-08-21T19:11:43</t>
  </si>
  <si>
    <t>Connor Davis</t>
  </si>
  <si>
    <t>Jacob Evans</t>
  </si>
  <si>
    <t>CSES47987090793674</t>
  </si>
  <si>
    <t>2014-06-10T15:20:46</t>
  </si>
  <si>
    <t>2020-08-21T19:12:52</t>
  </si>
  <si>
    <t>2020-08-21T19:19:27</t>
  </si>
  <si>
    <t>2020-08-21T19:20:28</t>
  </si>
  <si>
    <t>2020-08-21T20:01:23</t>
  </si>
  <si>
    <t>2020-08-21T20:02:40</t>
  </si>
  <si>
    <t>Jake Knight</t>
  </si>
  <si>
    <t>Gail Gregory</t>
  </si>
  <si>
    <t>YPEF66777251292560</t>
  </si>
  <si>
    <t>2020-08-21T20:08:17</t>
  </si>
  <si>
    <t>2020-08-24T14:22:56</t>
  </si>
  <si>
    <t>Dr. Max Parry</t>
  </si>
  <si>
    <t>Sam Jones</t>
  </si>
  <si>
    <t>LNTH70293999637049</t>
  </si>
  <si>
    <t>2019-06-06T00:00:00</t>
  </si>
  <si>
    <t>2020-08-24T14:26:30</t>
  </si>
  <si>
    <t>2020-08-24T14:24:58</t>
  </si>
  <si>
    <t>2020-08-24T14:54:57</t>
  </si>
  <si>
    <t>2020-08-24T14:30:13</t>
  </si>
  <si>
    <t>Dominic Smith</t>
  </si>
  <si>
    <t>Tony Saunders</t>
  </si>
  <si>
    <t>QLVM54878289165119</t>
  </si>
  <si>
    <t>2019-02-04T00:00:00</t>
  </si>
  <si>
    <t>2020-08-24T14:58:51</t>
  </si>
  <si>
    <t>Damien O'Brien</t>
  </si>
  <si>
    <t>Julie Foster</t>
  </si>
  <si>
    <t>QDXX81451812411437</t>
  </si>
  <si>
    <t>2020-08-24T16:35:24</t>
  </si>
  <si>
    <t>Michelle Stone</t>
  </si>
  <si>
    <t>Leah Reid</t>
  </si>
  <si>
    <t>ZXFV25840353174274</t>
  </si>
  <si>
    <t>2020-08-24T15:51:40</t>
  </si>
  <si>
    <t>2020-08-24T16:48:38</t>
  </si>
  <si>
    <t>2020-08-24T16:45:54</t>
  </si>
  <si>
    <t>Dr. Garry Day</t>
  </si>
  <si>
    <t>Dr. Roger Law</t>
  </si>
  <si>
    <t>ZBNT93199231215831</t>
  </si>
  <si>
    <t>2020-08-11T00:00:00</t>
  </si>
  <si>
    <t>2020-08-24T18:58:56</t>
  </si>
  <si>
    <t>2020-08-24T19:01:46</t>
  </si>
  <si>
    <t>2020-08-24T19:06:43</t>
  </si>
  <si>
    <t>Mr. Conor Hudson</t>
  </si>
  <si>
    <t>Jasmine Thornton</t>
  </si>
  <si>
    <t>DXDJ69934398583870</t>
  </si>
  <si>
    <t>2020-08-24T19:10:04</t>
  </si>
  <si>
    <t>Victoria Robinson</t>
  </si>
  <si>
    <t>Adrian Turner</t>
  </si>
  <si>
    <t>WYFR72172860489872</t>
  </si>
  <si>
    <t>2020-08-24T19:11:34</t>
  </si>
  <si>
    <t>2020-08-24T19:19:46</t>
  </si>
  <si>
    <t>2020-08-24T19:37:45</t>
  </si>
  <si>
    <t>Miss Amelia Cross</t>
  </si>
  <si>
    <t>ISXR05011988527655</t>
  </si>
  <si>
    <t>2020-08-24T19:43:08</t>
  </si>
  <si>
    <t>Kim Francis</t>
  </si>
  <si>
    <t>Kevin Abbott</t>
  </si>
  <si>
    <t>YGXS08745628415989</t>
  </si>
  <si>
    <t>2017-12-29T00:00:00</t>
  </si>
  <si>
    <t>Clare Day</t>
  </si>
  <si>
    <t>Margaret White-Jones</t>
  </si>
  <si>
    <t>WAZH81427239986698</t>
  </si>
  <si>
    <t>2020-08-24T20:18:18</t>
  </si>
  <si>
    <t>2020-08-24T20:20:05</t>
  </si>
  <si>
    <t>Hollie Butler</t>
  </si>
  <si>
    <t>Dr. Denis Lee</t>
  </si>
  <si>
    <t>XVRO69677403637207</t>
  </si>
  <si>
    <t>2020-08-24T20:24:04</t>
  </si>
  <si>
    <t>2020-08-24T20:26:51</t>
  </si>
  <si>
    <t>Miss Tracy Ball</t>
  </si>
  <si>
    <t>Carly Campbell</t>
  </si>
  <si>
    <t>RKZQ45519043260642</t>
  </si>
  <si>
    <t>2020-02-06T00:00:00</t>
  </si>
  <si>
    <t>2020-08-24T21:50:00</t>
  </si>
  <si>
    <t>2020-08-24T20:47:56</t>
  </si>
  <si>
    <t>2020-08-25T12:43:16</t>
  </si>
  <si>
    <t>2020-08-25T12:47:32</t>
  </si>
  <si>
    <t>2020-08-25T12:48:09</t>
  </si>
  <si>
    <t>Donna Johnson</t>
  </si>
  <si>
    <t>Jamie Dodd-Patel</t>
  </si>
  <si>
    <t>TQCK77735351677786</t>
  </si>
  <si>
    <t>2020-08-25T13:57:17</t>
  </si>
  <si>
    <t>2020-08-25T12:50:35</t>
  </si>
  <si>
    <t>2020-08-25T13:59:17</t>
  </si>
  <si>
    <t>Sophie Jones</t>
  </si>
  <si>
    <t>Christopher James-Williams</t>
  </si>
  <si>
    <t>OFEE91204069276345</t>
  </si>
  <si>
    <t>2020-08-25T15:11:30</t>
  </si>
  <si>
    <t>2020-08-25T14:07:04</t>
  </si>
  <si>
    <t>Kerry Smith</t>
  </si>
  <si>
    <t>Ms. Kathleen Richardson</t>
  </si>
  <si>
    <t>IKIJ46497398731372</t>
  </si>
  <si>
    <t>2020-08-25T15:22:25</t>
  </si>
  <si>
    <t>2020-08-25T15:15:10</t>
  </si>
  <si>
    <t>Dr. Paul Bennett</t>
  </si>
  <si>
    <t>HPRC32079483400898</t>
  </si>
  <si>
    <t>2020-07-13T00:00:00</t>
  </si>
  <si>
    <t>2020-08-25T15:17:50</t>
  </si>
  <si>
    <t>2020-08-25T15:19:32</t>
  </si>
  <si>
    <t>Oliver Cook</t>
  </si>
  <si>
    <t>Marcus James</t>
  </si>
  <si>
    <t>IEKO57508134462469</t>
  </si>
  <si>
    <t>2013-10-31T00:00:00</t>
  </si>
  <si>
    <t>2020-08-25T15:24:39</t>
  </si>
  <si>
    <t>2020-08-25T17:31:04</t>
  </si>
  <si>
    <t>2020-08-25T17:33:52</t>
  </si>
  <si>
    <t>2020-08-25T17:40:43</t>
  </si>
  <si>
    <t>2020-08-25T18:06:42</t>
  </si>
  <si>
    <t>2020-08-25T18:23:14</t>
  </si>
  <si>
    <t>2020-08-25T18:23:56</t>
  </si>
  <si>
    <t>2020-08-26T18:35:02</t>
  </si>
  <si>
    <t>2020-08-25T18:28:38</t>
  </si>
  <si>
    <t>2020-08-25T18:33:23</t>
  </si>
  <si>
    <t>Ruth Reynolds</t>
  </si>
  <si>
    <t>Conor Hayes</t>
  </si>
  <si>
    <t>VTKO62832800999514</t>
  </si>
  <si>
    <t>2020-08-25T19:26:12</t>
  </si>
  <si>
    <t>2020-08-25T19:26:41</t>
  </si>
  <si>
    <t>2020-08-25T19:37:07</t>
  </si>
  <si>
    <t>Garry Booth</t>
  </si>
  <si>
    <t>PIVI08281617436121</t>
  </si>
  <si>
    <t>2020-08-25T19:42:33</t>
  </si>
  <si>
    <t>2020-08-25T20:00:29</t>
  </si>
  <si>
    <t>2020-08-25T20:02:15</t>
  </si>
  <si>
    <t>Mrs. Zoe O'Brien</t>
  </si>
  <si>
    <t>PCCN52017680536387</t>
  </si>
  <si>
    <t>2015-07-09T00:00:00</t>
  </si>
  <si>
    <t>2020-08-25T20:04:05</t>
  </si>
  <si>
    <t>2020-08-25T20:15:58</t>
  </si>
  <si>
    <t>2020-08-25T20:18:45</t>
  </si>
  <si>
    <t>2020-08-25T20:25:19</t>
  </si>
  <si>
    <t>2020-08-25T20:29:02</t>
  </si>
  <si>
    <t>Mrs. Molly Dobson</t>
  </si>
  <si>
    <t>June Gardner</t>
  </si>
  <si>
    <t>KIGW18734382218725</t>
  </si>
  <si>
    <t>2013-07-29T00:00:00</t>
  </si>
  <si>
    <t>2020-08-25T20:32:09</t>
  </si>
  <si>
    <t>2020-08-25T21:23:52</t>
  </si>
  <si>
    <t>2020-08-25T21:31:08</t>
  </si>
  <si>
    <t>2020-08-26T12:34:03</t>
  </si>
  <si>
    <t>2020-08-26T12:23:42</t>
  </si>
  <si>
    <t>2020-08-26T12:25:20</t>
  </si>
  <si>
    <t>2020-08-26T12:28:41</t>
  </si>
  <si>
    <t>2020-08-26T12:45:04</t>
  </si>
  <si>
    <t>2020-08-26T12:51:48</t>
  </si>
  <si>
    <t>2020-08-26T13:14:30</t>
  </si>
  <si>
    <t>2020-08-26T13:21:42</t>
  </si>
  <si>
    <t>Simon Quinn-Robinson</t>
  </si>
  <si>
    <t>Arthur Kent-Owen</t>
  </si>
  <si>
    <t>LBFH59633201666885</t>
  </si>
  <si>
    <t>2020-08-10T00:00:00</t>
  </si>
  <si>
    <t>2020-08-26T19:17:46</t>
  </si>
  <si>
    <t>2020-08-26T19:07:18</t>
  </si>
  <si>
    <t>2020-08-26T19:08:01</t>
  </si>
  <si>
    <t>2020-08-26T19:21:10</t>
  </si>
  <si>
    <t>2020-08-26T19:10:47</t>
  </si>
  <si>
    <t>2020-08-26T19:21:31</t>
  </si>
  <si>
    <t>2020-08-26T19:39:14</t>
  </si>
  <si>
    <t>2020-08-26T19:26:45</t>
  </si>
  <si>
    <t>2020-08-26T19:28:28</t>
  </si>
  <si>
    <t>2020-08-26T19:30:19</t>
  </si>
  <si>
    <t>Teresa Wilkinson</t>
  </si>
  <si>
    <t>Nicola Blackburn-Lawson</t>
  </si>
  <si>
    <t>KAJL26125113293319</t>
  </si>
  <si>
    <t>2020-08-26T19:41:24</t>
  </si>
  <si>
    <t>Dr. Benjamin Green</t>
  </si>
  <si>
    <t>Mrs. Lindsey Harrison</t>
  </si>
  <si>
    <t>DBLZ74221381823171</t>
  </si>
  <si>
    <t>2020-08-25T00:00:00</t>
  </si>
  <si>
    <t>2020-08-26T19:40:02</t>
  </si>
  <si>
    <t>2020-08-26T19:44:25</t>
  </si>
  <si>
    <t>Mr. Darren Kennedy</t>
  </si>
  <si>
    <t>Dr. Marion Turnbull</t>
  </si>
  <si>
    <t>UJND15858273892814</t>
  </si>
  <si>
    <t>2020-08-26T19:51:18</t>
  </si>
  <si>
    <t>2020-08-26T19:59:48</t>
  </si>
  <si>
    <t>Dr. Alexander Harrison</t>
  </si>
  <si>
    <t>Rosemary Watts</t>
  </si>
  <si>
    <t>UYDX30939845251409</t>
  </si>
  <si>
    <t>2020-08-26T20:09:20</t>
  </si>
  <si>
    <t>2020-08-26T20:14:02</t>
  </si>
  <si>
    <t>2020-08-26T20:50:19</t>
  </si>
  <si>
    <t>2020-08-26T20:38:35</t>
  </si>
  <si>
    <t>2020-08-26T20:52:57</t>
  </si>
  <si>
    <t>2020-08-26T21:03:33</t>
  </si>
  <si>
    <t>2020-08-26T21:04:25</t>
  </si>
  <si>
    <t>2020-08-26T21:48:41</t>
  </si>
  <si>
    <t>2020-08-26T21:47:06</t>
  </si>
  <si>
    <t>2020-08-26T21:55:18</t>
  </si>
  <si>
    <t>Joseph Bell</t>
  </si>
  <si>
    <t>Leon Smith</t>
  </si>
  <si>
    <t>BAAM35942968217300</t>
  </si>
  <si>
    <t>Dr. Heather Lamb</t>
  </si>
  <si>
    <t>Bruce O'Donnell-Cox</t>
  </si>
  <si>
    <t>NNYJ02441474355508</t>
  </si>
  <si>
    <t>2020-08-27T14:11:18</t>
  </si>
  <si>
    <t>Shirley Morgan</t>
  </si>
  <si>
    <t>Pamela Hill-Vaughan</t>
  </si>
  <si>
    <t>WWDB97720827741956</t>
  </si>
  <si>
    <t>2020-08-27T14:13:12</t>
  </si>
  <si>
    <t>2020-08-27T14:21:21</t>
  </si>
  <si>
    <t>2020-08-27T14:23:05</t>
  </si>
  <si>
    <t>2020-08-27T14:27:18</t>
  </si>
  <si>
    <t>2020-08-27T14:32:14</t>
  </si>
  <si>
    <t>Mr. Nicholas Hayes</t>
  </si>
  <si>
    <t>Stephanie Kelly</t>
  </si>
  <si>
    <t>MYPG23920189710600</t>
  </si>
  <si>
    <t>2020-08-27T15:02:32</t>
  </si>
  <si>
    <t>2020-08-27T15:10:33</t>
  </si>
  <si>
    <t>Mrs. Vanessa Phillips</t>
  </si>
  <si>
    <t>Mrs. Aimee George</t>
  </si>
  <si>
    <t>IOUL68328217376259</t>
  </si>
  <si>
    <t>2016-07-20T00:00:00</t>
  </si>
  <si>
    <t>2020-08-27T18:22:51</t>
  </si>
  <si>
    <t>2020-08-27T16:44:07</t>
  </si>
  <si>
    <t>2020-08-27T18:36:08</t>
  </si>
  <si>
    <t>2020-08-27T18:21:30</t>
  </si>
  <si>
    <t>2020-08-27T18:36:46</t>
  </si>
  <si>
    <t>Mr. Stephen Sharp</t>
  </si>
  <si>
    <t>Dawn Cooper</t>
  </si>
  <si>
    <t>MGTD17682035019968</t>
  </si>
  <si>
    <t>2007-03-02T00:00:00</t>
  </si>
  <si>
    <t>2020-08-27T19:00:30</t>
  </si>
  <si>
    <t>Ms. Vanessa Dodd</t>
  </si>
  <si>
    <t>Roy Carter</t>
  </si>
  <si>
    <t>XQUD02614400855678</t>
  </si>
  <si>
    <t>2018-03-06T00:00:00</t>
  </si>
  <si>
    <t>2020-08-27T18:45:19</t>
  </si>
  <si>
    <t>2020-08-27T18:46:07</t>
  </si>
  <si>
    <t>Mr. Jeffrey Henderson</t>
  </si>
  <si>
    <t>Kerry Winter</t>
  </si>
  <si>
    <t>IXVS12387156929639</t>
  </si>
  <si>
    <t>2016-12-16T00:00:00</t>
  </si>
  <si>
    <t>2020-08-27T19:32:44</t>
  </si>
  <si>
    <t>2020-08-27T18:51:10</t>
  </si>
  <si>
    <t>2020-08-27T19:29:25</t>
  </si>
  <si>
    <t>2020-08-27T19:27:30</t>
  </si>
  <si>
    <t>2020-08-27T19:28:58</t>
  </si>
  <si>
    <t>2020-08-27T19:49:29</t>
  </si>
  <si>
    <t>2020-08-27T20:05:49</t>
  </si>
  <si>
    <t>2020-08-27T21:08:34</t>
  </si>
  <si>
    <t>2020-08-27T23:05:10</t>
  </si>
  <si>
    <t>Ruth Ward-McCarthy</t>
  </si>
  <si>
    <t>Dr. Julia Mann</t>
  </si>
  <si>
    <t>ILVT57091633734406</t>
  </si>
  <si>
    <t>2020-08-27T23:43:30</t>
  </si>
  <si>
    <t>2020-08-27T21:03:43</t>
  </si>
  <si>
    <t>2020-08-27T23:42:22</t>
  </si>
  <si>
    <t>2020-08-28T13:42:47</t>
  </si>
  <si>
    <t>2020-08-28T13:39:51</t>
  </si>
  <si>
    <t>2020-08-28T13:43:49</t>
  </si>
  <si>
    <t>2020-08-28T13:47:26</t>
  </si>
  <si>
    <t>2020-08-28T15:48:45</t>
  </si>
  <si>
    <t>Miss Lynn Evans</t>
  </si>
  <si>
    <t>Jonathan Fletcher</t>
  </si>
  <si>
    <t>WCOO57409536225250</t>
  </si>
  <si>
    <t>2019-02-21T00:00:00</t>
  </si>
  <si>
    <t>2020-08-28T14:37:08</t>
  </si>
  <si>
    <t>Ms. Fiona Davies</t>
  </si>
  <si>
    <t>Phillip Phillips</t>
  </si>
  <si>
    <t>NSQR90904791367836</t>
  </si>
  <si>
    <t>2015-01-22T00:00:00</t>
  </si>
  <si>
    <t>2020-08-28T14:38:54</t>
  </si>
  <si>
    <t>2020-08-28T15:54:00</t>
  </si>
  <si>
    <t>Joanne Simpson</t>
  </si>
  <si>
    <t>Dr. Mandy Atkinson</t>
  </si>
  <si>
    <t>DJAJ41755539213758</t>
  </si>
  <si>
    <t>2015-07-14T00:00:00</t>
  </si>
  <si>
    <t>2020-08-28T16:07:49</t>
  </si>
  <si>
    <t>2020-08-28T17:22:33</t>
  </si>
  <si>
    <t>2020-08-28T17:33:10</t>
  </si>
  <si>
    <t>2020-08-28T17:36:32</t>
  </si>
  <si>
    <t>2020-08-28T17:37:46</t>
  </si>
  <si>
    <t>2020-08-28T18:26:52</t>
  </si>
  <si>
    <t>Jay Briggs-Read</t>
  </si>
  <si>
    <t>Miss Katie Wright</t>
  </si>
  <si>
    <t>JMOD43305615221713</t>
  </si>
  <si>
    <t>2020-08-28T19:26:25</t>
  </si>
  <si>
    <t>2020-08-28T19:27:08</t>
  </si>
  <si>
    <t>2020-08-28T18:48:34</t>
  </si>
  <si>
    <t>2019-12-30T00:00:00</t>
  </si>
  <si>
    <t>2020-08-28T19:36:30</t>
  </si>
  <si>
    <t>2020-08-28T19:39:19</t>
  </si>
  <si>
    <t>2020-08-28T19:31:06</t>
  </si>
  <si>
    <t>2020-08-28T19:45:23</t>
  </si>
  <si>
    <t>2020-08-28T19:54:03</t>
  </si>
  <si>
    <t>2020-08-28T20:00:44</t>
  </si>
  <si>
    <t>2020-08-31T11:45:33</t>
  </si>
  <si>
    <t>2019-12-31T12:00:00</t>
  </si>
  <si>
    <t>2020-08-31T11:47:13</t>
  </si>
  <si>
    <t>2020-08-31T11:48:26</t>
  </si>
  <si>
    <t>2020-08-31T11:52:26</t>
  </si>
  <si>
    <t>2020-08-31T11:54:08</t>
  </si>
  <si>
    <t>2020-08-31T15:19:14</t>
  </si>
  <si>
    <t>2020-08-31T11:57:35</t>
  </si>
  <si>
    <t>2020-08-31T12:12:36</t>
  </si>
  <si>
    <t>2020-08-31T15:03:04</t>
  </si>
  <si>
    <t>2020-08-31T15:03:44</t>
  </si>
  <si>
    <t>2020-08-31T15:17:39</t>
  </si>
  <si>
    <t>2020-08-31T15:04:42</t>
  </si>
  <si>
    <t>2020-08-31T15:05:48</t>
  </si>
  <si>
    <t>2020-08-31T15:07:20</t>
  </si>
  <si>
    <t>Mary Edwards</t>
  </si>
  <si>
    <t>Leonard Norman</t>
  </si>
  <si>
    <t>LPPC08148747777742</t>
  </si>
  <si>
    <t>2020-08-31T15:07:53</t>
  </si>
  <si>
    <t>2020-08-31T15:09:17</t>
  </si>
  <si>
    <t>2020-08-31T15:11:40</t>
  </si>
  <si>
    <t>2020-08-31T15:12:59</t>
  </si>
  <si>
    <t>Tina Hussain</t>
  </si>
  <si>
    <t>Nicole Wilson</t>
  </si>
  <si>
    <t>WKAN89093410038187</t>
  </si>
  <si>
    <t>2020-08-24T00:00:00</t>
  </si>
  <si>
    <t>2020-08-31T15:14:08</t>
  </si>
  <si>
    <t>2020-08-31T17:23:34</t>
  </si>
  <si>
    <t>2020-08-31T17:24:35</t>
  </si>
  <si>
    <t>2020-08-31T17:27:02</t>
  </si>
  <si>
    <t>2020-08-31T17:29:07</t>
  </si>
  <si>
    <t>Lynne Long</t>
  </si>
  <si>
    <t>Dr. Tony Smith</t>
  </si>
  <si>
    <t>UKWT64220049863102</t>
  </si>
  <si>
    <t>2020-08-31T17:39:26</t>
  </si>
  <si>
    <t>Mrs. Pamela Nixon</t>
  </si>
  <si>
    <t>Irene Houghton</t>
  </si>
  <si>
    <t>CVEH37120829046638</t>
  </si>
  <si>
    <t>2014-11-04T00:00:00</t>
  </si>
  <si>
    <t>2020-08-31T17:41:48</t>
  </si>
  <si>
    <t>2020-08-31T19:05:09</t>
  </si>
  <si>
    <t>2020-08-31T19:06:09</t>
  </si>
  <si>
    <t>2020-08-31T19:08:24</t>
  </si>
  <si>
    <t>2020-08-31T19:38:48</t>
  </si>
  <si>
    <t>2020-08-31T20:01:50</t>
  </si>
  <si>
    <t>2020-08-31T20:05:09</t>
  </si>
  <si>
    <t>2020-08-31T19:37:17</t>
  </si>
  <si>
    <t>2020-08-31T20:06:29</t>
  </si>
  <si>
    <t>2020-08-31T20:09:22</t>
  </si>
  <si>
    <t>Jodie Carroll</t>
  </si>
  <si>
    <t>Roy Kent-Davies</t>
  </si>
  <si>
    <t>ACSE70698888499353</t>
  </si>
  <si>
    <t>2020-01-08T10:05:33</t>
  </si>
  <si>
    <t>2020-08-31T20:10:34</t>
  </si>
  <si>
    <t>2020-08-31T20:28:21</t>
  </si>
  <si>
    <t>Miss Sylvia Ryan</t>
  </si>
  <si>
    <t>Hannah Jones</t>
  </si>
  <si>
    <t>YHUC94657572962286</t>
  </si>
  <si>
    <t>2020-08-31T20:59:53</t>
  </si>
  <si>
    <t>Matthew Knight</t>
  </si>
  <si>
    <t>Dr. Eric Ashton</t>
  </si>
  <si>
    <t>ISYH35619018531604</t>
  </si>
  <si>
    <t>2016-07-06T00:00:00</t>
  </si>
  <si>
    <t>2020-08-31T21:01:58</t>
  </si>
  <si>
    <t>2020-08-31T21:08:17</t>
  </si>
  <si>
    <t>2020-08-31T21:12:44</t>
  </si>
  <si>
    <t>2020-08-31T21:14:47</t>
  </si>
  <si>
    <t>2020-08-31T21:28:57</t>
  </si>
  <si>
    <t>2020-08-31T21:29:32</t>
  </si>
  <si>
    <t>2020-08-31T21:34:01</t>
  </si>
  <si>
    <t>2020-08-31T21:44:25</t>
  </si>
  <si>
    <t>2020-08-31T22:03:01</t>
  </si>
  <si>
    <t>2020-09-01T14:05:23</t>
  </si>
  <si>
    <t>2020-09-01T14:11:45</t>
  </si>
  <si>
    <t>2020-09-01T14:13:43</t>
  </si>
  <si>
    <t>2020-09-01T14:18:51</t>
  </si>
  <si>
    <t>Andrea Scott</t>
  </si>
  <si>
    <t>Karl Khan</t>
  </si>
  <si>
    <t>UUOB56323719793508</t>
  </si>
  <si>
    <t>2020-09-01T14:28:09</t>
  </si>
  <si>
    <t>2020-09-01T14:38:05</t>
  </si>
  <si>
    <t>2020-09-01T14:42:59</t>
  </si>
  <si>
    <t>2020-09-01T14:49:14</t>
  </si>
  <si>
    <t>2020-09-01T15:25:29</t>
  </si>
  <si>
    <t>Leigh Elliott</t>
  </si>
  <si>
    <t>Ellie Singh</t>
  </si>
  <si>
    <t>BYAS68069523153758</t>
  </si>
  <si>
    <t>2018-10-11T00:00:00</t>
  </si>
  <si>
    <t>2020-09-01T15:31:38</t>
  </si>
  <si>
    <t>2020-09-01T18:05:02</t>
  </si>
  <si>
    <t>2020-09-01T18:05:50</t>
  </si>
  <si>
    <t>2020-09-01T19:03:04</t>
  </si>
  <si>
    <t>2020-09-01T19:10:49</t>
  </si>
  <si>
    <t>2020-09-02T12:50:53</t>
  </si>
  <si>
    <t>2020-09-02T11:53:28</t>
  </si>
  <si>
    <t>2020-09-02T12:40:15</t>
  </si>
  <si>
    <t>2020-09-02T11:55:16</t>
  </si>
  <si>
    <t>2020-09-02T13:03:37</t>
  </si>
  <si>
    <t>2020-09-02T13:08:03</t>
  </si>
  <si>
    <t>2020-09-02T13:11:50</t>
  </si>
  <si>
    <t>2020-09-02T13:12:38</t>
  </si>
  <si>
    <t>2020-09-02T13:25:03</t>
  </si>
  <si>
    <t>2020-09-02T13:25:42</t>
  </si>
  <si>
    <t>2020-09-02T13:56:25</t>
  </si>
  <si>
    <t>2020-09-02T13:29:49</t>
  </si>
  <si>
    <t>2020-09-02T13:57:15</t>
  </si>
  <si>
    <t>2020-09-02T13:58:45</t>
  </si>
  <si>
    <t>2020-09-02T14:00:28</t>
  </si>
  <si>
    <t>Lesley West-McDonald</t>
  </si>
  <si>
    <t>Lawrence Gardiner</t>
  </si>
  <si>
    <t>QIWL15132322232803</t>
  </si>
  <si>
    <t>2007-02-08T15:05:34</t>
  </si>
  <si>
    <t>2020-09-01T19:04:24</t>
  </si>
  <si>
    <t>2020-09-02T11:50:31</t>
  </si>
  <si>
    <t>2020-09-02T13:00:27</t>
  </si>
  <si>
    <t>2020-09-02T13:00:56</t>
  </si>
  <si>
    <t>2020-09-02T13:08:40</t>
  </si>
  <si>
    <t>2020-09-02T13:01:20</t>
  </si>
  <si>
    <t>2020-09-02T13:09:06</t>
  </si>
  <si>
    <t>Mr. Dale Foster</t>
  </si>
  <si>
    <t>Stephanie Booth</t>
  </si>
  <si>
    <t>SNFW45827774385022</t>
  </si>
  <si>
    <t>2020-09-02T14:06:14</t>
  </si>
  <si>
    <t>Dr. Trevor Potts</t>
  </si>
  <si>
    <t>Miss Debra Cartwright</t>
  </si>
  <si>
    <t>VPPS67349177529757</t>
  </si>
  <si>
    <t>2020-09-02T14:09:13</t>
  </si>
  <si>
    <t>2020-09-02T13:14:51</t>
  </si>
  <si>
    <t>2020-09-02T14:12:04</t>
  </si>
  <si>
    <t>2020-09-02T13:34:23</t>
  </si>
  <si>
    <t>2020-09-02T14:17:17</t>
  </si>
  <si>
    <t>2020-09-02T15:44:42</t>
  </si>
  <si>
    <t>2021-02-04T20:14:48</t>
  </si>
  <si>
    <t>2020-09-02T16:32:27</t>
  </si>
  <si>
    <t>2020-09-02T16:37:51</t>
  </si>
  <si>
    <t>2020-09-02T15:49:21</t>
  </si>
  <si>
    <t>Miss Charlotte Dyer</t>
  </si>
  <si>
    <t>Kenneth Mitchell</t>
  </si>
  <si>
    <t>QSWV47127287749579</t>
  </si>
  <si>
    <t>2020-09-02T14:32:43</t>
  </si>
  <si>
    <t>2020-09-02T16:05:41</t>
  </si>
  <si>
    <t>2020-09-02T16:36:40</t>
  </si>
  <si>
    <t>2020-09-02T16:06:11</t>
  </si>
  <si>
    <t>2020-09-02T16:53:40</t>
  </si>
  <si>
    <t>2020-09-02T18:25:23</t>
  </si>
  <si>
    <t>Alex Roberts</t>
  </si>
  <si>
    <t>Norman Simpson</t>
  </si>
  <si>
    <t>GAPO46378788917843</t>
  </si>
  <si>
    <t>2019-10-08T11:26:48</t>
  </si>
  <si>
    <t>2020-09-02T16:44:07</t>
  </si>
  <si>
    <t>2020-09-02T16:52:19</t>
  </si>
  <si>
    <t>2020-09-02T17:14:43</t>
  </si>
  <si>
    <t>2020-09-02T17:17:51</t>
  </si>
  <si>
    <t>Howard Cooke-Martin</t>
  </si>
  <si>
    <t>Lawrence Brown</t>
  </si>
  <si>
    <t>YUVC65144833239892</t>
  </si>
  <si>
    <t>2020-09-02T19:15:48</t>
  </si>
  <si>
    <t>2020-09-02T19:24:15</t>
  </si>
  <si>
    <t>2020-09-02T18:32:22</t>
  </si>
  <si>
    <t>2020-09-02T19:25:31</t>
  </si>
  <si>
    <t>Mrs. Jane Peters</t>
  </si>
  <si>
    <t>Dale Bond</t>
  </si>
  <si>
    <t>LBZW73045635655092</t>
  </si>
  <si>
    <t>2020-04-29T00:00:00</t>
  </si>
  <si>
    <t>2020-09-02T19:26:53</t>
  </si>
  <si>
    <t>2020-09-02T19:35:59</t>
  </si>
  <si>
    <t>2020-09-02T19:36:49</t>
  </si>
  <si>
    <t>2020-09-02T19:41:11</t>
  </si>
  <si>
    <t>2020-09-02T20:00:37</t>
  </si>
  <si>
    <t>Linda Price-Smith</t>
  </si>
  <si>
    <t>Lewis Manning</t>
  </si>
  <si>
    <t>TIAN03028560493322</t>
  </si>
  <si>
    <t>2020-09-02T20:15:43</t>
  </si>
  <si>
    <t>2020-09-02T20:21:40</t>
  </si>
  <si>
    <t>2020-09-03T13:15:16</t>
  </si>
  <si>
    <t>2020-09-03T13:20:43</t>
  </si>
  <si>
    <t>2020-09-03T13:20:03</t>
  </si>
  <si>
    <t>2020-09-03T13:24:21</t>
  </si>
  <si>
    <t>2020-09-03T17:08:04</t>
  </si>
  <si>
    <t>2020-09-03T17:09:24</t>
  </si>
  <si>
    <t>Samuel Bradley</t>
  </si>
  <si>
    <t>Georgina Lawson</t>
  </si>
  <si>
    <t>YTFP30936634937366</t>
  </si>
  <si>
    <t>2020-08-31T00:00:00</t>
  </si>
  <si>
    <t>Douglas Stokes</t>
  </si>
  <si>
    <t>Iain Price</t>
  </si>
  <si>
    <t>PDHE53845055841147</t>
  </si>
  <si>
    <t>2009-07-15T00:00:00</t>
  </si>
  <si>
    <t>2020-09-03T17:11:07</t>
  </si>
  <si>
    <t>2020-09-03T17:12:28</t>
  </si>
  <si>
    <t>2020-09-03T17:51:55</t>
  </si>
  <si>
    <t>2020-09-03T18:09:51</t>
  </si>
  <si>
    <t>Dr. Clive Campbell</t>
  </si>
  <si>
    <t>Ellie Reynolds</t>
  </si>
  <si>
    <t>AOET70549249626425</t>
  </si>
  <si>
    <t>2020-09-03T17:52:34</t>
  </si>
  <si>
    <t>2020-09-03T17:53:23</t>
  </si>
  <si>
    <t>Vincent Gardner</t>
  </si>
  <si>
    <t>Janet Watson</t>
  </si>
  <si>
    <t>EBFA23505992674539</t>
  </si>
  <si>
    <t>2008-07-30T10:53:22</t>
  </si>
  <si>
    <t>2020-09-03T17:56:35</t>
  </si>
  <si>
    <t>2020-09-03T18:14:11</t>
  </si>
  <si>
    <t>2020-09-03T18:14:57</t>
  </si>
  <si>
    <t>2020-09-03T18:17:37</t>
  </si>
  <si>
    <t>2020-09-03T18:35:12</t>
  </si>
  <si>
    <t>2020-09-03T19:07:24</t>
  </si>
  <si>
    <t>2020-09-03T19:08:14</t>
  </si>
  <si>
    <t>James Marsden</t>
  </si>
  <si>
    <t>HBIC51012064024718</t>
  </si>
  <si>
    <t>2020-09-10T16:45:50</t>
  </si>
  <si>
    <t>Mr. Oliver Hussain</t>
  </si>
  <si>
    <t>DMEO69326350547942</t>
  </si>
  <si>
    <t>2020-09-10T16:45:27</t>
  </si>
  <si>
    <t>LWCH45461699781465</t>
  </si>
  <si>
    <t>2020-09-10T16:46:23</t>
  </si>
  <si>
    <t>Jayne McLean</t>
  </si>
  <si>
    <t>GIKH89317099661757</t>
  </si>
  <si>
    <t>2020-09-10T16:45:02</t>
  </si>
  <si>
    <t>2020-09-03T21:08:38</t>
  </si>
  <si>
    <t>2020-09-03T21:09:18</t>
  </si>
  <si>
    <t>2020-09-04T15:01:38</t>
  </si>
  <si>
    <t>2020-06-01T03:00:00</t>
  </si>
  <si>
    <t>2020-09-04T14:41:46</t>
  </si>
  <si>
    <t>2020-09-04T14:43:28</t>
  </si>
  <si>
    <t>2020-09-04T14:44:51</t>
  </si>
  <si>
    <t>2020-09-04T14:52:03</t>
  </si>
  <si>
    <t>2020-09-04T14:52:56</t>
  </si>
  <si>
    <t>2020-09-04T14:50:37</t>
  </si>
  <si>
    <t>2020-09-04T14:53:52</t>
  </si>
  <si>
    <t>2020-09-04T14:56:33</t>
  </si>
  <si>
    <t>2020-09-04T14:57:16</t>
  </si>
  <si>
    <t>2020-09-04T14:59:46</t>
  </si>
  <si>
    <t>2020-09-04T15:29:23</t>
  </si>
  <si>
    <t>Melissa Curtis</t>
  </si>
  <si>
    <t>Alex Reed</t>
  </si>
  <si>
    <t>MTRN76003575768680</t>
  </si>
  <si>
    <t>2020-09-04T15:15:02</t>
  </si>
  <si>
    <t>2020-09-04T16:01:43</t>
  </si>
  <si>
    <t>2020-09-04T15:15:49</t>
  </si>
  <si>
    <t>Gerald Smith</t>
  </si>
  <si>
    <t>Graeme Black</t>
  </si>
  <si>
    <t>OKTX43779792766049</t>
  </si>
  <si>
    <t>2020-09-04T18:13:54</t>
  </si>
  <si>
    <t>Mr. Alex Nelson</t>
  </si>
  <si>
    <t>Margaret Webster-Swift</t>
  </si>
  <si>
    <t>LYFO24858355838006</t>
  </si>
  <si>
    <t>2020-09-04T18:17:38</t>
  </si>
  <si>
    <t>Aaron Walters-Barlow</t>
  </si>
  <si>
    <t>Donna Evans</t>
  </si>
  <si>
    <t>QKZU35603650874252</t>
  </si>
  <si>
    <t>2020-09-04T18:54:35</t>
  </si>
  <si>
    <t>2020-09-04T18:20:21</t>
  </si>
  <si>
    <t>2020-09-04T18:53:22</t>
  </si>
  <si>
    <t>2020-09-04T18:21:54</t>
  </si>
  <si>
    <t>2020-09-04T18:55:26</t>
  </si>
  <si>
    <t>Ryan Ali</t>
  </si>
  <si>
    <t>Ms. Alison Brennan</t>
  </si>
  <si>
    <t>QKDO64670414773530</t>
  </si>
  <si>
    <t>2019-02-27T14:09:42</t>
  </si>
  <si>
    <t>2020-09-04T19:01:03</t>
  </si>
  <si>
    <t>2020-09-04T19:02:56</t>
  </si>
  <si>
    <t>Mrs. Ashleigh Wong</t>
  </si>
  <si>
    <t>Aimee Whitehead-Kennedy</t>
  </si>
  <si>
    <t>DVMG86991450661471</t>
  </si>
  <si>
    <t>2020-09-04T19:04:14</t>
  </si>
  <si>
    <t>2020-09-04T20:49:52</t>
  </si>
  <si>
    <t>Sarah Collins</t>
  </si>
  <si>
    <t>DJSF54634769583592</t>
  </si>
  <si>
    <t>2020-09-04T20:51:13</t>
  </si>
  <si>
    <t>2020-09-08T18:17:14</t>
  </si>
  <si>
    <t>Rachel Pratt</t>
  </si>
  <si>
    <t>Mr. Simon Jones</t>
  </si>
  <si>
    <t>DFHY21610027234584</t>
  </si>
  <si>
    <t>2019-07-17T00:00:00</t>
  </si>
  <si>
    <t>2020-09-08T14:40:36</t>
  </si>
  <si>
    <t>2020-09-08T15:32:54</t>
  </si>
  <si>
    <t>Damian Owen</t>
  </si>
  <si>
    <t>Ms. Tracy Thompson</t>
  </si>
  <si>
    <t>XHYA51882547867527</t>
  </si>
  <si>
    <t>2020-05-30T03:00:00</t>
  </si>
  <si>
    <t>2020-09-08T15:33:46</t>
  </si>
  <si>
    <t>Conor Powell-Lee</t>
  </si>
  <si>
    <t>Malcolm Hopkins</t>
  </si>
  <si>
    <t>JZKA33773878420651</t>
  </si>
  <si>
    <t>2020-09-08T15:34:19</t>
  </si>
  <si>
    <t>2020-09-08T15:35:24</t>
  </si>
  <si>
    <t>2020-09-08T15:36:04</t>
  </si>
  <si>
    <t>Josh Cox</t>
  </si>
  <si>
    <t>Leigh Gibson</t>
  </si>
  <si>
    <t>QSAP16666611195903</t>
  </si>
  <si>
    <t>2011-06-03T00:00:00</t>
  </si>
  <si>
    <t>2020-09-08T15:37:30</t>
  </si>
  <si>
    <t>Francesca Smith</t>
  </si>
  <si>
    <t>Mr. Ian Chambers</t>
  </si>
  <si>
    <t>LBRJ29544213027089</t>
  </si>
  <si>
    <t>2020-09-08T15:38:03</t>
  </si>
  <si>
    <t>2020-09-08T18:42:36</t>
  </si>
  <si>
    <t>2020-09-08T15:40:22</t>
  </si>
  <si>
    <t>2020-09-08T15:40:53</t>
  </si>
  <si>
    <t>2020-09-08T15:43:07</t>
  </si>
  <si>
    <t>2020-09-08T15:43:45</t>
  </si>
  <si>
    <t>2020-09-08T15:44:43</t>
  </si>
  <si>
    <t>2020-09-08T15:45:26</t>
  </si>
  <si>
    <t>2020-09-08T15:45:58</t>
  </si>
  <si>
    <t>2020-09-08T18:04:47</t>
  </si>
  <si>
    <t>2020-09-08T18:06:11</t>
  </si>
  <si>
    <t>Ronald Fox</t>
  </si>
  <si>
    <t>Helen O'Donnell</t>
  </si>
  <si>
    <t>FYJG22089190072673</t>
  </si>
  <si>
    <t>2020-09-08T18:16:19</t>
  </si>
  <si>
    <t>2020-09-08T19:02:06</t>
  </si>
  <si>
    <t>2020-09-08T19:03:14</t>
  </si>
  <si>
    <t>2020-09-08T19:10:19</t>
  </si>
  <si>
    <t>2020-09-08T19:05:08</t>
  </si>
  <si>
    <t>2020-09-08T19:06:59</t>
  </si>
  <si>
    <t>2020-09-08T19:08:02</t>
  </si>
  <si>
    <t>2020-09-09T11:02:36</t>
  </si>
  <si>
    <t>2020-09-09T16:41:17</t>
  </si>
  <si>
    <t>2020-09-09T16:41:54</t>
  </si>
  <si>
    <t>Leah Iqbal</t>
  </si>
  <si>
    <t>Lynn Shaw-Palmer</t>
  </si>
  <si>
    <t>KFGA61497540353039</t>
  </si>
  <si>
    <t>2020-09-09T16:42:47</t>
  </si>
  <si>
    <t>2020-09-09T18:16:19</t>
  </si>
  <si>
    <t>2020-09-09T16:43:43</t>
  </si>
  <si>
    <t>2020-09-09T16:52:10</t>
  </si>
  <si>
    <t>2020-09-09T18:28:42</t>
  </si>
  <si>
    <t>2020-09-09T18:23:34</t>
  </si>
  <si>
    <t>2020-09-10T15:00:10</t>
  </si>
  <si>
    <t>2020-09-09T16:46:01</t>
  </si>
  <si>
    <t>2020-09-09T16:48:02</t>
  </si>
  <si>
    <t>2020-09-10T15:06:07</t>
  </si>
  <si>
    <t>2020-09-09T16:49:19</t>
  </si>
  <si>
    <t>2020-09-09T16:52:53</t>
  </si>
  <si>
    <t>2020-09-09T16:51:09</t>
  </si>
  <si>
    <t>2020-09-10T15:06:41</t>
  </si>
  <si>
    <t>Ms. Linda Perry</t>
  </si>
  <si>
    <t>Allan Morgan</t>
  </si>
  <si>
    <t>TNLX82743930065734</t>
  </si>
  <si>
    <t>2020-09-09T18:30:33</t>
  </si>
  <si>
    <t>Rhys Lee</t>
  </si>
  <si>
    <t>Miss Charlene Brown</t>
  </si>
  <si>
    <t>GTNZ03280611990713</t>
  </si>
  <si>
    <t>2020-09-09T18:24:27</t>
  </si>
  <si>
    <t>2020-09-09T18:39:07</t>
  </si>
  <si>
    <t>2020-09-09T17:53:20</t>
  </si>
  <si>
    <t>2020-09-09T18:45:34</t>
  </si>
  <si>
    <t>2020-09-09T18:46:09</t>
  </si>
  <si>
    <t>Lynne Harvey</t>
  </si>
  <si>
    <t>Mrs. Megan Brooks</t>
  </si>
  <si>
    <t>TLHZ87777328494128</t>
  </si>
  <si>
    <t>2020-09-09T20:41:13</t>
  </si>
  <si>
    <t>2020-09-09T20:40:31</t>
  </si>
  <si>
    <t>2020-09-09T20:41:58</t>
  </si>
  <si>
    <t>2020-09-10T14:55:42</t>
  </si>
  <si>
    <t>2020-09-09T21:01:58</t>
  </si>
  <si>
    <t>2020-09-10T15:07:33</t>
  </si>
  <si>
    <t>2020-09-09T20:31:52</t>
  </si>
  <si>
    <t>2020-09-09T21:01:25</t>
  </si>
  <si>
    <t>2020-09-09T20:47:49</t>
  </si>
  <si>
    <t>2020-09-10T15:08:15</t>
  </si>
  <si>
    <t>Carole Foster</t>
  </si>
  <si>
    <t>Mrs. Kim Williams</t>
  </si>
  <si>
    <t>AKPJ01257879311254</t>
  </si>
  <si>
    <t>2018-08-02T00:00:00</t>
  </si>
  <si>
    <t>2020-09-10T16:29:30</t>
  </si>
  <si>
    <t>2020-09-10T14:56:38</t>
  </si>
  <si>
    <t>2020-08-31T03:00:00</t>
  </si>
  <si>
    <t>2020-09-10T16:28:01</t>
  </si>
  <si>
    <t>Jacob Ali</t>
  </si>
  <si>
    <t>Mr. Mohammed Clarke</t>
  </si>
  <si>
    <t>KWJY02950931302818</t>
  </si>
  <si>
    <t>2020-09-10T16:38:36</t>
  </si>
  <si>
    <t>2020-09-10T16:46:17</t>
  </si>
  <si>
    <t>2020-09-10T16:49:53</t>
  </si>
  <si>
    <t>Mr. Russell Ryan</t>
  </si>
  <si>
    <t>Shirley Dunn-Richardson</t>
  </si>
  <si>
    <t>SINC26179008922775</t>
  </si>
  <si>
    <t>2020-09-10T16:50:17</t>
  </si>
  <si>
    <t>2020-09-10T16:51:53</t>
  </si>
  <si>
    <t>2020-09-10T16:32:32</t>
  </si>
  <si>
    <t>2020-09-10T16:52:30</t>
  </si>
  <si>
    <t>2020-09-10T16:42:29</t>
  </si>
  <si>
    <t>2020-09-10T16:54:06</t>
  </si>
  <si>
    <t>2020-09-10T16:57:58</t>
  </si>
  <si>
    <t>2020-09-10T17:00:08</t>
  </si>
  <si>
    <t>Dr. Sandra Holmes</t>
  </si>
  <si>
    <t>Jordan Parker</t>
  </si>
  <si>
    <t>IRBG87899838891065</t>
  </si>
  <si>
    <t>2020-05-18T00:00:00</t>
  </si>
  <si>
    <t>Kelly Moore</t>
  </si>
  <si>
    <t>Ms. Jill Bird</t>
  </si>
  <si>
    <t>QSXF00899266999129</t>
  </si>
  <si>
    <t>2020-09-10T17:13:06</t>
  </si>
  <si>
    <t>2020-09-10T19:42:43</t>
  </si>
  <si>
    <t>2020-09-10T19:45:32</t>
  </si>
  <si>
    <t>2020-09-10T19:44:13</t>
  </si>
  <si>
    <t>2020-09-10T19:52:50</t>
  </si>
  <si>
    <t>2020-09-10T19:51:11</t>
  </si>
  <si>
    <t>Michelle Robinson</t>
  </si>
  <si>
    <t>George Henderson</t>
  </si>
  <si>
    <t>HHVH94582054431330</t>
  </si>
  <si>
    <t>2006-09-18T00:00:00</t>
  </si>
  <si>
    <t>2020-09-10T19:53:28</t>
  </si>
  <si>
    <t>2020-09-10T20:07:27</t>
  </si>
  <si>
    <t>Phillip Clark</t>
  </si>
  <si>
    <t>Sally Allen</t>
  </si>
  <si>
    <t>UTBY79419689854868</t>
  </si>
  <si>
    <t>2020-09-10T20:06:09</t>
  </si>
  <si>
    <t>2020-09-10T19:57:05</t>
  </si>
  <si>
    <t>Dr. Danielle King</t>
  </si>
  <si>
    <t>Mohamed Rose</t>
  </si>
  <si>
    <t>UFEP38146494896325</t>
  </si>
  <si>
    <t>2020-09-10T19:58:22</t>
  </si>
  <si>
    <t>2020-09-10T20:03:13</t>
  </si>
  <si>
    <t>Owen Rowley</t>
  </si>
  <si>
    <t>Geoffrey Young</t>
  </si>
  <si>
    <t>BMHB13839239489350</t>
  </si>
  <si>
    <t>2020-09-10T20:06:43</t>
  </si>
  <si>
    <t>Ann White-Palmer</t>
  </si>
  <si>
    <t>Amelia Simpson</t>
  </si>
  <si>
    <t>EPPK51988073264957</t>
  </si>
  <si>
    <t>2020-09-10T20:08:32</t>
  </si>
  <si>
    <t>Catherine Green</t>
  </si>
  <si>
    <t>Mr. Ryan Moore</t>
  </si>
  <si>
    <t>IIVN78175294212301</t>
  </si>
  <si>
    <t>2020-09-10T20:11:08</t>
  </si>
  <si>
    <t>2020-09-10T20:15:48</t>
  </si>
  <si>
    <t>2020-09-11T13:08:29</t>
  </si>
  <si>
    <t>2020-09-11T13:37:57</t>
  </si>
  <si>
    <t>Mr. Mohammad Smith</t>
  </si>
  <si>
    <t>Pauline Sharp</t>
  </si>
  <si>
    <t>MPUH10506208397861</t>
  </si>
  <si>
    <t>2014-07-22T00:00:00</t>
  </si>
  <si>
    <t>2020-09-11T13:56:30</t>
  </si>
  <si>
    <t>2020-09-11T14:35:41</t>
  </si>
  <si>
    <t>2020-09-11T14:36:05</t>
  </si>
  <si>
    <t>2020-09-11T13:57:47</t>
  </si>
  <si>
    <t>2020-09-11T13:55:31</t>
  </si>
  <si>
    <t>Donna Williams-Houghton</t>
  </si>
  <si>
    <t>Vanessa Cunningham</t>
  </si>
  <si>
    <t>BUZT37475564707674</t>
  </si>
  <si>
    <t>2020-09-11T13:58:41</t>
  </si>
  <si>
    <t>2020-09-11T16:40:59</t>
  </si>
  <si>
    <t>Marc Hyde</t>
  </si>
  <si>
    <t>Gemma Simpson</t>
  </si>
  <si>
    <t>DFQQ96467757939709</t>
  </si>
  <si>
    <t>2020-09-11T14:36:42</t>
  </si>
  <si>
    <t>Connor Berry</t>
  </si>
  <si>
    <t>Gregory Martin</t>
  </si>
  <si>
    <t>SFYO88555363725199</t>
  </si>
  <si>
    <t>2015-03-06T00:00:00</t>
  </si>
  <si>
    <t>2020-09-11T13:59:30</t>
  </si>
  <si>
    <t>2020-09-11T16:29:30</t>
  </si>
  <si>
    <t>2020-09-11T14:38:44</t>
  </si>
  <si>
    <t>2020-09-11T14:41:16</t>
  </si>
  <si>
    <t>Ms. Aimee Harper</t>
  </si>
  <si>
    <t>JREL23566266779760</t>
  </si>
  <si>
    <t>2020-01-09T18:34:00</t>
  </si>
  <si>
    <t>2020-09-11T14:42:19</t>
  </si>
  <si>
    <t>2020-09-11T14:45:48</t>
  </si>
  <si>
    <t>2020-09-11T15:36:35</t>
  </si>
  <si>
    <t>2020-09-11T14:50:35</t>
  </si>
  <si>
    <t>2020-09-11T14:52:16</t>
  </si>
  <si>
    <t>2020-09-11T16:42:52</t>
  </si>
  <si>
    <t>2020-09-11T17:11:10</t>
  </si>
  <si>
    <t>2020-09-11T19:15:43</t>
  </si>
  <si>
    <t>2020-09-11T19:33:09</t>
  </si>
  <si>
    <t>2020-09-11T19:33:49</t>
  </si>
  <si>
    <t>2020-09-11T19:35:34</t>
  </si>
  <si>
    <t>2020-09-11T19:36:28</t>
  </si>
  <si>
    <t>2020-09-11T19:46:45</t>
  </si>
  <si>
    <t>Mr. Benjamin Holden</t>
  </si>
  <si>
    <t>Dale O'Sullivan</t>
  </si>
  <si>
    <t>CETE05834991734032</t>
  </si>
  <si>
    <t>2009-01-29T00:00:00</t>
  </si>
  <si>
    <t>2020-09-11T19:40:39</t>
  </si>
  <si>
    <t>2020-09-11T19:50:58</t>
  </si>
  <si>
    <t>2020-09-11T19:42:50</t>
  </si>
  <si>
    <t>2020-09-14T17:11:15</t>
  </si>
  <si>
    <t>2020-09-14T13:05:08</t>
  </si>
  <si>
    <t>2020-09-14T15:34:10</t>
  </si>
  <si>
    <t>2020-09-14T15:35:23</t>
  </si>
  <si>
    <t>Dr. Lawrence Barber</t>
  </si>
  <si>
    <t>Kyle Thompson</t>
  </si>
  <si>
    <t>OEAR90598110769209</t>
  </si>
  <si>
    <t>2012-11-14T00:00:00</t>
  </si>
  <si>
    <t>2020-09-14T15:35:58</t>
  </si>
  <si>
    <t>2020-09-14T15:38:20</t>
  </si>
  <si>
    <t>Stacey Ahmed-Webster</t>
  </si>
  <si>
    <t>Garry Smith-Noble</t>
  </si>
  <si>
    <t>HEUR15932934238852</t>
  </si>
  <si>
    <t>2020-09-14T15:43:45</t>
  </si>
  <si>
    <t>Rachel Tyler</t>
  </si>
  <si>
    <t>Dr. Charles Wilson</t>
  </si>
  <si>
    <t>IIAT45720750146141</t>
  </si>
  <si>
    <t>2020-09-14T15:44:20</t>
  </si>
  <si>
    <t>2020-09-14T15:45:32</t>
  </si>
  <si>
    <t>2020-09-14T15:46:19</t>
  </si>
  <si>
    <t>2020-09-14T15:48:21</t>
  </si>
  <si>
    <t>2020-09-14T16:12:15</t>
  </si>
  <si>
    <t>2020-09-14T16:54:01</t>
  </si>
  <si>
    <t>2020-09-14T16:55:26</t>
  </si>
  <si>
    <t>2020-09-14T16:55:59</t>
  </si>
  <si>
    <t>2020-09-14T16:56:45</t>
  </si>
  <si>
    <t>2020-09-14T16:57:21</t>
  </si>
  <si>
    <t>2020-09-14T16:58:39</t>
  </si>
  <si>
    <t>2020-09-14T16:59:58</t>
  </si>
  <si>
    <t>2020-09-14T17:01:43</t>
  </si>
  <si>
    <t>2020-09-14T17:02:57</t>
  </si>
  <si>
    <t>2020-09-14T19:13:17</t>
  </si>
  <si>
    <t>2020-09-14T17:10:01</t>
  </si>
  <si>
    <t>Josephine Conway</t>
  </si>
  <si>
    <t>PSTS82561426471410</t>
  </si>
  <si>
    <t>2020-09-09T00:00:00</t>
  </si>
  <si>
    <t>2020-09-14T17:32:58</t>
  </si>
  <si>
    <t>2020-09-14T17:34:40</t>
  </si>
  <si>
    <t>2020-09-14T18:51:12</t>
  </si>
  <si>
    <t>2020-09-14T19:03:25</t>
  </si>
  <si>
    <t>2020-09-14T18:54:32</t>
  </si>
  <si>
    <t>2020-09-14T18:42:50</t>
  </si>
  <si>
    <t>2020-09-14T18:56:10</t>
  </si>
  <si>
    <t>2020-09-14T18:59:41</t>
  </si>
  <si>
    <t>2020-09-14T20:21:22</t>
  </si>
  <si>
    <t>2020-09-14T20:22:12</t>
  </si>
  <si>
    <t>2020-09-14T20:23:03</t>
  </si>
  <si>
    <t>2020-09-14T20:23:41</t>
  </si>
  <si>
    <t>2020-09-14T20:24:13</t>
  </si>
  <si>
    <t>2020-09-14T20:27:03</t>
  </si>
  <si>
    <t>2020-09-15T14:13:51</t>
  </si>
  <si>
    <t>2020-09-14T21:14:18</t>
  </si>
  <si>
    <t>Ross Owens</t>
  </si>
  <si>
    <t>Stanley Davies</t>
  </si>
  <si>
    <t>UOAQ00341068438867</t>
  </si>
  <si>
    <t>2020-09-14T21:15:03</t>
  </si>
  <si>
    <t>2020-09-14T21:15:47</t>
  </si>
  <si>
    <t>2020-09-14T21:19:29</t>
  </si>
  <si>
    <t>2020-09-14T21:22:42</t>
  </si>
  <si>
    <t>2020-09-15T14:15:51</t>
  </si>
  <si>
    <t>Clive Roberts</t>
  </si>
  <si>
    <t>Pauline Wilson-Francis</t>
  </si>
  <si>
    <t>OQCF73166064514069</t>
  </si>
  <si>
    <t>2012-11-19T00:00:00</t>
  </si>
  <si>
    <t>2020-09-15T13:59:29</t>
  </si>
  <si>
    <t>2020-09-15T14:02:06</t>
  </si>
  <si>
    <t>2020-09-15T14:03:36</t>
  </si>
  <si>
    <t>Rebecca Woods</t>
  </si>
  <si>
    <t>Frank Carr</t>
  </si>
  <si>
    <t>KVKJ77430706416370</t>
  </si>
  <si>
    <t>2020-09-15T14:06:10</t>
  </si>
  <si>
    <t>2020-09-15T15:01:07</t>
  </si>
  <si>
    <t>2020-09-15T14:20:52</t>
  </si>
  <si>
    <t>2020-09-15T14:32:46</t>
  </si>
  <si>
    <t>2020-09-15T14:22:31</t>
  </si>
  <si>
    <t>2020-09-15T14:31:06</t>
  </si>
  <si>
    <t>2020-09-15T14:07:00</t>
  </si>
  <si>
    <t>2020-09-15T14:07:42</t>
  </si>
  <si>
    <t>2020-09-15T14:35:57</t>
  </si>
  <si>
    <t>2020-09-15T14:32:17</t>
  </si>
  <si>
    <t>2020-09-15T14:09:29</t>
  </si>
  <si>
    <t>2020-09-15T14:34:15</t>
  </si>
  <si>
    <t>2020-09-15T14:05:35</t>
  </si>
  <si>
    <t>2020-09-15T14:10:35</t>
  </si>
  <si>
    <t>Connor Davies-Page</t>
  </si>
  <si>
    <t>Dr. Nicola Cooke</t>
  </si>
  <si>
    <t>UTYB34024273892895</t>
  </si>
  <si>
    <t>2020-04-14T00:00:00</t>
  </si>
  <si>
    <t>2020-09-15T15:01:33</t>
  </si>
  <si>
    <t>2020-09-15T15:07:27</t>
  </si>
  <si>
    <t>2020-09-15T19:02:40</t>
  </si>
  <si>
    <t>2020-09-15T20:11:49</t>
  </si>
  <si>
    <t>2020-09-15T20:15:12</t>
  </si>
  <si>
    <t>Mr. Oliver Smith</t>
  </si>
  <si>
    <t>Keith Phillips</t>
  </si>
  <si>
    <t>BJFT44606626957518</t>
  </si>
  <si>
    <t>2019-05-24T00:00:00</t>
  </si>
  <si>
    <t>2020-09-15T19:17:35</t>
  </si>
  <si>
    <t>2020-09-15T19:26:56</t>
  </si>
  <si>
    <t>2020-09-15T19:32:05</t>
  </si>
  <si>
    <t>2020-09-15T19:06:25</t>
  </si>
  <si>
    <t>2020-09-15T19:33:35</t>
  </si>
  <si>
    <t>Sam Dixon</t>
  </si>
  <si>
    <t>Max Tomlinson</t>
  </si>
  <si>
    <t>FOTA66838742237786</t>
  </si>
  <si>
    <t>2018-09-11T10:10:11</t>
  </si>
  <si>
    <t>2020-09-15T20:28:37</t>
  </si>
  <si>
    <t>2020-09-15T19:51:30</t>
  </si>
  <si>
    <t>Diane Jones-Patel</t>
  </si>
  <si>
    <t>Jodie White</t>
  </si>
  <si>
    <t>OJHA52488980502544</t>
  </si>
  <si>
    <t>2012-01-26T00:00:00</t>
  </si>
  <si>
    <t>2020-09-15T19:42:55</t>
  </si>
  <si>
    <t>2020-09-15T20:47:30</t>
  </si>
  <si>
    <t>Martin Elliott</t>
  </si>
  <si>
    <t>Mohammad Martin</t>
  </si>
  <si>
    <t>LJBR21404519154598</t>
  </si>
  <si>
    <t>2016-11-07T00:00:00</t>
  </si>
  <si>
    <t>2020-09-15T19:45:05</t>
  </si>
  <si>
    <t>Alexander Thorpe</t>
  </si>
  <si>
    <t>Conor Clarke-Turner</t>
  </si>
  <si>
    <t>RTTS74116937787225</t>
  </si>
  <si>
    <t>2020-09-15T20:18:48</t>
  </si>
  <si>
    <t>2020-09-15T19:48:39</t>
  </si>
  <si>
    <t>2020-09-15T20:10:37</t>
  </si>
  <si>
    <t>2020-09-15T20:40:52</t>
  </si>
  <si>
    <t>2020-09-15T19:46:32</t>
  </si>
  <si>
    <t>2020-09-15T20:03:49</t>
  </si>
  <si>
    <t>2020-09-15T20:48:20</t>
  </si>
  <si>
    <t>2020-09-15T20:48:52</t>
  </si>
  <si>
    <t>2020-09-15T20:56:37</t>
  </si>
  <si>
    <t>2020-09-15T20:57:28</t>
  </si>
  <si>
    <t>2020-09-15T20:55:38</t>
  </si>
  <si>
    <t>2020-09-15T20:41:48</t>
  </si>
  <si>
    <t>2020-09-15T21:00:19</t>
  </si>
  <si>
    <t>Miss Hayley Herbert</t>
  </si>
  <si>
    <t>Leslie Foster</t>
  </si>
  <si>
    <t>QPEZ61149547376007</t>
  </si>
  <si>
    <t>2010-02-04T00:00:00</t>
  </si>
  <si>
    <t>2020-09-16T15:33:40</t>
  </si>
  <si>
    <t>Ms. Alexandra Barrett</t>
  </si>
  <si>
    <t>Wayne Warren</t>
  </si>
  <si>
    <t>ZHDJ39062118107263</t>
  </si>
  <si>
    <t>Ms. Rita Haynes</t>
  </si>
  <si>
    <t>Marilyn Carter</t>
  </si>
  <si>
    <t>BOKW93701235308562</t>
  </si>
  <si>
    <t>2020-09-16T15:38:11</t>
  </si>
  <si>
    <t>2020-09-16T15:39:13</t>
  </si>
  <si>
    <t>2020-09-16T15:40:02</t>
  </si>
  <si>
    <t>Eric Hewitt</t>
  </si>
  <si>
    <t>Gillian Rees</t>
  </si>
  <si>
    <t>BKJF47758339613420</t>
  </si>
  <si>
    <t>2013-12-26T00:00:00</t>
  </si>
  <si>
    <t>2020-09-16T15:42:56</t>
  </si>
  <si>
    <t>Zoe Baker</t>
  </si>
  <si>
    <t>Hugh Smith-Mellor</t>
  </si>
  <si>
    <t>UFFA78272419836307</t>
  </si>
  <si>
    <t>2019-06-25T00:00:00</t>
  </si>
  <si>
    <t>2020-09-16T17:21:18</t>
  </si>
  <si>
    <t>Mrs. Christine Jones</t>
  </si>
  <si>
    <t>James Bibi</t>
  </si>
  <si>
    <t>UUDW27372240128840</t>
  </si>
  <si>
    <t>2020-09-16T17:22:41</t>
  </si>
  <si>
    <t>2020-09-16T16:53:03</t>
  </si>
  <si>
    <t>2020-09-16T17:27:23</t>
  </si>
  <si>
    <t>2020-09-16T17:33:54</t>
  </si>
  <si>
    <t>2020-09-16T16:55:11</t>
  </si>
  <si>
    <t>2020-09-16T18:02:15</t>
  </si>
  <si>
    <t>Mr. Leigh Stevens</t>
  </si>
  <si>
    <t>Hazel Swift</t>
  </si>
  <si>
    <t>NJKU28324838978721</t>
  </si>
  <si>
    <t>2020-09-16T10:41:23</t>
  </si>
  <si>
    <t>2020-09-16T18:02:47</t>
  </si>
  <si>
    <t>Mrs. Carolyn Jackson</t>
  </si>
  <si>
    <t>Adam Simmons</t>
  </si>
  <si>
    <t>NSJV48392081065840</t>
  </si>
  <si>
    <t>2018-04-25T13:24:15</t>
  </si>
  <si>
    <t>2020-09-16T18:03:30</t>
  </si>
  <si>
    <t>2020-09-16T18:17:41</t>
  </si>
  <si>
    <t>2020-09-16T18:28:50</t>
  </si>
  <si>
    <t>2020-09-16T18:37:54</t>
  </si>
  <si>
    <t>2020-09-16T18:16:34</t>
  </si>
  <si>
    <t>2020-09-16T18:40:10</t>
  </si>
  <si>
    <t>2020-09-16T18:23:21</t>
  </si>
  <si>
    <t>2020-09-16T18:30:08</t>
  </si>
  <si>
    <t>Megan Chadwick</t>
  </si>
  <si>
    <t>Dr. Rebecca Jones</t>
  </si>
  <si>
    <t>KNAE35591314590131</t>
  </si>
  <si>
    <t>2020-09-16T18:38:32</t>
  </si>
  <si>
    <t>2020-09-16T20:38:33</t>
  </si>
  <si>
    <t>2020-09-16T20:39:26</t>
  </si>
  <si>
    <t>2020-09-16T21:12:42</t>
  </si>
  <si>
    <t>2020-09-16T19:10:55</t>
  </si>
  <si>
    <t>2020-09-16T19:52:02</t>
  </si>
  <si>
    <t>2020-09-16T20:42:30</t>
  </si>
  <si>
    <t>2020-09-16T20:43:19</t>
  </si>
  <si>
    <t>2020-09-16T20:44:07</t>
  </si>
  <si>
    <t>2020-09-16T20:47:57</t>
  </si>
  <si>
    <t>2020-09-16T20:48:45</t>
  </si>
  <si>
    <t>2020-09-16T20:51:25</t>
  </si>
  <si>
    <t>2020-09-16T20:52:18</t>
  </si>
  <si>
    <t>2020-09-16T20:57:00</t>
  </si>
  <si>
    <t>2020-09-16T21:01:29</t>
  </si>
  <si>
    <t>Brett Roberts-Fraser</t>
  </si>
  <si>
    <t>Ms. Dawn Johnson</t>
  </si>
  <si>
    <t>PTUM30759389480420</t>
  </si>
  <si>
    <t>2020-09-14T00:00:00</t>
  </si>
  <si>
    <t>2020-09-16T21:02:17</t>
  </si>
  <si>
    <t>2020-09-16T21:03:41</t>
  </si>
  <si>
    <t>2020-09-16T21:04:56</t>
  </si>
  <si>
    <t>2020-09-17T14:41:17</t>
  </si>
  <si>
    <t>2020-09-17T14:31:10</t>
  </si>
  <si>
    <t>2020-09-17T14:32:05</t>
  </si>
  <si>
    <t>2020-09-17T14:32:47</t>
  </si>
  <si>
    <t>Dr. Kathleen Sharpe</t>
  </si>
  <si>
    <t>Donna Khan</t>
  </si>
  <si>
    <t>PPPA83428205379198</t>
  </si>
  <si>
    <t>2020-09-17T14:54:47</t>
  </si>
  <si>
    <t>2020-09-17T14:35:31</t>
  </si>
  <si>
    <t>2020-09-17T14:36:38</t>
  </si>
  <si>
    <t>Mr. Paul Houghton</t>
  </si>
  <si>
    <t>Kirsty Baxter</t>
  </si>
  <si>
    <t>VWBZ64521096340484</t>
  </si>
  <si>
    <t>2018-09-25T10:23:36</t>
  </si>
  <si>
    <t>2020-09-17T14:37:06</t>
  </si>
  <si>
    <t>2020-09-17T14:38:44</t>
  </si>
  <si>
    <t>2020-09-17T14:45:08</t>
  </si>
  <si>
    <t>Stacey Robson</t>
  </si>
  <si>
    <t>Edward Mills</t>
  </si>
  <si>
    <t>IMUD72229081053351</t>
  </si>
  <si>
    <t>2019-04-17T00:00:00</t>
  </si>
  <si>
    <t>2020-09-17T15:10:33</t>
  </si>
  <si>
    <t>2020-09-17T15:03:03</t>
  </si>
  <si>
    <t>2020-09-17T18:26:19</t>
  </si>
  <si>
    <t>2020-03-31T06:00:00</t>
  </si>
  <si>
    <t>2020-09-17T16:13:00</t>
  </si>
  <si>
    <t>Deborah Sanderson</t>
  </si>
  <si>
    <t>Katherine Brown</t>
  </si>
  <si>
    <t>CRVJ74620226887908</t>
  </si>
  <si>
    <t>2020-09-17T18:13:12</t>
  </si>
  <si>
    <t>2020-09-17T18:21:18</t>
  </si>
  <si>
    <t>2020-09-17T18:23:12</t>
  </si>
  <si>
    <t>2020-09-17T18:46:39</t>
  </si>
  <si>
    <t>2020-09-17T18:47:23</t>
  </si>
  <si>
    <t>2020-09-17T19:20:17</t>
  </si>
  <si>
    <t>Terence Buckley</t>
  </si>
  <si>
    <t>Diane Lee</t>
  </si>
  <si>
    <t>GHYI75239754639537</t>
  </si>
  <si>
    <t>2020-09-03T00:00:00</t>
  </si>
  <si>
    <t>2020-09-17T18:50:30</t>
  </si>
  <si>
    <t>2020-09-17T18:24:06</t>
  </si>
  <si>
    <t>2020-09-17T19:08:43</t>
  </si>
  <si>
    <t>Russell Saunders</t>
  </si>
  <si>
    <t>Dr. Aaron Turner</t>
  </si>
  <si>
    <t>BUPZ91571774376350</t>
  </si>
  <si>
    <t>2018-03-26T00:00:00</t>
  </si>
  <si>
    <t>2020-09-17T19:30:39</t>
  </si>
  <si>
    <t>2020-09-17T19:33:31</t>
  </si>
  <si>
    <t>2020-09-17T20:41:24</t>
  </si>
  <si>
    <t>2020-09-17T20:43:11</t>
  </si>
  <si>
    <t>2020-09-17T20:48:32</t>
  </si>
  <si>
    <t>2020-09-17T20:52:46</t>
  </si>
  <si>
    <t>2020-09-17T20:53:17</t>
  </si>
  <si>
    <t>2020-09-18T10:54:26</t>
  </si>
  <si>
    <t>2020-09-18T10:55:40</t>
  </si>
  <si>
    <t>2020-09-18T15:01:19</t>
  </si>
  <si>
    <t>2020-09-18T15:02:04</t>
  </si>
  <si>
    <t>2020-09-18T15:46:18</t>
  </si>
  <si>
    <t>2020-09-18T15:09:20</t>
  </si>
  <si>
    <t>Albert Roberts-Howard</t>
  </si>
  <si>
    <t>Miss Kim Parker</t>
  </si>
  <si>
    <t>GDOQ54156668048039</t>
  </si>
  <si>
    <t>2019-01-29T11:12:57</t>
  </si>
  <si>
    <t>2020-09-18T15:37:13</t>
  </si>
  <si>
    <t>2020-09-18T15:47:04</t>
  </si>
  <si>
    <t>Shirley Pearce</t>
  </si>
  <si>
    <t>Barbara Saunders</t>
  </si>
  <si>
    <t>TYVC84839485795887</t>
  </si>
  <si>
    <t>2019-05-14T00:00:00</t>
  </si>
  <si>
    <t>2020-09-18T15:50:42</t>
  </si>
  <si>
    <t>2020-09-18T15:22:08</t>
  </si>
  <si>
    <t>2020-09-18T15:23:48</t>
  </si>
  <si>
    <t>2020-09-18T15:25:56</t>
  </si>
  <si>
    <t>2020-09-18T15:56:18</t>
  </si>
  <si>
    <t>2020-09-18T17:26:46</t>
  </si>
  <si>
    <t>2020-09-18T17:33:48</t>
  </si>
  <si>
    <t>2020-09-18T18:45:11</t>
  </si>
  <si>
    <t>2020-09-18T18:41:30</t>
  </si>
  <si>
    <t>Miss Jacqueline Smith</t>
  </si>
  <si>
    <t>Dr. Jeremy Parsons</t>
  </si>
  <si>
    <t>GARS53388512250919</t>
  </si>
  <si>
    <t>2006-06-20T00:00:00</t>
  </si>
  <si>
    <t>2020-09-18T18:48:24</t>
  </si>
  <si>
    <t>2020-09-18T18:28:04</t>
  </si>
  <si>
    <t>Pauline Price</t>
  </si>
  <si>
    <t>Molly Gray</t>
  </si>
  <si>
    <t>RQAP12728781078604</t>
  </si>
  <si>
    <t>2008-09-18T00:00:00</t>
  </si>
  <si>
    <t>2020-09-18T19:40:52</t>
  </si>
  <si>
    <t>2020-09-18T19:51:50</t>
  </si>
  <si>
    <t>Diane Fraser</t>
  </si>
  <si>
    <t>Miss Carol Page</t>
  </si>
  <si>
    <t>HNBH42804715968893</t>
  </si>
  <si>
    <t>2018-05-07T00:00:00</t>
  </si>
  <si>
    <t>2020-09-18T19:54:41</t>
  </si>
  <si>
    <t>Alan Williamson</t>
  </si>
  <si>
    <t>Aaron Hughes</t>
  </si>
  <si>
    <t>UMKL52021312622571</t>
  </si>
  <si>
    <t>2020-09-10T12:12:53</t>
  </si>
  <si>
    <t>2020-09-18T19:58:05</t>
  </si>
  <si>
    <t>Linda Fuller-Johnson</t>
  </si>
  <si>
    <t>Heather Jordan</t>
  </si>
  <si>
    <t>IOJP67899301164963</t>
  </si>
  <si>
    <t>2020-09-18T19:56:24</t>
  </si>
  <si>
    <t>2020-09-18T20:02:14</t>
  </si>
  <si>
    <t>2020-09-18T20:03:49</t>
  </si>
  <si>
    <t>Suzanne Jones</t>
  </si>
  <si>
    <t>Ashley Jackson</t>
  </si>
  <si>
    <t>ZCKU45116400877182</t>
  </si>
  <si>
    <t>2020-09-18T19:53:34</t>
  </si>
  <si>
    <t>Kerry Rogers-Ward</t>
  </si>
  <si>
    <t>Dr. Olivia Chandler</t>
  </si>
  <si>
    <t>DERR16069403098263</t>
  </si>
  <si>
    <t>2020-09-16T00:00:00</t>
  </si>
  <si>
    <t>2020-09-18T20:18:57</t>
  </si>
  <si>
    <t>2020-06-30T06:00:00</t>
  </si>
  <si>
    <t>2020-09-18T20:20:13</t>
  </si>
  <si>
    <t>2020-09-21T13:44:04</t>
  </si>
  <si>
    <t>Mrs. Jacqueline Stevens</t>
  </si>
  <si>
    <t>Stephanie Thompson</t>
  </si>
  <si>
    <t>OKZQ07718569378020</t>
  </si>
  <si>
    <t>2020-09-21T14:32:04</t>
  </si>
  <si>
    <t>2020-09-21T14:11:35</t>
  </si>
  <si>
    <t>2020-09-21T14:33:42</t>
  </si>
  <si>
    <t>2020-09-21T14:48:08</t>
  </si>
  <si>
    <t>2020-09-21T14:12:09</t>
  </si>
  <si>
    <t>2020-09-21T14:12:56</t>
  </si>
  <si>
    <t>Frank Daniels</t>
  </si>
  <si>
    <t>Dr. Katherine Wright</t>
  </si>
  <si>
    <t>QJOL27631357157702</t>
  </si>
  <si>
    <t>2020-09-21T14:36:52</t>
  </si>
  <si>
    <t>2020-09-21T14:49:05</t>
  </si>
  <si>
    <t>Ms. Michelle Morris</t>
  </si>
  <si>
    <t>Gerald Brown</t>
  </si>
  <si>
    <t>MBIV13204306244664</t>
  </si>
  <si>
    <t>2011-04-15T17:12:46</t>
  </si>
  <si>
    <t>2020-09-21T14:50:10</t>
  </si>
  <si>
    <t>2020-09-21T14:39:17</t>
  </si>
  <si>
    <t>2020-09-21T14:54:14</t>
  </si>
  <si>
    <t>2020-09-21T14:56:09</t>
  </si>
  <si>
    <t>2020-09-21T13:56:43</t>
  </si>
  <si>
    <t>2020-09-21T14:57:17</t>
  </si>
  <si>
    <t>2020-09-21T14:58:18</t>
  </si>
  <si>
    <t>2020-09-21T14:58:45</t>
  </si>
  <si>
    <t>2020-09-21T13:52:29</t>
  </si>
  <si>
    <t>2020-09-21T15:00:03</t>
  </si>
  <si>
    <t>Jeffrey Nelson</t>
  </si>
  <si>
    <t>Gemma Oliver</t>
  </si>
  <si>
    <t>ITYA27147406431471</t>
  </si>
  <si>
    <t>2017-11-28T00:00:00</t>
  </si>
  <si>
    <t>2020-09-21T15:03:32</t>
  </si>
  <si>
    <t>2020-09-21T15:06:58</t>
  </si>
  <si>
    <t>Ms. Marie Kelly</t>
  </si>
  <si>
    <t>Dr. Gregory Morgan</t>
  </si>
  <si>
    <t>REEW91259379302298</t>
  </si>
  <si>
    <t>2020-09-21T15:25:52</t>
  </si>
  <si>
    <t>2020-09-21T15:29:01</t>
  </si>
  <si>
    <t>2020-09-21T15:35:39</t>
  </si>
  <si>
    <t>2020-09-21T16:26:44</t>
  </si>
  <si>
    <t>Mr. Harry Allen</t>
  </si>
  <si>
    <t>Simon Wright</t>
  </si>
  <si>
    <t>LPQC25718809817264</t>
  </si>
  <si>
    <t>2018-03-19T00:00:00</t>
  </si>
  <si>
    <t>Chelsea Lamb</t>
  </si>
  <si>
    <t>Eric Nash-Robinson</t>
  </si>
  <si>
    <t>GECK80646173404543</t>
  </si>
  <si>
    <t>2020-07-03T00:00:00</t>
  </si>
  <si>
    <t>2020-09-21T16:24:54</t>
  </si>
  <si>
    <t>June Davis</t>
  </si>
  <si>
    <t>Maurice Gilbert</t>
  </si>
  <si>
    <t>BZIY35670456241220</t>
  </si>
  <si>
    <t>2020-09-21T18:17:51</t>
  </si>
  <si>
    <t>2020-09-21T17:22:47</t>
  </si>
  <si>
    <t>2020-09-21T17:37:25</t>
  </si>
  <si>
    <t>2020-09-21T18:39:40</t>
  </si>
  <si>
    <t>2020-09-21T18:02:07</t>
  </si>
  <si>
    <t>2020-09-21T18:07:56</t>
  </si>
  <si>
    <t>2020-09-21T19:49:31</t>
  </si>
  <si>
    <t>2020-05-31T06:00:00</t>
  </si>
  <si>
    <t>2020-09-21T18:53:56</t>
  </si>
  <si>
    <t>2020-09-21T19:21:54</t>
  </si>
  <si>
    <t>2020-09-21T20:15:49</t>
  </si>
  <si>
    <t>2020-09-21T18:28:17</t>
  </si>
  <si>
    <t>Clive Buckley</t>
  </si>
  <si>
    <t>Arthur Glover</t>
  </si>
  <si>
    <t>BLAT76257551339202</t>
  </si>
  <si>
    <t>2020-09-21T20:16:16</t>
  </si>
  <si>
    <t>2020-09-21T20:17:07</t>
  </si>
  <si>
    <t>2020-09-21T20:08:08</t>
  </si>
  <si>
    <t>2020-09-21T20:19:14</t>
  </si>
  <si>
    <t>2020-09-21T20:20:20</t>
  </si>
  <si>
    <t>2020-09-21T20:22:07</t>
  </si>
  <si>
    <t>2020-09-21T20:42:21</t>
  </si>
  <si>
    <t>Dr. Martin Miller</t>
  </si>
  <si>
    <t>Ms. Hannah Smith</t>
  </si>
  <si>
    <t>PWWK78385340076652</t>
  </si>
  <si>
    <t>2020-09-21T20:43:04</t>
  </si>
  <si>
    <t>2020-09-21T20:43:52</t>
  </si>
  <si>
    <t>2020-09-21T20:45:21</t>
  </si>
  <si>
    <t>2020-09-21T20:45:52</t>
  </si>
  <si>
    <t>2020-09-21T20:46:21</t>
  </si>
  <si>
    <t>2020-09-21T20:48:35</t>
  </si>
  <si>
    <t>2020-09-21T20:54:33</t>
  </si>
  <si>
    <t>2020-09-21T20:55:01</t>
  </si>
  <si>
    <t>2020-09-21T21:03:47</t>
  </si>
  <si>
    <t>Dr. Joe Heath</t>
  </si>
  <si>
    <t>Abdul Macdonald</t>
  </si>
  <si>
    <t>FNQU36599137788591</t>
  </si>
  <si>
    <t>2020-09-22T11:18:13</t>
  </si>
  <si>
    <t>2020-09-22T13:43:17</t>
  </si>
  <si>
    <t>Christian Murphy</t>
  </si>
  <si>
    <t>Dr. Jeffrey Saunders</t>
  </si>
  <si>
    <t>BIHC89860883114601</t>
  </si>
  <si>
    <t>2019-10-21T00:00:00</t>
  </si>
  <si>
    <t>2020-09-22T13:47:20</t>
  </si>
  <si>
    <t>2020-09-22T14:07:00</t>
  </si>
  <si>
    <t>2020-09-22T13:51:31</t>
  </si>
  <si>
    <t>2020-09-22T14:08:58</t>
  </si>
  <si>
    <t>2020-09-22T14:12:36</t>
  </si>
  <si>
    <t>2020-09-22T14:16:13</t>
  </si>
  <si>
    <t>2020-09-22T14:53:15</t>
  </si>
  <si>
    <t>2020-09-22T14:54:01</t>
  </si>
  <si>
    <t>2020-09-22T15:08:48</t>
  </si>
  <si>
    <t>2020-09-22T15:10:58</t>
  </si>
  <si>
    <t>2020-09-22T16:22:02</t>
  </si>
  <si>
    <t>2020-09-22T16:38:49</t>
  </si>
  <si>
    <t>2020-09-22T16:25:30</t>
  </si>
  <si>
    <t>2020-09-22T16:39:54</t>
  </si>
  <si>
    <t>2020-09-22T16:40:30</t>
  </si>
  <si>
    <t>Leonard Jones</t>
  </si>
  <si>
    <t>Maurice Cox</t>
  </si>
  <si>
    <t>DQME02166366184259</t>
  </si>
  <si>
    <t>2020-09-22T16:44:48</t>
  </si>
  <si>
    <t>2020-09-22T14:48:52</t>
  </si>
  <si>
    <t>2020-09-22T16:47:21</t>
  </si>
  <si>
    <t>Gerald John</t>
  </si>
  <si>
    <t>Declan Dawson</t>
  </si>
  <si>
    <t>HMDY63785130553053</t>
  </si>
  <si>
    <t>2020-09-22T17:21:48</t>
  </si>
  <si>
    <t>2020-09-22T17:23:18</t>
  </si>
  <si>
    <t>2020-09-22T17:59:06</t>
  </si>
  <si>
    <t>2020-09-22T17:55:13</t>
  </si>
  <si>
    <t>2020-09-22T18:00:20</t>
  </si>
  <si>
    <t>2020-09-22T18:12:38</t>
  </si>
  <si>
    <t>Susan Dodd</t>
  </si>
  <si>
    <t>Kate Turner-Baldwin</t>
  </si>
  <si>
    <t>YNLH55467318974471</t>
  </si>
  <si>
    <t>Sian Brown</t>
  </si>
  <si>
    <t>Kenneth Bradley</t>
  </si>
  <si>
    <t>NTYK86323240007208</t>
  </si>
  <si>
    <t>2020-09-10T00:00:00</t>
  </si>
  <si>
    <t>Melanie Martin</t>
  </si>
  <si>
    <t>Michael Richardson</t>
  </si>
  <si>
    <t>ZSEQ91694256788697</t>
  </si>
  <si>
    <t>2020-09-22T18:42:33</t>
  </si>
  <si>
    <t>Mr. Hugh Watson</t>
  </si>
  <si>
    <t>Mr. Garry Mitchell</t>
  </si>
  <si>
    <t>ZYNO23761705748131</t>
  </si>
  <si>
    <t>2020-02-17T15:19:17</t>
  </si>
  <si>
    <t>2020-09-22T18:55:54</t>
  </si>
  <si>
    <t>2020-09-23T11:25:57</t>
  </si>
  <si>
    <t>Kieran Robinson</t>
  </si>
  <si>
    <t>VGLU65179228380907</t>
  </si>
  <si>
    <t>2020-08-10T14:27:58</t>
  </si>
  <si>
    <t>2020-09-23T11:28:13</t>
  </si>
  <si>
    <t>2020-09-23T11:30:00</t>
  </si>
  <si>
    <t>Tina Greenwood-Norton</t>
  </si>
  <si>
    <t>Mr. Elliot Jackson</t>
  </si>
  <si>
    <t>TRCB66755167261115</t>
  </si>
  <si>
    <t>2013-04-18T00:00:00</t>
  </si>
  <si>
    <t>2020-09-23T15:15:23</t>
  </si>
  <si>
    <t>Frederick Nolan</t>
  </si>
  <si>
    <t>Jordan Davies</t>
  </si>
  <si>
    <t>GDFR22363528935857</t>
  </si>
  <si>
    <t>2019-12-27T15:28:39</t>
  </si>
  <si>
    <t>2020-09-23T11:30:44</t>
  </si>
  <si>
    <t>2020-09-23T11:36:01</t>
  </si>
  <si>
    <t>2020-09-23T11:36:49</t>
  </si>
  <si>
    <t>2020-09-23T11:37:54</t>
  </si>
  <si>
    <t>2020-09-23T12:59:01</t>
  </si>
  <si>
    <t>2020-09-23T12:59:34</t>
  </si>
  <si>
    <t>2020-09-23T15:17:18</t>
  </si>
  <si>
    <t>2020-09-23T15:21:29</t>
  </si>
  <si>
    <t>Frederick Watkins</t>
  </si>
  <si>
    <t>Philip Thompson-Martin</t>
  </si>
  <si>
    <t>PINS47108800527481</t>
  </si>
  <si>
    <t>2014-02-10T00:00:00</t>
  </si>
  <si>
    <t>2020-09-23T15:24:17</t>
  </si>
  <si>
    <t>Kathleen Summers</t>
  </si>
  <si>
    <t>Tracey Thomas-Taylor</t>
  </si>
  <si>
    <t>LYXE74659784406683</t>
  </si>
  <si>
    <t>2020-09-11T00:00:00</t>
  </si>
  <si>
    <t>2020-09-23T16:11:41</t>
  </si>
  <si>
    <t>Dr. Kerry Rowe</t>
  </si>
  <si>
    <t>Kimberley Miller</t>
  </si>
  <si>
    <t>VRXN84864287777648</t>
  </si>
  <si>
    <t>2020-09-23T16:20:44</t>
  </si>
  <si>
    <t>2020-09-23T16:18:51</t>
  </si>
  <si>
    <t>2020-09-23T16:34:12</t>
  </si>
  <si>
    <t>2020-09-23T16:36:11</t>
  </si>
  <si>
    <t>2020-09-23T16:41:49</t>
  </si>
  <si>
    <t>2020-09-23T16:46:12</t>
  </si>
  <si>
    <t>2020-09-23T16:48:41</t>
  </si>
  <si>
    <t>2020-09-23T16:52:37</t>
  </si>
  <si>
    <t>2020-09-23T17:52:04</t>
  </si>
  <si>
    <t>2020-09-23T18:41:45</t>
  </si>
  <si>
    <t>2020-09-23T18:42:14</t>
  </si>
  <si>
    <t>2020-09-23T18:44:07</t>
  </si>
  <si>
    <t>Mohammad Lewis</t>
  </si>
  <si>
    <t>Dylan Russell</t>
  </si>
  <si>
    <t>VJVF57430708838893</t>
  </si>
  <si>
    <t>2008-09-11T00:00:00</t>
  </si>
  <si>
    <t>2020-09-23T18:45:39</t>
  </si>
  <si>
    <t>2020-09-23T18:46:37</t>
  </si>
  <si>
    <t>2020-09-23T19:22:46</t>
  </si>
  <si>
    <t>Derek Roberts</t>
  </si>
  <si>
    <t>Iain Byrne</t>
  </si>
  <si>
    <t>TQSD00459600004320</t>
  </si>
  <si>
    <t>2020-09-23T19:23:15</t>
  </si>
  <si>
    <t>2020-09-23T19:24:31</t>
  </si>
  <si>
    <t>Iain Mills</t>
  </si>
  <si>
    <t>Naomi Dennis</t>
  </si>
  <si>
    <t>TDTV16995977928518</t>
  </si>
  <si>
    <t>2020-09-18T00:00:00</t>
  </si>
  <si>
    <t>2020-09-23T19:25:57</t>
  </si>
  <si>
    <t>2020-09-23T19:28:16</t>
  </si>
  <si>
    <t>James Vincent</t>
  </si>
  <si>
    <t>Leonard Williams</t>
  </si>
  <si>
    <t>USKM47237713913773</t>
  </si>
  <si>
    <t>2020-09-23T20:18:31</t>
  </si>
  <si>
    <t>2020-09-23T20:47:22</t>
  </si>
  <si>
    <t>2020-09-23T20:32:05</t>
  </si>
  <si>
    <t>2020-09-23T20:32:54</t>
  </si>
  <si>
    <t>2020-09-23T21:14:48</t>
  </si>
  <si>
    <t>Hannah Kaur</t>
  </si>
  <si>
    <t>Mrs. Pamela Farrell</t>
  </si>
  <si>
    <t>XOYK27598034041252</t>
  </si>
  <si>
    <t>2020-07-07T00:00:00</t>
  </si>
  <si>
    <t>2020-09-24T13:28:51</t>
  </si>
  <si>
    <t>2020-09-24T13:30:19</t>
  </si>
  <si>
    <t>2020-09-24T13:35:24</t>
  </si>
  <si>
    <t>2020-09-24T15:26:21</t>
  </si>
  <si>
    <t>2020-09-24T13:36:09</t>
  </si>
  <si>
    <t>Mark Kennedy</t>
  </si>
  <si>
    <t>Mr. Cameron Wilkins</t>
  </si>
  <si>
    <t>IHTO15301658934038</t>
  </si>
  <si>
    <t>2016-05-03T00:00:00</t>
  </si>
  <si>
    <t>2020-09-24T13:36:58</t>
  </si>
  <si>
    <t>2020-09-24T15:28:00</t>
  </si>
  <si>
    <t>2020-09-24T15:28:33</t>
  </si>
  <si>
    <t>2020-09-24T15:31:20</t>
  </si>
  <si>
    <t>Terence Harris-Williams</t>
  </si>
  <si>
    <t>Dr. Kieran Burns</t>
  </si>
  <si>
    <t>OBPN36587292424988</t>
  </si>
  <si>
    <t>2020-07-09T14:14:54</t>
  </si>
  <si>
    <t>2020-09-24T17:16:01</t>
  </si>
  <si>
    <t>2020-09-24T17:17:09</t>
  </si>
  <si>
    <t>2020-09-24T17:37:09</t>
  </si>
  <si>
    <t>2020-09-24T17:38:10</t>
  </si>
  <si>
    <t>Terence Rhodes</t>
  </si>
  <si>
    <t>Mrs. Tracey Hughes</t>
  </si>
  <si>
    <t>KEJF29678436065272</t>
  </si>
  <si>
    <t>2020-09-24T14:13:46</t>
  </si>
  <si>
    <t>2020-09-24T18:51:31</t>
  </si>
  <si>
    <t>2020-09-24T18:52:20</t>
  </si>
  <si>
    <t>Patrick Mitchell</t>
  </si>
  <si>
    <t>Clive Jones</t>
  </si>
  <si>
    <t>VOFH16477610097358</t>
  </si>
  <si>
    <t>2020-09-24T19:01:40</t>
  </si>
  <si>
    <t>Dr. Lawrence Shaw</t>
  </si>
  <si>
    <t>Heather Woodward-Atkinson</t>
  </si>
  <si>
    <t>TFAB45716003630937</t>
  </si>
  <si>
    <t>2016-02-24T00:00:00</t>
  </si>
  <si>
    <t>2020-09-24T19:03:51</t>
  </si>
  <si>
    <t>Natasha Turner</t>
  </si>
  <si>
    <t>Dr. Leslie Atkinson</t>
  </si>
  <si>
    <t>CNHF74247109156574</t>
  </si>
  <si>
    <t>2020-09-24T19:05:12</t>
  </si>
  <si>
    <t>Clive Shaw</t>
  </si>
  <si>
    <t>Jacqueline Rowe</t>
  </si>
  <si>
    <t>GTVX84850247096668</t>
  </si>
  <si>
    <t>2020-09-24T19:08:45</t>
  </si>
  <si>
    <t>2020-09-24T19:19:41</t>
  </si>
  <si>
    <t>Shannon Marshall</t>
  </si>
  <si>
    <t>Anthony Green</t>
  </si>
  <si>
    <t>KHJC00268675466380</t>
  </si>
  <si>
    <t>2020-06-23T00:00:00</t>
  </si>
  <si>
    <t>2020-09-24T19:21:43</t>
  </si>
  <si>
    <t>Howard Barker</t>
  </si>
  <si>
    <t>Adrian Richardson</t>
  </si>
  <si>
    <t>RLLD98084462364797</t>
  </si>
  <si>
    <t>2020-09-24T19:26:01</t>
  </si>
  <si>
    <t>2020-09-24T19:57:47</t>
  </si>
  <si>
    <t>2020-09-25T16:05:36</t>
  </si>
  <si>
    <t>Maureen Wilson</t>
  </si>
  <si>
    <t>Mrs. Dorothy Robinson</t>
  </si>
  <si>
    <t>TXSL77211979828490</t>
  </si>
  <si>
    <t>2014-08-07T00:00:00</t>
  </si>
  <si>
    <t>2020-09-25T16:06:09</t>
  </si>
  <si>
    <t>2020-09-24T21:00:19</t>
  </si>
  <si>
    <t>2020-09-25T16:20:03</t>
  </si>
  <si>
    <t>2020-09-25T16:49:07</t>
  </si>
  <si>
    <t>2020-09-25T16:51:21</t>
  </si>
  <si>
    <t>Tina Elliott-Spencer</t>
  </si>
  <si>
    <t>Rachael Jenkins</t>
  </si>
  <si>
    <t>HOHW48810639368461</t>
  </si>
  <si>
    <t>2012-04-12T00:00:00</t>
  </si>
  <si>
    <t>2020-09-25T16:52:33</t>
  </si>
  <si>
    <t>2020-09-25T16:57:19</t>
  </si>
  <si>
    <t>Jonathan Murphy</t>
  </si>
  <si>
    <t>Benjamin Stevenson</t>
  </si>
  <si>
    <t>DDGI70816433349736</t>
  </si>
  <si>
    <t>2020-09-23T00:00:00</t>
  </si>
  <si>
    <t>2020-09-25T16:53:16</t>
  </si>
  <si>
    <t>2020-09-25T17:01:18</t>
  </si>
  <si>
    <t>2020-09-25T17:45:25</t>
  </si>
  <si>
    <t>Molly Jones</t>
  </si>
  <si>
    <t>Dr. Hazel Smith</t>
  </si>
  <si>
    <t>NFXI42840887892586</t>
  </si>
  <si>
    <t>2017-06-02T00:00:00</t>
  </si>
  <si>
    <t>2020-09-25T17:53:25</t>
  </si>
  <si>
    <t>2020-09-25T17:54:31</t>
  </si>
  <si>
    <t>2020-09-25T17:55:36</t>
  </si>
  <si>
    <t>2020-09-25T18:03:04</t>
  </si>
  <si>
    <t>2020-09-25T17:47:44</t>
  </si>
  <si>
    <t>2020-09-25T18:05:19</t>
  </si>
  <si>
    <t>2020-09-25T18:07:26</t>
  </si>
  <si>
    <t>2020-09-25T19:17:57</t>
  </si>
  <si>
    <t>Joe Daniels</t>
  </si>
  <si>
    <t>Jane May</t>
  </si>
  <si>
    <t>TCAN39751967994928</t>
  </si>
  <si>
    <t>2020-09-25T19:19:20</t>
  </si>
  <si>
    <t>2020-09-25T19:20:20</t>
  </si>
  <si>
    <t>2020-09-25T19:16:46</t>
  </si>
  <si>
    <t>2020-09-25T19:45:00</t>
  </si>
  <si>
    <t>2020-09-25T19:59:14</t>
  </si>
  <si>
    <t>2020-09-25T19:44:21</t>
  </si>
  <si>
    <t>2020-09-25T20:01:43</t>
  </si>
  <si>
    <t>2020-09-25T20:44:27</t>
  </si>
  <si>
    <t>2020-09-28T14:11:16</t>
  </si>
  <si>
    <t>2020-09-28T14:13:52</t>
  </si>
  <si>
    <t>2020-09-28T14:40:41</t>
  </si>
  <si>
    <t>2020-09-28T14:50:35</t>
  </si>
  <si>
    <t>Dr. Leon Patel</t>
  </si>
  <si>
    <t>Elaine Harding</t>
  </si>
  <si>
    <t>SHWF01743290698471</t>
  </si>
  <si>
    <t>2020-09-28T14:54:49</t>
  </si>
  <si>
    <t>2020-09-28T16:22:09</t>
  </si>
  <si>
    <t>2020-09-28T18:10:35</t>
  </si>
  <si>
    <t>2020-09-28T18:29:25</t>
  </si>
  <si>
    <t>Brett Pritchard</t>
  </si>
  <si>
    <t>Dr. Derek Payne</t>
  </si>
  <si>
    <t>HZEB42297819155834</t>
  </si>
  <si>
    <t>2014-04-28T16:35:53</t>
  </si>
  <si>
    <t>2020-09-28T18:42:47</t>
  </si>
  <si>
    <t>2020-09-28T18:45:48</t>
  </si>
  <si>
    <t>2020-09-28T18:57:49</t>
  </si>
  <si>
    <t>2020-09-28T19:57:03</t>
  </si>
  <si>
    <t>Phillip Taylor</t>
  </si>
  <si>
    <t>XCYX77769024672515</t>
  </si>
  <si>
    <t>2019-01-25T17:37:34</t>
  </si>
  <si>
    <t>2020-09-30T00:00:00</t>
  </si>
  <si>
    <t>2020-09-29T14:18:56</t>
  </si>
  <si>
    <t>Mrs. Janice O'Neill</t>
  </si>
  <si>
    <t>Mr. Lee Bradshaw</t>
  </si>
  <si>
    <t>DJTV89098801608421</t>
  </si>
  <si>
    <t>2020-09-24T00:00:00</t>
  </si>
  <si>
    <t>2020-09-28T20:01:48</t>
  </si>
  <si>
    <t>2020-09-29T16:12:28</t>
  </si>
  <si>
    <t>2020-09-28T20:19:59</t>
  </si>
  <si>
    <t>2020-09-28T20:35:26</t>
  </si>
  <si>
    <t>Mr. Joe Slater</t>
  </si>
  <si>
    <t>Mrs. Rosie Bowen</t>
  </si>
  <si>
    <t>PGXI60069421399363</t>
  </si>
  <si>
    <t>2019-09-09T00:00:00</t>
  </si>
  <si>
    <t>2020-09-29T14:25:34</t>
  </si>
  <si>
    <t>2020-09-29T14:26:59</t>
  </si>
  <si>
    <t>2109-12-31T00:00:00</t>
  </si>
  <si>
    <t>2020-09-29T16:14:31</t>
  </si>
  <si>
    <t>2020-09-29T16:15:55</t>
  </si>
  <si>
    <t>2020-09-29T16:16:30</t>
  </si>
  <si>
    <t>2020-09-29T16:17:10</t>
  </si>
  <si>
    <t>2020-09-29T16:19:21</t>
  </si>
  <si>
    <t>2020-09-29T16:19:56</t>
  </si>
  <si>
    <t>2020-09-29T16:21:10</t>
  </si>
  <si>
    <t>2020-09-29T16:23:52</t>
  </si>
  <si>
    <t>Melanie Clarke</t>
  </si>
  <si>
    <t>Elliot Thomas</t>
  </si>
  <si>
    <t>HFFS88074547051205</t>
  </si>
  <si>
    <t>2020-09-29T16:24:57</t>
  </si>
  <si>
    <t>2020-09-29T16:26:04</t>
  </si>
  <si>
    <t>Jasmine Brown</t>
  </si>
  <si>
    <t>Sian Lewis</t>
  </si>
  <si>
    <t>UDSM80343135950565</t>
  </si>
  <si>
    <t>2020-09-21T00:00:00</t>
  </si>
  <si>
    <t>2020-09-29T16:26:35</t>
  </si>
  <si>
    <t>2020-09-29T16:29:49</t>
  </si>
  <si>
    <t>2020-09-29T16:33:33</t>
  </si>
  <si>
    <t>2020-09-29T16:36:14</t>
  </si>
  <si>
    <t>2020-09-29T16:36:56</t>
  </si>
  <si>
    <t>Justin Barnes</t>
  </si>
  <si>
    <t>Leonard Collins</t>
  </si>
  <si>
    <t>VGPP63337946929275</t>
  </si>
  <si>
    <t>2006-09-21T00:00:00</t>
  </si>
  <si>
    <t>2020-09-29T16:42:29</t>
  </si>
  <si>
    <t>2020-09-29T16:43:37</t>
  </si>
  <si>
    <t>2020-09-29T16:54:04</t>
  </si>
  <si>
    <t>2020-09-29T16:55:45</t>
  </si>
  <si>
    <t>2020-09-29T17:37:47</t>
  </si>
  <si>
    <t>2020-09-29T17:42:56</t>
  </si>
  <si>
    <t>2020-09-29T18:04:28</t>
  </si>
  <si>
    <t>2020-09-29T18:00:05</t>
  </si>
  <si>
    <t>2020-09-29T18:19:28</t>
  </si>
  <si>
    <t>2020-09-29T18:20:05</t>
  </si>
  <si>
    <t>2020-09-29T18:34:23</t>
  </si>
  <si>
    <t>2020-09-29T18:23:55</t>
  </si>
  <si>
    <t>2020-09-29T18:43:58</t>
  </si>
  <si>
    <t>Mr. Albert Cook</t>
  </si>
  <si>
    <t>Mrs. Abbie Gill</t>
  </si>
  <si>
    <t>NNMN29702272025744</t>
  </si>
  <si>
    <t>2020-09-29T18:51:21</t>
  </si>
  <si>
    <t>2020-09-29T18:45:04</t>
  </si>
  <si>
    <t>2020-09-29T18:52:26</t>
  </si>
  <si>
    <t>2020-09-29T19:05:15</t>
  </si>
  <si>
    <t>Denis Jones</t>
  </si>
  <si>
    <t>Dr. Mitchell Jones</t>
  </si>
  <si>
    <t>ZAGT08515913631006</t>
  </si>
  <si>
    <t>2011-03-28T00:00:00</t>
  </si>
  <si>
    <t>2020-09-29T23:36:50</t>
  </si>
  <si>
    <t>2020-09-29T23:37:28</t>
  </si>
  <si>
    <t>2020-09-29T23:39:14</t>
  </si>
  <si>
    <t>Mr. Richard O'Connor</t>
  </si>
  <si>
    <t>KHIB52341257353016</t>
  </si>
  <si>
    <t>2020-09-28T00:00:00</t>
  </si>
  <si>
    <t>2020-09-30T12:30:31</t>
  </si>
  <si>
    <t>Mr. Martin Butcher</t>
  </si>
  <si>
    <t>Mr. Julian Smart</t>
  </si>
  <si>
    <t>VCPU78038347631067</t>
  </si>
  <si>
    <t>2020-09-30T13:23:50</t>
  </si>
  <si>
    <t>Claire Patel</t>
  </si>
  <si>
    <t>Reece Burrows-Mitchell</t>
  </si>
  <si>
    <t>JZWR68103287688231</t>
  </si>
  <si>
    <t>2018-10-08T16:27:20</t>
  </si>
  <si>
    <t>2020-09-30T13:45:10</t>
  </si>
  <si>
    <t>Olivia Russell-Reeves</t>
  </si>
  <si>
    <t>Ricky Gibbons</t>
  </si>
  <si>
    <t>YKIF88389489912785</t>
  </si>
  <si>
    <t>2020-11-18T00:00:00</t>
  </si>
  <si>
    <t>2020-09-30T13:15:09</t>
  </si>
  <si>
    <t>Lauren Butler</t>
  </si>
  <si>
    <t>Malcolm Harrison</t>
  </si>
  <si>
    <t>DSOO06211051163678</t>
  </si>
  <si>
    <t>2008-03-17T09:22:23</t>
  </si>
  <si>
    <t>2020-09-30T14:34:35</t>
  </si>
  <si>
    <t>2020-09-30T15:11:11</t>
  </si>
  <si>
    <t>2020-09-30T15:14:32</t>
  </si>
  <si>
    <t>2020-09-30T15:32:35</t>
  </si>
  <si>
    <t>Norman Smith</t>
  </si>
  <si>
    <t>Naomi Parkin-Todd</t>
  </si>
  <si>
    <t>PGRO32575295615640</t>
  </si>
  <si>
    <t>2020-10-28T00:00:00</t>
  </si>
  <si>
    <t>2020-09-30T18:51:31</t>
  </si>
  <si>
    <t>2020-09-30T18:57:01</t>
  </si>
  <si>
    <t>Charlie Smith</t>
  </si>
  <si>
    <t>Paige Hughes-Lee</t>
  </si>
  <si>
    <t>HIWO56551062234840</t>
  </si>
  <si>
    <t>2020-09-30T18:58:00</t>
  </si>
  <si>
    <t>2020-09-30T19:06:31</t>
  </si>
  <si>
    <t>Cheryl Wilkinson-Lewis</t>
  </si>
  <si>
    <t>Alex Bradley</t>
  </si>
  <si>
    <t>HSDS79167982678541</t>
  </si>
  <si>
    <t>2020-09-30T19:27:16</t>
  </si>
  <si>
    <t>Mrs. Louise Wells</t>
  </si>
  <si>
    <t>Dr. Andrea Wright</t>
  </si>
  <si>
    <t>UYJH13069177126111</t>
  </si>
  <si>
    <t>2020-09-30T19:28:02</t>
  </si>
  <si>
    <t>2020-09-30T19:21:03</t>
  </si>
  <si>
    <t>Sharon Henderson</t>
  </si>
  <si>
    <t>Stanley Saunders</t>
  </si>
  <si>
    <t>SAMA26228096697468</t>
  </si>
  <si>
    <t>2019-08-23T00:00:00</t>
  </si>
  <si>
    <t>2020-09-30T19:34:48</t>
  </si>
  <si>
    <t>Bethan Crawford-Palmer</t>
  </si>
  <si>
    <t>Sylvia Sykes</t>
  </si>
  <si>
    <t>CWUH93147009145485</t>
  </si>
  <si>
    <t>2020-09-30T19:35:43</t>
  </si>
  <si>
    <t>Robin Barnett</t>
  </si>
  <si>
    <t>Jemma Henry</t>
  </si>
  <si>
    <t>UJEQ74003874175810</t>
  </si>
  <si>
    <t>2020-09-30T19:38:17</t>
  </si>
  <si>
    <t>2020-09-30T19:48:09</t>
  </si>
  <si>
    <t>2020-09-30T19:44:00</t>
  </si>
  <si>
    <t>2020-09-30T19:53:15</t>
  </si>
  <si>
    <t>Sheila Wilson</t>
  </si>
  <si>
    <t>Jay Hammond</t>
  </si>
  <si>
    <t>NSKW44783365024866</t>
  </si>
  <si>
    <t>2020-09-30T20:28:35</t>
  </si>
  <si>
    <t>Miss Alice Barrett</t>
  </si>
  <si>
    <t>Dr. Katherine Richardson</t>
  </si>
  <si>
    <t>JPFL63838518092061</t>
  </si>
  <si>
    <t>2007-12-18T15:33:13</t>
  </si>
  <si>
    <t>2020-09-30T20:30:17</t>
  </si>
  <si>
    <t>2020-09-30T20:33:04</t>
  </si>
  <si>
    <t>Wayne Mahmood</t>
  </si>
  <si>
    <t>PHPP49251983310228</t>
  </si>
  <si>
    <t>2007-02-16T00:00:00</t>
  </si>
  <si>
    <t>2020-09-30T20:56:15</t>
  </si>
  <si>
    <t>2020-09-30T21:08:49</t>
  </si>
  <si>
    <t>2020-10-01T14:09:49</t>
  </si>
  <si>
    <t>Carol Roberts</t>
  </si>
  <si>
    <t>Mr. Sam Sanderson</t>
  </si>
  <si>
    <t>CEON00817483519460</t>
  </si>
  <si>
    <t>2020-09-08T00:00:00</t>
  </si>
  <si>
    <t>2020-10-01T15:21:01</t>
  </si>
  <si>
    <t>2020-10-01T15:26:29</t>
  </si>
  <si>
    <t>2020-10-01T15:26:55</t>
  </si>
  <si>
    <t>2020-10-01T16:48:24</t>
  </si>
  <si>
    <t>2020-10-01T16:49:21</t>
  </si>
  <si>
    <t>2020-10-01T16:53:53</t>
  </si>
  <si>
    <t>2020-10-01T16:55:08</t>
  </si>
  <si>
    <t>2020-10-01T16:55:38</t>
  </si>
  <si>
    <t>2020-10-01T17:00:21</t>
  </si>
  <si>
    <t>2020-10-01T17:04:45</t>
  </si>
  <si>
    <t>2020-10-01T17:26:08</t>
  </si>
  <si>
    <t>Julie Green</t>
  </si>
  <si>
    <t>Marc Miller</t>
  </si>
  <si>
    <t>BZZF38728091066701</t>
  </si>
  <si>
    <t>2020-08-26T00:00:00</t>
  </si>
  <si>
    <t>2020-10-01T17:36:04</t>
  </si>
  <si>
    <t>2020-10-01T17:36:59</t>
  </si>
  <si>
    <t>2020-10-01T17:38:45</t>
  </si>
  <si>
    <t>2020-10-01T19:42:24</t>
  </si>
  <si>
    <t>2020-10-01T19:40:11</t>
  </si>
  <si>
    <t>Darren Rogers</t>
  </si>
  <si>
    <t>Lesley Pearce</t>
  </si>
  <si>
    <t>GQQO80245865009441</t>
  </si>
  <si>
    <t>2020-10-01T19:41:04</t>
  </si>
  <si>
    <t>2020-10-01T20:46:53</t>
  </si>
  <si>
    <t>2020-10-01T20:49:47</t>
  </si>
  <si>
    <t>2020-10-02T16:06:28</t>
  </si>
  <si>
    <t>2020-10-02T16:16:01</t>
  </si>
  <si>
    <t>2020-10-02T16:17:04</t>
  </si>
  <si>
    <t>2020-10-02T17:24:14</t>
  </si>
  <si>
    <t>2020-10-02T16:18:11</t>
  </si>
  <si>
    <t>Louise Long</t>
  </si>
  <si>
    <t>Kieran Summers-Chandler</t>
  </si>
  <si>
    <t>GMPN61625628718327</t>
  </si>
  <si>
    <t>2020-10-02T17:25:57</t>
  </si>
  <si>
    <t>2020-10-02T17:28:59</t>
  </si>
  <si>
    <t>2020-10-02T17:31:37</t>
  </si>
  <si>
    <t>2020-10-02T17:33:25</t>
  </si>
  <si>
    <t>2020-10-02T19:48:40</t>
  </si>
  <si>
    <t>2020-10-02T19:49:22</t>
  </si>
  <si>
    <t>2020-10-02T19:53:36</t>
  </si>
  <si>
    <t>2020-10-02T19:40:53</t>
  </si>
  <si>
    <t>2020-10-02T20:04:58</t>
  </si>
  <si>
    <t>2020-10-05T15:46:38</t>
  </si>
  <si>
    <t>2020-10-05T15:47:20</t>
  </si>
  <si>
    <t>Dawn Hanson-Mills</t>
  </si>
  <si>
    <t>Jenna Parsons</t>
  </si>
  <si>
    <t>CQZK23852917337539</t>
  </si>
  <si>
    <t>2018-01-31T02:00:00</t>
  </si>
  <si>
    <t>2020-10-05T15:59:19</t>
  </si>
  <si>
    <t>Miss Amanda Briggs</t>
  </si>
  <si>
    <t>Dr. David Lucas</t>
  </si>
  <si>
    <t>RACA98563692053467</t>
  </si>
  <si>
    <t>2020-09-01T16:05:14</t>
  </si>
  <si>
    <t>2020-10-05T16:22:10</t>
  </si>
  <si>
    <t>Barbara Robinson</t>
  </si>
  <si>
    <t>Mr. Ben Hughes</t>
  </si>
  <si>
    <t>JUBF76709609815426</t>
  </si>
  <si>
    <t>2020-02-07T00:00:00</t>
  </si>
  <si>
    <t>2020-10-05T16:25:36</t>
  </si>
  <si>
    <t>2020-10-05T16:32:12</t>
  </si>
  <si>
    <t>Leonard Wilson</t>
  </si>
  <si>
    <t>Kimberley Williams</t>
  </si>
  <si>
    <t>CNFL07063416318680</t>
  </si>
  <si>
    <t>2016-12-02T17:20:54</t>
  </si>
  <si>
    <t>2020-10-05T20:52:35</t>
  </si>
  <si>
    <t>2020-10-05T18:12:49</t>
  </si>
  <si>
    <t>2020-10-05T18:10:34</t>
  </si>
  <si>
    <t>2020-10-05T18:11:31</t>
  </si>
  <si>
    <t>2020-10-06T14:02:28</t>
  </si>
  <si>
    <t>2020-10-05T19:19:16</t>
  </si>
  <si>
    <t>Mr. Andrew O'Connor</t>
  </si>
  <si>
    <t>Daniel Austin</t>
  </si>
  <si>
    <t>RVQO02076250283186</t>
  </si>
  <si>
    <t>2006-03-06T09:44:38</t>
  </si>
  <si>
    <t>2020-10-06T15:26:49</t>
  </si>
  <si>
    <t>Charlotte Dunn</t>
  </si>
  <si>
    <t>Barbara Baker</t>
  </si>
  <si>
    <t>JMXB27361489573465</t>
  </si>
  <si>
    <t>2019-01-14T00:00:00</t>
  </si>
  <si>
    <t>2020-10-05T19:20:58</t>
  </si>
  <si>
    <t>2020-10-05T19:22:16</t>
  </si>
  <si>
    <t>2020-10-05T20:00:13</t>
  </si>
  <si>
    <t>2020-10-06T14:25:03</t>
  </si>
  <si>
    <t>Chloe Begum-Lambert</t>
  </si>
  <si>
    <t>Jordan Mahmood</t>
  </si>
  <si>
    <t>RJRN10291202348744</t>
  </si>
  <si>
    <t>2019-09-17T00:00:00</t>
  </si>
  <si>
    <t>2020-10-06T12:29:45</t>
  </si>
  <si>
    <t>2020-10-06T12:31:57</t>
  </si>
  <si>
    <t>2020-10-06T12:35:14</t>
  </si>
  <si>
    <t>2020-10-06T13:51:54</t>
  </si>
  <si>
    <t>2020-10-06T14:00:45</t>
  </si>
  <si>
    <t>2020-10-06T13:00:17</t>
  </si>
  <si>
    <t>2020-10-06T14:16:18</t>
  </si>
  <si>
    <t>2020-10-06T14:17:10</t>
  </si>
  <si>
    <t>2020-10-06T14:19:35</t>
  </si>
  <si>
    <t>2020-10-06T14:28:28</t>
  </si>
  <si>
    <t>2020-10-06T14:29:56</t>
  </si>
  <si>
    <t>2020-10-06T14:39:04</t>
  </si>
  <si>
    <t>Hollie Osborne</t>
  </si>
  <si>
    <t>Jack Wells</t>
  </si>
  <si>
    <t>XNTO02195297872784</t>
  </si>
  <si>
    <t>2020-10-02T00:00:00</t>
  </si>
  <si>
    <t>2020-10-06T14:39:47</t>
  </si>
  <si>
    <t>2020-10-06T14:44:12</t>
  </si>
  <si>
    <t>Brandon Lloyd-Blake</t>
  </si>
  <si>
    <t>Aimee Wallace</t>
  </si>
  <si>
    <t>BKYO03046648660749</t>
  </si>
  <si>
    <t>2020-10-06T14:45:17</t>
  </si>
  <si>
    <t>2020-10-06T14:50:35</t>
  </si>
  <si>
    <t>2020-10-06T14:45:52</t>
  </si>
  <si>
    <t>2020-10-06T14:47:04</t>
  </si>
  <si>
    <t>2020-10-06T15:09:50</t>
  </si>
  <si>
    <t>2020-10-06T15:13:56</t>
  </si>
  <si>
    <t>2020-10-06T15:28:17</t>
  </si>
  <si>
    <t>2020-10-06T15:37:09</t>
  </si>
  <si>
    <t>2020-10-06T14:38:01</t>
  </si>
  <si>
    <t>Gerald Clark</t>
  </si>
  <si>
    <t>Christopher Morgan</t>
  </si>
  <si>
    <t>HBWR01488520029503</t>
  </si>
  <si>
    <t>2016-10-05T00:00:00</t>
  </si>
  <si>
    <t>2020-10-06T15:34:02</t>
  </si>
  <si>
    <t>2020-10-06T14:51:44</t>
  </si>
  <si>
    <t>2020-10-06T15:37:54</t>
  </si>
  <si>
    <t>Stanley Cook</t>
  </si>
  <si>
    <t>BKFO68152409785078</t>
  </si>
  <si>
    <t>2020-10-06T15:41:02</t>
  </si>
  <si>
    <t>Angela Jones</t>
  </si>
  <si>
    <t>HAUW83560094029416</t>
  </si>
  <si>
    <t>2020-10-06T15:41:27</t>
  </si>
  <si>
    <t>Melanie Burgess-Thompson</t>
  </si>
  <si>
    <t>GPOS69419073269477</t>
  </si>
  <si>
    <t>2020-10-06T15:42:02</t>
  </si>
  <si>
    <t>Geraldine Slater-Johnston</t>
  </si>
  <si>
    <t>Joseph Ryan</t>
  </si>
  <si>
    <t>KZVL93589926310609</t>
  </si>
  <si>
    <t>2017-02-22T00:00:00</t>
  </si>
  <si>
    <t>2020-10-06T15:42:30</t>
  </si>
  <si>
    <t>Philip Douglas</t>
  </si>
  <si>
    <t>XYHA05814091164072</t>
  </si>
  <si>
    <t>2020-10-06T15:43:07</t>
  </si>
  <si>
    <t>2020-10-06T17:14:12</t>
  </si>
  <si>
    <t>2020-10-06T17:15:37</t>
  </si>
  <si>
    <t>2020-10-06T17:49:07</t>
  </si>
  <si>
    <t>2020-10-06T17:50:02</t>
  </si>
  <si>
    <t>2020-10-06T18:36:26</t>
  </si>
  <si>
    <t>2020-10-07T12:17:58</t>
  </si>
  <si>
    <t>2020-10-07T12:19:36</t>
  </si>
  <si>
    <t>2020-10-07T12:46:01</t>
  </si>
  <si>
    <t>2020-10-07T12:22:18</t>
  </si>
  <si>
    <t>2020-10-07T12:23:03</t>
  </si>
  <si>
    <t>2020-10-07T12:24:06</t>
  </si>
  <si>
    <t>2020-10-07T12:21:00</t>
  </si>
  <si>
    <t>Maria Stewart</t>
  </si>
  <si>
    <t>Philip Wilkinson-Day</t>
  </si>
  <si>
    <t>IILZ69275869214806</t>
  </si>
  <si>
    <t>2020-10-07T12:24:45</t>
  </si>
  <si>
    <t>2020-10-07T14:28:56</t>
  </si>
  <si>
    <t>2020-10-07T14:51:42</t>
  </si>
  <si>
    <t>2020-10-07T14:46:14</t>
  </si>
  <si>
    <t>2020-10-07T14:46:36</t>
  </si>
  <si>
    <t>2020-10-07T14:54:15</t>
  </si>
  <si>
    <t>2020-10-07T15:25:32</t>
  </si>
  <si>
    <t>2020-10-07T15:20:37</t>
  </si>
  <si>
    <t>2020-10-07T15:03:30</t>
  </si>
  <si>
    <t>2020-10-07T15:09:06</t>
  </si>
  <si>
    <t>2020-10-07T15:22:58</t>
  </si>
  <si>
    <t>2020-10-07T15:05:36</t>
  </si>
  <si>
    <t>2020-10-07T15:27:15</t>
  </si>
  <si>
    <t>2020-10-07T15:28:32</t>
  </si>
  <si>
    <t>2020-10-07T15:34:48</t>
  </si>
  <si>
    <t>2020-10-07T15:41:54</t>
  </si>
  <si>
    <t>2020-10-07T17:54:33</t>
  </si>
  <si>
    <t>2020-10-07T17:55:53</t>
  </si>
  <si>
    <t>2020-10-07T17:59:15</t>
  </si>
  <si>
    <t>2020-10-07T18:42:16</t>
  </si>
  <si>
    <t>2020-10-07T19:58:43</t>
  </si>
  <si>
    <t>2020-10-07T20:00:22</t>
  </si>
  <si>
    <t>2020-10-07T20:03:40</t>
  </si>
  <si>
    <t>2020-10-07T20:06:54</t>
  </si>
  <si>
    <t>2020-10-07T20:09:23</t>
  </si>
  <si>
    <t>Mr. Jay Robinson</t>
  </si>
  <si>
    <t>DHKX11065563698087</t>
  </si>
  <si>
    <t>2020-07-27T11:04:27</t>
  </si>
  <si>
    <t>2020-10-08T15:11:29</t>
  </si>
  <si>
    <t>2020-10-08T15:12:51</t>
  </si>
  <si>
    <t>2020-10-08T15:13:25</t>
  </si>
  <si>
    <t>2020-10-08T15:16:20</t>
  </si>
  <si>
    <t>2020-10-08T15:17:19</t>
  </si>
  <si>
    <t>2020-10-08T15:19:28</t>
  </si>
  <si>
    <t>2020-10-08T15:20:37</t>
  </si>
  <si>
    <t>2020-10-08T15:26:35</t>
  </si>
  <si>
    <t>2020-10-08T15:28:08</t>
  </si>
  <si>
    <t>2020-10-08T15:29:53</t>
  </si>
  <si>
    <t>2018-10-31T03:00:00</t>
  </si>
  <si>
    <t>2020-10-08T15:30:45</t>
  </si>
  <si>
    <t>2020-10-08T15:32:17</t>
  </si>
  <si>
    <t>Ms. Sarah Schofield</t>
  </si>
  <si>
    <t>Victor Waters</t>
  </si>
  <si>
    <t>YUQZ20638246760252</t>
  </si>
  <si>
    <t>2020-10-08T15:33:20</t>
  </si>
  <si>
    <t>2020-10-08T15:34:35</t>
  </si>
  <si>
    <t>2020-10-08T15:39:00</t>
  </si>
  <si>
    <t>2020-10-08T16:28:16</t>
  </si>
  <si>
    <t>2020-10-08T16:28:52</t>
  </si>
  <si>
    <t>2020-10-08T18:38:23</t>
  </si>
  <si>
    <t>2020-10-08T18:42:18</t>
  </si>
  <si>
    <t>2020-10-08T18:50:13</t>
  </si>
  <si>
    <t>2020-10-08T18:34:12</t>
  </si>
  <si>
    <t>2020-10-08T18:51:22</t>
  </si>
  <si>
    <t>2020-10-08T18:54:25</t>
  </si>
  <si>
    <t>2020-10-08T19:37:33</t>
  </si>
  <si>
    <t>2020-10-08T19:40:28</t>
  </si>
  <si>
    <t>2020-10-08T19:59:58</t>
  </si>
  <si>
    <t>2020-10-08T20:03:57</t>
  </si>
  <si>
    <t>2020-10-08T20:21:10</t>
  </si>
  <si>
    <t>2020-06-01T06:00:00</t>
  </si>
  <si>
    <t>2020-10-08T20:30:09</t>
  </si>
  <si>
    <t>2020-10-08T20:57:41</t>
  </si>
  <si>
    <t>Guy Cartwright</t>
  </si>
  <si>
    <t>Dr. Nicole Green</t>
  </si>
  <si>
    <t>CJUW72986782838181</t>
  </si>
  <si>
    <t>2020-10-08T20:30:44</t>
  </si>
  <si>
    <t>2020-10-08T20:59:03</t>
  </si>
  <si>
    <t>Mrs. Diana Wright</t>
  </si>
  <si>
    <t>Mr. Terry Lyons</t>
  </si>
  <si>
    <t>JDRI04136744863411</t>
  </si>
  <si>
    <t>2020-10-09T14:58:00</t>
  </si>
  <si>
    <t>2020-10-08T21:02:11</t>
  </si>
  <si>
    <t>2020-10-09T14:59:26</t>
  </si>
  <si>
    <t>2020-10-09T16:36:50</t>
  </si>
  <si>
    <t>2020-10-09T16:38:27</t>
  </si>
  <si>
    <t>2020-10-09T16:49:19</t>
  </si>
  <si>
    <t>Ronald Thompson-Clark</t>
  </si>
  <si>
    <t>Ms. Rita Butler</t>
  </si>
  <si>
    <t>GYCY12231188637749</t>
  </si>
  <si>
    <t>2015-09-17T09:43:02</t>
  </si>
  <si>
    <t>2020-10-09T16:58:59</t>
  </si>
  <si>
    <t>2020-10-09T17:36:29</t>
  </si>
  <si>
    <t>2020-10-09T17:51:00</t>
  </si>
  <si>
    <t>2020-10-09T17:51:47</t>
  </si>
  <si>
    <t>Clifford Moore-Carter</t>
  </si>
  <si>
    <t>Dr. Albert Saunders</t>
  </si>
  <si>
    <t>QPPE51821908853748</t>
  </si>
  <si>
    <t>2018-05-21T10:33:55</t>
  </si>
  <si>
    <t>2020-10-09T18:05:37</t>
  </si>
  <si>
    <t>2020-10-09T19:51:49</t>
  </si>
  <si>
    <t>2020-10-09T20:50:03</t>
  </si>
  <si>
    <t>2020-10-09T20:09:15</t>
  </si>
  <si>
    <t>2020-10-09T20:57:08</t>
  </si>
  <si>
    <t>2020-10-09T20:57:55</t>
  </si>
  <si>
    <t>2020-10-13T14:02:58</t>
  </si>
  <si>
    <t>2020-10-13T14:05:01</t>
  </si>
  <si>
    <t>2020-10-13T14:10:10</t>
  </si>
  <si>
    <t>2020-10-13T14:10:48</t>
  </si>
  <si>
    <t>2020-10-13T17:10:45</t>
  </si>
  <si>
    <t>2020-06-30T09:00:00</t>
  </si>
  <si>
    <t>2020-10-13T17:36:40</t>
  </si>
  <si>
    <t>Mrs. Mary Yates</t>
  </si>
  <si>
    <t>Liam Dawson</t>
  </si>
  <si>
    <t>RPZM30065771736837</t>
  </si>
  <si>
    <t>2019-11-12T09:56:57</t>
  </si>
  <si>
    <t>2020-10-13T17:37:23</t>
  </si>
  <si>
    <t>2020-10-13T17:38:24</t>
  </si>
  <si>
    <t>Stacey Brown</t>
  </si>
  <si>
    <t>Jean Evans</t>
  </si>
  <si>
    <t>GGHG26944548567082</t>
  </si>
  <si>
    <t>2020-10-13T18:40:37</t>
  </si>
  <si>
    <t>2020-10-13T18:41:45</t>
  </si>
  <si>
    <t>2020-10-13T18:51:00</t>
  </si>
  <si>
    <t>2020-10-13T18:42:34</t>
  </si>
  <si>
    <t>2020-10-13T18:54:29</t>
  </si>
  <si>
    <t>George Griffiths</t>
  </si>
  <si>
    <t>Matthew White</t>
  </si>
  <si>
    <t>IJRU15712446596979</t>
  </si>
  <si>
    <t>2020-10-13T19:15:33</t>
  </si>
  <si>
    <t>2020-10-13T19:16:08</t>
  </si>
  <si>
    <t>2020-10-13T19:18:58</t>
  </si>
  <si>
    <t>2020-10-13T19:17:23</t>
  </si>
  <si>
    <t>2020-10-14T11:03:22</t>
  </si>
  <si>
    <t>Brenda Carter</t>
  </si>
  <si>
    <t>GPZV71762661909044</t>
  </si>
  <si>
    <t>2020-10-13T19:20:45</t>
  </si>
  <si>
    <t>2020-10-14T11:13:15</t>
  </si>
  <si>
    <t>Ms. Katie Donnelly</t>
  </si>
  <si>
    <t>June Sullivan</t>
  </si>
  <si>
    <t>PVKK69458696080679</t>
  </si>
  <si>
    <t>2020-10-14T11:13:54</t>
  </si>
  <si>
    <t>2020-10-14T11:44:47</t>
  </si>
  <si>
    <t>2020-10-14T11:45:20</t>
  </si>
  <si>
    <t>2020-10-14T14:26:15</t>
  </si>
  <si>
    <t>Declan Miller</t>
  </si>
  <si>
    <t>Dr. Iain Morgan</t>
  </si>
  <si>
    <t>RHSZ34833703148252</t>
  </si>
  <si>
    <t>2020-08-14T14:48:49</t>
  </si>
  <si>
    <t>2020-10-14T14:27:49</t>
  </si>
  <si>
    <t>2020-10-14T18:02:14</t>
  </si>
  <si>
    <t>2020-10-14T14:28:53</t>
  </si>
  <si>
    <t>2020-10-14T14:29:36</t>
  </si>
  <si>
    <t>2020-10-14T14:30:26</t>
  </si>
  <si>
    <t>2020-10-14T14:31:10</t>
  </si>
  <si>
    <t>Anne Baker</t>
  </si>
  <si>
    <t>Mr. Jonathan Johnson</t>
  </si>
  <si>
    <t>IONX77424556740997</t>
  </si>
  <si>
    <t>2020-09-22T00:00:00</t>
  </si>
  <si>
    <t>2020-10-14T14:31:59</t>
  </si>
  <si>
    <t>2020-10-14T14:52:47</t>
  </si>
  <si>
    <t>2020-10-14T14:40:54</t>
  </si>
  <si>
    <t>2020-10-14T14:42:22</t>
  </si>
  <si>
    <t>2020-10-14T14:43:29</t>
  </si>
  <si>
    <t>2020-10-14T14:45:32</t>
  </si>
  <si>
    <t>2020-10-14T14:46:28</t>
  </si>
  <si>
    <t>2020-10-14T14:47:09</t>
  </si>
  <si>
    <t>2020-10-14T15:56:56</t>
  </si>
  <si>
    <t>Barry Townsend</t>
  </si>
  <si>
    <t>Yvonne Dixon</t>
  </si>
  <si>
    <t>BMRG25491738276751</t>
  </si>
  <si>
    <t>2020-05-28T13:52:09</t>
  </si>
  <si>
    <t>2020-10-14T14:32:54</t>
  </si>
  <si>
    <t>2020-10-14T14:48:55</t>
  </si>
  <si>
    <t>2020-10-14T14:50:03</t>
  </si>
  <si>
    <t>Teresa Bell</t>
  </si>
  <si>
    <t>Mr. Charlie Reed</t>
  </si>
  <si>
    <t>IRCL98443337677617</t>
  </si>
  <si>
    <t>2020-10-14T14:50:55</t>
  </si>
  <si>
    <t>2020-10-14T14:51:56</t>
  </si>
  <si>
    <t>2020-10-14T15:59:14</t>
  </si>
  <si>
    <t>2020-10-14T16:02:34</t>
  </si>
  <si>
    <t>2020-10-14T18:08:28</t>
  </si>
  <si>
    <t>2020-10-14T19:34:07</t>
  </si>
  <si>
    <t>2020-10-14T18:30:02</t>
  </si>
  <si>
    <t>2020-10-14T18:59:25</t>
  </si>
  <si>
    <t>2020-10-14T18:50:53</t>
  </si>
  <si>
    <t>2020-10-14T19:00:06</t>
  </si>
  <si>
    <t>2020-10-14T19:03:16</t>
  </si>
  <si>
    <t>Chloe Watson-Buckley</t>
  </si>
  <si>
    <t>Bryan Thomas-Woods</t>
  </si>
  <si>
    <t>LOCM98868166996051</t>
  </si>
  <si>
    <t>2019-08-30T00:00:00</t>
  </si>
  <si>
    <t>2020-10-14T20:37:32</t>
  </si>
  <si>
    <t>2020-10-14T20:38:33</t>
  </si>
  <si>
    <t>Mr. Justin Barnett</t>
  </si>
  <si>
    <t>Dr. Ross Allen</t>
  </si>
  <si>
    <t>CQQA71724263249973</t>
  </si>
  <si>
    <t>2019-10-23T00:00:00</t>
  </si>
  <si>
    <t>2020-10-14T20:41:31</t>
  </si>
  <si>
    <t>2020-10-14T20:42:36</t>
  </si>
  <si>
    <t>2020-10-15T12:07:18</t>
  </si>
  <si>
    <t>Jack Cross</t>
  </si>
  <si>
    <t>Mr. Liam Power</t>
  </si>
  <si>
    <t>GQVS98343585319439</t>
  </si>
  <si>
    <t>2020-10-15T14:03:47</t>
  </si>
  <si>
    <t>Cameron Knight</t>
  </si>
  <si>
    <t>Joyce Ward-Ali</t>
  </si>
  <si>
    <t>JZZT76971385908755</t>
  </si>
  <si>
    <t>2020-10-15T14:04:47</t>
  </si>
  <si>
    <t>Shirley Jones</t>
  </si>
  <si>
    <t>Heather Davies</t>
  </si>
  <si>
    <t>LQZF78530496989003</t>
  </si>
  <si>
    <t>2006-03-22T00:00:00</t>
  </si>
  <si>
    <t>2020-10-15T14:05:25</t>
  </si>
  <si>
    <t>2020-10-15T14:07:28</t>
  </si>
  <si>
    <t>2020-10-15T14:08:44</t>
  </si>
  <si>
    <t>2020-10-15T14:14:29</t>
  </si>
  <si>
    <t>Kathryn Wright-Wilkinson</t>
  </si>
  <si>
    <t>Oliver Hussain</t>
  </si>
  <si>
    <t>UTOB67960509073806</t>
  </si>
  <si>
    <t>2010-08-19T12:03:10</t>
  </si>
  <si>
    <t>2020-10-15T14:13:48</t>
  </si>
  <si>
    <t>Roger Franklin-Parker</t>
  </si>
  <si>
    <t>XBKU21834714416547</t>
  </si>
  <si>
    <t>2013-04-30T11:53:52</t>
  </si>
  <si>
    <t>2020-10-15T14:15:27</t>
  </si>
  <si>
    <t>2020-10-15T14:16:00</t>
  </si>
  <si>
    <t>2020-10-15T17:37:02</t>
  </si>
  <si>
    <t>2020-10-15T14:16:52</t>
  </si>
  <si>
    <t>2020-10-15T14:17:31</t>
  </si>
  <si>
    <t>2020-10-15T14:18:30</t>
  </si>
  <si>
    <t>2020-10-15T17:38:10</t>
  </si>
  <si>
    <t>Mrs. Elizabeth Ward</t>
  </si>
  <si>
    <t>Roy Jones</t>
  </si>
  <si>
    <t>YVZL06099775258297</t>
  </si>
  <si>
    <t>2019-06-25T10:15:06</t>
  </si>
  <si>
    <t>2020-10-15T17:38:47</t>
  </si>
  <si>
    <t>Dr. Sophie Lowe</t>
  </si>
  <si>
    <t>Dr. Vincent Forster</t>
  </si>
  <si>
    <t>PEZH05055574836481</t>
  </si>
  <si>
    <t>2020-10-15T17:39:37</t>
  </si>
  <si>
    <t>2020-10-15T17:40:42</t>
  </si>
  <si>
    <t>2020-10-15T17:41:35</t>
  </si>
  <si>
    <t>2020-10-15T19:23:23</t>
  </si>
  <si>
    <t>2020-10-15T19:25:09</t>
  </si>
  <si>
    <t>2020-10-15T19:26:13</t>
  </si>
  <si>
    <t>2020-10-15T19:53:12</t>
  </si>
  <si>
    <t>2020-10-15T20:09:53</t>
  </si>
  <si>
    <t>Leigh Taylor</t>
  </si>
  <si>
    <t>Mrs. Janet Higgins</t>
  </si>
  <si>
    <t>TENN67023289154724</t>
  </si>
  <si>
    <t>2017-07-11T00:00:00</t>
  </si>
  <si>
    <t>2020-10-15T21:13:43</t>
  </si>
  <si>
    <t>2020-10-15T21:16:50</t>
  </si>
  <si>
    <t>2020-10-15T21:19:13</t>
  </si>
  <si>
    <t>2020-10-15T21:19:45</t>
  </si>
  <si>
    <t>2020-10-15T21:20:57</t>
  </si>
  <si>
    <t>2020-10-15T21:24:56</t>
  </si>
  <si>
    <t>2020-10-15T21:25:45</t>
  </si>
  <si>
    <t>2020-10-15T21:27:28</t>
  </si>
  <si>
    <t>Jack Hutchinson-Anderson</t>
  </si>
  <si>
    <t>Andrew Allen</t>
  </si>
  <si>
    <t>QAQG50076937897035</t>
  </si>
  <si>
    <t>2020-10-16T14:26:36</t>
  </si>
  <si>
    <t>2020-10-16T14:29:00</t>
  </si>
  <si>
    <t>2020-10-16T17:46:56</t>
  </si>
  <si>
    <t>2020-10-16T18:15:43</t>
  </si>
  <si>
    <t>2020-10-16T17:50:47</t>
  </si>
  <si>
    <t>2020-10-16T17:53:29</t>
  </si>
  <si>
    <t>2020-10-16T18:22:40</t>
  </si>
  <si>
    <t>2020-10-16T18:16:33</t>
  </si>
  <si>
    <t>2020-10-16T18:32:13</t>
  </si>
  <si>
    <t>Karen Owen-Thomas</t>
  </si>
  <si>
    <t>Mrs. Heather Williams</t>
  </si>
  <si>
    <t>DBFY48808982599358</t>
  </si>
  <si>
    <t>2018-08-22T00:00:00</t>
  </si>
  <si>
    <t>2020-10-16T18:18:45</t>
  </si>
  <si>
    <t>Annette Doyle</t>
  </si>
  <si>
    <t>Dr. Judith Smith</t>
  </si>
  <si>
    <t>JFEP69817973585501</t>
  </si>
  <si>
    <t>2020-10-16T00:00:00</t>
  </si>
  <si>
    <t>2020-10-16T15:45:17</t>
  </si>
  <si>
    <t>2020-10-16T18:21:18</t>
  </si>
  <si>
    <t>2020-10-16T18:26:37</t>
  </si>
  <si>
    <t>2020-10-16T18:23:41</t>
  </si>
  <si>
    <t>2020-10-16T18:30:08</t>
  </si>
  <si>
    <t>2020-10-16T18:27:33</t>
  </si>
  <si>
    <t>Dr. Amber Harper</t>
  </si>
  <si>
    <t>Lauren Berry</t>
  </si>
  <si>
    <t>ELEA00519309913306</t>
  </si>
  <si>
    <t>2020-10-16T18:25:51</t>
  </si>
  <si>
    <t>2020-10-16T18:28:04</t>
  </si>
  <si>
    <t>2020-10-16T18:35:08</t>
  </si>
  <si>
    <t>2020-10-16T18:35:48</t>
  </si>
  <si>
    <t>2020-10-16T19:14:30</t>
  </si>
  <si>
    <t>2020-10-16T19:13:19</t>
  </si>
  <si>
    <t>2020-10-16T19:21:59</t>
  </si>
  <si>
    <t>2020-10-16T19:51:43</t>
  </si>
  <si>
    <t>2020-10-16T19:48:26</t>
  </si>
  <si>
    <t>2020-10-19T13:14:27</t>
  </si>
  <si>
    <t>2020-10-16T19:49:17</t>
  </si>
  <si>
    <t>2020-10-16T19:50:45</t>
  </si>
  <si>
    <t>2020-10-19T13:07:48</t>
  </si>
  <si>
    <t>QCBP28565108030310</t>
  </si>
  <si>
    <t>Mr. Joe Bennett</t>
  </si>
  <si>
    <t>Mohammed Moore</t>
  </si>
  <si>
    <t>DMQN53060099169512</t>
  </si>
  <si>
    <t>Stuart Hudson</t>
  </si>
  <si>
    <t>Paula Davis</t>
  </si>
  <si>
    <t>XVOQ45449373874152</t>
  </si>
  <si>
    <t>2020-10-19T13:13:35</t>
  </si>
  <si>
    <t>2020-10-19T14:37:48</t>
  </si>
  <si>
    <t>2020-10-19T14:46:59</t>
  </si>
  <si>
    <t>Christine Hudson</t>
  </si>
  <si>
    <t>Heather Gill</t>
  </si>
  <si>
    <t>HNRN42050651447100</t>
  </si>
  <si>
    <t>2006-08-29T00:00:00</t>
  </si>
  <si>
    <t>2020-10-19T14:47:35</t>
  </si>
  <si>
    <t>Alex Green</t>
  </si>
  <si>
    <t>Mr. Michael Lewis</t>
  </si>
  <si>
    <t>MCQY92343723494414</t>
  </si>
  <si>
    <t>2020-10-19T14:50:47</t>
  </si>
  <si>
    <t>2020-10-19T14:52:57</t>
  </si>
  <si>
    <t>2020-10-19T14:56:18</t>
  </si>
  <si>
    <t>2020-10-19T15:01:00</t>
  </si>
  <si>
    <t>2020-10-19T15:04:26</t>
  </si>
  <si>
    <t>2020-10-19T15:07:39</t>
  </si>
  <si>
    <t>2020-10-19T17:23:20</t>
  </si>
  <si>
    <t>2020-10-19T18:25:16</t>
  </si>
  <si>
    <t>2020-10-19T17:26:15</t>
  </si>
  <si>
    <t>2020-10-19T17:30:11</t>
  </si>
  <si>
    <t>2020-10-19T17:43:03</t>
  </si>
  <si>
    <t>2020-10-19T17:59:55</t>
  </si>
  <si>
    <t>2020-10-19T19:04:18</t>
  </si>
  <si>
    <t>2020-10-19T19:07:46</t>
  </si>
  <si>
    <t>2020-10-19T19:24:18</t>
  </si>
  <si>
    <t>2020-10-19T19:26:12</t>
  </si>
  <si>
    <t>2020-10-19T19:30:19</t>
  </si>
  <si>
    <t>2020-10-19T21:01:36</t>
  </si>
  <si>
    <t>Gail Grant</t>
  </si>
  <si>
    <t>Megan Wood</t>
  </si>
  <si>
    <t>KHYN53595277488415</t>
  </si>
  <si>
    <t>2020-10-19T19:35:50</t>
  </si>
  <si>
    <t>2020-10-19T19:38:50</t>
  </si>
  <si>
    <t>2020-10-19T20:56:16</t>
  </si>
  <si>
    <t>2020-10-19T20:48:51</t>
  </si>
  <si>
    <t>2020-10-19T20:58:42</t>
  </si>
  <si>
    <t>2020-10-19T20:57:02</t>
  </si>
  <si>
    <t>2020-10-19T20:58:11</t>
  </si>
  <si>
    <t>2020-10-20T14:55:58</t>
  </si>
  <si>
    <t>2020-10-20T15:01:26</t>
  </si>
  <si>
    <t>2020-10-20T15:07:04</t>
  </si>
  <si>
    <t>2020-10-20T18:30:02</t>
  </si>
  <si>
    <t>Jayne Conway</t>
  </si>
  <si>
    <t>Thomas Miles</t>
  </si>
  <si>
    <t>XEVT15916765618148</t>
  </si>
  <si>
    <t>2020-09-02T00:00:00</t>
  </si>
  <si>
    <t>2020-10-20T18:28:42</t>
  </si>
  <si>
    <t>2020-10-20T15:10:12</t>
  </si>
  <si>
    <t>Julie Parker-McLean</t>
  </si>
  <si>
    <t>George Simpson</t>
  </si>
  <si>
    <t>EYME90195242861153</t>
  </si>
  <si>
    <t>2020-08-19T00:00:00</t>
  </si>
  <si>
    <t>2020-10-20T15:11:48</t>
  </si>
  <si>
    <t>2020-10-20T15:13:49</t>
  </si>
  <si>
    <t>Jamie Fox</t>
  </si>
  <si>
    <t>Mr. Roger Pearson</t>
  </si>
  <si>
    <t>ADYD01396249009712</t>
  </si>
  <si>
    <t>2020-10-20T15:15:48</t>
  </si>
  <si>
    <t>Dr. Molly Stone</t>
  </si>
  <si>
    <t>Ellie Byrne</t>
  </si>
  <si>
    <t>TYDZ51505744669413</t>
  </si>
  <si>
    <t>2020-10-20T00:00:00</t>
  </si>
  <si>
    <t>2020-10-20T15:27:09</t>
  </si>
  <si>
    <t>2020-10-20T15:28:23</t>
  </si>
  <si>
    <t>2020-10-20T15:34:45</t>
  </si>
  <si>
    <t>2020-10-20T15:39:10</t>
  </si>
  <si>
    <t>Andrew Hargreaves-Holt</t>
  </si>
  <si>
    <t>Dr. Amy Cox</t>
  </si>
  <si>
    <t>CHKT59598119635505</t>
  </si>
  <si>
    <t>2020-10-20T15:43:52</t>
  </si>
  <si>
    <t>2020-10-20T17:23:17</t>
  </si>
  <si>
    <t>2020-10-20T18:34:31</t>
  </si>
  <si>
    <t>Ms. Leanne Townsend</t>
  </si>
  <si>
    <t>Mr. Kenneth Walker</t>
  </si>
  <si>
    <t>QNET46227326811526</t>
  </si>
  <si>
    <t>2020-10-20T18:36:13</t>
  </si>
  <si>
    <t>Benjamin Jones-Hughes</t>
  </si>
  <si>
    <t>Heather Parker</t>
  </si>
  <si>
    <t>BCWN37775106133030</t>
  </si>
  <si>
    <t>2017-06-22T00:00:00</t>
  </si>
  <si>
    <t>2020-10-20T18:42:49</t>
  </si>
  <si>
    <t>2020-10-20T18:43:37</t>
  </si>
  <si>
    <t>Lucy Swift-Marshall</t>
  </si>
  <si>
    <t>Mohammed Ward</t>
  </si>
  <si>
    <t>OIFK64105125060087</t>
  </si>
  <si>
    <t>2020-10-20T18:52:43</t>
  </si>
  <si>
    <t>Shaun Stone</t>
  </si>
  <si>
    <t>Toby Francis</t>
  </si>
  <si>
    <t>GQHH66432488292397</t>
  </si>
  <si>
    <t>2020-10-21T09:59:36</t>
  </si>
  <si>
    <t>2020-10-21T10:00:23</t>
  </si>
  <si>
    <t>2020-10-21T10:07:04</t>
  </si>
  <si>
    <t>2020-10-21T15:20:46</t>
  </si>
  <si>
    <t>Josh Hancock</t>
  </si>
  <si>
    <t>Judith Clarke</t>
  </si>
  <si>
    <t>MBFG60166377228409</t>
  </si>
  <si>
    <t>2019-09-16T00:00:00</t>
  </si>
  <si>
    <t>2020-10-21T13:08:37</t>
  </si>
  <si>
    <t>2020-10-21T10:07:50</t>
  </si>
  <si>
    <t>2020-10-21T10:08:47</t>
  </si>
  <si>
    <t>2020-10-21T13:09:41</t>
  </si>
  <si>
    <t>2020-10-21T15:01:15</t>
  </si>
  <si>
    <t>Mathew Robson</t>
  </si>
  <si>
    <t>Miss Maureen Payne</t>
  </si>
  <si>
    <t>LBFE63843227365197</t>
  </si>
  <si>
    <t>2020-10-21T15:04:20</t>
  </si>
  <si>
    <t>2020-10-21T15:21:16</t>
  </si>
  <si>
    <t>2020-10-21T13:43:02</t>
  </si>
  <si>
    <t>James Barton-Ahmed</t>
  </si>
  <si>
    <t>Ms. Amy Wright</t>
  </si>
  <si>
    <t>DYPQ73321932405832</t>
  </si>
  <si>
    <t>2014-11-28T00:00:00</t>
  </si>
  <si>
    <t>2020-10-21T15:05:05</t>
  </si>
  <si>
    <t>2020-10-21T15:07:59</t>
  </si>
  <si>
    <t>2020-10-21T15:05:49</t>
  </si>
  <si>
    <t>Mr. Roger Smith</t>
  </si>
  <si>
    <t>Ashley Thomas</t>
  </si>
  <si>
    <t>UAPP21579316019174</t>
  </si>
  <si>
    <t>2020-10-22T10:40:48</t>
  </si>
  <si>
    <t>2020-10-21T15:09:52</t>
  </si>
  <si>
    <t>Dennis Ford</t>
  </si>
  <si>
    <t>EOQC82927898882790</t>
  </si>
  <si>
    <t>2017-05-30T10:03:51</t>
  </si>
  <si>
    <t>2020-10-21T16:40:41</t>
  </si>
  <si>
    <t>Ashley Hammond</t>
  </si>
  <si>
    <t>Mrs. Wendy O'Sullivan</t>
  </si>
  <si>
    <t>QKSR18373217095448</t>
  </si>
  <si>
    <t>2020-10-21T16:48:12</t>
  </si>
  <si>
    <t>Lydia Nicholson</t>
  </si>
  <si>
    <t>Dale Fox</t>
  </si>
  <si>
    <t>EUGD39110585512948</t>
  </si>
  <si>
    <t>2020-10-08T00:00:00</t>
  </si>
  <si>
    <t>2020-10-21T16:43:38</t>
  </si>
  <si>
    <t>Mrs. Marian Chapman</t>
  </si>
  <si>
    <t>Paige Thomas</t>
  </si>
  <si>
    <t>JGWZ90431589300404</t>
  </si>
  <si>
    <t>2019-01-14T15:40:01</t>
  </si>
  <si>
    <t>2020-10-21T16:47:19</t>
  </si>
  <si>
    <t>2020-10-21T16:48:55</t>
  </si>
  <si>
    <t>2020-10-21T16:56:38</t>
  </si>
  <si>
    <t>2020-10-21T17:02:24</t>
  </si>
  <si>
    <t>2020-10-21T17:23:00</t>
  </si>
  <si>
    <t>2020-10-21T17:16:48</t>
  </si>
  <si>
    <t>Mrs. Sophie Harvey</t>
  </si>
  <si>
    <t>Bethany Price</t>
  </si>
  <si>
    <t>CNIH68533061852572</t>
  </si>
  <si>
    <t>2019-11-20T13:46:44</t>
  </si>
  <si>
    <t>2020-10-21T18:35:10</t>
  </si>
  <si>
    <t>2020-10-21T18:38:20</t>
  </si>
  <si>
    <t>2020-10-21T18:49:45</t>
  </si>
  <si>
    <t>2020-10-22T12:52:09</t>
  </si>
  <si>
    <t>Colin Willis</t>
  </si>
  <si>
    <t>YWAW74961277035994</t>
  </si>
  <si>
    <t>2017-09-29T17:29:46</t>
  </si>
  <si>
    <t>2020-10-21T19:03:09</t>
  </si>
  <si>
    <t>2020-10-21T19:01:41</t>
  </si>
  <si>
    <t>2020-10-21T18:43:49</t>
  </si>
  <si>
    <t>2020-10-21T19:04:09</t>
  </si>
  <si>
    <t>2020-10-21T18:59:05</t>
  </si>
  <si>
    <t>Dr. Ben Hall</t>
  </si>
  <si>
    <t>Terry Cook</t>
  </si>
  <si>
    <t>AFUC19459157462629</t>
  </si>
  <si>
    <t>2020-10-21T18:59:40</t>
  </si>
  <si>
    <t>Leslie Anderson-Hammond</t>
  </si>
  <si>
    <t>Caroline Rhodes</t>
  </si>
  <si>
    <t>KEKV08648957208222</t>
  </si>
  <si>
    <t>2020-10-21T19:05:26</t>
  </si>
  <si>
    <t>2020-10-21T19:26:11</t>
  </si>
  <si>
    <t>2020-10-21T20:25:39</t>
  </si>
  <si>
    <t>2020-10-21T20:24:06</t>
  </si>
  <si>
    <t>2020-10-21T20:31:20</t>
  </si>
  <si>
    <t>2020-10-21T20:43:50</t>
  </si>
  <si>
    <t>Mr. Charles Griffin</t>
  </si>
  <si>
    <t>Diana Roberts</t>
  </si>
  <si>
    <t>ZFOW81607931955548</t>
  </si>
  <si>
    <t>2020-08-12T11:01:11</t>
  </si>
  <si>
    <t>2020-10-21T20:51:32</t>
  </si>
  <si>
    <t>2020-10-21T20:52:15</t>
  </si>
  <si>
    <t>2020-10-22T13:33:30</t>
  </si>
  <si>
    <t>2020-10-22T14:30:49</t>
  </si>
  <si>
    <t>2020-10-22T13:34:12</t>
  </si>
  <si>
    <t>2020-10-22T13:34:39</t>
  </si>
  <si>
    <t>2020-10-22T13:35:29</t>
  </si>
  <si>
    <t>2020-10-22T13:36:24</t>
  </si>
  <si>
    <t>2020-10-22T13:37:56</t>
  </si>
  <si>
    <t>2020-10-22T13:56:06</t>
  </si>
  <si>
    <t>2020-10-22T14:40:52</t>
  </si>
  <si>
    <t>2020-10-22T14:55:17</t>
  </si>
  <si>
    <t>Jamie Cross</t>
  </si>
  <si>
    <t>FHJX04266794285457</t>
  </si>
  <si>
    <t>2020-10-29T00:00:00</t>
  </si>
  <si>
    <t>2020-10-22T14:44:02</t>
  </si>
  <si>
    <t>2020-10-22T16:57:31</t>
  </si>
  <si>
    <t>2020-10-22T17:29:57</t>
  </si>
  <si>
    <t>Sarah Murphy</t>
  </si>
  <si>
    <t>Leah Morley</t>
  </si>
  <si>
    <t>GVAF97929115081082</t>
  </si>
  <si>
    <t>2020-10-22T17:30:55</t>
  </si>
  <si>
    <t>2020-10-22T18:57:00</t>
  </si>
  <si>
    <t>Reece Robinson</t>
  </si>
  <si>
    <t>Stephen Wilkinson</t>
  </si>
  <si>
    <t>KVUX58471119765541</t>
  </si>
  <si>
    <t>2020-10-21T00:00:00</t>
  </si>
  <si>
    <t>2020-10-22T18:36:06</t>
  </si>
  <si>
    <t>2020-10-22T18:38:30</t>
  </si>
  <si>
    <t>2020-10-22T18:54:48</t>
  </si>
  <si>
    <t>Tracey Walker</t>
  </si>
  <si>
    <t>Lee Chambers</t>
  </si>
  <si>
    <t>VIWE27755444887623</t>
  </si>
  <si>
    <t>Charlene Martin</t>
  </si>
  <si>
    <t>Leanne Scott</t>
  </si>
  <si>
    <t>CQOW69274369784050</t>
  </si>
  <si>
    <t>2020-10-22T20:20:54</t>
  </si>
  <si>
    <t>2020-10-22T20:25:55</t>
  </si>
  <si>
    <t>2020-10-22T20:29:32</t>
  </si>
  <si>
    <t>2020-10-22T20:40:19</t>
  </si>
  <si>
    <t>Alexander Cook</t>
  </si>
  <si>
    <t>Susan Johnston</t>
  </si>
  <si>
    <t>AKCC30386280778488</t>
  </si>
  <si>
    <t>2020-10-22T20:41:55</t>
  </si>
  <si>
    <t>2020-10-22T20:57:21</t>
  </si>
  <si>
    <t>Mark Rhodes</t>
  </si>
  <si>
    <t>Clifford Burns-White</t>
  </si>
  <si>
    <t>PUGO20396786527348</t>
  </si>
  <si>
    <t>2020-07-02T00:00:00</t>
  </si>
  <si>
    <t>2020-10-23T13:36:17</t>
  </si>
  <si>
    <t>2020-10-23T13:41:56</t>
  </si>
  <si>
    <t>Miss Danielle Simpson</t>
  </si>
  <si>
    <t>Amelia Hall-Fox</t>
  </si>
  <si>
    <t>EXDY74390087517360</t>
  </si>
  <si>
    <t>2020-10-23T13:51:06</t>
  </si>
  <si>
    <t>2020-10-23T13:54:26</t>
  </si>
  <si>
    <t>2020-10-23T13:55:49</t>
  </si>
  <si>
    <t>2020-10-23T14:44:33</t>
  </si>
  <si>
    <t>2020-10-23T14:50:45</t>
  </si>
  <si>
    <t>2020-10-23T14:47:40</t>
  </si>
  <si>
    <t>2020-10-23T14:56:45</t>
  </si>
  <si>
    <t>2020-10-23T14:59:15</t>
  </si>
  <si>
    <t>Josh Murray-Griffiths</t>
  </si>
  <si>
    <t>Brandon Holden</t>
  </si>
  <si>
    <t>SDOV26992411210865</t>
  </si>
  <si>
    <t>2020-10-23T17:40:39</t>
  </si>
  <si>
    <t>Nicholas Webster</t>
  </si>
  <si>
    <t>Glenn Taylor</t>
  </si>
  <si>
    <t>QOWF22902005286718</t>
  </si>
  <si>
    <t>2020-10-23T17:41:37</t>
  </si>
  <si>
    <t>2020-10-23T19:16:48</t>
  </si>
  <si>
    <t>Katy Lewis</t>
  </si>
  <si>
    <t>Valerie Hall-Hughes</t>
  </si>
  <si>
    <t>UNFG17075475190536</t>
  </si>
  <si>
    <t>2020-10-23T19:21:24</t>
  </si>
  <si>
    <t>2020-10-23T19:22:30</t>
  </si>
  <si>
    <t>2020-10-23T19:23:56</t>
  </si>
  <si>
    <t>2020-10-23T19:49:51</t>
  </si>
  <si>
    <t>Tracey Ali</t>
  </si>
  <si>
    <t>Catherine James</t>
  </si>
  <si>
    <t>KXGB88510863251263</t>
  </si>
  <si>
    <t>2020-10-23T19:52:42</t>
  </si>
  <si>
    <t>Bryan Goddard</t>
  </si>
  <si>
    <t>Paul Hall-Allen</t>
  </si>
  <si>
    <t>WZGW03478542064193</t>
  </si>
  <si>
    <t>2020-09-02T10:55:38</t>
  </si>
  <si>
    <t>2020-10-23T19:59:31</t>
  </si>
  <si>
    <t>June Wall</t>
  </si>
  <si>
    <t>Adrian Evans</t>
  </si>
  <si>
    <t>WHNZ22303281022325</t>
  </si>
  <si>
    <t>2020-10-25T16:05:46</t>
  </si>
  <si>
    <t>Dr. Julian Simpson</t>
  </si>
  <si>
    <t>Christopher Little</t>
  </si>
  <si>
    <t>EJPQ10704673671937</t>
  </si>
  <si>
    <t>2020-10-25T16:26:09</t>
  </si>
  <si>
    <t>2020-10-26T13:23:37</t>
  </si>
  <si>
    <t>2020-10-26T13:39:00</t>
  </si>
  <si>
    <t>2020-10-26T13:32:27</t>
  </si>
  <si>
    <t>2020-10-26T13:43:02</t>
  </si>
  <si>
    <t>2020-10-26T13:43:39</t>
  </si>
  <si>
    <t>2020-10-26T13:48:00</t>
  </si>
  <si>
    <t>2020-10-26T13:52:28</t>
  </si>
  <si>
    <t>Mandy Moore</t>
  </si>
  <si>
    <t>Deborah Barber</t>
  </si>
  <si>
    <t>OUOA00708841418640</t>
  </si>
  <si>
    <t>2020-10-26T13:53:14</t>
  </si>
  <si>
    <t>2020-10-26T13:54:09</t>
  </si>
  <si>
    <t>2020-10-26T13:40:22</t>
  </si>
  <si>
    <t>2020-10-26T13:46:32</t>
  </si>
  <si>
    <t>2020-10-26T13:48:40</t>
  </si>
  <si>
    <t>2020-10-26T14:01:03</t>
  </si>
  <si>
    <t>2020-10-26T13:54:51</t>
  </si>
  <si>
    <t>Sophie Collins-White</t>
  </si>
  <si>
    <t>Janet Williams</t>
  </si>
  <si>
    <t>OTPB10916119096788</t>
  </si>
  <si>
    <t>2016-04-26T00:00:00</t>
  </si>
  <si>
    <t>2020-10-26T14:01:49</t>
  </si>
  <si>
    <t>2020-10-26T18:43:19</t>
  </si>
  <si>
    <t>Natalie Randall</t>
  </si>
  <si>
    <t>Frances Reeves</t>
  </si>
  <si>
    <t>LBVH59897244699703</t>
  </si>
  <si>
    <t>2008-03-26T00:00:00</t>
  </si>
  <si>
    <t>2020-10-26T18:46:55</t>
  </si>
  <si>
    <t>Dr. Henry Lowe</t>
  </si>
  <si>
    <t>CMUT39500181043560</t>
  </si>
  <si>
    <t>2014-01-10T17:05:43</t>
  </si>
  <si>
    <t>2020-10-26T19:20:52</t>
  </si>
  <si>
    <t>2020-10-26T19:15:49</t>
  </si>
  <si>
    <t>2020-10-26T19:26:52</t>
  </si>
  <si>
    <t>2020-10-26T20:50:55</t>
  </si>
  <si>
    <t>2020-10-26T20:27:37</t>
  </si>
  <si>
    <t>Nathan Hughes-Webster</t>
  </si>
  <si>
    <t>Howard White-Johnston</t>
  </si>
  <si>
    <t>XRPN26422353874683</t>
  </si>
  <si>
    <t>2007-10-26T00:00:00</t>
  </si>
  <si>
    <t>2020-10-26T20:31:57</t>
  </si>
  <si>
    <t>2020-10-27T10:35:00</t>
  </si>
  <si>
    <t>2020-10-26T20:53:39</t>
  </si>
  <si>
    <t>2020-10-27T10:35:31</t>
  </si>
  <si>
    <t>2020-10-27T13:50:52</t>
  </si>
  <si>
    <t>2020-10-27T13:51:39</t>
  </si>
  <si>
    <t>Zoe Thorpe</t>
  </si>
  <si>
    <t>Claire Harvey</t>
  </si>
  <si>
    <t>MOKB24639546388446</t>
  </si>
  <si>
    <t>2020-10-27T14:08:36</t>
  </si>
  <si>
    <t>2020-10-27T14:10:26</t>
  </si>
  <si>
    <t>2020-10-27T14:46:04</t>
  </si>
  <si>
    <t>2020-10-27T14:50:49</t>
  </si>
  <si>
    <t>2020-10-27T15:26:20</t>
  </si>
  <si>
    <t>2020-10-27T14:51:31</t>
  </si>
  <si>
    <t>2020-10-27T15:01:12</t>
  </si>
  <si>
    <t>Kayleigh Johnson</t>
  </si>
  <si>
    <t>Lynda Flynn</t>
  </si>
  <si>
    <t>LAQL94301956057994</t>
  </si>
  <si>
    <t>2020-10-27T15:26:49</t>
  </si>
  <si>
    <t>2020-10-27T15:03:40</t>
  </si>
  <si>
    <t>2020-10-27T15:28:59</t>
  </si>
  <si>
    <t>2020-10-27T15:31:30</t>
  </si>
  <si>
    <t>2020-10-27T18:28:35</t>
  </si>
  <si>
    <t>2020-10-27T18:27:54</t>
  </si>
  <si>
    <t>2020-10-27T18:27:16</t>
  </si>
  <si>
    <t>2020-10-27T18:43:30</t>
  </si>
  <si>
    <t>2020-10-27T18:41:28</t>
  </si>
  <si>
    <t>2020-10-27T18:47:44</t>
  </si>
  <si>
    <t>Amelia Carter</t>
  </si>
  <si>
    <t>Dr. Adrian Hamilton</t>
  </si>
  <si>
    <t>EFKW50312351588770</t>
  </si>
  <si>
    <t>2013-05-28T11:10:20</t>
  </si>
  <si>
    <t>2020-10-27T18:48:47</t>
  </si>
  <si>
    <t>Annette Yates</t>
  </si>
  <si>
    <t>Ms. Kerry Roberts</t>
  </si>
  <si>
    <t>PCYA20003050200309</t>
  </si>
  <si>
    <t>2017-05-23T11:14:48</t>
  </si>
  <si>
    <t>2020-10-27T18:54:32</t>
  </si>
  <si>
    <t>2020-10-27T18:55:10</t>
  </si>
  <si>
    <t>2020-10-28T13:38:00</t>
  </si>
  <si>
    <t>2020-10-28T13:38:31</t>
  </si>
  <si>
    <t>2020-10-27T20:14:57</t>
  </si>
  <si>
    <t>2020-10-28T13:40:56</t>
  </si>
  <si>
    <t>Miss Natalie Rogers</t>
  </si>
  <si>
    <t>GEKA78817482538959</t>
  </si>
  <si>
    <t>2019-08-06T00:00:00</t>
  </si>
  <si>
    <t>2020-10-28T13:43:19</t>
  </si>
  <si>
    <t>Mr. Samuel Brown</t>
  </si>
  <si>
    <t>Peter Smith-Taylor</t>
  </si>
  <si>
    <t>QSYB60204280804437</t>
  </si>
  <si>
    <t>2019-09-27T11:00:25</t>
  </si>
  <si>
    <t>2020-10-28T13:44:01</t>
  </si>
  <si>
    <t>2020-10-28T13:49:39</t>
  </si>
  <si>
    <t>Jenna Reid</t>
  </si>
  <si>
    <t>Colin Williams</t>
  </si>
  <si>
    <t>GRVU62795066319880</t>
  </si>
  <si>
    <t>2020-10-28T13:51:23</t>
  </si>
  <si>
    <t>2020-10-28T13:52:28</t>
  </si>
  <si>
    <t>2020-10-28T14:04:44</t>
  </si>
  <si>
    <t>2020-10-28T14:12:58</t>
  </si>
  <si>
    <t>2020-10-28T14:07:57</t>
  </si>
  <si>
    <t>2020-10-28T14:38:13</t>
  </si>
  <si>
    <t>Amanda Mitchell</t>
  </si>
  <si>
    <t>Lewis Curtis-Ellis</t>
  </si>
  <si>
    <t>VUVK76589103587869</t>
  </si>
  <si>
    <t>2020-10-28T14:44:34</t>
  </si>
  <si>
    <t>2020-10-28T14:53:56</t>
  </si>
  <si>
    <t>2020-10-28T14:58:06</t>
  </si>
  <si>
    <t>2020-10-28T17:06:24</t>
  </si>
  <si>
    <t>2020-10-28T17:12:23</t>
  </si>
  <si>
    <t>2020-10-28T17:14:53</t>
  </si>
  <si>
    <t>2020-10-28T18:48:20</t>
  </si>
  <si>
    <t>Dr. Brian Jones</t>
  </si>
  <si>
    <t>Ms. Andrea Davey</t>
  </si>
  <si>
    <t>PMKK79965158094689</t>
  </si>
  <si>
    <t>2018-10-09T00:00:00</t>
  </si>
  <si>
    <t>2020-10-28T18:48:51</t>
  </si>
  <si>
    <t>2020-10-28T18:50:53</t>
  </si>
  <si>
    <t>2020-10-28T18:54:15</t>
  </si>
  <si>
    <t>2020-10-28T18:56:27</t>
  </si>
  <si>
    <t>2020-10-28T19:06:50</t>
  </si>
  <si>
    <t>2020-10-28T19:00:59</t>
  </si>
  <si>
    <t>2020-10-28T19:03:49</t>
  </si>
  <si>
    <t>2020-10-28T19:04:22</t>
  </si>
  <si>
    <t>2020-10-28T19:32:07</t>
  </si>
  <si>
    <t>2020-10-28T19:24:50</t>
  </si>
  <si>
    <t>Nicola Edwards</t>
  </si>
  <si>
    <t>Danielle Gibson</t>
  </si>
  <si>
    <t>DFDK70842649931515</t>
  </si>
  <si>
    <t>2020-10-07T00:00:00</t>
  </si>
  <si>
    <t>2020-10-28T20:16:25</t>
  </si>
  <si>
    <t>Victor Murray</t>
  </si>
  <si>
    <t>Mrs. Frances Johnson</t>
  </si>
  <si>
    <t>VNPC69550259735412</t>
  </si>
  <si>
    <t>2015-09-02T17:29:50</t>
  </si>
  <si>
    <t>2020-10-28T21:04:45</t>
  </si>
  <si>
    <t>2020-10-28T21:05:17</t>
  </si>
  <si>
    <t>2020-10-28T21:01:05</t>
  </si>
  <si>
    <t>Jessica Murphy</t>
  </si>
  <si>
    <t>IDCS63476392964972</t>
  </si>
  <si>
    <t>2020-02-20T15:26:45</t>
  </si>
  <si>
    <t>2020-10-28T21:06:36</t>
  </si>
  <si>
    <t>Mr. Max Gregory</t>
  </si>
  <si>
    <t>ZBPM54064737184445</t>
  </si>
  <si>
    <t>2020-10-28T21:10:59</t>
  </si>
  <si>
    <t>2020-10-29T14:02:57</t>
  </si>
  <si>
    <t>2020-10-29T14:03:22</t>
  </si>
  <si>
    <t>2020-10-29T14:03:48</t>
  </si>
  <si>
    <t>2020-10-29T14:04:29</t>
  </si>
  <si>
    <t>2020-10-29T14:05:03</t>
  </si>
  <si>
    <t>2020-10-29T14:10:33</t>
  </si>
  <si>
    <t>2020-10-29T14:14:26</t>
  </si>
  <si>
    <t>Shannon Hughes</t>
  </si>
  <si>
    <t>GLSR95383312581379</t>
  </si>
  <si>
    <t>2020-10-29T14:21:03</t>
  </si>
  <si>
    <t>2020-10-29T14:21:59</t>
  </si>
  <si>
    <t>2020-10-29T14:22:25</t>
  </si>
  <si>
    <t>2020-10-29T14:23:25</t>
  </si>
  <si>
    <t>2020-10-29T14:28:08</t>
  </si>
  <si>
    <t>Robert Quinn</t>
  </si>
  <si>
    <t>Mohamed Brookes</t>
  </si>
  <si>
    <t>CSWI80654496816497</t>
  </si>
  <si>
    <t>2015-01-07T08:16:51</t>
  </si>
  <si>
    <t>2020-10-29T15:09:04</t>
  </si>
  <si>
    <t>2020-10-29T15:12:02</t>
  </si>
  <si>
    <t>2020-10-29T15:14:52</t>
  </si>
  <si>
    <t>2020-10-29T15:05:54</t>
  </si>
  <si>
    <t>Mrs. Kayleigh Martin</t>
  </si>
  <si>
    <t>Catherine Lewis</t>
  </si>
  <si>
    <t>KSXI67759285064339</t>
  </si>
  <si>
    <t>2020-10-29T17:37:41</t>
  </si>
  <si>
    <t>Mr. Kieran Mann</t>
  </si>
  <si>
    <t>Kelly Perkins</t>
  </si>
  <si>
    <t>NSXF65126541568902</t>
  </si>
  <si>
    <t>2016-10-26T00:00:00</t>
  </si>
  <si>
    <t>2020-10-29T17:38:09</t>
  </si>
  <si>
    <t>2020-10-29T17:40:22</t>
  </si>
  <si>
    <t>2020-10-29T17:53:45</t>
  </si>
  <si>
    <t>Francis Jones</t>
  </si>
  <si>
    <t>Dr. Albert Long</t>
  </si>
  <si>
    <t>CULJ49383011374884</t>
  </si>
  <si>
    <t>2020-08-27T00:00:00</t>
  </si>
  <si>
    <t>2020-10-29T19:49:40</t>
  </si>
  <si>
    <t>Gordon Henderson</t>
  </si>
  <si>
    <t>Nigel Leonard</t>
  </si>
  <si>
    <t>ULVI39593867297278</t>
  </si>
  <si>
    <t>2020-10-29T19:50:31</t>
  </si>
  <si>
    <t>Mrs. Nicole Elliott</t>
  </si>
  <si>
    <t>Ricky Thomas</t>
  </si>
  <si>
    <t>PJTZ86358303682959</t>
  </si>
  <si>
    <t>2020-10-29T19:53:13</t>
  </si>
  <si>
    <t>2020-10-29T19:57:13</t>
  </si>
  <si>
    <t>2020-10-29T20:09:22</t>
  </si>
  <si>
    <t>2020-10-29T20:09:56</t>
  </si>
  <si>
    <t>2020-10-29T20:13:45</t>
  </si>
  <si>
    <t>2020-10-29T20:17:38</t>
  </si>
  <si>
    <t>2020-10-29T20:18:02</t>
  </si>
  <si>
    <t>2020-10-29T20:34:09</t>
  </si>
  <si>
    <t>2020-10-30T13:53:27</t>
  </si>
  <si>
    <t>Dr. Karl Craig</t>
  </si>
  <si>
    <t>IKRZ97713282498194</t>
  </si>
  <si>
    <t>2020-10-30T13:54:07</t>
  </si>
  <si>
    <t>2020-10-30T13:54:47</t>
  </si>
  <si>
    <t>2020-10-30T13:57:29</t>
  </si>
  <si>
    <t>2020-10-30T13:59:39</t>
  </si>
  <si>
    <t>2020-10-30T15:02:01</t>
  </si>
  <si>
    <t>2020-10-30T15:07:22</t>
  </si>
  <si>
    <t>2020-10-30T15:10:40</t>
  </si>
  <si>
    <t>2020-10-30T15:15:32</t>
  </si>
  <si>
    <t>2020-10-30T17:05:15</t>
  </si>
  <si>
    <t>2020-10-30T17:07:04</t>
  </si>
  <si>
    <t>2020-10-30T17:08:13</t>
  </si>
  <si>
    <t>2020-10-30T17:13:59</t>
  </si>
  <si>
    <t>2020-10-30T17:14:47</t>
  </si>
  <si>
    <t>2020-10-30T17:16:20</t>
  </si>
  <si>
    <t>Mr. Luke Thomas</t>
  </si>
  <si>
    <t>Abbie Briggs</t>
  </si>
  <si>
    <t>GALU19769560597924</t>
  </si>
  <si>
    <t>2020-10-30T18:11:11</t>
  </si>
  <si>
    <t>2020-10-30T18:11:48</t>
  </si>
  <si>
    <t>Diane Morgan</t>
  </si>
  <si>
    <t>Ms. Natalie Hughes</t>
  </si>
  <si>
    <t>FBBO32508346089196</t>
  </si>
  <si>
    <t>2020-10-30T18:25:59</t>
  </si>
  <si>
    <t>2020-10-30T18:24:41</t>
  </si>
  <si>
    <t>Laura Humphreys-Turnbull</t>
  </si>
  <si>
    <t>Adam Sutton</t>
  </si>
  <si>
    <t>SSQO45035022197843</t>
  </si>
  <si>
    <t>2020-10-30T20:25:57</t>
  </si>
  <si>
    <t>2020-10-30T20:26:19</t>
  </si>
  <si>
    <t>Shaun Wilson</t>
  </si>
  <si>
    <t>Richard Fisher</t>
  </si>
  <si>
    <t>ABIO85609505891787</t>
  </si>
  <si>
    <t>2020-10-06T16:46:42</t>
  </si>
  <si>
    <t>2020-10-30T20:26:46</t>
  </si>
  <si>
    <t>Dr. Benjamin Bates</t>
  </si>
  <si>
    <t>Mr. Lewis Smith</t>
  </si>
  <si>
    <t>TALD85089446414833</t>
  </si>
  <si>
    <t>2015-04-17T00:00:00</t>
  </si>
  <si>
    <t>2020-11-03T15:02:43</t>
  </si>
  <si>
    <t>2020-11-03T15:03:26</t>
  </si>
  <si>
    <t>2020-11-03T15:03:51</t>
  </si>
  <si>
    <t>2020-11-03T16:02:47</t>
  </si>
  <si>
    <t>2020-11-03T16:01:11</t>
  </si>
  <si>
    <t>2020-11-03T16:03:19</t>
  </si>
  <si>
    <t>2020-11-03T16:06:06</t>
  </si>
  <si>
    <t>2020-11-03T16:08:35</t>
  </si>
  <si>
    <t>Jay Holden</t>
  </si>
  <si>
    <t>Rita Carter</t>
  </si>
  <si>
    <t>KAGN15904099962562</t>
  </si>
  <si>
    <t>Dr. Victoria Ellis</t>
  </si>
  <si>
    <t>Lee Green</t>
  </si>
  <si>
    <t>GPDM56047961949483</t>
  </si>
  <si>
    <t>2020-11-03T16:09:08</t>
  </si>
  <si>
    <t>2020-11-03T16:13:51</t>
  </si>
  <si>
    <t>Dr. Kelly Cooper</t>
  </si>
  <si>
    <t>Mr. Charlie Matthews</t>
  </si>
  <si>
    <t>BYPK47129168540296</t>
  </si>
  <si>
    <t>2019-10-25T00:00:00</t>
  </si>
  <si>
    <t>2020-11-03T16:14:17</t>
  </si>
  <si>
    <t>2020-11-03T16:21:13</t>
  </si>
  <si>
    <t>2020-11-03T16:22:02</t>
  </si>
  <si>
    <t>2020-11-03T16:22:21</t>
  </si>
  <si>
    <t>2020-11-03T16:27:23</t>
  </si>
  <si>
    <t>2020-11-03T16:28:29</t>
  </si>
  <si>
    <t>2020-11-03T16:36:58</t>
  </si>
  <si>
    <t>2020-11-03T16:42:59</t>
  </si>
  <si>
    <t>2020-11-03T17:36:56</t>
  </si>
  <si>
    <t>2020-11-03T16:37:25</t>
  </si>
  <si>
    <t>2020-11-03T17:42:54</t>
  </si>
  <si>
    <t>2020-11-03T17:44:51</t>
  </si>
  <si>
    <t>2020-11-03T17:47:18</t>
  </si>
  <si>
    <t>2020-11-03T17:48:14</t>
  </si>
  <si>
    <t>2020-11-03T17:49:08</t>
  </si>
  <si>
    <t>2020-11-03T18:16:56</t>
  </si>
  <si>
    <t>2020-11-03T16:34:53</t>
  </si>
  <si>
    <t>2020-11-03T16:31:13</t>
  </si>
  <si>
    <t>Ms. Rebecca Patel</t>
  </si>
  <si>
    <t>Georgina Harrison</t>
  </si>
  <si>
    <t>IAHO67306386072317</t>
  </si>
  <si>
    <t>2020-10-14T14:57:54</t>
  </si>
  <si>
    <t>2020-11-03T18:19:10</t>
  </si>
  <si>
    <t>2020-11-03T17:52:55</t>
  </si>
  <si>
    <t>2020-11-03T18:13:12</t>
  </si>
  <si>
    <t>2020-11-03T18:24:48</t>
  </si>
  <si>
    <t>2020-11-04T19:39:32</t>
  </si>
  <si>
    <t>2020-11-03T18:13:41</t>
  </si>
  <si>
    <t>2020-11-03T18:53:41</t>
  </si>
  <si>
    <t>2020-11-03T18:14:00</t>
  </si>
  <si>
    <t>2020-11-03T18:36:48</t>
  </si>
  <si>
    <t>2020-11-04T19:37:40</t>
  </si>
  <si>
    <t>2020-11-03T19:05:09</t>
  </si>
  <si>
    <t>2020-11-04T12:12:30</t>
  </si>
  <si>
    <t>2020-11-04T12:13:35</t>
  </si>
  <si>
    <t>2020-11-04T12:20:45</t>
  </si>
  <si>
    <t>2020-11-04T12:15:42</t>
  </si>
  <si>
    <t>2020-11-04T12:22:59</t>
  </si>
  <si>
    <t>2020-11-04T13:15:21</t>
  </si>
  <si>
    <t>Dr. John Day</t>
  </si>
  <si>
    <t>Miss Joyce Cox</t>
  </si>
  <si>
    <t>ZXVK74698478001405</t>
  </si>
  <si>
    <t>2020-07-08T00:00:00</t>
  </si>
  <si>
    <t>2020-11-04T13:18:57</t>
  </si>
  <si>
    <t>2020-11-04T12:21:34</t>
  </si>
  <si>
    <t>Patricia Hodgson</t>
  </si>
  <si>
    <t>Kimberley Riley-Kelly</t>
  </si>
  <si>
    <t>SSXF32407776189579</t>
  </si>
  <si>
    <t>2020-10-27T00:00:00</t>
  </si>
  <si>
    <t>2020-11-04T12:14:37</t>
  </si>
  <si>
    <t>2020-11-04T13:12:48</t>
  </si>
  <si>
    <t>2020-11-04T12:33:45</t>
  </si>
  <si>
    <t>2020-11-04T12:35:26</t>
  </si>
  <si>
    <t>2020-11-04T12:36:15</t>
  </si>
  <si>
    <t>2020-11-04T12:37:26</t>
  </si>
  <si>
    <t>2020-11-04T13:19:24</t>
  </si>
  <si>
    <t>2020-11-04T13:13:14</t>
  </si>
  <si>
    <t>2020-11-04T12:53:06</t>
  </si>
  <si>
    <t>2020-11-04T13:19:49</t>
  </si>
  <si>
    <t>2020-11-04T13:07:43</t>
  </si>
  <si>
    <t>2020-11-04T13:14:45</t>
  </si>
  <si>
    <t>2020-11-04T13:20:14</t>
  </si>
  <si>
    <t>2020-11-04T13:14:07</t>
  </si>
  <si>
    <t>2020-11-04T18:42:34</t>
  </si>
  <si>
    <t>2020-11-04T19:36:11</t>
  </si>
  <si>
    <t>2020-11-04T19:44:08</t>
  </si>
  <si>
    <t>2020-11-04T19:57:17</t>
  </si>
  <si>
    <t>Carol Mitchell</t>
  </si>
  <si>
    <t>Lynda Cameron</t>
  </si>
  <si>
    <t>TNSU41745079406059</t>
  </si>
  <si>
    <t>2020-11-04T19:58:04</t>
  </si>
  <si>
    <t>2020-11-05T13:38:28</t>
  </si>
  <si>
    <t>2020-11-05T13:39:52</t>
  </si>
  <si>
    <t>2020-11-05T13:43:01</t>
  </si>
  <si>
    <t>2020-11-05T13:44:54</t>
  </si>
  <si>
    <t>2020-11-05T13:46:37</t>
  </si>
  <si>
    <t>Matthew Wilson-Page</t>
  </si>
  <si>
    <t>Martin Schofield</t>
  </si>
  <si>
    <t>BIHM64088577050595</t>
  </si>
  <si>
    <t>2020-11-05T17:41:30</t>
  </si>
  <si>
    <t>Elliot Jones</t>
  </si>
  <si>
    <t>Tony Mitchell</t>
  </si>
  <si>
    <t>AYZJ42493706578376</t>
  </si>
  <si>
    <t>2018-05-07T14:38:15</t>
  </si>
  <si>
    <t>2020-11-05T17:38:43</t>
  </si>
  <si>
    <t>2020-11-05T17:43:31</t>
  </si>
  <si>
    <t>2020-11-05T17:45:19</t>
  </si>
  <si>
    <t>2020-11-05T17:51:53</t>
  </si>
  <si>
    <t>2020-11-05T19:10:10</t>
  </si>
  <si>
    <t>2020-11-05T19:39:20</t>
  </si>
  <si>
    <t>2020-11-05T19:34:27</t>
  </si>
  <si>
    <t>2020-11-05T20:33:19</t>
  </si>
  <si>
    <t>Miss Sophie Hill</t>
  </si>
  <si>
    <t>Natasha Boyle</t>
  </si>
  <si>
    <t>FOPA74046134319186</t>
  </si>
  <si>
    <t>2020-11-05T20:31:24</t>
  </si>
  <si>
    <t>2020-11-05T20:46:32</t>
  </si>
  <si>
    <t>2020-11-05T20:34:43</t>
  </si>
  <si>
    <t>2020-11-05T20:53:38</t>
  </si>
  <si>
    <t>2020-11-06T13:11:29</t>
  </si>
  <si>
    <t>Keith Barnett</t>
  </si>
  <si>
    <t>Chelsea White</t>
  </si>
  <si>
    <t>BEGW59696881260105</t>
  </si>
  <si>
    <t>2017-09-29T08:30:37</t>
  </si>
  <si>
    <t>2020-11-06T13:27:55</t>
  </si>
  <si>
    <t>2020-11-06T14:02:10</t>
  </si>
  <si>
    <t>2020-11-06T13:08:06</t>
  </si>
  <si>
    <t>Ms. Alison Bell</t>
  </si>
  <si>
    <t>Eric Ahmed</t>
  </si>
  <si>
    <t>XSJI42547006232706</t>
  </si>
  <si>
    <t>Mr. Terry Thompson</t>
  </si>
  <si>
    <t>PPCK82312192465380</t>
  </si>
  <si>
    <t>2020-11-06T13:59:34</t>
  </si>
  <si>
    <t>2020-11-06T14:37:24</t>
  </si>
  <si>
    <t>2020-11-06T14:55:54</t>
  </si>
  <si>
    <t>Adam Wilson</t>
  </si>
  <si>
    <t>Barbara White</t>
  </si>
  <si>
    <t>ASZK65674705486167</t>
  </si>
  <si>
    <t>2020-10-15T00:00:00</t>
  </si>
  <si>
    <t>2020-11-06T14:57:18</t>
  </si>
  <si>
    <t>2020-11-06T15:09:55</t>
  </si>
  <si>
    <t>Miss Shannon Swift</t>
  </si>
  <si>
    <t>Mr. Martin Cooper</t>
  </si>
  <si>
    <t>ZEYP83934894178044</t>
  </si>
  <si>
    <t>2020-10-09T00:00:00</t>
  </si>
  <si>
    <t>2020-11-06T16:59:23</t>
  </si>
  <si>
    <t>2020-11-06T16:59:54</t>
  </si>
  <si>
    <t>2020-11-06T17:15:14</t>
  </si>
  <si>
    <t>2020-11-06T17:59:36</t>
  </si>
  <si>
    <t>2020-11-06T18:06:08</t>
  </si>
  <si>
    <t>Bradley White-Clements</t>
  </si>
  <si>
    <t>Carole Singh</t>
  </si>
  <si>
    <t>ECDA01680633305929</t>
  </si>
  <si>
    <t>2020-10-05T00:00:00</t>
  </si>
  <si>
    <t>2020-11-06T18:06:42</t>
  </si>
  <si>
    <t>William Ali</t>
  </si>
  <si>
    <t>Mr. Howard Clark</t>
  </si>
  <si>
    <t>VTMC56827253631607</t>
  </si>
  <si>
    <t>2020-11-06T18:09:01</t>
  </si>
  <si>
    <t>2020-11-06T18:12:08</t>
  </si>
  <si>
    <t>2020-11-06T19:27:07</t>
  </si>
  <si>
    <t>2020-11-06T19:19:53</t>
  </si>
  <si>
    <t>2020-11-06T19:28:49</t>
  </si>
  <si>
    <t>Toby Jackson</t>
  </si>
  <si>
    <t>Abbie Jenkins</t>
  </si>
  <si>
    <t>EPKW92701739707387</t>
  </si>
  <si>
    <t>2020-11-06T19:56:41</t>
  </si>
  <si>
    <t>2020-11-06T19:58:00</t>
  </si>
  <si>
    <t>Dr. Charlene Williams</t>
  </si>
  <si>
    <t>Jacqueline Collins</t>
  </si>
  <si>
    <t>GUOS24237853287403</t>
  </si>
  <si>
    <t>2020-11-06T20:02:22</t>
  </si>
  <si>
    <t>2020-11-11T13:18:56</t>
  </si>
  <si>
    <t>2020-11-06T20:19:42</t>
  </si>
  <si>
    <t>2020-11-09T14:07:39</t>
  </si>
  <si>
    <t>2020-11-09T14:08:09</t>
  </si>
  <si>
    <t>2020-11-09T14:09:25</t>
  </si>
  <si>
    <t>Mrs. Alison Knight</t>
  </si>
  <si>
    <t>Louise Stewart-Bryan</t>
  </si>
  <si>
    <t>BCZK85893708311981</t>
  </si>
  <si>
    <t>2020-09-04T00:00:00</t>
  </si>
  <si>
    <t>2020-11-09T14:18:02</t>
  </si>
  <si>
    <t>2020-11-09T14:19:38</t>
  </si>
  <si>
    <t>2020-11-09T14:34:03</t>
  </si>
  <si>
    <t>2020-11-09T14:26:53</t>
  </si>
  <si>
    <t>2020-11-09T14:29:28</t>
  </si>
  <si>
    <t>2020-11-09T14:26:07</t>
  </si>
  <si>
    <t>2020-11-09T14:30:15</t>
  </si>
  <si>
    <t>2020-11-09T14:27:55</t>
  </si>
  <si>
    <t>2020-11-09T14:35:45</t>
  </si>
  <si>
    <t>2020-11-09T14:43:23</t>
  </si>
  <si>
    <t>2020-11-09T14:44:00</t>
  </si>
  <si>
    <t>2020-11-09T14:32:11</t>
  </si>
  <si>
    <t>Nigel Williams-Higgins</t>
  </si>
  <si>
    <t>Louise Smith</t>
  </si>
  <si>
    <t>LQHJ42685336975907</t>
  </si>
  <si>
    <t>2020-11-09T14:36:18</t>
  </si>
  <si>
    <t>2020-11-09T14:39:51</t>
  </si>
  <si>
    <t>2020-11-09T14:40:52</t>
  </si>
  <si>
    <t>2020-11-09T14:30:52</t>
  </si>
  <si>
    <t>2020-11-09T14:45:21</t>
  </si>
  <si>
    <t>2020-11-09T14:42:29</t>
  </si>
  <si>
    <t>2020-11-10T14:31:41</t>
  </si>
  <si>
    <t>2020-11-09T18:57:11</t>
  </si>
  <si>
    <t>2020-11-09T18:57:44</t>
  </si>
  <si>
    <t>2020-11-09T19:01:00</t>
  </si>
  <si>
    <t>2020-11-09T19:02:56</t>
  </si>
  <si>
    <t>2020-11-09T19:04:08</t>
  </si>
  <si>
    <t>2020-11-09T19:12:13</t>
  </si>
  <si>
    <t>2020-11-09T19:24:35</t>
  </si>
  <si>
    <t>2020-11-09T19:32:21</t>
  </si>
  <si>
    <t>2020-11-09T19:53:46</t>
  </si>
  <si>
    <t>Francesca Baker</t>
  </si>
  <si>
    <t>YTZW98693014097135</t>
  </si>
  <si>
    <t>2016-12-21T00:00:00</t>
  </si>
  <si>
    <t>2020-11-09T20:14:44</t>
  </si>
  <si>
    <t>Dr. Gemma Adams</t>
  </si>
  <si>
    <t>WJLZ42353192993932</t>
  </si>
  <si>
    <t>2018-09-25T12:12:41</t>
  </si>
  <si>
    <t>2020-11-09T20:22:52</t>
  </si>
  <si>
    <t>2020-11-09T20:34:54</t>
  </si>
  <si>
    <t>Marc Bryan-Smith</t>
  </si>
  <si>
    <t>Dawn Lloyd-Stevens</t>
  </si>
  <si>
    <t>EKHW55805935786840</t>
  </si>
  <si>
    <t>2018-05-28T00:00:00</t>
  </si>
  <si>
    <t>2020-11-09T20:35:54</t>
  </si>
  <si>
    <t>2020-11-09T20:22:12</t>
  </si>
  <si>
    <t>2020-11-10T13:46:12</t>
  </si>
  <si>
    <t>2020-11-09T20:38:43</t>
  </si>
  <si>
    <t>2020-11-10T13:52:39</t>
  </si>
  <si>
    <t>Dr. Abdul Morris</t>
  </si>
  <si>
    <t>Sheila Hunt</t>
  </si>
  <si>
    <t>LDWQ31709369222878</t>
  </si>
  <si>
    <t>2006-11-09T00:00:00</t>
  </si>
  <si>
    <t>2020-11-10T14:15:33</t>
  </si>
  <si>
    <t>2020-11-10T14:18:23</t>
  </si>
  <si>
    <t>2020-11-10T14:39:57</t>
  </si>
  <si>
    <t>2020-11-10T14:25:09</t>
  </si>
  <si>
    <t>2020-11-10T14:26:20</t>
  </si>
  <si>
    <t>2020-11-10T14:46:33</t>
  </si>
  <si>
    <t>2020-11-10T15:11:29</t>
  </si>
  <si>
    <t>2020-11-10T16:45:33</t>
  </si>
  <si>
    <t>2020-11-10T16:47:30</t>
  </si>
  <si>
    <t>2020-11-10T17:00:23</t>
  </si>
  <si>
    <t>2020-11-11T13:20:04</t>
  </si>
  <si>
    <t>2020-11-10T17:18:34</t>
  </si>
  <si>
    <t>2020-11-10T17:55:50</t>
  </si>
  <si>
    <t>Rosie Robson</t>
  </si>
  <si>
    <t>Eric Hill</t>
  </si>
  <si>
    <t>UQQU42866385594902</t>
  </si>
  <si>
    <t>2020-11-10T18:04:07</t>
  </si>
  <si>
    <t>2020-11-10T19:25:11</t>
  </si>
  <si>
    <t>Dr. Robin Mills</t>
  </si>
  <si>
    <t>Dr. Trevor Wood</t>
  </si>
  <si>
    <t>UJAU54727732801732</t>
  </si>
  <si>
    <t>2020-11-10T19:26:31</t>
  </si>
  <si>
    <t>2020-11-10T19:27:07</t>
  </si>
  <si>
    <t>2020-11-10T19:29:49</t>
  </si>
  <si>
    <t>2020-11-10T20:03:12</t>
  </si>
  <si>
    <t>2020-11-10T20:04:36</t>
  </si>
  <si>
    <t>2020-11-10T20:07:06</t>
  </si>
  <si>
    <t>2020-07-31T06:00:00</t>
  </si>
  <si>
    <t>2020-11-10T20:08:23</t>
  </si>
  <si>
    <t>Dr. Elliot Benson</t>
  </si>
  <si>
    <t>Alice Ford</t>
  </si>
  <si>
    <t>SZPY06668452707665</t>
  </si>
  <si>
    <t>2020-07-06T17:58:06</t>
  </si>
  <si>
    <t>2020-11-11T13:21:13</t>
  </si>
  <si>
    <t>2020-11-10T20:44:49</t>
  </si>
  <si>
    <t>Mr. John Kelly</t>
  </si>
  <si>
    <t>Ashleigh Johnston</t>
  </si>
  <si>
    <t>LIKP61342673128476</t>
  </si>
  <si>
    <t>2019-12-26T00:00:00</t>
  </si>
  <si>
    <t>2020-11-11T14:05:35</t>
  </si>
  <si>
    <t>Raymond Cooper</t>
  </si>
  <si>
    <t>Darren Walker-Smith</t>
  </si>
  <si>
    <t>XFEQ15670467214701</t>
  </si>
  <si>
    <t>2020-11-11T14:06:45</t>
  </si>
  <si>
    <t>2020-11-11T14:08:08</t>
  </si>
  <si>
    <t>2020-11-11T14:14:06</t>
  </si>
  <si>
    <t>Glenn Schofield</t>
  </si>
  <si>
    <t>Dr. Dominic Evans</t>
  </si>
  <si>
    <t>CMFH01499729203036</t>
  </si>
  <si>
    <t>2020-11-11T14:23:24</t>
  </si>
  <si>
    <t>2020-11-11T14:24:32</t>
  </si>
  <si>
    <t>2020-11-11T14:28:06</t>
  </si>
  <si>
    <t>2020-11-11T14:41:41</t>
  </si>
  <si>
    <t>2020-11-11T14:43:27</t>
  </si>
  <si>
    <t>Mrs. Tracey Austin</t>
  </si>
  <si>
    <t>Sally Barton</t>
  </si>
  <si>
    <t>ZPHN95566665316593</t>
  </si>
  <si>
    <t>2020-11-11T14:45:08</t>
  </si>
  <si>
    <t>Janice Patel</t>
  </si>
  <si>
    <t>Nicole Harding</t>
  </si>
  <si>
    <t>FDIK89786774975212</t>
  </si>
  <si>
    <t>2020-11-11T14:49:14</t>
  </si>
  <si>
    <t>2020-11-11T14:51:20</t>
  </si>
  <si>
    <t>2020-11-11T14:55:43</t>
  </si>
  <si>
    <t>2020-11-11T16:16:11</t>
  </si>
  <si>
    <t>Lauren Price</t>
  </si>
  <si>
    <t>Lynn Hill-Sutton</t>
  </si>
  <si>
    <t>YNMY42957099778592</t>
  </si>
  <si>
    <t>2020-11-11T17:08:36</t>
  </si>
  <si>
    <t>2020-11-11T17:11:47</t>
  </si>
  <si>
    <t>Mrs. Tracey Griffiths</t>
  </si>
  <si>
    <t>Jane Lewis</t>
  </si>
  <si>
    <t>MRYF85659654667402</t>
  </si>
  <si>
    <t>2020-11-11T19:55:07</t>
  </si>
  <si>
    <t>2020-11-11T19:55:47</t>
  </si>
  <si>
    <t>2020-11-11T20:24:56</t>
  </si>
  <si>
    <t>Molly Kirby</t>
  </si>
  <si>
    <t>Ms. Hannah Allen</t>
  </si>
  <si>
    <t>AITB58594372132027</t>
  </si>
  <si>
    <t>2019-05-13T17:28:24</t>
  </si>
  <si>
    <t>2020-11-11T19:56:58</t>
  </si>
  <si>
    <t>2020-11-11T19:57:39</t>
  </si>
  <si>
    <t>2020-11-11T18:30:46</t>
  </si>
  <si>
    <t>2020-11-11T19:58:17</t>
  </si>
  <si>
    <t>2020-11-11T20:26:08</t>
  </si>
  <si>
    <t>2020-11-11T20:13:43</t>
  </si>
  <si>
    <t>2020-11-11T20:14:40</t>
  </si>
  <si>
    <t>Sophie Brown</t>
  </si>
  <si>
    <t>OZKZ23445066162334</t>
  </si>
  <si>
    <t>2020-11-11T20:15:44</t>
  </si>
  <si>
    <t>2020-11-11T21:24:59</t>
  </si>
  <si>
    <t>Janice Price-Morris</t>
  </si>
  <si>
    <t>Mr. Frank Robinson</t>
  </si>
  <si>
    <t>UDSM06351638468293</t>
  </si>
  <si>
    <t>2020-06-01T00:00:00</t>
  </si>
  <si>
    <t>2020-11-11T21:50:57</t>
  </si>
  <si>
    <t>2020-11-12T14:10:15</t>
  </si>
  <si>
    <t>2020-11-12T14:11:45</t>
  </si>
  <si>
    <t>2020-11-12T14:13:20</t>
  </si>
  <si>
    <t>2020-11-12T18:20:14</t>
  </si>
  <si>
    <t>2020-11-12T14:30:29</t>
  </si>
  <si>
    <t>2020-11-12T14:16:50</t>
  </si>
  <si>
    <t>2020-11-12T18:30:17</t>
  </si>
  <si>
    <t>2020-07-30T03:00:00</t>
  </si>
  <si>
    <t>2020-11-12T18:23:05</t>
  </si>
  <si>
    <t>2020-11-12T17:17:28</t>
  </si>
  <si>
    <t>Diana Martin</t>
  </si>
  <si>
    <t>Stephen Murphy</t>
  </si>
  <si>
    <t>XFZU56699382608584</t>
  </si>
  <si>
    <t>2020-11-12T17:18:12</t>
  </si>
  <si>
    <t>2020-11-12T18:31:00</t>
  </si>
  <si>
    <t>2020-11-12T18:31:41</t>
  </si>
  <si>
    <t>2020-11-12T17:15:20</t>
  </si>
  <si>
    <t>2020-11-12T17:21:58</t>
  </si>
  <si>
    <t>Jemma Nicholson</t>
  </si>
  <si>
    <t>Kerry Gordon</t>
  </si>
  <si>
    <t>IQEK56179046731500</t>
  </si>
  <si>
    <t>2020-11-12T17:41:41</t>
  </si>
  <si>
    <t>2020-11-12T17:42:50</t>
  </si>
  <si>
    <t>2020-11-12T17:46:12</t>
  </si>
  <si>
    <t>2020-11-12T18:08:13</t>
  </si>
  <si>
    <t>2020-11-12T18:09:02</t>
  </si>
  <si>
    <t>2020-11-12T18:11:26</t>
  </si>
  <si>
    <t>2020-11-12T18:16:01</t>
  </si>
  <si>
    <t>2020-11-12T18:17:38</t>
  </si>
  <si>
    <t>2020-11-12T18:32:13</t>
  </si>
  <si>
    <t>2020-11-12T20:09:23</t>
  </si>
  <si>
    <t>2020-11-12T19:27:50</t>
  </si>
  <si>
    <t>2020-11-12T20:08:18</t>
  </si>
  <si>
    <t>2020-11-12T20:07:36</t>
  </si>
  <si>
    <t>2020-11-12T19:36:12</t>
  </si>
  <si>
    <t>2020-11-12T20:00:51</t>
  </si>
  <si>
    <t>2020-11-12T20:05:52</t>
  </si>
  <si>
    <t>Rhys Green-Phillips</t>
  </si>
  <si>
    <t>Ian Kelly-Dawson</t>
  </si>
  <si>
    <t>QEIW32412595068258</t>
  </si>
  <si>
    <t>2020-11-12T20:17:29</t>
  </si>
  <si>
    <t>2020-11-13T14:41:11</t>
  </si>
  <si>
    <t>Dr. Lydia Gardiner</t>
  </si>
  <si>
    <t>Miss Lesley Fuller</t>
  </si>
  <si>
    <t>ZCVU79423075035838</t>
  </si>
  <si>
    <t>2020-11-13T11:25:54</t>
  </si>
  <si>
    <t>2020-11-13T14:42:38</t>
  </si>
  <si>
    <t>Andrew Smith</t>
  </si>
  <si>
    <t>Martyn Weston</t>
  </si>
  <si>
    <t>HICA78137676680823</t>
  </si>
  <si>
    <t>2020-11-13T14:43:48</t>
  </si>
  <si>
    <t>2020-11-13T14:48:03</t>
  </si>
  <si>
    <t>2020-11-13T14:48:42</t>
  </si>
  <si>
    <t>2020-11-13T14:50:04</t>
  </si>
  <si>
    <t>2020-11-13T15:04:53</t>
  </si>
  <si>
    <t>2020-11-13T15:05:51</t>
  </si>
  <si>
    <t>2020-11-13T15:06:30</t>
  </si>
  <si>
    <t>Max Howells-Jones</t>
  </si>
  <si>
    <t>Anna Long</t>
  </si>
  <si>
    <t>NLYB94117790295316</t>
  </si>
  <si>
    <t>2020-11-13T15:06:59</t>
  </si>
  <si>
    <t>2020-11-13T15:04:00</t>
  </si>
  <si>
    <t>Anne Crawford</t>
  </si>
  <si>
    <t>Janice Jones</t>
  </si>
  <si>
    <t>JUPG50862546295434</t>
  </si>
  <si>
    <t>2012-02-06T00:00:00</t>
  </si>
  <si>
    <t>2020-11-13T15:08:22</t>
  </si>
  <si>
    <t>2020-11-13T15:24:26</t>
  </si>
  <si>
    <t>Mrs. Nicole Howell</t>
  </si>
  <si>
    <t>Lynda Holmes-Cook</t>
  </si>
  <si>
    <t>WDQJ18364976175364</t>
  </si>
  <si>
    <t>2020-11-13T15:25:18</t>
  </si>
  <si>
    <t>2020-11-13T15:18:20</t>
  </si>
  <si>
    <t>2020-11-13T15:19:04</t>
  </si>
  <si>
    <t>2020-11-13T15:33:09</t>
  </si>
  <si>
    <t>2020-11-13T15:34:08</t>
  </si>
  <si>
    <t>2020-11-13T15:39:08</t>
  </si>
  <si>
    <t>2020-11-13T15:42:26</t>
  </si>
  <si>
    <t>2020-11-13T17:07:39</t>
  </si>
  <si>
    <t>2020-11-13T17:03:25</t>
  </si>
  <si>
    <t>2020-11-13T16:55:05</t>
  </si>
  <si>
    <t>2020-11-13T19:03:32</t>
  </si>
  <si>
    <t>YLUW27255530166984</t>
  </si>
  <si>
    <t>2011-02-25T11:02:30</t>
  </si>
  <si>
    <t>2020-11-13T16:55:33</t>
  </si>
  <si>
    <t>Nathan Marsh-King</t>
  </si>
  <si>
    <t>Megan Owen</t>
  </si>
  <si>
    <t>QKSB97997676716652</t>
  </si>
  <si>
    <t>2020-10-06T00:00:00</t>
  </si>
  <si>
    <t>2020-11-13T19:04:12</t>
  </si>
  <si>
    <t>2020-11-13T19:05:58</t>
  </si>
  <si>
    <t>2020-11-13T19:07:23</t>
  </si>
  <si>
    <t>2020-11-13T19:21:42</t>
  </si>
  <si>
    <t>2020-11-13T19:24:12</t>
  </si>
  <si>
    <t>2020-11-13T19:25:26</t>
  </si>
  <si>
    <t>2020-11-13T19:31:02</t>
  </si>
  <si>
    <t>2020-11-13T19:27:13</t>
  </si>
  <si>
    <t>Mr. Francis Johnson</t>
  </si>
  <si>
    <t>Billy Steele</t>
  </si>
  <si>
    <t>WTQX32730459076604</t>
  </si>
  <si>
    <t>2018-11-22T00:00:00</t>
  </si>
  <si>
    <t>2020-11-13T19:33:56</t>
  </si>
  <si>
    <t>2020-11-13T19:43:24</t>
  </si>
  <si>
    <t>2020-11-13T19:39:24</t>
  </si>
  <si>
    <t>2020-11-13T19:41:00</t>
  </si>
  <si>
    <t>2020-11-13T19:45:23</t>
  </si>
  <si>
    <t>2020-10-31T03:00:00</t>
  </si>
  <si>
    <t>2020-11-13T20:03:56</t>
  </si>
  <si>
    <t>2020-11-13T19:58:31</t>
  </si>
  <si>
    <t>2020-11-13T20:10:47</t>
  </si>
  <si>
    <t>2020-11-16T16:29:03</t>
  </si>
  <si>
    <t>2020-11-16T15:11:16</t>
  </si>
  <si>
    <t>2020-11-16T15:12:15</t>
  </si>
  <si>
    <t>2020-11-16T15:14:38</t>
  </si>
  <si>
    <t>2020-11-16T15:20:10</t>
  </si>
  <si>
    <t>2020-11-16T15:21:22</t>
  </si>
  <si>
    <t>2020-11-16T15:21:50</t>
  </si>
  <si>
    <t>2020-11-16T15:33:59</t>
  </si>
  <si>
    <t>2020-11-16T16:54:14</t>
  </si>
  <si>
    <t>2020-11-16T15:22:24</t>
  </si>
  <si>
    <t>2020-11-16T15:22:39</t>
  </si>
  <si>
    <t>2020-11-16T16:52:59</t>
  </si>
  <si>
    <t>Ellie Ingram</t>
  </si>
  <si>
    <t>Dennis Glover-Collins</t>
  </si>
  <si>
    <t>YZJO60211728166336</t>
  </si>
  <si>
    <t>2018-12-26T00:00:00</t>
  </si>
  <si>
    <t>2020-11-16T16:52:08</t>
  </si>
  <si>
    <t>2020-11-16T20:05:48</t>
  </si>
  <si>
    <t>2020-11-16T20:06:09</t>
  </si>
  <si>
    <t>2020-11-16T20:07:41</t>
  </si>
  <si>
    <t>2020-11-16T20:08:05</t>
  </si>
  <si>
    <t>2020-11-16T20:12:04</t>
  </si>
  <si>
    <t>2020-11-16T20:09:30</t>
  </si>
  <si>
    <t>Hilary Rogers-Wilkinson</t>
  </si>
  <si>
    <t>Caroline Owen</t>
  </si>
  <si>
    <t>EVNS09080962180875</t>
  </si>
  <si>
    <t>2017-02-13T00:00:00</t>
  </si>
  <si>
    <t>2020-11-16T20:12:20</t>
  </si>
  <si>
    <t>2020-11-16T20:13:08</t>
  </si>
  <si>
    <t>Ms. Rebecca Stephens</t>
  </si>
  <si>
    <t>Mohamed Davies</t>
  </si>
  <si>
    <t>KNUX53036411167067</t>
  </si>
  <si>
    <t>2016-07-28T00:00:00</t>
  </si>
  <si>
    <t>2020-11-16T20:13:41</t>
  </si>
  <si>
    <t>2020-11-16T20:14:16</t>
  </si>
  <si>
    <t>Marilyn Mann</t>
  </si>
  <si>
    <t>GVJP21936786113792</t>
  </si>
  <si>
    <t>2020-11-16T21:21:46</t>
  </si>
  <si>
    <t>Paige Bird</t>
  </si>
  <si>
    <t>Annette Gray</t>
  </si>
  <si>
    <t>JCGH90118730892740</t>
  </si>
  <si>
    <t>2020-11-16T21:32:23</t>
  </si>
  <si>
    <t>2020-11-17T14:08:03</t>
  </si>
  <si>
    <t>2020-11-17T14:08:37</t>
  </si>
  <si>
    <t>2020-11-17T14:14:58</t>
  </si>
  <si>
    <t>2020-11-17T14:18:34</t>
  </si>
  <si>
    <t>2020-11-17T14:23:54</t>
  </si>
  <si>
    <t>2020-11-17T14:22:47</t>
  </si>
  <si>
    <t>2020-11-17T14:45:37</t>
  </si>
  <si>
    <t>Harriet Morris</t>
  </si>
  <si>
    <t>Rhys Hunter-Ali</t>
  </si>
  <si>
    <t>VKNF43743744930700</t>
  </si>
  <si>
    <t>2012-08-09T00:00:00</t>
  </si>
  <si>
    <t>2020-11-17T14:50:53</t>
  </si>
  <si>
    <t>2020-11-17T16:50:52</t>
  </si>
  <si>
    <t>Billy Parkin</t>
  </si>
  <si>
    <t>Pamela Webb</t>
  </si>
  <si>
    <t>HHOJ68279840636309</t>
  </si>
  <si>
    <t>2017-02-21T00:00:00</t>
  </si>
  <si>
    <t>2020-11-17T18:15:28</t>
  </si>
  <si>
    <t>2020-11-17T18:16:30</t>
  </si>
  <si>
    <t>2020-11-17T18:17:34</t>
  </si>
  <si>
    <t>2020-11-17T18:37:15</t>
  </si>
  <si>
    <t>2020-11-17T18:38:37</t>
  </si>
  <si>
    <t>2020-11-17T19:05:22</t>
  </si>
  <si>
    <t>2020-11-17T19:07:55</t>
  </si>
  <si>
    <t>2020-11-18T10:58:59</t>
  </si>
  <si>
    <t>2020-11-18T12:13:44</t>
  </si>
  <si>
    <t>2020-11-18T12:12:34</t>
  </si>
  <si>
    <t>2020-11-18T12:14:20</t>
  </si>
  <si>
    <t>2020-11-18T12:18:28</t>
  </si>
  <si>
    <t>2020-11-18T12:19:04</t>
  </si>
  <si>
    <t>2020-11-18T12:25:40</t>
  </si>
  <si>
    <t>2020-11-18T12:26:37</t>
  </si>
  <si>
    <t>2020-11-18T12:27:49</t>
  </si>
  <si>
    <t>2020-11-18T12:30:58</t>
  </si>
  <si>
    <t>2020-11-18T12:32:09</t>
  </si>
  <si>
    <t>Mr. Scott Murray</t>
  </si>
  <si>
    <t>Phillip Begum</t>
  </si>
  <si>
    <t>OCXJ86272230416809</t>
  </si>
  <si>
    <t>2019-06-26T00:00:00</t>
  </si>
  <si>
    <t>2020-11-18T14:30:02</t>
  </si>
  <si>
    <t>2020-11-18T14:33:15</t>
  </si>
  <si>
    <t>Carly Campbell-Finch</t>
  </si>
  <si>
    <t>Christian Watkins</t>
  </si>
  <si>
    <t>AVHR00531131634690</t>
  </si>
  <si>
    <t>2020-11-18T14:51:33</t>
  </si>
  <si>
    <t>2020-11-18T14:31:24</t>
  </si>
  <si>
    <t>Donald Roberts</t>
  </si>
  <si>
    <t>Lynne Miller</t>
  </si>
  <si>
    <t>DXVU16800059419436</t>
  </si>
  <si>
    <t>2020-11-18T14:52:06</t>
  </si>
  <si>
    <t>2020-11-18T14:53:02</t>
  </si>
  <si>
    <t>2020-11-18T14:54:07</t>
  </si>
  <si>
    <t>2020-11-18T14:54:31</t>
  </si>
  <si>
    <t>2020-11-18T14:55:09</t>
  </si>
  <si>
    <t>2020-11-18T14:46:52</t>
  </si>
  <si>
    <t>2020-11-18T18:07:29</t>
  </si>
  <si>
    <t>2020-11-18T18:35:13</t>
  </si>
  <si>
    <t>2020-11-18T17:53:16</t>
  </si>
  <si>
    <t>2020-11-18T18:05:09</t>
  </si>
  <si>
    <t>2020-11-18T18:37:30</t>
  </si>
  <si>
    <t>2020-11-18T18:49:05</t>
  </si>
  <si>
    <t>2020-11-18T18:55:20</t>
  </si>
  <si>
    <t>2020-11-18T19:01:19</t>
  </si>
  <si>
    <t>2020-11-18T20:03:15</t>
  </si>
  <si>
    <t>2020-10-30T03:00:00</t>
  </si>
  <si>
    <t>2020-11-18T20:04:00</t>
  </si>
  <si>
    <t>Ms. Nicole Jordan</t>
  </si>
  <si>
    <t>MCNW21543734505402</t>
  </si>
  <si>
    <t>2020-10-26T00:00:00</t>
  </si>
  <si>
    <t>2020-11-18T20:36:36</t>
  </si>
  <si>
    <t>2020-11-18T20:37:11</t>
  </si>
  <si>
    <t>2020-11-19T13:18:47</t>
  </si>
  <si>
    <t>2020-11-19T13:19:17</t>
  </si>
  <si>
    <t>2020-11-19T13:21:01</t>
  </si>
  <si>
    <t>2020-11-19T13:20:20</t>
  </si>
  <si>
    <t>Miss Mary Matthews</t>
  </si>
  <si>
    <t>Jasmine Warren</t>
  </si>
  <si>
    <t>JBPL88257932370444</t>
  </si>
  <si>
    <t>2013-01-29T00:00:00</t>
  </si>
  <si>
    <t>2020-11-19T13:24:31</t>
  </si>
  <si>
    <t>2020-11-19T13:26:05</t>
  </si>
  <si>
    <t>2020-11-19T15:00:54</t>
  </si>
  <si>
    <t>2020-11-19T13:49:58</t>
  </si>
  <si>
    <t>2020-11-19T13:52:43</t>
  </si>
  <si>
    <t>2020-11-19T13:55:01</t>
  </si>
  <si>
    <t>Julie Mitchell</t>
  </si>
  <si>
    <t>Claire Smart</t>
  </si>
  <si>
    <t>CVRU37930791023295</t>
  </si>
  <si>
    <t>2014-03-26T14:17:21</t>
  </si>
  <si>
    <t>2020-11-19T14:49:40</t>
  </si>
  <si>
    <t>Ashley Wright</t>
  </si>
  <si>
    <t>Brett Sutton</t>
  </si>
  <si>
    <t>ADCX92383495319162</t>
  </si>
  <si>
    <t>2020-11-19T14:53:49</t>
  </si>
  <si>
    <t>2020-11-20T12:28:51</t>
  </si>
  <si>
    <t>2020-11-19T19:27:23</t>
  </si>
  <si>
    <t>2020-11-19T19:31:05</t>
  </si>
  <si>
    <t>2020-11-19T19:31:48</t>
  </si>
  <si>
    <t>2020-11-20T13:00:04</t>
  </si>
  <si>
    <t>Joan Barker</t>
  </si>
  <si>
    <t>Hollie Sims</t>
  </si>
  <si>
    <t>EQDD83540065980254</t>
  </si>
  <si>
    <t>2015-10-31T17:18:42</t>
  </si>
  <si>
    <t>2020-11-19T20:16:17</t>
  </si>
  <si>
    <t>2020-11-20T15:27:32</t>
  </si>
  <si>
    <t>2020-11-19T20:17:14</t>
  </si>
  <si>
    <t>2020-11-19T20:18:51</t>
  </si>
  <si>
    <t>2020-11-20T12:58:34</t>
  </si>
  <si>
    <t>2020-11-20T12:59:05</t>
  </si>
  <si>
    <t>2020-11-20T15:40:49</t>
  </si>
  <si>
    <t>2020-11-20T15:28:54</t>
  </si>
  <si>
    <t>2020-11-20T15:42:12</t>
  </si>
  <si>
    <t>Mrs. Aimee Burgess</t>
  </si>
  <si>
    <t>Tracy Lees</t>
  </si>
  <si>
    <t>PWOT40446387874280</t>
  </si>
  <si>
    <t>2020-11-20T15:36:38</t>
  </si>
  <si>
    <t>2020-11-20T15:44:56</t>
  </si>
  <si>
    <t>2020-11-20T15:50:34</t>
  </si>
  <si>
    <t>2020-11-23T19:22:23</t>
  </si>
  <si>
    <t>Dr. Rosemary Smith</t>
  </si>
  <si>
    <t>Charlene Wood</t>
  </si>
  <si>
    <t>GHQD41933138709188</t>
  </si>
  <si>
    <t>2020-11-24T12:01:11</t>
  </si>
  <si>
    <t>2020-11-20T18:38:46</t>
  </si>
  <si>
    <t>2020-11-20T18:40:55</t>
  </si>
  <si>
    <t>2020-11-20T18:42:36</t>
  </si>
  <si>
    <t>2020-11-20T18:44:37</t>
  </si>
  <si>
    <t>2020-11-20T18:57:03</t>
  </si>
  <si>
    <t>2020-11-20T19:10:44</t>
  </si>
  <si>
    <t>Joel Smith</t>
  </si>
  <si>
    <t>UECO47173118951385</t>
  </si>
  <si>
    <t>2020-06-17T16:30:21</t>
  </si>
  <si>
    <t>2020-11-20T19:32:42</t>
  </si>
  <si>
    <t>2020-11-20T19:34:28</t>
  </si>
  <si>
    <t>Keith Richardson</t>
  </si>
  <si>
    <t>Bethany Burns</t>
  </si>
  <si>
    <t>YWGL10369217988759</t>
  </si>
  <si>
    <t>2020-11-20T19:51:49</t>
  </si>
  <si>
    <t>2020-11-23T13:49:53</t>
  </si>
  <si>
    <t>2020-11-23T13:49:28</t>
  </si>
  <si>
    <t>2020-11-23T13:52:32</t>
  </si>
  <si>
    <t>2020-11-23T18:02:15</t>
  </si>
  <si>
    <t>Matthew Rogers-Turnbull</t>
  </si>
  <si>
    <t>CQMR60128302148861</t>
  </si>
  <si>
    <t>2020-11-23T18:05:05</t>
  </si>
  <si>
    <t>2020-11-23T18:11:23</t>
  </si>
  <si>
    <t>2020-11-23T18:11:58</t>
  </si>
  <si>
    <t>2020-11-23T18:12:23</t>
  </si>
  <si>
    <t>2020-11-23T18:15:17</t>
  </si>
  <si>
    <t>Tracy Lewis</t>
  </si>
  <si>
    <t>Claire Williams</t>
  </si>
  <si>
    <t>RYRH57251680682479</t>
  </si>
  <si>
    <t>2016-10-25T00:00:00</t>
  </si>
  <si>
    <t>2020-11-23T18:17:35</t>
  </si>
  <si>
    <t>2020-11-23T18:22:44</t>
  </si>
  <si>
    <t>2020-11-23T18:23:25</t>
  </si>
  <si>
    <t>2020-11-23T18:23:59</t>
  </si>
  <si>
    <t>2020-11-23T18:31:37</t>
  </si>
  <si>
    <t>2020-11-23T18:32:38</t>
  </si>
  <si>
    <t>2020-11-23T18:33:10</t>
  </si>
  <si>
    <t>2020-11-23T18:56:49</t>
  </si>
  <si>
    <t>2020-11-23T19:05:30</t>
  </si>
  <si>
    <t>Robin Randall</t>
  </si>
  <si>
    <t>Kerry Conway</t>
  </si>
  <si>
    <t>YDIY10405250080924</t>
  </si>
  <si>
    <t>2015-04-28T00:00:00</t>
  </si>
  <si>
    <t>2020-11-23T19:08:54</t>
  </si>
  <si>
    <t>2020-11-23T19:13:58</t>
  </si>
  <si>
    <t>2020-11-23T19:18:27</t>
  </si>
  <si>
    <t>2020-11-23T19:18:50</t>
  </si>
  <si>
    <t>2020-11-23T20:33:12</t>
  </si>
  <si>
    <t>2020-11-23T20:34:47</t>
  </si>
  <si>
    <t>2020-11-23T20:48:42</t>
  </si>
  <si>
    <t>2020-11-23T20:41:49</t>
  </si>
  <si>
    <t>2020-11-24T13:32:20</t>
  </si>
  <si>
    <t>2020-11-24T13:32:46</t>
  </si>
  <si>
    <t>2020-11-24T13:36:21</t>
  </si>
  <si>
    <t>2020-11-24T13:37:46</t>
  </si>
  <si>
    <t>2020-11-24T13:42:32</t>
  </si>
  <si>
    <t>2020-11-24T13:44:11</t>
  </si>
  <si>
    <t>2020-11-24T13:47:48</t>
  </si>
  <si>
    <t>2020-11-24T13:49:34</t>
  </si>
  <si>
    <t>2020-11-24T13:54:38</t>
  </si>
  <si>
    <t>2020-11-24T13:55:07</t>
  </si>
  <si>
    <t>2020-11-24T13:59:43</t>
  </si>
  <si>
    <t>2020-11-24T14:02:11</t>
  </si>
  <si>
    <t>Jason Singh</t>
  </si>
  <si>
    <t>Rebecca Jones</t>
  </si>
  <si>
    <t>JIRG34306152782071</t>
  </si>
  <si>
    <t>2017-12-22T00:00:00</t>
  </si>
  <si>
    <t>2020-11-24T14:02:44</t>
  </si>
  <si>
    <t>Guy Doyle</t>
  </si>
  <si>
    <t>Gordon Parker</t>
  </si>
  <si>
    <t>VTGI49160366287342</t>
  </si>
  <si>
    <t>2020-11-24T14:03:53</t>
  </si>
  <si>
    <t>2020-11-24T14:48:39</t>
  </si>
  <si>
    <t>Dr. Joshua Bell</t>
  </si>
  <si>
    <t>Mr. Lewis Taylor</t>
  </si>
  <si>
    <t>NLAY01734080877232</t>
  </si>
  <si>
    <t>Mrs. Sarah James</t>
  </si>
  <si>
    <t>Lynda Johnson</t>
  </si>
  <si>
    <t>SZOJ21776029412036</t>
  </si>
  <si>
    <t>2020-11-24T15:17:28</t>
  </si>
  <si>
    <t>2020-11-24T15:18:29</t>
  </si>
  <si>
    <t>2020-11-24T16:11:46</t>
  </si>
  <si>
    <t>2020-11-24T16:14:49</t>
  </si>
  <si>
    <t>2020-11-24T16:18:22</t>
  </si>
  <si>
    <t>2020-11-24T16:20:14</t>
  </si>
  <si>
    <t>Mrs. Melissa Hall</t>
  </si>
  <si>
    <t>Miss Frances Ward</t>
  </si>
  <si>
    <t>SNGL03157310514650</t>
  </si>
  <si>
    <t>2013-11-29T00:00:00</t>
  </si>
  <si>
    <t>2020-11-24T17:41:42</t>
  </si>
  <si>
    <t>Miss Marian Davies</t>
  </si>
  <si>
    <t>Terry White</t>
  </si>
  <si>
    <t>TFEL91872907456970</t>
  </si>
  <si>
    <t>2020-11-24T17:43:14</t>
  </si>
  <si>
    <t>2020-11-24T17:49:47</t>
  </si>
  <si>
    <t>David Fisher</t>
  </si>
  <si>
    <t>Kelly Jones</t>
  </si>
  <si>
    <t>QKUI58388979912613</t>
  </si>
  <si>
    <t>2011-12-20T15:27:46</t>
  </si>
  <si>
    <t>2020-11-24T17:50:42</t>
  </si>
  <si>
    <t>2020-11-24T17:55:34</t>
  </si>
  <si>
    <t>Dr. Sara Ross</t>
  </si>
  <si>
    <t>Dr. Mitchell Price</t>
  </si>
  <si>
    <t>BODE37019107242618</t>
  </si>
  <si>
    <t>2020-11-24T19:46:57</t>
  </si>
  <si>
    <t>2020-11-24T18:12:49</t>
  </si>
  <si>
    <t>2020-11-24T19:47:40</t>
  </si>
  <si>
    <t>2020-11-24T19:48:25</t>
  </si>
  <si>
    <t>2020-11-24T19:55:57</t>
  </si>
  <si>
    <t>2020-11-24T19:49:14</t>
  </si>
  <si>
    <t>2020-11-24T19:51:04</t>
  </si>
  <si>
    <t>2020-11-24T19:57:54</t>
  </si>
  <si>
    <t>2020-11-24T19:59:27</t>
  </si>
  <si>
    <t>2020-11-24T20:00:05</t>
  </si>
  <si>
    <t>2020-11-24T19:58:59</t>
  </si>
  <si>
    <t>2020-11-24T20:01:55</t>
  </si>
  <si>
    <t>2020-11-24T20:02:40</t>
  </si>
  <si>
    <t>2020-11-24T20:03:45</t>
  </si>
  <si>
    <t>2020-11-24T20:04:23</t>
  </si>
  <si>
    <t>2020-11-24T20:15:56</t>
  </si>
  <si>
    <t>2020-11-24T20:05:02</t>
  </si>
  <si>
    <t>2020-11-24T20:16:52</t>
  </si>
  <si>
    <t>2020-11-24T20:17:31</t>
  </si>
  <si>
    <t>Jonathan Evans</t>
  </si>
  <si>
    <t>Gillian Stevens</t>
  </si>
  <si>
    <t>DIIS05840629328103</t>
  </si>
  <si>
    <t>2020-11-24T20:30:11</t>
  </si>
  <si>
    <t>2020-11-24T20:22:15</t>
  </si>
  <si>
    <t>2020-11-24T20:23:09</t>
  </si>
  <si>
    <t>2020-11-24T20:31:31</t>
  </si>
  <si>
    <t>Stacey Kelly</t>
  </si>
  <si>
    <t>Mr. Jonathan Webster</t>
  </si>
  <si>
    <t>FKJL46939187091211</t>
  </si>
  <si>
    <t>2020-11-24T20:37:42</t>
  </si>
  <si>
    <t>2020-11-24T20:38:06</t>
  </si>
  <si>
    <t>2020-11-24T20:32:07</t>
  </si>
  <si>
    <t>2020-11-24T20:38:27</t>
  </si>
  <si>
    <t>2020-11-24T20:39:25</t>
  </si>
  <si>
    <t>2020-11-24T20:41:52</t>
  </si>
  <si>
    <t>2020-11-24T20:48:08</t>
  </si>
  <si>
    <t>2020-11-24T20:49:08</t>
  </si>
  <si>
    <t>2020-11-24T21:04:43</t>
  </si>
  <si>
    <t>2020-11-24T21:05:47</t>
  </si>
  <si>
    <t>2020-11-24T20:40:01</t>
  </si>
  <si>
    <t>2020-11-24T21:03:29</t>
  </si>
  <si>
    <t>2020-11-24T21:06:22</t>
  </si>
  <si>
    <t>2020-11-24T21:06:59</t>
  </si>
  <si>
    <t>2020-11-24T21:14:47</t>
  </si>
  <si>
    <t>2020-11-24T21:13:40</t>
  </si>
  <si>
    <t>2020-11-24T21:30:00</t>
  </si>
  <si>
    <t>2020-11-24T21:15:39</t>
  </si>
  <si>
    <t>2020-11-24T21:32:21</t>
  </si>
  <si>
    <t>2020-11-24T21:36:03</t>
  </si>
  <si>
    <t>2020-11-24T21:36:37</t>
  </si>
  <si>
    <t>2020-11-25T13:20:18</t>
  </si>
  <si>
    <t>2020-11-25T13:22:23</t>
  </si>
  <si>
    <t>2020-11-25T13:31:16</t>
  </si>
  <si>
    <t>2020-11-25T13:32:36</t>
  </si>
  <si>
    <t>2020-11-25T13:49:04</t>
  </si>
  <si>
    <t>2020-11-25T13:49:56</t>
  </si>
  <si>
    <t>2020-11-25T13:52:16</t>
  </si>
  <si>
    <t>2020-10-31T00:00:00</t>
  </si>
  <si>
    <t>2020-11-25T14:09:00</t>
  </si>
  <si>
    <t>2020-11-25T13:33:12</t>
  </si>
  <si>
    <t>2020-11-25T14:16:00</t>
  </si>
  <si>
    <t>2020-11-25T15:24:21</t>
  </si>
  <si>
    <t>2020-11-25T15:24:53</t>
  </si>
  <si>
    <t>2020-11-25T15:25:15</t>
  </si>
  <si>
    <t>Jonathan Jones</t>
  </si>
  <si>
    <t>Harriet Hale</t>
  </si>
  <si>
    <t>MDNS34700680306027</t>
  </si>
  <si>
    <t>2020-11-25T15:25:49</t>
  </si>
  <si>
    <t>2020-11-25T15:27:05</t>
  </si>
  <si>
    <t>2020-11-25T18:47:42</t>
  </si>
  <si>
    <t>2020-11-25T17:40:33</t>
  </si>
  <si>
    <t>2020-11-25T19:17:30</t>
  </si>
  <si>
    <t>2020-11-25T19:00:25</t>
  </si>
  <si>
    <t>2020-11-25T19:00:45</t>
  </si>
  <si>
    <t>Nathan Stephenson</t>
  </si>
  <si>
    <t>Mr. Dylan Turner</t>
  </si>
  <si>
    <t>CXTJ87588371126491</t>
  </si>
  <si>
    <t>2020-11-25T19:20:12</t>
  </si>
  <si>
    <t>2020-11-25T19:21:35</t>
  </si>
  <si>
    <t>2020-11-25T19:27:02</t>
  </si>
  <si>
    <t>2020-11-25T19:36:47</t>
  </si>
  <si>
    <t>2020-11-25T20:25:55</t>
  </si>
  <si>
    <t>2020-11-26T12:57:47</t>
  </si>
  <si>
    <t>Leah Hunter</t>
  </si>
  <si>
    <t>Dawn Williams</t>
  </si>
  <si>
    <t>SFFD98092754616663</t>
  </si>
  <si>
    <t>2019-09-03T00:00:00</t>
  </si>
  <si>
    <t>2020-11-26T13:46:35</t>
  </si>
  <si>
    <t>2020-11-26T15:16:10</t>
  </si>
  <si>
    <t>2020-11-26T15:16:34</t>
  </si>
  <si>
    <t>2020-11-26T18:29:42</t>
  </si>
  <si>
    <t>2020-11-26T15:26:37</t>
  </si>
  <si>
    <t>2020-11-26T15:28:31</t>
  </si>
  <si>
    <t>Ms. Rosemary Harding</t>
  </si>
  <si>
    <t>Shannon Parkinson-Cox</t>
  </si>
  <si>
    <t>NWFU47687488224109</t>
  </si>
  <si>
    <t>2018-04-25T14:11:13</t>
  </si>
  <si>
    <t>2020-11-26T17:23:41</t>
  </si>
  <si>
    <t>2020-11-26T17:24:10</t>
  </si>
  <si>
    <t>2020-11-26T17:24:53</t>
  </si>
  <si>
    <t>2020-11-26T17:28:21</t>
  </si>
  <si>
    <t>2020-11-26T18:29:13</t>
  </si>
  <si>
    <t>2020-11-26T17:39:02</t>
  </si>
  <si>
    <t>2020-11-26T17:39:41</t>
  </si>
  <si>
    <t>2020-11-26T17:40:51</t>
  </si>
  <si>
    <t>2020-11-26T17:41:19</t>
  </si>
  <si>
    <t>Christian Leach-Nolan</t>
  </si>
  <si>
    <t>Clive Rogers-Phillips</t>
  </si>
  <si>
    <t>BHDA22167290434814</t>
  </si>
  <si>
    <t>2020-11-04T00:00:00</t>
  </si>
  <si>
    <t>2020-11-26T18:27:33</t>
  </si>
  <si>
    <t>2020-11-26T18:29:39</t>
  </si>
  <si>
    <t>2020-11-26T18:38:21</t>
  </si>
  <si>
    <t>2020-11-26T18:36:35</t>
  </si>
  <si>
    <t>2020-11-26T18:40:30</t>
  </si>
  <si>
    <t>2020-11-26T19:05:04</t>
  </si>
  <si>
    <t>2020-11-26T18:56:59</t>
  </si>
  <si>
    <t>2020-11-26T18:56:19</t>
  </si>
  <si>
    <t>2020-11-26T19:00:55</t>
  </si>
  <si>
    <t>2020-11-26T19:02:39</t>
  </si>
  <si>
    <t>2020-11-26T19:03:45</t>
  </si>
  <si>
    <t>Angela Thomson-Marsden</t>
  </si>
  <si>
    <t>Mr. George Hawkins</t>
  </si>
  <si>
    <t>UWXH08674015258755</t>
  </si>
  <si>
    <t>2020-03-09T00:00:00</t>
  </si>
  <si>
    <t>2020-11-26T19:06:36</t>
  </si>
  <si>
    <t>2020-11-26T19:08:39</t>
  </si>
  <si>
    <t>2020-11-26T19:01:24</t>
  </si>
  <si>
    <t>Joseph Hall</t>
  </si>
  <si>
    <t>Brandon Kelly</t>
  </si>
  <si>
    <t>OGNW57638962179494</t>
  </si>
  <si>
    <t>2020-11-26T19:09:18</t>
  </si>
  <si>
    <t>2020-11-26T19:15:42</t>
  </si>
  <si>
    <t>2020-11-26T19:18:09</t>
  </si>
  <si>
    <t>2020-11-26T19:29:17</t>
  </si>
  <si>
    <t>2020-11-26T19:30:09</t>
  </si>
  <si>
    <t>Katy Miah-Wright</t>
  </si>
  <si>
    <t>Mr. Allan Lane</t>
  </si>
  <si>
    <t>FKKV69046772807692</t>
  </si>
  <si>
    <t>2018-12-17T08:36:57</t>
  </si>
  <si>
    <t>2020-11-26T19:30:41</t>
  </si>
  <si>
    <t>2020-11-26T20:34:19</t>
  </si>
  <si>
    <t>2020-11-26T20:39:31</t>
  </si>
  <si>
    <t>2020-11-26T20:58:57</t>
  </si>
  <si>
    <t>2020-11-26T20:48:24</t>
  </si>
  <si>
    <t>2020-11-26T20:54:11</t>
  </si>
  <si>
    <t>2020-11-27T12:31:18</t>
  </si>
  <si>
    <t>2020-11-27T12:59:09</t>
  </si>
  <si>
    <t>2020-11-27T19:36:19</t>
  </si>
  <si>
    <t>2020-11-27T13:55:45</t>
  </si>
  <si>
    <t>2020-11-27T14:14:24</t>
  </si>
  <si>
    <t>2020-11-27T14:15:18</t>
  </si>
  <si>
    <t>2020-11-27T14:17:33</t>
  </si>
  <si>
    <t>Brenda Quinn</t>
  </si>
  <si>
    <t>Mr. Kenneth Clark</t>
  </si>
  <si>
    <t>KMXI01219872531845</t>
  </si>
  <si>
    <t>2020-11-23T00:00:00</t>
  </si>
  <si>
    <t>2020-11-27T14:18:12</t>
  </si>
  <si>
    <t>2020-11-27T14:16:52</t>
  </si>
  <si>
    <t>2020-11-27T15:01:41</t>
  </si>
  <si>
    <t>Pamela Turner</t>
  </si>
  <si>
    <t>Miss Kim Wood</t>
  </si>
  <si>
    <t>BWYZ63974238037617</t>
  </si>
  <si>
    <t>2020-10-22T00:00:00</t>
  </si>
  <si>
    <t>2020-11-27T15:43:45</t>
  </si>
  <si>
    <t>2020-11-27T17:08:21</t>
  </si>
  <si>
    <t>Mrs. Donna James</t>
  </si>
  <si>
    <t>Eleanor Owen</t>
  </si>
  <si>
    <t>ZQPC33246093006099</t>
  </si>
  <si>
    <t>2016-07-26T00:00:00</t>
  </si>
  <si>
    <t>2020-11-27T18:17:10</t>
  </si>
  <si>
    <t>2020-11-27T18:25:15</t>
  </si>
  <si>
    <t>2020-11-27T18:26:16</t>
  </si>
  <si>
    <t>2020-11-27T18:27:02</t>
  </si>
  <si>
    <t>2020-11-27T18:31:56</t>
  </si>
  <si>
    <t>2020-11-27T19:23:10</t>
  </si>
  <si>
    <t>2020-11-27T19:23:45</t>
  </si>
  <si>
    <t>2020-11-27T19:24:14</t>
  </si>
  <si>
    <t>2020-11-27T18:55:39</t>
  </si>
  <si>
    <t>2020-11-27T18:56:37</t>
  </si>
  <si>
    <t>Dean Hunter</t>
  </si>
  <si>
    <t>Mrs. Yvonne Kelly</t>
  </si>
  <si>
    <t>VPSB41597439360467</t>
  </si>
  <si>
    <t>2020-11-27T19:41:52</t>
  </si>
  <si>
    <t>2020-11-27T19:19:09</t>
  </si>
  <si>
    <t>2020-11-27T19:20:42</t>
  </si>
  <si>
    <t>2020-11-27T19:42:26</t>
  </si>
  <si>
    <t>Miss Georgia McLean</t>
  </si>
  <si>
    <t>Abbie Baker-Foster</t>
  </si>
  <si>
    <t>JVJM40852958699811</t>
  </si>
  <si>
    <t>2020-11-27T19:54:03</t>
  </si>
  <si>
    <t>2020-11-27T19:54:31</t>
  </si>
  <si>
    <t>2020-11-27T19:55:14</t>
  </si>
  <si>
    <t>2020-11-27T19:57:34</t>
  </si>
  <si>
    <t>Lee Davies-Taylor</t>
  </si>
  <si>
    <t>Ms. Anna Hussain</t>
  </si>
  <si>
    <t>AXWH17381339347090</t>
  </si>
  <si>
    <t>2020-11-27T19:58:12</t>
  </si>
  <si>
    <t>2020-11-27T19:58:45</t>
  </si>
  <si>
    <t>2020-11-30T14:15:48</t>
  </si>
  <si>
    <t>2020-11-30T14:20:48</t>
  </si>
  <si>
    <t>2020-11-30T14:21:36</t>
  </si>
  <si>
    <t>2020-11-30T14:22:27</t>
  </si>
  <si>
    <t>2020-11-30T14:25:31</t>
  </si>
  <si>
    <t>2020-11-30T14:26:50</t>
  </si>
  <si>
    <t>2020-11-30T14:28:28</t>
  </si>
  <si>
    <t>2020-11-30T14:30:10</t>
  </si>
  <si>
    <t>2020-11-30T14:52:41</t>
  </si>
  <si>
    <t>2020-11-30T14:55:33</t>
  </si>
  <si>
    <t>2020-11-30T16:29:36</t>
  </si>
  <si>
    <t>2020-11-30T16:34:20</t>
  </si>
  <si>
    <t>2020-11-30T16:40:30</t>
  </si>
  <si>
    <t>Mr. Shaun Jones</t>
  </si>
  <si>
    <t>Louise Kelly-Greenwood</t>
  </si>
  <si>
    <t>TVWR76189836028685</t>
  </si>
  <si>
    <t>2020-11-30T16:44:28</t>
  </si>
  <si>
    <t>2020-11-30T16:54:33</t>
  </si>
  <si>
    <t>2020-11-30T17:09:16</t>
  </si>
  <si>
    <t>2020-11-30T17:43:08</t>
  </si>
  <si>
    <t>2020-11-30T17:44:56</t>
  </si>
  <si>
    <t>2020-11-30T18:06:13</t>
  </si>
  <si>
    <t>2020-11-30T18:08:10</t>
  </si>
  <si>
    <t>2020-11-30T18:35:05</t>
  </si>
  <si>
    <t>Dominic Harris</t>
  </si>
  <si>
    <t>Suzanne Wade</t>
  </si>
  <si>
    <t>VIXN23294482013957</t>
  </si>
  <si>
    <t>2006-07-12T00:00:00</t>
  </si>
  <si>
    <t>Arthur Khan</t>
  </si>
  <si>
    <t>Tony Roberts-Joyce</t>
  </si>
  <si>
    <t>SDXH41793933740178</t>
  </si>
  <si>
    <t>2018-08-07T00:00:00</t>
  </si>
  <si>
    <t>2020-11-30T19:15:30</t>
  </si>
  <si>
    <t>2020-11-30T18:46:55</t>
  </si>
  <si>
    <t>Gareth Brown</t>
  </si>
  <si>
    <t>Mr. Gareth Murphy</t>
  </si>
  <si>
    <t>OUVC52688562303880</t>
  </si>
  <si>
    <t>2018-10-02T00:00:00</t>
  </si>
  <si>
    <t>2020-11-30T19:26:56</t>
  </si>
  <si>
    <t>2020-12-30T03:00:00</t>
  </si>
  <si>
    <t>2020-11-30T19:23:32</t>
  </si>
  <si>
    <t>Katy Roberts</t>
  </si>
  <si>
    <t>Joe Rose</t>
  </si>
  <si>
    <t>MNKP97225018098489</t>
  </si>
  <si>
    <t>2017-06-27T13:35:34</t>
  </si>
  <si>
    <t>2020-11-30T18:58:52</t>
  </si>
  <si>
    <t>2020-11-30T19:31:46</t>
  </si>
  <si>
    <t>2020-11-30T19:50:17</t>
  </si>
  <si>
    <t>2020-11-30T19:52:14</t>
  </si>
  <si>
    <t>2020-11-30T20:02:08</t>
  </si>
  <si>
    <t>Joanne Douglas</t>
  </si>
  <si>
    <t>LFRN44473405670965</t>
  </si>
  <si>
    <t>2020-11-30T20:07:19</t>
  </si>
  <si>
    <t>2020-12-02T19:38:24</t>
  </si>
  <si>
    <t>Roger Booth</t>
  </si>
  <si>
    <t>Miss Jean Singh</t>
  </si>
  <si>
    <t>OAKV64187970394765</t>
  </si>
  <si>
    <t>2020-11-12T18:05:23</t>
  </si>
  <si>
    <t>SKJF63373190682270</t>
  </si>
  <si>
    <t>2020-11-12T18:04:58</t>
  </si>
  <si>
    <t>YMDQ61883458360378</t>
  </si>
  <si>
    <t>2020-11-12T18:02:52</t>
  </si>
  <si>
    <t>REGK13499749465834</t>
  </si>
  <si>
    <t>2020-11-12T18:02:07</t>
  </si>
  <si>
    <t>SWDE69152101613749</t>
  </si>
  <si>
    <t>2020-11-12T18:00:17</t>
  </si>
  <si>
    <t>UJBK14367276902135</t>
  </si>
  <si>
    <t>2020-11-12T17:59:22</t>
  </si>
  <si>
    <t>TVXV16547061008464</t>
  </si>
  <si>
    <t>2020-11-12T18:05:42</t>
  </si>
  <si>
    <t>Andrew Waters</t>
  </si>
  <si>
    <t>Tina King</t>
  </si>
  <si>
    <t>QKPZ84922268996345</t>
  </si>
  <si>
    <t>2017-08-15T00:00:00</t>
  </si>
  <si>
    <t>2020-11-30T20:40:25</t>
  </si>
  <si>
    <t>2020-11-30T21:18:26</t>
  </si>
  <si>
    <t>2020-11-30T21:20:33</t>
  </si>
  <si>
    <t>Ms. Sharon Kennedy</t>
  </si>
  <si>
    <t>Lynda Wood</t>
  </si>
  <si>
    <t>GOMC34990249493217</t>
  </si>
  <si>
    <t>2020-11-30T21:23:28</t>
  </si>
  <si>
    <t>2020-11-30T21:29:05</t>
  </si>
  <si>
    <t>2020-12-01T14:22:51</t>
  </si>
  <si>
    <t>2020-12-01T14:23:10</t>
  </si>
  <si>
    <t>2020-12-01T14:23:31</t>
  </si>
  <si>
    <t>2020-12-01T14:24:30</t>
  </si>
  <si>
    <t>2020-12-01T14:25:08</t>
  </si>
  <si>
    <t>2020-12-01T14:25:48</t>
  </si>
  <si>
    <t>2020-12-01T14:27:28</t>
  </si>
  <si>
    <t>2020-12-01T14:30:18</t>
  </si>
  <si>
    <t>2020-12-01T14:45:06</t>
  </si>
  <si>
    <t>2020-12-01T14:52:26</t>
  </si>
  <si>
    <t>2020-12-01T14:53:21</t>
  </si>
  <si>
    <t>2020-12-01T14:58:52</t>
  </si>
  <si>
    <t>2020-12-01T14:57:03</t>
  </si>
  <si>
    <t>2020-12-01T15:12:04</t>
  </si>
  <si>
    <t>2020-12-01T15:13:34</t>
  </si>
  <si>
    <t>2020-12-01T15:14:23</t>
  </si>
  <si>
    <t>2020-12-01T15:23:17</t>
  </si>
  <si>
    <t>2020-12-01T15:24:33</t>
  </si>
  <si>
    <t>2020-12-01T16:39:24</t>
  </si>
  <si>
    <t>2020-12-01T16:39:46</t>
  </si>
  <si>
    <t>Kyle Lane</t>
  </si>
  <si>
    <t>Sean Jackson</t>
  </si>
  <si>
    <t>PYFF16698930333737</t>
  </si>
  <si>
    <t>2020-02-17T00:00:00</t>
  </si>
  <si>
    <t>2020-12-01T16:40:36</t>
  </si>
  <si>
    <t>2020-12-01T16:41:04</t>
  </si>
  <si>
    <t>2020-12-01T16:41:37</t>
  </si>
  <si>
    <t>2020-12-01T16:52:40</t>
  </si>
  <si>
    <t>2020-12-02T12:30:37</t>
  </si>
  <si>
    <t>2020-12-01T16:42:25</t>
  </si>
  <si>
    <t>2020-12-01T16:42:54</t>
  </si>
  <si>
    <t>2020-12-01T16:43:35</t>
  </si>
  <si>
    <t>2020-12-01T16:44:39</t>
  </si>
  <si>
    <t>2020-12-01T16:53:17</t>
  </si>
  <si>
    <t>Fiona Murray-Smith</t>
  </si>
  <si>
    <t>Dr. Ronald White</t>
  </si>
  <si>
    <t>JLNB77351977194483</t>
  </si>
  <si>
    <t>2020-12-01T16:48:51</t>
  </si>
  <si>
    <t>Mr. Donald Edwards</t>
  </si>
  <si>
    <t>Guy Hawkins</t>
  </si>
  <si>
    <t>UZPB08122088998814</t>
  </si>
  <si>
    <t>2018-07-24T09:42:57</t>
  </si>
  <si>
    <t>2020-12-01T18:06:03</t>
  </si>
  <si>
    <t>2020-12-01T18:11:47</t>
  </si>
  <si>
    <t>2020-12-02T15:08:55</t>
  </si>
  <si>
    <t>2020-12-02T12:26:10</t>
  </si>
  <si>
    <t>Miss Linda Brown</t>
  </si>
  <si>
    <t>Mrs. Donna Graham</t>
  </si>
  <si>
    <t>RMIB48248804041976</t>
  </si>
  <si>
    <t>2020-11-26T00:00:00</t>
  </si>
  <si>
    <t>2020-12-02T12:32:34</t>
  </si>
  <si>
    <t>2020-12-02T12:45:09</t>
  </si>
  <si>
    <t>2020-12-02T12:47:12</t>
  </si>
  <si>
    <t>2020-12-02T12:49:15</t>
  </si>
  <si>
    <t>2020-12-02T12:50:22</t>
  </si>
  <si>
    <t>2020-12-02T12:51:11</t>
  </si>
  <si>
    <t>2020-12-02T12:51:43</t>
  </si>
  <si>
    <t>2020-12-02T12:53:22</t>
  </si>
  <si>
    <t>Dr. Kirsty Khan</t>
  </si>
  <si>
    <t>Matthew Thompson</t>
  </si>
  <si>
    <t>CMYL88760689494616</t>
  </si>
  <si>
    <t>2020-12-02T12:54:04</t>
  </si>
  <si>
    <t>Joyce White</t>
  </si>
  <si>
    <t>Dr. Conor Parker</t>
  </si>
  <si>
    <t>DUND29684115996522</t>
  </si>
  <si>
    <t>2018-02-08T00:00:00</t>
  </si>
  <si>
    <t>2020-12-02T12:57:44</t>
  </si>
  <si>
    <t>2020-12-02T12:58:23</t>
  </si>
  <si>
    <t>2020-12-02T12:59:30</t>
  </si>
  <si>
    <t>2020-12-02T13:00:31</t>
  </si>
  <si>
    <t>2020-12-02T13:07:33</t>
  </si>
  <si>
    <t>2020-12-02T13:40:01</t>
  </si>
  <si>
    <t>2020-12-02T13:46:26</t>
  </si>
  <si>
    <t>2020-12-02T13:49:24</t>
  </si>
  <si>
    <t>2020-12-02T14:15:30</t>
  </si>
  <si>
    <t>2020-12-02T14:17:08</t>
  </si>
  <si>
    <t>2020-12-02T14:18:04</t>
  </si>
  <si>
    <t>2020-12-02T14:18:47</t>
  </si>
  <si>
    <t>2020-12-02T14:19:22</t>
  </si>
  <si>
    <t>2020-12-02T14:20:15</t>
  </si>
  <si>
    <t>2020-12-02T14:20:47</t>
  </si>
  <si>
    <t>2020-12-02T14:21:12</t>
  </si>
  <si>
    <t>2020-12-02T14:22:20</t>
  </si>
  <si>
    <t>2020-12-02T15:10:51</t>
  </si>
  <si>
    <t>2020-12-02T14:24:40</t>
  </si>
  <si>
    <t>2020-12-02T14:25:30</t>
  </si>
  <si>
    <t>2020-12-02T15:11:44</t>
  </si>
  <si>
    <t>2020-12-02T15:13:40</t>
  </si>
  <si>
    <t>2020-12-02T15:15:10</t>
  </si>
  <si>
    <t>2020-12-02T15:19:22</t>
  </si>
  <si>
    <t>2020-12-02T14:27:03</t>
  </si>
  <si>
    <t>2020-12-02T15:20:32</t>
  </si>
  <si>
    <t>2020-12-02T15:22:06</t>
  </si>
  <si>
    <t>2020-12-02T15:23:05</t>
  </si>
  <si>
    <t>2020-12-02T15:23:47</t>
  </si>
  <si>
    <t>2020-12-02T17:17:55</t>
  </si>
  <si>
    <t>2020-12-02T15:24:57</t>
  </si>
  <si>
    <t>2020-12-02T17:44:37</t>
  </si>
  <si>
    <t>2020-12-02T15:26:19</t>
  </si>
  <si>
    <t>2020-12-02T15:26:53</t>
  </si>
  <si>
    <t>2020-12-02T15:34:03</t>
  </si>
  <si>
    <t>2020-12-02T15:34:37</t>
  </si>
  <si>
    <t>2020-12-02T17:51:25</t>
  </si>
  <si>
    <t>Dr. William Dale</t>
  </si>
  <si>
    <t>Graeme Norman-Cunningham</t>
  </si>
  <si>
    <t>ZSPS68848527085777</t>
  </si>
  <si>
    <t>2020-12-02T15:35:53</t>
  </si>
  <si>
    <t>2020-12-02T17:14:05</t>
  </si>
  <si>
    <t>Sarah Marsden</t>
  </si>
  <si>
    <t>Heather Doyle</t>
  </si>
  <si>
    <t>ZIAA09220707861388</t>
  </si>
  <si>
    <t>2017-02-23T00:00:00</t>
  </si>
  <si>
    <t>2020-12-02T17:15:04</t>
  </si>
  <si>
    <t>2020-12-02T17:15:29</t>
  </si>
  <si>
    <t>2020-12-02T17:16:33</t>
  </si>
  <si>
    <t>2020-12-02T17:43:35</t>
  </si>
  <si>
    <t>Michelle Murray</t>
  </si>
  <si>
    <t>Robert Bevan-Shaw</t>
  </si>
  <si>
    <t>RERC50085145676095</t>
  </si>
  <si>
    <t>2015-06-30T08:12:37</t>
  </si>
  <si>
    <t>2020-12-02T17:45:07</t>
  </si>
  <si>
    <t>Jenna Buckley</t>
  </si>
  <si>
    <t>Carl Daniels</t>
  </si>
  <si>
    <t>JNSA98292494790549</t>
  </si>
  <si>
    <t>2017-07-31T16:14:48</t>
  </si>
  <si>
    <t>2020-12-02T18:12:25</t>
  </si>
  <si>
    <t>2020-12-02T19:07:27</t>
  </si>
  <si>
    <t>2020-12-02T19:07:58</t>
  </si>
  <si>
    <t>2020-12-02T19:08:19</t>
  </si>
  <si>
    <t>2020-12-02T19:09:14</t>
  </si>
  <si>
    <t>2020-12-02T19:09:48</t>
  </si>
  <si>
    <t>2020-12-02T19:13:32</t>
  </si>
  <si>
    <t>2020-12-02T19:19:30</t>
  </si>
  <si>
    <t>2020-12-02T19:28:19</t>
  </si>
  <si>
    <t>Dr. Katie Carter</t>
  </si>
  <si>
    <t>Dr. Joseph Waters</t>
  </si>
  <si>
    <t>YEUD29606535525607</t>
  </si>
  <si>
    <t>2020-11-24T00:00:00</t>
  </si>
  <si>
    <t>2020-12-02T19:29:32</t>
  </si>
  <si>
    <t>2020-12-02T19:38:51</t>
  </si>
  <si>
    <t>2020-12-02T19:36:12</t>
  </si>
  <si>
    <t>Brian Hamilton-Yates</t>
  </si>
  <si>
    <t>Caroline Peters</t>
  </si>
  <si>
    <t>OGEZ73855957651536</t>
  </si>
  <si>
    <t>2020-12-02T19:49:11</t>
  </si>
  <si>
    <t>2020-12-02T19:50:03</t>
  </si>
  <si>
    <t>2020-12-02T19:50:39</t>
  </si>
  <si>
    <t>2020-12-02T19:53:46</t>
  </si>
  <si>
    <t>2020-12-02T20:02:20</t>
  </si>
  <si>
    <t>2020-12-02T20:03:11</t>
  </si>
  <si>
    <t>2020-12-02T20:04:03</t>
  </si>
  <si>
    <t>Claire Kemp</t>
  </si>
  <si>
    <t>Shirley Bennett</t>
  </si>
  <si>
    <t>MOZU78593275048176</t>
  </si>
  <si>
    <t>2020-10-30T00:00:00</t>
  </si>
  <si>
    <t>2020-12-02T20:05:02</t>
  </si>
  <si>
    <t>2020-12-02T20:34:54</t>
  </si>
  <si>
    <t>2020-12-02T20:35:25</t>
  </si>
  <si>
    <t>2020-12-02T20:33:48</t>
  </si>
  <si>
    <t>2020-12-02T20:36:09</t>
  </si>
  <si>
    <t>2020-12-02T20:36:48</t>
  </si>
  <si>
    <t>2020-12-02T20:52:25</t>
  </si>
  <si>
    <t>2020-12-02T20:54:47</t>
  </si>
  <si>
    <t>2020-12-02T20:59:44</t>
  </si>
  <si>
    <t>2020-12-03T17:20:56</t>
  </si>
  <si>
    <t>2020-12-03T17:22:39</t>
  </si>
  <si>
    <t>2020-12-03T17:26:36</t>
  </si>
  <si>
    <t>2020-12-03T17:28:03</t>
  </si>
  <si>
    <t>2020-12-03T17:23:30</t>
  </si>
  <si>
    <t>2020-12-03T17:29:38</t>
  </si>
  <si>
    <t>2020-12-03T18:27:27</t>
  </si>
  <si>
    <t>2020-12-03T18:36:07</t>
  </si>
  <si>
    <t>Donna Davies-Williams</t>
  </si>
  <si>
    <t>Mr. Simon Fry</t>
  </si>
  <si>
    <t>BTOX08735193168390</t>
  </si>
  <si>
    <t>2020-11-30T00:00:00</t>
  </si>
  <si>
    <t>2020-12-03T18:36:48</t>
  </si>
  <si>
    <t>2020-12-03T18:41:31</t>
  </si>
  <si>
    <t>2020-12-03T18:43:44</t>
  </si>
  <si>
    <t>2020-12-03T18:31:47</t>
  </si>
  <si>
    <t>2020-12-03T18:56:48</t>
  </si>
  <si>
    <t>2020-12-03T18:44:12</t>
  </si>
  <si>
    <t>2020-12-03T18:44:54</t>
  </si>
  <si>
    <t>Lee Clarke</t>
  </si>
  <si>
    <t>Dr. Sylvia Tomlinson</t>
  </si>
  <si>
    <t>UTNP79494456175627</t>
  </si>
  <si>
    <t>2020-12-03T18:45:43</t>
  </si>
  <si>
    <t>2020-12-03T18:46:24</t>
  </si>
  <si>
    <t>2020-12-03T18:47:03</t>
  </si>
  <si>
    <t>2020-12-03T19:02:08</t>
  </si>
  <si>
    <t>2020-12-03T19:03:49</t>
  </si>
  <si>
    <t>2020-12-03T19:26:03</t>
  </si>
  <si>
    <t>2020-12-03T19:04:18</t>
  </si>
  <si>
    <t>2020-12-03T19:26:50</t>
  </si>
  <si>
    <t>2020-12-03T20:26:07</t>
  </si>
  <si>
    <t>2020-12-03T19:28:47</t>
  </si>
  <si>
    <t>2020-12-03T19:31:25</t>
  </si>
  <si>
    <t>2020-12-03T20:28:02</t>
  </si>
  <si>
    <t>2020-12-04T14:08:10</t>
  </si>
  <si>
    <t>2020-12-03T20:49:39</t>
  </si>
  <si>
    <t>2020-12-03T20:30:30</t>
  </si>
  <si>
    <t>2020-12-03T20:33:08</t>
  </si>
  <si>
    <t>2020-12-03T20:34:44</t>
  </si>
  <si>
    <t>2020-12-03T20:36:17</t>
  </si>
  <si>
    <t>2020-12-03T20:39:10</t>
  </si>
  <si>
    <t>2020-12-03T20:41:32</t>
  </si>
  <si>
    <t>2020-12-03T20:46:49</t>
  </si>
  <si>
    <t>2020-12-04T14:08:55</t>
  </si>
  <si>
    <t>2020-12-04T14:42:56</t>
  </si>
  <si>
    <t>2020-12-04T14:12:51</t>
  </si>
  <si>
    <t>2020-12-04T14:40:12</t>
  </si>
  <si>
    <t>2020-12-04T14:41:18</t>
  </si>
  <si>
    <t>Dawn Moss</t>
  </si>
  <si>
    <t>Jacqueline Turner</t>
  </si>
  <si>
    <t>ONIU50961817902307</t>
  </si>
  <si>
    <t>2020-12-04T14:42:14</t>
  </si>
  <si>
    <t>Shaun Wilson-Willis</t>
  </si>
  <si>
    <t>Frances Ellis-Woods</t>
  </si>
  <si>
    <t>EVQZ95819923649232</t>
  </si>
  <si>
    <t>2020-12-04T14:43:34</t>
  </si>
  <si>
    <t>2020-12-04T14:44:30</t>
  </si>
  <si>
    <t>2020-12-04T14:45:35</t>
  </si>
  <si>
    <t>2020-12-04T14:51:14</t>
  </si>
  <si>
    <t>Dr. Maria Stephens</t>
  </si>
  <si>
    <t>Mathew Sharpe</t>
  </si>
  <si>
    <t>ZNVK75661578886512</t>
  </si>
  <si>
    <t>2020-12-04T14:52:26</t>
  </si>
  <si>
    <t>2020-12-04T14:59:09</t>
  </si>
  <si>
    <t>2020-12-04T15:17:24</t>
  </si>
  <si>
    <t>2020-12-04T15:18:13</t>
  </si>
  <si>
    <t>2020-12-04T15:18:59</t>
  </si>
  <si>
    <t>2020-12-04T15:28:20</t>
  </si>
  <si>
    <t>Dr. Zoe Jackson</t>
  </si>
  <si>
    <t>Holly Ali</t>
  </si>
  <si>
    <t>ZLOX52306499672283</t>
  </si>
  <si>
    <t>2020-12-11T11:27:59</t>
  </si>
  <si>
    <t>2020-12-04T15:36:47</t>
  </si>
  <si>
    <t>2020-12-04T17:46:42</t>
  </si>
  <si>
    <t>2020-12-04T17:47:18</t>
  </si>
  <si>
    <t>2020-12-04T18:50:41</t>
  </si>
  <si>
    <t>2020-12-04T17:50:10</t>
  </si>
  <si>
    <t>2020-12-04T18:51:07</t>
  </si>
  <si>
    <t>MNMT06673575723290</t>
  </si>
  <si>
    <t>2018-01-08T09:51:42</t>
  </si>
  <si>
    <t>2020-12-04T18:37:02</t>
  </si>
  <si>
    <t>2020-12-04T18:51:49</t>
  </si>
  <si>
    <t>2020-12-04T18:56:30</t>
  </si>
  <si>
    <t>2020-12-04T18:57:15</t>
  </si>
  <si>
    <t>2020-12-04T19:10:59</t>
  </si>
  <si>
    <t>2020-12-04T19:11:54</t>
  </si>
  <si>
    <t>2020-12-04T17:52:12</t>
  </si>
  <si>
    <t>2020-12-04T19:13:57</t>
  </si>
  <si>
    <t>2020-12-04T19:15:10</t>
  </si>
  <si>
    <t>2020-12-04T18:30:19</t>
  </si>
  <si>
    <t>2020-12-04T19:32:33</t>
  </si>
  <si>
    <t>2020-12-04T19:45:41</t>
  </si>
  <si>
    <t>2020-12-04T20:07:47</t>
  </si>
  <si>
    <t>2020-12-04T20:12:55</t>
  </si>
  <si>
    <t>2020-12-07T15:20:07</t>
  </si>
  <si>
    <t>2020-12-04T19:49:39</t>
  </si>
  <si>
    <t>2020-12-04T19:51:15</t>
  </si>
  <si>
    <t>2020-12-04T19:52:15</t>
  </si>
  <si>
    <t>2020-12-04T19:54:15</t>
  </si>
  <si>
    <t>2020-12-04T19:53:51</t>
  </si>
  <si>
    <t>2020-12-04T19:55:22</t>
  </si>
  <si>
    <t>2020-12-04T19:55:03</t>
  </si>
  <si>
    <t>2020-12-04T19:55:59</t>
  </si>
  <si>
    <t>2020-12-04T19:57:13</t>
  </si>
  <si>
    <t>2020-12-04T20:00:48</t>
  </si>
  <si>
    <t>2020-12-04T20:01:42</t>
  </si>
  <si>
    <t>2020-12-04T20:02:13</t>
  </si>
  <si>
    <t>2020-12-07T15:20:31</t>
  </si>
  <si>
    <t>Julie Brown</t>
  </si>
  <si>
    <t>Marcus Connolly</t>
  </si>
  <si>
    <t>HABM92523752230540</t>
  </si>
  <si>
    <t>2016-11-17T00:00:00</t>
  </si>
  <si>
    <t>2020-12-04T20:04:31</t>
  </si>
  <si>
    <t>2020-12-04T20:25:10</t>
  </si>
  <si>
    <t>2020-12-04T20:36:06</t>
  </si>
  <si>
    <t>2020-12-04T20:38:44</t>
  </si>
  <si>
    <t>2020-12-04T20:40:12</t>
  </si>
  <si>
    <t>Conor Fisher</t>
  </si>
  <si>
    <t>Paul Hughes</t>
  </si>
  <si>
    <t>VOMU01396222176646</t>
  </si>
  <si>
    <t>2019-07-03T00:00:00</t>
  </si>
  <si>
    <t>2020-12-07T13:43:26</t>
  </si>
  <si>
    <t>2020-12-07T13:44:58</t>
  </si>
  <si>
    <t>2020-12-07T15:19:28</t>
  </si>
  <si>
    <t>2020-12-07T13:51:00</t>
  </si>
  <si>
    <t>2020-12-07T13:54:12</t>
  </si>
  <si>
    <t>2020-12-07T13:58:26</t>
  </si>
  <si>
    <t>2020-12-07T14:01:04</t>
  </si>
  <si>
    <t>2020-12-07T14:04:24</t>
  </si>
  <si>
    <t>2020-12-07T14:16:47</t>
  </si>
  <si>
    <t>2020-12-07T14:21:43</t>
  </si>
  <si>
    <t>2020-12-07T14:24:07</t>
  </si>
  <si>
    <t>Oliver Allen</t>
  </si>
  <si>
    <t>Kenneth Cooper</t>
  </si>
  <si>
    <t>QQBM13786556020240</t>
  </si>
  <si>
    <t>2016-08-09T00:00:00</t>
  </si>
  <si>
    <t>2020-12-07T15:39:18</t>
  </si>
  <si>
    <t>2020-12-07T15:42:37</t>
  </si>
  <si>
    <t>2020-12-07T15:40:52</t>
  </si>
  <si>
    <t>2020-12-07T16:49:16</t>
  </si>
  <si>
    <t>2020-12-07T16:57:52</t>
  </si>
  <si>
    <t>2020-12-07T16:48:56</t>
  </si>
  <si>
    <t>2020-12-07T16:59:05</t>
  </si>
  <si>
    <t>2020-12-07T17:35:02</t>
  </si>
  <si>
    <t>2020-12-07T16:50:35</t>
  </si>
  <si>
    <t>2020-12-07T17:35:31</t>
  </si>
  <si>
    <t>2020-12-07T18:37:46</t>
  </si>
  <si>
    <t>2020-12-07T18:38:14</t>
  </si>
  <si>
    <t>2020-12-07T18:18:15</t>
  </si>
  <si>
    <t>2020-12-07T18:19:09</t>
  </si>
  <si>
    <t>2020-12-07T18:54:55</t>
  </si>
  <si>
    <t>2020-12-08T11:52:28</t>
  </si>
  <si>
    <t>2020-12-07T19:37:37</t>
  </si>
  <si>
    <t>2020-12-07T19:38:40</t>
  </si>
  <si>
    <t>2020-12-07T19:39:35</t>
  </si>
  <si>
    <t>2020-12-07T20:37:11</t>
  </si>
  <si>
    <t>2020-12-07T20:40:56</t>
  </si>
  <si>
    <t>2020-12-07T20:42:54</t>
  </si>
  <si>
    <t>2020-12-07T20:49:06</t>
  </si>
  <si>
    <t>Dr. Melissa Gill</t>
  </si>
  <si>
    <t>Chloe Fletcher</t>
  </si>
  <si>
    <t>RBFS37608426538406</t>
  </si>
  <si>
    <t>2020-12-07T00:00:00</t>
  </si>
  <si>
    <t>2020-12-07T20:50:52</t>
  </si>
  <si>
    <t>2020-12-07T20:59:10</t>
  </si>
  <si>
    <t>2020-12-08T13:17:22</t>
  </si>
  <si>
    <t>2020-12-08T13:25:06</t>
  </si>
  <si>
    <t>2020-12-08T13:26:18</t>
  </si>
  <si>
    <t>2020-12-08T13:26:51</t>
  </si>
  <si>
    <t>2020-12-08T13:28:21</t>
  </si>
  <si>
    <t>2020-12-08T13:29:52</t>
  </si>
  <si>
    <t>2020-12-08T13:35:52</t>
  </si>
  <si>
    <t>2020-12-08T13:42:19</t>
  </si>
  <si>
    <t>2020-12-08T13:50:27</t>
  </si>
  <si>
    <t>2020-12-08T13:57:57</t>
  </si>
  <si>
    <t>2020-12-08T13:58:35</t>
  </si>
  <si>
    <t>2020-12-08T14:00:23</t>
  </si>
  <si>
    <t>2020-12-08T14:08:55</t>
  </si>
  <si>
    <t>2020-12-08T13:51:47</t>
  </si>
  <si>
    <t>2020-12-08T14:09:47</t>
  </si>
  <si>
    <t>2020-12-30T00:00:00</t>
  </si>
  <si>
    <t>2020-12-08T14:16:31</t>
  </si>
  <si>
    <t>2020-12-08T14:24:12</t>
  </si>
  <si>
    <t>2020-12-08T14:34:58</t>
  </si>
  <si>
    <t>2020-12-08T14:10:17</t>
  </si>
  <si>
    <t>Molly Williams</t>
  </si>
  <si>
    <t>Donna Robinson</t>
  </si>
  <si>
    <t>IEAH01821947773248</t>
  </si>
  <si>
    <t>2020-12-08T14:45:09</t>
  </si>
  <si>
    <t>Sophie Murphy</t>
  </si>
  <si>
    <t>Laura Murray</t>
  </si>
  <si>
    <t>PSYA13693814276128</t>
  </si>
  <si>
    <t>2020-06-16T00:00:00</t>
  </si>
  <si>
    <t>2020-12-08T16:39:11</t>
  </si>
  <si>
    <t>2020-12-08T18:08:16</t>
  </si>
  <si>
    <t>2020-12-08T17:05:44</t>
  </si>
  <si>
    <t>2020-12-08T17:06:46</t>
  </si>
  <si>
    <t>2020-12-08T17:07:42</t>
  </si>
  <si>
    <t>2020-12-08T17:01:36</t>
  </si>
  <si>
    <t>2020-12-08T17:01:59</t>
  </si>
  <si>
    <t>2020-12-08T18:14:30</t>
  </si>
  <si>
    <t>2020-11-30T03:00:00</t>
  </si>
  <si>
    <t>2020-12-08T18:28:32</t>
  </si>
  <si>
    <t>Dr. Hannah Giles</t>
  </si>
  <si>
    <t>Dr. Elliott Hughes</t>
  </si>
  <si>
    <t>YZRK00653500214190</t>
  </si>
  <si>
    <t>2020-12-08T18:35:20</t>
  </si>
  <si>
    <t>2020-12-08T18:53:47</t>
  </si>
  <si>
    <t>2020-12-08T19:06:15</t>
  </si>
  <si>
    <t>2020-12-09T11:05:29</t>
  </si>
  <si>
    <t>2020-12-09T11:09:46</t>
  </si>
  <si>
    <t>2020-12-09T11:17:14</t>
  </si>
  <si>
    <t>2020-12-09T13:17:01</t>
  </si>
  <si>
    <t>Maria Godfrey</t>
  </si>
  <si>
    <t>Jordan Robinson</t>
  </si>
  <si>
    <t>QZZE12591496363271</t>
  </si>
  <si>
    <t>2010-10-26T00:00:00</t>
  </si>
  <si>
    <t>2020-12-09T13:17:27</t>
  </si>
  <si>
    <t>2020-12-09T13:23:39</t>
  </si>
  <si>
    <t>2020-12-09T13:30:51</t>
  </si>
  <si>
    <t>2020-12-09T13:31:17</t>
  </si>
  <si>
    <t>2020-12-09T13:35:21</t>
  </si>
  <si>
    <t>2020-12-09T13:35:53</t>
  </si>
  <si>
    <t>2020-12-09T13:36:32</t>
  </si>
  <si>
    <t>2020-12-09T12:46:20</t>
  </si>
  <si>
    <t>2020-12-09T13:42:57</t>
  </si>
  <si>
    <t>2020-12-09T12:46:45</t>
  </si>
  <si>
    <t>2020-12-09T13:43:35</t>
  </si>
  <si>
    <t>Colin Skinner</t>
  </si>
  <si>
    <t>XLED73493778324785</t>
  </si>
  <si>
    <t>2020-12-09T13:52:31</t>
  </si>
  <si>
    <t>2020-12-09T13:56:00</t>
  </si>
  <si>
    <t>2020-12-09T13:21:55</t>
  </si>
  <si>
    <t>2020-12-09T13:22:44</t>
  </si>
  <si>
    <t>2020-12-09T14:05:09</t>
  </si>
  <si>
    <t>2020-12-09T14:07:10</t>
  </si>
  <si>
    <t>2020-12-09T14:12:42</t>
  </si>
  <si>
    <t>2020-12-09T14:16:48</t>
  </si>
  <si>
    <t>2020-12-09T14:29:15</t>
  </si>
  <si>
    <t>2020-12-09T14:41:17</t>
  </si>
  <si>
    <t>2020-12-09T15:44:17</t>
  </si>
  <si>
    <t>2020-12-09T15:46:22</t>
  </si>
  <si>
    <t>2020-12-09T16:37:19</t>
  </si>
  <si>
    <t>2020-12-09T17:24:27</t>
  </si>
  <si>
    <t>2020-12-09T17:25:15</t>
  </si>
  <si>
    <t>2020-12-09T17:28:06</t>
  </si>
  <si>
    <t>2020-12-09T18:03:05</t>
  </si>
  <si>
    <t>2020-12-09T18:04:03</t>
  </si>
  <si>
    <t>2020-12-09T18:06:59</t>
  </si>
  <si>
    <t>2020-12-09T18:17:48</t>
  </si>
  <si>
    <t>2020-12-09T18:18:25</t>
  </si>
  <si>
    <t>2020-12-09T18:45:03</t>
  </si>
  <si>
    <t>2020-12-09T18:45:44</t>
  </si>
  <si>
    <t>2020-12-09T18:44:13</t>
  </si>
  <si>
    <t>2020-12-09T20:27:21</t>
  </si>
  <si>
    <t>2020-12-09T19:15:32</t>
  </si>
  <si>
    <t>2020-12-09T19:19:45</t>
  </si>
  <si>
    <t>2020-12-09T19:32:32</t>
  </si>
  <si>
    <t>2020-12-09T19:33:56</t>
  </si>
  <si>
    <t>2020-12-09T20:28:45</t>
  </si>
  <si>
    <t>2020-12-09T20:39:37</t>
  </si>
  <si>
    <t>Alexandra Baxter</t>
  </si>
  <si>
    <t>Hazel Lord</t>
  </si>
  <si>
    <t>RRTM78427158532411</t>
  </si>
  <si>
    <t>2020-08-28T10:21:50</t>
  </si>
  <si>
    <t>2020-12-09T20:41:02</t>
  </si>
  <si>
    <t>2020-12-09T20:30:49</t>
  </si>
  <si>
    <t>2020-12-10T13:01:51</t>
  </si>
  <si>
    <t>2020-12-10T13:02:16</t>
  </si>
  <si>
    <t>2020-12-10T13:01:11</t>
  </si>
  <si>
    <t>2020-12-10T13:12:20</t>
  </si>
  <si>
    <t>Mohamed Hopkins</t>
  </si>
  <si>
    <t>Robin Finch-Dennis</t>
  </si>
  <si>
    <t>CIOS20472635945568</t>
  </si>
  <si>
    <t>2020-12-10T13:12:43</t>
  </si>
  <si>
    <t>ESKK18597610559082</t>
  </si>
  <si>
    <t>2020-07-21T11:31:11</t>
  </si>
  <si>
    <t>2020-12-10T13:20:21</t>
  </si>
  <si>
    <t>Dr. Matthew Austin</t>
  </si>
  <si>
    <t>SDSQ64315406623163</t>
  </si>
  <si>
    <t>2020-07-30T09:48:14</t>
  </si>
  <si>
    <t>2020-12-10T13:22:38</t>
  </si>
  <si>
    <t>2020-12-10T13:36:08</t>
  </si>
  <si>
    <t>2020-12-10T13:40:36</t>
  </si>
  <si>
    <t>Norman Walker</t>
  </si>
  <si>
    <t>Georgia Kent</t>
  </si>
  <si>
    <t>SQMN81583387099035</t>
  </si>
  <si>
    <t>2015-07-27T00:00:00</t>
  </si>
  <si>
    <t>2020-12-10T13:41:02</t>
  </si>
  <si>
    <t>2020-12-10T13:41:41</t>
  </si>
  <si>
    <t>2020-12-10T13:44:09</t>
  </si>
  <si>
    <t>2020-12-10T13:48:14</t>
  </si>
  <si>
    <t>2020-12-10T13:51:27</t>
  </si>
  <si>
    <t>Mr. Dennis Moore</t>
  </si>
  <si>
    <t>June Moore-Sanderson</t>
  </si>
  <si>
    <t>AQZZ11746943861170</t>
  </si>
  <si>
    <t>2020-12-10T13:53:07</t>
  </si>
  <si>
    <t>2020-12-10T14:02:04</t>
  </si>
  <si>
    <t>2020-12-10T14:02:27</t>
  </si>
  <si>
    <t>2020-12-10T14:17:47</t>
  </si>
  <si>
    <t>2020-12-10T14:18:26</t>
  </si>
  <si>
    <t>2020-12-10T14:25:18</t>
  </si>
  <si>
    <t>2020-12-10T14:26:04</t>
  </si>
  <si>
    <t>2020-12-10T14:34:05</t>
  </si>
  <si>
    <t>2020-12-10T15:17:34</t>
  </si>
  <si>
    <t>2020-12-10T15:18:05</t>
  </si>
  <si>
    <t>2020-12-10T15:23:31</t>
  </si>
  <si>
    <t>2020-12-10T15:26:04</t>
  </si>
  <si>
    <t>2020-12-10T15:20:07</t>
  </si>
  <si>
    <t>2020-12-10T16:41:18</t>
  </si>
  <si>
    <t>Kerry Harrison</t>
  </si>
  <si>
    <t>Dr. Roy Thompson</t>
  </si>
  <si>
    <t>AWAB72202018383124</t>
  </si>
  <si>
    <t>2020-12-10T16:42:11</t>
  </si>
  <si>
    <t>2020-12-10T16:42:51</t>
  </si>
  <si>
    <t>2020-12-10T16:43:20</t>
  </si>
  <si>
    <t>2020-12-10T16:45:28</t>
  </si>
  <si>
    <t>2020-12-10T16:46:30</t>
  </si>
  <si>
    <t>2020-12-10T16:48:31</t>
  </si>
  <si>
    <t>2020-12-10T17:09:27</t>
  </si>
  <si>
    <t>2020-12-10T17:11:46</t>
  </si>
  <si>
    <t>2020-12-10T18:39:05</t>
  </si>
  <si>
    <t>2020-12-10T18:42:35</t>
  </si>
  <si>
    <t>Ann Bennett</t>
  </si>
  <si>
    <t>Reece Coleman</t>
  </si>
  <si>
    <t>HUGC62393658199060</t>
  </si>
  <si>
    <t>2020-12-09T00:00:00</t>
  </si>
  <si>
    <t>2020-12-10T18:49:46</t>
  </si>
  <si>
    <t>2020-12-10T18:50:29</t>
  </si>
  <si>
    <t>2020-12-10T18:59:32</t>
  </si>
  <si>
    <t>Mrs. Elaine Fletcher</t>
  </si>
  <si>
    <t>Wayne Parsons</t>
  </si>
  <si>
    <t>JYSG85905430144347</t>
  </si>
  <si>
    <t>2017-04-17T00:00:00</t>
  </si>
  <si>
    <t>2020-12-10T19:33:52</t>
  </si>
  <si>
    <t>2020-12-10T19:34:45</t>
  </si>
  <si>
    <t>2020-12-10T19:41:02</t>
  </si>
  <si>
    <t>2020-12-10T19:42:00</t>
  </si>
  <si>
    <t>Marion Pearce</t>
  </si>
  <si>
    <t>Melanie Barber-Jones</t>
  </si>
  <si>
    <t>HKHM91437872142282</t>
  </si>
  <si>
    <t>2016-02-22T00:00:00</t>
  </si>
  <si>
    <t>Aaron Hardy</t>
  </si>
  <si>
    <t>Alex Davies-Parsons</t>
  </si>
  <si>
    <t>DWWZ59165033617433</t>
  </si>
  <si>
    <t>2020-12-10T19:45:22</t>
  </si>
  <si>
    <t>2020-12-10T19:52:00</t>
  </si>
  <si>
    <t>Jane Smith-Burgess</t>
  </si>
  <si>
    <t>Mrs. Danielle Griffiths</t>
  </si>
  <si>
    <t>NEPW37847486813629</t>
  </si>
  <si>
    <t>Chloe Carey</t>
  </si>
  <si>
    <t>Keith Holt</t>
  </si>
  <si>
    <t>RJXK83530075090624</t>
  </si>
  <si>
    <t>2009-01-19T00:00:00</t>
  </si>
  <si>
    <t>2020-12-10T20:36:15</t>
  </si>
  <si>
    <t>2020-12-10T20:37:43</t>
  </si>
  <si>
    <t>RADS66960745036178</t>
  </si>
  <si>
    <t>2020-06-01T14:06:40</t>
  </si>
  <si>
    <t>2020-12-11T12:57:19</t>
  </si>
  <si>
    <t>2020-12-10T20:55:34</t>
  </si>
  <si>
    <t>2020-12-11T13:02:09</t>
  </si>
  <si>
    <t>Katy Walker</t>
  </si>
  <si>
    <t>Marian Dawson-Leonard</t>
  </si>
  <si>
    <t>BUMM22579586111909</t>
  </si>
  <si>
    <t>2020-09-15T00:00:00</t>
  </si>
  <si>
    <t>2020-12-11T13:06:22</t>
  </si>
  <si>
    <t>2020-12-11T13:07:04</t>
  </si>
  <si>
    <t>Natasha Matthews</t>
  </si>
  <si>
    <t>Francis Cross-Gibson</t>
  </si>
  <si>
    <t>PHHI17995319330014</t>
  </si>
  <si>
    <t>2020-12-11T13:10:19</t>
  </si>
  <si>
    <t>2020-12-11T13:30:52</t>
  </si>
  <si>
    <t>2020-12-11T13:36:35</t>
  </si>
  <si>
    <t>Amanda Green-Wright</t>
  </si>
  <si>
    <t>Joel Woods</t>
  </si>
  <si>
    <t>IVSK94236370325143</t>
  </si>
  <si>
    <t>2020-12-11T13:37:34</t>
  </si>
  <si>
    <t>2020-12-11T13:43:30</t>
  </si>
  <si>
    <t>2020-12-11T14:57:31</t>
  </si>
  <si>
    <t>Jack Jones</t>
  </si>
  <si>
    <t>Dr. Megan Heath</t>
  </si>
  <si>
    <t>ZPJN48353708393054</t>
  </si>
  <si>
    <t>2017-05-18T16:23:18</t>
  </si>
  <si>
    <t>2020-12-11T14:58:32</t>
  </si>
  <si>
    <t>2020-12-11T16:46:34</t>
  </si>
  <si>
    <t>2020-12-11T16:54:22</t>
  </si>
  <si>
    <t>Janice Alexander</t>
  </si>
  <si>
    <t>Mr. Eric O'Brien</t>
  </si>
  <si>
    <t>XDYB19560471339026</t>
  </si>
  <si>
    <t>2020-12-11T18:40:05</t>
  </si>
  <si>
    <t>2020-12-11T18:57:08</t>
  </si>
  <si>
    <t>Lorraine Ferguson</t>
  </si>
  <si>
    <t>Keith Taylor</t>
  </si>
  <si>
    <t>JIJH12681859286687</t>
  </si>
  <si>
    <t>2020-12-02T00:00:00</t>
  </si>
  <si>
    <t>2020-12-14T13:25:05</t>
  </si>
  <si>
    <t>2020-12-14T13:28:37</t>
  </si>
  <si>
    <t>2020-12-14T13:35:44</t>
  </si>
  <si>
    <t>Nicole King</t>
  </si>
  <si>
    <t>Miss Kelly Moss</t>
  </si>
  <si>
    <t>DQVK11307454414983</t>
  </si>
  <si>
    <t>2020-01-28T17:29:48</t>
  </si>
  <si>
    <t>2020-12-14T14:08:46</t>
  </si>
  <si>
    <t>2020-12-14T13:41:22</t>
  </si>
  <si>
    <t>2020-12-14T13:42:53</t>
  </si>
  <si>
    <t>2020-12-14T13:51:50</t>
  </si>
  <si>
    <t>2020-12-14T13:54:14</t>
  </si>
  <si>
    <t>2020-12-14T14:01:05</t>
  </si>
  <si>
    <t>2020-12-14T14:07:13</t>
  </si>
  <si>
    <t>Beth Ross</t>
  </si>
  <si>
    <t>Bethan McDonald</t>
  </si>
  <si>
    <t>GUAF27364865815199</t>
  </si>
  <si>
    <t>2020-10-23T00:00:00</t>
  </si>
  <si>
    <t>2020-12-14T14:11:41</t>
  </si>
  <si>
    <t>2020-12-14T15:26:26</t>
  </si>
  <si>
    <t>2020-12-14T15:27:43</t>
  </si>
  <si>
    <t>2020-12-14T15:33:05</t>
  </si>
  <si>
    <t>2020-12-14T17:20:29</t>
  </si>
  <si>
    <t>2020-12-14T17:21:17</t>
  </si>
  <si>
    <t>2020-12-14T17:41:59</t>
  </si>
  <si>
    <t>2020-12-14T17:42:45</t>
  </si>
  <si>
    <t>2020-12-14T17:52:51</t>
  </si>
  <si>
    <t>2020-12-14T17:53:10</t>
  </si>
  <si>
    <t>2020-12-14T17:54:18</t>
  </si>
  <si>
    <t>2020-12-14T18:01:17</t>
  </si>
  <si>
    <t>2020-12-14T18:02:24</t>
  </si>
  <si>
    <t>2020-12-14T18:04:53</t>
  </si>
  <si>
    <t>2020-12-14T20:44:41</t>
  </si>
  <si>
    <t>2020-12-14T20:47:50</t>
  </si>
  <si>
    <t>2020-12-14T20:51:43</t>
  </si>
  <si>
    <t>2020-12-14T20:55:20</t>
  </si>
  <si>
    <t>2020-12-14T20:57:13</t>
  </si>
  <si>
    <t>2020-12-14T20:58:16</t>
  </si>
  <si>
    <t>Ms. Charlene Scott</t>
  </si>
  <si>
    <t>Harry Finch</t>
  </si>
  <si>
    <t>LMFA81120372813440</t>
  </si>
  <si>
    <t>2020-12-08T00:00:00</t>
  </si>
  <si>
    <t>2020-12-14T21:02:11</t>
  </si>
  <si>
    <t>2020-12-14T21:10:39</t>
  </si>
  <si>
    <t>2020-12-14T21:03:32</t>
  </si>
  <si>
    <t>2020-12-14T21:11:36</t>
  </si>
  <si>
    <t>Toby Morris</t>
  </si>
  <si>
    <t>Brandon Hunt</t>
  </si>
  <si>
    <t>HAFN76130189886862</t>
  </si>
  <si>
    <t>2020-12-14T21:52:59</t>
  </si>
  <si>
    <t>2020-12-14T21:53:59</t>
  </si>
  <si>
    <t>2020-12-15T11:12:23</t>
  </si>
  <si>
    <t>Bethan Smith</t>
  </si>
  <si>
    <t>Miss Pauline Fitzgerald</t>
  </si>
  <si>
    <t>QMPR96804391180235</t>
  </si>
  <si>
    <t>2018-12-30T00:00:00</t>
  </si>
  <si>
    <t>2020-12-15T11:12:51</t>
  </si>
  <si>
    <t>2020-12-15T11:17:35</t>
  </si>
  <si>
    <t>Louise Green</t>
  </si>
  <si>
    <t>Stephanie Hunter</t>
  </si>
  <si>
    <t>XAQB04704522801954</t>
  </si>
  <si>
    <t>2020-12-15T11:20:43</t>
  </si>
  <si>
    <t>2020-12-15T11:22:12</t>
  </si>
  <si>
    <t>Dennis Thomas</t>
  </si>
  <si>
    <t>Kelly Taylor</t>
  </si>
  <si>
    <t>GXPF42857594031608</t>
  </si>
  <si>
    <t>2019-09-19T00:00:00</t>
  </si>
  <si>
    <t>2020-12-15T12:37:03</t>
  </si>
  <si>
    <t>2020-12-15T12:37:35</t>
  </si>
  <si>
    <t>2020-12-15T12:41:53</t>
  </si>
  <si>
    <t>2020-12-15T12:42:26</t>
  </si>
  <si>
    <t>2020-12-15T12:42:52</t>
  </si>
  <si>
    <t>2020-12-15T12:43:53</t>
  </si>
  <si>
    <t>2020-12-15T12:48:20</t>
  </si>
  <si>
    <t>2020-12-15T12:48:45</t>
  </si>
  <si>
    <t>2020-12-15T12:49:29</t>
  </si>
  <si>
    <t>2020-12-15T12:53:40</t>
  </si>
  <si>
    <t>2020-12-15T12:56:18</t>
  </si>
  <si>
    <t>Dr. Danny Pritchard</t>
  </si>
  <si>
    <t>Dr. Holly Smith</t>
  </si>
  <si>
    <t>IGFE92004103935062</t>
  </si>
  <si>
    <t>2018-01-31T11:39:03</t>
  </si>
  <si>
    <t>2020-12-15T13:26:55</t>
  </si>
  <si>
    <t>2020-12-15T13:27:20</t>
  </si>
  <si>
    <t>2020-12-15T13:32:38</t>
  </si>
  <si>
    <t>Jean Bell</t>
  </si>
  <si>
    <t>Miss Diane Hughes</t>
  </si>
  <si>
    <t>ICYR20106546855668</t>
  </si>
  <si>
    <t>2020-12-15T14:44:15</t>
  </si>
  <si>
    <t>2020-12-15T14:40:13</t>
  </si>
  <si>
    <t>2020-12-15T13:36:33</t>
  </si>
  <si>
    <t>2020-12-15T14:32:43</t>
  </si>
  <si>
    <t>2020-12-15T14:34:26</t>
  </si>
  <si>
    <t>2020-12-15T14:48:24</t>
  </si>
  <si>
    <t>2020-12-15T14:49:04</t>
  </si>
  <si>
    <t>2020-12-15T14:50:43</t>
  </si>
  <si>
    <t>2020-12-15T14:53:29</t>
  </si>
  <si>
    <t>2020-12-15T14:58:50</t>
  </si>
  <si>
    <t>2020-12-15T14:55:11</t>
  </si>
  <si>
    <t>Olivia Booth</t>
  </si>
  <si>
    <t>Mrs. Olivia Taylor</t>
  </si>
  <si>
    <t>OXTR53699617102755</t>
  </si>
  <si>
    <t>2020-12-15T17:23:06</t>
  </si>
  <si>
    <t>Marie Shaw</t>
  </si>
  <si>
    <t>Louise Gordon</t>
  </si>
  <si>
    <t>WYEK37825878644455</t>
  </si>
  <si>
    <t>2020-12-15T17:26:10</t>
  </si>
  <si>
    <t>2020-12-15T17:49:08</t>
  </si>
  <si>
    <t>Wendy Richards</t>
  </si>
  <si>
    <t>Sylvia Butler</t>
  </si>
  <si>
    <t>WBJK64084726585655</t>
  </si>
  <si>
    <t>2020-12-15T18:38:41</t>
  </si>
  <si>
    <t>2020-12-15T18:39:53</t>
  </si>
  <si>
    <t>Susan Davies-Buckley</t>
  </si>
  <si>
    <t>Joshua Patel</t>
  </si>
  <si>
    <t>KWMC33919057754493</t>
  </si>
  <si>
    <t>2020-12-15T18:22:15</t>
  </si>
  <si>
    <t>Howard Smart</t>
  </si>
  <si>
    <t>Dr. Harry Wheeler</t>
  </si>
  <si>
    <t>TGAK08485040123769</t>
  </si>
  <si>
    <t>2020-08-20T14:42:29</t>
  </si>
  <si>
    <t>2020-12-15T18:56:15</t>
  </si>
  <si>
    <t>2020-12-16T13:39:07</t>
  </si>
  <si>
    <t>2020-12-16T13:40:07</t>
  </si>
  <si>
    <t>Marc Burgess</t>
  </si>
  <si>
    <t>Lynn Abbott</t>
  </si>
  <si>
    <t>MDVK12625454992080</t>
  </si>
  <si>
    <t>2020-12-16T13:45:18</t>
  </si>
  <si>
    <t>2020-12-16T13:53:12</t>
  </si>
  <si>
    <t>2020-12-16T14:14:29</t>
  </si>
  <si>
    <t>YYWM88657403056812</t>
  </si>
  <si>
    <t>2013-09-16T15:05:29</t>
  </si>
  <si>
    <t>2020-12-16T14:15:01</t>
  </si>
  <si>
    <t>2020-12-16T14:16:33</t>
  </si>
  <si>
    <t>2020-12-16T14:17:57</t>
  </si>
  <si>
    <t>Anna Watts</t>
  </si>
  <si>
    <t>Mr. Ricky Shaw</t>
  </si>
  <si>
    <t>QTQU62365517652021</t>
  </si>
  <si>
    <t>2020-11-23T17:05:26</t>
  </si>
  <si>
    <t>2020-12-16T14:23:25</t>
  </si>
  <si>
    <t>2020-12-16T14:25:42</t>
  </si>
  <si>
    <t>2020-12-16T14:29:35</t>
  </si>
  <si>
    <t>2020-12-16T14:33:31</t>
  </si>
  <si>
    <t>2020-12-16T14:37:06</t>
  </si>
  <si>
    <t>2020-12-16T14:22:50</t>
  </si>
  <si>
    <t>2020-12-16T14:37:59</t>
  </si>
  <si>
    <t>2020-12-16T14:41:36</t>
  </si>
  <si>
    <t>2020-12-16T14:48:29</t>
  </si>
  <si>
    <t>2020-12-16T14:52:09</t>
  </si>
  <si>
    <t>2020-12-16T14:54:15</t>
  </si>
  <si>
    <t>2020-12-16T15:05:11</t>
  </si>
  <si>
    <t>2020-12-16T18:46:41</t>
  </si>
  <si>
    <t>2020-12-16T18:50:46</t>
  </si>
  <si>
    <t>2020-12-16T15:44:23</t>
  </si>
  <si>
    <t>2020-12-16T16:02:34</t>
  </si>
  <si>
    <t>Carl Anderson</t>
  </si>
  <si>
    <t>Mr. Cameron Burke</t>
  </si>
  <si>
    <t>TQFP06444362140364</t>
  </si>
  <si>
    <t>2008-01-21T00:00:00</t>
  </si>
  <si>
    <t>2020-12-16T18:37:06</t>
  </si>
  <si>
    <t>2020-12-16T18:52:48</t>
  </si>
  <si>
    <t>2020-12-16T18:53:35</t>
  </si>
  <si>
    <t>Douglas Manning</t>
  </si>
  <si>
    <t>Timothy Pearson</t>
  </si>
  <si>
    <t>DGEX05395387613277</t>
  </si>
  <si>
    <t>2020-04-28T17:56:20</t>
  </si>
  <si>
    <t>2020-12-16T18:55:46</t>
  </si>
  <si>
    <t>Dr. Joseph Coates</t>
  </si>
  <si>
    <t>Ricky Moore</t>
  </si>
  <si>
    <t>PFTR56470218356872</t>
  </si>
  <si>
    <t>2020-12-16T19:00:39</t>
  </si>
  <si>
    <t>2020-12-16T19:26:40</t>
  </si>
  <si>
    <t>2020-12-16T19:27:31</t>
  </si>
  <si>
    <t>2020-12-16T19:28:59</t>
  </si>
  <si>
    <t>2020-12-16T19:33:53</t>
  </si>
  <si>
    <t>2020-12-16T19:38:37</t>
  </si>
  <si>
    <t>2020-12-16T19:39:45</t>
  </si>
  <si>
    <t>Leanne Thomson</t>
  </si>
  <si>
    <t>Megan White</t>
  </si>
  <si>
    <t>TQOW45926383175527</t>
  </si>
  <si>
    <t>2020-12-10T00:00:00</t>
  </si>
  <si>
    <t>2020-12-16T20:00:34</t>
  </si>
  <si>
    <t>2020-12-16T19:58:20</t>
  </si>
  <si>
    <t>2020-12-16T20:40:48</t>
  </si>
  <si>
    <t>2020-12-17T13:01:06</t>
  </si>
  <si>
    <t>2020-12-17T12:12:14</t>
  </si>
  <si>
    <t>2020-12-17T13:09:34</t>
  </si>
  <si>
    <t>2020-12-17T13:55:05</t>
  </si>
  <si>
    <t>2020-12-17T15:02:18</t>
  </si>
  <si>
    <t>2020-12-17T14:01:32</t>
  </si>
  <si>
    <t>2020-12-17T14:18:56</t>
  </si>
  <si>
    <t>2020-12-17T14:18:15</t>
  </si>
  <si>
    <t>2020-12-17T14:50:20</t>
  </si>
  <si>
    <t>2020-12-17T14:50:45</t>
  </si>
  <si>
    <t>Mr. Allan Norman</t>
  </si>
  <si>
    <t>Alex Morgan-Kirk</t>
  </si>
  <si>
    <t>PQTB48602052978720</t>
  </si>
  <si>
    <t>2020-12-17T14:51:16</t>
  </si>
  <si>
    <t>Danny Simpson</t>
  </si>
  <si>
    <t>Jacob Morgan-Fisher</t>
  </si>
  <si>
    <t>DTSD96370986251119</t>
  </si>
  <si>
    <t>2020-12-17T14:52:15</t>
  </si>
  <si>
    <t>2020-12-17T14:55:28</t>
  </si>
  <si>
    <t>2020-12-17T15:03:22</t>
  </si>
  <si>
    <t>2020-12-17T15:24:58</t>
  </si>
  <si>
    <t>2020-12-17T16:59:20</t>
  </si>
  <si>
    <t>2020-12-17T15:25:36</t>
  </si>
  <si>
    <t>2020-12-17T17:00:18</t>
  </si>
  <si>
    <t>2020-12-17T17:01:21</t>
  </si>
  <si>
    <t>2020-12-17T17:11:36</t>
  </si>
  <si>
    <t>2020-12-17T18:36:38</t>
  </si>
  <si>
    <t>2020-12-17T18:53:13</t>
  </si>
  <si>
    <t>Miss Diane Harrison</t>
  </si>
  <si>
    <t>Charlotte Mills</t>
  </si>
  <si>
    <t>FQUC33587091718435</t>
  </si>
  <si>
    <t>2020-10-19T00:00:00</t>
  </si>
  <si>
    <t>2020-12-17T19:21:45</t>
  </si>
  <si>
    <t>2020-12-17T19:26:54</t>
  </si>
  <si>
    <t>Hollie Phillips</t>
  </si>
  <si>
    <t>Mrs. Katy Saunders</t>
  </si>
  <si>
    <t>DXII87451538576796</t>
  </si>
  <si>
    <t>2020-12-17T19:28:29</t>
  </si>
  <si>
    <t>2020-12-17T19:43:32</t>
  </si>
  <si>
    <t>2020-12-17T19:44:49</t>
  </si>
  <si>
    <t>2020-12-17T20:05:27</t>
  </si>
  <si>
    <t>2020-12-17T20:23:30</t>
  </si>
  <si>
    <t>2020-12-17T20:25:43</t>
  </si>
  <si>
    <t>2020-12-17T20:26:29</t>
  </si>
  <si>
    <t>2020-12-18T13:46:04</t>
  </si>
  <si>
    <t>2020-12-18T13:46:36</t>
  </si>
  <si>
    <t>2020-12-18T13:56:46</t>
  </si>
  <si>
    <t>2020-12-18T13:54:36</t>
  </si>
  <si>
    <t>2020-12-18T14:02:12</t>
  </si>
  <si>
    <t>2020-12-18T14:36:04</t>
  </si>
  <si>
    <t>2020-12-18T15:47:23</t>
  </si>
  <si>
    <t>2020-12-18T15:56:53</t>
  </si>
  <si>
    <t>2020-12-18T15:58:04</t>
  </si>
  <si>
    <t>Billy Campbell</t>
  </si>
  <si>
    <t>Mr. Denis Gibbs</t>
  </si>
  <si>
    <t>ZKFK89719630038288</t>
  </si>
  <si>
    <t>2015-12-15T00:00:00</t>
  </si>
  <si>
    <t>2020-12-18T16:10:46</t>
  </si>
  <si>
    <t>2020-12-18T17:17:37</t>
  </si>
  <si>
    <t>2020-12-18T17:19:40</t>
  </si>
  <si>
    <t>2020-12-18T18:44:49</t>
  </si>
  <si>
    <t>2020-12-18T18:52:15</t>
  </si>
  <si>
    <t>2020-12-18T18:58:35</t>
  </si>
  <si>
    <t>Kimberley Kaur</t>
  </si>
  <si>
    <t>Adam Quinn-Howard</t>
  </si>
  <si>
    <t>OVUN25109813966651</t>
  </si>
  <si>
    <t>2020-12-21T13:09:29</t>
  </si>
  <si>
    <t>2020-12-21T13:15:45</t>
  </si>
  <si>
    <t>2020-12-21T13:11:58</t>
  </si>
  <si>
    <t>Samantha James</t>
  </si>
  <si>
    <t>Damien Grant</t>
  </si>
  <si>
    <t>KAND71798359297697</t>
  </si>
  <si>
    <t>2020-12-21T13:12:23</t>
  </si>
  <si>
    <t>2020-12-21T15:02:51</t>
  </si>
  <si>
    <t>2020-12-21T15:11:00</t>
  </si>
  <si>
    <t>2020-12-21T15:14:52</t>
  </si>
  <si>
    <t>2020-12-21T15:18:15</t>
  </si>
  <si>
    <t>2020-12-21T15:30:37</t>
  </si>
  <si>
    <t>2020-12-21T16:13:59</t>
  </si>
  <si>
    <t>2020-12-21T15:34:54</t>
  </si>
  <si>
    <t>2020-12-21T16:13:21</t>
  </si>
  <si>
    <t>Mr. Luke Moore</t>
  </si>
  <si>
    <t>Anna Chambers</t>
  </si>
  <si>
    <t>JZYZ56762917619356</t>
  </si>
  <si>
    <t>2020-12-14T00:00:00</t>
  </si>
  <si>
    <t>2020-12-21T17:24:39</t>
  </si>
  <si>
    <t>2020-12-21T17:28:17</t>
  </si>
  <si>
    <t>2020-12-21T17:28:01</t>
  </si>
  <si>
    <t>2020-12-21T18:45:43</t>
  </si>
  <si>
    <t>2020-12-21T19:22:20</t>
  </si>
  <si>
    <t>Dr. Michelle Hyde</t>
  </si>
  <si>
    <t>John Barrett</t>
  </si>
  <si>
    <t>HBEA15627513967108</t>
  </si>
  <si>
    <t>2020-12-21T19:23:42</t>
  </si>
  <si>
    <t>2020-12-21T19:26:30</t>
  </si>
  <si>
    <t>2020-12-21T19:31:05</t>
  </si>
  <si>
    <t>2020-12-21T20:49:39</t>
  </si>
  <si>
    <t>Mrs. Deborah Gallagher</t>
  </si>
  <si>
    <t>Neil Powell</t>
  </si>
  <si>
    <t>FXHQ38757082973604</t>
  </si>
  <si>
    <t>2018-02-22T00:00:00</t>
  </si>
  <si>
    <t>2020-12-21T20:55:20</t>
  </si>
  <si>
    <t>2020-12-21T20:55:43</t>
  </si>
  <si>
    <t>2020-12-22T10:54:08</t>
  </si>
  <si>
    <t>Anthony Evans</t>
  </si>
  <si>
    <t>VXRO04217994070374</t>
  </si>
  <si>
    <t>2016-09-12T00:00:00</t>
  </si>
  <si>
    <t>2020-12-22T10:57:45</t>
  </si>
  <si>
    <t>2020-12-22T12:54:02</t>
  </si>
  <si>
    <t>2020-12-22T12:55:19</t>
  </si>
  <si>
    <t>2020-12-22T13:08:02</t>
  </si>
  <si>
    <t>2020-12-22T17:55:14</t>
  </si>
  <si>
    <t>2020-12-22T17:58:05</t>
  </si>
  <si>
    <t>2020-12-22T18:01:31</t>
  </si>
  <si>
    <t>2020-12-22T18:02:51</t>
  </si>
  <si>
    <t>Emma Ward</t>
  </si>
  <si>
    <t>Kenneth Lynch</t>
  </si>
  <si>
    <t>UYRX01096745823019</t>
  </si>
  <si>
    <t>2020-12-22T18:25:14</t>
  </si>
  <si>
    <t>2020-12-22T18:26:09</t>
  </si>
  <si>
    <t>2020-12-22T18:27:19</t>
  </si>
  <si>
    <t>Joan Chapman-Rahman</t>
  </si>
  <si>
    <t>Simon Alexander</t>
  </si>
  <si>
    <t>LECX45758038214369</t>
  </si>
  <si>
    <t>2020-12-22T18:41:13</t>
  </si>
  <si>
    <t>2020-12-23T21:21:52</t>
  </si>
  <si>
    <t>2020-12-22T18:48:54</t>
  </si>
  <si>
    <t>Kelly Anderson-Cooper</t>
  </si>
  <si>
    <t>Lee King</t>
  </si>
  <si>
    <t>VGQP70137976900336</t>
  </si>
  <si>
    <t>2013-04-11T00:00:00</t>
  </si>
  <si>
    <t>2020-12-22T18:50:06</t>
  </si>
  <si>
    <t>2020-12-23T13:15:51</t>
  </si>
  <si>
    <t>2020-12-22T19:05:10</t>
  </si>
  <si>
    <t>2020-12-23T14:08:15</t>
  </si>
  <si>
    <t>2020-12-23T13:50:28</t>
  </si>
  <si>
    <t>2020-12-23T21:20:06</t>
  </si>
  <si>
    <t>2020-12-23T13:50:51</t>
  </si>
  <si>
    <t>2020-12-23T21:21:30</t>
  </si>
  <si>
    <t>2020-12-23T13:58:13</t>
  </si>
  <si>
    <t>2020-12-23T14:03:57</t>
  </si>
  <si>
    <t>2020-12-23T14:05:58</t>
  </si>
  <si>
    <t>Paige Dennis-Johnson</t>
  </si>
  <si>
    <t>Zoe Watkins</t>
  </si>
  <si>
    <t>GXBJ88842160811572</t>
  </si>
  <si>
    <t>2020-12-23T14:07:25</t>
  </si>
  <si>
    <t>2020-12-23T14:41:09</t>
  </si>
  <si>
    <t>2020-12-23T14:39:41</t>
  </si>
  <si>
    <t>2020-12-23T17:27:48</t>
  </si>
  <si>
    <t>2020-12-23T18:46:06</t>
  </si>
  <si>
    <t>2020-12-23T18:46:49</t>
  </si>
  <si>
    <t>2020-12-23T18:52:34</t>
  </si>
  <si>
    <t>2020-12-23T18:53:19</t>
  </si>
  <si>
    <t>2020-12-23T18:54:14</t>
  </si>
  <si>
    <t>2020-12-23T18:56:00</t>
  </si>
  <si>
    <t>2020-12-23T19:02:18</t>
  </si>
  <si>
    <t>2020-12-23T19:12:36</t>
  </si>
  <si>
    <t>2020-12-23T19:21:35</t>
  </si>
  <si>
    <t>2020-12-23T19:13:17</t>
  </si>
  <si>
    <t>2020-12-23T19:23:54</t>
  </si>
  <si>
    <t>2020-12-23T19:18:50</t>
  </si>
  <si>
    <t>2020-12-23T19:28:33</t>
  </si>
  <si>
    <t>2020-12-23T19:35:23</t>
  </si>
  <si>
    <t>2020-12-23T19:36:16</t>
  </si>
  <si>
    <t>2020-12-23T19:38:38</t>
  </si>
  <si>
    <t>2020-12-23T19:36:49</t>
  </si>
  <si>
    <t>2020-12-23T19:44:59</t>
  </si>
  <si>
    <t>2020-12-23T19:46:28</t>
  </si>
  <si>
    <t>2020-12-23T20:04:36</t>
  </si>
  <si>
    <t>2020-12-23T20:05:02</t>
  </si>
  <si>
    <t>2020-12-23T20:04:14</t>
  </si>
  <si>
    <t>2020-12-23T20:16:54</t>
  </si>
  <si>
    <t>2020-12-23T21:10:18</t>
  </si>
  <si>
    <t>2020-12-23T20:12:51</t>
  </si>
  <si>
    <t>2020-12-23T21:10:55</t>
  </si>
  <si>
    <t>2020-12-23T21:15:40</t>
  </si>
  <si>
    <t>2020-12-23T21:16:01</t>
  </si>
  <si>
    <t>2020-12-28T12:21:37</t>
  </si>
  <si>
    <t>2020-12-28T12:23:02</t>
  </si>
  <si>
    <t>2020-12-28T12:24:20</t>
  </si>
  <si>
    <t>2020-12-28T12:25:29</t>
  </si>
  <si>
    <t>Rosemary Thomas</t>
  </si>
  <si>
    <t>Christopher Ball-Thornton</t>
  </si>
  <si>
    <t>LMHX76694690374496</t>
  </si>
  <si>
    <t>2020-12-28T12:27:58</t>
  </si>
  <si>
    <t>2020-12-28T12:30:50</t>
  </si>
  <si>
    <t>2020-12-28T13:33:20</t>
  </si>
  <si>
    <t>Mr. Bruce Harrison</t>
  </si>
  <si>
    <t>Dean French</t>
  </si>
  <si>
    <t>CIZT27559384507472</t>
  </si>
  <si>
    <t>2020-12-28T13:36:34</t>
  </si>
  <si>
    <t>2020-12-28T13:33:54</t>
  </si>
  <si>
    <t>2020-12-28T13:55:20</t>
  </si>
  <si>
    <t>2020-12-28T14:02:17</t>
  </si>
  <si>
    <t>2020-12-28T14:22:13</t>
  </si>
  <si>
    <t>2020-12-28T16:38:08</t>
  </si>
  <si>
    <t>2020-12-28T14:23:29</t>
  </si>
  <si>
    <t>2020-12-28T16:45:36</t>
  </si>
  <si>
    <t>2020-12-28T16:50:57</t>
  </si>
  <si>
    <t>2020-12-28T16:55:47</t>
  </si>
  <si>
    <t>2020-12-28T18:02:59</t>
  </si>
  <si>
    <t>2020-12-28T17:04:11</t>
  </si>
  <si>
    <t>2020-12-28T17:09:28</t>
  </si>
  <si>
    <t>2020-12-28T17:13:22</t>
  </si>
  <si>
    <t>2020-12-28T17:23:19</t>
  </si>
  <si>
    <t>2020-12-28T17:25:50</t>
  </si>
  <si>
    <t>2020-12-28T17:30:45</t>
  </si>
  <si>
    <t>2020-12-28T17:39:14</t>
  </si>
  <si>
    <t>2020-12-28T17:40:32</t>
  </si>
  <si>
    <t>2020-12-28T17:45:59</t>
  </si>
  <si>
    <t>2020-12-28T17:50:59</t>
  </si>
  <si>
    <t>2020-12-28T17:52:37</t>
  </si>
  <si>
    <t>2020-12-28T18:04:49</t>
  </si>
  <si>
    <t>2020-12-28T18:06:36</t>
  </si>
  <si>
    <t>2020-12-28T18:07:48</t>
  </si>
  <si>
    <t>2020-12-28T18:56:46</t>
  </si>
  <si>
    <t>2020-12-28T18:56:17</t>
  </si>
  <si>
    <t>2020-12-28T18:59:12</t>
  </si>
  <si>
    <t>2020-12-28T19:02:02</t>
  </si>
  <si>
    <t>2020-12-28T19:03:00</t>
  </si>
  <si>
    <t>2020-12-28T19:09:50</t>
  </si>
  <si>
    <t>2020-12-28T19:15:21</t>
  </si>
  <si>
    <t>2020-12-28T19:14:58</t>
  </si>
  <si>
    <t>2020-12-28T19:23:59</t>
  </si>
  <si>
    <t>2020-12-28T19:47:39</t>
  </si>
  <si>
    <t>2020-12-28T19:57:58</t>
  </si>
  <si>
    <t>2020-12-28T20:01:09</t>
  </si>
  <si>
    <t>2020-12-28T19:33:21</t>
  </si>
  <si>
    <t>2020-12-28T20:02:32</t>
  </si>
  <si>
    <t>2020-12-28T20:05:31</t>
  </si>
  <si>
    <t>2020-12-28T20:07:03</t>
  </si>
  <si>
    <t>2020-12-28T20:10:16</t>
  </si>
  <si>
    <t>2020-12-28T20:13:53</t>
  </si>
  <si>
    <t>2020-12-29T13:15:41</t>
  </si>
  <si>
    <t>2020-12-29T13:16:24</t>
  </si>
  <si>
    <t>Christine Hill</t>
  </si>
  <si>
    <t>Denis Taylor</t>
  </si>
  <si>
    <t>DQXQ52648787207249</t>
  </si>
  <si>
    <t>2020-11-18T15:11:13</t>
  </si>
  <si>
    <t>2020-12-29T13:17:14</t>
  </si>
  <si>
    <t>2020-12-29T14:16:15</t>
  </si>
  <si>
    <t>2020-12-29T14:32:49</t>
  </si>
  <si>
    <t>2020-12-29T14:01:17</t>
  </si>
  <si>
    <t>2020-12-29T14:16:38</t>
  </si>
  <si>
    <t>2020-12-29T14:33:17</t>
  </si>
  <si>
    <t>2020-12-29T14:33:47</t>
  </si>
  <si>
    <t>2020-12-29T14:48:29</t>
  </si>
  <si>
    <t>2020-12-29T14:49:05</t>
  </si>
  <si>
    <t>2020-12-29T14:49:27</t>
  </si>
  <si>
    <t>2020-12-29T14:37:38</t>
  </si>
  <si>
    <t>2020-12-29T14:49:58</t>
  </si>
  <si>
    <t>2020-12-29T14:50:50</t>
  </si>
  <si>
    <t>2020-12-29T14:52:07</t>
  </si>
  <si>
    <t>2020-12-29T15:08:14</t>
  </si>
  <si>
    <t>2020-12-29T15:00:47</t>
  </si>
  <si>
    <t>2020-12-29T16:44:51</t>
  </si>
  <si>
    <t>2020-12-29T16:46:06</t>
  </si>
  <si>
    <t>2020-12-29T16:46:52</t>
  </si>
  <si>
    <t>2020-12-29T16:49:58</t>
  </si>
  <si>
    <t>2020-12-29T16:52:09</t>
  </si>
  <si>
    <t>2020-12-29T16:53:45</t>
  </si>
  <si>
    <t>2020-12-29T16:54:22</t>
  </si>
  <si>
    <t>2020-12-29T17:15:41</t>
  </si>
  <si>
    <t>2020-12-29T15:01:58</t>
  </si>
  <si>
    <t>2020-12-29T16:58:57</t>
  </si>
  <si>
    <t>2020-12-29T17:23:25</t>
  </si>
  <si>
    <t>2020-12-29T17:29:13</t>
  </si>
  <si>
    <t>2020-12-29T17:17:36</t>
  </si>
  <si>
    <t>2020-12-29T17:29:41</t>
  </si>
  <si>
    <t>2020-12-29T17:18:58</t>
  </si>
  <si>
    <t>2020-12-29T17:30:30</t>
  </si>
  <si>
    <t>2020-12-29T17:21:27</t>
  </si>
  <si>
    <t>2020-12-29T17:35:26</t>
  </si>
  <si>
    <t>2020-12-29T17:16:36</t>
  </si>
  <si>
    <t>2020-12-29T17:20:02</t>
  </si>
  <si>
    <t>2020-12-29T19:33:59</t>
  </si>
  <si>
    <t>2020-12-29T17:30:49</t>
  </si>
  <si>
    <t>2020-12-29T17:36:03</t>
  </si>
  <si>
    <t>2020-12-29T17:36:28</t>
  </si>
  <si>
    <t>2020-12-29T17:37:36</t>
  </si>
  <si>
    <t>2020-12-29T17:38:35</t>
  </si>
  <si>
    <t>2020-12-29T17:39:56</t>
  </si>
  <si>
    <t>2020-12-29T19:34:29</t>
  </si>
  <si>
    <t>2020-12-29T19:44:10</t>
  </si>
  <si>
    <t>2020-12-29T19:58:47</t>
  </si>
  <si>
    <t>2020-12-29T19:57:25</t>
  </si>
  <si>
    <t>2020-12-29T19:54:34</t>
  </si>
  <si>
    <t>2020-12-29T20:00:00</t>
  </si>
  <si>
    <t>2020-12-29T20:13:04</t>
  </si>
  <si>
    <t>2020-12-29T20:25:11</t>
  </si>
  <si>
    <t>2020-12-29T20:26:45</t>
  </si>
  <si>
    <t>2020-12-29T19:58:22</t>
  </si>
  <si>
    <t>2020-12-29T20:27:01</t>
  </si>
  <si>
    <t>2020-12-29T20:54:50</t>
  </si>
  <si>
    <t>2020-12-30T12:25:41</t>
  </si>
  <si>
    <t>2020-12-30T13:07:04</t>
  </si>
  <si>
    <t>2020-12-30T12:32:40</t>
  </si>
  <si>
    <t>2020-12-30T13:07:22</t>
  </si>
  <si>
    <t>2020-12-30T13:07:39</t>
  </si>
  <si>
    <t>2020-12-29T20:24:24</t>
  </si>
  <si>
    <t>2020-12-29T20:24:57</t>
  </si>
  <si>
    <t>2020-12-30T13:07:58</t>
  </si>
  <si>
    <t>2020-12-30T13:09:05</t>
  </si>
  <si>
    <t>2020-12-30T13:09:33</t>
  </si>
  <si>
    <t>2020-12-30T13:14:23</t>
  </si>
  <si>
    <t>2020-12-30T13:14:44</t>
  </si>
  <si>
    <t>2020-12-30T13:16:27</t>
  </si>
  <si>
    <t>2020-12-30T13:17:11</t>
  </si>
  <si>
    <t>2020-12-30T13:20:36</t>
  </si>
  <si>
    <t>2020-12-30T13:21:11</t>
  </si>
  <si>
    <t>2020-12-30T13:24:08</t>
  </si>
  <si>
    <t>2020-12-30T20:18:22</t>
  </si>
  <si>
    <t>2020-12-30T20:18:39</t>
  </si>
  <si>
    <t>2020-12-31T14:44:07</t>
  </si>
  <si>
    <t>2020-12-31T14:44:25</t>
  </si>
  <si>
    <t>2020-12-31T14:44:46</t>
  </si>
  <si>
    <t>2020-12-31T14:45:10</t>
  </si>
  <si>
    <t>2020-12-31T14:45:30</t>
  </si>
  <si>
    <t>2020-12-31T14:48:45</t>
  </si>
  <si>
    <t>2020-12-31T14:49:08</t>
  </si>
  <si>
    <t>2020-12-31T14:49:53</t>
  </si>
  <si>
    <t>2020-12-31T14:48:12</t>
  </si>
  <si>
    <t>2020-12-30T19:39:39</t>
  </si>
  <si>
    <t>2021-01-04T14:47:08</t>
  </si>
  <si>
    <t>2021-01-04T14:52:03</t>
  </si>
  <si>
    <t>2021-01-04T14:56:57</t>
  </si>
  <si>
    <t>2021-01-04T14:57:46</t>
  </si>
  <si>
    <t>2021-01-04T15:02:05</t>
  </si>
  <si>
    <t>2020-09-30T06:00:00</t>
  </si>
  <si>
    <t>2021-01-04T20:44:43</t>
  </si>
  <si>
    <t>2021-01-04T20:45:09</t>
  </si>
  <si>
    <t>2021-01-04T20:45:33</t>
  </si>
  <si>
    <t>2021-01-04T19:18:22</t>
  </si>
  <si>
    <t>2021-01-04T19:18:53</t>
  </si>
  <si>
    <t>2021-01-05T12:49:14</t>
  </si>
  <si>
    <t>2021-01-05T12:49:46</t>
  </si>
  <si>
    <t>2021-01-05T12:50:31</t>
  </si>
  <si>
    <t>2021-01-05T12:52:20</t>
  </si>
  <si>
    <t>2021-01-05T13:11:51</t>
  </si>
  <si>
    <t>2021-01-05T13:12:20</t>
  </si>
  <si>
    <t>2021-01-05T13:12:58</t>
  </si>
  <si>
    <t>2021-01-05T13:13:35</t>
  </si>
  <si>
    <t>2021-01-05T13:16:15</t>
  </si>
  <si>
    <t>2021-01-05T13:23:37</t>
  </si>
  <si>
    <t>2021-01-05T13:28:47</t>
  </si>
  <si>
    <t>2021-01-05T13:32:23</t>
  </si>
  <si>
    <t>2021-01-05T13:34:49</t>
  </si>
  <si>
    <t>2021-01-05T13:37:33</t>
  </si>
  <si>
    <t>2021-01-05T14:12:22</t>
  </si>
  <si>
    <t>2021-01-05T13:27:19</t>
  </si>
  <si>
    <t>2021-01-05T14:28:10</t>
  </si>
  <si>
    <t>2021-01-05T14:57:17</t>
  </si>
  <si>
    <t>Melanie Howard</t>
  </si>
  <si>
    <t>Dennis Hughes</t>
  </si>
  <si>
    <t>MJCI30119118559623</t>
  </si>
  <si>
    <t>2021-01-07T00:00:00</t>
  </si>
  <si>
    <t>2021-01-05T18:35:42</t>
  </si>
  <si>
    <t>Carolyn Collier</t>
  </si>
  <si>
    <t>Reece Gallagher</t>
  </si>
  <si>
    <t>TTUO97572775660850</t>
  </si>
  <si>
    <t>2021-01-05T19:09:08</t>
  </si>
  <si>
    <t>2021-01-05T19:11:30</t>
  </si>
  <si>
    <t>2021-01-05T19:51:54</t>
  </si>
  <si>
    <t>2021-01-06T12:44:24</t>
  </si>
  <si>
    <t>2021-01-06T12:45:39</t>
  </si>
  <si>
    <t>2021-01-06T12:53:54</t>
  </si>
  <si>
    <t>2021-01-06T12:55:26</t>
  </si>
  <si>
    <t>2021-01-06T12:55:58</t>
  </si>
  <si>
    <t>2021-01-06T19:14:04</t>
  </si>
  <si>
    <t>2021-01-06T13:33:12</t>
  </si>
  <si>
    <t>2021-01-06T19:29:55</t>
  </si>
  <si>
    <t>2021-01-06T19:31:38</t>
  </si>
  <si>
    <t>2021-01-06T19:15:48</t>
  </si>
  <si>
    <t>2021-01-06T19:33:31</t>
  </si>
  <si>
    <t>2021-01-06T19:34:53</t>
  </si>
  <si>
    <t>2021-01-06T19:44:06</t>
  </si>
  <si>
    <t>2021-01-06T14:23:40</t>
  </si>
  <si>
    <t>2021-01-06T19:44:41</t>
  </si>
  <si>
    <t>Dominic Chambers</t>
  </si>
  <si>
    <t>Sam Simpson</t>
  </si>
  <si>
    <t>IGHR57726526985312</t>
  </si>
  <si>
    <t>2015-09-11T09:34:52</t>
  </si>
  <si>
    <t>2021-01-06T19:45:32</t>
  </si>
  <si>
    <t>2021-01-06T19:46:45</t>
  </si>
  <si>
    <t>2021-01-06T20:21:54</t>
  </si>
  <si>
    <t>Dr. Jane Rowe</t>
  </si>
  <si>
    <t>Sandra Davies</t>
  </si>
  <si>
    <t>PMMD74920184008040</t>
  </si>
  <si>
    <t>2020-08-20T09:21:05</t>
  </si>
  <si>
    <t>Oliver Hardy</t>
  </si>
  <si>
    <t>Dennis Smith</t>
  </si>
  <si>
    <t>PKAD59691704825985</t>
  </si>
  <si>
    <t>Mr. Jamie Smith</t>
  </si>
  <si>
    <t>KUMH97101325470559</t>
  </si>
  <si>
    <t>2021-01-06T20:23:57</t>
  </si>
  <si>
    <t>2021-01-07T12:55:42</t>
  </si>
  <si>
    <t>Samantha Sutton-Dennis</t>
  </si>
  <si>
    <t>Mr. Kevin Pearson</t>
  </si>
  <si>
    <t>JYIH00432405957030</t>
  </si>
  <si>
    <t>2020-07-29T00:00:00</t>
  </si>
  <si>
    <t>2021-01-08T13:54:32</t>
  </si>
  <si>
    <t>2021-01-06T20:43:56</t>
  </si>
  <si>
    <t>2021-01-07T12:56:12</t>
  </si>
  <si>
    <t>Dr. Elliott Holden</t>
  </si>
  <si>
    <t>GHEN92320164119776</t>
  </si>
  <si>
    <t>2020-12-28T13:21:51</t>
  </si>
  <si>
    <t>2021-01-07T12:56:39</t>
  </si>
  <si>
    <t>2021-01-07T12:58:16</t>
  </si>
  <si>
    <t>2021-01-07T13:03:29</t>
  </si>
  <si>
    <t>2021-01-07T13:04:25</t>
  </si>
  <si>
    <t>2021-01-07T13:01:54</t>
  </si>
  <si>
    <t>2021-01-07T13:03:53</t>
  </si>
  <si>
    <t>2021-01-07T13:06:29</t>
  </si>
  <si>
    <t>2021-01-07T13:14:43</t>
  </si>
  <si>
    <t>Mr. Gerald Hall</t>
  </si>
  <si>
    <t>Mr. Craig Jones</t>
  </si>
  <si>
    <t>XTCO46588485958907</t>
  </si>
  <si>
    <t>2021-01-05T00:00:00</t>
  </si>
  <si>
    <t>2021-01-07T13:15:12</t>
  </si>
  <si>
    <t>2021-01-07T13:16:06</t>
  </si>
  <si>
    <t>Christian Armstrong</t>
  </si>
  <si>
    <t>Pamela James</t>
  </si>
  <si>
    <t>DVTI54791835511146</t>
  </si>
  <si>
    <t>2019-02-14T17:27:57</t>
  </si>
  <si>
    <t>2021-01-07T13:20:23</t>
  </si>
  <si>
    <t>2021-01-07T13:20:54</t>
  </si>
  <si>
    <t>Caroline Yates</t>
  </si>
  <si>
    <t>Graeme Cook</t>
  </si>
  <si>
    <t>NZCV36592416819290</t>
  </si>
  <si>
    <t>2019-11-27T16:06:47</t>
  </si>
  <si>
    <t>2021-01-07T13:29:42</t>
  </si>
  <si>
    <t>Lee McKenzie</t>
  </si>
  <si>
    <t>Rachael Hammond</t>
  </si>
  <si>
    <t>IPNL20057873104518</t>
  </si>
  <si>
    <t>Luke Andrews</t>
  </si>
  <si>
    <t>Hilary Patel</t>
  </si>
  <si>
    <t>JQHS06697739764455</t>
  </si>
  <si>
    <t>2021-01-07T13:32:33</t>
  </si>
  <si>
    <t>2021-01-07T13:33:03</t>
  </si>
  <si>
    <t>2021-01-06T20:46:03</t>
  </si>
  <si>
    <t>2021-01-07T13:38:46</t>
  </si>
  <si>
    <t>2021-01-07T13:33:38</t>
  </si>
  <si>
    <t>2021-01-07T13:37:10</t>
  </si>
  <si>
    <t>2021-01-07T13:41:46</t>
  </si>
  <si>
    <t>2021-01-07T13:42:49</t>
  </si>
  <si>
    <t>2021-01-07T13:41:01</t>
  </si>
  <si>
    <t>2021-01-07T13:45:58</t>
  </si>
  <si>
    <t>2021-01-07T13:50:43</t>
  </si>
  <si>
    <t>2021-01-07T13:51:18</t>
  </si>
  <si>
    <t>2021-01-07T14:06:34</t>
  </si>
  <si>
    <t>2021-01-07T14:04:30</t>
  </si>
  <si>
    <t>2021-01-07T17:51:19</t>
  </si>
  <si>
    <t>Rosemary Banks</t>
  </si>
  <si>
    <t>Alice Watson-Berry</t>
  </si>
  <si>
    <t>IMWJ66201078102480</t>
  </si>
  <si>
    <t>2020-08-03T00:00:00</t>
  </si>
  <si>
    <t>2021-01-07T17:57:20</t>
  </si>
  <si>
    <t>Ms. Grace Bailey</t>
  </si>
  <si>
    <t>Mr. Connor Booth</t>
  </si>
  <si>
    <t>DEFE99356749469066</t>
  </si>
  <si>
    <t>2020-10-13T00:00:00</t>
  </si>
  <si>
    <t>2021-01-07T17:54:33</t>
  </si>
  <si>
    <t>2021-01-07T18:58:31</t>
  </si>
  <si>
    <t>2021-01-07T20:32:09</t>
  </si>
  <si>
    <t>Andrew Noble-Collins</t>
  </si>
  <si>
    <t>Carl Martin</t>
  </si>
  <si>
    <t>MHSR66697802682645</t>
  </si>
  <si>
    <t>2020-12-21T00:00:00</t>
  </si>
  <si>
    <t>2021-01-07T20:32:52</t>
  </si>
  <si>
    <t>2021-01-07T20:43:06</t>
  </si>
  <si>
    <t>Joel Dawson</t>
  </si>
  <si>
    <t>Ryan Dodd-Clarke</t>
  </si>
  <si>
    <t>CPOY16678230526390</t>
  </si>
  <si>
    <t>2020-11-05T00:00:00</t>
  </si>
  <si>
    <t>2021-01-07T20:44:59</t>
  </si>
  <si>
    <t>Neil Stone</t>
  </si>
  <si>
    <t>Natalie Oliver</t>
  </si>
  <si>
    <t>VWTL01184032038899</t>
  </si>
  <si>
    <t>2021-01-07T21:01:25</t>
  </si>
  <si>
    <t>2021-01-07T21:01:45</t>
  </si>
  <si>
    <t>2021-01-07T21:11:40</t>
  </si>
  <si>
    <t>2021-01-07T21:17:49</t>
  </si>
  <si>
    <t>2021-01-07T21:05:28</t>
  </si>
  <si>
    <t>2021-01-07T21:15:11</t>
  </si>
  <si>
    <t>2021-01-08T13:17:25</t>
  </si>
  <si>
    <t>2021-01-08T17:42:52</t>
  </si>
  <si>
    <t>2021-01-08T13:21:43</t>
  </si>
  <si>
    <t>2021-01-08T13:24:52</t>
  </si>
  <si>
    <t>Andrea Robinson</t>
  </si>
  <si>
    <t>Sharon Williams</t>
  </si>
  <si>
    <t>ZZSR33059911878058</t>
  </si>
  <si>
    <t>2021-01-08T13:29:26</t>
  </si>
  <si>
    <t>2020-08-30T03:00:00</t>
  </si>
  <si>
    <t>2021-01-08T13:31:37</t>
  </si>
  <si>
    <t>2021-01-08T13:33:34</t>
  </si>
  <si>
    <t>2021-01-08T13:35:30</t>
  </si>
  <si>
    <t>2021-01-08T15:26:43</t>
  </si>
  <si>
    <t>2021-01-08T15:30:45</t>
  </si>
  <si>
    <t>2021-01-08T15:31:18</t>
  </si>
  <si>
    <t>2021-01-08T15:33:17</t>
  </si>
  <si>
    <t>2021-01-08T15:33:50</t>
  </si>
  <si>
    <t>2021-01-08T15:37:24</t>
  </si>
  <si>
    <t>2021-01-08T17:36:12</t>
  </si>
  <si>
    <t>2021-01-08T17:36:34</t>
  </si>
  <si>
    <t>2021-01-08T17:39:29</t>
  </si>
  <si>
    <t>2021-01-08T18:27:57</t>
  </si>
  <si>
    <t>2021-01-08T19:25:46</t>
  </si>
  <si>
    <t>2021-01-08T18:33:54</t>
  </si>
  <si>
    <t>2021-01-08T19:28:53</t>
  </si>
  <si>
    <t>2021-01-08T20:31:02</t>
  </si>
  <si>
    <t>2021-01-11T14:30:41</t>
  </si>
  <si>
    <t>2021-01-11T14:36:05</t>
  </si>
  <si>
    <t>2021-01-11T14:36:30</t>
  </si>
  <si>
    <t>Jasmine Todd</t>
  </si>
  <si>
    <t>Mr. Patrick Atkinson</t>
  </si>
  <si>
    <t>ZOXR18508472951687</t>
  </si>
  <si>
    <t>2018-08-15T00:00:00</t>
  </si>
  <si>
    <t>2021-01-11T14:38:25</t>
  </si>
  <si>
    <t>2021-01-11T14:39:47</t>
  </si>
  <si>
    <t>2021-01-11T14:44:41</t>
  </si>
  <si>
    <t>2021-01-11T14:50:06</t>
  </si>
  <si>
    <t>2021-01-11T15:07:55</t>
  </si>
  <si>
    <t>Kathleen Jordan</t>
  </si>
  <si>
    <t>Guy Ross</t>
  </si>
  <si>
    <t>SMJD19932032840297</t>
  </si>
  <si>
    <t>2021-01-11T15:10:30</t>
  </si>
  <si>
    <t>2021-01-11T15:41:05</t>
  </si>
  <si>
    <t>2021-01-11T14:08:19</t>
  </si>
  <si>
    <t>2021-01-11T14:50:54</t>
  </si>
  <si>
    <t>2021-01-11T15:20:06</t>
  </si>
  <si>
    <t>2021-01-11T16:55:31</t>
  </si>
  <si>
    <t>2021-01-11T15:34:37</t>
  </si>
  <si>
    <t>Miss Pauline Turner</t>
  </si>
  <si>
    <t>Clifford Fletcher</t>
  </si>
  <si>
    <t>NEYH80526539759710</t>
  </si>
  <si>
    <t>2013-09-13T17:16:17</t>
  </si>
  <si>
    <t>2021-01-11T15:42:13</t>
  </si>
  <si>
    <t>2021-01-11T20:18:56</t>
  </si>
  <si>
    <t>2021-01-11T17:02:39</t>
  </si>
  <si>
    <t>2021-01-11T17:03:17</t>
  </si>
  <si>
    <t>2021-01-11T17:11:14</t>
  </si>
  <si>
    <t>2021-01-11T17:11:46</t>
  </si>
  <si>
    <t>2021-01-11T19:00:54</t>
  </si>
  <si>
    <t>2021-01-11T19:01:35</t>
  </si>
  <si>
    <t>2021-01-11T19:02:02</t>
  </si>
  <si>
    <t>2021-01-11T19:22:55</t>
  </si>
  <si>
    <t>Lawrence Hyde-Brown</t>
  </si>
  <si>
    <t>Marc Williams</t>
  </si>
  <si>
    <t>TCQE09154527791628</t>
  </si>
  <si>
    <t>2019-03-29T08:20:51</t>
  </si>
  <si>
    <t>2021-01-11T19:23:23</t>
  </si>
  <si>
    <t>2021-01-11T19:23:59</t>
  </si>
  <si>
    <t>2021-01-11T19:27:34</t>
  </si>
  <si>
    <t>2021-01-11T19:26:54</t>
  </si>
  <si>
    <t>2021-01-11T19:29:13</t>
  </si>
  <si>
    <t>Jacob Farmer</t>
  </si>
  <si>
    <t>Aaron Turner</t>
  </si>
  <si>
    <t>RPDW85118395405584</t>
  </si>
  <si>
    <t>2021-01-11T19:30:37</t>
  </si>
  <si>
    <t>2021-01-11T19:34:49</t>
  </si>
  <si>
    <t>2021-01-11T19:46:20</t>
  </si>
  <si>
    <t>2021-01-11T20:13:35</t>
  </si>
  <si>
    <t>2021-01-11T20:14:35</t>
  </si>
  <si>
    <t>2021-01-11T20:15:31</t>
  </si>
  <si>
    <t>Tom Henderson</t>
  </si>
  <si>
    <t>Douglas Peacock</t>
  </si>
  <si>
    <t>QKGZ29699587880374</t>
  </si>
  <si>
    <t>Mrs. Sophie Jenkins</t>
  </si>
  <si>
    <t>Stephen Stevens</t>
  </si>
  <si>
    <t>JAQT72778882162173</t>
  </si>
  <si>
    <t>2020-12-04T00:00:00</t>
  </si>
  <si>
    <t>2021-01-12T10:50:26</t>
  </si>
  <si>
    <t>Lucy Akhtar</t>
  </si>
  <si>
    <t>HJMV85360800608401</t>
  </si>
  <si>
    <t>2021-01-12T10:53:49</t>
  </si>
  <si>
    <t>Gary Barnett</t>
  </si>
  <si>
    <t>Miss Katie Turner</t>
  </si>
  <si>
    <t>IYOZ62627762955981</t>
  </si>
  <si>
    <t>2021-01-12T13:03:20</t>
  </si>
  <si>
    <t>2021-01-12T13:18:43</t>
  </si>
  <si>
    <t>2021-01-12T13:19:49</t>
  </si>
  <si>
    <t>2021-01-12T13:20:20</t>
  </si>
  <si>
    <t>2021-01-12T13:43:58</t>
  </si>
  <si>
    <t>2021-01-12T14:06:17</t>
  </si>
  <si>
    <t>2021-01-12T14:12:47</t>
  </si>
  <si>
    <t>2021-01-12T14:22:17</t>
  </si>
  <si>
    <t>2021-01-12T14:23:22</t>
  </si>
  <si>
    <t>Carly Thompson</t>
  </si>
  <si>
    <t>Melissa Clark</t>
  </si>
  <si>
    <t>DFEF97251559328343</t>
  </si>
  <si>
    <t>2021-01-12T14:24:40</t>
  </si>
  <si>
    <t>2021-01-12T14:26:14</t>
  </si>
  <si>
    <t>2021-01-12T14:37:21</t>
  </si>
  <si>
    <t>2021-01-12T14:45:36</t>
  </si>
  <si>
    <t>2021-01-12T14:46:15</t>
  </si>
  <si>
    <t>Dr. Laura Collins</t>
  </si>
  <si>
    <t>BTBE02056287226756</t>
  </si>
  <si>
    <t>2021-01-12T14:54:48</t>
  </si>
  <si>
    <t>2021-01-12T14:56:51</t>
  </si>
  <si>
    <t>2021-01-12T16:29:13</t>
  </si>
  <si>
    <t>2021-01-12T18:40:19</t>
  </si>
  <si>
    <t>2021-01-12T18:40:51</t>
  </si>
  <si>
    <t>2021-01-12T18:42:18</t>
  </si>
  <si>
    <t>2021-01-12T18:42:33</t>
  </si>
  <si>
    <t>2021-01-12T18:48:02</t>
  </si>
  <si>
    <t>2021-01-12T18:45:56</t>
  </si>
  <si>
    <t>2021-01-13T10:44:21</t>
  </si>
  <si>
    <t>2021-01-13T10:54:03</t>
  </si>
  <si>
    <t>Bernard Holmes</t>
  </si>
  <si>
    <t>Darren Yates-Martin</t>
  </si>
  <si>
    <t>RRNJ56949380810459</t>
  </si>
  <si>
    <t>2014-08-29T00:00:00</t>
  </si>
  <si>
    <t>2021-01-13T10:47:19</t>
  </si>
  <si>
    <t>2021-01-13T10:54:51</t>
  </si>
  <si>
    <t>Samuel O'Sullivan</t>
  </si>
  <si>
    <t>Dr. Max Robertson</t>
  </si>
  <si>
    <t>FUIX20370674000605</t>
  </si>
  <si>
    <t>2021-01-13T11:23:56</t>
  </si>
  <si>
    <t>Nathan Williams</t>
  </si>
  <si>
    <t>Mr. Kieran Pugh</t>
  </si>
  <si>
    <t>YQXX51714161612188</t>
  </si>
  <si>
    <t>2021-01-13T11:25:22</t>
  </si>
  <si>
    <t>2021-01-13T13:12:56</t>
  </si>
  <si>
    <t>2021-01-13T13:13:24</t>
  </si>
  <si>
    <t>2021-01-13T13:23:43</t>
  </si>
  <si>
    <t>2021-01-13T13:24:54</t>
  </si>
  <si>
    <t>2021-01-13T13:26:19</t>
  </si>
  <si>
    <t>2021-01-13T13:27:25</t>
  </si>
  <si>
    <t>2021-01-13T13:27:52</t>
  </si>
  <si>
    <t>2021-01-13T13:29:32</t>
  </si>
  <si>
    <t>2021-01-13T14:05:34</t>
  </si>
  <si>
    <t>2021-01-13T13:33:48</t>
  </si>
  <si>
    <t>2021-01-13T14:07:05</t>
  </si>
  <si>
    <t>2021-01-13T14:08:26</t>
  </si>
  <si>
    <t>2021-01-13T14:21:02</t>
  </si>
  <si>
    <t>2021-01-13T14:48:51</t>
  </si>
  <si>
    <t>2021-01-13T14:53:56</t>
  </si>
  <si>
    <t>2021-01-13T14:55:58</t>
  </si>
  <si>
    <t>2021-01-13T14:58:56</t>
  </si>
  <si>
    <t>Dr. John Warner</t>
  </si>
  <si>
    <t>RJFG42755791913620</t>
  </si>
  <si>
    <t>2019-01-30T00:00:00</t>
  </si>
  <si>
    <t>2021-01-13T15:05:26</t>
  </si>
  <si>
    <t>2021-01-13T18:46:38</t>
  </si>
  <si>
    <t>2021-01-13T18:47:18</t>
  </si>
  <si>
    <t>2021-01-13T18:47:51</t>
  </si>
  <si>
    <t>2021-01-13T18:45:58</t>
  </si>
  <si>
    <t>Mr. Dylan Hopkins</t>
  </si>
  <si>
    <t>Douglas Brown</t>
  </si>
  <si>
    <t>XCBU24496482536678</t>
  </si>
  <si>
    <t>2008-10-29T16:14:01</t>
  </si>
  <si>
    <t>2021-01-13T18:53:01</t>
  </si>
  <si>
    <t>2021-01-13T18:53:44</t>
  </si>
  <si>
    <t>2021-01-13T19:00:53</t>
  </si>
  <si>
    <t>2021-01-13T19:01:27</t>
  </si>
  <si>
    <t>2021-01-13T19:03:40</t>
  </si>
  <si>
    <t>2021-01-13T19:04:14</t>
  </si>
  <si>
    <t>2021-01-13T19:30:07</t>
  </si>
  <si>
    <t>2021-01-13T19:59:09</t>
  </si>
  <si>
    <t>2021-01-14T13:27:25</t>
  </si>
  <si>
    <t>2021-01-13T21:05:24</t>
  </si>
  <si>
    <t>2021-01-13T21:08:23</t>
  </si>
  <si>
    <t>2021-01-14T16:43:32</t>
  </si>
  <si>
    <t>2021-01-14T14:37:33</t>
  </si>
  <si>
    <t>Mr. Edward Cook</t>
  </si>
  <si>
    <t>Ms. Kimberley Foster</t>
  </si>
  <si>
    <t>VFBF43852782745298</t>
  </si>
  <si>
    <t>2021-01-14T14:38:40</t>
  </si>
  <si>
    <t>2021-01-14T14:40:01</t>
  </si>
  <si>
    <t>2021-01-14T14:45:16</t>
  </si>
  <si>
    <t>2021-01-14T14:48:10</t>
  </si>
  <si>
    <t>2021-01-14T14:49:24</t>
  </si>
  <si>
    <t>2021-01-14T15:12:02</t>
  </si>
  <si>
    <t>2021-01-14T15:13:44</t>
  </si>
  <si>
    <t>2021-01-14T15:15:06</t>
  </si>
  <si>
    <t>2021-01-14T15:19:39</t>
  </si>
  <si>
    <t>2021-01-14T15:24:41</t>
  </si>
  <si>
    <t>2021-01-14T15:26:03</t>
  </si>
  <si>
    <t>2021-01-14T15:28:28</t>
  </si>
  <si>
    <t>2021-01-14T15:36:15</t>
  </si>
  <si>
    <t>2021-01-14T15:38:52</t>
  </si>
  <si>
    <t>2021-01-14T15:45:58</t>
  </si>
  <si>
    <t>2021-01-14T15:46:38</t>
  </si>
  <si>
    <t>2021-01-14T15:52:15</t>
  </si>
  <si>
    <t>Emily Farrell</t>
  </si>
  <si>
    <t>Andrew Jennings</t>
  </si>
  <si>
    <t>TWXZ72497160193503</t>
  </si>
  <si>
    <t>2017-12-28T00:00:00</t>
  </si>
  <si>
    <t>2021-01-14T15:58:17</t>
  </si>
  <si>
    <t>2021-01-14T16:41:16</t>
  </si>
  <si>
    <t>2021-01-14T16:42:11</t>
  </si>
  <si>
    <t>2021-01-14T17:06:08</t>
  </si>
  <si>
    <t>2021-01-14T19:07:32</t>
  </si>
  <si>
    <t>Francesca Hurst</t>
  </si>
  <si>
    <t>Miss Amber Wood</t>
  </si>
  <si>
    <t>OXJV82862999930229</t>
  </si>
  <si>
    <t>2009-07-09T00:00:00</t>
  </si>
  <si>
    <t>2021-01-14T19:11:21</t>
  </si>
  <si>
    <t>2021-01-14T19:16:33</t>
  </si>
  <si>
    <t>2021-01-14T19:15:50</t>
  </si>
  <si>
    <t>2021-01-14T19:19:25</t>
  </si>
  <si>
    <t>2021-01-14T19:28:46</t>
  </si>
  <si>
    <t>2021-01-14T19:46:40</t>
  </si>
  <si>
    <t>2021-01-14T20:29:10</t>
  </si>
  <si>
    <t>2021-01-14T20:29:38</t>
  </si>
  <si>
    <t>2021-01-14T20:31:27</t>
  </si>
  <si>
    <t>Wayne Mahmood-Sanders</t>
  </si>
  <si>
    <t>Carl Hill</t>
  </si>
  <si>
    <t>UMCL92771288231416</t>
  </si>
  <si>
    <t>2020-12-23T00:00:00</t>
  </si>
  <si>
    <t>2021-01-14T20:41:24</t>
  </si>
  <si>
    <t>2021-01-14T20:59:33</t>
  </si>
  <si>
    <t>2021-01-14T21:07:13</t>
  </si>
  <si>
    <t>2021-01-14T21:16:59</t>
  </si>
  <si>
    <t>2021-01-15T14:37:56</t>
  </si>
  <si>
    <t>2021-01-15T14:34:04</t>
  </si>
  <si>
    <t>Matthew Winter</t>
  </si>
  <si>
    <t>Kirsty Shaw</t>
  </si>
  <si>
    <t>RUQM53031222621242</t>
  </si>
  <si>
    <t>2021-01-15T14:37:08</t>
  </si>
  <si>
    <t>Ricky Ward</t>
  </si>
  <si>
    <t>Ms. Geraldine Jenkins</t>
  </si>
  <si>
    <t>ZPCE69896472080139</t>
  </si>
  <si>
    <t>2021-01-15T14:50:07</t>
  </si>
  <si>
    <t>2021-01-15T15:00:14</t>
  </si>
  <si>
    <t>2021-01-15T15:00:39</t>
  </si>
  <si>
    <t>2021-01-15T15:02:01</t>
  </si>
  <si>
    <t>2021-01-15T15:04:22</t>
  </si>
  <si>
    <t>2021-01-15T16:47:31</t>
  </si>
  <si>
    <t>Kenneth Pickering</t>
  </si>
  <si>
    <t>Angela Martin</t>
  </si>
  <si>
    <t>ZQOU38119023728747</t>
  </si>
  <si>
    <t>2020-02-03T00:00:00</t>
  </si>
  <si>
    <t>2021-01-15T16:56:04</t>
  </si>
  <si>
    <t>2021-01-15T16:58:04</t>
  </si>
  <si>
    <t>2021-01-15T16:59:05</t>
  </si>
  <si>
    <t>2021-01-15T17:21:00</t>
  </si>
  <si>
    <t>2021-01-15T17:21:41</t>
  </si>
  <si>
    <t>2021-01-15T17:22:26</t>
  </si>
  <si>
    <t>2021-01-15T17:24:16</t>
  </si>
  <si>
    <t>2021-01-15T17:25:02</t>
  </si>
  <si>
    <t>2021-01-15T17:28:43</t>
  </si>
  <si>
    <t>2021-01-15T17:29:16</t>
  </si>
  <si>
    <t>2021-01-15T17:35:58</t>
  </si>
  <si>
    <t>2021-01-15T17:36:43</t>
  </si>
  <si>
    <t>2021-01-15T17:35:26</t>
  </si>
  <si>
    <t>2021-01-15T17:40:41</t>
  </si>
  <si>
    <t>2021-01-15T18:35:23</t>
  </si>
  <si>
    <t>2021-01-15T18:36:24</t>
  </si>
  <si>
    <t>2021-01-15T18:59:30</t>
  </si>
  <si>
    <t>2021-01-15T19:00:15</t>
  </si>
  <si>
    <t>2021-01-15T19:00:42</t>
  </si>
  <si>
    <t>2021-01-18T14:03:03</t>
  </si>
  <si>
    <t>2021-01-18T14:05:29</t>
  </si>
  <si>
    <t>2021-01-18T14:12:58</t>
  </si>
  <si>
    <t>2021-01-18T14:28:32</t>
  </si>
  <si>
    <t>2021-01-18T14:45:28</t>
  </si>
  <si>
    <t>2021-01-18T14:47:17</t>
  </si>
  <si>
    <t>2021-01-18T15:23:54</t>
  </si>
  <si>
    <t>2021-01-18T15:38:12</t>
  </si>
  <si>
    <t>2021-01-18T18:00:58</t>
  </si>
  <si>
    <t>2021-01-18T18:01:17</t>
  </si>
  <si>
    <t>2021-01-18T15:40:24</t>
  </si>
  <si>
    <t>2021-01-18T16:37:13</t>
  </si>
  <si>
    <t>2021-01-18T16:37:47</t>
  </si>
  <si>
    <t>Nicole Gregory</t>
  </si>
  <si>
    <t>Denise Williams</t>
  </si>
  <si>
    <t>UCOM94619739766162</t>
  </si>
  <si>
    <t>2021-01-18T16:38:57</t>
  </si>
  <si>
    <t>2021-01-18T17:50:43</t>
  </si>
  <si>
    <t>2021-01-18T17:59:07</t>
  </si>
  <si>
    <t>2021-01-18T17:51:12</t>
  </si>
  <si>
    <t>2021-01-18T17:51:51</t>
  </si>
  <si>
    <t>2021-01-18T18:58:10</t>
  </si>
  <si>
    <t>Bethan Hill-Forster</t>
  </si>
  <si>
    <t>Mr. Samuel Bentley</t>
  </si>
  <si>
    <t>XVDX84137535807847</t>
  </si>
  <si>
    <t>2021-01-18T18:58:39</t>
  </si>
  <si>
    <t>2021-01-18T19:00:06</t>
  </si>
  <si>
    <t>2021-01-18T19:07:05</t>
  </si>
  <si>
    <t>Janice Chapman</t>
  </si>
  <si>
    <t>Christopher Robinson-Harris</t>
  </si>
  <si>
    <t>UADO12256401280292</t>
  </si>
  <si>
    <t>2021-01-18T19:09:28</t>
  </si>
  <si>
    <t>2021-01-18T19:09:47</t>
  </si>
  <si>
    <t>2021-01-18T19:15:00</t>
  </si>
  <si>
    <t>2021-01-18T20:35:26</t>
  </si>
  <si>
    <t>2021-01-19T14:02:20</t>
  </si>
  <si>
    <t>2021-01-18T20:36:38</t>
  </si>
  <si>
    <t>2021-01-19T14:05:32</t>
  </si>
  <si>
    <t>2021-01-19T14:07:09</t>
  </si>
  <si>
    <t>2021-01-19T14:13:18</t>
  </si>
  <si>
    <t>2021-01-19T14:14:04</t>
  </si>
  <si>
    <t>Miss Marion Wallis</t>
  </si>
  <si>
    <t>Dorothy Thompson</t>
  </si>
  <si>
    <t>FSTQ27014371253365</t>
  </si>
  <si>
    <t>2021-01-19T14:24:01</t>
  </si>
  <si>
    <t>Sheila Griffiths</t>
  </si>
  <si>
    <t>Joanna Quinn</t>
  </si>
  <si>
    <t>UGAA26704622468147</t>
  </si>
  <si>
    <t>2020-12-22T00:00:00</t>
  </si>
  <si>
    <t>2021-01-19T14:24:39</t>
  </si>
  <si>
    <t>2021-01-19T14:50:09</t>
  </si>
  <si>
    <t>2021-01-19T14:54:38</t>
  </si>
  <si>
    <t>Gary Williams</t>
  </si>
  <si>
    <t>Robin May</t>
  </si>
  <si>
    <t>GBTT71680788601240</t>
  </si>
  <si>
    <t>2021-01-19T15:03:07</t>
  </si>
  <si>
    <t>2021-01-19T16:22:15</t>
  </si>
  <si>
    <t>2021-01-19T16:23:07</t>
  </si>
  <si>
    <t>2021-01-19T16:24:14</t>
  </si>
  <si>
    <t>2021-01-19T16:25:23</t>
  </si>
  <si>
    <t>2021-01-19T16:31:09</t>
  </si>
  <si>
    <t>2021-01-19T16:32:54</t>
  </si>
  <si>
    <t>2021-01-19T16:35:25</t>
  </si>
  <si>
    <t>Rachel Thomas-Osborne</t>
  </si>
  <si>
    <t>ZAGS60824370738214</t>
  </si>
  <si>
    <t>2021-01-19T17:26:52</t>
  </si>
  <si>
    <t>Mr. Oliver Archer</t>
  </si>
  <si>
    <t>Joel Roberts</t>
  </si>
  <si>
    <t>KNCW22505991442626</t>
  </si>
  <si>
    <t>2021-01-19T17:29:08</t>
  </si>
  <si>
    <t>2021-01-19T18:21:17</t>
  </si>
  <si>
    <t>2021-01-19T18:22:56</t>
  </si>
  <si>
    <t>2021-01-20T13:07:28</t>
  </si>
  <si>
    <t>2021-01-20T13:09:47</t>
  </si>
  <si>
    <t>2021-01-20T13:20:30</t>
  </si>
  <si>
    <t>2021-01-20T13:22:02</t>
  </si>
  <si>
    <t>2021-01-20T13:28:37</t>
  </si>
  <si>
    <t>Gary Savage</t>
  </si>
  <si>
    <t>Laura Cole-Shah</t>
  </si>
  <si>
    <t>ICIG17555544186292</t>
  </si>
  <si>
    <t>2021-01-20T13:34:02</t>
  </si>
  <si>
    <t>Kyle Williams</t>
  </si>
  <si>
    <t>JAMO62574711845602</t>
  </si>
  <si>
    <t>2019-04-23T00:00:00</t>
  </si>
  <si>
    <t>2021-01-20T13:42:56</t>
  </si>
  <si>
    <t>2021-01-20T13:46:10</t>
  </si>
  <si>
    <t>2021-01-20T13:54:28</t>
  </si>
  <si>
    <t>2021-01-20T13:59:25</t>
  </si>
  <si>
    <t>2021-01-20T14:10:57</t>
  </si>
  <si>
    <t>2021-01-20T14:19:59</t>
  </si>
  <si>
    <t>2021-01-20T14:29:02</t>
  </si>
  <si>
    <t>2021-01-20T14:30:09</t>
  </si>
  <si>
    <t>2021-01-20T14:35:56</t>
  </si>
  <si>
    <t>2021-01-20T14:36:51</t>
  </si>
  <si>
    <t>Albert Ali</t>
  </si>
  <si>
    <t>Robin Thorpe</t>
  </si>
  <si>
    <t>XEEK94888136609597</t>
  </si>
  <si>
    <t>2021-01-20T14:40:50</t>
  </si>
  <si>
    <t>Miss Irene Simmons</t>
  </si>
  <si>
    <t>Roy Bennett</t>
  </si>
  <si>
    <t>ISDO87404372309848</t>
  </si>
  <si>
    <t>2021-01-04T00:00:00</t>
  </si>
  <si>
    <t>2021-01-20T15:13:22</t>
  </si>
  <si>
    <t>2021-01-20T15:15:09</t>
  </si>
  <si>
    <t>2021-01-20T15:20:05</t>
  </si>
  <si>
    <t>2021-01-20T15:22:23</t>
  </si>
  <si>
    <t>2021-01-20T15:24:27</t>
  </si>
  <si>
    <t>Dr. Robert Sullivan</t>
  </si>
  <si>
    <t>Sara Osborne</t>
  </si>
  <si>
    <t>TWDT94799873495607</t>
  </si>
  <si>
    <t>2021-01-20T15:25:12</t>
  </si>
  <si>
    <t>Mrs. Rachael Adams</t>
  </si>
  <si>
    <t>Ms. Leanne Short</t>
  </si>
  <si>
    <t>GQID72604783757025</t>
  </si>
  <si>
    <t>2020-05-29T00:00:00</t>
  </si>
  <si>
    <t>2021-01-20T16:56:00</t>
  </si>
  <si>
    <t>2021-01-20T15:26:52</t>
  </si>
  <si>
    <t>Dr. Dennis Hicks</t>
  </si>
  <si>
    <t>Harriet Campbell</t>
  </si>
  <si>
    <t>JYDV78691342412764</t>
  </si>
  <si>
    <t>2020-12-18T00:00:00</t>
  </si>
  <si>
    <t>2021-01-20T16:56:49</t>
  </si>
  <si>
    <t>2021-01-20T15:29:12</t>
  </si>
  <si>
    <t>Kathryn Jones</t>
  </si>
  <si>
    <t>Miss Shirley Burrows</t>
  </si>
  <si>
    <t>FOPZ73250303467362</t>
  </si>
  <si>
    <t>2021-01-15T00:00:00</t>
  </si>
  <si>
    <t>2021-01-20T16:59:53</t>
  </si>
  <si>
    <t>Oliver Kelly</t>
  </si>
  <si>
    <t>Mohammed Daniels</t>
  </si>
  <si>
    <t>ILBB55400059140528</t>
  </si>
  <si>
    <t>2021-01-20T16:49:42</t>
  </si>
  <si>
    <t>2021-01-20T17:04:32</t>
  </si>
  <si>
    <t>2021-01-20T17:09:56</t>
  </si>
  <si>
    <t>Ms. Brenda Ford</t>
  </si>
  <si>
    <t>Scott Wilson</t>
  </si>
  <si>
    <t>UTOR43167051613936</t>
  </si>
  <si>
    <t>2006-03-17T10:40:27</t>
  </si>
  <si>
    <t>2021-01-20T17:17:38</t>
  </si>
  <si>
    <t>2021-01-20T17:18:17</t>
  </si>
  <si>
    <t>2021-01-20T17:25:48</t>
  </si>
  <si>
    <t>2021-01-20T17:26:54</t>
  </si>
  <si>
    <t>Ms. Rachael Hardy</t>
  </si>
  <si>
    <t>Bradley Williams-Taylor</t>
  </si>
  <si>
    <t>BZXH82148130585436</t>
  </si>
  <si>
    <t>2021-01-20T17:28:50</t>
  </si>
  <si>
    <t>2021-01-21T14:41:21</t>
  </si>
  <si>
    <t>2021-01-21T14:39:05</t>
  </si>
  <si>
    <t>2021-01-20T19:20:02</t>
  </si>
  <si>
    <t>2021-01-20T19:21:05</t>
  </si>
  <si>
    <t>2021-01-20T19:23:29</t>
  </si>
  <si>
    <t>Mr. Danny Robson</t>
  </si>
  <si>
    <t>Dr. Guy Clarke</t>
  </si>
  <si>
    <t>MEWV40868410072490</t>
  </si>
  <si>
    <t>2020-10-09T15:26:36</t>
  </si>
  <si>
    <t>2021-01-20T19:28:07</t>
  </si>
  <si>
    <t>2021-01-21T14:20:34</t>
  </si>
  <si>
    <t>2021-01-21T14:21:09</t>
  </si>
  <si>
    <t>2021-01-21T14:22:03</t>
  </si>
  <si>
    <t>2021-01-21T14:31:33</t>
  </si>
  <si>
    <t>Mr. Simon Taylor</t>
  </si>
  <si>
    <t>Stephen Hardy</t>
  </si>
  <si>
    <t>FHQW50562829976542</t>
  </si>
  <si>
    <t>2021-01-21T15:15:33</t>
  </si>
  <si>
    <t>Ashleigh Owen</t>
  </si>
  <si>
    <t>SQRJ68101974238614</t>
  </si>
  <si>
    <t>2011-06-20T13:26:09</t>
  </si>
  <si>
    <t>2021-01-21T14:37:15</t>
  </si>
  <si>
    <t>2021-01-21T15:26:05</t>
  </si>
  <si>
    <t>2021-01-22T12:08:52</t>
  </si>
  <si>
    <t>2021-01-21T15:37:24</t>
  </si>
  <si>
    <t>2021-01-21T15:38:34</t>
  </si>
  <si>
    <t>2021-01-21T15:40:49</t>
  </si>
  <si>
    <t>2021-01-21T15:41:27</t>
  </si>
  <si>
    <t>2021-01-21T15:44:21</t>
  </si>
  <si>
    <t>Teresa Patel-Bailey</t>
  </si>
  <si>
    <t>Susan Cooper</t>
  </si>
  <si>
    <t>CZEQ42637568561786</t>
  </si>
  <si>
    <t>2009-04-07T00:00:00</t>
  </si>
  <si>
    <t>2021-01-21T16:09:04</t>
  </si>
  <si>
    <t>2021-01-21T15:48:08</t>
  </si>
  <si>
    <t>Miss Irene Robinson</t>
  </si>
  <si>
    <t>Heather Carr-Marsden</t>
  </si>
  <si>
    <t>IUKU69190770568394</t>
  </si>
  <si>
    <t>2021-01-21T16:10:57</t>
  </si>
  <si>
    <t>2021-01-21T16:11:58</t>
  </si>
  <si>
    <t>Mr. Jason Cross</t>
  </si>
  <si>
    <t>Mrs. Sara Hunt</t>
  </si>
  <si>
    <t>BCPO63369307978605</t>
  </si>
  <si>
    <t>2021-01-12T00:00:00</t>
  </si>
  <si>
    <t>2021-01-21T16:17:07</t>
  </si>
  <si>
    <t>2021-01-21T16:18:40</t>
  </si>
  <si>
    <t>2021-01-21T16:22:59</t>
  </si>
  <si>
    <t>Mrs. Joyce Griffin</t>
  </si>
  <si>
    <t>Graham Chamberlain</t>
  </si>
  <si>
    <t>HUUW38456898039227</t>
  </si>
  <si>
    <t>Jacqueline Ferguson</t>
  </si>
  <si>
    <t>Roy Porter</t>
  </si>
  <si>
    <t>RTPW49461054284427</t>
  </si>
  <si>
    <t>2006-12-26T17:09:30</t>
  </si>
  <si>
    <t>2021-01-21T16:50:55</t>
  </si>
  <si>
    <t>2021-01-21T16:24:47</t>
  </si>
  <si>
    <t>2021-01-21T16:51:38</t>
  </si>
  <si>
    <t>Mr. Mathew Anderson</t>
  </si>
  <si>
    <t>Mr. Mohammed Goddard</t>
  </si>
  <si>
    <t>CVDA43405628583978</t>
  </si>
  <si>
    <t>2021-01-21T17:39:42</t>
  </si>
  <si>
    <t>2021-01-21T17:42:10</t>
  </si>
  <si>
    <t>Ms. Angela Kaur</t>
  </si>
  <si>
    <t>QFBE78979786284617</t>
  </si>
  <si>
    <t>2019-11-21T17:52:34</t>
  </si>
  <si>
    <t>2021-01-21T17:47:59</t>
  </si>
  <si>
    <t>2021-01-21T20:38:21</t>
  </si>
  <si>
    <t>2021-01-21T20:45:50</t>
  </si>
  <si>
    <t>Connor Curtis-Morrison</t>
  </si>
  <si>
    <t>Marion Perry</t>
  </si>
  <si>
    <t>YWNX90859329600550</t>
  </si>
  <si>
    <t>2021-01-22T11:56:49</t>
  </si>
  <si>
    <t>2021-01-22T11:59:36</t>
  </si>
  <si>
    <t>Tony Barrett</t>
  </si>
  <si>
    <t>Miss Donna Harrison</t>
  </si>
  <si>
    <t>XQRV66631079600924</t>
  </si>
  <si>
    <t>2021-01-22T12:06:08</t>
  </si>
  <si>
    <t>2021-01-21T20:36:18</t>
  </si>
  <si>
    <t>Oliver Swift</t>
  </si>
  <si>
    <t>David Cartwright</t>
  </si>
  <si>
    <t>PBJV89571828663645</t>
  </si>
  <si>
    <t>2021-01-22T13:38:48</t>
  </si>
  <si>
    <t>2021-01-22T12:19:16</t>
  </si>
  <si>
    <t>Toby Pugh</t>
  </si>
  <si>
    <t>Cameron Hyde</t>
  </si>
  <si>
    <t>TVXM45710206064554</t>
  </si>
  <si>
    <t>2015-09-25T00:00:00</t>
  </si>
  <si>
    <t>2021-01-22T13:41:40</t>
  </si>
  <si>
    <t>2021-01-22T14:09:24</t>
  </si>
  <si>
    <t>2021-01-22T14:09:52</t>
  </si>
  <si>
    <t>Vanessa Evans-Wilson</t>
  </si>
  <si>
    <t>Joe Patterson</t>
  </si>
  <si>
    <t>SLBS98179259165337</t>
  </si>
  <si>
    <t>2007-11-27T13:32:46</t>
  </si>
  <si>
    <t>2021-01-22T14:21:45</t>
  </si>
  <si>
    <t>2021-01-22T14:22:18</t>
  </si>
  <si>
    <t>2021-01-22T14:23:02</t>
  </si>
  <si>
    <t>2021-01-22T14:32:30</t>
  </si>
  <si>
    <t>2021-01-22T14:43:02</t>
  </si>
  <si>
    <t>2021-01-22T14:29:07</t>
  </si>
  <si>
    <t>2021-01-22T14:49:47</t>
  </si>
  <si>
    <t>2021-01-22T14:58:07</t>
  </si>
  <si>
    <t>2021-01-22T14:58:34</t>
  </si>
  <si>
    <t>Gail Nixon</t>
  </si>
  <si>
    <t>Mrs. Natalie Thomas</t>
  </si>
  <si>
    <t>AECF35899346703996</t>
  </si>
  <si>
    <t>2011-02-07T17:12:40</t>
  </si>
  <si>
    <t>2021-01-22T15:01:37</t>
  </si>
  <si>
    <t>2021-01-22T15:04:44</t>
  </si>
  <si>
    <t>2021-01-22T15:04:07</t>
  </si>
  <si>
    <t>2021-01-22T15:10:55</t>
  </si>
  <si>
    <t>2021-01-22T16:19:38</t>
  </si>
  <si>
    <t>2021-01-22T16:24:29</t>
  </si>
  <si>
    <t>2021-01-22T17:31:51</t>
  </si>
  <si>
    <t>Diane Alexander</t>
  </si>
  <si>
    <t>Luke Wilson</t>
  </si>
  <si>
    <t>RHFM12341950708935</t>
  </si>
  <si>
    <t>2021-01-22T17:34:53</t>
  </si>
  <si>
    <t>Jack Robson</t>
  </si>
  <si>
    <t>Mrs. Alexandra Akhtar</t>
  </si>
  <si>
    <t>NCCP32868223153118</t>
  </si>
  <si>
    <t>Glen Brown-Wright</t>
  </si>
  <si>
    <t>MVLZ12464641391254</t>
  </si>
  <si>
    <t>2007-05-11T00:00:00</t>
  </si>
  <si>
    <t>2021-01-22T19:11:16</t>
  </si>
  <si>
    <t>2021-01-22T19:15:18</t>
  </si>
  <si>
    <t>2021-01-22T19:18:26</t>
  </si>
  <si>
    <t>Jennifer Shepherd</t>
  </si>
  <si>
    <t>Teresa Quinn</t>
  </si>
  <si>
    <t>ZGAB52871459789362</t>
  </si>
  <si>
    <t>2012-01-03T00:00:00</t>
  </si>
  <si>
    <t>2021-01-22T19:20:34</t>
  </si>
  <si>
    <t>2021-01-22T19:27:29</t>
  </si>
  <si>
    <t>2021-01-26T12:01:45</t>
  </si>
  <si>
    <t>2021-01-26T12:03:33</t>
  </si>
  <si>
    <t>2021-01-26T12:04:16</t>
  </si>
  <si>
    <t>2021-01-26T12:09:03</t>
  </si>
  <si>
    <t>2021-01-26T13:02:28</t>
  </si>
  <si>
    <t>2021-01-26T13:06:10</t>
  </si>
  <si>
    <t>2021-01-26T13:11:37</t>
  </si>
  <si>
    <t>2021-01-26T13:38:17</t>
  </si>
  <si>
    <t>2021-01-26T13:41:21</t>
  </si>
  <si>
    <t>2021-01-26T16:36:37</t>
  </si>
  <si>
    <t>2021-01-26T16:33:50</t>
  </si>
  <si>
    <t>Denise Bird</t>
  </si>
  <si>
    <t>Nicole Hughes</t>
  </si>
  <si>
    <t>MBHK14923763528617</t>
  </si>
  <si>
    <t>2007-05-23T15:41:53</t>
  </si>
  <si>
    <t>2021-01-26T16:38:02</t>
  </si>
  <si>
    <t>2021-01-26T16:56:32</t>
  </si>
  <si>
    <t>2021-01-26T17:07:50</t>
  </si>
  <si>
    <t>2021-01-26T17:08:48</t>
  </si>
  <si>
    <t>2021-01-26T17:22:59</t>
  </si>
  <si>
    <t>2021-01-26T17:24:36</t>
  </si>
  <si>
    <t>2021-01-26T17:29:56</t>
  </si>
  <si>
    <t>2021-01-26T17:33:32</t>
  </si>
  <si>
    <t>2021-01-26T18:31:31</t>
  </si>
  <si>
    <t>2021-01-26T18:32:53</t>
  </si>
  <si>
    <t>Mrs. Rosie Murray</t>
  </si>
  <si>
    <t>Daniel Buckley-Carter</t>
  </si>
  <si>
    <t>RZZL66007226098027</t>
  </si>
  <si>
    <t>2021-01-26T18:35:56</t>
  </si>
  <si>
    <t>2021-01-26T19:16:04</t>
  </si>
  <si>
    <t>2019-12-30T21:00:00</t>
  </si>
  <si>
    <t>2021-01-27T12:48:20</t>
  </si>
  <si>
    <t>2021-01-27T12:52:05</t>
  </si>
  <si>
    <t>2020-12-30T21:00:00</t>
  </si>
  <si>
    <t>2021-01-27T13:24:50</t>
  </si>
  <si>
    <t>2021-01-27T12:55:27</t>
  </si>
  <si>
    <t>2021-01-27T12:56:33</t>
  </si>
  <si>
    <t>2021-01-27T12:58:37</t>
  </si>
  <si>
    <t>Rosemary Pearce-Russell</t>
  </si>
  <si>
    <t>Dr. Kimberley Hooper</t>
  </si>
  <si>
    <t>LZUN59184418428705</t>
  </si>
  <si>
    <t>2021-01-22T00:00:00</t>
  </si>
  <si>
    <t>2021-01-27T13:01:57</t>
  </si>
  <si>
    <t>2021-01-27T13:05:20</t>
  </si>
  <si>
    <t>2021-01-27T19:37:19</t>
  </si>
  <si>
    <t>2021-01-26T23:05:43</t>
  </si>
  <si>
    <t>2021-01-27T13:15:11</t>
  </si>
  <si>
    <t>2021-01-27T13:20:06</t>
  </si>
  <si>
    <t>Dr. Anna Iqbal</t>
  </si>
  <si>
    <t>Sam Jackson</t>
  </si>
  <si>
    <t>CCFJ24209674644644</t>
  </si>
  <si>
    <t>2018-11-03T00:00:00</t>
  </si>
  <si>
    <t>2021-01-27T13:20:34</t>
  </si>
  <si>
    <t>2021-01-27T13:33:32</t>
  </si>
  <si>
    <t>2021-01-27T14:00:21</t>
  </si>
  <si>
    <t>2021-01-27T14:01:22</t>
  </si>
  <si>
    <t>2021-01-27T14:01:57</t>
  </si>
  <si>
    <t>Mr. John Black</t>
  </si>
  <si>
    <t>Darren Lee</t>
  </si>
  <si>
    <t>YEPO85728060454217</t>
  </si>
  <si>
    <t>2021-01-27T14:02:37</t>
  </si>
  <si>
    <t>2021-01-27T14:41:48</t>
  </si>
  <si>
    <t>2021-01-27T14:40:17</t>
  </si>
  <si>
    <t>Nicholas Walker</t>
  </si>
  <si>
    <t>JDCD59338432682536</t>
  </si>
  <si>
    <t>2017-11-13T17:11:40</t>
  </si>
  <si>
    <t>2021-01-27T14:41:08</t>
  </si>
  <si>
    <t>2021-01-27T14:55:49</t>
  </si>
  <si>
    <t>Miss Sylvia Foster</t>
  </si>
  <si>
    <t>Dr. Edward Bailey</t>
  </si>
  <si>
    <t>NUGB53491842386429</t>
  </si>
  <si>
    <t>2021-01-27T14:58:30</t>
  </si>
  <si>
    <t>2021-01-27T15:01:58</t>
  </si>
  <si>
    <t>2021-01-27T15:19:00</t>
  </si>
  <si>
    <t>2021-01-27T15:19:31</t>
  </si>
  <si>
    <t>2020-06-29T21:00:00</t>
  </si>
  <si>
    <t>2021-01-27T15:10:05</t>
  </si>
  <si>
    <t>2021-01-27T15:29:18</t>
  </si>
  <si>
    <t>2021-01-27T15:30:34</t>
  </si>
  <si>
    <t>2021-01-27T17:50:51</t>
  </si>
  <si>
    <t>Mr. Liam Evans</t>
  </si>
  <si>
    <t>Derek Bray-Hart</t>
  </si>
  <si>
    <t>LHVF52950654980880</t>
  </si>
  <si>
    <t>2017-11-13T00:00:00</t>
  </si>
  <si>
    <t>2021-01-27T17:51:30</t>
  </si>
  <si>
    <t>2021-01-27T17:52:18</t>
  </si>
  <si>
    <t>2020-11-29T21:00:00</t>
  </si>
  <si>
    <t>2021-01-27T17:59:34</t>
  </si>
  <si>
    <t>2021-01-27T18:51:07</t>
  </si>
  <si>
    <t>2021-01-27T19:32:51</t>
  </si>
  <si>
    <t>Mr. Mohamed Richardson</t>
  </si>
  <si>
    <t>Mr. Danny Roberts</t>
  </si>
  <si>
    <t>CLTG85762016831965</t>
  </si>
  <si>
    <t>2021-01-27T19:31:30</t>
  </si>
  <si>
    <t>Sharon Iqbal</t>
  </si>
  <si>
    <t>Dr. Owen Harris</t>
  </si>
  <si>
    <t>JNDD06331149253068</t>
  </si>
  <si>
    <t>2021-01-27T19:58:05</t>
  </si>
  <si>
    <t>Shannon Kay</t>
  </si>
  <si>
    <t>Christopher Woodward</t>
  </si>
  <si>
    <t>EQYN06080926017619</t>
  </si>
  <si>
    <t>2021-01-27T19:59:01</t>
  </si>
  <si>
    <t>2020-12-29T21:00:00</t>
  </si>
  <si>
    <t>2021-01-27T20:06:09</t>
  </si>
  <si>
    <t>2021-01-27T20:16:00</t>
  </si>
  <si>
    <t>2021-01-28T12:31:14</t>
  </si>
  <si>
    <t>Matthew Gardner</t>
  </si>
  <si>
    <t>Miss Lesley Knight</t>
  </si>
  <si>
    <t>DUEY54740972702917</t>
  </si>
  <si>
    <t>2021-01-27T20:18:41</t>
  </si>
  <si>
    <t>2021-01-27T20:22:32</t>
  </si>
  <si>
    <t>2021-01-27T20:21:35</t>
  </si>
  <si>
    <t>2021-01-27T20:24:29</t>
  </si>
  <si>
    <t>2021-01-28T12:31:52</t>
  </si>
  <si>
    <t>2020-08-30T21:00:00</t>
  </si>
  <si>
    <t>2021-01-28T13:04:55</t>
  </si>
  <si>
    <t>Timothy Ward</t>
  </si>
  <si>
    <t>Jennifer Wilson</t>
  </si>
  <si>
    <t>WXEJ65308890926089</t>
  </si>
  <si>
    <t>2007-11-26T00:00:00</t>
  </si>
  <si>
    <t>2021-01-28T13:11:18</t>
  </si>
  <si>
    <t>2021-01-28T13:17:07</t>
  </si>
  <si>
    <t>2021-01-28T13:23:47</t>
  </si>
  <si>
    <t>Dr. Toby Cole</t>
  </si>
  <si>
    <t>Allan Hughes</t>
  </si>
  <si>
    <t>UWEN56310434842486</t>
  </si>
  <si>
    <t>2021-01-26T00:00:00</t>
  </si>
  <si>
    <t>2021-01-28T13:24:18</t>
  </si>
  <si>
    <t>2021-01-28T19:41:51</t>
  </si>
  <si>
    <t>2021-01-28T13:43:40</t>
  </si>
  <si>
    <t>2021-01-28T13:48:01</t>
  </si>
  <si>
    <t>2021-01-28T14:25:51</t>
  </si>
  <si>
    <t>Diane Jones</t>
  </si>
  <si>
    <t>Vanessa Gill</t>
  </si>
  <si>
    <t>VRWC20984281540122</t>
  </si>
  <si>
    <t>2020-10-26T16:55:03</t>
  </si>
  <si>
    <t>2021-01-28T14:28:05</t>
  </si>
  <si>
    <t>2021-01-28T14:30:38</t>
  </si>
  <si>
    <t>Alexander Gregory-Taylor</t>
  </si>
  <si>
    <t>Rosie Savage-Nolan</t>
  </si>
  <si>
    <t>LDKU83619254659350</t>
  </si>
  <si>
    <t>2008-09-03T00:00:00</t>
  </si>
  <si>
    <t>2021-01-28T14:34:17</t>
  </si>
  <si>
    <t>2021-01-28T14:46:01</t>
  </si>
  <si>
    <t>2021-01-28T14:48:13</t>
  </si>
  <si>
    <t>2021-01-28T15:05:02</t>
  </si>
  <si>
    <t>2021-01-28T18:05:59</t>
  </si>
  <si>
    <t>Howard Tomlinson</t>
  </si>
  <si>
    <t>INCA00208573446391</t>
  </si>
  <si>
    <t>2021-01-28T19:19:36</t>
  </si>
  <si>
    <t>2021-01-28T19:42:24</t>
  </si>
  <si>
    <t>2021-01-28T19:43:01</t>
  </si>
  <si>
    <t>Ms. Dawn Freeman</t>
  </si>
  <si>
    <t>Marion Steele</t>
  </si>
  <si>
    <t>CZBK44411815635583</t>
  </si>
  <si>
    <t>2021-01-28T20:39:40</t>
  </si>
  <si>
    <t>2021-01-28T20:40:10</t>
  </si>
  <si>
    <t>Dr. Phillip Reed</t>
  </si>
  <si>
    <t>QMJB36687005303766</t>
  </si>
  <si>
    <t>2021-01-28T20:41:36</t>
  </si>
  <si>
    <t>2021-01-28T20:46:24</t>
  </si>
  <si>
    <t>2021-01-28T20:52:14</t>
  </si>
  <si>
    <t>2021-01-28T20:53:26</t>
  </si>
  <si>
    <t>2021-01-28T21:01:10</t>
  </si>
  <si>
    <t>2021-01-28T20:55:17</t>
  </si>
  <si>
    <t>2021-01-28T21:03:30</t>
  </si>
  <si>
    <t>2021-01-28T21:12:43</t>
  </si>
  <si>
    <t>2021-01-28T21:13:27</t>
  </si>
  <si>
    <t>2021-01-28T21:15:02</t>
  </si>
  <si>
    <t>2021-01-28T21:18:43</t>
  </si>
  <si>
    <t>2021-01-29T13:02:52</t>
  </si>
  <si>
    <t>Clare Watson</t>
  </si>
  <si>
    <t>Mr. Connor Morley</t>
  </si>
  <si>
    <t>RQUG86101700771232</t>
  </si>
  <si>
    <t>2016-12-16T15:13:06</t>
  </si>
  <si>
    <t>2021-01-29T13:04:28</t>
  </si>
  <si>
    <t>2021-01-29T13:10:08</t>
  </si>
  <si>
    <t>2021-01-29T14:03:16</t>
  </si>
  <si>
    <t>2021-01-29T14:11:01</t>
  </si>
  <si>
    <t>2021-01-29T14:14:29</t>
  </si>
  <si>
    <t>2021-01-29T14:15:38</t>
  </si>
  <si>
    <t>2021-01-29T14:06:50</t>
  </si>
  <si>
    <t>2021-01-29T14:16:07</t>
  </si>
  <si>
    <t>2021-01-29T14:16:36</t>
  </si>
  <si>
    <t>2021-01-29T14:31:17</t>
  </si>
  <si>
    <t>2021-01-29T14:31:50</t>
  </si>
  <si>
    <t>2020-07-30T21:00:00</t>
  </si>
  <si>
    <t>2021-01-29T14:32:37</t>
  </si>
  <si>
    <t>2020-09-29T21:00:00</t>
  </si>
  <si>
    <t>2021-01-29T14:33:30</t>
  </si>
  <si>
    <t>2021-01-29T16:32:52</t>
  </si>
  <si>
    <t>2021-01-29T16:09:51</t>
  </si>
  <si>
    <t>2021-01-29T16:33:50</t>
  </si>
  <si>
    <t>2021-01-29T14:44:50</t>
  </si>
  <si>
    <t>2021-01-29T16:42:36</t>
  </si>
  <si>
    <t>2021-01-29T16:57:20</t>
  </si>
  <si>
    <t>2021-01-29T17:13:03</t>
  </si>
  <si>
    <t>2021-01-29T17:13:54</t>
  </si>
  <si>
    <t>2021-01-29T17:13:38</t>
  </si>
  <si>
    <t>2021-01-29T17:27:39</t>
  </si>
  <si>
    <t>2021-01-29T17:37:28</t>
  </si>
  <si>
    <t>2021-01-29T17:56:54</t>
  </si>
  <si>
    <t>Gerard Williams</t>
  </si>
  <si>
    <t>Dr. Jacob Hall</t>
  </si>
  <si>
    <t>XUHW33446580418435</t>
  </si>
  <si>
    <t>2021-01-08T00:00:00</t>
  </si>
  <si>
    <t>Keith Brown</t>
  </si>
  <si>
    <t>Mr. Scott Khan</t>
  </si>
  <si>
    <t>WLTF35363698916748</t>
  </si>
  <si>
    <t>2021-01-29T18:12:10</t>
  </si>
  <si>
    <t>2021-01-29T18:03:17</t>
  </si>
  <si>
    <t>Miss Natasha Lawson</t>
  </si>
  <si>
    <t>Shane Dunn</t>
  </si>
  <si>
    <t>NKFA26174961011837</t>
  </si>
  <si>
    <t>2021-01-29T16:48:18</t>
  </si>
  <si>
    <t>2021-01-29T18:05:57</t>
  </si>
  <si>
    <t>2021-01-29T17:15:12</t>
  </si>
  <si>
    <t>Bradley Metcalfe</t>
  </si>
  <si>
    <t>Mrs. Abigail Rose</t>
  </si>
  <si>
    <t>VNIS19831576404706</t>
  </si>
  <si>
    <t>2020-05-21T00:00:00</t>
  </si>
  <si>
    <t>2021-01-29T18:34:06</t>
  </si>
  <si>
    <t>2021-01-29T18:46:17</t>
  </si>
  <si>
    <t>Dr. Frederick Foster</t>
  </si>
  <si>
    <t>Judith Ingram-Jones</t>
  </si>
  <si>
    <t>LGTS45864344353183</t>
  </si>
  <si>
    <t>2017-01-11T00:00:00</t>
  </si>
  <si>
    <t>2021-01-29T18:48:57</t>
  </si>
  <si>
    <t>2021-01-29T18:48:29</t>
  </si>
  <si>
    <t>2021-01-29T18:50:37</t>
  </si>
  <si>
    <t>2021-01-29T18:53:41</t>
  </si>
  <si>
    <t>2021-01-29T18:24:06</t>
  </si>
  <si>
    <t>2021-01-29T18:54:24</t>
  </si>
  <si>
    <t>2021-01-29T19:02:44</t>
  </si>
  <si>
    <t>2021-01-29T19:22:49</t>
  </si>
  <si>
    <t>2021-01-29T19:37:48</t>
  </si>
  <si>
    <t>2021-01-29T19:38:58</t>
  </si>
  <si>
    <t>2021-01-29T19:39:59</t>
  </si>
  <si>
    <t>2021-01-29T19:40:49</t>
  </si>
  <si>
    <t>Leon Webster</t>
  </si>
  <si>
    <t>Glenn Hughes-Ward</t>
  </si>
  <si>
    <t>YERL35685920351158</t>
  </si>
  <si>
    <t>2021-01-29T19:46:52</t>
  </si>
  <si>
    <t>2021-01-29T19:47:47</t>
  </si>
  <si>
    <t>2021-01-29T19:51:37</t>
  </si>
  <si>
    <t>2021-01-29T19:57:05</t>
  </si>
  <si>
    <t>2021-01-29T20:04:36</t>
  </si>
  <si>
    <t>2021-01-29T20:23:06</t>
  </si>
  <si>
    <t>2021-01-29T20:13:35</t>
  </si>
  <si>
    <t>2021-02-01T14:56:52</t>
  </si>
  <si>
    <t>2021-02-01T14:57:17</t>
  </si>
  <si>
    <t>2021-02-01T14:32:10</t>
  </si>
  <si>
    <t>2021-02-01T14:32:39</t>
  </si>
  <si>
    <t>Rhys Reynolds</t>
  </si>
  <si>
    <t>Mohammed Howell</t>
  </si>
  <si>
    <t>OTKG91697269684767</t>
  </si>
  <si>
    <t>2021-01-29T00:00:00</t>
  </si>
  <si>
    <t>2021-02-01T14:33:10</t>
  </si>
  <si>
    <t>2021-02-01T14:38:39</t>
  </si>
  <si>
    <t>Marilyn Smith-Jackson</t>
  </si>
  <si>
    <t>OECY62588538662102</t>
  </si>
  <si>
    <t>Helen May</t>
  </si>
  <si>
    <t>Sean Johnson-Williams</t>
  </si>
  <si>
    <t>ITLP26446307947898</t>
  </si>
  <si>
    <t>2016-12-30T00:00:00</t>
  </si>
  <si>
    <t>2021-02-01T14:55:08</t>
  </si>
  <si>
    <t>2021-02-01T14:55:36</t>
  </si>
  <si>
    <t>2021-02-01T14:47:59</t>
  </si>
  <si>
    <t>2021-02-01T14:57:41</t>
  </si>
  <si>
    <t>2021-02-01T16:17:59</t>
  </si>
  <si>
    <t>2021-02-01T16:39:12</t>
  </si>
  <si>
    <t>2021-02-01T17:08:39</t>
  </si>
  <si>
    <t>2021-02-01T17:05:41</t>
  </si>
  <si>
    <t>Georgia Morgan-Myers</t>
  </si>
  <si>
    <t>Dr. Charlie Knight</t>
  </si>
  <si>
    <t>KFAP55484154396553</t>
  </si>
  <si>
    <t>2021-01-18T00:00:00</t>
  </si>
  <si>
    <t>2021-02-01T17:06:27</t>
  </si>
  <si>
    <t>Miss Aimee Reynolds</t>
  </si>
  <si>
    <t>Miss Lorraine Palmer</t>
  </si>
  <si>
    <t>RTQN21070614071514</t>
  </si>
  <si>
    <t>2021-02-01T17:07:25</t>
  </si>
  <si>
    <t>2021-02-01T17:13:26</t>
  </si>
  <si>
    <t>2021-02-01T17:17:49</t>
  </si>
  <si>
    <t>2021-02-01T17:21:28</t>
  </si>
  <si>
    <t>2021-02-01T17:23:05</t>
  </si>
  <si>
    <t>2021-02-01T17:23:44</t>
  </si>
  <si>
    <t>2021-02-01T17:25:50</t>
  </si>
  <si>
    <t>2021-02-01T17:27:28</t>
  </si>
  <si>
    <t>2021-02-01T20:30:00</t>
  </si>
  <si>
    <t>2021-02-01T20:30:28</t>
  </si>
  <si>
    <t>2021-02-01T20:31:27</t>
  </si>
  <si>
    <t>2021-02-01T20:38:50</t>
  </si>
  <si>
    <t>Cheryl Watson</t>
  </si>
  <si>
    <t>Sophie Payne</t>
  </si>
  <si>
    <t>LYEE00658646069459</t>
  </si>
  <si>
    <t>2021-02-01T20:39:14</t>
  </si>
  <si>
    <t>2021-02-01T20:39:48</t>
  </si>
  <si>
    <t>2021-02-01T20:57:26</t>
  </si>
  <si>
    <t>Dr. Alexandra Andrews</t>
  </si>
  <si>
    <t>Norman Taylor</t>
  </si>
  <si>
    <t>QKIZ86125824282132</t>
  </si>
  <si>
    <t>2021-02-01T20:58:01</t>
  </si>
  <si>
    <t>2021-02-01T20:58:16</t>
  </si>
  <si>
    <t>Ms. Maureen Baker</t>
  </si>
  <si>
    <t>Aaron Hyde</t>
  </si>
  <si>
    <t>SYEC52473828257352</t>
  </si>
  <si>
    <t>2021-02-01T21:01:37</t>
  </si>
  <si>
    <t>2021-02-01T21:02:59</t>
  </si>
  <si>
    <t>Mr. Steven Richardson</t>
  </si>
  <si>
    <t>Miss Samantha Ward</t>
  </si>
  <si>
    <t>JTOB36189748273232</t>
  </si>
  <si>
    <t>2021-02-02T11:54:50</t>
  </si>
  <si>
    <t>2021-02-02T11:58:25</t>
  </si>
  <si>
    <t>2021-02-02T11:52:04</t>
  </si>
  <si>
    <t>2021-02-02T12:17:57</t>
  </si>
  <si>
    <t>2021-02-02T12:50:29</t>
  </si>
  <si>
    <t>2021-02-02T12:51:19</t>
  </si>
  <si>
    <t>Mrs. Denise Nicholls</t>
  </si>
  <si>
    <t>Christopher Thompson-French</t>
  </si>
  <si>
    <t>OASF11975285964998</t>
  </si>
  <si>
    <t>Jodie Arnold</t>
  </si>
  <si>
    <t>Linda Cooke</t>
  </si>
  <si>
    <t>ODOC78263693219160</t>
  </si>
  <si>
    <t>2021-02-02T13:08:54</t>
  </si>
  <si>
    <t>Deborah Parkin-Franklin</t>
  </si>
  <si>
    <t>DRBW34394746974267</t>
  </si>
  <si>
    <t>2021-01-19T00:00:00</t>
  </si>
  <si>
    <t>2021-02-02T13:09:08</t>
  </si>
  <si>
    <t>Heather Dixon</t>
  </si>
  <si>
    <t>PQMO08260841076860</t>
  </si>
  <si>
    <t>Pauline Gray</t>
  </si>
  <si>
    <t>Lucy Moore</t>
  </si>
  <si>
    <t>ADXD84611863146617</t>
  </si>
  <si>
    <t>2021-02-02T13:08:37</t>
  </si>
  <si>
    <t>Megan Nicholson-Knight</t>
  </si>
  <si>
    <t>YMRH69876069626410</t>
  </si>
  <si>
    <t>Christine John</t>
  </si>
  <si>
    <t>HHQO59378977496260</t>
  </si>
  <si>
    <t>2021-02-02T13:14:09</t>
  </si>
  <si>
    <t>Graeme Curtis</t>
  </si>
  <si>
    <t>OXPX18222396555938</t>
  </si>
  <si>
    <t>2021-02-02T13:14:57</t>
  </si>
  <si>
    <t>Charlene Carr</t>
  </si>
  <si>
    <t>Frances Turner</t>
  </si>
  <si>
    <t>NCXZ18760107737740</t>
  </si>
  <si>
    <t>Grace Hammond</t>
  </si>
  <si>
    <t>SXXS84750218832011</t>
  </si>
  <si>
    <t>2021-02-02T13:16:28</t>
  </si>
  <si>
    <t>Marian Harvey</t>
  </si>
  <si>
    <t>GOFI22815300070458</t>
  </si>
  <si>
    <t>2021-02-02T13:21:12</t>
  </si>
  <si>
    <t>2021-02-02T13:23:53</t>
  </si>
  <si>
    <t>2021-02-02T13:25:43</t>
  </si>
  <si>
    <t>2021-02-02T13:28:57</t>
  </si>
  <si>
    <t>Ms. Jane Doherty</t>
  </si>
  <si>
    <t>Dr. Ian Jones</t>
  </si>
  <si>
    <t>LLJA46638032595457</t>
  </si>
  <si>
    <t>2009-02-12T00:00:00</t>
  </si>
  <si>
    <t>2021-02-02T13:29:49</t>
  </si>
  <si>
    <t>2021-02-02T14:35:46</t>
  </si>
  <si>
    <t>Maureen Lewis</t>
  </si>
  <si>
    <t>ZBGO54310894166997</t>
  </si>
  <si>
    <t>2021-02-02T14:36:01</t>
  </si>
  <si>
    <t>Mitchell Cox</t>
  </si>
  <si>
    <t>OQTS66693085463329</t>
  </si>
  <si>
    <t>Miss Christine Robinson</t>
  </si>
  <si>
    <t>CIWS02149682407023</t>
  </si>
  <si>
    <t>2021-02-02T14:36:39</t>
  </si>
  <si>
    <t>2021-02-02T14:37:47</t>
  </si>
  <si>
    <t>2021-02-02T14:40:46</t>
  </si>
  <si>
    <t>2021-02-02T14:41:33</t>
  </si>
  <si>
    <t>Rosie Dixon</t>
  </si>
  <si>
    <t>Bethan Mellor</t>
  </si>
  <si>
    <t>LJMW44343279069884</t>
  </si>
  <si>
    <t>2020-04-13T00:00:00</t>
  </si>
  <si>
    <t>2021-02-02T18:27:13</t>
  </si>
  <si>
    <t>2021-02-02T18:30:48</t>
  </si>
  <si>
    <t>2021-02-02T18:31:38</t>
  </si>
  <si>
    <t>2021-02-02T18:32:27</t>
  </si>
  <si>
    <t>2021-02-02T18:26:26</t>
  </si>
  <si>
    <t>2021-02-02T19:11:37</t>
  </si>
  <si>
    <t>2021-02-02T19:12:04</t>
  </si>
  <si>
    <t>2021-02-02T19:12:31</t>
  </si>
  <si>
    <t>Richard Thompson</t>
  </si>
  <si>
    <t>JABO21745723379598</t>
  </si>
  <si>
    <t>2020-12-28T00:00:00</t>
  </si>
  <si>
    <t>2021-02-02T19:13:08</t>
  </si>
  <si>
    <t>Leon Hawkins-Hughes</t>
  </si>
  <si>
    <t>Trevor Moore</t>
  </si>
  <si>
    <t>HHRT70929696414345</t>
  </si>
  <si>
    <t>2021-02-03T12:15:47</t>
  </si>
  <si>
    <t>2021-02-03T12:14:00</t>
  </si>
  <si>
    <t>Miss Jenna Dawson</t>
  </si>
  <si>
    <t>Dr. Barry Taylor</t>
  </si>
  <si>
    <t>OHGI11470806238905</t>
  </si>
  <si>
    <t>2021-02-03T16:36:57</t>
  </si>
  <si>
    <t>Frank Foster</t>
  </si>
  <si>
    <t>PWPN98665164530340</t>
  </si>
  <si>
    <t>2021-02-03T16:37:25</t>
  </si>
  <si>
    <t>Dr. Joan Hyde</t>
  </si>
  <si>
    <t>Anna Allen</t>
  </si>
  <si>
    <t>JBIT78014377579896</t>
  </si>
  <si>
    <t>2021-02-03T16:37:53</t>
  </si>
  <si>
    <t>2021-02-03T12:38:41</t>
  </si>
  <si>
    <t>2021-02-03T12:51:26</t>
  </si>
  <si>
    <t>2021-02-03T12:51:51</t>
  </si>
  <si>
    <t>2021-02-03T12:52:38</t>
  </si>
  <si>
    <t>2021-02-03T12:55:38</t>
  </si>
  <si>
    <t>2021-02-03T12:56:47</t>
  </si>
  <si>
    <t>2021-02-03T15:47:51</t>
  </si>
  <si>
    <t>2021-02-03T13:14:13</t>
  </si>
  <si>
    <t>2021-02-03T16:38:25</t>
  </si>
  <si>
    <t>2021-02-03T16:39:16</t>
  </si>
  <si>
    <t>2021-02-03T16:40:10</t>
  </si>
  <si>
    <t>2021-02-03T16:41:48</t>
  </si>
  <si>
    <t>Adrian Perry-Reynolds</t>
  </si>
  <si>
    <t>Debra Dodd</t>
  </si>
  <si>
    <t>WPQE70775152583185</t>
  </si>
  <si>
    <t>2021-02-03T16:42:17</t>
  </si>
  <si>
    <t>Georgia Brooks</t>
  </si>
  <si>
    <t>Michael Jones</t>
  </si>
  <si>
    <t>DQYF50119429628799</t>
  </si>
  <si>
    <t>2016-01-07T00:00:00</t>
  </si>
  <si>
    <t>2021-02-03T16:45:45</t>
  </si>
  <si>
    <t>Sophie Hunter</t>
  </si>
  <si>
    <t>Dr. Steven Owen</t>
  </si>
  <si>
    <t>CENS32215094977064</t>
  </si>
  <si>
    <t>2021-02-03T16:46:36</t>
  </si>
  <si>
    <t>2021-02-03T16:47:04</t>
  </si>
  <si>
    <t>2021-02-03T17:48:04</t>
  </si>
  <si>
    <t>2021-02-03T17:48:31</t>
  </si>
  <si>
    <t>2021-02-03T20:50:11</t>
  </si>
  <si>
    <t>2021-02-03T17:48:58</t>
  </si>
  <si>
    <t>2021-02-03T17:54:33</t>
  </si>
  <si>
    <t>2021-02-03T19:04:34</t>
  </si>
  <si>
    <t>2021-02-03T19:04:50</t>
  </si>
  <si>
    <t>2021-02-03T20:51:02</t>
  </si>
  <si>
    <t>2021-02-03T20:52:10</t>
  </si>
  <si>
    <t>2021-02-03T20:54:47</t>
  </si>
  <si>
    <t>Sara Wright</t>
  </si>
  <si>
    <t>Julia Richardson</t>
  </si>
  <si>
    <t>AJXC17147753324284</t>
  </si>
  <si>
    <t>2020-11-12T00:00:00</t>
  </si>
  <si>
    <t>2021-02-03T20:55:33</t>
  </si>
  <si>
    <t>2021-02-03T20:57:38</t>
  </si>
  <si>
    <t>2021-02-03T21:02:05</t>
  </si>
  <si>
    <t>2021-02-03T21:17:37</t>
  </si>
  <si>
    <t>2021-02-03T21:06:20</t>
  </si>
  <si>
    <t>2021-02-03T21:07:24</t>
  </si>
  <si>
    <t>2021-02-03T21:08:26</t>
  </si>
  <si>
    <t>2021-02-03T21:09:28</t>
  </si>
  <si>
    <t>2021-02-03T21:18:05</t>
  </si>
  <si>
    <t>2021-02-03T21:28:27</t>
  </si>
  <si>
    <t>2021-02-03T21:29:41</t>
  </si>
  <si>
    <t>2021-02-03T21:44:58</t>
  </si>
  <si>
    <t>2021-02-03T21:45:35</t>
  </si>
  <si>
    <t>2021-02-03T21:46:12</t>
  </si>
  <si>
    <t>2021-02-03T21:47:17</t>
  </si>
  <si>
    <t>2021-02-03T21:47:49</t>
  </si>
  <si>
    <t>2021-02-03T21:49:34</t>
  </si>
  <si>
    <t>2019-12-29T21:00:00</t>
  </si>
  <si>
    <t>2021-02-03T21:56:00</t>
  </si>
  <si>
    <t>2021-02-03T22:10:59</t>
  </si>
  <si>
    <t>2021-02-03T22:11:38</t>
  </si>
  <si>
    <t>Ms. Katy Foster</t>
  </si>
  <si>
    <t>Dale Lambert</t>
  </si>
  <si>
    <t>STYU70299371902013</t>
  </si>
  <si>
    <t>2021-02-03T22:04:30</t>
  </si>
  <si>
    <t>Danielle Taylor</t>
  </si>
  <si>
    <t>YSXO20024783396345</t>
  </si>
  <si>
    <t>2021-02-03T22:10:27</t>
  </si>
  <si>
    <t>2021-02-03T22:34:02</t>
  </si>
  <si>
    <t>Michael Donnelly</t>
  </si>
  <si>
    <t>Rosie Scott-Johnson</t>
  </si>
  <si>
    <t>OLJK41008643411800</t>
  </si>
  <si>
    <t>2021-02-01T00:00:00</t>
  </si>
  <si>
    <t>2021-02-03T22:39:19</t>
  </si>
  <si>
    <t>2021-02-03T22:38:03</t>
  </si>
  <si>
    <t>2021-02-03T22:57:48</t>
  </si>
  <si>
    <t>2021-02-03T22:58:52</t>
  </si>
  <si>
    <t>2021-02-03T23:00:06</t>
  </si>
  <si>
    <t>2021-02-03T23:01:06</t>
  </si>
  <si>
    <t>2021-02-03T23:02:06</t>
  </si>
  <si>
    <t>2021-02-03T23:03:15</t>
  </si>
  <si>
    <t>2021-02-03T23:04:09</t>
  </si>
  <si>
    <t>2021-02-03T23:06:24</t>
  </si>
  <si>
    <t>2021-02-03T23:05:15</t>
  </si>
  <si>
    <t>2021-02-03T23:05:37</t>
  </si>
  <si>
    <t>Daniel Sullivan</t>
  </si>
  <si>
    <t>Mrs. Barbara Black</t>
  </si>
  <si>
    <t>DDCR95272773849527</t>
  </si>
  <si>
    <t>2021-02-03T23:06:08</t>
  </si>
  <si>
    <t>2021-02-04T18:06:31</t>
  </si>
  <si>
    <t>2021-02-04T18:34:29</t>
  </si>
  <si>
    <t>2021-02-04T18:34:57</t>
  </si>
  <si>
    <t>2021-02-04T18:36:13</t>
  </si>
  <si>
    <t>2021-02-04T18:27:43</t>
  </si>
  <si>
    <t>Mohammed Marshall</t>
  </si>
  <si>
    <t>Connor Davies</t>
  </si>
  <si>
    <t>AQKM62187928734950</t>
  </si>
  <si>
    <t>2016-01-19T17:19:21</t>
  </si>
  <si>
    <t>2021-02-04T18:44:31</t>
  </si>
  <si>
    <t>Brandon Martin</t>
  </si>
  <si>
    <t>CTSS39075727397358</t>
  </si>
  <si>
    <t>2021-02-04T18:45:01</t>
  </si>
  <si>
    <t>Stanley Wallace</t>
  </si>
  <si>
    <t>Ms. Bethany Harris</t>
  </si>
  <si>
    <t>MZTX97817597577220</t>
  </si>
  <si>
    <t>Lee Taylor</t>
  </si>
  <si>
    <t>Malcolm Randall</t>
  </si>
  <si>
    <t>MKUX30797020417464</t>
  </si>
  <si>
    <t>2020-11-27T00:00:00</t>
  </si>
  <si>
    <t>2021-02-04T18:45:23</t>
  </si>
  <si>
    <t>2021-02-04T14:52:22</t>
  </si>
  <si>
    <t>2021-02-04T19:39:53</t>
  </si>
  <si>
    <t>2021-02-04T19:41:38</t>
  </si>
  <si>
    <t>Olivia Rogers</t>
  </si>
  <si>
    <t>Gerard Wright</t>
  </si>
  <si>
    <t>LRQP39147977064230</t>
  </si>
  <si>
    <t>2021-02-04T20:03:16</t>
  </si>
  <si>
    <t>Alexandra Jones</t>
  </si>
  <si>
    <t>Joseph Smith</t>
  </si>
  <si>
    <t>FOEE36407635078532</t>
  </si>
  <si>
    <t>2020-12-15T00:00:00</t>
  </si>
  <si>
    <t>2021-02-04T19:45:42</t>
  </si>
  <si>
    <t>2021-02-04T20:04:02</t>
  </si>
  <si>
    <t>Owen Lee</t>
  </si>
  <si>
    <t>Jade Oliver</t>
  </si>
  <si>
    <t>NNYN41296357430477</t>
  </si>
  <si>
    <t>2021-02-04T20:55:28</t>
  </si>
  <si>
    <t>Judith Taylor</t>
  </si>
  <si>
    <t>Ms. Lydia Skinner</t>
  </si>
  <si>
    <t>LBSQ15375107942291</t>
  </si>
  <si>
    <t>2021-02-04T20:04:27</t>
  </si>
  <si>
    <t>2021-02-04T20:56:00</t>
  </si>
  <si>
    <t>2021-02-04T18:37:32</t>
  </si>
  <si>
    <t>2021-02-05T13:01:05</t>
  </si>
  <si>
    <t>2021-02-04T20:57:53</t>
  </si>
  <si>
    <t>2021-02-04T20:20:56</t>
  </si>
  <si>
    <t>2021-02-05T13:02:49</t>
  </si>
  <si>
    <t>2021-02-04T20:25:17</t>
  </si>
  <si>
    <t>2021-02-05T13:03:37</t>
  </si>
  <si>
    <t>2021-02-05T13:12:22</t>
  </si>
  <si>
    <t>2021-02-04T20:56:33</t>
  </si>
  <si>
    <t>2021-02-05T13:13:04</t>
  </si>
  <si>
    <t>Abdul Johnson</t>
  </si>
  <si>
    <t>Lawrence Mills</t>
  </si>
  <si>
    <t>YHHO51546247657025</t>
  </si>
  <si>
    <t>2021-02-05T13:25:38</t>
  </si>
  <si>
    <t>Nicola Lewis</t>
  </si>
  <si>
    <t>Katy Stephens-Stephens</t>
  </si>
  <si>
    <t>DBEX30187767811342</t>
  </si>
  <si>
    <t>2021-01-28T00:00:00</t>
  </si>
  <si>
    <t>2021-02-05T13:26:02</t>
  </si>
  <si>
    <t>2021-02-05T13:33:25</t>
  </si>
  <si>
    <t>Hollie Walker</t>
  </si>
  <si>
    <t>Eileen Hamilton</t>
  </si>
  <si>
    <t>FBDA22890559485100</t>
  </si>
  <si>
    <t>2011-05-30T00:00:00</t>
  </si>
  <si>
    <t>2021-02-05T13:37:05</t>
  </si>
  <si>
    <t>Alison Law</t>
  </si>
  <si>
    <t>Ricky Harrison</t>
  </si>
  <si>
    <t>QYJK82389101287368</t>
  </si>
  <si>
    <t>2021-02-05T13:38:14</t>
  </si>
  <si>
    <t>2021-02-05T13:44:45</t>
  </si>
  <si>
    <t>Keith Miller</t>
  </si>
  <si>
    <t>Luke Fisher</t>
  </si>
  <si>
    <t>DZIK25707320790690</t>
  </si>
  <si>
    <t>2021-02-05T16:12:43</t>
  </si>
  <si>
    <t>2021-02-05T14:59:37</t>
  </si>
  <si>
    <t>2021-02-06T12:03:38</t>
  </si>
  <si>
    <t>2021-02-06T11:59:47</t>
  </si>
  <si>
    <t>2021-02-05T16:25:14</t>
  </si>
  <si>
    <t>2021-02-05T14:35:44</t>
  </si>
  <si>
    <t>2021-02-06T12:00:35</t>
  </si>
  <si>
    <t>2021-02-06T12:02:44</t>
  </si>
  <si>
    <t>2021-02-06T12:11:24</t>
  </si>
  <si>
    <t>2021-02-06T12:14:49</t>
  </si>
  <si>
    <t>2021-02-06T12:37:44</t>
  </si>
  <si>
    <t>2021-02-06T13:14:59</t>
  </si>
  <si>
    <t>2021-02-06T13:15:28</t>
  </si>
  <si>
    <t>2021-02-06T13:16:13</t>
  </si>
  <si>
    <t>Rita Jones</t>
  </si>
  <si>
    <t>Gregory Crawford</t>
  </si>
  <si>
    <t>PNXB80689225300466</t>
  </si>
  <si>
    <t>2021-02-06T13:33:54</t>
  </si>
  <si>
    <t>2021-02-06T13:34:22</t>
  </si>
  <si>
    <t>2021-02-06T13:34:42</t>
  </si>
  <si>
    <t>2021-02-06T13:37:19</t>
  </si>
  <si>
    <t>2021-02-06T13:37:43</t>
  </si>
  <si>
    <t>2021-02-06T13:38:14</t>
  </si>
  <si>
    <t>2021-02-06T13:38:57</t>
  </si>
  <si>
    <t>2021-02-06T13:41:17</t>
  </si>
  <si>
    <t>Bernard Duffy</t>
  </si>
  <si>
    <t>Mr. Scott Adams</t>
  </si>
  <si>
    <t>LPOO08209031032856</t>
  </si>
  <si>
    <t>2008-10-13T00:00:00</t>
  </si>
  <si>
    <t>2021-02-06T13:43:42</t>
  </si>
  <si>
    <t>2021-02-08T13:06:27</t>
  </si>
  <si>
    <t>2021-02-08T13:17:40</t>
  </si>
  <si>
    <t>2021-02-08T17:58:34</t>
  </si>
  <si>
    <t>2021-02-08T18:10:05</t>
  </si>
  <si>
    <t>2021-02-08T18:05:46</t>
  </si>
  <si>
    <t>2021-02-08T18:10:46</t>
  </si>
  <si>
    <t>2021-02-08T18:06:37</t>
  </si>
  <si>
    <t>2021-02-08T18:11:25</t>
  </si>
  <si>
    <t>2021-02-08T18:15:09</t>
  </si>
  <si>
    <t>2021-02-08T18:15:58</t>
  </si>
  <si>
    <t>2021-02-08T18:17:37</t>
  </si>
  <si>
    <t>2021-02-08T18:31:07</t>
  </si>
  <si>
    <t>Ms. Stacey Hurst</t>
  </si>
  <si>
    <t>Jay Chapman-Marshall</t>
  </si>
  <si>
    <t>KCXY36298141293650</t>
  </si>
  <si>
    <t>2013-09-23T00:00:00</t>
  </si>
  <si>
    <t>2021-02-08T18:32:08</t>
  </si>
  <si>
    <t>2021-02-08T18:35:18</t>
  </si>
  <si>
    <t>2021-02-08T18:36:56</t>
  </si>
  <si>
    <t>2021-02-08T17:59:10</t>
  </si>
  <si>
    <t>Carole Holmes</t>
  </si>
  <si>
    <t>Sharon Jenkins</t>
  </si>
  <si>
    <t>FRVX40234810432665</t>
  </si>
  <si>
    <t>2021-02-08T18:53:42</t>
  </si>
  <si>
    <t>2021-02-08T18:54:03</t>
  </si>
  <si>
    <t>Martyn Mills</t>
  </si>
  <si>
    <t>HBLN63658032048776</t>
  </si>
  <si>
    <t>2021-02-08T18:54:30</t>
  </si>
  <si>
    <t>2021-02-08T18:58:16</t>
  </si>
  <si>
    <t>2021-02-08T18:59:25</t>
  </si>
  <si>
    <t>2021-02-08T18:59:58</t>
  </si>
  <si>
    <t>2021-02-08T19:00:37</t>
  </si>
  <si>
    <t>Jamie Bell</t>
  </si>
  <si>
    <t>Ms. Carol Murray</t>
  </si>
  <si>
    <t>BEKV21930534194086</t>
  </si>
  <si>
    <t>2021-02-08T19:06:40</t>
  </si>
  <si>
    <t>2021-02-09T18:19:07</t>
  </si>
  <si>
    <t>2021-02-08T20:05:30</t>
  </si>
  <si>
    <t>2021-02-08T20:06:08</t>
  </si>
  <si>
    <t>2021-02-08T20:16:19</t>
  </si>
  <si>
    <t>Bradley Newton</t>
  </si>
  <si>
    <t>WHHN02288127406318</t>
  </si>
  <si>
    <t>2021-02-08T20:11:06</t>
  </si>
  <si>
    <t>2021-02-08T20:17:02</t>
  </si>
  <si>
    <t>2021-02-08T20:17:23</t>
  </si>
  <si>
    <t>2021-02-08T20:21:56</t>
  </si>
  <si>
    <t>Elizabeth Osborne</t>
  </si>
  <si>
    <t>Lynda Williams-Smith</t>
  </si>
  <si>
    <t>OMJQ65603481643837</t>
  </si>
  <si>
    <t>2021-02-09T13:28:34</t>
  </si>
  <si>
    <t>Jodie Clark</t>
  </si>
  <si>
    <t>Josh Roberts</t>
  </si>
  <si>
    <t>JAFB17168444152347</t>
  </si>
  <si>
    <t>2021-02-09T13:55:49</t>
  </si>
  <si>
    <t>2021-02-09T14:02:52</t>
  </si>
  <si>
    <t>2021-02-09T14:30:16</t>
  </si>
  <si>
    <t>2021-02-09T14:31:26</t>
  </si>
  <si>
    <t>Nigel Nelson-Brown</t>
  </si>
  <si>
    <t>Charles Parker</t>
  </si>
  <si>
    <t>REIL96350543414610</t>
  </si>
  <si>
    <t>2021-02-09T14:32:17</t>
  </si>
  <si>
    <t>Jake Henry-Gray</t>
  </si>
  <si>
    <t>VMSP90623665636415</t>
  </si>
  <si>
    <t>2008-05-20T08:52:11</t>
  </si>
  <si>
    <t>2021-02-09T14:34:37</t>
  </si>
  <si>
    <t>2021-02-09T14:59:36</t>
  </si>
  <si>
    <t>2021-02-09T14:42:57</t>
  </si>
  <si>
    <t>2021-02-09T14:47:08</t>
  </si>
  <si>
    <t>2021-02-09T16:13:26</t>
  </si>
  <si>
    <t>2021-02-09T16:21:28</t>
  </si>
  <si>
    <t>2021-02-09T16:22:05</t>
  </si>
  <si>
    <t>2021-02-09T16:27:02</t>
  </si>
  <si>
    <t>2021-02-09T16:27:43</t>
  </si>
  <si>
    <t>2021-02-09T18:19:45</t>
  </si>
  <si>
    <t>2021-02-09T18:22:01</t>
  </si>
  <si>
    <t>2021-02-09T18:24:46</t>
  </si>
  <si>
    <t>2021-02-09T18:24:10</t>
  </si>
  <si>
    <t>2021-02-09T18:35:01</t>
  </si>
  <si>
    <t>Joel Bradley</t>
  </si>
  <si>
    <t>Kieran Williams-Cunningham</t>
  </si>
  <si>
    <t>EONK43525625393017</t>
  </si>
  <si>
    <t>2020-08-05T00:00:00</t>
  </si>
  <si>
    <t>2021-02-09T18:54:06</t>
  </si>
  <si>
    <t>2021-02-10T13:21:14</t>
  </si>
  <si>
    <t>2021-02-09T18:27:28</t>
  </si>
  <si>
    <t>2021-02-10T13:21:54</t>
  </si>
  <si>
    <t>2021-02-09T18:49:42</t>
  </si>
  <si>
    <t>Patricia Lloyd</t>
  </si>
  <si>
    <t>MQTO75326119866987</t>
  </si>
  <si>
    <t>2021-01-11T09:56:02</t>
  </si>
  <si>
    <t>2021-02-10T13:22:36</t>
  </si>
  <si>
    <t>2021-02-10T13:23:05</t>
  </si>
  <si>
    <t>2021-02-10T13:23:29</t>
  </si>
  <si>
    <t>2021-02-10T13:24:26</t>
  </si>
  <si>
    <t>2021-02-10T13:11:26</t>
  </si>
  <si>
    <t>2021-02-10T13:12:09</t>
  </si>
  <si>
    <t>2021-02-10T12:21:11</t>
  </si>
  <si>
    <t>2021-02-10T13:20:21</t>
  </si>
  <si>
    <t>2021-02-10T13:25:34</t>
  </si>
  <si>
    <t>2021-02-10T13:29:18</t>
  </si>
  <si>
    <t>Marie Foster</t>
  </si>
  <si>
    <t>Matthew Potter</t>
  </si>
  <si>
    <t>YSKD65768920166774</t>
  </si>
  <si>
    <t>2021-02-10T18:45:35</t>
  </si>
  <si>
    <t>Eleanor Brooks</t>
  </si>
  <si>
    <t>RRIJ52218887558264</t>
  </si>
  <si>
    <t>2021-02-10T18:46:01</t>
  </si>
  <si>
    <t>2021-02-10T18:47:14</t>
  </si>
  <si>
    <t>2021-02-10T13:39:32</t>
  </si>
  <si>
    <t>2021-02-10T18:48:01</t>
  </si>
  <si>
    <t>2021-02-10T13:45:30</t>
  </si>
  <si>
    <t>Mr. Terry Wilkinson</t>
  </si>
  <si>
    <t>Ms. Tracey Parkinson</t>
  </si>
  <si>
    <t>HZWJ45728396363330</t>
  </si>
  <si>
    <t>2021-02-10T18:48:31</t>
  </si>
  <si>
    <t>2021-02-10T18:59:26</t>
  </si>
  <si>
    <t>2021-02-10T19:00:20</t>
  </si>
  <si>
    <t>2021-02-10T19:01:03</t>
  </si>
  <si>
    <t>2021-02-10T19:07:33</t>
  </si>
  <si>
    <t>2021-02-10T19:08:48</t>
  </si>
  <si>
    <t>Jayne Russell-Mitchell</t>
  </si>
  <si>
    <t>John Parker</t>
  </si>
  <si>
    <t>YUIL40358798905357</t>
  </si>
  <si>
    <t>2008-08-11T00:00:00</t>
  </si>
  <si>
    <t>2021-02-10T19:04:19</t>
  </si>
  <si>
    <t>2021-02-10T19:28:54</t>
  </si>
  <si>
    <t>2021-02-10T19:30:06</t>
  </si>
  <si>
    <t>2021-02-10T19:37:36</t>
  </si>
  <si>
    <t>2021-02-10T19:37:55</t>
  </si>
  <si>
    <t>2021-02-10T19:38:32</t>
  </si>
  <si>
    <t>2021-02-10T19:39:27</t>
  </si>
  <si>
    <t>2021-02-10T20:01:00</t>
  </si>
  <si>
    <t>Arthur Miles</t>
  </si>
  <si>
    <t>Bruce Reynolds</t>
  </si>
  <si>
    <t>QITD89730096678537</t>
  </si>
  <si>
    <t>2021-02-10T20:03:00</t>
  </si>
  <si>
    <t>Garry Page</t>
  </si>
  <si>
    <t>Dr. Antony Holmes</t>
  </si>
  <si>
    <t>HLVH25608843970516</t>
  </si>
  <si>
    <t>2021-02-10T19:47:32</t>
  </si>
  <si>
    <t>2021-02-10T20:04:03</t>
  </si>
  <si>
    <t>2021-02-10T20:15:53</t>
  </si>
  <si>
    <t>2021-02-10T20:16:17</t>
  </si>
  <si>
    <t>2021-02-10T20:17:26</t>
  </si>
  <si>
    <t>Miss Claire Howell</t>
  </si>
  <si>
    <t>TAHM68799880247211</t>
  </si>
  <si>
    <t>2021-02-10T20:18:14</t>
  </si>
  <si>
    <t>2021-02-10T20:31:30</t>
  </si>
  <si>
    <t>2021-02-10T20:52:01</t>
  </si>
  <si>
    <t>2021-02-10T20:41:03</t>
  </si>
  <si>
    <t>Sarah Bell</t>
  </si>
  <si>
    <t>Ms. Victoria Foster</t>
  </si>
  <si>
    <t>RQFE07452749519799</t>
  </si>
  <si>
    <t>2021-02-10T20:36:18</t>
  </si>
  <si>
    <t>Samantha Little</t>
  </si>
  <si>
    <t>Dr. Rita Warren</t>
  </si>
  <si>
    <t>BITE40437874415463</t>
  </si>
  <si>
    <t>2020-11-25T00:00:00</t>
  </si>
  <si>
    <t>2021-02-10T20:36:54</t>
  </si>
  <si>
    <t>2021-02-10T20:37:41</t>
  </si>
  <si>
    <t>2021-02-11T13:41:47</t>
  </si>
  <si>
    <t>2021-02-11T13:42:39</t>
  </si>
  <si>
    <t>2021-02-11T13:43:06</t>
  </si>
  <si>
    <t>2021-02-11T13:43:56</t>
  </si>
  <si>
    <t>2021-02-11T13:47:04</t>
  </si>
  <si>
    <t>2021-02-11T13:47:33</t>
  </si>
  <si>
    <t>2021-02-11T15:08:01</t>
  </si>
  <si>
    <t>Suzanne Knight</t>
  </si>
  <si>
    <t>James Coleman-Simpson</t>
  </si>
  <si>
    <t>SJNE00507499679715</t>
  </si>
  <si>
    <t>2021-02-11T15:13:12</t>
  </si>
  <si>
    <t>Hilary Carter</t>
  </si>
  <si>
    <t>Lucy Allan</t>
  </si>
  <si>
    <t>AZXJ88661727204413</t>
  </si>
  <si>
    <t>2021-02-11T15:19:30</t>
  </si>
  <si>
    <t>2021-02-11T16:35:46</t>
  </si>
  <si>
    <t>2021-02-11T16:50:30</t>
  </si>
  <si>
    <t>Leon Singh</t>
  </si>
  <si>
    <t>Dr. Tom Andrews</t>
  </si>
  <si>
    <t>NUHQ21299224993636</t>
  </si>
  <si>
    <t>2021-02-02T00:00:00</t>
  </si>
  <si>
    <t>2021-02-11T16:53:59</t>
  </si>
  <si>
    <t>2021-02-11T16:55:25</t>
  </si>
  <si>
    <t>2021-02-11T17:03:13</t>
  </si>
  <si>
    <t>2021-02-11T17:08:03</t>
  </si>
  <si>
    <t>2021-02-11T18:32:22</t>
  </si>
  <si>
    <t>2021-02-11T18:32:55</t>
  </si>
  <si>
    <t>2021-02-11T18:35:53</t>
  </si>
  <si>
    <t>2021-02-11T18:36:26</t>
  </si>
  <si>
    <t>2021-02-11T20:58:35</t>
  </si>
  <si>
    <t>2021-02-11T19:06:12</t>
  </si>
  <si>
    <t>2021-02-11T19:07:12</t>
  </si>
  <si>
    <t>2021-02-11T19:07:45</t>
  </si>
  <si>
    <t>2021-02-11T20:59:20</t>
  </si>
  <si>
    <t>2021-02-11T20:57:00</t>
  </si>
  <si>
    <t>Jeffrey McCarthy</t>
  </si>
  <si>
    <t>Christine Andrews</t>
  </si>
  <si>
    <t>ZBCQ02279213098961</t>
  </si>
  <si>
    <t>2021-02-11T21:20:02</t>
  </si>
  <si>
    <t>Dr. Sally Farrell</t>
  </si>
  <si>
    <t>Dr. Howard Bailey</t>
  </si>
  <si>
    <t>CQBX05411695725976</t>
  </si>
  <si>
    <t>2021-02-11T21:25:04</t>
  </si>
  <si>
    <t>2021-02-12T13:00:09</t>
  </si>
  <si>
    <t>2021-02-12T13:06:49</t>
  </si>
  <si>
    <t>2021-02-12T13:08:16</t>
  </si>
  <si>
    <t>2021-02-12T13:16:40</t>
  </si>
  <si>
    <t>2021-02-12T13:18:27</t>
  </si>
  <si>
    <t>2021-02-12T13:19:25</t>
  </si>
  <si>
    <t>2021-02-12T13:21:26</t>
  </si>
  <si>
    <t>2021-02-12T13:59:37</t>
  </si>
  <si>
    <t>Chloe Wilson</t>
  </si>
  <si>
    <t>Ian Bruce</t>
  </si>
  <si>
    <t>FEAS38472158929597</t>
  </si>
  <si>
    <t>2020-11-10T00:00:00</t>
  </si>
  <si>
    <t>2021-02-12T14:00:08</t>
  </si>
  <si>
    <t>Lindsey Cross</t>
  </si>
  <si>
    <t>Martin Bartlett</t>
  </si>
  <si>
    <t>KVXQ40276029536708</t>
  </si>
  <si>
    <t>2019-08-19T00:00:00</t>
  </si>
  <si>
    <t>2021-02-12T14:00:38</t>
  </si>
  <si>
    <t>2021-02-12T13:53:48</t>
  </si>
  <si>
    <t>2021-02-12T14:01:31</t>
  </si>
  <si>
    <t>2021-02-12T14:30:13</t>
  </si>
  <si>
    <t>2021-02-12T14:33:50</t>
  </si>
  <si>
    <t>2021-02-12T16:27:57</t>
  </si>
  <si>
    <t>2021-02-12T18:35:13</t>
  </si>
  <si>
    <t>2021-02-12T18:37:00</t>
  </si>
  <si>
    <t>2021-02-12T18:37:36</t>
  </si>
  <si>
    <t>2021-02-12T18:38:28</t>
  </si>
  <si>
    <t>2021-02-12T18:39:02</t>
  </si>
  <si>
    <t>2021-02-12T18:39:53</t>
  </si>
  <si>
    <t>2021-02-12T18:40:31</t>
  </si>
  <si>
    <t>Mr. Shaun Norman</t>
  </si>
  <si>
    <t>Jennifer Fisher-Barnes</t>
  </si>
  <si>
    <t>CLKS03122644870135</t>
  </si>
  <si>
    <t>2021-02-12T18:49:56</t>
  </si>
  <si>
    <t>2021-02-12T18:50:34</t>
  </si>
  <si>
    <t>2021-02-12T18:51:19</t>
  </si>
  <si>
    <t>2021-02-12T18:52:45</t>
  </si>
  <si>
    <t>2021-02-12T18:54:58</t>
  </si>
  <si>
    <t>2021-02-12T20:50:02</t>
  </si>
  <si>
    <t>Margaret Brown</t>
  </si>
  <si>
    <t>Miss Lynn Cole</t>
  </si>
  <si>
    <t>AAPC58674837281321</t>
  </si>
  <si>
    <t>Mrs. Lucy Brown</t>
  </si>
  <si>
    <t>Billy Patel</t>
  </si>
  <si>
    <t>IUNB12442209997554</t>
  </si>
  <si>
    <t>2021-02-12T20:50:36</t>
  </si>
  <si>
    <t>2021-02-17T13:47:20</t>
  </si>
  <si>
    <t>2021-02-17T13:48:12</t>
  </si>
  <si>
    <t>2021-02-17T13:50:42</t>
  </si>
  <si>
    <t>Dr. Lee Stevens</t>
  </si>
  <si>
    <t>Dr. Joel Hardy</t>
  </si>
  <si>
    <t>QTVX13731785506181</t>
  </si>
  <si>
    <t>2020-09-23T15:48:09</t>
  </si>
  <si>
    <t>2021-02-17T13:51:16</t>
  </si>
  <si>
    <t>2021-02-17T13:52:21</t>
  </si>
  <si>
    <t>2021-02-17T13:56:57</t>
  </si>
  <si>
    <t>2021-02-17T14:31:36</t>
  </si>
  <si>
    <t>2021-02-17T14:13:37</t>
  </si>
  <si>
    <t>Philip Bates</t>
  </si>
  <si>
    <t>Beverley Hancock</t>
  </si>
  <si>
    <t>RDJY60771630153299</t>
  </si>
  <si>
    <t>2021-02-17T16:15:44</t>
  </si>
  <si>
    <t>2021-02-17T18:39:06</t>
  </si>
  <si>
    <t>2021-02-17T18:41:13</t>
  </si>
  <si>
    <t>Mrs. Anne Clayton</t>
  </si>
  <si>
    <t>Naomi Taylor</t>
  </si>
  <si>
    <t>CWNY77096824459907</t>
  </si>
  <si>
    <t>2019-10-21T16:09:14</t>
  </si>
  <si>
    <t>2021-02-17T18:44:34</t>
  </si>
  <si>
    <t>2021-02-17T19:39:56</t>
  </si>
  <si>
    <t>Jasmine Parker</t>
  </si>
  <si>
    <t>Miss Geraldine Khan</t>
  </si>
  <si>
    <t>IOBR05842783911873</t>
  </si>
  <si>
    <t>2021-02-17T19:41:38</t>
  </si>
  <si>
    <t>2021-02-17T20:26:22</t>
  </si>
  <si>
    <t>Paige Begum</t>
  </si>
  <si>
    <t>Amanda Cunningham-Jones</t>
  </si>
  <si>
    <t>JJYL56272087007408</t>
  </si>
  <si>
    <t>2021-02-12T00:00:00</t>
  </si>
  <si>
    <t>2021-02-17T20:26:44</t>
  </si>
  <si>
    <t>2021-02-17T20:35:34</t>
  </si>
  <si>
    <t>2021-02-18T12:45:36</t>
  </si>
  <si>
    <t>2021-02-18T12:49:30</t>
  </si>
  <si>
    <t>2021-02-18T12:47:55</t>
  </si>
  <si>
    <t>2021-02-18T12:51:49</t>
  </si>
  <si>
    <t>2021-02-18T13:03:42</t>
  </si>
  <si>
    <t>2021-02-18T13:06:20</t>
  </si>
  <si>
    <t>2021-02-18T13:03:08</t>
  </si>
  <si>
    <t>2021-02-18T13:10:21</t>
  </si>
  <si>
    <t>2021-02-18T17:14:39</t>
  </si>
  <si>
    <t>2021-02-18T13:11:02</t>
  </si>
  <si>
    <t>2021-02-18T13:11:40</t>
  </si>
  <si>
    <t>2021-02-18T15:20:28</t>
  </si>
  <si>
    <t>2021-02-18T15:20:59</t>
  </si>
  <si>
    <t>Miss Bethany Duffy</t>
  </si>
  <si>
    <t>Jayne Cartwright-Hudson</t>
  </si>
  <si>
    <t>HXIS28752750230346</t>
  </si>
  <si>
    <t>2021-02-18T15:21:44</t>
  </si>
  <si>
    <t>2021-02-18T17:15:15</t>
  </si>
  <si>
    <t>2021-02-18T15:26:16</t>
  </si>
  <si>
    <t>Lynn Knight-Hawkins</t>
  </si>
  <si>
    <t>Miss Tina Rogers</t>
  </si>
  <si>
    <t>WCYK29449397363997</t>
  </si>
  <si>
    <t>2021-02-18T15:26:59</t>
  </si>
  <si>
    <t>2021-02-18T15:28:33</t>
  </si>
  <si>
    <t>Miss Joyce Anderson</t>
  </si>
  <si>
    <t>Dale Thomas</t>
  </si>
  <si>
    <t>IORF80841577512592</t>
  </si>
  <si>
    <t>2021-02-18T17:51:27</t>
  </si>
  <si>
    <t>2021-02-18T17:52:07</t>
  </si>
  <si>
    <t>2021-02-18T17:53:06</t>
  </si>
  <si>
    <t>2021-02-18T17:53:50</t>
  </si>
  <si>
    <t>2021-02-18T17:55:37</t>
  </si>
  <si>
    <t>2021-02-18T17:56:16</t>
  </si>
  <si>
    <t>Tina Whitehead</t>
  </si>
  <si>
    <t>Dr. Kieran McLean</t>
  </si>
  <si>
    <t>BJUD60258839887373</t>
  </si>
  <si>
    <t>2021-02-04T00:00:00</t>
  </si>
  <si>
    <t>2021-02-18T17:57:38</t>
  </si>
  <si>
    <t>2021-02-18T17:59:05</t>
  </si>
  <si>
    <t>Dr. Joanna Godfrey</t>
  </si>
  <si>
    <t>Natasha Smith</t>
  </si>
  <si>
    <t>CPXC96719666358202</t>
  </si>
  <si>
    <t>2021-02-18T19:44:14</t>
  </si>
  <si>
    <t>Shirley Nash</t>
  </si>
  <si>
    <t>Josephine Watson</t>
  </si>
  <si>
    <t>MDMI27092313121439</t>
  </si>
  <si>
    <t>2021-02-18T19:45:43</t>
  </si>
  <si>
    <t>2021-02-18T19:46:04</t>
  </si>
  <si>
    <t>2021-02-18T19:46:49</t>
  </si>
  <si>
    <t>2021-02-18T19:48:00</t>
  </si>
  <si>
    <t>2021-02-19T12:08:26</t>
  </si>
  <si>
    <t>2021-02-18T19:52:22</t>
  </si>
  <si>
    <t>2021-02-18T19:57:41</t>
  </si>
  <si>
    <t>2021-02-18T20:08:17</t>
  </si>
  <si>
    <t>2021-02-18T20:09:05</t>
  </si>
  <si>
    <t>2021-02-18T20:15:02</t>
  </si>
  <si>
    <t>Elizabeth Lewis</t>
  </si>
  <si>
    <t>Miss Naomi Kelly</t>
  </si>
  <si>
    <t>UOML19367616371193</t>
  </si>
  <si>
    <t>2021-02-19T12:08:50</t>
  </si>
  <si>
    <t>2021-02-19T12:09:18</t>
  </si>
  <si>
    <t>2021-02-19T12:12:41</t>
  </si>
  <si>
    <t>2021-02-19T12:11:43</t>
  </si>
  <si>
    <t>2021-02-19T12:44:59</t>
  </si>
  <si>
    <t>2021-02-19T12:46:52</t>
  </si>
  <si>
    <t>2021-02-19T13:03:04</t>
  </si>
  <si>
    <t>2021-02-19T13:06:34</t>
  </si>
  <si>
    <t>2021-02-19T14:37:09</t>
  </si>
  <si>
    <t>2021-02-19T14:55:27</t>
  </si>
  <si>
    <t>2021-02-19T16:09:13</t>
  </si>
  <si>
    <t>2021-02-19T16:32:37</t>
  </si>
  <si>
    <t>Mrs. Sophie Wilson</t>
  </si>
  <si>
    <t>Clare Hall</t>
  </si>
  <si>
    <t>XSFE30366367314687</t>
  </si>
  <si>
    <t>2021-02-17T00:00:00</t>
  </si>
  <si>
    <t>2021-02-19T16:44:23</t>
  </si>
  <si>
    <t>Megan Kerr-Johnston</t>
  </si>
  <si>
    <t>IVUN57441941593712</t>
  </si>
  <si>
    <t>2021-02-19T16:45:09</t>
  </si>
  <si>
    <t>2021-02-19T16:45:39</t>
  </si>
  <si>
    <t>Wendy Barker</t>
  </si>
  <si>
    <t>Mrs. Joanna Todd</t>
  </si>
  <si>
    <t>IQEE96788067738149</t>
  </si>
  <si>
    <t>2016-04-29T17:20:08</t>
  </si>
  <si>
    <t>2021-02-19T16:24:47</t>
  </si>
  <si>
    <t>2021-02-19T16:53:38</t>
  </si>
  <si>
    <t>2021-02-19T16:54:15</t>
  </si>
  <si>
    <t>2021-02-19T17:00:09</t>
  </si>
  <si>
    <t>Charlotte Anderson</t>
  </si>
  <si>
    <t>Patrick Evans-Thornton</t>
  </si>
  <si>
    <t>MIHL91440601831971</t>
  </si>
  <si>
    <t>2021-02-19T17:02:13</t>
  </si>
  <si>
    <t>Oliver Newton</t>
  </si>
  <si>
    <t>Janet Thomson</t>
  </si>
  <si>
    <t>EQVG12987576160159</t>
  </si>
  <si>
    <t>2011-08-05T00:00:00</t>
  </si>
  <si>
    <t>2021-02-19T18:46:40</t>
  </si>
  <si>
    <t>2021-02-19T18:47:01</t>
  </si>
  <si>
    <t>2021-02-19T18:50:51</t>
  </si>
  <si>
    <t>2021-02-19T19:16:28</t>
  </si>
  <si>
    <t>Gerald Anderson</t>
  </si>
  <si>
    <t>Janet Wells</t>
  </si>
  <si>
    <t>NWLI89568289951527</t>
  </si>
  <si>
    <t>Jeffrey Richards</t>
  </si>
  <si>
    <t>Molly Taylor</t>
  </si>
  <si>
    <t>MGCI22699763388344</t>
  </si>
  <si>
    <t>2021-02-19T19:04:41</t>
  </si>
  <si>
    <t>2021-02-19T19:01:35</t>
  </si>
  <si>
    <t>2021-02-19T19:05:04</t>
  </si>
  <si>
    <t>2021-02-19T19:22:34</t>
  </si>
  <si>
    <t>2021-02-19T19:23:17</t>
  </si>
  <si>
    <t>2021-02-19T19:17:53</t>
  </si>
  <si>
    <t>2021-02-19T19:24:47</t>
  </si>
  <si>
    <t>Mr. Shane Spencer</t>
  </si>
  <si>
    <t>Roy Wilson</t>
  </si>
  <si>
    <t>XDSH43140273569286</t>
  </si>
  <si>
    <t>2021-02-19T19:47:31</t>
  </si>
  <si>
    <t>2021-02-19T19:49:06</t>
  </si>
  <si>
    <t>Mr. Justin Singh</t>
  </si>
  <si>
    <t>Mohammad Boyle</t>
  </si>
  <si>
    <t>TLMT23134395115155</t>
  </si>
  <si>
    <t>2021-02-19T19:49:31</t>
  </si>
  <si>
    <t>Gemma Wright</t>
  </si>
  <si>
    <t>Denis Sullivan</t>
  </si>
  <si>
    <t>ELUY01350504327622</t>
  </si>
  <si>
    <t>2021-02-22T13:07:36</t>
  </si>
  <si>
    <t>2021-02-22T13:04:40</t>
  </si>
  <si>
    <t>Simon Farrell-Jackson</t>
  </si>
  <si>
    <t>GRTT74173854217760</t>
  </si>
  <si>
    <t>2021-02-22T14:21:34</t>
  </si>
  <si>
    <t>2021-02-22T14:25:36</t>
  </si>
  <si>
    <t>Adam Dixon</t>
  </si>
  <si>
    <t>Graeme Greenwood-Foster</t>
  </si>
  <si>
    <t>BXFC82667307779733</t>
  </si>
  <si>
    <t>2021-02-22T14:45:23</t>
  </si>
  <si>
    <t>Mr. Patrick Jones</t>
  </si>
  <si>
    <t>Dr. Lesley Smith</t>
  </si>
  <si>
    <t>ONMV94647477475558</t>
  </si>
  <si>
    <t>2020-07-20T11:47:17</t>
  </si>
  <si>
    <t>2021-02-22T14:46:50</t>
  </si>
  <si>
    <t>2021-01-31T00:00:00</t>
  </si>
  <si>
    <t>2021-02-22T15:58:10</t>
  </si>
  <si>
    <t>2021-02-22T16:59:57</t>
  </si>
  <si>
    <t>2021-02-22T17:01:06</t>
  </si>
  <si>
    <t>2021-02-22T17:02:03</t>
  </si>
  <si>
    <t>2021-02-22T17:02:25</t>
  </si>
  <si>
    <t>2021-02-22T17:02:54</t>
  </si>
  <si>
    <t>Marc Jones</t>
  </si>
  <si>
    <t>Dr. Colin Davis</t>
  </si>
  <si>
    <t>RJJT70881657375690</t>
  </si>
  <si>
    <t>2009-03-18T00:00:00</t>
  </si>
  <si>
    <t>2021-02-22T18:23:20</t>
  </si>
  <si>
    <t>2021-02-22T18:20:49</t>
  </si>
  <si>
    <t>2021-02-22T18:24:24</t>
  </si>
  <si>
    <t>2021-02-22T18:30:24</t>
  </si>
  <si>
    <t>2021-02-22T18:30:53</t>
  </si>
  <si>
    <t>2021-02-22T18:39:59</t>
  </si>
  <si>
    <t>2021-02-22T19:52:41</t>
  </si>
  <si>
    <t>2021-02-22T19:53:31</t>
  </si>
  <si>
    <t>2021-02-22T19:54:50</t>
  </si>
  <si>
    <t>John Brown</t>
  </si>
  <si>
    <t>Bruce Jones</t>
  </si>
  <si>
    <t>DOFM77417851657189</t>
  </si>
  <si>
    <t>2021-01-21T00:00:00</t>
  </si>
  <si>
    <t>2021-02-22T19:55:19</t>
  </si>
  <si>
    <t>Adam Herbert</t>
  </si>
  <si>
    <t>Dr. Pamela Vaughan</t>
  </si>
  <si>
    <t>WAIJ91172401460946</t>
  </si>
  <si>
    <t>2021-02-22T20:59:18</t>
  </si>
  <si>
    <t>2021-02-23T14:03:04</t>
  </si>
  <si>
    <t>2021-02-23T14:00:07</t>
  </si>
  <si>
    <t>2021-02-22T21:00:39</t>
  </si>
  <si>
    <t>2021-02-22T21:01:52</t>
  </si>
  <si>
    <t>2021-02-23T13:01:58</t>
  </si>
  <si>
    <t>2021-02-23T13:02:59</t>
  </si>
  <si>
    <t>2021-02-23T13:04:50</t>
  </si>
  <si>
    <t>Barbara Parker</t>
  </si>
  <si>
    <t>Neil Davies</t>
  </si>
  <si>
    <t>UVJK26802742854328</t>
  </si>
  <si>
    <t>2021-02-23T13:11:47</t>
  </si>
  <si>
    <t>2021-02-23T14:45:34</t>
  </si>
  <si>
    <t>Matthew Reynolds</t>
  </si>
  <si>
    <t>Alex Rees</t>
  </si>
  <si>
    <t>PRDH90602562575701</t>
  </si>
  <si>
    <t>2021-02-23T14:53:41</t>
  </si>
  <si>
    <t>Sean Smith-Carter</t>
  </si>
  <si>
    <t>Peter Saunders-Morgan</t>
  </si>
  <si>
    <t>ZEEM38916836782682</t>
  </si>
  <si>
    <t>2021-02-23T14:54:15</t>
  </si>
  <si>
    <t>Stanley Marsh-Davies</t>
  </si>
  <si>
    <t>Mr. Glen Hart</t>
  </si>
  <si>
    <t>JAEV43302628307426</t>
  </si>
  <si>
    <t>2021-02-23T14:55:13</t>
  </si>
  <si>
    <t>2021-02-23T15:02:15</t>
  </si>
  <si>
    <t>2021-02-23T15:03:05</t>
  </si>
  <si>
    <t>2021-02-23T15:03:34</t>
  </si>
  <si>
    <t>Dr. Karl Davies</t>
  </si>
  <si>
    <t>Adam Nelson</t>
  </si>
  <si>
    <t>RELG79372009558776</t>
  </si>
  <si>
    <t>2021-02-23T15:08:41</t>
  </si>
  <si>
    <t>2021-02-23T15:00:30</t>
  </si>
  <si>
    <t>2021-02-23T15:58:55</t>
  </si>
  <si>
    <t>2021-02-23T15:59:17</t>
  </si>
  <si>
    <t>2021-02-23T15:59:59</t>
  </si>
  <si>
    <t>Roy Forster</t>
  </si>
  <si>
    <t>Ms. Ruth O'Connor</t>
  </si>
  <si>
    <t>MRNX05086896738345</t>
  </si>
  <si>
    <t>2021-02-23T16:03:14</t>
  </si>
  <si>
    <t>2021-02-23T18:21:41</t>
  </si>
  <si>
    <t>2021-02-23T18:21:58</t>
  </si>
  <si>
    <t>2021-02-23T18:23:44</t>
  </si>
  <si>
    <t>2021-02-23T20:58:35</t>
  </si>
  <si>
    <t>2021-02-23T20:59:04</t>
  </si>
  <si>
    <t>2021-02-23T21:05:54</t>
  </si>
  <si>
    <t>2021-02-23T21:09:40</t>
  </si>
  <si>
    <t>2021-02-23T21:11:01</t>
  </si>
  <si>
    <t>2021-02-23T21:06:28</t>
  </si>
  <si>
    <t>2021-02-23T19:15:30</t>
  </si>
  <si>
    <t>2021-02-23T19:15:51</t>
  </si>
  <si>
    <t>2021-02-24T12:28:16</t>
  </si>
  <si>
    <t>2021-02-23T21:07:13</t>
  </si>
  <si>
    <t>2021-02-24T12:29:17</t>
  </si>
  <si>
    <t>2021-02-24T12:26:24</t>
  </si>
  <si>
    <t>2021-02-24T12:30:32</t>
  </si>
  <si>
    <t>2021-02-24T12:36:08</t>
  </si>
  <si>
    <t>2021-02-24T12:37:12</t>
  </si>
  <si>
    <t>2021-02-24T12:37:58</t>
  </si>
  <si>
    <t>2021-02-24T12:38:52</t>
  </si>
  <si>
    <t>2021-02-24T13:43:08</t>
  </si>
  <si>
    <t>2021-02-24T14:24:15</t>
  </si>
  <si>
    <t>Elliot Fry</t>
  </si>
  <si>
    <t>Victor Moss</t>
  </si>
  <si>
    <t>ZGMG46377716399469</t>
  </si>
  <si>
    <t>2021-02-24T13:49:26</t>
  </si>
  <si>
    <t>2021-02-24T13:52:18</t>
  </si>
  <si>
    <t>2021-02-24T13:52:41</t>
  </si>
  <si>
    <t>2021-02-24T13:51:50</t>
  </si>
  <si>
    <t>2021-02-24T13:53:18</t>
  </si>
  <si>
    <t>2021-02-24T13:58:17</t>
  </si>
  <si>
    <t>2021-02-24T13:58:59</t>
  </si>
  <si>
    <t>2021-02-24T14:11:17</t>
  </si>
  <si>
    <t>Andrea Woodward</t>
  </si>
  <si>
    <t>Gavin Barber</t>
  </si>
  <si>
    <t>JKBO76915912357201</t>
  </si>
  <si>
    <t>2006-10-26T00:00:00</t>
  </si>
  <si>
    <t>2021-02-24T14:08:57</t>
  </si>
  <si>
    <t>2021-02-24T14:11:50</t>
  </si>
  <si>
    <t>2021-02-24T14:18:18</t>
  </si>
  <si>
    <t>Stuart Baker</t>
  </si>
  <si>
    <t>Bradley Martin</t>
  </si>
  <si>
    <t>NGIA79632152605393</t>
  </si>
  <si>
    <t>2021-02-24T14:19:22</t>
  </si>
  <si>
    <t>2021-02-24T15:06:07</t>
  </si>
  <si>
    <t>Mr. Stewart Turner</t>
  </si>
  <si>
    <t>Laura Thorpe</t>
  </si>
  <si>
    <t>VGRJ97904146137939</t>
  </si>
  <si>
    <t>2018-11-09T00:00:00</t>
  </si>
  <si>
    <t>Nigel Clark</t>
  </si>
  <si>
    <t>Natalie Collins</t>
  </si>
  <si>
    <t>VIIY07473687966864</t>
  </si>
  <si>
    <t>2021-02-24T15:06:52</t>
  </si>
  <si>
    <t>Dean Blake</t>
  </si>
  <si>
    <t>Dr. Gerald Hammond</t>
  </si>
  <si>
    <t>LLGV93142992420065</t>
  </si>
  <si>
    <t>2013-08-01T00:00:00</t>
  </si>
  <si>
    <t>2021-02-24T17:08:16</t>
  </si>
  <si>
    <t>2021-02-24T17:37:41</t>
  </si>
  <si>
    <t>2021-02-24T17:38:18</t>
  </si>
  <si>
    <t>Jane Knight</t>
  </si>
  <si>
    <t>Ross Noble-Coates</t>
  </si>
  <si>
    <t>2021-02-24T03:00:00</t>
  </si>
  <si>
    <t>2021-02-24T17:38:55</t>
  </si>
  <si>
    <t>2021-02-24T17:39:45</t>
  </si>
  <si>
    <t>2021-02-24T17:58:04</t>
  </si>
  <si>
    <t>2021-02-24T17:58:36</t>
  </si>
  <si>
    <t>2021-02-24T19:28:49</t>
  </si>
  <si>
    <t>2021-02-24T19:29:35</t>
  </si>
  <si>
    <t>2021-02-24T19:38:42</t>
  </si>
  <si>
    <t>2021-02-24T19:39:07</t>
  </si>
  <si>
    <t>2021-02-24T19:39:59</t>
  </si>
  <si>
    <t>2021-02-24T19:49:31</t>
  </si>
  <si>
    <t>2021-02-24T19:42:29</t>
  </si>
  <si>
    <t>2021-02-24T19:50:00</t>
  </si>
  <si>
    <t>2021-02-24T19:50:32</t>
  </si>
  <si>
    <t>2021-02-24T19:51:17</t>
  </si>
  <si>
    <t>2021-02-24T19:52:41</t>
  </si>
  <si>
    <t>2021-02-24T20:34:46</t>
  </si>
  <si>
    <t>2021-02-24T20:47:27</t>
  </si>
  <si>
    <t>2021-02-24T20:46:40</t>
  </si>
  <si>
    <t>2021-02-24T20:35:37</t>
  </si>
  <si>
    <t>2021-02-25T12:27:15</t>
  </si>
  <si>
    <t>2021-02-25T12:27:38</t>
  </si>
  <si>
    <t>2021-02-25T12:28:12</t>
  </si>
  <si>
    <t>2021-02-25T12:28:47</t>
  </si>
  <si>
    <t>Ronald Wong</t>
  </si>
  <si>
    <t>Jemma Browne-Greenwood</t>
  </si>
  <si>
    <t>FMVO82432677623634</t>
  </si>
  <si>
    <t>2021-02-25T12:39:55</t>
  </si>
  <si>
    <t>2021-02-25T12:41:07</t>
  </si>
  <si>
    <t>2021-02-25T12:55:29</t>
  </si>
  <si>
    <t>2021-02-25T12:51:59</t>
  </si>
  <si>
    <t>2021-02-25T12:47:18</t>
  </si>
  <si>
    <t>2021-02-25T13:06:37</t>
  </si>
  <si>
    <t>Marie Barnett</t>
  </si>
  <si>
    <t>Josephine Wood</t>
  </si>
  <si>
    <t>FLXA86635656066046</t>
  </si>
  <si>
    <t>2021-02-25T13:26:32</t>
  </si>
  <si>
    <t>Miss Lydia Roberts</t>
  </si>
  <si>
    <t>Rhys Morton</t>
  </si>
  <si>
    <t>ALGS84512115347785</t>
  </si>
  <si>
    <t>2021-02-23T00:00:00</t>
  </si>
  <si>
    <t>2021-02-25T13:27:32</t>
  </si>
  <si>
    <t>2021-02-25T13:29:39</t>
  </si>
  <si>
    <t>2021-02-25T13:37:38</t>
  </si>
  <si>
    <t>2021-02-25T13:40:08</t>
  </si>
  <si>
    <t>2021-02-25T13:40:57</t>
  </si>
  <si>
    <t>2021-02-25T13:41:49</t>
  </si>
  <si>
    <t>2021-02-25T13:43:33</t>
  </si>
  <si>
    <t>2021-02-25T20:28:20</t>
  </si>
  <si>
    <t>Lindsey Smith</t>
  </si>
  <si>
    <t>Vincent Young-Chan</t>
  </si>
  <si>
    <t>UTVW88883453130963</t>
  </si>
  <si>
    <t>2021-02-25T14:27:42</t>
  </si>
  <si>
    <t>2021-02-25T14:29:42</t>
  </si>
  <si>
    <t>2021-02-25T14:31:46</t>
  </si>
  <si>
    <t>2021-02-25T15:17:54</t>
  </si>
  <si>
    <t>2021-02-25T15:17:10</t>
  </si>
  <si>
    <t>2021-02-25T15:19:45</t>
  </si>
  <si>
    <t>2021-02-25T15:21:24</t>
  </si>
  <si>
    <t>Joel Preston</t>
  </si>
  <si>
    <t>OJSU49875896258809</t>
  </si>
  <si>
    <t>2021-02-25T18:07:56</t>
  </si>
  <si>
    <t>2021-02-25T18:08:53</t>
  </si>
  <si>
    <t>Robin Williams-Howell</t>
  </si>
  <si>
    <t>Pauline Leach</t>
  </si>
  <si>
    <t>RUMI65501480322616</t>
  </si>
  <si>
    <t>2021-02-25T18:09:19</t>
  </si>
  <si>
    <t>2021-02-25T18:33:00</t>
  </si>
  <si>
    <t>2021-02-25T18:32:06</t>
  </si>
  <si>
    <t>Mrs. Catherine Thompson</t>
  </si>
  <si>
    <t>CLOG87874305102258</t>
  </si>
  <si>
    <t>2021-02-08T00:00:00</t>
  </si>
  <si>
    <t>2021-02-25T19:40:06</t>
  </si>
  <si>
    <t>2021-02-25T19:44:06</t>
  </si>
  <si>
    <t>2021-02-25T19:45:49</t>
  </si>
  <si>
    <t>2021-02-25T19:46:38</t>
  </si>
  <si>
    <t>2021-02-25T19:47:22</t>
  </si>
  <si>
    <t>Liam Jenkins</t>
  </si>
  <si>
    <t>Mitchell Palmer</t>
  </si>
  <si>
    <t>DMNU57577101368941</t>
  </si>
  <si>
    <t>2007-03-01T00:00:00</t>
  </si>
  <si>
    <t>2021-02-25T20:04:53</t>
  </si>
  <si>
    <t>2021-02-25T20:05:32</t>
  </si>
  <si>
    <t>2021-02-25T20:06:19</t>
  </si>
  <si>
    <t>2021-02-25T20:06:47</t>
  </si>
  <si>
    <t>Jeffrey Patel</t>
  </si>
  <si>
    <t>Susan Smith</t>
  </si>
  <si>
    <t>KBOS63147302240824</t>
  </si>
  <si>
    <t>2017-02-13T16:41:03</t>
  </si>
  <si>
    <t>2021-02-25T20:07:50</t>
  </si>
  <si>
    <t>Mr. Gerald Wilson</t>
  </si>
  <si>
    <t>Katie Barlow</t>
  </si>
  <si>
    <t>ISPY81393760117061</t>
  </si>
  <si>
    <t>2021-02-25T20:13:33</t>
  </si>
  <si>
    <t>2021-02-25T20:33:36</t>
  </si>
  <si>
    <t>Jamie Cox</t>
  </si>
  <si>
    <t>Kirsty Jones</t>
  </si>
  <si>
    <t>IPFS70635894073808</t>
  </si>
  <si>
    <t>2021-02-25T20:40:58</t>
  </si>
  <si>
    <t>2021-02-25T20:10:15</t>
  </si>
  <si>
    <t>AguardandoAprovacao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</si>
</sst>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4" fillId="5" borderId="0" xfId="0" applyFont="1" applyFill="1"/>
    <xf numFmtId="0" fontId="5" fillId="0" borderId="0" xfId="0" applyFont="1"/>
    <xf numFmtId="9" fontId="0" fillId="0" borderId="0" xfId="2" applyFont="1"/>
    <xf numFmtId="0" fontId="0" fillId="5" borderId="0" xfId="0" applyFill="1"/>
    <xf numFmtId="0" fontId="0" fillId="3" borderId="0" xfId="0" applyFill="1"/>
    <xf numFmtId="1" fontId="0" fillId="0" borderId="0" xfId="0" applyNumberFormat="1"/>
    <xf numFmtId="11" fontId="0" fillId="3" borderId="0" xfId="0" applyNumberFormat="1" applyFill="1"/>
    <xf numFmtId="44" fontId="0" fillId="0" borderId="0" xfId="1" applyFont="1"/>
    <xf numFmtId="9" fontId="0" fillId="3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edro Luís Duccini Nunes" id="{9F289C82-54C0-4876-B857-51EF012F8C68}" userId="Pedro Luís Duccini Nune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M1" dT="2022-04-30T13:53:02.52" personId="{9F289C82-54C0-4876-B857-51EF012F8C68}" id="{2ED96CD6-82C6-4084-B9CA-4E975C2BF819}">
    <text>Extraído o ano do campo primeira compra pegando os 4 primeiros caracteres do campo</text>
  </threadedComment>
  <threadedComment ref="AN1" dT="2022-04-30T13:53:46.49" personId="{9F289C82-54C0-4876-B857-51EF012F8C68}" id="{AB0D9B0B-643C-4243-B4BC-5AC33E6C3C0C}">
    <text>One Hot Encode do Status</text>
  </threadedComment>
  <threadedComment ref="AO1" dT="2022-04-30T13:53:56.55" personId="{9F289C82-54C0-4876-B857-51EF012F8C68}" id="{B13FA247-677F-4B3B-B2B9-595829ED5FE9}">
    <text>One Hot Encode do Status</text>
  </threadedComment>
  <threadedComment ref="AP1" dT="2022-04-30T13:54:26.14" personId="{9F289C82-54C0-4876-B857-51EF012F8C68}" id="{8A437574-EC40-4A5B-A289-9DDA826754DC}">
    <text>One Hot Encode do Risco</text>
  </threadedComment>
  <threadedComment ref="AQ1" dT="2022-04-30T13:54:32.00" personId="{9F289C82-54C0-4876-B857-51EF012F8C68}" id="{36F6720C-6A62-4045-8A68-E0F503CC3B80}">
    <text>One Hot Encode do Risco</text>
  </threadedComment>
  <threadedComment ref="AR1" dT="2022-04-30T13:54:36.49" personId="{9F289C82-54C0-4876-B857-51EF012F8C68}" id="{024E6617-0313-4014-AD3F-DBC569280027}">
    <text>One Hot Encode do Risco</text>
  </threadedComment>
  <threadedComment ref="AS1" dT="2022-04-30T13:54:44.36" personId="{9F289C82-54C0-4876-B857-51EF012F8C68}" id="{CDF0E111-9381-40DE-8799-BF62CB9C07F9}">
    <text>One Hot Encode do Risco</text>
  </threadedComment>
  <threadedComment ref="AT1" dT="2022-04-30T13:59:06.44" personId="{9F289C82-54C0-4876-B857-51EF012F8C68}" id="{72F18123-0430-419D-940A-DFAE2EC72C0E}">
    <text>One Hot Encode Restrições</text>
  </threadedComment>
  <threadedComment ref="AU1" dT="2022-04-30T14:01:58.76" personId="{9F289C82-54C0-4876-B857-51EF012F8C68}" id="{1BDA87FB-71DF-44B9-8929-256F384281BC}">
    <text>One Hot Encode MEEPPMEI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46530-B7CD-4332-AED8-996ABD0BE31E}">
  <sheetPr>
    <tabColor rgb="FF00B0F0"/>
  </sheetPr>
  <dimension ref="A1:AV8974"/>
  <sheetViews>
    <sheetView tabSelected="1" zoomScaleNormal="100" workbookViewId="0">
      <selection activeCell="AX17" sqref="AX17"/>
    </sheetView>
  </sheetViews>
  <sheetFormatPr defaultRowHeight="15" x14ac:dyDescent="0.25"/>
  <cols>
    <col min="1" max="1" width="20.85546875" bestFit="1" customWidth="1"/>
    <col min="2" max="2" width="28.28515625" bestFit="1" customWidth="1"/>
    <col min="3" max="3" width="29.28515625" bestFit="1" customWidth="1"/>
    <col min="4" max="4" width="21.85546875" bestFit="1" customWidth="1"/>
    <col min="5" max="5" width="14.140625" bestFit="1" customWidth="1"/>
    <col min="6" max="6" width="25.5703125" bestFit="1" customWidth="1"/>
    <col min="7" max="7" width="21.5703125" bestFit="1" customWidth="1"/>
    <col min="8" max="8" width="21.5703125" customWidth="1"/>
    <col min="9" max="9" width="33.140625" bestFit="1" customWidth="1"/>
    <col min="10" max="10" width="18" bestFit="1" customWidth="1"/>
    <col min="11" max="11" width="16.5703125" bestFit="1" customWidth="1"/>
    <col min="12" max="12" width="24" bestFit="1" customWidth="1"/>
    <col min="13" max="13" width="31.5703125" customWidth="1"/>
    <col min="14" max="14" width="26.28515625" customWidth="1"/>
    <col min="15" max="15" width="17.5703125" customWidth="1"/>
    <col min="16" max="16" width="22.28515625" customWidth="1"/>
    <col min="17" max="17" width="16.42578125" customWidth="1"/>
    <col min="18" max="18" width="25.28515625" customWidth="1"/>
    <col min="19" max="19" width="18.85546875" customWidth="1"/>
    <col min="20" max="20" width="16.85546875" customWidth="1"/>
    <col min="21" max="21" width="19" customWidth="1"/>
    <col min="22" max="22" width="12.140625" customWidth="1"/>
    <col min="23" max="23" width="24.28515625" customWidth="1"/>
    <col min="24" max="24" width="17" customWidth="1"/>
    <col min="25" max="25" width="21.140625" customWidth="1"/>
    <col min="26" max="26" width="11" customWidth="1"/>
    <col min="27" max="27" width="19.5703125" customWidth="1"/>
    <col min="28" max="28" width="15.42578125" customWidth="1"/>
    <col min="29" max="29" width="32.7109375" customWidth="1"/>
    <col min="30" max="30" width="11" customWidth="1"/>
    <col min="31" max="31" width="15" customWidth="1"/>
    <col min="32" max="32" width="20" customWidth="1"/>
    <col min="33" max="33" width="15.28515625" customWidth="1"/>
    <col min="34" max="34" width="12" customWidth="1"/>
    <col min="35" max="35" width="22.140625" customWidth="1"/>
    <col min="36" max="36" width="20.140625" customWidth="1"/>
    <col min="37" max="37" width="29.85546875" customWidth="1"/>
    <col min="38" max="38" width="28.140625" customWidth="1"/>
    <col min="39" max="39" width="19.28515625" customWidth="1"/>
    <col min="40" max="40" width="13.7109375" customWidth="1"/>
    <col min="41" max="41" width="14.7109375" bestFit="1" customWidth="1"/>
    <col min="42" max="42" width="16" bestFit="1" customWidth="1"/>
    <col min="43" max="43" width="10.42578125" bestFit="1" customWidth="1"/>
    <col min="44" max="44" width="9.28515625" bestFit="1" customWidth="1"/>
    <col min="45" max="45" width="14.85546875" bestFit="1" customWidth="1"/>
    <col min="46" max="46" width="14.140625" bestFit="1" customWidth="1"/>
    <col min="47" max="47" width="10.5703125" bestFit="1" customWidth="1"/>
    <col min="48" max="48" width="18.85546875" bestFit="1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</row>
    <row r="2" spans="1:48" x14ac:dyDescent="0.25">
      <c r="A2" s="5">
        <v>1</v>
      </c>
      <c r="B2" s="5" t="s">
        <v>48</v>
      </c>
      <c r="C2" s="5" t="s">
        <v>49</v>
      </c>
      <c r="D2" s="6" t="s">
        <v>50</v>
      </c>
      <c r="E2">
        <v>0</v>
      </c>
      <c r="F2" s="7">
        <v>0.25244830600000001</v>
      </c>
      <c r="G2" s="7">
        <v>0</v>
      </c>
      <c r="H2" t="s">
        <v>51</v>
      </c>
      <c r="I2">
        <v>0</v>
      </c>
      <c r="J2">
        <v>0</v>
      </c>
      <c r="K2">
        <v>50000</v>
      </c>
      <c r="L2" t="s">
        <v>52</v>
      </c>
      <c r="M2" s="8" t="s">
        <v>53</v>
      </c>
      <c r="N2" s="8">
        <v>0.71698113207547098</v>
      </c>
      <c r="O2">
        <v>0.28301886792452802</v>
      </c>
      <c r="P2" s="9">
        <v>0</v>
      </c>
      <c r="Q2">
        <v>50000</v>
      </c>
      <c r="R2" s="8"/>
      <c r="S2" s="8"/>
      <c r="AA2">
        <v>1766880</v>
      </c>
      <c r="AB2">
        <v>0</v>
      </c>
      <c r="AC2">
        <v>12</v>
      </c>
      <c r="AD2">
        <v>0</v>
      </c>
      <c r="AE2">
        <v>2003</v>
      </c>
      <c r="AF2" t="s">
        <v>54</v>
      </c>
      <c r="AG2">
        <v>90000</v>
      </c>
      <c r="AH2" t="s">
        <v>55</v>
      </c>
      <c r="AI2" t="s">
        <v>56</v>
      </c>
      <c r="AJ2">
        <v>1</v>
      </c>
      <c r="AK2">
        <v>43200</v>
      </c>
      <c r="AL2" s="8" t="s">
        <v>57</v>
      </c>
      <c r="AM2" s="10">
        <f t="shared" ref="AM2:AM65" si="0">_xlfn.NUMBERVALUE(LEFT(H2,4))</f>
        <v>2015</v>
      </c>
      <c r="AN2">
        <f t="shared" ref="AN2:AN65" si="1">IF(OR(L2 = "AprovadoAnalista", L2 = "AprovadoComite" ),1,0)</f>
        <v>1</v>
      </c>
      <c r="AO2">
        <f>IF(OR(L2 = "ReprovadoAnalista", L2 = "ReprovadoComite"),1,0)</f>
        <v>0</v>
      </c>
      <c r="AP2">
        <f t="shared" ref="AP2:AP65" si="2">IF(MID(M2,4,1)="0",1,0)</f>
        <v>0</v>
      </c>
      <c r="AQ2">
        <f t="shared" ref="AQ2:AQ65" si="3">IF(MID(M2,4,1)="1",1,0)</f>
        <v>1</v>
      </c>
      <c r="AR2">
        <f t="shared" ref="AR2:AR65" si="4">IF(MID(M2,4,1)="3",1,0)</f>
        <v>0</v>
      </c>
      <c r="AS2">
        <f t="shared" ref="AS2:AS65" si="5">IF(MID(M2,4,1)="5",1,0)</f>
        <v>0</v>
      </c>
      <c r="AT2">
        <f t="shared" ref="AT2:AU65" si="6">IF(AH2="True",1,0)</f>
        <v>0</v>
      </c>
      <c r="AU2">
        <f t="shared" si="6"/>
        <v>1</v>
      </c>
      <c r="AV2" t="str">
        <f>IF(R2&lt;&gt;"",R2,AL2)</f>
        <v>2020-02-03T20:57:33</v>
      </c>
    </row>
    <row r="3" spans="1:48" x14ac:dyDescent="0.25">
      <c r="A3" s="5">
        <v>2</v>
      </c>
      <c r="B3" s="5" t="s">
        <v>58</v>
      </c>
      <c r="C3" s="5" t="s">
        <v>59</v>
      </c>
      <c r="D3" s="6" t="s">
        <v>60</v>
      </c>
      <c r="E3">
        <v>0</v>
      </c>
      <c r="F3" s="7">
        <v>0</v>
      </c>
      <c r="G3" s="7"/>
      <c r="H3" t="s">
        <v>61</v>
      </c>
      <c r="I3">
        <v>0</v>
      </c>
      <c r="J3">
        <v>0</v>
      </c>
      <c r="K3">
        <v>10000</v>
      </c>
      <c r="L3" t="s">
        <v>62</v>
      </c>
      <c r="M3" s="8" t="s">
        <v>63</v>
      </c>
      <c r="N3" s="8">
        <v>1</v>
      </c>
      <c r="O3">
        <v>0</v>
      </c>
      <c r="P3" s="9">
        <v>0</v>
      </c>
      <c r="R3" s="8"/>
      <c r="S3" s="8"/>
      <c r="AJ3">
        <v>0</v>
      </c>
      <c r="AL3" s="8"/>
      <c r="AM3" s="10">
        <f t="shared" si="0"/>
        <v>2019</v>
      </c>
      <c r="AN3">
        <f t="shared" si="1"/>
        <v>0</v>
      </c>
      <c r="AO3">
        <f t="shared" ref="AO3:AO66" si="7">IF(OR(L3 = "ReprovadoAnalista", L3 = "ReprovadoComite" ),1,0)</f>
        <v>0</v>
      </c>
      <c r="AP3">
        <f t="shared" si="2"/>
        <v>1</v>
      </c>
      <c r="AQ3">
        <f t="shared" si="3"/>
        <v>0</v>
      </c>
      <c r="AR3">
        <f t="shared" si="4"/>
        <v>0</v>
      </c>
      <c r="AS3">
        <f t="shared" si="5"/>
        <v>0</v>
      </c>
      <c r="AT3">
        <f t="shared" si="6"/>
        <v>0</v>
      </c>
      <c r="AU3">
        <f t="shared" si="6"/>
        <v>0</v>
      </c>
      <c r="AV3">
        <f t="shared" ref="AV3:AV66" si="8">IF(R3&lt;&gt;"",R3,AL3)</f>
        <v>0</v>
      </c>
    </row>
    <row r="4" spans="1:48" x14ac:dyDescent="0.25">
      <c r="A4" s="5">
        <v>3</v>
      </c>
      <c r="B4" s="5" t="s">
        <v>64</v>
      </c>
      <c r="C4" s="5" t="s">
        <v>65</v>
      </c>
      <c r="D4" s="6" t="s">
        <v>66</v>
      </c>
      <c r="E4">
        <v>4</v>
      </c>
      <c r="F4" s="7">
        <v>0.62477726479999995</v>
      </c>
      <c r="G4" s="7">
        <v>0</v>
      </c>
      <c r="H4" t="s">
        <v>67</v>
      </c>
      <c r="I4">
        <v>0</v>
      </c>
      <c r="J4">
        <v>0</v>
      </c>
      <c r="K4">
        <v>20000</v>
      </c>
      <c r="L4" t="s">
        <v>52</v>
      </c>
      <c r="M4" s="8" t="s">
        <v>53</v>
      </c>
      <c r="N4" s="8">
        <v>0.71698113207547098</v>
      </c>
      <c r="O4">
        <v>0.28301886792452802</v>
      </c>
      <c r="P4" s="9">
        <v>0</v>
      </c>
      <c r="Q4">
        <v>20000</v>
      </c>
      <c r="R4" s="8"/>
      <c r="S4" s="8"/>
      <c r="AA4">
        <v>2814940</v>
      </c>
      <c r="AB4">
        <v>0</v>
      </c>
      <c r="AC4">
        <v>7</v>
      </c>
      <c r="AD4">
        <v>0</v>
      </c>
      <c r="AE4">
        <v>2014</v>
      </c>
      <c r="AF4" t="s">
        <v>68</v>
      </c>
      <c r="AG4">
        <v>20000</v>
      </c>
      <c r="AH4" t="s">
        <v>55</v>
      </c>
      <c r="AI4" t="s">
        <v>56</v>
      </c>
      <c r="AJ4">
        <v>1</v>
      </c>
      <c r="AK4">
        <v>4320</v>
      </c>
      <c r="AL4" s="8" t="s">
        <v>69</v>
      </c>
      <c r="AM4" s="10">
        <f t="shared" si="0"/>
        <v>2019</v>
      </c>
      <c r="AN4">
        <f t="shared" si="1"/>
        <v>1</v>
      </c>
      <c r="AO4">
        <f t="shared" si="7"/>
        <v>0</v>
      </c>
      <c r="AP4">
        <f t="shared" si="2"/>
        <v>0</v>
      </c>
      <c r="AQ4">
        <f t="shared" si="3"/>
        <v>1</v>
      </c>
      <c r="AR4">
        <f t="shared" si="4"/>
        <v>0</v>
      </c>
      <c r="AS4">
        <f t="shared" si="5"/>
        <v>0</v>
      </c>
      <c r="AT4">
        <f t="shared" si="6"/>
        <v>0</v>
      </c>
      <c r="AU4">
        <f t="shared" si="6"/>
        <v>1</v>
      </c>
      <c r="AV4" t="str">
        <f t="shared" si="8"/>
        <v>2020-02-04T16:40:49</v>
      </c>
    </row>
    <row r="5" spans="1:48" x14ac:dyDescent="0.25">
      <c r="A5" s="5">
        <v>4</v>
      </c>
      <c r="B5" s="5" t="s">
        <v>70</v>
      </c>
      <c r="C5" s="5" t="s">
        <v>71</v>
      </c>
      <c r="D5" s="6" t="s">
        <v>72</v>
      </c>
      <c r="E5">
        <v>20</v>
      </c>
      <c r="F5" s="7">
        <v>0</v>
      </c>
      <c r="G5" s="7"/>
      <c r="H5" t="s">
        <v>73</v>
      </c>
      <c r="I5">
        <v>0</v>
      </c>
      <c r="J5">
        <v>0</v>
      </c>
      <c r="K5">
        <v>25000</v>
      </c>
      <c r="L5" t="s">
        <v>52</v>
      </c>
      <c r="M5" s="8" t="s">
        <v>74</v>
      </c>
      <c r="N5" s="8">
        <v>0.39622641509433898</v>
      </c>
      <c r="O5">
        <v>0.60377358490566002</v>
      </c>
      <c r="P5" s="9">
        <v>0.48581109870123801</v>
      </c>
      <c r="Q5">
        <v>15000</v>
      </c>
      <c r="R5" s="8"/>
      <c r="S5" s="8"/>
      <c r="AA5">
        <v>1285274</v>
      </c>
      <c r="AB5">
        <v>0</v>
      </c>
      <c r="AC5">
        <v>12</v>
      </c>
      <c r="AD5">
        <v>0</v>
      </c>
      <c r="AE5">
        <v>2013</v>
      </c>
      <c r="AF5" t="s">
        <v>68</v>
      </c>
      <c r="AG5">
        <v>30000</v>
      </c>
      <c r="AH5" t="s">
        <v>55</v>
      </c>
      <c r="AI5" t="s">
        <v>56</v>
      </c>
      <c r="AJ5">
        <v>0</v>
      </c>
      <c r="AK5">
        <v>5920</v>
      </c>
      <c r="AL5" s="8" t="s">
        <v>75</v>
      </c>
      <c r="AM5" s="10">
        <f t="shared" si="0"/>
        <v>2017</v>
      </c>
      <c r="AN5">
        <f t="shared" si="1"/>
        <v>1</v>
      </c>
      <c r="AO5">
        <f t="shared" si="7"/>
        <v>0</v>
      </c>
      <c r="AP5">
        <f t="shared" si="2"/>
        <v>0</v>
      </c>
      <c r="AQ5">
        <f t="shared" si="3"/>
        <v>0</v>
      </c>
      <c r="AR5">
        <f t="shared" si="4"/>
        <v>0</v>
      </c>
      <c r="AS5">
        <f t="shared" si="5"/>
        <v>1</v>
      </c>
      <c r="AT5">
        <f t="shared" si="6"/>
        <v>0</v>
      </c>
      <c r="AU5">
        <f t="shared" si="6"/>
        <v>1</v>
      </c>
      <c r="AV5" t="str">
        <f t="shared" si="8"/>
        <v>2020-02-04T16:37:52</v>
      </c>
    </row>
    <row r="6" spans="1:48" x14ac:dyDescent="0.25">
      <c r="A6" s="5">
        <v>5</v>
      </c>
      <c r="B6" s="5" t="s">
        <v>76</v>
      </c>
      <c r="C6" s="5" t="s">
        <v>77</v>
      </c>
      <c r="D6" s="6" t="s">
        <v>78</v>
      </c>
      <c r="E6">
        <v>20</v>
      </c>
      <c r="F6" s="7">
        <v>0.45408789929999999</v>
      </c>
      <c r="G6" s="7">
        <v>0</v>
      </c>
      <c r="H6" t="s">
        <v>79</v>
      </c>
      <c r="I6">
        <v>20</v>
      </c>
      <c r="J6">
        <v>1486.95</v>
      </c>
      <c r="K6">
        <v>50000</v>
      </c>
      <c r="L6" t="s">
        <v>52</v>
      </c>
      <c r="M6" s="8" t="s">
        <v>53</v>
      </c>
      <c r="N6" s="8">
        <v>0.83018867924528295</v>
      </c>
      <c r="O6">
        <v>0.169811320754716</v>
      </c>
      <c r="P6" s="9">
        <v>0</v>
      </c>
      <c r="Q6">
        <v>50000</v>
      </c>
      <c r="R6" s="8"/>
      <c r="S6" s="8" t="s">
        <v>80</v>
      </c>
      <c r="T6">
        <v>14758917</v>
      </c>
      <c r="U6">
        <v>12149031</v>
      </c>
      <c r="V6">
        <v>25793410</v>
      </c>
      <c r="W6">
        <v>14544378</v>
      </c>
      <c r="X6">
        <v>3039112</v>
      </c>
      <c r="Y6">
        <v>11797928</v>
      </c>
      <c r="Z6">
        <v>3047791</v>
      </c>
      <c r="AA6">
        <v>40779757</v>
      </c>
      <c r="AB6">
        <v>81459809</v>
      </c>
      <c r="AC6">
        <v>9</v>
      </c>
      <c r="AD6">
        <v>40680051</v>
      </c>
      <c r="AE6">
        <v>2002</v>
      </c>
      <c r="AF6" t="s">
        <v>54</v>
      </c>
      <c r="AG6">
        <v>75000</v>
      </c>
      <c r="AH6" t="s">
        <v>55</v>
      </c>
      <c r="AI6" t="s">
        <v>55</v>
      </c>
      <c r="AJ6">
        <v>1</v>
      </c>
      <c r="AK6">
        <v>89000</v>
      </c>
      <c r="AL6" s="8" t="s">
        <v>81</v>
      </c>
      <c r="AM6" s="10">
        <f t="shared" si="0"/>
        <v>2010</v>
      </c>
      <c r="AN6">
        <f t="shared" si="1"/>
        <v>1</v>
      </c>
      <c r="AO6">
        <f t="shared" si="7"/>
        <v>0</v>
      </c>
      <c r="AP6">
        <f t="shared" si="2"/>
        <v>0</v>
      </c>
      <c r="AQ6">
        <f t="shared" si="3"/>
        <v>1</v>
      </c>
      <c r="AR6">
        <f t="shared" si="4"/>
        <v>0</v>
      </c>
      <c r="AS6">
        <f t="shared" si="5"/>
        <v>0</v>
      </c>
      <c r="AT6">
        <f t="shared" si="6"/>
        <v>0</v>
      </c>
      <c r="AU6">
        <f t="shared" si="6"/>
        <v>0</v>
      </c>
      <c r="AV6" t="str">
        <f t="shared" si="8"/>
        <v>2020-02-04T15:06:28</v>
      </c>
    </row>
    <row r="7" spans="1:48" x14ac:dyDescent="0.25">
      <c r="A7" s="5">
        <v>6</v>
      </c>
      <c r="B7" s="5" t="s">
        <v>82</v>
      </c>
      <c r="C7" s="5" t="s">
        <v>83</v>
      </c>
      <c r="D7" s="6" t="s">
        <v>84</v>
      </c>
      <c r="E7">
        <v>0</v>
      </c>
      <c r="F7" s="7">
        <v>0</v>
      </c>
      <c r="G7" s="7"/>
      <c r="H7" t="s">
        <v>85</v>
      </c>
      <c r="I7">
        <v>0</v>
      </c>
      <c r="J7">
        <v>0</v>
      </c>
      <c r="K7">
        <v>25000</v>
      </c>
      <c r="L7" t="s">
        <v>52</v>
      </c>
      <c r="M7" s="8" t="s">
        <v>86</v>
      </c>
      <c r="N7" s="8">
        <v>0.62264150943396201</v>
      </c>
      <c r="O7">
        <v>0.37735849056603699</v>
      </c>
      <c r="P7" s="9">
        <v>0</v>
      </c>
      <c r="Q7">
        <v>20000</v>
      </c>
      <c r="R7" s="8"/>
      <c r="S7" s="8"/>
      <c r="AA7">
        <v>918476</v>
      </c>
      <c r="AB7">
        <v>0</v>
      </c>
      <c r="AC7">
        <v>12</v>
      </c>
      <c r="AD7">
        <v>0</v>
      </c>
      <c r="AE7">
        <v>2011</v>
      </c>
      <c r="AF7" t="s">
        <v>68</v>
      </c>
      <c r="AG7">
        <v>15000</v>
      </c>
      <c r="AH7" t="s">
        <v>55</v>
      </c>
      <c r="AI7" t="s">
        <v>56</v>
      </c>
      <c r="AJ7">
        <v>0</v>
      </c>
      <c r="AK7">
        <v>38400</v>
      </c>
      <c r="AL7" s="8" t="s">
        <v>87</v>
      </c>
      <c r="AM7" s="10">
        <f t="shared" si="0"/>
        <v>2019</v>
      </c>
      <c r="AN7">
        <f t="shared" si="1"/>
        <v>1</v>
      </c>
      <c r="AO7">
        <f t="shared" si="7"/>
        <v>0</v>
      </c>
      <c r="AP7">
        <f t="shared" si="2"/>
        <v>0</v>
      </c>
      <c r="AQ7">
        <f t="shared" si="3"/>
        <v>0</v>
      </c>
      <c r="AR7">
        <f t="shared" si="4"/>
        <v>1</v>
      </c>
      <c r="AS7">
        <f t="shared" si="5"/>
        <v>0</v>
      </c>
      <c r="AT7">
        <f t="shared" si="6"/>
        <v>0</v>
      </c>
      <c r="AU7">
        <f t="shared" si="6"/>
        <v>1</v>
      </c>
      <c r="AV7" t="str">
        <f t="shared" si="8"/>
        <v>2020-02-04T15:10:46</v>
      </c>
    </row>
    <row r="8" spans="1:48" x14ac:dyDescent="0.25">
      <c r="A8" s="5">
        <v>7</v>
      </c>
      <c r="B8" s="5" t="s">
        <v>88</v>
      </c>
      <c r="C8" s="5" t="s">
        <v>89</v>
      </c>
      <c r="D8" s="6" t="s">
        <v>90</v>
      </c>
      <c r="E8">
        <v>16</v>
      </c>
      <c r="F8" s="7">
        <v>0</v>
      </c>
      <c r="G8" s="7"/>
      <c r="H8" t="s">
        <v>91</v>
      </c>
      <c r="I8">
        <v>0</v>
      </c>
      <c r="J8">
        <v>0</v>
      </c>
      <c r="K8">
        <v>100000</v>
      </c>
      <c r="L8" t="s">
        <v>52</v>
      </c>
      <c r="M8" s="8" t="s">
        <v>86</v>
      </c>
      <c r="N8" s="8">
        <v>0.58490566037735803</v>
      </c>
      <c r="O8">
        <v>0.41509433962264097</v>
      </c>
      <c r="P8" s="9">
        <v>-0.99751706960254405</v>
      </c>
      <c r="Q8">
        <v>80000</v>
      </c>
      <c r="R8" s="8"/>
      <c r="S8" s="8"/>
      <c r="AA8">
        <v>239016696</v>
      </c>
      <c r="AB8">
        <v>-7540544</v>
      </c>
      <c r="AC8">
        <v>12</v>
      </c>
      <c r="AD8">
        <v>156394112</v>
      </c>
      <c r="AE8">
        <v>1982</v>
      </c>
      <c r="AF8" t="s">
        <v>54</v>
      </c>
      <c r="AG8">
        <v>30515674</v>
      </c>
      <c r="AH8" t="s">
        <v>56</v>
      </c>
      <c r="AI8" t="s">
        <v>55</v>
      </c>
      <c r="AJ8">
        <v>0</v>
      </c>
      <c r="AK8">
        <v>18132588</v>
      </c>
      <c r="AL8" s="8" t="s">
        <v>92</v>
      </c>
      <c r="AM8" s="10">
        <f t="shared" si="0"/>
        <v>2011</v>
      </c>
      <c r="AN8">
        <f t="shared" si="1"/>
        <v>1</v>
      </c>
      <c r="AO8">
        <f t="shared" si="7"/>
        <v>0</v>
      </c>
      <c r="AP8">
        <f t="shared" si="2"/>
        <v>0</v>
      </c>
      <c r="AQ8">
        <f t="shared" si="3"/>
        <v>0</v>
      </c>
      <c r="AR8">
        <f t="shared" si="4"/>
        <v>1</v>
      </c>
      <c r="AS8">
        <f t="shared" si="5"/>
        <v>0</v>
      </c>
      <c r="AT8">
        <f t="shared" si="6"/>
        <v>1</v>
      </c>
      <c r="AU8">
        <f t="shared" si="6"/>
        <v>0</v>
      </c>
      <c r="AV8" t="str">
        <f t="shared" si="8"/>
        <v>2020-02-05T14:31:22</v>
      </c>
    </row>
    <row r="9" spans="1:48" x14ac:dyDescent="0.25">
      <c r="A9" s="5">
        <v>8</v>
      </c>
      <c r="B9" s="5" t="s">
        <v>93</v>
      </c>
      <c r="C9" s="5" t="s">
        <v>94</v>
      </c>
      <c r="D9" s="6" t="s">
        <v>95</v>
      </c>
      <c r="E9">
        <v>4</v>
      </c>
      <c r="F9" s="7">
        <v>0.35017543249999999</v>
      </c>
      <c r="G9" s="7">
        <v>0</v>
      </c>
      <c r="H9" t="s">
        <v>96</v>
      </c>
      <c r="I9">
        <v>102</v>
      </c>
      <c r="J9">
        <v>208980</v>
      </c>
      <c r="K9">
        <v>300000</v>
      </c>
      <c r="L9" t="s">
        <v>52</v>
      </c>
      <c r="M9" s="8" t="s">
        <v>63</v>
      </c>
      <c r="N9" s="8">
        <v>0.94339622641509402</v>
      </c>
      <c r="O9">
        <v>5.6603773584905599E-2</v>
      </c>
      <c r="P9" s="9">
        <v>0</v>
      </c>
      <c r="Q9">
        <v>300000</v>
      </c>
      <c r="R9" s="8"/>
      <c r="S9" s="8" t="s">
        <v>97</v>
      </c>
      <c r="T9">
        <v>17801610</v>
      </c>
      <c r="U9">
        <v>2538069</v>
      </c>
      <c r="V9">
        <v>19415777</v>
      </c>
      <c r="W9">
        <v>7519758</v>
      </c>
      <c r="X9">
        <v>0</v>
      </c>
      <c r="Y9">
        <v>3742963</v>
      </c>
      <c r="Z9">
        <v>11902384</v>
      </c>
      <c r="AA9">
        <v>11958227</v>
      </c>
      <c r="AB9">
        <v>9357949</v>
      </c>
      <c r="AC9">
        <v>9</v>
      </c>
      <c r="AD9">
        <v>0</v>
      </c>
      <c r="AE9">
        <v>2000</v>
      </c>
      <c r="AF9" t="s">
        <v>54</v>
      </c>
      <c r="AG9">
        <v>120000</v>
      </c>
      <c r="AH9" t="s">
        <v>55</v>
      </c>
      <c r="AI9" t="s">
        <v>55</v>
      </c>
      <c r="AJ9">
        <v>1</v>
      </c>
      <c r="AK9">
        <v>768233</v>
      </c>
      <c r="AL9" s="8" t="s">
        <v>98</v>
      </c>
      <c r="AM9" s="10">
        <f t="shared" si="0"/>
        <v>2007</v>
      </c>
      <c r="AN9">
        <f t="shared" si="1"/>
        <v>1</v>
      </c>
      <c r="AO9">
        <f t="shared" si="7"/>
        <v>0</v>
      </c>
      <c r="AP9">
        <f t="shared" si="2"/>
        <v>1</v>
      </c>
      <c r="AQ9">
        <f t="shared" si="3"/>
        <v>0</v>
      </c>
      <c r="AR9">
        <f t="shared" si="4"/>
        <v>0</v>
      </c>
      <c r="AS9">
        <f t="shared" si="5"/>
        <v>0</v>
      </c>
      <c r="AT9">
        <f t="shared" si="6"/>
        <v>0</v>
      </c>
      <c r="AU9">
        <f t="shared" si="6"/>
        <v>0</v>
      </c>
      <c r="AV9" t="str">
        <f t="shared" si="8"/>
        <v>2020-02-05T20:05:40</v>
      </c>
    </row>
    <row r="10" spans="1:48" x14ac:dyDescent="0.25">
      <c r="A10" s="5">
        <v>9</v>
      </c>
      <c r="B10" s="5" t="s">
        <v>99</v>
      </c>
      <c r="C10" s="5" t="s">
        <v>100</v>
      </c>
      <c r="D10" s="6" t="s">
        <v>101</v>
      </c>
      <c r="E10">
        <v>43</v>
      </c>
      <c r="F10" s="7">
        <v>0.24581778609999999</v>
      </c>
      <c r="G10" s="7">
        <v>0</v>
      </c>
      <c r="H10" t="s">
        <v>102</v>
      </c>
      <c r="I10">
        <v>27</v>
      </c>
      <c r="J10">
        <v>6432</v>
      </c>
      <c r="K10">
        <v>400000</v>
      </c>
      <c r="L10" t="s">
        <v>52</v>
      </c>
      <c r="M10" s="8" t="s">
        <v>53</v>
      </c>
      <c r="N10" s="8">
        <v>0.88679245283018804</v>
      </c>
      <c r="O10">
        <v>0.113207547169811</v>
      </c>
      <c r="P10" s="9">
        <v>0</v>
      </c>
      <c r="Q10">
        <v>400000</v>
      </c>
      <c r="R10" s="8"/>
      <c r="S10" s="8" t="s">
        <v>103</v>
      </c>
      <c r="T10">
        <v>36827690</v>
      </c>
      <c r="U10">
        <v>13843198</v>
      </c>
      <c r="V10">
        <v>39455945</v>
      </c>
      <c r="W10">
        <v>25612746</v>
      </c>
      <c r="X10">
        <v>0</v>
      </c>
      <c r="Y10">
        <v>15980275</v>
      </c>
      <c r="Z10">
        <v>11420388</v>
      </c>
      <c r="AA10">
        <v>72479551</v>
      </c>
      <c r="AB10">
        <v>6233236</v>
      </c>
      <c r="AC10">
        <v>12</v>
      </c>
      <c r="AD10">
        <v>-49267738</v>
      </c>
      <c r="AE10">
        <v>2000</v>
      </c>
      <c r="AF10" t="s">
        <v>54</v>
      </c>
      <c r="AG10">
        <v>1000000</v>
      </c>
      <c r="AH10" t="s">
        <v>55</v>
      </c>
      <c r="AI10" t="s">
        <v>55</v>
      </c>
      <c r="AJ10">
        <v>1</v>
      </c>
      <c r="AK10">
        <v>6910219</v>
      </c>
      <c r="AL10" s="8" t="s">
        <v>104</v>
      </c>
      <c r="AM10" s="10">
        <f t="shared" si="0"/>
        <v>2006</v>
      </c>
      <c r="AN10">
        <f t="shared" si="1"/>
        <v>1</v>
      </c>
      <c r="AO10">
        <f t="shared" si="7"/>
        <v>0</v>
      </c>
      <c r="AP10">
        <f t="shared" si="2"/>
        <v>0</v>
      </c>
      <c r="AQ10">
        <f t="shared" si="3"/>
        <v>1</v>
      </c>
      <c r="AR10">
        <f t="shared" si="4"/>
        <v>0</v>
      </c>
      <c r="AS10">
        <f t="shared" si="5"/>
        <v>0</v>
      </c>
      <c r="AT10">
        <f t="shared" si="6"/>
        <v>0</v>
      </c>
      <c r="AU10">
        <f t="shared" si="6"/>
        <v>0</v>
      </c>
      <c r="AV10" t="str">
        <f t="shared" si="8"/>
        <v>2020-02-05T20:07:07</v>
      </c>
    </row>
    <row r="11" spans="1:48" x14ac:dyDescent="0.25">
      <c r="A11" s="5">
        <v>10</v>
      </c>
      <c r="B11" s="5" t="s">
        <v>105</v>
      </c>
      <c r="C11" s="5" t="s">
        <v>106</v>
      </c>
      <c r="D11" s="6" t="s">
        <v>107</v>
      </c>
      <c r="E11">
        <v>24</v>
      </c>
      <c r="F11" s="7">
        <v>1.20858E-5</v>
      </c>
      <c r="G11" s="7">
        <v>0</v>
      </c>
      <c r="H11" t="s">
        <v>108</v>
      </c>
      <c r="I11">
        <v>0</v>
      </c>
      <c r="J11">
        <v>22733.33</v>
      </c>
      <c r="K11">
        <v>50000</v>
      </c>
      <c r="L11" t="s">
        <v>62</v>
      </c>
      <c r="M11" s="8" t="s">
        <v>63</v>
      </c>
      <c r="N11" s="8">
        <v>1</v>
      </c>
      <c r="O11">
        <v>0</v>
      </c>
      <c r="P11" s="9">
        <v>0</v>
      </c>
      <c r="R11" s="8"/>
      <c r="S11" s="8"/>
      <c r="AJ11">
        <v>0.83158989439999997</v>
      </c>
      <c r="AL11" s="8"/>
      <c r="AM11" s="10">
        <f t="shared" si="0"/>
        <v>2011</v>
      </c>
      <c r="AN11">
        <f t="shared" si="1"/>
        <v>0</v>
      </c>
      <c r="AO11">
        <f t="shared" si="7"/>
        <v>0</v>
      </c>
      <c r="AP11">
        <f t="shared" si="2"/>
        <v>1</v>
      </c>
      <c r="AQ11">
        <f t="shared" si="3"/>
        <v>0</v>
      </c>
      <c r="AR11">
        <f t="shared" si="4"/>
        <v>0</v>
      </c>
      <c r="AS11">
        <f t="shared" si="5"/>
        <v>0</v>
      </c>
      <c r="AT11">
        <f t="shared" si="6"/>
        <v>0</v>
      </c>
      <c r="AU11">
        <f t="shared" si="6"/>
        <v>0</v>
      </c>
      <c r="AV11">
        <f t="shared" si="8"/>
        <v>0</v>
      </c>
    </row>
    <row r="12" spans="1:48" x14ac:dyDescent="0.25">
      <c r="A12" s="5">
        <v>11</v>
      </c>
      <c r="B12" s="5" t="s">
        <v>109</v>
      </c>
      <c r="C12" s="5" t="s">
        <v>110</v>
      </c>
      <c r="D12" s="6" t="s">
        <v>111</v>
      </c>
      <c r="E12">
        <v>7</v>
      </c>
      <c r="F12" s="7">
        <v>0</v>
      </c>
      <c r="G12" s="7"/>
      <c r="H12" t="s">
        <v>112</v>
      </c>
      <c r="I12">
        <v>0</v>
      </c>
      <c r="J12">
        <v>0</v>
      </c>
      <c r="K12">
        <v>1000000</v>
      </c>
      <c r="L12" t="s">
        <v>52</v>
      </c>
      <c r="M12" s="8" t="s">
        <v>86</v>
      </c>
      <c r="N12" s="8">
        <v>0.60377358490566002</v>
      </c>
      <c r="O12">
        <v>0.39622641509433898</v>
      </c>
      <c r="P12" s="9">
        <v>-0.50915157320154003</v>
      </c>
      <c r="Q12">
        <v>800000</v>
      </c>
      <c r="R12" s="8"/>
      <c r="S12" s="8" t="s">
        <v>113</v>
      </c>
      <c r="T12">
        <v>2127907</v>
      </c>
      <c r="U12">
        <v>704245</v>
      </c>
      <c r="V12">
        <v>3609498</v>
      </c>
      <c r="W12">
        <v>2538787</v>
      </c>
      <c r="X12">
        <v>366465</v>
      </c>
      <c r="Y12">
        <v>973971</v>
      </c>
      <c r="Z12">
        <v>942096</v>
      </c>
      <c r="AA12">
        <v>4575646</v>
      </c>
      <c r="AB12">
        <v>296634</v>
      </c>
      <c r="AC12">
        <v>6</v>
      </c>
      <c r="AD12">
        <v>-3299332</v>
      </c>
      <c r="AE12">
        <v>2011</v>
      </c>
      <c r="AF12" t="s">
        <v>68</v>
      </c>
      <c r="AG12">
        <v>20000</v>
      </c>
      <c r="AH12" t="s">
        <v>55</v>
      </c>
      <c r="AI12" t="s">
        <v>56</v>
      </c>
      <c r="AJ12">
        <v>0</v>
      </c>
      <c r="AK12">
        <v>81000</v>
      </c>
      <c r="AL12" s="8" t="s">
        <v>114</v>
      </c>
      <c r="AM12" s="10">
        <f t="shared" si="0"/>
        <v>2012</v>
      </c>
      <c r="AN12">
        <f t="shared" si="1"/>
        <v>1</v>
      </c>
      <c r="AO12">
        <f t="shared" si="7"/>
        <v>0</v>
      </c>
      <c r="AP12">
        <f t="shared" si="2"/>
        <v>0</v>
      </c>
      <c r="AQ12">
        <f t="shared" si="3"/>
        <v>0</v>
      </c>
      <c r="AR12">
        <f t="shared" si="4"/>
        <v>1</v>
      </c>
      <c r="AS12">
        <f t="shared" si="5"/>
        <v>0</v>
      </c>
      <c r="AT12">
        <f t="shared" si="6"/>
        <v>0</v>
      </c>
      <c r="AU12">
        <f t="shared" si="6"/>
        <v>1</v>
      </c>
      <c r="AV12" t="str">
        <f t="shared" si="8"/>
        <v>2020-02-05T15:15:10</v>
      </c>
    </row>
    <row r="13" spans="1:48" x14ac:dyDescent="0.25">
      <c r="A13" s="5">
        <v>12</v>
      </c>
      <c r="B13" s="5" t="s">
        <v>115</v>
      </c>
      <c r="C13" s="5" t="s">
        <v>116</v>
      </c>
      <c r="D13" s="6" t="s">
        <v>117</v>
      </c>
      <c r="E13">
        <v>26</v>
      </c>
      <c r="F13" s="7">
        <v>0</v>
      </c>
      <c r="G13" s="7"/>
      <c r="H13" t="s">
        <v>118</v>
      </c>
      <c r="I13">
        <v>0</v>
      </c>
      <c r="J13">
        <v>0</v>
      </c>
      <c r="K13">
        <v>200000</v>
      </c>
      <c r="L13" t="s">
        <v>119</v>
      </c>
      <c r="M13" s="8" t="s">
        <v>86</v>
      </c>
      <c r="N13" s="8">
        <v>0.58490566037735803</v>
      </c>
      <c r="O13">
        <v>0.41509433962264097</v>
      </c>
      <c r="P13" s="11">
        <v>-2.9999999999999998E-15</v>
      </c>
      <c r="Q13">
        <v>50000</v>
      </c>
      <c r="R13" s="8" t="s">
        <v>120</v>
      </c>
      <c r="S13" s="8" t="s">
        <v>103</v>
      </c>
      <c r="T13">
        <v>5369982</v>
      </c>
      <c r="U13">
        <v>6118711</v>
      </c>
      <c r="V13">
        <v>5595689</v>
      </c>
      <c r="W13">
        <v>-720844</v>
      </c>
      <c r="X13">
        <v>1715000</v>
      </c>
      <c r="Y13">
        <v>115000</v>
      </c>
      <c r="Z13">
        <v>1693990</v>
      </c>
      <c r="AA13">
        <v>13871246</v>
      </c>
      <c r="AB13">
        <v>-772398</v>
      </c>
      <c r="AC13">
        <v>12</v>
      </c>
      <c r="AD13">
        <v>-9455401</v>
      </c>
      <c r="AE13">
        <v>2009</v>
      </c>
      <c r="AF13" t="s">
        <v>121</v>
      </c>
      <c r="AG13">
        <v>600000</v>
      </c>
      <c r="AH13" t="s">
        <v>55</v>
      </c>
      <c r="AI13" t="s">
        <v>55</v>
      </c>
      <c r="AJ13">
        <v>0</v>
      </c>
      <c r="AK13">
        <v>183509</v>
      </c>
      <c r="AL13" s="8"/>
      <c r="AM13" s="10">
        <f t="shared" si="0"/>
        <v>2017</v>
      </c>
      <c r="AN13">
        <f t="shared" si="1"/>
        <v>1</v>
      </c>
      <c r="AO13">
        <f t="shared" si="7"/>
        <v>0</v>
      </c>
      <c r="AP13">
        <f t="shared" si="2"/>
        <v>0</v>
      </c>
      <c r="AQ13">
        <f t="shared" si="3"/>
        <v>0</v>
      </c>
      <c r="AR13">
        <f t="shared" si="4"/>
        <v>1</v>
      </c>
      <c r="AS13">
        <f t="shared" si="5"/>
        <v>0</v>
      </c>
      <c r="AT13">
        <f t="shared" si="6"/>
        <v>0</v>
      </c>
      <c r="AU13">
        <f t="shared" si="6"/>
        <v>0</v>
      </c>
      <c r="AV13" t="str">
        <f t="shared" si="8"/>
        <v>2020-02-05T19:14:37</v>
      </c>
    </row>
    <row r="14" spans="1:48" x14ac:dyDescent="0.25">
      <c r="A14" s="5">
        <v>13</v>
      </c>
      <c r="B14" s="5" t="s">
        <v>122</v>
      </c>
      <c r="C14" s="5" t="s">
        <v>123</v>
      </c>
      <c r="D14" s="6" t="s">
        <v>124</v>
      </c>
      <c r="E14">
        <v>3</v>
      </c>
      <c r="F14" s="7">
        <v>0</v>
      </c>
      <c r="G14" s="7"/>
      <c r="H14" t="s">
        <v>125</v>
      </c>
      <c r="I14">
        <v>0</v>
      </c>
      <c r="J14">
        <v>0</v>
      </c>
      <c r="K14">
        <v>1138000</v>
      </c>
      <c r="L14" t="s">
        <v>52</v>
      </c>
      <c r="M14" s="8" t="s">
        <v>86</v>
      </c>
      <c r="N14" s="8">
        <v>0.50943396226415005</v>
      </c>
      <c r="O14">
        <v>0.490566037735849</v>
      </c>
      <c r="P14" s="9">
        <v>0</v>
      </c>
      <c r="Q14">
        <v>1138000</v>
      </c>
      <c r="R14" s="8"/>
      <c r="S14" s="8"/>
      <c r="AA14">
        <v>0</v>
      </c>
      <c r="AB14">
        <v>0</v>
      </c>
      <c r="AC14">
        <v>1</v>
      </c>
      <c r="AD14">
        <v>0</v>
      </c>
      <c r="AE14">
        <v>2017</v>
      </c>
      <c r="AF14" t="s">
        <v>126</v>
      </c>
      <c r="AG14">
        <v>100000</v>
      </c>
      <c r="AH14" t="s">
        <v>55</v>
      </c>
      <c r="AI14" t="s">
        <v>56</v>
      </c>
      <c r="AJ14">
        <v>0</v>
      </c>
      <c r="AK14">
        <v>33000</v>
      </c>
      <c r="AL14" s="8" t="s">
        <v>127</v>
      </c>
      <c r="AM14" s="10">
        <f t="shared" si="0"/>
        <v>2019</v>
      </c>
      <c r="AN14">
        <f t="shared" si="1"/>
        <v>1</v>
      </c>
      <c r="AO14">
        <f t="shared" si="7"/>
        <v>0</v>
      </c>
      <c r="AP14">
        <f t="shared" si="2"/>
        <v>0</v>
      </c>
      <c r="AQ14">
        <f t="shared" si="3"/>
        <v>0</v>
      </c>
      <c r="AR14">
        <f t="shared" si="4"/>
        <v>1</v>
      </c>
      <c r="AS14">
        <f t="shared" si="5"/>
        <v>0</v>
      </c>
      <c r="AT14">
        <f t="shared" si="6"/>
        <v>0</v>
      </c>
      <c r="AU14">
        <f t="shared" si="6"/>
        <v>1</v>
      </c>
      <c r="AV14" t="str">
        <f t="shared" si="8"/>
        <v>2020-02-04T17:42:58</v>
      </c>
    </row>
    <row r="15" spans="1:48" x14ac:dyDescent="0.25">
      <c r="A15" s="5">
        <v>14</v>
      </c>
      <c r="B15" s="5" t="s">
        <v>128</v>
      </c>
      <c r="C15" s="5" t="s">
        <v>129</v>
      </c>
      <c r="D15" s="6" t="s">
        <v>130</v>
      </c>
      <c r="E15">
        <v>52</v>
      </c>
      <c r="F15" s="7">
        <v>0</v>
      </c>
      <c r="G15" s="7"/>
      <c r="H15" t="s">
        <v>131</v>
      </c>
      <c r="I15">
        <v>0</v>
      </c>
      <c r="J15">
        <v>0</v>
      </c>
      <c r="K15">
        <v>350000</v>
      </c>
      <c r="L15" t="s">
        <v>62</v>
      </c>
      <c r="M15" s="8" t="s">
        <v>63</v>
      </c>
      <c r="N15" s="8">
        <v>1</v>
      </c>
      <c r="O15">
        <v>0</v>
      </c>
      <c r="P15" s="9">
        <v>0</v>
      </c>
      <c r="R15" s="8"/>
      <c r="S15" s="8"/>
      <c r="AJ15">
        <v>0</v>
      </c>
      <c r="AL15" s="8"/>
      <c r="AM15" s="10">
        <f t="shared" si="0"/>
        <v>2006</v>
      </c>
      <c r="AN15">
        <f t="shared" si="1"/>
        <v>0</v>
      </c>
      <c r="AO15">
        <f t="shared" si="7"/>
        <v>0</v>
      </c>
      <c r="AP15">
        <f t="shared" si="2"/>
        <v>1</v>
      </c>
      <c r="AQ15">
        <f t="shared" si="3"/>
        <v>0</v>
      </c>
      <c r="AR15">
        <f t="shared" si="4"/>
        <v>0</v>
      </c>
      <c r="AS15">
        <f t="shared" si="5"/>
        <v>0</v>
      </c>
      <c r="AT15">
        <f t="shared" si="6"/>
        <v>0</v>
      </c>
      <c r="AU15">
        <f t="shared" si="6"/>
        <v>0</v>
      </c>
      <c r="AV15">
        <f t="shared" si="8"/>
        <v>0</v>
      </c>
    </row>
    <row r="16" spans="1:48" x14ac:dyDescent="0.25">
      <c r="A16" s="5">
        <v>15</v>
      </c>
      <c r="B16" s="5" t="s">
        <v>132</v>
      </c>
      <c r="C16" s="5" t="s">
        <v>133</v>
      </c>
      <c r="D16" s="6" t="s">
        <v>134</v>
      </c>
      <c r="E16">
        <v>4</v>
      </c>
      <c r="F16" s="7">
        <v>0.31457524510000001</v>
      </c>
      <c r="G16" s="7">
        <v>0</v>
      </c>
      <c r="H16" t="s">
        <v>135</v>
      </c>
      <c r="I16">
        <v>0</v>
      </c>
      <c r="J16">
        <v>0</v>
      </c>
      <c r="K16">
        <v>200000</v>
      </c>
      <c r="L16" t="s">
        <v>52</v>
      </c>
      <c r="M16" s="8" t="s">
        <v>53</v>
      </c>
      <c r="N16" s="8">
        <v>0.79245283018867896</v>
      </c>
      <c r="O16">
        <v>0.20754716981131999</v>
      </c>
      <c r="P16" s="9">
        <v>-0.86602540378443804</v>
      </c>
      <c r="Q16">
        <v>200000</v>
      </c>
      <c r="R16" s="8"/>
      <c r="S16" s="8" t="s">
        <v>103</v>
      </c>
      <c r="T16">
        <v>11780048</v>
      </c>
      <c r="U16">
        <v>11680162</v>
      </c>
      <c r="V16">
        <v>12582116</v>
      </c>
      <c r="W16">
        <v>901953</v>
      </c>
      <c r="X16">
        <v>1567918</v>
      </c>
      <c r="Y16">
        <v>6873822</v>
      </c>
      <c r="Z16">
        <v>2017848</v>
      </c>
      <c r="AA16">
        <v>36783195</v>
      </c>
      <c r="AB16">
        <v>-312950</v>
      </c>
      <c r="AC16">
        <v>12</v>
      </c>
      <c r="AD16">
        <v>-25744597</v>
      </c>
      <c r="AE16">
        <v>1990</v>
      </c>
      <c r="AF16" t="s">
        <v>54</v>
      </c>
      <c r="AG16">
        <v>530000</v>
      </c>
      <c r="AH16" t="s">
        <v>55</v>
      </c>
      <c r="AI16" t="s">
        <v>55</v>
      </c>
      <c r="AJ16">
        <v>1</v>
      </c>
      <c r="AK16">
        <v>3257020</v>
      </c>
      <c r="AL16" s="8" t="s">
        <v>136</v>
      </c>
      <c r="AM16" s="10">
        <f t="shared" si="0"/>
        <v>2019</v>
      </c>
      <c r="AN16">
        <f t="shared" si="1"/>
        <v>1</v>
      </c>
      <c r="AO16">
        <f t="shared" si="7"/>
        <v>0</v>
      </c>
      <c r="AP16">
        <f t="shared" si="2"/>
        <v>0</v>
      </c>
      <c r="AQ16">
        <f t="shared" si="3"/>
        <v>1</v>
      </c>
      <c r="AR16">
        <f t="shared" si="4"/>
        <v>0</v>
      </c>
      <c r="AS16">
        <f t="shared" si="5"/>
        <v>0</v>
      </c>
      <c r="AT16">
        <f t="shared" si="6"/>
        <v>0</v>
      </c>
      <c r="AU16">
        <f t="shared" si="6"/>
        <v>0</v>
      </c>
      <c r="AV16" t="str">
        <f t="shared" si="8"/>
        <v>2020-02-05T16:06:44</v>
      </c>
    </row>
    <row r="17" spans="1:48" x14ac:dyDescent="0.25">
      <c r="A17" s="5">
        <v>16</v>
      </c>
      <c r="B17" s="5" t="s">
        <v>137</v>
      </c>
      <c r="C17" s="5" t="s">
        <v>138</v>
      </c>
      <c r="D17" s="6" t="s">
        <v>139</v>
      </c>
      <c r="E17">
        <v>28</v>
      </c>
      <c r="F17" s="7">
        <v>0</v>
      </c>
      <c r="G17" s="7"/>
      <c r="H17" t="s">
        <v>140</v>
      </c>
      <c r="I17">
        <v>0</v>
      </c>
      <c r="J17">
        <v>0</v>
      </c>
      <c r="K17">
        <v>750000</v>
      </c>
      <c r="L17" t="s">
        <v>52</v>
      </c>
      <c r="M17" s="8" t="s">
        <v>86</v>
      </c>
      <c r="N17" s="8">
        <v>0.60377358490566002</v>
      </c>
      <c r="O17">
        <v>0.39622641509433898</v>
      </c>
      <c r="P17" s="9">
        <v>0.96198528835222297</v>
      </c>
      <c r="Q17">
        <v>750000</v>
      </c>
      <c r="R17" s="8"/>
      <c r="S17" s="8" t="s">
        <v>103</v>
      </c>
      <c r="T17">
        <v>198271531</v>
      </c>
      <c r="U17">
        <v>107180320</v>
      </c>
      <c r="V17">
        <v>218446735</v>
      </c>
      <c r="W17">
        <v>111266414</v>
      </c>
      <c r="X17">
        <v>10499029</v>
      </c>
      <c r="Y17">
        <v>116371889</v>
      </c>
      <c r="Z17">
        <v>42968287</v>
      </c>
      <c r="AA17">
        <v>538430217</v>
      </c>
      <c r="AB17">
        <v>10266414</v>
      </c>
      <c r="AC17">
        <v>12</v>
      </c>
      <c r="AD17">
        <v>-346633805</v>
      </c>
      <c r="AE17">
        <v>1999</v>
      </c>
      <c r="AF17" t="s">
        <v>54</v>
      </c>
      <c r="AG17">
        <v>100000</v>
      </c>
      <c r="AH17" t="s">
        <v>55</v>
      </c>
      <c r="AI17" t="s">
        <v>56</v>
      </c>
      <c r="AJ17">
        <v>0</v>
      </c>
      <c r="AK17">
        <v>349779</v>
      </c>
      <c r="AL17" s="8" t="s">
        <v>141</v>
      </c>
      <c r="AM17" s="10">
        <f t="shared" si="0"/>
        <v>2011</v>
      </c>
      <c r="AN17">
        <f t="shared" si="1"/>
        <v>1</v>
      </c>
      <c r="AO17">
        <f t="shared" si="7"/>
        <v>0</v>
      </c>
      <c r="AP17">
        <f t="shared" si="2"/>
        <v>0</v>
      </c>
      <c r="AQ17">
        <f t="shared" si="3"/>
        <v>0</v>
      </c>
      <c r="AR17">
        <f t="shared" si="4"/>
        <v>1</v>
      </c>
      <c r="AS17">
        <f t="shared" si="5"/>
        <v>0</v>
      </c>
      <c r="AT17">
        <f t="shared" si="6"/>
        <v>0</v>
      </c>
      <c r="AU17">
        <f t="shared" si="6"/>
        <v>1</v>
      </c>
      <c r="AV17" t="str">
        <f t="shared" si="8"/>
        <v>2020-02-05T20:34:47</v>
      </c>
    </row>
    <row r="18" spans="1:48" x14ac:dyDescent="0.25">
      <c r="A18" s="5">
        <v>17</v>
      </c>
      <c r="B18" s="5" t="s">
        <v>142</v>
      </c>
      <c r="C18" s="5" t="s">
        <v>143</v>
      </c>
      <c r="D18" s="6" t="s">
        <v>144</v>
      </c>
      <c r="E18">
        <v>19</v>
      </c>
      <c r="F18" s="7">
        <v>0</v>
      </c>
      <c r="G18" s="7"/>
      <c r="H18" t="s">
        <v>145</v>
      </c>
      <c r="I18">
        <v>0</v>
      </c>
      <c r="J18">
        <v>0</v>
      </c>
      <c r="K18">
        <v>3900000</v>
      </c>
      <c r="L18" t="s">
        <v>52</v>
      </c>
      <c r="M18" s="8" t="s">
        <v>86</v>
      </c>
      <c r="N18" s="8">
        <v>0.62264150943396201</v>
      </c>
      <c r="O18">
        <v>0.37735849056603699</v>
      </c>
      <c r="P18" s="9">
        <v>-0.750772914901916</v>
      </c>
      <c r="Q18">
        <v>3900000</v>
      </c>
      <c r="R18" s="8"/>
      <c r="S18" s="8" t="s">
        <v>103</v>
      </c>
      <c r="T18">
        <v>198271531</v>
      </c>
      <c r="U18">
        <v>107180320</v>
      </c>
      <c r="V18">
        <v>218446735</v>
      </c>
      <c r="W18">
        <v>111266414</v>
      </c>
      <c r="X18">
        <v>10499029</v>
      </c>
      <c r="Y18">
        <v>116371889</v>
      </c>
      <c r="Z18">
        <v>42968287</v>
      </c>
      <c r="AA18">
        <v>538430217</v>
      </c>
      <c r="AB18">
        <v>10216020</v>
      </c>
      <c r="AC18">
        <v>12</v>
      </c>
      <c r="AD18">
        <v>-346633805</v>
      </c>
      <c r="AE18">
        <v>1992</v>
      </c>
      <c r="AF18" t="s">
        <v>54</v>
      </c>
      <c r="AG18">
        <v>2000000</v>
      </c>
      <c r="AH18" t="s">
        <v>56</v>
      </c>
      <c r="AI18" t="s">
        <v>55</v>
      </c>
      <c r="AJ18">
        <v>0</v>
      </c>
      <c r="AK18">
        <v>0</v>
      </c>
      <c r="AL18" s="8" t="s">
        <v>146</v>
      </c>
      <c r="AM18" s="10">
        <f t="shared" si="0"/>
        <v>2009</v>
      </c>
      <c r="AN18">
        <f t="shared" si="1"/>
        <v>1</v>
      </c>
      <c r="AO18">
        <f t="shared" si="7"/>
        <v>0</v>
      </c>
      <c r="AP18">
        <f t="shared" si="2"/>
        <v>0</v>
      </c>
      <c r="AQ18">
        <f t="shared" si="3"/>
        <v>0</v>
      </c>
      <c r="AR18">
        <f t="shared" si="4"/>
        <v>1</v>
      </c>
      <c r="AS18">
        <f t="shared" si="5"/>
        <v>0</v>
      </c>
      <c r="AT18">
        <f t="shared" si="6"/>
        <v>1</v>
      </c>
      <c r="AU18">
        <f t="shared" si="6"/>
        <v>0</v>
      </c>
      <c r="AV18" t="str">
        <f t="shared" si="8"/>
        <v>2020-02-06T15:02:37</v>
      </c>
    </row>
    <row r="19" spans="1:48" x14ac:dyDescent="0.25">
      <c r="A19" s="5">
        <v>18</v>
      </c>
      <c r="B19" s="5" t="s">
        <v>147</v>
      </c>
      <c r="C19" s="5" t="s">
        <v>148</v>
      </c>
      <c r="D19" s="6" t="s">
        <v>149</v>
      </c>
      <c r="E19">
        <v>2</v>
      </c>
      <c r="F19" s="7">
        <v>0.30789370090000001</v>
      </c>
      <c r="G19" s="7">
        <v>0</v>
      </c>
      <c r="H19" t="s">
        <v>150</v>
      </c>
      <c r="I19">
        <v>0</v>
      </c>
      <c r="J19">
        <v>0</v>
      </c>
      <c r="K19">
        <v>40000</v>
      </c>
      <c r="L19" t="s">
        <v>62</v>
      </c>
      <c r="M19" s="8" t="s">
        <v>63</v>
      </c>
      <c r="N19" s="8">
        <v>1</v>
      </c>
      <c r="O19">
        <v>0</v>
      </c>
      <c r="P19" s="9">
        <v>0</v>
      </c>
      <c r="R19" s="8"/>
      <c r="S19" s="8"/>
      <c r="AJ19">
        <v>1</v>
      </c>
      <c r="AL19" s="8"/>
      <c r="AM19" s="10">
        <f t="shared" si="0"/>
        <v>2018</v>
      </c>
      <c r="AN19">
        <f t="shared" si="1"/>
        <v>0</v>
      </c>
      <c r="AO19">
        <f t="shared" si="7"/>
        <v>0</v>
      </c>
      <c r="AP19">
        <f t="shared" si="2"/>
        <v>1</v>
      </c>
      <c r="AQ19">
        <f t="shared" si="3"/>
        <v>0</v>
      </c>
      <c r="AR19">
        <f t="shared" si="4"/>
        <v>0</v>
      </c>
      <c r="AS19">
        <f t="shared" si="5"/>
        <v>0</v>
      </c>
      <c r="AT19">
        <f t="shared" si="6"/>
        <v>0</v>
      </c>
      <c r="AU19">
        <f t="shared" si="6"/>
        <v>0</v>
      </c>
      <c r="AV19">
        <f t="shared" si="8"/>
        <v>0</v>
      </c>
    </row>
    <row r="20" spans="1:48" x14ac:dyDescent="0.25">
      <c r="A20" s="5">
        <v>19</v>
      </c>
      <c r="B20" s="5" t="s">
        <v>151</v>
      </c>
      <c r="C20" s="5" t="s">
        <v>152</v>
      </c>
      <c r="D20" s="6" t="s">
        <v>153</v>
      </c>
      <c r="E20">
        <v>4</v>
      </c>
      <c r="F20" s="7">
        <v>0</v>
      </c>
      <c r="G20" s="7"/>
      <c r="H20" t="s">
        <v>154</v>
      </c>
      <c r="I20">
        <v>0</v>
      </c>
      <c r="J20">
        <v>0</v>
      </c>
      <c r="K20">
        <v>350000</v>
      </c>
      <c r="L20" t="s">
        <v>52</v>
      </c>
      <c r="M20" s="8" t="s">
        <v>53</v>
      </c>
      <c r="N20" s="8">
        <v>0.69811320754716899</v>
      </c>
      <c r="O20">
        <v>0.30188679245283001</v>
      </c>
      <c r="P20" s="9">
        <v>-0.86602540378443904</v>
      </c>
      <c r="Q20">
        <v>350000</v>
      </c>
      <c r="R20" s="8"/>
      <c r="S20" s="8" t="s">
        <v>103</v>
      </c>
      <c r="T20">
        <v>198271531</v>
      </c>
      <c r="U20">
        <v>107180320</v>
      </c>
      <c r="V20">
        <v>218446735</v>
      </c>
      <c r="W20">
        <v>111266414</v>
      </c>
      <c r="X20">
        <v>10499026</v>
      </c>
      <c r="Y20">
        <v>116371889</v>
      </c>
      <c r="Z20">
        <v>42968287</v>
      </c>
      <c r="AA20">
        <v>538430217</v>
      </c>
      <c r="AB20">
        <v>10216020</v>
      </c>
      <c r="AC20">
        <v>12</v>
      </c>
      <c r="AD20">
        <v>-346633805</v>
      </c>
      <c r="AE20">
        <v>1992</v>
      </c>
      <c r="AF20" t="s">
        <v>54</v>
      </c>
      <c r="AG20">
        <v>2000000</v>
      </c>
      <c r="AH20" t="s">
        <v>56</v>
      </c>
      <c r="AI20" t="s">
        <v>55</v>
      </c>
      <c r="AJ20">
        <v>0</v>
      </c>
      <c r="AK20">
        <v>0</v>
      </c>
      <c r="AL20" s="8" t="s">
        <v>155</v>
      </c>
      <c r="AM20" s="10">
        <f t="shared" si="0"/>
        <v>2018</v>
      </c>
      <c r="AN20">
        <f t="shared" si="1"/>
        <v>1</v>
      </c>
      <c r="AO20">
        <f t="shared" si="7"/>
        <v>0</v>
      </c>
      <c r="AP20">
        <f t="shared" si="2"/>
        <v>0</v>
      </c>
      <c r="AQ20">
        <f t="shared" si="3"/>
        <v>1</v>
      </c>
      <c r="AR20">
        <f t="shared" si="4"/>
        <v>0</v>
      </c>
      <c r="AS20">
        <f t="shared" si="5"/>
        <v>0</v>
      </c>
      <c r="AT20">
        <f t="shared" si="6"/>
        <v>1</v>
      </c>
      <c r="AU20">
        <f t="shared" si="6"/>
        <v>0</v>
      </c>
      <c r="AV20" t="str">
        <f t="shared" si="8"/>
        <v>2020-02-06T13:56:55</v>
      </c>
    </row>
    <row r="21" spans="1:48" x14ac:dyDescent="0.25">
      <c r="A21" s="5">
        <v>20</v>
      </c>
      <c r="B21" s="5" t="s">
        <v>156</v>
      </c>
      <c r="C21" s="5" t="s">
        <v>157</v>
      </c>
      <c r="D21" s="6" t="s">
        <v>158</v>
      </c>
      <c r="E21">
        <v>5</v>
      </c>
      <c r="F21" s="7">
        <v>0.39411837589999998</v>
      </c>
      <c r="G21" s="7">
        <v>0</v>
      </c>
      <c r="H21" t="s">
        <v>159</v>
      </c>
      <c r="I21">
        <v>0</v>
      </c>
      <c r="J21">
        <v>0</v>
      </c>
      <c r="K21">
        <v>2000000</v>
      </c>
      <c r="L21" t="s">
        <v>52</v>
      </c>
      <c r="M21" s="8" t="s">
        <v>53</v>
      </c>
      <c r="N21" s="8">
        <v>0.88679245283018804</v>
      </c>
      <c r="O21">
        <v>0.113207547169811</v>
      </c>
      <c r="P21" s="9">
        <v>0</v>
      </c>
      <c r="Q21">
        <v>1600000</v>
      </c>
      <c r="R21" s="8"/>
      <c r="S21" s="8" t="s">
        <v>103</v>
      </c>
      <c r="T21">
        <v>1164378</v>
      </c>
      <c r="U21">
        <v>50773</v>
      </c>
      <c r="V21">
        <v>1164378</v>
      </c>
      <c r="W21">
        <v>1113605</v>
      </c>
      <c r="X21">
        <v>0</v>
      </c>
      <c r="Y21">
        <v>0</v>
      </c>
      <c r="Z21">
        <v>0</v>
      </c>
      <c r="AA21">
        <v>57950454</v>
      </c>
      <c r="AB21">
        <v>18419747</v>
      </c>
      <c r="AC21">
        <v>12</v>
      </c>
      <c r="AD21">
        <v>39530707</v>
      </c>
      <c r="AE21">
        <v>1994</v>
      </c>
      <c r="AF21" t="s">
        <v>54</v>
      </c>
      <c r="AG21">
        <v>4500000</v>
      </c>
      <c r="AH21" t="s">
        <v>55</v>
      </c>
      <c r="AI21" t="s">
        <v>55</v>
      </c>
      <c r="AJ21">
        <v>0.99997585529999999</v>
      </c>
      <c r="AK21">
        <v>7057328</v>
      </c>
      <c r="AL21" s="8" t="s">
        <v>160</v>
      </c>
      <c r="AM21" s="10">
        <f t="shared" si="0"/>
        <v>2016</v>
      </c>
      <c r="AN21">
        <f t="shared" si="1"/>
        <v>1</v>
      </c>
      <c r="AO21">
        <f t="shared" si="7"/>
        <v>0</v>
      </c>
      <c r="AP21">
        <f t="shared" si="2"/>
        <v>0</v>
      </c>
      <c r="AQ21">
        <f t="shared" si="3"/>
        <v>1</v>
      </c>
      <c r="AR21">
        <f t="shared" si="4"/>
        <v>0</v>
      </c>
      <c r="AS21">
        <f t="shared" si="5"/>
        <v>0</v>
      </c>
      <c r="AT21">
        <f t="shared" si="6"/>
        <v>0</v>
      </c>
      <c r="AU21">
        <f t="shared" si="6"/>
        <v>0</v>
      </c>
      <c r="AV21" t="str">
        <f t="shared" si="8"/>
        <v>2020-02-13T19:25:07</v>
      </c>
    </row>
    <row r="22" spans="1:48" x14ac:dyDescent="0.25">
      <c r="A22" s="5">
        <v>21</v>
      </c>
      <c r="B22" s="5" t="s">
        <v>161</v>
      </c>
      <c r="C22" s="5" t="s">
        <v>162</v>
      </c>
      <c r="D22" s="6" t="s">
        <v>163</v>
      </c>
      <c r="E22">
        <v>40</v>
      </c>
      <c r="F22" s="7">
        <v>0.45805188899999999</v>
      </c>
      <c r="G22" s="7">
        <v>0</v>
      </c>
      <c r="H22" t="s">
        <v>164</v>
      </c>
      <c r="I22">
        <v>0</v>
      </c>
      <c r="J22">
        <v>12882.35</v>
      </c>
      <c r="K22">
        <v>34000</v>
      </c>
      <c r="L22" t="s">
        <v>52</v>
      </c>
      <c r="M22" s="8" t="s">
        <v>86</v>
      </c>
      <c r="N22" s="8">
        <v>0.56603773584905603</v>
      </c>
      <c r="O22">
        <v>0.43396226415094302</v>
      </c>
      <c r="P22" s="9">
        <v>-0.86602540378443904</v>
      </c>
      <c r="Q22">
        <v>34000</v>
      </c>
      <c r="R22" s="8"/>
      <c r="S22" s="8"/>
      <c r="AA22">
        <v>2915470</v>
      </c>
      <c r="AB22">
        <v>1034268</v>
      </c>
      <c r="AC22">
        <v>12</v>
      </c>
      <c r="AD22">
        <v>-852138</v>
      </c>
      <c r="AE22">
        <v>2009</v>
      </c>
      <c r="AF22" t="s">
        <v>121</v>
      </c>
      <c r="AG22">
        <v>150000</v>
      </c>
      <c r="AH22" t="s">
        <v>55</v>
      </c>
      <c r="AI22" t="s">
        <v>56</v>
      </c>
      <c r="AJ22">
        <v>1</v>
      </c>
      <c r="AK22">
        <v>2700</v>
      </c>
      <c r="AL22" s="8" t="s">
        <v>165</v>
      </c>
      <c r="AM22" s="10">
        <f t="shared" si="0"/>
        <v>2017</v>
      </c>
      <c r="AN22">
        <f t="shared" si="1"/>
        <v>1</v>
      </c>
      <c r="AO22">
        <f t="shared" si="7"/>
        <v>0</v>
      </c>
      <c r="AP22">
        <f t="shared" si="2"/>
        <v>0</v>
      </c>
      <c r="AQ22">
        <f t="shared" si="3"/>
        <v>0</v>
      </c>
      <c r="AR22">
        <f t="shared" si="4"/>
        <v>1</v>
      </c>
      <c r="AS22">
        <f t="shared" si="5"/>
        <v>0</v>
      </c>
      <c r="AT22">
        <f t="shared" si="6"/>
        <v>0</v>
      </c>
      <c r="AU22">
        <f t="shared" si="6"/>
        <v>1</v>
      </c>
      <c r="AV22" t="str">
        <f t="shared" si="8"/>
        <v>2020-02-05T20:08:45</v>
      </c>
    </row>
    <row r="23" spans="1:48" x14ac:dyDescent="0.25">
      <c r="A23" s="5">
        <v>22</v>
      </c>
      <c r="B23" s="5" t="s">
        <v>166</v>
      </c>
      <c r="C23" s="5" t="s">
        <v>167</v>
      </c>
      <c r="D23" s="6" t="s">
        <v>168</v>
      </c>
      <c r="E23">
        <v>60</v>
      </c>
      <c r="F23" s="7">
        <v>0.37578115579999999</v>
      </c>
      <c r="G23" s="7">
        <v>0</v>
      </c>
      <c r="H23" t="s">
        <v>169</v>
      </c>
      <c r="I23">
        <v>1</v>
      </c>
      <c r="J23">
        <v>2400.02</v>
      </c>
      <c r="K23">
        <v>350000</v>
      </c>
      <c r="L23" t="s">
        <v>119</v>
      </c>
      <c r="M23" s="8" t="s">
        <v>74</v>
      </c>
      <c r="N23" s="8">
        <v>0.47169811320754701</v>
      </c>
      <c r="O23">
        <v>0.52830188679245205</v>
      </c>
      <c r="P23" s="9">
        <v>0.99999012186026204</v>
      </c>
      <c r="Q23">
        <v>180000</v>
      </c>
      <c r="R23" s="8" t="s">
        <v>170</v>
      </c>
      <c r="S23" s="8" t="s">
        <v>103</v>
      </c>
      <c r="T23">
        <v>1164378</v>
      </c>
      <c r="U23">
        <v>1164378</v>
      </c>
      <c r="V23">
        <v>1164378</v>
      </c>
      <c r="W23">
        <v>1113605</v>
      </c>
      <c r="X23">
        <v>0</v>
      </c>
      <c r="Y23">
        <v>0</v>
      </c>
      <c r="Z23">
        <v>0</v>
      </c>
      <c r="AA23">
        <v>1976986</v>
      </c>
      <c r="AB23">
        <v>339799</v>
      </c>
      <c r="AC23">
        <v>12</v>
      </c>
      <c r="AD23">
        <v>832480</v>
      </c>
      <c r="AE23">
        <v>2008</v>
      </c>
      <c r="AF23" t="s">
        <v>121</v>
      </c>
      <c r="AG23">
        <v>50000</v>
      </c>
      <c r="AH23" t="s">
        <v>56</v>
      </c>
      <c r="AI23" t="s">
        <v>56</v>
      </c>
      <c r="AJ23">
        <v>0.69134229869999997</v>
      </c>
      <c r="AK23">
        <v>46253</v>
      </c>
      <c r="AL23" s="8"/>
      <c r="AM23" s="10">
        <f t="shared" si="0"/>
        <v>2014</v>
      </c>
      <c r="AN23">
        <f t="shared" si="1"/>
        <v>1</v>
      </c>
      <c r="AO23">
        <f t="shared" si="7"/>
        <v>0</v>
      </c>
      <c r="AP23">
        <f t="shared" si="2"/>
        <v>0</v>
      </c>
      <c r="AQ23">
        <f t="shared" si="3"/>
        <v>0</v>
      </c>
      <c r="AR23">
        <f t="shared" si="4"/>
        <v>0</v>
      </c>
      <c r="AS23">
        <f t="shared" si="5"/>
        <v>1</v>
      </c>
      <c r="AT23">
        <f t="shared" si="6"/>
        <v>1</v>
      </c>
      <c r="AU23">
        <f t="shared" si="6"/>
        <v>1</v>
      </c>
      <c r="AV23" t="str">
        <f t="shared" si="8"/>
        <v>2020-02-07T18:57:37</v>
      </c>
    </row>
    <row r="24" spans="1:48" x14ac:dyDescent="0.25">
      <c r="A24" s="5">
        <v>23</v>
      </c>
      <c r="B24" s="5" t="s">
        <v>171</v>
      </c>
      <c r="C24" s="5" t="s">
        <v>172</v>
      </c>
      <c r="D24" s="6" t="s">
        <v>173</v>
      </c>
      <c r="E24">
        <v>18</v>
      </c>
      <c r="F24" s="7">
        <v>0.6915</v>
      </c>
      <c r="G24" s="7">
        <v>0</v>
      </c>
      <c r="H24" t="s">
        <v>174</v>
      </c>
      <c r="I24">
        <v>0</v>
      </c>
      <c r="J24">
        <v>0</v>
      </c>
      <c r="K24">
        <v>50000</v>
      </c>
      <c r="L24" t="s">
        <v>52</v>
      </c>
      <c r="M24" s="8" t="s">
        <v>86</v>
      </c>
      <c r="N24" s="8">
        <v>0.679245283018867</v>
      </c>
      <c r="O24">
        <v>0.320754716981132</v>
      </c>
      <c r="P24" s="11">
        <v>7.4999999999999996E-15</v>
      </c>
      <c r="Q24">
        <v>50000</v>
      </c>
      <c r="R24" s="8"/>
      <c r="S24" s="8" t="s">
        <v>175</v>
      </c>
      <c r="T24">
        <v>3670009</v>
      </c>
      <c r="U24">
        <v>139759</v>
      </c>
      <c r="V24">
        <v>3775553</v>
      </c>
      <c r="W24">
        <v>3414586</v>
      </c>
      <c r="X24">
        <v>0</v>
      </c>
      <c r="Y24">
        <v>1444038</v>
      </c>
      <c r="Z24">
        <v>788280</v>
      </c>
      <c r="AA24">
        <v>9077423</v>
      </c>
      <c r="AB24">
        <v>1182617</v>
      </c>
      <c r="AC24">
        <v>12</v>
      </c>
      <c r="AD24">
        <v>-6807767</v>
      </c>
      <c r="AE24">
        <v>2009</v>
      </c>
      <c r="AF24" t="s">
        <v>121</v>
      </c>
      <c r="AG24">
        <v>900000</v>
      </c>
      <c r="AH24" t="s">
        <v>55</v>
      </c>
      <c r="AI24" t="s">
        <v>56</v>
      </c>
      <c r="AJ24">
        <v>0.99182884159999996</v>
      </c>
      <c r="AK24">
        <v>539660</v>
      </c>
      <c r="AL24" s="8" t="s">
        <v>176</v>
      </c>
      <c r="AM24" s="10">
        <f t="shared" si="0"/>
        <v>2013</v>
      </c>
      <c r="AN24">
        <f t="shared" si="1"/>
        <v>1</v>
      </c>
      <c r="AO24">
        <f t="shared" si="7"/>
        <v>0</v>
      </c>
      <c r="AP24">
        <f t="shared" si="2"/>
        <v>0</v>
      </c>
      <c r="AQ24">
        <f t="shared" si="3"/>
        <v>0</v>
      </c>
      <c r="AR24">
        <f t="shared" si="4"/>
        <v>1</v>
      </c>
      <c r="AS24">
        <f t="shared" si="5"/>
        <v>0</v>
      </c>
      <c r="AT24">
        <f t="shared" si="6"/>
        <v>0</v>
      </c>
      <c r="AU24">
        <f t="shared" si="6"/>
        <v>1</v>
      </c>
      <c r="AV24" t="str">
        <f t="shared" si="8"/>
        <v>2020-02-05T20:17:07</v>
      </c>
    </row>
    <row r="25" spans="1:48" x14ac:dyDescent="0.25">
      <c r="A25" s="5">
        <v>24</v>
      </c>
      <c r="B25" s="5" t="s">
        <v>177</v>
      </c>
      <c r="C25" s="5" t="s">
        <v>178</v>
      </c>
      <c r="D25" s="6" t="s">
        <v>179</v>
      </c>
      <c r="E25">
        <v>35</v>
      </c>
      <c r="F25" s="7">
        <v>0.31047427620000001</v>
      </c>
      <c r="G25" s="7">
        <v>0</v>
      </c>
      <c r="H25" t="s">
        <v>180</v>
      </c>
      <c r="I25">
        <v>25</v>
      </c>
      <c r="J25">
        <v>46949.3</v>
      </c>
      <c r="K25">
        <v>320000</v>
      </c>
      <c r="L25" t="s">
        <v>119</v>
      </c>
      <c r="M25" s="8" t="s">
        <v>86</v>
      </c>
      <c r="N25" s="8">
        <v>0.56603773584905603</v>
      </c>
      <c r="O25">
        <v>0.43396226415094302</v>
      </c>
      <c r="P25" s="9">
        <v>0</v>
      </c>
      <c r="Q25">
        <v>200000</v>
      </c>
      <c r="R25" s="8" t="s">
        <v>181</v>
      </c>
      <c r="S25" s="8" t="s">
        <v>113</v>
      </c>
      <c r="T25">
        <v>436463830</v>
      </c>
      <c r="U25">
        <v>463089426</v>
      </c>
      <c r="V25">
        <v>732841447</v>
      </c>
      <c r="W25">
        <v>-112089780</v>
      </c>
      <c r="X25">
        <v>141143911</v>
      </c>
      <c r="Y25">
        <v>128135703</v>
      </c>
      <c r="Z25">
        <v>153339372</v>
      </c>
      <c r="AA25">
        <v>282662079</v>
      </c>
      <c r="AB25">
        <v>52217624</v>
      </c>
      <c r="AC25">
        <v>6</v>
      </c>
      <c r="AD25">
        <v>258298725</v>
      </c>
      <c r="AE25">
        <v>1996</v>
      </c>
      <c r="AF25" t="s">
        <v>54</v>
      </c>
      <c r="AG25">
        <v>96791092</v>
      </c>
      <c r="AH25" t="s">
        <v>56</v>
      </c>
      <c r="AI25" t="s">
        <v>55</v>
      </c>
      <c r="AJ25">
        <v>0.76947219259999999</v>
      </c>
      <c r="AK25">
        <v>25641275</v>
      </c>
      <c r="AL25" s="8"/>
      <c r="AM25" s="10">
        <f t="shared" si="0"/>
        <v>2017</v>
      </c>
      <c r="AN25">
        <f t="shared" si="1"/>
        <v>1</v>
      </c>
      <c r="AO25">
        <f t="shared" si="7"/>
        <v>0</v>
      </c>
      <c r="AP25">
        <f t="shared" si="2"/>
        <v>0</v>
      </c>
      <c r="AQ25">
        <f t="shared" si="3"/>
        <v>0</v>
      </c>
      <c r="AR25">
        <f t="shared" si="4"/>
        <v>1</v>
      </c>
      <c r="AS25">
        <f t="shared" si="5"/>
        <v>0</v>
      </c>
      <c r="AT25">
        <f t="shared" si="6"/>
        <v>1</v>
      </c>
      <c r="AU25">
        <f t="shared" si="6"/>
        <v>0</v>
      </c>
      <c r="AV25" t="str">
        <f t="shared" si="8"/>
        <v>2020-02-21T12:42:19</v>
      </c>
    </row>
    <row r="26" spans="1:48" x14ac:dyDescent="0.25">
      <c r="A26" s="5">
        <v>25</v>
      </c>
      <c r="B26" s="5" t="s">
        <v>182</v>
      </c>
      <c r="C26" s="5" t="s">
        <v>183</v>
      </c>
      <c r="D26" s="6" t="s">
        <v>184</v>
      </c>
      <c r="E26">
        <v>6</v>
      </c>
      <c r="F26" s="7">
        <v>0</v>
      </c>
      <c r="G26" s="7"/>
      <c r="H26" t="s">
        <v>185</v>
      </c>
      <c r="I26">
        <v>0</v>
      </c>
      <c r="J26">
        <v>0</v>
      </c>
      <c r="K26">
        <v>50000</v>
      </c>
      <c r="L26" t="s">
        <v>62</v>
      </c>
      <c r="M26" s="8" t="s">
        <v>63</v>
      </c>
      <c r="N26" s="8">
        <v>1</v>
      </c>
      <c r="O26">
        <v>0</v>
      </c>
      <c r="P26" s="9">
        <v>0</v>
      </c>
      <c r="R26" s="8"/>
      <c r="S26" s="8"/>
      <c r="AJ26">
        <v>0</v>
      </c>
      <c r="AL26" s="8"/>
      <c r="AM26" s="10">
        <f t="shared" si="0"/>
        <v>2010</v>
      </c>
      <c r="AN26">
        <f t="shared" si="1"/>
        <v>0</v>
      </c>
      <c r="AO26">
        <f t="shared" si="7"/>
        <v>0</v>
      </c>
      <c r="AP26">
        <f t="shared" si="2"/>
        <v>1</v>
      </c>
      <c r="AQ26">
        <f t="shared" si="3"/>
        <v>0</v>
      </c>
      <c r="AR26">
        <f t="shared" si="4"/>
        <v>0</v>
      </c>
      <c r="AS26">
        <f t="shared" si="5"/>
        <v>0</v>
      </c>
      <c r="AT26">
        <f t="shared" si="6"/>
        <v>0</v>
      </c>
      <c r="AU26">
        <f t="shared" si="6"/>
        <v>0</v>
      </c>
      <c r="AV26">
        <f t="shared" si="8"/>
        <v>0</v>
      </c>
    </row>
    <row r="27" spans="1:48" x14ac:dyDescent="0.25">
      <c r="A27" s="5">
        <v>26</v>
      </c>
      <c r="B27" s="5" t="s">
        <v>186</v>
      </c>
      <c r="C27" s="5" t="s">
        <v>187</v>
      </c>
      <c r="D27" s="6" t="s">
        <v>188</v>
      </c>
      <c r="E27">
        <v>14</v>
      </c>
      <c r="F27" s="7">
        <v>0.28602825320000003</v>
      </c>
      <c r="G27" s="7">
        <v>0</v>
      </c>
      <c r="H27" t="s">
        <v>189</v>
      </c>
      <c r="I27">
        <v>0</v>
      </c>
      <c r="J27">
        <v>0</v>
      </c>
      <c r="K27">
        <v>300000</v>
      </c>
      <c r="L27" t="s">
        <v>52</v>
      </c>
      <c r="M27" s="8" t="s">
        <v>53</v>
      </c>
      <c r="N27" s="8">
        <v>0.73584905660377298</v>
      </c>
      <c r="O27">
        <v>0.26415094339622602</v>
      </c>
      <c r="P27" s="9">
        <v>0</v>
      </c>
      <c r="Q27">
        <v>300000</v>
      </c>
      <c r="R27" s="8"/>
      <c r="S27" s="8"/>
      <c r="AA27">
        <v>30348455</v>
      </c>
      <c r="AB27">
        <v>0</v>
      </c>
      <c r="AC27">
        <v>12</v>
      </c>
      <c r="AD27">
        <v>0</v>
      </c>
      <c r="AE27">
        <v>2006</v>
      </c>
      <c r="AF27" t="s">
        <v>121</v>
      </c>
      <c r="AG27">
        <v>1000000</v>
      </c>
      <c r="AH27" t="s">
        <v>55</v>
      </c>
      <c r="AI27" t="s">
        <v>55</v>
      </c>
      <c r="AJ27">
        <v>1</v>
      </c>
      <c r="AK27">
        <v>1895888</v>
      </c>
      <c r="AL27" s="8" t="s">
        <v>190</v>
      </c>
      <c r="AM27" s="10">
        <f t="shared" si="0"/>
        <v>2009</v>
      </c>
      <c r="AN27">
        <f t="shared" si="1"/>
        <v>1</v>
      </c>
      <c r="AO27">
        <f t="shared" si="7"/>
        <v>0</v>
      </c>
      <c r="AP27">
        <f t="shared" si="2"/>
        <v>0</v>
      </c>
      <c r="AQ27">
        <f t="shared" si="3"/>
        <v>1</v>
      </c>
      <c r="AR27">
        <f t="shared" si="4"/>
        <v>0</v>
      </c>
      <c r="AS27">
        <f t="shared" si="5"/>
        <v>0</v>
      </c>
      <c r="AT27">
        <f t="shared" si="6"/>
        <v>0</v>
      </c>
      <c r="AU27">
        <f t="shared" si="6"/>
        <v>0</v>
      </c>
      <c r="AV27" t="str">
        <f t="shared" si="8"/>
        <v>2020-02-19T13:22:46</v>
      </c>
    </row>
    <row r="28" spans="1:48" x14ac:dyDescent="0.25">
      <c r="A28" s="5">
        <v>27</v>
      </c>
      <c r="B28" s="5" t="s">
        <v>191</v>
      </c>
      <c r="C28" s="5" t="s">
        <v>192</v>
      </c>
      <c r="D28" s="6" t="s">
        <v>193</v>
      </c>
      <c r="E28">
        <v>23</v>
      </c>
      <c r="F28" s="7">
        <v>0.55369213809999995</v>
      </c>
      <c r="G28" s="7">
        <v>0</v>
      </c>
      <c r="H28" t="s">
        <v>194</v>
      </c>
      <c r="I28">
        <v>0</v>
      </c>
      <c r="J28">
        <v>0</v>
      </c>
      <c r="K28">
        <v>70000</v>
      </c>
      <c r="L28" t="s">
        <v>62</v>
      </c>
      <c r="M28" s="8" t="s">
        <v>63</v>
      </c>
      <c r="N28" s="8">
        <v>1</v>
      </c>
      <c r="O28">
        <v>0</v>
      </c>
      <c r="P28" s="9">
        <v>0</v>
      </c>
      <c r="R28" s="8"/>
      <c r="S28" s="8"/>
      <c r="AJ28">
        <v>1</v>
      </c>
      <c r="AL28" s="8"/>
      <c r="AM28" s="10">
        <f t="shared" si="0"/>
        <v>2007</v>
      </c>
      <c r="AN28">
        <f t="shared" si="1"/>
        <v>0</v>
      </c>
      <c r="AO28">
        <f t="shared" si="7"/>
        <v>0</v>
      </c>
      <c r="AP28">
        <f t="shared" si="2"/>
        <v>1</v>
      </c>
      <c r="AQ28">
        <f t="shared" si="3"/>
        <v>0</v>
      </c>
      <c r="AR28">
        <f t="shared" si="4"/>
        <v>0</v>
      </c>
      <c r="AS28">
        <f t="shared" si="5"/>
        <v>0</v>
      </c>
      <c r="AT28">
        <f t="shared" si="6"/>
        <v>0</v>
      </c>
      <c r="AU28">
        <f t="shared" si="6"/>
        <v>0</v>
      </c>
      <c r="AV28">
        <f t="shared" si="8"/>
        <v>0</v>
      </c>
    </row>
    <row r="29" spans="1:48" x14ac:dyDescent="0.25">
      <c r="A29" s="5">
        <v>28</v>
      </c>
      <c r="B29" s="5" t="s">
        <v>195</v>
      </c>
      <c r="C29" s="5" t="s">
        <v>196</v>
      </c>
      <c r="D29" s="6" t="s">
        <v>197</v>
      </c>
      <c r="E29">
        <v>0</v>
      </c>
      <c r="F29" s="7">
        <v>0</v>
      </c>
      <c r="G29" s="7"/>
      <c r="H29" t="s">
        <v>198</v>
      </c>
      <c r="I29">
        <v>0</v>
      </c>
      <c r="J29">
        <v>0</v>
      </c>
      <c r="K29">
        <v>15000</v>
      </c>
      <c r="L29" t="s">
        <v>199</v>
      </c>
      <c r="M29" s="8" t="s">
        <v>86</v>
      </c>
      <c r="N29" s="8">
        <v>0.56603773584905603</v>
      </c>
      <c r="O29">
        <v>0.43396226415094302</v>
      </c>
      <c r="P29" s="9">
        <v>0</v>
      </c>
      <c r="R29" s="8"/>
      <c r="S29" s="8"/>
      <c r="AA29">
        <v>47730</v>
      </c>
      <c r="AB29">
        <v>0</v>
      </c>
      <c r="AC29">
        <v>12</v>
      </c>
      <c r="AD29">
        <v>0</v>
      </c>
      <c r="AE29">
        <v>2008</v>
      </c>
      <c r="AF29" t="s">
        <v>121</v>
      </c>
      <c r="AG29">
        <v>72400</v>
      </c>
      <c r="AH29" t="s">
        <v>56</v>
      </c>
      <c r="AI29" t="s">
        <v>56</v>
      </c>
      <c r="AJ29">
        <v>0</v>
      </c>
      <c r="AK29">
        <v>0</v>
      </c>
      <c r="AL29" s="8"/>
      <c r="AM29" s="10">
        <f t="shared" si="0"/>
        <v>2019</v>
      </c>
      <c r="AN29">
        <f t="shared" si="1"/>
        <v>0</v>
      </c>
      <c r="AO29">
        <f t="shared" si="7"/>
        <v>1</v>
      </c>
      <c r="AP29">
        <f t="shared" si="2"/>
        <v>0</v>
      </c>
      <c r="AQ29">
        <f t="shared" si="3"/>
        <v>0</v>
      </c>
      <c r="AR29">
        <f t="shared" si="4"/>
        <v>1</v>
      </c>
      <c r="AS29">
        <f t="shared" si="5"/>
        <v>0</v>
      </c>
      <c r="AT29">
        <f t="shared" si="6"/>
        <v>1</v>
      </c>
      <c r="AU29">
        <f t="shared" si="6"/>
        <v>1</v>
      </c>
      <c r="AV29">
        <f t="shared" si="8"/>
        <v>0</v>
      </c>
    </row>
    <row r="30" spans="1:48" x14ac:dyDescent="0.25">
      <c r="A30" s="5">
        <v>29</v>
      </c>
      <c r="B30" s="5" t="s">
        <v>200</v>
      </c>
      <c r="C30" s="5" t="s">
        <v>201</v>
      </c>
      <c r="D30" s="6" t="s">
        <v>202</v>
      </c>
      <c r="E30">
        <v>4</v>
      </c>
      <c r="F30" s="7">
        <v>0.44127145829999997</v>
      </c>
      <c r="G30" s="7">
        <v>0</v>
      </c>
      <c r="H30" t="s">
        <v>203</v>
      </c>
      <c r="I30">
        <v>0</v>
      </c>
      <c r="J30">
        <v>0</v>
      </c>
      <c r="K30">
        <v>100000</v>
      </c>
      <c r="L30" t="s">
        <v>52</v>
      </c>
      <c r="M30" s="8" t="s">
        <v>53</v>
      </c>
      <c r="N30" s="8">
        <v>0.73584905660377298</v>
      </c>
      <c r="O30">
        <v>0.26415094339622602</v>
      </c>
      <c r="P30" s="9">
        <v>-0.86602540378443904</v>
      </c>
      <c r="Q30">
        <v>100000</v>
      </c>
      <c r="R30" s="8"/>
      <c r="S30" s="8" t="s">
        <v>103</v>
      </c>
      <c r="T30">
        <v>7906301</v>
      </c>
      <c r="U30">
        <v>26941726</v>
      </c>
      <c r="V30">
        <v>7906301</v>
      </c>
      <c r="W30">
        <v>7492447</v>
      </c>
      <c r="X30">
        <v>0</v>
      </c>
      <c r="Y30">
        <v>3019632</v>
      </c>
      <c r="Z30">
        <v>2086571</v>
      </c>
      <c r="AA30">
        <v>23161787</v>
      </c>
      <c r="AB30">
        <v>5752085</v>
      </c>
      <c r="AC30">
        <v>12</v>
      </c>
      <c r="AD30">
        <v>14712042</v>
      </c>
      <c r="AE30">
        <v>2014</v>
      </c>
      <c r="AF30" t="s">
        <v>68</v>
      </c>
      <c r="AG30">
        <v>150000</v>
      </c>
      <c r="AH30" t="s">
        <v>55</v>
      </c>
      <c r="AI30" t="s">
        <v>56</v>
      </c>
      <c r="AJ30">
        <v>1</v>
      </c>
      <c r="AK30">
        <v>102862</v>
      </c>
      <c r="AL30" s="8" t="s">
        <v>204</v>
      </c>
      <c r="AM30" s="10">
        <f t="shared" si="0"/>
        <v>2018</v>
      </c>
      <c r="AN30">
        <f t="shared" si="1"/>
        <v>1</v>
      </c>
      <c r="AO30">
        <f t="shared" si="7"/>
        <v>0</v>
      </c>
      <c r="AP30">
        <f t="shared" si="2"/>
        <v>0</v>
      </c>
      <c r="AQ30">
        <f t="shared" si="3"/>
        <v>1</v>
      </c>
      <c r="AR30">
        <f t="shared" si="4"/>
        <v>0</v>
      </c>
      <c r="AS30">
        <f t="shared" si="5"/>
        <v>0</v>
      </c>
      <c r="AT30">
        <f t="shared" si="6"/>
        <v>0</v>
      </c>
      <c r="AU30">
        <f t="shared" si="6"/>
        <v>1</v>
      </c>
      <c r="AV30" t="str">
        <f t="shared" si="8"/>
        <v>2020-02-06T14:07:01</v>
      </c>
    </row>
    <row r="31" spans="1:48" x14ac:dyDescent="0.25">
      <c r="A31" s="5">
        <v>30</v>
      </c>
      <c r="B31" s="5" t="s">
        <v>205</v>
      </c>
      <c r="C31" s="5" t="s">
        <v>206</v>
      </c>
      <c r="D31" s="6" t="s">
        <v>207</v>
      </c>
      <c r="E31">
        <v>11</v>
      </c>
      <c r="F31" s="7">
        <v>0.53571232030000004</v>
      </c>
      <c r="G31" s="7">
        <v>0</v>
      </c>
      <c r="H31" t="s">
        <v>208</v>
      </c>
      <c r="I31">
        <v>0</v>
      </c>
      <c r="J31">
        <v>0</v>
      </c>
      <c r="K31">
        <v>20000</v>
      </c>
      <c r="L31" t="s">
        <v>62</v>
      </c>
      <c r="M31" s="8" t="s">
        <v>63</v>
      </c>
      <c r="N31" s="8">
        <v>1</v>
      </c>
      <c r="O31">
        <v>0</v>
      </c>
      <c r="P31" s="9">
        <v>0</v>
      </c>
      <c r="R31" s="8"/>
      <c r="S31" s="8"/>
      <c r="AJ31">
        <v>1</v>
      </c>
      <c r="AL31" s="8"/>
      <c r="AM31" s="10">
        <f t="shared" si="0"/>
        <v>2018</v>
      </c>
      <c r="AN31">
        <f t="shared" si="1"/>
        <v>0</v>
      </c>
      <c r="AO31">
        <f t="shared" si="7"/>
        <v>0</v>
      </c>
      <c r="AP31">
        <f t="shared" si="2"/>
        <v>1</v>
      </c>
      <c r="AQ31">
        <f t="shared" si="3"/>
        <v>0</v>
      </c>
      <c r="AR31">
        <f t="shared" si="4"/>
        <v>0</v>
      </c>
      <c r="AS31">
        <f t="shared" si="5"/>
        <v>0</v>
      </c>
      <c r="AT31">
        <f t="shared" si="6"/>
        <v>0</v>
      </c>
      <c r="AU31">
        <f t="shared" si="6"/>
        <v>0</v>
      </c>
      <c r="AV31">
        <f t="shared" si="8"/>
        <v>0</v>
      </c>
    </row>
    <row r="32" spans="1:48" x14ac:dyDescent="0.25">
      <c r="A32" s="5">
        <v>31</v>
      </c>
      <c r="B32" s="5" t="s">
        <v>209</v>
      </c>
      <c r="C32" s="5" t="s">
        <v>210</v>
      </c>
      <c r="D32" s="6" t="s">
        <v>211</v>
      </c>
      <c r="E32">
        <v>0</v>
      </c>
      <c r="F32" s="7">
        <v>0</v>
      </c>
      <c r="G32" s="7"/>
      <c r="H32" t="s">
        <v>212</v>
      </c>
      <c r="I32">
        <v>0</v>
      </c>
      <c r="J32">
        <v>0</v>
      </c>
      <c r="K32">
        <v>30000</v>
      </c>
      <c r="L32" t="s">
        <v>62</v>
      </c>
      <c r="M32" s="8" t="s">
        <v>63</v>
      </c>
      <c r="N32" s="8">
        <v>1</v>
      </c>
      <c r="O32">
        <v>0</v>
      </c>
      <c r="P32" s="9">
        <v>0</v>
      </c>
      <c r="R32" s="8"/>
      <c r="S32" s="8"/>
      <c r="AJ32">
        <v>0</v>
      </c>
      <c r="AL32" s="8"/>
      <c r="AM32" s="10">
        <f t="shared" si="0"/>
        <v>2016</v>
      </c>
      <c r="AN32">
        <f t="shared" si="1"/>
        <v>0</v>
      </c>
      <c r="AO32">
        <f t="shared" si="7"/>
        <v>0</v>
      </c>
      <c r="AP32">
        <f t="shared" si="2"/>
        <v>1</v>
      </c>
      <c r="AQ32">
        <f t="shared" si="3"/>
        <v>0</v>
      </c>
      <c r="AR32">
        <f t="shared" si="4"/>
        <v>0</v>
      </c>
      <c r="AS32">
        <f t="shared" si="5"/>
        <v>0</v>
      </c>
      <c r="AT32">
        <f t="shared" si="6"/>
        <v>0</v>
      </c>
      <c r="AU32">
        <f t="shared" si="6"/>
        <v>0</v>
      </c>
      <c r="AV32">
        <f t="shared" si="8"/>
        <v>0</v>
      </c>
    </row>
    <row r="33" spans="1:48" x14ac:dyDescent="0.25">
      <c r="A33" s="5">
        <v>32</v>
      </c>
      <c r="B33" s="5" t="s">
        <v>213</v>
      </c>
      <c r="C33" s="5" t="s">
        <v>214</v>
      </c>
      <c r="D33" s="6" t="s">
        <v>215</v>
      </c>
      <c r="E33">
        <v>9</v>
      </c>
      <c r="F33" s="7">
        <v>0.59327363710000003</v>
      </c>
      <c r="G33" s="7">
        <v>0</v>
      </c>
      <c r="H33" t="s">
        <v>216</v>
      </c>
      <c r="I33">
        <v>31</v>
      </c>
      <c r="J33">
        <v>5549.21</v>
      </c>
      <c r="K33">
        <v>50000</v>
      </c>
      <c r="L33" t="s">
        <v>52</v>
      </c>
      <c r="M33" s="8" t="s">
        <v>86</v>
      </c>
      <c r="N33" s="8">
        <v>0.60377358490566002</v>
      </c>
      <c r="O33">
        <v>0.39622641509433898</v>
      </c>
      <c r="P33" s="9">
        <v>0</v>
      </c>
      <c r="Q33">
        <v>20000</v>
      </c>
      <c r="R33" s="8"/>
      <c r="S33" s="8" t="s">
        <v>217</v>
      </c>
      <c r="T33">
        <v>395460</v>
      </c>
      <c r="U33">
        <v>235201</v>
      </c>
      <c r="V33">
        <v>395460</v>
      </c>
      <c r="W33">
        <v>53053</v>
      </c>
      <c r="X33">
        <v>102438</v>
      </c>
      <c r="Y33">
        <v>0</v>
      </c>
      <c r="Z33">
        <v>342845</v>
      </c>
      <c r="AA33">
        <v>1011836</v>
      </c>
      <c r="AB33">
        <v>-55361</v>
      </c>
      <c r="AC33">
        <v>12</v>
      </c>
      <c r="AD33">
        <v>-645988</v>
      </c>
      <c r="AE33">
        <v>2003</v>
      </c>
      <c r="AF33" t="s">
        <v>54</v>
      </c>
      <c r="AG33">
        <v>88000</v>
      </c>
      <c r="AH33" t="s">
        <v>55</v>
      </c>
      <c r="AI33" t="s">
        <v>56</v>
      </c>
      <c r="AJ33">
        <v>1</v>
      </c>
      <c r="AK33">
        <v>788688</v>
      </c>
      <c r="AL33" s="8" t="s">
        <v>218</v>
      </c>
      <c r="AM33" s="10">
        <f t="shared" si="0"/>
        <v>2016</v>
      </c>
      <c r="AN33">
        <f t="shared" si="1"/>
        <v>1</v>
      </c>
      <c r="AO33">
        <f t="shared" si="7"/>
        <v>0</v>
      </c>
      <c r="AP33">
        <f t="shared" si="2"/>
        <v>0</v>
      </c>
      <c r="AQ33">
        <f t="shared" si="3"/>
        <v>0</v>
      </c>
      <c r="AR33">
        <f t="shared" si="4"/>
        <v>1</v>
      </c>
      <c r="AS33">
        <f t="shared" si="5"/>
        <v>0</v>
      </c>
      <c r="AT33">
        <f t="shared" si="6"/>
        <v>0</v>
      </c>
      <c r="AU33">
        <f t="shared" si="6"/>
        <v>1</v>
      </c>
      <c r="AV33" t="str">
        <f t="shared" si="8"/>
        <v>2020-02-05T20:46:45</v>
      </c>
    </row>
    <row r="34" spans="1:48" x14ac:dyDescent="0.25">
      <c r="A34" s="5">
        <v>33</v>
      </c>
      <c r="B34" s="5" t="s">
        <v>219</v>
      </c>
      <c r="C34" s="5" t="s">
        <v>220</v>
      </c>
      <c r="D34" s="6" t="s">
        <v>221</v>
      </c>
      <c r="E34">
        <v>0</v>
      </c>
      <c r="F34" s="7">
        <v>0.33634056289999997</v>
      </c>
      <c r="G34" s="7">
        <v>0</v>
      </c>
      <c r="H34" t="s">
        <v>222</v>
      </c>
      <c r="I34">
        <v>0</v>
      </c>
      <c r="J34">
        <v>0</v>
      </c>
      <c r="K34">
        <v>10000</v>
      </c>
      <c r="L34" t="s">
        <v>52</v>
      </c>
      <c r="M34" s="8" t="s">
        <v>86</v>
      </c>
      <c r="N34" s="8">
        <v>0.60377358490566002</v>
      </c>
      <c r="O34">
        <v>0.39622641509433898</v>
      </c>
      <c r="P34" s="9">
        <v>0</v>
      </c>
      <c r="Q34">
        <v>10000</v>
      </c>
      <c r="R34" s="8"/>
      <c r="S34" s="8"/>
      <c r="AA34">
        <v>480000</v>
      </c>
      <c r="AB34">
        <v>0</v>
      </c>
      <c r="AC34">
        <v>12</v>
      </c>
      <c r="AD34">
        <v>0</v>
      </c>
      <c r="AE34">
        <v>1997</v>
      </c>
      <c r="AF34" t="s">
        <v>54</v>
      </c>
      <c r="AG34">
        <v>5000</v>
      </c>
      <c r="AH34" t="s">
        <v>55</v>
      </c>
      <c r="AI34" t="s">
        <v>56</v>
      </c>
      <c r="AJ34">
        <v>1</v>
      </c>
      <c r="AK34">
        <v>12420</v>
      </c>
      <c r="AL34" s="8" t="s">
        <v>223</v>
      </c>
      <c r="AM34" s="10">
        <f t="shared" si="0"/>
        <v>2017</v>
      </c>
      <c r="AN34">
        <f t="shared" si="1"/>
        <v>1</v>
      </c>
      <c r="AO34">
        <f t="shared" si="7"/>
        <v>0</v>
      </c>
      <c r="AP34">
        <f t="shared" si="2"/>
        <v>0</v>
      </c>
      <c r="AQ34">
        <f t="shared" si="3"/>
        <v>0</v>
      </c>
      <c r="AR34">
        <f t="shared" si="4"/>
        <v>1</v>
      </c>
      <c r="AS34">
        <f t="shared" si="5"/>
        <v>0</v>
      </c>
      <c r="AT34">
        <f t="shared" si="6"/>
        <v>0</v>
      </c>
      <c r="AU34">
        <f t="shared" si="6"/>
        <v>1</v>
      </c>
      <c r="AV34" t="str">
        <f t="shared" si="8"/>
        <v>2020-02-05T18:33:21</v>
      </c>
    </row>
    <row r="35" spans="1:48" x14ac:dyDescent="0.25">
      <c r="A35" s="5">
        <v>34</v>
      </c>
      <c r="B35" s="5" t="s">
        <v>224</v>
      </c>
      <c r="C35" s="5" t="s">
        <v>225</v>
      </c>
      <c r="D35" s="6" t="s">
        <v>226</v>
      </c>
      <c r="E35">
        <v>807</v>
      </c>
      <c r="F35" s="7">
        <v>0</v>
      </c>
      <c r="G35" s="7"/>
      <c r="H35" t="s">
        <v>227</v>
      </c>
      <c r="I35">
        <v>0</v>
      </c>
      <c r="J35">
        <v>0</v>
      </c>
      <c r="K35">
        <v>20000</v>
      </c>
      <c r="L35" t="s">
        <v>52</v>
      </c>
      <c r="M35" s="8" t="s">
        <v>74</v>
      </c>
      <c r="N35" s="8">
        <v>0.39622641509433898</v>
      </c>
      <c r="O35">
        <v>0.60377358490566002</v>
      </c>
      <c r="P35" s="9">
        <v>-3.5713914946998798E-2</v>
      </c>
      <c r="Q35">
        <v>10000</v>
      </c>
      <c r="R35" s="8"/>
      <c r="S35" s="8"/>
      <c r="AA35">
        <v>0</v>
      </c>
      <c r="AB35">
        <v>0</v>
      </c>
      <c r="AC35">
        <v>1</v>
      </c>
      <c r="AD35">
        <v>0</v>
      </c>
      <c r="AE35">
        <v>1992</v>
      </c>
      <c r="AF35" t="s">
        <v>54</v>
      </c>
      <c r="AG35">
        <v>1400000</v>
      </c>
      <c r="AH35" t="s">
        <v>55</v>
      </c>
      <c r="AI35" t="s">
        <v>56</v>
      </c>
      <c r="AJ35">
        <v>0</v>
      </c>
      <c r="AK35">
        <v>527934</v>
      </c>
      <c r="AL35" s="8" t="s">
        <v>228</v>
      </c>
      <c r="AM35" s="10">
        <f t="shared" si="0"/>
        <v>2007</v>
      </c>
      <c r="AN35">
        <f t="shared" si="1"/>
        <v>1</v>
      </c>
      <c r="AO35">
        <f t="shared" si="7"/>
        <v>0</v>
      </c>
      <c r="AP35">
        <f t="shared" si="2"/>
        <v>0</v>
      </c>
      <c r="AQ35">
        <f t="shared" si="3"/>
        <v>0</v>
      </c>
      <c r="AR35">
        <f t="shared" si="4"/>
        <v>0</v>
      </c>
      <c r="AS35">
        <f t="shared" si="5"/>
        <v>1</v>
      </c>
      <c r="AT35">
        <f t="shared" si="6"/>
        <v>0</v>
      </c>
      <c r="AU35">
        <f t="shared" si="6"/>
        <v>1</v>
      </c>
      <c r="AV35" t="str">
        <f t="shared" si="8"/>
        <v>2020-02-05T17:21:49</v>
      </c>
    </row>
    <row r="36" spans="1:48" x14ac:dyDescent="0.25">
      <c r="A36" s="5">
        <v>35</v>
      </c>
      <c r="B36" s="5" t="s">
        <v>229</v>
      </c>
      <c r="C36" s="5" t="s">
        <v>230</v>
      </c>
      <c r="D36" s="6" t="s">
        <v>231</v>
      </c>
      <c r="E36">
        <v>13</v>
      </c>
      <c r="F36" s="7">
        <v>0</v>
      </c>
      <c r="G36" s="7"/>
      <c r="H36" t="s">
        <v>232</v>
      </c>
      <c r="I36">
        <v>0</v>
      </c>
      <c r="J36">
        <v>0</v>
      </c>
      <c r="K36">
        <v>30000</v>
      </c>
      <c r="L36" t="s">
        <v>62</v>
      </c>
      <c r="M36" s="8" t="s">
        <v>63</v>
      </c>
      <c r="N36" s="8">
        <v>1</v>
      </c>
      <c r="O36">
        <v>0</v>
      </c>
      <c r="P36" s="9">
        <v>0</v>
      </c>
      <c r="R36" s="8"/>
      <c r="S36" s="8"/>
      <c r="AJ36">
        <v>0</v>
      </c>
      <c r="AL36" s="8"/>
      <c r="AM36" s="10">
        <f t="shared" si="0"/>
        <v>2018</v>
      </c>
      <c r="AN36">
        <f t="shared" si="1"/>
        <v>0</v>
      </c>
      <c r="AO36">
        <f t="shared" si="7"/>
        <v>0</v>
      </c>
      <c r="AP36">
        <f t="shared" si="2"/>
        <v>1</v>
      </c>
      <c r="AQ36">
        <f t="shared" si="3"/>
        <v>0</v>
      </c>
      <c r="AR36">
        <f t="shared" si="4"/>
        <v>0</v>
      </c>
      <c r="AS36">
        <f t="shared" si="5"/>
        <v>0</v>
      </c>
      <c r="AT36">
        <f t="shared" si="6"/>
        <v>0</v>
      </c>
      <c r="AU36">
        <f t="shared" si="6"/>
        <v>0</v>
      </c>
      <c r="AV36">
        <f t="shared" si="8"/>
        <v>0</v>
      </c>
    </row>
    <row r="37" spans="1:48" x14ac:dyDescent="0.25">
      <c r="A37" s="5">
        <v>36</v>
      </c>
      <c r="B37" s="5" t="s">
        <v>233</v>
      </c>
      <c r="C37" s="5" t="s">
        <v>234</v>
      </c>
      <c r="D37" s="6" t="s">
        <v>235</v>
      </c>
      <c r="E37">
        <v>0</v>
      </c>
      <c r="F37" s="7">
        <v>0.47370963389999998</v>
      </c>
      <c r="G37" s="7">
        <v>0</v>
      </c>
      <c r="H37" t="s">
        <v>236</v>
      </c>
      <c r="I37">
        <v>0</v>
      </c>
      <c r="J37">
        <v>0</v>
      </c>
      <c r="K37">
        <v>40000</v>
      </c>
      <c r="L37" t="s">
        <v>62</v>
      </c>
      <c r="M37" s="8" t="s">
        <v>63</v>
      </c>
      <c r="N37" s="8">
        <v>1</v>
      </c>
      <c r="O37">
        <v>0</v>
      </c>
      <c r="P37" s="9">
        <v>0</v>
      </c>
      <c r="R37" s="8"/>
      <c r="S37" s="8"/>
      <c r="AJ37">
        <v>1</v>
      </c>
      <c r="AL37" s="8"/>
      <c r="AM37" s="10">
        <f t="shared" si="0"/>
        <v>2019</v>
      </c>
      <c r="AN37">
        <f t="shared" si="1"/>
        <v>0</v>
      </c>
      <c r="AO37">
        <f t="shared" si="7"/>
        <v>0</v>
      </c>
      <c r="AP37">
        <f t="shared" si="2"/>
        <v>1</v>
      </c>
      <c r="AQ37">
        <f t="shared" si="3"/>
        <v>0</v>
      </c>
      <c r="AR37">
        <f t="shared" si="4"/>
        <v>0</v>
      </c>
      <c r="AS37">
        <f t="shared" si="5"/>
        <v>0</v>
      </c>
      <c r="AT37">
        <f t="shared" si="6"/>
        <v>0</v>
      </c>
      <c r="AU37">
        <f t="shared" si="6"/>
        <v>0</v>
      </c>
      <c r="AV37">
        <f t="shared" si="8"/>
        <v>0</v>
      </c>
    </row>
    <row r="38" spans="1:48" x14ac:dyDescent="0.25">
      <c r="A38" s="5">
        <v>37</v>
      </c>
      <c r="B38" s="5" t="s">
        <v>237</v>
      </c>
      <c r="C38" s="5" t="s">
        <v>238</v>
      </c>
      <c r="D38" s="6" t="s">
        <v>239</v>
      </c>
      <c r="E38">
        <v>135</v>
      </c>
      <c r="F38" s="7">
        <v>0.38728388200000002</v>
      </c>
      <c r="G38" s="7">
        <v>0</v>
      </c>
      <c r="H38" t="s">
        <v>240</v>
      </c>
      <c r="I38">
        <v>0</v>
      </c>
      <c r="J38">
        <v>0</v>
      </c>
      <c r="K38">
        <v>30000</v>
      </c>
      <c r="L38" t="s">
        <v>199</v>
      </c>
      <c r="M38" s="8" t="s">
        <v>86</v>
      </c>
      <c r="N38" s="8">
        <v>0.50943396226415005</v>
      </c>
      <c r="O38">
        <v>0.490566037735849</v>
      </c>
      <c r="P38" s="9">
        <v>-0.929780077034291</v>
      </c>
      <c r="R38" s="8"/>
      <c r="S38" s="8" t="s">
        <v>217</v>
      </c>
      <c r="T38">
        <v>1592690</v>
      </c>
      <c r="U38">
        <v>1592690</v>
      </c>
      <c r="V38">
        <v>1592690</v>
      </c>
      <c r="W38">
        <v>1165590</v>
      </c>
      <c r="X38">
        <v>0</v>
      </c>
      <c r="Y38">
        <v>0</v>
      </c>
      <c r="Z38">
        <v>1475537</v>
      </c>
      <c r="AA38">
        <v>1421389</v>
      </c>
      <c r="AB38">
        <v>1387232</v>
      </c>
      <c r="AC38">
        <v>12</v>
      </c>
      <c r="AD38">
        <v>2554508</v>
      </c>
      <c r="AE38">
        <v>2012</v>
      </c>
      <c r="AF38" t="s">
        <v>68</v>
      </c>
      <c r="AG38">
        <v>100000</v>
      </c>
      <c r="AH38" t="s">
        <v>56</v>
      </c>
      <c r="AI38" t="s">
        <v>56</v>
      </c>
      <c r="AJ38">
        <v>1</v>
      </c>
      <c r="AK38">
        <v>0</v>
      </c>
      <c r="AL38" s="8"/>
      <c r="AM38" s="10">
        <f t="shared" si="0"/>
        <v>2018</v>
      </c>
      <c r="AN38">
        <f t="shared" si="1"/>
        <v>0</v>
      </c>
      <c r="AO38">
        <f t="shared" si="7"/>
        <v>1</v>
      </c>
      <c r="AP38">
        <f t="shared" si="2"/>
        <v>0</v>
      </c>
      <c r="AQ38">
        <f t="shared" si="3"/>
        <v>0</v>
      </c>
      <c r="AR38">
        <f t="shared" si="4"/>
        <v>1</v>
      </c>
      <c r="AS38">
        <f t="shared" si="5"/>
        <v>0</v>
      </c>
      <c r="AT38">
        <f t="shared" si="6"/>
        <v>1</v>
      </c>
      <c r="AU38">
        <f t="shared" si="6"/>
        <v>1</v>
      </c>
      <c r="AV38">
        <f t="shared" si="8"/>
        <v>0</v>
      </c>
    </row>
    <row r="39" spans="1:48" x14ac:dyDescent="0.25">
      <c r="A39" s="5">
        <v>38</v>
      </c>
      <c r="B39" s="5" t="s">
        <v>241</v>
      </c>
      <c r="C39" s="5" t="s">
        <v>242</v>
      </c>
      <c r="D39" s="6" t="s">
        <v>243</v>
      </c>
      <c r="E39">
        <v>3</v>
      </c>
      <c r="F39" s="7">
        <v>0.45766669929999998</v>
      </c>
      <c r="G39" s="7">
        <v>0</v>
      </c>
      <c r="H39" t="s">
        <v>244</v>
      </c>
      <c r="I39">
        <v>0</v>
      </c>
      <c r="J39">
        <v>0</v>
      </c>
      <c r="K39">
        <v>30000</v>
      </c>
      <c r="L39" t="s">
        <v>52</v>
      </c>
      <c r="M39" s="8" t="s">
        <v>53</v>
      </c>
      <c r="N39" s="8">
        <v>0.71698113207547098</v>
      </c>
      <c r="O39">
        <v>0.28301886792452802</v>
      </c>
      <c r="P39" s="9">
        <v>0</v>
      </c>
      <c r="Q39">
        <v>30000</v>
      </c>
      <c r="R39" s="8"/>
      <c r="S39" s="8"/>
      <c r="AA39">
        <v>3359403</v>
      </c>
      <c r="AB39">
        <v>0</v>
      </c>
      <c r="AC39">
        <v>12</v>
      </c>
      <c r="AD39">
        <v>0</v>
      </c>
      <c r="AE39">
        <v>2008</v>
      </c>
      <c r="AF39" t="s">
        <v>121</v>
      </c>
      <c r="AG39">
        <v>78800</v>
      </c>
      <c r="AH39" t="s">
        <v>55</v>
      </c>
      <c r="AI39" t="s">
        <v>56</v>
      </c>
      <c r="AJ39">
        <v>1</v>
      </c>
      <c r="AK39">
        <v>52800</v>
      </c>
      <c r="AL39" s="8" t="s">
        <v>245</v>
      </c>
      <c r="AM39" s="10">
        <f t="shared" si="0"/>
        <v>2009</v>
      </c>
      <c r="AN39">
        <f t="shared" si="1"/>
        <v>1</v>
      </c>
      <c r="AO39">
        <f t="shared" si="7"/>
        <v>0</v>
      </c>
      <c r="AP39">
        <f t="shared" si="2"/>
        <v>0</v>
      </c>
      <c r="AQ39">
        <f t="shared" si="3"/>
        <v>1</v>
      </c>
      <c r="AR39">
        <f t="shared" si="4"/>
        <v>0</v>
      </c>
      <c r="AS39">
        <f t="shared" si="5"/>
        <v>0</v>
      </c>
      <c r="AT39">
        <f t="shared" si="6"/>
        <v>0</v>
      </c>
      <c r="AU39">
        <f t="shared" si="6"/>
        <v>1</v>
      </c>
      <c r="AV39" t="str">
        <f t="shared" si="8"/>
        <v>2020-02-05T18:37:57</v>
      </c>
    </row>
    <row r="40" spans="1:48" x14ac:dyDescent="0.25">
      <c r="A40" s="5">
        <v>39</v>
      </c>
      <c r="B40" s="5" t="s">
        <v>246</v>
      </c>
      <c r="C40" s="5" t="s">
        <v>247</v>
      </c>
      <c r="D40" s="6" t="s">
        <v>248</v>
      </c>
      <c r="E40">
        <v>4</v>
      </c>
      <c r="F40" s="7">
        <v>0.53184180290000005</v>
      </c>
      <c r="G40" s="7">
        <v>0</v>
      </c>
      <c r="H40" t="s">
        <v>249</v>
      </c>
      <c r="I40">
        <v>0</v>
      </c>
      <c r="J40">
        <v>0</v>
      </c>
      <c r="K40">
        <v>20000</v>
      </c>
      <c r="L40" t="s">
        <v>52</v>
      </c>
      <c r="M40" s="8" t="s">
        <v>53</v>
      </c>
      <c r="N40" s="8">
        <v>0.73584905660377298</v>
      </c>
      <c r="O40">
        <v>0.26415094339622602</v>
      </c>
      <c r="P40" s="9">
        <v>0</v>
      </c>
      <c r="Q40">
        <v>20000</v>
      </c>
      <c r="R40" s="8"/>
      <c r="S40" s="8"/>
      <c r="AA40">
        <v>2316989</v>
      </c>
      <c r="AB40">
        <v>0</v>
      </c>
      <c r="AC40">
        <v>12</v>
      </c>
      <c r="AD40">
        <v>0</v>
      </c>
      <c r="AE40">
        <v>2010</v>
      </c>
      <c r="AF40" t="s">
        <v>68</v>
      </c>
      <c r="AG40">
        <v>99800</v>
      </c>
      <c r="AH40" t="s">
        <v>55</v>
      </c>
      <c r="AI40" t="s">
        <v>56</v>
      </c>
      <c r="AJ40">
        <v>1</v>
      </c>
      <c r="AK40">
        <v>88000</v>
      </c>
      <c r="AL40" s="8" t="s">
        <v>250</v>
      </c>
      <c r="AM40" s="10">
        <f t="shared" si="0"/>
        <v>2011</v>
      </c>
      <c r="AN40">
        <f t="shared" si="1"/>
        <v>1</v>
      </c>
      <c r="AO40">
        <f t="shared" si="7"/>
        <v>0</v>
      </c>
      <c r="AP40">
        <f t="shared" si="2"/>
        <v>0</v>
      </c>
      <c r="AQ40">
        <f t="shared" si="3"/>
        <v>1</v>
      </c>
      <c r="AR40">
        <f t="shared" si="4"/>
        <v>0</v>
      </c>
      <c r="AS40">
        <f t="shared" si="5"/>
        <v>0</v>
      </c>
      <c r="AT40">
        <f t="shared" si="6"/>
        <v>0</v>
      </c>
      <c r="AU40">
        <f t="shared" si="6"/>
        <v>1</v>
      </c>
      <c r="AV40" t="str">
        <f t="shared" si="8"/>
        <v>2020-02-05T18:39:17</v>
      </c>
    </row>
    <row r="41" spans="1:48" x14ac:dyDescent="0.25">
      <c r="A41" s="5">
        <v>40</v>
      </c>
      <c r="B41" s="5" t="s">
        <v>251</v>
      </c>
      <c r="C41" s="5" t="s">
        <v>252</v>
      </c>
      <c r="D41" s="6" t="s">
        <v>253</v>
      </c>
      <c r="E41">
        <v>17</v>
      </c>
      <c r="F41" s="7">
        <v>0</v>
      </c>
      <c r="G41" s="7"/>
      <c r="H41" t="s">
        <v>254</v>
      </c>
      <c r="I41">
        <v>0</v>
      </c>
      <c r="J41">
        <v>0</v>
      </c>
      <c r="K41">
        <v>15000</v>
      </c>
      <c r="L41" t="s">
        <v>52</v>
      </c>
      <c r="M41" s="8" t="s">
        <v>74</v>
      </c>
      <c r="N41" s="8">
        <v>0.339622641509433</v>
      </c>
      <c r="O41">
        <v>0.660377358490566</v>
      </c>
      <c r="P41" s="9">
        <v>-0.86602540378443904</v>
      </c>
      <c r="Q41">
        <v>10000</v>
      </c>
      <c r="R41" s="8"/>
      <c r="S41" s="8"/>
      <c r="AA41">
        <v>102444</v>
      </c>
      <c r="AB41">
        <v>0</v>
      </c>
      <c r="AC41">
        <v>7</v>
      </c>
      <c r="AD41">
        <v>0</v>
      </c>
      <c r="AE41">
        <v>2016</v>
      </c>
      <c r="AF41" t="s">
        <v>126</v>
      </c>
      <c r="AG41">
        <v>95400</v>
      </c>
      <c r="AH41" t="s">
        <v>55</v>
      </c>
      <c r="AI41" t="s">
        <v>56</v>
      </c>
      <c r="AJ41">
        <v>0</v>
      </c>
      <c r="AK41">
        <v>1600</v>
      </c>
      <c r="AL41" s="8" t="s">
        <v>255</v>
      </c>
      <c r="AM41" s="10">
        <f t="shared" si="0"/>
        <v>2018</v>
      </c>
      <c r="AN41">
        <f t="shared" si="1"/>
        <v>1</v>
      </c>
      <c r="AO41">
        <f t="shared" si="7"/>
        <v>0</v>
      </c>
      <c r="AP41">
        <f t="shared" si="2"/>
        <v>0</v>
      </c>
      <c r="AQ41">
        <f t="shared" si="3"/>
        <v>0</v>
      </c>
      <c r="AR41">
        <f t="shared" si="4"/>
        <v>0</v>
      </c>
      <c r="AS41">
        <f t="shared" si="5"/>
        <v>1</v>
      </c>
      <c r="AT41">
        <f t="shared" si="6"/>
        <v>0</v>
      </c>
      <c r="AU41">
        <f t="shared" si="6"/>
        <v>1</v>
      </c>
      <c r="AV41" t="str">
        <f t="shared" si="8"/>
        <v>2020-02-05T18:41:20</v>
      </c>
    </row>
    <row r="42" spans="1:48" x14ac:dyDescent="0.25">
      <c r="A42" s="5">
        <v>41</v>
      </c>
      <c r="B42" s="5" t="s">
        <v>256</v>
      </c>
      <c r="C42" s="5" t="s">
        <v>257</v>
      </c>
      <c r="D42" s="6" t="s">
        <v>258</v>
      </c>
      <c r="E42">
        <v>3</v>
      </c>
      <c r="F42" s="7">
        <v>0</v>
      </c>
      <c r="G42" s="7"/>
      <c r="H42" t="s">
        <v>259</v>
      </c>
      <c r="I42">
        <v>0</v>
      </c>
      <c r="J42">
        <v>0</v>
      </c>
      <c r="K42">
        <v>20000</v>
      </c>
      <c r="L42" t="s">
        <v>52</v>
      </c>
      <c r="M42" s="8" t="s">
        <v>53</v>
      </c>
      <c r="N42" s="8">
        <v>0.84905660377358405</v>
      </c>
      <c r="O42">
        <v>0.15094339622641501</v>
      </c>
      <c r="P42" s="9">
        <v>0</v>
      </c>
      <c r="Q42">
        <v>20000</v>
      </c>
      <c r="R42" s="8"/>
      <c r="S42" s="8"/>
      <c r="AA42">
        <v>5159452</v>
      </c>
      <c r="AB42">
        <v>0</v>
      </c>
      <c r="AC42">
        <v>6</v>
      </c>
      <c r="AD42">
        <v>0</v>
      </c>
      <c r="AE42">
        <v>1992</v>
      </c>
      <c r="AF42" t="s">
        <v>54</v>
      </c>
      <c r="AG42">
        <v>200000</v>
      </c>
      <c r="AH42" t="s">
        <v>55</v>
      </c>
      <c r="AI42" t="s">
        <v>55</v>
      </c>
      <c r="AJ42">
        <v>0</v>
      </c>
      <c r="AK42">
        <v>1091250</v>
      </c>
      <c r="AL42" s="8" t="s">
        <v>260</v>
      </c>
      <c r="AM42" s="10">
        <f t="shared" si="0"/>
        <v>2011</v>
      </c>
      <c r="AN42">
        <f t="shared" si="1"/>
        <v>1</v>
      </c>
      <c r="AO42">
        <f t="shared" si="7"/>
        <v>0</v>
      </c>
      <c r="AP42">
        <f t="shared" si="2"/>
        <v>0</v>
      </c>
      <c r="AQ42">
        <f t="shared" si="3"/>
        <v>1</v>
      </c>
      <c r="AR42">
        <f t="shared" si="4"/>
        <v>0</v>
      </c>
      <c r="AS42">
        <f t="shared" si="5"/>
        <v>0</v>
      </c>
      <c r="AT42">
        <f t="shared" si="6"/>
        <v>0</v>
      </c>
      <c r="AU42">
        <f t="shared" si="6"/>
        <v>0</v>
      </c>
      <c r="AV42" t="str">
        <f t="shared" si="8"/>
        <v>2020-02-06T20:38:55</v>
      </c>
    </row>
    <row r="43" spans="1:48" x14ac:dyDescent="0.25">
      <c r="A43" s="5">
        <v>42</v>
      </c>
      <c r="B43" s="5" t="s">
        <v>261</v>
      </c>
      <c r="C43" s="5" t="s">
        <v>262</v>
      </c>
      <c r="D43" s="6" t="s">
        <v>263</v>
      </c>
      <c r="E43">
        <v>0</v>
      </c>
      <c r="F43" s="7">
        <v>0.43273421239999998</v>
      </c>
      <c r="G43" s="7">
        <v>0</v>
      </c>
      <c r="H43" t="s">
        <v>264</v>
      </c>
      <c r="I43">
        <v>0</v>
      </c>
      <c r="J43">
        <v>0</v>
      </c>
      <c r="K43">
        <v>10000</v>
      </c>
      <c r="L43" t="s">
        <v>199</v>
      </c>
      <c r="M43" s="8" t="s">
        <v>86</v>
      </c>
      <c r="N43" s="8">
        <v>0.490566037735849</v>
      </c>
      <c r="O43">
        <v>0.50943396226415005</v>
      </c>
      <c r="P43" s="9">
        <v>0</v>
      </c>
      <c r="R43" s="8"/>
      <c r="S43" s="8"/>
      <c r="AA43">
        <v>172560</v>
      </c>
      <c r="AB43">
        <v>0</v>
      </c>
      <c r="AC43">
        <v>12</v>
      </c>
      <c r="AD43">
        <v>0</v>
      </c>
      <c r="AE43">
        <v>2019</v>
      </c>
      <c r="AF43" t="s">
        <v>126</v>
      </c>
      <c r="AG43">
        <v>5000</v>
      </c>
      <c r="AH43" t="s">
        <v>55</v>
      </c>
      <c r="AI43" t="s">
        <v>56</v>
      </c>
      <c r="AJ43">
        <v>1</v>
      </c>
      <c r="AK43">
        <v>1120</v>
      </c>
      <c r="AL43" s="8"/>
      <c r="AM43" s="10">
        <f t="shared" si="0"/>
        <v>2020</v>
      </c>
      <c r="AN43">
        <f t="shared" si="1"/>
        <v>0</v>
      </c>
      <c r="AO43">
        <f t="shared" si="7"/>
        <v>1</v>
      </c>
      <c r="AP43">
        <f t="shared" si="2"/>
        <v>0</v>
      </c>
      <c r="AQ43">
        <f t="shared" si="3"/>
        <v>0</v>
      </c>
      <c r="AR43">
        <f t="shared" si="4"/>
        <v>1</v>
      </c>
      <c r="AS43">
        <f t="shared" si="5"/>
        <v>0</v>
      </c>
      <c r="AT43">
        <f t="shared" si="6"/>
        <v>0</v>
      </c>
      <c r="AU43">
        <f t="shared" si="6"/>
        <v>1</v>
      </c>
      <c r="AV43">
        <f t="shared" si="8"/>
        <v>0</v>
      </c>
    </row>
    <row r="44" spans="1:48" x14ac:dyDescent="0.25">
      <c r="A44" s="5">
        <v>43</v>
      </c>
      <c r="B44" s="5" t="s">
        <v>265</v>
      </c>
      <c r="C44" s="5" t="s">
        <v>266</v>
      </c>
      <c r="D44" s="6" t="s">
        <v>267</v>
      </c>
      <c r="E44">
        <v>2</v>
      </c>
      <c r="F44" s="7">
        <v>0</v>
      </c>
      <c r="G44" s="7"/>
      <c r="H44" t="s">
        <v>268</v>
      </c>
      <c r="I44">
        <v>0</v>
      </c>
      <c r="J44">
        <v>0</v>
      </c>
      <c r="K44">
        <v>20000</v>
      </c>
      <c r="L44" t="s">
        <v>52</v>
      </c>
      <c r="M44" s="8" t="s">
        <v>53</v>
      </c>
      <c r="N44" s="8">
        <v>0.71698113207547098</v>
      </c>
      <c r="O44">
        <v>0.28301886792452802</v>
      </c>
      <c r="P44" s="9">
        <v>0</v>
      </c>
      <c r="Q44">
        <v>20000</v>
      </c>
      <c r="R44" s="8"/>
      <c r="S44" s="8" t="s">
        <v>217</v>
      </c>
      <c r="T44">
        <v>437853</v>
      </c>
      <c r="U44">
        <v>272388</v>
      </c>
      <c r="V44">
        <v>450614</v>
      </c>
      <c r="W44">
        <v>178225</v>
      </c>
      <c r="X44">
        <v>0</v>
      </c>
      <c r="Y44">
        <v>0</v>
      </c>
      <c r="Z44">
        <v>201085</v>
      </c>
      <c r="AA44">
        <v>624350</v>
      </c>
      <c r="AB44">
        <v>-3319</v>
      </c>
      <c r="AC44">
        <v>12</v>
      </c>
      <c r="AD44">
        <v>-431401</v>
      </c>
      <c r="AE44">
        <v>2008</v>
      </c>
      <c r="AF44" t="s">
        <v>121</v>
      </c>
      <c r="AG44">
        <v>40000</v>
      </c>
      <c r="AH44" t="s">
        <v>55</v>
      </c>
      <c r="AI44" t="s">
        <v>56</v>
      </c>
      <c r="AJ44">
        <v>0</v>
      </c>
      <c r="AK44">
        <v>10800</v>
      </c>
      <c r="AL44" s="8" t="s">
        <v>269</v>
      </c>
      <c r="AM44" s="10">
        <f t="shared" si="0"/>
        <v>2013</v>
      </c>
      <c r="AN44">
        <f t="shared" si="1"/>
        <v>1</v>
      </c>
      <c r="AO44">
        <f t="shared" si="7"/>
        <v>0</v>
      </c>
      <c r="AP44">
        <f t="shared" si="2"/>
        <v>0</v>
      </c>
      <c r="AQ44">
        <f t="shared" si="3"/>
        <v>1</v>
      </c>
      <c r="AR44">
        <f t="shared" si="4"/>
        <v>0</v>
      </c>
      <c r="AS44">
        <f t="shared" si="5"/>
        <v>0</v>
      </c>
      <c r="AT44">
        <f t="shared" si="6"/>
        <v>0</v>
      </c>
      <c r="AU44">
        <f t="shared" si="6"/>
        <v>1</v>
      </c>
      <c r="AV44" t="str">
        <f t="shared" si="8"/>
        <v>2020-02-05T18:48:03</v>
      </c>
    </row>
    <row r="45" spans="1:48" x14ac:dyDescent="0.25">
      <c r="A45" s="5">
        <v>44</v>
      </c>
      <c r="B45" s="5" t="s">
        <v>270</v>
      </c>
      <c r="C45" s="5" t="s">
        <v>271</v>
      </c>
      <c r="D45" s="6" t="s">
        <v>272</v>
      </c>
      <c r="E45">
        <v>0</v>
      </c>
      <c r="F45" s="7">
        <v>0.35897968070000003</v>
      </c>
      <c r="G45" s="7">
        <v>0</v>
      </c>
      <c r="H45" t="s">
        <v>273</v>
      </c>
      <c r="I45">
        <v>0</v>
      </c>
      <c r="J45">
        <v>0</v>
      </c>
      <c r="K45">
        <v>20000</v>
      </c>
      <c r="L45" t="s">
        <v>52</v>
      </c>
      <c r="M45" s="8" t="s">
        <v>53</v>
      </c>
      <c r="N45" s="8">
        <v>0.83018867924528295</v>
      </c>
      <c r="O45">
        <v>0.169811320754716</v>
      </c>
      <c r="P45" s="9">
        <v>0</v>
      </c>
      <c r="Q45">
        <v>20000</v>
      </c>
      <c r="R45" s="8"/>
      <c r="S45" s="8"/>
      <c r="AA45">
        <v>47595914</v>
      </c>
      <c r="AB45">
        <v>0</v>
      </c>
      <c r="AC45">
        <v>12</v>
      </c>
      <c r="AD45">
        <v>0</v>
      </c>
      <c r="AE45">
        <v>2006</v>
      </c>
      <c r="AF45" t="s">
        <v>121</v>
      </c>
      <c r="AG45">
        <v>550000</v>
      </c>
      <c r="AH45" t="s">
        <v>55</v>
      </c>
      <c r="AI45" t="s">
        <v>55</v>
      </c>
      <c r="AJ45">
        <v>1</v>
      </c>
      <c r="AK45">
        <v>3687008</v>
      </c>
      <c r="AL45" s="8" t="s">
        <v>274</v>
      </c>
      <c r="AM45" s="10">
        <f t="shared" si="0"/>
        <v>2018</v>
      </c>
      <c r="AN45">
        <f t="shared" si="1"/>
        <v>1</v>
      </c>
      <c r="AO45">
        <f t="shared" si="7"/>
        <v>0</v>
      </c>
      <c r="AP45">
        <f t="shared" si="2"/>
        <v>0</v>
      </c>
      <c r="AQ45">
        <f t="shared" si="3"/>
        <v>1</v>
      </c>
      <c r="AR45">
        <f t="shared" si="4"/>
        <v>0</v>
      </c>
      <c r="AS45">
        <f t="shared" si="5"/>
        <v>0</v>
      </c>
      <c r="AT45">
        <f t="shared" si="6"/>
        <v>0</v>
      </c>
      <c r="AU45">
        <f t="shared" si="6"/>
        <v>0</v>
      </c>
      <c r="AV45" t="str">
        <f t="shared" si="8"/>
        <v>2020-02-05T18:49:27</v>
      </c>
    </row>
    <row r="46" spans="1:48" x14ac:dyDescent="0.25">
      <c r="A46" s="5">
        <v>45</v>
      </c>
      <c r="B46" s="5" t="s">
        <v>275</v>
      </c>
      <c r="C46" s="5" t="s">
        <v>276</v>
      </c>
      <c r="D46" s="6" t="s">
        <v>277</v>
      </c>
      <c r="E46">
        <v>2</v>
      </c>
      <c r="F46" s="7">
        <v>0</v>
      </c>
      <c r="G46" s="7"/>
      <c r="H46" t="s">
        <v>278</v>
      </c>
      <c r="I46">
        <v>0</v>
      </c>
      <c r="J46">
        <v>0</v>
      </c>
      <c r="K46">
        <v>15000</v>
      </c>
      <c r="L46" t="s">
        <v>52</v>
      </c>
      <c r="M46" s="8" t="s">
        <v>86</v>
      </c>
      <c r="N46" s="8">
        <v>0.50943396226415005</v>
      </c>
      <c r="O46">
        <v>0.490566037735849</v>
      </c>
      <c r="P46" s="9">
        <v>0</v>
      </c>
      <c r="Q46">
        <v>11000</v>
      </c>
      <c r="R46" s="8"/>
      <c r="S46" s="8"/>
      <c r="AA46">
        <v>756924</v>
      </c>
      <c r="AB46">
        <v>0</v>
      </c>
      <c r="AC46">
        <v>12</v>
      </c>
      <c r="AD46">
        <v>0</v>
      </c>
      <c r="AE46">
        <v>1994</v>
      </c>
      <c r="AF46" t="s">
        <v>54</v>
      </c>
      <c r="AG46">
        <v>30000</v>
      </c>
      <c r="AH46" t="s">
        <v>56</v>
      </c>
      <c r="AI46" t="s">
        <v>56</v>
      </c>
      <c r="AJ46">
        <v>0</v>
      </c>
      <c r="AK46">
        <v>12800</v>
      </c>
      <c r="AL46" s="8" t="s">
        <v>279</v>
      </c>
      <c r="AM46" s="10">
        <f t="shared" si="0"/>
        <v>2017</v>
      </c>
      <c r="AN46">
        <f t="shared" si="1"/>
        <v>1</v>
      </c>
      <c r="AO46">
        <f t="shared" si="7"/>
        <v>0</v>
      </c>
      <c r="AP46">
        <f t="shared" si="2"/>
        <v>0</v>
      </c>
      <c r="AQ46">
        <f t="shared" si="3"/>
        <v>0</v>
      </c>
      <c r="AR46">
        <f t="shared" si="4"/>
        <v>1</v>
      </c>
      <c r="AS46">
        <f t="shared" si="5"/>
        <v>0</v>
      </c>
      <c r="AT46">
        <f t="shared" si="6"/>
        <v>1</v>
      </c>
      <c r="AU46">
        <f t="shared" si="6"/>
        <v>1</v>
      </c>
      <c r="AV46" t="str">
        <f t="shared" si="8"/>
        <v>2020-02-05T16:18:55</v>
      </c>
    </row>
    <row r="47" spans="1:48" x14ac:dyDescent="0.25">
      <c r="A47" s="5">
        <v>47</v>
      </c>
      <c r="B47" s="5" t="s">
        <v>280</v>
      </c>
      <c r="C47" s="5" t="s">
        <v>281</v>
      </c>
      <c r="D47" s="6" t="s">
        <v>282</v>
      </c>
      <c r="E47">
        <v>43</v>
      </c>
      <c r="F47" s="7">
        <v>0.37007014459999998</v>
      </c>
      <c r="G47" s="7">
        <v>0</v>
      </c>
      <c r="H47" t="s">
        <v>283</v>
      </c>
      <c r="I47">
        <v>0</v>
      </c>
      <c r="J47">
        <v>2480</v>
      </c>
      <c r="K47">
        <v>15000</v>
      </c>
      <c r="L47" t="s">
        <v>52</v>
      </c>
      <c r="M47" s="8" t="s">
        <v>86</v>
      </c>
      <c r="N47" s="8">
        <v>0.679245283018867</v>
      </c>
      <c r="O47">
        <v>0.320754716981132</v>
      </c>
      <c r="P47" s="9">
        <v>0</v>
      </c>
      <c r="Q47">
        <v>15000</v>
      </c>
      <c r="R47" s="8"/>
      <c r="S47" s="8"/>
      <c r="AA47">
        <v>2179468</v>
      </c>
      <c r="AB47">
        <v>0</v>
      </c>
      <c r="AC47">
        <v>12</v>
      </c>
      <c r="AD47">
        <v>0</v>
      </c>
      <c r="AE47">
        <v>2005</v>
      </c>
      <c r="AF47" t="s">
        <v>121</v>
      </c>
      <c r="AG47">
        <v>60000</v>
      </c>
      <c r="AH47" t="s">
        <v>55</v>
      </c>
      <c r="AI47" t="s">
        <v>56</v>
      </c>
      <c r="AJ47">
        <v>1</v>
      </c>
      <c r="AK47">
        <v>7020</v>
      </c>
      <c r="AL47" s="8" t="s">
        <v>284</v>
      </c>
      <c r="AM47" s="10">
        <f t="shared" si="0"/>
        <v>2006</v>
      </c>
      <c r="AN47">
        <f t="shared" si="1"/>
        <v>1</v>
      </c>
      <c r="AO47">
        <f t="shared" si="7"/>
        <v>0</v>
      </c>
      <c r="AP47">
        <f t="shared" si="2"/>
        <v>0</v>
      </c>
      <c r="AQ47">
        <f t="shared" si="3"/>
        <v>0</v>
      </c>
      <c r="AR47">
        <f t="shared" si="4"/>
        <v>1</v>
      </c>
      <c r="AS47">
        <f t="shared" si="5"/>
        <v>0</v>
      </c>
      <c r="AT47">
        <f t="shared" si="6"/>
        <v>0</v>
      </c>
      <c r="AU47">
        <f t="shared" si="6"/>
        <v>1</v>
      </c>
      <c r="AV47" t="str">
        <f t="shared" si="8"/>
        <v>2020-02-05T18:50:41</v>
      </c>
    </row>
    <row r="48" spans="1:48" x14ac:dyDescent="0.25">
      <c r="A48" s="5">
        <v>49</v>
      </c>
      <c r="B48" s="5" t="s">
        <v>285</v>
      </c>
      <c r="C48" s="5" t="s">
        <v>286</v>
      </c>
      <c r="D48" s="6" t="s">
        <v>287</v>
      </c>
      <c r="E48">
        <v>10</v>
      </c>
      <c r="F48" s="7">
        <v>0.3908721543</v>
      </c>
      <c r="G48" s="7">
        <v>0</v>
      </c>
      <c r="H48" t="s">
        <v>288</v>
      </c>
      <c r="I48">
        <v>0</v>
      </c>
      <c r="J48">
        <v>0</v>
      </c>
      <c r="K48">
        <v>40000</v>
      </c>
      <c r="L48" t="s">
        <v>52</v>
      </c>
      <c r="M48" s="8" t="s">
        <v>74</v>
      </c>
      <c r="N48" s="8">
        <v>0.45283018867924502</v>
      </c>
      <c r="O48">
        <v>0.54716981132075404</v>
      </c>
      <c r="P48" s="9">
        <v>-0.80264838680453898</v>
      </c>
      <c r="Q48">
        <v>15000</v>
      </c>
      <c r="R48" s="8"/>
      <c r="S48" s="8"/>
      <c r="AA48">
        <v>1019546</v>
      </c>
      <c r="AB48">
        <v>0</v>
      </c>
      <c r="AC48">
        <v>12</v>
      </c>
      <c r="AD48">
        <v>0</v>
      </c>
      <c r="AE48">
        <v>2000</v>
      </c>
      <c r="AF48" t="s">
        <v>54</v>
      </c>
      <c r="AG48">
        <v>10000</v>
      </c>
      <c r="AH48" t="s">
        <v>55</v>
      </c>
      <c r="AI48" t="s">
        <v>56</v>
      </c>
      <c r="AJ48">
        <v>1</v>
      </c>
      <c r="AK48">
        <v>5920</v>
      </c>
      <c r="AL48" s="8" t="s">
        <v>289</v>
      </c>
      <c r="AM48" s="10">
        <f t="shared" si="0"/>
        <v>2014</v>
      </c>
      <c r="AN48">
        <f t="shared" si="1"/>
        <v>1</v>
      </c>
      <c r="AO48">
        <f t="shared" si="7"/>
        <v>0</v>
      </c>
      <c r="AP48">
        <f t="shared" si="2"/>
        <v>0</v>
      </c>
      <c r="AQ48">
        <f t="shared" si="3"/>
        <v>0</v>
      </c>
      <c r="AR48">
        <f t="shared" si="4"/>
        <v>0</v>
      </c>
      <c r="AS48">
        <f t="shared" si="5"/>
        <v>1</v>
      </c>
      <c r="AT48">
        <f t="shared" si="6"/>
        <v>0</v>
      </c>
      <c r="AU48">
        <f t="shared" si="6"/>
        <v>1</v>
      </c>
      <c r="AV48" t="str">
        <f t="shared" si="8"/>
        <v>2020-02-05T18:54:53</v>
      </c>
    </row>
    <row r="49" spans="1:48" x14ac:dyDescent="0.25">
      <c r="A49" s="5">
        <v>50</v>
      </c>
      <c r="B49" s="5" t="s">
        <v>290</v>
      </c>
      <c r="C49" s="5" t="s">
        <v>291</v>
      </c>
      <c r="D49" s="6" t="s">
        <v>292</v>
      </c>
      <c r="E49">
        <v>3</v>
      </c>
      <c r="F49" s="7">
        <v>0.43539221010000001</v>
      </c>
      <c r="G49" s="7">
        <v>0</v>
      </c>
      <c r="H49" t="s">
        <v>293</v>
      </c>
      <c r="I49">
        <v>0</v>
      </c>
      <c r="J49">
        <v>0</v>
      </c>
      <c r="K49">
        <v>30000</v>
      </c>
      <c r="L49" t="s">
        <v>52</v>
      </c>
      <c r="M49" s="8" t="s">
        <v>86</v>
      </c>
      <c r="N49" s="8">
        <v>0.50943396226415005</v>
      </c>
      <c r="O49">
        <v>0.490566037735849</v>
      </c>
      <c r="P49" s="9">
        <v>0</v>
      </c>
      <c r="Q49">
        <v>10000</v>
      </c>
      <c r="R49" s="8"/>
      <c r="S49" s="8"/>
      <c r="AA49">
        <v>311260</v>
      </c>
      <c r="AB49">
        <v>0</v>
      </c>
      <c r="AC49">
        <v>12</v>
      </c>
      <c r="AD49">
        <v>0</v>
      </c>
      <c r="AE49">
        <v>2017</v>
      </c>
      <c r="AF49" t="s">
        <v>126</v>
      </c>
      <c r="AG49">
        <v>10000</v>
      </c>
      <c r="AH49" t="s">
        <v>55</v>
      </c>
      <c r="AI49" t="s">
        <v>56</v>
      </c>
      <c r="AJ49">
        <v>1</v>
      </c>
      <c r="AK49">
        <v>6400</v>
      </c>
      <c r="AL49" s="8" t="s">
        <v>294</v>
      </c>
      <c r="AM49" s="10">
        <f t="shared" si="0"/>
        <v>2017</v>
      </c>
      <c r="AN49">
        <f t="shared" si="1"/>
        <v>1</v>
      </c>
      <c r="AO49">
        <f t="shared" si="7"/>
        <v>0</v>
      </c>
      <c r="AP49">
        <f t="shared" si="2"/>
        <v>0</v>
      </c>
      <c r="AQ49">
        <f t="shared" si="3"/>
        <v>0</v>
      </c>
      <c r="AR49">
        <f t="shared" si="4"/>
        <v>1</v>
      </c>
      <c r="AS49">
        <f t="shared" si="5"/>
        <v>0</v>
      </c>
      <c r="AT49">
        <f t="shared" si="6"/>
        <v>0</v>
      </c>
      <c r="AU49">
        <f t="shared" si="6"/>
        <v>1</v>
      </c>
      <c r="AV49" t="str">
        <f t="shared" si="8"/>
        <v>2020-02-05T19:10:43</v>
      </c>
    </row>
    <row r="50" spans="1:48" x14ac:dyDescent="0.25">
      <c r="A50" s="5">
        <v>51</v>
      </c>
      <c r="B50" s="5" t="s">
        <v>295</v>
      </c>
      <c r="C50" s="5" t="s">
        <v>296</v>
      </c>
      <c r="D50" s="6" t="s">
        <v>297</v>
      </c>
      <c r="E50">
        <v>3</v>
      </c>
      <c r="F50" s="7">
        <v>0.35336143539999998</v>
      </c>
      <c r="G50" s="7">
        <v>0</v>
      </c>
      <c r="H50" t="s">
        <v>298</v>
      </c>
      <c r="I50">
        <v>0</v>
      </c>
      <c r="J50">
        <v>0</v>
      </c>
      <c r="K50">
        <v>80000</v>
      </c>
      <c r="L50" t="s">
        <v>199</v>
      </c>
      <c r="M50" s="8" t="s">
        <v>53</v>
      </c>
      <c r="N50" s="8">
        <v>0.69811320754716899</v>
      </c>
      <c r="O50">
        <v>0.30188679245283001</v>
      </c>
      <c r="P50" s="9">
        <v>0</v>
      </c>
      <c r="R50" s="8"/>
      <c r="S50" s="8" t="s">
        <v>299</v>
      </c>
      <c r="T50">
        <v>17040601</v>
      </c>
      <c r="U50">
        <v>10487000</v>
      </c>
      <c r="V50">
        <v>17603497</v>
      </c>
      <c r="W50">
        <v>1931629</v>
      </c>
      <c r="X50">
        <v>2268831</v>
      </c>
      <c r="Y50">
        <v>10328670</v>
      </c>
      <c r="Z50">
        <v>6615614</v>
      </c>
      <c r="AA50">
        <v>438103964</v>
      </c>
      <c r="AB50">
        <v>2916036</v>
      </c>
      <c r="AC50">
        <v>12</v>
      </c>
      <c r="AD50">
        <v>-27592668</v>
      </c>
      <c r="AE50">
        <v>2008</v>
      </c>
      <c r="AF50" t="s">
        <v>121</v>
      </c>
      <c r="AG50">
        <v>600000</v>
      </c>
      <c r="AH50" t="s">
        <v>56</v>
      </c>
      <c r="AI50" t="s">
        <v>56</v>
      </c>
      <c r="AJ50">
        <v>1</v>
      </c>
      <c r="AK50">
        <v>2700</v>
      </c>
      <c r="AL50" s="8"/>
      <c r="AM50" s="10">
        <f t="shared" si="0"/>
        <v>2018</v>
      </c>
      <c r="AN50">
        <f t="shared" si="1"/>
        <v>0</v>
      </c>
      <c r="AO50">
        <f t="shared" si="7"/>
        <v>1</v>
      </c>
      <c r="AP50">
        <f t="shared" si="2"/>
        <v>0</v>
      </c>
      <c r="AQ50">
        <f t="shared" si="3"/>
        <v>1</v>
      </c>
      <c r="AR50">
        <f t="shared" si="4"/>
        <v>0</v>
      </c>
      <c r="AS50">
        <f t="shared" si="5"/>
        <v>0</v>
      </c>
      <c r="AT50">
        <f t="shared" si="6"/>
        <v>1</v>
      </c>
      <c r="AU50">
        <f t="shared" si="6"/>
        <v>1</v>
      </c>
      <c r="AV50">
        <f t="shared" si="8"/>
        <v>0</v>
      </c>
    </row>
    <row r="51" spans="1:48" x14ac:dyDescent="0.25">
      <c r="A51" s="5">
        <v>52</v>
      </c>
      <c r="B51" s="5" t="s">
        <v>300</v>
      </c>
      <c r="C51" s="5" t="s">
        <v>301</v>
      </c>
      <c r="D51" s="6" t="s">
        <v>302</v>
      </c>
      <c r="E51">
        <v>0</v>
      </c>
      <c r="F51" s="7">
        <v>0</v>
      </c>
      <c r="G51" s="7"/>
      <c r="H51" t="s">
        <v>303</v>
      </c>
      <c r="I51">
        <v>0</v>
      </c>
      <c r="J51">
        <v>0</v>
      </c>
      <c r="K51">
        <v>7000</v>
      </c>
      <c r="L51" t="s">
        <v>52</v>
      </c>
      <c r="M51" s="8" t="s">
        <v>86</v>
      </c>
      <c r="N51" s="8">
        <v>0.62264150943396201</v>
      </c>
      <c r="O51">
        <v>0.37735849056603699</v>
      </c>
      <c r="P51" s="9">
        <v>0</v>
      </c>
      <c r="Q51">
        <v>7000</v>
      </c>
      <c r="R51" s="8"/>
      <c r="S51" s="8"/>
      <c r="AA51">
        <v>0</v>
      </c>
      <c r="AB51">
        <v>0</v>
      </c>
      <c r="AC51">
        <v>1</v>
      </c>
      <c r="AD51">
        <v>0</v>
      </c>
      <c r="AE51">
        <v>2008</v>
      </c>
      <c r="AF51" t="s">
        <v>121</v>
      </c>
      <c r="AG51">
        <v>100000</v>
      </c>
      <c r="AH51" t="s">
        <v>55</v>
      </c>
      <c r="AI51" t="s">
        <v>56</v>
      </c>
      <c r="AJ51">
        <v>0</v>
      </c>
      <c r="AK51">
        <v>8800</v>
      </c>
      <c r="AL51" s="8" t="s">
        <v>304</v>
      </c>
      <c r="AM51" s="10">
        <f t="shared" si="0"/>
        <v>2019</v>
      </c>
      <c r="AN51">
        <f t="shared" si="1"/>
        <v>1</v>
      </c>
      <c r="AO51">
        <f t="shared" si="7"/>
        <v>0</v>
      </c>
      <c r="AP51">
        <f t="shared" si="2"/>
        <v>0</v>
      </c>
      <c r="AQ51">
        <f t="shared" si="3"/>
        <v>0</v>
      </c>
      <c r="AR51">
        <f t="shared" si="4"/>
        <v>1</v>
      </c>
      <c r="AS51">
        <f t="shared" si="5"/>
        <v>0</v>
      </c>
      <c r="AT51">
        <f t="shared" si="6"/>
        <v>0</v>
      </c>
      <c r="AU51">
        <f t="shared" si="6"/>
        <v>1</v>
      </c>
      <c r="AV51" t="str">
        <f t="shared" si="8"/>
        <v>2020-02-05T19:12:13</v>
      </c>
    </row>
    <row r="52" spans="1:48" x14ac:dyDescent="0.25">
      <c r="A52" s="5">
        <v>53</v>
      </c>
      <c r="B52" s="5" t="s">
        <v>305</v>
      </c>
      <c r="C52" s="5" t="s">
        <v>296</v>
      </c>
      <c r="D52" s="6" t="s">
        <v>306</v>
      </c>
      <c r="E52">
        <v>6</v>
      </c>
      <c r="F52" s="7">
        <v>0.3720908912</v>
      </c>
      <c r="G52" s="7">
        <v>0</v>
      </c>
      <c r="H52" t="s">
        <v>307</v>
      </c>
      <c r="I52">
        <v>0</v>
      </c>
      <c r="J52">
        <v>0</v>
      </c>
      <c r="K52">
        <v>50000</v>
      </c>
      <c r="L52" t="s">
        <v>52</v>
      </c>
      <c r="M52" s="8" t="s">
        <v>86</v>
      </c>
      <c r="N52" s="8">
        <v>0.52830188679245205</v>
      </c>
      <c r="O52">
        <v>0.47169811320754701</v>
      </c>
      <c r="P52" s="9">
        <v>-0.86602540378443904</v>
      </c>
      <c r="Q52">
        <v>50000</v>
      </c>
      <c r="R52" s="8"/>
      <c r="S52" s="8"/>
      <c r="AA52">
        <v>43810396</v>
      </c>
      <c r="AB52">
        <v>0</v>
      </c>
      <c r="AC52">
        <v>12</v>
      </c>
      <c r="AD52">
        <v>0</v>
      </c>
      <c r="AE52">
        <v>2008</v>
      </c>
      <c r="AF52" t="s">
        <v>121</v>
      </c>
      <c r="AG52">
        <v>600000</v>
      </c>
      <c r="AH52" t="s">
        <v>56</v>
      </c>
      <c r="AI52" t="s">
        <v>56</v>
      </c>
      <c r="AJ52">
        <v>1</v>
      </c>
      <c r="AK52">
        <v>2700</v>
      </c>
      <c r="AL52" s="8" t="s">
        <v>308</v>
      </c>
      <c r="AM52" s="10">
        <f t="shared" si="0"/>
        <v>2018</v>
      </c>
      <c r="AN52">
        <f t="shared" si="1"/>
        <v>1</v>
      </c>
      <c r="AO52">
        <f t="shared" si="7"/>
        <v>0</v>
      </c>
      <c r="AP52">
        <f t="shared" si="2"/>
        <v>0</v>
      </c>
      <c r="AQ52">
        <f t="shared" si="3"/>
        <v>0</v>
      </c>
      <c r="AR52">
        <f t="shared" si="4"/>
        <v>1</v>
      </c>
      <c r="AS52">
        <f t="shared" si="5"/>
        <v>0</v>
      </c>
      <c r="AT52">
        <f t="shared" si="6"/>
        <v>1</v>
      </c>
      <c r="AU52">
        <f t="shared" si="6"/>
        <v>1</v>
      </c>
      <c r="AV52" t="str">
        <f t="shared" si="8"/>
        <v>2020-02-06T16:52:55</v>
      </c>
    </row>
    <row r="53" spans="1:48" x14ac:dyDescent="0.25">
      <c r="A53" s="5">
        <v>54</v>
      </c>
      <c r="B53" s="5" t="s">
        <v>309</v>
      </c>
      <c r="C53" s="5" t="s">
        <v>310</v>
      </c>
      <c r="D53" s="6" t="s">
        <v>311</v>
      </c>
      <c r="E53">
        <v>3</v>
      </c>
      <c r="F53" s="7">
        <v>0.41868283049999999</v>
      </c>
      <c r="G53" s="7">
        <v>0</v>
      </c>
      <c r="H53" t="s">
        <v>312</v>
      </c>
      <c r="I53">
        <v>0</v>
      </c>
      <c r="J53">
        <v>3591.24</v>
      </c>
      <c r="K53">
        <v>40000</v>
      </c>
      <c r="L53" t="s">
        <v>52</v>
      </c>
      <c r="M53" s="8" t="s">
        <v>53</v>
      </c>
      <c r="N53" s="8">
        <v>0.73584905660377298</v>
      </c>
      <c r="O53">
        <v>0.26415094339622602</v>
      </c>
      <c r="P53" s="11">
        <v>1.15E-14</v>
      </c>
      <c r="Q53">
        <v>40000</v>
      </c>
      <c r="R53" s="8"/>
      <c r="S53" s="8"/>
      <c r="AA53">
        <v>3101081</v>
      </c>
      <c r="AB53">
        <v>0</v>
      </c>
      <c r="AC53">
        <v>12</v>
      </c>
      <c r="AD53">
        <v>0</v>
      </c>
      <c r="AE53">
        <v>1998</v>
      </c>
      <c r="AF53" t="s">
        <v>54</v>
      </c>
      <c r="AG53">
        <v>60000</v>
      </c>
      <c r="AH53" t="s">
        <v>55</v>
      </c>
      <c r="AI53" t="s">
        <v>55</v>
      </c>
      <c r="AJ53">
        <v>0.99465410860000003</v>
      </c>
      <c r="AK53">
        <v>99900</v>
      </c>
      <c r="AL53" s="8" t="s">
        <v>313</v>
      </c>
      <c r="AM53" s="10">
        <f t="shared" si="0"/>
        <v>2006</v>
      </c>
      <c r="AN53">
        <f t="shared" si="1"/>
        <v>1</v>
      </c>
      <c r="AO53">
        <f t="shared" si="7"/>
        <v>0</v>
      </c>
      <c r="AP53">
        <f t="shared" si="2"/>
        <v>0</v>
      </c>
      <c r="AQ53">
        <f t="shared" si="3"/>
        <v>1</v>
      </c>
      <c r="AR53">
        <f t="shared" si="4"/>
        <v>0</v>
      </c>
      <c r="AS53">
        <f t="shared" si="5"/>
        <v>0</v>
      </c>
      <c r="AT53">
        <f t="shared" si="6"/>
        <v>0</v>
      </c>
      <c r="AU53">
        <f t="shared" si="6"/>
        <v>0</v>
      </c>
      <c r="AV53" t="str">
        <f t="shared" si="8"/>
        <v>2020-02-05T19:15:50</v>
      </c>
    </row>
    <row r="54" spans="1:48" x14ac:dyDescent="0.25">
      <c r="A54" s="5">
        <v>55</v>
      </c>
      <c r="B54" s="5" t="s">
        <v>314</v>
      </c>
      <c r="C54" s="5" t="s">
        <v>315</v>
      </c>
      <c r="D54" s="6" t="s">
        <v>316</v>
      </c>
      <c r="E54">
        <v>2</v>
      </c>
      <c r="F54" s="7">
        <v>0.56071038569999998</v>
      </c>
      <c r="G54" s="7">
        <v>0</v>
      </c>
      <c r="H54" t="s">
        <v>317</v>
      </c>
      <c r="I54">
        <v>55</v>
      </c>
      <c r="J54">
        <v>5400</v>
      </c>
      <c r="K54">
        <v>20000</v>
      </c>
      <c r="L54" t="s">
        <v>52</v>
      </c>
      <c r="M54" s="8" t="s">
        <v>86</v>
      </c>
      <c r="N54" s="8">
        <v>0.60377358490566002</v>
      </c>
      <c r="O54">
        <v>0.39622641509433898</v>
      </c>
      <c r="P54" s="9">
        <v>0</v>
      </c>
      <c r="Q54">
        <v>20000</v>
      </c>
      <c r="R54" s="8"/>
      <c r="S54" s="8"/>
      <c r="AA54">
        <v>6230653</v>
      </c>
      <c r="AB54">
        <v>0</v>
      </c>
      <c r="AC54">
        <v>12</v>
      </c>
      <c r="AD54">
        <v>0</v>
      </c>
      <c r="AE54">
        <v>2015</v>
      </c>
      <c r="AF54" t="s">
        <v>126</v>
      </c>
      <c r="AG54">
        <v>300000</v>
      </c>
      <c r="AH54" t="s">
        <v>55</v>
      </c>
      <c r="AI54" t="s">
        <v>56</v>
      </c>
      <c r="AJ54">
        <v>1</v>
      </c>
      <c r="AK54">
        <v>38000</v>
      </c>
      <c r="AL54" s="8" t="s">
        <v>318</v>
      </c>
      <c r="AM54" s="10">
        <f t="shared" si="0"/>
        <v>2018</v>
      </c>
      <c r="AN54">
        <f t="shared" si="1"/>
        <v>1</v>
      </c>
      <c r="AO54">
        <f t="shared" si="7"/>
        <v>0</v>
      </c>
      <c r="AP54">
        <f t="shared" si="2"/>
        <v>0</v>
      </c>
      <c r="AQ54">
        <f t="shared" si="3"/>
        <v>0</v>
      </c>
      <c r="AR54">
        <f t="shared" si="4"/>
        <v>1</v>
      </c>
      <c r="AS54">
        <f t="shared" si="5"/>
        <v>0</v>
      </c>
      <c r="AT54">
        <f t="shared" si="6"/>
        <v>0</v>
      </c>
      <c r="AU54">
        <f t="shared" si="6"/>
        <v>1</v>
      </c>
      <c r="AV54" t="str">
        <f t="shared" si="8"/>
        <v>2020-02-05T19:05:38</v>
      </c>
    </row>
    <row r="55" spans="1:48" x14ac:dyDescent="0.25">
      <c r="A55" s="5">
        <v>56</v>
      </c>
      <c r="B55" s="5" t="s">
        <v>319</v>
      </c>
      <c r="C55" s="5" t="s">
        <v>320</v>
      </c>
      <c r="D55" s="6" t="s">
        <v>321</v>
      </c>
      <c r="E55">
        <v>18</v>
      </c>
      <c r="F55" s="7">
        <v>0.44813049399999999</v>
      </c>
      <c r="G55" s="7">
        <v>0</v>
      </c>
      <c r="H55" t="s">
        <v>322</v>
      </c>
      <c r="I55">
        <v>21</v>
      </c>
      <c r="J55">
        <v>2192</v>
      </c>
      <c r="K55">
        <v>20000</v>
      </c>
      <c r="L55" t="s">
        <v>52</v>
      </c>
      <c r="M55" s="8" t="s">
        <v>53</v>
      </c>
      <c r="N55" s="8">
        <v>0.73584905660377298</v>
      </c>
      <c r="O55">
        <v>0.26415094339622602</v>
      </c>
      <c r="P55" s="9">
        <v>0</v>
      </c>
      <c r="Q55">
        <v>20000</v>
      </c>
      <c r="R55" s="8"/>
      <c r="S55" s="8"/>
      <c r="AA55">
        <v>333210</v>
      </c>
      <c r="AB55">
        <v>0</v>
      </c>
      <c r="AC55">
        <v>1</v>
      </c>
      <c r="AD55">
        <v>0</v>
      </c>
      <c r="AE55">
        <v>2012</v>
      </c>
      <c r="AF55" t="s">
        <v>68</v>
      </c>
      <c r="AG55">
        <v>800000</v>
      </c>
      <c r="AH55" t="s">
        <v>55</v>
      </c>
      <c r="AI55" t="s">
        <v>56</v>
      </c>
      <c r="AJ55">
        <v>1</v>
      </c>
      <c r="AK55">
        <v>0</v>
      </c>
      <c r="AL55" s="8" t="s">
        <v>323</v>
      </c>
      <c r="AM55" s="10">
        <f t="shared" si="0"/>
        <v>2019</v>
      </c>
      <c r="AN55">
        <f t="shared" si="1"/>
        <v>1</v>
      </c>
      <c r="AO55">
        <f t="shared" si="7"/>
        <v>0</v>
      </c>
      <c r="AP55">
        <f t="shared" si="2"/>
        <v>0</v>
      </c>
      <c r="AQ55">
        <f t="shared" si="3"/>
        <v>1</v>
      </c>
      <c r="AR55">
        <f t="shared" si="4"/>
        <v>0</v>
      </c>
      <c r="AS55">
        <f t="shared" si="5"/>
        <v>0</v>
      </c>
      <c r="AT55">
        <f t="shared" si="6"/>
        <v>0</v>
      </c>
      <c r="AU55">
        <f t="shared" si="6"/>
        <v>1</v>
      </c>
      <c r="AV55" t="str">
        <f t="shared" si="8"/>
        <v>2020-02-06T15:06:10</v>
      </c>
    </row>
    <row r="56" spans="1:48" x14ac:dyDescent="0.25">
      <c r="A56" s="5">
        <v>57</v>
      </c>
      <c r="B56" s="5" t="s">
        <v>70</v>
      </c>
      <c r="C56" s="5" t="s">
        <v>71</v>
      </c>
      <c r="D56" s="6" t="s">
        <v>72</v>
      </c>
      <c r="E56">
        <v>20</v>
      </c>
      <c r="F56" s="7">
        <v>0</v>
      </c>
      <c r="G56" s="7"/>
      <c r="H56" t="s">
        <v>73</v>
      </c>
      <c r="I56">
        <v>0</v>
      </c>
      <c r="J56">
        <v>0</v>
      </c>
      <c r="K56">
        <v>22000</v>
      </c>
      <c r="L56" t="s">
        <v>52</v>
      </c>
      <c r="M56" s="8" t="s">
        <v>74</v>
      </c>
      <c r="N56" s="8">
        <v>0.45283018867924502</v>
      </c>
      <c r="O56">
        <v>0.54716981132075404</v>
      </c>
      <c r="P56" s="9">
        <v>-0.685620325804012</v>
      </c>
      <c r="Q56">
        <v>15000</v>
      </c>
      <c r="R56" s="8"/>
      <c r="S56" s="8"/>
      <c r="AA56">
        <v>1285274</v>
      </c>
      <c r="AB56">
        <v>0</v>
      </c>
      <c r="AC56">
        <v>12</v>
      </c>
      <c r="AD56">
        <v>0</v>
      </c>
      <c r="AE56">
        <v>2013</v>
      </c>
      <c r="AF56" t="s">
        <v>68</v>
      </c>
      <c r="AG56">
        <v>30000</v>
      </c>
      <c r="AH56" t="s">
        <v>55</v>
      </c>
      <c r="AI56" t="s">
        <v>56</v>
      </c>
      <c r="AJ56">
        <v>0</v>
      </c>
      <c r="AK56">
        <v>5920</v>
      </c>
      <c r="AL56" s="8" t="s">
        <v>324</v>
      </c>
      <c r="AM56" s="10">
        <f t="shared" si="0"/>
        <v>2017</v>
      </c>
      <c r="AN56">
        <f t="shared" si="1"/>
        <v>1</v>
      </c>
      <c r="AO56">
        <f t="shared" si="7"/>
        <v>0</v>
      </c>
      <c r="AP56">
        <f t="shared" si="2"/>
        <v>0</v>
      </c>
      <c r="AQ56">
        <f t="shared" si="3"/>
        <v>0</v>
      </c>
      <c r="AR56">
        <f t="shared" si="4"/>
        <v>0</v>
      </c>
      <c r="AS56">
        <f t="shared" si="5"/>
        <v>1</v>
      </c>
      <c r="AT56">
        <f t="shared" si="6"/>
        <v>0</v>
      </c>
      <c r="AU56">
        <f t="shared" si="6"/>
        <v>1</v>
      </c>
      <c r="AV56" t="str">
        <f t="shared" si="8"/>
        <v>2020-02-05T16:09:52</v>
      </c>
    </row>
    <row r="57" spans="1:48" x14ac:dyDescent="0.25">
      <c r="A57" s="5">
        <v>58</v>
      </c>
      <c r="B57" s="5" t="s">
        <v>325</v>
      </c>
      <c r="C57" s="5" t="s">
        <v>326</v>
      </c>
      <c r="D57" s="6" t="s">
        <v>327</v>
      </c>
      <c r="E57">
        <v>4</v>
      </c>
      <c r="F57" s="7">
        <v>0.47525858469999999</v>
      </c>
      <c r="G57" s="7">
        <v>0</v>
      </c>
      <c r="H57" t="s">
        <v>328</v>
      </c>
      <c r="I57">
        <v>0</v>
      </c>
      <c r="J57">
        <v>0</v>
      </c>
      <c r="K57">
        <v>100000</v>
      </c>
      <c r="L57" t="s">
        <v>52</v>
      </c>
      <c r="M57" s="8" t="s">
        <v>53</v>
      </c>
      <c r="N57" s="8">
        <v>0.77358490566037696</v>
      </c>
      <c r="O57">
        <v>0.22641509433962201</v>
      </c>
      <c r="P57" s="9">
        <v>0</v>
      </c>
      <c r="Q57">
        <v>100000</v>
      </c>
      <c r="R57" s="8"/>
      <c r="S57" s="8" t="s">
        <v>329</v>
      </c>
      <c r="T57">
        <v>3789231</v>
      </c>
      <c r="U57">
        <v>846020</v>
      </c>
      <c r="V57">
        <v>4149907</v>
      </c>
      <c r="W57">
        <v>521942</v>
      </c>
      <c r="X57">
        <v>772841</v>
      </c>
      <c r="Y57">
        <v>2231773</v>
      </c>
      <c r="Z57">
        <v>2894639</v>
      </c>
      <c r="AA57">
        <v>117090514</v>
      </c>
      <c r="AB57">
        <v>499790</v>
      </c>
      <c r="AC57">
        <v>12</v>
      </c>
      <c r="AD57">
        <v>-7231554</v>
      </c>
      <c r="AE57">
        <v>2011</v>
      </c>
      <c r="AF57" t="s">
        <v>68</v>
      </c>
      <c r="AG57">
        <v>100000</v>
      </c>
      <c r="AH57" t="s">
        <v>55</v>
      </c>
      <c r="AI57" t="s">
        <v>56</v>
      </c>
      <c r="AJ57">
        <v>1</v>
      </c>
      <c r="AK57">
        <v>221884</v>
      </c>
      <c r="AL57" s="8" t="s">
        <v>330</v>
      </c>
      <c r="AM57" s="10">
        <f t="shared" si="0"/>
        <v>2015</v>
      </c>
      <c r="AN57">
        <f t="shared" si="1"/>
        <v>1</v>
      </c>
      <c r="AO57">
        <f t="shared" si="7"/>
        <v>0</v>
      </c>
      <c r="AP57">
        <f t="shared" si="2"/>
        <v>0</v>
      </c>
      <c r="AQ57">
        <f t="shared" si="3"/>
        <v>1</v>
      </c>
      <c r="AR57">
        <f t="shared" si="4"/>
        <v>0</v>
      </c>
      <c r="AS57">
        <f t="shared" si="5"/>
        <v>0</v>
      </c>
      <c r="AT57">
        <f t="shared" si="6"/>
        <v>0</v>
      </c>
      <c r="AU57">
        <f t="shared" si="6"/>
        <v>1</v>
      </c>
      <c r="AV57" t="str">
        <f t="shared" si="8"/>
        <v>2020-02-06T14:04:23</v>
      </c>
    </row>
    <row r="58" spans="1:48" x14ac:dyDescent="0.25">
      <c r="A58" s="5">
        <v>59</v>
      </c>
      <c r="B58" s="5" t="s">
        <v>331</v>
      </c>
      <c r="C58" s="5" t="s">
        <v>332</v>
      </c>
      <c r="D58" s="6" t="s">
        <v>333</v>
      </c>
      <c r="E58">
        <v>3</v>
      </c>
      <c r="F58" s="7">
        <v>0.4227695299</v>
      </c>
      <c r="G58" s="7">
        <v>0</v>
      </c>
      <c r="H58" t="s">
        <v>334</v>
      </c>
      <c r="I58">
        <v>12</v>
      </c>
      <c r="J58">
        <v>2916</v>
      </c>
      <c r="K58">
        <v>10000</v>
      </c>
      <c r="L58" t="s">
        <v>62</v>
      </c>
      <c r="M58" s="8" t="s">
        <v>63</v>
      </c>
      <c r="N58" s="8">
        <v>1</v>
      </c>
      <c r="O58">
        <v>0</v>
      </c>
      <c r="P58" s="9">
        <v>0</v>
      </c>
      <c r="R58" s="8"/>
      <c r="S58" s="8"/>
      <c r="AJ58">
        <v>1</v>
      </c>
      <c r="AL58" s="8"/>
      <c r="AM58" s="10">
        <f t="shared" si="0"/>
        <v>2019</v>
      </c>
      <c r="AN58">
        <f t="shared" si="1"/>
        <v>0</v>
      </c>
      <c r="AO58">
        <f t="shared" si="7"/>
        <v>0</v>
      </c>
      <c r="AP58">
        <f t="shared" si="2"/>
        <v>1</v>
      </c>
      <c r="AQ58">
        <f t="shared" si="3"/>
        <v>0</v>
      </c>
      <c r="AR58">
        <f t="shared" si="4"/>
        <v>0</v>
      </c>
      <c r="AS58">
        <f t="shared" si="5"/>
        <v>0</v>
      </c>
      <c r="AT58">
        <f t="shared" si="6"/>
        <v>0</v>
      </c>
      <c r="AU58">
        <f t="shared" si="6"/>
        <v>0</v>
      </c>
      <c r="AV58">
        <f t="shared" si="8"/>
        <v>0</v>
      </c>
    </row>
    <row r="59" spans="1:48" x14ac:dyDescent="0.25">
      <c r="A59" s="5">
        <v>60</v>
      </c>
      <c r="B59" s="5" t="s">
        <v>335</v>
      </c>
      <c r="C59" s="5" t="s">
        <v>336</v>
      </c>
      <c r="D59" s="6" t="s">
        <v>337</v>
      </c>
      <c r="E59">
        <v>6</v>
      </c>
      <c r="F59" s="7">
        <v>0</v>
      </c>
      <c r="G59" s="7"/>
      <c r="H59" t="s">
        <v>338</v>
      </c>
      <c r="I59">
        <v>0</v>
      </c>
      <c r="J59">
        <v>0</v>
      </c>
      <c r="K59">
        <v>50000</v>
      </c>
      <c r="L59" t="s">
        <v>52</v>
      </c>
      <c r="M59" s="8" t="s">
        <v>86</v>
      </c>
      <c r="N59" s="8">
        <v>0.62264150943396201</v>
      </c>
      <c r="O59">
        <v>0.37735849056603699</v>
      </c>
      <c r="P59" s="9">
        <v>0</v>
      </c>
      <c r="Q59">
        <v>50000</v>
      </c>
      <c r="R59" s="8"/>
      <c r="S59" s="8"/>
      <c r="AA59">
        <v>2876710</v>
      </c>
      <c r="AB59">
        <v>0</v>
      </c>
      <c r="AC59">
        <v>12</v>
      </c>
      <c r="AD59">
        <v>0</v>
      </c>
      <c r="AE59">
        <v>1999</v>
      </c>
      <c r="AF59" t="s">
        <v>54</v>
      </c>
      <c r="AG59">
        <v>30303</v>
      </c>
      <c r="AH59" t="s">
        <v>55</v>
      </c>
      <c r="AI59" t="s">
        <v>56</v>
      </c>
      <c r="AJ59">
        <v>0</v>
      </c>
      <c r="AK59">
        <v>129000</v>
      </c>
      <c r="AL59" s="8" t="s">
        <v>339</v>
      </c>
      <c r="AM59" s="10">
        <f t="shared" si="0"/>
        <v>2006</v>
      </c>
      <c r="AN59">
        <f t="shared" si="1"/>
        <v>1</v>
      </c>
      <c r="AO59">
        <f t="shared" si="7"/>
        <v>0</v>
      </c>
      <c r="AP59">
        <f t="shared" si="2"/>
        <v>0</v>
      </c>
      <c r="AQ59">
        <f t="shared" si="3"/>
        <v>0</v>
      </c>
      <c r="AR59">
        <f t="shared" si="4"/>
        <v>1</v>
      </c>
      <c r="AS59">
        <f t="shared" si="5"/>
        <v>0</v>
      </c>
      <c r="AT59">
        <f t="shared" si="6"/>
        <v>0</v>
      </c>
      <c r="AU59">
        <f t="shared" si="6"/>
        <v>1</v>
      </c>
      <c r="AV59" t="str">
        <f t="shared" si="8"/>
        <v>2020-02-06T13:58:05</v>
      </c>
    </row>
    <row r="60" spans="1:48" x14ac:dyDescent="0.25">
      <c r="A60" s="5">
        <v>61</v>
      </c>
      <c r="B60" s="5" t="s">
        <v>340</v>
      </c>
      <c r="C60" s="5" t="s">
        <v>341</v>
      </c>
      <c r="D60" s="6" t="s">
        <v>342</v>
      </c>
      <c r="E60">
        <v>18</v>
      </c>
      <c r="F60" s="7">
        <v>0.2911279282</v>
      </c>
      <c r="G60" s="7">
        <v>0</v>
      </c>
      <c r="H60" t="s">
        <v>343</v>
      </c>
      <c r="I60">
        <v>67</v>
      </c>
      <c r="J60">
        <v>100850.04</v>
      </c>
      <c r="K60">
        <v>50000</v>
      </c>
      <c r="L60" t="s">
        <v>199</v>
      </c>
      <c r="M60" s="8" t="s">
        <v>74</v>
      </c>
      <c r="N60" s="8">
        <v>0.47169811320754701</v>
      </c>
      <c r="O60">
        <v>0.52830188679245205</v>
      </c>
      <c r="P60" s="9">
        <v>0.86602540378443904</v>
      </c>
      <c r="R60" s="8"/>
      <c r="S60" s="8"/>
      <c r="AA60">
        <v>8983936</v>
      </c>
      <c r="AB60">
        <v>0</v>
      </c>
      <c r="AC60">
        <v>12</v>
      </c>
      <c r="AD60">
        <v>0</v>
      </c>
      <c r="AE60">
        <v>2006</v>
      </c>
      <c r="AF60" t="s">
        <v>121</v>
      </c>
      <c r="AG60">
        <v>95400</v>
      </c>
      <c r="AH60" t="s">
        <v>56</v>
      </c>
      <c r="AI60" t="s">
        <v>56</v>
      </c>
      <c r="AJ60">
        <v>0.96268722910000004</v>
      </c>
      <c r="AK60">
        <v>0</v>
      </c>
      <c r="AL60" s="8"/>
      <c r="AM60" s="10">
        <f t="shared" si="0"/>
        <v>2013</v>
      </c>
      <c r="AN60">
        <f t="shared" si="1"/>
        <v>0</v>
      </c>
      <c r="AO60">
        <f t="shared" si="7"/>
        <v>1</v>
      </c>
      <c r="AP60">
        <f t="shared" si="2"/>
        <v>0</v>
      </c>
      <c r="AQ60">
        <f t="shared" si="3"/>
        <v>0</v>
      </c>
      <c r="AR60">
        <f t="shared" si="4"/>
        <v>0</v>
      </c>
      <c r="AS60">
        <f t="shared" si="5"/>
        <v>1</v>
      </c>
      <c r="AT60">
        <f t="shared" si="6"/>
        <v>1</v>
      </c>
      <c r="AU60">
        <f t="shared" si="6"/>
        <v>1</v>
      </c>
      <c r="AV60">
        <f t="shared" si="8"/>
        <v>0</v>
      </c>
    </row>
    <row r="61" spans="1:48" x14ac:dyDescent="0.25">
      <c r="A61" s="5">
        <v>62</v>
      </c>
      <c r="B61" s="5" t="s">
        <v>344</v>
      </c>
      <c r="C61" s="5" t="s">
        <v>345</v>
      </c>
      <c r="D61" s="6" t="s">
        <v>346</v>
      </c>
      <c r="E61">
        <v>5</v>
      </c>
      <c r="F61" s="7">
        <v>0.42925517099999999</v>
      </c>
      <c r="G61" s="7">
        <v>0</v>
      </c>
      <c r="H61" t="s">
        <v>347</v>
      </c>
      <c r="I61">
        <v>0</v>
      </c>
      <c r="J61">
        <v>0</v>
      </c>
      <c r="K61">
        <v>20000</v>
      </c>
      <c r="L61" t="s">
        <v>199</v>
      </c>
      <c r="M61" s="8" t="s">
        <v>86</v>
      </c>
      <c r="N61" s="8">
        <v>0.64150943396226401</v>
      </c>
      <c r="O61">
        <v>0.35849056603773499</v>
      </c>
      <c r="P61" s="9">
        <v>0</v>
      </c>
      <c r="R61" s="8"/>
      <c r="S61" s="8"/>
      <c r="AA61">
        <v>2498876</v>
      </c>
      <c r="AB61">
        <v>0</v>
      </c>
      <c r="AC61">
        <v>12</v>
      </c>
      <c r="AD61">
        <v>0</v>
      </c>
      <c r="AE61">
        <v>2009</v>
      </c>
      <c r="AF61" t="s">
        <v>121</v>
      </c>
      <c r="AG61">
        <v>95000</v>
      </c>
      <c r="AH61" t="s">
        <v>56</v>
      </c>
      <c r="AI61" t="s">
        <v>56</v>
      </c>
      <c r="AJ61">
        <v>1</v>
      </c>
      <c r="AK61">
        <v>34400</v>
      </c>
      <c r="AL61" s="8"/>
      <c r="AM61" s="10">
        <f t="shared" si="0"/>
        <v>2012</v>
      </c>
      <c r="AN61">
        <f t="shared" si="1"/>
        <v>0</v>
      </c>
      <c r="AO61">
        <f t="shared" si="7"/>
        <v>1</v>
      </c>
      <c r="AP61">
        <f t="shared" si="2"/>
        <v>0</v>
      </c>
      <c r="AQ61">
        <f t="shared" si="3"/>
        <v>0</v>
      </c>
      <c r="AR61">
        <f t="shared" si="4"/>
        <v>1</v>
      </c>
      <c r="AS61">
        <f t="shared" si="5"/>
        <v>0</v>
      </c>
      <c r="AT61">
        <f t="shared" si="6"/>
        <v>1</v>
      </c>
      <c r="AU61">
        <f t="shared" si="6"/>
        <v>1</v>
      </c>
      <c r="AV61">
        <f t="shared" si="8"/>
        <v>0</v>
      </c>
    </row>
    <row r="62" spans="1:48" x14ac:dyDescent="0.25">
      <c r="A62" s="5">
        <v>63</v>
      </c>
      <c r="B62" s="5" t="s">
        <v>348</v>
      </c>
      <c r="C62" s="5" t="s">
        <v>349</v>
      </c>
      <c r="D62" s="6" t="s">
        <v>350</v>
      </c>
      <c r="E62">
        <v>18</v>
      </c>
      <c r="F62" s="7">
        <v>0</v>
      </c>
      <c r="G62" s="7"/>
      <c r="H62" t="s">
        <v>351</v>
      </c>
      <c r="I62">
        <v>0</v>
      </c>
      <c r="J62">
        <v>0</v>
      </c>
      <c r="K62">
        <v>100000</v>
      </c>
      <c r="L62" t="s">
        <v>52</v>
      </c>
      <c r="M62" s="8" t="s">
        <v>74</v>
      </c>
      <c r="N62" s="8">
        <v>0.41509433962264097</v>
      </c>
      <c r="O62">
        <v>0.58490566037735803</v>
      </c>
      <c r="P62" s="9">
        <v>0.63795180211553004</v>
      </c>
      <c r="Q62">
        <v>40000</v>
      </c>
      <c r="R62" s="8"/>
      <c r="S62" s="8"/>
      <c r="AA62">
        <v>10631840</v>
      </c>
      <c r="AB62">
        <v>0</v>
      </c>
      <c r="AC62">
        <v>12</v>
      </c>
      <c r="AD62">
        <v>0</v>
      </c>
      <c r="AE62">
        <v>2016</v>
      </c>
      <c r="AF62" t="s">
        <v>126</v>
      </c>
      <c r="AG62">
        <v>95400</v>
      </c>
      <c r="AH62" t="s">
        <v>55</v>
      </c>
      <c r="AI62" t="s">
        <v>56</v>
      </c>
      <c r="AJ62">
        <v>0</v>
      </c>
      <c r="AK62">
        <v>8500</v>
      </c>
      <c r="AL62" s="8" t="s">
        <v>352</v>
      </c>
      <c r="AM62" s="10">
        <f t="shared" si="0"/>
        <v>2017</v>
      </c>
      <c r="AN62">
        <f t="shared" si="1"/>
        <v>1</v>
      </c>
      <c r="AO62">
        <f t="shared" si="7"/>
        <v>0</v>
      </c>
      <c r="AP62">
        <f t="shared" si="2"/>
        <v>0</v>
      </c>
      <c r="AQ62">
        <f t="shared" si="3"/>
        <v>0</v>
      </c>
      <c r="AR62">
        <f t="shared" si="4"/>
        <v>0</v>
      </c>
      <c r="AS62">
        <f t="shared" si="5"/>
        <v>1</v>
      </c>
      <c r="AT62">
        <f t="shared" si="6"/>
        <v>0</v>
      </c>
      <c r="AU62">
        <f t="shared" si="6"/>
        <v>1</v>
      </c>
      <c r="AV62" t="str">
        <f t="shared" si="8"/>
        <v>2020-02-06T15:04:37</v>
      </c>
    </row>
    <row r="63" spans="1:48" x14ac:dyDescent="0.25">
      <c r="A63" s="5">
        <v>64</v>
      </c>
      <c r="B63" s="5" t="s">
        <v>353</v>
      </c>
      <c r="C63" s="5" t="s">
        <v>354</v>
      </c>
      <c r="D63" s="6" t="s">
        <v>355</v>
      </c>
      <c r="E63">
        <v>23</v>
      </c>
      <c r="F63" s="7">
        <v>0</v>
      </c>
      <c r="G63" s="7"/>
      <c r="H63" t="s">
        <v>356</v>
      </c>
      <c r="I63">
        <v>0</v>
      </c>
      <c r="J63">
        <v>0</v>
      </c>
      <c r="K63">
        <v>50000</v>
      </c>
      <c r="L63" t="s">
        <v>52</v>
      </c>
      <c r="M63" s="8" t="s">
        <v>86</v>
      </c>
      <c r="N63" s="8">
        <v>0.54716981132075404</v>
      </c>
      <c r="O63">
        <v>0.45283018867924502</v>
      </c>
      <c r="P63" s="9">
        <v>0</v>
      </c>
      <c r="Q63">
        <v>50000</v>
      </c>
      <c r="R63" s="8"/>
      <c r="S63" s="8"/>
      <c r="AA63">
        <v>0</v>
      </c>
      <c r="AB63">
        <v>0</v>
      </c>
      <c r="AC63">
        <v>1</v>
      </c>
      <c r="AD63">
        <v>0</v>
      </c>
      <c r="AE63">
        <v>2003</v>
      </c>
      <c r="AF63" t="s">
        <v>54</v>
      </c>
      <c r="AG63">
        <v>150000</v>
      </c>
      <c r="AH63" t="s">
        <v>55</v>
      </c>
      <c r="AI63" t="s">
        <v>55</v>
      </c>
      <c r="AJ63">
        <v>0</v>
      </c>
      <c r="AK63">
        <v>10789514</v>
      </c>
      <c r="AL63" s="8" t="s">
        <v>357</v>
      </c>
      <c r="AM63" s="10">
        <f t="shared" si="0"/>
        <v>2012</v>
      </c>
      <c r="AN63">
        <f t="shared" si="1"/>
        <v>1</v>
      </c>
      <c r="AO63">
        <f t="shared" si="7"/>
        <v>0</v>
      </c>
      <c r="AP63">
        <f t="shared" si="2"/>
        <v>0</v>
      </c>
      <c r="AQ63">
        <f t="shared" si="3"/>
        <v>0</v>
      </c>
      <c r="AR63">
        <f t="shared" si="4"/>
        <v>1</v>
      </c>
      <c r="AS63">
        <f t="shared" si="5"/>
        <v>0</v>
      </c>
      <c r="AT63">
        <f t="shared" si="6"/>
        <v>0</v>
      </c>
      <c r="AU63">
        <f t="shared" si="6"/>
        <v>0</v>
      </c>
      <c r="AV63" t="str">
        <f t="shared" si="8"/>
        <v>2020-02-06T17:26:15</v>
      </c>
    </row>
    <row r="64" spans="1:48" x14ac:dyDescent="0.25">
      <c r="A64" s="5">
        <v>65</v>
      </c>
      <c r="B64" s="5" t="s">
        <v>358</v>
      </c>
      <c r="C64" s="5" t="s">
        <v>359</v>
      </c>
      <c r="D64" s="6" t="s">
        <v>360</v>
      </c>
      <c r="E64">
        <v>36</v>
      </c>
      <c r="F64" s="7">
        <v>0.50483048990000001</v>
      </c>
      <c r="G64" s="7">
        <v>0</v>
      </c>
      <c r="H64" t="s">
        <v>361</v>
      </c>
      <c r="I64">
        <v>48</v>
      </c>
      <c r="J64">
        <v>95983.74</v>
      </c>
      <c r="K64">
        <v>150000</v>
      </c>
      <c r="L64" t="s">
        <v>52</v>
      </c>
      <c r="M64" s="8" t="s">
        <v>86</v>
      </c>
      <c r="N64" s="8">
        <v>0.60377358490566002</v>
      </c>
      <c r="O64">
        <v>0.39622641509433898</v>
      </c>
      <c r="P64" s="9">
        <v>0</v>
      </c>
      <c r="Q64">
        <v>150000</v>
      </c>
      <c r="R64" s="8"/>
      <c r="S64" s="8" t="s">
        <v>329</v>
      </c>
      <c r="T64">
        <v>2197</v>
      </c>
      <c r="U64">
        <v>-355509</v>
      </c>
      <c r="V64">
        <v>922394</v>
      </c>
      <c r="W64">
        <v>50000</v>
      </c>
      <c r="X64">
        <v>0</v>
      </c>
      <c r="Y64">
        <v>497220</v>
      </c>
      <c r="Z64">
        <v>103615</v>
      </c>
      <c r="AA64">
        <v>2920793</v>
      </c>
      <c r="AB64">
        <v>-171329</v>
      </c>
      <c r="AC64">
        <v>12</v>
      </c>
      <c r="AD64">
        <v>235486</v>
      </c>
      <c r="AE64">
        <v>2010</v>
      </c>
      <c r="AF64" t="s">
        <v>68</v>
      </c>
      <c r="AG64">
        <v>50000</v>
      </c>
      <c r="AH64" t="s">
        <v>55</v>
      </c>
      <c r="AI64" t="s">
        <v>56</v>
      </c>
      <c r="AJ64">
        <v>1</v>
      </c>
      <c r="AK64">
        <v>152000</v>
      </c>
      <c r="AL64" s="8" t="s">
        <v>362</v>
      </c>
      <c r="AM64" s="10">
        <f t="shared" si="0"/>
        <v>2011</v>
      </c>
      <c r="AN64">
        <f t="shared" si="1"/>
        <v>1</v>
      </c>
      <c r="AO64">
        <f t="shared" si="7"/>
        <v>0</v>
      </c>
      <c r="AP64">
        <f t="shared" si="2"/>
        <v>0</v>
      </c>
      <c r="AQ64">
        <f t="shared" si="3"/>
        <v>0</v>
      </c>
      <c r="AR64">
        <f t="shared" si="4"/>
        <v>1</v>
      </c>
      <c r="AS64">
        <f t="shared" si="5"/>
        <v>0</v>
      </c>
      <c r="AT64">
        <f t="shared" si="6"/>
        <v>0</v>
      </c>
      <c r="AU64">
        <f t="shared" si="6"/>
        <v>1</v>
      </c>
      <c r="AV64" t="str">
        <f t="shared" si="8"/>
        <v>2020-02-06T17:21:05</v>
      </c>
    </row>
    <row r="65" spans="1:48" x14ac:dyDescent="0.25">
      <c r="A65" s="5">
        <v>66</v>
      </c>
      <c r="B65" s="5" t="s">
        <v>363</v>
      </c>
      <c r="C65" s="5" t="s">
        <v>364</v>
      </c>
      <c r="D65" s="6" t="s">
        <v>365</v>
      </c>
      <c r="E65">
        <v>8</v>
      </c>
      <c r="F65" s="7">
        <v>0.2908974741</v>
      </c>
      <c r="G65" s="7">
        <v>0</v>
      </c>
      <c r="H65" t="s">
        <v>366</v>
      </c>
      <c r="I65">
        <v>0</v>
      </c>
      <c r="J65">
        <v>0</v>
      </c>
      <c r="K65">
        <v>30000</v>
      </c>
      <c r="L65" t="s">
        <v>52</v>
      </c>
      <c r="M65" s="8" t="s">
        <v>86</v>
      </c>
      <c r="N65" s="8">
        <v>0.50943396226415005</v>
      </c>
      <c r="O65">
        <v>0.490566037735849</v>
      </c>
      <c r="P65" s="9">
        <v>-8.0030181008862694E-2</v>
      </c>
      <c r="Q65">
        <v>30000</v>
      </c>
      <c r="R65" s="8"/>
      <c r="S65" s="8"/>
      <c r="AA65">
        <v>0</v>
      </c>
      <c r="AB65">
        <v>0</v>
      </c>
      <c r="AC65">
        <v>1</v>
      </c>
      <c r="AD65">
        <v>0</v>
      </c>
      <c r="AE65">
        <v>2007</v>
      </c>
      <c r="AF65" t="s">
        <v>121</v>
      </c>
      <c r="AG65">
        <v>15000</v>
      </c>
      <c r="AH65" t="s">
        <v>55</v>
      </c>
      <c r="AI65" t="s">
        <v>56</v>
      </c>
      <c r="AJ65">
        <v>1</v>
      </c>
      <c r="AK65">
        <v>7400</v>
      </c>
      <c r="AL65" s="8" t="s">
        <v>367</v>
      </c>
      <c r="AM65" s="10">
        <f t="shared" si="0"/>
        <v>2013</v>
      </c>
      <c r="AN65">
        <f t="shared" si="1"/>
        <v>1</v>
      </c>
      <c r="AO65">
        <f t="shared" si="7"/>
        <v>0</v>
      </c>
      <c r="AP65">
        <f t="shared" si="2"/>
        <v>0</v>
      </c>
      <c r="AQ65">
        <f t="shared" si="3"/>
        <v>0</v>
      </c>
      <c r="AR65">
        <f t="shared" si="4"/>
        <v>1</v>
      </c>
      <c r="AS65">
        <f t="shared" si="5"/>
        <v>0</v>
      </c>
      <c r="AT65">
        <f t="shared" si="6"/>
        <v>0</v>
      </c>
      <c r="AU65">
        <f t="shared" si="6"/>
        <v>1</v>
      </c>
      <c r="AV65" t="str">
        <f t="shared" si="8"/>
        <v>2020-02-06T17:27:06</v>
      </c>
    </row>
    <row r="66" spans="1:48" x14ac:dyDescent="0.25">
      <c r="A66" s="5">
        <v>67</v>
      </c>
      <c r="B66" s="5" t="s">
        <v>368</v>
      </c>
      <c r="C66" s="5" t="s">
        <v>369</v>
      </c>
      <c r="D66" s="6" t="s">
        <v>370</v>
      </c>
      <c r="E66">
        <v>4</v>
      </c>
      <c r="F66" s="7">
        <v>0.57429365080000006</v>
      </c>
      <c r="G66" s="7">
        <v>0</v>
      </c>
      <c r="H66" t="s">
        <v>371</v>
      </c>
      <c r="I66">
        <v>105</v>
      </c>
      <c r="J66">
        <v>15520</v>
      </c>
      <c r="K66">
        <v>25000</v>
      </c>
      <c r="L66" t="s">
        <v>52</v>
      </c>
      <c r="M66" s="8" t="s">
        <v>63</v>
      </c>
      <c r="N66" s="8">
        <v>0.94339622641509402</v>
      </c>
      <c r="O66">
        <v>5.6603773584905599E-2</v>
      </c>
      <c r="P66" s="9">
        <v>0</v>
      </c>
      <c r="Q66">
        <v>25000</v>
      </c>
      <c r="R66" s="8"/>
      <c r="S66" s="8" t="s">
        <v>217</v>
      </c>
      <c r="T66">
        <v>11301537</v>
      </c>
      <c r="U66">
        <v>7753324</v>
      </c>
      <c r="V66">
        <v>12270860</v>
      </c>
      <c r="W66">
        <v>4517535</v>
      </c>
      <c r="X66">
        <v>0</v>
      </c>
      <c r="Y66">
        <v>7142416</v>
      </c>
      <c r="Z66">
        <v>2872736</v>
      </c>
      <c r="AA66">
        <v>73828034</v>
      </c>
      <c r="AB66">
        <v>1605229</v>
      </c>
      <c r="AC66">
        <v>12</v>
      </c>
      <c r="AD66">
        <v>-43339992</v>
      </c>
      <c r="AE66">
        <v>2004</v>
      </c>
      <c r="AF66" t="s">
        <v>121</v>
      </c>
      <c r="AG66">
        <v>30000</v>
      </c>
      <c r="AH66" t="s">
        <v>55</v>
      </c>
      <c r="AI66" t="s">
        <v>55</v>
      </c>
      <c r="AJ66">
        <v>1</v>
      </c>
      <c r="AK66">
        <v>6167959</v>
      </c>
      <c r="AL66" s="8" t="s">
        <v>372</v>
      </c>
      <c r="AM66" s="10">
        <f t="shared" ref="AM66:AM129" si="9">_xlfn.NUMBERVALUE(LEFT(H66,4))</f>
        <v>2013</v>
      </c>
      <c r="AN66">
        <f t="shared" ref="AN66:AN129" si="10">IF(OR(L66 = "AprovadoAnalista", L66 = "AprovadoComite" ),1,0)</f>
        <v>1</v>
      </c>
      <c r="AO66">
        <f t="shared" si="7"/>
        <v>0</v>
      </c>
      <c r="AP66">
        <f t="shared" ref="AP66:AP129" si="11">IF(MID(M66,4,1)="0",1,0)</f>
        <v>1</v>
      </c>
      <c r="AQ66">
        <f t="shared" ref="AQ66:AQ129" si="12">IF(MID(M66,4,1)="1",1,0)</f>
        <v>0</v>
      </c>
      <c r="AR66">
        <f t="shared" ref="AR66:AR129" si="13">IF(MID(M66,4,1)="3",1,0)</f>
        <v>0</v>
      </c>
      <c r="AS66">
        <f t="shared" ref="AS66:AS129" si="14">IF(MID(M66,4,1)="5",1,0)</f>
        <v>0</v>
      </c>
      <c r="AT66">
        <f t="shared" ref="AT66:AU129" si="15">IF(AH66="True",1,0)</f>
        <v>0</v>
      </c>
      <c r="AU66">
        <f t="shared" si="15"/>
        <v>0</v>
      </c>
      <c r="AV66" t="str">
        <f t="shared" si="8"/>
        <v>2020-02-06T20:45:11</v>
      </c>
    </row>
    <row r="67" spans="1:48" x14ac:dyDescent="0.25">
      <c r="A67" s="5">
        <v>68</v>
      </c>
      <c r="B67" s="5" t="s">
        <v>373</v>
      </c>
      <c r="C67" s="5" t="s">
        <v>374</v>
      </c>
      <c r="D67" s="6" t="s">
        <v>375</v>
      </c>
      <c r="E67">
        <v>19</v>
      </c>
      <c r="F67" s="7">
        <v>0.47984502530000001</v>
      </c>
      <c r="G67" s="7">
        <v>0</v>
      </c>
      <c r="H67" t="s">
        <v>376</v>
      </c>
      <c r="I67">
        <v>41</v>
      </c>
      <c r="J67">
        <v>8880</v>
      </c>
      <c r="K67">
        <v>20000</v>
      </c>
      <c r="L67" t="s">
        <v>62</v>
      </c>
      <c r="M67" s="8" t="s">
        <v>63</v>
      </c>
      <c r="N67" s="8">
        <v>1</v>
      </c>
      <c r="O67">
        <v>0</v>
      </c>
      <c r="P67" s="9">
        <v>0</v>
      </c>
      <c r="R67" s="8"/>
      <c r="S67" s="8"/>
      <c r="AJ67">
        <v>1</v>
      </c>
      <c r="AL67" s="8"/>
      <c r="AM67" s="10">
        <f t="shared" si="9"/>
        <v>2018</v>
      </c>
      <c r="AN67">
        <f t="shared" si="10"/>
        <v>0</v>
      </c>
      <c r="AO67">
        <f t="shared" ref="AO67:AO130" si="16">IF(OR(L67 = "ReprovadoAnalista", L67 = "ReprovadoComite" ),1,0)</f>
        <v>0</v>
      </c>
      <c r="AP67">
        <f t="shared" si="11"/>
        <v>1</v>
      </c>
      <c r="AQ67">
        <f t="shared" si="12"/>
        <v>0</v>
      </c>
      <c r="AR67">
        <f t="shared" si="13"/>
        <v>0</v>
      </c>
      <c r="AS67">
        <f t="shared" si="14"/>
        <v>0</v>
      </c>
      <c r="AT67">
        <f t="shared" si="15"/>
        <v>0</v>
      </c>
      <c r="AU67">
        <f t="shared" si="15"/>
        <v>0</v>
      </c>
      <c r="AV67">
        <f t="shared" ref="AV67:AV130" si="17">IF(R67&lt;&gt;"",R67,AL67)</f>
        <v>0</v>
      </c>
    </row>
    <row r="68" spans="1:48" x14ac:dyDescent="0.25">
      <c r="A68" s="5">
        <v>70</v>
      </c>
      <c r="B68" s="5" t="s">
        <v>377</v>
      </c>
      <c r="C68" s="5" t="s">
        <v>378</v>
      </c>
      <c r="D68" s="6" t="s">
        <v>379</v>
      </c>
      <c r="E68">
        <v>3</v>
      </c>
      <c r="F68" s="7">
        <v>0.65052426959999998</v>
      </c>
      <c r="G68" s="7">
        <v>0</v>
      </c>
      <c r="H68" t="s">
        <v>380</v>
      </c>
      <c r="I68">
        <v>0</v>
      </c>
      <c r="J68">
        <v>0</v>
      </c>
      <c r="K68">
        <v>20000</v>
      </c>
      <c r="L68" t="s">
        <v>52</v>
      </c>
      <c r="M68" s="8" t="s">
        <v>53</v>
      </c>
      <c r="N68" s="8">
        <v>0.71698113207547098</v>
      </c>
      <c r="O68">
        <v>0.28301886792452802</v>
      </c>
      <c r="P68" s="9">
        <v>0</v>
      </c>
      <c r="Q68">
        <v>20000</v>
      </c>
      <c r="R68" s="8"/>
      <c r="S68" s="8"/>
      <c r="AA68">
        <v>3365514</v>
      </c>
      <c r="AB68">
        <v>0</v>
      </c>
      <c r="AC68">
        <v>12</v>
      </c>
      <c r="AD68">
        <v>0</v>
      </c>
      <c r="AE68">
        <v>2000</v>
      </c>
      <c r="AF68" t="s">
        <v>54</v>
      </c>
      <c r="AG68">
        <v>68000</v>
      </c>
      <c r="AH68" t="s">
        <v>55</v>
      </c>
      <c r="AI68" t="s">
        <v>56</v>
      </c>
      <c r="AJ68">
        <v>1</v>
      </c>
      <c r="AK68">
        <v>19000</v>
      </c>
      <c r="AL68" s="8" t="s">
        <v>381</v>
      </c>
      <c r="AM68" s="10">
        <f t="shared" si="9"/>
        <v>2013</v>
      </c>
      <c r="AN68">
        <f t="shared" si="10"/>
        <v>1</v>
      </c>
      <c r="AO68">
        <f t="shared" si="16"/>
        <v>0</v>
      </c>
      <c r="AP68">
        <f t="shared" si="11"/>
        <v>0</v>
      </c>
      <c r="AQ68">
        <f t="shared" si="12"/>
        <v>1</v>
      </c>
      <c r="AR68">
        <f t="shared" si="13"/>
        <v>0</v>
      </c>
      <c r="AS68">
        <f t="shared" si="14"/>
        <v>0</v>
      </c>
      <c r="AT68">
        <f t="shared" si="15"/>
        <v>0</v>
      </c>
      <c r="AU68">
        <f t="shared" si="15"/>
        <v>1</v>
      </c>
      <c r="AV68" t="str">
        <f t="shared" si="17"/>
        <v>2020-02-06T17:27:57</v>
      </c>
    </row>
    <row r="69" spans="1:48" x14ac:dyDescent="0.25">
      <c r="A69" s="5">
        <v>71</v>
      </c>
      <c r="B69" s="5" t="s">
        <v>382</v>
      </c>
      <c r="C69" s="5" t="s">
        <v>383</v>
      </c>
      <c r="D69" s="6" t="s">
        <v>384</v>
      </c>
      <c r="E69">
        <v>7</v>
      </c>
      <c r="F69" s="7">
        <v>0.38773326730000002</v>
      </c>
      <c r="G69" s="7">
        <v>0</v>
      </c>
      <c r="H69" t="s">
        <v>385</v>
      </c>
      <c r="I69">
        <v>63</v>
      </c>
      <c r="J69">
        <v>10368</v>
      </c>
      <c r="K69">
        <v>20000</v>
      </c>
      <c r="L69" t="s">
        <v>52</v>
      </c>
      <c r="M69" s="8" t="s">
        <v>53</v>
      </c>
      <c r="N69" s="8">
        <v>0.71698113207547098</v>
      </c>
      <c r="O69">
        <v>0.28301886792452802</v>
      </c>
      <c r="P69" s="9">
        <v>0</v>
      </c>
      <c r="Q69">
        <v>20000</v>
      </c>
      <c r="R69" s="8"/>
      <c r="S69" s="8" t="s">
        <v>175</v>
      </c>
      <c r="T69">
        <v>382348</v>
      </c>
      <c r="U69">
        <v>890140</v>
      </c>
      <c r="V69">
        <v>627034</v>
      </c>
      <c r="W69">
        <v>460656</v>
      </c>
      <c r="X69">
        <v>0</v>
      </c>
      <c r="Y69">
        <v>128803</v>
      </c>
      <c r="Z69">
        <v>212674</v>
      </c>
      <c r="AA69">
        <v>1177807</v>
      </c>
      <c r="AB69">
        <v>0</v>
      </c>
      <c r="AC69">
        <v>12</v>
      </c>
      <c r="AD69">
        <v>0</v>
      </c>
      <c r="AE69">
        <v>2012</v>
      </c>
      <c r="AF69" t="s">
        <v>68</v>
      </c>
      <c r="AG69">
        <v>50000</v>
      </c>
      <c r="AH69" t="s">
        <v>55</v>
      </c>
      <c r="AI69" t="s">
        <v>56</v>
      </c>
      <c r="AJ69">
        <v>1</v>
      </c>
      <c r="AK69">
        <v>44000</v>
      </c>
      <c r="AL69" s="8" t="s">
        <v>386</v>
      </c>
      <c r="AM69" s="10">
        <f t="shared" si="9"/>
        <v>2013</v>
      </c>
      <c r="AN69">
        <f t="shared" si="10"/>
        <v>1</v>
      </c>
      <c r="AO69">
        <f t="shared" si="16"/>
        <v>0</v>
      </c>
      <c r="AP69">
        <f t="shared" si="11"/>
        <v>0</v>
      </c>
      <c r="AQ69">
        <f t="shared" si="12"/>
        <v>1</v>
      </c>
      <c r="AR69">
        <f t="shared" si="13"/>
        <v>0</v>
      </c>
      <c r="AS69">
        <f t="shared" si="14"/>
        <v>0</v>
      </c>
      <c r="AT69">
        <f t="shared" si="15"/>
        <v>0</v>
      </c>
      <c r="AU69">
        <f t="shared" si="15"/>
        <v>1</v>
      </c>
      <c r="AV69" t="str">
        <f t="shared" si="17"/>
        <v>2020-02-06T17:28:44</v>
      </c>
    </row>
    <row r="70" spans="1:48" x14ac:dyDescent="0.25">
      <c r="A70" s="5">
        <v>72</v>
      </c>
      <c r="B70" s="5" t="s">
        <v>387</v>
      </c>
      <c r="C70" s="5" t="s">
        <v>388</v>
      </c>
      <c r="D70" s="6" t="s">
        <v>389</v>
      </c>
      <c r="E70">
        <v>0</v>
      </c>
      <c r="F70" s="7">
        <v>0.4679269506</v>
      </c>
      <c r="G70" s="7">
        <v>0</v>
      </c>
      <c r="H70" t="s">
        <v>390</v>
      </c>
      <c r="I70">
        <v>0</v>
      </c>
      <c r="J70">
        <v>0</v>
      </c>
      <c r="K70">
        <v>20000</v>
      </c>
      <c r="L70" t="s">
        <v>52</v>
      </c>
      <c r="M70" s="8" t="s">
        <v>86</v>
      </c>
      <c r="N70" s="8">
        <v>0.62264150943396201</v>
      </c>
      <c r="O70">
        <v>0.37735849056603699</v>
      </c>
      <c r="P70" s="9">
        <v>0</v>
      </c>
      <c r="Q70">
        <v>20000</v>
      </c>
      <c r="R70" s="8"/>
      <c r="S70" s="8"/>
      <c r="AA70">
        <v>2518727</v>
      </c>
      <c r="AB70">
        <v>0</v>
      </c>
      <c r="AC70">
        <v>9</v>
      </c>
      <c r="AD70">
        <v>0</v>
      </c>
      <c r="AE70">
        <v>2008</v>
      </c>
      <c r="AF70" t="s">
        <v>121</v>
      </c>
      <c r="AG70">
        <v>99800</v>
      </c>
      <c r="AH70" t="s">
        <v>56</v>
      </c>
      <c r="AI70" t="s">
        <v>56</v>
      </c>
      <c r="AJ70">
        <v>1</v>
      </c>
      <c r="AK70">
        <v>0</v>
      </c>
      <c r="AL70" s="8" t="s">
        <v>391</v>
      </c>
      <c r="AM70" s="10">
        <f t="shared" si="9"/>
        <v>2016</v>
      </c>
      <c r="AN70">
        <f t="shared" si="10"/>
        <v>1</v>
      </c>
      <c r="AO70">
        <f t="shared" si="16"/>
        <v>0</v>
      </c>
      <c r="AP70">
        <f t="shared" si="11"/>
        <v>0</v>
      </c>
      <c r="AQ70">
        <f t="shared" si="12"/>
        <v>0</v>
      </c>
      <c r="AR70">
        <f t="shared" si="13"/>
        <v>1</v>
      </c>
      <c r="AS70">
        <f t="shared" si="14"/>
        <v>0</v>
      </c>
      <c r="AT70">
        <f t="shared" si="15"/>
        <v>1</v>
      </c>
      <c r="AU70">
        <f t="shared" si="15"/>
        <v>1</v>
      </c>
      <c r="AV70" t="str">
        <f t="shared" si="17"/>
        <v>2020-02-06T20:56:27</v>
      </c>
    </row>
    <row r="71" spans="1:48" x14ac:dyDescent="0.25">
      <c r="A71" s="5">
        <v>73</v>
      </c>
      <c r="B71" s="5" t="s">
        <v>392</v>
      </c>
      <c r="C71" s="5" t="s">
        <v>393</v>
      </c>
      <c r="D71" s="6" t="s">
        <v>394</v>
      </c>
      <c r="E71">
        <v>19</v>
      </c>
      <c r="F71" s="7">
        <v>0</v>
      </c>
      <c r="G71" s="7"/>
      <c r="H71" t="s">
        <v>395</v>
      </c>
      <c r="I71">
        <v>0</v>
      </c>
      <c r="J71">
        <v>0</v>
      </c>
      <c r="K71">
        <v>50000</v>
      </c>
      <c r="L71" t="s">
        <v>52</v>
      </c>
      <c r="M71" s="8" t="s">
        <v>86</v>
      </c>
      <c r="N71" s="8">
        <v>0.679245283018867</v>
      </c>
      <c r="O71">
        <v>0.320754716981132</v>
      </c>
      <c r="P71" s="9">
        <v>-0.86602540378443904</v>
      </c>
      <c r="Q71">
        <v>40000</v>
      </c>
      <c r="R71" s="8"/>
      <c r="S71" s="8" t="s">
        <v>396</v>
      </c>
      <c r="T71">
        <v>714851</v>
      </c>
      <c r="U71">
        <v>188269</v>
      </c>
      <c r="V71">
        <v>728846</v>
      </c>
      <c r="W71">
        <v>1402031</v>
      </c>
      <c r="X71">
        <v>0</v>
      </c>
      <c r="Y71">
        <v>652153</v>
      </c>
      <c r="Z71">
        <v>0</v>
      </c>
      <c r="AA71">
        <v>1249651</v>
      </c>
      <c r="AB71">
        <v>302367</v>
      </c>
      <c r="AC71">
        <v>7</v>
      </c>
      <c r="AD71">
        <v>2183996</v>
      </c>
      <c r="AE71">
        <v>2008</v>
      </c>
      <c r="AF71" t="s">
        <v>121</v>
      </c>
      <c r="AG71">
        <v>100000</v>
      </c>
      <c r="AH71" t="s">
        <v>55</v>
      </c>
      <c r="AI71" t="s">
        <v>56</v>
      </c>
      <c r="AJ71">
        <v>0</v>
      </c>
      <c r="AK71">
        <v>165850</v>
      </c>
      <c r="AL71" s="8" t="s">
        <v>397</v>
      </c>
      <c r="AM71" s="10">
        <f t="shared" si="9"/>
        <v>2017</v>
      </c>
      <c r="AN71">
        <f t="shared" si="10"/>
        <v>1</v>
      </c>
      <c r="AO71">
        <f t="shared" si="16"/>
        <v>0</v>
      </c>
      <c r="AP71">
        <f t="shared" si="11"/>
        <v>0</v>
      </c>
      <c r="AQ71">
        <f t="shared" si="12"/>
        <v>0</v>
      </c>
      <c r="AR71">
        <f t="shared" si="13"/>
        <v>1</v>
      </c>
      <c r="AS71">
        <f t="shared" si="14"/>
        <v>0</v>
      </c>
      <c r="AT71">
        <f t="shared" si="15"/>
        <v>0</v>
      </c>
      <c r="AU71">
        <f t="shared" si="15"/>
        <v>1</v>
      </c>
      <c r="AV71" t="str">
        <f t="shared" si="17"/>
        <v>2020-02-06T21:06:07</v>
      </c>
    </row>
    <row r="72" spans="1:48" x14ac:dyDescent="0.25">
      <c r="A72" s="5">
        <v>74</v>
      </c>
      <c r="B72" s="5" t="s">
        <v>398</v>
      </c>
      <c r="C72" s="5" t="s">
        <v>242</v>
      </c>
      <c r="D72" s="6" t="s">
        <v>399</v>
      </c>
      <c r="E72">
        <v>5</v>
      </c>
      <c r="F72" s="7">
        <v>0.28150350930000001</v>
      </c>
      <c r="G72" s="7">
        <v>0</v>
      </c>
      <c r="H72" t="s">
        <v>400</v>
      </c>
      <c r="I72">
        <v>0</v>
      </c>
      <c r="J72">
        <v>0</v>
      </c>
      <c r="K72">
        <v>10000</v>
      </c>
      <c r="L72" t="s">
        <v>52</v>
      </c>
      <c r="M72" s="8" t="s">
        <v>74</v>
      </c>
      <c r="N72" s="8">
        <v>0.37735849056603699</v>
      </c>
      <c r="O72">
        <v>0.62264150943396201</v>
      </c>
      <c r="P72" s="9">
        <v>0</v>
      </c>
      <c r="Q72">
        <v>10000</v>
      </c>
      <c r="R72" s="8"/>
      <c r="S72" s="8"/>
      <c r="AA72">
        <v>1185074</v>
      </c>
      <c r="AB72">
        <v>0</v>
      </c>
      <c r="AC72">
        <v>12</v>
      </c>
      <c r="AD72">
        <v>0</v>
      </c>
      <c r="AE72">
        <v>2016</v>
      </c>
      <c r="AF72" t="s">
        <v>126</v>
      </c>
      <c r="AG72">
        <v>88000</v>
      </c>
      <c r="AH72" t="s">
        <v>55</v>
      </c>
      <c r="AI72" t="s">
        <v>56</v>
      </c>
      <c r="AJ72">
        <v>0.81788958769999998</v>
      </c>
      <c r="AK72">
        <v>7040</v>
      </c>
      <c r="AL72" s="8" t="s">
        <v>401</v>
      </c>
      <c r="AM72" s="10">
        <f t="shared" si="9"/>
        <v>2016</v>
      </c>
      <c r="AN72">
        <f t="shared" si="10"/>
        <v>1</v>
      </c>
      <c r="AO72">
        <f t="shared" si="16"/>
        <v>0</v>
      </c>
      <c r="AP72">
        <f t="shared" si="11"/>
        <v>0</v>
      </c>
      <c r="AQ72">
        <f t="shared" si="12"/>
        <v>0</v>
      </c>
      <c r="AR72">
        <f t="shared" si="13"/>
        <v>0</v>
      </c>
      <c r="AS72">
        <f t="shared" si="14"/>
        <v>1</v>
      </c>
      <c r="AT72">
        <f t="shared" si="15"/>
        <v>0</v>
      </c>
      <c r="AU72">
        <f t="shared" si="15"/>
        <v>1</v>
      </c>
      <c r="AV72" t="str">
        <f t="shared" si="17"/>
        <v>2020-02-05T20:15:04</v>
      </c>
    </row>
    <row r="73" spans="1:48" x14ac:dyDescent="0.25">
      <c r="A73" s="5">
        <v>75</v>
      </c>
      <c r="B73" s="5" t="s">
        <v>402</v>
      </c>
      <c r="C73" s="5" t="s">
        <v>403</v>
      </c>
      <c r="D73" s="6" t="s">
        <v>404</v>
      </c>
      <c r="E73">
        <v>26</v>
      </c>
      <c r="F73" s="7">
        <v>0</v>
      </c>
      <c r="G73" s="7"/>
      <c r="H73" t="s">
        <v>405</v>
      </c>
      <c r="I73">
        <v>0</v>
      </c>
      <c r="J73">
        <v>0</v>
      </c>
      <c r="K73">
        <v>10000</v>
      </c>
      <c r="L73" t="s">
        <v>52</v>
      </c>
      <c r="M73" s="8" t="s">
        <v>86</v>
      </c>
      <c r="N73" s="8">
        <v>0.54716981132075404</v>
      </c>
      <c r="O73">
        <v>0.45283018867924502</v>
      </c>
      <c r="P73" s="9">
        <v>0</v>
      </c>
      <c r="Q73">
        <v>10000</v>
      </c>
      <c r="R73" s="8"/>
      <c r="S73" s="8"/>
      <c r="AA73">
        <v>1700308</v>
      </c>
      <c r="AB73">
        <v>0</v>
      </c>
      <c r="AC73">
        <v>12</v>
      </c>
      <c r="AD73">
        <v>0</v>
      </c>
      <c r="AE73">
        <v>1989</v>
      </c>
      <c r="AF73" t="s">
        <v>54</v>
      </c>
      <c r="AG73">
        <v>5000</v>
      </c>
      <c r="AH73" t="s">
        <v>55</v>
      </c>
      <c r="AI73" t="s">
        <v>56</v>
      </c>
      <c r="AJ73">
        <v>0</v>
      </c>
      <c r="AK73">
        <v>13690</v>
      </c>
      <c r="AL73" s="8" t="s">
        <v>406</v>
      </c>
      <c r="AM73" s="10">
        <f t="shared" si="9"/>
        <v>2017</v>
      </c>
      <c r="AN73">
        <f t="shared" si="10"/>
        <v>1</v>
      </c>
      <c r="AO73">
        <f t="shared" si="16"/>
        <v>0</v>
      </c>
      <c r="AP73">
        <f t="shared" si="11"/>
        <v>0</v>
      </c>
      <c r="AQ73">
        <f t="shared" si="12"/>
        <v>0</v>
      </c>
      <c r="AR73">
        <f t="shared" si="13"/>
        <v>1</v>
      </c>
      <c r="AS73">
        <f t="shared" si="14"/>
        <v>0</v>
      </c>
      <c r="AT73">
        <f t="shared" si="15"/>
        <v>0</v>
      </c>
      <c r="AU73">
        <f t="shared" si="15"/>
        <v>1</v>
      </c>
      <c r="AV73" t="str">
        <f t="shared" si="17"/>
        <v>2020-02-06T17:29:34</v>
      </c>
    </row>
    <row r="74" spans="1:48" x14ac:dyDescent="0.25">
      <c r="A74" s="5">
        <v>76</v>
      </c>
      <c r="B74" s="5" t="s">
        <v>407</v>
      </c>
      <c r="C74" s="5" t="s">
        <v>408</v>
      </c>
      <c r="D74" s="6" t="s">
        <v>409</v>
      </c>
      <c r="E74">
        <v>5</v>
      </c>
      <c r="F74" s="7">
        <v>0.80029988500000004</v>
      </c>
      <c r="G74" s="7">
        <v>0</v>
      </c>
      <c r="H74" t="s">
        <v>410</v>
      </c>
      <c r="I74">
        <v>0</v>
      </c>
      <c r="J74">
        <v>0</v>
      </c>
      <c r="K74">
        <v>10000</v>
      </c>
      <c r="L74" t="s">
        <v>62</v>
      </c>
      <c r="M74" s="8" t="s">
        <v>63</v>
      </c>
      <c r="N74" s="8">
        <v>1</v>
      </c>
      <c r="O74">
        <v>0</v>
      </c>
      <c r="P74" s="9">
        <v>0</v>
      </c>
      <c r="R74" s="8"/>
      <c r="S74" s="8"/>
      <c r="AJ74">
        <v>1</v>
      </c>
      <c r="AL74" s="8"/>
      <c r="AM74" s="10">
        <f t="shared" si="9"/>
        <v>2017</v>
      </c>
      <c r="AN74">
        <f t="shared" si="10"/>
        <v>0</v>
      </c>
      <c r="AO74">
        <f t="shared" si="16"/>
        <v>0</v>
      </c>
      <c r="AP74">
        <f t="shared" si="11"/>
        <v>1</v>
      </c>
      <c r="AQ74">
        <f t="shared" si="12"/>
        <v>0</v>
      </c>
      <c r="AR74">
        <f t="shared" si="13"/>
        <v>0</v>
      </c>
      <c r="AS74">
        <f t="shared" si="14"/>
        <v>0</v>
      </c>
      <c r="AT74">
        <f t="shared" si="15"/>
        <v>0</v>
      </c>
      <c r="AU74">
        <f t="shared" si="15"/>
        <v>0</v>
      </c>
      <c r="AV74">
        <f t="shared" si="17"/>
        <v>0</v>
      </c>
    </row>
    <row r="75" spans="1:48" x14ac:dyDescent="0.25">
      <c r="A75" s="5">
        <v>79</v>
      </c>
      <c r="B75" s="5" t="s">
        <v>411</v>
      </c>
      <c r="C75" s="5" t="s">
        <v>412</v>
      </c>
      <c r="D75" s="6" t="s">
        <v>413</v>
      </c>
      <c r="E75">
        <v>5</v>
      </c>
      <c r="F75" s="7">
        <v>0</v>
      </c>
      <c r="G75" s="7"/>
      <c r="H75" t="s">
        <v>414</v>
      </c>
      <c r="I75">
        <v>0</v>
      </c>
      <c r="J75">
        <v>0</v>
      </c>
      <c r="K75">
        <v>100000</v>
      </c>
      <c r="L75" t="s">
        <v>52</v>
      </c>
      <c r="M75" s="8" t="s">
        <v>53</v>
      </c>
      <c r="N75" s="8">
        <v>0.83018867924528295</v>
      </c>
      <c r="O75">
        <v>0.169811320754716</v>
      </c>
      <c r="P75" s="9">
        <v>0.86602540378443904</v>
      </c>
      <c r="Q75">
        <v>100000</v>
      </c>
      <c r="R75" s="8"/>
      <c r="S75" s="8" t="s">
        <v>103</v>
      </c>
      <c r="T75">
        <v>10882979</v>
      </c>
      <c r="U75">
        <v>7804759</v>
      </c>
      <c r="V75">
        <v>12351125</v>
      </c>
      <c r="W75">
        <v>801768</v>
      </c>
      <c r="X75">
        <v>0</v>
      </c>
      <c r="Y75">
        <v>1552196</v>
      </c>
      <c r="Z75">
        <v>1119576</v>
      </c>
      <c r="AA75">
        <v>11235564</v>
      </c>
      <c r="AB75">
        <v>-405113</v>
      </c>
      <c r="AC75">
        <v>12</v>
      </c>
      <c r="AD75">
        <v>6920713</v>
      </c>
      <c r="AE75">
        <v>1996</v>
      </c>
      <c r="AF75" t="s">
        <v>54</v>
      </c>
      <c r="AG75">
        <v>2000000</v>
      </c>
      <c r="AH75" t="s">
        <v>55</v>
      </c>
      <c r="AI75" t="s">
        <v>55</v>
      </c>
      <c r="AJ75">
        <v>0</v>
      </c>
      <c r="AK75">
        <v>808597</v>
      </c>
      <c r="AL75" s="8" t="s">
        <v>415</v>
      </c>
      <c r="AM75" s="10">
        <f t="shared" si="9"/>
        <v>2014</v>
      </c>
      <c r="AN75">
        <f t="shared" si="10"/>
        <v>1</v>
      </c>
      <c r="AO75">
        <f t="shared" si="16"/>
        <v>0</v>
      </c>
      <c r="AP75">
        <f t="shared" si="11"/>
        <v>0</v>
      </c>
      <c r="AQ75">
        <f t="shared" si="12"/>
        <v>1</v>
      </c>
      <c r="AR75">
        <f t="shared" si="13"/>
        <v>0</v>
      </c>
      <c r="AS75">
        <f t="shared" si="14"/>
        <v>0</v>
      </c>
      <c r="AT75">
        <f t="shared" si="15"/>
        <v>0</v>
      </c>
      <c r="AU75">
        <f t="shared" si="15"/>
        <v>0</v>
      </c>
      <c r="AV75" t="str">
        <f t="shared" si="17"/>
        <v>2020-02-06T17:11:35</v>
      </c>
    </row>
    <row r="76" spans="1:48" x14ac:dyDescent="0.25">
      <c r="A76" s="5">
        <v>80</v>
      </c>
      <c r="B76" s="5" t="s">
        <v>416</v>
      </c>
      <c r="C76" s="5" t="s">
        <v>417</v>
      </c>
      <c r="D76" s="6" t="s">
        <v>418</v>
      </c>
      <c r="E76">
        <v>16</v>
      </c>
      <c r="F76" s="7">
        <v>0.63875428570000004</v>
      </c>
      <c r="G76" s="7">
        <v>0</v>
      </c>
      <c r="H76" t="s">
        <v>419</v>
      </c>
      <c r="I76">
        <v>23</v>
      </c>
      <c r="J76">
        <v>7000</v>
      </c>
      <c r="K76">
        <v>25000</v>
      </c>
      <c r="L76" t="s">
        <v>62</v>
      </c>
      <c r="M76" s="8" t="s">
        <v>63</v>
      </c>
      <c r="N76" s="8">
        <v>1</v>
      </c>
      <c r="O76">
        <v>0</v>
      </c>
      <c r="P76" s="9">
        <v>0</v>
      </c>
      <c r="R76" s="8"/>
      <c r="S76" s="8"/>
      <c r="AJ76">
        <v>1</v>
      </c>
      <c r="AL76" s="8"/>
      <c r="AM76" s="10">
        <f t="shared" si="9"/>
        <v>2018</v>
      </c>
      <c r="AN76">
        <f t="shared" si="10"/>
        <v>0</v>
      </c>
      <c r="AO76">
        <f t="shared" si="16"/>
        <v>0</v>
      </c>
      <c r="AP76">
        <f t="shared" si="11"/>
        <v>1</v>
      </c>
      <c r="AQ76">
        <f t="shared" si="12"/>
        <v>0</v>
      </c>
      <c r="AR76">
        <f t="shared" si="13"/>
        <v>0</v>
      </c>
      <c r="AS76">
        <f t="shared" si="14"/>
        <v>0</v>
      </c>
      <c r="AT76">
        <f t="shared" si="15"/>
        <v>0</v>
      </c>
      <c r="AU76">
        <f t="shared" si="15"/>
        <v>0</v>
      </c>
      <c r="AV76">
        <f t="shared" si="17"/>
        <v>0</v>
      </c>
    </row>
    <row r="77" spans="1:48" x14ac:dyDescent="0.25">
      <c r="A77" s="5">
        <v>81</v>
      </c>
      <c r="B77" s="5" t="s">
        <v>420</v>
      </c>
      <c r="C77" s="5" t="s">
        <v>421</v>
      </c>
      <c r="D77" s="6" t="s">
        <v>422</v>
      </c>
      <c r="E77">
        <v>4</v>
      </c>
      <c r="F77" s="7">
        <v>0</v>
      </c>
      <c r="G77" s="7"/>
      <c r="H77" t="s">
        <v>423</v>
      </c>
      <c r="I77">
        <v>0</v>
      </c>
      <c r="J77">
        <v>0</v>
      </c>
      <c r="K77">
        <v>40000</v>
      </c>
      <c r="L77" t="s">
        <v>52</v>
      </c>
      <c r="M77" s="8" t="s">
        <v>86</v>
      </c>
      <c r="N77" s="8">
        <v>0.64150943396226401</v>
      </c>
      <c r="O77">
        <v>0.35849056603773499</v>
      </c>
      <c r="P77" s="9">
        <v>0</v>
      </c>
      <c r="Q77">
        <v>40000</v>
      </c>
      <c r="R77" s="8"/>
      <c r="S77" s="8"/>
      <c r="AA77">
        <v>3302878</v>
      </c>
      <c r="AB77">
        <v>0</v>
      </c>
      <c r="AC77">
        <v>12</v>
      </c>
      <c r="AD77">
        <v>0</v>
      </c>
      <c r="AE77">
        <v>1996</v>
      </c>
      <c r="AF77" t="s">
        <v>54</v>
      </c>
      <c r="AG77">
        <v>60000</v>
      </c>
      <c r="AH77" t="s">
        <v>56</v>
      </c>
      <c r="AI77" t="s">
        <v>56</v>
      </c>
      <c r="AJ77">
        <v>0</v>
      </c>
      <c r="AK77">
        <v>101200</v>
      </c>
      <c r="AL77" s="8" t="s">
        <v>424</v>
      </c>
      <c r="AM77" s="10">
        <f t="shared" si="9"/>
        <v>2016</v>
      </c>
      <c r="AN77">
        <f t="shared" si="10"/>
        <v>1</v>
      </c>
      <c r="AO77">
        <f t="shared" si="16"/>
        <v>0</v>
      </c>
      <c r="AP77">
        <f t="shared" si="11"/>
        <v>0</v>
      </c>
      <c r="AQ77">
        <f t="shared" si="12"/>
        <v>0</v>
      </c>
      <c r="AR77">
        <f t="shared" si="13"/>
        <v>1</v>
      </c>
      <c r="AS77">
        <f t="shared" si="14"/>
        <v>0</v>
      </c>
      <c r="AT77">
        <f t="shared" si="15"/>
        <v>1</v>
      </c>
      <c r="AU77">
        <f t="shared" si="15"/>
        <v>1</v>
      </c>
      <c r="AV77" t="str">
        <f t="shared" si="17"/>
        <v>2020-02-07T13:24:55</v>
      </c>
    </row>
    <row r="78" spans="1:48" x14ac:dyDescent="0.25">
      <c r="A78" s="5">
        <v>82</v>
      </c>
      <c r="B78" s="5" t="s">
        <v>425</v>
      </c>
      <c r="C78" s="5" t="s">
        <v>426</v>
      </c>
      <c r="D78" s="6" t="s">
        <v>427</v>
      </c>
      <c r="E78">
        <v>33</v>
      </c>
      <c r="F78" s="7">
        <v>0</v>
      </c>
      <c r="G78" s="7"/>
      <c r="H78" t="s">
        <v>428</v>
      </c>
      <c r="I78">
        <v>0</v>
      </c>
      <c r="J78">
        <v>0</v>
      </c>
      <c r="K78">
        <v>3000</v>
      </c>
      <c r="L78" t="s">
        <v>52</v>
      </c>
      <c r="M78" s="8" t="s">
        <v>74</v>
      </c>
      <c r="N78" s="8">
        <v>0.45283018867924502</v>
      </c>
      <c r="O78">
        <v>0.54716981132075404</v>
      </c>
      <c r="P78" s="9">
        <v>-0.86602540378443904</v>
      </c>
      <c r="Q78">
        <v>3000</v>
      </c>
      <c r="R78" s="8"/>
      <c r="S78" s="8"/>
      <c r="AA78">
        <v>0</v>
      </c>
      <c r="AB78">
        <v>0</v>
      </c>
      <c r="AC78">
        <v>1</v>
      </c>
      <c r="AD78">
        <v>0</v>
      </c>
      <c r="AE78">
        <v>2006</v>
      </c>
      <c r="AF78" t="s">
        <v>121</v>
      </c>
      <c r="AG78">
        <v>300000</v>
      </c>
      <c r="AH78" t="s">
        <v>55</v>
      </c>
      <c r="AI78" t="s">
        <v>56</v>
      </c>
      <c r="AJ78">
        <v>0</v>
      </c>
      <c r="AK78">
        <v>63000</v>
      </c>
      <c r="AL78" s="8" t="s">
        <v>429</v>
      </c>
      <c r="AM78" s="10">
        <f t="shared" si="9"/>
        <v>2018</v>
      </c>
      <c r="AN78">
        <f t="shared" si="10"/>
        <v>1</v>
      </c>
      <c r="AO78">
        <f t="shared" si="16"/>
        <v>0</v>
      </c>
      <c r="AP78">
        <f t="shared" si="11"/>
        <v>0</v>
      </c>
      <c r="AQ78">
        <f t="shared" si="12"/>
        <v>0</v>
      </c>
      <c r="AR78">
        <f t="shared" si="13"/>
        <v>0</v>
      </c>
      <c r="AS78">
        <f t="shared" si="14"/>
        <v>1</v>
      </c>
      <c r="AT78">
        <f t="shared" si="15"/>
        <v>0</v>
      </c>
      <c r="AU78">
        <f t="shared" si="15"/>
        <v>1</v>
      </c>
      <c r="AV78" t="str">
        <f t="shared" si="17"/>
        <v>2020-02-06T17:30:44</v>
      </c>
    </row>
    <row r="79" spans="1:48" x14ac:dyDescent="0.25">
      <c r="A79" s="5">
        <v>83</v>
      </c>
      <c r="B79" s="5" t="s">
        <v>430</v>
      </c>
      <c r="C79" s="5" t="s">
        <v>426</v>
      </c>
      <c r="D79" s="6" t="s">
        <v>431</v>
      </c>
      <c r="E79">
        <v>33</v>
      </c>
      <c r="F79" s="7">
        <v>0.2777430629</v>
      </c>
      <c r="G79" s="7">
        <v>0</v>
      </c>
      <c r="H79" t="s">
        <v>432</v>
      </c>
      <c r="I79">
        <v>0</v>
      </c>
      <c r="J79">
        <v>0</v>
      </c>
      <c r="K79">
        <v>3000</v>
      </c>
      <c r="L79" t="s">
        <v>52</v>
      </c>
      <c r="M79" s="8" t="s">
        <v>86</v>
      </c>
      <c r="N79" s="8">
        <v>0.50943396226415005</v>
      </c>
      <c r="O79">
        <v>0.490566037735849</v>
      </c>
      <c r="P79" s="9">
        <v>0</v>
      </c>
      <c r="Q79">
        <v>3000</v>
      </c>
      <c r="R79" s="8"/>
      <c r="S79" s="8"/>
      <c r="AA79">
        <v>0</v>
      </c>
      <c r="AB79">
        <v>0</v>
      </c>
      <c r="AC79">
        <v>1</v>
      </c>
      <c r="AD79">
        <v>0</v>
      </c>
      <c r="AE79">
        <v>2012</v>
      </c>
      <c r="AF79" t="s">
        <v>68</v>
      </c>
      <c r="AG79">
        <v>300000</v>
      </c>
      <c r="AH79" t="s">
        <v>55</v>
      </c>
      <c r="AI79" t="s">
        <v>56</v>
      </c>
      <c r="AJ79">
        <v>1</v>
      </c>
      <c r="AK79">
        <v>36000</v>
      </c>
      <c r="AL79" s="8" t="s">
        <v>433</v>
      </c>
      <c r="AM79" s="10">
        <f t="shared" si="9"/>
        <v>2018</v>
      </c>
      <c r="AN79">
        <f t="shared" si="10"/>
        <v>1</v>
      </c>
      <c r="AO79">
        <f t="shared" si="16"/>
        <v>0</v>
      </c>
      <c r="AP79">
        <f t="shared" si="11"/>
        <v>0</v>
      </c>
      <c r="AQ79">
        <f t="shared" si="12"/>
        <v>0</v>
      </c>
      <c r="AR79">
        <f t="shared" si="13"/>
        <v>1</v>
      </c>
      <c r="AS79">
        <f t="shared" si="14"/>
        <v>0</v>
      </c>
      <c r="AT79">
        <f t="shared" si="15"/>
        <v>0</v>
      </c>
      <c r="AU79">
        <f t="shared" si="15"/>
        <v>1</v>
      </c>
      <c r="AV79" t="str">
        <f t="shared" si="17"/>
        <v>2020-02-06T17:31:59</v>
      </c>
    </row>
    <row r="80" spans="1:48" x14ac:dyDescent="0.25">
      <c r="A80" s="5">
        <v>84</v>
      </c>
      <c r="B80" s="5" t="s">
        <v>434</v>
      </c>
      <c r="C80" s="5" t="s">
        <v>435</v>
      </c>
      <c r="D80" s="6" t="s">
        <v>436</v>
      </c>
      <c r="E80">
        <v>7</v>
      </c>
      <c r="F80" s="7">
        <v>0.44538432880000001</v>
      </c>
      <c r="G80" s="7">
        <v>0</v>
      </c>
      <c r="H80" t="s">
        <v>437</v>
      </c>
      <c r="I80">
        <v>0</v>
      </c>
      <c r="J80">
        <v>0</v>
      </c>
      <c r="K80">
        <v>5000</v>
      </c>
      <c r="L80" t="s">
        <v>52</v>
      </c>
      <c r="M80" s="8" t="s">
        <v>86</v>
      </c>
      <c r="N80" s="8">
        <v>0.56603773584905603</v>
      </c>
      <c r="O80">
        <v>0.43396226415094302</v>
      </c>
      <c r="P80" s="9">
        <v>0</v>
      </c>
      <c r="Q80">
        <v>5000</v>
      </c>
      <c r="R80" s="8"/>
      <c r="S80" s="8"/>
      <c r="AA80">
        <v>0</v>
      </c>
      <c r="AB80">
        <v>0</v>
      </c>
      <c r="AC80">
        <v>1</v>
      </c>
      <c r="AD80">
        <v>0</v>
      </c>
      <c r="AE80">
        <v>2007</v>
      </c>
      <c r="AF80" t="s">
        <v>121</v>
      </c>
      <c r="AG80">
        <v>100000</v>
      </c>
      <c r="AH80" t="s">
        <v>55</v>
      </c>
      <c r="AI80" t="s">
        <v>56</v>
      </c>
      <c r="AJ80">
        <v>1</v>
      </c>
      <c r="AK80">
        <v>16280</v>
      </c>
      <c r="AL80" s="8" t="s">
        <v>438</v>
      </c>
      <c r="AM80" s="10">
        <f t="shared" si="9"/>
        <v>2011</v>
      </c>
      <c r="AN80">
        <f t="shared" si="10"/>
        <v>1</v>
      </c>
      <c r="AO80">
        <f t="shared" si="16"/>
        <v>0</v>
      </c>
      <c r="AP80">
        <f t="shared" si="11"/>
        <v>0</v>
      </c>
      <c r="AQ80">
        <f t="shared" si="12"/>
        <v>0</v>
      </c>
      <c r="AR80">
        <f t="shared" si="13"/>
        <v>1</v>
      </c>
      <c r="AS80">
        <f t="shared" si="14"/>
        <v>0</v>
      </c>
      <c r="AT80">
        <f t="shared" si="15"/>
        <v>0</v>
      </c>
      <c r="AU80">
        <f t="shared" si="15"/>
        <v>1</v>
      </c>
      <c r="AV80" t="str">
        <f t="shared" si="17"/>
        <v>2020-02-05T20:34:05</v>
      </c>
    </row>
    <row r="81" spans="1:48" x14ac:dyDescent="0.25">
      <c r="A81" s="5">
        <v>85</v>
      </c>
      <c r="B81" s="5" t="s">
        <v>439</v>
      </c>
      <c r="C81" s="5" t="s">
        <v>440</v>
      </c>
      <c r="D81" s="6" t="s">
        <v>441</v>
      </c>
      <c r="E81">
        <v>0</v>
      </c>
      <c r="F81" s="7">
        <v>0</v>
      </c>
      <c r="G81" s="7"/>
      <c r="H81" t="s">
        <v>442</v>
      </c>
      <c r="I81">
        <v>0</v>
      </c>
      <c r="J81">
        <v>0</v>
      </c>
      <c r="K81">
        <v>40000</v>
      </c>
      <c r="L81" t="s">
        <v>52</v>
      </c>
      <c r="M81" s="8" t="s">
        <v>86</v>
      </c>
      <c r="N81" s="8">
        <v>0.679245283018867</v>
      </c>
      <c r="O81">
        <v>0.320754716981132</v>
      </c>
      <c r="P81" s="9">
        <v>0</v>
      </c>
      <c r="Q81">
        <v>40000</v>
      </c>
      <c r="R81" s="8"/>
      <c r="S81" s="8"/>
      <c r="AA81">
        <v>29348689</v>
      </c>
      <c r="AB81">
        <v>0</v>
      </c>
      <c r="AC81">
        <v>12</v>
      </c>
      <c r="AD81">
        <v>0</v>
      </c>
      <c r="AE81">
        <v>2018</v>
      </c>
      <c r="AF81" t="s">
        <v>126</v>
      </c>
      <c r="AG81">
        <v>600000</v>
      </c>
      <c r="AH81" t="s">
        <v>55</v>
      </c>
      <c r="AI81" t="s">
        <v>55</v>
      </c>
      <c r="AJ81">
        <v>0</v>
      </c>
      <c r="AK81">
        <v>120000</v>
      </c>
      <c r="AL81" s="8" t="s">
        <v>443</v>
      </c>
      <c r="AM81" s="10">
        <f t="shared" si="9"/>
        <v>2019</v>
      </c>
      <c r="AN81">
        <f t="shared" si="10"/>
        <v>1</v>
      </c>
      <c r="AO81">
        <f t="shared" si="16"/>
        <v>0</v>
      </c>
      <c r="AP81">
        <f t="shared" si="11"/>
        <v>0</v>
      </c>
      <c r="AQ81">
        <f t="shared" si="12"/>
        <v>0</v>
      </c>
      <c r="AR81">
        <f t="shared" si="13"/>
        <v>1</v>
      </c>
      <c r="AS81">
        <f t="shared" si="14"/>
        <v>0</v>
      </c>
      <c r="AT81">
        <f t="shared" si="15"/>
        <v>0</v>
      </c>
      <c r="AU81">
        <f t="shared" si="15"/>
        <v>0</v>
      </c>
      <c r="AV81" t="str">
        <f t="shared" si="17"/>
        <v>2020-02-06T20:18:20</v>
      </c>
    </row>
    <row r="82" spans="1:48" x14ac:dyDescent="0.25">
      <c r="A82" s="5">
        <v>86</v>
      </c>
      <c r="B82" s="5" t="s">
        <v>444</v>
      </c>
      <c r="C82" s="5" t="s">
        <v>445</v>
      </c>
      <c r="D82" s="6" t="s">
        <v>446</v>
      </c>
      <c r="E82">
        <v>38</v>
      </c>
      <c r="F82" s="7">
        <v>0.41082420180000001</v>
      </c>
      <c r="G82" s="7">
        <v>0</v>
      </c>
      <c r="H82" t="s">
        <v>447</v>
      </c>
      <c r="I82">
        <v>0</v>
      </c>
      <c r="J82">
        <v>0</v>
      </c>
      <c r="K82">
        <v>20000</v>
      </c>
      <c r="L82" t="s">
        <v>52</v>
      </c>
      <c r="M82" s="8" t="s">
        <v>53</v>
      </c>
      <c r="N82" s="8">
        <v>0.79245283018867896</v>
      </c>
      <c r="O82">
        <v>0.20754716981131999</v>
      </c>
      <c r="P82" s="9">
        <v>0</v>
      </c>
      <c r="Q82">
        <v>20000</v>
      </c>
      <c r="R82" s="8"/>
      <c r="S82" s="8"/>
      <c r="AA82">
        <v>2298496</v>
      </c>
      <c r="AB82">
        <v>0</v>
      </c>
      <c r="AC82">
        <v>12</v>
      </c>
      <c r="AD82">
        <v>0</v>
      </c>
      <c r="AE82">
        <v>1991</v>
      </c>
      <c r="AF82" t="s">
        <v>54</v>
      </c>
      <c r="AG82">
        <v>3000</v>
      </c>
      <c r="AH82" t="s">
        <v>55</v>
      </c>
      <c r="AI82" t="s">
        <v>55</v>
      </c>
      <c r="AJ82">
        <v>1</v>
      </c>
      <c r="AK82">
        <v>86000</v>
      </c>
      <c r="AL82" s="8" t="s">
        <v>448</v>
      </c>
      <c r="AM82" s="10">
        <f t="shared" si="9"/>
        <v>2011</v>
      </c>
      <c r="AN82">
        <f t="shared" si="10"/>
        <v>1</v>
      </c>
      <c r="AO82">
        <f t="shared" si="16"/>
        <v>0</v>
      </c>
      <c r="AP82">
        <f t="shared" si="11"/>
        <v>0</v>
      </c>
      <c r="AQ82">
        <f t="shared" si="12"/>
        <v>1</v>
      </c>
      <c r="AR82">
        <f t="shared" si="13"/>
        <v>0</v>
      </c>
      <c r="AS82">
        <f t="shared" si="14"/>
        <v>0</v>
      </c>
      <c r="AT82">
        <f t="shared" si="15"/>
        <v>0</v>
      </c>
      <c r="AU82">
        <f t="shared" si="15"/>
        <v>0</v>
      </c>
      <c r="AV82" t="str">
        <f t="shared" si="17"/>
        <v>2020-02-06T20:22:11</v>
      </c>
    </row>
    <row r="83" spans="1:48" x14ac:dyDescent="0.25">
      <c r="A83" s="5">
        <v>87</v>
      </c>
      <c r="B83" s="5" t="s">
        <v>449</v>
      </c>
      <c r="C83" s="5" t="s">
        <v>450</v>
      </c>
      <c r="D83" s="6" t="s">
        <v>451</v>
      </c>
      <c r="E83">
        <v>30</v>
      </c>
      <c r="F83" s="7">
        <v>0.4744318662</v>
      </c>
      <c r="G83" s="7">
        <v>0</v>
      </c>
      <c r="H83" t="s">
        <v>452</v>
      </c>
      <c r="I83">
        <v>65</v>
      </c>
      <c r="J83">
        <v>28154.400000000001</v>
      </c>
      <c r="K83">
        <v>50000</v>
      </c>
      <c r="L83" t="s">
        <v>52</v>
      </c>
      <c r="M83" s="8" t="s">
        <v>86</v>
      </c>
      <c r="N83" s="8">
        <v>0.54716981132075404</v>
      </c>
      <c r="O83">
        <v>0.45283018867924502</v>
      </c>
      <c r="P83" s="9">
        <v>-0.86602540378412896</v>
      </c>
      <c r="Q83">
        <v>50000</v>
      </c>
      <c r="R83" s="8"/>
      <c r="S83" s="8"/>
      <c r="AA83">
        <v>17826063</v>
      </c>
      <c r="AB83">
        <v>0</v>
      </c>
      <c r="AC83">
        <v>12</v>
      </c>
      <c r="AD83">
        <v>0</v>
      </c>
      <c r="AE83">
        <v>1995</v>
      </c>
      <c r="AF83" t="s">
        <v>54</v>
      </c>
      <c r="AG83">
        <v>404000</v>
      </c>
      <c r="AH83" t="s">
        <v>55</v>
      </c>
      <c r="AI83" t="s">
        <v>56</v>
      </c>
      <c r="AJ83">
        <v>1</v>
      </c>
      <c r="AK83">
        <v>42900</v>
      </c>
      <c r="AL83" s="8" t="s">
        <v>453</v>
      </c>
      <c r="AM83" s="10">
        <f t="shared" si="9"/>
        <v>2018</v>
      </c>
      <c r="AN83">
        <f t="shared" si="10"/>
        <v>1</v>
      </c>
      <c r="AO83">
        <f t="shared" si="16"/>
        <v>0</v>
      </c>
      <c r="AP83">
        <f t="shared" si="11"/>
        <v>0</v>
      </c>
      <c r="AQ83">
        <f t="shared" si="12"/>
        <v>0</v>
      </c>
      <c r="AR83">
        <f t="shared" si="13"/>
        <v>1</v>
      </c>
      <c r="AS83">
        <f t="shared" si="14"/>
        <v>0</v>
      </c>
      <c r="AT83">
        <f t="shared" si="15"/>
        <v>0</v>
      </c>
      <c r="AU83">
        <f t="shared" si="15"/>
        <v>1</v>
      </c>
      <c r="AV83" t="str">
        <f t="shared" si="17"/>
        <v>2020-02-06T20:20:18</v>
      </c>
    </row>
    <row r="84" spans="1:48" x14ac:dyDescent="0.25">
      <c r="A84" s="5">
        <v>88</v>
      </c>
      <c r="B84" s="5" t="s">
        <v>454</v>
      </c>
      <c r="C84" s="5" t="s">
        <v>455</v>
      </c>
      <c r="D84" s="6" t="s">
        <v>456</v>
      </c>
      <c r="E84">
        <v>14</v>
      </c>
      <c r="F84" s="7">
        <v>0.3233516937</v>
      </c>
      <c r="G84" s="7">
        <v>0</v>
      </c>
      <c r="H84" t="s">
        <v>457</v>
      </c>
      <c r="I84">
        <v>49</v>
      </c>
      <c r="J84">
        <v>36118.879999999997</v>
      </c>
      <c r="K84">
        <v>50000</v>
      </c>
      <c r="L84" t="s">
        <v>52</v>
      </c>
      <c r="M84" s="8" t="s">
        <v>74</v>
      </c>
      <c r="N84" s="8">
        <v>0.45283018867924502</v>
      </c>
      <c r="O84">
        <v>0.54716981132075404</v>
      </c>
      <c r="P84" s="9">
        <v>-0.90149212940841805</v>
      </c>
      <c r="Q84">
        <v>40000</v>
      </c>
      <c r="R84" s="8"/>
      <c r="S84" s="8"/>
      <c r="AA84">
        <v>1746101</v>
      </c>
      <c r="AB84">
        <v>0</v>
      </c>
      <c r="AC84">
        <v>7</v>
      </c>
      <c r="AD84">
        <v>0</v>
      </c>
      <c r="AE84">
        <v>2017</v>
      </c>
      <c r="AF84" t="s">
        <v>126</v>
      </c>
      <c r="AG84">
        <v>100000</v>
      </c>
      <c r="AH84" t="s">
        <v>55</v>
      </c>
      <c r="AI84" t="s">
        <v>56</v>
      </c>
      <c r="AJ84">
        <v>0.88087921560000004</v>
      </c>
      <c r="AK84">
        <v>2700</v>
      </c>
      <c r="AL84" s="8" t="s">
        <v>458</v>
      </c>
      <c r="AM84" s="10">
        <f t="shared" si="9"/>
        <v>2018</v>
      </c>
      <c r="AN84">
        <f t="shared" si="10"/>
        <v>1</v>
      </c>
      <c r="AO84">
        <f t="shared" si="16"/>
        <v>0</v>
      </c>
      <c r="AP84">
        <f t="shared" si="11"/>
        <v>0</v>
      </c>
      <c r="AQ84">
        <f t="shared" si="12"/>
        <v>0</v>
      </c>
      <c r="AR84">
        <f t="shared" si="13"/>
        <v>0</v>
      </c>
      <c r="AS84">
        <f t="shared" si="14"/>
        <v>1</v>
      </c>
      <c r="AT84">
        <f t="shared" si="15"/>
        <v>0</v>
      </c>
      <c r="AU84">
        <f t="shared" si="15"/>
        <v>1</v>
      </c>
      <c r="AV84" t="str">
        <f t="shared" si="17"/>
        <v>2020-02-06T20:05:48</v>
      </c>
    </row>
    <row r="85" spans="1:48" x14ac:dyDescent="0.25">
      <c r="A85" s="5">
        <v>89</v>
      </c>
      <c r="B85" s="5" t="s">
        <v>459</v>
      </c>
      <c r="C85" s="5" t="s">
        <v>460</v>
      </c>
      <c r="D85" s="6" t="s">
        <v>461</v>
      </c>
      <c r="E85">
        <v>7</v>
      </c>
      <c r="F85" s="7">
        <v>0</v>
      </c>
      <c r="G85" s="7"/>
      <c r="H85" t="s">
        <v>462</v>
      </c>
      <c r="I85">
        <v>0</v>
      </c>
      <c r="J85">
        <v>0</v>
      </c>
      <c r="K85">
        <v>20000</v>
      </c>
      <c r="L85" t="s">
        <v>52</v>
      </c>
      <c r="M85" s="8" t="s">
        <v>53</v>
      </c>
      <c r="N85" s="8">
        <v>0.71698113207547098</v>
      </c>
      <c r="O85">
        <v>0.28301886792452802</v>
      </c>
      <c r="P85" s="9">
        <v>0</v>
      </c>
      <c r="Q85">
        <v>20000</v>
      </c>
      <c r="R85" s="8"/>
      <c r="S85" s="8"/>
      <c r="AA85">
        <v>3926252</v>
      </c>
      <c r="AB85">
        <v>0</v>
      </c>
      <c r="AC85">
        <v>12</v>
      </c>
      <c r="AD85">
        <v>0</v>
      </c>
      <c r="AE85">
        <v>2014</v>
      </c>
      <c r="AF85" t="s">
        <v>68</v>
      </c>
      <c r="AG85">
        <v>245000</v>
      </c>
      <c r="AH85" t="s">
        <v>55</v>
      </c>
      <c r="AI85" t="s">
        <v>56</v>
      </c>
      <c r="AJ85">
        <v>0</v>
      </c>
      <c r="AK85">
        <v>99900</v>
      </c>
      <c r="AL85" s="8" t="s">
        <v>463</v>
      </c>
      <c r="AM85" s="10">
        <f t="shared" si="9"/>
        <v>2010</v>
      </c>
      <c r="AN85">
        <f t="shared" si="10"/>
        <v>1</v>
      </c>
      <c r="AO85">
        <f t="shared" si="16"/>
        <v>0</v>
      </c>
      <c r="AP85">
        <f t="shared" si="11"/>
        <v>0</v>
      </c>
      <c r="AQ85">
        <f t="shared" si="12"/>
        <v>1</v>
      </c>
      <c r="AR85">
        <f t="shared" si="13"/>
        <v>0</v>
      </c>
      <c r="AS85">
        <f t="shared" si="14"/>
        <v>0</v>
      </c>
      <c r="AT85">
        <f t="shared" si="15"/>
        <v>0</v>
      </c>
      <c r="AU85">
        <f t="shared" si="15"/>
        <v>1</v>
      </c>
      <c r="AV85" t="str">
        <f t="shared" si="17"/>
        <v>2020-02-06T20:21:08</v>
      </c>
    </row>
    <row r="86" spans="1:48" x14ac:dyDescent="0.25">
      <c r="A86" s="5">
        <v>90</v>
      </c>
      <c r="B86" s="5" t="s">
        <v>464</v>
      </c>
      <c r="C86" s="5" t="s">
        <v>465</v>
      </c>
      <c r="D86" s="6" t="s">
        <v>466</v>
      </c>
      <c r="E86">
        <v>87</v>
      </c>
      <c r="F86" s="7">
        <v>0</v>
      </c>
      <c r="G86" s="7"/>
      <c r="H86" t="s">
        <v>467</v>
      </c>
      <c r="I86">
        <v>0</v>
      </c>
      <c r="J86">
        <v>0</v>
      </c>
      <c r="K86">
        <v>27000</v>
      </c>
      <c r="L86" t="s">
        <v>199</v>
      </c>
      <c r="M86" s="8" t="s">
        <v>74</v>
      </c>
      <c r="N86" s="8">
        <v>0.320754716981132</v>
      </c>
      <c r="O86">
        <v>0.679245283018867</v>
      </c>
      <c r="P86" s="9">
        <v>0.86602540378443904</v>
      </c>
      <c r="R86" s="8"/>
      <c r="S86" s="8"/>
      <c r="AA86">
        <v>214832</v>
      </c>
      <c r="AB86">
        <v>0</v>
      </c>
      <c r="AC86">
        <v>5</v>
      </c>
      <c r="AD86">
        <v>0</v>
      </c>
      <c r="AE86">
        <v>2010</v>
      </c>
      <c r="AF86" t="s">
        <v>68</v>
      </c>
      <c r="AG86">
        <v>100000</v>
      </c>
      <c r="AH86" t="s">
        <v>56</v>
      </c>
      <c r="AI86" t="s">
        <v>56</v>
      </c>
      <c r="AJ86">
        <v>0</v>
      </c>
      <c r="AK86">
        <v>53585</v>
      </c>
      <c r="AL86" s="8"/>
      <c r="AM86" s="10">
        <f t="shared" si="9"/>
        <v>2017</v>
      </c>
      <c r="AN86">
        <f t="shared" si="10"/>
        <v>0</v>
      </c>
      <c r="AO86">
        <f t="shared" si="16"/>
        <v>1</v>
      </c>
      <c r="AP86">
        <f t="shared" si="11"/>
        <v>0</v>
      </c>
      <c r="AQ86">
        <f t="shared" si="12"/>
        <v>0</v>
      </c>
      <c r="AR86">
        <f t="shared" si="13"/>
        <v>0</v>
      </c>
      <c r="AS86">
        <f t="shared" si="14"/>
        <v>1</v>
      </c>
      <c r="AT86">
        <f t="shared" si="15"/>
        <v>1</v>
      </c>
      <c r="AU86">
        <f t="shared" si="15"/>
        <v>1</v>
      </c>
      <c r="AV86">
        <f t="shared" si="17"/>
        <v>0</v>
      </c>
    </row>
    <row r="87" spans="1:48" x14ac:dyDescent="0.25">
      <c r="A87" s="5">
        <v>91</v>
      </c>
      <c r="B87" s="5" t="s">
        <v>468</v>
      </c>
      <c r="C87" s="5" t="s">
        <v>469</v>
      </c>
      <c r="D87" s="6" t="s">
        <v>470</v>
      </c>
      <c r="E87">
        <v>3</v>
      </c>
      <c r="F87" s="7">
        <v>0.32432995450000002</v>
      </c>
      <c r="G87" s="7">
        <v>0</v>
      </c>
      <c r="H87" t="s">
        <v>471</v>
      </c>
      <c r="I87">
        <v>59</v>
      </c>
      <c r="J87">
        <v>8197.2000000000007</v>
      </c>
      <c r="K87">
        <v>6000</v>
      </c>
      <c r="L87" t="s">
        <v>52</v>
      </c>
      <c r="M87" s="8" t="s">
        <v>53</v>
      </c>
      <c r="N87" s="8">
        <v>0.75471698113207497</v>
      </c>
      <c r="O87">
        <v>0.245283018867924</v>
      </c>
      <c r="P87" s="9">
        <v>0</v>
      </c>
      <c r="Q87">
        <v>6000</v>
      </c>
      <c r="R87" s="8"/>
      <c r="S87" s="8"/>
      <c r="AA87">
        <v>1746101</v>
      </c>
      <c r="AB87">
        <v>0</v>
      </c>
      <c r="AC87">
        <v>7</v>
      </c>
      <c r="AD87">
        <v>0</v>
      </c>
      <c r="AE87">
        <v>2005</v>
      </c>
      <c r="AF87" t="s">
        <v>121</v>
      </c>
      <c r="AG87">
        <v>200000</v>
      </c>
      <c r="AH87" t="s">
        <v>55</v>
      </c>
      <c r="AI87" t="s">
        <v>56</v>
      </c>
      <c r="AJ87">
        <v>1</v>
      </c>
      <c r="AK87">
        <v>14400</v>
      </c>
      <c r="AL87" s="8" t="s">
        <v>472</v>
      </c>
      <c r="AM87" s="10">
        <f t="shared" si="9"/>
        <v>2020</v>
      </c>
      <c r="AN87">
        <f t="shared" si="10"/>
        <v>1</v>
      </c>
      <c r="AO87">
        <f t="shared" si="16"/>
        <v>0</v>
      </c>
      <c r="AP87">
        <f t="shared" si="11"/>
        <v>0</v>
      </c>
      <c r="AQ87">
        <f t="shared" si="12"/>
        <v>1</v>
      </c>
      <c r="AR87">
        <f t="shared" si="13"/>
        <v>0</v>
      </c>
      <c r="AS87">
        <f t="shared" si="14"/>
        <v>0</v>
      </c>
      <c r="AT87">
        <f t="shared" si="15"/>
        <v>0</v>
      </c>
      <c r="AU87">
        <f t="shared" si="15"/>
        <v>1</v>
      </c>
      <c r="AV87" t="str">
        <f t="shared" si="17"/>
        <v>2020-02-06T20:31:27</v>
      </c>
    </row>
    <row r="88" spans="1:48" x14ac:dyDescent="0.25">
      <c r="A88" s="5">
        <v>92</v>
      </c>
      <c r="B88" s="5" t="s">
        <v>473</v>
      </c>
      <c r="C88" s="5" t="s">
        <v>474</v>
      </c>
      <c r="D88" s="6" t="s">
        <v>475</v>
      </c>
      <c r="E88">
        <v>5</v>
      </c>
      <c r="F88" s="7">
        <v>0.52699231899999999</v>
      </c>
      <c r="G88" s="7">
        <v>0</v>
      </c>
      <c r="H88" t="s">
        <v>476</v>
      </c>
      <c r="I88">
        <v>0</v>
      </c>
      <c r="J88">
        <v>0</v>
      </c>
      <c r="K88">
        <v>50000</v>
      </c>
      <c r="L88" t="s">
        <v>52</v>
      </c>
      <c r="M88" s="8" t="s">
        <v>86</v>
      </c>
      <c r="N88" s="8">
        <v>0.60377358490566002</v>
      </c>
      <c r="O88">
        <v>0.39622641509433898</v>
      </c>
      <c r="P88" s="9">
        <v>0</v>
      </c>
      <c r="Q88">
        <v>40000</v>
      </c>
      <c r="R88" s="8"/>
      <c r="S88" s="8"/>
      <c r="AA88">
        <v>3809828</v>
      </c>
      <c r="AB88">
        <v>0</v>
      </c>
      <c r="AC88">
        <v>12</v>
      </c>
      <c r="AD88">
        <v>0</v>
      </c>
      <c r="AE88">
        <v>2017</v>
      </c>
      <c r="AF88" t="s">
        <v>126</v>
      </c>
      <c r="AG88">
        <v>20000</v>
      </c>
      <c r="AH88" t="s">
        <v>55</v>
      </c>
      <c r="AI88" t="s">
        <v>55</v>
      </c>
      <c r="AJ88">
        <v>1</v>
      </c>
      <c r="AK88">
        <v>7220</v>
      </c>
      <c r="AL88" s="8" t="s">
        <v>477</v>
      </c>
      <c r="AM88" s="10">
        <f t="shared" si="9"/>
        <v>2018</v>
      </c>
      <c r="AN88">
        <f t="shared" si="10"/>
        <v>1</v>
      </c>
      <c r="AO88">
        <f t="shared" si="16"/>
        <v>0</v>
      </c>
      <c r="AP88">
        <f t="shared" si="11"/>
        <v>0</v>
      </c>
      <c r="AQ88">
        <f t="shared" si="12"/>
        <v>0</v>
      </c>
      <c r="AR88">
        <f t="shared" si="13"/>
        <v>1</v>
      </c>
      <c r="AS88">
        <f t="shared" si="14"/>
        <v>0</v>
      </c>
      <c r="AT88">
        <f t="shared" si="15"/>
        <v>0</v>
      </c>
      <c r="AU88">
        <f t="shared" si="15"/>
        <v>0</v>
      </c>
      <c r="AV88" t="str">
        <f t="shared" si="17"/>
        <v>2020-02-07T19:48:40</v>
      </c>
    </row>
    <row r="89" spans="1:48" x14ac:dyDescent="0.25">
      <c r="A89" s="5">
        <v>93</v>
      </c>
      <c r="B89" s="5" t="s">
        <v>478</v>
      </c>
      <c r="C89" s="5" t="s">
        <v>479</v>
      </c>
      <c r="D89" s="6" t="s">
        <v>480</v>
      </c>
      <c r="E89">
        <v>28</v>
      </c>
      <c r="F89" s="7">
        <v>0</v>
      </c>
      <c r="G89" s="7"/>
      <c r="H89" t="s">
        <v>481</v>
      </c>
      <c r="I89">
        <v>0</v>
      </c>
      <c r="J89">
        <v>0</v>
      </c>
      <c r="K89">
        <v>60000</v>
      </c>
      <c r="L89" t="s">
        <v>52</v>
      </c>
      <c r="M89" s="8" t="s">
        <v>86</v>
      </c>
      <c r="N89" s="8">
        <v>0.64150943396226401</v>
      </c>
      <c r="O89">
        <v>0.35849056603773499</v>
      </c>
      <c r="P89" s="9">
        <v>0.35966923155948799</v>
      </c>
      <c r="Q89">
        <v>50000</v>
      </c>
      <c r="R89" s="8"/>
      <c r="S89" s="8" t="s">
        <v>103</v>
      </c>
      <c r="T89">
        <v>95762</v>
      </c>
      <c r="U89">
        <v>293393</v>
      </c>
      <c r="V89">
        <v>4786692</v>
      </c>
      <c r="W89">
        <v>4493298</v>
      </c>
      <c r="X89">
        <v>0</v>
      </c>
      <c r="Y89">
        <v>3212721</v>
      </c>
      <c r="Z89">
        <v>1195553</v>
      </c>
      <c r="AA89">
        <v>5368371</v>
      </c>
      <c r="AB89">
        <v>1346068</v>
      </c>
      <c r="AC89">
        <v>12</v>
      </c>
      <c r="AD89">
        <v>2072196</v>
      </c>
      <c r="AE89">
        <v>2012</v>
      </c>
      <c r="AF89" t="s">
        <v>68</v>
      </c>
      <c r="AG89">
        <v>500000</v>
      </c>
      <c r="AH89" t="s">
        <v>55</v>
      </c>
      <c r="AI89" t="s">
        <v>56</v>
      </c>
      <c r="AJ89">
        <v>0</v>
      </c>
      <c r="AK89">
        <v>194114</v>
      </c>
      <c r="AL89" s="8" t="s">
        <v>482</v>
      </c>
      <c r="AM89" s="10">
        <f t="shared" si="9"/>
        <v>2015</v>
      </c>
      <c r="AN89">
        <f t="shared" si="10"/>
        <v>1</v>
      </c>
      <c r="AO89">
        <f t="shared" si="16"/>
        <v>0</v>
      </c>
      <c r="AP89">
        <f t="shared" si="11"/>
        <v>0</v>
      </c>
      <c r="AQ89">
        <f t="shared" si="12"/>
        <v>0</v>
      </c>
      <c r="AR89">
        <f t="shared" si="13"/>
        <v>1</v>
      </c>
      <c r="AS89">
        <f t="shared" si="14"/>
        <v>0</v>
      </c>
      <c r="AT89">
        <f t="shared" si="15"/>
        <v>0</v>
      </c>
      <c r="AU89">
        <f t="shared" si="15"/>
        <v>1</v>
      </c>
      <c r="AV89" t="str">
        <f t="shared" si="17"/>
        <v>2020-02-06T20:49:17</v>
      </c>
    </row>
    <row r="90" spans="1:48" x14ac:dyDescent="0.25">
      <c r="A90" s="5">
        <v>94</v>
      </c>
      <c r="B90" s="5" t="s">
        <v>483</v>
      </c>
      <c r="C90" s="5" t="s">
        <v>484</v>
      </c>
      <c r="D90" s="6" t="s">
        <v>485</v>
      </c>
      <c r="E90">
        <v>11</v>
      </c>
      <c r="F90" s="7">
        <v>0.26552546630000001</v>
      </c>
      <c r="G90" s="7">
        <v>0</v>
      </c>
      <c r="H90" t="s">
        <v>486</v>
      </c>
      <c r="I90">
        <v>8</v>
      </c>
      <c r="J90">
        <v>6400</v>
      </c>
      <c r="K90">
        <v>24000</v>
      </c>
      <c r="L90" t="s">
        <v>52</v>
      </c>
      <c r="M90" s="8" t="s">
        <v>86</v>
      </c>
      <c r="N90" s="8">
        <v>0.60377358490566002</v>
      </c>
      <c r="O90">
        <v>0.39622641509433898</v>
      </c>
      <c r="P90" s="9">
        <v>0</v>
      </c>
      <c r="Q90">
        <v>11000</v>
      </c>
      <c r="R90" s="8"/>
      <c r="S90" s="8"/>
      <c r="AA90">
        <v>455009</v>
      </c>
      <c r="AB90">
        <v>0</v>
      </c>
      <c r="AC90">
        <v>12</v>
      </c>
      <c r="AD90">
        <v>0</v>
      </c>
      <c r="AE90">
        <v>1985</v>
      </c>
      <c r="AF90" t="s">
        <v>54</v>
      </c>
      <c r="AG90">
        <v>70000</v>
      </c>
      <c r="AH90" t="s">
        <v>55</v>
      </c>
      <c r="AI90" t="s">
        <v>56</v>
      </c>
      <c r="AJ90">
        <v>1</v>
      </c>
      <c r="AK90">
        <v>13500</v>
      </c>
      <c r="AL90" s="8" t="s">
        <v>487</v>
      </c>
      <c r="AM90" s="10">
        <f t="shared" si="9"/>
        <v>2019</v>
      </c>
      <c r="AN90">
        <f t="shared" si="10"/>
        <v>1</v>
      </c>
      <c r="AO90">
        <f t="shared" si="16"/>
        <v>0</v>
      </c>
      <c r="AP90">
        <f t="shared" si="11"/>
        <v>0</v>
      </c>
      <c r="AQ90">
        <f t="shared" si="12"/>
        <v>0</v>
      </c>
      <c r="AR90">
        <f t="shared" si="13"/>
        <v>1</v>
      </c>
      <c r="AS90">
        <f t="shared" si="14"/>
        <v>0</v>
      </c>
      <c r="AT90">
        <f t="shared" si="15"/>
        <v>0</v>
      </c>
      <c r="AU90">
        <f t="shared" si="15"/>
        <v>1</v>
      </c>
      <c r="AV90" t="str">
        <f t="shared" si="17"/>
        <v>2020-02-06T20:03:38</v>
      </c>
    </row>
    <row r="91" spans="1:48" x14ac:dyDescent="0.25">
      <c r="A91" s="5">
        <v>95</v>
      </c>
      <c r="B91" s="5" t="s">
        <v>488</v>
      </c>
      <c r="C91" s="5" t="s">
        <v>489</v>
      </c>
      <c r="D91" s="6" t="s">
        <v>490</v>
      </c>
      <c r="E91">
        <v>3</v>
      </c>
      <c r="F91" s="7">
        <v>0.3737727884</v>
      </c>
      <c r="G91" s="7">
        <v>0</v>
      </c>
      <c r="H91" t="s">
        <v>491</v>
      </c>
      <c r="I91">
        <v>0</v>
      </c>
      <c r="J91">
        <v>21416</v>
      </c>
      <c r="K91">
        <v>7000</v>
      </c>
      <c r="L91" t="s">
        <v>52</v>
      </c>
      <c r="M91" s="8" t="s">
        <v>63</v>
      </c>
      <c r="N91" s="8">
        <v>0.90566037735849003</v>
      </c>
      <c r="O91">
        <v>9.4339622641509399E-2</v>
      </c>
      <c r="P91" s="9">
        <v>0</v>
      </c>
      <c r="Q91">
        <v>7000</v>
      </c>
      <c r="R91" s="8"/>
      <c r="S91" s="8" t="s">
        <v>175</v>
      </c>
      <c r="T91">
        <v>15937864</v>
      </c>
      <c r="U91">
        <v>10512301</v>
      </c>
      <c r="V91">
        <v>20551184</v>
      </c>
      <c r="W91">
        <v>6928237</v>
      </c>
      <c r="X91">
        <v>395851</v>
      </c>
      <c r="Y91">
        <v>10771135</v>
      </c>
      <c r="Z91">
        <v>4556980</v>
      </c>
      <c r="AA91">
        <v>40826415</v>
      </c>
      <c r="AB91">
        <v>3505804</v>
      </c>
      <c r="AC91">
        <v>12</v>
      </c>
      <c r="AD91">
        <v>26745259</v>
      </c>
      <c r="AE91">
        <v>2003</v>
      </c>
      <c r="AF91" t="s">
        <v>54</v>
      </c>
      <c r="AG91">
        <v>4500000</v>
      </c>
      <c r="AH91" t="s">
        <v>55</v>
      </c>
      <c r="AI91" t="s">
        <v>55</v>
      </c>
      <c r="AJ91">
        <v>1</v>
      </c>
      <c r="AK91">
        <v>4237234</v>
      </c>
      <c r="AL91" s="8" t="s">
        <v>492</v>
      </c>
      <c r="AM91" s="10">
        <f t="shared" si="9"/>
        <v>2011</v>
      </c>
      <c r="AN91">
        <f t="shared" si="10"/>
        <v>1</v>
      </c>
      <c r="AO91">
        <f t="shared" si="16"/>
        <v>0</v>
      </c>
      <c r="AP91">
        <f t="shared" si="11"/>
        <v>1</v>
      </c>
      <c r="AQ91">
        <f t="shared" si="12"/>
        <v>0</v>
      </c>
      <c r="AR91">
        <f t="shared" si="13"/>
        <v>0</v>
      </c>
      <c r="AS91">
        <f t="shared" si="14"/>
        <v>0</v>
      </c>
      <c r="AT91">
        <f t="shared" si="15"/>
        <v>0</v>
      </c>
      <c r="AU91">
        <f t="shared" si="15"/>
        <v>0</v>
      </c>
      <c r="AV91" t="str">
        <f t="shared" si="17"/>
        <v>2020-02-06T20:59:22</v>
      </c>
    </row>
    <row r="92" spans="1:48" x14ac:dyDescent="0.25">
      <c r="A92" s="5">
        <v>96</v>
      </c>
      <c r="B92" s="5" t="s">
        <v>493</v>
      </c>
      <c r="C92" s="5" t="s">
        <v>494</v>
      </c>
      <c r="D92" s="6" t="s">
        <v>495</v>
      </c>
      <c r="E92">
        <v>4</v>
      </c>
      <c r="F92" s="7">
        <v>0.3732162181</v>
      </c>
      <c r="G92" s="7">
        <v>0</v>
      </c>
      <c r="H92" t="s">
        <v>496</v>
      </c>
      <c r="I92">
        <v>9</v>
      </c>
      <c r="J92">
        <v>5666.66</v>
      </c>
      <c r="K92">
        <v>30000</v>
      </c>
      <c r="L92" t="s">
        <v>119</v>
      </c>
      <c r="M92" s="8" t="s">
        <v>53</v>
      </c>
      <c r="N92" s="8">
        <v>0.83018867924528295</v>
      </c>
      <c r="O92">
        <v>0.169811320754716</v>
      </c>
      <c r="P92" s="9">
        <v>0</v>
      </c>
      <c r="Q92">
        <v>30000</v>
      </c>
      <c r="R92" s="8" t="s">
        <v>497</v>
      </c>
      <c r="S92" s="8"/>
      <c r="AA92">
        <v>35478786</v>
      </c>
      <c r="AB92">
        <v>0</v>
      </c>
      <c r="AC92">
        <v>12</v>
      </c>
      <c r="AD92">
        <v>0</v>
      </c>
      <c r="AE92">
        <v>2007</v>
      </c>
      <c r="AF92" t="s">
        <v>121</v>
      </c>
      <c r="AG92">
        <v>100000</v>
      </c>
      <c r="AH92" t="s">
        <v>55</v>
      </c>
      <c r="AI92" t="s">
        <v>55</v>
      </c>
      <c r="AJ92">
        <v>1</v>
      </c>
      <c r="AK92">
        <v>0</v>
      </c>
      <c r="AL92" s="8"/>
      <c r="AM92" s="10">
        <f t="shared" si="9"/>
        <v>2013</v>
      </c>
      <c r="AN92">
        <f t="shared" si="10"/>
        <v>1</v>
      </c>
      <c r="AO92">
        <f t="shared" si="16"/>
        <v>0</v>
      </c>
      <c r="AP92">
        <f t="shared" si="11"/>
        <v>0</v>
      </c>
      <c r="AQ92">
        <f t="shared" si="12"/>
        <v>1</v>
      </c>
      <c r="AR92">
        <f t="shared" si="13"/>
        <v>0</v>
      </c>
      <c r="AS92">
        <f t="shared" si="14"/>
        <v>0</v>
      </c>
      <c r="AT92">
        <f t="shared" si="15"/>
        <v>0</v>
      </c>
      <c r="AU92">
        <f t="shared" si="15"/>
        <v>0</v>
      </c>
      <c r="AV92" t="str">
        <f t="shared" si="17"/>
        <v>2020-02-12T20:24:50</v>
      </c>
    </row>
    <row r="93" spans="1:48" x14ac:dyDescent="0.25">
      <c r="A93" s="5">
        <v>97</v>
      </c>
      <c r="B93" s="5" t="s">
        <v>498</v>
      </c>
      <c r="C93" s="5" t="s">
        <v>499</v>
      </c>
      <c r="D93" s="6" t="s">
        <v>500</v>
      </c>
      <c r="E93">
        <v>7</v>
      </c>
      <c r="F93" s="7">
        <v>0.3063343254</v>
      </c>
      <c r="G93" s="7">
        <v>0</v>
      </c>
      <c r="H93" t="s">
        <v>501</v>
      </c>
      <c r="I93">
        <v>0</v>
      </c>
      <c r="J93">
        <v>0</v>
      </c>
      <c r="K93">
        <v>40000</v>
      </c>
      <c r="L93" t="s">
        <v>52</v>
      </c>
      <c r="M93" s="8" t="s">
        <v>86</v>
      </c>
      <c r="N93" s="8">
        <v>0.52830188679245205</v>
      </c>
      <c r="O93">
        <v>0.47169811320754701</v>
      </c>
      <c r="P93" s="9">
        <v>0.118142230293384</v>
      </c>
      <c r="Q93">
        <v>40000</v>
      </c>
      <c r="R93" s="8"/>
      <c r="S93" s="8" t="s">
        <v>502</v>
      </c>
      <c r="T93">
        <v>4132781</v>
      </c>
      <c r="U93">
        <v>3404510</v>
      </c>
      <c r="V93">
        <v>4134251</v>
      </c>
      <c r="W93">
        <v>658645</v>
      </c>
      <c r="X93">
        <v>1121551</v>
      </c>
      <c r="Y93">
        <v>2006316</v>
      </c>
      <c r="Z93">
        <v>860678</v>
      </c>
      <c r="AA93">
        <v>4036098</v>
      </c>
      <c r="AB93">
        <v>729740</v>
      </c>
      <c r="AC93">
        <v>5</v>
      </c>
      <c r="AD93">
        <v>4221383</v>
      </c>
      <c r="AE93">
        <v>2015</v>
      </c>
      <c r="AF93" t="s">
        <v>126</v>
      </c>
      <c r="AG93">
        <v>210000</v>
      </c>
      <c r="AH93" t="s">
        <v>55</v>
      </c>
      <c r="AI93" t="s">
        <v>56</v>
      </c>
      <c r="AJ93">
        <v>0.88432742119999996</v>
      </c>
      <c r="AK93">
        <v>426377</v>
      </c>
      <c r="AL93" s="8" t="s">
        <v>503</v>
      </c>
      <c r="AM93" s="10">
        <f t="shared" si="9"/>
        <v>2017</v>
      </c>
      <c r="AN93">
        <f t="shared" si="10"/>
        <v>1</v>
      </c>
      <c r="AO93">
        <f t="shared" si="16"/>
        <v>0</v>
      </c>
      <c r="AP93">
        <f t="shared" si="11"/>
        <v>0</v>
      </c>
      <c r="AQ93">
        <f t="shared" si="12"/>
        <v>0</v>
      </c>
      <c r="AR93">
        <f t="shared" si="13"/>
        <v>1</v>
      </c>
      <c r="AS93">
        <f t="shared" si="14"/>
        <v>0</v>
      </c>
      <c r="AT93">
        <f t="shared" si="15"/>
        <v>0</v>
      </c>
      <c r="AU93">
        <f t="shared" si="15"/>
        <v>1</v>
      </c>
      <c r="AV93" t="str">
        <f t="shared" si="17"/>
        <v>2020-02-06T20:57:55</v>
      </c>
    </row>
    <row r="94" spans="1:48" x14ac:dyDescent="0.25">
      <c r="A94" s="5">
        <v>98</v>
      </c>
      <c r="B94" s="5" t="s">
        <v>504</v>
      </c>
      <c r="C94" s="5" t="s">
        <v>505</v>
      </c>
      <c r="D94" s="6" t="s">
        <v>506</v>
      </c>
      <c r="E94">
        <v>3</v>
      </c>
      <c r="F94" s="7">
        <v>0.46216241029999999</v>
      </c>
      <c r="G94" s="7">
        <v>0</v>
      </c>
      <c r="H94" t="s">
        <v>507</v>
      </c>
      <c r="I94">
        <v>9</v>
      </c>
      <c r="J94">
        <v>2100</v>
      </c>
      <c r="K94">
        <v>25000</v>
      </c>
      <c r="L94" t="s">
        <v>52</v>
      </c>
      <c r="M94" s="8" t="s">
        <v>86</v>
      </c>
      <c r="N94" s="8">
        <v>0.62264150943396201</v>
      </c>
      <c r="O94">
        <v>0.37735849056603699</v>
      </c>
      <c r="P94" s="9">
        <v>0</v>
      </c>
      <c r="Q94">
        <v>25000</v>
      </c>
      <c r="R94" s="8"/>
      <c r="S94" s="8" t="s">
        <v>508</v>
      </c>
      <c r="T94">
        <v>797131</v>
      </c>
      <c r="U94">
        <v>614272</v>
      </c>
      <c r="V94">
        <v>797131</v>
      </c>
      <c r="W94">
        <v>548878</v>
      </c>
      <c r="X94">
        <v>0</v>
      </c>
      <c r="Y94">
        <v>0</v>
      </c>
      <c r="Z94">
        <v>129170</v>
      </c>
      <c r="AA94">
        <v>591755</v>
      </c>
      <c r="AB94">
        <v>182859</v>
      </c>
      <c r="AC94">
        <v>6</v>
      </c>
      <c r="AD94">
        <v>14983</v>
      </c>
      <c r="AE94">
        <v>2015</v>
      </c>
      <c r="AF94" t="s">
        <v>126</v>
      </c>
      <c r="AG94">
        <v>150000</v>
      </c>
      <c r="AH94" t="s">
        <v>55</v>
      </c>
      <c r="AI94" t="s">
        <v>56</v>
      </c>
      <c r="AJ94">
        <v>1</v>
      </c>
      <c r="AK94">
        <v>35200</v>
      </c>
      <c r="AL94" s="8" t="s">
        <v>509</v>
      </c>
      <c r="AM94" s="10">
        <f t="shared" si="9"/>
        <v>2019</v>
      </c>
      <c r="AN94">
        <f t="shared" si="10"/>
        <v>1</v>
      </c>
      <c r="AO94">
        <f t="shared" si="16"/>
        <v>0</v>
      </c>
      <c r="AP94">
        <f t="shared" si="11"/>
        <v>0</v>
      </c>
      <c r="AQ94">
        <f t="shared" si="12"/>
        <v>0</v>
      </c>
      <c r="AR94">
        <f t="shared" si="13"/>
        <v>1</v>
      </c>
      <c r="AS94">
        <f t="shared" si="14"/>
        <v>0</v>
      </c>
      <c r="AT94">
        <f t="shared" si="15"/>
        <v>0</v>
      </c>
      <c r="AU94">
        <f t="shared" si="15"/>
        <v>1</v>
      </c>
      <c r="AV94" t="str">
        <f t="shared" si="17"/>
        <v>2020-02-07T13:13:17</v>
      </c>
    </row>
    <row r="95" spans="1:48" x14ac:dyDescent="0.25">
      <c r="A95" s="5">
        <v>99</v>
      </c>
      <c r="B95" s="5" t="s">
        <v>510</v>
      </c>
      <c r="C95" s="5" t="s">
        <v>511</v>
      </c>
      <c r="D95" s="6" t="s">
        <v>512</v>
      </c>
      <c r="E95">
        <v>111</v>
      </c>
      <c r="F95" s="7">
        <v>0.39893255230000002</v>
      </c>
      <c r="G95" s="7">
        <v>0</v>
      </c>
      <c r="H95" t="s">
        <v>513</v>
      </c>
      <c r="I95">
        <v>0</v>
      </c>
      <c r="J95">
        <v>0</v>
      </c>
      <c r="K95">
        <v>35000</v>
      </c>
      <c r="L95" t="s">
        <v>119</v>
      </c>
      <c r="M95" s="8" t="s">
        <v>74</v>
      </c>
      <c r="N95" s="8">
        <v>0.47169811320754701</v>
      </c>
      <c r="O95">
        <v>0.52830188679245205</v>
      </c>
      <c r="P95" s="9">
        <v>0</v>
      </c>
      <c r="Q95">
        <v>35000</v>
      </c>
      <c r="R95" s="8" t="s">
        <v>514</v>
      </c>
      <c r="S95" s="8"/>
      <c r="AA95">
        <v>271387</v>
      </c>
      <c r="AB95">
        <v>0</v>
      </c>
      <c r="AC95">
        <v>3</v>
      </c>
      <c r="AD95">
        <v>0</v>
      </c>
      <c r="AE95">
        <v>1997</v>
      </c>
      <c r="AF95" t="s">
        <v>54</v>
      </c>
      <c r="AG95">
        <v>10000</v>
      </c>
      <c r="AH95" t="s">
        <v>56</v>
      </c>
      <c r="AI95" t="s">
        <v>56</v>
      </c>
      <c r="AJ95">
        <v>1</v>
      </c>
      <c r="AK95">
        <v>7400</v>
      </c>
      <c r="AL95" s="8"/>
      <c r="AM95" s="10">
        <f t="shared" si="9"/>
        <v>2009</v>
      </c>
      <c r="AN95">
        <f t="shared" si="10"/>
        <v>1</v>
      </c>
      <c r="AO95">
        <f t="shared" si="16"/>
        <v>0</v>
      </c>
      <c r="AP95">
        <f t="shared" si="11"/>
        <v>0</v>
      </c>
      <c r="AQ95">
        <f t="shared" si="12"/>
        <v>0</v>
      </c>
      <c r="AR95">
        <f t="shared" si="13"/>
        <v>0</v>
      </c>
      <c r="AS95">
        <f t="shared" si="14"/>
        <v>1</v>
      </c>
      <c r="AT95">
        <f t="shared" si="15"/>
        <v>1</v>
      </c>
      <c r="AU95">
        <f t="shared" si="15"/>
        <v>1</v>
      </c>
      <c r="AV95" t="str">
        <f t="shared" si="17"/>
        <v>2020-02-12T20:45:57</v>
      </c>
    </row>
    <row r="96" spans="1:48" x14ac:dyDescent="0.25">
      <c r="A96" s="5">
        <v>100</v>
      </c>
      <c r="B96" s="5" t="s">
        <v>515</v>
      </c>
      <c r="C96" s="5" t="s">
        <v>516</v>
      </c>
      <c r="D96" s="6" t="s">
        <v>517</v>
      </c>
      <c r="E96">
        <v>64</v>
      </c>
      <c r="F96" s="7">
        <v>0.36676717749999999</v>
      </c>
      <c r="G96" s="7">
        <v>0</v>
      </c>
      <c r="H96" t="s">
        <v>518</v>
      </c>
      <c r="I96">
        <v>203</v>
      </c>
      <c r="J96">
        <v>259359.83</v>
      </c>
      <c r="K96">
        <v>2500000</v>
      </c>
      <c r="L96" t="s">
        <v>52</v>
      </c>
      <c r="M96" s="8" t="s">
        <v>53</v>
      </c>
      <c r="N96" s="8">
        <v>0.79245283018867896</v>
      </c>
      <c r="O96">
        <v>0.20754716981131999</v>
      </c>
      <c r="P96" s="9">
        <v>0.866067862563484</v>
      </c>
      <c r="Q96">
        <v>1400000</v>
      </c>
      <c r="R96" s="8"/>
      <c r="S96" s="8" t="s">
        <v>519</v>
      </c>
      <c r="T96">
        <v>78618332</v>
      </c>
      <c r="U96">
        <v>49147072</v>
      </c>
      <c r="V96">
        <v>81720910</v>
      </c>
      <c r="W96">
        <v>31208354</v>
      </c>
      <c r="X96">
        <v>0</v>
      </c>
      <c r="Y96">
        <v>27342670</v>
      </c>
      <c r="Z96">
        <v>26897412</v>
      </c>
      <c r="AA96">
        <v>37122463</v>
      </c>
      <c r="AB96">
        <v>29864299</v>
      </c>
      <c r="AC96">
        <v>2</v>
      </c>
      <c r="AD96">
        <v>306505670</v>
      </c>
      <c r="AE96">
        <v>1992</v>
      </c>
      <c r="AF96" t="s">
        <v>54</v>
      </c>
      <c r="AG96">
        <v>10000000</v>
      </c>
      <c r="AH96" t="s">
        <v>55</v>
      </c>
      <c r="AI96" t="s">
        <v>55</v>
      </c>
      <c r="AJ96">
        <v>0.99999307110000002</v>
      </c>
      <c r="AK96">
        <v>0</v>
      </c>
      <c r="AL96" s="8" t="s">
        <v>520</v>
      </c>
      <c r="AM96" s="10">
        <f t="shared" si="9"/>
        <v>2010</v>
      </c>
      <c r="AN96">
        <f t="shared" si="10"/>
        <v>1</v>
      </c>
      <c r="AO96">
        <f t="shared" si="16"/>
        <v>0</v>
      </c>
      <c r="AP96">
        <f t="shared" si="11"/>
        <v>0</v>
      </c>
      <c r="AQ96">
        <f t="shared" si="12"/>
        <v>1</v>
      </c>
      <c r="AR96">
        <f t="shared" si="13"/>
        <v>0</v>
      </c>
      <c r="AS96">
        <f t="shared" si="14"/>
        <v>0</v>
      </c>
      <c r="AT96">
        <f t="shared" si="15"/>
        <v>0</v>
      </c>
      <c r="AU96">
        <f t="shared" si="15"/>
        <v>0</v>
      </c>
      <c r="AV96" t="str">
        <f t="shared" si="17"/>
        <v>2020-02-07T17:53:10</v>
      </c>
    </row>
    <row r="97" spans="1:48" x14ac:dyDescent="0.25">
      <c r="A97" s="5">
        <v>101</v>
      </c>
      <c r="B97" s="5" t="s">
        <v>521</v>
      </c>
      <c r="C97" s="5" t="s">
        <v>522</v>
      </c>
      <c r="D97" s="6" t="s">
        <v>523</v>
      </c>
      <c r="E97">
        <v>5</v>
      </c>
      <c r="F97" s="7">
        <v>0</v>
      </c>
      <c r="G97" s="7"/>
      <c r="H97" t="s">
        <v>524</v>
      </c>
      <c r="I97">
        <v>0</v>
      </c>
      <c r="J97">
        <v>0</v>
      </c>
      <c r="K97">
        <v>5000</v>
      </c>
      <c r="L97" t="s">
        <v>52</v>
      </c>
      <c r="M97" s="8" t="s">
        <v>74</v>
      </c>
      <c r="N97" s="8">
        <v>0.39622641509433898</v>
      </c>
      <c r="O97">
        <v>0.60377358490566002</v>
      </c>
      <c r="P97" s="9">
        <v>-0.86602540378443904</v>
      </c>
      <c r="Q97">
        <v>5000</v>
      </c>
      <c r="R97" s="8"/>
      <c r="S97" s="8"/>
      <c r="AA97">
        <v>283812</v>
      </c>
      <c r="AB97">
        <v>0</v>
      </c>
      <c r="AC97">
        <v>12</v>
      </c>
      <c r="AD97">
        <v>0</v>
      </c>
      <c r="AE97">
        <v>2018</v>
      </c>
      <c r="AF97" t="s">
        <v>126</v>
      </c>
      <c r="AG97">
        <v>10000</v>
      </c>
      <c r="AH97" t="s">
        <v>55</v>
      </c>
      <c r="AI97" t="s">
        <v>56</v>
      </c>
      <c r="AJ97">
        <v>0</v>
      </c>
      <c r="AK97">
        <v>2560</v>
      </c>
      <c r="AL97" s="8" t="s">
        <v>525</v>
      </c>
      <c r="AM97" s="10">
        <f t="shared" si="9"/>
        <v>2019</v>
      </c>
      <c r="AN97">
        <f t="shared" si="10"/>
        <v>1</v>
      </c>
      <c r="AO97">
        <f t="shared" si="16"/>
        <v>0</v>
      </c>
      <c r="AP97">
        <f t="shared" si="11"/>
        <v>0</v>
      </c>
      <c r="AQ97">
        <f t="shared" si="12"/>
        <v>0</v>
      </c>
      <c r="AR97">
        <f t="shared" si="13"/>
        <v>0</v>
      </c>
      <c r="AS97">
        <f t="shared" si="14"/>
        <v>1</v>
      </c>
      <c r="AT97">
        <f t="shared" si="15"/>
        <v>0</v>
      </c>
      <c r="AU97">
        <f t="shared" si="15"/>
        <v>1</v>
      </c>
      <c r="AV97" t="str">
        <f t="shared" si="17"/>
        <v>2020-02-07T19:38:57</v>
      </c>
    </row>
    <row r="98" spans="1:48" x14ac:dyDescent="0.25">
      <c r="A98" s="5">
        <v>102</v>
      </c>
      <c r="B98" s="5" t="s">
        <v>526</v>
      </c>
      <c r="C98" s="5" t="s">
        <v>527</v>
      </c>
      <c r="D98" s="6" t="s">
        <v>528</v>
      </c>
      <c r="E98">
        <v>0</v>
      </c>
      <c r="F98" s="7">
        <v>0</v>
      </c>
      <c r="G98" s="7"/>
      <c r="H98" t="s">
        <v>529</v>
      </c>
      <c r="I98">
        <v>0</v>
      </c>
      <c r="J98">
        <v>0</v>
      </c>
      <c r="K98">
        <v>15000</v>
      </c>
      <c r="L98" t="s">
        <v>52</v>
      </c>
      <c r="M98" s="8" t="s">
        <v>86</v>
      </c>
      <c r="N98" s="8">
        <v>0.490566037735849</v>
      </c>
      <c r="O98">
        <v>0.50943396226415005</v>
      </c>
      <c r="P98" s="9">
        <v>0</v>
      </c>
      <c r="Q98">
        <v>15000</v>
      </c>
      <c r="R98" s="8"/>
      <c r="S98" s="8"/>
      <c r="AA98">
        <v>1071109</v>
      </c>
      <c r="AB98">
        <v>0</v>
      </c>
      <c r="AC98">
        <v>12</v>
      </c>
      <c r="AD98">
        <v>0</v>
      </c>
      <c r="AE98">
        <v>2015</v>
      </c>
      <c r="AF98" t="s">
        <v>126</v>
      </c>
      <c r="AG98">
        <v>50000</v>
      </c>
      <c r="AH98" t="s">
        <v>55</v>
      </c>
      <c r="AI98" t="s">
        <v>56</v>
      </c>
      <c r="AJ98">
        <v>0</v>
      </c>
      <c r="AK98">
        <v>151800</v>
      </c>
      <c r="AL98" s="8" t="s">
        <v>530</v>
      </c>
      <c r="AM98" s="10">
        <f t="shared" si="9"/>
        <v>2016</v>
      </c>
      <c r="AN98">
        <f t="shared" si="10"/>
        <v>1</v>
      </c>
      <c r="AO98">
        <f t="shared" si="16"/>
        <v>0</v>
      </c>
      <c r="AP98">
        <f t="shared" si="11"/>
        <v>0</v>
      </c>
      <c r="AQ98">
        <f t="shared" si="12"/>
        <v>0</v>
      </c>
      <c r="AR98">
        <f t="shared" si="13"/>
        <v>1</v>
      </c>
      <c r="AS98">
        <f t="shared" si="14"/>
        <v>0</v>
      </c>
      <c r="AT98">
        <f t="shared" si="15"/>
        <v>0</v>
      </c>
      <c r="AU98">
        <f t="shared" si="15"/>
        <v>1</v>
      </c>
      <c r="AV98" t="str">
        <f t="shared" si="17"/>
        <v>2020-02-07T21:11:17</v>
      </c>
    </row>
    <row r="99" spans="1:48" x14ac:dyDescent="0.25">
      <c r="A99" s="5">
        <v>103</v>
      </c>
      <c r="B99" s="5" t="s">
        <v>531</v>
      </c>
      <c r="C99" s="5" t="s">
        <v>532</v>
      </c>
      <c r="D99" s="6" t="s">
        <v>533</v>
      </c>
      <c r="E99">
        <v>7</v>
      </c>
      <c r="F99" s="7">
        <v>0.39326315690000002</v>
      </c>
      <c r="G99" s="7">
        <v>0</v>
      </c>
      <c r="H99" t="s">
        <v>534</v>
      </c>
      <c r="I99">
        <v>0</v>
      </c>
      <c r="J99">
        <v>0</v>
      </c>
      <c r="K99">
        <v>65000</v>
      </c>
      <c r="L99" t="s">
        <v>199</v>
      </c>
      <c r="M99" s="8" t="s">
        <v>86</v>
      </c>
      <c r="N99" s="8">
        <v>0.64150943396226401</v>
      </c>
      <c r="O99">
        <v>0.35849056603773499</v>
      </c>
      <c r="P99" s="9">
        <v>-0.86602540378444004</v>
      </c>
      <c r="R99" s="8"/>
      <c r="S99" s="8" t="s">
        <v>103</v>
      </c>
      <c r="T99">
        <v>2784673</v>
      </c>
      <c r="U99">
        <v>444041</v>
      </c>
      <c r="V99">
        <v>2784673</v>
      </c>
      <c r="W99">
        <v>2340632</v>
      </c>
      <c r="X99">
        <v>0</v>
      </c>
      <c r="Y99">
        <v>1843446</v>
      </c>
      <c r="Z99">
        <v>853868</v>
      </c>
      <c r="AA99">
        <v>2569044</v>
      </c>
      <c r="AB99">
        <v>424623</v>
      </c>
      <c r="AC99">
        <v>12</v>
      </c>
      <c r="AD99">
        <v>-1526301</v>
      </c>
      <c r="AE99">
        <v>2005</v>
      </c>
      <c r="AF99" t="s">
        <v>121</v>
      </c>
      <c r="AG99">
        <v>200000</v>
      </c>
      <c r="AH99" t="s">
        <v>56</v>
      </c>
      <c r="AI99" t="s">
        <v>56</v>
      </c>
      <c r="AJ99">
        <v>1</v>
      </c>
      <c r="AK99">
        <v>34400</v>
      </c>
      <c r="AL99" s="8"/>
      <c r="AM99" s="10">
        <f t="shared" si="9"/>
        <v>2007</v>
      </c>
      <c r="AN99">
        <f t="shared" si="10"/>
        <v>0</v>
      </c>
      <c r="AO99">
        <f t="shared" si="16"/>
        <v>1</v>
      </c>
      <c r="AP99">
        <f t="shared" si="11"/>
        <v>0</v>
      </c>
      <c r="AQ99">
        <f t="shared" si="12"/>
        <v>0</v>
      </c>
      <c r="AR99">
        <f t="shared" si="13"/>
        <v>1</v>
      </c>
      <c r="AS99">
        <f t="shared" si="14"/>
        <v>0</v>
      </c>
      <c r="AT99">
        <f t="shared" si="15"/>
        <v>1</v>
      </c>
      <c r="AU99">
        <f t="shared" si="15"/>
        <v>1</v>
      </c>
      <c r="AV99">
        <f t="shared" si="17"/>
        <v>0</v>
      </c>
    </row>
    <row r="100" spans="1:48" x14ac:dyDescent="0.25">
      <c r="A100" s="5">
        <v>104</v>
      </c>
      <c r="B100" s="5" t="s">
        <v>535</v>
      </c>
      <c r="C100" s="5" t="s">
        <v>536</v>
      </c>
      <c r="D100" s="6" t="s">
        <v>537</v>
      </c>
      <c r="E100">
        <v>22</v>
      </c>
      <c r="F100" s="7">
        <v>0.39999709300000003</v>
      </c>
      <c r="G100" s="7">
        <v>0</v>
      </c>
      <c r="H100" t="s">
        <v>538</v>
      </c>
      <c r="I100">
        <v>173</v>
      </c>
      <c r="J100">
        <v>10212</v>
      </c>
      <c r="K100">
        <v>60000</v>
      </c>
      <c r="L100" t="s">
        <v>62</v>
      </c>
      <c r="M100" s="8" t="s">
        <v>63</v>
      </c>
      <c r="N100" s="8">
        <v>1</v>
      </c>
      <c r="O100">
        <v>0</v>
      </c>
      <c r="P100" s="9">
        <v>0</v>
      </c>
      <c r="R100" s="8"/>
      <c r="S100" s="8"/>
      <c r="AJ100">
        <v>1</v>
      </c>
      <c r="AL100" s="8"/>
      <c r="AM100" s="10">
        <f t="shared" si="9"/>
        <v>2018</v>
      </c>
      <c r="AN100">
        <f t="shared" si="10"/>
        <v>0</v>
      </c>
      <c r="AO100">
        <f t="shared" si="16"/>
        <v>0</v>
      </c>
      <c r="AP100">
        <f t="shared" si="11"/>
        <v>1</v>
      </c>
      <c r="AQ100">
        <f t="shared" si="12"/>
        <v>0</v>
      </c>
      <c r="AR100">
        <f t="shared" si="13"/>
        <v>0</v>
      </c>
      <c r="AS100">
        <f t="shared" si="14"/>
        <v>0</v>
      </c>
      <c r="AT100">
        <f t="shared" si="15"/>
        <v>0</v>
      </c>
      <c r="AU100">
        <f t="shared" si="15"/>
        <v>0</v>
      </c>
      <c r="AV100">
        <f t="shared" si="17"/>
        <v>0</v>
      </c>
    </row>
    <row r="101" spans="1:48" x14ac:dyDescent="0.25">
      <c r="A101" s="5">
        <v>105</v>
      </c>
      <c r="B101" s="5" t="s">
        <v>539</v>
      </c>
      <c r="C101" s="5" t="s">
        <v>540</v>
      </c>
      <c r="D101" s="6" t="s">
        <v>541</v>
      </c>
      <c r="E101">
        <v>34</v>
      </c>
      <c r="F101" s="7">
        <v>0.248667476</v>
      </c>
      <c r="G101" s="7">
        <v>0</v>
      </c>
      <c r="H101" t="s">
        <v>542</v>
      </c>
      <c r="I101">
        <v>253</v>
      </c>
      <c r="J101">
        <v>109200</v>
      </c>
      <c r="K101">
        <v>40000</v>
      </c>
      <c r="L101" t="s">
        <v>52</v>
      </c>
      <c r="M101" s="8" t="s">
        <v>86</v>
      </c>
      <c r="N101" s="8">
        <v>0.54716981132075404</v>
      </c>
      <c r="O101">
        <v>0.45283018867924502</v>
      </c>
      <c r="P101" s="9">
        <v>0.80426925175044806</v>
      </c>
      <c r="Q101">
        <v>20000</v>
      </c>
      <c r="R101" s="8"/>
      <c r="S101" s="8"/>
      <c r="AA101">
        <v>3220289</v>
      </c>
      <c r="AB101">
        <v>0</v>
      </c>
      <c r="AC101">
        <v>12</v>
      </c>
      <c r="AD101">
        <v>0</v>
      </c>
      <c r="AE101">
        <v>2000</v>
      </c>
      <c r="AF101" t="s">
        <v>54</v>
      </c>
      <c r="AG101">
        <v>300000</v>
      </c>
      <c r="AH101" t="s">
        <v>55</v>
      </c>
      <c r="AI101" t="s">
        <v>56</v>
      </c>
      <c r="AJ101">
        <v>0.40950778040000002</v>
      </c>
      <c r="AK101">
        <v>122280</v>
      </c>
      <c r="AL101" s="8" t="s">
        <v>543</v>
      </c>
      <c r="AM101" s="10">
        <f t="shared" si="9"/>
        <v>2016</v>
      </c>
      <c r="AN101">
        <f t="shared" si="10"/>
        <v>1</v>
      </c>
      <c r="AO101">
        <f t="shared" si="16"/>
        <v>0</v>
      </c>
      <c r="AP101">
        <f t="shared" si="11"/>
        <v>0</v>
      </c>
      <c r="AQ101">
        <f t="shared" si="12"/>
        <v>0</v>
      </c>
      <c r="AR101">
        <f t="shared" si="13"/>
        <v>1</v>
      </c>
      <c r="AS101">
        <f t="shared" si="14"/>
        <v>0</v>
      </c>
      <c r="AT101">
        <f t="shared" si="15"/>
        <v>0</v>
      </c>
      <c r="AU101">
        <f t="shared" si="15"/>
        <v>1</v>
      </c>
      <c r="AV101" t="str">
        <f t="shared" si="17"/>
        <v>2020-02-07T13:19:26</v>
      </c>
    </row>
    <row r="102" spans="1:48" x14ac:dyDescent="0.25">
      <c r="A102" s="5">
        <v>106</v>
      </c>
      <c r="B102" s="5" t="s">
        <v>544</v>
      </c>
      <c r="C102" s="5" t="s">
        <v>545</v>
      </c>
      <c r="D102" s="6" t="s">
        <v>546</v>
      </c>
      <c r="E102">
        <v>14</v>
      </c>
      <c r="F102" s="7">
        <v>0.37186392260000001</v>
      </c>
      <c r="G102" s="7">
        <v>0</v>
      </c>
      <c r="H102" t="s">
        <v>547</v>
      </c>
      <c r="I102">
        <v>83</v>
      </c>
      <c r="J102">
        <v>49782.66</v>
      </c>
      <c r="K102">
        <v>80000</v>
      </c>
      <c r="L102" t="s">
        <v>52</v>
      </c>
      <c r="M102" s="8" t="s">
        <v>53</v>
      </c>
      <c r="N102" s="8">
        <v>0.71698113207547098</v>
      </c>
      <c r="O102">
        <v>0.28301886792452802</v>
      </c>
      <c r="P102" s="9">
        <v>0</v>
      </c>
      <c r="Q102">
        <v>80000</v>
      </c>
      <c r="R102" s="8"/>
      <c r="S102" s="8" t="s">
        <v>548</v>
      </c>
      <c r="T102">
        <v>8654965</v>
      </c>
      <c r="U102">
        <v>4113211</v>
      </c>
      <c r="V102">
        <v>10220298</v>
      </c>
      <c r="W102">
        <v>5827998</v>
      </c>
      <c r="X102">
        <v>6150000</v>
      </c>
      <c r="Y102">
        <v>3470322</v>
      </c>
      <c r="Z102">
        <v>3849276</v>
      </c>
      <c r="AA102">
        <v>5389457</v>
      </c>
      <c r="AB102">
        <v>0</v>
      </c>
      <c r="AC102">
        <v>12</v>
      </c>
      <c r="AD102">
        <v>0</v>
      </c>
      <c r="AE102">
        <v>1992</v>
      </c>
      <c r="AF102" t="s">
        <v>54</v>
      </c>
      <c r="AG102">
        <v>90000</v>
      </c>
      <c r="AH102" t="s">
        <v>55</v>
      </c>
      <c r="AI102" t="s">
        <v>55</v>
      </c>
      <c r="AJ102">
        <v>0.94915237799999996</v>
      </c>
      <c r="AK102">
        <v>388500</v>
      </c>
      <c r="AL102" s="8" t="s">
        <v>549</v>
      </c>
      <c r="AM102" s="10">
        <f t="shared" si="9"/>
        <v>2006</v>
      </c>
      <c r="AN102">
        <f t="shared" si="10"/>
        <v>1</v>
      </c>
      <c r="AO102">
        <f t="shared" si="16"/>
        <v>0</v>
      </c>
      <c r="AP102">
        <f t="shared" si="11"/>
        <v>0</v>
      </c>
      <c r="AQ102">
        <f t="shared" si="12"/>
        <v>1</v>
      </c>
      <c r="AR102">
        <f t="shared" si="13"/>
        <v>0</v>
      </c>
      <c r="AS102">
        <f t="shared" si="14"/>
        <v>0</v>
      </c>
      <c r="AT102">
        <f t="shared" si="15"/>
        <v>0</v>
      </c>
      <c r="AU102">
        <f t="shared" si="15"/>
        <v>0</v>
      </c>
      <c r="AV102" t="str">
        <f t="shared" si="17"/>
        <v>2020-02-07T21:25:25</v>
      </c>
    </row>
    <row r="103" spans="1:48" x14ac:dyDescent="0.25">
      <c r="A103" s="5">
        <v>107</v>
      </c>
      <c r="B103" s="5" t="s">
        <v>550</v>
      </c>
      <c r="C103" s="5" t="s">
        <v>551</v>
      </c>
      <c r="D103" s="6" t="s">
        <v>552</v>
      </c>
      <c r="E103">
        <v>29</v>
      </c>
      <c r="F103" s="7">
        <v>0.39691896119999998</v>
      </c>
      <c r="G103" s="7">
        <v>0</v>
      </c>
      <c r="H103" t="s">
        <v>553</v>
      </c>
      <c r="I103">
        <v>0</v>
      </c>
      <c r="J103">
        <v>28978.33</v>
      </c>
      <c r="K103">
        <v>40000</v>
      </c>
      <c r="L103" t="s">
        <v>52</v>
      </c>
      <c r="M103" s="8" t="s">
        <v>86</v>
      </c>
      <c r="N103" s="8">
        <v>0.679245283018867</v>
      </c>
      <c r="O103">
        <v>0.320754716981132</v>
      </c>
      <c r="P103" s="9">
        <v>-0.86602540378443904</v>
      </c>
      <c r="Q103">
        <v>35000</v>
      </c>
      <c r="R103" s="8"/>
      <c r="S103" s="8" t="s">
        <v>175</v>
      </c>
      <c r="T103">
        <v>2828807</v>
      </c>
      <c r="U103">
        <v>1866258</v>
      </c>
      <c r="V103">
        <v>2861671</v>
      </c>
      <c r="W103">
        <v>995412</v>
      </c>
      <c r="X103">
        <v>66421</v>
      </c>
      <c r="Y103">
        <v>604701</v>
      </c>
      <c r="Z103">
        <v>1588000</v>
      </c>
      <c r="AA103">
        <v>4354088</v>
      </c>
      <c r="AB103">
        <v>1907167</v>
      </c>
      <c r="AC103">
        <v>12</v>
      </c>
      <c r="AD103">
        <v>2446921</v>
      </c>
      <c r="AE103">
        <v>2016</v>
      </c>
      <c r="AF103" t="s">
        <v>126</v>
      </c>
      <c r="AG103">
        <v>100000</v>
      </c>
      <c r="AH103" t="s">
        <v>55</v>
      </c>
      <c r="AI103" t="s">
        <v>55</v>
      </c>
      <c r="AJ103">
        <v>1</v>
      </c>
      <c r="AK103">
        <v>3700</v>
      </c>
      <c r="AL103" s="8" t="s">
        <v>554</v>
      </c>
      <c r="AM103" s="10">
        <f t="shared" si="9"/>
        <v>2019</v>
      </c>
      <c r="AN103">
        <f t="shared" si="10"/>
        <v>1</v>
      </c>
      <c r="AO103">
        <f t="shared" si="16"/>
        <v>0</v>
      </c>
      <c r="AP103">
        <f t="shared" si="11"/>
        <v>0</v>
      </c>
      <c r="AQ103">
        <f t="shared" si="12"/>
        <v>0</v>
      </c>
      <c r="AR103">
        <f t="shared" si="13"/>
        <v>1</v>
      </c>
      <c r="AS103">
        <f t="shared" si="14"/>
        <v>0</v>
      </c>
      <c r="AT103">
        <f t="shared" si="15"/>
        <v>0</v>
      </c>
      <c r="AU103">
        <f t="shared" si="15"/>
        <v>0</v>
      </c>
      <c r="AV103" t="str">
        <f t="shared" si="17"/>
        <v>2020-02-07T21:41:55</v>
      </c>
    </row>
    <row r="104" spans="1:48" x14ac:dyDescent="0.25">
      <c r="A104" s="5">
        <v>108</v>
      </c>
      <c r="B104" s="5" t="s">
        <v>555</v>
      </c>
      <c r="C104" s="5" t="s">
        <v>556</v>
      </c>
      <c r="D104" s="6" t="s">
        <v>557</v>
      </c>
      <c r="E104">
        <v>82</v>
      </c>
      <c r="F104" s="7">
        <v>0.52558143940000002</v>
      </c>
      <c r="G104" s="7">
        <v>0</v>
      </c>
      <c r="H104" t="s">
        <v>558</v>
      </c>
      <c r="I104">
        <v>0</v>
      </c>
      <c r="J104">
        <v>0</v>
      </c>
      <c r="K104">
        <v>30000</v>
      </c>
      <c r="L104" t="s">
        <v>52</v>
      </c>
      <c r="M104" s="8" t="s">
        <v>74</v>
      </c>
      <c r="N104" s="8">
        <v>0.339622641509433</v>
      </c>
      <c r="O104">
        <v>0.660377358490566</v>
      </c>
      <c r="P104" s="9">
        <v>0.97337900162513902</v>
      </c>
      <c r="Q104">
        <v>5000</v>
      </c>
      <c r="R104" s="8"/>
      <c r="S104" s="8"/>
      <c r="AA104">
        <v>328075</v>
      </c>
      <c r="AB104">
        <v>0</v>
      </c>
      <c r="AC104">
        <v>12</v>
      </c>
      <c r="AD104">
        <v>0</v>
      </c>
      <c r="AE104">
        <v>2016</v>
      </c>
      <c r="AF104" t="s">
        <v>126</v>
      </c>
      <c r="AG104">
        <v>30000</v>
      </c>
      <c r="AH104" t="s">
        <v>55</v>
      </c>
      <c r="AI104" t="s">
        <v>56</v>
      </c>
      <c r="AJ104">
        <v>0.10286865420000001</v>
      </c>
      <c r="AK104">
        <v>2560</v>
      </c>
      <c r="AL104" s="8" t="s">
        <v>559</v>
      </c>
      <c r="AM104" s="10">
        <f t="shared" si="9"/>
        <v>2016</v>
      </c>
      <c r="AN104">
        <f t="shared" si="10"/>
        <v>1</v>
      </c>
      <c r="AO104">
        <f t="shared" si="16"/>
        <v>0</v>
      </c>
      <c r="AP104">
        <f t="shared" si="11"/>
        <v>0</v>
      </c>
      <c r="AQ104">
        <f t="shared" si="12"/>
        <v>0</v>
      </c>
      <c r="AR104">
        <f t="shared" si="13"/>
        <v>0</v>
      </c>
      <c r="AS104">
        <f t="shared" si="14"/>
        <v>1</v>
      </c>
      <c r="AT104">
        <f t="shared" si="15"/>
        <v>0</v>
      </c>
      <c r="AU104">
        <f t="shared" si="15"/>
        <v>1</v>
      </c>
      <c r="AV104" t="str">
        <f t="shared" si="17"/>
        <v>2020-02-07T21:47:21</v>
      </c>
    </row>
    <row r="105" spans="1:48" x14ac:dyDescent="0.25">
      <c r="A105" s="5">
        <v>109</v>
      </c>
      <c r="B105" s="5" t="s">
        <v>560</v>
      </c>
      <c r="C105" s="5" t="s">
        <v>561</v>
      </c>
      <c r="D105" s="6" t="s">
        <v>562</v>
      </c>
      <c r="E105">
        <v>4</v>
      </c>
      <c r="F105" s="7">
        <v>0.28139486619999998</v>
      </c>
      <c r="G105" s="7">
        <v>0</v>
      </c>
      <c r="H105" t="s">
        <v>563</v>
      </c>
      <c r="I105">
        <v>51</v>
      </c>
      <c r="J105">
        <v>54801.51</v>
      </c>
      <c r="K105">
        <v>150000</v>
      </c>
      <c r="L105" t="s">
        <v>52</v>
      </c>
      <c r="M105" s="8" t="s">
        <v>63</v>
      </c>
      <c r="N105" s="8">
        <v>0.94339622641509402</v>
      </c>
      <c r="O105">
        <v>5.6603773584905599E-2</v>
      </c>
      <c r="P105" s="9">
        <v>0</v>
      </c>
      <c r="Q105">
        <v>150000</v>
      </c>
      <c r="R105" s="8"/>
      <c r="S105" s="8" t="s">
        <v>103</v>
      </c>
      <c r="T105">
        <v>33581314</v>
      </c>
      <c r="U105">
        <v>1922318</v>
      </c>
      <c r="V105">
        <v>36377344</v>
      </c>
      <c r="W105">
        <v>34440755</v>
      </c>
      <c r="X105">
        <v>0</v>
      </c>
      <c r="Y105">
        <v>8475109</v>
      </c>
      <c r="Z105">
        <v>0</v>
      </c>
      <c r="AA105">
        <v>24551233</v>
      </c>
      <c r="AB105">
        <v>1077555</v>
      </c>
      <c r="AC105">
        <v>12</v>
      </c>
      <c r="AD105">
        <v>18293841</v>
      </c>
      <c r="AE105">
        <v>1992</v>
      </c>
      <c r="AF105" t="s">
        <v>54</v>
      </c>
      <c r="AG105">
        <v>1000000</v>
      </c>
      <c r="AH105" t="s">
        <v>55</v>
      </c>
      <c r="AI105" t="s">
        <v>55</v>
      </c>
      <c r="AJ105">
        <v>1</v>
      </c>
      <c r="AK105">
        <v>2567932</v>
      </c>
      <c r="AL105" s="8" t="s">
        <v>564</v>
      </c>
      <c r="AM105" s="10">
        <f t="shared" si="9"/>
        <v>2016</v>
      </c>
      <c r="AN105">
        <f t="shared" si="10"/>
        <v>1</v>
      </c>
      <c r="AO105">
        <f t="shared" si="16"/>
        <v>0</v>
      </c>
      <c r="AP105">
        <f t="shared" si="11"/>
        <v>1</v>
      </c>
      <c r="AQ105">
        <f t="shared" si="12"/>
        <v>0</v>
      </c>
      <c r="AR105">
        <f t="shared" si="13"/>
        <v>0</v>
      </c>
      <c r="AS105">
        <f t="shared" si="14"/>
        <v>0</v>
      </c>
      <c r="AT105">
        <f t="shared" si="15"/>
        <v>0</v>
      </c>
      <c r="AU105">
        <f t="shared" si="15"/>
        <v>0</v>
      </c>
      <c r="AV105" t="str">
        <f t="shared" si="17"/>
        <v>2020-02-07T13:11:12</v>
      </c>
    </row>
    <row r="106" spans="1:48" x14ac:dyDescent="0.25">
      <c r="A106" s="5">
        <v>110</v>
      </c>
      <c r="B106" s="5" t="s">
        <v>565</v>
      </c>
      <c r="C106" s="5" t="s">
        <v>566</v>
      </c>
      <c r="D106" s="6" t="s">
        <v>567</v>
      </c>
      <c r="E106">
        <v>15</v>
      </c>
      <c r="F106" s="7">
        <v>0</v>
      </c>
      <c r="G106" s="7"/>
      <c r="H106" t="s">
        <v>568</v>
      </c>
      <c r="I106">
        <v>0</v>
      </c>
      <c r="J106">
        <v>0</v>
      </c>
      <c r="K106">
        <v>20000</v>
      </c>
      <c r="L106" t="s">
        <v>52</v>
      </c>
      <c r="M106" s="8" t="s">
        <v>86</v>
      </c>
      <c r="N106" s="8">
        <v>0.490566037735849</v>
      </c>
      <c r="O106">
        <v>0.50943396226415005</v>
      </c>
      <c r="P106" s="9">
        <v>0</v>
      </c>
      <c r="Q106">
        <v>10000</v>
      </c>
      <c r="R106" s="8"/>
      <c r="S106" s="8"/>
      <c r="AA106">
        <v>0</v>
      </c>
      <c r="AB106">
        <v>0</v>
      </c>
      <c r="AC106">
        <v>1</v>
      </c>
      <c r="AD106">
        <v>0</v>
      </c>
      <c r="AE106">
        <v>2015</v>
      </c>
      <c r="AF106" t="s">
        <v>126</v>
      </c>
      <c r="AG106">
        <v>1000</v>
      </c>
      <c r="AH106" t="s">
        <v>55</v>
      </c>
      <c r="AI106" t="s">
        <v>56</v>
      </c>
      <c r="AJ106">
        <v>0</v>
      </c>
      <c r="AK106">
        <v>3500</v>
      </c>
      <c r="AL106" s="8" t="s">
        <v>569</v>
      </c>
      <c r="AM106" s="10">
        <f t="shared" si="9"/>
        <v>2018</v>
      </c>
      <c r="AN106">
        <f t="shared" si="10"/>
        <v>1</v>
      </c>
      <c r="AO106">
        <f t="shared" si="16"/>
        <v>0</v>
      </c>
      <c r="AP106">
        <f t="shared" si="11"/>
        <v>0</v>
      </c>
      <c r="AQ106">
        <f t="shared" si="12"/>
        <v>0</v>
      </c>
      <c r="AR106">
        <f t="shared" si="13"/>
        <v>1</v>
      </c>
      <c r="AS106">
        <f t="shared" si="14"/>
        <v>0</v>
      </c>
      <c r="AT106">
        <f t="shared" si="15"/>
        <v>0</v>
      </c>
      <c r="AU106">
        <f t="shared" si="15"/>
        <v>1</v>
      </c>
      <c r="AV106" t="str">
        <f t="shared" si="17"/>
        <v>2020-02-07T15:29:16</v>
      </c>
    </row>
    <row r="107" spans="1:48" x14ac:dyDescent="0.25">
      <c r="A107" s="5">
        <v>111</v>
      </c>
      <c r="B107" s="5" t="s">
        <v>570</v>
      </c>
      <c r="C107" s="5" t="s">
        <v>571</v>
      </c>
      <c r="D107" s="6" t="s">
        <v>572</v>
      </c>
      <c r="E107">
        <v>7</v>
      </c>
      <c r="F107" s="7">
        <v>0</v>
      </c>
      <c r="G107" s="7"/>
      <c r="H107" t="s">
        <v>573</v>
      </c>
      <c r="I107">
        <v>0</v>
      </c>
      <c r="J107">
        <v>0</v>
      </c>
      <c r="K107">
        <v>20000</v>
      </c>
      <c r="L107" t="s">
        <v>52</v>
      </c>
      <c r="M107" s="8" t="s">
        <v>74</v>
      </c>
      <c r="N107" s="8">
        <v>0.39622641509433898</v>
      </c>
      <c r="O107">
        <v>0.60377358490566002</v>
      </c>
      <c r="P107" s="9">
        <v>-0.86602540378443904</v>
      </c>
      <c r="Q107">
        <v>10000</v>
      </c>
      <c r="R107" s="8"/>
      <c r="S107" s="8"/>
      <c r="AA107">
        <v>0</v>
      </c>
      <c r="AB107">
        <v>0</v>
      </c>
      <c r="AC107">
        <v>1</v>
      </c>
      <c r="AD107">
        <v>0</v>
      </c>
      <c r="AE107">
        <v>2018</v>
      </c>
      <c r="AF107" t="s">
        <v>126</v>
      </c>
      <c r="AG107">
        <v>5000</v>
      </c>
      <c r="AH107" t="s">
        <v>55</v>
      </c>
      <c r="AI107" t="s">
        <v>56</v>
      </c>
      <c r="AJ107">
        <v>0</v>
      </c>
      <c r="AK107">
        <v>1400</v>
      </c>
      <c r="AL107" s="8" t="s">
        <v>574</v>
      </c>
      <c r="AM107" s="10">
        <f t="shared" si="9"/>
        <v>2018</v>
      </c>
      <c r="AN107">
        <f t="shared" si="10"/>
        <v>1</v>
      </c>
      <c r="AO107">
        <f t="shared" si="16"/>
        <v>0</v>
      </c>
      <c r="AP107">
        <f t="shared" si="11"/>
        <v>0</v>
      </c>
      <c r="AQ107">
        <f t="shared" si="12"/>
        <v>0</v>
      </c>
      <c r="AR107">
        <f t="shared" si="13"/>
        <v>0</v>
      </c>
      <c r="AS107">
        <f t="shared" si="14"/>
        <v>1</v>
      </c>
      <c r="AT107">
        <f t="shared" si="15"/>
        <v>0</v>
      </c>
      <c r="AU107">
        <f t="shared" si="15"/>
        <v>1</v>
      </c>
      <c r="AV107" t="str">
        <f t="shared" si="17"/>
        <v>2020-02-07T20:00:43</v>
      </c>
    </row>
    <row r="108" spans="1:48" x14ac:dyDescent="0.25">
      <c r="A108" s="5">
        <v>112</v>
      </c>
      <c r="B108" s="5" t="s">
        <v>575</v>
      </c>
      <c r="C108" s="5" t="s">
        <v>576</v>
      </c>
      <c r="D108" s="6" t="s">
        <v>577</v>
      </c>
      <c r="E108">
        <v>5</v>
      </c>
      <c r="F108" s="7">
        <v>0.2890631696</v>
      </c>
      <c r="G108" s="7">
        <v>0</v>
      </c>
      <c r="H108" t="s">
        <v>578</v>
      </c>
      <c r="I108">
        <v>0</v>
      </c>
      <c r="J108">
        <v>0</v>
      </c>
      <c r="K108">
        <v>50000</v>
      </c>
      <c r="L108" t="s">
        <v>52</v>
      </c>
      <c r="M108" s="8" t="s">
        <v>86</v>
      </c>
      <c r="N108" s="8">
        <v>0.64150943396226401</v>
      </c>
      <c r="O108">
        <v>0.35849056603773499</v>
      </c>
      <c r="P108" s="9">
        <v>0</v>
      </c>
      <c r="Q108">
        <v>50000</v>
      </c>
      <c r="R108" s="8"/>
      <c r="S108" s="8"/>
      <c r="AA108">
        <v>13313452</v>
      </c>
      <c r="AB108">
        <v>0</v>
      </c>
      <c r="AC108">
        <v>12</v>
      </c>
      <c r="AD108">
        <v>0</v>
      </c>
      <c r="AE108">
        <v>1996</v>
      </c>
      <c r="AF108" t="s">
        <v>54</v>
      </c>
      <c r="AG108">
        <v>110000</v>
      </c>
      <c r="AH108" t="s">
        <v>56</v>
      </c>
      <c r="AI108" t="s">
        <v>56</v>
      </c>
      <c r="AJ108">
        <v>1</v>
      </c>
      <c r="AK108">
        <v>52000</v>
      </c>
      <c r="AL108" s="8" t="s">
        <v>579</v>
      </c>
      <c r="AM108" s="10">
        <f t="shared" si="9"/>
        <v>2012</v>
      </c>
      <c r="AN108">
        <f t="shared" si="10"/>
        <v>1</v>
      </c>
      <c r="AO108">
        <f t="shared" si="16"/>
        <v>0</v>
      </c>
      <c r="AP108">
        <f t="shared" si="11"/>
        <v>0</v>
      </c>
      <c r="AQ108">
        <f t="shared" si="12"/>
        <v>0</v>
      </c>
      <c r="AR108">
        <f t="shared" si="13"/>
        <v>1</v>
      </c>
      <c r="AS108">
        <f t="shared" si="14"/>
        <v>0</v>
      </c>
      <c r="AT108">
        <f t="shared" si="15"/>
        <v>1</v>
      </c>
      <c r="AU108">
        <f t="shared" si="15"/>
        <v>1</v>
      </c>
      <c r="AV108" t="str">
        <f t="shared" si="17"/>
        <v>2020-02-07T21:50:23</v>
      </c>
    </row>
    <row r="109" spans="1:48" x14ac:dyDescent="0.25">
      <c r="A109" s="5">
        <v>113</v>
      </c>
      <c r="B109" s="5" t="s">
        <v>580</v>
      </c>
      <c r="C109" s="5" t="s">
        <v>581</v>
      </c>
      <c r="D109" s="6" t="s">
        <v>582</v>
      </c>
      <c r="E109">
        <v>60</v>
      </c>
      <c r="F109" s="7">
        <v>0</v>
      </c>
      <c r="G109" s="7"/>
      <c r="H109" t="s">
        <v>583</v>
      </c>
      <c r="I109">
        <v>0</v>
      </c>
      <c r="J109">
        <v>0</v>
      </c>
      <c r="K109">
        <v>25000</v>
      </c>
      <c r="L109" t="s">
        <v>62</v>
      </c>
      <c r="M109" s="8" t="s">
        <v>63</v>
      </c>
      <c r="N109" s="8">
        <v>1</v>
      </c>
      <c r="O109">
        <v>0</v>
      </c>
      <c r="P109" s="9">
        <v>0</v>
      </c>
      <c r="R109" s="8"/>
      <c r="S109" s="8"/>
      <c r="AJ109">
        <v>0</v>
      </c>
      <c r="AL109" s="8"/>
      <c r="AM109" s="10">
        <f t="shared" si="9"/>
        <v>2017</v>
      </c>
      <c r="AN109">
        <f t="shared" si="10"/>
        <v>0</v>
      </c>
      <c r="AO109">
        <f t="shared" si="16"/>
        <v>0</v>
      </c>
      <c r="AP109">
        <f t="shared" si="11"/>
        <v>1</v>
      </c>
      <c r="AQ109">
        <f t="shared" si="12"/>
        <v>0</v>
      </c>
      <c r="AR109">
        <f t="shared" si="13"/>
        <v>0</v>
      </c>
      <c r="AS109">
        <f t="shared" si="14"/>
        <v>0</v>
      </c>
      <c r="AT109">
        <f t="shared" si="15"/>
        <v>0</v>
      </c>
      <c r="AU109">
        <f t="shared" si="15"/>
        <v>0</v>
      </c>
      <c r="AV109">
        <f t="shared" si="17"/>
        <v>0</v>
      </c>
    </row>
    <row r="110" spans="1:48" x14ac:dyDescent="0.25">
      <c r="A110" s="5">
        <v>114</v>
      </c>
      <c r="B110" s="5" t="s">
        <v>584</v>
      </c>
      <c r="C110" s="5" t="s">
        <v>585</v>
      </c>
      <c r="D110" s="6" t="s">
        <v>586</v>
      </c>
      <c r="E110">
        <v>24</v>
      </c>
      <c r="F110" s="7">
        <v>0.26466739020000002</v>
      </c>
      <c r="G110" s="7">
        <v>0</v>
      </c>
      <c r="H110" t="s">
        <v>587</v>
      </c>
      <c r="I110">
        <v>0</v>
      </c>
      <c r="J110">
        <v>0</v>
      </c>
      <c r="K110">
        <v>130000</v>
      </c>
      <c r="L110" t="s">
        <v>52</v>
      </c>
      <c r="M110" s="8" t="s">
        <v>74</v>
      </c>
      <c r="N110" s="8">
        <v>0.45283018867924502</v>
      </c>
      <c r="O110">
        <v>0.54716981132075404</v>
      </c>
      <c r="P110" s="9">
        <v>0.86602540378443904</v>
      </c>
      <c r="Q110">
        <v>100000</v>
      </c>
      <c r="R110" s="8"/>
      <c r="S110" s="8" t="s">
        <v>103</v>
      </c>
      <c r="T110">
        <v>1720249</v>
      </c>
      <c r="U110">
        <v>187745</v>
      </c>
      <c r="V110">
        <v>1762231</v>
      </c>
      <c r="W110">
        <v>945470</v>
      </c>
      <c r="X110">
        <v>97341</v>
      </c>
      <c r="Y110">
        <v>512793</v>
      </c>
      <c r="Z110">
        <v>555877</v>
      </c>
      <c r="AA110">
        <v>3818823</v>
      </c>
      <c r="AB110">
        <v>181467</v>
      </c>
      <c r="AC110">
        <v>12</v>
      </c>
      <c r="AD110">
        <v>-1816507</v>
      </c>
      <c r="AE110">
        <v>2015</v>
      </c>
      <c r="AF110" t="s">
        <v>126</v>
      </c>
      <c r="AG110">
        <v>600000</v>
      </c>
      <c r="AH110" t="s">
        <v>55</v>
      </c>
      <c r="AI110" t="s">
        <v>56</v>
      </c>
      <c r="AJ110">
        <v>0.93464409680000005</v>
      </c>
      <c r="AK110">
        <v>13200</v>
      </c>
      <c r="AL110" s="8" t="s">
        <v>588</v>
      </c>
      <c r="AM110" s="10">
        <f t="shared" si="9"/>
        <v>2017</v>
      </c>
      <c r="AN110">
        <f t="shared" si="10"/>
        <v>1</v>
      </c>
      <c r="AO110">
        <f t="shared" si="16"/>
        <v>0</v>
      </c>
      <c r="AP110">
        <f t="shared" si="11"/>
        <v>0</v>
      </c>
      <c r="AQ110">
        <f t="shared" si="12"/>
        <v>0</v>
      </c>
      <c r="AR110">
        <f t="shared" si="13"/>
        <v>0</v>
      </c>
      <c r="AS110">
        <f t="shared" si="14"/>
        <v>1</v>
      </c>
      <c r="AT110">
        <f t="shared" si="15"/>
        <v>0</v>
      </c>
      <c r="AU110">
        <f t="shared" si="15"/>
        <v>1</v>
      </c>
      <c r="AV110" t="str">
        <f t="shared" si="17"/>
        <v>2020-02-07T18:25:16</v>
      </c>
    </row>
    <row r="111" spans="1:48" x14ac:dyDescent="0.25">
      <c r="A111" s="5">
        <v>115</v>
      </c>
      <c r="B111" s="5" t="s">
        <v>589</v>
      </c>
      <c r="C111" s="5" t="s">
        <v>590</v>
      </c>
      <c r="D111" s="6" t="s">
        <v>591</v>
      </c>
      <c r="E111">
        <v>17</v>
      </c>
      <c r="F111" s="7">
        <v>0</v>
      </c>
      <c r="G111" s="7"/>
      <c r="H111" t="s">
        <v>592</v>
      </c>
      <c r="I111">
        <v>0</v>
      </c>
      <c r="J111">
        <v>0</v>
      </c>
      <c r="K111">
        <v>20000</v>
      </c>
      <c r="L111" t="s">
        <v>52</v>
      </c>
      <c r="M111" s="8" t="s">
        <v>86</v>
      </c>
      <c r="N111" s="8">
        <v>0.54716981132075404</v>
      </c>
      <c r="O111">
        <v>0.45283018867924502</v>
      </c>
      <c r="P111" s="9">
        <v>0</v>
      </c>
      <c r="Q111">
        <v>20000</v>
      </c>
      <c r="R111" s="8"/>
      <c r="S111" s="8"/>
      <c r="AA111">
        <v>745756</v>
      </c>
      <c r="AB111">
        <v>0</v>
      </c>
      <c r="AC111">
        <v>12</v>
      </c>
      <c r="AD111">
        <v>0</v>
      </c>
      <c r="AE111">
        <v>2012</v>
      </c>
      <c r="AF111" t="s">
        <v>68</v>
      </c>
      <c r="AG111">
        <v>40000</v>
      </c>
      <c r="AH111" t="s">
        <v>55</v>
      </c>
      <c r="AI111" t="s">
        <v>56</v>
      </c>
      <c r="AJ111">
        <v>0</v>
      </c>
      <c r="AK111">
        <v>4400</v>
      </c>
      <c r="AL111" s="8" t="s">
        <v>593</v>
      </c>
      <c r="AM111" s="10">
        <f t="shared" si="9"/>
        <v>2016</v>
      </c>
      <c r="AN111">
        <f t="shared" si="10"/>
        <v>1</v>
      </c>
      <c r="AO111">
        <f t="shared" si="16"/>
        <v>0</v>
      </c>
      <c r="AP111">
        <f t="shared" si="11"/>
        <v>0</v>
      </c>
      <c r="AQ111">
        <f t="shared" si="12"/>
        <v>0</v>
      </c>
      <c r="AR111">
        <f t="shared" si="13"/>
        <v>1</v>
      </c>
      <c r="AS111">
        <f t="shared" si="14"/>
        <v>0</v>
      </c>
      <c r="AT111">
        <f t="shared" si="15"/>
        <v>0</v>
      </c>
      <c r="AU111">
        <f t="shared" si="15"/>
        <v>1</v>
      </c>
      <c r="AV111" t="str">
        <f t="shared" si="17"/>
        <v>2020-02-07T20:02:59</v>
      </c>
    </row>
    <row r="112" spans="1:48" x14ac:dyDescent="0.25">
      <c r="A112" s="5">
        <v>116</v>
      </c>
      <c r="B112" s="5" t="s">
        <v>594</v>
      </c>
      <c r="C112" s="5" t="s">
        <v>595</v>
      </c>
      <c r="D112" s="6" t="s">
        <v>596</v>
      </c>
      <c r="E112">
        <v>27</v>
      </c>
      <c r="F112" s="7">
        <v>0.49182491410000001</v>
      </c>
      <c r="G112" s="7">
        <v>0</v>
      </c>
      <c r="H112" t="s">
        <v>597</v>
      </c>
      <c r="I112">
        <v>63</v>
      </c>
      <c r="J112">
        <v>2836656</v>
      </c>
      <c r="K112">
        <v>800000</v>
      </c>
      <c r="L112" t="s">
        <v>52</v>
      </c>
      <c r="M112" s="8" t="s">
        <v>53</v>
      </c>
      <c r="N112" s="8">
        <v>0.79245283018867896</v>
      </c>
      <c r="O112">
        <v>0.20754716981131999</v>
      </c>
      <c r="P112" s="9">
        <v>0</v>
      </c>
      <c r="Q112">
        <v>800000</v>
      </c>
      <c r="R112" s="8"/>
      <c r="S112" s="8" t="s">
        <v>598</v>
      </c>
      <c r="T112">
        <v>43700228</v>
      </c>
      <c r="U112">
        <v>35066250</v>
      </c>
      <c r="V112">
        <v>46610269</v>
      </c>
      <c r="W112">
        <v>5801008</v>
      </c>
      <c r="X112">
        <v>14938623</v>
      </c>
      <c r="Y112">
        <v>23798850</v>
      </c>
      <c r="Z112">
        <v>15796549</v>
      </c>
      <c r="AA112">
        <v>90502107</v>
      </c>
      <c r="AB112">
        <v>1957004</v>
      </c>
      <c r="AC112">
        <v>7</v>
      </c>
      <c r="AD112">
        <v>-65022701</v>
      </c>
      <c r="AE112">
        <v>2008</v>
      </c>
      <c r="AF112" t="s">
        <v>121</v>
      </c>
      <c r="AG112">
        <v>728407</v>
      </c>
      <c r="AH112" t="s">
        <v>55</v>
      </c>
      <c r="AI112" t="s">
        <v>55</v>
      </c>
      <c r="AJ112">
        <v>0.99150478019999999</v>
      </c>
      <c r="AK112">
        <v>12528228</v>
      </c>
      <c r="AL112" s="8" t="s">
        <v>599</v>
      </c>
      <c r="AM112" s="10">
        <f t="shared" si="9"/>
        <v>2008</v>
      </c>
      <c r="AN112">
        <f t="shared" si="10"/>
        <v>1</v>
      </c>
      <c r="AO112">
        <f t="shared" si="16"/>
        <v>0</v>
      </c>
      <c r="AP112">
        <f t="shared" si="11"/>
        <v>0</v>
      </c>
      <c r="AQ112">
        <f t="shared" si="12"/>
        <v>1</v>
      </c>
      <c r="AR112">
        <f t="shared" si="13"/>
        <v>0</v>
      </c>
      <c r="AS112">
        <f t="shared" si="14"/>
        <v>0</v>
      </c>
      <c r="AT112">
        <f t="shared" si="15"/>
        <v>0</v>
      </c>
      <c r="AU112">
        <f t="shared" si="15"/>
        <v>0</v>
      </c>
      <c r="AV112" t="str">
        <f t="shared" si="17"/>
        <v>2020-02-07T18:00:04</v>
      </c>
    </row>
    <row r="113" spans="1:48" x14ac:dyDescent="0.25">
      <c r="A113" s="5">
        <v>117</v>
      </c>
      <c r="B113" s="5" t="s">
        <v>600</v>
      </c>
      <c r="C113" s="5" t="s">
        <v>601</v>
      </c>
      <c r="D113" s="6" t="s">
        <v>602</v>
      </c>
      <c r="E113">
        <v>15</v>
      </c>
      <c r="F113" s="7">
        <v>0.40289541639999998</v>
      </c>
      <c r="G113" s="7">
        <v>0</v>
      </c>
      <c r="H113" t="s">
        <v>603</v>
      </c>
      <c r="I113">
        <v>52</v>
      </c>
      <c r="J113">
        <v>123462.38</v>
      </c>
      <c r="K113">
        <v>260000</v>
      </c>
      <c r="L113" t="s">
        <v>199</v>
      </c>
      <c r="M113" s="8" t="s">
        <v>86</v>
      </c>
      <c r="N113" s="8">
        <v>0.58490566037735803</v>
      </c>
      <c r="O113">
        <v>0.41509433962264097</v>
      </c>
      <c r="P113" s="9">
        <v>0</v>
      </c>
      <c r="R113" s="8"/>
      <c r="S113" s="8" t="s">
        <v>103</v>
      </c>
      <c r="T113">
        <v>18005099</v>
      </c>
      <c r="U113">
        <v>2754345</v>
      </c>
      <c r="V113">
        <v>18007369</v>
      </c>
      <c r="W113">
        <v>15253023</v>
      </c>
      <c r="X113">
        <v>45038</v>
      </c>
      <c r="Y113">
        <v>0</v>
      </c>
      <c r="Z113">
        <v>15934101</v>
      </c>
      <c r="AA113">
        <v>12255988</v>
      </c>
      <c r="AB113">
        <v>0</v>
      </c>
      <c r="AC113">
        <v>12</v>
      </c>
      <c r="AD113">
        <v>0</v>
      </c>
      <c r="AE113">
        <v>2008</v>
      </c>
      <c r="AF113" t="s">
        <v>121</v>
      </c>
      <c r="AG113">
        <v>35000</v>
      </c>
      <c r="AH113" t="s">
        <v>56</v>
      </c>
      <c r="AI113" t="s">
        <v>56</v>
      </c>
      <c r="AJ113">
        <v>0.9475701929</v>
      </c>
      <c r="AK113">
        <v>0</v>
      </c>
      <c r="AL113" s="8"/>
      <c r="AM113" s="10">
        <f t="shared" si="9"/>
        <v>2009</v>
      </c>
      <c r="AN113">
        <f t="shared" si="10"/>
        <v>0</v>
      </c>
      <c r="AO113">
        <f t="shared" si="16"/>
        <v>1</v>
      </c>
      <c r="AP113">
        <f t="shared" si="11"/>
        <v>0</v>
      </c>
      <c r="AQ113">
        <f t="shared" si="12"/>
        <v>0</v>
      </c>
      <c r="AR113">
        <f t="shared" si="13"/>
        <v>1</v>
      </c>
      <c r="AS113">
        <f t="shared" si="14"/>
        <v>0</v>
      </c>
      <c r="AT113">
        <f t="shared" si="15"/>
        <v>1</v>
      </c>
      <c r="AU113">
        <f t="shared" si="15"/>
        <v>1</v>
      </c>
      <c r="AV113">
        <f t="shared" si="17"/>
        <v>0</v>
      </c>
    </row>
    <row r="114" spans="1:48" x14ac:dyDescent="0.25">
      <c r="A114" s="5">
        <v>118</v>
      </c>
      <c r="B114" s="5" t="s">
        <v>604</v>
      </c>
      <c r="C114" s="5" t="s">
        <v>605</v>
      </c>
      <c r="D114" s="6" t="s">
        <v>606</v>
      </c>
      <c r="E114">
        <v>3</v>
      </c>
      <c r="F114" s="7">
        <v>0</v>
      </c>
      <c r="G114" s="7"/>
      <c r="H114" t="s">
        <v>607</v>
      </c>
      <c r="I114">
        <v>0</v>
      </c>
      <c r="J114">
        <v>0</v>
      </c>
      <c r="K114">
        <v>40000</v>
      </c>
      <c r="L114" t="s">
        <v>52</v>
      </c>
      <c r="M114" s="8" t="s">
        <v>86</v>
      </c>
      <c r="N114" s="8">
        <v>0.679245283018867</v>
      </c>
      <c r="O114">
        <v>0.320754716981132</v>
      </c>
      <c r="P114" s="9">
        <v>0</v>
      </c>
      <c r="Q114">
        <v>40000</v>
      </c>
      <c r="R114" s="8"/>
      <c r="S114" s="8"/>
      <c r="AA114">
        <v>10932834</v>
      </c>
      <c r="AB114">
        <v>0</v>
      </c>
      <c r="AC114">
        <v>12</v>
      </c>
      <c r="AD114">
        <v>0</v>
      </c>
      <c r="AE114">
        <v>1985</v>
      </c>
      <c r="AF114" t="s">
        <v>54</v>
      </c>
      <c r="AG114">
        <v>208826</v>
      </c>
      <c r="AH114" t="s">
        <v>55</v>
      </c>
      <c r="AI114" t="s">
        <v>56</v>
      </c>
      <c r="AJ114">
        <v>0</v>
      </c>
      <c r="AK114">
        <v>147914</v>
      </c>
      <c r="AL114" s="8" t="s">
        <v>608</v>
      </c>
      <c r="AM114" s="10">
        <f t="shared" si="9"/>
        <v>2016</v>
      </c>
      <c r="AN114">
        <f t="shared" si="10"/>
        <v>1</v>
      </c>
      <c r="AO114">
        <f t="shared" si="16"/>
        <v>0</v>
      </c>
      <c r="AP114">
        <f t="shared" si="11"/>
        <v>0</v>
      </c>
      <c r="AQ114">
        <f t="shared" si="12"/>
        <v>0</v>
      </c>
      <c r="AR114">
        <f t="shared" si="13"/>
        <v>1</v>
      </c>
      <c r="AS114">
        <f t="shared" si="14"/>
        <v>0</v>
      </c>
      <c r="AT114">
        <f t="shared" si="15"/>
        <v>0</v>
      </c>
      <c r="AU114">
        <f t="shared" si="15"/>
        <v>1</v>
      </c>
      <c r="AV114" t="str">
        <f t="shared" si="17"/>
        <v>2020-02-07T22:22:22</v>
      </c>
    </row>
    <row r="115" spans="1:48" x14ac:dyDescent="0.25">
      <c r="A115" s="5">
        <v>119</v>
      </c>
      <c r="B115" s="5" t="s">
        <v>609</v>
      </c>
      <c r="C115" s="5" t="s">
        <v>610</v>
      </c>
      <c r="D115" s="6" t="s">
        <v>611</v>
      </c>
      <c r="E115">
        <v>6</v>
      </c>
      <c r="F115" s="7">
        <v>0.43152245680000001</v>
      </c>
      <c r="G115" s="7">
        <v>0</v>
      </c>
      <c r="H115" t="s">
        <v>612</v>
      </c>
      <c r="I115">
        <v>42</v>
      </c>
      <c r="J115">
        <v>41017.32</v>
      </c>
      <c r="K115">
        <v>100000</v>
      </c>
      <c r="L115" t="s">
        <v>52</v>
      </c>
      <c r="M115" s="8" t="s">
        <v>86</v>
      </c>
      <c r="N115" s="8">
        <v>0.56603773584905603</v>
      </c>
      <c r="O115">
        <v>0.43396226415094302</v>
      </c>
      <c r="P115" s="9">
        <v>0</v>
      </c>
      <c r="Q115">
        <v>70000</v>
      </c>
      <c r="R115" s="8"/>
      <c r="S115" s="8" t="s">
        <v>103</v>
      </c>
      <c r="T115">
        <v>1902367</v>
      </c>
      <c r="U115">
        <v>1616061</v>
      </c>
      <c r="V115">
        <v>1499139</v>
      </c>
      <c r="W115">
        <v>46595</v>
      </c>
      <c r="X115">
        <v>369661</v>
      </c>
      <c r="Y115">
        <v>474199</v>
      </c>
      <c r="Z115">
        <v>1144619</v>
      </c>
      <c r="AA115">
        <v>10817059</v>
      </c>
      <c r="AB115">
        <v>3780585</v>
      </c>
      <c r="AC115">
        <v>12</v>
      </c>
      <c r="AD115">
        <v>-7036474</v>
      </c>
      <c r="AE115">
        <v>2016</v>
      </c>
      <c r="AF115" t="s">
        <v>126</v>
      </c>
      <c r="AG115">
        <v>850000</v>
      </c>
      <c r="AH115" t="s">
        <v>55</v>
      </c>
      <c r="AI115" t="s">
        <v>56</v>
      </c>
      <c r="AJ115">
        <v>0.82107207360000001</v>
      </c>
      <c r="AK115">
        <v>81000</v>
      </c>
      <c r="AL115" s="8" t="s">
        <v>613</v>
      </c>
      <c r="AM115" s="10">
        <f t="shared" si="9"/>
        <v>2017</v>
      </c>
      <c r="AN115">
        <f t="shared" si="10"/>
        <v>1</v>
      </c>
      <c r="AO115">
        <f t="shared" si="16"/>
        <v>0</v>
      </c>
      <c r="AP115">
        <f t="shared" si="11"/>
        <v>0</v>
      </c>
      <c r="AQ115">
        <f t="shared" si="12"/>
        <v>0</v>
      </c>
      <c r="AR115">
        <f t="shared" si="13"/>
        <v>1</v>
      </c>
      <c r="AS115">
        <f t="shared" si="14"/>
        <v>0</v>
      </c>
      <c r="AT115">
        <f t="shared" si="15"/>
        <v>0</v>
      </c>
      <c r="AU115">
        <f t="shared" si="15"/>
        <v>1</v>
      </c>
      <c r="AV115" t="str">
        <f t="shared" si="17"/>
        <v>2020-02-07T21:34:00</v>
      </c>
    </row>
    <row r="116" spans="1:48" x14ac:dyDescent="0.25">
      <c r="A116" s="5">
        <v>120</v>
      </c>
      <c r="B116" s="5" t="s">
        <v>614</v>
      </c>
      <c r="C116" s="5" t="s">
        <v>615</v>
      </c>
      <c r="D116" s="6" t="s">
        <v>616</v>
      </c>
      <c r="E116">
        <v>33</v>
      </c>
      <c r="F116" s="7">
        <v>0.45134278030000002</v>
      </c>
      <c r="G116" s="7">
        <v>0</v>
      </c>
      <c r="H116" t="s">
        <v>617</v>
      </c>
      <c r="I116">
        <v>55</v>
      </c>
      <c r="J116">
        <v>185191.73</v>
      </c>
      <c r="K116">
        <v>200000</v>
      </c>
      <c r="L116" t="s">
        <v>62</v>
      </c>
      <c r="M116" s="8" t="s">
        <v>63</v>
      </c>
      <c r="N116" s="8">
        <v>1</v>
      </c>
      <c r="O116">
        <v>0</v>
      </c>
      <c r="P116" s="9">
        <v>0</v>
      </c>
      <c r="R116" s="8"/>
      <c r="S116" s="8"/>
      <c r="AJ116">
        <v>0.99165800739999999</v>
      </c>
      <c r="AL116" s="8"/>
      <c r="AM116" s="10">
        <f t="shared" si="9"/>
        <v>2006</v>
      </c>
      <c r="AN116">
        <f t="shared" si="10"/>
        <v>0</v>
      </c>
      <c r="AO116">
        <f t="shared" si="16"/>
        <v>0</v>
      </c>
      <c r="AP116">
        <f t="shared" si="11"/>
        <v>1</v>
      </c>
      <c r="AQ116">
        <f t="shared" si="12"/>
        <v>0</v>
      </c>
      <c r="AR116">
        <f t="shared" si="13"/>
        <v>0</v>
      </c>
      <c r="AS116">
        <f t="shared" si="14"/>
        <v>0</v>
      </c>
      <c r="AT116">
        <f t="shared" si="15"/>
        <v>0</v>
      </c>
      <c r="AU116">
        <f t="shared" si="15"/>
        <v>0</v>
      </c>
      <c r="AV116">
        <f t="shared" si="17"/>
        <v>0</v>
      </c>
    </row>
    <row r="117" spans="1:48" x14ac:dyDescent="0.25">
      <c r="A117" s="5">
        <v>121</v>
      </c>
      <c r="B117" s="5" t="s">
        <v>618</v>
      </c>
      <c r="C117" s="5" t="s">
        <v>619</v>
      </c>
      <c r="D117" s="6" t="s">
        <v>620</v>
      </c>
      <c r="E117">
        <v>10</v>
      </c>
      <c r="F117" s="7">
        <v>0</v>
      </c>
      <c r="G117" s="7"/>
      <c r="H117" t="s">
        <v>621</v>
      </c>
      <c r="I117">
        <v>0</v>
      </c>
      <c r="J117">
        <v>0</v>
      </c>
      <c r="K117">
        <v>20000</v>
      </c>
      <c r="L117" t="s">
        <v>52</v>
      </c>
      <c r="M117" s="8" t="s">
        <v>86</v>
      </c>
      <c r="N117" s="8">
        <v>0.679245283018867</v>
      </c>
      <c r="O117">
        <v>0.320754716981132</v>
      </c>
      <c r="P117" s="9">
        <v>0</v>
      </c>
      <c r="Q117">
        <v>20000</v>
      </c>
      <c r="R117" s="8"/>
      <c r="S117" s="8"/>
      <c r="AA117">
        <v>1557540</v>
      </c>
      <c r="AB117">
        <v>0</v>
      </c>
      <c r="AC117">
        <v>12</v>
      </c>
      <c r="AD117">
        <v>0</v>
      </c>
      <c r="AE117">
        <v>2012</v>
      </c>
      <c r="AF117" t="s">
        <v>68</v>
      </c>
      <c r="AG117">
        <v>5000</v>
      </c>
      <c r="AH117" t="s">
        <v>55</v>
      </c>
      <c r="AI117" t="s">
        <v>56</v>
      </c>
      <c r="AJ117">
        <v>0</v>
      </c>
      <c r="AK117">
        <v>11200</v>
      </c>
      <c r="AL117" s="8" t="s">
        <v>622</v>
      </c>
      <c r="AM117" s="10">
        <f t="shared" si="9"/>
        <v>2013</v>
      </c>
      <c r="AN117">
        <f t="shared" si="10"/>
        <v>1</v>
      </c>
      <c r="AO117">
        <f t="shared" si="16"/>
        <v>0</v>
      </c>
      <c r="AP117">
        <f t="shared" si="11"/>
        <v>0</v>
      </c>
      <c r="AQ117">
        <f t="shared" si="12"/>
        <v>0</v>
      </c>
      <c r="AR117">
        <f t="shared" si="13"/>
        <v>1</v>
      </c>
      <c r="AS117">
        <f t="shared" si="14"/>
        <v>0</v>
      </c>
      <c r="AT117">
        <f t="shared" si="15"/>
        <v>0</v>
      </c>
      <c r="AU117">
        <f t="shared" si="15"/>
        <v>1</v>
      </c>
      <c r="AV117" t="str">
        <f t="shared" si="17"/>
        <v>2020-02-07T13:35:57</v>
      </c>
    </row>
    <row r="118" spans="1:48" x14ac:dyDescent="0.25">
      <c r="A118" s="5">
        <v>122</v>
      </c>
      <c r="B118" s="5" t="s">
        <v>623</v>
      </c>
      <c r="C118" s="5" t="s">
        <v>624</v>
      </c>
      <c r="D118" s="6" t="s">
        <v>625</v>
      </c>
      <c r="E118">
        <v>0</v>
      </c>
      <c r="F118" s="7">
        <v>0.5201378579</v>
      </c>
      <c r="G118" s="7">
        <v>0</v>
      </c>
      <c r="H118" t="s">
        <v>626</v>
      </c>
      <c r="I118">
        <v>28</v>
      </c>
      <c r="J118">
        <v>4715</v>
      </c>
      <c r="K118">
        <v>30000</v>
      </c>
      <c r="L118" t="s">
        <v>52</v>
      </c>
      <c r="M118" s="8" t="s">
        <v>53</v>
      </c>
      <c r="N118" s="8">
        <v>0.73584905660377298</v>
      </c>
      <c r="O118">
        <v>0.26415094339622602</v>
      </c>
      <c r="P118" s="9">
        <v>0</v>
      </c>
      <c r="Q118">
        <v>30000</v>
      </c>
      <c r="R118" s="8"/>
      <c r="S118" s="8"/>
      <c r="AA118">
        <v>2443834</v>
      </c>
      <c r="AB118">
        <v>0</v>
      </c>
      <c r="AC118">
        <v>12</v>
      </c>
      <c r="AD118">
        <v>0</v>
      </c>
      <c r="AE118">
        <v>2009</v>
      </c>
      <c r="AF118" t="s">
        <v>121</v>
      </c>
      <c r="AG118">
        <v>100000</v>
      </c>
      <c r="AH118" t="s">
        <v>55</v>
      </c>
      <c r="AI118" t="s">
        <v>56</v>
      </c>
      <c r="AJ118">
        <v>1</v>
      </c>
      <c r="AK118">
        <v>16200</v>
      </c>
      <c r="AL118" s="8" t="s">
        <v>627</v>
      </c>
      <c r="AM118" s="10">
        <f t="shared" si="9"/>
        <v>2017</v>
      </c>
      <c r="AN118">
        <f t="shared" si="10"/>
        <v>1</v>
      </c>
      <c r="AO118">
        <f t="shared" si="16"/>
        <v>0</v>
      </c>
      <c r="AP118">
        <f t="shared" si="11"/>
        <v>0</v>
      </c>
      <c r="AQ118">
        <f t="shared" si="12"/>
        <v>1</v>
      </c>
      <c r="AR118">
        <f t="shared" si="13"/>
        <v>0</v>
      </c>
      <c r="AS118">
        <f t="shared" si="14"/>
        <v>0</v>
      </c>
      <c r="AT118">
        <f t="shared" si="15"/>
        <v>0</v>
      </c>
      <c r="AU118">
        <f t="shared" si="15"/>
        <v>1</v>
      </c>
      <c r="AV118" t="str">
        <f t="shared" si="17"/>
        <v>2020-02-07T22:26:21</v>
      </c>
    </row>
    <row r="119" spans="1:48" x14ac:dyDescent="0.25">
      <c r="A119" s="5">
        <v>123</v>
      </c>
      <c r="B119" s="5" t="s">
        <v>628</v>
      </c>
      <c r="C119" s="5" t="s">
        <v>629</v>
      </c>
      <c r="D119" s="6" t="s">
        <v>630</v>
      </c>
      <c r="E119">
        <v>0</v>
      </c>
      <c r="F119" s="7">
        <v>0</v>
      </c>
      <c r="G119" s="7"/>
      <c r="H119" t="s">
        <v>631</v>
      </c>
      <c r="I119">
        <v>0</v>
      </c>
      <c r="J119">
        <v>0</v>
      </c>
      <c r="K119">
        <v>5000</v>
      </c>
      <c r="L119" t="s">
        <v>52</v>
      </c>
      <c r="M119" s="8" t="s">
        <v>53</v>
      </c>
      <c r="N119" s="8">
        <v>0.73584905660377298</v>
      </c>
      <c r="O119">
        <v>0.26415094339622602</v>
      </c>
      <c r="P119" s="9">
        <v>0</v>
      </c>
      <c r="Q119">
        <v>5000</v>
      </c>
      <c r="R119" s="8"/>
      <c r="S119" s="8"/>
      <c r="AA119">
        <v>0</v>
      </c>
      <c r="AB119">
        <v>0</v>
      </c>
      <c r="AC119">
        <v>1</v>
      </c>
      <c r="AD119">
        <v>0</v>
      </c>
      <c r="AE119">
        <v>1962</v>
      </c>
      <c r="AF119" t="s">
        <v>54</v>
      </c>
      <c r="AG119">
        <v>50000</v>
      </c>
      <c r="AH119" t="s">
        <v>55</v>
      </c>
      <c r="AI119" t="s">
        <v>55</v>
      </c>
      <c r="AJ119">
        <v>0</v>
      </c>
      <c r="AK119">
        <v>1604732</v>
      </c>
      <c r="AL119" s="8" t="s">
        <v>632</v>
      </c>
      <c r="AM119" s="10">
        <f t="shared" si="9"/>
        <v>2019</v>
      </c>
      <c r="AN119">
        <f t="shared" si="10"/>
        <v>1</v>
      </c>
      <c r="AO119">
        <f t="shared" si="16"/>
        <v>0</v>
      </c>
      <c r="AP119">
        <f t="shared" si="11"/>
        <v>0</v>
      </c>
      <c r="AQ119">
        <f t="shared" si="12"/>
        <v>1</v>
      </c>
      <c r="AR119">
        <f t="shared" si="13"/>
        <v>0</v>
      </c>
      <c r="AS119">
        <f t="shared" si="14"/>
        <v>0</v>
      </c>
      <c r="AT119">
        <f t="shared" si="15"/>
        <v>0</v>
      </c>
      <c r="AU119">
        <f t="shared" si="15"/>
        <v>0</v>
      </c>
      <c r="AV119" t="str">
        <f t="shared" si="17"/>
        <v>2020-02-07T20:04:26</v>
      </c>
    </row>
    <row r="120" spans="1:48" x14ac:dyDescent="0.25">
      <c r="A120" s="5">
        <v>124</v>
      </c>
      <c r="B120" s="5" t="s">
        <v>633</v>
      </c>
      <c r="C120" s="5" t="s">
        <v>634</v>
      </c>
      <c r="D120" s="6" t="s">
        <v>635</v>
      </c>
      <c r="E120">
        <v>0</v>
      </c>
      <c r="F120" s="7">
        <v>0.26686526319999998</v>
      </c>
      <c r="G120" s="7">
        <v>0</v>
      </c>
      <c r="H120" t="s">
        <v>636</v>
      </c>
      <c r="I120">
        <v>0</v>
      </c>
      <c r="J120">
        <v>0</v>
      </c>
      <c r="K120">
        <v>15000</v>
      </c>
      <c r="L120" t="s">
        <v>637</v>
      </c>
      <c r="M120" s="8" t="s">
        <v>86</v>
      </c>
      <c r="N120" s="8">
        <v>0.62264150943396201</v>
      </c>
      <c r="O120">
        <v>0.37735849056603699</v>
      </c>
      <c r="P120" s="9">
        <v>0</v>
      </c>
      <c r="R120" s="8"/>
      <c r="S120" s="8"/>
      <c r="AA120">
        <v>718353</v>
      </c>
      <c r="AB120">
        <v>0</v>
      </c>
      <c r="AC120">
        <v>12</v>
      </c>
      <c r="AD120">
        <v>0</v>
      </c>
      <c r="AE120">
        <v>2019</v>
      </c>
      <c r="AF120" t="s">
        <v>126</v>
      </c>
      <c r="AG120">
        <v>80000</v>
      </c>
      <c r="AH120" t="s">
        <v>55</v>
      </c>
      <c r="AI120" t="s">
        <v>55</v>
      </c>
      <c r="AJ120">
        <v>1</v>
      </c>
      <c r="AK120">
        <v>3200</v>
      </c>
      <c r="AL120" s="8"/>
      <c r="AM120" s="10">
        <f t="shared" si="9"/>
        <v>2019</v>
      </c>
      <c r="AN120">
        <f t="shared" si="10"/>
        <v>0</v>
      </c>
      <c r="AO120">
        <f t="shared" si="16"/>
        <v>1</v>
      </c>
      <c r="AP120">
        <f t="shared" si="11"/>
        <v>0</v>
      </c>
      <c r="AQ120">
        <f t="shared" si="12"/>
        <v>0</v>
      </c>
      <c r="AR120">
        <f t="shared" si="13"/>
        <v>1</v>
      </c>
      <c r="AS120">
        <f t="shared" si="14"/>
        <v>0</v>
      </c>
      <c r="AT120">
        <f t="shared" si="15"/>
        <v>0</v>
      </c>
      <c r="AU120">
        <f t="shared" si="15"/>
        <v>0</v>
      </c>
      <c r="AV120">
        <f t="shared" si="17"/>
        <v>0</v>
      </c>
    </row>
    <row r="121" spans="1:48" x14ac:dyDescent="0.25">
      <c r="A121" s="5">
        <v>125</v>
      </c>
      <c r="B121" s="5" t="s">
        <v>638</v>
      </c>
      <c r="C121" s="5" t="s">
        <v>639</v>
      </c>
      <c r="D121" s="6" t="s">
        <v>640</v>
      </c>
      <c r="E121">
        <v>2</v>
      </c>
      <c r="F121" s="7">
        <v>0.5614737621</v>
      </c>
      <c r="G121" s="7">
        <v>0</v>
      </c>
      <c r="H121" t="s">
        <v>641</v>
      </c>
      <c r="I121">
        <v>0</v>
      </c>
      <c r="J121">
        <v>0</v>
      </c>
      <c r="K121">
        <v>20000</v>
      </c>
      <c r="L121" t="s">
        <v>52</v>
      </c>
      <c r="M121" s="8" t="s">
        <v>53</v>
      </c>
      <c r="N121" s="8">
        <v>0.73584905660377298</v>
      </c>
      <c r="O121">
        <v>0.26415094339622602</v>
      </c>
      <c r="P121" s="9">
        <v>0</v>
      </c>
      <c r="Q121">
        <v>20000</v>
      </c>
      <c r="R121" s="8"/>
      <c r="S121" s="8"/>
      <c r="AA121">
        <v>3329454</v>
      </c>
      <c r="AB121">
        <v>0</v>
      </c>
      <c r="AC121">
        <v>12</v>
      </c>
      <c r="AD121">
        <v>0</v>
      </c>
      <c r="AE121">
        <v>2006</v>
      </c>
      <c r="AF121" t="s">
        <v>121</v>
      </c>
      <c r="AG121">
        <v>100000</v>
      </c>
      <c r="AH121" t="s">
        <v>55</v>
      </c>
      <c r="AI121" t="s">
        <v>56</v>
      </c>
      <c r="AJ121">
        <v>1</v>
      </c>
      <c r="AK121">
        <v>132000</v>
      </c>
      <c r="AL121" s="8" t="s">
        <v>642</v>
      </c>
      <c r="AM121" s="10">
        <f t="shared" si="9"/>
        <v>2013</v>
      </c>
      <c r="AN121">
        <f t="shared" si="10"/>
        <v>1</v>
      </c>
      <c r="AO121">
        <f t="shared" si="16"/>
        <v>0</v>
      </c>
      <c r="AP121">
        <f t="shared" si="11"/>
        <v>0</v>
      </c>
      <c r="AQ121">
        <f t="shared" si="12"/>
        <v>1</v>
      </c>
      <c r="AR121">
        <f t="shared" si="13"/>
        <v>0</v>
      </c>
      <c r="AS121">
        <f t="shared" si="14"/>
        <v>0</v>
      </c>
      <c r="AT121">
        <f t="shared" si="15"/>
        <v>0</v>
      </c>
      <c r="AU121">
        <f t="shared" si="15"/>
        <v>1</v>
      </c>
      <c r="AV121" t="str">
        <f t="shared" si="17"/>
        <v>2020-02-07T20:03:36</v>
      </c>
    </row>
    <row r="122" spans="1:48" x14ac:dyDescent="0.25">
      <c r="A122" s="5">
        <v>126</v>
      </c>
      <c r="B122" s="5" t="s">
        <v>643</v>
      </c>
      <c r="C122" s="5" t="s">
        <v>644</v>
      </c>
      <c r="D122" s="6" t="s">
        <v>645</v>
      </c>
      <c r="E122">
        <v>0</v>
      </c>
      <c r="F122" s="7">
        <v>0</v>
      </c>
      <c r="G122" s="7"/>
      <c r="H122" t="s">
        <v>646</v>
      </c>
      <c r="I122">
        <v>0</v>
      </c>
      <c r="J122">
        <v>0</v>
      </c>
      <c r="K122">
        <v>15000</v>
      </c>
      <c r="L122" t="s">
        <v>52</v>
      </c>
      <c r="M122" s="8" t="s">
        <v>53</v>
      </c>
      <c r="N122" s="8">
        <v>0.71698113207547098</v>
      </c>
      <c r="O122">
        <v>0.28301886792452802</v>
      </c>
      <c r="P122" s="9">
        <v>0</v>
      </c>
      <c r="Q122">
        <v>15000</v>
      </c>
      <c r="R122" s="8"/>
      <c r="S122" s="8"/>
      <c r="AA122">
        <v>3232345</v>
      </c>
      <c r="AB122">
        <v>0</v>
      </c>
      <c r="AC122">
        <v>12</v>
      </c>
      <c r="AD122">
        <v>0</v>
      </c>
      <c r="AE122">
        <v>2004</v>
      </c>
      <c r="AF122" t="s">
        <v>121</v>
      </c>
      <c r="AG122">
        <v>20000</v>
      </c>
      <c r="AH122" t="s">
        <v>55</v>
      </c>
      <c r="AI122" t="s">
        <v>56</v>
      </c>
      <c r="AJ122">
        <v>0</v>
      </c>
      <c r="AK122">
        <v>82500</v>
      </c>
      <c r="AL122" s="8" t="s">
        <v>647</v>
      </c>
      <c r="AM122" s="10">
        <f t="shared" si="9"/>
        <v>2019</v>
      </c>
      <c r="AN122">
        <f t="shared" si="10"/>
        <v>1</v>
      </c>
      <c r="AO122">
        <f t="shared" si="16"/>
        <v>0</v>
      </c>
      <c r="AP122">
        <f t="shared" si="11"/>
        <v>0</v>
      </c>
      <c r="AQ122">
        <f t="shared" si="12"/>
        <v>1</v>
      </c>
      <c r="AR122">
        <f t="shared" si="13"/>
        <v>0</v>
      </c>
      <c r="AS122">
        <f t="shared" si="14"/>
        <v>0</v>
      </c>
      <c r="AT122">
        <f t="shared" si="15"/>
        <v>0</v>
      </c>
      <c r="AU122">
        <f t="shared" si="15"/>
        <v>1</v>
      </c>
      <c r="AV122" t="str">
        <f t="shared" si="17"/>
        <v>2020-02-13T13:30:47</v>
      </c>
    </row>
    <row r="123" spans="1:48" x14ac:dyDescent="0.25">
      <c r="A123" s="5">
        <v>127</v>
      </c>
      <c r="B123" s="5" t="s">
        <v>373</v>
      </c>
      <c r="C123" s="5" t="s">
        <v>374</v>
      </c>
      <c r="D123" s="6" t="s">
        <v>375</v>
      </c>
      <c r="E123">
        <v>19</v>
      </c>
      <c r="F123" s="7">
        <v>0.47984502530000001</v>
      </c>
      <c r="G123" s="7">
        <v>0</v>
      </c>
      <c r="H123" t="s">
        <v>376</v>
      </c>
      <c r="I123">
        <v>41</v>
      </c>
      <c r="J123">
        <v>8880</v>
      </c>
      <c r="K123">
        <v>20000</v>
      </c>
      <c r="L123" t="s">
        <v>52</v>
      </c>
      <c r="M123" s="8" t="s">
        <v>86</v>
      </c>
      <c r="N123" s="8">
        <v>0.54716981132075404</v>
      </c>
      <c r="O123">
        <v>0.45283018867924502</v>
      </c>
      <c r="P123" s="9">
        <v>0</v>
      </c>
      <c r="Q123">
        <v>10000</v>
      </c>
      <c r="R123" s="8"/>
      <c r="S123" s="8" t="s">
        <v>648</v>
      </c>
      <c r="T123">
        <v>380473</v>
      </c>
      <c r="U123">
        <v>179026</v>
      </c>
      <c r="V123">
        <v>511372</v>
      </c>
      <c r="W123">
        <v>332345</v>
      </c>
      <c r="X123">
        <v>0</v>
      </c>
      <c r="Y123">
        <v>0</v>
      </c>
      <c r="Z123">
        <v>0</v>
      </c>
      <c r="AA123">
        <v>708370</v>
      </c>
      <c r="AB123">
        <v>0</v>
      </c>
      <c r="AC123">
        <v>12</v>
      </c>
      <c r="AD123">
        <v>0</v>
      </c>
      <c r="AE123">
        <v>2018</v>
      </c>
      <c r="AF123" t="s">
        <v>126</v>
      </c>
      <c r="AG123">
        <v>95700</v>
      </c>
      <c r="AH123" t="s">
        <v>55</v>
      </c>
      <c r="AI123" t="s">
        <v>56</v>
      </c>
      <c r="AJ123">
        <v>1</v>
      </c>
      <c r="AK123">
        <v>8640</v>
      </c>
      <c r="AL123" s="8" t="s">
        <v>649</v>
      </c>
      <c r="AM123" s="10">
        <f t="shared" si="9"/>
        <v>2018</v>
      </c>
      <c r="AN123">
        <f t="shared" si="10"/>
        <v>1</v>
      </c>
      <c r="AO123">
        <f t="shared" si="16"/>
        <v>0</v>
      </c>
      <c r="AP123">
        <f t="shared" si="11"/>
        <v>0</v>
      </c>
      <c r="AQ123">
        <f t="shared" si="12"/>
        <v>0</v>
      </c>
      <c r="AR123">
        <f t="shared" si="13"/>
        <v>1</v>
      </c>
      <c r="AS123">
        <f t="shared" si="14"/>
        <v>0</v>
      </c>
      <c r="AT123">
        <f t="shared" si="15"/>
        <v>0</v>
      </c>
      <c r="AU123">
        <f t="shared" si="15"/>
        <v>1</v>
      </c>
      <c r="AV123" t="str">
        <f t="shared" si="17"/>
        <v>2020-02-07T20:05:51</v>
      </c>
    </row>
    <row r="124" spans="1:48" x14ac:dyDescent="0.25">
      <c r="A124" s="5">
        <v>128</v>
      </c>
      <c r="B124" s="5" t="s">
        <v>650</v>
      </c>
      <c r="C124" s="5" t="s">
        <v>651</v>
      </c>
      <c r="D124" s="6" t="s">
        <v>652</v>
      </c>
      <c r="E124">
        <v>33</v>
      </c>
      <c r="F124" s="7">
        <v>0.22319325270000001</v>
      </c>
      <c r="G124" s="7">
        <v>0</v>
      </c>
      <c r="H124" t="s">
        <v>653</v>
      </c>
      <c r="I124">
        <v>68</v>
      </c>
      <c r="J124">
        <v>66209.820000000007</v>
      </c>
      <c r="K124">
        <v>180000</v>
      </c>
      <c r="L124" t="s">
        <v>52</v>
      </c>
      <c r="M124" s="8" t="s">
        <v>86</v>
      </c>
      <c r="N124" s="8">
        <v>0.679245283018867</v>
      </c>
      <c r="O124">
        <v>0.320754716981132</v>
      </c>
      <c r="P124" s="9">
        <v>0.98619463933376095</v>
      </c>
      <c r="Q124">
        <v>140000</v>
      </c>
      <c r="R124" s="8"/>
      <c r="S124" s="8" t="s">
        <v>654</v>
      </c>
      <c r="T124">
        <v>13769660</v>
      </c>
      <c r="U124">
        <v>6181072</v>
      </c>
      <c r="V124">
        <v>14878097</v>
      </c>
      <c r="W124">
        <v>7402373</v>
      </c>
      <c r="X124">
        <v>3877601</v>
      </c>
      <c r="Y124">
        <v>6733077</v>
      </c>
      <c r="Z124">
        <v>4076110</v>
      </c>
      <c r="AA124">
        <v>8622213</v>
      </c>
      <c r="AB124">
        <v>1295664</v>
      </c>
      <c r="AC124">
        <v>12</v>
      </c>
      <c r="AD124">
        <v>0</v>
      </c>
      <c r="AE124">
        <v>2003</v>
      </c>
      <c r="AF124" t="s">
        <v>54</v>
      </c>
      <c r="AG124">
        <v>1000000</v>
      </c>
      <c r="AH124" t="s">
        <v>55</v>
      </c>
      <c r="AI124" t="s">
        <v>55</v>
      </c>
      <c r="AJ124">
        <v>0.89126168939999995</v>
      </c>
      <c r="AK124">
        <v>2681972</v>
      </c>
      <c r="AL124" s="8" t="s">
        <v>655</v>
      </c>
      <c r="AM124" s="10">
        <f t="shared" si="9"/>
        <v>2010</v>
      </c>
      <c r="AN124">
        <f t="shared" si="10"/>
        <v>1</v>
      </c>
      <c r="AO124">
        <f t="shared" si="16"/>
        <v>0</v>
      </c>
      <c r="AP124">
        <f t="shared" si="11"/>
        <v>0</v>
      </c>
      <c r="AQ124">
        <f t="shared" si="12"/>
        <v>0</v>
      </c>
      <c r="AR124">
        <f t="shared" si="13"/>
        <v>1</v>
      </c>
      <c r="AS124">
        <f t="shared" si="14"/>
        <v>0</v>
      </c>
      <c r="AT124">
        <f t="shared" si="15"/>
        <v>0</v>
      </c>
      <c r="AU124">
        <f t="shared" si="15"/>
        <v>0</v>
      </c>
      <c r="AV124" t="str">
        <f t="shared" si="17"/>
        <v>2020-02-06T20:47:40</v>
      </c>
    </row>
    <row r="125" spans="1:48" x14ac:dyDescent="0.25">
      <c r="A125" s="5">
        <v>129</v>
      </c>
      <c r="B125" s="5" t="s">
        <v>656</v>
      </c>
      <c r="C125" s="5" t="s">
        <v>657</v>
      </c>
      <c r="D125" s="6" t="s">
        <v>658</v>
      </c>
      <c r="E125">
        <v>5</v>
      </c>
      <c r="F125" s="7">
        <v>0.44048957900000002</v>
      </c>
      <c r="G125" s="7">
        <v>0</v>
      </c>
      <c r="H125" t="s">
        <v>659</v>
      </c>
      <c r="I125">
        <v>100</v>
      </c>
      <c r="J125">
        <v>14000</v>
      </c>
      <c r="K125">
        <v>50000</v>
      </c>
      <c r="L125" t="s">
        <v>52</v>
      </c>
      <c r="M125" s="8" t="s">
        <v>86</v>
      </c>
      <c r="N125" s="8">
        <v>0.60377358490566002</v>
      </c>
      <c r="O125">
        <v>0.39622641509433898</v>
      </c>
      <c r="P125" s="9">
        <v>0</v>
      </c>
      <c r="Q125">
        <v>50000</v>
      </c>
      <c r="R125" s="8"/>
      <c r="S125" s="8"/>
      <c r="AA125">
        <v>273629</v>
      </c>
      <c r="AB125">
        <v>0</v>
      </c>
      <c r="AC125">
        <v>12</v>
      </c>
      <c r="AD125">
        <v>0</v>
      </c>
      <c r="AE125">
        <v>2008</v>
      </c>
      <c r="AF125" t="s">
        <v>121</v>
      </c>
      <c r="AG125">
        <v>550000</v>
      </c>
      <c r="AH125" t="s">
        <v>55</v>
      </c>
      <c r="AI125" t="s">
        <v>56</v>
      </c>
      <c r="AJ125">
        <v>1</v>
      </c>
      <c r="AK125">
        <v>7040</v>
      </c>
      <c r="AL125" s="8" t="s">
        <v>660</v>
      </c>
      <c r="AM125" s="10">
        <f t="shared" si="9"/>
        <v>2016</v>
      </c>
      <c r="AN125">
        <f t="shared" si="10"/>
        <v>1</v>
      </c>
      <c r="AO125">
        <f t="shared" si="16"/>
        <v>0</v>
      </c>
      <c r="AP125">
        <f t="shared" si="11"/>
        <v>0</v>
      </c>
      <c r="AQ125">
        <f t="shared" si="12"/>
        <v>0</v>
      </c>
      <c r="AR125">
        <f t="shared" si="13"/>
        <v>1</v>
      </c>
      <c r="AS125">
        <f t="shared" si="14"/>
        <v>0</v>
      </c>
      <c r="AT125">
        <f t="shared" si="15"/>
        <v>0</v>
      </c>
      <c r="AU125">
        <f t="shared" si="15"/>
        <v>1</v>
      </c>
      <c r="AV125" t="str">
        <f t="shared" si="17"/>
        <v>2020-02-07T22:02:55</v>
      </c>
    </row>
    <row r="126" spans="1:48" x14ac:dyDescent="0.25">
      <c r="A126" s="5">
        <v>130</v>
      </c>
      <c r="B126" s="5" t="s">
        <v>661</v>
      </c>
      <c r="C126" s="5" t="s">
        <v>662</v>
      </c>
      <c r="D126" s="6" t="s">
        <v>663</v>
      </c>
      <c r="E126">
        <v>0</v>
      </c>
      <c r="F126" s="7">
        <v>0</v>
      </c>
      <c r="G126" s="7"/>
      <c r="H126" t="s">
        <v>664</v>
      </c>
      <c r="I126">
        <v>0</v>
      </c>
      <c r="J126">
        <v>0</v>
      </c>
      <c r="K126">
        <v>70000</v>
      </c>
      <c r="L126" t="s">
        <v>199</v>
      </c>
      <c r="M126" s="8" t="s">
        <v>86</v>
      </c>
      <c r="N126" s="8">
        <v>0.679245283018867</v>
      </c>
      <c r="O126">
        <v>0.320754716981132</v>
      </c>
      <c r="P126" s="9">
        <v>0</v>
      </c>
      <c r="R126" s="8"/>
      <c r="S126" s="8" t="s">
        <v>665</v>
      </c>
      <c r="T126">
        <v>3488992</v>
      </c>
      <c r="U126">
        <v>4433602</v>
      </c>
      <c r="V126">
        <v>3592780</v>
      </c>
      <c r="W126">
        <v>472217</v>
      </c>
      <c r="X126">
        <v>3658024</v>
      </c>
      <c r="Y126">
        <v>824895</v>
      </c>
      <c r="Z126">
        <v>1063783</v>
      </c>
      <c r="AA126">
        <v>3103851</v>
      </c>
      <c r="AB126">
        <v>279674</v>
      </c>
      <c r="AC126">
        <v>8</v>
      </c>
      <c r="AD126">
        <v>-2824177</v>
      </c>
      <c r="AE126">
        <v>2017</v>
      </c>
      <c r="AF126" t="s">
        <v>126</v>
      </c>
      <c r="AG126">
        <v>200000</v>
      </c>
      <c r="AH126" t="s">
        <v>56</v>
      </c>
      <c r="AI126" t="s">
        <v>55</v>
      </c>
      <c r="AJ126">
        <v>0</v>
      </c>
      <c r="AK126">
        <v>5400</v>
      </c>
      <c r="AL126" s="8"/>
      <c r="AM126" s="10">
        <f t="shared" si="9"/>
        <v>2020</v>
      </c>
      <c r="AN126">
        <f t="shared" si="10"/>
        <v>0</v>
      </c>
      <c r="AO126">
        <f t="shared" si="16"/>
        <v>1</v>
      </c>
      <c r="AP126">
        <f t="shared" si="11"/>
        <v>0</v>
      </c>
      <c r="AQ126">
        <f t="shared" si="12"/>
        <v>0</v>
      </c>
      <c r="AR126">
        <f t="shared" si="13"/>
        <v>1</v>
      </c>
      <c r="AS126">
        <f t="shared" si="14"/>
        <v>0</v>
      </c>
      <c r="AT126">
        <f t="shared" si="15"/>
        <v>1</v>
      </c>
      <c r="AU126">
        <f t="shared" si="15"/>
        <v>0</v>
      </c>
      <c r="AV126">
        <f t="shared" si="17"/>
        <v>0</v>
      </c>
    </row>
    <row r="127" spans="1:48" x14ac:dyDescent="0.25">
      <c r="A127" s="5">
        <v>131</v>
      </c>
      <c r="B127" s="5" t="s">
        <v>666</v>
      </c>
      <c r="C127" s="5" t="s">
        <v>667</v>
      </c>
      <c r="D127" s="6" t="s">
        <v>668</v>
      </c>
      <c r="E127">
        <v>3</v>
      </c>
      <c r="F127" s="7">
        <v>0.45339042130000001</v>
      </c>
      <c r="G127" s="7">
        <v>0</v>
      </c>
      <c r="H127" t="s">
        <v>669</v>
      </c>
      <c r="I127">
        <v>0</v>
      </c>
      <c r="J127">
        <v>0</v>
      </c>
      <c r="K127">
        <v>30000</v>
      </c>
      <c r="L127" t="s">
        <v>52</v>
      </c>
      <c r="M127" s="8" t="s">
        <v>86</v>
      </c>
      <c r="N127" s="8">
        <v>0.64150943396226401</v>
      </c>
      <c r="O127">
        <v>0.35849056603773499</v>
      </c>
      <c r="P127" s="9">
        <v>0</v>
      </c>
      <c r="Q127">
        <v>20000</v>
      </c>
      <c r="R127" s="8"/>
      <c r="S127" s="8"/>
      <c r="AA127">
        <v>1298208</v>
      </c>
      <c r="AB127">
        <v>0</v>
      </c>
      <c r="AC127">
        <v>12</v>
      </c>
      <c r="AD127">
        <v>0</v>
      </c>
      <c r="AE127">
        <v>2002</v>
      </c>
      <c r="AF127" t="s">
        <v>54</v>
      </c>
      <c r="AG127">
        <v>510000</v>
      </c>
      <c r="AH127" t="s">
        <v>55</v>
      </c>
      <c r="AI127" t="s">
        <v>56</v>
      </c>
      <c r="AJ127">
        <v>1</v>
      </c>
      <c r="AK127">
        <v>720</v>
      </c>
      <c r="AL127" s="8" t="s">
        <v>670</v>
      </c>
      <c r="AM127" s="10">
        <f t="shared" si="9"/>
        <v>2019</v>
      </c>
      <c r="AN127">
        <f t="shared" si="10"/>
        <v>1</v>
      </c>
      <c r="AO127">
        <f t="shared" si="16"/>
        <v>0</v>
      </c>
      <c r="AP127">
        <f t="shared" si="11"/>
        <v>0</v>
      </c>
      <c r="AQ127">
        <f t="shared" si="12"/>
        <v>0</v>
      </c>
      <c r="AR127">
        <f t="shared" si="13"/>
        <v>1</v>
      </c>
      <c r="AS127">
        <f t="shared" si="14"/>
        <v>0</v>
      </c>
      <c r="AT127">
        <f t="shared" si="15"/>
        <v>0</v>
      </c>
      <c r="AU127">
        <f t="shared" si="15"/>
        <v>1</v>
      </c>
      <c r="AV127" t="str">
        <f t="shared" si="17"/>
        <v>2020-02-07T13:20:37</v>
      </c>
    </row>
    <row r="128" spans="1:48" x14ac:dyDescent="0.25">
      <c r="A128" s="5">
        <v>132</v>
      </c>
      <c r="B128" s="5" t="s">
        <v>671</v>
      </c>
      <c r="C128" s="5" t="s">
        <v>672</v>
      </c>
      <c r="D128" s="6" t="s">
        <v>673</v>
      </c>
      <c r="E128">
        <v>4</v>
      </c>
      <c r="F128" s="7">
        <v>0.50741729040000005</v>
      </c>
      <c r="G128" s="7">
        <v>0</v>
      </c>
      <c r="H128" t="s">
        <v>674</v>
      </c>
      <c r="I128">
        <v>0</v>
      </c>
      <c r="J128">
        <v>0</v>
      </c>
      <c r="K128">
        <v>240000</v>
      </c>
      <c r="L128" t="s">
        <v>199</v>
      </c>
      <c r="M128" s="8" t="s">
        <v>86</v>
      </c>
      <c r="N128" s="8">
        <v>0.56603773584905603</v>
      </c>
      <c r="O128">
        <v>0.43396226415094302</v>
      </c>
      <c r="P128" s="9">
        <v>0.86602540378443904</v>
      </c>
      <c r="R128" s="8"/>
      <c r="S128" s="8" t="s">
        <v>329</v>
      </c>
      <c r="T128">
        <v>12731021</v>
      </c>
      <c r="U128">
        <v>15484796</v>
      </c>
      <c r="V128">
        <v>15484796</v>
      </c>
      <c r="W128">
        <v>501991</v>
      </c>
      <c r="X128">
        <v>0</v>
      </c>
      <c r="Y128">
        <v>1011239</v>
      </c>
      <c r="Z128">
        <v>92631190</v>
      </c>
      <c r="AA128">
        <v>1819859</v>
      </c>
      <c r="AB128">
        <v>-1469120</v>
      </c>
      <c r="AC128">
        <v>2</v>
      </c>
      <c r="AD128">
        <v>2592210</v>
      </c>
      <c r="AE128">
        <v>1996</v>
      </c>
      <c r="AF128" t="s">
        <v>54</v>
      </c>
      <c r="AG128">
        <v>95400</v>
      </c>
      <c r="AH128" t="s">
        <v>56</v>
      </c>
      <c r="AI128" t="s">
        <v>56</v>
      </c>
      <c r="AJ128">
        <v>1</v>
      </c>
      <c r="AK128">
        <v>34400</v>
      </c>
      <c r="AL128" s="8"/>
      <c r="AM128" s="10">
        <f t="shared" si="9"/>
        <v>2013</v>
      </c>
      <c r="AN128">
        <f t="shared" si="10"/>
        <v>0</v>
      </c>
      <c r="AO128">
        <f t="shared" si="16"/>
        <v>1</v>
      </c>
      <c r="AP128">
        <f t="shared" si="11"/>
        <v>0</v>
      </c>
      <c r="AQ128">
        <f t="shared" si="12"/>
        <v>0</v>
      </c>
      <c r="AR128">
        <f t="shared" si="13"/>
        <v>1</v>
      </c>
      <c r="AS128">
        <f t="shared" si="14"/>
        <v>0</v>
      </c>
      <c r="AT128">
        <f t="shared" si="15"/>
        <v>1</v>
      </c>
      <c r="AU128">
        <f t="shared" si="15"/>
        <v>1</v>
      </c>
      <c r="AV128">
        <f t="shared" si="17"/>
        <v>0</v>
      </c>
    </row>
    <row r="129" spans="1:48" x14ac:dyDescent="0.25">
      <c r="A129" s="5">
        <v>133</v>
      </c>
      <c r="B129" s="5" t="s">
        <v>675</v>
      </c>
      <c r="C129" s="5" t="s">
        <v>676</v>
      </c>
      <c r="D129" s="6" t="s">
        <v>677</v>
      </c>
      <c r="E129">
        <v>4</v>
      </c>
      <c r="F129" s="7">
        <v>0.37486950349999998</v>
      </c>
      <c r="G129" s="7">
        <v>0</v>
      </c>
      <c r="H129" t="s">
        <v>678</v>
      </c>
      <c r="I129">
        <v>39</v>
      </c>
      <c r="J129">
        <v>7050</v>
      </c>
      <c r="K129">
        <v>20000</v>
      </c>
      <c r="L129" t="s">
        <v>119</v>
      </c>
      <c r="M129" s="8" t="s">
        <v>74</v>
      </c>
      <c r="N129" s="8">
        <v>0.37735849056603699</v>
      </c>
      <c r="O129">
        <v>0.62264150943396201</v>
      </c>
      <c r="P129" s="9">
        <v>0</v>
      </c>
      <c r="Q129">
        <v>20000</v>
      </c>
      <c r="R129" s="8" t="s">
        <v>679</v>
      </c>
      <c r="S129" s="8"/>
      <c r="AA129">
        <v>566902</v>
      </c>
      <c r="AB129">
        <v>0</v>
      </c>
      <c r="AC129">
        <v>12</v>
      </c>
      <c r="AD129">
        <v>0</v>
      </c>
      <c r="AE129">
        <v>2017</v>
      </c>
      <c r="AF129" t="s">
        <v>126</v>
      </c>
      <c r="AG129">
        <v>100000</v>
      </c>
      <c r="AH129" t="s">
        <v>55</v>
      </c>
      <c r="AI129" t="s">
        <v>56</v>
      </c>
      <c r="AJ129">
        <v>0.96803546689999997</v>
      </c>
      <c r="AK129">
        <v>17600</v>
      </c>
      <c r="AL129" s="8"/>
      <c r="AM129" s="10">
        <f t="shared" si="9"/>
        <v>2018</v>
      </c>
      <c r="AN129">
        <f t="shared" si="10"/>
        <v>1</v>
      </c>
      <c r="AO129">
        <f t="shared" si="16"/>
        <v>0</v>
      </c>
      <c r="AP129">
        <f t="shared" si="11"/>
        <v>0</v>
      </c>
      <c r="AQ129">
        <f t="shared" si="12"/>
        <v>0</v>
      </c>
      <c r="AR129">
        <f t="shared" si="13"/>
        <v>0</v>
      </c>
      <c r="AS129">
        <f t="shared" si="14"/>
        <v>1</v>
      </c>
      <c r="AT129">
        <f t="shared" si="15"/>
        <v>0</v>
      </c>
      <c r="AU129">
        <f t="shared" si="15"/>
        <v>1</v>
      </c>
      <c r="AV129" t="str">
        <f t="shared" si="17"/>
        <v>2020-02-12T18:47:52</v>
      </c>
    </row>
    <row r="130" spans="1:48" x14ac:dyDescent="0.25">
      <c r="A130" s="5">
        <v>134</v>
      </c>
      <c r="B130" s="5" t="s">
        <v>680</v>
      </c>
      <c r="C130" s="5" t="s">
        <v>681</v>
      </c>
      <c r="D130" s="6" t="s">
        <v>682</v>
      </c>
      <c r="E130">
        <v>6</v>
      </c>
      <c r="F130" s="7">
        <v>0.54954080390000004</v>
      </c>
      <c r="G130" s="7">
        <v>0</v>
      </c>
      <c r="H130" t="s">
        <v>683</v>
      </c>
      <c r="I130">
        <v>0</v>
      </c>
      <c r="J130">
        <v>0</v>
      </c>
      <c r="K130">
        <v>50000</v>
      </c>
      <c r="L130" t="s">
        <v>52</v>
      </c>
      <c r="M130" s="8" t="s">
        <v>53</v>
      </c>
      <c r="N130" s="8">
        <v>0.86792452830188604</v>
      </c>
      <c r="O130">
        <v>0.13207547169811301</v>
      </c>
      <c r="P130" s="9">
        <v>0</v>
      </c>
      <c r="Q130">
        <v>30000</v>
      </c>
      <c r="R130" s="8"/>
      <c r="S130" s="8"/>
      <c r="AA130">
        <v>9443099</v>
      </c>
      <c r="AB130">
        <v>0</v>
      </c>
      <c r="AC130">
        <v>12</v>
      </c>
      <c r="AD130">
        <v>0</v>
      </c>
      <c r="AE130">
        <v>2007</v>
      </c>
      <c r="AF130" t="s">
        <v>121</v>
      </c>
      <c r="AG130">
        <v>100000</v>
      </c>
      <c r="AH130" t="s">
        <v>55</v>
      </c>
      <c r="AI130" t="s">
        <v>55</v>
      </c>
      <c r="AJ130">
        <v>1</v>
      </c>
      <c r="AK130">
        <v>178000</v>
      </c>
      <c r="AL130" s="8" t="s">
        <v>684</v>
      </c>
      <c r="AM130" s="10">
        <f t="shared" ref="AM130:AM193" si="18">_xlfn.NUMBERVALUE(LEFT(H130,4))</f>
        <v>2015</v>
      </c>
      <c r="AN130">
        <f t="shared" ref="AN130:AN193" si="19">IF(OR(L130 = "AprovadoAnalista", L130 = "AprovadoComite" ),1,0)</f>
        <v>1</v>
      </c>
      <c r="AO130">
        <f t="shared" si="16"/>
        <v>0</v>
      </c>
      <c r="AP130">
        <f t="shared" ref="AP130:AP193" si="20">IF(MID(M130,4,1)="0",1,0)</f>
        <v>0</v>
      </c>
      <c r="AQ130">
        <f t="shared" ref="AQ130:AQ193" si="21">IF(MID(M130,4,1)="1",1,0)</f>
        <v>1</v>
      </c>
      <c r="AR130">
        <f t="shared" ref="AR130:AR193" si="22">IF(MID(M130,4,1)="3",1,0)</f>
        <v>0</v>
      </c>
      <c r="AS130">
        <f t="shared" ref="AS130:AS193" si="23">IF(MID(M130,4,1)="5",1,0)</f>
        <v>0</v>
      </c>
      <c r="AT130">
        <f t="shared" ref="AT130:AU193" si="24">IF(AH130="True",1,0)</f>
        <v>0</v>
      </c>
      <c r="AU130">
        <f t="shared" si="24"/>
        <v>0</v>
      </c>
      <c r="AV130" t="str">
        <f t="shared" si="17"/>
        <v>2020-02-07T22:15:33</v>
      </c>
    </row>
    <row r="131" spans="1:48" x14ac:dyDescent="0.25">
      <c r="A131" s="5">
        <v>135</v>
      </c>
      <c r="B131" s="5" t="s">
        <v>685</v>
      </c>
      <c r="C131" s="5" t="s">
        <v>686</v>
      </c>
      <c r="D131" s="6" t="s">
        <v>687</v>
      </c>
      <c r="E131">
        <v>2</v>
      </c>
      <c r="F131" s="7">
        <v>0.55632962070000003</v>
      </c>
      <c r="G131" s="7">
        <v>0</v>
      </c>
      <c r="H131" t="s">
        <v>688</v>
      </c>
      <c r="I131">
        <v>76</v>
      </c>
      <c r="J131">
        <v>13500</v>
      </c>
      <c r="K131">
        <v>10000</v>
      </c>
      <c r="L131" t="s">
        <v>52</v>
      </c>
      <c r="M131" s="8" t="s">
        <v>53</v>
      </c>
      <c r="N131" s="8">
        <v>0.73584905660377298</v>
      </c>
      <c r="O131">
        <v>0.26415094339622602</v>
      </c>
      <c r="P131" s="9">
        <v>0</v>
      </c>
      <c r="Q131">
        <v>10000</v>
      </c>
      <c r="R131" s="8"/>
      <c r="S131" s="8"/>
      <c r="AA131">
        <v>1591910</v>
      </c>
      <c r="AB131">
        <v>0</v>
      </c>
      <c r="AC131">
        <v>7</v>
      </c>
      <c r="AD131">
        <v>0</v>
      </c>
      <c r="AE131">
        <v>1997</v>
      </c>
      <c r="AF131" t="s">
        <v>54</v>
      </c>
      <c r="AG131">
        <v>20000</v>
      </c>
      <c r="AH131" t="s">
        <v>55</v>
      </c>
      <c r="AI131" t="s">
        <v>56</v>
      </c>
      <c r="AJ131">
        <v>1</v>
      </c>
      <c r="AK131">
        <v>14800</v>
      </c>
      <c r="AL131" s="8" t="s">
        <v>689</v>
      </c>
      <c r="AM131" s="10">
        <f t="shared" si="18"/>
        <v>2017</v>
      </c>
      <c r="AN131">
        <f t="shared" si="19"/>
        <v>1</v>
      </c>
      <c r="AO131">
        <f t="shared" ref="AO131:AO194" si="25">IF(OR(L131 = "ReprovadoAnalista", L131 = "ReprovadoComite" ),1,0)</f>
        <v>0</v>
      </c>
      <c r="AP131">
        <f t="shared" si="20"/>
        <v>0</v>
      </c>
      <c r="AQ131">
        <f t="shared" si="21"/>
        <v>1</v>
      </c>
      <c r="AR131">
        <f t="shared" si="22"/>
        <v>0</v>
      </c>
      <c r="AS131">
        <f t="shared" si="23"/>
        <v>0</v>
      </c>
      <c r="AT131">
        <f t="shared" si="24"/>
        <v>0</v>
      </c>
      <c r="AU131">
        <f t="shared" si="24"/>
        <v>1</v>
      </c>
      <c r="AV131" t="str">
        <f t="shared" ref="AV131:AV194" si="26">IF(R131&lt;&gt;"",R131,AL131)</f>
        <v>2020-02-07T20:24:17</v>
      </c>
    </row>
    <row r="132" spans="1:48" x14ac:dyDescent="0.25">
      <c r="A132" s="5">
        <v>136</v>
      </c>
      <c r="B132" s="5" t="s">
        <v>690</v>
      </c>
      <c r="C132" s="5" t="s">
        <v>691</v>
      </c>
      <c r="D132" s="6" t="s">
        <v>692</v>
      </c>
      <c r="E132">
        <v>4</v>
      </c>
      <c r="F132" s="7">
        <v>0.47689952349999998</v>
      </c>
      <c r="G132" s="7">
        <v>0</v>
      </c>
      <c r="H132" t="s">
        <v>693</v>
      </c>
      <c r="I132">
        <v>0</v>
      </c>
      <c r="J132">
        <v>0</v>
      </c>
      <c r="K132">
        <v>30000</v>
      </c>
      <c r="L132" t="s">
        <v>52</v>
      </c>
      <c r="M132" s="8" t="s">
        <v>53</v>
      </c>
      <c r="N132" s="8">
        <v>0.84905660377358405</v>
      </c>
      <c r="O132">
        <v>0.15094339622641501</v>
      </c>
      <c r="P132" s="9">
        <v>0</v>
      </c>
      <c r="Q132">
        <v>30000</v>
      </c>
      <c r="R132" s="8"/>
      <c r="S132" s="8"/>
      <c r="AA132">
        <v>6114513</v>
      </c>
      <c r="AB132">
        <v>0</v>
      </c>
      <c r="AC132">
        <v>12</v>
      </c>
      <c r="AD132">
        <v>0</v>
      </c>
      <c r="AE132">
        <v>2013</v>
      </c>
      <c r="AF132" t="s">
        <v>68</v>
      </c>
      <c r="AG132">
        <v>300000</v>
      </c>
      <c r="AH132" t="s">
        <v>55</v>
      </c>
      <c r="AI132" t="s">
        <v>55</v>
      </c>
      <c r="AJ132">
        <v>1</v>
      </c>
      <c r="AK132">
        <v>108000</v>
      </c>
      <c r="AL132" s="8" t="s">
        <v>694</v>
      </c>
      <c r="AM132" s="10">
        <f t="shared" si="18"/>
        <v>2017</v>
      </c>
      <c r="AN132">
        <f t="shared" si="19"/>
        <v>1</v>
      </c>
      <c r="AO132">
        <f t="shared" si="25"/>
        <v>0</v>
      </c>
      <c r="AP132">
        <f t="shared" si="20"/>
        <v>0</v>
      </c>
      <c r="AQ132">
        <f t="shared" si="21"/>
        <v>1</v>
      </c>
      <c r="AR132">
        <f t="shared" si="22"/>
        <v>0</v>
      </c>
      <c r="AS132">
        <f t="shared" si="23"/>
        <v>0</v>
      </c>
      <c r="AT132">
        <f t="shared" si="24"/>
        <v>0</v>
      </c>
      <c r="AU132">
        <f t="shared" si="24"/>
        <v>0</v>
      </c>
      <c r="AV132" t="str">
        <f t="shared" si="26"/>
        <v>2020-02-07T17:54:17</v>
      </c>
    </row>
    <row r="133" spans="1:48" x14ac:dyDescent="0.25">
      <c r="A133" s="5">
        <v>137</v>
      </c>
      <c r="B133" s="5" t="s">
        <v>695</v>
      </c>
      <c r="C133" s="5" t="s">
        <v>696</v>
      </c>
      <c r="D133" s="6" t="s">
        <v>697</v>
      </c>
      <c r="E133">
        <v>0</v>
      </c>
      <c r="F133" s="7">
        <v>0</v>
      </c>
      <c r="G133" s="7"/>
      <c r="H133" t="s">
        <v>698</v>
      </c>
      <c r="I133">
        <v>0</v>
      </c>
      <c r="J133">
        <v>0</v>
      </c>
      <c r="K133">
        <v>10000</v>
      </c>
      <c r="L133" t="s">
        <v>52</v>
      </c>
      <c r="M133" s="8" t="s">
        <v>53</v>
      </c>
      <c r="N133" s="8">
        <v>0.75471698113207497</v>
      </c>
      <c r="O133">
        <v>0.245283018867924</v>
      </c>
      <c r="P133" s="9">
        <v>0</v>
      </c>
      <c r="Q133">
        <v>10000</v>
      </c>
      <c r="R133" s="8"/>
      <c r="S133" s="8"/>
      <c r="AA133">
        <v>6121171</v>
      </c>
      <c r="AB133">
        <v>0</v>
      </c>
      <c r="AC133">
        <v>12</v>
      </c>
      <c r="AD133">
        <v>0</v>
      </c>
      <c r="AE133">
        <v>2012</v>
      </c>
      <c r="AF133" t="s">
        <v>68</v>
      </c>
      <c r="AG133">
        <v>50000</v>
      </c>
      <c r="AH133" t="s">
        <v>55</v>
      </c>
      <c r="AI133" t="s">
        <v>56</v>
      </c>
      <c r="AJ133">
        <v>0</v>
      </c>
      <c r="AK133">
        <v>73478</v>
      </c>
      <c r="AL133" s="8" t="s">
        <v>699</v>
      </c>
      <c r="AM133" s="10">
        <f t="shared" si="18"/>
        <v>2019</v>
      </c>
      <c r="AN133">
        <f t="shared" si="19"/>
        <v>1</v>
      </c>
      <c r="AO133">
        <f t="shared" si="25"/>
        <v>0</v>
      </c>
      <c r="AP133">
        <f t="shared" si="20"/>
        <v>0</v>
      </c>
      <c r="AQ133">
        <f t="shared" si="21"/>
        <v>1</v>
      </c>
      <c r="AR133">
        <f t="shared" si="22"/>
        <v>0</v>
      </c>
      <c r="AS133">
        <f t="shared" si="23"/>
        <v>0</v>
      </c>
      <c r="AT133">
        <f t="shared" si="24"/>
        <v>0</v>
      </c>
      <c r="AU133">
        <f t="shared" si="24"/>
        <v>1</v>
      </c>
      <c r="AV133" t="str">
        <f t="shared" si="26"/>
        <v>2020-02-07T20:25:15</v>
      </c>
    </row>
    <row r="134" spans="1:48" x14ac:dyDescent="0.25">
      <c r="A134" s="5">
        <v>138</v>
      </c>
      <c r="B134" s="5" t="s">
        <v>700</v>
      </c>
      <c r="C134" s="5" t="s">
        <v>701</v>
      </c>
      <c r="D134" s="6" t="s">
        <v>702</v>
      </c>
      <c r="E134">
        <v>0</v>
      </c>
      <c r="F134" s="7">
        <v>0</v>
      </c>
      <c r="G134" s="7"/>
      <c r="H134" t="s">
        <v>703</v>
      </c>
      <c r="I134">
        <v>0</v>
      </c>
      <c r="J134">
        <v>0</v>
      </c>
      <c r="K134">
        <v>5000</v>
      </c>
      <c r="L134" t="s">
        <v>52</v>
      </c>
      <c r="M134" s="8" t="s">
        <v>86</v>
      </c>
      <c r="N134" s="8">
        <v>0.660377358490566</v>
      </c>
      <c r="O134">
        <v>0.339622641509433</v>
      </c>
      <c r="P134" s="9">
        <v>0</v>
      </c>
      <c r="Q134">
        <v>5000</v>
      </c>
      <c r="R134" s="8"/>
      <c r="S134" s="8"/>
      <c r="AA134">
        <v>713882</v>
      </c>
      <c r="AB134">
        <v>0</v>
      </c>
      <c r="AC134">
        <v>12</v>
      </c>
      <c r="AD134">
        <v>0</v>
      </c>
      <c r="AE134">
        <v>2013</v>
      </c>
      <c r="AF134" t="s">
        <v>68</v>
      </c>
      <c r="AG134">
        <v>180000</v>
      </c>
      <c r="AH134" t="s">
        <v>55</v>
      </c>
      <c r="AI134" t="s">
        <v>56</v>
      </c>
      <c r="AJ134">
        <v>0</v>
      </c>
      <c r="AK134">
        <v>0</v>
      </c>
      <c r="AL134" s="8" t="s">
        <v>704</v>
      </c>
      <c r="AM134" s="10">
        <f t="shared" si="18"/>
        <v>2020</v>
      </c>
      <c r="AN134">
        <f t="shared" si="19"/>
        <v>1</v>
      </c>
      <c r="AO134">
        <f t="shared" si="25"/>
        <v>0</v>
      </c>
      <c r="AP134">
        <f t="shared" si="20"/>
        <v>0</v>
      </c>
      <c r="AQ134">
        <f t="shared" si="21"/>
        <v>0</v>
      </c>
      <c r="AR134">
        <f t="shared" si="22"/>
        <v>1</v>
      </c>
      <c r="AS134">
        <f t="shared" si="23"/>
        <v>0</v>
      </c>
      <c r="AT134">
        <f t="shared" si="24"/>
        <v>0</v>
      </c>
      <c r="AU134">
        <f t="shared" si="24"/>
        <v>1</v>
      </c>
      <c r="AV134" t="str">
        <f t="shared" si="26"/>
        <v>2020-02-12T20:32:12</v>
      </c>
    </row>
    <row r="135" spans="1:48" x14ac:dyDescent="0.25">
      <c r="A135" s="5">
        <v>139</v>
      </c>
      <c r="B135" s="5" t="s">
        <v>705</v>
      </c>
      <c r="C135" s="5" t="s">
        <v>706</v>
      </c>
      <c r="D135" s="6" t="s">
        <v>707</v>
      </c>
      <c r="E135">
        <v>0</v>
      </c>
      <c r="F135" s="7">
        <v>0.38591775779999998</v>
      </c>
      <c r="G135" s="7">
        <v>0</v>
      </c>
      <c r="H135" t="s">
        <v>708</v>
      </c>
      <c r="I135">
        <v>0</v>
      </c>
      <c r="J135">
        <v>0</v>
      </c>
      <c r="K135">
        <v>50000</v>
      </c>
      <c r="L135" t="s">
        <v>52</v>
      </c>
      <c r="M135" s="8" t="s">
        <v>53</v>
      </c>
      <c r="N135" s="8">
        <v>0.71698113207547098</v>
      </c>
      <c r="O135">
        <v>0.28301886792452802</v>
      </c>
      <c r="P135" s="9">
        <v>0</v>
      </c>
      <c r="Q135">
        <v>20000</v>
      </c>
      <c r="R135" s="8"/>
      <c r="S135" s="8" t="s">
        <v>709</v>
      </c>
      <c r="T135">
        <v>911113</v>
      </c>
      <c r="U135">
        <v>509051</v>
      </c>
      <c r="V135">
        <v>926368</v>
      </c>
      <c r="W135">
        <v>451271</v>
      </c>
      <c r="X135">
        <v>0</v>
      </c>
      <c r="Y135">
        <v>0</v>
      </c>
      <c r="Z135">
        <v>619908</v>
      </c>
      <c r="AA135">
        <v>572776</v>
      </c>
      <c r="AB135">
        <v>0</v>
      </c>
      <c r="AC135">
        <v>12</v>
      </c>
      <c r="AD135">
        <v>0</v>
      </c>
      <c r="AE135">
        <v>2014</v>
      </c>
      <c r="AF135" t="s">
        <v>68</v>
      </c>
      <c r="AG135">
        <v>80000</v>
      </c>
      <c r="AH135" t="s">
        <v>55</v>
      </c>
      <c r="AI135" t="s">
        <v>56</v>
      </c>
      <c r="AJ135">
        <v>1</v>
      </c>
      <c r="AK135">
        <v>63000</v>
      </c>
      <c r="AL135" s="8" t="s">
        <v>710</v>
      </c>
      <c r="AM135" s="10">
        <f t="shared" si="18"/>
        <v>2016</v>
      </c>
      <c r="AN135">
        <f t="shared" si="19"/>
        <v>1</v>
      </c>
      <c r="AO135">
        <f t="shared" si="25"/>
        <v>0</v>
      </c>
      <c r="AP135">
        <f t="shared" si="20"/>
        <v>0</v>
      </c>
      <c r="AQ135">
        <f t="shared" si="21"/>
        <v>1</v>
      </c>
      <c r="AR135">
        <f t="shared" si="22"/>
        <v>0</v>
      </c>
      <c r="AS135">
        <f t="shared" si="23"/>
        <v>0</v>
      </c>
      <c r="AT135">
        <f t="shared" si="24"/>
        <v>0</v>
      </c>
      <c r="AU135">
        <f t="shared" si="24"/>
        <v>1</v>
      </c>
      <c r="AV135" t="str">
        <f t="shared" si="26"/>
        <v>2020-02-06T20:28:36</v>
      </c>
    </row>
    <row r="136" spans="1:48" x14ac:dyDescent="0.25">
      <c r="A136" s="5">
        <v>140</v>
      </c>
      <c r="B136" s="5" t="s">
        <v>711</v>
      </c>
      <c r="C136" s="5" t="s">
        <v>712</v>
      </c>
      <c r="D136" s="6" t="s">
        <v>713</v>
      </c>
      <c r="E136">
        <v>12</v>
      </c>
      <c r="F136" s="7">
        <v>0.58971557119999995</v>
      </c>
      <c r="G136" s="7">
        <v>0</v>
      </c>
      <c r="H136" t="s">
        <v>714</v>
      </c>
      <c r="I136">
        <v>0</v>
      </c>
      <c r="J136">
        <v>0</v>
      </c>
      <c r="K136">
        <v>20000</v>
      </c>
      <c r="L136" t="s">
        <v>52</v>
      </c>
      <c r="M136" s="8" t="s">
        <v>86</v>
      </c>
      <c r="N136" s="8">
        <v>0.679245283018867</v>
      </c>
      <c r="O136">
        <v>0.320754716981132</v>
      </c>
      <c r="P136" s="9">
        <v>0</v>
      </c>
      <c r="Q136">
        <v>20000</v>
      </c>
      <c r="R136" s="8"/>
      <c r="S136" s="8"/>
      <c r="AA136">
        <v>3410099</v>
      </c>
      <c r="AB136">
        <v>0</v>
      </c>
      <c r="AC136">
        <v>12</v>
      </c>
      <c r="AD136">
        <v>0</v>
      </c>
      <c r="AE136">
        <v>1986</v>
      </c>
      <c r="AF136" t="s">
        <v>54</v>
      </c>
      <c r="AG136">
        <v>110000</v>
      </c>
      <c r="AH136" t="s">
        <v>55</v>
      </c>
      <c r="AI136" t="s">
        <v>56</v>
      </c>
      <c r="AJ136">
        <v>1</v>
      </c>
      <c r="AK136">
        <v>55900</v>
      </c>
      <c r="AL136" s="8" t="s">
        <v>715</v>
      </c>
      <c r="AM136" s="10">
        <f t="shared" si="18"/>
        <v>2013</v>
      </c>
      <c r="AN136">
        <f t="shared" si="19"/>
        <v>1</v>
      </c>
      <c r="AO136">
        <f t="shared" si="25"/>
        <v>0</v>
      </c>
      <c r="AP136">
        <f t="shared" si="20"/>
        <v>0</v>
      </c>
      <c r="AQ136">
        <f t="shared" si="21"/>
        <v>0</v>
      </c>
      <c r="AR136">
        <f t="shared" si="22"/>
        <v>1</v>
      </c>
      <c r="AS136">
        <f t="shared" si="23"/>
        <v>0</v>
      </c>
      <c r="AT136">
        <f t="shared" si="24"/>
        <v>0</v>
      </c>
      <c r="AU136">
        <f t="shared" si="24"/>
        <v>1</v>
      </c>
      <c r="AV136" t="str">
        <f t="shared" si="26"/>
        <v>2020-02-12T18:01:30</v>
      </c>
    </row>
    <row r="137" spans="1:48" x14ac:dyDescent="0.25">
      <c r="A137" s="5">
        <v>141</v>
      </c>
      <c r="B137" s="5" t="s">
        <v>716</v>
      </c>
      <c r="C137" s="5" t="s">
        <v>717</v>
      </c>
      <c r="D137" s="6" t="s">
        <v>718</v>
      </c>
      <c r="E137">
        <v>0</v>
      </c>
      <c r="F137" s="7">
        <v>0</v>
      </c>
      <c r="G137" s="7"/>
      <c r="H137" t="s">
        <v>719</v>
      </c>
      <c r="I137">
        <v>0</v>
      </c>
      <c r="J137">
        <v>0</v>
      </c>
      <c r="K137">
        <v>20000</v>
      </c>
      <c r="L137" t="s">
        <v>52</v>
      </c>
      <c r="M137" s="8" t="s">
        <v>53</v>
      </c>
      <c r="N137" s="8">
        <v>0.83018867924528295</v>
      </c>
      <c r="O137">
        <v>0.169811320754716</v>
      </c>
      <c r="P137" s="9">
        <v>0</v>
      </c>
      <c r="Q137">
        <v>20000</v>
      </c>
      <c r="R137" s="8"/>
      <c r="S137" s="8"/>
      <c r="AA137">
        <v>2056885</v>
      </c>
      <c r="AB137">
        <v>0</v>
      </c>
      <c r="AC137">
        <v>12</v>
      </c>
      <c r="AD137">
        <v>0</v>
      </c>
      <c r="AE137">
        <v>1997</v>
      </c>
      <c r="AF137" t="s">
        <v>54</v>
      </c>
      <c r="AG137">
        <v>10000</v>
      </c>
      <c r="AH137" t="s">
        <v>55</v>
      </c>
      <c r="AI137" t="s">
        <v>55</v>
      </c>
      <c r="AJ137">
        <v>0</v>
      </c>
      <c r="AK137">
        <v>12960</v>
      </c>
      <c r="AL137" s="8" t="s">
        <v>720</v>
      </c>
      <c r="AM137" s="10">
        <f t="shared" si="18"/>
        <v>2017</v>
      </c>
      <c r="AN137">
        <f t="shared" si="19"/>
        <v>1</v>
      </c>
      <c r="AO137">
        <f t="shared" si="25"/>
        <v>0</v>
      </c>
      <c r="AP137">
        <f t="shared" si="20"/>
        <v>0</v>
      </c>
      <c r="AQ137">
        <f t="shared" si="21"/>
        <v>1</v>
      </c>
      <c r="AR137">
        <f t="shared" si="22"/>
        <v>0</v>
      </c>
      <c r="AS137">
        <f t="shared" si="23"/>
        <v>0</v>
      </c>
      <c r="AT137">
        <f t="shared" si="24"/>
        <v>0</v>
      </c>
      <c r="AU137">
        <f t="shared" si="24"/>
        <v>0</v>
      </c>
      <c r="AV137" t="str">
        <f t="shared" si="26"/>
        <v>2020-02-12T18:32:47</v>
      </c>
    </row>
    <row r="138" spans="1:48" x14ac:dyDescent="0.25">
      <c r="A138" s="5">
        <v>142</v>
      </c>
      <c r="B138" s="5" t="s">
        <v>721</v>
      </c>
      <c r="C138" s="5" t="s">
        <v>722</v>
      </c>
      <c r="D138" s="6" t="s">
        <v>723</v>
      </c>
      <c r="E138">
        <v>15</v>
      </c>
      <c r="F138" s="7">
        <v>0.29905484840000002</v>
      </c>
      <c r="G138" s="7">
        <v>0</v>
      </c>
      <c r="H138" t="s">
        <v>724</v>
      </c>
      <c r="I138">
        <v>0</v>
      </c>
      <c r="J138">
        <v>0</v>
      </c>
      <c r="K138">
        <v>20000</v>
      </c>
      <c r="L138" t="s">
        <v>62</v>
      </c>
      <c r="M138" s="8" t="s">
        <v>63</v>
      </c>
      <c r="N138" s="8">
        <v>1</v>
      </c>
      <c r="O138">
        <v>0</v>
      </c>
      <c r="P138" s="9">
        <v>0</v>
      </c>
      <c r="R138" s="8"/>
      <c r="S138" s="8"/>
      <c r="AJ138">
        <v>0.60702598470000002</v>
      </c>
      <c r="AL138" s="8"/>
      <c r="AM138" s="10">
        <f t="shared" si="18"/>
        <v>2017</v>
      </c>
      <c r="AN138">
        <f t="shared" si="19"/>
        <v>0</v>
      </c>
      <c r="AO138">
        <f t="shared" si="25"/>
        <v>0</v>
      </c>
      <c r="AP138">
        <f t="shared" si="20"/>
        <v>1</v>
      </c>
      <c r="AQ138">
        <f t="shared" si="21"/>
        <v>0</v>
      </c>
      <c r="AR138">
        <f t="shared" si="22"/>
        <v>0</v>
      </c>
      <c r="AS138">
        <f t="shared" si="23"/>
        <v>0</v>
      </c>
      <c r="AT138">
        <f t="shared" si="24"/>
        <v>0</v>
      </c>
      <c r="AU138">
        <f t="shared" si="24"/>
        <v>0</v>
      </c>
      <c r="AV138">
        <f t="shared" si="26"/>
        <v>0</v>
      </c>
    </row>
    <row r="139" spans="1:48" x14ac:dyDescent="0.25">
      <c r="A139" s="5">
        <v>143</v>
      </c>
      <c r="B139" s="5" t="s">
        <v>725</v>
      </c>
      <c r="C139" s="5" t="s">
        <v>726</v>
      </c>
      <c r="D139" s="6" t="s">
        <v>727</v>
      </c>
      <c r="E139">
        <v>7</v>
      </c>
      <c r="F139" s="7">
        <v>0</v>
      </c>
      <c r="G139" s="7"/>
      <c r="H139" t="s">
        <v>728</v>
      </c>
      <c r="I139">
        <v>0</v>
      </c>
      <c r="J139">
        <v>0</v>
      </c>
      <c r="K139">
        <v>5000</v>
      </c>
      <c r="L139" t="s">
        <v>52</v>
      </c>
      <c r="M139" s="8" t="s">
        <v>74</v>
      </c>
      <c r="N139" s="8">
        <v>0.39622641509433898</v>
      </c>
      <c r="O139">
        <v>0.60377358490566002</v>
      </c>
      <c r="P139" s="9">
        <v>-0.86602540378443904</v>
      </c>
      <c r="Q139">
        <v>5000</v>
      </c>
      <c r="R139" s="8"/>
      <c r="S139" s="8"/>
      <c r="AA139">
        <v>0</v>
      </c>
      <c r="AB139">
        <v>0</v>
      </c>
      <c r="AC139">
        <v>1</v>
      </c>
      <c r="AD139">
        <v>0</v>
      </c>
      <c r="AE139">
        <v>2018</v>
      </c>
      <c r="AF139" t="s">
        <v>126</v>
      </c>
      <c r="AG139">
        <v>10000</v>
      </c>
      <c r="AH139" t="s">
        <v>55</v>
      </c>
      <c r="AI139" t="s">
        <v>56</v>
      </c>
      <c r="AJ139">
        <v>0</v>
      </c>
      <c r="AK139">
        <v>1400</v>
      </c>
      <c r="AL139" s="8" t="s">
        <v>729</v>
      </c>
      <c r="AM139" s="10">
        <f t="shared" si="18"/>
        <v>2019</v>
      </c>
      <c r="AN139">
        <f t="shared" si="19"/>
        <v>1</v>
      </c>
      <c r="AO139">
        <f t="shared" si="25"/>
        <v>0</v>
      </c>
      <c r="AP139">
        <f t="shared" si="20"/>
        <v>0</v>
      </c>
      <c r="AQ139">
        <f t="shared" si="21"/>
        <v>0</v>
      </c>
      <c r="AR139">
        <f t="shared" si="22"/>
        <v>0</v>
      </c>
      <c r="AS139">
        <f t="shared" si="23"/>
        <v>1</v>
      </c>
      <c r="AT139">
        <f t="shared" si="24"/>
        <v>0</v>
      </c>
      <c r="AU139">
        <f t="shared" si="24"/>
        <v>1</v>
      </c>
      <c r="AV139" t="str">
        <f t="shared" si="26"/>
        <v>2020-02-12T20:39:24</v>
      </c>
    </row>
    <row r="140" spans="1:48" x14ac:dyDescent="0.25">
      <c r="A140" s="5">
        <v>145</v>
      </c>
      <c r="B140" s="5" t="s">
        <v>191</v>
      </c>
      <c r="C140" s="5" t="s">
        <v>192</v>
      </c>
      <c r="D140" s="6" t="s">
        <v>193</v>
      </c>
      <c r="E140">
        <v>23</v>
      </c>
      <c r="F140" s="7">
        <v>0.55369213809999995</v>
      </c>
      <c r="G140" s="7">
        <v>0</v>
      </c>
      <c r="H140" t="s">
        <v>194</v>
      </c>
      <c r="I140">
        <v>0</v>
      </c>
      <c r="J140">
        <v>0</v>
      </c>
      <c r="K140">
        <v>30000</v>
      </c>
      <c r="L140" t="s">
        <v>119</v>
      </c>
      <c r="M140" s="8" t="s">
        <v>53</v>
      </c>
      <c r="N140" s="8">
        <v>0.77358490566037696</v>
      </c>
      <c r="O140">
        <v>0.22641509433962201</v>
      </c>
      <c r="P140" s="9">
        <v>0</v>
      </c>
      <c r="Q140">
        <v>30000</v>
      </c>
      <c r="R140" s="8" t="s">
        <v>730</v>
      </c>
      <c r="S140" s="8"/>
      <c r="AA140">
        <v>8689787</v>
      </c>
      <c r="AB140">
        <v>0</v>
      </c>
      <c r="AC140">
        <v>12</v>
      </c>
      <c r="AD140">
        <v>0</v>
      </c>
      <c r="AE140">
        <v>1991</v>
      </c>
      <c r="AF140" t="s">
        <v>54</v>
      </c>
      <c r="AG140">
        <v>1200000</v>
      </c>
      <c r="AH140" t="s">
        <v>55</v>
      </c>
      <c r="AI140" t="s">
        <v>55</v>
      </c>
      <c r="AJ140">
        <v>1</v>
      </c>
      <c r="AK140">
        <v>1707858</v>
      </c>
      <c r="AL140" s="8"/>
      <c r="AM140" s="10">
        <f t="shared" si="18"/>
        <v>2007</v>
      </c>
      <c r="AN140">
        <f t="shared" si="19"/>
        <v>1</v>
      </c>
      <c r="AO140">
        <f t="shared" si="25"/>
        <v>0</v>
      </c>
      <c r="AP140">
        <f t="shared" si="20"/>
        <v>0</v>
      </c>
      <c r="AQ140">
        <f t="shared" si="21"/>
        <v>1</v>
      </c>
      <c r="AR140">
        <f t="shared" si="22"/>
        <v>0</v>
      </c>
      <c r="AS140">
        <f t="shared" si="23"/>
        <v>0</v>
      </c>
      <c r="AT140">
        <f t="shared" si="24"/>
        <v>0</v>
      </c>
      <c r="AU140">
        <f t="shared" si="24"/>
        <v>0</v>
      </c>
      <c r="AV140" t="str">
        <f t="shared" si="26"/>
        <v>2020-02-12T20:25:59</v>
      </c>
    </row>
    <row r="141" spans="1:48" x14ac:dyDescent="0.25">
      <c r="A141" s="5">
        <v>146</v>
      </c>
      <c r="B141" s="5" t="s">
        <v>731</v>
      </c>
      <c r="C141" s="5" t="s">
        <v>374</v>
      </c>
      <c r="D141" s="6" t="s">
        <v>732</v>
      </c>
      <c r="E141">
        <v>4</v>
      </c>
      <c r="F141" s="7">
        <v>0.51730103689999996</v>
      </c>
      <c r="G141" s="7">
        <v>0</v>
      </c>
      <c r="H141" t="s">
        <v>733</v>
      </c>
      <c r="I141">
        <v>0</v>
      </c>
      <c r="J141">
        <v>12825</v>
      </c>
      <c r="K141">
        <v>25000</v>
      </c>
      <c r="L141" t="s">
        <v>52</v>
      </c>
      <c r="M141" s="8" t="s">
        <v>53</v>
      </c>
      <c r="N141" s="8">
        <v>0.83018867924528295</v>
      </c>
      <c r="O141">
        <v>0.169811320754716</v>
      </c>
      <c r="P141" s="9">
        <v>0</v>
      </c>
      <c r="Q141">
        <v>25000</v>
      </c>
      <c r="R141" s="8"/>
      <c r="S141" s="8" t="s">
        <v>734</v>
      </c>
      <c r="T141">
        <v>188406780</v>
      </c>
      <c r="U141">
        <v>23135956</v>
      </c>
      <c r="V141">
        <v>23135956</v>
      </c>
      <c r="W141">
        <v>18065030</v>
      </c>
      <c r="X141">
        <v>0</v>
      </c>
      <c r="Y141">
        <v>8069962</v>
      </c>
      <c r="Z141">
        <v>4359398</v>
      </c>
      <c r="AA141">
        <v>0</v>
      </c>
      <c r="AB141">
        <v>0</v>
      </c>
      <c r="AC141">
        <v>8</v>
      </c>
      <c r="AD141">
        <v>0</v>
      </c>
      <c r="AE141">
        <v>1995</v>
      </c>
      <c r="AF141" t="s">
        <v>54</v>
      </c>
      <c r="AG141">
        <v>5993340</v>
      </c>
      <c r="AH141" t="s">
        <v>55</v>
      </c>
      <c r="AI141" t="s">
        <v>55</v>
      </c>
      <c r="AJ141">
        <v>1</v>
      </c>
      <c r="AK141">
        <v>2700000</v>
      </c>
      <c r="AL141" s="8" t="s">
        <v>735</v>
      </c>
      <c r="AM141" s="10">
        <f t="shared" si="18"/>
        <v>2017</v>
      </c>
      <c r="AN141">
        <f t="shared" si="19"/>
        <v>1</v>
      </c>
      <c r="AO141">
        <f t="shared" si="25"/>
        <v>0</v>
      </c>
      <c r="AP141">
        <f t="shared" si="20"/>
        <v>0</v>
      </c>
      <c r="AQ141">
        <f t="shared" si="21"/>
        <v>1</v>
      </c>
      <c r="AR141">
        <f t="shared" si="22"/>
        <v>0</v>
      </c>
      <c r="AS141">
        <f t="shared" si="23"/>
        <v>0</v>
      </c>
      <c r="AT141">
        <f t="shared" si="24"/>
        <v>0</v>
      </c>
      <c r="AU141">
        <f t="shared" si="24"/>
        <v>0</v>
      </c>
      <c r="AV141" t="str">
        <f t="shared" si="26"/>
        <v>2020-02-11T19:53:13</v>
      </c>
    </row>
    <row r="142" spans="1:48" x14ac:dyDescent="0.25">
      <c r="A142" s="5">
        <v>147</v>
      </c>
      <c r="B142" s="5" t="s">
        <v>295</v>
      </c>
      <c r="C142" s="5" t="s">
        <v>296</v>
      </c>
      <c r="D142" s="6" t="s">
        <v>297</v>
      </c>
      <c r="E142">
        <v>3</v>
      </c>
      <c r="F142" s="7">
        <v>0.35336143539999998</v>
      </c>
      <c r="G142" s="7">
        <v>0</v>
      </c>
      <c r="H142" t="s">
        <v>298</v>
      </c>
      <c r="I142">
        <v>0</v>
      </c>
      <c r="J142">
        <v>0</v>
      </c>
      <c r="K142">
        <v>80000</v>
      </c>
      <c r="L142" t="s">
        <v>199</v>
      </c>
      <c r="M142" s="8" t="s">
        <v>53</v>
      </c>
      <c r="N142" s="8">
        <v>0.69811320754716899</v>
      </c>
      <c r="O142">
        <v>0.30188679245283001</v>
      </c>
      <c r="P142" s="9">
        <v>0</v>
      </c>
      <c r="R142" s="8"/>
      <c r="S142" s="8" t="s">
        <v>299</v>
      </c>
      <c r="T142">
        <v>17040601</v>
      </c>
      <c r="U142">
        <v>10487000</v>
      </c>
      <c r="V142">
        <v>17603497</v>
      </c>
      <c r="W142">
        <v>1931629</v>
      </c>
      <c r="X142">
        <v>2306713</v>
      </c>
      <c r="Y142">
        <v>6615514</v>
      </c>
      <c r="Z142">
        <v>10328670</v>
      </c>
      <c r="AA142">
        <v>40775376</v>
      </c>
      <c r="AB142">
        <v>1132878</v>
      </c>
      <c r="AC142">
        <v>10</v>
      </c>
      <c r="AD142">
        <v>0</v>
      </c>
      <c r="AE142">
        <v>2008</v>
      </c>
      <c r="AF142" t="s">
        <v>121</v>
      </c>
      <c r="AG142">
        <v>600000</v>
      </c>
      <c r="AH142" t="s">
        <v>56</v>
      </c>
      <c r="AI142" t="s">
        <v>56</v>
      </c>
      <c r="AJ142">
        <v>1</v>
      </c>
      <c r="AK142">
        <v>2700</v>
      </c>
      <c r="AL142" s="8"/>
      <c r="AM142" s="10">
        <f t="shared" si="18"/>
        <v>2018</v>
      </c>
      <c r="AN142">
        <f t="shared" si="19"/>
        <v>0</v>
      </c>
      <c r="AO142">
        <f t="shared" si="25"/>
        <v>1</v>
      </c>
      <c r="AP142">
        <f t="shared" si="20"/>
        <v>0</v>
      </c>
      <c r="AQ142">
        <f t="shared" si="21"/>
        <v>1</v>
      </c>
      <c r="AR142">
        <f t="shared" si="22"/>
        <v>0</v>
      </c>
      <c r="AS142">
        <f t="shared" si="23"/>
        <v>0</v>
      </c>
      <c r="AT142">
        <f t="shared" si="24"/>
        <v>1</v>
      </c>
      <c r="AU142">
        <f t="shared" si="24"/>
        <v>1</v>
      </c>
      <c r="AV142">
        <f t="shared" si="26"/>
        <v>0</v>
      </c>
    </row>
    <row r="143" spans="1:48" x14ac:dyDescent="0.25">
      <c r="A143" s="5">
        <v>148</v>
      </c>
      <c r="B143" s="5" t="s">
        <v>736</v>
      </c>
      <c r="C143" s="5" t="s">
        <v>737</v>
      </c>
      <c r="D143" s="6" t="s">
        <v>738</v>
      </c>
      <c r="E143">
        <v>93</v>
      </c>
      <c r="F143" s="7">
        <v>0.56698560409999998</v>
      </c>
      <c r="G143" s="7">
        <v>0</v>
      </c>
      <c r="H143" t="s">
        <v>739</v>
      </c>
      <c r="I143">
        <v>0</v>
      </c>
      <c r="J143">
        <v>0</v>
      </c>
      <c r="K143">
        <v>30000</v>
      </c>
      <c r="L143" t="s">
        <v>52</v>
      </c>
      <c r="M143" s="8" t="s">
        <v>74</v>
      </c>
      <c r="N143" s="8">
        <v>0.43396226415094302</v>
      </c>
      <c r="O143">
        <v>0.56603773584905603</v>
      </c>
      <c r="P143" s="11">
        <v>-1.0999999999999999E-15</v>
      </c>
      <c r="Q143">
        <v>15000</v>
      </c>
      <c r="R143" s="8"/>
      <c r="S143" s="8"/>
      <c r="AA143">
        <v>1086360</v>
      </c>
      <c r="AB143">
        <v>0</v>
      </c>
      <c r="AC143">
        <v>12</v>
      </c>
      <c r="AD143">
        <v>0</v>
      </c>
      <c r="AE143">
        <v>2010</v>
      </c>
      <c r="AF143" t="s">
        <v>68</v>
      </c>
      <c r="AG143">
        <v>10000</v>
      </c>
      <c r="AH143" t="s">
        <v>55</v>
      </c>
      <c r="AI143" t="s">
        <v>56</v>
      </c>
      <c r="AJ143">
        <v>1</v>
      </c>
      <c r="AK143">
        <v>4400</v>
      </c>
      <c r="AL143" s="8" t="s">
        <v>740</v>
      </c>
      <c r="AM143" s="10">
        <f t="shared" si="18"/>
        <v>2011</v>
      </c>
      <c r="AN143">
        <f t="shared" si="19"/>
        <v>1</v>
      </c>
      <c r="AO143">
        <f t="shared" si="25"/>
        <v>0</v>
      </c>
      <c r="AP143">
        <f t="shared" si="20"/>
        <v>0</v>
      </c>
      <c r="AQ143">
        <f t="shared" si="21"/>
        <v>0</v>
      </c>
      <c r="AR143">
        <f t="shared" si="22"/>
        <v>0</v>
      </c>
      <c r="AS143">
        <f t="shared" si="23"/>
        <v>1</v>
      </c>
      <c r="AT143">
        <f t="shared" si="24"/>
        <v>0</v>
      </c>
      <c r="AU143">
        <f t="shared" si="24"/>
        <v>1</v>
      </c>
      <c r="AV143" t="str">
        <f t="shared" si="26"/>
        <v>2020-02-07T20:07:15</v>
      </c>
    </row>
    <row r="144" spans="1:48" x14ac:dyDescent="0.25">
      <c r="A144" s="5">
        <v>149</v>
      </c>
      <c r="B144" s="5" t="s">
        <v>741</v>
      </c>
      <c r="C144" s="5" t="s">
        <v>742</v>
      </c>
      <c r="D144" s="6" t="s">
        <v>743</v>
      </c>
      <c r="E144">
        <v>3</v>
      </c>
      <c r="F144" s="7">
        <v>0.48076386859999998</v>
      </c>
      <c r="G144" s="7">
        <v>0</v>
      </c>
      <c r="H144" t="s">
        <v>744</v>
      </c>
      <c r="I144">
        <v>0</v>
      </c>
      <c r="J144">
        <v>0</v>
      </c>
      <c r="K144">
        <v>20000</v>
      </c>
      <c r="L144" t="s">
        <v>52</v>
      </c>
      <c r="M144" s="8" t="s">
        <v>53</v>
      </c>
      <c r="N144" s="8">
        <v>0.73584905660377298</v>
      </c>
      <c r="O144">
        <v>0.26415094339622602</v>
      </c>
      <c r="P144" s="9">
        <v>0</v>
      </c>
      <c r="Q144">
        <v>20000</v>
      </c>
      <c r="R144" s="8"/>
      <c r="S144" s="8"/>
      <c r="AA144">
        <v>3598601</v>
      </c>
      <c r="AB144">
        <v>0</v>
      </c>
      <c r="AC144">
        <v>12</v>
      </c>
      <c r="AD144">
        <v>0</v>
      </c>
      <c r="AE144">
        <v>2005</v>
      </c>
      <c r="AF144" t="s">
        <v>121</v>
      </c>
      <c r="AG144">
        <v>95400</v>
      </c>
      <c r="AH144" t="s">
        <v>55</v>
      </c>
      <c r="AI144" t="s">
        <v>56</v>
      </c>
      <c r="AJ144">
        <v>1</v>
      </c>
      <c r="AK144">
        <v>46169</v>
      </c>
      <c r="AL144" s="8" t="s">
        <v>745</v>
      </c>
      <c r="AM144" s="10">
        <f t="shared" si="18"/>
        <v>2018</v>
      </c>
      <c r="AN144">
        <f t="shared" si="19"/>
        <v>1</v>
      </c>
      <c r="AO144">
        <f t="shared" si="25"/>
        <v>0</v>
      </c>
      <c r="AP144">
        <f t="shared" si="20"/>
        <v>0</v>
      </c>
      <c r="AQ144">
        <f t="shared" si="21"/>
        <v>1</v>
      </c>
      <c r="AR144">
        <f t="shared" si="22"/>
        <v>0</v>
      </c>
      <c r="AS144">
        <f t="shared" si="23"/>
        <v>0</v>
      </c>
      <c r="AT144">
        <f t="shared" si="24"/>
        <v>0</v>
      </c>
      <c r="AU144">
        <f t="shared" si="24"/>
        <v>1</v>
      </c>
      <c r="AV144" t="str">
        <f t="shared" si="26"/>
        <v>2020-02-07T20:26:09</v>
      </c>
    </row>
    <row r="145" spans="1:48" x14ac:dyDescent="0.25">
      <c r="A145" s="5">
        <v>150</v>
      </c>
      <c r="B145" s="5" t="s">
        <v>746</v>
      </c>
      <c r="C145" s="5" t="s">
        <v>747</v>
      </c>
      <c r="D145" s="6" t="s">
        <v>748</v>
      </c>
      <c r="E145">
        <v>30</v>
      </c>
      <c r="F145" s="7">
        <v>0.31604899600000003</v>
      </c>
      <c r="G145" s="7">
        <v>0</v>
      </c>
      <c r="H145" t="s">
        <v>749</v>
      </c>
      <c r="I145">
        <v>32</v>
      </c>
      <c r="J145">
        <v>8300</v>
      </c>
      <c r="K145">
        <v>80000</v>
      </c>
      <c r="L145" t="s">
        <v>119</v>
      </c>
      <c r="M145" s="8" t="s">
        <v>53</v>
      </c>
      <c r="N145" s="8">
        <v>0.71698113207547098</v>
      </c>
      <c r="O145">
        <v>0.28301886792452802</v>
      </c>
      <c r="P145" s="9">
        <v>0</v>
      </c>
      <c r="Q145">
        <v>80000</v>
      </c>
      <c r="R145" s="8" t="s">
        <v>750</v>
      </c>
      <c r="S145" s="8" t="s">
        <v>665</v>
      </c>
      <c r="T145">
        <v>2564574</v>
      </c>
      <c r="U145">
        <v>2639904</v>
      </c>
      <c r="V145">
        <v>2564574</v>
      </c>
      <c r="W145">
        <v>1301027</v>
      </c>
      <c r="X145">
        <v>0</v>
      </c>
      <c r="Y145">
        <v>1881929</v>
      </c>
      <c r="Z145">
        <v>348785</v>
      </c>
      <c r="AA145">
        <v>1023736</v>
      </c>
      <c r="AB145">
        <v>255830</v>
      </c>
      <c r="AC145">
        <v>8</v>
      </c>
      <c r="AD145">
        <v>541342</v>
      </c>
      <c r="AE145">
        <v>2017</v>
      </c>
      <c r="AF145" t="s">
        <v>126</v>
      </c>
      <c r="AG145">
        <v>100000</v>
      </c>
      <c r="AH145" t="s">
        <v>55</v>
      </c>
      <c r="AI145" t="s">
        <v>56</v>
      </c>
      <c r="AJ145">
        <v>1</v>
      </c>
      <c r="AK145">
        <v>720</v>
      </c>
      <c r="AL145" s="8"/>
      <c r="AM145" s="10">
        <f t="shared" si="18"/>
        <v>2019</v>
      </c>
      <c r="AN145">
        <f t="shared" si="19"/>
        <v>1</v>
      </c>
      <c r="AO145">
        <f t="shared" si="25"/>
        <v>0</v>
      </c>
      <c r="AP145">
        <f t="shared" si="20"/>
        <v>0</v>
      </c>
      <c r="AQ145">
        <f t="shared" si="21"/>
        <v>1</v>
      </c>
      <c r="AR145">
        <f t="shared" si="22"/>
        <v>0</v>
      </c>
      <c r="AS145">
        <f t="shared" si="23"/>
        <v>0</v>
      </c>
      <c r="AT145">
        <f t="shared" si="24"/>
        <v>0</v>
      </c>
      <c r="AU145">
        <f t="shared" si="24"/>
        <v>1</v>
      </c>
      <c r="AV145" t="str">
        <f t="shared" si="26"/>
        <v>2020-02-07T19:52:06</v>
      </c>
    </row>
    <row r="146" spans="1:48" x14ac:dyDescent="0.25">
      <c r="A146" s="5">
        <v>151</v>
      </c>
      <c r="B146" s="5" t="s">
        <v>751</v>
      </c>
      <c r="C146" s="5" t="s">
        <v>752</v>
      </c>
      <c r="D146" s="6" t="s">
        <v>753</v>
      </c>
      <c r="E146">
        <v>48</v>
      </c>
      <c r="F146" s="7">
        <v>0.39827660580000002</v>
      </c>
      <c r="G146" s="7">
        <v>0</v>
      </c>
      <c r="H146" t="s">
        <v>754</v>
      </c>
      <c r="I146">
        <v>64</v>
      </c>
      <c r="J146">
        <v>14901.07</v>
      </c>
      <c r="K146">
        <v>15000</v>
      </c>
      <c r="L146" t="s">
        <v>52</v>
      </c>
      <c r="M146" s="8" t="s">
        <v>86</v>
      </c>
      <c r="N146" s="8">
        <v>0.64150943396226401</v>
      </c>
      <c r="O146">
        <v>0.35849056603773499</v>
      </c>
      <c r="P146" s="9">
        <v>0.89168076443144095</v>
      </c>
      <c r="Q146">
        <v>15000</v>
      </c>
      <c r="R146" s="8"/>
      <c r="S146" s="8" t="s">
        <v>217</v>
      </c>
      <c r="T146">
        <v>1500126</v>
      </c>
      <c r="U146">
        <v>2525743</v>
      </c>
      <c r="V146">
        <v>15267299</v>
      </c>
      <c r="W146">
        <v>2525743</v>
      </c>
      <c r="X146">
        <v>0</v>
      </c>
      <c r="Y146">
        <v>9793066</v>
      </c>
      <c r="Z146">
        <v>0</v>
      </c>
      <c r="AA146">
        <v>4636079</v>
      </c>
      <c r="AB146">
        <v>0</v>
      </c>
      <c r="AC146">
        <v>12</v>
      </c>
      <c r="AD146">
        <v>0</v>
      </c>
      <c r="AE146">
        <v>2006</v>
      </c>
      <c r="AF146" t="s">
        <v>121</v>
      </c>
      <c r="AG146">
        <v>200000</v>
      </c>
      <c r="AH146" t="s">
        <v>55</v>
      </c>
      <c r="AI146" t="s">
        <v>56</v>
      </c>
      <c r="AJ146">
        <v>0.69638623479999995</v>
      </c>
      <c r="AK146">
        <v>416008</v>
      </c>
      <c r="AL146" s="8" t="s">
        <v>755</v>
      </c>
      <c r="AM146" s="10">
        <f t="shared" si="18"/>
        <v>2017</v>
      </c>
      <c r="AN146">
        <f t="shared" si="19"/>
        <v>1</v>
      </c>
      <c r="AO146">
        <f t="shared" si="25"/>
        <v>0</v>
      </c>
      <c r="AP146">
        <f t="shared" si="20"/>
        <v>0</v>
      </c>
      <c r="AQ146">
        <f t="shared" si="21"/>
        <v>0</v>
      </c>
      <c r="AR146">
        <f t="shared" si="22"/>
        <v>1</v>
      </c>
      <c r="AS146">
        <f t="shared" si="23"/>
        <v>0</v>
      </c>
      <c r="AT146">
        <f t="shared" si="24"/>
        <v>0</v>
      </c>
      <c r="AU146">
        <f t="shared" si="24"/>
        <v>1</v>
      </c>
      <c r="AV146" t="str">
        <f t="shared" si="26"/>
        <v>2020-02-07T20:27:26</v>
      </c>
    </row>
    <row r="147" spans="1:48" x14ac:dyDescent="0.25">
      <c r="A147" s="5">
        <v>152</v>
      </c>
      <c r="B147" s="5" t="s">
        <v>756</v>
      </c>
      <c r="C147" s="5" t="s">
        <v>757</v>
      </c>
      <c r="D147" s="6" t="s">
        <v>758</v>
      </c>
      <c r="E147">
        <v>0</v>
      </c>
      <c r="F147" s="7">
        <v>0.53042871579999995</v>
      </c>
      <c r="G147" s="7">
        <v>0</v>
      </c>
      <c r="H147" t="s">
        <v>759</v>
      </c>
      <c r="I147">
        <v>0</v>
      </c>
      <c r="J147">
        <v>0</v>
      </c>
      <c r="K147">
        <v>60000</v>
      </c>
      <c r="L147" t="s">
        <v>52</v>
      </c>
      <c r="M147" s="8" t="s">
        <v>63</v>
      </c>
      <c r="N147" s="8">
        <v>0.96226415094339601</v>
      </c>
      <c r="O147">
        <v>3.7735849056603703E-2</v>
      </c>
      <c r="P147" s="9">
        <v>0</v>
      </c>
      <c r="Q147">
        <v>60000</v>
      </c>
      <c r="R147" s="8"/>
      <c r="S147" s="8" t="s">
        <v>103</v>
      </c>
      <c r="T147">
        <v>12281949</v>
      </c>
      <c r="U147">
        <v>564957</v>
      </c>
      <c r="V147">
        <v>14438808</v>
      </c>
      <c r="W147">
        <v>13841257</v>
      </c>
      <c r="X147">
        <v>0</v>
      </c>
      <c r="Y147">
        <v>1678196</v>
      </c>
      <c r="Z147">
        <v>3240605</v>
      </c>
      <c r="AA147">
        <v>10087739</v>
      </c>
      <c r="AB147">
        <v>885300</v>
      </c>
      <c r="AC147">
        <v>12</v>
      </c>
      <c r="AD147">
        <v>9359816</v>
      </c>
      <c r="AE147">
        <v>1971</v>
      </c>
      <c r="AF147" t="s">
        <v>54</v>
      </c>
      <c r="AG147">
        <v>648000</v>
      </c>
      <c r="AH147" t="s">
        <v>55</v>
      </c>
      <c r="AI147" t="s">
        <v>55</v>
      </c>
      <c r="AJ147">
        <v>1</v>
      </c>
      <c r="AK147">
        <v>1592014</v>
      </c>
      <c r="AL147" s="8" t="s">
        <v>760</v>
      </c>
      <c r="AM147" s="10">
        <f t="shared" si="18"/>
        <v>2016</v>
      </c>
      <c r="AN147">
        <f t="shared" si="19"/>
        <v>1</v>
      </c>
      <c r="AO147">
        <f t="shared" si="25"/>
        <v>0</v>
      </c>
      <c r="AP147">
        <f t="shared" si="20"/>
        <v>1</v>
      </c>
      <c r="AQ147">
        <f t="shared" si="21"/>
        <v>0</v>
      </c>
      <c r="AR147">
        <f t="shared" si="22"/>
        <v>0</v>
      </c>
      <c r="AS147">
        <f t="shared" si="23"/>
        <v>0</v>
      </c>
      <c r="AT147">
        <f t="shared" si="24"/>
        <v>0</v>
      </c>
      <c r="AU147">
        <f t="shared" si="24"/>
        <v>0</v>
      </c>
      <c r="AV147" t="str">
        <f t="shared" si="26"/>
        <v>2020-02-07T19:39:59</v>
      </c>
    </row>
    <row r="148" spans="1:48" x14ac:dyDescent="0.25">
      <c r="A148" s="5">
        <v>153</v>
      </c>
      <c r="B148" s="5" t="s">
        <v>761</v>
      </c>
      <c r="C148" s="5" t="s">
        <v>762</v>
      </c>
      <c r="D148" s="6" t="s">
        <v>763</v>
      </c>
      <c r="E148">
        <v>27</v>
      </c>
      <c r="F148" s="7">
        <v>0.3770236341</v>
      </c>
      <c r="G148" s="7">
        <v>0</v>
      </c>
      <c r="H148" t="s">
        <v>764</v>
      </c>
      <c r="I148">
        <v>67</v>
      </c>
      <c r="J148">
        <v>387169.99</v>
      </c>
      <c r="K148">
        <v>430000</v>
      </c>
      <c r="L148" t="s">
        <v>52</v>
      </c>
      <c r="M148" s="8" t="s">
        <v>74</v>
      </c>
      <c r="N148" s="8">
        <v>0.45283018867924502</v>
      </c>
      <c r="O148">
        <v>0.54716981132075404</v>
      </c>
      <c r="P148" s="9">
        <v>-0.86602540378443904</v>
      </c>
      <c r="Q148">
        <v>430000</v>
      </c>
      <c r="R148" s="8"/>
      <c r="S148" s="8" t="s">
        <v>329</v>
      </c>
      <c r="T148">
        <v>3771685</v>
      </c>
      <c r="U148">
        <v>1162422</v>
      </c>
      <c r="V148">
        <v>5640927</v>
      </c>
      <c r="W148">
        <v>4478504</v>
      </c>
      <c r="X148">
        <v>0</v>
      </c>
      <c r="Y148">
        <v>370010</v>
      </c>
      <c r="Z148">
        <v>3134632</v>
      </c>
      <c r="AA148">
        <v>27087480</v>
      </c>
      <c r="AB148">
        <v>3872376</v>
      </c>
      <c r="AC148">
        <v>12</v>
      </c>
      <c r="AD148">
        <v>19867576</v>
      </c>
      <c r="AE148">
        <v>2017</v>
      </c>
      <c r="AF148" t="s">
        <v>126</v>
      </c>
      <c r="AG148">
        <v>390000</v>
      </c>
      <c r="AH148" t="s">
        <v>56</v>
      </c>
      <c r="AI148" t="s">
        <v>56</v>
      </c>
      <c r="AJ148">
        <v>1</v>
      </c>
      <c r="AK148">
        <v>2700</v>
      </c>
      <c r="AL148" s="8" t="s">
        <v>765</v>
      </c>
      <c r="AM148" s="10">
        <f t="shared" si="18"/>
        <v>2017</v>
      </c>
      <c r="AN148">
        <f t="shared" si="19"/>
        <v>1</v>
      </c>
      <c r="AO148">
        <f t="shared" si="25"/>
        <v>0</v>
      </c>
      <c r="AP148">
        <f t="shared" si="20"/>
        <v>0</v>
      </c>
      <c r="AQ148">
        <f t="shared" si="21"/>
        <v>0</v>
      </c>
      <c r="AR148">
        <f t="shared" si="22"/>
        <v>0</v>
      </c>
      <c r="AS148">
        <f t="shared" si="23"/>
        <v>1</v>
      </c>
      <c r="AT148">
        <f t="shared" si="24"/>
        <v>1</v>
      </c>
      <c r="AU148">
        <f t="shared" si="24"/>
        <v>1</v>
      </c>
      <c r="AV148" t="str">
        <f t="shared" si="26"/>
        <v>2020-02-07T18:16:20</v>
      </c>
    </row>
    <row r="149" spans="1:48" x14ac:dyDescent="0.25">
      <c r="A149" s="5">
        <v>155</v>
      </c>
      <c r="B149" s="5" t="s">
        <v>766</v>
      </c>
      <c r="C149" s="5" t="s">
        <v>767</v>
      </c>
      <c r="D149" s="6" t="s">
        <v>768</v>
      </c>
      <c r="E149">
        <v>4</v>
      </c>
      <c r="F149" s="7">
        <v>0.41455214709999999</v>
      </c>
      <c r="G149" s="7">
        <v>0</v>
      </c>
      <c r="H149" t="s">
        <v>769</v>
      </c>
      <c r="I149">
        <v>0</v>
      </c>
      <c r="J149">
        <v>0</v>
      </c>
      <c r="K149">
        <v>15000</v>
      </c>
      <c r="L149" t="s">
        <v>52</v>
      </c>
      <c r="M149" s="8" t="s">
        <v>74</v>
      </c>
      <c r="N149" s="8">
        <v>0.47169811320754701</v>
      </c>
      <c r="O149">
        <v>0.52830188679245205</v>
      </c>
      <c r="P149" s="9">
        <v>0.86602540378443904</v>
      </c>
      <c r="Q149">
        <v>15000</v>
      </c>
      <c r="R149" s="8"/>
      <c r="S149" s="8"/>
      <c r="AA149">
        <v>926159</v>
      </c>
      <c r="AB149">
        <v>0</v>
      </c>
      <c r="AC149">
        <v>12</v>
      </c>
      <c r="AD149">
        <v>0</v>
      </c>
      <c r="AE149">
        <v>2011</v>
      </c>
      <c r="AF149" t="s">
        <v>68</v>
      </c>
      <c r="AG149">
        <v>50000</v>
      </c>
      <c r="AH149" t="s">
        <v>55</v>
      </c>
      <c r="AI149" t="s">
        <v>56</v>
      </c>
      <c r="AJ149">
        <v>0.83879473930000004</v>
      </c>
      <c r="AK149">
        <v>103134</v>
      </c>
      <c r="AL149" s="8" t="s">
        <v>770</v>
      </c>
      <c r="AM149" s="10">
        <f t="shared" si="18"/>
        <v>2011</v>
      </c>
      <c r="AN149">
        <f t="shared" si="19"/>
        <v>1</v>
      </c>
      <c r="AO149">
        <f t="shared" si="25"/>
        <v>0</v>
      </c>
      <c r="AP149">
        <f t="shared" si="20"/>
        <v>0</v>
      </c>
      <c r="AQ149">
        <f t="shared" si="21"/>
        <v>0</v>
      </c>
      <c r="AR149">
        <f t="shared" si="22"/>
        <v>0</v>
      </c>
      <c r="AS149">
        <f t="shared" si="23"/>
        <v>1</v>
      </c>
      <c r="AT149">
        <f t="shared" si="24"/>
        <v>0</v>
      </c>
      <c r="AU149">
        <f t="shared" si="24"/>
        <v>1</v>
      </c>
      <c r="AV149" t="str">
        <f t="shared" si="26"/>
        <v>2020-02-07T20:28:25</v>
      </c>
    </row>
    <row r="150" spans="1:48" x14ac:dyDescent="0.25">
      <c r="A150" s="5">
        <v>156</v>
      </c>
      <c r="B150" s="5" t="s">
        <v>771</v>
      </c>
      <c r="C150" s="5" t="s">
        <v>772</v>
      </c>
      <c r="D150" s="6" t="s">
        <v>773</v>
      </c>
      <c r="E150">
        <v>12</v>
      </c>
      <c r="F150" s="7">
        <v>0</v>
      </c>
      <c r="G150" s="7"/>
      <c r="H150" t="s">
        <v>774</v>
      </c>
      <c r="I150">
        <v>0</v>
      </c>
      <c r="J150">
        <v>0</v>
      </c>
      <c r="K150">
        <v>15000</v>
      </c>
      <c r="L150" t="s">
        <v>52</v>
      </c>
      <c r="M150" s="8" t="s">
        <v>86</v>
      </c>
      <c r="N150" s="8">
        <v>0.62264150943396201</v>
      </c>
      <c r="O150">
        <v>0.37735849056603699</v>
      </c>
      <c r="P150" s="9">
        <v>0</v>
      </c>
      <c r="Q150">
        <v>15000</v>
      </c>
      <c r="R150" s="8"/>
      <c r="S150" s="8"/>
      <c r="AA150">
        <v>668124</v>
      </c>
      <c r="AB150">
        <v>0</v>
      </c>
      <c r="AC150">
        <v>12</v>
      </c>
      <c r="AD150">
        <v>0</v>
      </c>
      <c r="AE150">
        <v>2013</v>
      </c>
      <c r="AF150" t="s">
        <v>68</v>
      </c>
      <c r="AG150">
        <v>1000</v>
      </c>
      <c r="AH150" t="s">
        <v>55</v>
      </c>
      <c r="AI150" t="s">
        <v>56</v>
      </c>
      <c r="AJ150">
        <v>0</v>
      </c>
      <c r="AK150">
        <v>5120</v>
      </c>
      <c r="AL150" s="8" t="s">
        <v>775</v>
      </c>
      <c r="AM150" s="10">
        <f t="shared" si="18"/>
        <v>2016</v>
      </c>
      <c r="AN150">
        <f t="shared" si="19"/>
        <v>1</v>
      </c>
      <c r="AO150">
        <f t="shared" si="25"/>
        <v>0</v>
      </c>
      <c r="AP150">
        <f t="shared" si="20"/>
        <v>0</v>
      </c>
      <c r="AQ150">
        <f t="shared" si="21"/>
        <v>0</v>
      </c>
      <c r="AR150">
        <f t="shared" si="22"/>
        <v>1</v>
      </c>
      <c r="AS150">
        <f t="shared" si="23"/>
        <v>0</v>
      </c>
      <c r="AT150">
        <f t="shared" si="24"/>
        <v>0</v>
      </c>
      <c r="AU150">
        <f t="shared" si="24"/>
        <v>1</v>
      </c>
      <c r="AV150" t="str">
        <f t="shared" si="26"/>
        <v>2020-02-13T13:30:10</v>
      </c>
    </row>
    <row r="151" spans="1:48" x14ac:dyDescent="0.25">
      <c r="A151" s="5">
        <v>157</v>
      </c>
      <c r="B151" s="5" t="s">
        <v>776</v>
      </c>
      <c r="C151" s="5" t="s">
        <v>777</v>
      </c>
      <c r="D151" s="6" t="s">
        <v>778</v>
      </c>
      <c r="E151">
        <v>18</v>
      </c>
      <c r="F151" s="7">
        <v>0</v>
      </c>
      <c r="G151" s="7"/>
      <c r="H151" t="s">
        <v>779</v>
      </c>
      <c r="I151">
        <v>0</v>
      </c>
      <c r="J151">
        <v>0</v>
      </c>
      <c r="K151">
        <v>100000</v>
      </c>
      <c r="L151" t="s">
        <v>119</v>
      </c>
      <c r="M151" s="8" t="s">
        <v>86</v>
      </c>
      <c r="N151" s="8">
        <v>0.679245283018867</v>
      </c>
      <c r="O151">
        <v>0.320754716981132</v>
      </c>
      <c r="P151" s="11">
        <v>2.9999999999999999E-16</v>
      </c>
      <c r="Q151">
        <v>100000</v>
      </c>
      <c r="R151" s="8" t="s">
        <v>780</v>
      </c>
      <c r="S151" s="8" t="s">
        <v>103</v>
      </c>
      <c r="T151">
        <v>2451304</v>
      </c>
      <c r="U151">
        <v>1077694</v>
      </c>
      <c r="V151">
        <v>2451304</v>
      </c>
      <c r="W151">
        <v>4057991</v>
      </c>
      <c r="X151">
        <v>0</v>
      </c>
      <c r="Y151">
        <v>0</v>
      </c>
      <c r="Z151">
        <v>96380</v>
      </c>
      <c r="AA151">
        <v>13144861</v>
      </c>
      <c r="AB151">
        <v>71893260</v>
      </c>
      <c r="AC151">
        <v>12</v>
      </c>
      <c r="AD151">
        <v>5955535</v>
      </c>
      <c r="AE151">
        <v>2010</v>
      </c>
      <c r="AF151" t="s">
        <v>68</v>
      </c>
      <c r="AG151">
        <v>100000</v>
      </c>
      <c r="AH151" t="s">
        <v>55</v>
      </c>
      <c r="AI151" t="s">
        <v>56</v>
      </c>
      <c r="AJ151">
        <v>0</v>
      </c>
      <c r="AK151">
        <v>111772</v>
      </c>
      <c r="AL151" s="8"/>
      <c r="AM151" s="10">
        <f t="shared" si="18"/>
        <v>2018</v>
      </c>
      <c r="AN151">
        <f t="shared" si="19"/>
        <v>1</v>
      </c>
      <c r="AO151">
        <f t="shared" si="25"/>
        <v>0</v>
      </c>
      <c r="AP151">
        <f t="shared" si="20"/>
        <v>0</v>
      </c>
      <c r="AQ151">
        <f t="shared" si="21"/>
        <v>0</v>
      </c>
      <c r="AR151">
        <f t="shared" si="22"/>
        <v>1</v>
      </c>
      <c r="AS151">
        <f t="shared" si="23"/>
        <v>0</v>
      </c>
      <c r="AT151">
        <f t="shared" si="24"/>
        <v>0</v>
      </c>
      <c r="AU151">
        <f t="shared" si="24"/>
        <v>1</v>
      </c>
      <c r="AV151" t="str">
        <f t="shared" si="26"/>
        <v>2020-02-13T13:54:39</v>
      </c>
    </row>
    <row r="152" spans="1:48" x14ac:dyDescent="0.25">
      <c r="A152" s="5">
        <v>158</v>
      </c>
      <c r="B152" s="5" t="s">
        <v>781</v>
      </c>
      <c r="C152" s="5" t="s">
        <v>782</v>
      </c>
      <c r="D152" s="6" t="s">
        <v>783</v>
      </c>
      <c r="E152">
        <v>15</v>
      </c>
      <c r="F152" s="7">
        <v>0</v>
      </c>
      <c r="G152" s="7"/>
      <c r="H152" t="s">
        <v>784</v>
      </c>
      <c r="I152">
        <v>0</v>
      </c>
      <c r="J152">
        <v>0</v>
      </c>
      <c r="K152">
        <v>30000</v>
      </c>
      <c r="L152" t="s">
        <v>199</v>
      </c>
      <c r="M152" s="8" t="s">
        <v>86</v>
      </c>
      <c r="N152" s="8">
        <v>0.58490566037735803</v>
      </c>
      <c r="O152">
        <v>0.41509433962264097</v>
      </c>
      <c r="P152" s="9">
        <v>0</v>
      </c>
      <c r="R152" s="8"/>
      <c r="S152" s="8"/>
      <c r="AA152">
        <v>1575261</v>
      </c>
      <c r="AB152">
        <v>0</v>
      </c>
      <c r="AC152">
        <v>12</v>
      </c>
      <c r="AD152">
        <v>0</v>
      </c>
      <c r="AE152">
        <v>2010</v>
      </c>
      <c r="AF152" t="s">
        <v>68</v>
      </c>
      <c r="AG152">
        <v>80000</v>
      </c>
      <c r="AH152" t="s">
        <v>56</v>
      </c>
      <c r="AI152" t="s">
        <v>55</v>
      </c>
      <c r="AJ152">
        <v>0</v>
      </c>
      <c r="AK152">
        <v>2200</v>
      </c>
      <c r="AL152" s="8"/>
      <c r="AM152" s="10">
        <f t="shared" si="18"/>
        <v>2017</v>
      </c>
      <c r="AN152">
        <f t="shared" si="19"/>
        <v>0</v>
      </c>
      <c r="AO152">
        <f t="shared" si="25"/>
        <v>1</v>
      </c>
      <c r="AP152">
        <f t="shared" si="20"/>
        <v>0</v>
      </c>
      <c r="AQ152">
        <f t="shared" si="21"/>
        <v>0</v>
      </c>
      <c r="AR152">
        <f t="shared" si="22"/>
        <v>1</v>
      </c>
      <c r="AS152">
        <f t="shared" si="23"/>
        <v>0</v>
      </c>
      <c r="AT152">
        <f t="shared" si="24"/>
        <v>1</v>
      </c>
      <c r="AU152">
        <f t="shared" si="24"/>
        <v>0</v>
      </c>
      <c r="AV152">
        <f t="shared" si="26"/>
        <v>0</v>
      </c>
    </row>
    <row r="153" spans="1:48" x14ac:dyDescent="0.25">
      <c r="A153" s="5">
        <v>159</v>
      </c>
      <c r="B153" s="5" t="s">
        <v>785</v>
      </c>
      <c r="C153" s="5" t="s">
        <v>786</v>
      </c>
      <c r="D153" s="6" t="s">
        <v>787</v>
      </c>
      <c r="E153">
        <v>5</v>
      </c>
      <c r="F153" s="7">
        <v>0.21356746930000001</v>
      </c>
      <c r="G153" s="7">
        <v>0</v>
      </c>
      <c r="H153" t="s">
        <v>788</v>
      </c>
      <c r="I153">
        <v>0</v>
      </c>
      <c r="J153">
        <v>0</v>
      </c>
      <c r="K153">
        <v>50000</v>
      </c>
      <c r="L153" t="s">
        <v>52</v>
      </c>
      <c r="M153" s="8" t="s">
        <v>53</v>
      </c>
      <c r="N153" s="8">
        <v>0.71698113207547098</v>
      </c>
      <c r="O153">
        <v>0.28301886792452802</v>
      </c>
      <c r="P153" s="9">
        <v>0</v>
      </c>
      <c r="Q153">
        <v>40000</v>
      </c>
      <c r="R153" s="8"/>
      <c r="S153" s="8"/>
      <c r="AA153">
        <v>1952436</v>
      </c>
      <c r="AB153">
        <v>0</v>
      </c>
      <c r="AC153">
        <v>8</v>
      </c>
      <c r="AD153">
        <v>0</v>
      </c>
      <c r="AE153">
        <v>2009</v>
      </c>
      <c r="AF153" t="s">
        <v>121</v>
      </c>
      <c r="AG153">
        <v>150000</v>
      </c>
      <c r="AH153" t="s">
        <v>55</v>
      </c>
      <c r="AI153" t="s">
        <v>56</v>
      </c>
      <c r="AJ153">
        <v>1</v>
      </c>
      <c r="AK153">
        <v>5400</v>
      </c>
      <c r="AL153" s="8" t="s">
        <v>789</v>
      </c>
      <c r="AM153" s="10">
        <f t="shared" si="18"/>
        <v>2019</v>
      </c>
      <c r="AN153">
        <f t="shared" si="19"/>
        <v>1</v>
      </c>
      <c r="AO153">
        <f t="shared" si="25"/>
        <v>0</v>
      </c>
      <c r="AP153">
        <f t="shared" si="20"/>
        <v>0</v>
      </c>
      <c r="AQ153">
        <f t="shared" si="21"/>
        <v>1</v>
      </c>
      <c r="AR153">
        <f t="shared" si="22"/>
        <v>0</v>
      </c>
      <c r="AS153">
        <f t="shared" si="23"/>
        <v>0</v>
      </c>
      <c r="AT153">
        <f t="shared" si="24"/>
        <v>0</v>
      </c>
      <c r="AU153">
        <f t="shared" si="24"/>
        <v>1</v>
      </c>
      <c r="AV153" t="str">
        <f t="shared" si="26"/>
        <v>2020-02-07T20:29:53</v>
      </c>
    </row>
    <row r="154" spans="1:48" x14ac:dyDescent="0.25">
      <c r="A154" s="5">
        <v>160</v>
      </c>
      <c r="B154" s="5" t="s">
        <v>790</v>
      </c>
      <c r="C154" s="5" t="s">
        <v>791</v>
      </c>
      <c r="D154" s="6" t="s">
        <v>792</v>
      </c>
      <c r="E154">
        <v>3</v>
      </c>
      <c r="F154" s="7">
        <v>0.30442782309999999</v>
      </c>
      <c r="G154" s="7">
        <v>0</v>
      </c>
      <c r="H154" t="s">
        <v>793</v>
      </c>
      <c r="I154">
        <v>17</v>
      </c>
      <c r="J154">
        <v>2968</v>
      </c>
      <c r="K154">
        <v>30000</v>
      </c>
      <c r="L154" t="s">
        <v>52</v>
      </c>
      <c r="M154" s="8" t="s">
        <v>86</v>
      </c>
      <c r="N154" s="8">
        <v>0.62264150943396201</v>
      </c>
      <c r="O154">
        <v>0.37735849056603699</v>
      </c>
      <c r="P154" s="9">
        <v>0</v>
      </c>
      <c r="Q154">
        <v>30000</v>
      </c>
      <c r="R154" s="8"/>
      <c r="S154" s="8" t="s">
        <v>217</v>
      </c>
      <c r="T154">
        <v>398502</v>
      </c>
      <c r="U154">
        <v>135101</v>
      </c>
      <c r="V154">
        <v>588545</v>
      </c>
      <c r="W154">
        <v>131095</v>
      </c>
      <c r="X154">
        <v>69777</v>
      </c>
      <c r="Y154">
        <v>61927</v>
      </c>
      <c r="Z154">
        <v>325929</v>
      </c>
      <c r="AA154">
        <v>775287</v>
      </c>
      <c r="AB154">
        <v>-89866</v>
      </c>
      <c r="AC154">
        <v>12</v>
      </c>
      <c r="AD154">
        <v>518962</v>
      </c>
      <c r="AE154">
        <v>2007</v>
      </c>
      <c r="AF154" t="s">
        <v>121</v>
      </c>
      <c r="AG154">
        <v>150000</v>
      </c>
      <c r="AH154" t="s">
        <v>55</v>
      </c>
      <c r="AI154" t="s">
        <v>56</v>
      </c>
      <c r="AJ154">
        <v>1</v>
      </c>
      <c r="AK154">
        <v>16200</v>
      </c>
      <c r="AL154" s="8" t="s">
        <v>794</v>
      </c>
      <c r="AM154" s="10">
        <f t="shared" si="18"/>
        <v>2016</v>
      </c>
      <c r="AN154">
        <f t="shared" si="19"/>
        <v>1</v>
      </c>
      <c r="AO154">
        <f t="shared" si="25"/>
        <v>0</v>
      </c>
      <c r="AP154">
        <f t="shared" si="20"/>
        <v>0</v>
      </c>
      <c r="AQ154">
        <f t="shared" si="21"/>
        <v>0</v>
      </c>
      <c r="AR154">
        <f t="shared" si="22"/>
        <v>1</v>
      </c>
      <c r="AS154">
        <f t="shared" si="23"/>
        <v>0</v>
      </c>
      <c r="AT154">
        <f t="shared" si="24"/>
        <v>0</v>
      </c>
      <c r="AU154">
        <f t="shared" si="24"/>
        <v>1</v>
      </c>
      <c r="AV154" t="str">
        <f t="shared" si="26"/>
        <v>2020-02-07T20:53:29</v>
      </c>
    </row>
    <row r="155" spans="1:48" x14ac:dyDescent="0.25">
      <c r="A155" s="5">
        <v>161</v>
      </c>
      <c r="B155" s="5" t="s">
        <v>795</v>
      </c>
      <c r="C155" s="5" t="s">
        <v>796</v>
      </c>
      <c r="D155" s="6" t="s">
        <v>797</v>
      </c>
      <c r="E155">
        <v>35</v>
      </c>
      <c r="F155" s="7">
        <v>0</v>
      </c>
      <c r="G155" s="7"/>
      <c r="H155" t="s">
        <v>798</v>
      </c>
      <c r="I155">
        <v>0</v>
      </c>
      <c r="J155">
        <v>0</v>
      </c>
      <c r="K155">
        <v>50000</v>
      </c>
      <c r="L155" t="s">
        <v>52</v>
      </c>
      <c r="M155" s="8" t="s">
        <v>86</v>
      </c>
      <c r="N155" s="8">
        <v>0.660377358490566</v>
      </c>
      <c r="O155">
        <v>0.339622641509433</v>
      </c>
      <c r="P155" s="9">
        <v>0</v>
      </c>
      <c r="Q155">
        <v>45000</v>
      </c>
      <c r="R155" s="8"/>
      <c r="S155" s="8"/>
      <c r="AA155">
        <v>4793211</v>
      </c>
      <c r="AB155">
        <v>0</v>
      </c>
      <c r="AC155">
        <v>12</v>
      </c>
      <c r="AD155">
        <v>0</v>
      </c>
      <c r="AE155">
        <v>2008</v>
      </c>
      <c r="AF155" t="s">
        <v>121</v>
      </c>
      <c r="AG155">
        <v>200000</v>
      </c>
      <c r="AH155" t="s">
        <v>55</v>
      </c>
      <c r="AI155" t="s">
        <v>56</v>
      </c>
      <c r="AJ155">
        <v>0</v>
      </c>
      <c r="AK155">
        <v>7600</v>
      </c>
      <c r="AL155" s="8" t="s">
        <v>799</v>
      </c>
      <c r="AM155" s="10">
        <f t="shared" si="18"/>
        <v>2014</v>
      </c>
      <c r="AN155">
        <f t="shared" si="19"/>
        <v>1</v>
      </c>
      <c r="AO155">
        <f t="shared" si="25"/>
        <v>0</v>
      </c>
      <c r="AP155">
        <f t="shared" si="20"/>
        <v>0</v>
      </c>
      <c r="AQ155">
        <f t="shared" si="21"/>
        <v>0</v>
      </c>
      <c r="AR155">
        <f t="shared" si="22"/>
        <v>1</v>
      </c>
      <c r="AS155">
        <f t="shared" si="23"/>
        <v>0</v>
      </c>
      <c r="AT155">
        <f t="shared" si="24"/>
        <v>0</v>
      </c>
      <c r="AU155">
        <f t="shared" si="24"/>
        <v>1</v>
      </c>
      <c r="AV155" t="str">
        <f t="shared" si="26"/>
        <v>2020-02-07T21:03:08</v>
      </c>
    </row>
    <row r="156" spans="1:48" x14ac:dyDescent="0.25">
      <c r="A156" s="5">
        <v>162</v>
      </c>
      <c r="B156" s="5" t="s">
        <v>464</v>
      </c>
      <c r="C156" s="5" t="s">
        <v>465</v>
      </c>
      <c r="D156" s="6" t="s">
        <v>466</v>
      </c>
      <c r="E156">
        <v>87</v>
      </c>
      <c r="F156" s="7">
        <v>0</v>
      </c>
      <c r="G156" s="7"/>
      <c r="H156" t="s">
        <v>467</v>
      </c>
      <c r="I156">
        <v>0</v>
      </c>
      <c r="J156">
        <v>0</v>
      </c>
      <c r="K156">
        <v>27000</v>
      </c>
      <c r="L156" t="s">
        <v>52</v>
      </c>
      <c r="M156" s="8" t="s">
        <v>74</v>
      </c>
      <c r="N156" s="8">
        <v>0.41509433962264097</v>
      </c>
      <c r="O156">
        <v>0.58490566037735803</v>
      </c>
      <c r="P156" s="9">
        <v>0.86602540378443904</v>
      </c>
      <c r="Q156">
        <v>27000</v>
      </c>
      <c r="R156" s="8"/>
      <c r="S156" s="8"/>
      <c r="AA156">
        <v>537497</v>
      </c>
      <c r="AB156">
        <v>0</v>
      </c>
      <c r="AC156">
        <v>12</v>
      </c>
      <c r="AD156">
        <v>0</v>
      </c>
      <c r="AE156">
        <v>2010</v>
      </c>
      <c r="AF156" t="s">
        <v>68</v>
      </c>
      <c r="AG156">
        <v>100000</v>
      </c>
      <c r="AH156" t="s">
        <v>55</v>
      </c>
      <c r="AI156" t="s">
        <v>56</v>
      </c>
      <c r="AJ156">
        <v>0</v>
      </c>
      <c r="AK156">
        <v>53858</v>
      </c>
      <c r="AL156" s="8" t="s">
        <v>800</v>
      </c>
      <c r="AM156" s="10">
        <f t="shared" si="18"/>
        <v>2017</v>
      </c>
      <c r="AN156">
        <f t="shared" si="19"/>
        <v>1</v>
      </c>
      <c r="AO156">
        <f t="shared" si="25"/>
        <v>0</v>
      </c>
      <c r="AP156">
        <f t="shared" si="20"/>
        <v>0</v>
      </c>
      <c r="AQ156">
        <f t="shared" si="21"/>
        <v>0</v>
      </c>
      <c r="AR156">
        <f t="shared" si="22"/>
        <v>0</v>
      </c>
      <c r="AS156">
        <f t="shared" si="23"/>
        <v>1</v>
      </c>
      <c r="AT156">
        <f t="shared" si="24"/>
        <v>0</v>
      </c>
      <c r="AU156">
        <f t="shared" si="24"/>
        <v>1</v>
      </c>
      <c r="AV156" t="str">
        <f t="shared" si="26"/>
        <v>2020-02-07T19:36:20</v>
      </c>
    </row>
    <row r="157" spans="1:48" x14ac:dyDescent="0.25">
      <c r="A157" s="5">
        <v>163</v>
      </c>
      <c r="B157" s="5" t="s">
        <v>801</v>
      </c>
      <c r="C157" s="5" t="s">
        <v>802</v>
      </c>
      <c r="D157" s="6" t="s">
        <v>803</v>
      </c>
      <c r="E157">
        <v>5</v>
      </c>
      <c r="F157" s="7">
        <v>0.54402765580000001</v>
      </c>
      <c r="G157" s="7">
        <v>0</v>
      </c>
      <c r="H157" t="s">
        <v>804</v>
      </c>
      <c r="I157">
        <v>8</v>
      </c>
      <c r="J157">
        <v>4800</v>
      </c>
      <c r="K157">
        <v>35000</v>
      </c>
      <c r="L157" t="s">
        <v>52</v>
      </c>
      <c r="M157" s="8" t="s">
        <v>86</v>
      </c>
      <c r="N157" s="8">
        <v>0.490566037735849</v>
      </c>
      <c r="O157">
        <v>0.50943396226415005</v>
      </c>
      <c r="P157" s="9">
        <v>0</v>
      </c>
      <c r="Q157">
        <v>35500</v>
      </c>
      <c r="R157" s="8"/>
      <c r="S157" s="8"/>
      <c r="AA157">
        <v>1714093</v>
      </c>
      <c r="AB157">
        <v>0</v>
      </c>
      <c r="AC157">
        <v>12</v>
      </c>
      <c r="AD157">
        <v>0</v>
      </c>
      <c r="AE157">
        <v>2018</v>
      </c>
      <c r="AF157" t="s">
        <v>126</v>
      </c>
      <c r="AG157">
        <v>30000</v>
      </c>
      <c r="AH157" t="s">
        <v>55</v>
      </c>
      <c r="AI157" t="s">
        <v>56</v>
      </c>
      <c r="AJ157">
        <v>1</v>
      </c>
      <c r="AK157">
        <v>1400</v>
      </c>
      <c r="AL157" s="8" t="s">
        <v>805</v>
      </c>
      <c r="AM157" s="10">
        <f t="shared" si="18"/>
        <v>2018</v>
      </c>
      <c r="AN157">
        <f t="shared" si="19"/>
        <v>1</v>
      </c>
      <c r="AO157">
        <f t="shared" si="25"/>
        <v>0</v>
      </c>
      <c r="AP157">
        <f t="shared" si="20"/>
        <v>0</v>
      </c>
      <c r="AQ157">
        <f t="shared" si="21"/>
        <v>0</v>
      </c>
      <c r="AR157">
        <f t="shared" si="22"/>
        <v>1</v>
      </c>
      <c r="AS157">
        <f t="shared" si="23"/>
        <v>0</v>
      </c>
      <c r="AT157">
        <f t="shared" si="24"/>
        <v>0</v>
      </c>
      <c r="AU157">
        <f t="shared" si="24"/>
        <v>1</v>
      </c>
      <c r="AV157" t="str">
        <f t="shared" si="26"/>
        <v>2020-02-11T17:26:13</v>
      </c>
    </row>
    <row r="158" spans="1:48" x14ac:dyDescent="0.25">
      <c r="A158" s="5">
        <v>164</v>
      </c>
      <c r="B158" s="5" t="s">
        <v>806</v>
      </c>
      <c r="C158" s="5" t="s">
        <v>807</v>
      </c>
      <c r="D158" s="6" t="s">
        <v>808</v>
      </c>
      <c r="E158">
        <v>0</v>
      </c>
      <c r="F158" s="7">
        <v>0</v>
      </c>
      <c r="G158" s="7"/>
      <c r="H158" t="s">
        <v>809</v>
      </c>
      <c r="I158">
        <v>0</v>
      </c>
      <c r="J158">
        <v>0</v>
      </c>
      <c r="K158">
        <v>10000</v>
      </c>
      <c r="L158" t="s">
        <v>52</v>
      </c>
      <c r="M158" s="8" t="s">
        <v>86</v>
      </c>
      <c r="N158" s="8">
        <v>0.62264150943396201</v>
      </c>
      <c r="O158">
        <v>0.37735849056603699</v>
      </c>
      <c r="P158" s="9">
        <v>0</v>
      </c>
      <c r="Q158">
        <v>10000</v>
      </c>
      <c r="R158" s="8"/>
      <c r="S158" s="8"/>
      <c r="AA158">
        <v>289852</v>
      </c>
      <c r="AB158">
        <v>0</v>
      </c>
      <c r="AC158">
        <v>12</v>
      </c>
      <c r="AD158">
        <v>0</v>
      </c>
      <c r="AE158">
        <v>2012</v>
      </c>
      <c r="AF158" t="s">
        <v>68</v>
      </c>
      <c r="AG158">
        <v>190000</v>
      </c>
      <c r="AH158" t="s">
        <v>55</v>
      </c>
      <c r="AI158" t="s">
        <v>56</v>
      </c>
      <c r="AJ158">
        <v>0</v>
      </c>
      <c r="AK158">
        <v>17600</v>
      </c>
      <c r="AL158" s="8" t="s">
        <v>810</v>
      </c>
      <c r="AM158" s="10">
        <f t="shared" si="18"/>
        <v>2017</v>
      </c>
      <c r="AN158">
        <f t="shared" si="19"/>
        <v>1</v>
      </c>
      <c r="AO158">
        <f t="shared" si="25"/>
        <v>0</v>
      </c>
      <c r="AP158">
        <f t="shared" si="20"/>
        <v>0</v>
      </c>
      <c r="AQ158">
        <f t="shared" si="21"/>
        <v>0</v>
      </c>
      <c r="AR158">
        <f t="shared" si="22"/>
        <v>1</v>
      </c>
      <c r="AS158">
        <f t="shared" si="23"/>
        <v>0</v>
      </c>
      <c r="AT158">
        <f t="shared" si="24"/>
        <v>0</v>
      </c>
      <c r="AU158">
        <f t="shared" si="24"/>
        <v>1</v>
      </c>
      <c r="AV158" t="str">
        <f t="shared" si="26"/>
        <v>2020-02-07T21:05:14</v>
      </c>
    </row>
    <row r="159" spans="1:48" x14ac:dyDescent="0.25">
      <c r="A159" s="5">
        <v>165</v>
      </c>
      <c r="B159" s="5" t="s">
        <v>811</v>
      </c>
      <c r="C159" s="5" t="s">
        <v>812</v>
      </c>
      <c r="D159" s="6" t="s">
        <v>813</v>
      </c>
      <c r="E159">
        <v>16</v>
      </c>
      <c r="F159" s="7">
        <v>0.18196601770000001</v>
      </c>
      <c r="G159" s="7">
        <v>0</v>
      </c>
      <c r="H159" t="s">
        <v>814</v>
      </c>
      <c r="I159">
        <v>34</v>
      </c>
      <c r="J159">
        <v>7991.36</v>
      </c>
      <c r="K159">
        <v>15000</v>
      </c>
      <c r="L159" t="s">
        <v>52</v>
      </c>
      <c r="M159" s="8" t="s">
        <v>86</v>
      </c>
      <c r="N159" s="8">
        <v>0.660377358490566</v>
      </c>
      <c r="O159">
        <v>0.339622641509433</v>
      </c>
      <c r="P159" s="9">
        <v>0</v>
      </c>
      <c r="Q159">
        <v>15000</v>
      </c>
      <c r="R159" s="8"/>
      <c r="S159" s="8"/>
      <c r="AA159">
        <v>266200496</v>
      </c>
      <c r="AB159">
        <v>0</v>
      </c>
      <c r="AC159">
        <v>12</v>
      </c>
      <c r="AD159">
        <v>0</v>
      </c>
      <c r="AE159">
        <v>1989</v>
      </c>
      <c r="AF159" t="s">
        <v>54</v>
      </c>
      <c r="AG159">
        <v>1000000</v>
      </c>
      <c r="AH159" t="s">
        <v>55</v>
      </c>
      <c r="AI159" t="s">
        <v>55</v>
      </c>
      <c r="AJ159">
        <v>1</v>
      </c>
      <c r="AK159">
        <v>23963827</v>
      </c>
      <c r="AL159" s="8" t="s">
        <v>815</v>
      </c>
      <c r="AM159" s="10">
        <f t="shared" si="18"/>
        <v>2016</v>
      </c>
      <c r="AN159">
        <f t="shared" si="19"/>
        <v>1</v>
      </c>
      <c r="AO159">
        <f t="shared" si="25"/>
        <v>0</v>
      </c>
      <c r="AP159">
        <f t="shared" si="20"/>
        <v>0</v>
      </c>
      <c r="AQ159">
        <f t="shared" si="21"/>
        <v>0</v>
      </c>
      <c r="AR159">
        <f t="shared" si="22"/>
        <v>1</v>
      </c>
      <c r="AS159">
        <f t="shared" si="23"/>
        <v>0</v>
      </c>
      <c r="AT159">
        <f t="shared" si="24"/>
        <v>0</v>
      </c>
      <c r="AU159">
        <f t="shared" si="24"/>
        <v>0</v>
      </c>
      <c r="AV159" t="str">
        <f t="shared" si="26"/>
        <v>2020-02-13T13:35:23</v>
      </c>
    </row>
    <row r="160" spans="1:48" x14ac:dyDescent="0.25">
      <c r="A160" s="5">
        <v>166</v>
      </c>
      <c r="B160" s="5" t="s">
        <v>816</v>
      </c>
      <c r="C160" s="5" t="s">
        <v>817</v>
      </c>
      <c r="D160" s="6" t="s">
        <v>818</v>
      </c>
      <c r="E160">
        <v>0</v>
      </c>
      <c r="F160" s="7">
        <v>0</v>
      </c>
      <c r="G160" s="7"/>
      <c r="H160" t="s">
        <v>819</v>
      </c>
      <c r="I160">
        <v>0</v>
      </c>
      <c r="J160">
        <v>0</v>
      </c>
      <c r="K160">
        <v>15000</v>
      </c>
      <c r="L160" t="s">
        <v>52</v>
      </c>
      <c r="M160" s="8" t="s">
        <v>86</v>
      </c>
      <c r="N160" s="8">
        <v>0.62264150943396201</v>
      </c>
      <c r="O160">
        <v>0.37735849056603699</v>
      </c>
      <c r="P160" s="9">
        <v>0</v>
      </c>
      <c r="Q160">
        <v>15000</v>
      </c>
      <c r="R160" s="8"/>
      <c r="S160" s="8"/>
      <c r="AA160">
        <v>2444556</v>
      </c>
      <c r="AB160">
        <v>0</v>
      </c>
      <c r="AC160">
        <v>12</v>
      </c>
      <c r="AD160">
        <v>0</v>
      </c>
      <c r="AE160">
        <v>2016</v>
      </c>
      <c r="AF160" t="s">
        <v>126</v>
      </c>
      <c r="AG160">
        <v>100000</v>
      </c>
      <c r="AH160" t="s">
        <v>55</v>
      </c>
      <c r="AI160" t="s">
        <v>56</v>
      </c>
      <c r="AJ160">
        <v>0</v>
      </c>
      <c r="AK160">
        <v>95882</v>
      </c>
      <c r="AL160" s="8" t="s">
        <v>820</v>
      </c>
      <c r="AM160" s="10">
        <f t="shared" si="18"/>
        <v>2019</v>
      </c>
      <c r="AN160">
        <f t="shared" si="19"/>
        <v>1</v>
      </c>
      <c r="AO160">
        <f t="shared" si="25"/>
        <v>0</v>
      </c>
      <c r="AP160">
        <f t="shared" si="20"/>
        <v>0</v>
      </c>
      <c r="AQ160">
        <f t="shared" si="21"/>
        <v>0</v>
      </c>
      <c r="AR160">
        <f t="shared" si="22"/>
        <v>1</v>
      </c>
      <c r="AS160">
        <f t="shared" si="23"/>
        <v>0</v>
      </c>
      <c r="AT160">
        <f t="shared" si="24"/>
        <v>0</v>
      </c>
      <c r="AU160">
        <f t="shared" si="24"/>
        <v>1</v>
      </c>
      <c r="AV160" t="str">
        <f t="shared" si="26"/>
        <v>2020-02-07T21:06:11</v>
      </c>
    </row>
    <row r="161" spans="1:48" x14ac:dyDescent="0.25">
      <c r="A161" s="5">
        <v>167</v>
      </c>
      <c r="B161" s="5" t="s">
        <v>821</v>
      </c>
      <c r="C161" s="5" t="s">
        <v>426</v>
      </c>
      <c r="D161" s="6" t="s">
        <v>822</v>
      </c>
      <c r="E161">
        <v>0</v>
      </c>
      <c r="F161" s="7">
        <v>0</v>
      </c>
      <c r="G161" s="7"/>
      <c r="H161" t="s">
        <v>823</v>
      </c>
      <c r="I161">
        <v>0</v>
      </c>
      <c r="J161">
        <v>0</v>
      </c>
      <c r="K161">
        <v>3000</v>
      </c>
      <c r="L161" t="s">
        <v>52</v>
      </c>
      <c r="M161" s="8" t="s">
        <v>86</v>
      </c>
      <c r="N161" s="8">
        <v>0.50943396226415005</v>
      </c>
      <c r="O161">
        <v>0.490566037735849</v>
      </c>
      <c r="P161" s="9">
        <v>0</v>
      </c>
      <c r="Q161">
        <v>3000</v>
      </c>
      <c r="R161" s="8"/>
      <c r="S161" s="8"/>
      <c r="AA161">
        <v>1</v>
      </c>
      <c r="AB161">
        <v>0</v>
      </c>
      <c r="AC161">
        <v>1</v>
      </c>
      <c r="AD161">
        <v>0</v>
      </c>
      <c r="AE161">
        <v>2016</v>
      </c>
      <c r="AF161" t="s">
        <v>126</v>
      </c>
      <c r="AG161">
        <v>100000</v>
      </c>
      <c r="AH161" t="s">
        <v>55</v>
      </c>
      <c r="AI161" t="s">
        <v>56</v>
      </c>
      <c r="AJ161">
        <v>0</v>
      </c>
      <c r="AK161">
        <v>52500</v>
      </c>
      <c r="AL161" s="8" t="s">
        <v>824</v>
      </c>
      <c r="AM161" s="10">
        <f t="shared" si="18"/>
        <v>2019</v>
      </c>
      <c r="AN161">
        <f t="shared" si="19"/>
        <v>1</v>
      </c>
      <c r="AO161">
        <f t="shared" si="25"/>
        <v>0</v>
      </c>
      <c r="AP161">
        <f t="shared" si="20"/>
        <v>0</v>
      </c>
      <c r="AQ161">
        <f t="shared" si="21"/>
        <v>0</v>
      </c>
      <c r="AR161">
        <f t="shared" si="22"/>
        <v>1</v>
      </c>
      <c r="AS161">
        <f t="shared" si="23"/>
        <v>0</v>
      </c>
      <c r="AT161">
        <f t="shared" si="24"/>
        <v>0</v>
      </c>
      <c r="AU161">
        <f t="shared" si="24"/>
        <v>1</v>
      </c>
      <c r="AV161" t="str">
        <f t="shared" si="26"/>
        <v>2020-02-07T21:06:45</v>
      </c>
    </row>
    <row r="162" spans="1:48" x14ac:dyDescent="0.25">
      <c r="A162" s="5">
        <v>168</v>
      </c>
      <c r="B162" s="5" t="s">
        <v>614</v>
      </c>
      <c r="C162" s="5" t="s">
        <v>615</v>
      </c>
      <c r="D162" s="6" t="s">
        <v>616</v>
      </c>
      <c r="E162">
        <v>33</v>
      </c>
      <c r="F162" s="7">
        <v>0.45134278030000002</v>
      </c>
      <c r="G162" s="7">
        <v>0</v>
      </c>
      <c r="H162" t="s">
        <v>617</v>
      </c>
      <c r="I162">
        <v>55</v>
      </c>
      <c r="J162">
        <v>185191.73</v>
      </c>
      <c r="K162">
        <v>100000</v>
      </c>
      <c r="L162" t="s">
        <v>52</v>
      </c>
      <c r="M162" s="8" t="s">
        <v>53</v>
      </c>
      <c r="N162" s="8">
        <v>0.73584905660377298</v>
      </c>
      <c r="O162">
        <v>0.26415094339622602</v>
      </c>
      <c r="P162" s="9">
        <v>8.6824186060463798E-2</v>
      </c>
      <c r="Q162">
        <v>100000</v>
      </c>
      <c r="R162" s="8"/>
      <c r="S162" s="8" t="s">
        <v>329</v>
      </c>
      <c r="T162">
        <v>15962983</v>
      </c>
      <c r="U162">
        <v>17994709</v>
      </c>
      <c r="V162">
        <v>17994709</v>
      </c>
      <c r="W162">
        <v>12140692</v>
      </c>
      <c r="X162">
        <v>0</v>
      </c>
      <c r="Y162">
        <v>8875782</v>
      </c>
      <c r="Z162">
        <v>5048969</v>
      </c>
      <c r="AA162">
        <v>37184335</v>
      </c>
      <c r="AB162">
        <v>36941068</v>
      </c>
      <c r="AC162">
        <v>12</v>
      </c>
      <c r="AD162">
        <v>36941068</v>
      </c>
      <c r="AE162">
        <v>2000</v>
      </c>
      <c r="AF162" t="s">
        <v>54</v>
      </c>
      <c r="AG162">
        <v>1002000</v>
      </c>
      <c r="AH162" t="s">
        <v>55</v>
      </c>
      <c r="AI162" t="s">
        <v>55</v>
      </c>
      <c r="AJ162">
        <v>0.99165800739999999</v>
      </c>
      <c r="AK162">
        <v>2110812</v>
      </c>
      <c r="AL162" s="8" t="s">
        <v>825</v>
      </c>
      <c r="AM162" s="10">
        <f t="shared" si="18"/>
        <v>2006</v>
      </c>
      <c r="AN162">
        <f t="shared" si="19"/>
        <v>1</v>
      </c>
      <c r="AO162">
        <f t="shared" si="25"/>
        <v>0</v>
      </c>
      <c r="AP162">
        <f t="shared" si="20"/>
        <v>0</v>
      </c>
      <c r="AQ162">
        <f t="shared" si="21"/>
        <v>1</v>
      </c>
      <c r="AR162">
        <f t="shared" si="22"/>
        <v>0</v>
      </c>
      <c r="AS162">
        <f t="shared" si="23"/>
        <v>0</v>
      </c>
      <c r="AT162">
        <f t="shared" si="24"/>
        <v>0</v>
      </c>
      <c r="AU162">
        <f t="shared" si="24"/>
        <v>0</v>
      </c>
      <c r="AV162" t="str">
        <f t="shared" si="26"/>
        <v>2020-02-07T21:01:56</v>
      </c>
    </row>
    <row r="163" spans="1:48" x14ac:dyDescent="0.25">
      <c r="A163" s="5">
        <v>169</v>
      </c>
      <c r="B163" s="5" t="s">
        <v>826</v>
      </c>
      <c r="C163" s="5" t="s">
        <v>827</v>
      </c>
      <c r="D163" s="6" t="s">
        <v>828</v>
      </c>
      <c r="E163">
        <v>4</v>
      </c>
      <c r="F163" s="7">
        <v>0.54465307610000002</v>
      </c>
      <c r="G163" s="7">
        <v>0</v>
      </c>
      <c r="H163" t="s">
        <v>486</v>
      </c>
      <c r="I163">
        <v>18</v>
      </c>
      <c r="J163">
        <v>31966.66</v>
      </c>
      <c r="K163">
        <v>150000</v>
      </c>
      <c r="L163" t="s">
        <v>52</v>
      </c>
      <c r="M163" s="8" t="s">
        <v>63</v>
      </c>
      <c r="N163" s="8">
        <v>0.90566037735849003</v>
      </c>
      <c r="O163">
        <v>9.4339622641509399E-2</v>
      </c>
      <c r="P163" s="9">
        <v>0</v>
      </c>
      <c r="Q163">
        <v>100000</v>
      </c>
      <c r="R163" s="8"/>
      <c r="S163" s="8" t="s">
        <v>329</v>
      </c>
      <c r="T163">
        <v>185236</v>
      </c>
      <c r="U163">
        <v>257772</v>
      </c>
      <c r="V163">
        <v>1012223</v>
      </c>
      <c r="W163">
        <v>1012223</v>
      </c>
      <c r="X163">
        <v>0</v>
      </c>
      <c r="Y163">
        <v>195257</v>
      </c>
      <c r="Z163">
        <v>478523</v>
      </c>
      <c r="AA163">
        <v>3652617</v>
      </c>
      <c r="AB163">
        <v>907622</v>
      </c>
      <c r="AC163">
        <v>12</v>
      </c>
      <c r="AD163">
        <v>1712437</v>
      </c>
      <c r="AE163">
        <v>2000</v>
      </c>
      <c r="AF163" t="s">
        <v>54</v>
      </c>
      <c r="AG163">
        <v>1002000</v>
      </c>
      <c r="AH163" t="s">
        <v>55</v>
      </c>
      <c r="AI163" t="s">
        <v>55</v>
      </c>
      <c r="AJ163">
        <v>1</v>
      </c>
      <c r="AK163">
        <v>2110812</v>
      </c>
      <c r="AL163" s="8" t="s">
        <v>829</v>
      </c>
      <c r="AM163" s="10">
        <f t="shared" si="18"/>
        <v>2019</v>
      </c>
      <c r="AN163">
        <f t="shared" si="19"/>
        <v>1</v>
      </c>
      <c r="AO163">
        <f t="shared" si="25"/>
        <v>0</v>
      </c>
      <c r="AP163">
        <f t="shared" si="20"/>
        <v>1</v>
      </c>
      <c r="AQ163">
        <f t="shared" si="21"/>
        <v>0</v>
      </c>
      <c r="AR163">
        <f t="shared" si="22"/>
        <v>0</v>
      </c>
      <c r="AS163">
        <f t="shared" si="23"/>
        <v>0</v>
      </c>
      <c r="AT163">
        <f t="shared" si="24"/>
        <v>0</v>
      </c>
      <c r="AU163">
        <f t="shared" si="24"/>
        <v>0</v>
      </c>
      <c r="AV163" t="str">
        <f t="shared" si="26"/>
        <v>2020-02-07T19:59:08</v>
      </c>
    </row>
    <row r="164" spans="1:48" x14ac:dyDescent="0.25">
      <c r="A164" s="5">
        <v>170</v>
      </c>
      <c r="B164" s="5" t="s">
        <v>830</v>
      </c>
      <c r="C164" s="5" t="s">
        <v>831</v>
      </c>
      <c r="D164" s="6" t="s">
        <v>832</v>
      </c>
      <c r="E164">
        <v>5</v>
      </c>
      <c r="F164" s="7">
        <v>0.41231628570000001</v>
      </c>
      <c r="G164" s="7">
        <v>0</v>
      </c>
      <c r="H164" t="s">
        <v>833</v>
      </c>
      <c r="I164">
        <v>0</v>
      </c>
      <c r="J164">
        <v>20797</v>
      </c>
      <c r="K164">
        <v>107000</v>
      </c>
      <c r="L164" t="s">
        <v>52</v>
      </c>
      <c r="M164" s="8" t="s">
        <v>86</v>
      </c>
      <c r="N164" s="8">
        <v>0.679245283018867</v>
      </c>
      <c r="O164">
        <v>0.320754716981132</v>
      </c>
      <c r="P164" s="9">
        <v>0</v>
      </c>
      <c r="Q164">
        <v>50000</v>
      </c>
      <c r="R164" s="8"/>
      <c r="S164" s="8" t="s">
        <v>329</v>
      </c>
      <c r="T164">
        <v>297327</v>
      </c>
      <c r="U164">
        <v>88730</v>
      </c>
      <c r="V164">
        <v>514739</v>
      </c>
      <c r="W164">
        <v>420146</v>
      </c>
      <c r="X164">
        <v>0</v>
      </c>
      <c r="Y164">
        <v>0</v>
      </c>
      <c r="Z164">
        <v>278908</v>
      </c>
      <c r="AA164">
        <v>1668975</v>
      </c>
      <c r="AB164">
        <v>0</v>
      </c>
      <c r="AC164">
        <v>12</v>
      </c>
      <c r="AD164">
        <v>0</v>
      </c>
      <c r="AE164">
        <v>2018</v>
      </c>
      <c r="AF164" t="s">
        <v>126</v>
      </c>
      <c r="AG164">
        <v>100000</v>
      </c>
      <c r="AH164" t="s">
        <v>55</v>
      </c>
      <c r="AI164" t="s">
        <v>56</v>
      </c>
      <c r="AJ164">
        <v>1</v>
      </c>
      <c r="AK164">
        <v>7040</v>
      </c>
      <c r="AL164" s="8" t="s">
        <v>834</v>
      </c>
      <c r="AM164" s="10">
        <f t="shared" si="18"/>
        <v>2018</v>
      </c>
      <c r="AN164">
        <f t="shared" si="19"/>
        <v>1</v>
      </c>
      <c r="AO164">
        <f t="shared" si="25"/>
        <v>0</v>
      </c>
      <c r="AP164">
        <f t="shared" si="20"/>
        <v>0</v>
      </c>
      <c r="AQ164">
        <f t="shared" si="21"/>
        <v>0</v>
      </c>
      <c r="AR164">
        <f t="shared" si="22"/>
        <v>1</v>
      </c>
      <c r="AS164">
        <f t="shared" si="23"/>
        <v>0</v>
      </c>
      <c r="AT164">
        <f t="shared" si="24"/>
        <v>0</v>
      </c>
      <c r="AU164">
        <f t="shared" si="24"/>
        <v>1</v>
      </c>
      <c r="AV164" t="str">
        <f t="shared" si="26"/>
        <v>2020-02-07T21:00:33</v>
      </c>
    </row>
    <row r="165" spans="1:48" x14ac:dyDescent="0.25">
      <c r="A165" s="5">
        <v>171</v>
      </c>
      <c r="B165" s="5" t="s">
        <v>835</v>
      </c>
      <c r="C165" s="5" t="s">
        <v>836</v>
      </c>
      <c r="D165" s="6" t="s">
        <v>837</v>
      </c>
      <c r="E165">
        <v>2</v>
      </c>
      <c r="F165" s="7">
        <v>0.4491461276</v>
      </c>
      <c r="G165" s="7">
        <v>0</v>
      </c>
      <c r="H165" t="s">
        <v>838</v>
      </c>
      <c r="I165">
        <v>0</v>
      </c>
      <c r="J165">
        <v>0</v>
      </c>
      <c r="K165">
        <v>30000</v>
      </c>
      <c r="L165" t="s">
        <v>52</v>
      </c>
      <c r="M165" s="8" t="s">
        <v>86</v>
      </c>
      <c r="N165" s="8">
        <v>0.62264150943396201</v>
      </c>
      <c r="O165">
        <v>0.37735849056603699</v>
      </c>
      <c r="P165" s="9">
        <v>0</v>
      </c>
      <c r="Q165">
        <v>20000</v>
      </c>
      <c r="R165" s="8"/>
      <c r="S165" s="8"/>
      <c r="AA165">
        <v>806204</v>
      </c>
      <c r="AB165">
        <v>0</v>
      </c>
      <c r="AC165">
        <v>12</v>
      </c>
      <c r="AD165">
        <v>0</v>
      </c>
      <c r="AE165">
        <v>2005</v>
      </c>
      <c r="AF165" t="s">
        <v>121</v>
      </c>
      <c r="AG165">
        <v>1500000</v>
      </c>
      <c r="AH165" t="s">
        <v>55</v>
      </c>
      <c r="AI165" t="s">
        <v>56</v>
      </c>
      <c r="AJ165">
        <v>1</v>
      </c>
      <c r="AK165">
        <v>217586</v>
      </c>
      <c r="AL165" s="8" t="s">
        <v>839</v>
      </c>
      <c r="AM165" s="10">
        <f t="shared" si="18"/>
        <v>2011</v>
      </c>
      <c r="AN165">
        <f t="shared" si="19"/>
        <v>1</v>
      </c>
      <c r="AO165">
        <f t="shared" si="25"/>
        <v>0</v>
      </c>
      <c r="AP165">
        <f t="shared" si="20"/>
        <v>0</v>
      </c>
      <c r="AQ165">
        <f t="shared" si="21"/>
        <v>0</v>
      </c>
      <c r="AR165">
        <f t="shared" si="22"/>
        <v>1</v>
      </c>
      <c r="AS165">
        <f t="shared" si="23"/>
        <v>0</v>
      </c>
      <c r="AT165">
        <f t="shared" si="24"/>
        <v>0</v>
      </c>
      <c r="AU165">
        <f t="shared" si="24"/>
        <v>1</v>
      </c>
      <c r="AV165" t="str">
        <f t="shared" si="26"/>
        <v>2020-02-11T19:54:47</v>
      </c>
    </row>
    <row r="166" spans="1:48" x14ac:dyDescent="0.25">
      <c r="A166" s="5">
        <v>172</v>
      </c>
      <c r="B166" s="5" t="s">
        <v>840</v>
      </c>
      <c r="C166" s="5" t="s">
        <v>841</v>
      </c>
      <c r="D166" s="6" t="s">
        <v>842</v>
      </c>
      <c r="E166">
        <v>11</v>
      </c>
      <c r="F166" s="7">
        <v>0.27775700910000001</v>
      </c>
      <c r="G166" s="7">
        <v>0</v>
      </c>
      <c r="H166" t="s">
        <v>843</v>
      </c>
      <c r="I166">
        <v>33</v>
      </c>
      <c r="J166">
        <v>88113.600000000006</v>
      </c>
      <c r="K166">
        <v>230000</v>
      </c>
      <c r="L166" t="s">
        <v>52</v>
      </c>
      <c r="M166" s="8" t="s">
        <v>86</v>
      </c>
      <c r="N166" s="8">
        <v>0.679245283018867</v>
      </c>
      <c r="O166">
        <v>0.320754716981132</v>
      </c>
      <c r="P166" s="11">
        <v>2.9999999999999999E-16</v>
      </c>
      <c r="Q166">
        <v>150000</v>
      </c>
      <c r="R166" s="8"/>
      <c r="S166" s="8" t="s">
        <v>299</v>
      </c>
      <c r="T166">
        <v>6069589</v>
      </c>
      <c r="U166">
        <v>6960031</v>
      </c>
      <c r="V166">
        <v>7140918</v>
      </c>
      <c r="W166">
        <v>1399349</v>
      </c>
      <c r="X166">
        <v>88642</v>
      </c>
      <c r="Y166">
        <v>2138300</v>
      </c>
      <c r="Z166">
        <v>1131251</v>
      </c>
      <c r="AA166">
        <v>9228155</v>
      </c>
      <c r="AB166">
        <v>180886</v>
      </c>
      <c r="AC166">
        <v>10</v>
      </c>
      <c r="AD166">
        <v>7706323</v>
      </c>
      <c r="AE166">
        <v>2004</v>
      </c>
      <c r="AF166" t="s">
        <v>121</v>
      </c>
      <c r="AG166">
        <v>500000</v>
      </c>
      <c r="AH166" t="s">
        <v>55</v>
      </c>
      <c r="AI166" t="s">
        <v>55</v>
      </c>
      <c r="AJ166">
        <v>0.81147585879999995</v>
      </c>
      <c r="AK166">
        <v>344600</v>
      </c>
      <c r="AL166" s="8" t="s">
        <v>844</v>
      </c>
      <c r="AM166" s="10">
        <f t="shared" si="18"/>
        <v>2009</v>
      </c>
      <c r="AN166">
        <f t="shared" si="19"/>
        <v>1</v>
      </c>
      <c r="AO166">
        <f t="shared" si="25"/>
        <v>0</v>
      </c>
      <c r="AP166">
        <f t="shared" si="20"/>
        <v>0</v>
      </c>
      <c r="AQ166">
        <f t="shared" si="21"/>
        <v>0</v>
      </c>
      <c r="AR166">
        <f t="shared" si="22"/>
        <v>1</v>
      </c>
      <c r="AS166">
        <f t="shared" si="23"/>
        <v>0</v>
      </c>
      <c r="AT166">
        <f t="shared" si="24"/>
        <v>0</v>
      </c>
      <c r="AU166">
        <f t="shared" si="24"/>
        <v>0</v>
      </c>
      <c r="AV166" t="str">
        <f t="shared" si="26"/>
        <v>2020-02-07T20:55:49</v>
      </c>
    </row>
    <row r="167" spans="1:48" x14ac:dyDescent="0.25">
      <c r="A167" s="5">
        <v>173</v>
      </c>
      <c r="B167" s="5" t="s">
        <v>845</v>
      </c>
      <c r="C167" s="5" t="s">
        <v>846</v>
      </c>
      <c r="D167" s="6" t="s">
        <v>847</v>
      </c>
      <c r="E167">
        <v>8</v>
      </c>
      <c r="F167" s="7">
        <v>0.38972759880000002</v>
      </c>
      <c r="G167" s="7">
        <v>0</v>
      </c>
      <c r="H167" t="s">
        <v>848</v>
      </c>
      <c r="I167">
        <v>41</v>
      </c>
      <c r="J167">
        <v>20966.63</v>
      </c>
      <c r="K167">
        <v>40000</v>
      </c>
      <c r="L167" t="s">
        <v>52</v>
      </c>
      <c r="M167" s="8" t="s">
        <v>53</v>
      </c>
      <c r="N167" s="8">
        <v>0.71698113207547098</v>
      </c>
      <c r="O167">
        <v>0.28301886792452802</v>
      </c>
      <c r="P167" s="9">
        <v>0</v>
      </c>
      <c r="Q167">
        <v>40000</v>
      </c>
      <c r="R167" s="8"/>
      <c r="S167" s="8" t="s">
        <v>175</v>
      </c>
      <c r="T167">
        <v>1394416</v>
      </c>
      <c r="U167">
        <v>264203</v>
      </c>
      <c r="V167">
        <v>1421911</v>
      </c>
      <c r="W167">
        <v>1157708</v>
      </c>
      <c r="X167">
        <v>0</v>
      </c>
      <c r="Y167">
        <v>549373</v>
      </c>
      <c r="Z167">
        <v>537185</v>
      </c>
      <c r="AA167">
        <v>3589031</v>
      </c>
      <c r="AB167">
        <v>1391521</v>
      </c>
      <c r="AC167">
        <v>12</v>
      </c>
      <c r="AD167">
        <v>2197510</v>
      </c>
      <c r="AE167">
        <v>2011</v>
      </c>
      <c r="AF167" t="s">
        <v>68</v>
      </c>
      <c r="AG167">
        <v>300000</v>
      </c>
      <c r="AH167" t="s">
        <v>55</v>
      </c>
      <c r="AI167" t="s">
        <v>56</v>
      </c>
      <c r="AJ167">
        <v>1</v>
      </c>
      <c r="AK167">
        <v>66000</v>
      </c>
      <c r="AL167" s="8" t="s">
        <v>849</v>
      </c>
      <c r="AM167" s="10">
        <f t="shared" si="18"/>
        <v>2012</v>
      </c>
      <c r="AN167">
        <f t="shared" si="19"/>
        <v>1</v>
      </c>
      <c r="AO167">
        <f t="shared" si="25"/>
        <v>0</v>
      </c>
      <c r="AP167">
        <f t="shared" si="20"/>
        <v>0</v>
      </c>
      <c r="AQ167">
        <f t="shared" si="21"/>
        <v>1</v>
      </c>
      <c r="AR167">
        <f t="shared" si="22"/>
        <v>0</v>
      </c>
      <c r="AS167">
        <f t="shared" si="23"/>
        <v>0</v>
      </c>
      <c r="AT167">
        <f t="shared" si="24"/>
        <v>0</v>
      </c>
      <c r="AU167">
        <f t="shared" si="24"/>
        <v>1</v>
      </c>
      <c r="AV167" t="str">
        <f t="shared" si="26"/>
        <v>2020-02-11T19:56:22</v>
      </c>
    </row>
    <row r="168" spans="1:48" x14ac:dyDescent="0.25">
      <c r="A168" s="5">
        <v>174</v>
      </c>
      <c r="B168" s="5" t="s">
        <v>850</v>
      </c>
      <c r="C168" s="5" t="s">
        <v>851</v>
      </c>
      <c r="D168" s="6" t="s">
        <v>852</v>
      </c>
      <c r="E168">
        <v>62</v>
      </c>
      <c r="F168" s="7">
        <v>0.48755078120000001</v>
      </c>
      <c r="G168" s="7">
        <v>0</v>
      </c>
      <c r="H168" t="s">
        <v>853</v>
      </c>
      <c r="I168">
        <v>0</v>
      </c>
      <c r="J168">
        <v>0</v>
      </c>
      <c r="K168">
        <v>50000</v>
      </c>
      <c r="L168" t="s">
        <v>62</v>
      </c>
      <c r="M168" s="8" t="s">
        <v>63</v>
      </c>
      <c r="N168" s="8">
        <v>1</v>
      </c>
      <c r="O168">
        <v>0</v>
      </c>
      <c r="P168" s="9">
        <v>0</v>
      </c>
      <c r="R168" s="8"/>
      <c r="S168" s="8"/>
      <c r="AJ168">
        <v>0.72243183180000003</v>
      </c>
      <c r="AL168" s="8"/>
      <c r="AM168" s="10">
        <f t="shared" si="18"/>
        <v>2016</v>
      </c>
      <c r="AN168">
        <f t="shared" si="19"/>
        <v>0</v>
      </c>
      <c r="AO168">
        <f t="shared" si="25"/>
        <v>0</v>
      </c>
      <c r="AP168">
        <f t="shared" si="20"/>
        <v>1</v>
      </c>
      <c r="AQ168">
        <f t="shared" si="21"/>
        <v>0</v>
      </c>
      <c r="AR168">
        <f t="shared" si="22"/>
        <v>0</v>
      </c>
      <c r="AS168">
        <f t="shared" si="23"/>
        <v>0</v>
      </c>
      <c r="AT168">
        <f t="shared" si="24"/>
        <v>0</v>
      </c>
      <c r="AU168">
        <f t="shared" si="24"/>
        <v>0</v>
      </c>
      <c r="AV168">
        <f t="shared" si="26"/>
        <v>0</v>
      </c>
    </row>
    <row r="169" spans="1:48" x14ac:dyDescent="0.25">
      <c r="A169" s="5">
        <v>175</v>
      </c>
      <c r="B169" s="5" t="s">
        <v>854</v>
      </c>
      <c r="C169" s="5" t="s">
        <v>855</v>
      </c>
      <c r="D169" s="6" t="s">
        <v>856</v>
      </c>
      <c r="E169">
        <v>3</v>
      </c>
      <c r="F169" s="7">
        <v>0.43893504430000002</v>
      </c>
      <c r="G169" s="7">
        <v>0</v>
      </c>
      <c r="H169" t="s">
        <v>857</v>
      </c>
      <c r="I169">
        <v>0</v>
      </c>
      <c r="J169">
        <v>42879.29</v>
      </c>
      <c r="K169">
        <v>60000</v>
      </c>
      <c r="L169" t="s">
        <v>119</v>
      </c>
      <c r="M169" s="8" t="s">
        <v>63</v>
      </c>
      <c r="N169" s="8">
        <v>0.94339622641509402</v>
      </c>
      <c r="O169">
        <v>5.6603773584905599E-2</v>
      </c>
      <c r="P169" s="9">
        <v>0</v>
      </c>
      <c r="Q169">
        <v>60000</v>
      </c>
      <c r="R169" s="8" t="s">
        <v>858</v>
      </c>
      <c r="S169" s="8" t="s">
        <v>103</v>
      </c>
      <c r="T169">
        <v>23773568</v>
      </c>
      <c r="U169">
        <v>13851725</v>
      </c>
      <c r="V169">
        <v>24093560</v>
      </c>
      <c r="W169">
        <v>10153690</v>
      </c>
      <c r="X169">
        <v>0</v>
      </c>
      <c r="Y169">
        <v>8475429</v>
      </c>
      <c r="Z169">
        <v>11860590</v>
      </c>
      <c r="AA169">
        <v>61496930</v>
      </c>
      <c r="AB169">
        <v>14216920</v>
      </c>
      <c r="AC169">
        <v>12</v>
      </c>
      <c r="AD169">
        <v>47280010</v>
      </c>
      <c r="AE169">
        <v>1993</v>
      </c>
      <c r="AF169" t="s">
        <v>54</v>
      </c>
      <c r="AG169">
        <v>100000</v>
      </c>
      <c r="AH169" t="s">
        <v>55</v>
      </c>
      <c r="AI169" t="s">
        <v>55</v>
      </c>
      <c r="AJ169">
        <v>1</v>
      </c>
      <c r="AK169">
        <v>231400</v>
      </c>
      <c r="AL169" s="8"/>
      <c r="AM169" s="10">
        <f t="shared" si="18"/>
        <v>2017</v>
      </c>
      <c r="AN169">
        <f t="shared" si="19"/>
        <v>1</v>
      </c>
      <c r="AO169">
        <f t="shared" si="25"/>
        <v>0</v>
      </c>
      <c r="AP169">
        <f t="shared" si="20"/>
        <v>1</v>
      </c>
      <c r="AQ169">
        <f t="shared" si="21"/>
        <v>0</v>
      </c>
      <c r="AR169">
        <f t="shared" si="22"/>
        <v>0</v>
      </c>
      <c r="AS169">
        <f t="shared" si="23"/>
        <v>0</v>
      </c>
      <c r="AT169">
        <f t="shared" si="24"/>
        <v>0</v>
      </c>
      <c r="AU169">
        <f t="shared" si="24"/>
        <v>0</v>
      </c>
      <c r="AV169" t="str">
        <f t="shared" si="26"/>
        <v>2020-02-12T17:19:55</v>
      </c>
    </row>
    <row r="170" spans="1:48" x14ac:dyDescent="0.25">
      <c r="A170" s="5">
        <v>176</v>
      </c>
      <c r="B170" s="5" t="s">
        <v>859</v>
      </c>
      <c r="C170" s="5" t="s">
        <v>860</v>
      </c>
      <c r="D170" s="6" t="s">
        <v>861</v>
      </c>
      <c r="E170">
        <v>4</v>
      </c>
      <c r="F170" s="7">
        <v>0.41942418370000001</v>
      </c>
      <c r="G170" s="7">
        <v>0</v>
      </c>
      <c r="H170" t="s">
        <v>862</v>
      </c>
      <c r="I170">
        <v>40</v>
      </c>
      <c r="J170">
        <v>45105.8</v>
      </c>
      <c r="K170">
        <v>150000</v>
      </c>
      <c r="L170" t="s">
        <v>52</v>
      </c>
      <c r="M170" s="8" t="s">
        <v>53</v>
      </c>
      <c r="N170" s="8">
        <v>0.88679245283018804</v>
      </c>
      <c r="O170">
        <v>0.113207547169811</v>
      </c>
      <c r="P170" s="9">
        <v>0</v>
      </c>
      <c r="Q170">
        <v>150000</v>
      </c>
      <c r="R170" s="8"/>
      <c r="S170" s="8" t="s">
        <v>299</v>
      </c>
      <c r="T170">
        <v>29245086</v>
      </c>
      <c r="U170">
        <v>22977804</v>
      </c>
      <c r="V170">
        <v>39376070</v>
      </c>
      <c r="W170">
        <v>9097844</v>
      </c>
      <c r="X170">
        <v>14156000</v>
      </c>
      <c r="Y170">
        <v>14946184</v>
      </c>
      <c r="Z170">
        <v>7796657</v>
      </c>
      <c r="AA170">
        <v>67986852</v>
      </c>
      <c r="AB170">
        <v>19150205</v>
      </c>
      <c r="AC170">
        <v>10</v>
      </c>
      <c r="AD170">
        <v>-48836647</v>
      </c>
      <c r="AE170">
        <v>2003</v>
      </c>
      <c r="AF170" t="s">
        <v>54</v>
      </c>
      <c r="AG170">
        <v>3000000</v>
      </c>
      <c r="AH170" t="s">
        <v>55</v>
      </c>
      <c r="AI170" t="s">
        <v>55</v>
      </c>
      <c r="AJ170">
        <v>1</v>
      </c>
      <c r="AK170">
        <v>5493399</v>
      </c>
      <c r="AL170" s="8" t="s">
        <v>863</v>
      </c>
      <c r="AM170" s="10">
        <f t="shared" si="18"/>
        <v>2016</v>
      </c>
      <c r="AN170">
        <f t="shared" si="19"/>
        <v>1</v>
      </c>
      <c r="AO170">
        <f t="shared" si="25"/>
        <v>0</v>
      </c>
      <c r="AP170">
        <f t="shared" si="20"/>
        <v>0</v>
      </c>
      <c r="AQ170">
        <f t="shared" si="21"/>
        <v>1</v>
      </c>
      <c r="AR170">
        <f t="shared" si="22"/>
        <v>0</v>
      </c>
      <c r="AS170">
        <f t="shared" si="23"/>
        <v>0</v>
      </c>
      <c r="AT170">
        <f t="shared" si="24"/>
        <v>0</v>
      </c>
      <c r="AU170">
        <f t="shared" si="24"/>
        <v>0</v>
      </c>
      <c r="AV170" t="str">
        <f t="shared" si="26"/>
        <v>2020-02-07T22:19:37</v>
      </c>
    </row>
    <row r="171" spans="1:48" x14ac:dyDescent="0.25">
      <c r="A171" s="5">
        <v>177</v>
      </c>
      <c r="B171" s="5" t="s">
        <v>864</v>
      </c>
      <c r="C171" s="5" t="s">
        <v>865</v>
      </c>
      <c r="D171" s="6" t="s">
        <v>866</v>
      </c>
      <c r="E171">
        <v>3</v>
      </c>
      <c r="F171" s="7">
        <v>0.43173417200000003</v>
      </c>
      <c r="G171" s="7">
        <v>0</v>
      </c>
      <c r="H171" t="s">
        <v>867</v>
      </c>
      <c r="I171">
        <v>19</v>
      </c>
      <c r="J171">
        <v>53751</v>
      </c>
      <c r="K171">
        <v>50000</v>
      </c>
      <c r="L171" t="s">
        <v>119</v>
      </c>
      <c r="M171" s="8" t="s">
        <v>53</v>
      </c>
      <c r="N171" s="8">
        <v>0.73584905660377298</v>
      </c>
      <c r="O171">
        <v>0.26415094339622602</v>
      </c>
      <c r="P171" s="9">
        <v>0</v>
      </c>
      <c r="Q171">
        <v>30000</v>
      </c>
      <c r="R171" s="8" t="s">
        <v>868</v>
      </c>
      <c r="S171" s="8"/>
      <c r="AA171">
        <v>472939365</v>
      </c>
      <c r="AB171">
        <v>0</v>
      </c>
      <c r="AC171">
        <v>12</v>
      </c>
      <c r="AD171">
        <v>0</v>
      </c>
      <c r="AE171">
        <v>2012</v>
      </c>
      <c r="AF171" t="s">
        <v>68</v>
      </c>
      <c r="AG171">
        <v>100000</v>
      </c>
      <c r="AH171" t="s">
        <v>55</v>
      </c>
      <c r="AI171" t="s">
        <v>56</v>
      </c>
      <c r="AJ171">
        <v>1</v>
      </c>
      <c r="AK171">
        <v>19000</v>
      </c>
      <c r="AL171" s="8"/>
      <c r="AM171" s="10">
        <f t="shared" si="18"/>
        <v>2019</v>
      </c>
      <c r="AN171">
        <f t="shared" si="19"/>
        <v>1</v>
      </c>
      <c r="AO171">
        <f t="shared" si="25"/>
        <v>0</v>
      </c>
      <c r="AP171">
        <f t="shared" si="20"/>
        <v>0</v>
      </c>
      <c r="AQ171">
        <f t="shared" si="21"/>
        <v>1</v>
      </c>
      <c r="AR171">
        <f t="shared" si="22"/>
        <v>0</v>
      </c>
      <c r="AS171">
        <f t="shared" si="23"/>
        <v>0</v>
      </c>
      <c r="AT171">
        <f t="shared" si="24"/>
        <v>0</v>
      </c>
      <c r="AU171">
        <f t="shared" si="24"/>
        <v>1</v>
      </c>
      <c r="AV171" t="str">
        <f t="shared" si="26"/>
        <v>2020-02-12T17:39:09</v>
      </c>
    </row>
    <row r="172" spans="1:48" x14ac:dyDescent="0.25">
      <c r="A172" s="5">
        <v>178</v>
      </c>
      <c r="B172" s="5" t="s">
        <v>869</v>
      </c>
      <c r="C172" s="5" t="s">
        <v>870</v>
      </c>
      <c r="D172" s="6" t="s">
        <v>871</v>
      </c>
      <c r="E172">
        <v>3</v>
      </c>
      <c r="F172" s="7">
        <v>0</v>
      </c>
      <c r="G172" s="7"/>
      <c r="H172" t="s">
        <v>872</v>
      </c>
      <c r="I172">
        <v>0</v>
      </c>
      <c r="J172">
        <v>0</v>
      </c>
      <c r="K172">
        <v>30000</v>
      </c>
      <c r="L172" t="s">
        <v>62</v>
      </c>
      <c r="M172" s="8" t="s">
        <v>63</v>
      </c>
      <c r="N172" s="8">
        <v>1</v>
      </c>
      <c r="O172">
        <v>0</v>
      </c>
      <c r="P172" s="9">
        <v>0</v>
      </c>
      <c r="R172" s="8"/>
      <c r="S172" s="8"/>
      <c r="AJ172">
        <v>0</v>
      </c>
      <c r="AL172" s="8"/>
      <c r="AM172" s="10">
        <f t="shared" si="18"/>
        <v>2013</v>
      </c>
      <c r="AN172">
        <f t="shared" si="19"/>
        <v>0</v>
      </c>
      <c r="AO172">
        <f t="shared" si="25"/>
        <v>0</v>
      </c>
      <c r="AP172">
        <f t="shared" si="20"/>
        <v>1</v>
      </c>
      <c r="AQ172">
        <f t="shared" si="21"/>
        <v>0</v>
      </c>
      <c r="AR172">
        <f t="shared" si="22"/>
        <v>0</v>
      </c>
      <c r="AS172">
        <f t="shared" si="23"/>
        <v>0</v>
      </c>
      <c r="AT172">
        <f t="shared" si="24"/>
        <v>0</v>
      </c>
      <c r="AU172">
        <f t="shared" si="24"/>
        <v>0</v>
      </c>
      <c r="AV172">
        <f t="shared" si="26"/>
        <v>0</v>
      </c>
    </row>
    <row r="173" spans="1:48" x14ac:dyDescent="0.25">
      <c r="A173" s="5">
        <v>179</v>
      </c>
      <c r="B173" s="5" t="s">
        <v>873</v>
      </c>
      <c r="C173" s="5" t="s">
        <v>874</v>
      </c>
      <c r="D173" s="6" t="s">
        <v>875</v>
      </c>
      <c r="E173">
        <v>0</v>
      </c>
      <c r="F173" s="7">
        <v>0.38663293869999998</v>
      </c>
      <c r="G173" s="7">
        <v>0</v>
      </c>
      <c r="H173" t="s">
        <v>876</v>
      </c>
      <c r="I173">
        <v>0</v>
      </c>
      <c r="J173">
        <v>22692</v>
      </c>
      <c r="K173">
        <v>50000</v>
      </c>
      <c r="L173" t="s">
        <v>119</v>
      </c>
      <c r="M173" s="8" t="s">
        <v>53</v>
      </c>
      <c r="N173" s="8">
        <v>0.75471698113207497</v>
      </c>
      <c r="O173">
        <v>0.245283018867924</v>
      </c>
      <c r="P173" s="9">
        <v>0</v>
      </c>
      <c r="Q173">
        <v>50000</v>
      </c>
      <c r="R173" s="8" t="s">
        <v>877</v>
      </c>
      <c r="S173" s="8"/>
      <c r="AA173">
        <v>111045978</v>
      </c>
      <c r="AB173">
        <v>0</v>
      </c>
      <c r="AC173">
        <v>12</v>
      </c>
      <c r="AD173">
        <v>0</v>
      </c>
      <c r="AE173">
        <v>2004</v>
      </c>
      <c r="AF173" t="s">
        <v>121</v>
      </c>
      <c r="AG173">
        <v>400000</v>
      </c>
      <c r="AH173" t="s">
        <v>56</v>
      </c>
      <c r="AI173" t="s">
        <v>55</v>
      </c>
      <c r="AJ173">
        <v>1</v>
      </c>
      <c r="AK173">
        <v>142400</v>
      </c>
      <c r="AL173" s="8"/>
      <c r="AM173" s="10">
        <f t="shared" si="18"/>
        <v>2016</v>
      </c>
      <c r="AN173">
        <f t="shared" si="19"/>
        <v>1</v>
      </c>
      <c r="AO173">
        <f t="shared" si="25"/>
        <v>0</v>
      </c>
      <c r="AP173">
        <f t="shared" si="20"/>
        <v>0</v>
      </c>
      <c r="AQ173">
        <f t="shared" si="21"/>
        <v>1</v>
      </c>
      <c r="AR173">
        <f t="shared" si="22"/>
        <v>0</v>
      </c>
      <c r="AS173">
        <f t="shared" si="23"/>
        <v>0</v>
      </c>
      <c r="AT173">
        <f t="shared" si="24"/>
        <v>1</v>
      </c>
      <c r="AU173">
        <f t="shared" si="24"/>
        <v>0</v>
      </c>
      <c r="AV173" t="str">
        <f t="shared" si="26"/>
        <v>2020-02-12T17:32:34</v>
      </c>
    </row>
    <row r="174" spans="1:48" x14ac:dyDescent="0.25">
      <c r="A174" s="5">
        <v>180</v>
      </c>
      <c r="B174" s="5" t="s">
        <v>878</v>
      </c>
      <c r="C174" s="5" t="s">
        <v>879</v>
      </c>
      <c r="D174" s="6" t="s">
        <v>880</v>
      </c>
      <c r="E174">
        <v>9</v>
      </c>
      <c r="F174" s="7">
        <v>0.65336814809999999</v>
      </c>
      <c r="G174" s="7">
        <v>0</v>
      </c>
      <c r="H174" t="s">
        <v>881</v>
      </c>
      <c r="I174">
        <v>723</v>
      </c>
      <c r="J174">
        <v>513580.14</v>
      </c>
      <c r="K174">
        <v>600000</v>
      </c>
      <c r="L174" t="s">
        <v>52</v>
      </c>
      <c r="M174" s="8" t="s">
        <v>86</v>
      </c>
      <c r="N174" s="8">
        <v>0.60377358490566002</v>
      </c>
      <c r="O174">
        <v>0.39622641509433898</v>
      </c>
      <c r="P174" s="9">
        <v>-0.98453788288905997</v>
      </c>
      <c r="Q174">
        <v>600000</v>
      </c>
      <c r="R174" s="8"/>
      <c r="S174" s="8" t="s">
        <v>103</v>
      </c>
      <c r="T174">
        <v>16073062</v>
      </c>
      <c r="U174">
        <v>12621611</v>
      </c>
      <c r="V174">
        <v>23686202</v>
      </c>
      <c r="W174">
        <v>11064590</v>
      </c>
      <c r="X174">
        <v>2080688</v>
      </c>
      <c r="Y174">
        <v>7407466</v>
      </c>
      <c r="Z174">
        <v>7159061</v>
      </c>
      <c r="AA174">
        <v>45143557</v>
      </c>
      <c r="AB174">
        <v>11108232</v>
      </c>
      <c r="AC174">
        <v>12</v>
      </c>
      <c r="AD174">
        <v>27454494</v>
      </c>
      <c r="AE174">
        <v>2015</v>
      </c>
      <c r="AF174" t="s">
        <v>126</v>
      </c>
      <c r="AG174">
        <v>99800</v>
      </c>
      <c r="AH174" t="s">
        <v>55</v>
      </c>
      <c r="AI174" t="s">
        <v>55</v>
      </c>
      <c r="AJ174">
        <v>0.98613548419999997</v>
      </c>
      <c r="AK174">
        <v>1746180</v>
      </c>
      <c r="AL174" s="8" t="s">
        <v>882</v>
      </c>
      <c r="AM174" s="10">
        <f t="shared" si="18"/>
        <v>2017</v>
      </c>
      <c r="AN174">
        <f t="shared" si="19"/>
        <v>1</v>
      </c>
      <c r="AO174">
        <f t="shared" si="25"/>
        <v>0</v>
      </c>
      <c r="AP174">
        <f t="shared" si="20"/>
        <v>0</v>
      </c>
      <c r="AQ174">
        <f t="shared" si="21"/>
        <v>0</v>
      </c>
      <c r="AR174">
        <f t="shared" si="22"/>
        <v>1</v>
      </c>
      <c r="AS174">
        <f t="shared" si="23"/>
        <v>0</v>
      </c>
      <c r="AT174">
        <f t="shared" si="24"/>
        <v>0</v>
      </c>
      <c r="AU174">
        <f t="shared" si="24"/>
        <v>0</v>
      </c>
      <c r="AV174" t="str">
        <f t="shared" si="26"/>
        <v>2020-02-11T18:43:06</v>
      </c>
    </row>
    <row r="175" spans="1:48" x14ac:dyDescent="0.25">
      <c r="A175" s="5">
        <v>181</v>
      </c>
      <c r="B175" s="5" t="s">
        <v>883</v>
      </c>
      <c r="C175" s="5" t="s">
        <v>884</v>
      </c>
      <c r="D175" s="6" t="s">
        <v>885</v>
      </c>
      <c r="E175">
        <v>4</v>
      </c>
      <c r="F175" s="7">
        <v>0</v>
      </c>
      <c r="G175" s="7"/>
      <c r="H175" t="s">
        <v>886</v>
      </c>
      <c r="I175">
        <v>0</v>
      </c>
      <c r="J175">
        <v>0</v>
      </c>
      <c r="K175">
        <v>15000</v>
      </c>
      <c r="L175" t="s">
        <v>637</v>
      </c>
      <c r="M175" s="8" t="s">
        <v>86</v>
      </c>
      <c r="N175" s="8">
        <v>0.54716981132075404</v>
      </c>
      <c r="O175">
        <v>0.45283018867924502</v>
      </c>
      <c r="P175" s="9">
        <v>-0.86602540378443904</v>
      </c>
      <c r="R175" s="8"/>
      <c r="S175" s="8"/>
      <c r="AA175">
        <v>1501183</v>
      </c>
      <c r="AB175">
        <v>0</v>
      </c>
      <c r="AC175">
        <v>12</v>
      </c>
      <c r="AD175">
        <v>0</v>
      </c>
      <c r="AE175">
        <v>2018</v>
      </c>
      <c r="AF175" t="s">
        <v>126</v>
      </c>
      <c r="AG175">
        <v>80000</v>
      </c>
      <c r="AH175" t="s">
        <v>55</v>
      </c>
      <c r="AI175" t="s">
        <v>56</v>
      </c>
      <c r="AJ175">
        <v>0</v>
      </c>
      <c r="AK175">
        <v>4400</v>
      </c>
      <c r="AL175" s="8"/>
      <c r="AM175" s="10">
        <f t="shared" si="18"/>
        <v>2018</v>
      </c>
      <c r="AN175">
        <f t="shared" si="19"/>
        <v>0</v>
      </c>
      <c r="AO175">
        <f t="shared" si="25"/>
        <v>1</v>
      </c>
      <c r="AP175">
        <f t="shared" si="20"/>
        <v>0</v>
      </c>
      <c r="AQ175">
        <f t="shared" si="21"/>
        <v>0</v>
      </c>
      <c r="AR175">
        <f t="shared" si="22"/>
        <v>1</v>
      </c>
      <c r="AS175">
        <f t="shared" si="23"/>
        <v>0</v>
      </c>
      <c r="AT175">
        <f t="shared" si="24"/>
        <v>0</v>
      </c>
      <c r="AU175">
        <f t="shared" si="24"/>
        <v>1</v>
      </c>
      <c r="AV175">
        <f t="shared" si="26"/>
        <v>0</v>
      </c>
    </row>
    <row r="176" spans="1:48" x14ac:dyDescent="0.25">
      <c r="A176" s="5">
        <v>182</v>
      </c>
      <c r="B176" s="5" t="s">
        <v>887</v>
      </c>
      <c r="C176" s="5" t="s">
        <v>888</v>
      </c>
      <c r="D176" s="6" t="s">
        <v>889</v>
      </c>
      <c r="E176">
        <v>81</v>
      </c>
      <c r="F176" s="7">
        <v>0.35538145609999999</v>
      </c>
      <c r="G176" s="7">
        <v>0</v>
      </c>
      <c r="H176" t="s">
        <v>890</v>
      </c>
      <c r="I176">
        <v>35</v>
      </c>
      <c r="J176">
        <v>23641.01</v>
      </c>
      <c r="K176">
        <v>70000</v>
      </c>
      <c r="L176" t="s">
        <v>119</v>
      </c>
      <c r="M176" s="8" t="s">
        <v>53</v>
      </c>
      <c r="N176" s="8">
        <v>0.77358490566037696</v>
      </c>
      <c r="O176">
        <v>0.22641509433962201</v>
      </c>
      <c r="P176" s="9">
        <v>0</v>
      </c>
      <c r="Q176">
        <v>70000</v>
      </c>
      <c r="R176" s="8" t="s">
        <v>891</v>
      </c>
      <c r="S176" s="8" t="s">
        <v>103</v>
      </c>
      <c r="T176">
        <v>1147880</v>
      </c>
      <c r="U176">
        <v>300332</v>
      </c>
      <c r="V176">
        <v>1296946</v>
      </c>
      <c r="W176">
        <v>996613</v>
      </c>
      <c r="X176">
        <v>0</v>
      </c>
      <c r="Y176">
        <v>345055</v>
      </c>
      <c r="Z176">
        <v>436402</v>
      </c>
      <c r="AA176">
        <v>3715209</v>
      </c>
      <c r="AB176">
        <v>3375686</v>
      </c>
      <c r="AC176">
        <v>12</v>
      </c>
      <c r="AD176">
        <v>339523</v>
      </c>
      <c r="AE176">
        <v>2011</v>
      </c>
      <c r="AF176" t="s">
        <v>68</v>
      </c>
      <c r="AG176">
        <v>99800</v>
      </c>
      <c r="AH176" t="s">
        <v>55</v>
      </c>
      <c r="AI176" t="s">
        <v>56</v>
      </c>
      <c r="AJ176">
        <v>1</v>
      </c>
      <c r="AK176">
        <v>10800</v>
      </c>
      <c r="AL176" s="8"/>
      <c r="AM176" s="10">
        <f t="shared" si="18"/>
        <v>2012</v>
      </c>
      <c r="AN176">
        <f t="shared" si="19"/>
        <v>1</v>
      </c>
      <c r="AO176">
        <f t="shared" si="25"/>
        <v>0</v>
      </c>
      <c r="AP176">
        <f t="shared" si="20"/>
        <v>0</v>
      </c>
      <c r="AQ176">
        <f t="shared" si="21"/>
        <v>1</v>
      </c>
      <c r="AR176">
        <f t="shared" si="22"/>
        <v>0</v>
      </c>
      <c r="AS176">
        <f t="shared" si="23"/>
        <v>0</v>
      </c>
      <c r="AT176">
        <f t="shared" si="24"/>
        <v>0</v>
      </c>
      <c r="AU176">
        <f t="shared" si="24"/>
        <v>1</v>
      </c>
      <c r="AV176" t="str">
        <f t="shared" si="26"/>
        <v>2020-02-12T17:27:39</v>
      </c>
    </row>
    <row r="177" spans="1:48" x14ac:dyDescent="0.25">
      <c r="A177" s="5">
        <v>183</v>
      </c>
      <c r="B177" s="5" t="s">
        <v>771</v>
      </c>
      <c r="C177" s="5" t="s">
        <v>772</v>
      </c>
      <c r="D177" s="6" t="s">
        <v>773</v>
      </c>
      <c r="E177">
        <v>12</v>
      </c>
      <c r="F177" s="7">
        <v>0</v>
      </c>
      <c r="G177" s="7"/>
      <c r="H177" t="s">
        <v>774</v>
      </c>
      <c r="I177">
        <v>0</v>
      </c>
      <c r="J177">
        <v>0</v>
      </c>
      <c r="K177">
        <v>15000</v>
      </c>
      <c r="L177" t="s">
        <v>62</v>
      </c>
      <c r="M177" s="8" t="s">
        <v>63</v>
      </c>
      <c r="N177" s="8">
        <v>1</v>
      </c>
      <c r="O177">
        <v>0</v>
      </c>
      <c r="P177" s="9">
        <v>0</v>
      </c>
      <c r="R177" s="8"/>
      <c r="S177" s="8"/>
      <c r="AJ177">
        <v>0</v>
      </c>
      <c r="AL177" s="8"/>
      <c r="AM177" s="10">
        <f t="shared" si="18"/>
        <v>2016</v>
      </c>
      <c r="AN177">
        <f t="shared" si="19"/>
        <v>0</v>
      </c>
      <c r="AO177">
        <f t="shared" si="25"/>
        <v>0</v>
      </c>
      <c r="AP177">
        <f t="shared" si="20"/>
        <v>1</v>
      </c>
      <c r="AQ177">
        <f t="shared" si="21"/>
        <v>0</v>
      </c>
      <c r="AR177">
        <f t="shared" si="22"/>
        <v>0</v>
      </c>
      <c r="AS177">
        <f t="shared" si="23"/>
        <v>0</v>
      </c>
      <c r="AT177">
        <f t="shared" si="24"/>
        <v>0</v>
      </c>
      <c r="AU177">
        <f t="shared" si="24"/>
        <v>0</v>
      </c>
      <c r="AV177">
        <f t="shared" si="26"/>
        <v>0</v>
      </c>
    </row>
    <row r="178" spans="1:48" x14ac:dyDescent="0.25">
      <c r="A178" s="5">
        <v>184</v>
      </c>
      <c r="B178" s="5" t="s">
        <v>892</v>
      </c>
      <c r="C178" s="5" t="s">
        <v>893</v>
      </c>
      <c r="D178" s="6" t="s">
        <v>894</v>
      </c>
      <c r="E178">
        <v>2</v>
      </c>
      <c r="F178" s="7">
        <v>0</v>
      </c>
      <c r="G178" s="7"/>
      <c r="H178" t="s">
        <v>895</v>
      </c>
      <c r="I178">
        <v>0</v>
      </c>
      <c r="J178">
        <v>0</v>
      </c>
      <c r="K178">
        <v>30000</v>
      </c>
      <c r="L178" t="s">
        <v>119</v>
      </c>
      <c r="M178" s="8" t="s">
        <v>53</v>
      </c>
      <c r="N178" s="8">
        <v>0.71698113207547098</v>
      </c>
      <c r="O178">
        <v>0.28301886792452802</v>
      </c>
      <c r="P178" s="9">
        <v>0</v>
      </c>
      <c r="Q178">
        <v>30000</v>
      </c>
      <c r="R178" s="8" t="s">
        <v>896</v>
      </c>
      <c r="S178" s="8"/>
      <c r="AA178">
        <v>2725085</v>
      </c>
      <c r="AB178">
        <v>0</v>
      </c>
      <c r="AC178">
        <v>12</v>
      </c>
      <c r="AD178">
        <v>0</v>
      </c>
      <c r="AE178">
        <v>2003</v>
      </c>
      <c r="AF178" t="s">
        <v>54</v>
      </c>
      <c r="AG178">
        <v>88000</v>
      </c>
      <c r="AH178" t="s">
        <v>55</v>
      </c>
      <c r="AI178" t="s">
        <v>56</v>
      </c>
      <c r="AJ178">
        <v>0</v>
      </c>
      <c r="AK178">
        <v>13500</v>
      </c>
      <c r="AL178" s="8"/>
      <c r="AM178" s="10">
        <f t="shared" si="18"/>
        <v>2018</v>
      </c>
      <c r="AN178">
        <f t="shared" si="19"/>
        <v>1</v>
      </c>
      <c r="AO178">
        <f t="shared" si="25"/>
        <v>0</v>
      </c>
      <c r="AP178">
        <f t="shared" si="20"/>
        <v>0</v>
      </c>
      <c r="AQ178">
        <f t="shared" si="21"/>
        <v>1</v>
      </c>
      <c r="AR178">
        <f t="shared" si="22"/>
        <v>0</v>
      </c>
      <c r="AS178">
        <f t="shared" si="23"/>
        <v>0</v>
      </c>
      <c r="AT178">
        <f t="shared" si="24"/>
        <v>0</v>
      </c>
      <c r="AU178">
        <f t="shared" si="24"/>
        <v>1</v>
      </c>
      <c r="AV178" t="str">
        <f t="shared" si="26"/>
        <v>2020-02-12T18:19:40</v>
      </c>
    </row>
    <row r="179" spans="1:48" x14ac:dyDescent="0.25">
      <c r="A179" s="5">
        <v>185</v>
      </c>
      <c r="B179" s="5" t="s">
        <v>897</v>
      </c>
      <c r="C179" s="5" t="s">
        <v>898</v>
      </c>
      <c r="D179" s="6" t="s">
        <v>899</v>
      </c>
      <c r="E179">
        <v>2</v>
      </c>
      <c r="F179" s="7">
        <v>0</v>
      </c>
      <c r="G179" s="7"/>
      <c r="H179" t="s">
        <v>900</v>
      </c>
      <c r="I179">
        <v>0</v>
      </c>
      <c r="J179">
        <v>0</v>
      </c>
      <c r="K179">
        <v>50000</v>
      </c>
      <c r="L179" t="s">
        <v>119</v>
      </c>
      <c r="M179" s="8" t="s">
        <v>53</v>
      </c>
      <c r="N179" s="8">
        <v>0.83018867924528295</v>
      </c>
      <c r="O179">
        <v>0.169811320754716</v>
      </c>
      <c r="P179" s="9">
        <v>0</v>
      </c>
      <c r="Q179">
        <v>30000</v>
      </c>
      <c r="R179" s="8" t="s">
        <v>901</v>
      </c>
      <c r="S179" s="8"/>
      <c r="AA179">
        <v>52730621</v>
      </c>
      <c r="AB179">
        <v>0</v>
      </c>
      <c r="AC179">
        <v>12</v>
      </c>
      <c r="AD179">
        <v>0</v>
      </c>
      <c r="AE179">
        <v>2014</v>
      </c>
      <c r="AF179" t="s">
        <v>68</v>
      </c>
      <c r="AG179">
        <v>2100000</v>
      </c>
      <c r="AH179" t="s">
        <v>55</v>
      </c>
      <c r="AI179" t="s">
        <v>55</v>
      </c>
      <c r="AJ179">
        <v>0</v>
      </c>
      <c r="AK179">
        <v>708671</v>
      </c>
      <c r="AL179" s="8"/>
      <c r="AM179" s="10">
        <f t="shared" si="18"/>
        <v>2018</v>
      </c>
      <c r="AN179">
        <f t="shared" si="19"/>
        <v>1</v>
      </c>
      <c r="AO179">
        <f t="shared" si="25"/>
        <v>0</v>
      </c>
      <c r="AP179">
        <f t="shared" si="20"/>
        <v>0</v>
      </c>
      <c r="AQ179">
        <f t="shared" si="21"/>
        <v>1</v>
      </c>
      <c r="AR179">
        <f t="shared" si="22"/>
        <v>0</v>
      </c>
      <c r="AS179">
        <f t="shared" si="23"/>
        <v>0</v>
      </c>
      <c r="AT179">
        <f t="shared" si="24"/>
        <v>0</v>
      </c>
      <c r="AU179">
        <f t="shared" si="24"/>
        <v>0</v>
      </c>
      <c r="AV179" t="str">
        <f t="shared" si="26"/>
        <v>2020-02-12T17:37:10</v>
      </c>
    </row>
    <row r="180" spans="1:48" x14ac:dyDescent="0.25">
      <c r="A180" s="5">
        <v>186</v>
      </c>
      <c r="B180" s="5" t="s">
        <v>902</v>
      </c>
      <c r="C180" s="5" t="s">
        <v>903</v>
      </c>
      <c r="D180" s="6" t="s">
        <v>904</v>
      </c>
      <c r="E180">
        <v>3</v>
      </c>
      <c r="F180" s="7">
        <v>0.27247529999999998</v>
      </c>
      <c r="G180" s="7">
        <v>0</v>
      </c>
      <c r="H180" t="s">
        <v>905</v>
      </c>
      <c r="I180">
        <v>0</v>
      </c>
      <c r="J180">
        <v>0</v>
      </c>
      <c r="K180">
        <v>20000</v>
      </c>
      <c r="L180" t="s">
        <v>119</v>
      </c>
      <c r="M180" s="8" t="s">
        <v>86</v>
      </c>
      <c r="N180" s="8">
        <v>0.62264150943396201</v>
      </c>
      <c r="O180">
        <v>0.37735849056603699</v>
      </c>
      <c r="P180" s="9">
        <v>0</v>
      </c>
      <c r="Q180">
        <v>20000</v>
      </c>
      <c r="R180" s="8" t="s">
        <v>906</v>
      </c>
      <c r="S180" s="8"/>
      <c r="AA180">
        <v>0</v>
      </c>
      <c r="AB180">
        <v>0</v>
      </c>
      <c r="AC180">
        <v>12</v>
      </c>
      <c r="AD180">
        <v>0</v>
      </c>
      <c r="AE180">
        <v>2013</v>
      </c>
      <c r="AF180" t="s">
        <v>68</v>
      </c>
      <c r="AG180">
        <v>15000</v>
      </c>
      <c r="AH180" t="s">
        <v>55</v>
      </c>
      <c r="AI180" t="s">
        <v>56</v>
      </c>
      <c r="AJ180">
        <v>1</v>
      </c>
      <c r="AK180">
        <v>5920</v>
      </c>
      <c r="AL180" s="8"/>
      <c r="AM180" s="10">
        <f t="shared" si="18"/>
        <v>2015</v>
      </c>
      <c r="AN180">
        <f t="shared" si="19"/>
        <v>1</v>
      </c>
      <c r="AO180">
        <f t="shared" si="25"/>
        <v>0</v>
      </c>
      <c r="AP180">
        <f t="shared" si="20"/>
        <v>0</v>
      </c>
      <c r="AQ180">
        <f t="shared" si="21"/>
        <v>0</v>
      </c>
      <c r="AR180">
        <f t="shared" si="22"/>
        <v>1</v>
      </c>
      <c r="AS180">
        <f t="shared" si="23"/>
        <v>0</v>
      </c>
      <c r="AT180">
        <f t="shared" si="24"/>
        <v>0</v>
      </c>
      <c r="AU180">
        <f t="shared" si="24"/>
        <v>1</v>
      </c>
      <c r="AV180" t="str">
        <f t="shared" si="26"/>
        <v>2020-02-12T20:46:30</v>
      </c>
    </row>
    <row r="181" spans="1:48" x14ac:dyDescent="0.25">
      <c r="A181" s="5">
        <v>187</v>
      </c>
      <c r="B181" s="5" t="s">
        <v>907</v>
      </c>
      <c r="C181" s="5" t="s">
        <v>908</v>
      </c>
      <c r="D181" s="6" t="s">
        <v>909</v>
      </c>
      <c r="E181">
        <v>0</v>
      </c>
      <c r="F181" s="7">
        <v>0.36902845239999998</v>
      </c>
      <c r="G181" s="7">
        <v>0</v>
      </c>
      <c r="H181" t="s">
        <v>910</v>
      </c>
      <c r="I181">
        <v>0</v>
      </c>
      <c r="J181">
        <v>0</v>
      </c>
      <c r="K181">
        <v>25000</v>
      </c>
      <c r="L181" t="s">
        <v>52</v>
      </c>
      <c r="M181" s="8" t="s">
        <v>53</v>
      </c>
      <c r="N181" s="8">
        <v>0.73584905660377298</v>
      </c>
      <c r="O181">
        <v>0.26415094339622602</v>
      </c>
      <c r="P181" s="9">
        <v>0</v>
      </c>
      <c r="Q181">
        <v>25000</v>
      </c>
      <c r="R181" s="8"/>
      <c r="S181" s="8" t="s">
        <v>175</v>
      </c>
      <c r="T181">
        <v>908663</v>
      </c>
      <c r="U181">
        <v>277211</v>
      </c>
      <c r="V181">
        <v>919587</v>
      </c>
      <c r="W181">
        <v>642376</v>
      </c>
      <c r="X181">
        <v>0</v>
      </c>
      <c r="Y181">
        <v>98436</v>
      </c>
      <c r="Z181">
        <v>73509</v>
      </c>
      <c r="AA181">
        <v>3593550</v>
      </c>
      <c r="AB181">
        <v>714483</v>
      </c>
      <c r="AC181">
        <v>12</v>
      </c>
      <c r="AD181">
        <v>2879067</v>
      </c>
      <c r="AE181">
        <v>2015</v>
      </c>
      <c r="AF181" t="s">
        <v>126</v>
      </c>
      <c r="AG181">
        <v>78800</v>
      </c>
      <c r="AH181" t="s">
        <v>55</v>
      </c>
      <c r="AI181" t="s">
        <v>56</v>
      </c>
      <c r="AJ181">
        <v>1</v>
      </c>
      <c r="AK181">
        <v>201630</v>
      </c>
      <c r="AL181" s="8" t="s">
        <v>911</v>
      </c>
      <c r="AM181" s="10">
        <f t="shared" si="18"/>
        <v>2019</v>
      </c>
      <c r="AN181">
        <f t="shared" si="19"/>
        <v>1</v>
      </c>
      <c r="AO181">
        <f t="shared" si="25"/>
        <v>0</v>
      </c>
      <c r="AP181">
        <f t="shared" si="20"/>
        <v>0</v>
      </c>
      <c r="AQ181">
        <f t="shared" si="21"/>
        <v>1</v>
      </c>
      <c r="AR181">
        <f t="shared" si="22"/>
        <v>0</v>
      </c>
      <c r="AS181">
        <f t="shared" si="23"/>
        <v>0</v>
      </c>
      <c r="AT181">
        <f t="shared" si="24"/>
        <v>0</v>
      </c>
      <c r="AU181">
        <f t="shared" si="24"/>
        <v>1</v>
      </c>
      <c r="AV181" t="str">
        <f t="shared" si="26"/>
        <v>2020-02-13T12:56:37</v>
      </c>
    </row>
    <row r="182" spans="1:48" x14ac:dyDescent="0.25">
      <c r="A182" s="5">
        <v>188</v>
      </c>
      <c r="B182" s="5" t="s">
        <v>912</v>
      </c>
      <c r="C182" s="5" t="s">
        <v>913</v>
      </c>
      <c r="D182" s="6" t="s">
        <v>914</v>
      </c>
      <c r="E182">
        <v>6</v>
      </c>
      <c r="F182" s="7">
        <v>0.35878084640000002</v>
      </c>
      <c r="G182" s="7">
        <v>0</v>
      </c>
      <c r="H182" t="s">
        <v>915</v>
      </c>
      <c r="I182">
        <v>44</v>
      </c>
      <c r="J182">
        <v>26469.66</v>
      </c>
      <c r="K182">
        <v>50000</v>
      </c>
      <c r="L182" t="s">
        <v>119</v>
      </c>
      <c r="M182" s="8" t="s">
        <v>53</v>
      </c>
      <c r="N182" s="8">
        <v>0.71698113207547098</v>
      </c>
      <c r="O182">
        <v>0.28301886792452802</v>
      </c>
      <c r="P182" s="9">
        <v>0</v>
      </c>
      <c r="Q182">
        <v>20000</v>
      </c>
      <c r="R182" s="8" t="s">
        <v>916</v>
      </c>
      <c r="S182" s="8"/>
      <c r="AA182">
        <v>3538420</v>
      </c>
      <c r="AB182">
        <v>0</v>
      </c>
      <c r="AC182">
        <v>12</v>
      </c>
      <c r="AD182">
        <v>0</v>
      </c>
      <c r="AE182">
        <v>2011</v>
      </c>
      <c r="AF182" t="s">
        <v>68</v>
      </c>
      <c r="AG182">
        <v>175000</v>
      </c>
      <c r="AH182" t="s">
        <v>55</v>
      </c>
      <c r="AI182" t="s">
        <v>56</v>
      </c>
      <c r="AJ182">
        <v>1</v>
      </c>
      <c r="AK182">
        <v>5674</v>
      </c>
      <c r="AL182" s="8"/>
      <c r="AM182" s="10">
        <f t="shared" si="18"/>
        <v>2018</v>
      </c>
      <c r="AN182">
        <f t="shared" si="19"/>
        <v>1</v>
      </c>
      <c r="AO182">
        <f t="shared" si="25"/>
        <v>0</v>
      </c>
      <c r="AP182">
        <f t="shared" si="20"/>
        <v>0</v>
      </c>
      <c r="AQ182">
        <f t="shared" si="21"/>
        <v>1</v>
      </c>
      <c r="AR182">
        <f t="shared" si="22"/>
        <v>0</v>
      </c>
      <c r="AS182">
        <f t="shared" si="23"/>
        <v>0</v>
      </c>
      <c r="AT182">
        <f t="shared" si="24"/>
        <v>0</v>
      </c>
      <c r="AU182">
        <f t="shared" si="24"/>
        <v>1</v>
      </c>
      <c r="AV182" t="str">
        <f t="shared" si="26"/>
        <v>2020-02-12T17:34:38</v>
      </c>
    </row>
    <row r="183" spans="1:48" x14ac:dyDescent="0.25">
      <c r="A183" s="5">
        <v>189</v>
      </c>
      <c r="B183" s="5" t="s">
        <v>917</v>
      </c>
      <c r="C183" s="5" t="s">
        <v>918</v>
      </c>
      <c r="D183" s="6" t="s">
        <v>919</v>
      </c>
      <c r="E183">
        <v>690</v>
      </c>
      <c r="F183" s="7">
        <v>0.42106536839999997</v>
      </c>
      <c r="G183" s="7">
        <v>0</v>
      </c>
      <c r="H183" t="s">
        <v>920</v>
      </c>
      <c r="I183">
        <v>40</v>
      </c>
      <c r="J183">
        <v>98698.7</v>
      </c>
      <c r="K183">
        <v>300000</v>
      </c>
      <c r="L183" t="s">
        <v>119</v>
      </c>
      <c r="M183" s="8" t="s">
        <v>53</v>
      </c>
      <c r="N183" s="8">
        <v>0.79245283018867896</v>
      </c>
      <c r="O183">
        <v>0.20754716981131999</v>
      </c>
      <c r="P183" s="9">
        <v>4.7658081452833997E-2</v>
      </c>
      <c r="Q183">
        <v>300000</v>
      </c>
      <c r="R183" s="8" t="s">
        <v>921</v>
      </c>
      <c r="S183" s="8" t="s">
        <v>299</v>
      </c>
      <c r="T183">
        <v>9726587</v>
      </c>
      <c r="U183">
        <v>8348177</v>
      </c>
      <c r="V183">
        <v>10370619</v>
      </c>
      <c r="W183">
        <v>1569857</v>
      </c>
      <c r="X183">
        <v>0</v>
      </c>
      <c r="Y183">
        <v>8174721</v>
      </c>
      <c r="Z183">
        <v>3385874</v>
      </c>
      <c r="AA183">
        <v>20254913</v>
      </c>
      <c r="AB183">
        <v>7983449</v>
      </c>
      <c r="AC183">
        <v>10</v>
      </c>
      <c r="AD183">
        <v>12271464</v>
      </c>
      <c r="AE183">
        <v>1985</v>
      </c>
      <c r="AF183" t="s">
        <v>54</v>
      </c>
      <c r="AG183">
        <v>1300000</v>
      </c>
      <c r="AH183" t="s">
        <v>55</v>
      </c>
      <c r="AI183" t="s">
        <v>55</v>
      </c>
      <c r="AJ183">
        <v>0.99730256080000002</v>
      </c>
      <c r="AK183">
        <v>873068</v>
      </c>
      <c r="AL183" s="8"/>
      <c r="AM183" s="10">
        <f t="shared" si="18"/>
        <v>2006</v>
      </c>
      <c r="AN183">
        <f t="shared" si="19"/>
        <v>1</v>
      </c>
      <c r="AO183">
        <f t="shared" si="25"/>
        <v>0</v>
      </c>
      <c r="AP183">
        <f t="shared" si="20"/>
        <v>0</v>
      </c>
      <c r="AQ183">
        <f t="shared" si="21"/>
        <v>1</v>
      </c>
      <c r="AR183">
        <f t="shared" si="22"/>
        <v>0</v>
      </c>
      <c r="AS183">
        <f t="shared" si="23"/>
        <v>0</v>
      </c>
      <c r="AT183">
        <f t="shared" si="24"/>
        <v>0</v>
      </c>
      <c r="AU183">
        <f t="shared" si="24"/>
        <v>0</v>
      </c>
      <c r="AV183" t="str">
        <f t="shared" si="26"/>
        <v>2020-02-12T17:20:37</v>
      </c>
    </row>
    <row r="184" spans="1:48" x14ac:dyDescent="0.25">
      <c r="A184" s="5">
        <v>190</v>
      </c>
      <c r="B184" s="5" t="s">
        <v>922</v>
      </c>
      <c r="C184" s="5" t="s">
        <v>923</v>
      </c>
      <c r="D184" s="6" t="s">
        <v>924</v>
      </c>
      <c r="E184">
        <v>9</v>
      </c>
      <c r="F184" s="7">
        <v>0.44362935320000002</v>
      </c>
      <c r="G184" s="7">
        <v>0</v>
      </c>
      <c r="H184" t="s">
        <v>925</v>
      </c>
      <c r="I184">
        <v>63</v>
      </c>
      <c r="J184">
        <v>335597.76</v>
      </c>
      <c r="K184">
        <v>150000</v>
      </c>
      <c r="L184" t="s">
        <v>119</v>
      </c>
      <c r="M184" s="8" t="s">
        <v>53</v>
      </c>
      <c r="N184" s="8">
        <v>0.88679245283018804</v>
      </c>
      <c r="O184">
        <v>0.113207547169811</v>
      </c>
      <c r="P184" s="9">
        <v>0</v>
      </c>
      <c r="Q184">
        <v>150000</v>
      </c>
      <c r="R184" s="8" t="s">
        <v>926</v>
      </c>
      <c r="S184" s="8" t="s">
        <v>299</v>
      </c>
      <c r="T184">
        <v>23032274</v>
      </c>
      <c r="U184">
        <v>9906966</v>
      </c>
      <c r="V184">
        <v>26124667</v>
      </c>
      <c r="W184">
        <v>16058452</v>
      </c>
      <c r="X184">
        <v>2220226</v>
      </c>
      <c r="Y184">
        <v>7403931</v>
      </c>
      <c r="Z184">
        <v>14514143</v>
      </c>
      <c r="AA184">
        <v>31824213</v>
      </c>
      <c r="AB184">
        <v>14022530</v>
      </c>
      <c r="AC184">
        <v>10</v>
      </c>
      <c r="AD184">
        <v>17801683</v>
      </c>
      <c r="AE184">
        <v>1998</v>
      </c>
      <c r="AF184" t="s">
        <v>54</v>
      </c>
      <c r="AG184">
        <v>250000</v>
      </c>
      <c r="AH184" t="s">
        <v>55</v>
      </c>
      <c r="AI184" t="s">
        <v>55</v>
      </c>
      <c r="AJ184">
        <v>1</v>
      </c>
      <c r="AK184">
        <v>4205149</v>
      </c>
      <c r="AL184" s="8"/>
      <c r="AM184" s="10">
        <f t="shared" si="18"/>
        <v>2013</v>
      </c>
      <c r="AN184">
        <f t="shared" si="19"/>
        <v>1</v>
      </c>
      <c r="AO184">
        <f t="shared" si="25"/>
        <v>0</v>
      </c>
      <c r="AP184">
        <f t="shared" si="20"/>
        <v>0</v>
      </c>
      <c r="AQ184">
        <f t="shared" si="21"/>
        <v>1</v>
      </c>
      <c r="AR184">
        <f t="shared" si="22"/>
        <v>0</v>
      </c>
      <c r="AS184">
        <f t="shared" si="23"/>
        <v>0</v>
      </c>
      <c r="AT184">
        <f t="shared" si="24"/>
        <v>0</v>
      </c>
      <c r="AU184">
        <f t="shared" si="24"/>
        <v>0</v>
      </c>
      <c r="AV184" t="str">
        <f t="shared" si="26"/>
        <v>2020-02-12T17:21:29</v>
      </c>
    </row>
    <row r="185" spans="1:48" x14ac:dyDescent="0.25">
      <c r="A185" s="5">
        <v>191</v>
      </c>
      <c r="B185" s="5" t="s">
        <v>927</v>
      </c>
      <c r="C185" s="5" t="s">
        <v>928</v>
      </c>
      <c r="D185" s="6" t="s">
        <v>929</v>
      </c>
      <c r="E185">
        <v>0</v>
      </c>
      <c r="F185" s="7">
        <v>0</v>
      </c>
      <c r="G185" s="7"/>
      <c r="H185" t="s">
        <v>930</v>
      </c>
      <c r="I185">
        <v>0</v>
      </c>
      <c r="J185">
        <v>0</v>
      </c>
      <c r="K185">
        <v>10000</v>
      </c>
      <c r="L185" t="s">
        <v>119</v>
      </c>
      <c r="M185" s="8" t="s">
        <v>53</v>
      </c>
      <c r="N185" s="8">
        <v>0.73584905660377298</v>
      </c>
      <c r="O185">
        <v>0.26415094339622602</v>
      </c>
      <c r="P185" s="9">
        <v>0</v>
      </c>
      <c r="Q185">
        <v>10000</v>
      </c>
      <c r="R185" s="8" t="s">
        <v>931</v>
      </c>
      <c r="S185" s="8"/>
      <c r="AA185">
        <v>157553</v>
      </c>
      <c r="AB185">
        <v>0</v>
      </c>
      <c r="AC185">
        <v>1</v>
      </c>
      <c r="AD185">
        <v>0</v>
      </c>
      <c r="AE185">
        <v>2010</v>
      </c>
      <c r="AF185" t="s">
        <v>68</v>
      </c>
      <c r="AG185">
        <v>88000</v>
      </c>
      <c r="AH185" t="s">
        <v>55</v>
      </c>
      <c r="AI185" t="s">
        <v>56</v>
      </c>
      <c r="AJ185">
        <v>0</v>
      </c>
      <c r="AK185">
        <v>4400</v>
      </c>
      <c r="AL185" s="8"/>
      <c r="AM185" s="10">
        <f t="shared" si="18"/>
        <v>2019</v>
      </c>
      <c r="AN185">
        <f t="shared" si="19"/>
        <v>1</v>
      </c>
      <c r="AO185">
        <f t="shared" si="25"/>
        <v>0</v>
      </c>
      <c r="AP185">
        <f t="shared" si="20"/>
        <v>0</v>
      </c>
      <c r="AQ185">
        <f t="shared" si="21"/>
        <v>1</v>
      </c>
      <c r="AR185">
        <f t="shared" si="22"/>
        <v>0</v>
      </c>
      <c r="AS185">
        <f t="shared" si="23"/>
        <v>0</v>
      </c>
      <c r="AT185">
        <f t="shared" si="24"/>
        <v>0</v>
      </c>
      <c r="AU185">
        <f t="shared" si="24"/>
        <v>1</v>
      </c>
      <c r="AV185" t="str">
        <f t="shared" si="26"/>
        <v>2020-02-12T20:46:57</v>
      </c>
    </row>
    <row r="186" spans="1:48" x14ac:dyDescent="0.25">
      <c r="A186" s="5">
        <v>192</v>
      </c>
      <c r="B186" s="5" t="s">
        <v>932</v>
      </c>
      <c r="C186" s="5" t="s">
        <v>933</v>
      </c>
      <c r="D186" s="6" t="s">
        <v>934</v>
      </c>
      <c r="E186">
        <v>6</v>
      </c>
      <c r="F186" s="7">
        <v>0.4961868277</v>
      </c>
      <c r="G186" s="7">
        <v>0</v>
      </c>
      <c r="H186" t="s">
        <v>935</v>
      </c>
      <c r="I186">
        <v>11</v>
      </c>
      <c r="J186">
        <v>9670.35</v>
      </c>
      <c r="K186">
        <v>30000</v>
      </c>
      <c r="L186" t="s">
        <v>62</v>
      </c>
      <c r="M186" s="8" t="s">
        <v>63</v>
      </c>
      <c r="N186" s="8">
        <v>1</v>
      </c>
      <c r="O186">
        <v>0</v>
      </c>
      <c r="P186" s="9">
        <v>0</v>
      </c>
      <c r="R186" s="8"/>
      <c r="S186" s="8"/>
      <c r="AJ186">
        <v>1</v>
      </c>
      <c r="AL186" s="8"/>
      <c r="AM186" s="10">
        <f t="shared" si="18"/>
        <v>2019</v>
      </c>
      <c r="AN186">
        <f t="shared" si="19"/>
        <v>0</v>
      </c>
      <c r="AO186">
        <f t="shared" si="25"/>
        <v>0</v>
      </c>
      <c r="AP186">
        <f t="shared" si="20"/>
        <v>1</v>
      </c>
      <c r="AQ186">
        <f t="shared" si="21"/>
        <v>0</v>
      </c>
      <c r="AR186">
        <f t="shared" si="22"/>
        <v>0</v>
      </c>
      <c r="AS186">
        <f t="shared" si="23"/>
        <v>0</v>
      </c>
      <c r="AT186">
        <f t="shared" si="24"/>
        <v>0</v>
      </c>
      <c r="AU186">
        <f t="shared" si="24"/>
        <v>0</v>
      </c>
      <c r="AV186">
        <f t="shared" si="26"/>
        <v>0</v>
      </c>
    </row>
    <row r="187" spans="1:48" x14ac:dyDescent="0.25">
      <c r="A187" s="5">
        <v>193</v>
      </c>
      <c r="B187" s="5" t="s">
        <v>936</v>
      </c>
      <c r="C187" s="5" t="s">
        <v>937</v>
      </c>
      <c r="D187" s="6" t="s">
        <v>938</v>
      </c>
      <c r="E187">
        <v>3</v>
      </c>
      <c r="F187" s="7">
        <v>0.48935619790000001</v>
      </c>
      <c r="G187" s="7">
        <v>0</v>
      </c>
      <c r="H187" t="s">
        <v>939</v>
      </c>
      <c r="I187">
        <v>11</v>
      </c>
      <c r="J187">
        <v>8182.5</v>
      </c>
      <c r="K187">
        <v>50000</v>
      </c>
      <c r="L187" t="s">
        <v>52</v>
      </c>
      <c r="M187" s="8" t="s">
        <v>53</v>
      </c>
      <c r="N187" s="8">
        <v>0.83018867924528295</v>
      </c>
      <c r="O187">
        <v>0.169811320754716</v>
      </c>
      <c r="P187" s="9">
        <v>0</v>
      </c>
      <c r="Q187">
        <v>50000</v>
      </c>
      <c r="R187" s="8"/>
      <c r="S187" s="8"/>
      <c r="AA187">
        <v>4117785</v>
      </c>
      <c r="AB187">
        <v>0</v>
      </c>
      <c r="AC187">
        <v>12</v>
      </c>
      <c r="AD187">
        <v>0</v>
      </c>
      <c r="AE187">
        <v>2012</v>
      </c>
      <c r="AF187" t="s">
        <v>68</v>
      </c>
      <c r="AG187">
        <v>50000</v>
      </c>
      <c r="AH187" t="s">
        <v>55</v>
      </c>
      <c r="AI187" t="s">
        <v>55</v>
      </c>
      <c r="AJ187">
        <v>1</v>
      </c>
      <c r="AK187">
        <v>7020</v>
      </c>
      <c r="AL187" s="8" t="s">
        <v>940</v>
      </c>
      <c r="AM187" s="10">
        <f t="shared" si="18"/>
        <v>2015</v>
      </c>
      <c r="AN187">
        <f t="shared" si="19"/>
        <v>1</v>
      </c>
      <c r="AO187">
        <f t="shared" si="25"/>
        <v>0</v>
      </c>
      <c r="AP187">
        <f t="shared" si="20"/>
        <v>0</v>
      </c>
      <c r="AQ187">
        <f t="shared" si="21"/>
        <v>1</v>
      </c>
      <c r="AR187">
        <f t="shared" si="22"/>
        <v>0</v>
      </c>
      <c r="AS187">
        <f t="shared" si="23"/>
        <v>0</v>
      </c>
      <c r="AT187">
        <f t="shared" si="24"/>
        <v>0</v>
      </c>
      <c r="AU187">
        <f t="shared" si="24"/>
        <v>0</v>
      </c>
      <c r="AV187" t="str">
        <f t="shared" si="26"/>
        <v>2020-02-13T15:26:33</v>
      </c>
    </row>
    <row r="188" spans="1:48" x14ac:dyDescent="0.25">
      <c r="A188" s="5">
        <v>194</v>
      </c>
      <c r="B188" s="5" t="s">
        <v>941</v>
      </c>
      <c r="C188" s="5" t="s">
        <v>942</v>
      </c>
      <c r="D188" s="6" t="s">
        <v>943</v>
      </c>
      <c r="E188">
        <v>110</v>
      </c>
      <c r="F188" s="7">
        <v>0</v>
      </c>
      <c r="G188" s="7"/>
      <c r="H188" t="s">
        <v>944</v>
      </c>
      <c r="I188">
        <v>0</v>
      </c>
      <c r="J188">
        <v>0</v>
      </c>
      <c r="K188">
        <v>30000</v>
      </c>
      <c r="L188" t="s">
        <v>637</v>
      </c>
      <c r="M188" s="8" t="s">
        <v>74</v>
      </c>
      <c r="N188" s="8">
        <v>0.339622641509433</v>
      </c>
      <c r="O188">
        <v>0.660377358490566</v>
      </c>
      <c r="P188" s="9">
        <v>0.65755441549551696</v>
      </c>
      <c r="R188" s="8"/>
      <c r="S188" s="8"/>
      <c r="AA188">
        <v>608649</v>
      </c>
      <c r="AB188">
        <v>0</v>
      </c>
      <c r="AC188">
        <v>12</v>
      </c>
      <c r="AD188">
        <v>0</v>
      </c>
      <c r="AE188">
        <v>2014</v>
      </c>
      <c r="AF188" t="s">
        <v>68</v>
      </c>
      <c r="AG188">
        <v>20000</v>
      </c>
      <c r="AH188" t="s">
        <v>56</v>
      </c>
      <c r="AI188" t="s">
        <v>56</v>
      </c>
      <c r="AJ188">
        <v>0</v>
      </c>
      <c r="AK188">
        <v>2560</v>
      </c>
      <c r="AL188" s="8"/>
      <c r="AM188" s="10">
        <f t="shared" si="18"/>
        <v>2015</v>
      </c>
      <c r="AN188">
        <f t="shared" si="19"/>
        <v>0</v>
      </c>
      <c r="AO188">
        <f t="shared" si="25"/>
        <v>1</v>
      </c>
      <c r="AP188">
        <f t="shared" si="20"/>
        <v>0</v>
      </c>
      <c r="AQ188">
        <f t="shared" si="21"/>
        <v>0</v>
      </c>
      <c r="AR188">
        <f t="shared" si="22"/>
        <v>0</v>
      </c>
      <c r="AS188">
        <f t="shared" si="23"/>
        <v>1</v>
      </c>
      <c r="AT188">
        <f t="shared" si="24"/>
        <v>1</v>
      </c>
      <c r="AU188">
        <f t="shared" si="24"/>
        <v>1</v>
      </c>
      <c r="AV188">
        <f t="shared" si="26"/>
        <v>0</v>
      </c>
    </row>
    <row r="189" spans="1:48" x14ac:dyDescent="0.25">
      <c r="A189" s="5">
        <v>195</v>
      </c>
      <c r="B189" s="5" t="s">
        <v>945</v>
      </c>
      <c r="C189" s="5" t="s">
        <v>946</v>
      </c>
      <c r="D189" s="6" t="s">
        <v>947</v>
      </c>
      <c r="E189">
        <v>2</v>
      </c>
      <c r="F189" s="7">
        <v>0</v>
      </c>
      <c r="G189" s="7"/>
      <c r="H189" t="s">
        <v>948</v>
      </c>
      <c r="I189">
        <v>0</v>
      </c>
      <c r="J189">
        <v>0</v>
      </c>
      <c r="K189">
        <v>39000</v>
      </c>
      <c r="L189" t="s">
        <v>52</v>
      </c>
      <c r="M189" s="8" t="s">
        <v>86</v>
      </c>
      <c r="N189" s="8">
        <v>0.50943396226415005</v>
      </c>
      <c r="O189">
        <v>0.490566037735849</v>
      </c>
      <c r="P189" s="9">
        <v>0</v>
      </c>
      <c r="Q189">
        <v>15000</v>
      </c>
      <c r="R189" s="8"/>
      <c r="S189" s="8"/>
      <c r="AA189">
        <v>192417</v>
      </c>
      <c r="AB189">
        <v>0</v>
      </c>
      <c r="AC189">
        <v>5</v>
      </c>
      <c r="AD189">
        <v>0</v>
      </c>
      <c r="AE189">
        <v>2010</v>
      </c>
      <c r="AF189" t="s">
        <v>68</v>
      </c>
      <c r="AG189">
        <v>10000</v>
      </c>
      <c r="AH189" t="s">
        <v>56</v>
      </c>
      <c r="AI189" t="s">
        <v>56</v>
      </c>
      <c r="AJ189">
        <v>0</v>
      </c>
      <c r="AK189">
        <v>8800</v>
      </c>
      <c r="AL189" s="8" t="s">
        <v>949</v>
      </c>
      <c r="AM189" s="10">
        <f t="shared" si="18"/>
        <v>2014</v>
      </c>
      <c r="AN189">
        <f t="shared" si="19"/>
        <v>1</v>
      </c>
      <c r="AO189">
        <f t="shared" si="25"/>
        <v>0</v>
      </c>
      <c r="AP189">
        <f t="shared" si="20"/>
        <v>0</v>
      </c>
      <c r="AQ189">
        <f t="shared" si="21"/>
        <v>0</v>
      </c>
      <c r="AR189">
        <f t="shared" si="22"/>
        <v>1</v>
      </c>
      <c r="AS189">
        <f t="shared" si="23"/>
        <v>0</v>
      </c>
      <c r="AT189">
        <f t="shared" si="24"/>
        <v>1</v>
      </c>
      <c r="AU189">
        <f t="shared" si="24"/>
        <v>1</v>
      </c>
      <c r="AV189" t="str">
        <f t="shared" si="26"/>
        <v>2020-02-13T15:57:48</v>
      </c>
    </row>
    <row r="190" spans="1:48" x14ac:dyDescent="0.25">
      <c r="A190" s="5">
        <v>197</v>
      </c>
      <c r="B190" s="5" t="s">
        <v>950</v>
      </c>
      <c r="C190" s="5" t="s">
        <v>951</v>
      </c>
      <c r="D190" s="6" t="s">
        <v>952</v>
      </c>
      <c r="E190">
        <v>4</v>
      </c>
      <c r="F190" s="7">
        <v>0</v>
      </c>
      <c r="G190" s="7"/>
      <c r="H190" t="s">
        <v>953</v>
      </c>
      <c r="I190">
        <v>0</v>
      </c>
      <c r="J190">
        <v>0</v>
      </c>
      <c r="K190">
        <v>50000</v>
      </c>
      <c r="L190" t="s">
        <v>119</v>
      </c>
      <c r="M190" s="8" t="s">
        <v>86</v>
      </c>
      <c r="N190" s="8">
        <v>0.54716981132075404</v>
      </c>
      <c r="O190">
        <v>0.45283018867924502</v>
      </c>
      <c r="P190" s="11">
        <v>-2E-16</v>
      </c>
      <c r="Q190">
        <v>50000</v>
      </c>
      <c r="R190" s="8" t="s">
        <v>954</v>
      </c>
      <c r="S190" s="8" t="s">
        <v>175</v>
      </c>
      <c r="T190">
        <v>1895104</v>
      </c>
      <c r="U190">
        <v>1574589</v>
      </c>
      <c r="V190">
        <v>1927104</v>
      </c>
      <c r="W190">
        <v>0</v>
      </c>
      <c r="X190">
        <v>0</v>
      </c>
      <c r="Y190">
        <v>491707</v>
      </c>
      <c r="Z190">
        <v>1318549</v>
      </c>
      <c r="AA190">
        <v>2416870</v>
      </c>
      <c r="AB190">
        <v>0</v>
      </c>
      <c r="AC190">
        <v>12</v>
      </c>
      <c r="AD190">
        <v>0</v>
      </c>
      <c r="AE190">
        <v>2016</v>
      </c>
      <c r="AF190" t="s">
        <v>126</v>
      </c>
      <c r="AG190">
        <v>550000</v>
      </c>
      <c r="AH190" t="s">
        <v>55</v>
      </c>
      <c r="AI190" t="s">
        <v>56</v>
      </c>
      <c r="AJ190">
        <v>0</v>
      </c>
      <c r="AK190">
        <v>30400</v>
      </c>
      <c r="AL190" s="8"/>
      <c r="AM190" s="10">
        <f t="shared" si="18"/>
        <v>2018</v>
      </c>
      <c r="AN190">
        <f t="shared" si="19"/>
        <v>1</v>
      </c>
      <c r="AO190">
        <f t="shared" si="25"/>
        <v>0</v>
      </c>
      <c r="AP190">
        <f t="shared" si="20"/>
        <v>0</v>
      </c>
      <c r="AQ190">
        <f t="shared" si="21"/>
        <v>0</v>
      </c>
      <c r="AR190">
        <f t="shared" si="22"/>
        <v>1</v>
      </c>
      <c r="AS190">
        <f t="shared" si="23"/>
        <v>0</v>
      </c>
      <c r="AT190">
        <f t="shared" si="24"/>
        <v>0</v>
      </c>
      <c r="AU190">
        <f t="shared" si="24"/>
        <v>1</v>
      </c>
      <c r="AV190" t="str">
        <f t="shared" si="26"/>
        <v>2020-02-12T17:33:10</v>
      </c>
    </row>
    <row r="191" spans="1:48" x14ac:dyDescent="0.25">
      <c r="A191" s="5">
        <v>198</v>
      </c>
      <c r="B191" s="5" t="s">
        <v>955</v>
      </c>
      <c r="C191" s="5" t="s">
        <v>956</v>
      </c>
      <c r="D191" s="6" t="s">
        <v>957</v>
      </c>
      <c r="E191">
        <v>0</v>
      </c>
      <c r="F191" s="7">
        <v>0.44133957289999998</v>
      </c>
      <c r="G191" s="7">
        <v>0</v>
      </c>
      <c r="H191" t="s">
        <v>958</v>
      </c>
      <c r="I191">
        <v>0</v>
      </c>
      <c r="J191">
        <v>0</v>
      </c>
      <c r="K191">
        <v>10000</v>
      </c>
      <c r="L191" t="s">
        <v>62</v>
      </c>
      <c r="M191" s="8" t="s">
        <v>63</v>
      </c>
      <c r="N191" s="8">
        <v>1</v>
      </c>
      <c r="O191">
        <v>0</v>
      </c>
      <c r="P191" s="9">
        <v>0</v>
      </c>
      <c r="R191" s="8"/>
      <c r="S191" s="8"/>
      <c r="AJ191">
        <v>1</v>
      </c>
      <c r="AL191" s="8"/>
      <c r="AM191" s="10">
        <f t="shared" si="18"/>
        <v>2019</v>
      </c>
      <c r="AN191">
        <f t="shared" si="19"/>
        <v>0</v>
      </c>
      <c r="AO191">
        <f t="shared" si="25"/>
        <v>0</v>
      </c>
      <c r="AP191">
        <f t="shared" si="20"/>
        <v>1</v>
      </c>
      <c r="AQ191">
        <f t="shared" si="21"/>
        <v>0</v>
      </c>
      <c r="AR191">
        <f t="shared" si="22"/>
        <v>0</v>
      </c>
      <c r="AS191">
        <f t="shared" si="23"/>
        <v>0</v>
      </c>
      <c r="AT191">
        <f t="shared" si="24"/>
        <v>0</v>
      </c>
      <c r="AU191">
        <f t="shared" si="24"/>
        <v>0</v>
      </c>
      <c r="AV191">
        <f t="shared" si="26"/>
        <v>0</v>
      </c>
    </row>
    <row r="192" spans="1:48" x14ac:dyDescent="0.25">
      <c r="A192" s="5">
        <v>199</v>
      </c>
      <c r="B192" s="5" t="s">
        <v>959</v>
      </c>
      <c r="C192" s="5" t="s">
        <v>960</v>
      </c>
      <c r="D192" s="6" t="s">
        <v>961</v>
      </c>
      <c r="E192">
        <v>39</v>
      </c>
      <c r="F192" s="7">
        <v>0.2604190589</v>
      </c>
      <c r="G192" s="7">
        <v>0</v>
      </c>
      <c r="H192" t="s">
        <v>962</v>
      </c>
      <c r="I192">
        <v>0</v>
      </c>
      <c r="J192">
        <v>0</v>
      </c>
      <c r="K192">
        <v>90000</v>
      </c>
      <c r="L192" t="s">
        <v>119</v>
      </c>
      <c r="M192" s="8" t="s">
        <v>86</v>
      </c>
      <c r="N192" s="8">
        <v>0.56603773584905603</v>
      </c>
      <c r="O192">
        <v>0.43396226415094302</v>
      </c>
      <c r="P192" s="9">
        <v>0.86649788801325101</v>
      </c>
      <c r="Q192">
        <v>90000</v>
      </c>
      <c r="R192" s="8" t="s">
        <v>963</v>
      </c>
      <c r="S192" s="8" t="s">
        <v>329</v>
      </c>
      <c r="T192">
        <v>16927928</v>
      </c>
      <c r="U192">
        <v>15279399</v>
      </c>
      <c r="V192">
        <v>17136162</v>
      </c>
      <c r="W192">
        <v>298840</v>
      </c>
      <c r="X192">
        <v>0</v>
      </c>
      <c r="Y192">
        <v>10488057</v>
      </c>
      <c r="Z192">
        <v>323898</v>
      </c>
      <c r="AA192">
        <v>20381441</v>
      </c>
      <c r="AB192">
        <v>0</v>
      </c>
      <c r="AC192">
        <v>12</v>
      </c>
      <c r="AD192">
        <v>0</v>
      </c>
      <c r="AE192">
        <v>2002</v>
      </c>
      <c r="AF192" t="s">
        <v>54</v>
      </c>
      <c r="AG192">
        <v>400000</v>
      </c>
      <c r="AH192" t="s">
        <v>55</v>
      </c>
      <c r="AI192" t="s">
        <v>56</v>
      </c>
      <c r="AJ192">
        <v>0.86877241989999998</v>
      </c>
      <c r="AK192">
        <v>0</v>
      </c>
      <c r="AL192" s="8"/>
      <c r="AM192" s="10">
        <f t="shared" si="18"/>
        <v>2012</v>
      </c>
      <c r="AN192">
        <f t="shared" si="19"/>
        <v>1</v>
      </c>
      <c r="AO192">
        <f t="shared" si="25"/>
        <v>0</v>
      </c>
      <c r="AP192">
        <f t="shared" si="20"/>
        <v>0</v>
      </c>
      <c r="AQ192">
        <f t="shared" si="21"/>
        <v>0</v>
      </c>
      <c r="AR192">
        <f t="shared" si="22"/>
        <v>1</v>
      </c>
      <c r="AS192">
        <f t="shared" si="23"/>
        <v>0</v>
      </c>
      <c r="AT192">
        <f t="shared" si="24"/>
        <v>0</v>
      </c>
      <c r="AU192">
        <f t="shared" si="24"/>
        <v>1</v>
      </c>
      <c r="AV192" t="str">
        <f t="shared" si="26"/>
        <v>2020-02-12T17:24:19</v>
      </c>
    </row>
    <row r="193" spans="1:48" x14ac:dyDescent="0.25">
      <c r="A193" s="5">
        <v>200</v>
      </c>
      <c r="B193" s="5" t="s">
        <v>964</v>
      </c>
      <c r="C193" s="5" t="s">
        <v>965</v>
      </c>
      <c r="D193" s="6" t="s">
        <v>966</v>
      </c>
      <c r="E193">
        <v>153</v>
      </c>
      <c r="F193" s="7">
        <v>0</v>
      </c>
      <c r="G193" s="7"/>
      <c r="H193" t="s">
        <v>967</v>
      </c>
      <c r="I193">
        <v>0</v>
      </c>
      <c r="J193">
        <v>0</v>
      </c>
      <c r="K193">
        <v>80000</v>
      </c>
      <c r="L193" t="s">
        <v>119</v>
      </c>
      <c r="M193" s="8" t="s">
        <v>53</v>
      </c>
      <c r="N193" s="8">
        <v>0.84905660377358405</v>
      </c>
      <c r="O193">
        <v>0.15094339622641501</v>
      </c>
      <c r="P193" s="9">
        <v>0</v>
      </c>
      <c r="Q193">
        <v>80000</v>
      </c>
      <c r="R193" s="8" t="s">
        <v>968</v>
      </c>
      <c r="S193" s="8" t="s">
        <v>103</v>
      </c>
      <c r="T193">
        <v>1694868</v>
      </c>
      <c r="U193">
        <v>403464</v>
      </c>
      <c r="V193">
        <v>1831038</v>
      </c>
      <c r="W193">
        <v>1831038</v>
      </c>
      <c r="X193">
        <v>0</v>
      </c>
      <c r="Y193">
        <v>858661</v>
      </c>
      <c r="Z193">
        <v>775888</v>
      </c>
      <c r="AA193">
        <v>3399365</v>
      </c>
      <c r="AB193">
        <v>1613686</v>
      </c>
      <c r="AC193">
        <v>12</v>
      </c>
      <c r="AD193">
        <v>1785679</v>
      </c>
      <c r="AE193">
        <v>2012</v>
      </c>
      <c r="AF193" t="s">
        <v>68</v>
      </c>
      <c r="AG193">
        <v>50000</v>
      </c>
      <c r="AH193" t="s">
        <v>55</v>
      </c>
      <c r="AI193" t="s">
        <v>56</v>
      </c>
      <c r="AJ193">
        <v>0</v>
      </c>
      <c r="AK193">
        <v>43000</v>
      </c>
      <c r="AL193" s="8"/>
      <c r="AM193" s="10">
        <f t="shared" si="18"/>
        <v>2018</v>
      </c>
      <c r="AN193">
        <f t="shared" si="19"/>
        <v>1</v>
      </c>
      <c r="AO193">
        <f t="shared" si="25"/>
        <v>0</v>
      </c>
      <c r="AP193">
        <f t="shared" si="20"/>
        <v>0</v>
      </c>
      <c r="AQ193">
        <f t="shared" si="21"/>
        <v>1</v>
      </c>
      <c r="AR193">
        <f t="shared" si="22"/>
        <v>0</v>
      </c>
      <c r="AS193">
        <f t="shared" si="23"/>
        <v>0</v>
      </c>
      <c r="AT193">
        <f t="shared" si="24"/>
        <v>0</v>
      </c>
      <c r="AU193">
        <f t="shared" si="24"/>
        <v>1</v>
      </c>
      <c r="AV193" t="str">
        <f t="shared" si="26"/>
        <v>2020-02-12T17:26:46</v>
      </c>
    </row>
    <row r="194" spans="1:48" x14ac:dyDescent="0.25">
      <c r="A194" s="5">
        <v>201</v>
      </c>
      <c r="B194" s="5" t="s">
        <v>671</v>
      </c>
      <c r="C194" s="5" t="s">
        <v>672</v>
      </c>
      <c r="D194" s="6" t="s">
        <v>673</v>
      </c>
      <c r="E194">
        <v>4</v>
      </c>
      <c r="F194" s="7">
        <v>0.50741729040000005</v>
      </c>
      <c r="G194" s="7">
        <v>0</v>
      </c>
      <c r="H194" t="s">
        <v>674</v>
      </c>
      <c r="I194">
        <v>0</v>
      </c>
      <c r="J194">
        <v>0</v>
      </c>
      <c r="K194">
        <v>240000</v>
      </c>
      <c r="L194" t="s">
        <v>119</v>
      </c>
      <c r="M194" s="8" t="s">
        <v>86</v>
      </c>
      <c r="N194" s="8">
        <v>0.56603773584905603</v>
      </c>
      <c r="O194">
        <v>0.43396226415094302</v>
      </c>
      <c r="P194" s="9">
        <v>0.86602540378443904</v>
      </c>
      <c r="Q194">
        <v>240000</v>
      </c>
      <c r="R194" s="8" t="s">
        <v>969</v>
      </c>
      <c r="S194" s="8" t="s">
        <v>103</v>
      </c>
      <c r="T194">
        <v>12731021</v>
      </c>
      <c r="U194">
        <v>14982805</v>
      </c>
      <c r="V194">
        <v>15484796</v>
      </c>
      <c r="W194">
        <v>501991</v>
      </c>
      <c r="X194">
        <v>0</v>
      </c>
      <c r="Y194">
        <v>1011239</v>
      </c>
      <c r="Z194">
        <v>9263119</v>
      </c>
      <c r="AA194">
        <v>1819859</v>
      </c>
      <c r="AB194">
        <v>558278</v>
      </c>
      <c r="AC194">
        <v>12</v>
      </c>
      <c r="AD194">
        <v>1261581</v>
      </c>
      <c r="AE194">
        <v>1996</v>
      </c>
      <c r="AF194" t="s">
        <v>54</v>
      </c>
      <c r="AG194">
        <v>95400</v>
      </c>
      <c r="AH194" t="s">
        <v>56</v>
      </c>
      <c r="AI194" t="s">
        <v>56</v>
      </c>
      <c r="AJ194">
        <v>1</v>
      </c>
      <c r="AK194">
        <v>34400</v>
      </c>
      <c r="AL194" s="8"/>
      <c r="AM194" s="10">
        <f t="shared" ref="AM194:AM257" si="27">_xlfn.NUMBERVALUE(LEFT(H194,4))</f>
        <v>2013</v>
      </c>
      <c r="AN194">
        <f t="shared" ref="AN194:AN257" si="28">IF(OR(L194 = "AprovadoAnalista", L194 = "AprovadoComite" ),1,0)</f>
        <v>1</v>
      </c>
      <c r="AO194">
        <f t="shared" si="25"/>
        <v>0</v>
      </c>
      <c r="AP194">
        <f t="shared" ref="AP194:AP257" si="29">IF(MID(M194,4,1)="0",1,0)</f>
        <v>0</v>
      </c>
      <c r="AQ194">
        <f t="shared" ref="AQ194:AQ257" si="30">IF(MID(M194,4,1)="1",1,0)</f>
        <v>0</v>
      </c>
      <c r="AR194">
        <f t="shared" ref="AR194:AR257" si="31">IF(MID(M194,4,1)="3",1,0)</f>
        <v>1</v>
      </c>
      <c r="AS194">
        <f t="shared" ref="AS194:AS257" si="32">IF(MID(M194,4,1)="5",1,0)</f>
        <v>0</v>
      </c>
      <c r="AT194">
        <f t="shared" ref="AT194:AU257" si="33">IF(AH194="True",1,0)</f>
        <v>1</v>
      </c>
      <c r="AU194">
        <f t="shared" si="33"/>
        <v>1</v>
      </c>
      <c r="AV194" t="str">
        <f t="shared" si="26"/>
        <v>2020-02-12T17:26:06</v>
      </c>
    </row>
    <row r="195" spans="1:48" x14ac:dyDescent="0.25">
      <c r="A195" s="5">
        <v>202</v>
      </c>
      <c r="B195" s="5" t="s">
        <v>970</v>
      </c>
      <c r="C195" s="5" t="s">
        <v>971</v>
      </c>
      <c r="D195" s="6" t="s">
        <v>972</v>
      </c>
      <c r="E195">
        <v>0</v>
      </c>
      <c r="F195" s="7">
        <v>0</v>
      </c>
      <c r="G195" s="7"/>
      <c r="H195" t="s">
        <v>973</v>
      </c>
      <c r="I195">
        <v>0</v>
      </c>
      <c r="J195">
        <v>0</v>
      </c>
      <c r="K195">
        <v>30000</v>
      </c>
      <c r="L195" t="s">
        <v>119</v>
      </c>
      <c r="M195" s="8" t="s">
        <v>53</v>
      </c>
      <c r="N195" s="8">
        <v>0.83018867924528295</v>
      </c>
      <c r="O195">
        <v>0.169811320754716</v>
      </c>
      <c r="P195" s="9">
        <v>0</v>
      </c>
      <c r="Q195">
        <v>30000</v>
      </c>
      <c r="R195" s="8" t="s">
        <v>974</v>
      </c>
      <c r="S195" s="8" t="s">
        <v>975</v>
      </c>
      <c r="T195">
        <v>1039010</v>
      </c>
      <c r="U195">
        <v>158609</v>
      </c>
      <c r="V195">
        <v>1271122</v>
      </c>
      <c r="W195">
        <v>1271122</v>
      </c>
      <c r="X195">
        <v>0</v>
      </c>
      <c r="Y195">
        <v>218320</v>
      </c>
      <c r="Z195">
        <v>606940</v>
      </c>
      <c r="AA195">
        <v>3874929</v>
      </c>
      <c r="AB195">
        <v>1509631</v>
      </c>
      <c r="AC195">
        <v>12</v>
      </c>
      <c r="AD195">
        <v>2365298</v>
      </c>
      <c r="AE195">
        <v>2004</v>
      </c>
      <c r="AF195" t="s">
        <v>121</v>
      </c>
      <c r="AG195">
        <v>93700</v>
      </c>
      <c r="AH195" t="s">
        <v>55</v>
      </c>
      <c r="AI195" t="s">
        <v>56</v>
      </c>
      <c r="AJ195">
        <v>0</v>
      </c>
      <c r="AK195">
        <v>3520</v>
      </c>
      <c r="AL195" s="8"/>
      <c r="AM195" s="10">
        <f t="shared" si="27"/>
        <v>2016</v>
      </c>
      <c r="AN195">
        <f t="shared" si="28"/>
        <v>1</v>
      </c>
      <c r="AO195">
        <f t="shared" ref="AO195:AO258" si="34">IF(OR(L195 = "ReprovadoAnalista", L195 = "ReprovadoComite" ),1,0)</f>
        <v>0</v>
      </c>
      <c r="AP195">
        <f t="shared" si="29"/>
        <v>0</v>
      </c>
      <c r="AQ195">
        <f t="shared" si="30"/>
        <v>1</v>
      </c>
      <c r="AR195">
        <f t="shared" si="31"/>
        <v>0</v>
      </c>
      <c r="AS195">
        <f t="shared" si="32"/>
        <v>0</v>
      </c>
      <c r="AT195">
        <f t="shared" si="33"/>
        <v>0</v>
      </c>
      <c r="AU195">
        <f t="shared" si="33"/>
        <v>1</v>
      </c>
      <c r="AV195" t="str">
        <f t="shared" ref="AV195:AV258" si="35">IF(R195&lt;&gt;"",R195,AL195)</f>
        <v>2020-02-12T18:31:02</v>
      </c>
    </row>
    <row r="196" spans="1:48" x14ac:dyDescent="0.25">
      <c r="A196" s="5">
        <v>203</v>
      </c>
      <c r="B196" s="5" t="s">
        <v>976</v>
      </c>
      <c r="C196" s="5" t="s">
        <v>977</v>
      </c>
      <c r="D196" s="6" t="s">
        <v>978</v>
      </c>
      <c r="E196">
        <v>17</v>
      </c>
      <c r="F196" s="7">
        <v>0.52652576490000003</v>
      </c>
      <c r="G196" s="7">
        <v>0</v>
      </c>
      <c r="H196" t="s">
        <v>979</v>
      </c>
      <c r="I196">
        <v>0</v>
      </c>
      <c r="J196">
        <v>0</v>
      </c>
      <c r="K196">
        <v>50000</v>
      </c>
      <c r="L196" t="s">
        <v>119</v>
      </c>
      <c r="M196" s="8" t="s">
        <v>86</v>
      </c>
      <c r="N196" s="8">
        <v>0.54716981132075404</v>
      </c>
      <c r="O196">
        <v>0.45283018867924502</v>
      </c>
      <c r="P196" s="9">
        <v>-0.86602540378443904</v>
      </c>
      <c r="Q196">
        <v>50000</v>
      </c>
      <c r="R196" s="8" t="s">
        <v>980</v>
      </c>
      <c r="S196" s="8"/>
      <c r="AA196">
        <v>3354956</v>
      </c>
      <c r="AB196">
        <v>0</v>
      </c>
      <c r="AC196">
        <v>12</v>
      </c>
      <c r="AD196">
        <v>0</v>
      </c>
      <c r="AE196">
        <v>2012</v>
      </c>
      <c r="AF196" t="s">
        <v>68</v>
      </c>
      <c r="AG196">
        <v>350000</v>
      </c>
      <c r="AH196" t="s">
        <v>55</v>
      </c>
      <c r="AI196" t="s">
        <v>56</v>
      </c>
      <c r="AJ196">
        <v>1</v>
      </c>
      <c r="AK196">
        <v>96201</v>
      </c>
      <c r="AL196" s="8"/>
      <c r="AM196" s="10">
        <f t="shared" si="27"/>
        <v>2015</v>
      </c>
      <c r="AN196">
        <f t="shared" si="28"/>
        <v>1</v>
      </c>
      <c r="AO196">
        <f t="shared" si="34"/>
        <v>0</v>
      </c>
      <c r="AP196">
        <f t="shared" si="29"/>
        <v>0</v>
      </c>
      <c r="AQ196">
        <f t="shared" si="30"/>
        <v>0</v>
      </c>
      <c r="AR196">
        <f t="shared" si="31"/>
        <v>1</v>
      </c>
      <c r="AS196">
        <f t="shared" si="32"/>
        <v>0</v>
      </c>
      <c r="AT196">
        <f t="shared" si="33"/>
        <v>0</v>
      </c>
      <c r="AU196">
        <f t="shared" si="33"/>
        <v>1</v>
      </c>
      <c r="AV196" t="str">
        <f t="shared" si="35"/>
        <v>2020-02-12T18:18:23</v>
      </c>
    </row>
    <row r="197" spans="1:48" x14ac:dyDescent="0.25">
      <c r="A197" s="5">
        <v>204</v>
      </c>
      <c r="B197" s="5" t="s">
        <v>981</v>
      </c>
      <c r="C197" s="5" t="s">
        <v>982</v>
      </c>
      <c r="D197" s="6" t="s">
        <v>983</v>
      </c>
      <c r="E197">
        <v>45</v>
      </c>
      <c r="F197" s="7">
        <v>0.40064447749999998</v>
      </c>
      <c r="G197" s="7">
        <v>0</v>
      </c>
      <c r="H197" t="s">
        <v>984</v>
      </c>
      <c r="I197">
        <v>30</v>
      </c>
      <c r="J197">
        <v>78751.34</v>
      </c>
      <c r="K197">
        <v>50000</v>
      </c>
      <c r="L197" t="s">
        <v>119</v>
      </c>
      <c r="M197" s="8" t="s">
        <v>86</v>
      </c>
      <c r="N197" s="8">
        <v>0.660377358490566</v>
      </c>
      <c r="O197">
        <v>0.339622641509433</v>
      </c>
      <c r="P197" s="9">
        <v>0.86602540378443904</v>
      </c>
      <c r="Q197">
        <v>50000</v>
      </c>
      <c r="R197" s="8" t="s">
        <v>985</v>
      </c>
      <c r="S197" s="8"/>
      <c r="AA197">
        <v>5010416</v>
      </c>
      <c r="AB197">
        <v>0</v>
      </c>
      <c r="AC197">
        <v>12</v>
      </c>
      <c r="AD197">
        <v>0</v>
      </c>
      <c r="AE197">
        <v>1992</v>
      </c>
      <c r="AF197" t="s">
        <v>54</v>
      </c>
      <c r="AG197">
        <v>100000</v>
      </c>
      <c r="AH197" t="s">
        <v>55</v>
      </c>
      <c r="AI197" t="s">
        <v>55</v>
      </c>
      <c r="AJ197">
        <v>1</v>
      </c>
      <c r="AK197">
        <v>525000</v>
      </c>
      <c r="AL197" s="8"/>
      <c r="AM197" s="10">
        <f t="shared" si="27"/>
        <v>2009</v>
      </c>
      <c r="AN197">
        <f t="shared" si="28"/>
        <v>1</v>
      </c>
      <c r="AO197">
        <f t="shared" si="34"/>
        <v>0</v>
      </c>
      <c r="AP197">
        <f t="shared" si="29"/>
        <v>0</v>
      </c>
      <c r="AQ197">
        <f t="shared" si="30"/>
        <v>0</v>
      </c>
      <c r="AR197">
        <f t="shared" si="31"/>
        <v>1</v>
      </c>
      <c r="AS197">
        <f t="shared" si="32"/>
        <v>0</v>
      </c>
      <c r="AT197">
        <f t="shared" si="33"/>
        <v>0</v>
      </c>
      <c r="AU197">
        <f t="shared" si="33"/>
        <v>0</v>
      </c>
      <c r="AV197" t="str">
        <f t="shared" si="35"/>
        <v>2020-02-12T20:26:50</v>
      </c>
    </row>
    <row r="198" spans="1:48" x14ac:dyDescent="0.25">
      <c r="A198" s="5">
        <v>205</v>
      </c>
      <c r="B198" s="5" t="s">
        <v>986</v>
      </c>
      <c r="C198" s="5" t="s">
        <v>987</v>
      </c>
      <c r="D198" s="6" t="s">
        <v>988</v>
      </c>
      <c r="E198">
        <v>8</v>
      </c>
      <c r="F198" s="7">
        <v>0.26333941560000002</v>
      </c>
      <c r="G198" s="7">
        <v>0</v>
      </c>
      <c r="H198" t="s">
        <v>989</v>
      </c>
      <c r="I198">
        <v>0</v>
      </c>
      <c r="J198">
        <v>0</v>
      </c>
      <c r="K198">
        <v>180000</v>
      </c>
      <c r="L198" t="s">
        <v>52</v>
      </c>
      <c r="M198" s="8" t="s">
        <v>53</v>
      </c>
      <c r="N198" s="8">
        <v>0.73584905660377298</v>
      </c>
      <c r="O198">
        <v>0.26415094339622602</v>
      </c>
      <c r="P198" s="9">
        <v>0</v>
      </c>
      <c r="Q198">
        <v>180000</v>
      </c>
      <c r="R198" s="8"/>
      <c r="S198" s="8" t="s">
        <v>329</v>
      </c>
      <c r="T198">
        <v>7906959</v>
      </c>
      <c r="U198">
        <v>5055854</v>
      </c>
      <c r="V198">
        <v>8480516</v>
      </c>
      <c r="W198">
        <v>3424662</v>
      </c>
      <c r="X198">
        <v>0</v>
      </c>
      <c r="Y198">
        <v>3234138</v>
      </c>
      <c r="Z198">
        <v>4514131</v>
      </c>
      <c r="AA198">
        <v>9716058</v>
      </c>
      <c r="AB198">
        <v>26672760</v>
      </c>
      <c r="AC198">
        <v>12</v>
      </c>
      <c r="AD198">
        <v>7048782</v>
      </c>
      <c r="AE198">
        <v>2005</v>
      </c>
      <c r="AF198" t="s">
        <v>121</v>
      </c>
      <c r="AG198">
        <v>400000</v>
      </c>
      <c r="AH198" t="s">
        <v>55</v>
      </c>
      <c r="AI198" t="s">
        <v>56</v>
      </c>
      <c r="AJ198">
        <v>1</v>
      </c>
      <c r="AK198">
        <v>209523</v>
      </c>
      <c r="AL198" s="8" t="s">
        <v>990</v>
      </c>
      <c r="AM198" s="10">
        <f t="shared" si="27"/>
        <v>2016</v>
      </c>
      <c r="AN198">
        <f t="shared" si="28"/>
        <v>1</v>
      </c>
      <c r="AO198">
        <f t="shared" si="34"/>
        <v>0</v>
      </c>
      <c r="AP198">
        <f t="shared" si="29"/>
        <v>0</v>
      </c>
      <c r="AQ198">
        <f t="shared" si="30"/>
        <v>1</v>
      </c>
      <c r="AR198">
        <f t="shared" si="31"/>
        <v>0</v>
      </c>
      <c r="AS198">
        <f t="shared" si="32"/>
        <v>0</v>
      </c>
      <c r="AT198">
        <f t="shared" si="33"/>
        <v>0</v>
      </c>
      <c r="AU198">
        <f t="shared" si="33"/>
        <v>1</v>
      </c>
      <c r="AV198" t="str">
        <f t="shared" si="35"/>
        <v>2020-02-13T13:31:34</v>
      </c>
    </row>
    <row r="199" spans="1:48" x14ac:dyDescent="0.25">
      <c r="A199" s="5">
        <v>206</v>
      </c>
      <c r="B199" s="5" t="s">
        <v>991</v>
      </c>
      <c r="C199" s="5" t="s">
        <v>992</v>
      </c>
      <c r="D199" s="6" t="s">
        <v>993</v>
      </c>
      <c r="E199">
        <v>25</v>
      </c>
      <c r="F199" s="7">
        <v>0.37167603339999999</v>
      </c>
      <c r="G199" s="7">
        <v>0</v>
      </c>
      <c r="H199" t="s">
        <v>994</v>
      </c>
      <c r="I199">
        <v>63</v>
      </c>
      <c r="J199">
        <v>176480</v>
      </c>
      <c r="K199">
        <v>50000</v>
      </c>
      <c r="L199" t="s">
        <v>119</v>
      </c>
      <c r="M199" s="8" t="s">
        <v>86</v>
      </c>
      <c r="N199" s="8">
        <v>0.52830188679245205</v>
      </c>
      <c r="O199">
        <v>0.47169811320754701</v>
      </c>
      <c r="P199" s="9">
        <v>0.86602540378443904</v>
      </c>
      <c r="Q199">
        <v>50000</v>
      </c>
      <c r="R199" s="8" t="s">
        <v>995</v>
      </c>
      <c r="S199" s="8" t="s">
        <v>996</v>
      </c>
      <c r="T199">
        <v>1963740</v>
      </c>
      <c r="U199">
        <v>1473628</v>
      </c>
      <c r="V199">
        <v>1970498</v>
      </c>
      <c r="W199">
        <v>-1387775</v>
      </c>
      <c r="X199">
        <v>0</v>
      </c>
      <c r="Y199">
        <v>0</v>
      </c>
      <c r="Z199">
        <v>891562</v>
      </c>
      <c r="AA199">
        <v>4926937</v>
      </c>
      <c r="AB199">
        <v>1983609</v>
      </c>
      <c r="AC199">
        <v>12</v>
      </c>
      <c r="AD199">
        <v>2943328</v>
      </c>
      <c r="AE199">
        <v>2008</v>
      </c>
      <c r="AF199" t="s">
        <v>121</v>
      </c>
      <c r="AG199">
        <v>100000</v>
      </c>
      <c r="AH199" t="s">
        <v>55</v>
      </c>
      <c r="AI199" t="s">
        <v>56</v>
      </c>
      <c r="AJ199">
        <v>1</v>
      </c>
      <c r="AK199">
        <v>26400</v>
      </c>
      <c r="AL199" s="8"/>
      <c r="AM199" s="10">
        <f t="shared" si="27"/>
        <v>2012</v>
      </c>
      <c r="AN199">
        <f t="shared" si="28"/>
        <v>1</v>
      </c>
      <c r="AO199">
        <f t="shared" si="34"/>
        <v>0</v>
      </c>
      <c r="AP199">
        <f t="shared" si="29"/>
        <v>0</v>
      </c>
      <c r="AQ199">
        <f t="shared" si="30"/>
        <v>0</v>
      </c>
      <c r="AR199">
        <f t="shared" si="31"/>
        <v>1</v>
      </c>
      <c r="AS199">
        <f t="shared" si="32"/>
        <v>0</v>
      </c>
      <c r="AT199">
        <f t="shared" si="33"/>
        <v>0</v>
      </c>
      <c r="AU199">
        <f t="shared" si="33"/>
        <v>1</v>
      </c>
      <c r="AV199" t="str">
        <f t="shared" si="35"/>
        <v>2020-02-12T20:14:14</v>
      </c>
    </row>
    <row r="200" spans="1:48" x14ac:dyDescent="0.25">
      <c r="A200" s="5">
        <v>207</v>
      </c>
      <c r="B200" s="5" t="s">
        <v>997</v>
      </c>
      <c r="C200" s="5" t="s">
        <v>998</v>
      </c>
      <c r="D200" s="6" t="s">
        <v>999</v>
      </c>
      <c r="E200">
        <v>6</v>
      </c>
      <c r="F200" s="7">
        <v>0.5578428231</v>
      </c>
      <c r="G200" s="7">
        <v>0</v>
      </c>
      <c r="H200" t="s">
        <v>1000</v>
      </c>
      <c r="I200">
        <v>10</v>
      </c>
      <c r="J200">
        <v>73970</v>
      </c>
      <c r="K200">
        <v>41000</v>
      </c>
      <c r="L200" t="s">
        <v>119</v>
      </c>
      <c r="M200" s="8" t="s">
        <v>86</v>
      </c>
      <c r="N200" s="8">
        <v>0.50943396226415005</v>
      </c>
      <c r="O200">
        <v>0.490566037735849</v>
      </c>
      <c r="P200" s="9">
        <v>0</v>
      </c>
      <c r="Q200">
        <v>40000</v>
      </c>
      <c r="R200" s="8" t="s">
        <v>1001</v>
      </c>
      <c r="S200" s="8"/>
      <c r="AA200">
        <v>5201591</v>
      </c>
      <c r="AB200">
        <v>0</v>
      </c>
      <c r="AC200">
        <v>12</v>
      </c>
      <c r="AD200">
        <v>0</v>
      </c>
      <c r="AE200">
        <v>2017</v>
      </c>
      <c r="AF200" t="s">
        <v>126</v>
      </c>
      <c r="AG200">
        <v>100000</v>
      </c>
      <c r="AH200" t="s">
        <v>55</v>
      </c>
      <c r="AI200" t="s">
        <v>56</v>
      </c>
      <c r="AJ200">
        <v>1</v>
      </c>
      <c r="AK200">
        <v>0</v>
      </c>
      <c r="AL200" s="8"/>
      <c r="AM200" s="10">
        <f t="shared" si="27"/>
        <v>2019</v>
      </c>
      <c r="AN200">
        <f t="shared" si="28"/>
        <v>1</v>
      </c>
      <c r="AO200">
        <f t="shared" si="34"/>
        <v>0</v>
      </c>
      <c r="AP200">
        <f t="shared" si="29"/>
        <v>0</v>
      </c>
      <c r="AQ200">
        <f t="shared" si="30"/>
        <v>0</v>
      </c>
      <c r="AR200">
        <f t="shared" si="31"/>
        <v>1</v>
      </c>
      <c r="AS200">
        <f t="shared" si="32"/>
        <v>0</v>
      </c>
      <c r="AT200">
        <f t="shared" si="33"/>
        <v>0</v>
      </c>
      <c r="AU200">
        <f t="shared" si="33"/>
        <v>1</v>
      </c>
      <c r="AV200" t="str">
        <f t="shared" si="35"/>
        <v>2020-02-12T20:47:37</v>
      </c>
    </row>
    <row r="201" spans="1:48" x14ac:dyDescent="0.25">
      <c r="A201" s="5">
        <v>208</v>
      </c>
      <c r="B201" s="5" t="s">
        <v>1002</v>
      </c>
      <c r="C201" s="5" t="s">
        <v>1003</v>
      </c>
      <c r="D201" s="6" t="s">
        <v>1004</v>
      </c>
      <c r="E201">
        <v>22</v>
      </c>
      <c r="F201" s="7">
        <v>0.4217446292</v>
      </c>
      <c r="G201" s="7">
        <v>0</v>
      </c>
      <c r="H201" t="s">
        <v>1005</v>
      </c>
      <c r="I201">
        <v>20</v>
      </c>
      <c r="J201">
        <v>3498.66</v>
      </c>
      <c r="K201">
        <v>17000</v>
      </c>
      <c r="L201" t="s">
        <v>119</v>
      </c>
      <c r="M201" s="8" t="s">
        <v>74</v>
      </c>
      <c r="N201" s="8">
        <v>0.39622641509433898</v>
      </c>
      <c r="O201">
        <v>0.60377358490566002</v>
      </c>
      <c r="P201" s="9">
        <v>0.41532069138765598</v>
      </c>
      <c r="Q201">
        <v>17000</v>
      </c>
      <c r="R201" s="8" t="s">
        <v>1006</v>
      </c>
      <c r="S201" s="8"/>
      <c r="AA201">
        <v>1226031</v>
      </c>
      <c r="AB201">
        <v>0</v>
      </c>
      <c r="AC201">
        <v>12</v>
      </c>
      <c r="AD201">
        <v>0</v>
      </c>
      <c r="AE201">
        <v>1987</v>
      </c>
      <c r="AF201" t="s">
        <v>54</v>
      </c>
      <c r="AG201">
        <v>100000</v>
      </c>
      <c r="AH201" t="s">
        <v>55</v>
      </c>
      <c r="AI201" t="s">
        <v>56</v>
      </c>
      <c r="AJ201">
        <v>0.89376932949999999</v>
      </c>
      <c r="AK201">
        <v>16200</v>
      </c>
      <c r="AL201" s="8"/>
      <c r="AM201" s="10">
        <f t="shared" si="27"/>
        <v>2017</v>
      </c>
      <c r="AN201">
        <f t="shared" si="28"/>
        <v>1</v>
      </c>
      <c r="AO201">
        <f t="shared" si="34"/>
        <v>0</v>
      </c>
      <c r="AP201">
        <f t="shared" si="29"/>
        <v>0</v>
      </c>
      <c r="AQ201">
        <f t="shared" si="30"/>
        <v>0</v>
      </c>
      <c r="AR201">
        <f t="shared" si="31"/>
        <v>0</v>
      </c>
      <c r="AS201">
        <f t="shared" si="32"/>
        <v>1</v>
      </c>
      <c r="AT201">
        <f t="shared" si="33"/>
        <v>0</v>
      </c>
      <c r="AU201">
        <f t="shared" si="33"/>
        <v>1</v>
      </c>
      <c r="AV201" t="str">
        <f t="shared" si="35"/>
        <v>2020-02-12T20:49:45</v>
      </c>
    </row>
    <row r="202" spans="1:48" x14ac:dyDescent="0.25">
      <c r="A202" s="5">
        <v>209</v>
      </c>
      <c r="B202" s="5" t="s">
        <v>1007</v>
      </c>
      <c r="C202" s="5" t="s">
        <v>1008</v>
      </c>
      <c r="D202" s="6" t="s">
        <v>1009</v>
      </c>
      <c r="E202">
        <v>3</v>
      </c>
      <c r="F202" s="7">
        <v>0.26157630700000001</v>
      </c>
      <c r="G202" s="7">
        <v>0</v>
      </c>
      <c r="H202" t="s">
        <v>1010</v>
      </c>
      <c r="I202">
        <v>0</v>
      </c>
      <c r="J202">
        <v>0</v>
      </c>
      <c r="K202">
        <v>25000</v>
      </c>
      <c r="L202" t="s">
        <v>119</v>
      </c>
      <c r="M202" s="8" t="s">
        <v>86</v>
      </c>
      <c r="N202" s="8">
        <v>0.60377358490566002</v>
      </c>
      <c r="O202">
        <v>0.39622641509433898</v>
      </c>
      <c r="P202" s="9">
        <v>0</v>
      </c>
      <c r="Q202">
        <v>25000</v>
      </c>
      <c r="R202" s="8" t="s">
        <v>1011</v>
      </c>
      <c r="S202" s="8"/>
      <c r="AA202">
        <v>1372450</v>
      </c>
      <c r="AB202">
        <v>0</v>
      </c>
      <c r="AC202">
        <v>12</v>
      </c>
      <c r="AD202">
        <v>0</v>
      </c>
      <c r="AE202">
        <v>2011</v>
      </c>
      <c r="AF202" t="s">
        <v>68</v>
      </c>
      <c r="AG202">
        <v>20000</v>
      </c>
      <c r="AH202" t="s">
        <v>55</v>
      </c>
      <c r="AI202" t="s">
        <v>56</v>
      </c>
      <c r="AJ202">
        <v>1</v>
      </c>
      <c r="AK202">
        <v>26258</v>
      </c>
      <c r="AL202" s="8"/>
      <c r="AM202" s="10">
        <f t="shared" si="27"/>
        <v>2019</v>
      </c>
      <c r="AN202">
        <f t="shared" si="28"/>
        <v>1</v>
      </c>
      <c r="AO202">
        <f t="shared" si="34"/>
        <v>0</v>
      </c>
      <c r="AP202">
        <f t="shared" si="29"/>
        <v>0</v>
      </c>
      <c r="AQ202">
        <f t="shared" si="30"/>
        <v>0</v>
      </c>
      <c r="AR202">
        <f t="shared" si="31"/>
        <v>1</v>
      </c>
      <c r="AS202">
        <f t="shared" si="32"/>
        <v>0</v>
      </c>
      <c r="AT202">
        <f t="shared" si="33"/>
        <v>0</v>
      </c>
      <c r="AU202">
        <f t="shared" si="33"/>
        <v>1</v>
      </c>
      <c r="AV202" t="str">
        <f t="shared" si="35"/>
        <v>2020-02-12T20:48:08</v>
      </c>
    </row>
    <row r="203" spans="1:48" x14ac:dyDescent="0.25">
      <c r="A203" s="5">
        <v>210</v>
      </c>
      <c r="B203" s="5" t="s">
        <v>1012</v>
      </c>
      <c r="C203" s="5" t="s">
        <v>1013</v>
      </c>
      <c r="D203" s="6" t="s">
        <v>1014</v>
      </c>
      <c r="E203">
        <v>259</v>
      </c>
      <c r="F203" s="7">
        <v>0.5213125099</v>
      </c>
      <c r="G203" s="7">
        <v>0</v>
      </c>
      <c r="H203" t="s">
        <v>1015</v>
      </c>
      <c r="I203">
        <v>36</v>
      </c>
      <c r="J203">
        <v>41582.300000000003</v>
      </c>
      <c r="K203">
        <v>60000</v>
      </c>
      <c r="L203" t="s">
        <v>119</v>
      </c>
      <c r="M203" s="8" t="s">
        <v>86</v>
      </c>
      <c r="N203" s="8">
        <v>0.679245283018867</v>
      </c>
      <c r="O203">
        <v>0.320754716981132</v>
      </c>
      <c r="P203" s="9">
        <v>0.963804678630518</v>
      </c>
      <c r="Q203">
        <v>60000</v>
      </c>
      <c r="R203" s="8" t="s">
        <v>1016</v>
      </c>
      <c r="S203" s="8" t="s">
        <v>103</v>
      </c>
      <c r="T203">
        <v>2011179</v>
      </c>
      <c r="U203">
        <v>2308864</v>
      </c>
      <c r="V203">
        <v>2308864</v>
      </c>
      <c r="W203">
        <v>2080121</v>
      </c>
      <c r="X203">
        <v>0</v>
      </c>
      <c r="Y203">
        <v>126477</v>
      </c>
      <c r="Z203">
        <v>1794022</v>
      </c>
      <c r="AA203">
        <v>3470727</v>
      </c>
      <c r="AB203">
        <v>2013505</v>
      </c>
      <c r="AC203">
        <v>12</v>
      </c>
      <c r="AD203">
        <v>1457222</v>
      </c>
      <c r="AE203">
        <v>1982</v>
      </c>
      <c r="AF203" t="s">
        <v>54</v>
      </c>
      <c r="AG203">
        <v>300000</v>
      </c>
      <c r="AH203" t="s">
        <v>55</v>
      </c>
      <c r="AI203" t="s">
        <v>56</v>
      </c>
      <c r="AJ203">
        <v>0.99129988170000005</v>
      </c>
      <c r="AK203">
        <v>43000</v>
      </c>
      <c r="AL203" s="8"/>
      <c r="AM203" s="10">
        <f t="shared" si="27"/>
        <v>2006</v>
      </c>
      <c r="AN203">
        <f t="shared" si="28"/>
        <v>1</v>
      </c>
      <c r="AO203">
        <f t="shared" si="34"/>
        <v>0</v>
      </c>
      <c r="AP203">
        <f t="shared" si="29"/>
        <v>0</v>
      </c>
      <c r="AQ203">
        <f t="shared" si="30"/>
        <v>0</v>
      </c>
      <c r="AR203">
        <f t="shared" si="31"/>
        <v>1</v>
      </c>
      <c r="AS203">
        <f t="shared" si="32"/>
        <v>0</v>
      </c>
      <c r="AT203">
        <f t="shared" si="33"/>
        <v>0</v>
      </c>
      <c r="AU203">
        <f t="shared" si="33"/>
        <v>1</v>
      </c>
      <c r="AV203" t="str">
        <f t="shared" si="35"/>
        <v>2020-02-12T20:13:30</v>
      </c>
    </row>
    <row r="204" spans="1:48" x14ac:dyDescent="0.25">
      <c r="A204" s="5">
        <v>211</v>
      </c>
      <c r="B204" s="5" t="s">
        <v>1017</v>
      </c>
      <c r="C204" s="5" t="s">
        <v>1018</v>
      </c>
      <c r="D204" s="6" t="s">
        <v>1019</v>
      </c>
      <c r="E204">
        <v>3</v>
      </c>
      <c r="F204" s="7">
        <v>0.40256942179999999</v>
      </c>
      <c r="G204" s="7">
        <v>0</v>
      </c>
      <c r="H204" t="s">
        <v>1020</v>
      </c>
      <c r="I204">
        <v>0</v>
      </c>
      <c r="J204">
        <v>0</v>
      </c>
      <c r="K204">
        <v>50000</v>
      </c>
      <c r="L204" t="s">
        <v>119</v>
      </c>
      <c r="M204" s="8" t="s">
        <v>53</v>
      </c>
      <c r="N204" s="8">
        <v>0.73584905660377298</v>
      </c>
      <c r="O204">
        <v>0.26415094339622602</v>
      </c>
      <c r="P204" s="9">
        <v>0</v>
      </c>
      <c r="Q204">
        <v>50000</v>
      </c>
      <c r="R204" s="8" t="s">
        <v>1021</v>
      </c>
      <c r="S204" s="8"/>
      <c r="AA204">
        <v>8486361</v>
      </c>
      <c r="AB204">
        <v>0</v>
      </c>
      <c r="AC204">
        <v>12</v>
      </c>
      <c r="AD204">
        <v>0</v>
      </c>
      <c r="AE204">
        <v>1999</v>
      </c>
      <c r="AF204" t="s">
        <v>54</v>
      </c>
      <c r="AG204">
        <v>55000</v>
      </c>
      <c r="AH204" t="s">
        <v>55</v>
      </c>
      <c r="AI204" t="s">
        <v>56</v>
      </c>
      <c r="AJ204">
        <v>1</v>
      </c>
      <c r="AK204">
        <v>43200</v>
      </c>
      <c r="AL204" s="8"/>
      <c r="AM204" s="10">
        <f t="shared" si="27"/>
        <v>2006</v>
      </c>
      <c r="AN204">
        <f t="shared" si="28"/>
        <v>1</v>
      </c>
      <c r="AO204">
        <f t="shared" si="34"/>
        <v>0</v>
      </c>
      <c r="AP204">
        <f t="shared" si="29"/>
        <v>0</v>
      </c>
      <c r="AQ204">
        <f t="shared" si="30"/>
        <v>1</v>
      </c>
      <c r="AR204">
        <f t="shared" si="31"/>
        <v>0</v>
      </c>
      <c r="AS204">
        <f t="shared" si="32"/>
        <v>0</v>
      </c>
      <c r="AT204">
        <f t="shared" si="33"/>
        <v>0</v>
      </c>
      <c r="AU204">
        <f t="shared" si="33"/>
        <v>1</v>
      </c>
      <c r="AV204" t="str">
        <f t="shared" si="35"/>
        <v>2020-02-12T20:48:37</v>
      </c>
    </row>
    <row r="205" spans="1:48" x14ac:dyDescent="0.25">
      <c r="A205" s="5">
        <v>212</v>
      </c>
      <c r="B205" s="5" t="s">
        <v>1022</v>
      </c>
      <c r="C205" s="5" t="s">
        <v>1023</v>
      </c>
      <c r="D205" s="6" t="s">
        <v>1024</v>
      </c>
      <c r="E205">
        <v>3</v>
      </c>
      <c r="F205" s="7">
        <v>0</v>
      </c>
      <c r="G205" s="7"/>
      <c r="H205" t="s">
        <v>1025</v>
      </c>
      <c r="I205">
        <v>0</v>
      </c>
      <c r="J205">
        <v>0</v>
      </c>
      <c r="K205">
        <v>50000</v>
      </c>
      <c r="L205" t="s">
        <v>119</v>
      </c>
      <c r="M205" s="8" t="s">
        <v>53</v>
      </c>
      <c r="N205" s="8">
        <v>0.79245283018867896</v>
      </c>
      <c r="O205">
        <v>0.20754716981131999</v>
      </c>
      <c r="P205" s="9">
        <v>0</v>
      </c>
      <c r="Q205">
        <v>50000</v>
      </c>
      <c r="R205" s="8" t="s">
        <v>1026</v>
      </c>
      <c r="S205" s="8" t="s">
        <v>1027</v>
      </c>
      <c r="T205">
        <v>70513846</v>
      </c>
      <c r="U205">
        <v>57589082</v>
      </c>
      <c r="V205">
        <v>102169334</v>
      </c>
      <c r="W205">
        <v>29804631</v>
      </c>
      <c r="X205">
        <v>10369730</v>
      </c>
      <c r="Y205">
        <v>22811551</v>
      </c>
      <c r="Z205">
        <v>34808268</v>
      </c>
      <c r="AA205">
        <v>281864166</v>
      </c>
      <c r="AB205">
        <v>106702039</v>
      </c>
      <c r="AC205">
        <v>12</v>
      </c>
      <c r="AD205">
        <v>175162127</v>
      </c>
      <c r="AE205">
        <v>2015</v>
      </c>
      <c r="AF205" t="s">
        <v>126</v>
      </c>
      <c r="AG205">
        <v>28000</v>
      </c>
      <c r="AH205" t="s">
        <v>55</v>
      </c>
      <c r="AI205" t="s">
        <v>55</v>
      </c>
      <c r="AJ205">
        <v>0</v>
      </c>
      <c r="AK205">
        <v>0</v>
      </c>
      <c r="AL205" s="8"/>
      <c r="AM205" s="10">
        <f t="shared" si="27"/>
        <v>2017</v>
      </c>
      <c r="AN205">
        <f t="shared" si="28"/>
        <v>1</v>
      </c>
      <c r="AO205">
        <f t="shared" si="34"/>
        <v>0</v>
      </c>
      <c r="AP205">
        <f t="shared" si="29"/>
        <v>0</v>
      </c>
      <c r="AQ205">
        <f t="shared" si="30"/>
        <v>1</v>
      </c>
      <c r="AR205">
        <f t="shared" si="31"/>
        <v>0</v>
      </c>
      <c r="AS205">
        <f t="shared" si="32"/>
        <v>0</v>
      </c>
      <c r="AT205">
        <f t="shared" si="33"/>
        <v>0</v>
      </c>
      <c r="AU205">
        <f t="shared" si="33"/>
        <v>0</v>
      </c>
      <c r="AV205" t="str">
        <f t="shared" si="35"/>
        <v>2020-02-12T20:49:06</v>
      </c>
    </row>
    <row r="206" spans="1:48" x14ac:dyDescent="0.25">
      <c r="A206" s="5">
        <v>213</v>
      </c>
      <c r="B206" s="5" t="s">
        <v>1028</v>
      </c>
      <c r="C206" s="5" t="s">
        <v>1029</v>
      </c>
      <c r="D206" s="6" t="s">
        <v>1030</v>
      </c>
      <c r="E206">
        <v>3</v>
      </c>
      <c r="F206" s="7">
        <v>0.32243376260000001</v>
      </c>
      <c r="G206" s="7">
        <v>0</v>
      </c>
      <c r="H206" t="s">
        <v>1031</v>
      </c>
      <c r="I206">
        <v>26</v>
      </c>
      <c r="J206">
        <v>2972.38</v>
      </c>
      <c r="K206">
        <v>30000</v>
      </c>
      <c r="L206" t="s">
        <v>62</v>
      </c>
      <c r="M206" s="8" t="s">
        <v>63</v>
      </c>
      <c r="N206" s="8">
        <v>1</v>
      </c>
      <c r="O206">
        <v>0</v>
      </c>
      <c r="P206" s="9">
        <v>0</v>
      </c>
      <c r="R206" s="8"/>
      <c r="S206" s="8"/>
      <c r="AJ206">
        <v>1</v>
      </c>
      <c r="AL206" s="8"/>
      <c r="AM206" s="10">
        <f t="shared" si="27"/>
        <v>2019</v>
      </c>
      <c r="AN206">
        <f t="shared" si="28"/>
        <v>0</v>
      </c>
      <c r="AO206">
        <f t="shared" si="34"/>
        <v>0</v>
      </c>
      <c r="AP206">
        <f t="shared" si="29"/>
        <v>1</v>
      </c>
      <c r="AQ206">
        <f t="shared" si="30"/>
        <v>0</v>
      </c>
      <c r="AR206">
        <f t="shared" si="31"/>
        <v>0</v>
      </c>
      <c r="AS206">
        <f t="shared" si="32"/>
        <v>0</v>
      </c>
      <c r="AT206">
        <f t="shared" si="33"/>
        <v>0</v>
      </c>
      <c r="AU206">
        <f t="shared" si="33"/>
        <v>0</v>
      </c>
      <c r="AV206">
        <f t="shared" si="35"/>
        <v>0</v>
      </c>
    </row>
    <row r="207" spans="1:48" x14ac:dyDescent="0.25">
      <c r="A207" s="5">
        <v>214</v>
      </c>
      <c r="B207" s="5" t="s">
        <v>1032</v>
      </c>
      <c r="C207" s="5" t="s">
        <v>1033</v>
      </c>
      <c r="D207" s="6" t="s">
        <v>1034</v>
      </c>
      <c r="E207">
        <v>4</v>
      </c>
      <c r="F207" s="7">
        <v>0.27737670889999999</v>
      </c>
      <c r="G207" s="7">
        <v>0</v>
      </c>
      <c r="H207" t="s">
        <v>1035</v>
      </c>
      <c r="I207">
        <v>0</v>
      </c>
      <c r="J207">
        <v>0</v>
      </c>
      <c r="K207">
        <v>50000</v>
      </c>
      <c r="L207" t="s">
        <v>119</v>
      </c>
      <c r="M207" s="8" t="s">
        <v>53</v>
      </c>
      <c r="N207" s="8">
        <v>0.83018867924528295</v>
      </c>
      <c r="O207">
        <v>0.169811320754716</v>
      </c>
      <c r="P207" s="9">
        <v>0</v>
      </c>
      <c r="Q207">
        <v>50000</v>
      </c>
      <c r="R207" s="8" t="s">
        <v>1036</v>
      </c>
      <c r="S207" s="8" t="s">
        <v>175</v>
      </c>
      <c r="T207">
        <v>4857895</v>
      </c>
      <c r="U207">
        <v>4165708</v>
      </c>
      <c r="V207">
        <v>4923049</v>
      </c>
      <c r="W207">
        <v>3890647</v>
      </c>
      <c r="X207">
        <v>0</v>
      </c>
      <c r="Y207">
        <v>2305774</v>
      </c>
      <c r="Z207">
        <v>2267578</v>
      </c>
      <c r="AA207">
        <v>2800188</v>
      </c>
      <c r="AB207">
        <v>1550869</v>
      </c>
      <c r="AC207">
        <v>12</v>
      </c>
      <c r="AD207">
        <v>1249319</v>
      </c>
      <c r="AE207">
        <v>2010</v>
      </c>
      <c r="AF207" t="s">
        <v>68</v>
      </c>
      <c r="AG207">
        <v>100000</v>
      </c>
      <c r="AH207" t="s">
        <v>55</v>
      </c>
      <c r="AI207" t="s">
        <v>56</v>
      </c>
      <c r="AJ207">
        <v>1</v>
      </c>
      <c r="AK207">
        <v>132000</v>
      </c>
      <c r="AL207" s="8"/>
      <c r="AM207" s="10">
        <f t="shared" si="27"/>
        <v>2015</v>
      </c>
      <c r="AN207">
        <f t="shared" si="28"/>
        <v>1</v>
      </c>
      <c r="AO207">
        <f t="shared" si="34"/>
        <v>0</v>
      </c>
      <c r="AP207">
        <f t="shared" si="29"/>
        <v>0</v>
      </c>
      <c r="AQ207">
        <f t="shared" si="30"/>
        <v>1</v>
      </c>
      <c r="AR207">
        <f t="shared" si="31"/>
        <v>0</v>
      </c>
      <c r="AS207">
        <f t="shared" si="32"/>
        <v>0</v>
      </c>
      <c r="AT207">
        <f t="shared" si="33"/>
        <v>0</v>
      </c>
      <c r="AU207">
        <f t="shared" si="33"/>
        <v>1</v>
      </c>
      <c r="AV207" t="str">
        <f t="shared" si="35"/>
        <v>2020-02-12T20:50:16</v>
      </c>
    </row>
    <row r="208" spans="1:48" x14ac:dyDescent="0.25">
      <c r="A208" s="5">
        <v>215</v>
      </c>
      <c r="B208" s="5" t="s">
        <v>781</v>
      </c>
      <c r="C208" s="5" t="s">
        <v>782</v>
      </c>
      <c r="D208" s="6" t="s">
        <v>783</v>
      </c>
      <c r="E208">
        <v>15</v>
      </c>
      <c r="F208" s="7">
        <v>0</v>
      </c>
      <c r="G208" s="7"/>
      <c r="H208" t="s">
        <v>784</v>
      </c>
      <c r="I208">
        <v>0</v>
      </c>
      <c r="J208">
        <v>0</v>
      </c>
      <c r="K208">
        <v>30000</v>
      </c>
      <c r="L208" t="s">
        <v>119</v>
      </c>
      <c r="M208" s="8" t="s">
        <v>86</v>
      </c>
      <c r="N208" s="8">
        <v>0.58490566037735803</v>
      </c>
      <c r="O208">
        <v>0.41509433962264097</v>
      </c>
      <c r="P208" s="9">
        <v>0</v>
      </c>
      <c r="Q208">
        <v>30000</v>
      </c>
      <c r="R208" s="8" t="s">
        <v>1037</v>
      </c>
      <c r="S208" s="8"/>
      <c r="AA208">
        <v>1575261</v>
      </c>
      <c r="AB208">
        <v>0</v>
      </c>
      <c r="AC208">
        <v>12</v>
      </c>
      <c r="AD208">
        <v>0</v>
      </c>
      <c r="AE208">
        <v>2010</v>
      </c>
      <c r="AF208" t="s">
        <v>68</v>
      </c>
      <c r="AG208">
        <v>80000</v>
      </c>
      <c r="AH208" t="s">
        <v>56</v>
      </c>
      <c r="AI208" t="s">
        <v>55</v>
      </c>
      <c r="AJ208">
        <v>0</v>
      </c>
      <c r="AK208">
        <v>2200</v>
      </c>
      <c r="AL208" s="8"/>
      <c r="AM208" s="10">
        <f t="shared" si="27"/>
        <v>2017</v>
      </c>
      <c r="AN208">
        <f t="shared" si="28"/>
        <v>1</v>
      </c>
      <c r="AO208">
        <f t="shared" si="34"/>
        <v>0</v>
      </c>
      <c r="AP208">
        <f t="shared" si="29"/>
        <v>0</v>
      </c>
      <c r="AQ208">
        <f t="shared" si="30"/>
        <v>0</v>
      </c>
      <c r="AR208">
        <f t="shared" si="31"/>
        <v>1</v>
      </c>
      <c r="AS208">
        <f t="shared" si="32"/>
        <v>0</v>
      </c>
      <c r="AT208">
        <f t="shared" si="33"/>
        <v>1</v>
      </c>
      <c r="AU208">
        <f t="shared" si="33"/>
        <v>0</v>
      </c>
      <c r="AV208" t="str">
        <f t="shared" si="35"/>
        <v>2020-02-12T20:53:20</v>
      </c>
    </row>
    <row r="209" spans="1:48" x14ac:dyDescent="0.25">
      <c r="A209" s="5">
        <v>216</v>
      </c>
      <c r="B209" s="5" t="s">
        <v>483</v>
      </c>
      <c r="C209" s="5" t="s">
        <v>484</v>
      </c>
      <c r="D209" s="6" t="s">
        <v>485</v>
      </c>
      <c r="E209">
        <v>11</v>
      </c>
      <c r="F209" s="7">
        <v>0.26552546630000001</v>
      </c>
      <c r="G209" s="7">
        <v>0</v>
      </c>
      <c r="H209" t="s">
        <v>486</v>
      </c>
      <c r="I209">
        <v>8</v>
      </c>
      <c r="J209">
        <v>6400</v>
      </c>
      <c r="K209">
        <v>26000</v>
      </c>
      <c r="L209" t="s">
        <v>52</v>
      </c>
      <c r="M209" s="8" t="s">
        <v>86</v>
      </c>
      <c r="N209" s="8">
        <v>0.60377358490566002</v>
      </c>
      <c r="O209">
        <v>0.39622641509433898</v>
      </c>
      <c r="P209" s="9">
        <v>0</v>
      </c>
      <c r="Q209">
        <v>26000</v>
      </c>
      <c r="R209" s="8"/>
      <c r="S209" s="8"/>
      <c r="AA209">
        <v>455009</v>
      </c>
      <c r="AB209">
        <v>0</v>
      </c>
      <c r="AC209">
        <v>12</v>
      </c>
      <c r="AD209">
        <v>0</v>
      </c>
      <c r="AE209">
        <v>1985</v>
      </c>
      <c r="AF209" t="s">
        <v>54</v>
      </c>
      <c r="AG209">
        <v>70000</v>
      </c>
      <c r="AH209" t="s">
        <v>55</v>
      </c>
      <c r="AI209" t="s">
        <v>56</v>
      </c>
      <c r="AJ209">
        <v>1</v>
      </c>
      <c r="AK209">
        <v>13500</v>
      </c>
      <c r="AL209" s="8" t="s">
        <v>1038</v>
      </c>
      <c r="AM209" s="10">
        <f t="shared" si="27"/>
        <v>2019</v>
      </c>
      <c r="AN209">
        <f t="shared" si="28"/>
        <v>1</v>
      </c>
      <c r="AO209">
        <f t="shared" si="34"/>
        <v>0</v>
      </c>
      <c r="AP209">
        <f t="shared" si="29"/>
        <v>0</v>
      </c>
      <c r="AQ209">
        <f t="shared" si="30"/>
        <v>0</v>
      </c>
      <c r="AR209">
        <f t="shared" si="31"/>
        <v>1</v>
      </c>
      <c r="AS209">
        <f t="shared" si="32"/>
        <v>0</v>
      </c>
      <c r="AT209">
        <f t="shared" si="33"/>
        <v>0</v>
      </c>
      <c r="AU209">
        <f t="shared" si="33"/>
        <v>1</v>
      </c>
      <c r="AV209" t="str">
        <f t="shared" si="35"/>
        <v>2020-02-11T18:30:40</v>
      </c>
    </row>
    <row r="210" spans="1:48" x14ac:dyDescent="0.25">
      <c r="A210" s="5">
        <v>217</v>
      </c>
      <c r="B210" s="5" t="s">
        <v>1039</v>
      </c>
      <c r="C210" s="5" t="s">
        <v>1040</v>
      </c>
      <c r="D210" s="6" t="s">
        <v>1041</v>
      </c>
      <c r="E210">
        <v>0</v>
      </c>
      <c r="F210" s="7">
        <v>0</v>
      </c>
      <c r="G210" s="7"/>
      <c r="H210" t="s">
        <v>1042</v>
      </c>
      <c r="I210">
        <v>0</v>
      </c>
      <c r="J210">
        <v>0</v>
      </c>
      <c r="K210">
        <v>15000</v>
      </c>
      <c r="L210" t="s">
        <v>119</v>
      </c>
      <c r="M210" s="8" t="s">
        <v>86</v>
      </c>
      <c r="N210" s="8">
        <v>0.50943396226415005</v>
      </c>
      <c r="O210">
        <v>0.490566037735849</v>
      </c>
      <c r="P210" s="9">
        <v>0</v>
      </c>
      <c r="Q210">
        <v>15000</v>
      </c>
      <c r="R210" s="8" t="s">
        <v>1043</v>
      </c>
      <c r="S210" s="8"/>
      <c r="AA210">
        <v>582389</v>
      </c>
      <c r="AB210">
        <v>0</v>
      </c>
      <c r="AC210">
        <v>12</v>
      </c>
      <c r="AD210">
        <v>0</v>
      </c>
      <c r="AE210">
        <v>2017</v>
      </c>
      <c r="AF210" t="s">
        <v>126</v>
      </c>
      <c r="AG210">
        <v>93700</v>
      </c>
      <c r="AH210" t="s">
        <v>55</v>
      </c>
      <c r="AI210" t="s">
        <v>56</v>
      </c>
      <c r="AJ210">
        <v>0</v>
      </c>
      <c r="AK210">
        <v>94500</v>
      </c>
      <c r="AL210" s="8"/>
      <c r="AM210" s="10">
        <f t="shared" si="27"/>
        <v>2019</v>
      </c>
      <c r="AN210">
        <f t="shared" si="28"/>
        <v>1</v>
      </c>
      <c r="AO210">
        <f t="shared" si="34"/>
        <v>0</v>
      </c>
      <c r="AP210">
        <f t="shared" si="29"/>
        <v>0</v>
      </c>
      <c r="AQ210">
        <f t="shared" si="30"/>
        <v>0</v>
      </c>
      <c r="AR210">
        <f t="shared" si="31"/>
        <v>1</v>
      </c>
      <c r="AS210">
        <f t="shared" si="32"/>
        <v>0</v>
      </c>
      <c r="AT210">
        <f t="shared" si="33"/>
        <v>0</v>
      </c>
      <c r="AU210">
        <f t="shared" si="33"/>
        <v>1</v>
      </c>
      <c r="AV210" t="str">
        <f t="shared" si="35"/>
        <v>2020-02-12T20:53:51</v>
      </c>
    </row>
    <row r="211" spans="1:48" x14ac:dyDescent="0.25">
      <c r="A211" s="5">
        <v>218</v>
      </c>
      <c r="B211" s="5" t="s">
        <v>1044</v>
      </c>
      <c r="C211" s="5" t="s">
        <v>1045</v>
      </c>
      <c r="D211" s="6" t="s">
        <v>1046</v>
      </c>
      <c r="E211">
        <v>6</v>
      </c>
      <c r="F211" s="7">
        <v>0</v>
      </c>
      <c r="G211" s="7"/>
      <c r="H211" t="s">
        <v>1047</v>
      </c>
      <c r="I211">
        <v>0</v>
      </c>
      <c r="J211">
        <v>0</v>
      </c>
      <c r="K211">
        <v>30000</v>
      </c>
      <c r="L211" t="s">
        <v>119</v>
      </c>
      <c r="M211" s="8" t="s">
        <v>86</v>
      </c>
      <c r="N211" s="8">
        <v>0.58490566037735803</v>
      </c>
      <c r="O211">
        <v>0.41509433962264097</v>
      </c>
      <c r="P211" s="9">
        <v>0.86602540378443904</v>
      </c>
      <c r="Q211">
        <v>10000</v>
      </c>
      <c r="R211" s="8" t="s">
        <v>1048</v>
      </c>
      <c r="S211" s="8"/>
      <c r="AA211">
        <v>2280444</v>
      </c>
      <c r="AB211">
        <v>0</v>
      </c>
      <c r="AC211">
        <v>12</v>
      </c>
      <c r="AD211">
        <v>0</v>
      </c>
      <c r="AE211">
        <v>2000</v>
      </c>
      <c r="AF211" t="s">
        <v>54</v>
      </c>
      <c r="AG211">
        <v>100000</v>
      </c>
      <c r="AH211" t="s">
        <v>55</v>
      </c>
      <c r="AI211" t="s">
        <v>56</v>
      </c>
      <c r="AJ211">
        <v>0</v>
      </c>
      <c r="AK211">
        <v>43200</v>
      </c>
      <c r="AL211" s="8"/>
      <c r="AM211" s="10">
        <f t="shared" si="27"/>
        <v>2015</v>
      </c>
      <c r="AN211">
        <f t="shared" si="28"/>
        <v>1</v>
      </c>
      <c r="AO211">
        <f t="shared" si="34"/>
        <v>0</v>
      </c>
      <c r="AP211">
        <f t="shared" si="29"/>
        <v>0</v>
      </c>
      <c r="AQ211">
        <f t="shared" si="30"/>
        <v>0</v>
      </c>
      <c r="AR211">
        <f t="shared" si="31"/>
        <v>1</v>
      </c>
      <c r="AS211">
        <f t="shared" si="32"/>
        <v>0</v>
      </c>
      <c r="AT211">
        <f t="shared" si="33"/>
        <v>0</v>
      </c>
      <c r="AU211">
        <f t="shared" si="33"/>
        <v>1</v>
      </c>
      <c r="AV211" t="str">
        <f t="shared" si="35"/>
        <v>2020-02-12T20:56:00</v>
      </c>
    </row>
    <row r="212" spans="1:48" x14ac:dyDescent="0.25">
      <c r="A212" s="5">
        <v>219</v>
      </c>
      <c r="B212" s="5" t="s">
        <v>1049</v>
      </c>
      <c r="C212" s="5" t="s">
        <v>1050</v>
      </c>
      <c r="D212" s="6" t="s">
        <v>1051</v>
      </c>
      <c r="E212">
        <v>9</v>
      </c>
      <c r="F212" s="7">
        <v>0.46909579759999998</v>
      </c>
      <c r="G212" s="7">
        <v>0</v>
      </c>
      <c r="H212" t="s">
        <v>1052</v>
      </c>
      <c r="I212">
        <v>0</v>
      </c>
      <c r="J212">
        <v>0</v>
      </c>
      <c r="K212">
        <v>39000</v>
      </c>
      <c r="L212" t="s">
        <v>119</v>
      </c>
      <c r="M212" s="8" t="s">
        <v>86</v>
      </c>
      <c r="N212" s="8">
        <v>0.60377358490566002</v>
      </c>
      <c r="O212">
        <v>0.39622641509433898</v>
      </c>
      <c r="P212" s="9">
        <v>0</v>
      </c>
      <c r="Q212">
        <v>30000</v>
      </c>
      <c r="R212" s="8" t="s">
        <v>1053</v>
      </c>
      <c r="S212" s="8"/>
      <c r="AA212">
        <v>1410997</v>
      </c>
      <c r="AB212">
        <v>0</v>
      </c>
      <c r="AC212">
        <v>12</v>
      </c>
      <c r="AD212">
        <v>0</v>
      </c>
      <c r="AE212">
        <v>2005</v>
      </c>
      <c r="AF212" t="s">
        <v>121</v>
      </c>
      <c r="AG212">
        <v>20000</v>
      </c>
      <c r="AH212" t="s">
        <v>55</v>
      </c>
      <c r="AI212" t="s">
        <v>56</v>
      </c>
      <c r="AJ212">
        <v>1</v>
      </c>
      <c r="AK212">
        <v>5920</v>
      </c>
      <c r="AL212" s="8"/>
      <c r="AM212" s="10">
        <f t="shared" si="27"/>
        <v>2018</v>
      </c>
      <c r="AN212">
        <f t="shared" si="28"/>
        <v>1</v>
      </c>
      <c r="AO212">
        <f t="shared" si="34"/>
        <v>0</v>
      </c>
      <c r="AP212">
        <f t="shared" si="29"/>
        <v>0</v>
      </c>
      <c r="AQ212">
        <f t="shared" si="30"/>
        <v>0</v>
      </c>
      <c r="AR212">
        <f t="shared" si="31"/>
        <v>1</v>
      </c>
      <c r="AS212">
        <f t="shared" si="32"/>
        <v>0</v>
      </c>
      <c r="AT212">
        <f t="shared" si="33"/>
        <v>0</v>
      </c>
      <c r="AU212">
        <f t="shared" si="33"/>
        <v>1</v>
      </c>
      <c r="AV212" t="str">
        <f t="shared" si="35"/>
        <v>2020-02-12T20:56:41</v>
      </c>
    </row>
    <row r="213" spans="1:48" x14ac:dyDescent="0.25">
      <c r="A213" s="5">
        <v>220</v>
      </c>
      <c r="B213" s="5" t="s">
        <v>1054</v>
      </c>
      <c r="C213" s="5" t="s">
        <v>1055</v>
      </c>
      <c r="D213" s="6" t="s">
        <v>1056</v>
      </c>
      <c r="E213">
        <v>20</v>
      </c>
      <c r="F213" s="7">
        <v>0.50913463920000002</v>
      </c>
      <c r="G213" s="7">
        <v>0</v>
      </c>
      <c r="H213" t="s">
        <v>1057</v>
      </c>
      <c r="I213">
        <v>0</v>
      </c>
      <c r="J213">
        <v>0</v>
      </c>
      <c r="K213">
        <v>10000</v>
      </c>
      <c r="L213" t="s">
        <v>52</v>
      </c>
      <c r="M213" s="8" t="s">
        <v>74</v>
      </c>
      <c r="N213" s="8">
        <v>0.45283018867924502</v>
      </c>
      <c r="O213">
        <v>0.54716981132075404</v>
      </c>
      <c r="P213" s="9">
        <v>-0.93311649804253605</v>
      </c>
      <c r="Q213">
        <v>10000</v>
      </c>
      <c r="R213" s="8"/>
      <c r="S213" s="8"/>
      <c r="AA213">
        <v>0</v>
      </c>
      <c r="AB213">
        <v>0</v>
      </c>
      <c r="AC213">
        <v>12</v>
      </c>
      <c r="AD213">
        <v>0</v>
      </c>
      <c r="AE213">
        <v>2016</v>
      </c>
      <c r="AF213" t="s">
        <v>126</v>
      </c>
      <c r="AG213">
        <v>90000</v>
      </c>
      <c r="AH213" t="s">
        <v>55</v>
      </c>
      <c r="AI213" t="s">
        <v>55</v>
      </c>
      <c r="AJ213">
        <v>1</v>
      </c>
      <c r="AK213">
        <v>6467</v>
      </c>
      <c r="AL213" s="8" t="s">
        <v>1058</v>
      </c>
      <c r="AM213" s="10">
        <f t="shared" si="27"/>
        <v>2018</v>
      </c>
      <c r="AN213">
        <f t="shared" si="28"/>
        <v>1</v>
      </c>
      <c r="AO213">
        <f t="shared" si="34"/>
        <v>0</v>
      </c>
      <c r="AP213">
        <f t="shared" si="29"/>
        <v>0</v>
      </c>
      <c r="AQ213">
        <f t="shared" si="30"/>
        <v>0</v>
      </c>
      <c r="AR213">
        <f t="shared" si="31"/>
        <v>0</v>
      </c>
      <c r="AS213">
        <f t="shared" si="32"/>
        <v>1</v>
      </c>
      <c r="AT213">
        <f t="shared" si="33"/>
        <v>0</v>
      </c>
      <c r="AU213">
        <f t="shared" si="33"/>
        <v>0</v>
      </c>
      <c r="AV213" t="str">
        <f t="shared" si="35"/>
        <v>2020-02-13T18:26:37</v>
      </c>
    </row>
    <row r="214" spans="1:48" x14ac:dyDescent="0.25">
      <c r="A214" s="5">
        <v>221</v>
      </c>
      <c r="B214" s="5" t="s">
        <v>1059</v>
      </c>
      <c r="C214" s="5" t="s">
        <v>1060</v>
      </c>
      <c r="D214" s="6" t="s">
        <v>1061</v>
      </c>
      <c r="E214">
        <v>18</v>
      </c>
      <c r="F214" s="7">
        <v>0.49016552079999998</v>
      </c>
      <c r="G214" s="7">
        <v>0</v>
      </c>
      <c r="H214" t="s">
        <v>1062</v>
      </c>
      <c r="I214">
        <v>47</v>
      </c>
      <c r="J214">
        <v>33269.26</v>
      </c>
      <c r="K214">
        <v>40000</v>
      </c>
      <c r="L214" t="s">
        <v>119</v>
      </c>
      <c r="M214" s="8" t="s">
        <v>86</v>
      </c>
      <c r="N214" s="8">
        <v>0.56603773584905603</v>
      </c>
      <c r="O214">
        <v>0.43396226415094302</v>
      </c>
      <c r="P214" s="9">
        <v>-0.86602540378443904</v>
      </c>
      <c r="Q214">
        <v>40000</v>
      </c>
      <c r="R214" s="8" t="s">
        <v>1063</v>
      </c>
      <c r="S214" s="8"/>
      <c r="AA214">
        <v>4493287</v>
      </c>
      <c r="AB214">
        <v>0</v>
      </c>
      <c r="AC214">
        <v>12</v>
      </c>
      <c r="AD214">
        <v>0</v>
      </c>
      <c r="AE214">
        <v>2000</v>
      </c>
      <c r="AF214" t="s">
        <v>54</v>
      </c>
      <c r="AG214">
        <v>280000</v>
      </c>
      <c r="AH214" t="s">
        <v>55</v>
      </c>
      <c r="AI214" t="s">
        <v>56</v>
      </c>
      <c r="AJ214">
        <v>1</v>
      </c>
      <c r="AK214">
        <v>96000</v>
      </c>
      <c r="AL214" s="8"/>
      <c r="AM214" s="10">
        <f t="shared" si="27"/>
        <v>2017</v>
      </c>
      <c r="AN214">
        <f t="shared" si="28"/>
        <v>1</v>
      </c>
      <c r="AO214">
        <f t="shared" si="34"/>
        <v>0</v>
      </c>
      <c r="AP214">
        <f t="shared" si="29"/>
        <v>0</v>
      </c>
      <c r="AQ214">
        <f t="shared" si="30"/>
        <v>0</v>
      </c>
      <c r="AR214">
        <f t="shared" si="31"/>
        <v>1</v>
      </c>
      <c r="AS214">
        <f t="shared" si="32"/>
        <v>0</v>
      </c>
      <c r="AT214">
        <f t="shared" si="33"/>
        <v>0</v>
      </c>
      <c r="AU214">
        <f t="shared" si="33"/>
        <v>1</v>
      </c>
      <c r="AV214" t="str">
        <f t="shared" si="35"/>
        <v>2020-02-12T20:57:16</v>
      </c>
    </row>
    <row r="215" spans="1:48" x14ac:dyDescent="0.25">
      <c r="A215" s="5">
        <v>222</v>
      </c>
      <c r="B215" s="5" t="s">
        <v>1064</v>
      </c>
      <c r="C215" s="5" t="s">
        <v>1065</v>
      </c>
      <c r="D215" s="6" t="s">
        <v>1066</v>
      </c>
      <c r="E215">
        <v>14</v>
      </c>
      <c r="F215" s="7">
        <v>0.39727203100000003</v>
      </c>
      <c r="G215" s="7">
        <v>0</v>
      </c>
      <c r="H215" t="s">
        <v>1067</v>
      </c>
      <c r="I215">
        <v>119</v>
      </c>
      <c r="J215">
        <v>9447.33</v>
      </c>
      <c r="K215">
        <v>20000</v>
      </c>
      <c r="L215" t="s">
        <v>119</v>
      </c>
      <c r="M215" s="8" t="s">
        <v>74</v>
      </c>
      <c r="N215" s="8">
        <v>0.45283018867924502</v>
      </c>
      <c r="O215">
        <v>0.54716981132075404</v>
      </c>
      <c r="P215" s="9">
        <v>-0.86602540378443904</v>
      </c>
      <c r="Q215">
        <v>5000</v>
      </c>
      <c r="R215" s="8" t="s">
        <v>1068</v>
      </c>
      <c r="S215" s="8"/>
      <c r="AA215">
        <v>864850</v>
      </c>
      <c r="AB215">
        <v>0</v>
      </c>
      <c r="AC215">
        <v>12</v>
      </c>
      <c r="AD215">
        <v>0</v>
      </c>
      <c r="AE215">
        <v>2018</v>
      </c>
      <c r="AF215" t="s">
        <v>126</v>
      </c>
      <c r="AG215">
        <v>50000</v>
      </c>
      <c r="AH215" t="s">
        <v>55</v>
      </c>
      <c r="AI215" t="s">
        <v>55</v>
      </c>
      <c r="AJ215">
        <v>1</v>
      </c>
      <c r="AK215">
        <v>2200</v>
      </c>
      <c r="AL215" s="8"/>
      <c r="AM215" s="10">
        <f t="shared" si="27"/>
        <v>2018</v>
      </c>
      <c r="AN215">
        <f t="shared" si="28"/>
        <v>1</v>
      </c>
      <c r="AO215">
        <f t="shared" si="34"/>
        <v>0</v>
      </c>
      <c r="AP215">
        <f t="shared" si="29"/>
        <v>0</v>
      </c>
      <c r="AQ215">
        <f t="shared" si="30"/>
        <v>0</v>
      </c>
      <c r="AR215">
        <f t="shared" si="31"/>
        <v>0</v>
      </c>
      <c r="AS215">
        <f t="shared" si="32"/>
        <v>1</v>
      </c>
      <c r="AT215">
        <f t="shared" si="33"/>
        <v>0</v>
      </c>
      <c r="AU215">
        <f t="shared" si="33"/>
        <v>0</v>
      </c>
      <c r="AV215" t="str">
        <f t="shared" si="35"/>
        <v>2020-02-12T20:58:05</v>
      </c>
    </row>
    <row r="216" spans="1:48" x14ac:dyDescent="0.25">
      <c r="A216" s="5">
        <v>223</v>
      </c>
      <c r="B216" s="5" t="s">
        <v>1069</v>
      </c>
      <c r="C216" s="5" t="s">
        <v>1070</v>
      </c>
      <c r="D216" s="6" t="s">
        <v>1071</v>
      </c>
      <c r="E216">
        <v>0</v>
      </c>
      <c r="F216" s="7">
        <v>0</v>
      </c>
      <c r="G216" s="7"/>
      <c r="H216" t="s">
        <v>1072</v>
      </c>
      <c r="I216">
        <v>0</v>
      </c>
      <c r="J216">
        <v>0</v>
      </c>
      <c r="K216">
        <v>20000</v>
      </c>
      <c r="L216" t="s">
        <v>119</v>
      </c>
      <c r="M216" s="8" t="s">
        <v>53</v>
      </c>
      <c r="N216" s="8">
        <v>0.84905660377358405</v>
      </c>
      <c r="O216">
        <v>0.15094339622641501</v>
      </c>
      <c r="P216" s="9">
        <v>0</v>
      </c>
      <c r="Q216">
        <v>20000</v>
      </c>
      <c r="R216" s="8" t="s">
        <v>1073</v>
      </c>
      <c r="S216" s="8"/>
      <c r="AA216">
        <v>53230314</v>
      </c>
      <c r="AB216">
        <v>0</v>
      </c>
      <c r="AC216">
        <v>12</v>
      </c>
      <c r="AD216">
        <v>0</v>
      </c>
      <c r="AE216">
        <v>1976</v>
      </c>
      <c r="AF216" t="s">
        <v>54</v>
      </c>
      <c r="AG216">
        <v>2592200</v>
      </c>
      <c r="AH216" t="s">
        <v>55</v>
      </c>
      <c r="AI216" t="s">
        <v>55</v>
      </c>
      <c r="AJ216">
        <v>0</v>
      </c>
      <c r="AK216">
        <v>7241825</v>
      </c>
      <c r="AL216" s="8"/>
      <c r="AM216" s="10">
        <f t="shared" si="27"/>
        <v>2017</v>
      </c>
      <c r="AN216">
        <f t="shared" si="28"/>
        <v>1</v>
      </c>
      <c r="AO216">
        <f t="shared" si="34"/>
        <v>0</v>
      </c>
      <c r="AP216">
        <f t="shared" si="29"/>
        <v>0</v>
      </c>
      <c r="AQ216">
        <f t="shared" si="30"/>
        <v>1</v>
      </c>
      <c r="AR216">
        <f t="shared" si="31"/>
        <v>0</v>
      </c>
      <c r="AS216">
        <f t="shared" si="32"/>
        <v>0</v>
      </c>
      <c r="AT216">
        <f t="shared" si="33"/>
        <v>0</v>
      </c>
      <c r="AU216">
        <f t="shared" si="33"/>
        <v>0</v>
      </c>
      <c r="AV216" t="str">
        <f t="shared" si="35"/>
        <v>2020-02-12T20:59:29</v>
      </c>
    </row>
    <row r="217" spans="1:48" x14ac:dyDescent="0.25">
      <c r="A217" s="5">
        <v>224</v>
      </c>
      <c r="B217" s="5" t="s">
        <v>1074</v>
      </c>
      <c r="C217" s="5" t="s">
        <v>1075</v>
      </c>
      <c r="D217" s="6" t="s">
        <v>1076</v>
      </c>
      <c r="E217">
        <v>5</v>
      </c>
      <c r="F217" s="7">
        <v>0.39488463709999999</v>
      </c>
      <c r="G217" s="7">
        <v>0</v>
      </c>
      <c r="H217" t="s">
        <v>1077</v>
      </c>
      <c r="I217">
        <v>0</v>
      </c>
      <c r="J217">
        <v>0</v>
      </c>
      <c r="K217">
        <v>70000</v>
      </c>
      <c r="L217" t="s">
        <v>119</v>
      </c>
      <c r="M217" s="8" t="s">
        <v>53</v>
      </c>
      <c r="N217" s="8">
        <v>0.84905660377358405</v>
      </c>
      <c r="O217">
        <v>0.15094339622641501</v>
      </c>
      <c r="P217" s="9">
        <v>0</v>
      </c>
      <c r="Q217">
        <v>40000</v>
      </c>
      <c r="R217" s="8" t="s">
        <v>1078</v>
      </c>
      <c r="S217" s="8" t="s">
        <v>329</v>
      </c>
      <c r="T217">
        <v>426170</v>
      </c>
      <c r="U217">
        <v>90248</v>
      </c>
      <c r="V217">
        <v>1108281</v>
      </c>
      <c r="W217">
        <v>200000</v>
      </c>
      <c r="X217">
        <v>0</v>
      </c>
      <c r="Y217">
        <v>0</v>
      </c>
      <c r="Z217">
        <v>0</v>
      </c>
      <c r="AA217">
        <v>4754277</v>
      </c>
      <c r="AB217">
        <v>1901711</v>
      </c>
      <c r="AC217">
        <v>12</v>
      </c>
      <c r="AD217">
        <v>2852566</v>
      </c>
      <c r="AE217">
        <v>2006</v>
      </c>
      <c r="AF217" t="s">
        <v>121</v>
      </c>
      <c r="AG217">
        <v>200000</v>
      </c>
      <c r="AH217" t="s">
        <v>55</v>
      </c>
      <c r="AI217" t="s">
        <v>56</v>
      </c>
      <c r="AJ217">
        <v>1</v>
      </c>
      <c r="AK217">
        <v>4400</v>
      </c>
      <c r="AL217" s="8"/>
      <c r="AM217" s="10">
        <f t="shared" si="27"/>
        <v>2020</v>
      </c>
      <c r="AN217">
        <f t="shared" si="28"/>
        <v>1</v>
      </c>
      <c r="AO217">
        <f t="shared" si="34"/>
        <v>0</v>
      </c>
      <c r="AP217">
        <f t="shared" si="29"/>
        <v>0</v>
      </c>
      <c r="AQ217">
        <f t="shared" si="30"/>
        <v>1</v>
      </c>
      <c r="AR217">
        <f t="shared" si="31"/>
        <v>0</v>
      </c>
      <c r="AS217">
        <f t="shared" si="32"/>
        <v>0</v>
      </c>
      <c r="AT217">
        <f t="shared" si="33"/>
        <v>0</v>
      </c>
      <c r="AU217">
        <f t="shared" si="33"/>
        <v>1</v>
      </c>
      <c r="AV217" t="str">
        <f t="shared" si="35"/>
        <v>2020-02-12T20:58:45</v>
      </c>
    </row>
    <row r="218" spans="1:48" x14ac:dyDescent="0.25">
      <c r="A218" s="5">
        <v>225</v>
      </c>
      <c r="B218" s="5" t="s">
        <v>1079</v>
      </c>
      <c r="C218" s="5" t="s">
        <v>1080</v>
      </c>
      <c r="D218" s="6" t="s">
        <v>1081</v>
      </c>
      <c r="E218">
        <v>99</v>
      </c>
      <c r="F218" s="7">
        <v>0.3963797644</v>
      </c>
      <c r="G218" s="7">
        <v>0</v>
      </c>
      <c r="H218" t="s">
        <v>1082</v>
      </c>
      <c r="I218">
        <v>0</v>
      </c>
      <c r="J218">
        <v>0</v>
      </c>
      <c r="K218">
        <v>10000</v>
      </c>
      <c r="L218" t="s">
        <v>119</v>
      </c>
      <c r="M218" s="8" t="s">
        <v>74</v>
      </c>
      <c r="N218" s="8">
        <v>0.39622641509433898</v>
      </c>
      <c r="O218">
        <v>0.60377358490566002</v>
      </c>
      <c r="P218" s="9">
        <v>0.40475243541062</v>
      </c>
      <c r="Q218">
        <v>10000</v>
      </c>
      <c r="R218" s="8" t="s">
        <v>1083</v>
      </c>
      <c r="S218" s="8"/>
      <c r="AA218">
        <v>182467</v>
      </c>
      <c r="AB218">
        <v>0</v>
      </c>
      <c r="AC218">
        <v>12</v>
      </c>
      <c r="AD218">
        <v>0</v>
      </c>
      <c r="AE218">
        <v>2014</v>
      </c>
      <c r="AF218" t="s">
        <v>68</v>
      </c>
      <c r="AG218">
        <v>160000</v>
      </c>
      <c r="AH218" t="s">
        <v>55</v>
      </c>
      <c r="AI218" t="s">
        <v>56</v>
      </c>
      <c r="AJ218">
        <v>0.21076276890000001</v>
      </c>
      <c r="AK218">
        <v>3700</v>
      </c>
      <c r="AL218" s="8"/>
      <c r="AM218" s="10">
        <f t="shared" si="27"/>
        <v>2015</v>
      </c>
      <c r="AN218">
        <f t="shared" si="28"/>
        <v>1</v>
      </c>
      <c r="AO218">
        <f t="shared" si="34"/>
        <v>0</v>
      </c>
      <c r="AP218">
        <f t="shared" si="29"/>
        <v>0</v>
      </c>
      <c r="AQ218">
        <f t="shared" si="30"/>
        <v>0</v>
      </c>
      <c r="AR218">
        <f t="shared" si="31"/>
        <v>0</v>
      </c>
      <c r="AS218">
        <f t="shared" si="32"/>
        <v>1</v>
      </c>
      <c r="AT218">
        <f t="shared" si="33"/>
        <v>0</v>
      </c>
      <c r="AU218">
        <f t="shared" si="33"/>
        <v>1</v>
      </c>
      <c r="AV218" t="str">
        <f t="shared" si="35"/>
        <v>2020-02-12T21:00:56</v>
      </c>
    </row>
    <row r="219" spans="1:48" x14ac:dyDescent="0.25">
      <c r="A219" s="5">
        <v>226</v>
      </c>
      <c r="B219" s="5" t="s">
        <v>1084</v>
      </c>
      <c r="C219" s="5" t="s">
        <v>1085</v>
      </c>
      <c r="D219" s="6" t="s">
        <v>1086</v>
      </c>
      <c r="E219">
        <v>0</v>
      </c>
      <c r="F219" s="7">
        <v>0</v>
      </c>
      <c r="G219" s="7"/>
      <c r="H219" t="s">
        <v>1087</v>
      </c>
      <c r="I219">
        <v>0</v>
      </c>
      <c r="J219">
        <v>0</v>
      </c>
      <c r="K219">
        <v>10000</v>
      </c>
      <c r="L219" t="s">
        <v>119</v>
      </c>
      <c r="M219" s="8" t="s">
        <v>53</v>
      </c>
      <c r="N219" s="8">
        <v>0.73584905660377298</v>
      </c>
      <c r="O219">
        <v>0.26415094339622602</v>
      </c>
      <c r="P219" s="9">
        <v>0</v>
      </c>
      <c r="Q219">
        <v>10000</v>
      </c>
      <c r="R219" s="8" t="s">
        <v>1088</v>
      </c>
      <c r="S219" s="8"/>
      <c r="AA219">
        <v>7658339</v>
      </c>
      <c r="AB219">
        <v>0</v>
      </c>
      <c r="AC219">
        <v>12</v>
      </c>
      <c r="AD219">
        <v>0</v>
      </c>
      <c r="AE219">
        <v>2011</v>
      </c>
      <c r="AF219" t="s">
        <v>68</v>
      </c>
      <c r="AG219">
        <v>250000</v>
      </c>
      <c r="AH219" t="s">
        <v>55</v>
      </c>
      <c r="AI219" t="s">
        <v>56</v>
      </c>
      <c r="AJ219">
        <v>0</v>
      </c>
      <c r="AK219">
        <v>52800</v>
      </c>
      <c r="AL219" s="8"/>
      <c r="AM219" s="10">
        <f t="shared" si="27"/>
        <v>2017</v>
      </c>
      <c r="AN219">
        <f t="shared" si="28"/>
        <v>1</v>
      </c>
      <c r="AO219">
        <f t="shared" si="34"/>
        <v>0</v>
      </c>
      <c r="AP219">
        <f t="shared" si="29"/>
        <v>0</v>
      </c>
      <c r="AQ219">
        <f t="shared" si="30"/>
        <v>1</v>
      </c>
      <c r="AR219">
        <f t="shared" si="31"/>
        <v>0</v>
      </c>
      <c r="AS219">
        <f t="shared" si="32"/>
        <v>0</v>
      </c>
      <c r="AT219">
        <f t="shared" si="33"/>
        <v>0</v>
      </c>
      <c r="AU219">
        <f t="shared" si="33"/>
        <v>1</v>
      </c>
      <c r="AV219" t="str">
        <f t="shared" si="35"/>
        <v>2020-02-13T14:11:48</v>
      </c>
    </row>
    <row r="220" spans="1:48" x14ac:dyDescent="0.25">
      <c r="A220" s="5">
        <v>227</v>
      </c>
      <c r="B220" s="5" t="s">
        <v>1089</v>
      </c>
      <c r="C220" s="5" t="s">
        <v>1090</v>
      </c>
      <c r="D220" s="6" t="s">
        <v>1091</v>
      </c>
      <c r="E220">
        <v>23</v>
      </c>
      <c r="F220" s="7">
        <v>0.53065850339999998</v>
      </c>
      <c r="G220" s="7">
        <v>0</v>
      </c>
      <c r="H220" t="s">
        <v>1092</v>
      </c>
      <c r="I220">
        <v>36</v>
      </c>
      <c r="J220">
        <v>246173.7</v>
      </c>
      <c r="K220">
        <v>140000</v>
      </c>
      <c r="L220" t="s">
        <v>119</v>
      </c>
      <c r="M220" s="8" t="s">
        <v>53</v>
      </c>
      <c r="N220" s="8">
        <v>0.83018867924528295</v>
      </c>
      <c r="O220">
        <v>0.169811320754716</v>
      </c>
      <c r="P220" s="9">
        <v>0</v>
      </c>
      <c r="Q220">
        <v>140000</v>
      </c>
      <c r="R220" s="8" t="s">
        <v>1093</v>
      </c>
      <c r="S220" s="8" t="s">
        <v>103</v>
      </c>
      <c r="T220">
        <v>2166908</v>
      </c>
      <c r="U220">
        <v>478690</v>
      </c>
      <c r="V220">
        <v>2484199</v>
      </c>
      <c r="W220">
        <v>2005509</v>
      </c>
      <c r="X220">
        <v>7502</v>
      </c>
      <c r="Y220">
        <v>1093678</v>
      </c>
      <c r="Z220">
        <v>787035</v>
      </c>
      <c r="AA220">
        <v>5340503</v>
      </c>
      <c r="AB220">
        <v>2429159</v>
      </c>
      <c r="AC220">
        <v>12</v>
      </c>
      <c r="AD220">
        <v>-2911344</v>
      </c>
      <c r="AE220">
        <v>1999</v>
      </c>
      <c r="AF220" t="s">
        <v>54</v>
      </c>
      <c r="AG220">
        <v>100000</v>
      </c>
      <c r="AH220" t="s">
        <v>55</v>
      </c>
      <c r="AI220" t="s">
        <v>55</v>
      </c>
      <c r="AJ220">
        <v>1</v>
      </c>
      <c r="AK220">
        <v>284800</v>
      </c>
      <c r="AL220" s="8"/>
      <c r="AM220" s="10">
        <f t="shared" si="27"/>
        <v>2009</v>
      </c>
      <c r="AN220">
        <f t="shared" si="28"/>
        <v>1</v>
      </c>
      <c r="AO220">
        <f t="shared" si="34"/>
        <v>0</v>
      </c>
      <c r="AP220">
        <f t="shared" si="29"/>
        <v>0</v>
      </c>
      <c r="AQ220">
        <f t="shared" si="30"/>
        <v>1</v>
      </c>
      <c r="AR220">
        <f t="shared" si="31"/>
        <v>0</v>
      </c>
      <c r="AS220">
        <f t="shared" si="32"/>
        <v>0</v>
      </c>
      <c r="AT220">
        <f t="shared" si="33"/>
        <v>0</v>
      </c>
      <c r="AU220">
        <f t="shared" si="33"/>
        <v>0</v>
      </c>
      <c r="AV220" t="str">
        <f t="shared" si="35"/>
        <v>2020-02-12T19:13:08</v>
      </c>
    </row>
    <row r="221" spans="1:48" x14ac:dyDescent="0.25">
      <c r="A221" s="5">
        <v>228</v>
      </c>
      <c r="B221" s="5" t="s">
        <v>1094</v>
      </c>
      <c r="C221" s="5" t="s">
        <v>1095</v>
      </c>
      <c r="D221" s="6" t="s">
        <v>1096</v>
      </c>
      <c r="E221">
        <v>104</v>
      </c>
      <c r="F221" s="7">
        <v>0.39675044310000002</v>
      </c>
      <c r="G221" s="7">
        <v>0</v>
      </c>
      <c r="H221" t="s">
        <v>1097</v>
      </c>
      <c r="I221">
        <v>0</v>
      </c>
      <c r="J221">
        <v>0</v>
      </c>
      <c r="K221">
        <v>50000</v>
      </c>
      <c r="L221" t="s">
        <v>119</v>
      </c>
      <c r="M221" s="8" t="s">
        <v>53</v>
      </c>
      <c r="N221" s="8">
        <v>0.77358490566037696</v>
      </c>
      <c r="O221">
        <v>0.22641509433962201</v>
      </c>
      <c r="P221" s="9">
        <v>0</v>
      </c>
      <c r="Q221">
        <v>50000</v>
      </c>
      <c r="R221" s="8" t="s">
        <v>1098</v>
      </c>
      <c r="S221" s="8" t="s">
        <v>175</v>
      </c>
      <c r="T221">
        <v>39170896</v>
      </c>
      <c r="U221">
        <v>45565415</v>
      </c>
      <c r="V221">
        <v>75905983</v>
      </c>
      <c r="W221">
        <v>18791510</v>
      </c>
      <c r="X221">
        <v>11434895</v>
      </c>
      <c r="Y221">
        <v>17215511</v>
      </c>
      <c r="Z221">
        <v>15312467</v>
      </c>
      <c r="AA221">
        <v>254985493</v>
      </c>
      <c r="AB221">
        <v>251771713</v>
      </c>
      <c r="AC221">
        <v>12</v>
      </c>
      <c r="AD221">
        <v>3213780</v>
      </c>
      <c r="AE221">
        <v>2002</v>
      </c>
      <c r="AF221" t="s">
        <v>54</v>
      </c>
      <c r="AG221">
        <v>89864000</v>
      </c>
      <c r="AH221" t="s">
        <v>56</v>
      </c>
      <c r="AI221" t="s">
        <v>55</v>
      </c>
      <c r="AJ221">
        <v>1</v>
      </c>
      <c r="AK221">
        <v>70561800</v>
      </c>
      <c r="AL221" s="8"/>
      <c r="AM221" s="10">
        <f t="shared" si="27"/>
        <v>2019</v>
      </c>
      <c r="AN221">
        <f t="shared" si="28"/>
        <v>1</v>
      </c>
      <c r="AO221">
        <f t="shared" si="34"/>
        <v>0</v>
      </c>
      <c r="AP221">
        <f t="shared" si="29"/>
        <v>0</v>
      </c>
      <c r="AQ221">
        <f t="shared" si="30"/>
        <v>1</v>
      </c>
      <c r="AR221">
        <f t="shared" si="31"/>
        <v>0</v>
      </c>
      <c r="AS221">
        <f t="shared" si="32"/>
        <v>0</v>
      </c>
      <c r="AT221">
        <f t="shared" si="33"/>
        <v>1</v>
      </c>
      <c r="AU221">
        <f t="shared" si="33"/>
        <v>0</v>
      </c>
      <c r="AV221" t="str">
        <f t="shared" si="35"/>
        <v>2020-02-13T14:15:55</v>
      </c>
    </row>
    <row r="222" spans="1:48" x14ac:dyDescent="0.25">
      <c r="A222" s="5">
        <v>229</v>
      </c>
      <c r="B222" s="5" t="s">
        <v>584</v>
      </c>
      <c r="C222" s="5" t="s">
        <v>585</v>
      </c>
      <c r="D222" s="6" t="s">
        <v>586</v>
      </c>
      <c r="E222">
        <v>24</v>
      </c>
      <c r="F222" s="7">
        <v>0.26466739020000002</v>
      </c>
      <c r="G222" s="7">
        <v>0</v>
      </c>
      <c r="H222" t="s">
        <v>587</v>
      </c>
      <c r="I222">
        <v>0</v>
      </c>
      <c r="J222">
        <v>0</v>
      </c>
      <c r="K222">
        <v>130000</v>
      </c>
      <c r="L222" t="s">
        <v>199</v>
      </c>
      <c r="M222" s="8" t="s">
        <v>74</v>
      </c>
      <c r="N222" s="8">
        <v>0.45283018867924502</v>
      </c>
      <c r="O222">
        <v>0.54716981132075404</v>
      </c>
      <c r="P222" s="9">
        <v>0.86602540378443904</v>
      </c>
      <c r="R222" s="8"/>
      <c r="S222" s="8" t="s">
        <v>103</v>
      </c>
      <c r="T222">
        <v>1720249</v>
      </c>
      <c r="U222">
        <v>187745</v>
      </c>
      <c r="V222">
        <v>1762231</v>
      </c>
      <c r="W222">
        <v>945470</v>
      </c>
      <c r="X222">
        <v>97341</v>
      </c>
      <c r="Y222">
        <v>512793</v>
      </c>
      <c r="Z222">
        <v>555877</v>
      </c>
      <c r="AA222">
        <v>3818823</v>
      </c>
      <c r="AB222">
        <v>181467</v>
      </c>
      <c r="AC222">
        <v>12</v>
      </c>
      <c r="AD222">
        <v>-1816507</v>
      </c>
      <c r="AE222">
        <v>2015</v>
      </c>
      <c r="AF222" t="s">
        <v>126</v>
      </c>
      <c r="AG222">
        <v>600000</v>
      </c>
      <c r="AH222" t="s">
        <v>55</v>
      </c>
      <c r="AI222" t="s">
        <v>56</v>
      </c>
      <c r="AJ222">
        <v>0.93464409680000005</v>
      </c>
      <c r="AK222">
        <v>13200</v>
      </c>
      <c r="AL222" s="8"/>
      <c r="AM222" s="10">
        <f t="shared" si="27"/>
        <v>2017</v>
      </c>
      <c r="AN222">
        <f t="shared" si="28"/>
        <v>0</v>
      </c>
      <c r="AO222">
        <f t="shared" si="34"/>
        <v>1</v>
      </c>
      <c r="AP222">
        <f t="shared" si="29"/>
        <v>0</v>
      </c>
      <c r="AQ222">
        <f t="shared" si="30"/>
        <v>0</v>
      </c>
      <c r="AR222">
        <f t="shared" si="31"/>
        <v>0</v>
      </c>
      <c r="AS222">
        <f t="shared" si="32"/>
        <v>1</v>
      </c>
      <c r="AT222">
        <f t="shared" si="33"/>
        <v>0</v>
      </c>
      <c r="AU222">
        <f t="shared" si="33"/>
        <v>1</v>
      </c>
      <c r="AV222">
        <f t="shared" si="35"/>
        <v>0</v>
      </c>
    </row>
    <row r="223" spans="1:48" x14ac:dyDescent="0.25">
      <c r="A223" s="5">
        <v>230</v>
      </c>
      <c r="B223" s="5" t="s">
        <v>1099</v>
      </c>
      <c r="C223" s="5" t="s">
        <v>1100</v>
      </c>
      <c r="D223" s="6" t="s">
        <v>1101</v>
      </c>
      <c r="E223">
        <v>4</v>
      </c>
      <c r="F223" s="7">
        <v>0.22495046439999999</v>
      </c>
      <c r="G223" s="7">
        <v>0</v>
      </c>
      <c r="H223" t="s">
        <v>1102</v>
      </c>
      <c r="I223">
        <v>0</v>
      </c>
      <c r="J223">
        <v>0</v>
      </c>
      <c r="K223">
        <v>50000</v>
      </c>
      <c r="L223" t="s">
        <v>119</v>
      </c>
      <c r="M223" s="8" t="s">
        <v>86</v>
      </c>
      <c r="N223" s="8">
        <v>0.60377358490566002</v>
      </c>
      <c r="O223">
        <v>0.39622641509433898</v>
      </c>
      <c r="P223" s="9">
        <v>-0.86602540378443904</v>
      </c>
      <c r="Q223">
        <v>40000</v>
      </c>
      <c r="R223" s="8" t="s">
        <v>1103</v>
      </c>
      <c r="S223" s="8"/>
      <c r="AA223">
        <v>3826682</v>
      </c>
      <c r="AB223">
        <v>0</v>
      </c>
      <c r="AC223">
        <v>12</v>
      </c>
      <c r="AD223">
        <v>0</v>
      </c>
      <c r="AE223">
        <v>2013</v>
      </c>
      <c r="AF223" t="s">
        <v>68</v>
      </c>
      <c r="AG223">
        <v>300000</v>
      </c>
      <c r="AH223" t="s">
        <v>55</v>
      </c>
      <c r="AI223" t="s">
        <v>56</v>
      </c>
      <c r="AJ223">
        <v>1</v>
      </c>
      <c r="AK223">
        <v>66000</v>
      </c>
      <c r="AL223" s="8"/>
      <c r="AM223" s="10">
        <f t="shared" si="27"/>
        <v>2013</v>
      </c>
      <c r="AN223">
        <f t="shared" si="28"/>
        <v>1</v>
      </c>
      <c r="AO223">
        <f t="shared" si="34"/>
        <v>0</v>
      </c>
      <c r="AP223">
        <f t="shared" si="29"/>
        <v>0</v>
      </c>
      <c r="AQ223">
        <f t="shared" si="30"/>
        <v>0</v>
      </c>
      <c r="AR223">
        <f t="shared" si="31"/>
        <v>1</v>
      </c>
      <c r="AS223">
        <f t="shared" si="32"/>
        <v>0</v>
      </c>
      <c r="AT223">
        <f t="shared" si="33"/>
        <v>0</v>
      </c>
      <c r="AU223">
        <f t="shared" si="33"/>
        <v>1</v>
      </c>
      <c r="AV223" t="str">
        <f t="shared" si="35"/>
        <v>2020-02-13T14:17:03</v>
      </c>
    </row>
    <row r="224" spans="1:48" x14ac:dyDescent="0.25">
      <c r="A224" s="5">
        <v>231</v>
      </c>
      <c r="B224" s="5" t="s">
        <v>1104</v>
      </c>
      <c r="C224" s="5" t="s">
        <v>1105</v>
      </c>
      <c r="D224" s="6" t="s">
        <v>1106</v>
      </c>
      <c r="E224">
        <v>6</v>
      </c>
      <c r="F224" s="7">
        <v>0.29182156660000003</v>
      </c>
      <c r="G224" s="7">
        <v>0</v>
      </c>
      <c r="H224" t="s">
        <v>1107</v>
      </c>
      <c r="I224">
        <v>31</v>
      </c>
      <c r="J224">
        <v>56267.5</v>
      </c>
      <c r="K224">
        <v>100000</v>
      </c>
      <c r="L224" t="s">
        <v>62</v>
      </c>
      <c r="M224" s="8" t="s">
        <v>63</v>
      </c>
      <c r="N224" s="8">
        <v>1</v>
      </c>
      <c r="O224">
        <v>0</v>
      </c>
      <c r="P224" s="9">
        <v>0</v>
      </c>
      <c r="R224" s="8"/>
      <c r="S224" s="8"/>
      <c r="AJ224">
        <v>1</v>
      </c>
      <c r="AL224" s="8"/>
      <c r="AM224" s="10">
        <f t="shared" si="27"/>
        <v>2014</v>
      </c>
      <c r="AN224">
        <f t="shared" si="28"/>
        <v>0</v>
      </c>
      <c r="AO224">
        <f t="shared" si="34"/>
        <v>0</v>
      </c>
      <c r="AP224">
        <f t="shared" si="29"/>
        <v>1</v>
      </c>
      <c r="AQ224">
        <f t="shared" si="30"/>
        <v>0</v>
      </c>
      <c r="AR224">
        <f t="shared" si="31"/>
        <v>0</v>
      </c>
      <c r="AS224">
        <f t="shared" si="32"/>
        <v>0</v>
      </c>
      <c r="AT224">
        <f t="shared" si="33"/>
        <v>0</v>
      </c>
      <c r="AU224">
        <f t="shared" si="33"/>
        <v>0</v>
      </c>
      <c r="AV224">
        <f t="shared" si="35"/>
        <v>0</v>
      </c>
    </row>
    <row r="225" spans="1:48" x14ac:dyDescent="0.25">
      <c r="A225" s="5">
        <v>232</v>
      </c>
      <c r="B225" s="5" t="s">
        <v>1108</v>
      </c>
      <c r="C225" s="5" t="s">
        <v>1109</v>
      </c>
      <c r="D225" s="6" t="s">
        <v>1110</v>
      </c>
      <c r="E225">
        <v>3</v>
      </c>
      <c r="F225" s="7">
        <v>0.44367712739999998</v>
      </c>
      <c r="G225" s="7">
        <v>0</v>
      </c>
      <c r="H225" t="s">
        <v>1111</v>
      </c>
      <c r="I225">
        <v>507</v>
      </c>
      <c r="J225">
        <v>154941.09</v>
      </c>
      <c r="K225">
        <v>181000</v>
      </c>
      <c r="L225" t="s">
        <v>119</v>
      </c>
      <c r="M225" s="8" t="s">
        <v>86</v>
      </c>
      <c r="N225" s="8">
        <v>0.679245283018867</v>
      </c>
      <c r="O225">
        <v>0.320754716981132</v>
      </c>
      <c r="P225" s="9">
        <v>-0.86602540378443904</v>
      </c>
      <c r="Q225">
        <v>181000</v>
      </c>
      <c r="R225" s="8" t="s">
        <v>1112</v>
      </c>
      <c r="S225" s="8" t="s">
        <v>103</v>
      </c>
      <c r="T225">
        <v>186878615</v>
      </c>
      <c r="U225">
        <v>134753788</v>
      </c>
      <c r="V225">
        <v>238226118</v>
      </c>
      <c r="W225">
        <v>91751513</v>
      </c>
      <c r="X225">
        <v>119779204</v>
      </c>
      <c r="Y225">
        <v>62756198</v>
      </c>
      <c r="Z225">
        <v>81135003</v>
      </c>
      <c r="AA225">
        <v>737708848</v>
      </c>
      <c r="AB225">
        <v>0</v>
      </c>
      <c r="AC225">
        <v>12</v>
      </c>
      <c r="AD225">
        <v>0</v>
      </c>
      <c r="AE225">
        <v>1958</v>
      </c>
      <c r="AF225" t="s">
        <v>54</v>
      </c>
      <c r="AG225">
        <v>78600000</v>
      </c>
      <c r="AH225" t="s">
        <v>56</v>
      </c>
      <c r="AI225" t="s">
        <v>55</v>
      </c>
      <c r="AJ225">
        <v>1</v>
      </c>
      <c r="AK225">
        <v>71703256</v>
      </c>
      <c r="AL225" s="8"/>
      <c r="AM225" s="10">
        <f t="shared" si="27"/>
        <v>2018</v>
      </c>
      <c r="AN225">
        <f t="shared" si="28"/>
        <v>1</v>
      </c>
      <c r="AO225">
        <f t="shared" si="34"/>
        <v>0</v>
      </c>
      <c r="AP225">
        <f t="shared" si="29"/>
        <v>0</v>
      </c>
      <c r="AQ225">
        <f t="shared" si="30"/>
        <v>0</v>
      </c>
      <c r="AR225">
        <f t="shared" si="31"/>
        <v>1</v>
      </c>
      <c r="AS225">
        <f t="shared" si="32"/>
        <v>0</v>
      </c>
      <c r="AT225">
        <f t="shared" si="33"/>
        <v>1</v>
      </c>
      <c r="AU225">
        <f t="shared" si="33"/>
        <v>0</v>
      </c>
      <c r="AV225" t="str">
        <f t="shared" si="35"/>
        <v>2020-02-12T18:12:14</v>
      </c>
    </row>
    <row r="226" spans="1:48" x14ac:dyDescent="0.25">
      <c r="A226" s="5">
        <v>233</v>
      </c>
      <c r="B226" s="5" t="s">
        <v>1113</v>
      </c>
      <c r="C226" s="5" t="s">
        <v>1114</v>
      </c>
      <c r="D226" s="6" t="s">
        <v>1115</v>
      </c>
      <c r="E226">
        <v>13</v>
      </c>
      <c r="F226" s="7">
        <v>0.60500754150000002</v>
      </c>
      <c r="G226" s="7">
        <v>0</v>
      </c>
      <c r="H226" t="s">
        <v>1116</v>
      </c>
      <c r="I226">
        <v>42</v>
      </c>
      <c r="J226">
        <v>3978</v>
      </c>
      <c r="K226">
        <v>20000</v>
      </c>
      <c r="L226" t="s">
        <v>62</v>
      </c>
      <c r="M226" s="8" t="s">
        <v>63</v>
      </c>
      <c r="N226" s="8">
        <v>1</v>
      </c>
      <c r="O226">
        <v>0</v>
      </c>
      <c r="P226" s="9">
        <v>0</v>
      </c>
      <c r="R226" s="8"/>
      <c r="S226" s="8"/>
      <c r="AJ226">
        <v>0.85413541589999997</v>
      </c>
      <c r="AL226" s="8"/>
      <c r="AM226" s="10">
        <f t="shared" si="27"/>
        <v>2017</v>
      </c>
      <c r="AN226">
        <f t="shared" si="28"/>
        <v>0</v>
      </c>
      <c r="AO226">
        <f t="shared" si="34"/>
        <v>0</v>
      </c>
      <c r="AP226">
        <f t="shared" si="29"/>
        <v>1</v>
      </c>
      <c r="AQ226">
        <f t="shared" si="30"/>
        <v>0</v>
      </c>
      <c r="AR226">
        <f t="shared" si="31"/>
        <v>0</v>
      </c>
      <c r="AS226">
        <f t="shared" si="32"/>
        <v>0</v>
      </c>
      <c r="AT226">
        <f t="shared" si="33"/>
        <v>0</v>
      </c>
      <c r="AU226">
        <f t="shared" si="33"/>
        <v>0</v>
      </c>
      <c r="AV226">
        <f t="shared" si="35"/>
        <v>0</v>
      </c>
    </row>
    <row r="227" spans="1:48" x14ac:dyDescent="0.25">
      <c r="A227" s="5">
        <v>234</v>
      </c>
      <c r="B227" s="5" t="s">
        <v>1117</v>
      </c>
      <c r="C227" s="5" t="s">
        <v>1118</v>
      </c>
      <c r="D227" s="6" t="s">
        <v>1119</v>
      </c>
      <c r="E227">
        <v>3</v>
      </c>
      <c r="F227" s="7">
        <v>0</v>
      </c>
      <c r="G227" s="7"/>
      <c r="H227" t="s">
        <v>1120</v>
      </c>
      <c r="I227">
        <v>0</v>
      </c>
      <c r="J227">
        <v>0</v>
      </c>
      <c r="K227">
        <v>50000</v>
      </c>
      <c r="L227" t="s">
        <v>119</v>
      </c>
      <c r="M227" s="8" t="s">
        <v>86</v>
      </c>
      <c r="N227" s="8">
        <v>0.660377358490566</v>
      </c>
      <c r="O227">
        <v>0.339622641509433</v>
      </c>
      <c r="P227" s="9">
        <v>0.86602540378443904</v>
      </c>
      <c r="Q227">
        <v>30000</v>
      </c>
      <c r="R227" s="8" t="s">
        <v>1121</v>
      </c>
      <c r="S227" s="8" t="s">
        <v>175</v>
      </c>
      <c r="T227">
        <v>828573</v>
      </c>
      <c r="U227">
        <v>99377</v>
      </c>
      <c r="V227">
        <v>1305884</v>
      </c>
      <c r="W227">
        <v>200000</v>
      </c>
      <c r="X227">
        <v>0</v>
      </c>
      <c r="Y227">
        <v>111922</v>
      </c>
      <c r="Z227">
        <v>119294</v>
      </c>
      <c r="AA227">
        <v>3233330</v>
      </c>
      <c r="AB227">
        <v>0</v>
      </c>
      <c r="AC227">
        <v>12</v>
      </c>
      <c r="AD227">
        <v>0</v>
      </c>
      <c r="AE227">
        <v>2014</v>
      </c>
      <c r="AF227" t="s">
        <v>68</v>
      </c>
      <c r="AG227">
        <v>200000</v>
      </c>
      <c r="AH227" t="s">
        <v>55</v>
      </c>
      <c r="AI227" t="s">
        <v>56</v>
      </c>
      <c r="AJ227">
        <v>0</v>
      </c>
      <c r="AK227">
        <v>2700</v>
      </c>
      <c r="AL227" s="8"/>
      <c r="AM227" s="10">
        <f t="shared" si="27"/>
        <v>2015</v>
      </c>
      <c r="AN227">
        <f t="shared" si="28"/>
        <v>1</v>
      </c>
      <c r="AO227">
        <f t="shared" si="34"/>
        <v>0</v>
      </c>
      <c r="AP227">
        <f t="shared" si="29"/>
        <v>0</v>
      </c>
      <c r="AQ227">
        <f t="shared" si="30"/>
        <v>0</v>
      </c>
      <c r="AR227">
        <f t="shared" si="31"/>
        <v>1</v>
      </c>
      <c r="AS227">
        <f t="shared" si="32"/>
        <v>0</v>
      </c>
      <c r="AT227">
        <f t="shared" si="33"/>
        <v>0</v>
      </c>
      <c r="AU227">
        <f t="shared" si="33"/>
        <v>1</v>
      </c>
      <c r="AV227" t="str">
        <f t="shared" si="35"/>
        <v>2020-02-13T14:18:38</v>
      </c>
    </row>
    <row r="228" spans="1:48" x14ac:dyDescent="0.25">
      <c r="A228" s="5">
        <v>235</v>
      </c>
      <c r="B228" s="5" t="s">
        <v>1122</v>
      </c>
      <c r="C228" s="5" t="s">
        <v>1123</v>
      </c>
      <c r="D228" s="6" t="s">
        <v>1124</v>
      </c>
      <c r="E228">
        <v>14</v>
      </c>
      <c r="F228" s="7">
        <v>0</v>
      </c>
      <c r="G228" s="7"/>
      <c r="H228" t="s">
        <v>1125</v>
      </c>
      <c r="I228">
        <v>0</v>
      </c>
      <c r="J228">
        <v>0</v>
      </c>
      <c r="K228">
        <v>10000</v>
      </c>
      <c r="L228" t="s">
        <v>52</v>
      </c>
      <c r="M228" s="8" t="s">
        <v>86</v>
      </c>
      <c r="N228" s="8">
        <v>0.679245283018867</v>
      </c>
      <c r="O228">
        <v>0.320754716981132</v>
      </c>
      <c r="P228" s="9">
        <v>-0.86602540378443904</v>
      </c>
      <c r="Q228">
        <v>10000</v>
      </c>
      <c r="R228" s="8"/>
      <c r="S228" s="8"/>
      <c r="AA228">
        <v>4870000</v>
      </c>
      <c r="AB228">
        <v>0</v>
      </c>
      <c r="AC228">
        <v>12</v>
      </c>
      <c r="AD228">
        <v>0</v>
      </c>
      <c r="AE228">
        <v>2003</v>
      </c>
      <c r="AF228" t="s">
        <v>54</v>
      </c>
      <c r="AG228">
        <v>100000</v>
      </c>
      <c r="AH228" t="s">
        <v>55</v>
      </c>
      <c r="AI228" t="s">
        <v>55</v>
      </c>
      <c r="AJ228">
        <v>0</v>
      </c>
      <c r="AK228">
        <v>2700</v>
      </c>
      <c r="AL228" s="8" t="s">
        <v>1126</v>
      </c>
      <c r="AM228" s="10">
        <f t="shared" si="27"/>
        <v>2019</v>
      </c>
      <c r="AN228">
        <f t="shared" si="28"/>
        <v>1</v>
      </c>
      <c r="AO228">
        <f t="shared" si="34"/>
        <v>0</v>
      </c>
      <c r="AP228">
        <f t="shared" si="29"/>
        <v>0</v>
      </c>
      <c r="AQ228">
        <f t="shared" si="30"/>
        <v>0</v>
      </c>
      <c r="AR228">
        <f t="shared" si="31"/>
        <v>1</v>
      </c>
      <c r="AS228">
        <f t="shared" si="32"/>
        <v>0</v>
      </c>
      <c r="AT228">
        <f t="shared" si="33"/>
        <v>0</v>
      </c>
      <c r="AU228">
        <f t="shared" si="33"/>
        <v>0</v>
      </c>
      <c r="AV228" t="str">
        <f t="shared" si="35"/>
        <v>2020-02-13T13:53:33</v>
      </c>
    </row>
    <row r="229" spans="1:48" x14ac:dyDescent="0.25">
      <c r="A229" s="5">
        <v>236</v>
      </c>
      <c r="B229" s="5" t="s">
        <v>1127</v>
      </c>
      <c r="C229" s="5" t="s">
        <v>1128</v>
      </c>
      <c r="D229" s="6" t="s">
        <v>1129</v>
      </c>
      <c r="E229">
        <v>3</v>
      </c>
      <c r="F229" s="7">
        <v>0</v>
      </c>
      <c r="G229" s="7"/>
      <c r="H229" t="s">
        <v>1130</v>
      </c>
      <c r="I229">
        <v>0</v>
      </c>
      <c r="J229">
        <v>0</v>
      </c>
      <c r="K229">
        <v>10000</v>
      </c>
      <c r="L229" t="s">
        <v>119</v>
      </c>
      <c r="M229" s="8" t="s">
        <v>53</v>
      </c>
      <c r="N229" s="8">
        <v>0.71698113207547098</v>
      </c>
      <c r="O229">
        <v>0.28301886792452802</v>
      </c>
      <c r="P229" s="9">
        <v>0</v>
      </c>
      <c r="Q229">
        <v>10000</v>
      </c>
      <c r="R229" s="8" t="s">
        <v>1131</v>
      </c>
      <c r="S229" s="8"/>
      <c r="AA229">
        <v>2689666</v>
      </c>
      <c r="AB229">
        <v>0</v>
      </c>
      <c r="AC229">
        <v>12</v>
      </c>
      <c r="AD229">
        <v>0</v>
      </c>
      <c r="AE229">
        <v>1993</v>
      </c>
      <c r="AF229" t="s">
        <v>54</v>
      </c>
      <c r="AG229">
        <v>80000</v>
      </c>
      <c r="AH229" t="s">
        <v>55</v>
      </c>
      <c r="AI229" t="s">
        <v>56</v>
      </c>
      <c r="AJ229">
        <v>0</v>
      </c>
      <c r="AK229">
        <v>81000</v>
      </c>
      <c r="AL229" s="8"/>
      <c r="AM229" s="10">
        <f t="shared" si="27"/>
        <v>2018</v>
      </c>
      <c r="AN229">
        <f t="shared" si="28"/>
        <v>1</v>
      </c>
      <c r="AO229">
        <f t="shared" si="34"/>
        <v>0</v>
      </c>
      <c r="AP229">
        <f t="shared" si="29"/>
        <v>0</v>
      </c>
      <c r="AQ229">
        <f t="shared" si="30"/>
        <v>1</v>
      </c>
      <c r="AR229">
        <f t="shared" si="31"/>
        <v>0</v>
      </c>
      <c r="AS229">
        <f t="shared" si="32"/>
        <v>0</v>
      </c>
      <c r="AT229">
        <f t="shared" si="33"/>
        <v>0</v>
      </c>
      <c r="AU229">
        <f t="shared" si="33"/>
        <v>1</v>
      </c>
      <c r="AV229" t="str">
        <f t="shared" si="35"/>
        <v>2020-02-13T14:41:22</v>
      </c>
    </row>
    <row r="230" spans="1:48" x14ac:dyDescent="0.25">
      <c r="A230" s="5">
        <v>237</v>
      </c>
      <c r="B230" s="5" t="s">
        <v>1132</v>
      </c>
      <c r="C230" s="5" t="s">
        <v>1133</v>
      </c>
      <c r="D230" s="6" t="s">
        <v>1134</v>
      </c>
      <c r="E230">
        <v>6</v>
      </c>
      <c r="F230" s="7">
        <v>0.42002342660000003</v>
      </c>
      <c r="G230" s="7">
        <v>0</v>
      </c>
      <c r="H230" t="s">
        <v>1135</v>
      </c>
      <c r="I230">
        <v>0</v>
      </c>
      <c r="J230">
        <v>0</v>
      </c>
      <c r="K230">
        <v>10000</v>
      </c>
      <c r="L230" t="s">
        <v>119</v>
      </c>
      <c r="M230" s="8" t="s">
        <v>86</v>
      </c>
      <c r="N230" s="8">
        <v>0.56603773584905603</v>
      </c>
      <c r="O230">
        <v>0.43396226415094302</v>
      </c>
      <c r="P230" s="9">
        <v>0</v>
      </c>
      <c r="Q230">
        <v>10000</v>
      </c>
      <c r="R230" s="8" t="s">
        <v>1136</v>
      </c>
      <c r="S230" s="8"/>
      <c r="AA230">
        <v>657883</v>
      </c>
      <c r="AB230">
        <v>0</v>
      </c>
      <c r="AC230">
        <v>12</v>
      </c>
      <c r="AD230">
        <v>0</v>
      </c>
      <c r="AE230">
        <v>1996</v>
      </c>
      <c r="AF230" t="s">
        <v>54</v>
      </c>
      <c r="AG230">
        <v>10000</v>
      </c>
      <c r="AH230" t="s">
        <v>55</v>
      </c>
      <c r="AI230" t="s">
        <v>56</v>
      </c>
      <c r="AJ230">
        <v>1</v>
      </c>
      <c r="AK230">
        <v>21600</v>
      </c>
      <c r="AL230" s="8"/>
      <c r="AM230" s="10">
        <f t="shared" si="27"/>
        <v>2019</v>
      </c>
      <c r="AN230">
        <f t="shared" si="28"/>
        <v>1</v>
      </c>
      <c r="AO230">
        <f t="shared" si="34"/>
        <v>0</v>
      </c>
      <c r="AP230">
        <f t="shared" si="29"/>
        <v>0</v>
      </c>
      <c r="AQ230">
        <f t="shared" si="30"/>
        <v>0</v>
      </c>
      <c r="AR230">
        <f t="shared" si="31"/>
        <v>1</v>
      </c>
      <c r="AS230">
        <f t="shared" si="32"/>
        <v>0</v>
      </c>
      <c r="AT230">
        <f t="shared" si="33"/>
        <v>0</v>
      </c>
      <c r="AU230">
        <f t="shared" si="33"/>
        <v>1</v>
      </c>
      <c r="AV230" t="str">
        <f t="shared" si="35"/>
        <v>2020-02-13T14:46:04</v>
      </c>
    </row>
    <row r="231" spans="1:48" x14ac:dyDescent="0.25">
      <c r="A231" s="5">
        <v>238</v>
      </c>
      <c r="B231" s="5" t="s">
        <v>1137</v>
      </c>
      <c r="C231" s="5" t="s">
        <v>1138</v>
      </c>
      <c r="D231" s="6" t="s">
        <v>1139</v>
      </c>
      <c r="E231">
        <v>20</v>
      </c>
      <c r="F231" s="7">
        <v>0.43176312259999999</v>
      </c>
      <c r="G231" s="7">
        <v>0</v>
      </c>
      <c r="H231" t="s">
        <v>1140</v>
      </c>
      <c r="I231">
        <v>55</v>
      </c>
      <c r="J231">
        <v>1180370.6100000001</v>
      </c>
      <c r="K231">
        <v>1000000</v>
      </c>
      <c r="L231" t="s">
        <v>52</v>
      </c>
      <c r="M231" s="8" t="s">
        <v>53</v>
      </c>
      <c r="N231" s="8">
        <v>0.79245283018867896</v>
      </c>
      <c r="O231">
        <v>0.20754716981131999</v>
      </c>
      <c r="P231" s="9">
        <v>0</v>
      </c>
      <c r="Q231">
        <v>1000000</v>
      </c>
      <c r="R231" s="8"/>
      <c r="S231" s="8" t="s">
        <v>113</v>
      </c>
      <c r="T231">
        <v>32626186</v>
      </c>
      <c r="U231">
        <v>12233125</v>
      </c>
      <c r="V231">
        <v>34652983</v>
      </c>
      <c r="W231">
        <v>21106806</v>
      </c>
      <c r="X231">
        <v>1112737</v>
      </c>
      <c r="Y231">
        <v>11727248</v>
      </c>
      <c r="Z231">
        <v>13915709</v>
      </c>
      <c r="AA231">
        <v>38616927</v>
      </c>
      <c r="AB231">
        <v>0</v>
      </c>
      <c r="AC231">
        <v>6</v>
      </c>
      <c r="AD231">
        <v>18259967</v>
      </c>
      <c r="AE231">
        <v>2006</v>
      </c>
      <c r="AF231" t="s">
        <v>121</v>
      </c>
      <c r="AG231">
        <v>1200000</v>
      </c>
      <c r="AH231" t="s">
        <v>55</v>
      </c>
      <c r="AI231" t="s">
        <v>55</v>
      </c>
      <c r="AJ231">
        <v>0.98016271659999998</v>
      </c>
      <c r="AK231">
        <v>6227429</v>
      </c>
      <c r="AL231" s="8" t="s">
        <v>1141</v>
      </c>
      <c r="AM231" s="10">
        <f t="shared" si="27"/>
        <v>2008</v>
      </c>
      <c r="AN231">
        <f t="shared" si="28"/>
        <v>1</v>
      </c>
      <c r="AO231">
        <f t="shared" si="34"/>
        <v>0</v>
      </c>
      <c r="AP231">
        <f t="shared" si="29"/>
        <v>0</v>
      </c>
      <c r="AQ231">
        <f t="shared" si="30"/>
        <v>1</v>
      </c>
      <c r="AR231">
        <f t="shared" si="31"/>
        <v>0</v>
      </c>
      <c r="AS231">
        <f t="shared" si="32"/>
        <v>0</v>
      </c>
      <c r="AT231">
        <f t="shared" si="33"/>
        <v>0</v>
      </c>
      <c r="AU231">
        <f t="shared" si="33"/>
        <v>0</v>
      </c>
      <c r="AV231" t="str">
        <f t="shared" si="35"/>
        <v>2020-02-12T17:32:47</v>
      </c>
    </row>
    <row r="232" spans="1:48" x14ac:dyDescent="0.25">
      <c r="A232" s="5">
        <v>239</v>
      </c>
      <c r="B232" s="5" t="s">
        <v>1142</v>
      </c>
      <c r="C232" s="5" t="s">
        <v>1143</v>
      </c>
      <c r="D232" s="6" t="s">
        <v>1144</v>
      </c>
      <c r="E232">
        <v>6</v>
      </c>
      <c r="F232" s="7">
        <v>0.32792768659999999</v>
      </c>
      <c r="G232" s="7">
        <v>0</v>
      </c>
      <c r="H232" t="s">
        <v>1145</v>
      </c>
      <c r="I232">
        <v>0</v>
      </c>
      <c r="J232">
        <v>3033.34</v>
      </c>
      <c r="K232">
        <v>27000</v>
      </c>
      <c r="L232" t="s">
        <v>119</v>
      </c>
      <c r="M232" s="8" t="s">
        <v>86</v>
      </c>
      <c r="N232" s="8">
        <v>0.56603773584905603</v>
      </c>
      <c r="O232">
        <v>0.43396226415094302</v>
      </c>
      <c r="P232" s="9">
        <v>0</v>
      </c>
      <c r="Q232">
        <v>10500</v>
      </c>
      <c r="R232" s="8" t="s">
        <v>1146</v>
      </c>
      <c r="S232" s="8"/>
      <c r="AA232">
        <v>537497</v>
      </c>
      <c r="AB232">
        <v>0</v>
      </c>
      <c r="AC232">
        <v>12</v>
      </c>
      <c r="AD232">
        <v>0</v>
      </c>
      <c r="AE232">
        <v>2013</v>
      </c>
      <c r="AF232" t="s">
        <v>68</v>
      </c>
      <c r="AG232">
        <v>100000</v>
      </c>
      <c r="AH232" t="s">
        <v>55</v>
      </c>
      <c r="AI232" t="s">
        <v>56</v>
      </c>
      <c r="AJ232">
        <v>1</v>
      </c>
      <c r="AK232">
        <v>49400</v>
      </c>
      <c r="AL232" s="8"/>
      <c r="AM232" s="10">
        <f t="shared" si="27"/>
        <v>2017</v>
      </c>
      <c r="AN232">
        <f t="shared" si="28"/>
        <v>1</v>
      </c>
      <c r="AO232">
        <f t="shared" si="34"/>
        <v>0</v>
      </c>
      <c r="AP232">
        <f t="shared" si="29"/>
        <v>0</v>
      </c>
      <c r="AQ232">
        <f t="shared" si="30"/>
        <v>0</v>
      </c>
      <c r="AR232">
        <f t="shared" si="31"/>
        <v>1</v>
      </c>
      <c r="AS232">
        <f t="shared" si="32"/>
        <v>0</v>
      </c>
      <c r="AT232">
        <f t="shared" si="33"/>
        <v>0</v>
      </c>
      <c r="AU232">
        <f t="shared" si="33"/>
        <v>1</v>
      </c>
      <c r="AV232" t="str">
        <f t="shared" si="35"/>
        <v>2020-02-13T14:46:45</v>
      </c>
    </row>
    <row r="233" spans="1:48" x14ac:dyDescent="0.25">
      <c r="A233" s="5">
        <v>240</v>
      </c>
      <c r="B233" s="5" t="s">
        <v>1147</v>
      </c>
      <c r="C233" s="5" t="s">
        <v>1148</v>
      </c>
      <c r="D233" s="6" t="s">
        <v>1149</v>
      </c>
      <c r="E233">
        <v>3</v>
      </c>
      <c r="F233" s="7">
        <v>0.57253281499999997</v>
      </c>
      <c r="G233" s="7">
        <v>0</v>
      </c>
      <c r="H233" t="s">
        <v>1150</v>
      </c>
      <c r="I233">
        <v>0</v>
      </c>
      <c r="J233">
        <v>0</v>
      </c>
      <c r="K233">
        <v>40000</v>
      </c>
      <c r="L233" t="s">
        <v>119</v>
      </c>
      <c r="M233" s="8" t="s">
        <v>53</v>
      </c>
      <c r="N233" s="8">
        <v>0.69811320754716899</v>
      </c>
      <c r="O233">
        <v>0.30188679245283001</v>
      </c>
      <c r="P233" s="9">
        <v>0</v>
      </c>
      <c r="Q233">
        <v>40000</v>
      </c>
      <c r="R233" s="8" t="s">
        <v>1151</v>
      </c>
      <c r="S233" s="8"/>
      <c r="AA233">
        <v>234176009</v>
      </c>
      <c r="AB233">
        <v>0</v>
      </c>
      <c r="AC233">
        <v>12</v>
      </c>
      <c r="AD233">
        <v>0</v>
      </c>
      <c r="AE233">
        <v>1946</v>
      </c>
      <c r="AF233" t="s">
        <v>54</v>
      </c>
      <c r="AG233">
        <v>300000</v>
      </c>
      <c r="AH233" t="s">
        <v>56</v>
      </c>
      <c r="AI233" t="s">
        <v>55</v>
      </c>
      <c r="AJ233">
        <v>1</v>
      </c>
      <c r="AK233">
        <v>7815947</v>
      </c>
      <c r="AL233" s="8"/>
      <c r="AM233" s="10">
        <f t="shared" si="27"/>
        <v>2018</v>
      </c>
      <c r="AN233">
        <f t="shared" si="28"/>
        <v>1</v>
      </c>
      <c r="AO233">
        <f t="shared" si="34"/>
        <v>0</v>
      </c>
      <c r="AP233">
        <f t="shared" si="29"/>
        <v>0</v>
      </c>
      <c r="AQ233">
        <f t="shared" si="30"/>
        <v>1</v>
      </c>
      <c r="AR233">
        <f t="shared" si="31"/>
        <v>0</v>
      </c>
      <c r="AS233">
        <f t="shared" si="32"/>
        <v>0</v>
      </c>
      <c r="AT233">
        <f t="shared" si="33"/>
        <v>1</v>
      </c>
      <c r="AU233">
        <f t="shared" si="33"/>
        <v>0</v>
      </c>
      <c r="AV233" t="str">
        <f t="shared" si="35"/>
        <v>2020-02-13T14:54:23</v>
      </c>
    </row>
    <row r="234" spans="1:48" x14ac:dyDescent="0.25">
      <c r="A234" s="5">
        <v>241</v>
      </c>
      <c r="B234" s="5" t="s">
        <v>1152</v>
      </c>
      <c r="C234" s="5" t="s">
        <v>1153</v>
      </c>
      <c r="D234" s="6" t="s">
        <v>1154</v>
      </c>
      <c r="E234">
        <v>0</v>
      </c>
      <c r="F234" s="7">
        <v>0.22702966099999999</v>
      </c>
      <c r="G234" s="7">
        <v>0</v>
      </c>
      <c r="H234" t="s">
        <v>1155</v>
      </c>
      <c r="I234">
        <v>163</v>
      </c>
      <c r="J234">
        <v>14760.2</v>
      </c>
      <c r="K234">
        <v>30000</v>
      </c>
      <c r="L234" t="s">
        <v>119</v>
      </c>
      <c r="M234" s="8" t="s">
        <v>53</v>
      </c>
      <c r="N234" s="8">
        <v>0.88679245283018804</v>
      </c>
      <c r="O234">
        <v>0.113207547169811</v>
      </c>
      <c r="P234" s="9">
        <v>0</v>
      </c>
      <c r="Q234">
        <v>30000</v>
      </c>
      <c r="R234" s="8" t="s">
        <v>1156</v>
      </c>
      <c r="S234" s="8" t="s">
        <v>502</v>
      </c>
      <c r="T234">
        <v>13769660</v>
      </c>
      <c r="U234">
        <v>13583445</v>
      </c>
      <c r="V234">
        <v>14878097</v>
      </c>
      <c r="W234">
        <v>7402373</v>
      </c>
      <c r="X234">
        <v>3877601</v>
      </c>
      <c r="Y234">
        <v>6733077</v>
      </c>
      <c r="Z234">
        <v>4076110</v>
      </c>
      <c r="AA234">
        <v>8622213</v>
      </c>
      <c r="AB234">
        <v>2432542</v>
      </c>
      <c r="AC234">
        <v>5</v>
      </c>
      <c r="AD234">
        <v>6189671</v>
      </c>
      <c r="AE234">
        <v>2003</v>
      </c>
      <c r="AF234" t="s">
        <v>54</v>
      </c>
      <c r="AG234">
        <v>1000000</v>
      </c>
      <c r="AH234" t="s">
        <v>55</v>
      </c>
      <c r="AI234" t="s">
        <v>55</v>
      </c>
      <c r="AJ234">
        <v>1</v>
      </c>
      <c r="AK234">
        <v>2681972</v>
      </c>
      <c r="AL234" s="8"/>
      <c r="AM234" s="10">
        <f t="shared" si="27"/>
        <v>2020</v>
      </c>
      <c r="AN234">
        <f t="shared" si="28"/>
        <v>1</v>
      </c>
      <c r="AO234">
        <f t="shared" si="34"/>
        <v>0</v>
      </c>
      <c r="AP234">
        <f t="shared" si="29"/>
        <v>0</v>
      </c>
      <c r="AQ234">
        <f t="shared" si="30"/>
        <v>1</v>
      </c>
      <c r="AR234">
        <f t="shared" si="31"/>
        <v>0</v>
      </c>
      <c r="AS234">
        <f t="shared" si="32"/>
        <v>0</v>
      </c>
      <c r="AT234">
        <f t="shared" si="33"/>
        <v>0</v>
      </c>
      <c r="AU234">
        <f t="shared" si="33"/>
        <v>0</v>
      </c>
      <c r="AV234" t="str">
        <f t="shared" si="35"/>
        <v>2020-02-13T17:04:55</v>
      </c>
    </row>
    <row r="235" spans="1:48" x14ac:dyDescent="0.25">
      <c r="A235" s="5">
        <v>242</v>
      </c>
      <c r="B235" s="5" t="s">
        <v>1157</v>
      </c>
      <c r="C235" s="5" t="s">
        <v>1158</v>
      </c>
      <c r="D235" s="6" t="s">
        <v>1159</v>
      </c>
      <c r="E235">
        <v>57</v>
      </c>
      <c r="F235" s="7">
        <v>0.31580881910000003</v>
      </c>
      <c r="G235" s="7">
        <v>0</v>
      </c>
      <c r="H235" t="s">
        <v>1160</v>
      </c>
      <c r="I235">
        <v>0</v>
      </c>
      <c r="J235">
        <v>0</v>
      </c>
      <c r="K235">
        <v>215000</v>
      </c>
      <c r="L235" t="s">
        <v>52</v>
      </c>
      <c r="M235" s="8" t="s">
        <v>86</v>
      </c>
      <c r="N235" s="8">
        <v>0.60377358490566002</v>
      </c>
      <c r="O235">
        <v>0.39622641509433898</v>
      </c>
      <c r="P235" s="9">
        <v>0</v>
      </c>
      <c r="Q235">
        <v>215000</v>
      </c>
      <c r="R235" s="8"/>
      <c r="S235" s="8" t="s">
        <v>329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229996561</v>
      </c>
      <c r="AB235">
        <v>0</v>
      </c>
      <c r="AC235">
        <v>5</v>
      </c>
      <c r="AD235">
        <v>0</v>
      </c>
      <c r="AE235">
        <v>2017</v>
      </c>
      <c r="AF235" t="s">
        <v>126</v>
      </c>
      <c r="AG235">
        <v>0</v>
      </c>
      <c r="AH235" t="s">
        <v>56</v>
      </c>
      <c r="AI235" t="s">
        <v>55</v>
      </c>
      <c r="AJ235">
        <v>1</v>
      </c>
      <c r="AK235">
        <v>0</v>
      </c>
      <c r="AL235" s="8" t="s">
        <v>1161</v>
      </c>
      <c r="AM235" s="10">
        <f t="shared" si="27"/>
        <v>2019</v>
      </c>
      <c r="AN235">
        <f t="shared" si="28"/>
        <v>1</v>
      </c>
      <c r="AO235">
        <f t="shared" si="34"/>
        <v>0</v>
      </c>
      <c r="AP235">
        <f t="shared" si="29"/>
        <v>0</v>
      </c>
      <c r="AQ235">
        <f t="shared" si="30"/>
        <v>0</v>
      </c>
      <c r="AR235">
        <f t="shared" si="31"/>
        <v>1</v>
      </c>
      <c r="AS235">
        <f t="shared" si="32"/>
        <v>0</v>
      </c>
      <c r="AT235">
        <f t="shared" si="33"/>
        <v>1</v>
      </c>
      <c r="AU235">
        <f t="shared" si="33"/>
        <v>0</v>
      </c>
      <c r="AV235" t="str">
        <f t="shared" si="35"/>
        <v>2020-02-12T13:49:55</v>
      </c>
    </row>
    <row r="236" spans="1:48" x14ac:dyDescent="0.25">
      <c r="A236" s="5">
        <v>243</v>
      </c>
      <c r="B236" s="5" t="s">
        <v>1162</v>
      </c>
      <c r="C236" s="5" t="s">
        <v>1163</v>
      </c>
      <c r="D236" s="6" t="s">
        <v>1164</v>
      </c>
      <c r="E236">
        <v>105</v>
      </c>
      <c r="F236" s="7">
        <v>0.27302837289999998</v>
      </c>
      <c r="G236" s="7">
        <v>0</v>
      </c>
      <c r="H236" t="s">
        <v>1165</v>
      </c>
      <c r="I236">
        <v>11</v>
      </c>
      <c r="J236">
        <v>2040</v>
      </c>
      <c r="K236">
        <v>30000</v>
      </c>
      <c r="L236" t="s">
        <v>119</v>
      </c>
      <c r="M236" s="8" t="s">
        <v>86</v>
      </c>
      <c r="N236" s="8">
        <v>0.62264150943396201</v>
      </c>
      <c r="O236">
        <v>0.37735849056603699</v>
      </c>
      <c r="P236" s="9">
        <v>0</v>
      </c>
      <c r="Q236">
        <v>30000</v>
      </c>
      <c r="R236" s="8" t="s">
        <v>1166</v>
      </c>
      <c r="S236" s="8" t="s">
        <v>175</v>
      </c>
      <c r="T236">
        <v>7358812</v>
      </c>
      <c r="U236">
        <v>1886792</v>
      </c>
      <c r="V236">
        <v>9116010</v>
      </c>
      <c r="W236">
        <v>5906345</v>
      </c>
      <c r="X236">
        <v>527234</v>
      </c>
      <c r="Y236">
        <v>3555893</v>
      </c>
      <c r="Z236">
        <v>3114528</v>
      </c>
      <c r="AA236">
        <v>11684375</v>
      </c>
      <c r="AB236">
        <v>5030415</v>
      </c>
      <c r="AC236">
        <v>12</v>
      </c>
      <c r="AD236">
        <v>6653960</v>
      </c>
      <c r="AE236">
        <v>2006</v>
      </c>
      <c r="AF236" t="s">
        <v>121</v>
      </c>
      <c r="AG236">
        <v>500000</v>
      </c>
      <c r="AH236" t="s">
        <v>56</v>
      </c>
      <c r="AI236" t="s">
        <v>56</v>
      </c>
      <c r="AJ236">
        <v>0.98014903929999997</v>
      </c>
      <c r="AK236">
        <v>5200</v>
      </c>
      <c r="AL236" s="8"/>
      <c r="AM236" s="10">
        <f t="shared" si="27"/>
        <v>2007</v>
      </c>
      <c r="AN236">
        <f t="shared" si="28"/>
        <v>1</v>
      </c>
      <c r="AO236">
        <f t="shared" si="34"/>
        <v>0</v>
      </c>
      <c r="AP236">
        <f t="shared" si="29"/>
        <v>0</v>
      </c>
      <c r="AQ236">
        <f t="shared" si="30"/>
        <v>0</v>
      </c>
      <c r="AR236">
        <f t="shared" si="31"/>
        <v>1</v>
      </c>
      <c r="AS236">
        <f t="shared" si="32"/>
        <v>0</v>
      </c>
      <c r="AT236">
        <f t="shared" si="33"/>
        <v>1</v>
      </c>
      <c r="AU236">
        <f t="shared" si="33"/>
        <v>1</v>
      </c>
      <c r="AV236" t="str">
        <f t="shared" si="35"/>
        <v>2020-02-13T17:09:42</v>
      </c>
    </row>
    <row r="237" spans="1:48" x14ac:dyDescent="0.25">
      <c r="A237" s="5">
        <v>244</v>
      </c>
      <c r="B237" s="5" t="s">
        <v>1167</v>
      </c>
      <c r="C237" s="5" t="s">
        <v>1168</v>
      </c>
      <c r="D237" s="6" t="s">
        <v>1169</v>
      </c>
      <c r="E237">
        <v>0</v>
      </c>
      <c r="F237" s="7">
        <v>0.1264242401</v>
      </c>
      <c r="G237" s="7">
        <v>0</v>
      </c>
      <c r="H237" t="s">
        <v>1170</v>
      </c>
      <c r="I237">
        <v>21</v>
      </c>
      <c r="J237">
        <v>13248</v>
      </c>
      <c r="K237">
        <v>80000</v>
      </c>
      <c r="L237" t="s">
        <v>119</v>
      </c>
      <c r="M237" s="8" t="s">
        <v>63</v>
      </c>
      <c r="N237" s="8">
        <v>0.90566037735849003</v>
      </c>
      <c r="O237">
        <v>9.4339622641509399E-2</v>
      </c>
      <c r="P237" s="9">
        <v>0</v>
      </c>
      <c r="Q237">
        <v>80000</v>
      </c>
      <c r="R237" s="8" t="s">
        <v>1171</v>
      </c>
      <c r="S237" s="8" t="s">
        <v>103</v>
      </c>
      <c r="T237">
        <v>7951460</v>
      </c>
      <c r="U237">
        <v>4686113</v>
      </c>
      <c r="V237">
        <v>7959097</v>
      </c>
      <c r="W237">
        <v>3261598</v>
      </c>
      <c r="X237">
        <v>1235500</v>
      </c>
      <c r="Y237">
        <v>0</v>
      </c>
      <c r="Z237">
        <v>1594900</v>
      </c>
      <c r="AA237">
        <v>23014397</v>
      </c>
      <c r="AB237">
        <v>6239000</v>
      </c>
      <c r="AC237">
        <v>12</v>
      </c>
      <c r="AD237">
        <v>16775861</v>
      </c>
      <c r="AE237">
        <v>2012</v>
      </c>
      <c r="AF237" t="s">
        <v>68</v>
      </c>
      <c r="AG237">
        <v>65000</v>
      </c>
      <c r="AH237" t="s">
        <v>55</v>
      </c>
      <c r="AI237" t="s">
        <v>55</v>
      </c>
      <c r="AJ237">
        <v>1</v>
      </c>
      <c r="AK237">
        <v>13500</v>
      </c>
      <c r="AL237" s="8"/>
      <c r="AM237" s="10">
        <f t="shared" si="27"/>
        <v>2016</v>
      </c>
      <c r="AN237">
        <f t="shared" si="28"/>
        <v>1</v>
      </c>
      <c r="AO237">
        <f t="shared" si="34"/>
        <v>0</v>
      </c>
      <c r="AP237">
        <f t="shared" si="29"/>
        <v>1</v>
      </c>
      <c r="AQ237">
        <f t="shared" si="30"/>
        <v>0</v>
      </c>
      <c r="AR237">
        <f t="shared" si="31"/>
        <v>0</v>
      </c>
      <c r="AS237">
        <f t="shared" si="32"/>
        <v>0</v>
      </c>
      <c r="AT237">
        <f t="shared" si="33"/>
        <v>0</v>
      </c>
      <c r="AU237">
        <f t="shared" si="33"/>
        <v>0</v>
      </c>
      <c r="AV237" t="str">
        <f t="shared" si="35"/>
        <v>2020-02-13T17:05:28</v>
      </c>
    </row>
    <row r="238" spans="1:48" x14ac:dyDescent="0.25">
      <c r="A238" s="5">
        <v>245</v>
      </c>
      <c r="B238" s="5" t="s">
        <v>1172</v>
      </c>
      <c r="C238" s="5" t="s">
        <v>1173</v>
      </c>
      <c r="D238" s="6" t="s">
        <v>1174</v>
      </c>
      <c r="E238">
        <v>21</v>
      </c>
      <c r="F238" s="7">
        <v>0.29431412689999997</v>
      </c>
      <c r="G238" s="7">
        <v>15.29810955</v>
      </c>
      <c r="H238" t="s">
        <v>1175</v>
      </c>
      <c r="I238">
        <v>107</v>
      </c>
      <c r="J238">
        <v>0</v>
      </c>
      <c r="K238">
        <v>20000</v>
      </c>
      <c r="L238" t="s">
        <v>199</v>
      </c>
      <c r="M238" s="8" t="s">
        <v>86</v>
      </c>
      <c r="N238" s="8">
        <v>0.64150943396226401</v>
      </c>
      <c r="O238">
        <v>0.35849056603773499</v>
      </c>
      <c r="P238" s="9">
        <v>0</v>
      </c>
      <c r="R238" s="8"/>
      <c r="S238" s="8"/>
      <c r="AA238">
        <v>229996561</v>
      </c>
      <c r="AB238">
        <v>0</v>
      </c>
      <c r="AC238">
        <v>5</v>
      </c>
      <c r="AD238">
        <v>0</v>
      </c>
      <c r="AE238">
        <v>1998</v>
      </c>
      <c r="AF238" t="s">
        <v>54</v>
      </c>
      <c r="AG238">
        <v>100000</v>
      </c>
      <c r="AH238" t="s">
        <v>56</v>
      </c>
      <c r="AI238" t="s">
        <v>55</v>
      </c>
      <c r="AJ238">
        <v>1</v>
      </c>
      <c r="AK238">
        <v>136500</v>
      </c>
      <c r="AL238" s="8"/>
      <c r="AM238" s="10">
        <f t="shared" si="27"/>
        <v>2019</v>
      </c>
      <c r="AN238">
        <f t="shared" si="28"/>
        <v>0</v>
      </c>
      <c r="AO238">
        <f t="shared" si="34"/>
        <v>1</v>
      </c>
      <c r="AP238">
        <f t="shared" si="29"/>
        <v>0</v>
      </c>
      <c r="AQ238">
        <f t="shared" si="30"/>
        <v>0</v>
      </c>
      <c r="AR238">
        <f t="shared" si="31"/>
        <v>1</v>
      </c>
      <c r="AS238">
        <f t="shared" si="32"/>
        <v>0</v>
      </c>
      <c r="AT238">
        <f t="shared" si="33"/>
        <v>1</v>
      </c>
      <c r="AU238">
        <f t="shared" si="33"/>
        <v>0</v>
      </c>
      <c r="AV238">
        <f t="shared" si="35"/>
        <v>0</v>
      </c>
    </row>
    <row r="239" spans="1:48" x14ac:dyDescent="0.25">
      <c r="A239" s="5">
        <v>246</v>
      </c>
      <c r="B239" s="5" t="s">
        <v>1176</v>
      </c>
      <c r="C239" s="5" t="s">
        <v>1177</v>
      </c>
      <c r="D239" s="6" t="s">
        <v>1178</v>
      </c>
      <c r="E239">
        <v>57</v>
      </c>
      <c r="F239" s="7">
        <v>0.44343052020000001</v>
      </c>
      <c r="G239" s="7">
        <v>0</v>
      </c>
      <c r="H239" t="s">
        <v>1179</v>
      </c>
      <c r="I239">
        <v>70</v>
      </c>
      <c r="J239">
        <v>4440</v>
      </c>
      <c r="K239">
        <v>25000</v>
      </c>
      <c r="L239" t="s">
        <v>119</v>
      </c>
      <c r="M239" s="8" t="s">
        <v>86</v>
      </c>
      <c r="N239" s="8">
        <v>0.58490566037735803</v>
      </c>
      <c r="O239">
        <v>0.41509433962264097</v>
      </c>
      <c r="P239" s="9">
        <v>0</v>
      </c>
      <c r="Q239">
        <v>25000</v>
      </c>
      <c r="R239" s="8" t="s">
        <v>1180</v>
      </c>
      <c r="S239" s="8"/>
      <c r="AA239">
        <v>229996561</v>
      </c>
      <c r="AB239">
        <v>0</v>
      </c>
      <c r="AC239">
        <v>5</v>
      </c>
      <c r="AD239">
        <v>0</v>
      </c>
      <c r="AE239">
        <v>2017</v>
      </c>
      <c r="AF239" t="s">
        <v>126</v>
      </c>
      <c r="AG239">
        <v>0</v>
      </c>
      <c r="AH239" t="s">
        <v>56</v>
      </c>
      <c r="AI239" t="s">
        <v>55</v>
      </c>
      <c r="AJ239">
        <v>1</v>
      </c>
      <c r="AK239">
        <v>0</v>
      </c>
      <c r="AL239" s="8"/>
      <c r="AM239" s="10">
        <f t="shared" si="27"/>
        <v>2019</v>
      </c>
      <c r="AN239">
        <f t="shared" si="28"/>
        <v>1</v>
      </c>
      <c r="AO239">
        <f t="shared" si="34"/>
        <v>0</v>
      </c>
      <c r="AP239">
        <f t="shared" si="29"/>
        <v>0</v>
      </c>
      <c r="AQ239">
        <f t="shared" si="30"/>
        <v>0</v>
      </c>
      <c r="AR239">
        <f t="shared" si="31"/>
        <v>1</v>
      </c>
      <c r="AS239">
        <f t="shared" si="32"/>
        <v>0</v>
      </c>
      <c r="AT239">
        <f t="shared" si="33"/>
        <v>1</v>
      </c>
      <c r="AU239">
        <f t="shared" si="33"/>
        <v>0</v>
      </c>
      <c r="AV239" t="str">
        <f t="shared" si="35"/>
        <v>2020-02-13T14:30:27</v>
      </c>
    </row>
    <row r="240" spans="1:48" x14ac:dyDescent="0.25">
      <c r="A240" s="5">
        <v>247</v>
      </c>
      <c r="B240" s="5" t="s">
        <v>1181</v>
      </c>
      <c r="C240" s="5" t="s">
        <v>1177</v>
      </c>
      <c r="D240" s="6" t="s">
        <v>1182</v>
      </c>
      <c r="E240">
        <v>68</v>
      </c>
      <c r="F240" s="7">
        <v>0.32927677100000002</v>
      </c>
      <c r="G240" s="7">
        <v>0</v>
      </c>
      <c r="H240" t="s">
        <v>1179</v>
      </c>
      <c r="I240">
        <v>0</v>
      </c>
      <c r="J240">
        <v>0</v>
      </c>
      <c r="K240">
        <v>25000</v>
      </c>
      <c r="L240" t="s">
        <v>119</v>
      </c>
      <c r="M240" s="8" t="s">
        <v>86</v>
      </c>
      <c r="N240" s="8">
        <v>0.58490566037735803</v>
      </c>
      <c r="O240">
        <v>0.41509433962264097</v>
      </c>
      <c r="P240" s="9">
        <v>0</v>
      </c>
      <c r="Q240">
        <v>25000</v>
      </c>
      <c r="R240" s="8" t="s">
        <v>1183</v>
      </c>
      <c r="S240" s="8"/>
      <c r="AA240">
        <v>229996561</v>
      </c>
      <c r="AB240">
        <v>0</v>
      </c>
      <c r="AC240">
        <v>5</v>
      </c>
      <c r="AD240">
        <v>0</v>
      </c>
      <c r="AE240">
        <v>2017</v>
      </c>
      <c r="AF240" t="s">
        <v>126</v>
      </c>
      <c r="AG240">
        <v>0</v>
      </c>
      <c r="AH240" t="s">
        <v>56</v>
      </c>
      <c r="AI240" t="s">
        <v>55</v>
      </c>
      <c r="AJ240">
        <v>1</v>
      </c>
      <c r="AK240">
        <v>0</v>
      </c>
      <c r="AL240" s="8"/>
      <c r="AM240" s="10">
        <f t="shared" si="27"/>
        <v>2019</v>
      </c>
      <c r="AN240">
        <f t="shared" si="28"/>
        <v>1</v>
      </c>
      <c r="AO240">
        <f t="shared" si="34"/>
        <v>0</v>
      </c>
      <c r="AP240">
        <f t="shared" si="29"/>
        <v>0</v>
      </c>
      <c r="AQ240">
        <f t="shared" si="30"/>
        <v>0</v>
      </c>
      <c r="AR240">
        <f t="shared" si="31"/>
        <v>1</v>
      </c>
      <c r="AS240">
        <f t="shared" si="32"/>
        <v>0</v>
      </c>
      <c r="AT240">
        <f t="shared" si="33"/>
        <v>1</v>
      </c>
      <c r="AU240">
        <f t="shared" si="33"/>
        <v>0</v>
      </c>
      <c r="AV240" t="str">
        <f t="shared" si="35"/>
        <v>2020-02-13T17:15:04</v>
      </c>
    </row>
    <row r="241" spans="1:48" x14ac:dyDescent="0.25">
      <c r="A241" s="5">
        <v>248</v>
      </c>
      <c r="B241" s="5" t="s">
        <v>1184</v>
      </c>
      <c r="C241" s="5" t="s">
        <v>1158</v>
      </c>
      <c r="D241" s="6" t="s">
        <v>1185</v>
      </c>
      <c r="E241">
        <v>68</v>
      </c>
      <c r="F241" s="7">
        <v>0</v>
      </c>
      <c r="G241" s="7"/>
      <c r="H241" t="s">
        <v>1186</v>
      </c>
      <c r="I241">
        <v>0</v>
      </c>
      <c r="J241">
        <v>0</v>
      </c>
      <c r="K241">
        <v>35000</v>
      </c>
      <c r="L241" t="s">
        <v>119</v>
      </c>
      <c r="M241" s="8" t="s">
        <v>86</v>
      </c>
      <c r="N241" s="8">
        <v>0.58490566037735803</v>
      </c>
      <c r="O241">
        <v>0.41509433962264097</v>
      </c>
      <c r="P241" s="9">
        <v>0</v>
      </c>
      <c r="Q241">
        <v>35000</v>
      </c>
      <c r="R241" s="8" t="s">
        <v>1187</v>
      </c>
      <c r="S241" s="8"/>
      <c r="AA241">
        <v>229996561</v>
      </c>
      <c r="AB241">
        <v>0</v>
      </c>
      <c r="AC241">
        <v>5</v>
      </c>
      <c r="AD241">
        <v>0</v>
      </c>
      <c r="AE241">
        <v>2017</v>
      </c>
      <c r="AF241" t="s">
        <v>126</v>
      </c>
      <c r="AG241">
        <v>0</v>
      </c>
      <c r="AH241" t="s">
        <v>56</v>
      </c>
      <c r="AI241" t="s">
        <v>55</v>
      </c>
      <c r="AJ241">
        <v>0</v>
      </c>
      <c r="AK241">
        <v>0</v>
      </c>
      <c r="AL241" s="8"/>
      <c r="AM241" s="10">
        <f t="shared" si="27"/>
        <v>2019</v>
      </c>
      <c r="AN241">
        <f t="shared" si="28"/>
        <v>1</v>
      </c>
      <c r="AO241">
        <f t="shared" si="34"/>
        <v>0</v>
      </c>
      <c r="AP241">
        <f t="shared" si="29"/>
        <v>0</v>
      </c>
      <c r="AQ241">
        <f t="shared" si="30"/>
        <v>0</v>
      </c>
      <c r="AR241">
        <f t="shared" si="31"/>
        <v>1</v>
      </c>
      <c r="AS241">
        <f t="shared" si="32"/>
        <v>0</v>
      </c>
      <c r="AT241">
        <f t="shared" si="33"/>
        <v>1</v>
      </c>
      <c r="AU241">
        <f t="shared" si="33"/>
        <v>0</v>
      </c>
      <c r="AV241" t="str">
        <f t="shared" si="35"/>
        <v>2020-02-13T14:51:19</v>
      </c>
    </row>
    <row r="242" spans="1:48" x14ac:dyDescent="0.25">
      <c r="A242" s="5">
        <v>249</v>
      </c>
      <c r="B242" s="5" t="s">
        <v>1181</v>
      </c>
      <c r="C242" s="5" t="s">
        <v>1177</v>
      </c>
      <c r="D242" s="6" t="s">
        <v>1188</v>
      </c>
      <c r="E242">
        <v>7</v>
      </c>
      <c r="F242" s="7">
        <v>0.22283481490000001</v>
      </c>
      <c r="G242" s="7">
        <v>0</v>
      </c>
      <c r="H242" t="s">
        <v>1189</v>
      </c>
      <c r="I242">
        <v>0</v>
      </c>
      <c r="J242">
        <v>0</v>
      </c>
      <c r="K242">
        <v>20000</v>
      </c>
      <c r="L242" t="s">
        <v>119</v>
      </c>
      <c r="M242" s="8" t="s">
        <v>86</v>
      </c>
      <c r="N242" s="8">
        <v>0.58490566037735803</v>
      </c>
      <c r="O242">
        <v>0.41509433962264097</v>
      </c>
      <c r="P242" s="9">
        <v>0</v>
      </c>
      <c r="Q242">
        <v>20000</v>
      </c>
      <c r="R242" s="8" t="s">
        <v>1190</v>
      </c>
      <c r="S242" s="8"/>
      <c r="AA242">
        <v>229996561</v>
      </c>
      <c r="AB242">
        <v>0</v>
      </c>
      <c r="AC242">
        <v>5</v>
      </c>
      <c r="AD242">
        <v>0</v>
      </c>
      <c r="AE242">
        <v>2017</v>
      </c>
      <c r="AF242" t="s">
        <v>126</v>
      </c>
      <c r="AG242">
        <v>0</v>
      </c>
      <c r="AH242" t="s">
        <v>56</v>
      </c>
      <c r="AI242" t="s">
        <v>55</v>
      </c>
      <c r="AJ242">
        <v>1</v>
      </c>
      <c r="AK242">
        <v>0</v>
      </c>
      <c r="AL242" s="8"/>
      <c r="AM242" s="10">
        <f t="shared" si="27"/>
        <v>2019</v>
      </c>
      <c r="AN242">
        <f t="shared" si="28"/>
        <v>1</v>
      </c>
      <c r="AO242">
        <f t="shared" si="34"/>
        <v>0</v>
      </c>
      <c r="AP242">
        <f t="shared" si="29"/>
        <v>0</v>
      </c>
      <c r="AQ242">
        <f t="shared" si="30"/>
        <v>0</v>
      </c>
      <c r="AR242">
        <f t="shared" si="31"/>
        <v>1</v>
      </c>
      <c r="AS242">
        <f t="shared" si="32"/>
        <v>0</v>
      </c>
      <c r="AT242">
        <f t="shared" si="33"/>
        <v>1</v>
      </c>
      <c r="AU242">
        <f t="shared" si="33"/>
        <v>0</v>
      </c>
      <c r="AV242" t="str">
        <f t="shared" si="35"/>
        <v>2020-02-13T14:26:34</v>
      </c>
    </row>
    <row r="243" spans="1:48" x14ac:dyDescent="0.25">
      <c r="A243" s="5">
        <v>250</v>
      </c>
      <c r="B243" s="5" t="s">
        <v>1181</v>
      </c>
      <c r="C243" s="5" t="s">
        <v>1177</v>
      </c>
      <c r="D243" s="6" t="s">
        <v>1191</v>
      </c>
      <c r="E243">
        <v>76</v>
      </c>
      <c r="F243" s="7">
        <v>0.33332423169999997</v>
      </c>
      <c r="G243" s="7">
        <v>0</v>
      </c>
      <c r="H243" t="s">
        <v>1192</v>
      </c>
      <c r="I243">
        <v>0</v>
      </c>
      <c r="J243">
        <v>0</v>
      </c>
      <c r="K243">
        <v>80000</v>
      </c>
      <c r="L243" t="s">
        <v>119</v>
      </c>
      <c r="M243" s="8" t="s">
        <v>86</v>
      </c>
      <c r="N243" s="8">
        <v>0.58490566037735803</v>
      </c>
      <c r="O243">
        <v>0.41509433962264097</v>
      </c>
      <c r="P243" s="9">
        <v>0</v>
      </c>
      <c r="Q243">
        <v>80000</v>
      </c>
      <c r="R243" s="8" t="s">
        <v>1193</v>
      </c>
      <c r="S243" s="8"/>
      <c r="AA243">
        <v>229996561</v>
      </c>
      <c r="AB243">
        <v>0</v>
      </c>
      <c r="AC243">
        <v>5</v>
      </c>
      <c r="AD243">
        <v>0</v>
      </c>
      <c r="AE243">
        <v>2017</v>
      </c>
      <c r="AF243" t="s">
        <v>126</v>
      </c>
      <c r="AG243">
        <v>0</v>
      </c>
      <c r="AH243" t="s">
        <v>56</v>
      </c>
      <c r="AI243" t="s">
        <v>55</v>
      </c>
      <c r="AJ243">
        <v>1</v>
      </c>
      <c r="AK243">
        <v>0</v>
      </c>
      <c r="AL243" s="8"/>
      <c r="AM243" s="10">
        <f t="shared" si="27"/>
        <v>2019</v>
      </c>
      <c r="AN243">
        <f t="shared" si="28"/>
        <v>1</v>
      </c>
      <c r="AO243">
        <f t="shared" si="34"/>
        <v>0</v>
      </c>
      <c r="AP243">
        <f t="shared" si="29"/>
        <v>0</v>
      </c>
      <c r="AQ243">
        <f t="shared" si="30"/>
        <v>0</v>
      </c>
      <c r="AR243">
        <f t="shared" si="31"/>
        <v>1</v>
      </c>
      <c r="AS243">
        <f t="shared" si="32"/>
        <v>0</v>
      </c>
      <c r="AT243">
        <f t="shared" si="33"/>
        <v>1</v>
      </c>
      <c r="AU243">
        <f t="shared" si="33"/>
        <v>0</v>
      </c>
      <c r="AV243" t="str">
        <f t="shared" si="35"/>
        <v>2020-02-13T17:12:10</v>
      </c>
    </row>
    <row r="244" spans="1:48" x14ac:dyDescent="0.25">
      <c r="A244" s="5">
        <v>251</v>
      </c>
      <c r="B244" s="5" t="s">
        <v>1194</v>
      </c>
      <c r="C244" s="5" t="s">
        <v>1195</v>
      </c>
      <c r="D244" s="6" t="s">
        <v>1196</v>
      </c>
      <c r="E244">
        <v>16</v>
      </c>
      <c r="F244" s="7">
        <v>0.52049694710000005</v>
      </c>
      <c r="G244" s="7">
        <v>0</v>
      </c>
      <c r="H244" t="s">
        <v>1197</v>
      </c>
      <c r="I244">
        <v>33</v>
      </c>
      <c r="J244">
        <v>8254.4</v>
      </c>
      <c r="K244">
        <v>20000</v>
      </c>
      <c r="L244" t="s">
        <v>119</v>
      </c>
      <c r="M244" s="8" t="s">
        <v>74</v>
      </c>
      <c r="N244" s="8">
        <v>0.45283018867924502</v>
      </c>
      <c r="O244">
        <v>0.54716981132075404</v>
      </c>
      <c r="P244" s="9">
        <v>-0.86602540378443904</v>
      </c>
      <c r="Q244">
        <v>20000</v>
      </c>
      <c r="R244" s="8" t="s">
        <v>1198</v>
      </c>
      <c r="S244" s="8"/>
      <c r="AA244">
        <v>2823361</v>
      </c>
      <c r="AB244">
        <v>0</v>
      </c>
      <c r="AC244">
        <v>12</v>
      </c>
      <c r="AD244">
        <v>0</v>
      </c>
      <c r="AE244">
        <v>2015</v>
      </c>
      <c r="AF244" t="s">
        <v>126</v>
      </c>
      <c r="AG244">
        <v>100000</v>
      </c>
      <c r="AH244" t="s">
        <v>55</v>
      </c>
      <c r="AI244" t="s">
        <v>56</v>
      </c>
      <c r="AJ244">
        <v>1</v>
      </c>
      <c r="AK244">
        <v>28315</v>
      </c>
      <c r="AL244" s="8"/>
      <c r="AM244" s="10">
        <f t="shared" si="27"/>
        <v>2018</v>
      </c>
      <c r="AN244">
        <f t="shared" si="28"/>
        <v>1</v>
      </c>
      <c r="AO244">
        <f t="shared" si="34"/>
        <v>0</v>
      </c>
      <c r="AP244">
        <f t="shared" si="29"/>
        <v>0</v>
      </c>
      <c r="AQ244">
        <f t="shared" si="30"/>
        <v>0</v>
      </c>
      <c r="AR244">
        <f t="shared" si="31"/>
        <v>0</v>
      </c>
      <c r="AS244">
        <f t="shared" si="32"/>
        <v>1</v>
      </c>
      <c r="AT244">
        <f t="shared" si="33"/>
        <v>0</v>
      </c>
      <c r="AU244">
        <f t="shared" si="33"/>
        <v>1</v>
      </c>
      <c r="AV244" t="str">
        <f t="shared" si="35"/>
        <v>2020-02-13T17:16:07</v>
      </c>
    </row>
    <row r="245" spans="1:48" x14ac:dyDescent="0.25">
      <c r="A245" s="5">
        <v>252</v>
      </c>
      <c r="B245" s="5" t="s">
        <v>1199</v>
      </c>
      <c r="C245" s="5" t="s">
        <v>1200</v>
      </c>
      <c r="D245" s="6" t="s">
        <v>1201</v>
      </c>
      <c r="E245">
        <v>0</v>
      </c>
      <c r="F245" s="7">
        <v>0</v>
      </c>
      <c r="G245" s="7"/>
      <c r="H245" t="s">
        <v>1202</v>
      </c>
      <c r="I245">
        <v>0</v>
      </c>
      <c r="J245">
        <v>0</v>
      </c>
      <c r="K245">
        <v>10000</v>
      </c>
      <c r="L245" t="s">
        <v>52</v>
      </c>
      <c r="M245" s="8" t="s">
        <v>86</v>
      </c>
      <c r="N245" s="8">
        <v>0.56603773584905603</v>
      </c>
      <c r="O245">
        <v>0.43396226415094302</v>
      </c>
      <c r="P245" s="9">
        <v>0</v>
      </c>
      <c r="Q245">
        <v>10000</v>
      </c>
      <c r="R245" s="8"/>
      <c r="S245" s="8"/>
      <c r="AA245">
        <v>412319</v>
      </c>
      <c r="AB245">
        <v>0</v>
      </c>
      <c r="AC245">
        <v>12</v>
      </c>
      <c r="AD245">
        <v>0</v>
      </c>
      <c r="AE245">
        <v>1997</v>
      </c>
      <c r="AF245" t="s">
        <v>54</v>
      </c>
      <c r="AG245">
        <v>10000</v>
      </c>
      <c r="AH245" t="s">
        <v>55</v>
      </c>
      <c r="AI245" t="s">
        <v>56</v>
      </c>
      <c r="AJ245">
        <v>0</v>
      </c>
      <c r="AK245">
        <v>12960</v>
      </c>
      <c r="AL245" s="8" t="s">
        <v>1203</v>
      </c>
      <c r="AM245" s="10">
        <f t="shared" si="27"/>
        <v>2018</v>
      </c>
      <c r="AN245">
        <f t="shared" si="28"/>
        <v>1</v>
      </c>
      <c r="AO245">
        <f t="shared" si="34"/>
        <v>0</v>
      </c>
      <c r="AP245">
        <f t="shared" si="29"/>
        <v>0</v>
      </c>
      <c r="AQ245">
        <f t="shared" si="30"/>
        <v>0</v>
      </c>
      <c r="AR245">
        <f t="shared" si="31"/>
        <v>1</v>
      </c>
      <c r="AS245">
        <f t="shared" si="32"/>
        <v>0</v>
      </c>
      <c r="AT245">
        <f t="shared" si="33"/>
        <v>0</v>
      </c>
      <c r="AU245">
        <f t="shared" si="33"/>
        <v>1</v>
      </c>
      <c r="AV245" t="str">
        <f t="shared" si="35"/>
        <v>2020-02-12T18:09:50</v>
      </c>
    </row>
    <row r="246" spans="1:48" x14ac:dyDescent="0.25">
      <c r="A246" s="5">
        <v>253</v>
      </c>
      <c r="B246" s="5" t="s">
        <v>1204</v>
      </c>
      <c r="C246" s="5" t="s">
        <v>1205</v>
      </c>
      <c r="D246" s="6" t="s">
        <v>1206</v>
      </c>
      <c r="E246">
        <v>3</v>
      </c>
      <c r="F246" s="7">
        <v>0.25748653999999999</v>
      </c>
      <c r="G246" s="7">
        <v>0</v>
      </c>
      <c r="H246" t="s">
        <v>1207</v>
      </c>
      <c r="I246">
        <v>0</v>
      </c>
      <c r="J246">
        <v>0</v>
      </c>
      <c r="K246">
        <v>30000</v>
      </c>
      <c r="L246" t="s">
        <v>119</v>
      </c>
      <c r="M246" s="8" t="s">
        <v>53</v>
      </c>
      <c r="N246" s="8">
        <v>0.83018867924528295</v>
      </c>
      <c r="O246">
        <v>0.169811320754716</v>
      </c>
      <c r="P246" s="9">
        <v>0</v>
      </c>
      <c r="Q246">
        <v>30000</v>
      </c>
      <c r="R246" s="8" t="s">
        <v>1208</v>
      </c>
      <c r="S246" s="8"/>
      <c r="AA246">
        <v>13693789</v>
      </c>
      <c r="AB246">
        <v>0</v>
      </c>
      <c r="AC246">
        <v>12</v>
      </c>
      <c r="AD246">
        <v>0</v>
      </c>
      <c r="AE246">
        <v>2004</v>
      </c>
      <c r="AF246" t="s">
        <v>121</v>
      </c>
      <c r="AG246">
        <v>100000</v>
      </c>
      <c r="AH246" t="s">
        <v>55</v>
      </c>
      <c r="AI246" t="s">
        <v>55</v>
      </c>
      <c r="AJ246">
        <v>1</v>
      </c>
      <c r="AK246">
        <v>27000</v>
      </c>
      <c r="AL246" s="8"/>
      <c r="AM246" s="10">
        <f t="shared" si="27"/>
        <v>2019</v>
      </c>
      <c r="AN246">
        <f t="shared" si="28"/>
        <v>1</v>
      </c>
      <c r="AO246">
        <f t="shared" si="34"/>
        <v>0</v>
      </c>
      <c r="AP246">
        <f t="shared" si="29"/>
        <v>0</v>
      </c>
      <c r="AQ246">
        <f t="shared" si="30"/>
        <v>1</v>
      </c>
      <c r="AR246">
        <f t="shared" si="31"/>
        <v>0</v>
      </c>
      <c r="AS246">
        <f t="shared" si="32"/>
        <v>0</v>
      </c>
      <c r="AT246">
        <f t="shared" si="33"/>
        <v>0</v>
      </c>
      <c r="AU246">
        <f t="shared" si="33"/>
        <v>0</v>
      </c>
      <c r="AV246" t="str">
        <f t="shared" si="35"/>
        <v>2020-02-13T17:14:26</v>
      </c>
    </row>
    <row r="247" spans="1:48" x14ac:dyDescent="0.25">
      <c r="A247" s="5">
        <v>254</v>
      </c>
      <c r="B247" s="5" t="s">
        <v>1209</v>
      </c>
      <c r="C247" s="5" t="s">
        <v>1210</v>
      </c>
      <c r="D247" s="6" t="s">
        <v>1211</v>
      </c>
      <c r="E247">
        <v>4</v>
      </c>
      <c r="F247" s="7">
        <v>0.58021235289999995</v>
      </c>
      <c r="G247" s="7">
        <v>0</v>
      </c>
      <c r="H247" t="s">
        <v>1212</v>
      </c>
      <c r="I247">
        <v>87</v>
      </c>
      <c r="J247">
        <v>44617.25</v>
      </c>
      <c r="K247">
        <v>40000</v>
      </c>
      <c r="L247" t="s">
        <v>52</v>
      </c>
      <c r="M247" s="8" t="s">
        <v>53</v>
      </c>
      <c r="N247" s="8">
        <v>0.73584905660377298</v>
      </c>
      <c r="O247">
        <v>0.26415094339622602</v>
      </c>
      <c r="P247" s="9">
        <v>0</v>
      </c>
      <c r="Q247">
        <v>30000</v>
      </c>
      <c r="R247" s="8"/>
      <c r="S247" s="8"/>
      <c r="AA247">
        <v>2398328</v>
      </c>
      <c r="AB247">
        <v>0</v>
      </c>
      <c r="AC247">
        <v>12</v>
      </c>
      <c r="AD247">
        <v>0</v>
      </c>
      <c r="AE247">
        <v>2007</v>
      </c>
      <c r="AF247" t="s">
        <v>121</v>
      </c>
      <c r="AG247">
        <v>10000</v>
      </c>
      <c r="AH247" t="s">
        <v>55</v>
      </c>
      <c r="AI247" t="s">
        <v>56</v>
      </c>
      <c r="AJ247">
        <v>1</v>
      </c>
      <c r="AK247">
        <v>8800</v>
      </c>
      <c r="AL247" s="8" t="s">
        <v>1213</v>
      </c>
      <c r="AM247" s="10">
        <f t="shared" si="27"/>
        <v>2013</v>
      </c>
      <c r="AN247">
        <f t="shared" si="28"/>
        <v>1</v>
      </c>
      <c r="AO247">
        <f t="shared" si="34"/>
        <v>0</v>
      </c>
      <c r="AP247">
        <f t="shared" si="29"/>
        <v>0</v>
      </c>
      <c r="AQ247">
        <f t="shared" si="30"/>
        <v>1</v>
      </c>
      <c r="AR247">
        <f t="shared" si="31"/>
        <v>0</v>
      </c>
      <c r="AS247">
        <f t="shared" si="32"/>
        <v>0</v>
      </c>
      <c r="AT247">
        <f t="shared" si="33"/>
        <v>0</v>
      </c>
      <c r="AU247">
        <f t="shared" si="33"/>
        <v>1</v>
      </c>
      <c r="AV247" t="str">
        <f t="shared" si="35"/>
        <v>2020-02-12T20:58:53</v>
      </c>
    </row>
    <row r="248" spans="1:48" x14ac:dyDescent="0.25">
      <c r="A248" s="5">
        <v>255</v>
      </c>
      <c r="B248" s="5" t="s">
        <v>1214</v>
      </c>
      <c r="C248" s="5" t="s">
        <v>1215</v>
      </c>
      <c r="D248" s="6" t="s">
        <v>1216</v>
      </c>
      <c r="E248">
        <v>30</v>
      </c>
      <c r="F248" s="7">
        <v>0</v>
      </c>
      <c r="G248" s="7"/>
      <c r="H248" t="s">
        <v>1217</v>
      </c>
      <c r="I248">
        <v>0</v>
      </c>
      <c r="J248">
        <v>0</v>
      </c>
      <c r="K248">
        <v>45000</v>
      </c>
      <c r="L248" t="s">
        <v>637</v>
      </c>
      <c r="M248" s="8" t="s">
        <v>86</v>
      </c>
      <c r="N248" s="8">
        <v>0.56603773584905603</v>
      </c>
      <c r="O248">
        <v>0.43396226415094302</v>
      </c>
      <c r="P248" s="9">
        <v>0</v>
      </c>
      <c r="R248" s="8"/>
      <c r="S248" s="8"/>
      <c r="AA248">
        <v>31995016</v>
      </c>
      <c r="AB248">
        <v>0</v>
      </c>
      <c r="AC248">
        <v>12</v>
      </c>
      <c r="AD248">
        <v>0</v>
      </c>
      <c r="AE248">
        <v>2010</v>
      </c>
      <c r="AF248" t="s">
        <v>68</v>
      </c>
      <c r="AG248">
        <v>200000</v>
      </c>
      <c r="AH248" t="s">
        <v>56</v>
      </c>
      <c r="AI248" t="s">
        <v>55</v>
      </c>
      <c r="AJ248">
        <v>0</v>
      </c>
      <c r="AK248">
        <v>882903</v>
      </c>
      <c r="AL248" s="8"/>
      <c r="AM248" s="10">
        <f t="shared" si="27"/>
        <v>2016</v>
      </c>
      <c r="AN248">
        <f t="shared" si="28"/>
        <v>0</v>
      </c>
      <c r="AO248">
        <f t="shared" si="34"/>
        <v>1</v>
      </c>
      <c r="AP248">
        <f t="shared" si="29"/>
        <v>0</v>
      </c>
      <c r="AQ248">
        <f t="shared" si="30"/>
        <v>0</v>
      </c>
      <c r="AR248">
        <f t="shared" si="31"/>
        <v>1</v>
      </c>
      <c r="AS248">
        <f t="shared" si="32"/>
        <v>0</v>
      </c>
      <c r="AT248">
        <f t="shared" si="33"/>
        <v>1</v>
      </c>
      <c r="AU248">
        <f t="shared" si="33"/>
        <v>0</v>
      </c>
      <c r="AV248">
        <f t="shared" si="35"/>
        <v>0</v>
      </c>
    </row>
    <row r="249" spans="1:48" x14ac:dyDescent="0.25">
      <c r="A249" s="5">
        <v>256</v>
      </c>
      <c r="B249" s="5" t="s">
        <v>1218</v>
      </c>
      <c r="C249" s="5" t="s">
        <v>1219</v>
      </c>
      <c r="D249" s="6" t="s">
        <v>1220</v>
      </c>
      <c r="E249">
        <v>4</v>
      </c>
      <c r="F249" s="7">
        <v>0.56871882610000002</v>
      </c>
      <c r="G249" s="7">
        <v>0</v>
      </c>
      <c r="H249" t="s">
        <v>1221</v>
      </c>
      <c r="I249">
        <v>2</v>
      </c>
      <c r="J249">
        <v>1111.1400000000001</v>
      </c>
      <c r="K249">
        <v>45000</v>
      </c>
      <c r="L249" t="s">
        <v>52</v>
      </c>
      <c r="M249" s="8" t="s">
        <v>53</v>
      </c>
      <c r="N249" s="8">
        <v>0.86792452830188604</v>
      </c>
      <c r="O249">
        <v>0.13207547169811301</v>
      </c>
      <c r="P249" s="9">
        <v>0</v>
      </c>
      <c r="Q249">
        <v>45000</v>
      </c>
      <c r="R249" s="8"/>
      <c r="S249" s="8" t="s">
        <v>975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28007030</v>
      </c>
      <c r="AB249">
        <v>0</v>
      </c>
      <c r="AC249">
        <v>12</v>
      </c>
      <c r="AD249">
        <v>0</v>
      </c>
      <c r="AE249">
        <v>1976</v>
      </c>
      <c r="AF249" t="s">
        <v>54</v>
      </c>
      <c r="AG249">
        <v>7500000</v>
      </c>
      <c r="AH249" t="s">
        <v>55</v>
      </c>
      <c r="AI249" t="s">
        <v>55</v>
      </c>
      <c r="AJ249">
        <v>1</v>
      </c>
      <c r="AK249">
        <v>242500</v>
      </c>
      <c r="AL249" s="8" t="s">
        <v>1222</v>
      </c>
      <c r="AM249" s="10">
        <f t="shared" si="27"/>
        <v>2013</v>
      </c>
      <c r="AN249">
        <f t="shared" si="28"/>
        <v>1</v>
      </c>
      <c r="AO249">
        <f t="shared" si="34"/>
        <v>0</v>
      </c>
      <c r="AP249">
        <f t="shared" si="29"/>
        <v>0</v>
      </c>
      <c r="AQ249">
        <f t="shared" si="30"/>
        <v>1</v>
      </c>
      <c r="AR249">
        <f t="shared" si="31"/>
        <v>0</v>
      </c>
      <c r="AS249">
        <f t="shared" si="32"/>
        <v>0</v>
      </c>
      <c r="AT249">
        <f t="shared" si="33"/>
        <v>0</v>
      </c>
      <c r="AU249">
        <f t="shared" si="33"/>
        <v>0</v>
      </c>
      <c r="AV249" t="str">
        <f t="shared" si="35"/>
        <v>2020-02-12T20:37:01</v>
      </c>
    </row>
    <row r="250" spans="1:48" x14ac:dyDescent="0.25">
      <c r="A250" s="5">
        <v>257</v>
      </c>
      <c r="B250" s="5" t="s">
        <v>1223</v>
      </c>
      <c r="C250" s="5" t="s">
        <v>1224</v>
      </c>
      <c r="D250" s="6" t="s">
        <v>1225</v>
      </c>
      <c r="E250">
        <v>0</v>
      </c>
      <c r="F250" s="7">
        <v>0.39041851360000002</v>
      </c>
      <c r="G250" s="7">
        <v>0</v>
      </c>
      <c r="H250" t="s">
        <v>1226</v>
      </c>
      <c r="I250">
        <v>0</v>
      </c>
      <c r="J250">
        <v>0</v>
      </c>
      <c r="K250">
        <v>80000</v>
      </c>
      <c r="L250" t="s">
        <v>52</v>
      </c>
      <c r="M250" s="8" t="s">
        <v>53</v>
      </c>
      <c r="N250" s="8">
        <v>0.81132075471698095</v>
      </c>
      <c r="O250">
        <v>0.18867924528301799</v>
      </c>
      <c r="P250" s="9">
        <v>0</v>
      </c>
      <c r="Q250">
        <v>80000</v>
      </c>
      <c r="R250" s="8"/>
      <c r="S250" s="8" t="s">
        <v>103</v>
      </c>
      <c r="T250">
        <v>6572707</v>
      </c>
      <c r="U250">
        <v>0</v>
      </c>
      <c r="V250">
        <v>8879160</v>
      </c>
      <c r="W250">
        <v>2783433</v>
      </c>
      <c r="X250">
        <v>986782</v>
      </c>
      <c r="Y250">
        <v>4176535</v>
      </c>
      <c r="Z250">
        <v>2164997</v>
      </c>
      <c r="AA250">
        <v>57345896</v>
      </c>
      <c r="AB250">
        <v>5838266</v>
      </c>
      <c r="AC250">
        <v>12</v>
      </c>
      <c r="AD250">
        <v>51507630</v>
      </c>
      <c r="AE250">
        <v>2005</v>
      </c>
      <c r="AF250" t="s">
        <v>121</v>
      </c>
      <c r="AG250">
        <v>200000</v>
      </c>
      <c r="AH250" t="s">
        <v>55</v>
      </c>
      <c r="AI250" t="s">
        <v>55</v>
      </c>
      <c r="AJ250">
        <v>1</v>
      </c>
      <c r="AK250">
        <v>7643188</v>
      </c>
      <c r="AL250" s="8" t="s">
        <v>1227</v>
      </c>
      <c r="AM250" s="10">
        <f t="shared" si="27"/>
        <v>2018</v>
      </c>
      <c r="AN250">
        <f t="shared" si="28"/>
        <v>1</v>
      </c>
      <c r="AO250">
        <f t="shared" si="34"/>
        <v>0</v>
      </c>
      <c r="AP250">
        <f t="shared" si="29"/>
        <v>0</v>
      </c>
      <c r="AQ250">
        <f t="shared" si="30"/>
        <v>1</v>
      </c>
      <c r="AR250">
        <f t="shared" si="31"/>
        <v>0</v>
      </c>
      <c r="AS250">
        <f t="shared" si="32"/>
        <v>0</v>
      </c>
      <c r="AT250">
        <f t="shared" si="33"/>
        <v>0</v>
      </c>
      <c r="AU250">
        <f t="shared" si="33"/>
        <v>0</v>
      </c>
      <c r="AV250" t="str">
        <f t="shared" si="35"/>
        <v>2020-02-17T18:45:14</v>
      </c>
    </row>
    <row r="251" spans="1:48" x14ac:dyDescent="0.25">
      <c r="A251" s="5">
        <v>258</v>
      </c>
      <c r="B251" s="5" t="s">
        <v>1228</v>
      </c>
      <c r="C251" s="5" t="s">
        <v>1229</v>
      </c>
      <c r="D251" s="6" t="s">
        <v>1230</v>
      </c>
      <c r="E251">
        <v>3</v>
      </c>
      <c r="F251" s="7">
        <v>0.59605640270000004</v>
      </c>
      <c r="G251" s="7">
        <v>0</v>
      </c>
      <c r="H251" t="s">
        <v>1231</v>
      </c>
      <c r="I251">
        <v>0</v>
      </c>
      <c r="J251">
        <v>0</v>
      </c>
      <c r="K251">
        <v>30000</v>
      </c>
      <c r="L251" t="s">
        <v>119</v>
      </c>
      <c r="M251" s="8" t="s">
        <v>53</v>
      </c>
      <c r="N251" s="8">
        <v>0.73584905660377298</v>
      </c>
      <c r="O251">
        <v>0.26415094339622602</v>
      </c>
      <c r="P251" s="9">
        <v>0</v>
      </c>
      <c r="Q251">
        <v>30000</v>
      </c>
      <c r="R251" s="8" t="s">
        <v>1232</v>
      </c>
      <c r="S251" s="8"/>
      <c r="AA251">
        <v>9810714</v>
      </c>
      <c r="AB251">
        <v>0</v>
      </c>
      <c r="AC251">
        <v>12</v>
      </c>
      <c r="AD251">
        <v>0</v>
      </c>
      <c r="AE251">
        <v>1980</v>
      </c>
      <c r="AF251" t="s">
        <v>54</v>
      </c>
      <c r="AG251">
        <v>150000</v>
      </c>
      <c r="AH251" t="s">
        <v>55</v>
      </c>
      <c r="AI251" t="s">
        <v>56</v>
      </c>
      <c r="AJ251">
        <v>1</v>
      </c>
      <c r="AK251">
        <v>81000</v>
      </c>
      <c r="AL251" s="8"/>
      <c r="AM251" s="10">
        <f t="shared" si="27"/>
        <v>2017</v>
      </c>
      <c r="AN251">
        <f t="shared" si="28"/>
        <v>1</v>
      </c>
      <c r="AO251">
        <f t="shared" si="34"/>
        <v>0</v>
      </c>
      <c r="AP251">
        <f t="shared" si="29"/>
        <v>0</v>
      </c>
      <c r="AQ251">
        <f t="shared" si="30"/>
        <v>1</v>
      </c>
      <c r="AR251">
        <f t="shared" si="31"/>
        <v>0</v>
      </c>
      <c r="AS251">
        <f t="shared" si="32"/>
        <v>0</v>
      </c>
      <c r="AT251">
        <f t="shared" si="33"/>
        <v>0</v>
      </c>
      <c r="AU251">
        <f t="shared" si="33"/>
        <v>1</v>
      </c>
      <c r="AV251" t="str">
        <f t="shared" si="35"/>
        <v>2020-02-12T18:20:49</v>
      </c>
    </row>
    <row r="252" spans="1:48" x14ac:dyDescent="0.25">
      <c r="A252" s="5">
        <v>259</v>
      </c>
      <c r="B252" s="5" t="s">
        <v>1233</v>
      </c>
      <c r="C252" s="5" t="s">
        <v>1234</v>
      </c>
      <c r="D252" s="6" t="s">
        <v>1235</v>
      </c>
      <c r="E252">
        <v>5</v>
      </c>
      <c r="F252" s="7">
        <v>0.61394768919999998</v>
      </c>
      <c r="G252" s="7">
        <v>0</v>
      </c>
      <c r="H252" t="s">
        <v>1236</v>
      </c>
      <c r="I252">
        <v>0</v>
      </c>
      <c r="J252">
        <v>0</v>
      </c>
      <c r="K252">
        <v>30000</v>
      </c>
      <c r="L252" t="s">
        <v>52</v>
      </c>
      <c r="M252" s="8" t="s">
        <v>53</v>
      </c>
      <c r="N252" s="8">
        <v>0.75471698113207497</v>
      </c>
      <c r="O252">
        <v>0.245283018867924</v>
      </c>
      <c r="P252" s="9">
        <v>-0.86602540378443904</v>
      </c>
      <c r="Q252">
        <v>30000</v>
      </c>
      <c r="R252" s="8"/>
      <c r="S252" s="8" t="s">
        <v>975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9666737</v>
      </c>
      <c r="AB252">
        <v>0</v>
      </c>
      <c r="AC252">
        <v>12</v>
      </c>
      <c r="AD252">
        <v>0</v>
      </c>
      <c r="AE252">
        <v>1996</v>
      </c>
      <c r="AF252" t="s">
        <v>54</v>
      </c>
      <c r="AG252">
        <v>40000</v>
      </c>
      <c r="AH252" t="s">
        <v>55</v>
      </c>
      <c r="AI252" t="s">
        <v>55</v>
      </c>
      <c r="AJ252">
        <v>1</v>
      </c>
      <c r="AK252">
        <v>142400</v>
      </c>
      <c r="AL252" s="8" t="s">
        <v>1237</v>
      </c>
      <c r="AM252" s="10">
        <f t="shared" si="27"/>
        <v>2014</v>
      </c>
      <c r="AN252">
        <f t="shared" si="28"/>
        <v>1</v>
      </c>
      <c r="AO252">
        <f t="shared" si="34"/>
        <v>0</v>
      </c>
      <c r="AP252">
        <f t="shared" si="29"/>
        <v>0</v>
      </c>
      <c r="AQ252">
        <f t="shared" si="30"/>
        <v>1</v>
      </c>
      <c r="AR252">
        <f t="shared" si="31"/>
        <v>0</v>
      </c>
      <c r="AS252">
        <f t="shared" si="32"/>
        <v>0</v>
      </c>
      <c r="AT252">
        <f t="shared" si="33"/>
        <v>0</v>
      </c>
      <c r="AU252">
        <f t="shared" si="33"/>
        <v>0</v>
      </c>
      <c r="AV252" t="str">
        <f t="shared" si="35"/>
        <v>2020-02-12T21:04:11</v>
      </c>
    </row>
    <row r="253" spans="1:48" x14ac:dyDescent="0.25">
      <c r="A253" s="5">
        <v>260</v>
      </c>
      <c r="B253" s="5" t="s">
        <v>1238</v>
      </c>
      <c r="C253" s="5" t="s">
        <v>1239</v>
      </c>
      <c r="D253" s="6" t="s">
        <v>1240</v>
      </c>
      <c r="E253">
        <v>26</v>
      </c>
      <c r="F253" s="7">
        <v>0</v>
      </c>
      <c r="G253" s="7"/>
      <c r="H253" t="s">
        <v>1241</v>
      </c>
      <c r="I253">
        <v>0</v>
      </c>
      <c r="J253">
        <v>0</v>
      </c>
      <c r="K253">
        <v>40000</v>
      </c>
      <c r="L253" t="s">
        <v>52</v>
      </c>
      <c r="M253" s="8" t="s">
        <v>86</v>
      </c>
      <c r="N253" s="8">
        <v>0.50943396226415005</v>
      </c>
      <c r="O253">
        <v>0.490566037735849</v>
      </c>
      <c r="P253" s="9">
        <v>0.48358700572447799</v>
      </c>
      <c r="Q253">
        <v>30000</v>
      </c>
      <c r="R253" s="8"/>
      <c r="S253" s="8"/>
      <c r="AA253">
        <v>2135204</v>
      </c>
      <c r="AB253">
        <v>0</v>
      </c>
      <c r="AC253">
        <v>12</v>
      </c>
      <c r="AD253">
        <v>0</v>
      </c>
      <c r="AE253">
        <v>2013</v>
      </c>
      <c r="AF253" t="s">
        <v>68</v>
      </c>
      <c r="AG253">
        <v>40000</v>
      </c>
      <c r="AH253" t="s">
        <v>55</v>
      </c>
      <c r="AI253" t="s">
        <v>56</v>
      </c>
      <c r="AJ253">
        <v>0</v>
      </c>
      <c r="AK253">
        <v>60800</v>
      </c>
      <c r="AL253" s="8" t="s">
        <v>1053</v>
      </c>
      <c r="AM253" s="10">
        <f t="shared" si="27"/>
        <v>2013</v>
      </c>
      <c r="AN253">
        <f t="shared" si="28"/>
        <v>1</v>
      </c>
      <c r="AO253">
        <f t="shared" si="34"/>
        <v>0</v>
      </c>
      <c r="AP253">
        <f t="shared" si="29"/>
        <v>0</v>
      </c>
      <c r="AQ253">
        <f t="shared" si="30"/>
        <v>0</v>
      </c>
      <c r="AR253">
        <f t="shared" si="31"/>
        <v>1</v>
      </c>
      <c r="AS253">
        <f t="shared" si="32"/>
        <v>0</v>
      </c>
      <c r="AT253">
        <f t="shared" si="33"/>
        <v>0</v>
      </c>
      <c r="AU253">
        <f t="shared" si="33"/>
        <v>1</v>
      </c>
      <c r="AV253" t="str">
        <f t="shared" si="35"/>
        <v>2020-02-12T20:56:41</v>
      </c>
    </row>
    <row r="254" spans="1:48" x14ac:dyDescent="0.25">
      <c r="A254" s="5">
        <v>261</v>
      </c>
      <c r="B254" s="5" t="s">
        <v>1242</v>
      </c>
      <c r="C254" s="5" t="s">
        <v>1243</v>
      </c>
      <c r="D254" s="6" t="s">
        <v>1244</v>
      </c>
      <c r="E254">
        <v>4</v>
      </c>
      <c r="F254" s="7">
        <v>0.37871874999999999</v>
      </c>
      <c r="G254" s="7">
        <v>0</v>
      </c>
      <c r="H254" t="s">
        <v>1236</v>
      </c>
      <c r="I254">
        <v>32</v>
      </c>
      <c r="J254">
        <v>6980</v>
      </c>
      <c r="K254">
        <v>30000</v>
      </c>
      <c r="L254" t="s">
        <v>119</v>
      </c>
      <c r="M254" s="8" t="s">
        <v>53</v>
      </c>
      <c r="N254" s="8">
        <v>0.73584905660377298</v>
      </c>
      <c r="O254">
        <v>0.26415094339622602</v>
      </c>
      <c r="P254" s="9">
        <v>0.86602540378443904</v>
      </c>
      <c r="Q254">
        <v>30000</v>
      </c>
      <c r="R254" s="8" t="s">
        <v>1245</v>
      </c>
      <c r="S254" s="8" t="s">
        <v>175</v>
      </c>
      <c r="T254">
        <v>1278623</v>
      </c>
      <c r="U254">
        <v>536041</v>
      </c>
      <c r="V254">
        <v>1360348</v>
      </c>
      <c r="W254">
        <v>824307</v>
      </c>
      <c r="X254">
        <v>0</v>
      </c>
      <c r="Y254">
        <v>542979</v>
      </c>
      <c r="Z254">
        <v>601376</v>
      </c>
      <c r="AA254">
        <v>2689342</v>
      </c>
      <c r="AB254">
        <v>891000</v>
      </c>
      <c r="AC254">
        <v>12</v>
      </c>
      <c r="AD254">
        <v>1798000</v>
      </c>
      <c r="AE254">
        <v>2010</v>
      </c>
      <c r="AF254" t="s">
        <v>68</v>
      </c>
      <c r="AG254">
        <v>80000</v>
      </c>
      <c r="AH254" t="s">
        <v>55</v>
      </c>
      <c r="AI254" t="s">
        <v>56</v>
      </c>
      <c r="AJ254">
        <v>1</v>
      </c>
      <c r="AK254">
        <v>88000</v>
      </c>
      <c r="AL254" s="8"/>
      <c r="AM254" s="10">
        <f t="shared" si="27"/>
        <v>2014</v>
      </c>
      <c r="AN254">
        <f t="shared" si="28"/>
        <v>1</v>
      </c>
      <c r="AO254">
        <f t="shared" si="34"/>
        <v>0</v>
      </c>
      <c r="AP254">
        <f t="shared" si="29"/>
        <v>0</v>
      </c>
      <c r="AQ254">
        <f t="shared" si="30"/>
        <v>1</v>
      </c>
      <c r="AR254">
        <f t="shared" si="31"/>
        <v>0</v>
      </c>
      <c r="AS254">
        <f t="shared" si="32"/>
        <v>0</v>
      </c>
      <c r="AT254">
        <f t="shared" si="33"/>
        <v>0</v>
      </c>
      <c r="AU254">
        <f t="shared" si="33"/>
        <v>1</v>
      </c>
      <c r="AV254" t="str">
        <f t="shared" si="35"/>
        <v>2020-02-13T17:16:46</v>
      </c>
    </row>
    <row r="255" spans="1:48" x14ac:dyDescent="0.25">
      <c r="A255" s="5">
        <v>262</v>
      </c>
      <c r="B255" s="5" t="s">
        <v>1246</v>
      </c>
      <c r="C255" s="5" t="s">
        <v>1247</v>
      </c>
      <c r="D255" s="6" t="s">
        <v>1248</v>
      </c>
      <c r="E255">
        <v>2</v>
      </c>
      <c r="F255" s="7">
        <v>0.4411398547</v>
      </c>
      <c r="G255" s="7">
        <v>0</v>
      </c>
      <c r="H255" t="s">
        <v>1249</v>
      </c>
      <c r="I255">
        <v>0</v>
      </c>
      <c r="J255">
        <v>0</v>
      </c>
      <c r="K255">
        <v>30000</v>
      </c>
      <c r="L255" t="s">
        <v>119</v>
      </c>
      <c r="M255" s="8" t="s">
        <v>53</v>
      </c>
      <c r="N255" s="8">
        <v>0.84905660377358405</v>
      </c>
      <c r="O255">
        <v>0.15094339622641501</v>
      </c>
      <c r="P255" s="9">
        <v>0</v>
      </c>
      <c r="Q255">
        <v>30000</v>
      </c>
      <c r="R255" s="8" t="s">
        <v>1250</v>
      </c>
      <c r="S255" s="8"/>
      <c r="AA255">
        <v>9683269</v>
      </c>
      <c r="AB255">
        <v>0</v>
      </c>
      <c r="AC255">
        <v>12</v>
      </c>
      <c r="AD255">
        <v>0</v>
      </c>
      <c r="AE255">
        <v>1997</v>
      </c>
      <c r="AF255" t="s">
        <v>54</v>
      </c>
      <c r="AG255">
        <v>620000</v>
      </c>
      <c r="AH255" t="s">
        <v>55</v>
      </c>
      <c r="AI255" t="s">
        <v>55</v>
      </c>
      <c r="AJ255">
        <v>1</v>
      </c>
      <c r="AK255">
        <v>1371381</v>
      </c>
      <c r="AL255" s="8"/>
      <c r="AM255" s="10">
        <f t="shared" si="27"/>
        <v>2015</v>
      </c>
      <c r="AN255">
        <f t="shared" si="28"/>
        <v>1</v>
      </c>
      <c r="AO255">
        <f t="shared" si="34"/>
        <v>0</v>
      </c>
      <c r="AP255">
        <f t="shared" si="29"/>
        <v>0</v>
      </c>
      <c r="AQ255">
        <f t="shared" si="30"/>
        <v>1</v>
      </c>
      <c r="AR255">
        <f t="shared" si="31"/>
        <v>0</v>
      </c>
      <c r="AS255">
        <f t="shared" si="32"/>
        <v>0</v>
      </c>
      <c r="AT255">
        <f t="shared" si="33"/>
        <v>0</v>
      </c>
      <c r="AU255">
        <f t="shared" si="33"/>
        <v>0</v>
      </c>
      <c r="AV255" t="str">
        <f t="shared" si="35"/>
        <v>2020-02-13T17:30:17</v>
      </c>
    </row>
    <row r="256" spans="1:48" x14ac:dyDescent="0.25">
      <c r="A256" s="5">
        <v>263</v>
      </c>
      <c r="B256" s="5" t="s">
        <v>1251</v>
      </c>
      <c r="C256" s="5" t="s">
        <v>1252</v>
      </c>
      <c r="D256" s="6" t="s">
        <v>1253</v>
      </c>
      <c r="E256">
        <v>16</v>
      </c>
      <c r="F256" s="7">
        <v>0.25480281840000002</v>
      </c>
      <c r="G256" s="7">
        <v>0</v>
      </c>
      <c r="H256" t="s">
        <v>1254</v>
      </c>
      <c r="I256">
        <v>0</v>
      </c>
      <c r="J256">
        <v>0</v>
      </c>
      <c r="K256">
        <v>40000</v>
      </c>
      <c r="L256" t="s">
        <v>119</v>
      </c>
      <c r="M256" s="8" t="s">
        <v>53</v>
      </c>
      <c r="N256" s="8">
        <v>0.79245283018867896</v>
      </c>
      <c r="O256">
        <v>0.20754716981131999</v>
      </c>
      <c r="P256" s="9">
        <v>0.86602540378443904</v>
      </c>
      <c r="Q256">
        <v>40000</v>
      </c>
      <c r="R256" s="8" t="s">
        <v>1255</v>
      </c>
      <c r="S256" s="8" t="s">
        <v>175</v>
      </c>
      <c r="T256">
        <v>31789116</v>
      </c>
      <c r="U256">
        <v>3403710</v>
      </c>
      <c r="V256">
        <v>49152647</v>
      </c>
      <c r="W256">
        <v>44963991</v>
      </c>
      <c r="X256">
        <v>0</v>
      </c>
      <c r="Y256">
        <v>10457412</v>
      </c>
      <c r="Z256">
        <v>5281607</v>
      </c>
      <c r="AA256">
        <v>45439625</v>
      </c>
      <c r="AB256">
        <v>33382688</v>
      </c>
      <c r="AC256">
        <v>12</v>
      </c>
      <c r="AD256">
        <v>12056937</v>
      </c>
      <c r="AE256">
        <v>1984</v>
      </c>
      <c r="AF256" t="s">
        <v>54</v>
      </c>
      <c r="AG256">
        <v>2650000</v>
      </c>
      <c r="AH256" t="s">
        <v>55</v>
      </c>
      <c r="AI256" t="s">
        <v>55</v>
      </c>
      <c r="AJ256">
        <v>0.98380548670000001</v>
      </c>
      <c r="AK256">
        <v>231400</v>
      </c>
      <c r="AL256" s="8"/>
      <c r="AM256" s="10">
        <f t="shared" si="27"/>
        <v>2016</v>
      </c>
      <c r="AN256">
        <f t="shared" si="28"/>
        <v>1</v>
      </c>
      <c r="AO256">
        <f t="shared" si="34"/>
        <v>0</v>
      </c>
      <c r="AP256">
        <f t="shared" si="29"/>
        <v>0</v>
      </c>
      <c r="AQ256">
        <f t="shared" si="30"/>
        <v>1</v>
      </c>
      <c r="AR256">
        <f t="shared" si="31"/>
        <v>0</v>
      </c>
      <c r="AS256">
        <f t="shared" si="32"/>
        <v>0</v>
      </c>
      <c r="AT256">
        <f t="shared" si="33"/>
        <v>0</v>
      </c>
      <c r="AU256">
        <f t="shared" si="33"/>
        <v>0</v>
      </c>
      <c r="AV256" t="str">
        <f t="shared" si="35"/>
        <v>2020-02-13T17:31:50</v>
      </c>
    </row>
    <row r="257" spans="1:48" x14ac:dyDescent="0.25">
      <c r="A257" s="5">
        <v>264</v>
      </c>
      <c r="B257" s="5" t="s">
        <v>1256</v>
      </c>
      <c r="C257" s="5" t="s">
        <v>1257</v>
      </c>
      <c r="D257" s="6" t="s">
        <v>1258</v>
      </c>
      <c r="E257">
        <v>3</v>
      </c>
      <c r="F257" s="7">
        <v>0.43715443440000001</v>
      </c>
      <c r="G257" s="7">
        <v>0</v>
      </c>
      <c r="H257" t="s">
        <v>1259</v>
      </c>
      <c r="I257">
        <v>34</v>
      </c>
      <c r="J257">
        <v>45000</v>
      </c>
      <c r="K257">
        <v>100000</v>
      </c>
      <c r="L257" t="s">
        <v>52</v>
      </c>
      <c r="M257" s="8" t="s">
        <v>53</v>
      </c>
      <c r="N257" s="8">
        <v>0.79245283018867896</v>
      </c>
      <c r="O257">
        <v>0.20754716981131999</v>
      </c>
      <c r="P257" s="9">
        <v>0</v>
      </c>
      <c r="Q257">
        <v>100000</v>
      </c>
      <c r="R257" s="8"/>
      <c r="S257" s="8" t="s">
        <v>329</v>
      </c>
      <c r="T257">
        <v>12535745</v>
      </c>
      <c r="U257">
        <v>12545802</v>
      </c>
      <c r="V257">
        <v>13449460</v>
      </c>
      <c r="W257">
        <v>740125</v>
      </c>
      <c r="X257">
        <v>0</v>
      </c>
      <c r="Y257">
        <v>5641851</v>
      </c>
      <c r="Z257">
        <v>6136741</v>
      </c>
      <c r="AA257">
        <v>42940058</v>
      </c>
      <c r="AB257">
        <v>17956054</v>
      </c>
      <c r="AC257">
        <v>12</v>
      </c>
      <c r="AD257">
        <v>24984004</v>
      </c>
      <c r="AE257">
        <v>2015</v>
      </c>
      <c r="AF257" t="s">
        <v>126</v>
      </c>
      <c r="AG257">
        <v>200000</v>
      </c>
      <c r="AH257" t="s">
        <v>55</v>
      </c>
      <c r="AI257" t="s">
        <v>55</v>
      </c>
      <c r="AJ257">
        <v>1</v>
      </c>
      <c r="AK257">
        <v>2424493</v>
      </c>
      <c r="AL257" s="8" t="s">
        <v>1260</v>
      </c>
      <c r="AM257" s="10">
        <f t="shared" si="27"/>
        <v>2018</v>
      </c>
      <c r="AN257">
        <f t="shared" si="28"/>
        <v>1</v>
      </c>
      <c r="AO257">
        <f t="shared" si="34"/>
        <v>0</v>
      </c>
      <c r="AP257">
        <f t="shared" si="29"/>
        <v>0</v>
      </c>
      <c r="AQ257">
        <f t="shared" si="30"/>
        <v>1</v>
      </c>
      <c r="AR257">
        <f t="shared" si="31"/>
        <v>0</v>
      </c>
      <c r="AS257">
        <f t="shared" si="32"/>
        <v>0</v>
      </c>
      <c r="AT257">
        <f t="shared" si="33"/>
        <v>0</v>
      </c>
      <c r="AU257">
        <f t="shared" si="33"/>
        <v>0</v>
      </c>
      <c r="AV257" t="str">
        <f t="shared" si="35"/>
        <v>2020-02-13T15:36:31</v>
      </c>
    </row>
    <row r="258" spans="1:48" x14ac:dyDescent="0.25">
      <c r="A258" s="5">
        <v>265</v>
      </c>
      <c r="B258" s="5" t="s">
        <v>1261</v>
      </c>
      <c r="C258" s="5" t="s">
        <v>1262</v>
      </c>
      <c r="D258" s="6" t="s">
        <v>1263</v>
      </c>
      <c r="E258">
        <v>3</v>
      </c>
      <c r="F258" s="7">
        <v>0</v>
      </c>
      <c r="G258" s="7"/>
      <c r="H258" t="s">
        <v>1264</v>
      </c>
      <c r="I258">
        <v>0</v>
      </c>
      <c r="J258">
        <v>0</v>
      </c>
      <c r="K258">
        <v>25000</v>
      </c>
      <c r="L258" t="s">
        <v>52</v>
      </c>
      <c r="M258" s="8" t="s">
        <v>86</v>
      </c>
      <c r="N258" s="8">
        <v>0.60377358490566002</v>
      </c>
      <c r="O258">
        <v>0.39622641509433898</v>
      </c>
      <c r="P258" s="9">
        <v>0</v>
      </c>
      <c r="Q258">
        <v>25000</v>
      </c>
      <c r="R258" s="8"/>
      <c r="S258" s="8"/>
      <c r="AA258">
        <v>412319</v>
      </c>
      <c r="AB258">
        <v>0</v>
      </c>
      <c r="AC258">
        <v>12</v>
      </c>
      <c r="AD258">
        <v>0</v>
      </c>
      <c r="AE258">
        <v>2005</v>
      </c>
      <c r="AF258" t="s">
        <v>121</v>
      </c>
      <c r="AG258">
        <v>3000</v>
      </c>
      <c r="AH258" t="s">
        <v>55</v>
      </c>
      <c r="AI258" t="s">
        <v>56</v>
      </c>
      <c r="AJ258">
        <v>0</v>
      </c>
      <c r="AK258">
        <v>13440</v>
      </c>
      <c r="AL258" s="8" t="s">
        <v>1265</v>
      </c>
      <c r="AM258" s="10">
        <f t="shared" ref="AM258:AM321" si="36">_xlfn.NUMBERVALUE(LEFT(H258,4))</f>
        <v>2016</v>
      </c>
      <c r="AN258">
        <f t="shared" ref="AN258:AN321" si="37">IF(OR(L258 = "AprovadoAnalista", L258 = "AprovadoComite" ),1,0)</f>
        <v>1</v>
      </c>
      <c r="AO258">
        <f t="shared" si="34"/>
        <v>0</v>
      </c>
      <c r="AP258">
        <f t="shared" ref="AP258:AP321" si="38">IF(MID(M258,4,1)="0",1,0)</f>
        <v>0</v>
      </c>
      <c r="AQ258">
        <f t="shared" ref="AQ258:AQ321" si="39">IF(MID(M258,4,1)="1",1,0)</f>
        <v>0</v>
      </c>
      <c r="AR258">
        <f t="shared" ref="AR258:AR321" si="40">IF(MID(M258,4,1)="3",1,0)</f>
        <v>1</v>
      </c>
      <c r="AS258">
        <f t="shared" ref="AS258:AS321" si="41">IF(MID(M258,4,1)="5",1,0)</f>
        <v>0</v>
      </c>
      <c r="AT258">
        <f t="shared" ref="AT258:AU321" si="42">IF(AH258="True",1,0)</f>
        <v>0</v>
      </c>
      <c r="AU258">
        <f t="shared" si="42"/>
        <v>1</v>
      </c>
      <c r="AV258" t="str">
        <f t="shared" si="35"/>
        <v>2020-02-13T15:28:47</v>
      </c>
    </row>
    <row r="259" spans="1:48" x14ac:dyDescent="0.25">
      <c r="A259" s="5">
        <v>266</v>
      </c>
      <c r="B259" s="5" t="s">
        <v>1266</v>
      </c>
      <c r="C259" s="5" t="s">
        <v>1267</v>
      </c>
      <c r="D259" s="6" t="s">
        <v>1268</v>
      </c>
      <c r="E259">
        <v>4</v>
      </c>
      <c r="F259" s="7">
        <v>0.34834231310000002</v>
      </c>
      <c r="G259" s="7">
        <v>0</v>
      </c>
      <c r="H259" t="s">
        <v>1269</v>
      </c>
      <c r="I259">
        <v>0</v>
      </c>
      <c r="J259">
        <v>0</v>
      </c>
      <c r="K259">
        <v>30000</v>
      </c>
      <c r="L259" t="s">
        <v>119</v>
      </c>
      <c r="M259" s="8" t="s">
        <v>63</v>
      </c>
      <c r="N259" s="8">
        <v>0.90566037735849003</v>
      </c>
      <c r="O259">
        <v>9.4339622641509399E-2</v>
      </c>
      <c r="P259" s="9">
        <v>0</v>
      </c>
      <c r="Q259">
        <v>30000</v>
      </c>
      <c r="R259" s="8" t="s">
        <v>1270</v>
      </c>
      <c r="S259" s="8" t="s">
        <v>80</v>
      </c>
      <c r="T259">
        <v>26899990</v>
      </c>
      <c r="U259">
        <v>22361068</v>
      </c>
      <c r="V259">
        <v>38975605</v>
      </c>
      <c r="W259">
        <v>11607946</v>
      </c>
      <c r="X259">
        <v>5090378</v>
      </c>
      <c r="Y259">
        <v>13504233</v>
      </c>
      <c r="Z259">
        <v>8933371</v>
      </c>
      <c r="AA259">
        <v>10713382</v>
      </c>
      <c r="AB259">
        <v>4734041</v>
      </c>
      <c r="AC259">
        <v>12</v>
      </c>
      <c r="AD259">
        <v>5979341</v>
      </c>
      <c r="AE259">
        <v>1991</v>
      </c>
      <c r="AF259" t="s">
        <v>54</v>
      </c>
      <c r="AG259">
        <v>5400000</v>
      </c>
      <c r="AH259" t="s">
        <v>55</v>
      </c>
      <c r="AI259" t="s">
        <v>55</v>
      </c>
      <c r="AJ259">
        <v>1</v>
      </c>
      <c r="AK259">
        <v>7030256</v>
      </c>
      <c r="AL259" s="8"/>
      <c r="AM259" s="10">
        <f t="shared" si="36"/>
        <v>2013</v>
      </c>
      <c r="AN259">
        <f t="shared" si="37"/>
        <v>1</v>
      </c>
      <c r="AO259">
        <f t="shared" ref="AO259:AO322" si="43">IF(OR(L259 = "ReprovadoAnalista", L259 = "ReprovadoComite" ),1,0)</f>
        <v>0</v>
      </c>
      <c r="AP259">
        <f t="shared" si="38"/>
        <v>1</v>
      </c>
      <c r="AQ259">
        <f t="shared" si="39"/>
        <v>0</v>
      </c>
      <c r="AR259">
        <f t="shared" si="40"/>
        <v>0</v>
      </c>
      <c r="AS259">
        <f t="shared" si="41"/>
        <v>0</v>
      </c>
      <c r="AT259">
        <f t="shared" si="42"/>
        <v>0</v>
      </c>
      <c r="AU259">
        <f t="shared" si="42"/>
        <v>0</v>
      </c>
      <c r="AV259" t="str">
        <f t="shared" ref="AV259:AV322" si="44">IF(R259&lt;&gt;"",R259,AL259)</f>
        <v>2020-02-13T17:38:23</v>
      </c>
    </row>
    <row r="260" spans="1:48" x14ac:dyDescent="0.25">
      <c r="A260" s="5">
        <v>267</v>
      </c>
      <c r="B260" s="5" t="s">
        <v>1266</v>
      </c>
      <c r="C260" s="5" t="s">
        <v>1267</v>
      </c>
      <c r="D260" s="6" t="s">
        <v>1271</v>
      </c>
      <c r="E260">
        <v>4</v>
      </c>
      <c r="F260" s="7">
        <v>0.30308250279999999</v>
      </c>
      <c r="G260" s="7">
        <v>0</v>
      </c>
      <c r="H260" t="s">
        <v>1269</v>
      </c>
      <c r="I260">
        <v>0</v>
      </c>
      <c r="J260">
        <v>0</v>
      </c>
      <c r="K260">
        <v>30000</v>
      </c>
      <c r="L260" t="s">
        <v>119</v>
      </c>
      <c r="M260" s="8" t="s">
        <v>63</v>
      </c>
      <c r="N260" s="8">
        <v>0.90566037735849003</v>
      </c>
      <c r="O260">
        <v>9.4339622641509399E-2</v>
      </c>
      <c r="P260" s="9">
        <v>0</v>
      </c>
      <c r="Q260">
        <v>30000</v>
      </c>
      <c r="R260" s="8" t="s">
        <v>1272</v>
      </c>
      <c r="S260" s="8" t="s">
        <v>80</v>
      </c>
      <c r="T260">
        <v>26899990</v>
      </c>
      <c r="U260">
        <v>22361068</v>
      </c>
      <c r="V260">
        <v>38975605</v>
      </c>
      <c r="W260">
        <v>11607946</v>
      </c>
      <c r="X260">
        <v>5523813</v>
      </c>
      <c r="Y260">
        <v>13504233</v>
      </c>
      <c r="Z260">
        <v>8933371</v>
      </c>
      <c r="AA260">
        <v>10713382</v>
      </c>
      <c r="AB260">
        <v>4734041</v>
      </c>
      <c r="AC260">
        <v>12</v>
      </c>
      <c r="AD260">
        <v>5979341</v>
      </c>
      <c r="AE260">
        <v>1991</v>
      </c>
      <c r="AF260" t="s">
        <v>54</v>
      </c>
      <c r="AG260">
        <v>5400000</v>
      </c>
      <c r="AH260" t="s">
        <v>55</v>
      </c>
      <c r="AI260" t="s">
        <v>55</v>
      </c>
      <c r="AJ260">
        <v>1</v>
      </c>
      <c r="AK260">
        <v>7030256</v>
      </c>
      <c r="AL260" s="8"/>
      <c r="AM260" s="10">
        <f t="shared" si="36"/>
        <v>2013</v>
      </c>
      <c r="AN260">
        <f t="shared" si="37"/>
        <v>1</v>
      </c>
      <c r="AO260">
        <f t="shared" si="43"/>
        <v>0</v>
      </c>
      <c r="AP260">
        <f t="shared" si="38"/>
        <v>1</v>
      </c>
      <c r="AQ260">
        <f t="shared" si="39"/>
        <v>0</v>
      </c>
      <c r="AR260">
        <f t="shared" si="40"/>
        <v>0</v>
      </c>
      <c r="AS260">
        <f t="shared" si="41"/>
        <v>0</v>
      </c>
      <c r="AT260">
        <f t="shared" si="42"/>
        <v>0</v>
      </c>
      <c r="AU260">
        <f t="shared" si="42"/>
        <v>0</v>
      </c>
      <c r="AV260" t="str">
        <f t="shared" si="44"/>
        <v>2020-02-13T17:34:39</v>
      </c>
    </row>
    <row r="261" spans="1:48" x14ac:dyDescent="0.25">
      <c r="A261" s="5">
        <v>268</v>
      </c>
      <c r="B261" s="5" t="s">
        <v>955</v>
      </c>
      <c r="C261" s="5" t="s">
        <v>956</v>
      </c>
      <c r="D261" s="6" t="s">
        <v>957</v>
      </c>
      <c r="E261">
        <v>0</v>
      </c>
      <c r="F261" s="7">
        <v>0.44133957289999998</v>
      </c>
      <c r="G261" s="7">
        <v>0</v>
      </c>
      <c r="H261" t="s">
        <v>958</v>
      </c>
      <c r="I261">
        <v>0</v>
      </c>
      <c r="J261">
        <v>0</v>
      </c>
      <c r="K261">
        <v>7000</v>
      </c>
      <c r="L261" t="s">
        <v>52</v>
      </c>
      <c r="M261" s="8" t="s">
        <v>86</v>
      </c>
      <c r="N261" s="8">
        <v>0.50943396226415005</v>
      </c>
      <c r="O261">
        <v>0.490566037735849</v>
      </c>
      <c r="P261" s="9">
        <v>0</v>
      </c>
      <c r="Q261">
        <v>7000</v>
      </c>
      <c r="R261" s="8"/>
      <c r="S261" s="8"/>
      <c r="AA261">
        <v>775198</v>
      </c>
      <c r="AB261">
        <v>0</v>
      </c>
      <c r="AC261">
        <v>12</v>
      </c>
      <c r="AD261">
        <v>0</v>
      </c>
      <c r="AE261">
        <v>2018</v>
      </c>
      <c r="AF261" t="s">
        <v>126</v>
      </c>
      <c r="AG261">
        <v>95400</v>
      </c>
      <c r="AH261" t="s">
        <v>55</v>
      </c>
      <c r="AI261" t="s">
        <v>56</v>
      </c>
      <c r="AJ261">
        <v>1</v>
      </c>
      <c r="AK261">
        <v>55000</v>
      </c>
      <c r="AL261" s="8" t="s">
        <v>1273</v>
      </c>
      <c r="AM261" s="10">
        <f t="shared" si="36"/>
        <v>2019</v>
      </c>
      <c r="AN261">
        <f t="shared" si="37"/>
        <v>1</v>
      </c>
      <c r="AO261">
        <f t="shared" si="43"/>
        <v>0</v>
      </c>
      <c r="AP261">
        <f t="shared" si="38"/>
        <v>0</v>
      </c>
      <c r="AQ261">
        <f t="shared" si="39"/>
        <v>0</v>
      </c>
      <c r="AR261">
        <f t="shared" si="40"/>
        <v>1</v>
      </c>
      <c r="AS261">
        <f t="shared" si="41"/>
        <v>0</v>
      </c>
      <c r="AT261">
        <f t="shared" si="42"/>
        <v>0</v>
      </c>
      <c r="AU261">
        <f t="shared" si="42"/>
        <v>1</v>
      </c>
      <c r="AV261" t="str">
        <f t="shared" si="44"/>
        <v>2020-02-13T17:29:27</v>
      </c>
    </row>
    <row r="262" spans="1:48" x14ac:dyDescent="0.25">
      <c r="A262" s="5">
        <v>269</v>
      </c>
      <c r="B262" s="5" t="s">
        <v>1274</v>
      </c>
      <c r="C262" s="5" t="s">
        <v>1275</v>
      </c>
      <c r="D262" s="6" t="s">
        <v>1276</v>
      </c>
      <c r="E262">
        <v>5</v>
      </c>
      <c r="F262" s="7">
        <v>0.52009139879999999</v>
      </c>
      <c r="G262" s="7">
        <v>0</v>
      </c>
      <c r="H262" t="s">
        <v>1277</v>
      </c>
      <c r="I262">
        <v>0</v>
      </c>
      <c r="J262">
        <v>0</v>
      </c>
      <c r="K262">
        <v>10000</v>
      </c>
      <c r="L262" t="s">
        <v>52</v>
      </c>
      <c r="M262" s="8" t="s">
        <v>53</v>
      </c>
      <c r="N262" s="8">
        <v>0.73584905660377298</v>
      </c>
      <c r="O262">
        <v>0.26415094339622602</v>
      </c>
      <c r="P262" s="9">
        <v>0</v>
      </c>
      <c r="Q262">
        <v>10000</v>
      </c>
      <c r="R262" s="8"/>
      <c r="S262" s="8" t="s">
        <v>217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1184445</v>
      </c>
      <c r="AB262">
        <v>0</v>
      </c>
      <c r="AC262">
        <v>12</v>
      </c>
      <c r="AD262">
        <v>0</v>
      </c>
      <c r="AE262">
        <v>2010</v>
      </c>
      <c r="AF262" t="s">
        <v>68</v>
      </c>
      <c r="AG262">
        <v>10000</v>
      </c>
      <c r="AH262" t="s">
        <v>55</v>
      </c>
      <c r="AI262" t="s">
        <v>55</v>
      </c>
      <c r="AJ262">
        <v>1</v>
      </c>
      <c r="AK262">
        <v>66000</v>
      </c>
      <c r="AL262" s="8" t="s">
        <v>1278</v>
      </c>
      <c r="AM262" s="10">
        <f t="shared" si="36"/>
        <v>2010</v>
      </c>
      <c r="AN262">
        <f t="shared" si="37"/>
        <v>1</v>
      </c>
      <c r="AO262">
        <f t="shared" si="43"/>
        <v>0</v>
      </c>
      <c r="AP262">
        <f t="shared" si="38"/>
        <v>0</v>
      </c>
      <c r="AQ262">
        <f t="shared" si="39"/>
        <v>1</v>
      </c>
      <c r="AR262">
        <f t="shared" si="40"/>
        <v>0</v>
      </c>
      <c r="AS262">
        <f t="shared" si="41"/>
        <v>0</v>
      </c>
      <c r="AT262">
        <f t="shared" si="42"/>
        <v>0</v>
      </c>
      <c r="AU262">
        <f t="shared" si="42"/>
        <v>0</v>
      </c>
      <c r="AV262" t="str">
        <f t="shared" si="44"/>
        <v>2020-02-12T18:06:11</v>
      </c>
    </row>
    <row r="263" spans="1:48" x14ac:dyDescent="0.25">
      <c r="A263" s="5">
        <v>270</v>
      </c>
      <c r="B263" s="5" t="s">
        <v>1279</v>
      </c>
      <c r="C263" s="5" t="s">
        <v>1280</v>
      </c>
      <c r="D263" s="6" t="s">
        <v>1281</v>
      </c>
      <c r="E263">
        <v>20</v>
      </c>
      <c r="F263" s="7">
        <v>0.19051985590000001</v>
      </c>
      <c r="G263" s="7">
        <v>0</v>
      </c>
      <c r="H263" t="s">
        <v>1282</v>
      </c>
      <c r="I263">
        <v>4</v>
      </c>
      <c r="J263">
        <v>1246</v>
      </c>
      <c r="K263">
        <v>50000</v>
      </c>
      <c r="L263" t="s">
        <v>52</v>
      </c>
      <c r="M263" s="8" t="s">
        <v>74</v>
      </c>
      <c r="N263" s="8">
        <v>0.39622641509433898</v>
      </c>
      <c r="O263">
        <v>0.60377358490566002</v>
      </c>
      <c r="P263" s="9">
        <v>0.898463238715413</v>
      </c>
      <c r="Q263">
        <v>50000</v>
      </c>
      <c r="R263" s="8"/>
      <c r="S263" s="8"/>
      <c r="AA263">
        <v>0</v>
      </c>
      <c r="AB263">
        <v>0</v>
      </c>
      <c r="AC263">
        <v>1</v>
      </c>
      <c r="AD263">
        <v>0</v>
      </c>
      <c r="AE263">
        <v>1997</v>
      </c>
      <c r="AF263" t="s">
        <v>54</v>
      </c>
      <c r="AG263">
        <v>100000</v>
      </c>
      <c r="AH263" t="s">
        <v>55</v>
      </c>
      <c r="AI263" t="s">
        <v>56</v>
      </c>
      <c r="AJ263">
        <v>0.51714302010000002</v>
      </c>
      <c r="AK263">
        <v>855041</v>
      </c>
      <c r="AL263" s="8" t="s">
        <v>1283</v>
      </c>
      <c r="AM263" s="10">
        <f t="shared" si="36"/>
        <v>2016</v>
      </c>
      <c r="AN263">
        <f t="shared" si="37"/>
        <v>1</v>
      </c>
      <c r="AO263">
        <f t="shared" si="43"/>
        <v>0</v>
      </c>
      <c r="AP263">
        <f t="shared" si="38"/>
        <v>0</v>
      </c>
      <c r="AQ263">
        <f t="shared" si="39"/>
        <v>0</v>
      </c>
      <c r="AR263">
        <f t="shared" si="40"/>
        <v>0</v>
      </c>
      <c r="AS263">
        <f t="shared" si="41"/>
        <v>1</v>
      </c>
      <c r="AT263">
        <f t="shared" si="42"/>
        <v>0</v>
      </c>
      <c r="AU263">
        <f t="shared" si="42"/>
        <v>1</v>
      </c>
      <c r="AV263" t="str">
        <f t="shared" si="44"/>
        <v>2020-02-12T20:48:34</v>
      </c>
    </row>
    <row r="264" spans="1:48" x14ac:dyDescent="0.25">
      <c r="A264" s="5">
        <v>271</v>
      </c>
      <c r="B264" s="5" t="s">
        <v>1284</v>
      </c>
      <c r="C264" s="5" t="s">
        <v>1285</v>
      </c>
      <c r="D264" s="6" t="s">
        <v>1286</v>
      </c>
      <c r="E264">
        <v>0</v>
      </c>
      <c r="F264" s="7">
        <v>0.36887854329999997</v>
      </c>
      <c r="G264" s="7">
        <v>0</v>
      </c>
      <c r="H264" t="s">
        <v>1287</v>
      </c>
      <c r="I264">
        <v>0</v>
      </c>
      <c r="J264">
        <v>0</v>
      </c>
      <c r="K264">
        <v>30000</v>
      </c>
      <c r="L264" t="s">
        <v>52</v>
      </c>
      <c r="M264" s="8" t="s">
        <v>53</v>
      </c>
      <c r="N264" s="8">
        <v>0.84905660377358405</v>
      </c>
      <c r="O264">
        <v>0.15094339622641501</v>
      </c>
      <c r="P264" s="9">
        <v>0</v>
      </c>
      <c r="Q264">
        <v>30000</v>
      </c>
      <c r="R264" s="8"/>
      <c r="S264" s="8"/>
      <c r="AA264">
        <v>22312891</v>
      </c>
      <c r="AB264">
        <v>0</v>
      </c>
      <c r="AC264">
        <v>12</v>
      </c>
      <c r="AD264">
        <v>0</v>
      </c>
      <c r="AE264">
        <v>1986</v>
      </c>
      <c r="AF264" t="s">
        <v>54</v>
      </c>
      <c r="AG264">
        <v>300000</v>
      </c>
      <c r="AH264" t="s">
        <v>55</v>
      </c>
      <c r="AI264" t="s">
        <v>55</v>
      </c>
      <c r="AJ264">
        <v>1</v>
      </c>
      <c r="AK264">
        <v>356000</v>
      </c>
      <c r="AL264" s="8" t="s">
        <v>1288</v>
      </c>
      <c r="AM264" s="10">
        <f t="shared" si="36"/>
        <v>2013</v>
      </c>
      <c r="AN264">
        <f t="shared" si="37"/>
        <v>1</v>
      </c>
      <c r="AO264">
        <f t="shared" si="43"/>
        <v>0</v>
      </c>
      <c r="AP264">
        <f t="shared" si="38"/>
        <v>0</v>
      </c>
      <c r="AQ264">
        <f t="shared" si="39"/>
        <v>1</v>
      </c>
      <c r="AR264">
        <f t="shared" si="40"/>
        <v>0</v>
      </c>
      <c r="AS264">
        <f t="shared" si="41"/>
        <v>0</v>
      </c>
      <c r="AT264">
        <f t="shared" si="42"/>
        <v>0</v>
      </c>
      <c r="AU264">
        <f t="shared" si="42"/>
        <v>0</v>
      </c>
      <c r="AV264" t="str">
        <f t="shared" si="44"/>
        <v>2020-02-12T20:51:45</v>
      </c>
    </row>
    <row r="265" spans="1:48" x14ac:dyDescent="0.25">
      <c r="A265" s="5">
        <v>272</v>
      </c>
      <c r="B265" s="5" t="s">
        <v>1289</v>
      </c>
      <c r="C265" s="5" t="s">
        <v>1290</v>
      </c>
      <c r="D265" s="6" t="s">
        <v>1291</v>
      </c>
      <c r="E265">
        <v>7</v>
      </c>
      <c r="F265" s="7">
        <v>0</v>
      </c>
      <c r="G265" s="7"/>
      <c r="H265" t="s">
        <v>1292</v>
      </c>
      <c r="I265">
        <v>0</v>
      </c>
      <c r="J265">
        <v>0</v>
      </c>
      <c r="K265">
        <v>50000</v>
      </c>
      <c r="L265" t="s">
        <v>52</v>
      </c>
      <c r="M265" s="8" t="s">
        <v>86</v>
      </c>
      <c r="N265" s="8">
        <v>0.60377358490566002</v>
      </c>
      <c r="O265">
        <v>0.39622641509433898</v>
      </c>
      <c r="P265" s="9">
        <v>9.7227175478359101E-2</v>
      </c>
      <c r="Q265">
        <v>50000</v>
      </c>
      <c r="R265" s="8"/>
      <c r="S265" s="8"/>
      <c r="AA265">
        <v>4258754</v>
      </c>
      <c r="AB265">
        <v>0</v>
      </c>
      <c r="AC265">
        <v>11</v>
      </c>
      <c r="AD265">
        <v>0</v>
      </c>
      <c r="AE265">
        <v>2014</v>
      </c>
      <c r="AF265" t="s">
        <v>68</v>
      </c>
      <c r="AG265">
        <v>100000</v>
      </c>
      <c r="AH265" t="s">
        <v>55</v>
      </c>
      <c r="AI265" t="s">
        <v>56</v>
      </c>
      <c r="AJ265">
        <v>0</v>
      </c>
      <c r="AK265">
        <v>180926</v>
      </c>
      <c r="AL265" s="8" t="s">
        <v>1293</v>
      </c>
      <c r="AM265" s="10">
        <f t="shared" si="36"/>
        <v>2016</v>
      </c>
      <c r="AN265">
        <f t="shared" si="37"/>
        <v>1</v>
      </c>
      <c r="AO265">
        <f t="shared" si="43"/>
        <v>0</v>
      </c>
      <c r="AP265">
        <f t="shared" si="38"/>
        <v>0</v>
      </c>
      <c r="AQ265">
        <f t="shared" si="39"/>
        <v>0</v>
      </c>
      <c r="AR265">
        <f t="shared" si="40"/>
        <v>1</v>
      </c>
      <c r="AS265">
        <f t="shared" si="41"/>
        <v>0</v>
      </c>
      <c r="AT265">
        <f t="shared" si="42"/>
        <v>0</v>
      </c>
      <c r="AU265">
        <f t="shared" si="42"/>
        <v>1</v>
      </c>
      <c r="AV265" t="str">
        <f t="shared" si="44"/>
        <v>2020-02-12T20:42:01</v>
      </c>
    </row>
    <row r="266" spans="1:48" x14ac:dyDescent="0.25">
      <c r="A266" s="5">
        <v>273</v>
      </c>
      <c r="B266" s="5" t="s">
        <v>1294</v>
      </c>
      <c r="C266" s="5" t="s">
        <v>1295</v>
      </c>
      <c r="D266" s="6" t="s">
        <v>1296</v>
      </c>
      <c r="E266">
        <v>3</v>
      </c>
      <c r="F266" s="7">
        <v>0.46083118629999997</v>
      </c>
      <c r="G266" s="7">
        <v>0</v>
      </c>
      <c r="H266" t="s">
        <v>1035</v>
      </c>
      <c r="I266">
        <v>0</v>
      </c>
      <c r="J266">
        <v>0</v>
      </c>
      <c r="K266">
        <v>20000</v>
      </c>
      <c r="L266" t="s">
        <v>199</v>
      </c>
      <c r="M266" s="8" t="s">
        <v>86</v>
      </c>
      <c r="N266" s="8">
        <v>0.64150943396226401</v>
      </c>
      <c r="O266">
        <v>0.35849056603773499</v>
      </c>
      <c r="P266" s="9">
        <v>0</v>
      </c>
      <c r="R266" s="8"/>
      <c r="S266" s="8"/>
      <c r="AA266">
        <v>0</v>
      </c>
      <c r="AB266">
        <v>0</v>
      </c>
      <c r="AC266">
        <v>1</v>
      </c>
      <c r="AD266">
        <v>0</v>
      </c>
      <c r="AE266">
        <v>2005</v>
      </c>
      <c r="AF266" t="s">
        <v>121</v>
      </c>
      <c r="AG266">
        <v>20000</v>
      </c>
      <c r="AH266" t="s">
        <v>56</v>
      </c>
      <c r="AI266" t="s">
        <v>55</v>
      </c>
      <c r="AJ266">
        <v>1</v>
      </c>
      <c r="AK266">
        <v>52800</v>
      </c>
      <c r="AL266" s="8"/>
      <c r="AM266" s="10">
        <f t="shared" si="36"/>
        <v>2015</v>
      </c>
      <c r="AN266">
        <f t="shared" si="37"/>
        <v>0</v>
      </c>
      <c r="AO266">
        <f t="shared" si="43"/>
        <v>1</v>
      </c>
      <c r="AP266">
        <f t="shared" si="38"/>
        <v>0</v>
      </c>
      <c r="AQ266">
        <f t="shared" si="39"/>
        <v>0</v>
      </c>
      <c r="AR266">
        <f t="shared" si="40"/>
        <v>1</v>
      </c>
      <c r="AS266">
        <f t="shared" si="41"/>
        <v>0</v>
      </c>
      <c r="AT266">
        <f t="shared" si="42"/>
        <v>1</v>
      </c>
      <c r="AU266">
        <f t="shared" si="42"/>
        <v>0</v>
      </c>
      <c r="AV266">
        <f t="shared" si="44"/>
        <v>0</v>
      </c>
    </row>
    <row r="267" spans="1:48" x14ac:dyDescent="0.25">
      <c r="A267" s="5">
        <v>274</v>
      </c>
      <c r="B267" s="5" t="s">
        <v>1297</v>
      </c>
      <c r="C267" s="5" t="s">
        <v>1298</v>
      </c>
      <c r="D267" s="6" t="s">
        <v>1299</v>
      </c>
      <c r="E267">
        <v>93</v>
      </c>
      <c r="F267" s="7">
        <v>0.27164511720000001</v>
      </c>
      <c r="G267" s="7">
        <v>0</v>
      </c>
      <c r="H267" t="s">
        <v>175</v>
      </c>
      <c r="I267">
        <v>0</v>
      </c>
      <c r="J267">
        <v>0</v>
      </c>
      <c r="K267">
        <v>58000</v>
      </c>
      <c r="L267" t="s">
        <v>119</v>
      </c>
      <c r="M267" s="8" t="s">
        <v>86</v>
      </c>
      <c r="N267" s="8">
        <v>0.490566037735849</v>
      </c>
      <c r="O267">
        <v>0.50943396226415005</v>
      </c>
      <c r="P267" s="9">
        <v>0</v>
      </c>
      <c r="Q267">
        <v>43000</v>
      </c>
      <c r="R267" s="8" t="s">
        <v>1300</v>
      </c>
      <c r="S267" s="8"/>
      <c r="AA267">
        <v>0</v>
      </c>
      <c r="AB267">
        <v>0</v>
      </c>
      <c r="AC267">
        <v>1</v>
      </c>
      <c r="AD267">
        <v>0</v>
      </c>
      <c r="AE267">
        <v>2017</v>
      </c>
      <c r="AF267" t="s">
        <v>126</v>
      </c>
      <c r="AG267">
        <v>10000</v>
      </c>
      <c r="AH267" t="s">
        <v>55</v>
      </c>
      <c r="AI267" t="s">
        <v>56</v>
      </c>
      <c r="AJ267">
        <v>1</v>
      </c>
      <c r="AK267">
        <v>720</v>
      </c>
      <c r="AL267" s="8"/>
      <c r="AM267" s="10">
        <f t="shared" si="36"/>
        <v>2018</v>
      </c>
      <c r="AN267">
        <f t="shared" si="37"/>
        <v>1</v>
      </c>
      <c r="AO267">
        <f t="shared" si="43"/>
        <v>0</v>
      </c>
      <c r="AP267">
        <f t="shared" si="38"/>
        <v>0</v>
      </c>
      <c r="AQ267">
        <f t="shared" si="39"/>
        <v>0</v>
      </c>
      <c r="AR267">
        <f t="shared" si="40"/>
        <v>1</v>
      </c>
      <c r="AS267">
        <f t="shared" si="41"/>
        <v>0</v>
      </c>
      <c r="AT267">
        <f t="shared" si="42"/>
        <v>0</v>
      </c>
      <c r="AU267">
        <f t="shared" si="42"/>
        <v>1</v>
      </c>
      <c r="AV267" t="str">
        <f t="shared" si="44"/>
        <v>2020-02-13T17:26:49</v>
      </c>
    </row>
    <row r="268" spans="1:48" x14ac:dyDescent="0.25">
      <c r="A268" s="5">
        <v>275</v>
      </c>
      <c r="B268" s="5" t="s">
        <v>1301</v>
      </c>
      <c r="C268" s="5" t="s">
        <v>1302</v>
      </c>
      <c r="D268" s="6" t="s">
        <v>1303</v>
      </c>
      <c r="E268">
        <v>21</v>
      </c>
      <c r="F268" s="7">
        <v>0.2376033887</v>
      </c>
      <c r="G268" s="7">
        <v>0</v>
      </c>
      <c r="H268" t="s">
        <v>1304</v>
      </c>
      <c r="I268">
        <v>59</v>
      </c>
      <c r="J268">
        <v>12509.91</v>
      </c>
      <c r="K268">
        <v>50000</v>
      </c>
      <c r="L268" t="s">
        <v>119</v>
      </c>
      <c r="M268" s="8" t="s">
        <v>86</v>
      </c>
      <c r="N268" s="8">
        <v>0.660377358490566</v>
      </c>
      <c r="O268">
        <v>0.339622641509433</v>
      </c>
      <c r="P268" s="9">
        <v>-0.86602540378443904</v>
      </c>
      <c r="Q268">
        <v>50000</v>
      </c>
      <c r="R268" s="8" t="s">
        <v>1305</v>
      </c>
      <c r="S268" s="8" t="s">
        <v>175</v>
      </c>
      <c r="T268">
        <v>2309705</v>
      </c>
      <c r="U268">
        <v>919039</v>
      </c>
      <c r="V268">
        <v>2360470</v>
      </c>
      <c r="W268">
        <v>1441431</v>
      </c>
      <c r="X268">
        <v>0</v>
      </c>
      <c r="Y268">
        <v>942138</v>
      </c>
      <c r="Z268">
        <v>814623</v>
      </c>
      <c r="AA268">
        <v>3521646</v>
      </c>
      <c r="AB268">
        <v>1347055</v>
      </c>
      <c r="AC268">
        <v>12</v>
      </c>
      <c r="AD268">
        <v>2174591</v>
      </c>
      <c r="AE268">
        <v>2008</v>
      </c>
      <c r="AF268" t="s">
        <v>121</v>
      </c>
      <c r="AG268">
        <v>200000</v>
      </c>
      <c r="AH268" t="s">
        <v>55</v>
      </c>
      <c r="AI268" t="s">
        <v>56</v>
      </c>
      <c r="AJ268">
        <v>1</v>
      </c>
      <c r="AK268">
        <v>38000</v>
      </c>
      <c r="AL268" s="8"/>
      <c r="AM268" s="10">
        <f t="shared" si="36"/>
        <v>2008</v>
      </c>
      <c r="AN268">
        <f t="shared" si="37"/>
        <v>1</v>
      </c>
      <c r="AO268">
        <f t="shared" si="43"/>
        <v>0</v>
      </c>
      <c r="AP268">
        <f t="shared" si="38"/>
        <v>0</v>
      </c>
      <c r="AQ268">
        <f t="shared" si="39"/>
        <v>0</v>
      </c>
      <c r="AR268">
        <f t="shared" si="40"/>
        <v>1</v>
      </c>
      <c r="AS268">
        <f t="shared" si="41"/>
        <v>0</v>
      </c>
      <c r="AT268">
        <f t="shared" si="42"/>
        <v>0</v>
      </c>
      <c r="AU268">
        <f t="shared" si="42"/>
        <v>1</v>
      </c>
      <c r="AV268" t="str">
        <f t="shared" si="44"/>
        <v>2020-02-13T17:30:55</v>
      </c>
    </row>
    <row r="269" spans="1:48" x14ac:dyDescent="0.25">
      <c r="A269" s="5">
        <v>276</v>
      </c>
      <c r="B269" s="5" t="s">
        <v>1306</v>
      </c>
      <c r="C269" s="5" t="s">
        <v>1307</v>
      </c>
      <c r="D269" s="6" t="s">
        <v>1308</v>
      </c>
      <c r="E269">
        <v>6</v>
      </c>
      <c r="F269" s="7">
        <v>0.59143509620000001</v>
      </c>
      <c r="G269" s="7">
        <v>0</v>
      </c>
      <c r="H269" t="s">
        <v>1309</v>
      </c>
      <c r="I269">
        <v>0</v>
      </c>
      <c r="J269">
        <v>0</v>
      </c>
      <c r="K269">
        <v>30000</v>
      </c>
      <c r="L269" t="s">
        <v>119</v>
      </c>
      <c r="M269" s="8" t="s">
        <v>86</v>
      </c>
      <c r="N269" s="8">
        <v>0.50943396226415005</v>
      </c>
      <c r="O269">
        <v>0.490566037735849</v>
      </c>
      <c r="P269" s="9">
        <v>-0.86602540378444004</v>
      </c>
      <c r="Q269">
        <v>30000</v>
      </c>
      <c r="R269" s="8" t="s">
        <v>1310</v>
      </c>
      <c r="S269" s="8"/>
      <c r="AA269">
        <v>752516</v>
      </c>
      <c r="AB269">
        <v>0</v>
      </c>
      <c r="AC269">
        <v>12</v>
      </c>
      <c r="AD269">
        <v>0</v>
      </c>
      <c r="AE269">
        <v>2017</v>
      </c>
      <c r="AF269" t="s">
        <v>126</v>
      </c>
      <c r="AG269">
        <v>20000</v>
      </c>
      <c r="AH269" t="s">
        <v>55</v>
      </c>
      <c r="AI269" t="s">
        <v>55</v>
      </c>
      <c r="AJ269">
        <v>1</v>
      </c>
      <c r="AK269">
        <v>9600</v>
      </c>
      <c r="AL269" s="8"/>
      <c r="AM269" s="10">
        <f t="shared" si="36"/>
        <v>2018</v>
      </c>
      <c r="AN269">
        <f t="shared" si="37"/>
        <v>1</v>
      </c>
      <c r="AO269">
        <f t="shared" si="43"/>
        <v>0</v>
      </c>
      <c r="AP269">
        <f t="shared" si="38"/>
        <v>0</v>
      </c>
      <c r="AQ269">
        <f t="shared" si="39"/>
        <v>0</v>
      </c>
      <c r="AR269">
        <f t="shared" si="40"/>
        <v>1</v>
      </c>
      <c r="AS269">
        <f t="shared" si="41"/>
        <v>0</v>
      </c>
      <c r="AT269">
        <f t="shared" si="42"/>
        <v>0</v>
      </c>
      <c r="AU269">
        <f t="shared" si="42"/>
        <v>0</v>
      </c>
      <c r="AV269" t="str">
        <f t="shared" si="44"/>
        <v>2020-02-13T17:13:31</v>
      </c>
    </row>
    <row r="270" spans="1:48" x14ac:dyDescent="0.25">
      <c r="A270" s="5">
        <v>277</v>
      </c>
      <c r="B270" s="5" t="s">
        <v>1311</v>
      </c>
      <c r="C270" s="5" t="s">
        <v>1312</v>
      </c>
      <c r="D270" s="6" t="s">
        <v>1313</v>
      </c>
      <c r="E270">
        <v>42</v>
      </c>
      <c r="F270" s="7">
        <v>0</v>
      </c>
      <c r="G270" s="7"/>
      <c r="H270" t="s">
        <v>1314</v>
      </c>
      <c r="I270">
        <v>0</v>
      </c>
      <c r="J270">
        <v>0</v>
      </c>
      <c r="K270">
        <v>30000</v>
      </c>
      <c r="L270" t="s">
        <v>119</v>
      </c>
      <c r="M270" s="8" t="s">
        <v>86</v>
      </c>
      <c r="N270" s="8">
        <v>0.679245283018867</v>
      </c>
      <c r="O270">
        <v>0.320754716981132</v>
      </c>
      <c r="P270" s="9">
        <v>0</v>
      </c>
      <c r="Q270">
        <v>30000</v>
      </c>
      <c r="R270" s="8" t="s">
        <v>1315</v>
      </c>
      <c r="S270" s="8"/>
      <c r="AA270">
        <v>2961403</v>
      </c>
      <c r="AB270">
        <v>0</v>
      </c>
      <c r="AC270">
        <v>12</v>
      </c>
      <c r="AD270">
        <v>0</v>
      </c>
      <c r="AE270">
        <v>2004</v>
      </c>
      <c r="AF270" t="s">
        <v>121</v>
      </c>
      <c r="AG270">
        <v>60000</v>
      </c>
      <c r="AH270" t="s">
        <v>55</v>
      </c>
      <c r="AI270" t="s">
        <v>56</v>
      </c>
      <c r="AJ270">
        <v>0</v>
      </c>
      <c r="AK270">
        <v>60800</v>
      </c>
      <c r="AL270" s="8"/>
      <c r="AM270" s="10">
        <f t="shared" si="36"/>
        <v>2012</v>
      </c>
      <c r="AN270">
        <f t="shared" si="37"/>
        <v>1</v>
      </c>
      <c r="AO270">
        <f t="shared" si="43"/>
        <v>0</v>
      </c>
      <c r="AP270">
        <f t="shared" si="38"/>
        <v>0</v>
      </c>
      <c r="AQ270">
        <f t="shared" si="39"/>
        <v>0</v>
      </c>
      <c r="AR270">
        <f t="shared" si="40"/>
        <v>1</v>
      </c>
      <c r="AS270">
        <f t="shared" si="41"/>
        <v>0</v>
      </c>
      <c r="AT270">
        <f t="shared" si="42"/>
        <v>0</v>
      </c>
      <c r="AU270">
        <f t="shared" si="42"/>
        <v>1</v>
      </c>
      <c r="AV270" t="str">
        <f t="shared" si="44"/>
        <v>2020-02-13T17:35:37</v>
      </c>
    </row>
    <row r="271" spans="1:48" x14ac:dyDescent="0.25">
      <c r="A271" s="5">
        <v>278</v>
      </c>
      <c r="B271" s="5" t="s">
        <v>241</v>
      </c>
      <c r="C271" s="5" t="s">
        <v>242</v>
      </c>
      <c r="D271" s="6" t="s">
        <v>243</v>
      </c>
      <c r="E271">
        <v>3</v>
      </c>
      <c r="F271" s="7">
        <v>0.45766669929999998</v>
      </c>
      <c r="G271" s="7">
        <v>0</v>
      </c>
      <c r="H271" t="s">
        <v>244</v>
      </c>
      <c r="I271">
        <v>0</v>
      </c>
      <c r="J271">
        <v>0</v>
      </c>
      <c r="K271">
        <v>50000</v>
      </c>
      <c r="L271" t="s">
        <v>119</v>
      </c>
      <c r="M271" s="8" t="s">
        <v>53</v>
      </c>
      <c r="N271" s="8">
        <v>0.71698113207547098</v>
      </c>
      <c r="O271">
        <v>0.28301886792452802</v>
      </c>
      <c r="P271" s="9">
        <v>0</v>
      </c>
      <c r="Q271">
        <v>40000</v>
      </c>
      <c r="R271" s="8" t="s">
        <v>1316</v>
      </c>
      <c r="S271" s="8"/>
      <c r="AA271">
        <v>3359403</v>
      </c>
      <c r="AB271">
        <v>0</v>
      </c>
      <c r="AC271">
        <v>12</v>
      </c>
      <c r="AD271">
        <v>0</v>
      </c>
      <c r="AE271">
        <v>2008</v>
      </c>
      <c r="AF271" t="s">
        <v>121</v>
      </c>
      <c r="AG271">
        <v>78800</v>
      </c>
      <c r="AH271" t="s">
        <v>55</v>
      </c>
      <c r="AI271" t="s">
        <v>56</v>
      </c>
      <c r="AJ271">
        <v>1</v>
      </c>
      <c r="AK271">
        <v>35200</v>
      </c>
      <c r="AL271" s="8"/>
      <c r="AM271" s="10">
        <f t="shared" si="36"/>
        <v>2009</v>
      </c>
      <c r="AN271">
        <f t="shared" si="37"/>
        <v>1</v>
      </c>
      <c r="AO271">
        <f t="shared" si="43"/>
        <v>0</v>
      </c>
      <c r="AP271">
        <f t="shared" si="38"/>
        <v>0</v>
      </c>
      <c r="AQ271">
        <f t="shared" si="39"/>
        <v>1</v>
      </c>
      <c r="AR271">
        <f t="shared" si="40"/>
        <v>0</v>
      </c>
      <c r="AS271">
        <f t="shared" si="41"/>
        <v>0</v>
      </c>
      <c r="AT271">
        <f t="shared" si="42"/>
        <v>0</v>
      </c>
      <c r="AU271">
        <f t="shared" si="42"/>
        <v>1</v>
      </c>
      <c r="AV271" t="str">
        <f t="shared" si="44"/>
        <v>2020-02-13T17:32:59</v>
      </c>
    </row>
    <row r="272" spans="1:48" x14ac:dyDescent="0.25">
      <c r="A272" s="5">
        <v>279</v>
      </c>
      <c r="B272" s="5" t="s">
        <v>1317</v>
      </c>
      <c r="C272" s="5" t="s">
        <v>374</v>
      </c>
      <c r="D272" s="6" t="s">
        <v>1318</v>
      </c>
      <c r="E272">
        <v>27</v>
      </c>
      <c r="F272" s="7">
        <v>0</v>
      </c>
      <c r="G272" s="7"/>
      <c r="H272" t="s">
        <v>1319</v>
      </c>
      <c r="I272">
        <v>0</v>
      </c>
      <c r="J272">
        <v>0</v>
      </c>
      <c r="K272">
        <v>15000</v>
      </c>
      <c r="L272" t="s">
        <v>62</v>
      </c>
      <c r="M272" s="8" t="s">
        <v>63</v>
      </c>
      <c r="N272" s="8">
        <v>1</v>
      </c>
      <c r="O272">
        <v>0</v>
      </c>
      <c r="P272" s="9">
        <v>0</v>
      </c>
      <c r="R272" s="8"/>
      <c r="S272" s="8"/>
      <c r="AJ272">
        <v>0</v>
      </c>
      <c r="AL272" s="8"/>
      <c r="AM272" s="10">
        <f t="shared" si="36"/>
        <v>2018</v>
      </c>
      <c r="AN272">
        <f t="shared" si="37"/>
        <v>0</v>
      </c>
      <c r="AO272">
        <f t="shared" si="43"/>
        <v>0</v>
      </c>
      <c r="AP272">
        <f t="shared" si="38"/>
        <v>1</v>
      </c>
      <c r="AQ272">
        <f t="shared" si="39"/>
        <v>0</v>
      </c>
      <c r="AR272">
        <f t="shared" si="40"/>
        <v>0</v>
      </c>
      <c r="AS272">
        <f t="shared" si="41"/>
        <v>0</v>
      </c>
      <c r="AT272">
        <f t="shared" si="42"/>
        <v>0</v>
      </c>
      <c r="AU272">
        <f t="shared" si="42"/>
        <v>0</v>
      </c>
      <c r="AV272">
        <f t="shared" si="44"/>
        <v>0</v>
      </c>
    </row>
    <row r="273" spans="1:48" x14ac:dyDescent="0.25">
      <c r="A273" s="5">
        <v>280</v>
      </c>
      <c r="B273" s="5" t="s">
        <v>1320</v>
      </c>
      <c r="C273" s="5" t="s">
        <v>1321</v>
      </c>
      <c r="D273" s="6" t="s">
        <v>1322</v>
      </c>
      <c r="E273">
        <v>2</v>
      </c>
      <c r="F273" s="7">
        <v>0</v>
      </c>
      <c r="G273" s="7"/>
      <c r="H273" t="s">
        <v>1323</v>
      </c>
      <c r="I273">
        <v>0</v>
      </c>
      <c r="J273">
        <v>0</v>
      </c>
      <c r="K273">
        <v>30000</v>
      </c>
      <c r="L273" t="s">
        <v>119</v>
      </c>
      <c r="M273" s="8" t="s">
        <v>86</v>
      </c>
      <c r="N273" s="8">
        <v>0.62264150943396201</v>
      </c>
      <c r="O273">
        <v>0.37735849056603699</v>
      </c>
      <c r="P273" s="9">
        <v>0</v>
      </c>
      <c r="Q273">
        <v>25000</v>
      </c>
      <c r="R273" s="8" t="s">
        <v>1324</v>
      </c>
      <c r="S273" s="8"/>
      <c r="AA273">
        <v>1319703</v>
      </c>
      <c r="AB273">
        <v>0</v>
      </c>
      <c r="AC273">
        <v>12</v>
      </c>
      <c r="AD273">
        <v>0</v>
      </c>
      <c r="AE273">
        <v>2013</v>
      </c>
      <c r="AF273" t="s">
        <v>68</v>
      </c>
      <c r="AG273">
        <v>95400</v>
      </c>
      <c r="AH273" t="s">
        <v>55</v>
      </c>
      <c r="AI273" t="s">
        <v>56</v>
      </c>
      <c r="AJ273">
        <v>0</v>
      </c>
      <c r="AK273">
        <v>12800</v>
      </c>
      <c r="AL273" s="8"/>
      <c r="AM273" s="10">
        <f t="shared" si="36"/>
        <v>2019</v>
      </c>
      <c r="AN273">
        <f t="shared" si="37"/>
        <v>1</v>
      </c>
      <c r="AO273">
        <f t="shared" si="43"/>
        <v>0</v>
      </c>
      <c r="AP273">
        <f t="shared" si="38"/>
        <v>0</v>
      </c>
      <c r="AQ273">
        <f t="shared" si="39"/>
        <v>0</v>
      </c>
      <c r="AR273">
        <f t="shared" si="40"/>
        <v>1</v>
      </c>
      <c r="AS273">
        <f t="shared" si="41"/>
        <v>0</v>
      </c>
      <c r="AT273">
        <f t="shared" si="42"/>
        <v>0</v>
      </c>
      <c r="AU273">
        <f t="shared" si="42"/>
        <v>1</v>
      </c>
      <c r="AV273" t="str">
        <f t="shared" si="44"/>
        <v>2020-02-13T17:36:38</v>
      </c>
    </row>
    <row r="274" spans="1:48" x14ac:dyDescent="0.25">
      <c r="A274" s="5">
        <v>281</v>
      </c>
      <c r="B274" s="5" t="s">
        <v>1325</v>
      </c>
      <c r="C274" s="5" t="s">
        <v>1326</v>
      </c>
      <c r="D274" s="6" t="s">
        <v>1327</v>
      </c>
      <c r="E274">
        <v>3</v>
      </c>
      <c r="F274" s="7">
        <v>0.60583251999999999</v>
      </c>
      <c r="G274" s="7">
        <v>0</v>
      </c>
      <c r="H274" t="s">
        <v>1328</v>
      </c>
      <c r="I274">
        <v>0</v>
      </c>
      <c r="J274">
        <v>0</v>
      </c>
      <c r="K274">
        <v>20000</v>
      </c>
      <c r="L274" t="s">
        <v>52</v>
      </c>
      <c r="M274" s="8" t="s">
        <v>86</v>
      </c>
      <c r="N274" s="8">
        <v>0.62264150943396201</v>
      </c>
      <c r="O274">
        <v>0.37735849056603699</v>
      </c>
      <c r="P274" s="9">
        <v>0</v>
      </c>
      <c r="Q274">
        <v>11000</v>
      </c>
      <c r="R274" s="8"/>
      <c r="S274" s="8"/>
      <c r="AA274">
        <v>839968</v>
      </c>
      <c r="AB274">
        <v>0</v>
      </c>
      <c r="AC274">
        <v>12</v>
      </c>
      <c r="AD274">
        <v>0</v>
      </c>
      <c r="AE274">
        <v>2016</v>
      </c>
      <c r="AF274" t="s">
        <v>126</v>
      </c>
      <c r="AG274">
        <v>10000</v>
      </c>
      <c r="AH274" t="s">
        <v>55</v>
      </c>
      <c r="AI274" t="s">
        <v>55</v>
      </c>
      <c r="AJ274">
        <v>1</v>
      </c>
      <c r="AK274">
        <v>12150</v>
      </c>
      <c r="AL274" s="8" t="s">
        <v>1329</v>
      </c>
      <c r="AM274" s="10">
        <f t="shared" si="36"/>
        <v>2017</v>
      </c>
      <c r="AN274">
        <f t="shared" si="37"/>
        <v>1</v>
      </c>
      <c r="AO274">
        <f t="shared" si="43"/>
        <v>0</v>
      </c>
      <c r="AP274">
        <f t="shared" si="38"/>
        <v>0</v>
      </c>
      <c r="AQ274">
        <f t="shared" si="39"/>
        <v>0</v>
      </c>
      <c r="AR274">
        <f t="shared" si="40"/>
        <v>1</v>
      </c>
      <c r="AS274">
        <f t="shared" si="41"/>
        <v>0</v>
      </c>
      <c r="AT274">
        <f t="shared" si="42"/>
        <v>0</v>
      </c>
      <c r="AU274">
        <f t="shared" si="42"/>
        <v>0</v>
      </c>
      <c r="AV274" t="str">
        <f t="shared" si="44"/>
        <v>2020-02-13T15:31:59</v>
      </c>
    </row>
    <row r="275" spans="1:48" x14ac:dyDescent="0.25">
      <c r="A275" s="5">
        <v>282</v>
      </c>
      <c r="B275" s="5" t="s">
        <v>1330</v>
      </c>
      <c r="C275" s="5" t="s">
        <v>1331</v>
      </c>
      <c r="D275" s="6" t="s">
        <v>1332</v>
      </c>
      <c r="E275">
        <v>15</v>
      </c>
      <c r="F275" s="7">
        <v>0.4295009528</v>
      </c>
      <c r="G275" s="7">
        <v>0</v>
      </c>
      <c r="H275" t="s">
        <v>1333</v>
      </c>
      <c r="I275">
        <v>0</v>
      </c>
      <c r="J275">
        <v>297070.03999999998</v>
      </c>
      <c r="K275">
        <v>250000</v>
      </c>
      <c r="L275" t="s">
        <v>119</v>
      </c>
      <c r="M275" s="8" t="s">
        <v>53</v>
      </c>
      <c r="N275" s="8">
        <v>0.88679245283018804</v>
      </c>
      <c r="O275">
        <v>0.113207547169811</v>
      </c>
      <c r="P275" s="9">
        <v>0</v>
      </c>
      <c r="Q275">
        <v>250000</v>
      </c>
      <c r="R275" s="8" t="s">
        <v>1334</v>
      </c>
      <c r="S275" s="8" t="s">
        <v>665</v>
      </c>
      <c r="T275">
        <v>12649673</v>
      </c>
      <c r="U275">
        <v>6192416</v>
      </c>
      <c r="V275">
        <v>12975541</v>
      </c>
      <c r="W275">
        <v>4887275</v>
      </c>
      <c r="X275">
        <v>1584240</v>
      </c>
      <c r="Y275">
        <v>7611092</v>
      </c>
      <c r="Z275">
        <v>1291016</v>
      </c>
      <c r="AA275">
        <v>13566803</v>
      </c>
      <c r="AB275">
        <v>3177322</v>
      </c>
      <c r="AC275">
        <v>8</v>
      </c>
      <c r="AD275">
        <v>10389481</v>
      </c>
      <c r="AE275">
        <v>1988</v>
      </c>
      <c r="AF275" t="s">
        <v>54</v>
      </c>
      <c r="AG275">
        <v>1900000</v>
      </c>
      <c r="AH275" t="s">
        <v>55</v>
      </c>
      <c r="AI275" t="s">
        <v>55</v>
      </c>
      <c r="AJ275">
        <v>1</v>
      </c>
      <c r="AK275">
        <v>161423</v>
      </c>
      <c r="AL275" s="8"/>
      <c r="AM275" s="10">
        <f t="shared" si="36"/>
        <v>2006</v>
      </c>
      <c r="AN275">
        <f t="shared" si="37"/>
        <v>1</v>
      </c>
      <c r="AO275">
        <f t="shared" si="43"/>
        <v>0</v>
      </c>
      <c r="AP275">
        <f t="shared" si="38"/>
        <v>0</v>
      </c>
      <c r="AQ275">
        <f t="shared" si="39"/>
        <v>1</v>
      </c>
      <c r="AR275">
        <f t="shared" si="40"/>
        <v>0</v>
      </c>
      <c r="AS275">
        <f t="shared" si="41"/>
        <v>0</v>
      </c>
      <c r="AT275">
        <f t="shared" si="42"/>
        <v>0</v>
      </c>
      <c r="AU275">
        <f t="shared" si="42"/>
        <v>0</v>
      </c>
      <c r="AV275" t="str">
        <f t="shared" si="44"/>
        <v>2020-02-13T17:03:45</v>
      </c>
    </row>
    <row r="276" spans="1:48" x14ac:dyDescent="0.25">
      <c r="A276" s="5">
        <v>283</v>
      </c>
      <c r="B276" s="5" t="s">
        <v>1335</v>
      </c>
      <c r="C276" s="5" t="s">
        <v>1336</v>
      </c>
      <c r="D276" s="6" t="s">
        <v>1337</v>
      </c>
      <c r="E276">
        <v>77</v>
      </c>
      <c r="F276" s="7">
        <v>0</v>
      </c>
      <c r="G276" s="7"/>
      <c r="H276" t="s">
        <v>1338</v>
      </c>
      <c r="I276">
        <v>0</v>
      </c>
      <c r="J276">
        <v>0</v>
      </c>
      <c r="K276">
        <v>20000</v>
      </c>
      <c r="L276" t="s">
        <v>119</v>
      </c>
      <c r="M276" s="8" t="s">
        <v>74</v>
      </c>
      <c r="N276" s="8">
        <v>0.45283018867924502</v>
      </c>
      <c r="O276">
        <v>0.54716981132075404</v>
      </c>
      <c r="P276" s="9">
        <v>-0.18549069106500399</v>
      </c>
      <c r="Q276">
        <v>10000</v>
      </c>
      <c r="R276" s="8" t="s">
        <v>1339</v>
      </c>
      <c r="S276" s="8"/>
      <c r="AA276">
        <v>771058</v>
      </c>
      <c r="AB276">
        <v>0</v>
      </c>
      <c r="AC276">
        <v>12</v>
      </c>
      <c r="AD276">
        <v>0</v>
      </c>
      <c r="AE276">
        <v>2009</v>
      </c>
      <c r="AF276" t="s">
        <v>121</v>
      </c>
      <c r="AG276">
        <v>30000</v>
      </c>
      <c r="AH276" t="s">
        <v>55</v>
      </c>
      <c r="AI276" t="s">
        <v>56</v>
      </c>
      <c r="AJ276">
        <v>0</v>
      </c>
      <c r="AK276">
        <v>2560</v>
      </c>
      <c r="AL276" s="8"/>
      <c r="AM276" s="10">
        <f t="shared" si="36"/>
        <v>2015</v>
      </c>
      <c r="AN276">
        <f t="shared" si="37"/>
        <v>1</v>
      </c>
      <c r="AO276">
        <f t="shared" si="43"/>
        <v>0</v>
      </c>
      <c r="AP276">
        <f t="shared" si="38"/>
        <v>0</v>
      </c>
      <c r="AQ276">
        <f t="shared" si="39"/>
        <v>0</v>
      </c>
      <c r="AR276">
        <f t="shared" si="40"/>
        <v>0</v>
      </c>
      <c r="AS276">
        <f t="shared" si="41"/>
        <v>1</v>
      </c>
      <c r="AT276">
        <f t="shared" si="42"/>
        <v>0</v>
      </c>
      <c r="AU276">
        <f t="shared" si="42"/>
        <v>1</v>
      </c>
      <c r="AV276" t="str">
        <f t="shared" si="44"/>
        <v>2020-02-13T17:34:00</v>
      </c>
    </row>
    <row r="277" spans="1:48" x14ac:dyDescent="0.25">
      <c r="A277" s="5">
        <v>284</v>
      </c>
      <c r="B277" s="5" t="s">
        <v>1340</v>
      </c>
      <c r="C277" s="5" t="s">
        <v>1341</v>
      </c>
      <c r="D277" s="6" t="s">
        <v>1342</v>
      </c>
      <c r="E277">
        <v>14</v>
      </c>
      <c r="F277" s="7">
        <v>0</v>
      </c>
      <c r="G277" s="7"/>
      <c r="H277" t="s">
        <v>1343</v>
      </c>
      <c r="I277">
        <v>0</v>
      </c>
      <c r="J277">
        <v>0</v>
      </c>
      <c r="K277">
        <v>25000</v>
      </c>
      <c r="L277" t="s">
        <v>119</v>
      </c>
      <c r="M277" s="8" t="s">
        <v>74</v>
      </c>
      <c r="N277" s="8">
        <v>0.28301886792452802</v>
      </c>
      <c r="O277">
        <v>0.71698113207547098</v>
      </c>
      <c r="P277" s="9">
        <v>0.90150164017219703</v>
      </c>
      <c r="Q277">
        <v>25000</v>
      </c>
      <c r="R277" s="8" t="s">
        <v>1344</v>
      </c>
      <c r="S277" s="8"/>
      <c r="AA277">
        <v>542054</v>
      </c>
      <c r="AB277">
        <v>0</v>
      </c>
      <c r="AC277">
        <v>12</v>
      </c>
      <c r="AD277">
        <v>0</v>
      </c>
      <c r="AE277">
        <v>2015</v>
      </c>
      <c r="AF277" t="s">
        <v>126</v>
      </c>
      <c r="AG277">
        <v>50000</v>
      </c>
      <c r="AH277" t="s">
        <v>55</v>
      </c>
      <c r="AI277" t="s">
        <v>56</v>
      </c>
      <c r="AJ277">
        <v>0</v>
      </c>
      <c r="AK277">
        <v>3200</v>
      </c>
      <c r="AL277" s="8"/>
      <c r="AM277" s="10">
        <f t="shared" si="36"/>
        <v>2016</v>
      </c>
      <c r="AN277">
        <f t="shared" si="37"/>
        <v>1</v>
      </c>
      <c r="AO277">
        <f t="shared" si="43"/>
        <v>0</v>
      </c>
      <c r="AP277">
        <f t="shared" si="38"/>
        <v>0</v>
      </c>
      <c r="AQ277">
        <f t="shared" si="39"/>
        <v>0</v>
      </c>
      <c r="AR277">
        <f t="shared" si="40"/>
        <v>0</v>
      </c>
      <c r="AS277">
        <f t="shared" si="41"/>
        <v>1</v>
      </c>
      <c r="AT277">
        <f t="shared" si="42"/>
        <v>0</v>
      </c>
      <c r="AU277">
        <f t="shared" si="42"/>
        <v>1</v>
      </c>
      <c r="AV277" t="str">
        <f t="shared" si="44"/>
        <v>2020-02-13T14:49:22</v>
      </c>
    </row>
    <row r="278" spans="1:48" x14ac:dyDescent="0.25">
      <c r="A278" s="5">
        <v>285</v>
      </c>
      <c r="B278" s="5" t="s">
        <v>1345</v>
      </c>
      <c r="C278" s="5" t="s">
        <v>1346</v>
      </c>
      <c r="D278" s="6" t="s">
        <v>1347</v>
      </c>
      <c r="E278">
        <v>30</v>
      </c>
      <c r="F278" s="7">
        <v>0</v>
      </c>
      <c r="G278" s="7"/>
      <c r="H278" t="s">
        <v>1348</v>
      </c>
      <c r="I278">
        <v>0</v>
      </c>
      <c r="J278">
        <v>0</v>
      </c>
      <c r="K278">
        <v>35000</v>
      </c>
      <c r="L278" t="s">
        <v>119</v>
      </c>
      <c r="M278" s="8" t="s">
        <v>86</v>
      </c>
      <c r="N278" s="8">
        <v>0.490566037735849</v>
      </c>
      <c r="O278">
        <v>0.50943396226415005</v>
      </c>
      <c r="P278" s="9">
        <v>-0.86602540378443904</v>
      </c>
      <c r="Q278">
        <v>15000</v>
      </c>
      <c r="R278" s="8" t="s">
        <v>1349</v>
      </c>
      <c r="S278" s="8" t="s">
        <v>217</v>
      </c>
      <c r="T278">
        <v>427357</v>
      </c>
      <c r="U278">
        <v>334973</v>
      </c>
      <c r="V278">
        <v>464583</v>
      </c>
      <c r="W278">
        <v>129609</v>
      </c>
      <c r="X278">
        <v>27955</v>
      </c>
      <c r="Y278">
        <v>183549</v>
      </c>
      <c r="Z278">
        <v>146651</v>
      </c>
      <c r="AA278">
        <v>1758366</v>
      </c>
      <c r="AB278">
        <v>539169</v>
      </c>
      <c r="AC278">
        <v>12</v>
      </c>
      <c r="AD278">
        <v>1219197</v>
      </c>
      <c r="AE278">
        <v>2018</v>
      </c>
      <c r="AF278" t="s">
        <v>126</v>
      </c>
      <c r="AG278">
        <v>60000</v>
      </c>
      <c r="AH278" t="s">
        <v>55</v>
      </c>
      <c r="AI278" t="s">
        <v>56</v>
      </c>
      <c r="AJ278">
        <v>0</v>
      </c>
      <c r="AK278">
        <v>11608</v>
      </c>
      <c r="AL278" s="8"/>
      <c r="AM278" s="10">
        <f t="shared" si="36"/>
        <v>2018</v>
      </c>
      <c r="AN278">
        <f t="shared" si="37"/>
        <v>1</v>
      </c>
      <c r="AO278">
        <f t="shared" si="43"/>
        <v>0</v>
      </c>
      <c r="AP278">
        <f t="shared" si="38"/>
        <v>0</v>
      </c>
      <c r="AQ278">
        <f t="shared" si="39"/>
        <v>0</v>
      </c>
      <c r="AR278">
        <f t="shared" si="40"/>
        <v>1</v>
      </c>
      <c r="AS278">
        <f t="shared" si="41"/>
        <v>0</v>
      </c>
      <c r="AT278">
        <f t="shared" si="42"/>
        <v>0</v>
      </c>
      <c r="AU278">
        <f t="shared" si="42"/>
        <v>1</v>
      </c>
      <c r="AV278" t="str">
        <f t="shared" si="44"/>
        <v>2020-02-13T17:37:17</v>
      </c>
    </row>
    <row r="279" spans="1:48" x14ac:dyDescent="0.25">
      <c r="A279" s="5">
        <v>286</v>
      </c>
      <c r="B279" s="5" t="s">
        <v>1350</v>
      </c>
      <c r="C279" s="5" t="s">
        <v>1351</v>
      </c>
      <c r="D279" s="6" t="s">
        <v>1352</v>
      </c>
      <c r="E279">
        <v>0</v>
      </c>
      <c r="F279" s="7">
        <v>0</v>
      </c>
      <c r="G279" s="7"/>
      <c r="H279" t="s">
        <v>1353</v>
      </c>
      <c r="I279">
        <v>0</v>
      </c>
      <c r="J279">
        <v>0</v>
      </c>
      <c r="K279">
        <v>11500</v>
      </c>
      <c r="L279" t="s">
        <v>52</v>
      </c>
      <c r="M279" s="8" t="s">
        <v>86</v>
      </c>
      <c r="N279" s="8">
        <v>0.50943396226415005</v>
      </c>
      <c r="O279">
        <v>0.490566037735849</v>
      </c>
      <c r="P279" s="9">
        <v>-0.86602540378443904</v>
      </c>
      <c r="Q279">
        <v>11500</v>
      </c>
      <c r="R279" s="8"/>
      <c r="S279" s="8"/>
      <c r="AA279">
        <v>525959</v>
      </c>
      <c r="AB279">
        <v>0</v>
      </c>
      <c r="AC279">
        <v>12</v>
      </c>
      <c r="AD279">
        <v>0</v>
      </c>
      <c r="AE279">
        <v>2018</v>
      </c>
      <c r="AF279" t="s">
        <v>126</v>
      </c>
      <c r="AG279">
        <v>95400</v>
      </c>
      <c r="AH279" t="s">
        <v>55</v>
      </c>
      <c r="AI279" t="s">
        <v>55</v>
      </c>
      <c r="AJ279">
        <v>0</v>
      </c>
      <c r="AK279">
        <v>54000</v>
      </c>
      <c r="AL279" s="8" t="s">
        <v>1354</v>
      </c>
      <c r="AM279" s="10">
        <f t="shared" si="36"/>
        <v>2019</v>
      </c>
      <c r="AN279">
        <f t="shared" si="37"/>
        <v>1</v>
      </c>
      <c r="AO279">
        <f t="shared" si="43"/>
        <v>0</v>
      </c>
      <c r="AP279">
        <f t="shared" si="38"/>
        <v>0</v>
      </c>
      <c r="AQ279">
        <f t="shared" si="39"/>
        <v>0</v>
      </c>
      <c r="AR279">
        <f t="shared" si="40"/>
        <v>1</v>
      </c>
      <c r="AS279">
        <f t="shared" si="41"/>
        <v>0</v>
      </c>
      <c r="AT279">
        <f t="shared" si="42"/>
        <v>0</v>
      </c>
      <c r="AU279">
        <f t="shared" si="42"/>
        <v>0</v>
      </c>
      <c r="AV279" t="str">
        <f t="shared" si="44"/>
        <v>2020-02-13T18:27:57</v>
      </c>
    </row>
    <row r="280" spans="1:48" x14ac:dyDescent="0.25">
      <c r="A280" s="5">
        <v>288</v>
      </c>
      <c r="B280" s="5" t="s">
        <v>1355</v>
      </c>
      <c r="C280" s="5" t="s">
        <v>1356</v>
      </c>
      <c r="D280" s="6" t="s">
        <v>1357</v>
      </c>
      <c r="E280">
        <v>0</v>
      </c>
      <c r="F280" s="7">
        <v>0</v>
      </c>
      <c r="G280" s="7"/>
      <c r="H280" t="s">
        <v>1358</v>
      </c>
      <c r="I280">
        <v>0</v>
      </c>
      <c r="J280">
        <v>0</v>
      </c>
      <c r="K280">
        <v>15000</v>
      </c>
      <c r="L280" t="s">
        <v>52</v>
      </c>
      <c r="M280" s="8" t="s">
        <v>53</v>
      </c>
      <c r="N280" s="8">
        <v>0.71698113207547098</v>
      </c>
      <c r="O280">
        <v>0.28301886792452802</v>
      </c>
      <c r="P280" s="9">
        <v>0</v>
      </c>
      <c r="Q280">
        <v>15000</v>
      </c>
      <c r="R280" s="8"/>
      <c r="S280" s="8"/>
      <c r="AA280">
        <v>16926771</v>
      </c>
      <c r="AB280">
        <v>0</v>
      </c>
      <c r="AC280">
        <v>12</v>
      </c>
      <c r="AD280">
        <v>0</v>
      </c>
      <c r="AE280">
        <v>1997</v>
      </c>
      <c r="AF280" t="s">
        <v>54</v>
      </c>
      <c r="AG280">
        <v>500000</v>
      </c>
      <c r="AH280" t="s">
        <v>55</v>
      </c>
      <c r="AI280" t="s">
        <v>56</v>
      </c>
      <c r="AJ280">
        <v>0</v>
      </c>
      <c r="AK280">
        <v>412591</v>
      </c>
      <c r="AL280" s="8" t="s">
        <v>1359</v>
      </c>
      <c r="AM280" s="10">
        <f t="shared" si="36"/>
        <v>2019</v>
      </c>
      <c r="AN280">
        <f t="shared" si="37"/>
        <v>1</v>
      </c>
      <c r="AO280">
        <f t="shared" si="43"/>
        <v>0</v>
      </c>
      <c r="AP280">
        <f t="shared" si="38"/>
        <v>0</v>
      </c>
      <c r="AQ280">
        <f t="shared" si="39"/>
        <v>1</v>
      </c>
      <c r="AR280">
        <f t="shared" si="40"/>
        <v>0</v>
      </c>
      <c r="AS280">
        <f t="shared" si="41"/>
        <v>0</v>
      </c>
      <c r="AT280">
        <f t="shared" si="42"/>
        <v>0</v>
      </c>
      <c r="AU280">
        <f t="shared" si="42"/>
        <v>1</v>
      </c>
      <c r="AV280" t="str">
        <f t="shared" si="44"/>
        <v>2020-02-13T17:47:32</v>
      </c>
    </row>
    <row r="281" spans="1:48" x14ac:dyDescent="0.25">
      <c r="A281" s="5">
        <v>289</v>
      </c>
      <c r="B281" s="5" t="s">
        <v>1360</v>
      </c>
      <c r="C281" s="5" t="s">
        <v>1361</v>
      </c>
      <c r="D281" s="6" t="s">
        <v>1362</v>
      </c>
      <c r="E281">
        <v>0</v>
      </c>
      <c r="F281" s="7">
        <v>0</v>
      </c>
      <c r="G281" s="7"/>
      <c r="H281" t="s">
        <v>1363</v>
      </c>
      <c r="I281">
        <v>0</v>
      </c>
      <c r="J281">
        <v>0</v>
      </c>
      <c r="K281">
        <v>50000</v>
      </c>
      <c r="L281" t="s">
        <v>119</v>
      </c>
      <c r="M281" s="8" t="s">
        <v>53</v>
      </c>
      <c r="N281" s="8">
        <v>0.71698113207547098</v>
      </c>
      <c r="O281">
        <v>0.28301886792452802</v>
      </c>
      <c r="P281" s="9">
        <v>0</v>
      </c>
      <c r="Q281">
        <v>50000</v>
      </c>
      <c r="R281" s="8" t="s">
        <v>1364</v>
      </c>
      <c r="S281" s="8"/>
      <c r="AA281">
        <v>7740072</v>
      </c>
      <c r="AB281">
        <v>3199267</v>
      </c>
      <c r="AC281">
        <v>12</v>
      </c>
      <c r="AD281">
        <v>4540805</v>
      </c>
      <c r="AE281">
        <v>1982</v>
      </c>
      <c r="AF281" t="s">
        <v>54</v>
      </c>
      <c r="AG281">
        <v>300000</v>
      </c>
      <c r="AH281" t="s">
        <v>55</v>
      </c>
      <c r="AI281" t="s">
        <v>56</v>
      </c>
      <c r="AJ281">
        <v>0</v>
      </c>
      <c r="AK281">
        <v>297500</v>
      </c>
      <c r="AL281" s="8"/>
      <c r="AM281" s="10">
        <f t="shared" si="36"/>
        <v>2017</v>
      </c>
      <c r="AN281">
        <f t="shared" si="37"/>
        <v>1</v>
      </c>
      <c r="AO281">
        <f t="shared" si="43"/>
        <v>0</v>
      </c>
      <c r="AP281">
        <f t="shared" si="38"/>
        <v>0</v>
      </c>
      <c r="AQ281">
        <f t="shared" si="39"/>
        <v>1</v>
      </c>
      <c r="AR281">
        <f t="shared" si="40"/>
        <v>0</v>
      </c>
      <c r="AS281">
        <f t="shared" si="41"/>
        <v>0</v>
      </c>
      <c r="AT281">
        <f t="shared" si="42"/>
        <v>0</v>
      </c>
      <c r="AU281">
        <f t="shared" si="42"/>
        <v>1</v>
      </c>
      <c r="AV281" t="str">
        <f t="shared" si="44"/>
        <v>2020-02-13T17:46:45</v>
      </c>
    </row>
    <row r="282" spans="1:48" x14ac:dyDescent="0.25">
      <c r="A282" s="5">
        <v>290</v>
      </c>
      <c r="B282" s="5" t="s">
        <v>1365</v>
      </c>
      <c r="C282" s="5" t="s">
        <v>1366</v>
      </c>
      <c r="D282" s="6" t="s">
        <v>1367</v>
      </c>
      <c r="E282">
        <v>3</v>
      </c>
      <c r="F282" s="7">
        <v>0.34399543500000002</v>
      </c>
      <c r="G282" s="7">
        <v>0</v>
      </c>
      <c r="H282" t="s">
        <v>1368</v>
      </c>
      <c r="I282">
        <v>38</v>
      </c>
      <c r="J282">
        <v>14232.1</v>
      </c>
      <c r="K282">
        <v>35000</v>
      </c>
      <c r="L282" t="s">
        <v>119</v>
      </c>
      <c r="M282" s="8" t="s">
        <v>53</v>
      </c>
      <c r="N282" s="8">
        <v>0.71698113207547098</v>
      </c>
      <c r="O282">
        <v>0.28301886792452802</v>
      </c>
      <c r="P282" s="9">
        <v>0</v>
      </c>
      <c r="Q282">
        <v>35000</v>
      </c>
      <c r="R282" s="8" t="s">
        <v>1369</v>
      </c>
      <c r="S282" s="8"/>
      <c r="AA282">
        <v>2386267</v>
      </c>
      <c r="AB282">
        <v>0</v>
      </c>
      <c r="AC282">
        <v>12</v>
      </c>
      <c r="AD282">
        <v>0</v>
      </c>
      <c r="AE282">
        <v>2002</v>
      </c>
      <c r="AF282" t="s">
        <v>54</v>
      </c>
      <c r="AG282">
        <v>20000</v>
      </c>
      <c r="AH282" t="s">
        <v>55</v>
      </c>
      <c r="AI282" t="s">
        <v>56</v>
      </c>
      <c r="AJ282">
        <v>1</v>
      </c>
      <c r="AK282">
        <v>99900</v>
      </c>
      <c r="AL282" s="8"/>
      <c r="AM282" s="10">
        <f t="shared" si="36"/>
        <v>2014</v>
      </c>
      <c r="AN282">
        <f t="shared" si="37"/>
        <v>1</v>
      </c>
      <c r="AO282">
        <f t="shared" si="43"/>
        <v>0</v>
      </c>
      <c r="AP282">
        <f t="shared" si="38"/>
        <v>0</v>
      </c>
      <c r="AQ282">
        <f t="shared" si="39"/>
        <v>1</v>
      </c>
      <c r="AR282">
        <f t="shared" si="40"/>
        <v>0</v>
      </c>
      <c r="AS282">
        <f t="shared" si="41"/>
        <v>0</v>
      </c>
      <c r="AT282">
        <f t="shared" si="42"/>
        <v>0</v>
      </c>
      <c r="AU282">
        <f t="shared" si="42"/>
        <v>1</v>
      </c>
      <c r="AV282" t="str">
        <f t="shared" si="44"/>
        <v>2020-02-13T17:47:34</v>
      </c>
    </row>
    <row r="283" spans="1:48" x14ac:dyDescent="0.25">
      <c r="A283" s="5">
        <v>291</v>
      </c>
      <c r="B283" s="5" t="s">
        <v>1370</v>
      </c>
      <c r="C283" s="5" t="s">
        <v>1371</v>
      </c>
      <c r="D283" s="6" t="s">
        <v>1372</v>
      </c>
      <c r="E283">
        <v>18</v>
      </c>
      <c r="F283" s="7">
        <v>0.42771212359999999</v>
      </c>
      <c r="G283" s="7">
        <v>0</v>
      </c>
      <c r="H283" t="s">
        <v>1373</v>
      </c>
      <c r="I283">
        <v>53</v>
      </c>
      <c r="J283">
        <v>254809.13</v>
      </c>
      <c r="K283">
        <v>180000</v>
      </c>
      <c r="L283" t="s">
        <v>119</v>
      </c>
      <c r="M283" s="8" t="s">
        <v>53</v>
      </c>
      <c r="N283" s="8">
        <v>0.73584905660377298</v>
      </c>
      <c r="O283">
        <v>0.26415094339622602</v>
      </c>
      <c r="P283" s="9">
        <v>0.45168104927111402</v>
      </c>
      <c r="Q283">
        <v>180000</v>
      </c>
      <c r="R283" s="8" t="s">
        <v>1374</v>
      </c>
      <c r="S283" s="8" t="s">
        <v>103</v>
      </c>
      <c r="T283">
        <v>2754651</v>
      </c>
      <c r="U283">
        <v>1061829</v>
      </c>
      <c r="V283">
        <v>3424946</v>
      </c>
      <c r="W283">
        <v>2067618</v>
      </c>
      <c r="X283">
        <v>84741</v>
      </c>
      <c r="Y283">
        <v>127339</v>
      </c>
      <c r="Z283">
        <v>2341214</v>
      </c>
      <c r="AA283">
        <v>13441017</v>
      </c>
      <c r="AB283">
        <v>5143000</v>
      </c>
      <c r="AC283">
        <v>12</v>
      </c>
      <c r="AD283">
        <v>8298374</v>
      </c>
      <c r="AE283">
        <v>2004</v>
      </c>
      <c r="AF283" t="s">
        <v>121</v>
      </c>
      <c r="AG283">
        <v>106000</v>
      </c>
      <c r="AH283" t="s">
        <v>55</v>
      </c>
      <c r="AI283" t="s">
        <v>55</v>
      </c>
      <c r="AJ283">
        <v>0.97263828190000001</v>
      </c>
      <c r="AK283">
        <v>68800</v>
      </c>
      <c r="AL283" s="8"/>
      <c r="AM283" s="10">
        <f t="shared" si="36"/>
        <v>2011</v>
      </c>
      <c r="AN283">
        <f t="shared" si="37"/>
        <v>1</v>
      </c>
      <c r="AO283">
        <f t="shared" si="43"/>
        <v>0</v>
      </c>
      <c r="AP283">
        <f t="shared" si="38"/>
        <v>0</v>
      </c>
      <c r="AQ283">
        <f t="shared" si="39"/>
        <v>1</v>
      </c>
      <c r="AR283">
        <f t="shared" si="40"/>
        <v>0</v>
      </c>
      <c r="AS283">
        <f t="shared" si="41"/>
        <v>0</v>
      </c>
      <c r="AT283">
        <f t="shared" si="42"/>
        <v>0</v>
      </c>
      <c r="AU283">
        <f t="shared" si="42"/>
        <v>0</v>
      </c>
      <c r="AV283" t="str">
        <f t="shared" si="44"/>
        <v>2020-02-13T17:04:20</v>
      </c>
    </row>
    <row r="284" spans="1:48" x14ac:dyDescent="0.25">
      <c r="A284" s="5">
        <v>292</v>
      </c>
      <c r="B284" s="5" t="s">
        <v>1375</v>
      </c>
      <c r="C284" s="5" t="s">
        <v>1376</v>
      </c>
      <c r="D284" s="6" t="s">
        <v>1377</v>
      </c>
      <c r="E284">
        <v>20</v>
      </c>
      <c r="F284" s="7">
        <v>0.3437710423</v>
      </c>
      <c r="G284" s="7">
        <v>0</v>
      </c>
      <c r="H284" t="s">
        <v>1378</v>
      </c>
      <c r="I284">
        <v>68</v>
      </c>
      <c r="J284">
        <v>80842.7</v>
      </c>
      <c r="K284">
        <v>300000</v>
      </c>
      <c r="L284" t="s">
        <v>119</v>
      </c>
      <c r="M284" s="8" t="s">
        <v>86</v>
      </c>
      <c r="N284" s="8">
        <v>0.60377358490566002</v>
      </c>
      <c r="O284">
        <v>0.39622641509433898</v>
      </c>
      <c r="P284" s="11">
        <v>-2E-16</v>
      </c>
      <c r="Q284">
        <v>300000</v>
      </c>
      <c r="R284" s="8" t="s">
        <v>1379</v>
      </c>
      <c r="S284" s="8" t="s">
        <v>103</v>
      </c>
      <c r="T284">
        <v>21023436</v>
      </c>
      <c r="U284">
        <v>777474</v>
      </c>
      <c r="V284">
        <v>21504459</v>
      </c>
      <c r="W284">
        <v>20578747</v>
      </c>
      <c r="X284">
        <v>147994</v>
      </c>
      <c r="Y284">
        <v>2854127</v>
      </c>
      <c r="Z284">
        <v>15251981</v>
      </c>
      <c r="AA284">
        <v>65753491</v>
      </c>
      <c r="AB284">
        <v>13146906</v>
      </c>
      <c r="AC284">
        <v>12</v>
      </c>
      <c r="AD284">
        <v>52606585</v>
      </c>
      <c r="AE284">
        <v>1998</v>
      </c>
      <c r="AF284" t="s">
        <v>54</v>
      </c>
      <c r="AG284">
        <v>450000</v>
      </c>
      <c r="AH284" t="s">
        <v>55</v>
      </c>
      <c r="AI284" t="s">
        <v>56</v>
      </c>
      <c r="AJ284">
        <v>1</v>
      </c>
      <c r="AK284">
        <v>7884121</v>
      </c>
      <c r="AL284" s="8"/>
      <c r="AM284" s="10">
        <f t="shared" si="36"/>
        <v>2016</v>
      </c>
      <c r="AN284">
        <f t="shared" si="37"/>
        <v>1</v>
      </c>
      <c r="AO284">
        <f t="shared" si="43"/>
        <v>0</v>
      </c>
      <c r="AP284">
        <f t="shared" si="38"/>
        <v>0</v>
      </c>
      <c r="AQ284">
        <f t="shared" si="39"/>
        <v>0</v>
      </c>
      <c r="AR284">
        <f t="shared" si="40"/>
        <v>1</v>
      </c>
      <c r="AS284">
        <f t="shared" si="41"/>
        <v>0</v>
      </c>
      <c r="AT284">
        <f t="shared" si="42"/>
        <v>0</v>
      </c>
      <c r="AU284">
        <f t="shared" si="42"/>
        <v>1</v>
      </c>
      <c r="AV284" t="str">
        <f t="shared" si="44"/>
        <v>2020-02-13T17:37:51</v>
      </c>
    </row>
    <row r="285" spans="1:48" x14ac:dyDescent="0.25">
      <c r="A285" s="5">
        <v>293</v>
      </c>
      <c r="B285" s="5" t="s">
        <v>1380</v>
      </c>
      <c r="C285" s="5" t="s">
        <v>1381</v>
      </c>
      <c r="D285" s="6" t="s">
        <v>1382</v>
      </c>
      <c r="E285">
        <v>17</v>
      </c>
      <c r="F285" s="7">
        <v>0.51365720240000001</v>
      </c>
      <c r="G285" s="7">
        <v>0</v>
      </c>
      <c r="H285" t="s">
        <v>1383</v>
      </c>
      <c r="I285">
        <v>0</v>
      </c>
      <c r="J285">
        <v>0</v>
      </c>
      <c r="K285">
        <v>10000</v>
      </c>
      <c r="L285" t="s">
        <v>52</v>
      </c>
      <c r="M285" s="8" t="s">
        <v>74</v>
      </c>
      <c r="N285" s="8">
        <v>0.45283018867924502</v>
      </c>
      <c r="O285">
        <v>0.54716981132075404</v>
      </c>
      <c r="P285" s="9">
        <v>-0.86602540378443904</v>
      </c>
      <c r="Q285">
        <v>10000</v>
      </c>
      <c r="R285" s="8"/>
      <c r="S285" s="8"/>
      <c r="AA285">
        <v>6296620</v>
      </c>
      <c r="AB285">
        <v>0</v>
      </c>
      <c r="AC285">
        <v>12</v>
      </c>
      <c r="AD285">
        <v>0</v>
      </c>
      <c r="AE285">
        <v>2015</v>
      </c>
      <c r="AF285" t="s">
        <v>126</v>
      </c>
      <c r="AG285">
        <v>400000</v>
      </c>
      <c r="AH285" t="s">
        <v>55</v>
      </c>
      <c r="AI285" t="s">
        <v>56</v>
      </c>
      <c r="AJ285">
        <v>1</v>
      </c>
      <c r="AK285">
        <v>4400</v>
      </c>
      <c r="AL285" s="8" t="s">
        <v>1384</v>
      </c>
      <c r="AM285" s="10">
        <f t="shared" si="36"/>
        <v>2017</v>
      </c>
      <c r="AN285">
        <f t="shared" si="37"/>
        <v>1</v>
      </c>
      <c r="AO285">
        <f t="shared" si="43"/>
        <v>0</v>
      </c>
      <c r="AP285">
        <f t="shared" si="38"/>
        <v>0</v>
      </c>
      <c r="AQ285">
        <f t="shared" si="39"/>
        <v>0</v>
      </c>
      <c r="AR285">
        <f t="shared" si="40"/>
        <v>0</v>
      </c>
      <c r="AS285">
        <f t="shared" si="41"/>
        <v>1</v>
      </c>
      <c r="AT285">
        <f t="shared" si="42"/>
        <v>0</v>
      </c>
      <c r="AU285">
        <f t="shared" si="42"/>
        <v>1</v>
      </c>
      <c r="AV285" t="str">
        <f t="shared" si="44"/>
        <v>2020-02-13T17:48:15</v>
      </c>
    </row>
    <row r="286" spans="1:48" x14ac:dyDescent="0.25">
      <c r="A286" s="5">
        <v>294</v>
      </c>
      <c r="B286" s="5" t="s">
        <v>1002</v>
      </c>
      <c r="C286" s="5" t="s">
        <v>1003</v>
      </c>
      <c r="D286" s="6" t="s">
        <v>1004</v>
      </c>
      <c r="E286">
        <v>22</v>
      </c>
      <c r="F286" s="7">
        <v>0.4217446292</v>
      </c>
      <c r="G286" s="7">
        <v>0</v>
      </c>
      <c r="H286" t="s">
        <v>1005</v>
      </c>
      <c r="I286">
        <v>20</v>
      </c>
      <c r="J286">
        <v>3498.66</v>
      </c>
      <c r="K286">
        <v>24000</v>
      </c>
      <c r="L286" t="s">
        <v>119</v>
      </c>
      <c r="M286" s="8" t="s">
        <v>74</v>
      </c>
      <c r="N286" s="8">
        <v>0.39622641509433898</v>
      </c>
      <c r="O286">
        <v>0.60377358490566002</v>
      </c>
      <c r="P286" s="9">
        <v>0.41532069138765598</v>
      </c>
      <c r="Q286">
        <v>17000</v>
      </c>
      <c r="R286" s="8" t="s">
        <v>1385</v>
      </c>
      <c r="S286" s="8"/>
      <c r="AA286">
        <v>1226031</v>
      </c>
      <c r="AB286">
        <v>0</v>
      </c>
      <c r="AC286">
        <v>12</v>
      </c>
      <c r="AD286">
        <v>0</v>
      </c>
      <c r="AE286">
        <v>1987</v>
      </c>
      <c r="AF286" t="s">
        <v>54</v>
      </c>
      <c r="AG286">
        <v>100000</v>
      </c>
      <c r="AH286" t="s">
        <v>55</v>
      </c>
      <c r="AI286" t="s">
        <v>56</v>
      </c>
      <c r="AJ286">
        <v>0.89376932949999999</v>
      </c>
      <c r="AK286">
        <v>16200</v>
      </c>
      <c r="AL286" s="8"/>
      <c r="AM286" s="10">
        <f t="shared" si="36"/>
        <v>2017</v>
      </c>
      <c r="AN286">
        <f t="shared" si="37"/>
        <v>1</v>
      </c>
      <c r="AO286">
        <f t="shared" si="43"/>
        <v>0</v>
      </c>
      <c r="AP286">
        <f t="shared" si="38"/>
        <v>0</v>
      </c>
      <c r="AQ286">
        <f t="shared" si="39"/>
        <v>0</v>
      </c>
      <c r="AR286">
        <f t="shared" si="40"/>
        <v>0</v>
      </c>
      <c r="AS286">
        <f t="shared" si="41"/>
        <v>1</v>
      </c>
      <c r="AT286">
        <f t="shared" si="42"/>
        <v>0</v>
      </c>
      <c r="AU286">
        <f t="shared" si="42"/>
        <v>1</v>
      </c>
      <c r="AV286" t="str">
        <f t="shared" si="44"/>
        <v>2020-02-13T15:11:33</v>
      </c>
    </row>
    <row r="287" spans="1:48" x14ac:dyDescent="0.25">
      <c r="A287" s="5">
        <v>295</v>
      </c>
      <c r="B287" s="5" t="s">
        <v>1386</v>
      </c>
      <c r="C287" s="5" t="s">
        <v>1387</v>
      </c>
      <c r="D287" s="6" t="s">
        <v>1388</v>
      </c>
      <c r="E287">
        <v>91</v>
      </c>
      <c r="F287" s="7">
        <v>0</v>
      </c>
      <c r="G287" s="7"/>
      <c r="H287" t="s">
        <v>1389</v>
      </c>
      <c r="I287">
        <v>0</v>
      </c>
      <c r="J287">
        <v>0</v>
      </c>
      <c r="K287">
        <v>30000</v>
      </c>
      <c r="L287" t="s">
        <v>119</v>
      </c>
      <c r="M287" s="8" t="s">
        <v>53</v>
      </c>
      <c r="N287" s="8">
        <v>0.84905660377358405</v>
      </c>
      <c r="O287">
        <v>0.15094339622641501</v>
      </c>
      <c r="P287" s="9">
        <v>0</v>
      </c>
      <c r="Q287">
        <v>30000</v>
      </c>
      <c r="R287" s="8" t="s">
        <v>1390</v>
      </c>
      <c r="S287" s="8" t="s">
        <v>709</v>
      </c>
      <c r="T287">
        <v>28416382</v>
      </c>
      <c r="U287">
        <v>15530555</v>
      </c>
      <c r="V287">
        <v>30242462</v>
      </c>
      <c r="W287">
        <v>14240273</v>
      </c>
      <c r="X287">
        <v>2058507</v>
      </c>
      <c r="Y287">
        <v>12904254</v>
      </c>
      <c r="Z287">
        <v>8041660</v>
      </c>
      <c r="AA287">
        <v>1582634</v>
      </c>
      <c r="AB287">
        <v>0</v>
      </c>
      <c r="AC287">
        <v>12</v>
      </c>
      <c r="AD287">
        <v>0</v>
      </c>
      <c r="AE287">
        <v>1998</v>
      </c>
      <c r="AF287" t="s">
        <v>54</v>
      </c>
      <c r="AG287">
        <v>930000</v>
      </c>
      <c r="AH287" t="s">
        <v>55</v>
      </c>
      <c r="AI287" t="s">
        <v>55</v>
      </c>
      <c r="AJ287">
        <v>0</v>
      </c>
      <c r="AK287">
        <v>3320000</v>
      </c>
      <c r="AL287" s="8"/>
      <c r="AM287" s="10">
        <f t="shared" si="36"/>
        <v>2006</v>
      </c>
      <c r="AN287">
        <f t="shared" si="37"/>
        <v>1</v>
      </c>
      <c r="AO287">
        <f t="shared" si="43"/>
        <v>0</v>
      </c>
      <c r="AP287">
        <f t="shared" si="38"/>
        <v>0</v>
      </c>
      <c r="AQ287">
        <f t="shared" si="39"/>
        <v>1</v>
      </c>
      <c r="AR287">
        <f t="shared" si="40"/>
        <v>0</v>
      </c>
      <c r="AS287">
        <f t="shared" si="41"/>
        <v>0</v>
      </c>
      <c r="AT287">
        <f t="shared" si="42"/>
        <v>0</v>
      </c>
      <c r="AU287">
        <f t="shared" si="42"/>
        <v>0</v>
      </c>
      <c r="AV287" t="str">
        <f t="shared" si="44"/>
        <v>2020-02-13T19:10:54</v>
      </c>
    </row>
    <row r="288" spans="1:48" x14ac:dyDescent="0.25">
      <c r="A288" s="5">
        <v>296</v>
      </c>
      <c r="B288" s="5" t="s">
        <v>1391</v>
      </c>
      <c r="C288" s="5" t="s">
        <v>1392</v>
      </c>
      <c r="D288" s="6" t="s">
        <v>1393</v>
      </c>
      <c r="E288">
        <v>90</v>
      </c>
      <c r="F288" s="7">
        <v>0.34700607579999998</v>
      </c>
      <c r="G288" s="7">
        <v>0</v>
      </c>
      <c r="H288" t="s">
        <v>1394</v>
      </c>
      <c r="I288">
        <v>15</v>
      </c>
      <c r="J288">
        <v>3886</v>
      </c>
      <c r="K288">
        <v>50000</v>
      </c>
      <c r="L288" t="s">
        <v>119</v>
      </c>
      <c r="M288" s="8" t="s">
        <v>86</v>
      </c>
      <c r="N288" s="8">
        <v>0.50943396226415005</v>
      </c>
      <c r="O288">
        <v>0.490566037735849</v>
      </c>
      <c r="P288" s="9">
        <v>0.86602540378443904</v>
      </c>
      <c r="Q288">
        <v>30000</v>
      </c>
      <c r="R288" s="8" t="s">
        <v>1395</v>
      </c>
      <c r="S288" s="8"/>
      <c r="AA288">
        <v>9066041</v>
      </c>
      <c r="AB288">
        <v>0</v>
      </c>
      <c r="AC288">
        <v>12</v>
      </c>
      <c r="AD288">
        <v>0</v>
      </c>
      <c r="AE288">
        <v>2011</v>
      </c>
      <c r="AF288" t="s">
        <v>68</v>
      </c>
      <c r="AG288">
        <v>200000</v>
      </c>
      <c r="AH288" t="s">
        <v>55</v>
      </c>
      <c r="AI288" t="s">
        <v>56</v>
      </c>
      <c r="AJ288">
        <v>0.80763902750000005</v>
      </c>
      <c r="AK288">
        <v>26400</v>
      </c>
      <c r="AL288" s="8"/>
      <c r="AM288" s="10">
        <f t="shared" si="36"/>
        <v>2014</v>
      </c>
      <c r="AN288">
        <f t="shared" si="37"/>
        <v>1</v>
      </c>
      <c r="AO288">
        <f t="shared" si="43"/>
        <v>0</v>
      </c>
      <c r="AP288">
        <f t="shared" si="38"/>
        <v>0</v>
      </c>
      <c r="AQ288">
        <f t="shared" si="39"/>
        <v>0</v>
      </c>
      <c r="AR288">
        <f t="shared" si="40"/>
        <v>1</v>
      </c>
      <c r="AS288">
        <f t="shared" si="41"/>
        <v>0</v>
      </c>
      <c r="AT288">
        <f t="shared" si="42"/>
        <v>0</v>
      </c>
      <c r="AU288">
        <f t="shared" si="42"/>
        <v>1</v>
      </c>
      <c r="AV288" t="str">
        <f t="shared" si="44"/>
        <v>2020-02-13T19:03:41</v>
      </c>
    </row>
    <row r="289" spans="1:48" x14ac:dyDescent="0.25">
      <c r="A289" s="5">
        <v>297</v>
      </c>
      <c r="B289" s="5" t="s">
        <v>1396</v>
      </c>
      <c r="C289" s="5" t="s">
        <v>1397</v>
      </c>
      <c r="D289" s="6" t="s">
        <v>1398</v>
      </c>
      <c r="E289">
        <v>17</v>
      </c>
      <c r="F289" s="7">
        <v>0</v>
      </c>
      <c r="G289" s="7"/>
      <c r="H289" t="s">
        <v>1399</v>
      </c>
      <c r="I289">
        <v>0</v>
      </c>
      <c r="J289">
        <v>0</v>
      </c>
      <c r="K289">
        <v>40000</v>
      </c>
      <c r="L289" t="s">
        <v>119</v>
      </c>
      <c r="M289" s="8" t="s">
        <v>53</v>
      </c>
      <c r="N289" s="8">
        <v>0.71698113207547098</v>
      </c>
      <c r="O289">
        <v>0.28301886792452802</v>
      </c>
      <c r="P289" s="9">
        <v>-0.86602540378443804</v>
      </c>
      <c r="Q289">
        <v>40000</v>
      </c>
      <c r="R289" s="8" t="s">
        <v>1400</v>
      </c>
      <c r="S289" s="8" t="s">
        <v>217</v>
      </c>
      <c r="T289">
        <v>29384648</v>
      </c>
      <c r="U289">
        <v>18810159</v>
      </c>
      <c r="V289">
        <v>33247327</v>
      </c>
      <c r="W289">
        <v>14341335</v>
      </c>
      <c r="X289">
        <v>50000</v>
      </c>
      <c r="Y289">
        <v>12515839</v>
      </c>
      <c r="Z289">
        <v>13361956</v>
      </c>
      <c r="AA289">
        <v>75664716</v>
      </c>
      <c r="AB289">
        <v>12530408</v>
      </c>
      <c r="AC289">
        <v>12</v>
      </c>
      <c r="AD289">
        <v>63134308</v>
      </c>
      <c r="AE289">
        <v>1978</v>
      </c>
      <c r="AF289" t="s">
        <v>54</v>
      </c>
      <c r="AG289">
        <v>11615000</v>
      </c>
      <c r="AH289" t="s">
        <v>55</v>
      </c>
      <c r="AI289" t="s">
        <v>55</v>
      </c>
      <c r="AJ289">
        <v>0</v>
      </c>
      <c r="AK289">
        <v>3592231</v>
      </c>
      <c r="AL289" s="8"/>
      <c r="AM289" s="10">
        <f t="shared" si="36"/>
        <v>2007</v>
      </c>
      <c r="AN289">
        <f t="shared" si="37"/>
        <v>1</v>
      </c>
      <c r="AO289">
        <f t="shared" si="43"/>
        <v>0</v>
      </c>
      <c r="AP289">
        <f t="shared" si="38"/>
        <v>0</v>
      </c>
      <c r="AQ289">
        <f t="shared" si="39"/>
        <v>1</v>
      </c>
      <c r="AR289">
        <f t="shared" si="40"/>
        <v>0</v>
      </c>
      <c r="AS289">
        <f t="shared" si="41"/>
        <v>0</v>
      </c>
      <c r="AT289">
        <f t="shared" si="42"/>
        <v>0</v>
      </c>
      <c r="AU289">
        <f t="shared" si="42"/>
        <v>0</v>
      </c>
      <c r="AV289" t="str">
        <f t="shared" si="44"/>
        <v>2020-02-13T19:04:32</v>
      </c>
    </row>
    <row r="290" spans="1:48" x14ac:dyDescent="0.25">
      <c r="A290" s="5">
        <v>298</v>
      </c>
      <c r="B290" s="5" t="s">
        <v>1113</v>
      </c>
      <c r="C290" s="5" t="s">
        <v>1114</v>
      </c>
      <c r="D290" s="6" t="s">
        <v>1115</v>
      </c>
      <c r="E290">
        <v>13</v>
      </c>
      <c r="F290" s="7">
        <v>0.60500754150000002</v>
      </c>
      <c r="G290" s="7">
        <v>0</v>
      </c>
      <c r="H290" t="s">
        <v>1116</v>
      </c>
      <c r="I290">
        <v>42</v>
      </c>
      <c r="J290">
        <v>3978</v>
      </c>
      <c r="K290">
        <v>20000</v>
      </c>
      <c r="L290" t="s">
        <v>52</v>
      </c>
      <c r="M290" s="8" t="s">
        <v>74</v>
      </c>
      <c r="N290" s="8">
        <v>0.43396226415094302</v>
      </c>
      <c r="O290">
        <v>0.56603773584905603</v>
      </c>
      <c r="P290" s="9">
        <v>0</v>
      </c>
      <c r="Q290">
        <v>10000</v>
      </c>
      <c r="R290" s="8"/>
      <c r="S290" s="8"/>
      <c r="AA290">
        <v>165769</v>
      </c>
      <c r="AB290">
        <v>0</v>
      </c>
      <c r="AC290">
        <v>12</v>
      </c>
      <c r="AD290">
        <v>0</v>
      </c>
      <c r="AE290">
        <v>2008</v>
      </c>
      <c r="AF290" t="s">
        <v>121</v>
      </c>
      <c r="AG290">
        <v>10000</v>
      </c>
      <c r="AH290" t="s">
        <v>55</v>
      </c>
      <c r="AI290" t="s">
        <v>56</v>
      </c>
      <c r="AJ290">
        <v>0.85413541589999997</v>
      </c>
      <c r="AK290">
        <v>43200</v>
      </c>
      <c r="AL290" s="8" t="s">
        <v>1401</v>
      </c>
      <c r="AM290" s="10">
        <f t="shared" si="36"/>
        <v>2017</v>
      </c>
      <c r="AN290">
        <f t="shared" si="37"/>
        <v>1</v>
      </c>
      <c r="AO290">
        <f t="shared" si="43"/>
        <v>0</v>
      </c>
      <c r="AP290">
        <f t="shared" si="38"/>
        <v>0</v>
      </c>
      <c r="AQ290">
        <f t="shared" si="39"/>
        <v>0</v>
      </c>
      <c r="AR290">
        <f t="shared" si="40"/>
        <v>0</v>
      </c>
      <c r="AS290">
        <f t="shared" si="41"/>
        <v>1</v>
      </c>
      <c r="AT290">
        <f t="shared" si="42"/>
        <v>0</v>
      </c>
      <c r="AU290">
        <f t="shared" si="42"/>
        <v>1</v>
      </c>
      <c r="AV290" t="str">
        <f t="shared" si="44"/>
        <v>2020-02-13T18:23:41</v>
      </c>
    </row>
    <row r="291" spans="1:48" x14ac:dyDescent="0.25">
      <c r="A291" s="5">
        <v>301</v>
      </c>
      <c r="B291" s="5" t="s">
        <v>1402</v>
      </c>
      <c r="C291" s="5" t="s">
        <v>1403</v>
      </c>
      <c r="D291" s="6" t="s">
        <v>1404</v>
      </c>
      <c r="E291">
        <v>22</v>
      </c>
      <c r="F291" s="7">
        <v>0.20915067749999999</v>
      </c>
      <c r="G291" s="7">
        <v>0</v>
      </c>
      <c r="H291" t="s">
        <v>1405</v>
      </c>
      <c r="I291">
        <v>0</v>
      </c>
      <c r="J291">
        <v>0</v>
      </c>
      <c r="K291">
        <v>15000</v>
      </c>
      <c r="L291" t="s">
        <v>119</v>
      </c>
      <c r="M291" s="8" t="s">
        <v>74</v>
      </c>
      <c r="N291" s="8">
        <v>0.320754716981132</v>
      </c>
      <c r="O291">
        <v>0.679245283018867</v>
      </c>
      <c r="P291" s="9">
        <v>0</v>
      </c>
      <c r="Q291">
        <v>10000</v>
      </c>
      <c r="R291" s="8" t="s">
        <v>1406</v>
      </c>
      <c r="S291" s="8"/>
      <c r="AA291">
        <v>839747</v>
      </c>
      <c r="AB291">
        <v>0</v>
      </c>
      <c r="AC291">
        <v>12</v>
      </c>
      <c r="AD291">
        <v>0</v>
      </c>
      <c r="AE291">
        <v>2016</v>
      </c>
      <c r="AF291" t="s">
        <v>126</v>
      </c>
      <c r="AG291">
        <v>10000</v>
      </c>
      <c r="AH291" t="s">
        <v>55</v>
      </c>
      <c r="AI291" t="s">
        <v>56</v>
      </c>
      <c r="AJ291">
        <v>0.68067671159999998</v>
      </c>
      <c r="AK291">
        <v>9600</v>
      </c>
      <c r="AL291" s="8"/>
      <c r="AM291" s="10">
        <f t="shared" si="36"/>
        <v>2016</v>
      </c>
      <c r="AN291">
        <f t="shared" si="37"/>
        <v>1</v>
      </c>
      <c r="AO291">
        <f t="shared" si="43"/>
        <v>0</v>
      </c>
      <c r="AP291">
        <f t="shared" si="38"/>
        <v>0</v>
      </c>
      <c r="AQ291">
        <f t="shared" si="39"/>
        <v>0</v>
      </c>
      <c r="AR291">
        <f t="shared" si="40"/>
        <v>0</v>
      </c>
      <c r="AS291">
        <f t="shared" si="41"/>
        <v>1</v>
      </c>
      <c r="AT291">
        <f t="shared" si="42"/>
        <v>0</v>
      </c>
      <c r="AU291">
        <f t="shared" si="42"/>
        <v>1</v>
      </c>
      <c r="AV291" t="str">
        <f t="shared" si="44"/>
        <v>2020-02-13T19:11:30</v>
      </c>
    </row>
    <row r="292" spans="1:48" x14ac:dyDescent="0.25">
      <c r="A292" s="5">
        <v>302</v>
      </c>
      <c r="B292" s="5" t="s">
        <v>1407</v>
      </c>
      <c r="C292" s="5" t="s">
        <v>1408</v>
      </c>
      <c r="D292" s="6" t="s">
        <v>1409</v>
      </c>
      <c r="E292">
        <v>14</v>
      </c>
      <c r="F292" s="7">
        <v>0</v>
      </c>
      <c r="G292" s="7"/>
      <c r="H292" t="s">
        <v>1410</v>
      </c>
      <c r="I292">
        <v>0</v>
      </c>
      <c r="J292">
        <v>0</v>
      </c>
      <c r="K292">
        <v>700000</v>
      </c>
      <c r="L292" t="s">
        <v>119</v>
      </c>
      <c r="M292" s="8" t="s">
        <v>86</v>
      </c>
      <c r="N292" s="8">
        <v>0.52830188679245205</v>
      </c>
      <c r="O292">
        <v>0.47169811320754701</v>
      </c>
      <c r="P292" s="9">
        <v>-0.35982191436613198</v>
      </c>
      <c r="Q292">
        <v>700000</v>
      </c>
      <c r="R292" s="8" t="s">
        <v>1411</v>
      </c>
      <c r="S292" s="8" t="s">
        <v>103</v>
      </c>
      <c r="T292">
        <v>108513000</v>
      </c>
      <c r="U292">
        <v>112285000</v>
      </c>
      <c r="V292">
        <v>1725486000</v>
      </c>
      <c r="W292">
        <v>1613201000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1942</v>
      </c>
      <c r="AF292" t="s">
        <v>54</v>
      </c>
      <c r="AG292">
        <v>421286954</v>
      </c>
      <c r="AH292" t="s">
        <v>56</v>
      </c>
      <c r="AI292" t="s">
        <v>55</v>
      </c>
      <c r="AJ292">
        <v>0</v>
      </c>
      <c r="AK292">
        <v>0</v>
      </c>
      <c r="AL292" s="8"/>
      <c r="AM292" s="10">
        <f t="shared" si="36"/>
        <v>2018</v>
      </c>
      <c r="AN292">
        <f t="shared" si="37"/>
        <v>1</v>
      </c>
      <c r="AO292">
        <f t="shared" si="43"/>
        <v>0</v>
      </c>
      <c r="AP292">
        <f t="shared" si="38"/>
        <v>0</v>
      </c>
      <c r="AQ292">
        <f t="shared" si="39"/>
        <v>0</v>
      </c>
      <c r="AR292">
        <f t="shared" si="40"/>
        <v>1</v>
      </c>
      <c r="AS292">
        <f t="shared" si="41"/>
        <v>0</v>
      </c>
      <c r="AT292">
        <f t="shared" si="42"/>
        <v>1</v>
      </c>
      <c r="AU292">
        <f t="shared" si="42"/>
        <v>0</v>
      </c>
      <c r="AV292" t="str">
        <f t="shared" si="44"/>
        <v>2020-02-13T17:45:58</v>
      </c>
    </row>
    <row r="293" spans="1:48" x14ac:dyDescent="0.25">
      <c r="A293" s="5">
        <v>303</v>
      </c>
      <c r="B293" s="5" t="s">
        <v>1412</v>
      </c>
      <c r="C293" s="5" t="s">
        <v>1413</v>
      </c>
      <c r="D293" s="6" t="s">
        <v>1414</v>
      </c>
      <c r="E293">
        <v>2</v>
      </c>
      <c r="F293" s="7">
        <v>0.4570229717</v>
      </c>
      <c r="G293" s="7">
        <v>0</v>
      </c>
      <c r="H293" t="s">
        <v>1415</v>
      </c>
      <c r="I293">
        <v>0</v>
      </c>
      <c r="J293">
        <v>0</v>
      </c>
      <c r="K293">
        <v>30000</v>
      </c>
      <c r="L293" t="s">
        <v>119</v>
      </c>
      <c r="M293" s="8" t="s">
        <v>53</v>
      </c>
      <c r="N293" s="8">
        <v>0.71698113207547098</v>
      </c>
      <c r="O293">
        <v>0.28301886792452802</v>
      </c>
      <c r="P293" s="9">
        <v>0</v>
      </c>
      <c r="Q293">
        <v>30000</v>
      </c>
      <c r="R293" s="8" t="s">
        <v>1416</v>
      </c>
      <c r="S293" s="8" t="s">
        <v>217</v>
      </c>
      <c r="T293">
        <v>466481</v>
      </c>
      <c r="U293">
        <v>160809</v>
      </c>
      <c r="V293">
        <v>899516</v>
      </c>
      <c r="W293">
        <v>553336</v>
      </c>
      <c r="X293">
        <v>0</v>
      </c>
      <c r="Y293">
        <v>228188</v>
      </c>
      <c r="Z293">
        <v>158828</v>
      </c>
      <c r="AA293">
        <v>0</v>
      </c>
      <c r="AB293">
        <v>0</v>
      </c>
      <c r="AC293">
        <v>12</v>
      </c>
      <c r="AD293">
        <v>0</v>
      </c>
      <c r="AE293">
        <v>2018</v>
      </c>
      <c r="AF293" t="s">
        <v>126</v>
      </c>
      <c r="AG293">
        <v>3694515</v>
      </c>
      <c r="AH293" t="s">
        <v>55</v>
      </c>
      <c r="AI293" t="s">
        <v>55</v>
      </c>
      <c r="AJ293">
        <v>1</v>
      </c>
      <c r="AK293">
        <v>78000</v>
      </c>
      <c r="AL293" s="8"/>
      <c r="AM293" s="10">
        <f t="shared" si="36"/>
        <v>2019</v>
      </c>
      <c r="AN293">
        <f t="shared" si="37"/>
        <v>1</v>
      </c>
      <c r="AO293">
        <f t="shared" si="43"/>
        <v>0</v>
      </c>
      <c r="AP293">
        <f t="shared" si="38"/>
        <v>0</v>
      </c>
      <c r="AQ293">
        <f t="shared" si="39"/>
        <v>1</v>
      </c>
      <c r="AR293">
        <f t="shared" si="40"/>
        <v>0</v>
      </c>
      <c r="AS293">
        <f t="shared" si="41"/>
        <v>0</v>
      </c>
      <c r="AT293">
        <f t="shared" si="42"/>
        <v>0</v>
      </c>
      <c r="AU293">
        <f t="shared" si="42"/>
        <v>0</v>
      </c>
      <c r="AV293" t="str">
        <f t="shared" si="44"/>
        <v>2020-02-13T19:01:04</v>
      </c>
    </row>
    <row r="294" spans="1:48" x14ac:dyDescent="0.25">
      <c r="A294" s="5">
        <v>304</v>
      </c>
      <c r="B294" s="5" t="s">
        <v>1407</v>
      </c>
      <c r="C294" s="5" t="s">
        <v>1408</v>
      </c>
      <c r="D294" s="6" t="s">
        <v>1417</v>
      </c>
      <c r="E294">
        <v>42</v>
      </c>
      <c r="F294" s="7">
        <v>0</v>
      </c>
      <c r="G294" s="7"/>
      <c r="H294" t="s">
        <v>1418</v>
      </c>
      <c r="I294">
        <v>0</v>
      </c>
      <c r="J294">
        <v>0</v>
      </c>
      <c r="K294">
        <v>100000</v>
      </c>
      <c r="L294" t="s">
        <v>119</v>
      </c>
      <c r="M294" s="8" t="s">
        <v>86</v>
      </c>
      <c r="N294" s="8">
        <v>0.54716981132075404</v>
      </c>
      <c r="O294">
        <v>0.45283018867924502</v>
      </c>
      <c r="P294" s="9">
        <v>-0.91321562679045598</v>
      </c>
      <c r="Q294">
        <v>100000</v>
      </c>
      <c r="R294" s="8" t="s">
        <v>1419</v>
      </c>
      <c r="S294" s="8" t="s">
        <v>103</v>
      </c>
      <c r="T294">
        <v>108513000</v>
      </c>
      <c r="U294">
        <v>112285000</v>
      </c>
      <c r="V294">
        <v>1725486000</v>
      </c>
      <c r="W294">
        <v>112285000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1942</v>
      </c>
      <c r="AF294" t="s">
        <v>54</v>
      </c>
      <c r="AG294">
        <v>421286954</v>
      </c>
      <c r="AH294" t="s">
        <v>56</v>
      </c>
      <c r="AI294" t="s">
        <v>55</v>
      </c>
      <c r="AJ294">
        <v>0</v>
      </c>
      <c r="AK294">
        <v>0</v>
      </c>
      <c r="AL294" s="8"/>
      <c r="AM294" s="10">
        <f t="shared" si="36"/>
        <v>2018</v>
      </c>
      <c r="AN294">
        <f t="shared" si="37"/>
        <v>1</v>
      </c>
      <c r="AO294">
        <f t="shared" si="43"/>
        <v>0</v>
      </c>
      <c r="AP294">
        <f t="shared" si="38"/>
        <v>0</v>
      </c>
      <c r="AQ294">
        <f t="shared" si="39"/>
        <v>0</v>
      </c>
      <c r="AR294">
        <f t="shared" si="40"/>
        <v>1</v>
      </c>
      <c r="AS294">
        <f t="shared" si="41"/>
        <v>0</v>
      </c>
      <c r="AT294">
        <f t="shared" si="42"/>
        <v>1</v>
      </c>
      <c r="AU294">
        <f t="shared" si="42"/>
        <v>0</v>
      </c>
      <c r="AV294" t="str">
        <f t="shared" si="44"/>
        <v>2020-02-13T18:57:54</v>
      </c>
    </row>
    <row r="295" spans="1:48" x14ac:dyDescent="0.25">
      <c r="A295" s="5">
        <v>305</v>
      </c>
      <c r="B295" s="5" t="s">
        <v>1407</v>
      </c>
      <c r="C295" s="5" t="s">
        <v>1420</v>
      </c>
      <c r="D295" s="6" t="s">
        <v>1421</v>
      </c>
      <c r="E295">
        <v>20</v>
      </c>
      <c r="F295" s="7">
        <v>0</v>
      </c>
      <c r="G295" s="7"/>
      <c r="H295" t="s">
        <v>1422</v>
      </c>
      <c r="I295">
        <v>0</v>
      </c>
      <c r="J295">
        <v>0</v>
      </c>
      <c r="K295">
        <v>70000</v>
      </c>
      <c r="L295" t="s">
        <v>119</v>
      </c>
      <c r="M295" s="8" t="s">
        <v>86</v>
      </c>
      <c r="N295" s="8">
        <v>0.62264150943396201</v>
      </c>
      <c r="O295">
        <v>0.37735849056603699</v>
      </c>
      <c r="P295" s="9">
        <v>-0.86602540378443904</v>
      </c>
      <c r="Q295">
        <v>70000</v>
      </c>
      <c r="R295" s="8" t="s">
        <v>1423</v>
      </c>
      <c r="S295" s="8" t="s">
        <v>103</v>
      </c>
      <c r="T295">
        <v>108513000</v>
      </c>
      <c r="U295">
        <v>112285000</v>
      </c>
      <c r="V295">
        <v>1725486000</v>
      </c>
      <c r="W295">
        <v>1613201000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1942</v>
      </c>
      <c r="AF295" t="s">
        <v>54</v>
      </c>
      <c r="AG295">
        <v>421286954</v>
      </c>
      <c r="AH295" t="s">
        <v>55</v>
      </c>
      <c r="AI295" t="s">
        <v>55</v>
      </c>
      <c r="AJ295">
        <v>0</v>
      </c>
      <c r="AK295">
        <v>0</v>
      </c>
      <c r="AL295" s="8"/>
      <c r="AM295" s="10">
        <f t="shared" si="36"/>
        <v>2019</v>
      </c>
      <c r="AN295">
        <f t="shared" si="37"/>
        <v>1</v>
      </c>
      <c r="AO295">
        <f t="shared" si="43"/>
        <v>0</v>
      </c>
      <c r="AP295">
        <f t="shared" si="38"/>
        <v>0</v>
      </c>
      <c r="AQ295">
        <f t="shared" si="39"/>
        <v>0</v>
      </c>
      <c r="AR295">
        <f t="shared" si="40"/>
        <v>1</v>
      </c>
      <c r="AS295">
        <f t="shared" si="41"/>
        <v>0</v>
      </c>
      <c r="AT295">
        <f t="shared" si="42"/>
        <v>0</v>
      </c>
      <c r="AU295">
        <f t="shared" si="42"/>
        <v>0</v>
      </c>
      <c r="AV295" t="str">
        <f t="shared" si="44"/>
        <v>2020-02-13T18:58:32</v>
      </c>
    </row>
    <row r="296" spans="1:48" x14ac:dyDescent="0.25">
      <c r="A296" s="5">
        <v>306</v>
      </c>
      <c r="B296" s="5" t="s">
        <v>1424</v>
      </c>
      <c r="C296" s="5" t="s">
        <v>1425</v>
      </c>
      <c r="D296" s="6" t="s">
        <v>1426</v>
      </c>
      <c r="E296">
        <v>61</v>
      </c>
      <c r="F296" s="7">
        <v>0.60889063489999995</v>
      </c>
      <c r="G296" s="7">
        <v>0</v>
      </c>
      <c r="H296" t="s">
        <v>1057</v>
      </c>
      <c r="I296">
        <v>17</v>
      </c>
      <c r="J296">
        <v>640190.03</v>
      </c>
      <c r="K296">
        <v>150000</v>
      </c>
      <c r="L296" t="s">
        <v>119</v>
      </c>
      <c r="M296" s="8" t="s">
        <v>86</v>
      </c>
      <c r="N296" s="8">
        <v>0.62264150943396201</v>
      </c>
      <c r="O296">
        <v>0.37735849056603699</v>
      </c>
      <c r="P296" s="9">
        <v>-0.59704879213913298</v>
      </c>
      <c r="Q296">
        <v>150000</v>
      </c>
      <c r="R296" s="8" t="s">
        <v>1427</v>
      </c>
      <c r="S296" s="8" t="s">
        <v>103</v>
      </c>
      <c r="T296">
        <v>1334726000</v>
      </c>
      <c r="U296">
        <v>1030495000</v>
      </c>
      <c r="V296">
        <v>1776012000</v>
      </c>
      <c r="W296">
        <v>715872000</v>
      </c>
      <c r="X296">
        <v>65648000</v>
      </c>
      <c r="Y296">
        <v>0</v>
      </c>
      <c r="Z296">
        <v>700541000</v>
      </c>
      <c r="AA296">
        <v>3222402</v>
      </c>
      <c r="AB296">
        <v>0</v>
      </c>
      <c r="AC296">
        <v>12</v>
      </c>
      <c r="AD296">
        <v>0</v>
      </c>
      <c r="AE296">
        <v>1948</v>
      </c>
      <c r="AF296" t="s">
        <v>54</v>
      </c>
      <c r="AG296">
        <v>330742994</v>
      </c>
      <c r="AH296" t="s">
        <v>56</v>
      </c>
      <c r="AI296" t="s">
        <v>55</v>
      </c>
      <c r="AJ296">
        <v>0.84826401730000001</v>
      </c>
      <c r="AK296">
        <v>0</v>
      </c>
      <c r="AL296" s="8"/>
      <c r="AM296" s="10">
        <f t="shared" si="36"/>
        <v>2018</v>
      </c>
      <c r="AN296">
        <f t="shared" si="37"/>
        <v>1</v>
      </c>
      <c r="AO296">
        <f t="shared" si="43"/>
        <v>0</v>
      </c>
      <c r="AP296">
        <f t="shared" si="38"/>
        <v>0</v>
      </c>
      <c r="AQ296">
        <f t="shared" si="39"/>
        <v>0</v>
      </c>
      <c r="AR296">
        <f t="shared" si="40"/>
        <v>1</v>
      </c>
      <c r="AS296">
        <f t="shared" si="41"/>
        <v>0</v>
      </c>
      <c r="AT296">
        <f t="shared" si="42"/>
        <v>1</v>
      </c>
      <c r="AU296">
        <f t="shared" si="42"/>
        <v>0</v>
      </c>
      <c r="AV296" t="str">
        <f t="shared" si="44"/>
        <v>2020-02-13T18:54:42</v>
      </c>
    </row>
    <row r="297" spans="1:48" x14ac:dyDescent="0.25">
      <c r="A297" s="5">
        <v>307</v>
      </c>
      <c r="B297" s="5" t="s">
        <v>1424</v>
      </c>
      <c r="C297" s="5" t="s">
        <v>1428</v>
      </c>
      <c r="D297" s="6" t="s">
        <v>1429</v>
      </c>
      <c r="E297">
        <v>16</v>
      </c>
      <c r="F297" s="7">
        <v>0</v>
      </c>
      <c r="G297" s="7"/>
      <c r="H297" t="s">
        <v>1430</v>
      </c>
      <c r="I297">
        <v>0</v>
      </c>
      <c r="J297">
        <v>0</v>
      </c>
      <c r="K297">
        <v>100000</v>
      </c>
      <c r="L297" t="s">
        <v>119</v>
      </c>
      <c r="M297" s="8" t="s">
        <v>53</v>
      </c>
      <c r="N297" s="8">
        <v>0.73584905660377298</v>
      </c>
      <c r="O297">
        <v>0.26415094339622602</v>
      </c>
      <c r="P297" s="9">
        <v>-4.5468713889016799E-2</v>
      </c>
      <c r="Q297">
        <v>100000</v>
      </c>
      <c r="R297" s="8" t="s">
        <v>1431</v>
      </c>
      <c r="S297" s="8" t="s">
        <v>103</v>
      </c>
      <c r="T297">
        <v>1334726000</v>
      </c>
      <c r="U297">
        <v>1030495000</v>
      </c>
      <c r="V297">
        <v>1776012000</v>
      </c>
      <c r="W297">
        <v>715872000</v>
      </c>
      <c r="X297">
        <v>65648000</v>
      </c>
      <c r="Y297">
        <v>0</v>
      </c>
      <c r="Z297">
        <v>700541000</v>
      </c>
      <c r="AA297">
        <v>3222402000</v>
      </c>
      <c r="AB297">
        <v>0</v>
      </c>
      <c r="AC297">
        <v>12</v>
      </c>
      <c r="AD297">
        <v>0</v>
      </c>
      <c r="AE297">
        <v>1948</v>
      </c>
      <c r="AF297" t="s">
        <v>54</v>
      </c>
      <c r="AG297">
        <v>330742994</v>
      </c>
      <c r="AH297" t="s">
        <v>55</v>
      </c>
      <c r="AI297" t="s">
        <v>55</v>
      </c>
      <c r="AJ297">
        <v>0</v>
      </c>
      <c r="AK297">
        <v>0</v>
      </c>
      <c r="AL297" s="8"/>
      <c r="AM297" s="10">
        <f t="shared" si="36"/>
        <v>2018</v>
      </c>
      <c r="AN297">
        <f t="shared" si="37"/>
        <v>1</v>
      </c>
      <c r="AO297">
        <f t="shared" si="43"/>
        <v>0</v>
      </c>
      <c r="AP297">
        <f t="shared" si="38"/>
        <v>0</v>
      </c>
      <c r="AQ297">
        <f t="shared" si="39"/>
        <v>1</v>
      </c>
      <c r="AR297">
        <f t="shared" si="40"/>
        <v>0</v>
      </c>
      <c r="AS297">
        <f t="shared" si="41"/>
        <v>0</v>
      </c>
      <c r="AT297">
        <f t="shared" si="42"/>
        <v>0</v>
      </c>
      <c r="AU297">
        <f t="shared" si="42"/>
        <v>0</v>
      </c>
      <c r="AV297" t="str">
        <f t="shared" si="44"/>
        <v>2020-02-13T18:53:13</v>
      </c>
    </row>
    <row r="298" spans="1:48" x14ac:dyDescent="0.25">
      <c r="A298" s="5">
        <v>308</v>
      </c>
      <c r="B298" s="5" t="s">
        <v>1424</v>
      </c>
      <c r="C298" s="5" t="s">
        <v>1428</v>
      </c>
      <c r="D298" s="6" t="s">
        <v>1432</v>
      </c>
      <c r="E298">
        <v>17</v>
      </c>
      <c r="F298" s="7">
        <v>0</v>
      </c>
      <c r="G298" s="7"/>
      <c r="H298" t="s">
        <v>1433</v>
      </c>
      <c r="I298">
        <v>0</v>
      </c>
      <c r="J298">
        <v>0</v>
      </c>
      <c r="K298">
        <v>400000</v>
      </c>
      <c r="L298" t="s">
        <v>119</v>
      </c>
      <c r="M298" s="8" t="s">
        <v>53</v>
      </c>
      <c r="N298" s="8">
        <v>0.73584905660377298</v>
      </c>
      <c r="O298">
        <v>0.26415094339622602</v>
      </c>
      <c r="P298" s="9">
        <v>-0.86602540378443904</v>
      </c>
      <c r="Q298">
        <v>400000</v>
      </c>
      <c r="R298" s="8" t="s">
        <v>1434</v>
      </c>
      <c r="S298" s="8" t="s">
        <v>103</v>
      </c>
      <c r="T298">
        <v>1334726000</v>
      </c>
      <c r="U298">
        <v>1030495000</v>
      </c>
      <c r="V298">
        <v>1776012000</v>
      </c>
      <c r="W298">
        <v>715872000</v>
      </c>
      <c r="X298">
        <v>65648000</v>
      </c>
      <c r="Y298">
        <v>0</v>
      </c>
      <c r="Z298">
        <v>700541000</v>
      </c>
      <c r="AA298">
        <v>3222402000</v>
      </c>
      <c r="AB298">
        <v>0</v>
      </c>
      <c r="AC298">
        <v>12</v>
      </c>
      <c r="AD298">
        <v>0</v>
      </c>
      <c r="AE298">
        <v>1948</v>
      </c>
      <c r="AF298" t="s">
        <v>54</v>
      </c>
      <c r="AG298">
        <v>330742994</v>
      </c>
      <c r="AH298" t="s">
        <v>55</v>
      </c>
      <c r="AI298" t="s">
        <v>55</v>
      </c>
      <c r="AJ298">
        <v>0</v>
      </c>
      <c r="AK298">
        <v>0</v>
      </c>
      <c r="AL298" s="8"/>
      <c r="AM298" s="10">
        <f t="shared" si="36"/>
        <v>2018</v>
      </c>
      <c r="AN298">
        <f t="shared" si="37"/>
        <v>1</v>
      </c>
      <c r="AO298">
        <f t="shared" si="43"/>
        <v>0</v>
      </c>
      <c r="AP298">
        <f t="shared" si="38"/>
        <v>0</v>
      </c>
      <c r="AQ298">
        <f t="shared" si="39"/>
        <v>1</v>
      </c>
      <c r="AR298">
        <f t="shared" si="40"/>
        <v>0</v>
      </c>
      <c r="AS298">
        <f t="shared" si="41"/>
        <v>0</v>
      </c>
      <c r="AT298">
        <f t="shared" si="42"/>
        <v>0</v>
      </c>
      <c r="AU298">
        <f t="shared" si="42"/>
        <v>0</v>
      </c>
      <c r="AV298" t="str">
        <f t="shared" si="44"/>
        <v>2020-02-13T18:50:51</v>
      </c>
    </row>
    <row r="299" spans="1:48" x14ac:dyDescent="0.25">
      <c r="A299" s="5">
        <v>310</v>
      </c>
      <c r="B299" s="5" t="s">
        <v>483</v>
      </c>
      <c r="C299" s="5" t="s">
        <v>484</v>
      </c>
      <c r="D299" s="6" t="s">
        <v>485</v>
      </c>
      <c r="E299">
        <v>11</v>
      </c>
      <c r="F299" s="7">
        <v>0.26552546630000001</v>
      </c>
      <c r="G299" s="7">
        <v>0</v>
      </c>
      <c r="H299" t="s">
        <v>486</v>
      </c>
      <c r="I299">
        <v>8</v>
      </c>
      <c r="J299">
        <v>6400</v>
      </c>
      <c r="K299">
        <v>55000</v>
      </c>
      <c r="L299" t="s">
        <v>62</v>
      </c>
      <c r="M299" s="8" t="s">
        <v>63</v>
      </c>
      <c r="N299" s="8">
        <v>1</v>
      </c>
      <c r="O299">
        <v>0</v>
      </c>
      <c r="P299" s="9">
        <v>0</v>
      </c>
      <c r="R299" s="8"/>
      <c r="S299" s="8"/>
      <c r="AJ299">
        <v>1</v>
      </c>
      <c r="AL299" s="8"/>
      <c r="AM299" s="10">
        <f t="shared" si="36"/>
        <v>2019</v>
      </c>
      <c r="AN299">
        <f t="shared" si="37"/>
        <v>0</v>
      </c>
      <c r="AO299">
        <f t="shared" si="43"/>
        <v>0</v>
      </c>
      <c r="AP299">
        <f t="shared" si="38"/>
        <v>1</v>
      </c>
      <c r="AQ299">
        <f t="shared" si="39"/>
        <v>0</v>
      </c>
      <c r="AR299">
        <f t="shared" si="40"/>
        <v>0</v>
      </c>
      <c r="AS299">
        <f t="shared" si="41"/>
        <v>0</v>
      </c>
      <c r="AT299">
        <f t="shared" si="42"/>
        <v>0</v>
      </c>
      <c r="AU299">
        <f t="shared" si="42"/>
        <v>0</v>
      </c>
      <c r="AV299">
        <f t="shared" si="44"/>
        <v>0</v>
      </c>
    </row>
    <row r="300" spans="1:48" x14ac:dyDescent="0.25">
      <c r="A300" s="5">
        <v>311</v>
      </c>
      <c r="B300" s="5" t="s">
        <v>1435</v>
      </c>
      <c r="C300" s="5" t="s">
        <v>1436</v>
      </c>
      <c r="D300" s="6" t="s">
        <v>1437</v>
      </c>
      <c r="E300">
        <v>0</v>
      </c>
      <c r="F300" s="7">
        <v>0</v>
      </c>
      <c r="G300" s="7"/>
      <c r="H300" t="s">
        <v>1438</v>
      </c>
      <c r="I300">
        <v>0</v>
      </c>
      <c r="J300">
        <v>0</v>
      </c>
      <c r="K300">
        <v>10000</v>
      </c>
      <c r="L300" t="s">
        <v>52</v>
      </c>
      <c r="M300" s="8" t="s">
        <v>53</v>
      </c>
      <c r="N300" s="8">
        <v>0.73584905660377298</v>
      </c>
      <c r="O300">
        <v>0.26415094339622602</v>
      </c>
      <c r="P300" s="9">
        <v>0</v>
      </c>
      <c r="Q300">
        <v>10000</v>
      </c>
      <c r="R300" s="8"/>
      <c r="S300" s="8"/>
      <c r="AA300">
        <v>11243878</v>
      </c>
      <c r="AB300">
        <v>0</v>
      </c>
      <c r="AC300">
        <v>12</v>
      </c>
      <c r="AD300">
        <v>0</v>
      </c>
      <c r="AE300">
        <v>2005</v>
      </c>
      <c r="AF300" t="s">
        <v>121</v>
      </c>
      <c r="AG300">
        <v>150000</v>
      </c>
      <c r="AH300" t="s">
        <v>55</v>
      </c>
      <c r="AI300" t="s">
        <v>56</v>
      </c>
      <c r="AJ300">
        <v>0</v>
      </c>
      <c r="AK300">
        <v>129000</v>
      </c>
      <c r="AL300" s="8" t="s">
        <v>1439</v>
      </c>
      <c r="AM300" s="10">
        <f t="shared" si="36"/>
        <v>2017</v>
      </c>
      <c r="AN300">
        <f t="shared" si="37"/>
        <v>1</v>
      </c>
      <c r="AO300">
        <f t="shared" si="43"/>
        <v>0</v>
      </c>
      <c r="AP300">
        <f t="shared" si="38"/>
        <v>0</v>
      </c>
      <c r="AQ300">
        <f t="shared" si="39"/>
        <v>1</v>
      </c>
      <c r="AR300">
        <f t="shared" si="40"/>
        <v>0</v>
      </c>
      <c r="AS300">
        <f t="shared" si="41"/>
        <v>0</v>
      </c>
      <c r="AT300">
        <f t="shared" si="42"/>
        <v>0</v>
      </c>
      <c r="AU300">
        <f t="shared" si="42"/>
        <v>1</v>
      </c>
      <c r="AV300" t="str">
        <f t="shared" si="44"/>
        <v>2020-02-13T18:59:57</v>
      </c>
    </row>
    <row r="301" spans="1:48" x14ac:dyDescent="0.25">
      <c r="A301" s="5">
        <v>312</v>
      </c>
      <c r="B301" s="5" t="s">
        <v>584</v>
      </c>
      <c r="C301" s="5" t="s">
        <v>585</v>
      </c>
      <c r="D301" s="6" t="s">
        <v>586</v>
      </c>
      <c r="E301">
        <v>24</v>
      </c>
      <c r="F301" s="7">
        <v>0.26466739020000002</v>
      </c>
      <c r="G301" s="7">
        <v>0</v>
      </c>
      <c r="H301" t="s">
        <v>587</v>
      </c>
      <c r="I301">
        <v>0</v>
      </c>
      <c r="J301">
        <v>0</v>
      </c>
      <c r="K301">
        <v>130000</v>
      </c>
      <c r="L301" t="s">
        <v>199</v>
      </c>
      <c r="M301" s="8" t="s">
        <v>74</v>
      </c>
      <c r="N301" s="8">
        <v>0.39622641509433898</v>
      </c>
      <c r="O301">
        <v>0.60377358490566002</v>
      </c>
      <c r="P301" s="9">
        <v>0.86602540378443904</v>
      </c>
      <c r="R301" s="8"/>
      <c r="S301" s="8" t="s">
        <v>329</v>
      </c>
      <c r="T301">
        <v>18365990</v>
      </c>
      <c r="U301">
        <v>308690</v>
      </c>
      <c r="V301">
        <v>18701390</v>
      </c>
      <c r="W301">
        <v>985676</v>
      </c>
      <c r="X301">
        <v>0</v>
      </c>
      <c r="Y301">
        <v>673767</v>
      </c>
      <c r="Z301">
        <v>437591</v>
      </c>
      <c r="AA301">
        <v>1103714</v>
      </c>
      <c r="AB301">
        <v>0</v>
      </c>
      <c r="AC301">
        <v>12</v>
      </c>
      <c r="AD301">
        <v>0</v>
      </c>
      <c r="AE301">
        <v>2015</v>
      </c>
      <c r="AF301" t="s">
        <v>126</v>
      </c>
      <c r="AG301">
        <v>600000</v>
      </c>
      <c r="AH301" t="s">
        <v>55</v>
      </c>
      <c r="AI301" t="s">
        <v>56</v>
      </c>
      <c r="AJ301">
        <v>0.93464409680000005</v>
      </c>
      <c r="AK301">
        <v>13200</v>
      </c>
      <c r="AL301" s="8"/>
      <c r="AM301" s="10">
        <f t="shared" si="36"/>
        <v>2017</v>
      </c>
      <c r="AN301">
        <f t="shared" si="37"/>
        <v>0</v>
      </c>
      <c r="AO301">
        <f t="shared" si="43"/>
        <v>1</v>
      </c>
      <c r="AP301">
        <f t="shared" si="38"/>
        <v>0</v>
      </c>
      <c r="AQ301">
        <f t="shared" si="39"/>
        <v>0</v>
      </c>
      <c r="AR301">
        <f t="shared" si="40"/>
        <v>0</v>
      </c>
      <c r="AS301">
        <f t="shared" si="41"/>
        <v>1</v>
      </c>
      <c r="AT301">
        <f t="shared" si="42"/>
        <v>0</v>
      </c>
      <c r="AU301">
        <f t="shared" si="42"/>
        <v>1</v>
      </c>
      <c r="AV301">
        <f t="shared" si="44"/>
        <v>0</v>
      </c>
    </row>
    <row r="302" spans="1:48" x14ac:dyDescent="0.25">
      <c r="A302" s="5">
        <v>313</v>
      </c>
      <c r="B302" s="5" t="s">
        <v>1440</v>
      </c>
      <c r="C302" s="5" t="s">
        <v>1441</v>
      </c>
      <c r="D302" s="6" t="s">
        <v>1442</v>
      </c>
      <c r="E302">
        <v>3</v>
      </c>
      <c r="F302" s="7">
        <v>0.31029166209999998</v>
      </c>
      <c r="G302" s="7">
        <v>0</v>
      </c>
      <c r="H302" t="s">
        <v>1443</v>
      </c>
      <c r="I302">
        <v>0</v>
      </c>
      <c r="J302">
        <v>0</v>
      </c>
      <c r="K302">
        <v>75000</v>
      </c>
      <c r="L302" t="s">
        <v>119</v>
      </c>
      <c r="M302" s="8" t="s">
        <v>53</v>
      </c>
      <c r="N302" s="8">
        <v>0.79245283018867896</v>
      </c>
      <c r="O302">
        <v>0.20754716981131999</v>
      </c>
      <c r="P302" s="9">
        <v>0</v>
      </c>
      <c r="Q302">
        <v>75000</v>
      </c>
      <c r="R302" s="8" t="s">
        <v>1444</v>
      </c>
      <c r="S302" s="8" t="s">
        <v>103</v>
      </c>
      <c r="T302">
        <v>6852967</v>
      </c>
      <c r="U302">
        <v>7874972</v>
      </c>
      <c r="V302">
        <v>7874972</v>
      </c>
      <c r="W302">
        <v>7329034</v>
      </c>
      <c r="X302">
        <v>58671</v>
      </c>
      <c r="Y302">
        <v>2228665</v>
      </c>
      <c r="Z302">
        <v>2907941</v>
      </c>
      <c r="AA302">
        <v>1734285</v>
      </c>
      <c r="AB302">
        <v>1082340</v>
      </c>
      <c r="AC302">
        <v>12</v>
      </c>
      <c r="AD302">
        <v>651945</v>
      </c>
      <c r="AE302">
        <v>1993</v>
      </c>
      <c r="AF302" t="s">
        <v>54</v>
      </c>
      <c r="AG302">
        <v>700000</v>
      </c>
      <c r="AH302" t="s">
        <v>55</v>
      </c>
      <c r="AI302" t="s">
        <v>56</v>
      </c>
      <c r="AJ302">
        <v>1</v>
      </c>
      <c r="AK302">
        <v>156000</v>
      </c>
      <c r="AL302" s="8"/>
      <c r="AM302" s="10">
        <f t="shared" si="36"/>
        <v>2018</v>
      </c>
      <c r="AN302">
        <f t="shared" si="37"/>
        <v>1</v>
      </c>
      <c r="AO302">
        <f t="shared" si="43"/>
        <v>0</v>
      </c>
      <c r="AP302">
        <f t="shared" si="38"/>
        <v>0</v>
      </c>
      <c r="AQ302">
        <f t="shared" si="39"/>
        <v>1</v>
      </c>
      <c r="AR302">
        <f t="shared" si="40"/>
        <v>0</v>
      </c>
      <c r="AS302">
        <f t="shared" si="41"/>
        <v>0</v>
      </c>
      <c r="AT302">
        <f t="shared" si="42"/>
        <v>0</v>
      </c>
      <c r="AU302">
        <f t="shared" si="42"/>
        <v>1</v>
      </c>
      <c r="AV302" t="str">
        <f t="shared" si="44"/>
        <v>2020-02-13T17:10:52</v>
      </c>
    </row>
    <row r="303" spans="1:48" x14ac:dyDescent="0.25">
      <c r="A303" s="5">
        <v>314</v>
      </c>
      <c r="B303" s="5" t="s">
        <v>1445</v>
      </c>
      <c r="C303" s="5" t="s">
        <v>1446</v>
      </c>
      <c r="D303" s="6" t="s">
        <v>1447</v>
      </c>
      <c r="E303">
        <v>149</v>
      </c>
      <c r="F303" s="7">
        <v>0.29029403199999998</v>
      </c>
      <c r="G303" s="7">
        <v>0</v>
      </c>
      <c r="H303" t="s">
        <v>1448</v>
      </c>
      <c r="I303">
        <v>46</v>
      </c>
      <c r="J303">
        <v>129534.99</v>
      </c>
      <c r="K303">
        <v>150000</v>
      </c>
      <c r="L303" t="s">
        <v>119</v>
      </c>
      <c r="M303" s="8" t="s">
        <v>53</v>
      </c>
      <c r="N303" s="8">
        <v>0.73584905660377298</v>
      </c>
      <c r="O303">
        <v>0.26415094339622602</v>
      </c>
      <c r="P303" s="9">
        <v>-0.27450776476619199</v>
      </c>
      <c r="Q303">
        <v>150000</v>
      </c>
      <c r="R303" s="8" t="s">
        <v>1449</v>
      </c>
      <c r="S303" s="8" t="s">
        <v>97</v>
      </c>
      <c r="T303">
        <v>3410488</v>
      </c>
      <c r="U303">
        <v>8703970</v>
      </c>
      <c r="V303">
        <v>21310516</v>
      </c>
      <c r="W303">
        <v>19821796</v>
      </c>
      <c r="X303">
        <v>0</v>
      </c>
      <c r="Y303">
        <v>13380278</v>
      </c>
      <c r="Z303">
        <v>4102236</v>
      </c>
      <c r="AA303">
        <v>8295495</v>
      </c>
      <c r="AB303">
        <v>2503126</v>
      </c>
      <c r="AC303">
        <v>9</v>
      </c>
      <c r="AD303">
        <v>5792369</v>
      </c>
      <c r="AE303">
        <v>1989</v>
      </c>
      <c r="AF303" t="s">
        <v>54</v>
      </c>
      <c r="AG303">
        <v>900000</v>
      </c>
      <c r="AH303" t="s">
        <v>55</v>
      </c>
      <c r="AI303" t="s">
        <v>55</v>
      </c>
      <c r="AJ303">
        <v>0.96607562000000002</v>
      </c>
      <c r="AK303">
        <v>1602842</v>
      </c>
      <c r="AL303" s="8"/>
      <c r="AM303" s="10">
        <f t="shared" si="36"/>
        <v>2006</v>
      </c>
      <c r="AN303">
        <f t="shared" si="37"/>
        <v>1</v>
      </c>
      <c r="AO303">
        <f t="shared" si="43"/>
        <v>0</v>
      </c>
      <c r="AP303">
        <f t="shared" si="38"/>
        <v>0</v>
      </c>
      <c r="AQ303">
        <f t="shared" si="39"/>
        <v>1</v>
      </c>
      <c r="AR303">
        <f t="shared" si="40"/>
        <v>0</v>
      </c>
      <c r="AS303">
        <f t="shared" si="41"/>
        <v>0</v>
      </c>
      <c r="AT303">
        <f t="shared" si="42"/>
        <v>0</v>
      </c>
      <c r="AU303">
        <f t="shared" si="42"/>
        <v>0</v>
      </c>
      <c r="AV303" t="str">
        <f t="shared" si="44"/>
        <v>2020-02-13T18:56:47</v>
      </c>
    </row>
    <row r="304" spans="1:48" x14ac:dyDescent="0.25">
      <c r="A304" s="5">
        <v>315</v>
      </c>
      <c r="B304" s="5" t="s">
        <v>1450</v>
      </c>
      <c r="C304" s="5" t="s">
        <v>426</v>
      </c>
      <c r="D304" s="6" t="s">
        <v>1451</v>
      </c>
      <c r="E304">
        <v>0</v>
      </c>
      <c r="F304" s="7">
        <v>0</v>
      </c>
      <c r="G304" s="7"/>
      <c r="H304" t="s">
        <v>1452</v>
      </c>
      <c r="I304">
        <v>0</v>
      </c>
      <c r="J304">
        <v>0</v>
      </c>
      <c r="K304">
        <v>5000</v>
      </c>
      <c r="L304" t="s">
        <v>52</v>
      </c>
      <c r="M304" s="8" t="s">
        <v>86</v>
      </c>
      <c r="N304" s="8">
        <v>0.62264150943396201</v>
      </c>
      <c r="O304">
        <v>0.37735849056603699</v>
      </c>
      <c r="P304" s="9">
        <v>0</v>
      </c>
      <c r="Q304">
        <v>5000</v>
      </c>
      <c r="R304" s="8"/>
      <c r="S304" s="8"/>
      <c r="AA304">
        <v>0</v>
      </c>
      <c r="AB304">
        <v>0</v>
      </c>
      <c r="AC304">
        <v>1</v>
      </c>
      <c r="AD304">
        <v>0</v>
      </c>
      <c r="AE304">
        <v>2008</v>
      </c>
      <c r="AF304" t="s">
        <v>121</v>
      </c>
      <c r="AG304">
        <v>67800</v>
      </c>
      <c r="AH304" t="s">
        <v>55</v>
      </c>
      <c r="AI304" t="s">
        <v>56</v>
      </c>
      <c r="AJ304">
        <v>0</v>
      </c>
      <c r="AK304">
        <v>60000</v>
      </c>
      <c r="AL304" s="8" t="s">
        <v>1453</v>
      </c>
      <c r="AM304" s="10">
        <f t="shared" si="36"/>
        <v>2017</v>
      </c>
      <c r="AN304">
        <f t="shared" si="37"/>
        <v>1</v>
      </c>
      <c r="AO304">
        <f t="shared" si="43"/>
        <v>0</v>
      </c>
      <c r="AP304">
        <f t="shared" si="38"/>
        <v>0</v>
      </c>
      <c r="AQ304">
        <f t="shared" si="39"/>
        <v>0</v>
      </c>
      <c r="AR304">
        <f t="shared" si="40"/>
        <v>1</v>
      </c>
      <c r="AS304">
        <f t="shared" si="41"/>
        <v>0</v>
      </c>
      <c r="AT304">
        <f t="shared" si="42"/>
        <v>0</v>
      </c>
      <c r="AU304">
        <f t="shared" si="42"/>
        <v>1</v>
      </c>
      <c r="AV304" t="str">
        <f t="shared" si="44"/>
        <v>2020-02-13T19:07:14</v>
      </c>
    </row>
    <row r="305" spans="1:48" x14ac:dyDescent="0.25">
      <c r="A305" s="5">
        <v>316</v>
      </c>
      <c r="B305" s="5" t="s">
        <v>1454</v>
      </c>
      <c r="C305" s="5" t="s">
        <v>1455</v>
      </c>
      <c r="D305" s="6" t="s">
        <v>1456</v>
      </c>
      <c r="E305">
        <v>6</v>
      </c>
      <c r="F305" s="7">
        <v>0.50824485399999997</v>
      </c>
      <c r="G305" s="7">
        <v>0</v>
      </c>
      <c r="H305" t="s">
        <v>1457</v>
      </c>
      <c r="I305">
        <v>39</v>
      </c>
      <c r="J305">
        <v>34849.01</v>
      </c>
      <c r="K305">
        <v>50000</v>
      </c>
      <c r="L305" t="s">
        <v>52</v>
      </c>
      <c r="M305" s="8" t="s">
        <v>53</v>
      </c>
      <c r="N305" s="8">
        <v>0.83018867924528295</v>
      </c>
      <c r="O305">
        <v>0.169811320754716</v>
      </c>
      <c r="P305" s="9">
        <v>0</v>
      </c>
      <c r="Q305">
        <v>50000</v>
      </c>
      <c r="R305" s="8"/>
      <c r="S305" s="8"/>
      <c r="AA305">
        <v>20946787</v>
      </c>
      <c r="AB305">
        <v>0</v>
      </c>
      <c r="AC305">
        <v>12</v>
      </c>
      <c r="AD305">
        <v>0</v>
      </c>
      <c r="AE305">
        <v>1951</v>
      </c>
      <c r="AF305" t="s">
        <v>54</v>
      </c>
      <c r="AG305">
        <v>550000</v>
      </c>
      <c r="AH305" t="s">
        <v>55</v>
      </c>
      <c r="AI305" t="s">
        <v>55</v>
      </c>
      <c r="AJ305">
        <v>1</v>
      </c>
      <c r="AK305">
        <v>2530828</v>
      </c>
      <c r="AL305" s="8" t="s">
        <v>1458</v>
      </c>
      <c r="AM305" s="10">
        <f t="shared" si="36"/>
        <v>2017</v>
      </c>
      <c r="AN305">
        <f t="shared" si="37"/>
        <v>1</v>
      </c>
      <c r="AO305">
        <f t="shared" si="43"/>
        <v>0</v>
      </c>
      <c r="AP305">
        <f t="shared" si="38"/>
        <v>0</v>
      </c>
      <c r="AQ305">
        <f t="shared" si="39"/>
        <v>1</v>
      </c>
      <c r="AR305">
        <f t="shared" si="40"/>
        <v>0</v>
      </c>
      <c r="AS305">
        <f t="shared" si="41"/>
        <v>0</v>
      </c>
      <c r="AT305">
        <f t="shared" si="42"/>
        <v>0</v>
      </c>
      <c r="AU305">
        <f t="shared" si="42"/>
        <v>0</v>
      </c>
      <c r="AV305" t="str">
        <f t="shared" si="44"/>
        <v>2020-02-13T19:14:30</v>
      </c>
    </row>
    <row r="306" spans="1:48" x14ac:dyDescent="0.25">
      <c r="A306" s="5">
        <v>317</v>
      </c>
      <c r="B306" s="5" t="s">
        <v>483</v>
      </c>
      <c r="C306" s="5" t="s">
        <v>484</v>
      </c>
      <c r="D306" s="6" t="s">
        <v>485</v>
      </c>
      <c r="E306">
        <v>11</v>
      </c>
      <c r="F306" s="7">
        <v>0.26552546630000001</v>
      </c>
      <c r="G306" s="7">
        <v>0</v>
      </c>
      <c r="H306" t="s">
        <v>486</v>
      </c>
      <c r="I306">
        <v>8</v>
      </c>
      <c r="J306">
        <v>6400</v>
      </c>
      <c r="K306">
        <v>50000</v>
      </c>
      <c r="L306" t="s">
        <v>52</v>
      </c>
      <c r="M306" s="8" t="s">
        <v>86</v>
      </c>
      <c r="N306" s="8">
        <v>0.60377358490566002</v>
      </c>
      <c r="O306">
        <v>0.39622641509433898</v>
      </c>
      <c r="P306" s="9">
        <v>0</v>
      </c>
      <c r="Q306">
        <v>26000</v>
      </c>
      <c r="R306" s="8"/>
      <c r="S306" s="8"/>
      <c r="AA306">
        <v>455009</v>
      </c>
      <c r="AB306">
        <v>0</v>
      </c>
      <c r="AC306">
        <v>12</v>
      </c>
      <c r="AD306">
        <v>0</v>
      </c>
      <c r="AE306">
        <v>1985</v>
      </c>
      <c r="AF306" t="s">
        <v>54</v>
      </c>
      <c r="AG306">
        <v>70000</v>
      </c>
      <c r="AH306" t="s">
        <v>55</v>
      </c>
      <c r="AI306" t="s">
        <v>56</v>
      </c>
      <c r="AJ306">
        <v>1</v>
      </c>
      <c r="AK306">
        <v>13500</v>
      </c>
      <c r="AL306" s="8" t="s">
        <v>1459</v>
      </c>
      <c r="AM306" s="10">
        <f t="shared" si="36"/>
        <v>2019</v>
      </c>
      <c r="AN306">
        <f t="shared" si="37"/>
        <v>1</v>
      </c>
      <c r="AO306">
        <f t="shared" si="43"/>
        <v>0</v>
      </c>
      <c r="AP306">
        <f t="shared" si="38"/>
        <v>0</v>
      </c>
      <c r="AQ306">
        <f t="shared" si="39"/>
        <v>0</v>
      </c>
      <c r="AR306">
        <f t="shared" si="40"/>
        <v>1</v>
      </c>
      <c r="AS306">
        <f t="shared" si="41"/>
        <v>0</v>
      </c>
      <c r="AT306">
        <f t="shared" si="42"/>
        <v>0</v>
      </c>
      <c r="AU306">
        <f t="shared" si="42"/>
        <v>1</v>
      </c>
      <c r="AV306" t="str">
        <f t="shared" si="44"/>
        <v>2020-02-13T19:28:49</v>
      </c>
    </row>
    <row r="307" spans="1:48" x14ac:dyDescent="0.25">
      <c r="A307" s="5">
        <v>318</v>
      </c>
      <c r="B307" s="5" t="s">
        <v>1460</v>
      </c>
      <c r="C307" s="5" t="s">
        <v>1461</v>
      </c>
      <c r="D307" s="6" t="s">
        <v>1462</v>
      </c>
      <c r="E307">
        <v>0</v>
      </c>
      <c r="F307" s="7">
        <v>0.52709638979999995</v>
      </c>
      <c r="G307" s="7">
        <v>0</v>
      </c>
      <c r="H307" t="s">
        <v>709</v>
      </c>
      <c r="I307">
        <v>34</v>
      </c>
      <c r="J307">
        <v>6712.77</v>
      </c>
      <c r="K307">
        <v>40000</v>
      </c>
      <c r="L307" t="s">
        <v>119</v>
      </c>
      <c r="M307" s="8" t="s">
        <v>53</v>
      </c>
      <c r="N307" s="8">
        <v>0.73584905660377298</v>
      </c>
      <c r="O307">
        <v>0.26415094339622602</v>
      </c>
      <c r="P307" s="9">
        <v>0</v>
      </c>
      <c r="Q307">
        <v>40000</v>
      </c>
      <c r="R307" s="8" t="s">
        <v>1463</v>
      </c>
      <c r="S307" s="8"/>
      <c r="AA307">
        <v>2198151</v>
      </c>
      <c r="AB307">
        <v>0</v>
      </c>
      <c r="AC307">
        <v>12</v>
      </c>
      <c r="AD307">
        <v>0</v>
      </c>
      <c r="AE307">
        <v>2011</v>
      </c>
      <c r="AF307" t="s">
        <v>68</v>
      </c>
      <c r="AG307">
        <v>1000000</v>
      </c>
      <c r="AH307" t="s">
        <v>55</v>
      </c>
      <c r="AI307" t="s">
        <v>56</v>
      </c>
      <c r="AJ307">
        <v>1</v>
      </c>
      <c r="AK307">
        <v>0</v>
      </c>
      <c r="AL307" s="8"/>
      <c r="AM307" s="10">
        <f t="shared" si="36"/>
        <v>2019</v>
      </c>
      <c r="AN307">
        <f t="shared" si="37"/>
        <v>1</v>
      </c>
      <c r="AO307">
        <f t="shared" si="43"/>
        <v>0</v>
      </c>
      <c r="AP307">
        <f t="shared" si="38"/>
        <v>0</v>
      </c>
      <c r="AQ307">
        <f t="shared" si="39"/>
        <v>1</v>
      </c>
      <c r="AR307">
        <f t="shared" si="40"/>
        <v>0</v>
      </c>
      <c r="AS307">
        <f t="shared" si="41"/>
        <v>0</v>
      </c>
      <c r="AT307">
        <f t="shared" si="42"/>
        <v>0</v>
      </c>
      <c r="AU307">
        <f t="shared" si="42"/>
        <v>1</v>
      </c>
      <c r="AV307" t="str">
        <f t="shared" si="44"/>
        <v>2020-02-13T19:07:08</v>
      </c>
    </row>
    <row r="308" spans="1:48" x14ac:dyDescent="0.25">
      <c r="A308" s="5">
        <v>319</v>
      </c>
      <c r="B308" s="5" t="s">
        <v>1464</v>
      </c>
      <c r="C308" s="5" t="s">
        <v>1465</v>
      </c>
      <c r="D308" s="6" t="s">
        <v>1466</v>
      </c>
      <c r="E308">
        <v>99</v>
      </c>
      <c r="F308" s="7">
        <v>0</v>
      </c>
      <c r="G308" s="7"/>
      <c r="H308" t="s">
        <v>1467</v>
      </c>
      <c r="I308">
        <v>0</v>
      </c>
      <c r="J308">
        <v>0</v>
      </c>
      <c r="K308">
        <v>15000</v>
      </c>
      <c r="L308" t="s">
        <v>199</v>
      </c>
      <c r="M308" s="8" t="s">
        <v>74</v>
      </c>
      <c r="N308" s="8">
        <v>0.47169811320754701</v>
      </c>
      <c r="O308">
        <v>0.52830188679245205</v>
      </c>
      <c r="P308" s="9">
        <v>-0.91094759513435497</v>
      </c>
      <c r="R308" s="8"/>
      <c r="S308" s="8"/>
      <c r="AA308">
        <v>1504186</v>
      </c>
      <c r="AB308">
        <v>0</v>
      </c>
      <c r="AC308">
        <v>12</v>
      </c>
      <c r="AD308">
        <v>0</v>
      </c>
      <c r="AE308">
        <v>2010</v>
      </c>
      <c r="AF308" t="s">
        <v>68</v>
      </c>
      <c r="AG308">
        <v>60000</v>
      </c>
      <c r="AH308" t="s">
        <v>56</v>
      </c>
      <c r="AI308" t="s">
        <v>56</v>
      </c>
      <c r="AJ308">
        <v>0</v>
      </c>
      <c r="AK308">
        <v>720</v>
      </c>
      <c r="AL308" s="8"/>
      <c r="AM308" s="10">
        <f t="shared" si="36"/>
        <v>2010</v>
      </c>
      <c r="AN308">
        <f t="shared" si="37"/>
        <v>0</v>
      </c>
      <c r="AO308">
        <f t="shared" si="43"/>
        <v>1</v>
      </c>
      <c r="AP308">
        <f t="shared" si="38"/>
        <v>0</v>
      </c>
      <c r="AQ308">
        <f t="shared" si="39"/>
        <v>0</v>
      </c>
      <c r="AR308">
        <f t="shared" si="40"/>
        <v>0</v>
      </c>
      <c r="AS308">
        <f t="shared" si="41"/>
        <v>1</v>
      </c>
      <c r="AT308">
        <f t="shared" si="42"/>
        <v>1</v>
      </c>
      <c r="AU308">
        <f t="shared" si="42"/>
        <v>1</v>
      </c>
      <c r="AV308">
        <f t="shared" si="44"/>
        <v>0</v>
      </c>
    </row>
    <row r="309" spans="1:48" x14ac:dyDescent="0.25">
      <c r="A309" s="5">
        <v>320</v>
      </c>
      <c r="B309" s="5" t="s">
        <v>1468</v>
      </c>
      <c r="C309" s="5" t="s">
        <v>1469</v>
      </c>
      <c r="D309" s="6" t="s">
        <v>1470</v>
      </c>
      <c r="E309">
        <v>6</v>
      </c>
      <c r="F309" s="7">
        <v>0</v>
      </c>
      <c r="G309" s="7"/>
      <c r="H309" t="s">
        <v>1471</v>
      </c>
      <c r="I309">
        <v>0</v>
      </c>
      <c r="J309">
        <v>0</v>
      </c>
      <c r="K309">
        <v>30000</v>
      </c>
      <c r="L309" t="s">
        <v>62</v>
      </c>
      <c r="M309" s="8" t="s">
        <v>63</v>
      </c>
      <c r="N309" s="8">
        <v>1</v>
      </c>
      <c r="O309">
        <v>0</v>
      </c>
      <c r="P309" s="9">
        <v>0</v>
      </c>
      <c r="R309" s="8"/>
      <c r="S309" s="8"/>
      <c r="AJ309">
        <v>0</v>
      </c>
      <c r="AL309" s="8"/>
      <c r="AM309" s="10">
        <f t="shared" si="36"/>
        <v>2017</v>
      </c>
      <c r="AN309">
        <f t="shared" si="37"/>
        <v>0</v>
      </c>
      <c r="AO309">
        <f t="shared" si="43"/>
        <v>0</v>
      </c>
      <c r="AP309">
        <f t="shared" si="38"/>
        <v>1</v>
      </c>
      <c r="AQ309">
        <f t="shared" si="39"/>
        <v>0</v>
      </c>
      <c r="AR309">
        <f t="shared" si="40"/>
        <v>0</v>
      </c>
      <c r="AS309">
        <f t="shared" si="41"/>
        <v>0</v>
      </c>
      <c r="AT309">
        <f t="shared" si="42"/>
        <v>0</v>
      </c>
      <c r="AU309">
        <f t="shared" si="42"/>
        <v>0</v>
      </c>
      <c r="AV309">
        <f t="shared" si="44"/>
        <v>0</v>
      </c>
    </row>
    <row r="310" spans="1:48" x14ac:dyDescent="0.25">
      <c r="A310" s="5">
        <v>321</v>
      </c>
      <c r="B310" s="5" t="s">
        <v>1472</v>
      </c>
      <c r="C310" s="5" t="s">
        <v>1473</v>
      </c>
      <c r="D310" s="6" t="s">
        <v>1474</v>
      </c>
      <c r="E310">
        <v>0</v>
      </c>
      <c r="F310" s="7">
        <v>0.38174209920000002</v>
      </c>
      <c r="G310" s="7">
        <v>0</v>
      </c>
      <c r="H310" t="s">
        <v>1475</v>
      </c>
      <c r="I310">
        <v>0</v>
      </c>
      <c r="J310">
        <v>0</v>
      </c>
      <c r="K310">
        <v>15000</v>
      </c>
      <c r="L310" t="s">
        <v>52</v>
      </c>
      <c r="M310" s="8" t="s">
        <v>53</v>
      </c>
      <c r="N310" s="8">
        <v>0.73584905660377298</v>
      </c>
      <c r="O310">
        <v>0.26415094339622602</v>
      </c>
      <c r="P310" s="9">
        <v>0</v>
      </c>
      <c r="Q310">
        <v>15000</v>
      </c>
      <c r="R310" s="8"/>
      <c r="S310" s="8"/>
      <c r="AA310">
        <v>3200000</v>
      </c>
      <c r="AB310">
        <v>0</v>
      </c>
      <c r="AC310">
        <v>12</v>
      </c>
      <c r="AD310">
        <v>0</v>
      </c>
      <c r="AE310">
        <v>1991</v>
      </c>
      <c r="AF310" t="s">
        <v>54</v>
      </c>
      <c r="AG310">
        <v>50000</v>
      </c>
      <c r="AH310" t="s">
        <v>55</v>
      </c>
      <c r="AI310" t="s">
        <v>56</v>
      </c>
      <c r="AJ310">
        <v>1</v>
      </c>
      <c r="AK310">
        <v>5400</v>
      </c>
      <c r="AL310" s="8" t="s">
        <v>1476</v>
      </c>
      <c r="AM310" s="10">
        <f t="shared" si="36"/>
        <v>2016</v>
      </c>
      <c r="AN310">
        <f t="shared" si="37"/>
        <v>1</v>
      </c>
      <c r="AO310">
        <f t="shared" si="43"/>
        <v>0</v>
      </c>
      <c r="AP310">
        <f t="shared" si="38"/>
        <v>0</v>
      </c>
      <c r="AQ310">
        <f t="shared" si="39"/>
        <v>1</v>
      </c>
      <c r="AR310">
        <f t="shared" si="40"/>
        <v>0</v>
      </c>
      <c r="AS310">
        <f t="shared" si="41"/>
        <v>0</v>
      </c>
      <c r="AT310">
        <f t="shared" si="42"/>
        <v>0</v>
      </c>
      <c r="AU310">
        <f t="shared" si="42"/>
        <v>1</v>
      </c>
      <c r="AV310" t="str">
        <f t="shared" si="44"/>
        <v>2020-02-13T19:16:28</v>
      </c>
    </row>
    <row r="311" spans="1:48" x14ac:dyDescent="0.25">
      <c r="A311" s="5">
        <v>322</v>
      </c>
      <c r="B311" s="5" t="s">
        <v>1477</v>
      </c>
      <c r="C311" s="5" t="s">
        <v>1478</v>
      </c>
      <c r="D311" s="6" t="s">
        <v>1479</v>
      </c>
      <c r="E311">
        <v>66</v>
      </c>
      <c r="F311" s="7">
        <v>0.37984079850000002</v>
      </c>
      <c r="G311" s="7">
        <v>0</v>
      </c>
      <c r="H311" t="s">
        <v>1480</v>
      </c>
      <c r="I311">
        <v>82</v>
      </c>
      <c r="J311">
        <v>2140954.39</v>
      </c>
      <c r="K311">
        <v>3000000</v>
      </c>
      <c r="L311" t="s">
        <v>119</v>
      </c>
      <c r="M311" s="8" t="s">
        <v>86</v>
      </c>
      <c r="N311" s="8">
        <v>0.58490566037735803</v>
      </c>
      <c r="O311">
        <v>0.41509433962264097</v>
      </c>
      <c r="P311" s="9">
        <v>0.98634029478949103</v>
      </c>
      <c r="Q311">
        <v>3000000</v>
      </c>
      <c r="R311" s="8" t="s">
        <v>1481</v>
      </c>
      <c r="S311" s="8" t="s">
        <v>329</v>
      </c>
      <c r="T311">
        <v>439759646</v>
      </c>
      <c r="U311">
        <v>176148420</v>
      </c>
      <c r="V311">
        <v>1118741126</v>
      </c>
      <c r="W311">
        <v>534396581</v>
      </c>
      <c r="X311">
        <v>20189</v>
      </c>
      <c r="Y311">
        <v>202700484</v>
      </c>
      <c r="Z311">
        <v>135854376</v>
      </c>
      <c r="AA311">
        <v>818740879</v>
      </c>
      <c r="AB311">
        <v>298336451</v>
      </c>
      <c r="AC311">
        <v>12</v>
      </c>
      <c r="AD311">
        <v>520404428</v>
      </c>
      <c r="AE311">
        <v>2011</v>
      </c>
      <c r="AF311" t="s">
        <v>68</v>
      </c>
      <c r="AG311">
        <v>31484880</v>
      </c>
      <c r="AH311" t="s">
        <v>56</v>
      </c>
      <c r="AI311" t="s">
        <v>55</v>
      </c>
      <c r="AJ311">
        <v>0.93982130900000005</v>
      </c>
      <c r="AK311">
        <v>35726656</v>
      </c>
      <c r="AL311" s="8"/>
      <c r="AM311" s="10">
        <f t="shared" si="36"/>
        <v>2013</v>
      </c>
      <c r="AN311">
        <f t="shared" si="37"/>
        <v>1</v>
      </c>
      <c r="AO311">
        <f t="shared" si="43"/>
        <v>0</v>
      </c>
      <c r="AP311">
        <f t="shared" si="38"/>
        <v>0</v>
      </c>
      <c r="AQ311">
        <f t="shared" si="39"/>
        <v>0</v>
      </c>
      <c r="AR311">
        <f t="shared" si="40"/>
        <v>1</v>
      </c>
      <c r="AS311">
        <f t="shared" si="41"/>
        <v>0</v>
      </c>
      <c r="AT311">
        <f t="shared" si="42"/>
        <v>1</v>
      </c>
      <c r="AU311">
        <f t="shared" si="42"/>
        <v>0</v>
      </c>
      <c r="AV311" t="str">
        <f t="shared" si="44"/>
        <v>2020-02-13T18:55:26</v>
      </c>
    </row>
    <row r="312" spans="1:48" x14ac:dyDescent="0.25">
      <c r="A312" s="5">
        <v>323</v>
      </c>
      <c r="B312" s="5" t="s">
        <v>1482</v>
      </c>
      <c r="C312" s="5" t="s">
        <v>1483</v>
      </c>
      <c r="D312" s="6" t="s">
        <v>1484</v>
      </c>
      <c r="E312">
        <v>0</v>
      </c>
      <c r="F312" s="7">
        <v>0.46943127959999997</v>
      </c>
      <c r="G312" s="7">
        <v>0</v>
      </c>
      <c r="H312" t="s">
        <v>1485</v>
      </c>
      <c r="I312">
        <v>0</v>
      </c>
      <c r="J312">
        <v>0</v>
      </c>
      <c r="K312">
        <v>10000</v>
      </c>
      <c r="L312" t="s">
        <v>52</v>
      </c>
      <c r="M312" s="8" t="s">
        <v>86</v>
      </c>
      <c r="N312" s="8">
        <v>0.60377358490566002</v>
      </c>
      <c r="O312">
        <v>0.39622641509433898</v>
      </c>
      <c r="P312" s="9">
        <v>0</v>
      </c>
      <c r="Q312">
        <v>10000</v>
      </c>
      <c r="R312" s="8"/>
      <c r="S312" s="8"/>
      <c r="AA312">
        <v>236116</v>
      </c>
      <c r="AB312">
        <v>0</v>
      </c>
      <c r="AC312">
        <v>12</v>
      </c>
      <c r="AD312">
        <v>0</v>
      </c>
      <c r="AE312">
        <v>1976</v>
      </c>
      <c r="AF312" t="s">
        <v>54</v>
      </c>
      <c r="AG312">
        <v>100000</v>
      </c>
      <c r="AH312" t="s">
        <v>55</v>
      </c>
      <c r="AI312" t="s">
        <v>56</v>
      </c>
      <c r="AJ312">
        <v>1</v>
      </c>
      <c r="AK312">
        <v>17600</v>
      </c>
      <c r="AL312" s="8" t="s">
        <v>1486</v>
      </c>
      <c r="AM312" s="10">
        <f t="shared" si="36"/>
        <v>2019</v>
      </c>
      <c r="AN312">
        <f t="shared" si="37"/>
        <v>1</v>
      </c>
      <c r="AO312">
        <f t="shared" si="43"/>
        <v>0</v>
      </c>
      <c r="AP312">
        <f t="shared" si="38"/>
        <v>0</v>
      </c>
      <c r="AQ312">
        <f t="shared" si="39"/>
        <v>0</v>
      </c>
      <c r="AR312">
        <f t="shared" si="40"/>
        <v>1</v>
      </c>
      <c r="AS312">
        <f t="shared" si="41"/>
        <v>0</v>
      </c>
      <c r="AT312">
        <f t="shared" si="42"/>
        <v>0</v>
      </c>
      <c r="AU312">
        <f t="shared" si="42"/>
        <v>1</v>
      </c>
      <c r="AV312" t="str">
        <f t="shared" si="44"/>
        <v>2020-02-13T19:17:06</v>
      </c>
    </row>
    <row r="313" spans="1:48" x14ac:dyDescent="0.25">
      <c r="A313" s="5">
        <v>324</v>
      </c>
      <c r="B313" s="5" t="s">
        <v>1487</v>
      </c>
      <c r="C313" s="5" t="s">
        <v>1488</v>
      </c>
      <c r="D313" s="6" t="s">
        <v>1489</v>
      </c>
      <c r="E313">
        <v>30</v>
      </c>
      <c r="F313" s="7">
        <v>0.32645737800000002</v>
      </c>
      <c r="G313" s="7">
        <v>0</v>
      </c>
      <c r="H313" t="s">
        <v>1490</v>
      </c>
      <c r="I313">
        <v>0</v>
      </c>
      <c r="J313">
        <v>0</v>
      </c>
      <c r="K313">
        <v>30000</v>
      </c>
      <c r="L313" t="s">
        <v>52</v>
      </c>
      <c r="M313" s="8" t="s">
        <v>86</v>
      </c>
      <c r="N313" s="8">
        <v>0.56603773584905603</v>
      </c>
      <c r="O313">
        <v>0.43396226415094302</v>
      </c>
      <c r="P313" s="9">
        <v>0.86602540378443904</v>
      </c>
      <c r="Q313">
        <v>30000</v>
      </c>
      <c r="R313" s="8"/>
      <c r="S313" s="8"/>
      <c r="AA313">
        <v>12572516</v>
      </c>
      <c r="AB313">
        <v>0</v>
      </c>
      <c r="AC313">
        <v>11</v>
      </c>
      <c r="AD313">
        <v>0</v>
      </c>
      <c r="AE313">
        <v>2008</v>
      </c>
      <c r="AF313" t="s">
        <v>121</v>
      </c>
      <c r="AG313">
        <v>100000</v>
      </c>
      <c r="AH313" t="s">
        <v>55</v>
      </c>
      <c r="AI313" t="s">
        <v>56</v>
      </c>
      <c r="AJ313">
        <v>0.95870714020000003</v>
      </c>
      <c r="AK313">
        <v>284800</v>
      </c>
      <c r="AL313" s="8" t="s">
        <v>1491</v>
      </c>
      <c r="AM313" s="10">
        <f t="shared" si="36"/>
        <v>2012</v>
      </c>
      <c r="AN313">
        <f t="shared" si="37"/>
        <v>1</v>
      </c>
      <c r="AO313">
        <f t="shared" si="43"/>
        <v>0</v>
      </c>
      <c r="AP313">
        <f t="shared" si="38"/>
        <v>0</v>
      </c>
      <c r="AQ313">
        <f t="shared" si="39"/>
        <v>0</v>
      </c>
      <c r="AR313">
        <f t="shared" si="40"/>
        <v>1</v>
      </c>
      <c r="AS313">
        <f t="shared" si="41"/>
        <v>0</v>
      </c>
      <c r="AT313">
        <f t="shared" si="42"/>
        <v>0</v>
      </c>
      <c r="AU313">
        <f t="shared" si="42"/>
        <v>1</v>
      </c>
      <c r="AV313" t="str">
        <f t="shared" si="44"/>
        <v>2020-02-13T19:06:30</v>
      </c>
    </row>
    <row r="314" spans="1:48" x14ac:dyDescent="0.25">
      <c r="A314" s="5">
        <v>325</v>
      </c>
      <c r="B314" s="5" t="s">
        <v>1492</v>
      </c>
      <c r="C314" s="5" t="s">
        <v>1493</v>
      </c>
      <c r="D314" s="6" t="s">
        <v>1494</v>
      </c>
      <c r="E314">
        <v>0</v>
      </c>
      <c r="F314" s="7">
        <v>0</v>
      </c>
      <c r="G314" s="7"/>
      <c r="H314" t="s">
        <v>1495</v>
      </c>
      <c r="I314">
        <v>0</v>
      </c>
      <c r="J314">
        <v>0</v>
      </c>
      <c r="K314">
        <v>15000</v>
      </c>
      <c r="L314" t="s">
        <v>199</v>
      </c>
      <c r="M314" s="8" t="s">
        <v>86</v>
      </c>
      <c r="N314" s="8">
        <v>0.54716981132075404</v>
      </c>
      <c r="O314">
        <v>0.45283018867924502</v>
      </c>
      <c r="P314" s="9">
        <v>0</v>
      </c>
      <c r="R314" s="8"/>
      <c r="S314" s="8"/>
      <c r="AA314">
        <v>851725</v>
      </c>
      <c r="AB314">
        <v>0</v>
      </c>
      <c r="AC314">
        <v>12</v>
      </c>
      <c r="AD314">
        <v>0</v>
      </c>
      <c r="AE314">
        <v>2010</v>
      </c>
      <c r="AF314" t="s">
        <v>68</v>
      </c>
      <c r="AG314">
        <v>20000</v>
      </c>
      <c r="AH314" t="s">
        <v>56</v>
      </c>
      <c r="AI314" t="s">
        <v>56</v>
      </c>
      <c r="AJ314">
        <v>0</v>
      </c>
      <c r="AK314">
        <v>0</v>
      </c>
      <c r="AL314" s="8"/>
      <c r="AM314" s="10">
        <f t="shared" si="36"/>
        <v>2020</v>
      </c>
      <c r="AN314">
        <f t="shared" si="37"/>
        <v>0</v>
      </c>
      <c r="AO314">
        <f t="shared" si="43"/>
        <v>1</v>
      </c>
      <c r="AP314">
        <f t="shared" si="38"/>
        <v>0</v>
      </c>
      <c r="AQ314">
        <f t="shared" si="39"/>
        <v>0</v>
      </c>
      <c r="AR314">
        <f t="shared" si="40"/>
        <v>1</v>
      </c>
      <c r="AS314">
        <f t="shared" si="41"/>
        <v>0</v>
      </c>
      <c r="AT314">
        <f t="shared" si="42"/>
        <v>1</v>
      </c>
      <c r="AU314">
        <f t="shared" si="42"/>
        <v>1</v>
      </c>
      <c r="AV314">
        <f t="shared" si="44"/>
        <v>0</v>
      </c>
    </row>
    <row r="315" spans="1:48" x14ac:dyDescent="0.25">
      <c r="A315" s="5">
        <v>326</v>
      </c>
      <c r="B315" s="5" t="s">
        <v>1496</v>
      </c>
      <c r="C315" s="5" t="s">
        <v>1497</v>
      </c>
      <c r="D315" s="6" t="s">
        <v>1498</v>
      </c>
      <c r="E315">
        <v>18</v>
      </c>
      <c r="F315" s="7">
        <v>0.2484828499</v>
      </c>
      <c r="G315" s="7">
        <v>0</v>
      </c>
      <c r="H315" t="s">
        <v>1499</v>
      </c>
      <c r="I315">
        <v>26</v>
      </c>
      <c r="J315">
        <v>2326.81</v>
      </c>
      <c r="K315">
        <v>20000</v>
      </c>
      <c r="L315" t="s">
        <v>62</v>
      </c>
      <c r="M315" s="8" t="s">
        <v>63</v>
      </c>
      <c r="N315" s="8">
        <v>1</v>
      </c>
      <c r="O315">
        <v>0</v>
      </c>
      <c r="P315" s="9">
        <v>0</v>
      </c>
      <c r="R315" s="8"/>
      <c r="S315" s="8"/>
      <c r="AJ315">
        <v>1</v>
      </c>
      <c r="AL315" s="8"/>
      <c r="AM315" s="10">
        <f t="shared" si="36"/>
        <v>2017</v>
      </c>
      <c r="AN315">
        <f t="shared" si="37"/>
        <v>0</v>
      </c>
      <c r="AO315">
        <f t="shared" si="43"/>
        <v>0</v>
      </c>
      <c r="AP315">
        <f t="shared" si="38"/>
        <v>1</v>
      </c>
      <c r="AQ315">
        <f t="shared" si="39"/>
        <v>0</v>
      </c>
      <c r="AR315">
        <f t="shared" si="40"/>
        <v>0</v>
      </c>
      <c r="AS315">
        <f t="shared" si="41"/>
        <v>0</v>
      </c>
      <c r="AT315">
        <f t="shared" si="42"/>
        <v>0</v>
      </c>
      <c r="AU315">
        <f t="shared" si="42"/>
        <v>0</v>
      </c>
      <c r="AV315">
        <f t="shared" si="44"/>
        <v>0</v>
      </c>
    </row>
    <row r="316" spans="1:48" x14ac:dyDescent="0.25">
      <c r="A316" s="5">
        <v>327</v>
      </c>
      <c r="B316" s="5" t="s">
        <v>594</v>
      </c>
      <c r="C316" s="5" t="s">
        <v>595</v>
      </c>
      <c r="D316" s="6" t="s">
        <v>596</v>
      </c>
      <c r="E316">
        <v>27</v>
      </c>
      <c r="F316" s="7">
        <v>0.49182491410000001</v>
      </c>
      <c r="G316" s="7">
        <v>0</v>
      </c>
      <c r="H316" t="s">
        <v>597</v>
      </c>
      <c r="I316">
        <v>63</v>
      </c>
      <c r="J316">
        <v>2836656</v>
      </c>
      <c r="K316">
        <v>1000000</v>
      </c>
      <c r="L316" t="s">
        <v>119</v>
      </c>
      <c r="M316" s="8" t="s">
        <v>53</v>
      </c>
      <c r="N316" s="8">
        <v>0.71698113207547098</v>
      </c>
      <c r="O316">
        <v>0.28301886792452802</v>
      </c>
      <c r="P316" s="9">
        <v>-0.85499863092622397</v>
      </c>
      <c r="Q316">
        <v>1000000</v>
      </c>
      <c r="R316" s="8" t="s">
        <v>1500</v>
      </c>
      <c r="S316" s="8" t="s">
        <v>329</v>
      </c>
      <c r="T316">
        <v>45935522</v>
      </c>
      <c r="U316">
        <v>36910874</v>
      </c>
      <c r="V316">
        <v>48891869</v>
      </c>
      <c r="W316">
        <v>623798355</v>
      </c>
      <c r="X316">
        <v>14958700</v>
      </c>
      <c r="Y316">
        <v>23798850</v>
      </c>
      <c r="Z316">
        <v>15796549</v>
      </c>
      <c r="AA316">
        <v>90502107</v>
      </c>
      <c r="AB316">
        <v>1957004</v>
      </c>
      <c r="AC316">
        <v>7</v>
      </c>
      <c r="AD316">
        <v>-65022701</v>
      </c>
      <c r="AE316">
        <v>2008</v>
      </c>
      <c r="AF316" t="s">
        <v>121</v>
      </c>
      <c r="AG316">
        <v>728407</v>
      </c>
      <c r="AH316" t="s">
        <v>55</v>
      </c>
      <c r="AI316" t="s">
        <v>55</v>
      </c>
      <c r="AJ316">
        <v>0.99150478019999999</v>
      </c>
      <c r="AK316">
        <v>12528228</v>
      </c>
      <c r="AL316" s="8"/>
      <c r="AM316" s="10">
        <f t="shared" si="36"/>
        <v>2008</v>
      </c>
      <c r="AN316">
        <f t="shared" si="37"/>
        <v>1</v>
      </c>
      <c r="AO316">
        <f t="shared" si="43"/>
        <v>0</v>
      </c>
      <c r="AP316">
        <f t="shared" si="38"/>
        <v>0</v>
      </c>
      <c r="AQ316">
        <f t="shared" si="39"/>
        <v>1</v>
      </c>
      <c r="AR316">
        <f t="shared" si="40"/>
        <v>0</v>
      </c>
      <c r="AS316">
        <f t="shared" si="41"/>
        <v>0</v>
      </c>
      <c r="AT316">
        <f t="shared" si="42"/>
        <v>0</v>
      </c>
      <c r="AU316">
        <f t="shared" si="42"/>
        <v>0</v>
      </c>
      <c r="AV316" t="str">
        <f t="shared" si="44"/>
        <v>2020-02-13T19:02:02</v>
      </c>
    </row>
    <row r="317" spans="1:48" x14ac:dyDescent="0.25">
      <c r="A317" s="5">
        <v>328</v>
      </c>
      <c r="B317" s="5" t="s">
        <v>1501</v>
      </c>
      <c r="C317" s="5" t="s">
        <v>1502</v>
      </c>
      <c r="D317" s="6" t="s">
        <v>1503</v>
      </c>
      <c r="E317">
        <v>20</v>
      </c>
      <c r="F317" s="7">
        <v>0</v>
      </c>
      <c r="G317" s="7"/>
      <c r="H317" t="s">
        <v>1504</v>
      </c>
      <c r="I317">
        <v>0</v>
      </c>
      <c r="J317">
        <v>0</v>
      </c>
      <c r="K317">
        <v>150000000</v>
      </c>
      <c r="L317" t="s">
        <v>119</v>
      </c>
      <c r="M317" s="8" t="s">
        <v>53</v>
      </c>
      <c r="N317" s="8">
        <v>0.83018867924528295</v>
      </c>
      <c r="O317">
        <v>0.169811320754716</v>
      </c>
      <c r="P317" s="9">
        <v>0</v>
      </c>
      <c r="Q317">
        <v>47000</v>
      </c>
      <c r="R317" s="8" t="s">
        <v>1505</v>
      </c>
      <c r="S317" s="8" t="s">
        <v>329</v>
      </c>
      <c r="T317">
        <v>4323871</v>
      </c>
      <c r="U317">
        <v>895301</v>
      </c>
      <c r="V317">
        <v>6007163</v>
      </c>
      <c r="W317">
        <v>4686219</v>
      </c>
      <c r="X317">
        <v>0</v>
      </c>
      <c r="Y317">
        <v>2196896</v>
      </c>
      <c r="Z317">
        <v>1408671</v>
      </c>
      <c r="AA317">
        <v>21445991</v>
      </c>
      <c r="AB317">
        <v>13941746</v>
      </c>
      <c r="AC317">
        <v>12</v>
      </c>
      <c r="AD317">
        <v>7504245</v>
      </c>
      <c r="AE317">
        <v>2012</v>
      </c>
      <c r="AF317" t="s">
        <v>68</v>
      </c>
      <c r="AG317">
        <v>100000</v>
      </c>
      <c r="AH317" t="s">
        <v>55</v>
      </c>
      <c r="AI317" t="s">
        <v>56</v>
      </c>
      <c r="AJ317">
        <v>0</v>
      </c>
      <c r="AK317">
        <v>2700</v>
      </c>
      <c r="AL317" s="8"/>
      <c r="AM317" s="10">
        <f t="shared" si="36"/>
        <v>2017</v>
      </c>
      <c r="AN317">
        <f t="shared" si="37"/>
        <v>1</v>
      </c>
      <c r="AO317">
        <f t="shared" si="43"/>
        <v>0</v>
      </c>
      <c r="AP317">
        <f t="shared" si="38"/>
        <v>0</v>
      </c>
      <c r="AQ317">
        <f t="shared" si="39"/>
        <v>1</v>
      </c>
      <c r="AR317">
        <f t="shared" si="40"/>
        <v>0</v>
      </c>
      <c r="AS317">
        <f t="shared" si="41"/>
        <v>0</v>
      </c>
      <c r="AT317">
        <f t="shared" si="42"/>
        <v>0</v>
      </c>
      <c r="AU317">
        <f t="shared" si="42"/>
        <v>1</v>
      </c>
      <c r="AV317" t="str">
        <f t="shared" si="44"/>
        <v>2020-02-13T19:09:01</v>
      </c>
    </row>
    <row r="318" spans="1:48" x14ac:dyDescent="0.25">
      <c r="A318" s="5">
        <v>329</v>
      </c>
      <c r="B318" s="5" t="s">
        <v>1506</v>
      </c>
      <c r="C318" s="5" t="s">
        <v>1507</v>
      </c>
      <c r="D318" s="6" t="s">
        <v>1508</v>
      </c>
      <c r="E318">
        <v>0</v>
      </c>
      <c r="F318" s="7">
        <v>0.49079885880000002</v>
      </c>
      <c r="G318" s="7">
        <v>0</v>
      </c>
      <c r="H318" t="s">
        <v>1116</v>
      </c>
      <c r="I318">
        <v>0</v>
      </c>
      <c r="J318">
        <v>0</v>
      </c>
      <c r="K318">
        <v>30000</v>
      </c>
      <c r="L318" t="s">
        <v>52</v>
      </c>
      <c r="M318" s="8" t="s">
        <v>53</v>
      </c>
      <c r="N318" s="8">
        <v>0.71698113207547098</v>
      </c>
      <c r="O318">
        <v>0.28301886792452802</v>
      </c>
      <c r="P318" s="9">
        <v>0</v>
      </c>
      <c r="Q318">
        <v>20000</v>
      </c>
      <c r="R318" s="8"/>
      <c r="S318" s="8" t="s">
        <v>175</v>
      </c>
      <c r="T318">
        <v>460331</v>
      </c>
      <c r="U318">
        <v>36522</v>
      </c>
      <c r="V318">
        <v>1074731</v>
      </c>
      <c r="W318">
        <v>1038209</v>
      </c>
      <c r="X318">
        <v>0</v>
      </c>
      <c r="Y318">
        <v>0</v>
      </c>
      <c r="Z318">
        <v>0</v>
      </c>
      <c r="AA318">
        <v>1298837</v>
      </c>
      <c r="AB318">
        <v>0</v>
      </c>
      <c r="AC318">
        <v>12</v>
      </c>
      <c r="AD318">
        <v>0</v>
      </c>
      <c r="AE318">
        <v>2013</v>
      </c>
      <c r="AF318" t="s">
        <v>68</v>
      </c>
      <c r="AG318">
        <v>20000</v>
      </c>
      <c r="AH318" t="s">
        <v>55</v>
      </c>
      <c r="AI318" t="s">
        <v>56</v>
      </c>
      <c r="AJ318">
        <v>1</v>
      </c>
      <c r="AK318">
        <v>18000</v>
      </c>
      <c r="AL318" s="8" t="s">
        <v>1509</v>
      </c>
      <c r="AM318" s="10">
        <f t="shared" si="36"/>
        <v>2017</v>
      </c>
      <c r="AN318">
        <f t="shared" si="37"/>
        <v>1</v>
      </c>
      <c r="AO318">
        <f t="shared" si="43"/>
        <v>0</v>
      </c>
      <c r="AP318">
        <f t="shared" si="38"/>
        <v>0</v>
      </c>
      <c r="AQ318">
        <f t="shared" si="39"/>
        <v>1</v>
      </c>
      <c r="AR318">
        <f t="shared" si="40"/>
        <v>0</v>
      </c>
      <c r="AS318">
        <f t="shared" si="41"/>
        <v>0</v>
      </c>
      <c r="AT318">
        <f t="shared" si="42"/>
        <v>0</v>
      </c>
      <c r="AU318">
        <f t="shared" si="42"/>
        <v>1</v>
      </c>
      <c r="AV318" t="str">
        <f t="shared" si="44"/>
        <v>2020-02-13T19:44:55</v>
      </c>
    </row>
    <row r="319" spans="1:48" x14ac:dyDescent="0.25">
      <c r="A319" s="5">
        <v>330</v>
      </c>
      <c r="B319" s="5" t="s">
        <v>1510</v>
      </c>
      <c r="C319" s="5" t="s">
        <v>1511</v>
      </c>
      <c r="D319" s="6" t="s">
        <v>1512</v>
      </c>
      <c r="E319">
        <v>6</v>
      </c>
      <c r="F319" s="7">
        <v>0.58053737589999999</v>
      </c>
      <c r="G319" s="7">
        <v>0</v>
      </c>
      <c r="H319" t="s">
        <v>1513</v>
      </c>
      <c r="I319">
        <v>0</v>
      </c>
      <c r="J319">
        <v>0</v>
      </c>
      <c r="K319">
        <v>10000</v>
      </c>
      <c r="L319" t="s">
        <v>52</v>
      </c>
      <c r="M319" s="8" t="s">
        <v>86</v>
      </c>
      <c r="N319" s="8">
        <v>0.62264150943396201</v>
      </c>
      <c r="O319">
        <v>0.37735849056603699</v>
      </c>
      <c r="P319" s="9">
        <v>0</v>
      </c>
      <c r="Q319">
        <v>10000</v>
      </c>
      <c r="R319" s="8"/>
      <c r="S319" s="8"/>
      <c r="AA319">
        <v>3571566</v>
      </c>
      <c r="AB319">
        <v>0</v>
      </c>
      <c r="AC319">
        <v>12</v>
      </c>
      <c r="AD319">
        <v>0</v>
      </c>
      <c r="AE319">
        <v>1993</v>
      </c>
      <c r="AF319" t="s">
        <v>54</v>
      </c>
      <c r="AG319">
        <v>100000</v>
      </c>
      <c r="AH319" t="s">
        <v>55</v>
      </c>
      <c r="AI319" t="s">
        <v>56</v>
      </c>
      <c r="AJ319">
        <v>0.53908083309999999</v>
      </c>
      <c r="AK319">
        <v>41600</v>
      </c>
      <c r="AL319" s="8" t="s">
        <v>1514</v>
      </c>
      <c r="AM319" s="10">
        <f t="shared" si="36"/>
        <v>2017</v>
      </c>
      <c r="AN319">
        <f t="shared" si="37"/>
        <v>1</v>
      </c>
      <c r="AO319">
        <f t="shared" si="43"/>
        <v>0</v>
      </c>
      <c r="AP319">
        <f t="shared" si="38"/>
        <v>0</v>
      </c>
      <c r="AQ319">
        <f t="shared" si="39"/>
        <v>0</v>
      </c>
      <c r="AR319">
        <f t="shared" si="40"/>
        <v>1</v>
      </c>
      <c r="AS319">
        <f t="shared" si="41"/>
        <v>0</v>
      </c>
      <c r="AT319">
        <f t="shared" si="42"/>
        <v>0</v>
      </c>
      <c r="AU319">
        <f t="shared" si="42"/>
        <v>1</v>
      </c>
      <c r="AV319" t="str">
        <f t="shared" si="44"/>
        <v>2020-02-13T19:13:29</v>
      </c>
    </row>
    <row r="320" spans="1:48" x14ac:dyDescent="0.25">
      <c r="A320" s="5">
        <v>331</v>
      </c>
      <c r="B320" s="5" t="s">
        <v>1515</v>
      </c>
      <c r="C320" s="5" t="s">
        <v>1516</v>
      </c>
      <c r="D320" s="6" t="s">
        <v>1517</v>
      </c>
      <c r="E320">
        <v>3</v>
      </c>
      <c r="F320" s="7">
        <v>0.58535582900000005</v>
      </c>
      <c r="G320" s="7">
        <v>0</v>
      </c>
      <c r="H320" t="s">
        <v>1518</v>
      </c>
      <c r="I320">
        <v>0</v>
      </c>
      <c r="J320">
        <v>0</v>
      </c>
      <c r="K320">
        <v>49999</v>
      </c>
      <c r="L320" t="s">
        <v>119</v>
      </c>
      <c r="M320" s="8" t="s">
        <v>53</v>
      </c>
      <c r="N320" s="8">
        <v>0.71698113207547098</v>
      </c>
      <c r="O320">
        <v>0.28301886792452802</v>
      </c>
      <c r="P320" s="9">
        <v>0</v>
      </c>
      <c r="Q320">
        <v>20000</v>
      </c>
      <c r="R320" s="8" t="s">
        <v>1519</v>
      </c>
      <c r="S320" s="8"/>
      <c r="AA320">
        <v>2359021</v>
      </c>
      <c r="AB320">
        <v>0</v>
      </c>
      <c r="AC320">
        <v>12</v>
      </c>
      <c r="AD320">
        <v>0</v>
      </c>
      <c r="AE320">
        <v>1992</v>
      </c>
      <c r="AF320" t="s">
        <v>54</v>
      </c>
      <c r="AG320">
        <v>90000</v>
      </c>
      <c r="AH320" t="s">
        <v>55</v>
      </c>
      <c r="AI320" t="s">
        <v>56</v>
      </c>
      <c r="AJ320">
        <v>1</v>
      </c>
      <c r="AK320">
        <v>75600</v>
      </c>
      <c r="AL320" s="8"/>
      <c r="AM320" s="10">
        <f t="shared" si="36"/>
        <v>2016</v>
      </c>
      <c r="AN320">
        <f t="shared" si="37"/>
        <v>1</v>
      </c>
      <c r="AO320">
        <f t="shared" si="43"/>
        <v>0</v>
      </c>
      <c r="AP320">
        <f t="shared" si="38"/>
        <v>0</v>
      </c>
      <c r="AQ320">
        <f t="shared" si="39"/>
        <v>1</v>
      </c>
      <c r="AR320">
        <f t="shared" si="40"/>
        <v>0</v>
      </c>
      <c r="AS320">
        <f t="shared" si="41"/>
        <v>0</v>
      </c>
      <c r="AT320">
        <f t="shared" si="42"/>
        <v>0</v>
      </c>
      <c r="AU320">
        <f t="shared" si="42"/>
        <v>1</v>
      </c>
      <c r="AV320" t="str">
        <f t="shared" si="44"/>
        <v>2020-02-13T19:10:08</v>
      </c>
    </row>
    <row r="321" spans="1:48" x14ac:dyDescent="0.25">
      <c r="A321" s="5">
        <v>332</v>
      </c>
      <c r="B321" s="5" t="s">
        <v>1520</v>
      </c>
      <c r="C321" s="5" t="s">
        <v>1521</v>
      </c>
      <c r="D321" s="6" t="s">
        <v>1522</v>
      </c>
      <c r="E321">
        <v>7</v>
      </c>
      <c r="F321" s="7">
        <v>0.59949956810000005</v>
      </c>
      <c r="G321" s="7">
        <v>0</v>
      </c>
      <c r="H321" t="s">
        <v>1523</v>
      </c>
      <c r="I321">
        <v>75</v>
      </c>
      <c r="J321">
        <v>17250</v>
      </c>
      <c r="K321">
        <v>20000</v>
      </c>
      <c r="L321" t="s">
        <v>52</v>
      </c>
      <c r="M321" s="8" t="s">
        <v>86</v>
      </c>
      <c r="N321" s="8">
        <v>0.58490566037735803</v>
      </c>
      <c r="O321">
        <v>0.41509433962264097</v>
      </c>
      <c r="P321" s="9">
        <v>0.98731023362816706</v>
      </c>
      <c r="Q321">
        <v>20000</v>
      </c>
      <c r="R321" s="8"/>
      <c r="S321" s="8"/>
      <c r="AA321">
        <v>2701070</v>
      </c>
      <c r="AB321">
        <v>0</v>
      </c>
      <c r="AC321">
        <v>12</v>
      </c>
      <c r="AD321">
        <v>0</v>
      </c>
      <c r="AE321">
        <v>2016</v>
      </c>
      <c r="AF321" t="s">
        <v>126</v>
      </c>
      <c r="AG321">
        <v>200000</v>
      </c>
      <c r="AH321" t="s">
        <v>55</v>
      </c>
      <c r="AI321" t="s">
        <v>55</v>
      </c>
      <c r="AJ321">
        <v>0.78268037180000005</v>
      </c>
      <c r="AK321">
        <v>86000</v>
      </c>
      <c r="AL321" s="8" t="s">
        <v>1524</v>
      </c>
      <c r="AM321" s="10">
        <f t="shared" si="36"/>
        <v>2016</v>
      </c>
      <c r="AN321">
        <f t="shared" si="37"/>
        <v>1</v>
      </c>
      <c r="AO321">
        <f t="shared" si="43"/>
        <v>0</v>
      </c>
      <c r="AP321">
        <f t="shared" si="38"/>
        <v>0</v>
      </c>
      <c r="AQ321">
        <f t="shared" si="39"/>
        <v>0</v>
      </c>
      <c r="AR321">
        <f t="shared" si="40"/>
        <v>1</v>
      </c>
      <c r="AS321">
        <f t="shared" si="41"/>
        <v>0</v>
      </c>
      <c r="AT321">
        <f t="shared" si="42"/>
        <v>0</v>
      </c>
      <c r="AU321">
        <f t="shared" si="42"/>
        <v>0</v>
      </c>
      <c r="AV321" t="str">
        <f t="shared" si="44"/>
        <v>2020-02-13T19:05:54</v>
      </c>
    </row>
    <row r="322" spans="1:48" x14ac:dyDescent="0.25">
      <c r="A322" s="5">
        <v>333</v>
      </c>
      <c r="B322" s="5" t="s">
        <v>1525</v>
      </c>
      <c r="C322" s="5" t="s">
        <v>1526</v>
      </c>
      <c r="D322" s="6" t="s">
        <v>1527</v>
      </c>
      <c r="E322">
        <v>6</v>
      </c>
      <c r="F322" s="7">
        <v>0.4367960702</v>
      </c>
      <c r="G322" s="7">
        <v>0</v>
      </c>
      <c r="H322" t="s">
        <v>1528</v>
      </c>
      <c r="I322">
        <v>41</v>
      </c>
      <c r="J322">
        <v>21826.38</v>
      </c>
      <c r="K322">
        <v>80000</v>
      </c>
      <c r="L322" t="s">
        <v>52</v>
      </c>
      <c r="M322" s="8" t="s">
        <v>53</v>
      </c>
      <c r="N322" s="8">
        <v>0.71698113207547098</v>
      </c>
      <c r="O322">
        <v>0.28301886792452802</v>
      </c>
      <c r="P322" s="9">
        <v>0.86602540378443904</v>
      </c>
      <c r="Q322">
        <v>80000</v>
      </c>
      <c r="R322" s="8"/>
      <c r="S322" s="8" t="s">
        <v>103</v>
      </c>
      <c r="T322">
        <v>7209550</v>
      </c>
      <c r="U322">
        <v>1400469</v>
      </c>
      <c r="V322">
        <v>7413838</v>
      </c>
      <c r="W322">
        <v>6013368</v>
      </c>
      <c r="X322">
        <v>0</v>
      </c>
      <c r="Y322">
        <v>2934764</v>
      </c>
      <c r="Z322">
        <v>3131453</v>
      </c>
      <c r="AA322">
        <v>12450719</v>
      </c>
      <c r="AB322">
        <v>6553945</v>
      </c>
      <c r="AC322">
        <v>12</v>
      </c>
      <c r="AD322">
        <v>5896774</v>
      </c>
      <c r="AE322">
        <v>2003</v>
      </c>
      <c r="AF322" t="s">
        <v>54</v>
      </c>
      <c r="AG322">
        <v>700000</v>
      </c>
      <c r="AH322" t="s">
        <v>56</v>
      </c>
      <c r="AI322" t="s">
        <v>55</v>
      </c>
      <c r="AJ322">
        <v>0.90957601590000003</v>
      </c>
      <c r="AK322">
        <v>17800</v>
      </c>
      <c r="AL322" s="8" t="s">
        <v>1529</v>
      </c>
      <c r="AM322" s="10">
        <f t="shared" ref="AM322:AM385" si="45">_xlfn.NUMBERVALUE(LEFT(H322,4))</f>
        <v>2017</v>
      </c>
      <c r="AN322">
        <f t="shared" ref="AN322:AN385" si="46">IF(OR(L322 = "AprovadoAnalista", L322 = "AprovadoComite" ),1,0)</f>
        <v>1</v>
      </c>
      <c r="AO322">
        <f t="shared" si="43"/>
        <v>0</v>
      </c>
      <c r="AP322">
        <f t="shared" ref="AP322:AP385" si="47">IF(MID(M322,4,1)="0",1,0)</f>
        <v>0</v>
      </c>
      <c r="AQ322">
        <f t="shared" ref="AQ322:AQ385" si="48">IF(MID(M322,4,1)="1",1,0)</f>
        <v>1</v>
      </c>
      <c r="AR322">
        <f t="shared" ref="AR322:AR385" si="49">IF(MID(M322,4,1)="3",1,0)</f>
        <v>0</v>
      </c>
      <c r="AS322">
        <f t="shared" ref="AS322:AS385" si="50">IF(MID(M322,4,1)="5",1,0)</f>
        <v>0</v>
      </c>
      <c r="AT322">
        <f t="shared" ref="AT322:AU385" si="51">IF(AH322="True",1,0)</f>
        <v>1</v>
      </c>
      <c r="AU322">
        <f t="shared" si="51"/>
        <v>0</v>
      </c>
      <c r="AV322" t="str">
        <f t="shared" si="44"/>
        <v>2020-02-13T19:46:51</v>
      </c>
    </row>
    <row r="323" spans="1:48" x14ac:dyDescent="0.25">
      <c r="A323" s="5">
        <v>334</v>
      </c>
      <c r="B323" s="5" t="s">
        <v>1530</v>
      </c>
      <c r="C323" s="5" t="s">
        <v>1531</v>
      </c>
      <c r="D323" s="6" t="s">
        <v>1532</v>
      </c>
      <c r="E323">
        <v>6</v>
      </c>
      <c r="F323" s="7">
        <v>0</v>
      </c>
      <c r="G323" s="7"/>
      <c r="H323" t="s">
        <v>1533</v>
      </c>
      <c r="I323">
        <v>0</v>
      </c>
      <c r="J323">
        <v>0</v>
      </c>
      <c r="K323">
        <v>500000</v>
      </c>
      <c r="L323" t="s">
        <v>52</v>
      </c>
      <c r="M323" s="8" t="s">
        <v>86</v>
      </c>
      <c r="N323" s="8">
        <v>0.60377358490566002</v>
      </c>
      <c r="O323">
        <v>0.39622641509433898</v>
      </c>
      <c r="P323" s="9">
        <v>0.86602540378443904</v>
      </c>
      <c r="Q323">
        <v>150000</v>
      </c>
      <c r="R323" s="8"/>
      <c r="S323" s="8"/>
      <c r="AA323">
        <v>0</v>
      </c>
      <c r="AB323">
        <v>0</v>
      </c>
      <c r="AC323">
        <v>1</v>
      </c>
      <c r="AD323">
        <v>0</v>
      </c>
      <c r="AE323">
        <v>1998</v>
      </c>
      <c r="AF323" t="s">
        <v>54</v>
      </c>
      <c r="AG323">
        <v>2474545</v>
      </c>
      <c r="AH323" t="s">
        <v>55</v>
      </c>
      <c r="AI323" t="s">
        <v>55</v>
      </c>
      <c r="AJ323">
        <v>0</v>
      </c>
      <c r="AK323">
        <v>178000</v>
      </c>
      <c r="AL323" s="8" t="s">
        <v>1534</v>
      </c>
      <c r="AM323" s="10">
        <f t="shared" si="45"/>
        <v>2011</v>
      </c>
      <c r="AN323">
        <f t="shared" si="46"/>
        <v>1</v>
      </c>
      <c r="AO323">
        <f t="shared" ref="AO323:AO386" si="52">IF(OR(L323 = "ReprovadoAnalista", L323 = "ReprovadoComite" ),1,0)</f>
        <v>0</v>
      </c>
      <c r="AP323">
        <f t="shared" si="47"/>
        <v>0</v>
      </c>
      <c r="AQ323">
        <f t="shared" si="48"/>
        <v>0</v>
      </c>
      <c r="AR323">
        <f t="shared" si="49"/>
        <v>1</v>
      </c>
      <c r="AS323">
        <f t="shared" si="50"/>
        <v>0</v>
      </c>
      <c r="AT323">
        <f t="shared" si="51"/>
        <v>0</v>
      </c>
      <c r="AU323">
        <f t="shared" si="51"/>
        <v>0</v>
      </c>
      <c r="AV323" t="str">
        <f t="shared" ref="AV323:AV386" si="53">IF(R323&lt;&gt;"",R323,AL323)</f>
        <v>2020-02-13T19:51:10</v>
      </c>
    </row>
    <row r="324" spans="1:48" x14ac:dyDescent="0.25">
      <c r="A324" s="5">
        <v>335</v>
      </c>
      <c r="B324" s="5" t="s">
        <v>1492</v>
      </c>
      <c r="C324" s="5" t="s">
        <v>1493</v>
      </c>
      <c r="D324" s="6" t="s">
        <v>1494</v>
      </c>
      <c r="E324">
        <v>0</v>
      </c>
      <c r="F324" s="7">
        <v>0</v>
      </c>
      <c r="G324" s="7"/>
      <c r="H324" t="s">
        <v>1495</v>
      </c>
      <c r="I324">
        <v>0</v>
      </c>
      <c r="J324">
        <v>0</v>
      </c>
      <c r="K324">
        <v>10000</v>
      </c>
      <c r="L324" t="s">
        <v>62</v>
      </c>
      <c r="M324" s="8" t="s">
        <v>63</v>
      </c>
      <c r="N324" s="8">
        <v>1</v>
      </c>
      <c r="O324">
        <v>0</v>
      </c>
      <c r="P324" s="9">
        <v>0</v>
      </c>
      <c r="R324" s="8"/>
      <c r="S324" s="8"/>
      <c r="AJ324">
        <v>0</v>
      </c>
      <c r="AL324" s="8"/>
      <c r="AM324" s="10">
        <f t="shared" si="45"/>
        <v>2020</v>
      </c>
      <c r="AN324">
        <f t="shared" si="46"/>
        <v>0</v>
      </c>
      <c r="AO324">
        <f t="shared" si="52"/>
        <v>0</v>
      </c>
      <c r="AP324">
        <f t="shared" si="47"/>
        <v>1</v>
      </c>
      <c r="AQ324">
        <f t="shared" si="48"/>
        <v>0</v>
      </c>
      <c r="AR324">
        <f t="shared" si="49"/>
        <v>0</v>
      </c>
      <c r="AS324">
        <f t="shared" si="50"/>
        <v>0</v>
      </c>
      <c r="AT324">
        <f t="shared" si="51"/>
        <v>0</v>
      </c>
      <c r="AU324">
        <f t="shared" si="51"/>
        <v>0</v>
      </c>
      <c r="AV324">
        <f t="shared" si="53"/>
        <v>0</v>
      </c>
    </row>
    <row r="325" spans="1:48" x14ac:dyDescent="0.25">
      <c r="A325" s="5">
        <v>336</v>
      </c>
      <c r="B325" s="5" t="s">
        <v>1496</v>
      </c>
      <c r="C325" s="5" t="s">
        <v>1497</v>
      </c>
      <c r="D325" s="6" t="s">
        <v>1498</v>
      </c>
      <c r="E325">
        <v>18</v>
      </c>
      <c r="F325" s="7">
        <v>0.2484828499</v>
      </c>
      <c r="G325" s="7">
        <v>0</v>
      </c>
      <c r="H325" t="s">
        <v>1499</v>
      </c>
      <c r="I325">
        <v>26</v>
      </c>
      <c r="J325">
        <v>2326.81</v>
      </c>
      <c r="K325">
        <v>20000</v>
      </c>
      <c r="L325" t="s">
        <v>52</v>
      </c>
      <c r="M325" s="8" t="s">
        <v>74</v>
      </c>
      <c r="N325" s="8">
        <v>0.339622641509433</v>
      </c>
      <c r="O325">
        <v>0.660377358490566</v>
      </c>
      <c r="P325" s="9">
        <v>-0.86602540378443804</v>
      </c>
      <c r="Q325">
        <v>15000</v>
      </c>
      <c r="R325" s="8"/>
      <c r="S325" s="8"/>
      <c r="AA325">
        <v>827341</v>
      </c>
      <c r="AB325">
        <v>0</v>
      </c>
      <c r="AC325">
        <v>12</v>
      </c>
      <c r="AD325">
        <v>0</v>
      </c>
      <c r="AE325">
        <v>2002</v>
      </c>
      <c r="AF325" t="s">
        <v>54</v>
      </c>
      <c r="AG325">
        <v>10000</v>
      </c>
      <c r="AH325" t="s">
        <v>56</v>
      </c>
      <c r="AI325" t="s">
        <v>56</v>
      </c>
      <c r="AJ325">
        <v>1</v>
      </c>
      <c r="AK325">
        <v>2700</v>
      </c>
      <c r="AL325" s="8" t="s">
        <v>1535</v>
      </c>
      <c r="AM325" s="10">
        <f t="shared" si="45"/>
        <v>2017</v>
      </c>
      <c r="AN325">
        <f t="shared" si="46"/>
        <v>1</v>
      </c>
      <c r="AO325">
        <f t="shared" si="52"/>
        <v>0</v>
      </c>
      <c r="AP325">
        <f t="shared" si="47"/>
        <v>0</v>
      </c>
      <c r="AQ325">
        <f t="shared" si="48"/>
        <v>0</v>
      </c>
      <c r="AR325">
        <f t="shared" si="49"/>
        <v>0</v>
      </c>
      <c r="AS325">
        <f t="shared" si="50"/>
        <v>1</v>
      </c>
      <c r="AT325">
        <f t="shared" si="51"/>
        <v>1</v>
      </c>
      <c r="AU325">
        <f t="shared" si="51"/>
        <v>1</v>
      </c>
      <c r="AV325" t="str">
        <f t="shared" si="53"/>
        <v>2020-02-13T20:26:39</v>
      </c>
    </row>
    <row r="326" spans="1:48" x14ac:dyDescent="0.25">
      <c r="A326" s="5">
        <v>337</v>
      </c>
      <c r="B326" s="5" t="s">
        <v>1536</v>
      </c>
      <c r="C326" s="5" t="s">
        <v>1537</v>
      </c>
      <c r="D326" s="6" t="s">
        <v>1538</v>
      </c>
      <c r="E326">
        <v>23</v>
      </c>
      <c r="F326" s="7">
        <v>0.46935087739999998</v>
      </c>
      <c r="G326" s="7">
        <v>0</v>
      </c>
      <c r="H326" t="s">
        <v>1539</v>
      </c>
      <c r="I326">
        <v>116</v>
      </c>
      <c r="J326">
        <v>214793.66</v>
      </c>
      <c r="K326">
        <v>150000</v>
      </c>
      <c r="L326" t="s">
        <v>52</v>
      </c>
      <c r="M326" s="8" t="s">
        <v>53</v>
      </c>
      <c r="N326" s="8">
        <v>0.79245283018867896</v>
      </c>
      <c r="O326">
        <v>0.20754716981131999</v>
      </c>
      <c r="P326" s="9">
        <v>0</v>
      </c>
      <c r="Q326">
        <v>150000</v>
      </c>
      <c r="R326" s="8"/>
      <c r="S326" s="8" t="s">
        <v>329</v>
      </c>
      <c r="T326">
        <v>7549836</v>
      </c>
      <c r="U326">
        <v>4443331</v>
      </c>
      <c r="V326">
        <v>9629144</v>
      </c>
      <c r="W326">
        <v>2249841</v>
      </c>
      <c r="X326">
        <v>1809755</v>
      </c>
      <c r="Y326">
        <v>4502839</v>
      </c>
      <c r="Z326">
        <v>2300626</v>
      </c>
      <c r="AA326">
        <v>34977294</v>
      </c>
      <c r="AB326">
        <v>15677680</v>
      </c>
      <c r="AC326">
        <v>12</v>
      </c>
      <c r="AD326">
        <v>19299614</v>
      </c>
      <c r="AE326">
        <v>1997</v>
      </c>
      <c r="AF326" t="s">
        <v>54</v>
      </c>
      <c r="AG326">
        <v>750000</v>
      </c>
      <c r="AH326" t="s">
        <v>55</v>
      </c>
      <c r="AI326" t="s">
        <v>55</v>
      </c>
      <c r="AJ326">
        <v>1</v>
      </c>
      <c r="AK326">
        <v>858000</v>
      </c>
      <c r="AL326" s="8" t="s">
        <v>1540</v>
      </c>
      <c r="AM326" s="10">
        <f t="shared" si="45"/>
        <v>2006</v>
      </c>
      <c r="AN326">
        <f t="shared" si="46"/>
        <v>1</v>
      </c>
      <c r="AO326">
        <f t="shared" si="52"/>
        <v>0</v>
      </c>
      <c r="AP326">
        <f t="shared" si="47"/>
        <v>0</v>
      </c>
      <c r="AQ326">
        <f t="shared" si="48"/>
        <v>1</v>
      </c>
      <c r="AR326">
        <f t="shared" si="49"/>
        <v>0</v>
      </c>
      <c r="AS326">
        <f t="shared" si="50"/>
        <v>0</v>
      </c>
      <c r="AT326">
        <f t="shared" si="51"/>
        <v>0</v>
      </c>
      <c r="AU326">
        <f t="shared" si="51"/>
        <v>0</v>
      </c>
      <c r="AV326" t="str">
        <f t="shared" si="53"/>
        <v>2020-02-17T16:16:21</v>
      </c>
    </row>
    <row r="327" spans="1:48" x14ac:dyDescent="0.25">
      <c r="A327" s="5">
        <v>338</v>
      </c>
      <c r="B327" s="5" t="s">
        <v>1541</v>
      </c>
      <c r="C327" s="5" t="s">
        <v>1542</v>
      </c>
      <c r="D327" s="6" t="s">
        <v>1543</v>
      </c>
      <c r="E327">
        <v>0</v>
      </c>
      <c r="F327" s="7">
        <v>0.44491979199999998</v>
      </c>
      <c r="G327" s="7">
        <v>0</v>
      </c>
      <c r="H327" t="s">
        <v>1544</v>
      </c>
      <c r="I327">
        <v>0</v>
      </c>
      <c r="J327">
        <v>0</v>
      </c>
      <c r="K327">
        <v>30000</v>
      </c>
      <c r="L327" t="s">
        <v>52</v>
      </c>
      <c r="M327" s="8" t="s">
        <v>53</v>
      </c>
      <c r="N327" s="8">
        <v>0.79245283018867896</v>
      </c>
      <c r="O327">
        <v>0.20754716981131999</v>
      </c>
      <c r="P327" s="9">
        <v>0</v>
      </c>
      <c r="Q327">
        <v>30000</v>
      </c>
      <c r="R327" s="8"/>
      <c r="S327" s="8"/>
      <c r="AA327">
        <v>5750551</v>
      </c>
      <c r="AB327">
        <v>0</v>
      </c>
      <c r="AC327">
        <v>12</v>
      </c>
      <c r="AD327">
        <v>0</v>
      </c>
      <c r="AE327">
        <v>2001</v>
      </c>
      <c r="AF327" t="s">
        <v>54</v>
      </c>
      <c r="AG327">
        <v>50000</v>
      </c>
      <c r="AH327" t="s">
        <v>55</v>
      </c>
      <c r="AI327" t="s">
        <v>55</v>
      </c>
      <c r="AJ327">
        <v>1</v>
      </c>
      <c r="AK327">
        <v>525000</v>
      </c>
      <c r="AL327" s="8" t="s">
        <v>1545</v>
      </c>
      <c r="AM327" s="10">
        <f t="shared" si="45"/>
        <v>2015</v>
      </c>
      <c r="AN327">
        <f t="shared" si="46"/>
        <v>1</v>
      </c>
      <c r="AO327">
        <f t="shared" si="52"/>
        <v>0</v>
      </c>
      <c r="AP327">
        <f t="shared" si="47"/>
        <v>0</v>
      </c>
      <c r="AQ327">
        <f t="shared" si="48"/>
        <v>1</v>
      </c>
      <c r="AR327">
        <f t="shared" si="49"/>
        <v>0</v>
      </c>
      <c r="AS327">
        <f t="shared" si="50"/>
        <v>0</v>
      </c>
      <c r="AT327">
        <f t="shared" si="51"/>
        <v>0</v>
      </c>
      <c r="AU327">
        <f t="shared" si="51"/>
        <v>0</v>
      </c>
      <c r="AV327" t="str">
        <f t="shared" si="53"/>
        <v>2020-02-17T16:13:16</v>
      </c>
    </row>
    <row r="328" spans="1:48" x14ac:dyDescent="0.25">
      <c r="A328" s="5">
        <v>339</v>
      </c>
      <c r="B328" s="5" t="s">
        <v>1546</v>
      </c>
      <c r="C328" s="5" t="s">
        <v>1547</v>
      </c>
      <c r="D328" s="6" t="s">
        <v>1548</v>
      </c>
      <c r="E328">
        <v>6</v>
      </c>
      <c r="F328" s="7">
        <v>0</v>
      </c>
      <c r="G328" s="7"/>
      <c r="H328" t="s">
        <v>1549</v>
      </c>
      <c r="I328">
        <v>0</v>
      </c>
      <c r="J328">
        <v>0</v>
      </c>
      <c r="K328">
        <v>35000</v>
      </c>
      <c r="L328" t="s">
        <v>52</v>
      </c>
      <c r="M328" s="8" t="s">
        <v>86</v>
      </c>
      <c r="N328" s="8">
        <v>0.679245283018867</v>
      </c>
      <c r="O328">
        <v>0.320754716981132</v>
      </c>
      <c r="P328" s="9">
        <v>0</v>
      </c>
      <c r="Q328">
        <v>35000</v>
      </c>
      <c r="R328" s="8"/>
      <c r="S328" s="8"/>
      <c r="AA328">
        <v>17609445</v>
      </c>
      <c r="AB328">
        <v>0</v>
      </c>
      <c r="AC328">
        <v>12</v>
      </c>
      <c r="AD328">
        <v>0</v>
      </c>
      <c r="AE328">
        <v>2015</v>
      </c>
      <c r="AF328" t="s">
        <v>126</v>
      </c>
      <c r="AG328">
        <v>30000</v>
      </c>
      <c r="AH328" t="s">
        <v>55</v>
      </c>
      <c r="AI328" t="s">
        <v>55</v>
      </c>
      <c r="AJ328">
        <v>0</v>
      </c>
      <c r="AK328">
        <v>89000</v>
      </c>
      <c r="AL328" s="8" t="s">
        <v>1550</v>
      </c>
      <c r="AM328" s="10">
        <f t="shared" si="45"/>
        <v>2015</v>
      </c>
      <c r="AN328">
        <f t="shared" si="46"/>
        <v>1</v>
      </c>
      <c r="AO328">
        <f t="shared" si="52"/>
        <v>0</v>
      </c>
      <c r="AP328">
        <f t="shared" si="47"/>
        <v>0</v>
      </c>
      <c r="AQ328">
        <f t="shared" si="48"/>
        <v>0</v>
      </c>
      <c r="AR328">
        <f t="shared" si="49"/>
        <v>1</v>
      </c>
      <c r="AS328">
        <f t="shared" si="50"/>
        <v>0</v>
      </c>
      <c r="AT328">
        <f t="shared" si="51"/>
        <v>0</v>
      </c>
      <c r="AU328">
        <f t="shared" si="51"/>
        <v>0</v>
      </c>
      <c r="AV328" t="str">
        <f t="shared" si="53"/>
        <v>2020-02-17T16:14:31</v>
      </c>
    </row>
    <row r="329" spans="1:48" x14ac:dyDescent="0.25">
      <c r="A329" s="5">
        <v>340</v>
      </c>
      <c r="B329" s="5" t="s">
        <v>1551</v>
      </c>
      <c r="C329" s="5" t="s">
        <v>1552</v>
      </c>
      <c r="D329" s="6" t="s">
        <v>1553</v>
      </c>
      <c r="E329">
        <v>1</v>
      </c>
      <c r="F329" s="7">
        <v>0</v>
      </c>
      <c r="G329" s="7"/>
      <c r="H329" t="s">
        <v>1554</v>
      </c>
      <c r="I329">
        <v>0</v>
      </c>
      <c r="J329">
        <v>0</v>
      </c>
      <c r="K329">
        <v>10000</v>
      </c>
      <c r="L329" t="s">
        <v>52</v>
      </c>
      <c r="M329" s="8" t="s">
        <v>86</v>
      </c>
      <c r="N329" s="8">
        <v>0.56603773584905603</v>
      </c>
      <c r="O329">
        <v>0.43396226415094302</v>
      </c>
      <c r="P329" s="9">
        <v>0</v>
      </c>
      <c r="Q329">
        <v>10000</v>
      </c>
      <c r="R329" s="8"/>
      <c r="S329" s="8"/>
      <c r="AA329">
        <v>651269</v>
      </c>
      <c r="AB329">
        <v>0</v>
      </c>
      <c r="AC329">
        <v>12</v>
      </c>
      <c r="AD329">
        <v>0</v>
      </c>
      <c r="AE329">
        <v>2012</v>
      </c>
      <c r="AF329" t="s">
        <v>68</v>
      </c>
      <c r="AG329">
        <v>5000</v>
      </c>
      <c r="AH329" t="s">
        <v>55</v>
      </c>
      <c r="AI329" t="s">
        <v>56</v>
      </c>
      <c r="AJ329">
        <v>0</v>
      </c>
      <c r="AK329">
        <v>10800</v>
      </c>
      <c r="AL329" s="8" t="s">
        <v>1555</v>
      </c>
      <c r="AM329" s="10">
        <f t="shared" si="45"/>
        <v>2017</v>
      </c>
      <c r="AN329">
        <f t="shared" si="46"/>
        <v>1</v>
      </c>
      <c r="AO329">
        <f t="shared" si="52"/>
        <v>0</v>
      </c>
      <c r="AP329">
        <f t="shared" si="47"/>
        <v>0</v>
      </c>
      <c r="AQ329">
        <f t="shared" si="48"/>
        <v>0</v>
      </c>
      <c r="AR329">
        <f t="shared" si="49"/>
        <v>1</v>
      </c>
      <c r="AS329">
        <f t="shared" si="50"/>
        <v>0</v>
      </c>
      <c r="AT329">
        <f t="shared" si="51"/>
        <v>0</v>
      </c>
      <c r="AU329">
        <f t="shared" si="51"/>
        <v>1</v>
      </c>
      <c r="AV329" t="str">
        <f t="shared" si="53"/>
        <v>2020-02-17T16:15:15</v>
      </c>
    </row>
    <row r="330" spans="1:48" x14ac:dyDescent="0.25">
      <c r="A330" s="5">
        <v>341</v>
      </c>
      <c r="B330" s="5" t="s">
        <v>1556</v>
      </c>
      <c r="C330" s="5" t="s">
        <v>1557</v>
      </c>
      <c r="D330" s="6" t="s">
        <v>1558</v>
      </c>
      <c r="E330">
        <v>30</v>
      </c>
      <c r="F330" s="7">
        <v>0.3994591348</v>
      </c>
      <c r="G330" s="7">
        <v>0</v>
      </c>
      <c r="H330" t="s">
        <v>1559</v>
      </c>
      <c r="I330">
        <v>37</v>
      </c>
      <c r="J330">
        <v>299767.2</v>
      </c>
      <c r="K330">
        <v>200000</v>
      </c>
      <c r="L330" t="s">
        <v>52</v>
      </c>
      <c r="M330" s="8" t="s">
        <v>86</v>
      </c>
      <c r="N330" s="8">
        <v>0.62264150943396201</v>
      </c>
      <c r="O330">
        <v>0.37735849056603699</v>
      </c>
      <c r="P330" s="9">
        <v>0</v>
      </c>
      <c r="Q330">
        <v>200000</v>
      </c>
      <c r="R330" s="8"/>
      <c r="S330" s="8" t="s">
        <v>548</v>
      </c>
      <c r="T330">
        <v>1643374</v>
      </c>
      <c r="U330">
        <v>1171046</v>
      </c>
      <c r="V330">
        <v>2132379</v>
      </c>
      <c r="W330">
        <v>498621</v>
      </c>
      <c r="X330">
        <v>146406</v>
      </c>
      <c r="Y330">
        <v>1160180</v>
      </c>
      <c r="Z330">
        <v>381064</v>
      </c>
      <c r="AA330">
        <v>2325641</v>
      </c>
      <c r="AB330">
        <v>1878669</v>
      </c>
      <c r="AC330">
        <v>3</v>
      </c>
      <c r="AD330">
        <v>446972</v>
      </c>
      <c r="AE330">
        <v>2011</v>
      </c>
      <c r="AF330" t="s">
        <v>68</v>
      </c>
      <c r="AG330">
        <v>1500000</v>
      </c>
      <c r="AH330" t="s">
        <v>55</v>
      </c>
      <c r="AI330" t="s">
        <v>56</v>
      </c>
      <c r="AJ330">
        <v>0.92612372600000004</v>
      </c>
      <c r="AK330">
        <v>649935</v>
      </c>
      <c r="AL330" s="8" t="s">
        <v>1560</v>
      </c>
      <c r="AM330" s="10">
        <f t="shared" si="45"/>
        <v>2014</v>
      </c>
      <c r="AN330">
        <f t="shared" si="46"/>
        <v>1</v>
      </c>
      <c r="AO330">
        <f t="shared" si="52"/>
        <v>0</v>
      </c>
      <c r="AP330">
        <f t="shared" si="47"/>
        <v>0</v>
      </c>
      <c r="AQ330">
        <f t="shared" si="48"/>
        <v>0</v>
      </c>
      <c r="AR330">
        <f t="shared" si="49"/>
        <v>1</v>
      </c>
      <c r="AS330">
        <f t="shared" si="50"/>
        <v>0</v>
      </c>
      <c r="AT330">
        <f t="shared" si="51"/>
        <v>0</v>
      </c>
      <c r="AU330">
        <f t="shared" si="51"/>
        <v>1</v>
      </c>
      <c r="AV330" t="str">
        <f t="shared" si="53"/>
        <v>2020-02-17T16:17:30</v>
      </c>
    </row>
    <row r="331" spans="1:48" x14ac:dyDescent="0.25">
      <c r="A331" s="5">
        <v>342</v>
      </c>
      <c r="B331" s="5" t="s">
        <v>1561</v>
      </c>
      <c r="C331" s="5" t="s">
        <v>1562</v>
      </c>
      <c r="D331" s="6" t="s">
        <v>1563</v>
      </c>
      <c r="E331">
        <v>14</v>
      </c>
      <c r="F331" s="7">
        <v>0.5189080828</v>
      </c>
      <c r="G331" s="7">
        <v>0</v>
      </c>
      <c r="H331" t="s">
        <v>1564</v>
      </c>
      <c r="I331">
        <v>18</v>
      </c>
      <c r="J331">
        <v>4819.37</v>
      </c>
      <c r="K331">
        <v>40000</v>
      </c>
      <c r="L331" t="s">
        <v>199</v>
      </c>
      <c r="M331" s="8" t="s">
        <v>86</v>
      </c>
      <c r="N331" s="8">
        <v>0.58490566037735803</v>
      </c>
      <c r="O331">
        <v>0.41509433962264097</v>
      </c>
      <c r="P331" s="9">
        <v>0</v>
      </c>
      <c r="R331" s="8"/>
      <c r="S331" s="8"/>
      <c r="AA331">
        <v>1570281</v>
      </c>
      <c r="AB331">
        <v>0</v>
      </c>
      <c r="AC331">
        <v>12</v>
      </c>
      <c r="AD331">
        <v>0</v>
      </c>
      <c r="AE331">
        <v>2005</v>
      </c>
      <c r="AF331" t="s">
        <v>121</v>
      </c>
      <c r="AG331">
        <v>72400</v>
      </c>
      <c r="AH331" t="s">
        <v>56</v>
      </c>
      <c r="AI331" t="s">
        <v>56</v>
      </c>
      <c r="AJ331">
        <v>1</v>
      </c>
      <c r="AK331">
        <v>720</v>
      </c>
      <c r="AL331" s="8"/>
      <c r="AM331" s="10">
        <f t="shared" si="45"/>
        <v>2017</v>
      </c>
      <c r="AN331">
        <f t="shared" si="46"/>
        <v>0</v>
      </c>
      <c r="AO331">
        <f t="shared" si="52"/>
        <v>1</v>
      </c>
      <c r="AP331">
        <f t="shared" si="47"/>
        <v>0</v>
      </c>
      <c r="AQ331">
        <f t="shared" si="48"/>
        <v>0</v>
      </c>
      <c r="AR331">
        <f t="shared" si="49"/>
        <v>1</v>
      </c>
      <c r="AS331">
        <f t="shared" si="50"/>
        <v>0</v>
      </c>
      <c r="AT331">
        <f t="shared" si="51"/>
        <v>1</v>
      </c>
      <c r="AU331">
        <f t="shared" si="51"/>
        <v>1</v>
      </c>
      <c r="AV331">
        <f t="shared" si="53"/>
        <v>0</v>
      </c>
    </row>
    <row r="332" spans="1:48" x14ac:dyDescent="0.25">
      <c r="A332" s="5">
        <v>343</v>
      </c>
      <c r="B332" s="5" t="s">
        <v>1565</v>
      </c>
      <c r="C332" s="5" t="s">
        <v>1566</v>
      </c>
      <c r="D332" s="6" t="s">
        <v>1567</v>
      </c>
      <c r="E332">
        <v>0</v>
      </c>
      <c r="F332" s="7">
        <v>0</v>
      </c>
      <c r="G332" s="7"/>
      <c r="H332" t="s">
        <v>1568</v>
      </c>
      <c r="I332">
        <v>0</v>
      </c>
      <c r="J332">
        <v>0</v>
      </c>
      <c r="K332">
        <v>5000</v>
      </c>
      <c r="L332" t="s">
        <v>52</v>
      </c>
      <c r="M332" s="8" t="s">
        <v>74</v>
      </c>
      <c r="N332" s="8">
        <v>0.45283018867924502</v>
      </c>
      <c r="O332">
        <v>0.54716981132075404</v>
      </c>
      <c r="P332" s="9">
        <v>0</v>
      </c>
      <c r="Q332">
        <v>5000</v>
      </c>
      <c r="R332" s="8"/>
      <c r="S332" s="8"/>
      <c r="AA332">
        <v>701487</v>
      </c>
      <c r="AB332">
        <v>0</v>
      </c>
      <c r="AC332">
        <v>12</v>
      </c>
      <c r="AD332">
        <v>0</v>
      </c>
      <c r="AE332">
        <v>2019</v>
      </c>
      <c r="AF332" t="s">
        <v>126</v>
      </c>
      <c r="AG332">
        <v>150000</v>
      </c>
      <c r="AH332" t="s">
        <v>55</v>
      </c>
      <c r="AI332" t="s">
        <v>56</v>
      </c>
      <c r="AJ332">
        <v>0</v>
      </c>
      <c r="AK332">
        <v>720</v>
      </c>
      <c r="AL332" s="8" t="s">
        <v>1569</v>
      </c>
      <c r="AM332" s="10">
        <f t="shared" si="45"/>
        <v>2020</v>
      </c>
      <c r="AN332">
        <f t="shared" si="46"/>
        <v>1</v>
      </c>
      <c r="AO332">
        <f t="shared" si="52"/>
        <v>0</v>
      </c>
      <c r="AP332">
        <f t="shared" si="47"/>
        <v>0</v>
      </c>
      <c r="AQ332">
        <f t="shared" si="48"/>
        <v>0</v>
      </c>
      <c r="AR332">
        <f t="shared" si="49"/>
        <v>0</v>
      </c>
      <c r="AS332">
        <f t="shared" si="50"/>
        <v>1</v>
      </c>
      <c r="AT332">
        <f t="shared" si="51"/>
        <v>0</v>
      </c>
      <c r="AU332">
        <f t="shared" si="51"/>
        <v>1</v>
      </c>
      <c r="AV332" t="str">
        <f t="shared" si="53"/>
        <v>2020-02-17T16:25:30</v>
      </c>
    </row>
    <row r="333" spans="1:48" x14ac:dyDescent="0.25">
      <c r="A333" s="5">
        <v>344</v>
      </c>
      <c r="B333" s="5" t="s">
        <v>1570</v>
      </c>
      <c r="C333" s="5" t="s">
        <v>1571</v>
      </c>
      <c r="D333" s="6" t="s">
        <v>1572</v>
      </c>
      <c r="E333">
        <v>6</v>
      </c>
      <c r="F333" s="7">
        <v>0</v>
      </c>
      <c r="G333" s="7"/>
      <c r="H333" t="s">
        <v>1573</v>
      </c>
      <c r="I333">
        <v>0</v>
      </c>
      <c r="J333">
        <v>0</v>
      </c>
      <c r="K333">
        <v>20000</v>
      </c>
      <c r="L333" t="s">
        <v>52</v>
      </c>
      <c r="M333" s="8" t="s">
        <v>53</v>
      </c>
      <c r="N333" s="8">
        <v>0.73584905660377298</v>
      </c>
      <c r="O333">
        <v>0.26415094339622602</v>
      </c>
      <c r="P333" s="9">
        <v>0</v>
      </c>
      <c r="Q333">
        <v>15000</v>
      </c>
      <c r="R333" s="8"/>
      <c r="S333" s="8"/>
      <c r="AA333">
        <v>659185</v>
      </c>
      <c r="AB333">
        <v>0</v>
      </c>
      <c r="AC333">
        <v>5</v>
      </c>
      <c r="AD333">
        <v>0</v>
      </c>
      <c r="AE333">
        <v>2012</v>
      </c>
      <c r="AF333" t="s">
        <v>68</v>
      </c>
      <c r="AG333">
        <v>100000</v>
      </c>
      <c r="AH333" t="s">
        <v>55</v>
      </c>
      <c r="AI333" t="s">
        <v>56</v>
      </c>
      <c r="AJ333">
        <v>0</v>
      </c>
      <c r="AK333">
        <v>4400</v>
      </c>
      <c r="AL333" s="8" t="s">
        <v>1574</v>
      </c>
      <c r="AM333" s="10">
        <f t="shared" si="45"/>
        <v>2019</v>
      </c>
      <c r="AN333">
        <f t="shared" si="46"/>
        <v>1</v>
      </c>
      <c r="AO333">
        <f t="shared" si="52"/>
        <v>0</v>
      </c>
      <c r="AP333">
        <f t="shared" si="47"/>
        <v>0</v>
      </c>
      <c r="AQ333">
        <f t="shared" si="48"/>
        <v>1</v>
      </c>
      <c r="AR333">
        <f t="shared" si="49"/>
        <v>0</v>
      </c>
      <c r="AS333">
        <f t="shared" si="50"/>
        <v>0</v>
      </c>
      <c r="AT333">
        <f t="shared" si="51"/>
        <v>0</v>
      </c>
      <c r="AU333">
        <f t="shared" si="51"/>
        <v>1</v>
      </c>
      <c r="AV333" t="str">
        <f t="shared" si="53"/>
        <v>2020-02-17T17:13:45</v>
      </c>
    </row>
    <row r="334" spans="1:48" x14ac:dyDescent="0.25">
      <c r="A334" s="5">
        <v>345</v>
      </c>
      <c r="B334" s="5" t="s">
        <v>1575</v>
      </c>
      <c r="C334" s="5" t="s">
        <v>1576</v>
      </c>
      <c r="D334" s="6" t="s">
        <v>1577</v>
      </c>
      <c r="E334">
        <v>20</v>
      </c>
      <c r="F334" s="7">
        <v>0.29643190120000001</v>
      </c>
      <c r="G334" s="7">
        <v>0</v>
      </c>
      <c r="H334" t="s">
        <v>1578</v>
      </c>
      <c r="I334">
        <v>0</v>
      </c>
      <c r="J334">
        <v>0</v>
      </c>
      <c r="K334">
        <v>30000</v>
      </c>
      <c r="L334" t="s">
        <v>199</v>
      </c>
      <c r="M334" s="8" t="s">
        <v>74</v>
      </c>
      <c r="N334" s="8">
        <v>0.41509433962264097</v>
      </c>
      <c r="O334">
        <v>0.58490566037735803</v>
      </c>
      <c r="P334" s="9">
        <v>0</v>
      </c>
      <c r="R334" s="8"/>
      <c r="S334" s="8" t="s">
        <v>508</v>
      </c>
      <c r="T334">
        <v>1857065</v>
      </c>
      <c r="U334">
        <v>1957368</v>
      </c>
      <c r="V334">
        <v>2126654</v>
      </c>
      <c r="W334">
        <v>131693</v>
      </c>
      <c r="X334">
        <v>1076971</v>
      </c>
      <c r="Y334">
        <v>622952</v>
      </c>
      <c r="Z334">
        <v>615112</v>
      </c>
      <c r="AA334">
        <v>1854396</v>
      </c>
      <c r="AB334">
        <v>836285</v>
      </c>
      <c r="AC334">
        <v>6</v>
      </c>
      <c r="AD334">
        <v>1018111</v>
      </c>
      <c r="AE334">
        <v>2016</v>
      </c>
      <c r="AF334" t="s">
        <v>126</v>
      </c>
      <c r="AG334">
        <v>100000</v>
      </c>
      <c r="AH334" t="s">
        <v>56</v>
      </c>
      <c r="AI334" t="s">
        <v>56</v>
      </c>
      <c r="AJ334">
        <v>1</v>
      </c>
      <c r="AK334">
        <v>16500</v>
      </c>
      <c r="AL334" s="8"/>
      <c r="AM334" s="10">
        <f t="shared" si="45"/>
        <v>2017</v>
      </c>
      <c r="AN334">
        <f t="shared" si="46"/>
        <v>0</v>
      </c>
      <c r="AO334">
        <f t="shared" si="52"/>
        <v>1</v>
      </c>
      <c r="AP334">
        <f t="shared" si="47"/>
        <v>0</v>
      </c>
      <c r="AQ334">
        <f t="shared" si="48"/>
        <v>0</v>
      </c>
      <c r="AR334">
        <f t="shared" si="49"/>
        <v>0</v>
      </c>
      <c r="AS334">
        <f t="shared" si="50"/>
        <v>1</v>
      </c>
      <c r="AT334">
        <f t="shared" si="51"/>
        <v>1</v>
      </c>
      <c r="AU334">
        <f t="shared" si="51"/>
        <v>1</v>
      </c>
      <c r="AV334">
        <f t="shared" si="53"/>
        <v>0</v>
      </c>
    </row>
    <row r="335" spans="1:48" x14ac:dyDescent="0.25">
      <c r="A335" s="5">
        <v>346</v>
      </c>
      <c r="B335" s="5" t="s">
        <v>1579</v>
      </c>
      <c r="C335" s="5" t="s">
        <v>1580</v>
      </c>
      <c r="D335" s="6" t="s">
        <v>1581</v>
      </c>
      <c r="E335">
        <v>0</v>
      </c>
      <c r="F335" s="7">
        <v>0</v>
      </c>
      <c r="G335" s="7"/>
      <c r="H335" t="s">
        <v>1582</v>
      </c>
      <c r="I335">
        <v>0</v>
      </c>
      <c r="J335">
        <v>0</v>
      </c>
      <c r="K335">
        <v>20000</v>
      </c>
      <c r="L335" t="s">
        <v>52</v>
      </c>
      <c r="M335" s="8" t="s">
        <v>86</v>
      </c>
      <c r="N335" s="8">
        <v>0.56603773584905603</v>
      </c>
      <c r="O335">
        <v>0.43396226415094302</v>
      </c>
      <c r="P335" s="9">
        <v>0</v>
      </c>
      <c r="Q335">
        <v>15000</v>
      </c>
      <c r="R335" s="8"/>
      <c r="S335" s="8"/>
      <c r="AA335">
        <v>585105</v>
      </c>
      <c r="AB335">
        <v>0</v>
      </c>
      <c r="AC335">
        <v>6</v>
      </c>
      <c r="AD335">
        <v>0</v>
      </c>
      <c r="AE335">
        <v>2011</v>
      </c>
      <c r="AF335" t="s">
        <v>68</v>
      </c>
      <c r="AG335">
        <v>5000</v>
      </c>
      <c r="AH335" t="s">
        <v>55</v>
      </c>
      <c r="AI335" t="s">
        <v>56</v>
      </c>
      <c r="AJ335">
        <v>0</v>
      </c>
      <c r="AK335">
        <v>5120</v>
      </c>
      <c r="AL335" s="8" t="s">
        <v>1583</v>
      </c>
      <c r="AM335" s="10">
        <f t="shared" si="45"/>
        <v>2017</v>
      </c>
      <c r="AN335">
        <f t="shared" si="46"/>
        <v>1</v>
      </c>
      <c r="AO335">
        <f t="shared" si="52"/>
        <v>0</v>
      </c>
      <c r="AP335">
        <f t="shared" si="47"/>
        <v>0</v>
      </c>
      <c r="AQ335">
        <f t="shared" si="48"/>
        <v>0</v>
      </c>
      <c r="AR335">
        <f t="shared" si="49"/>
        <v>1</v>
      </c>
      <c r="AS335">
        <f t="shared" si="50"/>
        <v>0</v>
      </c>
      <c r="AT335">
        <f t="shared" si="51"/>
        <v>0</v>
      </c>
      <c r="AU335">
        <f t="shared" si="51"/>
        <v>1</v>
      </c>
      <c r="AV335" t="str">
        <f t="shared" si="53"/>
        <v>2020-02-17T16:36:00</v>
      </c>
    </row>
    <row r="336" spans="1:48" x14ac:dyDescent="0.25">
      <c r="A336" s="5">
        <v>347</v>
      </c>
      <c r="B336" s="5" t="s">
        <v>1584</v>
      </c>
      <c r="C336" s="5" t="s">
        <v>1585</v>
      </c>
      <c r="D336" s="6" t="s">
        <v>1586</v>
      </c>
      <c r="E336">
        <v>18</v>
      </c>
      <c r="F336" s="7">
        <v>0.37564586770000002</v>
      </c>
      <c r="G336" s="7">
        <v>0</v>
      </c>
      <c r="H336" t="s">
        <v>1587</v>
      </c>
      <c r="I336">
        <v>0</v>
      </c>
      <c r="J336">
        <v>0</v>
      </c>
      <c r="K336">
        <v>30000</v>
      </c>
      <c r="L336" t="s">
        <v>52</v>
      </c>
      <c r="M336" s="8" t="s">
        <v>74</v>
      </c>
      <c r="N336" s="8">
        <v>0.39622641509433898</v>
      </c>
      <c r="O336">
        <v>0.60377358490566002</v>
      </c>
      <c r="P336" s="9">
        <v>0.86602540378443904</v>
      </c>
      <c r="Q336">
        <v>15000</v>
      </c>
      <c r="R336" s="8"/>
      <c r="S336" s="8"/>
      <c r="AA336">
        <v>931706</v>
      </c>
      <c r="AB336">
        <v>0</v>
      </c>
      <c r="AC336">
        <v>12</v>
      </c>
      <c r="AD336">
        <v>0</v>
      </c>
      <c r="AE336">
        <v>2000</v>
      </c>
      <c r="AF336" t="s">
        <v>54</v>
      </c>
      <c r="AG336">
        <v>80000</v>
      </c>
      <c r="AH336" t="s">
        <v>55</v>
      </c>
      <c r="AI336" t="s">
        <v>56</v>
      </c>
      <c r="AJ336">
        <v>1</v>
      </c>
      <c r="AK336">
        <v>11000</v>
      </c>
      <c r="AL336" s="8" t="s">
        <v>1588</v>
      </c>
      <c r="AM336" s="10">
        <f t="shared" si="45"/>
        <v>2009</v>
      </c>
      <c r="AN336">
        <f t="shared" si="46"/>
        <v>1</v>
      </c>
      <c r="AO336">
        <f t="shared" si="52"/>
        <v>0</v>
      </c>
      <c r="AP336">
        <f t="shared" si="47"/>
        <v>0</v>
      </c>
      <c r="AQ336">
        <f t="shared" si="48"/>
        <v>0</v>
      </c>
      <c r="AR336">
        <f t="shared" si="49"/>
        <v>0</v>
      </c>
      <c r="AS336">
        <f t="shared" si="50"/>
        <v>1</v>
      </c>
      <c r="AT336">
        <f t="shared" si="51"/>
        <v>0</v>
      </c>
      <c r="AU336">
        <f t="shared" si="51"/>
        <v>1</v>
      </c>
      <c r="AV336" t="str">
        <f t="shared" si="53"/>
        <v>2020-02-17T17:13:13</v>
      </c>
    </row>
    <row r="337" spans="1:48" x14ac:dyDescent="0.25">
      <c r="A337" s="5">
        <v>348</v>
      </c>
      <c r="B337" s="5" t="s">
        <v>1468</v>
      </c>
      <c r="C337" s="5" t="s">
        <v>1469</v>
      </c>
      <c r="D337" s="6" t="s">
        <v>1470</v>
      </c>
      <c r="E337">
        <v>6</v>
      </c>
      <c r="F337" s="7">
        <v>0</v>
      </c>
      <c r="G337" s="7"/>
      <c r="H337" t="s">
        <v>1471</v>
      </c>
      <c r="I337">
        <v>0</v>
      </c>
      <c r="J337">
        <v>0</v>
      </c>
      <c r="K337">
        <v>20000</v>
      </c>
      <c r="L337" t="s">
        <v>52</v>
      </c>
      <c r="M337" s="8" t="s">
        <v>86</v>
      </c>
      <c r="N337" s="8">
        <v>0.490566037735849</v>
      </c>
      <c r="O337">
        <v>0.50943396226415005</v>
      </c>
      <c r="P337" s="9">
        <v>0</v>
      </c>
      <c r="Q337">
        <v>20000</v>
      </c>
      <c r="R337" s="8"/>
      <c r="S337" s="8"/>
      <c r="AA337">
        <v>827521</v>
      </c>
      <c r="AB337">
        <v>0</v>
      </c>
      <c r="AC337">
        <v>12</v>
      </c>
      <c r="AD337">
        <v>0</v>
      </c>
      <c r="AE337">
        <v>2017</v>
      </c>
      <c r="AF337" t="s">
        <v>126</v>
      </c>
      <c r="AG337">
        <v>10000</v>
      </c>
      <c r="AH337" t="s">
        <v>55</v>
      </c>
      <c r="AI337" t="s">
        <v>56</v>
      </c>
      <c r="AJ337">
        <v>0</v>
      </c>
      <c r="AK337">
        <v>3520</v>
      </c>
      <c r="AL337" s="8" t="s">
        <v>1589</v>
      </c>
      <c r="AM337" s="10">
        <f t="shared" si="45"/>
        <v>2017</v>
      </c>
      <c r="AN337">
        <f t="shared" si="46"/>
        <v>1</v>
      </c>
      <c r="AO337">
        <f t="shared" si="52"/>
        <v>0</v>
      </c>
      <c r="AP337">
        <f t="shared" si="47"/>
        <v>0</v>
      </c>
      <c r="AQ337">
        <f t="shared" si="48"/>
        <v>0</v>
      </c>
      <c r="AR337">
        <f t="shared" si="49"/>
        <v>1</v>
      </c>
      <c r="AS337">
        <f t="shared" si="50"/>
        <v>0</v>
      </c>
      <c r="AT337">
        <f t="shared" si="51"/>
        <v>0</v>
      </c>
      <c r="AU337">
        <f t="shared" si="51"/>
        <v>1</v>
      </c>
      <c r="AV337" t="str">
        <f t="shared" si="53"/>
        <v>2020-02-17T17:11:59</v>
      </c>
    </row>
    <row r="338" spans="1:48" x14ac:dyDescent="0.25">
      <c r="A338" s="5">
        <v>349</v>
      </c>
      <c r="B338" s="5" t="s">
        <v>1590</v>
      </c>
      <c r="C338" s="5" t="s">
        <v>1591</v>
      </c>
      <c r="D338" s="6" t="s">
        <v>1592</v>
      </c>
      <c r="E338">
        <v>4</v>
      </c>
      <c r="F338" s="7">
        <v>0</v>
      </c>
      <c r="G338" s="7"/>
      <c r="H338" t="s">
        <v>1593</v>
      </c>
      <c r="I338">
        <v>0</v>
      </c>
      <c r="J338">
        <v>0</v>
      </c>
      <c r="K338">
        <v>49999</v>
      </c>
      <c r="L338" t="s">
        <v>52</v>
      </c>
      <c r="M338" s="8" t="s">
        <v>86</v>
      </c>
      <c r="N338" s="8">
        <v>0.679245283018867</v>
      </c>
      <c r="O338">
        <v>0.320754716981132</v>
      </c>
      <c r="P338" s="9">
        <v>0</v>
      </c>
      <c r="Q338">
        <v>25000</v>
      </c>
      <c r="R338" s="8"/>
      <c r="S338" s="8"/>
      <c r="AA338">
        <v>10980039</v>
      </c>
      <c r="AB338">
        <v>0</v>
      </c>
      <c r="AC338">
        <v>12</v>
      </c>
      <c r="AD338">
        <v>0</v>
      </c>
      <c r="AE338">
        <v>2013</v>
      </c>
      <c r="AF338" t="s">
        <v>68</v>
      </c>
      <c r="AG338">
        <v>80000</v>
      </c>
      <c r="AH338" t="s">
        <v>55</v>
      </c>
      <c r="AI338" t="s">
        <v>56</v>
      </c>
      <c r="AJ338">
        <v>0</v>
      </c>
      <c r="AK338">
        <v>43000</v>
      </c>
      <c r="AL338" s="8" t="s">
        <v>1594</v>
      </c>
      <c r="AM338" s="10">
        <f t="shared" si="45"/>
        <v>2017</v>
      </c>
      <c r="AN338">
        <f t="shared" si="46"/>
        <v>1</v>
      </c>
      <c r="AO338">
        <f t="shared" si="52"/>
        <v>0</v>
      </c>
      <c r="AP338">
        <f t="shared" si="47"/>
        <v>0</v>
      </c>
      <c r="AQ338">
        <f t="shared" si="48"/>
        <v>0</v>
      </c>
      <c r="AR338">
        <f t="shared" si="49"/>
        <v>1</v>
      </c>
      <c r="AS338">
        <f t="shared" si="50"/>
        <v>0</v>
      </c>
      <c r="AT338">
        <f t="shared" si="51"/>
        <v>0</v>
      </c>
      <c r="AU338">
        <f t="shared" si="51"/>
        <v>1</v>
      </c>
      <c r="AV338" t="str">
        <f t="shared" si="53"/>
        <v>2020-02-17T16:38:14</v>
      </c>
    </row>
    <row r="339" spans="1:48" x14ac:dyDescent="0.25">
      <c r="A339" s="5">
        <v>350</v>
      </c>
      <c r="B339" s="5" t="s">
        <v>1595</v>
      </c>
      <c r="C339" s="5" t="s">
        <v>1596</v>
      </c>
      <c r="D339" s="6" t="s">
        <v>1597</v>
      </c>
      <c r="E339">
        <v>22</v>
      </c>
      <c r="F339" s="7">
        <v>0.60649802370000006</v>
      </c>
      <c r="G339" s="7">
        <v>0</v>
      </c>
      <c r="H339" t="s">
        <v>1598</v>
      </c>
      <c r="I339">
        <v>27</v>
      </c>
      <c r="J339">
        <v>8900</v>
      </c>
      <c r="K339">
        <v>25000</v>
      </c>
      <c r="L339" t="s">
        <v>52</v>
      </c>
      <c r="M339" s="8" t="s">
        <v>86</v>
      </c>
      <c r="N339" s="8">
        <v>0.660377358490566</v>
      </c>
      <c r="O339">
        <v>0.339622641509433</v>
      </c>
      <c r="P339" s="9">
        <v>0</v>
      </c>
      <c r="Q339">
        <v>25000</v>
      </c>
      <c r="R339" s="8"/>
      <c r="S339" s="8"/>
      <c r="AA339">
        <v>1155182</v>
      </c>
      <c r="AB339">
        <v>0</v>
      </c>
      <c r="AC339">
        <v>12</v>
      </c>
      <c r="AD339">
        <v>0</v>
      </c>
      <c r="AE339">
        <v>1991</v>
      </c>
      <c r="AF339" t="s">
        <v>54</v>
      </c>
      <c r="AG339">
        <v>6480</v>
      </c>
      <c r="AH339" t="s">
        <v>55</v>
      </c>
      <c r="AI339" t="s">
        <v>55</v>
      </c>
      <c r="AJ339">
        <v>1</v>
      </c>
      <c r="AK339">
        <v>8800</v>
      </c>
      <c r="AL339" s="8" t="s">
        <v>1599</v>
      </c>
      <c r="AM339" s="10">
        <f t="shared" si="45"/>
        <v>2007</v>
      </c>
      <c r="AN339">
        <f t="shared" si="46"/>
        <v>1</v>
      </c>
      <c r="AO339">
        <f t="shared" si="52"/>
        <v>0</v>
      </c>
      <c r="AP339">
        <f t="shared" si="47"/>
        <v>0</v>
      </c>
      <c r="AQ339">
        <f t="shared" si="48"/>
        <v>0</v>
      </c>
      <c r="AR339">
        <f t="shared" si="49"/>
        <v>1</v>
      </c>
      <c r="AS339">
        <f t="shared" si="50"/>
        <v>0</v>
      </c>
      <c r="AT339">
        <f t="shared" si="51"/>
        <v>0</v>
      </c>
      <c r="AU339">
        <f t="shared" si="51"/>
        <v>0</v>
      </c>
      <c r="AV339" t="str">
        <f t="shared" si="53"/>
        <v>2020-02-17T17:21:01</v>
      </c>
    </row>
    <row r="340" spans="1:48" x14ac:dyDescent="0.25">
      <c r="A340" s="5">
        <v>351</v>
      </c>
      <c r="B340" s="5" t="s">
        <v>1600</v>
      </c>
      <c r="C340" s="5" t="s">
        <v>1601</v>
      </c>
      <c r="D340" s="6" t="s">
        <v>1602</v>
      </c>
      <c r="E340">
        <v>7</v>
      </c>
      <c r="F340" s="7">
        <v>0.53243865739999996</v>
      </c>
      <c r="G340" s="7">
        <v>0</v>
      </c>
      <c r="H340" t="s">
        <v>1603</v>
      </c>
      <c r="I340">
        <v>0</v>
      </c>
      <c r="J340">
        <v>650774.72</v>
      </c>
      <c r="K340">
        <v>400000</v>
      </c>
      <c r="L340" t="s">
        <v>119</v>
      </c>
      <c r="M340" s="8" t="s">
        <v>86</v>
      </c>
      <c r="N340" s="8">
        <v>0.54716981132075404</v>
      </c>
      <c r="O340">
        <v>0.45283018867924502</v>
      </c>
      <c r="P340" s="9">
        <v>0.97432842104894601</v>
      </c>
      <c r="Q340">
        <v>400000</v>
      </c>
      <c r="R340" s="8" t="s">
        <v>1604</v>
      </c>
      <c r="S340" s="8" t="s">
        <v>97</v>
      </c>
      <c r="T340">
        <v>13916574</v>
      </c>
      <c r="U340">
        <v>13656054</v>
      </c>
      <c r="V340">
        <v>13921380</v>
      </c>
      <c r="W340">
        <v>265325</v>
      </c>
      <c r="X340">
        <v>0</v>
      </c>
      <c r="Y340">
        <v>2370981</v>
      </c>
      <c r="Z340">
        <v>9538940</v>
      </c>
      <c r="AA340">
        <v>36080889</v>
      </c>
      <c r="AB340">
        <v>7227812</v>
      </c>
      <c r="AC340">
        <v>9</v>
      </c>
      <c r="AD340">
        <v>28853077</v>
      </c>
      <c r="AE340">
        <v>2016</v>
      </c>
      <c r="AF340" t="s">
        <v>126</v>
      </c>
      <c r="AG340">
        <v>350000</v>
      </c>
      <c r="AH340" t="s">
        <v>55</v>
      </c>
      <c r="AI340" t="s">
        <v>56</v>
      </c>
      <c r="AJ340">
        <v>0.98610288609999996</v>
      </c>
      <c r="AK340">
        <v>21500</v>
      </c>
      <c r="AL340" s="8"/>
      <c r="AM340" s="10">
        <f t="shared" si="45"/>
        <v>2017</v>
      </c>
      <c r="AN340">
        <f t="shared" si="46"/>
        <v>1</v>
      </c>
      <c r="AO340">
        <f t="shared" si="52"/>
        <v>0</v>
      </c>
      <c r="AP340">
        <f t="shared" si="47"/>
        <v>0</v>
      </c>
      <c r="AQ340">
        <f t="shared" si="48"/>
        <v>0</v>
      </c>
      <c r="AR340">
        <f t="shared" si="49"/>
        <v>1</v>
      </c>
      <c r="AS340">
        <f t="shared" si="50"/>
        <v>0</v>
      </c>
      <c r="AT340">
        <f t="shared" si="51"/>
        <v>0</v>
      </c>
      <c r="AU340">
        <f t="shared" si="51"/>
        <v>1</v>
      </c>
      <c r="AV340" t="str">
        <f t="shared" si="53"/>
        <v>2020-02-17T17:30:01</v>
      </c>
    </row>
    <row r="341" spans="1:48" x14ac:dyDescent="0.25">
      <c r="A341" s="5">
        <v>352</v>
      </c>
      <c r="B341" s="5" t="s">
        <v>1605</v>
      </c>
      <c r="C341" s="5" t="s">
        <v>1606</v>
      </c>
      <c r="D341" s="6" t="s">
        <v>1607</v>
      </c>
      <c r="E341">
        <v>92</v>
      </c>
      <c r="F341" s="7">
        <v>0</v>
      </c>
      <c r="G341" s="7"/>
      <c r="H341" t="s">
        <v>1608</v>
      </c>
      <c r="I341">
        <v>0</v>
      </c>
      <c r="J341">
        <v>0</v>
      </c>
      <c r="K341">
        <v>400000</v>
      </c>
      <c r="L341" t="s">
        <v>119</v>
      </c>
      <c r="M341" s="8" t="s">
        <v>74</v>
      </c>
      <c r="N341" s="8">
        <v>0.43396226415094302</v>
      </c>
      <c r="O341">
        <v>0.56603773584905603</v>
      </c>
      <c r="P341" s="9">
        <v>-0.86602540378443904</v>
      </c>
      <c r="Q341">
        <v>240000</v>
      </c>
      <c r="R341" s="8" t="s">
        <v>1609</v>
      </c>
      <c r="S341" s="8" t="s">
        <v>329</v>
      </c>
      <c r="T341">
        <v>2097672</v>
      </c>
      <c r="U341">
        <v>1522849</v>
      </c>
      <c r="V341">
        <v>2097672</v>
      </c>
      <c r="W341">
        <v>574823</v>
      </c>
      <c r="X341">
        <v>456326</v>
      </c>
      <c r="Y341">
        <v>1242770</v>
      </c>
      <c r="Z341">
        <v>679214</v>
      </c>
      <c r="AA341">
        <v>6884218</v>
      </c>
      <c r="AB341">
        <v>21037670</v>
      </c>
      <c r="AC341">
        <v>12</v>
      </c>
      <c r="AD341">
        <v>4780451</v>
      </c>
      <c r="AE341">
        <v>2017</v>
      </c>
      <c r="AF341" t="s">
        <v>126</v>
      </c>
      <c r="AG341">
        <v>100000</v>
      </c>
      <c r="AH341" t="s">
        <v>55</v>
      </c>
      <c r="AI341" t="s">
        <v>56</v>
      </c>
      <c r="AJ341">
        <v>0</v>
      </c>
      <c r="AK341">
        <v>14993</v>
      </c>
      <c r="AL341" s="8"/>
      <c r="AM341" s="10">
        <f t="shared" si="45"/>
        <v>2018</v>
      </c>
      <c r="AN341">
        <f t="shared" si="46"/>
        <v>1</v>
      </c>
      <c r="AO341">
        <f t="shared" si="52"/>
        <v>0</v>
      </c>
      <c r="AP341">
        <f t="shared" si="47"/>
        <v>0</v>
      </c>
      <c r="AQ341">
        <f t="shared" si="48"/>
        <v>0</v>
      </c>
      <c r="AR341">
        <f t="shared" si="49"/>
        <v>0</v>
      </c>
      <c r="AS341">
        <f t="shared" si="50"/>
        <v>1</v>
      </c>
      <c r="AT341">
        <f t="shared" si="51"/>
        <v>0</v>
      </c>
      <c r="AU341">
        <f t="shared" si="51"/>
        <v>1</v>
      </c>
      <c r="AV341" t="str">
        <f t="shared" si="53"/>
        <v>2020-02-17T17:32:06</v>
      </c>
    </row>
    <row r="342" spans="1:48" x14ac:dyDescent="0.25">
      <c r="A342" s="5">
        <v>353</v>
      </c>
      <c r="B342" s="5" t="s">
        <v>1294</v>
      </c>
      <c r="C342" s="5" t="s">
        <v>1295</v>
      </c>
      <c r="D342" s="6" t="s">
        <v>1296</v>
      </c>
      <c r="E342">
        <v>3</v>
      </c>
      <c r="F342" s="7">
        <v>0.46083118629999997</v>
      </c>
      <c r="G342" s="7">
        <v>0</v>
      </c>
      <c r="H342" t="s">
        <v>1035</v>
      </c>
      <c r="I342">
        <v>0</v>
      </c>
      <c r="J342">
        <v>0</v>
      </c>
      <c r="K342">
        <v>30000</v>
      </c>
      <c r="L342" t="s">
        <v>199</v>
      </c>
      <c r="M342" s="8" t="s">
        <v>53</v>
      </c>
      <c r="N342" s="8">
        <v>0.75471698113207497</v>
      </c>
      <c r="O342">
        <v>0.245283018867924</v>
      </c>
      <c r="P342" s="9">
        <v>0</v>
      </c>
      <c r="R342" s="8"/>
      <c r="S342" s="8"/>
      <c r="AA342">
        <v>6757277</v>
      </c>
      <c r="AB342">
        <v>0</v>
      </c>
      <c r="AC342">
        <v>12</v>
      </c>
      <c r="AD342">
        <v>0</v>
      </c>
      <c r="AE342">
        <v>2005</v>
      </c>
      <c r="AF342" t="s">
        <v>121</v>
      </c>
      <c r="AG342">
        <v>20000</v>
      </c>
      <c r="AH342" t="s">
        <v>56</v>
      </c>
      <c r="AI342" t="s">
        <v>55</v>
      </c>
      <c r="AJ342">
        <v>1</v>
      </c>
      <c r="AK342">
        <v>52800</v>
      </c>
      <c r="AL342" s="8"/>
      <c r="AM342" s="10">
        <f t="shared" si="45"/>
        <v>2015</v>
      </c>
      <c r="AN342">
        <f t="shared" si="46"/>
        <v>0</v>
      </c>
      <c r="AO342">
        <f t="shared" si="52"/>
        <v>1</v>
      </c>
      <c r="AP342">
        <f t="shared" si="47"/>
        <v>0</v>
      </c>
      <c r="AQ342">
        <f t="shared" si="48"/>
        <v>1</v>
      </c>
      <c r="AR342">
        <f t="shared" si="49"/>
        <v>0</v>
      </c>
      <c r="AS342">
        <f t="shared" si="50"/>
        <v>0</v>
      </c>
      <c r="AT342">
        <f t="shared" si="51"/>
        <v>1</v>
      </c>
      <c r="AU342">
        <f t="shared" si="51"/>
        <v>0</v>
      </c>
      <c r="AV342">
        <f t="shared" si="53"/>
        <v>0</v>
      </c>
    </row>
    <row r="343" spans="1:48" x14ac:dyDescent="0.25">
      <c r="A343" s="5">
        <v>354</v>
      </c>
      <c r="B343" s="5" t="s">
        <v>1610</v>
      </c>
      <c r="C343" s="5" t="s">
        <v>1611</v>
      </c>
      <c r="D343" s="6" t="s">
        <v>1612</v>
      </c>
      <c r="E343">
        <v>28</v>
      </c>
      <c r="F343" s="7">
        <v>0.36499116679999999</v>
      </c>
      <c r="G343" s="7">
        <v>0</v>
      </c>
      <c r="H343" t="s">
        <v>1613</v>
      </c>
      <c r="I343">
        <v>24</v>
      </c>
      <c r="J343">
        <v>11796.6</v>
      </c>
      <c r="K343">
        <v>50000</v>
      </c>
      <c r="L343" t="s">
        <v>52</v>
      </c>
      <c r="M343" s="8" t="s">
        <v>86</v>
      </c>
      <c r="N343" s="8">
        <v>0.56603773584905603</v>
      </c>
      <c r="O343">
        <v>0.43396226415094302</v>
      </c>
      <c r="P343" s="9">
        <v>0</v>
      </c>
      <c r="Q343">
        <v>25000</v>
      </c>
      <c r="R343" s="8"/>
      <c r="S343" s="8"/>
      <c r="AA343">
        <v>1971118</v>
      </c>
      <c r="AB343">
        <v>0</v>
      </c>
      <c r="AC343">
        <v>12</v>
      </c>
      <c r="AD343">
        <v>0</v>
      </c>
      <c r="AE343">
        <v>2018</v>
      </c>
      <c r="AF343" t="s">
        <v>126</v>
      </c>
      <c r="AG343">
        <v>100000</v>
      </c>
      <c r="AH343" t="s">
        <v>55</v>
      </c>
      <c r="AI343" t="s">
        <v>56</v>
      </c>
      <c r="AJ343">
        <v>1</v>
      </c>
      <c r="AK343">
        <v>5720</v>
      </c>
      <c r="AL343" s="8" t="s">
        <v>1614</v>
      </c>
      <c r="AM343" s="10">
        <f t="shared" si="45"/>
        <v>2019</v>
      </c>
      <c r="AN343">
        <f t="shared" si="46"/>
        <v>1</v>
      </c>
      <c r="AO343">
        <f t="shared" si="52"/>
        <v>0</v>
      </c>
      <c r="AP343">
        <f t="shared" si="47"/>
        <v>0</v>
      </c>
      <c r="AQ343">
        <f t="shared" si="48"/>
        <v>0</v>
      </c>
      <c r="AR343">
        <f t="shared" si="49"/>
        <v>1</v>
      </c>
      <c r="AS343">
        <f t="shared" si="50"/>
        <v>0</v>
      </c>
      <c r="AT343">
        <f t="shared" si="51"/>
        <v>0</v>
      </c>
      <c r="AU343">
        <f t="shared" si="51"/>
        <v>1</v>
      </c>
      <c r="AV343" t="str">
        <f t="shared" si="53"/>
        <v>2020-02-17T16:33:59</v>
      </c>
    </row>
    <row r="344" spans="1:48" x14ac:dyDescent="0.25">
      <c r="A344" s="5">
        <v>355</v>
      </c>
      <c r="B344" s="5" t="s">
        <v>1615</v>
      </c>
      <c r="C344" s="5" t="s">
        <v>1616</v>
      </c>
      <c r="D344" s="6" t="s">
        <v>1617</v>
      </c>
      <c r="E344">
        <v>64</v>
      </c>
      <c r="F344" s="7">
        <v>0.42665190219999999</v>
      </c>
      <c r="G344" s="7">
        <v>0</v>
      </c>
      <c r="H344" t="s">
        <v>1618</v>
      </c>
      <c r="I344">
        <v>64</v>
      </c>
      <c r="J344">
        <v>1276462.6599999999</v>
      </c>
      <c r="K344">
        <v>800000</v>
      </c>
      <c r="L344" t="s">
        <v>52</v>
      </c>
      <c r="M344" s="8" t="s">
        <v>53</v>
      </c>
      <c r="N344" s="8">
        <v>0.79245283018867896</v>
      </c>
      <c r="O344">
        <v>0.20754716981131999</v>
      </c>
      <c r="P344" s="9">
        <v>0</v>
      </c>
      <c r="Q344">
        <v>800000</v>
      </c>
      <c r="R344" s="8"/>
      <c r="S344" s="8" t="s">
        <v>329</v>
      </c>
      <c r="T344">
        <v>32111528</v>
      </c>
      <c r="U344">
        <v>15636353</v>
      </c>
      <c r="V344">
        <v>38920011</v>
      </c>
      <c r="W344">
        <v>23156684</v>
      </c>
      <c r="X344">
        <v>129750</v>
      </c>
      <c r="Y344">
        <v>16287552</v>
      </c>
      <c r="Z344">
        <v>10820788</v>
      </c>
      <c r="AA344">
        <v>106055109</v>
      </c>
      <c r="AB344">
        <v>31779334</v>
      </c>
      <c r="AC344">
        <v>12</v>
      </c>
      <c r="AD344">
        <v>74275775</v>
      </c>
      <c r="AE344">
        <v>1995</v>
      </c>
      <c r="AF344" t="s">
        <v>54</v>
      </c>
      <c r="AG344">
        <v>2000000</v>
      </c>
      <c r="AH344" t="s">
        <v>55</v>
      </c>
      <c r="AI344" t="s">
        <v>55</v>
      </c>
      <c r="AJ344">
        <v>0.99993039449999999</v>
      </c>
      <c r="AK344">
        <v>12999792</v>
      </c>
      <c r="AL344" s="8" t="s">
        <v>1619</v>
      </c>
      <c r="AM344" s="10">
        <f t="shared" si="45"/>
        <v>2006</v>
      </c>
      <c r="AN344">
        <f t="shared" si="46"/>
        <v>1</v>
      </c>
      <c r="AO344">
        <f t="shared" si="52"/>
        <v>0</v>
      </c>
      <c r="AP344">
        <f t="shared" si="47"/>
        <v>0</v>
      </c>
      <c r="AQ344">
        <f t="shared" si="48"/>
        <v>1</v>
      </c>
      <c r="AR344">
        <f t="shared" si="49"/>
        <v>0</v>
      </c>
      <c r="AS344">
        <f t="shared" si="50"/>
        <v>0</v>
      </c>
      <c r="AT344">
        <f t="shared" si="51"/>
        <v>0</v>
      </c>
      <c r="AU344">
        <f t="shared" si="51"/>
        <v>0</v>
      </c>
      <c r="AV344" t="str">
        <f t="shared" si="53"/>
        <v>2020-02-17T16:26:54</v>
      </c>
    </row>
    <row r="345" spans="1:48" x14ac:dyDescent="0.25">
      <c r="A345" s="5">
        <v>356</v>
      </c>
      <c r="B345" s="5" t="s">
        <v>1620</v>
      </c>
      <c r="C345" s="5" t="s">
        <v>1621</v>
      </c>
      <c r="D345" s="6" t="s">
        <v>1622</v>
      </c>
      <c r="E345">
        <v>31</v>
      </c>
      <c r="F345" s="7">
        <v>0.35371436890000002</v>
      </c>
      <c r="G345" s="7">
        <v>0</v>
      </c>
      <c r="H345" t="s">
        <v>1623</v>
      </c>
      <c r="I345">
        <v>9</v>
      </c>
      <c r="J345">
        <v>1802</v>
      </c>
      <c r="K345">
        <v>30000</v>
      </c>
      <c r="L345" t="s">
        <v>52</v>
      </c>
      <c r="M345" s="8" t="s">
        <v>74</v>
      </c>
      <c r="N345" s="8">
        <v>0.37735849056603699</v>
      </c>
      <c r="O345">
        <v>0.62264150943396201</v>
      </c>
      <c r="P345" s="9">
        <v>0.25247983908330002</v>
      </c>
      <c r="Q345">
        <v>12000</v>
      </c>
      <c r="R345" s="8"/>
      <c r="S345" s="8" t="s">
        <v>217</v>
      </c>
      <c r="T345">
        <v>226394</v>
      </c>
      <c r="U345">
        <v>258756</v>
      </c>
      <c r="V345">
        <v>228252</v>
      </c>
      <c r="W345">
        <v>188486</v>
      </c>
      <c r="X345">
        <v>138414</v>
      </c>
      <c r="Y345">
        <v>112262</v>
      </c>
      <c r="Z345">
        <v>92943</v>
      </c>
      <c r="AA345">
        <v>1344881</v>
      </c>
      <c r="AB345">
        <v>163144</v>
      </c>
      <c r="AC345">
        <v>12</v>
      </c>
      <c r="AD345">
        <v>1180737</v>
      </c>
      <c r="AE345">
        <v>2015</v>
      </c>
      <c r="AF345" t="s">
        <v>126</v>
      </c>
      <c r="AG345">
        <v>30000</v>
      </c>
      <c r="AH345" t="s">
        <v>55</v>
      </c>
      <c r="AI345" t="s">
        <v>56</v>
      </c>
      <c r="AJ345">
        <v>0.96912076150000004</v>
      </c>
      <c r="AK345">
        <v>13440</v>
      </c>
      <c r="AL345" s="8" t="s">
        <v>1624</v>
      </c>
      <c r="AM345" s="10">
        <f t="shared" si="45"/>
        <v>2016</v>
      </c>
      <c r="AN345">
        <f t="shared" si="46"/>
        <v>1</v>
      </c>
      <c r="AO345">
        <f t="shared" si="52"/>
        <v>0</v>
      </c>
      <c r="AP345">
        <f t="shared" si="47"/>
        <v>0</v>
      </c>
      <c r="AQ345">
        <f t="shared" si="48"/>
        <v>0</v>
      </c>
      <c r="AR345">
        <f t="shared" si="49"/>
        <v>0</v>
      </c>
      <c r="AS345">
        <f t="shared" si="50"/>
        <v>1</v>
      </c>
      <c r="AT345">
        <f t="shared" si="51"/>
        <v>0</v>
      </c>
      <c r="AU345">
        <f t="shared" si="51"/>
        <v>1</v>
      </c>
      <c r="AV345" t="str">
        <f t="shared" si="53"/>
        <v>2020-02-17T17:22:19</v>
      </c>
    </row>
    <row r="346" spans="1:48" x14ac:dyDescent="0.25">
      <c r="A346" s="5">
        <v>358</v>
      </c>
      <c r="B346" s="5" t="s">
        <v>1625</v>
      </c>
      <c r="C346" s="5" t="s">
        <v>479</v>
      </c>
      <c r="D346" s="6" t="s">
        <v>1626</v>
      </c>
      <c r="E346">
        <v>23</v>
      </c>
      <c r="F346" s="7">
        <v>0.44835107289999998</v>
      </c>
      <c r="G346" s="7">
        <v>0</v>
      </c>
      <c r="H346" t="s">
        <v>1627</v>
      </c>
      <c r="I346">
        <v>0</v>
      </c>
      <c r="J346">
        <v>0</v>
      </c>
      <c r="K346">
        <v>10000</v>
      </c>
      <c r="L346" t="s">
        <v>199</v>
      </c>
      <c r="M346" s="8" t="s">
        <v>74</v>
      </c>
      <c r="N346" s="8">
        <v>0.339622641509433</v>
      </c>
      <c r="O346">
        <v>0.660377358490566</v>
      </c>
      <c r="P346" s="9">
        <v>-0.86602540378443804</v>
      </c>
      <c r="R346" s="8"/>
      <c r="S346" s="8"/>
      <c r="AA346">
        <v>382300</v>
      </c>
      <c r="AB346">
        <v>0</v>
      </c>
      <c r="AC346">
        <v>12</v>
      </c>
      <c r="AD346">
        <v>0</v>
      </c>
      <c r="AE346">
        <v>2011</v>
      </c>
      <c r="AF346" t="s">
        <v>68</v>
      </c>
      <c r="AG346">
        <v>140000</v>
      </c>
      <c r="AH346" t="s">
        <v>56</v>
      </c>
      <c r="AI346" t="s">
        <v>56</v>
      </c>
      <c r="AJ346">
        <v>1</v>
      </c>
      <c r="AK346">
        <v>2960</v>
      </c>
      <c r="AL346" s="8"/>
      <c r="AM346" s="10">
        <f t="shared" si="45"/>
        <v>2018</v>
      </c>
      <c r="AN346">
        <f t="shared" si="46"/>
        <v>0</v>
      </c>
      <c r="AO346">
        <f t="shared" si="52"/>
        <v>1</v>
      </c>
      <c r="AP346">
        <f t="shared" si="47"/>
        <v>0</v>
      </c>
      <c r="AQ346">
        <f t="shared" si="48"/>
        <v>0</v>
      </c>
      <c r="AR346">
        <f t="shared" si="49"/>
        <v>0</v>
      </c>
      <c r="AS346">
        <f t="shared" si="50"/>
        <v>1</v>
      </c>
      <c r="AT346">
        <f t="shared" si="51"/>
        <v>1</v>
      </c>
      <c r="AU346">
        <f t="shared" si="51"/>
        <v>1</v>
      </c>
      <c r="AV346">
        <f t="shared" si="53"/>
        <v>0</v>
      </c>
    </row>
    <row r="347" spans="1:48" x14ac:dyDescent="0.25">
      <c r="A347" s="5">
        <v>359</v>
      </c>
      <c r="B347" s="5" t="s">
        <v>1628</v>
      </c>
      <c r="C347" s="5" t="s">
        <v>1629</v>
      </c>
      <c r="D347" s="6" t="s">
        <v>1630</v>
      </c>
      <c r="E347">
        <v>0</v>
      </c>
      <c r="F347" s="7">
        <v>0</v>
      </c>
      <c r="G347" s="7"/>
      <c r="H347" t="s">
        <v>1631</v>
      </c>
      <c r="I347">
        <v>0</v>
      </c>
      <c r="J347">
        <v>0</v>
      </c>
      <c r="K347">
        <v>30000</v>
      </c>
      <c r="L347" t="s">
        <v>52</v>
      </c>
      <c r="M347" s="8" t="s">
        <v>86</v>
      </c>
      <c r="N347" s="8">
        <v>0.60377358490566002</v>
      </c>
      <c r="O347">
        <v>0.39622641509433898</v>
      </c>
      <c r="P347" s="9">
        <v>0</v>
      </c>
      <c r="Q347">
        <v>30000</v>
      </c>
      <c r="R347" s="8"/>
      <c r="S347" s="8"/>
      <c r="AA347">
        <v>3380293</v>
      </c>
      <c r="AB347">
        <v>0</v>
      </c>
      <c r="AC347">
        <v>12</v>
      </c>
      <c r="AD347">
        <v>0</v>
      </c>
      <c r="AE347">
        <v>1995</v>
      </c>
      <c r="AF347" t="s">
        <v>54</v>
      </c>
      <c r="AG347">
        <v>200000</v>
      </c>
      <c r="AH347" t="s">
        <v>55</v>
      </c>
      <c r="AI347" t="s">
        <v>56</v>
      </c>
      <c r="AJ347">
        <v>0</v>
      </c>
      <c r="AK347">
        <v>229693</v>
      </c>
      <c r="AL347" s="8" t="s">
        <v>1632</v>
      </c>
      <c r="AM347" s="10">
        <f t="shared" si="45"/>
        <v>2017</v>
      </c>
      <c r="AN347">
        <f t="shared" si="46"/>
        <v>1</v>
      </c>
      <c r="AO347">
        <f t="shared" si="52"/>
        <v>0</v>
      </c>
      <c r="AP347">
        <f t="shared" si="47"/>
        <v>0</v>
      </c>
      <c r="AQ347">
        <f t="shared" si="48"/>
        <v>0</v>
      </c>
      <c r="AR347">
        <f t="shared" si="49"/>
        <v>1</v>
      </c>
      <c r="AS347">
        <f t="shared" si="50"/>
        <v>0</v>
      </c>
      <c r="AT347">
        <f t="shared" si="51"/>
        <v>0</v>
      </c>
      <c r="AU347">
        <f t="shared" si="51"/>
        <v>1</v>
      </c>
      <c r="AV347" t="str">
        <f t="shared" si="53"/>
        <v>2020-02-17T17:27:19</v>
      </c>
    </row>
    <row r="348" spans="1:48" x14ac:dyDescent="0.25">
      <c r="A348" s="5">
        <v>360</v>
      </c>
      <c r="B348" s="5" t="s">
        <v>1633</v>
      </c>
      <c r="C348" s="5" t="s">
        <v>1634</v>
      </c>
      <c r="D348" s="6" t="s">
        <v>1635</v>
      </c>
      <c r="E348">
        <v>27</v>
      </c>
      <c r="F348" s="7">
        <v>0.31525025950000002</v>
      </c>
      <c r="G348" s="7">
        <v>0</v>
      </c>
      <c r="H348" t="s">
        <v>1636</v>
      </c>
      <c r="I348">
        <v>0</v>
      </c>
      <c r="J348">
        <v>0</v>
      </c>
      <c r="K348">
        <v>15000</v>
      </c>
      <c r="L348" t="s">
        <v>52</v>
      </c>
      <c r="M348" s="8" t="s">
        <v>86</v>
      </c>
      <c r="N348" s="8">
        <v>0.56603773584905603</v>
      </c>
      <c r="O348">
        <v>0.43396226415094302</v>
      </c>
      <c r="P348" s="9">
        <v>-0.86602540378443904</v>
      </c>
      <c r="Q348">
        <v>15000</v>
      </c>
      <c r="R348" s="8"/>
      <c r="S348" s="8"/>
      <c r="AA348">
        <v>1099557</v>
      </c>
      <c r="AB348">
        <v>0</v>
      </c>
      <c r="AC348">
        <v>12</v>
      </c>
      <c r="AD348">
        <v>0</v>
      </c>
      <c r="AE348">
        <v>2006</v>
      </c>
      <c r="AF348" t="s">
        <v>121</v>
      </c>
      <c r="AG348">
        <v>25000</v>
      </c>
      <c r="AH348" t="s">
        <v>55</v>
      </c>
      <c r="AI348" t="s">
        <v>55</v>
      </c>
      <c r="AJ348">
        <v>1</v>
      </c>
      <c r="AK348">
        <v>3700</v>
      </c>
      <c r="AL348" s="8" t="s">
        <v>1637</v>
      </c>
      <c r="AM348" s="10">
        <f t="shared" si="45"/>
        <v>2018</v>
      </c>
      <c r="AN348">
        <f t="shared" si="46"/>
        <v>1</v>
      </c>
      <c r="AO348">
        <f t="shared" si="52"/>
        <v>0</v>
      </c>
      <c r="AP348">
        <f t="shared" si="47"/>
        <v>0</v>
      </c>
      <c r="AQ348">
        <f t="shared" si="48"/>
        <v>0</v>
      </c>
      <c r="AR348">
        <f t="shared" si="49"/>
        <v>1</v>
      </c>
      <c r="AS348">
        <f t="shared" si="50"/>
        <v>0</v>
      </c>
      <c r="AT348">
        <f t="shared" si="51"/>
        <v>0</v>
      </c>
      <c r="AU348">
        <f t="shared" si="51"/>
        <v>0</v>
      </c>
      <c r="AV348" t="str">
        <f t="shared" si="53"/>
        <v>2020-02-17T17:27:53</v>
      </c>
    </row>
    <row r="349" spans="1:48" x14ac:dyDescent="0.25">
      <c r="A349" s="5">
        <v>361</v>
      </c>
      <c r="B349" s="5" t="s">
        <v>1638</v>
      </c>
      <c r="C349" s="5" t="s">
        <v>1639</v>
      </c>
      <c r="D349" s="6" t="s">
        <v>1640</v>
      </c>
      <c r="E349">
        <v>3</v>
      </c>
      <c r="F349" s="7">
        <v>0.45498678660000003</v>
      </c>
      <c r="G349" s="7">
        <v>0</v>
      </c>
      <c r="H349" t="s">
        <v>1641</v>
      </c>
      <c r="I349">
        <v>9</v>
      </c>
      <c r="J349">
        <v>5913.34</v>
      </c>
      <c r="K349">
        <v>35000</v>
      </c>
      <c r="L349" t="s">
        <v>52</v>
      </c>
      <c r="M349" s="8" t="s">
        <v>86</v>
      </c>
      <c r="N349" s="8">
        <v>0.62264150943396201</v>
      </c>
      <c r="O349">
        <v>0.37735849056603699</v>
      </c>
      <c r="P349" s="9">
        <v>0</v>
      </c>
      <c r="Q349">
        <v>35000</v>
      </c>
      <c r="R349" s="8"/>
      <c r="S349" s="8"/>
      <c r="AA349">
        <v>4795183</v>
      </c>
      <c r="AB349">
        <v>0</v>
      </c>
      <c r="AC349">
        <v>12</v>
      </c>
      <c r="AD349">
        <v>0</v>
      </c>
      <c r="AE349">
        <v>2017</v>
      </c>
      <c r="AF349" t="s">
        <v>126</v>
      </c>
      <c r="AG349">
        <v>150000</v>
      </c>
      <c r="AH349" t="s">
        <v>55</v>
      </c>
      <c r="AI349" t="s">
        <v>56</v>
      </c>
      <c r="AJ349">
        <v>1</v>
      </c>
      <c r="AK349">
        <v>3837</v>
      </c>
      <c r="AL349" s="8" t="s">
        <v>1642</v>
      </c>
      <c r="AM349" s="10">
        <f t="shared" si="45"/>
        <v>2018</v>
      </c>
      <c r="AN349">
        <f t="shared" si="46"/>
        <v>1</v>
      </c>
      <c r="AO349">
        <f t="shared" si="52"/>
        <v>0</v>
      </c>
      <c r="AP349">
        <f t="shared" si="47"/>
        <v>0</v>
      </c>
      <c r="AQ349">
        <f t="shared" si="48"/>
        <v>0</v>
      </c>
      <c r="AR349">
        <f t="shared" si="49"/>
        <v>1</v>
      </c>
      <c r="AS349">
        <f t="shared" si="50"/>
        <v>0</v>
      </c>
      <c r="AT349">
        <f t="shared" si="51"/>
        <v>0</v>
      </c>
      <c r="AU349">
        <f t="shared" si="51"/>
        <v>1</v>
      </c>
      <c r="AV349" t="str">
        <f t="shared" si="53"/>
        <v>2020-02-17T17:33:40</v>
      </c>
    </row>
    <row r="350" spans="1:48" x14ac:dyDescent="0.25">
      <c r="A350" s="5">
        <v>362</v>
      </c>
      <c r="B350" s="5" t="s">
        <v>1643</v>
      </c>
      <c r="C350" s="5" t="s">
        <v>1644</v>
      </c>
      <c r="D350" s="6" t="s">
        <v>1645</v>
      </c>
      <c r="E350">
        <v>3</v>
      </c>
      <c r="F350" s="7">
        <v>0</v>
      </c>
      <c r="G350" s="7"/>
      <c r="H350" t="s">
        <v>1646</v>
      </c>
      <c r="I350">
        <v>0</v>
      </c>
      <c r="J350">
        <v>0</v>
      </c>
      <c r="K350">
        <v>10000</v>
      </c>
      <c r="L350" t="s">
        <v>52</v>
      </c>
      <c r="M350" s="8" t="s">
        <v>86</v>
      </c>
      <c r="N350" s="8">
        <v>0.62264150943396201</v>
      </c>
      <c r="O350">
        <v>0.37735849056603699</v>
      </c>
      <c r="P350" s="9">
        <v>0</v>
      </c>
      <c r="Q350">
        <v>10000</v>
      </c>
      <c r="R350" s="8"/>
      <c r="S350" s="8"/>
      <c r="AA350">
        <v>670491</v>
      </c>
      <c r="AB350">
        <v>0</v>
      </c>
      <c r="AC350">
        <v>12</v>
      </c>
      <c r="AD350">
        <v>0</v>
      </c>
      <c r="AE350">
        <v>2003</v>
      </c>
      <c r="AF350" t="s">
        <v>54</v>
      </c>
      <c r="AG350">
        <v>110000</v>
      </c>
      <c r="AH350" t="s">
        <v>55</v>
      </c>
      <c r="AI350" t="s">
        <v>56</v>
      </c>
      <c r="AJ350">
        <v>0</v>
      </c>
      <c r="AK350">
        <v>63000</v>
      </c>
      <c r="AL350" s="8" t="s">
        <v>1647</v>
      </c>
      <c r="AM350" s="10">
        <f t="shared" si="45"/>
        <v>2017</v>
      </c>
      <c r="AN350">
        <f t="shared" si="46"/>
        <v>1</v>
      </c>
      <c r="AO350">
        <f t="shared" si="52"/>
        <v>0</v>
      </c>
      <c r="AP350">
        <f t="shared" si="47"/>
        <v>0</v>
      </c>
      <c r="AQ350">
        <f t="shared" si="48"/>
        <v>0</v>
      </c>
      <c r="AR350">
        <f t="shared" si="49"/>
        <v>1</v>
      </c>
      <c r="AS350">
        <f t="shared" si="50"/>
        <v>0</v>
      </c>
      <c r="AT350">
        <f t="shared" si="51"/>
        <v>0</v>
      </c>
      <c r="AU350">
        <f t="shared" si="51"/>
        <v>1</v>
      </c>
      <c r="AV350" t="str">
        <f t="shared" si="53"/>
        <v>2020-02-17T17:32:33</v>
      </c>
    </row>
    <row r="351" spans="1:48" x14ac:dyDescent="0.25">
      <c r="A351" s="5">
        <v>363</v>
      </c>
      <c r="B351" s="5" t="s">
        <v>785</v>
      </c>
      <c r="C351" s="5" t="s">
        <v>786</v>
      </c>
      <c r="D351" s="6" t="s">
        <v>787</v>
      </c>
      <c r="E351">
        <v>5</v>
      </c>
      <c r="F351" s="7">
        <v>0.21356746930000001</v>
      </c>
      <c r="G351" s="7">
        <v>0</v>
      </c>
      <c r="H351" t="s">
        <v>788</v>
      </c>
      <c r="I351">
        <v>0</v>
      </c>
      <c r="J351">
        <v>0</v>
      </c>
      <c r="K351">
        <v>50000</v>
      </c>
      <c r="L351" t="s">
        <v>52</v>
      </c>
      <c r="M351" s="8" t="s">
        <v>53</v>
      </c>
      <c r="N351" s="8">
        <v>0.71698113207547098</v>
      </c>
      <c r="O351">
        <v>0.28301886792452802</v>
      </c>
      <c r="P351" s="9">
        <v>0</v>
      </c>
      <c r="Q351">
        <v>40000</v>
      </c>
      <c r="R351" s="8"/>
      <c r="S351" s="8"/>
      <c r="AA351">
        <v>1952436</v>
      </c>
      <c r="AB351">
        <v>0</v>
      </c>
      <c r="AC351">
        <v>8</v>
      </c>
      <c r="AD351">
        <v>0</v>
      </c>
      <c r="AE351">
        <v>2009</v>
      </c>
      <c r="AF351" t="s">
        <v>121</v>
      </c>
      <c r="AG351">
        <v>150000</v>
      </c>
      <c r="AH351" t="s">
        <v>55</v>
      </c>
      <c r="AI351" t="s">
        <v>56</v>
      </c>
      <c r="AJ351">
        <v>1</v>
      </c>
      <c r="AK351">
        <v>5400</v>
      </c>
      <c r="AL351" s="8" t="s">
        <v>1648</v>
      </c>
      <c r="AM351" s="10">
        <f t="shared" si="45"/>
        <v>2019</v>
      </c>
      <c r="AN351">
        <f t="shared" si="46"/>
        <v>1</v>
      </c>
      <c r="AO351">
        <f t="shared" si="52"/>
        <v>0</v>
      </c>
      <c r="AP351">
        <f t="shared" si="47"/>
        <v>0</v>
      </c>
      <c r="AQ351">
        <f t="shared" si="48"/>
        <v>1</v>
      </c>
      <c r="AR351">
        <f t="shared" si="49"/>
        <v>0</v>
      </c>
      <c r="AS351">
        <f t="shared" si="50"/>
        <v>0</v>
      </c>
      <c r="AT351">
        <f t="shared" si="51"/>
        <v>0</v>
      </c>
      <c r="AU351">
        <f t="shared" si="51"/>
        <v>1</v>
      </c>
      <c r="AV351" t="str">
        <f t="shared" si="53"/>
        <v>2020-02-17T17:48:32</v>
      </c>
    </row>
    <row r="352" spans="1:48" x14ac:dyDescent="0.25">
      <c r="A352" s="5">
        <v>364</v>
      </c>
      <c r="B352" s="5" t="s">
        <v>1649</v>
      </c>
      <c r="C352" s="5" t="s">
        <v>1650</v>
      </c>
      <c r="D352" s="6" t="s">
        <v>1651</v>
      </c>
      <c r="E352">
        <v>89</v>
      </c>
      <c r="F352" s="7">
        <v>0.33991645390000003</v>
      </c>
      <c r="G352" s="7">
        <v>0</v>
      </c>
      <c r="H352" t="s">
        <v>1652</v>
      </c>
      <c r="I352">
        <v>0</v>
      </c>
      <c r="J352">
        <v>0</v>
      </c>
      <c r="K352">
        <v>40000</v>
      </c>
      <c r="L352" t="s">
        <v>52</v>
      </c>
      <c r="M352" s="8" t="s">
        <v>86</v>
      </c>
      <c r="N352" s="8">
        <v>0.660377358490566</v>
      </c>
      <c r="O352">
        <v>0.339622641509433</v>
      </c>
      <c r="P352" s="9">
        <v>0</v>
      </c>
      <c r="Q352">
        <v>30000</v>
      </c>
      <c r="R352" s="8"/>
      <c r="S352" s="8"/>
      <c r="AA352">
        <v>2090136</v>
      </c>
      <c r="AB352">
        <v>0</v>
      </c>
      <c r="AC352">
        <v>12</v>
      </c>
      <c r="AD352">
        <v>0</v>
      </c>
      <c r="AE352">
        <v>1988</v>
      </c>
      <c r="AF352" t="s">
        <v>54</v>
      </c>
      <c r="AG352">
        <v>93700</v>
      </c>
      <c r="AH352" t="s">
        <v>55</v>
      </c>
      <c r="AI352" t="s">
        <v>56</v>
      </c>
      <c r="AJ352">
        <v>1</v>
      </c>
      <c r="AK352">
        <v>34218</v>
      </c>
      <c r="AL352" s="8" t="s">
        <v>1653</v>
      </c>
      <c r="AM352" s="10">
        <f t="shared" si="45"/>
        <v>2006</v>
      </c>
      <c r="AN352">
        <f t="shared" si="46"/>
        <v>1</v>
      </c>
      <c r="AO352">
        <f t="shared" si="52"/>
        <v>0</v>
      </c>
      <c r="AP352">
        <f t="shared" si="47"/>
        <v>0</v>
      </c>
      <c r="AQ352">
        <f t="shared" si="48"/>
        <v>0</v>
      </c>
      <c r="AR352">
        <f t="shared" si="49"/>
        <v>1</v>
      </c>
      <c r="AS352">
        <f t="shared" si="50"/>
        <v>0</v>
      </c>
      <c r="AT352">
        <f t="shared" si="51"/>
        <v>0</v>
      </c>
      <c r="AU352">
        <f t="shared" si="51"/>
        <v>1</v>
      </c>
      <c r="AV352" t="str">
        <f t="shared" si="53"/>
        <v>2020-02-17T17:47:52</v>
      </c>
    </row>
    <row r="353" spans="1:48" x14ac:dyDescent="0.25">
      <c r="A353" s="5">
        <v>366</v>
      </c>
      <c r="B353" s="5" t="s">
        <v>1654</v>
      </c>
      <c r="C353" s="5" t="s">
        <v>1655</v>
      </c>
      <c r="D353" s="6" t="s">
        <v>1656</v>
      </c>
      <c r="E353">
        <v>31</v>
      </c>
      <c r="F353" s="7">
        <v>0.37083161009999999</v>
      </c>
      <c r="G353" s="7">
        <v>0</v>
      </c>
      <c r="H353" t="s">
        <v>1657</v>
      </c>
      <c r="I353">
        <v>32</v>
      </c>
      <c r="J353">
        <v>11606.4</v>
      </c>
      <c r="K353">
        <v>30000</v>
      </c>
      <c r="L353" t="s">
        <v>52</v>
      </c>
      <c r="M353" s="8" t="s">
        <v>86</v>
      </c>
      <c r="N353" s="8">
        <v>0.660377358490566</v>
      </c>
      <c r="O353">
        <v>0.339622641509433</v>
      </c>
      <c r="P353" s="9">
        <v>0</v>
      </c>
      <c r="Q353">
        <v>25000</v>
      </c>
      <c r="R353" s="8"/>
      <c r="S353" s="8"/>
      <c r="AA353">
        <v>1683902</v>
      </c>
      <c r="AB353">
        <v>0</v>
      </c>
      <c r="AC353">
        <v>12</v>
      </c>
      <c r="AD353">
        <v>0</v>
      </c>
      <c r="AE353">
        <v>1998</v>
      </c>
      <c r="AF353" t="s">
        <v>54</v>
      </c>
      <c r="AG353">
        <v>100000</v>
      </c>
      <c r="AH353" t="s">
        <v>55</v>
      </c>
      <c r="AI353" t="s">
        <v>56</v>
      </c>
      <c r="AJ353">
        <v>1</v>
      </c>
      <c r="AK353">
        <v>181006</v>
      </c>
      <c r="AL353" s="8" t="s">
        <v>1658</v>
      </c>
      <c r="AM353" s="10">
        <f t="shared" si="45"/>
        <v>2012</v>
      </c>
      <c r="AN353">
        <f t="shared" si="46"/>
        <v>1</v>
      </c>
      <c r="AO353">
        <f t="shared" si="52"/>
        <v>0</v>
      </c>
      <c r="AP353">
        <f t="shared" si="47"/>
        <v>0</v>
      </c>
      <c r="AQ353">
        <f t="shared" si="48"/>
        <v>0</v>
      </c>
      <c r="AR353">
        <f t="shared" si="49"/>
        <v>1</v>
      </c>
      <c r="AS353">
        <f t="shared" si="50"/>
        <v>0</v>
      </c>
      <c r="AT353">
        <f t="shared" si="51"/>
        <v>0</v>
      </c>
      <c r="AU353">
        <f t="shared" si="51"/>
        <v>1</v>
      </c>
      <c r="AV353" t="str">
        <f t="shared" si="53"/>
        <v>2020-02-17T17:47:14</v>
      </c>
    </row>
    <row r="354" spans="1:48" x14ac:dyDescent="0.25">
      <c r="A354" s="5">
        <v>367</v>
      </c>
      <c r="B354" s="5" t="s">
        <v>1659</v>
      </c>
      <c r="C354" s="5" t="s">
        <v>1660</v>
      </c>
      <c r="D354" s="6" t="s">
        <v>1661</v>
      </c>
      <c r="E354">
        <v>111</v>
      </c>
      <c r="F354" s="7">
        <v>0.30671788900000002</v>
      </c>
      <c r="G354" s="7">
        <v>0</v>
      </c>
      <c r="H354" t="s">
        <v>1662</v>
      </c>
      <c r="I354">
        <v>0</v>
      </c>
      <c r="J354">
        <v>0</v>
      </c>
      <c r="K354">
        <v>49500</v>
      </c>
      <c r="L354" t="s">
        <v>52</v>
      </c>
      <c r="M354" s="8" t="s">
        <v>86</v>
      </c>
      <c r="N354" s="8">
        <v>0.50943396226415005</v>
      </c>
      <c r="O354">
        <v>0.490566037735849</v>
      </c>
      <c r="P354" s="9">
        <v>0.20927026561723999</v>
      </c>
      <c r="Q354">
        <v>15000</v>
      </c>
      <c r="R354" s="8"/>
      <c r="S354" s="8"/>
      <c r="AA354">
        <v>2811388</v>
      </c>
      <c r="AB354">
        <v>0</v>
      </c>
      <c r="AC354">
        <v>12</v>
      </c>
      <c r="AD354">
        <v>0</v>
      </c>
      <c r="AE354">
        <v>1994</v>
      </c>
      <c r="AF354" t="s">
        <v>54</v>
      </c>
      <c r="AG354">
        <v>100000</v>
      </c>
      <c r="AH354" t="s">
        <v>55</v>
      </c>
      <c r="AI354" t="s">
        <v>56</v>
      </c>
      <c r="AJ354">
        <v>0.4233630894</v>
      </c>
      <c r="AK354">
        <v>21500</v>
      </c>
      <c r="AL354" s="8" t="s">
        <v>1663</v>
      </c>
      <c r="AM354" s="10">
        <f t="shared" si="45"/>
        <v>2010</v>
      </c>
      <c r="AN354">
        <f t="shared" si="46"/>
        <v>1</v>
      </c>
      <c r="AO354">
        <f t="shared" si="52"/>
        <v>0</v>
      </c>
      <c r="AP354">
        <f t="shared" si="47"/>
        <v>0</v>
      </c>
      <c r="AQ354">
        <f t="shared" si="48"/>
        <v>0</v>
      </c>
      <c r="AR354">
        <f t="shared" si="49"/>
        <v>1</v>
      </c>
      <c r="AS354">
        <f t="shared" si="50"/>
        <v>0</v>
      </c>
      <c r="AT354">
        <f t="shared" si="51"/>
        <v>0</v>
      </c>
      <c r="AU354">
        <f t="shared" si="51"/>
        <v>1</v>
      </c>
      <c r="AV354" t="str">
        <f t="shared" si="53"/>
        <v>2020-02-17T17:53:25</v>
      </c>
    </row>
    <row r="355" spans="1:48" x14ac:dyDescent="0.25">
      <c r="A355" s="5">
        <v>368</v>
      </c>
      <c r="B355" s="5" t="s">
        <v>1664</v>
      </c>
      <c r="C355" s="5" t="s">
        <v>1665</v>
      </c>
      <c r="D355" s="6" t="s">
        <v>1666</v>
      </c>
      <c r="E355">
        <v>224</v>
      </c>
      <c r="F355" s="7">
        <v>0.31443157249999998</v>
      </c>
      <c r="G355" s="7">
        <v>0</v>
      </c>
      <c r="H355" t="s">
        <v>1667</v>
      </c>
      <c r="I355">
        <v>26</v>
      </c>
      <c r="J355">
        <v>31523.31</v>
      </c>
      <c r="K355">
        <v>100000</v>
      </c>
      <c r="L355" t="s">
        <v>119</v>
      </c>
      <c r="M355" s="8" t="s">
        <v>86</v>
      </c>
      <c r="N355" s="8">
        <v>0.62264150943396201</v>
      </c>
      <c r="O355">
        <v>0.37735849056603699</v>
      </c>
      <c r="P355" s="9">
        <v>-0.98038889841892596</v>
      </c>
      <c r="Q355">
        <v>40000</v>
      </c>
      <c r="R355" s="8" t="s">
        <v>1668</v>
      </c>
      <c r="S355" s="8" t="s">
        <v>103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2058865</v>
      </c>
      <c r="AB355">
        <v>0</v>
      </c>
      <c r="AC355">
        <v>12</v>
      </c>
      <c r="AD355">
        <v>0</v>
      </c>
      <c r="AE355">
        <v>2013</v>
      </c>
      <c r="AF355" t="s">
        <v>68</v>
      </c>
      <c r="AG355">
        <v>95400</v>
      </c>
      <c r="AH355" t="s">
        <v>55</v>
      </c>
      <c r="AI355" t="s">
        <v>56</v>
      </c>
      <c r="AJ355">
        <v>1</v>
      </c>
      <c r="AK355">
        <v>4400</v>
      </c>
      <c r="AL355" s="8"/>
      <c r="AM355" s="10">
        <f t="shared" si="45"/>
        <v>2014</v>
      </c>
      <c r="AN355">
        <f t="shared" si="46"/>
        <v>1</v>
      </c>
      <c r="AO355">
        <f t="shared" si="52"/>
        <v>0</v>
      </c>
      <c r="AP355">
        <f t="shared" si="47"/>
        <v>0</v>
      </c>
      <c r="AQ355">
        <f t="shared" si="48"/>
        <v>0</v>
      </c>
      <c r="AR355">
        <f t="shared" si="49"/>
        <v>1</v>
      </c>
      <c r="AS355">
        <f t="shared" si="50"/>
        <v>0</v>
      </c>
      <c r="AT355">
        <f t="shared" si="51"/>
        <v>0</v>
      </c>
      <c r="AU355">
        <f t="shared" si="51"/>
        <v>1</v>
      </c>
      <c r="AV355" t="str">
        <f t="shared" si="53"/>
        <v>2020-02-17T17:32:45</v>
      </c>
    </row>
    <row r="356" spans="1:48" x14ac:dyDescent="0.25">
      <c r="A356" s="5">
        <v>370</v>
      </c>
      <c r="B356" s="5" t="s">
        <v>1669</v>
      </c>
      <c r="C356" s="5" t="s">
        <v>1670</v>
      </c>
      <c r="D356" s="6" t="s">
        <v>1671</v>
      </c>
      <c r="E356">
        <v>0</v>
      </c>
      <c r="F356" s="7">
        <v>0</v>
      </c>
      <c r="G356" s="7"/>
      <c r="H356" t="s">
        <v>1672</v>
      </c>
      <c r="I356">
        <v>0</v>
      </c>
      <c r="J356">
        <v>0</v>
      </c>
      <c r="K356">
        <v>30000</v>
      </c>
      <c r="L356" t="s">
        <v>52</v>
      </c>
      <c r="M356" s="8" t="s">
        <v>53</v>
      </c>
      <c r="N356" s="8">
        <v>0.73584905660377298</v>
      </c>
      <c r="O356">
        <v>0.26415094339622602</v>
      </c>
      <c r="P356" s="9">
        <v>0</v>
      </c>
      <c r="Q356">
        <v>20000</v>
      </c>
      <c r="R356" s="8"/>
      <c r="S356" s="8"/>
      <c r="AA356">
        <v>1580968</v>
      </c>
      <c r="AB356">
        <v>0</v>
      </c>
      <c r="AC356">
        <v>12</v>
      </c>
      <c r="AD356">
        <v>0</v>
      </c>
      <c r="AE356">
        <v>1996</v>
      </c>
      <c r="AF356" t="s">
        <v>54</v>
      </c>
      <c r="AG356">
        <v>10000</v>
      </c>
      <c r="AH356" t="s">
        <v>55</v>
      </c>
      <c r="AI356" t="s">
        <v>56</v>
      </c>
      <c r="AJ356">
        <v>0</v>
      </c>
      <c r="AK356">
        <v>42900</v>
      </c>
      <c r="AL356" s="8" t="s">
        <v>1673</v>
      </c>
      <c r="AM356" s="10">
        <f t="shared" si="45"/>
        <v>2006</v>
      </c>
      <c r="AN356">
        <f t="shared" si="46"/>
        <v>1</v>
      </c>
      <c r="AO356">
        <f t="shared" si="52"/>
        <v>0</v>
      </c>
      <c r="AP356">
        <f t="shared" si="47"/>
        <v>0</v>
      </c>
      <c r="AQ356">
        <f t="shared" si="48"/>
        <v>1</v>
      </c>
      <c r="AR356">
        <f t="shared" si="49"/>
        <v>0</v>
      </c>
      <c r="AS356">
        <f t="shared" si="50"/>
        <v>0</v>
      </c>
      <c r="AT356">
        <f t="shared" si="51"/>
        <v>0</v>
      </c>
      <c r="AU356">
        <f t="shared" si="51"/>
        <v>1</v>
      </c>
      <c r="AV356" t="str">
        <f t="shared" si="53"/>
        <v>2020-02-17T17:53:56</v>
      </c>
    </row>
    <row r="357" spans="1:48" x14ac:dyDescent="0.25">
      <c r="A357" s="5">
        <v>371</v>
      </c>
      <c r="B357" s="5" t="s">
        <v>1674</v>
      </c>
      <c r="C357" s="5" t="s">
        <v>1675</v>
      </c>
      <c r="D357" s="6" t="s">
        <v>1676</v>
      </c>
      <c r="E357">
        <v>0</v>
      </c>
      <c r="F357" s="7">
        <v>0.37181897050000001</v>
      </c>
      <c r="G357" s="7">
        <v>0</v>
      </c>
      <c r="H357" t="s">
        <v>1677</v>
      </c>
      <c r="I357">
        <v>0</v>
      </c>
      <c r="J357">
        <v>0</v>
      </c>
      <c r="K357">
        <v>20000</v>
      </c>
      <c r="L357" t="s">
        <v>52</v>
      </c>
      <c r="M357" s="8" t="s">
        <v>53</v>
      </c>
      <c r="N357" s="8">
        <v>0.83018867924528295</v>
      </c>
      <c r="O357">
        <v>0.169811320754716</v>
      </c>
      <c r="P357" s="9">
        <v>0</v>
      </c>
      <c r="Q357">
        <v>20000</v>
      </c>
      <c r="R357" s="8"/>
      <c r="S357" s="8"/>
      <c r="AA357">
        <v>32123953</v>
      </c>
      <c r="AB357">
        <v>0</v>
      </c>
      <c r="AC357">
        <v>12</v>
      </c>
      <c r="AD357">
        <v>0</v>
      </c>
      <c r="AE357">
        <v>2004</v>
      </c>
      <c r="AF357" t="s">
        <v>121</v>
      </c>
      <c r="AG357">
        <v>1666666</v>
      </c>
      <c r="AH357" t="s">
        <v>55</v>
      </c>
      <c r="AI357" t="s">
        <v>55</v>
      </c>
      <c r="AJ357">
        <v>1</v>
      </c>
      <c r="AK357">
        <v>17800</v>
      </c>
      <c r="AL357" s="8" t="s">
        <v>1678</v>
      </c>
      <c r="AM357" s="10">
        <f t="shared" si="45"/>
        <v>2018</v>
      </c>
      <c r="AN357">
        <f t="shared" si="46"/>
        <v>1</v>
      </c>
      <c r="AO357">
        <f t="shared" si="52"/>
        <v>0</v>
      </c>
      <c r="AP357">
        <f t="shared" si="47"/>
        <v>0</v>
      </c>
      <c r="AQ357">
        <f t="shared" si="48"/>
        <v>1</v>
      </c>
      <c r="AR357">
        <f t="shared" si="49"/>
        <v>0</v>
      </c>
      <c r="AS357">
        <f t="shared" si="50"/>
        <v>0</v>
      </c>
      <c r="AT357">
        <f t="shared" si="51"/>
        <v>0</v>
      </c>
      <c r="AU357">
        <f t="shared" si="51"/>
        <v>0</v>
      </c>
      <c r="AV357" t="str">
        <f t="shared" si="53"/>
        <v>2020-02-17T17:57:59</v>
      </c>
    </row>
    <row r="358" spans="1:48" x14ac:dyDescent="0.25">
      <c r="A358" s="5">
        <v>372</v>
      </c>
      <c r="B358" s="5" t="s">
        <v>1679</v>
      </c>
      <c r="C358" s="5" t="s">
        <v>1680</v>
      </c>
      <c r="D358" s="6" t="s">
        <v>1681</v>
      </c>
      <c r="E358">
        <v>0</v>
      </c>
      <c r="F358" s="7">
        <v>0.58216078780000002</v>
      </c>
      <c r="G358" s="7">
        <v>0</v>
      </c>
      <c r="H358" t="s">
        <v>1682</v>
      </c>
      <c r="I358">
        <v>0</v>
      </c>
      <c r="J358">
        <v>0</v>
      </c>
      <c r="K358">
        <v>20000</v>
      </c>
      <c r="L358" t="s">
        <v>52</v>
      </c>
      <c r="M358" s="8" t="s">
        <v>53</v>
      </c>
      <c r="N358" s="8">
        <v>0.84905660377358405</v>
      </c>
      <c r="O358">
        <v>0.15094339622641501</v>
      </c>
      <c r="P358" s="9">
        <v>0</v>
      </c>
      <c r="Q358">
        <v>20000</v>
      </c>
      <c r="R358" s="8"/>
      <c r="S358" s="8"/>
      <c r="AA358">
        <v>23343532</v>
      </c>
      <c r="AB358">
        <v>0</v>
      </c>
      <c r="AC358">
        <v>12</v>
      </c>
      <c r="AD358">
        <v>0</v>
      </c>
      <c r="AE358">
        <v>2013</v>
      </c>
      <c r="AF358" t="s">
        <v>68</v>
      </c>
      <c r="AG358">
        <v>100000</v>
      </c>
      <c r="AH358" t="s">
        <v>55</v>
      </c>
      <c r="AI358" t="s">
        <v>55</v>
      </c>
      <c r="AJ358">
        <v>1</v>
      </c>
      <c r="AK358">
        <v>54400</v>
      </c>
      <c r="AL358" s="8" t="s">
        <v>1683</v>
      </c>
      <c r="AM358" s="10">
        <f t="shared" si="45"/>
        <v>2013</v>
      </c>
      <c r="AN358">
        <f t="shared" si="46"/>
        <v>1</v>
      </c>
      <c r="AO358">
        <f t="shared" si="52"/>
        <v>0</v>
      </c>
      <c r="AP358">
        <f t="shared" si="47"/>
        <v>0</v>
      </c>
      <c r="AQ358">
        <f t="shared" si="48"/>
        <v>1</v>
      </c>
      <c r="AR358">
        <f t="shared" si="49"/>
        <v>0</v>
      </c>
      <c r="AS358">
        <f t="shared" si="50"/>
        <v>0</v>
      </c>
      <c r="AT358">
        <f t="shared" si="51"/>
        <v>0</v>
      </c>
      <c r="AU358">
        <f t="shared" si="51"/>
        <v>0</v>
      </c>
      <c r="AV358" t="str">
        <f t="shared" si="53"/>
        <v>2020-02-17T18:05:38</v>
      </c>
    </row>
    <row r="359" spans="1:48" x14ac:dyDescent="0.25">
      <c r="A359" s="5">
        <v>373</v>
      </c>
      <c r="B359" s="5" t="s">
        <v>1684</v>
      </c>
      <c r="C359" s="5" t="s">
        <v>1685</v>
      </c>
      <c r="D359" s="6" t="s">
        <v>1686</v>
      </c>
      <c r="E359">
        <v>15</v>
      </c>
      <c r="F359" s="7">
        <v>0.43862122339999998</v>
      </c>
      <c r="G359" s="7">
        <v>0</v>
      </c>
      <c r="H359" t="s">
        <v>1687</v>
      </c>
      <c r="I359">
        <v>0</v>
      </c>
      <c r="J359">
        <v>0</v>
      </c>
      <c r="K359">
        <v>90000</v>
      </c>
      <c r="L359" t="s">
        <v>52</v>
      </c>
      <c r="M359" s="8" t="s">
        <v>53</v>
      </c>
      <c r="N359" s="8">
        <v>0.69811320754716899</v>
      </c>
      <c r="O359">
        <v>0.30188679245283001</v>
      </c>
      <c r="P359" s="11">
        <v>-9.9999999999999998E-17</v>
      </c>
      <c r="Q359">
        <v>70000</v>
      </c>
      <c r="R359" s="8"/>
      <c r="S359" s="8" t="s">
        <v>329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9926055</v>
      </c>
      <c r="AB359">
        <v>0</v>
      </c>
      <c r="AC359">
        <v>12</v>
      </c>
      <c r="AD359">
        <v>0</v>
      </c>
      <c r="AE359">
        <v>2001</v>
      </c>
      <c r="AF359" t="s">
        <v>54</v>
      </c>
      <c r="AG359">
        <v>1000000</v>
      </c>
      <c r="AH359" t="s">
        <v>55</v>
      </c>
      <c r="AI359" t="s">
        <v>55</v>
      </c>
      <c r="AJ359">
        <v>1</v>
      </c>
      <c r="AK359">
        <v>30000</v>
      </c>
      <c r="AL359" s="8" t="s">
        <v>1688</v>
      </c>
      <c r="AM359" s="10">
        <f t="shared" si="45"/>
        <v>2017</v>
      </c>
      <c r="AN359">
        <f t="shared" si="46"/>
        <v>1</v>
      </c>
      <c r="AO359">
        <f t="shared" si="52"/>
        <v>0</v>
      </c>
      <c r="AP359">
        <f t="shared" si="47"/>
        <v>0</v>
      </c>
      <c r="AQ359">
        <f t="shared" si="48"/>
        <v>1</v>
      </c>
      <c r="AR359">
        <f t="shared" si="49"/>
        <v>0</v>
      </c>
      <c r="AS359">
        <f t="shared" si="50"/>
        <v>0</v>
      </c>
      <c r="AT359">
        <f t="shared" si="51"/>
        <v>0</v>
      </c>
      <c r="AU359">
        <f t="shared" si="51"/>
        <v>0</v>
      </c>
      <c r="AV359" t="str">
        <f t="shared" si="53"/>
        <v>2020-02-17T19:06:42</v>
      </c>
    </row>
    <row r="360" spans="1:48" x14ac:dyDescent="0.25">
      <c r="A360" s="5">
        <v>374</v>
      </c>
      <c r="B360" s="5" t="s">
        <v>1689</v>
      </c>
      <c r="C360" s="5" t="s">
        <v>1690</v>
      </c>
      <c r="D360" s="6" t="s">
        <v>1691</v>
      </c>
      <c r="E360">
        <v>34</v>
      </c>
      <c r="F360" s="7">
        <v>0.35920201769999999</v>
      </c>
      <c r="G360" s="7">
        <v>0</v>
      </c>
      <c r="H360" t="s">
        <v>1692</v>
      </c>
      <c r="I360">
        <v>0</v>
      </c>
      <c r="J360">
        <v>0</v>
      </c>
      <c r="K360">
        <v>80000</v>
      </c>
      <c r="L360" t="s">
        <v>52</v>
      </c>
      <c r="M360" s="8" t="s">
        <v>86</v>
      </c>
      <c r="N360" s="8">
        <v>0.56603773584905603</v>
      </c>
      <c r="O360">
        <v>0.43396226415094302</v>
      </c>
      <c r="P360" s="9">
        <v>0.86602540378443904</v>
      </c>
      <c r="Q360">
        <v>80000</v>
      </c>
      <c r="R360" s="8"/>
      <c r="S360" s="8" t="s">
        <v>103</v>
      </c>
      <c r="T360">
        <v>2486009</v>
      </c>
      <c r="U360">
        <v>140453</v>
      </c>
      <c r="V360">
        <v>2903694</v>
      </c>
      <c r="W360">
        <v>2763240</v>
      </c>
      <c r="X360">
        <v>0</v>
      </c>
      <c r="Y360">
        <v>0</v>
      </c>
      <c r="Z360">
        <v>1005026</v>
      </c>
      <c r="AA360">
        <v>5342332</v>
      </c>
      <c r="AB360">
        <v>2457047</v>
      </c>
      <c r="AC360">
        <v>12</v>
      </c>
      <c r="AD360">
        <v>2885285</v>
      </c>
      <c r="AE360">
        <v>2005</v>
      </c>
      <c r="AF360" t="s">
        <v>121</v>
      </c>
      <c r="AG360">
        <v>40000</v>
      </c>
      <c r="AH360" t="s">
        <v>56</v>
      </c>
      <c r="AI360" t="s">
        <v>56</v>
      </c>
      <c r="AJ360">
        <v>0.99199675970000001</v>
      </c>
      <c r="AK360">
        <v>86000</v>
      </c>
      <c r="AL360" s="8" t="s">
        <v>1693</v>
      </c>
      <c r="AM360" s="10">
        <f t="shared" si="45"/>
        <v>2011</v>
      </c>
      <c r="AN360">
        <f t="shared" si="46"/>
        <v>1</v>
      </c>
      <c r="AO360">
        <f t="shared" si="52"/>
        <v>0</v>
      </c>
      <c r="AP360">
        <f t="shared" si="47"/>
        <v>0</v>
      </c>
      <c r="AQ360">
        <f t="shared" si="48"/>
        <v>0</v>
      </c>
      <c r="AR360">
        <f t="shared" si="49"/>
        <v>1</v>
      </c>
      <c r="AS360">
        <f t="shared" si="50"/>
        <v>0</v>
      </c>
      <c r="AT360">
        <f t="shared" si="51"/>
        <v>1</v>
      </c>
      <c r="AU360">
        <f t="shared" si="51"/>
        <v>1</v>
      </c>
      <c r="AV360" t="str">
        <f t="shared" si="53"/>
        <v>2020-02-17T18:56:41</v>
      </c>
    </row>
    <row r="361" spans="1:48" x14ac:dyDescent="0.25">
      <c r="A361" s="5">
        <v>375</v>
      </c>
      <c r="B361" s="5" t="s">
        <v>1694</v>
      </c>
      <c r="C361" s="5" t="s">
        <v>1695</v>
      </c>
      <c r="D361" s="6" t="s">
        <v>1696</v>
      </c>
      <c r="E361">
        <v>59</v>
      </c>
      <c r="F361" s="7">
        <v>0.35211916910000002</v>
      </c>
      <c r="G361" s="7">
        <v>0</v>
      </c>
      <c r="H361" t="s">
        <v>1697</v>
      </c>
      <c r="I361">
        <v>0</v>
      </c>
      <c r="J361">
        <v>0</v>
      </c>
      <c r="K361">
        <v>10000</v>
      </c>
      <c r="L361" t="s">
        <v>52</v>
      </c>
      <c r="M361" s="8" t="s">
        <v>86</v>
      </c>
      <c r="N361" s="8">
        <v>0.679245283018867</v>
      </c>
      <c r="O361">
        <v>0.320754716981132</v>
      </c>
      <c r="P361" s="9">
        <v>0</v>
      </c>
      <c r="Q361">
        <v>10000</v>
      </c>
      <c r="R361" s="8"/>
      <c r="S361" s="8"/>
      <c r="AA361">
        <v>2758764</v>
      </c>
      <c r="AB361">
        <v>0</v>
      </c>
      <c r="AC361">
        <v>12</v>
      </c>
      <c r="AD361">
        <v>0</v>
      </c>
      <c r="AE361">
        <v>2008</v>
      </c>
      <c r="AF361" t="s">
        <v>121</v>
      </c>
      <c r="AG361">
        <v>80000</v>
      </c>
      <c r="AH361" t="s">
        <v>55</v>
      </c>
      <c r="AI361" t="s">
        <v>55</v>
      </c>
      <c r="AJ361">
        <v>1</v>
      </c>
      <c r="AK361">
        <v>2960</v>
      </c>
      <c r="AL361" s="8" t="s">
        <v>1698</v>
      </c>
      <c r="AM361" s="10">
        <f t="shared" si="45"/>
        <v>2013</v>
      </c>
      <c r="AN361">
        <f t="shared" si="46"/>
        <v>1</v>
      </c>
      <c r="AO361">
        <f t="shared" si="52"/>
        <v>0</v>
      </c>
      <c r="AP361">
        <f t="shared" si="47"/>
        <v>0</v>
      </c>
      <c r="AQ361">
        <f t="shared" si="48"/>
        <v>0</v>
      </c>
      <c r="AR361">
        <f t="shared" si="49"/>
        <v>1</v>
      </c>
      <c r="AS361">
        <f t="shared" si="50"/>
        <v>0</v>
      </c>
      <c r="AT361">
        <f t="shared" si="51"/>
        <v>0</v>
      </c>
      <c r="AU361">
        <f t="shared" si="51"/>
        <v>0</v>
      </c>
      <c r="AV361" t="str">
        <f t="shared" si="53"/>
        <v>2020-02-17T19:09:43</v>
      </c>
    </row>
    <row r="362" spans="1:48" x14ac:dyDescent="0.25">
      <c r="A362" s="5">
        <v>376</v>
      </c>
      <c r="B362" s="5" t="s">
        <v>1699</v>
      </c>
      <c r="C362" s="5" t="s">
        <v>1700</v>
      </c>
      <c r="D362" s="6" t="s">
        <v>1701</v>
      </c>
      <c r="E362">
        <v>5</v>
      </c>
      <c r="F362" s="7">
        <v>0</v>
      </c>
      <c r="G362" s="7"/>
      <c r="H362" t="s">
        <v>1702</v>
      </c>
      <c r="I362">
        <v>0</v>
      </c>
      <c r="J362">
        <v>0</v>
      </c>
      <c r="K362">
        <v>30000</v>
      </c>
      <c r="L362" t="s">
        <v>52</v>
      </c>
      <c r="M362" s="8" t="s">
        <v>86</v>
      </c>
      <c r="N362" s="8">
        <v>0.490566037735849</v>
      </c>
      <c r="O362">
        <v>0.50943396226415005</v>
      </c>
      <c r="P362" s="9">
        <v>0</v>
      </c>
      <c r="Q362">
        <v>10000</v>
      </c>
      <c r="R362" s="8"/>
      <c r="S362" s="8"/>
      <c r="AA362">
        <v>519682</v>
      </c>
      <c r="AB362">
        <v>0</v>
      </c>
      <c r="AC362">
        <v>12</v>
      </c>
      <c r="AD362">
        <v>0</v>
      </c>
      <c r="AE362">
        <v>2017</v>
      </c>
      <c r="AF362" t="s">
        <v>126</v>
      </c>
      <c r="AG362">
        <v>200000</v>
      </c>
      <c r="AH362" t="s">
        <v>55</v>
      </c>
      <c r="AI362" t="s">
        <v>56</v>
      </c>
      <c r="AJ362">
        <v>0</v>
      </c>
      <c r="AK362">
        <v>9504</v>
      </c>
      <c r="AL362" s="8" t="s">
        <v>1703</v>
      </c>
      <c r="AM362" s="10">
        <f t="shared" si="45"/>
        <v>2019</v>
      </c>
      <c r="AN362">
        <f t="shared" si="46"/>
        <v>1</v>
      </c>
      <c r="AO362">
        <f t="shared" si="52"/>
        <v>0</v>
      </c>
      <c r="AP362">
        <f t="shared" si="47"/>
        <v>0</v>
      </c>
      <c r="AQ362">
        <f t="shared" si="48"/>
        <v>0</v>
      </c>
      <c r="AR362">
        <f t="shared" si="49"/>
        <v>1</v>
      </c>
      <c r="AS362">
        <f t="shared" si="50"/>
        <v>0</v>
      </c>
      <c r="AT362">
        <f t="shared" si="51"/>
        <v>0</v>
      </c>
      <c r="AU362">
        <f t="shared" si="51"/>
        <v>1</v>
      </c>
      <c r="AV362" t="str">
        <f t="shared" si="53"/>
        <v>2020-02-17T19:10:15</v>
      </c>
    </row>
    <row r="363" spans="1:48" x14ac:dyDescent="0.25">
      <c r="A363" s="5">
        <v>377</v>
      </c>
      <c r="B363" s="5" t="s">
        <v>1704</v>
      </c>
      <c r="C363" s="5" t="s">
        <v>1705</v>
      </c>
      <c r="D363" s="6" t="s">
        <v>1706</v>
      </c>
      <c r="E363">
        <v>0</v>
      </c>
      <c r="F363" s="7">
        <v>0.32181319739999997</v>
      </c>
      <c r="G363" s="7">
        <v>0</v>
      </c>
      <c r="H363" t="s">
        <v>1707</v>
      </c>
      <c r="I363">
        <v>27</v>
      </c>
      <c r="J363">
        <v>22026.66</v>
      </c>
      <c r="K363">
        <v>50000</v>
      </c>
      <c r="L363" t="s">
        <v>52</v>
      </c>
      <c r="M363" s="8" t="s">
        <v>53</v>
      </c>
      <c r="N363" s="8">
        <v>0.84905660377358405</v>
      </c>
      <c r="O363">
        <v>0.15094339622641501</v>
      </c>
      <c r="P363" s="9">
        <v>0</v>
      </c>
      <c r="Q363">
        <v>50000</v>
      </c>
      <c r="R363" s="8"/>
      <c r="S363" s="8"/>
      <c r="AA363">
        <v>874712000</v>
      </c>
      <c r="AB363">
        <v>0</v>
      </c>
      <c r="AC363">
        <v>12</v>
      </c>
      <c r="AD363">
        <v>0</v>
      </c>
      <c r="AE363">
        <v>1951</v>
      </c>
      <c r="AF363" t="s">
        <v>54</v>
      </c>
      <c r="AG363">
        <v>294801000</v>
      </c>
      <c r="AH363" t="s">
        <v>55</v>
      </c>
      <c r="AI363" t="s">
        <v>55</v>
      </c>
      <c r="AJ363">
        <v>1</v>
      </c>
      <c r="AK363">
        <v>107828448</v>
      </c>
      <c r="AL363" s="8" t="s">
        <v>1708</v>
      </c>
      <c r="AM363" s="10">
        <f t="shared" si="45"/>
        <v>2018</v>
      </c>
      <c r="AN363">
        <f t="shared" si="46"/>
        <v>1</v>
      </c>
      <c r="AO363">
        <f t="shared" si="52"/>
        <v>0</v>
      </c>
      <c r="AP363">
        <f t="shared" si="47"/>
        <v>0</v>
      </c>
      <c r="AQ363">
        <f t="shared" si="48"/>
        <v>1</v>
      </c>
      <c r="AR363">
        <f t="shared" si="49"/>
        <v>0</v>
      </c>
      <c r="AS363">
        <f t="shared" si="50"/>
        <v>0</v>
      </c>
      <c r="AT363">
        <f t="shared" si="51"/>
        <v>0</v>
      </c>
      <c r="AU363">
        <f t="shared" si="51"/>
        <v>0</v>
      </c>
      <c r="AV363" t="str">
        <f t="shared" si="53"/>
        <v>2020-02-17T19:12:25</v>
      </c>
    </row>
    <row r="364" spans="1:48" x14ac:dyDescent="0.25">
      <c r="A364" s="5">
        <v>378</v>
      </c>
      <c r="B364" s="5" t="s">
        <v>1709</v>
      </c>
      <c r="C364" s="5" t="s">
        <v>1710</v>
      </c>
      <c r="D364" s="6" t="s">
        <v>1711</v>
      </c>
      <c r="E364">
        <v>3</v>
      </c>
      <c r="F364" s="7">
        <v>0.56720135979999997</v>
      </c>
      <c r="G364" s="7">
        <v>0</v>
      </c>
      <c r="H364" t="s">
        <v>1010</v>
      </c>
      <c r="I364">
        <v>11</v>
      </c>
      <c r="J364">
        <v>1561.98</v>
      </c>
      <c r="K364">
        <v>15000</v>
      </c>
      <c r="L364" t="s">
        <v>52</v>
      </c>
      <c r="M364" s="8" t="s">
        <v>86</v>
      </c>
      <c r="N364" s="8">
        <v>0.50943396226415005</v>
      </c>
      <c r="O364">
        <v>0.490566037735849</v>
      </c>
      <c r="P364" s="9">
        <v>0</v>
      </c>
      <c r="Q364">
        <v>15000</v>
      </c>
      <c r="R364" s="8"/>
      <c r="S364" s="8"/>
      <c r="AA364">
        <v>1314701</v>
      </c>
      <c r="AB364">
        <v>0</v>
      </c>
      <c r="AC364">
        <v>12</v>
      </c>
      <c r="AD364">
        <v>0</v>
      </c>
      <c r="AE364">
        <v>2015</v>
      </c>
      <c r="AF364" t="s">
        <v>126</v>
      </c>
      <c r="AG364">
        <v>100000</v>
      </c>
      <c r="AH364" t="s">
        <v>55</v>
      </c>
      <c r="AI364" t="s">
        <v>56</v>
      </c>
      <c r="AJ364">
        <v>1</v>
      </c>
      <c r="AK364">
        <v>18900</v>
      </c>
      <c r="AL364" s="8" t="s">
        <v>1712</v>
      </c>
      <c r="AM364" s="10">
        <f t="shared" si="45"/>
        <v>2019</v>
      </c>
      <c r="AN364">
        <f t="shared" si="46"/>
        <v>1</v>
      </c>
      <c r="AO364">
        <f t="shared" si="52"/>
        <v>0</v>
      </c>
      <c r="AP364">
        <f t="shared" si="47"/>
        <v>0</v>
      </c>
      <c r="AQ364">
        <f t="shared" si="48"/>
        <v>0</v>
      </c>
      <c r="AR364">
        <f t="shared" si="49"/>
        <v>1</v>
      </c>
      <c r="AS364">
        <f t="shared" si="50"/>
        <v>0</v>
      </c>
      <c r="AT364">
        <f t="shared" si="51"/>
        <v>0</v>
      </c>
      <c r="AU364">
        <f t="shared" si="51"/>
        <v>1</v>
      </c>
      <c r="AV364" t="str">
        <f t="shared" si="53"/>
        <v>2020-02-17T18:10:52</v>
      </c>
    </row>
    <row r="365" spans="1:48" x14ac:dyDescent="0.25">
      <c r="A365" s="5">
        <v>379</v>
      </c>
      <c r="B365" s="5" t="s">
        <v>1713</v>
      </c>
      <c r="C365" s="5" t="s">
        <v>1714</v>
      </c>
      <c r="D365" s="6" t="s">
        <v>1715</v>
      </c>
      <c r="E365">
        <v>0</v>
      </c>
      <c r="F365" s="7">
        <v>0</v>
      </c>
      <c r="G365" s="7"/>
      <c r="H365" t="s">
        <v>1716</v>
      </c>
      <c r="I365">
        <v>0</v>
      </c>
      <c r="J365">
        <v>0</v>
      </c>
      <c r="K365">
        <v>10000</v>
      </c>
      <c r="L365" t="s">
        <v>52</v>
      </c>
      <c r="M365" s="8" t="s">
        <v>86</v>
      </c>
      <c r="N365" s="8">
        <v>0.60377358490566002</v>
      </c>
      <c r="O365">
        <v>0.39622641509433898</v>
      </c>
      <c r="P365" s="9">
        <v>0</v>
      </c>
      <c r="Q365">
        <v>10000</v>
      </c>
      <c r="R365" s="8"/>
      <c r="S365" s="8"/>
      <c r="AA365">
        <v>298481</v>
      </c>
      <c r="AB365">
        <v>0</v>
      </c>
      <c r="AC365">
        <v>12</v>
      </c>
      <c r="AD365">
        <v>0</v>
      </c>
      <c r="AE365">
        <v>1984</v>
      </c>
      <c r="AF365" t="s">
        <v>54</v>
      </c>
      <c r="AG365">
        <v>72400</v>
      </c>
      <c r="AH365" t="s">
        <v>55</v>
      </c>
      <c r="AI365" t="s">
        <v>56</v>
      </c>
      <c r="AJ365">
        <v>0</v>
      </c>
      <c r="AK365">
        <v>99000</v>
      </c>
      <c r="AL365" s="8" t="s">
        <v>1717</v>
      </c>
      <c r="AM365" s="10">
        <f t="shared" si="45"/>
        <v>2017</v>
      </c>
      <c r="AN365">
        <f t="shared" si="46"/>
        <v>1</v>
      </c>
      <c r="AO365">
        <f t="shared" si="52"/>
        <v>0</v>
      </c>
      <c r="AP365">
        <f t="shared" si="47"/>
        <v>0</v>
      </c>
      <c r="AQ365">
        <f t="shared" si="48"/>
        <v>0</v>
      </c>
      <c r="AR365">
        <f t="shared" si="49"/>
        <v>1</v>
      </c>
      <c r="AS365">
        <f t="shared" si="50"/>
        <v>0</v>
      </c>
      <c r="AT365">
        <f t="shared" si="51"/>
        <v>0</v>
      </c>
      <c r="AU365">
        <f t="shared" si="51"/>
        <v>1</v>
      </c>
      <c r="AV365" t="str">
        <f t="shared" si="53"/>
        <v>2020-02-17T19:23:24</v>
      </c>
    </row>
    <row r="366" spans="1:48" x14ac:dyDescent="0.25">
      <c r="A366" s="5">
        <v>380</v>
      </c>
      <c r="B366" s="5" t="s">
        <v>1718</v>
      </c>
      <c r="C366" s="5" t="s">
        <v>1719</v>
      </c>
      <c r="D366" s="6" t="s">
        <v>1720</v>
      </c>
      <c r="E366">
        <v>3</v>
      </c>
      <c r="F366" s="7">
        <v>5.4647325500000003E-2</v>
      </c>
      <c r="G366" s="7">
        <v>0</v>
      </c>
      <c r="H366" t="s">
        <v>1721</v>
      </c>
      <c r="I366">
        <v>0</v>
      </c>
      <c r="J366">
        <v>0</v>
      </c>
      <c r="K366">
        <v>10000</v>
      </c>
      <c r="L366" t="s">
        <v>52</v>
      </c>
      <c r="M366" s="8" t="s">
        <v>53</v>
      </c>
      <c r="N366" s="8">
        <v>0.71698113207547098</v>
      </c>
      <c r="O366">
        <v>0.28301886792452802</v>
      </c>
      <c r="P366" s="9">
        <v>0</v>
      </c>
      <c r="Q366">
        <v>10000</v>
      </c>
      <c r="R366" s="8"/>
      <c r="S366" s="8"/>
      <c r="AA366">
        <v>1038764</v>
      </c>
      <c r="AB366">
        <v>0</v>
      </c>
      <c r="AC366">
        <v>11</v>
      </c>
      <c r="AD366">
        <v>0</v>
      </c>
      <c r="AE366">
        <v>2003</v>
      </c>
      <c r="AF366" t="s">
        <v>54</v>
      </c>
      <c r="AG366">
        <v>20000</v>
      </c>
      <c r="AH366" t="s">
        <v>55</v>
      </c>
      <c r="AI366" t="s">
        <v>55</v>
      </c>
      <c r="AJ366">
        <v>1</v>
      </c>
      <c r="AK366">
        <v>9450</v>
      </c>
      <c r="AL366" s="8" t="s">
        <v>1722</v>
      </c>
      <c r="AM366" s="10">
        <f t="shared" si="45"/>
        <v>2017</v>
      </c>
      <c r="AN366">
        <f t="shared" si="46"/>
        <v>1</v>
      </c>
      <c r="AO366">
        <f t="shared" si="52"/>
        <v>0</v>
      </c>
      <c r="AP366">
        <f t="shared" si="47"/>
        <v>0</v>
      </c>
      <c r="AQ366">
        <f t="shared" si="48"/>
        <v>1</v>
      </c>
      <c r="AR366">
        <f t="shared" si="49"/>
        <v>0</v>
      </c>
      <c r="AS366">
        <f t="shared" si="50"/>
        <v>0</v>
      </c>
      <c r="AT366">
        <f t="shared" si="51"/>
        <v>0</v>
      </c>
      <c r="AU366">
        <f t="shared" si="51"/>
        <v>0</v>
      </c>
      <c r="AV366" t="str">
        <f t="shared" si="53"/>
        <v>2020-02-17T19:37:47</v>
      </c>
    </row>
    <row r="367" spans="1:48" x14ac:dyDescent="0.25">
      <c r="A367" s="5">
        <v>381</v>
      </c>
      <c r="B367" s="5" t="s">
        <v>1723</v>
      </c>
      <c r="C367" s="5" t="s">
        <v>1724</v>
      </c>
      <c r="D367" s="6" t="s">
        <v>1725</v>
      </c>
      <c r="E367">
        <v>4</v>
      </c>
      <c r="F367" s="7">
        <v>0.33383845849999999</v>
      </c>
      <c r="G367" s="7">
        <v>0</v>
      </c>
      <c r="H367" t="s">
        <v>1726</v>
      </c>
      <c r="I367">
        <v>1</v>
      </c>
      <c r="J367">
        <v>3000</v>
      </c>
      <c r="K367">
        <v>70000</v>
      </c>
      <c r="L367" t="s">
        <v>52</v>
      </c>
      <c r="M367" s="8" t="s">
        <v>53</v>
      </c>
      <c r="N367" s="8">
        <v>0.86792452830188604</v>
      </c>
      <c r="O367">
        <v>0.13207547169811301</v>
      </c>
      <c r="P367" s="9">
        <v>0</v>
      </c>
      <c r="Q367">
        <v>70000</v>
      </c>
      <c r="R367" s="8"/>
      <c r="S367" s="8" t="s">
        <v>103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874712000</v>
      </c>
      <c r="AB367">
        <v>0</v>
      </c>
      <c r="AC367">
        <v>12</v>
      </c>
      <c r="AD367">
        <v>0</v>
      </c>
      <c r="AE367">
        <v>1951</v>
      </c>
      <c r="AF367" t="s">
        <v>54</v>
      </c>
      <c r="AG367">
        <v>294801000</v>
      </c>
      <c r="AH367" t="s">
        <v>55</v>
      </c>
      <c r="AI367" t="s">
        <v>55</v>
      </c>
      <c r="AJ367">
        <v>1</v>
      </c>
      <c r="AK367">
        <v>107828448</v>
      </c>
      <c r="AL367" s="8" t="s">
        <v>1727</v>
      </c>
      <c r="AM367" s="10">
        <f t="shared" si="45"/>
        <v>2015</v>
      </c>
      <c r="AN367">
        <f t="shared" si="46"/>
        <v>1</v>
      </c>
      <c r="AO367">
        <f t="shared" si="52"/>
        <v>0</v>
      </c>
      <c r="AP367">
        <f t="shared" si="47"/>
        <v>0</v>
      </c>
      <c r="AQ367">
        <f t="shared" si="48"/>
        <v>1</v>
      </c>
      <c r="AR367">
        <f t="shared" si="49"/>
        <v>0</v>
      </c>
      <c r="AS367">
        <f t="shared" si="50"/>
        <v>0</v>
      </c>
      <c r="AT367">
        <f t="shared" si="51"/>
        <v>0</v>
      </c>
      <c r="AU367">
        <f t="shared" si="51"/>
        <v>0</v>
      </c>
      <c r="AV367" t="str">
        <f t="shared" si="53"/>
        <v>2020-02-17T19:38:55</v>
      </c>
    </row>
    <row r="368" spans="1:48" x14ac:dyDescent="0.25">
      <c r="A368" s="5">
        <v>382</v>
      </c>
      <c r="B368" s="5" t="s">
        <v>1728</v>
      </c>
      <c r="C368" s="5" t="s">
        <v>1729</v>
      </c>
      <c r="D368" s="6" t="s">
        <v>1730</v>
      </c>
      <c r="E368">
        <v>9</v>
      </c>
      <c r="F368" s="7">
        <v>0</v>
      </c>
      <c r="G368" s="7"/>
      <c r="H368" t="s">
        <v>1731</v>
      </c>
      <c r="I368">
        <v>0</v>
      </c>
      <c r="J368">
        <v>0</v>
      </c>
      <c r="K368">
        <v>15000</v>
      </c>
      <c r="L368" t="s">
        <v>52</v>
      </c>
      <c r="M368" s="8" t="s">
        <v>86</v>
      </c>
      <c r="N368" s="8">
        <v>0.64150943396226401</v>
      </c>
      <c r="O368">
        <v>0.35849056603773499</v>
      </c>
      <c r="P368" s="9">
        <v>0.86602540378443904</v>
      </c>
      <c r="Q368">
        <v>12000</v>
      </c>
      <c r="R368" s="8"/>
      <c r="S368" s="8"/>
      <c r="AA368">
        <v>27549117</v>
      </c>
      <c r="AB368">
        <v>0</v>
      </c>
      <c r="AC368">
        <v>10</v>
      </c>
      <c r="AD368">
        <v>0</v>
      </c>
      <c r="AE368">
        <v>1985</v>
      </c>
      <c r="AF368" t="s">
        <v>54</v>
      </c>
      <c r="AG368">
        <v>10000</v>
      </c>
      <c r="AH368" t="s">
        <v>55</v>
      </c>
      <c r="AI368" t="s">
        <v>55</v>
      </c>
      <c r="AJ368">
        <v>0</v>
      </c>
      <c r="AK368">
        <v>34400</v>
      </c>
      <c r="AL368" s="8" t="s">
        <v>1732</v>
      </c>
      <c r="AM368" s="10">
        <f t="shared" si="45"/>
        <v>2016</v>
      </c>
      <c r="AN368">
        <f t="shared" si="46"/>
        <v>1</v>
      </c>
      <c r="AO368">
        <f t="shared" si="52"/>
        <v>0</v>
      </c>
      <c r="AP368">
        <f t="shared" si="47"/>
        <v>0</v>
      </c>
      <c r="AQ368">
        <f t="shared" si="48"/>
        <v>0</v>
      </c>
      <c r="AR368">
        <f t="shared" si="49"/>
        <v>1</v>
      </c>
      <c r="AS368">
        <f t="shared" si="50"/>
        <v>0</v>
      </c>
      <c r="AT368">
        <f t="shared" si="51"/>
        <v>0</v>
      </c>
      <c r="AU368">
        <f t="shared" si="51"/>
        <v>0</v>
      </c>
      <c r="AV368" t="str">
        <f t="shared" si="53"/>
        <v>2020-02-17T19:45:32</v>
      </c>
    </row>
    <row r="369" spans="1:48" x14ac:dyDescent="0.25">
      <c r="A369" s="5">
        <v>383</v>
      </c>
      <c r="B369" s="5" t="s">
        <v>1733</v>
      </c>
      <c r="C369" s="5" t="s">
        <v>1734</v>
      </c>
      <c r="D369" s="6" t="s">
        <v>1735</v>
      </c>
      <c r="E369">
        <v>3</v>
      </c>
      <c r="F369" s="7">
        <v>0</v>
      </c>
      <c r="G369" s="7"/>
      <c r="H369" t="s">
        <v>1736</v>
      </c>
      <c r="I369">
        <v>0</v>
      </c>
      <c r="J369">
        <v>0</v>
      </c>
      <c r="K369">
        <v>25000</v>
      </c>
      <c r="L369" t="s">
        <v>52</v>
      </c>
      <c r="M369" s="8" t="s">
        <v>53</v>
      </c>
      <c r="N369" s="8">
        <v>0.73584905660377298</v>
      </c>
      <c r="O369">
        <v>0.26415094339622602</v>
      </c>
      <c r="P369" s="9">
        <v>0</v>
      </c>
      <c r="Q369">
        <v>25000</v>
      </c>
      <c r="R369" s="8"/>
      <c r="S369" s="8"/>
      <c r="AA369">
        <v>3249611</v>
      </c>
      <c r="AB369">
        <v>0</v>
      </c>
      <c r="AC369">
        <v>12</v>
      </c>
      <c r="AD369">
        <v>0</v>
      </c>
      <c r="AE369">
        <v>2002</v>
      </c>
      <c r="AF369" t="s">
        <v>54</v>
      </c>
      <c r="AG369">
        <v>50000</v>
      </c>
      <c r="AH369" t="s">
        <v>55</v>
      </c>
      <c r="AI369" t="s">
        <v>56</v>
      </c>
      <c r="AJ369">
        <v>0</v>
      </c>
      <c r="AK369">
        <v>49400</v>
      </c>
      <c r="AL369" s="8" t="s">
        <v>1737</v>
      </c>
      <c r="AM369" s="10">
        <f t="shared" si="45"/>
        <v>2013</v>
      </c>
      <c r="AN369">
        <f t="shared" si="46"/>
        <v>1</v>
      </c>
      <c r="AO369">
        <f t="shared" si="52"/>
        <v>0</v>
      </c>
      <c r="AP369">
        <f t="shared" si="47"/>
        <v>0</v>
      </c>
      <c r="AQ369">
        <f t="shared" si="48"/>
        <v>1</v>
      </c>
      <c r="AR369">
        <f t="shared" si="49"/>
        <v>0</v>
      </c>
      <c r="AS369">
        <f t="shared" si="50"/>
        <v>0</v>
      </c>
      <c r="AT369">
        <f t="shared" si="51"/>
        <v>0</v>
      </c>
      <c r="AU369">
        <f t="shared" si="51"/>
        <v>1</v>
      </c>
      <c r="AV369" t="str">
        <f t="shared" si="53"/>
        <v>2020-02-17T19:58:47</v>
      </c>
    </row>
    <row r="370" spans="1:48" x14ac:dyDescent="0.25">
      <c r="A370" s="5">
        <v>384</v>
      </c>
      <c r="B370" s="5" t="s">
        <v>1738</v>
      </c>
      <c r="C370" s="5" t="s">
        <v>1739</v>
      </c>
      <c r="D370" s="6" t="s">
        <v>1740</v>
      </c>
      <c r="E370">
        <v>25</v>
      </c>
      <c r="F370" s="7">
        <v>0.35769230769999999</v>
      </c>
      <c r="G370" s="7">
        <v>0</v>
      </c>
      <c r="H370" t="s">
        <v>1741</v>
      </c>
      <c r="I370">
        <v>48</v>
      </c>
      <c r="J370">
        <v>183947.84</v>
      </c>
      <c r="K370">
        <v>150000</v>
      </c>
      <c r="L370" t="s">
        <v>52</v>
      </c>
      <c r="M370" s="8" t="s">
        <v>86</v>
      </c>
      <c r="N370" s="8">
        <v>0.60377358490566002</v>
      </c>
      <c r="O370">
        <v>0.39622641509433898</v>
      </c>
      <c r="P370" s="9">
        <v>0.91441949260869404</v>
      </c>
      <c r="Q370">
        <v>140000</v>
      </c>
      <c r="R370" s="8"/>
      <c r="S370" s="8" t="s">
        <v>329</v>
      </c>
      <c r="T370">
        <v>7380376</v>
      </c>
      <c r="U370">
        <v>5419688</v>
      </c>
      <c r="V370">
        <v>7425106</v>
      </c>
      <c r="W370">
        <v>114165</v>
      </c>
      <c r="X370">
        <v>0</v>
      </c>
      <c r="Y370">
        <v>3907517</v>
      </c>
      <c r="Z370">
        <v>1230056</v>
      </c>
      <c r="AA370">
        <v>12794141</v>
      </c>
      <c r="AB370">
        <v>0</v>
      </c>
      <c r="AC370">
        <v>12</v>
      </c>
      <c r="AD370">
        <v>0</v>
      </c>
      <c r="AE370">
        <v>2010</v>
      </c>
      <c r="AF370" t="s">
        <v>68</v>
      </c>
      <c r="AG370">
        <v>100000</v>
      </c>
      <c r="AH370" t="s">
        <v>55</v>
      </c>
      <c r="AI370" t="s">
        <v>56</v>
      </c>
      <c r="AJ370">
        <v>0.98959702520000004</v>
      </c>
      <c r="AK370">
        <v>892646</v>
      </c>
      <c r="AL370" s="8" t="s">
        <v>1742</v>
      </c>
      <c r="AM370" s="10">
        <f t="shared" si="45"/>
        <v>2010</v>
      </c>
      <c r="AN370">
        <f t="shared" si="46"/>
        <v>1</v>
      </c>
      <c r="AO370">
        <f t="shared" si="52"/>
        <v>0</v>
      </c>
      <c r="AP370">
        <f t="shared" si="47"/>
        <v>0</v>
      </c>
      <c r="AQ370">
        <f t="shared" si="48"/>
        <v>0</v>
      </c>
      <c r="AR370">
        <f t="shared" si="49"/>
        <v>1</v>
      </c>
      <c r="AS370">
        <f t="shared" si="50"/>
        <v>0</v>
      </c>
      <c r="AT370">
        <f t="shared" si="51"/>
        <v>0</v>
      </c>
      <c r="AU370">
        <f t="shared" si="51"/>
        <v>1</v>
      </c>
      <c r="AV370" t="str">
        <f t="shared" si="53"/>
        <v>2020-02-17T19:20:33</v>
      </c>
    </row>
    <row r="371" spans="1:48" x14ac:dyDescent="0.25">
      <c r="A371" s="5">
        <v>385</v>
      </c>
      <c r="B371" s="5" t="s">
        <v>1743</v>
      </c>
      <c r="C371" s="5" t="s">
        <v>601</v>
      </c>
      <c r="D371" s="6" t="s">
        <v>1744</v>
      </c>
      <c r="E371">
        <v>4</v>
      </c>
      <c r="F371" s="7">
        <v>0.43480235960000002</v>
      </c>
      <c r="G371" s="7">
        <v>0</v>
      </c>
      <c r="H371" t="s">
        <v>1745</v>
      </c>
      <c r="I371">
        <v>27</v>
      </c>
      <c r="J371">
        <v>20838.54</v>
      </c>
      <c r="K371">
        <v>48900</v>
      </c>
      <c r="L371" t="s">
        <v>52</v>
      </c>
      <c r="M371" s="8" t="s">
        <v>86</v>
      </c>
      <c r="N371" s="8">
        <v>0.60377358490566002</v>
      </c>
      <c r="O371">
        <v>0.39622641509433898</v>
      </c>
      <c r="P371" s="9">
        <v>0</v>
      </c>
      <c r="Q371">
        <v>40000</v>
      </c>
      <c r="R371" s="8"/>
      <c r="S371" s="8"/>
      <c r="AA371">
        <v>1366296</v>
      </c>
      <c r="AB371">
        <v>0</v>
      </c>
      <c r="AC371">
        <v>7</v>
      </c>
      <c r="AD371">
        <v>0</v>
      </c>
      <c r="AE371">
        <v>2015</v>
      </c>
      <c r="AF371" t="s">
        <v>126</v>
      </c>
      <c r="AG371">
        <v>40000</v>
      </c>
      <c r="AH371" t="s">
        <v>55</v>
      </c>
      <c r="AI371" t="s">
        <v>56</v>
      </c>
      <c r="AJ371">
        <v>1</v>
      </c>
      <c r="AK371">
        <v>13440</v>
      </c>
      <c r="AL371" s="8" t="s">
        <v>1746</v>
      </c>
      <c r="AM371" s="10">
        <f t="shared" si="45"/>
        <v>2015</v>
      </c>
      <c r="AN371">
        <f t="shared" si="46"/>
        <v>1</v>
      </c>
      <c r="AO371">
        <f t="shared" si="52"/>
        <v>0</v>
      </c>
      <c r="AP371">
        <f t="shared" si="47"/>
        <v>0</v>
      </c>
      <c r="AQ371">
        <f t="shared" si="48"/>
        <v>0</v>
      </c>
      <c r="AR371">
        <f t="shared" si="49"/>
        <v>1</v>
      </c>
      <c r="AS371">
        <f t="shared" si="50"/>
        <v>0</v>
      </c>
      <c r="AT371">
        <f t="shared" si="51"/>
        <v>0</v>
      </c>
      <c r="AU371">
        <f t="shared" si="51"/>
        <v>1</v>
      </c>
      <c r="AV371" t="str">
        <f t="shared" si="53"/>
        <v>2020-02-17T19:59:58</v>
      </c>
    </row>
    <row r="372" spans="1:48" x14ac:dyDescent="0.25">
      <c r="A372" s="5">
        <v>386</v>
      </c>
      <c r="B372" s="5" t="s">
        <v>1747</v>
      </c>
      <c r="C372" s="5" t="s">
        <v>1748</v>
      </c>
      <c r="D372" s="6" t="s">
        <v>1749</v>
      </c>
      <c r="E372">
        <v>91</v>
      </c>
      <c r="F372" s="7">
        <v>0</v>
      </c>
      <c r="G372" s="7"/>
      <c r="H372" t="s">
        <v>1750</v>
      </c>
      <c r="I372">
        <v>0</v>
      </c>
      <c r="J372">
        <v>0</v>
      </c>
      <c r="K372">
        <v>550000</v>
      </c>
      <c r="L372" t="s">
        <v>52</v>
      </c>
      <c r="M372" s="8" t="s">
        <v>53</v>
      </c>
      <c r="N372" s="8">
        <v>0.71698113207547098</v>
      </c>
      <c r="O372">
        <v>0.28301886792452802</v>
      </c>
      <c r="P372" s="9">
        <v>-0.85784594895711197</v>
      </c>
      <c r="Q372">
        <v>550000</v>
      </c>
      <c r="R372" s="8"/>
      <c r="S372" s="8" t="s">
        <v>103</v>
      </c>
      <c r="T372">
        <v>17466966</v>
      </c>
      <c r="U372">
        <v>2673705</v>
      </c>
      <c r="V372">
        <v>19145704</v>
      </c>
      <c r="W372">
        <v>16170849</v>
      </c>
      <c r="X372">
        <v>40754</v>
      </c>
      <c r="Y372">
        <v>7608508</v>
      </c>
      <c r="Z372">
        <v>4737334</v>
      </c>
      <c r="AA372">
        <v>22312704</v>
      </c>
      <c r="AB372">
        <v>7864919</v>
      </c>
      <c r="AC372">
        <v>12</v>
      </c>
      <c r="AD372">
        <v>14447785</v>
      </c>
      <c r="AE372">
        <v>1994</v>
      </c>
      <c r="AF372" t="s">
        <v>54</v>
      </c>
      <c r="AG372">
        <v>1000000</v>
      </c>
      <c r="AH372" t="s">
        <v>55</v>
      </c>
      <c r="AI372" t="s">
        <v>55</v>
      </c>
      <c r="AJ372">
        <v>0</v>
      </c>
      <c r="AK372">
        <v>2417976</v>
      </c>
      <c r="AL372" s="8" t="s">
        <v>1751</v>
      </c>
      <c r="AM372" s="10">
        <f t="shared" si="45"/>
        <v>2006</v>
      </c>
      <c r="AN372">
        <f t="shared" si="46"/>
        <v>1</v>
      </c>
      <c r="AO372">
        <f t="shared" si="52"/>
        <v>0</v>
      </c>
      <c r="AP372">
        <f t="shared" si="47"/>
        <v>0</v>
      </c>
      <c r="AQ372">
        <f t="shared" si="48"/>
        <v>1</v>
      </c>
      <c r="AR372">
        <f t="shared" si="49"/>
        <v>0</v>
      </c>
      <c r="AS372">
        <f t="shared" si="50"/>
        <v>0</v>
      </c>
      <c r="AT372">
        <f t="shared" si="51"/>
        <v>0</v>
      </c>
      <c r="AU372">
        <f t="shared" si="51"/>
        <v>0</v>
      </c>
      <c r="AV372" t="str">
        <f t="shared" si="53"/>
        <v>2020-02-17T19:21:29</v>
      </c>
    </row>
    <row r="373" spans="1:48" x14ac:dyDescent="0.25">
      <c r="A373" s="5">
        <v>387</v>
      </c>
      <c r="B373" s="5" t="s">
        <v>1752</v>
      </c>
      <c r="C373" s="5" t="s">
        <v>1753</v>
      </c>
      <c r="D373" s="6" t="s">
        <v>1754</v>
      </c>
      <c r="E373">
        <v>3</v>
      </c>
      <c r="F373" s="7">
        <v>0.37403988529999999</v>
      </c>
      <c r="G373" s="7">
        <v>0</v>
      </c>
      <c r="H373" t="s">
        <v>1755</v>
      </c>
      <c r="I373">
        <v>86</v>
      </c>
      <c r="J373">
        <v>25409.5</v>
      </c>
      <c r="K373">
        <v>40000</v>
      </c>
      <c r="L373" t="s">
        <v>199</v>
      </c>
      <c r="M373" s="8" t="s">
        <v>53</v>
      </c>
      <c r="N373" s="8">
        <v>0.79245283018867896</v>
      </c>
      <c r="O373">
        <v>0.20754716981131999</v>
      </c>
      <c r="P373" s="9">
        <v>0</v>
      </c>
      <c r="R373" s="8"/>
      <c r="S373" s="8"/>
      <c r="AA373">
        <v>26629112</v>
      </c>
      <c r="AB373">
        <v>0</v>
      </c>
      <c r="AC373">
        <v>12</v>
      </c>
      <c r="AD373">
        <v>0</v>
      </c>
      <c r="AE373">
        <v>2006</v>
      </c>
      <c r="AF373" t="s">
        <v>121</v>
      </c>
      <c r="AG373">
        <v>200000</v>
      </c>
      <c r="AH373" t="s">
        <v>56</v>
      </c>
      <c r="AI373" t="s">
        <v>55</v>
      </c>
      <c r="AJ373">
        <v>1</v>
      </c>
      <c r="AK373">
        <v>0</v>
      </c>
      <c r="AL373" s="8"/>
      <c r="AM373" s="10">
        <f t="shared" si="45"/>
        <v>2017</v>
      </c>
      <c r="AN373">
        <f t="shared" si="46"/>
        <v>0</v>
      </c>
      <c r="AO373">
        <f t="shared" si="52"/>
        <v>1</v>
      </c>
      <c r="AP373">
        <f t="shared" si="47"/>
        <v>0</v>
      </c>
      <c r="AQ373">
        <f t="shared" si="48"/>
        <v>1</v>
      </c>
      <c r="AR373">
        <f t="shared" si="49"/>
        <v>0</v>
      </c>
      <c r="AS373">
        <f t="shared" si="50"/>
        <v>0</v>
      </c>
      <c r="AT373">
        <f t="shared" si="51"/>
        <v>1</v>
      </c>
      <c r="AU373">
        <f t="shared" si="51"/>
        <v>0</v>
      </c>
      <c r="AV373">
        <f t="shared" si="53"/>
        <v>0</v>
      </c>
    </row>
    <row r="374" spans="1:48" x14ac:dyDescent="0.25">
      <c r="A374" s="5">
        <v>388</v>
      </c>
      <c r="B374" s="5" t="s">
        <v>1756</v>
      </c>
      <c r="C374" s="5" t="s">
        <v>1757</v>
      </c>
      <c r="D374" s="6" t="s">
        <v>1758</v>
      </c>
      <c r="E374">
        <v>3</v>
      </c>
      <c r="F374" s="7">
        <v>0.56794275270000005</v>
      </c>
      <c r="G374" s="7">
        <v>0</v>
      </c>
      <c r="H374" t="s">
        <v>1759</v>
      </c>
      <c r="I374">
        <v>0</v>
      </c>
      <c r="J374">
        <v>0</v>
      </c>
      <c r="K374">
        <v>30000</v>
      </c>
      <c r="L374" t="s">
        <v>52</v>
      </c>
      <c r="M374" s="8" t="s">
        <v>86</v>
      </c>
      <c r="N374" s="8">
        <v>0.62264150943396201</v>
      </c>
      <c r="O374">
        <v>0.37735849056603699</v>
      </c>
      <c r="P374" s="9">
        <v>0</v>
      </c>
      <c r="Q374">
        <v>15000</v>
      </c>
      <c r="R374" s="8"/>
      <c r="S374" s="8"/>
      <c r="AA374">
        <v>693166</v>
      </c>
      <c r="AB374">
        <v>0</v>
      </c>
      <c r="AC374">
        <v>12</v>
      </c>
      <c r="AD374">
        <v>0</v>
      </c>
      <c r="AE374">
        <v>2010</v>
      </c>
      <c r="AF374" t="s">
        <v>68</v>
      </c>
      <c r="AG374">
        <v>20000</v>
      </c>
      <c r="AH374" t="s">
        <v>55</v>
      </c>
      <c r="AI374" t="s">
        <v>56</v>
      </c>
      <c r="AJ374">
        <v>1</v>
      </c>
      <c r="AK374">
        <v>11200</v>
      </c>
      <c r="AL374" s="8" t="s">
        <v>1760</v>
      </c>
      <c r="AM374" s="10">
        <f t="shared" si="45"/>
        <v>2019</v>
      </c>
      <c r="AN374">
        <f t="shared" si="46"/>
        <v>1</v>
      </c>
      <c r="AO374">
        <f t="shared" si="52"/>
        <v>0</v>
      </c>
      <c r="AP374">
        <f t="shared" si="47"/>
        <v>0</v>
      </c>
      <c r="AQ374">
        <f t="shared" si="48"/>
        <v>0</v>
      </c>
      <c r="AR374">
        <f t="shared" si="49"/>
        <v>1</v>
      </c>
      <c r="AS374">
        <f t="shared" si="50"/>
        <v>0</v>
      </c>
      <c r="AT374">
        <f t="shared" si="51"/>
        <v>0</v>
      </c>
      <c r="AU374">
        <f t="shared" si="51"/>
        <v>1</v>
      </c>
      <c r="AV374" t="str">
        <f t="shared" si="53"/>
        <v>2020-02-17T20:00:48</v>
      </c>
    </row>
    <row r="375" spans="1:48" x14ac:dyDescent="0.25">
      <c r="A375" s="5">
        <v>389</v>
      </c>
      <c r="B375" s="5" t="s">
        <v>1761</v>
      </c>
      <c r="C375" s="5" t="s">
        <v>1762</v>
      </c>
      <c r="D375" s="6" t="s">
        <v>1763</v>
      </c>
      <c r="E375">
        <v>3</v>
      </c>
      <c r="F375" s="7">
        <v>0</v>
      </c>
      <c r="G375" s="7"/>
      <c r="H375" t="s">
        <v>1764</v>
      </c>
      <c r="I375">
        <v>0</v>
      </c>
      <c r="J375">
        <v>0</v>
      </c>
      <c r="K375">
        <v>380000</v>
      </c>
      <c r="L375" t="s">
        <v>119</v>
      </c>
      <c r="M375" s="8" t="s">
        <v>53</v>
      </c>
      <c r="N375" s="8">
        <v>0.71698113207547098</v>
      </c>
      <c r="O375">
        <v>0.28301886792452802</v>
      </c>
      <c r="P375" s="9">
        <v>0</v>
      </c>
      <c r="Q375">
        <v>300000</v>
      </c>
      <c r="R375" s="8" t="s">
        <v>1765</v>
      </c>
      <c r="S375" s="8" t="s">
        <v>329</v>
      </c>
      <c r="T375">
        <v>1117453</v>
      </c>
      <c r="U375">
        <v>1103291</v>
      </c>
      <c r="V375">
        <v>3371297</v>
      </c>
      <c r="W375">
        <v>108325</v>
      </c>
      <c r="X375">
        <v>2159680</v>
      </c>
      <c r="Y375">
        <v>442397</v>
      </c>
      <c r="Z375">
        <v>81336</v>
      </c>
      <c r="AA375">
        <v>19670585</v>
      </c>
      <c r="AB375">
        <v>0</v>
      </c>
      <c r="AC375">
        <v>12</v>
      </c>
      <c r="AD375">
        <v>0</v>
      </c>
      <c r="AE375">
        <v>2016</v>
      </c>
      <c r="AF375" t="s">
        <v>126</v>
      </c>
      <c r="AG375">
        <v>100000</v>
      </c>
      <c r="AH375" t="s">
        <v>55</v>
      </c>
      <c r="AI375" t="s">
        <v>55</v>
      </c>
      <c r="AJ375">
        <v>0</v>
      </c>
      <c r="AK375">
        <v>67600</v>
      </c>
      <c r="AL375" s="8"/>
      <c r="AM375" s="10">
        <f t="shared" si="45"/>
        <v>2017</v>
      </c>
      <c r="AN375">
        <f t="shared" si="46"/>
        <v>1</v>
      </c>
      <c r="AO375">
        <f t="shared" si="52"/>
        <v>0</v>
      </c>
      <c r="AP375">
        <f t="shared" si="47"/>
        <v>0</v>
      </c>
      <c r="AQ375">
        <f t="shared" si="48"/>
        <v>1</v>
      </c>
      <c r="AR375">
        <f t="shared" si="49"/>
        <v>0</v>
      </c>
      <c r="AS375">
        <f t="shared" si="50"/>
        <v>0</v>
      </c>
      <c r="AT375">
        <f t="shared" si="51"/>
        <v>0</v>
      </c>
      <c r="AU375">
        <f t="shared" si="51"/>
        <v>0</v>
      </c>
      <c r="AV375" t="str">
        <f t="shared" si="53"/>
        <v>2020-02-17T20:27:47</v>
      </c>
    </row>
    <row r="376" spans="1:48" x14ac:dyDescent="0.25">
      <c r="A376" s="5">
        <v>390</v>
      </c>
      <c r="B376" s="5" t="s">
        <v>1766</v>
      </c>
      <c r="C376" s="5" t="s">
        <v>1767</v>
      </c>
      <c r="D376" s="6" t="s">
        <v>1768</v>
      </c>
      <c r="E376">
        <v>3</v>
      </c>
      <c r="F376" s="7">
        <v>0</v>
      </c>
      <c r="G376" s="7"/>
      <c r="H376" t="s">
        <v>1769</v>
      </c>
      <c r="I376">
        <v>0</v>
      </c>
      <c r="J376">
        <v>0</v>
      </c>
      <c r="K376">
        <v>17000</v>
      </c>
      <c r="L376" t="s">
        <v>199</v>
      </c>
      <c r="M376" s="8" t="s">
        <v>86</v>
      </c>
      <c r="N376" s="8">
        <v>0.50943396226415005</v>
      </c>
      <c r="O376">
        <v>0.490566037735849</v>
      </c>
      <c r="P376" s="9">
        <v>0</v>
      </c>
      <c r="R376" s="8"/>
      <c r="S376" s="8" t="s">
        <v>1770</v>
      </c>
      <c r="T376">
        <v>191251</v>
      </c>
      <c r="U376">
        <v>4306</v>
      </c>
      <c r="V376">
        <v>191251</v>
      </c>
      <c r="W376">
        <v>150000</v>
      </c>
      <c r="X376">
        <v>0</v>
      </c>
      <c r="Y376">
        <v>0</v>
      </c>
      <c r="Z376">
        <v>9887</v>
      </c>
      <c r="AA376">
        <v>68529</v>
      </c>
      <c r="AB376">
        <v>43547</v>
      </c>
      <c r="AC376">
        <v>3</v>
      </c>
      <c r="AD376">
        <v>24983</v>
      </c>
      <c r="AE376">
        <v>2018</v>
      </c>
      <c r="AF376" t="s">
        <v>126</v>
      </c>
      <c r="AG376">
        <v>150000</v>
      </c>
      <c r="AH376" t="s">
        <v>56</v>
      </c>
      <c r="AI376" t="s">
        <v>56</v>
      </c>
      <c r="AJ376">
        <v>0</v>
      </c>
      <c r="AK376">
        <v>1720</v>
      </c>
      <c r="AL376" s="8"/>
      <c r="AM376" s="10">
        <f t="shared" si="45"/>
        <v>2019</v>
      </c>
      <c r="AN376">
        <f t="shared" si="46"/>
        <v>0</v>
      </c>
      <c r="AO376">
        <f t="shared" si="52"/>
        <v>1</v>
      </c>
      <c r="AP376">
        <f t="shared" si="47"/>
        <v>0</v>
      </c>
      <c r="AQ376">
        <f t="shared" si="48"/>
        <v>0</v>
      </c>
      <c r="AR376">
        <f t="shared" si="49"/>
        <v>1</v>
      </c>
      <c r="AS376">
        <f t="shared" si="50"/>
        <v>0</v>
      </c>
      <c r="AT376">
        <f t="shared" si="51"/>
        <v>1</v>
      </c>
      <c r="AU376">
        <f t="shared" si="51"/>
        <v>1</v>
      </c>
      <c r="AV376">
        <f t="shared" si="53"/>
        <v>0</v>
      </c>
    </row>
    <row r="377" spans="1:48" x14ac:dyDescent="0.25">
      <c r="A377" s="5">
        <v>392</v>
      </c>
      <c r="B377" s="5" t="s">
        <v>1771</v>
      </c>
      <c r="C377" s="5" t="s">
        <v>1772</v>
      </c>
      <c r="D377" s="6" t="s">
        <v>1773</v>
      </c>
      <c r="E377">
        <v>23</v>
      </c>
      <c r="F377" s="7">
        <v>0.63702905389999998</v>
      </c>
      <c r="G377" s="7">
        <v>0</v>
      </c>
      <c r="H377" t="s">
        <v>1774</v>
      </c>
      <c r="I377">
        <v>68</v>
      </c>
      <c r="J377">
        <v>5735.78</v>
      </c>
      <c r="K377">
        <v>20000</v>
      </c>
      <c r="L377" t="s">
        <v>199</v>
      </c>
      <c r="M377" s="8" t="s">
        <v>86</v>
      </c>
      <c r="N377" s="8">
        <v>0.58490566037735803</v>
      </c>
      <c r="O377">
        <v>0.41509433962264097</v>
      </c>
      <c r="P377" s="9">
        <v>0</v>
      </c>
      <c r="R377" s="8"/>
      <c r="S377" s="8"/>
      <c r="AA377">
        <v>44678633</v>
      </c>
      <c r="AB377">
        <v>0</v>
      </c>
      <c r="AC377">
        <v>12</v>
      </c>
      <c r="AD377">
        <v>0</v>
      </c>
      <c r="AE377">
        <v>1984</v>
      </c>
      <c r="AF377" t="s">
        <v>54</v>
      </c>
      <c r="AG377">
        <v>20000</v>
      </c>
      <c r="AH377" t="s">
        <v>56</v>
      </c>
      <c r="AI377" t="s">
        <v>55</v>
      </c>
      <c r="AJ377">
        <v>1</v>
      </c>
      <c r="AK377">
        <v>418133</v>
      </c>
      <c r="AL377" s="8"/>
      <c r="AM377" s="10">
        <f t="shared" si="45"/>
        <v>2018</v>
      </c>
      <c r="AN377">
        <f t="shared" si="46"/>
        <v>0</v>
      </c>
      <c r="AO377">
        <f t="shared" si="52"/>
        <v>1</v>
      </c>
      <c r="AP377">
        <f t="shared" si="47"/>
        <v>0</v>
      </c>
      <c r="AQ377">
        <f t="shared" si="48"/>
        <v>0</v>
      </c>
      <c r="AR377">
        <f t="shared" si="49"/>
        <v>1</v>
      </c>
      <c r="AS377">
        <f t="shared" si="50"/>
        <v>0</v>
      </c>
      <c r="AT377">
        <f t="shared" si="51"/>
        <v>1</v>
      </c>
      <c r="AU377">
        <f t="shared" si="51"/>
        <v>0</v>
      </c>
      <c r="AV377">
        <f t="shared" si="53"/>
        <v>0</v>
      </c>
    </row>
    <row r="378" spans="1:48" x14ac:dyDescent="0.25">
      <c r="A378" s="5">
        <v>393</v>
      </c>
      <c r="B378" s="5" t="s">
        <v>1775</v>
      </c>
      <c r="C378" s="5" t="s">
        <v>1776</v>
      </c>
      <c r="D378" s="6" t="s">
        <v>1777</v>
      </c>
      <c r="E378">
        <v>2</v>
      </c>
      <c r="F378" s="7">
        <v>0.26064116120000003</v>
      </c>
      <c r="G378" s="7">
        <v>0</v>
      </c>
      <c r="H378" t="s">
        <v>1778</v>
      </c>
      <c r="I378">
        <v>126</v>
      </c>
      <c r="J378">
        <v>158627.16</v>
      </c>
      <c r="K378">
        <v>100000</v>
      </c>
      <c r="L378" t="s">
        <v>119</v>
      </c>
      <c r="M378" s="8" t="s">
        <v>86</v>
      </c>
      <c r="N378" s="8">
        <v>0.64150943396226401</v>
      </c>
      <c r="O378">
        <v>0.35849056603773499</v>
      </c>
      <c r="P378" s="9">
        <v>0</v>
      </c>
      <c r="Q378">
        <v>30000</v>
      </c>
      <c r="R378" s="8" t="s">
        <v>1779</v>
      </c>
      <c r="S378" s="8" t="s">
        <v>329</v>
      </c>
      <c r="T378">
        <v>2064090</v>
      </c>
      <c r="U378">
        <v>3903043</v>
      </c>
      <c r="V378">
        <v>2539062</v>
      </c>
      <c r="W378">
        <v>-1363981</v>
      </c>
      <c r="X378">
        <v>0</v>
      </c>
      <c r="Y378">
        <v>741680</v>
      </c>
      <c r="Z378">
        <v>545225</v>
      </c>
      <c r="AA378">
        <v>0</v>
      </c>
      <c r="AB378">
        <v>0</v>
      </c>
      <c r="AC378">
        <v>1</v>
      </c>
      <c r="AD378">
        <v>0</v>
      </c>
      <c r="AE378">
        <v>2013</v>
      </c>
      <c r="AF378" t="s">
        <v>68</v>
      </c>
      <c r="AG378">
        <v>0</v>
      </c>
      <c r="AH378" t="s">
        <v>55</v>
      </c>
      <c r="AI378" t="s">
        <v>56</v>
      </c>
      <c r="AJ378">
        <v>1</v>
      </c>
      <c r="AK378">
        <v>15000</v>
      </c>
      <c r="AL378" s="8"/>
      <c r="AM378" s="10">
        <f t="shared" si="45"/>
        <v>2019</v>
      </c>
      <c r="AN378">
        <f t="shared" si="46"/>
        <v>1</v>
      </c>
      <c r="AO378">
        <f t="shared" si="52"/>
        <v>0</v>
      </c>
      <c r="AP378">
        <f t="shared" si="47"/>
        <v>0</v>
      </c>
      <c r="AQ378">
        <f t="shared" si="48"/>
        <v>0</v>
      </c>
      <c r="AR378">
        <f t="shared" si="49"/>
        <v>1</v>
      </c>
      <c r="AS378">
        <f t="shared" si="50"/>
        <v>0</v>
      </c>
      <c r="AT378">
        <f t="shared" si="51"/>
        <v>0</v>
      </c>
      <c r="AU378">
        <f t="shared" si="51"/>
        <v>1</v>
      </c>
      <c r="AV378" t="str">
        <f t="shared" si="53"/>
        <v>2020-02-17T20:28:24</v>
      </c>
    </row>
    <row r="379" spans="1:48" x14ac:dyDescent="0.25">
      <c r="A379" s="5">
        <v>394</v>
      </c>
      <c r="B379" s="5" t="s">
        <v>1780</v>
      </c>
      <c r="C379" s="5" t="s">
        <v>1781</v>
      </c>
      <c r="D379" s="6" t="s">
        <v>1782</v>
      </c>
      <c r="E379">
        <v>5</v>
      </c>
      <c r="F379" s="7">
        <v>0</v>
      </c>
      <c r="G379" s="7"/>
      <c r="H379" t="s">
        <v>1783</v>
      </c>
      <c r="I379">
        <v>0</v>
      </c>
      <c r="J379">
        <v>0</v>
      </c>
      <c r="K379">
        <v>10000</v>
      </c>
      <c r="L379" t="s">
        <v>52</v>
      </c>
      <c r="M379" s="8" t="s">
        <v>74</v>
      </c>
      <c r="N379" s="8">
        <v>0.47169811320754701</v>
      </c>
      <c r="O379">
        <v>0.52830188679245205</v>
      </c>
      <c r="P379" s="9">
        <v>-0.99981264667613301</v>
      </c>
      <c r="Q379">
        <v>5000</v>
      </c>
      <c r="R379" s="8"/>
      <c r="S379" s="8"/>
      <c r="AA379">
        <v>0</v>
      </c>
      <c r="AB379">
        <v>0</v>
      </c>
      <c r="AC379">
        <v>1</v>
      </c>
      <c r="AD379">
        <v>0</v>
      </c>
      <c r="AE379">
        <v>2011</v>
      </c>
      <c r="AF379" t="s">
        <v>68</v>
      </c>
      <c r="AG379">
        <v>100</v>
      </c>
      <c r="AH379" t="s">
        <v>55</v>
      </c>
      <c r="AI379" t="s">
        <v>56</v>
      </c>
      <c r="AJ379">
        <v>0</v>
      </c>
      <c r="AK379">
        <v>4320</v>
      </c>
      <c r="AL379" s="8" t="s">
        <v>1784</v>
      </c>
      <c r="AM379" s="10">
        <f t="shared" si="45"/>
        <v>2017</v>
      </c>
      <c r="AN379">
        <f t="shared" si="46"/>
        <v>1</v>
      </c>
      <c r="AO379">
        <f t="shared" si="52"/>
        <v>0</v>
      </c>
      <c r="AP379">
        <f t="shared" si="47"/>
        <v>0</v>
      </c>
      <c r="AQ379">
        <f t="shared" si="48"/>
        <v>0</v>
      </c>
      <c r="AR379">
        <f t="shared" si="49"/>
        <v>0</v>
      </c>
      <c r="AS379">
        <f t="shared" si="50"/>
        <v>1</v>
      </c>
      <c r="AT379">
        <f t="shared" si="51"/>
        <v>0</v>
      </c>
      <c r="AU379">
        <f t="shared" si="51"/>
        <v>1</v>
      </c>
      <c r="AV379" t="str">
        <f t="shared" si="53"/>
        <v>2020-02-17T19:46:30</v>
      </c>
    </row>
    <row r="380" spans="1:48" x14ac:dyDescent="0.25">
      <c r="A380" s="5">
        <v>395</v>
      </c>
      <c r="B380" s="5" t="s">
        <v>1785</v>
      </c>
      <c r="C380" s="5" t="s">
        <v>1786</v>
      </c>
      <c r="D380" s="6" t="s">
        <v>1787</v>
      </c>
      <c r="E380">
        <v>26</v>
      </c>
      <c r="F380" s="7">
        <v>0</v>
      </c>
      <c r="G380" s="7"/>
      <c r="H380" t="s">
        <v>1788</v>
      </c>
      <c r="I380">
        <v>0</v>
      </c>
      <c r="J380">
        <v>0</v>
      </c>
      <c r="K380">
        <v>10000</v>
      </c>
      <c r="L380" t="s">
        <v>52</v>
      </c>
      <c r="M380" s="8" t="s">
        <v>86</v>
      </c>
      <c r="N380" s="8">
        <v>0.50943396226415005</v>
      </c>
      <c r="O380">
        <v>0.490566037735849</v>
      </c>
      <c r="P380" s="9">
        <v>0</v>
      </c>
      <c r="Q380">
        <v>10000</v>
      </c>
      <c r="R380" s="8"/>
      <c r="S380" s="8"/>
      <c r="AA380">
        <v>988379</v>
      </c>
      <c r="AB380">
        <v>0</v>
      </c>
      <c r="AC380">
        <v>11</v>
      </c>
      <c r="AD380">
        <v>0</v>
      </c>
      <c r="AE380">
        <v>2015</v>
      </c>
      <c r="AF380" t="s">
        <v>126</v>
      </c>
      <c r="AG380">
        <v>20000</v>
      </c>
      <c r="AH380" t="s">
        <v>55</v>
      </c>
      <c r="AI380" t="s">
        <v>56</v>
      </c>
      <c r="AJ380">
        <v>0</v>
      </c>
      <c r="AK380">
        <v>2200</v>
      </c>
      <c r="AL380" s="8" t="s">
        <v>1789</v>
      </c>
      <c r="AM380" s="10">
        <f t="shared" si="45"/>
        <v>2017</v>
      </c>
      <c r="AN380">
        <f t="shared" si="46"/>
        <v>1</v>
      </c>
      <c r="AO380">
        <f t="shared" si="52"/>
        <v>0</v>
      </c>
      <c r="AP380">
        <f t="shared" si="47"/>
        <v>0</v>
      </c>
      <c r="AQ380">
        <f t="shared" si="48"/>
        <v>0</v>
      </c>
      <c r="AR380">
        <f t="shared" si="49"/>
        <v>1</v>
      </c>
      <c r="AS380">
        <f t="shared" si="50"/>
        <v>0</v>
      </c>
      <c r="AT380">
        <f t="shared" si="51"/>
        <v>0</v>
      </c>
      <c r="AU380">
        <f t="shared" si="51"/>
        <v>1</v>
      </c>
      <c r="AV380" t="str">
        <f t="shared" si="53"/>
        <v>2020-02-17T19:46:57</v>
      </c>
    </row>
    <row r="381" spans="1:48" x14ac:dyDescent="0.25">
      <c r="A381" s="5">
        <v>396</v>
      </c>
      <c r="B381" s="5" t="s">
        <v>1790</v>
      </c>
      <c r="C381" s="5" t="s">
        <v>1791</v>
      </c>
      <c r="D381" s="6" t="s">
        <v>1792</v>
      </c>
      <c r="E381">
        <v>7</v>
      </c>
      <c r="F381" s="7">
        <v>0</v>
      </c>
      <c r="G381" s="7"/>
      <c r="H381" t="s">
        <v>1793</v>
      </c>
      <c r="I381">
        <v>0</v>
      </c>
      <c r="J381">
        <v>0</v>
      </c>
      <c r="K381">
        <v>30000</v>
      </c>
      <c r="L381" t="s">
        <v>52</v>
      </c>
      <c r="M381" s="8" t="s">
        <v>86</v>
      </c>
      <c r="N381" s="8">
        <v>0.679245283018867</v>
      </c>
      <c r="O381">
        <v>0.320754716981132</v>
      </c>
      <c r="P381" s="9">
        <v>-0.86602540378443904</v>
      </c>
      <c r="Q381">
        <v>30000</v>
      </c>
      <c r="R381" s="8"/>
      <c r="S381" s="8" t="s">
        <v>175</v>
      </c>
      <c r="T381">
        <v>2337149</v>
      </c>
      <c r="U381">
        <v>2345646</v>
      </c>
      <c r="V381">
        <v>2345646</v>
      </c>
      <c r="W381">
        <v>1029696</v>
      </c>
      <c r="X381">
        <v>113052</v>
      </c>
      <c r="Y381">
        <v>675431</v>
      </c>
      <c r="Z381">
        <v>36418</v>
      </c>
      <c r="AA381">
        <v>3160445</v>
      </c>
      <c r="AB381">
        <v>1402051</v>
      </c>
      <c r="AC381">
        <v>12</v>
      </c>
      <c r="AD381">
        <v>1758394</v>
      </c>
      <c r="AE381">
        <v>2013</v>
      </c>
      <c r="AF381" t="s">
        <v>68</v>
      </c>
      <c r="AG381">
        <v>300000</v>
      </c>
      <c r="AH381" t="s">
        <v>55</v>
      </c>
      <c r="AI381" t="s">
        <v>56</v>
      </c>
      <c r="AJ381">
        <v>0</v>
      </c>
      <c r="AK381">
        <v>26400</v>
      </c>
      <c r="AL381" s="8" t="s">
        <v>1794</v>
      </c>
      <c r="AM381" s="10">
        <f t="shared" si="45"/>
        <v>2018</v>
      </c>
      <c r="AN381">
        <f t="shared" si="46"/>
        <v>1</v>
      </c>
      <c r="AO381">
        <f t="shared" si="52"/>
        <v>0</v>
      </c>
      <c r="AP381">
        <f t="shared" si="47"/>
        <v>0</v>
      </c>
      <c r="AQ381">
        <f t="shared" si="48"/>
        <v>0</v>
      </c>
      <c r="AR381">
        <f t="shared" si="49"/>
        <v>1</v>
      </c>
      <c r="AS381">
        <f t="shared" si="50"/>
        <v>0</v>
      </c>
      <c r="AT381">
        <f t="shared" si="51"/>
        <v>0</v>
      </c>
      <c r="AU381">
        <f t="shared" si="51"/>
        <v>1</v>
      </c>
      <c r="AV381" t="str">
        <f t="shared" si="53"/>
        <v>2020-02-17T20:17:57</v>
      </c>
    </row>
    <row r="382" spans="1:48" x14ac:dyDescent="0.25">
      <c r="A382" s="5">
        <v>397</v>
      </c>
      <c r="B382" s="5" t="s">
        <v>1795</v>
      </c>
      <c r="C382" s="5" t="s">
        <v>1796</v>
      </c>
      <c r="D382" s="6" t="s">
        <v>1797</v>
      </c>
      <c r="E382">
        <v>2</v>
      </c>
      <c r="F382" s="7">
        <v>0.26160984059999998</v>
      </c>
      <c r="G382" s="7">
        <v>0</v>
      </c>
      <c r="H382" t="s">
        <v>744</v>
      </c>
      <c r="I382">
        <v>8</v>
      </c>
      <c r="J382">
        <v>1872.93</v>
      </c>
      <c r="K382">
        <v>30000</v>
      </c>
      <c r="L382" t="s">
        <v>52</v>
      </c>
      <c r="M382" s="8" t="s">
        <v>53</v>
      </c>
      <c r="N382" s="8">
        <v>0.73584905660377298</v>
      </c>
      <c r="O382">
        <v>0.26415094339622602</v>
      </c>
      <c r="P382" s="9">
        <v>0</v>
      </c>
      <c r="Q382">
        <v>30000</v>
      </c>
      <c r="R382" s="8"/>
      <c r="S382" s="8"/>
      <c r="AA382">
        <v>5883801</v>
      </c>
      <c r="AB382">
        <v>2774316</v>
      </c>
      <c r="AC382">
        <v>6</v>
      </c>
      <c r="AD382">
        <v>3109485</v>
      </c>
      <c r="AE382">
        <v>2008</v>
      </c>
      <c r="AF382" t="s">
        <v>121</v>
      </c>
      <c r="AG382">
        <v>150000</v>
      </c>
      <c r="AH382" t="s">
        <v>55</v>
      </c>
      <c r="AI382" t="s">
        <v>56</v>
      </c>
      <c r="AJ382">
        <v>1</v>
      </c>
      <c r="AK382">
        <v>2700</v>
      </c>
      <c r="AL382" s="8" t="s">
        <v>1798</v>
      </c>
      <c r="AM382" s="10">
        <f t="shared" si="45"/>
        <v>2018</v>
      </c>
      <c r="AN382">
        <f t="shared" si="46"/>
        <v>1</v>
      </c>
      <c r="AO382">
        <f t="shared" si="52"/>
        <v>0</v>
      </c>
      <c r="AP382">
        <f t="shared" si="47"/>
        <v>0</v>
      </c>
      <c r="AQ382">
        <f t="shared" si="48"/>
        <v>1</v>
      </c>
      <c r="AR382">
        <f t="shared" si="49"/>
        <v>0</v>
      </c>
      <c r="AS382">
        <f t="shared" si="50"/>
        <v>0</v>
      </c>
      <c r="AT382">
        <f t="shared" si="51"/>
        <v>0</v>
      </c>
      <c r="AU382">
        <f t="shared" si="51"/>
        <v>1</v>
      </c>
      <c r="AV382" t="str">
        <f t="shared" si="53"/>
        <v>2020-02-17T20:20:09</v>
      </c>
    </row>
    <row r="383" spans="1:48" x14ac:dyDescent="0.25">
      <c r="A383" s="5">
        <v>398</v>
      </c>
      <c r="B383" s="5" t="s">
        <v>1799</v>
      </c>
      <c r="C383" s="5" t="s">
        <v>1800</v>
      </c>
      <c r="D383" s="6" t="s">
        <v>1801</v>
      </c>
      <c r="E383">
        <v>4</v>
      </c>
      <c r="F383" s="7">
        <v>0.2737072834</v>
      </c>
      <c r="G383" s="7">
        <v>0</v>
      </c>
      <c r="H383" t="s">
        <v>1802</v>
      </c>
      <c r="I383">
        <v>0</v>
      </c>
      <c r="J383">
        <v>0</v>
      </c>
      <c r="K383">
        <v>20000</v>
      </c>
      <c r="L383" t="s">
        <v>52</v>
      </c>
      <c r="M383" s="8" t="s">
        <v>86</v>
      </c>
      <c r="N383" s="8">
        <v>0.490566037735849</v>
      </c>
      <c r="O383">
        <v>0.50943396226415005</v>
      </c>
      <c r="P383" s="9">
        <v>0</v>
      </c>
      <c r="Q383">
        <v>18000</v>
      </c>
      <c r="R383" s="8"/>
      <c r="S383" s="8"/>
      <c r="AA383">
        <v>751713</v>
      </c>
      <c r="AB383">
        <v>0</v>
      </c>
      <c r="AC383">
        <v>12</v>
      </c>
      <c r="AD383">
        <v>0</v>
      </c>
      <c r="AE383">
        <v>2017</v>
      </c>
      <c r="AF383" t="s">
        <v>126</v>
      </c>
      <c r="AG383">
        <v>200000</v>
      </c>
      <c r="AH383" t="s">
        <v>55</v>
      </c>
      <c r="AI383" t="s">
        <v>56</v>
      </c>
      <c r="AJ383">
        <v>1</v>
      </c>
      <c r="AK383">
        <v>36000</v>
      </c>
      <c r="AL383" s="8" t="s">
        <v>1803</v>
      </c>
      <c r="AM383" s="10">
        <f t="shared" si="45"/>
        <v>2018</v>
      </c>
      <c r="AN383">
        <f t="shared" si="46"/>
        <v>1</v>
      </c>
      <c r="AO383">
        <f t="shared" si="52"/>
        <v>0</v>
      </c>
      <c r="AP383">
        <f t="shared" si="47"/>
        <v>0</v>
      </c>
      <c r="AQ383">
        <f t="shared" si="48"/>
        <v>0</v>
      </c>
      <c r="AR383">
        <f t="shared" si="49"/>
        <v>1</v>
      </c>
      <c r="AS383">
        <f t="shared" si="50"/>
        <v>0</v>
      </c>
      <c r="AT383">
        <f t="shared" si="51"/>
        <v>0</v>
      </c>
      <c r="AU383">
        <f t="shared" si="51"/>
        <v>1</v>
      </c>
      <c r="AV383" t="str">
        <f t="shared" si="53"/>
        <v>2020-02-17T20:03:21</v>
      </c>
    </row>
    <row r="384" spans="1:48" x14ac:dyDescent="0.25">
      <c r="A384" s="5">
        <v>399</v>
      </c>
      <c r="B384" s="5" t="s">
        <v>1804</v>
      </c>
      <c r="C384" s="5" t="s">
        <v>1805</v>
      </c>
      <c r="D384" s="6" t="s">
        <v>1806</v>
      </c>
      <c r="E384">
        <v>4</v>
      </c>
      <c r="F384" s="7">
        <v>0.49647179419999998</v>
      </c>
      <c r="G384" s="7">
        <v>0</v>
      </c>
      <c r="H384" t="s">
        <v>1807</v>
      </c>
      <c r="I384">
        <v>0</v>
      </c>
      <c r="J384">
        <v>0</v>
      </c>
      <c r="K384">
        <v>20000</v>
      </c>
      <c r="L384" t="s">
        <v>52</v>
      </c>
      <c r="M384" s="8" t="s">
        <v>53</v>
      </c>
      <c r="N384" s="8">
        <v>0.73584905660377298</v>
      </c>
      <c r="O384">
        <v>0.26415094339622602</v>
      </c>
      <c r="P384" s="9">
        <v>0</v>
      </c>
      <c r="Q384">
        <v>20000</v>
      </c>
      <c r="R384" s="8"/>
      <c r="S384" s="8"/>
      <c r="AA384">
        <v>3278112</v>
      </c>
      <c r="AB384">
        <v>0</v>
      </c>
      <c r="AC384">
        <v>12</v>
      </c>
      <c r="AD384">
        <v>0</v>
      </c>
      <c r="AE384">
        <v>1993</v>
      </c>
      <c r="AF384" t="s">
        <v>54</v>
      </c>
      <c r="AG384">
        <v>300000</v>
      </c>
      <c r="AH384" t="s">
        <v>55</v>
      </c>
      <c r="AI384" t="s">
        <v>56</v>
      </c>
      <c r="AJ384">
        <v>1</v>
      </c>
      <c r="AK384">
        <v>240000</v>
      </c>
      <c r="AL384" s="8" t="s">
        <v>1808</v>
      </c>
      <c r="AM384" s="10">
        <f t="shared" si="45"/>
        <v>2006</v>
      </c>
      <c r="AN384">
        <f t="shared" si="46"/>
        <v>1</v>
      </c>
      <c r="AO384">
        <f t="shared" si="52"/>
        <v>0</v>
      </c>
      <c r="AP384">
        <f t="shared" si="47"/>
        <v>0</v>
      </c>
      <c r="AQ384">
        <f t="shared" si="48"/>
        <v>1</v>
      </c>
      <c r="AR384">
        <f t="shared" si="49"/>
        <v>0</v>
      </c>
      <c r="AS384">
        <f t="shared" si="50"/>
        <v>0</v>
      </c>
      <c r="AT384">
        <f t="shared" si="51"/>
        <v>0</v>
      </c>
      <c r="AU384">
        <f t="shared" si="51"/>
        <v>1</v>
      </c>
      <c r="AV384" t="str">
        <f t="shared" si="53"/>
        <v>2020-02-17T18:10:10</v>
      </c>
    </row>
    <row r="385" spans="1:48" x14ac:dyDescent="0.25">
      <c r="A385" s="5">
        <v>400</v>
      </c>
      <c r="B385" s="5" t="s">
        <v>1664</v>
      </c>
      <c r="C385" s="5" t="s">
        <v>1665</v>
      </c>
      <c r="D385" s="6" t="s">
        <v>1666</v>
      </c>
      <c r="E385">
        <v>224</v>
      </c>
      <c r="F385" s="7">
        <v>0.31443157249999998</v>
      </c>
      <c r="G385" s="7">
        <v>0</v>
      </c>
      <c r="H385" t="s">
        <v>1667</v>
      </c>
      <c r="I385">
        <v>26</v>
      </c>
      <c r="J385">
        <v>31523.31</v>
      </c>
      <c r="K385">
        <v>100000</v>
      </c>
      <c r="L385" t="s">
        <v>52</v>
      </c>
      <c r="M385" s="8" t="s">
        <v>86</v>
      </c>
      <c r="N385" s="8">
        <v>0.62264150943396201</v>
      </c>
      <c r="O385">
        <v>0.37735849056603699</v>
      </c>
      <c r="P385" s="9">
        <v>-0.98038889841892596</v>
      </c>
      <c r="Q385">
        <v>40000</v>
      </c>
      <c r="R385" s="8"/>
      <c r="S385" s="8" t="s">
        <v>329</v>
      </c>
      <c r="T385">
        <v>1468945</v>
      </c>
      <c r="U385">
        <v>100267</v>
      </c>
      <c r="V385">
        <v>1468945</v>
      </c>
      <c r="W385">
        <v>606785</v>
      </c>
      <c r="X385">
        <v>15624</v>
      </c>
      <c r="Y385">
        <v>0</v>
      </c>
      <c r="Z385">
        <v>1734770</v>
      </c>
      <c r="AA385">
        <v>1940661</v>
      </c>
      <c r="AB385">
        <v>0</v>
      </c>
      <c r="AC385">
        <v>12</v>
      </c>
      <c r="AD385">
        <v>0</v>
      </c>
      <c r="AE385">
        <v>2013</v>
      </c>
      <c r="AF385" t="s">
        <v>68</v>
      </c>
      <c r="AG385">
        <v>95400</v>
      </c>
      <c r="AH385" t="s">
        <v>55</v>
      </c>
      <c r="AI385" t="s">
        <v>56</v>
      </c>
      <c r="AJ385">
        <v>1</v>
      </c>
      <c r="AK385">
        <v>4400</v>
      </c>
      <c r="AL385" s="8" t="s">
        <v>1809</v>
      </c>
      <c r="AM385" s="10">
        <f t="shared" si="45"/>
        <v>2014</v>
      </c>
      <c r="AN385">
        <f t="shared" si="46"/>
        <v>1</v>
      </c>
      <c r="AO385">
        <f t="shared" si="52"/>
        <v>0</v>
      </c>
      <c r="AP385">
        <f t="shared" si="47"/>
        <v>0</v>
      </c>
      <c r="AQ385">
        <f t="shared" si="48"/>
        <v>0</v>
      </c>
      <c r="AR385">
        <f t="shared" si="49"/>
        <v>1</v>
      </c>
      <c r="AS385">
        <f t="shared" si="50"/>
        <v>0</v>
      </c>
      <c r="AT385">
        <f t="shared" si="51"/>
        <v>0</v>
      </c>
      <c r="AU385">
        <f t="shared" si="51"/>
        <v>1</v>
      </c>
      <c r="AV385" t="str">
        <f t="shared" si="53"/>
        <v>2020-02-17T20:34:51</v>
      </c>
    </row>
    <row r="386" spans="1:48" x14ac:dyDescent="0.25">
      <c r="A386" s="5">
        <v>401</v>
      </c>
      <c r="B386" s="5" t="s">
        <v>1810</v>
      </c>
      <c r="C386" s="5" t="s">
        <v>1811</v>
      </c>
      <c r="D386" s="6" t="s">
        <v>1812</v>
      </c>
      <c r="E386">
        <v>196</v>
      </c>
      <c r="F386" s="7">
        <v>0.3645702294</v>
      </c>
      <c r="G386" s="7">
        <v>0</v>
      </c>
      <c r="H386" t="s">
        <v>1813</v>
      </c>
      <c r="I386">
        <v>11</v>
      </c>
      <c r="J386">
        <v>21067.200000000001</v>
      </c>
      <c r="K386">
        <v>50000</v>
      </c>
      <c r="L386" t="s">
        <v>52</v>
      </c>
      <c r="M386" s="8" t="s">
        <v>86</v>
      </c>
      <c r="N386" s="8">
        <v>0.60377358490566002</v>
      </c>
      <c r="O386">
        <v>0.39622641509433898</v>
      </c>
      <c r="P386" s="9">
        <v>-0.99947900270183498</v>
      </c>
      <c r="Q386">
        <v>35000</v>
      </c>
      <c r="R386" s="8"/>
      <c r="S386" s="8" t="s">
        <v>508</v>
      </c>
      <c r="T386">
        <v>3730912</v>
      </c>
      <c r="U386">
        <v>3028509</v>
      </c>
      <c r="V386">
        <v>3839849</v>
      </c>
      <c r="W386">
        <v>670247</v>
      </c>
      <c r="X386">
        <v>863971</v>
      </c>
      <c r="Y386">
        <v>2409392</v>
      </c>
      <c r="Z386">
        <v>813758</v>
      </c>
      <c r="AA386">
        <v>5752872</v>
      </c>
      <c r="AB386">
        <v>2295022</v>
      </c>
      <c r="AC386">
        <v>6</v>
      </c>
      <c r="AD386">
        <v>3457850</v>
      </c>
      <c r="AE386">
        <v>1994</v>
      </c>
      <c r="AF386" t="s">
        <v>54</v>
      </c>
      <c r="AG386">
        <v>110000</v>
      </c>
      <c r="AH386" t="s">
        <v>55</v>
      </c>
      <c r="AI386" t="s">
        <v>56</v>
      </c>
      <c r="AJ386">
        <v>0.86471417610000001</v>
      </c>
      <c r="AK386">
        <v>76000</v>
      </c>
      <c r="AL386" s="8" t="s">
        <v>1814</v>
      </c>
      <c r="AM386" s="10">
        <f t="shared" ref="AM386:AM449" si="54">_xlfn.NUMBERVALUE(LEFT(H386,4))</f>
        <v>2015</v>
      </c>
      <c r="AN386">
        <f t="shared" ref="AN386:AN449" si="55">IF(OR(L386 = "AprovadoAnalista", L386 = "AprovadoComite" ),1,0)</f>
        <v>1</v>
      </c>
      <c r="AO386">
        <f t="shared" si="52"/>
        <v>0</v>
      </c>
      <c r="AP386">
        <f t="shared" ref="AP386:AP449" si="56">IF(MID(M386,4,1)="0",1,0)</f>
        <v>0</v>
      </c>
      <c r="AQ386">
        <f t="shared" ref="AQ386:AQ449" si="57">IF(MID(M386,4,1)="1",1,0)</f>
        <v>0</v>
      </c>
      <c r="AR386">
        <f t="shared" ref="AR386:AR449" si="58">IF(MID(M386,4,1)="3",1,0)</f>
        <v>1</v>
      </c>
      <c r="AS386">
        <f t="shared" ref="AS386:AS449" si="59">IF(MID(M386,4,1)="5",1,0)</f>
        <v>0</v>
      </c>
      <c r="AT386">
        <f t="shared" ref="AT386:AU449" si="60">IF(AH386="True",1,0)</f>
        <v>0</v>
      </c>
      <c r="AU386">
        <f t="shared" si="60"/>
        <v>1</v>
      </c>
      <c r="AV386" t="str">
        <f t="shared" si="53"/>
        <v>2020-02-17T20:20:50</v>
      </c>
    </row>
    <row r="387" spans="1:48" x14ac:dyDescent="0.25">
      <c r="A387" s="5">
        <v>402</v>
      </c>
      <c r="B387" s="5" t="s">
        <v>1815</v>
      </c>
      <c r="C387" s="5" t="s">
        <v>1816</v>
      </c>
      <c r="D387" s="6" t="s">
        <v>1817</v>
      </c>
      <c r="E387">
        <v>0</v>
      </c>
      <c r="F387" s="7">
        <v>0</v>
      </c>
      <c r="G387" s="7"/>
      <c r="H387" t="s">
        <v>1818</v>
      </c>
      <c r="I387">
        <v>0</v>
      </c>
      <c r="J387">
        <v>0</v>
      </c>
      <c r="K387">
        <v>50000</v>
      </c>
      <c r="L387" t="s">
        <v>52</v>
      </c>
      <c r="M387" s="8" t="s">
        <v>53</v>
      </c>
      <c r="N387" s="8">
        <v>0.73584905660377298</v>
      </c>
      <c r="O387">
        <v>0.26415094339622602</v>
      </c>
      <c r="P387" s="9">
        <v>0</v>
      </c>
      <c r="Q387">
        <v>45000</v>
      </c>
      <c r="R387" s="8"/>
      <c r="S387" s="8"/>
      <c r="AA387">
        <v>9406255</v>
      </c>
      <c r="AB387">
        <v>0</v>
      </c>
      <c r="AC387">
        <v>12</v>
      </c>
      <c r="AD387">
        <v>0</v>
      </c>
      <c r="AE387">
        <v>2008</v>
      </c>
      <c r="AF387" t="s">
        <v>121</v>
      </c>
      <c r="AG387">
        <v>100000</v>
      </c>
      <c r="AH387" t="s">
        <v>55</v>
      </c>
      <c r="AI387" t="s">
        <v>56</v>
      </c>
      <c r="AJ387">
        <v>0</v>
      </c>
      <c r="AK387">
        <v>5720</v>
      </c>
      <c r="AL387" s="8" t="s">
        <v>1819</v>
      </c>
      <c r="AM387" s="10">
        <f t="shared" si="54"/>
        <v>2016</v>
      </c>
      <c r="AN387">
        <f t="shared" si="55"/>
        <v>1</v>
      </c>
      <c r="AO387">
        <f t="shared" ref="AO387:AO450" si="61">IF(OR(L387 = "ReprovadoAnalista", L387 = "ReprovadoComite" ),1,0)</f>
        <v>0</v>
      </c>
      <c r="AP387">
        <f t="shared" si="56"/>
        <v>0</v>
      </c>
      <c r="AQ387">
        <f t="shared" si="57"/>
        <v>1</v>
      </c>
      <c r="AR387">
        <f t="shared" si="58"/>
        <v>0</v>
      </c>
      <c r="AS387">
        <f t="shared" si="59"/>
        <v>0</v>
      </c>
      <c r="AT387">
        <f t="shared" si="60"/>
        <v>0</v>
      </c>
      <c r="AU387">
        <f t="shared" si="60"/>
        <v>1</v>
      </c>
      <c r="AV387" t="str">
        <f t="shared" ref="AV387:AV450" si="62">IF(R387&lt;&gt;"",R387,AL387)</f>
        <v>2020-02-17T20:21:43</v>
      </c>
    </row>
    <row r="388" spans="1:48" x14ac:dyDescent="0.25">
      <c r="A388" s="5">
        <v>403</v>
      </c>
      <c r="B388" s="5" t="s">
        <v>1820</v>
      </c>
      <c r="C388" s="5" t="s">
        <v>1821</v>
      </c>
      <c r="D388" s="6" t="s">
        <v>1822</v>
      </c>
      <c r="E388">
        <v>0</v>
      </c>
      <c r="F388" s="7">
        <v>0.51228307070000001</v>
      </c>
      <c r="G388" s="7">
        <v>0</v>
      </c>
      <c r="H388" t="s">
        <v>1823</v>
      </c>
      <c r="I388">
        <v>74</v>
      </c>
      <c r="J388">
        <v>7937.99</v>
      </c>
      <c r="K388">
        <v>49999</v>
      </c>
      <c r="L388" t="s">
        <v>52</v>
      </c>
      <c r="M388" s="8" t="s">
        <v>53</v>
      </c>
      <c r="N388" s="8">
        <v>0.73584905660377298</v>
      </c>
      <c r="O388">
        <v>0.26415094339622602</v>
      </c>
      <c r="P388" s="9">
        <v>-0.86602540378443804</v>
      </c>
      <c r="Q388">
        <v>49000</v>
      </c>
      <c r="R388" s="8"/>
      <c r="S388" s="8"/>
      <c r="AA388">
        <v>367561434</v>
      </c>
      <c r="AB388">
        <v>97679574</v>
      </c>
      <c r="AC388">
        <v>12</v>
      </c>
      <c r="AD388">
        <v>269881860</v>
      </c>
      <c r="AE388">
        <v>1967</v>
      </c>
      <c r="AF388" t="s">
        <v>54</v>
      </c>
      <c r="AG388">
        <v>320000</v>
      </c>
      <c r="AH388" t="s">
        <v>55</v>
      </c>
      <c r="AI388" t="s">
        <v>55</v>
      </c>
      <c r="AJ388">
        <v>1</v>
      </c>
      <c r="AK388">
        <v>33397233</v>
      </c>
      <c r="AL388" s="8" t="s">
        <v>1824</v>
      </c>
      <c r="AM388" s="10">
        <f t="shared" si="54"/>
        <v>2018</v>
      </c>
      <c r="AN388">
        <f t="shared" si="55"/>
        <v>1</v>
      </c>
      <c r="AO388">
        <f t="shared" si="61"/>
        <v>0</v>
      </c>
      <c r="AP388">
        <f t="shared" si="56"/>
        <v>0</v>
      </c>
      <c r="AQ388">
        <f t="shared" si="57"/>
        <v>1</v>
      </c>
      <c r="AR388">
        <f t="shared" si="58"/>
        <v>0</v>
      </c>
      <c r="AS388">
        <f t="shared" si="59"/>
        <v>0</v>
      </c>
      <c r="AT388">
        <f t="shared" si="60"/>
        <v>0</v>
      </c>
      <c r="AU388">
        <f t="shared" si="60"/>
        <v>0</v>
      </c>
      <c r="AV388" t="str">
        <f t="shared" si="62"/>
        <v>2020-02-17T20:17:18</v>
      </c>
    </row>
    <row r="389" spans="1:48" x14ac:dyDescent="0.25">
      <c r="A389" s="5">
        <v>404</v>
      </c>
      <c r="B389" s="5" t="s">
        <v>1825</v>
      </c>
      <c r="C389" s="5" t="s">
        <v>1826</v>
      </c>
      <c r="D389" s="6" t="s">
        <v>1827</v>
      </c>
      <c r="E389">
        <v>28</v>
      </c>
      <c r="F389" s="7">
        <v>0.59367931169999999</v>
      </c>
      <c r="G389" s="7">
        <v>0</v>
      </c>
      <c r="H389" t="s">
        <v>1828</v>
      </c>
      <c r="I389">
        <v>0</v>
      </c>
      <c r="J389">
        <v>18951.89</v>
      </c>
      <c r="K389">
        <v>100000</v>
      </c>
      <c r="L389" t="s">
        <v>52</v>
      </c>
      <c r="M389" s="8" t="s">
        <v>53</v>
      </c>
      <c r="N389" s="8">
        <v>0.73584905660377298</v>
      </c>
      <c r="O389">
        <v>0.26415094339622602</v>
      </c>
      <c r="P389" s="11">
        <v>1.2E-15</v>
      </c>
      <c r="Q389">
        <v>100000</v>
      </c>
      <c r="R389" s="8"/>
      <c r="S389" s="8" t="s">
        <v>113</v>
      </c>
      <c r="T389">
        <v>15082000</v>
      </c>
      <c r="U389">
        <v>12221395</v>
      </c>
      <c r="V389">
        <v>17961613</v>
      </c>
      <c r="W389">
        <v>3563551</v>
      </c>
      <c r="X389">
        <v>2918511</v>
      </c>
      <c r="Y389">
        <v>4930550</v>
      </c>
      <c r="Z389">
        <v>1705686</v>
      </c>
      <c r="AA389">
        <v>28084782</v>
      </c>
      <c r="AB389">
        <v>0</v>
      </c>
      <c r="AC389">
        <v>6</v>
      </c>
      <c r="AD389">
        <v>0</v>
      </c>
      <c r="AE389">
        <v>1991</v>
      </c>
      <c r="AF389" t="s">
        <v>54</v>
      </c>
      <c r="AG389">
        <v>400000</v>
      </c>
      <c r="AH389" t="s">
        <v>55</v>
      </c>
      <c r="AI389" t="s">
        <v>55</v>
      </c>
      <c r="AJ389">
        <v>0.95050224210000001</v>
      </c>
      <c r="AK389">
        <v>3486000</v>
      </c>
      <c r="AL389" s="8" t="s">
        <v>1829</v>
      </c>
      <c r="AM389" s="10">
        <f t="shared" si="54"/>
        <v>2013</v>
      </c>
      <c r="AN389">
        <f t="shared" si="55"/>
        <v>1</v>
      </c>
      <c r="AO389">
        <f t="shared" si="61"/>
        <v>0</v>
      </c>
      <c r="AP389">
        <f t="shared" si="56"/>
        <v>0</v>
      </c>
      <c r="AQ389">
        <f t="shared" si="57"/>
        <v>1</v>
      </c>
      <c r="AR389">
        <f t="shared" si="58"/>
        <v>0</v>
      </c>
      <c r="AS389">
        <f t="shared" si="59"/>
        <v>0</v>
      </c>
      <c r="AT389">
        <f t="shared" si="60"/>
        <v>0</v>
      </c>
      <c r="AU389">
        <f t="shared" si="60"/>
        <v>0</v>
      </c>
      <c r="AV389" t="str">
        <f t="shared" si="62"/>
        <v>2020-02-17T20:35:41</v>
      </c>
    </row>
    <row r="390" spans="1:48" x14ac:dyDescent="0.25">
      <c r="A390" s="5">
        <v>405</v>
      </c>
      <c r="B390" s="5" t="s">
        <v>1723</v>
      </c>
      <c r="C390" s="5" t="s">
        <v>1724</v>
      </c>
      <c r="D390" s="6" t="s">
        <v>1725</v>
      </c>
      <c r="E390">
        <v>4</v>
      </c>
      <c r="F390" s="7">
        <v>0.33383845849999999</v>
      </c>
      <c r="G390" s="7">
        <v>0</v>
      </c>
      <c r="H390" t="s">
        <v>1726</v>
      </c>
      <c r="I390">
        <v>1</v>
      </c>
      <c r="J390">
        <v>3000</v>
      </c>
      <c r="K390">
        <v>200000</v>
      </c>
      <c r="L390" t="s">
        <v>52</v>
      </c>
      <c r="M390" s="8" t="s">
        <v>53</v>
      </c>
      <c r="N390" s="8">
        <v>0.86792452830188604</v>
      </c>
      <c r="O390">
        <v>0.13207547169811301</v>
      </c>
      <c r="P390" s="9">
        <v>0</v>
      </c>
      <c r="Q390">
        <v>200000</v>
      </c>
      <c r="R390" s="8"/>
      <c r="S390" s="8" t="s">
        <v>103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874712000</v>
      </c>
      <c r="AB390">
        <v>0</v>
      </c>
      <c r="AC390">
        <v>9</v>
      </c>
      <c r="AD390">
        <v>0</v>
      </c>
      <c r="AE390">
        <v>1951</v>
      </c>
      <c r="AF390" t="s">
        <v>54</v>
      </c>
      <c r="AG390">
        <v>294801000</v>
      </c>
      <c r="AH390" t="s">
        <v>55</v>
      </c>
      <c r="AI390" t="s">
        <v>55</v>
      </c>
      <c r="AJ390">
        <v>1</v>
      </c>
      <c r="AK390">
        <v>107828448</v>
      </c>
      <c r="AL390" s="8" t="s">
        <v>1830</v>
      </c>
      <c r="AM390" s="10">
        <f t="shared" si="54"/>
        <v>2015</v>
      </c>
      <c r="AN390">
        <f t="shared" si="55"/>
        <v>1</v>
      </c>
      <c r="AO390">
        <f t="shared" si="61"/>
        <v>0</v>
      </c>
      <c r="AP390">
        <f t="shared" si="56"/>
        <v>0</v>
      </c>
      <c r="AQ390">
        <f t="shared" si="57"/>
        <v>1</v>
      </c>
      <c r="AR390">
        <f t="shared" si="58"/>
        <v>0</v>
      </c>
      <c r="AS390">
        <f t="shared" si="59"/>
        <v>0</v>
      </c>
      <c r="AT390">
        <f t="shared" si="60"/>
        <v>0</v>
      </c>
      <c r="AU390">
        <f t="shared" si="60"/>
        <v>0</v>
      </c>
      <c r="AV390" t="str">
        <f t="shared" si="62"/>
        <v>2020-02-17T19:38:35</v>
      </c>
    </row>
    <row r="391" spans="1:48" x14ac:dyDescent="0.25">
      <c r="A391" s="5">
        <v>406</v>
      </c>
      <c r="B391" s="5" t="s">
        <v>1704</v>
      </c>
      <c r="C391" s="5" t="s">
        <v>1705</v>
      </c>
      <c r="D391" s="6" t="s">
        <v>1706</v>
      </c>
      <c r="E391">
        <v>0</v>
      </c>
      <c r="F391" s="7">
        <v>0.32181319739999997</v>
      </c>
      <c r="G391" s="7">
        <v>0</v>
      </c>
      <c r="H391" t="s">
        <v>1707</v>
      </c>
      <c r="I391">
        <v>27</v>
      </c>
      <c r="J391">
        <v>22026.66</v>
      </c>
      <c r="K391">
        <v>150000</v>
      </c>
      <c r="L391" t="s">
        <v>52</v>
      </c>
      <c r="M391" s="8" t="s">
        <v>53</v>
      </c>
      <c r="N391" s="8">
        <v>0.86792452830188604</v>
      </c>
      <c r="O391">
        <v>0.13207547169811301</v>
      </c>
      <c r="P391" s="9">
        <v>0</v>
      </c>
      <c r="Q391">
        <v>150000</v>
      </c>
      <c r="R391" s="8"/>
      <c r="S391" s="8" t="s">
        <v>103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874712000</v>
      </c>
      <c r="AB391">
        <v>0</v>
      </c>
      <c r="AC391">
        <v>12</v>
      </c>
      <c r="AD391">
        <v>0</v>
      </c>
      <c r="AE391">
        <v>1951</v>
      </c>
      <c r="AF391" t="s">
        <v>54</v>
      </c>
      <c r="AG391">
        <v>294801000</v>
      </c>
      <c r="AH391" t="s">
        <v>55</v>
      </c>
      <c r="AI391" t="s">
        <v>55</v>
      </c>
      <c r="AJ391">
        <v>1</v>
      </c>
      <c r="AK391">
        <v>107828448</v>
      </c>
      <c r="AL391" s="8" t="s">
        <v>1831</v>
      </c>
      <c r="AM391" s="10">
        <f t="shared" si="54"/>
        <v>2018</v>
      </c>
      <c r="AN391">
        <f t="shared" si="55"/>
        <v>1</v>
      </c>
      <c r="AO391">
        <f t="shared" si="61"/>
        <v>0</v>
      </c>
      <c r="AP391">
        <f t="shared" si="56"/>
        <v>0</v>
      </c>
      <c r="AQ391">
        <f t="shared" si="57"/>
        <v>1</v>
      </c>
      <c r="AR391">
        <f t="shared" si="58"/>
        <v>0</v>
      </c>
      <c r="AS391">
        <f t="shared" si="59"/>
        <v>0</v>
      </c>
      <c r="AT391">
        <f t="shared" si="60"/>
        <v>0</v>
      </c>
      <c r="AU391">
        <f t="shared" si="60"/>
        <v>0</v>
      </c>
      <c r="AV391" t="str">
        <f t="shared" si="62"/>
        <v>2020-02-17T19:39:36</v>
      </c>
    </row>
    <row r="392" spans="1:48" x14ac:dyDescent="0.25">
      <c r="A392" s="5">
        <v>407</v>
      </c>
      <c r="B392" s="5" t="s">
        <v>1832</v>
      </c>
      <c r="C392" s="5" t="s">
        <v>1833</v>
      </c>
      <c r="D392" s="6" t="s">
        <v>1834</v>
      </c>
      <c r="E392">
        <v>2</v>
      </c>
      <c r="F392" s="7">
        <v>0.57664709030000005</v>
      </c>
      <c r="G392" s="7">
        <v>0</v>
      </c>
      <c r="H392" t="s">
        <v>1807</v>
      </c>
      <c r="I392">
        <v>50</v>
      </c>
      <c r="J392">
        <v>12336.67</v>
      </c>
      <c r="K392">
        <v>20000</v>
      </c>
      <c r="L392" t="s">
        <v>52</v>
      </c>
      <c r="M392" s="8" t="s">
        <v>53</v>
      </c>
      <c r="N392" s="8">
        <v>0.73584905660377298</v>
      </c>
      <c r="O392">
        <v>0.26415094339622602</v>
      </c>
      <c r="P392" s="9">
        <v>0</v>
      </c>
      <c r="Q392">
        <v>20000</v>
      </c>
      <c r="R392" s="8"/>
      <c r="S392" s="8"/>
      <c r="AA392">
        <v>1917759</v>
      </c>
      <c r="AB392">
        <v>0</v>
      </c>
      <c r="AC392">
        <v>12</v>
      </c>
      <c r="AD392">
        <v>0</v>
      </c>
      <c r="AE392">
        <v>1981</v>
      </c>
      <c r="AF392" t="s">
        <v>54</v>
      </c>
      <c r="AG392">
        <v>10000</v>
      </c>
      <c r="AH392" t="s">
        <v>55</v>
      </c>
      <c r="AI392" t="s">
        <v>56</v>
      </c>
      <c r="AJ392">
        <v>1</v>
      </c>
      <c r="AK392">
        <v>7040</v>
      </c>
      <c r="AL392" s="8" t="s">
        <v>1835</v>
      </c>
      <c r="AM392" s="10">
        <f t="shared" si="54"/>
        <v>2006</v>
      </c>
      <c r="AN392">
        <f t="shared" si="55"/>
        <v>1</v>
      </c>
      <c r="AO392">
        <f t="shared" si="61"/>
        <v>0</v>
      </c>
      <c r="AP392">
        <f t="shared" si="56"/>
        <v>0</v>
      </c>
      <c r="AQ392">
        <f t="shared" si="57"/>
        <v>1</v>
      </c>
      <c r="AR392">
        <f t="shared" si="58"/>
        <v>0</v>
      </c>
      <c r="AS392">
        <f t="shared" si="59"/>
        <v>0</v>
      </c>
      <c r="AT392">
        <f t="shared" si="60"/>
        <v>0</v>
      </c>
      <c r="AU392">
        <f t="shared" si="60"/>
        <v>1</v>
      </c>
      <c r="AV392" t="str">
        <f t="shared" si="62"/>
        <v>2020-02-17T20:02:31</v>
      </c>
    </row>
    <row r="393" spans="1:48" x14ac:dyDescent="0.25">
      <c r="A393" s="5">
        <v>408</v>
      </c>
      <c r="B393" s="5" t="s">
        <v>1836</v>
      </c>
      <c r="C393" s="5" t="s">
        <v>1837</v>
      </c>
      <c r="D393" s="6" t="s">
        <v>1838</v>
      </c>
      <c r="E393">
        <v>20</v>
      </c>
      <c r="F393" s="7">
        <v>0.41329817289999998</v>
      </c>
      <c r="G393" s="7">
        <v>0</v>
      </c>
      <c r="H393" t="s">
        <v>1839</v>
      </c>
      <c r="I393">
        <v>0</v>
      </c>
      <c r="J393">
        <v>0</v>
      </c>
      <c r="K393">
        <v>20000</v>
      </c>
      <c r="L393" t="s">
        <v>52</v>
      </c>
      <c r="M393" s="8" t="s">
        <v>74</v>
      </c>
      <c r="N393" s="8">
        <v>0.339622641509433</v>
      </c>
      <c r="O393">
        <v>0.660377358490566</v>
      </c>
      <c r="P393" s="9">
        <v>-0.86602540378443904</v>
      </c>
      <c r="Q393">
        <v>10000</v>
      </c>
      <c r="R393" s="8"/>
      <c r="S393" s="8"/>
      <c r="AA393">
        <v>0</v>
      </c>
      <c r="AB393">
        <v>0</v>
      </c>
      <c r="AC393">
        <v>12</v>
      </c>
      <c r="AD393">
        <v>0</v>
      </c>
      <c r="AE393">
        <v>2018</v>
      </c>
      <c r="AF393" t="s">
        <v>126</v>
      </c>
      <c r="AG393">
        <v>30000</v>
      </c>
      <c r="AH393" t="s">
        <v>55</v>
      </c>
      <c r="AI393" t="s">
        <v>56</v>
      </c>
      <c r="AJ393">
        <v>1</v>
      </c>
      <c r="AK393">
        <v>720</v>
      </c>
      <c r="AL393" s="8" t="s">
        <v>1840</v>
      </c>
      <c r="AM393" s="10">
        <f t="shared" si="54"/>
        <v>2018</v>
      </c>
      <c r="AN393">
        <f t="shared" si="55"/>
        <v>1</v>
      </c>
      <c r="AO393">
        <f t="shared" si="61"/>
        <v>0</v>
      </c>
      <c r="AP393">
        <f t="shared" si="56"/>
        <v>0</v>
      </c>
      <c r="AQ393">
        <f t="shared" si="57"/>
        <v>0</v>
      </c>
      <c r="AR393">
        <f t="shared" si="58"/>
        <v>0</v>
      </c>
      <c r="AS393">
        <f t="shared" si="59"/>
        <v>1</v>
      </c>
      <c r="AT393">
        <f t="shared" si="60"/>
        <v>0</v>
      </c>
      <c r="AU393">
        <f t="shared" si="60"/>
        <v>1</v>
      </c>
      <c r="AV393" t="str">
        <f t="shared" si="62"/>
        <v>2020-02-17T20:23:30</v>
      </c>
    </row>
    <row r="394" spans="1:48" x14ac:dyDescent="0.25">
      <c r="A394" s="5">
        <v>409</v>
      </c>
      <c r="B394" s="5" t="s">
        <v>1684</v>
      </c>
      <c r="C394" s="5" t="s">
        <v>1685</v>
      </c>
      <c r="D394" s="6" t="s">
        <v>1686</v>
      </c>
      <c r="E394">
        <v>15</v>
      </c>
      <c r="F394" s="7">
        <v>0.43862122339999998</v>
      </c>
      <c r="G394" s="7">
        <v>0</v>
      </c>
      <c r="H394" t="s">
        <v>1687</v>
      </c>
      <c r="I394">
        <v>0</v>
      </c>
      <c r="J394">
        <v>0</v>
      </c>
      <c r="K394">
        <v>90000</v>
      </c>
      <c r="L394" t="s">
        <v>119</v>
      </c>
      <c r="M394" s="8" t="s">
        <v>53</v>
      </c>
      <c r="N394" s="8">
        <v>0.69811320754716899</v>
      </c>
      <c r="O394">
        <v>0.30188679245283001</v>
      </c>
      <c r="P394" s="11">
        <v>-9.9999999999999998E-17</v>
      </c>
      <c r="Q394">
        <v>90000</v>
      </c>
      <c r="R394" s="8" t="s">
        <v>1841</v>
      </c>
      <c r="S394" s="8" t="s">
        <v>329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9926055</v>
      </c>
      <c r="AB394">
        <v>0</v>
      </c>
      <c r="AC394">
        <v>12</v>
      </c>
      <c r="AD394">
        <v>0</v>
      </c>
      <c r="AE394">
        <v>2001</v>
      </c>
      <c r="AF394" t="s">
        <v>54</v>
      </c>
      <c r="AG394">
        <v>1000000</v>
      </c>
      <c r="AH394" t="s">
        <v>55</v>
      </c>
      <c r="AI394" t="s">
        <v>55</v>
      </c>
      <c r="AJ394">
        <v>1</v>
      </c>
      <c r="AK394">
        <v>30000</v>
      </c>
      <c r="AL394" s="8"/>
      <c r="AM394" s="10">
        <f t="shared" si="54"/>
        <v>2017</v>
      </c>
      <c r="AN394">
        <f t="shared" si="55"/>
        <v>1</v>
      </c>
      <c r="AO394">
        <f t="shared" si="61"/>
        <v>0</v>
      </c>
      <c r="AP394">
        <f t="shared" si="56"/>
        <v>0</v>
      </c>
      <c r="AQ394">
        <f t="shared" si="57"/>
        <v>1</v>
      </c>
      <c r="AR394">
        <f t="shared" si="58"/>
        <v>0</v>
      </c>
      <c r="AS394">
        <f t="shared" si="59"/>
        <v>0</v>
      </c>
      <c r="AT394">
        <f t="shared" si="60"/>
        <v>0</v>
      </c>
      <c r="AU394">
        <f t="shared" si="60"/>
        <v>0</v>
      </c>
      <c r="AV394" t="str">
        <f t="shared" si="62"/>
        <v>2020-02-17T21:05:33</v>
      </c>
    </row>
    <row r="395" spans="1:48" x14ac:dyDescent="0.25">
      <c r="A395" s="5">
        <v>410</v>
      </c>
      <c r="B395" s="5" t="s">
        <v>1842</v>
      </c>
      <c r="C395" s="5" t="s">
        <v>1843</v>
      </c>
      <c r="D395" s="6" t="s">
        <v>1844</v>
      </c>
      <c r="E395">
        <v>16</v>
      </c>
      <c r="F395" s="7">
        <v>0.47019737880000001</v>
      </c>
      <c r="G395" s="7">
        <v>0</v>
      </c>
      <c r="H395" t="s">
        <v>1845</v>
      </c>
      <c r="I395">
        <v>25</v>
      </c>
      <c r="J395">
        <v>985</v>
      </c>
      <c r="K395">
        <v>10000</v>
      </c>
      <c r="L395" t="s">
        <v>52</v>
      </c>
      <c r="M395" s="8" t="s">
        <v>86</v>
      </c>
      <c r="N395" s="8">
        <v>0.54716981132075404</v>
      </c>
      <c r="O395">
        <v>0.45283018867924502</v>
      </c>
      <c r="P395" s="9">
        <v>0</v>
      </c>
      <c r="Q395">
        <v>10000</v>
      </c>
      <c r="R395" s="8"/>
      <c r="S395" s="8"/>
      <c r="AA395">
        <v>1126985</v>
      </c>
      <c r="AB395">
        <v>0</v>
      </c>
      <c r="AC395">
        <v>12</v>
      </c>
      <c r="AD395">
        <v>0</v>
      </c>
      <c r="AE395">
        <v>2018</v>
      </c>
      <c r="AF395" t="s">
        <v>126</v>
      </c>
      <c r="AG395">
        <v>99800</v>
      </c>
      <c r="AH395" t="s">
        <v>55</v>
      </c>
      <c r="AI395" t="s">
        <v>56</v>
      </c>
      <c r="AJ395">
        <v>1</v>
      </c>
      <c r="AK395">
        <v>35200</v>
      </c>
      <c r="AL395" s="8" t="s">
        <v>1846</v>
      </c>
      <c r="AM395" s="10">
        <f t="shared" si="54"/>
        <v>2019</v>
      </c>
      <c r="AN395">
        <f t="shared" si="55"/>
        <v>1</v>
      </c>
      <c r="AO395">
        <f t="shared" si="61"/>
        <v>0</v>
      </c>
      <c r="AP395">
        <f t="shared" si="56"/>
        <v>0</v>
      </c>
      <c r="AQ395">
        <f t="shared" si="57"/>
        <v>0</v>
      </c>
      <c r="AR395">
        <f t="shared" si="58"/>
        <v>1</v>
      </c>
      <c r="AS395">
        <f t="shared" si="59"/>
        <v>0</v>
      </c>
      <c r="AT395">
        <f t="shared" si="60"/>
        <v>0</v>
      </c>
      <c r="AU395">
        <f t="shared" si="60"/>
        <v>1</v>
      </c>
      <c r="AV395" t="str">
        <f t="shared" si="62"/>
        <v>2020-02-17T20:41:44</v>
      </c>
    </row>
    <row r="396" spans="1:48" x14ac:dyDescent="0.25">
      <c r="A396" s="5">
        <v>411</v>
      </c>
      <c r="B396" s="5" t="s">
        <v>1847</v>
      </c>
      <c r="C396" s="5" t="s">
        <v>1848</v>
      </c>
      <c r="D396" s="6" t="s">
        <v>1849</v>
      </c>
      <c r="E396">
        <v>21</v>
      </c>
      <c r="F396" s="7">
        <v>0.32768957030000001</v>
      </c>
      <c r="G396" s="7">
        <v>0</v>
      </c>
      <c r="H396" t="s">
        <v>1850</v>
      </c>
      <c r="I396">
        <v>0</v>
      </c>
      <c r="J396">
        <v>0</v>
      </c>
      <c r="K396">
        <v>50000</v>
      </c>
      <c r="L396" t="s">
        <v>52</v>
      </c>
      <c r="M396" s="8" t="s">
        <v>74</v>
      </c>
      <c r="N396" s="8">
        <v>0.43396226415094302</v>
      </c>
      <c r="O396">
        <v>0.56603773584905603</v>
      </c>
      <c r="P396" s="9">
        <v>-0.86602540378443904</v>
      </c>
      <c r="Q396">
        <v>50000</v>
      </c>
      <c r="R396" s="8"/>
      <c r="S396" s="8"/>
      <c r="AA396">
        <v>1498459</v>
      </c>
      <c r="AB396">
        <v>0</v>
      </c>
      <c r="AC396">
        <v>12</v>
      </c>
      <c r="AD396">
        <v>0</v>
      </c>
      <c r="AE396">
        <v>2004</v>
      </c>
      <c r="AF396" t="s">
        <v>121</v>
      </c>
      <c r="AG396">
        <v>1000000</v>
      </c>
      <c r="AH396" t="s">
        <v>55</v>
      </c>
      <c r="AI396" t="s">
        <v>56</v>
      </c>
      <c r="AJ396">
        <v>1</v>
      </c>
      <c r="AK396">
        <v>120000</v>
      </c>
      <c r="AL396" s="8" t="s">
        <v>1851</v>
      </c>
      <c r="AM396" s="10">
        <f t="shared" si="54"/>
        <v>2017</v>
      </c>
      <c r="AN396">
        <f t="shared" si="55"/>
        <v>1</v>
      </c>
      <c r="AO396">
        <f t="shared" si="61"/>
        <v>0</v>
      </c>
      <c r="AP396">
        <f t="shared" si="56"/>
        <v>0</v>
      </c>
      <c r="AQ396">
        <f t="shared" si="57"/>
        <v>0</v>
      </c>
      <c r="AR396">
        <f t="shared" si="58"/>
        <v>0</v>
      </c>
      <c r="AS396">
        <f t="shared" si="59"/>
        <v>1</v>
      </c>
      <c r="AT396">
        <f t="shared" si="60"/>
        <v>0</v>
      </c>
      <c r="AU396">
        <f t="shared" si="60"/>
        <v>1</v>
      </c>
      <c r="AV396" t="str">
        <f t="shared" si="62"/>
        <v>2020-02-17T20:45:27</v>
      </c>
    </row>
    <row r="397" spans="1:48" x14ac:dyDescent="0.25">
      <c r="A397" s="5">
        <v>413</v>
      </c>
      <c r="B397" s="5" t="s">
        <v>1501</v>
      </c>
      <c r="C397" s="5" t="s">
        <v>1502</v>
      </c>
      <c r="D397" s="6" t="s">
        <v>1503</v>
      </c>
      <c r="E397">
        <v>20</v>
      </c>
      <c r="F397" s="7">
        <v>0</v>
      </c>
      <c r="G397" s="7"/>
      <c r="H397" t="s">
        <v>1504</v>
      </c>
      <c r="I397">
        <v>0</v>
      </c>
      <c r="J397">
        <v>0</v>
      </c>
      <c r="K397">
        <v>120000</v>
      </c>
      <c r="L397" t="s">
        <v>119</v>
      </c>
      <c r="M397" s="8" t="s">
        <v>53</v>
      </c>
      <c r="N397" s="8">
        <v>0.83018867924528295</v>
      </c>
      <c r="O397">
        <v>0.169811320754716</v>
      </c>
      <c r="P397" s="9">
        <v>0</v>
      </c>
      <c r="Q397">
        <v>120000</v>
      </c>
      <c r="R397" s="8" t="s">
        <v>1852</v>
      </c>
      <c r="S397" s="8" t="s">
        <v>329</v>
      </c>
      <c r="T397">
        <v>4323871</v>
      </c>
      <c r="U397">
        <v>895301</v>
      </c>
      <c r="V397">
        <v>6007163</v>
      </c>
      <c r="W397">
        <v>4686219</v>
      </c>
      <c r="X397">
        <v>0</v>
      </c>
      <c r="Y397">
        <v>2196896</v>
      </c>
      <c r="Z397">
        <v>1408671</v>
      </c>
      <c r="AA397">
        <v>21445991</v>
      </c>
      <c r="AB397">
        <v>13941746</v>
      </c>
      <c r="AC397">
        <v>12</v>
      </c>
      <c r="AD397">
        <v>7504245</v>
      </c>
      <c r="AE397">
        <v>2012</v>
      </c>
      <c r="AF397" t="s">
        <v>68</v>
      </c>
      <c r="AG397">
        <v>100000</v>
      </c>
      <c r="AH397" t="s">
        <v>55</v>
      </c>
      <c r="AI397" t="s">
        <v>56</v>
      </c>
      <c r="AJ397">
        <v>0</v>
      </c>
      <c r="AK397">
        <v>2700</v>
      </c>
      <c r="AL397" s="8"/>
      <c r="AM397" s="10">
        <f t="shared" si="54"/>
        <v>2017</v>
      </c>
      <c r="AN397">
        <f t="shared" si="55"/>
        <v>1</v>
      </c>
      <c r="AO397">
        <f t="shared" si="61"/>
        <v>0</v>
      </c>
      <c r="AP397">
        <f t="shared" si="56"/>
        <v>0</v>
      </c>
      <c r="AQ397">
        <f t="shared" si="57"/>
        <v>1</v>
      </c>
      <c r="AR397">
        <f t="shared" si="58"/>
        <v>0</v>
      </c>
      <c r="AS397">
        <f t="shared" si="59"/>
        <v>0</v>
      </c>
      <c r="AT397">
        <f t="shared" si="60"/>
        <v>0</v>
      </c>
      <c r="AU397">
        <f t="shared" si="60"/>
        <v>1</v>
      </c>
      <c r="AV397" t="str">
        <f t="shared" si="62"/>
        <v>2020-02-17T21:06:04</v>
      </c>
    </row>
    <row r="398" spans="1:48" x14ac:dyDescent="0.25">
      <c r="A398" s="5">
        <v>414</v>
      </c>
      <c r="B398" s="5" t="s">
        <v>1002</v>
      </c>
      <c r="C398" s="5" t="s">
        <v>1003</v>
      </c>
      <c r="D398" s="6" t="s">
        <v>1004</v>
      </c>
      <c r="E398">
        <v>22</v>
      </c>
      <c r="F398" s="7">
        <v>0.4217446292</v>
      </c>
      <c r="G398" s="7">
        <v>0</v>
      </c>
      <c r="H398" t="s">
        <v>1005</v>
      </c>
      <c r="I398">
        <v>20</v>
      </c>
      <c r="J398">
        <v>3498.66</v>
      </c>
      <c r="K398">
        <v>24000</v>
      </c>
      <c r="L398" t="s">
        <v>119</v>
      </c>
      <c r="M398" s="8" t="s">
        <v>74</v>
      </c>
      <c r="N398" s="8">
        <v>0.39622641509433898</v>
      </c>
      <c r="O398">
        <v>0.60377358490566002</v>
      </c>
      <c r="P398" s="9">
        <v>0.41532069138765598</v>
      </c>
      <c r="Q398">
        <v>17000</v>
      </c>
      <c r="R398" s="8" t="s">
        <v>1853</v>
      </c>
      <c r="S398" s="8"/>
      <c r="AA398">
        <v>1226031</v>
      </c>
      <c r="AB398">
        <v>0</v>
      </c>
      <c r="AC398">
        <v>12</v>
      </c>
      <c r="AD398">
        <v>0</v>
      </c>
      <c r="AE398">
        <v>1987</v>
      </c>
      <c r="AF398" t="s">
        <v>54</v>
      </c>
      <c r="AG398">
        <v>100000</v>
      </c>
      <c r="AH398" t="s">
        <v>55</v>
      </c>
      <c r="AI398" t="s">
        <v>56</v>
      </c>
      <c r="AJ398">
        <v>0.89376932949999999</v>
      </c>
      <c r="AK398">
        <v>16200</v>
      </c>
      <c r="AL398" s="8"/>
      <c r="AM398" s="10">
        <f t="shared" si="54"/>
        <v>2017</v>
      </c>
      <c r="AN398">
        <f t="shared" si="55"/>
        <v>1</v>
      </c>
      <c r="AO398">
        <f t="shared" si="61"/>
        <v>0</v>
      </c>
      <c r="AP398">
        <f t="shared" si="56"/>
        <v>0</v>
      </c>
      <c r="AQ398">
        <f t="shared" si="57"/>
        <v>0</v>
      </c>
      <c r="AR398">
        <f t="shared" si="58"/>
        <v>0</v>
      </c>
      <c r="AS398">
        <f t="shared" si="59"/>
        <v>1</v>
      </c>
      <c r="AT398">
        <f t="shared" si="60"/>
        <v>0</v>
      </c>
      <c r="AU398">
        <f t="shared" si="60"/>
        <v>1</v>
      </c>
      <c r="AV398" t="str">
        <f t="shared" si="62"/>
        <v>2020-02-17T21:06:39</v>
      </c>
    </row>
    <row r="399" spans="1:48" x14ac:dyDescent="0.25">
      <c r="A399" s="5">
        <v>415</v>
      </c>
      <c r="B399" s="5" t="s">
        <v>1854</v>
      </c>
      <c r="C399" s="5" t="s">
        <v>1855</v>
      </c>
      <c r="D399" s="6" t="s">
        <v>1856</v>
      </c>
      <c r="E399">
        <v>8</v>
      </c>
      <c r="F399" s="7">
        <v>0.64741717320000003</v>
      </c>
      <c r="G399" s="7">
        <v>0</v>
      </c>
      <c r="H399" t="s">
        <v>1857</v>
      </c>
      <c r="I399">
        <v>0</v>
      </c>
      <c r="J399">
        <v>0</v>
      </c>
      <c r="K399">
        <v>50000</v>
      </c>
      <c r="L399" t="s">
        <v>52</v>
      </c>
      <c r="M399" s="8" t="s">
        <v>86</v>
      </c>
      <c r="N399" s="8">
        <v>0.62264150943396201</v>
      </c>
      <c r="O399">
        <v>0.37735849056603699</v>
      </c>
      <c r="P399" s="9">
        <v>-0.86602540378443804</v>
      </c>
      <c r="Q399">
        <v>50000</v>
      </c>
      <c r="R399" s="8"/>
      <c r="S399" s="8"/>
      <c r="AA399">
        <v>4606547</v>
      </c>
      <c r="AB399">
        <v>0</v>
      </c>
      <c r="AC399">
        <v>6</v>
      </c>
      <c r="AD399">
        <v>0</v>
      </c>
      <c r="AE399">
        <v>1992</v>
      </c>
      <c r="AF399" t="s">
        <v>54</v>
      </c>
      <c r="AG399">
        <v>849000</v>
      </c>
      <c r="AH399" t="s">
        <v>55</v>
      </c>
      <c r="AI399" t="s">
        <v>56</v>
      </c>
      <c r="AJ399">
        <v>1</v>
      </c>
      <c r="AK399">
        <v>16200</v>
      </c>
      <c r="AL399" s="8" t="s">
        <v>1858</v>
      </c>
      <c r="AM399" s="10">
        <f t="shared" si="54"/>
        <v>2015</v>
      </c>
      <c r="AN399">
        <f t="shared" si="55"/>
        <v>1</v>
      </c>
      <c r="AO399">
        <f t="shared" si="61"/>
        <v>0</v>
      </c>
      <c r="AP399">
        <f t="shared" si="56"/>
        <v>0</v>
      </c>
      <c r="AQ399">
        <f t="shared" si="57"/>
        <v>0</v>
      </c>
      <c r="AR399">
        <f t="shared" si="58"/>
        <v>1</v>
      </c>
      <c r="AS399">
        <f t="shared" si="59"/>
        <v>0</v>
      </c>
      <c r="AT399">
        <f t="shared" si="60"/>
        <v>0</v>
      </c>
      <c r="AU399">
        <f t="shared" si="60"/>
        <v>1</v>
      </c>
      <c r="AV399" t="str">
        <f t="shared" si="62"/>
        <v>2020-02-18T11:47:57</v>
      </c>
    </row>
    <row r="400" spans="1:48" x14ac:dyDescent="0.25">
      <c r="A400" s="5">
        <v>416</v>
      </c>
      <c r="B400" s="5" t="s">
        <v>1859</v>
      </c>
      <c r="C400" s="5" t="s">
        <v>426</v>
      </c>
      <c r="D400" s="6" t="s">
        <v>1860</v>
      </c>
      <c r="E400">
        <v>0</v>
      </c>
      <c r="F400" s="7">
        <v>0</v>
      </c>
      <c r="G400" s="7"/>
      <c r="H400" t="s">
        <v>1861</v>
      </c>
      <c r="I400">
        <v>0</v>
      </c>
      <c r="J400">
        <v>0</v>
      </c>
      <c r="K400">
        <v>5000</v>
      </c>
      <c r="L400" t="s">
        <v>52</v>
      </c>
      <c r="M400" s="8" t="s">
        <v>86</v>
      </c>
      <c r="N400" s="8">
        <v>0.50943396226415005</v>
      </c>
      <c r="O400">
        <v>0.490566037735849</v>
      </c>
      <c r="P400" s="9">
        <v>0</v>
      </c>
      <c r="Q400">
        <v>5000</v>
      </c>
      <c r="R400" s="8"/>
      <c r="S400" s="8"/>
      <c r="AA400">
        <v>438829</v>
      </c>
      <c r="AB400">
        <v>0</v>
      </c>
      <c r="AC400">
        <v>12</v>
      </c>
      <c r="AD400">
        <v>0</v>
      </c>
      <c r="AE400">
        <v>2016</v>
      </c>
      <c r="AF400" t="s">
        <v>126</v>
      </c>
      <c r="AG400">
        <v>120000</v>
      </c>
      <c r="AH400" t="s">
        <v>55</v>
      </c>
      <c r="AI400" t="s">
        <v>56</v>
      </c>
      <c r="AJ400">
        <v>0</v>
      </c>
      <c r="AK400">
        <v>5120</v>
      </c>
      <c r="AL400" s="8" t="s">
        <v>1862</v>
      </c>
      <c r="AM400" s="10">
        <f t="shared" si="54"/>
        <v>2018</v>
      </c>
      <c r="AN400">
        <f t="shared" si="55"/>
        <v>1</v>
      </c>
      <c r="AO400">
        <f t="shared" si="61"/>
        <v>0</v>
      </c>
      <c r="AP400">
        <f t="shared" si="56"/>
        <v>0</v>
      </c>
      <c r="AQ400">
        <f t="shared" si="57"/>
        <v>0</v>
      </c>
      <c r="AR400">
        <f t="shared" si="58"/>
        <v>1</v>
      </c>
      <c r="AS400">
        <f t="shared" si="59"/>
        <v>0</v>
      </c>
      <c r="AT400">
        <f t="shared" si="60"/>
        <v>0</v>
      </c>
      <c r="AU400">
        <f t="shared" si="60"/>
        <v>1</v>
      </c>
      <c r="AV400" t="str">
        <f t="shared" si="62"/>
        <v>2020-02-18T14:01:23</v>
      </c>
    </row>
    <row r="401" spans="1:48" x14ac:dyDescent="0.25">
      <c r="A401" s="5">
        <v>417</v>
      </c>
      <c r="B401" s="5" t="s">
        <v>1863</v>
      </c>
      <c r="C401" s="5" t="s">
        <v>426</v>
      </c>
      <c r="D401" s="6" t="s">
        <v>1864</v>
      </c>
      <c r="E401">
        <v>13</v>
      </c>
      <c r="F401" s="7">
        <v>0</v>
      </c>
      <c r="G401" s="7"/>
      <c r="H401" t="s">
        <v>1865</v>
      </c>
      <c r="I401">
        <v>0</v>
      </c>
      <c r="J401">
        <v>0</v>
      </c>
      <c r="K401">
        <v>10000</v>
      </c>
      <c r="L401" t="s">
        <v>52</v>
      </c>
      <c r="M401" s="8" t="s">
        <v>74</v>
      </c>
      <c r="N401" s="8">
        <v>0.45283018867924502</v>
      </c>
      <c r="O401">
        <v>0.54716981132075404</v>
      </c>
      <c r="P401" s="11">
        <v>2E-16</v>
      </c>
      <c r="Q401">
        <v>10000</v>
      </c>
      <c r="R401" s="8"/>
      <c r="S401" s="8"/>
      <c r="AA401">
        <v>586009</v>
      </c>
      <c r="AB401">
        <v>0</v>
      </c>
      <c r="AC401">
        <v>12</v>
      </c>
      <c r="AD401">
        <v>0</v>
      </c>
      <c r="AE401">
        <v>2008</v>
      </c>
      <c r="AF401" t="s">
        <v>121</v>
      </c>
      <c r="AG401">
        <v>600000</v>
      </c>
      <c r="AH401" t="s">
        <v>55</v>
      </c>
      <c r="AI401" t="s">
        <v>56</v>
      </c>
      <c r="AJ401">
        <v>0</v>
      </c>
      <c r="AK401">
        <v>15000</v>
      </c>
      <c r="AL401" s="8" t="s">
        <v>1866</v>
      </c>
      <c r="AM401" s="10">
        <f t="shared" si="54"/>
        <v>2016</v>
      </c>
      <c r="AN401">
        <f t="shared" si="55"/>
        <v>1</v>
      </c>
      <c r="AO401">
        <f t="shared" si="61"/>
        <v>0</v>
      </c>
      <c r="AP401">
        <f t="shared" si="56"/>
        <v>0</v>
      </c>
      <c r="AQ401">
        <f t="shared" si="57"/>
        <v>0</v>
      </c>
      <c r="AR401">
        <f t="shared" si="58"/>
        <v>0</v>
      </c>
      <c r="AS401">
        <f t="shared" si="59"/>
        <v>1</v>
      </c>
      <c r="AT401">
        <f t="shared" si="60"/>
        <v>0</v>
      </c>
      <c r="AU401">
        <f t="shared" si="60"/>
        <v>1</v>
      </c>
      <c r="AV401" t="str">
        <f t="shared" si="62"/>
        <v>2020-02-18T14:01:53</v>
      </c>
    </row>
    <row r="402" spans="1:48" x14ac:dyDescent="0.25">
      <c r="A402" s="5">
        <v>418</v>
      </c>
      <c r="B402" s="5" t="s">
        <v>1867</v>
      </c>
      <c r="C402" s="5" t="s">
        <v>1868</v>
      </c>
      <c r="D402" s="6" t="s">
        <v>1869</v>
      </c>
      <c r="E402">
        <v>779</v>
      </c>
      <c r="F402" s="7">
        <v>0.3460075111</v>
      </c>
      <c r="G402" s="7">
        <v>0</v>
      </c>
      <c r="H402" t="s">
        <v>1870</v>
      </c>
      <c r="I402">
        <v>0</v>
      </c>
      <c r="J402">
        <v>0</v>
      </c>
      <c r="K402">
        <v>88500</v>
      </c>
      <c r="L402" t="s">
        <v>52</v>
      </c>
      <c r="M402" s="8" t="s">
        <v>86</v>
      </c>
      <c r="N402" s="8">
        <v>0.64150943396226401</v>
      </c>
      <c r="O402">
        <v>0.35849056603773499</v>
      </c>
      <c r="P402" s="9">
        <v>0.64577313650926205</v>
      </c>
      <c r="Q402">
        <v>75000</v>
      </c>
      <c r="R402" s="8"/>
      <c r="S402" s="8" t="s">
        <v>103</v>
      </c>
      <c r="T402">
        <v>3603743</v>
      </c>
      <c r="U402">
        <v>101036</v>
      </c>
      <c r="V402">
        <v>3763064</v>
      </c>
      <c r="W402">
        <v>3662028</v>
      </c>
      <c r="X402">
        <v>0</v>
      </c>
      <c r="Y402">
        <v>829122</v>
      </c>
      <c r="Z402">
        <v>2420492</v>
      </c>
      <c r="AA402">
        <v>3724929</v>
      </c>
      <c r="AB402">
        <v>0</v>
      </c>
      <c r="AC402">
        <v>12</v>
      </c>
      <c r="AD402">
        <v>0</v>
      </c>
      <c r="AE402">
        <v>2006</v>
      </c>
      <c r="AF402" t="s">
        <v>121</v>
      </c>
      <c r="AG402">
        <v>400000</v>
      </c>
      <c r="AH402" t="s">
        <v>55</v>
      </c>
      <c r="AI402" t="s">
        <v>56</v>
      </c>
      <c r="AJ402">
        <v>0.93886613190000001</v>
      </c>
      <c r="AK402">
        <v>26000</v>
      </c>
      <c r="AL402" s="8" t="s">
        <v>1871</v>
      </c>
      <c r="AM402" s="10">
        <f t="shared" si="54"/>
        <v>2009</v>
      </c>
      <c r="AN402">
        <f t="shared" si="55"/>
        <v>1</v>
      </c>
      <c r="AO402">
        <f t="shared" si="61"/>
        <v>0</v>
      </c>
      <c r="AP402">
        <f t="shared" si="56"/>
        <v>0</v>
      </c>
      <c r="AQ402">
        <f t="shared" si="57"/>
        <v>0</v>
      </c>
      <c r="AR402">
        <f t="shared" si="58"/>
        <v>1</v>
      </c>
      <c r="AS402">
        <f t="shared" si="59"/>
        <v>0</v>
      </c>
      <c r="AT402">
        <f t="shared" si="60"/>
        <v>0</v>
      </c>
      <c r="AU402">
        <f t="shared" si="60"/>
        <v>1</v>
      </c>
      <c r="AV402" t="str">
        <f t="shared" si="62"/>
        <v>2020-02-18T17:43:38</v>
      </c>
    </row>
    <row r="403" spans="1:48" x14ac:dyDescent="0.25">
      <c r="A403" s="5">
        <v>419</v>
      </c>
      <c r="B403" s="5" t="s">
        <v>1872</v>
      </c>
      <c r="C403" s="5" t="s">
        <v>1873</v>
      </c>
      <c r="D403" s="6" t="s">
        <v>1874</v>
      </c>
      <c r="E403">
        <v>3</v>
      </c>
      <c r="F403" s="7">
        <v>0.54620815609999995</v>
      </c>
      <c r="G403" s="7">
        <v>0</v>
      </c>
      <c r="H403" t="s">
        <v>1875</v>
      </c>
      <c r="I403">
        <v>0</v>
      </c>
      <c r="J403">
        <v>0</v>
      </c>
      <c r="K403">
        <v>15000</v>
      </c>
      <c r="L403" t="s">
        <v>52</v>
      </c>
      <c r="M403" s="8" t="s">
        <v>53</v>
      </c>
      <c r="N403" s="8">
        <v>0.84905660377358405</v>
      </c>
      <c r="O403">
        <v>0.15094339622641501</v>
      </c>
      <c r="P403" s="9">
        <v>0</v>
      </c>
      <c r="Q403">
        <v>15000</v>
      </c>
      <c r="R403" s="8"/>
      <c r="S403" s="8"/>
      <c r="AA403">
        <v>61201843</v>
      </c>
      <c r="AB403">
        <v>0</v>
      </c>
      <c r="AC403">
        <v>12</v>
      </c>
      <c r="AD403">
        <v>0</v>
      </c>
      <c r="AE403">
        <v>2000</v>
      </c>
      <c r="AF403" t="s">
        <v>54</v>
      </c>
      <c r="AG403">
        <v>1615000</v>
      </c>
      <c r="AH403" t="s">
        <v>55</v>
      </c>
      <c r="AI403" t="s">
        <v>55</v>
      </c>
      <c r="AJ403">
        <v>1</v>
      </c>
      <c r="AK403">
        <v>3320000</v>
      </c>
      <c r="AL403" s="8" t="s">
        <v>1876</v>
      </c>
      <c r="AM403" s="10">
        <f t="shared" si="54"/>
        <v>2018</v>
      </c>
      <c r="AN403">
        <f t="shared" si="55"/>
        <v>1</v>
      </c>
      <c r="AO403">
        <f t="shared" si="61"/>
        <v>0</v>
      </c>
      <c r="AP403">
        <f t="shared" si="56"/>
        <v>0</v>
      </c>
      <c r="AQ403">
        <f t="shared" si="57"/>
        <v>1</v>
      </c>
      <c r="AR403">
        <f t="shared" si="58"/>
        <v>0</v>
      </c>
      <c r="AS403">
        <f t="shared" si="59"/>
        <v>0</v>
      </c>
      <c r="AT403">
        <f t="shared" si="60"/>
        <v>0</v>
      </c>
      <c r="AU403">
        <f t="shared" si="60"/>
        <v>0</v>
      </c>
      <c r="AV403" t="str">
        <f t="shared" si="62"/>
        <v>2020-02-18T14:34:24</v>
      </c>
    </row>
    <row r="404" spans="1:48" x14ac:dyDescent="0.25">
      <c r="A404" s="5">
        <v>420</v>
      </c>
      <c r="B404" s="5" t="s">
        <v>1877</v>
      </c>
      <c r="C404" s="5" t="s">
        <v>1878</v>
      </c>
      <c r="D404" s="6" t="s">
        <v>1879</v>
      </c>
      <c r="E404">
        <v>12</v>
      </c>
      <c r="F404" s="7">
        <v>0.3541794647</v>
      </c>
      <c r="G404" s="7">
        <v>0</v>
      </c>
      <c r="H404" t="s">
        <v>1880</v>
      </c>
      <c r="I404">
        <v>0</v>
      </c>
      <c r="J404">
        <v>0</v>
      </c>
      <c r="K404">
        <v>15000</v>
      </c>
      <c r="L404" t="s">
        <v>199</v>
      </c>
      <c r="M404" s="8" t="s">
        <v>53</v>
      </c>
      <c r="N404" s="8">
        <v>0.73584905660377298</v>
      </c>
      <c r="O404">
        <v>0.26415094339622602</v>
      </c>
      <c r="P404" s="9">
        <v>0</v>
      </c>
      <c r="R404" s="8"/>
      <c r="S404" s="8"/>
      <c r="AA404">
        <v>4587574</v>
      </c>
      <c r="AB404">
        <v>0</v>
      </c>
      <c r="AC404">
        <v>12</v>
      </c>
      <c r="AD404">
        <v>0</v>
      </c>
      <c r="AE404">
        <v>2008</v>
      </c>
      <c r="AF404" t="s">
        <v>121</v>
      </c>
      <c r="AG404">
        <v>1500000</v>
      </c>
      <c r="AH404" t="s">
        <v>56</v>
      </c>
      <c r="AI404" t="s">
        <v>55</v>
      </c>
      <c r="AJ404">
        <v>1</v>
      </c>
      <c r="AK404">
        <v>52500</v>
      </c>
      <c r="AL404" s="8"/>
      <c r="AM404" s="10">
        <f t="shared" si="54"/>
        <v>2018</v>
      </c>
      <c r="AN404">
        <f t="shared" si="55"/>
        <v>0</v>
      </c>
      <c r="AO404">
        <f t="shared" si="61"/>
        <v>1</v>
      </c>
      <c r="AP404">
        <f t="shared" si="56"/>
        <v>0</v>
      </c>
      <c r="AQ404">
        <f t="shared" si="57"/>
        <v>1</v>
      </c>
      <c r="AR404">
        <f t="shared" si="58"/>
        <v>0</v>
      </c>
      <c r="AS404">
        <f t="shared" si="59"/>
        <v>0</v>
      </c>
      <c r="AT404">
        <f t="shared" si="60"/>
        <v>1</v>
      </c>
      <c r="AU404">
        <f t="shared" si="60"/>
        <v>0</v>
      </c>
      <c r="AV404">
        <f t="shared" si="62"/>
        <v>0</v>
      </c>
    </row>
    <row r="405" spans="1:48" x14ac:dyDescent="0.25">
      <c r="A405" s="5">
        <v>421</v>
      </c>
      <c r="B405" s="5" t="s">
        <v>1881</v>
      </c>
      <c r="C405" s="5" t="s">
        <v>1882</v>
      </c>
      <c r="D405" s="6" t="s">
        <v>1883</v>
      </c>
      <c r="E405">
        <v>7</v>
      </c>
      <c r="F405" s="7">
        <v>0</v>
      </c>
      <c r="G405" s="7"/>
      <c r="H405" t="s">
        <v>1884</v>
      </c>
      <c r="I405">
        <v>0</v>
      </c>
      <c r="J405">
        <v>0</v>
      </c>
      <c r="K405">
        <v>50000</v>
      </c>
      <c r="L405" t="s">
        <v>52</v>
      </c>
      <c r="M405" s="8" t="s">
        <v>86</v>
      </c>
      <c r="N405" s="8">
        <v>0.54716981132075404</v>
      </c>
      <c r="O405">
        <v>0.45283018867924502</v>
      </c>
      <c r="P405" s="9">
        <v>-0.97042840427536803</v>
      </c>
      <c r="Q405">
        <v>50000</v>
      </c>
      <c r="R405" s="8"/>
      <c r="S405" s="8" t="s">
        <v>648</v>
      </c>
      <c r="T405">
        <v>2279433</v>
      </c>
      <c r="U405">
        <v>865521</v>
      </c>
      <c r="V405">
        <v>2361747</v>
      </c>
      <c r="W405">
        <v>1097005</v>
      </c>
      <c r="X405">
        <v>18199</v>
      </c>
      <c r="Y405">
        <v>1124970</v>
      </c>
      <c r="Z405">
        <v>742774</v>
      </c>
      <c r="AA405">
        <v>707528</v>
      </c>
      <c r="AB405">
        <v>0</v>
      </c>
      <c r="AC405">
        <v>11</v>
      </c>
      <c r="AD405">
        <v>0</v>
      </c>
      <c r="AE405">
        <v>2009</v>
      </c>
      <c r="AF405" t="s">
        <v>121</v>
      </c>
      <c r="AG405">
        <v>33000</v>
      </c>
      <c r="AH405" t="s">
        <v>55</v>
      </c>
      <c r="AI405" t="s">
        <v>56</v>
      </c>
      <c r="AJ405">
        <v>0</v>
      </c>
      <c r="AK405">
        <v>66000</v>
      </c>
      <c r="AL405" s="8" t="s">
        <v>1885</v>
      </c>
      <c r="AM405" s="10">
        <f t="shared" si="54"/>
        <v>2010</v>
      </c>
      <c r="AN405">
        <f t="shared" si="55"/>
        <v>1</v>
      </c>
      <c r="AO405">
        <f t="shared" si="61"/>
        <v>0</v>
      </c>
      <c r="AP405">
        <f t="shared" si="56"/>
        <v>0</v>
      </c>
      <c r="AQ405">
        <f t="shared" si="57"/>
        <v>0</v>
      </c>
      <c r="AR405">
        <f t="shared" si="58"/>
        <v>1</v>
      </c>
      <c r="AS405">
        <f t="shared" si="59"/>
        <v>0</v>
      </c>
      <c r="AT405">
        <f t="shared" si="60"/>
        <v>0</v>
      </c>
      <c r="AU405">
        <f t="shared" si="60"/>
        <v>1</v>
      </c>
      <c r="AV405" t="str">
        <f t="shared" si="62"/>
        <v>2020-02-18T14:42:48</v>
      </c>
    </row>
    <row r="406" spans="1:48" x14ac:dyDescent="0.25">
      <c r="A406" s="5">
        <v>422</v>
      </c>
      <c r="B406" s="5" t="s">
        <v>1886</v>
      </c>
      <c r="C406" s="5" t="s">
        <v>1887</v>
      </c>
      <c r="D406" s="6" t="s">
        <v>1888</v>
      </c>
      <c r="E406">
        <v>11</v>
      </c>
      <c r="F406" s="7">
        <v>0</v>
      </c>
      <c r="G406" s="7"/>
      <c r="H406" t="s">
        <v>1889</v>
      </c>
      <c r="I406">
        <v>0</v>
      </c>
      <c r="J406">
        <v>0</v>
      </c>
      <c r="K406">
        <v>15000</v>
      </c>
      <c r="L406" t="s">
        <v>52</v>
      </c>
      <c r="M406" s="8" t="s">
        <v>74</v>
      </c>
      <c r="N406" s="8">
        <v>0.45283018867924502</v>
      </c>
      <c r="O406">
        <v>0.54716981132075404</v>
      </c>
      <c r="P406" s="9">
        <v>0</v>
      </c>
      <c r="Q406">
        <v>10000</v>
      </c>
      <c r="R406" s="8"/>
      <c r="S406" s="8"/>
      <c r="AA406">
        <v>331360</v>
      </c>
      <c r="AB406">
        <v>0</v>
      </c>
      <c r="AC406">
        <v>12</v>
      </c>
      <c r="AD406">
        <v>0</v>
      </c>
      <c r="AE406">
        <v>2013</v>
      </c>
      <c r="AF406" t="s">
        <v>68</v>
      </c>
      <c r="AG406">
        <v>140000</v>
      </c>
      <c r="AH406" t="s">
        <v>55</v>
      </c>
      <c r="AI406" t="s">
        <v>56</v>
      </c>
      <c r="AJ406">
        <v>0</v>
      </c>
      <c r="AK406">
        <v>4400</v>
      </c>
      <c r="AL406" s="8" t="s">
        <v>1890</v>
      </c>
      <c r="AM406" s="10">
        <f t="shared" si="54"/>
        <v>2014</v>
      </c>
      <c r="AN406">
        <f t="shared" si="55"/>
        <v>1</v>
      </c>
      <c r="AO406">
        <f t="shared" si="61"/>
        <v>0</v>
      </c>
      <c r="AP406">
        <f t="shared" si="56"/>
        <v>0</v>
      </c>
      <c r="AQ406">
        <f t="shared" si="57"/>
        <v>0</v>
      </c>
      <c r="AR406">
        <f t="shared" si="58"/>
        <v>0</v>
      </c>
      <c r="AS406">
        <f t="shared" si="59"/>
        <v>1</v>
      </c>
      <c r="AT406">
        <f t="shared" si="60"/>
        <v>0</v>
      </c>
      <c r="AU406">
        <f t="shared" si="60"/>
        <v>1</v>
      </c>
      <c r="AV406" t="str">
        <f t="shared" si="62"/>
        <v>2020-02-18T14:44:57</v>
      </c>
    </row>
    <row r="407" spans="1:48" x14ac:dyDescent="0.25">
      <c r="A407" s="5">
        <v>423</v>
      </c>
      <c r="B407" s="5" t="s">
        <v>1891</v>
      </c>
      <c r="C407" s="5" t="s">
        <v>1892</v>
      </c>
      <c r="D407" s="6" t="s">
        <v>1893</v>
      </c>
      <c r="E407">
        <v>3</v>
      </c>
      <c r="F407" s="7">
        <v>0</v>
      </c>
      <c r="G407" s="7"/>
      <c r="H407" t="s">
        <v>1894</v>
      </c>
      <c r="I407">
        <v>0</v>
      </c>
      <c r="J407">
        <v>0</v>
      </c>
      <c r="K407">
        <v>30000</v>
      </c>
      <c r="L407" t="s">
        <v>52</v>
      </c>
      <c r="M407" s="8" t="s">
        <v>53</v>
      </c>
      <c r="N407" s="8">
        <v>0.75471698113207497</v>
      </c>
      <c r="O407">
        <v>0.245283018867924</v>
      </c>
      <c r="P407" s="9">
        <v>0</v>
      </c>
      <c r="Q407">
        <v>5000</v>
      </c>
      <c r="R407" s="8"/>
      <c r="S407" s="8" t="s">
        <v>217</v>
      </c>
      <c r="T407">
        <v>800360</v>
      </c>
      <c r="U407">
        <v>92837</v>
      </c>
      <c r="V407">
        <v>800360</v>
      </c>
      <c r="W407">
        <v>893197</v>
      </c>
      <c r="X407">
        <v>0</v>
      </c>
      <c r="Y407">
        <v>0</v>
      </c>
      <c r="Z407">
        <v>2218661</v>
      </c>
      <c r="AA407">
        <v>162322</v>
      </c>
      <c r="AB407">
        <v>0</v>
      </c>
      <c r="AC407">
        <v>12</v>
      </c>
      <c r="AD407">
        <v>0</v>
      </c>
      <c r="AE407">
        <v>1984</v>
      </c>
      <c r="AF407" t="s">
        <v>54</v>
      </c>
      <c r="AG407">
        <v>60000</v>
      </c>
      <c r="AH407" t="s">
        <v>55</v>
      </c>
      <c r="AI407" t="s">
        <v>56</v>
      </c>
      <c r="AJ407">
        <v>0</v>
      </c>
      <c r="AK407">
        <v>3520</v>
      </c>
      <c r="AL407" s="8" t="s">
        <v>1895</v>
      </c>
      <c r="AM407" s="10">
        <f t="shared" si="54"/>
        <v>2019</v>
      </c>
      <c r="AN407">
        <f t="shared" si="55"/>
        <v>1</v>
      </c>
      <c r="AO407">
        <f t="shared" si="61"/>
        <v>0</v>
      </c>
      <c r="AP407">
        <f t="shared" si="56"/>
        <v>0</v>
      </c>
      <c r="AQ407">
        <f t="shared" si="57"/>
        <v>1</v>
      </c>
      <c r="AR407">
        <f t="shared" si="58"/>
        <v>0</v>
      </c>
      <c r="AS407">
        <f t="shared" si="59"/>
        <v>0</v>
      </c>
      <c r="AT407">
        <f t="shared" si="60"/>
        <v>0</v>
      </c>
      <c r="AU407">
        <f t="shared" si="60"/>
        <v>1</v>
      </c>
      <c r="AV407" t="str">
        <f t="shared" si="62"/>
        <v>2020-02-18T14:37:48</v>
      </c>
    </row>
    <row r="408" spans="1:48" x14ac:dyDescent="0.25">
      <c r="A408" s="5">
        <v>424</v>
      </c>
      <c r="B408" s="5" t="s">
        <v>1896</v>
      </c>
      <c r="C408" s="5" t="s">
        <v>1897</v>
      </c>
      <c r="D408" s="6" t="s">
        <v>1898</v>
      </c>
      <c r="E408">
        <v>0</v>
      </c>
      <c r="F408" s="7">
        <v>0</v>
      </c>
      <c r="G408" s="7"/>
      <c r="H408" t="s">
        <v>1899</v>
      </c>
      <c r="I408">
        <v>0</v>
      </c>
      <c r="J408">
        <v>0</v>
      </c>
      <c r="K408">
        <v>5000</v>
      </c>
      <c r="L408" t="s">
        <v>52</v>
      </c>
      <c r="M408" s="8" t="s">
        <v>86</v>
      </c>
      <c r="N408" s="8">
        <v>0.50943396226415005</v>
      </c>
      <c r="O408">
        <v>0.490566037735849</v>
      </c>
      <c r="P408" s="9">
        <v>0</v>
      </c>
      <c r="Q408">
        <v>5000</v>
      </c>
      <c r="R408" s="8"/>
      <c r="S408" s="8"/>
      <c r="AA408">
        <v>112032</v>
      </c>
      <c r="AB408">
        <v>0</v>
      </c>
      <c r="AC408">
        <v>12</v>
      </c>
      <c r="AD408">
        <v>0</v>
      </c>
      <c r="AE408">
        <v>2019</v>
      </c>
      <c r="AF408" t="s">
        <v>126</v>
      </c>
      <c r="AG408">
        <v>10000</v>
      </c>
      <c r="AH408" t="s">
        <v>55</v>
      </c>
      <c r="AI408" t="s">
        <v>56</v>
      </c>
      <c r="AJ408">
        <v>0</v>
      </c>
      <c r="AK408">
        <v>1350</v>
      </c>
      <c r="AL408" s="8" t="s">
        <v>1900</v>
      </c>
      <c r="AM408" s="10">
        <f t="shared" si="54"/>
        <v>2019</v>
      </c>
      <c r="AN408">
        <f t="shared" si="55"/>
        <v>1</v>
      </c>
      <c r="AO408">
        <f t="shared" si="61"/>
        <v>0</v>
      </c>
      <c r="AP408">
        <f t="shared" si="56"/>
        <v>0</v>
      </c>
      <c r="AQ408">
        <f t="shared" si="57"/>
        <v>0</v>
      </c>
      <c r="AR408">
        <f t="shared" si="58"/>
        <v>1</v>
      </c>
      <c r="AS408">
        <f t="shared" si="59"/>
        <v>0</v>
      </c>
      <c r="AT408">
        <f t="shared" si="60"/>
        <v>0</v>
      </c>
      <c r="AU408">
        <f t="shared" si="60"/>
        <v>1</v>
      </c>
      <c r="AV408" t="str">
        <f t="shared" si="62"/>
        <v>2020-02-18T14:33:52</v>
      </c>
    </row>
    <row r="409" spans="1:48" x14ac:dyDescent="0.25">
      <c r="A409" s="5">
        <v>425</v>
      </c>
      <c r="B409" s="5" t="s">
        <v>1901</v>
      </c>
      <c r="C409" s="5" t="s">
        <v>1902</v>
      </c>
      <c r="D409" s="6" t="s">
        <v>1903</v>
      </c>
      <c r="E409">
        <v>0</v>
      </c>
      <c r="F409" s="7">
        <v>0.28174677949999999</v>
      </c>
      <c r="G409" s="7">
        <v>0</v>
      </c>
      <c r="H409" t="s">
        <v>1904</v>
      </c>
      <c r="I409">
        <v>0</v>
      </c>
      <c r="J409">
        <v>0</v>
      </c>
      <c r="K409">
        <v>50000</v>
      </c>
      <c r="L409" t="s">
        <v>199</v>
      </c>
      <c r="M409" s="8" t="s">
        <v>53</v>
      </c>
      <c r="N409" s="8">
        <v>0.71698113207547098</v>
      </c>
      <c r="O409">
        <v>0.28301886792452802</v>
      </c>
      <c r="P409" s="9">
        <v>0</v>
      </c>
      <c r="R409" s="8"/>
      <c r="S409" s="8" t="s">
        <v>217</v>
      </c>
      <c r="T409">
        <v>1281008</v>
      </c>
      <c r="U409">
        <v>1162583</v>
      </c>
      <c r="V409">
        <v>1372485</v>
      </c>
      <c r="W409">
        <v>18377</v>
      </c>
      <c r="X409">
        <v>0</v>
      </c>
      <c r="Y409">
        <v>296487</v>
      </c>
      <c r="Z409">
        <v>749917</v>
      </c>
      <c r="AA409">
        <v>5345726</v>
      </c>
      <c r="AB409">
        <v>1341423</v>
      </c>
      <c r="AC409">
        <v>12</v>
      </c>
      <c r="AD409">
        <v>4004303</v>
      </c>
      <c r="AE409">
        <v>2017</v>
      </c>
      <c r="AF409" t="s">
        <v>126</v>
      </c>
      <c r="AG409">
        <v>10000</v>
      </c>
      <c r="AH409" t="s">
        <v>55</v>
      </c>
      <c r="AI409" t="s">
        <v>56</v>
      </c>
      <c r="AJ409">
        <v>1</v>
      </c>
      <c r="AK409">
        <v>7040</v>
      </c>
      <c r="AL409" s="8"/>
      <c r="AM409" s="10">
        <f t="shared" si="54"/>
        <v>2020</v>
      </c>
      <c r="AN409">
        <f t="shared" si="55"/>
        <v>0</v>
      </c>
      <c r="AO409">
        <f t="shared" si="61"/>
        <v>1</v>
      </c>
      <c r="AP409">
        <f t="shared" si="56"/>
        <v>0</v>
      </c>
      <c r="AQ409">
        <f t="shared" si="57"/>
        <v>1</v>
      </c>
      <c r="AR409">
        <f t="shared" si="58"/>
        <v>0</v>
      </c>
      <c r="AS409">
        <f t="shared" si="59"/>
        <v>0</v>
      </c>
      <c r="AT409">
        <f t="shared" si="60"/>
        <v>0</v>
      </c>
      <c r="AU409">
        <f t="shared" si="60"/>
        <v>1</v>
      </c>
      <c r="AV409">
        <f t="shared" si="62"/>
        <v>0</v>
      </c>
    </row>
    <row r="410" spans="1:48" x14ac:dyDescent="0.25">
      <c r="A410" s="5">
        <v>426</v>
      </c>
      <c r="B410" s="5" t="s">
        <v>1905</v>
      </c>
      <c r="C410" s="5" t="s">
        <v>1906</v>
      </c>
      <c r="D410" s="6" t="s">
        <v>1907</v>
      </c>
      <c r="E410">
        <v>15</v>
      </c>
      <c r="F410" s="7">
        <v>0.54584474429999996</v>
      </c>
      <c r="G410" s="7">
        <v>0</v>
      </c>
      <c r="H410" t="s">
        <v>1908</v>
      </c>
      <c r="I410">
        <v>0</v>
      </c>
      <c r="J410">
        <v>0</v>
      </c>
      <c r="K410">
        <v>11800</v>
      </c>
      <c r="L410" t="s">
        <v>199</v>
      </c>
      <c r="M410" s="8" t="s">
        <v>86</v>
      </c>
      <c r="N410" s="8">
        <v>0.52830188679245205</v>
      </c>
      <c r="O410">
        <v>0.47169811320754701</v>
      </c>
      <c r="P410" s="9">
        <v>0</v>
      </c>
      <c r="R410" s="8"/>
      <c r="S410" s="8" t="s">
        <v>217</v>
      </c>
      <c r="T410">
        <v>7063</v>
      </c>
      <c r="U410">
        <v>28070</v>
      </c>
      <c r="V410">
        <v>7063</v>
      </c>
      <c r="W410">
        <v>-27007</v>
      </c>
      <c r="X410">
        <v>25000</v>
      </c>
      <c r="Y410">
        <v>0</v>
      </c>
      <c r="Z410">
        <v>0</v>
      </c>
      <c r="AA410">
        <v>37598</v>
      </c>
      <c r="AB410">
        <v>0</v>
      </c>
      <c r="AC410">
        <v>11</v>
      </c>
      <c r="AD410">
        <v>0</v>
      </c>
      <c r="AE410">
        <v>2019</v>
      </c>
      <c r="AF410" t="s">
        <v>126</v>
      </c>
      <c r="AG410">
        <v>10000</v>
      </c>
      <c r="AH410" t="s">
        <v>55</v>
      </c>
      <c r="AI410" t="s">
        <v>55</v>
      </c>
      <c r="AJ410">
        <v>1</v>
      </c>
      <c r="AK410">
        <v>1760</v>
      </c>
      <c r="AL410" s="8"/>
      <c r="AM410" s="10">
        <f t="shared" si="54"/>
        <v>2019</v>
      </c>
      <c r="AN410">
        <f t="shared" si="55"/>
        <v>0</v>
      </c>
      <c r="AO410">
        <f t="shared" si="61"/>
        <v>1</v>
      </c>
      <c r="AP410">
        <f t="shared" si="56"/>
        <v>0</v>
      </c>
      <c r="AQ410">
        <f t="shared" si="57"/>
        <v>0</v>
      </c>
      <c r="AR410">
        <f t="shared" si="58"/>
        <v>1</v>
      </c>
      <c r="AS410">
        <f t="shared" si="59"/>
        <v>0</v>
      </c>
      <c r="AT410">
        <f t="shared" si="60"/>
        <v>0</v>
      </c>
      <c r="AU410">
        <f t="shared" si="60"/>
        <v>0</v>
      </c>
      <c r="AV410">
        <f t="shared" si="62"/>
        <v>0</v>
      </c>
    </row>
    <row r="411" spans="1:48" x14ac:dyDescent="0.25">
      <c r="A411" s="5">
        <v>427</v>
      </c>
      <c r="B411" s="5" t="s">
        <v>1909</v>
      </c>
      <c r="C411" s="5" t="s">
        <v>1910</v>
      </c>
      <c r="D411" s="6" t="s">
        <v>1911</v>
      </c>
      <c r="E411">
        <v>0</v>
      </c>
      <c r="F411" s="7">
        <v>0.43168027889999999</v>
      </c>
      <c r="G411" s="7">
        <v>0</v>
      </c>
      <c r="H411" t="s">
        <v>1912</v>
      </c>
      <c r="I411">
        <v>64</v>
      </c>
      <c r="J411">
        <v>5400</v>
      </c>
      <c r="K411">
        <v>5000</v>
      </c>
      <c r="L411" t="s">
        <v>52</v>
      </c>
      <c r="M411" s="8" t="s">
        <v>63</v>
      </c>
      <c r="N411" s="8">
        <v>0.94339622641509402</v>
      </c>
      <c r="O411">
        <v>5.6603773584905599E-2</v>
      </c>
      <c r="P411" s="9">
        <v>0</v>
      </c>
      <c r="Q411">
        <v>5000</v>
      </c>
      <c r="R411" s="8"/>
      <c r="S411" s="8" t="s">
        <v>175</v>
      </c>
      <c r="T411">
        <v>2490038328</v>
      </c>
      <c r="U411">
        <v>457501478</v>
      </c>
      <c r="V411">
        <v>3698215980</v>
      </c>
      <c r="W411">
        <v>2630999412</v>
      </c>
      <c r="X411">
        <v>0</v>
      </c>
      <c r="Y411">
        <v>539393175</v>
      </c>
      <c r="Z411">
        <v>554671951</v>
      </c>
      <c r="AA411">
        <v>2171417618</v>
      </c>
      <c r="AB411">
        <v>1373143082</v>
      </c>
      <c r="AC411">
        <v>12</v>
      </c>
      <c r="AD411">
        <v>798274536</v>
      </c>
      <c r="AE411">
        <v>1972</v>
      </c>
      <c r="AF411" t="s">
        <v>54</v>
      </c>
      <c r="AG411">
        <v>900000000</v>
      </c>
      <c r="AH411" t="s">
        <v>55</v>
      </c>
      <c r="AI411" t="s">
        <v>55</v>
      </c>
      <c r="AJ411">
        <v>1</v>
      </c>
      <c r="AK411">
        <v>128430684</v>
      </c>
      <c r="AL411" s="8" t="s">
        <v>1913</v>
      </c>
      <c r="AM411" s="10">
        <f t="shared" si="54"/>
        <v>2020</v>
      </c>
      <c r="AN411">
        <f t="shared" si="55"/>
        <v>1</v>
      </c>
      <c r="AO411">
        <f t="shared" si="61"/>
        <v>0</v>
      </c>
      <c r="AP411">
        <f t="shared" si="56"/>
        <v>1</v>
      </c>
      <c r="AQ411">
        <f t="shared" si="57"/>
        <v>0</v>
      </c>
      <c r="AR411">
        <f t="shared" si="58"/>
        <v>0</v>
      </c>
      <c r="AS411">
        <f t="shared" si="59"/>
        <v>0</v>
      </c>
      <c r="AT411">
        <f t="shared" si="60"/>
        <v>0</v>
      </c>
      <c r="AU411">
        <f t="shared" si="60"/>
        <v>0</v>
      </c>
      <c r="AV411" t="str">
        <f t="shared" si="62"/>
        <v>2020-02-18T14:25:10</v>
      </c>
    </row>
    <row r="412" spans="1:48" x14ac:dyDescent="0.25">
      <c r="A412" s="5">
        <v>428</v>
      </c>
      <c r="B412" s="5" t="s">
        <v>1914</v>
      </c>
      <c r="C412" s="5" t="s">
        <v>1915</v>
      </c>
      <c r="D412" s="6" t="s">
        <v>1916</v>
      </c>
      <c r="E412">
        <v>8</v>
      </c>
      <c r="F412" s="7">
        <v>0.52702476880000004</v>
      </c>
      <c r="G412" s="7">
        <v>0</v>
      </c>
      <c r="H412" t="s">
        <v>1917</v>
      </c>
      <c r="I412">
        <v>0</v>
      </c>
      <c r="J412">
        <v>0</v>
      </c>
      <c r="K412">
        <v>40000</v>
      </c>
      <c r="L412" t="s">
        <v>199</v>
      </c>
      <c r="M412" s="8" t="s">
        <v>53</v>
      </c>
      <c r="N412" s="8">
        <v>0.88679245283018804</v>
      </c>
      <c r="O412">
        <v>0.113207547169811</v>
      </c>
      <c r="P412" s="9">
        <v>0</v>
      </c>
      <c r="R412" s="8"/>
      <c r="S412" s="8" t="s">
        <v>217</v>
      </c>
      <c r="T412">
        <v>219832</v>
      </c>
      <c r="U412">
        <v>6466</v>
      </c>
      <c r="V412">
        <v>219832</v>
      </c>
      <c r="W412">
        <v>213366</v>
      </c>
      <c r="X412">
        <v>0</v>
      </c>
      <c r="Y412">
        <v>12853</v>
      </c>
      <c r="Z412">
        <v>0</v>
      </c>
      <c r="AA412">
        <v>13366</v>
      </c>
      <c r="AB412">
        <v>0</v>
      </c>
      <c r="AC412">
        <v>12</v>
      </c>
      <c r="AD412">
        <v>0</v>
      </c>
      <c r="AE412">
        <v>2011</v>
      </c>
      <c r="AF412" t="s">
        <v>68</v>
      </c>
      <c r="AG412">
        <v>200000</v>
      </c>
      <c r="AH412" t="s">
        <v>55</v>
      </c>
      <c r="AI412" t="s">
        <v>55</v>
      </c>
      <c r="AJ412">
        <v>1</v>
      </c>
      <c r="AK412">
        <v>4320</v>
      </c>
      <c r="AL412" s="8"/>
      <c r="AM412" s="10">
        <f t="shared" si="54"/>
        <v>2019</v>
      </c>
      <c r="AN412">
        <f t="shared" si="55"/>
        <v>0</v>
      </c>
      <c r="AO412">
        <f t="shared" si="61"/>
        <v>1</v>
      </c>
      <c r="AP412">
        <f t="shared" si="56"/>
        <v>0</v>
      </c>
      <c r="AQ412">
        <f t="shared" si="57"/>
        <v>1</v>
      </c>
      <c r="AR412">
        <f t="shared" si="58"/>
        <v>0</v>
      </c>
      <c r="AS412">
        <f t="shared" si="59"/>
        <v>0</v>
      </c>
      <c r="AT412">
        <f t="shared" si="60"/>
        <v>0</v>
      </c>
      <c r="AU412">
        <f t="shared" si="60"/>
        <v>0</v>
      </c>
      <c r="AV412">
        <f t="shared" si="62"/>
        <v>0</v>
      </c>
    </row>
    <row r="413" spans="1:48" x14ac:dyDescent="0.25">
      <c r="A413" s="5">
        <v>429</v>
      </c>
      <c r="B413" s="5" t="s">
        <v>1918</v>
      </c>
      <c r="C413" s="5" t="s">
        <v>1919</v>
      </c>
      <c r="D413" s="6" t="s">
        <v>1920</v>
      </c>
      <c r="E413">
        <v>11</v>
      </c>
      <c r="F413" s="7">
        <v>0</v>
      </c>
      <c r="G413" s="7"/>
      <c r="H413" t="s">
        <v>1921</v>
      </c>
      <c r="I413">
        <v>0</v>
      </c>
      <c r="J413">
        <v>0</v>
      </c>
      <c r="K413">
        <v>30000</v>
      </c>
      <c r="L413" t="s">
        <v>52</v>
      </c>
      <c r="M413" s="8" t="s">
        <v>86</v>
      </c>
      <c r="N413" s="8">
        <v>0.50943396226415005</v>
      </c>
      <c r="O413">
        <v>0.490566037735849</v>
      </c>
      <c r="P413" s="9">
        <v>0</v>
      </c>
      <c r="Q413">
        <v>15000</v>
      </c>
      <c r="R413" s="8"/>
      <c r="S413" s="8"/>
      <c r="AA413">
        <v>1272993</v>
      </c>
      <c r="AB413">
        <v>0</v>
      </c>
      <c r="AC413">
        <v>12</v>
      </c>
      <c r="AD413">
        <v>0</v>
      </c>
      <c r="AE413">
        <v>2017</v>
      </c>
      <c r="AF413" t="s">
        <v>126</v>
      </c>
      <c r="AG413">
        <v>50000</v>
      </c>
      <c r="AH413" t="s">
        <v>55</v>
      </c>
      <c r="AI413" t="s">
        <v>56</v>
      </c>
      <c r="AJ413">
        <v>0</v>
      </c>
      <c r="AK413">
        <v>2200</v>
      </c>
      <c r="AL413" s="8" t="s">
        <v>1922</v>
      </c>
      <c r="AM413" s="10">
        <f t="shared" si="54"/>
        <v>2017</v>
      </c>
      <c r="AN413">
        <f t="shared" si="55"/>
        <v>1</v>
      </c>
      <c r="AO413">
        <f t="shared" si="61"/>
        <v>0</v>
      </c>
      <c r="AP413">
        <f t="shared" si="56"/>
        <v>0</v>
      </c>
      <c r="AQ413">
        <f t="shared" si="57"/>
        <v>0</v>
      </c>
      <c r="AR413">
        <f t="shared" si="58"/>
        <v>1</v>
      </c>
      <c r="AS413">
        <f t="shared" si="59"/>
        <v>0</v>
      </c>
      <c r="AT413">
        <f t="shared" si="60"/>
        <v>0</v>
      </c>
      <c r="AU413">
        <f t="shared" si="60"/>
        <v>1</v>
      </c>
      <c r="AV413" t="str">
        <f t="shared" si="62"/>
        <v>2020-02-18T15:14:30</v>
      </c>
    </row>
    <row r="414" spans="1:48" x14ac:dyDescent="0.25">
      <c r="A414" s="5">
        <v>430</v>
      </c>
      <c r="B414" s="5" t="s">
        <v>1923</v>
      </c>
      <c r="C414" s="5" t="s">
        <v>1924</v>
      </c>
      <c r="D414" s="6" t="s">
        <v>1925</v>
      </c>
      <c r="E414">
        <v>13</v>
      </c>
      <c r="F414" s="7">
        <v>0.52490804300000005</v>
      </c>
      <c r="G414" s="7">
        <v>0</v>
      </c>
      <c r="H414" t="s">
        <v>1926</v>
      </c>
      <c r="I414">
        <v>0</v>
      </c>
      <c r="J414">
        <v>0</v>
      </c>
      <c r="K414">
        <v>40000</v>
      </c>
      <c r="L414" t="s">
        <v>52</v>
      </c>
      <c r="M414" s="8" t="s">
        <v>74</v>
      </c>
      <c r="N414" s="8">
        <v>0.35849056603773499</v>
      </c>
      <c r="O414">
        <v>0.64150943396226401</v>
      </c>
      <c r="P414" s="9">
        <v>-0.86602540378443904</v>
      </c>
      <c r="Q414">
        <v>15000</v>
      </c>
      <c r="R414" s="8"/>
      <c r="S414" s="8"/>
      <c r="AA414">
        <v>894645</v>
      </c>
      <c r="AB414">
        <v>0</v>
      </c>
      <c r="AC414">
        <v>12</v>
      </c>
      <c r="AD414">
        <v>0</v>
      </c>
      <c r="AE414">
        <v>2018</v>
      </c>
      <c r="AF414" t="s">
        <v>126</v>
      </c>
      <c r="AG414">
        <v>150000</v>
      </c>
      <c r="AH414" t="s">
        <v>55</v>
      </c>
      <c r="AI414" t="s">
        <v>56</v>
      </c>
      <c r="AJ414">
        <v>1</v>
      </c>
      <c r="AK414">
        <v>21600</v>
      </c>
      <c r="AL414" s="8" t="s">
        <v>1927</v>
      </c>
      <c r="AM414" s="10">
        <f t="shared" si="54"/>
        <v>2018</v>
      </c>
      <c r="AN414">
        <f t="shared" si="55"/>
        <v>1</v>
      </c>
      <c r="AO414">
        <f t="shared" si="61"/>
        <v>0</v>
      </c>
      <c r="AP414">
        <f t="shared" si="56"/>
        <v>0</v>
      </c>
      <c r="AQ414">
        <f t="shared" si="57"/>
        <v>0</v>
      </c>
      <c r="AR414">
        <f t="shared" si="58"/>
        <v>0</v>
      </c>
      <c r="AS414">
        <f t="shared" si="59"/>
        <v>1</v>
      </c>
      <c r="AT414">
        <f t="shared" si="60"/>
        <v>0</v>
      </c>
      <c r="AU414">
        <f t="shared" si="60"/>
        <v>1</v>
      </c>
      <c r="AV414" t="str">
        <f t="shared" si="62"/>
        <v>2020-02-18T15:25:32</v>
      </c>
    </row>
    <row r="415" spans="1:48" x14ac:dyDescent="0.25">
      <c r="A415" s="5">
        <v>431</v>
      </c>
      <c r="B415" s="5" t="s">
        <v>1928</v>
      </c>
      <c r="C415" s="5" t="s">
        <v>1929</v>
      </c>
      <c r="D415" s="6" t="s">
        <v>1930</v>
      </c>
      <c r="E415">
        <v>19</v>
      </c>
      <c r="F415" s="7">
        <v>0.3628337579</v>
      </c>
      <c r="G415" s="7">
        <v>0</v>
      </c>
      <c r="H415" t="s">
        <v>1931</v>
      </c>
      <c r="I415">
        <v>82</v>
      </c>
      <c r="J415">
        <v>13646</v>
      </c>
      <c r="K415">
        <v>10000</v>
      </c>
      <c r="L415" t="s">
        <v>52</v>
      </c>
      <c r="M415" s="8" t="s">
        <v>86</v>
      </c>
      <c r="N415" s="8">
        <v>0.60377358490566002</v>
      </c>
      <c r="O415">
        <v>0.39622641509433898</v>
      </c>
      <c r="P415" s="9">
        <v>-0.99980828344960804</v>
      </c>
      <c r="Q415">
        <v>10000</v>
      </c>
      <c r="R415" s="8"/>
      <c r="S415" s="8"/>
      <c r="AA415">
        <v>2234482</v>
      </c>
      <c r="AB415">
        <v>0</v>
      </c>
      <c r="AC415">
        <v>12</v>
      </c>
      <c r="AD415">
        <v>0</v>
      </c>
      <c r="AE415">
        <v>2000</v>
      </c>
      <c r="AF415" t="s">
        <v>54</v>
      </c>
      <c r="AG415">
        <v>100000</v>
      </c>
      <c r="AH415" t="s">
        <v>55</v>
      </c>
      <c r="AI415" t="s">
        <v>56</v>
      </c>
      <c r="AJ415">
        <v>1</v>
      </c>
      <c r="AK415">
        <v>2700</v>
      </c>
      <c r="AL415" s="8" t="s">
        <v>1932</v>
      </c>
      <c r="AM415" s="10">
        <f t="shared" si="54"/>
        <v>2017</v>
      </c>
      <c r="AN415">
        <f t="shared" si="55"/>
        <v>1</v>
      </c>
      <c r="AO415">
        <f t="shared" si="61"/>
        <v>0</v>
      </c>
      <c r="AP415">
        <f t="shared" si="56"/>
        <v>0</v>
      </c>
      <c r="AQ415">
        <f t="shared" si="57"/>
        <v>0</v>
      </c>
      <c r="AR415">
        <f t="shared" si="58"/>
        <v>1</v>
      </c>
      <c r="AS415">
        <f t="shared" si="59"/>
        <v>0</v>
      </c>
      <c r="AT415">
        <f t="shared" si="60"/>
        <v>0</v>
      </c>
      <c r="AU415">
        <f t="shared" si="60"/>
        <v>1</v>
      </c>
      <c r="AV415" t="str">
        <f t="shared" si="62"/>
        <v>2020-02-18T17:44:25</v>
      </c>
    </row>
    <row r="416" spans="1:48" x14ac:dyDescent="0.25">
      <c r="A416" s="5">
        <v>432</v>
      </c>
      <c r="B416" s="5" t="s">
        <v>1933</v>
      </c>
      <c r="C416" s="5" t="s">
        <v>1934</v>
      </c>
      <c r="D416" s="6" t="s">
        <v>1935</v>
      </c>
      <c r="E416">
        <v>0</v>
      </c>
      <c r="F416" s="7">
        <v>0</v>
      </c>
      <c r="G416" s="7"/>
      <c r="H416" t="s">
        <v>1936</v>
      </c>
      <c r="I416">
        <v>0</v>
      </c>
      <c r="J416">
        <v>0</v>
      </c>
      <c r="K416">
        <v>30000</v>
      </c>
      <c r="L416" t="s">
        <v>52</v>
      </c>
      <c r="M416" s="8" t="s">
        <v>53</v>
      </c>
      <c r="N416" s="8">
        <v>0.71698113207547098</v>
      </c>
      <c r="O416">
        <v>0.28301886792452802</v>
      </c>
      <c r="P416" s="9">
        <v>0</v>
      </c>
      <c r="Q416">
        <v>30000</v>
      </c>
      <c r="R416" s="8"/>
      <c r="S416" s="8"/>
      <c r="AA416">
        <v>10723354</v>
      </c>
      <c r="AB416">
        <v>0</v>
      </c>
      <c r="AC416">
        <v>12</v>
      </c>
      <c r="AD416">
        <v>0</v>
      </c>
      <c r="AE416">
        <v>1995</v>
      </c>
      <c r="AF416" t="s">
        <v>54</v>
      </c>
      <c r="AG416">
        <v>150000</v>
      </c>
      <c r="AH416" t="s">
        <v>55</v>
      </c>
      <c r="AI416" t="s">
        <v>56</v>
      </c>
      <c r="AJ416">
        <v>0</v>
      </c>
      <c r="AK416">
        <v>4400</v>
      </c>
      <c r="AL416" s="8" t="s">
        <v>1937</v>
      </c>
      <c r="AM416" s="10">
        <f t="shared" si="54"/>
        <v>2018</v>
      </c>
      <c r="AN416">
        <f t="shared" si="55"/>
        <v>1</v>
      </c>
      <c r="AO416">
        <f t="shared" si="61"/>
        <v>0</v>
      </c>
      <c r="AP416">
        <f t="shared" si="56"/>
        <v>0</v>
      </c>
      <c r="AQ416">
        <f t="shared" si="57"/>
        <v>1</v>
      </c>
      <c r="AR416">
        <f t="shared" si="58"/>
        <v>0</v>
      </c>
      <c r="AS416">
        <f t="shared" si="59"/>
        <v>0</v>
      </c>
      <c r="AT416">
        <f t="shared" si="60"/>
        <v>0</v>
      </c>
      <c r="AU416">
        <f t="shared" si="60"/>
        <v>1</v>
      </c>
      <c r="AV416" t="str">
        <f t="shared" si="62"/>
        <v>2020-02-18T17:45:03</v>
      </c>
    </row>
    <row r="417" spans="1:48" x14ac:dyDescent="0.25">
      <c r="A417" s="5">
        <v>433</v>
      </c>
      <c r="B417" s="5" t="s">
        <v>1049</v>
      </c>
      <c r="C417" s="5" t="s">
        <v>1050</v>
      </c>
      <c r="D417" s="6" t="s">
        <v>1051</v>
      </c>
      <c r="E417">
        <v>9</v>
      </c>
      <c r="F417" s="7">
        <v>0.46909579759999998</v>
      </c>
      <c r="G417" s="7">
        <v>0</v>
      </c>
      <c r="H417" t="s">
        <v>1052</v>
      </c>
      <c r="I417">
        <v>0</v>
      </c>
      <c r="J417">
        <v>0</v>
      </c>
      <c r="K417">
        <v>35000</v>
      </c>
      <c r="L417" t="s">
        <v>52</v>
      </c>
      <c r="M417" s="8" t="s">
        <v>86</v>
      </c>
      <c r="N417" s="8">
        <v>0.60377358490566002</v>
      </c>
      <c r="O417">
        <v>0.39622641509433898</v>
      </c>
      <c r="P417" s="9">
        <v>0</v>
      </c>
      <c r="Q417">
        <v>35000</v>
      </c>
      <c r="R417" s="8"/>
      <c r="S417" s="8"/>
      <c r="AA417">
        <v>1410997</v>
      </c>
      <c r="AB417">
        <v>0</v>
      </c>
      <c r="AC417">
        <v>12</v>
      </c>
      <c r="AD417">
        <v>0</v>
      </c>
      <c r="AE417">
        <v>2005</v>
      </c>
      <c r="AF417" t="s">
        <v>121</v>
      </c>
      <c r="AG417">
        <v>20000</v>
      </c>
      <c r="AH417" t="s">
        <v>55</v>
      </c>
      <c r="AI417" t="s">
        <v>56</v>
      </c>
      <c r="AJ417">
        <v>1</v>
      </c>
      <c r="AK417">
        <v>5920</v>
      </c>
      <c r="AL417" s="8" t="s">
        <v>1938</v>
      </c>
      <c r="AM417" s="10">
        <f t="shared" si="54"/>
        <v>2018</v>
      </c>
      <c r="AN417">
        <f t="shared" si="55"/>
        <v>1</v>
      </c>
      <c r="AO417">
        <f t="shared" si="61"/>
        <v>0</v>
      </c>
      <c r="AP417">
        <f t="shared" si="56"/>
        <v>0</v>
      </c>
      <c r="AQ417">
        <f t="shared" si="57"/>
        <v>0</v>
      </c>
      <c r="AR417">
        <f t="shared" si="58"/>
        <v>1</v>
      </c>
      <c r="AS417">
        <f t="shared" si="59"/>
        <v>0</v>
      </c>
      <c r="AT417">
        <f t="shared" si="60"/>
        <v>0</v>
      </c>
      <c r="AU417">
        <f t="shared" si="60"/>
        <v>1</v>
      </c>
      <c r="AV417" t="str">
        <f t="shared" si="62"/>
        <v>2020-02-18T17:03:30</v>
      </c>
    </row>
    <row r="418" spans="1:48" x14ac:dyDescent="0.25">
      <c r="A418" s="5">
        <v>434</v>
      </c>
      <c r="B418" s="5" t="s">
        <v>1939</v>
      </c>
      <c r="C418" s="5" t="s">
        <v>1940</v>
      </c>
      <c r="D418" s="6" t="s">
        <v>1941</v>
      </c>
      <c r="E418">
        <v>4</v>
      </c>
      <c r="F418" s="7">
        <v>0.47946921749999999</v>
      </c>
      <c r="G418" s="7">
        <v>0</v>
      </c>
      <c r="H418" t="s">
        <v>1942</v>
      </c>
      <c r="I418">
        <v>18</v>
      </c>
      <c r="J418">
        <v>54535.26</v>
      </c>
      <c r="K418">
        <v>40000</v>
      </c>
      <c r="L418" t="s">
        <v>52</v>
      </c>
      <c r="M418" s="8" t="s">
        <v>53</v>
      </c>
      <c r="N418" s="8">
        <v>0.71698113207547098</v>
      </c>
      <c r="O418">
        <v>0.28301886792452802</v>
      </c>
      <c r="P418" s="9">
        <v>0</v>
      </c>
      <c r="Q418">
        <v>40000</v>
      </c>
      <c r="R418" s="8"/>
      <c r="S418" s="8"/>
      <c r="AA418">
        <v>1075743</v>
      </c>
      <c r="AB418">
        <v>0</v>
      </c>
      <c r="AC418">
        <v>7</v>
      </c>
      <c r="AD418">
        <v>0</v>
      </c>
      <c r="AE418">
        <v>2003</v>
      </c>
      <c r="AF418" t="s">
        <v>54</v>
      </c>
      <c r="AG418">
        <v>10000</v>
      </c>
      <c r="AH418" t="s">
        <v>55</v>
      </c>
      <c r="AI418" t="s">
        <v>56</v>
      </c>
      <c r="AJ418">
        <v>1</v>
      </c>
      <c r="AK418">
        <v>2003</v>
      </c>
      <c r="AL418" s="8" t="s">
        <v>1943</v>
      </c>
      <c r="AM418" s="10">
        <f t="shared" si="54"/>
        <v>2006</v>
      </c>
      <c r="AN418">
        <f t="shared" si="55"/>
        <v>1</v>
      </c>
      <c r="AO418">
        <f t="shared" si="61"/>
        <v>0</v>
      </c>
      <c r="AP418">
        <f t="shared" si="56"/>
        <v>0</v>
      </c>
      <c r="AQ418">
        <f t="shared" si="57"/>
        <v>1</v>
      </c>
      <c r="AR418">
        <f t="shared" si="58"/>
        <v>0</v>
      </c>
      <c r="AS418">
        <f t="shared" si="59"/>
        <v>0</v>
      </c>
      <c r="AT418">
        <f t="shared" si="60"/>
        <v>0</v>
      </c>
      <c r="AU418">
        <f t="shared" si="60"/>
        <v>1</v>
      </c>
      <c r="AV418" t="str">
        <f t="shared" si="62"/>
        <v>2020-02-18T17:46:57</v>
      </c>
    </row>
    <row r="419" spans="1:48" x14ac:dyDescent="0.25">
      <c r="A419" s="5">
        <v>435</v>
      </c>
      <c r="B419" s="5" t="s">
        <v>1317</v>
      </c>
      <c r="C419" s="5" t="s">
        <v>374</v>
      </c>
      <c r="D419" s="6" t="s">
        <v>1318</v>
      </c>
      <c r="E419">
        <v>27</v>
      </c>
      <c r="F419" s="7">
        <v>0</v>
      </c>
      <c r="G419" s="7"/>
      <c r="H419" t="s">
        <v>1319</v>
      </c>
      <c r="I419">
        <v>0</v>
      </c>
      <c r="J419">
        <v>0</v>
      </c>
      <c r="K419">
        <v>20000</v>
      </c>
      <c r="L419" t="s">
        <v>52</v>
      </c>
      <c r="M419" s="8" t="s">
        <v>74</v>
      </c>
      <c r="N419" s="8">
        <v>0.339622641509433</v>
      </c>
      <c r="O419">
        <v>0.660377358490566</v>
      </c>
      <c r="P419" s="9">
        <v>-0.86602540378443804</v>
      </c>
      <c r="Q419">
        <v>10000</v>
      </c>
      <c r="R419" s="8"/>
      <c r="S419" s="8"/>
      <c r="AA419">
        <v>316768</v>
      </c>
      <c r="AB419">
        <v>0</v>
      </c>
      <c r="AC419">
        <v>12</v>
      </c>
      <c r="AD419">
        <v>0</v>
      </c>
      <c r="AE419">
        <v>2018</v>
      </c>
      <c r="AF419" t="s">
        <v>126</v>
      </c>
      <c r="AG419">
        <v>20000</v>
      </c>
      <c r="AH419" t="s">
        <v>55</v>
      </c>
      <c r="AI419" t="s">
        <v>56</v>
      </c>
      <c r="AJ419">
        <v>0</v>
      </c>
      <c r="AK419">
        <v>2200</v>
      </c>
      <c r="AL419" s="8" t="s">
        <v>1944</v>
      </c>
      <c r="AM419" s="10">
        <f t="shared" si="54"/>
        <v>2018</v>
      </c>
      <c r="AN419">
        <f t="shared" si="55"/>
        <v>1</v>
      </c>
      <c r="AO419">
        <f t="shared" si="61"/>
        <v>0</v>
      </c>
      <c r="AP419">
        <f t="shared" si="56"/>
        <v>0</v>
      </c>
      <c r="AQ419">
        <f t="shared" si="57"/>
        <v>0</v>
      </c>
      <c r="AR419">
        <f t="shared" si="58"/>
        <v>0</v>
      </c>
      <c r="AS419">
        <f t="shared" si="59"/>
        <v>1</v>
      </c>
      <c r="AT419">
        <f t="shared" si="60"/>
        <v>0</v>
      </c>
      <c r="AU419">
        <f t="shared" si="60"/>
        <v>1</v>
      </c>
      <c r="AV419" t="str">
        <f t="shared" si="62"/>
        <v>2020-02-18T17:47:46</v>
      </c>
    </row>
    <row r="420" spans="1:48" x14ac:dyDescent="0.25">
      <c r="A420" s="5">
        <v>436</v>
      </c>
      <c r="B420" s="5" t="s">
        <v>1771</v>
      </c>
      <c r="C420" s="5" t="s">
        <v>1772</v>
      </c>
      <c r="D420" s="6" t="s">
        <v>1773</v>
      </c>
      <c r="E420">
        <v>23</v>
      </c>
      <c r="F420" s="7">
        <v>0.63702905389999998</v>
      </c>
      <c r="G420" s="7">
        <v>0</v>
      </c>
      <c r="H420" t="s">
        <v>1774</v>
      </c>
      <c r="I420">
        <v>68</v>
      </c>
      <c r="J420">
        <v>5735.78</v>
      </c>
      <c r="K420">
        <v>20000</v>
      </c>
      <c r="L420" t="s">
        <v>52</v>
      </c>
      <c r="M420" s="8" t="s">
        <v>86</v>
      </c>
      <c r="N420" s="8">
        <v>0.679245283018867</v>
      </c>
      <c r="O420">
        <v>0.320754716981132</v>
      </c>
      <c r="P420" s="9">
        <v>0</v>
      </c>
      <c r="Q420">
        <v>20000</v>
      </c>
      <c r="R420" s="8"/>
      <c r="S420" s="8"/>
      <c r="AA420">
        <v>44678633</v>
      </c>
      <c r="AB420">
        <v>0</v>
      </c>
      <c r="AC420">
        <v>12</v>
      </c>
      <c r="AD420">
        <v>0</v>
      </c>
      <c r="AE420">
        <v>1984</v>
      </c>
      <c r="AF420" t="s">
        <v>54</v>
      </c>
      <c r="AG420">
        <v>20000</v>
      </c>
      <c r="AH420" t="s">
        <v>55</v>
      </c>
      <c r="AI420" t="s">
        <v>55</v>
      </c>
      <c r="AJ420">
        <v>1</v>
      </c>
      <c r="AK420">
        <v>418133</v>
      </c>
      <c r="AL420" s="8" t="s">
        <v>1945</v>
      </c>
      <c r="AM420" s="10">
        <f t="shared" si="54"/>
        <v>2018</v>
      </c>
      <c r="AN420">
        <f t="shared" si="55"/>
        <v>1</v>
      </c>
      <c r="AO420">
        <f t="shared" si="61"/>
        <v>0</v>
      </c>
      <c r="AP420">
        <f t="shared" si="56"/>
        <v>0</v>
      </c>
      <c r="AQ420">
        <f t="shared" si="57"/>
        <v>0</v>
      </c>
      <c r="AR420">
        <f t="shared" si="58"/>
        <v>1</v>
      </c>
      <c r="AS420">
        <f t="shared" si="59"/>
        <v>0</v>
      </c>
      <c r="AT420">
        <f t="shared" si="60"/>
        <v>0</v>
      </c>
      <c r="AU420">
        <f t="shared" si="60"/>
        <v>0</v>
      </c>
      <c r="AV420" t="str">
        <f t="shared" si="62"/>
        <v>2020-02-18T16:54:59</v>
      </c>
    </row>
    <row r="421" spans="1:48" x14ac:dyDescent="0.25">
      <c r="A421" s="5">
        <v>437</v>
      </c>
      <c r="B421" s="5" t="s">
        <v>1946</v>
      </c>
      <c r="C421" s="5" t="s">
        <v>1947</v>
      </c>
      <c r="D421" s="6" t="s">
        <v>1948</v>
      </c>
      <c r="E421">
        <v>740</v>
      </c>
      <c r="F421" s="7">
        <v>0</v>
      </c>
      <c r="G421" s="7"/>
      <c r="H421" t="s">
        <v>1949</v>
      </c>
      <c r="I421">
        <v>0</v>
      </c>
      <c r="J421">
        <v>0</v>
      </c>
      <c r="K421">
        <v>40000</v>
      </c>
      <c r="L421" t="s">
        <v>52</v>
      </c>
      <c r="M421" s="8" t="s">
        <v>86</v>
      </c>
      <c r="N421" s="8">
        <v>0.64150943396226401</v>
      </c>
      <c r="O421">
        <v>0.35849056603773499</v>
      </c>
      <c r="P421" s="9">
        <v>0.86602540378443904</v>
      </c>
      <c r="Q421">
        <v>40000</v>
      </c>
      <c r="R421" s="8"/>
      <c r="S421" s="8"/>
      <c r="AA421">
        <v>24463445</v>
      </c>
      <c r="AB421">
        <v>0</v>
      </c>
      <c r="AC421">
        <v>12</v>
      </c>
      <c r="AD421">
        <v>0</v>
      </c>
      <c r="AE421">
        <v>2001</v>
      </c>
      <c r="AF421" t="s">
        <v>54</v>
      </c>
      <c r="AG421">
        <v>700000</v>
      </c>
      <c r="AH421" t="s">
        <v>55</v>
      </c>
      <c r="AI421" t="s">
        <v>55</v>
      </c>
      <c r="AJ421">
        <v>0</v>
      </c>
      <c r="AK421">
        <v>89000</v>
      </c>
      <c r="AL421" s="8" t="s">
        <v>1950</v>
      </c>
      <c r="AM421" s="10">
        <f t="shared" si="54"/>
        <v>2008</v>
      </c>
      <c r="AN421">
        <f t="shared" si="55"/>
        <v>1</v>
      </c>
      <c r="AO421">
        <f t="shared" si="61"/>
        <v>0</v>
      </c>
      <c r="AP421">
        <f t="shared" si="56"/>
        <v>0</v>
      </c>
      <c r="AQ421">
        <f t="shared" si="57"/>
        <v>0</v>
      </c>
      <c r="AR421">
        <f t="shared" si="58"/>
        <v>1</v>
      </c>
      <c r="AS421">
        <f t="shared" si="59"/>
        <v>0</v>
      </c>
      <c r="AT421">
        <f t="shared" si="60"/>
        <v>0</v>
      </c>
      <c r="AU421">
        <f t="shared" si="60"/>
        <v>0</v>
      </c>
      <c r="AV421" t="str">
        <f t="shared" si="62"/>
        <v>2020-02-18T17:41:57</v>
      </c>
    </row>
    <row r="422" spans="1:48" x14ac:dyDescent="0.25">
      <c r="A422" s="5">
        <v>438</v>
      </c>
      <c r="B422" s="5" t="s">
        <v>1951</v>
      </c>
      <c r="C422" s="5" t="s">
        <v>1952</v>
      </c>
      <c r="D422" s="6" t="s">
        <v>1953</v>
      </c>
      <c r="E422">
        <v>24</v>
      </c>
      <c r="F422" s="7">
        <v>0.46926031750000002</v>
      </c>
      <c r="G422" s="7">
        <v>0</v>
      </c>
      <c r="H422" t="s">
        <v>1954</v>
      </c>
      <c r="I422">
        <v>27</v>
      </c>
      <c r="J422">
        <v>25200</v>
      </c>
      <c r="K422">
        <v>100000</v>
      </c>
      <c r="L422" t="s">
        <v>119</v>
      </c>
      <c r="M422" s="8" t="s">
        <v>86</v>
      </c>
      <c r="N422" s="8">
        <v>0.62264150943396201</v>
      </c>
      <c r="O422">
        <v>0.37735849056603699</v>
      </c>
      <c r="P422" s="9">
        <v>5.7638292594970001E-4</v>
      </c>
      <c r="Q422">
        <v>100000</v>
      </c>
      <c r="R422" s="8" t="s">
        <v>1955</v>
      </c>
      <c r="S422" s="8" t="s">
        <v>329</v>
      </c>
      <c r="T422">
        <v>49639726</v>
      </c>
      <c r="U422">
        <v>33339477</v>
      </c>
      <c r="V422">
        <v>51132259</v>
      </c>
      <c r="W422">
        <v>13964479</v>
      </c>
      <c r="X422">
        <v>3722281</v>
      </c>
      <c r="Y422">
        <v>22923059</v>
      </c>
      <c r="Z422">
        <v>16026346</v>
      </c>
      <c r="AA422">
        <v>110289198</v>
      </c>
      <c r="AB422">
        <v>31087083</v>
      </c>
      <c r="AC422">
        <v>12</v>
      </c>
      <c r="AD422">
        <v>79202115</v>
      </c>
      <c r="AE422">
        <v>1986</v>
      </c>
      <c r="AF422" t="s">
        <v>54</v>
      </c>
      <c r="AG422">
        <v>3600000</v>
      </c>
      <c r="AH422" t="s">
        <v>56</v>
      </c>
      <c r="AI422" t="s">
        <v>55</v>
      </c>
      <c r="AJ422">
        <v>0.95066210770000004</v>
      </c>
      <c r="AK422">
        <v>0</v>
      </c>
      <c r="AL422" s="8"/>
      <c r="AM422" s="10">
        <f t="shared" si="54"/>
        <v>2013</v>
      </c>
      <c r="AN422">
        <f t="shared" si="55"/>
        <v>1</v>
      </c>
      <c r="AO422">
        <f t="shared" si="61"/>
        <v>0</v>
      </c>
      <c r="AP422">
        <f t="shared" si="56"/>
        <v>0</v>
      </c>
      <c r="AQ422">
        <f t="shared" si="57"/>
        <v>0</v>
      </c>
      <c r="AR422">
        <f t="shared" si="58"/>
        <v>1</v>
      </c>
      <c r="AS422">
        <f t="shared" si="59"/>
        <v>0</v>
      </c>
      <c r="AT422">
        <f t="shared" si="60"/>
        <v>1</v>
      </c>
      <c r="AU422">
        <f t="shared" si="60"/>
        <v>0</v>
      </c>
      <c r="AV422" t="str">
        <f t="shared" si="62"/>
        <v>2020-02-18T19:15:25</v>
      </c>
    </row>
    <row r="423" spans="1:48" x14ac:dyDescent="0.25">
      <c r="A423" s="5">
        <v>439</v>
      </c>
      <c r="B423" s="5" t="s">
        <v>1956</v>
      </c>
      <c r="C423" s="5" t="s">
        <v>1957</v>
      </c>
      <c r="D423" s="6" t="s">
        <v>1958</v>
      </c>
      <c r="E423">
        <v>17</v>
      </c>
      <c r="F423" s="7">
        <v>0.52331598850000005</v>
      </c>
      <c r="G423" s="7">
        <v>0</v>
      </c>
      <c r="H423" t="s">
        <v>1959</v>
      </c>
      <c r="I423">
        <v>0</v>
      </c>
      <c r="J423">
        <v>0</v>
      </c>
      <c r="K423">
        <v>30000</v>
      </c>
      <c r="L423" t="s">
        <v>199</v>
      </c>
      <c r="M423" s="8" t="s">
        <v>74</v>
      </c>
      <c r="N423" s="8">
        <v>0.320754716981132</v>
      </c>
      <c r="O423">
        <v>0.679245283018867</v>
      </c>
      <c r="P423" s="9">
        <v>0.86602540378443904</v>
      </c>
      <c r="R423" s="8"/>
      <c r="S423" s="8"/>
      <c r="AA423">
        <v>5074536</v>
      </c>
      <c r="AB423">
        <v>0</v>
      </c>
      <c r="AC423">
        <v>12</v>
      </c>
      <c r="AD423">
        <v>0</v>
      </c>
      <c r="AE423">
        <v>2016</v>
      </c>
      <c r="AF423" t="s">
        <v>126</v>
      </c>
      <c r="AG423">
        <v>300000</v>
      </c>
      <c r="AH423" t="s">
        <v>56</v>
      </c>
      <c r="AI423" t="s">
        <v>56</v>
      </c>
      <c r="AJ423">
        <v>1</v>
      </c>
      <c r="AK423">
        <v>79238</v>
      </c>
      <c r="AL423" s="8"/>
      <c r="AM423" s="10">
        <f t="shared" si="54"/>
        <v>2019</v>
      </c>
      <c r="AN423">
        <f t="shared" si="55"/>
        <v>0</v>
      </c>
      <c r="AO423">
        <f t="shared" si="61"/>
        <v>1</v>
      </c>
      <c r="AP423">
        <f t="shared" si="56"/>
        <v>0</v>
      </c>
      <c r="AQ423">
        <f t="shared" si="57"/>
        <v>0</v>
      </c>
      <c r="AR423">
        <f t="shared" si="58"/>
        <v>0</v>
      </c>
      <c r="AS423">
        <f t="shared" si="59"/>
        <v>1</v>
      </c>
      <c r="AT423">
        <f t="shared" si="60"/>
        <v>1</v>
      </c>
      <c r="AU423">
        <f t="shared" si="60"/>
        <v>1</v>
      </c>
      <c r="AV423">
        <f t="shared" si="62"/>
        <v>0</v>
      </c>
    </row>
    <row r="424" spans="1:48" x14ac:dyDescent="0.25">
      <c r="A424" s="5">
        <v>440</v>
      </c>
      <c r="B424" s="5" t="s">
        <v>1960</v>
      </c>
      <c r="C424" s="5" t="s">
        <v>1961</v>
      </c>
      <c r="D424" s="6" t="s">
        <v>1962</v>
      </c>
      <c r="E424">
        <v>26</v>
      </c>
      <c r="F424" s="7">
        <v>0.4012288618</v>
      </c>
      <c r="G424" s="7">
        <v>0</v>
      </c>
      <c r="H424" t="s">
        <v>1963</v>
      </c>
      <c r="I424">
        <v>0</v>
      </c>
      <c r="J424">
        <v>0</v>
      </c>
      <c r="K424">
        <v>264000</v>
      </c>
      <c r="L424" t="s">
        <v>199</v>
      </c>
      <c r="M424" s="8" t="s">
        <v>86</v>
      </c>
      <c r="N424" s="8">
        <v>0.52830188679245205</v>
      </c>
      <c r="O424">
        <v>0.47169811320754701</v>
      </c>
      <c r="P424" s="9">
        <v>0.79677488244486405</v>
      </c>
      <c r="R424" s="8"/>
      <c r="S424" s="8" t="s">
        <v>113</v>
      </c>
      <c r="T424">
        <v>1742422</v>
      </c>
      <c r="U424">
        <v>2456488</v>
      </c>
      <c r="V424">
        <v>2637422</v>
      </c>
      <c r="W424">
        <v>180933</v>
      </c>
      <c r="X424">
        <v>1551513</v>
      </c>
      <c r="Y424">
        <v>2395273</v>
      </c>
      <c r="Z424">
        <v>1585297</v>
      </c>
      <c r="AA424">
        <v>1342432</v>
      </c>
      <c r="AB424">
        <v>-197905</v>
      </c>
      <c r="AC424">
        <v>6</v>
      </c>
      <c r="AD424">
        <v>1540337</v>
      </c>
      <c r="AE424">
        <v>2009</v>
      </c>
      <c r="AF424" t="s">
        <v>121</v>
      </c>
      <c r="AG424">
        <v>800000</v>
      </c>
      <c r="AH424" t="s">
        <v>55</v>
      </c>
      <c r="AI424" t="s">
        <v>56</v>
      </c>
      <c r="AJ424">
        <v>1</v>
      </c>
      <c r="AK424">
        <v>108800</v>
      </c>
      <c r="AL424" s="8"/>
      <c r="AM424" s="10">
        <f t="shared" si="54"/>
        <v>2011</v>
      </c>
      <c r="AN424">
        <f t="shared" si="55"/>
        <v>0</v>
      </c>
      <c r="AO424">
        <f t="shared" si="61"/>
        <v>1</v>
      </c>
      <c r="AP424">
        <f t="shared" si="56"/>
        <v>0</v>
      </c>
      <c r="AQ424">
        <f t="shared" si="57"/>
        <v>0</v>
      </c>
      <c r="AR424">
        <f t="shared" si="58"/>
        <v>1</v>
      </c>
      <c r="AS424">
        <f t="shared" si="59"/>
        <v>0</v>
      </c>
      <c r="AT424">
        <f t="shared" si="60"/>
        <v>0</v>
      </c>
      <c r="AU424">
        <f t="shared" si="60"/>
        <v>1</v>
      </c>
      <c r="AV424">
        <f t="shared" si="62"/>
        <v>0</v>
      </c>
    </row>
    <row r="425" spans="1:48" x14ac:dyDescent="0.25">
      <c r="A425" s="5">
        <v>441</v>
      </c>
      <c r="B425" s="5" t="s">
        <v>1964</v>
      </c>
      <c r="C425" s="5" t="s">
        <v>1965</v>
      </c>
      <c r="D425" s="6" t="s">
        <v>1966</v>
      </c>
      <c r="E425">
        <v>23</v>
      </c>
      <c r="F425" s="7">
        <v>0.53332988690000005</v>
      </c>
      <c r="G425" s="7">
        <v>0</v>
      </c>
      <c r="H425" t="s">
        <v>1967</v>
      </c>
      <c r="I425">
        <v>0</v>
      </c>
      <c r="J425">
        <v>0</v>
      </c>
      <c r="K425">
        <v>20000</v>
      </c>
      <c r="L425" t="s">
        <v>52</v>
      </c>
      <c r="M425" s="8" t="s">
        <v>86</v>
      </c>
      <c r="N425" s="8">
        <v>0.56603773584905603</v>
      </c>
      <c r="O425">
        <v>0.43396226415094302</v>
      </c>
      <c r="P425" s="9">
        <v>0</v>
      </c>
      <c r="Q425">
        <v>20000</v>
      </c>
      <c r="R425" s="8"/>
      <c r="S425" s="8"/>
      <c r="AA425">
        <v>3307220</v>
      </c>
      <c r="AB425">
        <v>0</v>
      </c>
      <c r="AC425">
        <v>12</v>
      </c>
      <c r="AD425">
        <v>0</v>
      </c>
      <c r="AE425">
        <v>1998</v>
      </c>
      <c r="AF425" t="s">
        <v>54</v>
      </c>
      <c r="AG425">
        <v>300000</v>
      </c>
      <c r="AH425" t="s">
        <v>55</v>
      </c>
      <c r="AI425" t="s">
        <v>56</v>
      </c>
      <c r="AJ425">
        <v>1</v>
      </c>
      <c r="AK425">
        <v>42900</v>
      </c>
      <c r="AL425" s="8" t="s">
        <v>1968</v>
      </c>
      <c r="AM425" s="10">
        <f t="shared" si="54"/>
        <v>2013</v>
      </c>
      <c r="AN425">
        <f t="shared" si="55"/>
        <v>1</v>
      </c>
      <c r="AO425">
        <f t="shared" si="61"/>
        <v>0</v>
      </c>
      <c r="AP425">
        <f t="shared" si="56"/>
        <v>0</v>
      </c>
      <c r="AQ425">
        <f t="shared" si="57"/>
        <v>0</v>
      </c>
      <c r="AR425">
        <f t="shared" si="58"/>
        <v>1</v>
      </c>
      <c r="AS425">
        <f t="shared" si="59"/>
        <v>0</v>
      </c>
      <c r="AT425">
        <f t="shared" si="60"/>
        <v>0</v>
      </c>
      <c r="AU425">
        <f t="shared" si="60"/>
        <v>1</v>
      </c>
      <c r="AV425" t="str">
        <f t="shared" si="62"/>
        <v>2020-02-18T18:16:13</v>
      </c>
    </row>
    <row r="426" spans="1:48" x14ac:dyDescent="0.25">
      <c r="A426" s="5">
        <v>442</v>
      </c>
      <c r="B426" s="5" t="s">
        <v>1969</v>
      </c>
      <c r="C426" s="5" t="s">
        <v>1970</v>
      </c>
      <c r="D426" s="6" t="s">
        <v>1971</v>
      </c>
      <c r="E426">
        <v>3</v>
      </c>
      <c r="F426" s="7">
        <v>0.33024117650000001</v>
      </c>
      <c r="G426" s="7">
        <v>0</v>
      </c>
      <c r="H426" t="s">
        <v>1972</v>
      </c>
      <c r="I426">
        <v>122</v>
      </c>
      <c r="J426">
        <v>9800</v>
      </c>
      <c r="K426">
        <v>15000</v>
      </c>
      <c r="L426" t="s">
        <v>52</v>
      </c>
      <c r="M426" s="8" t="s">
        <v>74</v>
      </c>
      <c r="N426" s="8">
        <v>0.37735849056603699</v>
      </c>
      <c r="O426">
        <v>0.62264150943396201</v>
      </c>
      <c r="P426" s="9">
        <v>-0.86602540378443904</v>
      </c>
      <c r="Q426">
        <v>15000</v>
      </c>
      <c r="R426" s="8"/>
      <c r="S426" s="8"/>
      <c r="AA426">
        <v>1038764</v>
      </c>
      <c r="AB426">
        <v>0</v>
      </c>
      <c r="AC426">
        <v>12</v>
      </c>
      <c r="AD426">
        <v>0</v>
      </c>
      <c r="AE426">
        <v>2017</v>
      </c>
      <c r="AF426" t="s">
        <v>126</v>
      </c>
      <c r="AG426">
        <v>100000</v>
      </c>
      <c r="AH426" t="s">
        <v>55</v>
      </c>
      <c r="AI426" t="s">
        <v>56</v>
      </c>
      <c r="AJ426">
        <v>0.89980437999999996</v>
      </c>
      <c r="AK426">
        <v>35200</v>
      </c>
      <c r="AL426" s="8" t="s">
        <v>1973</v>
      </c>
      <c r="AM426" s="10">
        <f t="shared" si="54"/>
        <v>2017</v>
      </c>
      <c r="AN426">
        <f t="shared" si="55"/>
        <v>1</v>
      </c>
      <c r="AO426">
        <f t="shared" si="61"/>
        <v>0</v>
      </c>
      <c r="AP426">
        <f t="shared" si="56"/>
        <v>0</v>
      </c>
      <c r="AQ426">
        <f t="shared" si="57"/>
        <v>0</v>
      </c>
      <c r="AR426">
        <f t="shared" si="58"/>
        <v>0</v>
      </c>
      <c r="AS426">
        <f t="shared" si="59"/>
        <v>1</v>
      </c>
      <c r="AT426">
        <f t="shared" si="60"/>
        <v>0</v>
      </c>
      <c r="AU426">
        <f t="shared" si="60"/>
        <v>1</v>
      </c>
      <c r="AV426" t="str">
        <f t="shared" si="62"/>
        <v>2020-02-18T18:40:16</v>
      </c>
    </row>
    <row r="427" spans="1:48" x14ac:dyDescent="0.25">
      <c r="A427" s="5">
        <v>443</v>
      </c>
      <c r="B427" s="5" t="s">
        <v>1974</v>
      </c>
      <c r="C427" s="5" t="s">
        <v>1975</v>
      </c>
      <c r="D427" s="6" t="s">
        <v>1976</v>
      </c>
      <c r="E427">
        <v>7</v>
      </c>
      <c r="F427" s="7">
        <v>0.50941961039999994</v>
      </c>
      <c r="G427" s="7">
        <v>0</v>
      </c>
      <c r="H427" t="s">
        <v>1097</v>
      </c>
      <c r="I427">
        <v>0</v>
      </c>
      <c r="J427">
        <v>0</v>
      </c>
      <c r="K427">
        <v>40000</v>
      </c>
      <c r="L427" t="s">
        <v>52</v>
      </c>
      <c r="M427" s="8" t="s">
        <v>86</v>
      </c>
      <c r="N427" s="8">
        <v>0.52830188679245205</v>
      </c>
      <c r="O427">
        <v>0.47169811320754701</v>
      </c>
      <c r="P427" s="9">
        <v>0</v>
      </c>
      <c r="Q427">
        <v>20000</v>
      </c>
      <c r="R427" s="8"/>
      <c r="S427" s="8"/>
      <c r="AA427">
        <v>570188</v>
      </c>
      <c r="AB427">
        <v>0</v>
      </c>
      <c r="AC427">
        <v>5</v>
      </c>
      <c r="AD427">
        <v>0</v>
      </c>
      <c r="AE427">
        <v>2012</v>
      </c>
      <c r="AF427" t="s">
        <v>68</v>
      </c>
      <c r="AG427">
        <v>60000</v>
      </c>
      <c r="AH427" t="s">
        <v>56</v>
      </c>
      <c r="AI427" t="s">
        <v>56</v>
      </c>
      <c r="AJ427">
        <v>1</v>
      </c>
      <c r="AK427">
        <v>5720</v>
      </c>
      <c r="AL427" s="8" t="s">
        <v>1977</v>
      </c>
      <c r="AM427" s="10">
        <f t="shared" si="54"/>
        <v>2019</v>
      </c>
      <c r="AN427">
        <f t="shared" si="55"/>
        <v>1</v>
      </c>
      <c r="AO427">
        <f t="shared" si="61"/>
        <v>0</v>
      </c>
      <c r="AP427">
        <f t="shared" si="56"/>
        <v>0</v>
      </c>
      <c r="AQ427">
        <f t="shared" si="57"/>
        <v>0</v>
      </c>
      <c r="AR427">
        <f t="shared" si="58"/>
        <v>1</v>
      </c>
      <c r="AS427">
        <f t="shared" si="59"/>
        <v>0</v>
      </c>
      <c r="AT427">
        <f t="shared" si="60"/>
        <v>1</v>
      </c>
      <c r="AU427">
        <f t="shared" si="60"/>
        <v>1</v>
      </c>
      <c r="AV427" t="str">
        <f t="shared" si="62"/>
        <v>2020-02-18T18:44:17</v>
      </c>
    </row>
    <row r="428" spans="1:48" x14ac:dyDescent="0.25">
      <c r="A428" s="5">
        <v>444</v>
      </c>
      <c r="B428" s="5" t="s">
        <v>1978</v>
      </c>
      <c r="C428" s="5" t="s">
        <v>1979</v>
      </c>
      <c r="D428" s="6" t="s">
        <v>1980</v>
      </c>
      <c r="E428">
        <v>3</v>
      </c>
      <c r="F428" s="7">
        <v>0.4534606424</v>
      </c>
      <c r="G428" s="7">
        <v>0</v>
      </c>
      <c r="H428" t="s">
        <v>1981</v>
      </c>
      <c r="I428">
        <v>37</v>
      </c>
      <c r="J428">
        <v>6877.68</v>
      </c>
      <c r="K428">
        <v>20000</v>
      </c>
      <c r="L428" t="s">
        <v>52</v>
      </c>
      <c r="M428" s="8" t="s">
        <v>53</v>
      </c>
      <c r="N428" s="8">
        <v>0.73584905660377298</v>
      </c>
      <c r="O428">
        <v>0.26415094339622602</v>
      </c>
      <c r="P428" s="9">
        <v>0</v>
      </c>
      <c r="Q428">
        <v>20000</v>
      </c>
      <c r="R428" s="8"/>
      <c r="S428" s="8"/>
      <c r="AA428">
        <v>8505765</v>
      </c>
      <c r="AB428">
        <v>0</v>
      </c>
      <c r="AC428">
        <v>12</v>
      </c>
      <c r="AD428">
        <v>0</v>
      </c>
      <c r="AE428">
        <v>2006</v>
      </c>
      <c r="AF428" t="s">
        <v>121</v>
      </c>
      <c r="AG428">
        <v>10000</v>
      </c>
      <c r="AH428" t="s">
        <v>55</v>
      </c>
      <c r="AI428" t="s">
        <v>56</v>
      </c>
      <c r="AJ428">
        <v>1</v>
      </c>
      <c r="AK428">
        <v>30400</v>
      </c>
      <c r="AL428" s="8" t="s">
        <v>1982</v>
      </c>
      <c r="AM428" s="10">
        <f t="shared" si="54"/>
        <v>2013</v>
      </c>
      <c r="AN428">
        <f t="shared" si="55"/>
        <v>1</v>
      </c>
      <c r="AO428">
        <f t="shared" si="61"/>
        <v>0</v>
      </c>
      <c r="AP428">
        <f t="shared" si="56"/>
        <v>0</v>
      </c>
      <c r="AQ428">
        <f t="shared" si="57"/>
        <v>1</v>
      </c>
      <c r="AR428">
        <f t="shared" si="58"/>
        <v>0</v>
      </c>
      <c r="AS428">
        <f t="shared" si="59"/>
        <v>0</v>
      </c>
      <c r="AT428">
        <f t="shared" si="60"/>
        <v>0</v>
      </c>
      <c r="AU428">
        <f t="shared" si="60"/>
        <v>1</v>
      </c>
      <c r="AV428" t="str">
        <f t="shared" si="62"/>
        <v>2020-02-18T18:51:19</v>
      </c>
    </row>
    <row r="429" spans="1:48" x14ac:dyDescent="0.25">
      <c r="A429" s="5">
        <v>445</v>
      </c>
      <c r="B429" s="5" t="s">
        <v>1074</v>
      </c>
      <c r="C429" s="5" t="s">
        <v>1075</v>
      </c>
      <c r="D429" s="6" t="s">
        <v>1076</v>
      </c>
      <c r="E429">
        <v>5</v>
      </c>
      <c r="F429" s="7">
        <v>0.39488463709999999</v>
      </c>
      <c r="G429" s="7">
        <v>0</v>
      </c>
      <c r="H429" t="s">
        <v>1077</v>
      </c>
      <c r="I429">
        <v>0</v>
      </c>
      <c r="J429">
        <v>0</v>
      </c>
      <c r="K429">
        <v>67000</v>
      </c>
      <c r="L429" t="s">
        <v>52</v>
      </c>
      <c r="M429" s="8" t="s">
        <v>53</v>
      </c>
      <c r="N429" s="8">
        <v>0.84905660377358405</v>
      </c>
      <c r="O429">
        <v>0.15094339622641501</v>
      </c>
      <c r="P429" s="9">
        <v>0</v>
      </c>
      <c r="Q429">
        <v>67000</v>
      </c>
      <c r="R429" s="8"/>
      <c r="S429" s="8" t="s">
        <v>329</v>
      </c>
      <c r="T429">
        <v>426170</v>
      </c>
      <c r="U429">
        <v>90248</v>
      </c>
      <c r="V429">
        <v>1108281</v>
      </c>
      <c r="W429">
        <v>200000</v>
      </c>
      <c r="X429">
        <v>0</v>
      </c>
      <c r="Y429">
        <v>0</v>
      </c>
      <c r="Z429">
        <v>0</v>
      </c>
      <c r="AA429">
        <v>7851964</v>
      </c>
      <c r="AB429">
        <v>1901711</v>
      </c>
      <c r="AC429">
        <v>12</v>
      </c>
      <c r="AD429">
        <v>2852566</v>
      </c>
      <c r="AE429">
        <v>2006</v>
      </c>
      <c r="AF429" t="s">
        <v>121</v>
      </c>
      <c r="AG429">
        <v>200000</v>
      </c>
      <c r="AH429" t="s">
        <v>55</v>
      </c>
      <c r="AI429" t="s">
        <v>56</v>
      </c>
      <c r="AJ429">
        <v>1</v>
      </c>
      <c r="AK429">
        <v>4400</v>
      </c>
      <c r="AL429" s="8" t="s">
        <v>1983</v>
      </c>
      <c r="AM429" s="10">
        <f t="shared" si="54"/>
        <v>2020</v>
      </c>
      <c r="AN429">
        <f t="shared" si="55"/>
        <v>1</v>
      </c>
      <c r="AO429">
        <f t="shared" si="61"/>
        <v>0</v>
      </c>
      <c r="AP429">
        <f t="shared" si="56"/>
        <v>0</v>
      </c>
      <c r="AQ429">
        <f t="shared" si="57"/>
        <v>1</v>
      </c>
      <c r="AR429">
        <f t="shared" si="58"/>
        <v>0</v>
      </c>
      <c r="AS429">
        <f t="shared" si="59"/>
        <v>0</v>
      </c>
      <c r="AT429">
        <f t="shared" si="60"/>
        <v>0</v>
      </c>
      <c r="AU429">
        <f t="shared" si="60"/>
        <v>1</v>
      </c>
      <c r="AV429" t="str">
        <f t="shared" si="62"/>
        <v>2020-02-18T18:56:52</v>
      </c>
    </row>
    <row r="430" spans="1:48" x14ac:dyDescent="0.25">
      <c r="A430" s="5">
        <v>446</v>
      </c>
      <c r="B430" s="5" t="s">
        <v>1984</v>
      </c>
      <c r="C430" s="5" t="s">
        <v>1985</v>
      </c>
      <c r="D430" s="6" t="s">
        <v>1986</v>
      </c>
      <c r="E430">
        <v>17</v>
      </c>
      <c r="F430" s="7">
        <v>0.51703356479999996</v>
      </c>
      <c r="G430" s="7">
        <v>0</v>
      </c>
      <c r="H430" t="s">
        <v>1987</v>
      </c>
      <c r="I430">
        <v>32</v>
      </c>
      <c r="J430">
        <v>17280</v>
      </c>
      <c r="K430">
        <v>15000</v>
      </c>
      <c r="L430" t="s">
        <v>52</v>
      </c>
      <c r="M430" s="8" t="s">
        <v>74</v>
      </c>
      <c r="N430" s="8">
        <v>0.39622641509433898</v>
      </c>
      <c r="O430">
        <v>0.60377358490566002</v>
      </c>
      <c r="P430" s="9">
        <v>0.86602540378443904</v>
      </c>
      <c r="Q430">
        <v>10000</v>
      </c>
      <c r="R430" s="8"/>
      <c r="S430" s="8"/>
      <c r="AA430">
        <v>998028</v>
      </c>
      <c r="AB430">
        <v>0</v>
      </c>
      <c r="AC430">
        <v>12</v>
      </c>
      <c r="AD430">
        <v>0</v>
      </c>
      <c r="AE430">
        <v>2000</v>
      </c>
      <c r="AF430" t="s">
        <v>54</v>
      </c>
      <c r="AG430">
        <v>75000</v>
      </c>
      <c r="AH430" t="s">
        <v>55</v>
      </c>
      <c r="AI430" t="s">
        <v>56</v>
      </c>
      <c r="AJ430">
        <v>1</v>
      </c>
      <c r="AK430">
        <v>720</v>
      </c>
      <c r="AL430" s="8" t="s">
        <v>1988</v>
      </c>
      <c r="AM430" s="10">
        <f t="shared" si="54"/>
        <v>2010</v>
      </c>
      <c r="AN430">
        <f t="shared" si="55"/>
        <v>1</v>
      </c>
      <c r="AO430">
        <f t="shared" si="61"/>
        <v>0</v>
      </c>
      <c r="AP430">
        <f t="shared" si="56"/>
        <v>0</v>
      </c>
      <c r="AQ430">
        <f t="shared" si="57"/>
        <v>0</v>
      </c>
      <c r="AR430">
        <f t="shared" si="58"/>
        <v>0</v>
      </c>
      <c r="AS430">
        <f t="shared" si="59"/>
        <v>1</v>
      </c>
      <c r="AT430">
        <f t="shared" si="60"/>
        <v>0</v>
      </c>
      <c r="AU430">
        <f t="shared" si="60"/>
        <v>1</v>
      </c>
      <c r="AV430" t="str">
        <f t="shared" si="62"/>
        <v>2020-02-18T19:07:44</v>
      </c>
    </row>
    <row r="431" spans="1:48" x14ac:dyDescent="0.25">
      <c r="A431" s="5">
        <v>447</v>
      </c>
      <c r="B431" s="5" t="s">
        <v>1294</v>
      </c>
      <c r="C431" s="5" t="s">
        <v>1295</v>
      </c>
      <c r="D431" s="6" t="s">
        <v>1296</v>
      </c>
      <c r="E431">
        <v>3</v>
      </c>
      <c r="F431" s="7">
        <v>0.46083118629999997</v>
      </c>
      <c r="G431" s="7">
        <v>0</v>
      </c>
      <c r="H431" t="s">
        <v>1035</v>
      </c>
      <c r="I431">
        <v>0</v>
      </c>
      <c r="J431">
        <v>0</v>
      </c>
      <c r="K431">
        <v>25000</v>
      </c>
      <c r="L431" t="s">
        <v>52</v>
      </c>
      <c r="M431" s="8" t="s">
        <v>53</v>
      </c>
      <c r="N431" s="8">
        <v>0.84905660377358405</v>
      </c>
      <c r="O431">
        <v>0.15094339622641501</v>
      </c>
      <c r="P431" s="9">
        <v>0</v>
      </c>
      <c r="Q431">
        <v>25000</v>
      </c>
      <c r="R431" s="8"/>
      <c r="S431" s="8"/>
      <c r="AA431">
        <v>7373824</v>
      </c>
      <c r="AB431">
        <v>0</v>
      </c>
      <c r="AC431">
        <v>12</v>
      </c>
      <c r="AD431">
        <v>0</v>
      </c>
      <c r="AE431">
        <v>2005</v>
      </c>
      <c r="AF431" t="s">
        <v>121</v>
      </c>
      <c r="AG431">
        <v>20000</v>
      </c>
      <c r="AH431" t="s">
        <v>55</v>
      </c>
      <c r="AI431" t="s">
        <v>55</v>
      </c>
      <c r="AJ431">
        <v>1</v>
      </c>
      <c r="AK431">
        <v>42900</v>
      </c>
      <c r="AL431" s="8" t="s">
        <v>1989</v>
      </c>
      <c r="AM431" s="10">
        <f t="shared" si="54"/>
        <v>2015</v>
      </c>
      <c r="AN431">
        <f t="shared" si="55"/>
        <v>1</v>
      </c>
      <c r="AO431">
        <f t="shared" si="61"/>
        <v>0</v>
      </c>
      <c r="AP431">
        <f t="shared" si="56"/>
        <v>0</v>
      </c>
      <c r="AQ431">
        <f t="shared" si="57"/>
        <v>1</v>
      </c>
      <c r="AR431">
        <f t="shared" si="58"/>
        <v>0</v>
      </c>
      <c r="AS431">
        <f t="shared" si="59"/>
        <v>0</v>
      </c>
      <c r="AT431">
        <f t="shared" si="60"/>
        <v>0</v>
      </c>
      <c r="AU431">
        <f t="shared" si="60"/>
        <v>0</v>
      </c>
      <c r="AV431" t="str">
        <f t="shared" si="62"/>
        <v>2020-02-18T18:59:34</v>
      </c>
    </row>
    <row r="432" spans="1:48" x14ac:dyDescent="0.25">
      <c r="A432" s="5">
        <v>448</v>
      </c>
      <c r="B432" s="5" t="s">
        <v>1990</v>
      </c>
      <c r="C432" s="5" t="s">
        <v>1991</v>
      </c>
      <c r="D432" s="6" t="s">
        <v>1992</v>
      </c>
      <c r="E432">
        <v>59</v>
      </c>
      <c r="F432" s="7">
        <v>8.0297603300000006E-2</v>
      </c>
      <c r="G432" s="7">
        <v>0</v>
      </c>
      <c r="H432" t="s">
        <v>1993</v>
      </c>
      <c r="I432">
        <v>0</v>
      </c>
      <c r="J432">
        <v>0</v>
      </c>
      <c r="K432">
        <v>50000</v>
      </c>
      <c r="L432" t="s">
        <v>52</v>
      </c>
      <c r="M432" s="8" t="s">
        <v>86</v>
      </c>
      <c r="N432" s="8">
        <v>0.58490566037735803</v>
      </c>
      <c r="O432">
        <v>0.41509433962264097</v>
      </c>
      <c r="P432" s="9">
        <v>-0.62295033992923998</v>
      </c>
      <c r="Q432">
        <v>20000</v>
      </c>
      <c r="R432" s="8"/>
      <c r="S432" s="8" t="s">
        <v>175</v>
      </c>
      <c r="T432">
        <v>5086312</v>
      </c>
      <c r="U432">
        <v>1313118</v>
      </c>
      <c r="V432">
        <v>5796956</v>
      </c>
      <c r="W432">
        <v>4249181</v>
      </c>
      <c r="X432">
        <v>258732</v>
      </c>
      <c r="Y432">
        <v>4285636</v>
      </c>
      <c r="Z432">
        <v>505093</v>
      </c>
      <c r="AA432">
        <v>6524247</v>
      </c>
      <c r="AB432">
        <v>2258253</v>
      </c>
      <c r="AC432">
        <v>12</v>
      </c>
      <c r="AD432">
        <v>4265994</v>
      </c>
      <c r="AE432">
        <v>2000</v>
      </c>
      <c r="AF432" t="s">
        <v>54</v>
      </c>
      <c r="AG432">
        <v>3800000</v>
      </c>
      <c r="AH432" t="s">
        <v>56</v>
      </c>
      <c r="AI432" t="s">
        <v>55</v>
      </c>
      <c r="AJ432">
        <v>1</v>
      </c>
      <c r="AK432">
        <v>595675</v>
      </c>
      <c r="AL432" s="8" t="s">
        <v>1994</v>
      </c>
      <c r="AM432" s="10">
        <f t="shared" si="54"/>
        <v>2006</v>
      </c>
      <c r="AN432">
        <f t="shared" si="55"/>
        <v>1</v>
      </c>
      <c r="AO432">
        <f t="shared" si="61"/>
        <v>0</v>
      </c>
      <c r="AP432">
        <f t="shared" si="56"/>
        <v>0</v>
      </c>
      <c r="AQ432">
        <f t="shared" si="57"/>
        <v>0</v>
      </c>
      <c r="AR432">
        <f t="shared" si="58"/>
        <v>1</v>
      </c>
      <c r="AS432">
        <f t="shared" si="59"/>
        <v>0</v>
      </c>
      <c r="AT432">
        <f t="shared" si="60"/>
        <v>1</v>
      </c>
      <c r="AU432">
        <f t="shared" si="60"/>
        <v>0</v>
      </c>
      <c r="AV432" t="str">
        <f t="shared" si="62"/>
        <v>2020-02-19T15:49:21</v>
      </c>
    </row>
    <row r="433" spans="1:48" x14ac:dyDescent="0.25">
      <c r="A433" s="5">
        <v>449</v>
      </c>
      <c r="B433" s="5" t="s">
        <v>1995</v>
      </c>
      <c r="C433" s="5" t="s">
        <v>1996</v>
      </c>
      <c r="D433" s="6" t="s">
        <v>1997</v>
      </c>
      <c r="E433">
        <v>5</v>
      </c>
      <c r="F433" s="7">
        <v>0.57339371849999998</v>
      </c>
      <c r="G433" s="7">
        <v>0</v>
      </c>
      <c r="H433" t="s">
        <v>1998</v>
      </c>
      <c r="I433">
        <v>0</v>
      </c>
      <c r="J433">
        <v>0</v>
      </c>
      <c r="K433">
        <v>20000</v>
      </c>
      <c r="L433" t="s">
        <v>52</v>
      </c>
      <c r="M433" s="8" t="s">
        <v>53</v>
      </c>
      <c r="N433" s="8">
        <v>0.73584905660377298</v>
      </c>
      <c r="O433">
        <v>0.26415094339622602</v>
      </c>
      <c r="P433" s="9">
        <v>0</v>
      </c>
      <c r="Q433">
        <v>20000</v>
      </c>
      <c r="R433" s="8"/>
      <c r="S433" s="8"/>
      <c r="AA433">
        <v>22135538</v>
      </c>
      <c r="AB433">
        <v>0</v>
      </c>
      <c r="AC433">
        <v>12</v>
      </c>
      <c r="AD433">
        <v>0</v>
      </c>
      <c r="AE433">
        <v>2010</v>
      </c>
      <c r="AF433" t="s">
        <v>68</v>
      </c>
      <c r="AG433">
        <v>80000</v>
      </c>
      <c r="AH433" t="s">
        <v>55</v>
      </c>
      <c r="AI433" t="s">
        <v>55</v>
      </c>
      <c r="AJ433">
        <v>0.99604774190000001</v>
      </c>
      <c r="AK433">
        <v>1550700</v>
      </c>
      <c r="AL433" s="8" t="s">
        <v>1999</v>
      </c>
      <c r="AM433" s="10">
        <f t="shared" si="54"/>
        <v>2014</v>
      </c>
      <c r="AN433">
        <f t="shared" si="55"/>
        <v>1</v>
      </c>
      <c r="AO433">
        <f t="shared" si="61"/>
        <v>0</v>
      </c>
      <c r="AP433">
        <f t="shared" si="56"/>
        <v>0</v>
      </c>
      <c r="AQ433">
        <f t="shared" si="57"/>
        <v>1</v>
      </c>
      <c r="AR433">
        <f t="shared" si="58"/>
        <v>0</v>
      </c>
      <c r="AS433">
        <f t="shared" si="59"/>
        <v>0</v>
      </c>
      <c r="AT433">
        <f t="shared" si="60"/>
        <v>0</v>
      </c>
      <c r="AU433">
        <f t="shared" si="60"/>
        <v>0</v>
      </c>
      <c r="AV433" t="str">
        <f t="shared" si="62"/>
        <v>2020-02-19T12:10:44</v>
      </c>
    </row>
    <row r="434" spans="1:48" x14ac:dyDescent="0.25">
      <c r="A434" s="5">
        <v>450</v>
      </c>
      <c r="B434" s="5" t="s">
        <v>2000</v>
      </c>
      <c r="C434" s="5" t="s">
        <v>2001</v>
      </c>
      <c r="D434" s="6" t="s">
        <v>2002</v>
      </c>
      <c r="E434">
        <v>19</v>
      </c>
      <c r="F434" s="7">
        <v>0.57077783559999995</v>
      </c>
      <c r="G434" s="7">
        <v>0</v>
      </c>
      <c r="H434" t="s">
        <v>2003</v>
      </c>
      <c r="I434">
        <v>47</v>
      </c>
      <c r="J434">
        <v>3844</v>
      </c>
      <c r="K434">
        <v>50000</v>
      </c>
      <c r="L434" t="s">
        <v>52</v>
      </c>
      <c r="M434" s="8" t="s">
        <v>86</v>
      </c>
      <c r="N434" s="8">
        <v>0.56603773584905603</v>
      </c>
      <c r="O434">
        <v>0.43396226415094302</v>
      </c>
      <c r="P434" s="9">
        <v>-0.90545010395845904</v>
      </c>
      <c r="Q434">
        <v>40000</v>
      </c>
      <c r="R434" s="8"/>
      <c r="S434" s="8"/>
      <c r="AA434">
        <v>2630846</v>
      </c>
      <c r="AB434">
        <v>0</v>
      </c>
      <c r="AC434">
        <v>12</v>
      </c>
      <c r="AD434">
        <v>0</v>
      </c>
      <c r="AE434">
        <v>2001</v>
      </c>
      <c r="AF434" t="s">
        <v>54</v>
      </c>
      <c r="AG434">
        <v>50000</v>
      </c>
      <c r="AH434" t="s">
        <v>55</v>
      </c>
      <c r="AI434" t="s">
        <v>56</v>
      </c>
      <c r="AJ434">
        <v>0.98373170509999996</v>
      </c>
      <c r="AK434">
        <v>27000</v>
      </c>
      <c r="AL434" s="8" t="s">
        <v>2004</v>
      </c>
      <c r="AM434" s="10">
        <f t="shared" si="54"/>
        <v>2015</v>
      </c>
      <c r="AN434">
        <f t="shared" si="55"/>
        <v>1</v>
      </c>
      <c r="AO434">
        <f t="shared" si="61"/>
        <v>0</v>
      </c>
      <c r="AP434">
        <f t="shared" si="56"/>
        <v>0</v>
      </c>
      <c r="AQ434">
        <f t="shared" si="57"/>
        <v>0</v>
      </c>
      <c r="AR434">
        <f t="shared" si="58"/>
        <v>1</v>
      </c>
      <c r="AS434">
        <f t="shared" si="59"/>
        <v>0</v>
      </c>
      <c r="AT434">
        <f t="shared" si="60"/>
        <v>0</v>
      </c>
      <c r="AU434">
        <f t="shared" si="60"/>
        <v>1</v>
      </c>
      <c r="AV434" t="str">
        <f t="shared" si="62"/>
        <v>2020-02-19T12:11:43</v>
      </c>
    </row>
    <row r="435" spans="1:48" x14ac:dyDescent="0.25">
      <c r="A435" s="5">
        <v>451</v>
      </c>
      <c r="B435" s="5" t="s">
        <v>850</v>
      </c>
      <c r="C435" s="5" t="s">
        <v>851</v>
      </c>
      <c r="D435" s="6" t="s">
        <v>852</v>
      </c>
      <c r="E435">
        <v>62</v>
      </c>
      <c r="F435" s="7">
        <v>0.48755078120000001</v>
      </c>
      <c r="G435" s="7">
        <v>0</v>
      </c>
      <c r="H435" t="s">
        <v>853</v>
      </c>
      <c r="I435">
        <v>0</v>
      </c>
      <c r="J435">
        <v>0</v>
      </c>
      <c r="K435">
        <v>50000</v>
      </c>
      <c r="L435" t="s">
        <v>52</v>
      </c>
      <c r="M435" s="8" t="s">
        <v>74</v>
      </c>
      <c r="N435" s="8">
        <v>0.35849056603773499</v>
      </c>
      <c r="O435">
        <v>0.64150943396226401</v>
      </c>
      <c r="P435" s="9">
        <v>-0.729027137693401</v>
      </c>
      <c r="Q435">
        <v>10000</v>
      </c>
      <c r="R435" s="8"/>
      <c r="S435" s="8" t="s">
        <v>175</v>
      </c>
      <c r="T435">
        <v>3350389</v>
      </c>
      <c r="U435">
        <v>1920215</v>
      </c>
      <c r="V435">
        <v>3552959</v>
      </c>
      <c r="W435">
        <v>-10091</v>
      </c>
      <c r="X435">
        <v>1642835</v>
      </c>
      <c r="Y435">
        <v>102245</v>
      </c>
      <c r="Z435">
        <v>3103235</v>
      </c>
      <c r="AA435">
        <v>1001628</v>
      </c>
      <c r="AB435">
        <v>257583</v>
      </c>
      <c r="AC435">
        <v>12</v>
      </c>
      <c r="AD435">
        <v>744045</v>
      </c>
      <c r="AE435">
        <v>2014</v>
      </c>
      <c r="AF435" t="s">
        <v>68</v>
      </c>
      <c r="AG435">
        <v>90000</v>
      </c>
      <c r="AH435" t="s">
        <v>55</v>
      </c>
      <c r="AI435" t="s">
        <v>56</v>
      </c>
      <c r="AJ435">
        <v>0.72243183180000003</v>
      </c>
      <c r="AK435">
        <v>720</v>
      </c>
      <c r="AL435" s="8" t="s">
        <v>2005</v>
      </c>
      <c r="AM435" s="10">
        <f t="shared" si="54"/>
        <v>2016</v>
      </c>
      <c r="AN435">
        <f t="shared" si="55"/>
        <v>1</v>
      </c>
      <c r="AO435">
        <f t="shared" si="61"/>
        <v>0</v>
      </c>
      <c r="AP435">
        <f t="shared" si="56"/>
        <v>0</v>
      </c>
      <c r="AQ435">
        <f t="shared" si="57"/>
        <v>0</v>
      </c>
      <c r="AR435">
        <f t="shared" si="58"/>
        <v>0</v>
      </c>
      <c r="AS435">
        <f t="shared" si="59"/>
        <v>1</v>
      </c>
      <c r="AT435">
        <f t="shared" si="60"/>
        <v>0</v>
      </c>
      <c r="AU435">
        <f t="shared" si="60"/>
        <v>1</v>
      </c>
      <c r="AV435" t="str">
        <f t="shared" si="62"/>
        <v>2020-02-19T12:10:00</v>
      </c>
    </row>
    <row r="436" spans="1:48" x14ac:dyDescent="0.25">
      <c r="A436" s="5">
        <v>452</v>
      </c>
      <c r="B436" s="5" t="s">
        <v>2006</v>
      </c>
      <c r="C436" s="5" t="s">
        <v>2007</v>
      </c>
      <c r="D436" s="6" t="s">
        <v>2008</v>
      </c>
      <c r="E436">
        <v>9</v>
      </c>
      <c r="F436" s="7">
        <v>0.53651273990000004</v>
      </c>
      <c r="G436" s="7">
        <v>0</v>
      </c>
      <c r="H436" t="s">
        <v>2009</v>
      </c>
      <c r="I436">
        <v>9</v>
      </c>
      <c r="J436">
        <v>12018.83</v>
      </c>
      <c r="K436">
        <v>500000</v>
      </c>
      <c r="L436" t="s">
        <v>119</v>
      </c>
      <c r="M436" s="8" t="s">
        <v>86</v>
      </c>
      <c r="N436" s="8">
        <v>0.62264150943396201</v>
      </c>
      <c r="O436">
        <v>0.37735849056603699</v>
      </c>
      <c r="P436" s="9">
        <v>0.86602540378443904</v>
      </c>
      <c r="Q436">
        <v>300000</v>
      </c>
      <c r="R436" s="8" t="s">
        <v>2010</v>
      </c>
      <c r="S436" s="8" t="s">
        <v>103</v>
      </c>
      <c r="T436">
        <v>54943893</v>
      </c>
      <c r="U436">
        <v>4586331</v>
      </c>
      <c r="V436">
        <v>87151590</v>
      </c>
      <c r="W436">
        <v>6373159</v>
      </c>
      <c r="X436">
        <v>0</v>
      </c>
      <c r="Y436">
        <v>26999059</v>
      </c>
      <c r="Z436">
        <v>27044960</v>
      </c>
      <c r="AA436">
        <v>61035925</v>
      </c>
      <c r="AB436">
        <v>43173609</v>
      </c>
      <c r="AC436">
        <v>12</v>
      </c>
      <c r="AD436">
        <v>17862316</v>
      </c>
      <c r="AE436">
        <v>2002</v>
      </c>
      <c r="AF436" t="s">
        <v>54</v>
      </c>
      <c r="AG436">
        <v>500000</v>
      </c>
      <c r="AH436" t="s">
        <v>55</v>
      </c>
      <c r="AI436" t="s">
        <v>56</v>
      </c>
      <c r="AJ436">
        <v>1</v>
      </c>
      <c r="AK436">
        <v>4391931</v>
      </c>
      <c r="AL436" s="8"/>
      <c r="AM436" s="10">
        <f t="shared" si="54"/>
        <v>2010</v>
      </c>
      <c r="AN436">
        <f t="shared" si="55"/>
        <v>1</v>
      </c>
      <c r="AO436">
        <f t="shared" si="61"/>
        <v>0</v>
      </c>
      <c r="AP436">
        <f t="shared" si="56"/>
        <v>0</v>
      </c>
      <c r="AQ436">
        <f t="shared" si="57"/>
        <v>0</v>
      </c>
      <c r="AR436">
        <f t="shared" si="58"/>
        <v>1</v>
      </c>
      <c r="AS436">
        <f t="shared" si="59"/>
        <v>0</v>
      </c>
      <c r="AT436">
        <f t="shared" si="60"/>
        <v>0</v>
      </c>
      <c r="AU436">
        <f t="shared" si="60"/>
        <v>1</v>
      </c>
      <c r="AV436" t="str">
        <f t="shared" si="62"/>
        <v>2020-02-19T12:36:40</v>
      </c>
    </row>
    <row r="437" spans="1:48" x14ac:dyDescent="0.25">
      <c r="A437" s="5">
        <v>453</v>
      </c>
      <c r="B437" s="5" t="s">
        <v>2011</v>
      </c>
      <c r="C437" s="5" t="s">
        <v>2012</v>
      </c>
      <c r="D437" s="6" t="s">
        <v>2013</v>
      </c>
      <c r="E437">
        <v>98</v>
      </c>
      <c r="F437" s="7">
        <v>0.60547139329999999</v>
      </c>
      <c r="G437" s="7">
        <v>0</v>
      </c>
      <c r="H437" t="s">
        <v>2014</v>
      </c>
      <c r="I437">
        <v>0</v>
      </c>
      <c r="J437">
        <v>0</v>
      </c>
      <c r="K437">
        <v>20000</v>
      </c>
      <c r="L437" t="s">
        <v>199</v>
      </c>
      <c r="M437" s="8" t="s">
        <v>74</v>
      </c>
      <c r="N437" s="8">
        <v>0.320754716981132</v>
      </c>
      <c r="O437">
        <v>0.679245283018867</v>
      </c>
      <c r="P437" s="9">
        <v>0.95141874012098004</v>
      </c>
      <c r="R437" s="8"/>
      <c r="S437" s="8"/>
      <c r="AA437">
        <v>1148304</v>
      </c>
      <c r="AB437">
        <v>0</v>
      </c>
      <c r="AC437">
        <v>12</v>
      </c>
      <c r="AD437">
        <v>0</v>
      </c>
      <c r="AE437">
        <v>2012</v>
      </c>
      <c r="AF437" t="s">
        <v>68</v>
      </c>
      <c r="AG437">
        <v>62200</v>
      </c>
      <c r="AH437" t="s">
        <v>56</v>
      </c>
      <c r="AI437" t="s">
        <v>56</v>
      </c>
      <c r="AJ437">
        <v>0.85475742200000004</v>
      </c>
      <c r="AK437">
        <v>26400</v>
      </c>
      <c r="AL437" s="8"/>
      <c r="AM437" s="10">
        <f t="shared" si="54"/>
        <v>2013</v>
      </c>
      <c r="AN437">
        <f t="shared" si="55"/>
        <v>0</v>
      </c>
      <c r="AO437">
        <f t="shared" si="61"/>
        <v>1</v>
      </c>
      <c r="AP437">
        <f t="shared" si="56"/>
        <v>0</v>
      </c>
      <c r="AQ437">
        <f t="shared" si="57"/>
        <v>0</v>
      </c>
      <c r="AR437">
        <f t="shared" si="58"/>
        <v>0</v>
      </c>
      <c r="AS437">
        <f t="shared" si="59"/>
        <v>1</v>
      </c>
      <c r="AT437">
        <f t="shared" si="60"/>
        <v>1</v>
      </c>
      <c r="AU437">
        <f t="shared" si="60"/>
        <v>1</v>
      </c>
      <c r="AV437">
        <f t="shared" si="62"/>
        <v>0</v>
      </c>
    </row>
    <row r="438" spans="1:48" x14ac:dyDescent="0.25">
      <c r="A438" s="5">
        <v>454</v>
      </c>
      <c r="B438" s="5" t="s">
        <v>2015</v>
      </c>
      <c r="C438" s="5" t="s">
        <v>2016</v>
      </c>
      <c r="D438" s="6" t="s">
        <v>2017</v>
      </c>
      <c r="E438">
        <v>162</v>
      </c>
      <c r="F438" s="7">
        <v>0.37984973830000002</v>
      </c>
      <c r="G438" s="7">
        <v>0</v>
      </c>
      <c r="H438" t="s">
        <v>2018</v>
      </c>
      <c r="I438">
        <v>17</v>
      </c>
      <c r="J438">
        <v>2645.7</v>
      </c>
      <c r="K438">
        <v>50000</v>
      </c>
      <c r="L438" t="s">
        <v>52</v>
      </c>
      <c r="M438" s="8" t="s">
        <v>86</v>
      </c>
      <c r="N438" s="8">
        <v>0.54716981132075404</v>
      </c>
      <c r="O438">
        <v>0.45283018867924502</v>
      </c>
      <c r="P438" s="9">
        <v>0</v>
      </c>
      <c r="Q438">
        <v>50000</v>
      </c>
      <c r="R438" s="8"/>
      <c r="S438" s="8"/>
      <c r="AA438">
        <v>4508348</v>
      </c>
      <c r="AB438">
        <v>0</v>
      </c>
      <c r="AC438">
        <v>12</v>
      </c>
      <c r="AD438">
        <v>0</v>
      </c>
      <c r="AE438">
        <v>2008</v>
      </c>
      <c r="AF438" t="s">
        <v>121</v>
      </c>
      <c r="AG438">
        <v>120000</v>
      </c>
      <c r="AH438" t="s">
        <v>55</v>
      </c>
      <c r="AI438" t="s">
        <v>56</v>
      </c>
      <c r="AJ438">
        <v>1</v>
      </c>
      <c r="AK438">
        <v>3520</v>
      </c>
      <c r="AL438" s="8" t="s">
        <v>2019</v>
      </c>
      <c r="AM438" s="10">
        <f t="shared" si="54"/>
        <v>2012</v>
      </c>
      <c r="AN438">
        <f t="shared" si="55"/>
        <v>1</v>
      </c>
      <c r="AO438">
        <f t="shared" si="61"/>
        <v>0</v>
      </c>
      <c r="AP438">
        <f t="shared" si="56"/>
        <v>0</v>
      </c>
      <c r="AQ438">
        <f t="shared" si="57"/>
        <v>0</v>
      </c>
      <c r="AR438">
        <f t="shared" si="58"/>
        <v>1</v>
      </c>
      <c r="AS438">
        <f t="shared" si="59"/>
        <v>0</v>
      </c>
      <c r="AT438">
        <f t="shared" si="60"/>
        <v>0</v>
      </c>
      <c r="AU438">
        <f t="shared" si="60"/>
        <v>1</v>
      </c>
      <c r="AV438" t="str">
        <f t="shared" si="62"/>
        <v>2020-02-19T12:26:53</v>
      </c>
    </row>
    <row r="439" spans="1:48" x14ac:dyDescent="0.25">
      <c r="A439" s="5">
        <v>455</v>
      </c>
      <c r="B439" s="5" t="s">
        <v>2020</v>
      </c>
      <c r="C439" s="5" t="s">
        <v>2021</v>
      </c>
      <c r="D439" s="6" t="s">
        <v>2022</v>
      </c>
      <c r="E439">
        <v>17</v>
      </c>
      <c r="F439" s="7">
        <v>0</v>
      </c>
      <c r="G439" s="7"/>
      <c r="H439" t="s">
        <v>2023</v>
      </c>
      <c r="I439">
        <v>0</v>
      </c>
      <c r="J439">
        <v>0</v>
      </c>
      <c r="K439">
        <v>20000</v>
      </c>
      <c r="L439" t="s">
        <v>52</v>
      </c>
      <c r="M439" s="8" t="s">
        <v>53</v>
      </c>
      <c r="N439" s="8">
        <v>0.73584905660377298</v>
      </c>
      <c r="O439">
        <v>0.26415094339622602</v>
      </c>
      <c r="P439" s="9">
        <v>0</v>
      </c>
      <c r="Q439">
        <v>15000</v>
      </c>
      <c r="R439" s="8"/>
      <c r="S439" s="8"/>
      <c r="AA439">
        <v>12227713</v>
      </c>
      <c r="AB439">
        <v>0</v>
      </c>
      <c r="AC439">
        <v>12</v>
      </c>
      <c r="AD439">
        <v>0</v>
      </c>
      <c r="AE439">
        <v>1986</v>
      </c>
      <c r="AF439" t="s">
        <v>54</v>
      </c>
      <c r="AG439">
        <v>50000</v>
      </c>
      <c r="AH439" t="s">
        <v>55</v>
      </c>
      <c r="AI439" t="s">
        <v>55</v>
      </c>
      <c r="AJ439">
        <v>0</v>
      </c>
      <c r="AK439">
        <v>159600</v>
      </c>
      <c r="AL439" s="8" t="s">
        <v>2024</v>
      </c>
      <c r="AM439" s="10">
        <f t="shared" si="54"/>
        <v>2006</v>
      </c>
      <c r="AN439">
        <f t="shared" si="55"/>
        <v>1</v>
      </c>
      <c r="AO439">
        <f t="shared" si="61"/>
        <v>0</v>
      </c>
      <c r="AP439">
        <f t="shared" si="56"/>
        <v>0</v>
      </c>
      <c r="AQ439">
        <f t="shared" si="57"/>
        <v>1</v>
      </c>
      <c r="AR439">
        <f t="shared" si="58"/>
        <v>0</v>
      </c>
      <c r="AS439">
        <f t="shared" si="59"/>
        <v>0</v>
      </c>
      <c r="AT439">
        <f t="shared" si="60"/>
        <v>0</v>
      </c>
      <c r="AU439">
        <f t="shared" si="60"/>
        <v>0</v>
      </c>
      <c r="AV439" t="str">
        <f t="shared" si="62"/>
        <v>2020-02-19T12:29:52</v>
      </c>
    </row>
    <row r="440" spans="1:48" x14ac:dyDescent="0.25">
      <c r="A440" s="5">
        <v>456</v>
      </c>
      <c r="B440" s="5" t="s">
        <v>2025</v>
      </c>
      <c r="C440" s="5" t="s">
        <v>2026</v>
      </c>
      <c r="D440" s="6" t="s">
        <v>2027</v>
      </c>
      <c r="E440">
        <v>25</v>
      </c>
      <c r="F440" s="7">
        <v>0.3599633391</v>
      </c>
      <c r="G440" s="7">
        <v>0</v>
      </c>
      <c r="H440" t="s">
        <v>2028</v>
      </c>
      <c r="I440">
        <v>0</v>
      </c>
      <c r="J440">
        <v>27856</v>
      </c>
      <c r="K440">
        <v>400000</v>
      </c>
      <c r="L440" t="s">
        <v>52</v>
      </c>
      <c r="M440" s="8" t="s">
        <v>86</v>
      </c>
      <c r="N440" s="8">
        <v>0.58490566037735803</v>
      </c>
      <c r="O440">
        <v>0.41509433962264097</v>
      </c>
      <c r="P440" s="9">
        <v>0.90960381867723705</v>
      </c>
      <c r="Q440">
        <v>400000</v>
      </c>
      <c r="R440" s="8"/>
      <c r="S440" s="8" t="s">
        <v>329</v>
      </c>
      <c r="T440">
        <v>949713000</v>
      </c>
      <c r="U440">
        <v>334121000</v>
      </c>
      <c r="V440">
        <v>1107920000</v>
      </c>
      <c r="W440">
        <v>721854000</v>
      </c>
      <c r="X440">
        <v>5731000</v>
      </c>
      <c r="Y440">
        <v>482990000</v>
      </c>
      <c r="Z440">
        <v>317654000</v>
      </c>
      <c r="AA440">
        <v>2291466000</v>
      </c>
      <c r="AB440">
        <v>690589000</v>
      </c>
      <c r="AC440">
        <v>12</v>
      </c>
      <c r="AD440">
        <v>1600877</v>
      </c>
      <c r="AE440">
        <v>1968</v>
      </c>
      <c r="AF440" t="s">
        <v>54</v>
      </c>
      <c r="AG440">
        <v>3830000</v>
      </c>
      <c r="AH440" t="s">
        <v>56</v>
      </c>
      <c r="AI440" t="s">
        <v>55</v>
      </c>
      <c r="AJ440">
        <v>0.95522076950000001</v>
      </c>
      <c r="AK440">
        <v>248312960</v>
      </c>
      <c r="AL440" s="8" t="s">
        <v>2029</v>
      </c>
      <c r="AM440" s="10">
        <f t="shared" si="54"/>
        <v>2013</v>
      </c>
      <c r="AN440">
        <f t="shared" si="55"/>
        <v>1</v>
      </c>
      <c r="AO440">
        <f t="shared" si="61"/>
        <v>0</v>
      </c>
      <c r="AP440">
        <f t="shared" si="56"/>
        <v>0</v>
      </c>
      <c r="AQ440">
        <f t="shared" si="57"/>
        <v>0</v>
      </c>
      <c r="AR440">
        <f t="shared" si="58"/>
        <v>1</v>
      </c>
      <c r="AS440">
        <f t="shared" si="59"/>
        <v>0</v>
      </c>
      <c r="AT440">
        <f t="shared" si="60"/>
        <v>1</v>
      </c>
      <c r="AU440">
        <f t="shared" si="60"/>
        <v>0</v>
      </c>
      <c r="AV440" t="str">
        <f t="shared" si="62"/>
        <v>2020-02-19T13:16:16</v>
      </c>
    </row>
    <row r="441" spans="1:48" x14ac:dyDescent="0.25">
      <c r="A441" s="5">
        <v>457</v>
      </c>
      <c r="B441" s="5" t="s">
        <v>2030</v>
      </c>
      <c r="C441" s="5" t="s">
        <v>2031</v>
      </c>
      <c r="D441" s="6" t="s">
        <v>2032</v>
      </c>
      <c r="E441">
        <v>0</v>
      </c>
      <c r="F441" s="7">
        <v>0</v>
      </c>
      <c r="G441" s="7"/>
      <c r="H441" t="s">
        <v>2033</v>
      </c>
      <c r="I441">
        <v>0</v>
      </c>
      <c r="J441">
        <v>0</v>
      </c>
      <c r="K441">
        <v>10000</v>
      </c>
      <c r="L441" t="s">
        <v>52</v>
      </c>
      <c r="M441" s="8" t="s">
        <v>86</v>
      </c>
      <c r="N441" s="8">
        <v>0.62264150943396201</v>
      </c>
      <c r="O441">
        <v>0.37735849056603699</v>
      </c>
      <c r="P441" s="9">
        <v>0</v>
      </c>
      <c r="Q441">
        <v>10000</v>
      </c>
      <c r="R441" s="8"/>
      <c r="S441" s="8"/>
      <c r="AA441">
        <v>113009</v>
      </c>
      <c r="AB441">
        <v>0</v>
      </c>
      <c r="AC441">
        <v>3</v>
      </c>
      <c r="AD441">
        <v>0</v>
      </c>
      <c r="AE441">
        <v>1999</v>
      </c>
      <c r="AF441" t="s">
        <v>54</v>
      </c>
      <c r="AG441">
        <v>56000</v>
      </c>
      <c r="AH441" t="s">
        <v>55</v>
      </c>
      <c r="AI441" t="s">
        <v>56</v>
      </c>
      <c r="AJ441">
        <v>0</v>
      </c>
      <c r="AK441">
        <v>16650</v>
      </c>
      <c r="AL441" s="8" t="s">
        <v>2034</v>
      </c>
      <c r="AM441" s="10">
        <f t="shared" si="54"/>
        <v>2017</v>
      </c>
      <c r="AN441">
        <f t="shared" si="55"/>
        <v>1</v>
      </c>
      <c r="AO441">
        <f t="shared" si="61"/>
        <v>0</v>
      </c>
      <c r="AP441">
        <f t="shared" si="56"/>
        <v>0</v>
      </c>
      <c r="AQ441">
        <f t="shared" si="57"/>
        <v>0</v>
      </c>
      <c r="AR441">
        <f t="shared" si="58"/>
        <v>1</v>
      </c>
      <c r="AS441">
        <f t="shared" si="59"/>
        <v>0</v>
      </c>
      <c r="AT441">
        <f t="shared" si="60"/>
        <v>0</v>
      </c>
      <c r="AU441">
        <f t="shared" si="60"/>
        <v>1</v>
      </c>
      <c r="AV441" t="str">
        <f t="shared" si="62"/>
        <v>2020-02-19T12:30:47</v>
      </c>
    </row>
    <row r="442" spans="1:48" x14ac:dyDescent="0.25">
      <c r="A442" s="5">
        <v>458</v>
      </c>
      <c r="B442" s="5" t="s">
        <v>2035</v>
      </c>
      <c r="C442" s="5" t="s">
        <v>2036</v>
      </c>
      <c r="D442" s="6" t="s">
        <v>2037</v>
      </c>
      <c r="E442">
        <v>4</v>
      </c>
      <c r="F442" s="7">
        <v>0.41011892900000002</v>
      </c>
      <c r="G442" s="7">
        <v>0</v>
      </c>
      <c r="H442" t="s">
        <v>709</v>
      </c>
      <c r="I442">
        <v>118</v>
      </c>
      <c r="J442">
        <v>529820</v>
      </c>
      <c r="K442">
        <v>235000</v>
      </c>
      <c r="L442" t="s">
        <v>199</v>
      </c>
      <c r="M442" s="8" t="s">
        <v>53</v>
      </c>
      <c r="N442" s="8">
        <v>0.79245283018867896</v>
      </c>
      <c r="O442">
        <v>0.20754716981131999</v>
      </c>
      <c r="P442" s="9">
        <v>0.86602540378443804</v>
      </c>
      <c r="R442" s="8"/>
      <c r="S442" s="8" t="s">
        <v>329</v>
      </c>
      <c r="T442">
        <v>11833814</v>
      </c>
      <c r="U442">
        <v>7302151</v>
      </c>
      <c r="V442">
        <v>12108532</v>
      </c>
      <c r="W442">
        <v>4655598</v>
      </c>
      <c r="X442">
        <v>0</v>
      </c>
      <c r="Y442">
        <v>6154334</v>
      </c>
      <c r="Z442">
        <v>5005128</v>
      </c>
      <c r="AA442">
        <v>10857648</v>
      </c>
      <c r="AB442">
        <v>3011694</v>
      </c>
      <c r="AC442">
        <v>12</v>
      </c>
      <c r="AD442">
        <v>7845954</v>
      </c>
      <c r="AE442">
        <v>2009</v>
      </c>
      <c r="AF442" t="s">
        <v>121</v>
      </c>
      <c r="AG442">
        <v>10000</v>
      </c>
      <c r="AH442" t="s">
        <v>55</v>
      </c>
      <c r="AI442" t="s">
        <v>55</v>
      </c>
      <c r="AJ442">
        <v>1</v>
      </c>
      <c r="AK442">
        <v>172000</v>
      </c>
      <c r="AL442" s="8"/>
      <c r="AM442" s="10">
        <f t="shared" si="54"/>
        <v>2019</v>
      </c>
      <c r="AN442">
        <f t="shared" si="55"/>
        <v>0</v>
      </c>
      <c r="AO442">
        <f t="shared" si="61"/>
        <v>1</v>
      </c>
      <c r="AP442">
        <f t="shared" si="56"/>
        <v>0</v>
      </c>
      <c r="AQ442">
        <f t="shared" si="57"/>
        <v>1</v>
      </c>
      <c r="AR442">
        <f t="shared" si="58"/>
        <v>0</v>
      </c>
      <c r="AS442">
        <f t="shared" si="59"/>
        <v>0</v>
      </c>
      <c r="AT442">
        <f t="shared" si="60"/>
        <v>0</v>
      </c>
      <c r="AU442">
        <f t="shared" si="60"/>
        <v>0</v>
      </c>
      <c r="AV442">
        <f t="shared" si="62"/>
        <v>0</v>
      </c>
    </row>
    <row r="443" spans="1:48" x14ac:dyDescent="0.25">
      <c r="A443" s="5">
        <v>459</v>
      </c>
      <c r="B443" s="5" t="s">
        <v>2035</v>
      </c>
      <c r="C443" s="5" t="s">
        <v>2036</v>
      </c>
      <c r="D443" s="6" t="s">
        <v>2037</v>
      </c>
      <c r="E443">
        <v>4</v>
      </c>
      <c r="F443" s="7">
        <v>0.41011892900000002</v>
      </c>
      <c r="G443" s="7">
        <v>0</v>
      </c>
      <c r="H443" t="s">
        <v>709</v>
      </c>
      <c r="I443">
        <v>118</v>
      </c>
      <c r="J443">
        <v>529820</v>
      </c>
      <c r="K443">
        <v>450000</v>
      </c>
      <c r="L443" t="s">
        <v>119</v>
      </c>
      <c r="M443" s="8" t="s">
        <v>53</v>
      </c>
      <c r="N443" s="8">
        <v>0.73584905660377298</v>
      </c>
      <c r="O443">
        <v>0.26415094339622602</v>
      </c>
      <c r="P443" s="9">
        <v>0.86602540378443804</v>
      </c>
      <c r="Q443">
        <v>235000</v>
      </c>
      <c r="R443" s="8" t="s">
        <v>2038</v>
      </c>
      <c r="S443" s="8" t="s">
        <v>329</v>
      </c>
      <c r="T443">
        <v>11833814</v>
      </c>
      <c r="U443">
        <v>7302151</v>
      </c>
      <c r="V443">
        <v>12108532</v>
      </c>
      <c r="W443">
        <v>4655598</v>
      </c>
      <c r="X443">
        <v>5443</v>
      </c>
      <c r="Y443">
        <v>7675720</v>
      </c>
      <c r="Z443">
        <v>5005128</v>
      </c>
      <c r="AA443">
        <v>10857648</v>
      </c>
      <c r="AB443">
        <v>3011694</v>
      </c>
      <c r="AC443">
        <v>12</v>
      </c>
      <c r="AD443">
        <v>7845954</v>
      </c>
      <c r="AE443">
        <v>2009</v>
      </c>
      <c r="AF443" t="s">
        <v>121</v>
      </c>
      <c r="AG443">
        <v>10000</v>
      </c>
      <c r="AH443" t="s">
        <v>55</v>
      </c>
      <c r="AI443" t="s">
        <v>55</v>
      </c>
      <c r="AJ443">
        <v>1</v>
      </c>
      <c r="AK443">
        <v>172000</v>
      </c>
      <c r="AL443" s="8"/>
      <c r="AM443" s="10">
        <f t="shared" si="54"/>
        <v>2019</v>
      </c>
      <c r="AN443">
        <f t="shared" si="55"/>
        <v>1</v>
      </c>
      <c r="AO443">
        <f t="shared" si="61"/>
        <v>0</v>
      </c>
      <c r="AP443">
        <f t="shared" si="56"/>
        <v>0</v>
      </c>
      <c r="AQ443">
        <f t="shared" si="57"/>
        <v>1</v>
      </c>
      <c r="AR443">
        <f t="shared" si="58"/>
        <v>0</v>
      </c>
      <c r="AS443">
        <f t="shared" si="59"/>
        <v>0</v>
      </c>
      <c r="AT443">
        <f t="shared" si="60"/>
        <v>0</v>
      </c>
      <c r="AU443">
        <f t="shared" si="60"/>
        <v>0</v>
      </c>
      <c r="AV443" t="str">
        <f t="shared" si="62"/>
        <v>2020-02-19T17:14:09</v>
      </c>
    </row>
    <row r="444" spans="1:48" x14ac:dyDescent="0.25">
      <c r="A444" s="5">
        <v>460</v>
      </c>
      <c r="B444" s="5" t="s">
        <v>2039</v>
      </c>
      <c r="C444" s="5" t="s">
        <v>2040</v>
      </c>
      <c r="D444" s="6" t="s">
        <v>2041</v>
      </c>
      <c r="E444">
        <v>92</v>
      </c>
      <c r="F444" s="7">
        <v>0</v>
      </c>
      <c r="G444" s="7"/>
      <c r="H444" t="s">
        <v>2042</v>
      </c>
      <c r="I444">
        <v>0</v>
      </c>
      <c r="J444">
        <v>0</v>
      </c>
      <c r="K444">
        <v>10000</v>
      </c>
      <c r="L444" t="s">
        <v>52</v>
      </c>
      <c r="M444" s="8" t="s">
        <v>86</v>
      </c>
      <c r="N444" s="8">
        <v>0.660377358490566</v>
      </c>
      <c r="O444">
        <v>0.339622641509433</v>
      </c>
      <c r="P444" s="9">
        <v>0</v>
      </c>
      <c r="Q444">
        <v>10000</v>
      </c>
      <c r="R444" s="8"/>
      <c r="S444" s="8"/>
      <c r="AA444">
        <v>3129044</v>
      </c>
      <c r="AB444">
        <v>0</v>
      </c>
      <c r="AC444">
        <v>12</v>
      </c>
      <c r="AD444">
        <v>0</v>
      </c>
      <c r="AE444">
        <v>1984</v>
      </c>
      <c r="AF444" t="s">
        <v>54</v>
      </c>
      <c r="AG444">
        <v>78000</v>
      </c>
      <c r="AH444" t="s">
        <v>55</v>
      </c>
      <c r="AI444" t="s">
        <v>56</v>
      </c>
      <c r="AJ444">
        <v>0</v>
      </c>
      <c r="AK444">
        <v>133000</v>
      </c>
      <c r="AL444" s="8" t="s">
        <v>2043</v>
      </c>
      <c r="AM444" s="10">
        <f t="shared" si="54"/>
        <v>2006</v>
      </c>
      <c r="AN444">
        <f t="shared" si="55"/>
        <v>1</v>
      </c>
      <c r="AO444">
        <f t="shared" si="61"/>
        <v>0</v>
      </c>
      <c r="AP444">
        <f t="shared" si="56"/>
        <v>0</v>
      </c>
      <c r="AQ444">
        <f t="shared" si="57"/>
        <v>0</v>
      </c>
      <c r="AR444">
        <f t="shared" si="58"/>
        <v>1</v>
      </c>
      <c r="AS444">
        <f t="shared" si="59"/>
        <v>0</v>
      </c>
      <c r="AT444">
        <f t="shared" si="60"/>
        <v>0</v>
      </c>
      <c r="AU444">
        <f t="shared" si="60"/>
        <v>1</v>
      </c>
      <c r="AV444" t="str">
        <f t="shared" si="62"/>
        <v>2020-02-19T15:43:15</v>
      </c>
    </row>
    <row r="445" spans="1:48" x14ac:dyDescent="0.25">
      <c r="A445" s="5">
        <v>461</v>
      </c>
      <c r="B445" s="5" t="s">
        <v>1556</v>
      </c>
      <c r="C445" s="5" t="s">
        <v>1557</v>
      </c>
      <c r="D445" s="6" t="s">
        <v>1558</v>
      </c>
      <c r="E445">
        <v>30</v>
      </c>
      <c r="F445" s="7">
        <v>0.3994591348</v>
      </c>
      <c r="G445" s="7">
        <v>0</v>
      </c>
      <c r="H445" t="s">
        <v>1559</v>
      </c>
      <c r="I445">
        <v>37</v>
      </c>
      <c r="J445">
        <v>299767.2</v>
      </c>
      <c r="K445">
        <v>300000</v>
      </c>
      <c r="L445" t="s">
        <v>52</v>
      </c>
      <c r="M445" s="8" t="s">
        <v>86</v>
      </c>
      <c r="N445" s="8">
        <v>0.54716981132075404</v>
      </c>
      <c r="O445">
        <v>0.45283018867924502</v>
      </c>
      <c r="P445" s="9">
        <v>-0.99660373003832503</v>
      </c>
      <c r="Q445">
        <v>300000</v>
      </c>
      <c r="R445" s="8"/>
      <c r="S445" s="8" t="s">
        <v>329</v>
      </c>
      <c r="T445">
        <v>1717885</v>
      </c>
      <c r="U445">
        <v>1802891</v>
      </c>
      <c r="V445">
        <v>2535706</v>
      </c>
      <c r="W445">
        <v>502476</v>
      </c>
      <c r="X445">
        <v>429574</v>
      </c>
      <c r="Y445">
        <v>1405932</v>
      </c>
      <c r="Z445">
        <v>279909</v>
      </c>
      <c r="AA445">
        <v>11019499</v>
      </c>
      <c r="AB445">
        <v>3429930</v>
      </c>
      <c r="AC445">
        <v>3</v>
      </c>
      <c r="AD445">
        <v>7589569</v>
      </c>
      <c r="AE445">
        <v>2011</v>
      </c>
      <c r="AF445" t="s">
        <v>68</v>
      </c>
      <c r="AG445">
        <v>1500000</v>
      </c>
      <c r="AH445" t="s">
        <v>55</v>
      </c>
      <c r="AI445" t="s">
        <v>56</v>
      </c>
      <c r="AJ445">
        <v>0.92612372600000004</v>
      </c>
      <c r="AK445">
        <v>649935</v>
      </c>
      <c r="AL445" s="8" t="s">
        <v>2044</v>
      </c>
      <c r="AM445" s="10">
        <f t="shared" si="54"/>
        <v>2014</v>
      </c>
      <c r="AN445">
        <f t="shared" si="55"/>
        <v>1</v>
      </c>
      <c r="AO445">
        <f t="shared" si="61"/>
        <v>0</v>
      </c>
      <c r="AP445">
        <f t="shared" si="56"/>
        <v>0</v>
      </c>
      <c r="AQ445">
        <f t="shared" si="57"/>
        <v>0</v>
      </c>
      <c r="AR445">
        <f t="shared" si="58"/>
        <v>1</v>
      </c>
      <c r="AS445">
        <f t="shared" si="59"/>
        <v>0</v>
      </c>
      <c r="AT445">
        <f t="shared" si="60"/>
        <v>0</v>
      </c>
      <c r="AU445">
        <f t="shared" si="60"/>
        <v>1</v>
      </c>
      <c r="AV445" t="str">
        <f t="shared" si="62"/>
        <v>2020-02-19T15:46:10</v>
      </c>
    </row>
    <row r="446" spans="1:48" x14ac:dyDescent="0.25">
      <c r="A446" s="5">
        <v>462</v>
      </c>
      <c r="B446" s="5" t="s">
        <v>2045</v>
      </c>
      <c r="C446" s="5" t="s">
        <v>2046</v>
      </c>
      <c r="D446" s="6" t="s">
        <v>2047</v>
      </c>
      <c r="E446">
        <v>0</v>
      </c>
      <c r="F446" s="7">
        <v>0</v>
      </c>
      <c r="G446" s="7"/>
      <c r="H446" t="s">
        <v>2048</v>
      </c>
      <c r="I446">
        <v>0</v>
      </c>
      <c r="J446">
        <v>0</v>
      </c>
      <c r="K446">
        <v>20000</v>
      </c>
      <c r="L446" t="s">
        <v>199</v>
      </c>
      <c r="M446" s="8" t="s">
        <v>53</v>
      </c>
      <c r="N446" s="8">
        <v>0.73584905660377298</v>
      </c>
      <c r="O446">
        <v>0.26415094339622602</v>
      </c>
      <c r="P446" s="9">
        <v>0</v>
      </c>
      <c r="R446" s="8"/>
      <c r="S446" s="8" t="s">
        <v>175</v>
      </c>
      <c r="T446">
        <v>8320950</v>
      </c>
      <c r="U446">
        <v>4807039</v>
      </c>
      <c r="V446">
        <v>11244780</v>
      </c>
      <c r="W446">
        <v>6437741</v>
      </c>
      <c r="X446">
        <v>0</v>
      </c>
      <c r="Y446">
        <v>7308360</v>
      </c>
      <c r="Z446">
        <v>846974</v>
      </c>
      <c r="AA446">
        <v>24039928</v>
      </c>
      <c r="AB446">
        <v>13670784</v>
      </c>
      <c r="AC446">
        <v>12</v>
      </c>
      <c r="AD446">
        <v>10369144</v>
      </c>
      <c r="AE446">
        <v>2013</v>
      </c>
      <c r="AF446" t="s">
        <v>68</v>
      </c>
      <c r="AG446">
        <v>1000000</v>
      </c>
      <c r="AH446" t="s">
        <v>56</v>
      </c>
      <c r="AI446" t="s">
        <v>56</v>
      </c>
      <c r="AJ446">
        <v>0</v>
      </c>
      <c r="AK446">
        <v>550763</v>
      </c>
      <c r="AL446" s="8"/>
      <c r="AM446" s="10">
        <f t="shared" si="54"/>
        <v>2020</v>
      </c>
      <c r="AN446">
        <f t="shared" si="55"/>
        <v>0</v>
      </c>
      <c r="AO446">
        <f t="shared" si="61"/>
        <v>1</v>
      </c>
      <c r="AP446">
        <f t="shared" si="56"/>
        <v>0</v>
      </c>
      <c r="AQ446">
        <f t="shared" si="57"/>
        <v>1</v>
      </c>
      <c r="AR446">
        <f t="shared" si="58"/>
        <v>0</v>
      </c>
      <c r="AS446">
        <f t="shared" si="59"/>
        <v>0</v>
      </c>
      <c r="AT446">
        <f t="shared" si="60"/>
        <v>1</v>
      </c>
      <c r="AU446">
        <f t="shared" si="60"/>
        <v>1</v>
      </c>
      <c r="AV446">
        <f t="shared" si="62"/>
        <v>0</v>
      </c>
    </row>
    <row r="447" spans="1:48" x14ac:dyDescent="0.25">
      <c r="A447" s="5">
        <v>463</v>
      </c>
      <c r="B447" s="5" t="s">
        <v>2049</v>
      </c>
      <c r="C447" s="5" t="s">
        <v>2050</v>
      </c>
      <c r="D447" s="6" t="s">
        <v>2051</v>
      </c>
      <c r="E447">
        <v>3</v>
      </c>
      <c r="F447" s="7">
        <v>0</v>
      </c>
      <c r="G447" s="7"/>
      <c r="H447" t="s">
        <v>2052</v>
      </c>
      <c r="I447">
        <v>0</v>
      </c>
      <c r="J447">
        <v>0</v>
      </c>
      <c r="K447">
        <v>10000</v>
      </c>
      <c r="L447" t="s">
        <v>52</v>
      </c>
      <c r="M447" s="8" t="s">
        <v>53</v>
      </c>
      <c r="N447" s="8">
        <v>0.73584905660377298</v>
      </c>
      <c r="O447">
        <v>0.26415094339622602</v>
      </c>
      <c r="P447" s="9">
        <v>0</v>
      </c>
      <c r="Q447">
        <v>10000</v>
      </c>
      <c r="R447" s="8"/>
      <c r="S447" s="8"/>
      <c r="AA447">
        <v>12261597</v>
      </c>
      <c r="AB447">
        <v>0</v>
      </c>
      <c r="AC447">
        <v>12</v>
      </c>
      <c r="AD447">
        <v>0</v>
      </c>
      <c r="AE447">
        <v>2008</v>
      </c>
      <c r="AF447" t="s">
        <v>121</v>
      </c>
      <c r="AG447">
        <v>150000</v>
      </c>
      <c r="AH447" t="s">
        <v>55</v>
      </c>
      <c r="AI447" t="s">
        <v>56</v>
      </c>
      <c r="AJ447">
        <v>0</v>
      </c>
      <c r="AK447">
        <v>152000</v>
      </c>
      <c r="AL447" s="8" t="s">
        <v>2053</v>
      </c>
      <c r="AM447" s="10">
        <f t="shared" si="54"/>
        <v>2016</v>
      </c>
      <c r="AN447">
        <f t="shared" si="55"/>
        <v>1</v>
      </c>
      <c r="AO447">
        <f t="shared" si="61"/>
        <v>0</v>
      </c>
      <c r="AP447">
        <f t="shared" si="56"/>
        <v>0</v>
      </c>
      <c r="AQ447">
        <f t="shared" si="57"/>
        <v>1</v>
      </c>
      <c r="AR447">
        <f t="shared" si="58"/>
        <v>0</v>
      </c>
      <c r="AS447">
        <f t="shared" si="59"/>
        <v>0</v>
      </c>
      <c r="AT447">
        <f t="shared" si="60"/>
        <v>0</v>
      </c>
      <c r="AU447">
        <f t="shared" si="60"/>
        <v>1</v>
      </c>
      <c r="AV447" t="str">
        <f t="shared" si="62"/>
        <v>2020-02-19T15:56:13</v>
      </c>
    </row>
    <row r="448" spans="1:48" x14ac:dyDescent="0.25">
      <c r="A448" s="5">
        <v>464</v>
      </c>
      <c r="B448" s="5" t="s">
        <v>2054</v>
      </c>
      <c r="C448" s="5" t="s">
        <v>2055</v>
      </c>
      <c r="D448" s="6" t="s">
        <v>2056</v>
      </c>
      <c r="E448">
        <v>5</v>
      </c>
      <c r="F448" s="7">
        <v>0.35979142720000001</v>
      </c>
      <c r="G448" s="7">
        <v>0</v>
      </c>
      <c r="H448" t="s">
        <v>2057</v>
      </c>
      <c r="I448">
        <v>0</v>
      </c>
      <c r="J448">
        <v>0</v>
      </c>
      <c r="K448">
        <v>10000</v>
      </c>
      <c r="L448" t="s">
        <v>52</v>
      </c>
      <c r="M448" s="8" t="s">
        <v>74</v>
      </c>
      <c r="N448" s="8">
        <v>0.45283018867924502</v>
      </c>
      <c r="O448">
        <v>0.54716981132075404</v>
      </c>
      <c r="P448" s="9">
        <v>0.86602540378443904</v>
      </c>
      <c r="Q448">
        <v>10000</v>
      </c>
      <c r="R448" s="8"/>
      <c r="S448" s="8"/>
      <c r="AA448">
        <v>884059</v>
      </c>
      <c r="AB448">
        <v>0</v>
      </c>
      <c r="AC448">
        <v>12</v>
      </c>
      <c r="AD448">
        <v>0</v>
      </c>
      <c r="AE448">
        <v>1996</v>
      </c>
      <c r="AF448" t="s">
        <v>54</v>
      </c>
      <c r="AG448">
        <v>100000</v>
      </c>
      <c r="AH448" t="s">
        <v>55</v>
      </c>
      <c r="AI448" t="s">
        <v>56</v>
      </c>
      <c r="AJ448">
        <v>1</v>
      </c>
      <c r="AK448">
        <v>82500</v>
      </c>
      <c r="AL448" s="8" t="s">
        <v>2058</v>
      </c>
      <c r="AM448" s="10">
        <f t="shared" si="54"/>
        <v>2017</v>
      </c>
      <c r="AN448">
        <f t="shared" si="55"/>
        <v>1</v>
      </c>
      <c r="AO448">
        <f t="shared" si="61"/>
        <v>0</v>
      </c>
      <c r="AP448">
        <f t="shared" si="56"/>
        <v>0</v>
      </c>
      <c r="AQ448">
        <f t="shared" si="57"/>
        <v>0</v>
      </c>
      <c r="AR448">
        <f t="shared" si="58"/>
        <v>0</v>
      </c>
      <c r="AS448">
        <f t="shared" si="59"/>
        <v>1</v>
      </c>
      <c r="AT448">
        <f t="shared" si="60"/>
        <v>0</v>
      </c>
      <c r="AU448">
        <f t="shared" si="60"/>
        <v>1</v>
      </c>
      <c r="AV448" t="str">
        <f t="shared" si="62"/>
        <v>2020-02-19T15:57:04</v>
      </c>
    </row>
    <row r="449" spans="1:48" x14ac:dyDescent="0.25">
      <c r="A449" s="5">
        <v>465</v>
      </c>
      <c r="B449" s="5" t="s">
        <v>2059</v>
      </c>
      <c r="C449" s="5" t="s">
        <v>2060</v>
      </c>
      <c r="D449" s="6" t="s">
        <v>2061</v>
      </c>
      <c r="E449">
        <v>2</v>
      </c>
      <c r="F449" s="7">
        <v>0.40612242240000002</v>
      </c>
      <c r="G449" s="7">
        <v>0</v>
      </c>
      <c r="H449" t="s">
        <v>2062</v>
      </c>
      <c r="I449">
        <v>0</v>
      </c>
      <c r="J449">
        <v>0</v>
      </c>
      <c r="K449">
        <v>15000</v>
      </c>
      <c r="L449" t="s">
        <v>52</v>
      </c>
      <c r="M449" s="8" t="s">
        <v>86</v>
      </c>
      <c r="N449" s="8">
        <v>0.50943396226415005</v>
      </c>
      <c r="O449">
        <v>0.490566037735849</v>
      </c>
      <c r="P449" s="9">
        <v>0</v>
      </c>
      <c r="Q449">
        <v>10000</v>
      </c>
      <c r="R449" s="8"/>
      <c r="S449" s="8"/>
      <c r="AA449">
        <v>1254526</v>
      </c>
      <c r="AB449">
        <v>0</v>
      </c>
      <c r="AC449">
        <v>12</v>
      </c>
      <c r="AD449">
        <v>0</v>
      </c>
      <c r="AE449">
        <v>2017</v>
      </c>
      <c r="AF449" t="s">
        <v>126</v>
      </c>
      <c r="AG449">
        <v>93700</v>
      </c>
      <c r="AH449" t="s">
        <v>55</v>
      </c>
      <c r="AI449" t="s">
        <v>56</v>
      </c>
      <c r="AJ449">
        <v>1</v>
      </c>
      <c r="AK449">
        <v>7400</v>
      </c>
      <c r="AL449" s="8" t="s">
        <v>2063</v>
      </c>
      <c r="AM449" s="10">
        <f t="shared" si="54"/>
        <v>2019</v>
      </c>
      <c r="AN449">
        <f t="shared" si="55"/>
        <v>1</v>
      </c>
      <c r="AO449">
        <f t="shared" si="61"/>
        <v>0</v>
      </c>
      <c r="AP449">
        <f t="shared" si="56"/>
        <v>0</v>
      </c>
      <c r="AQ449">
        <f t="shared" si="57"/>
        <v>0</v>
      </c>
      <c r="AR449">
        <f t="shared" si="58"/>
        <v>1</v>
      </c>
      <c r="AS449">
        <f t="shared" si="59"/>
        <v>0</v>
      </c>
      <c r="AT449">
        <f t="shared" si="60"/>
        <v>0</v>
      </c>
      <c r="AU449">
        <f t="shared" si="60"/>
        <v>1</v>
      </c>
      <c r="AV449" t="str">
        <f t="shared" si="62"/>
        <v>2020-02-19T15:57:55</v>
      </c>
    </row>
    <row r="450" spans="1:48" x14ac:dyDescent="0.25">
      <c r="A450" s="5">
        <v>466</v>
      </c>
      <c r="B450" s="5" t="s">
        <v>2064</v>
      </c>
      <c r="C450" s="5" t="s">
        <v>2065</v>
      </c>
      <c r="D450" s="6" t="s">
        <v>2066</v>
      </c>
      <c r="E450">
        <v>22</v>
      </c>
      <c r="F450" s="7">
        <v>0</v>
      </c>
      <c r="G450" s="7"/>
      <c r="H450" t="s">
        <v>2067</v>
      </c>
      <c r="I450">
        <v>0</v>
      </c>
      <c r="J450">
        <v>0</v>
      </c>
      <c r="K450">
        <v>20000</v>
      </c>
      <c r="L450" t="s">
        <v>52</v>
      </c>
      <c r="M450" s="8" t="s">
        <v>74</v>
      </c>
      <c r="N450" s="8">
        <v>0.39622641509433898</v>
      </c>
      <c r="O450">
        <v>0.60377358490566002</v>
      </c>
      <c r="P450" s="9">
        <v>0.86602540378443904</v>
      </c>
      <c r="Q450">
        <v>10000</v>
      </c>
      <c r="R450" s="8"/>
      <c r="S450" s="8"/>
      <c r="AA450">
        <v>1454846</v>
      </c>
      <c r="AB450">
        <v>0</v>
      </c>
      <c r="AC450">
        <v>12</v>
      </c>
      <c r="AD450">
        <v>0</v>
      </c>
      <c r="AE450">
        <v>2013</v>
      </c>
      <c r="AF450" t="s">
        <v>68</v>
      </c>
      <c r="AG450">
        <v>50000</v>
      </c>
      <c r="AH450" t="s">
        <v>55</v>
      </c>
      <c r="AI450" t="s">
        <v>56</v>
      </c>
      <c r="AJ450">
        <v>0</v>
      </c>
      <c r="AK450">
        <v>5400</v>
      </c>
      <c r="AL450" s="8" t="s">
        <v>2068</v>
      </c>
      <c r="AM450" s="10">
        <f t="shared" ref="AM450:AM513" si="63">_xlfn.NUMBERVALUE(LEFT(H450,4))</f>
        <v>2019</v>
      </c>
      <c r="AN450">
        <f t="shared" ref="AN450:AN513" si="64">IF(OR(L450 = "AprovadoAnalista", L450 = "AprovadoComite" ),1,0)</f>
        <v>1</v>
      </c>
      <c r="AO450">
        <f t="shared" si="61"/>
        <v>0</v>
      </c>
      <c r="AP450">
        <f t="shared" ref="AP450:AP513" si="65">IF(MID(M450,4,1)="0",1,0)</f>
        <v>0</v>
      </c>
      <c r="AQ450">
        <f t="shared" ref="AQ450:AQ513" si="66">IF(MID(M450,4,1)="1",1,0)</f>
        <v>0</v>
      </c>
      <c r="AR450">
        <f t="shared" ref="AR450:AR513" si="67">IF(MID(M450,4,1)="3",1,0)</f>
        <v>0</v>
      </c>
      <c r="AS450">
        <f t="shared" ref="AS450:AS513" si="68">IF(MID(M450,4,1)="5",1,0)</f>
        <v>1</v>
      </c>
      <c r="AT450">
        <f t="shared" ref="AT450:AU513" si="69">IF(AH450="True",1,0)</f>
        <v>0</v>
      </c>
      <c r="AU450">
        <f t="shared" si="69"/>
        <v>1</v>
      </c>
      <c r="AV450" t="str">
        <f t="shared" si="62"/>
        <v>2020-02-19T16:00:55</v>
      </c>
    </row>
    <row r="451" spans="1:48" x14ac:dyDescent="0.25">
      <c r="A451" s="5">
        <v>467</v>
      </c>
      <c r="B451" s="5" t="s">
        <v>2069</v>
      </c>
      <c r="C451" s="5" t="s">
        <v>2070</v>
      </c>
      <c r="D451" s="6" t="s">
        <v>2071</v>
      </c>
      <c r="E451">
        <v>4</v>
      </c>
      <c r="F451" s="7">
        <v>0.59199346490000004</v>
      </c>
      <c r="G451" s="7">
        <v>0</v>
      </c>
      <c r="H451" t="s">
        <v>2072</v>
      </c>
      <c r="I451">
        <v>0</v>
      </c>
      <c r="J451">
        <v>0</v>
      </c>
      <c r="K451">
        <v>30000</v>
      </c>
      <c r="L451" t="s">
        <v>52</v>
      </c>
      <c r="M451" s="8" t="s">
        <v>86</v>
      </c>
      <c r="N451" s="8">
        <v>0.62264150943396201</v>
      </c>
      <c r="O451">
        <v>0.37735849056603699</v>
      </c>
      <c r="P451" s="9">
        <v>0</v>
      </c>
      <c r="Q451">
        <v>15000</v>
      </c>
      <c r="R451" s="8"/>
      <c r="S451" s="8"/>
      <c r="AA451">
        <v>624783</v>
      </c>
      <c r="AB451">
        <v>0</v>
      </c>
      <c r="AC451">
        <v>12</v>
      </c>
      <c r="AD451">
        <v>0</v>
      </c>
      <c r="AE451">
        <v>2007</v>
      </c>
      <c r="AF451" t="s">
        <v>121</v>
      </c>
      <c r="AG451">
        <v>96000</v>
      </c>
      <c r="AH451" t="s">
        <v>55</v>
      </c>
      <c r="AI451" t="s">
        <v>56</v>
      </c>
      <c r="AJ451">
        <v>1</v>
      </c>
      <c r="AK451">
        <v>20240</v>
      </c>
      <c r="AL451" s="8" t="s">
        <v>2073</v>
      </c>
      <c r="AM451" s="10">
        <f t="shared" si="63"/>
        <v>2017</v>
      </c>
      <c r="AN451">
        <f t="shared" si="64"/>
        <v>1</v>
      </c>
      <c r="AO451">
        <f t="shared" ref="AO451:AO514" si="70">IF(OR(L451 = "ReprovadoAnalista", L451 = "ReprovadoComite" ),1,0)</f>
        <v>0</v>
      </c>
      <c r="AP451">
        <f t="shared" si="65"/>
        <v>0</v>
      </c>
      <c r="AQ451">
        <f t="shared" si="66"/>
        <v>0</v>
      </c>
      <c r="AR451">
        <f t="shared" si="67"/>
        <v>1</v>
      </c>
      <c r="AS451">
        <f t="shared" si="68"/>
        <v>0</v>
      </c>
      <c r="AT451">
        <f t="shared" si="69"/>
        <v>0</v>
      </c>
      <c r="AU451">
        <f t="shared" si="69"/>
        <v>1</v>
      </c>
      <c r="AV451" t="str">
        <f t="shared" ref="AV451:AV514" si="71">IF(R451&lt;&gt;"",R451,AL451)</f>
        <v>2020-02-19T16:02:51</v>
      </c>
    </row>
    <row r="452" spans="1:48" x14ac:dyDescent="0.25">
      <c r="A452" s="5">
        <v>468</v>
      </c>
      <c r="B452" s="5" t="s">
        <v>2074</v>
      </c>
      <c r="C452" s="5" t="s">
        <v>77</v>
      </c>
      <c r="D452" s="6" t="s">
        <v>2075</v>
      </c>
      <c r="E452">
        <v>0</v>
      </c>
      <c r="F452" s="7">
        <v>0</v>
      </c>
      <c r="G452" s="7"/>
      <c r="H452" t="s">
        <v>2076</v>
      </c>
      <c r="I452">
        <v>0</v>
      </c>
      <c r="J452">
        <v>0</v>
      </c>
      <c r="K452">
        <v>3000</v>
      </c>
      <c r="L452" t="s">
        <v>52</v>
      </c>
      <c r="M452" s="8" t="s">
        <v>86</v>
      </c>
      <c r="N452" s="8">
        <v>0.60377358490566002</v>
      </c>
      <c r="O452">
        <v>0.39622641509433898</v>
      </c>
      <c r="P452" s="9">
        <v>0</v>
      </c>
      <c r="Q452">
        <v>3000</v>
      </c>
      <c r="R452" s="8"/>
      <c r="S452" s="8"/>
      <c r="AA452">
        <v>0</v>
      </c>
      <c r="AB452">
        <v>0</v>
      </c>
      <c r="AC452">
        <v>1</v>
      </c>
      <c r="AD452">
        <v>0</v>
      </c>
      <c r="AE452">
        <v>2010</v>
      </c>
      <c r="AF452" t="s">
        <v>68</v>
      </c>
      <c r="AG452">
        <v>20000</v>
      </c>
      <c r="AH452" t="s">
        <v>55</v>
      </c>
      <c r="AI452" t="s">
        <v>56</v>
      </c>
      <c r="AJ452">
        <v>0</v>
      </c>
      <c r="AK452">
        <v>142400</v>
      </c>
      <c r="AL452" s="8" t="s">
        <v>2077</v>
      </c>
      <c r="AM452" s="10">
        <f t="shared" si="63"/>
        <v>2019</v>
      </c>
      <c r="AN452">
        <f t="shared" si="64"/>
        <v>1</v>
      </c>
      <c r="AO452">
        <f t="shared" si="70"/>
        <v>0</v>
      </c>
      <c r="AP452">
        <f t="shared" si="65"/>
        <v>0</v>
      </c>
      <c r="AQ452">
        <f t="shared" si="66"/>
        <v>0</v>
      </c>
      <c r="AR452">
        <f t="shared" si="67"/>
        <v>1</v>
      </c>
      <c r="AS452">
        <f t="shared" si="68"/>
        <v>0</v>
      </c>
      <c r="AT452">
        <f t="shared" si="69"/>
        <v>0</v>
      </c>
      <c r="AU452">
        <f t="shared" si="69"/>
        <v>1</v>
      </c>
      <c r="AV452" t="str">
        <f t="shared" si="71"/>
        <v>2020-02-19T16:03:30</v>
      </c>
    </row>
    <row r="453" spans="1:48" x14ac:dyDescent="0.25">
      <c r="A453" s="5">
        <v>469</v>
      </c>
      <c r="B453" s="5" t="s">
        <v>2078</v>
      </c>
      <c r="C453" s="5" t="s">
        <v>2079</v>
      </c>
      <c r="D453" s="6" t="s">
        <v>2080</v>
      </c>
      <c r="E453">
        <v>57</v>
      </c>
      <c r="F453" s="7">
        <v>0.30730402820000002</v>
      </c>
      <c r="G453" s="7">
        <v>0</v>
      </c>
      <c r="H453" t="s">
        <v>2081</v>
      </c>
      <c r="I453">
        <v>0</v>
      </c>
      <c r="J453">
        <v>0</v>
      </c>
      <c r="K453">
        <v>15000</v>
      </c>
      <c r="L453" t="s">
        <v>52</v>
      </c>
      <c r="M453" s="8" t="s">
        <v>86</v>
      </c>
      <c r="N453" s="8">
        <v>0.60377358490566002</v>
      </c>
      <c r="O453">
        <v>0.39622641509433898</v>
      </c>
      <c r="P453" s="9">
        <v>0</v>
      </c>
      <c r="Q453">
        <v>15000</v>
      </c>
      <c r="R453" s="8"/>
      <c r="S453" s="8"/>
      <c r="AA453">
        <v>394546</v>
      </c>
      <c r="AB453">
        <v>0</v>
      </c>
      <c r="AC453">
        <v>7</v>
      </c>
      <c r="AD453">
        <v>0</v>
      </c>
      <c r="AE453">
        <v>2014</v>
      </c>
      <c r="AF453" t="s">
        <v>68</v>
      </c>
      <c r="AG453">
        <v>10000</v>
      </c>
      <c r="AH453" t="s">
        <v>55</v>
      </c>
      <c r="AI453" t="s">
        <v>56</v>
      </c>
      <c r="AJ453">
        <v>1</v>
      </c>
      <c r="AK453">
        <v>2700</v>
      </c>
      <c r="AL453" s="8" t="s">
        <v>2082</v>
      </c>
      <c r="AM453" s="10">
        <f t="shared" si="63"/>
        <v>2018</v>
      </c>
      <c r="AN453">
        <f t="shared" si="64"/>
        <v>1</v>
      </c>
      <c r="AO453">
        <f t="shared" si="70"/>
        <v>0</v>
      </c>
      <c r="AP453">
        <f t="shared" si="65"/>
        <v>0</v>
      </c>
      <c r="AQ453">
        <f t="shared" si="66"/>
        <v>0</v>
      </c>
      <c r="AR453">
        <f t="shared" si="67"/>
        <v>1</v>
      </c>
      <c r="AS453">
        <f t="shared" si="68"/>
        <v>0</v>
      </c>
      <c r="AT453">
        <f t="shared" si="69"/>
        <v>0</v>
      </c>
      <c r="AU453">
        <f t="shared" si="69"/>
        <v>1</v>
      </c>
      <c r="AV453" t="str">
        <f t="shared" si="71"/>
        <v>2020-02-19T16:04:38</v>
      </c>
    </row>
    <row r="454" spans="1:48" x14ac:dyDescent="0.25">
      <c r="A454" s="5">
        <v>470</v>
      </c>
      <c r="B454" s="5" t="s">
        <v>1468</v>
      </c>
      <c r="C454" s="5" t="s">
        <v>1469</v>
      </c>
      <c r="D454" s="6" t="s">
        <v>1470</v>
      </c>
      <c r="E454">
        <v>6</v>
      </c>
      <c r="F454" s="7">
        <v>0</v>
      </c>
      <c r="G454" s="7"/>
      <c r="H454" t="s">
        <v>1471</v>
      </c>
      <c r="I454">
        <v>0</v>
      </c>
      <c r="J454">
        <v>0</v>
      </c>
      <c r="K454">
        <v>30000</v>
      </c>
      <c r="L454" t="s">
        <v>52</v>
      </c>
      <c r="M454" s="8" t="s">
        <v>74</v>
      </c>
      <c r="N454" s="8">
        <v>0.37735849056603699</v>
      </c>
      <c r="O454">
        <v>0.62264150943396201</v>
      </c>
      <c r="P454" s="9">
        <v>0</v>
      </c>
      <c r="Q454">
        <v>15000</v>
      </c>
      <c r="R454" s="8"/>
      <c r="S454" s="8"/>
      <c r="AA454">
        <v>482402</v>
      </c>
      <c r="AB454">
        <v>0</v>
      </c>
      <c r="AC454">
        <v>12</v>
      </c>
      <c r="AD454">
        <v>0</v>
      </c>
      <c r="AE454">
        <v>2017</v>
      </c>
      <c r="AF454" t="s">
        <v>126</v>
      </c>
      <c r="AG454">
        <v>10000</v>
      </c>
      <c r="AH454" t="s">
        <v>55</v>
      </c>
      <c r="AI454" t="s">
        <v>56</v>
      </c>
      <c r="AJ454">
        <v>0</v>
      </c>
      <c r="AK454">
        <v>3520</v>
      </c>
      <c r="AL454" s="8" t="s">
        <v>2083</v>
      </c>
      <c r="AM454" s="10">
        <f t="shared" si="63"/>
        <v>2017</v>
      </c>
      <c r="AN454">
        <f t="shared" si="64"/>
        <v>1</v>
      </c>
      <c r="AO454">
        <f t="shared" si="70"/>
        <v>0</v>
      </c>
      <c r="AP454">
        <f t="shared" si="65"/>
        <v>0</v>
      </c>
      <c r="AQ454">
        <f t="shared" si="66"/>
        <v>0</v>
      </c>
      <c r="AR454">
        <f t="shared" si="67"/>
        <v>0</v>
      </c>
      <c r="AS454">
        <f t="shared" si="68"/>
        <v>1</v>
      </c>
      <c r="AT454">
        <f t="shared" si="69"/>
        <v>0</v>
      </c>
      <c r="AU454">
        <f t="shared" si="69"/>
        <v>1</v>
      </c>
      <c r="AV454" t="str">
        <f t="shared" si="71"/>
        <v>2020-02-19T16:10:14</v>
      </c>
    </row>
    <row r="455" spans="1:48" x14ac:dyDescent="0.25">
      <c r="A455" s="5">
        <v>471</v>
      </c>
      <c r="B455" s="5" t="s">
        <v>2084</v>
      </c>
      <c r="C455" s="5" t="s">
        <v>2085</v>
      </c>
      <c r="D455" s="6" t="s">
        <v>2086</v>
      </c>
      <c r="E455">
        <v>7</v>
      </c>
      <c r="F455" s="7">
        <v>0.48098473219999999</v>
      </c>
      <c r="G455" s="7">
        <v>0</v>
      </c>
      <c r="H455" t="s">
        <v>2087</v>
      </c>
      <c r="I455">
        <v>0</v>
      </c>
      <c r="J455">
        <v>0</v>
      </c>
      <c r="K455">
        <v>20000</v>
      </c>
      <c r="L455" t="s">
        <v>52</v>
      </c>
      <c r="M455" s="8" t="s">
        <v>74</v>
      </c>
      <c r="N455" s="8">
        <v>0.47169811320754701</v>
      </c>
      <c r="O455">
        <v>0.52830188679245205</v>
      </c>
      <c r="P455" s="9">
        <v>-0.15449191153751399</v>
      </c>
      <c r="Q455">
        <v>20000</v>
      </c>
      <c r="R455" s="8"/>
      <c r="S455" s="8"/>
      <c r="AA455">
        <v>2797176</v>
      </c>
      <c r="AB455">
        <v>0</v>
      </c>
      <c r="AC455">
        <v>12</v>
      </c>
      <c r="AD455">
        <v>0</v>
      </c>
      <c r="AE455">
        <v>2000</v>
      </c>
      <c r="AF455" t="s">
        <v>54</v>
      </c>
      <c r="AG455">
        <v>30000</v>
      </c>
      <c r="AH455" t="s">
        <v>56</v>
      </c>
      <c r="AI455" t="s">
        <v>56</v>
      </c>
      <c r="AJ455">
        <v>0.81924049619999995</v>
      </c>
      <c r="AK455">
        <v>21500</v>
      </c>
      <c r="AL455" s="8" t="s">
        <v>2088</v>
      </c>
      <c r="AM455" s="10">
        <f t="shared" si="63"/>
        <v>2014</v>
      </c>
      <c r="AN455">
        <f t="shared" si="64"/>
        <v>1</v>
      </c>
      <c r="AO455">
        <f t="shared" si="70"/>
        <v>0</v>
      </c>
      <c r="AP455">
        <f t="shared" si="65"/>
        <v>0</v>
      </c>
      <c r="AQ455">
        <f t="shared" si="66"/>
        <v>0</v>
      </c>
      <c r="AR455">
        <f t="shared" si="67"/>
        <v>0</v>
      </c>
      <c r="AS455">
        <f t="shared" si="68"/>
        <v>1</v>
      </c>
      <c r="AT455">
        <f t="shared" si="69"/>
        <v>1</v>
      </c>
      <c r="AU455">
        <f t="shared" si="69"/>
        <v>1</v>
      </c>
      <c r="AV455" t="str">
        <f t="shared" si="71"/>
        <v>2020-02-19T16:11:42</v>
      </c>
    </row>
    <row r="456" spans="1:48" x14ac:dyDescent="0.25">
      <c r="A456" s="5">
        <v>472</v>
      </c>
      <c r="B456" s="5" t="s">
        <v>2089</v>
      </c>
      <c r="C456" s="5" t="s">
        <v>2090</v>
      </c>
      <c r="D456" s="6" t="s">
        <v>2091</v>
      </c>
      <c r="E456">
        <v>4</v>
      </c>
      <c r="F456" s="7">
        <v>0.33943574630000001</v>
      </c>
      <c r="G456" s="7">
        <v>0</v>
      </c>
      <c r="H456" t="s">
        <v>2092</v>
      </c>
      <c r="I456">
        <v>46</v>
      </c>
      <c r="J456">
        <v>3959.93</v>
      </c>
      <c r="K456">
        <v>130000</v>
      </c>
      <c r="L456" t="s">
        <v>52</v>
      </c>
      <c r="M456" s="8" t="s">
        <v>63</v>
      </c>
      <c r="N456" s="8">
        <v>0.90566037735849003</v>
      </c>
      <c r="O456">
        <v>9.4339622641509399E-2</v>
      </c>
      <c r="P456" s="9">
        <v>0</v>
      </c>
      <c r="Q456">
        <v>120000</v>
      </c>
      <c r="R456" s="8"/>
      <c r="S456" s="8" t="s">
        <v>329</v>
      </c>
      <c r="T456">
        <v>716419</v>
      </c>
      <c r="U456">
        <v>460097</v>
      </c>
      <c r="V456">
        <v>1725588</v>
      </c>
      <c r="W456">
        <v>1265421</v>
      </c>
      <c r="X456">
        <v>200000</v>
      </c>
      <c r="Y456">
        <v>349414</v>
      </c>
      <c r="Z456">
        <v>4802</v>
      </c>
      <c r="AA456">
        <v>4930296</v>
      </c>
      <c r="AB456">
        <v>1943217</v>
      </c>
      <c r="AC456">
        <v>12</v>
      </c>
      <c r="AD456">
        <v>2987079</v>
      </c>
      <c r="AE456">
        <v>2013</v>
      </c>
      <c r="AF456" t="s">
        <v>68</v>
      </c>
      <c r="AG456">
        <v>60000</v>
      </c>
      <c r="AH456" t="s">
        <v>55</v>
      </c>
      <c r="AI456" t="s">
        <v>55</v>
      </c>
      <c r="AJ456">
        <v>1</v>
      </c>
      <c r="AK456">
        <v>204000</v>
      </c>
      <c r="AL456" s="8" t="s">
        <v>2093</v>
      </c>
      <c r="AM456" s="10">
        <f t="shared" si="63"/>
        <v>2015</v>
      </c>
      <c r="AN456">
        <f t="shared" si="64"/>
        <v>1</v>
      </c>
      <c r="AO456">
        <f t="shared" si="70"/>
        <v>0</v>
      </c>
      <c r="AP456">
        <f t="shared" si="65"/>
        <v>1</v>
      </c>
      <c r="AQ456">
        <f t="shared" si="66"/>
        <v>0</v>
      </c>
      <c r="AR456">
        <f t="shared" si="67"/>
        <v>0</v>
      </c>
      <c r="AS456">
        <f t="shared" si="68"/>
        <v>0</v>
      </c>
      <c r="AT456">
        <f t="shared" si="69"/>
        <v>0</v>
      </c>
      <c r="AU456">
        <f t="shared" si="69"/>
        <v>0</v>
      </c>
      <c r="AV456" t="str">
        <f t="shared" si="71"/>
        <v>2020-02-19T15:55:24</v>
      </c>
    </row>
    <row r="457" spans="1:48" x14ac:dyDescent="0.25">
      <c r="A457" s="5">
        <v>473</v>
      </c>
      <c r="B457" s="5" t="s">
        <v>2094</v>
      </c>
      <c r="C457" s="5" t="s">
        <v>2095</v>
      </c>
      <c r="D457" s="6" t="s">
        <v>2096</v>
      </c>
      <c r="E457">
        <v>3</v>
      </c>
      <c r="F457" s="7">
        <v>0.58728211779999995</v>
      </c>
      <c r="G457" s="7">
        <v>0</v>
      </c>
      <c r="H457" t="s">
        <v>2097</v>
      </c>
      <c r="I457">
        <v>0</v>
      </c>
      <c r="J457">
        <v>0</v>
      </c>
      <c r="K457">
        <v>5000</v>
      </c>
      <c r="L457" t="s">
        <v>52</v>
      </c>
      <c r="M457" s="8" t="s">
        <v>53</v>
      </c>
      <c r="N457" s="8">
        <v>0.84905660377358405</v>
      </c>
      <c r="O457">
        <v>0.15094339622641501</v>
      </c>
      <c r="P457" s="9">
        <v>0</v>
      </c>
      <c r="Q457">
        <v>5000</v>
      </c>
      <c r="R457" s="8"/>
      <c r="S457" s="8"/>
      <c r="AA457">
        <v>18142883</v>
      </c>
      <c r="AB457">
        <v>0</v>
      </c>
      <c r="AC457">
        <v>12</v>
      </c>
      <c r="AD457">
        <v>0</v>
      </c>
      <c r="AE457">
        <v>2009</v>
      </c>
      <c r="AF457" t="s">
        <v>121</v>
      </c>
      <c r="AG457">
        <v>81000</v>
      </c>
      <c r="AH457" t="s">
        <v>55</v>
      </c>
      <c r="AI457" t="s">
        <v>55</v>
      </c>
      <c r="AJ457">
        <v>1</v>
      </c>
      <c r="AK457">
        <v>300000</v>
      </c>
      <c r="AL457" s="8" t="s">
        <v>2098</v>
      </c>
      <c r="AM457" s="10">
        <f t="shared" si="63"/>
        <v>2017</v>
      </c>
      <c r="AN457">
        <f t="shared" si="64"/>
        <v>1</v>
      </c>
      <c r="AO457">
        <f t="shared" si="70"/>
        <v>0</v>
      </c>
      <c r="AP457">
        <f t="shared" si="65"/>
        <v>0</v>
      </c>
      <c r="AQ457">
        <f t="shared" si="66"/>
        <v>1</v>
      </c>
      <c r="AR457">
        <f t="shared" si="67"/>
        <v>0</v>
      </c>
      <c r="AS457">
        <f t="shared" si="68"/>
        <v>0</v>
      </c>
      <c r="AT457">
        <f t="shared" si="69"/>
        <v>0</v>
      </c>
      <c r="AU457">
        <f t="shared" si="69"/>
        <v>0</v>
      </c>
      <c r="AV457" t="str">
        <f t="shared" si="71"/>
        <v>2020-02-19T18:06:00</v>
      </c>
    </row>
    <row r="458" spans="1:48" x14ac:dyDescent="0.25">
      <c r="A458" s="5">
        <v>474</v>
      </c>
      <c r="B458" s="5" t="s">
        <v>2099</v>
      </c>
      <c r="C458" s="5" t="s">
        <v>2100</v>
      </c>
      <c r="D458" s="6" t="s">
        <v>2101</v>
      </c>
      <c r="E458">
        <v>4</v>
      </c>
      <c r="F458" s="7">
        <v>0.38210205200000003</v>
      </c>
      <c r="G458" s="7">
        <v>0</v>
      </c>
      <c r="H458" t="s">
        <v>2102</v>
      </c>
      <c r="I458">
        <v>19</v>
      </c>
      <c r="J458">
        <v>36736.129999999997</v>
      </c>
      <c r="K458">
        <v>130000</v>
      </c>
      <c r="L458" t="s">
        <v>52</v>
      </c>
      <c r="M458" s="8" t="s">
        <v>53</v>
      </c>
      <c r="N458" s="8">
        <v>0.84905660377358405</v>
      </c>
      <c r="O458">
        <v>0.15094339622641501</v>
      </c>
      <c r="P458" s="9">
        <v>0.86602540378443904</v>
      </c>
      <c r="Q458">
        <v>130000</v>
      </c>
      <c r="R458" s="8"/>
      <c r="S458" s="8" t="s">
        <v>329</v>
      </c>
      <c r="T458">
        <v>63220976</v>
      </c>
      <c r="U458">
        <v>60171387</v>
      </c>
      <c r="V458">
        <v>64437727</v>
      </c>
      <c r="W458">
        <v>1376433</v>
      </c>
      <c r="X458">
        <v>0</v>
      </c>
      <c r="Y458">
        <v>20544058</v>
      </c>
      <c r="Z458">
        <v>30510478</v>
      </c>
      <c r="AA458">
        <v>200771296</v>
      </c>
      <c r="AB458">
        <v>25666292</v>
      </c>
      <c r="AC458">
        <v>12</v>
      </c>
      <c r="AD458">
        <v>164033672</v>
      </c>
      <c r="AE458">
        <v>1984</v>
      </c>
      <c r="AF458" t="s">
        <v>54</v>
      </c>
      <c r="AG458">
        <v>350000</v>
      </c>
      <c r="AH458" t="s">
        <v>55</v>
      </c>
      <c r="AI458" t="s">
        <v>55</v>
      </c>
      <c r="AJ458">
        <v>1</v>
      </c>
      <c r="AK458">
        <v>19345624</v>
      </c>
      <c r="AL458" s="8" t="s">
        <v>2103</v>
      </c>
      <c r="AM458" s="10">
        <f t="shared" si="63"/>
        <v>2016</v>
      </c>
      <c r="AN458">
        <f t="shared" si="64"/>
        <v>1</v>
      </c>
      <c r="AO458">
        <f t="shared" si="70"/>
        <v>0</v>
      </c>
      <c r="AP458">
        <f t="shared" si="65"/>
        <v>0</v>
      </c>
      <c r="AQ458">
        <f t="shared" si="66"/>
        <v>1</v>
      </c>
      <c r="AR458">
        <f t="shared" si="67"/>
        <v>0</v>
      </c>
      <c r="AS458">
        <f t="shared" si="68"/>
        <v>0</v>
      </c>
      <c r="AT458">
        <f t="shared" si="69"/>
        <v>0</v>
      </c>
      <c r="AU458">
        <f t="shared" si="69"/>
        <v>0</v>
      </c>
      <c r="AV458" t="str">
        <f t="shared" si="71"/>
        <v>2020-02-19T18:05:15</v>
      </c>
    </row>
    <row r="459" spans="1:48" x14ac:dyDescent="0.25">
      <c r="A459" s="5">
        <v>475</v>
      </c>
      <c r="B459" s="5" t="s">
        <v>2104</v>
      </c>
      <c r="C459" s="5" t="s">
        <v>2105</v>
      </c>
      <c r="D459" s="6" t="s">
        <v>2106</v>
      </c>
      <c r="E459">
        <v>15</v>
      </c>
      <c r="F459" s="7">
        <v>0.56039589079999996</v>
      </c>
      <c r="G459" s="7">
        <v>0</v>
      </c>
      <c r="H459" t="s">
        <v>2107</v>
      </c>
      <c r="I459">
        <v>120</v>
      </c>
      <c r="J459">
        <v>321812.57</v>
      </c>
      <c r="K459">
        <v>120000</v>
      </c>
      <c r="L459" t="s">
        <v>52</v>
      </c>
      <c r="M459" s="8" t="s">
        <v>53</v>
      </c>
      <c r="N459" s="8">
        <v>0.69811320754716899</v>
      </c>
      <c r="O459">
        <v>0.30188679245283001</v>
      </c>
      <c r="P459" s="9">
        <v>0.39733124870817299</v>
      </c>
      <c r="Q459">
        <v>120000</v>
      </c>
      <c r="R459" s="8"/>
      <c r="S459" s="8" t="s">
        <v>103</v>
      </c>
      <c r="T459">
        <v>163775443</v>
      </c>
      <c r="U459">
        <v>129436455</v>
      </c>
      <c r="V459">
        <v>268359890</v>
      </c>
      <c r="W459">
        <v>78265775</v>
      </c>
      <c r="X459">
        <v>60657659</v>
      </c>
      <c r="Y459">
        <v>173558</v>
      </c>
      <c r="Z459">
        <v>93981204</v>
      </c>
      <c r="AA459">
        <v>456348920</v>
      </c>
      <c r="AB459">
        <v>179559044</v>
      </c>
      <c r="AC459">
        <v>12</v>
      </c>
      <c r="AD459">
        <v>276789876</v>
      </c>
      <c r="AE459">
        <v>1991</v>
      </c>
      <c r="AF459" t="s">
        <v>54</v>
      </c>
      <c r="AG459">
        <v>500000</v>
      </c>
      <c r="AH459" t="s">
        <v>55</v>
      </c>
      <c r="AI459" t="s">
        <v>55</v>
      </c>
      <c r="AJ459">
        <v>0.94090089020000001</v>
      </c>
      <c r="AK459">
        <v>0</v>
      </c>
      <c r="AL459" s="8" t="s">
        <v>2108</v>
      </c>
      <c r="AM459" s="10">
        <f t="shared" si="63"/>
        <v>2017</v>
      </c>
      <c r="AN459">
        <f t="shared" si="64"/>
        <v>1</v>
      </c>
      <c r="AO459">
        <f t="shared" si="70"/>
        <v>0</v>
      </c>
      <c r="AP459">
        <f t="shared" si="65"/>
        <v>0</v>
      </c>
      <c r="AQ459">
        <f t="shared" si="66"/>
        <v>1</v>
      </c>
      <c r="AR459">
        <f t="shared" si="67"/>
        <v>0</v>
      </c>
      <c r="AS459">
        <f t="shared" si="68"/>
        <v>0</v>
      </c>
      <c r="AT459">
        <f t="shared" si="69"/>
        <v>0</v>
      </c>
      <c r="AU459">
        <f t="shared" si="69"/>
        <v>0</v>
      </c>
      <c r="AV459" t="str">
        <f t="shared" si="71"/>
        <v>2020-02-19T18:04:28</v>
      </c>
    </row>
    <row r="460" spans="1:48" x14ac:dyDescent="0.25">
      <c r="A460" s="5">
        <v>476</v>
      </c>
      <c r="B460" s="5" t="s">
        <v>2109</v>
      </c>
      <c r="C460" s="5" t="s">
        <v>2110</v>
      </c>
      <c r="D460" s="6" t="s">
        <v>2111</v>
      </c>
      <c r="E460">
        <v>2</v>
      </c>
      <c r="F460" s="7">
        <v>0</v>
      </c>
      <c r="G460" s="7"/>
      <c r="H460" t="s">
        <v>2112</v>
      </c>
      <c r="I460">
        <v>0</v>
      </c>
      <c r="J460">
        <v>0</v>
      </c>
      <c r="K460">
        <v>30000</v>
      </c>
      <c r="L460" t="s">
        <v>52</v>
      </c>
      <c r="M460" s="8" t="s">
        <v>53</v>
      </c>
      <c r="N460" s="8">
        <v>0.83018867924528295</v>
      </c>
      <c r="O460">
        <v>0.169811320754716</v>
      </c>
      <c r="P460" s="9">
        <v>0</v>
      </c>
      <c r="Q460">
        <v>30000</v>
      </c>
      <c r="R460" s="8"/>
      <c r="S460" s="8"/>
      <c r="AA460">
        <v>8167419</v>
      </c>
      <c r="AB460">
        <v>0</v>
      </c>
      <c r="AC460">
        <v>6</v>
      </c>
      <c r="AD460">
        <v>0</v>
      </c>
      <c r="AE460">
        <v>1997</v>
      </c>
      <c r="AF460" t="s">
        <v>54</v>
      </c>
      <c r="AG460">
        <v>24000</v>
      </c>
      <c r="AH460" t="s">
        <v>55</v>
      </c>
      <c r="AI460" t="s">
        <v>55</v>
      </c>
      <c r="AJ460">
        <v>0</v>
      </c>
      <c r="AK460">
        <v>204000</v>
      </c>
      <c r="AL460" s="8" t="s">
        <v>2113</v>
      </c>
      <c r="AM460" s="10">
        <f t="shared" si="63"/>
        <v>2006</v>
      </c>
      <c r="AN460">
        <f t="shared" si="64"/>
        <v>1</v>
      </c>
      <c r="AO460">
        <f t="shared" si="70"/>
        <v>0</v>
      </c>
      <c r="AP460">
        <f t="shared" si="65"/>
        <v>0</v>
      </c>
      <c r="AQ460">
        <f t="shared" si="66"/>
        <v>1</v>
      </c>
      <c r="AR460">
        <f t="shared" si="67"/>
        <v>0</v>
      </c>
      <c r="AS460">
        <f t="shared" si="68"/>
        <v>0</v>
      </c>
      <c r="AT460">
        <f t="shared" si="69"/>
        <v>0</v>
      </c>
      <c r="AU460">
        <f t="shared" si="69"/>
        <v>0</v>
      </c>
      <c r="AV460" t="str">
        <f t="shared" si="71"/>
        <v>2020-02-19T20:15:05</v>
      </c>
    </row>
    <row r="461" spans="1:48" x14ac:dyDescent="0.25">
      <c r="A461" s="5">
        <v>477</v>
      </c>
      <c r="B461" s="5" t="s">
        <v>2114</v>
      </c>
      <c r="C461" s="5" t="s">
        <v>2115</v>
      </c>
      <c r="D461" s="6" t="s">
        <v>2116</v>
      </c>
      <c r="E461">
        <v>22</v>
      </c>
      <c r="F461" s="7">
        <v>0.35264506369999998</v>
      </c>
      <c r="G461" s="7">
        <v>0</v>
      </c>
      <c r="H461" t="s">
        <v>2117</v>
      </c>
      <c r="I461">
        <v>15</v>
      </c>
      <c r="J461">
        <v>18185.3</v>
      </c>
      <c r="K461">
        <v>100000</v>
      </c>
      <c r="L461" t="s">
        <v>62</v>
      </c>
      <c r="M461" s="8" t="s">
        <v>63</v>
      </c>
      <c r="N461" s="8">
        <v>1</v>
      </c>
      <c r="O461">
        <v>0</v>
      </c>
      <c r="P461" s="9">
        <v>0</v>
      </c>
      <c r="R461" s="8"/>
      <c r="S461" s="8"/>
      <c r="AJ461">
        <v>0.97615172949999995</v>
      </c>
      <c r="AL461" s="8"/>
      <c r="AM461" s="10">
        <f t="shared" si="63"/>
        <v>2015</v>
      </c>
      <c r="AN461">
        <f t="shared" si="64"/>
        <v>0</v>
      </c>
      <c r="AO461">
        <f t="shared" si="70"/>
        <v>0</v>
      </c>
      <c r="AP461">
        <f t="shared" si="65"/>
        <v>1</v>
      </c>
      <c r="AQ461">
        <f t="shared" si="66"/>
        <v>0</v>
      </c>
      <c r="AR461">
        <f t="shared" si="67"/>
        <v>0</v>
      </c>
      <c r="AS461">
        <f t="shared" si="68"/>
        <v>0</v>
      </c>
      <c r="AT461">
        <f t="shared" si="69"/>
        <v>0</v>
      </c>
      <c r="AU461">
        <f t="shared" si="69"/>
        <v>0</v>
      </c>
      <c r="AV461">
        <f t="shared" si="71"/>
        <v>0</v>
      </c>
    </row>
    <row r="462" spans="1:48" x14ac:dyDescent="0.25">
      <c r="A462" s="5">
        <v>478</v>
      </c>
      <c r="B462" s="5" t="s">
        <v>531</v>
      </c>
      <c r="C462" s="5" t="s">
        <v>532</v>
      </c>
      <c r="D462" s="6" t="s">
        <v>533</v>
      </c>
      <c r="E462">
        <v>7</v>
      </c>
      <c r="F462" s="7">
        <v>0.39326315690000002</v>
      </c>
      <c r="G462" s="7">
        <v>0</v>
      </c>
      <c r="H462" t="s">
        <v>534</v>
      </c>
      <c r="I462">
        <v>0</v>
      </c>
      <c r="J462">
        <v>0</v>
      </c>
      <c r="K462">
        <v>50000</v>
      </c>
      <c r="L462" t="s">
        <v>52</v>
      </c>
      <c r="M462" s="8" t="s">
        <v>53</v>
      </c>
      <c r="N462" s="8">
        <v>0.73584905660377298</v>
      </c>
      <c r="O462">
        <v>0.26415094339622602</v>
      </c>
      <c r="P462" s="9">
        <v>0.86602540378443904</v>
      </c>
      <c r="Q462">
        <v>50000</v>
      </c>
      <c r="R462" s="8"/>
      <c r="S462" s="8" t="s">
        <v>175</v>
      </c>
      <c r="T462">
        <v>2536269</v>
      </c>
      <c r="U462">
        <v>444041</v>
      </c>
      <c r="V462">
        <v>2536269</v>
      </c>
      <c r="W462">
        <v>2340632</v>
      </c>
      <c r="X462">
        <v>0</v>
      </c>
      <c r="Y462">
        <v>1504506</v>
      </c>
      <c r="Z462">
        <v>900156</v>
      </c>
      <c r="AA462">
        <v>2569044</v>
      </c>
      <c r="AB462">
        <v>1042743</v>
      </c>
      <c r="AC462">
        <v>12</v>
      </c>
      <c r="AD462">
        <v>1526301</v>
      </c>
      <c r="AE462">
        <v>2005</v>
      </c>
      <c r="AF462" t="s">
        <v>121</v>
      </c>
      <c r="AG462">
        <v>200000</v>
      </c>
      <c r="AH462" t="s">
        <v>55</v>
      </c>
      <c r="AI462" t="s">
        <v>56</v>
      </c>
      <c r="AJ462">
        <v>1</v>
      </c>
      <c r="AK462">
        <v>34400</v>
      </c>
      <c r="AL462" s="8" t="s">
        <v>2118</v>
      </c>
      <c r="AM462" s="10">
        <f t="shared" si="63"/>
        <v>2007</v>
      </c>
      <c r="AN462">
        <f t="shared" si="64"/>
        <v>1</v>
      </c>
      <c r="AO462">
        <f t="shared" si="70"/>
        <v>0</v>
      </c>
      <c r="AP462">
        <f t="shared" si="65"/>
        <v>0</v>
      </c>
      <c r="AQ462">
        <f t="shared" si="66"/>
        <v>1</v>
      </c>
      <c r="AR462">
        <f t="shared" si="67"/>
        <v>0</v>
      </c>
      <c r="AS462">
        <f t="shared" si="68"/>
        <v>0</v>
      </c>
      <c r="AT462">
        <f t="shared" si="69"/>
        <v>0</v>
      </c>
      <c r="AU462">
        <f t="shared" si="69"/>
        <v>1</v>
      </c>
      <c r="AV462" t="str">
        <f t="shared" si="71"/>
        <v>2020-02-19T20:16:21</v>
      </c>
    </row>
    <row r="463" spans="1:48" x14ac:dyDescent="0.25">
      <c r="A463" s="5">
        <v>479</v>
      </c>
      <c r="B463" s="5" t="s">
        <v>2119</v>
      </c>
      <c r="C463" s="5" t="s">
        <v>2120</v>
      </c>
      <c r="D463" s="6" t="s">
        <v>2121</v>
      </c>
      <c r="E463">
        <v>4</v>
      </c>
      <c r="F463" s="7">
        <v>0.40056263009999998</v>
      </c>
      <c r="G463" s="7">
        <v>0</v>
      </c>
      <c r="H463" t="s">
        <v>2122</v>
      </c>
      <c r="I463">
        <v>0</v>
      </c>
      <c r="J463">
        <v>0</v>
      </c>
      <c r="K463">
        <v>200000</v>
      </c>
      <c r="L463" t="s">
        <v>119</v>
      </c>
      <c r="M463" s="8" t="s">
        <v>53</v>
      </c>
      <c r="N463" s="8">
        <v>0.77358490566037696</v>
      </c>
      <c r="O463">
        <v>0.22641509433962201</v>
      </c>
      <c r="P463" s="9">
        <v>0</v>
      </c>
      <c r="Q463">
        <v>100000</v>
      </c>
      <c r="R463" s="8" t="s">
        <v>2123</v>
      </c>
      <c r="S463" s="8" t="s">
        <v>329</v>
      </c>
      <c r="T463">
        <v>3401983</v>
      </c>
      <c r="U463">
        <v>2303119</v>
      </c>
      <c r="V463">
        <v>3780783</v>
      </c>
      <c r="W463">
        <v>1335634</v>
      </c>
      <c r="X463">
        <v>7000</v>
      </c>
      <c r="Y463">
        <v>1584511</v>
      </c>
      <c r="Z463">
        <v>412993</v>
      </c>
      <c r="AA463">
        <v>5494705</v>
      </c>
      <c r="AB463">
        <v>1228122</v>
      </c>
      <c r="AC463">
        <v>12</v>
      </c>
      <c r="AD463">
        <v>4266583</v>
      </c>
      <c r="AE463">
        <v>2013</v>
      </c>
      <c r="AF463" t="s">
        <v>68</v>
      </c>
      <c r="AG463">
        <v>140000</v>
      </c>
      <c r="AH463" t="s">
        <v>55</v>
      </c>
      <c r="AI463" t="s">
        <v>56</v>
      </c>
      <c r="AJ463">
        <v>1</v>
      </c>
      <c r="AK463">
        <v>68312</v>
      </c>
      <c r="AL463" s="8"/>
      <c r="AM463" s="10">
        <f t="shared" si="63"/>
        <v>2019</v>
      </c>
      <c r="AN463">
        <f t="shared" si="64"/>
        <v>1</v>
      </c>
      <c r="AO463">
        <f t="shared" si="70"/>
        <v>0</v>
      </c>
      <c r="AP463">
        <f t="shared" si="65"/>
        <v>0</v>
      </c>
      <c r="AQ463">
        <f t="shared" si="66"/>
        <v>1</v>
      </c>
      <c r="AR463">
        <f t="shared" si="67"/>
        <v>0</v>
      </c>
      <c r="AS463">
        <f t="shared" si="68"/>
        <v>0</v>
      </c>
      <c r="AT463">
        <f t="shared" si="69"/>
        <v>0</v>
      </c>
      <c r="AU463">
        <f t="shared" si="69"/>
        <v>1</v>
      </c>
      <c r="AV463" t="str">
        <f t="shared" si="71"/>
        <v>2020-02-19T20:52:15</v>
      </c>
    </row>
    <row r="464" spans="1:48" x14ac:dyDescent="0.25">
      <c r="A464" s="5">
        <v>480</v>
      </c>
      <c r="B464" s="5" t="s">
        <v>1412</v>
      </c>
      <c r="C464" s="5" t="s">
        <v>1413</v>
      </c>
      <c r="D464" s="6" t="s">
        <v>1414</v>
      </c>
      <c r="E464">
        <v>2</v>
      </c>
      <c r="F464" s="7">
        <v>0.4570229717</v>
      </c>
      <c r="G464" s="7">
        <v>0</v>
      </c>
      <c r="H464" t="s">
        <v>1415</v>
      </c>
      <c r="I464">
        <v>0</v>
      </c>
      <c r="J464">
        <v>0</v>
      </c>
      <c r="K464">
        <v>49999</v>
      </c>
      <c r="L464" t="s">
        <v>52</v>
      </c>
      <c r="M464" s="8" t="s">
        <v>53</v>
      </c>
      <c r="N464" s="8">
        <v>0.71698113207547098</v>
      </c>
      <c r="O464">
        <v>0.28301886792452802</v>
      </c>
      <c r="P464" s="9">
        <v>0</v>
      </c>
      <c r="Q464">
        <v>49900</v>
      </c>
      <c r="R464" s="8"/>
      <c r="S464" s="8" t="s">
        <v>217</v>
      </c>
      <c r="T464">
        <v>466481</v>
      </c>
      <c r="U464">
        <v>160809</v>
      </c>
      <c r="V464">
        <v>899516</v>
      </c>
      <c r="W464">
        <v>553336</v>
      </c>
      <c r="X464">
        <v>0</v>
      </c>
      <c r="Y464">
        <v>228188</v>
      </c>
      <c r="Z464">
        <v>158828</v>
      </c>
      <c r="AA464">
        <v>0</v>
      </c>
      <c r="AB464">
        <v>0</v>
      </c>
      <c r="AC464">
        <v>12</v>
      </c>
      <c r="AD464">
        <v>0</v>
      </c>
      <c r="AE464">
        <v>2018</v>
      </c>
      <c r="AF464" t="s">
        <v>126</v>
      </c>
      <c r="AG464">
        <v>3694515</v>
      </c>
      <c r="AH464" t="s">
        <v>55</v>
      </c>
      <c r="AI464" t="s">
        <v>55</v>
      </c>
      <c r="AJ464">
        <v>1</v>
      </c>
      <c r="AK464">
        <v>78000</v>
      </c>
      <c r="AL464" s="8" t="s">
        <v>2124</v>
      </c>
      <c r="AM464" s="10">
        <f t="shared" si="63"/>
        <v>2019</v>
      </c>
      <c r="AN464">
        <f t="shared" si="64"/>
        <v>1</v>
      </c>
      <c r="AO464">
        <f t="shared" si="70"/>
        <v>0</v>
      </c>
      <c r="AP464">
        <f t="shared" si="65"/>
        <v>0</v>
      </c>
      <c r="AQ464">
        <f t="shared" si="66"/>
        <v>1</v>
      </c>
      <c r="AR464">
        <f t="shared" si="67"/>
        <v>0</v>
      </c>
      <c r="AS464">
        <f t="shared" si="68"/>
        <v>0</v>
      </c>
      <c r="AT464">
        <f t="shared" si="69"/>
        <v>0</v>
      </c>
      <c r="AU464">
        <f t="shared" si="69"/>
        <v>0</v>
      </c>
      <c r="AV464" t="str">
        <f t="shared" si="71"/>
        <v>2020-02-19T20:22:10</v>
      </c>
    </row>
    <row r="465" spans="1:48" x14ac:dyDescent="0.25">
      <c r="A465" s="5">
        <v>481</v>
      </c>
      <c r="B465" s="5" t="s">
        <v>2125</v>
      </c>
      <c r="C465" s="5" t="s">
        <v>2126</v>
      </c>
      <c r="D465" s="6" t="s">
        <v>2127</v>
      </c>
      <c r="E465">
        <v>4</v>
      </c>
      <c r="F465" s="7">
        <v>0.2684997314</v>
      </c>
      <c r="G465" s="7">
        <v>0</v>
      </c>
      <c r="H465" t="s">
        <v>2128</v>
      </c>
      <c r="I465">
        <v>25</v>
      </c>
      <c r="J465">
        <v>7721.5</v>
      </c>
      <c r="K465">
        <v>50000</v>
      </c>
      <c r="L465" t="s">
        <v>52</v>
      </c>
      <c r="M465" s="8" t="s">
        <v>53</v>
      </c>
      <c r="N465" s="8">
        <v>0.71698113207547098</v>
      </c>
      <c r="O465">
        <v>0.28301886792452802</v>
      </c>
      <c r="P465" s="9">
        <v>0</v>
      </c>
      <c r="Q465">
        <v>50000</v>
      </c>
      <c r="R465" s="8"/>
      <c r="S465" s="8"/>
      <c r="AA465">
        <v>1817000</v>
      </c>
      <c r="AB465">
        <v>0</v>
      </c>
      <c r="AC465">
        <v>12</v>
      </c>
      <c r="AD465">
        <v>0</v>
      </c>
      <c r="AE465">
        <v>2008</v>
      </c>
      <c r="AF465" t="s">
        <v>121</v>
      </c>
      <c r="AG465">
        <v>600000</v>
      </c>
      <c r="AH465" t="s">
        <v>55</v>
      </c>
      <c r="AI465" t="s">
        <v>56</v>
      </c>
      <c r="AJ465">
        <v>1</v>
      </c>
      <c r="AK465">
        <v>5400</v>
      </c>
      <c r="AL465" s="8" t="s">
        <v>2129</v>
      </c>
      <c r="AM465" s="10">
        <f t="shared" si="63"/>
        <v>2017</v>
      </c>
      <c r="AN465">
        <f t="shared" si="64"/>
        <v>1</v>
      </c>
      <c r="AO465">
        <f t="shared" si="70"/>
        <v>0</v>
      </c>
      <c r="AP465">
        <f t="shared" si="65"/>
        <v>0</v>
      </c>
      <c r="AQ465">
        <f t="shared" si="66"/>
        <v>1</v>
      </c>
      <c r="AR465">
        <f t="shared" si="67"/>
        <v>0</v>
      </c>
      <c r="AS465">
        <f t="shared" si="68"/>
        <v>0</v>
      </c>
      <c r="AT465">
        <f t="shared" si="69"/>
        <v>0</v>
      </c>
      <c r="AU465">
        <f t="shared" si="69"/>
        <v>1</v>
      </c>
      <c r="AV465" t="str">
        <f t="shared" si="71"/>
        <v>2020-02-19T20:25:28</v>
      </c>
    </row>
    <row r="466" spans="1:48" x14ac:dyDescent="0.25">
      <c r="A466" s="5">
        <v>482</v>
      </c>
      <c r="B466" s="5" t="s">
        <v>2130</v>
      </c>
      <c r="C466" s="5" t="s">
        <v>2131</v>
      </c>
      <c r="D466" s="6" t="s">
        <v>2132</v>
      </c>
      <c r="E466">
        <v>4</v>
      </c>
      <c r="F466" s="7">
        <v>0.4303991881</v>
      </c>
      <c r="G466" s="7">
        <v>0</v>
      </c>
      <c r="H466" t="s">
        <v>2133</v>
      </c>
      <c r="I466">
        <v>0</v>
      </c>
      <c r="J466">
        <v>0</v>
      </c>
      <c r="K466">
        <v>30000</v>
      </c>
      <c r="L466" t="s">
        <v>52</v>
      </c>
      <c r="M466" s="8" t="s">
        <v>86</v>
      </c>
      <c r="N466" s="8">
        <v>0.60377358490566002</v>
      </c>
      <c r="O466">
        <v>0.39622641509433898</v>
      </c>
      <c r="P466" s="9">
        <v>-0.86602540378443904</v>
      </c>
      <c r="Q466">
        <v>30000</v>
      </c>
      <c r="R466" s="8"/>
      <c r="S466" s="8"/>
      <c r="AA466">
        <v>2918574</v>
      </c>
      <c r="AB466">
        <v>0</v>
      </c>
      <c r="AC466">
        <v>12</v>
      </c>
      <c r="AD466">
        <v>0</v>
      </c>
      <c r="AE466">
        <v>2012</v>
      </c>
      <c r="AF466" t="s">
        <v>68</v>
      </c>
      <c r="AG466">
        <v>80000</v>
      </c>
      <c r="AH466" t="s">
        <v>55</v>
      </c>
      <c r="AI466" t="s">
        <v>56</v>
      </c>
      <c r="AJ466">
        <v>0.90919184470000003</v>
      </c>
      <c r="AK466">
        <v>54000</v>
      </c>
      <c r="AL466" s="8" t="s">
        <v>2134</v>
      </c>
      <c r="AM466" s="10">
        <f t="shared" si="63"/>
        <v>2015</v>
      </c>
      <c r="AN466">
        <f t="shared" si="64"/>
        <v>1</v>
      </c>
      <c r="AO466">
        <f t="shared" si="70"/>
        <v>0</v>
      </c>
      <c r="AP466">
        <f t="shared" si="65"/>
        <v>0</v>
      </c>
      <c r="AQ466">
        <f t="shared" si="66"/>
        <v>0</v>
      </c>
      <c r="AR466">
        <f t="shared" si="67"/>
        <v>1</v>
      </c>
      <c r="AS466">
        <f t="shared" si="68"/>
        <v>0</v>
      </c>
      <c r="AT466">
        <f t="shared" si="69"/>
        <v>0</v>
      </c>
      <c r="AU466">
        <f t="shared" si="69"/>
        <v>1</v>
      </c>
      <c r="AV466" t="str">
        <f t="shared" si="71"/>
        <v>2020-02-19T20:29:53</v>
      </c>
    </row>
    <row r="467" spans="1:48" x14ac:dyDescent="0.25">
      <c r="A467" s="5">
        <v>483</v>
      </c>
      <c r="B467" s="5" t="s">
        <v>2135</v>
      </c>
      <c r="C467" s="5" t="s">
        <v>2136</v>
      </c>
      <c r="D467" s="6" t="s">
        <v>2137</v>
      </c>
      <c r="E467">
        <v>11</v>
      </c>
      <c r="F467" s="7">
        <v>0.34683496250000001</v>
      </c>
      <c r="G467" s="7">
        <v>0</v>
      </c>
      <c r="H467" t="s">
        <v>2138</v>
      </c>
      <c r="I467">
        <v>0</v>
      </c>
      <c r="J467">
        <v>3428.52</v>
      </c>
      <c r="K467">
        <v>60000</v>
      </c>
      <c r="L467" t="s">
        <v>52</v>
      </c>
      <c r="M467" s="8" t="s">
        <v>86</v>
      </c>
      <c r="N467" s="8">
        <v>0.660377358490566</v>
      </c>
      <c r="O467">
        <v>0.339622641509433</v>
      </c>
      <c r="P467" s="9">
        <v>0</v>
      </c>
      <c r="Q467">
        <v>60000</v>
      </c>
      <c r="R467" s="8"/>
      <c r="S467" s="8" t="s">
        <v>103</v>
      </c>
      <c r="T467">
        <v>3142244</v>
      </c>
      <c r="U467">
        <v>345323</v>
      </c>
      <c r="V467">
        <v>3181529</v>
      </c>
      <c r="W467">
        <v>2836205</v>
      </c>
      <c r="X467">
        <v>0</v>
      </c>
      <c r="Y467">
        <v>1475050</v>
      </c>
      <c r="Z467">
        <v>143505</v>
      </c>
      <c r="AA467">
        <v>2909590</v>
      </c>
      <c r="AB467">
        <v>1772352</v>
      </c>
      <c r="AC467">
        <v>12</v>
      </c>
      <c r="AD467">
        <v>1137238</v>
      </c>
      <c r="AE467">
        <v>2010</v>
      </c>
      <c r="AF467" t="s">
        <v>68</v>
      </c>
      <c r="AG467">
        <v>300000</v>
      </c>
      <c r="AH467" t="s">
        <v>55</v>
      </c>
      <c r="AI467" t="s">
        <v>56</v>
      </c>
      <c r="AJ467">
        <v>0.60203762630000002</v>
      </c>
      <c r="AK467">
        <v>16500</v>
      </c>
      <c r="AL467" s="8" t="s">
        <v>2139</v>
      </c>
      <c r="AM467" s="10">
        <f t="shared" si="63"/>
        <v>2017</v>
      </c>
      <c r="AN467">
        <f t="shared" si="64"/>
        <v>1</v>
      </c>
      <c r="AO467">
        <f t="shared" si="70"/>
        <v>0</v>
      </c>
      <c r="AP467">
        <f t="shared" si="65"/>
        <v>0</v>
      </c>
      <c r="AQ467">
        <f t="shared" si="66"/>
        <v>0</v>
      </c>
      <c r="AR467">
        <f t="shared" si="67"/>
        <v>1</v>
      </c>
      <c r="AS467">
        <f t="shared" si="68"/>
        <v>0</v>
      </c>
      <c r="AT467">
        <f t="shared" si="69"/>
        <v>0</v>
      </c>
      <c r="AU467">
        <f t="shared" si="69"/>
        <v>1</v>
      </c>
      <c r="AV467" t="str">
        <f t="shared" si="71"/>
        <v>2020-02-20T14:58:08</v>
      </c>
    </row>
    <row r="468" spans="1:48" x14ac:dyDescent="0.25">
      <c r="A468" s="5">
        <v>484</v>
      </c>
      <c r="B468" s="5" t="s">
        <v>2140</v>
      </c>
      <c r="C468" s="5" t="s">
        <v>2141</v>
      </c>
      <c r="D468" s="6" t="s">
        <v>2142</v>
      </c>
      <c r="E468">
        <v>4</v>
      </c>
      <c r="F468" s="7">
        <v>0.52773533969999997</v>
      </c>
      <c r="G468" s="7">
        <v>0</v>
      </c>
      <c r="H468" t="s">
        <v>2143</v>
      </c>
      <c r="I468">
        <v>0</v>
      </c>
      <c r="J468">
        <v>0</v>
      </c>
      <c r="K468">
        <v>30000</v>
      </c>
      <c r="L468" t="s">
        <v>52</v>
      </c>
      <c r="M468" s="8" t="s">
        <v>86</v>
      </c>
      <c r="N468" s="8">
        <v>0.60377358490566002</v>
      </c>
      <c r="O468">
        <v>0.39622641509433898</v>
      </c>
      <c r="P468" s="11">
        <v>5.0000000000000004E-16</v>
      </c>
      <c r="Q468">
        <v>30000</v>
      </c>
      <c r="R468" s="8"/>
      <c r="S468" s="8"/>
      <c r="AA468">
        <v>3453837</v>
      </c>
      <c r="AB468">
        <v>0</v>
      </c>
      <c r="AC468">
        <v>12</v>
      </c>
      <c r="AD468">
        <v>0</v>
      </c>
      <c r="AE468">
        <v>1999</v>
      </c>
      <c r="AF468" t="s">
        <v>54</v>
      </c>
      <c r="AG468">
        <v>450000</v>
      </c>
      <c r="AH468" t="s">
        <v>55</v>
      </c>
      <c r="AI468" t="s">
        <v>56</v>
      </c>
      <c r="AJ468">
        <v>0.88413789870000004</v>
      </c>
      <c r="AK468">
        <v>55900</v>
      </c>
      <c r="AL468" s="8" t="s">
        <v>2144</v>
      </c>
      <c r="AM468" s="10">
        <f t="shared" si="63"/>
        <v>2017</v>
      </c>
      <c r="AN468">
        <f t="shared" si="64"/>
        <v>1</v>
      </c>
      <c r="AO468">
        <f t="shared" si="70"/>
        <v>0</v>
      </c>
      <c r="AP468">
        <f t="shared" si="65"/>
        <v>0</v>
      </c>
      <c r="AQ468">
        <f t="shared" si="66"/>
        <v>0</v>
      </c>
      <c r="AR468">
        <f t="shared" si="67"/>
        <v>1</v>
      </c>
      <c r="AS468">
        <f t="shared" si="68"/>
        <v>0</v>
      </c>
      <c r="AT468">
        <f t="shared" si="69"/>
        <v>0</v>
      </c>
      <c r="AU468">
        <f t="shared" si="69"/>
        <v>1</v>
      </c>
      <c r="AV468" t="str">
        <f t="shared" si="71"/>
        <v>2020-02-19T20:31:35</v>
      </c>
    </row>
    <row r="469" spans="1:48" x14ac:dyDescent="0.25">
      <c r="A469" s="5">
        <v>485</v>
      </c>
      <c r="B469" s="5" t="s">
        <v>2145</v>
      </c>
      <c r="C469" s="5" t="s">
        <v>2146</v>
      </c>
      <c r="D469" s="6" t="s">
        <v>2147</v>
      </c>
      <c r="E469">
        <v>5</v>
      </c>
      <c r="F469" s="7">
        <v>0.35289082989999998</v>
      </c>
      <c r="G469" s="7">
        <v>0</v>
      </c>
      <c r="H469" t="s">
        <v>2148</v>
      </c>
      <c r="I469">
        <v>108</v>
      </c>
      <c r="J469">
        <v>117805.62</v>
      </c>
      <c r="K469">
        <v>200000</v>
      </c>
      <c r="L469" t="s">
        <v>52</v>
      </c>
      <c r="M469" s="8" t="s">
        <v>53</v>
      </c>
      <c r="N469" s="8">
        <v>0.81132075471698095</v>
      </c>
      <c r="O469">
        <v>0.18867924528301799</v>
      </c>
      <c r="P469" s="9">
        <v>0</v>
      </c>
      <c r="Q469">
        <v>175000</v>
      </c>
      <c r="R469" s="8"/>
      <c r="S469" s="8" t="s">
        <v>329</v>
      </c>
      <c r="T469">
        <v>2282539</v>
      </c>
      <c r="U469">
        <v>2338524</v>
      </c>
      <c r="V469">
        <v>2440318</v>
      </c>
      <c r="W469">
        <v>-151948</v>
      </c>
      <c r="X469">
        <v>0</v>
      </c>
      <c r="Y469">
        <v>887426</v>
      </c>
      <c r="Z469">
        <v>830994</v>
      </c>
      <c r="AA469">
        <v>13948422</v>
      </c>
      <c r="AB469">
        <v>5472542</v>
      </c>
      <c r="AC469">
        <v>12</v>
      </c>
      <c r="AD469">
        <v>8475880</v>
      </c>
      <c r="AE469">
        <v>2002</v>
      </c>
      <c r="AF469" t="s">
        <v>54</v>
      </c>
      <c r="AG469">
        <v>100000</v>
      </c>
      <c r="AH469" t="s">
        <v>55</v>
      </c>
      <c r="AI469" t="s">
        <v>55</v>
      </c>
      <c r="AJ469">
        <v>1</v>
      </c>
      <c r="AK469">
        <v>281200</v>
      </c>
      <c r="AL469" s="8" t="s">
        <v>2149</v>
      </c>
      <c r="AM469" s="10">
        <f t="shared" si="63"/>
        <v>2012</v>
      </c>
      <c r="AN469">
        <f t="shared" si="64"/>
        <v>1</v>
      </c>
      <c r="AO469">
        <f t="shared" si="70"/>
        <v>0</v>
      </c>
      <c r="AP469">
        <f t="shared" si="65"/>
        <v>0</v>
      </c>
      <c r="AQ469">
        <f t="shared" si="66"/>
        <v>1</v>
      </c>
      <c r="AR469">
        <f t="shared" si="67"/>
        <v>0</v>
      </c>
      <c r="AS469">
        <f t="shared" si="68"/>
        <v>0</v>
      </c>
      <c r="AT469">
        <f t="shared" si="69"/>
        <v>0</v>
      </c>
      <c r="AU469">
        <f t="shared" si="69"/>
        <v>0</v>
      </c>
      <c r="AV469" t="str">
        <f t="shared" si="71"/>
        <v>2020-02-19T20:29:05</v>
      </c>
    </row>
    <row r="470" spans="1:48" x14ac:dyDescent="0.25">
      <c r="A470" s="5">
        <v>486</v>
      </c>
      <c r="B470" s="5" t="s">
        <v>2150</v>
      </c>
      <c r="C470" s="5" t="s">
        <v>2151</v>
      </c>
      <c r="D470" s="6" t="s">
        <v>2152</v>
      </c>
      <c r="E470">
        <v>0</v>
      </c>
      <c r="F470" s="7">
        <v>0</v>
      </c>
      <c r="G470" s="7"/>
      <c r="I470">
        <v>0</v>
      </c>
      <c r="J470">
        <v>0</v>
      </c>
      <c r="K470">
        <v>48000</v>
      </c>
      <c r="L470" t="s">
        <v>52</v>
      </c>
      <c r="M470" s="8" t="s">
        <v>86</v>
      </c>
      <c r="N470" s="8">
        <v>0.60377358490566002</v>
      </c>
      <c r="O470">
        <v>0.39622641509433898</v>
      </c>
      <c r="P470" s="9">
        <v>0</v>
      </c>
      <c r="Q470">
        <v>25000</v>
      </c>
      <c r="R470" s="8"/>
      <c r="S470" s="8"/>
      <c r="AA470">
        <v>870005</v>
      </c>
      <c r="AB470">
        <v>0</v>
      </c>
      <c r="AC470">
        <v>12</v>
      </c>
      <c r="AD470">
        <v>0</v>
      </c>
      <c r="AE470">
        <v>2004</v>
      </c>
      <c r="AF470" t="s">
        <v>121</v>
      </c>
      <c r="AG470">
        <v>5000</v>
      </c>
      <c r="AH470" t="s">
        <v>55</v>
      </c>
      <c r="AI470" t="s">
        <v>56</v>
      </c>
      <c r="AJ470">
        <v>0</v>
      </c>
      <c r="AK470">
        <v>17600</v>
      </c>
      <c r="AL470" s="8" t="s">
        <v>2153</v>
      </c>
      <c r="AM470" s="10">
        <f t="shared" si="63"/>
        <v>0</v>
      </c>
      <c r="AN470">
        <f t="shared" si="64"/>
        <v>1</v>
      </c>
      <c r="AO470">
        <f t="shared" si="70"/>
        <v>0</v>
      </c>
      <c r="AP470">
        <f t="shared" si="65"/>
        <v>0</v>
      </c>
      <c r="AQ470">
        <f t="shared" si="66"/>
        <v>0</v>
      </c>
      <c r="AR470">
        <f t="shared" si="67"/>
        <v>1</v>
      </c>
      <c r="AS470">
        <f t="shared" si="68"/>
        <v>0</v>
      </c>
      <c r="AT470">
        <f t="shared" si="69"/>
        <v>0</v>
      </c>
      <c r="AU470">
        <f t="shared" si="69"/>
        <v>1</v>
      </c>
      <c r="AV470" t="str">
        <f t="shared" si="71"/>
        <v>2020-02-19T20:33:58</v>
      </c>
    </row>
    <row r="471" spans="1:48" x14ac:dyDescent="0.25">
      <c r="A471" s="5">
        <v>487</v>
      </c>
      <c r="B471" s="5" t="s">
        <v>2154</v>
      </c>
      <c r="C471" s="5" t="s">
        <v>2155</v>
      </c>
      <c r="D471" s="6" t="s">
        <v>2156</v>
      </c>
      <c r="E471">
        <v>3</v>
      </c>
      <c r="F471" s="7">
        <v>0.39004057549999999</v>
      </c>
      <c r="G471" s="7">
        <v>0</v>
      </c>
      <c r="H471" t="s">
        <v>2157</v>
      </c>
      <c r="I471">
        <v>0</v>
      </c>
      <c r="J471">
        <v>0</v>
      </c>
      <c r="K471">
        <v>20000</v>
      </c>
      <c r="L471" t="s">
        <v>52</v>
      </c>
      <c r="M471" s="8" t="s">
        <v>53</v>
      </c>
      <c r="N471" s="8">
        <v>0.73584905660377298</v>
      </c>
      <c r="O471">
        <v>0.26415094339622602</v>
      </c>
      <c r="P471" s="9">
        <v>0.74289314541142204</v>
      </c>
      <c r="Q471">
        <v>20000</v>
      </c>
      <c r="R471" s="8"/>
      <c r="S471" s="8"/>
      <c r="AA471">
        <v>90435666</v>
      </c>
      <c r="AB471">
        <v>10070746</v>
      </c>
      <c r="AC471">
        <v>12</v>
      </c>
      <c r="AD471">
        <v>71364921</v>
      </c>
      <c r="AE471">
        <v>2000</v>
      </c>
      <c r="AF471" t="s">
        <v>54</v>
      </c>
      <c r="AG471">
        <v>850000</v>
      </c>
      <c r="AH471" t="s">
        <v>55</v>
      </c>
      <c r="AI471" t="s">
        <v>55</v>
      </c>
      <c r="AJ471">
        <v>0.99234088799999998</v>
      </c>
      <c r="AK471">
        <v>6800</v>
      </c>
      <c r="AL471" s="8" t="s">
        <v>2158</v>
      </c>
      <c r="AM471" s="10">
        <f t="shared" si="63"/>
        <v>2017</v>
      </c>
      <c r="AN471">
        <f t="shared" si="64"/>
        <v>1</v>
      </c>
      <c r="AO471">
        <f t="shared" si="70"/>
        <v>0</v>
      </c>
      <c r="AP471">
        <f t="shared" si="65"/>
        <v>0</v>
      </c>
      <c r="AQ471">
        <f t="shared" si="66"/>
        <v>1</v>
      </c>
      <c r="AR471">
        <f t="shared" si="67"/>
        <v>0</v>
      </c>
      <c r="AS471">
        <f t="shared" si="68"/>
        <v>0</v>
      </c>
      <c r="AT471">
        <f t="shared" si="69"/>
        <v>0</v>
      </c>
      <c r="AU471">
        <f t="shared" si="69"/>
        <v>0</v>
      </c>
      <c r="AV471" t="str">
        <f t="shared" si="71"/>
        <v>2020-02-19T20:34:57</v>
      </c>
    </row>
    <row r="472" spans="1:48" x14ac:dyDescent="0.25">
      <c r="A472" s="5">
        <v>488</v>
      </c>
      <c r="B472" s="5" t="s">
        <v>535</v>
      </c>
      <c r="C472" s="5" t="s">
        <v>536</v>
      </c>
      <c r="D472" s="6" t="s">
        <v>537</v>
      </c>
      <c r="E472">
        <v>22</v>
      </c>
      <c r="F472" s="7">
        <v>0.39999709300000003</v>
      </c>
      <c r="G472" s="7">
        <v>0</v>
      </c>
      <c r="H472" t="s">
        <v>538</v>
      </c>
      <c r="I472">
        <v>173</v>
      </c>
      <c r="J472">
        <v>10212</v>
      </c>
      <c r="K472">
        <v>45000</v>
      </c>
      <c r="L472" t="s">
        <v>52</v>
      </c>
      <c r="M472" s="8" t="s">
        <v>74</v>
      </c>
      <c r="N472" s="8">
        <v>0.43396226415094302</v>
      </c>
      <c r="O472">
        <v>0.56603773584905603</v>
      </c>
      <c r="P472" s="9">
        <v>8.5528244590571997E-2</v>
      </c>
      <c r="Q472">
        <v>45000</v>
      </c>
      <c r="R472" s="8"/>
      <c r="S472" s="8"/>
      <c r="AA472">
        <v>3601966</v>
      </c>
      <c r="AB472">
        <v>0</v>
      </c>
      <c r="AC472">
        <v>12</v>
      </c>
      <c r="AD472">
        <v>0</v>
      </c>
      <c r="AE472">
        <v>2015</v>
      </c>
      <c r="AF472" t="s">
        <v>126</v>
      </c>
      <c r="AG472">
        <v>93700</v>
      </c>
      <c r="AH472" t="s">
        <v>55</v>
      </c>
      <c r="AI472" t="s">
        <v>56</v>
      </c>
      <c r="AJ472">
        <v>1</v>
      </c>
      <c r="AK472">
        <v>720</v>
      </c>
      <c r="AL472" s="8" t="s">
        <v>2159</v>
      </c>
      <c r="AM472" s="10">
        <f t="shared" si="63"/>
        <v>2018</v>
      </c>
      <c r="AN472">
        <f t="shared" si="64"/>
        <v>1</v>
      </c>
      <c r="AO472">
        <f t="shared" si="70"/>
        <v>0</v>
      </c>
      <c r="AP472">
        <f t="shared" si="65"/>
        <v>0</v>
      </c>
      <c r="AQ472">
        <f t="shared" si="66"/>
        <v>0</v>
      </c>
      <c r="AR472">
        <f t="shared" si="67"/>
        <v>0</v>
      </c>
      <c r="AS472">
        <f t="shared" si="68"/>
        <v>1</v>
      </c>
      <c r="AT472">
        <f t="shared" si="69"/>
        <v>0</v>
      </c>
      <c r="AU472">
        <f t="shared" si="69"/>
        <v>1</v>
      </c>
      <c r="AV472" t="str">
        <f t="shared" si="71"/>
        <v>2020-02-19T20:36:29</v>
      </c>
    </row>
    <row r="473" spans="1:48" x14ac:dyDescent="0.25">
      <c r="A473" s="5">
        <v>489</v>
      </c>
      <c r="B473" s="5" t="s">
        <v>2114</v>
      </c>
      <c r="C473" s="5" t="s">
        <v>2115</v>
      </c>
      <c r="D473" s="6" t="s">
        <v>2116</v>
      </c>
      <c r="E473">
        <v>22</v>
      </c>
      <c r="F473" s="7">
        <v>0.35264506369999998</v>
      </c>
      <c r="G473" s="7">
        <v>0</v>
      </c>
      <c r="H473" t="s">
        <v>2117</v>
      </c>
      <c r="I473">
        <v>15</v>
      </c>
      <c r="J473">
        <v>18185.3</v>
      </c>
      <c r="K473">
        <v>100000</v>
      </c>
      <c r="L473" t="s">
        <v>62</v>
      </c>
      <c r="M473" s="8" t="s">
        <v>63</v>
      </c>
      <c r="N473" s="8">
        <v>1</v>
      </c>
      <c r="O473">
        <v>0</v>
      </c>
      <c r="P473" s="9">
        <v>0</v>
      </c>
      <c r="R473" s="8"/>
      <c r="S473" s="8"/>
      <c r="AJ473">
        <v>0.97615172949999995</v>
      </c>
      <c r="AL473" s="8"/>
      <c r="AM473" s="10">
        <f t="shared" si="63"/>
        <v>2015</v>
      </c>
      <c r="AN473">
        <f t="shared" si="64"/>
        <v>0</v>
      </c>
      <c r="AO473">
        <f t="shared" si="70"/>
        <v>0</v>
      </c>
      <c r="AP473">
        <f t="shared" si="65"/>
        <v>1</v>
      </c>
      <c r="AQ473">
        <f t="shared" si="66"/>
        <v>0</v>
      </c>
      <c r="AR473">
        <f t="shared" si="67"/>
        <v>0</v>
      </c>
      <c r="AS473">
        <f t="shared" si="68"/>
        <v>0</v>
      </c>
      <c r="AT473">
        <f t="shared" si="69"/>
        <v>0</v>
      </c>
      <c r="AU473">
        <f t="shared" si="69"/>
        <v>0</v>
      </c>
      <c r="AV473">
        <f t="shared" si="71"/>
        <v>0</v>
      </c>
    </row>
    <row r="474" spans="1:48" x14ac:dyDescent="0.25">
      <c r="A474" s="5">
        <v>490</v>
      </c>
      <c r="B474" s="5" t="s">
        <v>2160</v>
      </c>
      <c r="C474" s="5" t="s">
        <v>2161</v>
      </c>
      <c r="D474" s="6" t="s">
        <v>2162</v>
      </c>
      <c r="E474">
        <v>5</v>
      </c>
      <c r="F474" s="7">
        <v>0.64023964789999999</v>
      </c>
      <c r="G474" s="7">
        <v>0</v>
      </c>
      <c r="H474" t="s">
        <v>2163</v>
      </c>
      <c r="I474">
        <v>0</v>
      </c>
      <c r="J474">
        <v>0</v>
      </c>
      <c r="K474">
        <v>30000</v>
      </c>
      <c r="L474" t="s">
        <v>52</v>
      </c>
      <c r="M474" s="8" t="s">
        <v>86</v>
      </c>
      <c r="N474" s="8">
        <v>0.62264150943396201</v>
      </c>
      <c r="O474">
        <v>0.37735849056603699</v>
      </c>
      <c r="P474" s="11">
        <v>3.9999999999999999E-16</v>
      </c>
      <c r="Q474">
        <v>30000</v>
      </c>
      <c r="R474" s="8"/>
      <c r="S474" s="8"/>
      <c r="AA474">
        <v>3039774</v>
      </c>
      <c r="AB474">
        <v>0</v>
      </c>
      <c r="AC474">
        <v>12</v>
      </c>
      <c r="AD474">
        <v>0</v>
      </c>
      <c r="AE474">
        <v>2005</v>
      </c>
      <c r="AF474" t="s">
        <v>121</v>
      </c>
      <c r="AG474">
        <v>35000</v>
      </c>
      <c r="AH474" t="s">
        <v>55</v>
      </c>
      <c r="AI474" t="s">
        <v>56</v>
      </c>
      <c r="AJ474">
        <v>1</v>
      </c>
      <c r="AK474">
        <v>22000</v>
      </c>
      <c r="AL474" s="8" t="s">
        <v>2164</v>
      </c>
      <c r="AM474" s="10">
        <f t="shared" si="63"/>
        <v>2018</v>
      </c>
      <c r="AN474">
        <f t="shared" si="64"/>
        <v>1</v>
      </c>
      <c r="AO474">
        <f t="shared" si="70"/>
        <v>0</v>
      </c>
      <c r="AP474">
        <f t="shared" si="65"/>
        <v>0</v>
      </c>
      <c r="AQ474">
        <f t="shared" si="66"/>
        <v>0</v>
      </c>
      <c r="AR474">
        <f t="shared" si="67"/>
        <v>1</v>
      </c>
      <c r="AS474">
        <f t="shared" si="68"/>
        <v>0</v>
      </c>
      <c r="AT474">
        <f t="shared" si="69"/>
        <v>0</v>
      </c>
      <c r="AU474">
        <f t="shared" si="69"/>
        <v>1</v>
      </c>
      <c r="AV474" t="str">
        <f t="shared" si="71"/>
        <v>2020-02-19T20:37:29</v>
      </c>
    </row>
    <row r="475" spans="1:48" x14ac:dyDescent="0.25">
      <c r="A475" s="5">
        <v>491</v>
      </c>
      <c r="B475" s="5" t="s">
        <v>2165</v>
      </c>
      <c r="C475" s="5" t="s">
        <v>2166</v>
      </c>
      <c r="D475" s="6" t="s">
        <v>2167</v>
      </c>
      <c r="E475">
        <v>30</v>
      </c>
      <c r="F475" s="7">
        <v>9.8194759199999995E-2</v>
      </c>
      <c r="G475" s="7">
        <v>0</v>
      </c>
      <c r="H475" t="s">
        <v>2168</v>
      </c>
      <c r="I475">
        <v>17</v>
      </c>
      <c r="J475">
        <v>776</v>
      </c>
      <c r="K475">
        <v>75000</v>
      </c>
      <c r="L475" t="s">
        <v>52</v>
      </c>
      <c r="M475" s="8" t="s">
        <v>86</v>
      </c>
      <c r="N475" s="8">
        <v>0.679245283018867</v>
      </c>
      <c r="O475">
        <v>0.320754716981132</v>
      </c>
      <c r="P475" s="9">
        <v>0</v>
      </c>
      <c r="Q475">
        <v>75000</v>
      </c>
      <c r="R475" s="8"/>
      <c r="S475" s="8" t="s">
        <v>598</v>
      </c>
      <c r="T475">
        <v>58334714</v>
      </c>
      <c r="U475">
        <v>31355489</v>
      </c>
      <c r="V475">
        <v>60521464</v>
      </c>
      <c r="W475">
        <v>28938893</v>
      </c>
      <c r="X475">
        <v>0</v>
      </c>
      <c r="Y475">
        <v>21477388</v>
      </c>
      <c r="Z475">
        <v>34510852</v>
      </c>
      <c r="AA475">
        <v>62317466</v>
      </c>
      <c r="AB475">
        <v>17615667</v>
      </c>
      <c r="AC475">
        <v>7</v>
      </c>
      <c r="AD475">
        <v>44701799</v>
      </c>
      <c r="AE475">
        <v>2001</v>
      </c>
      <c r="AF475" t="s">
        <v>54</v>
      </c>
      <c r="AG475">
        <v>150000</v>
      </c>
      <c r="AH475" t="s">
        <v>56</v>
      </c>
      <c r="AI475" t="s">
        <v>56</v>
      </c>
      <c r="AJ475">
        <v>1</v>
      </c>
      <c r="AK475">
        <v>7350259</v>
      </c>
      <c r="AL475" s="8" t="s">
        <v>2169</v>
      </c>
      <c r="AM475" s="10">
        <f t="shared" si="63"/>
        <v>2014</v>
      </c>
      <c r="AN475">
        <f t="shared" si="64"/>
        <v>1</v>
      </c>
      <c r="AO475">
        <f t="shared" si="70"/>
        <v>0</v>
      </c>
      <c r="AP475">
        <f t="shared" si="65"/>
        <v>0</v>
      </c>
      <c r="AQ475">
        <f t="shared" si="66"/>
        <v>0</v>
      </c>
      <c r="AR475">
        <f t="shared" si="67"/>
        <v>1</v>
      </c>
      <c r="AS475">
        <f t="shared" si="68"/>
        <v>0</v>
      </c>
      <c r="AT475">
        <f t="shared" si="69"/>
        <v>1</v>
      </c>
      <c r="AU475">
        <f t="shared" si="69"/>
        <v>1</v>
      </c>
      <c r="AV475" t="str">
        <f t="shared" si="71"/>
        <v>2020-02-19T20:44:57</v>
      </c>
    </row>
    <row r="476" spans="1:48" x14ac:dyDescent="0.25">
      <c r="A476" s="5">
        <v>492</v>
      </c>
      <c r="B476" s="5" t="s">
        <v>2170</v>
      </c>
      <c r="C476" s="5" t="s">
        <v>2171</v>
      </c>
      <c r="D476" s="6" t="s">
        <v>2172</v>
      </c>
      <c r="E476">
        <v>6</v>
      </c>
      <c r="F476" s="7">
        <v>0.48828071099999998</v>
      </c>
      <c r="G476" s="7">
        <v>0</v>
      </c>
      <c r="H476" t="s">
        <v>2173</v>
      </c>
      <c r="I476">
        <v>42</v>
      </c>
      <c r="J476">
        <v>33764</v>
      </c>
      <c r="K476">
        <v>80000</v>
      </c>
      <c r="L476" t="s">
        <v>52</v>
      </c>
      <c r="M476" s="8" t="s">
        <v>53</v>
      </c>
      <c r="N476" s="8">
        <v>0.83018867924528295</v>
      </c>
      <c r="O476">
        <v>0.169811320754716</v>
      </c>
      <c r="P476" s="9">
        <v>0</v>
      </c>
      <c r="Q476">
        <v>80000</v>
      </c>
      <c r="R476" s="8"/>
      <c r="S476" s="8" t="s">
        <v>103</v>
      </c>
      <c r="T476">
        <v>4396588</v>
      </c>
      <c r="U476">
        <v>4396588</v>
      </c>
      <c r="V476">
        <v>4396588</v>
      </c>
      <c r="W476">
        <v>3926948</v>
      </c>
      <c r="X476">
        <v>0</v>
      </c>
      <c r="Y476">
        <v>3236450</v>
      </c>
      <c r="Z476">
        <v>1007952</v>
      </c>
      <c r="AA476">
        <v>2296559</v>
      </c>
      <c r="AB476">
        <v>0</v>
      </c>
      <c r="AC476">
        <v>12</v>
      </c>
      <c r="AD476">
        <v>0</v>
      </c>
      <c r="AE476">
        <v>1997</v>
      </c>
      <c r="AF476" t="s">
        <v>54</v>
      </c>
      <c r="AG476">
        <v>400000</v>
      </c>
      <c r="AH476" t="s">
        <v>55</v>
      </c>
      <c r="AI476" t="s">
        <v>56</v>
      </c>
      <c r="AJ476">
        <v>1</v>
      </c>
      <c r="AK476">
        <v>38000</v>
      </c>
      <c r="AL476" s="8" t="s">
        <v>2174</v>
      </c>
      <c r="AM476" s="10">
        <f t="shared" si="63"/>
        <v>2018</v>
      </c>
      <c r="AN476">
        <f t="shared" si="64"/>
        <v>1</v>
      </c>
      <c r="AO476">
        <f t="shared" si="70"/>
        <v>0</v>
      </c>
      <c r="AP476">
        <f t="shared" si="65"/>
        <v>0</v>
      </c>
      <c r="AQ476">
        <f t="shared" si="66"/>
        <v>1</v>
      </c>
      <c r="AR476">
        <f t="shared" si="67"/>
        <v>0</v>
      </c>
      <c r="AS476">
        <f t="shared" si="68"/>
        <v>0</v>
      </c>
      <c r="AT476">
        <f t="shared" si="69"/>
        <v>0</v>
      </c>
      <c r="AU476">
        <f t="shared" si="69"/>
        <v>1</v>
      </c>
      <c r="AV476" t="str">
        <f t="shared" si="71"/>
        <v>2020-02-19T20:46:11</v>
      </c>
    </row>
    <row r="477" spans="1:48" x14ac:dyDescent="0.25">
      <c r="A477" s="5">
        <v>493</v>
      </c>
      <c r="B477" s="5" t="s">
        <v>2114</v>
      </c>
      <c r="C477" s="5" t="s">
        <v>2115</v>
      </c>
      <c r="D477" s="6" t="s">
        <v>2116</v>
      </c>
      <c r="E477">
        <v>22</v>
      </c>
      <c r="F477" s="7">
        <v>0.35264506369999998</v>
      </c>
      <c r="G477" s="7">
        <v>0</v>
      </c>
      <c r="H477" t="s">
        <v>2117</v>
      </c>
      <c r="I477">
        <v>15</v>
      </c>
      <c r="J477">
        <v>18185.3</v>
      </c>
      <c r="K477">
        <v>100000</v>
      </c>
      <c r="L477" t="s">
        <v>52</v>
      </c>
      <c r="M477" s="8" t="s">
        <v>86</v>
      </c>
      <c r="N477" s="8">
        <v>0.56603773584905603</v>
      </c>
      <c r="O477">
        <v>0.43396226415094302</v>
      </c>
      <c r="P477" s="9">
        <v>0.99789433186604304</v>
      </c>
      <c r="Q477">
        <v>100000</v>
      </c>
      <c r="R477" s="8"/>
      <c r="S477" s="8" t="s">
        <v>103</v>
      </c>
      <c r="T477">
        <v>2086470</v>
      </c>
      <c r="U477">
        <v>1212832</v>
      </c>
      <c r="V477">
        <v>2200899</v>
      </c>
      <c r="W477">
        <v>972630</v>
      </c>
      <c r="X477">
        <v>149971</v>
      </c>
      <c r="Y477">
        <v>560334</v>
      </c>
      <c r="Z477">
        <v>1462171</v>
      </c>
      <c r="AA477">
        <v>11584916</v>
      </c>
      <c r="AB477">
        <v>0</v>
      </c>
      <c r="AC477">
        <v>12</v>
      </c>
      <c r="AD477">
        <v>0</v>
      </c>
      <c r="AE477">
        <v>2014</v>
      </c>
      <c r="AF477" t="s">
        <v>68</v>
      </c>
      <c r="AG477">
        <v>180000</v>
      </c>
      <c r="AH477" t="s">
        <v>55</v>
      </c>
      <c r="AI477" t="s">
        <v>56</v>
      </c>
      <c r="AJ477">
        <v>0.97615172949999995</v>
      </c>
      <c r="AK477">
        <v>89000</v>
      </c>
      <c r="AL477" s="8" t="s">
        <v>2175</v>
      </c>
      <c r="AM477" s="10">
        <f t="shared" si="63"/>
        <v>2015</v>
      </c>
      <c r="AN477">
        <f t="shared" si="64"/>
        <v>1</v>
      </c>
      <c r="AO477">
        <f t="shared" si="70"/>
        <v>0</v>
      </c>
      <c r="AP477">
        <f t="shared" si="65"/>
        <v>0</v>
      </c>
      <c r="AQ477">
        <f t="shared" si="66"/>
        <v>0</v>
      </c>
      <c r="AR477">
        <f t="shared" si="67"/>
        <v>1</v>
      </c>
      <c r="AS477">
        <f t="shared" si="68"/>
        <v>0</v>
      </c>
      <c r="AT477">
        <f t="shared" si="69"/>
        <v>0</v>
      </c>
      <c r="AU477">
        <f t="shared" si="69"/>
        <v>1</v>
      </c>
      <c r="AV477" t="str">
        <f t="shared" si="71"/>
        <v>2020-02-19T20:39:21</v>
      </c>
    </row>
    <row r="478" spans="1:48" x14ac:dyDescent="0.25">
      <c r="A478" s="5">
        <v>494</v>
      </c>
      <c r="B478" s="5" t="s">
        <v>2176</v>
      </c>
      <c r="C478" s="5" t="s">
        <v>2177</v>
      </c>
      <c r="D478" s="6" t="s">
        <v>2178</v>
      </c>
      <c r="E478">
        <v>57</v>
      </c>
      <c r="F478" s="7">
        <v>0.3912469026</v>
      </c>
      <c r="G478" s="7">
        <v>0</v>
      </c>
      <c r="H478" t="s">
        <v>2128</v>
      </c>
      <c r="I478">
        <v>41</v>
      </c>
      <c r="J478">
        <v>100246.8</v>
      </c>
      <c r="K478">
        <v>300000</v>
      </c>
      <c r="L478" t="s">
        <v>52</v>
      </c>
      <c r="M478" s="8" t="s">
        <v>53</v>
      </c>
      <c r="N478" s="8">
        <v>0.77358490566037696</v>
      </c>
      <c r="O478">
        <v>0.22641509433962201</v>
      </c>
      <c r="P478" s="9">
        <v>7.3449770710630002E-4</v>
      </c>
      <c r="Q478">
        <v>300000</v>
      </c>
      <c r="R478" s="8"/>
      <c r="S478" s="8" t="s">
        <v>329</v>
      </c>
      <c r="T478">
        <v>42690269</v>
      </c>
      <c r="U478">
        <v>18212176</v>
      </c>
      <c r="V478">
        <v>52988850</v>
      </c>
      <c r="W478">
        <v>34776673</v>
      </c>
      <c r="X478">
        <v>0</v>
      </c>
      <c r="Y478">
        <v>15214709</v>
      </c>
      <c r="Z478">
        <v>16128275</v>
      </c>
      <c r="AA478">
        <v>97135339</v>
      </c>
      <c r="AB478">
        <v>37164941</v>
      </c>
      <c r="AC478">
        <v>12</v>
      </c>
      <c r="AD478">
        <v>59970398</v>
      </c>
      <c r="AE478">
        <v>1998</v>
      </c>
      <c r="AF478" t="s">
        <v>54</v>
      </c>
      <c r="AG478">
        <v>600000</v>
      </c>
      <c r="AH478" t="s">
        <v>55</v>
      </c>
      <c r="AI478" t="s">
        <v>55</v>
      </c>
      <c r="AJ478">
        <v>1</v>
      </c>
      <c r="AK478">
        <v>142400</v>
      </c>
      <c r="AL478" s="8" t="s">
        <v>2179</v>
      </c>
      <c r="AM478" s="10">
        <f t="shared" si="63"/>
        <v>2017</v>
      </c>
      <c r="AN478">
        <f t="shared" si="64"/>
        <v>1</v>
      </c>
      <c r="AO478">
        <f t="shared" si="70"/>
        <v>0</v>
      </c>
      <c r="AP478">
        <f t="shared" si="65"/>
        <v>0</v>
      </c>
      <c r="AQ478">
        <f t="shared" si="66"/>
        <v>1</v>
      </c>
      <c r="AR478">
        <f t="shared" si="67"/>
        <v>0</v>
      </c>
      <c r="AS478">
        <f t="shared" si="68"/>
        <v>0</v>
      </c>
      <c r="AT478">
        <f t="shared" si="69"/>
        <v>0</v>
      </c>
      <c r="AU478">
        <f t="shared" si="69"/>
        <v>0</v>
      </c>
      <c r="AV478" t="str">
        <f t="shared" si="71"/>
        <v>2020-02-19T20:55:40</v>
      </c>
    </row>
    <row r="479" spans="1:48" x14ac:dyDescent="0.25">
      <c r="A479" s="5">
        <v>495</v>
      </c>
      <c r="B479" s="5" t="s">
        <v>1867</v>
      </c>
      <c r="C479" s="5" t="s">
        <v>1868</v>
      </c>
      <c r="D479" s="6" t="s">
        <v>1869</v>
      </c>
      <c r="E479">
        <v>779</v>
      </c>
      <c r="F479" s="7">
        <v>0.3460075111</v>
      </c>
      <c r="G479" s="7">
        <v>0</v>
      </c>
      <c r="H479" t="s">
        <v>1870</v>
      </c>
      <c r="I479">
        <v>0</v>
      </c>
      <c r="J479">
        <v>0</v>
      </c>
      <c r="K479">
        <v>88500</v>
      </c>
      <c r="L479" t="s">
        <v>52</v>
      </c>
      <c r="M479" s="8" t="s">
        <v>86</v>
      </c>
      <c r="N479" s="8">
        <v>0.64150943396226401</v>
      </c>
      <c r="O479">
        <v>0.35849056603773499</v>
      </c>
      <c r="P479" s="9">
        <v>-0.64577313650926205</v>
      </c>
      <c r="Q479">
        <v>88500</v>
      </c>
      <c r="R479" s="8"/>
      <c r="S479" s="8" t="s">
        <v>103</v>
      </c>
      <c r="T479">
        <v>3603743</v>
      </c>
      <c r="U479">
        <v>101036</v>
      </c>
      <c r="V479">
        <v>3763064</v>
      </c>
      <c r="W479">
        <v>3662028</v>
      </c>
      <c r="X479">
        <v>0</v>
      </c>
      <c r="Y479">
        <v>829122</v>
      </c>
      <c r="Z479">
        <v>2420492</v>
      </c>
      <c r="AA479">
        <v>5047882</v>
      </c>
      <c r="AB479">
        <v>2856639</v>
      </c>
      <c r="AC479">
        <v>12</v>
      </c>
      <c r="AD479">
        <v>2191243</v>
      </c>
      <c r="AE479">
        <v>2006</v>
      </c>
      <c r="AF479" t="s">
        <v>121</v>
      </c>
      <c r="AG479">
        <v>400000</v>
      </c>
      <c r="AH479" t="s">
        <v>55</v>
      </c>
      <c r="AI479" t="s">
        <v>56</v>
      </c>
      <c r="AJ479">
        <v>0.93886613190000001</v>
      </c>
      <c r="AK479">
        <v>26000</v>
      </c>
      <c r="AL479" s="8" t="s">
        <v>2180</v>
      </c>
      <c r="AM479" s="10">
        <f t="shared" si="63"/>
        <v>2009</v>
      </c>
      <c r="AN479">
        <f t="shared" si="64"/>
        <v>1</v>
      </c>
      <c r="AO479">
        <f t="shared" si="70"/>
        <v>0</v>
      </c>
      <c r="AP479">
        <f t="shared" si="65"/>
        <v>0</v>
      </c>
      <c r="AQ479">
        <f t="shared" si="66"/>
        <v>0</v>
      </c>
      <c r="AR479">
        <f t="shared" si="67"/>
        <v>1</v>
      </c>
      <c r="AS479">
        <f t="shared" si="68"/>
        <v>0</v>
      </c>
      <c r="AT479">
        <f t="shared" si="69"/>
        <v>0</v>
      </c>
      <c r="AU479">
        <f t="shared" si="69"/>
        <v>1</v>
      </c>
      <c r="AV479" t="str">
        <f t="shared" si="71"/>
        <v>2020-02-19T20:52:34</v>
      </c>
    </row>
    <row r="480" spans="1:48" x14ac:dyDescent="0.25">
      <c r="A480" s="5">
        <v>496</v>
      </c>
      <c r="B480" s="5" t="s">
        <v>2181</v>
      </c>
      <c r="C480" s="5" t="s">
        <v>2182</v>
      </c>
      <c r="D480" s="6" t="s">
        <v>2183</v>
      </c>
      <c r="E480">
        <v>14</v>
      </c>
      <c r="F480" s="7">
        <v>0.39866372300000003</v>
      </c>
      <c r="G480" s="7">
        <v>0</v>
      </c>
      <c r="H480" t="s">
        <v>2184</v>
      </c>
      <c r="I480">
        <v>49</v>
      </c>
      <c r="J480">
        <v>32886.49</v>
      </c>
      <c r="K480">
        <v>150000</v>
      </c>
      <c r="L480" t="s">
        <v>52</v>
      </c>
      <c r="M480" s="8" t="s">
        <v>53</v>
      </c>
      <c r="N480" s="8">
        <v>0.69811320754716899</v>
      </c>
      <c r="O480">
        <v>0.30188679245283001</v>
      </c>
      <c r="P480" s="9">
        <v>0</v>
      </c>
      <c r="Q480">
        <v>100000</v>
      </c>
      <c r="R480" s="8"/>
      <c r="S480" s="8" t="s">
        <v>598</v>
      </c>
      <c r="T480">
        <v>12121750</v>
      </c>
      <c r="U480">
        <v>17379471</v>
      </c>
      <c r="V480">
        <v>19467096</v>
      </c>
      <c r="W480">
        <v>473771</v>
      </c>
      <c r="X480">
        <v>0</v>
      </c>
      <c r="Y480">
        <v>9010626</v>
      </c>
      <c r="Z480">
        <v>3145285</v>
      </c>
      <c r="AA480">
        <v>18531697</v>
      </c>
      <c r="AB480">
        <v>5484630</v>
      </c>
      <c r="AC480">
        <v>7</v>
      </c>
      <c r="AD480">
        <v>18531697</v>
      </c>
      <c r="AE480">
        <v>2007</v>
      </c>
      <c r="AF480" t="s">
        <v>121</v>
      </c>
      <c r="AG480">
        <v>118000</v>
      </c>
      <c r="AH480" t="s">
        <v>55</v>
      </c>
      <c r="AI480" t="s">
        <v>55</v>
      </c>
      <c r="AJ480">
        <v>1</v>
      </c>
      <c r="AK480">
        <v>731338</v>
      </c>
      <c r="AL480" s="8" t="s">
        <v>2185</v>
      </c>
      <c r="AM480" s="10">
        <f t="shared" si="63"/>
        <v>2013</v>
      </c>
      <c r="AN480">
        <f t="shared" si="64"/>
        <v>1</v>
      </c>
      <c r="AO480">
        <f t="shared" si="70"/>
        <v>0</v>
      </c>
      <c r="AP480">
        <f t="shared" si="65"/>
        <v>0</v>
      </c>
      <c r="AQ480">
        <f t="shared" si="66"/>
        <v>1</v>
      </c>
      <c r="AR480">
        <f t="shared" si="67"/>
        <v>0</v>
      </c>
      <c r="AS480">
        <f t="shared" si="68"/>
        <v>0</v>
      </c>
      <c r="AT480">
        <f t="shared" si="69"/>
        <v>0</v>
      </c>
      <c r="AU480">
        <f t="shared" si="69"/>
        <v>0</v>
      </c>
      <c r="AV480" t="str">
        <f t="shared" si="71"/>
        <v>2020-02-19T20:57:28</v>
      </c>
    </row>
    <row r="481" spans="1:48" x14ac:dyDescent="0.25">
      <c r="A481" s="5">
        <v>497</v>
      </c>
      <c r="B481" s="5" t="s">
        <v>2186</v>
      </c>
      <c r="C481" s="5" t="s">
        <v>2187</v>
      </c>
      <c r="D481" s="6" t="s">
        <v>2188</v>
      </c>
      <c r="E481">
        <v>2</v>
      </c>
      <c r="F481" s="7">
        <v>0.60634330469999997</v>
      </c>
      <c r="G481" s="7">
        <v>0</v>
      </c>
      <c r="H481" t="s">
        <v>1745</v>
      </c>
      <c r="I481">
        <v>0</v>
      </c>
      <c r="J481">
        <v>0</v>
      </c>
      <c r="K481">
        <v>10000</v>
      </c>
      <c r="L481" t="s">
        <v>52</v>
      </c>
      <c r="M481" s="8" t="s">
        <v>86</v>
      </c>
      <c r="N481" s="8">
        <v>0.50943396226415005</v>
      </c>
      <c r="O481">
        <v>0.490566037735849</v>
      </c>
      <c r="P481" s="9">
        <v>0</v>
      </c>
      <c r="Q481">
        <v>10000</v>
      </c>
      <c r="R481" s="8"/>
      <c r="S481" s="8"/>
      <c r="AA481">
        <v>1449183</v>
      </c>
      <c r="AB481">
        <v>0</v>
      </c>
      <c r="AC481">
        <v>12</v>
      </c>
      <c r="AD481">
        <v>0</v>
      </c>
      <c r="AE481">
        <v>2015</v>
      </c>
      <c r="AF481" t="s">
        <v>126</v>
      </c>
      <c r="AG481">
        <v>30000</v>
      </c>
      <c r="AH481" t="s">
        <v>55</v>
      </c>
      <c r="AI481" t="s">
        <v>56</v>
      </c>
      <c r="AJ481">
        <v>1</v>
      </c>
      <c r="AK481">
        <v>5920</v>
      </c>
      <c r="AL481" s="8" t="s">
        <v>2189</v>
      </c>
      <c r="AM481" s="10">
        <f t="shared" si="63"/>
        <v>2015</v>
      </c>
      <c r="AN481">
        <f t="shared" si="64"/>
        <v>1</v>
      </c>
      <c r="AO481">
        <f t="shared" si="70"/>
        <v>0</v>
      </c>
      <c r="AP481">
        <f t="shared" si="65"/>
        <v>0</v>
      </c>
      <c r="AQ481">
        <f t="shared" si="66"/>
        <v>0</v>
      </c>
      <c r="AR481">
        <f t="shared" si="67"/>
        <v>1</v>
      </c>
      <c r="AS481">
        <f t="shared" si="68"/>
        <v>0</v>
      </c>
      <c r="AT481">
        <f t="shared" si="69"/>
        <v>0</v>
      </c>
      <c r="AU481">
        <f t="shared" si="69"/>
        <v>1</v>
      </c>
      <c r="AV481" t="str">
        <f t="shared" si="71"/>
        <v>2020-02-19T20:58:10</v>
      </c>
    </row>
    <row r="482" spans="1:48" x14ac:dyDescent="0.25">
      <c r="A482" s="5">
        <v>498</v>
      </c>
      <c r="B482" s="5" t="s">
        <v>2190</v>
      </c>
      <c r="C482" s="5" t="s">
        <v>2191</v>
      </c>
      <c r="D482" s="6" t="s">
        <v>2192</v>
      </c>
      <c r="E482">
        <v>3</v>
      </c>
      <c r="F482" s="7">
        <v>0.43801595770000001</v>
      </c>
      <c r="G482" s="7">
        <v>0</v>
      </c>
      <c r="H482" t="s">
        <v>2193</v>
      </c>
      <c r="I482">
        <v>6</v>
      </c>
      <c r="J482">
        <v>10644.89</v>
      </c>
      <c r="K482">
        <v>23800</v>
      </c>
      <c r="L482" t="s">
        <v>52</v>
      </c>
      <c r="M482" s="8" t="s">
        <v>74</v>
      </c>
      <c r="N482" s="8">
        <v>0.39622641509433898</v>
      </c>
      <c r="O482">
        <v>0.60377358490566002</v>
      </c>
      <c r="P482" s="9">
        <v>0</v>
      </c>
      <c r="Q482">
        <v>10000</v>
      </c>
      <c r="R482" s="8"/>
      <c r="S482" s="8"/>
      <c r="AA482">
        <v>885023</v>
      </c>
      <c r="AB482">
        <v>0</v>
      </c>
      <c r="AC482">
        <v>12</v>
      </c>
      <c r="AD482">
        <v>0</v>
      </c>
      <c r="AE482">
        <v>2018</v>
      </c>
      <c r="AF482" t="s">
        <v>126</v>
      </c>
      <c r="AG482">
        <v>150000</v>
      </c>
      <c r="AH482" t="s">
        <v>56</v>
      </c>
      <c r="AI482" t="s">
        <v>56</v>
      </c>
      <c r="AJ482">
        <v>1</v>
      </c>
      <c r="AK482">
        <v>33000</v>
      </c>
      <c r="AL482" s="8" t="s">
        <v>2194</v>
      </c>
      <c r="AM482" s="10">
        <f t="shared" si="63"/>
        <v>2019</v>
      </c>
      <c r="AN482">
        <f t="shared" si="64"/>
        <v>1</v>
      </c>
      <c r="AO482">
        <f t="shared" si="70"/>
        <v>0</v>
      </c>
      <c r="AP482">
        <f t="shared" si="65"/>
        <v>0</v>
      </c>
      <c r="AQ482">
        <f t="shared" si="66"/>
        <v>0</v>
      </c>
      <c r="AR482">
        <f t="shared" si="67"/>
        <v>0</v>
      </c>
      <c r="AS482">
        <f t="shared" si="68"/>
        <v>1</v>
      </c>
      <c r="AT482">
        <f t="shared" si="69"/>
        <v>1</v>
      </c>
      <c r="AU482">
        <f t="shared" si="69"/>
        <v>1</v>
      </c>
      <c r="AV482" t="str">
        <f t="shared" si="71"/>
        <v>2020-02-19T20:59:29</v>
      </c>
    </row>
    <row r="483" spans="1:48" x14ac:dyDescent="0.25">
      <c r="A483" s="5">
        <v>499</v>
      </c>
      <c r="B483" s="5" t="s">
        <v>2154</v>
      </c>
      <c r="C483" s="5" t="s">
        <v>2155</v>
      </c>
      <c r="D483" s="6" t="s">
        <v>2156</v>
      </c>
      <c r="E483">
        <v>3</v>
      </c>
      <c r="F483" s="7">
        <v>0.39004057549999999</v>
      </c>
      <c r="G483" s="7">
        <v>0</v>
      </c>
      <c r="H483" t="s">
        <v>2157</v>
      </c>
      <c r="I483">
        <v>0</v>
      </c>
      <c r="J483">
        <v>0</v>
      </c>
      <c r="K483">
        <v>30000</v>
      </c>
      <c r="L483" t="s">
        <v>52</v>
      </c>
      <c r="M483" s="8" t="s">
        <v>53</v>
      </c>
      <c r="N483" s="8">
        <v>0.73584905660377298</v>
      </c>
      <c r="O483">
        <v>0.26415094339622602</v>
      </c>
      <c r="P483" s="9">
        <v>0.74289314541142204</v>
      </c>
      <c r="Q483">
        <v>30000</v>
      </c>
      <c r="R483" s="8"/>
      <c r="S483" s="8"/>
      <c r="AA483">
        <v>90435666</v>
      </c>
      <c r="AB483">
        <v>10070746</v>
      </c>
      <c r="AC483">
        <v>12</v>
      </c>
      <c r="AD483">
        <v>71364921</v>
      </c>
      <c r="AE483">
        <v>2000</v>
      </c>
      <c r="AF483" t="s">
        <v>54</v>
      </c>
      <c r="AG483">
        <v>850000</v>
      </c>
      <c r="AH483" t="s">
        <v>55</v>
      </c>
      <c r="AI483" t="s">
        <v>55</v>
      </c>
      <c r="AJ483">
        <v>0.99234088799999998</v>
      </c>
      <c r="AK483">
        <v>6800</v>
      </c>
      <c r="AL483" s="8" t="s">
        <v>2195</v>
      </c>
      <c r="AM483" s="10">
        <f t="shared" si="63"/>
        <v>2017</v>
      </c>
      <c r="AN483">
        <f t="shared" si="64"/>
        <v>1</v>
      </c>
      <c r="AO483">
        <f t="shared" si="70"/>
        <v>0</v>
      </c>
      <c r="AP483">
        <f t="shared" si="65"/>
        <v>0</v>
      </c>
      <c r="AQ483">
        <f t="shared" si="66"/>
        <v>1</v>
      </c>
      <c r="AR483">
        <f t="shared" si="67"/>
        <v>0</v>
      </c>
      <c r="AS483">
        <f t="shared" si="68"/>
        <v>0</v>
      </c>
      <c r="AT483">
        <f t="shared" si="69"/>
        <v>0</v>
      </c>
      <c r="AU483">
        <f t="shared" si="69"/>
        <v>0</v>
      </c>
      <c r="AV483" t="str">
        <f t="shared" si="71"/>
        <v>2020-02-19T21:00:43</v>
      </c>
    </row>
    <row r="484" spans="1:48" x14ac:dyDescent="0.25">
      <c r="A484" s="5">
        <v>500</v>
      </c>
      <c r="B484" s="5" t="s">
        <v>2196</v>
      </c>
      <c r="C484" s="5" t="s">
        <v>2197</v>
      </c>
      <c r="D484" s="6" t="s">
        <v>2198</v>
      </c>
      <c r="E484">
        <v>5</v>
      </c>
      <c r="F484" s="7">
        <v>0.50927710999999998</v>
      </c>
      <c r="G484" s="7">
        <v>0</v>
      </c>
      <c r="H484" t="s">
        <v>2199</v>
      </c>
      <c r="I484">
        <v>54</v>
      </c>
      <c r="J484">
        <v>14228.03</v>
      </c>
      <c r="K484">
        <v>20000</v>
      </c>
      <c r="L484" t="s">
        <v>52</v>
      </c>
      <c r="M484" s="8" t="s">
        <v>74</v>
      </c>
      <c r="N484" s="8">
        <v>0.39622641509433898</v>
      </c>
      <c r="O484">
        <v>0.60377358490566002</v>
      </c>
      <c r="P484" s="9">
        <v>0</v>
      </c>
      <c r="Q484">
        <v>20000</v>
      </c>
      <c r="R484" s="8"/>
      <c r="S484" s="8"/>
      <c r="AA484">
        <v>179164</v>
      </c>
      <c r="AB484">
        <v>0</v>
      </c>
      <c r="AC484">
        <v>3</v>
      </c>
      <c r="AD484">
        <v>0</v>
      </c>
      <c r="AE484">
        <v>2017</v>
      </c>
      <c r="AF484" t="s">
        <v>126</v>
      </c>
      <c r="AG484">
        <v>30000</v>
      </c>
      <c r="AH484" t="s">
        <v>55</v>
      </c>
      <c r="AI484" t="s">
        <v>56</v>
      </c>
      <c r="AJ484">
        <v>1</v>
      </c>
      <c r="AK484">
        <v>16280</v>
      </c>
      <c r="AL484" s="8" t="s">
        <v>2200</v>
      </c>
      <c r="AM484" s="10">
        <f t="shared" si="63"/>
        <v>2019</v>
      </c>
      <c r="AN484">
        <f t="shared" si="64"/>
        <v>1</v>
      </c>
      <c r="AO484">
        <f t="shared" si="70"/>
        <v>0</v>
      </c>
      <c r="AP484">
        <f t="shared" si="65"/>
        <v>0</v>
      </c>
      <c r="AQ484">
        <f t="shared" si="66"/>
        <v>0</v>
      </c>
      <c r="AR484">
        <f t="shared" si="67"/>
        <v>0</v>
      </c>
      <c r="AS484">
        <f t="shared" si="68"/>
        <v>1</v>
      </c>
      <c r="AT484">
        <f t="shared" si="69"/>
        <v>0</v>
      </c>
      <c r="AU484">
        <f t="shared" si="69"/>
        <v>1</v>
      </c>
      <c r="AV484" t="str">
        <f t="shared" si="71"/>
        <v>2020-02-19T21:02:05</v>
      </c>
    </row>
    <row r="485" spans="1:48" x14ac:dyDescent="0.25">
      <c r="A485" s="5">
        <v>501</v>
      </c>
      <c r="B485" s="5" t="s">
        <v>2201</v>
      </c>
      <c r="C485" s="5" t="s">
        <v>2202</v>
      </c>
      <c r="D485" s="6" t="s">
        <v>2203</v>
      </c>
      <c r="E485">
        <v>20</v>
      </c>
      <c r="F485" s="7">
        <v>0.214009057</v>
      </c>
      <c r="G485" s="7">
        <v>0</v>
      </c>
      <c r="H485" t="s">
        <v>2204</v>
      </c>
      <c r="I485">
        <v>44</v>
      </c>
      <c r="J485">
        <v>6825</v>
      </c>
      <c r="K485">
        <v>100000</v>
      </c>
      <c r="L485" t="s">
        <v>119</v>
      </c>
      <c r="M485" s="8" t="s">
        <v>86</v>
      </c>
      <c r="N485" s="8">
        <v>0.679245283018867</v>
      </c>
      <c r="O485">
        <v>0.320754716981132</v>
      </c>
      <c r="P485" s="9">
        <v>-0.87996543108651704</v>
      </c>
      <c r="Q485">
        <v>50000</v>
      </c>
      <c r="R485" s="8" t="s">
        <v>2205</v>
      </c>
      <c r="S485" s="8" t="s">
        <v>329</v>
      </c>
      <c r="T485">
        <v>4443609</v>
      </c>
      <c r="U485">
        <v>680927</v>
      </c>
      <c r="V485">
        <v>4668405</v>
      </c>
      <c r="W485">
        <v>2868815</v>
      </c>
      <c r="X485">
        <v>0</v>
      </c>
      <c r="Y485">
        <v>1894443</v>
      </c>
      <c r="Z485">
        <v>1354653</v>
      </c>
      <c r="AA485">
        <v>6395265</v>
      </c>
      <c r="AB485">
        <v>2351130</v>
      </c>
      <c r="AC485">
        <v>12</v>
      </c>
      <c r="AD485">
        <v>4044135</v>
      </c>
      <c r="AE485">
        <v>2007</v>
      </c>
      <c r="AF485" t="s">
        <v>121</v>
      </c>
      <c r="AG485">
        <v>30000</v>
      </c>
      <c r="AH485" t="s">
        <v>55</v>
      </c>
      <c r="AI485" t="s">
        <v>56</v>
      </c>
      <c r="AJ485">
        <v>0.99688625340000003</v>
      </c>
      <c r="AK485">
        <v>19980</v>
      </c>
      <c r="AL485" s="8"/>
      <c r="AM485" s="10">
        <f t="shared" si="63"/>
        <v>2007</v>
      </c>
      <c r="AN485">
        <f t="shared" si="64"/>
        <v>1</v>
      </c>
      <c r="AO485">
        <f t="shared" si="70"/>
        <v>0</v>
      </c>
      <c r="AP485">
        <f t="shared" si="65"/>
        <v>0</v>
      </c>
      <c r="AQ485">
        <f t="shared" si="66"/>
        <v>0</v>
      </c>
      <c r="AR485">
        <f t="shared" si="67"/>
        <v>1</v>
      </c>
      <c r="AS485">
        <f t="shared" si="68"/>
        <v>0</v>
      </c>
      <c r="AT485">
        <f t="shared" si="69"/>
        <v>0</v>
      </c>
      <c r="AU485">
        <f t="shared" si="69"/>
        <v>1</v>
      </c>
      <c r="AV485" t="str">
        <f t="shared" si="71"/>
        <v>2020-02-20T13:56:01</v>
      </c>
    </row>
    <row r="486" spans="1:48" x14ac:dyDescent="0.25">
      <c r="A486" s="5">
        <v>502</v>
      </c>
      <c r="B486" s="5" t="s">
        <v>2206</v>
      </c>
      <c r="C486" s="5" t="s">
        <v>2207</v>
      </c>
      <c r="D486" s="6" t="s">
        <v>2208</v>
      </c>
      <c r="E486">
        <v>9</v>
      </c>
      <c r="F486" s="7">
        <v>0.35519796790000002</v>
      </c>
      <c r="G486" s="7">
        <v>0</v>
      </c>
      <c r="H486" t="s">
        <v>2209</v>
      </c>
      <c r="I486">
        <v>39</v>
      </c>
      <c r="J486">
        <v>452385.76</v>
      </c>
      <c r="K486">
        <v>220000</v>
      </c>
      <c r="L486" t="s">
        <v>52</v>
      </c>
      <c r="M486" s="8" t="s">
        <v>86</v>
      </c>
      <c r="N486" s="8">
        <v>0.660377358490566</v>
      </c>
      <c r="O486">
        <v>0.339622641509433</v>
      </c>
      <c r="P486" s="9">
        <v>-0.89160320718308905</v>
      </c>
      <c r="Q486">
        <v>220000</v>
      </c>
      <c r="R486" s="8"/>
      <c r="S486" s="8" t="s">
        <v>329</v>
      </c>
      <c r="T486">
        <v>9665267</v>
      </c>
      <c r="U486">
        <v>6437752</v>
      </c>
      <c r="V486">
        <v>10030754</v>
      </c>
      <c r="W486">
        <v>1078382</v>
      </c>
      <c r="X486">
        <v>1945840</v>
      </c>
      <c r="Y486">
        <v>4614169</v>
      </c>
      <c r="Z486">
        <v>3240141</v>
      </c>
      <c r="AA486">
        <v>25883625</v>
      </c>
      <c r="AB486">
        <v>8552541</v>
      </c>
      <c r="AC486">
        <v>12</v>
      </c>
      <c r="AD486">
        <v>17331084</v>
      </c>
      <c r="AE486">
        <v>2003</v>
      </c>
      <c r="AF486" t="s">
        <v>54</v>
      </c>
      <c r="AG486">
        <v>1010000</v>
      </c>
      <c r="AH486" t="s">
        <v>55</v>
      </c>
      <c r="AI486" t="s">
        <v>55</v>
      </c>
      <c r="AJ486">
        <v>0.99602389710000006</v>
      </c>
      <c r="AK486">
        <v>445000</v>
      </c>
      <c r="AL486" s="8" t="s">
        <v>2210</v>
      </c>
      <c r="AM486" s="10">
        <f t="shared" si="63"/>
        <v>2014</v>
      </c>
      <c r="AN486">
        <f t="shared" si="64"/>
        <v>1</v>
      </c>
      <c r="AO486">
        <f t="shared" si="70"/>
        <v>0</v>
      </c>
      <c r="AP486">
        <f t="shared" si="65"/>
        <v>0</v>
      </c>
      <c r="AQ486">
        <f t="shared" si="66"/>
        <v>0</v>
      </c>
      <c r="AR486">
        <f t="shared" si="67"/>
        <v>1</v>
      </c>
      <c r="AS486">
        <f t="shared" si="68"/>
        <v>0</v>
      </c>
      <c r="AT486">
        <f t="shared" si="69"/>
        <v>0</v>
      </c>
      <c r="AU486">
        <f t="shared" si="69"/>
        <v>0</v>
      </c>
      <c r="AV486" t="str">
        <f t="shared" si="71"/>
        <v>2020-02-20T14:59:08</v>
      </c>
    </row>
    <row r="487" spans="1:48" x14ac:dyDescent="0.25">
      <c r="A487" s="5">
        <v>503</v>
      </c>
      <c r="B487" s="5" t="s">
        <v>2211</v>
      </c>
      <c r="C487" s="5" t="s">
        <v>2212</v>
      </c>
      <c r="D487" s="6" t="s">
        <v>2213</v>
      </c>
      <c r="E487">
        <v>3</v>
      </c>
      <c r="F487" s="7">
        <v>0.27126666669999999</v>
      </c>
      <c r="G487" s="7">
        <v>0</v>
      </c>
      <c r="H487" t="s">
        <v>2214</v>
      </c>
      <c r="I487">
        <v>0</v>
      </c>
      <c r="J487">
        <v>0</v>
      </c>
      <c r="K487">
        <v>10000</v>
      </c>
      <c r="L487" t="s">
        <v>52</v>
      </c>
      <c r="M487" s="8" t="s">
        <v>53</v>
      </c>
      <c r="N487" s="8">
        <v>0.83018867924528295</v>
      </c>
      <c r="O487">
        <v>0.169811320754716</v>
      </c>
      <c r="P487" s="9">
        <v>0</v>
      </c>
      <c r="Q487">
        <v>10000</v>
      </c>
      <c r="R487" s="8"/>
      <c r="S487" s="8"/>
      <c r="AA487">
        <v>33113327</v>
      </c>
      <c r="AB487">
        <v>0</v>
      </c>
      <c r="AC487">
        <v>12</v>
      </c>
      <c r="AD487">
        <v>0</v>
      </c>
      <c r="AE487">
        <v>1997</v>
      </c>
      <c r="AF487" t="s">
        <v>54</v>
      </c>
      <c r="AG487">
        <v>20000</v>
      </c>
      <c r="AH487" t="s">
        <v>55</v>
      </c>
      <c r="AI487" t="s">
        <v>55</v>
      </c>
      <c r="AJ487">
        <v>1</v>
      </c>
      <c r="AK487">
        <v>1621271</v>
      </c>
      <c r="AL487" s="8" t="s">
        <v>2215</v>
      </c>
      <c r="AM487" s="10">
        <f t="shared" si="63"/>
        <v>2014</v>
      </c>
      <c r="AN487">
        <f t="shared" si="64"/>
        <v>1</v>
      </c>
      <c r="AO487">
        <f t="shared" si="70"/>
        <v>0</v>
      </c>
      <c r="AP487">
        <f t="shared" si="65"/>
        <v>0</v>
      </c>
      <c r="AQ487">
        <f t="shared" si="66"/>
        <v>1</v>
      </c>
      <c r="AR487">
        <f t="shared" si="67"/>
        <v>0</v>
      </c>
      <c r="AS487">
        <f t="shared" si="68"/>
        <v>0</v>
      </c>
      <c r="AT487">
        <f t="shared" si="69"/>
        <v>0</v>
      </c>
      <c r="AU487">
        <f t="shared" si="69"/>
        <v>0</v>
      </c>
      <c r="AV487" t="str">
        <f t="shared" si="71"/>
        <v>2020-02-20T17:16:12</v>
      </c>
    </row>
    <row r="488" spans="1:48" x14ac:dyDescent="0.25">
      <c r="A488" s="5">
        <v>504</v>
      </c>
      <c r="B488" s="5" t="s">
        <v>2216</v>
      </c>
      <c r="C488" s="5" t="s">
        <v>2217</v>
      </c>
      <c r="D488" s="6" t="s">
        <v>2218</v>
      </c>
      <c r="E488">
        <v>5</v>
      </c>
      <c r="F488" s="7">
        <v>0.32636720479999998</v>
      </c>
      <c r="G488" s="7">
        <v>0</v>
      </c>
      <c r="H488" t="s">
        <v>2219</v>
      </c>
      <c r="I488">
        <v>22</v>
      </c>
      <c r="J488">
        <v>2244.33</v>
      </c>
      <c r="K488">
        <v>20000</v>
      </c>
      <c r="L488" t="s">
        <v>52</v>
      </c>
      <c r="M488" s="8" t="s">
        <v>86</v>
      </c>
      <c r="N488" s="8">
        <v>0.490566037735849</v>
      </c>
      <c r="O488">
        <v>0.50943396226415005</v>
      </c>
      <c r="P488" s="9">
        <v>0</v>
      </c>
      <c r="Q488">
        <v>20000</v>
      </c>
      <c r="R488" s="8"/>
      <c r="S488" s="8"/>
      <c r="AA488">
        <v>1378708</v>
      </c>
      <c r="AB488">
        <v>0</v>
      </c>
      <c r="AC488">
        <v>12</v>
      </c>
      <c r="AD488">
        <v>0</v>
      </c>
      <c r="AE488">
        <v>2013</v>
      </c>
      <c r="AF488" t="s">
        <v>68</v>
      </c>
      <c r="AG488">
        <v>93700</v>
      </c>
      <c r="AH488" t="s">
        <v>55</v>
      </c>
      <c r="AI488" t="s">
        <v>56</v>
      </c>
      <c r="AJ488">
        <v>1</v>
      </c>
      <c r="AK488">
        <v>22734</v>
      </c>
      <c r="AL488" s="8" t="s">
        <v>2220</v>
      </c>
      <c r="AM488" s="10">
        <f t="shared" si="63"/>
        <v>2018</v>
      </c>
      <c r="AN488">
        <f t="shared" si="64"/>
        <v>1</v>
      </c>
      <c r="AO488">
        <f t="shared" si="70"/>
        <v>0</v>
      </c>
      <c r="AP488">
        <f t="shared" si="65"/>
        <v>0</v>
      </c>
      <c r="AQ488">
        <f t="shared" si="66"/>
        <v>0</v>
      </c>
      <c r="AR488">
        <f t="shared" si="67"/>
        <v>1</v>
      </c>
      <c r="AS488">
        <f t="shared" si="68"/>
        <v>0</v>
      </c>
      <c r="AT488">
        <f t="shared" si="69"/>
        <v>0</v>
      </c>
      <c r="AU488">
        <f t="shared" si="69"/>
        <v>1</v>
      </c>
      <c r="AV488" t="str">
        <f t="shared" si="71"/>
        <v>2020-02-20T15:01:38</v>
      </c>
    </row>
    <row r="489" spans="1:48" x14ac:dyDescent="0.25">
      <c r="A489" s="5">
        <v>505</v>
      </c>
      <c r="B489" s="5" t="s">
        <v>2221</v>
      </c>
      <c r="C489" s="5" t="s">
        <v>2222</v>
      </c>
      <c r="D489" s="6" t="s">
        <v>2223</v>
      </c>
      <c r="E489">
        <v>0</v>
      </c>
      <c r="F489" s="7">
        <v>0.31561090469999997</v>
      </c>
      <c r="G489" s="7">
        <v>0</v>
      </c>
      <c r="H489" t="s">
        <v>2224</v>
      </c>
      <c r="I489">
        <v>0</v>
      </c>
      <c r="J489">
        <v>0</v>
      </c>
      <c r="K489">
        <v>40000</v>
      </c>
      <c r="L489" t="s">
        <v>52</v>
      </c>
      <c r="M489" s="8" t="s">
        <v>53</v>
      </c>
      <c r="N489" s="8">
        <v>0.79245283018867896</v>
      </c>
      <c r="O489">
        <v>0.20754716981131999</v>
      </c>
      <c r="P489" s="9">
        <v>0</v>
      </c>
      <c r="Q489">
        <v>40000</v>
      </c>
      <c r="R489" s="8"/>
      <c r="S489" s="8" t="s">
        <v>80</v>
      </c>
      <c r="T489">
        <v>1770402</v>
      </c>
      <c r="U489">
        <v>1306002</v>
      </c>
      <c r="V489">
        <v>2435375</v>
      </c>
      <c r="W489">
        <v>847825</v>
      </c>
      <c r="X489">
        <v>78561</v>
      </c>
      <c r="Y489">
        <v>774719</v>
      </c>
      <c r="Z489">
        <v>605995</v>
      </c>
      <c r="AA489">
        <v>7504363</v>
      </c>
      <c r="AB489">
        <v>2701509</v>
      </c>
      <c r="AC489">
        <v>9</v>
      </c>
      <c r="AD489">
        <v>4802854</v>
      </c>
      <c r="AE489">
        <v>2001</v>
      </c>
      <c r="AF489" t="s">
        <v>54</v>
      </c>
      <c r="AG489">
        <v>15000</v>
      </c>
      <c r="AH489" t="s">
        <v>55</v>
      </c>
      <c r="AI489" t="s">
        <v>56</v>
      </c>
      <c r="AJ489">
        <v>1</v>
      </c>
      <c r="AK489">
        <v>66000</v>
      </c>
      <c r="AL489" s="8" t="s">
        <v>2225</v>
      </c>
      <c r="AM489" s="10">
        <f t="shared" si="63"/>
        <v>2014</v>
      </c>
      <c r="AN489">
        <f t="shared" si="64"/>
        <v>1</v>
      </c>
      <c r="AO489">
        <f t="shared" si="70"/>
        <v>0</v>
      </c>
      <c r="AP489">
        <f t="shared" si="65"/>
        <v>0</v>
      </c>
      <c r="AQ489">
        <f t="shared" si="66"/>
        <v>1</v>
      </c>
      <c r="AR489">
        <f t="shared" si="67"/>
        <v>0</v>
      </c>
      <c r="AS489">
        <f t="shared" si="68"/>
        <v>0</v>
      </c>
      <c r="AT489">
        <f t="shared" si="69"/>
        <v>0</v>
      </c>
      <c r="AU489">
        <f t="shared" si="69"/>
        <v>1</v>
      </c>
      <c r="AV489" t="str">
        <f t="shared" si="71"/>
        <v>2020-02-20T17:17:03</v>
      </c>
    </row>
    <row r="490" spans="1:48" x14ac:dyDescent="0.25">
      <c r="A490" s="5">
        <v>506</v>
      </c>
      <c r="B490" s="5" t="s">
        <v>2226</v>
      </c>
      <c r="C490" s="5" t="s">
        <v>2227</v>
      </c>
      <c r="D490" s="6" t="s">
        <v>2228</v>
      </c>
      <c r="E490">
        <v>119</v>
      </c>
      <c r="F490" s="7">
        <v>0.33440446740000002</v>
      </c>
      <c r="G490" s="7">
        <v>0</v>
      </c>
      <c r="H490" t="s">
        <v>2229</v>
      </c>
      <c r="I490">
        <v>0</v>
      </c>
      <c r="J490">
        <v>0</v>
      </c>
      <c r="K490">
        <v>50000</v>
      </c>
      <c r="L490" t="s">
        <v>52</v>
      </c>
      <c r="M490" s="8" t="s">
        <v>86</v>
      </c>
      <c r="N490" s="8">
        <v>0.660377358490566</v>
      </c>
      <c r="O490">
        <v>0.339622641509433</v>
      </c>
      <c r="P490" s="9">
        <v>-0.88440725255359998</v>
      </c>
      <c r="Q490">
        <v>50000</v>
      </c>
      <c r="R490" s="8"/>
      <c r="S490" s="8" t="s">
        <v>175</v>
      </c>
      <c r="T490">
        <v>6713566</v>
      </c>
      <c r="U490">
        <v>473939</v>
      </c>
      <c r="V490">
        <v>6774189</v>
      </c>
      <c r="W490">
        <v>6299990</v>
      </c>
      <c r="X490">
        <v>0</v>
      </c>
      <c r="Y490">
        <v>0</v>
      </c>
      <c r="Z490">
        <v>3739973</v>
      </c>
      <c r="AA490">
        <v>3719615</v>
      </c>
      <c r="AB490">
        <v>1682571</v>
      </c>
      <c r="AC490">
        <v>12</v>
      </c>
      <c r="AD490">
        <v>2037044</v>
      </c>
      <c r="AE490">
        <v>1995</v>
      </c>
      <c r="AF490" t="s">
        <v>54</v>
      </c>
      <c r="AG490">
        <v>100000</v>
      </c>
      <c r="AH490" t="s">
        <v>55</v>
      </c>
      <c r="AI490" t="s">
        <v>56</v>
      </c>
      <c r="AJ490">
        <v>0.84203442819999996</v>
      </c>
      <c r="AK490">
        <v>82500</v>
      </c>
      <c r="AL490" s="8" t="s">
        <v>2230</v>
      </c>
      <c r="AM490" s="10">
        <f t="shared" si="63"/>
        <v>2009</v>
      </c>
      <c r="AN490">
        <f t="shared" si="64"/>
        <v>1</v>
      </c>
      <c r="AO490">
        <f t="shared" si="70"/>
        <v>0</v>
      </c>
      <c r="AP490">
        <f t="shared" si="65"/>
        <v>0</v>
      </c>
      <c r="AQ490">
        <f t="shared" si="66"/>
        <v>0</v>
      </c>
      <c r="AR490">
        <f t="shared" si="67"/>
        <v>1</v>
      </c>
      <c r="AS490">
        <f t="shared" si="68"/>
        <v>0</v>
      </c>
      <c r="AT490">
        <f t="shared" si="69"/>
        <v>0</v>
      </c>
      <c r="AU490">
        <f t="shared" si="69"/>
        <v>1</v>
      </c>
      <c r="AV490" t="str">
        <f t="shared" si="71"/>
        <v>2020-02-20T15:02:26</v>
      </c>
    </row>
    <row r="491" spans="1:48" x14ac:dyDescent="0.25">
      <c r="A491" s="5">
        <v>507</v>
      </c>
      <c r="B491" s="5" t="s">
        <v>2231</v>
      </c>
      <c r="C491" s="5" t="s">
        <v>2232</v>
      </c>
      <c r="D491" s="6" t="s">
        <v>2233</v>
      </c>
      <c r="E491">
        <v>80</v>
      </c>
      <c r="F491" s="7">
        <v>0</v>
      </c>
      <c r="G491" s="7"/>
      <c r="H491" t="s">
        <v>2234</v>
      </c>
      <c r="I491">
        <v>0</v>
      </c>
      <c r="J491">
        <v>0</v>
      </c>
      <c r="K491">
        <v>80000</v>
      </c>
      <c r="L491" t="s">
        <v>52</v>
      </c>
      <c r="M491" s="8" t="s">
        <v>86</v>
      </c>
      <c r="N491" s="8">
        <v>0.58490566037735803</v>
      </c>
      <c r="O491">
        <v>0.41509433962264097</v>
      </c>
      <c r="P491" s="9">
        <v>0.36899481430299702</v>
      </c>
      <c r="Q491">
        <v>40000</v>
      </c>
      <c r="R491" s="8"/>
      <c r="S491" s="8" t="s">
        <v>329</v>
      </c>
      <c r="T491">
        <v>32104597</v>
      </c>
      <c r="U491">
        <v>11199009</v>
      </c>
      <c r="V491">
        <v>35814214</v>
      </c>
      <c r="W491">
        <v>19750519</v>
      </c>
      <c r="X491">
        <v>432929</v>
      </c>
      <c r="Y491">
        <v>168489869</v>
      </c>
      <c r="Z491">
        <v>13063689</v>
      </c>
      <c r="AA491">
        <v>41574896</v>
      </c>
      <c r="AB491">
        <v>25402709</v>
      </c>
      <c r="AC491">
        <v>12</v>
      </c>
      <c r="AD491">
        <v>25402709</v>
      </c>
      <c r="AE491">
        <v>2003</v>
      </c>
      <c r="AF491" t="s">
        <v>54</v>
      </c>
      <c r="AG491">
        <v>500000</v>
      </c>
      <c r="AH491" t="s">
        <v>55</v>
      </c>
      <c r="AI491" t="s">
        <v>56</v>
      </c>
      <c r="AJ491">
        <v>0</v>
      </c>
      <c r="AK491">
        <v>0</v>
      </c>
      <c r="AL491" s="8" t="s">
        <v>2235</v>
      </c>
      <c r="AM491" s="10">
        <f t="shared" si="63"/>
        <v>2016</v>
      </c>
      <c r="AN491">
        <f t="shared" si="64"/>
        <v>1</v>
      </c>
      <c r="AO491">
        <f t="shared" si="70"/>
        <v>0</v>
      </c>
      <c r="AP491">
        <f t="shared" si="65"/>
        <v>0</v>
      </c>
      <c r="AQ491">
        <f t="shared" si="66"/>
        <v>0</v>
      </c>
      <c r="AR491">
        <f t="shared" si="67"/>
        <v>1</v>
      </c>
      <c r="AS491">
        <f t="shared" si="68"/>
        <v>0</v>
      </c>
      <c r="AT491">
        <f t="shared" si="69"/>
        <v>0</v>
      </c>
      <c r="AU491">
        <f t="shared" si="69"/>
        <v>1</v>
      </c>
      <c r="AV491" t="str">
        <f t="shared" si="71"/>
        <v>2020-02-20T15:00:48</v>
      </c>
    </row>
    <row r="492" spans="1:48" x14ac:dyDescent="0.25">
      <c r="A492" s="5">
        <v>508</v>
      </c>
      <c r="B492" s="5" t="s">
        <v>2236</v>
      </c>
      <c r="C492" s="5" t="s">
        <v>2237</v>
      </c>
      <c r="D492" s="6" t="s">
        <v>2238</v>
      </c>
      <c r="E492">
        <v>3</v>
      </c>
      <c r="F492" s="7">
        <v>0.52223038970000002</v>
      </c>
      <c r="G492" s="7">
        <v>0</v>
      </c>
      <c r="H492" t="s">
        <v>2239</v>
      </c>
      <c r="I492">
        <v>0</v>
      </c>
      <c r="J492">
        <v>0</v>
      </c>
      <c r="K492">
        <v>30000</v>
      </c>
      <c r="L492" t="s">
        <v>52</v>
      </c>
      <c r="M492" s="8" t="s">
        <v>53</v>
      </c>
      <c r="N492" s="8">
        <v>0.73584905660377298</v>
      </c>
      <c r="O492">
        <v>0.26415094339622602</v>
      </c>
      <c r="P492" s="9">
        <v>0</v>
      </c>
      <c r="Q492">
        <v>20000</v>
      </c>
      <c r="R492" s="8"/>
      <c r="S492" s="8"/>
      <c r="AA492">
        <v>3807317</v>
      </c>
      <c r="AB492">
        <v>0</v>
      </c>
      <c r="AC492">
        <v>12</v>
      </c>
      <c r="AD492">
        <v>0</v>
      </c>
      <c r="AE492">
        <v>2007</v>
      </c>
      <c r="AF492" t="s">
        <v>121</v>
      </c>
      <c r="AG492">
        <v>200000</v>
      </c>
      <c r="AH492" t="s">
        <v>55</v>
      </c>
      <c r="AI492" t="s">
        <v>56</v>
      </c>
      <c r="AJ492">
        <v>1</v>
      </c>
      <c r="AK492">
        <v>7020</v>
      </c>
      <c r="AL492" s="8" t="s">
        <v>2240</v>
      </c>
      <c r="AM492" s="10">
        <f t="shared" si="63"/>
        <v>2019</v>
      </c>
      <c r="AN492">
        <f t="shared" si="64"/>
        <v>1</v>
      </c>
      <c r="AO492">
        <f t="shared" si="70"/>
        <v>0</v>
      </c>
      <c r="AP492">
        <f t="shared" si="65"/>
        <v>0</v>
      </c>
      <c r="AQ492">
        <f t="shared" si="66"/>
        <v>1</v>
      </c>
      <c r="AR492">
        <f t="shared" si="67"/>
        <v>0</v>
      </c>
      <c r="AS492">
        <f t="shared" si="68"/>
        <v>0</v>
      </c>
      <c r="AT492">
        <f t="shared" si="69"/>
        <v>0</v>
      </c>
      <c r="AU492">
        <f t="shared" si="69"/>
        <v>1</v>
      </c>
      <c r="AV492" t="str">
        <f t="shared" si="71"/>
        <v>2020-02-20T17:17:54</v>
      </c>
    </row>
    <row r="493" spans="1:48" x14ac:dyDescent="0.25">
      <c r="A493" s="5">
        <v>509</v>
      </c>
      <c r="B493" s="5" t="s">
        <v>2241</v>
      </c>
      <c r="C493" s="5" t="s">
        <v>2242</v>
      </c>
      <c r="D493" s="6" t="s">
        <v>2243</v>
      </c>
      <c r="E493">
        <v>54</v>
      </c>
      <c r="F493" s="7">
        <v>0.55193627209999996</v>
      </c>
      <c r="G493" s="7">
        <v>0</v>
      </c>
      <c r="H493" t="s">
        <v>2244</v>
      </c>
      <c r="I493">
        <v>44</v>
      </c>
      <c r="J493">
        <v>802200</v>
      </c>
      <c r="K493">
        <v>70000</v>
      </c>
      <c r="L493" t="s">
        <v>52</v>
      </c>
      <c r="M493" s="8" t="s">
        <v>86</v>
      </c>
      <c r="N493" s="8">
        <v>0.60377358490566002</v>
      </c>
      <c r="O493">
        <v>0.39622641509433898</v>
      </c>
      <c r="P493" s="11">
        <v>-2E-16</v>
      </c>
      <c r="Q493">
        <v>70000</v>
      </c>
      <c r="R493" s="8"/>
      <c r="S493" s="8" t="s">
        <v>103</v>
      </c>
      <c r="T493">
        <v>2501867</v>
      </c>
      <c r="U493">
        <v>2114858</v>
      </c>
      <c r="V493">
        <v>2575185</v>
      </c>
      <c r="W493">
        <v>447231</v>
      </c>
      <c r="X493">
        <v>13096</v>
      </c>
      <c r="Y493">
        <v>847479</v>
      </c>
      <c r="Z493">
        <v>410797</v>
      </c>
      <c r="AA493">
        <v>5793851</v>
      </c>
      <c r="AB493">
        <v>2558277</v>
      </c>
      <c r="AC493">
        <v>12</v>
      </c>
      <c r="AD493">
        <v>3235574</v>
      </c>
      <c r="AE493">
        <v>2014</v>
      </c>
      <c r="AF493" t="s">
        <v>68</v>
      </c>
      <c r="AG493">
        <v>150000</v>
      </c>
      <c r="AH493" t="s">
        <v>55</v>
      </c>
      <c r="AI493" t="s">
        <v>56</v>
      </c>
      <c r="AJ493">
        <v>0.71998111119999997</v>
      </c>
      <c r="AK493">
        <v>38000</v>
      </c>
      <c r="AL493" s="8" t="s">
        <v>2245</v>
      </c>
      <c r="AM493" s="10">
        <f t="shared" si="63"/>
        <v>2018</v>
      </c>
      <c r="AN493">
        <f t="shared" si="64"/>
        <v>1</v>
      </c>
      <c r="AO493">
        <f t="shared" si="70"/>
        <v>0</v>
      </c>
      <c r="AP493">
        <f t="shared" si="65"/>
        <v>0</v>
      </c>
      <c r="AQ493">
        <f t="shared" si="66"/>
        <v>0</v>
      </c>
      <c r="AR493">
        <f t="shared" si="67"/>
        <v>1</v>
      </c>
      <c r="AS493">
        <f t="shared" si="68"/>
        <v>0</v>
      </c>
      <c r="AT493">
        <f t="shared" si="69"/>
        <v>0</v>
      </c>
      <c r="AU493">
        <f t="shared" si="69"/>
        <v>1</v>
      </c>
      <c r="AV493" t="str">
        <f t="shared" si="71"/>
        <v>2020-02-20T17:18:51</v>
      </c>
    </row>
    <row r="494" spans="1:48" x14ac:dyDescent="0.25">
      <c r="A494" s="5">
        <v>510</v>
      </c>
      <c r="B494" s="5" t="s">
        <v>483</v>
      </c>
      <c r="C494" s="5" t="s">
        <v>484</v>
      </c>
      <c r="D494" s="6" t="s">
        <v>485</v>
      </c>
      <c r="E494">
        <v>11</v>
      </c>
      <c r="F494" s="7">
        <v>0.26552546630000001</v>
      </c>
      <c r="G494" s="7">
        <v>0</v>
      </c>
      <c r="H494" t="s">
        <v>486</v>
      </c>
      <c r="I494">
        <v>8</v>
      </c>
      <c r="J494">
        <v>6400</v>
      </c>
      <c r="K494">
        <v>50000</v>
      </c>
      <c r="L494" t="s">
        <v>119</v>
      </c>
      <c r="M494" s="8" t="s">
        <v>86</v>
      </c>
      <c r="N494" s="8">
        <v>0.60377358490566002</v>
      </c>
      <c r="O494">
        <v>0.39622641509433898</v>
      </c>
      <c r="P494" s="9">
        <v>0</v>
      </c>
      <c r="Q494">
        <v>26000</v>
      </c>
      <c r="R494" s="8" t="s">
        <v>2246</v>
      </c>
      <c r="S494" s="8"/>
      <c r="AA494">
        <v>496545</v>
      </c>
      <c r="AB494">
        <v>0</v>
      </c>
      <c r="AC494">
        <v>12</v>
      </c>
      <c r="AD494">
        <v>0</v>
      </c>
      <c r="AE494">
        <v>1985</v>
      </c>
      <c r="AF494" t="s">
        <v>54</v>
      </c>
      <c r="AG494">
        <v>70000</v>
      </c>
      <c r="AH494" t="s">
        <v>55</v>
      </c>
      <c r="AI494" t="s">
        <v>56</v>
      </c>
      <c r="AJ494">
        <v>1</v>
      </c>
      <c r="AK494">
        <v>13500</v>
      </c>
      <c r="AL494" s="8"/>
      <c r="AM494" s="10">
        <f t="shared" si="63"/>
        <v>2019</v>
      </c>
      <c r="AN494">
        <f t="shared" si="64"/>
        <v>1</v>
      </c>
      <c r="AO494">
        <f t="shared" si="70"/>
        <v>0</v>
      </c>
      <c r="AP494">
        <f t="shared" si="65"/>
        <v>0</v>
      </c>
      <c r="AQ494">
        <f t="shared" si="66"/>
        <v>0</v>
      </c>
      <c r="AR494">
        <f t="shared" si="67"/>
        <v>1</v>
      </c>
      <c r="AS494">
        <f t="shared" si="68"/>
        <v>0</v>
      </c>
      <c r="AT494">
        <f t="shared" si="69"/>
        <v>0</v>
      </c>
      <c r="AU494">
        <f t="shared" si="69"/>
        <v>1</v>
      </c>
      <c r="AV494" t="str">
        <f t="shared" si="71"/>
        <v>2020-02-20T18:05:27</v>
      </c>
    </row>
    <row r="495" spans="1:48" x14ac:dyDescent="0.25">
      <c r="A495" s="5">
        <v>511</v>
      </c>
      <c r="B495" s="5" t="s">
        <v>2247</v>
      </c>
      <c r="C495" s="5" t="s">
        <v>2248</v>
      </c>
      <c r="D495" s="6" t="s">
        <v>2249</v>
      </c>
      <c r="E495">
        <v>5</v>
      </c>
      <c r="F495" s="7">
        <v>0.50255906539999995</v>
      </c>
      <c r="G495" s="7">
        <v>0</v>
      </c>
      <c r="H495" t="s">
        <v>2250</v>
      </c>
      <c r="I495">
        <v>0</v>
      </c>
      <c r="J495">
        <v>0</v>
      </c>
      <c r="K495">
        <v>40000</v>
      </c>
      <c r="L495" t="s">
        <v>52</v>
      </c>
      <c r="M495" s="8" t="s">
        <v>86</v>
      </c>
      <c r="N495" s="8">
        <v>0.62264150943396201</v>
      </c>
      <c r="O495">
        <v>0.37735849056603699</v>
      </c>
      <c r="P495" s="9">
        <v>0</v>
      </c>
      <c r="Q495">
        <v>20000</v>
      </c>
      <c r="R495" s="8"/>
      <c r="S495" s="8"/>
      <c r="AA495">
        <v>1856529</v>
      </c>
      <c r="AB495">
        <v>0</v>
      </c>
      <c r="AC495">
        <v>12</v>
      </c>
      <c r="AD495">
        <v>0</v>
      </c>
      <c r="AE495">
        <v>2017</v>
      </c>
      <c r="AF495" t="s">
        <v>126</v>
      </c>
      <c r="AG495">
        <v>50000</v>
      </c>
      <c r="AH495" t="s">
        <v>55</v>
      </c>
      <c r="AI495" t="s">
        <v>56</v>
      </c>
      <c r="AJ495">
        <v>1</v>
      </c>
      <c r="AK495">
        <v>10800</v>
      </c>
      <c r="AL495" s="8" t="s">
        <v>2251</v>
      </c>
      <c r="AM495" s="10">
        <f t="shared" si="63"/>
        <v>2017</v>
      </c>
      <c r="AN495">
        <f t="shared" si="64"/>
        <v>1</v>
      </c>
      <c r="AO495">
        <f t="shared" si="70"/>
        <v>0</v>
      </c>
      <c r="AP495">
        <f t="shared" si="65"/>
        <v>0</v>
      </c>
      <c r="AQ495">
        <f t="shared" si="66"/>
        <v>0</v>
      </c>
      <c r="AR495">
        <f t="shared" si="67"/>
        <v>1</v>
      </c>
      <c r="AS495">
        <f t="shared" si="68"/>
        <v>0</v>
      </c>
      <c r="AT495">
        <f t="shared" si="69"/>
        <v>0</v>
      </c>
      <c r="AU495">
        <f t="shared" si="69"/>
        <v>1</v>
      </c>
      <c r="AV495" t="str">
        <f t="shared" si="71"/>
        <v>2020-02-20T17:22:18</v>
      </c>
    </row>
    <row r="496" spans="1:48" x14ac:dyDescent="0.25">
      <c r="A496" s="5">
        <v>512</v>
      </c>
      <c r="B496" s="5" t="s">
        <v>2252</v>
      </c>
      <c r="C496" s="5" t="s">
        <v>2253</v>
      </c>
      <c r="D496" s="6" t="s">
        <v>2254</v>
      </c>
      <c r="E496">
        <v>8</v>
      </c>
      <c r="F496" s="7">
        <v>0.57415427720000001</v>
      </c>
      <c r="G496" s="7">
        <v>0</v>
      </c>
      <c r="H496" t="s">
        <v>2255</v>
      </c>
      <c r="I496">
        <v>3</v>
      </c>
      <c r="J496">
        <v>40293.08</v>
      </c>
      <c r="K496">
        <v>400000</v>
      </c>
      <c r="L496" t="s">
        <v>119</v>
      </c>
      <c r="M496" s="8" t="s">
        <v>86</v>
      </c>
      <c r="N496" s="8">
        <v>0.60377358490566002</v>
      </c>
      <c r="O496">
        <v>0.39622641509433898</v>
      </c>
      <c r="P496" s="9">
        <v>0.87672175237082195</v>
      </c>
      <c r="Q496">
        <v>400000</v>
      </c>
      <c r="R496" s="8" t="s">
        <v>2256</v>
      </c>
      <c r="S496" s="8" t="s">
        <v>113</v>
      </c>
      <c r="T496">
        <v>33529878</v>
      </c>
      <c r="U496">
        <v>35671037</v>
      </c>
      <c r="V496">
        <v>37398525</v>
      </c>
      <c r="W496">
        <v>1000000</v>
      </c>
      <c r="X496">
        <v>727488</v>
      </c>
      <c r="Y496">
        <v>0</v>
      </c>
      <c r="Z496">
        <v>15113214</v>
      </c>
      <c r="AA496">
        <v>89803882</v>
      </c>
      <c r="AB496">
        <v>53233195</v>
      </c>
      <c r="AC496">
        <v>6</v>
      </c>
      <c r="AD496">
        <v>36570687</v>
      </c>
      <c r="AE496">
        <v>1999</v>
      </c>
      <c r="AF496" t="s">
        <v>54</v>
      </c>
      <c r="AG496">
        <v>1000000</v>
      </c>
      <c r="AH496" t="s">
        <v>55</v>
      </c>
      <c r="AI496" t="s">
        <v>56</v>
      </c>
      <c r="AJ496">
        <v>0.99673542289999995</v>
      </c>
      <c r="AK496">
        <v>14399896</v>
      </c>
      <c r="AL496" s="8"/>
      <c r="AM496" s="10">
        <f t="shared" si="63"/>
        <v>2016</v>
      </c>
      <c r="AN496">
        <f t="shared" si="64"/>
        <v>1</v>
      </c>
      <c r="AO496">
        <f t="shared" si="70"/>
        <v>0</v>
      </c>
      <c r="AP496">
        <f t="shared" si="65"/>
        <v>0</v>
      </c>
      <c r="AQ496">
        <f t="shared" si="66"/>
        <v>0</v>
      </c>
      <c r="AR496">
        <f t="shared" si="67"/>
        <v>1</v>
      </c>
      <c r="AS496">
        <f t="shared" si="68"/>
        <v>0</v>
      </c>
      <c r="AT496">
        <f t="shared" si="69"/>
        <v>0</v>
      </c>
      <c r="AU496">
        <f t="shared" si="69"/>
        <v>1</v>
      </c>
      <c r="AV496" t="str">
        <f t="shared" si="71"/>
        <v>2020-02-20T18:07:08</v>
      </c>
    </row>
    <row r="497" spans="1:48" x14ac:dyDescent="0.25">
      <c r="A497" s="5">
        <v>513</v>
      </c>
      <c r="B497" s="5" t="s">
        <v>2257</v>
      </c>
      <c r="C497" s="5" t="s">
        <v>1910</v>
      </c>
      <c r="D497" s="6" t="s">
        <v>2258</v>
      </c>
      <c r="E497">
        <v>18</v>
      </c>
      <c r="F497" s="7">
        <v>0</v>
      </c>
      <c r="G497" s="7"/>
      <c r="H497" t="s">
        <v>2259</v>
      </c>
      <c r="I497">
        <v>0</v>
      </c>
      <c r="J497">
        <v>0</v>
      </c>
      <c r="K497">
        <v>40000</v>
      </c>
      <c r="L497" t="s">
        <v>199</v>
      </c>
      <c r="M497" s="8" t="s">
        <v>74</v>
      </c>
      <c r="N497" s="8">
        <v>0.45283018867924502</v>
      </c>
      <c r="O497">
        <v>0.54716981132075404</v>
      </c>
      <c r="P497" s="9">
        <v>-0.86602540378443904</v>
      </c>
      <c r="R497" s="8"/>
      <c r="S497" s="8"/>
      <c r="AA497">
        <v>10623441</v>
      </c>
      <c r="AB497">
        <v>0</v>
      </c>
      <c r="AC497">
        <v>12</v>
      </c>
      <c r="AD497">
        <v>0</v>
      </c>
      <c r="AE497">
        <v>1998</v>
      </c>
      <c r="AF497" t="s">
        <v>54</v>
      </c>
      <c r="AG497">
        <v>841150</v>
      </c>
      <c r="AH497" t="s">
        <v>56</v>
      </c>
      <c r="AI497" t="s">
        <v>56</v>
      </c>
      <c r="AJ497">
        <v>0</v>
      </c>
      <c r="AK497">
        <v>209286</v>
      </c>
      <c r="AL497" s="8"/>
      <c r="AM497" s="10">
        <f t="shared" si="63"/>
        <v>2016</v>
      </c>
      <c r="AN497">
        <f t="shared" si="64"/>
        <v>0</v>
      </c>
      <c r="AO497">
        <f t="shared" si="70"/>
        <v>1</v>
      </c>
      <c r="AP497">
        <f t="shared" si="65"/>
        <v>0</v>
      </c>
      <c r="AQ497">
        <f t="shared" si="66"/>
        <v>0</v>
      </c>
      <c r="AR497">
        <f t="shared" si="67"/>
        <v>0</v>
      </c>
      <c r="AS497">
        <f t="shared" si="68"/>
        <v>1</v>
      </c>
      <c r="AT497">
        <f t="shared" si="69"/>
        <v>1</v>
      </c>
      <c r="AU497">
        <f t="shared" si="69"/>
        <v>1</v>
      </c>
      <c r="AV497">
        <f t="shared" si="71"/>
        <v>0</v>
      </c>
    </row>
    <row r="498" spans="1:48" x14ac:dyDescent="0.25">
      <c r="A498" s="5">
        <v>514</v>
      </c>
      <c r="B498" s="5" t="s">
        <v>2260</v>
      </c>
      <c r="C498" s="5" t="s">
        <v>2261</v>
      </c>
      <c r="D498" s="6" t="s">
        <v>2262</v>
      </c>
      <c r="E498">
        <v>0</v>
      </c>
      <c r="F498" s="7">
        <v>0.47967393450000001</v>
      </c>
      <c r="G498" s="7">
        <v>0</v>
      </c>
      <c r="H498" t="s">
        <v>2263</v>
      </c>
      <c r="I498">
        <v>17</v>
      </c>
      <c r="J498">
        <v>1319.98</v>
      </c>
      <c r="K498">
        <v>10000</v>
      </c>
      <c r="L498" t="s">
        <v>52</v>
      </c>
      <c r="M498" s="8" t="s">
        <v>53</v>
      </c>
      <c r="N498" s="8">
        <v>0.71698113207547098</v>
      </c>
      <c r="O498">
        <v>0.28301886792452802</v>
      </c>
      <c r="P498" s="9">
        <v>0</v>
      </c>
      <c r="Q498">
        <v>10000</v>
      </c>
      <c r="R498" s="8"/>
      <c r="S498" s="8"/>
      <c r="AA498">
        <v>1845484</v>
      </c>
      <c r="AB498">
        <v>0</v>
      </c>
      <c r="AC498">
        <v>12</v>
      </c>
      <c r="AD498">
        <v>0</v>
      </c>
      <c r="AE498">
        <v>2009</v>
      </c>
      <c r="AF498" t="s">
        <v>121</v>
      </c>
      <c r="AG498">
        <v>10000</v>
      </c>
      <c r="AH498" t="s">
        <v>55</v>
      </c>
      <c r="AI498" t="s">
        <v>56</v>
      </c>
      <c r="AJ498">
        <v>1</v>
      </c>
      <c r="AK498">
        <v>14720</v>
      </c>
      <c r="AL498" s="8" t="s">
        <v>2264</v>
      </c>
      <c r="AM498" s="10">
        <f t="shared" si="63"/>
        <v>2018</v>
      </c>
      <c r="AN498">
        <f t="shared" si="64"/>
        <v>1</v>
      </c>
      <c r="AO498">
        <f t="shared" si="70"/>
        <v>0</v>
      </c>
      <c r="AP498">
        <f t="shared" si="65"/>
        <v>0</v>
      </c>
      <c r="AQ498">
        <f t="shared" si="66"/>
        <v>1</v>
      </c>
      <c r="AR498">
        <f t="shared" si="67"/>
        <v>0</v>
      </c>
      <c r="AS498">
        <f t="shared" si="68"/>
        <v>0</v>
      </c>
      <c r="AT498">
        <f t="shared" si="69"/>
        <v>0</v>
      </c>
      <c r="AU498">
        <f t="shared" si="69"/>
        <v>1</v>
      </c>
      <c r="AV498" t="str">
        <f t="shared" si="71"/>
        <v>2020-02-20T17:49:05</v>
      </c>
    </row>
    <row r="499" spans="1:48" x14ac:dyDescent="0.25">
      <c r="A499" s="5">
        <v>515</v>
      </c>
      <c r="B499" s="5" t="s">
        <v>2265</v>
      </c>
      <c r="C499" s="5" t="s">
        <v>2266</v>
      </c>
      <c r="D499" s="6" t="s">
        <v>2267</v>
      </c>
      <c r="E499">
        <v>3</v>
      </c>
      <c r="F499" s="7">
        <v>0.56465070510000004</v>
      </c>
      <c r="G499" s="7">
        <v>0</v>
      </c>
      <c r="H499" t="s">
        <v>2268</v>
      </c>
      <c r="I499">
        <v>103</v>
      </c>
      <c r="J499">
        <v>24224.33</v>
      </c>
      <c r="K499">
        <v>50000</v>
      </c>
      <c r="L499" t="s">
        <v>52</v>
      </c>
      <c r="M499" s="8" t="s">
        <v>53</v>
      </c>
      <c r="N499" s="8">
        <v>0.73584905660377298</v>
      </c>
      <c r="O499">
        <v>0.26415094339622602</v>
      </c>
      <c r="P499" s="9">
        <v>0</v>
      </c>
      <c r="Q499">
        <v>50000</v>
      </c>
      <c r="R499" s="8"/>
      <c r="S499" s="8"/>
      <c r="AA499">
        <v>10723354</v>
      </c>
      <c r="AB499">
        <v>0</v>
      </c>
      <c r="AC499">
        <v>12</v>
      </c>
      <c r="AD499">
        <v>0</v>
      </c>
      <c r="AE499">
        <v>1995</v>
      </c>
      <c r="AF499" t="s">
        <v>54</v>
      </c>
      <c r="AG499">
        <v>150000</v>
      </c>
      <c r="AH499" t="s">
        <v>55</v>
      </c>
      <c r="AI499" t="s">
        <v>56</v>
      </c>
      <c r="AJ499">
        <v>1</v>
      </c>
      <c r="AK499">
        <v>4400</v>
      </c>
      <c r="AL499" s="8" t="s">
        <v>2269</v>
      </c>
      <c r="AM499" s="10">
        <f t="shared" si="63"/>
        <v>2018</v>
      </c>
      <c r="AN499">
        <f t="shared" si="64"/>
        <v>1</v>
      </c>
      <c r="AO499">
        <f t="shared" si="70"/>
        <v>0</v>
      </c>
      <c r="AP499">
        <f t="shared" si="65"/>
        <v>0</v>
      </c>
      <c r="AQ499">
        <f t="shared" si="66"/>
        <v>1</v>
      </c>
      <c r="AR499">
        <f t="shared" si="67"/>
        <v>0</v>
      </c>
      <c r="AS499">
        <f t="shared" si="68"/>
        <v>0</v>
      </c>
      <c r="AT499">
        <f t="shared" si="69"/>
        <v>0</v>
      </c>
      <c r="AU499">
        <f t="shared" si="69"/>
        <v>1</v>
      </c>
      <c r="AV499" t="str">
        <f t="shared" si="71"/>
        <v>2020-02-20T17:50:30</v>
      </c>
    </row>
    <row r="500" spans="1:48" x14ac:dyDescent="0.25">
      <c r="A500" s="5">
        <v>516</v>
      </c>
      <c r="B500" s="5" t="s">
        <v>2270</v>
      </c>
      <c r="C500" s="5" t="s">
        <v>2271</v>
      </c>
      <c r="D500" s="6" t="s">
        <v>2272</v>
      </c>
      <c r="E500">
        <v>30</v>
      </c>
      <c r="F500" s="7">
        <v>0</v>
      </c>
      <c r="G500" s="7"/>
      <c r="H500" t="s">
        <v>2273</v>
      </c>
      <c r="I500">
        <v>0</v>
      </c>
      <c r="J500">
        <v>0</v>
      </c>
      <c r="K500">
        <v>40000</v>
      </c>
      <c r="L500" t="s">
        <v>199</v>
      </c>
      <c r="M500" s="8" t="s">
        <v>74</v>
      </c>
      <c r="N500" s="8">
        <v>0.47169811320754701</v>
      </c>
      <c r="O500">
        <v>0.52830188679245205</v>
      </c>
      <c r="P500" s="9">
        <v>0.806604306568658</v>
      </c>
      <c r="R500" s="8"/>
      <c r="S500" s="8" t="s">
        <v>175</v>
      </c>
      <c r="T500">
        <v>1692746</v>
      </c>
      <c r="U500">
        <v>908963</v>
      </c>
      <c r="V500">
        <v>1997761</v>
      </c>
      <c r="W500">
        <v>313202</v>
      </c>
      <c r="X500">
        <v>261519</v>
      </c>
      <c r="Y500">
        <v>601187</v>
      </c>
      <c r="Z500">
        <v>1076792</v>
      </c>
      <c r="AA500">
        <v>7545846</v>
      </c>
      <c r="AB500">
        <v>5840073</v>
      </c>
      <c r="AC500">
        <v>12</v>
      </c>
      <c r="AD500">
        <v>1723742</v>
      </c>
      <c r="AE500">
        <v>2001</v>
      </c>
      <c r="AF500" t="s">
        <v>54</v>
      </c>
      <c r="AG500">
        <v>100000</v>
      </c>
      <c r="AH500" t="s">
        <v>56</v>
      </c>
      <c r="AI500" t="s">
        <v>56</v>
      </c>
      <c r="AJ500">
        <v>0</v>
      </c>
      <c r="AK500">
        <v>212765</v>
      </c>
      <c r="AL500" s="8"/>
      <c r="AM500" s="10">
        <f t="shared" si="63"/>
        <v>2017</v>
      </c>
      <c r="AN500">
        <f t="shared" si="64"/>
        <v>0</v>
      </c>
      <c r="AO500">
        <f t="shared" si="70"/>
        <v>1</v>
      </c>
      <c r="AP500">
        <f t="shared" si="65"/>
        <v>0</v>
      </c>
      <c r="AQ500">
        <f t="shared" si="66"/>
        <v>0</v>
      </c>
      <c r="AR500">
        <f t="shared" si="67"/>
        <v>0</v>
      </c>
      <c r="AS500">
        <f t="shared" si="68"/>
        <v>1</v>
      </c>
      <c r="AT500">
        <f t="shared" si="69"/>
        <v>1</v>
      </c>
      <c r="AU500">
        <f t="shared" si="69"/>
        <v>1</v>
      </c>
      <c r="AV500">
        <f t="shared" si="71"/>
        <v>0</v>
      </c>
    </row>
    <row r="501" spans="1:48" x14ac:dyDescent="0.25">
      <c r="A501" s="5">
        <v>517</v>
      </c>
      <c r="B501" s="5" t="s">
        <v>2274</v>
      </c>
      <c r="C501" s="5" t="s">
        <v>2275</v>
      </c>
      <c r="D501" s="6" t="s">
        <v>2276</v>
      </c>
      <c r="E501">
        <v>6</v>
      </c>
      <c r="F501" s="7">
        <v>0.51396043049999995</v>
      </c>
      <c r="G501" s="7">
        <v>0</v>
      </c>
      <c r="H501" t="s">
        <v>2277</v>
      </c>
      <c r="I501">
        <v>0</v>
      </c>
      <c r="J501">
        <v>0</v>
      </c>
      <c r="K501">
        <v>15000</v>
      </c>
      <c r="L501" t="s">
        <v>199</v>
      </c>
      <c r="M501" s="8" t="s">
        <v>86</v>
      </c>
      <c r="N501" s="8">
        <v>0.56603773584905603</v>
      </c>
      <c r="O501">
        <v>0.43396226415094302</v>
      </c>
      <c r="P501" s="9">
        <v>-0.94022300584074703</v>
      </c>
      <c r="R501" s="8"/>
      <c r="S501" s="8" t="s">
        <v>175</v>
      </c>
      <c r="T501">
        <v>10647649</v>
      </c>
      <c r="U501">
        <v>832513</v>
      </c>
      <c r="V501">
        <v>10656649</v>
      </c>
      <c r="W501">
        <v>9824135</v>
      </c>
      <c r="X501">
        <v>38086</v>
      </c>
      <c r="Y501">
        <v>33391</v>
      </c>
      <c r="Z501">
        <v>505050</v>
      </c>
      <c r="AA501">
        <v>5082480</v>
      </c>
      <c r="AB501">
        <v>2623634</v>
      </c>
      <c r="AC501">
        <v>11</v>
      </c>
      <c r="AD501">
        <v>2458846</v>
      </c>
      <c r="AE501">
        <v>2000</v>
      </c>
      <c r="AF501" t="s">
        <v>54</v>
      </c>
      <c r="AG501">
        <v>120000</v>
      </c>
      <c r="AH501" t="s">
        <v>56</v>
      </c>
      <c r="AI501" t="s">
        <v>56</v>
      </c>
      <c r="AJ501">
        <v>0.8922904451</v>
      </c>
      <c r="AK501">
        <v>2700</v>
      </c>
      <c r="AL501" s="8"/>
      <c r="AM501" s="10">
        <f t="shared" si="63"/>
        <v>2017</v>
      </c>
      <c r="AN501">
        <f t="shared" si="64"/>
        <v>0</v>
      </c>
      <c r="AO501">
        <f t="shared" si="70"/>
        <v>1</v>
      </c>
      <c r="AP501">
        <f t="shared" si="65"/>
        <v>0</v>
      </c>
      <c r="AQ501">
        <f t="shared" si="66"/>
        <v>0</v>
      </c>
      <c r="AR501">
        <f t="shared" si="67"/>
        <v>1</v>
      </c>
      <c r="AS501">
        <f t="shared" si="68"/>
        <v>0</v>
      </c>
      <c r="AT501">
        <f t="shared" si="69"/>
        <v>1</v>
      </c>
      <c r="AU501">
        <f t="shared" si="69"/>
        <v>1</v>
      </c>
      <c r="AV501">
        <f t="shared" si="71"/>
        <v>0</v>
      </c>
    </row>
    <row r="502" spans="1:48" x14ac:dyDescent="0.25">
      <c r="A502" s="5">
        <v>518</v>
      </c>
      <c r="B502" s="5" t="s">
        <v>2278</v>
      </c>
      <c r="C502" s="5" t="s">
        <v>2279</v>
      </c>
      <c r="D502" s="6" t="s">
        <v>2280</v>
      </c>
      <c r="E502">
        <v>14</v>
      </c>
      <c r="F502" s="7">
        <v>0.52304363200000004</v>
      </c>
      <c r="G502" s="7">
        <v>0</v>
      </c>
      <c r="H502" t="s">
        <v>2281</v>
      </c>
      <c r="I502">
        <v>0</v>
      </c>
      <c r="J502">
        <v>0</v>
      </c>
      <c r="K502">
        <v>30000</v>
      </c>
      <c r="L502" t="s">
        <v>52</v>
      </c>
      <c r="M502" s="8" t="s">
        <v>86</v>
      </c>
      <c r="N502" s="8">
        <v>0.56603773584905603</v>
      </c>
      <c r="O502">
        <v>0.43396226415094302</v>
      </c>
      <c r="P502" s="9">
        <v>-0.92634204548286503</v>
      </c>
      <c r="Q502">
        <v>10000</v>
      </c>
      <c r="R502" s="8"/>
      <c r="S502" s="8" t="s">
        <v>217</v>
      </c>
      <c r="T502">
        <v>423544</v>
      </c>
      <c r="U502">
        <v>133500</v>
      </c>
      <c r="V502">
        <v>423544</v>
      </c>
      <c r="W502">
        <v>290043</v>
      </c>
      <c r="X502">
        <v>0</v>
      </c>
      <c r="Y502">
        <v>39107</v>
      </c>
      <c r="Z502">
        <v>220837</v>
      </c>
      <c r="AA502">
        <v>300490</v>
      </c>
      <c r="AB502">
        <v>89373</v>
      </c>
      <c r="AC502">
        <v>12</v>
      </c>
      <c r="AD502">
        <v>211117</v>
      </c>
      <c r="AE502">
        <v>2014</v>
      </c>
      <c r="AF502" t="s">
        <v>68</v>
      </c>
      <c r="AG502">
        <v>50000</v>
      </c>
      <c r="AH502" t="s">
        <v>55</v>
      </c>
      <c r="AI502" t="s">
        <v>56</v>
      </c>
      <c r="AJ502">
        <v>0.91815798849999997</v>
      </c>
      <c r="AK502">
        <v>33000</v>
      </c>
      <c r="AL502" s="8" t="s">
        <v>2282</v>
      </c>
      <c r="AM502" s="10">
        <f t="shared" si="63"/>
        <v>2017</v>
      </c>
      <c r="AN502">
        <f t="shared" si="64"/>
        <v>1</v>
      </c>
      <c r="AO502">
        <f t="shared" si="70"/>
        <v>0</v>
      </c>
      <c r="AP502">
        <f t="shared" si="65"/>
        <v>0</v>
      </c>
      <c r="AQ502">
        <f t="shared" si="66"/>
        <v>0</v>
      </c>
      <c r="AR502">
        <f t="shared" si="67"/>
        <v>1</v>
      </c>
      <c r="AS502">
        <f t="shared" si="68"/>
        <v>0</v>
      </c>
      <c r="AT502">
        <f t="shared" si="69"/>
        <v>0</v>
      </c>
      <c r="AU502">
        <f t="shared" si="69"/>
        <v>1</v>
      </c>
      <c r="AV502" t="str">
        <f t="shared" si="71"/>
        <v>2020-02-20T18:15:14</v>
      </c>
    </row>
    <row r="503" spans="1:48" x14ac:dyDescent="0.25">
      <c r="A503" s="5">
        <v>519</v>
      </c>
      <c r="B503" s="5" t="s">
        <v>2283</v>
      </c>
      <c r="C503" s="5" t="s">
        <v>2284</v>
      </c>
      <c r="D503" s="6" t="s">
        <v>2285</v>
      </c>
      <c r="E503">
        <v>31</v>
      </c>
      <c r="F503" s="7">
        <v>0</v>
      </c>
      <c r="G503" s="7"/>
      <c r="H503" t="s">
        <v>2286</v>
      </c>
      <c r="I503">
        <v>0</v>
      </c>
      <c r="J503">
        <v>0</v>
      </c>
      <c r="K503">
        <v>30000</v>
      </c>
      <c r="L503" t="s">
        <v>52</v>
      </c>
      <c r="M503" s="8" t="s">
        <v>74</v>
      </c>
      <c r="N503" s="8">
        <v>0.30188679245283001</v>
      </c>
      <c r="O503">
        <v>0.69811320754716899</v>
      </c>
      <c r="P503" s="9">
        <v>0.99355424965695704</v>
      </c>
      <c r="Q503">
        <v>10000</v>
      </c>
      <c r="R503" s="8"/>
      <c r="S503" s="8"/>
      <c r="AA503">
        <v>1455615</v>
      </c>
      <c r="AB503">
        <v>0</v>
      </c>
      <c r="AC503">
        <v>12</v>
      </c>
      <c r="AD503">
        <v>0</v>
      </c>
      <c r="AE503">
        <v>2017</v>
      </c>
      <c r="AF503" t="s">
        <v>126</v>
      </c>
      <c r="AG503">
        <v>100000</v>
      </c>
      <c r="AH503" t="s">
        <v>55</v>
      </c>
      <c r="AI503" t="s">
        <v>56</v>
      </c>
      <c r="AJ503">
        <v>0</v>
      </c>
      <c r="AK503">
        <v>13170</v>
      </c>
      <c r="AL503" s="8" t="s">
        <v>2287</v>
      </c>
      <c r="AM503" s="10">
        <f t="shared" si="63"/>
        <v>2017</v>
      </c>
      <c r="AN503">
        <f t="shared" si="64"/>
        <v>1</v>
      </c>
      <c r="AO503">
        <f t="shared" si="70"/>
        <v>0</v>
      </c>
      <c r="AP503">
        <f t="shared" si="65"/>
        <v>0</v>
      </c>
      <c r="AQ503">
        <f t="shared" si="66"/>
        <v>0</v>
      </c>
      <c r="AR503">
        <f t="shared" si="67"/>
        <v>0</v>
      </c>
      <c r="AS503">
        <f t="shared" si="68"/>
        <v>1</v>
      </c>
      <c r="AT503">
        <f t="shared" si="69"/>
        <v>0</v>
      </c>
      <c r="AU503">
        <f t="shared" si="69"/>
        <v>1</v>
      </c>
      <c r="AV503" t="str">
        <f t="shared" si="71"/>
        <v>2020-02-20T18:19:42</v>
      </c>
    </row>
    <row r="504" spans="1:48" x14ac:dyDescent="0.25">
      <c r="A504" s="5">
        <v>520</v>
      </c>
      <c r="B504" s="5" t="s">
        <v>2288</v>
      </c>
      <c r="C504" s="5" t="s">
        <v>2289</v>
      </c>
      <c r="D504" s="6" t="s">
        <v>2290</v>
      </c>
      <c r="E504">
        <v>18</v>
      </c>
      <c r="F504" s="7">
        <v>0</v>
      </c>
      <c r="G504" s="7"/>
      <c r="H504" t="s">
        <v>2291</v>
      </c>
      <c r="I504">
        <v>0</v>
      </c>
      <c r="J504">
        <v>0</v>
      </c>
      <c r="K504">
        <v>30000</v>
      </c>
      <c r="L504" t="s">
        <v>52</v>
      </c>
      <c r="M504" s="8" t="s">
        <v>86</v>
      </c>
      <c r="N504" s="8">
        <v>0.54716981132075404</v>
      </c>
      <c r="O504">
        <v>0.45283018867924502</v>
      </c>
      <c r="P504" s="9">
        <v>0.86602540378443904</v>
      </c>
      <c r="Q504">
        <v>30000</v>
      </c>
      <c r="R504" s="8"/>
      <c r="S504" s="8"/>
      <c r="AA504">
        <v>3918007</v>
      </c>
      <c r="AB504">
        <v>0</v>
      </c>
      <c r="AC504">
        <v>10</v>
      </c>
      <c r="AD504">
        <v>0</v>
      </c>
      <c r="AE504">
        <v>2013</v>
      </c>
      <c r="AF504" t="s">
        <v>68</v>
      </c>
      <c r="AG504">
        <v>95400</v>
      </c>
      <c r="AH504" t="s">
        <v>55</v>
      </c>
      <c r="AI504" t="s">
        <v>56</v>
      </c>
      <c r="AJ504">
        <v>0</v>
      </c>
      <c r="AK504">
        <v>405938</v>
      </c>
      <c r="AL504" s="8" t="s">
        <v>2292</v>
      </c>
      <c r="AM504" s="10">
        <f t="shared" si="63"/>
        <v>2015</v>
      </c>
      <c r="AN504">
        <f t="shared" si="64"/>
        <v>1</v>
      </c>
      <c r="AO504">
        <f t="shared" si="70"/>
        <v>0</v>
      </c>
      <c r="AP504">
        <f t="shared" si="65"/>
        <v>0</v>
      </c>
      <c r="AQ504">
        <f t="shared" si="66"/>
        <v>0</v>
      </c>
      <c r="AR504">
        <f t="shared" si="67"/>
        <v>1</v>
      </c>
      <c r="AS504">
        <f t="shared" si="68"/>
        <v>0</v>
      </c>
      <c r="AT504">
        <f t="shared" si="69"/>
        <v>0</v>
      </c>
      <c r="AU504">
        <f t="shared" si="69"/>
        <v>1</v>
      </c>
      <c r="AV504" t="str">
        <f t="shared" si="71"/>
        <v>2020-02-20T18:22:02</v>
      </c>
    </row>
    <row r="505" spans="1:48" x14ac:dyDescent="0.25">
      <c r="A505" s="5">
        <v>521</v>
      </c>
      <c r="B505" s="5" t="s">
        <v>2293</v>
      </c>
      <c r="C505" s="5" t="s">
        <v>2294</v>
      </c>
      <c r="D505" s="6" t="s">
        <v>2295</v>
      </c>
      <c r="E505">
        <v>0</v>
      </c>
      <c r="F505" s="7">
        <v>0</v>
      </c>
      <c r="G505" s="7"/>
      <c r="H505" t="s">
        <v>2296</v>
      </c>
      <c r="I505">
        <v>0</v>
      </c>
      <c r="J505">
        <v>0</v>
      </c>
      <c r="K505">
        <v>15000</v>
      </c>
      <c r="L505" t="s">
        <v>52</v>
      </c>
      <c r="M505" s="8" t="s">
        <v>53</v>
      </c>
      <c r="N505" s="8">
        <v>0.77358490566037696</v>
      </c>
      <c r="O505">
        <v>0.22641509433962201</v>
      </c>
      <c r="P505" s="9">
        <v>0</v>
      </c>
      <c r="Q505">
        <v>15000</v>
      </c>
      <c r="R505" s="8"/>
      <c r="S505" s="8" t="s">
        <v>217</v>
      </c>
      <c r="T505">
        <v>22439984</v>
      </c>
      <c r="U505">
        <v>18426979</v>
      </c>
      <c r="V505">
        <v>24595889</v>
      </c>
      <c r="W505">
        <v>2904424</v>
      </c>
      <c r="X505">
        <v>10636933</v>
      </c>
      <c r="Y505">
        <v>9741841</v>
      </c>
      <c r="Z505">
        <v>8716419</v>
      </c>
      <c r="AA505">
        <v>0</v>
      </c>
      <c r="AB505">
        <v>0</v>
      </c>
      <c r="AC505">
        <v>1</v>
      </c>
      <c r="AD505">
        <v>0</v>
      </c>
      <c r="AE505">
        <v>1998</v>
      </c>
      <c r="AF505" t="s">
        <v>54</v>
      </c>
      <c r="AG505">
        <v>380000</v>
      </c>
      <c r="AH505" t="s">
        <v>55</v>
      </c>
      <c r="AI505" t="s">
        <v>55</v>
      </c>
      <c r="AJ505">
        <v>0</v>
      </c>
      <c r="AK505">
        <v>3497472</v>
      </c>
      <c r="AL505" s="8" t="s">
        <v>2297</v>
      </c>
      <c r="AM505" s="10">
        <f t="shared" si="63"/>
        <v>2019</v>
      </c>
      <c r="AN505">
        <f t="shared" si="64"/>
        <v>1</v>
      </c>
      <c r="AO505">
        <f t="shared" si="70"/>
        <v>0</v>
      </c>
      <c r="AP505">
        <f t="shared" si="65"/>
        <v>0</v>
      </c>
      <c r="AQ505">
        <f t="shared" si="66"/>
        <v>1</v>
      </c>
      <c r="AR505">
        <f t="shared" si="67"/>
        <v>0</v>
      </c>
      <c r="AS505">
        <f t="shared" si="68"/>
        <v>0</v>
      </c>
      <c r="AT505">
        <f t="shared" si="69"/>
        <v>0</v>
      </c>
      <c r="AU505">
        <f t="shared" si="69"/>
        <v>0</v>
      </c>
      <c r="AV505" t="str">
        <f t="shared" si="71"/>
        <v>2020-02-20T19:36:18</v>
      </c>
    </row>
    <row r="506" spans="1:48" x14ac:dyDescent="0.25">
      <c r="A506" s="5">
        <v>522</v>
      </c>
      <c r="B506" s="5" t="s">
        <v>2221</v>
      </c>
      <c r="C506" s="5" t="s">
        <v>2222</v>
      </c>
      <c r="D506" s="6" t="s">
        <v>2223</v>
      </c>
      <c r="E506">
        <v>0</v>
      </c>
      <c r="F506" s="7">
        <v>0.31561090469999997</v>
      </c>
      <c r="G506" s="7">
        <v>0</v>
      </c>
      <c r="H506" t="s">
        <v>2224</v>
      </c>
      <c r="I506">
        <v>0</v>
      </c>
      <c r="J506">
        <v>0</v>
      </c>
      <c r="K506">
        <v>40000</v>
      </c>
      <c r="L506" t="s">
        <v>52</v>
      </c>
      <c r="M506" s="8" t="s">
        <v>53</v>
      </c>
      <c r="N506" s="8">
        <v>0.79245283018867896</v>
      </c>
      <c r="O506">
        <v>0.20754716981131999</v>
      </c>
      <c r="P506" s="9">
        <v>0</v>
      </c>
      <c r="Q506">
        <v>40000</v>
      </c>
      <c r="R506" s="8"/>
      <c r="S506" s="8" t="s">
        <v>80</v>
      </c>
      <c r="T506">
        <v>1770402</v>
      </c>
      <c r="U506">
        <v>1306002</v>
      </c>
      <c r="V506">
        <v>2435375</v>
      </c>
      <c r="W506">
        <v>847825</v>
      </c>
      <c r="X506">
        <v>78561</v>
      </c>
      <c r="Y506">
        <v>774719</v>
      </c>
      <c r="Z506">
        <v>605995</v>
      </c>
      <c r="AA506">
        <v>7504363</v>
      </c>
      <c r="AB506">
        <v>2701509</v>
      </c>
      <c r="AC506">
        <v>9</v>
      </c>
      <c r="AD506">
        <v>4802854</v>
      </c>
      <c r="AE506">
        <v>2001</v>
      </c>
      <c r="AF506" t="s">
        <v>54</v>
      </c>
      <c r="AG506">
        <v>15000</v>
      </c>
      <c r="AH506" t="s">
        <v>55</v>
      </c>
      <c r="AI506" t="s">
        <v>56</v>
      </c>
      <c r="AJ506">
        <v>1</v>
      </c>
      <c r="AK506">
        <v>66000</v>
      </c>
      <c r="AL506" s="8" t="s">
        <v>2298</v>
      </c>
      <c r="AM506" s="10">
        <f t="shared" si="63"/>
        <v>2014</v>
      </c>
      <c r="AN506">
        <f t="shared" si="64"/>
        <v>1</v>
      </c>
      <c r="AO506">
        <f t="shared" si="70"/>
        <v>0</v>
      </c>
      <c r="AP506">
        <f t="shared" si="65"/>
        <v>0</v>
      </c>
      <c r="AQ506">
        <f t="shared" si="66"/>
        <v>1</v>
      </c>
      <c r="AR506">
        <f t="shared" si="67"/>
        <v>0</v>
      </c>
      <c r="AS506">
        <f t="shared" si="68"/>
        <v>0</v>
      </c>
      <c r="AT506">
        <f t="shared" si="69"/>
        <v>0</v>
      </c>
      <c r="AU506">
        <f t="shared" si="69"/>
        <v>1</v>
      </c>
      <c r="AV506" t="str">
        <f t="shared" si="71"/>
        <v>2020-02-20T19:59:20</v>
      </c>
    </row>
    <row r="507" spans="1:48" x14ac:dyDescent="0.25">
      <c r="A507" s="5">
        <v>523</v>
      </c>
      <c r="B507" s="5" t="s">
        <v>2299</v>
      </c>
      <c r="C507" s="5" t="s">
        <v>2300</v>
      </c>
      <c r="D507" s="6" t="s">
        <v>2301</v>
      </c>
      <c r="E507">
        <v>24</v>
      </c>
      <c r="F507" s="7">
        <v>0.35748332490000001</v>
      </c>
      <c r="G507" s="7">
        <v>0</v>
      </c>
      <c r="H507" t="s">
        <v>2302</v>
      </c>
      <c r="I507">
        <v>63</v>
      </c>
      <c r="J507">
        <v>32680.39</v>
      </c>
      <c r="K507">
        <v>300000</v>
      </c>
      <c r="L507" t="s">
        <v>52</v>
      </c>
      <c r="M507" s="8" t="s">
        <v>53</v>
      </c>
      <c r="N507" s="8">
        <v>0.77358490566037696</v>
      </c>
      <c r="O507">
        <v>0.22641509433962201</v>
      </c>
      <c r="P507" s="11">
        <v>5.8000000000000004E-15</v>
      </c>
      <c r="Q507">
        <v>300000</v>
      </c>
      <c r="R507" s="8"/>
      <c r="S507" s="8" t="s">
        <v>299</v>
      </c>
      <c r="T507">
        <v>14141365</v>
      </c>
      <c r="U507">
        <v>3083210</v>
      </c>
      <c r="V507">
        <v>16544896</v>
      </c>
      <c r="W507">
        <v>11989746</v>
      </c>
      <c r="X507">
        <v>0</v>
      </c>
      <c r="Y507">
        <v>8419595</v>
      </c>
      <c r="Z507">
        <v>4815404</v>
      </c>
      <c r="AA507">
        <v>34685864</v>
      </c>
      <c r="AB507">
        <v>7103553</v>
      </c>
      <c r="AC507">
        <v>10</v>
      </c>
      <c r="AD507">
        <v>27582312</v>
      </c>
      <c r="AE507">
        <v>1988</v>
      </c>
      <c r="AF507" t="s">
        <v>54</v>
      </c>
      <c r="AG507">
        <v>2000000</v>
      </c>
      <c r="AH507" t="s">
        <v>55</v>
      </c>
      <c r="AI507" t="s">
        <v>55</v>
      </c>
      <c r="AJ507">
        <v>0.98955474539999999</v>
      </c>
      <c r="AK507">
        <v>5670000</v>
      </c>
      <c r="AL507" s="8" t="s">
        <v>2303</v>
      </c>
      <c r="AM507" s="10">
        <f t="shared" si="63"/>
        <v>2008</v>
      </c>
      <c r="AN507">
        <f t="shared" si="64"/>
        <v>1</v>
      </c>
      <c r="AO507">
        <f t="shared" si="70"/>
        <v>0</v>
      </c>
      <c r="AP507">
        <f t="shared" si="65"/>
        <v>0</v>
      </c>
      <c r="AQ507">
        <f t="shared" si="66"/>
        <v>1</v>
      </c>
      <c r="AR507">
        <f t="shared" si="67"/>
        <v>0</v>
      </c>
      <c r="AS507">
        <f t="shared" si="68"/>
        <v>0</v>
      </c>
      <c r="AT507">
        <f t="shared" si="69"/>
        <v>0</v>
      </c>
      <c r="AU507">
        <f t="shared" si="69"/>
        <v>0</v>
      </c>
      <c r="AV507" t="str">
        <f t="shared" si="71"/>
        <v>2020-02-20T19:21:37</v>
      </c>
    </row>
    <row r="508" spans="1:48" x14ac:dyDescent="0.25">
      <c r="A508" s="5">
        <v>524</v>
      </c>
      <c r="B508" s="5" t="s">
        <v>2304</v>
      </c>
      <c r="C508" s="5" t="s">
        <v>2305</v>
      </c>
      <c r="D508" s="6" t="s">
        <v>2306</v>
      </c>
      <c r="E508">
        <v>5</v>
      </c>
      <c r="F508" s="7">
        <v>0.5320459796</v>
      </c>
      <c r="G508" s="7">
        <v>0</v>
      </c>
      <c r="H508" t="s">
        <v>2307</v>
      </c>
      <c r="I508">
        <v>6</v>
      </c>
      <c r="J508">
        <v>27657</v>
      </c>
      <c r="K508">
        <v>55000</v>
      </c>
      <c r="L508" t="s">
        <v>52</v>
      </c>
      <c r="M508" s="8" t="s">
        <v>53</v>
      </c>
      <c r="N508" s="8">
        <v>0.71698113207547098</v>
      </c>
      <c r="O508">
        <v>0.28301886792452802</v>
      </c>
      <c r="P508" s="9">
        <v>0</v>
      </c>
      <c r="Q508">
        <v>55000</v>
      </c>
      <c r="R508" s="8"/>
      <c r="S508" s="8" t="s">
        <v>103</v>
      </c>
      <c r="T508">
        <v>1089438</v>
      </c>
      <c r="U508">
        <v>282294</v>
      </c>
      <c r="V508">
        <v>1091407</v>
      </c>
      <c r="W508">
        <v>809113</v>
      </c>
      <c r="X508">
        <v>0</v>
      </c>
      <c r="Y508">
        <v>320457</v>
      </c>
      <c r="Z508">
        <v>628792</v>
      </c>
      <c r="AA508">
        <v>1221923</v>
      </c>
      <c r="AB508">
        <v>0</v>
      </c>
      <c r="AC508">
        <v>12</v>
      </c>
      <c r="AD508">
        <v>0</v>
      </c>
      <c r="AE508">
        <v>2007</v>
      </c>
      <c r="AF508" t="s">
        <v>121</v>
      </c>
      <c r="AG508">
        <v>100000</v>
      </c>
      <c r="AH508" t="s">
        <v>55</v>
      </c>
      <c r="AI508" t="s">
        <v>56</v>
      </c>
      <c r="AJ508">
        <v>1</v>
      </c>
      <c r="AK508">
        <v>15000</v>
      </c>
      <c r="AL508" s="8" t="s">
        <v>2308</v>
      </c>
      <c r="AM508" s="10">
        <f t="shared" si="63"/>
        <v>2013</v>
      </c>
      <c r="AN508">
        <f t="shared" si="64"/>
        <v>1</v>
      </c>
      <c r="AO508">
        <f t="shared" si="70"/>
        <v>0</v>
      </c>
      <c r="AP508">
        <f t="shared" si="65"/>
        <v>0</v>
      </c>
      <c r="AQ508">
        <f t="shared" si="66"/>
        <v>1</v>
      </c>
      <c r="AR508">
        <f t="shared" si="67"/>
        <v>0</v>
      </c>
      <c r="AS508">
        <f t="shared" si="68"/>
        <v>0</v>
      </c>
      <c r="AT508">
        <f t="shared" si="69"/>
        <v>0</v>
      </c>
      <c r="AU508">
        <f t="shared" si="69"/>
        <v>1</v>
      </c>
      <c r="AV508" t="str">
        <f t="shared" si="71"/>
        <v>2020-02-20T20:02:21</v>
      </c>
    </row>
    <row r="509" spans="1:48" x14ac:dyDescent="0.25">
      <c r="A509" s="5">
        <v>525</v>
      </c>
      <c r="B509" s="5" t="s">
        <v>2309</v>
      </c>
      <c r="C509" s="5" t="s">
        <v>2310</v>
      </c>
      <c r="D509" s="6" t="s">
        <v>2311</v>
      </c>
      <c r="E509">
        <v>3</v>
      </c>
      <c r="F509" s="7">
        <v>0.41944730460000001</v>
      </c>
      <c r="G509" s="7">
        <v>0</v>
      </c>
      <c r="H509" t="s">
        <v>2312</v>
      </c>
      <c r="I509">
        <v>0</v>
      </c>
      <c r="J509">
        <v>0</v>
      </c>
      <c r="K509">
        <v>30000</v>
      </c>
      <c r="L509" t="s">
        <v>52</v>
      </c>
      <c r="M509" s="8" t="s">
        <v>53</v>
      </c>
      <c r="N509" s="8">
        <v>0.73584905660377298</v>
      </c>
      <c r="O509">
        <v>0.26415094339622602</v>
      </c>
      <c r="P509" s="9">
        <v>0</v>
      </c>
      <c r="Q509">
        <v>30000</v>
      </c>
      <c r="R509" s="8"/>
      <c r="S509" s="8"/>
      <c r="AA509">
        <v>2031266</v>
      </c>
      <c r="AB509">
        <v>0</v>
      </c>
      <c r="AC509">
        <v>12</v>
      </c>
      <c r="AD509">
        <v>0</v>
      </c>
      <c r="AE509">
        <v>1996</v>
      </c>
      <c r="AF509" t="s">
        <v>54</v>
      </c>
      <c r="AG509">
        <v>100000</v>
      </c>
      <c r="AH509" t="s">
        <v>55</v>
      </c>
      <c r="AI509" t="s">
        <v>56</v>
      </c>
      <c r="AJ509">
        <v>1</v>
      </c>
      <c r="AK509">
        <v>75600</v>
      </c>
      <c r="AL509" s="8" t="s">
        <v>2313</v>
      </c>
      <c r="AM509" s="10">
        <f t="shared" si="63"/>
        <v>2009</v>
      </c>
      <c r="AN509">
        <f t="shared" si="64"/>
        <v>1</v>
      </c>
      <c r="AO509">
        <f t="shared" si="70"/>
        <v>0</v>
      </c>
      <c r="AP509">
        <f t="shared" si="65"/>
        <v>0</v>
      </c>
      <c r="AQ509">
        <f t="shared" si="66"/>
        <v>1</v>
      </c>
      <c r="AR509">
        <f t="shared" si="67"/>
        <v>0</v>
      </c>
      <c r="AS509">
        <f t="shared" si="68"/>
        <v>0</v>
      </c>
      <c r="AT509">
        <f t="shared" si="69"/>
        <v>0</v>
      </c>
      <c r="AU509">
        <f t="shared" si="69"/>
        <v>1</v>
      </c>
      <c r="AV509" t="str">
        <f t="shared" si="71"/>
        <v>2020-02-20T20:06:19</v>
      </c>
    </row>
    <row r="510" spans="1:48" x14ac:dyDescent="0.25">
      <c r="A510" s="5">
        <v>526</v>
      </c>
      <c r="B510" s="5" t="s">
        <v>2314</v>
      </c>
      <c r="C510" s="5" t="s">
        <v>2315</v>
      </c>
      <c r="D510" s="6" t="s">
        <v>2316</v>
      </c>
      <c r="E510">
        <v>43</v>
      </c>
      <c r="F510" s="7">
        <v>0.35014619089999999</v>
      </c>
      <c r="G510" s="7">
        <v>0</v>
      </c>
      <c r="H510" t="s">
        <v>2317</v>
      </c>
      <c r="I510">
        <v>0</v>
      </c>
      <c r="J510">
        <v>0</v>
      </c>
      <c r="K510">
        <v>30000</v>
      </c>
      <c r="L510" t="s">
        <v>119</v>
      </c>
      <c r="M510" s="8" t="s">
        <v>86</v>
      </c>
      <c r="N510" s="8">
        <v>0.52830188679245205</v>
      </c>
      <c r="O510">
        <v>0.47169811320754701</v>
      </c>
      <c r="P510" s="9">
        <v>0.83586232357641699</v>
      </c>
      <c r="Q510">
        <v>15000</v>
      </c>
      <c r="R510" s="8" t="s">
        <v>2318</v>
      </c>
      <c r="S510" s="8"/>
      <c r="AA510">
        <v>2230621</v>
      </c>
      <c r="AB510">
        <v>1265987</v>
      </c>
      <c r="AC510">
        <v>12</v>
      </c>
      <c r="AD510">
        <v>964634</v>
      </c>
      <c r="AE510">
        <v>2019</v>
      </c>
      <c r="AF510" t="s">
        <v>126</v>
      </c>
      <c r="AG510">
        <v>1300</v>
      </c>
      <c r="AH510" t="s">
        <v>55</v>
      </c>
      <c r="AI510" t="s">
        <v>55</v>
      </c>
      <c r="AJ510">
        <v>0.94545133159999994</v>
      </c>
      <c r="AK510">
        <v>1120</v>
      </c>
      <c r="AL510" s="8"/>
      <c r="AM510" s="10">
        <f t="shared" si="63"/>
        <v>2017</v>
      </c>
      <c r="AN510">
        <f t="shared" si="64"/>
        <v>1</v>
      </c>
      <c r="AO510">
        <f t="shared" si="70"/>
        <v>0</v>
      </c>
      <c r="AP510">
        <f t="shared" si="65"/>
        <v>0</v>
      </c>
      <c r="AQ510">
        <f t="shared" si="66"/>
        <v>0</v>
      </c>
      <c r="AR510">
        <f t="shared" si="67"/>
        <v>1</v>
      </c>
      <c r="AS510">
        <f t="shared" si="68"/>
        <v>0</v>
      </c>
      <c r="AT510">
        <f t="shared" si="69"/>
        <v>0</v>
      </c>
      <c r="AU510">
        <f t="shared" si="69"/>
        <v>0</v>
      </c>
      <c r="AV510" t="str">
        <f t="shared" si="71"/>
        <v>2020-02-21T12:44:47</v>
      </c>
    </row>
    <row r="511" spans="1:48" x14ac:dyDescent="0.25">
      <c r="A511" s="5">
        <v>527</v>
      </c>
      <c r="B511" s="5" t="s">
        <v>2319</v>
      </c>
      <c r="C511" s="5" t="s">
        <v>2320</v>
      </c>
      <c r="D511" s="6" t="s">
        <v>2321</v>
      </c>
      <c r="E511">
        <v>41</v>
      </c>
      <c r="F511" s="7">
        <v>0.52987351640000002</v>
      </c>
      <c r="G511" s="7">
        <v>0</v>
      </c>
      <c r="H511" t="s">
        <v>2322</v>
      </c>
      <c r="I511">
        <v>11</v>
      </c>
      <c r="J511">
        <v>6985.33</v>
      </c>
      <c r="K511">
        <v>48500</v>
      </c>
      <c r="L511" t="s">
        <v>199</v>
      </c>
      <c r="M511" s="8" t="s">
        <v>86</v>
      </c>
      <c r="N511" s="8">
        <v>0.52830188679245205</v>
      </c>
      <c r="O511">
        <v>0.47169811320754701</v>
      </c>
      <c r="P511" s="9">
        <v>0.38191174111902898</v>
      </c>
      <c r="R511" s="8"/>
      <c r="S511" s="8"/>
      <c r="AA511">
        <v>4824041</v>
      </c>
      <c r="AB511">
        <v>0</v>
      </c>
      <c r="AC511">
        <v>12</v>
      </c>
      <c r="AD511">
        <v>0</v>
      </c>
      <c r="AE511">
        <v>2008</v>
      </c>
      <c r="AF511" t="s">
        <v>121</v>
      </c>
      <c r="AG511">
        <v>100000</v>
      </c>
      <c r="AH511" t="s">
        <v>56</v>
      </c>
      <c r="AI511" t="s">
        <v>55</v>
      </c>
      <c r="AJ511">
        <v>0.74589953870000003</v>
      </c>
      <c r="AK511">
        <v>0</v>
      </c>
      <c r="AL511" s="8"/>
      <c r="AM511" s="10">
        <f t="shared" si="63"/>
        <v>2010</v>
      </c>
      <c r="AN511">
        <f t="shared" si="64"/>
        <v>0</v>
      </c>
      <c r="AO511">
        <f t="shared" si="70"/>
        <v>1</v>
      </c>
      <c r="AP511">
        <f t="shared" si="65"/>
        <v>0</v>
      </c>
      <c r="AQ511">
        <f t="shared" si="66"/>
        <v>0</v>
      </c>
      <c r="AR511">
        <f t="shared" si="67"/>
        <v>1</v>
      </c>
      <c r="AS511">
        <f t="shared" si="68"/>
        <v>0</v>
      </c>
      <c r="AT511">
        <f t="shared" si="69"/>
        <v>1</v>
      </c>
      <c r="AU511">
        <f t="shared" si="69"/>
        <v>0</v>
      </c>
      <c r="AV511">
        <f t="shared" si="71"/>
        <v>0</v>
      </c>
    </row>
    <row r="512" spans="1:48" x14ac:dyDescent="0.25">
      <c r="A512" s="5">
        <v>528</v>
      </c>
      <c r="B512" s="5" t="s">
        <v>2323</v>
      </c>
      <c r="C512" s="5" t="s">
        <v>2324</v>
      </c>
      <c r="D512" s="6" t="s">
        <v>2325</v>
      </c>
      <c r="E512">
        <v>3</v>
      </c>
      <c r="F512" s="7">
        <v>0</v>
      </c>
      <c r="G512" s="7"/>
      <c r="H512" t="s">
        <v>2326</v>
      </c>
      <c r="I512">
        <v>0</v>
      </c>
      <c r="J512">
        <v>0</v>
      </c>
      <c r="K512">
        <v>20000</v>
      </c>
      <c r="L512" t="s">
        <v>52</v>
      </c>
      <c r="M512" s="8" t="s">
        <v>53</v>
      </c>
      <c r="N512" s="8">
        <v>0.84905660377358405</v>
      </c>
      <c r="O512">
        <v>0.15094339622641501</v>
      </c>
      <c r="P512" s="9">
        <v>0</v>
      </c>
      <c r="Q512">
        <v>20000</v>
      </c>
      <c r="R512" s="8"/>
      <c r="S512" s="8"/>
      <c r="AA512">
        <v>6002174</v>
      </c>
      <c r="AB512">
        <v>0</v>
      </c>
      <c r="AC512">
        <v>12</v>
      </c>
      <c r="AD512">
        <v>0</v>
      </c>
      <c r="AE512">
        <v>2007</v>
      </c>
      <c r="AF512" t="s">
        <v>121</v>
      </c>
      <c r="AG512">
        <v>780000</v>
      </c>
      <c r="AH512" t="s">
        <v>55</v>
      </c>
      <c r="AI512" t="s">
        <v>55</v>
      </c>
      <c r="AJ512">
        <v>0</v>
      </c>
      <c r="AK512">
        <v>12500</v>
      </c>
      <c r="AL512" s="8" t="s">
        <v>2327</v>
      </c>
      <c r="AM512" s="10">
        <f t="shared" si="63"/>
        <v>2018</v>
      </c>
      <c r="AN512">
        <f t="shared" si="64"/>
        <v>1</v>
      </c>
      <c r="AO512">
        <f t="shared" si="70"/>
        <v>0</v>
      </c>
      <c r="AP512">
        <f t="shared" si="65"/>
        <v>0</v>
      </c>
      <c r="AQ512">
        <f t="shared" si="66"/>
        <v>1</v>
      </c>
      <c r="AR512">
        <f t="shared" si="67"/>
        <v>0</v>
      </c>
      <c r="AS512">
        <f t="shared" si="68"/>
        <v>0</v>
      </c>
      <c r="AT512">
        <f t="shared" si="69"/>
        <v>0</v>
      </c>
      <c r="AU512">
        <f t="shared" si="69"/>
        <v>0</v>
      </c>
      <c r="AV512" t="str">
        <f t="shared" si="71"/>
        <v>2020-02-20T19:36:54</v>
      </c>
    </row>
    <row r="513" spans="1:48" x14ac:dyDescent="0.25">
      <c r="A513" s="5">
        <v>529</v>
      </c>
      <c r="B513" s="5" t="s">
        <v>2328</v>
      </c>
      <c r="C513" s="5" t="s">
        <v>2329</v>
      </c>
      <c r="D513" s="6" t="s">
        <v>2330</v>
      </c>
      <c r="E513">
        <v>4</v>
      </c>
      <c r="F513" s="7">
        <v>0.52135276639999995</v>
      </c>
      <c r="G513" s="7">
        <v>0</v>
      </c>
      <c r="H513" t="s">
        <v>2331</v>
      </c>
      <c r="I513">
        <v>0</v>
      </c>
      <c r="J513">
        <v>0</v>
      </c>
      <c r="K513">
        <v>30000</v>
      </c>
      <c r="L513" t="s">
        <v>52</v>
      </c>
      <c r="M513" s="8" t="s">
        <v>53</v>
      </c>
      <c r="N513" s="8">
        <v>0.73584905660377298</v>
      </c>
      <c r="O513">
        <v>0.26415094339622602</v>
      </c>
      <c r="P513" s="9">
        <v>0</v>
      </c>
      <c r="Q513">
        <v>30000</v>
      </c>
      <c r="R513" s="8"/>
      <c r="S513" s="8"/>
      <c r="AA513">
        <v>1559499</v>
      </c>
      <c r="AB513">
        <v>0</v>
      </c>
      <c r="AC513">
        <v>6</v>
      </c>
      <c r="AD513">
        <v>0</v>
      </c>
      <c r="AE513">
        <v>2008</v>
      </c>
      <c r="AF513" t="s">
        <v>121</v>
      </c>
      <c r="AG513">
        <v>100000</v>
      </c>
      <c r="AH513" t="s">
        <v>55</v>
      </c>
      <c r="AI513" t="s">
        <v>56</v>
      </c>
      <c r="AJ513">
        <v>1</v>
      </c>
      <c r="AK513">
        <v>4320</v>
      </c>
      <c r="AL513" s="8" t="s">
        <v>2332</v>
      </c>
      <c r="AM513" s="10">
        <f t="shared" si="63"/>
        <v>2015</v>
      </c>
      <c r="AN513">
        <f t="shared" si="64"/>
        <v>1</v>
      </c>
      <c r="AO513">
        <f t="shared" si="70"/>
        <v>0</v>
      </c>
      <c r="AP513">
        <f t="shared" si="65"/>
        <v>0</v>
      </c>
      <c r="AQ513">
        <f t="shared" si="66"/>
        <v>1</v>
      </c>
      <c r="AR513">
        <f t="shared" si="67"/>
        <v>0</v>
      </c>
      <c r="AS513">
        <f t="shared" si="68"/>
        <v>0</v>
      </c>
      <c r="AT513">
        <f t="shared" si="69"/>
        <v>0</v>
      </c>
      <c r="AU513">
        <f t="shared" si="69"/>
        <v>1</v>
      </c>
      <c r="AV513" t="str">
        <f t="shared" si="71"/>
        <v>2020-02-20T20:14:41</v>
      </c>
    </row>
    <row r="514" spans="1:48" x14ac:dyDescent="0.25">
      <c r="A514" s="5">
        <v>530</v>
      </c>
      <c r="B514" s="5" t="s">
        <v>2333</v>
      </c>
      <c r="C514" s="5" t="s">
        <v>2334</v>
      </c>
      <c r="D514" s="6" t="s">
        <v>2335</v>
      </c>
      <c r="E514">
        <v>0</v>
      </c>
      <c r="F514" s="7">
        <v>0.4434504179</v>
      </c>
      <c r="G514" s="7">
        <v>0</v>
      </c>
      <c r="H514" t="s">
        <v>1197</v>
      </c>
      <c r="I514">
        <v>0</v>
      </c>
      <c r="J514">
        <v>65797</v>
      </c>
      <c r="K514">
        <v>90000</v>
      </c>
      <c r="L514" t="s">
        <v>119</v>
      </c>
      <c r="M514" s="8" t="s">
        <v>53</v>
      </c>
      <c r="N514" s="8">
        <v>0.73584905660377298</v>
      </c>
      <c r="O514">
        <v>0.26415094339622602</v>
      </c>
      <c r="P514" s="9">
        <v>0</v>
      </c>
      <c r="Q514">
        <v>40000</v>
      </c>
      <c r="R514" s="8" t="s">
        <v>2336</v>
      </c>
      <c r="S514" s="8" t="s">
        <v>2337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1983</v>
      </c>
      <c r="AF514" t="s">
        <v>54</v>
      </c>
      <c r="AG514">
        <v>300000</v>
      </c>
      <c r="AH514" t="s">
        <v>55</v>
      </c>
      <c r="AI514" t="s">
        <v>55</v>
      </c>
      <c r="AJ514">
        <v>1</v>
      </c>
      <c r="AK514">
        <v>4569345</v>
      </c>
      <c r="AL514" s="8"/>
      <c r="AM514" s="10">
        <f t="shared" ref="AM514:AM577" si="72">_xlfn.NUMBERVALUE(LEFT(H514,4))</f>
        <v>2018</v>
      </c>
      <c r="AN514">
        <f t="shared" ref="AN514:AN577" si="73">IF(OR(L514 = "AprovadoAnalista", L514 = "AprovadoComite" ),1,0)</f>
        <v>1</v>
      </c>
      <c r="AO514">
        <f t="shared" si="70"/>
        <v>0</v>
      </c>
      <c r="AP514">
        <f t="shared" ref="AP514:AP577" si="74">IF(MID(M514,4,1)="0",1,0)</f>
        <v>0</v>
      </c>
      <c r="AQ514">
        <f t="shared" ref="AQ514:AQ577" si="75">IF(MID(M514,4,1)="1",1,0)</f>
        <v>1</v>
      </c>
      <c r="AR514">
        <f t="shared" ref="AR514:AR577" si="76">IF(MID(M514,4,1)="3",1,0)</f>
        <v>0</v>
      </c>
      <c r="AS514">
        <f t="shared" ref="AS514:AS577" si="77">IF(MID(M514,4,1)="5",1,0)</f>
        <v>0</v>
      </c>
      <c r="AT514">
        <f t="shared" ref="AT514:AU577" si="78">IF(AH514="True",1,0)</f>
        <v>0</v>
      </c>
      <c r="AU514">
        <f t="shared" si="78"/>
        <v>0</v>
      </c>
      <c r="AV514" t="str">
        <f t="shared" si="71"/>
        <v>2020-02-21T12:43:20</v>
      </c>
    </row>
    <row r="515" spans="1:48" x14ac:dyDescent="0.25">
      <c r="A515" s="5">
        <v>531</v>
      </c>
      <c r="B515" s="5" t="s">
        <v>2338</v>
      </c>
      <c r="C515" s="5" t="s">
        <v>2339</v>
      </c>
      <c r="D515" s="6" t="s">
        <v>2340</v>
      </c>
      <c r="E515">
        <v>6</v>
      </c>
      <c r="F515" s="7">
        <v>0.37044799499999997</v>
      </c>
      <c r="G515" s="7">
        <v>0</v>
      </c>
      <c r="H515" t="s">
        <v>2341</v>
      </c>
      <c r="I515">
        <v>0</v>
      </c>
      <c r="J515">
        <v>0</v>
      </c>
      <c r="K515">
        <v>115000</v>
      </c>
      <c r="L515" t="s">
        <v>52</v>
      </c>
      <c r="M515" s="8" t="s">
        <v>86</v>
      </c>
      <c r="N515" s="8">
        <v>0.660377358490566</v>
      </c>
      <c r="O515">
        <v>0.339622641509433</v>
      </c>
      <c r="P515" s="9">
        <v>0.86602540378443904</v>
      </c>
      <c r="Q515">
        <v>115000</v>
      </c>
      <c r="R515" s="8"/>
      <c r="S515" s="8" t="s">
        <v>103</v>
      </c>
      <c r="T515">
        <v>6624148</v>
      </c>
      <c r="U515">
        <v>1313009</v>
      </c>
      <c r="V515">
        <v>7335331</v>
      </c>
      <c r="W515">
        <v>6022321</v>
      </c>
      <c r="X515">
        <v>51226</v>
      </c>
      <c r="Y515">
        <v>1350334</v>
      </c>
      <c r="Z515">
        <v>4816479</v>
      </c>
      <c r="AA515">
        <v>11329453</v>
      </c>
      <c r="AB515">
        <v>3789951</v>
      </c>
      <c r="AC515">
        <v>12</v>
      </c>
      <c r="AD515">
        <v>7539502</v>
      </c>
      <c r="AE515">
        <v>2012</v>
      </c>
      <c r="AF515" t="s">
        <v>68</v>
      </c>
      <c r="AG515">
        <v>400000</v>
      </c>
      <c r="AH515" t="s">
        <v>55</v>
      </c>
      <c r="AI515" t="s">
        <v>56</v>
      </c>
      <c r="AJ515">
        <v>1</v>
      </c>
      <c r="AK515">
        <v>127055</v>
      </c>
      <c r="AL515" s="8" t="s">
        <v>2342</v>
      </c>
      <c r="AM515" s="10">
        <f t="shared" si="72"/>
        <v>2017</v>
      </c>
      <c r="AN515">
        <f t="shared" si="73"/>
        <v>1</v>
      </c>
      <c r="AO515">
        <f t="shared" ref="AO515:AO578" si="79">IF(OR(L515 = "ReprovadoAnalista", L515 = "ReprovadoComite" ),1,0)</f>
        <v>0</v>
      </c>
      <c r="AP515">
        <f t="shared" si="74"/>
        <v>0</v>
      </c>
      <c r="AQ515">
        <f t="shared" si="75"/>
        <v>0</v>
      </c>
      <c r="AR515">
        <f t="shared" si="76"/>
        <v>1</v>
      </c>
      <c r="AS515">
        <f t="shared" si="77"/>
        <v>0</v>
      </c>
      <c r="AT515">
        <f t="shared" si="78"/>
        <v>0</v>
      </c>
      <c r="AU515">
        <f t="shared" si="78"/>
        <v>1</v>
      </c>
      <c r="AV515" t="str">
        <f t="shared" ref="AV515:AV578" si="80">IF(R515&lt;&gt;"",R515,AL515)</f>
        <v>2020-02-20T19:39:02</v>
      </c>
    </row>
    <row r="516" spans="1:48" x14ac:dyDescent="0.25">
      <c r="A516" s="5">
        <v>532</v>
      </c>
      <c r="B516" s="5" t="s">
        <v>2343</v>
      </c>
      <c r="C516" s="5" t="s">
        <v>2344</v>
      </c>
      <c r="D516" s="6" t="s">
        <v>2345</v>
      </c>
      <c r="E516">
        <v>17</v>
      </c>
      <c r="F516" s="7">
        <v>0.47284822139999999</v>
      </c>
      <c r="G516" s="7">
        <v>0</v>
      </c>
      <c r="H516" t="s">
        <v>905</v>
      </c>
      <c r="I516">
        <v>16</v>
      </c>
      <c r="J516">
        <v>1512</v>
      </c>
      <c r="K516">
        <v>20000</v>
      </c>
      <c r="L516" t="s">
        <v>52</v>
      </c>
      <c r="M516" s="8" t="s">
        <v>86</v>
      </c>
      <c r="N516" s="8">
        <v>0.64150943396226401</v>
      </c>
      <c r="O516">
        <v>0.35849056603773499</v>
      </c>
      <c r="P516" s="9">
        <v>0.89597176492267205</v>
      </c>
      <c r="Q516">
        <v>10000</v>
      </c>
      <c r="R516" s="8"/>
      <c r="S516" s="8"/>
      <c r="AA516">
        <v>1900306</v>
      </c>
      <c r="AB516">
        <v>0</v>
      </c>
      <c r="AC516">
        <v>12</v>
      </c>
      <c r="AD516">
        <v>0</v>
      </c>
      <c r="AE516">
        <v>2009</v>
      </c>
      <c r="AF516" t="s">
        <v>121</v>
      </c>
      <c r="AG516">
        <v>100000</v>
      </c>
      <c r="AH516" t="s">
        <v>55</v>
      </c>
      <c r="AI516" t="s">
        <v>55</v>
      </c>
      <c r="AJ516">
        <v>1</v>
      </c>
      <c r="AK516">
        <v>30400</v>
      </c>
      <c r="AL516" s="8" t="s">
        <v>2346</v>
      </c>
      <c r="AM516" s="10">
        <f t="shared" si="72"/>
        <v>2015</v>
      </c>
      <c r="AN516">
        <f t="shared" si="73"/>
        <v>1</v>
      </c>
      <c r="AO516">
        <f t="shared" si="79"/>
        <v>0</v>
      </c>
      <c r="AP516">
        <f t="shared" si="74"/>
        <v>0</v>
      </c>
      <c r="AQ516">
        <f t="shared" si="75"/>
        <v>0</v>
      </c>
      <c r="AR516">
        <f t="shared" si="76"/>
        <v>1</v>
      </c>
      <c r="AS516">
        <f t="shared" si="77"/>
        <v>0</v>
      </c>
      <c r="AT516">
        <f t="shared" si="78"/>
        <v>0</v>
      </c>
      <c r="AU516">
        <f t="shared" si="78"/>
        <v>0</v>
      </c>
      <c r="AV516" t="str">
        <f t="shared" si="80"/>
        <v>2020-02-20T20:04:04</v>
      </c>
    </row>
    <row r="517" spans="1:48" x14ac:dyDescent="0.25">
      <c r="A517" s="5">
        <v>533</v>
      </c>
      <c r="B517" s="5" t="s">
        <v>2347</v>
      </c>
      <c r="C517" s="5" t="s">
        <v>2348</v>
      </c>
      <c r="D517" s="6" t="s">
        <v>2349</v>
      </c>
      <c r="E517">
        <v>3</v>
      </c>
      <c r="F517" s="7">
        <v>0</v>
      </c>
      <c r="G517" s="7"/>
      <c r="H517" t="s">
        <v>2350</v>
      </c>
      <c r="I517">
        <v>0</v>
      </c>
      <c r="J517">
        <v>0</v>
      </c>
      <c r="K517">
        <v>1000000</v>
      </c>
      <c r="L517" t="s">
        <v>52</v>
      </c>
      <c r="M517" s="8" t="s">
        <v>53</v>
      </c>
      <c r="N517" s="8">
        <v>0.71698113207547098</v>
      </c>
      <c r="O517">
        <v>0.28301886792452802</v>
      </c>
      <c r="P517" s="9">
        <v>-0.86602540378443904</v>
      </c>
      <c r="Q517">
        <v>100000</v>
      </c>
      <c r="R517" s="8"/>
      <c r="S517" s="8" t="s">
        <v>329</v>
      </c>
      <c r="T517">
        <v>4788225</v>
      </c>
      <c r="U517">
        <v>4783150</v>
      </c>
      <c r="V517">
        <v>5195827</v>
      </c>
      <c r="W517">
        <v>200519</v>
      </c>
      <c r="X517">
        <v>212157</v>
      </c>
      <c r="Y517">
        <v>2971408</v>
      </c>
      <c r="Z517">
        <v>701409</v>
      </c>
      <c r="AA517">
        <v>7186820</v>
      </c>
      <c r="AB517">
        <v>3792667</v>
      </c>
      <c r="AC517">
        <v>12</v>
      </c>
      <c r="AD517">
        <v>3394153</v>
      </c>
      <c r="AE517">
        <v>2014</v>
      </c>
      <c r="AF517" t="s">
        <v>68</v>
      </c>
      <c r="AG517">
        <v>500000</v>
      </c>
      <c r="AH517" t="s">
        <v>55</v>
      </c>
      <c r="AI517" t="s">
        <v>55</v>
      </c>
      <c r="AJ517">
        <v>0</v>
      </c>
      <c r="AK517">
        <v>54400</v>
      </c>
      <c r="AL517" s="8" t="s">
        <v>2351</v>
      </c>
      <c r="AM517" s="10">
        <f t="shared" si="72"/>
        <v>2015</v>
      </c>
      <c r="AN517">
        <f t="shared" si="73"/>
        <v>1</v>
      </c>
      <c r="AO517">
        <f t="shared" si="79"/>
        <v>0</v>
      </c>
      <c r="AP517">
        <f t="shared" si="74"/>
        <v>0</v>
      </c>
      <c r="AQ517">
        <f t="shared" si="75"/>
        <v>1</v>
      </c>
      <c r="AR517">
        <f t="shared" si="76"/>
        <v>0</v>
      </c>
      <c r="AS517">
        <f t="shared" si="77"/>
        <v>0</v>
      </c>
      <c r="AT517">
        <f t="shared" si="78"/>
        <v>0</v>
      </c>
      <c r="AU517">
        <f t="shared" si="78"/>
        <v>0</v>
      </c>
      <c r="AV517" t="str">
        <f t="shared" si="80"/>
        <v>2020-02-20T19:20:19</v>
      </c>
    </row>
    <row r="518" spans="1:48" x14ac:dyDescent="0.25">
      <c r="A518" s="5">
        <v>534</v>
      </c>
      <c r="B518" s="5" t="s">
        <v>2352</v>
      </c>
      <c r="C518" s="5" t="s">
        <v>2353</v>
      </c>
      <c r="D518" s="6" t="s">
        <v>2354</v>
      </c>
      <c r="E518">
        <v>5</v>
      </c>
      <c r="F518" s="7">
        <v>0</v>
      </c>
      <c r="G518" s="7"/>
      <c r="H518" t="s">
        <v>2355</v>
      </c>
      <c r="I518">
        <v>0</v>
      </c>
      <c r="J518">
        <v>0</v>
      </c>
      <c r="K518">
        <v>120000</v>
      </c>
      <c r="L518" t="s">
        <v>52</v>
      </c>
      <c r="M518" s="8" t="s">
        <v>53</v>
      </c>
      <c r="N518" s="8">
        <v>0.86792452830188604</v>
      </c>
      <c r="O518">
        <v>0.13207547169811301</v>
      </c>
      <c r="P518" s="9">
        <v>0</v>
      </c>
      <c r="Q518">
        <v>110000</v>
      </c>
      <c r="R518" s="8"/>
      <c r="S518" s="8" t="s">
        <v>103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32245170</v>
      </c>
      <c r="AB518">
        <v>0</v>
      </c>
      <c r="AC518">
        <v>12</v>
      </c>
      <c r="AD518">
        <v>0</v>
      </c>
      <c r="AE518">
        <v>2012</v>
      </c>
      <c r="AF518" t="s">
        <v>68</v>
      </c>
      <c r="AG518">
        <v>40000</v>
      </c>
      <c r="AH518" t="s">
        <v>55</v>
      </c>
      <c r="AI518" t="s">
        <v>55</v>
      </c>
      <c r="AJ518">
        <v>0</v>
      </c>
      <c r="AK518">
        <v>600000</v>
      </c>
      <c r="AL518" s="8" t="s">
        <v>2356</v>
      </c>
      <c r="AM518" s="10">
        <f t="shared" si="72"/>
        <v>2019</v>
      </c>
      <c r="AN518">
        <f t="shared" si="73"/>
        <v>1</v>
      </c>
      <c r="AO518">
        <f t="shared" si="79"/>
        <v>0</v>
      </c>
      <c r="AP518">
        <f t="shared" si="74"/>
        <v>0</v>
      </c>
      <c r="AQ518">
        <f t="shared" si="75"/>
        <v>1</v>
      </c>
      <c r="AR518">
        <f t="shared" si="76"/>
        <v>0</v>
      </c>
      <c r="AS518">
        <f t="shared" si="77"/>
        <v>0</v>
      </c>
      <c r="AT518">
        <f t="shared" si="78"/>
        <v>0</v>
      </c>
      <c r="AU518">
        <f t="shared" si="78"/>
        <v>0</v>
      </c>
      <c r="AV518" t="str">
        <f t="shared" si="80"/>
        <v>2020-02-20T18:28:41</v>
      </c>
    </row>
    <row r="519" spans="1:48" x14ac:dyDescent="0.25">
      <c r="A519" s="5">
        <v>535</v>
      </c>
      <c r="B519" s="5" t="s">
        <v>2357</v>
      </c>
      <c r="C519" s="5" t="s">
        <v>2358</v>
      </c>
      <c r="D519" s="6" t="s">
        <v>2359</v>
      </c>
      <c r="E519">
        <v>2</v>
      </c>
      <c r="F519" s="7">
        <v>0</v>
      </c>
      <c r="G519" s="7"/>
      <c r="H519" t="s">
        <v>2360</v>
      </c>
      <c r="I519">
        <v>0</v>
      </c>
      <c r="J519">
        <v>0</v>
      </c>
      <c r="K519">
        <v>3000</v>
      </c>
      <c r="L519" t="s">
        <v>52</v>
      </c>
      <c r="M519" s="8" t="s">
        <v>53</v>
      </c>
      <c r="N519" s="8">
        <v>0.73584905660377298</v>
      </c>
      <c r="O519">
        <v>0.26415094339622602</v>
      </c>
      <c r="P519" s="9">
        <v>0</v>
      </c>
      <c r="Q519">
        <v>3000</v>
      </c>
      <c r="R519" s="8"/>
      <c r="S519" s="8"/>
      <c r="AA519">
        <v>0</v>
      </c>
      <c r="AB519">
        <v>0</v>
      </c>
      <c r="AC519">
        <v>1</v>
      </c>
      <c r="AD519">
        <v>0</v>
      </c>
      <c r="AE519">
        <v>2011</v>
      </c>
      <c r="AF519" t="s">
        <v>68</v>
      </c>
      <c r="AG519">
        <v>1</v>
      </c>
      <c r="AH519" t="s">
        <v>55</v>
      </c>
      <c r="AI519" t="s">
        <v>55</v>
      </c>
      <c r="AJ519">
        <v>0</v>
      </c>
      <c r="AK519">
        <v>6300</v>
      </c>
      <c r="AL519" s="8" t="s">
        <v>2361</v>
      </c>
      <c r="AM519" s="10">
        <f t="shared" si="72"/>
        <v>2017</v>
      </c>
      <c r="AN519">
        <f t="shared" si="73"/>
        <v>1</v>
      </c>
      <c r="AO519">
        <f t="shared" si="79"/>
        <v>0</v>
      </c>
      <c r="AP519">
        <f t="shared" si="74"/>
        <v>0</v>
      </c>
      <c r="AQ519">
        <f t="shared" si="75"/>
        <v>1</v>
      </c>
      <c r="AR519">
        <f t="shared" si="76"/>
        <v>0</v>
      </c>
      <c r="AS519">
        <f t="shared" si="77"/>
        <v>0</v>
      </c>
      <c r="AT519">
        <f t="shared" si="78"/>
        <v>0</v>
      </c>
      <c r="AU519">
        <f t="shared" si="78"/>
        <v>0</v>
      </c>
      <c r="AV519" t="str">
        <f t="shared" si="80"/>
        <v>2020-02-20T20:05:15</v>
      </c>
    </row>
    <row r="520" spans="1:48" x14ac:dyDescent="0.25">
      <c r="A520" s="5">
        <v>536</v>
      </c>
      <c r="B520" s="5" t="s">
        <v>2206</v>
      </c>
      <c r="C520" s="5" t="s">
        <v>2207</v>
      </c>
      <c r="D520" s="6" t="s">
        <v>2208</v>
      </c>
      <c r="E520">
        <v>9</v>
      </c>
      <c r="F520" s="7">
        <v>0.35519796790000002</v>
      </c>
      <c r="G520" s="7">
        <v>0</v>
      </c>
      <c r="H520" t="s">
        <v>2209</v>
      </c>
      <c r="I520">
        <v>39</v>
      </c>
      <c r="J520">
        <v>452385.76</v>
      </c>
      <c r="K520">
        <v>300000</v>
      </c>
      <c r="L520" t="s">
        <v>52</v>
      </c>
      <c r="M520" s="8" t="s">
        <v>86</v>
      </c>
      <c r="N520" s="8">
        <v>0.660377358490566</v>
      </c>
      <c r="O520">
        <v>0.339622641509433</v>
      </c>
      <c r="P520" s="9">
        <v>-0.89160320718308905</v>
      </c>
      <c r="Q520">
        <v>300000</v>
      </c>
      <c r="R520" s="8"/>
      <c r="S520" s="8" t="s">
        <v>329</v>
      </c>
      <c r="T520">
        <v>9665267</v>
      </c>
      <c r="U520">
        <v>6437752</v>
      </c>
      <c r="V520">
        <v>10030754</v>
      </c>
      <c r="W520">
        <v>1078382</v>
      </c>
      <c r="X520">
        <v>1945840</v>
      </c>
      <c r="Y520">
        <v>4614169</v>
      </c>
      <c r="Z520">
        <v>3240141</v>
      </c>
      <c r="AA520">
        <v>25883625</v>
      </c>
      <c r="AB520">
        <v>8552541</v>
      </c>
      <c r="AC520">
        <v>12</v>
      </c>
      <c r="AD520">
        <v>17331084</v>
      </c>
      <c r="AE520">
        <v>2003</v>
      </c>
      <c r="AF520" t="s">
        <v>54</v>
      </c>
      <c r="AG520">
        <v>1010000</v>
      </c>
      <c r="AH520" t="s">
        <v>55</v>
      </c>
      <c r="AI520" t="s">
        <v>55</v>
      </c>
      <c r="AJ520">
        <v>0.99602389710000006</v>
      </c>
      <c r="AK520">
        <v>445000</v>
      </c>
      <c r="AL520" s="8" t="s">
        <v>2362</v>
      </c>
      <c r="AM520" s="10">
        <f t="shared" si="72"/>
        <v>2014</v>
      </c>
      <c r="AN520">
        <f t="shared" si="73"/>
        <v>1</v>
      </c>
      <c r="AO520">
        <f t="shared" si="79"/>
        <v>0</v>
      </c>
      <c r="AP520">
        <f t="shared" si="74"/>
        <v>0</v>
      </c>
      <c r="AQ520">
        <f t="shared" si="75"/>
        <v>0</v>
      </c>
      <c r="AR520">
        <f t="shared" si="76"/>
        <v>1</v>
      </c>
      <c r="AS520">
        <f t="shared" si="77"/>
        <v>0</v>
      </c>
      <c r="AT520">
        <f t="shared" si="78"/>
        <v>0</v>
      </c>
      <c r="AU520">
        <f t="shared" si="78"/>
        <v>0</v>
      </c>
      <c r="AV520" t="str">
        <f t="shared" si="80"/>
        <v>2020-02-20T18:02:25</v>
      </c>
    </row>
    <row r="521" spans="1:48" x14ac:dyDescent="0.25">
      <c r="A521" s="5">
        <v>537</v>
      </c>
      <c r="B521" s="5" t="s">
        <v>2363</v>
      </c>
      <c r="C521" s="5" t="s">
        <v>2364</v>
      </c>
      <c r="D521" s="6" t="s">
        <v>2365</v>
      </c>
      <c r="E521">
        <v>3</v>
      </c>
      <c r="F521" s="7">
        <v>0</v>
      </c>
      <c r="G521" s="7"/>
      <c r="H521" t="s">
        <v>2366</v>
      </c>
      <c r="I521">
        <v>0</v>
      </c>
      <c r="J521">
        <v>0</v>
      </c>
      <c r="K521">
        <v>26000</v>
      </c>
      <c r="L521" t="s">
        <v>52</v>
      </c>
      <c r="M521" s="8" t="s">
        <v>86</v>
      </c>
      <c r="N521" s="8">
        <v>0.62264150943396201</v>
      </c>
      <c r="O521">
        <v>0.37735849056603699</v>
      </c>
      <c r="P521" s="9">
        <v>0</v>
      </c>
      <c r="Q521">
        <v>20000</v>
      </c>
      <c r="R521" s="8"/>
      <c r="S521" s="8"/>
      <c r="AA521">
        <v>222851</v>
      </c>
      <c r="AB521">
        <v>0</v>
      </c>
      <c r="AC521">
        <v>5</v>
      </c>
      <c r="AD521">
        <v>0</v>
      </c>
      <c r="AE521">
        <v>2015</v>
      </c>
      <c r="AF521" t="s">
        <v>126</v>
      </c>
      <c r="AG521">
        <v>40000</v>
      </c>
      <c r="AH521" t="s">
        <v>55</v>
      </c>
      <c r="AI521" t="s">
        <v>55</v>
      </c>
      <c r="AJ521">
        <v>0</v>
      </c>
      <c r="AK521">
        <v>63000</v>
      </c>
      <c r="AL521" s="8" t="s">
        <v>2367</v>
      </c>
      <c r="AM521" s="10">
        <f t="shared" si="72"/>
        <v>2015</v>
      </c>
      <c r="AN521">
        <f t="shared" si="73"/>
        <v>1</v>
      </c>
      <c r="AO521">
        <f t="shared" si="79"/>
        <v>0</v>
      </c>
      <c r="AP521">
        <f t="shared" si="74"/>
        <v>0</v>
      </c>
      <c r="AQ521">
        <f t="shared" si="75"/>
        <v>0</v>
      </c>
      <c r="AR521">
        <f t="shared" si="76"/>
        <v>1</v>
      </c>
      <c r="AS521">
        <f t="shared" si="77"/>
        <v>0</v>
      </c>
      <c r="AT521">
        <f t="shared" si="78"/>
        <v>0</v>
      </c>
      <c r="AU521">
        <f t="shared" si="78"/>
        <v>0</v>
      </c>
      <c r="AV521" t="str">
        <f t="shared" si="80"/>
        <v>2020-02-20T20:08:36</v>
      </c>
    </row>
    <row r="522" spans="1:48" x14ac:dyDescent="0.25">
      <c r="A522" s="5">
        <v>538</v>
      </c>
      <c r="B522" s="5" t="s">
        <v>2368</v>
      </c>
      <c r="C522" s="5" t="s">
        <v>2369</v>
      </c>
      <c r="D522" s="6" t="s">
        <v>2370</v>
      </c>
      <c r="E522">
        <v>16</v>
      </c>
      <c r="F522" s="7">
        <v>0</v>
      </c>
      <c r="G522" s="7"/>
      <c r="H522" t="s">
        <v>2371</v>
      </c>
      <c r="I522">
        <v>0</v>
      </c>
      <c r="J522">
        <v>0</v>
      </c>
      <c r="K522">
        <v>10000</v>
      </c>
      <c r="L522" t="s">
        <v>52</v>
      </c>
      <c r="M522" s="8" t="s">
        <v>86</v>
      </c>
      <c r="N522" s="8">
        <v>0.62264150943396201</v>
      </c>
      <c r="O522">
        <v>0.37735849056603699</v>
      </c>
      <c r="P522" s="9">
        <v>0</v>
      </c>
      <c r="Q522">
        <v>10000</v>
      </c>
      <c r="R522" s="8"/>
      <c r="S522" s="8"/>
      <c r="AA522">
        <v>589215</v>
      </c>
      <c r="AB522">
        <v>0</v>
      </c>
      <c r="AC522">
        <v>12</v>
      </c>
      <c r="AD522">
        <v>0</v>
      </c>
      <c r="AE522">
        <v>1997</v>
      </c>
      <c r="AF522" t="s">
        <v>54</v>
      </c>
      <c r="AG522">
        <v>1000</v>
      </c>
      <c r="AH522" t="s">
        <v>55</v>
      </c>
      <c r="AI522" t="s">
        <v>56</v>
      </c>
      <c r="AJ522">
        <v>0</v>
      </c>
      <c r="AK522">
        <v>1997</v>
      </c>
      <c r="AL522" s="8" t="s">
        <v>2372</v>
      </c>
      <c r="AM522" s="10">
        <f t="shared" si="72"/>
        <v>2015</v>
      </c>
      <c r="AN522">
        <f t="shared" si="73"/>
        <v>1</v>
      </c>
      <c r="AO522">
        <f t="shared" si="79"/>
        <v>0</v>
      </c>
      <c r="AP522">
        <f t="shared" si="74"/>
        <v>0</v>
      </c>
      <c r="AQ522">
        <f t="shared" si="75"/>
        <v>0</v>
      </c>
      <c r="AR522">
        <f t="shared" si="76"/>
        <v>1</v>
      </c>
      <c r="AS522">
        <f t="shared" si="77"/>
        <v>0</v>
      </c>
      <c r="AT522">
        <f t="shared" si="78"/>
        <v>0</v>
      </c>
      <c r="AU522">
        <f t="shared" si="78"/>
        <v>1</v>
      </c>
      <c r="AV522" t="str">
        <f t="shared" si="80"/>
        <v>2020-02-20T20:15:04</v>
      </c>
    </row>
    <row r="523" spans="1:48" x14ac:dyDescent="0.25">
      <c r="A523" s="5">
        <v>539</v>
      </c>
      <c r="B523" s="5" t="s">
        <v>2373</v>
      </c>
      <c r="C523" s="5" t="s">
        <v>2374</v>
      </c>
      <c r="D523" s="6" t="s">
        <v>2375</v>
      </c>
      <c r="E523">
        <v>21</v>
      </c>
      <c r="F523" s="7">
        <v>0.37208482139999999</v>
      </c>
      <c r="G523" s="7">
        <v>0</v>
      </c>
      <c r="H523" t="s">
        <v>2376</v>
      </c>
      <c r="I523">
        <v>0</v>
      </c>
      <c r="J523">
        <v>0</v>
      </c>
      <c r="K523">
        <v>22000</v>
      </c>
      <c r="L523" t="s">
        <v>52</v>
      </c>
      <c r="M523" s="8" t="s">
        <v>86</v>
      </c>
      <c r="N523" s="8">
        <v>0.58490566037735803</v>
      </c>
      <c r="O523">
        <v>0.41509433962264097</v>
      </c>
      <c r="P523" s="9">
        <v>0</v>
      </c>
      <c r="Q523">
        <v>22000</v>
      </c>
      <c r="R523" s="8"/>
      <c r="S523" s="8"/>
      <c r="AA523">
        <v>1025300</v>
      </c>
      <c r="AB523">
        <v>0</v>
      </c>
      <c r="AC523">
        <v>6</v>
      </c>
      <c r="AD523">
        <v>0</v>
      </c>
      <c r="AE523">
        <v>2010</v>
      </c>
      <c r="AF523" t="s">
        <v>68</v>
      </c>
      <c r="AG523">
        <v>94000</v>
      </c>
      <c r="AH523" t="s">
        <v>56</v>
      </c>
      <c r="AI523" t="s">
        <v>56</v>
      </c>
      <c r="AJ523">
        <v>1</v>
      </c>
      <c r="AK523">
        <v>4810</v>
      </c>
      <c r="AL523" s="8" t="s">
        <v>2377</v>
      </c>
      <c r="AM523" s="10">
        <f t="shared" si="72"/>
        <v>2012</v>
      </c>
      <c r="AN523">
        <f t="shared" si="73"/>
        <v>1</v>
      </c>
      <c r="AO523">
        <f t="shared" si="79"/>
        <v>0</v>
      </c>
      <c r="AP523">
        <f t="shared" si="74"/>
        <v>0</v>
      </c>
      <c r="AQ523">
        <f t="shared" si="75"/>
        <v>0</v>
      </c>
      <c r="AR523">
        <f t="shared" si="76"/>
        <v>1</v>
      </c>
      <c r="AS523">
        <f t="shared" si="77"/>
        <v>0</v>
      </c>
      <c r="AT523">
        <f t="shared" si="78"/>
        <v>1</v>
      </c>
      <c r="AU523">
        <f t="shared" si="78"/>
        <v>1</v>
      </c>
      <c r="AV523" t="str">
        <f t="shared" si="80"/>
        <v>2020-02-20T20:16:22</v>
      </c>
    </row>
    <row r="524" spans="1:48" x14ac:dyDescent="0.25">
      <c r="A524" s="5">
        <v>540</v>
      </c>
      <c r="B524" s="5" t="s">
        <v>2378</v>
      </c>
      <c r="C524" s="5" t="s">
        <v>2379</v>
      </c>
      <c r="D524" s="6" t="s">
        <v>2380</v>
      </c>
      <c r="E524">
        <v>7</v>
      </c>
      <c r="F524" s="7">
        <v>0.32778259850000002</v>
      </c>
      <c r="G524" s="7">
        <v>0</v>
      </c>
      <c r="H524" t="s">
        <v>2381</v>
      </c>
      <c r="I524">
        <v>0</v>
      </c>
      <c r="J524">
        <v>0</v>
      </c>
      <c r="K524">
        <v>50000</v>
      </c>
      <c r="L524" t="s">
        <v>52</v>
      </c>
      <c r="M524" s="8" t="s">
        <v>86</v>
      </c>
      <c r="N524" s="8">
        <v>0.490566037735849</v>
      </c>
      <c r="O524">
        <v>0.50943396226415005</v>
      </c>
      <c r="P524" s="9">
        <v>0.86602540378443904</v>
      </c>
      <c r="Q524">
        <v>50000</v>
      </c>
      <c r="R524" s="8"/>
      <c r="S524" s="8"/>
      <c r="AA524">
        <v>2834821</v>
      </c>
      <c r="AB524">
        <v>0</v>
      </c>
      <c r="AC524">
        <v>7</v>
      </c>
      <c r="AD524">
        <v>0</v>
      </c>
      <c r="AE524">
        <v>2017</v>
      </c>
      <c r="AF524" t="s">
        <v>126</v>
      </c>
      <c r="AG524">
        <v>93700</v>
      </c>
      <c r="AH524" t="s">
        <v>55</v>
      </c>
      <c r="AI524" t="s">
        <v>56</v>
      </c>
      <c r="AJ524">
        <v>1</v>
      </c>
      <c r="AK524">
        <v>20771</v>
      </c>
      <c r="AL524" s="8" t="s">
        <v>2382</v>
      </c>
      <c r="AM524" s="10">
        <f t="shared" si="72"/>
        <v>2018</v>
      </c>
      <c r="AN524">
        <f t="shared" si="73"/>
        <v>1</v>
      </c>
      <c r="AO524">
        <f t="shared" si="79"/>
        <v>0</v>
      </c>
      <c r="AP524">
        <f t="shared" si="74"/>
        <v>0</v>
      </c>
      <c r="AQ524">
        <f t="shared" si="75"/>
        <v>0</v>
      </c>
      <c r="AR524">
        <f t="shared" si="76"/>
        <v>1</v>
      </c>
      <c r="AS524">
        <f t="shared" si="77"/>
        <v>0</v>
      </c>
      <c r="AT524">
        <f t="shared" si="78"/>
        <v>0</v>
      </c>
      <c r="AU524">
        <f t="shared" si="78"/>
        <v>1</v>
      </c>
      <c r="AV524" t="str">
        <f t="shared" si="80"/>
        <v>2020-02-20T20:30:36</v>
      </c>
    </row>
    <row r="525" spans="1:48" x14ac:dyDescent="0.25">
      <c r="A525" s="5">
        <v>541</v>
      </c>
      <c r="B525" s="5" t="s">
        <v>2383</v>
      </c>
      <c r="C525" s="5" t="s">
        <v>2384</v>
      </c>
      <c r="D525" s="6" t="s">
        <v>2385</v>
      </c>
      <c r="E525">
        <v>0</v>
      </c>
      <c r="F525" s="7">
        <v>0.34345983959999998</v>
      </c>
      <c r="G525" s="7">
        <v>0</v>
      </c>
      <c r="H525" t="s">
        <v>2386</v>
      </c>
      <c r="I525">
        <v>0</v>
      </c>
      <c r="J525">
        <v>0</v>
      </c>
      <c r="K525">
        <v>15000</v>
      </c>
      <c r="L525" t="s">
        <v>52</v>
      </c>
      <c r="M525" s="8" t="s">
        <v>86</v>
      </c>
      <c r="N525" s="8">
        <v>0.62264150943396201</v>
      </c>
      <c r="O525">
        <v>0.37735849056603699</v>
      </c>
      <c r="P525" s="9">
        <v>0</v>
      </c>
      <c r="Q525">
        <v>8000</v>
      </c>
      <c r="R525" s="8"/>
      <c r="S525" s="8"/>
      <c r="AA525">
        <v>510220</v>
      </c>
      <c r="AB525">
        <v>0</v>
      </c>
      <c r="AC525">
        <v>12</v>
      </c>
      <c r="AD525">
        <v>0</v>
      </c>
      <c r="AE525">
        <v>1996</v>
      </c>
      <c r="AF525" t="s">
        <v>54</v>
      </c>
      <c r="AG525">
        <v>60000</v>
      </c>
      <c r="AH525" t="s">
        <v>55</v>
      </c>
      <c r="AI525" t="s">
        <v>56</v>
      </c>
      <c r="AJ525">
        <v>1</v>
      </c>
      <c r="AK525">
        <v>72344</v>
      </c>
      <c r="AL525" s="8" t="s">
        <v>2387</v>
      </c>
      <c r="AM525" s="10">
        <f t="shared" si="72"/>
        <v>2009</v>
      </c>
      <c r="AN525">
        <f t="shared" si="73"/>
        <v>1</v>
      </c>
      <c r="AO525">
        <f t="shared" si="79"/>
        <v>0</v>
      </c>
      <c r="AP525">
        <f t="shared" si="74"/>
        <v>0</v>
      </c>
      <c r="AQ525">
        <f t="shared" si="75"/>
        <v>0</v>
      </c>
      <c r="AR525">
        <f t="shared" si="76"/>
        <v>1</v>
      </c>
      <c r="AS525">
        <f t="shared" si="77"/>
        <v>0</v>
      </c>
      <c r="AT525">
        <f t="shared" si="78"/>
        <v>0</v>
      </c>
      <c r="AU525">
        <f t="shared" si="78"/>
        <v>1</v>
      </c>
      <c r="AV525" t="str">
        <f t="shared" si="80"/>
        <v>2020-02-20T20:31:28</v>
      </c>
    </row>
    <row r="526" spans="1:48" x14ac:dyDescent="0.25">
      <c r="A526" s="5">
        <v>542</v>
      </c>
      <c r="B526" s="5" t="s">
        <v>2388</v>
      </c>
      <c r="C526" s="5" t="s">
        <v>2389</v>
      </c>
      <c r="D526" s="6" t="s">
        <v>2390</v>
      </c>
      <c r="E526">
        <v>57</v>
      </c>
      <c r="F526" s="7">
        <v>0.29857360379999998</v>
      </c>
      <c r="G526" s="7">
        <v>0</v>
      </c>
      <c r="H526" t="s">
        <v>2391</v>
      </c>
      <c r="I526">
        <v>80</v>
      </c>
      <c r="J526">
        <v>57600</v>
      </c>
      <c r="K526">
        <v>50000</v>
      </c>
      <c r="L526" t="s">
        <v>52</v>
      </c>
      <c r="M526" s="8" t="s">
        <v>53</v>
      </c>
      <c r="N526" s="8">
        <v>0.73584905660377298</v>
      </c>
      <c r="O526">
        <v>0.26415094339622602</v>
      </c>
      <c r="P526" s="9">
        <v>1.1544939269180699E-2</v>
      </c>
      <c r="Q526">
        <v>50000</v>
      </c>
      <c r="R526" s="8"/>
      <c r="S526" s="8" t="s">
        <v>648</v>
      </c>
      <c r="T526">
        <v>1089020</v>
      </c>
      <c r="U526">
        <v>144924</v>
      </c>
      <c r="V526">
        <v>1252951</v>
      </c>
      <c r="W526">
        <v>633970</v>
      </c>
      <c r="X526">
        <v>0</v>
      </c>
      <c r="Y526">
        <v>363698</v>
      </c>
      <c r="Z526">
        <v>510054</v>
      </c>
      <c r="AA526">
        <v>3261542</v>
      </c>
      <c r="AB526">
        <v>1262466</v>
      </c>
      <c r="AC526">
        <v>11</v>
      </c>
      <c r="AD526">
        <v>1999076</v>
      </c>
      <c r="AE526">
        <v>2014</v>
      </c>
      <c r="AF526" t="s">
        <v>68</v>
      </c>
      <c r="AG526">
        <v>110000</v>
      </c>
      <c r="AH526" t="s">
        <v>55</v>
      </c>
      <c r="AI526" t="s">
        <v>56</v>
      </c>
      <c r="AJ526">
        <v>0.98903637789999999</v>
      </c>
      <c r="AK526">
        <v>43200</v>
      </c>
      <c r="AL526" s="8" t="s">
        <v>2392</v>
      </c>
      <c r="AM526" s="10">
        <f t="shared" si="72"/>
        <v>2015</v>
      </c>
      <c r="AN526">
        <f t="shared" si="73"/>
        <v>1</v>
      </c>
      <c r="AO526">
        <f t="shared" si="79"/>
        <v>0</v>
      </c>
      <c r="AP526">
        <f t="shared" si="74"/>
        <v>0</v>
      </c>
      <c r="AQ526">
        <f t="shared" si="75"/>
        <v>1</v>
      </c>
      <c r="AR526">
        <f t="shared" si="76"/>
        <v>0</v>
      </c>
      <c r="AS526">
        <f t="shared" si="77"/>
        <v>0</v>
      </c>
      <c r="AT526">
        <f t="shared" si="78"/>
        <v>0</v>
      </c>
      <c r="AU526">
        <f t="shared" si="78"/>
        <v>1</v>
      </c>
      <c r="AV526" t="str">
        <f t="shared" si="80"/>
        <v>2020-02-20T20:32:18</v>
      </c>
    </row>
    <row r="527" spans="1:48" x14ac:dyDescent="0.25">
      <c r="A527" s="5">
        <v>543</v>
      </c>
      <c r="B527" s="5" t="s">
        <v>2393</v>
      </c>
      <c r="C527" s="5" t="s">
        <v>2394</v>
      </c>
      <c r="D527" s="6" t="s">
        <v>2395</v>
      </c>
      <c r="E527">
        <v>0</v>
      </c>
      <c r="F527" s="7">
        <v>0</v>
      </c>
      <c r="G527" s="7"/>
      <c r="H527" t="s">
        <v>198</v>
      </c>
      <c r="I527">
        <v>0</v>
      </c>
      <c r="J527">
        <v>0</v>
      </c>
      <c r="K527">
        <v>4000</v>
      </c>
      <c r="L527" t="s">
        <v>52</v>
      </c>
      <c r="M527" s="8" t="s">
        <v>86</v>
      </c>
      <c r="N527" s="8">
        <v>0.62264150943396201</v>
      </c>
      <c r="O527">
        <v>0.37735849056603699</v>
      </c>
      <c r="P527" s="9">
        <v>0</v>
      </c>
      <c r="Q527">
        <v>4000</v>
      </c>
      <c r="R527" s="8"/>
      <c r="S527" s="8"/>
      <c r="AA527">
        <v>0</v>
      </c>
      <c r="AB527">
        <v>0</v>
      </c>
      <c r="AC527">
        <v>1</v>
      </c>
      <c r="AD527">
        <v>0</v>
      </c>
      <c r="AE527">
        <v>2008</v>
      </c>
      <c r="AF527" t="s">
        <v>121</v>
      </c>
      <c r="AG527">
        <v>30000</v>
      </c>
      <c r="AH527" t="s">
        <v>55</v>
      </c>
      <c r="AI527" t="s">
        <v>56</v>
      </c>
      <c r="AJ527">
        <v>0</v>
      </c>
      <c r="AK527">
        <v>3700</v>
      </c>
      <c r="AL527" s="8" t="s">
        <v>2396</v>
      </c>
      <c r="AM527" s="10">
        <f t="shared" si="72"/>
        <v>2019</v>
      </c>
      <c r="AN527">
        <f t="shared" si="73"/>
        <v>1</v>
      </c>
      <c r="AO527">
        <f t="shared" si="79"/>
        <v>0</v>
      </c>
      <c r="AP527">
        <f t="shared" si="74"/>
        <v>0</v>
      </c>
      <c r="AQ527">
        <f t="shared" si="75"/>
        <v>0</v>
      </c>
      <c r="AR527">
        <f t="shared" si="76"/>
        <v>1</v>
      </c>
      <c r="AS527">
        <f t="shared" si="77"/>
        <v>0</v>
      </c>
      <c r="AT527">
        <f t="shared" si="78"/>
        <v>0</v>
      </c>
      <c r="AU527">
        <f t="shared" si="78"/>
        <v>1</v>
      </c>
      <c r="AV527" t="str">
        <f t="shared" si="80"/>
        <v>2020-02-20T19:58:50</v>
      </c>
    </row>
    <row r="528" spans="1:48" x14ac:dyDescent="0.25">
      <c r="A528" s="5">
        <v>544</v>
      </c>
      <c r="B528" s="5" t="s">
        <v>997</v>
      </c>
      <c r="C528" s="5" t="s">
        <v>998</v>
      </c>
      <c r="D528" s="6" t="s">
        <v>999</v>
      </c>
      <c r="E528">
        <v>6</v>
      </c>
      <c r="F528" s="7">
        <v>0.5578428231</v>
      </c>
      <c r="G528" s="7">
        <v>0</v>
      </c>
      <c r="H528" t="s">
        <v>1000</v>
      </c>
      <c r="I528">
        <v>10</v>
      </c>
      <c r="J528">
        <v>73970</v>
      </c>
      <c r="K528">
        <v>51800</v>
      </c>
      <c r="L528" t="s">
        <v>52</v>
      </c>
      <c r="M528" s="8" t="s">
        <v>86</v>
      </c>
      <c r="N528" s="8">
        <v>0.54716981132075404</v>
      </c>
      <c r="O528">
        <v>0.45283018867924502</v>
      </c>
      <c r="P528" s="9">
        <v>0</v>
      </c>
      <c r="Q528">
        <v>51800</v>
      </c>
      <c r="R528" s="8"/>
      <c r="S528" s="8" t="s">
        <v>2337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5201591</v>
      </c>
      <c r="AB528">
        <v>0</v>
      </c>
      <c r="AC528">
        <v>12</v>
      </c>
      <c r="AD528">
        <v>0</v>
      </c>
      <c r="AE528">
        <v>2017</v>
      </c>
      <c r="AF528" t="s">
        <v>126</v>
      </c>
      <c r="AG528">
        <v>100000</v>
      </c>
      <c r="AH528" t="s">
        <v>55</v>
      </c>
      <c r="AI528" t="s">
        <v>56</v>
      </c>
      <c r="AJ528">
        <v>1</v>
      </c>
      <c r="AK528">
        <v>0</v>
      </c>
      <c r="AL528" s="8" t="s">
        <v>2397</v>
      </c>
      <c r="AM528" s="10">
        <f t="shared" si="72"/>
        <v>2019</v>
      </c>
      <c r="AN528">
        <f t="shared" si="73"/>
        <v>1</v>
      </c>
      <c r="AO528">
        <f t="shared" si="79"/>
        <v>0</v>
      </c>
      <c r="AP528">
        <f t="shared" si="74"/>
        <v>0</v>
      </c>
      <c r="AQ528">
        <f t="shared" si="75"/>
        <v>0</v>
      </c>
      <c r="AR528">
        <f t="shared" si="76"/>
        <v>1</v>
      </c>
      <c r="AS528">
        <f t="shared" si="77"/>
        <v>0</v>
      </c>
      <c r="AT528">
        <f t="shared" si="78"/>
        <v>0</v>
      </c>
      <c r="AU528">
        <f t="shared" si="78"/>
        <v>1</v>
      </c>
      <c r="AV528" t="str">
        <f t="shared" si="80"/>
        <v>2020-02-20T20:33:01</v>
      </c>
    </row>
    <row r="529" spans="1:48" x14ac:dyDescent="0.25">
      <c r="A529" s="5">
        <v>545</v>
      </c>
      <c r="B529" s="5" t="s">
        <v>2398</v>
      </c>
      <c r="C529" s="5" t="s">
        <v>2399</v>
      </c>
      <c r="D529" s="6" t="s">
        <v>2400</v>
      </c>
      <c r="E529">
        <v>0</v>
      </c>
      <c r="F529" s="7">
        <v>0.42519003459999999</v>
      </c>
      <c r="G529" s="7">
        <v>0</v>
      </c>
      <c r="H529" t="s">
        <v>636</v>
      </c>
      <c r="I529">
        <v>0</v>
      </c>
      <c r="J529">
        <v>0</v>
      </c>
      <c r="K529">
        <v>40000</v>
      </c>
      <c r="L529" t="s">
        <v>52</v>
      </c>
      <c r="M529" s="8" t="s">
        <v>86</v>
      </c>
      <c r="N529" s="8">
        <v>0.679245283018867</v>
      </c>
      <c r="O529">
        <v>0.320754716981132</v>
      </c>
      <c r="P529" s="9">
        <v>0</v>
      </c>
      <c r="Q529">
        <v>20000</v>
      </c>
      <c r="R529" s="8"/>
      <c r="S529" s="8" t="s">
        <v>175</v>
      </c>
      <c r="T529">
        <v>1883040</v>
      </c>
      <c r="U529">
        <v>2417580</v>
      </c>
      <c r="V529">
        <v>2616580</v>
      </c>
      <c r="W529">
        <v>199000</v>
      </c>
      <c r="X529">
        <v>20000</v>
      </c>
      <c r="Y529">
        <v>930251</v>
      </c>
      <c r="Z529">
        <v>486050</v>
      </c>
      <c r="AA529">
        <v>4959883</v>
      </c>
      <c r="AB529">
        <v>4034854</v>
      </c>
      <c r="AC529">
        <v>11</v>
      </c>
      <c r="AD529">
        <v>925029</v>
      </c>
      <c r="AE529">
        <v>2018</v>
      </c>
      <c r="AF529" t="s">
        <v>126</v>
      </c>
      <c r="AG529">
        <v>800000</v>
      </c>
      <c r="AH529" t="s">
        <v>55</v>
      </c>
      <c r="AI529" t="s">
        <v>56</v>
      </c>
      <c r="AJ529">
        <v>1</v>
      </c>
      <c r="AK529">
        <v>6800</v>
      </c>
      <c r="AL529" s="8" t="s">
        <v>2401</v>
      </c>
      <c r="AM529" s="10">
        <f t="shared" si="72"/>
        <v>2019</v>
      </c>
      <c r="AN529">
        <f t="shared" si="73"/>
        <v>1</v>
      </c>
      <c r="AO529">
        <f t="shared" si="79"/>
        <v>0</v>
      </c>
      <c r="AP529">
        <f t="shared" si="74"/>
        <v>0</v>
      </c>
      <c r="AQ529">
        <f t="shared" si="75"/>
        <v>0</v>
      </c>
      <c r="AR529">
        <f t="shared" si="76"/>
        <v>1</v>
      </c>
      <c r="AS529">
        <f t="shared" si="77"/>
        <v>0</v>
      </c>
      <c r="AT529">
        <f t="shared" si="78"/>
        <v>0</v>
      </c>
      <c r="AU529">
        <f t="shared" si="78"/>
        <v>1</v>
      </c>
      <c r="AV529" t="str">
        <f t="shared" si="80"/>
        <v>2020-02-20T20:34:18</v>
      </c>
    </row>
    <row r="530" spans="1:48" x14ac:dyDescent="0.25">
      <c r="A530" s="5">
        <v>546</v>
      </c>
      <c r="B530" s="5" t="s">
        <v>2402</v>
      </c>
      <c r="C530" s="5" t="s">
        <v>2403</v>
      </c>
      <c r="D530" s="6" t="s">
        <v>2404</v>
      </c>
      <c r="E530">
        <v>39</v>
      </c>
      <c r="F530" s="7">
        <v>0.32067272930000001</v>
      </c>
      <c r="G530" s="7">
        <v>0</v>
      </c>
      <c r="H530" t="s">
        <v>2405</v>
      </c>
      <c r="I530">
        <v>0</v>
      </c>
      <c r="J530">
        <v>0</v>
      </c>
      <c r="K530">
        <v>20000</v>
      </c>
      <c r="L530" t="s">
        <v>52</v>
      </c>
      <c r="M530" s="8" t="s">
        <v>53</v>
      </c>
      <c r="N530" s="8">
        <v>0.79245283018867896</v>
      </c>
      <c r="O530">
        <v>0.20754716981131999</v>
      </c>
      <c r="P530" s="9">
        <v>0</v>
      </c>
      <c r="Q530">
        <v>20000</v>
      </c>
      <c r="R530" s="8"/>
      <c r="S530" s="8"/>
      <c r="AA530">
        <v>21247199</v>
      </c>
      <c r="AB530">
        <v>0</v>
      </c>
      <c r="AC530">
        <v>12</v>
      </c>
      <c r="AD530">
        <v>0</v>
      </c>
      <c r="AE530">
        <v>1981</v>
      </c>
      <c r="AF530" t="s">
        <v>54</v>
      </c>
      <c r="AG530">
        <v>350000</v>
      </c>
      <c r="AH530" t="s">
        <v>55</v>
      </c>
      <c r="AI530" t="s">
        <v>55</v>
      </c>
      <c r="AJ530">
        <v>1</v>
      </c>
      <c r="AK530">
        <v>17800</v>
      </c>
      <c r="AL530" s="8" t="s">
        <v>2406</v>
      </c>
      <c r="AM530" s="10">
        <f t="shared" si="72"/>
        <v>2014</v>
      </c>
      <c r="AN530">
        <f t="shared" si="73"/>
        <v>1</v>
      </c>
      <c r="AO530">
        <f t="shared" si="79"/>
        <v>0</v>
      </c>
      <c r="AP530">
        <f t="shared" si="74"/>
        <v>0</v>
      </c>
      <c r="AQ530">
        <f t="shared" si="75"/>
        <v>1</v>
      </c>
      <c r="AR530">
        <f t="shared" si="76"/>
        <v>0</v>
      </c>
      <c r="AS530">
        <f t="shared" si="77"/>
        <v>0</v>
      </c>
      <c r="AT530">
        <f t="shared" si="78"/>
        <v>0</v>
      </c>
      <c r="AU530">
        <f t="shared" si="78"/>
        <v>0</v>
      </c>
      <c r="AV530" t="str">
        <f t="shared" si="80"/>
        <v>2020-02-20T20:34:57</v>
      </c>
    </row>
    <row r="531" spans="1:48" x14ac:dyDescent="0.25">
      <c r="A531" s="5">
        <v>547</v>
      </c>
      <c r="B531" s="5" t="s">
        <v>2407</v>
      </c>
      <c r="C531" s="5" t="s">
        <v>2408</v>
      </c>
      <c r="D531" s="6" t="s">
        <v>2409</v>
      </c>
      <c r="E531">
        <v>15</v>
      </c>
      <c r="F531" s="7">
        <v>0.31965243970000001</v>
      </c>
      <c r="G531" s="7">
        <v>0</v>
      </c>
      <c r="H531" t="s">
        <v>2410</v>
      </c>
      <c r="I531">
        <v>12</v>
      </c>
      <c r="J531">
        <v>1428</v>
      </c>
      <c r="K531">
        <v>25000</v>
      </c>
      <c r="L531" t="s">
        <v>52</v>
      </c>
      <c r="M531" s="8" t="s">
        <v>86</v>
      </c>
      <c r="N531" s="8">
        <v>0.679245283018867</v>
      </c>
      <c r="O531">
        <v>0.320754716981132</v>
      </c>
      <c r="P531" s="9">
        <v>0</v>
      </c>
      <c r="Q531">
        <v>10000</v>
      </c>
      <c r="R531" s="8"/>
      <c r="S531" s="8" t="s">
        <v>175</v>
      </c>
      <c r="T531">
        <v>70088</v>
      </c>
      <c r="U531">
        <v>41968</v>
      </c>
      <c r="V531">
        <v>74551</v>
      </c>
      <c r="W531">
        <v>74551</v>
      </c>
      <c r="X531">
        <v>11867</v>
      </c>
      <c r="Y531">
        <v>26295</v>
      </c>
      <c r="Z531">
        <v>30368</v>
      </c>
      <c r="AA531">
        <v>185078</v>
      </c>
      <c r="AB531">
        <v>41213</v>
      </c>
      <c r="AC531">
        <v>12</v>
      </c>
      <c r="AD531">
        <v>143865</v>
      </c>
      <c r="AE531">
        <v>2009</v>
      </c>
      <c r="AF531" t="s">
        <v>121</v>
      </c>
      <c r="AG531">
        <v>2551000</v>
      </c>
      <c r="AH531" t="s">
        <v>55</v>
      </c>
      <c r="AI531" t="s">
        <v>55</v>
      </c>
      <c r="AJ531">
        <v>1</v>
      </c>
      <c r="AK531">
        <v>5595680</v>
      </c>
      <c r="AL531" s="8" t="s">
        <v>2411</v>
      </c>
      <c r="AM531" s="10">
        <f t="shared" si="72"/>
        <v>2014</v>
      </c>
      <c r="AN531">
        <f t="shared" si="73"/>
        <v>1</v>
      </c>
      <c r="AO531">
        <f t="shared" si="79"/>
        <v>0</v>
      </c>
      <c r="AP531">
        <f t="shared" si="74"/>
        <v>0</v>
      </c>
      <c r="AQ531">
        <f t="shared" si="75"/>
        <v>0</v>
      </c>
      <c r="AR531">
        <f t="shared" si="76"/>
        <v>1</v>
      </c>
      <c r="AS531">
        <f t="shared" si="77"/>
        <v>0</v>
      </c>
      <c r="AT531">
        <f t="shared" si="78"/>
        <v>0</v>
      </c>
      <c r="AU531">
        <f t="shared" si="78"/>
        <v>0</v>
      </c>
      <c r="AV531" t="str">
        <f t="shared" si="80"/>
        <v>2020-02-20T20:38:07</v>
      </c>
    </row>
    <row r="532" spans="1:48" x14ac:dyDescent="0.25">
      <c r="A532" s="5">
        <v>548</v>
      </c>
      <c r="B532" s="5" t="s">
        <v>2059</v>
      </c>
      <c r="C532" s="5" t="s">
        <v>2060</v>
      </c>
      <c r="D532" s="6" t="s">
        <v>2061</v>
      </c>
      <c r="E532">
        <v>2</v>
      </c>
      <c r="F532" s="7">
        <v>0.40612242240000002</v>
      </c>
      <c r="G532" s="7">
        <v>0</v>
      </c>
      <c r="H532" t="s">
        <v>2062</v>
      </c>
      <c r="I532">
        <v>0</v>
      </c>
      <c r="J532">
        <v>0</v>
      </c>
      <c r="K532">
        <v>12000</v>
      </c>
      <c r="L532" t="s">
        <v>52</v>
      </c>
      <c r="M532" s="8" t="s">
        <v>86</v>
      </c>
      <c r="N532" s="8">
        <v>0.50943396226415005</v>
      </c>
      <c r="O532">
        <v>0.490566037735849</v>
      </c>
      <c r="P532" s="9">
        <v>0</v>
      </c>
      <c r="Q532">
        <v>10000</v>
      </c>
      <c r="R532" s="8"/>
      <c r="S532" s="8"/>
      <c r="AA532">
        <v>1254526</v>
      </c>
      <c r="AB532">
        <v>0</v>
      </c>
      <c r="AC532">
        <v>12</v>
      </c>
      <c r="AD532">
        <v>0</v>
      </c>
      <c r="AE532">
        <v>2017</v>
      </c>
      <c r="AF532" t="s">
        <v>126</v>
      </c>
      <c r="AG532">
        <v>93700</v>
      </c>
      <c r="AH532" t="s">
        <v>55</v>
      </c>
      <c r="AI532" t="s">
        <v>56</v>
      </c>
      <c r="AJ532">
        <v>1</v>
      </c>
      <c r="AK532">
        <v>7400</v>
      </c>
      <c r="AL532" s="8" t="s">
        <v>2412</v>
      </c>
      <c r="AM532" s="10">
        <f t="shared" si="72"/>
        <v>2019</v>
      </c>
      <c r="AN532">
        <f t="shared" si="73"/>
        <v>1</v>
      </c>
      <c r="AO532">
        <f t="shared" si="79"/>
        <v>0</v>
      </c>
      <c r="AP532">
        <f t="shared" si="74"/>
        <v>0</v>
      </c>
      <c r="AQ532">
        <f t="shared" si="75"/>
        <v>0</v>
      </c>
      <c r="AR532">
        <f t="shared" si="76"/>
        <v>1</v>
      </c>
      <c r="AS532">
        <f t="shared" si="77"/>
        <v>0</v>
      </c>
      <c r="AT532">
        <f t="shared" si="78"/>
        <v>0</v>
      </c>
      <c r="AU532">
        <f t="shared" si="78"/>
        <v>1</v>
      </c>
      <c r="AV532" t="str">
        <f t="shared" si="80"/>
        <v>2020-02-20T20:39:02</v>
      </c>
    </row>
    <row r="533" spans="1:48" x14ac:dyDescent="0.25">
      <c r="A533" s="5">
        <v>549</v>
      </c>
      <c r="B533" s="5" t="s">
        <v>2413</v>
      </c>
      <c r="C533" s="5" t="s">
        <v>2414</v>
      </c>
      <c r="D533" s="6" t="s">
        <v>2415</v>
      </c>
      <c r="E533">
        <v>0</v>
      </c>
      <c r="F533" s="7">
        <v>0.55309177389999997</v>
      </c>
      <c r="G533" s="7">
        <v>0</v>
      </c>
      <c r="H533" t="s">
        <v>1231</v>
      </c>
      <c r="I533">
        <v>0</v>
      </c>
      <c r="J533">
        <v>0</v>
      </c>
      <c r="K533">
        <v>15000</v>
      </c>
      <c r="L533" t="s">
        <v>52</v>
      </c>
      <c r="M533" s="8" t="s">
        <v>86</v>
      </c>
      <c r="N533" s="8">
        <v>0.62264150943396201</v>
      </c>
      <c r="O533">
        <v>0.37735849056603699</v>
      </c>
      <c r="P533" s="9">
        <v>0</v>
      </c>
      <c r="Q533">
        <v>10000</v>
      </c>
      <c r="R533" s="8"/>
      <c r="S533" s="8"/>
      <c r="AA533">
        <v>282997</v>
      </c>
      <c r="AB533">
        <v>0</v>
      </c>
      <c r="AC533">
        <v>6</v>
      </c>
      <c r="AD533">
        <v>0</v>
      </c>
      <c r="AE533">
        <v>1995</v>
      </c>
      <c r="AF533" t="s">
        <v>54</v>
      </c>
      <c r="AG533">
        <v>5000</v>
      </c>
      <c r="AH533" t="s">
        <v>55</v>
      </c>
      <c r="AI533" t="s">
        <v>56</v>
      </c>
      <c r="AJ533">
        <v>1</v>
      </c>
      <c r="AK533">
        <v>5400</v>
      </c>
      <c r="AL533" s="8" t="s">
        <v>2416</v>
      </c>
      <c r="AM533" s="10">
        <f t="shared" si="72"/>
        <v>2017</v>
      </c>
      <c r="AN533">
        <f t="shared" si="73"/>
        <v>1</v>
      </c>
      <c r="AO533">
        <f t="shared" si="79"/>
        <v>0</v>
      </c>
      <c r="AP533">
        <f t="shared" si="74"/>
        <v>0</v>
      </c>
      <c r="AQ533">
        <f t="shared" si="75"/>
        <v>0</v>
      </c>
      <c r="AR533">
        <f t="shared" si="76"/>
        <v>1</v>
      </c>
      <c r="AS533">
        <f t="shared" si="77"/>
        <v>0</v>
      </c>
      <c r="AT533">
        <f t="shared" si="78"/>
        <v>0</v>
      </c>
      <c r="AU533">
        <f t="shared" si="78"/>
        <v>1</v>
      </c>
      <c r="AV533" t="str">
        <f t="shared" si="80"/>
        <v>2020-02-20T20:39:39</v>
      </c>
    </row>
    <row r="534" spans="1:48" x14ac:dyDescent="0.25">
      <c r="A534" s="5">
        <v>550</v>
      </c>
      <c r="B534" s="5" t="s">
        <v>2417</v>
      </c>
      <c r="C534" s="5" t="s">
        <v>2418</v>
      </c>
      <c r="D534" s="6" t="s">
        <v>2419</v>
      </c>
      <c r="E534">
        <v>19</v>
      </c>
      <c r="F534" s="7">
        <v>0</v>
      </c>
      <c r="G534" s="7"/>
      <c r="H534" t="s">
        <v>2420</v>
      </c>
      <c r="I534">
        <v>0</v>
      </c>
      <c r="J534">
        <v>0</v>
      </c>
      <c r="K534">
        <v>60000</v>
      </c>
      <c r="L534" t="s">
        <v>52</v>
      </c>
      <c r="M534" s="8" t="s">
        <v>53</v>
      </c>
      <c r="N534" s="8">
        <v>0.88679245283018804</v>
      </c>
      <c r="O534">
        <v>0.113207547169811</v>
      </c>
      <c r="P534" s="9">
        <v>-0.64042786672980501</v>
      </c>
      <c r="Q534">
        <v>55000</v>
      </c>
      <c r="R534" s="8"/>
      <c r="S534" s="8" t="s">
        <v>103</v>
      </c>
      <c r="T534">
        <v>4306396</v>
      </c>
      <c r="U534">
        <v>679939</v>
      </c>
      <c r="V534">
        <v>8517825</v>
      </c>
      <c r="W534">
        <v>7398391</v>
      </c>
      <c r="X534">
        <v>0</v>
      </c>
      <c r="Y534">
        <v>3912966</v>
      </c>
      <c r="Z534">
        <v>1690226</v>
      </c>
      <c r="AA534">
        <v>12525274</v>
      </c>
      <c r="AB534">
        <v>5022263</v>
      </c>
      <c r="AC534">
        <v>12</v>
      </c>
      <c r="AD534">
        <v>7503011</v>
      </c>
      <c r="AE534">
        <v>1996</v>
      </c>
      <c r="AF534" t="s">
        <v>54</v>
      </c>
      <c r="AG534">
        <v>100000</v>
      </c>
      <c r="AH534" t="s">
        <v>55</v>
      </c>
      <c r="AI534" t="s">
        <v>55</v>
      </c>
      <c r="AJ534">
        <v>0</v>
      </c>
      <c r="AK534">
        <v>237015</v>
      </c>
      <c r="AL534" s="8" t="s">
        <v>2421</v>
      </c>
      <c r="AM534" s="10">
        <f t="shared" si="72"/>
        <v>2011</v>
      </c>
      <c r="AN534">
        <f t="shared" si="73"/>
        <v>1</v>
      </c>
      <c r="AO534">
        <f t="shared" si="79"/>
        <v>0</v>
      </c>
      <c r="AP534">
        <f t="shared" si="74"/>
        <v>0</v>
      </c>
      <c r="AQ534">
        <f t="shared" si="75"/>
        <v>1</v>
      </c>
      <c r="AR534">
        <f t="shared" si="76"/>
        <v>0</v>
      </c>
      <c r="AS534">
        <f t="shared" si="77"/>
        <v>0</v>
      </c>
      <c r="AT534">
        <f t="shared" si="78"/>
        <v>0</v>
      </c>
      <c r="AU534">
        <f t="shared" si="78"/>
        <v>0</v>
      </c>
      <c r="AV534" t="str">
        <f t="shared" si="80"/>
        <v>2020-02-20T20:41:04</v>
      </c>
    </row>
    <row r="535" spans="1:48" x14ac:dyDescent="0.25">
      <c r="A535" s="5">
        <v>551</v>
      </c>
      <c r="B535" s="5" t="s">
        <v>2422</v>
      </c>
      <c r="C535" s="5" t="s">
        <v>1571</v>
      </c>
      <c r="D535" s="6" t="s">
        <v>2423</v>
      </c>
      <c r="E535">
        <v>155</v>
      </c>
      <c r="F535" s="7">
        <v>0.51984737810000003</v>
      </c>
      <c r="G535" s="7">
        <v>0</v>
      </c>
      <c r="H535" t="s">
        <v>2424</v>
      </c>
      <c r="I535">
        <v>114</v>
      </c>
      <c r="J535">
        <v>420000</v>
      </c>
      <c r="K535">
        <v>60000</v>
      </c>
      <c r="L535" t="s">
        <v>52</v>
      </c>
      <c r="M535" s="8" t="s">
        <v>53</v>
      </c>
      <c r="N535" s="8">
        <v>0.84905660377358405</v>
      </c>
      <c r="O535">
        <v>0.15094339622641501</v>
      </c>
      <c r="P535" s="9">
        <v>-0.61781112742529298</v>
      </c>
      <c r="Q535">
        <v>60000</v>
      </c>
      <c r="R535" s="8"/>
      <c r="S535" s="8" t="s">
        <v>113</v>
      </c>
      <c r="T535">
        <v>46290331</v>
      </c>
      <c r="U535">
        <v>38699357</v>
      </c>
      <c r="V535">
        <v>54388126</v>
      </c>
      <c r="W535">
        <v>12647419</v>
      </c>
      <c r="X535">
        <v>187838</v>
      </c>
      <c r="Y535">
        <v>29485156</v>
      </c>
      <c r="Z535">
        <v>-263226</v>
      </c>
      <c r="AA535">
        <v>17010699</v>
      </c>
      <c r="AB535">
        <v>10290215</v>
      </c>
      <c r="AC535">
        <v>6</v>
      </c>
      <c r="AD535">
        <v>6720484</v>
      </c>
      <c r="AE535">
        <v>1966</v>
      </c>
      <c r="AF535" t="s">
        <v>54</v>
      </c>
      <c r="AG535">
        <v>5000000</v>
      </c>
      <c r="AH535" t="s">
        <v>55</v>
      </c>
      <c r="AI535" t="s">
        <v>55</v>
      </c>
      <c r="AJ535">
        <v>0.8992099872</v>
      </c>
      <c r="AK535">
        <v>4075566</v>
      </c>
      <c r="AL535" s="8" t="s">
        <v>2425</v>
      </c>
      <c r="AM535" s="10">
        <f t="shared" si="72"/>
        <v>2006</v>
      </c>
      <c r="AN535">
        <f t="shared" si="73"/>
        <v>1</v>
      </c>
      <c r="AO535">
        <f t="shared" si="79"/>
        <v>0</v>
      </c>
      <c r="AP535">
        <f t="shared" si="74"/>
        <v>0</v>
      </c>
      <c r="AQ535">
        <f t="shared" si="75"/>
        <v>1</v>
      </c>
      <c r="AR535">
        <f t="shared" si="76"/>
        <v>0</v>
      </c>
      <c r="AS535">
        <f t="shared" si="77"/>
        <v>0</v>
      </c>
      <c r="AT535">
        <f t="shared" si="78"/>
        <v>0</v>
      </c>
      <c r="AU535">
        <f t="shared" si="78"/>
        <v>0</v>
      </c>
      <c r="AV535" t="str">
        <f t="shared" si="80"/>
        <v>2020-02-21T14:32:31</v>
      </c>
    </row>
    <row r="536" spans="1:48" x14ac:dyDescent="0.25">
      <c r="A536" s="5">
        <v>552</v>
      </c>
      <c r="B536" s="5" t="s">
        <v>2257</v>
      </c>
      <c r="C536" s="5" t="s">
        <v>1910</v>
      </c>
      <c r="D536" s="6" t="s">
        <v>2258</v>
      </c>
      <c r="E536">
        <v>18</v>
      </c>
      <c r="F536" s="7">
        <v>0</v>
      </c>
      <c r="G536" s="7"/>
      <c r="H536" t="s">
        <v>2259</v>
      </c>
      <c r="I536">
        <v>0</v>
      </c>
      <c r="J536">
        <v>0</v>
      </c>
      <c r="K536">
        <v>40000</v>
      </c>
      <c r="L536" t="s">
        <v>52</v>
      </c>
      <c r="M536" s="8" t="s">
        <v>86</v>
      </c>
      <c r="N536" s="8">
        <v>0.660377358490566</v>
      </c>
      <c r="O536">
        <v>0.339622641509433</v>
      </c>
      <c r="P536" s="9">
        <v>-0.86602540378443904</v>
      </c>
      <c r="Q536">
        <v>40000</v>
      </c>
      <c r="R536" s="8"/>
      <c r="S536" s="8"/>
      <c r="AA536">
        <v>7372261</v>
      </c>
      <c r="AB536">
        <v>0</v>
      </c>
      <c r="AC536">
        <v>8</v>
      </c>
      <c r="AD536">
        <v>0</v>
      </c>
      <c r="AE536">
        <v>1998</v>
      </c>
      <c r="AF536" t="s">
        <v>54</v>
      </c>
      <c r="AG536">
        <v>841150</v>
      </c>
      <c r="AH536" t="s">
        <v>55</v>
      </c>
      <c r="AI536" t="s">
        <v>56</v>
      </c>
      <c r="AJ536">
        <v>0</v>
      </c>
      <c r="AK536">
        <v>209286</v>
      </c>
      <c r="AL536" s="8" t="s">
        <v>2426</v>
      </c>
      <c r="AM536" s="10">
        <f t="shared" si="72"/>
        <v>2016</v>
      </c>
      <c r="AN536">
        <f t="shared" si="73"/>
        <v>1</v>
      </c>
      <c r="AO536">
        <f t="shared" si="79"/>
        <v>0</v>
      </c>
      <c r="AP536">
        <f t="shared" si="74"/>
        <v>0</v>
      </c>
      <c r="AQ536">
        <f t="shared" si="75"/>
        <v>0</v>
      </c>
      <c r="AR536">
        <f t="shared" si="76"/>
        <v>1</v>
      </c>
      <c r="AS536">
        <f t="shared" si="77"/>
        <v>0</v>
      </c>
      <c r="AT536">
        <f t="shared" si="78"/>
        <v>0</v>
      </c>
      <c r="AU536">
        <f t="shared" si="78"/>
        <v>1</v>
      </c>
      <c r="AV536" t="str">
        <f t="shared" si="80"/>
        <v>2020-02-20T20:47:54</v>
      </c>
    </row>
    <row r="537" spans="1:48" x14ac:dyDescent="0.25">
      <c r="A537" s="5">
        <v>553</v>
      </c>
      <c r="B537" s="5" t="s">
        <v>2427</v>
      </c>
      <c r="C537" s="5" t="s">
        <v>383</v>
      </c>
      <c r="D537" s="6" t="s">
        <v>2428</v>
      </c>
      <c r="E537">
        <v>0</v>
      </c>
      <c r="F537" s="7">
        <v>0.51438698969999996</v>
      </c>
      <c r="G537" s="7">
        <v>0</v>
      </c>
      <c r="H537" t="s">
        <v>2429</v>
      </c>
      <c r="I537">
        <v>0</v>
      </c>
      <c r="J537">
        <v>0</v>
      </c>
      <c r="K537">
        <v>10000</v>
      </c>
      <c r="L537" t="s">
        <v>52</v>
      </c>
      <c r="M537" s="8" t="s">
        <v>86</v>
      </c>
      <c r="N537" s="8">
        <v>0.62264150943396201</v>
      </c>
      <c r="O537">
        <v>0.37735849056603699</v>
      </c>
      <c r="P537" s="9">
        <v>0</v>
      </c>
      <c r="Q537">
        <v>8000</v>
      </c>
      <c r="R537" s="8"/>
      <c r="S537" s="8"/>
      <c r="AA537">
        <v>0</v>
      </c>
      <c r="AB537">
        <v>0</v>
      </c>
      <c r="AC537">
        <v>1</v>
      </c>
      <c r="AD537">
        <v>0</v>
      </c>
      <c r="AE537">
        <v>1991</v>
      </c>
      <c r="AF537" t="s">
        <v>54</v>
      </c>
      <c r="AG537">
        <v>20000</v>
      </c>
      <c r="AH537" t="s">
        <v>55</v>
      </c>
      <c r="AI537" t="s">
        <v>56</v>
      </c>
      <c r="AJ537">
        <v>1</v>
      </c>
      <c r="AK537">
        <v>45000</v>
      </c>
      <c r="AL537" s="8" t="s">
        <v>2430</v>
      </c>
      <c r="AM537" s="10">
        <f t="shared" si="72"/>
        <v>2019</v>
      </c>
      <c r="AN537">
        <f t="shared" si="73"/>
        <v>1</v>
      </c>
      <c r="AO537">
        <f t="shared" si="79"/>
        <v>0</v>
      </c>
      <c r="AP537">
        <f t="shared" si="74"/>
        <v>0</v>
      </c>
      <c r="AQ537">
        <f t="shared" si="75"/>
        <v>0</v>
      </c>
      <c r="AR537">
        <f t="shared" si="76"/>
        <v>1</v>
      </c>
      <c r="AS537">
        <f t="shared" si="77"/>
        <v>0</v>
      </c>
      <c r="AT537">
        <f t="shared" si="78"/>
        <v>0</v>
      </c>
      <c r="AU537">
        <f t="shared" si="78"/>
        <v>1</v>
      </c>
      <c r="AV537" t="str">
        <f t="shared" si="80"/>
        <v>2020-02-20T20:48:43</v>
      </c>
    </row>
    <row r="538" spans="1:48" x14ac:dyDescent="0.25">
      <c r="A538" s="5">
        <v>554</v>
      </c>
      <c r="B538" s="5" t="s">
        <v>2431</v>
      </c>
      <c r="C538" s="5" t="s">
        <v>2432</v>
      </c>
      <c r="D538" s="6" t="s">
        <v>2433</v>
      </c>
      <c r="E538">
        <v>3</v>
      </c>
      <c r="F538" s="7">
        <v>0.3656118881</v>
      </c>
      <c r="G538" s="7">
        <v>0</v>
      </c>
      <c r="H538" t="s">
        <v>2434</v>
      </c>
      <c r="I538">
        <v>0</v>
      </c>
      <c r="J538">
        <v>0</v>
      </c>
      <c r="K538">
        <v>25000</v>
      </c>
      <c r="L538" t="s">
        <v>52</v>
      </c>
      <c r="M538" s="8" t="s">
        <v>86</v>
      </c>
      <c r="N538" s="8">
        <v>0.490566037735849</v>
      </c>
      <c r="O538">
        <v>0.50943396226415005</v>
      </c>
      <c r="P538" s="9">
        <v>0</v>
      </c>
      <c r="Q538">
        <v>15000</v>
      </c>
      <c r="R538" s="8"/>
      <c r="S538" s="8"/>
      <c r="AA538">
        <v>0</v>
      </c>
      <c r="AB538">
        <v>0</v>
      </c>
      <c r="AC538">
        <v>1</v>
      </c>
      <c r="AD538">
        <v>0</v>
      </c>
      <c r="AE538">
        <v>2017</v>
      </c>
      <c r="AF538" t="s">
        <v>126</v>
      </c>
      <c r="AG538">
        <v>152900</v>
      </c>
      <c r="AH538" t="s">
        <v>55</v>
      </c>
      <c r="AI538" t="s">
        <v>56</v>
      </c>
      <c r="AJ538">
        <v>1</v>
      </c>
      <c r="AK538">
        <v>13500</v>
      </c>
      <c r="AL538" s="8" t="s">
        <v>2435</v>
      </c>
      <c r="AM538" s="10">
        <f t="shared" si="72"/>
        <v>2018</v>
      </c>
      <c r="AN538">
        <f t="shared" si="73"/>
        <v>1</v>
      </c>
      <c r="AO538">
        <f t="shared" si="79"/>
        <v>0</v>
      </c>
      <c r="AP538">
        <f t="shared" si="74"/>
        <v>0</v>
      </c>
      <c r="AQ538">
        <f t="shared" si="75"/>
        <v>0</v>
      </c>
      <c r="AR538">
        <f t="shared" si="76"/>
        <v>1</v>
      </c>
      <c r="AS538">
        <f t="shared" si="77"/>
        <v>0</v>
      </c>
      <c r="AT538">
        <f t="shared" si="78"/>
        <v>0</v>
      </c>
      <c r="AU538">
        <f t="shared" si="78"/>
        <v>1</v>
      </c>
      <c r="AV538" t="str">
        <f t="shared" si="80"/>
        <v>2020-02-20T20:50:31</v>
      </c>
    </row>
    <row r="539" spans="1:48" x14ac:dyDescent="0.25">
      <c r="A539" s="5">
        <v>555</v>
      </c>
      <c r="B539" s="5" t="s">
        <v>2436</v>
      </c>
      <c r="C539" s="5" t="s">
        <v>2437</v>
      </c>
      <c r="D539" s="6" t="s">
        <v>2438</v>
      </c>
      <c r="E539">
        <v>32</v>
      </c>
      <c r="F539" s="7">
        <v>0</v>
      </c>
      <c r="G539" s="7"/>
      <c r="H539" t="s">
        <v>2439</v>
      </c>
      <c r="I539">
        <v>0</v>
      </c>
      <c r="J539">
        <v>0</v>
      </c>
      <c r="K539">
        <v>30000</v>
      </c>
      <c r="L539" t="s">
        <v>52</v>
      </c>
      <c r="M539" s="8" t="s">
        <v>74</v>
      </c>
      <c r="N539" s="8">
        <v>0.43396226415094302</v>
      </c>
      <c r="O539">
        <v>0.56603773584905603</v>
      </c>
      <c r="P539" s="9">
        <v>-0.97550117379572399</v>
      </c>
      <c r="Q539">
        <v>15000</v>
      </c>
      <c r="R539" s="8"/>
      <c r="S539" s="8"/>
      <c r="AA539">
        <v>289845</v>
      </c>
      <c r="AB539">
        <v>0</v>
      </c>
      <c r="AC539">
        <v>12</v>
      </c>
      <c r="AD539">
        <v>0</v>
      </c>
      <c r="AE539">
        <v>2007</v>
      </c>
      <c r="AF539" t="s">
        <v>121</v>
      </c>
      <c r="AG539">
        <v>29144456</v>
      </c>
      <c r="AH539" t="s">
        <v>56</v>
      </c>
      <c r="AI539" t="s">
        <v>55</v>
      </c>
      <c r="AJ539">
        <v>0</v>
      </c>
      <c r="AK539">
        <v>10249024</v>
      </c>
      <c r="AL539" s="8" t="s">
        <v>2440</v>
      </c>
      <c r="AM539" s="10">
        <f t="shared" si="72"/>
        <v>2011</v>
      </c>
      <c r="AN539">
        <f t="shared" si="73"/>
        <v>1</v>
      </c>
      <c r="AO539">
        <f t="shared" si="79"/>
        <v>0</v>
      </c>
      <c r="AP539">
        <f t="shared" si="74"/>
        <v>0</v>
      </c>
      <c r="AQ539">
        <f t="shared" si="75"/>
        <v>0</v>
      </c>
      <c r="AR539">
        <f t="shared" si="76"/>
        <v>0</v>
      </c>
      <c r="AS539">
        <f t="shared" si="77"/>
        <v>1</v>
      </c>
      <c r="AT539">
        <f t="shared" si="78"/>
        <v>1</v>
      </c>
      <c r="AU539">
        <f t="shared" si="78"/>
        <v>0</v>
      </c>
      <c r="AV539" t="str">
        <f t="shared" si="80"/>
        <v>2020-02-20T20:53:57</v>
      </c>
    </row>
    <row r="540" spans="1:48" x14ac:dyDescent="0.25">
      <c r="A540" s="5">
        <v>556</v>
      </c>
      <c r="B540" s="5" t="s">
        <v>2441</v>
      </c>
      <c r="C540" s="5" t="s">
        <v>2442</v>
      </c>
      <c r="D540" s="6" t="s">
        <v>2443</v>
      </c>
      <c r="E540">
        <v>68</v>
      </c>
      <c r="F540" s="7">
        <v>0</v>
      </c>
      <c r="G540" s="7"/>
      <c r="H540" t="s">
        <v>2444</v>
      </c>
      <c r="I540">
        <v>0</v>
      </c>
      <c r="J540">
        <v>0</v>
      </c>
      <c r="K540">
        <v>30000</v>
      </c>
      <c r="L540" t="s">
        <v>52</v>
      </c>
      <c r="M540" s="8" t="s">
        <v>86</v>
      </c>
      <c r="N540" s="8">
        <v>0.54716981132075404</v>
      </c>
      <c r="O540">
        <v>0.45283018867924502</v>
      </c>
      <c r="P540" s="9">
        <v>0.86602540378443904</v>
      </c>
      <c r="Q540">
        <v>10000</v>
      </c>
      <c r="R540" s="8"/>
      <c r="S540" s="8"/>
      <c r="AA540">
        <v>289845</v>
      </c>
      <c r="AB540">
        <v>0</v>
      </c>
      <c r="AC540">
        <v>12</v>
      </c>
      <c r="AD540">
        <v>0</v>
      </c>
      <c r="AE540">
        <v>2000</v>
      </c>
      <c r="AF540" t="s">
        <v>54</v>
      </c>
      <c r="AG540">
        <v>211727313</v>
      </c>
      <c r="AH540" t="s">
        <v>56</v>
      </c>
      <c r="AI540" t="s">
        <v>55</v>
      </c>
      <c r="AJ540">
        <v>0</v>
      </c>
      <c r="AK540">
        <v>3389400</v>
      </c>
      <c r="AL540" s="8" t="s">
        <v>2445</v>
      </c>
      <c r="AM540" s="10">
        <f t="shared" si="72"/>
        <v>2019</v>
      </c>
      <c r="AN540">
        <f t="shared" si="73"/>
        <v>1</v>
      </c>
      <c r="AO540">
        <f t="shared" si="79"/>
        <v>0</v>
      </c>
      <c r="AP540">
        <f t="shared" si="74"/>
        <v>0</v>
      </c>
      <c r="AQ540">
        <f t="shared" si="75"/>
        <v>0</v>
      </c>
      <c r="AR540">
        <f t="shared" si="76"/>
        <v>1</v>
      </c>
      <c r="AS540">
        <f t="shared" si="77"/>
        <v>0</v>
      </c>
      <c r="AT540">
        <f t="shared" si="78"/>
        <v>1</v>
      </c>
      <c r="AU540">
        <f t="shared" si="78"/>
        <v>0</v>
      </c>
      <c r="AV540" t="str">
        <f t="shared" si="80"/>
        <v>2020-02-20T20:53:32</v>
      </c>
    </row>
    <row r="541" spans="1:48" x14ac:dyDescent="0.25">
      <c r="A541" s="5">
        <v>557</v>
      </c>
      <c r="B541" s="5" t="s">
        <v>2446</v>
      </c>
      <c r="C541" s="5" t="s">
        <v>2447</v>
      </c>
      <c r="D541" s="6" t="s">
        <v>2448</v>
      </c>
      <c r="E541">
        <v>7</v>
      </c>
      <c r="F541" s="7">
        <v>0.53080162379999996</v>
      </c>
      <c r="G541" s="7">
        <v>0</v>
      </c>
      <c r="H541" t="s">
        <v>2449</v>
      </c>
      <c r="I541">
        <v>0</v>
      </c>
      <c r="J541">
        <v>0</v>
      </c>
      <c r="K541">
        <v>15000</v>
      </c>
      <c r="L541" t="s">
        <v>52</v>
      </c>
      <c r="M541" s="8" t="s">
        <v>86</v>
      </c>
      <c r="N541" s="8">
        <v>0.50943396226415005</v>
      </c>
      <c r="O541">
        <v>0.490566037735849</v>
      </c>
      <c r="P541" s="9">
        <v>0</v>
      </c>
      <c r="Q541">
        <v>10000</v>
      </c>
      <c r="R541" s="8"/>
      <c r="S541" s="8"/>
      <c r="AA541">
        <v>785886</v>
      </c>
      <c r="AB541">
        <v>0</v>
      </c>
      <c r="AC541">
        <v>12</v>
      </c>
      <c r="AD541">
        <v>0</v>
      </c>
      <c r="AE541">
        <v>2017</v>
      </c>
      <c r="AF541" t="s">
        <v>126</v>
      </c>
      <c r="AG541">
        <v>10000</v>
      </c>
      <c r="AH541" t="s">
        <v>55</v>
      </c>
      <c r="AI541" t="s">
        <v>56</v>
      </c>
      <c r="AJ541">
        <v>1</v>
      </c>
      <c r="AK541">
        <v>16200</v>
      </c>
      <c r="AL541" s="8" t="s">
        <v>2450</v>
      </c>
      <c r="AM541" s="10">
        <f t="shared" si="72"/>
        <v>2018</v>
      </c>
      <c r="AN541">
        <f t="shared" si="73"/>
        <v>1</v>
      </c>
      <c r="AO541">
        <f t="shared" si="79"/>
        <v>0</v>
      </c>
      <c r="AP541">
        <f t="shared" si="74"/>
        <v>0</v>
      </c>
      <c r="AQ541">
        <f t="shared" si="75"/>
        <v>0</v>
      </c>
      <c r="AR541">
        <f t="shared" si="76"/>
        <v>1</v>
      </c>
      <c r="AS541">
        <f t="shared" si="77"/>
        <v>0</v>
      </c>
      <c r="AT541">
        <f t="shared" si="78"/>
        <v>0</v>
      </c>
      <c r="AU541">
        <f t="shared" si="78"/>
        <v>1</v>
      </c>
      <c r="AV541" t="str">
        <f t="shared" si="80"/>
        <v>2020-02-20T20:59:07</v>
      </c>
    </row>
    <row r="542" spans="1:48" x14ac:dyDescent="0.25">
      <c r="A542" s="5">
        <v>558</v>
      </c>
      <c r="B542" s="5" t="s">
        <v>2451</v>
      </c>
      <c r="C542" s="5" t="s">
        <v>2452</v>
      </c>
      <c r="D542" s="6" t="s">
        <v>2453</v>
      </c>
      <c r="E542">
        <v>0</v>
      </c>
      <c r="F542" s="7">
        <v>0.32624924119999998</v>
      </c>
      <c r="G542" s="7">
        <v>0</v>
      </c>
      <c r="H542" t="s">
        <v>2454</v>
      </c>
      <c r="I542">
        <v>0</v>
      </c>
      <c r="J542">
        <v>0</v>
      </c>
      <c r="K542">
        <v>20000</v>
      </c>
      <c r="L542" t="s">
        <v>52</v>
      </c>
      <c r="M542" s="8" t="s">
        <v>86</v>
      </c>
      <c r="N542" s="8">
        <v>0.62264150943396201</v>
      </c>
      <c r="O542">
        <v>0.37735849056603699</v>
      </c>
      <c r="P542" s="9">
        <v>0</v>
      </c>
      <c r="Q542">
        <v>20000</v>
      </c>
      <c r="R542" s="8"/>
      <c r="S542" s="8"/>
      <c r="AA542">
        <v>1444282</v>
      </c>
      <c r="AB542">
        <v>0</v>
      </c>
      <c r="AC542">
        <v>12</v>
      </c>
      <c r="AD542">
        <v>0</v>
      </c>
      <c r="AE542">
        <v>2015</v>
      </c>
      <c r="AF542" t="s">
        <v>126</v>
      </c>
      <c r="AG542">
        <v>90000</v>
      </c>
      <c r="AH542" t="s">
        <v>55</v>
      </c>
      <c r="AI542" t="s">
        <v>55</v>
      </c>
      <c r="AJ542">
        <v>1</v>
      </c>
      <c r="AK542">
        <v>55900</v>
      </c>
      <c r="AL542" s="8" t="s">
        <v>2455</v>
      </c>
      <c r="AM542" s="10">
        <f t="shared" si="72"/>
        <v>2018</v>
      </c>
      <c r="AN542">
        <f t="shared" si="73"/>
        <v>1</v>
      </c>
      <c r="AO542">
        <f t="shared" si="79"/>
        <v>0</v>
      </c>
      <c r="AP542">
        <f t="shared" si="74"/>
        <v>0</v>
      </c>
      <c r="AQ542">
        <f t="shared" si="75"/>
        <v>0</v>
      </c>
      <c r="AR542">
        <f t="shared" si="76"/>
        <v>1</v>
      </c>
      <c r="AS542">
        <f t="shared" si="77"/>
        <v>0</v>
      </c>
      <c r="AT542">
        <f t="shared" si="78"/>
        <v>0</v>
      </c>
      <c r="AU542">
        <f t="shared" si="78"/>
        <v>0</v>
      </c>
      <c r="AV542" t="str">
        <f t="shared" si="80"/>
        <v>2020-02-20T20:59:33</v>
      </c>
    </row>
    <row r="543" spans="1:48" x14ac:dyDescent="0.25">
      <c r="A543" s="5">
        <v>559</v>
      </c>
      <c r="B543" s="5" t="s">
        <v>2456</v>
      </c>
      <c r="C543" s="5" t="s">
        <v>2457</v>
      </c>
      <c r="D543" s="6" t="s">
        <v>2458</v>
      </c>
      <c r="E543">
        <v>20</v>
      </c>
      <c r="F543" s="7">
        <v>0</v>
      </c>
      <c r="G543" s="7"/>
      <c r="H543" t="s">
        <v>2459</v>
      </c>
      <c r="I543">
        <v>0</v>
      </c>
      <c r="J543">
        <v>0</v>
      </c>
      <c r="K543">
        <v>5000</v>
      </c>
      <c r="L543" t="s">
        <v>52</v>
      </c>
      <c r="M543" s="8" t="s">
        <v>74</v>
      </c>
      <c r="N543" s="8">
        <v>0.45283018867924502</v>
      </c>
      <c r="O543">
        <v>0.54716981132075404</v>
      </c>
      <c r="P543" s="9">
        <v>0</v>
      </c>
      <c r="Q543">
        <v>5000</v>
      </c>
      <c r="R543" s="8"/>
      <c r="S543" s="8"/>
      <c r="AA543">
        <v>0</v>
      </c>
      <c r="AB543">
        <v>0</v>
      </c>
      <c r="AC543">
        <v>1</v>
      </c>
      <c r="AD543">
        <v>0</v>
      </c>
      <c r="AE543">
        <v>2008</v>
      </c>
      <c r="AF543" t="s">
        <v>121</v>
      </c>
      <c r="AG543">
        <v>5000</v>
      </c>
      <c r="AH543" t="s">
        <v>55</v>
      </c>
      <c r="AI543" t="s">
        <v>56</v>
      </c>
      <c r="AJ543">
        <v>0</v>
      </c>
      <c r="AK543">
        <v>11200</v>
      </c>
      <c r="AL543" s="8" t="s">
        <v>2460</v>
      </c>
      <c r="AM543" s="10">
        <f t="shared" si="72"/>
        <v>2019</v>
      </c>
      <c r="AN543">
        <f t="shared" si="73"/>
        <v>1</v>
      </c>
      <c r="AO543">
        <f t="shared" si="79"/>
        <v>0</v>
      </c>
      <c r="AP543">
        <f t="shared" si="74"/>
        <v>0</v>
      </c>
      <c r="AQ543">
        <f t="shared" si="75"/>
        <v>0</v>
      </c>
      <c r="AR543">
        <f t="shared" si="76"/>
        <v>0</v>
      </c>
      <c r="AS543">
        <f t="shared" si="77"/>
        <v>1</v>
      </c>
      <c r="AT543">
        <f t="shared" si="78"/>
        <v>0</v>
      </c>
      <c r="AU543">
        <f t="shared" si="78"/>
        <v>1</v>
      </c>
      <c r="AV543" t="str">
        <f t="shared" si="80"/>
        <v>2020-02-20T20:54:47</v>
      </c>
    </row>
    <row r="544" spans="1:48" x14ac:dyDescent="0.25">
      <c r="A544" s="5">
        <v>560</v>
      </c>
      <c r="B544" s="5" t="s">
        <v>2461</v>
      </c>
      <c r="C544" s="5" t="s">
        <v>2462</v>
      </c>
      <c r="D544" s="6" t="s">
        <v>2463</v>
      </c>
      <c r="E544">
        <v>0</v>
      </c>
      <c r="F544" s="7">
        <v>0</v>
      </c>
      <c r="G544" s="7"/>
      <c r="H544" t="s">
        <v>2464</v>
      </c>
      <c r="I544">
        <v>0</v>
      </c>
      <c r="J544">
        <v>0</v>
      </c>
      <c r="K544">
        <v>5000</v>
      </c>
      <c r="L544" t="s">
        <v>52</v>
      </c>
      <c r="M544" s="8" t="s">
        <v>86</v>
      </c>
      <c r="N544" s="8">
        <v>0.60377358490566002</v>
      </c>
      <c r="O544">
        <v>0.39622641509433898</v>
      </c>
      <c r="P544" s="9">
        <v>0</v>
      </c>
      <c r="Q544">
        <v>5000</v>
      </c>
      <c r="R544" s="8"/>
      <c r="S544" s="8"/>
      <c r="AA544">
        <v>0</v>
      </c>
      <c r="AB544">
        <v>0</v>
      </c>
      <c r="AC544">
        <v>1</v>
      </c>
      <c r="AD544">
        <v>0</v>
      </c>
      <c r="AE544">
        <v>2014</v>
      </c>
      <c r="AF544" t="s">
        <v>68</v>
      </c>
      <c r="AG544">
        <v>10000</v>
      </c>
      <c r="AH544" t="s">
        <v>55</v>
      </c>
      <c r="AI544" t="s">
        <v>56</v>
      </c>
      <c r="AJ544">
        <v>0</v>
      </c>
      <c r="AK544">
        <v>41697</v>
      </c>
      <c r="AL544" s="8" t="s">
        <v>2465</v>
      </c>
      <c r="AM544" s="10">
        <f t="shared" si="72"/>
        <v>2019</v>
      </c>
      <c r="AN544">
        <f t="shared" si="73"/>
        <v>1</v>
      </c>
      <c r="AO544">
        <f t="shared" si="79"/>
        <v>0</v>
      </c>
      <c r="AP544">
        <f t="shared" si="74"/>
        <v>0</v>
      </c>
      <c r="AQ544">
        <f t="shared" si="75"/>
        <v>0</v>
      </c>
      <c r="AR544">
        <f t="shared" si="76"/>
        <v>1</v>
      </c>
      <c r="AS544">
        <f t="shared" si="77"/>
        <v>0</v>
      </c>
      <c r="AT544">
        <f t="shared" si="78"/>
        <v>0</v>
      </c>
      <c r="AU544">
        <f t="shared" si="78"/>
        <v>1</v>
      </c>
      <c r="AV544" t="str">
        <f t="shared" si="80"/>
        <v>2020-02-20T20:55:22</v>
      </c>
    </row>
    <row r="545" spans="1:48" x14ac:dyDescent="0.25">
      <c r="A545" s="5">
        <v>561</v>
      </c>
      <c r="B545" s="5" t="s">
        <v>2466</v>
      </c>
      <c r="C545" s="5" t="s">
        <v>2467</v>
      </c>
      <c r="D545" s="6" t="s">
        <v>2468</v>
      </c>
      <c r="E545">
        <v>7</v>
      </c>
      <c r="F545" s="7">
        <v>0.26792340619999999</v>
      </c>
      <c r="G545" s="7">
        <v>0</v>
      </c>
      <c r="H545" t="s">
        <v>2469</v>
      </c>
      <c r="I545">
        <v>0</v>
      </c>
      <c r="J545">
        <v>0</v>
      </c>
      <c r="K545">
        <v>5000</v>
      </c>
      <c r="L545" t="s">
        <v>52</v>
      </c>
      <c r="M545" s="8" t="s">
        <v>86</v>
      </c>
      <c r="N545" s="8">
        <v>0.62264150943396201</v>
      </c>
      <c r="O545">
        <v>0.37735849056603699</v>
      </c>
      <c r="P545" s="9">
        <v>-0.86602540378443904</v>
      </c>
      <c r="Q545">
        <v>5000</v>
      </c>
      <c r="R545" s="8"/>
      <c r="S545" s="8"/>
      <c r="AA545">
        <v>0</v>
      </c>
      <c r="AB545">
        <v>0</v>
      </c>
      <c r="AC545">
        <v>1</v>
      </c>
      <c r="AD545">
        <v>0</v>
      </c>
      <c r="AE545">
        <v>2003</v>
      </c>
      <c r="AF545" t="s">
        <v>54</v>
      </c>
      <c r="AG545">
        <v>60000</v>
      </c>
      <c r="AH545" t="s">
        <v>55</v>
      </c>
      <c r="AI545" t="s">
        <v>56</v>
      </c>
      <c r="AJ545">
        <v>0.80446392710000003</v>
      </c>
      <c r="AK545">
        <v>28800</v>
      </c>
      <c r="AL545" s="8" t="s">
        <v>2470</v>
      </c>
      <c r="AM545" s="10">
        <f t="shared" si="72"/>
        <v>2017</v>
      </c>
      <c r="AN545">
        <f t="shared" si="73"/>
        <v>1</v>
      </c>
      <c r="AO545">
        <f t="shared" si="79"/>
        <v>0</v>
      </c>
      <c r="AP545">
        <f t="shared" si="74"/>
        <v>0</v>
      </c>
      <c r="AQ545">
        <f t="shared" si="75"/>
        <v>0</v>
      </c>
      <c r="AR545">
        <f t="shared" si="76"/>
        <v>1</v>
      </c>
      <c r="AS545">
        <f t="shared" si="77"/>
        <v>0</v>
      </c>
      <c r="AT545">
        <f t="shared" si="78"/>
        <v>0</v>
      </c>
      <c r="AU545">
        <f t="shared" si="78"/>
        <v>1</v>
      </c>
      <c r="AV545" t="str">
        <f t="shared" si="80"/>
        <v>2020-02-20T20:58:05</v>
      </c>
    </row>
    <row r="546" spans="1:48" x14ac:dyDescent="0.25">
      <c r="A546" s="5">
        <v>562</v>
      </c>
      <c r="B546" s="5" t="s">
        <v>2471</v>
      </c>
      <c r="C546" s="5" t="s">
        <v>2472</v>
      </c>
      <c r="D546" s="6" t="s">
        <v>2473</v>
      </c>
      <c r="E546">
        <v>3</v>
      </c>
      <c r="F546" s="7">
        <v>0.59605677990000006</v>
      </c>
      <c r="G546" s="7">
        <v>0</v>
      </c>
      <c r="H546" t="s">
        <v>2474</v>
      </c>
      <c r="I546">
        <v>0</v>
      </c>
      <c r="J546">
        <v>0</v>
      </c>
      <c r="K546">
        <v>15000</v>
      </c>
      <c r="L546" t="s">
        <v>52</v>
      </c>
      <c r="M546" s="8" t="s">
        <v>53</v>
      </c>
      <c r="N546" s="8">
        <v>0.84905660377358405</v>
      </c>
      <c r="O546">
        <v>0.15094339622641501</v>
      </c>
      <c r="P546" s="9">
        <v>0</v>
      </c>
      <c r="Q546">
        <v>15000</v>
      </c>
      <c r="R546" s="8"/>
      <c r="S546" s="8"/>
      <c r="AA546">
        <v>4041581</v>
      </c>
      <c r="AB546">
        <v>1669844</v>
      </c>
      <c r="AC546">
        <v>5</v>
      </c>
      <c r="AD546">
        <v>2371737</v>
      </c>
      <c r="AE546">
        <v>1974</v>
      </c>
      <c r="AF546" t="s">
        <v>54</v>
      </c>
      <c r="AG546">
        <v>743600</v>
      </c>
      <c r="AH546" t="s">
        <v>55</v>
      </c>
      <c r="AI546" t="s">
        <v>55</v>
      </c>
      <c r="AJ546">
        <v>1</v>
      </c>
      <c r="AK546">
        <v>359886</v>
      </c>
      <c r="AL546" s="8" t="s">
        <v>2475</v>
      </c>
      <c r="AM546" s="10">
        <f t="shared" si="72"/>
        <v>2017</v>
      </c>
      <c r="AN546">
        <f t="shared" si="73"/>
        <v>1</v>
      </c>
      <c r="AO546">
        <f t="shared" si="79"/>
        <v>0</v>
      </c>
      <c r="AP546">
        <f t="shared" si="74"/>
        <v>0</v>
      </c>
      <c r="AQ546">
        <f t="shared" si="75"/>
        <v>1</v>
      </c>
      <c r="AR546">
        <f t="shared" si="76"/>
        <v>0</v>
      </c>
      <c r="AS546">
        <f t="shared" si="77"/>
        <v>0</v>
      </c>
      <c r="AT546">
        <f t="shared" si="78"/>
        <v>0</v>
      </c>
      <c r="AU546">
        <f t="shared" si="78"/>
        <v>0</v>
      </c>
      <c r="AV546" t="str">
        <f t="shared" si="80"/>
        <v>2020-02-21T14:32:53</v>
      </c>
    </row>
    <row r="547" spans="1:48" x14ac:dyDescent="0.25">
      <c r="A547" s="5">
        <v>563</v>
      </c>
      <c r="B547" s="5" t="s">
        <v>2476</v>
      </c>
      <c r="C547" s="5" t="s">
        <v>2477</v>
      </c>
      <c r="D547" s="6" t="s">
        <v>2478</v>
      </c>
      <c r="E547">
        <v>7</v>
      </c>
      <c r="F547" s="7">
        <v>0.43537768780000002</v>
      </c>
      <c r="G547" s="7">
        <v>0</v>
      </c>
      <c r="H547" t="s">
        <v>2479</v>
      </c>
      <c r="I547">
        <v>0</v>
      </c>
      <c r="J547">
        <v>0</v>
      </c>
      <c r="K547">
        <v>50000</v>
      </c>
      <c r="L547" t="s">
        <v>52</v>
      </c>
      <c r="M547" s="8" t="s">
        <v>53</v>
      </c>
      <c r="N547" s="8">
        <v>0.71698113207547098</v>
      </c>
      <c r="O547">
        <v>0.28301886792452802</v>
      </c>
      <c r="P547" s="9">
        <v>0</v>
      </c>
      <c r="Q547">
        <v>40000</v>
      </c>
      <c r="R547" s="8"/>
      <c r="S547" s="8"/>
      <c r="AA547">
        <v>2928238</v>
      </c>
      <c r="AB547">
        <v>0</v>
      </c>
      <c r="AC547">
        <v>12</v>
      </c>
      <c r="AD547">
        <v>0</v>
      </c>
      <c r="AE547">
        <v>2009</v>
      </c>
      <c r="AF547" t="s">
        <v>121</v>
      </c>
      <c r="AG547">
        <v>200000</v>
      </c>
      <c r="AH547" t="s">
        <v>55</v>
      </c>
      <c r="AI547" t="s">
        <v>56</v>
      </c>
      <c r="AJ547">
        <v>1</v>
      </c>
      <c r="AK547">
        <v>33000</v>
      </c>
      <c r="AL547" s="8" t="s">
        <v>2480</v>
      </c>
      <c r="AM547" s="10">
        <f t="shared" si="72"/>
        <v>2013</v>
      </c>
      <c r="AN547">
        <f t="shared" si="73"/>
        <v>1</v>
      </c>
      <c r="AO547">
        <f t="shared" si="79"/>
        <v>0</v>
      </c>
      <c r="AP547">
        <f t="shared" si="74"/>
        <v>0</v>
      </c>
      <c r="AQ547">
        <f t="shared" si="75"/>
        <v>1</v>
      </c>
      <c r="AR547">
        <f t="shared" si="76"/>
        <v>0</v>
      </c>
      <c r="AS547">
        <f t="shared" si="77"/>
        <v>0</v>
      </c>
      <c r="AT547">
        <f t="shared" si="78"/>
        <v>0</v>
      </c>
      <c r="AU547">
        <f t="shared" si="78"/>
        <v>1</v>
      </c>
      <c r="AV547" t="str">
        <f t="shared" si="80"/>
        <v>2020-02-21T14:34:08</v>
      </c>
    </row>
    <row r="548" spans="1:48" x14ac:dyDescent="0.25">
      <c r="A548" s="5">
        <v>564</v>
      </c>
      <c r="B548" s="5" t="s">
        <v>2481</v>
      </c>
      <c r="C548" s="5" t="s">
        <v>359</v>
      </c>
      <c r="D548" s="6" t="s">
        <v>2482</v>
      </c>
      <c r="E548">
        <v>0</v>
      </c>
      <c r="F548" s="7">
        <v>0.51501661529999998</v>
      </c>
      <c r="G548" s="7">
        <v>0</v>
      </c>
      <c r="H548" t="s">
        <v>2483</v>
      </c>
      <c r="I548">
        <v>20</v>
      </c>
      <c r="J548">
        <v>5040</v>
      </c>
      <c r="K548">
        <v>60000</v>
      </c>
      <c r="L548" t="s">
        <v>52</v>
      </c>
      <c r="M548" s="8" t="s">
        <v>86</v>
      </c>
      <c r="N548" s="8">
        <v>0.60377358490566002</v>
      </c>
      <c r="O548">
        <v>0.39622641509433898</v>
      </c>
      <c r="P548" s="9">
        <v>0</v>
      </c>
      <c r="Q548">
        <v>30000</v>
      </c>
      <c r="R548" s="8"/>
      <c r="S548" s="8" t="s">
        <v>329</v>
      </c>
      <c r="T548">
        <v>955332</v>
      </c>
      <c r="U548">
        <v>122626</v>
      </c>
      <c r="V548">
        <v>1451165</v>
      </c>
      <c r="W548">
        <v>1328538</v>
      </c>
      <c r="X548">
        <v>0</v>
      </c>
      <c r="Y548">
        <v>93030</v>
      </c>
      <c r="Z548">
        <v>955332</v>
      </c>
      <c r="AA548">
        <v>1377924</v>
      </c>
      <c r="AB548">
        <v>413476</v>
      </c>
      <c r="AC548">
        <v>12</v>
      </c>
      <c r="AD548">
        <v>964448</v>
      </c>
      <c r="AE548">
        <v>2016</v>
      </c>
      <c r="AF548" t="s">
        <v>126</v>
      </c>
      <c r="AG548">
        <v>30000</v>
      </c>
      <c r="AH548" t="s">
        <v>55</v>
      </c>
      <c r="AI548" t="s">
        <v>56</v>
      </c>
      <c r="AJ548">
        <v>1</v>
      </c>
      <c r="AK548">
        <v>11000</v>
      </c>
      <c r="AL548" s="8" t="s">
        <v>2484</v>
      </c>
      <c r="AM548" s="10">
        <f t="shared" si="72"/>
        <v>2019</v>
      </c>
      <c r="AN548">
        <f t="shared" si="73"/>
        <v>1</v>
      </c>
      <c r="AO548">
        <f t="shared" si="79"/>
        <v>0</v>
      </c>
      <c r="AP548">
        <f t="shared" si="74"/>
        <v>0</v>
      </c>
      <c r="AQ548">
        <f t="shared" si="75"/>
        <v>0</v>
      </c>
      <c r="AR548">
        <f t="shared" si="76"/>
        <v>1</v>
      </c>
      <c r="AS548">
        <f t="shared" si="77"/>
        <v>0</v>
      </c>
      <c r="AT548">
        <f t="shared" si="78"/>
        <v>0</v>
      </c>
      <c r="AU548">
        <f t="shared" si="78"/>
        <v>1</v>
      </c>
      <c r="AV548" t="str">
        <f t="shared" si="80"/>
        <v>2020-02-21T14:35:01</v>
      </c>
    </row>
    <row r="549" spans="1:48" x14ac:dyDescent="0.25">
      <c r="A549" s="5">
        <v>565</v>
      </c>
      <c r="B549" s="5" t="s">
        <v>2485</v>
      </c>
      <c r="C549" s="5" t="s">
        <v>2486</v>
      </c>
      <c r="D549" s="6" t="s">
        <v>2487</v>
      </c>
      <c r="E549">
        <v>3</v>
      </c>
      <c r="F549" s="7">
        <v>0.63330042929999997</v>
      </c>
      <c r="G549" s="7">
        <v>0</v>
      </c>
      <c r="H549" t="s">
        <v>307</v>
      </c>
      <c r="I549">
        <v>52</v>
      </c>
      <c r="J549">
        <v>90645.4</v>
      </c>
      <c r="K549">
        <v>120000</v>
      </c>
      <c r="L549" t="s">
        <v>52</v>
      </c>
      <c r="M549" s="8" t="s">
        <v>63</v>
      </c>
      <c r="N549" s="8">
        <v>0.90566037735849003</v>
      </c>
      <c r="O549">
        <v>9.4339622641509399E-2</v>
      </c>
      <c r="P549" s="9">
        <v>0</v>
      </c>
      <c r="Q549">
        <v>120000</v>
      </c>
      <c r="R549" s="8"/>
      <c r="S549" s="8" t="s">
        <v>329</v>
      </c>
      <c r="T549">
        <v>38094551</v>
      </c>
      <c r="U549">
        <v>18297104</v>
      </c>
      <c r="V549">
        <v>43882647</v>
      </c>
      <c r="W549">
        <v>22008453</v>
      </c>
      <c r="X549">
        <v>3959000</v>
      </c>
      <c r="Y549">
        <v>16793011</v>
      </c>
      <c r="Z549">
        <v>18266529</v>
      </c>
      <c r="AA549">
        <v>101251021</v>
      </c>
      <c r="AB549">
        <v>53329209</v>
      </c>
      <c r="AC549">
        <v>12</v>
      </c>
      <c r="AD549">
        <v>47921812</v>
      </c>
      <c r="AE549">
        <v>1995</v>
      </c>
      <c r="AF549" t="s">
        <v>54</v>
      </c>
      <c r="AG549">
        <v>500000</v>
      </c>
      <c r="AH549" t="s">
        <v>55</v>
      </c>
      <c r="AI549" t="s">
        <v>55</v>
      </c>
      <c r="AJ549">
        <v>1</v>
      </c>
      <c r="AK549">
        <v>142400</v>
      </c>
      <c r="AL549" s="8" t="s">
        <v>2488</v>
      </c>
      <c r="AM549" s="10">
        <f t="shared" si="72"/>
        <v>2018</v>
      </c>
      <c r="AN549">
        <f t="shared" si="73"/>
        <v>1</v>
      </c>
      <c r="AO549">
        <f t="shared" si="79"/>
        <v>0</v>
      </c>
      <c r="AP549">
        <f t="shared" si="74"/>
        <v>1</v>
      </c>
      <c r="AQ549">
        <f t="shared" si="75"/>
        <v>0</v>
      </c>
      <c r="AR549">
        <f t="shared" si="76"/>
        <v>0</v>
      </c>
      <c r="AS549">
        <f t="shared" si="77"/>
        <v>0</v>
      </c>
      <c r="AT549">
        <f t="shared" si="78"/>
        <v>0</v>
      </c>
      <c r="AU549">
        <f t="shared" si="78"/>
        <v>0</v>
      </c>
      <c r="AV549" t="str">
        <f t="shared" si="80"/>
        <v>2020-02-21T14:31:53</v>
      </c>
    </row>
    <row r="550" spans="1:48" x14ac:dyDescent="0.25">
      <c r="A550" s="5">
        <v>566</v>
      </c>
      <c r="B550" s="5" t="s">
        <v>2489</v>
      </c>
      <c r="C550" s="5" t="s">
        <v>2490</v>
      </c>
      <c r="D550" s="6" t="s">
        <v>2491</v>
      </c>
      <c r="E550">
        <v>17</v>
      </c>
      <c r="F550" s="7">
        <v>0.56518452539999997</v>
      </c>
      <c r="G550" s="7">
        <v>0</v>
      </c>
      <c r="H550" t="s">
        <v>1155</v>
      </c>
      <c r="I550">
        <v>4</v>
      </c>
      <c r="J550">
        <v>2380.39</v>
      </c>
      <c r="K550">
        <v>50000</v>
      </c>
      <c r="L550" t="s">
        <v>52</v>
      </c>
      <c r="M550" s="8" t="s">
        <v>53</v>
      </c>
      <c r="N550" s="8">
        <v>0.77358490566037696</v>
      </c>
      <c r="O550">
        <v>0.22641509433962201</v>
      </c>
      <c r="P550" s="9">
        <v>0</v>
      </c>
      <c r="Q550">
        <v>10000</v>
      </c>
      <c r="R550" s="8"/>
      <c r="S550" s="8"/>
      <c r="AA550">
        <v>408910</v>
      </c>
      <c r="AB550">
        <v>0</v>
      </c>
      <c r="AC550">
        <v>12</v>
      </c>
      <c r="AD550">
        <v>0</v>
      </c>
      <c r="AE550">
        <v>2012</v>
      </c>
      <c r="AF550" t="s">
        <v>68</v>
      </c>
      <c r="AG550">
        <v>10000</v>
      </c>
      <c r="AH550" t="s">
        <v>55</v>
      </c>
      <c r="AI550" t="s">
        <v>55</v>
      </c>
      <c r="AJ550">
        <v>1</v>
      </c>
      <c r="AK550">
        <v>2560</v>
      </c>
      <c r="AL550" s="8" t="s">
        <v>2492</v>
      </c>
      <c r="AM550" s="10">
        <f t="shared" si="72"/>
        <v>2020</v>
      </c>
      <c r="AN550">
        <f t="shared" si="73"/>
        <v>1</v>
      </c>
      <c r="AO550">
        <f t="shared" si="79"/>
        <v>0</v>
      </c>
      <c r="AP550">
        <f t="shared" si="74"/>
        <v>0</v>
      </c>
      <c r="AQ550">
        <f t="shared" si="75"/>
        <v>1</v>
      </c>
      <c r="AR550">
        <f t="shared" si="76"/>
        <v>0</v>
      </c>
      <c r="AS550">
        <f t="shared" si="77"/>
        <v>0</v>
      </c>
      <c r="AT550">
        <f t="shared" si="78"/>
        <v>0</v>
      </c>
      <c r="AU550">
        <f t="shared" si="78"/>
        <v>0</v>
      </c>
      <c r="AV550" t="str">
        <f t="shared" si="80"/>
        <v>2020-02-21T14:51:03</v>
      </c>
    </row>
    <row r="551" spans="1:48" x14ac:dyDescent="0.25">
      <c r="A551" s="5">
        <v>567</v>
      </c>
      <c r="B551" s="5" t="s">
        <v>2493</v>
      </c>
      <c r="C551" s="5" t="s">
        <v>2494</v>
      </c>
      <c r="D551" s="6" t="s">
        <v>2495</v>
      </c>
      <c r="E551">
        <v>10</v>
      </c>
      <c r="F551" s="7">
        <v>0.44454382930000003</v>
      </c>
      <c r="G551" s="7">
        <v>0</v>
      </c>
      <c r="H551" t="s">
        <v>2496</v>
      </c>
      <c r="I551">
        <v>64</v>
      </c>
      <c r="J551">
        <v>427368.68</v>
      </c>
      <c r="K551">
        <v>850000</v>
      </c>
      <c r="L551" t="s">
        <v>52</v>
      </c>
      <c r="M551" s="8" t="s">
        <v>53</v>
      </c>
      <c r="N551" s="8">
        <v>0.77358490566037696</v>
      </c>
      <c r="O551">
        <v>0.22641509433962201</v>
      </c>
      <c r="P551" s="11">
        <v>3.2800000000000003E-14</v>
      </c>
      <c r="Q551">
        <v>850000</v>
      </c>
      <c r="R551" s="8"/>
      <c r="S551" s="8" t="s">
        <v>665</v>
      </c>
      <c r="T551">
        <v>44865689</v>
      </c>
      <c r="U551">
        <v>6768995</v>
      </c>
      <c r="V551">
        <v>46851314</v>
      </c>
      <c r="W551">
        <v>18303591</v>
      </c>
      <c r="X551">
        <v>2059190</v>
      </c>
      <c r="Y551">
        <v>50956637</v>
      </c>
      <c r="Z551">
        <v>31945278</v>
      </c>
      <c r="AA551">
        <v>4248956</v>
      </c>
      <c r="AB551">
        <v>0</v>
      </c>
      <c r="AC551">
        <v>1</v>
      </c>
      <c r="AD551">
        <v>0</v>
      </c>
      <c r="AE551">
        <v>2014</v>
      </c>
      <c r="AF551" t="s">
        <v>68</v>
      </c>
      <c r="AG551">
        <v>1000000</v>
      </c>
      <c r="AH551" t="s">
        <v>55</v>
      </c>
      <c r="AI551" t="s">
        <v>56</v>
      </c>
      <c r="AJ551">
        <v>0.99812741930000004</v>
      </c>
      <c r="AK551">
        <v>4702467</v>
      </c>
      <c r="AL551" s="8" t="s">
        <v>2497</v>
      </c>
      <c r="AM551" s="10">
        <f t="shared" si="72"/>
        <v>2015</v>
      </c>
      <c r="AN551">
        <f t="shared" si="73"/>
        <v>1</v>
      </c>
      <c r="AO551">
        <f t="shared" si="79"/>
        <v>0</v>
      </c>
      <c r="AP551">
        <f t="shared" si="74"/>
        <v>0</v>
      </c>
      <c r="AQ551">
        <f t="shared" si="75"/>
        <v>1</v>
      </c>
      <c r="AR551">
        <f t="shared" si="76"/>
        <v>0</v>
      </c>
      <c r="AS551">
        <f t="shared" si="77"/>
        <v>0</v>
      </c>
      <c r="AT551">
        <f t="shared" si="78"/>
        <v>0</v>
      </c>
      <c r="AU551">
        <f t="shared" si="78"/>
        <v>1</v>
      </c>
      <c r="AV551" t="str">
        <f t="shared" si="80"/>
        <v>2020-02-21T14:51:48</v>
      </c>
    </row>
    <row r="552" spans="1:48" x14ac:dyDescent="0.25">
      <c r="A552" s="5">
        <v>568</v>
      </c>
      <c r="B552" s="5" t="s">
        <v>2498</v>
      </c>
      <c r="C552" s="5" t="s">
        <v>2499</v>
      </c>
      <c r="D552" s="6" t="s">
        <v>2500</v>
      </c>
      <c r="E552">
        <v>16</v>
      </c>
      <c r="F552" s="7">
        <v>0</v>
      </c>
      <c r="G552" s="7"/>
      <c r="H552" t="s">
        <v>2501</v>
      </c>
      <c r="I552">
        <v>0</v>
      </c>
      <c r="J552">
        <v>0</v>
      </c>
      <c r="K552">
        <v>10000</v>
      </c>
      <c r="L552" t="s">
        <v>52</v>
      </c>
      <c r="M552" s="8" t="s">
        <v>74</v>
      </c>
      <c r="N552" s="8">
        <v>0.41509433962264097</v>
      </c>
      <c r="O552">
        <v>0.58490566037735803</v>
      </c>
      <c r="P552" s="9">
        <v>0.86602540378443904</v>
      </c>
      <c r="Q552">
        <v>10000</v>
      </c>
      <c r="R552" s="8"/>
      <c r="S552" s="8"/>
      <c r="AA552">
        <v>431236</v>
      </c>
      <c r="AB552">
        <v>0</v>
      </c>
      <c r="AC552">
        <v>12</v>
      </c>
      <c r="AD552">
        <v>0</v>
      </c>
      <c r="AE552">
        <v>1999</v>
      </c>
      <c r="AF552" t="s">
        <v>54</v>
      </c>
      <c r="AG552">
        <v>60000</v>
      </c>
      <c r="AH552" t="s">
        <v>55</v>
      </c>
      <c r="AI552" t="s">
        <v>56</v>
      </c>
      <c r="AJ552">
        <v>0</v>
      </c>
      <c r="AK552">
        <v>1800</v>
      </c>
      <c r="AL552" s="8" t="s">
        <v>2502</v>
      </c>
      <c r="AM552" s="10">
        <f t="shared" si="72"/>
        <v>2015</v>
      </c>
      <c r="AN552">
        <f t="shared" si="73"/>
        <v>1</v>
      </c>
      <c r="AO552">
        <f t="shared" si="79"/>
        <v>0</v>
      </c>
      <c r="AP552">
        <f t="shared" si="74"/>
        <v>0</v>
      </c>
      <c r="AQ552">
        <f t="shared" si="75"/>
        <v>0</v>
      </c>
      <c r="AR552">
        <f t="shared" si="76"/>
        <v>0</v>
      </c>
      <c r="AS552">
        <f t="shared" si="77"/>
        <v>1</v>
      </c>
      <c r="AT552">
        <f t="shared" si="78"/>
        <v>0</v>
      </c>
      <c r="AU552">
        <f t="shared" si="78"/>
        <v>1</v>
      </c>
      <c r="AV552" t="str">
        <f t="shared" si="80"/>
        <v>2020-02-21T14:52:18</v>
      </c>
    </row>
    <row r="553" spans="1:48" x14ac:dyDescent="0.25">
      <c r="A553" s="5">
        <v>569</v>
      </c>
      <c r="B553" s="5" t="s">
        <v>2503</v>
      </c>
      <c r="C553" s="5" t="s">
        <v>2504</v>
      </c>
      <c r="D553" s="6" t="s">
        <v>2505</v>
      </c>
      <c r="E553">
        <v>3</v>
      </c>
      <c r="F553" s="7">
        <v>0.3839191917</v>
      </c>
      <c r="G553" s="7">
        <v>0</v>
      </c>
      <c r="H553" t="s">
        <v>2506</v>
      </c>
      <c r="I553">
        <v>4</v>
      </c>
      <c r="J553">
        <v>2933.38</v>
      </c>
      <c r="K553">
        <v>250000</v>
      </c>
      <c r="L553" t="s">
        <v>62</v>
      </c>
      <c r="M553" s="8" t="s">
        <v>63</v>
      </c>
      <c r="N553" s="8">
        <v>1</v>
      </c>
      <c r="O553">
        <v>0</v>
      </c>
      <c r="P553" s="9">
        <v>0</v>
      </c>
      <c r="R553" s="8"/>
      <c r="S553" s="8"/>
      <c r="AJ553">
        <v>1</v>
      </c>
      <c r="AL553" s="8"/>
      <c r="AM553" s="10">
        <f t="shared" si="72"/>
        <v>2018</v>
      </c>
      <c r="AN553">
        <f t="shared" si="73"/>
        <v>0</v>
      </c>
      <c r="AO553">
        <f t="shared" si="79"/>
        <v>0</v>
      </c>
      <c r="AP553">
        <f t="shared" si="74"/>
        <v>1</v>
      </c>
      <c r="AQ553">
        <f t="shared" si="75"/>
        <v>0</v>
      </c>
      <c r="AR553">
        <f t="shared" si="76"/>
        <v>0</v>
      </c>
      <c r="AS553">
        <f t="shared" si="77"/>
        <v>0</v>
      </c>
      <c r="AT553">
        <f t="shared" si="78"/>
        <v>0</v>
      </c>
      <c r="AU553">
        <f t="shared" si="78"/>
        <v>0</v>
      </c>
      <c r="AV553">
        <f t="shared" si="80"/>
        <v>0</v>
      </c>
    </row>
    <row r="554" spans="1:48" x14ac:dyDescent="0.25">
      <c r="A554" s="5">
        <v>570</v>
      </c>
      <c r="B554" s="5" t="s">
        <v>2507</v>
      </c>
      <c r="C554" s="5" t="s">
        <v>2508</v>
      </c>
      <c r="D554" s="6" t="s">
        <v>2509</v>
      </c>
      <c r="E554">
        <v>0</v>
      </c>
      <c r="F554" s="7">
        <v>0.3312837555</v>
      </c>
      <c r="G554" s="7">
        <v>0</v>
      </c>
      <c r="H554" t="s">
        <v>1170</v>
      </c>
      <c r="I554">
        <v>0</v>
      </c>
      <c r="J554">
        <v>0</v>
      </c>
      <c r="K554">
        <v>10000</v>
      </c>
      <c r="L554" t="s">
        <v>52</v>
      </c>
      <c r="M554" s="8" t="s">
        <v>86</v>
      </c>
      <c r="N554" s="8">
        <v>0.62264150943396201</v>
      </c>
      <c r="O554">
        <v>0.37735849056603699</v>
      </c>
      <c r="P554" s="11">
        <v>-9.9999999999999998E-17</v>
      </c>
      <c r="Q554">
        <v>10000</v>
      </c>
      <c r="R554" s="8"/>
      <c r="S554" s="8"/>
      <c r="AA554">
        <v>652844</v>
      </c>
      <c r="AB554">
        <v>0</v>
      </c>
      <c r="AC554">
        <v>12</v>
      </c>
      <c r="AD554">
        <v>0</v>
      </c>
      <c r="AE554">
        <v>1990</v>
      </c>
      <c r="AF554" t="s">
        <v>54</v>
      </c>
      <c r="AG554">
        <v>1000</v>
      </c>
      <c r="AH554" t="s">
        <v>55</v>
      </c>
      <c r="AI554" t="s">
        <v>56</v>
      </c>
      <c r="AJ554">
        <v>1</v>
      </c>
      <c r="AK554">
        <v>5120</v>
      </c>
      <c r="AL554" s="8" t="s">
        <v>2510</v>
      </c>
      <c r="AM554" s="10">
        <f t="shared" si="72"/>
        <v>2016</v>
      </c>
      <c r="AN554">
        <f t="shared" si="73"/>
        <v>1</v>
      </c>
      <c r="AO554">
        <f t="shared" si="79"/>
        <v>0</v>
      </c>
      <c r="AP554">
        <f t="shared" si="74"/>
        <v>0</v>
      </c>
      <c r="AQ554">
        <f t="shared" si="75"/>
        <v>0</v>
      </c>
      <c r="AR554">
        <f t="shared" si="76"/>
        <v>1</v>
      </c>
      <c r="AS554">
        <f t="shared" si="77"/>
        <v>0</v>
      </c>
      <c r="AT554">
        <f t="shared" si="78"/>
        <v>0</v>
      </c>
      <c r="AU554">
        <f t="shared" si="78"/>
        <v>1</v>
      </c>
      <c r="AV554" t="str">
        <f t="shared" si="80"/>
        <v>2020-02-21T15:14:44</v>
      </c>
    </row>
    <row r="555" spans="1:48" x14ac:dyDescent="0.25">
      <c r="A555" s="5">
        <v>571</v>
      </c>
      <c r="B555" s="5" t="s">
        <v>2511</v>
      </c>
      <c r="C555" s="5" t="s">
        <v>2512</v>
      </c>
      <c r="D555" s="6" t="s">
        <v>2513</v>
      </c>
      <c r="E555">
        <v>3</v>
      </c>
      <c r="F555" s="7">
        <v>0</v>
      </c>
      <c r="G555" s="7"/>
      <c r="H555" t="s">
        <v>2514</v>
      </c>
      <c r="I555">
        <v>0</v>
      </c>
      <c r="J555">
        <v>0</v>
      </c>
      <c r="K555">
        <v>110000</v>
      </c>
      <c r="L555" t="s">
        <v>52</v>
      </c>
      <c r="M555" s="8" t="s">
        <v>53</v>
      </c>
      <c r="N555" s="8">
        <v>0.88679245283018804</v>
      </c>
      <c r="O555">
        <v>0.113207547169811</v>
      </c>
      <c r="P555" s="9">
        <v>0</v>
      </c>
      <c r="Q555">
        <v>110000</v>
      </c>
      <c r="R555" s="8"/>
      <c r="S555" s="8" t="s">
        <v>329</v>
      </c>
      <c r="T555">
        <v>1873096</v>
      </c>
      <c r="U555">
        <v>560557</v>
      </c>
      <c r="V555">
        <v>6970026</v>
      </c>
      <c r="W555">
        <v>6170773</v>
      </c>
      <c r="X555">
        <v>238695</v>
      </c>
      <c r="Y555">
        <v>544180</v>
      </c>
      <c r="Z555">
        <v>532287</v>
      </c>
      <c r="AA555">
        <v>4757529</v>
      </c>
      <c r="AB555">
        <v>1026916</v>
      </c>
      <c r="AC555">
        <v>12</v>
      </c>
      <c r="AD555">
        <v>3730613</v>
      </c>
      <c r="AE555">
        <v>2006</v>
      </c>
      <c r="AF555" t="s">
        <v>121</v>
      </c>
      <c r="AG555">
        <v>200000</v>
      </c>
      <c r="AH555" t="s">
        <v>55</v>
      </c>
      <c r="AI555" t="s">
        <v>55</v>
      </c>
      <c r="AJ555">
        <v>0</v>
      </c>
      <c r="AK555">
        <v>125000</v>
      </c>
      <c r="AL555" s="8" t="s">
        <v>2515</v>
      </c>
      <c r="AM555" s="10">
        <f t="shared" si="72"/>
        <v>2015</v>
      </c>
      <c r="AN555">
        <f t="shared" si="73"/>
        <v>1</v>
      </c>
      <c r="AO555">
        <f t="shared" si="79"/>
        <v>0</v>
      </c>
      <c r="AP555">
        <f t="shared" si="74"/>
        <v>0</v>
      </c>
      <c r="AQ555">
        <f t="shared" si="75"/>
        <v>1</v>
      </c>
      <c r="AR555">
        <f t="shared" si="76"/>
        <v>0</v>
      </c>
      <c r="AS555">
        <f t="shared" si="77"/>
        <v>0</v>
      </c>
      <c r="AT555">
        <f t="shared" si="78"/>
        <v>0</v>
      </c>
      <c r="AU555">
        <f t="shared" si="78"/>
        <v>0</v>
      </c>
      <c r="AV555" t="str">
        <f t="shared" si="80"/>
        <v>2020-02-21T15:20:45</v>
      </c>
    </row>
    <row r="556" spans="1:48" x14ac:dyDescent="0.25">
      <c r="A556" s="5">
        <v>572</v>
      </c>
      <c r="B556" s="5" t="s">
        <v>2516</v>
      </c>
      <c r="C556" s="5" t="s">
        <v>2517</v>
      </c>
      <c r="D556" s="6" t="s">
        <v>2518</v>
      </c>
      <c r="E556">
        <v>5</v>
      </c>
      <c r="F556" s="7">
        <v>0</v>
      </c>
      <c r="G556" s="7"/>
      <c r="H556" t="s">
        <v>2519</v>
      </c>
      <c r="I556">
        <v>0</v>
      </c>
      <c r="J556">
        <v>0</v>
      </c>
      <c r="K556">
        <v>30000</v>
      </c>
      <c r="L556" t="s">
        <v>52</v>
      </c>
      <c r="M556" s="8" t="s">
        <v>74</v>
      </c>
      <c r="N556" s="8">
        <v>0.47169811320754701</v>
      </c>
      <c r="O556">
        <v>0.52830188679245205</v>
      </c>
      <c r="P556" s="9">
        <v>0.86602540378443904</v>
      </c>
      <c r="Q556">
        <v>10000</v>
      </c>
      <c r="R556" s="8"/>
      <c r="S556" s="8"/>
      <c r="AA556">
        <v>657086</v>
      </c>
      <c r="AB556">
        <v>0</v>
      </c>
      <c r="AC556">
        <v>12</v>
      </c>
      <c r="AD556">
        <v>0</v>
      </c>
      <c r="AE556">
        <v>2016</v>
      </c>
      <c r="AF556" t="s">
        <v>126</v>
      </c>
      <c r="AG556">
        <v>20000</v>
      </c>
      <c r="AH556" t="s">
        <v>55</v>
      </c>
      <c r="AI556" t="s">
        <v>56</v>
      </c>
      <c r="AJ556">
        <v>0</v>
      </c>
      <c r="AK556">
        <v>21120</v>
      </c>
      <c r="AL556" s="8" t="s">
        <v>2520</v>
      </c>
      <c r="AM556" s="10">
        <f t="shared" si="72"/>
        <v>2019</v>
      </c>
      <c r="AN556">
        <f t="shared" si="73"/>
        <v>1</v>
      </c>
      <c r="AO556">
        <f t="shared" si="79"/>
        <v>0</v>
      </c>
      <c r="AP556">
        <f t="shared" si="74"/>
        <v>0</v>
      </c>
      <c r="AQ556">
        <f t="shared" si="75"/>
        <v>0</v>
      </c>
      <c r="AR556">
        <f t="shared" si="76"/>
        <v>0</v>
      </c>
      <c r="AS556">
        <f t="shared" si="77"/>
        <v>1</v>
      </c>
      <c r="AT556">
        <f t="shared" si="78"/>
        <v>0</v>
      </c>
      <c r="AU556">
        <f t="shared" si="78"/>
        <v>1</v>
      </c>
      <c r="AV556" t="str">
        <f t="shared" si="80"/>
        <v>2020-02-21T15:23:33</v>
      </c>
    </row>
    <row r="557" spans="1:48" x14ac:dyDescent="0.25">
      <c r="A557" s="5">
        <v>573</v>
      </c>
      <c r="B557" s="5" t="s">
        <v>2407</v>
      </c>
      <c r="C557" s="5" t="s">
        <v>2408</v>
      </c>
      <c r="D557" s="6" t="s">
        <v>2409</v>
      </c>
      <c r="E557">
        <v>15</v>
      </c>
      <c r="F557" s="7">
        <v>0.31965243970000001</v>
      </c>
      <c r="G557" s="7">
        <v>0</v>
      </c>
      <c r="H557" t="s">
        <v>2410</v>
      </c>
      <c r="I557">
        <v>12</v>
      </c>
      <c r="J557">
        <v>1428</v>
      </c>
      <c r="K557">
        <v>16000</v>
      </c>
      <c r="L557" t="s">
        <v>199</v>
      </c>
      <c r="M557" s="8" t="s">
        <v>53</v>
      </c>
      <c r="N557" s="8">
        <v>0.73584905660377298</v>
      </c>
      <c r="O557">
        <v>0.26415094339622602</v>
      </c>
      <c r="P557" s="9">
        <v>0</v>
      </c>
      <c r="R557" s="8"/>
      <c r="S557" s="8" t="s">
        <v>175</v>
      </c>
      <c r="T557">
        <v>70088</v>
      </c>
      <c r="U557">
        <v>41968</v>
      </c>
      <c r="V557">
        <v>74551</v>
      </c>
      <c r="W557">
        <v>74551</v>
      </c>
      <c r="X557">
        <v>11867</v>
      </c>
      <c r="Y557">
        <v>26295</v>
      </c>
      <c r="Z557">
        <v>30368</v>
      </c>
      <c r="AA557">
        <v>185078</v>
      </c>
      <c r="AB557">
        <v>41213</v>
      </c>
      <c r="AC557">
        <v>12</v>
      </c>
      <c r="AD557">
        <v>143865</v>
      </c>
      <c r="AE557">
        <v>2009</v>
      </c>
      <c r="AF557" t="s">
        <v>121</v>
      </c>
      <c r="AG557">
        <v>2551000</v>
      </c>
      <c r="AH557" t="s">
        <v>55</v>
      </c>
      <c r="AI557" t="s">
        <v>55</v>
      </c>
      <c r="AJ557">
        <v>1</v>
      </c>
      <c r="AK557">
        <v>5595680</v>
      </c>
      <c r="AL557" s="8"/>
      <c r="AM557" s="10">
        <f t="shared" si="72"/>
        <v>2014</v>
      </c>
      <c r="AN557">
        <f t="shared" si="73"/>
        <v>0</v>
      </c>
      <c r="AO557">
        <f t="shared" si="79"/>
        <v>1</v>
      </c>
      <c r="AP557">
        <f t="shared" si="74"/>
        <v>0</v>
      </c>
      <c r="AQ557">
        <f t="shared" si="75"/>
        <v>1</v>
      </c>
      <c r="AR557">
        <f t="shared" si="76"/>
        <v>0</v>
      </c>
      <c r="AS557">
        <f t="shared" si="77"/>
        <v>0</v>
      </c>
      <c r="AT557">
        <f t="shared" si="78"/>
        <v>0</v>
      </c>
      <c r="AU557">
        <f t="shared" si="78"/>
        <v>0</v>
      </c>
      <c r="AV557">
        <f t="shared" si="80"/>
        <v>0</v>
      </c>
    </row>
    <row r="558" spans="1:48" x14ac:dyDescent="0.25">
      <c r="A558" s="5">
        <v>574</v>
      </c>
      <c r="B558" s="5" t="s">
        <v>2521</v>
      </c>
      <c r="C558" s="5" t="s">
        <v>2522</v>
      </c>
      <c r="D558" s="6" t="s">
        <v>2523</v>
      </c>
      <c r="E558">
        <v>5</v>
      </c>
      <c r="F558" s="7">
        <v>0.42426676149999998</v>
      </c>
      <c r="G558" s="7">
        <v>0</v>
      </c>
      <c r="H558" t="s">
        <v>2524</v>
      </c>
      <c r="I558">
        <v>34</v>
      </c>
      <c r="J558">
        <v>182860</v>
      </c>
      <c r="K558">
        <v>100000</v>
      </c>
      <c r="L558" t="s">
        <v>52</v>
      </c>
      <c r="M558" s="8" t="s">
        <v>63</v>
      </c>
      <c r="N558" s="8">
        <v>0.90566037735849003</v>
      </c>
      <c r="O558">
        <v>9.4339622641509399E-2</v>
      </c>
      <c r="P558" s="9">
        <v>0</v>
      </c>
      <c r="Q558">
        <v>100000</v>
      </c>
      <c r="R558" s="8"/>
      <c r="S558" s="8" t="s">
        <v>103</v>
      </c>
      <c r="T558">
        <v>4535695</v>
      </c>
      <c r="U558">
        <v>841061</v>
      </c>
      <c r="V558">
        <v>4890178</v>
      </c>
      <c r="W558">
        <v>3801476</v>
      </c>
      <c r="X558">
        <v>28557</v>
      </c>
      <c r="Y558">
        <v>995769</v>
      </c>
      <c r="Z558">
        <v>674906</v>
      </c>
      <c r="AA558">
        <v>10579710</v>
      </c>
      <c r="AB558">
        <v>3227502</v>
      </c>
      <c r="AC558">
        <v>12</v>
      </c>
      <c r="AD558">
        <v>7352208</v>
      </c>
      <c r="AE558">
        <v>2008</v>
      </c>
      <c r="AF558" t="s">
        <v>121</v>
      </c>
      <c r="AG558">
        <v>60000</v>
      </c>
      <c r="AH558" t="s">
        <v>55</v>
      </c>
      <c r="AI558" t="s">
        <v>55</v>
      </c>
      <c r="AJ558">
        <v>1</v>
      </c>
      <c r="AK558">
        <v>60800</v>
      </c>
      <c r="AL558" s="8" t="s">
        <v>2525</v>
      </c>
      <c r="AM558" s="10">
        <f t="shared" si="72"/>
        <v>2010</v>
      </c>
      <c r="AN558">
        <f t="shared" si="73"/>
        <v>1</v>
      </c>
      <c r="AO558">
        <f t="shared" si="79"/>
        <v>0</v>
      </c>
      <c r="AP558">
        <f t="shared" si="74"/>
        <v>1</v>
      </c>
      <c r="AQ558">
        <f t="shared" si="75"/>
        <v>0</v>
      </c>
      <c r="AR558">
        <f t="shared" si="76"/>
        <v>0</v>
      </c>
      <c r="AS558">
        <f t="shared" si="77"/>
        <v>0</v>
      </c>
      <c r="AT558">
        <f t="shared" si="78"/>
        <v>0</v>
      </c>
      <c r="AU558">
        <f t="shared" si="78"/>
        <v>0</v>
      </c>
      <c r="AV558" t="str">
        <f t="shared" si="80"/>
        <v>2020-02-21T15:36:23</v>
      </c>
    </row>
    <row r="559" spans="1:48" x14ac:dyDescent="0.25">
      <c r="A559" s="5">
        <v>575</v>
      </c>
      <c r="B559" s="5" t="s">
        <v>2526</v>
      </c>
      <c r="C559" s="5" t="s">
        <v>2527</v>
      </c>
      <c r="D559" s="6" t="s">
        <v>2528</v>
      </c>
      <c r="E559">
        <v>5</v>
      </c>
      <c r="F559" s="7">
        <v>0.44729606500000002</v>
      </c>
      <c r="G559" s="7">
        <v>0</v>
      </c>
      <c r="H559" t="s">
        <v>2529</v>
      </c>
      <c r="I559">
        <v>0</v>
      </c>
      <c r="J559">
        <v>0</v>
      </c>
      <c r="K559">
        <v>50000</v>
      </c>
      <c r="L559" t="s">
        <v>199</v>
      </c>
      <c r="M559" s="8" t="s">
        <v>86</v>
      </c>
      <c r="N559" s="8">
        <v>0.60377358490566002</v>
      </c>
      <c r="O559">
        <v>0.39622641509433898</v>
      </c>
      <c r="P559" s="9">
        <v>0.985792171963772</v>
      </c>
      <c r="R559" s="8"/>
      <c r="S559" s="8"/>
      <c r="AA559">
        <v>8479964</v>
      </c>
      <c r="AB559">
        <v>0</v>
      </c>
      <c r="AC559">
        <v>6</v>
      </c>
      <c r="AD559">
        <v>0</v>
      </c>
      <c r="AE559">
        <v>2013</v>
      </c>
      <c r="AF559" t="s">
        <v>68</v>
      </c>
      <c r="AG559">
        <v>15000</v>
      </c>
      <c r="AH559" t="s">
        <v>56</v>
      </c>
      <c r="AI559" t="s">
        <v>56</v>
      </c>
      <c r="AJ559">
        <v>0.97062427380000005</v>
      </c>
      <c r="AK559">
        <v>84000</v>
      </c>
      <c r="AL559" s="8"/>
      <c r="AM559" s="10">
        <f t="shared" si="72"/>
        <v>2017</v>
      </c>
      <c r="AN559">
        <f t="shared" si="73"/>
        <v>0</v>
      </c>
      <c r="AO559">
        <f t="shared" si="79"/>
        <v>1</v>
      </c>
      <c r="AP559">
        <f t="shared" si="74"/>
        <v>0</v>
      </c>
      <c r="AQ559">
        <f t="shared" si="75"/>
        <v>0</v>
      </c>
      <c r="AR559">
        <f t="shared" si="76"/>
        <v>1</v>
      </c>
      <c r="AS559">
        <f t="shared" si="77"/>
        <v>0</v>
      </c>
      <c r="AT559">
        <f t="shared" si="78"/>
        <v>1</v>
      </c>
      <c r="AU559">
        <f t="shared" si="78"/>
        <v>1</v>
      </c>
      <c r="AV559">
        <f t="shared" si="80"/>
        <v>0</v>
      </c>
    </row>
    <row r="560" spans="1:48" x14ac:dyDescent="0.25">
      <c r="A560" s="5">
        <v>576</v>
      </c>
      <c r="B560" s="5" t="s">
        <v>2530</v>
      </c>
      <c r="C560" s="5" t="s">
        <v>671</v>
      </c>
      <c r="D560" s="6" t="s">
        <v>2531</v>
      </c>
      <c r="E560">
        <v>0</v>
      </c>
      <c r="F560" s="7">
        <v>0.20447319899999999</v>
      </c>
      <c r="G560" s="7">
        <v>0</v>
      </c>
      <c r="H560" t="s">
        <v>1845</v>
      </c>
      <c r="I560">
        <v>69</v>
      </c>
      <c r="J560">
        <v>4582.8500000000004</v>
      </c>
      <c r="K560">
        <v>8000</v>
      </c>
      <c r="L560" t="s">
        <v>52</v>
      </c>
      <c r="M560" s="8" t="s">
        <v>53</v>
      </c>
      <c r="N560" s="8">
        <v>0.71698113207547098</v>
      </c>
      <c r="O560">
        <v>0.28301886792452802</v>
      </c>
      <c r="P560" s="9">
        <v>0</v>
      </c>
      <c r="Q560">
        <v>5000</v>
      </c>
      <c r="R560" s="8"/>
      <c r="S560" s="8"/>
      <c r="AA560">
        <v>102226</v>
      </c>
      <c r="AB560">
        <v>0</v>
      </c>
      <c r="AC560">
        <v>8</v>
      </c>
      <c r="AD560">
        <v>0</v>
      </c>
      <c r="AE560">
        <v>2000</v>
      </c>
      <c r="AF560" t="s">
        <v>54</v>
      </c>
      <c r="AG560">
        <v>5000</v>
      </c>
      <c r="AH560" t="s">
        <v>55</v>
      </c>
      <c r="AI560" t="s">
        <v>55</v>
      </c>
      <c r="AJ560">
        <v>1</v>
      </c>
      <c r="AK560">
        <v>1000</v>
      </c>
      <c r="AL560" s="8" t="s">
        <v>2532</v>
      </c>
      <c r="AM560" s="10">
        <f t="shared" si="72"/>
        <v>2019</v>
      </c>
      <c r="AN560">
        <f t="shared" si="73"/>
        <v>1</v>
      </c>
      <c r="AO560">
        <f t="shared" si="79"/>
        <v>0</v>
      </c>
      <c r="AP560">
        <f t="shared" si="74"/>
        <v>0</v>
      </c>
      <c r="AQ560">
        <f t="shared" si="75"/>
        <v>1</v>
      </c>
      <c r="AR560">
        <f t="shared" si="76"/>
        <v>0</v>
      </c>
      <c r="AS560">
        <f t="shared" si="77"/>
        <v>0</v>
      </c>
      <c r="AT560">
        <f t="shared" si="78"/>
        <v>0</v>
      </c>
      <c r="AU560">
        <f t="shared" si="78"/>
        <v>0</v>
      </c>
      <c r="AV560" t="str">
        <f t="shared" si="80"/>
        <v>2020-02-21T15:47:12</v>
      </c>
    </row>
    <row r="561" spans="1:48" x14ac:dyDescent="0.25">
      <c r="A561" s="5">
        <v>577</v>
      </c>
      <c r="B561" s="5" t="s">
        <v>2533</v>
      </c>
      <c r="C561" s="5" t="s">
        <v>2534</v>
      </c>
      <c r="D561" s="6" t="s">
        <v>2535</v>
      </c>
      <c r="E561">
        <v>0</v>
      </c>
      <c r="F561" s="7">
        <v>0</v>
      </c>
      <c r="G561" s="7"/>
      <c r="H561" t="s">
        <v>2536</v>
      </c>
      <c r="I561">
        <v>0</v>
      </c>
      <c r="J561">
        <v>0</v>
      </c>
      <c r="K561">
        <v>20000</v>
      </c>
      <c r="L561" t="s">
        <v>52</v>
      </c>
      <c r="M561" s="8" t="s">
        <v>53</v>
      </c>
      <c r="N561" s="8">
        <v>0.84905660377358405</v>
      </c>
      <c r="O561">
        <v>0.15094339622641501</v>
      </c>
      <c r="P561" s="9">
        <v>0</v>
      </c>
      <c r="Q561">
        <v>20000</v>
      </c>
      <c r="R561" s="8"/>
      <c r="S561" s="8"/>
      <c r="AA561">
        <v>38784819</v>
      </c>
      <c r="AB561">
        <v>0</v>
      </c>
      <c r="AC561">
        <v>12</v>
      </c>
      <c r="AD561">
        <v>0</v>
      </c>
      <c r="AE561">
        <v>1965</v>
      </c>
      <c r="AF561" t="s">
        <v>54</v>
      </c>
      <c r="AG561">
        <v>88000</v>
      </c>
      <c r="AH561" t="s">
        <v>55</v>
      </c>
      <c r="AI561" t="s">
        <v>55</v>
      </c>
      <c r="AJ561">
        <v>0</v>
      </c>
      <c r="AK561">
        <v>2736448</v>
      </c>
      <c r="AL561" s="8" t="s">
        <v>2537</v>
      </c>
      <c r="AM561" s="10">
        <f t="shared" si="72"/>
        <v>2015</v>
      </c>
      <c r="AN561">
        <f t="shared" si="73"/>
        <v>1</v>
      </c>
      <c r="AO561">
        <f t="shared" si="79"/>
        <v>0</v>
      </c>
      <c r="AP561">
        <f t="shared" si="74"/>
        <v>0</v>
      </c>
      <c r="AQ561">
        <f t="shared" si="75"/>
        <v>1</v>
      </c>
      <c r="AR561">
        <f t="shared" si="76"/>
        <v>0</v>
      </c>
      <c r="AS561">
        <f t="shared" si="77"/>
        <v>0</v>
      </c>
      <c r="AT561">
        <f t="shared" si="78"/>
        <v>0</v>
      </c>
      <c r="AU561">
        <f t="shared" si="78"/>
        <v>0</v>
      </c>
      <c r="AV561" t="str">
        <f t="shared" si="80"/>
        <v>2020-02-21T17:28:30</v>
      </c>
    </row>
    <row r="562" spans="1:48" x14ac:dyDescent="0.25">
      <c r="A562" s="5">
        <v>578</v>
      </c>
      <c r="B562" s="5" t="s">
        <v>2446</v>
      </c>
      <c r="C562" s="5" t="s">
        <v>2447</v>
      </c>
      <c r="D562" s="6" t="s">
        <v>2448</v>
      </c>
      <c r="E562">
        <v>7</v>
      </c>
      <c r="F562" s="7">
        <v>0.53080162379999996</v>
      </c>
      <c r="G562" s="7">
        <v>0</v>
      </c>
      <c r="H562" t="s">
        <v>2449</v>
      </c>
      <c r="I562">
        <v>0</v>
      </c>
      <c r="J562">
        <v>0</v>
      </c>
      <c r="K562">
        <v>15000</v>
      </c>
      <c r="L562" t="s">
        <v>52</v>
      </c>
      <c r="M562" s="8" t="s">
        <v>86</v>
      </c>
      <c r="N562" s="8">
        <v>0.50943396226415005</v>
      </c>
      <c r="O562">
        <v>0.490566037735849</v>
      </c>
      <c r="P562" s="9">
        <v>0</v>
      </c>
      <c r="Q562">
        <v>15000</v>
      </c>
      <c r="R562" s="8"/>
      <c r="S562" s="8"/>
      <c r="AA562">
        <v>785886</v>
      </c>
      <c r="AB562">
        <v>0</v>
      </c>
      <c r="AC562">
        <v>12</v>
      </c>
      <c r="AD562">
        <v>0</v>
      </c>
      <c r="AE562">
        <v>2017</v>
      </c>
      <c r="AF562" t="s">
        <v>126</v>
      </c>
      <c r="AG562">
        <v>10000</v>
      </c>
      <c r="AH562" t="s">
        <v>55</v>
      </c>
      <c r="AI562" t="s">
        <v>56</v>
      </c>
      <c r="AJ562">
        <v>1</v>
      </c>
      <c r="AK562">
        <v>16200</v>
      </c>
      <c r="AL562" s="8" t="s">
        <v>2538</v>
      </c>
      <c r="AM562" s="10">
        <f t="shared" si="72"/>
        <v>2018</v>
      </c>
      <c r="AN562">
        <f t="shared" si="73"/>
        <v>1</v>
      </c>
      <c r="AO562">
        <f t="shared" si="79"/>
        <v>0</v>
      </c>
      <c r="AP562">
        <f t="shared" si="74"/>
        <v>0</v>
      </c>
      <c r="AQ562">
        <f t="shared" si="75"/>
        <v>0</v>
      </c>
      <c r="AR562">
        <f t="shared" si="76"/>
        <v>1</v>
      </c>
      <c r="AS562">
        <f t="shared" si="77"/>
        <v>0</v>
      </c>
      <c r="AT562">
        <f t="shared" si="78"/>
        <v>0</v>
      </c>
      <c r="AU562">
        <f t="shared" si="78"/>
        <v>1</v>
      </c>
      <c r="AV562" t="str">
        <f t="shared" si="80"/>
        <v>2020-02-21T17:29:06</v>
      </c>
    </row>
    <row r="563" spans="1:48" x14ac:dyDescent="0.25">
      <c r="A563" s="5">
        <v>579</v>
      </c>
      <c r="B563" s="5" t="s">
        <v>2539</v>
      </c>
      <c r="C563" s="5" t="s">
        <v>2540</v>
      </c>
      <c r="D563" s="6" t="s">
        <v>2541</v>
      </c>
      <c r="E563">
        <v>8</v>
      </c>
      <c r="F563" s="7">
        <v>0.56208626210000001</v>
      </c>
      <c r="G563" s="7">
        <v>0</v>
      </c>
      <c r="H563" t="s">
        <v>853</v>
      </c>
      <c r="I563">
        <v>0</v>
      </c>
      <c r="J563">
        <v>0</v>
      </c>
      <c r="K563">
        <v>30000</v>
      </c>
      <c r="L563" t="s">
        <v>52</v>
      </c>
      <c r="M563" s="8" t="s">
        <v>86</v>
      </c>
      <c r="N563" s="8">
        <v>0.679245283018867</v>
      </c>
      <c r="O563">
        <v>0.320754716981132</v>
      </c>
      <c r="P563" s="9">
        <v>0</v>
      </c>
      <c r="Q563">
        <v>30000</v>
      </c>
      <c r="R563" s="8"/>
      <c r="S563" s="8" t="s">
        <v>175</v>
      </c>
      <c r="T563">
        <v>128912</v>
      </c>
      <c r="U563">
        <v>157658</v>
      </c>
      <c r="V563">
        <v>580310</v>
      </c>
      <c r="W563">
        <v>343248</v>
      </c>
      <c r="X563">
        <v>137622</v>
      </c>
      <c r="Y563">
        <v>140125</v>
      </c>
      <c r="Z563">
        <v>252222</v>
      </c>
      <c r="AA563">
        <v>1411468</v>
      </c>
      <c r="AB563">
        <v>1029131</v>
      </c>
      <c r="AC563">
        <v>12</v>
      </c>
      <c r="AD563">
        <v>382337</v>
      </c>
      <c r="AE563">
        <v>1999</v>
      </c>
      <c r="AF563" t="s">
        <v>54</v>
      </c>
      <c r="AG563">
        <v>100000</v>
      </c>
      <c r="AH563" t="s">
        <v>55</v>
      </c>
      <c r="AI563" t="s">
        <v>56</v>
      </c>
      <c r="AJ563">
        <v>1</v>
      </c>
      <c r="AK563">
        <v>11000</v>
      </c>
      <c r="AL563" s="8" t="s">
        <v>2542</v>
      </c>
      <c r="AM563" s="10">
        <f t="shared" si="72"/>
        <v>2016</v>
      </c>
      <c r="AN563">
        <f t="shared" si="73"/>
        <v>1</v>
      </c>
      <c r="AO563">
        <f t="shared" si="79"/>
        <v>0</v>
      </c>
      <c r="AP563">
        <f t="shared" si="74"/>
        <v>0</v>
      </c>
      <c r="AQ563">
        <f t="shared" si="75"/>
        <v>0</v>
      </c>
      <c r="AR563">
        <f t="shared" si="76"/>
        <v>1</v>
      </c>
      <c r="AS563">
        <f t="shared" si="77"/>
        <v>0</v>
      </c>
      <c r="AT563">
        <f t="shared" si="78"/>
        <v>0</v>
      </c>
      <c r="AU563">
        <f t="shared" si="78"/>
        <v>1</v>
      </c>
      <c r="AV563" t="str">
        <f t="shared" si="80"/>
        <v>2020-02-21T17:29:47</v>
      </c>
    </row>
    <row r="564" spans="1:48" x14ac:dyDescent="0.25">
      <c r="A564" s="5">
        <v>580</v>
      </c>
      <c r="B564" s="5" t="s">
        <v>2543</v>
      </c>
      <c r="C564" s="5" t="s">
        <v>2544</v>
      </c>
      <c r="D564" s="6" t="s">
        <v>2545</v>
      </c>
      <c r="E564">
        <v>7</v>
      </c>
      <c r="F564" s="7">
        <v>0.50095355100000005</v>
      </c>
      <c r="G564" s="7">
        <v>0</v>
      </c>
      <c r="H564" t="s">
        <v>2546</v>
      </c>
      <c r="I564">
        <v>0</v>
      </c>
      <c r="J564">
        <v>0</v>
      </c>
      <c r="K564">
        <v>20000</v>
      </c>
      <c r="L564" t="s">
        <v>52</v>
      </c>
      <c r="M564" s="8" t="s">
        <v>86</v>
      </c>
      <c r="N564" s="8">
        <v>0.660377358490566</v>
      </c>
      <c r="O564">
        <v>0.339622641509433</v>
      </c>
      <c r="P564" s="9">
        <v>0</v>
      </c>
      <c r="Q564">
        <v>20000</v>
      </c>
      <c r="R564" s="8"/>
      <c r="S564" s="8"/>
      <c r="AA564">
        <v>1253957</v>
      </c>
      <c r="AB564">
        <v>0</v>
      </c>
      <c r="AC564">
        <v>12</v>
      </c>
      <c r="AD564">
        <v>0</v>
      </c>
      <c r="AE564">
        <v>2018</v>
      </c>
      <c r="AF564" t="s">
        <v>126</v>
      </c>
      <c r="AG564">
        <v>20000</v>
      </c>
      <c r="AH564" t="s">
        <v>55</v>
      </c>
      <c r="AI564" t="s">
        <v>55</v>
      </c>
      <c r="AJ564">
        <v>1</v>
      </c>
      <c r="AK564">
        <v>28800</v>
      </c>
      <c r="AL564" s="8" t="s">
        <v>2547</v>
      </c>
      <c r="AM564" s="10">
        <f t="shared" si="72"/>
        <v>2018</v>
      </c>
      <c r="AN564">
        <f t="shared" si="73"/>
        <v>1</v>
      </c>
      <c r="AO564">
        <f t="shared" si="79"/>
        <v>0</v>
      </c>
      <c r="AP564">
        <f t="shared" si="74"/>
        <v>0</v>
      </c>
      <c r="AQ564">
        <f t="shared" si="75"/>
        <v>0</v>
      </c>
      <c r="AR564">
        <f t="shared" si="76"/>
        <v>1</v>
      </c>
      <c r="AS564">
        <f t="shared" si="77"/>
        <v>0</v>
      </c>
      <c r="AT564">
        <f t="shared" si="78"/>
        <v>0</v>
      </c>
      <c r="AU564">
        <f t="shared" si="78"/>
        <v>0</v>
      </c>
      <c r="AV564" t="str">
        <f t="shared" si="80"/>
        <v>2020-02-21T17:31:41</v>
      </c>
    </row>
    <row r="565" spans="1:48" x14ac:dyDescent="0.25">
      <c r="A565" s="5">
        <v>581</v>
      </c>
      <c r="B565" s="5" t="s">
        <v>1172</v>
      </c>
      <c r="C565" s="5" t="s">
        <v>1173</v>
      </c>
      <c r="D565" s="6" t="s">
        <v>1174</v>
      </c>
      <c r="E565">
        <v>21</v>
      </c>
      <c r="F565" s="7">
        <v>0.29431412689999997</v>
      </c>
      <c r="G565" s="7">
        <v>15.29810955</v>
      </c>
      <c r="H565" t="s">
        <v>1175</v>
      </c>
      <c r="I565">
        <v>107</v>
      </c>
      <c r="J565">
        <v>0</v>
      </c>
      <c r="K565">
        <v>20000</v>
      </c>
      <c r="L565" t="s">
        <v>52</v>
      </c>
      <c r="M565" s="8" t="s">
        <v>86</v>
      </c>
      <c r="N565" s="8">
        <v>0.660377358490566</v>
      </c>
      <c r="O565">
        <v>0.339622641509433</v>
      </c>
      <c r="P565" s="9">
        <v>0.86602540378443804</v>
      </c>
      <c r="Q565">
        <v>20000</v>
      </c>
      <c r="R565" s="8"/>
      <c r="S565" s="8"/>
      <c r="AA565">
        <v>229996561</v>
      </c>
      <c r="AB565">
        <v>0</v>
      </c>
      <c r="AC565">
        <v>5</v>
      </c>
      <c r="AD565">
        <v>0</v>
      </c>
      <c r="AE565">
        <v>1998</v>
      </c>
      <c r="AF565" t="s">
        <v>54</v>
      </c>
      <c r="AG565">
        <v>100000</v>
      </c>
      <c r="AH565" t="s">
        <v>56</v>
      </c>
      <c r="AI565" t="s">
        <v>55</v>
      </c>
      <c r="AJ565">
        <v>1</v>
      </c>
      <c r="AK565">
        <v>136500</v>
      </c>
      <c r="AL565" s="8" t="s">
        <v>2548</v>
      </c>
      <c r="AM565" s="10">
        <f t="shared" si="72"/>
        <v>2019</v>
      </c>
      <c r="AN565">
        <f t="shared" si="73"/>
        <v>1</v>
      </c>
      <c r="AO565">
        <f t="shared" si="79"/>
        <v>0</v>
      </c>
      <c r="AP565">
        <f t="shared" si="74"/>
        <v>0</v>
      </c>
      <c r="AQ565">
        <f t="shared" si="75"/>
        <v>0</v>
      </c>
      <c r="AR565">
        <f t="shared" si="76"/>
        <v>1</v>
      </c>
      <c r="AS565">
        <f t="shared" si="77"/>
        <v>0</v>
      </c>
      <c r="AT565">
        <f t="shared" si="78"/>
        <v>1</v>
      </c>
      <c r="AU565">
        <f t="shared" si="78"/>
        <v>0</v>
      </c>
      <c r="AV565" t="str">
        <f t="shared" si="80"/>
        <v>2020-02-21T17:53:15</v>
      </c>
    </row>
    <row r="566" spans="1:48" x14ac:dyDescent="0.25">
      <c r="A566" s="5">
        <v>582</v>
      </c>
      <c r="B566" s="5" t="s">
        <v>2549</v>
      </c>
      <c r="C566" s="5" t="s">
        <v>2550</v>
      </c>
      <c r="D566" s="6" t="s">
        <v>2551</v>
      </c>
      <c r="E566">
        <v>0</v>
      </c>
      <c r="F566" s="7">
        <v>0.57455756130000002</v>
      </c>
      <c r="G566" s="7">
        <v>0</v>
      </c>
      <c r="H566" t="s">
        <v>410</v>
      </c>
      <c r="I566">
        <v>0</v>
      </c>
      <c r="J566">
        <v>0</v>
      </c>
      <c r="K566">
        <v>44500</v>
      </c>
      <c r="L566" t="s">
        <v>52</v>
      </c>
      <c r="M566" s="8" t="s">
        <v>86</v>
      </c>
      <c r="N566" s="8">
        <v>0.50943396226415005</v>
      </c>
      <c r="O566">
        <v>0.490566037735849</v>
      </c>
      <c r="P566" s="9">
        <v>0</v>
      </c>
      <c r="Q566">
        <v>10000</v>
      </c>
      <c r="R566" s="8"/>
      <c r="S566" s="8"/>
      <c r="AA566">
        <v>182432</v>
      </c>
      <c r="AB566">
        <v>0</v>
      </c>
      <c r="AC566">
        <v>12</v>
      </c>
      <c r="AD566">
        <v>0</v>
      </c>
      <c r="AE566">
        <v>2017</v>
      </c>
      <c r="AF566" t="s">
        <v>126</v>
      </c>
      <c r="AG566">
        <v>30000</v>
      </c>
      <c r="AH566" t="s">
        <v>55</v>
      </c>
      <c r="AI566" t="s">
        <v>56</v>
      </c>
      <c r="AJ566">
        <v>1</v>
      </c>
      <c r="AK566">
        <v>8000</v>
      </c>
      <c r="AL566" s="8" t="s">
        <v>2552</v>
      </c>
      <c r="AM566" s="10">
        <f t="shared" si="72"/>
        <v>2017</v>
      </c>
      <c r="AN566">
        <f t="shared" si="73"/>
        <v>1</v>
      </c>
      <c r="AO566">
        <f t="shared" si="79"/>
        <v>0</v>
      </c>
      <c r="AP566">
        <f t="shared" si="74"/>
        <v>0</v>
      </c>
      <c r="AQ566">
        <f t="shared" si="75"/>
        <v>0</v>
      </c>
      <c r="AR566">
        <f t="shared" si="76"/>
        <v>1</v>
      </c>
      <c r="AS566">
        <f t="shared" si="77"/>
        <v>0</v>
      </c>
      <c r="AT566">
        <f t="shared" si="78"/>
        <v>0</v>
      </c>
      <c r="AU566">
        <f t="shared" si="78"/>
        <v>1</v>
      </c>
      <c r="AV566" t="str">
        <f t="shared" si="80"/>
        <v>2020-02-21T18:00:13</v>
      </c>
    </row>
    <row r="567" spans="1:48" x14ac:dyDescent="0.25">
      <c r="A567" s="5">
        <v>583</v>
      </c>
      <c r="B567" s="5" t="s">
        <v>2553</v>
      </c>
      <c r="C567" s="5" t="s">
        <v>2554</v>
      </c>
      <c r="D567" s="6" t="s">
        <v>2555</v>
      </c>
      <c r="E567">
        <v>33</v>
      </c>
      <c r="F567" s="7">
        <v>0.38958766649999998</v>
      </c>
      <c r="G567" s="7">
        <v>0</v>
      </c>
      <c r="H567" t="s">
        <v>2556</v>
      </c>
      <c r="I567">
        <v>27</v>
      </c>
      <c r="J567">
        <v>35404.949999999997</v>
      </c>
      <c r="K567">
        <v>50000</v>
      </c>
      <c r="L567" t="s">
        <v>52</v>
      </c>
      <c r="M567" s="8" t="s">
        <v>86</v>
      </c>
      <c r="N567" s="8">
        <v>0.679245283018867</v>
      </c>
      <c r="O567">
        <v>0.320754716981132</v>
      </c>
      <c r="P567" s="9">
        <v>0.86602540378443904</v>
      </c>
      <c r="Q567">
        <v>40000</v>
      </c>
      <c r="R567" s="8"/>
      <c r="S567" s="8"/>
      <c r="AA567">
        <v>4938926</v>
      </c>
      <c r="AB567">
        <v>0</v>
      </c>
      <c r="AC567">
        <v>12</v>
      </c>
      <c r="AD567">
        <v>0</v>
      </c>
      <c r="AE567">
        <v>2012</v>
      </c>
      <c r="AF567" t="s">
        <v>68</v>
      </c>
      <c r="AG567">
        <v>100000</v>
      </c>
      <c r="AH567" t="s">
        <v>55</v>
      </c>
      <c r="AI567" t="s">
        <v>56</v>
      </c>
      <c r="AJ567">
        <v>1</v>
      </c>
      <c r="AK567">
        <v>19000</v>
      </c>
      <c r="AL567" s="8" t="s">
        <v>2557</v>
      </c>
      <c r="AM567" s="10">
        <f t="shared" si="72"/>
        <v>2015</v>
      </c>
      <c r="AN567">
        <f t="shared" si="73"/>
        <v>1</v>
      </c>
      <c r="AO567">
        <f t="shared" si="79"/>
        <v>0</v>
      </c>
      <c r="AP567">
        <f t="shared" si="74"/>
        <v>0</v>
      </c>
      <c r="AQ567">
        <f t="shared" si="75"/>
        <v>0</v>
      </c>
      <c r="AR567">
        <f t="shared" si="76"/>
        <v>1</v>
      </c>
      <c r="AS567">
        <f t="shared" si="77"/>
        <v>0</v>
      </c>
      <c r="AT567">
        <f t="shared" si="78"/>
        <v>0</v>
      </c>
      <c r="AU567">
        <f t="shared" si="78"/>
        <v>1</v>
      </c>
      <c r="AV567" t="str">
        <f t="shared" si="80"/>
        <v>2020-02-21T18:50:08</v>
      </c>
    </row>
    <row r="568" spans="1:48" x14ac:dyDescent="0.25">
      <c r="A568" s="5">
        <v>584</v>
      </c>
      <c r="B568" s="5" t="s">
        <v>2558</v>
      </c>
      <c r="C568" s="5" t="s">
        <v>2559</v>
      </c>
      <c r="D568" s="6" t="s">
        <v>2560</v>
      </c>
      <c r="E568">
        <v>53</v>
      </c>
      <c r="F568" s="7">
        <v>0.52424730460000002</v>
      </c>
      <c r="G568" s="7">
        <v>0</v>
      </c>
      <c r="H568" t="s">
        <v>2561</v>
      </c>
      <c r="I568">
        <v>0</v>
      </c>
      <c r="J568">
        <v>54675</v>
      </c>
      <c r="K568">
        <v>30000</v>
      </c>
      <c r="L568" t="s">
        <v>52</v>
      </c>
      <c r="M568" s="8" t="s">
        <v>53</v>
      </c>
      <c r="N568" s="8">
        <v>0.73584905660377298</v>
      </c>
      <c r="O568">
        <v>0.26415094339622602</v>
      </c>
      <c r="P568" s="9">
        <v>-0.82184695348251902</v>
      </c>
      <c r="Q568">
        <v>30000</v>
      </c>
      <c r="R568" s="8"/>
      <c r="S568" s="8" t="s">
        <v>217</v>
      </c>
      <c r="T568">
        <v>12857627</v>
      </c>
      <c r="U568">
        <v>6211636</v>
      </c>
      <c r="V568">
        <v>12881733</v>
      </c>
      <c r="W568">
        <v>5362047</v>
      </c>
      <c r="X568">
        <v>0</v>
      </c>
      <c r="Y568">
        <v>4493792</v>
      </c>
      <c r="Z568">
        <v>4265801</v>
      </c>
      <c r="AA568">
        <v>19007314</v>
      </c>
      <c r="AB568">
        <v>7001632</v>
      </c>
      <c r="AC568">
        <v>12</v>
      </c>
      <c r="AD568">
        <v>12005682</v>
      </c>
      <c r="AE568">
        <v>2013</v>
      </c>
      <c r="AF568" t="s">
        <v>68</v>
      </c>
      <c r="AG568">
        <v>500000</v>
      </c>
      <c r="AH568" t="s">
        <v>55</v>
      </c>
      <c r="AI568" t="s">
        <v>56</v>
      </c>
      <c r="AJ568">
        <v>0.84022162050000004</v>
      </c>
      <c r="AK568">
        <v>784450</v>
      </c>
      <c r="AL568" s="8" t="s">
        <v>2562</v>
      </c>
      <c r="AM568" s="10">
        <f t="shared" si="72"/>
        <v>2015</v>
      </c>
      <c r="AN568">
        <f t="shared" si="73"/>
        <v>1</v>
      </c>
      <c r="AO568">
        <f t="shared" si="79"/>
        <v>0</v>
      </c>
      <c r="AP568">
        <f t="shared" si="74"/>
        <v>0</v>
      </c>
      <c r="AQ568">
        <f t="shared" si="75"/>
        <v>1</v>
      </c>
      <c r="AR568">
        <f t="shared" si="76"/>
        <v>0</v>
      </c>
      <c r="AS568">
        <f t="shared" si="77"/>
        <v>0</v>
      </c>
      <c r="AT568">
        <f t="shared" si="78"/>
        <v>0</v>
      </c>
      <c r="AU568">
        <f t="shared" si="78"/>
        <v>1</v>
      </c>
      <c r="AV568" t="str">
        <f t="shared" si="80"/>
        <v>2020-02-21T18:47:50</v>
      </c>
    </row>
    <row r="569" spans="1:48" x14ac:dyDescent="0.25">
      <c r="A569" s="5">
        <v>585</v>
      </c>
      <c r="B569" s="5" t="s">
        <v>2563</v>
      </c>
      <c r="C569" s="5" t="s">
        <v>2564</v>
      </c>
      <c r="D569" s="6" t="s">
        <v>2565</v>
      </c>
      <c r="E569">
        <v>6</v>
      </c>
      <c r="F569" s="7">
        <v>0</v>
      </c>
      <c r="G569" s="7"/>
      <c r="H569" t="s">
        <v>2566</v>
      </c>
      <c r="I569">
        <v>0</v>
      </c>
      <c r="J569">
        <v>0</v>
      </c>
      <c r="K569">
        <v>50000</v>
      </c>
      <c r="L569" t="s">
        <v>52</v>
      </c>
      <c r="M569" s="8" t="s">
        <v>86</v>
      </c>
      <c r="N569" s="8">
        <v>0.62264150943396201</v>
      </c>
      <c r="O569">
        <v>0.37735849056603699</v>
      </c>
      <c r="P569" s="9">
        <v>0</v>
      </c>
      <c r="Q569">
        <v>50000</v>
      </c>
      <c r="R569" s="8"/>
      <c r="S569" s="8"/>
      <c r="AA569">
        <v>42821685</v>
      </c>
      <c r="AB569">
        <v>0</v>
      </c>
      <c r="AC569">
        <v>12</v>
      </c>
      <c r="AD569">
        <v>0</v>
      </c>
      <c r="AE569">
        <v>2014</v>
      </c>
      <c r="AF569" t="s">
        <v>68</v>
      </c>
      <c r="AG569">
        <v>99800</v>
      </c>
      <c r="AH569" t="s">
        <v>55</v>
      </c>
      <c r="AI569" t="s">
        <v>56</v>
      </c>
      <c r="AJ569">
        <v>0</v>
      </c>
      <c r="AK569">
        <v>443848</v>
      </c>
      <c r="AL569" s="8" t="s">
        <v>2567</v>
      </c>
      <c r="AM569" s="10">
        <f t="shared" si="72"/>
        <v>2014</v>
      </c>
      <c r="AN569">
        <f t="shared" si="73"/>
        <v>1</v>
      </c>
      <c r="AO569">
        <f t="shared" si="79"/>
        <v>0</v>
      </c>
      <c r="AP569">
        <f t="shared" si="74"/>
        <v>0</v>
      </c>
      <c r="AQ569">
        <f t="shared" si="75"/>
        <v>0</v>
      </c>
      <c r="AR569">
        <f t="shared" si="76"/>
        <v>1</v>
      </c>
      <c r="AS569">
        <f t="shared" si="77"/>
        <v>0</v>
      </c>
      <c r="AT569">
        <f t="shared" si="78"/>
        <v>0</v>
      </c>
      <c r="AU569">
        <f t="shared" si="78"/>
        <v>1</v>
      </c>
      <c r="AV569" t="str">
        <f t="shared" si="80"/>
        <v>2020-02-21T18:48:35</v>
      </c>
    </row>
    <row r="570" spans="1:48" x14ac:dyDescent="0.25">
      <c r="A570" s="5">
        <v>586</v>
      </c>
      <c r="B570" s="5" t="s">
        <v>2568</v>
      </c>
      <c r="C570" s="5" t="s">
        <v>2569</v>
      </c>
      <c r="D570" s="6" t="s">
        <v>2570</v>
      </c>
      <c r="E570">
        <v>8</v>
      </c>
      <c r="F570" s="7">
        <v>0</v>
      </c>
      <c r="G570" s="7"/>
      <c r="H570" t="s">
        <v>2571</v>
      </c>
      <c r="I570">
        <v>0</v>
      </c>
      <c r="J570">
        <v>0</v>
      </c>
      <c r="K570">
        <v>15000</v>
      </c>
      <c r="L570" t="s">
        <v>52</v>
      </c>
      <c r="M570" s="8" t="s">
        <v>53</v>
      </c>
      <c r="N570" s="8">
        <v>0.73584905660377298</v>
      </c>
      <c r="O570">
        <v>0.26415094339622602</v>
      </c>
      <c r="P570" s="9">
        <v>0</v>
      </c>
      <c r="Q570">
        <v>15000</v>
      </c>
      <c r="R570" s="8"/>
      <c r="S570" s="8"/>
      <c r="AA570">
        <v>3317773</v>
      </c>
      <c r="AB570">
        <v>0</v>
      </c>
      <c r="AC570">
        <v>12</v>
      </c>
      <c r="AD570">
        <v>0</v>
      </c>
      <c r="AE570">
        <v>1995</v>
      </c>
      <c r="AF570" t="s">
        <v>54</v>
      </c>
      <c r="AG570">
        <v>67800</v>
      </c>
      <c r="AH570" t="s">
        <v>55</v>
      </c>
      <c r="AI570" t="s">
        <v>56</v>
      </c>
      <c r="AJ570">
        <v>0</v>
      </c>
      <c r="AK570">
        <v>13500</v>
      </c>
      <c r="AL570" s="8" t="s">
        <v>2572</v>
      </c>
      <c r="AM570" s="10">
        <f t="shared" si="72"/>
        <v>2010</v>
      </c>
      <c r="AN570">
        <f t="shared" si="73"/>
        <v>1</v>
      </c>
      <c r="AO570">
        <f t="shared" si="79"/>
        <v>0</v>
      </c>
      <c r="AP570">
        <f t="shared" si="74"/>
        <v>0</v>
      </c>
      <c r="AQ570">
        <f t="shared" si="75"/>
        <v>1</v>
      </c>
      <c r="AR570">
        <f t="shared" si="76"/>
        <v>0</v>
      </c>
      <c r="AS570">
        <f t="shared" si="77"/>
        <v>0</v>
      </c>
      <c r="AT570">
        <f t="shared" si="78"/>
        <v>0</v>
      </c>
      <c r="AU570">
        <f t="shared" si="78"/>
        <v>1</v>
      </c>
      <c r="AV570" t="str">
        <f t="shared" si="80"/>
        <v>2020-02-21T18:50:49</v>
      </c>
    </row>
    <row r="571" spans="1:48" x14ac:dyDescent="0.25">
      <c r="A571" s="5">
        <v>587</v>
      </c>
      <c r="B571" s="5" t="s">
        <v>2573</v>
      </c>
      <c r="C571" s="5" t="s">
        <v>2574</v>
      </c>
      <c r="D571" s="6" t="s">
        <v>2575</v>
      </c>
      <c r="E571">
        <v>76</v>
      </c>
      <c r="F571" s="7">
        <v>0.61427131930000001</v>
      </c>
      <c r="G571" s="7">
        <v>0</v>
      </c>
      <c r="H571" t="s">
        <v>2576</v>
      </c>
      <c r="I571">
        <v>0</v>
      </c>
      <c r="J571">
        <v>0</v>
      </c>
      <c r="K571">
        <v>40000</v>
      </c>
      <c r="L571" t="s">
        <v>52</v>
      </c>
      <c r="M571" s="8" t="s">
        <v>74</v>
      </c>
      <c r="N571" s="8">
        <v>0.39622641509433898</v>
      </c>
      <c r="O571">
        <v>0.60377358490566002</v>
      </c>
      <c r="P571" s="9">
        <v>0.91254157604640596</v>
      </c>
      <c r="Q571">
        <v>10000</v>
      </c>
      <c r="R571" s="8"/>
      <c r="S571" s="8"/>
      <c r="AA571">
        <v>1272458</v>
      </c>
      <c r="AB571">
        <v>0</v>
      </c>
      <c r="AC571">
        <v>12</v>
      </c>
      <c r="AD571">
        <v>0</v>
      </c>
      <c r="AE571">
        <v>2016</v>
      </c>
      <c r="AF571" t="s">
        <v>126</v>
      </c>
      <c r="AG571">
        <v>20000</v>
      </c>
      <c r="AH571" t="s">
        <v>55</v>
      </c>
      <c r="AI571" t="s">
        <v>56</v>
      </c>
      <c r="AJ571">
        <v>0.95967779740000003</v>
      </c>
      <c r="AK571">
        <v>3520</v>
      </c>
      <c r="AL571" s="8" t="s">
        <v>2577</v>
      </c>
      <c r="AM571" s="10">
        <f t="shared" si="72"/>
        <v>2016</v>
      </c>
      <c r="AN571">
        <f t="shared" si="73"/>
        <v>1</v>
      </c>
      <c r="AO571">
        <f t="shared" si="79"/>
        <v>0</v>
      </c>
      <c r="AP571">
        <f t="shared" si="74"/>
        <v>0</v>
      </c>
      <c r="AQ571">
        <f t="shared" si="75"/>
        <v>0</v>
      </c>
      <c r="AR571">
        <f t="shared" si="76"/>
        <v>0</v>
      </c>
      <c r="AS571">
        <f t="shared" si="77"/>
        <v>1</v>
      </c>
      <c r="AT571">
        <f t="shared" si="78"/>
        <v>0</v>
      </c>
      <c r="AU571">
        <f t="shared" si="78"/>
        <v>1</v>
      </c>
      <c r="AV571" t="str">
        <f t="shared" si="80"/>
        <v>2020-02-21T18:52:28</v>
      </c>
    </row>
    <row r="572" spans="1:48" x14ac:dyDescent="0.25">
      <c r="A572" s="5">
        <v>588</v>
      </c>
      <c r="B572" s="5" t="s">
        <v>290</v>
      </c>
      <c r="C572" s="5" t="s">
        <v>291</v>
      </c>
      <c r="D572" s="6" t="s">
        <v>292</v>
      </c>
      <c r="E572">
        <v>3</v>
      </c>
      <c r="F572" s="7">
        <v>0.43539221010000001</v>
      </c>
      <c r="G572" s="7">
        <v>0</v>
      </c>
      <c r="H572" t="s">
        <v>293</v>
      </c>
      <c r="I572">
        <v>0</v>
      </c>
      <c r="J572">
        <v>0</v>
      </c>
      <c r="K572">
        <v>40000</v>
      </c>
      <c r="L572" t="s">
        <v>52</v>
      </c>
      <c r="M572" s="8" t="s">
        <v>74</v>
      </c>
      <c r="N572" s="8">
        <v>0.37735849056603699</v>
      </c>
      <c r="O572">
        <v>0.62264150943396201</v>
      </c>
      <c r="P572" s="9">
        <v>0</v>
      </c>
      <c r="Q572">
        <v>20000</v>
      </c>
      <c r="R572" s="8"/>
      <c r="S572" s="8"/>
      <c r="AA572">
        <v>1023022</v>
      </c>
      <c r="AB572">
        <v>0</v>
      </c>
      <c r="AC572">
        <v>12</v>
      </c>
      <c r="AD572">
        <v>0</v>
      </c>
      <c r="AE572">
        <v>2017</v>
      </c>
      <c r="AF572" t="s">
        <v>126</v>
      </c>
      <c r="AG572">
        <v>10000</v>
      </c>
      <c r="AH572" t="s">
        <v>55</v>
      </c>
      <c r="AI572" t="s">
        <v>56</v>
      </c>
      <c r="AJ572">
        <v>1</v>
      </c>
      <c r="AK572">
        <v>6400</v>
      </c>
      <c r="AL572" s="8" t="s">
        <v>2578</v>
      </c>
      <c r="AM572" s="10">
        <f t="shared" si="72"/>
        <v>2017</v>
      </c>
      <c r="AN572">
        <f t="shared" si="73"/>
        <v>1</v>
      </c>
      <c r="AO572">
        <f t="shared" si="79"/>
        <v>0</v>
      </c>
      <c r="AP572">
        <f t="shared" si="74"/>
        <v>0</v>
      </c>
      <c r="AQ572">
        <f t="shared" si="75"/>
        <v>0</v>
      </c>
      <c r="AR572">
        <f t="shared" si="76"/>
        <v>0</v>
      </c>
      <c r="AS572">
        <f t="shared" si="77"/>
        <v>1</v>
      </c>
      <c r="AT572">
        <f t="shared" si="78"/>
        <v>0</v>
      </c>
      <c r="AU572">
        <f t="shared" si="78"/>
        <v>1</v>
      </c>
      <c r="AV572" t="str">
        <f t="shared" si="80"/>
        <v>2020-02-21T19:11:39</v>
      </c>
    </row>
    <row r="573" spans="1:48" x14ac:dyDescent="0.25">
      <c r="A573" s="5">
        <v>589</v>
      </c>
      <c r="B573" s="5" t="s">
        <v>285</v>
      </c>
      <c r="C573" s="5" t="s">
        <v>286</v>
      </c>
      <c r="D573" s="6" t="s">
        <v>287</v>
      </c>
      <c r="E573">
        <v>10</v>
      </c>
      <c r="F573" s="7">
        <v>0.3908721543</v>
      </c>
      <c r="G573" s="7">
        <v>0</v>
      </c>
      <c r="H573" t="s">
        <v>288</v>
      </c>
      <c r="I573">
        <v>0</v>
      </c>
      <c r="J573">
        <v>0</v>
      </c>
      <c r="K573">
        <v>40000</v>
      </c>
      <c r="L573" t="s">
        <v>52</v>
      </c>
      <c r="M573" s="8" t="s">
        <v>86</v>
      </c>
      <c r="N573" s="8">
        <v>0.56603773584905603</v>
      </c>
      <c r="O573">
        <v>0.43396226415094302</v>
      </c>
      <c r="P573" s="9">
        <v>0.80264838680453898</v>
      </c>
      <c r="Q573">
        <v>20000</v>
      </c>
      <c r="R573" s="8"/>
      <c r="S573" s="8"/>
      <c r="AA573">
        <v>1326723</v>
      </c>
      <c r="AB573">
        <v>0</v>
      </c>
      <c r="AC573">
        <v>12</v>
      </c>
      <c r="AD573">
        <v>0</v>
      </c>
      <c r="AE573">
        <v>2000</v>
      </c>
      <c r="AF573" t="s">
        <v>54</v>
      </c>
      <c r="AG573">
        <v>10000</v>
      </c>
      <c r="AH573" t="s">
        <v>55</v>
      </c>
      <c r="AI573" t="s">
        <v>56</v>
      </c>
      <c r="AJ573">
        <v>1</v>
      </c>
      <c r="AK573">
        <v>5920</v>
      </c>
      <c r="AL573" s="8" t="s">
        <v>2579</v>
      </c>
      <c r="AM573" s="10">
        <f t="shared" si="72"/>
        <v>2014</v>
      </c>
      <c r="AN573">
        <f t="shared" si="73"/>
        <v>1</v>
      </c>
      <c r="AO573">
        <f t="shared" si="79"/>
        <v>0</v>
      </c>
      <c r="AP573">
        <f t="shared" si="74"/>
        <v>0</v>
      </c>
      <c r="AQ573">
        <f t="shared" si="75"/>
        <v>0</v>
      </c>
      <c r="AR573">
        <f t="shared" si="76"/>
        <v>1</v>
      </c>
      <c r="AS573">
        <f t="shared" si="77"/>
        <v>0</v>
      </c>
      <c r="AT573">
        <f t="shared" si="78"/>
        <v>0</v>
      </c>
      <c r="AU573">
        <f t="shared" si="78"/>
        <v>1</v>
      </c>
      <c r="AV573" t="str">
        <f t="shared" si="80"/>
        <v>2020-02-21T19:17:28</v>
      </c>
    </row>
    <row r="574" spans="1:48" x14ac:dyDescent="0.25">
      <c r="A574" s="5">
        <v>590</v>
      </c>
      <c r="B574" s="5" t="s">
        <v>2580</v>
      </c>
      <c r="C574" s="5" t="s">
        <v>2581</v>
      </c>
      <c r="D574" s="6" t="s">
        <v>2582</v>
      </c>
      <c r="E574">
        <v>0</v>
      </c>
      <c r="F574" s="7">
        <v>0.47884084999999998</v>
      </c>
      <c r="G574" s="7">
        <v>0</v>
      </c>
      <c r="H574" t="s">
        <v>2583</v>
      </c>
      <c r="I574">
        <v>35</v>
      </c>
      <c r="J574">
        <v>1826.66</v>
      </c>
      <c r="K574">
        <v>10000</v>
      </c>
      <c r="L574" t="s">
        <v>52</v>
      </c>
      <c r="M574" s="8" t="s">
        <v>53</v>
      </c>
      <c r="N574" s="8">
        <v>0.84905660377358405</v>
      </c>
      <c r="O574">
        <v>0.15094339622641501</v>
      </c>
      <c r="P574" s="9">
        <v>0</v>
      </c>
      <c r="Q574">
        <v>10000</v>
      </c>
      <c r="R574" s="8"/>
      <c r="S574" s="8"/>
      <c r="AA574">
        <v>74659023</v>
      </c>
      <c r="AB574">
        <v>0</v>
      </c>
      <c r="AC574">
        <v>7</v>
      </c>
      <c r="AD574">
        <v>0</v>
      </c>
      <c r="AE574">
        <v>2004</v>
      </c>
      <c r="AF574" t="s">
        <v>121</v>
      </c>
      <c r="AG574">
        <v>26434925</v>
      </c>
      <c r="AH574" t="s">
        <v>55</v>
      </c>
      <c r="AI574" t="s">
        <v>55</v>
      </c>
      <c r="AJ574">
        <v>1</v>
      </c>
      <c r="AK574">
        <v>6796773</v>
      </c>
      <c r="AL574" s="8" t="s">
        <v>2584</v>
      </c>
      <c r="AM574" s="10">
        <f t="shared" si="72"/>
        <v>2017</v>
      </c>
      <c r="AN574">
        <f t="shared" si="73"/>
        <v>1</v>
      </c>
      <c r="AO574">
        <f t="shared" si="79"/>
        <v>0</v>
      </c>
      <c r="AP574">
        <f t="shared" si="74"/>
        <v>0</v>
      </c>
      <c r="AQ574">
        <f t="shared" si="75"/>
        <v>1</v>
      </c>
      <c r="AR574">
        <f t="shared" si="76"/>
        <v>0</v>
      </c>
      <c r="AS574">
        <f t="shared" si="77"/>
        <v>0</v>
      </c>
      <c r="AT574">
        <f t="shared" si="78"/>
        <v>0</v>
      </c>
      <c r="AU574">
        <f t="shared" si="78"/>
        <v>0</v>
      </c>
      <c r="AV574" t="str">
        <f t="shared" si="80"/>
        <v>2020-02-21T19:17:53</v>
      </c>
    </row>
    <row r="575" spans="1:48" x14ac:dyDescent="0.25">
      <c r="A575" s="5">
        <v>591</v>
      </c>
      <c r="B575" s="5" t="s">
        <v>2585</v>
      </c>
      <c r="C575" s="5" t="s">
        <v>2586</v>
      </c>
      <c r="D575" s="6" t="s">
        <v>2587</v>
      </c>
      <c r="E575">
        <v>24</v>
      </c>
      <c r="F575" s="7">
        <v>0</v>
      </c>
      <c r="G575" s="7"/>
      <c r="H575" t="s">
        <v>2588</v>
      </c>
      <c r="I575">
        <v>0</v>
      </c>
      <c r="J575">
        <v>0</v>
      </c>
      <c r="K575">
        <v>15000</v>
      </c>
      <c r="L575" t="s">
        <v>52</v>
      </c>
      <c r="M575" s="8" t="s">
        <v>86</v>
      </c>
      <c r="N575" s="8">
        <v>0.56603773584905603</v>
      </c>
      <c r="O575">
        <v>0.43396226415094302</v>
      </c>
      <c r="P575" s="9">
        <v>0</v>
      </c>
      <c r="Q575">
        <v>15000</v>
      </c>
      <c r="R575" s="8"/>
      <c r="S575" s="8"/>
      <c r="AA575">
        <v>6417739</v>
      </c>
      <c r="AB575">
        <v>0</v>
      </c>
      <c r="AC575">
        <v>12</v>
      </c>
      <c r="AD575">
        <v>0</v>
      </c>
      <c r="AE575">
        <v>2016</v>
      </c>
      <c r="AF575" t="s">
        <v>126</v>
      </c>
      <c r="AG575">
        <v>10000</v>
      </c>
      <c r="AH575" t="s">
        <v>55</v>
      </c>
      <c r="AI575" t="s">
        <v>56</v>
      </c>
      <c r="AJ575">
        <v>0</v>
      </c>
      <c r="AK575">
        <v>5720</v>
      </c>
      <c r="AL575" s="8" t="s">
        <v>2589</v>
      </c>
      <c r="AM575" s="10">
        <f t="shared" si="72"/>
        <v>2018</v>
      </c>
      <c r="AN575">
        <f t="shared" si="73"/>
        <v>1</v>
      </c>
      <c r="AO575">
        <f t="shared" si="79"/>
        <v>0</v>
      </c>
      <c r="AP575">
        <f t="shared" si="74"/>
        <v>0</v>
      </c>
      <c r="AQ575">
        <f t="shared" si="75"/>
        <v>0</v>
      </c>
      <c r="AR575">
        <f t="shared" si="76"/>
        <v>1</v>
      </c>
      <c r="AS575">
        <f t="shared" si="77"/>
        <v>0</v>
      </c>
      <c r="AT575">
        <f t="shared" si="78"/>
        <v>0</v>
      </c>
      <c r="AU575">
        <f t="shared" si="78"/>
        <v>1</v>
      </c>
      <c r="AV575" t="str">
        <f t="shared" si="80"/>
        <v>2020-02-21T19:18:22</v>
      </c>
    </row>
    <row r="576" spans="1:48" x14ac:dyDescent="0.25">
      <c r="A576" s="5">
        <v>592</v>
      </c>
      <c r="B576" s="5" t="s">
        <v>2590</v>
      </c>
      <c r="C576" s="5" t="s">
        <v>2591</v>
      </c>
      <c r="D576" s="6" t="s">
        <v>2592</v>
      </c>
      <c r="E576">
        <v>21</v>
      </c>
      <c r="F576" s="7">
        <v>0.58003912739999997</v>
      </c>
      <c r="G576" s="7">
        <v>0</v>
      </c>
      <c r="H576" t="s">
        <v>2593</v>
      </c>
      <c r="I576">
        <v>0</v>
      </c>
      <c r="J576">
        <v>0</v>
      </c>
      <c r="K576">
        <v>50000</v>
      </c>
      <c r="L576" t="s">
        <v>52</v>
      </c>
      <c r="M576" s="8" t="s">
        <v>53</v>
      </c>
      <c r="N576" s="8">
        <v>0.79245283018867896</v>
      </c>
      <c r="O576">
        <v>0.20754716981131999</v>
      </c>
      <c r="P576" s="9">
        <v>-0.91122353907428</v>
      </c>
      <c r="Q576">
        <v>50000</v>
      </c>
      <c r="R576" s="8"/>
      <c r="S576" s="8"/>
      <c r="AA576">
        <v>15753410</v>
      </c>
      <c r="AB576">
        <v>0</v>
      </c>
      <c r="AC576">
        <v>12</v>
      </c>
      <c r="AD576">
        <v>0</v>
      </c>
      <c r="AE576">
        <v>1998</v>
      </c>
      <c r="AF576" t="s">
        <v>54</v>
      </c>
      <c r="AG576">
        <v>15000</v>
      </c>
      <c r="AH576" t="s">
        <v>55</v>
      </c>
      <c r="AI576" t="s">
        <v>55</v>
      </c>
      <c r="AJ576">
        <v>0.76269743249999999</v>
      </c>
      <c r="AK576">
        <v>95000</v>
      </c>
      <c r="AL576" s="8" t="s">
        <v>2594</v>
      </c>
      <c r="AM576" s="10">
        <f t="shared" si="72"/>
        <v>2013</v>
      </c>
      <c r="AN576">
        <f t="shared" si="73"/>
        <v>1</v>
      </c>
      <c r="AO576">
        <f t="shared" si="79"/>
        <v>0</v>
      </c>
      <c r="AP576">
        <f t="shared" si="74"/>
        <v>0</v>
      </c>
      <c r="AQ576">
        <f t="shared" si="75"/>
        <v>1</v>
      </c>
      <c r="AR576">
        <f t="shared" si="76"/>
        <v>0</v>
      </c>
      <c r="AS576">
        <f t="shared" si="77"/>
        <v>0</v>
      </c>
      <c r="AT576">
        <f t="shared" si="78"/>
        <v>0</v>
      </c>
      <c r="AU576">
        <f t="shared" si="78"/>
        <v>0</v>
      </c>
      <c r="AV576" t="str">
        <f t="shared" si="80"/>
        <v>2020-02-21T19:26:36</v>
      </c>
    </row>
    <row r="577" spans="1:48" x14ac:dyDescent="0.25">
      <c r="A577" s="5">
        <v>593</v>
      </c>
      <c r="B577" s="5" t="s">
        <v>2595</v>
      </c>
      <c r="C577" s="5" t="s">
        <v>2596</v>
      </c>
      <c r="D577" s="6" t="s">
        <v>2597</v>
      </c>
      <c r="E577">
        <v>3</v>
      </c>
      <c r="F577" s="7">
        <v>0</v>
      </c>
      <c r="G577" s="7"/>
      <c r="H577" t="s">
        <v>2598</v>
      </c>
      <c r="I577">
        <v>0</v>
      </c>
      <c r="J577">
        <v>0</v>
      </c>
      <c r="K577">
        <v>30000</v>
      </c>
      <c r="L577" t="s">
        <v>52</v>
      </c>
      <c r="M577" s="8" t="s">
        <v>86</v>
      </c>
      <c r="N577" s="8">
        <v>0.62264150943396201</v>
      </c>
      <c r="O577">
        <v>0.37735849056603699</v>
      </c>
      <c r="P577" s="9">
        <v>0</v>
      </c>
      <c r="Q577">
        <v>30000</v>
      </c>
      <c r="R577" s="8"/>
      <c r="S577" s="8"/>
      <c r="AA577">
        <v>41654448</v>
      </c>
      <c r="AB577">
        <v>0</v>
      </c>
      <c r="AC577">
        <v>6</v>
      </c>
      <c r="AD577">
        <v>0</v>
      </c>
      <c r="AE577">
        <v>2017</v>
      </c>
      <c r="AF577" t="s">
        <v>126</v>
      </c>
      <c r="AG577">
        <v>3000000</v>
      </c>
      <c r="AH577" t="s">
        <v>55</v>
      </c>
      <c r="AI577" t="s">
        <v>56</v>
      </c>
      <c r="AJ577">
        <v>0</v>
      </c>
      <c r="AK577">
        <v>720</v>
      </c>
      <c r="AL577" s="8" t="s">
        <v>2599</v>
      </c>
      <c r="AM577" s="10">
        <f t="shared" si="72"/>
        <v>2018</v>
      </c>
      <c r="AN577">
        <f t="shared" si="73"/>
        <v>1</v>
      </c>
      <c r="AO577">
        <f t="shared" si="79"/>
        <v>0</v>
      </c>
      <c r="AP577">
        <f t="shared" si="74"/>
        <v>0</v>
      </c>
      <c r="AQ577">
        <f t="shared" si="75"/>
        <v>0</v>
      </c>
      <c r="AR577">
        <f t="shared" si="76"/>
        <v>1</v>
      </c>
      <c r="AS577">
        <f t="shared" si="77"/>
        <v>0</v>
      </c>
      <c r="AT577">
        <f t="shared" si="78"/>
        <v>0</v>
      </c>
      <c r="AU577">
        <f t="shared" si="78"/>
        <v>1</v>
      </c>
      <c r="AV577" t="str">
        <f t="shared" si="80"/>
        <v>2020-02-21T19:28:19</v>
      </c>
    </row>
    <row r="578" spans="1:48" x14ac:dyDescent="0.25">
      <c r="A578" s="5">
        <v>594</v>
      </c>
      <c r="B578" s="5" t="s">
        <v>2600</v>
      </c>
      <c r="C578" s="5" t="s">
        <v>2601</v>
      </c>
      <c r="D578" s="6" t="s">
        <v>2602</v>
      </c>
      <c r="E578">
        <v>43</v>
      </c>
      <c r="F578" s="7">
        <v>0.49380831990000001</v>
      </c>
      <c r="G578" s="7">
        <v>0</v>
      </c>
      <c r="H578" t="s">
        <v>2603</v>
      </c>
      <c r="I578">
        <v>0</v>
      </c>
      <c r="J578">
        <v>0</v>
      </c>
      <c r="K578">
        <v>100000</v>
      </c>
      <c r="L578" t="s">
        <v>119</v>
      </c>
      <c r="M578" s="8" t="s">
        <v>53</v>
      </c>
      <c r="N578" s="8">
        <v>0.75471698113207497</v>
      </c>
      <c r="O578">
        <v>0.245283018867924</v>
      </c>
      <c r="P578" s="9">
        <v>-0.85019919654721798</v>
      </c>
      <c r="Q578">
        <v>50000</v>
      </c>
      <c r="R578" s="8" t="s">
        <v>2604</v>
      </c>
      <c r="S578" s="8" t="s">
        <v>103</v>
      </c>
      <c r="T578">
        <v>1739880</v>
      </c>
      <c r="U578">
        <v>20884</v>
      </c>
      <c r="V578">
        <v>2440046</v>
      </c>
      <c r="W578">
        <v>2080206</v>
      </c>
      <c r="X578">
        <v>338955</v>
      </c>
      <c r="Y578">
        <v>0</v>
      </c>
      <c r="Z578">
        <v>277216</v>
      </c>
      <c r="AA578">
        <v>2292463</v>
      </c>
      <c r="AB578">
        <v>0</v>
      </c>
      <c r="AC578">
        <v>12</v>
      </c>
      <c r="AD578">
        <v>0</v>
      </c>
      <c r="AE578">
        <v>2009</v>
      </c>
      <c r="AF578" t="s">
        <v>121</v>
      </c>
      <c r="AG578">
        <v>100000</v>
      </c>
      <c r="AH578" t="s">
        <v>55</v>
      </c>
      <c r="AI578" t="s">
        <v>56</v>
      </c>
      <c r="AJ578">
        <v>1</v>
      </c>
      <c r="AK578">
        <v>30400</v>
      </c>
      <c r="AL578" s="8"/>
      <c r="AM578" s="10">
        <f t="shared" ref="AM578:AM641" si="81">_xlfn.NUMBERVALUE(LEFT(H578,4))</f>
        <v>2016</v>
      </c>
      <c r="AN578">
        <f t="shared" ref="AN578:AN641" si="82">IF(OR(L578 = "AprovadoAnalista", L578 = "AprovadoComite" ),1,0)</f>
        <v>1</v>
      </c>
      <c r="AO578">
        <f t="shared" si="79"/>
        <v>0</v>
      </c>
      <c r="AP578">
        <f t="shared" ref="AP578:AP641" si="83">IF(MID(M578,4,1)="0",1,0)</f>
        <v>0</v>
      </c>
      <c r="AQ578">
        <f t="shared" ref="AQ578:AQ641" si="84">IF(MID(M578,4,1)="1",1,0)</f>
        <v>1</v>
      </c>
      <c r="AR578">
        <f t="shared" ref="AR578:AR641" si="85">IF(MID(M578,4,1)="3",1,0)</f>
        <v>0</v>
      </c>
      <c r="AS578">
        <f t="shared" ref="AS578:AS641" si="86">IF(MID(M578,4,1)="5",1,0)</f>
        <v>0</v>
      </c>
      <c r="AT578">
        <f t="shared" ref="AT578:AU641" si="87">IF(AH578="True",1,0)</f>
        <v>0</v>
      </c>
      <c r="AU578">
        <f t="shared" si="87"/>
        <v>1</v>
      </c>
      <c r="AV578" t="str">
        <f t="shared" si="80"/>
        <v>2020-02-21T19:20:43</v>
      </c>
    </row>
    <row r="579" spans="1:48" x14ac:dyDescent="0.25">
      <c r="A579" s="5">
        <v>595</v>
      </c>
      <c r="B579" s="5" t="s">
        <v>2605</v>
      </c>
      <c r="C579" s="5" t="s">
        <v>2606</v>
      </c>
      <c r="D579" s="6" t="s">
        <v>2607</v>
      </c>
      <c r="E579">
        <v>0</v>
      </c>
      <c r="F579" s="7">
        <v>0.4885997339</v>
      </c>
      <c r="G579" s="7">
        <v>0</v>
      </c>
      <c r="H579" t="s">
        <v>2608</v>
      </c>
      <c r="I579">
        <v>0</v>
      </c>
      <c r="J579">
        <v>0</v>
      </c>
      <c r="K579">
        <v>20000</v>
      </c>
      <c r="L579" t="s">
        <v>52</v>
      </c>
      <c r="M579" s="8" t="s">
        <v>53</v>
      </c>
      <c r="N579" s="8">
        <v>0.73584905660377298</v>
      </c>
      <c r="O579">
        <v>0.26415094339622602</v>
      </c>
      <c r="P579" s="9">
        <v>0</v>
      </c>
      <c r="Q579">
        <v>20000</v>
      </c>
      <c r="R579" s="8"/>
      <c r="S579" s="8"/>
      <c r="AA579">
        <v>3298694</v>
      </c>
      <c r="AB579">
        <v>0</v>
      </c>
      <c r="AC579">
        <v>12</v>
      </c>
      <c r="AD579">
        <v>0</v>
      </c>
      <c r="AE579">
        <v>2002</v>
      </c>
      <c r="AF579" t="s">
        <v>54</v>
      </c>
      <c r="AG579">
        <v>80000</v>
      </c>
      <c r="AH579" t="s">
        <v>55</v>
      </c>
      <c r="AI579" t="s">
        <v>56</v>
      </c>
      <c r="AJ579">
        <v>1</v>
      </c>
      <c r="AK579">
        <v>18900</v>
      </c>
      <c r="AL579" s="8" t="s">
        <v>2609</v>
      </c>
      <c r="AM579" s="10">
        <f t="shared" si="81"/>
        <v>2016</v>
      </c>
      <c r="AN579">
        <f t="shared" si="82"/>
        <v>1</v>
      </c>
      <c r="AO579">
        <f t="shared" ref="AO579:AO642" si="88">IF(OR(L579 = "ReprovadoAnalista", L579 = "ReprovadoComite" ),1,0)</f>
        <v>0</v>
      </c>
      <c r="AP579">
        <f t="shared" si="83"/>
        <v>0</v>
      </c>
      <c r="AQ579">
        <f t="shared" si="84"/>
        <v>1</v>
      </c>
      <c r="AR579">
        <f t="shared" si="85"/>
        <v>0</v>
      </c>
      <c r="AS579">
        <f t="shared" si="86"/>
        <v>0</v>
      </c>
      <c r="AT579">
        <f t="shared" si="87"/>
        <v>0</v>
      </c>
      <c r="AU579">
        <f t="shared" si="87"/>
        <v>1</v>
      </c>
      <c r="AV579" t="str">
        <f t="shared" ref="AV579:AV642" si="89">IF(R579&lt;&gt;"",R579,AL579)</f>
        <v>2020-02-21T19:20:11</v>
      </c>
    </row>
    <row r="580" spans="1:48" x14ac:dyDescent="0.25">
      <c r="A580" s="5">
        <v>596</v>
      </c>
      <c r="B580" s="5" t="s">
        <v>2610</v>
      </c>
      <c r="C580" s="5" t="s">
        <v>2611</v>
      </c>
      <c r="D580" s="6" t="s">
        <v>2612</v>
      </c>
      <c r="E580">
        <v>15</v>
      </c>
      <c r="F580" s="7">
        <v>0.3258347962</v>
      </c>
      <c r="G580" s="7">
        <v>0</v>
      </c>
      <c r="H580" t="s">
        <v>2613</v>
      </c>
      <c r="I580">
        <v>61</v>
      </c>
      <c r="J580">
        <v>87987.8</v>
      </c>
      <c r="K580">
        <v>140000</v>
      </c>
      <c r="L580" t="s">
        <v>52</v>
      </c>
      <c r="M580" s="8" t="s">
        <v>53</v>
      </c>
      <c r="N580" s="8">
        <v>0.77358490566037696</v>
      </c>
      <c r="O580">
        <v>0.22641509433962201</v>
      </c>
      <c r="P580" s="9">
        <v>0</v>
      </c>
      <c r="Q580">
        <v>140000</v>
      </c>
      <c r="R580" s="8"/>
      <c r="S580" s="8" t="s">
        <v>548</v>
      </c>
      <c r="T580">
        <v>1731463</v>
      </c>
      <c r="U580">
        <v>503166</v>
      </c>
      <c r="V580">
        <v>1831204</v>
      </c>
      <c r="W580">
        <v>1328037</v>
      </c>
      <c r="X580">
        <v>0</v>
      </c>
      <c r="Y580">
        <v>649594</v>
      </c>
      <c r="Z580">
        <v>382485</v>
      </c>
      <c r="AA580">
        <v>1276949</v>
      </c>
      <c r="AB580">
        <v>383707</v>
      </c>
      <c r="AC580">
        <v>3</v>
      </c>
      <c r="AD580">
        <v>893242</v>
      </c>
      <c r="AE580">
        <v>2007</v>
      </c>
      <c r="AF580" t="s">
        <v>121</v>
      </c>
      <c r="AG580">
        <v>900000</v>
      </c>
      <c r="AH580" t="s">
        <v>55</v>
      </c>
      <c r="AI580" t="s">
        <v>56</v>
      </c>
      <c r="AJ580">
        <v>1</v>
      </c>
      <c r="AK580">
        <v>133000</v>
      </c>
      <c r="AL580" s="8" t="s">
        <v>2614</v>
      </c>
      <c r="AM580" s="10">
        <f t="shared" si="81"/>
        <v>2008</v>
      </c>
      <c r="AN580">
        <f t="shared" si="82"/>
        <v>1</v>
      </c>
      <c r="AO580">
        <f t="shared" si="88"/>
        <v>0</v>
      </c>
      <c r="AP580">
        <f t="shared" si="83"/>
        <v>0</v>
      </c>
      <c r="AQ580">
        <f t="shared" si="84"/>
        <v>1</v>
      </c>
      <c r="AR580">
        <f t="shared" si="85"/>
        <v>0</v>
      </c>
      <c r="AS580">
        <f t="shared" si="86"/>
        <v>0</v>
      </c>
      <c r="AT580">
        <f t="shared" si="87"/>
        <v>0</v>
      </c>
      <c r="AU580">
        <f t="shared" si="87"/>
        <v>1</v>
      </c>
      <c r="AV580" t="str">
        <f t="shared" si="89"/>
        <v>2020-02-21T19:44:26</v>
      </c>
    </row>
    <row r="581" spans="1:48" x14ac:dyDescent="0.25">
      <c r="A581" s="5">
        <v>597</v>
      </c>
      <c r="B581" s="5" t="s">
        <v>2615</v>
      </c>
      <c r="C581" s="5" t="s">
        <v>2616</v>
      </c>
      <c r="D581" s="6" t="s">
        <v>2617</v>
      </c>
      <c r="E581">
        <v>4</v>
      </c>
      <c r="F581" s="7">
        <v>0.38964579849999997</v>
      </c>
      <c r="G581" s="7">
        <v>0</v>
      </c>
      <c r="H581" t="s">
        <v>2618</v>
      </c>
      <c r="I581">
        <v>0</v>
      </c>
      <c r="J581">
        <v>0</v>
      </c>
      <c r="K581">
        <v>30000</v>
      </c>
      <c r="L581" t="s">
        <v>52</v>
      </c>
      <c r="M581" s="8" t="s">
        <v>53</v>
      </c>
      <c r="N581" s="8">
        <v>0.73584905660377298</v>
      </c>
      <c r="O581">
        <v>0.26415094339622602</v>
      </c>
      <c r="P581" s="9">
        <v>0</v>
      </c>
      <c r="Q581">
        <v>30000</v>
      </c>
      <c r="R581" s="8"/>
      <c r="S581" s="8"/>
      <c r="AA581">
        <v>1522004</v>
      </c>
      <c r="AB581">
        <v>0</v>
      </c>
      <c r="AC581">
        <v>12</v>
      </c>
      <c r="AD581">
        <v>0</v>
      </c>
      <c r="AE581">
        <v>2003</v>
      </c>
      <c r="AF581" t="s">
        <v>54</v>
      </c>
      <c r="AG581">
        <v>50000</v>
      </c>
      <c r="AH581" t="s">
        <v>55</v>
      </c>
      <c r="AI581" t="s">
        <v>56</v>
      </c>
      <c r="AJ581">
        <v>1</v>
      </c>
      <c r="AK581">
        <v>43000</v>
      </c>
      <c r="AL581" s="8" t="s">
        <v>2619</v>
      </c>
      <c r="AM581" s="10">
        <f t="shared" si="81"/>
        <v>2016</v>
      </c>
      <c r="AN581">
        <f t="shared" si="82"/>
        <v>1</v>
      </c>
      <c r="AO581">
        <f t="shared" si="88"/>
        <v>0</v>
      </c>
      <c r="AP581">
        <f t="shared" si="83"/>
        <v>0</v>
      </c>
      <c r="AQ581">
        <f t="shared" si="84"/>
        <v>1</v>
      </c>
      <c r="AR581">
        <f t="shared" si="85"/>
        <v>0</v>
      </c>
      <c r="AS581">
        <f t="shared" si="86"/>
        <v>0</v>
      </c>
      <c r="AT581">
        <f t="shared" si="87"/>
        <v>0</v>
      </c>
      <c r="AU581">
        <f t="shared" si="87"/>
        <v>1</v>
      </c>
      <c r="AV581" t="str">
        <f t="shared" si="89"/>
        <v>2020-02-21T19:45:03</v>
      </c>
    </row>
    <row r="582" spans="1:48" x14ac:dyDescent="0.25">
      <c r="A582" s="5">
        <v>598</v>
      </c>
      <c r="B582" s="5" t="s">
        <v>2620</v>
      </c>
      <c r="C582" s="5" t="s">
        <v>2621</v>
      </c>
      <c r="D582" s="6" t="s">
        <v>2622</v>
      </c>
      <c r="E582">
        <v>2</v>
      </c>
      <c r="F582" s="7">
        <v>0.54633848100000004</v>
      </c>
      <c r="G582" s="7">
        <v>0</v>
      </c>
      <c r="H582" t="s">
        <v>2623</v>
      </c>
      <c r="I582">
        <v>121</v>
      </c>
      <c r="J582">
        <v>4940.62</v>
      </c>
      <c r="K582">
        <v>49999</v>
      </c>
      <c r="L582" t="s">
        <v>52</v>
      </c>
      <c r="M582" s="8" t="s">
        <v>86</v>
      </c>
      <c r="N582" s="8">
        <v>0.50943396226415005</v>
      </c>
      <c r="O582">
        <v>0.490566037735849</v>
      </c>
      <c r="P582" s="9">
        <v>0</v>
      </c>
      <c r="Q582">
        <v>10000</v>
      </c>
      <c r="R582" s="8"/>
      <c r="S582" s="8"/>
      <c r="AA582">
        <v>1409550</v>
      </c>
      <c r="AB582">
        <v>0</v>
      </c>
      <c r="AC582">
        <v>12</v>
      </c>
      <c r="AD582">
        <v>0</v>
      </c>
      <c r="AE582">
        <v>2017</v>
      </c>
      <c r="AF582" t="s">
        <v>126</v>
      </c>
      <c r="AG582">
        <v>93700</v>
      </c>
      <c r="AH582" t="s">
        <v>55</v>
      </c>
      <c r="AI582" t="s">
        <v>56</v>
      </c>
      <c r="AJ582">
        <v>1</v>
      </c>
      <c r="AK582">
        <v>4810</v>
      </c>
      <c r="AL582" s="8" t="s">
        <v>2624</v>
      </c>
      <c r="AM582" s="10">
        <f t="shared" si="81"/>
        <v>2018</v>
      </c>
      <c r="AN582">
        <f t="shared" si="82"/>
        <v>1</v>
      </c>
      <c r="AO582">
        <f t="shared" si="88"/>
        <v>0</v>
      </c>
      <c r="AP582">
        <f t="shared" si="83"/>
        <v>0</v>
      </c>
      <c r="AQ582">
        <f t="shared" si="84"/>
        <v>0</v>
      </c>
      <c r="AR582">
        <f t="shared" si="85"/>
        <v>1</v>
      </c>
      <c r="AS582">
        <f t="shared" si="86"/>
        <v>0</v>
      </c>
      <c r="AT582">
        <f t="shared" si="87"/>
        <v>0</v>
      </c>
      <c r="AU582">
        <f t="shared" si="87"/>
        <v>1</v>
      </c>
      <c r="AV582" t="str">
        <f t="shared" si="89"/>
        <v>2020-02-21T19:48:58</v>
      </c>
    </row>
    <row r="583" spans="1:48" x14ac:dyDescent="0.25">
      <c r="A583" s="5">
        <v>599</v>
      </c>
      <c r="B583" s="5" t="s">
        <v>2625</v>
      </c>
      <c r="C583" s="5" t="s">
        <v>2626</v>
      </c>
      <c r="D583" s="6" t="s">
        <v>2627</v>
      </c>
      <c r="E583">
        <v>3</v>
      </c>
      <c r="F583" s="7">
        <v>0.31783380350000001</v>
      </c>
      <c r="G583" s="7">
        <v>0</v>
      </c>
      <c r="H583" t="s">
        <v>2628</v>
      </c>
      <c r="I583">
        <v>81</v>
      </c>
      <c r="J583">
        <v>31150.67</v>
      </c>
      <c r="K583">
        <v>50000</v>
      </c>
      <c r="L583" t="s">
        <v>52</v>
      </c>
      <c r="M583" s="8" t="s">
        <v>53</v>
      </c>
      <c r="N583" s="8">
        <v>0.83018867924528295</v>
      </c>
      <c r="O583">
        <v>0.169811320754716</v>
      </c>
      <c r="P583" s="9">
        <v>0</v>
      </c>
      <c r="Q583">
        <v>50000</v>
      </c>
      <c r="R583" s="8"/>
      <c r="S583" s="8" t="s">
        <v>217</v>
      </c>
      <c r="T583">
        <v>3557896</v>
      </c>
      <c r="U583">
        <v>1436123</v>
      </c>
      <c r="V583">
        <v>3778276</v>
      </c>
      <c r="W583">
        <v>2342153</v>
      </c>
      <c r="X583">
        <v>0</v>
      </c>
      <c r="Y583">
        <v>1145028</v>
      </c>
      <c r="Z583">
        <v>1966074</v>
      </c>
      <c r="AA583">
        <v>12992593</v>
      </c>
      <c r="AB583">
        <v>3065863</v>
      </c>
      <c r="AC583">
        <v>12</v>
      </c>
      <c r="AD583">
        <v>7128621</v>
      </c>
      <c r="AE583">
        <v>2005</v>
      </c>
      <c r="AF583" t="s">
        <v>121</v>
      </c>
      <c r="AG583">
        <v>5000</v>
      </c>
      <c r="AH583" t="s">
        <v>55</v>
      </c>
      <c r="AI583" t="s">
        <v>56</v>
      </c>
      <c r="AJ583">
        <v>1</v>
      </c>
      <c r="AK583">
        <v>7400</v>
      </c>
      <c r="AL583" s="8" t="s">
        <v>2629</v>
      </c>
      <c r="AM583" s="10">
        <f t="shared" si="81"/>
        <v>2014</v>
      </c>
      <c r="AN583">
        <f t="shared" si="82"/>
        <v>1</v>
      </c>
      <c r="AO583">
        <f t="shared" si="88"/>
        <v>0</v>
      </c>
      <c r="AP583">
        <f t="shared" si="83"/>
        <v>0</v>
      </c>
      <c r="AQ583">
        <f t="shared" si="84"/>
        <v>1</v>
      </c>
      <c r="AR583">
        <f t="shared" si="85"/>
        <v>0</v>
      </c>
      <c r="AS583">
        <f t="shared" si="86"/>
        <v>0</v>
      </c>
      <c r="AT583">
        <f t="shared" si="87"/>
        <v>0</v>
      </c>
      <c r="AU583">
        <f t="shared" si="87"/>
        <v>1</v>
      </c>
      <c r="AV583" t="str">
        <f t="shared" si="89"/>
        <v>2020-02-21T19:53:38</v>
      </c>
    </row>
    <row r="584" spans="1:48" x14ac:dyDescent="0.25">
      <c r="A584" s="5">
        <v>600</v>
      </c>
      <c r="B584" s="5" t="s">
        <v>2630</v>
      </c>
      <c r="C584" s="5" t="s">
        <v>2631</v>
      </c>
      <c r="D584" s="6" t="s">
        <v>2632</v>
      </c>
      <c r="E584">
        <v>4</v>
      </c>
      <c r="F584" s="7">
        <v>0.47164671019999999</v>
      </c>
      <c r="G584" s="7">
        <v>0</v>
      </c>
      <c r="H584" t="s">
        <v>1231</v>
      </c>
      <c r="I584">
        <v>52</v>
      </c>
      <c r="J584">
        <v>102096.22</v>
      </c>
      <c r="K584">
        <v>85000</v>
      </c>
      <c r="L584" t="s">
        <v>52</v>
      </c>
      <c r="M584" s="8" t="s">
        <v>53</v>
      </c>
      <c r="N584" s="8">
        <v>0.75471698113207497</v>
      </c>
      <c r="O584">
        <v>0.245283018867924</v>
      </c>
      <c r="P584" s="9">
        <v>0.74291731745931699</v>
      </c>
      <c r="Q584">
        <v>80000</v>
      </c>
      <c r="R584" s="8"/>
      <c r="S584" s="8" t="s">
        <v>2633</v>
      </c>
      <c r="T584">
        <v>90306000</v>
      </c>
      <c r="U584">
        <v>93141000</v>
      </c>
      <c r="V584">
        <v>312474000</v>
      </c>
      <c r="W584">
        <v>84556000</v>
      </c>
      <c r="X584">
        <v>17776000</v>
      </c>
      <c r="Y584">
        <v>28661000</v>
      </c>
      <c r="Z584">
        <v>56007000</v>
      </c>
      <c r="AA584">
        <v>414397000</v>
      </c>
      <c r="AB584">
        <v>123202000</v>
      </c>
      <c r="AC584">
        <v>11</v>
      </c>
      <c r="AD584">
        <v>291195000</v>
      </c>
      <c r="AE584">
        <v>1988</v>
      </c>
      <c r="AF584" t="s">
        <v>54</v>
      </c>
      <c r="AG584">
        <v>2737109</v>
      </c>
      <c r="AH584" t="s">
        <v>56</v>
      </c>
      <c r="AI584" t="s">
        <v>55</v>
      </c>
      <c r="AJ584">
        <v>0.99470647769999998</v>
      </c>
      <c r="AK584">
        <v>0</v>
      </c>
      <c r="AL584" s="8" t="s">
        <v>2634</v>
      </c>
      <c r="AM584" s="10">
        <f t="shared" si="81"/>
        <v>2017</v>
      </c>
      <c r="AN584">
        <f t="shared" si="82"/>
        <v>1</v>
      </c>
      <c r="AO584">
        <f t="shared" si="88"/>
        <v>0</v>
      </c>
      <c r="AP584">
        <f t="shared" si="83"/>
        <v>0</v>
      </c>
      <c r="AQ584">
        <f t="shared" si="84"/>
        <v>1</v>
      </c>
      <c r="AR584">
        <f t="shared" si="85"/>
        <v>0</v>
      </c>
      <c r="AS584">
        <f t="shared" si="86"/>
        <v>0</v>
      </c>
      <c r="AT584">
        <f t="shared" si="87"/>
        <v>1</v>
      </c>
      <c r="AU584">
        <f t="shared" si="87"/>
        <v>0</v>
      </c>
      <c r="AV584" t="str">
        <f t="shared" si="89"/>
        <v>2020-02-26T14:23:44</v>
      </c>
    </row>
    <row r="585" spans="1:48" x14ac:dyDescent="0.25">
      <c r="A585" s="5">
        <v>601</v>
      </c>
      <c r="B585" s="5" t="s">
        <v>2635</v>
      </c>
      <c r="C585" s="5" t="s">
        <v>2636</v>
      </c>
      <c r="D585" s="6" t="s">
        <v>2637</v>
      </c>
      <c r="E585">
        <v>96</v>
      </c>
      <c r="F585" s="7">
        <v>0.48529681670000002</v>
      </c>
      <c r="G585" s="7">
        <v>0</v>
      </c>
      <c r="H585" t="s">
        <v>2638</v>
      </c>
      <c r="I585">
        <v>58</v>
      </c>
      <c r="J585">
        <v>1913477.53</v>
      </c>
      <c r="K585">
        <v>1000000</v>
      </c>
      <c r="L585" t="s">
        <v>119</v>
      </c>
      <c r="M585" s="8" t="s">
        <v>53</v>
      </c>
      <c r="N585" s="8">
        <v>0.88679245283018804</v>
      </c>
      <c r="O585">
        <v>0.113207547169811</v>
      </c>
      <c r="P585" s="9">
        <v>0</v>
      </c>
      <c r="Q585">
        <v>900000</v>
      </c>
      <c r="R585" s="8" t="s">
        <v>2639</v>
      </c>
      <c r="S585" s="8" t="s">
        <v>2640</v>
      </c>
      <c r="T585">
        <v>22245329</v>
      </c>
      <c r="U585">
        <v>17029795</v>
      </c>
      <c r="V585">
        <v>25003020</v>
      </c>
      <c r="W585">
        <v>3640239</v>
      </c>
      <c r="X585">
        <v>0</v>
      </c>
      <c r="Y585">
        <v>9644631</v>
      </c>
      <c r="Z585">
        <v>9972708</v>
      </c>
      <c r="AA585">
        <v>63172253</v>
      </c>
      <c r="AB585">
        <v>24576811</v>
      </c>
      <c r="AC585">
        <v>8</v>
      </c>
      <c r="AD585">
        <v>38595442</v>
      </c>
      <c r="AE585">
        <v>1972</v>
      </c>
      <c r="AF585" t="s">
        <v>54</v>
      </c>
      <c r="AG585">
        <v>3000000</v>
      </c>
      <c r="AH585" t="s">
        <v>55</v>
      </c>
      <c r="AI585" t="s">
        <v>55</v>
      </c>
      <c r="AJ585">
        <v>1</v>
      </c>
      <c r="AK585">
        <v>0</v>
      </c>
      <c r="AL585" s="8"/>
      <c r="AM585" s="10">
        <f t="shared" si="81"/>
        <v>2006</v>
      </c>
      <c r="AN585">
        <f t="shared" si="82"/>
        <v>1</v>
      </c>
      <c r="AO585">
        <f t="shared" si="88"/>
        <v>0</v>
      </c>
      <c r="AP585">
        <f t="shared" si="83"/>
        <v>0</v>
      </c>
      <c r="AQ585">
        <f t="shared" si="84"/>
        <v>1</v>
      </c>
      <c r="AR585">
        <f t="shared" si="85"/>
        <v>0</v>
      </c>
      <c r="AS585">
        <f t="shared" si="86"/>
        <v>0</v>
      </c>
      <c r="AT585">
        <f t="shared" si="87"/>
        <v>0</v>
      </c>
      <c r="AU585">
        <f t="shared" si="87"/>
        <v>0</v>
      </c>
      <c r="AV585" t="str">
        <f t="shared" si="89"/>
        <v>2020-02-26T18:33:45</v>
      </c>
    </row>
    <row r="586" spans="1:48" x14ac:dyDescent="0.25">
      <c r="A586" s="5">
        <v>602</v>
      </c>
      <c r="B586" s="5" t="s">
        <v>2641</v>
      </c>
      <c r="C586" s="5" t="s">
        <v>2642</v>
      </c>
      <c r="D586" s="6" t="s">
        <v>2643</v>
      </c>
      <c r="E586">
        <v>0</v>
      </c>
      <c r="F586" s="7">
        <v>0</v>
      </c>
      <c r="G586" s="7"/>
      <c r="H586" t="s">
        <v>2644</v>
      </c>
      <c r="I586">
        <v>0</v>
      </c>
      <c r="J586">
        <v>0</v>
      </c>
      <c r="K586">
        <v>50000</v>
      </c>
      <c r="L586" t="s">
        <v>52</v>
      </c>
      <c r="M586" s="8" t="s">
        <v>53</v>
      </c>
      <c r="N586" s="8">
        <v>0.71698113207547098</v>
      </c>
      <c r="O586">
        <v>0.28301886792452802</v>
      </c>
      <c r="P586" s="9">
        <v>0</v>
      </c>
      <c r="Q586">
        <v>50000</v>
      </c>
      <c r="R586" s="8"/>
      <c r="S586" s="8"/>
      <c r="AA586">
        <v>4830179</v>
      </c>
      <c r="AB586">
        <v>0</v>
      </c>
      <c r="AC586">
        <v>12</v>
      </c>
      <c r="AD586">
        <v>0</v>
      </c>
      <c r="AE586">
        <v>2012</v>
      </c>
      <c r="AF586" t="s">
        <v>68</v>
      </c>
      <c r="AG586">
        <v>500000</v>
      </c>
      <c r="AH586" t="s">
        <v>55</v>
      </c>
      <c r="AI586" t="s">
        <v>56</v>
      </c>
      <c r="AJ586">
        <v>0</v>
      </c>
      <c r="AK586">
        <v>8640</v>
      </c>
      <c r="AL586" s="8" t="s">
        <v>2645</v>
      </c>
      <c r="AM586" s="10">
        <f t="shared" si="81"/>
        <v>2018</v>
      </c>
      <c r="AN586">
        <f t="shared" si="82"/>
        <v>1</v>
      </c>
      <c r="AO586">
        <f t="shared" si="88"/>
        <v>0</v>
      </c>
      <c r="AP586">
        <f t="shared" si="83"/>
        <v>0</v>
      </c>
      <c r="AQ586">
        <f t="shared" si="84"/>
        <v>1</v>
      </c>
      <c r="AR586">
        <f t="shared" si="85"/>
        <v>0</v>
      </c>
      <c r="AS586">
        <f t="shared" si="86"/>
        <v>0</v>
      </c>
      <c r="AT586">
        <f t="shared" si="87"/>
        <v>0</v>
      </c>
      <c r="AU586">
        <f t="shared" si="87"/>
        <v>1</v>
      </c>
      <c r="AV586" t="str">
        <f t="shared" si="89"/>
        <v>2020-02-26T14:24:18</v>
      </c>
    </row>
    <row r="587" spans="1:48" x14ac:dyDescent="0.25">
      <c r="A587" s="5">
        <v>603</v>
      </c>
      <c r="B587" s="5" t="s">
        <v>2646</v>
      </c>
      <c r="C587" s="5" t="s">
        <v>2647</v>
      </c>
      <c r="D587" s="6" t="s">
        <v>2648</v>
      </c>
      <c r="E587">
        <v>8</v>
      </c>
      <c r="F587" s="7">
        <v>0.41476533729999998</v>
      </c>
      <c r="G587" s="7">
        <v>0</v>
      </c>
      <c r="H587" t="s">
        <v>2649</v>
      </c>
      <c r="I587">
        <v>53</v>
      </c>
      <c r="J587">
        <v>8760.2900000000009</v>
      </c>
      <c r="K587">
        <v>70000</v>
      </c>
      <c r="L587" t="s">
        <v>119</v>
      </c>
      <c r="M587" s="8" t="s">
        <v>53</v>
      </c>
      <c r="N587" s="8">
        <v>0.73584905660377298</v>
      </c>
      <c r="O587">
        <v>0.26415094339622602</v>
      </c>
      <c r="P587" s="9">
        <v>-0.488319391364122</v>
      </c>
      <c r="Q587">
        <v>60000</v>
      </c>
      <c r="R587" s="8" t="s">
        <v>2650</v>
      </c>
      <c r="S587" s="8" t="s">
        <v>329</v>
      </c>
      <c r="T587">
        <v>3043363</v>
      </c>
      <c r="U587">
        <v>320793</v>
      </c>
      <c r="V587">
        <v>3046254</v>
      </c>
      <c r="W587">
        <v>2725460</v>
      </c>
      <c r="X587">
        <v>0</v>
      </c>
      <c r="Y587">
        <v>301021</v>
      </c>
      <c r="Z587">
        <v>1452665</v>
      </c>
      <c r="AA587">
        <v>1483817</v>
      </c>
      <c r="AB587">
        <v>645509</v>
      </c>
      <c r="AC587">
        <v>12</v>
      </c>
      <c r="AD587">
        <v>838308</v>
      </c>
      <c r="AE587">
        <v>1992</v>
      </c>
      <c r="AF587" t="s">
        <v>54</v>
      </c>
      <c r="AG587">
        <v>100000</v>
      </c>
      <c r="AH587" t="s">
        <v>55</v>
      </c>
      <c r="AI587" t="s">
        <v>56</v>
      </c>
      <c r="AJ587">
        <v>0.99070861470000005</v>
      </c>
      <c r="AK587">
        <v>60800</v>
      </c>
      <c r="AL587" s="8"/>
      <c r="AM587" s="10">
        <f t="shared" si="81"/>
        <v>2012</v>
      </c>
      <c r="AN587">
        <f t="shared" si="82"/>
        <v>1</v>
      </c>
      <c r="AO587">
        <f t="shared" si="88"/>
        <v>0</v>
      </c>
      <c r="AP587">
        <f t="shared" si="83"/>
        <v>0</v>
      </c>
      <c r="AQ587">
        <f t="shared" si="84"/>
        <v>1</v>
      </c>
      <c r="AR587">
        <f t="shared" si="85"/>
        <v>0</v>
      </c>
      <c r="AS587">
        <f t="shared" si="86"/>
        <v>0</v>
      </c>
      <c r="AT587">
        <f t="shared" si="87"/>
        <v>0</v>
      </c>
      <c r="AU587">
        <f t="shared" si="87"/>
        <v>1</v>
      </c>
      <c r="AV587" t="str">
        <f t="shared" si="89"/>
        <v>2020-02-26T19:19:08</v>
      </c>
    </row>
    <row r="588" spans="1:48" x14ac:dyDescent="0.25">
      <c r="A588" s="5">
        <v>604</v>
      </c>
      <c r="B588" s="5" t="s">
        <v>2651</v>
      </c>
      <c r="C588" s="5" t="s">
        <v>2652</v>
      </c>
      <c r="D588" s="6" t="s">
        <v>2653</v>
      </c>
      <c r="E588">
        <v>10</v>
      </c>
      <c r="F588" s="7">
        <v>0.40022389310000001</v>
      </c>
      <c r="G588" s="7">
        <v>0</v>
      </c>
      <c r="H588" t="s">
        <v>2654</v>
      </c>
      <c r="I588">
        <v>12</v>
      </c>
      <c r="J588">
        <v>2992.5</v>
      </c>
      <c r="K588">
        <v>10000</v>
      </c>
      <c r="L588" t="s">
        <v>52</v>
      </c>
      <c r="M588" s="8" t="s">
        <v>86</v>
      </c>
      <c r="N588" s="8">
        <v>0.56603773584905603</v>
      </c>
      <c r="O588">
        <v>0.43396226415094302</v>
      </c>
      <c r="P588" s="9">
        <v>0</v>
      </c>
      <c r="Q588">
        <v>10000</v>
      </c>
      <c r="R588" s="8"/>
      <c r="S588" s="8"/>
      <c r="AA588">
        <v>812209</v>
      </c>
      <c r="AB588">
        <v>0</v>
      </c>
      <c r="AC588">
        <v>12</v>
      </c>
      <c r="AD588">
        <v>0</v>
      </c>
      <c r="AE588">
        <v>2013</v>
      </c>
      <c r="AF588" t="s">
        <v>68</v>
      </c>
      <c r="AG588">
        <v>10000</v>
      </c>
      <c r="AH588" t="s">
        <v>55</v>
      </c>
      <c r="AI588" t="s">
        <v>56</v>
      </c>
      <c r="AJ588">
        <v>1</v>
      </c>
      <c r="AK588">
        <v>3520</v>
      </c>
      <c r="AL588" s="8" t="s">
        <v>2655</v>
      </c>
      <c r="AM588" s="10">
        <f t="shared" si="81"/>
        <v>2013</v>
      </c>
      <c r="AN588">
        <f t="shared" si="82"/>
        <v>1</v>
      </c>
      <c r="AO588">
        <f t="shared" si="88"/>
        <v>0</v>
      </c>
      <c r="AP588">
        <f t="shared" si="83"/>
        <v>0</v>
      </c>
      <c r="AQ588">
        <f t="shared" si="84"/>
        <v>0</v>
      </c>
      <c r="AR588">
        <f t="shared" si="85"/>
        <v>1</v>
      </c>
      <c r="AS588">
        <f t="shared" si="86"/>
        <v>0</v>
      </c>
      <c r="AT588">
        <f t="shared" si="87"/>
        <v>0</v>
      </c>
      <c r="AU588">
        <f t="shared" si="87"/>
        <v>1</v>
      </c>
      <c r="AV588" t="str">
        <f t="shared" si="89"/>
        <v>2020-02-26T14:43:16</v>
      </c>
    </row>
    <row r="589" spans="1:48" x14ac:dyDescent="0.25">
      <c r="A589" s="5">
        <v>605</v>
      </c>
      <c r="B589" s="5" t="s">
        <v>2656</v>
      </c>
      <c r="C589" s="5" t="s">
        <v>2657</v>
      </c>
      <c r="D589" s="6" t="s">
        <v>2658</v>
      </c>
      <c r="E589">
        <v>4</v>
      </c>
      <c r="F589" s="7">
        <v>0</v>
      </c>
      <c r="G589" s="7"/>
      <c r="H589" t="s">
        <v>2659</v>
      </c>
      <c r="I589">
        <v>0</v>
      </c>
      <c r="J589">
        <v>0</v>
      </c>
      <c r="K589">
        <v>50000</v>
      </c>
      <c r="L589" t="s">
        <v>52</v>
      </c>
      <c r="M589" s="8" t="s">
        <v>86</v>
      </c>
      <c r="N589" s="8">
        <v>0.50943396226415005</v>
      </c>
      <c r="O589">
        <v>0.490566037735849</v>
      </c>
      <c r="P589" s="9">
        <v>0</v>
      </c>
      <c r="Q589">
        <v>30000</v>
      </c>
      <c r="R589" s="8"/>
      <c r="S589" s="8"/>
      <c r="AA589">
        <v>958364</v>
      </c>
      <c r="AB589">
        <v>0</v>
      </c>
      <c r="AC589">
        <v>12</v>
      </c>
      <c r="AD589">
        <v>0</v>
      </c>
      <c r="AE589">
        <v>2018</v>
      </c>
      <c r="AF589" t="s">
        <v>126</v>
      </c>
      <c r="AG589">
        <v>50000</v>
      </c>
      <c r="AH589" t="s">
        <v>55</v>
      </c>
      <c r="AI589" t="s">
        <v>56</v>
      </c>
      <c r="AJ589">
        <v>0</v>
      </c>
      <c r="AK589">
        <v>9600</v>
      </c>
      <c r="AL589" s="8" t="s">
        <v>2660</v>
      </c>
      <c r="AM589" s="10">
        <f t="shared" si="81"/>
        <v>2018</v>
      </c>
      <c r="AN589">
        <f t="shared" si="82"/>
        <v>1</v>
      </c>
      <c r="AO589">
        <f t="shared" si="88"/>
        <v>0</v>
      </c>
      <c r="AP589">
        <f t="shared" si="83"/>
        <v>0</v>
      </c>
      <c r="AQ589">
        <f t="shared" si="84"/>
        <v>0</v>
      </c>
      <c r="AR589">
        <f t="shared" si="85"/>
        <v>1</v>
      </c>
      <c r="AS589">
        <f t="shared" si="86"/>
        <v>0</v>
      </c>
      <c r="AT589">
        <f t="shared" si="87"/>
        <v>0</v>
      </c>
      <c r="AU589">
        <f t="shared" si="87"/>
        <v>1</v>
      </c>
      <c r="AV589" t="str">
        <f t="shared" si="89"/>
        <v>2020-02-26T14:25:16</v>
      </c>
    </row>
    <row r="590" spans="1:48" x14ac:dyDescent="0.25">
      <c r="A590" s="5">
        <v>606</v>
      </c>
      <c r="B590" s="5" t="s">
        <v>2661</v>
      </c>
      <c r="C590" s="5" t="s">
        <v>2662</v>
      </c>
      <c r="D590" s="6" t="s">
        <v>2663</v>
      </c>
      <c r="E590">
        <v>0</v>
      </c>
      <c r="F590" s="7">
        <v>0</v>
      </c>
      <c r="G590" s="7"/>
      <c r="H590" t="s">
        <v>2664</v>
      </c>
      <c r="I590">
        <v>0</v>
      </c>
      <c r="J590">
        <v>0</v>
      </c>
      <c r="K590">
        <v>40000</v>
      </c>
      <c r="L590" t="s">
        <v>52</v>
      </c>
      <c r="M590" s="8" t="s">
        <v>86</v>
      </c>
      <c r="N590" s="8">
        <v>0.490566037735849</v>
      </c>
      <c r="O590">
        <v>0.50943396226415005</v>
      </c>
      <c r="P590" s="9">
        <v>0</v>
      </c>
      <c r="Q590">
        <v>10000</v>
      </c>
      <c r="R590" s="8"/>
      <c r="S590" s="8"/>
      <c r="AA590">
        <v>613472</v>
      </c>
      <c r="AB590">
        <v>0</v>
      </c>
      <c r="AC590">
        <v>12</v>
      </c>
      <c r="AD590">
        <v>0</v>
      </c>
      <c r="AE590">
        <v>2017</v>
      </c>
      <c r="AF590" t="s">
        <v>126</v>
      </c>
      <c r="AG590">
        <v>100000</v>
      </c>
      <c r="AH590" t="s">
        <v>55</v>
      </c>
      <c r="AI590" t="s">
        <v>56</v>
      </c>
      <c r="AJ590">
        <v>0</v>
      </c>
      <c r="AK590">
        <v>40715</v>
      </c>
      <c r="AL590" s="8" t="s">
        <v>2665</v>
      </c>
      <c r="AM590" s="10">
        <f t="shared" si="81"/>
        <v>2019</v>
      </c>
      <c r="AN590">
        <f t="shared" si="82"/>
        <v>1</v>
      </c>
      <c r="AO590">
        <f t="shared" si="88"/>
        <v>0</v>
      </c>
      <c r="AP590">
        <f t="shared" si="83"/>
        <v>0</v>
      </c>
      <c r="AQ590">
        <f t="shared" si="84"/>
        <v>0</v>
      </c>
      <c r="AR590">
        <f t="shared" si="85"/>
        <v>1</v>
      </c>
      <c r="AS590">
        <f t="shared" si="86"/>
        <v>0</v>
      </c>
      <c r="AT590">
        <f t="shared" si="87"/>
        <v>0</v>
      </c>
      <c r="AU590">
        <f t="shared" si="87"/>
        <v>1</v>
      </c>
      <c r="AV590" t="str">
        <f t="shared" si="89"/>
        <v>2020-02-26T14:45:05</v>
      </c>
    </row>
    <row r="591" spans="1:48" x14ac:dyDescent="0.25">
      <c r="A591" s="5">
        <v>607</v>
      </c>
      <c r="B591" s="5" t="s">
        <v>2666</v>
      </c>
      <c r="C591" s="5" t="s">
        <v>2667</v>
      </c>
      <c r="D591" s="6" t="s">
        <v>2668</v>
      </c>
      <c r="E591">
        <v>3</v>
      </c>
      <c r="F591" s="7">
        <v>0.54103078010000005</v>
      </c>
      <c r="G591" s="7">
        <v>0</v>
      </c>
      <c r="H591" t="s">
        <v>2669</v>
      </c>
      <c r="I591">
        <v>0</v>
      </c>
      <c r="J591">
        <v>9880</v>
      </c>
      <c r="K591">
        <v>50000</v>
      </c>
      <c r="L591" t="s">
        <v>52</v>
      </c>
      <c r="M591" s="8" t="s">
        <v>53</v>
      </c>
      <c r="N591" s="8">
        <v>0.84905660377358405</v>
      </c>
      <c r="O591">
        <v>0.15094339622641501</v>
      </c>
      <c r="P591" s="9">
        <v>0.99280461753996296</v>
      </c>
      <c r="Q591">
        <v>50000</v>
      </c>
      <c r="R591" s="8"/>
      <c r="S591" s="8"/>
      <c r="AA591">
        <v>15211220</v>
      </c>
      <c r="AB591">
        <v>0</v>
      </c>
      <c r="AC591">
        <v>12</v>
      </c>
      <c r="AD591">
        <v>0</v>
      </c>
      <c r="AE591">
        <v>1995</v>
      </c>
      <c r="AF591" t="s">
        <v>54</v>
      </c>
      <c r="AG591">
        <v>1360000</v>
      </c>
      <c r="AH591" t="s">
        <v>55</v>
      </c>
      <c r="AI591" t="s">
        <v>55</v>
      </c>
      <c r="AJ591">
        <v>0.99863380850000005</v>
      </c>
      <c r="AK591">
        <v>1217826</v>
      </c>
      <c r="AL591" s="8" t="s">
        <v>2670</v>
      </c>
      <c r="AM591" s="10">
        <f t="shared" si="81"/>
        <v>2014</v>
      </c>
      <c r="AN591">
        <f t="shared" si="82"/>
        <v>1</v>
      </c>
      <c r="AO591">
        <f t="shared" si="88"/>
        <v>0</v>
      </c>
      <c r="AP591">
        <f t="shared" si="83"/>
        <v>0</v>
      </c>
      <c r="AQ591">
        <f t="shared" si="84"/>
        <v>1</v>
      </c>
      <c r="AR591">
        <f t="shared" si="85"/>
        <v>0</v>
      </c>
      <c r="AS591">
        <f t="shared" si="86"/>
        <v>0</v>
      </c>
      <c r="AT591">
        <f t="shared" si="87"/>
        <v>0</v>
      </c>
      <c r="AU591">
        <f t="shared" si="87"/>
        <v>0</v>
      </c>
      <c r="AV591" t="str">
        <f t="shared" si="89"/>
        <v>2020-02-26T14:53:59</v>
      </c>
    </row>
    <row r="592" spans="1:48" x14ac:dyDescent="0.25">
      <c r="A592" s="5">
        <v>608</v>
      </c>
      <c r="B592" s="5" t="s">
        <v>2671</v>
      </c>
      <c r="C592" s="5" t="s">
        <v>2672</v>
      </c>
      <c r="D592" s="6" t="s">
        <v>2673</v>
      </c>
      <c r="E592">
        <v>3</v>
      </c>
      <c r="F592" s="7">
        <v>0</v>
      </c>
      <c r="G592" s="7"/>
      <c r="H592" t="s">
        <v>2674</v>
      </c>
      <c r="I592">
        <v>0</v>
      </c>
      <c r="J592">
        <v>0</v>
      </c>
      <c r="K592">
        <v>40000</v>
      </c>
      <c r="L592" t="s">
        <v>52</v>
      </c>
      <c r="M592" s="8" t="s">
        <v>86</v>
      </c>
      <c r="N592" s="8">
        <v>0.62264150943396201</v>
      </c>
      <c r="O592">
        <v>0.37735849056603699</v>
      </c>
      <c r="P592" s="9">
        <v>0</v>
      </c>
      <c r="Q592">
        <v>40000</v>
      </c>
      <c r="R592" s="8"/>
      <c r="S592" s="8"/>
      <c r="AA592">
        <v>6561954</v>
      </c>
      <c r="AB592">
        <v>0</v>
      </c>
      <c r="AC592">
        <v>12</v>
      </c>
      <c r="AD592">
        <v>0</v>
      </c>
      <c r="AE592">
        <v>2009</v>
      </c>
      <c r="AF592" t="s">
        <v>121</v>
      </c>
      <c r="AG592">
        <v>93700</v>
      </c>
      <c r="AH592" t="s">
        <v>56</v>
      </c>
      <c r="AI592" t="s">
        <v>56</v>
      </c>
      <c r="AJ592">
        <v>0</v>
      </c>
      <c r="AK592">
        <v>5400</v>
      </c>
      <c r="AL592" s="8" t="s">
        <v>2675</v>
      </c>
      <c r="AM592" s="10">
        <f t="shared" si="81"/>
        <v>2016</v>
      </c>
      <c r="AN592">
        <f t="shared" si="82"/>
        <v>1</v>
      </c>
      <c r="AO592">
        <f t="shared" si="88"/>
        <v>0</v>
      </c>
      <c r="AP592">
        <f t="shared" si="83"/>
        <v>0</v>
      </c>
      <c r="AQ592">
        <f t="shared" si="84"/>
        <v>0</v>
      </c>
      <c r="AR592">
        <f t="shared" si="85"/>
        <v>1</v>
      </c>
      <c r="AS592">
        <f t="shared" si="86"/>
        <v>0</v>
      </c>
      <c r="AT592">
        <f t="shared" si="87"/>
        <v>1</v>
      </c>
      <c r="AU592">
        <f t="shared" si="87"/>
        <v>1</v>
      </c>
      <c r="AV592" t="str">
        <f t="shared" si="89"/>
        <v>2020-02-26T14:53:26</v>
      </c>
    </row>
    <row r="593" spans="1:48" x14ac:dyDescent="0.25">
      <c r="A593" s="5">
        <v>609</v>
      </c>
      <c r="B593" s="5" t="s">
        <v>2676</v>
      </c>
      <c r="C593" s="5" t="s">
        <v>2677</v>
      </c>
      <c r="D593" s="6" t="s">
        <v>2678</v>
      </c>
      <c r="E593">
        <v>4</v>
      </c>
      <c r="F593" s="7">
        <v>0.36329073969999998</v>
      </c>
      <c r="G593" s="7">
        <v>0</v>
      </c>
      <c r="H593" t="s">
        <v>476</v>
      </c>
      <c r="I593">
        <v>74</v>
      </c>
      <c r="J593">
        <v>13390.98</v>
      </c>
      <c r="K593">
        <v>30000</v>
      </c>
      <c r="L593" t="s">
        <v>52</v>
      </c>
      <c r="M593" s="8" t="s">
        <v>86</v>
      </c>
      <c r="N593" s="8">
        <v>0.490566037735849</v>
      </c>
      <c r="O593">
        <v>0.50943396226415005</v>
      </c>
      <c r="P593" s="9">
        <v>0</v>
      </c>
      <c r="Q593">
        <v>25000</v>
      </c>
      <c r="R593" s="8"/>
      <c r="S593" s="8"/>
      <c r="AA593">
        <v>423904</v>
      </c>
      <c r="AB593">
        <v>0</v>
      </c>
      <c r="AC593">
        <v>4</v>
      </c>
      <c r="AD593">
        <v>0</v>
      </c>
      <c r="AE593">
        <v>2017</v>
      </c>
      <c r="AF593" t="s">
        <v>126</v>
      </c>
      <c r="AG593">
        <v>40000</v>
      </c>
      <c r="AH593" t="s">
        <v>55</v>
      </c>
      <c r="AI593" t="s">
        <v>56</v>
      </c>
      <c r="AJ593">
        <v>1</v>
      </c>
      <c r="AK593">
        <v>7040</v>
      </c>
      <c r="AL593" s="8" t="s">
        <v>2679</v>
      </c>
      <c r="AM593" s="10">
        <f t="shared" si="81"/>
        <v>2018</v>
      </c>
      <c r="AN593">
        <f t="shared" si="82"/>
        <v>1</v>
      </c>
      <c r="AO593">
        <f t="shared" si="88"/>
        <v>0</v>
      </c>
      <c r="AP593">
        <f t="shared" si="83"/>
        <v>0</v>
      </c>
      <c r="AQ593">
        <f t="shared" si="84"/>
        <v>0</v>
      </c>
      <c r="AR593">
        <f t="shared" si="85"/>
        <v>1</v>
      </c>
      <c r="AS593">
        <f t="shared" si="86"/>
        <v>0</v>
      </c>
      <c r="AT593">
        <f t="shared" si="87"/>
        <v>0</v>
      </c>
      <c r="AU593">
        <f t="shared" si="87"/>
        <v>1</v>
      </c>
      <c r="AV593" t="str">
        <f t="shared" si="89"/>
        <v>2020-02-26T16:45:01</v>
      </c>
    </row>
    <row r="594" spans="1:48" x14ac:dyDescent="0.25">
      <c r="A594" s="5">
        <v>610</v>
      </c>
      <c r="B594" s="5" t="s">
        <v>2680</v>
      </c>
      <c r="C594" s="5" t="s">
        <v>2681</v>
      </c>
      <c r="D594" s="6" t="s">
        <v>2682</v>
      </c>
      <c r="E594">
        <v>19</v>
      </c>
      <c r="F594" s="7">
        <v>0</v>
      </c>
      <c r="G594" s="7"/>
      <c r="H594" t="s">
        <v>2683</v>
      </c>
      <c r="I594">
        <v>0</v>
      </c>
      <c r="J594">
        <v>0</v>
      </c>
      <c r="K594">
        <v>20000</v>
      </c>
      <c r="L594" t="s">
        <v>199</v>
      </c>
      <c r="M594" s="8" t="s">
        <v>86</v>
      </c>
      <c r="N594" s="8">
        <v>0.54716981132075404</v>
      </c>
      <c r="O594">
        <v>0.45283018867924502</v>
      </c>
      <c r="P594" s="9">
        <v>0.86602540378443904</v>
      </c>
      <c r="R594" s="8"/>
      <c r="S594" s="8"/>
      <c r="AA594">
        <v>4588462</v>
      </c>
      <c r="AB594">
        <v>0</v>
      </c>
      <c r="AC594">
        <v>12</v>
      </c>
      <c r="AD594">
        <v>0</v>
      </c>
      <c r="AE594">
        <v>2010</v>
      </c>
      <c r="AF594" t="s">
        <v>68</v>
      </c>
      <c r="AG594">
        <v>50000</v>
      </c>
      <c r="AH594" t="s">
        <v>56</v>
      </c>
      <c r="AI594" t="s">
        <v>56</v>
      </c>
      <c r="AJ594">
        <v>0</v>
      </c>
      <c r="AK594">
        <v>34400</v>
      </c>
      <c r="AL594" s="8"/>
      <c r="AM594" s="10">
        <f t="shared" si="81"/>
        <v>2018</v>
      </c>
      <c r="AN594">
        <f t="shared" si="82"/>
        <v>0</v>
      </c>
      <c r="AO594">
        <f t="shared" si="88"/>
        <v>1</v>
      </c>
      <c r="AP594">
        <f t="shared" si="83"/>
        <v>0</v>
      </c>
      <c r="AQ594">
        <f t="shared" si="84"/>
        <v>0</v>
      </c>
      <c r="AR594">
        <f t="shared" si="85"/>
        <v>1</v>
      </c>
      <c r="AS594">
        <f t="shared" si="86"/>
        <v>0</v>
      </c>
      <c r="AT594">
        <f t="shared" si="87"/>
        <v>1</v>
      </c>
      <c r="AU594">
        <f t="shared" si="87"/>
        <v>1</v>
      </c>
      <c r="AV594">
        <f t="shared" si="89"/>
        <v>0</v>
      </c>
    </row>
    <row r="595" spans="1:48" x14ac:dyDescent="0.25">
      <c r="A595" s="5">
        <v>611</v>
      </c>
      <c r="B595" s="5" t="s">
        <v>2684</v>
      </c>
      <c r="C595" s="5" t="s">
        <v>2685</v>
      </c>
      <c r="D595" s="6" t="s">
        <v>2686</v>
      </c>
      <c r="E595">
        <v>2</v>
      </c>
      <c r="F595" s="7">
        <v>0</v>
      </c>
      <c r="G595" s="7"/>
      <c r="H595" t="s">
        <v>2687</v>
      </c>
      <c r="I595">
        <v>0</v>
      </c>
      <c r="J595">
        <v>0</v>
      </c>
      <c r="K595">
        <v>20000</v>
      </c>
      <c r="L595" t="s">
        <v>52</v>
      </c>
      <c r="M595" s="8" t="s">
        <v>53</v>
      </c>
      <c r="N595" s="8">
        <v>0.84905660377358405</v>
      </c>
      <c r="O595">
        <v>0.15094339622641501</v>
      </c>
      <c r="P595" s="9">
        <v>0</v>
      </c>
      <c r="Q595">
        <v>20000</v>
      </c>
      <c r="R595" s="8"/>
      <c r="S595" s="8"/>
      <c r="AA595">
        <v>4461549</v>
      </c>
      <c r="AB595">
        <v>0</v>
      </c>
      <c r="AC595">
        <v>12</v>
      </c>
      <c r="AD595">
        <v>0</v>
      </c>
      <c r="AE595">
        <v>2003</v>
      </c>
      <c r="AF595" t="s">
        <v>54</v>
      </c>
      <c r="AG595">
        <v>5000</v>
      </c>
      <c r="AH595" t="s">
        <v>55</v>
      </c>
      <c r="AI595" t="s">
        <v>55</v>
      </c>
      <c r="AJ595">
        <v>0</v>
      </c>
      <c r="AK595">
        <v>17600</v>
      </c>
      <c r="AL595" s="8" t="s">
        <v>2688</v>
      </c>
      <c r="AM595" s="10">
        <f t="shared" si="81"/>
        <v>2016</v>
      </c>
      <c r="AN595">
        <f t="shared" si="82"/>
        <v>1</v>
      </c>
      <c r="AO595">
        <f t="shared" si="88"/>
        <v>0</v>
      </c>
      <c r="AP595">
        <f t="shared" si="83"/>
        <v>0</v>
      </c>
      <c r="AQ595">
        <f t="shared" si="84"/>
        <v>1</v>
      </c>
      <c r="AR595">
        <f t="shared" si="85"/>
        <v>0</v>
      </c>
      <c r="AS595">
        <f t="shared" si="86"/>
        <v>0</v>
      </c>
      <c r="AT595">
        <f t="shared" si="87"/>
        <v>0</v>
      </c>
      <c r="AU595">
        <f t="shared" si="87"/>
        <v>0</v>
      </c>
      <c r="AV595" t="str">
        <f t="shared" si="89"/>
        <v>2020-02-26T17:16:00</v>
      </c>
    </row>
    <row r="596" spans="1:48" x14ac:dyDescent="0.25">
      <c r="A596" s="5">
        <v>612</v>
      </c>
      <c r="B596" s="5" t="s">
        <v>2689</v>
      </c>
      <c r="C596" s="5" t="s">
        <v>2690</v>
      </c>
      <c r="D596" s="6" t="s">
        <v>2691</v>
      </c>
      <c r="E596">
        <v>89</v>
      </c>
      <c r="F596" s="7">
        <v>0.3054820801</v>
      </c>
      <c r="G596" s="7">
        <v>0</v>
      </c>
      <c r="H596" t="s">
        <v>2692</v>
      </c>
      <c r="I596">
        <v>14</v>
      </c>
      <c r="J596">
        <v>1600</v>
      </c>
      <c r="K596">
        <v>30000</v>
      </c>
      <c r="L596" t="s">
        <v>52</v>
      </c>
      <c r="M596" s="8" t="s">
        <v>86</v>
      </c>
      <c r="N596" s="8">
        <v>0.490566037735849</v>
      </c>
      <c r="O596">
        <v>0.50943396226415005</v>
      </c>
      <c r="P596" s="9">
        <v>0</v>
      </c>
      <c r="Q596">
        <v>10000</v>
      </c>
      <c r="R596" s="8"/>
      <c r="S596" s="8"/>
      <c r="AA596">
        <v>224836</v>
      </c>
      <c r="AB596">
        <v>0</v>
      </c>
      <c r="AC596">
        <v>12</v>
      </c>
      <c r="AD596">
        <v>0</v>
      </c>
      <c r="AE596">
        <v>2017</v>
      </c>
      <c r="AF596" t="s">
        <v>126</v>
      </c>
      <c r="AG596">
        <v>100000</v>
      </c>
      <c r="AH596" t="s">
        <v>55</v>
      </c>
      <c r="AI596" t="s">
        <v>56</v>
      </c>
      <c r="AJ596">
        <v>1</v>
      </c>
      <c r="AK596">
        <v>3200</v>
      </c>
      <c r="AL596" s="8" t="s">
        <v>2693</v>
      </c>
      <c r="AM596" s="10">
        <f t="shared" si="81"/>
        <v>2019</v>
      </c>
      <c r="AN596">
        <f t="shared" si="82"/>
        <v>1</v>
      </c>
      <c r="AO596">
        <f t="shared" si="88"/>
        <v>0</v>
      </c>
      <c r="AP596">
        <f t="shared" si="83"/>
        <v>0</v>
      </c>
      <c r="AQ596">
        <f t="shared" si="84"/>
        <v>0</v>
      </c>
      <c r="AR596">
        <f t="shared" si="85"/>
        <v>1</v>
      </c>
      <c r="AS596">
        <f t="shared" si="86"/>
        <v>0</v>
      </c>
      <c r="AT596">
        <f t="shared" si="87"/>
        <v>0</v>
      </c>
      <c r="AU596">
        <f t="shared" si="87"/>
        <v>1</v>
      </c>
      <c r="AV596" t="str">
        <f t="shared" si="89"/>
        <v>2020-02-26T17:16:49</v>
      </c>
    </row>
    <row r="597" spans="1:48" x14ac:dyDescent="0.25">
      <c r="A597" s="5">
        <v>613</v>
      </c>
      <c r="B597" s="5" t="s">
        <v>2694</v>
      </c>
      <c r="C597" s="5" t="s">
        <v>2695</v>
      </c>
      <c r="D597" s="6" t="s">
        <v>2696</v>
      </c>
      <c r="E597">
        <v>91</v>
      </c>
      <c r="F597" s="7">
        <v>0.38313934290000001</v>
      </c>
      <c r="G597" s="7">
        <v>0</v>
      </c>
      <c r="H597" t="s">
        <v>2697</v>
      </c>
      <c r="I597">
        <v>165</v>
      </c>
      <c r="J597">
        <v>362410.6</v>
      </c>
      <c r="K597">
        <v>5000000</v>
      </c>
      <c r="L597" t="s">
        <v>52</v>
      </c>
      <c r="M597" s="8" t="s">
        <v>53</v>
      </c>
      <c r="N597" s="8">
        <v>0.88679245283018804</v>
      </c>
      <c r="O597">
        <v>0.113207547169811</v>
      </c>
      <c r="P597" s="9">
        <v>-0.40413147998272297</v>
      </c>
      <c r="Q597">
        <v>1850000</v>
      </c>
      <c r="R597" s="8"/>
      <c r="S597" s="8" t="s">
        <v>2698</v>
      </c>
      <c r="T597">
        <v>41349153</v>
      </c>
      <c r="U597">
        <v>19008239</v>
      </c>
      <c r="V597">
        <v>45895093</v>
      </c>
      <c r="W597">
        <v>21492863</v>
      </c>
      <c r="X597">
        <v>0</v>
      </c>
      <c r="Y597">
        <v>23651729</v>
      </c>
      <c r="Z597">
        <v>12899620</v>
      </c>
      <c r="AA597">
        <v>36989387</v>
      </c>
      <c r="AB597">
        <v>10943772</v>
      </c>
      <c r="AC597">
        <v>4</v>
      </c>
      <c r="AD597">
        <v>26452773</v>
      </c>
      <c r="AE597">
        <v>2003</v>
      </c>
      <c r="AF597" t="s">
        <v>54</v>
      </c>
      <c r="AG597">
        <v>2000000</v>
      </c>
      <c r="AH597" t="s">
        <v>55</v>
      </c>
      <c r="AI597" t="s">
        <v>55</v>
      </c>
      <c r="AJ597">
        <v>0.98888571940000003</v>
      </c>
      <c r="AK597">
        <v>12658850</v>
      </c>
      <c r="AL597" s="8" t="s">
        <v>2699</v>
      </c>
      <c r="AM597" s="10">
        <f t="shared" si="81"/>
        <v>2006</v>
      </c>
      <c r="AN597">
        <f t="shared" si="82"/>
        <v>1</v>
      </c>
      <c r="AO597">
        <f t="shared" si="88"/>
        <v>0</v>
      </c>
      <c r="AP597">
        <f t="shared" si="83"/>
        <v>0</v>
      </c>
      <c r="AQ597">
        <f t="shared" si="84"/>
        <v>1</v>
      </c>
      <c r="AR597">
        <f t="shared" si="85"/>
        <v>0</v>
      </c>
      <c r="AS597">
        <f t="shared" si="86"/>
        <v>0</v>
      </c>
      <c r="AT597">
        <f t="shared" si="87"/>
        <v>0</v>
      </c>
      <c r="AU597">
        <f t="shared" si="87"/>
        <v>0</v>
      </c>
      <c r="AV597" t="str">
        <f t="shared" si="89"/>
        <v>2020-02-26T14:09:39</v>
      </c>
    </row>
    <row r="598" spans="1:48" x14ac:dyDescent="0.25">
      <c r="A598" s="5">
        <v>614</v>
      </c>
      <c r="B598" s="5" t="s">
        <v>2700</v>
      </c>
      <c r="C598" s="5" t="s">
        <v>2701</v>
      </c>
      <c r="D598" s="6" t="s">
        <v>2702</v>
      </c>
      <c r="E598">
        <v>0</v>
      </c>
      <c r="F598" s="7">
        <v>0.45034146310000001</v>
      </c>
      <c r="G598" s="7">
        <v>0</v>
      </c>
      <c r="H598" t="s">
        <v>2703</v>
      </c>
      <c r="I598">
        <v>0</v>
      </c>
      <c r="J598">
        <v>0</v>
      </c>
      <c r="K598">
        <v>15000</v>
      </c>
      <c r="L598" t="s">
        <v>52</v>
      </c>
      <c r="M598" s="8" t="s">
        <v>53</v>
      </c>
      <c r="N598" s="8">
        <v>0.73584905660377298</v>
      </c>
      <c r="O598">
        <v>0.26415094339622602</v>
      </c>
      <c r="P598" s="9">
        <v>0</v>
      </c>
      <c r="Q598">
        <v>15000</v>
      </c>
      <c r="R598" s="8"/>
      <c r="S598" s="8"/>
      <c r="AA598">
        <v>3685962</v>
      </c>
      <c r="AB598">
        <v>0</v>
      </c>
      <c r="AC598">
        <v>12</v>
      </c>
      <c r="AD598">
        <v>0</v>
      </c>
      <c r="AE598">
        <v>2006</v>
      </c>
      <c r="AF598" t="s">
        <v>121</v>
      </c>
      <c r="AG598">
        <v>5000</v>
      </c>
      <c r="AH598" t="s">
        <v>55</v>
      </c>
      <c r="AI598" t="s">
        <v>56</v>
      </c>
      <c r="AJ598">
        <v>1</v>
      </c>
      <c r="AK598">
        <v>35100</v>
      </c>
      <c r="AL598" s="8" t="s">
        <v>2704</v>
      </c>
      <c r="AM598" s="10">
        <f t="shared" si="81"/>
        <v>2008</v>
      </c>
      <c r="AN598">
        <f t="shared" si="82"/>
        <v>1</v>
      </c>
      <c r="AO598">
        <f t="shared" si="88"/>
        <v>0</v>
      </c>
      <c r="AP598">
        <f t="shared" si="83"/>
        <v>0</v>
      </c>
      <c r="AQ598">
        <f t="shared" si="84"/>
        <v>1</v>
      </c>
      <c r="AR598">
        <f t="shared" si="85"/>
        <v>0</v>
      </c>
      <c r="AS598">
        <f t="shared" si="86"/>
        <v>0</v>
      </c>
      <c r="AT598">
        <f t="shared" si="87"/>
        <v>0</v>
      </c>
      <c r="AU598">
        <f t="shared" si="87"/>
        <v>1</v>
      </c>
      <c r="AV598" t="str">
        <f t="shared" si="89"/>
        <v>2020-02-26T17:17:38</v>
      </c>
    </row>
    <row r="599" spans="1:48" x14ac:dyDescent="0.25">
      <c r="A599" s="5">
        <v>615</v>
      </c>
      <c r="B599" s="5" t="s">
        <v>2705</v>
      </c>
      <c r="C599" s="5" t="s">
        <v>2706</v>
      </c>
      <c r="D599" s="6" t="s">
        <v>2707</v>
      </c>
      <c r="E599">
        <v>9</v>
      </c>
      <c r="F599" s="7">
        <v>0</v>
      </c>
      <c r="G599" s="7"/>
      <c r="H599" t="s">
        <v>2708</v>
      </c>
      <c r="I599">
        <v>0</v>
      </c>
      <c r="J599">
        <v>0</v>
      </c>
      <c r="K599">
        <v>30000</v>
      </c>
      <c r="L599" t="s">
        <v>52</v>
      </c>
      <c r="M599" s="8" t="s">
        <v>53</v>
      </c>
      <c r="N599" s="8">
        <v>0.81132075471698095</v>
      </c>
      <c r="O599">
        <v>0.18867924528301799</v>
      </c>
      <c r="P599" s="9">
        <v>0</v>
      </c>
      <c r="Q599">
        <v>15000</v>
      </c>
      <c r="R599" s="8"/>
      <c r="S599" s="8" t="s">
        <v>175</v>
      </c>
      <c r="T599">
        <v>251827000</v>
      </c>
      <c r="U599">
        <v>169270000</v>
      </c>
      <c r="V599">
        <v>305970000</v>
      </c>
      <c r="W599">
        <v>110892000</v>
      </c>
      <c r="X599">
        <v>57231000</v>
      </c>
      <c r="Y599">
        <v>106942000</v>
      </c>
      <c r="Z599">
        <v>78382000</v>
      </c>
      <c r="AA599">
        <v>558992000</v>
      </c>
      <c r="AB599">
        <v>157275000</v>
      </c>
      <c r="AC599">
        <v>12</v>
      </c>
      <c r="AD599">
        <v>401717000</v>
      </c>
      <c r="AE599">
        <v>1966</v>
      </c>
      <c r="AF599" t="s">
        <v>54</v>
      </c>
      <c r="AG599">
        <v>288933700</v>
      </c>
      <c r="AH599" t="s">
        <v>56</v>
      </c>
      <c r="AI599" t="s">
        <v>55</v>
      </c>
      <c r="AJ599">
        <v>0</v>
      </c>
      <c r="AK599">
        <v>21256976</v>
      </c>
      <c r="AL599" s="8" t="s">
        <v>2709</v>
      </c>
      <c r="AM599" s="10">
        <f t="shared" si="81"/>
        <v>2019</v>
      </c>
      <c r="AN599">
        <f t="shared" si="82"/>
        <v>1</v>
      </c>
      <c r="AO599">
        <f t="shared" si="88"/>
        <v>0</v>
      </c>
      <c r="AP599">
        <f t="shared" si="83"/>
        <v>0</v>
      </c>
      <c r="AQ599">
        <f t="shared" si="84"/>
        <v>1</v>
      </c>
      <c r="AR599">
        <f t="shared" si="85"/>
        <v>0</v>
      </c>
      <c r="AS599">
        <f t="shared" si="86"/>
        <v>0</v>
      </c>
      <c r="AT599">
        <f t="shared" si="87"/>
        <v>1</v>
      </c>
      <c r="AU599">
        <f t="shared" si="87"/>
        <v>0</v>
      </c>
      <c r="AV599" t="str">
        <f t="shared" si="89"/>
        <v>2020-02-26T17:18:07</v>
      </c>
    </row>
    <row r="600" spans="1:48" x14ac:dyDescent="0.25">
      <c r="A600" s="5">
        <v>616</v>
      </c>
      <c r="B600" s="5" t="s">
        <v>2710</v>
      </c>
      <c r="C600" s="5" t="s">
        <v>2711</v>
      </c>
      <c r="D600" s="6" t="s">
        <v>2712</v>
      </c>
      <c r="E600">
        <v>9</v>
      </c>
      <c r="F600" s="7">
        <v>0.47068142810000002</v>
      </c>
      <c r="G600" s="7">
        <v>0</v>
      </c>
      <c r="H600" t="s">
        <v>2713</v>
      </c>
      <c r="I600">
        <v>35</v>
      </c>
      <c r="J600">
        <v>529387.04</v>
      </c>
      <c r="K600">
        <v>300000</v>
      </c>
      <c r="L600" t="s">
        <v>52</v>
      </c>
      <c r="M600" s="8" t="s">
        <v>86</v>
      </c>
      <c r="N600" s="8">
        <v>0.660377358490566</v>
      </c>
      <c r="O600">
        <v>0.339622641509433</v>
      </c>
      <c r="P600" s="9">
        <v>0</v>
      </c>
      <c r="Q600">
        <v>300000</v>
      </c>
      <c r="R600" s="8"/>
      <c r="S600" s="8" t="s">
        <v>2633</v>
      </c>
      <c r="T600">
        <v>39572667</v>
      </c>
      <c r="U600">
        <v>30303252</v>
      </c>
      <c r="V600">
        <v>40212313</v>
      </c>
      <c r="W600">
        <v>8446918</v>
      </c>
      <c r="X600">
        <v>3320</v>
      </c>
      <c r="Y600">
        <v>15892402</v>
      </c>
      <c r="Z600">
        <v>20741217</v>
      </c>
      <c r="AA600">
        <v>443326000</v>
      </c>
      <c r="AB600">
        <v>95737000</v>
      </c>
      <c r="AC600">
        <v>12</v>
      </c>
      <c r="AD600">
        <v>347589000</v>
      </c>
      <c r="AE600">
        <v>2018</v>
      </c>
      <c r="AF600" t="s">
        <v>126</v>
      </c>
      <c r="AG600">
        <v>100000</v>
      </c>
      <c r="AH600" t="s">
        <v>55</v>
      </c>
      <c r="AI600" t="s">
        <v>56</v>
      </c>
      <c r="AJ600">
        <v>1</v>
      </c>
      <c r="AK600">
        <v>27000</v>
      </c>
      <c r="AL600" s="8" t="s">
        <v>2714</v>
      </c>
      <c r="AM600" s="10">
        <f t="shared" si="81"/>
        <v>2020</v>
      </c>
      <c r="AN600">
        <f t="shared" si="82"/>
        <v>1</v>
      </c>
      <c r="AO600">
        <f t="shared" si="88"/>
        <v>0</v>
      </c>
      <c r="AP600">
        <f t="shared" si="83"/>
        <v>0</v>
      </c>
      <c r="AQ600">
        <f t="shared" si="84"/>
        <v>0</v>
      </c>
      <c r="AR600">
        <f t="shared" si="85"/>
        <v>1</v>
      </c>
      <c r="AS600">
        <f t="shared" si="86"/>
        <v>0</v>
      </c>
      <c r="AT600">
        <f t="shared" si="87"/>
        <v>0</v>
      </c>
      <c r="AU600">
        <f t="shared" si="87"/>
        <v>1</v>
      </c>
      <c r="AV600" t="str">
        <f t="shared" si="89"/>
        <v>2020-02-26T17:22:48</v>
      </c>
    </row>
    <row r="601" spans="1:48" x14ac:dyDescent="0.25">
      <c r="A601" s="5">
        <v>617</v>
      </c>
      <c r="B601" s="5" t="s">
        <v>2715</v>
      </c>
      <c r="C601" s="5" t="s">
        <v>2716</v>
      </c>
      <c r="D601" s="6" t="s">
        <v>2717</v>
      </c>
      <c r="E601">
        <v>109</v>
      </c>
      <c r="F601" s="7">
        <v>0.46752380319999998</v>
      </c>
      <c r="G601" s="7">
        <v>0</v>
      </c>
      <c r="H601" t="s">
        <v>2718</v>
      </c>
      <c r="I601">
        <v>54</v>
      </c>
      <c r="J601">
        <v>897034.57</v>
      </c>
      <c r="K601">
        <v>2600000</v>
      </c>
      <c r="L601" t="s">
        <v>119</v>
      </c>
      <c r="M601" s="8" t="s">
        <v>53</v>
      </c>
      <c r="N601" s="8">
        <v>0.88679245283018804</v>
      </c>
      <c r="O601">
        <v>0.113207547169811</v>
      </c>
      <c r="P601" s="9">
        <v>-0.66580719796913401</v>
      </c>
      <c r="Q601">
        <v>1100000</v>
      </c>
      <c r="R601" s="8" t="s">
        <v>2719</v>
      </c>
      <c r="S601" s="8" t="s">
        <v>548</v>
      </c>
      <c r="T601">
        <v>78618332</v>
      </c>
      <c r="U601">
        <v>49147072</v>
      </c>
      <c r="V601">
        <v>81720910</v>
      </c>
      <c r="W601">
        <v>31208354</v>
      </c>
      <c r="X601">
        <v>0</v>
      </c>
      <c r="Y601">
        <v>27342670</v>
      </c>
      <c r="Z601">
        <v>26897412</v>
      </c>
      <c r="AA601">
        <v>37122463</v>
      </c>
      <c r="AB601">
        <v>0</v>
      </c>
      <c r="AC601">
        <v>3</v>
      </c>
      <c r="AD601">
        <v>0</v>
      </c>
      <c r="AE601">
        <v>1992</v>
      </c>
      <c r="AF601" t="s">
        <v>54</v>
      </c>
      <c r="AG601">
        <v>10000000</v>
      </c>
      <c r="AH601" t="s">
        <v>55</v>
      </c>
      <c r="AI601" t="s">
        <v>55</v>
      </c>
      <c r="AJ601">
        <v>0.98862226129999997</v>
      </c>
      <c r="AK601">
        <v>0</v>
      </c>
      <c r="AL601" s="8"/>
      <c r="AM601" s="10">
        <f t="shared" si="81"/>
        <v>2006</v>
      </c>
      <c r="AN601">
        <f t="shared" si="82"/>
        <v>1</v>
      </c>
      <c r="AO601">
        <f t="shared" si="88"/>
        <v>0</v>
      </c>
      <c r="AP601">
        <f t="shared" si="83"/>
        <v>0</v>
      </c>
      <c r="AQ601">
        <f t="shared" si="84"/>
        <v>1</v>
      </c>
      <c r="AR601">
        <f t="shared" si="85"/>
        <v>0</v>
      </c>
      <c r="AS601">
        <f t="shared" si="86"/>
        <v>0</v>
      </c>
      <c r="AT601">
        <f t="shared" si="87"/>
        <v>0</v>
      </c>
      <c r="AU601">
        <f t="shared" si="87"/>
        <v>0</v>
      </c>
      <c r="AV601" t="str">
        <f t="shared" si="89"/>
        <v>2020-02-26T18:32:30</v>
      </c>
    </row>
    <row r="602" spans="1:48" x14ac:dyDescent="0.25">
      <c r="A602" s="5">
        <v>618</v>
      </c>
      <c r="B602" s="5" t="s">
        <v>2720</v>
      </c>
      <c r="C602" s="5" t="s">
        <v>2721</v>
      </c>
      <c r="D602" s="6" t="s">
        <v>2722</v>
      </c>
      <c r="E602">
        <v>0</v>
      </c>
      <c r="F602" s="7">
        <v>0.45218818199999999</v>
      </c>
      <c r="G602" s="7">
        <v>0</v>
      </c>
      <c r="H602" t="s">
        <v>2723</v>
      </c>
      <c r="I602">
        <v>37</v>
      </c>
      <c r="J602">
        <v>4944.8999999999996</v>
      </c>
      <c r="K602">
        <v>30000</v>
      </c>
      <c r="L602" t="s">
        <v>52</v>
      </c>
      <c r="M602" s="8" t="s">
        <v>53</v>
      </c>
      <c r="N602" s="8">
        <v>0.73584905660377298</v>
      </c>
      <c r="O602">
        <v>0.26415094339622602</v>
      </c>
      <c r="P602" s="9">
        <v>0</v>
      </c>
      <c r="Q602">
        <v>30000</v>
      </c>
      <c r="R602" s="8"/>
      <c r="S602" s="8"/>
      <c r="AA602">
        <v>829509</v>
      </c>
      <c r="AB602">
        <v>0</v>
      </c>
      <c r="AC602">
        <v>6</v>
      </c>
      <c r="AD602">
        <v>0</v>
      </c>
      <c r="AE602">
        <v>1994</v>
      </c>
      <c r="AF602" t="s">
        <v>54</v>
      </c>
      <c r="AG602">
        <v>5000</v>
      </c>
      <c r="AH602" t="s">
        <v>55</v>
      </c>
      <c r="AI602" t="s">
        <v>56</v>
      </c>
      <c r="AJ602">
        <v>1</v>
      </c>
      <c r="AK602">
        <v>5720</v>
      </c>
      <c r="AL602" s="8" t="s">
        <v>2724</v>
      </c>
      <c r="AM602" s="10">
        <f t="shared" si="81"/>
        <v>2016</v>
      </c>
      <c r="AN602">
        <f t="shared" si="82"/>
        <v>1</v>
      </c>
      <c r="AO602">
        <f t="shared" si="88"/>
        <v>0</v>
      </c>
      <c r="AP602">
        <f t="shared" si="83"/>
        <v>0</v>
      </c>
      <c r="AQ602">
        <f t="shared" si="84"/>
        <v>1</v>
      </c>
      <c r="AR602">
        <f t="shared" si="85"/>
        <v>0</v>
      </c>
      <c r="AS602">
        <f t="shared" si="86"/>
        <v>0</v>
      </c>
      <c r="AT602">
        <f t="shared" si="87"/>
        <v>0</v>
      </c>
      <c r="AU602">
        <f t="shared" si="87"/>
        <v>1</v>
      </c>
      <c r="AV602" t="str">
        <f t="shared" si="89"/>
        <v>2020-02-26T17:34:04</v>
      </c>
    </row>
    <row r="603" spans="1:48" x14ac:dyDescent="0.25">
      <c r="A603" s="5">
        <v>619</v>
      </c>
      <c r="B603" s="5" t="s">
        <v>515</v>
      </c>
      <c r="C603" s="5" t="s">
        <v>516</v>
      </c>
      <c r="D603" s="6" t="s">
        <v>517</v>
      </c>
      <c r="E603">
        <v>64</v>
      </c>
      <c r="F603" s="7">
        <v>0.36676717749999999</v>
      </c>
      <c r="G603" s="7">
        <v>0</v>
      </c>
      <c r="H603" t="s">
        <v>518</v>
      </c>
      <c r="I603">
        <v>203</v>
      </c>
      <c r="J603">
        <v>259359.83</v>
      </c>
      <c r="K603">
        <v>1400000</v>
      </c>
      <c r="L603" t="s">
        <v>52</v>
      </c>
      <c r="M603" s="8" t="s">
        <v>53</v>
      </c>
      <c r="N603" s="8">
        <v>0.88679245283018804</v>
      </c>
      <c r="O603">
        <v>0.113207547169811</v>
      </c>
      <c r="P603" s="9">
        <v>-0.866067862563484</v>
      </c>
      <c r="Q603">
        <v>1400000</v>
      </c>
      <c r="R603" s="8"/>
      <c r="S603" s="8" t="s">
        <v>519</v>
      </c>
      <c r="T603">
        <v>78618332</v>
      </c>
      <c r="U603">
        <v>49147072</v>
      </c>
      <c r="V603">
        <v>81720910</v>
      </c>
      <c r="W603">
        <v>31208354</v>
      </c>
      <c r="X603">
        <v>0</v>
      </c>
      <c r="Y603">
        <v>27342670</v>
      </c>
      <c r="Z603">
        <v>26897412</v>
      </c>
      <c r="AA603">
        <v>37122463</v>
      </c>
      <c r="AB603">
        <v>29864299</v>
      </c>
      <c r="AC603">
        <v>2</v>
      </c>
      <c r="AD603">
        <v>306505670</v>
      </c>
      <c r="AE603">
        <v>1992</v>
      </c>
      <c r="AF603" t="s">
        <v>54</v>
      </c>
      <c r="AG603">
        <v>10000000</v>
      </c>
      <c r="AH603" t="s">
        <v>55</v>
      </c>
      <c r="AI603" t="s">
        <v>55</v>
      </c>
      <c r="AJ603">
        <v>0.99999307110000002</v>
      </c>
      <c r="AK603">
        <v>0</v>
      </c>
      <c r="AL603" s="8" t="s">
        <v>2725</v>
      </c>
      <c r="AM603" s="10">
        <f t="shared" si="81"/>
        <v>2010</v>
      </c>
      <c r="AN603">
        <f t="shared" si="82"/>
        <v>1</v>
      </c>
      <c r="AO603">
        <f t="shared" si="88"/>
        <v>0</v>
      </c>
      <c r="AP603">
        <f t="shared" si="83"/>
        <v>0</v>
      </c>
      <c r="AQ603">
        <f t="shared" si="84"/>
        <v>1</v>
      </c>
      <c r="AR603">
        <f t="shared" si="85"/>
        <v>0</v>
      </c>
      <c r="AS603">
        <f t="shared" si="86"/>
        <v>0</v>
      </c>
      <c r="AT603">
        <f t="shared" si="87"/>
        <v>0</v>
      </c>
      <c r="AU603">
        <f t="shared" si="87"/>
        <v>0</v>
      </c>
      <c r="AV603" t="str">
        <f t="shared" si="89"/>
        <v>2020-02-26T17:35:58</v>
      </c>
    </row>
    <row r="604" spans="1:48" x14ac:dyDescent="0.25">
      <c r="A604" s="5">
        <v>620</v>
      </c>
      <c r="B604" s="5" t="s">
        <v>2726</v>
      </c>
      <c r="C604" s="5" t="s">
        <v>2727</v>
      </c>
      <c r="D604" s="6" t="s">
        <v>2728</v>
      </c>
      <c r="E604">
        <v>234</v>
      </c>
      <c r="F604" s="7">
        <v>0.3700948127</v>
      </c>
      <c r="G604" s="7">
        <v>0</v>
      </c>
      <c r="H604" t="s">
        <v>2729</v>
      </c>
      <c r="I604">
        <v>95</v>
      </c>
      <c r="J604">
        <v>564565.41</v>
      </c>
      <c r="K604">
        <v>1100000</v>
      </c>
      <c r="L604" t="s">
        <v>52</v>
      </c>
      <c r="M604" s="8" t="s">
        <v>53</v>
      </c>
      <c r="N604" s="8">
        <v>0.88679245283018804</v>
      </c>
      <c r="O604">
        <v>0.113207547169811</v>
      </c>
      <c r="P604" s="9">
        <v>0</v>
      </c>
      <c r="Q604">
        <v>1100000</v>
      </c>
      <c r="R604" s="8"/>
      <c r="S604" s="8" t="s">
        <v>2698</v>
      </c>
      <c r="T604">
        <v>41349153</v>
      </c>
      <c r="U604">
        <v>19008239</v>
      </c>
      <c r="V604">
        <v>45895093</v>
      </c>
      <c r="W604">
        <v>21492863</v>
      </c>
      <c r="X604">
        <v>0</v>
      </c>
      <c r="Y604">
        <v>23651729</v>
      </c>
      <c r="Z604">
        <v>12899620</v>
      </c>
      <c r="AA604">
        <v>369893887</v>
      </c>
      <c r="AB604">
        <v>10943772</v>
      </c>
      <c r="AC604">
        <v>4</v>
      </c>
      <c r="AD604">
        <v>26452773</v>
      </c>
      <c r="AE604">
        <v>2003</v>
      </c>
      <c r="AF604" t="s">
        <v>54</v>
      </c>
      <c r="AG604">
        <v>2000000</v>
      </c>
      <c r="AH604" t="s">
        <v>55</v>
      </c>
      <c r="AI604" t="s">
        <v>55</v>
      </c>
      <c r="AJ604">
        <v>1</v>
      </c>
      <c r="AK604">
        <v>12291072</v>
      </c>
      <c r="AL604" s="8" t="s">
        <v>2730</v>
      </c>
      <c r="AM604" s="10">
        <f t="shared" si="81"/>
        <v>2006</v>
      </c>
      <c r="AN604">
        <f t="shared" si="82"/>
        <v>1</v>
      </c>
      <c r="AO604">
        <f t="shared" si="88"/>
        <v>0</v>
      </c>
      <c r="AP604">
        <f t="shared" si="83"/>
        <v>0</v>
      </c>
      <c r="AQ604">
        <f t="shared" si="84"/>
        <v>1</v>
      </c>
      <c r="AR604">
        <f t="shared" si="85"/>
        <v>0</v>
      </c>
      <c r="AS604">
        <f t="shared" si="86"/>
        <v>0</v>
      </c>
      <c r="AT604">
        <f t="shared" si="87"/>
        <v>0</v>
      </c>
      <c r="AU604">
        <f t="shared" si="87"/>
        <v>0</v>
      </c>
      <c r="AV604" t="str">
        <f t="shared" si="89"/>
        <v>2020-02-26T17:34:32</v>
      </c>
    </row>
    <row r="605" spans="1:48" x14ac:dyDescent="0.25">
      <c r="A605" s="5">
        <v>621</v>
      </c>
      <c r="B605" s="5" t="s">
        <v>2731</v>
      </c>
      <c r="C605" s="5" t="s">
        <v>2732</v>
      </c>
      <c r="D605" s="6" t="s">
        <v>2733</v>
      </c>
      <c r="E605">
        <v>12</v>
      </c>
      <c r="F605" s="7">
        <v>0.4274817554</v>
      </c>
      <c r="G605" s="7">
        <v>0</v>
      </c>
      <c r="H605" t="s">
        <v>2734</v>
      </c>
      <c r="I605">
        <v>70</v>
      </c>
      <c r="J605">
        <v>1005183.34</v>
      </c>
      <c r="K605">
        <v>900000</v>
      </c>
      <c r="L605" t="s">
        <v>52</v>
      </c>
      <c r="M605" s="8" t="s">
        <v>53</v>
      </c>
      <c r="N605" s="8">
        <v>0.88679245283018804</v>
      </c>
      <c r="O605">
        <v>0.113207547169811</v>
      </c>
      <c r="P605" s="9">
        <v>0</v>
      </c>
      <c r="Q605">
        <v>900000</v>
      </c>
      <c r="R605" s="8"/>
      <c r="S605" s="8" t="s">
        <v>2698</v>
      </c>
      <c r="T605">
        <v>41349153</v>
      </c>
      <c r="U605">
        <v>19008239</v>
      </c>
      <c r="V605">
        <v>45895093</v>
      </c>
      <c r="W605">
        <v>21492863</v>
      </c>
      <c r="X605">
        <v>0</v>
      </c>
      <c r="Y605">
        <v>23651729</v>
      </c>
      <c r="Z605">
        <v>12899620</v>
      </c>
      <c r="AA605">
        <v>36989387</v>
      </c>
      <c r="AB605">
        <v>10943772</v>
      </c>
      <c r="AC605">
        <v>4</v>
      </c>
      <c r="AD605">
        <v>26452773</v>
      </c>
      <c r="AE605">
        <v>2010</v>
      </c>
      <c r="AF605" t="s">
        <v>68</v>
      </c>
      <c r="AG605">
        <v>2000000</v>
      </c>
      <c r="AH605" t="s">
        <v>55</v>
      </c>
      <c r="AI605" t="s">
        <v>55</v>
      </c>
      <c r="AJ605">
        <v>1</v>
      </c>
      <c r="AK605">
        <v>4371321</v>
      </c>
      <c r="AL605" s="8" t="s">
        <v>2735</v>
      </c>
      <c r="AM605" s="10">
        <f t="shared" si="81"/>
        <v>2011</v>
      </c>
      <c r="AN605">
        <f t="shared" si="82"/>
        <v>1</v>
      </c>
      <c r="AO605">
        <f t="shared" si="88"/>
        <v>0</v>
      </c>
      <c r="AP605">
        <f t="shared" si="83"/>
        <v>0</v>
      </c>
      <c r="AQ605">
        <f t="shared" si="84"/>
        <v>1</v>
      </c>
      <c r="AR605">
        <f t="shared" si="85"/>
        <v>0</v>
      </c>
      <c r="AS605">
        <f t="shared" si="86"/>
        <v>0</v>
      </c>
      <c r="AT605">
        <f t="shared" si="87"/>
        <v>0</v>
      </c>
      <c r="AU605">
        <f t="shared" si="87"/>
        <v>0</v>
      </c>
      <c r="AV605" t="str">
        <f t="shared" si="89"/>
        <v>2020-02-26T17:34:57</v>
      </c>
    </row>
    <row r="606" spans="1:48" x14ac:dyDescent="0.25">
      <c r="A606" s="5">
        <v>622</v>
      </c>
      <c r="B606" s="5" t="s">
        <v>2736</v>
      </c>
      <c r="C606" s="5" t="s">
        <v>2737</v>
      </c>
      <c r="D606" s="6" t="s">
        <v>2738</v>
      </c>
      <c r="E606">
        <v>17</v>
      </c>
      <c r="F606" s="7">
        <v>0.39474250170000003</v>
      </c>
      <c r="G606" s="7">
        <v>0</v>
      </c>
      <c r="H606" t="s">
        <v>2739</v>
      </c>
      <c r="I606">
        <v>25</v>
      </c>
      <c r="J606">
        <v>771227.83</v>
      </c>
      <c r="K606">
        <v>1250000</v>
      </c>
      <c r="L606" t="s">
        <v>62</v>
      </c>
      <c r="M606" s="8" t="s">
        <v>63</v>
      </c>
      <c r="N606" s="8">
        <v>1</v>
      </c>
      <c r="O606">
        <v>0</v>
      </c>
      <c r="P606" s="9">
        <v>0</v>
      </c>
      <c r="R606" s="8"/>
      <c r="S606" s="8"/>
      <c r="AJ606">
        <v>0.99999878399999997</v>
      </c>
      <c r="AL606" s="8"/>
      <c r="AM606" s="10">
        <f t="shared" si="81"/>
        <v>2007</v>
      </c>
      <c r="AN606">
        <f t="shared" si="82"/>
        <v>0</v>
      </c>
      <c r="AO606">
        <f t="shared" si="88"/>
        <v>0</v>
      </c>
      <c r="AP606">
        <f t="shared" si="83"/>
        <v>1</v>
      </c>
      <c r="AQ606">
        <f t="shared" si="84"/>
        <v>0</v>
      </c>
      <c r="AR606">
        <f t="shared" si="85"/>
        <v>0</v>
      </c>
      <c r="AS606">
        <f t="shared" si="86"/>
        <v>0</v>
      </c>
      <c r="AT606">
        <f t="shared" si="87"/>
        <v>0</v>
      </c>
      <c r="AU606">
        <f t="shared" si="87"/>
        <v>0</v>
      </c>
      <c r="AV606">
        <f t="shared" si="89"/>
        <v>0</v>
      </c>
    </row>
    <row r="607" spans="1:48" x14ac:dyDescent="0.25">
      <c r="A607" s="5">
        <v>623</v>
      </c>
      <c r="B607" s="5" t="s">
        <v>2740</v>
      </c>
      <c r="C607" s="5" t="s">
        <v>2741</v>
      </c>
      <c r="D607" s="6" t="s">
        <v>2742</v>
      </c>
      <c r="E607">
        <v>0</v>
      </c>
      <c r="F607" s="7">
        <v>0</v>
      </c>
      <c r="G607" s="7"/>
      <c r="H607" t="s">
        <v>2743</v>
      </c>
      <c r="I607">
        <v>0</v>
      </c>
      <c r="J607">
        <v>0</v>
      </c>
      <c r="K607">
        <v>5000</v>
      </c>
      <c r="L607" t="s">
        <v>199</v>
      </c>
      <c r="M607" s="8" t="s">
        <v>86</v>
      </c>
      <c r="N607" s="8">
        <v>0.52830188679245205</v>
      </c>
      <c r="O607">
        <v>0.47169811320754701</v>
      </c>
      <c r="P607" s="9">
        <v>0</v>
      </c>
      <c r="R607" s="8"/>
      <c r="S607" s="8"/>
      <c r="AA607">
        <v>0</v>
      </c>
      <c r="AB607">
        <v>0</v>
      </c>
      <c r="AC607">
        <v>1</v>
      </c>
      <c r="AD607">
        <v>0</v>
      </c>
      <c r="AE607">
        <v>2015</v>
      </c>
      <c r="AF607" t="s">
        <v>126</v>
      </c>
      <c r="AG607">
        <v>200000</v>
      </c>
      <c r="AH607" t="s">
        <v>56</v>
      </c>
      <c r="AI607" t="s">
        <v>55</v>
      </c>
      <c r="AJ607">
        <v>0</v>
      </c>
      <c r="AK607">
        <v>5400</v>
      </c>
      <c r="AL607" s="8"/>
      <c r="AM607" s="10">
        <f t="shared" si="81"/>
        <v>2018</v>
      </c>
      <c r="AN607">
        <f t="shared" si="82"/>
        <v>0</v>
      </c>
      <c r="AO607">
        <f t="shared" si="88"/>
        <v>1</v>
      </c>
      <c r="AP607">
        <f t="shared" si="83"/>
        <v>0</v>
      </c>
      <c r="AQ607">
        <f t="shared" si="84"/>
        <v>0</v>
      </c>
      <c r="AR607">
        <f t="shared" si="85"/>
        <v>1</v>
      </c>
      <c r="AS607">
        <f t="shared" si="86"/>
        <v>0</v>
      </c>
      <c r="AT607">
        <f t="shared" si="87"/>
        <v>1</v>
      </c>
      <c r="AU607">
        <f t="shared" si="87"/>
        <v>0</v>
      </c>
      <c r="AV607">
        <f t="shared" si="89"/>
        <v>0</v>
      </c>
    </row>
    <row r="608" spans="1:48" x14ac:dyDescent="0.25">
      <c r="A608" s="5">
        <v>624</v>
      </c>
      <c r="B608" s="5" t="s">
        <v>2744</v>
      </c>
      <c r="C608" s="5" t="s">
        <v>2745</v>
      </c>
      <c r="D608" s="6" t="s">
        <v>2746</v>
      </c>
      <c r="E608">
        <v>74</v>
      </c>
      <c r="F608" s="7">
        <v>0.33074674710000002</v>
      </c>
      <c r="G608" s="7">
        <v>0</v>
      </c>
      <c r="H608" t="s">
        <v>2747</v>
      </c>
      <c r="I608">
        <v>21</v>
      </c>
      <c r="J608">
        <v>12960</v>
      </c>
      <c r="K608">
        <v>65000</v>
      </c>
      <c r="L608" t="s">
        <v>52</v>
      </c>
      <c r="M608" s="8" t="s">
        <v>53</v>
      </c>
      <c r="N608" s="8">
        <v>0.73584905660377298</v>
      </c>
      <c r="O608">
        <v>0.26415094339622602</v>
      </c>
      <c r="P608" s="9">
        <v>0.120548624485669</v>
      </c>
      <c r="Q608">
        <v>55000</v>
      </c>
      <c r="R608" s="8"/>
      <c r="S608" s="8" t="s">
        <v>329</v>
      </c>
      <c r="T608">
        <v>3230248</v>
      </c>
      <c r="U608">
        <v>328283</v>
      </c>
      <c r="V608">
        <v>3230248</v>
      </c>
      <c r="W608">
        <v>2901964</v>
      </c>
      <c r="X608">
        <v>0</v>
      </c>
      <c r="Y608">
        <v>1202429</v>
      </c>
      <c r="Z608">
        <v>1492000</v>
      </c>
      <c r="AA608">
        <v>5654672</v>
      </c>
      <c r="AB608">
        <v>3416672</v>
      </c>
      <c r="AC608">
        <v>12</v>
      </c>
      <c r="AD608">
        <v>2238000</v>
      </c>
      <c r="AE608">
        <v>2008</v>
      </c>
      <c r="AF608" t="s">
        <v>121</v>
      </c>
      <c r="AG608">
        <v>100000</v>
      </c>
      <c r="AH608" t="s">
        <v>55</v>
      </c>
      <c r="AI608" t="s">
        <v>56</v>
      </c>
      <c r="AJ608">
        <v>1</v>
      </c>
      <c r="AK608">
        <v>2700</v>
      </c>
      <c r="AL608" s="8" t="s">
        <v>2748</v>
      </c>
      <c r="AM608" s="10">
        <f t="shared" si="81"/>
        <v>2010</v>
      </c>
      <c r="AN608">
        <f t="shared" si="82"/>
        <v>1</v>
      </c>
      <c r="AO608">
        <f t="shared" si="88"/>
        <v>0</v>
      </c>
      <c r="AP608">
        <f t="shared" si="83"/>
        <v>0</v>
      </c>
      <c r="AQ608">
        <f t="shared" si="84"/>
        <v>1</v>
      </c>
      <c r="AR608">
        <f t="shared" si="85"/>
        <v>0</v>
      </c>
      <c r="AS608">
        <f t="shared" si="86"/>
        <v>0</v>
      </c>
      <c r="AT608">
        <f t="shared" si="87"/>
        <v>0</v>
      </c>
      <c r="AU608">
        <f t="shared" si="87"/>
        <v>1</v>
      </c>
      <c r="AV608" t="str">
        <f t="shared" si="89"/>
        <v>2020-02-26T18:35:26</v>
      </c>
    </row>
    <row r="609" spans="1:48" x14ac:dyDescent="0.25">
      <c r="A609" s="5">
        <v>625</v>
      </c>
      <c r="B609" s="5" t="s">
        <v>2749</v>
      </c>
      <c r="C609" s="5" t="s">
        <v>2750</v>
      </c>
      <c r="D609" s="6" t="s">
        <v>2751</v>
      </c>
      <c r="E609">
        <v>411</v>
      </c>
      <c r="F609" s="7">
        <v>0.29321417910000003</v>
      </c>
      <c r="G609" s="7">
        <v>0</v>
      </c>
      <c r="H609" t="s">
        <v>2752</v>
      </c>
      <c r="I609">
        <v>47</v>
      </c>
      <c r="J609">
        <v>44094.17</v>
      </c>
      <c r="K609">
        <v>145000</v>
      </c>
      <c r="L609" t="s">
        <v>52</v>
      </c>
      <c r="M609" s="8" t="s">
        <v>53</v>
      </c>
      <c r="N609" s="8">
        <v>0.88679245283018804</v>
      </c>
      <c r="O609">
        <v>0.113207547169811</v>
      </c>
      <c r="P609" s="9">
        <v>-0.78540847748981701</v>
      </c>
      <c r="Q609">
        <v>100000</v>
      </c>
      <c r="R609" s="8"/>
      <c r="S609" s="8" t="s">
        <v>113</v>
      </c>
      <c r="T609">
        <v>4563074</v>
      </c>
      <c r="U609">
        <v>4312772</v>
      </c>
      <c r="V609">
        <v>5140354</v>
      </c>
      <c r="W609">
        <v>3066316</v>
      </c>
      <c r="X609">
        <v>0</v>
      </c>
      <c r="Y609">
        <v>749646</v>
      </c>
      <c r="Z609">
        <v>1531930</v>
      </c>
      <c r="AA609">
        <v>5107606</v>
      </c>
      <c r="AB609">
        <v>2287026</v>
      </c>
      <c r="AC609">
        <v>6</v>
      </c>
      <c r="AD609">
        <v>2820580</v>
      </c>
      <c r="AE609">
        <v>1984</v>
      </c>
      <c r="AF609" t="s">
        <v>54</v>
      </c>
      <c r="AG609">
        <v>500000</v>
      </c>
      <c r="AH609" t="s">
        <v>55</v>
      </c>
      <c r="AI609" t="s">
        <v>55</v>
      </c>
      <c r="AJ609">
        <v>0.88665848560000005</v>
      </c>
      <c r="AK609">
        <v>425000</v>
      </c>
      <c r="AL609" s="8" t="s">
        <v>2753</v>
      </c>
      <c r="AM609" s="10">
        <f t="shared" si="81"/>
        <v>2006</v>
      </c>
      <c r="AN609">
        <f t="shared" si="82"/>
        <v>1</v>
      </c>
      <c r="AO609">
        <f t="shared" si="88"/>
        <v>0</v>
      </c>
      <c r="AP609">
        <f t="shared" si="83"/>
        <v>0</v>
      </c>
      <c r="AQ609">
        <f t="shared" si="84"/>
        <v>1</v>
      </c>
      <c r="AR609">
        <f t="shared" si="85"/>
        <v>0</v>
      </c>
      <c r="AS609">
        <f t="shared" si="86"/>
        <v>0</v>
      </c>
      <c r="AT609">
        <f t="shared" si="87"/>
        <v>0</v>
      </c>
      <c r="AU609">
        <f t="shared" si="87"/>
        <v>0</v>
      </c>
      <c r="AV609" t="str">
        <f t="shared" si="89"/>
        <v>2020-02-26T18:40:55</v>
      </c>
    </row>
    <row r="610" spans="1:48" x14ac:dyDescent="0.25">
      <c r="A610" s="5">
        <v>626</v>
      </c>
      <c r="B610" s="5" t="s">
        <v>2754</v>
      </c>
      <c r="C610" s="5" t="s">
        <v>2755</v>
      </c>
      <c r="D610" s="6" t="s">
        <v>2756</v>
      </c>
      <c r="E610">
        <v>0</v>
      </c>
      <c r="F610" s="7">
        <v>0.2818898131</v>
      </c>
      <c r="G610" s="7">
        <v>0</v>
      </c>
      <c r="H610" t="s">
        <v>2757</v>
      </c>
      <c r="I610">
        <v>0</v>
      </c>
      <c r="J610">
        <v>0</v>
      </c>
      <c r="K610">
        <v>30000</v>
      </c>
      <c r="L610" t="s">
        <v>52</v>
      </c>
      <c r="M610" s="8" t="s">
        <v>53</v>
      </c>
      <c r="N610" s="8">
        <v>0.83018867924528295</v>
      </c>
      <c r="O610">
        <v>0.169811320754716</v>
      </c>
      <c r="P610" s="9">
        <v>0</v>
      </c>
      <c r="Q610">
        <v>10000</v>
      </c>
      <c r="R610" s="8"/>
      <c r="S610" s="8" t="s">
        <v>175</v>
      </c>
      <c r="T610">
        <v>2799441</v>
      </c>
      <c r="U610">
        <v>1313863</v>
      </c>
      <c r="V610">
        <v>2183831</v>
      </c>
      <c r="W610">
        <v>850228</v>
      </c>
      <c r="X610">
        <v>635348</v>
      </c>
      <c r="Y610">
        <v>854899</v>
      </c>
      <c r="Z610">
        <v>749877</v>
      </c>
      <c r="AA610">
        <v>1761782</v>
      </c>
      <c r="AB610">
        <v>969550</v>
      </c>
      <c r="AC610">
        <v>12</v>
      </c>
      <c r="AD610">
        <v>792232</v>
      </c>
      <c r="AE610">
        <v>2010</v>
      </c>
      <c r="AF610" t="s">
        <v>68</v>
      </c>
      <c r="AG610">
        <v>25000</v>
      </c>
      <c r="AH610" t="s">
        <v>55</v>
      </c>
      <c r="AI610" t="s">
        <v>56</v>
      </c>
      <c r="AJ610">
        <v>1</v>
      </c>
      <c r="AK610">
        <v>5400</v>
      </c>
      <c r="AL610" s="8" t="s">
        <v>2758</v>
      </c>
      <c r="AM610" s="10">
        <f t="shared" si="81"/>
        <v>2020</v>
      </c>
      <c r="AN610">
        <f t="shared" si="82"/>
        <v>1</v>
      </c>
      <c r="AO610">
        <f t="shared" si="88"/>
        <v>0</v>
      </c>
      <c r="AP610">
        <f t="shared" si="83"/>
        <v>0</v>
      </c>
      <c r="AQ610">
        <f t="shared" si="84"/>
        <v>1</v>
      </c>
      <c r="AR610">
        <f t="shared" si="85"/>
        <v>0</v>
      </c>
      <c r="AS610">
        <f t="shared" si="86"/>
        <v>0</v>
      </c>
      <c r="AT610">
        <f t="shared" si="87"/>
        <v>0</v>
      </c>
      <c r="AU610">
        <f t="shared" si="87"/>
        <v>1</v>
      </c>
      <c r="AV610" t="str">
        <f t="shared" si="89"/>
        <v>2020-02-26T18:54:58</v>
      </c>
    </row>
    <row r="611" spans="1:48" x14ac:dyDescent="0.25">
      <c r="A611" s="5">
        <v>627</v>
      </c>
      <c r="B611" s="5" t="s">
        <v>2759</v>
      </c>
      <c r="C611" s="5" t="s">
        <v>2760</v>
      </c>
      <c r="D611" s="6" t="s">
        <v>2761</v>
      </c>
      <c r="E611">
        <v>3</v>
      </c>
      <c r="F611" s="7">
        <v>0</v>
      </c>
      <c r="G611" s="7"/>
      <c r="H611" t="s">
        <v>2762</v>
      </c>
      <c r="I611">
        <v>0</v>
      </c>
      <c r="J611">
        <v>0</v>
      </c>
      <c r="K611">
        <v>50000</v>
      </c>
      <c r="L611" t="s">
        <v>52</v>
      </c>
      <c r="M611" s="8" t="s">
        <v>53</v>
      </c>
      <c r="N611" s="8">
        <v>0.77358490566037696</v>
      </c>
      <c r="O611">
        <v>0.22641509433962201</v>
      </c>
      <c r="P611" s="9">
        <v>0</v>
      </c>
      <c r="Q611">
        <v>50000</v>
      </c>
      <c r="R611" s="8"/>
      <c r="S611" s="8" t="s">
        <v>217</v>
      </c>
      <c r="T611">
        <v>7350372</v>
      </c>
      <c r="U611">
        <v>3357234</v>
      </c>
      <c r="V611">
        <v>7579665</v>
      </c>
      <c r="W611">
        <v>4222431</v>
      </c>
      <c r="X611">
        <v>95666</v>
      </c>
      <c r="Y611">
        <v>4196919</v>
      </c>
      <c r="Z611">
        <v>3173220</v>
      </c>
      <c r="AA611">
        <v>19428398</v>
      </c>
      <c r="AB611">
        <v>5566236</v>
      </c>
      <c r="AC611">
        <v>12</v>
      </c>
      <c r="AD611">
        <v>13862162</v>
      </c>
      <c r="AE611">
        <v>2011</v>
      </c>
      <c r="AF611" t="s">
        <v>68</v>
      </c>
      <c r="AG611">
        <v>100000</v>
      </c>
      <c r="AH611" t="s">
        <v>55</v>
      </c>
      <c r="AI611" t="s">
        <v>56</v>
      </c>
      <c r="AJ611">
        <v>0</v>
      </c>
      <c r="AK611">
        <v>26400</v>
      </c>
      <c r="AL611" s="8" t="s">
        <v>2763</v>
      </c>
      <c r="AM611" s="10">
        <f t="shared" si="81"/>
        <v>2017</v>
      </c>
      <c r="AN611">
        <f t="shared" si="82"/>
        <v>1</v>
      </c>
      <c r="AO611">
        <f t="shared" si="88"/>
        <v>0</v>
      </c>
      <c r="AP611">
        <f t="shared" si="83"/>
        <v>0</v>
      </c>
      <c r="AQ611">
        <f t="shared" si="84"/>
        <v>1</v>
      </c>
      <c r="AR611">
        <f t="shared" si="85"/>
        <v>0</v>
      </c>
      <c r="AS611">
        <f t="shared" si="86"/>
        <v>0</v>
      </c>
      <c r="AT611">
        <f t="shared" si="87"/>
        <v>0</v>
      </c>
      <c r="AU611">
        <f t="shared" si="87"/>
        <v>1</v>
      </c>
      <c r="AV611" t="str">
        <f t="shared" si="89"/>
        <v>2020-02-26T18:55:26</v>
      </c>
    </row>
    <row r="612" spans="1:48" x14ac:dyDescent="0.25">
      <c r="A612" s="5">
        <v>628</v>
      </c>
      <c r="B612" s="5" t="s">
        <v>2764</v>
      </c>
      <c r="C612" s="5" t="s">
        <v>2765</v>
      </c>
      <c r="D612" s="6" t="s">
        <v>2766</v>
      </c>
      <c r="E612">
        <v>15</v>
      </c>
      <c r="F612" s="7">
        <v>0.369247873</v>
      </c>
      <c r="G612" s="7">
        <v>0</v>
      </c>
      <c r="H612" t="s">
        <v>2767</v>
      </c>
      <c r="I612">
        <v>60</v>
      </c>
      <c r="J612">
        <v>111317.29</v>
      </c>
      <c r="K612">
        <v>200000</v>
      </c>
      <c r="L612" t="s">
        <v>52</v>
      </c>
      <c r="M612" s="8" t="s">
        <v>53</v>
      </c>
      <c r="N612" s="8">
        <v>0.73584905660377298</v>
      </c>
      <c r="O612">
        <v>0.26415094339622602</v>
      </c>
      <c r="P612" s="9">
        <v>4.0634886904381697E-2</v>
      </c>
      <c r="Q612">
        <v>180000</v>
      </c>
      <c r="R612" s="8"/>
      <c r="S612" s="8" t="s">
        <v>103</v>
      </c>
      <c r="T612">
        <v>11824976</v>
      </c>
      <c r="U612">
        <v>6631745</v>
      </c>
      <c r="V612">
        <v>12771506</v>
      </c>
      <c r="W612">
        <v>6139760</v>
      </c>
      <c r="X612">
        <v>0</v>
      </c>
      <c r="Y612">
        <v>10838799</v>
      </c>
      <c r="Z612">
        <v>706108</v>
      </c>
      <c r="AA612">
        <v>19233048</v>
      </c>
      <c r="AB612">
        <v>10428159</v>
      </c>
      <c r="AC612">
        <v>12</v>
      </c>
      <c r="AD612">
        <v>8804889</v>
      </c>
      <c r="AE612">
        <v>2004</v>
      </c>
      <c r="AF612" t="s">
        <v>121</v>
      </c>
      <c r="AG612">
        <v>300000</v>
      </c>
      <c r="AH612" t="s">
        <v>55</v>
      </c>
      <c r="AI612" t="s">
        <v>56</v>
      </c>
      <c r="AJ612">
        <v>0.93626829980000004</v>
      </c>
      <c r="AK612">
        <v>409341</v>
      </c>
      <c r="AL612" s="8" t="s">
        <v>2768</v>
      </c>
      <c r="AM612" s="10">
        <f t="shared" si="81"/>
        <v>2016</v>
      </c>
      <c r="AN612">
        <f t="shared" si="82"/>
        <v>1</v>
      </c>
      <c r="AO612">
        <f t="shared" si="88"/>
        <v>0</v>
      </c>
      <c r="AP612">
        <f t="shared" si="83"/>
        <v>0</v>
      </c>
      <c r="AQ612">
        <f t="shared" si="84"/>
        <v>1</v>
      </c>
      <c r="AR612">
        <f t="shared" si="85"/>
        <v>0</v>
      </c>
      <c r="AS612">
        <f t="shared" si="86"/>
        <v>0</v>
      </c>
      <c r="AT612">
        <f t="shared" si="87"/>
        <v>0</v>
      </c>
      <c r="AU612">
        <f t="shared" si="87"/>
        <v>1</v>
      </c>
      <c r="AV612" t="str">
        <f t="shared" si="89"/>
        <v>2020-02-26T19:15:53</v>
      </c>
    </row>
    <row r="613" spans="1:48" x14ac:dyDescent="0.25">
      <c r="A613" s="5">
        <v>629</v>
      </c>
      <c r="B613" s="5" t="s">
        <v>2769</v>
      </c>
      <c r="C613" s="5" t="s">
        <v>2770</v>
      </c>
      <c r="D613" s="6" t="s">
        <v>2771</v>
      </c>
      <c r="E613">
        <v>0</v>
      </c>
      <c r="F613" s="7">
        <v>0.47976083549999998</v>
      </c>
      <c r="G613" s="7">
        <v>0</v>
      </c>
      <c r="H613" t="s">
        <v>2772</v>
      </c>
      <c r="I613">
        <v>0</v>
      </c>
      <c r="J613">
        <v>0</v>
      </c>
      <c r="K613">
        <v>25000</v>
      </c>
      <c r="L613" t="s">
        <v>52</v>
      </c>
      <c r="M613" s="8" t="s">
        <v>53</v>
      </c>
      <c r="N613" s="8">
        <v>0.84905660377358405</v>
      </c>
      <c r="O613">
        <v>0.15094339622641501</v>
      </c>
      <c r="P613" s="9">
        <v>0</v>
      </c>
      <c r="Q613">
        <v>25000</v>
      </c>
      <c r="R613" s="8"/>
      <c r="S613" s="8"/>
      <c r="AA613">
        <v>141575180</v>
      </c>
      <c r="AB613">
        <v>0</v>
      </c>
      <c r="AC613">
        <v>12</v>
      </c>
      <c r="AD613">
        <v>0</v>
      </c>
      <c r="AE613">
        <v>2013</v>
      </c>
      <c r="AF613" t="s">
        <v>68</v>
      </c>
      <c r="AG613">
        <v>600000</v>
      </c>
      <c r="AH613" t="s">
        <v>55</v>
      </c>
      <c r="AI613" t="s">
        <v>55</v>
      </c>
      <c r="AJ613">
        <v>1</v>
      </c>
      <c r="AK613">
        <v>2221504</v>
      </c>
      <c r="AL613" s="8" t="s">
        <v>2773</v>
      </c>
      <c r="AM613" s="10">
        <f t="shared" si="81"/>
        <v>2019</v>
      </c>
      <c r="AN613">
        <f t="shared" si="82"/>
        <v>1</v>
      </c>
      <c r="AO613">
        <f t="shared" si="88"/>
        <v>0</v>
      </c>
      <c r="AP613">
        <f t="shared" si="83"/>
        <v>0</v>
      </c>
      <c r="AQ613">
        <f t="shared" si="84"/>
        <v>1</v>
      </c>
      <c r="AR613">
        <f t="shared" si="85"/>
        <v>0</v>
      </c>
      <c r="AS613">
        <f t="shared" si="86"/>
        <v>0</v>
      </c>
      <c r="AT613">
        <f t="shared" si="87"/>
        <v>0</v>
      </c>
      <c r="AU613">
        <f t="shared" si="87"/>
        <v>0</v>
      </c>
      <c r="AV613" t="str">
        <f t="shared" si="89"/>
        <v>2020-02-26T20:12:51</v>
      </c>
    </row>
    <row r="614" spans="1:48" x14ac:dyDescent="0.25">
      <c r="A614" s="5">
        <v>630</v>
      </c>
      <c r="B614" s="5" t="s">
        <v>2774</v>
      </c>
      <c r="C614" s="5" t="s">
        <v>2775</v>
      </c>
      <c r="D614" s="6" t="s">
        <v>2776</v>
      </c>
      <c r="E614">
        <v>2</v>
      </c>
      <c r="F614" s="7">
        <v>0</v>
      </c>
      <c r="G614" s="7"/>
      <c r="H614" t="s">
        <v>2777</v>
      </c>
      <c r="I614">
        <v>0</v>
      </c>
      <c r="J614">
        <v>0</v>
      </c>
      <c r="K614">
        <v>600000</v>
      </c>
      <c r="L614" t="s">
        <v>119</v>
      </c>
      <c r="M614" s="8" t="s">
        <v>53</v>
      </c>
      <c r="N614" s="8">
        <v>0.81132075471698095</v>
      </c>
      <c r="O614">
        <v>0.18867924528301799</v>
      </c>
      <c r="P614" s="9">
        <v>0</v>
      </c>
      <c r="Q614">
        <v>600000</v>
      </c>
      <c r="R614" s="8" t="s">
        <v>2778</v>
      </c>
      <c r="S614" s="8" t="s">
        <v>329</v>
      </c>
      <c r="T614">
        <v>5518934</v>
      </c>
      <c r="U614">
        <v>3941458</v>
      </c>
      <c r="V614">
        <v>12075866</v>
      </c>
      <c r="W614">
        <v>4025013</v>
      </c>
      <c r="X614">
        <v>897815</v>
      </c>
      <c r="Y614">
        <v>1291174</v>
      </c>
      <c r="Z614">
        <v>3771335</v>
      </c>
      <c r="AA614">
        <v>17496592</v>
      </c>
      <c r="AB614">
        <v>5910310</v>
      </c>
      <c r="AC614">
        <v>12</v>
      </c>
      <c r="AD614">
        <v>11586282</v>
      </c>
      <c r="AE614">
        <v>1935</v>
      </c>
      <c r="AF614" t="s">
        <v>54</v>
      </c>
      <c r="AG614">
        <v>2500000000</v>
      </c>
      <c r="AH614" t="s">
        <v>56</v>
      </c>
      <c r="AI614" t="s">
        <v>55</v>
      </c>
      <c r="AJ614">
        <v>0</v>
      </c>
      <c r="AK614">
        <v>1974261312</v>
      </c>
      <c r="AL614" s="8"/>
      <c r="AM614" s="10">
        <f t="shared" si="81"/>
        <v>2020</v>
      </c>
      <c r="AN614">
        <f t="shared" si="82"/>
        <v>1</v>
      </c>
      <c r="AO614">
        <f t="shared" si="88"/>
        <v>0</v>
      </c>
      <c r="AP614">
        <f t="shared" si="83"/>
        <v>0</v>
      </c>
      <c r="AQ614">
        <f t="shared" si="84"/>
        <v>1</v>
      </c>
      <c r="AR614">
        <f t="shared" si="85"/>
        <v>0</v>
      </c>
      <c r="AS614">
        <f t="shared" si="86"/>
        <v>0</v>
      </c>
      <c r="AT614">
        <f t="shared" si="87"/>
        <v>1</v>
      </c>
      <c r="AU614">
        <f t="shared" si="87"/>
        <v>0</v>
      </c>
      <c r="AV614" t="str">
        <f t="shared" si="89"/>
        <v>2020-02-26T20:43:06</v>
      </c>
    </row>
    <row r="615" spans="1:48" x14ac:dyDescent="0.25">
      <c r="A615" s="5">
        <v>631</v>
      </c>
      <c r="B615" s="5" t="s">
        <v>2779</v>
      </c>
      <c r="C615" s="5" t="s">
        <v>2780</v>
      </c>
      <c r="D615" s="6" t="s">
        <v>2781</v>
      </c>
      <c r="E615">
        <v>19</v>
      </c>
      <c r="F615" s="7">
        <v>0.42392207479999999</v>
      </c>
      <c r="G615" s="7">
        <v>0</v>
      </c>
      <c r="H615" t="s">
        <v>2782</v>
      </c>
      <c r="I615">
        <v>0</v>
      </c>
      <c r="J615">
        <v>0</v>
      </c>
      <c r="K615">
        <v>20000</v>
      </c>
      <c r="L615" t="s">
        <v>52</v>
      </c>
      <c r="M615" s="8" t="s">
        <v>86</v>
      </c>
      <c r="N615" s="8">
        <v>0.660377358490566</v>
      </c>
      <c r="O615">
        <v>0.339622641509433</v>
      </c>
      <c r="P615" s="9">
        <v>-0.86602540378443904</v>
      </c>
      <c r="Q615">
        <v>20000</v>
      </c>
      <c r="R615" s="8"/>
      <c r="S615" s="8"/>
      <c r="AA615">
        <v>3219040</v>
      </c>
      <c r="AB615">
        <v>0</v>
      </c>
      <c r="AC615">
        <v>12</v>
      </c>
      <c r="AD615">
        <v>0</v>
      </c>
      <c r="AE615">
        <v>2007</v>
      </c>
      <c r="AF615" t="s">
        <v>121</v>
      </c>
      <c r="AG615">
        <v>20000</v>
      </c>
      <c r="AH615" t="s">
        <v>55</v>
      </c>
      <c r="AI615" t="s">
        <v>56</v>
      </c>
      <c r="AJ615">
        <v>1</v>
      </c>
      <c r="AK615">
        <v>4400</v>
      </c>
      <c r="AL615" s="8" t="s">
        <v>2783</v>
      </c>
      <c r="AM615" s="10">
        <f t="shared" si="81"/>
        <v>2016</v>
      </c>
      <c r="AN615">
        <f t="shared" si="82"/>
        <v>1</v>
      </c>
      <c r="AO615">
        <f t="shared" si="88"/>
        <v>0</v>
      </c>
      <c r="AP615">
        <f t="shared" si="83"/>
        <v>0</v>
      </c>
      <c r="AQ615">
        <f t="shared" si="84"/>
        <v>0</v>
      </c>
      <c r="AR615">
        <f t="shared" si="85"/>
        <v>1</v>
      </c>
      <c r="AS615">
        <f t="shared" si="86"/>
        <v>0</v>
      </c>
      <c r="AT615">
        <f t="shared" si="87"/>
        <v>0</v>
      </c>
      <c r="AU615">
        <f t="shared" si="87"/>
        <v>1</v>
      </c>
      <c r="AV615" t="str">
        <f t="shared" si="89"/>
        <v>2020-02-26T20:33:27</v>
      </c>
    </row>
    <row r="616" spans="1:48" x14ac:dyDescent="0.25">
      <c r="A616" s="5">
        <v>632</v>
      </c>
      <c r="B616" s="5" t="s">
        <v>2784</v>
      </c>
      <c r="C616" s="5" t="s">
        <v>2785</v>
      </c>
      <c r="D616" s="6" t="s">
        <v>2786</v>
      </c>
      <c r="E616">
        <v>59</v>
      </c>
      <c r="F616" s="7">
        <v>0.28552514959999997</v>
      </c>
      <c r="G616" s="7">
        <v>0</v>
      </c>
      <c r="H616" t="s">
        <v>2787</v>
      </c>
      <c r="I616">
        <v>74</v>
      </c>
      <c r="J616">
        <v>305671.92</v>
      </c>
      <c r="K616">
        <v>1000000</v>
      </c>
      <c r="L616" t="s">
        <v>119</v>
      </c>
      <c r="M616" s="8" t="s">
        <v>53</v>
      </c>
      <c r="N616" s="8">
        <v>0.71698113207547098</v>
      </c>
      <c r="O616">
        <v>0.28301886792452802</v>
      </c>
      <c r="P616" s="9">
        <v>0.16291360876142899</v>
      </c>
      <c r="Q616">
        <v>1000000</v>
      </c>
      <c r="R616" s="8" t="s">
        <v>2788</v>
      </c>
      <c r="S616" s="8" t="s">
        <v>97</v>
      </c>
      <c r="T616">
        <v>25342016</v>
      </c>
      <c r="U616">
        <v>18391055</v>
      </c>
      <c r="V616">
        <v>26893104</v>
      </c>
      <c r="W616">
        <v>7471951</v>
      </c>
      <c r="X616">
        <v>132775</v>
      </c>
      <c r="Y616">
        <v>9115888</v>
      </c>
      <c r="Z616">
        <v>2873173</v>
      </c>
      <c r="AA616">
        <v>29544894</v>
      </c>
      <c r="AB616">
        <v>17219158</v>
      </c>
      <c r="AC616">
        <v>9</v>
      </c>
      <c r="AD616">
        <v>12325736</v>
      </c>
      <c r="AE616">
        <v>2014</v>
      </c>
      <c r="AF616" t="s">
        <v>68</v>
      </c>
      <c r="AG616">
        <v>1400000</v>
      </c>
      <c r="AH616" t="s">
        <v>55</v>
      </c>
      <c r="AI616" t="s">
        <v>56</v>
      </c>
      <c r="AJ616">
        <v>0.97781439469999998</v>
      </c>
      <c r="AK616">
        <v>6030229</v>
      </c>
      <c r="AL616" s="8"/>
      <c r="AM616" s="10">
        <f t="shared" si="81"/>
        <v>2016</v>
      </c>
      <c r="AN616">
        <f t="shared" si="82"/>
        <v>1</v>
      </c>
      <c r="AO616">
        <f t="shared" si="88"/>
        <v>0</v>
      </c>
      <c r="AP616">
        <f t="shared" si="83"/>
        <v>0</v>
      </c>
      <c r="AQ616">
        <f t="shared" si="84"/>
        <v>1</v>
      </c>
      <c r="AR616">
        <f t="shared" si="85"/>
        <v>0</v>
      </c>
      <c r="AS616">
        <f t="shared" si="86"/>
        <v>0</v>
      </c>
      <c r="AT616">
        <f t="shared" si="87"/>
        <v>0</v>
      </c>
      <c r="AU616">
        <f t="shared" si="87"/>
        <v>1</v>
      </c>
      <c r="AV616" t="str">
        <f t="shared" si="89"/>
        <v>2020-02-26T20:44:43</v>
      </c>
    </row>
    <row r="617" spans="1:48" x14ac:dyDescent="0.25">
      <c r="A617" s="5">
        <v>633</v>
      </c>
      <c r="B617" s="5" t="s">
        <v>2789</v>
      </c>
      <c r="C617" s="5" t="s">
        <v>2790</v>
      </c>
      <c r="D617" s="6" t="s">
        <v>2791</v>
      </c>
      <c r="E617">
        <v>6</v>
      </c>
      <c r="F617" s="7">
        <v>0.46327696289999998</v>
      </c>
      <c r="G617" s="7">
        <v>0</v>
      </c>
      <c r="H617" t="s">
        <v>688</v>
      </c>
      <c r="I617">
        <v>0</v>
      </c>
      <c r="J617">
        <v>0</v>
      </c>
      <c r="K617">
        <v>35000</v>
      </c>
      <c r="L617" t="s">
        <v>52</v>
      </c>
      <c r="M617" s="8" t="s">
        <v>53</v>
      </c>
      <c r="N617" s="8">
        <v>0.81132075471698095</v>
      </c>
      <c r="O617">
        <v>0.18867924528301799</v>
      </c>
      <c r="P617" s="9">
        <v>0.97511455560119997</v>
      </c>
      <c r="Q617">
        <v>20000</v>
      </c>
      <c r="R617" s="8"/>
      <c r="S617" s="8"/>
      <c r="AA617">
        <v>84993655</v>
      </c>
      <c r="AB617">
        <v>0</v>
      </c>
      <c r="AC617">
        <v>12</v>
      </c>
      <c r="AD617">
        <v>0</v>
      </c>
      <c r="AE617">
        <v>2000</v>
      </c>
      <c r="AF617" t="s">
        <v>54</v>
      </c>
      <c r="AG617">
        <v>6000</v>
      </c>
      <c r="AH617" t="s">
        <v>55</v>
      </c>
      <c r="AI617" t="s">
        <v>55</v>
      </c>
      <c r="AJ617">
        <v>1</v>
      </c>
      <c r="AK617">
        <v>2297408</v>
      </c>
      <c r="AL617" s="8" t="s">
        <v>2792</v>
      </c>
      <c r="AM617" s="10">
        <f t="shared" si="81"/>
        <v>2017</v>
      </c>
      <c r="AN617">
        <f t="shared" si="82"/>
        <v>1</v>
      </c>
      <c r="AO617">
        <f t="shared" si="88"/>
        <v>0</v>
      </c>
      <c r="AP617">
        <f t="shared" si="83"/>
        <v>0</v>
      </c>
      <c r="AQ617">
        <f t="shared" si="84"/>
        <v>1</v>
      </c>
      <c r="AR617">
        <f t="shared" si="85"/>
        <v>0</v>
      </c>
      <c r="AS617">
        <f t="shared" si="86"/>
        <v>0</v>
      </c>
      <c r="AT617">
        <f t="shared" si="87"/>
        <v>0</v>
      </c>
      <c r="AU617">
        <f t="shared" si="87"/>
        <v>0</v>
      </c>
      <c r="AV617" t="str">
        <f t="shared" si="89"/>
        <v>2020-02-26T20:43:26</v>
      </c>
    </row>
    <row r="618" spans="1:48" x14ac:dyDescent="0.25">
      <c r="A618" s="5">
        <v>634</v>
      </c>
      <c r="B618" s="5" t="s">
        <v>2793</v>
      </c>
      <c r="C618" s="5" t="s">
        <v>2794</v>
      </c>
      <c r="D618" s="6" t="s">
        <v>2795</v>
      </c>
      <c r="E618">
        <v>79</v>
      </c>
      <c r="F618" s="7">
        <v>0.41238092339999999</v>
      </c>
      <c r="G618" s="7">
        <v>0</v>
      </c>
      <c r="H618" t="s">
        <v>2796</v>
      </c>
      <c r="I618">
        <v>51</v>
      </c>
      <c r="J618">
        <v>788908.66</v>
      </c>
      <c r="K618">
        <v>1000000</v>
      </c>
      <c r="L618" t="s">
        <v>52</v>
      </c>
      <c r="M618" s="8" t="s">
        <v>53</v>
      </c>
      <c r="N618" s="8">
        <v>0.79245283018867896</v>
      </c>
      <c r="O618">
        <v>0.20754716981131999</v>
      </c>
      <c r="P618" s="9">
        <v>0.76839491489238898</v>
      </c>
      <c r="Q618">
        <v>1000000</v>
      </c>
      <c r="R618" s="8"/>
      <c r="S618" s="8" t="s">
        <v>97</v>
      </c>
      <c r="T618">
        <v>224793000</v>
      </c>
      <c r="U618">
        <v>121726000</v>
      </c>
      <c r="V618">
        <v>257240000</v>
      </c>
      <c r="W618">
        <v>84877000</v>
      </c>
      <c r="X618">
        <v>41515000</v>
      </c>
      <c r="Y618">
        <v>75206000</v>
      </c>
      <c r="Z618">
        <v>25561000</v>
      </c>
      <c r="AA618">
        <v>280055000</v>
      </c>
      <c r="AB618">
        <v>81777000</v>
      </c>
      <c r="AC618">
        <v>9</v>
      </c>
      <c r="AD618">
        <v>198278000</v>
      </c>
      <c r="AE618">
        <v>1991</v>
      </c>
      <c r="AF618" t="s">
        <v>54</v>
      </c>
      <c r="AG618">
        <v>69000000</v>
      </c>
      <c r="AH618" t="s">
        <v>55</v>
      </c>
      <c r="AI618" t="s">
        <v>55</v>
      </c>
      <c r="AJ618">
        <v>0.99998189609999999</v>
      </c>
      <c r="AK618">
        <v>13004212</v>
      </c>
      <c r="AL618" s="8" t="s">
        <v>2797</v>
      </c>
      <c r="AM618" s="10">
        <f t="shared" si="81"/>
        <v>2006</v>
      </c>
      <c r="AN618">
        <f t="shared" si="82"/>
        <v>1</v>
      </c>
      <c r="AO618">
        <f t="shared" si="88"/>
        <v>0</v>
      </c>
      <c r="AP618">
        <f t="shared" si="83"/>
        <v>0</v>
      </c>
      <c r="AQ618">
        <f t="shared" si="84"/>
        <v>1</v>
      </c>
      <c r="AR618">
        <f t="shared" si="85"/>
        <v>0</v>
      </c>
      <c r="AS618">
        <f t="shared" si="86"/>
        <v>0</v>
      </c>
      <c r="AT618">
        <f t="shared" si="87"/>
        <v>0</v>
      </c>
      <c r="AU618">
        <f t="shared" si="87"/>
        <v>0</v>
      </c>
      <c r="AV618" t="str">
        <f t="shared" si="89"/>
        <v>2020-02-26T19:46:28</v>
      </c>
    </row>
    <row r="619" spans="1:48" x14ac:dyDescent="0.25">
      <c r="A619" s="5">
        <v>635</v>
      </c>
      <c r="B619" s="5" t="s">
        <v>2270</v>
      </c>
      <c r="C619" s="5" t="s">
        <v>2271</v>
      </c>
      <c r="D619" s="6" t="s">
        <v>2272</v>
      </c>
      <c r="E619">
        <v>30</v>
      </c>
      <c r="F619" s="7">
        <v>0</v>
      </c>
      <c r="G619" s="7"/>
      <c r="H619" t="s">
        <v>2273</v>
      </c>
      <c r="I619">
        <v>0</v>
      </c>
      <c r="J619">
        <v>0</v>
      </c>
      <c r="K619">
        <v>10000</v>
      </c>
      <c r="L619" t="s">
        <v>199</v>
      </c>
      <c r="M619" s="8" t="s">
        <v>86</v>
      </c>
      <c r="N619" s="8">
        <v>0.64150943396226401</v>
      </c>
      <c r="O619">
        <v>0.35849056603773499</v>
      </c>
      <c r="P619" s="9">
        <v>0.806604306568658</v>
      </c>
      <c r="R619" s="8"/>
      <c r="S619" s="8" t="s">
        <v>175</v>
      </c>
      <c r="T619">
        <v>1692746</v>
      </c>
      <c r="U619">
        <v>908963</v>
      </c>
      <c r="V619">
        <v>1997761</v>
      </c>
      <c r="W619">
        <v>313202</v>
      </c>
      <c r="X619">
        <v>0</v>
      </c>
      <c r="Y619">
        <v>601187</v>
      </c>
      <c r="Z619">
        <v>1076792</v>
      </c>
      <c r="AA619">
        <v>7545846</v>
      </c>
      <c r="AB619">
        <v>5822104</v>
      </c>
      <c r="AC619">
        <v>12</v>
      </c>
      <c r="AD619">
        <v>1723742</v>
      </c>
      <c r="AE619">
        <v>2001</v>
      </c>
      <c r="AF619" t="s">
        <v>54</v>
      </c>
      <c r="AG619">
        <v>100000</v>
      </c>
      <c r="AH619" t="s">
        <v>56</v>
      </c>
      <c r="AI619" t="s">
        <v>55</v>
      </c>
      <c r="AJ619">
        <v>0</v>
      </c>
      <c r="AK619">
        <v>212765</v>
      </c>
      <c r="AL619" s="8"/>
      <c r="AM619" s="10">
        <f t="shared" si="81"/>
        <v>2017</v>
      </c>
      <c r="AN619">
        <f t="shared" si="82"/>
        <v>0</v>
      </c>
      <c r="AO619">
        <f t="shared" si="88"/>
        <v>1</v>
      </c>
      <c r="AP619">
        <f t="shared" si="83"/>
        <v>0</v>
      </c>
      <c r="AQ619">
        <f t="shared" si="84"/>
        <v>0</v>
      </c>
      <c r="AR619">
        <f t="shared" si="85"/>
        <v>1</v>
      </c>
      <c r="AS619">
        <f t="shared" si="86"/>
        <v>0</v>
      </c>
      <c r="AT619">
        <f t="shared" si="87"/>
        <v>1</v>
      </c>
      <c r="AU619">
        <f t="shared" si="87"/>
        <v>0</v>
      </c>
      <c r="AV619">
        <f t="shared" si="89"/>
        <v>0</v>
      </c>
    </row>
    <row r="620" spans="1:48" x14ac:dyDescent="0.25">
      <c r="A620" s="5">
        <v>636</v>
      </c>
      <c r="B620" s="5" t="s">
        <v>2798</v>
      </c>
      <c r="C620" s="5" t="s">
        <v>2799</v>
      </c>
      <c r="D620" s="6" t="s">
        <v>2800</v>
      </c>
      <c r="E620">
        <v>5</v>
      </c>
      <c r="F620" s="7">
        <v>0.1565259963</v>
      </c>
      <c r="G620" s="7">
        <v>0</v>
      </c>
      <c r="H620" t="s">
        <v>2801</v>
      </c>
      <c r="I620">
        <v>0</v>
      </c>
      <c r="J620">
        <v>0</v>
      </c>
      <c r="K620">
        <v>253000</v>
      </c>
      <c r="L620" t="s">
        <v>199</v>
      </c>
      <c r="M620" s="8" t="s">
        <v>74</v>
      </c>
      <c r="N620" s="8">
        <v>0.45283018867924502</v>
      </c>
      <c r="O620">
        <v>0.54716981132075404</v>
      </c>
      <c r="P620" s="9">
        <v>0</v>
      </c>
      <c r="R620" s="8"/>
      <c r="S620" s="8" t="s">
        <v>103</v>
      </c>
      <c r="T620">
        <v>1420640</v>
      </c>
      <c r="U620">
        <v>235135</v>
      </c>
      <c r="V620">
        <v>1420640</v>
      </c>
      <c r="W620">
        <v>413591</v>
      </c>
      <c r="X620">
        <v>0</v>
      </c>
      <c r="Y620">
        <v>1038825</v>
      </c>
      <c r="Z620">
        <v>78330</v>
      </c>
      <c r="AA620">
        <v>1417558</v>
      </c>
      <c r="AB620">
        <v>493034</v>
      </c>
      <c r="AC620">
        <v>12</v>
      </c>
      <c r="AD620">
        <v>924524</v>
      </c>
      <c r="AE620">
        <v>2017</v>
      </c>
      <c r="AF620" t="s">
        <v>126</v>
      </c>
      <c r="AG620">
        <v>100000</v>
      </c>
      <c r="AH620" t="s">
        <v>56</v>
      </c>
      <c r="AI620" t="s">
        <v>56</v>
      </c>
      <c r="AJ620">
        <v>1</v>
      </c>
      <c r="AK620">
        <v>0</v>
      </c>
      <c r="AL620" s="8"/>
      <c r="AM620" s="10">
        <f t="shared" si="81"/>
        <v>2018</v>
      </c>
      <c r="AN620">
        <f t="shared" si="82"/>
        <v>0</v>
      </c>
      <c r="AO620">
        <f t="shared" si="88"/>
        <v>1</v>
      </c>
      <c r="AP620">
        <f t="shared" si="83"/>
        <v>0</v>
      </c>
      <c r="AQ620">
        <f t="shared" si="84"/>
        <v>0</v>
      </c>
      <c r="AR620">
        <f t="shared" si="85"/>
        <v>0</v>
      </c>
      <c r="AS620">
        <f t="shared" si="86"/>
        <v>1</v>
      </c>
      <c r="AT620">
        <f t="shared" si="87"/>
        <v>1</v>
      </c>
      <c r="AU620">
        <f t="shared" si="87"/>
        <v>1</v>
      </c>
      <c r="AV620">
        <f t="shared" si="89"/>
        <v>0</v>
      </c>
    </row>
    <row r="621" spans="1:48" x14ac:dyDescent="0.25">
      <c r="A621" s="5">
        <v>637</v>
      </c>
      <c r="B621" s="5" t="s">
        <v>661</v>
      </c>
      <c r="C621" s="5" t="s">
        <v>662</v>
      </c>
      <c r="D621" s="6" t="s">
        <v>663</v>
      </c>
      <c r="E621">
        <v>0</v>
      </c>
      <c r="F621" s="7">
        <v>0</v>
      </c>
      <c r="G621" s="7"/>
      <c r="H621" t="s">
        <v>664</v>
      </c>
      <c r="I621">
        <v>0</v>
      </c>
      <c r="J621">
        <v>0</v>
      </c>
      <c r="K621">
        <v>99999</v>
      </c>
      <c r="L621" t="s">
        <v>52</v>
      </c>
      <c r="M621" s="8" t="s">
        <v>53</v>
      </c>
      <c r="N621" s="8">
        <v>0.69811320754716899</v>
      </c>
      <c r="O621">
        <v>0.30188679245283001</v>
      </c>
      <c r="P621" s="9">
        <v>0</v>
      </c>
      <c r="Q621">
        <v>99500</v>
      </c>
      <c r="R621" s="8"/>
      <c r="S621" s="8" t="s">
        <v>665</v>
      </c>
      <c r="T621">
        <v>3488992</v>
      </c>
      <c r="U621">
        <v>4915898</v>
      </c>
      <c r="V621">
        <v>3592780</v>
      </c>
      <c r="W621">
        <v>472217</v>
      </c>
      <c r="X621">
        <v>3658024</v>
      </c>
      <c r="Y621">
        <v>824895</v>
      </c>
      <c r="Z621">
        <v>1063783</v>
      </c>
      <c r="AA621">
        <v>4404736</v>
      </c>
      <c r="AB621">
        <v>0</v>
      </c>
      <c r="AC621">
        <v>8</v>
      </c>
      <c r="AD621">
        <v>0</v>
      </c>
      <c r="AE621">
        <v>2017</v>
      </c>
      <c r="AF621" t="s">
        <v>126</v>
      </c>
      <c r="AG621">
        <v>200000</v>
      </c>
      <c r="AH621" t="s">
        <v>55</v>
      </c>
      <c r="AI621" t="s">
        <v>56</v>
      </c>
      <c r="AJ621">
        <v>0</v>
      </c>
      <c r="AK621">
        <v>5400</v>
      </c>
      <c r="AL621" s="8" t="s">
        <v>2802</v>
      </c>
      <c r="AM621" s="10">
        <f t="shared" si="81"/>
        <v>2020</v>
      </c>
      <c r="AN621">
        <f t="shared" si="82"/>
        <v>1</v>
      </c>
      <c r="AO621">
        <f t="shared" si="88"/>
        <v>0</v>
      </c>
      <c r="AP621">
        <f t="shared" si="83"/>
        <v>0</v>
      </c>
      <c r="AQ621">
        <f t="shared" si="84"/>
        <v>1</v>
      </c>
      <c r="AR621">
        <f t="shared" si="85"/>
        <v>0</v>
      </c>
      <c r="AS621">
        <f t="shared" si="86"/>
        <v>0</v>
      </c>
      <c r="AT621">
        <f t="shared" si="87"/>
        <v>0</v>
      </c>
      <c r="AU621">
        <f t="shared" si="87"/>
        <v>1</v>
      </c>
      <c r="AV621" t="str">
        <f t="shared" si="89"/>
        <v>2020-02-26T20:24:48</v>
      </c>
    </row>
    <row r="622" spans="1:48" x14ac:dyDescent="0.25">
      <c r="A622" s="5">
        <v>638</v>
      </c>
      <c r="B622" s="5" t="s">
        <v>2803</v>
      </c>
      <c r="C622" s="5" t="s">
        <v>2804</v>
      </c>
      <c r="D622" s="6" t="s">
        <v>2805</v>
      </c>
      <c r="E622">
        <v>275</v>
      </c>
      <c r="F622" s="7">
        <v>0.41060343469999999</v>
      </c>
      <c r="G622" s="7">
        <v>0</v>
      </c>
      <c r="H622" t="s">
        <v>2806</v>
      </c>
      <c r="I622">
        <v>101</v>
      </c>
      <c r="J622">
        <v>46295.35</v>
      </c>
      <c r="K622">
        <v>50000</v>
      </c>
      <c r="L622" t="s">
        <v>52</v>
      </c>
      <c r="M622" s="8" t="s">
        <v>53</v>
      </c>
      <c r="N622" s="8">
        <v>0.73584905660377298</v>
      </c>
      <c r="O622">
        <v>0.26415094339622602</v>
      </c>
      <c r="P622" s="9">
        <v>0.86602540378443904</v>
      </c>
      <c r="Q622">
        <v>50000</v>
      </c>
      <c r="R622" s="8"/>
      <c r="S622" s="8" t="s">
        <v>217</v>
      </c>
      <c r="T622">
        <v>6251092</v>
      </c>
      <c r="U622">
        <v>3560828</v>
      </c>
      <c r="V622">
        <v>7091967</v>
      </c>
      <c r="W622">
        <v>1520660</v>
      </c>
      <c r="X622">
        <v>736302</v>
      </c>
      <c r="Y622">
        <v>2444420</v>
      </c>
      <c r="Z622">
        <v>2932833</v>
      </c>
      <c r="AA622">
        <v>16309058</v>
      </c>
      <c r="AB622">
        <v>6835028</v>
      </c>
      <c r="AC622">
        <v>12</v>
      </c>
      <c r="AD622">
        <v>9474030</v>
      </c>
      <c r="AE622">
        <v>2004</v>
      </c>
      <c r="AF622" t="s">
        <v>121</v>
      </c>
      <c r="AG622">
        <v>1379949</v>
      </c>
      <c r="AH622" t="s">
        <v>56</v>
      </c>
      <c r="AI622" t="s">
        <v>55</v>
      </c>
      <c r="AJ622">
        <v>1</v>
      </c>
      <c r="AK622">
        <v>125000</v>
      </c>
      <c r="AL622" s="8" t="s">
        <v>2807</v>
      </c>
      <c r="AM622" s="10">
        <f t="shared" si="81"/>
        <v>2011</v>
      </c>
      <c r="AN622">
        <f t="shared" si="82"/>
        <v>1</v>
      </c>
      <c r="AO622">
        <f t="shared" si="88"/>
        <v>0</v>
      </c>
      <c r="AP622">
        <f t="shared" si="83"/>
        <v>0</v>
      </c>
      <c r="AQ622">
        <f t="shared" si="84"/>
        <v>1</v>
      </c>
      <c r="AR622">
        <f t="shared" si="85"/>
        <v>0</v>
      </c>
      <c r="AS622">
        <f t="shared" si="86"/>
        <v>0</v>
      </c>
      <c r="AT622">
        <f t="shared" si="87"/>
        <v>1</v>
      </c>
      <c r="AU622">
        <f t="shared" si="87"/>
        <v>0</v>
      </c>
      <c r="AV622" t="str">
        <f t="shared" si="89"/>
        <v>2020-02-26T20:44:14</v>
      </c>
    </row>
    <row r="623" spans="1:48" x14ac:dyDescent="0.25">
      <c r="A623" s="5">
        <v>639</v>
      </c>
      <c r="B623" s="5" t="s">
        <v>2808</v>
      </c>
      <c r="C623" s="5" t="s">
        <v>2809</v>
      </c>
      <c r="D623" s="6" t="s">
        <v>2810</v>
      </c>
      <c r="E623">
        <v>6</v>
      </c>
      <c r="F623" s="7">
        <v>0</v>
      </c>
      <c r="G623" s="7"/>
      <c r="H623" t="s">
        <v>2811</v>
      </c>
      <c r="I623">
        <v>0</v>
      </c>
      <c r="J623">
        <v>0</v>
      </c>
      <c r="K623">
        <v>30000</v>
      </c>
      <c r="L623" t="s">
        <v>52</v>
      </c>
      <c r="M623" s="8" t="s">
        <v>53</v>
      </c>
      <c r="N623" s="8">
        <v>0.83018867924528295</v>
      </c>
      <c r="O623">
        <v>0.169811320754716</v>
      </c>
      <c r="P623" s="9">
        <v>-0.221347569737398</v>
      </c>
      <c r="Q623">
        <v>30000</v>
      </c>
      <c r="R623" s="8"/>
      <c r="S623" s="8"/>
      <c r="AA623">
        <v>9196459</v>
      </c>
      <c r="AB623">
        <v>0</v>
      </c>
      <c r="AC623">
        <v>12</v>
      </c>
      <c r="AD623">
        <v>0</v>
      </c>
      <c r="AE623">
        <v>1997</v>
      </c>
      <c r="AF623" t="s">
        <v>54</v>
      </c>
      <c r="AG623">
        <v>200000</v>
      </c>
      <c r="AH623" t="s">
        <v>55</v>
      </c>
      <c r="AI623" t="s">
        <v>55</v>
      </c>
      <c r="AJ623">
        <v>0</v>
      </c>
      <c r="AK623">
        <v>209506</v>
      </c>
      <c r="AL623" s="8" t="s">
        <v>2812</v>
      </c>
      <c r="AM623" s="10">
        <f t="shared" si="81"/>
        <v>2016</v>
      </c>
      <c r="AN623">
        <f t="shared" si="82"/>
        <v>1</v>
      </c>
      <c r="AO623">
        <f t="shared" si="88"/>
        <v>0</v>
      </c>
      <c r="AP623">
        <f t="shared" si="83"/>
        <v>0</v>
      </c>
      <c r="AQ623">
        <f t="shared" si="84"/>
        <v>1</v>
      </c>
      <c r="AR623">
        <f t="shared" si="85"/>
        <v>0</v>
      </c>
      <c r="AS623">
        <f t="shared" si="86"/>
        <v>0</v>
      </c>
      <c r="AT623">
        <f t="shared" si="87"/>
        <v>0</v>
      </c>
      <c r="AU623">
        <f t="shared" si="87"/>
        <v>0</v>
      </c>
      <c r="AV623" t="str">
        <f t="shared" si="89"/>
        <v>2020-02-26T20:45:46</v>
      </c>
    </row>
    <row r="624" spans="1:48" x14ac:dyDescent="0.25">
      <c r="A624" s="5">
        <v>640</v>
      </c>
      <c r="B624" s="5" t="s">
        <v>2813</v>
      </c>
      <c r="C624" s="5" t="s">
        <v>2814</v>
      </c>
      <c r="D624" s="6" t="s">
        <v>2815</v>
      </c>
      <c r="E624">
        <v>4</v>
      </c>
      <c r="F624" s="7">
        <v>0</v>
      </c>
      <c r="G624" s="7"/>
      <c r="H624" t="s">
        <v>2816</v>
      </c>
      <c r="I624">
        <v>0</v>
      </c>
      <c r="J624">
        <v>0</v>
      </c>
      <c r="K624">
        <v>30000</v>
      </c>
      <c r="L624" t="s">
        <v>52</v>
      </c>
      <c r="M624" s="8" t="s">
        <v>86</v>
      </c>
      <c r="N624" s="8">
        <v>0.679245283018867</v>
      </c>
      <c r="O624">
        <v>0.320754716981132</v>
      </c>
      <c r="P624" s="9">
        <v>0</v>
      </c>
      <c r="Q624">
        <v>20000</v>
      </c>
      <c r="R624" s="8"/>
      <c r="S624" s="8" t="s">
        <v>508</v>
      </c>
      <c r="T624">
        <v>182926</v>
      </c>
      <c r="U624">
        <v>265311</v>
      </c>
      <c r="V624">
        <v>307121</v>
      </c>
      <c r="W624">
        <v>41810</v>
      </c>
      <c r="X624">
        <v>0</v>
      </c>
      <c r="Y624">
        <v>0</v>
      </c>
      <c r="Z624">
        <v>181329</v>
      </c>
      <c r="AA624">
        <v>458448</v>
      </c>
      <c r="AB624">
        <v>0</v>
      </c>
      <c r="AC624">
        <v>6</v>
      </c>
      <c r="AD624">
        <v>0</v>
      </c>
      <c r="AE624">
        <v>2013</v>
      </c>
      <c r="AF624" t="s">
        <v>68</v>
      </c>
      <c r="AG624">
        <v>40000</v>
      </c>
      <c r="AH624" t="s">
        <v>55</v>
      </c>
      <c r="AI624" t="s">
        <v>56</v>
      </c>
      <c r="AJ624">
        <v>0</v>
      </c>
      <c r="AK624">
        <v>77000</v>
      </c>
      <c r="AL624" s="8" t="s">
        <v>2817</v>
      </c>
      <c r="AM624" s="10">
        <f t="shared" si="81"/>
        <v>2013</v>
      </c>
      <c r="AN624">
        <f t="shared" si="82"/>
        <v>1</v>
      </c>
      <c r="AO624">
        <f t="shared" si="88"/>
        <v>0</v>
      </c>
      <c r="AP624">
        <f t="shared" si="83"/>
        <v>0</v>
      </c>
      <c r="AQ624">
        <f t="shared" si="84"/>
        <v>0</v>
      </c>
      <c r="AR624">
        <f t="shared" si="85"/>
        <v>1</v>
      </c>
      <c r="AS624">
        <f t="shared" si="86"/>
        <v>0</v>
      </c>
      <c r="AT624">
        <f t="shared" si="87"/>
        <v>0</v>
      </c>
      <c r="AU624">
        <f t="shared" si="87"/>
        <v>1</v>
      </c>
      <c r="AV624" t="str">
        <f t="shared" si="89"/>
        <v>2020-02-26T20:57:20</v>
      </c>
    </row>
    <row r="625" spans="1:48" x14ac:dyDescent="0.25">
      <c r="A625" s="5">
        <v>641</v>
      </c>
      <c r="B625" s="5" t="s">
        <v>2818</v>
      </c>
      <c r="C625" s="5" t="s">
        <v>2819</v>
      </c>
      <c r="D625" s="6" t="s">
        <v>2820</v>
      </c>
      <c r="E625">
        <v>5</v>
      </c>
      <c r="F625" s="7">
        <v>0</v>
      </c>
      <c r="G625" s="7"/>
      <c r="H625" t="s">
        <v>2821</v>
      </c>
      <c r="I625">
        <v>0</v>
      </c>
      <c r="J625">
        <v>0</v>
      </c>
      <c r="K625">
        <v>90000</v>
      </c>
      <c r="L625" t="s">
        <v>52</v>
      </c>
      <c r="M625" s="8" t="s">
        <v>53</v>
      </c>
      <c r="N625" s="8">
        <v>0.84905660377358405</v>
      </c>
      <c r="O625">
        <v>0.15094339622641501</v>
      </c>
      <c r="P625" s="9">
        <v>0</v>
      </c>
      <c r="Q625">
        <v>60000</v>
      </c>
      <c r="R625" s="8"/>
      <c r="S625" s="8" t="s">
        <v>97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3103186</v>
      </c>
      <c r="AB625">
        <v>0</v>
      </c>
      <c r="AC625">
        <v>12</v>
      </c>
      <c r="AD625">
        <v>0</v>
      </c>
      <c r="AE625">
        <v>2008</v>
      </c>
      <c r="AF625" t="s">
        <v>121</v>
      </c>
      <c r="AG625">
        <v>100000</v>
      </c>
      <c r="AH625" t="s">
        <v>55</v>
      </c>
      <c r="AI625" t="s">
        <v>55</v>
      </c>
      <c r="AJ625">
        <v>0</v>
      </c>
      <c r="AK625">
        <v>8800</v>
      </c>
      <c r="AL625" s="8" t="s">
        <v>2822</v>
      </c>
      <c r="AM625" s="10">
        <f t="shared" si="81"/>
        <v>2018</v>
      </c>
      <c r="AN625">
        <f t="shared" si="82"/>
        <v>1</v>
      </c>
      <c r="AO625">
        <f t="shared" si="88"/>
        <v>0</v>
      </c>
      <c r="AP625">
        <f t="shared" si="83"/>
        <v>0</v>
      </c>
      <c r="AQ625">
        <f t="shared" si="84"/>
        <v>1</v>
      </c>
      <c r="AR625">
        <f t="shared" si="85"/>
        <v>0</v>
      </c>
      <c r="AS625">
        <f t="shared" si="86"/>
        <v>0</v>
      </c>
      <c r="AT625">
        <f t="shared" si="87"/>
        <v>0</v>
      </c>
      <c r="AU625">
        <f t="shared" si="87"/>
        <v>0</v>
      </c>
      <c r="AV625" t="str">
        <f t="shared" si="89"/>
        <v>2020-02-26T20:33:01</v>
      </c>
    </row>
    <row r="626" spans="1:48" x14ac:dyDescent="0.25">
      <c r="A626" s="5">
        <v>642</v>
      </c>
      <c r="B626" s="5" t="s">
        <v>2823</v>
      </c>
      <c r="C626" s="5" t="s">
        <v>2824</v>
      </c>
      <c r="D626" s="6" t="s">
        <v>2825</v>
      </c>
      <c r="E626">
        <v>4</v>
      </c>
      <c r="F626" s="7">
        <v>0</v>
      </c>
      <c r="G626" s="7"/>
      <c r="H626" t="s">
        <v>2826</v>
      </c>
      <c r="I626">
        <v>0</v>
      </c>
      <c r="J626">
        <v>0</v>
      </c>
      <c r="K626">
        <v>10000</v>
      </c>
      <c r="L626" t="s">
        <v>52</v>
      </c>
      <c r="M626" s="8" t="s">
        <v>86</v>
      </c>
      <c r="N626" s="8">
        <v>0.62264150943396201</v>
      </c>
      <c r="O626">
        <v>0.37735849056603699</v>
      </c>
      <c r="P626" s="9">
        <v>0.86602540378443904</v>
      </c>
      <c r="Q626">
        <v>6000</v>
      </c>
      <c r="R626" s="8"/>
      <c r="S626" s="8"/>
      <c r="AA626">
        <v>0</v>
      </c>
      <c r="AB626">
        <v>0</v>
      </c>
      <c r="AC626">
        <v>1</v>
      </c>
      <c r="AD626">
        <v>0</v>
      </c>
      <c r="AE626">
        <v>1995</v>
      </c>
      <c r="AF626" t="s">
        <v>54</v>
      </c>
      <c r="AG626">
        <v>4000</v>
      </c>
      <c r="AH626" t="s">
        <v>55</v>
      </c>
      <c r="AI626" t="s">
        <v>56</v>
      </c>
      <c r="AJ626">
        <v>0</v>
      </c>
      <c r="AK626">
        <v>9450</v>
      </c>
      <c r="AL626" s="8" t="s">
        <v>2827</v>
      </c>
      <c r="AM626" s="10">
        <f t="shared" si="81"/>
        <v>2019</v>
      </c>
      <c r="AN626">
        <f t="shared" si="82"/>
        <v>1</v>
      </c>
      <c r="AO626">
        <f t="shared" si="88"/>
        <v>0</v>
      </c>
      <c r="AP626">
        <f t="shared" si="83"/>
        <v>0</v>
      </c>
      <c r="AQ626">
        <f t="shared" si="84"/>
        <v>0</v>
      </c>
      <c r="AR626">
        <f t="shared" si="85"/>
        <v>1</v>
      </c>
      <c r="AS626">
        <f t="shared" si="86"/>
        <v>0</v>
      </c>
      <c r="AT626">
        <f t="shared" si="87"/>
        <v>0</v>
      </c>
      <c r="AU626">
        <f t="shared" si="87"/>
        <v>1</v>
      </c>
      <c r="AV626" t="str">
        <f t="shared" si="89"/>
        <v>2020-02-26T20:25:28</v>
      </c>
    </row>
    <row r="627" spans="1:48" x14ac:dyDescent="0.25">
      <c r="A627" s="5">
        <v>643</v>
      </c>
      <c r="B627" s="5" t="s">
        <v>2828</v>
      </c>
      <c r="C627" s="5" t="s">
        <v>2829</v>
      </c>
      <c r="D627" s="6" t="s">
        <v>2830</v>
      </c>
      <c r="E627">
        <v>66</v>
      </c>
      <c r="F627" s="7">
        <v>0.44129973649999998</v>
      </c>
      <c r="G627" s="7">
        <v>0</v>
      </c>
      <c r="H627" t="s">
        <v>2831</v>
      </c>
      <c r="I627">
        <v>24</v>
      </c>
      <c r="J627">
        <v>11895.67</v>
      </c>
      <c r="K627">
        <v>50000</v>
      </c>
      <c r="L627" t="s">
        <v>52</v>
      </c>
      <c r="M627" s="8" t="s">
        <v>86</v>
      </c>
      <c r="N627" s="8">
        <v>0.50943396226415005</v>
      </c>
      <c r="O627">
        <v>0.490566037735849</v>
      </c>
      <c r="P627" s="9">
        <v>0.38682108013362898</v>
      </c>
      <c r="Q627">
        <v>15000</v>
      </c>
      <c r="R627" s="8"/>
      <c r="S627" s="8"/>
      <c r="AA627">
        <v>1313934</v>
      </c>
      <c r="AB627">
        <v>0</v>
      </c>
      <c r="AC627">
        <v>12</v>
      </c>
      <c r="AD627">
        <v>0</v>
      </c>
      <c r="AE627">
        <v>2011</v>
      </c>
      <c r="AF627" t="s">
        <v>68</v>
      </c>
      <c r="AG627">
        <v>20000</v>
      </c>
      <c r="AH627" t="s">
        <v>55</v>
      </c>
      <c r="AI627" t="s">
        <v>56</v>
      </c>
      <c r="AJ627">
        <v>0.72708758220000003</v>
      </c>
      <c r="AK627">
        <v>14400</v>
      </c>
      <c r="AL627" s="8" t="s">
        <v>2832</v>
      </c>
      <c r="AM627" s="10">
        <f t="shared" si="81"/>
        <v>2013</v>
      </c>
      <c r="AN627">
        <f t="shared" si="82"/>
        <v>1</v>
      </c>
      <c r="AO627">
        <f t="shared" si="88"/>
        <v>0</v>
      </c>
      <c r="AP627">
        <f t="shared" si="83"/>
        <v>0</v>
      </c>
      <c r="AQ627">
        <f t="shared" si="84"/>
        <v>0</v>
      </c>
      <c r="AR627">
        <f t="shared" si="85"/>
        <v>1</v>
      </c>
      <c r="AS627">
        <f t="shared" si="86"/>
        <v>0</v>
      </c>
      <c r="AT627">
        <f t="shared" si="87"/>
        <v>0</v>
      </c>
      <c r="AU627">
        <f t="shared" si="87"/>
        <v>1</v>
      </c>
      <c r="AV627" t="str">
        <f t="shared" si="89"/>
        <v>2020-02-26T20:10:17</v>
      </c>
    </row>
    <row r="628" spans="1:48" x14ac:dyDescent="0.25">
      <c r="A628" s="5">
        <v>644</v>
      </c>
      <c r="B628" s="5" t="s">
        <v>2833</v>
      </c>
      <c r="C628" s="5" t="s">
        <v>2834</v>
      </c>
      <c r="D628" s="6" t="s">
        <v>2835</v>
      </c>
      <c r="E628">
        <v>32</v>
      </c>
      <c r="F628" s="7">
        <v>0.33524923470000001</v>
      </c>
      <c r="G628" s="7">
        <v>0</v>
      </c>
      <c r="H628" t="s">
        <v>2836</v>
      </c>
      <c r="I628">
        <v>51</v>
      </c>
      <c r="J628">
        <v>168788.91</v>
      </c>
      <c r="K628">
        <v>350000</v>
      </c>
      <c r="L628" t="s">
        <v>52</v>
      </c>
      <c r="M628" s="8" t="s">
        <v>86</v>
      </c>
      <c r="N628" s="8">
        <v>0.62264150943396201</v>
      </c>
      <c r="O628">
        <v>0.37735849056603699</v>
      </c>
      <c r="P628" s="9">
        <v>-0.86602540378443904</v>
      </c>
      <c r="Q628">
        <v>280000</v>
      </c>
      <c r="R628" s="8"/>
      <c r="S628" s="8" t="s">
        <v>329</v>
      </c>
      <c r="T628">
        <v>8952097</v>
      </c>
      <c r="U628">
        <v>4033824</v>
      </c>
      <c r="V628">
        <v>9393764</v>
      </c>
      <c r="W628">
        <v>2091309</v>
      </c>
      <c r="X628">
        <v>1943792</v>
      </c>
      <c r="Y628">
        <v>8348482</v>
      </c>
      <c r="Z628">
        <v>4510377</v>
      </c>
      <c r="AA628">
        <v>32143526</v>
      </c>
      <c r="AB628">
        <v>11420427</v>
      </c>
      <c r="AC628">
        <v>12</v>
      </c>
      <c r="AD628">
        <v>20723099</v>
      </c>
      <c r="AE628">
        <v>2007</v>
      </c>
      <c r="AF628" t="s">
        <v>121</v>
      </c>
      <c r="AG628">
        <v>400000</v>
      </c>
      <c r="AH628" t="s">
        <v>56</v>
      </c>
      <c r="AI628" t="s">
        <v>56</v>
      </c>
      <c r="AJ628">
        <v>1</v>
      </c>
      <c r="AK628">
        <v>683652</v>
      </c>
      <c r="AL628" s="8" t="s">
        <v>2837</v>
      </c>
      <c r="AM628" s="10">
        <f t="shared" si="81"/>
        <v>2008</v>
      </c>
      <c r="AN628">
        <f t="shared" si="82"/>
        <v>1</v>
      </c>
      <c r="AO628">
        <f t="shared" si="88"/>
        <v>0</v>
      </c>
      <c r="AP628">
        <f t="shared" si="83"/>
        <v>0</v>
      </c>
      <c r="AQ628">
        <f t="shared" si="84"/>
        <v>0</v>
      </c>
      <c r="AR628">
        <f t="shared" si="85"/>
        <v>1</v>
      </c>
      <c r="AS628">
        <f t="shared" si="86"/>
        <v>0</v>
      </c>
      <c r="AT628">
        <f t="shared" si="87"/>
        <v>1</v>
      </c>
      <c r="AU628">
        <f t="shared" si="87"/>
        <v>1</v>
      </c>
      <c r="AV628" t="str">
        <f t="shared" si="89"/>
        <v>2020-02-26T20:04:06</v>
      </c>
    </row>
    <row r="629" spans="1:48" x14ac:dyDescent="0.25">
      <c r="A629" s="5">
        <v>645</v>
      </c>
      <c r="B629" s="5" t="s">
        <v>2838</v>
      </c>
      <c r="C629" s="5" t="s">
        <v>2839</v>
      </c>
      <c r="D629" s="6" t="s">
        <v>2840</v>
      </c>
      <c r="E629">
        <v>163</v>
      </c>
      <c r="F629" s="7">
        <v>0.49186862190000002</v>
      </c>
      <c r="G629" s="7">
        <v>0</v>
      </c>
      <c r="H629" t="s">
        <v>2841</v>
      </c>
      <c r="I629">
        <v>36</v>
      </c>
      <c r="J629">
        <v>111600</v>
      </c>
      <c r="K629">
        <v>200000</v>
      </c>
      <c r="L629" t="s">
        <v>119</v>
      </c>
      <c r="M629" s="8" t="s">
        <v>86</v>
      </c>
      <c r="N629" s="8">
        <v>0.660377358490566</v>
      </c>
      <c r="O629">
        <v>0.339622641509433</v>
      </c>
      <c r="P629" s="9">
        <v>0.36149543534138601</v>
      </c>
      <c r="Q629">
        <v>160000</v>
      </c>
      <c r="R629" s="8" t="s">
        <v>2842</v>
      </c>
      <c r="S629" s="8" t="s">
        <v>2843</v>
      </c>
      <c r="T629">
        <v>723215</v>
      </c>
      <c r="U629">
        <v>271154</v>
      </c>
      <c r="V629">
        <v>723215</v>
      </c>
      <c r="W629">
        <v>159917</v>
      </c>
      <c r="X629">
        <v>0</v>
      </c>
      <c r="Y629">
        <v>690950</v>
      </c>
      <c r="Z629">
        <v>0</v>
      </c>
      <c r="AA629">
        <v>1513117</v>
      </c>
      <c r="AB629">
        <v>713299</v>
      </c>
      <c r="AC629">
        <v>6</v>
      </c>
      <c r="AD629">
        <v>799818</v>
      </c>
      <c r="AE629">
        <v>2013</v>
      </c>
      <c r="AF629" t="s">
        <v>68</v>
      </c>
      <c r="AG629">
        <v>10000</v>
      </c>
      <c r="AH629" t="s">
        <v>55</v>
      </c>
      <c r="AI629" t="s">
        <v>56</v>
      </c>
      <c r="AJ629">
        <v>1</v>
      </c>
      <c r="AK629">
        <v>4320</v>
      </c>
      <c r="AL629" s="8"/>
      <c r="AM629" s="10">
        <f t="shared" si="81"/>
        <v>2018</v>
      </c>
      <c r="AN629">
        <f t="shared" si="82"/>
        <v>1</v>
      </c>
      <c r="AO629">
        <f t="shared" si="88"/>
        <v>0</v>
      </c>
      <c r="AP629">
        <f t="shared" si="83"/>
        <v>0</v>
      </c>
      <c r="AQ629">
        <f t="shared" si="84"/>
        <v>0</v>
      </c>
      <c r="AR629">
        <f t="shared" si="85"/>
        <v>1</v>
      </c>
      <c r="AS629">
        <f t="shared" si="86"/>
        <v>0</v>
      </c>
      <c r="AT629">
        <f t="shared" si="87"/>
        <v>0</v>
      </c>
      <c r="AU629">
        <f t="shared" si="87"/>
        <v>1</v>
      </c>
      <c r="AV629" t="str">
        <f t="shared" si="89"/>
        <v>2020-02-26T20:50:28</v>
      </c>
    </row>
    <row r="630" spans="1:48" x14ac:dyDescent="0.25">
      <c r="A630" s="5">
        <v>646</v>
      </c>
      <c r="B630" s="5" t="s">
        <v>2844</v>
      </c>
      <c r="C630" s="5" t="s">
        <v>2845</v>
      </c>
      <c r="D630" s="6" t="s">
        <v>2846</v>
      </c>
      <c r="E630">
        <v>0</v>
      </c>
      <c r="F630" s="7">
        <v>0</v>
      </c>
      <c r="G630" s="7"/>
      <c r="H630" t="s">
        <v>2847</v>
      </c>
      <c r="I630">
        <v>0</v>
      </c>
      <c r="J630">
        <v>0</v>
      </c>
      <c r="K630">
        <v>30000</v>
      </c>
      <c r="L630" t="s">
        <v>52</v>
      </c>
      <c r="M630" s="8" t="s">
        <v>53</v>
      </c>
      <c r="N630" s="8">
        <v>0.88679245283018804</v>
      </c>
      <c r="O630">
        <v>0.113207547169811</v>
      </c>
      <c r="P630" s="9">
        <v>0</v>
      </c>
      <c r="Q630">
        <v>30000</v>
      </c>
      <c r="R630" s="8"/>
      <c r="S630" s="8"/>
      <c r="AA630">
        <v>71514350</v>
      </c>
      <c r="AB630">
        <v>0</v>
      </c>
      <c r="AC630">
        <v>12</v>
      </c>
      <c r="AD630">
        <v>0</v>
      </c>
      <c r="AE630">
        <v>1990</v>
      </c>
      <c r="AF630" t="s">
        <v>54</v>
      </c>
      <c r="AG630">
        <v>2100000</v>
      </c>
      <c r="AH630" t="s">
        <v>55</v>
      </c>
      <c r="AI630" t="s">
        <v>55</v>
      </c>
      <c r="AJ630">
        <v>0</v>
      </c>
      <c r="AK630">
        <v>3442386</v>
      </c>
      <c r="AL630" s="8" t="s">
        <v>2848</v>
      </c>
      <c r="AM630" s="10">
        <f t="shared" si="81"/>
        <v>2020</v>
      </c>
      <c r="AN630">
        <f t="shared" si="82"/>
        <v>1</v>
      </c>
      <c r="AO630">
        <f t="shared" si="88"/>
        <v>0</v>
      </c>
      <c r="AP630">
        <f t="shared" si="83"/>
        <v>0</v>
      </c>
      <c r="AQ630">
        <f t="shared" si="84"/>
        <v>1</v>
      </c>
      <c r="AR630">
        <f t="shared" si="85"/>
        <v>0</v>
      </c>
      <c r="AS630">
        <f t="shared" si="86"/>
        <v>0</v>
      </c>
      <c r="AT630">
        <f t="shared" si="87"/>
        <v>0</v>
      </c>
      <c r="AU630">
        <f t="shared" si="87"/>
        <v>0</v>
      </c>
      <c r="AV630" t="str">
        <f t="shared" si="89"/>
        <v>2020-02-26T20:49:15</v>
      </c>
    </row>
    <row r="631" spans="1:48" x14ac:dyDescent="0.25">
      <c r="A631" s="5">
        <v>647</v>
      </c>
      <c r="B631" s="5" t="s">
        <v>2849</v>
      </c>
      <c r="C631" s="5" t="s">
        <v>2850</v>
      </c>
      <c r="D631" s="6" t="s">
        <v>2851</v>
      </c>
      <c r="E631">
        <v>5</v>
      </c>
      <c r="F631" s="7">
        <v>0.51172537839999999</v>
      </c>
      <c r="G631" s="7">
        <v>0</v>
      </c>
      <c r="H631" t="s">
        <v>2852</v>
      </c>
      <c r="I631">
        <v>18</v>
      </c>
      <c r="J631">
        <v>87561</v>
      </c>
      <c r="K631">
        <v>100000</v>
      </c>
      <c r="L631" t="s">
        <v>52</v>
      </c>
      <c r="M631" s="8" t="s">
        <v>53</v>
      </c>
      <c r="N631" s="8">
        <v>0.83018867924528295</v>
      </c>
      <c r="O631">
        <v>0.169811320754716</v>
      </c>
      <c r="P631" s="9">
        <v>0</v>
      </c>
      <c r="Q631">
        <v>100000</v>
      </c>
      <c r="R631" s="8"/>
      <c r="S631" s="8" t="s">
        <v>329</v>
      </c>
      <c r="T631">
        <v>46181161</v>
      </c>
      <c r="U631">
        <v>2253845</v>
      </c>
      <c r="V631">
        <v>47673346</v>
      </c>
      <c r="W631">
        <v>45419501</v>
      </c>
      <c r="X631">
        <v>0</v>
      </c>
      <c r="Y631">
        <v>11155790</v>
      </c>
      <c r="Z631">
        <v>13026332</v>
      </c>
      <c r="AA631">
        <v>48433706</v>
      </c>
      <c r="AB631">
        <v>10181046</v>
      </c>
      <c r="AC631">
        <v>12</v>
      </c>
      <c r="AD631">
        <v>38252660</v>
      </c>
      <c r="AE631">
        <v>2010</v>
      </c>
      <c r="AF631" t="s">
        <v>68</v>
      </c>
      <c r="AG631">
        <v>1200000</v>
      </c>
      <c r="AH631" t="s">
        <v>55</v>
      </c>
      <c r="AI631" t="s">
        <v>56</v>
      </c>
      <c r="AJ631">
        <v>1</v>
      </c>
      <c r="AK631">
        <v>3818000</v>
      </c>
      <c r="AL631" s="8" t="s">
        <v>2853</v>
      </c>
      <c r="AM631" s="10">
        <f t="shared" si="81"/>
        <v>2019</v>
      </c>
      <c r="AN631">
        <f t="shared" si="82"/>
        <v>1</v>
      </c>
      <c r="AO631">
        <f t="shared" si="88"/>
        <v>0</v>
      </c>
      <c r="AP631">
        <f t="shared" si="83"/>
        <v>0</v>
      </c>
      <c r="AQ631">
        <f t="shared" si="84"/>
        <v>1</v>
      </c>
      <c r="AR631">
        <f t="shared" si="85"/>
        <v>0</v>
      </c>
      <c r="AS631">
        <f t="shared" si="86"/>
        <v>0</v>
      </c>
      <c r="AT631">
        <f t="shared" si="87"/>
        <v>0</v>
      </c>
      <c r="AU631">
        <f t="shared" si="87"/>
        <v>1</v>
      </c>
      <c r="AV631" t="str">
        <f t="shared" si="89"/>
        <v>2020-02-26T20:26:08</v>
      </c>
    </row>
    <row r="632" spans="1:48" x14ac:dyDescent="0.25">
      <c r="A632" s="5">
        <v>648</v>
      </c>
      <c r="B632" s="5" t="s">
        <v>2854</v>
      </c>
      <c r="C632" s="5" t="s">
        <v>2855</v>
      </c>
      <c r="D632" s="6" t="s">
        <v>2856</v>
      </c>
      <c r="E632">
        <v>238</v>
      </c>
      <c r="F632" s="7">
        <v>0.76840772229999998</v>
      </c>
      <c r="G632" s="7">
        <v>0</v>
      </c>
      <c r="H632" t="s">
        <v>2857</v>
      </c>
      <c r="I632">
        <v>0</v>
      </c>
      <c r="J632">
        <v>0</v>
      </c>
      <c r="K632">
        <v>35000</v>
      </c>
      <c r="L632" t="s">
        <v>52</v>
      </c>
      <c r="M632" s="8" t="s">
        <v>86</v>
      </c>
      <c r="N632" s="8">
        <v>0.679245283018867</v>
      </c>
      <c r="O632">
        <v>0.320754716981132</v>
      </c>
      <c r="P632" s="9">
        <v>-0.86602540378443904</v>
      </c>
      <c r="Q632">
        <v>35000</v>
      </c>
      <c r="R632" s="8"/>
      <c r="S632" s="8"/>
      <c r="AA632">
        <v>10268020</v>
      </c>
      <c r="AB632">
        <v>0</v>
      </c>
      <c r="AC632">
        <v>12</v>
      </c>
      <c r="AD632">
        <v>0</v>
      </c>
      <c r="AE632">
        <v>2014</v>
      </c>
      <c r="AF632" t="s">
        <v>68</v>
      </c>
      <c r="AG632">
        <v>150000</v>
      </c>
      <c r="AH632" t="s">
        <v>55</v>
      </c>
      <c r="AI632" t="s">
        <v>56</v>
      </c>
      <c r="AJ632">
        <v>1</v>
      </c>
      <c r="AK632">
        <v>19000</v>
      </c>
      <c r="AL632" s="8" t="s">
        <v>2858</v>
      </c>
      <c r="AM632" s="10">
        <f t="shared" si="81"/>
        <v>2016</v>
      </c>
      <c r="AN632">
        <f t="shared" si="82"/>
        <v>1</v>
      </c>
      <c r="AO632">
        <f t="shared" si="88"/>
        <v>0</v>
      </c>
      <c r="AP632">
        <f t="shared" si="83"/>
        <v>0</v>
      </c>
      <c r="AQ632">
        <f t="shared" si="84"/>
        <v>0</v>
      </c>
      <c r="AR632">
        <f t="shared" si="85"/>
        <v>1</v>
      </c>
      <c r="AS632">
        <f t="shared" si="86"/>
        <v>0</v>
      </c>
      <c r="AT632">
        <f t="shared" si="87"/>
        <v>0</v>
      </c>
      <c r="AU632">
        <f t="shared" si="87"/>
        <v>1</v>
      </c>
      <c r="AV632" t="str">
        <f t="shared" si="89"/>
        <v>2020-02-26T20:48:09</v>
      </c>
    </row>
    <row r="633" spans="1:48" x14ac:dyDescent="0.25">
      <c r="A633" s="5">
        <v>649</v>
      </c>
      <c r="B633" s="5" t="s">
        <v>2859</v>
      </c>
      <c r="C633" s="5" t="s">
        <v>2860</v>
      </c>
      <c r="D633" s="6" t="s">
        <v>2861</v>
      </c>
      <c r="E633">
        <v>5</v>
      </c>
      <c r="F633" s="7">
        <v>0.33289286880000002</v>
      </c>
      <c r="G633" s="7">
        <v>0</v>
      </c>
      <c r="H633" t="s">
        <v>2862</v>
      </c>
      <c r="I633">
        <v>1</v>
      </c>
      <c r="J633">
        <v>693.33</v>
      </c>
      <c r="K633">
        <v>60000</v>
      </c>
      <c r="L633" t="s">
        <v>52</v>
      </c>
      <c r="M633" s="8" t="s">
        <v>53</v>
      </c>
      <c r="N633" s="8">
        <v>0.77358490566037696</v>
      </c>
      <c r="O633">
        <v>0.22641509433962201</v>
      </c>
      <c r="P633" s="9">
        <v>-0.96409996518487195</v>
      </c>
      <c r="Q633">
        <v>60000</v>
      </c>
      <c r="R633" s="8"/>
      <c r="S633" s="8" t="s">
        <v>103</v>
      </c>
      <c r="T633">
        <v>1639439</v>
      </c>
      <c r="U633">
        <v>664218</v>
      </c>
      <c r="V633">
        <v>1721607</v>
      </c>
      <c r="W633">
        <v>63240</v>
      </c>
      <c r="X633">
        <v>0</v>
      </c>
      <c r="Y633">
        <v>734565</v>
      </c>
      <c r="Z633">
        <v>755022</v>
      </c>
      <c r="AA633">
        <v>3140748</v>
      </c>
      <c r="AB633">
        <v>1319587</v>
      </c>
      <c r="AC633">
        <v>12</v>
      </c>
      <c r="AD633">
        <v>1821161</v>
      </c>
      <c r="AE633">
        <v>2006</v>
      </c>
      <c r="AF633" t="s">
        <v>121</v>
      </c>
      <c r="AG633">
        <v>30000</v>
      </c>
      <c r="AH633" t="s">
        <v>55</v>
      </c>
      <c r="AI633" t="s">
        <v>56</v>
      </c>
      <c r="AJ633">
        <v>0.9647795844</v>
      </c>
      <c r="AK633">
        <v>0</v>
      </c>
      <c r="AL633" s="8" t="s">
        <v>2863</v>
      </c>
      <c r="AM633" s="10">
        <f t="shared" si="81"/>
        <v>2011</v>
      </c>
      <c r="AN633">
        <f t="shared" si="82"/>
        <v>1</v>
      </c>
      <c r="AO633">
        <f t="shared" si="88"/>
        <v>0</v>
      </c>
      <c r="AP633">
        <f t="shared" si="83"/>
        <v>0</v>
      </c>
      <c r="AQ633">
        <f t="shared" si="84"/>
        <v>1</v>
      </c>
      <c r="AR633">
        <f t="shared" si="85"/>
        <v>0</v>
      </c>
      <c r="AS633">
        <f t="shared" si="86"/>
        <v>0</v>
      </c>
      <c r="AT633">
        <f t="shared" si="87"/>
        <v>0</v>
      </c>
      <c r="AU633">
        <f t="shared" si="87"/>
        <v>1</v>
      </c>
      <c r="AV633" t="str">
        <f t="shared" si="89"/>
        <v>2020-02-26T20:56:53</v>
      </c>
    </row>
    <row r="634" spans="1:48" x14ac:dyDescent="0.25">
      <c r="A634" s="5">
        <v>650</v>
      </c>
      <c r="B634" s="5" t="s">
        <v>2864</v>
      </c>
      <c r="C634" s="5" t="s">
        <v>2865</v>
      </c>
      <c r="D634" s="6" t="s">
        <v>2866</v>
      </c>
      <c r="E634">
        <v>0</v>
      </c>
      <c r="F634" s="7">
        <v>0.58040156099999995</v>
      </c>
      <c r="G634" s="7">
        <v>0</v>
      </c>
      <c r="H634" t="s">
        <v>2867</v>
      </c>
      <c r="I634">
        <v>10</v>
      </c>
      <c r="J634">
        <v>1500</v>
      </c>
      <c r="K634">
        <v>49500</v>
      </c>
      <c r="L634" t="s">
        <v>52</v>
      </c>
      <c r="M634" s="8" t="s">
        <v>53</v>
      </c>
      <c r="N634" s="8">
        <v>0.83018867924528295</v>
      </c>
      <c r="O634">
        <v>0.169811320754716</v>
      </c>
      <c r="P634" s="9">
        <v>0</v>
      </c>
      <c r="Q634">
        <v>49500</v>
      </c>
      <c r="R634" s="8"/>
      <c r="S634" s="8"/>
      <c r="AA634">
        <v>57329413</v>
      </c>
      <c r="AB634">
        <v>0</v>
      </c>
      <c r="AC634">
        <v>12</v>
      </c>
      <c r="AD634">
        <v>0</v>
      </c>
      <c r="AE634">
        <v>2006</v>
      </c>
      <c r="AF634" t="s">
        <v>121</v>
      </c>
      <c r="AG634">
        <v>300000</v>
      </c>
      <c r="AH634" t="s">
        <v>55</v>
      </c>
      <c r="AI634" t="s">
        <v>55</v>
      </c>
      <c r="AJ634">
        <v>1</v>
      </c>
      <c r="AK634">
        <v>2079239</v>
      </c>
      <c r="AL634" s="8" t="s">
        <v>2868</v>
      </c>
      <c r="AM634" s="10">
        <f t="shared" si="81"/>
        <v>2017</v>
      </c>
      <c r="AN634">
        <f t="shared" si="82"/>
        <v>1</v>
      </c>
      <c r="AO634">
        <f t="shared" si="88"/>
        <v>0</v>
      </c>
      <c r="AP634">
        <f t="shared" si="83"/>
        <v>0</v>
      </c>
      <c r="AQ634">
        <f t="shared" si="84"/>
        <v>1</v>
      </c>
      <c r="AR634">
        <f t="shared" si="85"/>
        <v>0</v>
      </c>
      <c r="AS634">
        <f t="shared" si="86"/>
        <v>0</v>
      </c>
      <c r="AT634">
        <f t="shared" si="87"/>
        <v>0</v>
      </c>
      <c r="AU634">
        <f t="shared" si="87"/>
        <v>0</v>
      </c>
      <c r="AV634" t="str">
        <f t="shared" si="89"/>
        <v>2020-02-27T14:50:29</v>
      </c>
    </row>
    <row r="635" spans="1:48" x14ac:dyDescent="0.25">
      <c r="A635" s="5">
        <v>651</v>
      </c>
      <c r="B635" s="5" t="s">
        <v>2869</v>
      </c>
      <c r="C635" s="5" t="s">
        <v>2870</v>
      </c>
      <c r="D635" s="6" t="s">
        <v>2871</v>
      </c>
      <c r="E635">
        <v>0</v>
      </c>
      <c r="F635" s="7">
        <v>0</v>
      </c>
      <c r="G635" s="7"/>
      <c r="H635" t="s">
        <v>2872</v>
      </c>
      <c r="I635">
        <v>0</v>
      </c>
      <c r="J635">
        <v>0</v>
      </c>
      <c r="K635">
        <v>10000</v>
      </c>
      <c r="L635" t="s">
        <v>52</v>
      </c>
      <c r="M635" s="8" t="s">
        <v>86</v>
      </c>
      <c r="N635" s="8">
        <v>0.50943396226415005</v>
      </c>
      <c r="O635">
        <v>0.490566037735849</v>
      </c>
      <c r="P635" s="9">
        <v>0</v>
      </c>
      <c r="Q635">
        <v>10000</v>
      </c>
      <c r="R635" s="8"/>
      <c r="S635" s="8"/>
      <c r="AA635">
        <v>248989</v>
      </c>
      <c r="AB635">
        <v>132804</v>
      </c>
      <c r="AC635">
        <v>11</v>
      </c>
      <c r="AD635">
        <v>116185</v>
      </c>
      <c r="AE635">
        <v>2017</v>
      </c>
      <c r="AF635" t="s">
        <v>126</v>
      </c>
      <c r="AG635">
        <v>50000</v>
      </c>
      <c r="AH635" t="s">
        <v>55</v>
      </c>
      <c r="AI635" t="s">
        <v>56</v>
      </c>
      <c r="AJ635">
        <v>0</v>
      </c>
      <c r="AK635">
        <v>12800</v>
      </c>
      <c r="AL635" s="8" t="s">
        <v>2873</v>
      </c>
      <c r="AM635" s="10">
        <f t="shared" si="81"/>
        <v>2017</v>
      </c>
      <c r="AN635">
        <f t="shared" si="82"/>
        <v>1</v>
      </c>
      <c r="AO635">
        <f t="shared" si="88"/>
        <v>0</v>
      </c>
      <c r="AP635">
        <f t="shared" si="83"/>
        <v>0</v>
      </c>
      <c r="AQ635">
        <f t="shared" si="84"/>
        <v>0</v>
      </c>
      <c r="AR635">
        <f t="shared" si="85"/>
        <v>1</v>
      </c>
      <c r="AS635">
        <f t="shared" si="86"/>
        <v>0</v>
      </c>
      <c r="AT635">
        <f t="shared" si="87"/>
        <v>0</v>
      </c>
      <c r="AU635">
        <f t="shared" si="87"/>
        <v>1</v>
      </c>
      <c r="AV635" t="str">
        <f t="shared" si="89"/>
        <v>2020-02-26T20:50:03</v>
      </c>
    </row>
    <row r="636" spans="1:48" x14ac:dyDescent="0.25">
      <c r="A636" s="5">
        <v>652</v>
      </c>
      <c r="B636" s="5" t="s">
        <v>2874</v>
      </c>
      <c r="C636" s="5" t="s">
        <v>2875</v>
      </c>
      <c r="D636" s="6" t="s">
        <v>2876</v>
      </c>
      <c r="E636">
        <v>2</v>
      </c>
      <c r="F636" s="7">
        <v>0</v>
      </c>
      <c r="G636" s="7"/>
      <c r="H636" t="s">
        <v>2877</v>
      </c>
      <c r="I636">
        <v>0</v>
      </c>
      <c r="J636">
        <v>0</v>
      </c>
      <c r="K636">
        <v>40000</v>
      </c>
      <c r="L636" t="s">
        <v>52</v>
      </c>
      <c r="M636" s="8" t="s">
        <v>53</v>
      </c>
      <c r="N636" s="8">
        <v>0.71698113207547098</v>
      </c>
      <c r="O636">
        <v>0.28301886792452802</v>
      </c>
      <c r="P636" s="9">
        <v>0</v>
      </c>
      <c r="Q636">
        <v>40000</v>
      </c>
      <c r="R636" s="8"/>
      <c r="S636" s="8"/>
      <c r="AA636">
        <v>2035676</v>
      </c>
      <c r="AB636">
        <v>0</v>
      </c>
      <c r="AC636">
        <v>12</v>
      </c>
      <c r="AD636">
        <v>0</v>
      </c>
      <c r="AE636">
        <v>1997</v>
      </c>
      <c r="AF636" t="s">
        <v>54</v>
      </c>
      <c r="AG636">
        <v>700000</v>
      </c>
      <c r="AH636" t="s">
        <v>55</v>
      </c>
      <c r="AI636" t="s">
        <v>56</v>
      </c>
      <c r="AJ636">
        <v>0</v>
      </c>
      <c r="AK636">
        <v>142400</v>
      </c>
      <c r="AL636" s="8" t="s">
        <v>2878</v>
      </c>
      <c r="AM636" s="10">
        <f t="shared" si="81"/>
        <v>2015</v>
      </c>
      <c r="AN636">
        <f t="shared" si="82"/>
        <v>1</v>
      </c>
      <c r="AO636">
        <f t="shared" si="88"/>
        <v>0</v>
      </c>
      <c r="AP636">
        <f t="shared" si="83"/>
        <v>0</v>
      </c>
      <c r="AQ636">
        <f t="shared" si="84"/>
        <v>1</v>
      </c>
      <c r="AR636">
        <f t="shared" si="85"/>
        <v>0</v>
      </c>
      <c r="AS636">
        <f t="shared" si="86"/>
        <v>0</v>
      </c>
      <c r="AT636">
        <f t="shared" si="87"/>
        <v>0</v>
      </c>
      <c r="AU636">
        <f t="shared" si="87"/>
        <v>1</v>
      </c>
      <c r="AV636" t="str">
        <f t="shared" si="89"/>
        <v>2020-02-26T20:51:32</v>
      </c>
    </row>
    <row r="637" spans="1:48" x14ac:dyDescent="0.25">
      <c r="A637" s="5">
        <v>653</v>
      </c>
      <c r="B637" s="5" t="s">
        <v>2879</v>
      </c>
      <c r="C637" s="5" t="s">
        <v>2880</v>
      </c>
      <c r="D637" s="6" t="s">
        <v>2881</v>
      </c>
      <c r="E637">
        <v>29</v>
      </c>
      <c r="F637" s="7">
        <v>0.44067686230000003</v>
      </c>
      <c r="G637" s="7">
        <v>0</v>
      </c>
      <c r="H637" t="s">
        <v>2882</v>
      </c>
      <c r="I637">
        <v>0</v>
      </c>
      <c r="J637">
        <v>0</v>
      </c>
      <c r="K637">
        <v>50000</v>
      </c>
      <c r="L637" t="s">
        <v>52</v>
      </c>
      <c r="M637" s="8" t="s">
        <v>53</v>
      </c>
      <c r="N637" s="8">
        <v>0.75471698113207497</v>
      </c>
      <c r="O637">
        <v>0.245283018867924</v>
      </c>
      <c r="P637" s="9">
        <v>0.86602540378443904</v>
      </c>
      <c r="Q637">
        <v>25000</v>
      </c>
      <c r="R637" s="8"/>
      <c r="S637" s="8"/>
      <c r="AA637">
        <v>92810155</v>
      </c>
      <c r="AB637">
        <v>0</v>
      </c>
      <c r="AC637">
        <v>12</v>
      </c>
      <c r="AD637">
        <v>0</v>
      </c>
      <c r="AE637">
        <v>1983</v>
      </c>
      <c r="AF637" t="s">
        <v>54</v>
      </c>
      <c r="AG637">
        <v>20000</v>
      </c>
      <c r="AH637" t="s">
        <v>55</v>
      </c>
      <c r="AI637" t="s">
        <v>55</v>
      </c>
      <c r="AJ637">
        <v>1</v>
      </c>
      <c r="AK637">
        <v>534000</v>
      </c>
      <c r="AL637" s="8" t="s">
        <v>2883</v>
      </c>
      <c r="AM637" s="10">
        <f t="shared" si="81"/>
        <v>2016</v>
      </c>
      <c r="AN637">
        <f t="shared" si="82"/>
        <v>1</v>
      </c>
      <c r="AO637">
        <f t="shared" si="88"/>
        <v>0</v>
      </c>
      <c r="AP637">
        <f t="shared" si="83"/>
        <v>0</v>
      </c>
      <c r="AQ637">
        <f t="shared" si="84"/>
        <v>1</v>
      </c>
      <c r="AR637">
        <f t="shared" si="85"/>
        <v>0</v>
      </c>
      <c r="AS637">
        <f t="shared" si="86"/>
        <v>0</v>
      </c>
      <c r="AT637">
        <f t="shared" si="87"/>
        <v>0</v>
      </c>
      <c r="AU637">
        <f t="shared" si="87"/>
        <v>0</v>
      </c>
      <c r="AV637" t="str">
        <f t="shared" si="89"/>
        <v>2020-02-27T14:51:21</v>
      </c>
    </row>
    <row r="638" spans="1:48" x14ac:dyDescent="0.25">
      <c r="A638" s="5">
        <v>654</v>
      </c>
      <c r="B638" s="5" t="s">
        <v>2884</v>
      </c>
      <c r="C638" s="5" t="s">
        <v>2885</v>
      </c>
      <c r="D638" s="6" t="s">
        <v>2886</v>
      </c>
      <c r="E638">
        <v>9</v>
      </c>
      <c r="F638" s="7">
        <v>0.4325313281</v>
      </c>
      <c r="G638" s="7">
        <v>0</v>
      </c>
      <c r="H638" t="s">
        <v>2887</v>
      </c>
      <c r="I638">
        <v>0</v>
      </c>
      <c r="J638">
        <v>0</v>
      </c>
      <c r="K638">
        <v>50000</v>
      </c>
      <c r="L638" t="s">
        <v>52</v>
      </c>
      <c r="M638" s="8" t="s">
        <v>86</v>
      </c>
      <c r="N638" s="8">
        <v>0.62264150943396201</v>
      </c>
      <c r="O638">
        <v>0.37735849056603699</v>
      </c>
      <c r="P638" s="9">
        <v>0.86602540378443904</v>
      </c>
      <c r="Q638">
        <v>50000</v>
      </c>
      <c r="R638" s="8"/>
      <c r="S638" s="8" t="s">
        <v>175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1508751</v>
      </c>
      <c r="AB638">
        <v>0</v>
      </c>
      <c r="AC638">
        <v>5</v>
      </c>
      <c r="AD638">
        <v>0</v>
      </c>
      <c r="AE638">
        <v>2009</v>
      </c>
      <c r="AF638" t="s">
        <v>121</v>
      </c>
      <c r="AG638">
        <v>30000</v>
      </c>
      <c r="AH638" t="s">
        <v>55</v>
      </c>
      <c r="AI638" t="s">
        <v>56</v>
      </c>
      <c r="AJ638">
        <v>1</v>
      </c>
      <c r="AK638">
        <v>121555</v>
      </c>
      <c r="AL638" s="8" t="s">
        <v>2888</v>
      </c>
      <c r="AM638" s="10">
        <f t="shared" si="81"/>
        <v>2016</v>
      </c>
      <c r="AN638">
        <f t="shared" si="82"/>
        <v>1</v>
      </c>
      <c r="AO638">
        <f t="shared" si="88"/>
        <v>0</v>
      </c>
      <c r="AP638">
        <f t="shared" si="83"/>
        <v>0</v>
      </c>
      <c r="AQ638">
        <f t="shared" si="84"/>
        <v>0</v>
      </c>
      <c r="AR638">
        <f t="shared" si="85"/>
        <v>1</v>
      </c>
      <c r="AS638">
        <f t="shared" si="86"/>
        <v>0</v>
      </c>
      <c r="AT638">
        <f t="shared" si="87"/>
        <v>0</v>
      </c>
      <c r="AU638">
        <f t="shared" si="87"/>
        <v>1</v>
      </c>
      <c r="AV638" t="str">
        <f t="shared" si="89"/>
        <v>2020-03-02T19:17:37</v>
      </c>
    </row>
    <row r="639" spans="1:48" x14ac:dyDescent="0.25">
      <c r="A639" s="5">
        <v>655</v>
      </c>
      <c r="B639" s="5" t="s">
        <v>2889</v>
      </c>
      <c r="C639" s="5" t="s">
        <v>2890</v>
      </c>
      <c r="D639" s="6" t="s">
        <v>2891</v>
      </c>
      <c r="E639">
        <v>12</v>
      </c>
      <c r="F639" s="7">
        <v>0.35083000019999999</v>
      </c>
      <c r="G639" s="7">
        <v>0</v>
      </c>
      <c r="H639" t="s">
        <v>2892</v>
      </c>
      <c r="I639">
        <v>0</v>
      </c>
      <c r="J639">
        <v>0</v>
      </c>
      <c r="K639">
        <v>60000</v>
      </c>
      <c r="L639" t="s">
        <v>52</v>
      </c>
      <c r="M639" s="8" t="s">
        <v>53</v>
      </c>
      <c r="N639" s="8">
        <v>0.84905660377358405</v>
      </c>
      <c r="O639">
        <v>0.15094339622641501</v>
      </c>
      <c r="P639" s="9">
        <v>-0.86602540378443904</v>
      </c>
      <c r="Q639">
        <v>60000</v>
      </c>
      <c r="R639" s="8"/>
      <c r="S639" s="8" t="s">
        <v>103</v>
      </c>
      <c r="T639">
        <v>9437818</v>
      </c>
      <c r="U639">
        <v>6738925</v>
      </c>
      <c r="V639">
        <v>10216969</v>
      </c>
      <c r="W639">
        <v>1479154</v>
      </c>
      <c r="X639">
        <v>1252112</v>
      </c>
      <c r="Y639">
        <v>4735476</v>
      </c>
      <c r="Z639">
        <v>2419269</v>
      </c>
      <c r="AA639">
        <v>42122766</v>
      </c>
      <c r="AB639">
        <v>12676754</v>
      </c>
      <c r="AC639">
        <v>12</v>
      </c>
      <c r="AD639">
        <v>29446012</v>
      </c>
      <c r="AE639">
        <v>1986</v>
      </c>
      <c r="AF639" t="s">
        <v>54</v>
      </c>
      <c r="AG639">
        <v>583490</v>
      </c>
      <c r="AH639" t="s">
        <v>55</v>
      </c>
      <c r="AI639" t="s">
        <v>55</v>
      </c>
      <c r="AJ639">
        <v>0.98800733350000003</v>
      </c>
      <c r="AK639">
        <v>39954780</v>
      </c>
      <c r="AL639" s="8" t="s">
        <v>2893</v>
      </c>
      <c r="AM639" s="10">
        <f t="shared" si="81"/>
        <v>2007</v>
      </c>
      <c r="AN639">
        <f t="shared" si="82"/>
        <v>1</v>
      </c>
      <c r="AO639">
        <f t="shared" si="88"/>
        <v>0</v>
      </c>
      <c r="AP639">
        <f t="shared" si="83"/>
        <v>0</v>
      </c>
      <c r="AQ639">
        <f t="shared" si="84"/>
        <v>1</v>
      </c>
      <c r="AR639">
        <f t="shared" si="85"/>
        <v>0</v>
      </c>
      <c r="AS639">
        <f t="shared" si="86"/>
        <v>0</v>
      </c>
      <c r="AT639">
        <f t="shared" si="87"/>
        <v>0</v>
      </c>
      <c r="AU639">
        <f t="shared" si="87"/>
        <v>0</v>
      </c>
      <c r="AV639" t="str">
        <f t="shared" si="89"/>
        <v>2020-02-27T14:53:34</v>
      </c>
    </row>
    <row r="640" spans="1:48" x14ac:dyDescent="0.25">
      <c r="A640" s="5">
        <v>656</v>
      </c>
      <c r="B640" s="5" t="s">
        <v>2894</v>
      </c>
      <c r="C640" s="5" t="s">
        <v>2895</v>
      </c>
      <c r="D640" s="6" t="s">
        <v>2896</v>
      </c>
      <c r="E640">
        <v>52</v>
      </c>
      <c r="F640" s="7">
        <v>0.38827649289999999</v>
      </c>
      <c r="G640" s="7">
        <v>0</v>
      </c>
      <c r="H640" t="s">
        <v>1116</v>
      </c>
      <c r="I640">
        <v>0</v>
      </c>
      <c r="J640">
        <v>0</v>
      </c>
      <c r="K640">
        <v>10000</v>
      </c>
      <c r="L640" t="s">
        <v>52</v>
      </c>
      <c r="M640" s="8" t="s">
        <v>86</v>
      </c>
      <c r="N640" s="8">
        <v>0.56603773584905603</v>
      </c>
      <c r="O640">
        <v>0.43396226415094302</v>
      </c>
      <c r="P640" s="9">
        <v>0.43900662067741297</v>
      </c>
      <c r="Q640">
        <v>7000</v>
      </c>
      <c r="R640" s="8"/>
      <c r="S640" s="8"/>
      <c r="AA640">
        <v>2320541</v>
      </c>
      <c r="AB640">
        <v>0</v>
      </c>
      <c r="AC640">
        <v>12</v>
      </c>
      <c r="AD640">
        <v>0</v>
      </c>
      <c r="AE640">
        <v>2017</v>
      </c>
      <c r="AF640" t="s">
        <v>126</v>
      </c>
      <c r="AG640">
        <v>20000</v>
      </c>
      <c r="AH640" t="s">
        <v>55</v>
      </c>
      <c r="AI640" t="s">
        <v>56</v>
      </c>
      <c r="AJ640">
        <v>1</v>
      </c>
      <c r="AK640">
        <v>3700</v>
      </c>
      <c r="AL640" s="8" t="s">
        <v>2897</v>
      </c>
      <c r="AM640" s="10">
        <f t="shared" si="81"/>
        <v>2017</v>
      </c>
      <c r="AN640">
        <f t="shared" si="82"/>
        <v>1</v>
      </c>
      <c r="AO640">
        <f t="shared" si="88"/>
        <v>0</v>
      </c>
      <c r="AP640">
        <f t="shared" si="83"/>
        <v>0</v>
      </c>
      <c r="AQ640">
        <f t="shared" si="84"/>
        <v>0</v>
      </c>
      <c r="AR640">
        <f t="shared" si="85"/>
        <v>1</v>
      </c>
      <c r="AS640">
        <f t="shared" si="86"/>
        <v>0</v>
      </c>
      <c r="AT640">
        <f t="shared" si="87"/>
        <v>0</v>
      </c>
      <c r="AU640">
        <f t="shared" si="87"/>
        <v>1</v>
      </c>
      <c r="AV640" t="str">
        <f t="shared" si="89"/>
        <v>2020-02-26T20:50:58</v>
      </c>
    </row>
    <row r="641" spans="1:48" x14ac:dyDescent="0.25">
      <c r="A641" s="5">
        <v>657</v>
      </c>
      <c r="B641" s="5" t="s">
        <v>2898</v>
      </c>
      <c r="C641" s="5" t="s">
        <v>2899</v>
      </c>
      <c r="D641" s="6" t="s">
        <v>2900</v>
      </c>
      <c r="E641">
        <v>0</v>
      </c>
      <c r="F641" s="7">
        <v>0.48829200249999999</v>
      </c>
      <c r="G641" s="7">
        <v>0</v>
      </c>
      <c r="H641" t="s">
        <v>2901</v>
      </c>
      <c r="I641">
        <v>0</v>
      </c>
      <c r="J641">
        <v>0</v>
      </c>
      <c r="K641">
        <v>40000</v>
      </c>
      <c r="L641" t="s">
        <v>52</v>
      </c>
      <c r="M641" s="8" t="s">
        <v>53</v>
      </c>
      <c r="N641" s="8">
        <v>0.84905660377358405</v>
      </c>
      <c r="O641">
        <v>0.15094339622641501</v>
      </c>
      <c r="P641" s="9">
        <v>0</v>
      </c>
      <c r="Q641">
        <v>40000</v>
      </c>
      <c r="R641" s="8"/>
      <c r="S641" s="8" t="s">
        <v>175</v>
      </c>
      <c r="T641">
        <v>31967439</v>
      </c>
      <c r="U641">
        <v>27443864</v>
      </c>
      <c r="V641">
        <v>31967439</v>
      </c>
      <c r="W641">
        <v>0</v>
      </c>
      <c r="X641">
        <v>11088231</v>
      </c>
      <c r="Y641">
        <v>15019591</v>
      </c>
      <c r="Z641">
        <v>14408690</v>
      </c>
      <c r="AA641">
        <v>57863528</v>
      </c>
      <c r="AB641">
        <v>0</v>
      </c>
      <c r="AC641">
        <v>12</v>
      </c>
      <c r="AD641">
        <v>39250171</v>
      </c>
      <c r="AE641">
        <v>1990</v>
      </c>
      <c r="AF641" t="s">
        <v>54</v>
      </c>
      <c r="AG641">
        <v>1000000</v>
      </c>
      <c r="AH641" t="s">
        <v>55</v>
      </c>
      <c r="AI641" t="s">
        <v>55</v>
      </c>
      <c r="AJ641">
        <v>1</v>
      </c>
      <c r="AK641">
        <v>5123544</v>
      </c>
      <c r="AL641" s="8" t="s">
        <v>2902</v>
      </c>
      <c r="AM641" s="10">
        <f t="shared" si="81"/>
        <v>2017</v>
      </c>
      <c r="AN641">
        <f t="shared" si="82"/>
        <v>1</v>
      </c>
      <c r="AO641">
        <f t="shared" si="88"/>
        <v>0</v>
      </c>
      <c r="AP641">
        <f t="shared" si="83"/>
        <v>0</v>
      </c>
      <c r="AQ641">
        <f t="shared" si="84"/>
        <v>1</v>
      </c>
      <c r="AR641">
        <f t="shared" si="85"/>
        <v>0</v>
      </c>
      <c r="AS641">
        <f t="shared" si="86"/>
        <v>0</v>
      </c>
      <c r="AT641">
        <f t="shared" si="87"/>
        <v>0</v>
      </c>
      <c r="AU641">
        <f t="shared" si="87"/>
        <v>0</v>
      </c>
      <c r="AV641" t="str">
        <f t="shared" si="89"/>
        <v>2020-02-27T14:54:21</v>
      </c>
    </row>
    <row r="642" spans="1:48" x14ac:dyDescent="0.25">
      <c r="A642" s="5">
        <v>658</v>
      </c>
      <c r="B642" s="5" t="s">
        <v>2903</v>
      </c>
      <c r="C642" s="5" t="s">
        <v>2904</v>
      </c>
      <c r="D642" s="6" t="s">
        <v>2905</v>
      </c>
      <c r="E642">
        <v>0</v>
      </c>
      <c r="F642" s="7">
        <v>0</v>
      </c>
      <c r="G642" s="7"/>
      <c r="H642" t="s">
        <v>2906</v>
      </c>
      <c r="I642">
        <v>0</v>
      </c>
      <c r="J642">
        <v>0</v>
      </c>
      <c r="K642">
        <v>20000</v>
      </c>
      <c r="L642" t="s">
        <v>52</v>
      </c>
      <c r="M642" s="8" t="s">
        <v>53</v>
      </c>
      <c r="N642" s="8">
        <v>0.73584905660377298</v>
      </c>
      <c r="O642">
        <v>0.26415094339622602</v>
      </c>
      <c r="P642" s="9">
        <v>0</v>
      </c>
      <c r="Q642">
        <v>20000</v>
      </c>
      <c r="R642" s="8"/>
      <c r="S642" s="8"/>
      <c r="AA642">
        <v>3849684</v>
      </c>
      <c r="AB642">
        <v>0</v>
      </c>
      <c r="AC642">
        <v>12</v>
      </c>
      <c r="AD642">
        <v>0</v>
      </c>
      <c r="AE642">
        <v>2002</v>
      </c>
      <c r="AF642" t="s">
        <v>54</v>
      </c>
      <c r="AG642">
        <v>100000</v>
      </c>
      <c r="AH642" t="s">
        <v>55</v>
      </c>
      <c r="AI642" t="s">
        <v>56</v>
      </c>
      <c r="AJ642">
        <v>0</v>
      </c>
      <c r="AK642">
        <v>55000</v>
      </c>
      <c r="AL642" s="8" t="s">
        <v>2907</v>
      </c>
      <c r="AM642" s="10">
        <f t="shared" ref="AM642:AM705" si="90">_xlfn.NUMBERVALUE(LEFT(H642,4))</f>
        <v>2014</v>
      </c>
      <c r="AN642">
        <f t="shared" ref="AN642:AN705" si="91">IF(OR(L642 = "AprovadoAnalista", L642 = "AprovadoComite" ),1,0)</f>
        <v>1</v>
      </c>
      <c r="AO642">
        <f t="shared" si="88"/>
        <v>0</v>
      </c>
      <c r="AP642">
        <f t="shared" ref="AP642:AP705" si="92">IF(MID(M642,4,1)="0",1,0)</f>
        <v>0</v>
      </c>
      <c r="AQ642">
        <f t="shared" ref="AQ642:AQ705" si="93">IF(MID(M642,4,1)="1",1,0)</f>
        <v>1</v>
      </c>
      <c r="AR642">
        <f t="shared" ref="AR642:AR705" si="94">IF(MID(M642,4,1)="3",1,0)</f>
        <v>0</v>
      </c>
      <c r="AS642">
        <f t="shared" ref="AS642:AS705" si="95">IF(MID(M642,4,1)="5",1,0)</f>
        <v>0</v>
      </c>
      <c r="AT642">
        <f t="shared" ref="AT642:AU705" si="96">IF(AH642="True",1,0)</f>
        <v>0</v>
      </c>
      <c r="AU642">
        <f t="shared" si="96"/>
        <v>1</v>
      </c>
      <c r="AV642" t="str">
        <f t="shared" si="89"/>
        <v>2020-02-27T14:54:48</v>
      </c>
    </row>
    <row r="643" spans="1:48" x14ac:dyDescent="0.25">
      <c r="A643" s="5">
        <v>659</v>
      </c>
      <c r="B643" s="5" t="s">
        <v>2908</v>
      </c>
      <c r="C643" s="5" t="s">
        <v>2909</v>
      </c>
      <c r="D643" s="6" t="s">
        <v>2910</v>
      </c>
      <c r="E643">
        <v>0</v>
      </c>
      <c r="F643" s="7">
        <v>0.38528812000000001</v>
      </c>
      <c r="G643" s="7">
        <v>0</v>
      </c>
      <c r="H643" t="s">
        <v>2911</v>
      </c>
      <c r="I643">
        <v>0</v>
      </c>
      <c r="J643">
        <v>0</v>
      </c>
      <c r="K643">
        <v>20000</v>
      </c>
      <c r="L643" t="s">
        <v>52</v>
      </c>
      <c r="M643" s="8" t="s">
        <v>53</v>
      </c>
      <c r="N643" s="8">
        <v>0.73584905660377298</v>
      </c>
      <c r="O643">
        <v>0.26415094339622602</v>
      </c>
      <c r="P643" s="9">
        <v>0</v>
      </c>
      <c r="Q643">
        <v>20000</v>
      </c>
      <c r="R643" s="8"/>
      <c r="S643" s="8"/>
      <c r="AA643">
        <v>3233581</v>
      </c>
      <c r="AB643">
        <v>0</v>
      </c>
      <c r="AC643">
        <v>12</v>
      </c>
      <c r="AD643">
        <v>0</v>
      </c>
      <c r="AE643">
        <v>1996</v>
      </c>
      <c r="AF643" t="s">
        <v>54</v>
      </c>
      <c r="AG643">
        <v>10000</v>
      </c>
      <c r="AH643" t="s">
        <v>55</v>
      </c>
      <c r="AI643" t="s">
        <v>56</v>
      </c>
      <c r="AJ643">
        <v>1</v>
      </c>
      <c r="AK643">
        <v>75600</v>
      </c>
      <c r="AL643" s="8" t="s">
        <v>2912</v>
      </c>
      <c r="AM643" s="10">
        <f t="shared" si="90"/>
        <v>2014</v>
      </c>
      <c r="AN643">
        <f t="shared" si="91"/>
        <v>1</v>
      </c>
      <c r="AO643">
        <f t="shared" ref="AO643:AO706" si="97">IF(OR(L643 = "ReprovadoAnalista", L643 = "ReprovadoComite" ),1,0)</f>
        <v>0</v>
      </c>
      <c r="AP643">
        <f t="shared" si="92"/>
        <v>0</v>
      </c>
      <c r="AQ643">
        <f t="shared" si="93"/>
        <v>1</v>
      </c>
      <c r="AR643">
        <f t="shared" si="94"/>
        <v>0</v>
      </c>
      <c r="AS643">
        <f t="shared" si="95"/>
        <v>0</v>
      </c>
      <c r="AT643">
        <f t="shared" si="96"/>
        <v>0</v>
      </c>
      <c r="AU643">
        <f t="shared" si="96"/>
        <v>1</v>
      </c>
      <c r="AV643" t="str">
        <f t="shared" ref="AV643:AV706" si="98">IF(R643&lt;&gt;"",R643,AL643)</f>
        <v>2020-02-27T14:55:39</v>
      </c>
    </row>
    <row r="644" spans="1:48" x14ac:dyDescent="0.25">
      <c r="A644" s="5">
        <v>660</v>
      </c>
      <c r="B644" s="5" t="s">
        <v>2913</v>
      </c>
      <c r="C644" s="5" t="s">
        <v>2914</v>
      </c>
      <c r="D644" s="6" t="s">
        <v>2915</v>
      </c>
      <c r="E644">
        <v>26</v>
      </c>
      <c r="F644" s="7">
        <v>0.62049372489999999</v>
      </c>
      <c r="G644" s="7">
        <v>0</v>
      </c>
      <c r="H644" t="s">
        <v>2916</v>
      </c>
      <c r="I644">
        <v>29</v>
      </c>
      <c r="J644">
        <v>5369.16</v>
      </c>
      <c r="K644">
        <v>20000</v>
      </c>
      <c r="L644" t="s">
        <v>52</v>
      </c>
      <c r="M644" s="8" t="s">
        <v>86</v>
      </c>
      <c r="N644" s="8">
        <v>0.679245283018867</v>
      </c>
      <c r="O644">
        <v>0.320754716981132</v>
      </c>
      <c r="P644" s="11">
        <v>-1.0999999999999999E-15</v>
      </c>
      <c r="Q644">
        <v>20000</v>
      </c>
      <c r="R644" s="8"/>
      <c r="S644" s="8"/>
      <c r="AA644">
        <v>7801146</v>
      </c>
      <c r="AB644">
        <v>0</v>
      </c>
      <c r="AC644">
        <v>12</v>
      </c>
      <c r="AD644">
        <v>0</v>
      </c>
      <c r="AE644">
        <v>2005</v>
      </c>
      <c r="AF644" t="s">
        <v>121</v>
      </c>
      <c r="AG644">
        <v>50000</v>
      </c>
      <c r="AH644" t="s">
        <v>55</v>
      </c>
      <c r="AI644" t="s">
        <v>56</v>
      </c>
      <c r="AJ644">
        <v>1</v>
      </c>
      <c r="AK644">
        <v>2700</v>
      </c>
      <c r="AL644" s="8" t="s">
        <v>2917</v>
      </c>
      <c r="AM644" s="10">
        <f t="shared" si="90"/>
        <v>2017</v>
      </c>
      <c r="AN644">
        <f t="shared" si="91"/>
        <v>1</v>
      </c>
      <c r="AO644">
        <f t="shared" si="97"/>
        <v>0</v>
      </c>
      <c r="AP644">
        <f t="shared" si="92"/>
        <v>0</v>
      </c>
      <c r="AQ644">
        <f t="shared" si="93"/>
        <v>0</v>
      </c>
      <c r="AR644">
        <f t="shared" si="94"/>
        <v>1</v>
      </c>
      <c r="AS644">
        <f t="shared" si="95"/>
        <v>0</v>
      </c>
      <c r="AT644">
        <f t="shared" si="96"/>
        <v>0</v>
      </c>
      <c r="AU644">
        <f t="shared" si="96"/>
        <v>1</v>
      </c>
      <c r="AV644" t="str">
        <f t="shared" si="98"/>
        <v>2020-02-27T14:56:17</v>
      </c>
    </row>
    <row r="645" spans="1:48" x14ac:dyDescent="0.25">
      <c r="A645" s="5">
        <v>661</v>
      </c>
      <c r="B645" s="5" t="s">
        <v>2918</v>
      </c>
      <c r="C645" s="5" t="s">
        <v>2919</v>
      </c>
      <c r="D645" s="6" t="s">
        <v>2920</v>
      </c>
      <c r="E645">
        <v>25</v>
      </c>
      <c r="F645" s="7">
        <v>0.44257475260000001</v>
      </c>
      <c r="G645" s="7">
        <v>0</v>
      </c>
      <c r="H645" t="s">
        <v>2921</v>
      </c>
      <c r="I645">
        <v>0</v>
      </c>
      <c r="J645">
        <v>9769.1200000000008</v>
      </c>
      <c r="K645">
        <v>50000</v>
      </c>
      <c r="L645" t="s">
        <v>52</v>
      </c>
      <c r="M645" s="8" t="s">
        <v>86</v>
      </c>
      <c r="N645" s="8">
        <v>0.679245283018867</v>
      </c>
      <c r="O645">
        <v>0.320754716981132</v>
      </c>
      <c r="P645" s="9">
        <v>-0.23106522064195201</v>
      </c>
      <c r="Q645">
        <v>50000</v>
      </c>
      <c r="R645" s="8"/>
      <c r="S645" s="8" t="s">
        <v>175</v>
      </c>
      <c r="T645">
        <v>1270586</v>
      </c>
      <c r="U645">
        <v>929925</v>
      </c>
      <c r="V645">
        <v>1288174</v>
      </c>
      <c r="W645">
        <v>124785</v>
      </c>
      <c r="X645">
        <v>233333</v>
      </c>
      <c r="Y645">
        <v>0</v>
      </c>
      <c r="Z645">
        <v>411799</v>
      </c>
      <c r="AA645">
        <v>3103673</v>
      </c>
      <c r="AB645">
        <v>1212274</v>
      </c>
      <c r="AC645">
        <v>12</v>
      </c>
      <c r="AD645">
        <v>1891399</v>
      </c>
      <c r="AE645">
        <v>2012</v>
      </c>
      <c r="AF645" t="s">
        <v>68</v>
      </c>
      <c r="AG645">
        <v>120000</v>
      </c>
      <c r="AH645" t="s">
        <v>55</v>
      </c>
      <c r="AI645" t="s">
        <v>56</v>
      </c>
      <c r="AJ645">
        <v>0.975464997</v>
      </c>
      <c r="AK645">
        <v>19000</v>
      </c>
      <c r="AL645" s="8" t="s">
        <v>2922</v>
      </c>
      <c r="AM645" s="10">
        <f t="shared" si="90"/>
        <v>2017</v>
      </c>
      <c r="AN645">
        <f t="shared" si="91"/>
        <v>1</v>
      </c>
      <c r="AO645">
        <f t="shared" si="97"/>
        <v>0</v>
      </c>
      <c r="AP645">
        <f t="shared" si="92"/>
        <v>0</v>
      </c>
      <c r="AQ645">
        <f t="shared" si="93"/>
        <v>0</v>
      </c>
      <c r="AR645">
        <f t="shared" si="94"/>
        <v>1</v>
      </c>
      <c r="AS645">
        <f t="shared" si="95"/>
        <v>0</v>
      </c>
      <c r="AT645">
        <f t="shared" si="96"/>
        <v>0</v>
      </c>
      <c r="AU645">
        <f t="shared" si="96"/>
        <v>1</v>
      </c>
      <c r="AV645" t="str">
        <f t="shared" si="98"/>
        <v>2020-02-27T14:56:49</v>
      </c>
    </row>
    <row r="646" spans="1:48" x14ac:dyDescent="0.25">
      <c r="A646" s="5">
        <v>662</v>
      </c>
      <c r="B646" s="5" t="s">
        <v>2923</v>
      </c>
      <c r="C646" s="5" t="s">
        <v>2924</v>
      </c>
      <c r="D646" s="6" t="s">
        <v>2925</v>
      </c>
      <c r="E646">
        <v>31</v>
      </c>
      <c r="F646" s="7">
        <v>0.33147014800000002</v>
      </c>
      <c r="G646" s="7">
        <v>0</v>
      </c>
      <c r="H646" t="s">
        <v>641</v>
      </c>
      <c r="I646">
        <v>8</v>
      </c>
      <c r="J646">
        <v>18315.98</v>
      </c>
      <c r="K646">
        <v>250000</v>
      </c>
      <c r="L646" t="s">
        <v>52</v>
      </c>
      <c r="M646" s="8" t="s">
        <v>53</v>
      </c>
      <c r="N646" s="8">
        <v>0.71698113207547098</v>
      </c>
      <c r="O646">
        <v>0.28301886792452802</v>
      </c>
      <c r="P646" s="9">
        <v>0</v>
      </c>
      <c r="Q646">
        <v>250000</v>
      </c>
      <c r="R646" s="8"/>
      <c r="S646" s="8" t="s">
        <v>97</v>
      </c>
      <c r="T646">
        <v>13210464</v>
      </c>
      <c r="U646">
        <v>5622060</v>
      </c>
      <c r="V646">
        <v>13392493</v>
      </c>
      <c r="W646">
        <v>7190866</v>
      </c>
      <c r="X646">
        <v>32377</v>
      </c>
      <c r="Y646">
        <v>11340921</v>
      </c>
      <c r="Z646">
        <v>1138110</v>
      </c>
      <c r="AA646">
        <v>15021048</v>
      </c>
      <c r="AB646">
        <v>4833535</v>
      </c>
      <c r="AC646">
        <v>9</v>
      </c>
      <c r="AD646">
        <v>10187513</v>
      </c>
      <c r="AE646">
        <v>2013</v>
      </c>
      <c r="AF646" t="s">
        <v>68</v>
      </c>
      <c r="AG646">
        <v>50000</v>
      </c>
      <c r="AH646" t="s">
        <v>55</v>
      </c>
      <c r="AI646" t="s">
        <v>56</v>
      </c>
      <c r="AJ646">
        <v>1</v>
      </c>
      <c r="AK646">
        <v>1074688</v>
      </c>
      <c r="AL646" s="8" t="s">
        <v>2926</v>
      </c>
      <c r="AM646" s="10">
        <f t="shared" si="90"/>
        <v>2013</v>
      </c>
      <c r="AN646">
        <f t="shared" si="91"/>
        <v>1</v>
      </c>
      <c r="AO646">
        <f t="shared" si="97"/>
        <v>0</v>
      </c>
      <c r="AP646">
        <f t="shared" si="92"/>
        <v>0</v>
      </c>
      <c r="AQ646">
        <f t="shared" si="93"/>
        <v>1</v>
      </c>
      <c r="AR646">
        <f t="shared" si="94"/>
        <v>0</v>
      </c>
      <c r="AS646">
        <f t="shared" si="95"/>
        <v>0</v>
      </c>
      <c r="AT646">
        <f t="shared" si="96"/>
        <v>0</v>
      </c>
      <c r="AU646">
        <f t="shared" si="96"/>
        <v>1</v>
      </c>
      <c r="AV646" t="str">
        <f t="shared" si="98"/>
        <v>2020-02-27T16:42:02</v>
      </c>
    </row>
    <row r="647" spans="1:48" x14ac:dyDescent="0.25">
      <c r="A647" s="5">
        <v>663</v>
      </c>
      <c r="B647" s="5" t="s">
        <v>2927</v>
      </c>
      <c r="C647" s="5" t="s">
        <v>2928</v>
      </c>
      <c r="D647" s="6" t="s">
        <v>2929</v>
      </c>
      <c r="E647">
        <v>6</v>
      </c>
      <c r="F647" s="7">
        <v>0</v>
      </c>
      <c r="G647" s="7"/>
      <c r="H647" t="s">
        <v>2930</v>
      </c>
      <c r="I647">
        <v>0</v>
      </c>
      <c r="J647">
        <v>0</v>
      </c>
      <c r="K647">
        <v>50000</v>
      </c>
      <c r="L647" t="s">
        <v>52</v>
      </c>
      <c r="M647" s="8" t="s">
        <v>86</v>
      </c>
      <c r="N647" s="8">
        <v>0.54716981132075404</v>
      </c>
      <c r="O647">
        <v>0.45283018867924502</v>
      </c>
      <c r="P647" s="9">
        <v>0</v>
      </c>
      <c r="Q647">
        <v>10000</v>
      </c>
      <c r="R647" s="8"/>
      <c r="S647" s="8"/>
      <c r="AA647">
        <v>20000</v>
      </c>
      <c r="AB647">
        <v>0</v>
      </c>
      <c r="AC647">
        <v>1</v>
      </c>
      <c r="AD647">
        <v>0</v>
      </c>
      <c r="AE647">
        <v>2019</v>
      </c>
      <c r="AF647" t="s">
        <v>126</v>
      </c>
      <c r="AG647">
        <v>20000</v>
      </c>
      <c r="AH647" t="s">
        <v>55</v>
      </c>
      <c r="AI647" t="s">
        <v>56</v>
      </c>
      <c r="AJ647">
        <v>0</v>
      </c>
      <c r="AK647">
        <v>2560</v>
      </c>
      <c r="AL647" s="8" t="s">
        <v>2931</v>
      </c>
      <c r="AM647" s="10">
        <f t="shared" si="90"/>
        <v>2019</v>
      </c>
      <c r="AN647">
        <f t="shared" si="91"/>
        <v>1</v>
      </c>
      <c r="AO647">
        <f t="shared" si="97"/>
        <v>0</v>
      </c>
      <c r="AP647">
        <f t="shared" si="92"/>
        <v>0</v>
      </c>
      <c r="AQ647">
        <f t="shared" si="93"/>
        <v>0</v>
      </c>
      <c r="AR647">
        <f t="shared" si="94"/>
        <v>1</v>
      </c>
      <c r="AS647">
        <f t="shared" si="95"/>
        <v>0</v>
      </c>
      <c r="AT647">
        <f t="shared" si="96"/>
        <v>0</v>
      </c>
      <c r="AU647">
        <f t="shared" si="96"/>
        <v>1</v>
      </c>
      <c r="AV647" t="str">
        <f t="shared" si="98"/>
        <v>2020-02-27T16:41:23</v>
      </c>
    </row>
    <row r="648" spans="1:48" x14ac:dyDescent="0.25">
      <c r="A648" s="5">
        <v>664</v>
      </c>
      <c r="B648" s="5" t="s">
        <v>2932</v>
      </c>
      <c r="C648" s="5" t="s">
        <v>2933</v>
      </c>
      <c r="D648" s="6" t="s">
        <v>2934</v>
      </c>
      <c r="E648">
        <v>53</v>
      </c>
      <c r="F648" s="7">
        <v>0.35837836969999998</v>
      </c>
      <c r="G648" s="7">
        <v>0</v>
      </c>
      <c r="H648" t="s">
        <v>2935</v>
      </c>
      <c r="I648">
        <v>51</v>
      </c>
      <c r="J648">
        <v>1985132.91</v>
      </c>
      <c r="K648">
        <v>1100000</v>
      </c>
      <c r="L648" t="s">
        <v>119</v>
      </c>
      <c r="M648" s="8" t="s">
        <v>53</v>
      </c>
      <c r="N648" s="8">
        <v>0.79245283018867896</v>
      </c>
      <c r="O648">
        <v>0.20754716981131999</v>
      </c>
      <c r="P648" s="9">
        <v>0.37771896134319799</v>
      </c>
      <c r="Q648">
        <v>1100000</v>
      </c>
      <c r="R648" s="8" t="s">
        <v>2936</v>
      </c>
      <c r="S648" s="8" t="s">
        <v>2698</v>
      </c>
      <c r="T648">
        <v>30896614</v>
      </c>
      <c r="U648">
        <v>35035258</v>
      </c>
      <c r="V648">
        <v>36193614</v>
      </c>
      <c r="W648">
        <v>16214302</v>
      </c>
      <c r="X648">
        <v>5170466</v>
      </c>
      <c r="Y648">
        <v>8598727</v>
      </c>
      <c r="Z648">
        <v>7644352</v>
      </c>
      <c r="AA648">
        <v>17849225</v>
      </c>
      <c r="AB648">
        <v>3071352</v>
      </c>
      <c r="AC648">
        <v>4</v>
      </c>
      <c r="AD648">
        <v>14777873</v>
      </c>
      <c r="AE648">
        <v>1991</v>
      </c>
      <c r="AF648" t="s">
        <v>54</v>
      </c>
      <c r="AG648">
        <v>500000</v>
      </c>
      <c r="AH648" t="s">
        <v>55</v>
      </c>
      <c r="AI648" t="s">
        <v>55</v>
      </c>
      <c r="AJ648">
        <v>0.99702776680000005</v>
      </c>
      <c r="AK648">
        <v>3071000</v>
      </c>
      <c r="AL648" s="8"/>
      <c r="AM648" s="10">
        <f t="shared" si="90"/>
        <v>2006</v>
      </c>
      <c r="AN648">
        <f t="shared" si="91"/>
        <v>1</v>
      </c>
      <c r="AO648">
        <f t="shared" si="97"/>
        <v>0</v>
      </c>
      <c r="AP648">
        <f t="shared" si="92"/>
        <v>0</v>
      </c>
      <c r="AQ648">
        <f t="shared" si="93"/>
        <v>1</v>
      </c>
      <c r="AR648">
        <f t="shared" si="94"/>
        <v>0</v>
      </c>
      <c r="AS648">
        <f t="shared" si="95"/>
        <v>0</v>
      </c>
      <c r="AT648">
        <f t="shared" si="96"/>
        <v>0</v>
      </c>
      <c r="AU648">
        <f t="shared" si="96"/>
        <v>0</v>
      </c>
      <c r="AV648" t="str">
        <f t="shared" si="98"/>
        <v>2020-02-27T17:20:30</v>
      </c>
    </row>
    <row r="649" spans="1:48" x14ac:dyDescent="0.25">
      <c r="A649" s="5">
        <v>665</v>
      </c>
      <c r="B649" s="5" t="s">
        <v>2937</v>
      </c>
      <c r="C649" s="5" t="s">
        <v>2938</v>
      </c>
      <c r="D649" s="6" t="s">
        <v>2939</v>
      </c>
      <c r="E649">
        <v>3</v>
      </c>
      <c r="F649" s="7">
        <v>0.43213812280000002</v>
      </c>
      <c r="G649" s="7">
        <v>0</v>
      </c>
      <c r="H649" t="s">
        <v>2852</v>
      </c>
      <c r="I649">
        <v>28</v>
      </c>
      <c r="J649">
        <v>13800</v>
      </c>
      <c r="K649">
        <v>45000</v>
      </c>
      <c r="L649" t="s">
        <v>52</v>
      </c>
      <c r="M649" s="8" t="s">
        <v>53</v>
      </c>
      <c r="N649" s="8">
        <v>0.84905660377358405</v>
      </c>
      <c r="O649">
        <v>0.15094339622641501</v>
      </c>
      <c r="P649" s="9">
        <v>0</v>
      </c>
      <c r="Q649">
        <v>45000</v>
      </c>
      <c r="R649" s="8"/>
      <c r="S649" s="8"/>
      <c r="AA649">
        <v>20341841</v>
      </c>
      <c r="AB649">
        <v>0</v>
      </c>
      <c r="AC649">
        <v>12</v>
      </c>
      <c r="AD649">
        <v>0</v>
      </c>
      <c r="AE649">
        <v>1986</v>
      </c>
      <c r="AF649" t="s">
        <v>54</v>
      </c>
      <c r="AG649">
        <v>100000</v>
      </c>
      <c r="AH649" t="s">
        <v>55</v>
      </c>
      <c r="AI649" t="s">
        <v>55</v>
      </c>
      <c r="AJ649">
        <v>1</v>
      </c>
      <c r="AK649">
        <v>1178198</v>
      </c>
      <c r="AL649" s="8" t="s">
        <v>2940</v>
      </c>
      <c r="AM649" s="10">
        <f t="shared" si="90"/>
        <v>2019</v>
      </c>
      <c r="AN649">
        <f t="shared" si="91"/>
        <v>1</v>
      </c>
      <c r="AO649">
        <f t="shared" si="97"/>
        <v>0</v>
      </c>
      <c r="AP649">
        <f t="shared" si="92"/>
        <v>0</v>
      </c>
      <c r="AQ649">
        <f t="shared" si="93"/>
        <v>1</v>
      </c>
      <c r="AR649">
        <f t="shared" si="94"/>
        <v>0</v>
      </c>
      <c r="AS649">
        <f t="shared" si="95"/>
        <v>0</v>
      </c>
      <c r="AT649">
        <f t="shared" si="96"/>
        <v>0</v>
      </c>
      <c r="AU649">
        <f t="shared" si="96"/>
        <v>0</v>
      </c>
      <c r="AV649" t="str">
        <f t="shared" si="98"/>
        <v>2020-02-27T16:43:07</v>
      </c>
    </row>
    <row r="650" spans="1:48" x14ac:dyDescent="0.25">
      <c r="A650" s="5">
        <v>666</v>
      </c>
      <c r="B650" s="5" t="s">
        <v>2941</v>
      </c>
      <c r="C650" s="5" t="s">
        <v>2942</v>
      </c>
      <c r="D650" s="6" t="s">
        <v>2943</v>
      </c>
      <c r="E650">
        <v>0</v>
      </c>
      <c r="F650" s="7">
        <v>0</v>
      </c>
      <c r="G650" s="7"/>
      <c r="H650" t="s">
        <v>2944</v>
      </c>
      <c r="I650">
        <v>0</v>
      </c>
      <c r="J650">
        <v>0</v>
      </c>
      <c r="K650">
        <v>50000</v>
      </c>
      <c r="L650" t="s">
        <v>52</v>
      </c>
      <c r="M650" s="8" t="s">
        <v>86</v>
      </c>
      <c r="N650" s="8">
        <v>0.62264150943396201</v>
      </c>
      <c r="O650">
        <v>0.37735849056603699</v>
      </c>
      <c r="P650" s="9">
        <v>0</v>
      </c>
      <c r="Q650">
        <v>20000</v>
      </c>
      <c r="R650" s="8"/>
      <c r="S650" s="8"/>
      <c r="AA650">
        <v>2605998</v>
      </c>
      <c r="AB650">
        <v>0</v>
      </c>
      <c r="AC650">
        <v>10</v>
      </c>
      <c r="AD650">
        <v>0</v>
      </c>
      <c r="AE650">
        <v>2018</v>
      </c>
      <c r="AF650" t="s">
        <v>126</v>
      </c>
      <c r="AG650">
        <v>300000</v>
      </c>
      <c r="AH650" t="s">
        <v>55</v>
      </c>
      <c r="AI650" t="s">
        <v>56</v>
      </c>
      <c r="AJ650">
        <v>0</v>
      </c>
      <c r="AK650">
        <v>1443</v>
      </c>
      <c r="AL650" s="8" t="s">
        <v>2945</v>
      </c>
      <c r="AM650" s="10">
        <f t="shared" si="90"/>
        <v>2019</v>
      </c>
      <c r="AN650">
        <f t="shared" si="91"/>
        <v>1</v>
      </c>
      <c r="AO650">
        <f t="shared" si="97"/>
        <v>0</v>
      </c>
      <c r="AP650">
        <f t="shared" si="92"/>
        <v>0</v>
      </c>
      <c r="AQ650">
        <f t="shared" si="93"/>
        <v>0</v>
      </c>
      <c r="AR650">
        <f t="shared" si="94"/>
        <v>1</v>
      </c>
      <c r="AS650">
        <f t="shared" si="95"/>
        <v>0</v>
      </c>
      <c r="AT650">
        <f t="shared" si="96"/>
        <v>0</v>
      </c>
      <c r="AU650">
        <f t="shared" si="96"/>
        <v>1</v>
      </c>
      <c r="AV650" t="str">
        <f t="shared" si="98"/>
        <v>2020-02-27T17:17:58</v>
      </c>
    </row>
    <row r="651" spans="1:48" x14ac:dyDescent="0.25">
      <c r="A651" s="5">
        <v>667</v>
      </c>
      <c r="B651" s="5" t="s">
        <v>2946</v>
      </c>
      <c r="C651" s="5" t="s">
        <v>2947</v>
      </c>
      <c r="D651" s="6" t="s">
        <v>2948</v>
      </c>
      <c r="E651">
        <v>36</v>
      </c>
      <c r="F651" s="7">
        <v>0.54035418850000005</v>
      </c>
      <c r="G651" s="7">
        <v>0</v>
      </c>
      <c r="H651" t="s">
        <v>2949</v>
      </c>
      <c r="I651">
        <v>0</v>
      </c>
      <c r="J651">
        <v>0</v>
      </c>
      <c r="K651">
        <v>160000</v>
      </c>
      <c r="L651" t="s">
        <v>199</v>
      </c>
      <c r="M651" s="8" t="s">
        <v>53</v>
      </c>
      <c r="N651" s="8">
        <v>0.75471698113207497</v>
      </c>
      <c r="O651">
        <v>0.245283018867924</v>
      </c>
      <c r="P651" s="9">
        <v>0</v>
      </c>
      <c r="R651" s="8"/>
      <c r="S651" s="8" t="s">
        <v>2950</v>
      </c>
      <c r="T651">
        <v>34733606</v>
      </c>
      <c r="U651">
        <v>21126223</v>
      </c>
      <c r="V651">
        <v>44969518</v>
      </c>
      <c r="W651">
        <v>23843294</v>
      </c>
      <c r="X651">
        <v>0</v>
      </c>
      <c r="Y651">
        <v>0</v>
      </c>
      <c r="Z651">
        <v>10235911</v>
      </c>
      <c r="AA651">
        <v>121089914</v>
      </c>
      <c r="AB651">
        <v>14919173</v>
      </c>
      <c r="AC651">
        <v>11</v>
      </c>
      <c r="AD651">
        <v>106170741</v>
      </c>
      <c r="AE651">
        <v>1970</v>
      </c>
      <c r="AF651" t="s">
        <v>54</v>
      </c>
      <c r="AG651">
        <v>1</v>
      </c>
      <c r="AH651" t="s">
        <v>56</v>
      </c>
      <c r="AI651" t="s">
        <v>56</v>
      </c>
      <c r="AJ651">
        <v>1</v>
      </c>
      <c r="AK651">
        <v>0</v>
      </c>
      <c r="AL651" s="8"/>
      <c r="AM651" s="10">
        <f t="shared" si="90"/>
        <v>2017</v>
      </c>
      <c r="AN651">
        <f t="shared" si="91"/>
        <v>0</v>
      </c>
      <c r="AO651">
        <f t="shared" si="97"/>
        <v>1</v>
      </c>
      <c r="AP651">
        <f t="shared" si="92"/>
        <v>0</v>
      </c>
      <c r="AQ651">
        <f t="shared" si="93"/>
        <v>1</v>
      </c>
      <c r="AR651">
        <f t="shared" si="94"/>
        <v>0</v>
      </c>
      <c r="AS651">
        <f t="shared" si="95"/>
        <v>0</v>
      </c>
      <c r="AT651">
        <f t="shared" si="96"/>
        <v>1</v>
      </c>
      <c r="AU651">
        <f t="shared" si="96"/>
        <v>1</v>
      </c>
      <c r="AV651">
        <f t="shared" si="98"/>
        <v>0</v>
      </c>
    </row>
    <row r="652" spans="1:48" x14ac:dyDescent="0.25">
      <c r="A652" s="5">
        <v>668</v>
      </c>
      <c r="B652" s="5" t="s">
        <v>2951</v>
      </c>
      <c r="C652" s="5" t="s">
        <v>2952</v>
      </c>
      <c r="D652" s="6" t="s">
        <v>2953</v>
      </c>
      <c r="E652">
        <v>24</v>
      </c>
      <c r="F652" s="7">
        <v>0.37732121000000002</v>
      </c>
      <c r="G652" s="7">
        <v>0</v>
      </c>
      <c r="H652" t="s">
        <v>2954</v>
      </c>
      <c r="I652">
        <v>0</v>
      </c>
      <c r="J652">
        <v>0</v>
      </c>
      <c r="K652">
        <v>20000</v>
      </c>
      <c r="L652" t="s">
        <v>52</v>
      </c>
      <c r="M652" s="8" t="s">
        <v>86</v>
      </c>
      <c r="N652" s="8">
        <v>0.490566037735849</v>
      </c>
      <c r="O652">
        <v>0.50943396226415005</v>
      </c>
      <c r="P652" s="9">
        <v>0</v>
      </c>
      <c r="Q652">
        <v>10000</v>
      </c>
      <c r="R652" s="8"/>
      <c r="S652" s="8"/>
      <c r="AA652">
        <v>853880</v>
      </c>
      <c r="AB652">
        <v>0</v>
      </c>
      <c r="AC652">
        <v>8</v>
      </c>
      <c r="AD652">
        <v>0</v>
      </c>
      <c r="AE652">
        <v>2018</v>
      </c>
      <c r="AF652" t="s">
        <v>126</v>
      </c>
      <c r="AG652">
        <v>100000</v>
      </c>
      <c r="AH652" t="s">
        <v>55</v>
      </c>
      <c r="AI652" t="s">
        <v>56</v>
      </c>
      <c r="AJ652">
        <v>1</v>
      </c>
      <c r="AK652">
        <v>28600</v>
      </c>
      <c r="AL652" s="8" t="s">
        <v>2955</v>
      </c>
      <c r="AM652" s="10">
        <f t="shared" si="90"/>
        <v>2019</v>
      </c>
      <c r="AN652">
        <f t="shared" si="91"/>
        <v>1</v>
      </c>
      <c r="AO652">
        <f t="shared" si="97"/>
        <v>0</v>
      </c>
      <c r="AP652">
        <f t="shared" si="92"/>
        <v>0</v>
      </c>
      <c r="AQ652">
        <f t="shared" si="93"/>
        <v>0</v>
      </c>
      <c r="AR652">
        <f t="shared" si="94"/>
        <v>1</v>
      </c>
      <c r="AS652">
        <f t="shared" si="95"/>
        <v>0</v>
      </c>
      <c r="AT652">
        <f t="shared" si="96"/>
        <v>0</v>
      </c>
      <c r="AU652">
        <f t="shared" si="96"/>
        <v>1</v>
      </c>
      <c r="AV652" t="str">
        <f t="shared" si="98"/>
        <v>2020-02-27T17:29:51</v>
      </c>
    </row>
    <row r="653" spans="1:48" x14ac:dyDescent="0.25">
      <c r="A653" s="5">
        <v>669</v>
      </c>
      <c r="B653" s="5" t="s">
        <v>2956</v>
      </c>
      <c r="C653" s="5" t="s">
        <v>2957</v>
      </c>
      <c r="D653" s="6" t="s">
        <v>2958</v>
      </c>
      <c r="E653">
        <v>96</v>
      </c>
      <c r="F653" s="7">
        <v>0.37602252800000002</v>
      </c>
      <c r="G653" s="7">
        <v>0</v>
      </c>
      <c r="H653" t="s">
        <v>2959</v>
      </c>
      <c r="I653">
        <v>0</v>
      </c>
      <c r="J653">
        <v>0</v>
      </c>
      <c r="K653">
        <v>20000</v>
      </c>
      <c r="L653" t="s">
        <v>52</v>
      </c>
      <c r="M653" s="8" t="s">
        <v>86</v>
      </c>
      <c r="N653" s="8">
        <v>0.62264150943396201</v>
      </c>
      <c r="O653">
        <v>0.37735849056603699</v>
      </c>
      <c r="P653" s="9">
        <v>0.97277420145072402</v>
      </c>
      <c r="Q653">
        <v>10000</v>
      </c>
      <c r="R653" s="8"/>
      <c r="S653" s="8"/>
      <c r="AA653">
        <v>1621309</v>
      </c>
      <c r="AB653">
        <v>0</v>
      </c>
      <c r="AC653">
        <v>11</v>
      </c>
      <c r="AD653">
        <v>0</v>
      </c>
      <c r="AE653">
        <v>2005</v>
      </c>
      <c r="AF653" t="s">
        <v>121</v>
      </c>
      <c r="AG653">
        <v>220000</v>
      </c>
      <c r="AH653" t="s">
        <v>55</v>
      </c>
      <c r="AI653" t="s">
        <v>56</v>
      </c>
      <c r="AJ653">
        <v>0.92362435430000001</v>
      </c>
      <c r="AK653">
        <v>8640</v>
      </c>
      <c r="AL653" s="8" t="s">
        <v>2960</v>
      </c>
      <c r="AM653" s="10">
        <f t="shared" si="90"/>
        <v>2013</v>
      </c>
      <c r="AN653">
        <f t="shared" si="91"/>
        <v>1</v>
      </c>
      <c r="AO653">
        <f t="shared" si="97"/>
        <v>0</v>
      </c>
      <c r="AP653">
        <f t="shared" si="92"/>
        <v>0</v>
      </c>
      <c r="AQ653">
        <f t="shared" si="93"/>
        <v>0</v>
      </c>
      <c r="AR653">
        <f t="shared" si="94"/>
        <v>1</v>
      </c>
      <c r="AS653">
        <f t="shared" si="95"/>
        <v>0</v>
      </c>
      <c r="AT653">
        <f t="shared" si="96"/>
        <v>0</v>
      </c>
      <c r="AU653">
        <f t="shared" si="96"/>
        <v>1</v>
      </c>
      <c r="AV653" t="str">
        <f t="shared" si="98"/>
        <v>2020-02-27T17:50:34</v>
      </c>
    </row>
    <row r="654" spans="1:48" x14ac:dyDescent="0.25">
      <c r="A654" s="5">
        <v>670</v>
      </c>
      <c r="B654" s="5" t="s">
        <v>2961</v>
      </c>
      <c r="C654" s="5" t="s">
        <v>2962</v>
      </c>
      <c r="D654" s="6" t="s">
        <v>2963</v>
      </c>
      <c r="E654">
        <v>137</v>
      </c>
      <c r="F654" s="7">
        <v>0.46722817459999999</v>
      </c>
      <c r="G654" s="7">
        <v>0</v>
      </c>
      <c r="H654" t="s">
        <v>2964</v>
      </c>
      <c r="I654">
        <v>0</v>
      </c>
      <c r="J654">
        <v>0</v>
      </c>
      <c r="K654">
        <v>30000</v>
      </c>
      <c r="L654" t="s">
        <v>52</v>
      </c>
      <c r="M654" s="8" t="s">
        <v>53</v>
      </c>
      <c r="N654" s="8">
        <v>0.81132075471698095</v>
      </c>
      <c r="O654">
        <v>0.18867924528301799</v>
      </c>
      <c r="P654" s="9">
        <v>0</v>
      </c>
      <c r="Q654">
        <v>30000</v>
      </c>
      <c r="R654" s="8"/>
      <c r="S654" s="8" t="s">
        <v>175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5850561</v>
      </c>
      <c r="AB654">
        <v>0</v>
      </c>
      <c r="AC654">
        <v>3</v>
      </c>
      <c r="AD654">
        <v>0</v>
      </c>
      <c r="AE654">
        <v>1993</v>
      </c>
      <c r="AF654" t="s">
        <v>54</v>
      </c>
      <c r="AG654">
        <v>500000</v>
      </c>
      <c r="AH654" t="s">
        <v>55</v>
      </c>
      <c r="AI654" t="s">
        <v>55</v>
      </c>
      <c r="AJ654">
        <v>1</v>
      </c>
      <c r="AK654">
        <v>198000</v>
      </c>
      <c r="AL654" s="8" t="s">
        <v>2965</v>
      </c>
      <c r="AM654" s="10">
        <f t="shared" si="90"/>
        <v>2006</v>
      </c>
      <c r="AN654">
        <f t="shared" si="91"/>
        <v>1</v>
      </c>
      <c r="AO654">
        <f t="shared" si="97"/>
        <v>0</v>
      </c>
      <c r="AP654">
        <f t="shared" si="92"/>
        <v>0</v>
      </c>
      <c r="AQ654">
        <f t="shared" si="93"/>
        <v>1</v>
      </c>
      <c r="AR654">
        <f t="shared" si="94"/>
        <v>0</v>
      </c>
      <c r="AS654">
        <f t="shared" si="95"/>
        <v>0</v>
      </c>
      <c r="AT654">
        <f t="shared" si="96"/>
        <v>0</v>
      </c>
      <c r="AU654">
        <f t="shared" si="96"/>
        <v>0</v>
      </c>
      <c r="AV654" t="str">
        <f t="shared" si="98"/>
        <v>2020-02-27T17:44:09</v>
      </c>
    </row>
    <row r="655" spans="1:48" x14ac:dyDescent="0.25">
      <c r="A655" s="5">
        <v>671</v>
      </c>
      <c r="B655" s="5" t="s">
        <v>2966</v>
      </c>
      <c r="C655" s="5" t="s">
        <v>2967</v>
      </c>
      <c r="D655" s="6" t="s">
        <v>2968</v>
      </c>
      <c r="E655">
        <v>11</v>
      </c>
      <c r="F655" s="7">
        <v>0.65779852059999999</v>
      </c>
      <c r="G655" s="7">
        <v>0</v>
      </c>
      <c r="H655" t="s">
        <v>2969</v>
      </c>
      <c r="I655">
        <v>38</v>
      </c>
      <c r="J655">
        <v>40887.769999999997</v>
      </c>
      <c r="K655">
        <v>150000</v>
      </c>
      <c r="L655" t="s">
        <v>52</v>
      </c>
      <c r="M655" s="8" t="s">
        <v>63</v>
      </c>
      <c r="N655" s="8">
        <v>0.96226415094339601</v>
      </c>
      <c r="O655">
        <v>3.7735849056603703E-2</v>
      </c>
      <c r="P655" s="9">
        <v>2.6754979678983899E-2</v>
      </c>
      <c r="Q655">
        <v>150000</v>
      </c>
      <c r="R655" s="8"/>
      <c r="S655" s="8" t="s">
        <v>113</v>
      </c>
      <c r="T655">
        <v>92383894</v>
      </c>
      <c r="U655">
        <v>33115677</v>
      </c>
      <c r="V655">
        <v>96091171</v>
      </c>
      <c r="W655">
        <v>56121408</v>
      </c>
      <c r="X655">
        <v>0</v>
      </c>
      <c r="Y655">
        <v>35828883</v>
      </c>
      <c r="Z655">
        <v>48395967</v>
      </c>
      <c r="AA655">
        <v>68644820</v>
      </c>
      <c r="AB655">
        <v>10790598</v>
      </c>
      <c r="AC655">
        <v>6</v>
      </c>
      <c r="AD655">
        <v>57854222</v>
      </c>
      <c r="AE655">
        <v>1991</v>
      </c>
      <c r="AF655" t="s">
        <v>54</v>
      </c>
      <c r="AG655">
        <v>15000000</v>
      </c>
      <c r="AH655" t="s">
        <v>55</v>
      </c>
      <c r="AI655" t="s">
        <v>55</v>
      </c>
      <c r="AJ655">
        <v>1</v>
      </c>
      <c r="AK655">
        <v>24269849</v>
      </c>
      <c r="AL655" s="8" t="s">
        <v>2970</v>
      </c>
      <c r="AM655" s="10">
        <f t="shared" si="90"/>
        <v>2018</v>
      </c>
      <c r="AN655">
        <f t="shared" si="91"/>
        <v>1</v>
      </c>
      <c r="AO655">
        <f t="shared" si="97"/>
        <v>0</v>
      </c>
      <c r="AP655">
        <f t="shared" si="92"/>
        <v>1</v>
      </c>
      <c r="AQ655">
        <f t="shared" si="93"/>
        <v>0</v>
      </c>
      <c r="AR655">
        <f t="shared" si="94"/>
        <v>0</v>
      </c>
      <c r="AS655">
        <f t="shared" si="95"/>
        <v>0</v>
      </c>
      <c r="AT655">
        <f t="shared" si="96"/>
        <v>0</v>
      </c>
      <c r="AU655">
        <f t="shared" si="96"/>
        <v>0</v>
      </c>
      <c r="AV655" t="str">
        <f t="shared" si="98"/>
        <v>2020-02-27T17:06:36</v>
      </c>
    </row>
    <row r="656" spans="1:48" x14ac:dyDescent="0.25">
      <c r="A656" s="5">
        <v>672</v>
      </c>
      <c r="B656" s="5" t="s">
        <v>2971</v>
      </c>
      <c r="C656" s="5" t="s">
        <v>2972</v>
      </c>
      <c r="D656" s="6" t="s">
        <v>2973</v>
      </c>
      <c r="E656">
        <v>51</v>
      </c>
      <c r="F656" s="7">
        <v>0</v>
      </c>
      <c r="G656" s="7"/>
      <c r="H656" t="s">
        <v>2974</v>
      </c>
      <c r="I656">
        <v>0</v>
      </c>
      <c r="J656">
        <v>0</v>
      </c>
      <c r="K656">
        <v>80000</v>
      </c>
      <c r="L656" t="s">
        <v>62</v>
      </c>
      <c r="M656" s="8" t="s">
        <v>63</v>
      </c>
      <c r="N656" s="8">
        <v>1</v>
      </c>
      <c r="O656">
        <v>0</v>
      </c>
      <c r="P656" s="9">
        <v>0</v>
      </c>
      <c r="R656" s="8"/>
      <c r="S656" s="8"/>
      <c r="AJ656">
        <v>0</v>
      </c>
      <c r="AL656" s="8"/>
      <c r="AM656" s="10">
        <f t="shared" si="90"/>
        <v>2006</v>
      </c>
      <c r="AN656">
        <f t="shared" si="91"/>
        <v>0</v>
      </c>
      <c r="AO656">
        <f t="shared" si="97"/>
        <v>0</v>
      </c>
      <c r="AP656">
        <f t="shared" si="92"/>
        <v>1</v>
      </c>
      <c r="AQ656">
        <f t="shared" si="93"/>
        <v>0</v>
      </c>
      <c r="AR656">
        <f t="shared" si="94"/>
        <v>0</v>
      </c>
      <c r="AS656">
        <f t="shared" si="95"/>
        <v>0</v>
      </c>
      <c r="AT656">
        <f t="shared" si="96"/>
        <v>0</v>
      </c>
      <c r="AU656">
        <f t="shared" si="96"/>
        <v>0</v>
      </c>
      <c r="AV656">
        <f t="shared" si="98"/>
        <v>0</v>
      </c>
    </row>
    <row r="657" spans="1:48" x14ac:dyDescent="0.25">
      <c r="A657" s="5">
        <v>673</v>
      </c>
      <c r="B657" s="5" t="s">
        <v>1104</v>
      </c>
      <c r="C657" s="5" t="s">
        <v>1105</v>
      </c>
      <c r="D657" s="6" t="s">
        <v>1106</v>
      </c>
      <c r="E657">
        <v>6</v>
      </c>
      <c r="F657" s="7">
        <v>0.29182156660000003</v>
      </c>
      <c r="G657" s="7">
        <v>0</v>
      </c>
      <c r="H657" t="s">
        <v>1107</v>
      </c>
      <c r="I657">
        <v>31</v>
      </c>
      <c r="J657">
        <v>56267.5</v>
      </c>
      <c r="K657">
        <v>100000</v>
      </c>
      <c r="L657" t="s">
        <v>52</v>
      </c>
      <c r="M657" s="8" t="s">
        <v>53</v>
      </c>
      <c r="N657" s="8">
        <v>0.71698113207547098</v>
      </c>
      <c r="O657">
        <v>0.28301886792452802</v>
      </c>
      <c r="P657" s="9">
        <v>-0.86602540378443704</v>
      </c>
      <c r="Q657">
        <v>100000</v>
      </c>
      <c r="R657" s="8"/>
      <c r="S657" s="8"/>
      <c r="AA657">
        <v>6327393</v>
      </c>
      <c r="AB657">
        <v>0</v>
      </c>
      <c r="AC657">
        <v>12</v>
      </c>
      <c r="AD657">
        <v>0</v>
      </c>
      <c r="AE657">
        <v>1993</v>
      </c>
      <c r="AF657" t="s">
        <v>54</v>
      </c>
      <c r="AG657">
        <v>800000</v>
      </c>
      <c r="AH657" t="s">
        <v>55</v>
      </c>
      <c r="AI657" t="s">
        <v>56</v>
      </c>
      <c r="AJ657">
        <v>1</v>
      </c>
      <c r="AK657">
        <v>283802</v>
      </c>
      <c r="AL657" s="8" t="s">
        <v>2975</v>
      </c>
      <c r="AM657" s="10">
        <f t="shared" si="90"/>
        <v>2014</v>
      </c>
      <c r="AN657">
        <f t="shared" si="91"/>
        <v>1</v>
      </c>
      <c r="AO657">
        <f t="shared" si="97"/>
        <v>0</v>
      </c>
      <c r="AP657">
        <f t="shared" si="92"/>
        <v>0</v>
      </c>
      <c r="AQ657">
        <f t="shared" si="93"/>
        <v>1</v>
      </c>
      <c r="AR657">
        <f t="shared" si="94"/>
        <v>0</v>
      </c>
      <c r="AS657">
        <f t="shared" si="95"/>
        <v>0</v>
      </c>
      <c r="AT657">
        <f t="shared" si="96"/>
        <v>0</v>
      </c>
      <c r="AU657">
        <f t="shared" si="96"/>
        <v>1</v>
      </c>
      <c r="AV657" t="str">
        <f t="shared" si="98"/>
        <v>2020-02-27T17:07:15</v>
      </c>
    </row>
    <row r="658" spans="1:48" x14ac:dyDescent="0.25">
      <c r="A658" s="5">
        <v>674</v>
      </c>
      <c r="B658" s="5" t="s">
        <v>2976</v>
      </c>
      <c r="C658" s="5" t="s">
        <v>2977</v>
      </c>
      <c r="D658" s="6" t="s">
        <v>2978</v>
      </c>
      <c r="E658">
        <v>3</v>
      </c>
      <c r="F658" s="7">
        <v>0.31068347330000001</v>
      </c>
      <c r="G658" s="7">
        <v>0</v>
      </c>
      <c r="H658" t="s">
        <v>2979</v>
      </c>
      <c r="I658">
        <v>35</v>
      </c>
      <c r="J658">
        <v>46394.400000000001</v>
      </c>
      <c r="K658">
        <v>70000</v>
      </c>
      <c r="L658" t="s">
        <v>52</v>
      </c>
      <c r="M658" s="8" t="s">
        <v>53</v>
      </c>
      <c r="N658" s="8">
        <v>0.83018867924528295</v>
      </c>
      <c r="O658">
        <v>0.169811320754716</v>
      </c>
      <c r="P658" s="9">
        <v>0</v>
      </c>
      <c r="Q658">
        <v>70000</v>
      </c>
      <c r="R658" s="8"/>
      <c r="S658" s="8" t="s">
        <v>2980</v>
      </c>
      <c r="T658">
        <v>1991575</v>
      </c>
      <c r="U658">
        <v>433350</v>
      </c>
      <c r="V658">
        <v>1999024</v>
      </c>
      <c r="W658">
        <v>927787</v>
      </c>
      <c r="X658">
        <v>0</v>
      </c>
      <c r="Y658">
        <v>0</v>
      </c>
      <c r="Z658">
        <v>985628</v>
      </c>
      <c r="AA658">
        <v>2246403</v>
      </c>
      <c r="AB658">
        <v>1258221</v>
      </c>
      <c r="AC658">
        <v>3</v>
      </c>
      <c r="AD658">
        <v>724026</v>
      </c>
      <c r="AE658">
        <v>2014</v>
      </c>
      <c r="AF658" t="s">
        <v>68</v>
      </c>
      <c r="AG658">
        <v>100000</v>
      </c>
      <c r="AH658" t="s">
        <v>55</v>
      </c>
      <c r="AI658" t="s">
        <v>56</v>
      </c>
      <c r="AJ658">
        <v>1</v>
      </c>
      <c r="AK658">
        <v>17368</v>
      </c>
      <c r="AL658" s="8" t="s">
        <v>2981</v>
      </c>
      <c r="AM658" s="10">
        <f t="shared" si="90"/>
        <v>2016</v>
      </c>
      <c r="AN658">
        <f t="shared" si="91"/>
        <v>1</v>
      </c>
      <c r="AO658">
        <f t="shared" si="97"/>
        <v>0</v>
      </c>
      <c r="AP658">
        <f t="shared" si="92"/>
        <v>0</v>
      </c>
      <c r="AQ658">
        <f t="shared" si="93"/>
        <v>1</v>
      </c>
      <c r="AR658">
        <f t="shared" si="94"/>
        <v>0</v>
      </c>
      <c r="AS658">
        <f t="shared" si="95"/>
        <v>0</v>
      </c>
      <c r="AT658">
        <f t="shared" si="96"/>
        <v>0</v>
      </c>
      <c r="AU658">
        <f t="shared" si="96"/>
        <v>1</v>
      </c>
      <c r="AV658" t="str">
        <f t="shared" si="98"/>
        <v>2020-02-27T18:16:35</v>
      </c>
    </row>
    <row r="659" spans="1:48" x14ac:dyDescent="0.25">
      <c r="A659" s="5">
        <v>675</v>
      </c>
      <c r="B659" s="5" t="s">
        <v>2982</v>
      </c>
      <c r="C659" s="5" t="s">
        <v>2983</v>
      </c>
      <c r="D659" s="6" t="s">
        <v>2984</v>
      </c>
      <c r="E659">
        <v>8</v>
      </c>
      <c r="F659" s="7">
        <v>0.62689938349999996</v>
      </c>
      <c r="G659" s="7">
        <v>0</v>
      </c>
      <c r="H659" t="s">
        <v>2985</v>
      </c>
      <c r="I659">
        <v>16</v>
      </c>
      <c r="J659">
        <v>3938589.7</v>
      </c>
      <c r="K659">
        <v>3000000</v>
      </c>
      <c r="L659" t="s">
        <v>52</v>
      </c>
      <c r="M659" s="8" t="s">
        <v>53</v>
      </c>
      <c r="N659" s="8">
        <v>0.71698113207547098</v>
      </c>
      <c r="O659">
        <v>0.28301886792452802</v>
      </c>
      <c r="P659" s="11">
        <v>1.7E-15</v>
      </c>
      <c r="Q659">
        <v>3000000</v>
      </c>
      <c r="R659" s="8"/>
      <c r="S659" s="8"/>
      <c r="AA659">
        <v>0</v>
      </c>
      <c r="AB659">
        <v>0</v>
      </c>
      <c r="AC659">
        <v>12</v>
      </c>
      <c r="AD659">
        <v>0</v>
      </c>
      <c r="AE659">
        <v>2010</v>
      </c>
      <c r="AF659" t="s">
        <v>68</v>
      </c>
      <c r="AG659">
        <v>97650000</v>
      </c>
      <c r="AH659" t="s">
        <v>55</v>
      </c>
      <c r="AI659" t="s">
        <v>55</v>
      </c>
      <c r="AJ659">
        <v>0.96440177940000005</v>
      </c>
      <c r="AK659">
        <v>230523120</v>
      </c>
      <c r="AL659" s="8" t="s">
        <v>2986</v>
      </c>
      <c r="AM659" s="10">
        <f t="shared" si="90"/>
        <v>2017</v>
      </c>
      <c r="AN659">
        <f t="shared" si="91"/>
        <v>1</v>
      </c>
      <c r="AO659">
        <f t="shared" si="97"/>
        <v>0</v>
      </c>
      <c r="AP659">
        <f t="shared" si="92"/>
        <v>0</v>
      </c>
      <c r="AQ659">
        <f t="shared" si="93"/>
        <v>1</v>
      </c>
      <c r="AR659">
        <f t="shared" si="94"/>
        <v>0</v>
      </c>
      <c r="AS659">
        <f t="shared" si="95"/>
        <v>0</v>
      </c>
      <c r="AT659">
        <f t="shared" si="96"/>
        <v>0</v>
      </c>
      <c r="AU659">
        <f t="shared" si="96"/>
        <v>0</v>
      </c>
      <c r="AV659" t="str">
        <f t="shared" si="98"/>
        <v>2020-02-27T17:07:41</v>
      </c>
    </row>
    <row r="660" spans="1:48" x14ac:dyDescent="0.25">
      <c r="A660" s="5">
        <v>677</v>
      </c>
      <c r="B660" s="5" t="s">
        <v>2987</v>
      </c>
      <c r="C660" s="5" t="s">
        <v>2988</v>
      </c>
      <c r="D660" s="6" t="s">
        <v>2989</v>
      </c>
      <c r="E660">
        <v>12</v>
      </c>
      <c r="F660" s="7">
        <v>0</v>
      </c>
      <c r="G660" s="7"/>
      <c r="H660" t="s">
        <v>2990</v>
      </c>
      <c r="I660">
        <v>0</v>
      </c>
      <c r="J660">
        <v>0</v>
      </c>
      <c r="K660">
        <v>80000</v>
      </c>
      <c r="L660" t="s">
        <v>52</v>
      </c>
      <c r="M660" s="8" t="s">
        <v>53</v>
      </c>
      <c r="N660" s="8">
        <v>0.84905660377358405</v>
      </c>
      <c r="O660">
        <v>0.15094339622641501</v>
      </c>
      <c r="P660" s="9">
        <v>0</v>
      </c>
      <c r="Q660">
        <v>80000</v>
      </c>
      <c r="R660" s="8"/>
      <c r="S660" s="8" t="s">
        <v>103</v>
      </c>
      <c r="T660">
        <v>3725977</v>
      </c>
      <c r="U660">
        <v>1223027</v>
      </c>
      <c r="V660">
        <v>3766410</v>
      </c>
      <c r="W660">
        <v>1273875</v>
      </c>
      <c r="X660">
        <v>654996</v>
      </c>
      <c r="Y660">
        <v>611195</v>
      </c>
      <c r="Z660">
        <v>975936</v>
      </c>
      <c r="AA660">
        <v>7661997</v>
      </c>
      <c r="AB660">
        <v>3647182</v>
      </c>
      <c r="AC660">
        <v>12</v>
      </c>
      <c r="AD660">
        <v>4014815</v>
      </c>
      <c r="AE660">
        <v>1994</v>
      </c>
      <c r="AF660" t="s">
        <v>54</v>
      </c>
      <c r="AG660">
        <v>150000</v>
      </c>
      <c r="AH660" t="s">
        <v>55</v>
      </c>
      <c r="AI660" t="s">
        <v>55</v>
      </c>
      <c r="AJ660">
        <v>0</v>
      </c>
      <c r="AK660">
        <v>115500</v>
      </c>
      <c r="AL660" s="8" t="s">
        <v>2991</v>
      </c>
      <c r="AM660" s="10">
        <f t="shared" si="90"/>
        <v>2009</v>
      </c>
      <c r="AN660">
        <f t="shared" si="91"/>
        <v>1</v>
      </c>
      <c r="AO660">
        <f t="shared" si="97"/>
        <v>0</v>
      </c>
      <c r="AP660">
        <f t="shared" si="92"/>
        <v>0</v>
      </c>
      <c r="AQ660">
        <f t="shared" si="93"/>
        <v>1</v>
      </c>
      <c r="AR660">
        <f t="shared" si="94"/>
        <v>0</v>
      </c>
      <c r="AS660">
        <f t="shared" si="95"/>
        <v>0</v>
      </c>
      <c r="AT660">
        <f t="shared" si="96"/>
        <v>0</v>
      </c>
      <c r="AU660">
        <f t="shared" si="96"/>
        <v>0</v>
      </c>
      <c r="AV660" t="str">
        <f t="shared" si="98"/>
        <v>2020-02-27T18:27:59</v>
      </c>
    </row>
    <row r="661" spans="1:48" x14ac:dyDescent="0.25">
      <c r="A661" s="5">
        <v>678</v>
      </c>
      <c r="B661" s="5" t="s">
        <v>2992</v>
      </c>
      <c r="C661" s="5" t="s">
        <v>2993</v>
      </c>
      <c r="D661" s="6" t="s">
        <v>2994</v>
      </c>
      <c r="E661">
        <v>20</v>
      </c>
      <c r="F661" s="7">
        <v>0.29723716049999999</v>
      </c>
      <c r="G661" s="7">
        <v>0</v>
      </c>
      <c r="H661" t="s">
        <v>2995</v>
      </c>
      <c r="I661">
        <v>8</v>
      </c>
      <c r="J661">
        <v>660</v>
      </c>
      <c r="K661">
        <v>40000</v>
      </c>
      <c r="L661" t="s">
        <v>52</v>
      </c>
      <c r="M661" s="8" t="s">
        <v>86</v>
      </c>
      <c r="N661" s="8">
        <v>0.660377358490566</v>
      </c>
      <c r="O661">
        <v>0.339622641509433</v>
      </c>
      <c r="P661" s="9">
        <v>0</v>
      </c>
      <c r="Q661">
        <v>40000</v>
      </c>
      <c r="R661" s="8"/>
      <c r="S661" s="8"/>
      <c r="AA661">
        <v>5678354</v>
      </c>
      <c r="AB661">
        <v>0</v>
      </c>
      <c r="AC661">
        <v>12</v>
      </c>
      <c r="AD661">
        <v>0</v>
      </c>
      <c r="AE661">
        <v>2006</v>
      </c>
      <c r="AF661" t="s">
        <v>121</v>
      </c>
      <c r="AG661">
        <v>100000</v>
      </c>
      <c r="AH661" t="s">
        <v>55</v>
      </c>
      <c r="AI661" t="s">
        <v>56</v>
      </c>
      <c r="AJ661">
        <v>1</v>
      </c>
      <c r="AK661">
        <v>145967</v>
      </c>
      <c r="AL661" s="8" t="s">
        <v>2996</v>
      </c>
      <c r="AM661" s="10">
        <f t="shared" si="90"/>
        <v>2012</v>
      </c>
      <c r="AN661">
        <f t="shared" si="91"/>
        <v>1</v>
      </c>
      <c r="AO661">
        <f t="shared" si="97"/>
        <v>0</v>
      </c>
      <c r="AP661">
        <f t="shared" si="92"/>
        <v>0</v>
      </c>
      <c r="AQ661">
        <f t="shared" si="93"/>
        <v>0</v>
      </c>
      <c r="AR661">
        <f t="shared" si="94"/>
        <v>1</v>
      </c>
      <c r="AS661">
        <f t="shared" si="95"/>
        <v>0</v>
      </c>
      <c r="AT661">
        <f t="shared" si="96"/>
        <v>0</v>
      </c>
      <c r="AU661">
        <f t="shared" si="96"/>
        <v>1</v>
      </c>
      <c r="AV661" t="str">
        <f t="shared" si="98"/>
        <v>2020-02-27T18:28:46</v>
      </c>
    </row>
    <row r="662" spans="1:48" x14ac:dyDescent="0.25">
      <c r="A662" s="5">
        <v>679</v>
      </c>
      <c r="B662" s="5" t="s">
        <v>2997</v>
      </c>
      <c r="C662" s="5" t="s">
        <v>2998</v>
      </c>
      <c r="D662" s="6" t="s">
        <v>2999</v>
      </c>
      <c r="E662">
        <v>33</v>
      </c>
      <c r="F662" s="7">
        <v>0</v>
      </c>
      <c r="G662" s="7"/>
      <c r="H662" t="s">
        <v>3000</v>
      </c>
      <c r="I662">
        <v>0</v>
      </c>
      <c r="J662">
        <v>0</v>
      </c>
      <c r="K662">
        <v>30000</v>
      </c>
      <c r="L662" t="s">
        <v>52</v>
      </c>
      <c r="M662" s="8" t="s">
        <v>86</v>
      </c>
      <c r="N662" s="8">
        <v>0.660377358490566</v>
      </c>
      <c r="O662">
        <v>0.339622641509433</v>
      </c>
      <c r="P662" s="11">
        <v>1.4999999999999999E-15</v>
      </c>
      <c r="Q662">
        <v>30000</v>
      </c>
      <c r="R662" s="8"/>
      <c r="S662" s="8"/>
      <c r="AA662">
        <v>2999290</v>
      </c>
      <c r="AB662">
        <v>0</v>
      </c>
      <c r="AC662">
        <v>12</v>
      </c>
      <c r="AD662">
        <v>0</v>
      </c>
      <c r="AE662">
        <v>2000</v>
      </c>
      <c r="AF662" t="s">
        <v>54</v>
      </c>
      <c r="AG662">
        <v>10000</v>
      </c>
      <c r="AH662" t="s">
        <v>55</v>
      </c>
      <c r="AI662" t="s">
        <v>56</v>
      </c>
      <c r="AJ662">
        <v>0</v>
      </c>
      <c r="AK662">
        <v>17600</v>
      </c>
      <c r="AL662" s="8" t="s">
        <v>3001</v>
      </c>
      <c r="AM662" s="10">
        <f t="shared" si="90"/>
        <v>2013</v>
      </c>
      <c r="AN662">
        <f t="shared" si="91"/>
        <v>1</v>
      </c>
      <c r="AO662">
        <f t="shared" si="97"/>
        <v>0</v>
      </c>
      <c r="AP662">
        <f t="shared" si="92"/>
        <v>0</v>
      </c>
      <c r="AQ662">
        <f t="shared" si="93"/>
        <v>0</v>
      </c>
      <c r="AR662">
        <f t="shared" si="94"/>
        <v>1</v>
      </c>
      <c r="AS662">
        <f t="shared" si="95"/>
        <v>0</v>
      </c>
      <c r="AT662">
        <f t="shared" si="96"/>
        <v>0</v>
      </c>
      <c r="AU662">
        <f t="shared" si="96"/>
        <v>1</v>
      </c>
      <c r="AV662" t="str">
        <f t="shared" si="98"/>
        <v>2020-02-27T20:21:32</v>
      </c>
    </row>
    <row r="663" spans="1:48" x14ac:dyDescent="0.25">
      <c r="A663" s="5">
        <v>680</v>
      </c>
      <c r="B663" s="5" t="s">
        <v>3002</v>
      </c>
      <c r="C663" s="5" t="s">
        <v>3003</v>
      </c>
      <c r="D663" s="6" t="s">
        <v>3004</v>
      </c>
      <c r="E663">
        <v>3</v>
      </c>
      <c r="F663" s="7">
        <v>0.38866567810000002</v>
      </c>
      <c r="G663" s="7">
        <v>0</v>
      </c>
      <c r="H663" t="s">
        <v>3005</v>
      </c>
      <c r="I663">
        <v>44</v>
      </c>
      <c r="J663">
        <v>1139321.8999999999</v>
      </c>
      <c r="K663">
        <v>300000</v>
      </c>
      <c r="L663" t="s">
        <v>199</v>
      </c>
      <c r="M663" s="8" t="s">
        <v>53</v>
      </c>
      <c r="N663" s="8">
        <v>0.79245283018867896</v>
      </c>
      <c r="O663">
        <v>0.20754716981131999</v>
      </c>
      <c r="P663" s="9">
        <v>0</v>
      </c>
      <c r="R663" s="8"/>
      <c r="S663" s="8" t="s">
        <v>665</v>
      </c>
      <c r="T663">
        <v>45481447</v>
      </c>
      <c r="U663">
        <v>29560887</v>
      </c>
      <c r="V663">
        <v>49414010</v>
      </c>
      <c r="W663">
        <v>7148055</v>
      </c>
      <c r="X663">
        <v>2406000</v>
      </c>
      <c r="Y663">
        <v>0</v>
      </c>
      <c r="Z663">
        <v>19705236</v>
      </c>
      <c r="AA663">
        <v>52207883</v>
      </c>
      <c r="AB663">
        <v>10405636</v>
      </c>
      <c r="AC663">
        <v>8</v>
      </c>
      <c r="AD663">
        <v>41802247</v>
      </c>
      <c r="AE663">
        <v>1970</v>
      </c>
      <c r="AF663" t="s">
        <v>54</v>
      </c>
      <c r="AG663">
        <v>5000000</v>
      </c>
      <c r="AH663" t="s">
        <v>56</v>
      </c>
      <c r="AI663" t="s">
        <v>55</v>
      </c>
      <c r="AJ663">
        <v>1</v>
      </c>
      <c r="AK663">
        <v>4013851</v>
      </c>
      <c r="AL663" s="8"/>
      <c r="AM663" s="10">
        <f t="shared" si="90"/>
        <v>2007</v>
      </c>
      <c r="AN663">
        <f t="shared" si="91"/>
        <v>0</v>
      </c>
      <c r="AO663">
        <f t="shared" si="97"/>
        <v>1</v>
      </c>
      <c r="AP663">
        <f t="shared" si="92"/>
        <v>0</v>
      </c>
      <c r="AQ663">
        <f t="shared" si="93"/>
        <v>1</v>
      </c>
      <c r="AR663">
        <f t="shared" si="94"/>
        <v>0</v>
      </c>
      <c r="AS663">
        <f t="shared" si="95"/>
        <v>0</v>
      </c>
      <c r="AT663">
        <f t="shared" si="96"/>
        <v>1</v>
      </c>
      <c r="AU663">
        <f t="shared" si="96"/>
        <v>0</v>
      </c>
      <c r="AV663">
        <f t="shared" si="98"/>
        <v>0</v>
      </c>
    </row>
    <row r="664" spans="1:48" x14ac:dyDescent="0.25">
      <c r="A664" s="5">
        <v>682</v>
      </c>
      <c r="B664" s="5" t="s">
        <v>3006</v>
      </c>
      <c r="C664" s="5" t="s">
        <v>3007</v>
      </c>
      <c r="D664" s="6" t="s">
        <v>3008</v>
      </c>
      <c r="E664">
        <v>3</v>
      </c>
      <c r="F664" s="7">
        <v>0.52152734300000003</v>
      </c>
      <c r="G664" s="7">
        <v>0</v>
      </c>
      <c r="H664" t="s">
        <v>3009</v>
      </c>
      <c r="I664">
        <v>39</v>
      </c>
      <c r="J664">
        <v>205163.37</v>
      </c>
      <c r="K664">
        <v>150000</v>
      </c>
      <c r="L664" t="s">
        <v>52</v>
      </c>
      <c r="M664" s="8" t="s">
        <v>53</v>
      </c>
      <c r="N664" s="8">
        <v>0.77358490566037696</v>
      </c>
      <c r="O664">
        <v>0.22641509433962201</v>
      </c>
      <c r="P664" s="9">
        <v>0</v>
      </c>
      <c r="Q664">
        <v>120000</v>
      </c>
      <c r="R664" s="8"/>
      <c r="S664" s="8" t="s">
        <v>103</v>
      </c>
      <c r="T664">
        <v>72533947</v>
      </c>
      <c r="U664">
        <v>28356649</v>
      </c>
      <c r="V664">
        <v>74225911</v>
      </c>
      <c r="W664">
        <v>40200000</v>
      </c>
      <c r="X664">
        <v>3579401</v>
      </c>
      <c r="Y664">
        <v>19954521</v>
      </c>
      <c r="Z664">
        <v>39187128</v>
      </c>
      <c r="AA664">
        <v>215155532</v>
      </c>
      <c r="AB664">
        <v>68069315</v>
      </c>
      <c r="AC664">
        <v>12</v>
      </c>
      <c r="AD664">
        <v>147086217</v>
      </c>
      <c r="AE664">
        <v>2018</v>
      </c>
      <c r="AF664" t="s">
        <v>126</v>
      </c>
      <c r="AG664">
        <v>40200000</v>
      </c>
      <c r="AH664" t="s">
        <v>55</v>
      </c>
      <c r="AI664" t="s">
        <v>55</v>
      </c>
      <c r="AJ664">
        <v>1</v>
      </c>
      <c r="AK664">
        <v>194000</v>
      </c>
      <c r="AL664" s="8" t="s">
        <v>3010</v>
      </c>
      <c r="AM664" s="10">
        <f t="shared" si="90"/>
        <v>2018</v>
      </c>
      <c r="AN664">
        <f t="shared" si="91"/>
        <v>1</v>
      </c>
      <c r="AO664">
        <f t="shared" si="97"/>
        <v>0</v>
      </c>
      <c r="AP664">
        <f t="shared" si="92"/>
        <v>0</v>
      </c>
      <c r="AQ664">
        <f t="shared" si="93"/>
        <v>1</v>
      </c>
      <c r="AR664">
        <f t="shared" si="94"/>
        <v>0</v>
      </c>
      <c r="AS664">
        <f t="shared" si="95"/>
        <v>0</v>
      </c>
      <c r="AT664">
        <f t="shared" si="96"/>
        <v>0</v>
      </c>
      <c r="AU664">
        <f t="shared" si="96"/>
        <v>0</v>
      </c>
      <c r="AV664" t="str">
        <f t="shared" si="98"/>
        <v>2020-02-27T17:14:17</v>
      </c>
    </row>
    <row r="665" spans="1:48" x14ac:dyDescent="0.25">
      <c r="A665" s="5">
        <v>683</v>
      </c>
      <c r="B665" s="5" t="s">
        <v>3011</v>
      </c>
      <c r="C665" s="5" t="s">
        <v>3012</v>
      </c>
      <c r="D665" s="6" t="s">
        <v>3013</v>
      </c>
      <c r="E665">
        <v>10</v>
      </c>
      <c r="F665" s="7">
        <v>0.57059256739999997</v>
      </c>
      <c r="G665" s="7">
        <v>0</v>
      </c>
      <c r="H665" t="s">
        <v>3014</v>
      </c>
      <c r="I665">
        <v>130</v>
      </c>
      <c r="J665">
        <v>4600</v>
      </c>
      <c r="K665">
        <v>10000</v>
      </c>
      <c r="L665" t="s">
        <v>52</v>
      </c>
      <c r="M665" s="8" t="s">
        <v>86</v>
      </c>
      <c r="N665" s="8">
        <v>0.62264150943396201</v>
      </c>
      <c r="O665">
        <v>0.37735849056603699</v>
      </c>
      <c r="P665" s="9">
        <v>0</v>
      </c>
      <c r="Q665">
        <v>10000</v>
      </c>
      <c r="R665" s="8"/>
      <c r="S665" s="8"/>
      <c r="AA665">
        <v>593188</v>
      </c>
      <c r="AB665">
        <v>0</v>
      </c>
      <c r="AC665">
        <v>12</v>
      </c>
      <c r="AD665">
        <v>0</v>
      </c>
      <c r="AE665">
        <v>1994</v>
      </c>
      <c r="AF665" t="s">
        <v>54</v>
      </c>
      <c r="AG665">
        <v>78800</v>
      </c>
      <c r="AH665" t="s">
        <v>55</v>
      </c>
      <c r="AI665" t="s">
        <v>56</v>
      </c>
      <c r="AJ665">
        <v>1</v>
      </c>
      <c r="AK665">
        <v>60800</v>
      </c>
      <c r="AL665" s="8" t="s">
        <v>3015</v>
      </c>
      <c r="AM665" s="10">
        <f t="shared" si="90"/>
        <v>2007</v>
      </c>
      <c r="AN665">
        <f t="shared" si="91"/>
        <v>1</v>
      </c>
      <c r="AO665">
        <f t="shared" si="97"/>
        <v>0</v>
      </c>
      <c r="AP665">
        <f t="shared" si="92"/>
        <v>0</v>
      </c>
      <c r="AQ665">
        <f t="shared" si="93"/>
        <v>0</v>
      </c>
      <c r="AR665">
        <f t="shared" si="94"/>
        <v>1</v>
      </c>
      <c r="AS665">
        <f t="shared" si="95"/>
        <v>0</v>
      </c>
      <c r="AT665">
        <f t="shared" si="96"/>
        <v>0</v>
      </c>
      <c r="AU665">
        <f t="shared" si="96"/>
        <v>1</v>
      </c>
      <c r="AV665" t="str">
        <f t="shared" si="98"/>
        <v>2020-02-27T20:21:56</v>
      </c>
    </row>
    <row r="666" spans="1:48" x14ac:dyDescent="0.25">
      <c r="A666" s="5">
        <v>684</v>
      </c>
      <c r="B666" s="5" t="s">
        <v>3016</v>
      </c>
      <c r="C666" s="5" t="s">
        <v>3017</v>
      </c>
      <c r="D666" s="6" t="s">
        <v>3018</v>
      </c>
      <c r="E666">
        <v>17</v>
      </c>
      <c r="F666" s="7">
        <v>0</v>
      </c>
      <c r="G666" s="7"/>
      <c r="H666" t="s">
        <v>3019</v>
      </c>
      <c r="I666">
        <v>0</v>
      </c>
      <c r="J666">
        <v>0</v>
      </c>
      <c r="K666">
        <v>50000</v>
      </c>
      <c r="L666" t="s">
        <v>199</v>
      </c>
      <c r="M666" s="8" t="s">
        <v>86</v>
      </c>
      <c r="N666" s="8">
        <v>0.56603773584905603</v>
      </c>
      <c r="O666">
        <v>0.43396226415094302</v>
      </c>
      <c r="P666" s="9">
        <v>-0.89279611072267095</v>
      </c>
      <c r="R666" s="8"/>
      <c r="S666" s="8"/>
      <c r="AA666">
        <v>1002440</v>
      </c>
      <c r="AB666">
        <v>0</v>
      </c>
      <c r="AC666">
        <v>6</v>
      </c>
      <c r="AD666">
        <v>0</v>
      </c>
      <c r="AE666">
        <v>2005</v>
      </c>
      <c r="AF666" t="s">
        <v>121</v>
      </c>
      <c r="AG666">
        <v>40000</v>
      </c>
      <c r="AH666" t="s">
        <v>56</v>
      </c>
      <c r="AI666" t="s">
        <v>56</v>
      </c>
      <c r="AJ666">
        <v>0</v>
      </c>
      <c r="AK666">
        <v>17600</v>
      </c>
      <c r="AL666" s="8"/>
      <c r="AM666" s="10">
        <f t="shared" si="90"/>
        <v>2017</v>
      </c>
      <c r="AN666">
        <f t="shared" si="91"/>
        <v>0</v>
      </c>
      <c r="AO666">
        <f t="shared" si="97"/>
        <v>1</v>
      </c>
      <c r="AP666">
        <f t="shared" si="92"/>
        <v>0</v>
      </c>
      <c r="AQ666">
        <f t="shared" si="93"/>
        <v>0</v>
      </c>
      <c r="AR666">
        <f t="shared" si="94"/>
        <v>1</v>
      </c>
      <c r="AS666">
        <f t="shared" si="95"/>
        <v>0</v>
      </c>
      <c r="AT666">
        <f t="shared" si="96"/>
        <v>1</v>
      </c>
      <c r="AU666">
        <f t="shared" si="96"/>
        <v>1</v>
      </c>
      <c r="AV666">
        <f t="shared" si="98"/>
        <v>0</v>
      </c>
    </row>
    <row r="667" spans="1:48" x14ac:dyDescent="0.25">
      <c r="A667" s="5">
        <v>685</v>
      </c>
      <c r="B667" s="5" t="s">
        <v>3020</v>
      </c>
      <c r="C667" s="5" t="s">
        <v>3021</v>
      </c>
      <c r="D667" s="6" t="s">
        <v>3022</v>
      </c>
      <c r="E667">
        <v>7</v>
      </c>
      <c r="F667" s="7">
        <v>0.33567084720000001</v>
      </c>
      <c r="G667" s="7">
        <v>0</v>
      </c>
      <c r="H667" t="s">
        <v>1981</v>
      </c>
      <c r="I667">
        <v>0</v>
      </c>
      <c r="J667">
        <v>0</v>
      </c>
      <c r="K667">
        <v>50000</v>
      </c>
      <c r="L667" t="s">
        <v>52</v>
      </c>
      <c r="M667" s="8" t="s">
        <v>86</v>
      </c>
      <c r="N667" s="8">
        <v>0.679245283018867</v>
      </c>
      <c r="O667">
        <v>0.320754716981132</v>
      </c>
      <c r="P667" s="9">
        <v>0.86602540378443904</v>
      </c>
      <c r="Q667">
        <v>15000</v>
      </c>
      <c r="R667" s="8"/>
      <c r="S667" s="8"/>
      <c r="AA667">
        <v>2992226</v>
      </c>
      <c r="AB667">
        <v>0</v>
      </c>
      <c r="AC667">
        <v>11</v>
      </c>
      <c r="AD667">
        <v>0</v>
      </c>
      <c r="AE667">
        <v>2009</v>
      </c>
      <c r="AF667" t="s">
        <v>121</v>
      </c>
      <c r="AG667">
        <v>100000</v>
      </c>
      <c r="AH667" t="s">
        <v>55</v>
      </c>
      <c r="AI667" t="s">
        <v>56</v>
      </c>
      <c r="AJ667">
        <v>1</v>
      </c>
      <c r="AK667">
        <v>86000</v>
      </c>
      <c r="AL667" s="8" t="s">
        <v>3023</v>
      </c>
      <c r="AM667" s="10">
        <f t="shared" si="90"/>
        <v>2013</v>
      </c>
      <c r="AN667">
        <f t="shared" si="91"/>
        <v>1</v>
      </c>
      <c r="AO667">
        <f t="shared" si="97"/>
        <v>0</v>
      </c>
      <c r="AP667">
        <f t="shared" si="92"/>
        <v>0</v>
      </c>
      <c r="AQ667">
        <f t="shared" si="93"/>
        <v>0</v>
      </c>
      <c r="AR667">
        <f t="shared" si="94"/>
        <v>1</v>
      </c>
      <c r="AS667">
        <f t="shared" si="95"/>
        <v>0</v>
      </c>
      <c r="AT667">
        <f t="shared" si="96"/>
        <v>0</v>
      </c>
      <c r="AU667">
        <f t="shared" si="96"/>
        <v>1</v>
      </c>
      <c r="AV667" t="str">
        <f t="shared" si="98"/>
        <v>2020-02-27T18:40:22</v>
      </c>
    </row>
    <row r="668" spans="1:48" x14ac:dyDescent="0.25">
      <c r="A668" s="5">
        <v>686</v>
      </c>
      <c r="B668" s="5" t="s">
        <v>2190</v>
      </c>
      <c r="C668" s="5" t="s">
        <v>2191</v>
      </c>
      <c r="D668" s="6" t="s">
        <v>2192</v>
      </c>
      <c r="E668">
        <v>3</v>
      </c>
      <c r="F668" s="7">
        <v>0.43801595770000001</v>
      </c>
      <c r="G668" s="7">
        <v>0</v>
      </c>
      <c r="H668" t="s">
        <v>2193</v>
      </c>
      <c r="I668">
        <v>6</v>
      </c>
      <c r="J668">
        <v>10644.89</v>
      </c>
      <c r="K668">
        <v>35000</v>
      </c>
      <c r="L668" t="s">
        <v>119</v>
      </c>
      <c r="M668" s="8" t="s">
        <v>74</v>
      </c>
      <c r="N668" s="8">
        <v>0.39622641509433898</v>
      </c>
      <c r="O668">
        <v>0.60377358490566002</v>
      </c>
      <c r="P668" s="9">
        <v>0</v>
      </c>
      <c r="Q668">
        <v>10000</v>
      </c>
      <c r="R668" s="8" t="s">
        <v>3024</v>
      </c>
      <c r="S668" s="8"/>
      <c r="AA668">
        <v>885023</v>
      </c>
      <c r="AB668">
        <v>0</v>
      </c>
      <c r="AC668">
        <v>12</v>
      </c>
      <c r="AD668">
        <v>0</v>
      </c>
      <c r="AE668">
        <v>2018</v>
      </c>
      <c r="AF668" t="s">
        <v>126</v>
      </c>
      <c r="AG668">
        <v>150000</v>
      </c>
      <c r="AH668" t="s">
        <v>56</v>
      </c>
      <c r="AI668" t="s">
        <v>56</v>
      </c>
      <c r="AJ668">
        <v>1</v>
      </c>
      <c r="AK668">
        <v>33000</v>
      </c>
      <c r="AL668" s="8"/>
      <c r="AM668" s="10">
        <f t="shared" si="90"/>
        <v>2019</v>
      </c>
      <c r="AN668">
        <f t="shared" si="91"/>
        <v>1</v>
      </c>
      <c r="AO668">
        <f t="shared" si="97"/>
        <v>0</v>
      </c>
      <c r="AP668">
        <f t="shared" si="92"/>
        <v>0</v>
      </c>
      <c r="AQ668">
        <f t="shared" si="93"/>
        <v>0</v>
      </c>
      <c r="AR668">
        <f t="shared" si="94"/>
        <v>0</v>
      </c>
      <c r="AS668">
        <f t="shared" si="95"/>
        <v>1</v>
      </c>
      <c r="AT668">
        <f t="shared" si="96"/>
        <v>1</v>
      </c>
      <c r="AU668">
        <f t="shared" si="96"/>
        <v>1</v>
      </c>
      <c r="AV668" t="str">
        <f t="shared" si="98"/>
        <v>2020-02-28T18:59:31</v>
      </c>
    </row>
    <row r="669" spans="1:48" x14ac:dyDescent="0.25">
      <c r="A669" s="5">
        <v>687</v>
      </c>
      <c r="B669" s="5" t="s">
        <v>840</v>
      </c>
      <c r="C669" s="5" t="s">
        <v>841</v>
      </c>
      <c r="D669" s="6" t="s">
        <v>842</v>
      </c>
      <c r="E669">
        <v>11</v>
      </c>
      <c r="F669" s="7">
        <v>0.27775700910000001</v>
      </c>
      <c r="G669" s="7">
        <v>0</v>
      </c>
      <c r="H669" t="s">
        <v>843</v>
      </c>
      <c r="I669">
        <v>33</v>
      </c>
      <c r="J669">
        <v>88113.600000000006</v>
      </c>
      <c r="K669">
        <v>180000</v>
      </c>
      <c r="L669" t="s">
        <v>52</v>
      </c>
      <c r="M669" s="8" t="s">
        <v>53</v>
      </c>
      <c r="N669" s="8">
        <v>0.79245283018867896</v>
      </c>
      <c r="O669">
        <v>0.20754716981131999</v>
      </c>
      <c r="P669" s="11">
        <v>2.9999999999999999E-16</v>
      </c>
      <c r="Q669">
        <v>150000</v>
      </c>
      <c r="R669" s="8"/>
      <c r="S669" s="8" t="s">
        <v>299</v>
      </c>
      <c r="T669">
        <v>6069589</v>
      </c>
      <c r="U669">
        <v>6960031</v>
      </c>
      <c r="V669">
        <v>7140918</v>
      </c>
      <c r="W669">
        <v>1399349</v>
      </c>
      <c r="X669">
        <v>88642</v>
      </c>
      <c r="Y669">
        <v>2138300</v>
      </c>
      <c r="Z669">
        <v>1131251</v>
      </c>
      <c r="AA669">
        <v>9228155</v>
      </c>
      <c r="AB669">
        <v>180886</v>
      </c>
      <c r="AC669">
        <v>10</v>
      </c>
      <c r="AD669">
        <v>7706323</v>
      </c>
      <c r="AE669">
        <v>2004</v>
      </c>
      <c r="AF669" t="s">
        <v>121</v>
      </c>
      <c r="AG669">
        <v>500000</v>
      </c>
      <c r="AH669" t="s">
        <v>55</v>
      </c>
      <c r="AI669" t="s">
        <v>55</v>
      </c>
      <c r="AJ669">
        <v>0.81147585879999995</v>
      </c>
      <c r="AK669">
        <v>344600</v>
      </c>
      <c r="AL669" s="8" t="s">
        <v>3025</v>
      </c>
      <c r="AM669" s="10">
        <f t="shared" si="90"/>
        <v>2009</v>
      </c>
      <c r="AN669">
        <f t="shared" si="91"/>
        <v>1</v>
      </c>
      <c r="AO669">
        <f t="shared" si="97"/>
        <v>0</v>
      </c>
      <c r="AP669">
        <f t="shared" si="92"/>
        <v>0</v>
      </c>
      <c r="AQ669">
        <f t="shared" si="93"/>
        <v>1</v>
      </c>
      <c r="AR669">
        <f t="shared" si="94"/>
        <v>0</v>
      </c>
      <c r="AS669">
        <f t="shared" si="95"/>
        <v>0</v>
      </c>
      <c r="AT669">
        <f t="shared" si="96"/>
        <v>0</v>
      </c>
      <c r="AU669">
        <f t="shared" si="96"/>
        <v>0</v>
      </c>
      <c r="AV669" t="str">
        <f t="shared" si="98"/>
        <v>2020-02-27T19:06:46</v>
      </c>
    </row>
    <row r="670" spans="1:48" x14ac:dyDescent="0.25">
      <c r="A670" s="5">
        <v>688</v>
      </c>
      <c r="B670" s="5" t="s">
        <v>3026</v>
      </c>
      <c r="C670" s="5" t="s">
        <v>3027</v>
      </c>
      <c r="D670" s="6" t="s">
        <v>3028</v>
      </c>
      <c r="E670">
        <v>3</v>
      </c>
      <c r="F670" s="7">
        <v>0.47348292949999998</v>
      </c>
      <c r="G670" s="7">
        <v>0</v>
      </c>
      <c r="H670" t="s">
        <v>1368</v>
      </c>
      <c r="I670">
        <v>18</v>
      </c>
      <c r="J670">
        <v>2421.34</v>
      </c>
      <c r="K670">
        <v>40000</v>
      </c>
      <c r="L670" t="s">
        <v>62</v>
      </c>
      <c r="M670" s="8" t="s">
        <v>63</v>
      </c>
      <c r="N670" s="8">
        <v>1</v>
      </c>
      <c r="O670">
        <v>0</v>
      </c>
      <c r="P670" s="9">
        <v>0</v>
      </c>
      <c r="R670" s="8"/>
      <c r="S670" s="8"/>
      <c r="AJ670">
        <v>1</v>
      </c>
      <c r="AL670" s="8"/>
      <c r="AM670" s="10">
        <f t="shared" si="90"/>
        <v>2014</v>
      </c>
      <c r="AN670">
        <f t="shared" si="91"/>
        <v>0</v>
      </c>
      <c r="AO670">
        <f t="shared" si="97"/>
        <v>0</v>
      </c>
      <c r="AP670">
        <f t="shared" si="92"/>
        <v>1</v>
      </c>
      <c r="AQ670">
        <f t="shared" si="93"/>
        <v>0</v>
      </c>
      <c r="AR670">
        <f t="shared" si="94"/>
        <v>0</v>
      </c>
      <c r="AS670">
        <f t="shared" si="95"/>
        <v>0</v>
      </c>
      <c r="AT670">
        <f t="shared" si="96"/>
        <v>0</v>
      </c>
      <c r="AU670">
        <f t="shared" si="96"/>
        <v>0</v>
      </c>
      <c r="AV670">
        <f t="shared" si="98"/>
        <v>0</v>
      </c>
    </row>
    <row r="671" spans="1:48" x14ac:dyDescent="0.25">
      <c r="A671" s="5">
        <v>689</v>
      </c>
      <c r="B671" s="5" t="s">
        <v>3029</v>
      </c>
      <c r="C671" s="5" t="s">
        <v>3030</v>
      </c>
      <c r="D671" s="6" t="s">
        <v>3031</v>
      </c>
      <c r="E671">
        <v>40</v>
      </c>
      <c r="F671" s="7">
        <v>0.66868309260000003</v>
      </c>
      <c r="G671" s="7">
        <v>0</v>
      </c>
      <c r="H671" t="s">
        <v>3032</v>
      </c>
      <c r="I671">
        <v>35</v>
      </c>
      <c r="J671">
        <v>6201</v>
      </c>
      <c r="K671">
        <v>15000</v>
      </c>
      <c r="L671" t="s">
        <v>52</v>
      </c>
      <c r="M671" s="8" t="s">
        <v>86</v>
      </c>
      <c r="N671" s="8">
        <v>0.54716981132075404</v>
      </c>
      <c r="O671">
        <v>0.45283018867924502</v>
      </c>
      <c r="P671" s="9">
        <v>0</v>
      </c>
      <c r="Q671">
        <v>15000</v>
      </c>
      <c r="R671" s="8"/>
      <c r="S671" s="8"/>
      <c r="AA671">
        <v>652625</v>
      </c>
      <c r="AB671">
        <v>0</v>
      </c>
      <c r="AC671">
        <v>12</v>
      </c>
      <c r="AD671">
        <v>0</v>
      </c>
      <c r="AE671">
        <v>2007</v>
      </c>
      <c r="AF671" t="s">
        <v>121</v>
      </c>
      <c r="AG671">
        <v>40000</v>
      </c>
      <c r="AH671" t="s">
        <v>55</v>
      </c>
      <c r="AI671" t="s">
        <v>56</v>
      </c>
      <c r="AJ671">
        <v>0.80890520710000002</v>
      </c>
      <c r="AK671">
        <v>11100</v>
      </c>
      <c r="AL671" s="8" t="s">
        <v>3033</v>
      </c>
      <c r="AM671" s="10">
        <f t="shared" si="90"/>
        <v>2013</v>
      </c>
      <c r="AN671">
        <f t="shared" si="91"/>
        <v>1</v>
      </c>
      <c r="AO671">
        <f t="shared" si="97"/>
        <v>0</v>
      </c>
      <c r="AP671">
        <f t="shared" si="92"/>
        <v>0</v>
      </c>
      <c r="AQ671">
        <f t="shared" si="93"/>
        <v>0</v>
      </c>
      <c r="AR671">
        <f t="shared" si="94"/>
        <v>1</v>
      </c>
      <c r="AS671">
        <f t="shared" si="95"/>
        <v>0</v>
      </c>
      <c r="AT671">
        <f t="shared" si="96"/>
        <v>0</v>
      </c>
      <c r="AU671">
        <f t="shared" si="96"/>
        <v>1</v>
      </c>
      <c r="AV671" t="str">
        <f t="shared" si="98"/>
        <v>2020-02-27T20:22:26</v>
      </c>
    </row>
    <row r="672" spans="1:48" x14ac:dyDescent="0.25">
      <c r="A672" s="5">
        <v>690</v>
      </c>
      <c r="B672" s="5" t="s">
        <v>3034</v>
      </c>
      <c r="C672" s="5" t="s">
        <v>3035</v>
      </c>
      <c r="D672" s="6" t="s">
        <v>3036</v>
      </c>
      <c r="E672">
        <v>2</v>
      </c>
      <c r="F672" s="7">
        <v>0.57686669499999998</v>
      </c>
      <c r="G672" s="7">
        <v>0</v>
      </c>
      <c r="H672" t="s">
        <v>3037</v>
      </c>
      <c r="I672">
        <v>0</v>
      </c>
      <c r="J672">
        <v>0</v>
      </c>
      <c r="K672">
        <v>49999</v>
      </c>
      <c r="L672" t="s">
        <v>52</v>
      </c>
      <c r="M672" s="8" t="s">
        <v>53</v>
      </c>
      <c r="N672" s="8">
        <v>0.73584905660377298</v>
      </c>
      <c r="O672">
        <v>0.26415094339622602</v>
      </c>
      <c r="P672" s="9">
        <v>0</v>
      </c>
      <c r="Q672">
        <v>49900</v>
      </c>
      <c r="R672" s="8"/>
      <c r="S672" s="8"/>
      <c r="AA672">
        <v>3679757</v>
      </c>
      <c r="AB672">
        <v>0</v>
      </c>
      <c r="AC672">
        <v>12</v>
      </c>
      <c r="AD672">
        <v>0</v>
      </c>
      <c r="AE672">
        <v>2014</v>
      </c>
      <c r="AF672" t="s">
        <v>68</v>
      </c>
      <c r="AG672">
        <v>200000</v>
      </c>
      <c r="AH672" t="s">
        <v>55</v>
      </c>
      <c r="AI672" t="s">
        <v>56</v>
      </c>
      <c r="AJ672">
        <v>1</v>
      </c>
      <c r="AK672">
        <v>4400</v>
      </c>
      <c r="AL672" s="8" t="s">
        <v>3038</v>
      </c>
      <c r="AM672" s="10">
        <f t="shared" si="90"/>
        <v>2017</v>
      </c>
      <c r="AN672">
        <f t="shared" si="91"/>
        <v>1</v>
      </c>
      <c r="AO672">
        <f t="shared" si="97"/>
        <v>0</v>
      </c>
      <c r="AP672">
        <f t="shared" si="92"/>
        <v>0</v>
      </c>
      <c r="AQ672">
        <f t="shared" si="93"/>
        <v>1</v>
      </c>
      <c r="AR672">
        <f t="shared" si="94"/>
        <v>0</v>
      </c>
      <c r="AS672">
        <f t="shared" si="95"/>
        <v>0</v>
      </c>
      <c r="AT672">
        <f t="shared" si="96"/>
        <v>0</v>
      </c>
      <c r="AU672">
        <f t="shared" si="96"/>
        <v>1</v>
      </c>
      <c r="AV672" t="str">
        <f t="shared" si="98"/>
        <v>2020-02-27T20:23:46</v>
      </c>
    </row>
    <row r="673" spans="1:48" x14ac:dyDescent="0.25">
      <c r="A673" s="5">
        <v>691</v>
      </c>
      <c r="B673" s="5" t="s">
        <v>3002</v>
      </c>
      <c r="C673" s="5" t="s">
        <v>3003</v>
      </c>
      <c r="D673" s="6" t="s">
        <v>3004</v>
      </c>
      <c r="E673">
        <v>3</v>
      </c>
      <c r="F673" s="7">
        <v>0.38866567810000002</v>
      </c>
      <c r="G673" s="7">
        <v>0</v>
      </c>
      <c r="H673" t="s">
        <v>3005</v>
      </c>
      <c r="I673">
        <v>44</v>
      </c>
      <c r="J673">
        <v>1139321.8999999999</v>
      </c>
      <c r="K673">
        <v>300000</v>
      </c>
      <c r="L673" t="s">
        <v>119</v>
      </c>
      <c r="M673" s="8" t="s">
        <v>53</v>
      </c>
      <c r="N673" s="8">
        <v>0.79245283018867896</v>
      </c>
      <c r="O673">
        <v>0.20754716981131999</v>
      </c>
      <c r="P673" s="9">
        <v>0</v>
      </c>
      <c r="Q673">
        <v>300000</v>
      </c>
      <c r="R673" s="8" t="s">
        <v>3039</v>
      </c>
      <c r="S673" s="8" t="s">
        <v>665</v>
      </c>
      <c r="T673">
        <v>45481447</v>
      </c>
      <c r="U673">
        <v>29560887</v>
      </c>
      <c r="V673">
        <v>49414010</v>
      </c>
      <c r="W673">
        <v>4688829</v>
      </c>
      <c r="X673">
        <v>2204000</v>
      </c>
      <c r="Y673">
        <v>0</v>
      </c>
      <c r="Z673">
        <v>19705236</v>
      </c>
      <c r="AA673">
        <v>52207885</v>
      </c>
      <c r="AB673">
        <v>10405638</v>
      </c>
      <c r="AC673">
        <v>8</v>
      </c>
      <c r="AD673">
        <v>41802247</v>
      </c>
      <c r="AE673">
        <v>1970</v>
      </c>
      <c r="AF673" t="s">
        <v>54</v>
      </c>
      <c r="AG673">
        <v>5000000</v>
      </c>
      <c r="AH673" t="s">
        <v>56</v>
      </c>
      <c r="AI673" t="s">
        <v>55</v>
      </c>
      <c r="AJ673">
        <v>1</v>
      </c>
      <c r="AK673">
        <v>4013851</v>
      </c>
      <c r="AL673" s="8"/>
      <c r="AM673" s="10">
        <f t="shared" si="90"/>
        <v>2007</v>
      </c>
      <c r="AN673">
        <f t="shared" si="91"/>
        <v>1</v>
      </c>
      <c r="AO673">
        <f t="shared" si="97"/>
        <v>0</v>
      </c>
      <c r="AP673">
        <f t="shared" si="92"/>
        <v>0</v>
      </c>
      <c r="AQ673">
        <f t="shared" si="93"/>
        <v>1</v>
      </c>
      <c r="AR673">
        <f t="shared" si="94"/>
        <v>0</v>
      </c>
      <c r="AS673">
        <f t="shared" si="95"/>
        <v>0</v>
      </c>
      <c r="AT673">
        <f t="shared" si="96"/>
        <v>1</v>
      </c>
      <c r="AU673">
        <f t="shared" si="96"/>
        <v>0</v>
      </c>
      <c r="AV673" t="str">
        <f t="shared" si="98"/>
        <v>2020-02-27T18:52:29</v>
      </c>
    </row>
    <row r="674" spans="1:48" x14ac:dyDescent="0.25">
      <c r="A674" s="5">
        <v>692</v>
      </c>
      <c r="B674" s="5" t="s">
        <v>2946</v>
      </c>
      <c r="C674" s="5" t="s">
        <v>2947</v>
      </c>
      <c r="D674" s="6" t="s">
        <v>2948</v>
      </c>
      <c r="E674">
        <v>36</v>
      </c>
      <c r="F674" s="7">
        <v>0.54035418850000005</v>
      </c>
      <c r="G674" s="7">
        <v>0</v>
      </c>
      <c r="H674" t="s">
        <v>2949</v>
      </c>
      <c r="I674">
        <v>0</v>
      </c>
      <c r="J674">
        <v>0</v>
      </c>
      <c r="K674">
        <v>150000</v>
      </c>
      <c r="L674" t="s">
        <v>119</v>
      </c>
      <c r="M674" s="8" t="s">
        <v>53</v>
      </c>
      <c r="N674" s="8">
        <v>0.84905660377358405</v>
      </c>
      <c r="O674">
        <v>0.15094339622641501</v>
      </c>
      <c r="P674" s="9">
        <v>0</v>
      </c>
      <c r="Q674">
        <v>150000</v>
      </c>
      <c r="R674" s="8" t="s">
        <v>3040</v>
      </c>
      <c r="S674" s="8" t="s">
        <v>2950</v>
      </c>
      <c r="T674">
        <v>34733606</v>
      </c>
      <c r="U674">
        <v>21126223</v>
      </c>
      <c r="V674">
        <v>44969518</v>
      </c>
      <c r="W674">
        <v>23843294</v>
      </c>
      <c r="X674">
        <v>0</v>
      </c>
      <c r="Y674">
        <v>0</v>
      </c>
      <c r="Z674">
        <v>24019682</v>
      </c>
      <c r="AA674">
        <v>121089914</v>
      </c>
      <c r="AB674">
        <v>14919173</v>
      </c>
      <c r="AC674">
        <v>11</v>
      </c>
      <c r="AD674">
        <v>106170741</v>
      </c>
      <c r="AE674">
        <v>1970</v>
      </c>
      <c r="AF674" t="s">
        <v>54</v>
      </c>
      <c r="AG674">
        <v>1</v>
      </c>
      <c r="AH674" t="s">
        <v>55</v>
      </c>
      <c r="AI674" t="s">
        <v>56</v>
      </c>
      <c r="AJ674">
        <v>1</v>
      </c>
      <c r="AK674">
        <v>0</v>
      </c>
      <c r="AL674" s="8"/>
      <c r="AM674" s="10">
        <f t="shared" si="90"/>
        <v>2017</v>
      </c>
      <c r="AN674">
        <f t="shared" si="91"/>
        <v>1</v>
      </c>
      <c r="AO674">
        <f t="shared" si="97"/>
        <v>0</v>
      </c>
      <c r="AP674">
        <f t="shared" si="92"/>
        <v>0</v>
      </c>
      <c r="AQ674">
        <f t="shared" si="93"/>
        <v>1</v>
      </c>
      <c r="AR674">
        <f t="shared" si="94"/>
        <v>0</v>
      </c>
      <c r="AS674">
        <f t="shared" si="95"/>
        <v>0</v>
      </c>
      <c r="AT674">
        <f t="shared" si="96"/>
        <v>0</v>
      </c>
      <c r="AU674">
        <f t="shared" si="96"/>
        <v>1</v>
      </c>
      <c r="AV674" t="str">
        <f t="shared" si="98"/>
        <v>2020-02-27T18:53:37</v>
      </c>
    </row>
    <row r="675" spans="1:48" x14ac:dyDescent="0.25">
      <c r="A675" s="5">
        <v>693</v>
      </c>
      <c r="B675" s="5" t="s">
        <v>3041</v>
      </c>
      <c r="C675" s="5" t="s">
        <v>3042</v>
      </c>
      <c r="D675" s="6" t="s">
        <v>3043</v>
      </c>
      <c r="E675">
        <v>5</v>
      </c>
      <c r="F675" s="7">
        <v>0.4820937454</v>
      </c>
      <c r="G675" s="7">
        <v>0</v>
      </c>
      <c r="H675" t="s">
        <v>3044</v>
      </c>
      <c r="I675">
        <v>31</v>
      </c>
      <c r="J675">
        <v>35564.160000000003</v>
      </c>
      <c r="K675">
        <v>25000</v>
      </c>
      <c r="L675" t="s">
        <v>52</v>
      </c>
      <c r="M675" s="8" t="s">
        <v>53</v>
      </c>
      <c r="N675" s="8">
        <v>0.73584905660377298</v>
      </c>
      <c r="O675">
        <v>0.26415094339622602</v>
      </c>
      <c r="P675" s="9">
        <v>0.91772232143775601</v>
      </c>
      <c r="Q675">
        <v>25000</v>
      </c>
      <c r="R675" s="8"/>
      <c r="S675" s="8"/>
      <c r="AA675">
        <v>5907822</v>
      </c>
      <c r="AB675">
        <v>0</v>
      </c>
      <c r="AC675">
        <v>12</v>
      </c>
      <c r="AD675">
        <v>0</v>
      </c>
      <c r="AE675">
        <v>2010</v>
      </c>
      <c r="AF675" t="s">
        <v>68</v>
      </c>
      <c r="AG675">
        <v>400000</v>
      </c>
      <c r="AH675" t="s">
        <v>55</v>
      </c>
      <c r="AI675" t="s">
        <v>56</v>
      </c>
      <c r="AJ675">
        <v>0.99991758230000005</v>
      </c>
      <c r="AK675">
        <v>399626</v>
      </c>
      <c r="AL675" s="8" t="s">
        <v>3045</v>
      </c>
      <c r="AM675" s="10">
        <f t="shared" si="90"/>
        <v>2012</v>
      </c>
      <c r="AN675">
        <f t="shared" si="91"/>
        <v>1</v>
      </c>
      <c r="AO675">
        <f t="shared" si="97"/>
        <v>0</v>
      </c>
      <c r="AP675">
        <f t="shared" si="92"/>
        <v>0</v>
      </c>
      <c r="AQ675">
        <f t="shared" si="93"/>
        <v>1</v>
      </c>
      <c r="AR675">
        <f t="shared" si="94"/>
        <v>0</v>
      </c>
      <c r="AS675">
        <f t="shared" si="95"/>
        <v>0</v>
      </c>
      <c r="AT675">
        <f t="shared" si="96"/>
        <v>0</v>
      </c>
      <c r="AU675">
        <f t="shared" si="96"/>
        <v>1</v>
      </c>
      <c r="AV675" t="str">
        <f t="shared" si="98"/>
        <v>2020-02-27T20:24:41</v>
      </c>
    </row>
    <row r="676" spans="1:48" x14ac:dyDescent="0.25">
      <c r="A676" s="5">
        <v>694</v>
      </c>
      <c r="B676" s="5" t="s">
        <v>2798</v>
      </c>
      <c r="C676" s="5" t="s">
        <v>2799</v>
      </c>
      <c r="D676" s="6" t="s">
        <v>2800</v>
      </c>
      <c r="E676">
        <v>5</v>
      </c>
      <c r="F676" s="7">
        <v>0.1565259963</v>
      </c>
      <c r="G676" s="7">
        <v>0</v>
      </c>
      <c r="H676" t="s">
        <v>2801</v>
      </c>
      <c r="I676">
        <v>0</v>
      </c>
      <c r="J676">
        <v>0</v>
      </c>
      <c r="K676">
        <v>253000</v>
      </c>
      <c r="L676" t="s">
        <v>119</v>
      </c>
      <c r="M676" s="8" t="s">
        <v>74</v>
      </c>
      <c r="N676" s="8">
        <v>0.45283018867924502</v>
      </c>
      <c r="O676">
        <v>0.54716981132075404</v>
      </c>
      <c r="P676" s="9">
        <v>0</v>
      </c>
      <c r="Q676">
        <v>150000</v>
      </c>
      <c r="R676" s="8" t="s">
        <v>3046</v>
      </c>
      <c r="S676" s="8" t="s">
        <v>103</v>
      </c>
      <c r="T676">
        <v>1420640</v>
      </c>
      <c r="U676">
        <v>235135</v>
      </c>
      <c r="V676">
        <v>1420640</v>
      </c>
      <c r="W676">
        <v>413591</v>
      </c>
      <c r="X676">
        <v>0</v>
      </c>
      <c r="Y676">
        <v>1038825</v>
      </c>
      <c r="Z676">
        <v>78330</v>
      </c>
      <c r="AA676">
        <v>1417558</v>
      </c>
      <c r="AB676">
        <v>493034</v>
      </c>
      <c r="AC676">
        <v>12</v>
      </c>
      <c r="AD676">
        <v>924524</v>
      </c>
      <c r="AE676">
        <v>2017</v>
      </c>
      <c r="AF676" t="s">
        <v>126</v>
      </c>
      <c r="AG676">
        <v>100000</v>
      </c>
      <c r="AH676" t="s">
        <v>56</v>
      </c>
      <c r="AI676" t="s">
        <v>56</v>
      </c>
      <c r="AJ676">
        <v>1</v>
      </c>
      <c r="AK676">
        <v>0</v>
      </c>
      <c r="AL676" s="8"/>
      <c r="AM676" s="10">
        <f t="shared" si="90"/>
        <v>2018</v>
      </c>
      <c r="AN676">
        <f t="shared" si="91"/>
        <v>1</v>
      </c>
      <c r="AO676">
        <f t="shared" si="97"/>
        <v>0</v>
      </c>
      <c r="AP676">
        <f t="shared" si="92"/>
        <v>0</v>
      </c>
      <c r="AQ676">
        <f t="shared" si="93"/>
        <v>0</v>
      </c>
      <c r="AR676">
        <f t="shared" si="94"/>
        <v>0</v>
      </c>
      <c r="AS676">
        <f t="shared" si="95"/>
        <v>1</v>
      </c>
      <c r="AT676">
        <f t="shared" si="96"/>
        <v>1</v>
      </c>
      <c r="AU676">
        <f t="shared" si="96"/>
        <v>1</v>
      </c>
      <c r="AV676" t="str">
        <f t="shared" si="98"/>
        <v>2020-02-28T13:05:28</v>
      </c>
    </row>
    <row r="677" spans="1:48" x14ac:dyDescent="0.25">
      <c r="A677" s="5">
        <v>695</v>
      </c>
      <c r="B677" s="5" t="s">
        <v>3047</v>
      </c>
      <c r="C677" s="5" t="s">
        <v>3048</v>
      </c>
      <c r="D677" s="6" t="s">
        <v>3049</v>
      </c>
      <c r="E677">
        <v>0</v>
      </c>
      <c r="F677" s="7">
        <v>0.5438025018</v>
      </c>
      <c r="G677" s="7">
        <v>0</v>
      </c>
      <c r="H677" t="s">
        <v>3050</v>
      </c>
      <c r="I677">
        <v>0</v>
      </c>
      <c r="J677">
        <v>0</v>
      </c>
      <c r="K677">
        <v>30000</v>
      </c>
      <c r="L677" t="s">
        <v>52</v>
      </c>
      <c r="M677" s="8" t="s">
        <v>53</v>
      </c>
      <c r="N677" s="8">
        <v>0.84905660377358405</v>
      </c>
      <c r="O677">
        <v>0.15094339622641501</v>
      </c>
      <c r="P677" s="9">
        <v>0</v>
      </c>
      <c r="Q677">
        <v>30000</v>
      </c>
      <c r="R677" s="8"/>
      <c r="S677" s="8"/>
      <c r="AA677">
        <v>102507810</v>
      </c>
      <c r="AB677">
        <v>0</v>
      </c>
      <c r="AC677">
        <v>12</v>
      </c>
      <c r="AD677">
        <v>0</v>
      </c>
      <c r="AE677">
        <v>2008</v>
      </c>
      <c r="AF677" t="s">
        <v>121</v>
      </c>
      <c r="AG677">
        <v>100000</v>
      </c>
      <c r="AH677" t="s">
        <v>55</v>
      </c>
      <c r="AI677" t="s">
        <v>55</v>
      </c>
      <c r="AJ677">
        <v>1</v>
      </c>
      <c r="AK677">
        <v>11591931</v>
      </c>
      <c r="AL677" s="8" t="s">
        <v>3051</v>
      </c>
      <c r="AM677" s="10">
        <f t="shared" si="90"/>
        <v>2019</v>
      </c>
      <c r="AN677">
        <f t="shared" si="91"/>
        <v>1</v>
      </c>
      <c r="AO677">
        <f t="shared" si="97"/>
        <v>0</v>
      </c>
      <c r="AP677">
        <f t="shared" si="92"/>
        <v>0</v>
      </c>
      <c r="AQ677">
        <f t="shared" si="93"/>
        <v>1</v>
      </c>
      <c r="AR677">
        <f t="shared" si="94"/>
        <v>0</v>
      </c>
      <c r="AS677">
        <f t="shared" si="95"/>
        <v>0</v>
      </c>
      <c r="AT677">
        <f t="shared" si="96"/>
        <v>0</v>
      </c>
      <c r="AU677">
        <f t="shared" si="96"/>
        <v>0</v>
      </c>
      <c r="AV677" t="str">
        <f t="shared" si="98"/>
        <v>2020-02-27T20:36:35</v>
      </c>
    </row>
    <row r="678" spans="1:48" x14ac:dyDescent="0.25">
      <c r="A678" s="5">
        <v>696</v>
      </c>
      <c r="B678" s="5" t="s">
        <v>3052</v>
      </c>
      <c r="C678" s="5" t="s">
        <v>3053</v>
      </c>
      <c r="D678" s="6" t="s">
        <v>3054</v>
      </c>
      <c r="E678">
        <v>11</v>
      </c>
      <c r="F678" s="7">
        <v>0.53981687599999995</v>
      </c>
      <c r="G678" s="7">
        <v>0</v>
      </c>
      <c r="H678" t="s">
        <v>2239</v>
      </c>
      <c r="I678">
        <v>129</v>
      </c>
      <c r="J678">
        <v>13257.7</v>
      </c>
      <c r="K678">
        <v>30000</v>
      </c>
      <c r="L678" t="s">
        <v>62</v>
      </c>
      <c r="M678" s="8" t="s">
        <v>63</v>
      </c>
      <c r="N678" s="8">
        <v>1</v>
      </c>
      <c r="O678">
        <v>0</v>
      </c>
      <c r="P678" s="9">
        <v>0</v>
      </c>
      <c r="R678" s="8"/>
      <c r="S678" s="8"/>
      <c r="AJ678">
        <v>1</v>
      </c>
      <c r="AL678" s="8"/>
      <c r="AM678" s="10">
        <f t="shared" si="90"/>
        <v>2019</v>
      </c>
      <c r="AN678">
        <f t="shared" si="91"/>
        <v>0</v>
      </c>
      <c r="AO678">
        <f t="shared" si="97"/>
        <v>0</v>
      </c>
      <c r="AP678">
        <f t="shared" si="92"/>
        <v>1</v>
      </c>
      <c r="AQ678">
        <f t="shared" si="93"/>
        <v>0</v>
      </c>
      <c r="AR678">
        <f t="shared" si="94"/>
        <v>0</v>
      </c>
      <c r="AS678">
        <f t="shared" si="95"/>
        <v>0</v>
      </c>
      <c r="AT678">
        <f t="shared" si="96"/>
        <v>0</v>
      </c>
      <c r="AU678">
        <f t="shared" si="96"/>
        <v>0</v>
      </c>
      <c r="AV678">
        <f t="shared" si="98"/>
        <v>0</v>
      </c>
    </row>
    <row r="679" spans="1:48" x14ac:dyDescent="0.25">
      <c r="A679" s="5">
        <v>697</v>
      </c>
      <c r="B679" s="5" t="s">
        <v>2241</v>
      </c>
      <c r="C679" s="5" t="s">
        <v>2242</v>
      </c>
      <c r="D679" s="6" t="s">
        <v>2243</v>
      </c>
      <c r="E679">
        <v>54</v>
      </c>
      <c r="F679" s="7">
        <v>0.55193627209999996</v>
      </c>
      <c r="G679" s="7">
        <v>0</v>
      </c>
      <c r="H679" t="s">
        <v>2244</v>
      </c>
      <c r="I679">
        <v>44</v>
      </c>
      <c r="J679">
        <v>802200</v>
      </c>
      <c r="K679">
        <v>170000</v>
      </c>
      <c r="L679" t="s">
        <v>52</v>
      </c>
      <c r="M679" s="8" t="s">
        <v>53</v>
      </c>
      <c r="N679" s="8">
        <v>0.71698113207547098</v>
      </c>
      <c r="O679">
        <v>0.28301886792452802</v>
      </c>
      <c r="P679" s="11">
        <v>-2E-16</v>
      </c>
      <c r="Q679">
        <v>110000</v>
      </c>
      <c r="R679" s="8"/>
      <c r="S679" s="8" t="s">
        <v>103</v>
      </c>
      <c r="T679">
        <v>2501867</v>
      </c>
      <c r="U679">
        <v>2114858</v>
      </c>
      <c r="V679">
        <v>2575185</v>
      </c>
      <c r="W679">
        <v>447231</v>
      </c>
      <c r="X679">
        <v>13096</v>
      </c>
      <c r="Y679">
        <v>847479</v>
      </c>
      <c r="Z679">
        <v>410797</v>
      </c>
      <c r="AA679">
        <v>5793851</v>
      </c>
      <c r="AB679">
        <v>2558277</v>
      </c>
      <c r="AC679">
        <v>12</v>
      </c>
      <c r="AD679">
        <v>3235574</v>
      </c>
      <c r="AE679">
        <v>2014</v>
      </c>
      <c r="AF679" t="s">
        <v>68</v>
      </c>
      <c r="AG679">
        <v>150000</v>
      </c>
      <c r="AH679" t="s">
        <v>55</v>
      </c>
      <c r="AI679" t="s">
        <v>56</v>
      </c>
      <c r="AJ679">
        <v>0.71998111119999997</v>
      </c>
      <c r="AK679">
        <v>38000</v>
      </c>
      <c r="AL679" s="8" t="s">
        <v>3055</v>
      </c>
      <c r="AM679" s="10">
        <f t="shared" si="90"/>
        <v>2018</v>
      </c>
      <c r="AN679">
        <f t="shared" si="91"/>
        <v>1</v>
      </c>
      <c r="AO679">
        <f t="shared" si="97"/>
        <v>0</v>
      </c>
      <c r="AP679">
        <f t="shared" si="92"/>
        <v>0</v>
      </c>
      <c r="AQ679">
        <f t="shared" si="93"/>
        <v>1</v>
      </c>
      <c r="AR679">
        <f t="shared" si="94"/>
        <v>0</v>
      </c>
      <c r="AS679">
        <f t="shared" si="95"/>
        <v>0</v>
      </c>
      <c r="AT679">
        <f t="shared" si="96"/>
        <v>0</v>
      </c>
      <c r="AU679">
        <f t="shared" si="96"/>
        <v>1</v>
      </c>
      <c r="AV679" t="str">
        <f t="shared" si="98"/>
        <v>2020-02-27T19:33:24</v>
      </c>
    </row>
    <row r="680" spans="1:48" x14ac:dyDescent="0.25">
      <c r="A680" s="5">
        <v>698</v>
      </c>
      <c r="B680" s="5" t="s">
        <v>3056</v>
      </c>
      <c r="C680" s="5" t="s">
        <v>3057</v>
      </c>
      <c r="D680" s="6" t="s">
        <v>3058</v>
      </c>
      <c r="E680">
        <v>4</v>
      </c>
      <c r="F680" s="7">
        <v>0</v>
      </c>
      <c r="G680" s="7"/>
      <c r="H680" t="s">
        <v>3059</v>
      </c>
      <c r="I680">
        <v>0</v>
      </c>
      <c r="J680">
        <v>0</v>
      </c>
      <c r="K680">
        <v>30000</v>
      </c>
      <c r="L680" t="s">
        <v>52</v>
      </c>
      <c r="M680" s="8" t="s">
        <v>86</v>
      </c>
      <c r="N680" s="8">
        <v>0.50943396226415005</v>
      </c>
      <c r="O680">
        <v>0.490566037735849</v>
      </c>
      <c r="P680" s="9">
        <v>0</v>
      </c>
      <c r="Q680">
        <v>15000</v>
      </c>
      <c r="R680" s="8"/>
      <c r="S680" s="8"/>
      <c r="AA680">
        <v>1404395</v>
      </c>
      <c r="AB680">
        <v>0</v>
      </c>
      <c r="AC680">
        <v>12</v>
      </c>
      <c r="AD680">
        <v>0</v>
      </c>
      <c r="AE680">
        <v>2017</v>
      </c>
      <c r="AF680" t="s">
        <v>126</v>
      </c>
      <c r="AG680">
        <v>50000</v>
      </c>
      <c r="AH680" t="s">
        <v>55</v>
      </c>
      <c r="AI680" t="s">
        <v>56</v>
      </c>
      <c r="AJ680">
        <v>0</v>
      </c>
      <c r="AK680">
        <v>16200</v>
      </c>
      <c r="AL680" s="8" t="s">
        <v>3060</v>
      </c>
      <c r="AM680" s="10">
        <f t="shared" si="90"/>
        <v>2017</v>
      </c>
      <c r="AN680">
        <f t="shared" si="91"/>
        <v>1</v>
      </c>
      <c r="AO680">
        <f t="shared" si="97"/>
        <v>0</v>
      </c>
      <c r="AP680">
        <f t="shared" si="92"/>
        <v>0</v>
      </c>
      <c r="AQ680">
        <f t="shared" si="93"/>
        <v>0</v>
      </c>
      <c r="AR680">
        <f t="shared" si="94"/>
        <v>1</v>
      </c>
      <c r="AS680">
        <f t="shared" si="95"/>
        <v>0</v>
      </c>
      <c r="AT680">
        <f t="shared" si="96"/>
        <v>0</v>
      </c>
      <c r="AU680">
        <f t="shared" si="96"/>
        <v>1</v>
      </c>
      <c r="AV680" t="str">
        <f t="shared" si="98"/>
        <v>2020-02-27T20:37:04</v>
      </c>
    </row>
    <row r="681" spans="1:48" x14ac:dyDescent="0.25">
      <c r="A681" s="5">
        <v>699</v>
      </c>
      <c r="B681" s="5" t="s">
        <v>3061</v>
      </c>
      <c r="C681" s="5" t="s">
        <v>3062</v>
      </c>
      <c r="D681" s="6" t="s">
        <v>3063</v>
      </c>
      <c r="E681">
        <v>0</v>
      </c>
      <c r="F681" s="7">
        <v>0.4165934543</v>
      </c>
      <c r="G681" s="7">
        <v>0</v>
      </c>
      <c r="H681" t="s">
        <v>3064</v>
      </c>
      <c r="I681">
        <v>0</v>
      </c>
      <c r="J681">
        <v>0</v>
      </c>
      <c r="K681">
        <v>50000</v>
      </c>
      <c r="L681" t="s">
        <v>52</v>
      </c>
      <c r="M681" s="8" t="s">
        <v>86</v>
      </c>
      <c r="N681" s="8">
        <v>0.50943396226415005</v>
      </c>
      <c r="O681">
        <v>0.490566037735849</v>
      </c>
      <c r="P681" s="9">
        <v>0</v>
      </c>
      <c r="Q681">
        <v>5000</v>
      </c>
      <c r="R681" s="8"/>
      <c r="S681" s="8"/>
      <c r="AA681">
        <v>185556</v>
      </c>
      <c r="AB681">
        <v>0</v>
      </c>
      <c r="AC681">
        <v>8</v>
      </c>
      <c r="AD681">
        <v>0</v>
      </c>
      <c r="AE681">
        <v>2016</v>
      </c>
      <c r="AF681" t="s">
        <v>126</v>
      </c>
      <c r="AG681">
        <v>30000</v>
      </c>
      <c r="AH681" t="s">
        <v>55</v>
      </c>
      <c r="AI681" t="s">
        <v>56</v>
      </c>
      <c r="AJ681">
        <v>1</v>
      </c>
      <c r="AK681">
        <v>3520</v>
      </c>
      <c r="AL681" s="8" t="s">
        <v>3065</v>
      </c>
      <c r="AM681" s="10">
        <f t="shared" si="90"/>
        <v>2019</v>
      </c>
      <c r="AN681">
        <f t="shared" si="91"/>
        <v>1</v>
      </c>
      <c r="AO681">
        <f t="shared" si="97"/>
        <v>0</v>
      </c>
      <c r="AP681">
        <f t="shared" si="92"/>
        <v>0</v>
      </c>
      <c r="AQ681">
        <f t="shared" si="93"/>
        <v>0</v>
      </c>
      <c r="AR681">
        <f t="shared" si="94"/>
        <v>1</v>
      </c>
      <c r="AS681">
        <f t="shared" si="95"/>
        <v>0</v>
      </c>
      <c r="AT681">
        <f t="shared" si="96"/>
        <v>0</v>
      </c>
      <c r="AU681">
        <f t="shared" si="96"/>
        <v>1</v>
      </c>
      <c r="AV681" t="str">
        <f t="shared" si="98"/>
        <v>2020-02-27T20:38:31</v>
      </c>
    </row>
    <row r="682" spans="1:48" x14ac:dyDescent="0.25">
      <c r="A682" s="5">
        <v>700</v>
      </c>
      <c r="B682" s="5" t="s">
        <v>1284</v>
      </c>
      <c r="C682" s="5" t="s">
        <v>3066</v>
      </c>
      <c r="D682" s="6" t="s">
        <v>3067</v>
      </c>
      <c r="E682">
        <v>0</v>
      </c>
      <c r="F682" s="7">
        <v>0.45898105810000001</v>
      </c>
      <c r="G682" s="7">
        <v>0</v>
      </c>
      <c r="H682" t="s">
        <v>3068</v>
      </c>
      <c r="I682">
        <v>65</v>
      </c>
      <c r="J682">
        <v>24613.54</v>
      </c>
      <c r="K682">
        <v>30000</v>
      </c>
      <c r="L682" t="s">
        <v>52</v>
      </c>
      <c r="M682" s="8" t="s">
        <v>53</v>
      </c>
      <c r="N682" s="8">
        <v>0.84905660377358405</v>
      </c>
      <c r="O682">
        <v>0.15094339622641501</v>
      </c>
      <c r="P682" s="9">
        <v>0</v>
      </c>
      <c r="Q682">
        <v>30000</v>
      </c>
      <c r="R682" s="8"/>
      <c r="S682" s="8"/>
      <c r="AA682">
        <v>10172158</v>
      </c>
      <c r="AB682">
        <v>0</v>
      </c>
      <c r="AC682">
        <v>12</v>
      </c>
      <c r="AD682">
        <v>0</v>
      </c>
      <c r="AE682">
        <v>1986</v>
      </c>
      <c r="AF682" t="s">
        <v>54</v>
      </c>
      <c r="AG682">
        <v>300000</v>
      </c>
      <c r="AH682" t="s">
        <v>55</v>
      </c>
      <c r="AI682" t="s">
        <v>55</v>
      </c>
      <c r="AJ682">
        <v>1</v>
      </c>
      <c r="AK682">
        <v>356000</v>
      </c>
      <c r="AL682" s="8" t="s">
        <v>3069</v>
      </c>
      <c r="AM682" s="10">
        <f t="shared" si="90"/>
        <v>2013</v>
      </c>
      <c r="AN682">
        <f t="shared" si="91"/>
        <v>1</v>
      </c>
      <c r="AO682">
        <f t="shared" si="97"/>
        <v>0</v>
      </c>
      <c r="AP682">
        <f t="shared" si="92"/>
        <v>0</v>
      </c>
      <c r="AQ682">
        <f t="shared" si="93"/>
        <v>1</v>
      </c>
      <c r="AR682">
        <f t="shared" si="94"/>
        <v>0</v>
      </c>
      <c r="AS682">
        <f t="shared" si="95"/>
        <v>0</v>
      </c>
      <c r="AT682">
        <f t="shared" si="96"/>
        <v>0</v>
      </c>
      <c r="AU682">
        <f t="shared" si="96"/>
        <v>0</v>
      </c>
      <c r="AV682" t="str">
        <f t="shared" si="98"/>
        <v>2020-02-27T20:47:43</v>
      </c>
    </row>
    <row r="683" spans="1:48" x14ac:dyDescent="0.25">
      <c r="A683" s="5">
        <v>701</v>
      </c>
      <c r="B683" s="5" t="s">
        <v>3070</v>
      </c>
      <c r="C683" s="5" t="s">
        <v>3071</v>
      </c>
      <c r="D683" s="6" t="s">
        <v>3072</v>
      </c>
      <c r="E683">
        <v>0</v>
      </c>
      <c r="F683" s="7">
        <v>0</v>
      </c>
      <c r="G683" s="7"/>
      <c r="H683" t="s">
        <v>3073</v>
      </c>
      <c r="I683">
        <v>0</v>
      </c>
      <c r="J683">
        <v>0</v>
      </c>
      <c r="K683">
        <v>10000</v>
      </c>
      <c r="L683" t="s">
        <v>52</v>
      </c>
      <c r="M683" s="8" t="s">
        <v>53</v>
      </c>
      <c r="N683" s="8">
        <v>0.73584905660377298</v>
      </c>
      <c r="O683">
        <v>0.26415094339622602</v>
      </c>
      <c r="P683" s="9">
        <v>0</v>
      </c>
      <c r="Q683">
        <v>10000</v>
      </c>
      <c r="R683" s="8"/>
      <c r="S683" s="8"/>
      <c r="AA683">
        <v>2479801</v>
      </c>
      <c r="AB683">
        <v>0</v>
      </c>
      <c r="AC683">
        <v>12</v>
      </c>
      <c r="AD683">
        <v>0</v>
      </c>
      <c r="AE683">
        <v>1973</v>
      </c>
      <c r="AF683" t="s">
        <v>54</v>
      </c>
      <c r="AG683">
        <v>40000</v>
      </c>
      <c r="AH683" t="s">
        <v>55</v>
      </c>
      <c r="AI683" t="s">
        <v>56</v>
      </c>
      <c r="AJ683">
        <v>0</v>
      </c>
      <c r="AK683">
        <v>95000</v>
      </c>
      <c r="AL683" s="8" t="s">
        <v>3074</v>
      </c>
      <c r="AM683" s="10">
        <f t="shared" si="90"/>
        <v>2019</v>
      </c>
      <c r="AN683">
        <f t="shared" si="91"/>
        <v>1</v>
      </c>
      <c r="AO683">
        <f t="shared" si="97"/>
        <v>0</v>
      </c>
      <c r="AP683">
        <f t="shared" si="92"/>
        <v>0</v>
      </c>
      <c r="AQ683">
        <f t="shared" si="93"/>
        <v>1</v>
      </c>
      <c r="AR683">
        <f t="shared" si="94"/>
        <v>0</v>
      </c>
      <c r="AS683">
        <f t="shared" si="95"/>
        <v>0</v>
      </c>
      <c r="AT683">
        <f t="shared" si="96"/>
        <v>0</v>
      </c>
      <c r="AU683">
        <f t="shared" si="96"/>
        <v>1</v>
      </c>
      <c r="AV683" t="str">
        <f t="shared" si="98"/>
        <v>2020-02-27T20:48:05</v>
      </c>
    </row>
    <row r="684" spans="1:48" x14ac:dyDescent="0.25">
      <c r="A684" s="5">
        <v>702</v>
      </c>
      <c r="B684" s="5" t="s">
        <v>700</v>
      </c>
      <c r="C684" s="5" t="s">
        <v>701</v>
      </c>
      <c r="D684" s="6" t="s">
        <v>702</v>
      </c>
      <c r="E684">
        <v>0</v>
      </c>
      <c r="F684" s="7">
        <v>0</v>
      </c>
      <c r="G684" s="7"/>
      <c r="H684" t="s">
        <v>703</v>
      </c>
      <c r="I684">
        <v>0</v>
      </c>
      <c r="J684">
        <v>0</v>
      </c>
      <c r="K684">
        <v>10000</v>
      </c>
      <c r="L684" t="s">
        <v>52</v>
      </c>
      <c r="M684" s="8" t="s">
        <v>86</v>
      </c>
      <c r="N684" s="8">
        <v>0.62264150943396201</v>
      </c>
      <c r="O684">
        <v>0.37735849056603699</v>
      </c>
      <c r="P684" s="9">
        <v>0</v>
      </c>
      <c r="Q684">
        <v>5000</v>
      </c>
      <c r="R684" s="8"/>
      <c r="S684" s="8"/>
      <c r="AA684">
        <v>713882</v>
      </c>
      <c r="AB684">
        <v>0</v>
      </c>
      <c r="AC684">
        <v>12</v>
      </c>
      <c r="AD684">
        <v>0</v>
      </c>
      <c r="AE684">
        <v>2013</v>
      </c>
      <c r="AF684" t="s">
        <v>68</v>
      </c>
      <c r="AG684">
        <v>180000</v>
      </c>
      <c r="AH684" t="s">
        <v>55</v>
      </c>
      <c r="AI684" t="s">
        <v>56</v>
      </c>
      <c r="AJ684">
        <v>0</v>
      </c>
      <c r="AK684">
        <v>0</v>
      </c>
      <c r="AL684" s="8" t="s">
        <v>3075</v>
      </c>
      <c r="AM684" s="10">
        <f t="shared" si="90"/>
        <v>2020</v>
      </c>
      <c r="AN684">
        <f t="shared" si="91"/>
        <v>1</v>
      </c>
      <c r="AO684">
        <f t="shared" si="97"/>
        <v>0</v>
      </c>
      <c r="AP684">
        <f t="shared" si="92"/>
        <v>0</v>
      </c>
      <c r="AQ684">
        <f t="shared" si="93"/>
        <v>0</v>
      </c>
      <c r="AR684">
        <f t="shared" si="94"/>
        <v>1</v>
      </c>
      <c r="AS684">
        <f t="shared" si="95"/>
        <v>0</v>
      </c>
      <c r="AT684">
        <f t="shared" si="96"/>
        <v>0</v>
      </c>
      <c r="AU684">
        <f t="shared" si="96"/>
        <v>1</v>
      </c>
      <c r="AV684" t="str">
        <f t="shared" si="98"/>
        <v>2020-02-27T20:56:36</v>
      </c>
    </row>
    <row r="685" spans="1:48" x14ac:dyDescent="0.25">
      <c r="A685" s="5">
        <v>703</v>
      </c>
      <c r="B685" s="5" t="s">
        <v>3076</v>
      </c>
      <c r="C685" s="5" t="s">
        <v>3077</v>
      </c>
      <c r="D685" s="6" t="s">
        <v>3078</v>
      </c>
      <c r="E685">
        <v>4</v>
      </c>
      <c r="F685" s="7">
        <v>0</v>
      </c>
      <c r="G685" s="7"/>
      <c r="H685" t="s">
        <v>3079</v>
      </c>
      <c r="I685">
        <v>0</v>
      </c>
      <c r="J685">
        <v>0</v>
      </c>
      <c r="K685">
        <v>50000</v>
      </c>
      <c r="L685" t="s">
        <v>52</v>
      </c>
      <c r="M685" s="8" t="s">
        <v>53</v>
      </c>
      <c r="N685" s="8">
        <v>0.77358490566037696</v>
      </c>
      <c r="O685">
        <v>0.22641509433962201</v>
      </c>
      <c r="P685" s="9">
        <v>0</v>
      </c>
      <c r="Q685">
        <v>20000</v>
      </c>
      <c r="R685" s="8"/>
      <c r="S685" s="8" t="s">
        <v>175</v>
      </c>
      <c r="T685">
        <v>585151</v>
      </c>
      <c r="U685">
        <v>40575</v>
      </c>
      <c r="V685">
        <v>655151</v>
      </c>
      <c r="W685">
        <v>80000</v>
      </c>
      <c r="X685">
        <v>0</v>
      </c>
      <c r="Y685">
        <v>257430</v>
      </c>
      <c r="Z685">
        <v>0</v>
      </c>
      <c r="AA685">
        <v>3266016</v>
      </c>
      <c r="AB685">
        <v>0</v>
      </c>
      <c r="AC685">
        <v>12</v>
      </c>
      <c r="AD685">
        <v>0</v>
      </c>
      <c r="AE685">
        <v>2009</v>
      </c>
      <c r="AF685" t="s">
        <v>121</v>
      </c>
      <c r="AG685">
        <v>80000</v>
      </c>
      <c r="AH685" t="s">
        <v>55</v>
      </c>
      <c r="AI685" t="s">
        <v>56</v>
      </c>
      <c r="AJ685">
        <v>0</v>
      </c>
      <c r="AK685">
        <v>45000</v>
      </c>
      <c r="AL685" s="8" t="s">
        <v>3080</v>
      </c>
      <c r="AM685" s="10">
        <f t="shared" si="90"/>
        <v>2010</v>
      </c>
      <c r="AN685">
        <f t="shared" si="91"/>
        <v>1</v>
      </c>
      <c r="AO685">
        <f t="shared" si="97"/>
        <v>0</v>
      </c>
      <c r="AP685">
        <f t="shared" si="92"/>
        <v>0</v>
      </c>
      <c r="AQ685">
        <f t="shared" si="93"/>
        <v>1</v>
      </c>
      <c r="AR685">
        <f t="shared" si="94"/>
        <v>0</v>
      </c>
      <c r="AS685">
        <f t="shared" si="95"/>
        <v>0</v>
      </c>
      <c r="AT685">
        <f t="shared" si="96"/>
        <v>0</v>
      </c>
      <c r="AU685">
        <f t="shared" si="96"/>
        <v>1</v>
      </c>
      <c r="AV685" t="str">
        <f t="shared" si="98"/>
        <v>2020-02-27T20:49:09</v>
      </c>
    </row>
    <row r="686" spans="1:48" x14ac:dyDescent="0.25">
      <c r="A686" s="5">
        <v>704</v>
      </c>
      <c r="B686" s="5" t="s">
        <v>3081</v>
      </c>
      <c r="C686" s="5" t="s">
        <v>3082</v>
      </c>
      <c r="D686" s="6" t="s">
        <v>3083</v>
      </c>
      <c r="E686">
        <v>0</v>
      </c>
      <c r="F686" s="7">
        <v>0</v>
      </c>
      <c r="G686" s="7"/>
      <c r="H686" t="s">
        <v>3084</v>
      </c>
      <c r="I686">
        <v>0</v>
      </c>
      <c r="J686">
        <v>0</v>
      </c>
      <c r="K686">
        <v>20000</v>
      </c>
      <c r="L686" t="s">
        <v>52</v>
      </c>
      <c r="M686" s="8" t="s">
        <v>86</v>
      </c>
      <c r="N686" s="8">
        <v>0.62264150943396201</v>
      </c>
      <c r="O686">
        <v>0.37735849056603699</v>
      </c>
      <c r="P686" s="9">
        <v>0</v>
      </c>
      <c r="Q686">
        <v>15000</v>
      </c>
      <c r="R686" s="8"/>
      <c r="S686" s="8"/>
      <c r="AA686">
        <v>651340</v>
      </c>
      <c r="AB686">
        <v>0</v>
      </c>
      <c r="AC686">
        <v>11</v>
      </c>
      <c r="AD686">
        <v>0</v>
      </c>
      <c r="AE686">
        <v>2013</v>
      </c>
      <c r="AF686" t="s">
        <v>68</v>
      </c>
      <c r="AG686">
        <v>25000</v>
      </c>
      <c r="AH686" t="s">
        <v>55</v>
      </c>
      <c r="AI686" t="s">
        <v>56</v>
      </c>
      <c r="AJ686">
        <v>0</v>
      </c>
      <c r="AK686">
        <v>60800</v>
      </c>
      <c r="AL686" s="8" t="s">
        <v>3085</v>
      </c>
      <c r="AM686" s="10">
        <f t="shared" si="90"/>
        <v>2013</v>
      </c>
      <c r="AN686">
        <f t="shared" si="91"/>
        <v>1</v>
      </c>
      <c r="AO686">
        <f t="shared" si="97"/>
        <v>0</v>
      </c>
      <c r="AP686">
        <f t="shared" si="92"/>
        <v>0</v>
      </c>
      <c r="AQ686">
        <f t="shared" si="93"/>
        <v>0</v>
      </c>
      <c r="AR686">
        <f t="shared" si="94"/>
        <v>1</v>
      </c>
      <c r="AS686">
        <f t="shared" si="95"/>
        <v>0</v>
      </c>
      <c r="AT686">
        <f t="shared" si="96"/>
        <v>0</v>
      </c>
      <c r="AU686">
        <f t="shared" si="96"/>
        <v>1</v>
      </c>
      <c r="AV686" t="str">
        <f t="shared" si="98"/>
        <v>2020-02-27T20:56:06</v>
      </c>
    </row>
    <row r="687" spans="1:48" x14ac:dyDescent="0.25">
      <c r="A687" s="5">
        <v>705</v>
      </c>
      <c r="B687" s="5" t="s">
        <v>344</v>
      </c>
      <c r="C687" s="5" t="s">
        <v>345</v>
      </c>
      <c r="D687" s="6" t="s">
        <v>346</v>
      </c>
      <c r="E687">
        <v>5</v>
      </c>
      <c r="F687" s="7">
        <v>0.42925517099999999</v>
      </c>
      <c r="G687" s="7">
        <v>0</v>
      </c>
      <c r="H687" t="s">
        <v>347</v>
      </c>
      <c r="I687">
        <v>0</v>
      </c>
      <c r="J687">
        <v>0</v>
      </c>
      <c r="K687">
        <v>20000</v>
      </c>
      <c r="L687" t="s">
        <v>52</v>
      </c>
      <c r="M687" s="8" t="s">
        <v>53</v>
      </c>
      <c r="N687" s="8">
        <v>0.73584905660377298</v>
      </c>
      <c r="O687">
        <v>0.26415094339622602</v>
      </c>
      <c r="P687" s="9">
        <v>0</v>
      </c>
      <c r="Q687">
        <v>20000</v>
      </c>
      <c r="R687" s="8"/>
      <c r="S687" s="8"/>
      <c r="AA687">
        <v>2498876</v>
      </c>
      <c r="AB687">
        <v>0</v>
      </c>
      <c r="AC687">
        <v>12</v>
      </c>
      <c r="AD687">
        <v>0</v>
      </c>
      <c r="AE687">
        <v>2009</v>
      </c>
      <c r="AF687" t="s">
        <v>121</v>
      </c>
      <c r="AG687">
        <v>95000</v>
      </c>
      <c r="AH687" t="s">
        <v>55</v>
      </c>
      <c r="AI687" t="s">
        <v>56</v>
      </c>
      <c r="AJ687">
        <v>1</v>
      </c>
      <c r="AK687">
        <v>26400</v>
      </c>
      <c r="AL687" s="8" t="s">
        <v>3086</v>
      </c>
      <c r="AM687" s="10">
        <f t="shared" si="90"/>
        <v>2012</v>
      </c>
      <c r="AN687">
        <f t="shared" si="91"/>
        <v>1</v>
      </c>
      <c r="AO687">
        <f t="shared" si="97"/>
        <v>0</v>
      </c>
      <c r="AP687">
        <f t="shared" si="92"/>
        <v>0</v>
      </c>
      <c r="AQ687">
        <f t="shared" si="93"/>
        <v>1</v>
      </c>
      <c r="AR687">
        <f t="shared" si="94"/>
        <v>0</v>
      </c>
      <c r="AS687">
        <f t="shared" si="95"/>
        <v>0</v>
      </c>
      <c r="AT687">
        <f t="shared" si="96"/>
        <v>0</v>
      </c>
      <c r="AU687">
        <f t="shared" si="96"/>
        <v>1</v>
      </c>
      <c r="AV687" t="str">
        <f t="shared" si="98"/>
        <v>2020-02-27T20:57:57</v>
      </c>
    </row>
    <row r="688" spans="1:48" x14ac:dyDescent="0.25">
      <c r="A688" s="5">
        <v>706</v>
      </c>
      <c r="B688" s="5" t="s">
        <v>3087</v>
      </c>
      <c r="C688" s="5" t="s">
        <v>3088</v>
      </c>
      <c r="D688" s="6" t="s">
        <v>3089</v>
      </c>
      <c r="E688">
        <v>4</v>
      </c>
      <c r="F688" s="7">
        <v>0</v>
      </c>
      <c r="G688" s="7"/>
      <c r="H688" t="s">
        <v>3090</v>
      </c>
      <c r="I688">
        <v>0</v>
      </c>
      <c r="J688">
        <v>0</v>
      </c>
      <c r="K688">
        <v>220000</v>
      </c>
      <c r="L688" t="s">
        <v>119</v>
      </c>
      <c r="M688" s="8" t="s">
        <v>53</v>
      </c>
      <c r="N688" s="8">
        <v>0.77358490566037696</v>
      </c>
      <c r="O688">
        <v>0.22641509433962201</v>
      </c>
      <c r="P688" s="9">
        <v>0</v>
      </c>
      <c r="Q688">
        <v>200000</v>
      </c>
      <c r="R688" s="8" t="s">
        <v>3091</v>
      </c>
      <c r="S688" s="8" t="s">
        <v>103</v>
      </c>
      <c r="T688">
        <v>8262175</v>
      </c>
      <c r="U688">
        <v>1378247</v>
      </c>
      <c r="V688">
        <v>8482559</v>
      </c>
      <c r="W688">
        <v>7318930</v>
      </c>
      <c r="X688">
        <v>891662</v>
      </c>
      <c r="Y688">
        <v>4846861</v>
      </c>
      <c r="Z688">
        <v>2872268</v>
      </c>
      <c r="AA688">
        <v>4730538</v>
      </c>
      <c r="AB688">
        <v>2108871</v>
      </c>
      <c r="AC688">
        <v>12</v>
      </c>
      <c r="AD688">
        <v>2621667</v>
      </c>
      <c r="AE688">
        <v>2005</v>
      </c>
      <c r="AF688" t="s">
        <v>121</v>
      </c>
      <c r="AG688">
        <v>500000</v>
      </c>
      <c r="AH688" t="s">
        <v>55</v>
      </c>
      <c r="AI688" t="s">
        <v>56</v>
      </c>
      <c r="AJ688">
        <v>0</v>
      </c>
      <c r="AK688">
        <v>26400</v>
      </c>
      <c r="AL688" s="8"/>
      <c r="AM688" s="10">
        <f t="shared" si="90"/>
        <v>2014</v>
      </c>
      <c r="AN688">
        <f t="shared" si="91"/>
        <v>1</v>
      </c>
      <c r="AO688">
        <f t="shared" si="97"/>
        <v>0</v>
      </c>
      <c r="AP688">
        <f t="shared" si="92"/>
        <v>0</v>
      </c>
      <c r="AQ688">
        <f t="shared" si="93"/>
        <v>1</v>
      </c>
      <c r="AR688">
        <f t="shared" si="94"/>
        <v>0</v>
      </c>
      <c r="AS688">
        <f t="shared" si="95"/>
        <v>0</v>
      </c>
      <c r="AT688">
        <f t="shared" si="96"/>
        <v>0</v>
      </c>
      <c r="AU688">
        <f t="shared" si="96"/>
        <v>1</v>
      </c>
      <c r="AV688" t="str">
        <f t="shared" si="98"/>
        <v>2020-02-28T13:07:42</v>
      </c>
    </row>
    <row r="689" spans="1:48" x14ac:dyDescent="0.25">
      <c r="A689" s="5">
        <v>707</v>
      </c>
      <c r="B689" s="5" t="s">
        <v>3092</v>
      </c>
      <c r="C689" s="5" t="s">
        <v>3093</v>
      </c>
      <c r="D689" s="6" t="s">
        <v>3094</v>
      </c>
      <c r="E689">
        <v>4</v>
      </c>
      <c r="F689" s="7">
        <v>0.3794353822</v>
      </c>
      <c r="G689" s="7">
        <v>0</v>
      </c>
      <c r="H689" t="s">
        <v>3095</v>
      </c>
      <c r="I689">
        <v>0</v>
      </c>
      <c r="J689">
        <v>0</v>
      </c>
      <c r="K689">
        <v>80000</v>
      </c>
      <c r="L689" t="s">
        <v>52</v>
      </c>
      <c r="M689" s="8" t="s">
        <v>53</v>
      </c>
      <c r="N689" s="8">
        <v>0.79245283018867896</v>
      </c>
      <c r="O689">
        <v>0.20754716981131999</v>
      </c>
      <c r="P689" s="9">
        <v>0</v>
      </c>
      <c r="Q689">
        <v>80000</v>
      </c>
      <c r="R689" s="8"/>
      <c r="S689" s="8" t="s">
        <v>103</v>
      </c>
      <c r="T689">
        <v>6818621</v>
      </c>
      <c r="U689">
        <v>602457</v>
      </c>
      <c r="V689">
        <v>7062411</v>
      </c>
      <c r="W689">
        <v>6459954</v>
      </c>
      <c r="X689">
        <v>38755</v>
      </c>
      <c r="Y689">
        <v>4205835</v>
      </c>
      <c r="Z689">
        <v>1642973</v>
      </c>
      <c r="AA689">
        <v>9132382</v>
      </c>
      <c r="AB689">
        <v>6420607</v>
      </c>
      <c r="AC689">
        <v>12</v>
      </c>
      <c r="AD689">
        <v>2711775</v>
      </c>
      <c r="AE689">
        <v>2013</v>
      </c>
      <c r="AF689" t="s">
        <v>68</v>
      </c>
      <c r="AG689">
        <v>250000</v>
      </c>
      <c r="AH689" t="s">
        <v>55</v>
      </c>
      <c r="AI689" t="s">
        <v>56</v>
      </c>
      <c r="AJ689">
        <v>1</v>
      </c>
      <c r="AK689">
        <v>234618</v>
      </c>
      <c r="AL689" s="8" t="s">
        <v>3096</v>
      </c>
      <c r="AM689" s="10">
        <f t="shared" si="90"/>
        <v>2015</v>
      </c>
      <c r="AN689">
        <f t="shared" si="91"/>
        <v>1</v>
      </c>
      <c r="AO689">
        <f t="shared" si="97"/>
        <v>0</v>
      </c>
      <c r="AP689">
        <f t="shared" si="92"/>
        <v>0</v>
      </c>
      <c r="AQ689">
        <f t="shared" si="93"/>
        <v>1</v>
      </c>
      <c r="AR689">
        <f t="shared" si="94"/>
        <v>0</v>
      </c>
      <c r="AS689">
        <f t="shared" si="95"/>
        <v>0</v>
      </c>
      <c r="AT689">
        <f t="shared" si="96"/>
        <v>0</v>
      </c>
      <c r="AU689">
        <f t="shared" si="96"/>
        <v>1</v>
      </c>
      <c r="AV689" t="str">
        <f t="shared" si="98"/>
        <v>2020-02-27T20:29:24</v>
      </c>
    </row>
    <row r="690" spans="1:48" x14ac:dyDescent="0.25">
      <c r="A690" s="5">
        <v>708</v>
      </c>
      <c r="B690" s="5" t="s">
        <v>1877</v>
      </c>
      <c r="C690" s="5" t="s">
        <v>1878</v>
      </c>
      <c r="D690" s="6" t="s">
        <v>1879</v>
      </c>
      <c r="E690">
        <v>12</v>
      </c>
      <c r="F690" s="7">
        <v>0.3541794647</v>
      </c>
      <c r="G690" s="7">
        <v>0</v>
      </c>
      <c r="H690" t="s">
        <v>1880</v>
      </c>
      <c r="I690">
        <v>0</v>
      </c>
      <c r="J690">
        <v>0</v>
      </c>
      <c r="K690">
        <v>15000</v>
      </c>
      <c r="L690" t="s">
        <v>52</v>
      </c>
      <c r="M690" s="8" t="s">
        <v>53</v>
      </c>
      <c r="N690" s="8">
        <v>0.73584905660377298</v>
      </c>
      <c r="O690">
        <v>0.26415094339622602</v>
      </c>
      <c r="P690" s="9">
        <v>0</v>
      </c>
      <c r="Q690">
        <v>15000</v>
      </c>
      <c r="R690" s="8"/>
      <c r="S690" s="8"/>
      <c r="AA690">
        <v>4587574</v>
      </c>
      <c r="AB690">
        <v>0</v>
      </c>
      <c r="AC690">
        <v>12</v>
      </c>
      <c r="AD690">
        <v>0</v>
      </c>
      <c r="AE690">
        <v>2008</v>
      </c>
      <c r="AF690" t="s">
        <v>121</v>
      </c>
      <c r="AG690">
        <v>1500000</v>
      </c>
      <c r="AH690" t="s">
        <v>56</v>
      </c>
      <c r="AI690" t="s">
        <v>55</v>
      </c>
      <c r="AJ690">
        <v>1</v>
      </c>
      <c r="AK690">
        <v>84000</v>
      </c>
      <c r="AL690" s="8" t="s">
        <v>3097</v>
      </c>
      <c r="AM690" s="10">
        <f t="shared" si="90"/>
        <v>2018</v>
      </c>
      <c r="AN690">
        <f t="shared" si="91"/>
        <v>1</v>
      </c>
      <c r="AO690">
        <f t="shared" si="97"/>
        <v>0</v>
      </c>
      <c r="AP690">
        <f t="shared" si="92"/>
        <v>0</v>
      </c>
      <c r="AQ690">
        <f t="shared" si="93"/>
        <v>1</v>
      </c>
      <c r="AR690">
        <f t="shared" si="94"/>
        <v>0</v>
      </c>
      <c r="AS690">
        <f t="shared" si="95"/>
        <v>0</v>
      </c>
      <c r="AT690">
        <f t="shared" si="96"/>
        <v>1</v>
      </c>
      <c r="AU690">
        <f t="shared" si="96"/>
        <v>0</v>
      </c>
      <c r="AV690" t="str">
        <f t="shared" si="98"/>
        <v>2020-02-27T20:57:21</v>
      </c>
    </row>
    <row r="691" spans="1:48" x14ac:dyDescent="0.25">
      <c r="A691" s="5">
        <v>709</v>
      </c>
      <c r="B691" s="5" t="s">
        <v>3098</v>
      </c>
      <c r="C691" s="5" t="s">
        <v>3099</v>
      </c>
      <c r="D691" s="6" t="s">
        <v>3100</v>
      </c>
      <c r="E691">
        <v>22</v>
      </c>
      <c r="F691" s="7">
        <v>0</v>
      </c>
      <c r="G691" s="7"/>
      <c r="H691" t="s">
        <v>3101</v>
      </c>
      <c r="I691">
        <v>0</v>
      </c>
      <c r="J691">
        <v>0</v>
      </c>
      <c r="K691">
        <v>40000</v>
      </c>
      <c r="L691" t="s">
        <v>52</v>
      </c>
      <c r="M691" s="8" t="s">
        <v>74</v>
      </c>
      <c r="N691" s="8">
        <v>0.39622641509433898</v>
      </c>
      <c r="O691">
        <v>0.60377358490566002</v>
      </c>
      <c r="P691" s="9">
        <v>0.86818115381384298</v>
      </c>
      <c r="Q691">
        <v>6000</v>
      </c>
      <c r="R691" s="8"/>
      <c r="S691" s="8"/>
      <c r="AA691">
        <v>504763</v>
      </c>
      <c r="AB691">
        <v>0</v>
      </c>
      <c r="AC691">
        <v>12</v>
      </c>
      <c r="AD691">
        <v>0</v>
      </c>
      <c r="AE691">
        <v>2015</v>
      </c>
      <c r="AF691" t="s">
        <v>126</v>
      </c>
      <c r="AG691">
        <v>2800</v>
      </c>
      <c r="AH691" t="s">
        <v>55</v>
      </c>
      <c r="AI691" t="s">
        <v>56</v>
      </c>
      <c r="AJ691">
        <v>0</v>
      </c>
      <c r="AK691">
        <v>720</v>
      </c>
      <c r="AL691" s="8" t="s">
        <v>3102</v>
      </c>
      <c r="AM691" s="10">
        <f t="shared" si="90"/>
        <v>2016</v>
      </c>
      <c r="AN691">
        <f t="shared" si="91"/>
        <v>1</v>
      </c>
      <c r="AO691">
        <f t="shared" si="97"/>
        <v>0</v>
      </c>
      <c r="AP691">
        <f t="shared" si="92"/>
        <v>0</v>
      </c>
      <c r="AQ691">
        <f t="shared" si="93"/>
        <v>0</v>
      </c>
      <c r="AR691">
        <f t="shared" si="94"/>
        <v>0</v>
      </c>
      <c r="AS691">
        <f t="shared" si="95"/>
        <v>1</v>
      </c>
      <c r="AT691">
        <f t="shared" si="96"/>
        <v>0</v>
      </c>
      <c r="AU691">
        <f t="shared" si="96"/>
        <v>1</v>
      </c>
      <c r="AV691" t="str">
        <f t="shared" si="98"/>
        <v>2020-02-27T21:11:49</v>
      </c>
    </row>
    <row r="692" spans="1:48" x14ac:dyDescent="0.25">
      <c r="A692" s="5">
        <v>710</v>
      </c>
      <c r="B692" s="5" t="s">
        <v>2069</v>
      </c>
      <c r="C692" s="5" t="s">
        <v>2070</v>
      </c>
      <c r="D692" s="6" t="s">
        <v>2071</v>
      </c>
      <c r="E692">
        <v>4</v>
      </c>
      <c r="F692" s="7">
        <v>0.59199346490000004</v>
      </c>
      <c r="G692" s="7">
        <v>0</v>
      </c>
      <c r="H692" t="s">
        <v>2072</v>
      </c>
      <c r="I692">
        <v>0</v>
      </c>
      <c r="J692">
        <v>0</v>
      </c>
      <c r="K692">
        <v>20000</v>
      </c>
      <c r="L692" t="s">
        <v>52</v>
      </c>
      <c r="M692" s="8" t="s">
        <v>86</v>
      </c>
      <c r="N692" s="8">
        <v>0.62264150943396201</v>
      </c>
      <c r="O692">
        <v>0.37735849056603699</v>
      </c>
      <c r="P692" s="9">
        <v>0</v>
      </c>
      <c r="Q692">
        <v>15000</v>
      </c>
      <c r="R692" s="8"/>
      <c r="S692" s="8"/>
      <c r="AA692">
        <v>624783</v>
      </c>
      <c r="AB692">
        <v>0</v>
      </c>
      <c r="AC692">
        <v>12</v>
      </c>
      <c r="AD692">
        <v>0</v>
      </c>
      <c r="AE692">
        <v>2007</v>
      </c>
      <c r="AF692" t="s">
        <v>121</v>
      </c>
      <c r="AG692">
        <v>96000</v>
      </c>
      <c r="AH692" t="s">
        <v>55</v>
      </c>
      <c r="AI692" t="s">
        <v>56</v>
      </c>
      <c r="AJ692">
        <v>1</v>
      </c>
      <c r="AK692">
        <v>20240</v>
      </c>
      <c r="AL692" s="8" t="s">
        <v>3103</v>
      </c>
      <c r="AM692" s="10">
        <f t="shared" si="90"/>
        <v>2017</v>
      </c>
      <c r="AN692">
        <f t="shared" si="91"/>
        <v>1</v>
      </c>
      <c r="AO692">
        <f t="shared" si="97"/>
        <v>0</v>
      </c>
      <c r="AP692">
        <f t="shared" si="92"/>
        <v>0</v>
      </c>
      <c r="AQ692">
        <f t="shared" si="93"/>
        <v>0</v>
      </c>
      <c r="AR692">
        <f t="shared" si="94"/>
        <v>1</v>
      </c>
      <c r="AS692">
        <f t="shared" si="95"/>
        <v>0</v>
      </c>
      <c r="AT692">
        <f t="shared" si="96"/>
        <v>0</v>
      </c>
      <c r="AU692">
        <f t="shared" si="96"/>
        <v>1</v>
      </c>
      <c r="AV692" t="str">
        <f t="shared" si="98"/>
        <v>2020-02-27T21:22:34</v>
      </c>
    </row>
    <row r="693" spans="1:48" x14ac:dyDescent="0.25">
      <c r="A693" s="5">
        <v>711</v>
      </c>
      <c r="B693" s="5" t="s">
        <v>3104</v>
      </c>
      <c r="C693" s="5" t="s">
        <v>3105</v>
      </c>
      <c r="D693" s="6" t="s">
        <v>3106</v>
      </c>
      <c r="E693">
        <v>2</v>
      </c>
      <c r="F693" s="7">
        <v>0</v>
      </c>
      <c r="G693" s="7"/>
      <c r="H693" t="s">
        <v>3107</v>
      </c>
      <c r="I693">
        <v>0</v>
      </c>
      <c r="J693">
        <v>0</v>
      </c>
      <c r="K693">
        <v>20000</v>
      </c>
      <c r="L693" t="s">
        <v>52</v>
      </c>
      <c r="M693" s="8" t="s">
        <v>86</v>
      </c>
      <c r="N693" s="8">
        <v>0.60377358490566002</v>
      </c>
      <c r="O693">
        <v>0.39622641509433898</v>
      </c>
      <c r="P693" s="9">
        <v>0</v>
      </c>
      <c r="Q693">
        <v>10000</v>
      </c>
      <c r="R693" s="8"/>
      <c r="S693" s="8"/>
      <c r="AA693">
        <v>927222</v>
      </c>
      <c r="AB693">
        <v>0</v>
      </c>
      <c r="AC693">
        <v>12</v>
      </c>
      <c r="AD693">
        <v>0</v>
      </c>
      <c r="AE693">
        <v>2008</v>
      </c>
      <c r="AF693" t="s">
        <v>121</v>
      </c>
      <c r="AG693">
        <v>96000</v>
      </c>
      <c r="AH693" t="s">
        <v>55</v>
      </c>
      <c r="AI693" t="s">
        <v>56</v>
      </c>
      <c r="AJ693">
        <v>0</v>
      </c>
      <c r="AK693">
        <v>75600</v>
      </c>
      <c r="AL693" s="8" t="s">
        <v>3108</v>
      </c>
      <c r="AM693" s="10">
        <f t="shared" si="90"/>
        <v>2011</v>
      </c>
      <c r="AN693">
        <f t="shared" si="91"/>
        <v>1</v>
      </c>
      <c r="AO693">
        <f t="shared" si="97"/>
        <v>0</v>
      </c>
      <c r="AP693">
        <f t="shared" si="92"/>
        <v>0</v>
      </c>
      <c r="AQ693">
        <f t="shared" si="93"/>
        <v>0</v>
      </c>
      <c r="AR693">
        <f t="shared" si="94"/>
        <v>1</v>
      </c>
      <c r="AS693">
        <f t="shared" si="95"/>
        <v>0</v>
      </c>
      <c r="AT693">
        <f t="shared" si="96"/>
        <v>0</v>
      </c>
      <c r="AU693">
        <f t="shared" si="96"/>
        <v>1</v>
      </c>
      <c r="AV693" t="str">
        <f t="shared" si="98"/>
        <v>2020-02-27T21:10:25</v>
      </c>
    </row>
    <row r="694" spans="1:48" x14ac:dyDescent="0.25">
      <c r="A694" s="5">
        <v>712</v>
      </c>
      <c r="B694" s="5" t="s">
        <v>1984</v>
      </c>
      <c r="C694" s="5" t="s">
        <v>1985</v>
      </c>
      <c r="D694" s="6" t="s">
        <v>1986</v>
      </c>
      <c r="E694">
        <v>17</v>
      </c>
      <c r="F694" s="7">
        <v>0.51703356479999996</v>
      </c>
      <c r="G694" s="7">
        <v>0</v>
      </c>
      <c r="H694" t="s">
        <v>1987</v>
      </c>
      <c r="I694">
        <v>32</v>
      </c>
      <c r="J694">
        <v>17280</v>
      </c>
      <c r="K694">
        <v>12000</v>
      </c>
      <c r="L694" t="s">
        <v>52</v>
      </c>
      <c r="M694" s="8" t="s">
        <v>86</v>
      </c>
      <c r="N694" s="8">
        <v>0.50943396226415005</v>
      </c>
      <c r="O694">
        <v>0.490566037735849</v>
      </c>
      <c r="P694" s="9">
        <v>0.86602540378443904</v>
      </c>
      <c r="Q694">
        <v>12000</v>
      </c>
      <c r="R694" s="8"/>
      <c r="S694" s="8"/>
      <c r="AA694">
        <v>998028</v>
      </c>
      <c r="AB694">
        <v>0</v>
      </c>
      <c r="AC694">
        <v>12</v>
      </c>
      <c r="AD694">
        <v>0</v>
      </c>
      <c r="AE694">
        <v>2000</v>
      </c>
      <c r="AF694" t="s">
        <v>54</v>
      </c>
      <c r="AG694">
        <v>75000</v>
      </c>
      <c r="AH694" t="s">
        <v>55</v>
      </c>
      <c r="AI694" t="s">
        <v>56</v>
      </c>
      <c r="AJ694">
        <v>1</v>
      </c>
      <c r="AK694">
        <v>720</v>
      </c>
      <c r="AL694" s="8" t="s">
        <v>3109</v>
      </c>
      <c r="AM694" s="10">
        <f t="shared" si="90"/>
        <v>2010</v>
      </c>
      <c r="AN694">
        <f t="shared" si="91"/>
        <v>1</v>
      </c>
      <c r="AO694">
        <f t="shared" si="97"/>
        <v>0</v>
      </c>
      <c r="AP694">
        <f t="shared" si="92"/>
        <v>0</v>
      </c>
      <c r="AQ694">
        <f t="shared" si="93"/>
        <v>0</v>
      </c>
      <c r="AR694">
        <f t="shared" si="94"/>
        <v>1</v>
      </c>
      <c r="AS694">
        <f t="shared" si="95"/>
        <v>0</v>
      </c>
      <c r="AT694">
        <f t="shared" si="96"/>
        <v>0</v>
      </c>
      <c r="AU694">
        <f t="shared" si="96"/>
        <v>1</v>
      </c>
      <c r="AV694" t="str">
        <f t="shared" si="98"/>
        <v>2020-02-27T21:08:37</v>
      </c>
    </row>
    <row r="695" spans="1:48" x14ac:dyDescent="0.25">
      <c r="A695" s="5">
        <v>713</v>
      </c>
      <c r="B695" s="5" t="s">
        <v>3110</v>
      </c>
      <c r="C695" s="5" t="s">
        <v>3111</v>
      </c>
      <c r="D695" s="6" t="s">
        <v>3112</v>
      </c>
      <c r="E695">
        <v>449</v>
      </c>
      <c r="F695" s="7">
        <v>0.35990721959999999</v>
      </c>
      <c r="G695" s="7">
        <v>0</v>
      </c>
      <c r="H695" t="s">
        <v>3113</v>
      </c>
      <c r="I695">
        <v>24</v>
      </c>
      <c r="J695">
        <v>7275</v>
      </c>
      <c r="K695">
        <v>25000</v>
      </c>
      <c r="L695" t="s">
        <v>199</v>
      </c>
      <c r="M695" s="8" t="s">
        <v>53</v>
      </c>
      <c r="N695" s="8">
        <v>0.75471698113207497</v>
      </c>
      <c r="O695">
        <v>0.245283018867924</v>
      </c>
      <c r="P695" s="9">
        <v>-0.78654475319862005</v>
      </c>
      <c r="R695" s="8"/>
      <c r="S695" s="8" t="s">
        <v>175</v>
      </c>
      <c r="T695">
        <v>2618947</v>
      </c>
      <c r="U695">
        <v>1609774</v>
      </c>
      <c r="V695">
        <v>3469180</v>
      </c>
      <c r="W695">
        <v>1857379</v>
      </c>
      <c r="X695">
        <v>2331000</v>
      </c>
      <c r="Y695">
        <v>1793496</v>
      </c>
      <c r="Z695">
        <v>99958</v>
      </c>
      <c r="AA695">
        <v>7893329</v>
      </c>
      <c r="AB695">
        <v>5849819</v>
      </c>
      <c r="AC695">
        <v>12</v>
      </c>
      <c r="AD695">
        <v>2043510</v>
      </c>
      <c r="AE695">
        <v>2003</v>
      </c>
      <c r="AF695" t="s">
        <v>54</v>
      </c>
      <c r="AG695">
        <v>1250000</v>
      </c>
      <c r="AH695" t="s">
        <v>56</v>
      </c>
      <c r="AI695" t="s">
        <v>55</v>
      </c>
      <c r="AJ695">
        <v>0.69301211600000001</v>
      </c>
      <c r="AK695">
        <v>0</v>
      </c>
      <c r="AL695" s="8"/>
      <c r="AM695" s="10">
        <f t="shared" si="90"/>
        <v>2016</v>
      </c>
      <c r="AN695">
        <f t="shared" si="91"/>
        <v>0</v>
      </c>
      <c r="AO695">
        <f t="shared" si="97"/>
        <v>1</v>
      </c>
      <c r="AP695">
        <f t="shared" si="92"/>
        <v>0</v>
      </c>
      <c r="AQ695">
        <f t="shared" si="93"/>
        <v>1</v>
      </c>
      <c r="AR695">
        <f t="shared" si="94"/>
        <v>0</v>
      </c>
      <c r="AS695">
        <f t="shared" si="95"/>
        <v>0</v>
      </c>
      <c r="AT695">
        <f t="shared" si="96"/>
        <v>1</v>
      </c>
      <c r="AU695">
        <f t="shared" si="96"/>
        <v>0</v>
      </c>
      <c r="AV695">
        <f t="shared" si="98"/>
        <v>0</v>
      </c>
    </row>
    <row r="696" spans="1:48" x14ac:dyDescent="0.25">
      <c r="A696" s="5">
        <v>714</v>
      </c>
      <c r="B696" s="5" t="s">
        <v>3114</v>
      </c>
      <c r="C696" s="5" t="s">
        <v>3115</v>
      </c>
      <c r="D696" s="6" t="s">
        <v>3116</v>
      </c>
      <c r="E696">
        <v>0</v>
      </c>
      <c r="F696" s="7">
        <v>0</v>
      </c>
      <c r="G696" s="7"/>
      <c r="H696" t="s">
        <v>3117</v>
      </c>
      <c r="I696">
        <v>0</v>
      </c>
      <c r="J696">
        <v>0</v>
      </c>
      <c r="K696">
        <v>15000</v>
      </c>
      <c r="L696" t="s">
        <v>52</v>
      </c>
      <c r="M696" s="8" t="s">
        <v>86</v>
      </c>
      <c r="N696" s="8">
        <v>0.490566037735849</v>
      </c>
      <c r="O696">
        <v>0.50943396226415005</v>
      </c>
      <c r="P696" s="9">
        <v>0</v>
      </c>
      <c r="Q696">
        <v>7000</v>
      </c>
      <c r="R696" s="8"/>
      <c r="S696" s="8"/>
      <c r="AA696">
        <v>72426</v>
      </c>
      <c r="AB696">
        <v>0</v>
      </c>
      <c r="AC696">
        <v>3</v>
      </c>
      <c r="AD696">
        <v>0</v>
      </c>
      <c r="AE696">
        <v>2018</v>
      </c>
      <c r="AF696" t="s">
        <v>126</v>
      </c>
      <c r="AG696">
        <v>200000</v>
      </c>
      <c r="AH696" t="s">
        <v>55</v>
      </c>
      <c r="AI696" t="s">
        <v>56</v>
      </c>
      <c r="AJ696">
        <v>0</v>
      </c>
      <c r="AK696">
        <v>4400</v>
      </c>
      <c r="AL696" s="8" t="s">
        <v>3118</v>
      </c>
      <c r="AM696" s="10">
        <f t="shared" si="90"/>
        <v>2019</v>
      </c>
      <c r="AN696">
        <f t="shared" si="91"/>
        <v>1</v>
      </c>
      <c r="AO696">
        <f t="shared" si="97"/>
        <v>0</v>
      </c>
      <c r="AP696">
        <f t="shared" si="92"/>
        <v>0</v>
      </c>
      <c r="AQ696">
        <f t="shared" si="93"/>
        <v>0</v>
      </c>
      <c r="AR696">
        <f t="shared" si="94"/>
        <v>1</v>
      </c>
      <c r="AS696">
        <f t="shared" si="95"/>
        <v>0</v>
      </c>
      <c r="AT696">
        <f t="shared" si="96"/>
        <v>0</v>
      </c>
      <c r="AU696">
        <f t="shared" si="96"/>
        <v>1</v>
      </c>
      <c r="AV696" t="str">
        <f t="shared" si="98"/>
        <v>2020-02-27T21:42:28</v>
      </c>
    </row>
    <row r="697" spans="1:48" x14ac:dyDescent="0.25">
      <c r="A697" s="5">
        <v>715</v>
      </c>
      <c r="B697" s="5" t="s">
        <v>864</v>
      </c>
      <c r="C697" s="5" t="s">
        <v>865</v>
      </c>
      <c r="D697" s="6" t="s">
        <v>866</v>
      </c>
      <c r="E697">
        <v>3</v>
      </c>
      <c r="F697" s="7">
        <v>0.43173417200000003</v>
      </c>
      <c r="G697" s="7">
        <v>0</v>
      </c>
      <c r="H697" t="s">
        <v>867</v>
      </c>
      <c r="I697">
        <v>19</v>
      </c>
      <c r="J697">
        <v>53751</v>
      </c>
      <c r="K697">
        <v>50000</v>
      </c>
      <c r="L697" t="s">
        <v>52</v>
      </c>
      <c r="M697" s="8" t="s">
        <v>53</v>
      </c>
      <c r="N697" s="8">
        <v>0.77358490566037696</v>
      </c>
      <c r="O697">
        <v>0.22641509433962201</v>
      </c>
      <c r="P697" s="9">
        <v>0</v>
      </c>
      <c r="Q697">
        <v>50000</v>
      </c>
      <c r="R697" s="8"/>
      <c r="S697" s="8" t="s">
        <v>175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4800071</v>
      </c>
      <c r="AB697">
        <v>0</v>
      </c>
      <c r="AC697">
        <v>12</v>
      </c>
      <c r="AD697">
        <v>0</v>
      </c>
      <c r="AE697">
        <v>2012</v>
      </c>
      <c r="AF697" t="s">
        <v>68</v>
      </c>
      <c r="AG697">
        <v>100000</v>
      </c>
      <c r="AH697" t="s">
        <v>55</v>
      </c>
      <c r="AI697" t="s">
        <v>56</v>
      </c>
      <c r="AJ697">
        <v>1</v>
      </c>
      <c r="AK697">
        <v>19000</v>
      </c>
      <c r="AL697" s="8" t="s">
        <v>3119</v>
      </c>
      <c r="AM697" s="10">
        <f t="shared" si="90"/>
        <v>2019</v>
      </c>
      <c r="AN697">
        <f t="shared" si="91"/>
        <v>1</v>
      </c>
      <c r="AO697">
        <f t="shared" si="97"/>
        <v>0</v>
      </c>
      <c r="AP697">
        <f t="shared" si="92"/>
        <v>0</v>
      </c>
      <c r="AQ697">
        <f t="shared" si="93"/>
        <v>1</v>
      </c>
      <c r="AR697">
        <f t="shared" si="94"/>
        <v>0</v>
      </c>
      <c r="AS697">
        <f t="shared" si="95"/>
        <v>0</v>
      </c>
      <c r="AT697">
        <f t="shared" si="96"/>
        <v>0</v>
      </c>
      <c r="AU697">
        <f t="shared" si="96"/>
        <v>1</v>
      </c>
      <c r="AV697" t="str">
        <f t="shared" si="98"/>
        <v>2020-02-27T21:41:11</v>
      </c>
    </row>
    <row r="698" spans="1:48" x14ac:dyDescent="0.25">
      <c r="A698" s="5">
        <v>716</v>
      </c>
      <c r="B698" s="5" t="s">
        <v>3120</v>
      </c>
      <c r="C698" s="5" t="s">
        <v>3121</v>
      </c>
      <c r="D698" s="6" t="s">
        <v>3122</v>
      </c>
      <c r="E698">
        <v>6</v>
      </c>
      <c r="F698" s="7">
        <v>0.47133080150000001</v>
      </c>
      <c r="G698" s="7">
        <v>0</v>
      </c>
      <c r="H698" t="s">
        <v>1010</v>
      </c>
      <c r="I698">
        <v>0</v>
      </c>
      <c r="J698">
        <v>0</v>
      </c>
      <c r="K698">
        <v>20000</v>
      </c>
      <c r="L698" t="s">
        <v>52</v>
      </c>
      <c r="M698" s="8" t="s">
        <v>86</v>
      </c>
      <c r="N698" s="8">
        <v>0.58490566037735803</v>
      </c>
      <c r="O698">
        <v>0.41509433962264097</v>
      </c>
      <c r="P698" s="9">
        <v>0.86602540378443904</v>
      </c>
      <c r="Q698">
        <v>10000</v>
      </c>
      <c r="R698" s="8"/>
      <c r="S698" s="8"/>
      <c r="AA698">
        <v>815759</v>
      </c>
      <c r="AB698">
        <v>0</v>
      </c>
      <c r="AC698">
        <v>11</v>
      </c>
      <c r="AD698">
        <v>0</v>
      </c>
      <c r="AE698">
        <v>2008</v>
      </c>
      <c r="AF698" t="s">
        <v>121</v>
      </c>
      <c r="AG698">
        <v>10000</v>
      </c>
      <c r="AH698" t="s">
        <v>55</v>
      </c>
      <c r="AI698" t="s">
        <v>56</v>
      </c>
      <c r="AJ698">
        <v>1</v>
      </c>
      <c r="AK698">
        <v>12800</v>
      </c>
      <c r="AL698" s="8" t="s">
        <v>3123</v>
      </c>
      <c r="AM698" s="10">
        <f t="shared" si="90"/>
        <v>2019</v>
      </c>
      <c r="AN698">
        <f t="shared" si="91"/>
        <v>1</v>
      </c>
      <c r="AO698">
        <f t="shared" si="97"/>
        <v>0</v>
      </c>
      <c r="AP698">
        <f t="shared" si="92"/>
        <v>0</v>
      </c>
      <c r="AQ698">
        <f t="shared" si="93"/>
        <v>0</v>
      </c>
      <c r="AR698">
        <f t="shared" si="94"/>
        <v>1</v>
      </c>
      <c r="AS698">
        <f t="shared" si="95"/>
        <v>0</v>
      </c>
      <c r="AT698">
        <f t="shared" si="96"/>
        <v>0</v>
      </c>
      <c r="AU698">
        <f t="shared" si="96"/>
        <v>1</v>
      </c>
      <c r="AV698" t="str">
        <f t="shared" si="98"/>
        <v>2020-02-27T21:48:31</v>
      </c>
    </row>
    <row r="699" spans="1:48" x14ac:dyDescent="0.25">
      <c r="A699" s="5">
        <v>717</v>
      </c>
      <c r="B699" s="5" t="s">
        <v>3124</v>
      </c>
      <c r="C699" s="5" t="s">
        <v>3125</v>
      </c>
      <c r="D699" s="6" t="s">
        <v>3126</v>
      </c>
      <c r="E699">
        <v>72</v>
      </c>
      <c r="F699" s="7">
        <v>0.69480642400000003</v>
      </c>
      <c r="G699" s="7">
        <v>0</v>
      </c>
      <c r="H699" t="s">
        <v>3127</v>
      </c>
      <c r="I699">
        <v>99</v>
      </c>
      <c r="J699">
        <v>98944.35</v>
      </c>
      <c r="K699">
        <v>100000</v>
      </c>
      <c r="L699" t="s">
        <v>52</v>
      </c>
      <c r="M699" s="8" t="s">
        <v>86</v>
      </c>
      <c r="N699" s="8">
        <v>0.62264150943396201</v>
      </c>
      <c r="O699">
        <v>0.37735849056603699</v>
      </c>
      <c r="P699" s="9">
        <v>-0.98402186640856604</v>
      </c>
      <c r="Q699">
        <v>100000</v>
      </c>
      <c r="R699" s="8"/>
      <c r="S699" s="8" t="s">
        <v>103</v>
      </c>
      <c r="T699">
        <v>115309062</v>
      </c>
      <c r="U699">
        <v>82093124</v>
      </c>
      <c r="V699">
        <v>160446690</v>
      </c>
      <c r="W699">
        <v>77686365</v>
      </c>
      <c r="X699">
        <v>10276319</v>
      </c>
      <c r="Y699">
        <v>39514548</v>
      </c>
      <c r="Z699">
        <v>66764827</v>
      </c>
      <c r="AA699">
        <v>464781076</v>
      </c>
      <c r="AB699">
        <v>149272777</v>
      </c>
      <c r="AC699">
        <v>12</v>
      </c>
      <c r="AD699">
        <v>315508299</v>
      </c>
      <c r="AE699">
        <v>2007</v>
      </c>
      <c r="AF699" t="s">
        <v>121</v>
      </c>
      <c r="AG699">
        <v>500000</v>
      </c>
      <c r="AH699" t="s">
        <v>55</v>
      </c>
      <c r="AI699" t="s">
        <v>56</v>
      </c>
      <c r="AJ699">
        <v>0.87229970349999997</v>
      </c>
      <c r="AK699">
        <v>47082862</v>
      </c>
      <c r="AL699" s="8" t="s">
        <v>3128</v>
      </c>
      <c r="AM699" s="10">
        <f t="shared" si="90"/>
        <v>2007</v>
      </c>
      <c r="AN699">
        <f t="shared" si="91"/>
        <v>1</v>
      </c>
      <c r="AO699">
        <f t="shared" si="97"/>
        <v>0</v>
      </c>
      <c r="AP699">
        <f t="shared" si="92"/>
        <v>0</v>
      </c>
      <c r="AQ699">
        <f t="shared" si="93"/>
        <v>0</v>
      </c>
      <c r="AR699">
        <f t="shared" si="94"/>
        <v>1</v>
      </c>
      <c r="AS699">
        <f t="shared" si="95"/>
        <v>0</v>
      </c>
      <c r="AT699">
        <f t="shared" si="96"/>
        <v>0</v>
      </c>
      <c r="AU699">
        <f t="shared" si="96"/>
        <v>1</v>
      </c>
      <c r="AV699" t="str">
        <f t="shared" si="98"/>
        <v>2020-02-27T21:30:34</v>
      </c>
    </row>
    <row r="700" spans="1:48" x14ac:dyDescent="0.25">
      <c r="A700" s="5">
        <v>718</v>
      </c>
      <c r="B700" s="5" t="s">
        <v>3129</v>
      </c>
      <c r="C700" s="5" t="s">
        <v>3130</v>
      </c>
      <c r="D700" s="6" t="s">
        <v>3131</v>
      </c>
      <c r="E700">
        <v>16</v>
      </c>
      <c r="F700" s="7">
        <v>0.24421227200000001</v>
      </c>
      <c r="G700" s="7">
        <v>0</v>
      </c>
      <c r="H700" t="s">
        <v>3132</v>
      </c>
      <c r="I700">
        <v>1605</v>
      </c>
      <c r="J700">
        <v>113837.1</v>
      </c>
      <c r="K700">
        <v>220000</v>
      </c>
      <c r="L700" t="s">
        <v>119</v>
      </c>
      <c r="M700" s="8" t="s">
        <v>53</v>
      </c>
      <c r="N700" s="8">
        <v>0.69811320754716899</v>
      </c>
      <c r="O700">
        <v>0.30188679245283001</v>
      </c>
      <c r="P700" s="9">
        <v>0.98714361389378302</v>
      </c>
      <c r="Q700">
        <v>100000</v>
      </c>
      <c r="R700" s="8" t="s">
        <v>3133</v>
      </c>
      <c r="S700" s="8" t="s">
        <v>103</v>
      </c>
      <c r="T700">
        <v>4387674</v>
      </c>
      <c r="U700">
        <v>2864837</v>
      </c>
      <c r="V700">
        <v>5608358</v>
      </c>
      <c r="W700">
        <v>1475994</v>
      </c>
      <c r="X700">
        <v>232963</v>
      </c>
      <c r="Y700">
        <v>411570</v>
      </c>
      <c r="Z700">
        <v>1740588</v>
      </c>
      <c r="AA700">
        <v>19385153</v>
      </c>
      <c r="AB700">
        <v>6508808</v>
      </c>
      <c r="AC700">
        <v>12</v>
      </c>
      <c r="AD700">
        <v>12876345</v>
      </c>
      <c r="AE700">
        <v>2013</v>
      </c>
      <c r="AF700" t="s">
        <v>68</v>
      </c>
      <c r="AG700">
        <v>150000</v>
      </c>
      <c r="AH700" t="s">
        <v>55</v>
      </c>
      <c r="AI700" t="s">
        <v>56</v>
      </c>
      <c r="AJ700">
        <v>0.8764863061</v>
      </c>
      <c r="AK700">
        <v>75000</v>
      </c>
      <c r="AL700" s="8"/>
      <c r="AM700" s="10">
        <f t="shared" si="90"/>
        <v>2014</v>
      </c>
      <c r="AN700">
        <f t="shared" si="91"/>
        <v>1</v>
      </c>
      <c r="AO700">
        <f t="shared" si="97"/>
        <v>0</v>
      </c>
      <c r="AP700">
        <f t="shared" si="92"/>
        <v>0</v>
      </c>
      <c r="AQ700">
        <f t="shared" si="93"/>
        <v>1</v>
      </c>
      <c r="AR700">
        <f t="shared" si="94"/>
        <v>0</v>
      </c>
      <c r="AS700">
        <f t="shared" si="95"/>
        <v>0</v>
      </c>
      <c r="AT700">
        <f t="shared" si="96"/>
        <v>0</v>
      </c>
      <c r="AU700">
        <f t="shared" si="96"/>
        <v>1</v>
      </c>
      <c r="AV700" t="str">
        <f t="shared" si="98"/>
        <v>2020-02-28T13:08:59</v>
      </c>
    </row>
    <row r="701" spans="1:48" x14ac:dyDescent="0.25">
      <c r="A701" s="5">
        <v>719</v>
      </c>
      <c r="B701" s="5" t="s">
        <v>3134</v>
      </c>
      <c r="C701" s="5" t="s">
        <v>3135</v>
      </c>
      <c r="D701" s="6" t="s">
        <v>3136</v>
      </c>
      <c r="E701">
        <v>4</v>
      </c>
      <c r="F701" s="7">
        <v>0.44680615289999998</v>
      </c>
      <c r="G701" s="7">
        <v>0</v>
      </c>
      <c r="H701" t="s">
        <v>3137</v>
      </c>
      <c r="I701">
        <v>32</v>
      </c>
      <c r="J701">
        <v>4130.8100000000004</v>
      </c>
      <c r="K701">
        <v>15000</v>
      </c>
      <c r="L701" t="s">
        <v>52</v>
      </c>
      <c r="M701" s="8" t="s">
        <v>53</v>
      </c>
      <c r="N701" s="8">
        <v>0.86792452830188604</v>
      </c>
      <c r="O701">
        <v>0.13207547169811301</v>
      </c>
      <c r="P701" s="9">
        <v>0</v>
      </c>
      <c r="Q701">
        <v>15000</v>
      </c>
      <c r="R701" s="8"/>
      <c r="S701" s="8" t="s">
        <v>175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62186614</v>
      </c>
      <c r="AB701">
        <v>20104951</v>
      </c>
      <c r="AC701">
        <v>12</v>
      </c>
      <c r="AD701">
        <v>42081663</v>
      </c>
      <c r="AE701">
        <v>2009</v>
      </c>
      <c r="AF701" t="s">
        <v>121</v>
      </c>
      <c r="AG701">
        <v>420000</v>
      </c>
      <c r="AH701" t="s">
        <v>55</v>
      </c>
      <c r="AI701" t="s">
        <v>55</v>
      </c>
      <c r="AJ701">
        <v>1</v>
      </c>
      <c r="AK701">
        <v>5819033</v>
      </c>
      <c r="AL701" s="8" t="s">
        <v>3138</v>
      </c>
      <c r="AM701" s="10">
        <f t="shared" si="90"/>
        <v>2019</v>
      </c>
      <c r="AN701">
        <f t="shared" si="91"/>
        <v>1</v>
      </c>
      <c r="AO701">
        <f t="shared" si="97"/>
        <v>0</v>
      </c>
      <c r="AP701">
        <f t="shared" si="92"/>
        <v>0</v>
      </c>
      <c r="AQ701">
        <f t="shared" si="93"/>
        <v>1</v>
      </c>
      <c r="AR701">
        <f t="shared" si="94"/>
        <v>0</v>
      </c>
      <c r="AS701">
        <f t="shared" si="95"/>
        <v>0</v>
      </c>
      <c r="AT701">
        <f t="shared" si="96"/>
        <v>0</v>
      </c>
      <c r="AU701">
        <f t="shared" si="96"/>
        <v>0</v>
      </c>
      <c r="AV701" t="str">
        <f t="shared" si="98"/>
        <v>2020-02-27T21:48:56</v>
      </c>
    </row>
    <row r="702" spans="1:48" x14ac:dyDescent="0.25">
      <c r="A702" s="5">
        <v>720</v>
      </c>
      <c r="B702" s="5" t="s">
        <v>3139</v>
      </c>
      <c r="C702" s="5" t="s">
        <v>3140</v>
      </c>
      <c r="D702" s="6" t="s">
        <v>3141</v>
      </c>
      <c r="E702">
        <v>47</v>
      </c>
      <c r="F702" s="7">
        <v>0</v>
      </c>
      <c r="G702" s="7"/>
      <c r="H702" t="s">
        <v>3142</v>
      </c>
      <c r="I702">
        <v>0</v>
      </c>
      <c r="J702">
        <v>0</v>
      </c>
      <c r="K702">
        <v>150000</v>
      </c>
      <c r="L702" t="s">
        <v>52</v>
      </c>
      <c r="M702" s="8" t="s">
        <v>86</v>
      </c>
      <c r="N702" s="8">
        <v>0.62264150943396201</v>
      </c>
      <c r="O702">
        <v>0.37735849056603699</v>
      </c>
      <c r="P702" s="9">
        <v>0.86602540378443904</v>
      </c>
      <c r="Q702">
        <v>110000</v>
      </c>
      <c r="R702" s="8"/>
      <c r="S702" s="8" t="s">
        <v>299</v>
      </c>
      <c r="T702">
        <v>1754004</v>
      </c>
      <c r="U702">
        <v>1633998</v>
      </c>
      <c r="V702">
        <v>2230537</v>
      </c>
      <c r="W702">
        <v>324961</v>
      </c>
      <c r="X702">
        <v>640033</v>
      </c>
      <c r="Y702">
        <v>724030</v>
      </c>
      <c r="Z702">
        <v>777106</v>
      </c>
      <c r="AA702">
        <v>6438809</v>
      </c>
      <c r="AB702">
        <v>2785039</v>
      </c>
      <c r="AC702">
        <v>10</v>
      </c>
      <c r="AD702">
        <v>3653770</v>
      </c>
      <c r="AE702">
        <v>1969</v>
      </c>
      <c r="AF702" t="s">
        <v>54</v>
      </c>
      <c r="AG702">
        <v>100000</v>
      </c>
      <c r="AH702" t="s">
        <v>55</v>
      </c>
      <c r="AI702" t="s">
        <v>56</v>
      </c>
      <c r="AJ702">
        <v>0</v>
      </c>
      <c r="AK702">
        <v>841669</v>
      </c>
      <c r="AL702" s="8" t="s">
        <v>3143</v>
      </c>
      <c r="AM702" s="10">
        <f t="shared" si="90"/>
        <v>2011</v>
      </c>
      <c r="AN702">
        <f t="shared" si="91"/>
        <v>1</v>
      </c>
      <c r="AO702">
        <f t="shared" si="97"/>
        <v>0</v>
      </c>
      <c r="AP702">
        <f t="shared" si="92"/>
        <v>0</v>
      </c>
      <c r="AQ702">
        <f t="shared" si="93"/>
        <v>0</v>
      </c>
      <c r="AR702">
        <f t="shared" si="94"/>
        <v>1</v>
      </c>
      <c r="AS702">
        <f t="shared" si="95"/>
        <v>0</v>
      </c>
      <c r="AT702">
        <f t="shared" si="96"/>
        <v>0</v>
      </c>
      <c r="AU702">
        <f t="shared" si="96"/>
        <v>1</v>
      </c>
      <c r="AV702" t="str">
        <f t="shared" si="98"/>
        <v>2020-02-27T21:37:05</v>
      </c>
    </row>
    <row r="703" spans="1:48" x14ac:dyDescent="0.25">
      <c r="A703" s="5">
        <v>721</v>
      </c>
      <c r="B703" s="5" t="s">
        <v>3144</v>
      </c>
      <c r="C703" s="5" t="s">
        <v>3145</v>
      </c>
      <c r="D703" s="6" t="s">
        <v>3146</v>
      </c>
      <c r="E703">
        <v>21</v>
      </c>
      <c r="F703" s="7">
        <v>0.2593501453</v>
      </c>
      <c r="G703" s="7">
        <v>0</v>
      </c>
      <c r="H703" t="s">
        <v>3147</v>
      </c>
      <c r="I703">
        <v>0</v>
      </c>
      <c r="J703">
        <v>0</v>
      </c>
      <c r="K703">
        <v>40000</v>
      </c>
      <c r="L703" t="s">
        <v>52</v>
      </c>
      <c r="M703" s="8" t="s">
        <v>74</v>
      </c>
      <c r="N703" s="8">
        <v>0.43396226415094302</v>
      </c>
      <c r="O703">
        <v>0.56603773584905603</v>
      </c>
      <c r="P703" s="9">
        <v>-0.86602540378443904</v>
      </c>
      <c r="Q703">
        <v>12000</v>
      </c>
      <c r="R703" s="8"/>
      <c r="S703" s="8"/>
      <c r="AA703">
        <v>561886</v>
      </c>
      <c r="AB703">
        <v>0</v>
      </c>
      <c r="AC703">
        <v>12</v>
      </c>
      <c r="AD703">
        <v>0</v>
      </c>
      <c r="AE703">
        <v>2015</v>
      </c>
      <c r="AF703" t="s">
        <v>126</v>
      </c>
      <c r="AG703">
        <v>50000</v>
      </c>
      <c r="AH703" t="s">
        <v>55</v>
      </c>
      <c r="AI703" t="s">
        <v>56</v>
      </c>
      <c r="AJ703">
        <v>0.90691227240000005</v>
      </c>
      <c r="AK703">
        <v>8800</v>
      </c>
      <c r="AL703" s="8" t="s">
        <v>3148</v>
      </c>
      <c r="AM703" s="10">
        <f t="shared" si="90"/>
        <v>2016</v>
      </c>
      <c r="AN703">
        <f t="shared" si="91"/>
        <v>1</v>
      </c>
      <c r="AO703">
        <f t="shared" si="97"/>
        <v>0</v>
      </c>
      <c r="AP703">
        <f t="shared" si="92"/>
        <v>0</v>
      </c>
      <c r="AQ703">
        <f t="shared" si="93"/>
        <v>0</v>
      </c>
      <c r="AR703">
        <f t="shared" si="94"/>
        <v>0</v>
      </c>
      <c r="AS703">
        <f t="shared" si="95"/>
        <v>1</v>
      </c>
      <c r="AT703">
        <f t="shared" si="96"/>
        <v>0</v>
      </c>
      <c r="AU703">
        <f t="shared" si="96"/>
        <v>1</v>
      </c>
      <c r="AV703" t="str">
        <f t="shared" si="98"/>
        <v>2020-02-27T21:49:41</v>
      </c>
    </row>
    <row r="704" spans="1:48" x14ac:dyDescent="0.25">
      <c r="A704" s="5">
        <v>722</v>
      </c>
      <c r="B704" s="5" t="s">
        <v>2436</v>
      </c>
      <c r="C704" s="5" t="s">
        <v>2437</v>
      </c>
      <c r="D704" s="6" t="s">
        <v>2438</v>
      </c>
      <c r="E704">
        <v>32</v>
      </c>
      <c r="F704" s="7">
        <v>0</v>
      </c>
      <c r="G704" s="7"/>
      <c r="H704" t="s">
        <v>2439</v>
      </c>
      <c r="I704">
        <v>0</v>
      </c>
      <c r="J704">
        <v>0</v>
      </c>
      <c r="K704">
        <v>50000</v>
      </c>
      <c r="L704" t="s">
        <v>52</v>
      </c>
      <c r="M704" s="8" t="s">
        <v>86</v>
      </c>
      <c r="N704" s="8">
        <v>0.54716981132075404</v>
      </c>
      <c r="O704">
        <v>0.45283018867924502</v>
      </c>
      <c r="P704" s="9">
        <v>-0.97550117379572399</v>
      </c>
      <c r="Q704">
        <v>30000</v>
      </c>
      <c r="R704" s="8"/>
      <c r="S704" s="8"/>
      <c r="AA704">
        <v>289845000</v>
      </c>
      <c r="AB704">
        <v>0</v>
      </c>
      <c r="AC704">
        <v>12</v>
      </c>
      <c r="AD704">
        <v>0</v>
      </c>
      <c r="AE704">
        <v>2007</v>
      </c>
      <c r="AF704" t="s">
        <v>121</v>
      </c>
      <c r="AG704">
        <v>29144456</v>
      </c>
      <c r="AH704" t="s">
        <v>56</v>
      </c>
      <c r="AI704" t="s">
        <v>55</v>
      </c>
      <c r="AJ704">
        <v>0</v>
      </c>
      <c r="AK704">
        <v>10249024</v>
      </c>
      <c r="AL704" s="8" t="s">
        <v>3149</v>
      </c>
      <c r="AM704" s="10">
        <f t="shared" si="90"/>
        <v>2011</v>
      </c>
      <c r="AN704">
        <f t="shared" si="91"/>
        <v>1</v>
      </c>
      <c r="AO704">
        <f t="shared" si="97"/>
        <v>0</v>
      </c>
      <c r="AP704">
        <f t="shared" si="92"/>
        <v>0</v>
      </c>
      <c r="AQ704">
        <f t="shared" si="93"/>
        <v>0</v>
      </c>
      <c r="AR704">
        <f t="shared" si="94"/>
        <v>1</v>
      </c>
      <c r="AS704">
        <f t="shared" si="95"/>
        <v>0</v>
      </c>
      <c r="AT704">
        <f t="shared" si="96"/>
        <v>1</v>
      </c>
      <c r="AU704">
        <f t="shared" si="96"/>
        <v>0</v>
      </c>
      <c r="AV704" t="str">
        <f t="shared" si="98"/>
        <v>2020-02-28T16:48:22</v>
      </c>
    </row>
    <row r="705" spans="1:48" x14ac:dyDescent="0.25">
      <c r="A705" s="5">
        <v>723</v>
      </c>
      <c r="B705" s="5" t="s">
        <v>3114</v>
      </c>
      <c r="C705" s="5" t="s">
        <v>3150</v>
      </c>
      <c r="D705" s="6" t="s">
        <v>3151</v>
      </c>
      <c r="E705">
        <v>8</v>
      </c>
      <c r="F705" s="7">
        <v>0.45511083340000003</v>
      </c>
      <c r="G705" s="7">
        <v>0</v>
      </c>
      <c r="H705" t="s">
        <v>3152</v>
      </c>
      <c r="I705">
        <v>0</v>
      </c>
      <c r="J705">
        <v>0</v>
      </c>
      <c r="K705">
        <v>25000</v>
      </c>
      <c r="L705" t="s">
        <v>52</v>
      </c>
      <c r="M705" s="8" t="s">
        <v>53</v>
      </c>
      <c r="N705" s="8">
        <v>0.73584905660377298</v>
      </c>
      <c r="O705">
        <v>0.26415094339622602</v>
      </c>
      <c r="P705" s="9">
        <v>0</v>
      </c>
      <c r="Q705">
        <v>25000</v>
      </c>
      <c r="R705" s="8"/>
      <c r="S705" s="8"/>
      <c r="AA705">
        <v>1882238</v>
      </c>
      <c r="AB705">
        <v>0</v>
      </c>
      <c r="AC705">
        <v>12</v>
      </c>
      <c r="AD705">
        <v>0</v>
      </c>
      <c r="AE705">
        <v>2009</v>
      </c>
      <c r="AF705" t="s">
        <v>121</v>
      </c>
      <c r="AG705">
        <v>100000</v>
      </c>
      <c r="AH705" t="s">
        <v>55</v>
      </c>
      <c r="AI705" t="s">
        <v>56</v>
      </c>
      <c r="AJ705">
        <v>1</v>
      </c>
      <c r="AK705">
        <v>11000</v>
      </c>
      <c r="AL705" s="8" t="s">
        <v>3153</v>
      </c>
      <c r="AM705" s="10">
        <f t="shared" si="90"/>
        <v>2016</v>
      </c>
      <c r="AN705">
        <f t="shared" si="91"/>
        <v>1</v>
      </c>
      <c r="AO705">
        <f t="shared" si="97"/>
        <v>0</v>
      </c>
      <c r="AP705">
        <f t="shared" si="92"/>
        <v>0</v>
      </c>
      <c r="AQ705">
        <f t="shared" si="93"/>
        <v>1</v>
      </c>
      <c r="AR705">
        <f t="shared" si="94"/>
        <v>0</v>
      </c>
      <c r="AS705">
        <f t="shared" si="95"/>
        <v>0</v>
      </c>
      <c r="AT705">
        <f t="shared" si="96"/>
        <v>0</v>
      </c>
      <c r="AU705">
        <f t="shared" si="96"/>
        <v>1</v>
      </c>
      <c r="AV705" t="str">
        <f t="shared" si="98"/>
        <v>2020-02-28T16:58:35</v>
      </c>
    </row>
    <row r="706" spans="1:48" x14ac:dyDescent="0.25">
      <c r="A706" s="5">
        <v>724</v>
      </c>
      <c r="B706" s="5" t="s">
        <v>3154</v>
      </c>
      <c r="C706" s="5" t="s">
        <v>3155</v>
      </c>
      <c r="D706" s="6" t="s">
        <v>3156</v>
      </c>
      <c r="E706">
        <v>4</v>
      </c>
      <c r="F706" s="7">
        <v>0</v>
      </c>
      <c r="G706" s="7"/>
      <c r="H706" t="s">
        <v>3157</v>
      </c>
      <c r="I706">
        <v>0</v>
      </c>
      <c r="J706">
        <v>0</v>
      </c>
      <c r="K706">
        <v>50000</v>
      </c>
      <c r="L706" t="s">
        <v>52</v>
      </c>
      <c r="M706" s="8" t="s">
        <v>53</v>
      </c>
      <c r="N706" s="8">
        <v>0.73584905660377298</v>
      </c>
      <c r="O706">
        <v>0.26415094339622602</v>
      </c>
      <c r="P706" s="9">
        <v>0</v>
      </c>
      <c r="Q706">
        <v>50000</v>
      </c>
      <c r="R706" s="8"/>
      <c r="S706" s="8"/>
      <c r="AA706">
        <v>987468</v>
      </c>
      <c r="AB706">
        <v>0</v>
      </c>
      <c r="AC706">
        <v>6</v>
      </c>
      <c r="AD706">
        <v>0</v>
      </c>
      <c r="AE706">
        <v>2011</v>
      </c>
      <c r="AF706" t="s">
        <v>68</v>
      </c>
      <c r="AG706">
        <v>5000</v>
      </c>
      <c r="AH706" t="s">
        <v>55</v>
      </c>
      <c r="AI706" t="s">
        <v>56</v>
      </c>
      <c r="AJ706">
        <v>0</v>
      </c>
      <c r="AK706">
        <v>5120</v>
      </c>
      <c r="AL706" s="8" t="s">
        <v>3158</v>
      </c>
      <c r="AM706" s="10">
        <f t="shared" ref="AM706:AM769" si="99">_xlfn.NUMBERVALUE(LEFT(H706,4))</f>
        <v>2016</v>
      </c>
      <c r="AN706">
        <f t="shared" ref="AN706:AN769" si="100">IF(OR(L706 = "AprovadoAnalista", L706 = "AprovadoComite" ),1,0)</f>
        <v>1</v>
      </c>
      <c r="AO706">
        <f t="shared" si="97"/>
        <v>0</v>
      </c>
      <c r="AP706">
        <f t="shared" ref="AP706:AP769" si="101">IF(MID(M706,4,1)="0",1,0)</f>
        <v>0</v>
      </c>
      <c r="AQ706">
        <f t="shared" ref="AQ706:AQ769" si="102">IF(MID(M706,4,1)="1",1,0)</f>
        <v>1</v>
      </c>
      <c r="AR706">
        <f t="shared" ref="AR706:AR769" si="103">IF(MID(M706,4,1)="3",1,0)</f>
        <v>0</v>
      </c>
      <c r="AS706">
        <f t="shared" ref="AS706:AS769" si="104">IF(MID(M706,4,1)="5",1,0)</f>
        <v>0</v>
      </c>
      <c r="AT706">
        <f t="shared" ref="AT706:AU769" si="105">IF(AH706="True",1,0)</f>
        <v>0</v>
      </c>
      <c r="AU706">
        <f t="shared" si="105"/>
        <v>1</v>
      </c>
      <c r="AV706" t="str">
        <f t="shared" si="98"/>
        <v>2020-02-28T16:58:03</v>
      </c>
    </row>
    <row r="707" spans="1:48" x14ac:dyDescent="0.25">
      <c r="A707" s="5">
        <v>725</v>
      </c>
      <c r="B707" s="5" t="s">
        <v>3159</v>
      </c>
      <c r="C707" s="5" t="s">
        <v>3160</v>
      </c>
      <c r="D707" s="6" t="s">
        <v>3161</v>
      </c>
      <c r="E707">
        <v>0</v>
      </c>
      <c r="F707" s="7">
        <v>0</v>
      </c>
      <c r="G707" s="7"/>
      <c r="H707" t="s">
        <v>3162</v>
      </c>
      <c r="I707">
        <v>0</v>
      </c>
      <c r="J707">
        <v>0</v>
      </c>
      <c r="K707">
        <v>5000</v>
      </c>
      <c r="L707" t="s">
        <v>199</v>
      </c>
      <c r="M707" s="8" t="s">
        <v>86</v>
      </c>
      <c r="N707" s="8">
        <v>0.54716981132075404</v>
      </c>
      <c r="O707">
        <v>0.45283018867924502</v>
      </c>
      <c r="P707" s="9">
        <v>0</v>
      </c>
      <c r="R707" s="8"/>
      <c r="S707" s="8"/>
      <c r="AA707">
        <v>63228</v>
      </c>
      <c r="AB707">
        <v>0</v>
      </c>
      <c r="AC707">
        <v>7</v>
      </c>
      <c r="AD707">
        <v>0</v>
      </c>
      <c r="AE707">
        <v>2019</v>
      </c>
      <c r="AF707" t="s">
        <v>126</v>
      </c>
      <c r="AG707">
        <v>10000</v>
      </c>
      <c r="AH707" t="s">
        <v>55</v>
      </c>
      <c r="AI707" t="s">
        <v>56</v>
      </c>
      <c r="AJ707">
        <v>0</v>
      </c>
      <c r="AK707">
        <v>14400</v>
      </c>
      <c r="AL707" s="8"/>
      <c r="AM707" s="10">
        <f t="shared" si="99"/>
        <v>2019</v>
      </c>
      <c r="AN707">
        <f t="shared" si="100"/>
        <v>0</v>
      </c>
      <c r="AO707">
        <f t="shared" ref="AO707:AO770" si="106">IF(OR(L707 = "ReprovadoAnalista", L707 = "ReprovadoComite" ),1,0)</f>
        <v>1</v>
      </c>
      <c r="AP707">
        <f t="shared" si="101"/>
        <v>0</v>
      </c>
      <c r="AQ707">
        <f t="shared" si="102"/>
        <v>0</v>
      </c>
      <c r="AR707">
        <f t="shared" si="103"/>
        <v>1</v>
      </c>
      <c r="AS707">
        <f t="shared" si="104"/>
        <v>0</v>
      </c>
      <c r="AT707">
        <f t="shared" si="105"/>
        <v>0</v>
      </c>
      <c r="AU707">
        <f t="shared" si="105"/>
        <v>1</v>
      </c>
      <c r="AV707">
        <f t="shared" ref="AV707:AV770" si="107">IF(R707&lt;&gt;"",R707,AL707)</f>
        <v>0</v>
      </c>
    </row>
    <row r="708" spans="1:48" x14ac:dyDescent="0.25">
      <c r="A708" s="5">
        <v>726</v>
      </c>
      <c r="B708" s="5" t="s">
        <v>3163</v>
      </c>
      <c r="C708" s="5" t="s">
        <v>3164</v>
      </c>
      <c r="D708" s="6" t="s">
        <v>3165</v>
      </c>
      <c r="E708">
        <v>3</v>
      </c>
      <c r="F708" s="7">
        <v>0.41853471460000002</v>
      </c>
      <c r="G708" s="7">
        <v>0</v>
      </c>
      <c r="H708" t="s">
        <v>3166</v>
      </c>
      <c r="I708">
        <v>0</v>
      </c>
      <c r="J708">
        <v>29790.46</v>
      </c>
      <c r="K708">
        <v>40000</v>
      </c>
      <c r="L708" t="s">
        <v>52</v>
      </c>
      <c r="M708" s="8" t="s">
        <v>53</v>
      </c>
      <c r="N708" s="8">
        <v>0.79245283018867896</v>
      </c>
      <c r="O708">
        <v>0.20754716981131999</v>
      </c>
      <c r="P708" s="9">
        <v>0.86602540378443904</v>
      </c>
      <c r="Q708">
        <v>40000</v>
      </c>
      <c r="R708" s="8"/>
      <c r="S708" s="8" t="s">
        <v>217</v>
      </c>
      <c r="T708">
        <v>6812976</v>
      </c>
      <c r="U708">
        <v>1725691</v>
      </c>
      <c r="V708">
        <v>7115670</v>
      </c>
      <c r="W708">
        <v>2541637</v>
      </c>
      <c r="X708">
        <v>1728000</v>
      </c>
      <c r="Y708">
        <v>4482881</v>
      </c>
      <c r="Z708">
        <v>1865054</v>
      </c>
      <c r="AA708">
        <v>0</v>
      </c>
      <c r="AB708">
        <v>0</v>
      </c>
      <c r="AC708">
        <v>1</v>
      </c>
      <c r="AD708">
        <v>0</v>
      </c>
      <c r="AE708">
        <v>2007</v>
      </c>
      <c r="AF708" t="s">
        <v>121</v>
      </c>
      <c r="AG708">
        <v>400000</v>
      </c>
      <c r="AH708" t="s">
        <v>55</v>
      </c>
      <c r="AI708" t="s">
        <v>55</v>
      </c>
      <c r="AJ708">
        <v>1</v>
      </c>
      <c r="AK708">
        <v>1060052</v>
      </c>
      <c r="AL708" s="8" t="s">
        <v>3167</v>
      </c>
      <c r="AM708" s="10">
        <f t="shared" si="99"/>
        <v>2013</v>
      </c>
      <c r="AN708">
        <f t="shared" si="100"/>
        <v>1</v>
      </c>
      <c r="AO708">
        <f t="shared" si="106"/>
        <v>0</v>
      </c>
      <c r="AP708">
        <f t="shared" si="101"/>
        <v>0</v>
      </c>
      <c r="AQ708">
        <f t="shared" si="102"/>
        <v>1</v>
      </c>
      <c r="AR708">
        <f t="shared" si="103"/>
        <v>0</v>
      </c>
      <c r="AS708">
        <f t="shared" si="104"/>
        <v>0</v>
      </c>
      <c r="AT708">
        <f t="shared" si="105"/>
        <v>0</v>
      </c>
      <c r="AU708">
        <f t="shared" si="105"/>
        <v>0</v>
      </c>
      <c r="AV708" t="str">
        <f t="shared" si="107"/>
        <v>2020-02-28T18:22:30</v>
      </c>
    </row>
    <row r="709" spans="1:48" x14ac:dyDescent="0.25">
      <c r="A709" s="5">
        <v>728</v>
      </c>
      <c r="B709" s="5" t="s">
        <v>3168</v>
      </c>
      <c r="C709" s="5" t="s">
        <v>3169</v>
      </c>
      <c r="D709" s="6" t="s">
        <v>3170</v>
      </c>
      <c r="E709">
        <v>0</v>
      </c>
      <c r="F709" s="7">
        <v>0</v>
      </c>
      <c r="G709" s="7"/>
      <c r="H709" t="s">
        <v>3171</v>
      </c>
      <c r="I709">
        <v>0</v>
      </c>
      <c r="J709">
        <v>0</v>
      </c>
      <c r="K709">
        <v>10000</v>
      </c>
      <c r="L709" t="s">
        <v>52</v>
      </c>
      <c r="M709" s="8" t="s">
        <v>86</v>
      </c>
      <c r="N709" s="8">
        <v>0.490566037735849</v>
      </c>
      <c r="O709">
        <v>0.50943396226415005</v>
      </c>
      <c r="P709" s="9">
        <v>0</v>
      </c>
      <c r="Q709">
        <v>8500</v>
      </c>
      <c r="R709" s="8"/>
      <c r="S709" s="8"/>
      <c r="AA709">
        <v>460055</v>
      </c>
      <c r="AB709">
        <v>0</v>
      </c>
      <c r="AC709">
        <v>12</v>
      </c>
      <c r="AD709">
        <v>0</v>
      </c>
      <c r="AE709">
        <v>2017</v>
      </c>
      <c r="AF709" t="s">
        <v>126</v>
      </c>
      <c r="AG709">
        <v>100000</v>
      </c>
      <c r="AH709" t="s">
        <v>55</v>
      </c>
      <c r="AI709" t="s">
        <v>56</v>
      </c>
      <c r="AJ709">
        <v>0</v>
      </c>
      <c r="AK709">
        <v>24000</v>
      </c>
      <c r="AL709" s="8" t="s">
        <v>3172</v>
      </c>
      <c r="AM709" s="10">
        <f t="shared" si="99"/>
        <v>2020</v>
      </c>
      <c r="AN709">
        <f t="shared" si="100"/>
        <v>1</v>
      </c>
      <c r="AO709">
        <f t="shared" si="106"/>
        <v>0</v>
      </c>
      <c r="AP709">
        <f t="shared" si="101"/>
        <v>0</v>
      </c>
      <c r="AQ709">
        <f t="shared" si="102"/>
        <v>0</v>
      </c>
      <c r="AR709">
        <f t="shared" si="103"/>
        <v>1</v>
      </c>
      <c r="AS709">
        <f t="shared" si="104"/>
        <v>0</v>
      </c>
      <c r="AT709">
        <f t="shared" si="105"/>
        <v>0</v>
      </c>
      <c r="AU709">
        <f t="shared" si="105"/>
        <v>1</v>
      </c>
      <c r="AV709" t="str">
        <f t="shared" si="107"/>
        <v>2020-02-28T16:56:56</v>
      </c>
    </row>
    <row r="710" spans="1:48" x14ac:dyDescent="0.25">
      <c r="A710" s="5">
        <v>729</v>
      </c>
      <c r="B710" s="5" t="s">
        <v>3173</v>
      </c>
      <c r="C710" s="5" t="s">
        <v>3174</v>
      </c>
      <c r="D710" s="6" t="s">
        <v>3175</v>
      </c>
      <c r="E710">
        <v>21</v>
      </c>
      <c r="F710" s="7">
        <v>0.5367811871</v>
      </c>
      <c r="G710" s="7">
        <v>0</v>
      </c>
      <c r="H710" t="s">
        <v>3176</v>
      </c>
      <c r="I710">
        <v>2</v>
      </c>
      <c r="J710">
        <v>1671.66</v>
      </c>
      <c r="K710">
        <v>80000</v>
      </c>
      <c r="L710" t="s">
        <v>52</v>
      </c>
      <c r="M710" s="8" t="s">
        <v>63</v>
      </c>
      <c r="N710" s="8">
        <v>0.90566037735849003</v>
      </c>
      <c r="O710">
        <v>9.4339622641509399E-2</v>
      </c>
      <c r="P710" s="9">
        <v>-0.86602540378443904</v>
      </c>
      <c r="Q710">
        <v>80000</v>
      </c>
      <c r="R710" s="8"/>
      <c r="S710" s="8" t="s">
        <v>329</v>
      </c>
      <c r="T710">
        <v>38816787</v>
      </c>
      <c r="U710">
        <v>24303160</v>
      </c>
      <c r="V710">
        <v>48081930</v>
      </c>
      <c r="W710">
        <v>16665015</v>
      </c>
      <c r="X710">
        <v>7350000</v>
      </c>
      <c r="Y710">
        <v>196748980</v>
      </c>
      <c r="Z710">
        <v>15966221</v>
      </c>
      <c r="AA710">
        <v>168270513</v>
      </c>
      <c r="AB710">
        <v>70850210</v>
      </c>
      <c r="AC710">
        <v>12</v>
      </c>
      <c r="AD710">
        <v>97420303</v>
      </c>
      <c r="AE710">
        <v>1983</v>
      </c>
      <c r="AF710" t="s">
        <v>54</v>
      </c>
      <c r="AG710">
        <v>19500000</v>
      </c>
      <c r="AH710" t="s">
        <v>55</v>
      </c>
      <c r="AI710" t="s">
        <v>55</v>
      </c>
      <c r="AJ710">
        <v>0.96917083829999995</v>
      </c>
      <c r="AK710">
        <v>8930250</v>
      </c>
      <c r="AL710" s="8" t="s">
        <v>3177</v>
      </c>
      <c r="AM710" s="10">
        <f t="shared" si="99"/>
        <v>2013</v>
      </c>
      <c r="AN710">
        <f t="shared" si="100"/>
        <v>1</v>
      </c>
      <c r="AO710">
        <f t="shared" si="106"/>
        <v>0</v>
      </c>
      <c r="AP710">
        <f t="shared" si="101"/>
        <v>1</v>
      </c>
      <c r="AQ710">
        <f t="shared" si="102"/>
        <v>0</v>
      </c>
      <c r="AR710">
        <f t="shared" si="103"/>
        <v>0</v>
      </c>
      <c r="AS710">
        <f t="shared" si="104"/>
        <v>0</v>
      </c>
      <c r="AT710">
        <f t="shared" si="105"/>
        <v>0</v>
      </c>
      <c r="AU710">
        <f t="shared" si="105"/>
        <v>0</v>
      </c>
      <c r="AV710" t="str">
        <f t="shared" si="107"/>
        <v>2020-02-28T18:23:07</v>
      </c>
    </row>
    <row r="711" spans="1:48" x14ac:dyDescent="0.25">
      <c r="A711" s="5">
        <v>730</v>
      </c>
      <c r="B711" s="5" t="s">
        <v>3178</v>
      </c>
      <c r="C711" s="5" t="s">
        <v>3179</v>
      </c>
      <c r="D711" s="6" t="s">
        <v>3180</v>
      </c>
      <c r="E711">
        <v>0</v>
      </c>
      <c r="F711" s="7">
        <v>0</v>
      </c>
      <c r="G711" s="7"/>
      <c r="H711" t="s">
        <v>3181</v>
      </c>
      <c r="I711">
        <v>0</v>
      </c>
      <c r="J711">
        <v>0</v>
      </c>
      <c r="K711">
        <v>30000</v>
      </c>
      <c r="L711" t="s">
        <v>52</v>
      </c>
      <c r="M711" s="8" t="s">
        <v>86</v>
      </c>
      <c r="N711" s="8">
        <v>0.60377358490566002</v>
      </c>
      <c r="O711">
        <v>0.39622641509433898</v>
      </c>
      <c r="P711" s="9">
        <v>0</v>
      </c>
      <c r="Q711">
        <v>30000</v>
      </c>
      <c r="R711" s="8"/>
      <c r="S711" s="8"/>
      <c r="AA711">
        <v>7444246</v>
      </c>
      <c r="AB711">
        <v>0</v>
      </c>
      <c r="AC711">
        <v>12</v>
      </c>
      <c r="AD711">
        <v>0</v>
      </c>
      <c r="AE711">
        <v>2016</v>
      </c>
      <c r="AF711" t="s">
        <v>126</v>
      </c>
      <c r="AG711">
        <v>100000</v>
      </c>
      <c r="AH711" t="s">
        <v>55</v>
      </c>
      <c r="AI711" t="s">
        <v>56</v>
      </c>
      <c r="AJ711">
        <v>0</v>
      </c>
      <c r="AK711">
        <v>4320</v>
      </c>
      <c r="AL711" s="8" t="s">
        <v>3182</v>
      </c>
      <c r="AM711" s="10">
        <f t="shared" si="99"/>
        <v>2016</v>
      </c>
      <c r="AN711">
        <f t="shared" si="100"/>
        <v>1</v>
      </c>
      <c r="AO711">
        <f t="shared" si="106"/>
        <v>0</v>
      </c>
      <c r="AP711">
        <f t="shared" si="101"/>
        <v>0</v>
      </c>
      <c r="AQ711">
        <f t="shared" si="102"/>
        <v>0</v>
      </c>
      <c r="AR711">
        <f t="shared" si="103"/>
        <v>1</v>
      </c>
      <c r="AS711">
        <f t="shared" si="104"/>
        <v>0</v>
      </c>
      <c r="AT711">
        <f t="shared" si="105"/>
        <v>0</v>
      </c>
      <c r="AU711">
        <f t="shared" si="105"/>
        <v>1</v>
      </c>
      <c r="AV711" t="str">
        <f t="shared" si="107"/>
        <v>2020-02-28T18:23:43</v>
      </c>
    </row>
    <row r="712" spans="1:48" x14ac:dyDescent="0.25">
      <c r="A712" s="5">
        <v>731</v>
      </c>
      <c r="B712" s="5" t="s">
        <v>3183</v>
      </c>
      <c r="C712" s="5" t="s">
        <v>3184</v>
      </c>
      <c r="D712" s="6" t="s">
        <v>3185</v>
      </c>
      <c r="E712">
        <v>0</v>
      </c>
      <c r="F712" s="7">
        <v>0.39454916569999998</v>
      </c>
      <c r="G712" s="7">
        <v>0</v>
      </c>
      <c r="H712" t="s">
        <v>3186</v>
      </c>
      <c r="I712">
        <v>0</v>
      </c>
      <c r="J712">
        <v>0</v>
      </c>
      <c r="K712">
        <v>6200</v>
      </c>
      <c r="L712" t="s">
        <v>52</v>
      </c>
      <c r="M712" s="8" t="s">
        <v>86</v>
      </c>
      <c r="N712" s="8">
        <v>0.50943396226415005</v>
      </c>
      <c r="O712">
        <v>0.490566037735849</v>
      </c>
      <c r="P712" s="9">
        <v>0</v>
      </c>
      <c r="Q712">
        <v>6200</v>
      </c>
      <c r="R712" s="8"/>
      <c r="S712" s="8"/>
      <c r="AA712">
        <v>0</v>
      </c>
      <c r="AB712">
        <v>0</v>
      </c>
      <c r="AC712">
        <v>1</v>
      </c>
      <c r="AD712">
        <v>0</v>
      </c>
      <c r="AE712">
        <v>2018</v>
      </c>
      <c r="AF712" t="s">
        <v>126</v>
      </c>
      <c r="AG712">
        <v>96000</v>
      </c>
      <c r="AH712" t="s">
        <v>55</v>
      </c>
      <c r="AI712" t="s">
        <v>56</v>
      </c>
      <c r="AJ712">
        <v>1</v>
      </c>
      <c r="AK712">
        <v>3200</v>
      </c>
      <c r="AL712" s="8" t="s">
        <v>3187</v>
      </c>
      <c r="AM712" s="10">
        <f t="shared" si="99"/>
        <v>2019</v>
      </c>
      <c r="AN712">
        <f t="shared" si="100"/>
        <v>1</v>
      </c>
      <c r="AO712">
        <f t="shared" si="106"/>
        <v>0</v>
      </c>
      <c r="AP712">
        <f t="shared" si="101"/>
        <v>0</v>
      </c>
      <c r="AQ712">
        <f t="shared" si="102"/>
        <v>0</v>
      </c>
      <c r="AR712">
        <f t="shared" si="103"/>
        <v>1</v>
      </c>
      <c r="AS712">
        <f t="shared" si="104"/>
        <v>0</v>
      </c>
      <c r="AT712">
        <f t="shared" si="105"/>
        <v>0</v>
      </c>
      <c r="AU712">
        <f t="shared" si="105"/>
        <v>1</v>
      </c>
      <c r="AV712" t="str">
        <f t="shared" si="107"/>
        <v>2020-02-28T18:24:20</v>
      </c>
    </row>
    <row r="713" spans="1:48" x14ac:dyDescent="0.25">
      <c r="A713" s="5">
        <v>732</v>
      </c>
      <c r="B713" s="5" t="s">
        <v>3188</v>
      </c>
      <c r="C713" s="5" t="s">
        <v>3189</v>
      </c>
      <c r="D713" s="6" t="s">
        <v>3190</v>
      </c>
      <c r="E713">
        <v>0</v>
      </c>
      <c r="F713" s="7">
        <v>0</v>
      </c>
      <c r="G713" s="7"/>
      <c r="H713" t="s">
        <v>3191</v>
      </c>
      <c r="I713">
        <v>0</v>
      </c>
      <c r="J713">
        <v>0</v>
      </c>
      <c r="K713">
        <v>49999</v>
      </c>
      <c r="L713" t="s">
        <v>119</v>
      </c>
      <c r="M713" s="8" t="s">
        <v>53</v>
      </c>
      <c r="N713" s="8">
        <v>0.88679245283018804</v>
      </c>
      <c r="O713">
        <v>0.113207547169811</v>
      </c>
      <c r="P713" s="9">
        <v>0</v>
      </c>
      <c r="Q713">
        <v>20000</v>
      </c>
      <c r="R713" s="8" t="s">
        <v>3192</v>
      </c>
      <c r="S713" s="8"/>
      <c r="AA713">
        <v>5535270</v>
      </c>
      <c r="AB713">
        <v>0</v>
      </c>
      <c r="AC713">
        <v>12</v>
      </c>
      <c r="AD713">
        <v>0</v>
      </c>
      <c r="AE713">
        <v>1941</v>
      </c>
      <c r="AF713" t="s">
        <v>54</v>
      </c>
      <c r="AG713">
        <v>200000</v>
      </c>
      <c r="AH713" t="s">
        <v>55</v>
      </c>
      <c r="AI713" t="s">
        <v>55</v>
      </c>
      <c r="AJ713">
        <v>0</v>
      </c>
      <c r="AK713">
        <v>48000</v>
      </c>
      <c r="AL713" s="8"/>
      <c r="AM713" s="10">
        <f t="shared" si="99"/>
        <v>2019</v>
      </c>
      <c r="AN713">
        <f t="shared" si="100"/>
        <v>1</v>
      </c>
      <c r="AO713">
        <f t="shared" si="106"/>
        <v>0</v>
      </c>
      <c r="AP713">
        <f t="shared" si="101"/>
        <v>0</v>
      </c>
      <c r="AQ713">
        <f t="shared" si="102"/>
        <v>1</v>
      </c>
      <c r="AR713">
        <f t="shared" si="103"/>
        <v>0</v>
      </c>
      <c r="AS713">
        <f t="shared" si="104"/>
        <v>0</v>
      </c>
      <c r="AT713">
        <f t="shared" si="105"/>
        <v>0</v>
      </c>
      <c r="AU713">
        <f t="shared" si="105"/>
        <v>0</v>
      </c>
      <c r="AV713" t="str">
        <f t="shared" si="107"/>
        <v>2020-02-28T18:41:20</v>
      </c>
    </row>
    <row r="714" spans="1:48" x14ac:dyDescent="0.25">
      <c r="A714" s="5">
        <v>733</v>
      </c>
      <c r="B714" s="5" t="s">
        <v>3193</v>
      </c>
      <c r="C714" s="5" t="s">
        <v>3194</v>
      </c>
      <c r="D714" s="6" t="s">
        <v>3195</v>
      </c>
      <c r="E714">
        <v>4</v>
      </c>
      <c r="F714" s="7">
        <v>0</v>
      </c>
      <c r="G714" s="7"/>
      <c r="H714" t="s">
        <v>3196</v>
      </c>
      <c r="I714">
        <v>0</v>
      </c>
      <c r="J714">
        <v>0</v>
      </c>
      <c r="K714">
        <v>10000</v>
      </c>
      <c r="L714" t="s">
        <v>199</v>
      </c>
      <c r="M714" s="8" t="s">
        <v>86</v>
      </c>
      <c r="N714" s="8">
        <v>0.50943396226415005</v>
      </c>
      <c r="O714">
        <v>0.490566037735849</v>
      </c>
      <c r="P714" s="9">
        <v>0.86602540378443904</v>
      </c>
      <c r="R714" s="8"/>
      <c r="S714" s="8"/>
      <c r="AA714">
        <v>572626</v>
      </c>
      <c r="AB714">
        <v>0</v>
      </c>
      <c r="AC714">
        <v>8</v>
      </c>
      <c r="AD714">
        <v>0</v>
      </c>
      <c r="AE714">
        <v>2019</v>
      </c>
      <c r="AF714" t="s">
        <v>126</v>
      </c>
      <c r="AG714">
        <v>50000</v>
      </c>
      <c r="AH714" t="s">
        <v>55</v>
      </c>
      <c r="AI714" t="s">
        <v>56</v>
      </c>
      <c r="AJ714">
        <v>0</v>
      </c>
      <c r="AK714">
        <v>2200</v>
      </c>
      <c r="AL714" s="8"/>
      <c r="AM714" s="10">
        <f t="shared" si="99"/>
        <v>2019</v>
      </c>
      <c r="AN714">
        <f t="shared" si="100"/>
        <v>0</v>
      </c>
      <c r="AO714">
        <f t="shared" si="106"/>
        <v>1</v>
      </c>
      <c r="AP714">
        <f t="shared" si="101"/>
        <v>0</v>
      </c>
      <c r="AQ714">
        <f t="shared" si="102"/>
        <v>0</v>
      </c>
      <c r="AR714">
        <f t="shared" si="103"/>
        <v>1</v>
      </c>
      <c r="AS714">
        <f t="shared" si="104"/>
        <v>0</v>
      </c>
      <c r="AT714">
        <f t="shared" si="105"/>
        <v>0</v>
      </c>
      <c r="AU714">
        <f t="shared" si="105"/>
        <v>1</v>
      </c>
      <c r="AV714">
        <f t="shared" si="107"/>
        <v>0</v>
      </c>
    </row>
    <row r="715" spans="1:48" x14ac:dyDescent="0.25">
      <c r="A715" s="5">
        <v>734</v>
      </c>
      <c r="B715" s="5" t="s">
        <v>3197</v>
      </c>
      <c r="C715" s="5" t="s">
        <v>3198</v>
      </c>
      <c r="D715" s="6" t="s">
        <v>3199</v>
      </c>
      <c r="E715">
        <v>3</v>
      </c>
      <c r="F715" s="7">
        <v>0.29578281569999998</v>
      </c>
      <c r="G715" s="7">
        <v>0</v>
      </c>
      <c r="H715" t="s">
        <v>3200</v>
      </c>
      <c r="I715">
        <v>33</v>
      </c>
      <c r="J715">
        <v>7349.67</v>
      </c>
      <c r="K715">
        <v>70000</v>
      </c>
      <c r="L715" t="s">
        <v>52</v>
      </c>
      <c r="M715" s="8" t="s">
        <v>53</v>
      </c>
      <c r="N715" s="8">
        <v>0.88679245283018804</v>
      </c>
      <c r="O715">
        <v>0.113207547169811</v>
      </c>
      <c r="P715" s="9">
        <v>0</v>
      </c>
      <c r="Q715">
        <v>45000</v>
      </c>
      <c r="R715" s="8"/>
      <c r="S715" s="8" t="s">
        <v>103</v>
      </c>
      <c r="T715">
        <v>3749794</v>
      </c>
      <c r="U715">
        <v>450546</v>
      </c>
      <c r="V715">
        <v>3881649</v>
      </c>
      <c r="W715">
        <v>3390262</v>
      </c>
      <c r="X715">
        <v>366513</v>
      </c>
      <c r="Y715">
        <v>0</v>
      </c>
      <c r="Z715">
        <v>1077914</v>
      </c>
      <c r="AA715">
        <v>5385665</v>
      </c>
      <c r="AB715">
        <v>1608590</v>
      </c>
      <c r="AC715">
        <v>12</v>
      </c>
      <c r="AD715">
        <v>3777075</v>
      </c>
      <c r="AE715">
        <v>2005</v>
      </c>
      <c r="AF715" t="s">
        <v>121</v>
      </c>
      <c r="AG715">
        <v>500000</v>
      </c>
      <c r="AH715" t="s">
        <v>55</v>
      </c>
      <c r="AI715" t="s">
        <v>55</v>
      </c>
      <c r="AJ715">
        <v>1</v>
      </c>
      <c r="AK715">
        <v>38000</v>
      </c>
      <c r="AL715" s="8" t="s">
        <v>3201</v>
      </c>
      <c r="AM715" s="10">
        <f t="shared" si="99"/>
        <v>2017</v>
      </c>
      <c r="AN715">
        <f t="shared" si="100"/>
        <v>1</v>
      </c>
      <c r="AO715">
        <f t="shared" si="106"/>
        <v>0</v>
      </c>
      <c r="AP715">
        <f t="shared" si="101"/>
        <v>0</v>
      </c>
      <c r="AQ715">
        <f t="shared" si="102"/>
        <v>1</v>
      </c>
      <c r="AR715">
        <f t="shared" si="103"/>
        <v>0</v>
      </c>
      <c r="AS715">
        <f t="shared" si="104"/>
        <v>0</v>
      </c>
      <c r="AT715">
        <f t="shared" si="105"/>
        <v>0</v>
      </c>
      <c r="AU715">
        <f t="shared" si="105"/>
        <v>0</v>
      </c>
      <c r="AV715" t="str">
        <f t="shared" si="107"/>
        <v>2020-02-28T18:38:50</v>
      </c>
    </row>
    <row r="716" spans="1:48" x14ac:dyDescent="0.25">
      <c r="A716" s="5">
        <v>735</v>
      </c>
      <c r="B716" s="5" t="s">
        <v>3202</v>
      </c>
      <c r="C716" s="5" t="s">
        <v>3203</v>
      </c>
      <c r="D716" s="6" t="s">
        <v>3204</v>
      </c>
      <c r="E716">
        <v>51</v>
      </c>
      <c r="F716" s="7">
        <v>0</v>
      </c>
      <c r="G716" s="7"/>
      <c r="H716" t="s">
        <v>3205</v>
      </c>
      <c r="I716">
        <v>0</v>
      </c>
      <c r="J716">
        <v>0</v>
      </c>
      <c r="K716">
        <v>30000</v>
      </c>
      <c r="L716" t="s">
        <v>52</v>
      </c>
      <c r="M716" s="8" t="s">
        <v>53</v>
      </c>
      <c r="N716" s="8">
        <v>0.77358490566037696</v>
      </c>
      <c r="O716">
        <v>0.22641509433962201</v>
      </c>
      <c r="P716" s="9">
        <v>-0.86602540378443804</v>
      </c>
      <c r="Q716">
        <v>30000</v>
      </c>
      <c r="R716" s="8"/>
      <c r="S716" s="8"/>
      <c r="AA716">
        <v>78383148</v>
      </c>
      <c r="AB716">
        <v>0</v>
      </c>
      <c r="AC716">
        <v>12</v>
      </c>
      <c r="AD716">
        <v>0</v>
      </c>
      <c r="AE716">
        <v>1995</v>
      </c>
      <c r="AF716" t="s">
        <v>54</v>
      </c>
      <c r="AG716">
        <v>100000</v>
      </c>
      <c r="AH716" t="s">
        <v>55</v>
      </c>
      <c r="AI716" t="s">
        <v>55</v>
      </c>
      <c r="AJ716">
        <v>0</v>
      </c>
      <c r="AK716">
        <v>1283984</v>
      </c>
      <c r="AL716" s="8" t="s">
        <v>3206</v>
      </c>
      <c r="AM716" s="10">
        <f t="shared" si="99"/>
        <v>2006</v>
      </c>
      <c r="AN716">
        <f t="shared" si="100"/>
        <v>1</v>
      </c>
      <c r="AO716">
        <f t="shared" si="106"/>
        <v>0</v>
      </c>
      <c r="AP716">
        <f t="shared" si="101"/>
        <v>0</v>
      </c>
      <c r="AQ716">
        <f t="shared" si="102"/>
        <v>1</v>
      </c>
      <c r="AR716">
        <f t="shared" si="103"/>
        <v>0</v>
      </c>
      <c r="AS716">
        <f t="shared" si="104"/>
        <v>0</v>
      </c>
      <c r="AT716">
        <f t="shared" si="105"/>
        <v>0</v>
      </c>
      <c r="AU716">
        <f t="shared" si="105"/>
        <v>0</v>
      </c>
      <c r="AV716" t="str">
        <f t="shared" si="107"/>
        <v>2020-02-28T19:19:59</v>
      </c>
    </row>
    <row r="717" spans="1:48" x14ac:dyDescent="0.25">
      <c r="A717" s="5">
        <v>736</v>
      </c>
      <c r="B717" s="5" t="s">
        <v>3207</v>
      </c>
      <c r="C717" s="5" t="s">
        <v>3208</v>
      </c>
      <c r="D717" s="6" t="s">
        <v>3209</v>
      </c>
      <c r="E717">
        <v>31</v>
      </c>
      <c r="F717" s="7">
        <v>0</v>
      </c>
      <c r="G717" s="7"/>
      <c r="H717" t="s">
        <v>3210</v>
      </c>
      <c r="I717">
        <v>0</v>
      </c>
      <c r="J717">
        <v>0</v>
      </c>
      <c r="K717">
        <v>10000</v>
      </c>
      <c r="L717" t="s">
        <v>52</v>
      </c>
      <c r="M717" s="8" t="s">
        <v>86</v>
      </c>
      <c r="N717" s="8">
        <v>0.64150943396226401</v>
      </c>
      <c r="O717">
        <v>0.35849056603773499</v>
      </c>
      <c r="P717" s="9">
        <v>-0.73738984997814605</v>
      </c>
      <c r="Q717">
        <v>8000</v>
      </c>
      <c r="R717" s="8"/>
      <c r="S717" s="8"/>
      <c r="AA717">
        <v>2295271</v>
      </c>
      <c r="AB717">
        <v>0</v>
      </c>
      <c r="AC717">
        <v>12</v>
      </c>
      <c r="AD717">
        <v>0</v>
      </c>
      <c r="AE717">
        <v>2012</v>
      </c>
      <c r="AF717" t="s">
        <v>68</v>
      </c>
      <c r="AG717">
        <v>50000</v>
      </c>
      <c r="AH717" t="s">
        <v>55</v>
      </c>
      <c r="AI717" t="s">
        <v>55</v>
      </c>
      <c r="AJ717">
        <v>0</v>
      </c>
      <c r="AK717">
        <v>48000</v>
      </c>
      <c r="AL717" s="8" t="s">
        <v>3211</v>
      </c>
      <c r="AM717" s="10">
        <f t="shared" si="99"/>
        <v>2015</v>
      </c>
      <c r="AN717">
        <f t="shared" si="100"/>
        <v>1</v>
      </c>
      <c r="AO717">
        <f t="shared" si="106"/>
        <v>0</v>
      </c>
      <c r="AP717">
        <f t="shared" si="101"/>
        <v>0</v>
      </c>
      <c r="AQ717">
        <f t="shared" si="102"/>
        <v>0</v>
      </c>
      <c r="AR717">
        <f t="shared" si="103"/>
        <v>1</v>
      </c>
      <c r="AS717">
        <f t="shared" si="104"/>
        <v>0</v>
      </c>
      <c r="AT717">
        <f t="shared" si="105"/>
        <v>0</v>
      </c>
      <c r="AU717">
        <f t="shared" si="105"/>
        <v>0</v>
      </c>
      <c r="AV717" t="str">
        <f t="shared" si="107"/>
        <v>2020-02-28T19:20:44</v>
      </c>
    </row>
    <row r="718" spans="1:48" x14ac:dyDescent="0.25">
      <c r="A718" s="5">
        <v>737</v>
      </c>
      <c r="B718" s="5" t="s">
        <v>3212</v>
      </c>
      <c r="C718" s="5" t="s">
        <v>3213</v>
      </c>
      <c r="D718" s="6" t="s">
        <v>3214</v>
      </c>
      <c r="E718">
        <v>3</v>
      </c>
      <c r="F718" s="7">
        <v>0.42972117269999999</v>
      </c>
      <c r="G718" s="7">
        <v>0</v>
      </c>
      <c r="H718" t="s">
        <v>3215</v>
      </c>
      <c r="I718">
        <v>0</v>
      </c>
      <c r="J718">
        <v>0</v>
      </c>
      <c r="K718">
        <v>15000</v>
      </c>
      <c r="L718" t="s">
        <v>52</v>
      </c>
      <c r="M718" s="8" t="s">
        <v>53</v>
      </c>
      <c r="N718" s="8">
        <v>0.77358490566037696</v>
      </c>
      <c r="O718">
        <v>0.22641509433962201</v>
      </c>
      <c r="P718" s="9">
        <v>0</v>
      </c>
      <c r="Q718">
        <v>10000</v>
      </c>
      <c r="R718" s="8"/>
      <c r="S718" s="8" t="s">
        <v>175</v>
      </c>
      <c r="T718">
        <v>2011179</v>
      </c>
      <c r="U718">
        <v>214227</v>
      </c>
      <c r="V718">
        <v>2308864</v>
      </c>
      <c r="W718">
        <v>2080121</v>
      </c>
      <c r="X718">
        <v>0</v>
      </c>
      <c r="Y718">
        <v>126477</v>
      </c>
      <c r="Z718">
        <v>1794022</v>
      </c>
      <c r="AA718">
        <v>3470727</v>
      </c>
      <c r="AB718">
        <v>2013505</v>
      </c>
      <c r="AC718">
        <v>12</v>
      </c>
      <c r="AD718">
        <v>1457222</v>
      </c>
      <c r="AE718">
        <v>2019</v>
      </c>
      <c r="AF718" t="s">
        <v>126</v>
      </c>
      <c r="AG718">
        <v>100000</v>
      </c>
      <c r="AH718" t="s">
        <v>55</v>
      </c>
      <c r="AI718" t="s">
        <v>56</v>
      </c>
      <c r="AJ718">
        <v>1</v>
      </c>
      <c r="AK718">
        <v>21600</v>
      </c>
      <c r="AL718" s="8" t="s">
        <v>3216</v>
      </c>
      <c r="AM718" s="10">
        <f t="shared" si="99"/>
        <v>2019</v>
      </c>
      <c r="AN718">
        <f t="shared" si="100"/>
        <v>1</v>
      </c>
      <c r="AO718">
        <f t="shared" si="106"/>
        <v>0</v>
      </c>
      <c r="AP718">
        <f t="shared" si="101"/>
        <v>0</v>
      </c>
      <c r="AQ718">
        <f t="shared" si="102"/>
        <v>1</v>
      </c>
      <c r="AR718">
        <f t="shared" si="103"/>
        <v>0</v>
      </c>
      <c r="AS718">
        <f t="shared" si="104"/>
        <v>0</v>
      </c>
      <c r="AT718">
        <f t="shared" si="105"/>
        <v>0</v>
      </c>
      <c r="AU718">
        <f t="shared" si="105"/>
        <v>1</v>
      </c>
      <c r="AV718" t="str">
        <f t="shared" si="107"/>
        <v>2020-02-28T19:23:07</v>
      </c>
    </row>
    <row r="719" spans="1:48" x14ac:dyDescent="0.25">
      <c r="A719" s="5">
        <v>738</v>
      </c>
      <c r="B719" s="5" t="s">
        <v>3217</v>
      </c>
      <c r="C719" s="5" t="s">
        <v>3218</v>
      </c>
      <c r="D719" s="6" t="s">
        <v>3219</v>
      </c>
      <c r="E719">
        <v>41</v>
      </c>
      <c r="F719" s="7">
        <v>0.53155615499999997</v>
      </c>
      <c r="G719" s="7">
        <v>0</v>
      </c>
      <c r="H719" t="s">
        <v>3220</v>
      </c>
      <c r="I719">
        <v>0</v>
      </c>
      <c r="J719">
        <v>0</v>
      </c>
      <c r="K719">
        <v>50000</v>
      </c>
      <c r="L719" t="s">
        <v>52</v>
      </c>
      <c r="M719" s="8" t="s">
        <v>86</v>
      </c>
      <c r="N719" s="8">
        <v>0.50943396226415005</v>
      </c>
      <c r="O719">
        <v>0.490566037735849</v>
      </c>
      <c r="P719" s="9">
        <v>-0.92942595056441701</v>
      </c>
      <c r="Q719">
        <v>50000</v>
      </c>
      <c r="R719" s="8"/>
      <c r="S719" s="8"/>
      <c r="AA719">
        <v>5809303</v>
      </c>
      <c r="AB719">
        <v>0</v>
      </c>
      <c r="AC719">
        <v>12</v>
      </c>
      <c r="AD719">
        <v>0</v>
      </c>
      <c r="AE719">
        <v>2012</v>
      </c>
      <c r="AF719" t="s">
        <v>68</v>
      </c>
      <c r="AG719">
        <v>20000</v>
      </c>
      <c r="AH719" t="s">
        <v>55</v>
      </c>
      <c r="AI719" t="s">
        <v>56</v>
      </c>
      <c r="AJ719">
        <v>0.8856161763</v>
      </c>
      <c r="AK719">
        <v>38400</v>
      </c>
      <c r="AL719" s="8" t="s">
        <v>3221</v>
      </c>
      <c r="AM719" s="10">
        <f t="shared" si="99"/>
        <v>2016</v>
      </c>
      <c r="AN719">
        <f t="shared" si="100"/>
        <v>1</v>
      </c>
      <c r="AO719">
        <f t="shared" si="106"/>
        <v>0</v>
      </c>
      <c r="AP719">
        <f t="shared" si="101"/>
        <v>0</v>
      </c>
      <c r="AQ719">
        <f t="shared" si="102"/>
        <v>0</v>
      </c>
      <c r="AR719">
        <f t="shared" si="103"/>
        <v>1</v>
      </c>
      <c r="AS719">
        <f t="shared" si="104"/>
        <v>0</v>
      </c>
      <c r="AT719">
        <f t="shared" si="105"/>
        <v>0</v>
      </c>
      <c r="AU719">
        <f t="shared" si="105"/>
        <v>1</v>
      </c>
      <c r="AV719" t="str">
        <f t="shared" si="107"/>
        <v>2020-02-28T19:53:45</v>
      </c>
    </row>
    <row r="720" spans="1:48" x14ac:dyDescent="0.25">
      <c r="A720" s="5">
        <v>739</v>
      </c>
      <c r="B720" s="5" t="s">
        <v>3020</v>
      </c>
      <c r="C720" s="5" t="s">
        <v>3021</v>
      </c>
      <c r="D720" s="6" t="s">
        <v>3022</v>
      </c>
      <c r="E720">
        <v>7</v>
      </c>
      <c r="F720" s="7">
        <v>0.33567084720000001</v>
      </c>
      <c r="G720" s="7">
        <v>0</v>
      </c>
      <c r="H720" t="s">
        <v>1981</v>
      </c>
      <c r="I720">
        <v>0</v>
      </c>
      <c r="J720">
        <v>0</v>
      </c>
      <c r="K720">
        <v>30000</v>
      </c>
      <c r="L720" t="s">
        <v>119</v>
      </c>
      <c r="M720" s="8" t="s">
        <v>53</v>
      </c>
      <c r="N720" s="8">
        <v>0.69811320754716899</v>
      </c>
      <c r="O720">
        <v>0.30188679245283001</v>
      </c>
      <c r="P720" s="9">
        <v>0.86602540378443904</v>
      </c>
      <c r="Q720">
        <v>15000</v>
      </c>
      <c r="R720" s="8" t="s">
        <v>3222</v>
      </c>
      <c r="S720" s="8"/>
      <c r="AA720">
        <v>2992226</v>
      </c>
      <c r="AB720">
        <v>0</v>
      </c>
      <c r="AC720">
        <v>11</v>
      </c>
      <c r="AD720">
        <v>0</v>
      </c>
      <c r="AE720">
        <v>2009</v>
      </c>
      <c r="AF720" t="s">
        <v>121</v>
      </c>
      <c r="AG720">
        <v>100000</v>
      </c>
      <c r="AH720" t="s">
        <v>55</v>
      </c>
      <c r="AI720" t="s">
        <v>56</v>
      </c>
      <c r="AJ720">
        <v>1</v>
      </c>
      <c r="AK720">
        <v>86000</v>
      </c>
      <c r="AL720" s="8"/>
      <c r="AM720" s="10">
        <f t="shared" si="99"/>
        <v>2013</v>
      </c>
      <c r="AN720">
        <f t="shared" si="100"/>
        <v>1</v>
      </c>
      <c r="AO720">
        <f t="shared" si="106"/>
        <v>0</v>
      </c>
      <c r="AP720">
        <f t="shared" si="101"/>
        <v>0</v>
      </c>
      <c r="AQ720">
        <f t="shared" si="102"/>
        <v>1</v>
      </c>
      <c r="AR720">
        <f t="shared" si="103"/>
        <v>0</v>
      </c>
      <c r="AS720">
        <f t="shared" si="104"/>
        <v>0</v>
      </c>
      <c r="AT720">
        <f t="shared" si="105"/>
        <v>0</v>
      </c>
      <c r="AU720">
        <f t="shared" si="105"/>
        <v>1</v>
      </c>
      <c r="AV720" t="str">
        <f t="shared" si="107"/>
        <v>2020-02-28T18:45:40</v>
      </c>
    </row>
    <row r="721" spans="1:48" x14ac:dyDescent="0.25">
      <c r="A721" s="5">
        <v>740</v>
      </c>
      <c r="B721" s="5" t="s">
        <v>3223</v>
      </c>
      <c r="C721" s="5" t="s">
        <v>3224</v>
      </c>
      <c r="D721" s="6" t="s">
        <v>3225</v>
      </c>
      <c r="E721">
        <v>14</v>
      </c>
      <c r="F721" s="7">
        <v>0</v>
      </c>
      <c r="G721" s="7"/>
      <c r="H721" t="s">
        <v>3226</v>
      </c>
      <c r="I721">
        <v>0</v>
      </c>
      <c r="J721">
        <v>0</v>
      </c>
      <c r="K721">
        <v>10000</v>
      </c>
      <c r="L721" t="s">
        <v>52</v>
      </c>
      <c r="M721" s="8" t="s">
        <v>86</v>
      </c>
      <c r="N721" s="8">
        <v>0.490566037735849</v>
      </c>
      <c r="O721">
        <v>0.50943396226415005</v>
      </c>
      <c r="P721" s="9">
        <v>0</v>
      </c>
      <c r="Q721">
        <v>10000</v>
      </c>
      <c r="R721" s="8"/>
      <c r="S721" s="8"/>
      <c r="AA721">
        <v>809323</v>
      </c>
      <c r="AB721">
        <v>0</v>
      </c>
      <c r="AC721">
        <v>12</v>
      </c>
      <c r="AD721">
        <v>0</v>
      </c>
      <c r="AE721">
        <v>2016</v>
      </c>
      <c r="AF721" t="s">
        <v>126</v>
      </c>
      <c r="AG721">
        <v>20000</v>
      </c>
      <c r="AH721" t="s">
        <v>55</v>
      </c>
      <c r="AI721" t="s">
        <v>56</v>
      </c>
      <c r="AJ721">
        <v>0</v>
      </c>
      <c r="AK721">
        <v>3520</v>
      </c>
      <c r="AL721" s="8" t="s">
        <v>3227</v>
      </c>
      <c r="AM721" s="10">
        <f t="shared" si="99"/>
        <v>2019</v>
      </c>
      <c r="AN721">
        <f t="shared" si="100"/>
        <v>1</v>
      </c>
      <c r="AO721">
        <f t="shared" si="106"/>
        <v>0</v>
      </c>
      <c r="AP721">
        <f t="shared" si="101"/>
        <v>0</v>
      </c>
      <c r="AQ721">
        <f t="shared" si="102"/>
        <v>0</v>
      </c>
      <c r="AR721">
        <f t="shared" si="103"/>
        <v>1</v>
      </c>
      <c r="AS721">
        <f t="shared" si="104"/>
        <v>0</v>
      </c>
      <c r="AT721">
        <f t="shared" si="105"/>
        <v>0</v>
      </c>
      <c r="AU721">
        <f t="shared" si="105"/>
        <v>1</v>
      </c>
      <c r="AV721" t="str">
        <f t="shared" si="107"/>
        <v>2020-02-28T19:23:38</v>
      </c>
    </row>
    <row r="722" spans="1:48" x14ac:dyDescent="0.25">
      <c r="A722" s="5">
        <v>742</v>
      </c>
      <c r="B722" s="5" t="s">
        <v>3228</v>
      </c>
      <c r="C722" s="5" t="s">
        <v>3229</v>
      </c>
      <c r="D722" s="6" t="s">
        <v>3230</v>
      </c>
      <c r="E722">
        <v>0</v>
      </c>
      <c r="F722" s="7">
        <v>0.58170519519999997</v>
      </c>
      <c r="G722" s="7">
        <v>0</v>
      </c>
      <c r="H722" t="s">
        <v>3231</v>
      </c>
      <c r="I722">
        <v>0</v>
      </c>
      <c r="J722">
        <v>0</v>
      </c>
      <c r="K722">
        <v>10000</v>
      </c>
      <c r="L722" t="s">
        <v>52</v>
      </c>
      <c r="M722" s="8" t="s">
        <v>53</v>
      </c>
      <c r="N722" s="8">
        <v>0.79245283018867896</v>
      </c>
      <c r="O722">
        <v>0.20754716981131999</v>
      </c>
      <c r="P722" s="9">
        <v>0</v>
      </c>
      <c r="Q722">
        <v>10000</v>
      </c>
      <c r="R722" s="8"/>
      <c r="S722" s="8" t="s">
        <v>175</v>
      </c>
      <c r="T722">
        <v>6639357</v>
      </c>
      <c r="U722">
        <v>1928187</v>
      </c>
      <c r="V722">
        <v>7969162</v>
      </c>
      <c r="W722">
        <v>5415569</v>
      </c>
      <c r="X722">
        <v>170791</v>
      </c>
      <c r="Y722">
        <v>2683944</v>
      </c>
      <c r="Z722">
        <v>516922</v>
      </c>
      <c r="AA722">
        <v>12652216</v>
      </c>
      <c r="AB722">
        <v>9505011</v>
      </c>
      <c r="AC722">
        <v>12</v>
      </c>
      <c r="AD722">
        <v>3147205</v>
      </c>
      <c r="AE722">
        <v>1998</v>
      </c>
      <c r="AF722" t="s">
        <v>54</v>
      </c>
      <c r="AG722">
        <v>1000000</v>
      </c>
      <c r="AH722" t="s">
        <v>55</v>
      </c>
      <c r="AI722" t="s">
        <v>56</v>
      </c>
      <c r="AJ722">
        <v>1</v>
      </c>
      <c r="AK722">
        <v>747600</v>
      </c>
      <c r="AL722" s="8" t="s">
        <v>3232</v>
      </c>
      <c r="AM722" s="10">
        <f t="shared" si="99"/>
        <v>2018</v>
      </c>
      <c r="AN722">
        <f t="shared" si="100"/>
        <v>1</v>
      </c>
      <c r="AO722">
        <f t="shared" si="106"/>
        <v>0</v>
      </c>
      <c r="AP722">
        <f t="shared" si="101"/>
        <v>0</v>
      </c>
      <c r="AQ722">
        <f t="shared" si="102"/>
        <v>1</v>
      </c>
      <c r="AR722">
        <f t="shared" si="103"/>
        <v>0</v>
      </c>
      <c r="AS722">
        <f t="shared" si="104"/>
        <v>0</v>
      </c>
      <c r="AT722">
        <f t="shared" si="105"/>
        <v>0</v>
      </c>
      <c r="AU722">
        <f t="shared" si="105"/>
        <v>1</v>
      </c>
      <c r="AV722" t="str">
        <f t="shared" si="107"/>
        <v>2020-02-28T19:39:21</v>
      </c>
    </row>
    <row r="723" spans="1:48" x14ac:dyDescent="0.25">
      <c r="A723" s="5">
        <v>743</v>
      </c>
      <c r="B723" s="5" t="s">
        <v>3233</v>
      </c>
      <c r="C723" s="5" t="s">
        <v>3234</v>
      </c>
      <c r="D723" s="6" t="s">
        <v>3235</v>
      </c>
      <c r="E723">
        <v>23</v>
      </c>
      <c r="F723" s="7">
        <v>0.32979612670000003</v>
      </c>
      <c r="G723" s="7">
        <v>0</v>
      </c>
      <c r="H723" t="s">
        <v>2608</v>
      </c>
      <c r="I723">
        <v>0</v>
      </c>
      <c r="J723">
        <v>0</v>
      </c>
      <c r="K723">
        <v>194000</v>
      </c>
      <c r="L723" t="s">
        <v>52</v>
      </c>
      <c r="M723" s="8" t="s">
        <v>86</v>
      </c>
      <c r="N723" s="8">
        <v>0.60377358490566002</v>
      </c>
      <c r="O723">
        <v>0.39622641509433898</v>
      </c>
      <c r="P723" s="9">
        <v>-0.92759016560096497</v>
      </c>
      <c r="Q723">
        <v>150000</v>
      </c>
      <c r="R723" s="8"/>
      <c r="S723" s="8" t="s">
        <v>103</v>
      </c>
      <c r="T723">
        <v>4774054</v>
      </c>
      <c r="U723">
        <v>2670454</v>
      </c>
      <c r="V723">
        <v>4853181</v>
      </c>
      <c r="W723">
        <v>2182726</v>
      </c>
      <c r="X723">
        <v>1195641</v>
      </c>
      <c r="Y723">
        <v>3174644</v>
      </c>
      <c r="Z723">
        <v>1501864</v>
      </c>
      <c r="AA723">
        <v>13244477</v>
      </c>
      <c r="AB723">
        <v>3168659</v>
      </c>
      <c r="AC723">
        <v>12</v>
      </c>
      <c r="AD723">
        <v>10075818</v>
      </c>
      <c r="AE723">
        <v>2014</v>
      </c>
      <c r="AF723" t="s">
        <v>68</v>
      </c>
      <c r="AG723">
        <v>1500000</v>
      </c>
      <c r="AH723" t="s">
        <v>55</v>
      </c>
      <c r="AI723" t="s">
        <v>56</v>
      </c>
      <c r="AJ723">
        <v>0.95886879390000002</v>
      </c>
      <c r="AK723">
        <v>17800</v>
      </c>
      <c r="AL723" s="8" t="s">
        <v>3236</v>
      </c>
      <c r="AM723" s="10">
        <f t="shared" si="99"/>
        <v>2016</v>
      </c>
      <c r="AN723">
        <f t="shared" si="100"/>
        <v>1</v>
      </c>
      <c r="AO723">
        <f t="shared" si="106"/>
        <v>0</v>
      </c>
      <c r="AP723">
        <f t="shared" si="101"/>
        <v>0</v>
      </c>
      <c r="AQ723">
        <f t="shared" si="102"/>
        <v>0</v>
      </c>
      <c r="AR723">
        <f t="shared" si="103"/>
        <v>1</v>
      </c>
      <c r="AS723">
        <f t="shared" si="104"/>
        <v>0</v>
      </c>
      <c r="AT723">
        <f t="shared" si="105"/>
        <v>0</v>
      </c>
      <c r="AU723">
        <f t="shared" si="105"/>
        <v>1</v>
      </c>
      <c r="AV723" t="str">
        <f t="shared" si="107"/>
        <v>2020-02-28T19:19:24</v>
      </c>
    </row>
    <row r="724" spans="1:48" x14ac:dyDescent="0.25">
      <c r="A724" s="5">
        <v>744</v>
      </c>
      <c r="B724" s="5" t="s">
        <v>3237</v>
      </c>
      <c r="C724" s="5" t="s">
        <v>3238</v>
      </c>
      <c r="D724" s="6" t="s">
        <v>3239</v>
      </c>
      <c r="E724">
        <v>8</v>
      </c>
      <c r="F724" s="7">
        <v>0.4934818722</v>
      </c>
      <c r="G724" s="7">
        <v>0</v>
      </c>
      <c r="H724" t="s">
        <v>3240</v>
      </c>
      <c r="I724">
        <v>0</v>
      </c>
      <c r="J724">
        <v>0</v>
      </c>
      <c r="K724">
        <v>11000</v>
      </c>
      <c r="L724" t="s">
        <v>52</v>
      </c>
      <c r="M724" s="8" t="s">
        <v>74</v>
      </c>
      <c r="N724" s="8">
        <v>0.26415094339622602</v>
      </c>
      <c r="O724">
        <v>0.73584905660377298</v>
      </c>
      <c r="P724" s="9">
        <v>0.86602540378443904</v>
      </c>
      <c r="Q724">
        <v>3500</v>
      </c>
      <c r="R724" s="8"/>
      <c r="S724" s="8"/>
      <c r="AA724">
        <v>107790</v>
      </c>
      <c r="AB724">
        <v>0</v>
      </c>
      <c r="AC724">
        <v>11</v>
      </c>
      <c r="AD724">
        <v>0</v>
      </c>
      <c r="AE724">
        <v>2019</v>
      </c>
      <c r="AF724" t="s">
        <v>126</v>
      </c>
      <c r="AG724">
        <v>5000</v>
      </c>
      <c r="AH724" t="s">
        <v>56</v>
      </c>
      <c r="AI724" t="s">
        <v>56</v>
      </c>
      <c r="AJ724">
        <v>1</v>
      </c>
      <c r="AK724">
        <v>720</v>
      </c>
      <c r="AL724" s="8" t="s">
        <v>3241</v>
      </c>
      <c r="AM724" s="10">
        <f t="shared" si="99"/>
        <v>2019</v>
      </c>
      <c r="AN724">
        <f t="shared" si="100"/>
        <v>1</v>
      </c>
      <c r="AO724">
        <f t="shared" si="106"/>
        <v>0</v>
      </c>
      <c r="AP724">
        <f t="shared" si="101"/>
        <v>0</v>
      </c>
      <c r="AQ724">
        <f t="shared" si="102"/>
        <v>0</v>
      </c>
      <c r="AR724">
        <f t="shared" si="103"/>
        <v>0</v>
      </c>
      <c r="AS724">
        <f t="shared" si="104"/>
        <v>1</v>
      </c>
      <c r="AT724">
        <f t="shared" si="105"/>
        <v>1</v>
      </c>
      <c r="AU724">
        <f t="shared" si="105"/>
        <v>1</v>
      </c>
      <c r="AV724" t="str">
        <f t="shared" si="107"/>
        <v>2020-02-28T19:40:54</v>
      </c>
    </row>
    <row r="725" spans="1:48" x14ac:dyDescent="0.25">
      <c r="A725" s="5">
        <v>745</v>
      </c>
      <c r="B725" s="5" t="s">
        <v>3242</v>
      </c>
      <c r="C725" s="5" t="s">
        <v>3243</v>
      </c>
      <c r="D725" s="6" t="s">
        <v>3244</v>
      </c>
      <c r="E725">
        <v>18</v>
      </c>
      <c r="F725" s="7">
        <v>0</v>
      </c>
      <c r="G725" s="7"/>
      <c r="H725" t="s">
        <v>3245</v>
      </c>
      <c r="I725">
        <v>0</v>
      </c>
      <c r="J725">
        <v>0</v>
      </c>
      <c r="K725">
        <v>50000</v>
      </c>
      <c r="L725" t="s">
        <v>52</v>
      </c>
      <c r="M725" s="8" t="s">
        <v>63</v>
      </c>
      <c r="N725" s="8">
        <v>0.90566037735849003</v>
      </c>
      <c r="O725">
        <v>9.4339622641509399E-2</v>
      </c>
      <c r="P725" s="9">
        <v>0</v>
      </c>
      <c r="Q725">
        <v>35000</v>
      </c>
      <c r="R725" s="8"/>
      <c r="S725" s="8" t="s">
        <v>175</v>
      </c>
      <c r="T725">
        <v>4308720</v>
      </c>
      <c r="U725">
        <v>1871194</v>
      </c>
      <c r="V725">
        <v>4458018</v>
      </c>
      <c r="W725">
        <v>2586824</v>
      </c>
      <c r="X725">
        <v>0</v>
      </c>
      <c r="Y725">
        <v>2163317</v>
      </c>
      <c r="Z725">
        <v>1778916</v>
      </c>
      <c r="AA725">
        <v>4472773</v>
      </c>
      <c r="AB725">
        <v>1425072</v>
      </c>
      <c r="AC725">
        <v>12</v>
      </c>
      <c r="AD725">
        <v>3047701</v>
      </c>
      <c r="AE725">
        <v>1986</v>
      </c>
      <c r="AF725" t="s">
        <v>54</v>
      </c>
      <c r="AG725">
        <v>500000</v>
      </c>
      <c r="AH725" t="s">
        <v>55</v>
      </c>
      <c r="AI725" t="s">
        <v>55</v>
      </c>
      <c r="AJ725">
        <v>0</v>
      </c>
      <c r="AK725">
        <v>2047123</v>
      </c>
      <c r="AL725" s="8" t="s">
        <v>3246</v>
      </c>
      <c r="AM725" s="10">
        <f t="shared" si="99"/>
        <v>2006</v>
      </c>
      <c r="AN725">
        <f t="shared" si="100"/>
        <v>1</v>
      </c>
      <c r="AO725">
        <f t="shared" si="106"/>
        <v>0</v>
      </c>
      <c r="AP725">
        <f t="shared" si="101"/>
        <v>1</v>
      </c>
      <c r="AQ725">
        <f t="shared" si="102"/>
        <v>0</v>
      </c>
      <c r="AR725">
        <f t="shared" si="103"/>
        <v>0</v>
      </c>
      <c r="AS725">
        <f t="shared" si="104"/>
        <v>0</v>
      </c>
      <c r="AT725">
        <f t="shared" si="105"/>
        <v>0</v>
      </c>
      <c r="AU725">
        <f t="shared" si="105"/>
        <v>0</v>
      </c>
      <c r="AV725" t="str">
        <f t="shared" si="107"/>
        <v>2020-02-28T20:00:31</v>
      </c>
    </row>
    <row r="726" spans="1:48" x14ac:dyDescent="0.25">
      <c r="A726" s="5">
        <v>746</v>
      </c>
      <c r="B726" s="5" t="s">
        <v>3247</v>
      </c>
      <c r="C726" s="5" t="s">
        <v>3248</v>
      </c>
      <c r="D726" s="6" t="s">
        <v>3249</v>
      </c>
      <c r="E726">
        <v>279</v>
      </c>
      <c r="F726" s="7">
        <v>0.31534704250000001</v>
      </c>
      <c r="G726" s="7">
        <v>0</v>
      </c>
      <c r="H726" t="s">
        <v>3250</v>
      </c>
      <c r="I726">
        <v>0</v>
      </c>
      <c r="J726">
        <v>0</v>
      </c>
      <c r="K726">
        <v>15000</v>
      </c>
      <c r="L726" t="s">
        <v>52</v>
      </c>
      <c r="M726" s="8" t="s">
        <v>53</v>
      </c>
      <c r="N726" s="8">
        <v>0.77358490566037696</v>
      </c>
      <c r="O726">
        <v>0.22641509433962201</v>
      </c>
      <c r="P726" s="9">
        <v>-0.86602540378443804</v>
      </c>
      <c r="Q726">
        <v>15000</v>
      </c>
      <c r="R726" s="8"/>
      <c r="S726" s="8"/>
      <c r="AA726">
        <v>2403226</v>
      </c>
      <c r="AB726">
        <v>0</v>
      </c>
      <c r="AC726">
        <v>12</v>
      </c>
      <c r="AD726">
        <v>0</v>
      </c>
      <c r="AE726">
        <v>1998</v>
      </c>
      <c r="AF726" t="s">
        <v>54</v>
      </c>
      <c r="AG726">
        <v>40000</v>
      </c>
      <c r="AH726" t="s">
        <v>55</v>
      </c>
      <c r="AI726" t="s">
        <v>55</v>
      </c>
      <c r="AJ726">
        <v>1</v>
      </c>
      <c r="AK726">
        <v>107500</v>
      </c>
      <c r="AL726" s="8" t="s">
        <v>3251</v>
      </c>
      <c r="AM726" s="10">
        <f t="shared" si="99"/>
        <v>2013</v>
      </c>
      <c r="AN726">
        <f t="shared" si="100"/>
        <v>1</v>
      </c>
      <c r="AO726">
        <f t="shared" si="106"/>
        <v>0</v>
      </c>
      <c r="AP726">
        <f t="shared" si="101"/>
        <v>0</v>
      </c>
      <c r="AQ726">
        <f t="shared" si="102"/>
        <v>1</v>
      </c>
      <c r="AR726">
        <f t="shared" si="103"/>
        <v>0</v>
      </c>
      <c r="AS726">
        <f t="shared" si="104"/>
        <v>0</v>
      </c>
      <c r="AT726">
        <f t="shared" si="105"/>
        <v>0</v>
      </c>
      <c r="AU726">
        <f t="shared" si="105"/>
        <v>0</v>
      </c>
      <c r="AV726" t="str">
        <f t="shared" si="107"/>
        <v>2020-02-28T19:41:36</v>
      </c>
    </row>
    <row r="727" spans="1:48" x14ac:dyDescent="0.25">
      <c r="A727" s="5">
        <v>747</v>
      </c>
      <c r="B727" s="5" t="s">
        <v>3252</v>
      </c>
      <c r="C727" s="5" t="s">
        <v>3253</v>
      </c>
      <c r="D727" s="6" t="s">
        <v>3254</v>
      </c>
      <c r="E727">
        <v>44</v>
      </c>
      <c r="F727" s="7">
        <v>0.29874445199999999</v>
      </c>
      <c r="G727" s="7">
        <v>0</v>
      </c>
      <c r="H727" t="s">
        <v>3255</v>
      </c>
      <c r="I727">
        <v>13</v>
      </c>
      <c r="J727">
        <v>6073.6</v>
      </c>
      <c r="K727">
        <v>49500</v>
      </c>
      <c r="L727" t="s">
        <v>199</v>
      </c>
      <c r="M727" s="8" t="s">
        <v>74</v>
      </c>
      <c r="N727" s="8">
        <v>0.30188679245283001</v>
      </c>
      <c r="O727">
        <v>0.69811320754716899</v>
      </c>
      <c r="P727" s="9">
        <v>-0.96221962071559897</v>
      </c>
      <c r="R727" s="8"/>
      <c r="S727" s="8"/>
      <c r="AA727">
        <v>3503969</v>
      </c>
      <c r="AB727">
        <v>0</v>
      </c>
      <c r="AC727">
        <v>12</v>
      </c>
      <c r="AD727">
        <v>0</v>
      </c>
      <c r="AE727">
        <v>2015</v>
      </c>
      <c r="AF727" t="s">
        <v>126</v>
      </c>
      <c r="AG727">
        <v>50000</v>
      </c>
      <c r="AH727" t="s">
        <v>56</v>
      </c>
      <c r="AI727" t="s">
        <v>56</v>
      </c>
      <c r="AJ727">
        <v>0.64460482299999999</v>
      </c>
      <c r="AK727">
        <v>720</v>
      </c>
      <c r="AL727" s="8"/>
      <c r="AM727" s="10">
        <f t="shared" si="99"/>
        <v>2015</v>
      </c>
      <c r="AN727">
        <f t="shared" si="100"/>
        <v>0</v>
      </c>
      <c r="AO727">
        <f t="shared" si="106"/>
        <v>1</v>
      </c>
      <c r="AP727">
        <f t="shared" si="101"/>
        <v>0</v>
      </c>
      <c r="AQ727">
        <f t="shared" si="102"/>
        <v>0</v>
      </c>
      <c r="AR727">
        <f t="shared" si="103"/>
        <v>0</v>
      </c>
      <c r="AS727">
        <f t="shared" si="104"/>
        <v>1</v>
      </c>
      <c r="AT727">
        <f t="shared" si="105"/>
        <v>1</v>
      </c>
      <c r="AU727">
        <f t="shared" si="105"/>
        <v>1</v>
      </c>
      <c r="AV727">
        <f t="shared" si="107"/>
        <v>0</v>
      </c>
    </row>
    <row r="728" spans="1:48" x14ac:dyDescent="0.25">
      <c r="A728" s="5">
        <v>748</v>
      </c>
      <c r="B728" s="5" t="s">
        <v>3256</v>
      </c>
      <c r="C728" s="5" t="s">
        <v>3257</v>
      </c>
      <c r="D728" s="6" t="s">
        <v>3258</v>
      </c>
      <c r="E728">
        <v>32</v>
      </c>
      <c r="F728" s="7">
        <v>0.32539989060000002</v>
      </c>
      <c r="G728" s="7">
        <v>0</v>
      </c>
      <c r="H728" t="s">
        <v>3259</v>
      </c>
      <c r="I728">
        <v>0</v>
      </c>
      <c r="J728">
        <v>0</v>
      </c>
      <c r="K728">
        <v>20000</v>
      </c>
      <c r="L728" t="s">
        <v>199</v>
      </c>
      <c r="M728" s="8" t="s">
        <v>74</v>
      </c>
      <c r="N728" s="8">
        <v>0.43396226415094302</v>
      </c>
      <c r="O728">
        <v>0.56603773584905603</v>
      </c>
      <c r="P728" s="9">
        <v>0.86602540378443904</v>
      </c>
      <c r="R728" s="8"/>
      <c r="S728" s="8"/>
      <c r="AA728">
        <v>1527019</v>
      </c>
      <c r="AB728">
        <v>0</v>
      </c>
      <c r="AC728">
        <v>7</v>
      </c>
      <c r="AD728">
        <v>0</v>
      </c>
      <c r="AE728">
        <v>2009</v>
      </c>
      <c r="AF728" t="s">
        <v>121</v>
      </c>
      <c r="AG728">
        <v>200000</v>
      </c>
      <c r="AH728" t="s">
        <v>56</v>
      </c>
      <c r="AI728" t="s">
        <v>56</v>
      </c>
      <c r="AJ728">
        <v>1</v>
      </c>
      <c r="AK728">
        <v>720</v>
      </c>
      <c r="AL728" s="8"/>
      <c r="AM728" s="10">
        <f t="shared" si="99"/>
        <v>2019</v>
      </c>
      <c r="AN728">
        <f t="shared" si="100"/>
        <v>0</v>
      </c>
      <c r="AO728">
        <f t="shared" si="106"/>
        <v>1</v>
      </c>
      <c r="AP728">
        <f t="shared" si="101"/>
        <v>0</v>
      </c>
      <c r="AQ728">
        <f t="shared" si="102"/>
        <v>0</v>
      </c>
      <c r="AR728">
        <f t="shared" si="103"/>
        <v>0</v>
      </c>
      <c r="AS728">
        <f t="shared" si="104"/>
        <v>1</v>
      </c>
      <c r="AT728">
        <f t="shared" si="105"/>
        <v>1</v>
      </c>
      <c r="AU728">
        <f t="shared" si="105"/>
        <v>1</v>
      </c>
      <c r="AV728">
        <f t="shared" si="107"/>
        <v>0</v>
      </c>
    </row>
    <row r="729" spans="1:48" x14ac:dyDescent="0.25">
      <c r="A729" s="5">
        <v>750</v>
      </c>
      <c r="B729" s="5" t="s">
        <v>3260</v>
      </c>
      <c r="C729" s="5" t="s">
        <v>3261</v>
      </c>
      <c r="D729" s="6" t="s">
        <v>3262</v>
      </c>
      <c r="E729">
        <v>456</v>
      </c>
      <c r="F729" s="7">
        <v>0</v>
      </c>
      <c r="G729" s="7"/>
      <c r="H729" t="s">
        <v>3263</v>
      </c>
      <c r="I729">
        <v>0</v>
      </c>
      <c r="J729">
        <v>0</v>
      </c>
      <c r="K729">
        <v>20000</v>
      </c>
      <c r="L729" t="s">
        <v>52</v>
      </c>
      <c r="M729" s="8" t="s">
        <v>86</v>
      </c>
      <c r="N729" s="8">
        <v>0.58490566037735803</v>
      </c>
      <c r="O729">
        <v>0.41509433962264097</v>
      </c>
      <c r="P729" s="9">
        <v>-0.27218940144241599</v>
      </c>
      <c r="Q729">
        <v>20000</v>
      </c>
      <c r="R729" s="8"/>
      <c r="S729" s="8"/>
      <c r="AA729">
        <v>739719</v>
      </c>
      <c r="AB729">
        <v>0</v>
      </c>
      <c r="AC729">
        <v>12</v>
      </c>
      <c r="AD729">
        <v>0</v>
      </c>
      <c r="AE729">
        <v>2009</v>
      </c>
      <c r="AF729" t="s">
        <v>121</v>
      </c>
      <c r="AG729">
        <v>80000</v>
      </c>
      <c r="AH729" t="s">
        <v>55</v>
      </c>
      <c r="AI729" t="s">
        <v>56</v>
      </c>
      <c r="AJ729">
        <v>0</v>
      </c>
      <c r="AK729">
        <v>720</v>
      </c>
      <c r="AL729" s="8" t="s">
        <v>3264</v>
      </c>
      <c r="AM729" s="10">
        <f t="shared" si="99"/>
        <v>2013</v>
      </c>
      <c r="AN729">
        <f t="shared" si="100"/>
        <v>1</v>
      </c>
      <c r="AO729">
        <f t="shared" si="106"/>
        <v>0</v>
      </c>
      <c r="AP729">
        <f t="shared" si="101"/>
        <v>0</v>
      </c>
      <c r="AQ729">
        <f t="shared" si="102"/>
        <v>0</v>
      </c>
      <c r="AR729">
        <f t="shared" si="103"/>
        <v>1</v>
      </c>
      <c r="AS729">
        <f t="shared" si="104"/>
        <v>0</v>
      </c>
      <c r="AT729">
        <f t="shared" si="105"/>
        <v>0</v>
      </c>
      <c r="AU729">
        <f t="shared" si="105"/>
        <v>1</v>
      </c>
      <c r="AV729" t="str">
        <f t="shared" si="107"/>
        <v>2020-02-28T19:49:47</v>
      </c>
    </row>
    <row r="730" spans="1:48" x14ac:dyDescent="0.25">
      <c r="A730" s="5">
        <v>751</v>
      </c>
      <c r="B730" s="5" t="s">
        <v>3265</v>
      </c>
      <c r="C730" s="5" t="s">
        <v>3266</v>
      </c>
      <c r="D730" s="6" t="s">
        <v>3267</v>
      </c>
      <c r="E730">
        <v>2</v>
      </c>
      <c r="F730" s="7">
        <v>0</v>
      </c>
      <c r="G730" s="7"/>
      <c r="H730" t="s">
        <v>3268</v>
      </c>
      <c r="I730">
        <v>0</v>
      </c>
      <c r="J730">
        <v>0</v>
      </c>
      <c r="K730">
        <v>5000</v>
      </c>
      <c r="L730" t="s">
        <v>52</v>
      </c>
      <c r="M730" s="8" t="s">
        <v>74</v>
      </c>
      <c r="N730" s="8">
        <v>0.43396226415094302</v>
      </c>
      <c r="O730">
        <v>0.56603773584905603</v>
      </c>
      <c r="P730" s="9">
        <v>0</v>
      </c>
      <c r="Q730">
        <v>5000</v>
      </c>
      <c r="R730" s="8"/>
      <c r="S730" s="8"/>
      <c r="AA730">
        <v>14373</v>
      </c>
      <c r="AB730">
        <v>0</v>
      </c>
      <c r="AC730">
        <v>4</v>
      </c>
      <c r="AD730">
        <v>0</v>
      </c>
      <c r="AE730">
        <v>2019</v>
      </c>
      <c r="AF730" t="s">
        <v>126</v>
      </c>
      <c r="AG730">
        <v>4000</v>
      </c>
      <c r="AH730" t="s">
        <v>55</v>
      </c>
      <c r="AI730" t="s">
        <v>56</v>
      </c>
      <c r="AJ730">
        <v>0</v>
      </c>
      <c r="AK730">
        <v>1120</v>
      </c>
      <c r="AL730" s="8" t="s">
        <v>3269</v>
      </c>
      <c r="AM730" s="10">
        <f t="shared" si="99"/>
        <v>2020</v>
      </c>
      <c r="AN730">
        <f t="shared" si="100"/>
        <v>1</v>
      </c>
      <c r="AO730">
        <f t="shared" si="106"/>
        <v>0</v>
      </c>
      <c r="AP730">
        <f t="shared" si="101"/>
        <v>0</v>
      </c>
      <c r="AQ730">
        <f t="shared" si="102"/>
        <v>0</v>
      </c>
      <c r="AR730">
        <f t="shared" si="103"/>
        <v>0</v>
      </c>
      <c r="AS730">
        <f t="shared" si="104"/>
        <v>1</v>
      </c>
      <c r="AT730">
        <f t="shared" si="105"/>
        <v>0</v>
      </c>
      <c r="AU730">
        <f t="shared" si="105"/>
        <v>1</v>
      </c>
      <c r="AV730" t="str">
        <f t="shared" si="107"/>
        <v>2020-02-28T19:59:12</v>
      </c>
    </row>
    <row r="731" spans="1:48" x14ac:dyDescent="0.25">
      <c r="A731" s="5">
        <v>752</v>
      </c>
      <c r="B731" s="5" t="s">
        <v>3270</v>
      </c>
      <c r="C731" s="5" t="s">
        <v>3271</v>
      </c>
      <c r="D731" s="6" t="s">
        <v>3272</v>
      </c>
      <c r="E731">
        <v>6</v>
      </c>
      <c r="F731" s="7">
        <v>0.3537732052</v>
      </c>
      <c r="G731" s="7">
        <v>0</v>
      </c>
      <c r="H731" t="s">
        <v>1755</v>
      </c>
      <c r="I731">
        <v>68</v>
      </c>
      <c r="J731">
        <v>31876.9</v>
      </c>
      <c r="K731">
        <v>70000</v>
      </c>
      <c r="L731" t="s">
        <v>52</v>
      </c>
      <c r="M731" s="8" t="s">
        <v>53</v>
      </c>
      <c r="N731" s="8">
        <v>0.79245283018867896</v>
      </c>
      <c r="O731">
        <v>0.20754716981131999</v>
      </c>
      <c r="P731" s="9">
        <v>0.919369691923421</v>
      </c>
      <c r="Q731">
        <v>50000</v>
      </c>
      <c r="R731" s="8"/>
      <c r="S731" s="8" t="s">
        <v>103</v>
      </c>
      <c r="T731">
        <v>1123908</v>
      </c>
      <c r="U731">
        <v>544642</v>
      </c>
      <c r="V731">
        <v>1166822</v>
      </c>
      <c r="W731">
        <v>622179</v>
      </c>
      <c r="X731">
        <v>34778</v>
      </c>
      <c r="Y731">
        <v>374176</v>
      </c>
      <c r="Z731">
        <v>0</v>
      </c>
      <c r="AA731">
        <v>2946785</v>
      </c>
      <c r="AB731">
        <v>674160</v>
      </c>
      <c r="AC731">
        <v>12</v>
      </c>
      <c r="AD731">
        <v>2272625</v>
      </c>
      <c r="AE731">
        <v>2006</v>
      </c>
      <c r="AF731" t="s">
        <v>121</v>
      </c>
      <c r="AG731">
        <v>133000</v>
      </c>
      <c r="AH731" t="s">
        <v>55</v>
      </c>
      <c r="AI731" t="s">
        <v>56</v>
      </c>
      <c r="AJ731">
        <v>1</v>
      </c>
      <c r="AK731">
        <v>28600</v>
      </c>
      <c r="AL731" s="8" t="s">
        <v>3273</v>
      </c>
      <c r="AM731" s="10">
        <f t="shared" si="99"/>
        <v>2017</v>
      </c>
      <c r="AN731">
        <f t="shared" si="100"/>
        <v>1</v>
      </c>
      <c r="AO731">
        <f t="shared" si="106"/>
        <v>0</v>
      </c>
      <c r="AP731">
        <f t="shared" si="101"/>
        <v>0</v>
      </c>
      <c r="AQ731">
        <f t="shared" si="102"/>
        <v>1</v>
      </c>
      <c r="AR731">
        <f t="shared" si="103"/>
        <v>0</v>
      </c>
      <c r="AS731">
        <f t="shared" si="104"/>
        <v>0</v>
      </c>
      <c r="AT731">
        <f t="shared" si="105"/>
        <v>0</v>
      </c>
      <c r="AU731">
        <f t="shared" si="105"/>
        <v>1</v>
      </c>
      <c r="AV731" t="str">
        <f t="shared" si="107"/>
        <v>2020-02-28T20:28:47</v>
      </c>
    </row>
    <row r="732" spans="1:48" x14ac:dyDescent="0.25">
      <c r="A732" s="5">
        <v>753</v>
      </c>
      <c r="B732" s="5" t="s">
        <v>3274</v>
      </c>
      <c r="C732" s="5" t="s">
        <v>3275</v>
      </c>
      <c r="D732" s="6" t="s">
        <v>3276</v>
      </c>
      <c r="E732">
        <v>4</v>
      </c>
      <c r="F732" s="7">
        <v>0.29985866839999997</v>
      </c>
      <c r="G732" s="7">
        <v>0</v>
      </c>
      <c r="H732" t="s">
        <v>1745</v>
      </c>
      <c r="I732">
        <v>0</v>
      </c>
      <c r="J732">
        <v>0</v>
      </c>
      <c r="K732">
        <v>200000</v>
      </c>
      <c r="L732" t="s">
        <v>119</v>
      </c>
      <c r="M732" s="8" t="s">
        <v>86</v>
      </c>
      <c r="N732" s="8">
        <v>0.660377358490566</v>
      </c>
      <c r="O732">
        <v>0.339622641509433</v>
      </c>
      <c r="P732" s="9">
        <v>0</v>
      </c>
      <c r="Q732">
        <v>80000</v>
      </c>
      <c r="R732" s="8" t="s">
        <v>3277</v>
      </c>
      <c r="S732" s="8" t="s">
        <v>103</v>
      </c>
      <c r="T732">
        <v>1661959</v>
      </c>
      <c r="U732">
        <v>993754</v>
      </c>
      <c r="V732">
        <v>1741073</v>
      </c>
      <c r="W732">
        <v>747319</v>
      </c>
      <c r="X732">
        <v>420001</v>
      </c>
      <c r="Y732">
        <v>431532</v>
      </c>
      <c r="Z732">
        <v>929008</v>
      </c>
      <c r="AA732">
        <v>4373053</v>
      </c>
      <c r="AB732">
        <v>1774100</v>
      </c>
      <c r="AC732">
        <v>12</v>
      </c>
      <c r="AD732">
        <v>2598953</v>
      </c>
      <c r="AE732">
        <v>2013</v>
      </c>
      <c r="AF732" t="s">
        <v>68</v>
      </c>
      <c r="AG732">
        <v>100000</v>
      </c>
      <c r="AH732" t="s">
        <v>55</v>
      </c>
      <c r="AI732" t="s">
        <v>56</v>
      </c>
      <c r="AJ732">
        <v>1</v>
      </c>
      <c r="AK732">
        <v>343489</v>
      </c>
      <c r="AL732" s="8"/>
      <c r="AM732" s="10">
        <f t="shared" si="99"/>
        <v>2015</v>
      </c>
      <c r="AN732">
        <f t="shared" si="100"/>
        <v>1</v>
      </c>
      <c r="AO732">
        <f t="shared" si="106"/>
        <v>0</v>
      </c>
      <c r="AP732">
        <f t="shared" si="101"/>
        <v>0</v>
      </c>
      <c r="AQ732">
        <f t="shared" si="102"/>
        <v>0</v>
      </c>
      <c r="AR732">
        <f t="shared" si="103"/>
        <v>1</v>
      </c>
      <c r="AS732">
        <f t="shared" si="104"/>
        <v>0</v>
      </c>
      <c r="AT732">
        <f t="shared" si="105"/>
        <v>0</v>
      </c>
      <c r="AU732">
        <f t="shared" si="105"/>
        <v>1</v>
      </c>
      <c r="AV732" t="str">
        <f t="shared" si="107"/>
        <v>2020-02-28T19:52:22</v>
      </c>
    </row>
    <row r="733" spans="1:48" x14ac:dyDescent="0.25">
      <c r="A733" s="5">
        <v>754</v>
      </c>
      <c r="B733" s="5" t="s">
        <v>3278</v>
      </c>
      <c r="C733" s="5" t="s">
        <v>3279</v>
      </c>
      <c r="D733" s="6" t="s">
        <v>3280</v>
      </c>
      <c r="E733">
        <v>9</v>
      </c>
      <c r="F733" s="7">
        <v>0.41656655669999998</v>
      </c>
      <c r="G733" s="7">
        <v>0</v>
      </c>
      <c r="H733" t="s">
        <v>3281</v>
      </c>
      <c r="I733">
        <v>0</v>
      </c>
      <c r="J733">
        <v>0</v>
      </c>
      <c r="K733">
        <v>200000</v>
      </c>
      <c r="L733" t="s">
        <v>119</v>
      </c>
      <c r="M733" s="8" t="s">
        <v>53</v>
      </c>
      <c r="N733" s="8">
        <v>0.71698113207547098</v>
      </c>
      <c r="O733">
        <v>0.28301886792452802</v>
      </c>
      <c r="P733" s="9">
        <v>0</v>
      </c>
      <c r="Q733">
        <v>130000</v>
      </c>
      <c r="R733" s="8" t="s">
        <v>3282</v>
      </c>
      <c r="S733" s="8" t="s">
        <v>103</v>
      </c>
      <c r="T733">
        <v>1258440</v>
      </c>
      <c r="U733">
        <v>298338</v>
      </c>
      <c r="V733">
        <v>1318150</v>
      </c>
      <c r="W733">
        <v>1019812</v>
      </c>
      <c r="X733">
        <v>0</v>
      </c>
      <c r="Y733">
        <v>148211</v>
      </c>
      <c r="Z733">
        <v>810756</v>
      </c>
      <c r="AA733">
        <v>3908749</v>
      </c>
      <c r="AB733">
        <v>1402127</v>
      </c>
      <c r="AC733">
        <v>12</v>
      </c>
      <c r="AD733">
        <v>2506622</v>
      </c>
      <c r="AE733">
        <v>2016</v>
      </c>
      <c r="AF733" t="s">
        <v>126</v>
      </c>
      <c r="AG733">
        <v>200000</v>
      </c>
      <c r="AH733" t="s">
        <v>55</v>
      </c>
      <c r="AI733" t="s">
        <v>56</v>
      </c>
      <c r="AJ733">
        <v>1</v>
      </c>
      <c r="AK733">
        <v>298699</v>
      </c>
      <c r="AL733" s="8"/>
      <c r="AM733" s="10">
        <f t="shared" si="99"/>
        <v>2018</v>
      </c>
      <c r="AN733">
        <f t="shared" si="100"/>
        <v>1</v>
      </c>
      <c r="AO733">
        <f t="shared" si="106"/>
        <v>0</v>
      </c>
      <c r="AP733">
        <f t="shared" si="101"/>
        <v>0</v>
      </c>
      <c r="AQ733">
        <f t="shared" si="102"/>
        <v>1</v>
      </c>
      <c r="AR733">
        <f t="shared" si="103"/>
        <v>0</v>
      </c>
      <c r="AS733">
        <f t="shared" si="104"/>
        <v>0</v>
      </c>
      <c r="AT733">
        <f t="shared" si="105"/>
        <v>0</v>
      </c>
      <c r="AU733">
        <f t="shared" si="105"/>
        <v>1</v>
      </c>
      <c r="AV733" t="str">
        <f t="shared" si="107"/>
        <v>2020-02-28T19:49:58</v>
      </c>
    </row>
    <row r="734" spans="1:48" x14ac:dyDescent="0.25">
      <c r="A734" s="5">
        <v>755</v>
      </c>
      <c r="B734" s="5" t="s">
        <v>3212</v>
      </c>
      <c r="C734" s="5" t="s">
        <v>3213</v>
      </c>
      <c r="D734" s="6" t="s">
        <v>3214</v>
      </c>
      <c r="E734">
        <v>3</v>
      </c>
      <c r="F734" s="7">
        <v>0.42972117269999999</v>
      </c>
      <c r="G734" s="7">
        <v>0</v>
      </c>
      <c r="H734" t="s">
        <v>3215</v>
      </c>
      <c r="I734">
        <v>0</v>
      </c>
      <c r="J734">
        <v>0</v>
      </c>
      <c r="K734">
        <v>15000</v>
      </c>
      <c r="L734" t="s">
        <v>52</v>
      </c>
      <c r="M734" s="8" t="s">
        <v>53</v>
      </c>
      <c r="N734" s="8">
        <v>0.73584905660377298</v>
      </c>
      <c r="O734">
        <v>0.26415094339622602</v>
      </c>
      <c r="P734" s="9">
        <v>0</v>
      </c>
      <c r="Q734">
        <v>10000</v>
      </c>
      <c r="R734" s="8"/>
      <c r="S734" s="8" t="s">
        <v>175</v>
      </c>
      <c r="T734">
        <v>2011179</v>
      </c>
      <c r="U734">
        <v>214227</v>
      </c>
      <c r="V734">
        <v>2308864</v>
      </c>
      <c r="W734">
        <v>2080121</v>
      </c>
      <c r="X734">
        <v>0</v>
      </c>
      <c r="Y734">
        <v>126477</v>
      </c>
      <c r="Z734">
        <v>1794022</v>
      </c>
      <c r="AA734">
        <v>3470727</v>
      </c>
      <c r="AB734">
        <v>2013505</v>
      </c>
      <c r="AC734">
        <v>12</v>
      </c>
      <c r="AD734">
        <v>1457222</v>
      </c>
      <c r="AE734">
        <v>2019</v>
      </c>
      <c r="AF734" t="s">
        <v>126</v>
      </c>
      <c r="AG734">
        <v>100000</v>
      </c>
      <c r="AH734" t="s">
        <v>55</v>
      </c>
      <c r="AI734" t="s">
        <v>56</v>
      </c>
      <c r="AJ734">
        <v>1</v>
      </c>
      <c r="AK734">
        <v>21600</v>
      </c>
      <c r="AL734" s="8" t="s">
        <v>3283</v>
      </c>
      <c r="AM734" s="10">
        <f t="shared" si="99"/>
        <v>2019</v>
      </c>
      <c r="AN734">
        <f t="shared" si="100"/>
        <v>1</v>
      </c>
      <c r="AO734">
        <f t="shared" si="106"/>
        <v>0</v>
      </c>
      <c r="AP734">
        <f t="shared" si="101"/>
        <v>0</v>
      </c>
      <c r="AQ734">
        <f t="shared" si="102"/>
        <v>1</v>
      </c>
      <c r="AR734">
        <f t="shared" si="103"/>
        <v>0</v>
      </c>
      <c r="AS734">
        <f t="shared" si="104"/>
        <v>0</v>
      </c>
      <c r="AT734">
        <f t="shared" si="105"/>
        <v>0</v>
      </c>
      <c r="AU734">
        <f t="shared" si="105"/>
        <v>1</v>
      </c>
      <c r="AV734" t="str">
        <f t="shared" si="107"/>
        <v>2020-02-28T19:56:53</v>
      </c>
    </row>
    <row r="735" spans="1:48" x14ac:dyDescent="0.25">
      <c r="A735" s="5">
        <v>756</v>
      </c>
      <c r="B735" s="5" t="s">
        <v>3284</v>
      </c>
      <c r="C735" s="5" t="s">
        <v>3285</v>
      </c>
      <c r="D735" s="6" t="s">
        <v>3286</v>
      </c>
      <c r="E735">
        <v>4</v>
      </c>
      <c r="F735" s="7">
        <v>0.45969770789999997</v>
      </c>
      <c r="G735" s="7">
        <v>0</v>
      </c>
      <c r="H735" t="s">
        <v>3287</v>
      </c>
      <c r="I735">
        <v>0</v>
      </c>
      <c r="J735">
        <v>0</v>
      </c>
      <c r="K735">
        <v>50000</v>
      </c>
      <c r="L735" t="s">
        <v>52</v>
      </c>
      <c r="M735" s="8" t="s">
        <v>53</v>
      </c>
      <c r="N735" s="8">
        <v>0.71698113207547098</v>
      </c>
      <c r="O735">
        <v>0.28301886792452802</v>
      </c>
      <c r="P735" s="9">
        <v>-0.86602540378443804</v>
      </c>
      <c r="Q735">
        <v>50000</v>
      </c>
      <c r="R735" s="8"/>
      <c r="S735" s="8"/>
      <c r="AA735">
        <v>3974640</v>
      </c>
      <c r="AB735">
        <v>0</v>
      </c>
      <c r="AC735">
        <v>6</v>
      </c>
      <c r="AD735">
        <v>0</v>
      </c>
      <c r="AE735">
        <v>2004</v>
      </c>
      <c r="AF735" t="s">
        <v>121</v>
      </c>
      <c r="AG735">
        <v>250324</v>
      </c>
      <c r="AH735" t="s">
        <v>55</v>
      </c>
      <c r="AI735" t="s">
        <v>56</v>
      </c>
      <c r="AJ735">
        <v>0.91891891889999999</v>
      </c>
      <c r="AK735">
        <v>99000</v>
      </c>
      <c r="AL735" s="8" t="s">
        <v>3288</v>
      </c>
      <c r="AM735" s="10">
        <f t="shared" si="99"/>
        <v>2017</v>
      </c>
      <c r="AN735">
        <f t="shared" si="100"/>
        <v>1</v>
      </c>
      <c r="AO735">
        <f t="shared" si="106"/>
        <v>0</v>
      </c>
      <c r="AP735">
        <f t="shared" si="101"/>
        <v>0</v>
      </c>
      <c r="AQ735">
        <f t="shared" si="102"/>
        <v>1</v>
      </c>
      <c r="AR735">
        <f t="shared" si="103"/>
        <v>0</v>
      </c>
      <c r="AS735">
        <f t="shared" si="104"/>
        <v>0</v>
      </c>
      <c r="AT735">
        <f t="shared" si="105"/>
        <v>0</v>
      </c>
      <c r="AU735">
        <f t="shared" si="105"/>
        <v>1</v>
      </c>
      <c r="AV735" t="str">
        <f t="shared" si="107"/>
        <v>2020-02-28T20:18:44</v>
      </c>
    </row>
    <row r="736" spans="1:48" x14ac:dyDescent="0.25">
      <c r="A736" s="5">
        <v>757</v>
      </c>
      <c r="B736" s="5" t="s">
        <v>3289</v>
      </c>
      <c r="C736" s="5" t="s">
        <v>3290</v>
      </c>
      <c r="D736" s="6" t="s">
        <v>3291</v>
      </c>
      <c r="E736">
        <v>3</v>
      </c>
      <c r="F736" s="7">
        <v>0.49537099429999998</v>
      </c>
      <c r="G736" s="7">
        <v>0</v>
      </c>
      <c r="H736" t="s">
        <v>1005</v>
      </c>
      <c r="I736">
        <v>0</v>
      </c>
      <c r="J736">
        <v>0</v>
      </c>
      <c r="K736">
        <v>20000</v>
      </c>
      <c r="L736" t="s">
        <v>52</v>
      </c>
      <c r="M736" s="8" t="s">
        <v>86</v>
      </c>
      <c r="N736" s="8">
        <v>0.60377358490566002</v>
      </c>
      <c r="O736">
        <v>0.39622641509433898</v>
      </c>
      <c r="P736" s="9">
        <v>0</v>
      </c>
      <c r="Q736">
        <v>20000</v>
      </c>
      <c r="R736" s="8"/>
      <c r="S736" s="8"/>
      <c r="AA736">
        <v>611600</v>
      </c>
      <c r="AB736">
        <v>0</v>
      </c>
      <c r="AC736">
        <v>12</v>
      </c>
      <c r="AD736">
        <v>0</v>
      </c>
      <c r="AE736">
        <v>1999</v>
      </c>
      <c r="AF736" t="s">
        <v>54</v>
      </c>
      <c r="AG736">
        <v>71224</v>
      </c>
      <c r="AH736" t="s">
        <v>55</v>
      </c>
      <c r="AI736" t="s">
        <v>56</v>
      </c>
      <c r="AJ736">
        <v>1</v>
      </c>
      <c r="AK736">
        <v>11100</v>
      </c>
      <c r="AL736" s="8" t="s">
        <v>3292</v>
      </c>
      <c r="AM736" s="10">
        <f t="shared" si="99"/>
        <v>2017</v>
      </c>
      <c r="AN736">
        <f t="shared" si="100"/>
        <v>1</v>
      </c>
      <c r="AO736">
        <f t="shared" si="106"/>
        <v>0</v>
      </c>
      <c r="AP736">
        <f t="shared" si="101"/>
        <v>0</v>
      </c>
      <c r="AQ736">
        <f t="shared" si="102"/>
        <v>0</v>
      </c>
      <c r="AR736">
        <f t="shared" si="103"/>
        <v>1</v>
      </c>
      <c r="AS736">
        <f t="shared" si="104"/>
        <v>0</v>
      </c>
      <c r="AT736">
        <f t="shared" si="105"/>
        <v>0</v>
      </c>
      <c r="AU736">
        <f t="shared" si="105"/>
        <v>1</v>
      </c>
      <c r="AV736" t="str">
        <f t="shared" si="107"/>
        <v>2020-02-28T19:54:19</v>
      </c>
    </row>
    <row r="737" spans="1:48" x14ac:dyDescent="0.25">
      <c r="A737" s="5">
        <v>758</v>
      </c>
      <c r="B737" s="5" t="s">
        <v>3293</v>
      </c>
      <c r="C737" s="5" t="s">
        <v>3294</v>
      </c>
      <c r="D737" s="6" t="s">
        <v>3295</v>
      </c>
      <c r="E737">
        <v>3</v>
      </c>
      <c r="F737" s="7">
        <v>0.43088139520000002</v>
      </c>
      <c r="G737" s="7">
        <v>0</v>
      </c>
      <c r="H737" t="s">
        <v>3296</v>
      </c>
      <c r="I737">
        <v>0</v>
      </c>
      <c r="J737">
        <v>9700</v>
      </c>
      <c r="K737">
        <v>49500</v>
      </c>
      <c r="L737" t="s">
        <v>52</v>
      </c>
      <c r="M737" s="8" t="s">
        <v>53</v>
      </c>
      <c r="N737" s="8">
        <v>0.71698113207547098</v>
      </c>
      <c r="O737">
        <v>0.28301886792452802</v>
      </c>
      <c r="P737" s="9">
        <v>0</v>
      </c>
      <c r="Q737">
        <v>30000</v>
      </c>
      <c r="R737" s="8"/>
      <c r="S737" s="8"/>
      <c r="AA737">
        <v>1995386</v>
      </c>
      <c r="AB737">
        <v>0</v>
      </c>
      <c r="AC737">
        <v>12</v>
      </c>
      <c r="AD737">
        <v>0</v>
      </c>
      <c r="AE737">
        <v>2001</v>
      </c>
      <c r="AF737" t="s">
        <v>54</v>
      </c>
      <c r="AG737">
        <v>10000</v>
      </c>
      <c r="AH737" t="s">
        <v>55</v>
      </c>
      <c r="AI737" t="s">
        <v>56</v>
      </c>
      <c r="AJ737">
        <v>1</v>
      </c>
      <c r="AK737">
        <v>66000</v>
      </c>
      <c r="AL737" s="8" t="s">
        <v>3297</v>
      </c>
      <c r="AM737" s="10">
        <f t="shared" si="99"/>
        <v>2014</v>
      </c>
      <c r="AN737">
        <f t="shared" si="100"/>
        <v>1</v>
      </c>
      <c r="AO737">
        <f t="shared" si="106"/>
        <v>0</v>
      </c>
      <c r="AP737">
        <f t="shared" si="101"/>
        <v>0</v>
      </c>
      <c r="AQ737">
        <f t="shared" si="102"/>
        <v>1</v>
      </c>
      <c r="AR737">
        <f t="shared" si="103"/>
        <v>0</v>
      </c>
      <c r="AS737">
        <f t="shared" si="104"/>
        <v>0</v>
      </c>
      <c r="AT737">
        <f t="shared" si="105"/>
        <v>0</v>
      </c>
      <c r="AU737">
        <f t="shared" si="105"/>
        <v>1</v>
      </c>
      <c r="AV737" t="str">
        <f t="shared" si="107"/>
        <v>2020-02-28T20:29:58</v>
      </c>
    </row>
    <row r="738" spans="1:48" x14ac:dyDescent="0.25">
      <c r="A738" s="5">
        <v>759</v>
      </c>
      <c r="B738" s="5" t="s">
        <v>3298</v>
      </c>
      <c r="C738" s="5" t="s">
        <v>3208</v>
      </c>
      <c r="D738" s="6" t="s">
        <v>3299</v>
      </c>
      <c r="E738">
        <v>21</v>
      </c>
      <c r="F738" s="7">
        <v>0</v>
      </c>
      <c r="G738" s="7"/>
      <c r="H738" t="s">
        <v>3300</v>
      </c>
      <c r="I738">
        <v>0</v>
      </c>
      <c r="J738">
        <v>0</v>
      </c>
      <c r="K738">
        <v>50000</v>
      </c>
      <c r="L738" t="s">
        <v>62</v>
      </c>
      <c r="M738" s="8" t="s">
        <v>63</v>
      </c>
      <c r="N738" s="8">
        <v>1</v>
      </c>
      <c r="O738">
        <v>0</v>
      </c>
      <c r="P738" s="9">
        <v>0</v>
      </c>
      <c r="R738" s="8"/>
      <c r="S738" s="8"/>
      <c r="AJ738">
        <v>0</v>
      </c>
      <c r="AL738" s="8"/>
      <c r="AM738" s="10">
        <f t="shared" si="99"/>
        <v>2018</v>
      </c>
      <c r="AN738">
        <f t="shared" si="100"/>
        <v>0</v>
      </c>
      <c r="AO738">
        <f t="shared" si="106"/>
        <v>0</v>
      </c>
      <c r="AP738">
        <f t="shared" si="101"/>
        <v>1</v>
      </c>
      <c r="AQ738">
        <f t="shared" si="102"/>
        <v>0</v>
      </c>
      <c r="AR738">
        <f t="shared" si="103"/>
        <v>0</v>
      </c>
      <c r="AS738">
        <f t="shared" si="104"/>
        <v>0</v>
      </c>
      <c r="AT738">
        <f t="shared" si="105"/>
        <v>0</v>
      </c>
      <c r="AU738">
        <f t="shared" si="105"/>
        <v>0</v>
      </c>
      <c r="AV738">
        <f t="shared" si="107"/>
        <v>0</v>
      </c>
    </row>
    <row r="739" spans="1:48" x14ac:dyDescent="0.25">
      <c r="A739" s="5">
        <v>760</v>
      </c>
      <c r="B739" s="5" t="s">
        <v>3301</v>
      </c>
      <c r="C739" s="5" t="s">
        <v>3302</v>
      </c>
      <c r="D739" s="6" t="s">
        <v>3303</v>
      </c>
      <c r="E739">
        <v>40</v>
      </c>
      <c r="F739" s="7">
        <v>0.3980371352</v>
      </c>
      <c r="G739" s="7">
        <v>0</v>
      </c>
      <c r="H739" t="s">
        <v>3304</v>
      </c>
      <c r="I739">
        <v>81</v>
      </c>
      <c r="J739">
        <v>1693918.99</v>
      </c>
      <c r="K739">
        <v>1750000</v>
      </c>
      <c r="L739" t="s">
        <v>119</v>
      </c>
      <c r="M739" s="8" t="s">
        <v>53</v>
      </c>
      <c r="N739" s="8">
        <v>0.71698113207547098</v>
      </c>
      <c r="O739">
        <v>0.28301886792452802</v>
      </c>
      <c r="P739" s="9">
        <v>-0.86414139088929898</v>
      </c>
      <c r="Q739">
        <v>1750000</v>
      </c>
      <c r="R739" s="8" t="s">
        <v>3305</v>
      </c>
      <c r="S739" s="8" t="s">
        <v>113</v>
      </c>
      <c r="T739">
        <v>24785840</v>
      </c>
      <c r="U739">
        <v>11314541</v>
      </c>
      <c r="V739">
        <v>25368478</v>
      </c>
      <c r="W739">
        <v>14053937</v>
      </c>
      <c r="X739">
        <v>90382</v>
      </c>
      <c r="Y739">
        <v>13427743</v>
      </c>
      <c r="Z739">
        <v>9649776</v>
      </c>
      <c r="AA739">
        <v>29087737</v>
      </c>
      <c r="AB739">
        <v>5820251</v>
      </c>
      <c r="AC739">
        <v>6</v>
      </c>
      <c r="AD739">
        <v>23267486</v>
      </c>
      <c r="AE739">
        <v>2000</v>
      </c>
      <c r="AF739" t="s">
        <v>54</v>
      </c>
      <c r="AG739">
        <v>350000</v>
      </c>
      <c r="AH739" t="s">
        <v>55</v>
      </c>
      <c r="AI739" t="s">
        <v>56</v>
      </c>
      <c r="AJ739">
        <v>0.97252864360000002</v>
      </c>
      <c r="AK739">
        <v>142400</v>
      </c>
      <c r="AL739" s="8"/>
      <c r="AM739" s="10">
        <f t="shared" si="99"/>
        <v>2016</v>
      </c>
      <c r="AN739">
        <f t="shared" si="100"/>
        <v>1</v>
      </c>
      <c r="AO739">
        <f t="shared" si="106"/>
        <v>0</v>
      </c>
      <c r="AP739">
        <f t="shared" si="101"/>
        <v>0</v>
      </c>
      <c r="AQ739">
        <f t="shared" si="102"/>
        <v>1</v>
      </c>
      <c r="AR739">
        <f t="shared" si="103"/>
        <v>0</v>
      </c>
      <c r="AS739">
        <f t="shared" si="104"/>
        <v>0</v>
      </c>
      <c r="AT739">
        <f t="shared" si="105"/>
        <v>0</v>
      </c>
      <c r="AU739">
        <f t="shared" si="105"/>
        <v>1</v>
      </c>
      <c r="AV739" t="str">
        <f t="shared" si="107"/>
        <v>2020-02-28T19:54:28</v>
      </c>
    </row>
    <row r="740" spans="1:48" x14ac:dyDescent="0.25">
      <c r="A740" s="5">
        <v>761</v>
      </c>
      <c r="B740" s="5" t="s">
        <v>3306</v>
      </c>
      <c r="C740" s="5" t="s">
        <v>3307</v>
      </c>
      <c r="D740" s="6" t="s">
        <v>3308</v>
      </c>
      <c r="E740">
        <v>21</v>
      </c>
      <c r="F740" s="7">
        <v>0</v>
      </c>
      <c r="G740" s="7"/>
      <c r="H740" t="s">
        <v>3309</v>
      </c>
      <c r="I740">
        <v>0</v>
      </c>
      <c r="J740">
        <v>0</v>
      </c>
      <c r="K740">
        <v>20000</v>
      </c>
      <c r="L740" t="s">
        <v>52</v>
      </c>
      <c r="M740" s="8" t="s">
        <v>86</v>
      </c>
      <c r="N740" s="8">
        <v>0.679245283018867</v>
      </c>
      <c r="O740">
        <v>0.320754716981132</v>
      </c>
      <c r="P740" s="9">
        <v>0.95167531936940697</v>
      </c>
      <c r="Q740">
        <v>20000</v>
      </c>
      <c r="R740" s="8"/>
      <c r="S740" s="8"/>
      <c r="AA740">
        <v>2296739</v>
      </c>
      <c r="AB740">
        <v>0</v>
      </c>
      <c r="AC740">
        <v>12</v>
      </c>
      <c r="AD740">
        <v>0</v>
      </c>
      <c r="AE740">
        <v>1975</v>
      </c>
      <c r="AF740" t="s">
        <v>54</v>
      </c>
      <c r="AG740">
        <v>100000</v>
      </c>
      <c r="AH740" t="s">
        <v>55</v>
      </c>
      <c r="AI740" t="s">
        <v>56</v>
      </c>
      <c r="AJ740">
        <v>0</v>
      </c>
      <c r="AK740">
        <v>68800</v>
      </c>
      <c r="AL740" s="8" t="s">
        <v>3310</v>
      </c>
      <c r="AM740" s="10">
        <f t="shared" si="99"/>
        <v>2014</v>
      </c>
      <c r="AN740">
        <f t="shared" si="100"/>
        <v>1</v>
      </c>
      <c r="AO740">
        <f t="shared" si="106"/>
        <v>0</v>
      </c>
      <c r="AP740">
        <f t="shared" si="101"/>
        <v>0</v>
      </c>
      <c r="AQ740">
        <f t="shared" si="102"/>
        <v>0</v>
      </c>
      <c r="AR740">
        <f t="shared" si="103"/>
        <v>1</v>
      </c>
      <c r="AS740">
        <f t="shared" si="104"/>
        <v>0</v>
      </c>
      <c r="AT740">
        <f t="shared" si="105"/>
        <v>0</v>
      </c>
      <c r="AU740">
        <f t="shared" si="105"/>
        <v>1</v>
      </c>
      <c r="AV740" t="str">
        <f t="shared" si="107"/>
        <v>2020-02-28T19:51:40</v>
      </c>
    </row>
    <row r="741" spans="1:48" x14ac:dyDescent="0.25">
      <c r="A741" s="5">
        <v>762</v>
      </c>
      <c r="B741" s="5" t="s">
        <v>3311</v>
      </c>
      <c r="C741" s="5" t="s">
        <v>3312</v>
      </c>
      <c r="D741" s="6" t="s">
        <v>3313</v>
      </c>
      <c r="E741">
        <v>8</v>
      </c>
      <c r="F741" s="7">
        <v>0.39789818220000001</v>
      </c>
      <c r="G741" s="7">
        <v>0</v>
      </c>
      <c r="H741" t="s">
        <v>1165</v>
      </c>
      <c r="I741">
        <v>96</v>
      </c>
      <c r="J741">
        <v>15960</v>
      </c>
      <c r="K741">
        <v>100000</v>
      </c>
      <c r="L741" t="s">
        <v>52</v>
      </c>
      <c r="M741" s="8" t="s">
        <v>53</v>
      </c>
      <c r="N741" s="8">
        <v>0.84905660377358405</v>
      </c>
      <c r="O741">
        <v>0.15094339622641501</v>
      </c>
      <c r="P741" s="9">
        <v>0</v>
      </c>
      <c r="Q741">
        <v>100000</v>
      </c>
      <c r="R741" s="8"/>
      <c r="S741" s="8"/>
      <c r="AA741">
        <v>6884630</v>
      </c>
      <c r="AB741">
        <v>0</v>
      </c>
      <c r="AC741">
        <v>12</v>
      </c>
      <c r="AD741">
        <v>0</v>
      </c>
      <c r="AE741">
        <v>2003</v>
      </c>
      <c r="AF741" t="s">
        <v>54</v>
      </c>
      <c r="AG741">
        <v>100000</v>
      </c>
      <c r="AH741" t="s">
        <v>55</v>
      </c>
      <c r="AI741" t="s">
        <v>55</v>
      </c>
      <c r="AJ741">
        <v>1</v>
      </c>
      <c r="AK741">
        <v>162500</v>
      </c>
      <c r="AL741" s="8" t="s">
        <v>3314</v>
      </c>
      <c r="AM741" s="10">
        <f t="shared" si="99"/>
        <v>2007</v>
      </c>
      <c r="AN741">
        <f t="shared" si="100"/>
        <v>1</v>
      </c>
      <c r="AO741">
        <f t="shared" si="106"/>
        <v>0</v>
      </c>
      <c r="AP741">
        <f t="shared" si="101"/>
        <v>0</v>
      </c>
      <c r="AQ741">
        <f t="shared" si="102"/>
        <v>1</v>
      </c>
      <c r="AR741">
        <f t="shared" si="103"/>
        <v>0</v>
      </c>
      <c r="AS741">
        <f t="shared" si="104"/>
        <v>0</v>
      </c>
      <c r="AT741">
        <f t="shared" si="105"/>
        <v>0</v>
      </c>
      <c r="AU741">
        <f t="shared" si="105"/>
        <v>0</v>
      </c>
      <c r="AV741" t="str">
        <f t="shared" si="107"/>
        <v>2020-02-28T20:04:00</v>
      </c>
    </row>
    <row r="742" spans="1:48" x14ac:dyDescent="0.25">
      <c r="A742" s="5">
        <v>763</v>
      </c>
      <c r="B742" s="5" t="s">
        <v>3315</v>
      </c>
      <c r="C742" s="5" t="s">
        <v>3316</v>
      </c>
      <c r="D742" s="6" t="s">
        <v>3317</v>
      </c>
      <c r="E742">
        <v>5</v>
      </c>
      <c r="F742" s="7">
        <v>0.40655505829999999</v>
      </c>
      <c r="G742" s="7">
        <v>0</v>
      </c>
      <c r="H742" t="s">
        <v>709</v>
      </c>
      <c r="I742">
        <v>0</v>
      </c>
      <c r="J742">
        <v>20700</v>
      </c>
      <c r="K742">
        <v>50000</v>
      </c>
      <c r="L742" t="s">
        <v>52</v>
      </c>
      <c r="M742" s="8" t="s">
        <v>86</v>
      </c>
      <c r="N742" s="8">
        <v>0.490566037735849</v>
      </c>
      <c r="O742">
        <v>0.50943396226415005</v>
      </c>
      <c r="P742" s="9">
        <v>0</v>
      </c>
      <c r="Q742">
        <v>20000</v>
      </c>
      <c r="R742" s="8"/>
      <c r="S742" s="8"/>
      <c r="AA742">
        <v>1188238</v>
      </c>
      <c r="AB742">
        <v>0</v>
      </c>
      <c r="AC742">
        <v>12</v>
      </c>
      <c r="AD742">
        <v>0</v>
      </c>
      <c r="AE742">
        <v>2015</v>
      </c>
      <c r="AF742" t="s">
        <v>126</v>
      </c>
      <c r="AG742">
        <v>80000</v>
      </c>
      <c r="AH742" t="s">
        <v>55</v>
      </c>
      <c r="AI742" t="s">
        <v>56</v>
      </c>
      <c r="AJ742">
        <v>1</v>
      </c>
      <c r="AK742">
        <v>0</v>
      </c>
      <c r="AL742" s="8" t="s">
        <v>3318</v>
      </c>
      <c r="AM742" s="10">
        <f t="shared" si="99"/>
        <v>2019</v>
      </c>
      <c r="AN742">
        <f t="shared" si="100"/>
        <v>1</v>
      </c>
      <c r="AO742">
        <f t="shared" si="106"/>
        <v>0</v>
      </c>
      <c r="AP742">
        <f t="shared" si="101"/>
        <v>0</v>
      </c>
      <c r="AQ742">
        <f t="shared" si="102"/>
        <v>0</v>
      </c>
      <c r="AR742">
        <f t="shared" si="103"/>
        <v>1</v>
      </c>
      <c r="AS742">
        <f t="shared" si="104"/>
        <v>0</v>
      </c>
      <c r="AT742">
        <f t="shared" si="105"/>
        <v>0</v>
      </c>
      <c r="AU742">
        <f t="shared" si="105"/>
        <v>1</v>
      </c>
      <c r="AV742" t="str">
        <f t="shared" si="107"/>
        <v>2020-02-28T20:31:16</v>
      </c>
    </row>
    <row r="743" spans="1:48" x14ac:dyDescent="0.25">
      <c r="A743" s="5">
        <v>764</v>
      </c>
      <c r="B743" s="5" t="s">
        <v>3319</v>
      </c>
      <c r="C743" s="5" t="s">
        <v>3320</v>
      </c>
      <c r="D743" s="6" t="s">
        <v>3321</v>
      </c>
      <c r="E743">
        <v>0</v>
      </c>
      <c r="F743" s="7">
        <v>0</v>
      </c>
      <c r="G743" s="7"/>
      <c r="H743" t="s">
        <v>3322</v>
      </c>
      <c r="I743">
        <v>0</v>
      </c>
      <c r="J743">
        <v>0</v>
      </c>
      <c r="K743">
        <v>10000</v>
      </c>
      <c r="L743" t="s">
        <v>52</v>
      </c>
      <c r="M743" s="8" t="s">
        <v>86</v>
      </c>
      <c r="N743" s="8">
        <v>0.60377358490566002</v>
      </c>
      <c r="O743">
        <v>0.39622641509433898</v>
      </c>
      <c r="P743" s="9">
        <v>0</v>
      </c>
      <c r="Q743">
        <v>10000</v>
      </c>
      <c r="R743" s="8"/>
      <c r="S743" s="8"/>
      <c r="AA743">
        <v>532504</v>
      </c>
      <c r="AB743">
        <v>0</v>
      </c>
      <c r="AC743">
        <v>12</v>
      </c>
      <c r="AD743">
        <v>0</v>
      </c>
      <c r="AE743">
        <v>1994</v>
      </c>
      <c r="AF743" t="s">
        <v>54</v>
      </c>
      <c r="AG743">
        <v>12000</v>
      </c>
      <c r="AH743" t="s">
        <v>55</v>
      </c>
      <c r="AI743" t="s">
        <v>56</v>
      </c>
      <c r="AJ743">
        <v>0</v>
      </c>
      <c r="AK743">
        <v>58800</v>
      </c>
      <c r="AL743" s="8" t="s">
        <v>3323</v>
      </c>
      <c r="AM743" s="10">
        <f t="shared" si="99"/>
        <v>2018</v>
      </c>
      <c r="AN743">
        <f t="shared" si="100"/>
        <v>1</v>
      </c>
      <c r="AO743">
        <f t="shared" si="106"/>
        <v>0</v>
      </c>
      <c r="AP743">
        <f t="shared" si="101"/>
        <v>0</v>
      </c>
      <c r="AQ743">
        <f t="shared" si="102"/>
        <v>0</v>
      </c>
      <c r="AR743">
        <f t="shared" si="103"/>
        <v>1</v>
      </c>
      <c r="AS743">
        <f t="shared" si="104"/>
        <v>0</v>
      </c>
      <c r="AT743">
        <f t="shared" si="105"/>
        <v>0</v>
      </c>
      <c r="AU743">
        <f t="shared" si="105"/>
        <v>1</v>
      </c>
      <c r="AV743" t="str">
        <f t="shared" si="107"/>
        <v>2020-02-28T20:07:15</v>
      </c>
    </row>
    <row r="744" spans="1:48" x14ac:dyDescent="0.25">
      <c r="A744" s="5">
        <v>765</v>
      </c>
      <c r="B744" s="5" t="s">
        <v>3324</v>
      </c>
      <c r="C744" s="5" t="s">
        <v>3325</v>
      </c>
      <c r="D744" s="6" t="s">
        <v>3326</v>
      </c>
      <c r="E744">
        <v>4</v>
      </c>
      <c r="F744" s="7">
        <v>0.44771430919999999</v>
      </c>
      <c r="G744" s="7">
        <v>0</v>
      </c>
      <c r="H744" t="s">
        <v>3327</v>
      </c>
      <c r="I744">
        <v>0</v>
      </c>
      <c r="J744">
        <v>0</v>
      </c>
      <c r="K744">
        <v>35000</v>
      </c>
      <c r="L744" t="s">
        <v>52</v>
      </c>
      <c r="M744" s="8" t="s">
        <v>53</v>
      </c>
      <c r="N744" s="8">
        <v>0.84905660377358405</v>
      </c>
      <c r="O744">
        <v>0.15094339622641501</v>
      </c>
      <c r="P744" s="9">
        <v>0</v>
      </c>
      <c r="Q744">
        <v>35000</v>
      </c>
      <c r="R744" s="8"/>
      <c r="S744" s="8"/>
      <c r="AA744">
        <v>6229256</v>
      </c>
      <c r="AB744">
        <v>0</v>
      </c>
      <c r="AC744">
        <v>11</v>
      </c>
      <c r="AD744">
        <v>0</v>
      </c>
      <c r="AE744">
        <v>1979</v>
      </c>
      <c r="AF744" t="s">
        <v>54</v>
      </c>
      <c r="AG744">
        <v>100000</v>
      </c>
      <c r="AH744" t="s">
        <v>55</v>
      </c>
      <c r="AI744" t="s">
        <v>55</v>
      </c>
      <c r="AJ744">
        <v>1</v>
      </c>
      <c r="AK744">
        <v>218400</v>
      </c>
      <c r="AL744" s="8" t="s">
        <v>3328</v>
      </c>
      <c r="AM744" s="10">
        <f t="shared" si="99"/>
        <v>2016</v>
      </c>
      <c r="AN744">
        <f t="shared" si="100"/>
        <v>1</v>
      </c>
      <c r="AO744">
        <f t="shared" si="106"/>
        <v>0</v>
      </c>
      <c r="AP744">
        <f t="shared" si="101"/>
        <v>0</v>
      </c>
      <c r="AQ744">
        <f t="shared" si="102"/>
        <v>1</v>
      </c>
      <c r="AR744">
        <f t="shared" si="103"/>
        <v>0</v>
      </c>
      <c r="AS744">
        <f t="shared" si="104"/>
        <v>0</v>
      </c>
      <c r="AT744">
        <f t="shared" si="105"/>
        <v>0</v>
      </c>
      <c r="AU744">
        <f t="shared" si="105"/>
        <v>0</v>
      </c>
      <c r="AV744" t="str">
        <f t="shared" si="107"/>
        <v>2020-02-28T20:31:49</v>
      </c>
    </row>
    <row r="745" spans="1:48" x14ac:dyDescent="0.25">
      <c r="A745" s="5">
        <v>766</v>
      </c>
      <c r="B745" s="5" t="s">
        <v>3329</v>
      </c>
      <c r="C745" s="5" t="s">
        <v>3330</v>
      </c>
      <c r="D745" s="6" t="s">
        <v>3331</v>
      </c>
      <c r="E745">
        <v>5</v>
      </c>
      <c r="F745" s="7">
        <v>0</v>
      </c>
      <c r="G745" s="7"/>
      <c r="H745" t="s">
        <v>3332</v>
      </c>
      <c r="I745">
        <v>0</v>
      </c>
      <c r="J745">
        <v>0</v>
      </c>
      <c r="K745">
        <v>20000</v>
      </c>
      <c r="L745" t="s">
        <v>52</v>
      </c>
      <c r="M745" s="8" t="s">
        <v>86</v>
      </c>
      <c r="N745" s="8">
        <v>0.62264150943396201</v>
      </c>
      <c r="O745">
        <v>0.37735849056603699</v>
      </c>
      <c r="P745" s="9">
        <v>-0.86602540378443904</v>
      </c>
      <c r="Q745">
        <v>20000</v>
      </c>
      <c r="R745" s="8"/>
      <c r="S745" s="8"/>
      <c r="AA745">
        <v>914690</v>
      </c>
      <c r="AB745">
        <v>0</v>
      </c>
      <c r="AC745">
        <v>12</v>
      </c>
      <c r="AD745">
        <v>0</v>
      </c>
      <c r="AE745">
        <v>2000</v>
      </c>
      <c r="AF745" t="s">
        <v>54</v>
      </c>
      <c r="AG745">
        <v>78800</v>
      </c>
      <c r="AH745" t="s">
        <v>55</v>
      </c>
      <c r="AI745" t="s">
        <v>56</v>
      </c>
      <c r="AJ745">
        <v>0</v>
      </c>
      <c r="AK745">
        <v>13200</v>
      </c>
      <c r="AL745" s="8" t="s">
        <v>3333</v>
      </c>
      <c r="AM745" s="10">
        <f t="shared" si="99"/>
        <v>2015</v>
      </c>
      <c r="AN745">
        <f t="shared" si="100"/>
        <v>1</v>
      </c>
      <c r="AO745">
        <f t="shared" si="106"/>
        <v>0</v>
      </c>
      <c r="AP745">
        <f t="shared" si="101"/>
        <v>0</v>
      </c>
      <c r="AQ745">
        <f t="shared" si="102"/>
        <v>0</v>
      </c>
      <c r="AR745">
        <f t="shared" si="103"/>
        <v>1</v>
      </c>
      <c r="AS745">
        <f t="shared" si="104"/>
        <v>0</v>
      </c>
      <c r="AT745">
        <f t="shared" si="105"/>
        <v>0</v>
      </c>
      <c r="AU745">
        <f t="shared" si="105"/>
        <v>1</v>
      </c>
      <c r="AV745" t="str">
        <f t="shared" si="107"/>
        <v>2020-02-28T20:07:58</v>
      </c>
    </row>
    <row r="746" spans="1:48" x14ac:dyDescent="0.25">
      <c r="A746" s="5">
        <v>767</v>
      </c>
      <c r="B746" s="5" t="s">
        <v>3334</v>
      </c>
      <c r="C746" s="5" t="s">
        <v>3335</v>
      </c>
      <c r="D746" s="6" t="s">
        <v>3336</v>
      </c>
      <c r="E746">
        <v>5</v>
      </c>
      <c r="F746" s="7">
        <v>0.18647348380000001</v>
      </c>
      <c r="G746" s="7">
        <v>0</v>
      </c>
      <c r="H746" t="s">
        <v>3337</v>
      </c>
      <c r="I746">
        <v>40</v>
      </c>
      <c r="J746">
        <v>15462.25</v>
      </c>
      <c r="K746">
        <v>120000</v>
      </c>
      <c r="L746" t="s">
        <v>52</v>
      </c>
      <c r="M746" s="8" t="s">
        <v>53</v>
      </c>
      <c r="N746" s="8">
        <v>0.73584905660377298</v>
      </c>
      <c r="O746">
        <v>0.26415094339622602</v>
      </c>
      <c r="P746" s="9">
        <v>0</v>
      </c>
      <c r="Q746">
        <v>120000</v>
      </c>
      <c r="R746" s="8"/>
      <c r="S746" s="8" t="s">
        <v>3338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1992</v>
      </c>
      <c r="AF746" t="s">
        <v>54</v>
      </c>
      <c r="AG746">
        <v>800000</v>
      </c>
      <c r="AH746" t="s">
        <v>55</v>
      </c>
      <c r="AI746" t="s">
        <v>55</v>
      </c>
      <c r="AJ746">
        <v>1</v>
      </c>
      <c r="AK746">
        <v>1591709</v>
      </c>
      <c r="AL746" s="8" t="s">
        <v>3339</v>
      </c>
      <c r="AM746" s="10">
        <f t="shared" si="99"/>
        <v>2006</v>
      </c>
      <c r="AN746">
        <f t="shared" si="100"/>
        <v>1</v>
      </c>
      <c r="AO746">
        <f t="shared" si="106"/>
        <v>0</v>
      </c>
      <c r="AP746">
        <f t="shared" si="101"/>
        <v>0</v>
      </c>
      <c r="AQ746">
        <f t="shared" si="102"/>
        <v>1</v>
      </c>
      <c r="AR746">
        <f t="shared" si="103"/>
        <v>0</v>
      </c>
      <c r="AS746">
        <f t="shared" si="104"/>
        <v>0</v>
      </c>
      <c r="AT746">
        <f t="shared" si="105"/>
        <v>0</v>
      </c>
      <c r="AU746">
        <f t="shared" si="105"/>
        <v>0</v>
      </c>
      <c r="AV746" t="str">
        <f t="shared" si="107"/>
        <v>2020-02-28T20:15:08</v>
      </c>
    </row>
    <row r="747" spans="1:48" x14ac:dyDescent="0.25">
      <c r="A747" s="5">
        <v>768</v>
      </c>
      <c r="B747" s="5" t="s">
        <v>3340</v>
      </c>
      <c r="C747" s="5" t="s">
        <v>3341</v>
      </c>
      <c r="D747" s="6" t="s">
        <v>3342</v>
      </c>
      <c r="E747">
        <v>8</v>
      </c>
      <c r="F747" s="7">
        <v>0.4523612213</v>
      </c>
      <c r="G747" s="7">
        <v>0</v>
      </c>
      <c r="H747" t="s">
        <v>3343</v>
      </c>
      <c r="I747">
        <v>41</v>
      </c>
      <c r="J747">
        <v>767078.27</v>
      </c>
      <c r="K747">
        <v>530000</v>
      </c>
      <c r="L747" t="s">
        <v>52</v>
      </c>
      <c r="M747" s="8" t="s">
        <v>63</v>
      </c>
      <c r="N747" s="8">
        <v>0.94339622641509402</v>
      </c>
      <c r="O747">
        <v>5.6603773584905599E-2</v>
      </c>
      <c r="P747" s="9">
        <v>-0.89895028654329001</v>
      </c>
      <c r="Q747">
        <v>530000</v>
      </c>
      <c r="R747" s="8"/>
      <c r="S747" s="8" t="s">
        <v>665</v>
      </c>
      <c r="T747">
        <v>21950841</v>
      </c>
      <c r="U747">
        <v>10538518</v>
      </c>
      <c r="V747">
        <v>23345038</v>
      </c>
      <c r="W747">
        <v>6257403</v>
      </c>
      <c r="X747">
        <v>0</v>
      </c>
      <c r="Y747">
        <v>5126222</v>
      </c>
      <c r="Z747">
        <v>10479806</v>
      </c>
      <c r="AA747">
        <v>25038845</v>
      </c>
      <c r="AB747">
        <v>12392520</v>
      </c>
      <c r="AC747">
        <v>8</v>
      </c>
      <c r="AD747">
        <v>12646325</v>
      </c>
      <c r="AE747">
        <v>1990</v>
      </c>
      <c r="AF747" t="s">
        <v>54</v>
      </c>
      <c r="AG747">
        <v>260000</v>
      </c>
      <c r="AH747" t="s">
        <v>55</v>
      </c>
      <c r="AI747" t="s">
        <v>55</v>
      </c>
      <c r="AJ747">
        <v>0.9370702299</v>
      </c>
      <c r="AK747">
        <v>152000</v>
      </c>
      <c r="AL747" s="8" t="s">
        <v>3344</v>
      </c>
      <c r="AM747" s="10">
        <f t="shared" si="99"/>
        <v>2007</v>
      </c>
      <c r="AN747">
        <f t="shared" si="100"/>
        <v>1</v>
      </c>
      <c r="AO747">
        <f t="shared" si="106"/>
        <v>0</v>
      </c>
      <c r="AP747">
        <f t="shared" si="101"/>
        <v>1</v>
      </c>
      <c r="AQ747">
        <f t="shared" si="102"/>
        <v>0</v>
      </c>
      <c r="AR747">
        <f t="shared" si="103"/>
        <v>0</v>
      </c>
      <c r="AS747">
        <f t="shared" si="104"/>
        <v>0</v>
      </c>
      <c r="AT747">
        <f t="shared" si="105"/>
        <v>0</v>
      </c>
      <c r="AU747">
        <f t="shared" si="105"/>
        <v>0</v>
      </c>
      <c r="AV747" t="str">
        <f t="shared" si="107"/>
        <v>2020-03-02T19:18:16</v>
      </c>
    </row>
    <row r="748" spans="1:48" x14ac:dyDescent="0.25">
      <c r="A748" s="5">
        <v>769</v>
      </c>
      <c r="B748" s="5" t="s">
        <v>3345</v>
      </c>
      <c r="C748" s="5" t="s">
        <v>3346</v>
      </c>
      <c r="D748" s="6" t="s">
        <v>3347</v>
      </c>
      <c r="E748">
        <v>13</v>
      </c>
      <c r="F748" s="7">
        <v>0</v>
      </c>
      <c r="G748" s="7"/>
      <c r="H748" t="s">
        <v>3348</v>
      </c>
      <c r="I748">
        <v>0</v>
      </c>
      <c r="J748">
        <v>0</v>
      </c>
      <c r="K748">
        <v>150000</v>
      </c>
      <c r="L748" t="s">
        <v>52</v>
      </c>
      <c r="M748" s="8" t="s">
        <v>53</v>
      </c>
      <c r="N748" s="8">
        <v>0.71698113207547098</v>
      </c>
      <c r="O748">
        <v>0.28301886792452802</v>
      </c>
      <c r="P748" s="9">
        <v>-0.90942760011426305</v>
      </c>
      <c r="Q748">
        <v>150000</v>
      </c>
      <c r="R748" s="8"/>
      <c r="S748" s="8" t="s">
        <v>299</v>
      </c>
      <c r="T748">
        <v>22425397</v>
      </c>
      <c r="U748">
        <v>14641704</v>
      </c>
      <c r="V748">
        <v>23756949</v>
      </c>
      <c r="W748">
        <v>1680000</v>
      </c>
      <c r="X748">
        <v>3955000</v>
      </c>
      <c r="Y748">
        <v>15876790</v>
      </c>
      <c r="Z748">
        <v>6033824</v>
      </c>
      <c r="AA748">
        <v>39794167</v>
      </c>
      <c r="AB748">
        <v>11008905</v>
      </c>
      <c r="AC748">
        <v>10</v>
      </c>
      <c r="AD748">
        <v>28785262</v>
      </c>
      <c r="AE748">
        <v>2007</v>
      </c>
      <c r="AF748" t="s">
        <v>121</v>
      </c>
      <c r="AG748">
        <v>1600000</v>
      </c>
      <c r="AH748" t="s">
        <v>55</v>
      </c>
      <c r="AI748" t="s">
        <v>56</v>
      </c>
      <c r="AJ748">
        <v>0</v>
      </c>
      <c r="AK748">
        <v>1976230</v>
      </c>
      <c r="AL748" s="8" t="s">
        <v>3349</v>
      </c>
      <c r="AM748" s="10">
        <f t="shared" si="99"/>
        <v>2009</v>
      </c>
      <c r="AN748">
        <f t="shared" si="100"/>
        <v>1</v>
      </c>
      <c r="AO748">
        <f t="shared" si="106"/>
        <v>0</v>
      </c>
      <c r="AP748">
        <f t="shared" si="101"/>
        <v>0</v>
      </c>
      <c r="AQ748">
        <f t="shared" si="102"/>
        <v>1</v>
      </c>
      <c r="AR748">
        <f t="shared" si="103"/>
        <v>0</v>
      </c>
      <c r="AS748">
        <f t="shared" si="104"/>
        <v>0</v>
      </c>
      <c r="AT748">
        <f t="shared" si="105"/>
        <v>0</v>
      </c>
      <c r="AU748">
        <f t="shared" si="105"/>
        <v>1</v>
      </c>
      <c r="AV748" t="str">
        <f t="shared" si="107"/>
        <v>2020-03-02T19:21:20</v>
      </c>
    </row>
    <row r="749" spans="1:48" x14ac:dyDescent="0.25">
      <c r="A749" s="5">
        <v>770</v>
      </c>
      <c r="B749" s="5" t="s">
        <v>3350</v>
      </c>
      <c r="C749" s="5" t="s">
        <v>3351</v>
      </c>
      <c r="D749" s="6" t="s">
        <v>3352</v>
      </c>
      <c r="E749">
        <v>0</v>
      </c>
      <c r="F749" s="7">
        <v>0.54117104179999997</v>
      </c>
      <c r="G749" s="7">
        <v>0</v>
      </c>
      <c r="H749" t="s">
        <v>3353</v>
      </c>
      <c r="I749">
        <v>0</v>
      </c>
      <c r="J749">
        <v>0</v>
      </c>
      <c r="K749">
        <v>15000</v>
      </c>
      <c r="L749" t="s">
        <v>199</v>
      </c>
      <c r="M749" s="8" t="s">
        <v>86</v>
      </c>
      <c r="N749" s="8">
        <v>0.54716981132075404</v>
      </c>
      <c r="O749">
        <v>0.45283018867924502</v>
      </c>
      <c r="P749" s="9">
        <v>0</v>
      </c>
      <c r="R749" s="8"/>
      <c r="S749" s="8"/>
      <c r="AA749">
        <v>12600</v>
      </c>
      <c r="AB749">
        <v>0</v>
      </c>
      <c r="AC749">
        <v>2</v>
      </c>
      <c r="AD749">
        <v>0</v>
      </c>
      <c r="AE749">
        <v>2019</v>
      </c>
      <c r="AF749" t="s">
        <v>126</v>
      </c>
      <c r="AG749">
        <v>2000</v>
      </c>
      <c r="AH749" t="s">
        <v>55</v>
      </c>
      <c r="AI749" t="s">
        <v>56</v>
      </c>
      <c r="AJ749">
        <v>1</v>
      </c>
      <c r="AK749">
        <v>720</v>
      </c>
      <c r="AL749" s="8"/>
      <c r="AM749" s="10">
        <f t="shared" si="99"/>
        <v>2020</v>
      </c>
      <c r="AN749">
        <f t="shared" si="100"/>
        <v>0</v>
      </c>
      <c r="AO749">
        <f t="shared" si="106"/>
        <v>1</v>
      </c>
      <c r="AP749">
        <f t="shared" si="101"/>
        <v>0</v>
      </c>
      <c r="AQ749">
        <f t="shared" si="102"/>
        <v>0</v>
      </c>
      <c r="AR749">
        <f t="shared" si="103"/>
        <v>1</v>
      </c>
      <c r="AS749">
        <f t="shared" si="104"/>
        <v>0</v>
      </c>
      <c r="AT749">
        <f t="shared" si="105"/>
        <v>0</v>
      </c>
      <c r="AU749">
        <f t="shared" si="105"/>
        <v>1</v>
      </c>
      <c r="AV749">
        <f t="shared" si="107"/>
        <v>0</v>
      </c>
    </row>
    <row r="750" spans="1:48" x14ac:dyDescent="0.25">
      <c r="A750" s="5">
        <v>771</v>
      </c>
      <c r="B750" s="5" t="s">
        <v>3212</v>
      </c>
      <c r="C750" s="5" t="s">
        <v>3213</v>
      </c>
      <c r="D750" s="6" t="s">
        <v>3214</v>
      </c>
      <c r="E750">
        <v>3</v>
      </c>
      <c r="F750" s="7">
        <v>0.42972117269999999</v>
      </c>
      <c r="G750" s="7">
        <v>0</v>
      </c>
      <c r="H750" t="s">
        <v>3215</v>
      </c>
      <c r="I750">
        <v>0</v>
      </c>
      <c r="J750">
        <v>0</v>
      </c>
      <c r="K750">
        <v>11000</v>
      </c>
      <c r="L750" t="s">
        <v>52</v>
      </c>
      <c r="M750" s="8" t="s">
        <v>53</v>
      </c>
      <c r="N750" s="8">
        <v>0.73584905660377298</v>
      </c>
      <c r="O750">
        <v>0.26415094339622602</v>
      </c>
      <c r="P750" s="9">
        <v>0</v>
      </c>
      <c r="Q750">
        <v>11000</v>
      </c>
      <c r="R750" s="8"/>
      <c r="S750" s="8" t="s">
        <v>175</v>
      </c>
      <c r="T750">
        <v>2011179</v>
      </c>
      <c r="U750">
        <v>214227</v>
      </c>
      <c r="V750">
        <v>2308864</v>
      </c>
      <c r="W750">
        <v>2080121</v>
      </c>
      <c r="X750">
        <v>0</v>
      </c>
      <c r="Y750">
        <v>126477</v>
      </c>
      <c r="Z750">
        <v>1794022</v>
      </c>
      <c r="AA750">
        <v>3470727</v>
      </c>
      <c r="AB750">
        <v>2013505</v>
      </c>
      <c r="AC750">
        <v>12</v>
      </c>
      <c r="AD750">
        <v>1457222</v>
      </c>
      <c r="AE750">
        <v>2019</v>
      </c>
      <c r="AF750" t="s">
        <v>126</v>
      </c>
      <c r="AG750">
        <v>100000</v>
      </c>
      <c r="AH750" t="s">
        <v>55</v>
      </c>
      <c r="AI750" t="s">
        <v>56</v>
      </c>
      <c r="AJ750">
        <v>1</v>
      </c>
      <c r="AK750">
        <v>21600</v>
      </c>
      <c r="AL750" s="8" t="s">
        <v>3354</v>
      </c>
      <c r="AM750" s="10">
        <f t="shared" si="99"/>
        <v>2019</v>
      </c>
      <c r="AN750">
        <f t="shared" si="100"/>
        <v>1</v>
      </c>
      <c r="AO750">
        <f t="shared" si="106"/>
        <v>0</v>
      </c>
      <c r="AP750">
        <f t="shared" si="101"/>
        <v>0</v>
      </c>
      <c r="AQ750">
        <f t="shared" si="102"/>
        <v>1</v>
      </c>
      <c r="AR750">
        <f t="shared" si="103"/>
        <v>0</v>
      </c>
      <c r="AS750">
        <f t="shared" si="104"/>
        <v>0</v>
      </c>
      <c r="AT750">
        <f t="shared" si="105"/>
        <v>0</v>
      </c>
      <c r="AU750">
        <f t="shared" si="105"/>
        <v>1</v>
      </c>
      <c r="AV750" t="str">
        <f t="shared" si="107"/>
        <v>2020-03-02T20:00:44</v>
      </c>
    </row>
    <row r="751" spans="1:48" x14ac:dyDescent="0.25">
      <c r="A751" s="5">
        <v>772</v>
      </c>
      <c r="B751" s="5" t="s">
        <v>493</v>
      </c>
      <c r="C751" s="5" t="s">
        <v>494</v>
      </c>
      <c r="D751" s="6" t="s">
        <v>495</v>
      </c>
      <c r="E751">
        <v>4</v>
      </c>
      <c r="F751" s="7">
        <v>0.3732162181</v>
      </c>
      <c r="G751" s="7">
        <v>0</v>
      </c>
      <c r="H751" t="s">
        <v>496</v>
      </c>
      <c r="I751">
        <v>9</v>
      </c>
      <c r="J751">
        <v>5666.66</v>
      </c>
      <c r="K751">
        <v>100000</v>
      </c>
      <c r="L751" t="s">
        <v>52</v>
      </c>
      <c r="M751" s="8" t="s">
        <v>63</v>
      </c>
      <c r="N751" s="8">
        <v>0.90566037735849003</v>
      </c>
      <c r="O751">
        <v>9.4339622641509399E-2</v>
      </c>
      <c r="P751" s="9">
        <v>0</v>
      </c>
      <c r="Q751">
        <v>100000</v>
      </c>
      <c r="R751" s="8"/>
      <c r="S751" s="8" t="s">
        <v>329</v>
      </c>
      <c r="T751">
        <v>12886507</v>
      </c>
      <c r="U751">
        <v>5765335</v>
      </c>
      <c r="V751">
        <v>14290867</v>
      </c>
      <c r="W751">
        <v>1439343</v>
      </c>
      <c r="X751">
        <v>130227</v>
      </c>
      <c r="Y751">
        <v>2027128</v>
      </c>
      <c r="Z751">
        <v>10276024</v>
      </c>
      <c r="AA751">
        <v>34842269</v>
      </c>
      <c r="AB751">
        <v>16281627</v>
      </c>
      <c r="AC751">
        <v>12</v>
      </c>
      <c r="AD751">
        <v>18560642</v>
      </c>
      <c r="AE751">
        <v>2007</v>
      </c>
      <c r="AF751" t="s">
        <v>121</v>
      </c>
      <c r="AG751">
        <v>100000</v>
      </c>
      <c r="AH751" t="s">
        <v>55</v>
      </c>
      <c r="AI751" t="s">
        <v>55</v>
      </c>
      <c r="AJ751">
        <v>1</v>
      </c>
      <c r="AK751">
        <v>0</v>
      </c>
      <c r="AL751" s="8" t="s">
        <v>3355</v>
      </c>
      <c r="AM751" s="10">
        <f t="shared" si="99"/>
        <v>2013</v>
      </c>
      <c r="AN751">
        <f t="shared" si="100"/>
        <v>1</v>
      </c>
      <c r="AO751">
        <f t="shared" si="106"/>
        <v>0</v>
      </c>
      <c r="AP751">
        <f t="shared" si="101"/>
        <v>1</v>
      </c>
      <c r="AQ751">
        <f t="shared" si="102"/>
        <v>0</v>
      </c>
      <c r="AR751">
        <f t="shared" si="103"/>
        <v>0</v>
      </c>
      <c r="AS751">
        <f t="shared" si="104"/>
        <v>0</v>
      </c>
      <c r="AT751">
        <f t="shared" si="105"/>
        <v>0</v>
      </c>
      <c r="AU751">
        <f t="shared" si="105"/>
        <v>0</v>
      </c>
      <c r="AV751" t="str">
        <f t="shared" si="107"/>
        <v>2020-03-02T19:22:41</v>
      </c>
    </row>
    <row r="752" spans="1:48" x14ac:dyDescent="0.25">
      <c r="A752" s="5">
        <v>774</v>
      </c>
      <c r="B752" s="5" t="s">
        <v>3356</v>
      </c>
      <c r="C752" s="5" t="s">
        <v>3357</v>
      </c>
      <c r="D752" s="6" t="s">
        <v>3358</v>
      </c>
      <c r="E752">
        <v>2</v>
      </c>
      <c r="F752" s="7">
        <v>0</v>
      </c>
      <c r="G752" s="7"/>
      <c r="H752" t="s">
        <v>3359</v>
      </c>
      <c r="I752">
        <v>0</v>
      </c>
      <c r="J752">
        <v>0</v>
      </c>
      <c r="K752">
        <v>30000</v>
      </c>
      <c r="L752" t="s">
        <v>52</v>
      </c>
      <c r="M752" s="8" t="s">
        <v>86</v>
      </c>
      <c r="N752" s="8">
        <v>0.490566037735849</v>
      </c>
      <c r="O752">
        <v>0.50943396226415005</v>
      </c>
      <c r="P752" s="9">
        <v>0</v>
      </c>
      <c r="Q752">
        <v>15000</v>
      </c>
      <c r="R752" s="8"/>
      <c r="S752" s="8" t="s">
        <v>709</v>
      </c>
      <c r="T752">
        <v>53465</v>
      </c>
      <c r="U752">
        <v>54808</v>
      </c>
      <c r="V752">
        <v>141453</v>
      </c>
      <c r="W752">
        <v>66986</v>
      </c>
      <c r="X752">
        <v>53127</v>
      </c>
      <c r="Y752">
        <v>0</v>
      </c>
      <c r="Z752">
        <v>19369</v>
      </c>
      <c r="AA752">
        <v>125572</v>
      </c>
      <c r="AB752">
        <v>63888</v>
      </c>
      <c r="AC752">
        <v>10</v>
      </c>
      <c r="AD752">
        <v>61684</v>
      </c>
      <c r="AE752">
        <v>2015</v>
      </c>
      <c r="AF752" t="s">
        <v>126</v>
      </c>
      <c r="AG752">
        <v>10000</v>
      </c>
      <c r="AH752" t="s">
        <v>55</v>
      </c>
      <c r="AI752" t="s">
        <v>56</v>
      </c>
      <c r="AJ752">
        <v>0</v>
      </c>
      <c r="AK752">
        <v>9240</v>
      </c>
      <c r="AL752" s="8" t="s">
        <v>3360</v>
      </c>
      <c r="AM752" s="10">
        <f t="shared" si="99"/>
        <v>2017</v>
      </c>
      <c r="AN752">
        <f t="shared" si="100"/>
        <v>1</v>
      </c>
      <c r="AO752">
        <f t="shared" si="106"/>
        <v>0</v>
      </c>
      <c r="AP752">
        <f t="shared" si="101"/>
        <v>0</v>
      </c>
      <c r="AQ752">
        <f t="shared" si="102"/>
        <v>0</v>
      </c>
      <c r="AR752">
        <f t="shared" si="103"/>
        <v>1</v>
      </c>
      <c r="AS752">
        <f t="shared" si="104"/>
        <v>0</v>
      </c>
      <c r="AT752">
        <f t="shared" si="105"/>
        <v>0</v>
      </c>
      <c r="AU752">
        <f t="shared" si="105"/>
        <v>1</v>
      </c>
      <c r="AV752" t="str">
        <f t="shared" si="107"/>
        <v>2020-03-02T20:17:36</v>
      </c>
    </row>
    <row r="753" spans="1:48" x14ac:dyDescent="0.25">
      <c r="A753" s="5">
        <v>775</v>
      </c>
      <c r="B753" s="5" t="s">
        <v>3361</v>
      </c>
      <c r="C753" s="5" t="s">
        <v>3169</v>
      </c>
      <c r="D753" s="6" t="s">
        <v>3362</v>
      </c>
      <c r="E753">
        <v>43</v>
      </c>
      <c r="F753" s="7">
        <v>0.43117870409999998</v>
      </c>
      <c r="G753" s="7">
        <v>0</v>
      </c>
      <c r="H753" t="s">
        <v>3363</v>
      </c>
      <c r="I753">
        <v>0</v>
      </c>
      <c r="J753">
        <v>0</v>
      </c>
      <c r="K753">
        <v>25000</v>
      </c>
      <c r="L753" t="s">
        <v>52</v>
      </c>
      <c r="M753" s="8" t="s">
        <v>53</v>
      </c>
      <c r="N753" s="8">
        <v>0.73584905660377298</v>
      </c>
      <c r="O753">
        <v>0.26415094339622602</v>
      </c>
      <c r="P753" s="9">
        <v>0</v>
      </c>
      <c r="Q753">
        <v>25000</v>
      </c>
      <c r="R753" s="8"/>
      <c r="S753" s="8" t="s">
        <v>175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5446567</v>
      </c>
      <c r="AB753">
        <v>3033355</v>
      </c>
      <c r="AC753">
        <v>12</v>
      </c>
      <c r="AD753">
        <v>2413212</v>
      </c>
      <c r="AE753">
        <v>2001</v>
      </c>
      <c r="AF753" t="s">
        <v>54</v>
      </c>
      <c r="AG753">
        <v>300000</v>
      </c>
      <c r="AH753" t="s">
        <v>55</v>
      </c>
      <c r="AI753" t="s">
        <v>56</v>
      </c>
      <c r="AJ753">
        <v>1</v>
      </c>
      <c r="AK753">
        <v>271498</v>
      </c>
      <c r="AL753" s="8" t="s">
        <v>3364</v>
      </c>
      <c r="AM753" s="10">
        <f t="shared" si="99"/>
        <v>2006</v>
      </c>
      <c r="AN753">
        <f t="shared" si="100"/>
        <v>1</v>
      </c>
      <c r="AO753">
        <f t="shared" si="106"/>
        <v>0</v>
      </c>
      <c r="AP753">
        <f t="shared" si="101"/>
        <v>0</v>
      </c>
      <c r="AQ753">
        <f t="shared" si="102"/>
        <v>1</v>
      </c>
      <c r="AR753">
        <f t="shared" si="103"/>
        <v>0</v>
      </c>
      <c r="AS753">
        <f t="shared" si="104"/>
        <v>0</v>
      </c>
      <c r="AT753">
        <f t="shared" si="105"/>
        <v>0</v>
      </c>
      <c r="AU753">
        <f t="shared" si="105"/>
        <v>1</v>
      </c>
      <c r="AV753" t="str">
        <f t="shared" si="107"/>
        <v>2020-03-02T20:20:19</v>
      </c>
    </row>
    <row r="754" spans="1:48" x14ac:dyDescent="0.25">
      <c r="A754" s="5">
        <v>776</v>
      </c>
      <c r="B754" s="5" t="s">
        <v>3365</v>
      </c>
      <c r="C754" s="5" t="s">
        <v>3366</v>
      </c>
      <c r="D754" s="6" t="s">
        <v>3367</v>
      </c>
      <c r="E754">
        <v>0</v>
      </c>
      <c r="F754" s="7">
        <v>0.30250162930000002</v>
      </c>
      <c r="G754" s="7">
        <v>0</v>
      </c>
      <c r="H754" t="s">
        <v>3368</v>
      </c>
      <c r="I754">
        <v>0</v>
      </c>
      <c r="J754">
        <v>0</v>
      </c>
      <c r="K754">
        <v>20000</v>
      </c>
      <c r="L754" t="s">
        <v>52</v>
      </c>
      <c r="M754" s="8" t="s">
        <v>53</v>
      </c>
      <c r="N754" s="8">
        <v>0.71698113207547098</v>
      </c>
      <c r="O754">
        <v>0.28301886792452802</v>
      </c>
      <c r="P754" s="9">
        <v>0</v>
      </c>
      <c r="Q754">
        <v>10000</v>
      </c>
      <c r="R754" s="8"/>
      <c r="S754" s="8" t="s">
        <v>396</v>
      </c>
      <c r="T754">
        <v>413077</v>
      </c>
      <c r="U754">
        <v>485</v>
      </c>
      <c r="V754">
        <v>413077</v>
      </c>
      <c r="W754">
        <v>254879</v>
      </c>
      <c r="X754">
        <v>0</v>
      </c>
      <c r="Y754">
        <v>219086</v>
      </c>
      <c r="Z754">
        <v>148836</v>
      </c>
      <c r="AA754">
        <v>180540</v>
      </c>
      <c r="AB754">
        <v>166477</v>
      </c>
      <c r="AC754">
        <v>7</v>
      </c>
      <c r="AD754">
        <v>14063</v>
      </c>
      <c r="AE754">
        <v>2011</v>
      </c>
      <c r="AF754" t="s">
        <v>68</v>
      </c>
      <c r="AG754">
        <v>50000</v>
      </c>
      <c r="AH754" t="s">
        <v>55</v>
      </c>
      <c r="AI754" t="s">
        <v>56</v>
      </c>
      <c r="AJ754">
        <v>1</v>
      </c>
      <c r="AK754">
        <v>28800</v>
      </c>
      <c r="AL754" s="8" t="s">
        <v>3369</v>
      </c>
      <c r="AM754" s="10">
        <f t="shared" si="99"/>
        <v>2019</v>
      </c>
      <c r="AN754">
        <f t="shared" si="100"/>
        <v>1</v>
      </c>
      <c r="AO754">
        <f t="shared" si="106"/>
        <v>0</v>
      </c>
      <c r="AP754">
        <f t="shared" si="101"/>
        <v>0</v>
      </c>
      <c r="AQ754">
        <f t="shared" si="102"/>
        <v>1</v>
      </c>
      <c r="AR754">
        <f t="shared" si="103"/>
        <v>0</v>
      </c>
      <c r="AS754">
        <f t="shared" si="104"/>
        <v>0</v>
      </c>
      <c r="AT754">
        <f t="shared" si="105"/>
        <v>0</v>
      </c>
      <c r="AU754">
        <f t="shared" si="105"/>
        <v>1</v>
      </c>
      <c r="AV754" t="str">
        <f t="shared" si="107"/>
        <v>2020-03-02T20:25:04</v>
      </c>
    </row>
    <row r="755" spans="1:48" x14ac:dyDescent="0.25">
      <c r="A755" s="5">
        <v>777</v>
      </c>
      <c r="B755" s="5" t="s">
        <v>2736</v>
      </c>
      <c r="C755" s="5" t="s">
        <v>2737</v>
      </c>
      <c r="D755" s="6" t="s">
        <v>2738</v>
      </c>
      <c r="E755">
        <v>17</v>
      </c>
      <c r="F755" s="7">
        <v>0.39474250170000003</v>
      </c>
      <c r="G755" s="7">
        <v>0</v>
      </c>
      <c r="H755" t="s">
        <v>2739</v>
      </c>
      <c r="I755">
        <v>25</v>
      </c>
      <c r="J755">
        <v>771227.83</v>
      </c>
      <c r="K755">
        <v>1250000</v>
      </c>
      <c r="L755" t="s">
        <v>119</v>
      </c>
      <c r="M755" s="8" t="s">
        <v>53</v>
      </c>
      <c r="N755" s="8">
        <v>0.79245283018867896</v>
      </c>
      <c r="O755">
        <v>0.20754716981131999</v>
      </c>
      <c r="P755" s="9">
        <v>-0.83709515366637499</v>
      </c>
      <c r="Q755">
        <v>1250000</v>
      </c>
      <c r="R755" s="8" t="s">
        <v>3370</v>
      </c>
      <c r="S755" s="8" t="s">
        <v>3338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66549580</v>
      </c>
      <c r="AB755">
        <v>0</v>
      </c>
      <c r="AC755">
        <v>12</v>
      </c>
      <c r="AD755">
        <v>0</v>
      </c>
      <c r="AE755">
        <v>2004</v>
      </c>
      <c r="AF755" t="s">
        <v>121</v>
      </c>
      <c r="AG755">
        <v>10000000</v>
      </c>
      <c r="AH755" t="s">
        <v>55</v>
      </c>
      <c r="AI755" t="s">
        <v>55</v>
      </c>
      <c r="AJ755">
        <v>0.99999878399999997</v>
      </c>
      <c r="AK755">
        <v>8498131</v>
      </c>
      <c r="AL755" s="8"/>
      <c r="AM755" s="10">
        <f t="shared" si="99"/>
        <v>2007</v>
      </c>
      <c r="AN755">
        <f t="shared" si="100"/>
        <v>1</v>
      </c>
      <c r="AO755">
        <f t="shared" si="106"/>
        <v>0</v>
      </c>
      <c r="AP755">
        <f t="shared" si="101"/>
        <v>0</v>
      </c>
      <c r="AQ755">
        <f t="shared" si="102"/>
        <v>1</v>
      </c>
      <c r="AR755">
        <f t="shared" si="103"/>
        <v>0</v>
      </c>
      <c r="AS755">
        <f t="shared" si="104"/>
        <v>0</v>
      </c>
      <c r="AT755">
        <f t="shared" si="105"/>
        <v>0</v>
      </c>
      <c r="AU755">
        <f t="shared" si="105"/>
        <v>0</v>
      </c>
      <c r="AV755" t="str">
        <f t="shared" si="107"/>
        <v>2020-03-04T17:14:39</v>
      </c>
    </row>
    <row r="756" spans="1:48" x14ac:dyDescent="0.25">
      <c r="A756" s="5">
        <v>778</v>
      </c>
      <c r="B756" s="5" t="s">
        <v>3371</v>
      </c>
      <c r="C756" s="5" t="s">
        <v>3372</v>
      </c>
      <c r="D756" s="6" t="s">
        <v>3373</v>
      </c>
      <c r="E756">
        <v>40</v>
      </c>
      <c r="F756" s="7">
        <v>0.49327555439999998</v>
      </c>
      <c r="G756" s="7">
        <v>0</v>
      </c>
      <c r="H756" t="s">
        <v>3374</v>
      </c>
      <c r="I756">
        <v>0</v>
      </c>
      <c r="J756">
        <v>0</v>
      </c>
      <c r="K756">
        <v>200000</v>
      </c>
      <c r="L756" t="s">
        <v>52</v>
      </c>
      <c r="M756" s="8" t="s">
        <v>53</v>
      </c>
      <c r="N756" s="8">
        <v>0.83018867924528295</v>
      </c>
      <c r="O756">
        <v>0.169811320754716</v>
      </c>
      <c r="P756" s="9">
        <v>5.1859275936011397E-2</v>
      </c>
      <c r="Q756">
        <v>200000</v>
      </c>
      <c r="R756" s="8"/>
      <c r="S756" s="8" t="s">
        <v>2633</v>
      </c>
      <c r="T756">
        <v>154136772</v>
      </c>
      <c r="U756">
        <v>115912728</v>
      </c>
      <c r="V756">
        <v>230312860</v>
      </c>
      <c r="W756">
        <v>111149080</v>
      </c>
      <c r="X756">
        <v>38540824</v>
      </c>
      <c r="Y756">
        <v>61479938</v>
      </c>
      <c r="Z756">
        <v>36601267</v>
      </c>
      <c r="AA756">
        <v>460528495</v>
      </c>
      <c r="AB756">
        <v>263962145</v>
      </c>
      <c r="AC756">
        <v>11</v>
      </c>
      <c r="AD756">
        <v>196566350</v>
      </c>
      <c r="AE756">
        <v>1987</v>
      </c>
      <c r="AF756" t="s">
        <v>54</v>
      </c>
      <c r="AG756">
        <v>5000000</v>
      </c>
      <c r="AH756" t="s">
        <v>55</v>
      </c>
      <c r="AI756" t="s">
        <v>55</v>
      </c>
      <c r="AJ756">
        <v>0.95266970429999998</v>
      </c>
      <c r="AK756">
        <v>0</v>
      </c>
      <c r="AL756" s="8" t="s">
        <v>3375</v>
      </c>
      <c r="AM756" s="10">
        <f t="shared" si="99"/>
        <v>2013</v>
      </c>
      <c r="AN756">
        <f t="shared" si="100"/>
        <v>1</v>
      </c>
      <c r="AO756">
        <f t="shared" si="106"/>
        <v>0</v>
      </c>
      <c r="AP756">
        <f t="shared" si="101"/>
        <v>0</v>
      </c>
      <c r="AQ756">
        <f t="shared" si="102"/>
        <v>1</v>
      </c>
      <c r="AR756">
        <f t="shared" si="103"/>
        <v>0</v>
      </c>
      <c r="AS756">
        <f t="shared" si="104"/>
        <v>0</v>
      </c>
      <c r="AT756">
        <f t="shared" si="105"/>
        <v>0</v>
      </c>
      <c r="AU756">
        <f t="shared" si="105"/>
        <v>0</v>
      </c>
      <c r="AV756" t="str">
        <f t="shared" si="107"/>
        <v>2020-03-02T19:42:20</v>
      </c>
    </row>
    <row r="757" spans="1:48" x14ac:dyDescent="0.25">
      <c r="A757" s="5">
        <v>779</v>
      </c>
      <c r="B757" s="5" t="s">
        <v>3376</v>
      </c>
      <c r="C757" s="5" t="s">
        <v>3377</v>
      </c>
      <c r="D757" s="6" t="s">
        <v>3378</v>
      </c>
      <c r="E757">
        <v>44</v>
      </c>
      <c r="F757" s="7">
        <v>0.39081221319999998</v>
      </c>
      <c r="G757" s="7">
        <v>0</v>
      </c>
      <c r="H757" t="s">
        <v>2935</v>
      </c>
      <c r="I757">
        <v>168</v>
      </c>
      <c r="J757">
        <v>38183.769999999997</v>
      </c>
      <c r="K757">
        <v>20000</v>
      </c>
      <c r="L757" t="s">
        <v>52</v>
      </c>
      <c r="M757" s="8" t="s">
        <v>53</v>
      </c>
      <c r="N757" s="8">
        <v>0.77358490566037696</v>
      </c>
      <c r="O757">
        <v>0.22641509433962201</v>
      </c>
      <c r="P757" s="9">
        <v>0</v>
      </c>
      <c r="Q757">
        <v>20000</v>
      </c>
      <c r="R757" s="8"/>
      <c r="S757" s="8"/>
      <c r="AA757">
        <v>76790524</v>
      </c>
      <c r="AB757">
        <v>0</v>
      </c>
      <c r="AC757">
        <v>12</v>
      </c>
      <c r="AD757">
        <v>0</v>
      </c>
      <c r="AE757">
        <v>1992</v>
      </c>
      <c r="AF757" t="s">
        <v>54</v>
      </c>
      <c r="AG757">
        <v>407711</v>
      </c>
      <c r="AH757" t="s">
        <v>55</v>
      </c>
      <c r="AI757" t="s">
        <v>55</v>
      </c>
      <c r="AJ757">
        <v>1</v>
      </c>
      <c r="AK757">
        <v>4025105</v>
      </c>
      <c r="AL757" s="8" t="s">
        <v>3379</v>
      </c>
      <c r="AM757" s="10">
        <f t="shared" si="99"/>
        <v>2006</v>
      </c>
      <c r="AN757">
        <f t="shared" si="100"/>
        <v>1</v>
      </c>
      <c r="AO757">
        <f t="shared" si="106"/>
        <v>0</v>
      </c>
      <c r="AP757">
        <f t="shared" si="101"/>
        <v>0</v>
      </c>
      <c r="AQ757">
        <f t="shared" si="102"/>
        <v>1</v>
      </c>
      <c r="AR757">
        <f t="shared" si="103"/>
        <v>0</v>
      </c>
      <c r="AS757">
        <f t="shared" si="104"/>
        <v>0</v>
      </c>
      <c r="AT757">
        <f t="shared" si="105"/>
        <v>0</v>
      </c>
      <c r="AU757">
        <f t="shared" si="105"/>
        <v>0</v>
      </c>
      <c r="AV757" t="str">
        <f t="shared" si="107"/>
        <v>2020-03-02T20:28:09</v>
      </c>
    </row>
    <row r="758" spans="1:48" x14ac:dyDescent="0.25">
      <c r="A758" s="5">
        <v>780</v>
      </c>
      <c r="B758" s="5" t="s">
        <v>3380</v>
      </c>
      <c r="C758" s="5" t="s">
        <v>3381</v>
      </c>
      <c r="D758" s="6" t="s">
        <v>3382</v>
      </c>
      <c r="E758">
        <v>17</v>
      </c>
      <c r="F758" s="7">
        <v>0.36801330900000001</v>
      </c>
      <c r="G758" s="7">
        <v>0</v>
      </c>
      <c r="H758" t="s">
        <v>3383</v>
      </c>
      <c r="I758">
        <v>13</v>
      </c>
      <c r="J758">
        <v>5450</v>
      </c>
      <c r="K758">
        <v>50000</v>
      </c>
      <c r="L758" t="s">
        <v>52</v>
      </c>
      <c r="M758" s="8" t="s">
        <v>86</v>
      </c>
      <c r="N758" s="8">
        <v>0.54716981132075404</v>
      </c>
      <c r="O758">
        <v>0.45283018867924502</v>
      </c>
      <c r="P758" s="9">
        <v>3.6972954476037802E-2</v>
      </c>
      <c r="Q758">
        <v>30000</v>
      </c>
      <c r="R758" s="8"/>
      <c r="S758" s="8"/>
      <c r="AA758">
        <v>5363903</v>
      </c>
      <c r="AB758">
        <v>0</v>
      </c>
      <c r="AC758">
        <v>12</v>
      </c>
      <c r="AD758">
        <v>0</v>
      </c>
      <c r="AE758">
        <v>2015</v>
      </c>
      <c r="AF758" t="s">
        <v>126</v>
      </c>
      <c r="AG758">
        <v>150000</v>
      </c>
      <c r="AH758" t="s">
        <v>55</v>
      </c>
      <c r="AI758" t="s">
        <v>56</v>
      </c>
      <c r="AJ758">
        <v>0.96399380150000002</v>
      </c>
      <c r="AK758">
        <v>42280</v>
      </c>
      <c r="AL758" s="8" t="s">
        <v>3384</v>
      </c>
      <c r="AM758" s="10">
        <f t="shared" si="99"/>
        <v>2016</v>
      </c>
      <c r="AN758">
        <f t="shared" si="100"/>
        <v>1</v>
      </c>
      <c r="AO758">
        <f t="shared" si="106"/>
        <v>0</v>
      </c>
      <c r="AP758">
        <f t="shared" si="101"/>
        <v>0</v>
      </c>
      <c r="AQ758">
        <f t="shared" si="102"/>
        <v>0</v>
      </c>
      <c r="AR758">
        <f t="shared" si="103"/>
        <v>1</v>
      </c>
      <c r="AS758">
        <f t="shared" si="104"/>
        <v>0</v>
      </c>
      <c r="AT758">
        <f t="shared" si="105"/>
        <v>0</v>
      </c>
      <c r="AU758">
        <f t="shared" si="105"/>
        <v>1</v>
      </c>
      <c r="AV758" t="str">
        <f t="shared" si="107"/>
        <v>2020-03-02T20:28:39</v>
      </c>
    </row>
    <row r="759" spans="1:48" x14ac:dyDescent="0.25">
      <c r="A759" s="5">
        <v>781</v>
      </c>
      <c r="B759" s="5" t="s">
        <v>3385</v>
      </c>
      <c r="C759" s="5" t="s">
        <v>3386</v>
      </c>
      <c r="D759" s="6" t="s">
        <v>3387</v>
      </c>
      <c r="E759">
        <v>32</v>
      </c>
      <c r="F759" s="7">
        <v>0</v>
      </c>
      <c r="G759" s="7"/>
      <c r="H759" t="s">
        <v>3388</v>
      </c>
      <c r="I759">
        <v>0</v>
      </c>
      <c r="J759">
        <v>0</v>
      </c>
      <c r="K759">
        <v>15000</v>
      </c>
      <c r="L759" t="s">
        <v>52</v>
      </c>
      <c r="M759" s="8" t="s">
        <v>86</v>
      </c>
      <c r="N759" s="8">
        <v>0.679245283018867</v>
      </c>
      <c r="O759">
        <v>0.320754716981132</v>
      </c>
      <c r="P759" s="9">
        <v>0</v>
      </c>
      <c r="Q759">
        <v>15000</v>
      </c>
      <c r="R759" s="8"/>
      <c r="S759" s="8"/>
      <c r="AA759">
        <v>1585357</v>
      </c>
      <c r="AB759">
        <v>0</v>
      </c>
      <c r="AC759">
        <v>12</v>
      </c>
      <c r="AD759">
        <v>0</v>
      </c>
      <c r="AE759">
        <v>2011</v>
      </c>
      <c r="AF759" t="s">
        <v>68</v>
      </c>
      <c r="AG759">
        <v>5000</v>
      </c>
      <c r="AH759" t="s">
        <v>55</v>
      </c>
      <c r="AI759" t="s">
        <v>56</v>
      </c>
      <c r="AJ759">
        <v>0</v>
      </c>
      <c r="AK759">
        <v>12150</v>
      </c>
      <c r="AL759" s="8" t="s">
        <v>3389</v>
      </c>
      <c r="AM759" s="10">
        <f t="shared" si="99"/>
        <v>2015</v>
      </c>
      <c r="AN759">
        <f t="shared" si="100"/>
        <v>1</v>
      </c>
      <c r="AO759">
        <f t="shared" si="106"/>
        <v>0</v>
      </c>
      <c r="AP759">
        <f t="shared" si="101"/>
        <v>0</v>
      </c>
      <c r="AQ759">
        <f t="shared" si="102"/>
        <v>0</v>
      </c>
      <c r="AR759">
        <f t="shared" si="103"/>
        <v>1</v>
      </c>
      <c r="AS759">
        <f t="shared" si="104"/>
        <v>0</v>
      </c>
      <c r="AT759">
        <f t="shared" si="105"/>
        <v>0</v>
      </c>
      <c r="AU759">
        <f t="shared" si="105"/>
        <v>1</v>
      </c>
      <c r="AV759" t="str">
        <f t="shared" si="107"/>
        <v>2020-03-02T20:36:55</v>
      </c>
    </row>
    <row r="760" spans="1:48" x14ac:dyDescent="0.25">
      <c r="A760" s="5">
        <v>782</v>
      </c>
      <c r="B760" s="5" t="s">
        <v>3390</v>
      </c>
      <c r="C760" s="5" t="s">
        <v>3391</v>
      </c>
      <c r="D760" s="6" t="s">
        <v>3392</v>
      </c>
      <c r="E760">
        <v>20</v>
      </c>
      <c r="F760" s="7">
        <v>0.34495126259999997</v>
      </c>
      <c r="G760" s="7">
        <v>0</v>
      </c>
      <c r="H760" t="s">
        <v>3393</v>
      </c>
      <c r="I760">
        <v>0</v>
      </c>
      <c r="J760">
        <v>0</v>
      </c>
      <c r="K760">
        <v>10000</v>
      </c>
      <c r="L760" t="s">
        <v>52</v>
      </c>
      <c r="M760" s="8" t="s">
        <v>74</v>
      </c>
      <c r="N760" s="8">
        <v>0.43396226415094302</v>
      </c>
      <c r="O760">
        <v>0.56603773584905603</v>
      </c>
      <c r="P760" s="9">
        <v>0</v>
      </c>
      <c r="Q760">
        <v>10000</v>
      </c>
      <c r="R760" s="8"/>
      <c r="S760" s="8"/>
      <c r="AA760">
        <v>298996</v>
      </c>
      <c r="AB760">
        <v>0</v>
      </c>
      <c r="AC760">
        <v>12</v>
      </c>
      <c r="AD760">
        <v>0</v>
      </c>
      <c r="AE760">
        <v>2015</v>
      </c>
      <c r="AF760" t="s">
        <v>126</v>
      </c>
      <c r="AG760">
        <v>10000</v>
      </c>
      <c r="AH760" t="s">
        <v>55</v>
      </c>
      <c r="AI760" t="s">
        <v>56</v>
      </c>
      <c r="AJ760">
        <v>1</v>
      </c>
      <c r="AK760">
        <v>6400</v>
      </c>
      <c r="AL760" s="8" t="s">
        <v>3394</v>
      </c>
      <c r="AM760" s="10">
        <f t="shared" si="99"/>
        <v>2015</v>
      </c>
      <c r="AN760">
        <f t="shared" si="100"/>
        <v>1</v>
      </c>
      <c r="AO760">
        <f t="shared" si="106"/>
        <v>0</v>
      </c>
      <c r="AP760">
        <f t="shared" si="101"/>
        <v>0</v>
      </c>
      <c r="AQ760">
        <f t="shared" si="102"/>
        <v>0</v>
      </c>
      <c r="AR760">
        <f t="shared" si="103"/>
        <v>0</v>
      </c>
      <c r="AS760">
        <f t="shared" si="104"/>
        <v>1</v>
      </c>
      <c r="AT760">
        <f t="shared" si="105"/>
        <v>0</v>
      </c>
      <c r="AU760">
        <f t="shared" si="105"/>
        <v>1</v>
      </c>
      <c r="AV760" t="str">
        <f t="shared" si="107"/>
        <v>2020-03-02T20:37:20</v>
      </c>
    </row>
    <row r="761" spans="1:48" x14ac:dyDescent="0.25">
      <c r="A761" s="5">
        <v>783</v>
      </c>
      <c r="B761" s="5" t="s">
        <v>3395</v>
      </c>
      <c r="C761" s="5" t="s">
        <v>3396</v>
      </c>
      <c r="D761" s="6" t="s">
        <v>3397</v>
      </c>
      <c r="E761">
        <v>61</v>
      </c>
      <c r="F761" s="7">
        <v>0</v>
      </c>
      <c r="G761" s="7"/>
      <c r="H761" t="s">
        <v>3398</v>
      </c>
      <c r="I761">
        <v>0</v>
      </c>
      <c r="J761">
        <v>0</v>
      </c>
      <c r="K761">
        <v>45000</v>
      </c>
      <c r="L761" t="s">
        <v>52</v>
      </c>
      <c r="M761" s="8" t="s">
        <v>53</v>
      </c>
      <c r="N761" s="8">
        <v>0.73584905660377298</v>
      </c>
      <c r="O761">
        <v>0.26415094339622602</v>
      </c>
      <c r="P761" s="9">
        <v>0.93093953325656098</v>
      </c>
      <c r="Q761">
        <v>15000</v>
      </c>
      <c r="R761" s="8"/>
      <c r="S761" s="8"/>
      <c r="AA761">
        <v>11246465</v>
      </c>
      <c r="AB761">
        <v>0</v>
      </c>
      <c r="AC761">
        <v>8</v>
      </c>
      <c r="AD761">
        <v>0</v>
      </c>
      <c r="AE761">
        <v>2013</v>
      </c>
      <c r="AF761" t="s">
        <v>68</v>
      </c>
      <c r="AG761">
        <v>810000</v>
      </c>
      <c r="AH761" t="s">
        <v>55</v>
      </c>
      <c r="AI761" t="s">
        <v>55</v>
      </c>
      <c r="AJ761">
        <v>0</v>
      </c>
      <c r="AK761">
        <v>172300</v>
      </c>
      <c r="AL761" s="8" t="s">
        <v>3399</v>
      </c>
      <c r="AM761" s="10">
        <f t="shared" si="99"/>
        <v>2016</v>
      </c>
      <c r="AN761">
        <f t="shared" si="100"/>
        <v>1</v>
      </c>
      <c r="AO761">
        <f t="shared" si="106"/>
        <v>0</v>
      </c>
      <c r="AP761">
        <f t="shared" si="101"/>
        <v>0</v>
      </c>
      <c r="AQ761">
        <f t="shared" si="102"/>
        <v>1</v>
      </c>
      <c r="AR761">
        <f t="shared" si="103"/>
        <v>0</v>
      </c>
      <c r="AS761">
        <f t="shared" si="104"/>
        <v>0</v>
      </c>
      <c r="AT761">
        <f t="shared" si="105"/>
        <v>0</v>
      </c>
      <c r="AU761">
        <f t="shared" si="105"/>
        <v>0</v>
      </c>
      <c r="AV761" t="str">
        <f t="shared" si="107"/>
        <v>2020-03-02T20:31:41</v>
      </c>
    </row>
    <row r="762" spans="1:48" x14ac:dyDescent="0.25">
      <c r="A762" s="5">
        <v>784</v>
      </c>
      <c r="B762" s="5" t="s">
        <v>3400</v>
      </c>
      <c r="C762" s="5" t="s">
        <v>3401</v>
      </c>
      <c r="D762" s="6" t="s">
        <v>3402</v>
      </c>
      <c r="E762">
        <v>23</v>
      </c>
      <c r="F762" s="7">
        <v>0.3632365669</v>
      </c>
      <c r="G762" s="7">
        <v>0</v>
      </c>
      <c r="H762" t="s">
        <v>3403</v>
      </c>
      <c r="I762">
        <v>25</v>
      </c>
      <c r="J762">
        <v>2266.67</v>
      </c>
      <c r="K762">
        <v>50000</v>
      </c>
      <c r="L762" t="s">
        <v>52</v>
      </c>
      <c r="M762" s="8" t="s">
        <v>86</v>
      </c>
      <c r="N762" s="8">
        <v>0.64150943396226401</v>
      </c>
      <c r="O762">
        <v>0.35849056603773499</v>
      </c>
      <c r="P762" s="9">
        <v>0.64997738771389002</v>
      </c>
      <c r="Q762">
        <v>10000</v>
      </c>
      <c r="R762" s="8"/>
      <c r="S762" s="8"/>
      <c r="AA762">
        <v>1438973</v>
      </c>
      <c r="AB762">
        <v>0</v>
      </c>
      <c r="AC762">
        <v>6</v>
      </c>
      <c r="AD762">
        <v>0</v>
      </c>
      <c r="AE762">
        <v>1989</v>
      </c>
      <c r="AF762" t="s">
        <v>54</v>
      </c>
      <c r="AG762">
        <v>250000</v>
      </c>
      <c r="AH762" t="s">
        <v>55</v>
      </c>
      <c r="AI762" t="s">
        <v>56</v>
      </c>
      <c r="AJ762">
        <v>1</v>
      </c>
      <c r="AK762">
        <v>75322</v>
      </c>
      <c r="AL762" s="8" t="s">
        <v>3404</v>
      </c>
      <c r="AM762" s="10">
        <f t="shared" si="99"/>
        <v>2012</v>
      </c>
      <c r="AN762">
        <f t="shared" si="100"/>
        <v>1</v>
      </c>
      <c r="AO762">
        <f t="shared" si="106"/>
        <v>0</v>
      </c>
      <c r="AP762">
        <f t="shared" si="101"/>
        <v>0</v>
      </c>
      <c r="AQ762">
        <f t="shared" si="102"/>
        <v>0</v>
      </c>
      <c r="AR762">
        <f t="shared" si="103"/>
        <v>1</v>
      </c>
      <c r="AS762">
        <f t="shared" si="104"/>
        <v>0</v>
      </c>
      <c r="AT762">
        <f t="shared" si="105"/>
        <v>0</v>
      </c>
      <c r="AU762">
        <f t="shared" si="105"/>
        <v>1</v>
      </c>
      <c r="AV762" t="str">
        <f t="shared" si="107"/>
        <v>2020-03-02T20:33:56</v>
      </c>
    </row>
    <row r="763" spans="1:48" x14ac:dyDescent="0.25">
      <c r="A763" s="5">
        <v>785</v>
      </c>
      <c r="B763" s="5" t="s">
        <v>3405</v>
      </c>
      <c r="C763" s="5" t="s">
        <v>3406</v>
      </c>
      <c r="D763" s="6" t="s">
        <v>3407</v>
      </c>
      <c r="E763">
        <v>37</v>
      </c>
      <c r="F763" s="7">
        <v>0.19087070710000001</v>
      </c>
      <c r="G763" s="7">
        <v>0</v>
      </c>
      <c r="H763" t="s">
        <v>3408</v>
      </c>
      <c r="I763">
        <v>0</v>
      </c>
      <c r="J763">
        <v>0</v>
      </c>
      <c r="K763">
        <v>50000</v>
      </c>
      <c r="L763" t="s">
        <v>52</v>
      </c>
      <c r="M763" s="8" t="s">
        <v>86</v>
      </c>
      <c r="N763" s="8">
        <v>0.660377358490566</v>
      </c>
      <c r="O763">
        <v>0.339622641509433</v>
      </c>
      <c r="P763" s="9">
        <v>0</v>
      </c>
      <c r="Q763">
        <v>45000</v>
      </c>
      <c r="R763" s="8"/>
      <c r="S763" s="8"/>
      <c r="AA763">
        <v>2887751</v>
      </c>
      <c r="AB763">
        <v>0</v>
      </c>
      <c r="AC763">
        <v>12</v>
      </c>
      <c r="AD763">
        <v>0</v>
      </c>
      <c r="AE763">
        <v>1997</v>
      </c>
      <c r="AF763" t="s">
        <v>54</v>
      </c>
      <c r="AG763">
        <v>50000</v>
      </c>
      <c r="AH763" t="s">
        <v>55</v>
      </c>
      <c r="AI763" t="s">
        <v>56</v>
      </c>
      <c r="AJ763">
        <v>1</v>
      </c>
      <c r="AK763">
        <v>158400</v>
      </c>
      <c r="AL763" s="8" t="s">
        <v>3409</v>
      </c>
      <c r="AM763" s="10">
        <f t="shared" si="99"/>
        <v>2013</v>
      </c>
      <c r="AN763">
        <f t="shared" si="100"/>
        <v>1</v>
      </c>
      <c r="AO763">
        <f t="shared" si="106"/>
        <v>0</v>
      </c>
      <c r="AP763">
        <f t="shared" si="101"/>
        <v>0</v>
      </c>
      <c r="AQ763">
        <f t="shared" si="102"/>
        <v>0</v>
      </c>
      <c r="AR763">
        <f t="shared" si="103"/>
        <v>1</v>
      </c>
      <c r="AS763">
        <f t="shared" si="104"/>
        <v>0</v>
      </c>
      <c r="AT763">
        <f t="shared" si="105"/>
        <v>0</v>
      </c>
      <c r="AU763">
        <f t="shared" si="105"/>
        <v>1</v>
      </c>
      <c r="AV763" t="str">
        <f t="shared" si="107"/>
        <v>2020-03-02T20:40:15</v>
      </c>
    </row>
    <row r="764" spans="1:48" x14ac:dyDescent="0.25">
      <c r="A764" s="5">
        <v>786</v>
      </c>
      <c r="B764" s="5" t="s">
        <v>3410</v>
      </c>
      <c r="C764" s="5" t="s">
        <v>3411</v>
      </c>
      <c r="D764" s="6" t="s">
        <v>3412</v>
      </c>
      <c r="E764">
        <v>0</v>
      </c>
      <c r="F764" s="7">
        <v>0.52504877279999995</v>
      </c>
      <c r="G764" s="7">
        <v>0</v>
      </c>
      <c r="H764" t="s">
        <v>3413</v>
      </c>
      <c r="I764">
        <v>37</v>
      </c>
      <c r="J764">
        <v>123333.34</v>
      </c>
      <c r="K764">
        <v>50000</v>
      </c>
      <c r="L764" t="s">
        <v>52</v>
      </c>
      <c r="M764" s="8" t="s">
        <v>86</v>
      </c>
      <c r="N764" s="8">
        <v>0.62264150943396201</v>
      </c>
      <c r="O764">
        <v>0.37735849056603699</v>
      </c>
      <c r="P764" s="9">
        <v>0</v>
      </c>
      <c r="Q764">
        <v>50000</v>
      </c>
      <c r="R764" s="8"/>
      <c r="S764" s="8"/>
      <c r="AA764">
        <v>14742470</v>
      </c>
      <c r="AB764">
        <v>0</v>
      </c>
      <c r="AC764">
        <v>12</v>
      </c>
      <c r="AD764">
        <v>0</v>
      </c>
      <c r="AE764">
        <v>2015</v>
      </c>
      <c r="AF764" t="s">
        <v>126</v>
      </c>
      <c r="AG764">
        <v>100000</v>
      </c>
      <c r="AH764" t="s">
        <v>55</v>
      </c>
      <c r="AI764" t="s">
        <v>56</v>
      </c>
      <c r="AJ764">
        <v>1</v>
      </c>
      <c r="AK764">
        <v>422600</v>
      </c>
      <c r="AL764" s="8" t="s">
        <v>3414</v>
      </c>
      <c r="AM764" s="10">
        <f t="shared" si="99"/>
        <v>2016</v>
      </c>
      <c r="AN764">
        <f t="shared" si="100"/>
        <v>1</v>
      </c>
      <c r="AO764">
        <f t="shared" si="106"/>
        <v>0</v>
      </c>
      <c r="AP764">
        <f t="shared" si="101"/>
        <v>0</v>
      </c>
      <c r="AQ764">
        <f t="shared" si="102"/>
        <v>0</v>
      </c>
      <c r="AR764">
        <f t="shared" si="103"/>
        <v>1</v>
      </c>
      <c r="AS764">
        <f t="shared" si="104"/>
        <v>0</v>
      </c>
      <c r="AT764">
        <f t="shared" si="105"/>
        <v>0</v>
      </c>
      <c r="AU764">
        <f t="shared" si="105"/>
        <v>1</v>
      </c>
      <c r="AV764" t="str">
        <f t="shared" si="107"/>
        <v>2020-03-02T20:40:51</v>
      </c>
    </row>
    <row r="765" spans="1:48" x14ac:dyDescent="0.25">
      <c r="A765" s="5">
        <v>787</v>
      </c>
      <c r="B765" s="5" t="s">
        <v>3415</v>
      </c>
      <c r="C765" s="5" t="s">
        <v>3416</v>
      </c>
      <c r="D765" s="6" t="s">
        <v>3417</v>
      </c>
      <c r="E765">
        <v>0</v>
      </c>
      <c r="F765" s="7">
        <v>0</v>
      </c>
      <c r="G765" s="7"/>
      <c r="H765" t="s">
        <v>3418</v>
      </c>
      <c r="I765">
        <v>0</v>
      </c>
      <c r="J765">
        <v>0</v>
      </c>
      <c r="K765">
        <v>10000</v>
      </c>
      <c r="L765" t="s">
        <v>52</v>
      </c>
      <c r="M765" s="8" t="s">
        <v>86</v>
      </c>
      <c r="N765" s="8">
        <v>0.62264150943396201</v>
      </c>
      <c r="O765">
        <v>0.37735849056603699</v>
      </c>
      <c r="P765" s="9">
        <v>0</v>
      </c>
      <c r="Q765">
        <v>10000</v>
      </c>
      <c r="R765" s="8"/>
      <c r="S765" s="8"/>
      <c r="AA765">
        <v>636434</v>
      </c>
      <c r="AB765">
        <v>0</v>
      </c>
      <c r="AC765">
        <v>11</v>
      </c>
      <c r="AD765">
        <v>0</v>
      </c>
      <c r="AE765">
        <v>2006</v>
      </c>
      <c r="AF765" t="s">
        <v>121</v>
      </c>
      <c r="AG765">
        <v>5000</v>
      </c>
      <c r="AH765" t="s">
        <v>55</v>
      </c>
      <c r="AI765" t="s">
        <v>56</v>
      </c>
      <c r="AJ765">
        <v>0</v>
      </c>
      <c r="AK765">
        <v>14800</v>
      </c>
      <c r="AL765" s="8" t="s">
        <v>3419</v>
      </c>
      <c r="AM765" s="10">
        <f t="shared" si="99"/>
        <v>2016</v>
      </c>
      <c r="AN765">
        <f t="shared" si="100"/>
        <v>1</v>
      </c>
      <c r="AO765">
        <f t="shared" si="106"/>
        <v>0</v>
      </c>
      <c r="AP765">
        <f t="shared" si="101"/>
        <v>0</v>
      </c>
      <c r="AQ765">
        <f t="shared" si="102"/>
        <v>0</v>
      </c>
      <c r="AR765">
        <f t="shared" si="103"/>
        <v>1</v>
      </c>
      <c r="AS765">
        <f t="shared" si="104"/>
        <v>0</v>
      </c>
      <c r="AT765">
        <f t="shared" si="105"/>
        <v>0</v>
      </c>
      <c r="AU765">
        <f t="shared" si="105"/>
        <v>1</v>
      </c>
      <c r="AV765" t="str">
        <f t="shared" si="107"/>
        <v>2020-03-02T21:00:32</v>
      </c>
    </row>
    <row r="766" spans="1:48" x14ac:dyDescent="0.25">
      <c r="A766" s="5">
        <v>788</v>
      </c>
      <c r="B766" s="5" t="s">
        <v>1266</v>
      </c>
      <c r="C766" s="5" t="s">
        <v>1267</v>
      </c>
      <c r="D766" s="6" t="s">
        <v>1268</v>
      </c>
      <c r="E766">
        <v>4</v>
      </c>
      <c r="F766" s="7">
        <v>0.34834231310000002</v>
      </c>
      <c r="G766" s="7">
        <v>0</v>
      </c>
      <c r="H766" t="s">
        <v>1269</v>
      </c>
      <c r="I766">
        <v>0</v>
      </c>
      <c r="J766">
        <v>0</v>
      </c>
      <c r="K766">
        <v>80000</v>
      </c>
      <c r="L766" t="s">
        <v>52</v>
      </c>
      <c r="M766" s="8" t="s">
        <v>63</v>
      </c>
      <c r="N766" s="8">
        <v>0.90566037735849003</v>
      </c>
      <c r="O766">
        <v>9.4339622641509399E-2</v>
      </c>
      <c r="P766" s="9">
        <v>0</v>
      </c>
      <c r="Q766">
        <v>80000</v>
      </c>
      <c r="R766" s="8"/>
      <c r="S766" s="8" t="s">
        <v>80</v>
      </c>
      <c r="T766">
        <v>26899990</v>
      </c>
      <c r="U766">
        <v>22361068</v>
      </c>
      <c r="V766">
        <v>38975605</v>
      </c>
      <c r="W766">
        <v>11607946</v>
      </c>
      <c r="X766">
        <v>5090378</v>
      </c>
      <c r="Y766">
        <v>13504233</v>
      </c>
      <c r="Z766">
        <v>8933371</v>
      </c>
      <c r="AA766">
        <v>10713382</v>
      </c>
      <c r="AB766">
        <v>4734041</v>
      </c>
      <c r="AC766">
        <v>12</v>
      </c>
      <c r="AD766">
        <v>5979341</v>
      </c>
      <c r="AE766">
        <v>1991</v>
      </c>
      <c r="AF766" t="s">
        <v>54</v>
      </c>
      <c r="AG766">
        <v>5400000</v>
      </c>
      <c r="AH766" t="s">
        <v>55</v>
      </c>
      <c r="AI766" t="s">
        <v>55</v>
      </c>
      <c r="AJ766">
        <v>1</v>
      </c>
      <c r="AK766">
        <v>7030256</v>
      </c>
      <c r="AL766" s="8" t="s">
        <v>3420</v>
      </c>
      <c r="AM766" s="10">
        <f t="shared" si="99"/>
        <v>2013</v>
      </c>
      <c r="AN766">
        <f t="shared" si="100"/>
        <v>1</v>
      </c>
      <c r="AO766">
        <f t="shared" si="106"/>
        <v>0</v>
      </c>
      <c r="AP766">
        <f t="shared" si="101"/>
        <v>1</v>
      </c>
      <c r="AQ766">
        <f t="shared" si="102"/>
        <v>0</v>
      </c>
      <c r="AR766">
        <f t="shared" si="103"/>
        <v>0</v>
      </c>
      <c r="AS766">
        <f t="shared" si="104"/>
        <v>0</v>
      </c>
      <c r="AT766">
        <f t="shared" si="105"/>
        <v>0</v>
      </c>
      <c r="AU766">
        <f t="shared" si="105"/>
        <v>0</v>
      </c>
      <c r="AV766" t="str">
        <f t="shared" si="107"/>
        <v>2020-03-02T20:50:04</v>
      </c>
    </row>
    <row r="767" spans="1:48" x14ac:dyDescent="0.25">
      <c r="A767" s="5">
        <v>789</v>
      </c>
      <c r="B767" s="5" t="s">
        <v>3421</v>
      </c>
      <c r="C767" s="5" t="s">
        <v>3422</v>
      </c>
      <c r="D767" s="6" t="s">
        <v>3423</v>
      </c>
      <c r="E767">
        <v>5</v>
      </c>
      <c r="F767" s="7">
        <v>0</v>
      </c>
      <c r="G767" s="7"/>
      <c r="H767" t="s">
        <v>3424</v>
      </c>
      <c r="I767">
        <v>0</v>
      </c>
      <c r="J767">
        <v>0</v>
      </c>
      <c r="K767">
        <v>70000</v>
      </c>
      <c r="L767" t="s">
        <v>52</v>
      </c>
      <c r="M767" s="8" t="s">
        <v>53</v>
      </c>
      <c r="N767" s="8">
        <v>0.79245283018867896</v>
      </c>
      <c r="O767">
        <v>0.20754716981131999</v>
      </c>
      <c r="P767" s="9">
        <v>-0.99537199678704902</v>
      </c>
      <c r="Q767">
        <v>20000</v>
      </c>
      <c r="R767" s="8"/>
      <c r="S767" s="8" t="s">
        <v>329</v>
      </c>
      <c r="T767">
        <v>10162243</v>
      </c>
      <c r="U767">
        <v>7000798</v>
      </c>
      <c r="V767">
        <v>13174741</v>
      </c>
      <c r="W767">
        <v>3673942</v>
      </c>
      <c r="X767">
        <v>2759604</v>
      </c>
      <c r="Y767">
        <v>4192580</v>
      </c>
      <c r="Z767">
        <v>4325599</v>
      </c>
      <c r="AA767">
        <v>0</v>
      </c>
      <c r="AB767">
        <v>0</v>
      </c>
      <c r="AC767">
        <v>1</v>
      </c>
      <c r="AD767">
        <v>0</v>
      </c>
      <c r="AE767">
        <v>2008</v>
      </c>
      <c r="AF767" t="s">
        <v>121</v>
      </c>
      <c r="AG767">
        <v>3600000</v>
      </c>
      <c r="AH767" t="s">
        <v>55</v>
      </c>
      <c r="AI767" t="s">
        <v>55</v>
      </c>
      <c r="AJ767">
        <v>0</v>
      </c>
      <c r="AK767">
        <v>2399558</v>
      </c>
      <c r="AL767" s="8" t="s">
        <v>3425</v>
      </c>
      <c r="AM767" s="10">
        <f t="shared" si="99"/>
        <v>2013</v>
      </c>
      <c r="AN767">
        <f t="shared" si="100"/>
        <v>1</v>
      </c>
      <c r="AO767">
        <f t="shared" si="106"/>
        <v>0</v>
      </c>
      <c r="AP767">
        <f t="shared" si="101"/>
        <v>0</v>
      </c>
      <c r="AQ767">
        <f t="shared" si="102"/>
        <v>1</v>
      </c>
      <c r="AR767">
        <f t="shared" si="103"/>
        <v>0</v>
      </c>
      <c r="AS767">
        <f t="shared" si="104"/>
        <v>0</v>
      </c>
      <c r="AT767">
        <f t="shared" si="105"/>
        <v>0</v>
      </c>
      <c r="AU767">
        <f t="shared" si="105"/>
        <v>0</v>
      </c>
      <c r="AV767" t="str">
        <f t="shared" si="107"/>
        <v>2020-03-02T21:01:34</v>
      </c>
    </row>
    <row r="768" spans="1:48" x14ac:dyDescent="0.25">
      <c r="A768" s="5">
        <v>790</v>
      </c>
      <c r="B768" s="5" t="s">
        <v>3016</v>
      </c>
      <c r="C768" s="5" t="s">
        <v>3017</v>
      </c>
      <c r="D768" s="6" t="s">
        <v>3018</v>
      </c>
      <c r="E768">
        <v>17</v>
      </c>
      <c r="F768" s="7">
        <v>0</v>
      </c>
      <c r="G768" s="7"/>
      <c r="H768" t="s">
        <v>3019</v>
      </c>
      <c r="I768">
        <v>0</v>
      </c>
      <c r="J768">
        <v>0</v>
      </c>
      <c r="K768">
        <v>40000</v>
      </c>
      <c r="L768" t="s">
        <v>52</v>
      </c>
      <c r="M768" s="8" t="s">
        <v>86</v>
      </c>
      <c r="N768" s="8">
        <v>0.56603773584905603</v>
      </c>
      <c r="O768">
        <v>0.43396226415094302</v>
      </c>
      <c r="P768" s="9">
        <v>-0.89279611072267095</v>
      </c>
      <c r="Q768">
        <v>30000</v>
      </c>
      <c r="R768" s="8"/>
      <c r="S768" s="8"/>
      <c r="AA768">
        <v>1002440</v>
      </c>
      <c r="AB768">
        <v>0</v>
      </c>
      <c r="AC768">
        <v>6</v>
      </c>
      <c r="AD768">
        <v>0</v>
      </c>
      <c r="AE768">
        <v>2005</v>
      </c>
      <c r="AF768" t="s">
        <v>121</v>
      </c>
      <c r="AG768">
        <v>40000</v>
      </c>
      <c r="AH768" t="s">
        <v>56</v>
      </c>
      <c r="AI768" t="s">
        <v>56</v>
      </c>
      <c r="AJ768">
        <v>0</v>
      </c>
      <c r="AK768">
        <v>17600</v>
      </c>
      <c r="AL768" s="8" t="s">
        <v>3426</v>
      </c>
      <c r="AM768" s="10">
        <f t="shared" si="99"/>
        <v>2017</v>
      </c>
      <c r="AN768">
        <f t="shared" si="100"/>
        <v>1</v>
      </c>
      <c r="AO768">
        <f t="shared" si="106"/>
        <v>0</v>
      </c>
      <c r="AP768">
        <f t="shared" si="101"/>
        <v>0</v>
      </c>
      <c r="AQ768">
        <f t="shared" si="102"/>
        <v>0</v>
      </c>
      <c r="AR768">
        <f t="shared" si="103"/>
        <v>1</v>
      </c>
      <c r="AS768">
        <f t="shared" si="104"/>
        <v>0</v>
      </c>
      <c r="AT768">
        <f t="shared" si="105"/>
        <v>1</v>
      </c>
      <c r="AU768">
        <f t="shared" si="105"/>
        <v>1</v>
      </c>
      <c r="AV768" t="str">
        <f t="shared" si="107"/>
        <v>2020-03-02T21:06:54</v>
      </c>
    </row>
    <row r="769" spans="1:48" x14ac:dyDescent="0.25">
      <c r="A769" s="5">
        <v>791</v>
      </c>
      <c r="B769" s="5" t="s">
        <v>3427</v>
      </c>
      <c r="C769" s="5" t="s">
        <v>3428</v>
      </c>
      <c r="D769" s="6" t="s">
        <v>3429</v>
      </c>
      <c r="E769">
        <v>7</v>
      </c>
      <c r="F769" s="7">
        <v>0</v>
      </c>
      <c r="G769" s="7"/>
      <c r="H769" t="s">
        <v>3430</v>
      </c>
      <c r="I769">
        <v>0</v>
      </c>
      <c r="J769">
        <v>0</v>
      </c>
      <c r="K769">
        <v>150000</v>
      </c>
      <c r="L769" t="s">
        <v>52</v>
      </c>
      <c r="M769" s="8" t="s">
        <v>53</v>
      </c>
      <c r="N769" s="8">
        <v>0.88679245283018804</v>
      </c>
      <c r="O769">
        <v>0.113207547169811</v>
      </c>
      <c r="P769" s="9">
        <v>-0.81562822241189403</v>
      </c>
      <c r="Q769">
        <v>150000</v>
      </c>
      <c r="R769" s="8"/>
      <c r="S769" s="8" t="s">
        <v>103</v>
      </c>
      <c r="T769">
        <v>47710535</v>
      </c>
      <c r="U769">
        <v>6542100</v>
      </c>
      <c r="V769">
        <v>56304786</v>
      </c>
      <c r="W769">
        <v>45920668</v>
      </c>
      <c r="X769">
        <v>3840798</v>
      </c>
      <c r="Y769">
        <v>23748983</v>
      </c>
      <c r="Z769">
        <v>12573878</v>
      </c>
      <c r="AA769">
        <v>65680047</v>
      </c>
      <c r="AB769">
        <v>38131126</v>
      </c>
      <c r="AC769">
        <v>12</v>
      </c>
      <c r="AD769">
        <v>27548921</v>
      </c>
      <c r="AE769">
        <v>1997</v>
      </c>
      <c r="AF769" t="s">
        <v>54</v>
      </c>
      <c r="AG769">
        <v>2500000</v>
      </c>
      <c r="AH769" t="s">
        <v>55</v>
      </c>
      <c r="AI769" t="s">
        <v>55</v>
      </c>
      <c r="AJ769">
        <v>0</v>
      </c>
      <c r="AK769">
        <v>4879261</v>
      </c>
      <c r="AL769" s="8" t="s">
        <v>3431</v>
      </c>
      <c r="AM769" s="10">
        <f t="shared" si="99"/>
        <v>2015</v>
      </c>
      <c r="AN769">
        <f t="shared" si="100"/>
        <v>1</v>
      </c>
      <c r="AO769">
        <f t="shared" si="106"/>
        <v>0</v>
      </c>
      <c r="AP769">
        <f t="shared" si="101"/>
        <v>0</v>
      </c>
      <c r="AQ769">
        <f t="shared" si="102"/>
        <v>1</v>
      </c>
      <c r="AR769">
        <f t="shared" si="103"/>
        <v>0</v>
      </c>
      <c r="AS769">
        <f t="shared" si="104"/>
        <v>0</v>
      </c>
      <c r="AT769">
        <f t="shared" si="105"/>
        <v>0</v>
      </c>
      <c r="AU769">
        <f t="shared" si="105"/>
        <v>0</v>
      </c>
      <c r="AV769" t="str">
        <f t="shared" si="107"/>
        <v>2020-03-02T19:55:42</v>
      </c>
    </row>
    <row r="770" spans="1:48" x14ac:dyDescent="0.25">
      <c r="A770" s="5">
        <v>792</v>
      </c>
      <c r="B770" s="5" t="s">
        <v>147</v>
      </c>
      <c r="C770" s="5" t="s">
        <v>148</v>
      </c>
      <c r="D770" s="6" t="s">
        <v>149</v>
      </c>
      <c r="E770">
        <v>2</v>
      </c>
      <c r="F770" s="7">
        <v>0.30789370090000001</v>
      </c>
      <c r="G770" s="7">
        <v>0</v>
      </c>
      <c r="H770" t="s">
        <v>150</v>
      </c>
      <c r="I770">
        <v>0</v>
      </c>
      <c r="J770">
        <v>0</v>
      </c>
      <c r="K770">
        <v>40000</v>
      </c>
      <c r="L770" t="s">
        <v>52</v>
      </c>
      <c r="M770" s="8" t="s">
        <v>53</v>
      </c>
      <c r="N770" s="8">
        <v>0.73584905660377298</v>
      </c>
      <c r="O770">
        <v>0.26415094339622602</v>
      </c>
      <c r="P770" s="9">
        <v>0</v>
      </c>
      <c r="Q770">
        <v>40000</v>
      </c>
      <c r="R770" s="8"/>
      <c r="S770" s="8"/>
      <c r="AA770">
        <v>3956357</v>
      </c>
      <c r="AB770">
        <v>0</v>
      </c>
      <c r="AC770">
        <v>11</v>
      </c>
      <c r="AD770">
        <v>0</v>
      </c>
      <c r="AE770">
        <v>1999</v>
      </c>
      <c r="AF770" t="s">
        <v>54</v>
      </c>
      <c r="AG770">
        <v>100000</v>
      </c>
      <c r="AH770" t="s">
        <v>55</v>
      </c>
      <c r="AI770" t="s">
        <v>56</v>
      </c>
      <c r="AJ770">
        <v>1</v>
      </c>
      <c r="AK770">
        <v>349779</v>
      </c>
      <c r="AL770" s="8" t="s">
        <v>3432</v>
      </c>
      <c r="AM770" s="10">
        <f t="shared" ref="AM770:AM833" si="108">_xlfn.NUMBERVALUE(LEFT(H770,4))</f>
        <v>2018</v>
      </c>
      <c r="AN770">
        <f t="shared" ref="AN770:AN833" si="109">IF(OR(L770 = "AprovadoAnalista", L770 = "AprovadoComite" ),1,0)</f>
        <v>1</v>
      </c>
      <c r="AO770">
        <f t="shared" si="106"/>
        <v>0</v>
      </c>
      <c r="AP770">
        <f t="shared" ref="AP770:AP833" si="110">IF(MID(M770,4,1)="0",1,0)</f>
        <v>0</v>
      </c>
      <c r="AQ770">
        <f t="shared" ref="AQ770:AQ833" si="111">IF(MID(M770,4,1)="1",1,0)</f>
        <v>1</v>
      </c>
      <c r="AR770">
        <f t="shared" ref="AR770:AR833" si="112">IF(MID(M770,4,1)="3",1,0)</f>
        <v>0</v>
      </c>
      <c r="AS770">
        <f t="shared" ref="AS770:AS833" si="113">IF(MID(M770,4,1)="5",1,0)</f>
        <v>0</v>
      </c>
      <c r="AT770">
        <f t="shared" ref="AT770:AU833" si="114">IF(AH770="True",1,0)</f>
        <v>0</v>
      </c>
      <c r="AU770">
        <f t="shared" si="114"/>
        <v>1</v>
      </c>
      <c r="AV770" t="str">
        <f t="shared" si="107"/>
        <v>2020-03-02T21:07:18</v>
      </c>
    </row>
    <row r="771" spans="1:48" x14ac:dyDescent="0.25">
      <c r="A771" s="5">
        <v>793</v>
      </c>
      <c r="B771" s="5" t="s">
        <v>1028</v>
      </c>
      <c r="C771" s="5" t="s">
        <v>1029</v>
      </c>
      <c r="D771" s="6" t="s">
        <v>1030</v>
      </c>
      <c r="E771">
        <v>3</v>
      </c>
      <c r="F771" s="7">
        <v>0.32243376260000001</v>
      </c>
      <c r="G771" s="7">
        <v>0</v>
      </c>
      <c r="H771" t="s">
        <v>1031</v>
      </c>
      <c r="I771">
        <v>26</v>
      </c>
      <c r="J771">
        <v>2972.38</v>
      </c>
      <c r="K771">
        <v>20000</v>
      </c>
      <c r="L771" t="s">
        <v>52</v>
      </c>
      <c r="M771" s="8" t="s">
        <v>86</v>
      </c>
      <c r="N771" s="8">
        <v>0.60377358490566002</v>
      </c>
      <c r="O771">
        <v>0.39622641509433898</v>
      </c>
      <c r="P771" s="9">
        <v>0</v>
      </c>
      <c r="Q771">
        <v>10000</v>
      </c>
      <c r="R771" s="8"/>
      <c r="S771" s="8"/>
      <c r="AA771">
        <v>1045825</v>
      </c>
      <c r="AB771">
        <v>0</v>
      </c>
      <c r="AC771">
        <v>8</v>
      </c>
      <c r="AD771">
        <v>0</v>
      </c>
      <c r="AE771">
        <v>2019</v>
      </c>
      <c r="AF771" t="s">
        <v>126</v>
      </c>
      <c r="AG771">
        <v>350000</v>
      </c>
      <c r="AH771" t="s">
        <v>55</v>
      </c>
      <c r="AI771" t="s">
        <v>56</v>
      </c>
      <c r="AJ771">
        <v>1</v>
      </c>
      <c r="AK771">
        <v>1800</v>
      </c>
      <c r="AL771" s="8" t="s">
        <v>3433</v>
      </c>
      <c r="AM771" s="10">
        <f t="shared" si="108"/>
        <v>2019</v>
      </c>
      <c r="AN771">
        <f t="shared" si="109"/>
        <v>1</v>
      </c>
      <c r="AO771">
        <f t="shared" ref="AO771:AO834" si="115">IF(OR(L771 = "ReprovadoAnalista", L771 = "ReprovadoComite" ),1,0)</f>
        <v>0</v>
      </c>
      <c r="AP771">
        <f t="shared" si="110"/>
        <v>0</v>
      </c>
      <c r="AQ771">
        <f t="shared" si="111"/>
        <v>0</v>
      </c>
      <c r="AR771">
        <f t="shared" si="112"/>
        <v>1</v>
      </c>
      <c r="AS771">
        <f t="shared" si="113"/>
        <v>0</v>
      </c>
      <c r="AT771">
        <f t="shared" si="114"/>
        <v>0</v>
      </c>
      <c r="AU771">
        <f t="shared" si="114"/>
        <v>1</v>
      </c>
      <c r="AV771" t="str">
        <f t="shared" ref="AV771:AV834" si="116">IF(R771&lt;&gt;"",R771,AL771)</f>
        <v>2020-03-02T21:11:32</v>
      </c>
    </row>
    <row r="772" spans="1:48" x14ac:dyDescent="0.25">
      <c r="A772" s="5">
        <v>794</v>
      </c>
      <c r="B772" s="5" t="s">
        <v>3434</v>
      </c>
      <c r="C772" s="5" t="s">
        <v>3435</v>
      </c>
      <c r="D772" s="6" t="s">
        <v>3436</v>
      </c>
      <c r="E772">
        <v>8</v>
      </c>
      <c r="F772" s="7">
        <v>0.47270899220000001</v>
      </c>
      <c r="G772" s="7">
        <v>0</v>
      </c>
      <c r="H772" t="s">
        <v>3437</v>
      </c>
      <c r="I772">
        <v>0</v>
      </c>
      <c r="J772">
        <v>0</v>
      </c>
      <c r="K772">
        <v>50000</v>
      </c>
      <c r="L772" t="s">
        <v>52</v>
      </c>
      <c r="M772" s="8" t="s">
        <v>53</v>
      </c>
      <c r="N772" s="8">
        <v>0.83018867924528295</v>
      </c>
      <c r="O772">
        <v>0.169811320754716</v>
      </c>
      <c r="P772" s="11">
        <v>3.9999999999999999E-16</v>
      </c>
      <c r="Q772">
        <v>50000</v>
      </c>
      <c r="R772" s="8"/>
      <c r="S772" s="8"/>
      <c r="AA772">
        <v>45715830</v>
      </c>
      <c r="AB772">
        <v>0</v>
      </c>
      <c r="AC772">
        <v>12</v>
      </c>
      <c r="AD772">
        <v>0</v>
      </c>
      <c r="AE772">
        <v>1993</v>
      </c>
      <c r="AF772" t="s">
        <v>54</v>
      </c>
      <c r="AG772">
        <v>50000</v>
      </c>
      <c r="AH772" t="s">
        <v>55</v>
      </c>
      <c r="AI772" t="s">
        <v>55</v>
      </c>
      <c r="AJ772">
        <v>0.86444306540000004</v>
      </c>
      <c r="AK772">
        <v>1091250</v>
      </c>
      <c r="AL772" s="8" t="s">
        <v>3438</v>
      </c>
      <c r="AM772" s="10">
        <f t="shared" si="108"/>
        <v>2013</v>
      </c>
      <c r="AN772">
        <f t="shared" si="109"/>
        <v>1</v>
      </c>
      <c r="AO772">
        <f t="shared" si="115"/>
        <v>0</v>
      </c>
      <c r="AP772">
        <f t="shared" si="110"/>
        <v>0</v>
      </c>
      <c r="AQ772">
        <f t="shared" si="111"/>
        <v>1</v>
      </c>
      <c r="AR772">
        <f t="shared" si="112"/>
        <v>0</v>
      </c>
      <c r="AS772">
        <f t="shared" si="113"/>
        <v>0</v>
      </c>
      <c r="AT772">
        <f t="shared" si="114"/>
        <v>0</v>
      </c>
      <c r="AU772">
        <f t="shared" si="114"/>
        <v>0</v>
      </c>
      <c r="AV772" t="str">
        <f t="shared" si="116"/>
        <v>2020-03-02T21:22:56</v>
      </c>
    </row>
    <row r="773" spans="1:48" x14ac:dyDescent="0.25">
      <c r="A773" s="5">
        <v>795</v>
      </c>
      <c r="B773" s="5" t="s">
        <v>3439</v>
      </c>
      <c r="C773" s="5" t="s">
        <v>3440</v>
      </c>
      <c r="D773" s="6" t="s">
        <v>3441</v>
      </c>
      <c r="E773">
        <v>5</v>
      </c>
      <c r="F773" s="7">
        <v>0.56309288229999999</v>
      </c>
      <c r="G773" s="7">
        <v>0</v>
      </c>
      <c r="H773" t="s">
        <v>502</v>
      </c>
      <c r="I773">
        <v>3</v>
      </c>
      <c r="J773">
        <v>55199.839999999997</v>
      </c>
      <c r="K773">
        <v>30000</v>
      </c>
      <c r="L773" t="s">
        <v>52</v>
      </c>
      <c r="M773" s="8" t="s">
        <v>53</v>
      </c>
      <c r="N773" s="8">
        <v>0.71698113207547098</v>
      </c>
      <c r="O773">
        <v>0.28301886792452802</v>
      </c>
      <c r="P773" s="9">
        <v>0</v>
      </c>
      <c r="Q773">
        <v>30000</v>
      </c>
      <c r="R773" s="8"/>
      <c r="S773" s="8"/>
      <c r="AA773">
        <v>9382621</v>
      </c>
      <c r="AB773">
        <v>0</v>
      </c>
      <c r="AC773">
        <v>12</v>
      </c>
      <c r="AD773">
        <v>0</v>
      </c>
      <c r="AE773">
        <v>2016</v>
      </c>
      <c r="AF773" t="s">
        <v>126</v>
      </c>
      <c r="AG773">
        <v>20000000</v>
      </c>
      <c r="AH773" t="s">
        <v>55</v>
      </c>
      <c r="AI773" t="s">
        <v>55</v>
      </c>
      <c r="AJ773">
        <v>1</v>
      </c>
      <c r="AK773">
        <v>33680</v>
      </c>
      <c r="AL773" s="8" t="s">
        <v>3442</v>
      </c>
      <c r="AM773" s="10">
        <f t="shared" si="108"/>
        <v>2019</v>
      </c>
      <c r="AN773">
        <f t="shared" si="109"/>
        <v>1</v>
      </c>
      <c r="AO773">
        <f t="shared" si="115"/>
        <v>0</v>
      </c>
      <c r="AP773">
        <f t="shared" si="110"/>
        <v>0</v>
      </c>
      <c r="AQ773">
        <f t="shared" si="111"/>
        <v>1</v>
      </c>
      <c r="AR773">
        <f t="shared" si="112"/>
        <v>0</v>
      </c>
      <c r="AS773">
        <f t="shared" si="113"/>
        <v>0</v>
      </c>
      <c r="AT773">
        <f t="shared" si="114"/>
        <v>0</v>
      </c>
      <c r="AU773">
        <f t="shared" si="114"/>
        <v>0</v>
      </c>
      <c r="AV773" t="str">
        <f t="shared" si="116"/>
        <v>2020-03-02T21:23:29</v>
      </c>
    </row>
    <row r="774" spans="1:48" x14ac:dyDescent="0.25">
      <c r="A774" s="5">
        <v>796</v>
      </c>
      <c r="B774" s="5" t="s">
        <v>3443</v>
      </c>
      <c r="C774" s="5" t="s">
        <v>3444</v>
      </c>
      <c r="D774" s="6" t="s">
        <v>3445</v>
      </c>
      <c r="E774">
        <v>93</v>
      </c>
      <c r="F774" s="7">
        <v>0.52369215609999997</v>
      </c>
      <c r="G774" s="7">
        <v>0</v>
      </c>
      <c r="H774" t="s">
        <v>1333</v>
      </c>
      <c r="I774">
        <v>22</v>
      </c>
      <c r="J774">
        <v>1333.95</v>
      </c>
      <c r="K774">
        <v>20000</v>
      </c>
      <c r="L774" t="s">
        <v>52</v>
      </c>
      <c r="M774" s="8" t="s">
        <v>86</v>
      </c>
      <c r="N774" s="8">
        <v>0.56603773584905603</v>
      </c>
      <c r="O774">
        <v>0.43396226415094302</v>
      </c>
      <c r="P774" s="9">
        <v>-0.22720209067000099</v>
      </c>
      <c r="Q774">
        <v>20000</v>
      </c>
      <c r="R774" s="8"/>
      <c r="S774" s="8"/>
      <c r="AA774">
        <v>869962</v>
      </c>
      <c r="AB774">
        <v>0</v>
      </c>
      <c r="AC774">
        <v>11</v>
      </c>
      <c r="AD774">
        <v>0</v>
      </c>
      <c r="AE774">
        <v>1991</v>
      </c>
      <c r="AF774" t="s">
        <v>54</v>
      </c>
      <c r="AG774">
        <v>70000</v>
      </c>
      <c r="AH774" t="s">
        <v>55</v>
      </c>
      <c r="AI774" t="s">
        <v>56</v>
      </c>
      <c r="AJ774">
        <v>0.95687184790000002</v>
      </c>
      <c r="AK774">
        <v>70000</v>
      </c>
      <c r="AL774" s="8" t="s">
        <v>3446</v>
      </c>
      <c r="AM774" s="10">
        <f t="shared" si="108"/>
        <v>2006</v>
      </c>
      <c r="AN774">
        <f t="shared" si="109"/>
        <v>1</v>
      </c>
      <c r="AO774">
        <f t="shared" si="115"/>
        <v>0</v>
      </c>
      <c r="AP774">
        <f t="shared" si="110"/>
        <v>0</v>
      </c>
      <c r="AQ774">
        <f t="shared" si="111"/>
        <v>0</v>
      </c>
      <c r="AR774">
        <f t="shared" si="112"/>
        <v>1</v>
      </c>
      <c r="AS774">
        <f t="shared" si="113"/>
        <v>0</v>
      </c>
      <c r="AT774">
        <f t="shared" si="114"/>
        <v>0</v>
      </c>
      <c r="AU774">
        <f t="shared" si="114"/>
        <v>1</v>
      </c>
      <c r="AV774" t="str">
        <f t="shared" si="116"/>
        <v>2020-03-02T21:36:43</v>
      </c>
    </row>
    <row r="775" spans="1:48" x14ac:dyDescent="0.25">
      <c r="A775" s="5">
        <v>797</v>
      </c>
      <c r="B775" s="5" t="s">
        <v>3447</v>
      </c>
      <c r="C775" s="5" t="s">
        <v>3448</v>
      </c>
      <c r="D775" s="6" t="s">
        <v>3449</v>
      </c>
      <c r="E775">
        <v>5</v>
      </c>
      <c r="F775" s="7">
        <v>0.39274108429999999</v>
      </c>
      <c r="G775" s="7">
        <v>0</v>
      </c>
      <c r="H775" t="s">
        <v>3450</v>
      </c>
      <c r="I775">
        <v>0</v>
      </c>
      <c r="J775">
        <v>0</v>
      </c>
      <c r="K775">
        <v>20000</v>
      </c>
      <c r="L775" t="s">
        <v>52</v>
      </c>
      <c r="M775" s="8" t="s">
        <v>86</v>
      </c>
      <c r="N775" s="8">
        <v>0.60377358490566002</v>
      </c>
      <c r="O775">
        <v>0.39622641509433898</v>
      </c>
      <c r="P775" s="11">
        <v>-2.0999999999999998E-15</v>
      </c>
      <c r="Q775">
        <v>10000</v>
      </c>
      <c r="R775" s="8"/>
      <c r="S775" s="8"/>
      <c r="AA775">
        <v>525337</v>
      </c>
      <c r="AB775">
        <v>0</v>
      </c>
      <c r="AC775">
        <v>12</v>
      </c>
      <c r="AD775">
        <v>0</v>
      </c>
      <c r="AE775">
        <v>2009</v>
      </c>
      <c r="AF775" t="s">
        <v>121</v>
      </c>
      <c r="AG775">
        <v>50000</v>
      </c>
      <c r="AH775" t="s">
        <v>55</v>
      </c>
      <c r="AI775" t="s">
        <v>56</v>
      </c>
      <c r="AJ775">
        <v>1</v>
      </c>
      <c r="AK775">
        <v>4400</v>
      </c>
      <c r="AL775" s="8" t="s">
        <v>3451</v>
      </c>
      <c r="AM775" s="10">
        <f t="shared" si="108"/>
        <v>2013</v>
      </c>
      <c r="AN775">
        <f t="shared" si="109"/>
        <v>1</v>
      </c>
      <c r="AO775">
        <f t="shared" si="115"/>
        <v>0</v>
      </c>
      <c r="AP775">
        <f t="shared" si="110"/>
        <v>0</v>
      </c>
      <c r="AQ775">
        <f t="shared" si="111"/>
        <v>0</v>
      </c>
      <c r="AR775">
        <f t="shared" si="112"/>
        <v>1</v>
      </c>
      <c r="AS775">
        <f t="shared" si="113"/>
        <v>0</v>
      </c>
      <c r="AT775">
        <f t="shared" si="114"/>
        <v>0</v>
      </c>
      <c r="AU775">
        <f t="shared" si="114"/>
        <v>1</v>
      </c>
      <c r="AV775" t="str">
        <f t="shared" si="116"/>
        <v>2020-03-02T21:38:08</v>
      </c>
    </row>
    <row r="776" spans="1:48" x14ac:dyDescent="0.25">
      <c r="A776" s="5">
        <v>798</v>
      </c>
      <c r="B776" s="5" t="s">
        <v>3452</v>
      </c>
      <c r="C776" s="5" t="s">
        <v>3453</v>
      </c>
      <c r="D776" s="6" t="s">
        <v>3454</v>
      </c>
      <c r="E776">
        <v>3</v>
      </c>
      <c r="F776" s="7">
        <v>0.38080401679999998</v>
      </c>
      <c r="G776" s="7">
        <v>0</v>
      </c>
      <c r="H776" t="s">
        <v>3455</v>
      </c>
      <c r="I776">
        <v>0</v>
      </c>
      <c r="J776">
        <v>0</v>
      </c>
      <c r="K776">
        <v>36000</v>
      </c>
      <c r="L776" t="s">
        <v>52</v>
      </c>
      <c r="M776" s="8" t="s">
        <v>86</v>
      </c>
      <c r="N776" s="8">
        <v>0.54716981132075404</v>
      </c>
      <c r="O776">
        <v>0.45283018867924502</v>
      </c>
      <c r="P776" s="9">
        <v>0</v>
      </c>
      <c r="Q776">
        <v>10000</v>
      </c>
      <c r="R776" s="8"/>
      <c r="S776" s="8" t="s">
        <v>975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977793</v>
      </c>
      <c r="AB776">
        <v>0</v>
      </c>
      <c r="AC776">
        <v>12</v>
      </c>
      <c r="AD776">
        <v>0</v>
      </c>
      <c r="AE776">
        <v>2017</v>
      </c>
      <c r="AF776" t="s">
        <v>126</v>
      </c>
      <c r="AG776">
        <v>100000</v>
      </c>
      <c r="AH776" t="s">
        <v>55</v>
      </c>
      <c r="AI776" t="s">
        <v>56</v>
      </c>
      <c r="AJ776">
        <v>1</v>
      </c>
      <c r="AK776">
        <v>2960</v>
      </c>
      <c r="AL776" s="8" t="s">
        <v>3456</v>
      </c>
      <c r="AM776" s="10">
        <f t="shared" si="108"/>
        <v>2017</v>
      </c>
      <c r="AN776">
        <f t="shared" si="109"/>
        <v>1</v>
      </c>
      <c r="AO776">
        <f t="shared" si="115"/>
        <v>0</v>
      </c>
      <c r="AP776">
        <f t="shared" si="110"/>
        <v>0</v>
      </c>
      <c r="AQ776">
        <f t="shared" si="111"/>
        <v>0</v>
      </c>
      <c r="AR776">
        <f t="shared" si="112"/>
        <v>1</v>
      </c>
      <c r="AS776">
        <f t="shared" si="113"/>
        <v>0</v>
      </c>
      <c r="AT776">
        <f t="shared" si="114"/>
        <v>0</v>
      </c>
      <c r="AU776">
        <f t="shared" si="114"/>
        <v>1</v>
      </c>
      <c r="AV776" t="str">
        <f t="shared" si="116"/>
        <v>2020-03-02T21:22:20</v>
      </c>
    </row>
    <row r="777" spans="1:48" x14ac:dyDescent="0.25">
      <c r="A777" s="5">
        <v>799</v>
      </c>
      <c r="B777" s="5" t="s">
        <v>3457</v>
      </c>
      <c r="C777" s="5" t="s">
        <v>3458</v>
      </c>
      <c r="D777" s="6" t="s">
        <v>3459</v>
      </c>
      <c r="E777">
        <v>5</v>
      </c>
      <c r="F777" s="7">
        <v>0</v>
      </c>
      <c r="G777" s="7"/>
      <c r="H777" t="s">
        <v>3460</v>
      </c>
      <c r="I777">
        <v>0</v>
      </c>
      <c r="J777">
        <v>0</v>
      </c>
      <c r="K777">
        <v>100000</v>
      </c>
      <c r="L777" t="s">
        <v>52</v>
      </c>
      <c r="M777" s="8" t="s">
        <v>86</v>
      </c>
      <c r="N777" s="8">
        <v>0.60377358490566002</v>
      </c>
      <c r="O777">
        <v>0.39622641509433898</v>
      </c>
      <c r="P777" s="9">
        <v>0</v>
      </c>
      <c r="Q777">
        <v>50000</v>
      </c>
      <c r="R777" s="8"/>
      <c r="S777" s="8"/>
      <c r="AA777">
        <v>3563036</v>
      </c>
      <c r="AB777">
        <v>0</v>
      </c>
      <c r="AC777">
        <v>12</v>
      </c>
      <c r="AD777">
        <v>0</v>
      </c>
      <c r="AE777">
        <v>2016</v>
      </c>
      <c r="AF777" t="s">
        <v>126</v>
      </c>
      <c r="AG777">
        <v>60000</v>
      </c>
      <c r="AH777" t="s">
        <v>55</v>
      </c>
      <c r="AI777" t="s">
        <v>56</v>
      </c>
      <c r="AJ777">
        <v>0</v>
      </c>
      <c r="AK777">
        <v>720</v>
      </c>
      <c r="AL777" s="8" t="s">
        <v>3461</v>
      </c>
      <c r="AM777" s="10">
        <f t="shared" si="108"/>
        <v>2016</v>
      </c>
      <c r="AN777">
        <f t="shared" si="109"/>
        <v>1</v>
      </c>
      <c r="AO777">
        <f t="shared" si="115"/>
        <v>0</v>
      </c>
      <c r="AP777">
        <f t="shared" si="110"/>
        <v>0</v>
      </c>
      <c r="AQ777">
        <f t="shared" si="111"/>
        <v>0</v>
      </c>
      <c r="AR777">
        <f t="shared" si="112"/>
        <v>1</v>
      </c>
      <c r="AS777">
        <f t="shared" si="113"/>
        <v>0</v>
      </c>
      <c r="AT777">
        <f t="shared" si="114"/>
        <v>0</v>
      </c>
      <c r="AU777">
        <f t="shared" si="114"/>
        <v>1</v>
      </c>
      <c r="AV777" t="str">
        <f t="shared" si="116"/>
        <v>2020-03-02T21:09:23</v>
      </c>
    </row>
    <row r="778" spans="1:48" x14ac:dyDescent="0.25">
      <c r="A778" s="5">
        <v>800</v>
      </c>
      <c r="B778" s="5" t="s">
        <v>3462</v>
      </c>
      <c r="C778" s="5" t="s">
        <v>3463</v>
      </c>
      <c r="D778" s="6" t="s">
        <v>3464</v>
      </c>
      <c r="E778">
        <v>93</v>
      </c>
      <c r="F778" s="7">
        <v>0</v>
      </c>
      <c r="G778" s="7"/>
      <c r="H778" t="s">
        <v>3465</v>
      </c>
      <c r="I778">
        <v>0</v>
      </c>
      <c r="J778">
        <v>0</v>
      </c>
      <c r="K778">
        <v>5000</v>
      </c>
      <c r="L778" t="s">
        <v>199</v>
      </c>
      <c r="M778" s="8" t="s">
        <v>74</v>
      </c>
      <c r="N778" s="8">
        <v>0.41509433962264097</v>
      </c>
      <c r="O778">
        <v>0.58490566037735803</v>
      </c>
      <c r="P778" s="9">
        <v>0.86602540378443904</v>
      </c>
      <c r="R778" s="8"/>
      <c r="S778" s="8"/>
      <c r="AA778">
        <v>0</v>
      </c>
      <c r="AB778">
        <v>0</v>
      </c>
      <c r="AC778">
        <v>1</v>
      </c>
      <c r="AD778">
        <v>0</v>
      </c>
      <c r="AE778">
        <v>2019</v>
      </c>
      <c r="AF778" t="s">
        <v>126</v>
      </c>
      <c r="AG778">
        <v>40000</v>
      </c>
      <c r="AH778" t="s">
        <v>55</v>
      </c>
      <c r="AI778" t="s">
        <v>56</v>
      </c>
      <c r="AJ778">
        <v>0</v>
      </c>
      <c r="AK778">
        <v>1850</v>
      </c>
      <c r="AL778" s="8"/>
      <c r="AM778" s="10">
        <f t="shared" si="108"/>
        <v>2019</v>
      </c>
      <c r="AN778">
        <f t="shared" si="109"/>
        <v>0</v>
      </c>
      <c r="AO778">
        <f t="shared" si="115"/>
        <v>1</v>
      </c>
      <c r="AP778">
        <f t="shared" si="110"/>
        <v>0</v>
      </c>
      <c r="AQ778">
        <f t="shared" si="111"/>
        <v>0</v>
      </c>
      <c r="AR778">
        <f t="shared" si="112"/>
        <v>0</v>
      </c>
      <c r="AS778">
        <f t="shared" si="113"/>
        <v>1</v>
      </c>
      <c r="AT778">
        <f t="shared" si="114"/>
        <v>0</v>
      </c>
      <c r="AU778">
        <f t="shared" si="114"/>
        <v>1</v>
      </c>
      <c r="AV778">
        <f t="shared" si="116"/>
        <v>0</v>
      </c>
    </row>
    <row r="779" spans="1:48" x14ac:dyDescent="0.25">
      <c r="A779" s="5">
        <v>801</v>
      </c>
      <c r="B779" s="5" t="s">
        <v>3466</v>
      </c>
      <c r="C779" s="5" t="s">
        <v>3467</v>
      </c>
      <c r="D779" s="6" t="s">
        <v>3468</v>
      </c>
      <c r="E779">
        <v>3</v>
      </c>
      <c r="F779" s="7">
        <v>0</v>
      </c>
      <c r="G779" s="7"/>
      <c r="H779" t="s">
        <v>3469</v>
      </c>
      <c r="I779">
        <v>0</v>
      </c>
      <c r="J779">
        <v>0</v>
      </c>
      <c r="K779">
        <v>15000</v>
      </c>
      <c r="L779" t="s">
        <v>52</v>
      </c>
      <c r="M779" s="8" t="s">
        <v>86</v>
      </c>
      <c r="N779" s="8">
        <v>0.62264150943396201</v>
      </c>
      <c r="O779">
        <v>0.37735849056603699</v>
      </c>
      <c r="P779" s="9">
        <v>0</v>
      </c>
      <c r="Q779">
        <v>10000</v>
      </c>
      <c r="R779" s="8"/>
      <c r="S779" s="8"/>
      <c r="AA779">
        <v>2701099</v>
      </c>
      <c r="AB779">
        <v>0</v>
      </c>
      <c r="AC779">
        <v>12</v>
      </c>
      <c r="AD779">
        <v>0</v>
      </c>
      <c r="AE779">
        <v>2018</v>
      </c>
      <c r="AF779" t="s">
        <v>126</v>
      </c>
      <c r="AG779">
        <v>200000</v>
      </c>
      <c r="AH779" t="s">
        <v>55</v>
      </c>
      <c r="AI779" t="s">
        <v>56</v>
      </c>
      <c r="AJ779">
        <v>0</v>
      </c>
      <c r="AK779">
        <v>35100</v>
      </c>
      <c r="AL779" s="8" t="s">
        <v>3470</v>
      </c>
      <c r="AM779" s="10">
        <f t="shared" si="108"/>
        <v>2018</v>
      </c>
      <c r="AN779">
        <f t="shared" si="109"/>
        <v>1</v>
      </c>
      <c r="AO779">
        <f t="shared" si="115"/>
        <v>0</v>
      </c>
      <c r="AP779">
        <f t="shared" si="110"/>
        <v>0</v>
      </c>
      <c r="AQ779">
        <f t="shared" si="111"/>
        <v>0</v>
      </c>
      <c r="AR779">
        <f t="shared" si="112"/>
        <v>1</v>
      </c>
      <c r="AS779">
        <f t="shared" si="113"/>
        <v>0</v>
      </c>
      <c r="AT779">
        <f t="shared" si="114"/>
        <v>0</v>
      </c>
      <c r="AU779">
        <f t="shared" si="114"/>
        <v>1</v>
      </c>
      <c r="AV779" t="str">
        <f t="shared" si="116"/>
        <v>2020-03-03T16:03:00</v>
      </c>
    </row>
    <row r="780" spans="1:48" x14ac:dyDescent="0.25">
      <c r="A780" s="5">
        <v>802</v>
      </c>
      <c r="B780" s="5" t="s">
        <v>3471</v>
      </c>
      <c r="C780" s="5" t="s">
        <v>3472</v>
      </c>
      <c r="D780" s="6" t="s">
        <v>3473</v>
      </c>
      <c r="E780">
        <v>0</v>
      </c>
      <c r="F780" s="7">
        <v>0</v>
      </c>
      <c r="G780" s="7"/>
      <c r="H780" t="s">
        <v>3469</v>
      </c>
      <c r="I780">
        <v>0</v>
      </c>
      <c r="J780">
        <v>0</v>
      </c>
      <c r="K780">
        <v>12000</v>
      </c>
      <c r="L780" t="s">
        <v>52</v>
      </c>
      <c r="M780" s="8" t="s">
        <v>86</v>
      </c>
      <c r="N780" s="8">
        <v>0.50943396226415005</v>
      </c>
      <c r="O780">
        <v>0.490566037735849</v>
      </c>
      <c r="P780" s="9">
        <v>0</v>
      </c>
      <c r="Q780">
        <v>8000</v>
      </c>
      <c r="R780" s="8"/>
      <c r="S780" s="8"/>
      <c r="AA780">
        <v>1333155</v>
      </c>
      <c r="AB780">
        <v>0</v>
      </c>
      <c r="AC780">
        <v>11</v>
      </c>
      <c r="AD780">
        <v>0</v>
      </c>
      <c r="AE780">
        <v>2018</v>
      </c>
      <c r="AF780" t="s">
        <v>126</v>
      </c>
      <c r="AG780">
        <v>100000</v>
      </c>
      <c r="AH780" t="s">
        <v>55</v>
      </c>
      <c r="AI780" t="s">
        <v>56</v>
      </c>
      <c r="AJ780">
        <v>0</v>
      </c>
      <c r="AK780">
        <v>35200</v>
      </c>
      <c r="AL780" s="8" t="s">
        <v>3474</v>
      </c>
      <c r="AM780" s="10">
        <f t="shared" si="108"/>
        <v>2018</v>
      </c>
      <c r="AN780">
        <f t="shared" si="109"/>
        <v>1</v>
      </c>
      <c r="AO780">
        <f t="shared" si="115"/>
        <v>0</v>
      </c>
      <c r="AP780">
        <f t="shared" si="110"/>
        <v>0</v>
      </c>
      <c r="AQ780">
        <f t="shared" si="111"/>
        <v>0</v>
      </c>
      <c r="AR780">
        <f t="shared" si="112"/>
        <v>1</v>
      </c>
      <c r="AS780">
        <f t="shared" si="113"/>
        <v>0</v>
      </c>
      <c r="AT780">
        <f t="shared" si="114"/>
        <v>0</v>
      </c>
      <c r="AU780">
        <f t="shared" si="114"/>
        <v>1</v>
      </c>
      <c r="AV780" t="str">
        <f t="shared" si="116"/>
        <v>2020-03-03T16:04:20</v>
      </c>
    </row>
    <row r="781" spans="1:48" x14ac:dyDescent="0.25">
      <c r="A781" s="5">
        <v>803</v>
      </c>
      <c r="B781" s="5" t="s">
        <v>1575</v>
      </c>
      <c r="C781" s="5" t="s">
        <v>1576</v>
      </c>
      <c r="D781" s="6" t="s">
        <v>1577</v>
      </c>
      <c r="E781">
        <v>20</v>
      </c>
      <c r="F781" s="7">
        <v>0.29643190120000001</v>
      </c>
      <c r="G781" s="7">
        <v>0</v>
      </c>
      <c r="H781" t="s">
        <v>1578</v>
      </c>
      <c r="I781">
        <v>0</v>
      </c>
      <c r="J781">
        <v>0</v>
      </c>
      <c r="K781">
        <v>30000</v>
      </c>
      <c r="L781" t="s">
        <v>199</v>
      </c>
      <c r="M781" s="8" t="s">
        <v>74</v>
      </c>
      <c r="N781" s="8">
        <v>0.35849056603773499</v>
      </c>
      <c r="O781">
        <v>0.64150943396226401</v>
      </c>
      <c r="P781" s="9">
        <v>0.86583671166091503</v>
      </c>
      <c r="R781" s="8"/>
      <c r="S781" s="8" t="s">
        <v>3475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3456326</v>
      </c>
      <c r="AB781">
        <v>0</v>
      </c>
      <c r="AC781">
        <v>12</v>
      </c>
      <c r="AD781">
        <v>0</v>
      </c>
      <c r="AE781">
        <v>2016</v>
      </c>
      <c r="AF781" t="s">
        <v>126</v>
      </c>
      <c r="AG781">
        <v>100000</v>
      </c>
      <c r="AH781" t="s">
        <v>56</v>
      </c>
      <c r="AI781" t="s">
        <v>56</v>
      </c>
      <c r="AJ781">
        <v>1</v>
      </c>
      <c r="AK781">
        <v>16500</v>
      </c>
      <c r="AL781" s="8"/>
      <c r="AM781" s="10">
        <f t="shared" si="108"/>
        <v>2017</v>
      </c>
      <c r="AN781">
        <f t="shared" si="109"/>
        <v>0</v>
      </c>
      <c r="AO781">
        <f t="shared" si="115"/>
        <v>1</v>
      </c>
      <c r="AP781">
        <f t="shared" si="110"/>
        <v>0</v>
      </c>
      <c r="AQ781">
        <f t="shared" si="111"/>
        <v>0</v>
      </c>
      <c r="AR781">
        <f t="shared" si="112"/>
        <v>0</v>
      </c>
      <c r="AS781">
        <f t="shared" si="113"/>
        <v>1</v>
      </c>
      <c r="AT781">
        <f t="shared" si="114"/>
        <v>1</v>
      </c>
      <c r="AU781">
        <f t="shared" si="114"/>
        <v>1</v>
      </c>
      <c r="AV781">
        <f t="shared" si="116"/>
        <v>0</v>
      </c>
    </row>
    <row r="782" spans="1:48" x14ac:dyDescent="0.25">
      <c r="A782" s="5">
        <v>804</v>
      </c>
      <c r="B782" s="5" t="s">
        <v>1761</v>
      </c>
      <c r="C782" s="5" t="s">
        <v>1762</v>
      </c>
      <c r="D782" s="6" t="s">
        <v>1763</v>
      </c>
      <c r="E782">
        <v>3</v>
      </c>
      <c r="F782" s="7">
        <v>0</v>
      </c>
      <c r="G782" s="7"/>
      <c r="H782" t="s">
        <v>1764</v>
      </c>
      <c r="I782">
        <v>0</v>
      </c>
      <c r="J782">
        <v>0</v>
      </c>
      <c r="K782">
        <v>400000</v>
      </c>
      <c r="L782" t="s">
        <v>52</v>
      </c>
      <c r="M782" s="8" t="s">
        <v>53</v>
      </c>
      <c r="N782" s="8">
        <v>0.71698113207547098</v>
      </c>
      <c r="O782">
        <v>0.28301886792452802</v>
      </c>
      <c r="P782" s="9">
        <v>0</v>
      </c>
      <c r="Q782">
        <v>360000</v>
      </c>
      <c r="R782" s="8"/>
      <c r="S782" s="8" t="s">
        <v>329</v>
      </c>
      <c r="T782">
        <v>1117453</v>
      </c>
      <c r="U782">
        <v>1103291</v>
      </c>
      <c r="V782">
        <v>3371297</v>
      </c>
      <c r="W782">
        <v>108325</v>
      </c>
      <c r="X782">
        <v>2159680</v>
      </c>
      <c r="Y782">
        <v>442397</v>
      </c>
      <c r="Z782">
        <v>81336</v>
      </c>
      <c r="AA782">
        <v>19670585</v>
      </c>
      <c r="AB782">
        <v>0</v>
      </c>
      <c r="AC782">
        <v>12</v>
      </c>
      <c r="AD782">
        <v>0</v>
      </c>
      <c r="AE782">
        <v>2016</v>
      </c>
      <c r="AF782" t="s">
        <v>126</v>
      </c>
      <c r="AG782">
        <v>100000</v>
      </c>
      <c r="AH782" t="s">
        <v>55</v>
      </c>
      <c r="AI782" t="s">
        <v>55</v>
      </c>
      <c r="AJ782">
        <v>0</v>
      </c>
      <c r="AK782">
        <v>67600</v>
      </c>
      <c r="AL782" s="8" t="s">
        <v>3476</v>
      </c>
      <c r="AM782" s="10">
        <f t="shared" si="108"/>
        <v>2017</v>
      </c>
      <c r="AN782">
        <f t="shared" si="109"/>
        <v>1</v>
      </c>
      <c r="AO782">
        <f t="shared" si="115"/>
        <v>0</v>
      </c>
      <c r="AP782">
        <f t="shared" si="110"/>
        <v>0</v>
      </c>
      <c r="AQ782">
        <f t="shared" si="111"/>
        <v>1</v>
      </c>
      <c r="AR782">
        <f t="shared" si="112"/>
        <v>0</v>
      </c>
      <c r="AS782">
        <f t="shared" si="113"/>
        <v>0</v>
      </c>
      <c r="AT782">
        <f t="shared" si="114"/>
        <v>0</v>
      </c>
      <c r="AU782">
        <f t="shared" si="114"/>
        <v>0</v>
      </c>
      <c r="AV782" t="str">
        <f t="shared" si="116"/>
        <v>2020-03-02T21:28:40</v>
      </c>
    </row>
    <row r="783" spans="1:48" x14ac:dyDescent="0.25">
      <c r="A783" s="5">
        <v>805</v>
      </c>
      <c r="B783" s="5" t="s">
        <v>3477</v>
      </c>
      <c r="C783" s="5" t="s">
        <v>3478</v>
      </c>
      <c r="D783" s="6" t="s">
        <v>3479</v>
      </c>
      <c r="E783">
        <v>0</v>
      </c>
      <c r="F783" s="7">
        <v>0.44110451779999998</v>
      </c>
      <c r="G783" s="7">
        <v>0</v>
      </c>
      <c r="H783" t="s">
        <v>3480</v>
      </c>
      <c r="I783">
        <v>0</v>
      </c>
      <c r="J783">
        <v>0</v>
      </c>
      <c r="K783">
        <v>20000</v>
      </c>
      <c r="L783" t="s">
        <v>52</v>
      </c>
      <c r="M783" s="8" t="s">
        <v>86</v>
      </c>
      <c r="N783" s="8">
        <v>0.52830188679245205</v>
      </c>
      <c r="O783">
        <v>0.47169811320754701</v>
      </c>
      <c r="P783" s="9">
        <v>0</v>
      </c>
      <c r="Q783">
        <v>10000</v>
      </c>
      <c r="R783" s="8"/>
      <c r="S783" s="8"/>
      <c r="AA783">
        <v>1080420</v>
      </c>
      <c r="AB783">
        <v>0</v>
      </c>
      <c r="AC783">
        <v>12</v>
      </c>
      <c r="AD783">
        <v>0</v>
      </c>
      <c r="AE783">
        <v>2004</v>
      </c>
      <c r="AF783" t="s">
        <v>121</v>
      </c>
      <c r="AG783">
        <v>150000</v>
      </c>
      <c r="AH783" t="s">
        <v>56</v>
      </c>
      <c r="AI783" t="s">
        <v>56</v>
      </c>
      <c r="AJ783">
        <v>1</v>
      </c>
      <c r="AK783">
        <v>8640</v>
      </c>
      <c r="AL783" s="8" t="s">
        <v>3481</v>
      </c>
      <c r="AM783" s="10">
        <f t="shared" si="108"/>
        <v>2019</v>
      </c>
      <c r="AN783">
        <f t="shared" si="109"/>
        <v>1</v>
      </c>
      <c r="AO783">
        <f t="shared" si="115"/>
        <v>0</v>
      </c>
      <c r="AP783">
        <f t="shared" si="110"/>
        <v>0</v>
      </c>
      <c r="AQ783">
        <f t="shared" si="111"/>
        <v>0</v>
      </c>
      <c r="AR783">
        <f t="shared" si="112"/>
        <v>1</v>
      </c>
      <c r="AS783">
        <f t="shared" si="113"/>
        <v>0</v>
      </c>
      <c r="AT783">
        <f t="shared" si="114"/>
        <v>1</v>
      </c>
      <c r="AU783">
        <f t="shared" si="114"/>
        <v>1</v>
      </c>
      <c r="AV783" t="str">
        <f t="shared" si="116"/>
        <v>2020-03-02T21:46:42</v>
      </c>
    </row>
    <row r="784" spans="1:48" x14ac:dyDescent="0.25">
      <c r="A784" s="5">
        <v>806</v>
      </c>
      <c r="B784" s="5" t="s">
        <v>3482</v>
      </c>
      <c r="C784" s="5" t="s">
        <v>3483</v>
      </c>
      <c r="D784" s="6" t="s">
        <v>3484</v>
      </c>
      <c r="E784">
        <v>0</v>
      </c>
      <c r="F784" s="7">
        <v>0.41038580250000001</v>
      </c>
      <c r="G784" s="7">
        <v>0</v>
      </c>
      <c r="H784" t="s">
        <v>2157</v>
      </c>
      <c r="I784">
        <v>0</v>
      </c>
      <c r="J784">
        <v>0</v>
      </c>
      <c r="K784">
        <v>20000</v>
      </c>
      <c r="L784" t="s">
        <v>52</v>
      </c>
      <c r="M784" s="8" t="s">
        <v>86</v>
      </c>
      <c r="N784" s="8">
        <v>0.62264150943396201</v>
      </c>
      <c r="O784">
        <v>0.37735849056603699</v>
      </c>
      <c r="P784" s="9">
        <v>0</v>
      </c>
      <c r="Q784">
        <v>20000</v>
      </c>
      <c r="R784" s="8"/>
      <c r="S784" s="8"/>
      <c r="AA784">
        <v>1227152</v>
      </c>
      <c r="AB784">
        <v>0</v>
      </c>
      <c r="AC784">
        <v>12</v>
      </c>
      <c r="AD784">
        <v>0</v>
      </c>
      <c r="AE784">
        <v>2003</v>
      </c>
      <c r="AF784" t="s">
        <v>54</v>
      </c>
      <c r="AG784">
        <v>200000</v>
      </c>
      <c r="AH784" t="s">
        <v>55</v>
      </c>
      <c r="AI784" t="s">
        <v>56</v>
      </c>
      <c r="AJ784">
        <v>1</v>
      </c>
      <c r="AK784">
        <v>4400</v>
      </c>
      <c r="AL784" s="8" t="s">
        <v>3485</v>
      </c>
      <c r="AM784" s="10">
        <f t="shared" si="108"/>
        <v>2017</v>
      </c>
      <c r="AN784">
        <f t="shared" si="109"/>
        <v>1</v>
      </c>
      <c r="AO784">
        <f t="shared" si="115"/>
        <v>0</v>
      </c>
      <c r="AP784">
        <f t="shared" si="110"/>
        <v>0</v>
      </c>
      <c r="AQ784">
        <f t="shared" si="111"/>
        <v>0</v>
      </c>
      <c r="AR784">
        <f t="shared" si="112"/>
        <v>1</v>
      </c>
      <c r="AS784">
        <f t="shared" si="113"/>
        <v>0</v>
      </c>
      <c r="AT784">
        <f t="shared" si="114"/>
        <v>0</v>
      </c>
      <c r="AU784">
        <f t="shared" si="114"/>
        <v>1</v>
      </c>
      <c r="AV784" t="str">
        <f t="shared" si="116"/>
        <v>2020-03-02T21:41:11</v>
      </c>
    </row>
    <row r="785" spans="1:48" x14ac:dyDescent="0.25">
      <c r="A785" s="5">
        <v>807</v>
      </c>
      <c r="B785" s="5" t="s">
        <v>3252</v>
      </c>
      <c r="C785" s="5" t="s">
        <v>3253</v>
      </c>
      <c r="D785" s="6" t="s">
        <v>3254</v>
      </c>
      <c r="E785">
        <v>44</v>
      </c>
      <c r="F785" s="7">
        <v>0.29874445199999999</v>
      </c>
      <c r="G785" s="7">
        <v>0</v>
      </c>
      <c r="H785" t="s">
        <v>3255</v>
      </c>
      <c r="I785">
        <v>13</v>
      </c>
      <c r="J785">
        <v>6073.6</v>
      </c>
      <c r="K785">
        <v>40000</v>
      </c>
      <c r="L785" t="s">
        <v>199</v>
      </c>
      <c r="M785" s="8" t="s">
        <v>74</v>
      </c>
      <c r="N785" s="8">
        <v>0.30188679245283001</v>
      </c>
      <c r="O785">
        <v>0.69811320754716899</v>
      </c>
      <c r="P785" s="9">
        <v>-0.96221962071559897</v>
      </c>
      <c r="R785" s="8"/>
      <c r="S785" s="8"/>
      <c r="AA785">
        <v>3503969</v>
      </c>
      <c r="AB785">
        <v>0</v>
      </c>
      <c r="AC785">
        <v>12</v>
      </c>
      <c r="AD785">
        <v>0</v>
      </c>
      <c r="AE785">
        <v>2015</v>
      </c>
      <c r="AF785" t="s">
        <v>126</v>
      </c>
      <c r="AG785">
        <v>50000</v>
      </c>
      <c r="AH785" t="s">
        <v>56</v>
      </c>
      <c r="AI785" t="s">
        <v>56</v>
      </c>
      <c r="AJ785">
        <v>0.64460482299999999</v>
      </c>
      <c r="AK785">
        <v>720</v>
      </c>
      <c r="AL785" s="8"/>
      <c r="AM785" s="10">
        <f t="shared" si="108"/>
        <v>2015</v>
      </c>
      <c r="AN785">
        <f t="shared" si="109"/>
        <v>0</v>
      </c>
      <c r="AO785">
        <f t="shared" si="115"/>
        <v>1</v>
      </c>
      <c r="AP785">
        <f t="shared" si="110"/>
        <v>0</v>
      </c>
      <c r="AQ785">
        <f t="shared" si="111"/>
        <v>0</v>
      </c>
      <c r="AR785">
        <f t="shared" si="112"/>
        <v>0</v>
      </c>
      <c r="AS785">
        <f t="shared" si="113"/>
        <v>1</v>
      </c>
      <c r="AT785">
        <f t="shared" si="114"/>
        <v>1</v>
      </c>
      <c r="AU785">
        <f t="shared" si="114"/>
        <v>1</v>
      </c>
      <c r="AV785">
        <f t="shared" si="116"/>
        <v>0</v>
      </c>
    </row>
    <row r="786" spans="1:48" x14ac:dyDescent="0.25">
      <c r="A786" s="5">
        <v>808</v>
      </c>
      <c r="B786" s="5" t="s">
        <v>3486</v>
      </c>
      <c r="C786" s="5" t="s">
        <v>3487</v>
      </c>
      <c r="D786" s="6" t="s">
        <v>3488</v>
      </c>
      <c r="E786">
        <v>20</v>
      </c>
      <c r="F786" s="7">
        <v>0.37443374680000002</v>
      </c>
      <c r="G786" s="7">
        <v>0</v>
      </c>
      <c r="H786" t="s">
        <v>3489</v>
      </c>
      <c r="I786">
        <v>0</v>
      </c>
      <c r="J786">
        <v>0</v>
      </c>
      <c r="K786">
        <v>30000</v>
      </c>
      <c r="L786" t="s">
        <v>52</v>
      </c>
      <c r="M786" s="8" t="s">
        <v>53</v>
      </c>
      <c r="N786" s="8">
        <v>0.79245283018867896</v>
      </c>
      <c r="O786">
        <v>0.20754716981131999</v>
      </c>
      <c r="P786" s="9">
        <v>0</v>
      </c>
      <c r="Q786">
        <v>10000</v>
      </c>
      <c r="R786" s="8"/>
      <c r="S786" s="8"/>
      <c r="AA786">
        <v>3998245</v>
      </c>
      <c r="AB786">
        <v>0</v>
      </c>
      <c r="AC786">
        <v>12</v>
      </c>
      <c r="AD786">
        <v>0</v>
      </c>
      <c r="AE786">
        <v>2008</v>
      </c>
      <c r="AF786" t="s">
        <v>121</v>
      </c>
      <c r="AG786">
        <v>10000</v>
      </c>
      <c r="AH786" t="s">
        <v>55</v>
      </c>
      <c r="AI786" t="s">
        <v>55</v>
      </c>
      <c r="AJ786">
        <v>1</v>
      </c>
      <c r="AK786">
        <v>67500</v>
      </c>
      <c r="AL786" s="8" t="s">
        <v>3490</v>
      </c>
      <c r="AM786" s="10">
        <f t="shared" si="108"/>
        <v>2013</v>
      </c>
      <c r="AN786">
        <f t="shared" si="109"/>
        <v>1</v>
      </c>
      <c r="AO786">
        <f t="shared" si="115"/>
        <v>0</v>
      </c>
      <c r="AP786">
        <f t="shared" si="110"/>
        <v>0</v>
      </c>
      <c r="AQ786">
        <f t="shared" si="111"/>
        <v>1</v>
      </c>
      <c r="AR786">
        <f t="shared" si="112"/>
        <v>0</v>
      </c>
      <c r="AS786">
        <f t="shared" si="113"/>
        <v>0</v>
      </c>
      <c r="AT786">
        <f t="shared" si="114"/>
        <v>0</v>
      </c>
      <c r="AU786">
        <f t="shared" si="114"/>
        <v>0</v>
      </c>
      <c r="AV786" t="str">
        <f t="shared" si="116"/>
        <v>2020-03-02T21:50:25</v>
      </c>
    </row>
    <row r="787" spans="1:48" x14ac:dyDescent="0.25">
      <c r="A787" s="5">
        <v>809</v>
      </c>
      <c r="B787" s="5" t="s">
        <v>756</v>
      </c>
      <c r="C787" s="5" t="s">
        <v>757</v>
      </c>
      <c r="D787" s="6" t="s">
        <v>758</v>
      </c>
      <c r="E787">
        <v>0</v>
      </c>
      <c r="F787" s="7">
        <v>0.53042871579999995</v>
      </c>
      <c r="G787" s="7">
        <v>0</v>
      </c>
      <c r="H787" t="s">
        <v>759</v>
      </c>
      <c r="I787">
        <v>0</v>
      </c>
      <c r="J787">
        <v>0</v>
      </c>
      <c r="K787">
        <v>50000</v>
      </c>
      <c r="L787" t="s">
        <v>52</v>
      </c>
      <c r="M787" s="8" t="s">
        <v>63</v>
      </c>
      <c r="N787" s="8">
        <v>0.96226415094339601</v>
      </c>
      <c r="O787">
        <v>3.7735849056603703E-2</v>
      </c>
      <c r="P787" s="9">
        <v>0</v>
      </c>
      <c r="Q787">
        <v>50000</v>
      </c>
      <c r="R787" s="8"/>
      <c r="S787" s="8" t="s">
        <v>103</v>
      </c>
      <c r="T787">
        <v>12281949</v>
      </c>
      <c r="U787">
        <v>564957</v>
      </c>
      <c r="V787">
        <v>14438808</v>
      </c>
      <c r="W787">
        <v>13841257</v>
      </c>
      <c r="X787">
        <v>0</v>
      </c>
      <c r="Y787">
        <v>1678196</v>
      </c>
      <c r="Z787">
        <v>3240605</v>
      </c>
      <c r="AA787">
        <v>10087739</v>
      </c>
      <c r="AB787">
        <v>885300</v>
      </c>
      <c r="AC787">
        <v>12</v>
      </c>
      <c r="AD787">
        <v>9359816</v>
      </c>
      <c r="AE787">
        <v>1971</v>
      </c>
      <c r="AF787" t="s">
        <v>54</v>
      </c>
      <c r="AG787">
        <v>648000</v>
      </c>
      <c r="AH787" t="s">
        <v>55</v>
      </c>
      <c r="AI787" t="s">
        <v>55</v>
      </c>
      <c r="AJ787">
        <v>1</v>
      </c>
      <c r="AK787">
        <v>1592014</v>
      </c>
      <c r="AL787" s="8" t="s">
        <v>3491</v>
      </c>
      <c r="AM787" s="10">
        <f t="shared" si="108"/>
        <v>2016</v>
      </c>
      <c r="AN787">
        <f t="shared" si="109"/>
        <v>1</v>
      </c>
      <c r="AO787">
        <f t="shared" si="115"/>
        <v>0</v>
      </c>
      <c r="AP787">
        <f t="shared" si="110"/>
        <v>1</v>
      </c>
      <c r="AQ787">
        <f t="shared" si="111"/>
        <v>0</v>
      </c>
      <c r="AR787">
        <f t="shared" si="112"/>
        <v>0</v>
      </c>
      <c r="AS787">
        <f t="shared" si="113"/>
        <v>0</v>
      </c>
      <c r="AT787">
        <f t="shared" si="114"/>
        <v>0</v>
      </c>
      <c r="AU787">
        <f t="shared" si="114"/>
        <v>0</v>
      </c>
      <c r="AV787" t="str">
        <f t="shared" si="116"/>
        <v>2020-03-02T21:33:18</v>
      </c>
    </row>
    <row r="788" spans="1:48" x14ac:dyDescent="0.25">
      <c r="A788" s="5">
        <v>810</v>
      </c>
      <c r="B788" s="5" t="s">
        <v>3434</v>
      </c>
      <c r="C788" s="5" t="s">
        <v>3435</v>
      </c>
      <c r="D788" s="6" t="s">
        <v>3436</v>
      </c>
      <c r="E788">
        <v>8</v>
      </c>
      <c r="F788" s="7">
        <v>0.47270899220000001</v>
      </c>
      <c r="G788" s="7">
        <v>0</v>
      </c>
      <c r="H788" t="s">
        <v>3437</v>
      </c>
      <c r="I788">
        <v>0</v>
      </c>
      <c r="J788">
        <v>0</v>
      </c>
      <c r="K788">
        <v>50000</v>
      </c>
      <c r="L788" t="s">
        <v>52</v>
      </c>
      <c r="M788" s="8" t="s">
        <v>53</v>
      </c>
      <c r="N788" s="8">
        <v>0.83018867924528295</v>
      </c>
      <c r="O788">
        <v>0.169811320754716</v>
      </c>
      <c r="P788" s="11">
        <v>3.9999999999999999E-16</v>
      </c>
      <c r="Q788">
        <v>50000</v>
      </c>
      <c r="R788" s="8"/>
      <c r="S788" s="8"/>
      <c r="AA788">
        <v>45715830</v>
      </c>
      <c r="AB788">
        <v>0</v>
      </c>
      <c r="AC788">
        <v>12</v>
      </c>
      <c r="AD788">
        <v>0</v>
      </c>
      <c r="AE788">
        <v>1993</v>
      </c>
      <c r="AF788" t="s">
        <v>54</v>
      </c>
      <c r="AG788">
        <v>50000</v>
      </c>
      <c r="AH788" t="s">
        <v>55</v>
      </c>
      <c r="AI788" t="s">
        <v>55</v>
      </c>
      <c r="AJ788">
        <v>0.86444306540000004</v>
      </c>
      <c r="AK788">
        <v>1091250</v>
      </c>
      <c r="AL788" s="8" t="s">
        <v>3492</v>
      </c>
      <c r="AM788" s="10">
        <f t="shared" si="108"/>
        <v>2013</v>
      </c>
      <c r="AN788">
        <f t="shared" si="109"/>
        <v>1</v>
      </c>
      <c r="AO788">
        <f t="shared" si="115"/>
        <v>0</v>
      </c>
      <c r="AP788">
        <f t="shared" si="110"/>
        <v>0</v>
      </c>
      <c r="AQ788">
        <f t="shared" si="111"/>
        <v>1</v>
      </c>
      <c r="AR788">
        <f t="shared" si="112"/>
        <v>0</v>
      </c>
      <c r="AS788">
        <f t="shared" si="113"/>
        <v>0</v>
      </c>
      <c r="AT788">
        <f t="shared" si="114"/>
        <v>0</v>
      </c>
      <c r="AU788">
        <f t="shared" si="114"/>
        <v>0</v>
      </c>
      <c r="AV788" t="str">
        <f t="shared" si="116"/>
        <v>2020-03-02T21:31:37</v>
      </c>
    </row>
    <row r="789" spans="1:48" x14ac:dyDescent="0.25">
      <c r="A789" s="5">
        <v>811</v>
      </c>
      <c r="B789" s="5" t="s">
        <v>3493</v>
      </c>
      <c r="C789" s="5" t="s">
        <v>3494</v>
      </c>
      <c r="D789" s="6" t="s">
        <v>3495</v>
      </c>
      <c r="E789">
        <v>6</v>
      </c>
      <c r="F789" s="7">
        <v>0.39333542069999999</v>
      </c>
      <c r="G789" s="7">
        <v>0</v>
      </c>
      <c r="H789" t="s">
        <v>3496</v>
      </c>
      <c r="I789">
        <v>0</v>
      </c>
      <c r="J789">
        <v>3420</v>
      </c>
      <c r="K789">
        <v>30000</v>
      </c>
      <c r="L789" t="s">
        <v>52</v>
      </c>
      <c r="M789" s="8" t="s">
        <v>53</v>
      </c>
      <c r="N789" s="8">
        <v>0.79245283018867896</v>
      </c>
      <c r="O789">
        <v>0.20754716981131999</v>
      </c>
      <c r="P789" s="9">
        <v>0</v>
      </c>
      <c r="Q789">
        <v>30000</v>
      </c>
      <c r="R789" s="8"/>
      <c r="S789" s="8" t="s">
        <v>217</v>
      </c>
      <c r="T789">
        <v>8108791</v>
      </c>
      <c r="U789">
        <v>1312862</v>
      </c>
      <c r="V789">
        <v>9768695</v>
      </c>
      <c r="W789">
        <v>8288265</v>
      </c>
      <c r="X789">
        <v>215588</v>
      </c>
      <c r="Y789">
        <v>3140857</v>
      </c>
      <c r="Z789">
        <v>1325011</v>
      </c>
      <c r="AA789">
        <v>3884448</v>
      </c>
      <c r="AB789">
        <v>3854087</v>
      </c>
      <c r="AC789">
        <v>12</v>
      </c>
      <c r="AD789">
        <v>30361</v>
      </c>
      <c r="AE789">
        <v>2015</v>
      </c>
      <c r="AF789" t="s">
        <v>126</v>
      </c>
      <c r="AG789">
        <v>150000</v>
      </c>
      <c r="AH789" t="s">
        <v>55</v>
      </c>
      <c r="AI789" t="s">
        <v>55</v>
      </c>
      <c r="AJ789">
        <v>1</v>
      </c>
      <c r="AK789">
        <v>19000</v>
      </c>
      <c r="AL789" s="8" t="s">
        <v>3497</v>
      </c>
      <c r="AM789" s="10">
        <f t="shared" si="108"/>
        <v>2019</v>
      </c>
      <c r="AN789">
        <f t="shared" si="109"/>
        <v>1</v>
      </c>
      <c r="AO789">
        <f t="shared" si="115"/>
        <v>0</v>
      </c>
      <c r="AP789">
        <f t="shared" si="110"/>
        <v>0</v>
      </c>
      <c r="AQ789">
        <f t="shared" si="111"/>
        <v>1</v>
      </c>
      <c r="AR789">
        <f t="shared" si="112"/>
        <v>0</v>
      </c>
      <c r="AS789">
        <f t="shared" si="113"/>
        <v>0</v>
      </c>
      <c r="AT789">
        <f t="shared" si="114"/>
        <v>0</v>
      </c>
      <c r="AU789">
        <f t="shared" si="114"/>
        <v>0</v>
      </c>
      <c r="AV789" t="str">
        <f t="shared" si="116"/>
        <v>2020-03-02T21:45:53</v>
      </c>
    </row>
    <row r="790" spans="1:48" x14ac:dyDescent="0.25">
      <c r="A790" s="5">
        <v>812</v>
      </c>
      <c r="B790" s="5" t="s">
        <v>3498</v>
      </c>
      <c r="C790" s="5" t="s">
        <v>3499</v>
      </c>
      <c r="D790" s="6" t="s">
        <v>3500</v>
      </c>
      <c r="E790">
        <v>19</v>
      </c>
      <c r="F790" s="7">
        <v>0.47007913289999997</v>
      </c>
      <c r="G790" s="7">
        <v>0</v>
      </c>
      <c r="H790" t="s">
        <v>3501</v>
      </c>
      <c r="I790">
        <v>0</v>
      </c>
      <c r="J790">
        <v>0</v>
      </c>
      <c r="K790">
        <v>5000</v>
      </c>
      <c r="L790" t="s">
        <v>52</v>
      </c>
      <c r="M790" s="8" t="s">
        <v>86</v>
      </c>
      <c r="N790" s="8">
        <v>0.52830188679245205</v>
      </c>
      <c r="O790">
        <v>0.47169811320754701</v>
      </c>
      <c r="P790" s="9">
        <v>0.39025968273403899</v>
      </c>
      <c r="Q790">
        <v>5000</v>
      </c>
      <c r="R790" s="8"/>
      <c r="S790" s="8"/>
      <c r="AA790">
        <v>0</v>
      </c>
      <c r="AB790">
        <v>0</v>
      </c>
      <c r="AC790">
        <v>1</v>
      </c>
      <c r="AD790">
        <v>0</v>
      </c>
      <c r="AE790">
        <v>2009</v>
      </c>
      <c r="AF790" t="s">
        <v>121</v>
      </c>
      <c r="AG790">
        <v>15000</v>
      </c>
      <c r="AH790" t="s">
        <v>55</v>
      </c>
      <c r="AI790" t="s">
        <v>56</v>
      </c>
      <c r="AJ790">
        <v>0.66666666669999997</v>
      </c>
      <c r="AK790">
        <v>3520</v>
      </c>
      <c r="AL790" s="8" t="s">
        <v>3502</v>
      </c>
      <c r="AM790" s="10">
        <f t="shared" si="108"/>
        <v>2017</v>
      </c>
      <c r="AN790">
        <f t="shared" si="109"/>
        <v>1</v>
      </c>
      <c r="AO790">
        <f t="shared" si="115"/>
        <v>0</v>
      </c>
      <c r="AP790">
        <f t="shared" si="110"/>
        <v>0</v>
      </c>
      <c r="AQ790">
        <f t="shared" si="111"/>
        <v>0</v>
      </c>
      <c r="AR790">
        <f t="shared" si="112"/>
        <v>1</v>
      </c>
      <c r="AS790">
        <f t="shared" si="113"/>
        <v>0</v>
      </c>
      <c r="AT790">
        <f t="shared" si="114"/>
        <v>0</v>
      </c>
      <c r="AU790">
        <f t="shared" si="114"/>
        <v>1</v>
      </c>
      <c r="AV790" t="str">
        <f t="shared" si="116"/>
        <v>2020-03-03T16:06:30</v>
      </c>
    </row>
    <row r="791" spans="1:48" x14ac:dyDescent="0.25">
      <c r="A791" s="5">
        <v>813</v>
      </c>
      <c r="B791" s="5" t="s">
        <v>2489</v>
      </c>
      <c r="C791" s="5" t="s">
        <v>2490</v>
      </c>
      <c r="D791" s="6" t="s">
        <v>2491</v>
      </c>
      <c r="E791">
        <v>17</v>
      </c>
      <c r="F791" s="7">
        <v>0.56518452539999997</v>
      </c>
      <c r="G791" s="7">
        <v>0</v>
      </c>
      <c r="H791" t="s">
        <v>1155</v>
      </c>
      <c r="I791">
        <v>4</v>
      </c>
      <c r="J791">
        <v>2380.39</v>
      </c>
      <c r="K791">
        <v>65000</v>
      </c>
      <c r="L791" t="s">
        <v>62</v>
      </c>
      <c r="M791" s="8" t="s">
        <v>63</v>
      </c>
      <c r="N791" s="8">
        <v>1</v>
      </c>
      <c r="O791">
        <v>0</v>
      </c>
      <c r="P791" s="9">
        <v>0</v>
      </c>
      <c r="R791" s="8"/>
      <c r="S791" s="8"/>
      <c r="AJ791">
        <v>1</v>
      </c>
      <c r="AL791" s="8"/>
      <c r="AM791" s="10">
        <f t="shared" si="108"/>
        <v>2020</v>
      </c>
      <c r="AN791">
        <f t="shared" si="109"/>
        <v>0</v>
      </c>
      <c r="AO791">
        <f t="shared" si="115"/>
        <v>0</v>
      </c>
      <c r="AP791">
        <f t="shared" si="110"/>
        <v>1</v>
      </c>
      <c r="AQ791">
        <f t="shared" si="111"/>
        <v>0</v>
      </c>
      <c r="AR791">
        <f t="shared" si="112"/>
        <v>0</v>
      </c>
      <c r="AS791">
        <f t="shared" si="113"/>
        <v>0</v>
      </c>
      <c r="AT791">
        <f t="shared" si="114"/>
        <v>0</v>
      </c>
      <c r="AU791">
        <f t="shared" si="114"/>
        <v>0</v>
      </c>
      <c r="AV791">
        <f t="shared" si="116"/>
        <v>0</v>
      </c>
    </row>
    <row r="792" spans="1:48" x14ac:dyDescent="0.25">
      <c r="A792" s="5">
        <v>814</v>
      </c>
      <c r="B792" s="5" t="s">
        <v>3462</v>
      </c>
      <c r="C792" s="5" t="s">
        <v>3463</v>
      </c>
      <c r="D792" s="6" t="s">
        <v>3464</v>
      </c>
      <c r="E792">
        <v>93</v>
      </c>
      <c r="F792" s="7">
        <v>0</v>
      </c>
      <c r="G792" s="7"/>
      <c r="H792" t="s">
        <v>3465</v>
      </c>
      <c r="I792">
        <v>0</v>
      </c>
      <c r="J792">
        <v>0</v>
      </c>
      <c r="K792">
        <v>3000</v>
      </c>
      <c r="L792" t="s">
        <v>199</v>
      </c>
      <c r="M792" s="8" t="s">
        <v>74</v>
      </c>
      <c r="N792" s="8">
        <v>0.41509433962264097</v>
      </c>
      <c r="O792">
        <v>0.58490566037735803</v>
      </c>
      <c r="P792" s="9">
        <v>0.86602540378443904</v>
      </c>
      <c r="R792" s="8"/>
      <c r="S792" s="8"/>
      <c r="AA792">
        <v>0</v>
      </c>
      <c r="AB792">
        <v>0</v>
      </c>
      <c r="AC792">
        <v>1</v>
      </c>
      <c r="AD792">
        <v>0</v>
      </c>
      <c r="AE792">
        <v>2019</v>
      </c>
      <c r="AF792" t="s">
        <v>126</v>
      </c>
      <c r="AG792">
        <v>40000</v>
      </c>
      <c r="AH792" t="s">
        <v>55</v>
      </c>
      <c r="AI792" t="s">
        <v>56</v>
      </c>
      <c r="AJ792">
        <v>0</v>
      </c>
      <c r="AK792">
        <v>1850</v>
      </c>
      <c r="AL792" s="8"/>
      <c r="AM792" s="10">
        <f t="shared" si="108"/>
        <v>2019</v>
      </c>
      <c r="AN792">
        <f t="shared" si="109"/>
        <v>0</v>
      </c>
      <c r="AO792">
        <f t="shared" si="115"/>
        <v>1</v>
      </c>
      <c r="AP792">
        <f t="shared" si="110"/>
        <v>0</v>
      </c>
      <c r="AQ792">
        <f t="shared" si="111"/>
        <v>0</v>
      </c>
      <c r="AR792">
        <f t="shared" si="112"/>
        <v>0</v>
      </c>
      <c r="AS792">
        <f t="shared" si="113"/>
        <v>1</v>
      </c>
      <c r="AT792">
        <f t="shared" si="114"/>
        <v>0</v>
      </c>
      <c r="AU792">
        <f t="shared" si="114"/>
        <v>1</v>
      </c>
      <c r="AV792">
        <f t="shared" si="116"/>
        <v>0</v>
      </c>
    </row>
    <row r="793" spans="1:48" x14ac:dyDescent="0.25">
      <c r="A793" s="5">
        <v>815</v>
      </c>
      <c r="B793" s="5" t="s">
        <v>1905</v>
      </c>
      <c r="C793" s="5" t="s">
        <v>1906</v>
      </c>
      <c r="D793" s="6" t="s">
        <v>1907</v>
      </c>
      <c r="E793">
        <v>15</v>
      </c>
      <c r="F793" s="7">
        <v>0.54584474429999996</v>
      </c>
      <c r="G793" s="7">
        <v>0</v>
      </c>
      <c r="H793" t="s">
        <v>1908</v>
      </c>
      <c r="I793">
        <v>0</v>
      </c>
      <c r="J793">
        <v>0</v>
      </c>
      <c r="K793">
        <v>6000</v>
      </c>
      <c r="L793" t="s">
        <v>199</v>
      </c>
      <c r="M793" s="8" t="s">
        <v>86</v>
      </c>
      <c r="N793" s="8">
        <v>0.490566037735849</v>
      </c>
      <c r="O793">
        <v>0.50943396226415005</v>
      </c>
      <c r="P793" s="9">
        <v>0</v>
      </c>
      <c r="R793" s="8"/>
      <c r="S793" s="8"/>
      <c r="AA793">
        <v>39147</v>
      </c>
      <c r="AB793">
        <v>0</v>
      </c>
      <c r="AC793">
        <v>12</v>
      </c>
      <c r="AD793">
        <v>0</v>
      </c>
      <c r="AE793">
        <v>2019</v>
      </c>
      <c r="AF793" t="s">
        <v>126</v>
      </c>
      <c r="AG793">
        <v>10000</v>
      </c>
      <c r="AH793" t="s">
        <v>55</v>
      </c>
      <c r="AI793" t="s">
        <v>56</v>
      </c>
      <c r="AJ793">
        <v>1</v>
      </c>
      <c r="AK793">
        <v>2860</v>
      </c>
      <c r="AL793" s="8"/>
      <c r="AM793" s="10">
        <f t="shared" si="108"/>
        <v>2019</v>
      </c>
      <c r="AN793">
        <f t="shared" si="109"/>
        <v>0</v>
      </c>
      <c r="AO793">
        <f t="shared" si="115"/>
        <v>1</v>
      </c>
      <c r="AP793">
        <f t="shared" si="110"/>
        <v>0</v>
      </c>
      <c r="AQ793">
        <f t="shared" si="111"/>
        <v>0</v>
      </c>
      <c r="AR793">
        <f t="shared" si="112"/>
        <v>1</v>
      </c>
      <c r="AS793">
        <f t="shared" si="113"/>
        <v>0</v>
      </c>
      <c r="AT793">
        <f t="shared" si="114"/>
        <v>0</v>
      </c>
      <c r="AU793">
        <f t="shared" si="114"/>
        <v>1</v>
      </c>
      <c r="AV793">
        <f t="shared" si="116"/>
        <v>0</v>
      </c>
    </row>
    <row r="794" spans="1:48" x14ac:dyDescent="0.25">
      <c r="A794" s="5">
        <v>816</v>
      </c>
      <c r="B794" s="5" t="s">
        <v>3503</v>
      </c>
      <c r="C794" s="5" t="s">
        <v>3504</v>
      </c>
      <c r="D794" s="6" t="s">
        <v>3505</v>
      </c>
      <c r="E794">
        <v>0</v>
      </c>
      <c r="F794" s="7">
        <v>0.40774350590000003</v>
      </c>
      <c r="G794" s="7">
        <v>0</v>
      </c>
      <c r="H794" t="s">
        <v>1259</v>
      </c>
      <c r="I794">
        <v>0</v>
      </c>
      <c r="J794">
        <v>0</v>
      </c>
      <c r="K794">
        <v>20000</v>
      </c>
      <c r="L794" t="s">
        <v>52</v>
      </c>
      <c r="M794" s="8" t="s">
        <v>53</v>
      </c>
      <c r="N794" s="8">
        <v>0.88679245283018804</v>
      </c>
      <c r="O794">
        <v>0.113207547169811</v>
      </c>
      <c r="P794" s="9">
        <v>0</v>
      </c>
      <c r="Q794">
        <v>20000</v>
      </c>
      <c r="R794" s="8"/>
      <c r="S794" s="8"/>
      <c r="AA794">
        <v>108357929</v>
      </c>
      <c r="AB794">
        <v>0</v>
      </c>
      <c r="AC794">
        <v>12</v>
      </c>
      <c r="AD794">
        <v>0</v>
      </c>
      <c r="AE794">
        <v>2006</v>
      </c>
      <c r="AF794" t="s">
        <v>121</v>
      </c>
      <c r="AG794">
        <v>500000</v>
      </c>
      <c r="AH794" t="s">
        <v>55</v>
      </c>
      <c r="AI794" t="s">
        <v>55</v>
      </c>
      <c r="AJ794">
        <v>1</v>
      </c>
      <c r="AK794">
        <v>4398883</v>
      </c>
      <c r="AL794" s="8" t="s">
        <v>3506</v>
      </c>
      <c r="AM794" s="10">
        <f t="shared" si="108"/>
        <v>2018</v>
      </c>
      <c r="AN794">
        <f t="shared" si="109"/>
        <v>1</v>
      </c>
      <c r="AO794">
        <f t="shared" si="115"/>
        <v>0</v>
      </c>
      <c r="AP794">
        <f t="shared" si="110"/>
        <v>0</v>
      </c>
      <c r="AQ794">
        <f t="shared" si="111"/>
        <v>1</v>
      </c>
      <c r="AR794">
        <f t="shared" si="112"/>
        <v>0</v>
      </c>
      <c r="AS794">
        <f t="shared" si="113"/>
        <v>0</v>
      </c>
      <c r="AT794">
        <f t="shared" si="114"/>
        <v>0</v>
      </c>
      <c r="AU794">
        <f t="shared" si="114"/>
        <v>0</v>
      </c>
      <c r="AV794" t="str">
        <f t="shared" si="116"/>
        <v>2020-03-03T16:38:16</v>
      </c>
    </row>
    <row r="795" spans="1:48" x14ac:dyDescent="0.25">
      <c r="A795" s="5">
        <v>817</v>
      </c>
      <c r="B795" s="5" t="s">
        <v>3507</v>
      </c>
      <c r="C795" s="5" t="s">
        <v>3508</v>
      </c>
      <c r="D795" s="6" t="s">
        <v>3509</v>
      </c>
      <c r="E795">
        <v>9</v>
      </c>
      <c r="F795" s="7">
        <v>0.48885387689999998</v>
      </c>
      <c r="G795" s="7">
        <v>0</v>
      </c>
      <c r="H795" t="s">
        <v>1972</v>
      </c>
      <c r="I795">
        <v>0</v>
      </c>
      <c r="J795">
        <v>0</v>
      </c>
      <c r="K795">
        <v>45000</v>
      </c>
      <c r="L795" t="s">
        <v>199</v>
      </c>
      <c r="M795" s="8" t="s">
        <v>86</v>
      </c>
      <c r="N795" s="8">
        <v>0.58490566037735803</v>
      </c>
      <c r="O795">
        <v>0.41509433962264097</v>
      </c>
      <c r="P795" s="9">
        <v>-0.86602540378444004</v>
      </c>
      <c r="R795" s="8"/>
      <c r="S795" s="8"/>
      <c r="AA795">
        <v>4437526</v>
      </c>
      <c r="AB795">
        <v>0</v>
      </c>
      <c r="AC795">
        <v>12</v>
      </c>
      <c r="AD795">
        <v>0</v>
      </c>
      <c r="AE795">
        <v>2013</v>
      </c>
      <c r="AF795" t="s">
        <v>68</v>
      </c>
      <c r="AG795">
        <v>30000</v>
      </c>
      <c r="AH795" t="s">
        <v>56</v>
      </c>
      <c r="AI795" t="s">
        <v>56</v>
      </c>
      <c r="AJ795">
        <v>0.9833313387</v>
      </c>
      <c r="AK795">
        <v>0</v>
      </c>
      <c r="AL795" s="8"/>
      <c r="AM795" s="10">
        <f t="shared" si="108"/>
        <v>2017</v>
      </c>
      <c r="AN795">
        <f t="shared" si="109"/>
        <v>0</v>
      </c>
      <c r="AO795">
        <f t="shared" si="115"/>
        <v>1</v>
      </c>
      <c r="AP795">
        <f t="shared" si="110"/>
        <v>0</v>
      </c>
      <c r="AQ795">
        <f t="shared" si="111"/>
        <v>0</v>
      </c>
      <c r="AR795">
        <f t="shared" si="112"/>
        <v>1</v>
      </c>
      <c r="AS795">
        <f t="shared" si="113"/>
        <v>0</v>
      </c>
      <c r="AT795">
        <f t="shared" si="114"/>
        <v>1</v>
      </c>
      <c r="AU795">
        <f t="shared" si="114"/>
        <v>1</v>
      </c>
      <c r="AV795">
        <f t="shared" si="116"/>
        <v>0</v>
      </c>
    </row>
    <row r="796" spans="1:48" x14ac:dyDescent="0.25">
      <c r="A796" s="5">
        <v>818</v>
      </c>
      <c r="B796" s="5" t="s">
        <v>3510</v>
      </c>
      <c r="C796" s="5" t="s">
        <v>3511</v>
      </c>
      <c r="D796" s="6" t="s">
        <v>3512</v>
      </c>
      <c r="E796">
        <v>11</v>
      </c>
      <c r="F796" s="7">
        <v>0.4240991321</v>
      </c>
      <c r="G796" s="7">
        <v>0</v>
      </c>
      <c r="H796" t="s">
        <v>3513</v>
      </c>
      <c r="I796">
        <v>31</v>
      </c>
      <c r="J796">
        <v>559679.98</v>
      </c>
      <c r="K796">
        <v>350000</v>
      </c>
      <c r="L796" t="s">
        <v>119</v>
      </c>
      <c r="M796" s="8" t="s">
        <v>86</v>
      </c>
      <c r="N796" s="8">
        <v>0.62264150943396201</v>
      </c>
      <c r="O796">
        <v>0.37735849056603699</v>
      </c>
      <c r="P796" s="9">
        <v>0.70453565725945699</v>
      </c>
      <c r="Q796">
        <v>300000</v>
      </c>
      <c r="R796" s="8" t="s">
        <v>3514</v>
      </c>
      <c r="S796" s="8" t="s">
        <v>329</v>
      </c>
      <c r="T796">
        <v>286103378</v>
      </c>
      <c r="U796">
        <v>249608297</v>
      </c>
      <c r="V796">
        <v>351771624</v>
      </c>
      <c r="W796">
        <v>-57879850</v>
      </c>
      <c r="X796">
        <v>24633119</v>
      </c>
      <c r="Y796">
        <v>243889091</v>
      </c>
      <c r="Z796">
        <v>36182702</v>
      </c>
      <c r="AA796">
        <v>584549566</v>
      </c>
      <c r="AB796">
        <v>308221898</v>
      </c>
      <c r="AC796">
        <v>12</v>
      </c>
      <c r="AD796">
        <v>276327668</v>
      </c>
      <c r="AE796">
        <v>2008</v>
      </c>
      <c r="AF796" t="s">
        <v>121</v>
      </c>
      <c r="AG796">
        <v>1500000</v>
      </c>
      <c r="AH796" t="s">
        <v>55</v>
      </c>
      <c r="AI796" t="s">
        <v>55</v>
      </c>
      <c r="AJ796">
        <v>0.99478585070000003</v>
      </c>
      <c r="AK796">
        <v>0</v>
      </c>
      <c r="AL796" s="8"/>
      <c r="AM796" s="10">
        <f t="shared" si="108"/>
        <v>2011</v>
      </c>
      <c r="AN796">
        <f t="shared" si="109"/>
        <v>1</v>
      </c>
      <c r="AO796">
        <f t="shared" si="115"/>
        <v>0</v>
      </c>
      <c r="AP796">
        <f t="shared" si="110"/>
        <v>0</v>
      </c>
      <c r="AQ796">
        <f t="shared" si="111"/>
        <v>0</v>
      </c>
      <c r="AR796">
        <f t="shared" si="112"/>
        <v>1</v>
      </c>
      <c r="AS796">
        <f t="shared" si="113"/>
        <v>0</v>
      </c>
      <c r="AT796">
        <f t="shared" si="114"/>
        <v>0</v>
      </c>
      <c r="AU796">
        <f t="shared" si="114"/>
        <v>0</v>
      </c>
      <c r="AV796" t="str">
        <f t="shared" si="116"/>
        <v>2020-03-04T17:15:19</v>
      </c>
    </row>
    <row r="797" spans="1:48" x14ac:dyDescent="0.25">
      <c r="A797" s="5">
        <v>820</v>
      </c>
      <c r="B797" s="5" t="s">
        <v>3515</v>
      </c>
      <c r="C797" s="5" t="s">
        <v>3516</v>
      </c>
      <c r="D797" s="6" t="s">
        <v>3517</v>
      </c>
      <c r="E797">
        <v>20</v>
      </c>
      <c r="F797" s="7">
        <v>0.51676414780000002</v>
      </c>
      <c r="G797" s="7">
        <v>0</v>
      </c>
      <c r="H797" t="s">
        <v>3518</v>
      </c>
      <c r="I797">
        <v>12</v>
      </c>
      <c r="J797">
        <v>14578.2</v>
      </c>
      <c r="K797">
        <v>70000</v>
      </c>
      <c r="L797" t="s">
        <v>52</v>
      </c>
      <c r="M797" s="8" t="s">
        <v>86</v>
      </c>
      <c r="N797" s="8">
        <v>0.660377358490566</v>
      </c>
      <c r="O797">
        <v>0.339622641509433</v>
      </c>
      <c r="P797" s="9">
        <v>-0.94973912378077296</v>
      </c>
      <c r="Q797">
        <v>60000</v>
      </c>
      <c r="R797" s="8"/>
      <c r="S797" s="8"/>
      <c r="AA797">
        <v>10202065</v>
      </c>
      <c r="AB797">
        <v>0</v>
      </c>
      <c r="AC797">
        <v>12</v>
      </c>
      <c r="AD797">
        <v>0</v>
      </c>
      <c r="AE797">
        <v>2007</v>
      </c>
      <c r="AF797" t="s">
        <v>121</v>
      </c>
      <c r="AG797">
        <v>250000</v>
      </c>
      <c r="AH797" t="s">
        <v>55</v>
      </c>
      <c r="AI797" t="s">
        <v>55</v>
      </c>
      <c r="AJ797">
        <v>0.75153717170000001</v>
      </c>
      <c r="AK797">
        <v>89000</v>
      </c>
      <c r="AL797" s="8" t="s">
        <v>3519</v>
      </c>
      <c r="AM797" s="10">
        <f t="shared" si="108"/>
        <v>2010</v>
      </c>
      <c r="AN797">
        <f t="shared" si="109"/>
        <v>1</v>
      </c>
      <c r="AO797">
        <f t="shared" si="115"/>
        <v>0</v>
      </c>
      <c r="AP797">
        <f t="shared" si="110"/>
        <v>0</v>
      </c>
      <c r="AQ797">
        <f t="shared" si="111"/>
        <v>0</v>
      </c>
      <c r="AR797">
        <f t="shared" si="112"/>
        <v>1</v>
      </c>
      <c r="AS797">
        <f t="shared" si="113"/>
        <v>0</v>
      </c>
      <c r="AT797">
        <f t="shared" si="114"/>
        <v>0</v>
      </c>
      <c r="AU797">
        <f t="shared" si="114"/>
        <v>0</v>
      </c>
      <c r="AV797" t="str">
        <f t="shared" si="116"/>
        <v>2020-03-03T16:57:22</v>
      </c>
    </row>
    <row r="798" spans="1:48" x14ac:dyDescent="0.25">
      <c r="A798" s="5">
        <v>821</v>
      </c>
      <c r="B798" s="5" t="s">
        <v>1905</v>
      </c>
      <c r="C798" s="5" t="s">
        <v>1906</v>
      </c>
      <c r="D798" s="6" t="s">
        <v>1907</v>
      </c>
      <c r="E798">
        <v>15</v>
      </c>
      <c r="F798" s="7">
        <v>0.54584474429999996</v>
      </c>
      <c r="G798" s="7">
        <v>0</v>
      </c>
      <c r="H798" t="s">
        <v>1908</v>
      </c>
      <c r="I798">
        <v>0</v>
      </c>
      <c r="J798">
        <v>0</v>
      </c>
      <c r="K798">
        <v>5000</v>
      </c>
      <c r="L798" t="s">
        <v>62</v>
      </c>
      <c r="M798" s="8" t="s">
        <v>63</v>
      </c>
      <c r="N798" s="8">
        <v>1</v>
      </c>
      <c r="O798">
        <v>0</v>
      </c>
      <c r="P798" s="9">
        <v>0</v>
      </c>
      <c r="R798" s="8"/>
      <c r="S798" s="8"/>
      <c r="AJ798">
        <v>1</v>
      </c>
      <c r="AL798" s="8"/>
      <c r="AM798" s="10">
        <f t="shared" si="108"/>
        <v>2019</v>
      </c>
      <c r="AN798">
        <f t="shared" si="109"/>
        <v>0</v>
      </c>
      <c r="AO798">
        <f t="shared" si="115"/>
        <v>0</v>
      </c>
      <c r="AP798">
        <f t="shared" si="110"/>
        <v>1</v>
      </c>
      <c r="AQ798">
        <f t="shared" si="111"/>
        <v>0</v>
      </c>
      <c r="AR798">
        <f t="shared" si="112"/>
        <v>0</v>
      </c>
      <c r="AS798">
        <f t="shared" si="113"/>
        <v>0</v>
      </c>
      <c r="AT798">
        <f t="shared" si="114"/>
        <v>0</v>
      </c>
      <c r="AU798">
        <f t="shared" si="114"/>
        <v>0</v>
      </c>
      <c r="AV798">
        <f t="shared" si="116"/>
        <v>0</v>
      </c>
    </row>
    <row r="799" spans="1:48" x14ac:dyDescent="0.25">
      <c r="A799" s="5">
        <v>822</v>
      </c>
      <c r="B799" s="5" t="s">
        <v>3520</v>
      </c>
      <c r="C799" s="5" t="s">
        <v>3521</v>
      </c>
      <c r="D799" s="6" t="s">
        <v>3522</v>
      </c>
      <c r="E799">
        <v>36</v>
      </c>
      <c r="F799" s="7">
        <v>0.43314830510000002</v>
      </c>
      <c r="G799" s="7">
        <v>0</v>
      </c>
      <c r="H799" t="s">
        <v>3523</v>
      </c>
      <c r="I799">
        <v>31</v>
      </c>
      <c r="J799">
        <v>11800</v>
      </c>
      <c r="K799">
        <v>50000</v>
      </c>
      <c r="L799" t="s">
        <v>52</v>
      </c>
      <c r="M799" s="8" t="s">
        <v>86</v>
      </c>
      <c r="N799" s="8">
        <v>0.679245283018867</v>
      </c>
      <c r="O799">
        <v>0.320754716981132</v>
      </c>
      <c r="P799" s="9">
        <v>0</v>
      </c>
      <c r="Q799">
        <v>50000</v>
      </c>
      <c r="R799" s="8"/>
      <c r="S799" s="8"/>
      <c r="AA799">
        <v>59829251</v>
      </c>
      <c r="AB799">
        <v>0</v>
      </c>
      <c r="AC799">
        <v>12</v>
      </c>
      <c r="AD799">
        <v>0</v>
      </c>
      <c r="AE799">
        <v>1995</v>
      </c>
      <c r="AF799" t="s">
        <v>54</v>
      </c>
      <c r="AG799">
        <v>2600000</v>
      </c>
      <c r="AH799" t="s">
        <v>55</v>
      </c>
      <c r="AI799" t="s">
        <v>55</v>
      </c>
      <c r="AJ799">
        <v>1</v>
      </c>
      <c r="AK799">
        <v>4452934</v>
      </c>
      <c r="AL799" s="8" t="s">
        <v>3524</v>
      </c>
      <c r="AM799" s="10">
        <f t="shared" si="108"/>
        <v>2006</v>
      </c>
      <c r="AN799">
        <f t="shared" si="109"/>
        <v>1</v>
      </c>
      <c r="AO799">
        <f t="shared" si="115"/>
        <v>0</v>
      </c>
      <c r="AP799">
        <f t="shared" si="110"/>
        <v>0</v>
      </c>
      <c r="AQ799">
        <f t="shared" si="111"/>
        <v>0</v>
      </c>
      <c r="AR799">
        <f t="shared" si="112"/>
        <v>1</v>
      </c>
      <c r="AS799">
        <f t="shared" si="113"/>
        <v>0</v>
      </c>
      <c r="AT799">
        <f t="shared" si="114"/>
        <v>0</v>
      </c>
      <c r="AU799">
        <f t="shared" si="114"/>
        <v>0</v>
      </c>
      <c r="AV799" t="str">
        <f t="shared" si="116"/>
        <v>2020-03-03T17:32:57</v>
      </c>
    </row>
    <row r="800" spans="1:48" x14ac:dyDescent="0.25">
      <c r="A800" s="5">
        <v>823</v>
      </c>
      <c r="B800" s="5" t="s">
        <v>3520</v>
      </c>
      <c r="C800" s="5" t="s">
        <v>3521</v>
      </c>
      <c r="D800" s="6" t="s">
        <v>3525</v>
      </c>
      <c r="E800">
        <v>27</v>
      </c>
      <c r="F800" s="7">
        <v>0.42799462370000002</v>
      </c>
      <c r="G800" s="7">
        <v>0</v>
      </c>
      <c r="H800" t="s">
        <v>2209</v>
      </c>
      <c r="I800">
        <v>33</v>
      </c>
      <c r="J800">
        <v>7440</v>
      </c>
      <c r="K800">
        <v>40000</v>
      </c>
      <c r="L800" t="s">
        <v>52</v>
      </c>
      <c r="M800" s="8" t="s">
        <v>53</v>
      </c>
      <c r="N800" s="8">
        <v>0.75471698113207497</v>
      </c>
      <c r="O800">
        <v>0.245283018867924</v>
      </c>
      <c r="P800" s="9">
        <v>-0.96980331700615896</v>
      </c>
      <c r="Q800">
        <v>40000</v>
      </c>
      <c r="R800" s="8"/>
      <c r="S800" s="8"/>
      <c r="AA800">
        <v>59829251</v>
      </c>
      <c r="AB800">
        <v>0</v>
      </c>
      <c r="AC800">
        <v>12</v>
      </c>
      <c r="AD800">
        <v>0</v>
      </c>
      <c r="AE800">
        <v>1995</v>
      </c>
      <c r="AF800" t="s">
        <v>54</v>
      </c>
      <c r="AG800">
        <v>2600000</v>
      </c>
      <c r="AH800" t="s">
        <v>55</v>
      </c>
      <c r="AI800" t="s">
        <v>55</v>
      </c>
      <c r="AJ800">
        <v>0.8890939632</v>
      </c>
      <c r="AK800">
        <v>4452934</v>
      </c>
      <c r="AL800" s="8" t="s">
        <v>3526</v>
      </c>
      <c r="AM800" s="10">
        <f t="shared" si="108"/>
        <v>2014</v>
      </c>
      <c r="AN800">
        <f t="shared" si="109"/>
        <v>1</v>
      </c>
      <c r="AO800">
        <f t="shared" si="115"/>
        <v>0</v>
      </c>
      <c r="AP800">
        <f t="shared" si="110"/>
        <v>0</v>
      </c>
      <c r="AQ800">
        <f t="shared" si="111"/>
        <v>1</v>
      </c>
      <c r="AR800">
        <f t="shared" si="112"/>
        <v>0</v>
      </c>
      <c r="AS800">
        <f t="shared" si="113"/>
        <v>0</v>
      </c>
      <c r="AT800">
        <f t="shared" si="114"/>
        <v>0</v>
      </c>
      <c r="AU800">
        <f t="shared" si="114"/>
        <v>0</v>
      </c>
      <c r="AV800" t="str">
        <f t="shared" si="116"/>
        <v>2020-03-03T17:33:33</v>
      </c>
    </row>
    <row r="801" spans="1:48" x14ac:dyDescent="0.25">
      <c r="A801" s="5">
        <v>824</v>
      </c>
      <c r="B801" s="5" t="s">
        <v>3527</v>
      </c>
      <c r="C801" s="5" t="s">
        <v>3528</v>
      </c>
      <c r="D801" s="6" t="s">
        <v>3529</v>
      </c>
      <c r="E801">
        <v>0</v>
      </c>
      <c r="F801" s="7">
        <v>0.56118796189999998</v>
      </c>
      <c r="G801" s="7">
        <v>0</v>
      </c>
      <c r="H801" t="s">
        <v>3530</v>
      </c>
      <c r="I801">
        <v>13</v>
      </c>
      <c r="J801">
        <v>1220</v>
      </c>
      <c r="K801">
        <v>20000</v>
      </c>
      <c r="L801" t="s">
        <v>52</v>
      </c>
      <c r="M801" s="8" t="s">
        <v>86</v>
      </c>
      <c r="N801" s="8">
        <v>0.52830188679245205</v>
      </c>
      <c r="O801">
        <v>0.47169811320754701</v>
      </c>
      <c r="P801" s="9">
        <v>0</v>
      </c>
      <c r="Q801">
        <v>10000</v>
      </c>
      <c r="R801" s="8"/>
      <c r="S801" s="8" t="s">
        <v>734</v>
      </c>
      <c r="T801">
        <v>887585</v>
      </c>
      <c r="U801">
        <v>504584</v>
      </c>
      <c r="V801">
        <v>892311</v>
      </c>
      <c r="W801">
        <v>-10042</v>
      </c>
      <c r="X801">
        <v>0</v>
      </c>
      <c r="Y801">
        <v>0</v>
      </c>
      <c r="Z801">
        <v>72024</v>
      </c>
      <c r="AA801">
        <v>532926</v>
      </c>
      <c r="AB801">
        <v>0</v>
      </c>
      <c r="AC801">
        <v>8</v>
      </c>
      <c r="AD801">
        <v>0</v>
      </c>
      <c r="AE801">
        <v>2017</v>
      </c>
      <c r="AF801" t="s">
        <v>126</v>
      </c>
      <c r="AG801">
        <v>100000</v>
      </c>
      <c r="AH801" t="s">
        <v>55</v>
      </c>
      <c r="AI801" t="s">
        <v>56</v>
      </c>
      <c r="AJ801">
        <v>1</v>
      </c>
      <c r="AK801">
        <v>33000</v>
      </c>
      <c r="AL801" s="8" t="s">
        <v>3531</v>
      </c>
      <c r="AM801" s="10">
        <f t="shared" si="108"/>
        <v>2019</v>
      </c>
      <c r="AN801">
        <f t="shared" si="109"/>
        <v>1</v>
      </c>
      <c r="AO801">
        <f t="shared" si="115"/>
        <v>0</v>
      </c>
      <c r="AP801">
        <f t="shared" si="110"/>
        <v>0</v>
      </c>
      <c r="AQ801">
        <f t="shared" si="111"/>
        <v>0</v>
      </c>
      <c r="AR801">
        <f t="shared" si="112"/>
        <v>1</v>
      </c>
      <c r="AS801">
        <f t="shared" si="113"/>
        <v>0</v>
      </c>
      <c r="AT801">
        <f t="shared" si="114"/>
        <v>0</v>
      </c>
      <c r="AU801">
        <f t="shared" si="114"/>
        <v>1</v>
      </c>
      <c r="AV801" t="str">
        <f t="shared" si="116"/>
        <v>2020-03-03T17:42:41</v>
      </c>
    </row>
    <row r="802" spans="1:48" x14ac:dyDescent="0.25">
      <c r="A802" s="5">
        <v>825</v>
      </c>
      <c r="B802" s="5" t="s">
        <v>229</v>
      </c>
      <c r="C802" s="5" t="s">
        <v>230</v>
      </c>
      <c r="D802" s="6" t="s">
        <v>231</v>
      </c>
      <c r="E802">
        <v>13</v>
      </c>
      <c r="F802" s="7">
        <v>0</v>
      </c>
      <c r="G802" s="7"/>
      <c r="H802" t="s">
        <v>232</v>
      </c>
      <c r="I802">
        <v>0</v>
      </c>
      <c r="J802">
        <v>0</v>
      </c>
      <c r="K802">
        <v>15000</v>
      </c>
      <c r="L802" t="s">
        <v>52</v>
      </c>
      <c r="M802" s="8" t="s">
        <v>74</v>
      </c>
      <c r="N802" s="8">
        <v>0.45283018867924502</v>
      </c>
      <c r="O802">
        <v>0.54716981132075404</v>
      </c>
      <c r="P802" s="9">
        <v>0.86602540378443904</v>
      </c>
      <c r="Q802">
        <v>6000</v>
      </c>
      <c r="R802" s="8"/>
      <c r="S802" s="8"/>
      <c r="AA802">
        <v>197067</v>
      </c>
      <c r="AB802">
        <v>0</v>
      </c>
      <c r="AC802">
        <v>12</v>
      </c>
      <c r="AD802">
        <v>0</v>
      </c>
      <c r="AE802">
        <v>2017</v>
      </c>
      <c r="AF802" t="s">
        <v>126</v>
      </c>
      <c r="AG802">
        <v>30000</v>
      </c>
      <c r="AH802" t="s">
        <v>55</v>
      </c>
      <c r="AI802" t="s">
        <v>56</v>
      </c>
      <c r="AJ802">
        <v>0</v>
      </c>
      <c r="AK802">
        <v>720</v>
      </c>
      <c r="AL802" s="8" t="s">
        <v>3532</v>
      </c>
      <c r="AM802" s="10">
        <f t="shared" si="108"/>
        <v>2018</v>
      </c>
      <c r="AN802">
        <f t="shared" si="109"/>
        <v>1</v>
      </c>
      <c r="AO802">
        <f t="shared" si="115"/>
        <v>0</v>
      </c>
      <c r="AP802">
        <f t="shared" si="110"/>
        <v>0</v>
      </c>
      <c r="AQ802">
        <f t="shared" si="111"/>
        <v>0</v>
      </c>
      <c r="AR802">
        <f t="shared" si="112"/>
        <v>0</v>
      </c>
      <c r="AS802">
        <f t="shared" si="113"/>
        <v>1</v>
      </c>
      <c r="AT802">
        <f t="shared" si="114"/>
        <v>0</v>
      </c>
      <c r="AU802">
        <f t="shared" si="114"/>
        <v>1</v>
      </c>
      <c r="AV802" t="str">
        <f t="shared" si="116"/>
        <v>2020-03-03T17:44:37</v>
      </c>
    </row>
    <row r="803" spans="1:48" x14ac:dyDescent="0.25">
      <c r="A803" s="5">
        <v>826</v>
      </c>
      <c r="B803" s="5" t="s">
        <v>3533</v>
      </c>
      <c r="C803" s="5" t="s">
        <v>3534</v>
      </c>
      <c r="D803" s="6" t="s">
        <v>3535</v>
      </c>
      <c r="E803">
        <v>33</v>
      </c>
      <c r="F803" s="7">
        <v>0.2816932593</v>
      </c>
      <c r="G803" s="7">
        <v>0</v>
      </c>
      <c r="H803" t="s">
        <v>3536</v>
      </c>
      <c r="I803">
        <v>6</v>
      </c>
      <c r="J803">
        <v>14680</v>
      </c>
      <c r="K803">
        <v>120000</v>
      </c>
      <c r="L803" t="s">
        <v>52</v>
      </c>
      <c r="M803" s="8" t="s">
        <v>53</v>
      </c>
      <c r="N803" s="8">
        <v>0.88679245283018804</v>
      </c>
      <c r="O803">
        <v>0.113207547169811</v>
      </c>
      <c r="P803" s="9">
        <v>-0.86602540378444304</v>
      </c>
      <c r="Q803">
        <v>120000</v>
      </c>
      <c r="R803" s="8"/>
      <c r="S803" s="8" t="s">
        <v>329</v>
      </c>
      <c r="T803">
        <v>3207491</v>
      </c>
      <c r="U803">
        <v>688992</v>
      </c>
      <c r="V803">
        <v>3230861</v>
      </c>
      <c r="W803">
        <v>2541869</v>
      </c>
      <c r="X803">
        <v>0</v>
      </c>
      <c r="Y803">
        <v>1388896</v>
      </c>
      <c r="Z803">
        <v>1357373</v>
      </c>
      <c r="AA803">
        <v>8822886</v>
      </c>
      <c r="AB803">
        <v>2771544</v>
      </c>
      <c r="AC803">
        <v>12</v>
      </c>
      <c r="AD803">
        <v>6051342</v>
      </c>
      <c r="AE803">
        <v>1993</v>
      </c>
      <c r="AF803" t="s">
        <v>54</v>
      </c>
      <c r="AG803">
        <v>100000</v>
      </c>
      <c r="AH803" t="s">
        <v>55</v>
      </c>
      <c r="AI803" t="s">
        <v>55</v>
      </c>
      <c r="AJ803">
        <v>0.99322452979999998</v>
      </c>
      <c r="AK803">
        <v>96000</v>
      </c>
      <c r="AL803" s="8" t="s">
        <v>3537</v>
      </c>
      <c r="AM803" s="10">
        <f t="shared" si="108"/>
        <v>2006</v>
      </c>
      <c r="AN803">
        <f t="shared" si="109"/>
        <v>1</v>
      </c>
      <c r="AO803">
        <f t="shared" si="115"/>
        <v>0</v>
      </c>
      <c r="AP803">
        <f t="shared" si="110"/>
        <v>0</v>
      </c>
      <c r="AQ803">
        <f t="shared" si="111"/>
        <v>1</v>
      </c>
      <c r="AR803">
        <f t="shared" si="112"/>
        <v>0</v>
      </c>
      <c r="AS803">
        <f t="shared" si="113"/>
        <v>0</v>
      </c>
      <c r="AT803">
        <f t="shared" si="114"/>
        <v>0</v>
      </c>
      <c r="AU803">
        <f t="shared" si="114"/>
        <v>0</v>
      </c>
      <c r="AV803" t="str">
        <f t="shared" si="116"/>
        <v>2020-03-03T17:56:06</v>
      </c>
    </row>
    <row r="804" spans="1:48" x14ac:dyDescent="0.25">
      <c r="A804" s="5">
        <v>827</v>
      </c>
      <c r="B804" s="5" t="s">
        <v>3139</v>
      </c>
      <c r="C804" s="5" t="s">
        <v>3140</v>
      </c>
      <c r="D804" s="6" t="s">
        <v>3141</v>
      </c>
      <c r="E804">
        <v>47</v>
      </c>
      <c r="F804" s="7">
        <v>0</v>
      </c>
      <c r="G804" s="7"/>
      <c r="H804" t="s">
        <v>3142</v>
      </c>
      <c r="I804">
        <v>0</v>
      </c>
      <c r="J804">
        <v>0</v>
      </c>
      <c r="K804">
        <v>150000</v>
      </c>
      <c r="L804" t="s">
        <v>52</v>
      </c>
      <c r="M804" s="8" t="s">
        <v>86</v>
      </c>
      <c r="N804" s="8">
        <v>0.62264150943396201</v>
      </c>
      <c r="O804">
        <v>0.37735849056603699</v>
      </c>
      <c r="P804" s="9">
        <v>0.86602540378443904</v>
      </c>
      <c r="Q804">
        <v>150000</v>
      </c>
      <c r="R804" s="8"/>
      <c r="S804" s="8" t="s">
        <v>299</v>
      </c>
      <c r="T804">
        <v>1754004</v>
      </c>
      <c r="U804">
        <v>1633998</v>
      </c>
      <c r="V804">
        <v>2230537</v>
      </c>
      <c r="W804">
        <v>324961</v>
      </c>
      <c r="X804">
        <v>640033</v>
      </c>
      <c r="Y804">
        <v>724030</v>
      </c>
      <c r="Z804">
        <v>777106</v>
      </c>
      <c r="AA804">
        <v>6438809</v>
      </c>
      <c r="AB804">
        <v>2785039</v>
      </c>
      <c r="AC804">
        <v>10</v>
      </c>
      <c r="AD804">
        <v>3653770</v>
      </c>
      <c r="AE804">
        <v>1969</v>
      </c>
      <c r="AF804" t="s">
        <v>54</v>
      </c>
      <c r="AG804">
        <v>100000</v>
      </c>
      <c r="AH804" t="s">
        <v>55</v>
      </c>
      <c r="AI804" t="s">
        <v>56</v>
      </c>
      <c r="AJ804">
        <v>0</v>
      </c>
      <c r="AK804">
        <v>841669</v>
      </c>
      <c r="AL804" s="8" t="s">
        <v>3538</v>
      </c>
      <c r="AM804" s="10">
        <f t="shared" si="108"/>
        <v>2011</v>
      </c>
      <c r="AN804">
        <f t="shared" si="109"/>
        <v>1</v>
      </c>
      <c r="AO804">
        <f t="shared" si="115"/>
        <v>0</v>
      </c>
      <c r="AP804">
        <f t="shared" si="110"/>
        <v>0</v>
      </c>
      <c r="AQ804">
        <f t="shared" si="111"/>
        <v>0</v>
      </c>
      <c r="AR804">
        <f t="shared" si="112"/>
        <v>1</v>
      </c>
      <c r="AS804">
        <f t="shared" si="113"/>
        <v>0</v>
      </c>
      <c r="AT804">
        <f t="shared" si="114"/>
        <v>0</v>
      </c>
      <c r="AU804">
        <f t="shared" si="114"/>
        <v>1</v>
      </c>
      <c r="AV804" t="str">
        <f t="shared" si="116"/>
        <v>2020-03-03T18:04:51</v>
      </c>
    </row>
    <row r="805" spans="1:48" x14ac:dyDescent="0.25">
      <c r="A805" s="5">
        <v>828</v>
      </c>
      <c r="B805" s="5" t="s">
        <v>3539</v>
      </c>
      <c r="C805" s="5" t="s">
        <v>3540</v>
      </c>
      <c r="D805" s="6" t="s">
        <v>3541</v>
      </c>
      <c r="E805">
        <v>17</v>
      </c>
      <c r="F805" s="7">
        <v>0.2171587646</v>
      </c>
      <c r="G805" s="7">
        <v>0</v>
      </c>
      <c r="H805" t="s">
        <v>910</v>
      </c>
      <c r="I805">
        <v>0</v>
      </c>
      <c r="J805">
        <v>0</v>
      </c>
      <c r="K805">
        <v>10000</v>
      </c>
      <c r="L805" t="s">
        <v>52</v>
      </c>
      <c r="M805" s="8" t="s">
        <v>86</v>
      </c>
      <c r="N805" s="8">
        <v>0.50943396226415005</v>
      </c>
      <c r="O805">
        <v>0.490566037735849</v>
      </c>
      <c r="P805" s="9">
        <v>0.86602540378443904</v>
      </c>
      <c r="Q805">
        <v>10000</v>
      </c>
      <c r="R805" s="8"/>
      <c r="S805" s="8"/>
      <c r="AA805">
        <v>4197179</v>
      </c>
      <c r="AB805">
        <v>0</v>
      </c>
      <c r="AC805">
        <v>12</v>
      </c>
      <c r="AD805">
        <v>0</v>
      </c>
      <c r="AE805">
        <v>2018</v>
      </c>
      <c r="AF805" t="s">
        <v>126</v>
      </c>
      <c r="AG805">
        <v>500000</v>
      </c>
      <c r="AH805" t="s">
        <v>55</v>
      </c>
      <c r="AI805" t="s">
        <v>56</v>
      </c>
      <c r="AJ805">
        <v>1</v>
      </c>
      <c r="AK805">
        <v>2700</v>
      </c>
      <c r="AL805" s="8" t="s">
        <v>3542</v>
      </c>
      <c r="AM805" s="10">
        <f t="shared" si="108"/>
        <v>2019</v>
      </c>
      <c r="AN805">
        <f t="shared" si="109"/>
        <v>1</v>
      </c>
      <c r="AO805">
        <f t="shared" si="115"/>
        <v>0</v>
      </c>
      <c r="AP805">
        <f t="shared" si="110"/>
        <v>0</v>
      </c>
      <c r="AQ805">
        <f t="shared" si="111"/>
        <v>0</v>
      </c>
      <c r="AR805">
        <f t="shared" si="112"/>
        <v>1</v>
      </c>
      <c r="AS805">
        <f t="shared" si="113"/>
        <v>0</v>
      </c>
      <c r="AT805">
        <f t="shared" si="114"/>
        <v>0</v>
      </c>
      <c r="AU805">
        <f t="shared" si="114"/>
        <v>1</v>
      </c>
      <c r="AV805" t="str">
        <f t="shared" si="116"/>
        <v>2020-03-03T18:01:02</v>
      </c>
    </row>
    <row r="806" spans="1:48" x14ac:dyDescent="0.25">
      <c r="A806" s="5">
        <v>829</v>
      </c>
      <c r="B806" s="5" t="s">
        <v>3543</v>
      </c>
      <c r="C806" s="5" t="s">
        <v>3544</v>
      </c>
      <c r="D806" s="6" t="s">
        <v>3545</v>
      </c>
      <c r="E806">
        <v>0</v>
      </c>
      <c r="F806" s="7">
        <v>0</v>
      </c>
      <c r="G806" s="7"/>
      <c r="H806" t="s">
        <v>3546</v>
      </c>
      <c r="I806">
        <v>0</v>
      </c>
      <c r="J806">
        <v>0</v>
      </c>
      <c r="K806">
        <v>10000</v>
      </c>
      <c r="L806" t="s">
        <v>52</v>
      </c>
      <c r="M806" s="8" t="s">
        <v>53</v>
      </c>
      <c r="N806" s="8">
        <v>0.77358490566037696</v>
      </c>
      <c r="O806">
        <v>0.22641509433962201</v>
      </c>
      <c r="P806" s="9">
        <v>0</v>
      </c>
      <c r="Q806">
        <v>10000</v>
      </c>
      <c r="R806" s="8"/>
      <c r="S806" s="8"/>
      <c r="AA806">
        <v>6601695</v>
      </c>
      <c r="AB806">
        <v>0</v>
      </c>
      <c r="AC806">
        <v>12</v>
      </c>
      <c r="AD806">
        <v>0</v>
      </c>
      <c r="AE806">
        <v>2014</v>
      </c>
      <c r="AF806" t="s">
        <v>68</v>
      </c>
      <c r="AG806">
        <v>470000</v>
      </c>
      <c r="AH806" t="s">
        <v>55</v>
      </c>
      <c r="AI806" t="s">
        <v>56</v>
      </c>
      <c r="AJ806">
        <v>0</v>
      </c>
      <c r="AK806">
        <v>11000</v>
      </c>
      <c r="AL806" s="8" t="s">
        <v>3547</v>
      </c>
      <c r="AM806" s="10">
        <f t="shared" si="108"/>
        <v>2019</v>
      </c>
      <c r="AN806">
        <f t="shared" si="109"/>
        <v>1</v>
      </c>
      <c r="AO806">
        <f t="shared" si="115"/>
        <v>0</v>
      </c>
      <c r="AP806">
        <f t="shared" si="110"/>
        <v>0</v>
      </c>
      <c r="AQ806">
        <f t="shared" si="111"/>
        <v>1</v>
      </c>
      <c r="AR806">
        <f t="shared" si="112"/>
        <v>0</v>
      </c>
      <c r="AS806">
        <f t="shared" si="113"/>
        <v>0</v>
      </c>
      <c r="AT806">
        <f t="shared" si="114"/>
        <v>0</v>
      </c>
      <c r="AU806">
        <f t="shared" si="114"/>
        <v>1</v>
      </c>
      <c r="AV806" t="str">
        <f t="shared" si="116"/>
        <v>2020-03-03T18:15:59</v>
      </c>
    </row>
    <row r="807" spans="1:48" x14ac:dyDescent="0.25">
      <c r="A807" s="5">
        <v>830</v>
      </c>
      <c r="B807" s="5" t="s">
        <v>3548</v>
      </c>
      <c r="C807" s="5" t="s">
        <v>3549</v>
      </c>
      <c r="D807" s="6" t="s">
        <v>3550</v>
      </c>
      <c r="E807">
        <v>0</v>
      </c>
      <c r="F807" s="7">
        <v>0.34076790159999998</v>
      </c>
      <c r="G807" s="7">
        <v>0</v>
      </c>
      <c r="H807" t="s">
        <v>3551</v>
      </c>
      <c r="I807">
        <v>0</v>
      </c>
      <c r="J807">
        <v>0</v>
      </c>
      <c r="K807">
        <v>10000</v>
      </c>
      <c r="L807" t="s">
        <v>52</v>
      </c>
      <c r="M807" s="8" t="s">
        <v>86</v>
      </c>
      <c r="N807" s="8">
        <v>0.50943396226415005</v>
      </c>
      <c r="O807">
        <v>0.490566037735849</v>
      </c>
      <c r="P807" s="9">
        <v>0</v>
      </c>
      <c r="Q807">
        <v>5000</v>
      </c>
      <c r="R807" s="8"/>
      <c r="S807" s="8"/>
      <c r="AA807">
        <v>510973</v>
      </c>
      <c r="AB807">
        <v>0</v>
      </c>
      <c r="AC807">
        <v>11</v>
      </c>
      <c r="AD807">
        <v>0</v>
      </c>
      <c r="AE807">
        <v>2018</v>
      </c>
      <c r="AF807" t="s">
        <v>126</v>
      </c>
      <c r="AG807">
        <v>20000</v>
      </c>
      <c r="AH807" t="s">
        <v>55</v>
      </c>
      <c r="AI807" t="s">
        <v>56</v>
      </c>
      <c r="AJ807">
        <v>1</v>
      </c>
      <c r="AK807">
        <v>3510</v>
      </c>
      <c r="AL807" s="8" t="s">
        <v>3552</v>
      </c>
      <c r="AM807" s="10">
        <f t="shared" si="108"/>
        <v>2019</v>
      </c>
      <c r="AN807">
        <f t="shared" si="109"/>
        <v>1</v>
      </c>
      <c r="AO807">
        <f t="shared" si="115"/>
        <v>0</v>
      </c>
      <c r="AP807">
        <f t="shared" si="110"/>
        <v>0</v>
      </c>
      <c r="AQ807">
        <f t="shared" si="111"/>
        <v>0</v>
      </c>
      <c r="AR807">
        <f t="shared" si="112"/>
        <v>1</v>
      </c>
      <c r="AS807">
        <f t="shared" si="113"/>
        <v>0</v>
      </c>
      <c r="AT807">
        <f t="shared" si="114"/>
        <v>0</v>
      </c>
      <c r="AU807">
        <f t="shared" si="114"/>
        <v>1</v>
      </c>
      <c r="AV807" t="str">
        <f t="shared" si="116"/>
        <v>2020-03-03T18:40:04</v>
      </c>
    </row>
    <row r="808" spans="1:48" x14ac:dyDescent="0.25">
      <c r="A808" s="5">
        <v>831</v>
      </c>
      <c r="B808" s="5" t="s">
        <v>3553</v>
      </c>
      <c r="C808" s="5" t="s">
        <v>3554</v>
      </c>
      <c r="D808" s="6" t="s">
        <v>3555</v>
      </c>
      <c r="E808">
        <v>8</v>
      </c>
      <c r="F808" s="7">
        <v>0.34071191340000001</v>
      </c>
      <c r="G808" s="7">
        <v>0</v>
      </c>
      <c r="H808" t="s">
        <v>1231</v>
      </c>
      <c r="I808">
        <v>0</v>
      </c>
      <c r="J808">
        <v>0</v>
      </c>
      <c r="K808">
        <v>20000</v>
      </c>
      <c r="L808" t="s">
        <v>52</v>
      </c>
      <c r="M808" s="8" t="s">
        <v>53</v>
      </c>
      <c r="N808" s="8">
        <v>0.69811320754716899</v>
      </c>
      <c r="O808">
        <v>0.30188679245283001</v>
      </c>
      <c r="P808" s="9">
        <v>0.143648978309484</v>
      </c>
      <c r="Q808">
        <v>10000</v>
      </c>
      <c r="R808" s="8"/>
      <c r="S808" s="8"/>
      <c r="AA808">
        <v>2381155</v>
      </c>
      <c r="AB808">
        <v>0</v>
      </c>
      <c r="AC808">
        <v>12</v>
      </c>
      <c r="AD808">
        <v>0</v>
      </c>
      <c r="AE808">
        <v>2009</v>
      </c>
      <c r="AF808" t="s">
        <v>121</v>
      </c>
      <c r="AG808">
        <v>60000</v>
      </c>
      <c r="AH808" t="s">
        <v>55</v>
      </c>
      <c r="AI808" t="s">
        <v>56</v>
      </c>
      <c r="AJ808">
        <v>0.78919491809999998</v>
      </c>
      <c r="AK808">
        <v>18480</v>
      </c>
      <c r="AL808" s="8" t="s">
        <v>3556</v>
      </c>
      <c r="AM808" s="10">
        <f t="shared" si="108"/>
        <v>2017</v>
      </c>
      <c r="AN808">
        <f t="shared" si="109"/>
        <v>1</v>
      </c>
      <c r="AO808">
        <f t="shared" si="115"/>
        <v>0</v>
      </c>
      <c r="AP808">
        <f t="shared" si="110"/>
        <v>0</v>
      </c>
      <c r="AQ808">
        <f t="shared" si="111"/>
        <v>1</v>
      </c>
      <c r="AR808">
        <f t="shared" si="112"/>
        <v>0</v>
      </c>
      <c r="AS808">
        <f t="shared" si="113"/>
        <v>0</v>
      </c>
      <c r="AT808">
        <f t="shared" si="114"/>
        <v>0</v>
      </c>
      <c r="AU808">
        <f t="shared" si="114"/>
        <v>1</v>
      </c>
      <c r="AV808" t="str">
        <f t="shared" si="116"/>
        <v>2020-03-03T18:59:22</v>
      </c>
    </row>
    <row r="809" spans="1:48" x14ac:dyDescent="0.25">
      <c r="A809" s="5">
        <v>832</v>
      </c>
      <c r="B809" s="5" t="s">
        <v>3557</v>
      </c>
      <c r="C809" s="5" t="s">
        <v>3558</v>
      </c>
      <c r="D809" s="6" t="s">
        <v>3559</v>
      </c>
      <c r="E809">
        <v>93</v>
      </c>
      <c r="F809" s="7">
        <v>0.26423013280000002</v>
      </c>
      <c r="G809" s="7">
        <v>0</v>
      </c>
      <c r="H809" t="s">
        <v>3560</v>
      </c>
      <c r="I809">
        <v>76</v>
      </c>
      <c r="J809">
        <v>205885.6</v>
      </c>
      <c r="K809">
        <v>300000</v>
      </c>
      <c r="L809" t="s">
        <v>52</v>
      </c>
      <c r="M809" s="8" t="s">
        <v>53</v>
      </c>
      <c r="N809" s="8">
        <v>0.86792452830188604</v>
      </c>
      <c r="O809">
        <v>0.13207547169811301</v>
      </c>
      <c r="P809" s="9">
        <v>-0.85723097186360797</v>
      </c>
      <c r="Q809">
        <v>300000</v>
      </c>
      <c r="R809" s="8"/>
      <c r="S809" s="8" t="s">
        <v>329</v>
      </c>
      <c r="T809">
        <v>30383000</v>
      </c>
      <c r="U809">
        <v>17419000</v>
      </c>
      <c r="V809">
        <v>31049000</v>
      </c>
      <c r="W809">
        <v>1525000</v>
      </c>
      <c r="X809">
        <v>7745000</v>
      </c>
      <c r="Y809">
        <v>11752000</v>
      </c>
      <c r="Z809">
        <v>14892000</v>
      </c>
      <c r="AA809">
        <v>71143000</v>
      </c>
      <c r="AB809">
        <v>20471000</v>
      </c>
      <c r="AC809">
        <v>12</v>
      </c>
      <c r="AD809">
        <v>50672000</v>
      </c>
      <c r="AE809">
        <v>1998</v>
      </c>
      <c r="AF809" t="s">
        <v>54</v>
      </c>
      <c r="AG809">
        <v>8000000</v>
      </c>
      <c r="AH809" t="s">
        <v>55</v>
      </c>
      <c r="AI809" t="s">
        <v>55</v>
      </c>
      <c r="AJ809">
        <v>0.97691717509999998</v>
      </c>
      <c r="AK809">
        <v>7418245</v>
      </c>
      <c r="AL809" s="8" t="s">
        <v>3561</v>
      </c>
      <c r="AM809" s="10">
        <f t="shared" si="108"/>
        <v>2006</v>
      </c>
      <c r="AN809">
        <f t="shared" si="109"/>
        <v>1</v>
      </c>
      <c r="AO809">
        <f t="shared" si="115"/>
        <v>0</v>
      </c>
      <c r="AP809">
        <f t="shared" si="110"/>
        <v>0</v>
      </c>
      <c r="AQ809">
        <f t="shared" si="111"/>
        <v>1</v>
      </c>
      <c r="AR809">
        <f t="shared" si="112"/>
        <v>0</v>
      </c>
      <c r="AS809">
        <f t="shared" si="113"/>
        <v>0</v>
      </c>
      <c r="AT809">
        <f t="shared" si="114"/>
        <v>0</v>
      </c>
      <c r="AU809">
        <f t="shared" si="114"/>
        <v>0</v>
      </c>
      <c r="AV809" t="str">
        <f t="shared" si="116"/>
        <v>2020-03-03T19:08:07</v>
      </c>
    </row>
    <row r="810" spans="1:48" x14ac:dyDescent="0.25">
      <c r="A810" s="5">
        <v>833</v>
      </c>
      <c r="B810" s="5" t="s">
        <v>3562</v>
      </c>
      <c r="C810" s="5" t="s">
        <v>3563</v>
      </c>
      <c r="D810" s="6" t="s">
        <v>3564</v>
      </c>
      <c r="E810">
        <v>49</v>
      </c>
      <c r="F810" s="7">
        <v>0.47549524980000002</v>
      </c>
      <c r="G810" s="7">
        <v>0</v>
      </c>
      <c r="H810" t="s">
        <v>3536</v>
      </c>
      <c r="I810">
        <v>54</v>
      </c>
      <c r="J810">
        <v>161410.78</v>
      </c>
      <c r="K810">
        <v>200000</v>
      </c>
      <c r="L810" t="s">
        <v>52</v>
      </c>
      <c r="M810" s="8" t="s">
        <v>53</v>
      </c>
      <c r="N810" s="8">
        <v>0.77358490566037696</v>
      </c>
      <c r="O810">
        <v>0.22641509433962201</v>
      </c>
      <c r="P810" s="9">
        <v>-0.84856542338933605</v>
      </c>
      <c r="Q810">
        <v>150000</v>
      </c>
      <c r="R810" s="8"/>
      <c r="S810" s="8" t="s">
        <v>103</v>
      </c>
      <c r="T810">
        <v>1026801</v>
      </c>
      <c r="U810">
        <v>326240</v>
      </c>
      <c r="V810">
        <v>1100177</v>
      </c>
      <c r="W810">
        <v>773937</v>
      </c>
      <c r="X810">
        <v>0</v>
      </c>
      <c r="Y810">
        <v>364746</v>
      </c>
      <c r="Z810">
        <v>187420</v>
      </c>
      <c r="AA810">
        <v>3030500</v>
      </c>
      <c r="AB810">
        <v>640725</v>
      </c>
      <c r="AC810">
        <v>12</v>
      </c>
      <c r="AD810">
        <v>2389775</v>
      </c>
      <c r="AE810">
        <v>1996</v>
      </c>
      <c r="AF810" t="s">
        <v>54</v>
      </c>
      <c r="AG810">
        <v>10000</v>
      </c>
      <c r="AH810" t="s">
        <v>55</v>
      </c>
      <c r="AI810" t="s">
        <v>56</v>
      </c>
      <c r="AJ810">
        <v>0.99977729329999998</v>
      </c>
      <c r="AK810">
        <v>44800</v>
      </c>
      <c r="AL810" s="8" t="s">
        <v>3565</v>
      </c>
      <c r="AM810" s="10">
        <f t="shared" si="108"/>
        <v>2006</v>
      </c>
      <c r="AN810">
        <f t="shared" si="109"/>
        <v>1</v>
      </c>
      <c r="AO810">
        <f t="shared" si="115"/>
        <v>0</v>
      </c>
      <c r="AP810">
        <f t="shared" si="110"/>
        <v>0</v>
      </c>
      <c r="AQ810">
        <f t="shared" si="111"/>
        <v>1</v>
      </c>
      <c r="AR810">
        <f t="shared" si="112"/>
        <v>0</v>
      </c>
      <c r="AS810">
        <f t="shared" si="113"/>
        <v>0</v>
      </c>
      <c r="AT810">
        <f t="shared" si="114"/>
        <v>0</v>
      </c>
      <c r="AU810">
        <f t="shared" si="114"/>
        <v>1</v>
      </c>
      <c r="AV810" t="str">
        <f t="shared" si="116"/>
        <v>2020-03-03T19:13:12</v>
      </c>
    </row>
    <row r="811" spans="1:48" x14ac:dyDescent="0.25">
      <c r="A811" s="5">
        <v>834</v>
      </c>
      <c r="B811" s="5" t="s">
        <v>3566</v>
      </c>
      <c r="C811" s="5" t="s">
        <v>3567</v>
      </c>
      <c r="D811" s="6" t="s">
        <v>3568</v>
      </c>
      <c r="E811">
        <v>0</v>
      </c>
      <c r="F811" s="7">
        <v>0.35766900369999999</v>
      </c>
      <c r="G811" s="7">
        <v>0</v>
      </c>
      <c r="H811" t="s">
        <v>3569</v>
      </c>
      <c r="I811">
        <v>0</v>
      </c>
      <c r="J811">
        <v>0</v>
      </c>
      <c r="K811">
        <v>50000</v>
      </c>
      <c r="L811" t="s">
        <v>52</v>
      </c>
      <c r="M811" s="8" t="s">
        <v>53</v>
      </c>
      <c r="N811" s="8">
        <v>0.73584905660377298</v>
      </c>
      <c r="O811">
        <v>0.26415094339622602</v>
      </c>
      <c r="P811" s="9">
        <v>0</v>
      </c>
      <c r="Q811">
        <v>40000</v>
      </c>
      <c r="R811" s="8"/>
      <c r="S811" s="8"/>
      <c r="AA811">
        <v>3900121</v>
      </c>
      <c r="AB811">
        <v>0</v>
      </c>
      <c r="AC811">
        <v>6</v>
      </c>
      <c r="AD811">
        <v>0</v>
      </c>
      <c r="AE811">
        <v>2010</v>
      </c>
      <c r="AF811" t="s">
        <v>68</v>
      </c>
      <c r="AG811">
        <v>50000</v>
      </c>
      <c r="AH811" t="s">
        <v>55</v>
      </c>
      <c r="AI811" t="s">
        <v>56</v>
      </c>
      <c r="AJ811">
        <v>1</v>
      </c>
      <c r="AK811">
        <v>0</v>
      </c>
      <c r="AL811" s="8" t="s">
        <v>3570</v>
      </c>
      <c r="AM811" s="10">
        <f t="shared" si="108"/>
        <v>2014</v>
      </c>
      <c r="AN811">
        <f t="shared" si="109"/>
        <v>1</v>
      </c>
      <c r="AO811">
        <f t="shared" si="115"/>
        <v>0</v>
      </c>
      <c r="AP811">
        <f t="shared" si="110"/>
        <v>0</v>
      </c>
      <c r="AQ811">
        <f t="shared" si="111"/>
        <v>1</v>
      </c>
      <c r="AR811">
        <f t="shared" si="112"/>
        <v>0</v>
      </c>
      <c r="AS811">
        <f t="shared" si="113"/>
        <v>0</v>
      </c>
      <c r="AT811">
        <f t="shared" si="114"/>
        <v>0</v>
      </c>
      <c r="AU811">
        <f t="shared" si="114"/>
        <v>1</v>
      </c>
      <c r="AV811" t="str">
        <f t="shared" si="116"/>
        <v>2020-03-03T19:33:41</v>
      </c>
    </row>
    <row r="812" spans="1:48" x14ac:dyDescent="0.25">
      <c r="A812" s="5">
        <v>835</v>
      </c>
      <c r="B812" s="5" t="s">
        <v>3571</v>
      </c>
      <c r="C812" s="5" t="s">
        <v>3572</v>
      </c>
      <c r="D812" s="6" t="s">
        <v>3573</v>
      </c>
      <c r="E812">
        <v>59</v>
      </c>
      <c r="F812" s="7">
        <v>0.32302332890000002</v>
      </c>
      <c r="G812" s="7">
        <v>0</v>
      </c>
      <c r="H812" t="s">
        <v>3574</v>
      </c>
      <c r="I812">
        <v>0</v>
      </c>
      <c r="J812">
        <v>0</v>
      </c>
      <c r="K812">
        <v>25000</v>
      </c>
      <c r="L812" t="s">
        <v>199</v>
      </c>
      <c r="M812" s="8" t="s">
        <v>74</v>
      </c>
      <c r="N812" s="8">
        <v>0.39622641509433898</v>
      </c>
      <c r="O812">
        <v>0.60377358490566002</v>
      </c>
      <c r="P812" s="9">
        <v>0.91761794490647397</v>
      </c>
      <c r="R812" s="8"/>
      <c r="S812" s="8"/>
      <c r="AA812">
        <v>4655626</v>
      </c>
      <c r="AB812">
        <v>0</v>
      </c>
      <c r="AC812">
        <v>12</v>
      </c>
      <c r="AD812">
        <v>0</v>
      </c>
      <c r="AE812">
        <v>2015</v>
      </c>
      <c r="AF812" t="s">
        <v>126</v>
      </c>
      <c r="AG812">
        <v>500000</v>
      </c>
      <c r="AH812" t="s">
        <v>55</v>
      </c>
      <c r="AI812" t="s">
        <v>56</v>
      </c>
      <c r="AJ812">
        <v>1</v>
      </c>
      <c r="AK812">
        <v>3800</v>
      </c>
      <c r="AL812" s="8"/>
      <c r="AM812" s="10">
        <f t="shared" si="108"/>
        <v>2018</v>
      </c>
      <c r="AN812">
        <f t="shared" si="109"/>
        <v>0</v>
      </c>
      <c r="AO812">
        <f t="shared" si="115"/>
        <v>1</v>
      </c>
      <c r="AP812">
        <f t="shared" si="110"/>
        <v>0</v>
      </c>
      <c r="AQ812">
        <f t="shared" si="111"/>
        <v>0</v>
      </c>
      <c r="AR812">
        <f t="shared" si="112"/>
        <v>0</v>
      </c>
      <c r="AS812">
        <f t="shared" si="113"/>
        <v>1</v>
      </c>
      <c r="AT812">
        <f t="shared" si="114"/>
        <v>0</v>
      </c>
      <c r="AU812">
        <f t="shared" si="114"/>
        <v>1</v>
      </c>
      <c r="AV812">
        <f t="shared" si="116"/>
        <v>0</v>
      </c>
    </row>
    <row r="813" spans="1:48" x14ac:dyDescent="0.25">
      <c r="A813" s="5">
        <v>836</v>
      </c>
      <c r="B813" s="5" t="s">
        <v>3575</v>
      </c>
      <c r="C813" s="5" t="s">
        <v>3576</v>
      </c>
      <c r="D813" s="6" t="s">
        <v>3577</v>
      </c>
      <c r="E813">
        <v>337</v>
      </c>
      <c r="F813" s="7">
        <v>0.41050888749999997</v>
      </c>
      <c r="G813" s="7">
        <v>0</v>
      </c>
      <c r="H813" t="s">
        <v>3578</v>
      </c>
      <c r="I813">
        <v>0</v>
      </c>
      <c r="J813">
        <v>0</v>
      </c>
      <c r="K813">
        <v>40000</v>
      </c>
      <c r="L813" t="s">
        <v>52</v>
      </c>
      <c r="M813" s="8" t="s">
        <v>53</v>
      </c>
      <c r="N813" s="8">
        <v>0.71698113207547098</v>
      </c>
      <c r="O813">
        <v>0.28301886792452802</v>
      </c>
      <c r="P813" s="9">
        <v>0.86602540378443904</v>
      </c>
      <c r="Q813">
        <v>40000</v>
      </c>
      <c r="R813" s="8"/>
      <c r="S813" s="8" t="s">
        <v>175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1867489</v>
      </c>
      <c r="AB813">
        <v>0</v>
      </c>
      <c r="AC813">
        <v>12</v>
      </c>
      <c r="AD813">
        <v>0</v>
      </c>
      <c r="AE813">
        <v>1988</v>
      </c>
      <c r="AF813" t="s">
        <v>54</v>
      </c>
      <c r="AG813">
        <v>200000</v>
      </c>
      <c r="AH813" t="s">
        <v>55</v>
      </c>
      <c r="AI813" t="s">
        <v>56</v>
      </c>
      <c r="AJ813">
        <v>1</v>
      </c>
      <c r="AK813">
        <v>17600</v>
      </c>
      <c r="AL813" s="8" t="s">
        <v>3579</v>
      </c>
      <c r="AM813" s="10">
        <f t="shared" si="108"/>
        <v>2010</v>
      </c>
      <c r="AN813">
        <f t="shared" si="109"/>
        <v>1</v>
      </c>
      <c r="AO813">
        <f t="shared" si="115"/>
        <v>0</v>
      </c>
      <c r="AP813">
        <f t="shared" si="110"/>
        <v>0</v>
      </c>
      <c r="AQ813">
        <f t="shared" si="111"/>
        <v>1</v>
      </c>
      <c r="AR813">
        <f t="shared" si="112"/>
        <v>0</v>
      </c>
      <c r="AS813">
        <f t="shared" si="113"/>
        <v>0</v>
      </c>
      <c r="AT813">
        <f t="shared" si="114"/>
        <v>0</v>
      </c>
      <c r="AU813">
        <f t="shared" si="114"/>
        <v>1</v>
      </c>
      <c r="AV813" t="str">
        <f t="shared" si="116"/>
        <v>2020-03-04T16:30:24</v>
      </c>
    </row>
    <row r="814" spans="1:48" x14ac:dyDescent="0.25">
      <c r="A814" s="5">
        <v>837</v>
      </c>
      <c r="B814" s="5" t="s">
        <v>3580</v>
      </c>
      <c r="C814" s="5" t="s">
        <v>3581</v>
      </c>
      <c r="D814" s="6" t="s">
        <v>3582</v>
      </c>
      <c r="E814">
        <v>3</v>
      </c>
      <c r="F814" s="7">
        <v>0.377261242</v>
      </c>
      <c r="G814" s="7">
        <v>0</v>
      </c>
      <c r="H814" t="s">
        <v>3583</v>
      </c>
      <c r="I814">
        <v>0</v>
      </c>
      <c r="J814">
        <v>0</v>
      </c>
      <c r="K814">
        <v>30000</v>
      </c>
      <c r="L814" t="s">
        <v>52</v>
      </c>
      <c r="M814" s="8" t="s">
        <v>53</v>
      </c>
      <c r="N814" s="8">
        <v>0.71698113207547098</v>
      </c>
      <c r="O814">
        <v>0.28301886792452802</v>
      </c>
      <c r="P814" s="9">
        <v>0</v>
      </c>
      <c r="Q814">
        <v>30000</v>
      </c>
      <c r="R814" s="8"/>
      <c r="S814" s="8"/>
      <c r="AA814">
        <v>3987028</v>
      </c>
      <c r="AB814">
        <v>0</v>
      </c>
      <c r="AC814">
        <v>12</v>
      </c>
      <c r="AD814">
        <v>0</v>
      </c>
      <c r="AE814">
        <v>2007</v>
      </c>
      <c r="AF814" t="s">
        <v>121</v>
      </c>
      <c r="AG814">
        <v>250000</v>
      </c>
      <c r="AH814" t="s">
        <v>55</v>
      </c>
      <c r="AI814" t="s">
        <v>56</v>
      </c>
      <c r="AJ814">
        <v>1</v>
      </c>
      <c r="AK814">
        <v>8640</v>
      </c>
      <c r="AL814" s="8" t="s">
        <v>3584</v>
      </c>
      <c r="AM814" s="10">
        <f t="shared" si="108"/>
        <v>2018</v>
      </c>
      <c r="AN814">
        <f t="shared" si="109"/>
        <v>1</v>
      </c>
      <c r="AO814">
        <f t="shared" si="115"/>
        <v>0</v>
      </c>
      <c r="AP814">
        <f t="shared" si="110"/>
        <v>0</v>
      </c>
      <c r="AQ814">
        <f t="shared" si="111"/>
        <v>1</v>
      </c>
      <c r="AR814">
        <f t="shared" si="112"/>
        <v>0</v>
      </c>
      <c r="AS814">
        <f t="shared" si="113"/>
        <v>0</v>
      </c>
      <c r="AT814">
        <f t="shared" si="114"/>
        <v>0</v>
      </c>
      <c r="AU814">
        <f t="shared" si="114"/>
        <v>1</v>
      </c>
      <c r="AV814" t="str">
        <f t="shared" si="116"/>
        <v>2020-03-04T16:35:04</v>
      </c>
    </row>
    <row r="815" spans="1:48" x14ac:dyDescent="0.25">
      <c r="A815" s="5">
        <v>838</v>
      </c>
      <c r="B815" s="5" t="s">
        <v>3585</v>
      </c>
      <c r="C815" s="5" t="s">
        <v>3586</v>
      </c>
      <c r="D815" s="6" t="s">
        <v>3587</v>
      </c>
      <c r="E815">
        <v>2</v>
      </c>
      <c r="F815" s="7">
        <v>0.41929473239999998</v>
      </c>
      <c r="G815" s="7">
        <v>0</v>
      </c>
      <c r="H815" t="s">
        <v>3588</v>
      </c>
      <c r="I815">
        <v>46</v>
      </c>
      <c r="J815">
        <v>4995.6899999999996</v>
      </c>
      <c r="K815">
        <v>49900</v>
      </c>
      <c r="L815" t="s">
        <v>52</v>
      </c>
      <c r="M815" s="8" t="s">
        <v>86</v>
      </c>
      <c r="N815" s="8">
        <v>0.62264150943396201</v>
      </c>
      <c r="O815">
        <v>0.37735849056603699</v>
      </c>
      <c r="P815" s="9">
        <v>0</v>
      </c>
      <c r="Q815">
        <v>45000</v>
      </c>
      <c r="R815" s="8"/>
      <c r="S815" s="8"/>
      <c r="AA815">
        <v>3172054</v>
      </c>
      <c r="AB815">
        <v>0</v>
      </c>
      <c r="AC815">
        <v>12</v>
      </c>
      <c r="AD815">
        <v>0</v>
      </c>
      <c r="AE815">
        <v>2016</v>
      </c>
      <c r="AF815" t="s">
        <v>126</v>
      </c>
      <c r="AG815">
        <v>300000</v>
      </c>
      <c r="AH815" t="s">
        <v>55</v>
      </c>
      <c r="AI815" t="s">
        <v>56</v>
      </c>
      <c r="AJ815">
        <v>1</v>
      </c>
      <c r="AK815">
        <v>9600</v>
      </c>
      <c r="AL815" s="8" t="s">
        <v>3589</v>
      </c>
      <c r="AM815" s="10">
        <f t="shared" si="108"/>
        <v>2017</v>
      </c>
      <c r="AN815">
        <f t="shared" si="109"/>
        <v>1</v>
      </c>
      <c r="AO815">
        <f t="shared" si="115"/>
        <v>0</v>
      </c>
      <c r="AP815">
        <f t="shared" si="110"/>
        <v>0</v>
      </c>
      <c r="AQ815">
        <f t="shared" si="111"/>
        <v>0</v>
      </c>
      <c r="AR815">
        <f t="shared" si="112"/>
        <v>1</v>
      </c>
      <c r="AS815">
        <f t="shared" si="113"/>
        <v>0</v>
      </c>
      <c r="AT815">
        <f t="shared" si="114"/>
        <v>0</v>
      </c>
      <c r="AU815">
        <f t="shared" si="114"/>
        <v>1</v>
      </c>
      <c r="AV815" t="str">
        <f t="shared" si="116"/>
        <v>2020-03-04T16:37:33</v>
      </c>
    </row>
    <row r="816" spans="1:48" x14ac:dyDescent="0.25">
      <c r="A816" s="5">
        <v>839</v>
      </c>
      <c r="B816" s="5" t="s">
        <v>3590</v>
      </c>
      <c r="C816" s="5" t="s">
        <v>3591</v>
      </c>
      <c r="D816" s="6" t="s">
        <v>3592</v>
      </c>
      <c r="E816">
        <v>5</v>
      </c>
      <c r="F816" s="7">
        <v>0.60101660079999997</v>
      </c>
      <c r="G816" s="7">
        <v>0</v>
      </c>
      <c r="H816" t="s">
        <v>3593</v>
      </c>
      <c r="I816">
        <v>0</v>
      </c>
      <c r="J816">
        <v>0</v>
      </c>
      <c r="K816">
        <v>250000</v>
      </c>
      <c r="L816" t="s">
        <v>52</v>
      </c>
      <c r="M816" s="8" t="s">
        <v>63</v>
      </c>
      <c r="N816" s="8">
        <v>0.96226415094339601</v>
      </c>
      <c r="O816">
        <v>3.7735849056603703E-2</v>
      </c>
      <c r="P816" s="9">
        <v>-0.86602540508264103</v>
      </c>
      <c r="Q816">
        <v>250000</v>
      </c>
      <c r="R816" s="8"/>
      <c r="S816" s="8" t="s">
        <v>113</v>
      </c>
      <c r="T816">
        <v>302940712</v>
      </c>
      <c r="U816">
        <v>71429859</v>
      </c>
      <c r="V816">
        <v>323196268</v>
      </c>
      <c r="W816">
        <v>244009083</v>
      </c>
      <c r="X816">
        <v>0</v>
      </c>
      <c r="Y816">
        <v>83139347</v>
      </c>
      <c r="Z816">
        <v>173569004</v>
      </c>
      <c r="AA816">
        <v>709069792</v>
      </c>
      <c r="AB816">
        <v>181151516</v>
      </c>
      <c r="AC816">
        <v>6</v>
      </c>
      <c r="AD816">
        <v>527918276</v>
      </c>
      <c r="AE816">
        <v>2004</v>
      </c>
      <c r="AF816" t="s">
        <v>121</v>
      </c>
      <c r="AG816">
        <v>19000000</v>
      </c>
      <c r="AH816" t="s">
        <v>55</v>
      </c>
      <c r="AI816" t="s">
        <v>55</v>
      </c>
      <c r="AJ816">
        <v>0.99999997630000004</v>
      </c>
      <c r="AK816">
        <v>2004</v>
      </c>
      <c r="AL816" s="8" t="s">
        <v>3594</v>
      </c>
      <c r="AM816" s="10">
        <f t="shared" si="108"/>
        <v>2014</v>
      </c>
      <c r="AN816">
        <f t="shared" si="109"/>
        <v>1</v>
      </c>
      <c r="AO816">
        <f t="shared" si="115"/>
        <v>0</v>
      </c>
      <c r="AP816">
        <f t="shared" si="110"/>
        <v>1</v>
      </c>
      <c r="AQ816">
        <f t="shared" si="111"/>
        <v>0</v>
      </c>
      <c r="AR816">
        <f t="shared" si="112"/>
        <v>0</v>
      </c>
      <c r="AS816">
        <f t="shared" si="113"/>
        <v>0</v>
      </c>
      <c r="AT816">
        <f t="shared" si="114"/>
        <v>0</v>
      </c>
      <c r="AU816">
        <f t="shared" si="114"/>
        <v>0</v>
      </c>
      <c r="AV816" t="str">
        <f t="shared" si="116"/>
        <v>2020-03-04T16:43:04</v>
      </c>
    </row>
    <row r="817" spans="1:48" x14ac:dyDescent="0.25">
      <c r="A817" s="5">
        <v>840</v>
      </c>
      <c r="B817" s="5" t="s">
        <v>3341</v>
      </c>
      <c r="C817" s="5" t="s">
        <v>3595</v>
      </c>
      <c r="D817" s="6" t="s">
        <v>3596</v>
      </c>
      <c r="E817">
        <v>0</v>
      </c>
      <c r="F817" s="7">
        <v>0.4763496881</v>
      </c>
      <c r="G817" s="7">
        <v>0</v>
      </c>
      <c r="H817" t="s">
        <v>2782</v>
      </c>
      <c r="I817">
        <v>0</v>
      </c>
      <c r="J817">
        <v>0</v>
      </c>
      <c r="K817">
        <v>10000</v>
      </c>
      <c r="L817" t="s">
        <v>52</v>
      </c>
      <c r="M817" s="8" t="s">
        <v>53</v>
      </c>
      <c r="N817" s="8">
        <v>0.83018867924528295</v>
      </c>
      <c r="O817">
        <v>0.169811320754716</v>
      </c>
      <c r="P817" s="9">
        <v>0</v>
      </c>
      <c r="Q817">
        <v>10000</v>
      </c>
      <c r="R817" s="8"/>
      <c r="S817" s="8"/>
      <c r="AA817">
        <v>15960539</v>
      </c>
      <c r="AB817">
        <v>0</v>
      </c>
      <c r="AC817">
        <v>12</v>
      </c>
      <c r="AD817">
        <v>0</v>
      </c>
      <c r="AE817">
        <v>1998</v>
      </c>
      <c r="AF817" t="s">
        <v>54</v>
      </c>
      <c r="AG817">
        <v>20000</v>
      </c>
      <c r="AH817" t="s">
        <v>55</v>
      </c>
      <c r="AI817" t="s">
        <v>55</v>
      </c>
      <c r="AJ817">
        <v>1</v>
      </c>
      <c r="AK817">
        <v>1476976</v>
      </c>
      <c r="AL817" s="8" t="s">
        <v>3597</v>
      </c>
      <c r="AM817" s="10">
        <f t="shared" si="108"/>
        <v>2016</v>
      </c>
      <c r="AN817">
        <f t="shared" si="109"/>
        <v>1</v>
      </c>
      <c r="AO817">
        <f t="shared" si="115"/>
        <v>0</v>
      </c>
      <c r="AP817">
        <f t="shared" si="110"/>
        <v>0</v>
      </c>
      <c r="AQ817">
        <f t="shared" si="111"/>
        <v>1</v>
      </c>
      <c r="AR817">
        <f t="shared" si="112"/>
        <v>0</v>
      </c>
      <c r="AS817">
        <f t="shared" si="113"/>
        <v>0</v>
      </c>
      <c r="AT817">
        <f t="shared" si="114"/>
        <v>0</v>
      </c>
      <c r="AU817">
        <f t="shared" si="114"/>
        <v>0</v>
      </c>
      <c r="AV817" t="str">
        <f t="shared" si="116"/>
        <v>2020-03-04T16:46:16</v>
      </c>
    </row>
    <row r="818" spans="1:48" x14ac:dyDescent="0.25">
      <c r="A818" s="5">
        <v>841</v>
      </c>
      <c r="B818" s="5" t="s">
        <v>3598</v>
      </c>
      <c r="C818" s="5" t="s">
        <v>3599</v>
      </c>
      <c r="D818" s="6" t="s">
        <v>3600</v>
      </c>
      <c r="E818">
        <v>58</v>
      </c>
      <c r="F818" s="7">
        <v>0.42399186859999999</v>
      </c>
      <c r="G818" s="7">
        <v>0</v>
      </c>
      <c r="H818" t="s">
        <v>3601</v>
      </c>
      <c r="I818">
        <v>0</v>
      </c>
      <c r="J818">
        <v>0</v>
      </c>
      <c r="K818">
        <v>30000</v>
      </c>
      <c r="L818" t="s">
        <v>52</v>
      </c>
      <c r="M818" s="8" t="s">
        <v>86</v>
      </c>
      <c r="N818" s="8">
        <v>0.64150943396226401</v>
      </c>
      <c r="O818">
        <v>0.35849056603773499</v>
      </c>
      <c r="P818" s="9">
        <v>0</v>
      </c>
      <c r="Q818">
        <v>30000</v>
      </c>
      <c r="R818" s="8"/>
      <c r="S818" s="8" t="s">
        <v>648</v>
      </c>
      <c r="T818">
        <v>286622</v>
      </c>
      <c r="U818">
        <v>623988</v>
      </c>
      <c r="V818">
        <v>492506</v>
      </c>
      <c r="W818">
        <v>-189585</v>
      </c>
      <c r="X818">
        <v>250303</v>
      </c>
      <c r="Y818">
        <v>592293</v>
      </c>
      <c r="Z818">
        <v>0</v>
      </c>
      <c r="AA818">
        <v>6900413</v>
      </c>
      <c r="AB818">
        <v>3238516</v>
      </c>
      <c r="AC818">
        <v>11</v>
      </c>
      <c r="AD818">
        <v>3661897</v>
      </c>
      <c r="AE818">
        <v>1993</v>
      </c>
      <c r="AF818" t="s">
        <v>54</v>
      </c>
      <c r="AG818">
        <v>290000</v>
      </c>
      <c r="AH818" t="s">
        <v>55</v>
      </c>
      <c r="AI818" t="s">
        <v>56</v>
      </c>
      <c r="AJ818">
        <v>1</v>
      </c>
      <c r="AK818">
        <v>76000</v>
      </c>
      <c r="AL818" s="8" t="s">
        <v>3602</v>
      </c>
      <c r="AM818" s="10">
        <f t="shared" si="108"/>
        <v>2009</v>
      </c>
      <c r="AN818">
        <f t="shared" si="109"/>
        <v>1</v>
      </c>
      <c r="AO818">
        <f t="shared" si="115"/>
        <v>0</v>
      </c>
      <c r="AP818">
        <f t="shared" si="110"/>
        <v>0</v>
      </c>
      <c r="AQ818">
        <f t="shared" si="111"/>
        <v>0</v>
      </c>
      <c r="AR818">
        <f t="shared" si="112"/>
        <v>1</v>
      </c>
      <c r="AS818">
        <f t="shared" si="113"/>
        <v>0</v>
      </c>
      <c r="AT818">
        <f t="shared" si="114"/>
        <v>0</v>
      </c>
      <c r="AU818">
        <f t="shared" si="114"/>
        <v>1</v>
      </c>
      <c r="AV818" t="str">
        <f t="shared" si="116"/>
        <v>2020-03-04T16:57:19</v>
      </c>
    </row>
    <row r="819" spans="1:48" x14ac:dyDescent="0.25">
      <c r="A819" s="5">
        <v>842</v>
      </c>
      <c r="B819" s="5" t="s">
        <v>3603</v>
      </c>
      <c r="C819" s="5" t="s">
        <v>3604</v>
      </c>
      <c r="D819" s="6" t="s">
        <v>3605</v>
      </c>
      <c r="E819">
        <v>17</v>
      </c>
      <c r="F819" s="7">
        <v>0</v>
      </c>
      <c r="G819" s="7"/>
      <c r="H819" t="s">
        <v>3606</v>
      </c>
      <c r="I819">
        <v>0</v>
      </c>
      <c r="J819">
        <v>0</v>
      </c>
      <c r="K819">
        <v>15000</v>
      </c>
      <c r="L819" t="s">
        <v>199</v>
      </c>
      <c r="M819" s="8" t="s">
        <v>74</v>
      </c>
      <c r="N819" s="8">
        <v>0.20754716981131999</v>
      </c>
      <c r="O819">
        <v>0.79245283018867896</v>
      </c>
      <c r="P819" s="9">
        <v>0.86602540378443904</v>
      </c>
      <c r="R819" s="8"/>
      <c r="S819" s="8"/>
      <c r="AA819">
        <v>713882</v>
      </c>
      <c r="AB819">
        <v>0</v>
      </c>
      <c r="AC819">
        <v>12</v>
      </c>
      <c r="AD819">
        <v>0</v>
      </c>
      <c r="AE819">
        <v>2018</v>
      </c>
      <c r="AF819" t="s">
        <v>126</v>
      </c>
      <c r="AG819">
        <v>100000</v>
      </c>
      <c r="AH819" t="s">
        <v>56</v>
      </c>
      <c r="AI819" t="s">
        <v>56</v>
      </c>
      <c r="AJ819">
        <v>0</v>
      </c>
      <c r="AK819">
        <v>2200</v>
      </c>
      <c r="AL819" s="8"/>
      <c r="AM819" s="10">
        <f t="shared" si="108"/>
        <v>2019</v>
      </c>
      <c r="AN819">
        <f t="shared" si="109"/>
        <v>0</v>
      </c>
      <c r="AO819">
        <f t="shared" si="115"/>
        <v>1</v>
      </c>
      <c r="AP819">
        <f t="shared" si="110"/>
        <v>0</v>
      </c>
      <c r="AQ819">
        <f t="shared" si="111"/>
        <v>0</v>
      </c>
      <c r="AR819">
        <f t="shared" si="112"/>
        <v>0</v>
      </c>
      <c r="AS819">
        <f t="shared" si="113"/>
        <v>1</v>
      </c>
      <c r="AT819">
        <f t="shared" si="114"/>
        <v>1</v>
      </c>
      <c r="AU819">
        <f t="shared" si="114"/>
        <v>1</v>
      </c>
      <c r="AV819">
        <f t="shared" si="116"/>
        <v>0</v>
      </c>
    </row>
    <row r="820" spans="1:48" x14ac:dyDescent="0.25">
      <c r="A820" s="5">
        <v>843</v>
      </c>
      <c r="B820" s="5" t="s">
        <v>3607</v>
      </c>
      <c r="C820" s="5" t="s">
        <v>3608</v>
      </c>
      <c r="D820" s="6" t="s">
        <v>3609</v>
      </c>
      <c r="E820">
        <v>3</v>
      </c>
      <c r="F820" s="7">
        <v>0.47747554640000001</v>
      </c>
      <c r="G820" s="7">
        <v>0</v>
      </c>
      <c r="H820" t="s">
        <v>744</v>
      </c>
      <c r="I820">
        <v>0</v>
      </c>
      <c r="J820">
        <v>0</v>
      </c>
      <c r="K820">
        <v>30000</v>
      </c>
      <c r="L820" t="s">
        <v>52</v>
      </c>
      <c r="M820" s="8" t="s">
        <v>86</v>
      </c>
      <c r="N820" s="8">
        <v>0.62264150943396201</v>
      </c>
      <c r="O820">
        <v>0.37735849056603699</v>
      </c>
      <c r="P820" s="9">
        <v>0</v>
      </c>
      <c r="Q820">
        <v>30000</v>
      </c>
      <c r="R820" s="8"/>
      <c r="S820" s="8"/>
      <c r="AA820">
        <v>4194046</v>
      </c>
      <c r="AB820">
        <v>0</v>
      </c>
      <c r="AC820">
        <v>12</v>
      </c>
      <c r="AD820">
        <v>0</v>
      </c>
      <c r="AE820">
        <v>2016</v>
      </c>
      <c r="AF820" t="s">
        <v>126</v>
      </c>
      <c r="AG820">
        <v>200000</v>
      </c>
      <c r="AH820" t="s">
        <v>55</v>
      </c>
      <c r="AI820" t="s">
        <v>56</v>
      </c>
      <c r="AJ820">
        <v>1</v>
      </c>
      <c r="AK820">
        <v>7665</v>
      </c>
      <c r="AL820" s="8" t="s">
        <v>3610</v>
      </c>
      <c r="AM820" s="10">
        <f t="shared" si="108"/>
        <v>2018</v>
      </c>
      <c r="AN820">
        <f t="shared" si="109"/>
        <v>1</v>
      </c>
      <c r="AO820">
        <f t="shared" si="115"/>
        <v>0</v>
      </c>
      <c r="AP820">
        <f t="shared" si="110"/>
        <v>0</v>
      </c>
      <c r="AQ820">
        <f t="shared" si="111"/>
        <v>0</v>
      </c>
      <c r="AR820">
        <f t="shared" si="112"/>
        <v>1</v>
      </c>
      <c r="AS820">
        <f t="shared" si="113"/>
        <v>0</v>
      </c>
      <c r="AT820">
        <f t="shared" si="114"/>
        <v>0</v>
      </c>
      <c r="AU820">
        <f t="shared" si="114"/>
        <v>1</v>
      </c>
      <c r="AV820" t="str">
        <f t="shared" si="116"/>
        <v>2020-03-04T17:03:52</v>
      </c>
    </row>
    <row r="821" spans="1:48" x14ac:dyDescent="0.25">
      <c r="A821" s="5">
        <v>844</v>
      </c>
      <c r="B821" s="5" t="s">
        <v>3611</v>
      </c>
      <c r="C821" s="5" t="s">
        <v>3612</v>
      </c>
      <c r="D821" s="6" t="s">
        <v>3613</v>
      </c>
      <c r="E821">
        <v>2</v>
      </c>
      <c r="F821" s="7">
        <v>0.4159864378</v>
      </c>
      <c r="G821" s="7">
        <v>0</v>
      </c>
      <c r="H821" t="s">
        <v>1926</v>
      </c>
      <c r="I821">
        <v>27</v>
      </c>
      <c r="J821">
        <v>1315</v>
      </c>
      <c r="K821">
        <v>15000</v>
      </c>
      <c r="L821" t="s">
        <v>52</v>
      </c>
      <c r="M821" s="8" t="s">
        <v>86</v>
      </c>
      <c r="N821" s="8">
        <v>0.50943396226415005</v>
      </c>
      <c r="O821">
        <v>0.490566037735849</v>
      </c>
      <c r="P821" s="9">
        <v>0</v>
      </c>
      <c r="Q821">
        <v>3000</v>
      </c>
      <c r="R821" s="8"/>
      <c r="S821" s="8"/>
      <c r="AA821">
        <v>133594</v>
      </c>
      <c r="AB821">
        <v>0</v>
      </c>
      <c r="AC821">
        <v>12</v>
      </c>
      <c r="AD821">
        <v>0</v>
      </c>
      <c r="AE821">
        <v>2018</v>
      </c>
      <c r="AF821" t="s">
        <v>126</v>
      </c>
      <c r="AG821">
        <v>100000</v>
      </c>
      <c r="AH821" t="s">
        <v>55</v>
      </c>
      <c r="AI821" t="s">
        <v>56</v>
      </c>
      <c r="AJ821">
        <v>1</v>
      </c>
      <c r="AK821">
        <v>8000</v>
      </c>
      <c r="AL821" s="8" t="s">
        <v>3614</v>
      </c>
      <c r="AM821" s="10">
        <f t="shared" si="108"/>
        <v>2018</v>
      </c>
      <c r="AN821">
        <f t="shared" si="109"/>
        <v>1</v>
      </c>
      <c r="AO821">
        <f t="shared" si="115"/>
        <v>0</v>
      </c>
      <c r="AP821">
        <f t="shared" si="110"/>
        <v>0</v>
      </c>
      <c r="AQ821">
        <f t="shared" si="111"/>
        <v>0</v>
      </c>
      <c r="AR821">
        <f t="shared" si="112"/>
        <v>1</v>
      </c>
      <c r="AS821">
        <f t="shared" si="113"/>
        <v>0</v>
      </c>
      <c r="AT821">
        <f t="shared" si="114"/>
        <v>0</v>
      </c>
      <c r="AU821">
        <f t="shared" si="114"/>
        <v>1</v>
      </c>
      <c r="AV821" t="str">
        <f t="shared" si="116"/>
        <v>2020-03-04T17:06:54</v>
      </c>
    </row>
    <row r="822" spans="1:48" x14ac:dyDescent="0.25">
      <c r="A822" s="5">
        <v>845</v>
      </c>
      <c r="B822" s="5" t="s">
        <v>3615</v>
      </c>
      <c r="C822" s="5" t="s">
        <v>3616</v>
      </c>
      <c r="D822" s="6" t="s">
        <v>3617</v>
      </c>
      <c r="E822">
        <v>3</v>
      </c>
      <c r="F822" s="7">
        <v>0.54810275419999999</v>
      </c>
      <c r="G822" s="7">
        <v>0</v>
      </c>
      <c r="H822" t="s">
        <v>2138</v>
      </c>
      <c r="I822">
        <v>0</v>
      </c>
      <c r="J822">
        <v>0</v>
      </c>
      <c r="K822">
        <v>25000</v>
      </c>
      <c r="L822" t="s">
        <v>52</v>
      </c>
      <c r="M822" s="8" t="s">
        <v>53</v>
      </c>
      <c r="N822" s="8">
        <v>0.73584905660377298</v>
      </c>
      <c r="O822">
        <v>0.26415094339622602</v>
      </c>
      <c r="P822" s="9">
        <v>0</v>
      </c>
      <c r="Q822">
        <v>25000</v>
      </c>
      <c r="R822" s="8"/>
      <c r="S822" s="8"/>
      <c r="AA822">
        <v>28904905</v>
      </c>
      <c r="AB822">
        <v>0</v>
      </c>
      <c r="AC822">
        <v>12</v>
      </c>
      <c r="AD822">
        <v>0</v>
      </c>
      <c r="AE822">
        <v>1947</v>
      </c>
      <c r="AF822" t="s">
        <v>54</v>
      </c>
      <c r="AG822">
        <v>700000</v>
      </c>
      <c r="AH822" t="s">
        <v>56</v>
      </c>
      <c r="AI822" t="s">
        <v>55</v>
      </c>
      <c r="AJ822">
        <v>1</v>
      </c>
      <c r="AK822">
        <v>0</v>
      </c>
      <c r="AL822" s="8" t="s">
        <v>3618</v>
      </c>
      <c r="AM822" s="10">
        <f t="shared" si="108"/>
        <v>2017</v>
      </c>
      <c r="AN822">
        <f t="shared" si="109"/>
        <v>1</v>
      </c>
      <c r="AO822">
        <f t="shared" si="115"/>
        <v>0</v>
      </c>
      <c r="AP822">
        <f t="shared" si="110"/>
        <v>0</v>
      </c>
      <c r="AQ822">
        <f t="shared" si="111"/>
        <v>1</v>
      </c>
      <c r="AR822">
        <f t="shared" si="112"/>
        <v>0</v>
      </c>
      <c r="AS822">
        <f t="shared" si="113"/>
        <v>0</v>
      </c>
      <c r="AT822">
        <f t="shared" si="114"/>
        <v>1</v>
      </c>
      <c r="AU822">
        <f t="shared" si="114"/>
        <v>0</v>
      </c>
      <c r="AV822" t="str">
        <f t="shared" si="116"/>
        <v>2020-03-04T17:10:50</v>
      </c>
    </row>
    <row r="823" spans="1:48" x14ac:dyDescent="0.25">
      <c r="A823" s="5">
        <v>846</v>
      </c>
      <c r="B823" s="5" t="s">
        <v>3619</v>
      </c>
      <c r="C823" s="5" t="s">
        <v>3620</v>
      </c>
      <c r="D823" s="6" t="s">
        <v>3621</v>
      </c>
      <c r="E823">
        <v>3</v>
      </c>
      <c r="F823" s="7">
        <v>0.51318526190000002</v>
      </c>
      <c r="G823" s="7">
        <v>0</v>
      </c>
      <c r="H823" t="s">
        <v>2608</v>
      </c>
      <c r="I823">
        <v>0</v>
      </c>
      <c r="J823">
        <v>0</v>
      </c>
      <c r="K823">
        <v>35000</v>
      </c>
      <c r="L823" t="s">
        <v>52</v>
      </c>
      <c r="M823" s="8" t="s">
        <v>53</v>
      </c>
      <c r="N823" s="8">
        <v>0.73584905660377298</v>
      </c>
      <c r="O823">
        <v>0.26415094339622602</v>
      </c>
      <c r="P823" s="11">
        <v>-3.9999999999999999E-16</v>
      </c>
      <c r="Q823">
        <v>35000</v>
      </c>
      <c r="R823" s="8"/>
      <c r="S823" s="8"/>
      <c r="AA823">
        <v>3180577</v>
      </c>
      <c r="AB823">
        <v>1526626</v>
      </c>
      <c r="AC823">
        <v>12</v>
      </c>
      <c r="AD823">
        <v>1653954</v>
      </c>
      <c r="AE823">
        <v>1998</v>
      </c>
      <c r="AF823" t="s">
        <v>54</v>
      </c>
      <c r="AG823">
        <v>20000</v>
      </c>
      <c r="AH823" t="s">
        <v>55</v>
      </c>
      <c r="AI823" t="s">
        <v>56</v>
      </c>
      <c r="AJ823">
        <v>1</v>
      </c>
      <c r="AK823">
        <v>8800</v>
      </c>
      <c r="AL823" s="8" t="s">
        <v>3622</v>
      </c>
      <c r="AM823" s="10">
        <f t="shared" si="108"/>
        <v>2016</v>
      </c>
      <c r="AN823">
        <f t="shared" si="109"/>
        <v>1</v>
      </c>
      <c r="AO823">
        <f t="shared" si="115"/>
        <v>0</v>
      </c>
      <c r="AP823">
        <f t="shared" si="110"/>
        <v>0</v>
      </c>
      <c r="AQ823">
        <f t="shared" si="111"/>
        <v>1</v>
      </c>
      <c r="AR823">
        <f t="shared" si="112"/>
        <v>0</v>
      </c>
      <c r="AS823">
        <f t="shared" si="113"/>
        <v>0</v>
      </c>
      <c r="AT823">
        <f t="shared" si="114"/>
        <v>0</v>
      </c>
      <c r="AU823">
        <f t="shared" si="114"/>
        <v>1</v>
      </c>
      <c r="AV823" t="str">
        <f t="shared" si="116"/>
        <v>2020-03-04T17:11:43</v>
      </c>
    </row>
    <row r="824" spans="1:48" x14ac:dyDescent="0.25">
      <c r="A824" s="5">
        <v>847</v>
      </c>
      <c r="B824" s="5" t="s">
        <v>3515</v>
      </c>
      <c r="C824" s="5" t="s">
        <v>3516</v>
      </c>
      <c r="D824" s="6" t="s">
        <v>3517</v>
      </c>
      <c r="E824">
        <v>20</v>
      </c>
      <c r="F824" s="7">
        <v>0.51676414780000002</v>
      </c>
      <c r="G824" s="7">
        <v>0</v>
      </c>
      <c r="H824" t="s">
        <v>3518</v>
      </c>
      <c r="I824">
        <v>12</v>
      </c>
      <c r="J824">
        <v>14578.2</v>
      </c>
      <c r="K824">
        <v>76000</v>
      </c>
      <c r="L824" t="s">
        <v>52</v>
      </c>
      <c r="M824" s="8" t="s">
        <v>86</v>
      </c>
      <c r="N824" s="8">
        <v>0.58490566037735803</v>
      </c>
      <c r="O824">
        <v>0.41509433962264097</v>
      </c>
      <c r="P824" s="9">
        <v>-0.94973912378077296</v>
      </c>
      <c r="Q824">
        <v>60000</v>
      </c>
      <c r="R824" s="8"/>
      <c r="S824" s="8" t="s">
        <v>97</v>
      </c>
      <c r="T824">
        <v>1295892</v>
      </c>
      <c r="U824">
        <v>2326535</v>
      </c>
      <c r="V824">
        <v>2776167</v>
      </c>
      <c r="W824">
        <v>-399327</v>
      </c>
      <c r="X824">
        <v>885023</v>
      </c>
      <c r="Y824">
        <v>4224307</v>
      </c>
      <c r="Z824">
        <v>1076953</v>
      </c>
      <c r="AA824">
        <v>6875327</v>
      </c>
      <c r="AB824">
        <v>2874967</v>
      </c>
      <c r="AC824">
        <v>9</v>
      </c>
      <c r="AD824">
        <v>4000360</v>
      </c>
      <c r="AE824">
        <v>2007</v>
      </c>
      <c r="AF824" t="s">
        <v>121</v>
      </c>
      <c r="AG824">
        <v>250000</v>
      </c>
      <c r="AH824" t="s">
        <v>55</v>
      </c>
      <c r="AI824" t="s">
        <v>55</v>
      </c>
      <c r="AJ824">
        <v>0.75153717170000001</v>
      </c>
      <c r="AK824">
        <v>89000</v>
      </c>
      <c r="AL824" s="8" t="s">
        <v>3623</v>
      </c>
      <c r="AM824" s="10">
        <f t="shared" si="108"/>
        <v>2010</v>
      </c>
      <c r="AN824">
        <f t="shared" si="109"/>
        <v>1</v>
      </c>
      <c r="AO824">
        <f t="shared" si="115"/>
        <v>0</v>
      </c>
      <c r="AP824">
        <f t="shared" si="110"/>
        <v>0</v>
      </c>
      <c r="AQ824">
        <f t="shared" si="111"/>
        <v>0</v>
      </c>
      <c r="AR824">
        <f t="shared" si="112"/>
        <v>1</v>
      </c>
      <c r="AS824">
        <f t="shared" si="113"/>
        <v>0</v>
      </c>
      <c r="AT824">
        <f t="shared" si="114"/>
        <v>0</v>
      </c>
      <c r="AU824">
        <f t="shared" si="114"/>
        <v>0</v>
      </c>
      <c r="AV824" t="str">
        <f t="shared" si="116"/>
        <v>2020-03-04T17:21:22</v>
      </c>
    </row>
    <row r="825" spans="1:48" x14ac:dyDescent="0.25">
      <c r="A825" s="5">
        <v>848</v>
      </c>
      <c r="B825" s="5" t="s">
        <v>3624</v>
      </c>
      <c r="C825" s="5" t="s">
        <v>3625</v>
      </c>
      <c r="D825" s="6" t="s">
        <v>3626</v>
      </c>
      <c r="E825">
        <v>14</v>
      </c>
      <c r="F825" s="7">
        <v>0.52015786490000004</v>
      </c>
      <c r="G825" s="7">
        <v>0</v>
      </c>
      <c r="H825" t="s">
        <v>3627</v>
      </c>
      <c r="I825">
        <v>0</v>
      </c>
      <c r="J825">
        <v>0</v>
      </c>
      <c r="K825">
        <v>15000</v>
      </c>
      <c r="L825" t="s">
        <v>52</v>
      </c>
      <c r="M825" s="8" t="s">
        <v>86</v>
      </c>
      <c r="N825" s="8">
        <v>0.62264150943396201</v>
      </c>
      <c r="O825">
        <v>0.37735849056603699</v>
      </c>
      <c r="P825" s="9">
        <v>0</v>
      </c>
      <c r="Q825">
        <v>15000</v>
      </c>
      <c r="R825" s="8"/>
      <c r="S825" s="8"/>
      <c r="AA825">
        <v>1005057</v>
      </c>
      <c r="AB825">
        <v>0</v>
      </c>
      <c r="AC825">
        <v>12</v>
      </c>
      <c r="AD825">
        <v>0</v>
      </c>
      <c r="AE825">
        <v>2013</v>
      </c>
      <c r="AF825" t="s">
        <v>68</v>
      </c>
      <c r="AG825">
        <v>72400</v>
      </c>
      <c r="AH825" t="s">
        <v>55</v>
      </c>
      <c r="AI825" t="s">
        <v>56</v>
      </c>
      <c r="AJ825">
        <v>1</v>
      </c>
      <c r="AK825">
        <v>8800</v>
      </c>
      <c r="AL825" s="8" t="s">
        <v>3628</v>
      </c>
      <c r="AM825" s="10">
        <f t="shared" si="108"/>
        <v>2013</v>
      </c>
      <c r="AN825">
        <f t="shared" si="109"/>
        <v>1</v>
      </c>
      <c r="AO825">
        <f t="shared" si="115"/>
        <v>0</v>
      </c>
      <c r="AP825">
        <f t="shared" si="110"/>
        <v>0</v>
      </c>
      <c r="AQ825">
        <f t="shared" si="111"/>
        <v>0</v>
      </c>
      <c r="AR825">
        <f t="shared" si="112"/>
        <v>1</v>
      </c>
      <c r="AS825">
        <f t="shared" si="113"/>
        <v>0</v>
      </c>
      <c r="AT825">
        <f t="shared" si="114"/>
        <v>0</v>
      </c>
      <c r="AU825">
        <f t="shared" si="114"/>
        <v>1</v>
      </c>
      <c r="AV825" t="str">
        <f t="shared" si="116"/>
        <v>2020-03-04T17:24:25</v>
      </c>
    </row>
    <row r="826" spans="1:48" x14ac:dyDescent="0.25">
      <c r="A826" s="5">
        <v>849</v>
      </c>
      <c r="B826" s="5" t="s">
        <v>3629</v>
      </c>
      <c r="C826" s="5" t="s">
        <v>3630</v>
      </c>
      <c r="D826" s="6" t="s">
        <v>3631</v>
      </c>
      <c r="E826">
        <v>3</v>
      </c>
      <c r="F826" s="7">
        <v>0.42672795219999998</v>
      </c>
      <c r="G826" s="7">
        <v>0</v>
      </c>
      <c r="H826" t="s">
        <v>1998</v>
      </c>
      <c r="I826">
        <v>0</v>
      </c>
      <c r="J826">
        <v>0</v>
      </c>
      <c r="K826">
        <v>50000</v>
      </c>
      <c r="L826" t="s">
        <v>52</v>
      </c>
      <c r="M826" s="8" t="s">
        <v>86</v>
      </c>
      <c r="N826" s="8">
        <v>0.62264150943396201</v>
      </c>
      <c r="O826">
        <v>0.37735849056603699</v>
      </c>
      <c r="P826" s="9">
        <v>0</v>
      </c>
      <c r="Q826">
        <v>20000</v>
      </c>
      <c r="R826" s="8"/>
      <c r="S826" s="8"/>
      <c r="AA826">
        <v>756168</v>
      </c>
      <c r="AB826">
        <v>0</v>
      </c>
      <c r="AC826">
        <v>12</v>
      </c>
      <c r="AD826">
        <v>0</v>
      </c>
      <c r="AE826">
        <v>2013</v>
      </c>
      <c r="AF826" t="s">
        <v>68</v>
      </c>
      <c r="AG826">
        <v>180000</v>
      </c>
      <c r="AH826" t="s">
        <v>55</v>
      </c>
      <c r="AI826" t="s">
        <v>56</v>
      </c>
      <c r="AJ826">
        <v>1</v>
      </c>
      <c r="AK826">
        <v>52800</v>
      </c>
      <c r="AL826" s="8" t="s">
        <v>3632</v>
      </c>
      <c r="AM826" s="10">
        <f t="shared" si="108"/>
        <v>2014</v>
      </c>
      <c r="AN826">
        <f t="shared" si="109"/>
        <v>1</v>
      </c>
      <c r="AO826">
        <f t="shared" si="115"/>
        <v>0</v>
      </c>
      <c r="AP826">
        <f t="shared" si="110"/>
        <v>0</v>
      </c>
      <c r="AQ826">
        <f t="shared" si="111"/>
        <v>0</v>
      </c>
      <c r="AR826">
        <f t="shared" si="112"/>
        <v>1</v>
      </c>
      <c r="AS826">
        <f t="shared" si="113"/>
        <v>0</v>
      </c>
      <c r="AT826">
        <f t="shared" si="114"/>
        <v>0</v>
      </c>
      <c r="AU826">
        <f t="shared" si="114"/>
        <v>1</v>
      </c>
      <c r="AV826" t="str">
        <f t="shared" si="116"/>
        <v>2020-03-04T17:30:05</v>
      </c>
    </row>
    <row r="827" spans="1:48" x14ac:dyDescent="0.25">
      <c r="A827" s="5">
        <v>850</v>
      </c>
      <c r="B827" s="5" t="s">
        <v>1664</v>
      </c>
      <c r="C827" s="5" t="s">
        <v>1665</v>
      </c>
      <c r="D827" s="6" t="s">
        <v>1666</v>
      </c>
      <c r="E827">
        <v>224</v>
      </c>
      <c r="F827" s="7">
        <v>0.31443157249999998</v>
      </c>
      <c r="G827" s="7">
        <v>0</v>
      </c>
      <c r="H827" t="s">
        <v>1667</v>
      </c>
      <c r="I827">
        <v>26</v>
      </c>
      <c r="J827">
        <v>31523.31</v>
      </c>
      <c r="K827">
        <v>50000</v>
      </c>
      <c r="L827" t="s">
        <v>62</v>
      </c>
      <c r="M827" s="8" t="s">
        <v>63</v>
      </c>
      <c r="N827" s="8">
        <v>1</v>
      </c>
      <c r="O827">
        <v>0</v>
      </c>
      <c r="P827" s="9">
        <v>0</v>
      </c>
      <c r="R827" s="8"/>
      <c r="S827" s="8"/>
      <c r="AJ827">
        <v>1</v>
      </c>
      <c r="AL827" s="8"/>
      <c r="AM827" s="10">
        <f t="shared" si="108"/>
        <v>2014</v>
      </c>
      <c r="AN827">
        <f t="shared" si="109"/>
        <v>0</v>
      </c>
      <c r="AO827">
        <f t="shared" si="115"/>
        <v>0</v>
      </c>
      <c r="AP827">
        <f t="shared" si="110"/>
        <v>1</v>
      </c>
      <c r="AQ827">
        <f t="shared" si="111"/>
        <v>0</v>
      </c>
      <c r="AR827">
        <f t="shared" si="112"/>
        <v>0</v>
      </c>
      <c r="AS827">
        <f t="shared" si="113"/>
        <v>0</v>
      </c>
      <c r="AT827">
        <f t="shared" si="114"/>
        <v>0</v>
      </c>
      <c r="AU827">
        <f t="shared" si="114"/>
        <v>0</v>
      </c>
      <c r="AV827">
        <f t="shared" si="116"/>
        <v>0</v>
      </c>
    </row>
    <row r="828" spans="1:48" x14ac:dyDescent="0.25">
      <c r="A828" s="5">
        <v>851</v>
      </c>
      <c r="B828" s="5" t="s">
        <v>3633</v>
      </c>
      <c r="C828" s="5" t="s">
        <v>3634</v>
      </c>
      <c r="D828" s="6" t="s">
        <v>3635</v>
      </c>
      <c r="E828">
        <v>60</v>
      </c>
      <c r="F828" s="7">
        <v>0.53932577500000001</v>
      </c>
      <c r="G828" s="7">
        <v>0</v>
      </c>
      <c r="H828" t="s">
        <v>3636</v>
      </c>
      <c r="I828">
        <v>35</v>
      </c>
      <c r="J828">
        <v>3185.84</v>
      </c>
      <c r="K828">
        <v>50000</v>
      </c>
      <c r="L828" t="s">
        <v>52</v>
      </c>
      <c r="M828" s="8" t="s">
        <v>53</v>
      </c>
      <c r="N828" s="8">
        <v>0.79245283018867896</v>
      </c>
      <c r="O828">
        <v>0.20754716981131999</v>
      </c>
      <c r="P828" s="9">
        <v>0</v>
      </c>
      <c r="Q828">
        <v>50000</v>
      </c>
      <c r="R828" s="8"/>
      <c r="S828" s="8"/>
      <c r="AA828">
        <v>52268829</v>
      </c>
      <c r="AB828">
        <v>0</v>
      </c>
      <c r="AC828">
        <v>12</v>
      </c>
      <c r="AD828">
        <v>0</v>
      </c>
      <c r="AE828">
        <v>1991</v>
      </c>
      <c r="AF828" t="s">
        <v>54</v>
      </c>
      <c r="AG828">
        <v>1000000</v>
      </c>
      <c r="AH828" t="s">
        <v>55</v>
      </c>
      <c r="AI828" t="s">
        <v>55</v>
      </c>
      <c r="AJ828">
        <v>1</v>
      </c>
      <c r="AK828">
        <v>3615701</v>
      </c>
      <c r="AL828" s="8" t="s">
        <v>3637</v>
      </c>
      <c r="AM828" s="10">
        <f t="shared" si="108"/>
        <v>2006</v>
      </c>
      <c r="AN828">
        <f t="shared" si="109"/>
        <v>1</v>
      </c>
      <c r="AO828">
        <f t="shared" si="115"/>
        <v>0</v>
      </c>
      <c r="AP828">
        <f t="shared" si="110"/>
        <v>0</v>
      </c>
      <c r="AQ828">
        <f t="shared" si="111"/>
        <v>1</v>
      </c>
      <c r="AR828">
        <f t="shared" si="112"/>
        <v>0</v>
      </c>
      <c r="AS828">
        <f t="shared" si="113"/>
        <v>0</v>
      </c>
      <c r="AT828">
        <f t="shared" si="114"/>
        <v>0</v>
      </c>
      <c r="AU828">
        <f t="shared" si="114"/>
        <v>0</v>
      </c>
      <c r="AV828" t="str">
        <f t="shared" si="116"/>
        <v>2020-03-04T19:51:21</v>
      </c>
    </row>
    <row r="829" spans="1:48" x14ac:dyDescent="0.25">
      <c r="A829" s="5">
        <v>852</v>
      </c>
      <c r="B829" s="5" t="s">
        <v>3638</v>
      </c>
      <c r="C829" s="5" t="s">
        <v>3639</v>
      </c>
      <c r="D829" s="6" t="s">
        <v>3640</v>
      </c>
      <c r="E829">
        <v>3</v>
      </c>
      <c r="F829" s="7">
        <v>0</v>
      </c>
      <c r="G829" s="7"/>
      <c r="H829" t="s">
        <v>3641</v>
      </c>
      <c r="I829">
        <v>0</v>
      </c>
      <c r="J829">
        <v>0</v>
      </c>
      <c r="K829">
        <v>20000</v>
      </c>
      <c r="L829" t="s">
        <v>52</v>
      </c>
      <c r="M829" s="8" t="s">
        <v>53</v>
      </c>
      <c r="N829" s="8">
        <v>0.77358490566037696</v>
      </c>
      <c r="O829">
        <v>0.22641509433962201</v>
      </c>
      <c r="P829" s="9">
        <v>0</v>
      </c>
      <c r="Q829">
        <v>20000</v>
      </c>
      <c r="R829" s="8"/>
      <c r="S829" s="8"/>
      <c r="AA829">
        <v>2752538</v>
      </c>
      <c r="AB829">
        <v>0</v>
      </c>
      <c r="AC829">
        <v>12</v>
      </c>
      <c r="AD829">
        <v>0</v>
      </c>
      <c r="AE829">
        <v>2000</v>
      </c>
      <c r="AF829" t="s">
        <v>54</v>
      </c>
      <c r="AG829">
        <v>300000</v>
      </c>
      <c r="AH829" t="s">
        <v>55</v>
      </c>
      <c r="AI829" t="s">
        <v>56</v>
      </c>
      <c r="AJ829">
        <v>0</v>
      </c>
      <c r="AK829">
        <v>3520</v>
      </c>
      <c r="AL829" s="8" t="s">
        <v>3642</v>
      </c>
      <c r="AM829" s="10">
        <f t="shared" si="108"/>
        <v>2019</v>
      </c>
      <c r="AN829">
        <f t="shared" si="109"/>
        <v>1</v>
      </c>
      <c r="AO829">
        <f t="shared" si="115"/>
        <v>0</v>
      </c>
      <c r="AP829">
        <f t="shared" si="110"/>
        <v>0</v>
      </c>
      <c r="AQ829">
        <f t="shared" si="111"/>
        <v>1</v>
      </c>
      <c r="AR829">
        <f t="shared" si="112"/>
        <v>0</v>
      </c>
      <c r="AS829">
        <f t="shared" si="113"/>
        <v>0</v>
      </c>
      <c r="AT829">
        <f t="shared" si="114"/>
        <v>0</v>
      </c>
      <c r="AU829">
        <f t="shared" si="114"/>
        <v>1</v>
      </c>
      <c r="AV829" t="str">
        <f t="shared" si="116"/>
        <v>2020-03-04T20:04:44</v>
      </c>
    </row>
    <row r="830" spans="1:48" x14ac:dyDescent="0.25">
      <c r="A830" s="5">
        <v>853</v>
      </c>
      <c r="B830" s="5" t="s">
        <v>3643</v>
      </c>
      <c r="C830" s="5" t="s">
        <v>3644</v>
      </c>
      <c r="D830" s="6" t="s">
        <v>3645</v>
      </c>
      <c r="E830">
        <v>118</v>
      </c>
      <c r="F830" s="7">
        <v>0.488708111</v>
      </c>
      <c r="G830" s="7">
        <v>0</v>
      </c>
      <c r="H830" t="s">
        <v>3646</v>
      </c>
      <c r="I830">
        <v>29</v>
      </c>
      <c r="J830">
        <v>17352.240000000002</v>
      </c>
      <c r="K830">
        <v>100000</v>
      </c>
      <c r="L830" t="s">
        <v>52</v>
      </c>
      <c r="M830" s="8" t="s">
        <v>53</v>
      </c>
      <c r="N830" s="8">
        <v>0.81132075471698095</v>
      </c>
      <c r="O830">
        <v>0.18867924528301799</v>
      </c>
      <c r="P830" s="9">
        <v>0.86602540378443904</v>
      </c>
      <c r="Q830">
        <v>100000</v>
      </c>
      <c r="R830" s="8"/>
      <c r="S830" s="8" t="s">
        <v>3338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52886269</v>
      </c>
      <c r="AB830">
        <v>0</v>
      </c>
      <c r="AC830">
        <v>12</v>
      </c>
      <c r="AD830">
        <v>0</v>
      </c>
      <c r="AE830">
        <v>1982</v>
      </c>
      <c r="AF830" t="s">
        <v>54</v>
      </c>
      <c r="AG830">
        <v>3000000</v>
      </c>
      <c r="AH830" t="s">
        <v>55</v>
      </c>
      <c r="AI830" t="s">
        <v>55</v>
      </c>
      <c r="AJ830">
        <v>1</v>
      </c>
      <c r="AK830">
        <v>6020876</v>
      </c>
      <c r="AL830" s="8" t="s">
        <v>3647</v>
      </c>
      <c r="AM830" s="10">
        <f t="shared" si="108"/>
        <v>2006</v>
      </c>
      <c r="AN830">
        <f t="shared" si="109"/>
        <v>1</v>
      </c>
      <c r="AO830">
        <f t="shared" si="115"/>
        <v>0</v>
      </c>
      <c r="AP830">
        <f t="shared" si="110"/>
        <v>0</v>
      </c>
      <c r="AQ830">
        <f t="shared" si="111"/>
        <v>1</v>
      </c>
      <c r="AR830">
        <f t="shared" si="112"/>
        <v>0</v>
      </c>
      <c r="AS830">
        <f t="shared" si="113"/>
        <v>0</v>
      </c>
      <c r="AT830">
        <f t="shared" si="114"/>
        <v>0</v>
      </c>
      <c r="AU830">
        <f t="shared" si="114"/>
        <v>0</v>
      </c>
      <c r="AV830" t="str">
        <f t="shared" si="116"/>
        <v>2020-03-04T17:40:00</v>
      </c>
    </row>
    <row r="831" spans="1:48" x14ac:dyDescent="0.25">
      <c r="A831" s="5">
        <v>854</v>
      </c>
      <c r="B831" s="5" t="s">
        <v>3648</v>
      </c>
      <c r="C831" s="5" t="s">
        <v>3649</v>
      </c>
      <c r="D831" s="6" t="s">
        <v>3650</v>
      </c>
      <c r="E831">
        <v>38</v>
      </c>
      <c r="F831" s="7">
        <v>0.31793988270000001</v>
      </c>
      <c r="G831" s="7">
        <v>0</v>
      </c>
      <c r="H831" t="s">
        <v>3651</v>
      </c>
      <c r="I831">
        <v>0</v>
      </c>
      <c r="J831">
        <v>0</v>
      </c>
      <c r="K831">
        <v>10000</v>
      </c>
      <c r="L831" t="s">
        <v>199</v>
      </c>
      <c r="M831" s="8" t="s">
        <v>74</v>
      </c>
      <c r="N831" s="8">
        <v>0.45283018867924502</v>
      </c>
      <c r="O831">
        <v>0.54716981132075404</v>
      </c>
      <c r="P831" s="9">
        <v>0.98364760439513299</v>
      </c>
      <c r="R831" s="8"/>
      <c r="S831" s="8"/>
      <c r="AA831">
        <v>317302</v>
      </c>
      <c r="AB831">
        <v>0</v>
      </c>
      <c r="AC831">
        <v>12</v>
      </c>
      <c r="AD831">
        <v>0</v>
      </c>
      <c r="AE831">
        <v>2011</v>
      </c>
      <c r="AF831" t="s">
        <v>68</v>
      </c>
      <c r="AG831">
        <v>5000</v>
      </c>
      <c r="AH831" t="s">
        <v>56</v>
      </c>
      <c r="AI831" t="s">
        <v>56</v>
      </c>
      <c r="AJ831">
        <v>0.95502097029999999</v>
      </c>
      <c r="AK831">
        <v>1760</v>
      </c>
      <c r="AL831" s="8"/>
      <c r="AM831" s="10">
        <f t="shared" si="108"/>
        <v>2016</v>
      </c>
      <c r="AN831">
        <f t="shared" si="109"/>
        <v>0</v>
      </c>
      <c r="AO831">
        <f t="shared" si="115"/>
        <v>1</v>
      </c>
      <c r="AP831">
        <f t="shared" si="110"/>
        <v>0</v>
      </c>
      <c r="AQ831">
        <f t="shared" si="111"/>
        <v>0</v>
      </c>
      <c r="AR831">
        <f t="shared" si="112"/>
        <v>0</v>
      </c>
      <c r="AS831">
        <f t="shared" si="113"/>
        <v>1</v>
      </c>
      <c r="AT831">
        <f t="shared" si="114"/>
        <v>1</v>
      </c>
      <c r="AU831">
        <f t="shared" si="114"/>
        <v>1</v>
      </c>
      <c r="AV831">
        <f t="shared" si="116"/>
        <v>0</v>
      </c>
    </row>
    <row r="832" spans="1:48" x14ac:dyDescent="0.25">
      <c r="A832" s="5">
        <v>855</v>
      </c>
      <c r="B832" s="5" t="s">
        <v>3652</v>
      </c>
      <c r="C832" s="5" t="s">
        <v>3653</v>
      </c>
      <c r="D832" s="6" t="s">
        <v>3654</v>
      </c>
      <c r="E832">
        <v>80</v>
      </c>
      <c r="F832" s="7">
        <v>0.33950980450000001</v>
      </c>
      <c r="G832" s="7">
        <v>0</v>
      </c>
      <c r="H832" t="s">
        <v>3655</v>
      </c>
      <c r="I832">
        <v>0</v>
      </c>
      <c r="J832">
        <v>4553.32</v>
      </c>
      <c r="K832">
        <v>350000</v>
      </c>
      <c r="L832" t="s">
        <v>62</v>
      </c>
      <c r="M832" s="8" t="s">
        <v>63</v>
      </c>
      <c r="N832" s="8">
        <v>1</v>
      </c>
      <c r="O832">
        <v>0</v>
      </c>
      <c r="P832" s="9">
        <v>0</v>
      </c>
      <c r="R832" s="8"/>
      <c r="S832" s="8"/>
      <c r="AJ832">
        <v>0.99965979100000002</v>
      </c>
      <c r="AL832" s="8"/>
      <c r="AM832" s="10">
        <f t="shared" si="108"/>
        <v>2012</v>
      </c>
      <c r="AN832">
        <f t="shared" si="109"/>
        <v>0</v>
      </c>
      <c r="AO832">
        <f t="shared" si="115"/>
        <v>0</v>
      </c>
      <c r="AP832">
        <f t="shared" si="110"/>
        <v>1</v>
      </c>
      <c r="AQ832">
        <f t="shared" si="111"/>
        <v>0</v>
      </c>
      <c r="AR832">
        <f t="shared" si="112"/>
        <v>0</v>
      </c>
      <c r="AS832">
        <f t="shared" si="113"/>
        <v>0</v>
      </c>
      <c r="AT832">
        <f t="shared" si="114"/>
        <v>0</v>
      </c>
      <c r="AU832">
        <f t="shared" si="114"/>
        <v>0</v>
      </c>
      <c r="AV832">
        <f t="shared" si="116"/>
        <v>0</v>
      </c>
    </row>
    <row r="833" spans="1:48" x14ac:dyDescent="0.25">
      <c r="A833" s="5">
        <v>856</v>
      </c>
      <c r="B833" s="5" t="s">
        <v>3656</v>
      </c>
      <c r="C833" s="5" t="s">
        <v>3657</v>
      </c>
      <c r="D833" s="6" t="s">
        <v>3658</v>
      </c>
      <c r="E833">
        <v>3</v>
      </c>
      <c r="F833" s="7">
        <v>0.50399920840000001</v>
      </c>
      <c r="G833" s="7">
        <v>0</v>
      </c>
      <c r="H833" t="s">
        <v>3659</v>
      </c>
      <c r="I833">
        <v>38</v>
      </c>
      <c r="J833">
        <v>43116.800000000003</v>
      </c>
      <c r="K833">
        <v>70000</v>
      </c>
      <c r="L833" t="s">
        <v>52</v>
      </c>
      <c r="M833" s="8" t="s">
        <v>53</v>
      </c>
      <c r="N833" s="8">
        <v>0.83018867924528295</v>
      </c>
      <c r="O833">
        <v>0.169811320754716</v>
      </c>
      <c r="P833" s="9">
        <v>0</v>
      </c>
      <c r="Q833">
        <v>70000</v>
      </c>
      <c r="R833" s="8"/>
      <c r="S833" s="8" t="s">
        <v>329</v>
      </c>
      <c r="T833">
        <v>3362181</v>
      </c>
      <c r="U833">
        <v>305347</v>
      </c>
      <c r="V833">
        <v>3794266</v>
      </c>
      <c r="W833">
        <v>3498918</v>
      </c>
      <c r="X833">
        <v>0</v>
      </c>
      <c r="Y833">
        <v>688322</v>
      </c>
      <c r="Z833">
        <v>0</v>
      </c>
      <c r="AA833">
        <v>6620958</v>
      </c>
      <c r="AB833">
        <v>2405363</v>
      </c>
      <c r="AC833">
        <v>12</v>
      </c>
      <c r="AD833">
        <v>4215595</v>
      </c>
      <c r="AE833">
        <v>2013</v>
      </c>
      <c r="AF833" t="s">
        <v>68</v>
      </c>
      <c r="AG833">
        <v>300000</v>
      </c>
      <c r="AH833" t="s">
        <v>55</v>
      </c>
      <c r="AI833" t="s">
        <v>56</v>
      </c>
      <c r="AJ833">
        <v>1</v>
      </c>
      <c r="AK833">
        <v>8640</v>
      </c>
      <c r="AL833" s="8" t="s">
        <v>3660</v>
      </c>
      <c r="AM833" s="10">
        <f t="shared" si="108"/>
        <v>2017</v>
      </c>
      <c r="AN833">
        <f t="shared" si="109"/>
        <v>1</v>
      </c>
      <c r="AO833">
        <f t="shared" si="115"/>
        <v>0</v>
      </c>
      <c r="AP833">
        <f t="shared" si="110"/>
        <v>0</v>
      </c>
      <c r="AQ833">
        <f t="shared" si="111"/>
        <v>1</v>
      </c>
      <c r="AR833">
        <f t="shared" si="112"/>
        <v>0</v>
      </c>
      <c r="AS833">
        <f t="shared" si="113"/>
        <v>0</v>
      </c>
      <c r="AT833">
        <f t="shared" si="114"/>
        <v>0</v>
      </c>
      <c r="AU833">
        <f t="shared" si="114"/>
        <v>1</v>
      </c>
      <c r="AV833" t="str">
        <f t="shared" si="116"/>
        <v>2020-03-04T20:14:46</v>
      </c>
    </row>
    <row r="834" spans="1:48" x14ac:dyDescent="0.25">
      <c r="A834" s="5">
        <v>857</v>
      </c>
      <c r="B834" s="5" t="s">
        <v>2270</v>
      </c>
      <c r="C834" s="5" t="s">
        <v>2271</v>
      </c>
      <c r="D834" s="6" t="s">
        <v>2272</v>
      </c>
      <c r="E834">
        <v>30</v>
      </c>
      <c r="F834" s="7">
        <v>0</v>
      </c>
      <c r="G834" s="7"/>
      <c r="H834" t="s">
        <v>2273</v>
      </c>
      <c r="I834">
        <v>0</v>
      </c>
      <c r="J834">
        <v>0</v>
      </c>
      <c r="K834">
        <v>40000</v>
      </c>
      <c r="L834" t="s">
        <v>199</v>
      </c>
      <c r="M834" s="8" t="s">
        <v>86</v>
      </c>
      <c r="N834" s="8">
        <v>0.58490566037735803</v>
      </c>
      <c r="O834">
        <v>0.41509433962264097</v>
      </c>
      <c r="P834" s="9">
        <v>0.806604306568658</v>
      </c>
      <c r="R834" s="8"/>
      <c r="S834" s="8" t="s">
        <v>175</v>
      </c>
      <c r="T834">
        <v>1692746</v>
      </c>
      <c r="U834">
        <v>908963</v>
      </c>
      <c r="V834">
        <v>1997761</v>
      </c>
      <c r="W834">
        <v>313202</v>
      </c>
      <c r="X834">
        <v>261519</v>
      </c>
      <c r="Y834">
        <v>601187</v>
      </c>
      <c r="Z834">
        <v>1076792</v>
      </c>
      <c r="AA834">
        <v>7545846</v>
      </c>
      <c r="AB834">
        <v>5822104</v>
      </c>
      <c r="AC834">
        <v>12</v>
      </c>
      <c r="AD834">
        <v>1723742</v>
      </c>
      <c r="AE834">
        <v>2001</v>
      </c>
      <c r="AF834" t="s">
        <v>54</v>
      </c>
      <c r="AG834">
        <v>100000</v>
      </c>
      <c r="AH834" t="s">
        <v>56</v>
      </c>
      <c r="AI834" t="s">
        <v>55</v>
      </c>
      <c r="AJ834">
        <v>0</v>
      </c>
      <c r="AK834">
        <v>141843</v>
      </c>
      <c r="AL834" s="8"/>
      <c r="AM834" s="10">
        <f t="shared" ref="AM834:AM897" si="117">_xlfn.NUMBERVALUE(LEFT(H834,4))</f>
        <v>2017</v>
      </c>
      <c r="AN834">
        <f t="shared" ref="AN834:AN897" si="118">IF(OR(L834 = "AprovadoAnalista", L834 = "AprovadoComite" ),1,0)</f>
        <v>0</v>
      </c>
      <c r="AO834">
        <f t="shared" si="115"/>
        <v>1</v>
      </c>
      <c r="AP834">
        <f t="shared" ref="AP834:AP897" si="119">IF(MID(M834,4,1)="0",1,0)</f>
        <v>0</v>
      </c>
      <c r="AQ834">
        <f t="shared" ref="AQ834:AQ897" si="120">IF(MID(M834,4,1)="1",1,0)</f>
        <v>0</v>
      </c>
      <c r="AR834">
        <f t="shared" ref="AR834:AR897" si="121">IF(MID(M834,4,1)="3",1,0)</f>
        <v>1</v>
      </c>
      <c r="AS834">
        <f t="shared" ref="AS834:AS897" si="122">IF(MID(M834,4,1)="5",1,0)</f>
        <v>0</v>
      </c>
      <c r="AT834">
        <f t="shared" ref="AT834:AU897" si="123">IF(AH834="True",1,0)</f>
        <v>1</v>
      </c>
      <c r="AU834">
        <f t="shared" si="123"/>
        <v>0</v>
      </c>
      <c r="AV834">
        <f t="shared" si="116"/>
        <v>0</v>
      </c>
    </row>
    <row r="835" spans="1:48" x14ac:dyDescent="0.25">
      <c r="A835" s="5">
        <v>858</v>
      </c>
      <c r="B835" s="5" t="s">
        <v>3661</v>
      </c>
      <c r="C835" s="5" t="s">
        <v>3662</v>
      </c>
      <c r="D835" s="6" t="s">
        <v>3663</v>
      </c>
      <c r="E835">
        <v>4</v>
      </c>
      <c r="F835" s="7">
        <v>0</v>
      </c>
      <c r="G835" s="7"/>
      <c r="H835" t="s">
        <v>3664</v>
      </c>
      <c r="I835">
        <v>0</v>
      </c>
      <c r="J835">
        <v>0</v>
      </c>
      <c r="K835">
        <v>20000</v>
      </c>
      <c r="L835" t="s">
        <v>52</v>
      </c>
      <c r="M835" s="8" t="s">
        <v>86</v>
      </c>
      <c r="N835" s="8">
        <v>0.54716981132075404</v>
      </c>
      <c r="O835">
        <v>0.45283018867924502</v>
      </c>
      <c r="P835" s="9">
        <v>0</v>
      </c>
      <c r="Q835">
        <v>10000</v>
      </c>
      <c r="R835" s="8"/>
      <c r="S835" s="8" t="s">
        <v>508</v>
      </c>
      <c r="T835">
        <v>6599282</v>
      </c>
      <c r="U835">
        <v>6977339</v>
      </c>
      <c r="V835">
        <v>8062821</v>
      </c>
      <c r="W835">
        <v>245614</v>
      </c>
      <c r="X835">
        <v>2433937</v>
      </c>
      <c r="Y835">
        <v>2117779</v>
      </c>
      <c r="Z835">
        <v>4035155</v>
      </c>
      <c r="AA835">
        <v>7234002</v>
      </c>
      <c r="AB835">
        <v>2633740</v>
      </c>
      <c r="AC835">
        <v>6</v>
      </c>
      <c r="AD835">
        <v>4600262</v>
      </c>
      <c r="AE835">
        <v>2018</v>
      </c>
      <c r="AF835" t="s">
        <v>126</v>
      </c>
      <c r="AG835">
        <v>500000</v>
      </c>
      <c r="AH835" t="s">
        <v>55</v>
      </c>
      <c r="AI835" t="s">
        <v>56</v>
      </c>
      <c r="AJ835">
        <v>0</v>
      </c>
      <c r="AK835">
        <v>5400</v>
      </c>
      <c r="AL835" s="8" t="s">
        <v>3665</v>
      </c>
      <c r="AM835" s="10">
        <f t="shared" si="117"/>
        <v>2019</v>
      </c>
      <c r="AN835">
        <f t="shared" si="118"/>
        <v>1</v>
      </c>
      <c r="AO835">
        <f t="shared" ref="AO835:AO898" si="124">IF(OR(L835 = "ReprovadoAnalista", L835 = "ReprovadoComite" ),1,0)</f>
        <v>0</v>
      </c>
      <c r="AP835">
        <f t="shared" si="119"/>
        <v>0</v>
      </c>
      <c r="AQ835">
        <f t="shared" si="120"/>
        <v>0</v>
      </c>
      <c r="AR835">
        <f t="shared" si="121"/>
        <v>1</v>
      </c>
      <c r="AS835">
        <f t="shared" si="122"/>
        <v>0</v>
      </c>
      <c r="AT835">
        <f t="shared" si="123"/>
        <v>0</v>
      </c>
      <c r="AU835">
        <f t="shared" si="123"/>
        <v>1</v>
      </c>
      <c r="AV835" t="str">
        <f t="shared" ref="AV835:AV898" si="125">IF(R835&lt;&gt;"",R835,AL835)</f>
        <v>2020-03-04T20:39:01</v>
      </c>
    </row>
    <row r="836" spans="1:48" x14ac:dyDescent="0.25">
      <c r="A836" s="5">
        <v>859</v>
      </c>
      <c r="B836" s="5" t="s">
        <v>3666</v>
      </c>
      <c r="C836" s="5" t="s">
        <v>3667</v>
      </c>
      <c r="D836" s="6" t="s">
        <v>3668</v>
      </c>
      <c r="E836">
        <v>0</v>
      </c>
      <c r="F836" s="7">
        <v>0</v>
      </c>
      <c r="G836" s="7"/>
      <c r="H836" t="s">
        <v>3669</v>
      </c>
      <c r="I836">
        <v>0</v>
      </c>
      <c r="J836">
        <v>0</v>
      </c>
      <c r="K836">
        <v>20000</v>
      </c>
      <c r="L836" t="s">
        <v>52</v>
      </c>
      <c r="M836" s="8" t="s">
        <v>53</v>
      </c>
      <c r="N836" s="8">
        <v>0.81132075471698095</v>
      </c>
      <c r="O836">
        <v>0.18867924528301799</v>
      </c>
      <c r="P836" s="9">
        <v>0</v>
      </c>
      <c r="Q836">
        <v>20000</v>
      </c>
      <c r="R836" s="8"/>
      <c r="S836" s="8" t="s">
        <v>508</v>
      </c>
      <c r="T836">
        <v>9859000</v>
      </c>
      <c r="U836">
        <v>6806237</v>
      </c>
      <c r="V836">
        <v>10719639</v>
      </c>
      <c r="W836">
        <v>1844044</v>
      </c>
      <c r="X836">
        <v>3274532</v>
      </c>
      <c r="Y836">
        <v>3767231</v>
      </c>
      <c r="Z836">
        <v>5663354</v>
      </c>
      <c r="AA836">
        <v>8077424</v>
      </c>
      <c r="AB836">
        <v>3370847</v>
      </c>
      <c r="AC836">
        <v>6</v>
      </c>
      <c r="AD836">
        <v>4706577</v>
      </c>
      <c r="AE836">
        <v>2005</v>
      </c>
      <c r="AF836" t="s">
        <v>121</v>
      </c>
      <c r="AG836">
        <v>500000</v>
      </c>
      <c r="AH836" t="s">
        <v>56</v>
      </c>
      <c r="AI836" t="s">
        <v>55</v>
      </c>
      <c r="AJ836">
        <v>0</v>
      </c>
      <c r="AK836">
        <v>600000</v>
      </c>
      <c r="AL836" s="8" t="s">
        <v>3670</v>
      </c>
      <c r="AM836" s="10">
        <f t="shared" si="117"/>
        <v>2019</v>
      </c>
      <c r="AN836">
        <f t="shared" si="118"/>
        <v>1</v>
      </c>
      <c r="AO836">
        <f t="shared" si="124"/>
        <v>0</v>
      </c>
      <c r="AP836">
        <f t="shared" si="119"/>
        <v>0</v>
      </c>
      <c r="AQ836">
        <f t="shared" si="120"/>
        <v>1</v>
      </c>
      <c r="AR836">
        <f t="shared" si="121"/>
        <v>0</v>
      </c>
      <c r="AS836">
        <f t="shared" si="122"/>
        <v>0</v>
      </c>
      <c r="AT836">
        <f t="shared" si="123"/>
        <v>1</v>
      </c>
      <c r="AU836">
        <f t="shared" si="123"/>
        <v>0</v>
      </c>
      <c r="AV836" t="str">
        <f t="shared" si="125"/>
        <v>2020-03-05T20:00:34</v>
      </c>
    </row>
    <row r="837" spans="1:48" x14ac:dyDescent="0.25">
      <c r="A837" s="5">
        <v>860</v>
      </c>
      <c r="B837" s="5" t="s">
        <v>3671</v>
      </c>
      <c r="C837" s="5" t="s">
        <v>3672</v>
      </c>
      <c r="D837" s="6" t="s">
        <v>3673</v>
      </c>
      <c r="E837">
        <v>0</v>
      </c>
      <c r="F837" s="7">
        <v>0</v>
      </c>
      <c r="G837" s="7"/>
      <c r="H837" t="s">
        <v>3674</v>
      </c>
      <c r="I837">
        <v>0</v>
      </c>
      <c r="J837">
        <v>0</v>
      </c>
      <c r="K837">
        <v>20000</v>
      </c>
      <c r="L837" t="s">
        <v>52</v>
      </c>
      <c r="M837" s="8" t="s">
        <v>53</v>
      </c>
      <c r="N837" s="8">
        <v>0.79245283018867896</v>
      </c>
      <c r="O837">
        <v>0.20754716981131999</v>
      </c>
      <c r="P837" s="9">
        <v>0</v>
      </c>
      <c r="Q837">
        <v>10000</v>
      </c>
      <c r="R837" s="8"/>
      <c r="S837" s="8" t="s">
        <v>508</v>
      </c>
      <c r="T837">
        <v>13034370</v>
      </c>
      <c r="U837">
        <v>7082100</v>
      </c>
      <c r="V837">
        <v>14478824</v>
      </c>
      <c r="W837">
        <v>5006784</v>
      </c>
      <c r="X837">
        <v>1035679</v>
      </c>
      <c r="Y837">
        <v>4856434</v>
      </c>
      <c r="Z837">
        <v>7694437</v>
      </c>
      <c r="AA837">
        <v>13302264</v>
      </c>
      <c r="AB837">
        <v>5538219</v>
      </c>
      <c r="AC837">
        <v>6</v>
      </c>
      <c r="AD837">
        <v>7764045</v>
      </c>
      <c r="AE837">
        <v>2008</v>
      </c>
      <c r="AF837" t="s">
        <v>121</v>
      </c>
      <c r="AG837">
        <v>500000</v>
      </c>
      <c r="AH837" t="s">
        <v>56</v>
      </c>
      <c r="AI837" t="s">
        <v>55</v>
      </c>
      <c r="AJ837">
        <v>0</v>
      </c>
      <c r="AK837">
        <v>0</v>
      </c>
      <c r="AL837" s="8" t="s">
        <v>3675</v>
      </c>
      <c r="AM837" s="10">
        <f t="shared" si="117"/>
        <v>2019</v>
      </c>
      <c r="AN837">
        <f t="shared" si="118"/>
        <v>1</v>
      </c>
      <c r="AO837">
        <f t="shared" si="124"/>
        <v>0</v>
      </c>
      <c r="AP837">
        <f t="shared" si="119"/>
        <v>0</v>
      </c>
      <c r="AQ837">
        <f t="shared" si="120"/>
        <v>1</v>
      </c>
      <c r="AR837">
        <f t="shared" si="121"/>
        <v>0</v>
      </c>
      <c r="AS837">
        <f t="shared" si="122"/>
        <v>0</v>
      </c>
      <c r="AT837">
        <f t="shared" si="123"/>
        <v>1</v>
      </c>
      <c r="AU837">
        <f t="shared" si="123"/>
        <v>0</v>
      </c>
      <c r="AV837" t="str">
        <f t="shared" si="125"/>
        <v>2020-03-05T20:01:14</v>
      </c>
    </row>
    <row r="838" spans="1:48" x14ac:dyDescent="0.25">
      <c r="A838" s="5">
        <v>861</v>
      </c>
      <c r="B838" s="5" t="s">
        <v>3676</v>
      </c>
      <c r="C838" s="5" t="s">
        <v>3677</v>
      </c>
      <c r="D838" s="6" t="s">
        <v>3678</v>
      </c>
      <c r="E838">
        <v>0</v>
      </c>
      <c r="F838" s="7">
        <v>0</v>
      </c>
      <c r="G838" s="7"/>
      <c r="H838" t="s">
        <v>3664</v>
      </c>
      <c r="I838">
        <v>0</v>
      </c>
      <c r="J838">
        <v>0</v>
      </c>
      <c r="K838">
        <v>20000</v>
      </c>
      <c r="L838" t="s">
        <v>52</v>
      </c>
      <c r="M838" s="8" t="s">
        <v>53</v>
      </c>
      <c r="N838" s="8">
        <v>0.81132075471698095</v>
      </c>
      <c r="O838">
        <v>0.18867924528301799</v>
      </c>
      <c r="P838" s="9">
        <v>0</v>
      </c>
      <c r="Q838">
        <v>20000</v>
      </c>
      <c r="R838" s="8"/>
      <c r="S838" s="8" t="s">
        <v>508</v>
      </c>
      <c r="T838">
        <v>4311445</v>
      </c>
      <c r="U838">
        <v>3447726</v>
      </c>
      <c r="V838">
        <v>4721894</v>
      </c>
      <c r="W838">
        <v>-277951</v>
      </c>
      <c r="X838">
        <v>788164</v>
      </c>
      <c r="Y838">
        <v>1574288</v>
      </c>
      <c r="Z838">
        <v>2613658</v>
      </c>
      <c r="AA838">
        <v>4261465</v>
      </c>
      <c r="AB838">
        <v>1768781</v>
      </c>
      <c r="AC838">
        <v>6</v>
      </c>
      <c r="AD838">
        <v>2492684</v>
      </c>
      <c r="AE838">
        <v>2005</v>
      </c>
      <c r="AF838" t="s">
        <v>121</v>
      </c>
      <c r="AG838">
        <v>50000</v>
      </c>
      <c r="AH838" t="s">
        <v>55</v>
      </c>
      <c r="AI838" t="s">
        <v>55</v>
      </c>
      <c r="AJ838">
        <v>0</v>
      </c>
      <c r="AK838">
        <v>105000</v>
      </c>
      <c r="AL838" s="8" t="s">
        <v>3679</v>
      </c>
      <c r="AM838" s="10">
        <f t="shared" si="117"/>
        <v>2019</v>
      </c>
      <c r="AN838">
        <f t="shared" si="118"/>
        <v>1</v>
      </c>
      <c r="AO838">
        <f t="shared" si="124"/>
        <v>0</v>
      </c>
      <c r="AP838">
        <f t="shared" si="119"/>
        <v>0</v>
      </c>
      <c r="AQ838">
        <f t="shared" si="120"/>
        <v>1</v>
      </c>
      <c r="AR838">
        <f t="shared" si="121"/>
        <v>0</v>
      </c>
      <c r="AS838">
        <f t="shared" si="122"/>
        <v>0</v>
      </c>
      <c r="AT838">
        <f t="shared" si="123"/>
        <v>0</v>
      </c>
      <c r="AU838">
        <f t="shared" si="123"/>
        <v>0</v>
      </c>
      <c r="AV838" t="str">
        <f t="shared" si="125"/>
        <v>2020-03-05T19:59:22</v>
      </c>
    </row>
    <row r="839" spans="1:48" x14ac:dyDescent="0.25">
      <c r="A839" s="5">
        <v>862</v>
      </c>
      <c r="B839" s="5" t="s">
        <v>3680</v>
      </c>
      <c r="C839" s="5" t="s">
        <v>3681</v>
      </c>
      <c r="D839" s="6" t="s">
        <v>3682</v>
      </c>
      <c r="E839">
        <v>5</v>
      </c>
      <c r="F839" s="7">
        <v>0.64008877019999999</v>
      </c>
      <c r="G839" s="7">
        <v>1.7025763</v>
      </c>
      <c r="H839" t="s">
        <v>366</v>
      </c>
      <c r="I839">
        <v>0</v>
      </c>
      <c r="J839">
        <v>6900</v>
      </c>
      <c r="K839">
        <v>30000</v>
      </c>
      <c r="L839" t="s">
        <v>52</v>
      </c>
      <c r="M839" s="8" t="s">
        <v>86</v>
      </c>
      <c r="N839" s="8">
        <v>0.62264150943396201</v>
      </c>
      <c r="O839">
        <v>0.37735849056603699</v>
      </c>
      <c r="P839" s="11">
        <v>2.9000000000000002E-15</v>
      </c>
      <c r="Q839">
        <v>30000</v>
      </c>
      <c r="R839" s="8"/>
      <c r="S839" s="8"/>
      <c r="AA839">
        <v>0</v>
      </c>
      <c r="AB839">
        <v>0</v>
      </c>
      <c r="AC839">
        <v>11</v>
      </c>
      <c r="AD839">
        <v>0</v>
      </c>
      <c r="AE839">
        <v>2012</v>
      </c>
      <c r="AF839" t="s">
        <v>68</v>
      </c>
      <c r="AG839">
        <v>150000</v>
      </c>
      <c r="AH839" t="s">
        <v>55</v>
      </c>
      <c r="AI839" t="s">
        <v>56</v>
      </c>
      <c r="AJ839">
        <v>0.97932392889999997</v>
      </c>
      <c r="AK839">
        <v>5400</v>
      </c>
      <c r="AL839" s="8" t="s">
        <v>3683</v>
      </c>
      <c r="AM839" s="10">
        <f t="shared" si="117"/>
        <v>2013</v>
      </c>
      <c r="AN839">
        <f t="shared" si="118"/>
        <v>1</v>
      </c>
      <c r="AO839">
        <f t="shared" si="124"/>
        <v>0</v>
      </c>
      <c r="AP839">
        <f t="shared" si="119"/>
        <v>0</v>
      </c>
      <c r="AQ839">
        <f t="shared" si="120"/>
        <v>0</v>
      </c>
      <c r="AR839">
        <f t="shared" si="121"/>
        <v>1</v>
      </c>
      <c r="AS839">
        <f t="shared" si="122"/>
        <v>0</v>
      </c>
      <c r="AT839">
        <f t="shared" si="123"/>
        <v>0</v>
      </c>
      <c r="AU839">
        <f t="shared" si="123"/>
        <v>1</v>
      </c>
      <c r="AV839" t="str">
        <f t="shared" si="125"/>
        <v>2020-03-04T20:42:58</v>
      </c>
    </row>
    <row r="840" spans="1:48" x14ac:dyDescent="0.25">
      <c r="A840" s="5">
        <v>863</v>
      </c>
      <c r="B840" s="5" t="s">
        <v>2099</v>
      </c>
      <c r="C840" s="5" t="s">
        <v>2100</v>
      </c>
      <c r="D840" s="6" t="s">
        <v>2101</v>
      </c>
      <c r="E840">
        <v>4</v>
      </c>
      <c r="F840" s="7">
        <v>0.38210205200000003</v>
      </c>
      <c r="G840" s="7">
        <v>0</v>
      </c>
      <c r="H840" t="s">
        <v>2102</v>
      </c>
      <c r="I840">
        <v>19</v>
      </c>
      <c r="J840">
        <v>36736.129999999997</v>
      </c>
      <c r="K840">
        <v>180000</v>
      </c>
      <c r="L840" t="s">
        <v>52</v>
      </c>
      <c r="M840" s="8" t="s">
        <v>63</v>
      </c>
      <c r="N840" s="8">
        <v>0.96226415094339601</v>
      </c>
      <c r="O840">
        <v>3.7735849056603703E-2</v>
      </c>
      <c r="P840" s="9">
        <v>0.86602540378443904</v>
      </c>
      <c r="Q840">
        <v>180000</v>
      </c>
      <c r="R840" s="8"/>
      <c r="S840" s="8" t="s">
        <v>3684</v>
      </c>
      <c r="T840">
        <v>63220976</v>
      </c>
      <c r="U840">
        <v>61466010</v>
      </c>
      <c r="V840">
        <v>64437727</v>
      </c>
      <c r="W840">
        <v>1376433</v>
      </c>
      <c r="X840">
        <v>0</v>
      </c>
      <c r="Y840">
        <v>20544058</v>
      </c>
      <c r="Z840">
        <v>30510478</v>
      </c>
      <c r="AA840">
        <v>200771296</v>
      </c>
      <c r="AB840">
        <v>25666292</v>
      </c>
      <c r="AC840">
        <v>12</v>
      </c>
      <c r="AD840">
        <v>164033672</v>
      </c>
      <c r="AE840">
        <v>1984</v>
      </c>
      <c r="AF840" t="s">
        <v>54</v>
      </c>
      <c r="AG840">
        <v>350000</v>
      </c>
      <c r="AH840" t="s">
        <v>55</v>
      </c>
      <c r="AI840" t="s">
        <v>55</v>
      </c>
      <c r="AJ840">
        <v>1</v>
      </c>
      <c r="AK840">
        <v>19345624</v>
      </c>
      <c r="AL840" s="8" t="s">
        <v>3685</v>
      </c>
      <c r="AM840" s="10">
        <f t="shared" si="117"/>
        <v>2016</v>
      </c>
      <c r="AN840">
        <f t="shared" si="118"/>
        <v>1</v>
      </c>
      <c r="AO840">
        <f t="shared" si="124"/>
        <v>0</v>
      </c>
      <c r="AP840">
        <f t="shared" si="119"/>
        <v>1</v>
      </c>
      <c r="AQ840">
        <f t="shared" si="120"/>
        <v>0</v>
      </c>
      <c r="AR840">
        <f t="shared" si="121"/>
        <v>0</v>
      </c>
      <c r="AS840">
        <f t="shared" si="122"/>
        <v>0</v>
      </c>
      <c r="AT840">
        <f t="shared" si="123"/>
        <v>0</v>
      </c>
      <c r="AU840">
        <f t="shared" si="123"/>
        <v>0</v>
      </c>
      <c r="AV840" t="str">
        <f t="shared" si="125"/>
        <v>2020-03-04T17:36:27</v>
      </c>
    </row>
    <row r="841" spans="1:48" x14ac:dyDescent="0.25">
      <c r="A841" s="5">
        <v>864</v>
      </c>
      <c r="B841" s="5" t="s">
        <v>3686</v>
      </c>
      <c r="C841" s="5" t="s">
        <v>3687</v>
      </c>
      <c r="D841" s="6" t="s">
        <v>3688</v>
      </c>
      <c r="E841">
        <v>2</v>
      </c>
      <c r="F841" s="7">
        <v>0</v>
      </c>
      <c r="G841" s="7"/>
      <c r="H841" t="s">
        <v>3689</v>
      </c>
      <c r="I841">
        <v>0</v>
      </c>
      <c r="J841">
        <v>0</v>
      </c>
      <c r="K841">
        <v>30000</v>
      </c>
      <c r="L841" t="s">
        <v>52</v>
      </c>
      <c r="M841" s="8" t="s">
        <v>53</v>
      </c>
      <c r="N841" s="8">
        <v>0.84905660377358405</v>
      </c>
      <c r="O841">
        <v>0.15094339622641501</v>
      </c>
      <c r="P841" s="9">
        <v>0</v>
      </c>
      <c r="Q841">
        <v>30000</v>
      </c>
      <c r="R841" s="8"/>
      <c r="S841" s="8"/>
      <c r="AA841">
        <v>2021471</v>
      </c>
      <c r="AB841">
        <v>0</v>
      </c>
      <c r="AC841">
        <v>9</v>
      </c>
      <c r="AD841">
        <v>0</v>
      </c>
      <c r="AE841">
        <v>1996</v>
      </c>
      <c r="AF841" t="s">
        <v>54</v>
      </c>
      <c r="AG841">
        <v>120000</v>
      </c>
      <c r="AH841" t="s">
        <v>55</v>
      </c>
      <c r="AI841" t="s">
        <v>55</v>
      </c>
      <c r="AJ841">
        <v>0</v>
      </c>
      <c r="AK841">
        <v>88400</v>
      </c>
      <c r="AL841" s="8" t="s">
        <v>3690</v>
      </c>
      <c r="AM841" s="10">
        <f t="shared" si="117"/>
        <v>2016</v>
      </c>
      <c r="AN841">
        <f t="shared" si="118"/>
        <v>1</v>
      </c>
      <c r="AO841">
        <f t="shared" si="124"/>
        <v>0</v>
      </c>
      <c r="AP841">
        <f t="shared" si="119"/>
        <v>0</v>
      </c>
      <c r="AQ841">
        <f t="shared" si="120"/>
        <v>1</v>
      </c>
      <c r="AR841">
        <f t="shared" si="121"/>
        <v>0</v>
      </c>
      <c r="AS841">
        <f t="shared" si="122"/>
        <v>0</v>
      </c>
      <c r="AT841">
        <f t="shared" si="123"/>
        <v>0</v>
      </c>
      <c r="AU841">
        <f t="shared" si="123"/>
        <v>0</v>
      </c>
      <c r="AV841" t="str">
        <f t="shared" si="125"/>
        <v>2020-03-04T20:46:49</v>
      </c>
    </row>
    <row r="842" spans="1:48" x14ac:dyDescent="0.25">
      <c r="A842" s="5">
        <v>865</v>
      </c>
      <c r="B842" s="5" t="s">
        <v>3691</v>
      </c>
      <c r="C842" s="5" t="s">
        <v>3692</v>
      </c>
      <c r="D842" s="6" t="s">
        <v>3693</v>
      </c>
      <c r="E842">
        <v>70</v>
      </c>
      <c r="F842" s="7">
        <v>0.62780652349999999</v>
      </c>
      <c r="G842" s="7">
        <v>0</v>
      </c>
      <c r="H842" t="s">
        <v>3694</v>
      </c>
      <c r="I842">
        <v>0</v>
      </c>
      <c r="J842">
        <v>0</v>
      </c>
      <c r="K842">
        <v>20000</v>
      </c>
      <c r="L842" t="s">
        <v>52</v>
      </c>
      <c r="M842" s="8" t="s">
        <v>74</v>
      </c>
      <c r="N842" s="8">
        <v>0.41509433962264097</v>
      </c>
      <c r="O842">
        <v>0.58490566037735803</v>
      </c>
      <c r="P842" s="9">
        <v>0.94603886199829901</v>
      </c>
      <c r="Q842">
        <v>5000</v>
      </c>
      <c r="R842" s="8"/>
      <c r="S842" s="8"/>
      <c r="AA842">
        <v>2127790</v>
      </c>
      <c r="AB842">
        <v>0</v>
      </c>
      <c r="AC842">
        <v>11</v>
      </c>
      <c r="AD842">
        <v>0</v>
      </c>
      <c r="AE842">
        <v>2016</v>
      </c>
      <c r="AF842" t="s">
        <v>126</v>
      </c>
      <c r="AG842">
        <v>100000</v>
      </c>
      <c r="AH842" t="s">
        <v>55</v>
      </c>
      <c r="AI842" t="s">
        <v>56</v>
      </c>
      <c r="AJ842">
        <v>0.69754727169999997</v>
      </c>
      <c r="AK842">
        <v>13500</v>
      </c>
      <c r="AL842" s="8" t="s">
        <v>3695</v>
      </c>
      <c r="AM842" s="10">
        <f t="shared" si="117"/>
        <v>2016</v>
      </c>
      <c r="AN842">
        <f t="shared" si="118"/>
        <v>1</v>
      </c>
      <c r="AO842">
        <f t="shared" si="124"/>
        <v>0</v>
      </c>
      <c r="AP842">
        <f t="shared" si="119"/>
        <v>0</v>
      </c>
      <c r="AQ842">
        <f t="shared" si="120"/>
        <v>0</v>
      </c>
      <c r="AR842">
        <f t="shared" si="121"/>
        <v>0</v>
      </c>
      <c r="AS842">
        <f t="shared" si="122"/>
        <v>1</v>
      </c>
      <c r="AT842">
        <f t="shared" si="123"/>
        <v>0</v>
      </c>
      <c r="AU842">
        <f t="shared" si="123"/>
        <v>1</v>
      </c>
      <c r="AV842" t="str">
        <f t="shared" si="125"/>
        <v>2020-03-04T20:56:31</v>
      </c>
    </row>
    <row r="843" spans="1:48" x14ac:dyDescent="0.25">
      <c r="A843" s="5">
        <v>866</v>
      </c>
      <c r="B843" s="5" t="s">
        <v>3696</v>
      </c>
      <c r="C843" s="5" t="s">
        <v>3697</v>
      </c>
      <c r="D843" s="6" t="s">
        <v>3698</v>
      </c>
      <c r="E843">
        <v>3</v>
      </c>
      <c r="F843" s="7">
        <v>0</v>
      </c>
      <c r="G843" s="7"/>
      <c r="H843" t="s">
        <v>3699</v>
      </c>
      <c r="I843">
        <v>0</v>
      </c>
      <c r="J843">
        <v>0</v>
      </c>
      <c r="K843">
        <v>50000</v>
      </c>
      <c r="L843" t="s">
        <v>52</v>
      </c>
      <c r="M843" s="8" t="s">
        <v>53</v>
      </c>
      <c r="N843" s="8">
        <v>0.73584905660377298</v>
      </c>
      <c r="O843">
        <v>0.26415094339622602</v>
      </c>
      <c r="P843" s="9">
        <v>0</v>
      </c>
      <c r="Q843">
        <v>50000</v>
      </c>
      <c r="R843" s="8"/>
      <c r="S843" s="8"/>
      <c r="AA843">
        <v>2663888</v>
      </c>
      <c r="AB843">
        <v>0</v>
      </c>
      <c r="AC843">
        <v>9</v>
      </c>
      <c r="AD843">
        <v>0</v>
      </c>
      <c r="AE843">
        <v>2001</v>
      </c>
      <c r="AF843" t="s">
        <v>54</v>
      </c>
      <c r="AG843">
        <v>200000</v>
      </c>
      <c r="AH843" t="s">
        <v>55</v>
      </c>
      <c r="AI843" t="s">
        <v>56</v>
      </c>
      <c r="AJ843">
        <v>0</v>
      </c>
      <c r="AK843">
        <v>114000</v>
      </c>
      <c r="AL843" s="8" t="s">
        <v>3700</v>
      </c>
      <c r="AM843" s="10">
        <f t="shared" si="117"/>
        <v>2009</v>
      </c>
      <c r="AN843">
        <f t="shared" si="118"/>
        <v>1</v>
      </c>
      <c r="AO843">
        <f t="shared" si="124"/>
        <v>0</v>
      </c>
      <c r="AP843">
        <f t="shared" si="119"/>
        <v>0</v>
      </c>
      <c r="AQ843">
        <f t="shared" si="120"/>
        <v>1</v>
      </c>
      <c r="AR843">
        <f t="shared" si="121"/>
        <v>0</v>
      </c>
      <c r="AS843">
        <f t="shared" si="122"/>
        <v>0</v>
      </c>
      <c r="AT843">
        <f t="shared" si="123"/>
        <v>0</v>
      </c>
      <c r="AU843">
        <f t="shared" si="123"/>
        <v>1</v>
      </c>
      <c r="AV843" t="str">
        <f t="shared" si="125"/>
        <v>2020-03-04T21:00:47</v>
      </c>
    </row>
    <row r="844" spans="1:48" x14ac:dyDescent="0.25">
      <c r="A844" s="5">
        <v>867</v>
      </c>
      <c r="B844" s="5" t="s">
        <v>3701</v>
      </c>
      <c r="C844" s="5" t="s">
        <v>3702</v>
      </c>
      <c r="D844" s="6" t="s">
        <v>3703</v>
      </c>
      <c r="E844">
        <v>117</v>
      </c>
      <c r="F844" s="7">
        <v>0.49266084240000002</v>
      </c>
      <c r="G844" s="7">
        <v>0</v>
      </c>
      <c r="H844" t="s">
        <v>312</v>
      </c>
      <c r="I844">
        <v>0</v>
      </c>
      <c r="J844">
        <v>0</v>
      </c>
      <c r="K844">
        <v>50000</v>
      </c>
      <c r="L844" t="s">
        <v>52</v>
      </c>
      <c r="M844" s="8" t="s">
        <v>86</v>
      </c>
      <c r="N844" s="8">
        <v>0.56603773584905603</v>
      </c>
      <c r="O844">
        <v>0.43396226415094302</v>
      </c>
      <c r="P844" s="9">
        <v>0</v>
      </c>
      <c r="Q844">
        <v>40000</v>
      </c>
      <c r="R844" s="8"/>
      <c r="S844" s="8"/>
      <c r="AA844">
        <v>3017106</v>
      </c>
      <c r="AB844">
        <v>0</v>
      </c>
      <c r="AC844">
        <v>12</v>
      </c>
      <c r="AD844">
        <v>0</v>
      </c>
      <c r="AE844">
        <v>1957</v>
      </c>
      <c r="AF844" t="s">
        <v>54</v>
      </c>
      <c r="AG844">
        <v>130000</v>
      </c>
      <c r="AH844" t="s">
        <v>55</v>
      </c>
      <c r="AI844" t="s">
        <v>56</v>
      </c>
      <c r="AJ844">
        <v>1</v>
      </c>
      <c r="AK844">
        <v>86000</v>
      </c>
      <c r="AL844" s="8" t="s">
        <v>3704</v>
      </c>
      <c r="AM844" s="10">
        <f t="shared" si="117"/>
        <v>2006</v>
      </c>
      <c r="AN844">
        <f t="shared" si="118"/>
        <v>1</v>
      </c>
      <c r="AO844">
        <f t="shared" si="124"/>
        <v>0</v>
      </c>
      <c r="AP844">
        <f t="shared" si="119"/>
        <v>0</v>
      </c>
      <c r="AQ844">
        <f t="shared" si="120"/>
        <v>0</v>
      </c>
      <c r="AR844">
        <f t="shared" si="121"/>
        <v>1</v>
      </c>
      <c r="AS844">
        <f t="shared" si="122"/>
        <v>0</v>
      </c>
      <c r="AT844">
        <f t="shared" si="123"/>
        <v>0</v>
      </c>
      <c r="AU844">
        <f t="shared" si="123"/>
        <v>1</v>
      </c>
      <c r="AV844" t="str">
        <f t="shared" si="125"/>
        <v>2020-03-04T21:01:32</v>
      </c>
    </row>
    <row r="845" spans="1:48" x14ac:dyDescent="0.25">
      <c r="A845" s="5">
        <v>868</v>
      </c>
      <c r="B845" s="5" t="s">
        <v>3705</v>
      </c>
      <c r="C845" s="5" t="s">
        <v>3706</v>
      </c>
      <c r="D845" s="6" t="s">
        <v>3707</v>
      </c>
      <c r="E845">
        <v>9</v>
      </c>
      <c r="F845" s="7">
        <v>0.32085185189999998</v>
      </c>
      <c r="G845" s="7">
        <v>0</v>
      </c>
      <c r="H845" t="s">
        <v>189</v>
      </c>
      <c r="I845">
        <v>26</v>
      </c>
      <c r="J845">
        <v>6480</v>
      </c>
      <c r="K845">
        <v>70000</v>
      </c>
      <c r="L845" t="s">
        <v>52</v>
      </c>
      <c r="M845" s="8" t="s">
        <v>53</v>
      </c>
      <c r="N845" s="8">
        <v>0.75471698113207497</v>
      </c>
      <c r="O845">
        <v>0.245283018867924</v>
      </c>
      <c r="P845" s="9">
        <v>0.86602540378443904</v>
      </c>
      <c r="Q845">
        <v>50000</v>
      </c>
      <c r="R845" s="8"/>
      <c r="S845" s="8" t="s">
        <v>97</v>
      </c>
      <c r="T845">
        <v>2415635</v>
      </c>
      <c r="U845">
        <v>3594217</v>
      </c>
      <c r="V845">
        <v>8763133</v>
      </c>
      <c r="W845">
        <v>1957935</v>
      </c>
      <c r="X845">
        <v>1020000</v>
      </c>
      <c r="Y845">
        <v>890277</v>
      </c>
      <c r="Z845">
        <v>1434610</v>
      </c>
      <c r="AA845">
        <v>6357683</v>
      </c>
      <c r="AB845">
        <v>2319607</v>
      </c>
      <c r="AC845">
        <v>9</v>
      </c>
      <c r="AD845">
        <v>4038076</v>
      </c>
      <c r="AE845">
        <v>2008</v>
      </c>
      <c r="AF845" t="s">
        <v>121</v>
      </c>
      <c r="AG845">
        <v>1000000</v>
      </c>
      <c r="AH845" t="s">
        <v>55</v>
      </c>
      <c r="AI845" t="s">
        <v>55</v>
      </c>
      <c r="AJ845">
        <v>1</v>
      </c>
      <c r="AK845">
        <v>286407</v>
      </c>
      <c r="AL845" s="8" t="s">
        <v>3708</v>
      </c>
      <c r="AM845" s="10">
        <f t="shared" si="117"/>
        <v>2009</v>
      </c>
      <c r="AN845">
        <f t="shared" si="118"/>
        <v>1</v>
      </c>
      <c r="AO845">
        <f t="shared" si="124"/>
        <v>0</v>
      </c>
      <c r="AP845">
        <f t="shared" si="119"/>
        <v>0</v>
      </c>
      <c r="AQ845">
        <f t="shared" si="120"/>
        <v>1</v>
      </c>
      <c r="AR845">
        <f t="shared" si="121"/>
        <v>0</v>
      </c>
      <c r="AS845">
        <f t="shared" si="122"/>
        <v>0</v>
      </c>
      <c r="AT845">
        <f t="shared" si="123"/>
        <v>0</v>
      </c>
      <c r="AU845">
        <f t="shared" si="123"/>
        <v>0</v>
      </c>
      <c r="AV845" t="str">
        <f t="shared" si="125"/>
        <v>2020-03-04T21:29:03</v>
      </c>
    </row>
    <row r="846" spans="1:48" x14ac:dyDescent="0.25">
      <c r="A846" s="5">
        <v>869</v>
      </c>
      <c r="B846" s="5" t="s">
        <v>3709</v>
      </c>
      <c r="C846" s="5" t="s">
        <v>3710</v>
      </c>
      <c r="D846" s="6" t="s">
        <v>3711</v>
      </c>
      <c r="E846">
        <v>0</v>
      </c>
      <c r="F846" s="7">
        <v>0</v>
      </c>
      <c r="G846" s="7"/>
      <c r="H846" t="s">
        <v>3712</v>
      </c>
      <c r="I846">
        <v>0</v>
      </c>
      <c r="J846">
        <v>0</v>
      </c>
      <c r="K846">
        <v>5000</v>
      </c>
      <c r="L846" t="s">
        <v>52</v>
      </c>
      <c r="M846" s="8" t="s">
        <v>53</v>
      </c>
      <c r="N846" s="8">
        <v>0.69811320754716899</v>
      </c>
      <c r="O846">
        <v>0.30188679245283001</v>
      </c>
      <c r="P846" s="9">
        <v>0</v>
      </c>
      <c r="Q846">
        <v>5000</v>
      </c>
      <c r="R846" s="8"/>
      <c r="S846" s="8" t="s">
        <v>175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803930</v>
      </c>
      <c r="AB846">
        <v>0</v>
      </c>
      <c r="AC846">
        <v>12</v>
      </c>
      <c r="AD846">
        <v>0</v>
      </c>
      <c r="AE846">
        <v>2014</v>
      </c>
      <c r="AF846" t="s">
        <v>68</v>
      </c>
      <c r="AG846">
        <v>80000</v>
      </c>
      <c r="AH846" t="s">
        <v>55</v>
      </c>
      <c r="AI846" t="s">
        <v>56</v>
      </c>
      <c r="AJ846">
        <v>0</v>
      </c>
      <c r="AK846">
        <v>14720</v>
      </c>
      <c r="AL846" s="8" t="s">
        <v>3713</v>
      </c>
      <c r="AM846" s="10">
        <f t="shared" si="117"/>
        <v>2019</v>
      </c>
      <c r="AN846">
        <f t="shared" si="118"/>
        <v>1</v>
      </c>
      <c r="AO846">
        <f t="shared" si="124"/>
        <v>0</v>
      </c>
      <c r="AP846">
        <f t="shared" si="119"/>
        <v>0</v>
      </c>
      <c r="AQ846">
        <f t="shared" si="120"/>
        <v>1</v>
      </c>
      <c r="AR846">
        <f t="shared" si="121"/>
        <v>0</v>
      </c>
      <c r="AS846">
        <f t="shared" si="122"/>
        <v>0</v>
      </c>
      <c r="AT846">
        <f t="shared" si="123"/>
        <v>0</v>
      </c>
      <c r="AU846">
        <f t="shared" si="123"/>
        <v>1</v>
      </c>
      <c r="AV846" t="str">
        <f t="shared" si="125"/>
        <v>2020-03-04T21:39:23</v>
      </c>
    </row>
    <row r="847" spans="1:48" x14ac:dyDescent="0.25">
      <c r="A847" s="5">
        <v>870</v>
      </c>
      <c r="B847" s="5" t="s">
        <v>128</v>
      </c>
      <c r="C847" s="5" t="s">
        <v>129</v>
      </c>
      <c r="D847" s="6" t="s">
        <v>130</v>
      </c>
      <c r="E847">
        <v>52</v>
      </c>
      <c r="F847" s="7">
        <v>0</v>
      </c>
      <c r="G847" s="7"/>
      <c r="H847" t="s">
        <v>131</v>
      </c>
      <c r="I847">
        <v>0</v>
      </c>
      <c r="J847">
        <v>0</v>
      </c>
      <c r="K847">
        <v>400000</v>
      </c>
      <c r="L847" t="s">
        <v>119</v>
      </c>
      <c r="M847" s="8" t="s">
        <v>53</v>
      </c>
      <c r="N847" s="8">
        <v>0.73584905660377298</v>
      </c>
      <c r="O847">
        <v>0.26415094339622602</v>
      </c>
      <c r="P847" s="9">
        <v>0.81323832540086205</v>
      </c>
      <c r="Q847">
        <v>350000</v>
      </c>
      <c r="R847" s="8" t="s">
        <v>3714</v>
      </c>
      <c r="S847" s="8" t="s">
        <v>97</v>
      </c>
      <c r="T847">
        <v>8866529</v>
      </c>
      <c r="U847">
        <v>555946</v>
      </c>
      <c r="V847">
        <v>8981556</v>
      </c>
      <c r="W847">
        <v>8423710</v>
      </c>
      <c r="X847">
        <v>0</v>
      </c>
      <c r="Y847">
        <v>3973673</v>
      </c>
      <c r="Z847">
        <v>700510</v>
      </c>
      <c r="AA847">
        <v>5594375</v>
      </c>
      <c r="AB847">
        <v>2227446</v>
      </c>
      <c r="AC847">
        <v>9</v>
      </c>
      <c r="AD847">
        <v>3366929</v>
      </c>
      <c r="AE847">
        <v>2003</v>
      </c>
      <c r="AF847" t="s">
        <v>54</v>
      </c>
      <c r="AG847">
        <v>88000</v>
      </c>
      <c r="AH847" t="s">
        <v>55</v>
      </c>
      <c r="AI847" t="s">
        <v>56</v>
      </c>
      <c r="AJ847">
        <v>0</v>
      </c>
      <c r="AK847">
        <v>739395</v>
      </c>
      <c r="AL847" s="8"/>
      <c r="AM847" s="10">
        <f t="shared" si="117"/>
        <v>2006</v>
      </c>
      <c r="AN847">
        <f t="shared" si="118"/>
        <v>1</v>
      </c>
      <c r="AO847">
        <f t="shared" si="124"/>
        <v>0</v>
      </c>
      <c r="AP847">
        <f t="shared" si="119"/>
        <v>0</v>
      </c>
      <c r="AQ847">
        <f t="shared" si="120"/>
        <v>1</v>
      </c>
      <c r="AR847">
        <f t="shared" si="121"/>
        <v>0</v>
      </c>
      <c r="AS847">
        <f t="shared" si="122"/>
        <v>0</v>
      </c>
      <c r="AT847">
        <f t="shared" si="123"/>
        <v>0</v>
      </c>
      <c r="AU847">
        <f t="shared" si="123"/>
        <v>1</v>
      </c>
      <c r="AV847" t="str">
        <f t="shared" si="125"/>
        <v>2020-03-05T17:57:45</v>
      </c>
    </row>
    <row r="848" spans="1:48" x14ac:dyDescent="0.25">
      <c r="A848" s="5">
        <v>871</v>
      </c>
      <c r="B848" s="5" t="s">
        <v>3715</v>
      </c>
      <c r="C848" s="5" t="s">
        <v>3716</v>
      </c>
      <c r="D848" s="6" t="s">
        <v>3717</v>
      </c>
      <c r="E848">
        <v>6</v>
      </c>
      <c r="F848" s="7">
        <v>0.50424251099999995</v>
      </c>
      <c r="G848" s="7">
        <v>0</v>
      </c>
      <c r="H848" t="s">
        <v>3718</v>
      </c>
      <c r="I848">
        <v>0</v>
      </c>
      <c r="J848">
        <v>365280.77</v>
      </c>
      <c r="K848">
        <v>40000</v>
      </c>
      <c r="L848" t="s">
        <v>52</v>
      </c>
      <c r="M848" s="8" t="s">
        <v>63</v>
      </c>
      <c r="N848" s="8">
        <v>0.94339622641509402</v>
      </c>
      <c r="O848">
        <v>5.6603773584905599E-2</v>
      </c>
      <c r="P848" s="9">
        <v>0</v>
      </c>
      <c r="Q848">
        <v>40000</v>
      </c>
      <c r="R848" s="8"/>
      <c r="S848" s="8" t="s">
        <v>508</v>
      </c>
      <c r="T848">
        <v>13926608</v>
      </c>
      <c r="U848">
        <v>6646251</v>
      </c>
      <c r="V848">
        <v>17231384</v>
      </c>
      <c r="W848">
        <v>10585132</v>
      </c>
      <c r="X848">
        <v>0</v>
      </c>
      <c r="Y848">
        <v>7991509</v>
      </c>
      <c r="Z848">
        <v>4598783</v>
      </c>
      <c r="AA848">
        <v>12396328</v>
      </c>
      <c r="AB848">
        <v>4492179</v>
      </c>
      <c r="AC848">
        <v>6</v>
      </c>
      <c r="AD848">
        <v>7904149</v>
      </c>
      <c r="AE848">
        <v>2007</v>
      </c>
      <c r="AF848" t="s">
        <v>121</v>
      </c>
      <c r="AG848">
        <v>600000</v>
      </c>
      <c r="AH848" t="s">
        <v>55</v>
      </c>
      <c r="AI848" t="s">
        <v>55</v>
      </c>
      <c r="AJ848">
        <v>1</v>
      </c>
      <c r="AK848">
        <v>315250</v>
      </c>
      <c r="AL848" s="8" t="s">
        <v>3719</v>
      </c>
      <c r="AM848" s="10">
        <f t="shared" si="117"/>
        <v>2016</v>
      </c>
      <c r="AN848">
        <f t="shared" si="118"/>
        <v>1</v>
      </c>
      <c r="AO848">
        <f t="shared" si="124"/>
        <v>0</v>
      </c>
      <c r="AP848">
        <f t="shared" si="119"/>
        <v>1</v>
      </c>
      <c r="AQ848">
        <f t="shared" si="120"/>
        <v>0</v>
      </c>
      <c r="AR848">
        <f t="shared" si="121"/>
        <v>0</v>
      </c>
      <c r="AS848">
        <f t="shared" si="122"/>
        <v>0</v>
      </c>
      <c r="AT848">
        <f t="shared" si="123"/>
        <v>0</v>
      </c>
      <c r="AU848">
        <f t="shared" si="123"/>
        <v>0</v>
      </c>
      <c r="AV848" t="str">
        <f t="shared" si="125"/>
        <v>2020-03-04T21:39:51</v>
      </c>
    </row>
    <row r="849" spans="1:48" x14ac:dyDescent="0.25">
      <c r="A849" s="5">
        <v>872</v>
      </c>
      <c r="B849" s="5" t="s">
        <v>3720</v>
      </c>
      <c r="C849" s="5" t="s">
        <v>3721</v>
      </c>
      <c r="D849" s="6" t="s">
        <v>3722</v>
      </c>
      <c r="E849">
        <v>6</v>
      </c>
      <c r="F849" s="7">
        <v>0.46351915700000001</v>
      </c>
      <c r="G849" s="7">
        <v>0</v>
      </c>
      <c r="H849" t="s">
        <v>3588</v>
      </c>
      <c r="I849">
        <v>52</v>
      </c>
      <c r="J849">
        <v>24965.4</v>
      </c>
      <c r="K849">
        <v>50000</v>
      </c>
      <c r="L849" t="s">
        <v>52</v>
      </c>
      <c r="M849" s="8" t="s">
        <v>86</v>
      </c>
      <c r="N849" s="8">
        <v>0.62264150943396201</v>
      </c>
      <c r="O849">
        <v>0.37735849056603699</v>
      </c>
      <c r="P849" s="9">
        <v>0</v>
      </c>
      <c r="Q849">
        <v>50000</v>
      </c>
      <c r="R849" s="8"/>
      <c r="S849" s="8"/>
      <c r="AA849">
        <v>1462120</v>
      </c>
      <c r="AB849">
        <v>0</v>
      </c>
      <c r="AC849">
        <v>12</v>
      </c>
      <c r="AD849">
        <v>0</v>
      </c>
      <c r="AE849">
        <v>2004</v>
      </c>
      <c r="AF849" t="s">
        <v>121</v>
      </c>
      <c r="AG849">
        <v>500000</v>
      </c>
      <c r="AH849" t="s">
        <v>55</v>
      </c>
      <c r="AI849" t="s">
        <v>56</v>
      </c>
      <c r="AJ849">
        <v>1</v>
      </c>
      <c r="AK849">
        <v>4400</v>
      </c>
      <c r="AL849" s="8" t="s">
        <v>3723</v>
      </c>
      <c r="AM849" s="10">
        <f t="shared" si="117"/>
        <v>2017</v>
      </c>
      <c r="AN849">
        <f t="shared" si="118"/>
        <v>1</v>
      </c>
      <c r="AO849">
        <f t="shared" si="124"/>
        <v>0</v>
      </c>
      <c r="AP849">
        <f t="shared" si="119"/>
        <v>0</v>
      </c>
      <c r="AQ849">
        <f t="shared" si="120"/>
        <v>0</v>
      </c>
      <c r="AR849">
        <f t="shared" si="121"/>
        <v>1</v>
      </c>
      <c r="AS849">
        <f t="shared" si="122"/>
        <v>0</v>
      </c>
      <c r="AT849">
        <f t="shared" si="123"/>
        <v>0</v>
      </c>
      <c r="AU849">
        <f t="shared" si="123"/>
        <v>1</v>
      </c>
      <c r="AV849" t="str">
        <f t="shared" si="125"/>
        <v>2020-03-04T21:40:38</v>
      </c>
    </row>
    <row r="850" spans="1:48" x14ac:dyDescent="0.25">
      <c r="A850" s="5">
        <v>873</v>
      </c>
      <c r="B850" s="5" t="s">
        <v>3724</v>
      </c>
      <c r="C850" s="5" t="s">
        <v>3725</v>
      </c>
      <c r="D850" s="6" t="s">
        <v>3726</v>
      </c>
      <c r="E850">
        <v>41</v>
      </c>
      <c r="F850" s="7">
        <v>0.29720293209999998</v>
      </c>
      <c r="G850" s="7">
        <v>0</v>
      </c>
      <c r="H850" t="s">
        <v>3727</v>
      </c>
      <c r="I850">
        <v>29</v>
      </c>
      <c r="J850">
        <v>2880</v>
      </c>
      <c r="K850">
        <v>25000</v>
      </c>
      <c r="L850" t="s">
        <v>199</v>
      </c>
      <c r="M850" s="8" t="s">
        <v>74</v>
      </c>
      <c r="N850" s="8">
        <v>0.43396226415094302</v>
      </c>
      <c r="O850">
        <v>0.56603773584905603</v>
      </c>
      <c r="P850" s="9">
        <v>0.34091352279575299</v>
      </c>
      <c r="R850" s="8"/>
      <c r="S850" s="8"/>
      <c r="AA850">
        <v>617301</v>
      </c>
      <c r="AB850">
        <v>0</v>
      </c>
      <c r="AC850">
        <v>12</v>
      </c>
      <c r="AD850">
        <v>0</v>
      </c>
      <c r="AE850">
        <v>2011</v>
      </c>
      <c r="AF850" t="s">
        <v>68</v>
      </c>
      <c r="AG850">
        <v>10000</v>
      </c>
      <c r="AH850" t="s">
        <v>56</v>
      </c>
      <c r="AI850" t="s">
        <v>55</v>
      </c>
      <c r="AJ850">
        <v>0.79539584210000003</v>
      </c>
      <c r="AK850">
        <v>0</v>
      </c>
      <c r="AL850" s="8"/>
      <c r="AM850" s="10">
        <f t="shared" si="117"/>
        <v>2014</v>
      </c>
      <c r="AN850">
        <f t="shared" si="118"/>
        <v>0</v>
      </c>
      <c r="AO850">
        <f t="shared" si="124"/>
        <v>1</v>
      </c>
      <c r="AP850">
        <f t="shared" si="119"/>
        <v>0</v>
      </c>
      <c r="AQ850">
        <f t="shared" si="120"/>
        <v>0</v>
      </c>
      <c r="AR850">
        <f t="shared" si="121"/>
        <v>0</v>
      </c>
      <c r="AS850">
        <f t="shared" si="122"/>
        <v>1</v>
      </c>
      <c r="AT850">
        <f t="shared" si="123"/>
        <v>1</v>
      </c>
      <c r="AU850">
        <f t="shared" si="123"/>
        <v>0</v>
      </c>
      <c r="AV850">
        <f t="shared" si="125"/>
        <v>0</v>
      </c>
    </row>
    <row r="851" spans="1:48" x14ac:dyDescent="0.25">
      <c r="A851" s="5">
        <v>875</v>
      </c>
      <c r="B851" s="5" t="s">
        <v>3728</v>
      </c>
      <c r="C851" s="5" t="s">
        <v>3729</v>
      </c>
      <c r="D851" s="6" t="s">
        <v>3730</v>
      </c>
      <c r="E851">
        <v>24</v>
      </c>
      <c r="F851" s="7">
        <v>0.41940703159999998</v>
      </c>
      <c r="G851" s="7">
        <v>0</v>
      </c>
      <c r="H851" t="s">
        <v>3731</v>
      </c>
      <c r="I851">
        <v>0</v>
      </c>
      <c r="J851">
        <v>0</v>
      </c>
      <c r="K851">
        <v>30000</v>
      </c>
      <c r="L851" t="s">
        <v>52</v>
      </c>
      <c r="M851" s="8" t="s">
        <v>86</v>
      </c>
      <c r="N851" s="8">
        <v>0.679245283018867</v>
      </c>
      <c r="O851">
        <v>0.320754716981132</v>
      </c>
      <c r="P851" s="9">
        <v>-0.93808467505169602</v>
      </c>
      <c r="Q851">
        <v>30000</v>
      </c>
      <c r="R851" s="8"/>
      <c r="S851" s="8"/>
      <c r="AA851">
        <v>4035623</v>
      </c>
      <c r="AB851">
        <v>0</v>
      </c>
      <c r="AC851">
        <v>12</v>
      </c>
      <c r="AD851">
        <v>0</v>
      </c>
      <c r="AE851">
        <v>1995</v>
      </c>
      <c r="AF851" t="s">
        <v>54</v>
      </c>
      <c r="AG851">
        <v>120000</v>
      </c>
      <c r="AH851" t="s">
        <v>55</v>
      </c>
      <c r="AI851" t="s">
        <v>56</v>
      </c>
      <c r="AJ851">
        <v>0.9227030356</v>
      </c>
      <c r="AK851">
        <v>33000</v>
      </c>
      <c r="AL851" s="8" t="s">
        <v>3732</v>
      </c>
      <c r="AM851" s="10">
        <f t="shared" si="117"/>
        <v>2009</v>
      </c>
      <c r="AN851">
        <f t="shared" si="118"/>
        <v>1</v>
      </c>
      <c r="AO851">
        <f t="shared" si="124"/>
        <v>0</v>
      </c>
      <c r="AP851">
        <f t="shared" si="119"/>
        <v>0</v>
      </c>
      <c r="AQ851">
        <f t="shared" si="120"/>
        <v>0</v>
      </c>
      <c r="AR851">
        <f t="shared" si="121"/>
        <v>1</v>
      </c>
      <c r="AS851">
        <f t="shared" si="122"/>
        <v>0</v>
      </c>
      <c r="AT851">
        <f t="shared" si="123"/>
        <v>0</v>
      </c>
      <c r="AU851">
        <f t="shared" si="123"/>
        <v>1</v>
      </c>
      <c r="AV851" t="str">
        <f t="shared" si="125"/>
        <v>2020-03-04T21:49:55</v>
      </c>
    </row>
    <row r="852" spans="1:48" x14ac:dyDescent="0.25">
      <c r="A852" s="5">
        <v>876</v>
      </c>
      <c r="B852" s="5" t="s">
        <v>3733</v>
      </c>
      <c r="C852" s="5" t="s">
        <v>2190</v>
      </c>
      <c r="D852" s="6" t="s">
        <v>3734</v>
      </c>
      <c r="E852">
        <v>10</v>
      </c>
      <c r="F852" s="7">
        <v>0.32249627530000002</v>
      </c>
      <c r="G852" s="7">
        <v>0</v>
      </c>
      <c r="H852" t="s">
        <v>3735</v>
      </c>
      <c r="I852">
        <v>0</v>
      </c>
      <c r="J852">
        <v>0</v>
      </c>
      <c r="K852">
        <v>15000</v>
      </c>
      <c r="L852" t="s">
        <v>52</v>
      </c>
      <c r="M852" s="8" t="s">
        <v>86</v>
      </c>
      <c r="N852" s="8">
        <v>0.679245283018867</v>
      </c>
      <c r="O852">
        <v>0.320754716981132</v>
      </c>
      <c r="P852" s="9">
        <v>-0.86602540378443904</v>
      </c>
      <c r="Q852">
        <v>15000</v>
      </c>
      <c r="R852" s="8"/>
      <c r="S852" s="8"/>
      <c r="AA852">
        <v>5516648</v>
      </c>
      <c r="AB852">
        <v>0</v>
      </c>
      <c r="AC852">
        <v>12</v>
      </c>
      <c r="AD852">
        <v>0</v>
      </c>
      <c r="AE852">
        <v>1999</v>
      </c>
      <c r="AF852" t="s">
        <v>54</v>
      </c>
      <c r="AG852">
        <v>15000</v>
      </c>
      <c r="AH852" t="s">
        <v>55</v>
      </c>
      <c r="AI852" t="s">
        <v>56</v>
      </c>
      <c r="AJ852">
        <v>0.77977091710000002</v>
      </c>
      <c r="AK852">
        <v>8000</v>
      </c>
      <c r="AL852" s="8" t="s">
        <v>3736</v>
      </c>
      <c r="AM852" s="10">
        <f t="shared" si="117"/>
        <v>2013</v>
      </c>
      <c r="AN852">
        <f t="shared" si="118"/>
        <v>1</v>
      </c>
      <c r="AO852">
        <f t="shared" si="124"/>
        <v>0</v>
      </c>
      <c r="AP852">
        <f t="shared" si="119"/>
        <v>0</v>
      </c>
      <c r="AQ852">
        <f t="shared" si="120"/>
        <v>0</v>
      </c>
      <c r="AR852">
        <f t="shared" si="121"/>
        <v>1</v>
      </c>
      <c r="AS852">
        <f t="shared" si="122"/>
        <v>0</v>
      </c>
      <c r="AT852">
        <f t="shared" si="123"/>
        <v>0</v>
      </c>
      <c r="AU852">
        <f t="shared" si="123"/>
        <v>1</v>
      </c>
      <c r="AV852" t="str">
        <f t="shared" si="125"/>
        <v>2020-03-04T21:42:21</v>
      </c>
    </row>
    <row r="853" spans="1:48" x14ac:dyDescent="0.25">
      <c r="A853" s="5">
        <v>877</v>
      </c>
      <c r="B853" s="5" t="s">
        <v>3737</v>
      </c>
      <c r="C853" s="5" t="s">
        <v>3738</v>
      </c>
      <c r="D853" s="6" t="s">
        <v>3739</v>
      </c>
      <c r="E853">
        <v>95</v>
      </c>
      <c r="F853" s="7">
        <v>0.44440632660000001</v>
      </c>
      <c r="G853" s="7">
        <v>0</v>
      </c>
      <c r="H853" t="s">
        <v>3740</v>
      </c>
      <c r="I853">
        <v>0</v>
      </c>
      <c r="J853">
        <v>0</v>
      </c>
      <c r="K853">
        <v>20000</v>
      </c>
      <c r="L853" t="s">
        <v>52</v>
      </c>
      <c r="M853" s="8" t="s">
        <v>86</v>
      </c>
      <c r="N853" s="8">
        <v>0.679245283018867</v>
      </c>
      <c r="O853">
        <v>0.320754716981132</v>
      </c>
      <c r="P853" s="9">
        <v>0</v>
      </c>
      <c r="Q853">
        <v>15000</v>
      </c>
      <c r="R853" s="8"/>
      <c r="S853" s="8"/>
      <c r="AA853">
        <v>1505466</v>
      </c>
      <c r="AB853">
        <v>0</v>
      </c>
      <c r="AC853">
        <v>12</v>
      </c>
      <c r="AD853">
        <v>0</v>
      </c>
      <c r="AE853">
        <v>1997</v>
      </c>
      <c r="AF853" t="s">
        <v>54</v>
      </c>
      <c r="AG853">
        <v>1000</v>
      </c>
      <c r="AH853" t="s">
        <v>55</v>
      </c>
      <c r="AI853" t="s">
        <v>56</v>
      </c>
      <c r="AJ853">
        <v>1</v>
      </c>
      <c r="AK853">
        <v>63000</v>
      </c>
      <c r="AL853" s="8" t="s">
        <v>3741</v>
      </c>
      <c r="AM853" s="10">
        <f t="shared" si="117"/>
        <v>2006</v>
      </c>
      <c r="AN853">
        <f t="shared" si="118"/>
        <v>1</v>
      </c>
      <c r="AO853">
        <f t="shared" si="124"/>
        <v>0</v>
      </c>
      <c r="AP853">
        <f t="shared" si="119"/>
        <v>0</v>
      </c>
      <c r="AQ853">
        <f t="shared" si="120"/>
        <v>0</v>
      </c>
      <c r="AR853">
        <f t="shared" si="121"/>
        <v>1</v>
      </c>
      <c r="AS853">
        <f t="shared" si="122"/>
        <v>0</v>
      </c>
      <c r="AT853">
        <f t="shared" si="123"/>
        <v>0</v>
      </c>
      <c r="AU853">
        <f t="shared" si="123"/>
        <v>1</v>
      </c>
      <c r="AV853" t="str">
        <f t="shared" si="125"/>
        <v>2020-03-05T15:06:19</v>
      </c>
    </row>
    <row r="854" spans="1:48" x14ac:dyDescent="0.25">
      <c r="A854" s="5">
        <v>878</v>
      </c>
      <c r="B854" s="5" t="s">
        <v>3742</v>
      </c>
      <c r="C854" s="5" t="s">
        <v>3743</v>
      </c>
      <c r="D854" s="6" t="s">
        <v>3744</v>
      </c>
      <c r="E854">
        <v>3</v>
      </c>
      <c r="F854" s="7">
        <v>8.8771000000000003E-2</v>
      </c>
      <c r="G854" s="7">
        <v>0</v>
      </c>
      <c r="H854" t="s">
        <v>376</v>
      </c>
      <c r="I854">
        <v>0</v>
      </c>
      <c r="J854">
        <v>0</v>
      </c>
      <c r="K854">
        <v>30000</v>
      </c>
      <c r="L854" t="s">
        <v>52</v>
      </c>
      <c r="M854" s="8" t="s">
        <v>53</v>
      </c>
      <c r="N854" s="8">
        <v>0.83018867924528295</v>
      </c>
      <c r="O854">
        <v>0.169811320754716</v>
      </c>
      <c r="P854" s="9">
        <v>0</v>
      </c>
      <c r="Q854">
        <v>30000</v>
      </c>
      <c r="R854" s="8"/>
      <c r="S854" s="8"/>
      <c r="AA854">
        <v>33574933</v>
      </c>
      <c r="AB854">
        <v>0</v>
      </c>
      <c r="AC854">
        <v>12</v>
      </c>
      <c r="AD854">
        <v>0</v>
      </c>
      <c r="AE854">
        <v>2013</v>
      </c>
      <c r="AF854" t="s">
        <v>68</v>
      </c>
      <c r="AG854">
        <v>200000</v>
      </c>
      <c r="AH854" t="s">
        <v>55</v>
      </c>
      <c r="AI854" t="s">
        <v>55</v>
      </c>
      <c r="AJ854">
        <v>1</v>
      </c>
      <c r="AK854">
        <v>517843</v>
      </c>
      <c r="AL854" s="8" t="s">
        <v>3745</v>
      </c>
      <c r="AM854" s="10">
        <f t="shared" si="117"/>
        <v>2018</v>
      </c>
      <c r="AN854">
        <f t="shared" si="118"/>
        <v>1</v>
      </c>
      <c r="AO854">
        <f t="shared" si="124"/>
        <v>0</v>
      </c>
      <c r="AP854">
        <f t="shared" si="119"/>
        <v>0</v>
      </c>
      <c r="AQ854">
        <f t="shared" si="120"/>
        <v>1</v>
      </c>
      <c r="AR854">
        <f t="shared" si="121"/>
        <v>0</v>
      </c>
      <c r="AS854">
        <f t="shared" si="122"/>
        <v>0</v>
      </c>
      <c r="AT854">
        <f t="shared" si="123"/>
        <v>0</v>
      </c>
      <c r="AU854">
        <f t="shared" si="123"/>
        <v>0</v>
      </c>
      <c r="AV854" t="str">
        <f t="shared" si="125"/>
        <v>2020-03-05T15:08:45</v>
      </c>
    </row>
    <row r="855" spans="1:48" x14ac:dyDescent="0.25">
      <c r="A855" s="5">
        <v>879</v>
      </c>
      <c r="B855" s="5" t="s">
        <v>3746</v>
      </c>
      <c r="C855" s="5" t="s">
        <v>3747</v>
      </c>
      <c r="D855" s="6" t="s">
        <v>3748</v>
      </c>
      <c r="E855">
        <v>69</v>
      </c>
      <c r="F855" s="7">
        <v>0.51175543690000003</v>
      </c>
      <c r="G855" s="7">
        <v>0</v>
      </c>
      <c r="H855" t="s">
        <v>3749</v>
      </c>
      <c r="I855">
        <v>51</v>
      </c>
      <c r="J855">
        <v>365200.78</v>
      </c>
      <c r="K855">
        <v>180000</v>
      </c>
      <c r="L855" t="s">
        <v>52</v>
      </c>
      <c r="M855" s="8" t="s">
        <v>53</v>
      </c>
      <c r="N855" s="8">
        <v>0.79245283018867896</v>
      </c>
      <c r="O855">
        <v>0.20754716981131999</v>
      </c>
      <c r="P855" s="9">
        <v>-0.82942344772990295</v>
      </c>
      <c r="Q855">
        <v>180000</v>
      </c>
      <c r="R855" s="8"/>
      <c r="S855" s="8" t="s">
        <v>97</v>
      </c>
      <c r="T855">
        <v>61201054</v>
      </c>
      <c r="U855">
        <v>4846642</v>
      </c>
      <c r="V855">
        <v>61338638</v>
      </c>
      <c r="W855">
        <v>46900734</v>
      </c>
      <c r="X855">
        <v>1134890</v>
      </c>
      <c r="Y855">
        <v>18743499</v>
      </c>
      <c r="Z855">
        <v>878951</v>
      </c>
      <c r="AA855">
        <v>15842218</v>
      </c>
      <c r="AB855">
        <v>10139079</v>
      </c>
      <c r="AC855">
        <v>9</v>
      </c>
      <c r="AD855">
        <v>5703139</v>
      </c>
      <c r="AE855">
        <v>1994</v>
      </c>
      <c r="AF855" t="s">
        <v>54</v>
      </c>
      <c r="AG855">
        <v>250000</v>
      </c>
      <c r="AH855" t="s">
        <v>55</v>
      </c>
      <c r="AI855" t="s">
        <v>55</v>
      </c>
      <c r="AJ855">
        <v>0.96938240850000001</v>
      </c>
      <c r="AK855">
        <v>622722</v>
      </c>
      <c r="AL855" s="8" t="s">
        <v>3750</v>
      </c>
      <c r="AM855" s="10">
        <f t="shared" si="117"/>
        <v>2015</v>
      </c>
      <c r="AN855">
        <f t="shared" si="118"/>
        <v>1</v>
      </c>
      <c r="AO855">
        <f t="shared" si="124"/>
        <v>0</v>
      </c>
      <c r="AP855">
        <f t="shared" si="119"/>
        <v>0</v>
      </c>
      <c r="AQ855">
        <f t="shared" si="120"/>
        <v>1</v>
      </c>
      <c r="AR855">
        <f t="shared" si="121"/>
        <v>0</v>
      </c>
      <c r="AS855">
        <f t="shared" si="122"/>
        <v>0</v>
      </c>
      <c r="AT855">
        <f t="shared" si="123"/>
        <v>0</v>
      </c>
      <c r="AU855">
        <f t="shared" si="123"/>
        <v>0</v>
      </c>
      <c r="AV855" t="str">
        <f t="shared" si="125"/>
        <v>2020-03-04T20:23:44</v>
      </c>
    </row>
    <row r="856" spans="1:48" x14ac:dyDescent="0.25">
      <c r="A856" s="5">
        <v>880</v>
      </c>
      <c r="B856" s="5" t="s">
        <v>3751</v>
      </c>
      <c r="C856" s="5" t="s">
        <v>3752</v>
      </c>
      <c r="D856" s="6" t="s">
        <v>3753</v>
      </c>
      <c r="E856">
        <v>12</v>
      </c>
      <c r="F856" s="7">
        <v>0.45649336140000002</v>
      </c>
      <c r="G856" s="7">
        <v>0</v>
      </c>
      <c r="H856" t="s">
        <v>1457</v>
      </c>
      <c r="I856">
        <v>31</v>
      </c>
      <c r="J856">
        <v>1425</v>
      </c>
      <c r="K856">
        <v>15000</v>
      </c>
      <c r="L856" t="s">
        <v>52</v>
      </c>
      <c r="M856" s="8" t="s">
        <v>53</v>
      </c>
      <c r="N856" s="8">
        <v>0.69811320754716899</v>
      </c>
      <c r="O856">
        <v>0.30188679245283001</v>
      </c>
      <c r="P856" s="9">
        <v>0</v>
      </c>
      <c r="Q856">
        <v>15000</v>
      </c>
      <c r="R856" s="8"/>
      <c r="S856" s="8"/>
      <c r="AA856">
        <v>16022528</v>
      </c>
      <c r="AB856">
        <v>0</v>
      </c>
      <c r="AC856">
        <v>12</v>
      </c>
      <c r="AD856">
        <v>0</v>
      </c>
      <c r="AE856">
        <v>1972</v>
      </c>
      <c r="AF856" t="s">
        <v>54</v>
      </c>
      <c r="AG856">
        <v>1759268</v>
      </c>
      <c r="AH856" t="s">
        <v>56</v>
      </c>
      <c r="AI856" t="s">
        <v>55</v>
      </c>
      <c r="AJ856">
        <v>1</v>
      </c>
      <c r="AK856">
        <v>549322</v>
      </c>
      <c r="AL856" s="8" t="s">
        <v>3754</v>
      </c>
      <c r="AM856" s="10">
        <f t="shared" si="117"/>
        <v>2017</v>
      </c>
      <c r="AN856">
        <f t="shared" si="118"/>
        <v>1</v>
      </c>
      <c r="AO856">
        <f t="shared" si="124"/>
        <v>0</v>
      </c>
      <c r="AP856">
        <f t="shared" si="119"/>
        <v>0</v>
      </c>
      <c r="AQ856">
        <f t="shared" si="120"/>
        <v>1</v>
      </c>
      <c r="AR856">
        <f t="shared" si="121"/>
        <v>0</v>
      </c>
      <c r="AS856">
        <f t="shared" si="122"/>
        <v>0</v>
      </c>
      <c r="AT856">
        <f t="shared" si="123"/>
        <v>1</v>
      </c>
      <c r="AU856">
        <f t="shared" si="123"/>
        <v>0</v>
      </c>
      <c r="AV856" t="str">
        <f t="shared" si="125"/>
        <v>2020-03-05T15:11:29</v>
      </c>
    </row>
    <row r="857" spans="1:48" x14ac:dyDescent="0.25">
      <c r="A857" s="5">
        <v>881</v>
      </c>
      <c r="B857" s="5" t="s">
        <v>2241</v>
      </c>
      <c r="C857" s="5" t="s">
        <v>2242</v>
      </c>
      <c r="D857" s="6" t="s">
        <v>2243</v>
      </c>
      <c r="E857">
        <v>54</v>
      </c>
      <c r="F857" s="7">
        <v>0.55193627209999996</v>
      </c>
      <c r="G857" s="7">
        <v>0</v>
      </c>
      <c r="H857" t="s">
        <v>2244</v>
      </c>
      <c r="I857">
        <v>44</v>
      </c>
      <c r="J857">
        <v>802200</v>
      </c>
      <c r="K857">
        <v>210000</v>
      </c>
      <c r="L857" t="s">
        <v>119</v>
      </c>
      <c r="M857" s="8" t="s">
        <v>53</v>
      </c>
      <c r="N857" s="8">
        <v>0.71698113207547098</v>
      </c>
      <c r="O857">
        <v>0.28301886792452802</v>
      </c>
      <c r="P857" s="11">
        <v>-2E-16</v>
      </c>
      <c r="Q857">
        <v>110000</v>
      </c>
      <c r="R857" s="8" t="s">
        <v>3755</v>
      </c>
      <c r="S857" s="8" t="s">
        <v>329</v>
      </c>
      <c r="T857">
        <v>4132245</v>
      </c>
      <c r="U857">
        <v>3212892</v>
      </c>
      <c r="V857">
        <v>4314977</v>
      </c>
      <c r="W857">
        <v>664210</v>
      </c>
      <c r="X857">
        <v>468705</v>
      </c>
      <c r="Y857">
        <v>1508370</v>
      </c>
      <c r="Z857">
        <v>829693</v>
      </c>
      <c r="AA857">
        <v>1537128</v>
      </c>
      <c r="AB857">
        <v>785028</v>
      </c>
      <c r="AC857">
        <v>12</v>
      </c>
      <c r="AD857">
        <v>752100</v>
      </c>
      <c r="AE857">
        <v>2014</v>
      </c>
      <c r="AF857" t="s">
        <v>68</v>
      </c>
      <c r="AG857">
        <v>150000</v>
      </c>
      <c r="AH857" t="s">
        <v>55</v>
      </c>
      <c r="AI857" t="s">
        <v>56</v>
      </c>
      <c r="AJ857">
        <v>0.71998111119999997</v>
      </c>
      <c r="AK857">
        <v>38000</v>
      </c>
      <c r="AL857" s="8"/>
      <c r="AM857" s="10">
        <f t="shared" si="117"/>
        <v>2018</v>
      </c>
      <c r="AN857">
        <f t="shared" si="118"/>
        <v>1</v>
      </c>
      <c r="AO857">
        <f t="shared" si="124"/>
        <v>0</v>
      </c>
      <c r="AP857">
        <f t="shared" si="119"/>
        <v>0</v>
      </c>
      <c r="AQ857">
        <f t="shared" si="120"/>
        <v>1</v>
      </c>
      <c r="AR857">
        <f t="shared" si="121"/>
        <v>0</v>
      </c>
      <c r="AS857">
        <f t="shared" si="122"/>
        <v>0</v>
      </c>
      <c r="AT857">
        <f t="shared" si="123"/>
        <v>0</v>
      </c>
      <c r="AU857">
        <f t="shared" si="123"/>
        <v>1</v>
      </c>
      <c r="AV857" t="str">
        <f t="shared" si="125"/>
        <v>2020-03-05T17:58:58</v>
      </c>
    </row>
    <row r="858" spans="1:48" x14ac:dyDescent="0.25">
      <c r="A858" s="5">
        <v>882</v>
      </c>
      <c r="B858" s="5" t="s">
        <v>3756</v>
      </c>
      <c r="C858" s="5" t="s">
        <v>3757</v>
      </c>
      <c r="D858" s="6" t="s">
        <v>3758</v>
      </c>
      <c r="E858">
        <v>3</v>
      </c>
      <c r="F858" s="7">
        <v>0.64575604639999995</v>
      </c>
      <c r="G858" s="7">
        <v>0</v>
      </c>
      <c r="H858" t="s">
        <v>3250</v>
      </c>
      <c r="I858">
        <v>0</v>
      </c>
      <c r="J858">
        <v>0</v>
      </c>
      <c r="K858">
        <v>80000</v>
      </c>
      <c r="L858" t="s">
        <v>62</v>
      </c>
      <c r="M858" s="8" t="s">
        <v>63</v>
      </c>
      <c r="N858" s="8">
        <v>1</v>
      </c>
      <c r="O858">
        <v>0</v>
      </c>
      <c r="P858" s="9">
        <v>0</v>
      </c>
      <c r="R858" s="8"/>
      <c r="S858" s="8"/>
      <c r="AJ858">
        <v>1</v>
      </c>
      <c r="AL858" s="8"/>
      <c r="AM858" s="10">
        <f t="shared" si="117"/>
        <v>2013</v>
      </c>
      <c r="AN858">
        <f t="shared" si="118"/>
        <v>0</v>
      </c>
      <c r="AO858">
        <f t="shared" si="124"/>
        <v>0</v>
      </c>
      <c r="AP858">
        <f t="shared" si="119"/>
        <v>1</v>
      </c>
      <c r="AQ858">
        <f t="shared" si="120"/>
        <v>0</v>
      </c>
      <c r="AR858">
        <f t="shared" si="121"/>
        <v>0</v>
      </c>
      <c r="AS858">
        <f t="shared" si="122"/>
        <v>0</v>
      </c>
      <c r="AT858">
        <f t="shared" si="123"/>
        <v>0</v>
      </c>
      <c r="AU858">
        <f t="shared" si="123"/>
        <v>0</v>
      </c>
      <c r="AV858">
        <f t="shared" si="125"/>
        <v>0</v>
      </c>
    </row>
    <row r="859" spans="1:48" x14ac:dyDescent="0.25">
      <c r="A859" s="5">
        <v>883</v>
      </c>
      <c r="B859" s="5" t="s">
        <v>3533</v>
      </c>
      <c r="C859" s="5" t="s">
        <v>3759</v>
      </c>
      <c r="D859" s="6" t="s">
        <v>3760</v>
      </c>
      <c r="E859">
        <v>4</v>
      </c>
      <c r="F859" s="7">
        <v>0.39489255010000002</v>
      </c>
      <c r="G859" s="7">
        <v>0</v>
      </c>
      <c r="H859" t="s">
        <v>3761</v>
      </c>
      <c r="I859">
        <v>33</v>
      </c>
      <c r="J859">
        <v>29316</v>
      </c>
      <c r="K859">
        <v>20000</v>
      </c>
      <c r="L859" t="s">
        <v>52</v>
      </c>
      <c r="M859" s="8" t="s">
        <v>53</v>
      </c>
      <c r="N859" s="8">
        <v>0.71698113207547098</v>
      </c>
      <c r="O859">
        <v>0.28301886792452802</v>
      </c>
      <c r="P859" s="9">
        <v>0</v>
      </c>
      <c r="Q859">
        <v>20000</v>
      </c>
      <c r="R859" s="8"/>
      <c r="S859" s="8"/>
      <c r="AA859">
        <v>2344868</v>
      </c>
      <c r="AB859">
        <v>0</v>
      </c>
      <c r="AC859">
        <v>12</v>
      </c>
      <c r="AD859">
        <v>0</v>
      </c>
      <c r="AE859">
        <v>2014</v>
      </c>
      <c r="AF859" t="s">
        <v>68</v>
      </c>
      <c r="AG859">
        <v>75000</v>
      </c>
      <c r="AH859" t="s">
        <v>55</v>
      </c>
      <c r="AI859" t="s">
        <v>56</v>
      </c>
      <c r="AJ859">
        <v>1</v>
      </c>
      <c r="AK859">
        <v>76000</v>
      </c>
      <c r="AL859" s="8" t="s">
        <v>3762</v>
      </c>
      <c r="AM859" s="10">
        <f t="shared" si="117"/>
        <v>2015</v>
      </c>
      <c r="AN859">
        <f t="shared" si="118"/>
        <v>1</v>
      </c>
      <c r="AO859">
        <f t="shared" si="124"/>
        <v>0</v>
      </c>
      <c r="AP859">
        <f t="shared" si="119"/>
        <v>0</v>
      </c>
      <c r="AQ859">
        <f t="shared" si="120"/>
        <v>1</v>
      </c>
      <c r="AR859">
        <f t="shared" si="121"/>
        <v>0</v>
      </c>
      <c r="AS859">
        <f t="shared" si="122"/>
        <v>0</v>
      </c>
      <c r="AT859">
        <f t="shared" si="123"/>
        <v>0</v>
      </c>
      <c r="AU859">
        <f t="shared" si="123"/>
        <v>1</v>
      </c>
      <c r="AV859" t="str">
        <f t="shared" si="125"/>
        <v>2020-03-04T21:46:18</v>
      </c>
    </row>
    <row r="860" spans="1:48" x14ac:dyDescent="0.25">
      <c r="A860" s="5">
        <v>884</v>
      </c>
      <c r="B860" s="5" t="s">
        <v>3763</v>
      </c>
      <c r="C860" s="5" t="s">
        <v>3764</v>
      </c>
      <c r="D860" s="6" t="s">
        <v>3765</v>
      </c>
      <c r="E860">
        <v>62</v>
      </c>
      <c r="F860" s="7">
        <v>0.61892789449999996</v>
      </c>
      <c r="G860" s="7">
        <v>0</v>
      </c>
      <c r="H860" t="s">
        <v>3766</v>
      </c>
      <c r="I860">
        <v>80</v>
      </c>
      <c r="J860">
        <v>34503.01</v>
      </c>
      <c r="K860">
        <v>15000</v>
      </c>
      <c r="L860" t="s">
        <v>52</v>
      </c>
      <c r="M860" s="8" t="s">
        <v>86</v>
      </c>
      <c r="N860" s="8">
        <v>0.660377358490566</v>
      </c>
      <c r="O860">
        <v>0.339622641509433</v>
      </c>
      <c r="P860" s="9">
        <v>0.99142848296666397</v>
      </c>
      <c r="Q860">
        <v>10000</v>
      </c>
      <c r="R860" s="8"/>
      <c r="S860" s="8"/>
      <c r="AA860">
        <v>4477873</v>
      </c>
      <c r="AB860">
        <v>0</v>
      </c>
      <c r="AC860">
        <v>12</v>
      </c>
      <c r="AD860">
        <v>0</v>
      </c>
      <c r="AE860">
        <v>2012</v>
      </c>
      <c r="AF860" t="s">
        <v>68</v>
      </c>
      <c r="AG860">
        <v>300</v>
      </c>
      <c r="AH860" t="s">
        <v>55</v>
      </c>
      <c r="AI860" t="s">
        <v>56</v>
      </c>
      <c r="AJ860">
        <v>0.84646877279999999</v>
      </c>
      <c r="AK860">
        <v>720</v>
      </c>
      <c r="AL860" s="8" t="s">
        <v>3767</v>
      </c>
      <c r="AM860" s="10">
        <f t="shared" si="117"/>
        <v>2017</v>
      </c>
      <c r="AN860">
        <f t="shared" si="118"/>
        <v>1</v>
      </c>
      <c r="AO860">
        <f t="shared" si="124"/>
        <v>0</v>
      </c>
      <c r="AP860">
        <f t="shared" si="119"/>
        <v>0</v>
      </c>
      <c r="AQ860">
        <f t="shared" si="120"/>
        <v>0</v>
      </c>
      <c r="AR860">
        <f t="shared" si="121"/>
        <v>1</v>
      </c>
      <c r="AS860">
        <f t="shared" si="122"/>
        <v>0</v>
      </c>
      <c r="AT860">
        <f t="shared" si="123"/>
        <v>0</v>
      </c>
      <c r="AU860">
        <f t="shared" si="123"/>
        <v>1</v>
      </c>
      <c r="AV860" t="str">
        <f t="shared" si="125"/>
        <v>2020-03-05T16:56:41</v>
      </c>
    </row>
    <row r="861" spans="1:48" x14ac:dyDescent="0.25">
      <c r="A861" s="5">
        <v>885</v>
      </c>
      <c r="B861" s="5" t="s">
        <v>3768</v>
      </c>
      <c r="C861" s="5" t="s">
        <v>3769</v>
      </c>
      <c r="D861" s="6" t="s">
        <v>3770</v>
      </c>
      <c r="E861">
        <v>3</v>
      </c>
      <c r="F861" s="7">
        <v>0.48710026319999999</v>
      </c>
      <c r="G861" s="7">
        <v>0</v>
      </c>
      <c r="H861" t="s">
        <v>3771</v>
      </c>
      <c r="I861">
        <v>0</v>
      </c>
      <c r="J861">
        <v>0</v>
      </c>
      <c r="K861">
        <v>30000</v>
      </c>
      <c r="L861" t="s">
        <v>52</v>
      </c>
      <c r="M861" s="8" t="s">
        <v>53</v>
      </c>
      <c r="N861" s="8">
        <v>0.71698113207547098</v>
      </c>
      <c r="O861">
        <v>0.28301886792452802</v>
      </c>
      <c r="P861" s="9">
        <v>0</v>
      </c>
      <c r="Q861">
        <v>30000</v>
      </c>
      <c r="R861" s="8"/>
      <c r="S861" s="8"/>
      <c r="AA861">
        <v>3457298</v>
      </c>
      <c r="AB861">
        <v>0</v>
      </c>
      <c r="AC861">
        <v>12</v>
      </c>
      <c r="AD861">
        <v>0</v>
      </c>
      <c r="AE861">
        <v>2011</v>
      </c>
      <c r="AF861" t="s">
        <v>68</v>
      </c>
      <c r="AG861">
        <v>100000</v>
      </c>
      <c r="AH861" t="s">
        <v>55</v>
      </c>
      <c r="AI861" t="s">
        <v>56</v>
      </c>
      <c r="AJ861">
        <v>1</v>
      </c>
      <c r="AK861">
        <v>38000</v>
      </c>
      <c r="AL861" s="8" t="s">
        <v>3772</v>
      </c>
      <c r="AM861" s="10">
        <f t="shared" si="117"/>
        <v>2013</v>
      </c>
      <c r="AN861">
        <f t="shared" si="118"/>
        <v>1</v>
      </c>
      <c r="AO861">
        <f t="shared" si="124"/>
        <v>0</v>
      </c>
      <c r="AP861">
        <f t="shared" si="119"/>
        <v>0</v>
      </c>
      <c r="AQ861">
        <f t="shared" si="120"/>
        <v>1</v>
      </c>
      <c r="AR861">
        <f t="shared" si="121"/>
        <v>0</v>
      </c>
      <c r="AS861">
        <f t="shared" si="122"/>
        <v>0</v>
      </c>
      <c r="AT861">
        <f t="shared" si="123"/>
        <v>0</v>
      </c>
      <c r="AU861">
        <f t="shared" si="123"/>
        <v>1</v>
      </c>
      <c r="AV861" t="str">
        <f t="shared" si="125"/>
        <v>2020-03-05T17:06:40</v>
      </c>
    </row>
    <row r="862" spans="1:48" x14ac:dyDescent="0.25">
      <c r="A862" s="5">
        <v>886</v>
      </c>
      <c r="B862" s="5" t="s">
        <v>3773</v>
      </c>
      <c r="C862" s="5" t="s">
        <v>3774</v>
      </c>
      <c r="D862" s="6" t="s">
        <v>3775</v>
      </c>
      <c r="E862">
        <v>0</v>
      </c>
      <c r="F862" s="7">
        <v>0</v>
      </c>
      <c r="G862" s="7"/>
      <c r="H862" t="s">
        <v>3776</v>
      </c>
      <c r="I862">
        <v>0</v>
      </c>
      <c r="J862">
        <v>0</v>
      </c>
      <c r="K862">
        <v>15000</v>
      </c>
      <c r="L862" t="s">
        <v>52</v>
      </c>
      <c r="M862" s="8" t="s">
        <v>53</v>
      </c>
      <c r="N862" s="8">
        <v>0.83018867924528295</v>
      </c>
      <c r="O862">
        <v>0.169811320754716</v>
      </c>
      <c r="P862" s="9">
        <v>0.86602540378443904</v>
      </c>
      <c r="Q862">
        <v>15000</v>
      </c>
      <c r="R862" s="8"/>
      <c r="S862" s="8"/>
      <c r="AA862">
        <v>35200469</v>
      </c>
      <c r="AB862">
        <v>0</v>
      </c>
      <c r="AC862">
        <v>11</v>
      </c>
      <c r="AD862">
        <v>0</v>
      </c>
      <c r="AE862">
        <v>1991</v>
      </c>
      <c r="AF862" t="s">
        <v>54</v>
      </c>
      <c r="AG862">
        <v>1000000</v>
      </c>
      <c r="AH862" t="s">
        <v>55</v>
      </c>
      <c r="AI862" t="s">
        <v>55</v>
      </c>
      <c r="AJ862">
        <v>0</v>
      </c>
      <c r="AK862">
        <v>2290289</v>
      </c>
      <c r="AL862" s="8" t="s">
        <v>3777</v>
      </c>
      <c r="AM862" s="10">
        <f t="shared" si="117"/>
        <v>2017</v>
      </c>
      <c r="AN862">
        <f t="shared" si="118"/>
        <v>1</v>
      </c>
      <c r="AO862">
        <f t="shared" si="124"/>
        <v>0</v>
      </c>
      <c r="AP862">
        <f t="shared" si="119"/>
        <v>0</v>
      </c>
      <c r="AQ862">
        <f t="shared" si="120"/>
        <v>1</v>
      </c>
      <c r="AR862">
        <f t="shared" si="121"/>
        <v>0</v>
      </c>
      <c r="AS862">
        <f t="shared" si="122"/>
        <v>0</v>
      </c>
      <c r="AT862">
        <f t="shared" si="123"/>
        <v>0</v>
      </c>
      <c r="AU862">
        <f t="shared" si="123"/>
        <v>0</v>
      </c>
      <c r="AV862" t="str">
        <f t="shared" si="125"/>
        <v>2020-03-04T21:51:50</v>
      </c>
    </row>
    <row r="863" spans="1:48" x14ac:dyDescent="0.25">
      <c r="A863" s="5">
        <v>887</v>
      </c>
      <c r="B863" s="5" t="s">
        <v>3778</v>
      </c>
      <c r="C863" s="5" t="s">
        <v>3779</v>
      </c>
      <c r="D863" s="6" t="s">
        <v>3780</v>
      </c>
      <c r="E863">
        <v>27</v>
      </c>
      <c r="F863" s="7">
        <v>0.46237590020000002</v>
      </c>
      <c r="G863" s="7">
        <v>0</v>
      </c>
      <c r="H863" t="s">
        <v>3781</v>
      </c>
      <c r="I863">
        <v>37</v>
      </c>
      <c r="J863">
        <v>10726.87</v>
      </c>
      <c r="K863">
        <v>20000</v>
      </c>
      <c r="L863" t="s">
        <v>52</v>
      </c>
      <c r="M863" s="8" t="s">
        <v>86</v>
      </c>
      <c r="N863" s="8">
        <v>0.54716981132075404</v>
      </c>
      <c r="O863">
        <v>0.45283018867924502</v>
      </c>
      <c r="P863" s="9">
        <v>0</v>
      </c>
      <c r="Q863">
        <v>20000</v>
      </c>
      <c r="R863" s="8"/>
      <c r="S863" s="8"/>
      <c r="AA863">
        <v>634274</v>
      </c>
      <c r="AB863">
        <v>0</v>
      </c>
      <c r="AC863">
        <v>12</v>
      </c>
      <c r="AD863">
        <v>0</v>
      </c>
      <c r="AE863">
        <v>1996</v>
      </c>
      <c r="AF863" t="s">
        <v>54</v>
      </c>
      <c r="AG863">
        <v>70000</v>
      </c>
      <c r="AH863" t="s">
        <v>55</v>
      </c>
      <c r="AI863" t="s">
        <v>56</v>
      </c>
      <c r="AJ863">
        <v>1</v>
      </c>
      <c r="AK863">
        <v>13200</v>
      </c>
      <c r="AL863" s="8" t="s">
        <v>3782</v>
      </c>
      <c r="AM863" s="10">
        <f t="shared" si="117"/>
        <v>2015</v>
      </c>
      <c r="AN863">
        <f t="shared" si="118"/>
        <v>1</v>
      </c>
      <c r="AO863">
        <f t="shared" si="124"/>
        <v>0</v>
      </c>
      <c r="AP863">
        <f t="shared" si="119"/>
        <v>0</v>
      </c>
      <c r="AQ863">
        <f t="shared" si="120"/>
        <v>0</v>
      </c>
      <c r="AR863">
        <f t="shared" si="121"/>
        <v>1</v>
      </c>
      <c r="AS863">
        <f t="shared" si="122"/>
        <v>0</v>
      </c>
      <c r="AT863">
        <f t="shared" si="123"/>
        <v>0</v>
      </c>
      <c r="AU863">
        <f t="shared" si="123"/>
        <v>1</v>
      </c>
      <c r="AV863" t="str">
        <f t="shared" si="125"/>
        <v>2020-03-05T17:13:57</v>
      </c>
    </row>
    <row r="864" spans="1:48" x14ac:dyDescent="0.25">
      <c r="A864" s="5">
        <v>888</v>
      </c>
      <c r="B864" s="5" t="s">
        <v>3783</v>
      </c>
      <c r="C864" s="5" t="s">
        <v>2550</v>
      </c>
      <c r="D864" s="6" t="s">
        <v>3784</v>
      </c>
      <c r="E864">
        <v>21</v>
      </c>
      <c r="F864" s="7">
        <v>0.37182735620000001</v>
      </c>
      <c r="G864" s="7">
        <v>0</v>
      </c>
      <c r="H864" t="s">
        <v>3785</v>
      </c>
      <c r="I864">
        <v>66</v>
      </c>
      <c r="J864">
        <v>44163.5</v>
      </c>
      <c r="K864">
        <v>40000</v>
      </c>
      <c r="L864" t="s">
        <v>52</v>
      </c>
      <c r="M864" s="8" t="s">
        <v>86</v>
      </c>
      <c r="N864" s="8">
        <v>0.64150943396226401</v>
      </c>
      <c r="O864">
        <v>0.35849056603773499</v>
      </c>
      <c r="P864" s="9">
        <v>-0.86800929890167899</v>
      </c>
      <c r="Q864">
        <v>25000</v>
      </c>
      <c r="R864" s="8"/>
      <c r="S864" s="8"/>
      <c r="AA864">
        <v>10806751</v>
      </c>
      <c r="AB864">
        <v>0</v>
      </c>
      <c r="AC864">
        <v>12</v>
      </c>
      <c r="AD864">
        <v>0</v>
      </c>
      <c r="AE864">
        <v>2014</v>
      </c>
      <c r="AF864" t="s">
        <v>68</v>
      </c>
      <c r="AG864">
        <v>200000</v>
      </c>
      <c r="AH864" t="s">
        <v>55</v>
      </c>
      <c r="AI864" t="s">
        <v>56</v>
      </c>
      <c r="AJ864">
        <v>0.46065635020000001</v>
      </c>
      <c r="AK864">
        <v>110920</v>
      </c>
      <c r="AL864" s="8" t="s">
        <v>3786</v>
      </c>
      <c r="AM864" s="10">
        <f t="shared" si="117"/>
        <v>2016</v>
      </c>
      <c r="AN864">
        <f t="shared" si="118"/>
        <v>1</v>
      </c>
      <c r="AO864">
        <f t="shared" si="124"/>
        <v>0</v>
      </c>
      <c r="AP864">
        <f t="shared" si="119"/>
        <v>0</v>
      </c>
      <c r="AQ864">
        <f t="shared" si="120"/>
        <v>0</v>
      </c>
      <c r="AR864">
        <f t="shared" si="121"/>
        <v>1</v>
      </c>
      <c r="AS864">
        <f t="shared" si="122"/>
        <v>0</v>
      </c>
      <c r="AT864">
        <f t="shared" si="123"/>
        <v>0</v>
      </c>
      <c r="AU864">
        <f t="shared" si="123"/>
        <v>1</v>
      </c>
      <c r="AV864" t="str">
        <f t="shared" si="125"/>
        <v>2020-03-05T17:17:10</v>
      </c>
    </row>
    <row r="865" spans="1:48" x14ac:dyDescent="0.25">
      <c r="A865" s="5">
        <v>889</v>
      </c>
      <c r="B865" s="5" t="s">
        <v>3756</v>
      </c>
      <c r="C865" s="5" t="s">
        <v>3757</v>
      </c>
      <c r="D865" s="6" t="s">
        <v>3758</v>
      </c>
      <c r="E865">
        <v>3</v>
      </c>
      <c r="F865" s="7">
        <v>0.64575604639999995</v>
      </c>
      <c r="G865" s="7">
        <v>0</v>
      </c>
      <c r="H865" t="s">
        <v>3250</v>
      </c>
      <c r="I865">
        <v>0</v>
      </c>
      <c r="J865">
        <v>0</v>
      </c>
      <c r="K865">
        <v>80000</v>
      </c>
      <c r="L865" t="s">
        <v>52</v>
      </c>
      <c r="M865" s="8" t="s">
        <v>53</v>
      </c>
      <c r="N865" s="8">
        <v>0.84905660377358405</v>
      </c>
      <c r="O865">
        <v>0.15094339622641501</v>
      </c>
      <c r="P865" s="9">
        <v>0</v>
      </c>
      <c r="Q865">
        <v>80000</v>
      </c>
      <c r="R865" s="8"/>
      <c r="S865" s="8" t="s">
        <v>103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6213000</v>
      </c>
      <c r="AB865">
        <v>0</v>
      </c>
      <c r="AC865">
        <v>12</v>
      </c>
      <c r="AD865">
        <v>0</v>
      </c>
      <c r="AE865">
        <v>2003</v>
      </c>
      <c r="AF865" t="s">
        <v>54</v>
      </c>
      <c r="AG865">
        <v>171000</v>
      </c>
      <c r="AH865" t="s">
        <v>55</v>
      </c>
      <c r="AI865" t="s">
        <v>55</v>
      </c>
      <c r="AJ865">
        <v>1</v>
      </c>
      <c r="AK865">
        <v>115000</v>
      </c>
      <c r="AL865" s="8" t="s">
        <v>3787</v>
      </c>
      <c r="AM865" s="10">
        <f t="shared" si="117"/>
        <v>2013</v>
      </c>
      <c r="AN865">
        <f t="shared" si="118"/>
        <v>1</v>
      </c>
      <c r="AO865">
        <f t="shared" si="124"/>
        <v>0</v>
      </c>
      <c r="AP865">
        <f t="shared" si="119"/>
        <v>0</v>
      </c>
      <c r="AQ865">
        <f t="shared" si="120"/>
        <v>1</v>
      </c>
      <c r="AR865">
        <f t="shared" si="121"/>
        <v>0</v>
      </c>
      <c r="AS865">
        <f t="shared" si="122"/>
        <v>0</v>
      </c>
      <c r="AT865">
        <f t="shared" si="123"/>
        <v>0</v>
      </c>
      <c r="AU865">
        <f t="shared" si="123"/>
        <v>0</v>
      </c>
      <c r="AV865" t="str">
        <f t="shared" si="125"/>
        <v>2020-03-05T17:09:40</v>
      </c>
    </row>
    <row r="866" spans="1:48" x14ac:dyDescent="0.25">
      <c r="A866" s="5">
        <v>890</v>
      </c>
      <c r="B866" s="5" t="s">
        <v>3788</v>
      </c>
      <c r="C866" s="5" t="s">
        <v>3789</v>
      </c>
      <c r="D866" s="6" t="s">
        <v>3790</v>
      </c>
      <c r="E866">
        <v>0</v>
      </c>
      <c r="F866" s="7">
        <v>0.39489255010000002</v>
      </c>
      <c r="G866" s="7">
        <v>0</v>
      </c>
      <c r="H866" t="s">
        <v>2143</v>
      </c>
      <c r="I866">
        <v>33</v>
      </c>
      <c r="J866">
        <v>29316</v>
      </c>
      <c r="K866">
        <v>20000</v>
      </c>
      <c r="L866" t="s">
        <v>52</v>
      </c>
      <c r="M866" s="8" t="s">
        <v>86</v>
      </c>
      <c r="N866" s="8">
        <v>0.60377358490566002</v>
      </c>
      <c r="O866">
        <v>0.39622641509433898</v>
      </c>
      <c r="P866" s="9">
        <v>0</v>
      </c>
      <c r="Q866">
        <v>20000</v>
      </c>
      <c r="R866" s="8"/>
      <c r="S866" s="8"/>
      <c r="AA866">
        <v>2564504</v>
      </c>
      <c r="AB866">
        <v>0</v>
      </c>
      <c r="AC866">
        <v>12</v>
      </c>
      <c r="AD866">
        <v>0</v>
      </c>
      <c r="AE866">
        <v>2016</v>
      </c>
      <c r="AF866" t="s">
        <v>126</v>
      </c>
      <c r="AG866">
        <v>90000</v>
      </c>
      <c r="AH866" t="s">
        <v>55</v>
      </c>
      <c r="AI866" t="s">
        <v>56</v>
      </c>
      <c r="AJ866">
        <v>1</v>
      </c>
      <c r="AK866">
        <v>96000</v>
      </c>
      <c r="AL866" s="8" t="s">
        <v>3791</v>
      </c>
      <c r="AM866" s="10">
        <f t="shared" si="117"/>
        <v>2017</v>
      </c>
      <c r="AN866">
        <f t="shared" si="118"/>
        <v>1</v>
      </c>
      <c r="AO866">
        <f t="shared" si="124"/>
        <v>0</v>
      </c>
      <c r="AP866">
        <f t="shared" si="119"/>
        <v>0</v>
      </c>
      <c r="AQ866">
        <f t="shared" si="120"/>
        <v>0</v>
      </c>
      <c r="AR866">
        <f t="shared" si="121"/>
        <v>1</v>
      </c>
      <c r="AS866">
        <f t="shared" si="122"/>
        <v>0</v>
      </c>
      <c r="AT866">
        <f t="shared" si="123"/>
        <v>0</v>
      </c>
      <c r="AU866">
        <f t="shared" si="123"/>
        <v>1</v>
      </c>
      <c r="AV866" t="str">
        <f t="shared" si="125"/>
        <v>2020-03-05T17:03:14</v>
      </c>
    </row>
    <row r="867" spans="1:48" x14ac:dyDescent="0.25">
      <c r="A867" s="5">
        <v>891</v>
      </c>
      <c r="B867" s="5" t="s">
        <v>3792</v>
      </c>
      <c r="C867" s="5" t="s">
        <v>3793</v>
      </c>
      <c r="D867" s="6" t="s">
        <v>3794</v>
      </c>
      <c r="E867">
        <v>0</v>
      </c>
      <c r="F867" s="7">
        <v>0</v>
      </c>
      <c r="G867" s="7"/>
      <c r="H867" t="s">
        <v>3795</v>
      </c>
      <c r="I867">
        <v>0</v>
      </c>
      <c r="J867">
        <v>0</v>
      </c>
      <c r="K867">
        <v>15000</v>
      </c>
      <c r="L867" t="s">
        <v>52</v>
      </c>
      <c r="M867" s="8" t="s">
        <v>53</v>
      </c>
      <c r="N867" s="8">
        <v>0.73584905660377298</v>
      </c>
      <c r="O867">
        <v>0.26415094339622602</v>
      </c>
      <c r="P867" s="9">
        <v>0</v>
      </c>
      <c r="Q867">
        <v>15000</v>
      </c>
      <c r="R867" s="8"/>
      <c r="S867" s="8"/>
      <c r="AA867">
        <v>3431695</v>
      </c>
      <c r="AB867">
        <v>0</v>
      </c>
      <c r="AC867">
        <v>12</v>
      </c>
      <c r="AD867">
        <v>0</v>
      </c>
      <c r="AE867">
        <v>2002</v>
      </c>
      <c r="AF867" t="s">
        <v>54</v>
      </c>
      <c r="AG867">
        <v>4500</v>
      </c>
      <c r="AH867" t="s">
        <v>55</v>
      </c>
      <c r="AI867" t="s">
        <v>56</v>
      </c>
      <c r="AJ867">
        <v>0</v>
      </c>
      <c r="AK867">
        <v>9250</v>
      </c>
      <c r="AL867" s="8" t="s">
        <v>3796</v>
      </c>
      <c r="AM867" s="10">
        <f t="shared" si="117"/>
        <v>2018</v>
      </c>
      <c r="AN867">
        <f t="shared" si="118"/>
        <v>1</v>
      </c>
      <c r="AO867">
        <f t="shared" si="124"/>
        <v>0</v>
      </c>
      <c r="AP867">
        <f t="shared" si="119"/>
        <v>0</v>
      </c>
      <c r="AQ867">
        <f t="shared" si="120"/>
        <v>1</v>
      </c>
      <c r="AR867">
        <f t="shared" si="121"/>
        <v>0</v>
      </c>
      <c r="AS867">
        <f t="shared" si="122"/>
        <v>0</v>
      </c>
      <c r="AT867">
        <f t="shared" si="123"/>
        <v>0</v>
      </c>
      <c r="AU867">
        <f t="shared" si="123"/>
        <v>1</v>
      </c>
      <c r="AV867" t="str">
        <f t="shared" si="125"/>
        <v>2020-03-05T17:19:03</v>
      </c>
    </row>
    <row r="868" spans="1:48" x14ac:dyDescent="0.25">
      <c r="A868" s="5">
        <v>892</v>
      </c>
      <c r="B868" s="5" t="s">
        <v>3797</v>
      </c>
      <c r="C868" s="5" t="s">
        <v>3798</v>
      </c>
      <c r="D868" s="6" t="s">
        <v>3799</v>
      </c>
      <c r="E868">
        <v>0</v>
      </c>
      <c r="F868" s="7">
        <v>0.39825929300000001</v>
      </c>
      <c r="G868" s="7">
        <v>0</v>
      </c>
      <c r="H868" t="s">
        <v>3800</v>
      </c>
      <c r="I868">
        <v>0</v>
      </c>
      <c r="J868">
        <v>0</v>
      </c>
      <c r="K868">
        <v>45000</v>
      </c>
      <c r="L868" t="s">
        <v>52</v>
      </c>
      <c r="M868" s="8" t="s">
        <v>86</v>
      </c>
      <c r="N868" s="8">
        <v>0.679245283018867</v>
      </c>
      <c r="O868">
        <v>0.320754716981132</v>
      </c>
      <c r="P868" s="9">
        <v>0</v>
      </c>
      <c r="Q868">
        <v>10000</v>
      </c>
      <c r="R868" s="8"/>
      <c r="S868" s="8" t="s">
        <v>508</v>
      </c>
      <c r="T868">
        <v>498602</v>
      </c>
      <c r="U868">
        <v>130436</v>
      </c>
      <c r="V868">
        <v>500484</v>
      </c>
      <c r="W868">
        <v>192954</v>
      </c>
      <c r="X868">
        <v>63868</v>
      </c>
      <c r="Y868">
        <v>0</v>
      </c>
      <c r="Z868">
        <v>303251</v>
      </c>
      <c r="AA868">
        <v>398430</v>
      </c>
      <c r="AB868">
        <v>0</v>
      </c>
      <c r="AC868">
        <v>6</v>
      </c>
      <c r="AD868">
        <v>0</v>
      </c>
      <c r="AE868">
        <v>2009</v>
      </c>
      <c r="AF868" t="s">
        <v>121</v>
      </c>
      <c r="AG868">
        <v>21000</v>
      </c>
      <c r="AH868" t="s">
        <v>55</v>
      </c>
      <c r="AI868" t="s">
        <v>56</v>
      </c>
      <c r="AJ868">
        <v>1</v>
      </c>
      <c r="AK868">
        <v>17760</v>
      </c>
      <c r="AL868" s="8" t="s">
        <v>3801</v>
      </c>
      <c r="AM868" s="10">
        <f t="shared" si="117"/>
        <v>2010</v>
      </c>
      <c r="AN868">
        <f t="shared" si="118"/>
        <v>1</v>
      </c>
      <c r="AO868">
        <f t="shared" si="124"/>
        <v>0</v>
      </c>
      <c r="AP868">
        <f t="shared" si="119"/>
        <v>0</v>
      </c>
      <c r="AQ868">
        <f t="shared" si="120"/>
        <v>0</v>
      </c>
      <c r="AR868">
        <f t="shared" si="121"/>
        <v>1</v>
      </c>
      <c r="AS868">
        <f t="shared" si="122"/>
        <v>0</v>
      </c>
      <c r="AT868">
        <f t="shared" si="123"/>
        <v>0</v>
      </c>
      <c r="AU868">
        <f t="shared" si="123"/>
        <v>1</v>
      </c>
      <c r="AV868" t="str">
        <f t="shared" si="125"/>
        <v>2020-03-05T17:23:49</v>
      </c>
    </row>
    <row r="869" spans="1:48" x14ac:dyDescent="0.25">
      <c r="A869" s="5">
        <v>893</v>
      </c>
      <c r="B869" s="5" t="s">
        <v>3802</v>
      </c>
      <c r="C869" s="5" t="s">
        <v>3803</v>
      </c>
      <c r="D869" s="6" t="s">
        <v>3804</v>
      </c>
      <c r="E869">
        <v>28</v>
      </c>
      <c r="F869" s="7">
        <v>0.29819385399999998</v>
      </c>
      <c r="G869" s="7">
        <v>0</v>
      </c>
      <c r="H869" t="s">
        <v>3805</v>
      </c>
      <c r="I869">
        <v>0</v>
      </c>
      <c r="J869">
        <v>0</v>
      </c>
      <c r="K869">
        <v>10000</v>
      </c>
      <c r="L869" t="s">
        <v>52</v>
      </c>
      <c r="M869" s="8" t="s">
        <v>86</v>
      </c>
      <c r="N869" s="8">
        <v>0.52830188679245205</v>
      </c>
      <c r="O869">
        <v>0.47169811320754701</v>
      </c>
      <c r="P869" s="9">
        <v>0.86602540378443904</v>
      </c>
      <c r="Q869">
        <v>6000</v>
      </c>
      <c r="R869" s="8"/>
      <c r="S869" s="8"/>
      <c r="AA869">
        <v>281334</v>
      </c>
      <c r="AB869">
        <v>0</v>
      </c>
      <c r="AC869">
        <v>12</v>
      </c>
      <c r="AD869">
        <v>0</v>
      </c>
      <c r="AE869">
        <v>2011</v>
      </c>
      <c r="AF869" t="s">
        <v>68</v>
      </c>
      <c r="AG869">
        <v>93700</v>
      </c>
      <c r="AH869" t="s">
        <v>55</v>
      </c>
      <c r="AI869" t="s">
        <v>56</v>
      </c>
      <c r="AJ869">
        <v>1</v>
      </c>
      <c r="AK869">
        <v>4400</v>
      </c>
      <c r="AL869" s="8" t="s">
        <v>3806</v>
      </c>
      <c r="AM869" s="10">
        <f t="shared" si="117"/>
        <v>2018</v>
      </c>
      <c r="AN869">
        <f t="shared" si="118"/>
        <v>1</v>
      </c>
      <c r="AO869">
        <f t="shared" si="124"/>
        <v>0</v>
      </c>
      <c r="AP869">
        <f t="shared" si="119"/>
        <v>0</v>
      </c>
      <c r="AQ869">
        <f t="shared" si="120"/>
        <v>0</v>
      </c>
      <c r="AR869">
        <f t="shared" si="121"/>
        <v>1</v>
      </c>
      <c r="AS869">
        <f t="shared" si="122"/>
        <v>0</v>
      </c>
      <c r="AT869">
        <f t="shared" si="123"/>
        <v>0</v>
      </c>
      <c r="AU869">
        <f t="shared" si="123"/>
        <v>1</v>
      </c>
      <c r="AV869" t="str">
        <f t="shared" si="125"/>
        <v>2020-03-05T17:26:59</v>
      </c>
    </row>
    <row r="870" spans="1:48" x14ac:dyDescent="0.25">
      <c r="A870" s="5">
        <v>894</v>
      </c>
      <c r="B870" s="5" t="s">
        <v>3807</v>
      </c>
      <c r="C870" s="5" t="s">
        <v>3808</v>
      </c>
      <c r="D870" s="6" t="s">
        <v>3809</v>
      </c>
      <c r="E870">
        <v>33</v>
      </c>
      <c r="F870" s="7">
        <v>0.46316039190000002</v>
      </c>
      <c r="G870" s="7">
        <v>0</v>
      </c>
      <c r="H870" t="s">
        <v>3810</v>
      </c>
      <c r="I870">
        <v>52</v>
      </c>
      <c r="J870">
        <v>724734.01</v>
      </c>
      <c r="K870">
        <v>49990</v>
      </c>
      <c r="L870" t="s">
        <v>199</v>
      </c>
      <c r="M870" s="8" t="s">
        <v>74</v>
      </c>
      <c r="N870" s="8">
        <v>0.339622641509433</v>
      </c>
      <c r="O870">
        <v>0.660377358490566</v>
      </c>
      <c r="P870" s="9">
        <v>0.86602540378443904</v>
      </c>
      <c r="R870" s="8"/>
      <c r="S870" s="8"/>
      <c r="AA870">
        <v>717995</v>
      </c>
      <c r="AB870">
        <v>0</v>
      </c>
      <c r="AC870">
        <v>11</v>
      </c>
      <c r="AD870">
        <v>0</v>
      </c>
      <c r="AE870">
        <v>2017</v>
      </c>
      <c r="AF870" t="s">
        <v>126</v>
      </c>
      <c r="AG870">
        <v>200000</v>
      </c>
      <c r="AH870" t="s">
        <v>56</v>
      </c>
      <c r="AI870" t="s">
        <v>56</v>
      </c>
      <c r="AJ870">
        <v>1</v>
      </c>
      <c r="AK870">
        <v>11000</v>
      </c>
      <c r="AL870" s="8"/>
      <c r="AM870" s="10">
        <f t="shared" si="117"/>
        <v>2017</v>
      </c>
      <c r="AN870">
        <f t="shared" si="118"/>
        <v>0</v>
      </c>
      <c r="AO870">
        <f t="shared" si="124"/>
        <v>1</v>
      </c>
      <c r="AP870">
        <f t="shared" si="119"/>
        <v>0</v>
      </c>
      <c r="AQ870">
        <f t="shared" si="120"/>
        <v>0</v>
      </c>
      <c r="AR870">
        <f t="shared" si="121"/>
        <v>0</v>
      </c>
      <c r="AS870">
        <f t="shared" si="122"/>
        <v>1</v>
      </c>
      <c r="AT870">
        <f t="shared" si="123"/>
        <v>1</v>
      </c>
      <c r="AU870">
        <f t="shared" si="123"/>
        <v>1</v>
      </c>
      <c r="AV870">
        <f t="shared" si="125"/>
        <v>0</v>
      </c>
    </row>
    <row r="871" spans="1:48" x14ac:dyDescent="0.25">
      <c r="A871" s="5">
        <v>895</v>
      </c>
      <c r="B871" s="5" t="s">
        <v>3811</v>
      </c>
      <c r="C871" s="5" t="s">
        <v>3812</v>
      </c>
      <c r="D871" s="6" t="s">
        <v>3813</v>
      </c>
      <c r="E871">
        <v>4</v>
      </c>
      <c r="F871" s="7">
        <v>0.63931793540000004</v>
      </c>
      <c r="G871" s="7">
        <v>0</v>
      </c>
      <c r="H871" t="s">
        <v>3814</v>
      </c>
      <c r="I871">
        <v>40</v>
      </c>
      <c r="J871">
        <v>9222</v>
      </c>
      <c r="K871">
        <v>15000</v>
      </c>
      <c r="L871" t="s">
        <v>52</v>
      </c>
      <c r="M871" s="8" t="s">
        <v>53</v>
      </c>
      <c r="N871" s="8">
        <v>0.71698113207547098</v>
      </c>
      <c r="O871">
        <v>0.28301886792452802</v>
      </c>
      <c r="P871" s="9">
        <v>0</v>
      </c>
      <c r="Q871">
        <v>15000</v>
      </c>
      <c r="R871" s="8"/>
      <c r="S871" s="8"/>
      <c r="AA871">
        <v>1706141</v>
      </c>
      <c r="AB871">
        <v>0</v>
      </c>
      <c r="AC871">
        <v>12</v>
      </c>
      <c r="AD871">
        <v>0</v>
      </c>
      <c r="AE871">
        <v>2014</v>
      </c>
      <c r="AF871" t="s">
        <v>68</v>
      </c>
      <c r="AG871">
        <v>100000</v>
      </c>
      <c r="AH871" t="s">
        <v>55</v>
      </c>
      <c r="AI871" t="s">
        <v>56</v>
      </c>
      <c r="AJ871">
        <v>1</v>
      </c>
      <c r="AK871">
        <v>19980</v>
      </c>
      <c r="AL871" s="8" t="s">
        <v>3815</v>
      </c>
      <c r="AM871" s="10">
        <f t="shared" si="117"/>
        <v>2016</v>
      </c>
      <c r="AN871">
        <f t="shared" si="118"/>
        <v>1</v>
      </c>
      <c r="AO871">
        <f t="shared" si="124"/>
        <v>0</v>
      </c>
      <c r="AP871">
        <f t="shared" si="119"/>
        <v>0</v>
      </c>
      <c r="AQ871">
        <f t="shared" si="120"/>
        <v>1</v>
      </c>
      <c r="AR871">
        <f t="shared" si="121"/>
        <v>0</v>
      </c>
      <c r="AS871">
        <f t="shared" si="122"/>
        <v>0</v>
      </c>
      <c r="AT871">
        <f t="shared" si="123"/>
        <v>0</v>
      </c>
      <c r="AU871">
        <f t="shared" si="123"/>
        <v>1</v>
      </c>
      <c r="AV871" t="str">
        <f t="shared" si="125"/>
        <v>2020-03-05T17:32:07</v>
      </c>
    </row>
    <row r="872" spans="1:48" x14ac:dyDescent="0.25">
      <c r="A872" s="5">
        <v>896</v>
      </c>
      <c r="B872" s="5" t="s">
        <v>3816</v>
      </c>
      <c r="C872" s="5" t="s">
        <v>3817</v>
      </c>
      <c r="D872" s="6" t="s">
        <v>3818</v>
      </c>
      <c r="E872">
        <v>103</v>
      </c>
      <c r="F872" s="7">
        <v>0.4744776638</v>
      </c>
      <c r="G872" s="7">
        <v>0</v>
      </c>
      <c r="H872" t="s">
        <v>3819</v>
      </c>
      <c r="I872">
        <v>0</v>
      </c>
      <c r="J872">
        <v>0</v>
      </c>
      <c r="K872">
        <v>20000</v>
      </c>
      <c r="L872" t="s">
        <v>52</v>
      </c>
      <c r="M872" s="8" t="s">
        <v>86</v>
      </c>
      <c r="N872" s="8">
        <v>0.52830188679245205</v>
      </c>
      <c r="O872">
        <v>0.47169811320754701</v>
      </c>
      <c r="P872" s="9">
        <v>0.96927554762106005</v>
      </c>
      <c r="Q872">
        <v>10000</v>
      </c>
      <c r="R872" s="8"/>
      <c r="S872" s="8"/>
      <c r="AA872">
        <v>3808903</v>
      </c>
      <c r="AB872">
        <v>0</v>
      </c>
      <c r="AC872">
        <v>10</v>
      </c>
      <c r="AD872">
        <v>0</v>
      </c>
      <c r="AE872">
        <v>2001</v>
      </c>
      <c r="AF872" t="s">
        <v>54</v>
      </c>
      <c r="AG872">
        <v>99800</v>
      </c>
      <c r="AH872" t="s">
        <v>55</v>
      </c>
      <c r="AI872" t="s">
        <v>56</v>
      </c>
      <c r="AJ872">
        <v>0.8943651265</v>
      </c>
      <c r="AK872">
        <v>3800</v>
      </c>
      <c r="AL872" s="8" t="s">
        <v>3820</v>
      </c>
      <c r="AM872" s="10">
        <f t="shared" si="117"/>
        <v>2016</v>
      </c>
      <c r="AN872">
        <f t="shared" si="118"/>
        <v>1</v>
      </c>
      <c r="AO872">
        <f t="shared" si="124"/>
        <v>0</v>
      </c>
      <c r="AP872">
        <f t="shared" si="119"/>
        <v>0</v>
      </c>
      <c r="AQ872">
        <f t="shared" si="120"/>
        <v>0</v>
      </c>
      <c r="AR872">
        <f t="shared" si="121"/>
        <v>1</v>
      </c>
      <c r="AS872">
        <f t="shared" si="122"/>
        <v>0</v>
      </c>
      <c r="AT872">
        <f t="shared" si="123"/>
        <v>0</v>
      </c>
      <c r="AU872">
        <f t="shared" si="123"/>
        <v>1</v>
      </c>
      <c r="AV872" t="str">
        <f t="shared" si="125"/>
        <v>2020-03-05T17:35:46</v>
      </c>
    </row>
    <row r="873" spans="1:48" x14ac:dyDescent="0.25">
      <c r="A873" s="5">
        <v>897</v>
      </c>
      <c r="B873" s="5" t="s">
        <v>3821</v>
      </c>
      <c r="C873" s="5" t="s">
        <v>3822</v>
      </c>
      <c r="D873" s="6" t="s">
        <v>3823</v>
      </c>
      <c r="E873">
        <v>11</v>
      </c>
      <c r="F873" s="7">
        <v>0.3952039906</v>
      </c>
      <c r="G873" s="7">
        <v>0</v>
      </c>
      <c r="H873" t="s">
        <v>3824</v>
      </c>
      <c r="I873">
        <v>0</v>
      </c>
      <c r="J873">
        <v>0</v>
      </c>
      <c r="K873">
        <v>15000</v>
      </c>
      <c r="L873" t="s">
        <v>62</v>
      </c>
      <c r="M873" s="8" t="s">
        <v>63</v>
      </c>
      <c r="N873" s="8">
        <v>1</v>
      </c>
      <c r="O873">
        <v>0</v>
      </c>
      <c r="P873" s="9">
        <v>0</v>
      </c>
      <c r="R873" s="8"/>
      <c r="S873" s="8"/>
      <c r="AJ873">
        <v>1</v>
      </c>
      <c r="AL873" s="8"/>
      <c r="AM873" s="10">
        <f t="shared" si="117"/>
        <v>2018</v>
      </c>
      <c r="AN873">
        <f t="shared" si="118"/>
        <v>0</v>
      </c>
      <c r="AO873">
        <f t="shared" si="124"/>
        <v>0</v>
      </c>
      <c r="AP873">
        <f t="shared" si="119"/>
        <v>1</v>
      </c>
      <c r="AQ873">
        <f t="shared" si="120"/>
        <v>0</v>
      </c>
      <c r="AR873">
        <f t="shared" si="121"/>
        <v>0</v>
      </c>
      <c r="AS873">
        <f t="shared" si="122"/>
        <v>0</v>
      </c>
      <c r="AT873">
        <f t="shared" si="123"/>
        <v>0</v>
      </c>
      <c r="AU873">
        <f t="shared" si="123"/>
        <v>0</v>
      </c>
      <c r="AV873">
        <f t="shared" si="125"/>
        <v>0</v>
      </c>
    </row>
    <row r="874" spans="1:48" x14ac:dyDescent="0.25">
      <c r="A874" s="5">
        <v>898</v>
      </c>
      <c r="B874" s="5" t="s">
        <v>3825</v>
      </c>
      <c r="C874" s="5" t="s">
        <v>3826</v>
      </c>
      <c r="D874" s="6" t="s">
        <v>3827</v>
      </c>
      <c r="E874">
        <v>4</v>
      </c>
      <c r="F874" s="7">
        <v>0.44980573309999999</v>
      </c>
      <c r="G874" s="7">
        <v>0</v>
      </c>
      <c r="H874" t="s">
        <v>3828</v>
      </c>
      <c r="I874">
        <v>0</v>
      </c>
      <c r="J874">
        <v>0</v>
      </c>
      <c r="K874">
        <v>15000</v>
      </c>
      <c r="L874" t="s">
        <v>52</v>
      </c>
      <c r="M874" s="8" t="s">
        <v>86</v>
      </c>
      <c r="N874" s="8">
        <v>0.62264150943396201</v>
      </c>
      <c r="O874">
        <v>0.37735849056603699</v>
      </c>
      <c r="P874" s="9">
        <v>0</v>
      </c>
      <c r="Q874">
        <v>15000</v>
      </c>
      <c r="R874" s="8"/>
      <c r="S874" s="8"/>
      <c r="AA874">
        <v>1233534</v>
      </c>
      <c r="AB874">
        <v>0</v>
      </c>
      <c r="AC874">
        <v>12</v>
      </c>
      <c r="AD874">
        <v>0</v>
      </c>
      <c r="AE874">
        <v>2011</v>
      </c>
      <c r="AF874" t="s">
        <v>68</v>
      </c>
      <c r="AG874">
        <v>300000</v>
      </c>
      <c r="AH874" t="s">
        <v>55</v>
      </c>
      <c r="AI874" t="s">
        <v>56</v>
      </c>
      <c r="AJ874">
        <v>1</v>
      </c>
      <c r="AK874">
        <v>18000</v>
      </c>
      <c r="AL874" s="8" t="s">
        <v>3829</v>
      </c>
      <c r="AM874" s="10">
        <f t="shared" si="117"/>
        <v>2019</v>
      </c>
      <c r="AN874">
        <f t="shared" si="118"/>
        <v>1</v>
      </c>
      <c r="AO874">
        <f t="shared" si="124"/>
        <v>0</v>
      </c>
      <c r="AP874">
        <f t="shared" si="119"/>
        <v>0</v>
      </c>
      <c r="AQ874">
        <f t="shared" si="120"/>
        <v>0</v>
      </c>
      <c r="AR874">
        <f t="shared" si="121"/>
        <v>1</v>
      </c>
      <c r="AS874">
        <f t="shared" si="122"/>
        <v>0</v>
      </c>
      <c r="AT874">
        <f t="shared" si="123"/>
        <v>0</v>
      </c>
      <c r="AU874">
        <f t="shared" si="123"/>
        <v>1</v>
      </c>
      <c r="AV874" t="str">
        <f t="shared" si="125"/>
        <v>2020-03-05T17:47:11</v>
      </c>
    </row>
    <row r="875" spans="1:48" x14ac:dyDescent="0.25">
      <c r="A875" s="5">
        <v>899</v>
      </c>
      <c r="B875" s="5" t="s">
        <v>3830</v>
      </c>
      <c r="C875" s="5" t="s">
        <v>3831</v>
      </c>
      <c r="D875" s="6" t="s">
        <v>3832</v>
      </c>
      <c r="E875">
        <v>4</v>
      </c>
      <c r="F875" s="7">
        <v>0.50853514379999998</v>
      </c>
      <c r="G875" s="7">
        <v>0</v>
      </c>
      <c r="H875" t="s">
        <v>3833</v>
      </c>
      <c r="I875">
        <v>32</v>
      </c>
      <c r="J875">
        <v>26166.67</v>
      </c>
      <c r="K875">
        <v>80000</v>
      </c>
      <c r="L875" t="s">
        <v>52</v>
      </c>
      <c r="M875" s="8" t="s">
        <v>53</v>
      </c>
      <c r="N875" s="8">
        <v>0.79245283018867896</v>
      </c>
      <c r="O875">
        <v>0.20754716981131999</v>
      </c>
      <c r="P875" s="9">
        <v>0</v>
      </c>
      <c r="Q875">
        <v>80000</v>
      </c>
      <c r="R875" s="8"/>
      <c r="S875" s="8" t="s">
        <v>329</v>
      </c>
      <c r="T875">
        <v>845978</v>
      </c>
      <c r="U875">
        <v>579106</v>
      </c>
      <c r="V875">
        <v>1155464</v>
      </c>
      <c r="W875">
        <v>404300</v>
      </c>
      <c r="X875">
        <v>103767</v>
      </c>
      <c r="Y875">
        <v>3861700</v>
      </c>
      <c r="Z875">
        <v>367156</v>
      </c>
      <c r="AA875">
        <v>3343301</v>
      </c>
      <c r="AB875">
        <v>1163736</v>
      </c>
      <c r="AC875">
        <v>12</v>
      </c>
      <c r="AD875">
        <v>2179565</v>
      </c>
      <c r="AE875">
        <v>2011</v>
      </c>
      <c r="AF875" t="s">
        <v>68</v>
      </c>
      <c r="AG875">
        <v>88000</v>
      </c>
      <c r="AH875" t="s">
        <v>55</v>
      </c>
      <c r="AI875" t="s">
        <v>56</v>
      </c>
      <c r="AJ875">
        <v>1</v>
      </c>
      <c r="AK875">
        <v>28800</v>
      </c>
      <c r="AL875" s="8" t="s">
        <v>3834</v>
      </c>
      <c r="AM875" s="10">
        <f t="shared" si="117"/>
        <v>2013</v>
      </c>
      <c r="AN875">
        <f t="shared" si="118"/>
        <v>1</v>
      </c>
      <c r="AO875">
        <f t="shared" si="124"/>
        <v>0</v>
      </c>
      <c r="AP875">
        <f t="shared" si="119"/>
        <v>0</v>
      </c>
      <c r="AQ875">
        <f t="shared" si="120"/>
        <v>1</v>
      </c>
      <c r="AR875">
        <f t="shared" si="121"/>
        <v>0</v>
      </c>
      <c r="AS875">
        <f t="shared" si="122"/>
        <v>0</v>
      </c>
      <c r="AT875">
        <f t="shared" si="123"/>
        <v>0</v>
      </c>
      <c r="AU875">
        <f t="shared" si="123"/>
        <v>1</v>
      </c>
      <c r="AV875" t="str">
        <f t="shared" si="125"/>
        <v>2020-03-05T18:57:24</v>
      </c>
    </row>
    <row r="876" spans="1:48" x14ac:dyDescent="0.25">
      <c r="A876" s="5">
        <v>900</v>
      </c>
      <c r="B876" s="5" t="s">
        <v>3835</v>
      </c>
      <c r="C876" s="5" t="s">
        <v>3836</v>
      </c>
      <c r="D876" s="6" t="s">
        <v>3837</v>
      </c>
      <c r="E876">
        <v>3</v>
      </c>
      <c r="F876" s="7">
        <v>0</v>
      </c>
      <c r="G876" s="7"/>
      <c r="H876" t="s">
        <v>3838</v>
      </c>
      <c r="I876">
        <v>0</v>
      </c>
      <c r="J876">
        <v>0</v>
      </c>
      <c r="K876">
        <v>5000</v>
      </c>
      <c r="L876" t="s">
        <v>52</v>
      </c>
      <c r="M876" s="8" t="s">
        <v>86</v>
      </c>
      <c r="N876" s="8">
        <v>0.50943396226415005</v>
      </c>
      <c r="O876">
        <v>0.490566037735849</v>
      </c>
      <c r="P876" s="9">
        <v>0</v>
      </c>
      <c r="Q876">
        <v>5000</v>
      </c>
      <c r="R876" s="8"/>
      <c r="S876" s="8"/>
      <c r="AA876">
        <v>0</v>
      </c>
      <c r="AB876">
        <v>0</v>
      </c>
      <c r="AC876">
        <v>1</v>
      </c>
      <c r="AD876">
        <v>0</v>
      </c>
      <c r="AE876">
        <v>2016</v>
      </c>
      <c r="AF876" t="s">
        <v>126</v>
      </c>
      <c r="AG876">
        <v>60000</v>
      </c>
      <c r="AH876" t="s">
        <v>55</v>
      </c>
      <c r="AI876" t="s">
        <v>56</v>
      </c>
      <c r="AJ876">
        <v>0</v>
      </c>
      <c r="AK876">
        <v>12800</v>
      </c>
      <c r="AL876" s="8" t="s">
        <v>3839</v>
      </c>
      <c r="AM876" s="10">
        <f t="shared" si="117"/>
        <v>2016</v>
      </c>
      <c r="AN876">
        <f t="shared" si="118"/>
        <v>1</v>
      </c>
      <c r="AO876">
        <f t="shared" si="124"/>
        <v>0</v>
      </c>
      <c r="AP876">
        <f t="shared" si="119"/>
        <v>0</v>
      </c>
      <c r="AQ876">
        <f t="shared" si="120"/>
        <v>0</v>
      </c>
      <c r="AR876">
        <f t="shared" si="121"/>
        <v>1</v>
      </c>
      <c r="AS876">
        <f t="shared" si="122"/>
        <v>0</v>
      </c>
      <c r="AT876">
        <f t="shared" si="123"/>
        <v>0</v>
      </c>
      <c r="AU876">
        <f t="shared" si="123"/>
        <v>1</v>
      </c>
      <c r="AV876" t="str">
        <f t="shared" si="125"/>
        <v>2020-03-05T19:23:36</v>
      </c>
    </row>
    <row r="877" spans="1:48" x14ac:dyDescent="0.25">
      <c r="A877" s="5">
        <v>901</v>
      </c>
      <c r="B877" s="5" t="s">
        <v>3840</v>
      </c>
      <c r="C877" s="5" t="s">
        <v>3841</v>
      </c>
      <c r="D877" s="6" t="s">
        <v>3842</v>
      </c>
      <c r="E877">
        <v>168</v>
      </c>
      <c r="F877" s="7">
        <v>0.60591923079999999</v>
      </c>
      <c r="G877" s="7">
        <v>0</v>
      </c>
      <c r="H877" t="s">
        <v>3843</v>
      </c>
      <c r="I877">
        <v>74</v>
      </c>
      <c r="J877">
        <v>5850</v>
      </c>
      <c r="K877">
        <v>20000</v>
      </c>
      <c r="L877" t="s">
        <v>52</v>
      </c>
      <c r="M877" s="8" t="s">
        <v>53</v>
      </c>
      <c r="N877" s="8">
        <v>0.77358490566037696</v>
      </c>
      <c r="O877">
        <v>0.22641509433962201</v>
      </c>
      <c r="P877" s="9">
        <v>-0.116851945935164</v>
      </c>
      <c r="Q877">
        <v>7000</v>
      </c>
      <c r="R877" s="8"/>
      <c r="S877" s="8"/>
      <c r="AA877">
        <v>3294090</v>
      </c>
      <c r="AB877">
        <v>0</v>
      </c>
      <c r="AC877">
        <v>12</v>
      </c>
      <c r="AD877">
        <v>0</v>
      </c>
      <c r="AE877">
        <v>2006</v>
      </c>
      <c r="AF877" t="s">
        <v>121</v>
      </c>
      <c r="AG877">
        <v>250000</v>
      </c>
      <c r="AH877" t="s">
        <v>55</v>
      </c>
      <c r="AI877" t="s">
        <v>55</v>
      </c>
      <c r="AJ877">
        <v>0.77755656080000002</v>
      </c>
      <c r="AK877">
        <v>720</v>
      </c>
      <c r="AL877" s="8" t="s">
        <v>3844</v>
      </c>
      <c r="AM877" s="10">
        <f t="shared" si="117"/>
        <v>2008</v>
      </c>
      <c r="AN877">
        <f t="shared" si="118"/>
        <v>1</v>
      </c>
      <c r="AO877">
        <f t="shared" si="124"/>
        <v>0</v>
      </c>
      <c r="AP877">
        <f t="shared" si="119"/>
        <v>0</v>
      </c>
      <c r="AQ877">
        <f t="shared" si="120"/>
        <v>1</v>
      </c>
      <c r="AR877">
        <f t="shared" si="121"/>
        <v>0</v>
      </c>
      <c r="AS877">
        <f t="shared" si="122"/>
        <v>0</v>
      </c>
      <c r="AT877">
        <f t="shared" si="123"/>
        <v>0</v>
      </c>
      <c r="AU877">
        <f t="shared" si="123"/>
        <v>0</v>
      </c>
      <c r="AV877" t="str">
        <f t="shared" si="125"/>
        <v>2020-03-05T19:28:35</v>
      </c>
    </row>
    <row r="878" spans="1:48" x14ac:dyDescent="0.25">
      <c r="A878" s="5">
        <v>902</v>
      </c>
      <c r="B878" s="5" t="s">
        <v>3845</v>
      </c>
      <c r="C878" s="5" t="s">
        <v>3846</v>
      </c>
      <c r="D878" s="6" t="s">
        <v>3847</v>
      </c>
      <c r="E878">
        <v>3</v>
      </c>
      <c r="F878" s="7">
        <v>0.45341460109999998</v>
      </c>
      <c r="G878" s="7">
        <v>0</v>
      </c>
      <c r="H878" t="s">
        <v>3848</v>
      </c>
      <c r="I878">
        <v>53</v>
      </c>
      <c r="J878">
        <v>840</v>
      </c>
      <c r="K878">
        <v>5000</v>
      </c>
      <c r="L878" t="s">
        <v>52</v>
      </c>
      <c r="M878" s="8" t="s">
        <v>86</v>
      </c>
      <c r="N878" s="8">
        <v>0.50943396226415005</v>
      </c>
      <c r="O878">
        <v>0.490566037735849</v>
      </c>
      <c r="P878" s="9">
        <v>0</v>
      </c>
      <c r="Q878">
        <v>5000</v>
      </c>
      <c r="R878" s="8"/>
      <c r="S878" s="8"/>
      <c r="AA878">
        <v>0</v>
      </c>
      <c r="AB878">
        <v>0</v>
      </c>
      <c r="AC878">
        <v>1</v>
      </c>
      <c r="AD878">
        <v>0</v>
      </c>
      <c r="AE878">
        <v>2015</v>
      </c>
      <c r="AF878" t="s">
        <v>126</v>
      </c>
      <c r="AG878">
        <v>50000</v>
      </c>
      <c r="AH878" t="s">
        <v>55</v>
      </c>
      <c r="AI878" t="s">
        <v>56</v>
      </c>
      <c r="AJ878">
        <v>1</v>
      </c>
      <c r="AK878">
        <v>38379</v>
      </c>
      <c r="AL878" s="8" t="s">
        <v>3849</v>
      </c>
      <c r="AM878" s="10">
        <f t="shared" si="117"/>
        <v>2016</v>
      </c>
      <c r="AN878">
        <f t="shared" si="118"/>
        <v>1</v>
      </c>
      <c r="AO878">
        <f t="shared" si="124"/>
        <v>0</v>
      </c>
      <c r="AP878">
        <f t="shared" si="119"/>
        <v>0</v>
      </c>
      <c r="AQ878">
        <f t="shared" si="120"/>
        <v>0</v>
      </c>
      <c r="AR878">
        <f t="shared" si="121"/>
        <v>1</v>
      </c>
      <c r="AS878">
        <f t="shared" si="122"/>
        <v>0</v>
      </c>
      <c r="AT878">
        <f t="shared" si="123"/>
        <v>0</v>
      </c>
      <c r="AU878">
        <f t="shared" si="123"/>
        <v>1</v>
      </c>
      <c r="AV878" t="str">
        <f t="shared" si="125"/>
        <v>2020-03-05T20:03:44</v>
      </c>
    </row>
    <row r="879" spans="1:48" x14ac:dyDescent="0.25">
      <c r="A879" s="5">
        <v>903</v>
      </c>
      <c r="B879" s="5" t="s">
        <v>1914</v>
      </c>
      <c r="C879" s="5" t="s">
        <v>1915</v>
      </c>
      <c r="D879" s="6" t="s">
        <v>1916</v>
      </c>
      <c r="E879">
        <v>8</v>
      </c>
      <c r="F879" s="7">
        <v>0.52702476880000004</v>
      </c>
      <c r="G879" s="7">
        <v>0</v>
      </c>
      <c r="H879" t="s">
        <v>1917</v>
      </c>
      <c r="I879">
        <v>0</v>
      </c>
      <c r="J879">
        <v>0</v>
      </c>
      <c r="K879">
        <v>50000</v>
      </c>
      <c r="L879" t="s">
        <v>199</v>
      </c>
      <c r="M879" s="8" t="s">
        <v>53</v>
      </c>
      <c r="N879" s="8">
        <v>0.73584905660377298</v>
      </c>
      <c r="O879">
        <v>0.26415094339622602</v>
      </c>
      <c r="P879" s="9">
        <v>0</v>
      </c>
      <c r="R879" s="8"/>
      <c r="S879" s="8" t="s">
        <v>217</v>
      </c>
      <c r="T879">
        <v>219832</v>
      </c>
      <c r="U879">
        <v>6466</v>
      </c>
      <c r="V879">
        <v>219832</v>
      </c>
      <c r="W879">
        <v>213366</v>
      </c>
      <c r="X879">
        <v>0</v>
      </c>
      <c r="Y879">
        <v>12853</v>
      </c>
      <c r="Z879">
        <v>37689</v>
      </c>
      <c r="AA879">
        <v>0</v>
      </c>
      <c r="AB879">
        <v>0</v>
      </c>
      <c r="AC879">
        <v>1</v>
      </c>
      <c r="AD879">
        <v>0</v>
      </c>
      <c r="AE879">
        <v>2011</v>
      </c>
      <c r="AF879" t="s">
        <v>68</v>
      </c>
      <c r="AG879">
        <v>200000</v>
      </c>
      <c r="AH879" t="s">
        <v>55</v>
      </c>
      <c r="AI879" t="s">
        <v>56</v>
      </c>
      <c r="AJ879">
        <v>1</v>
      </c>
      <c r="AK879">
        <v>4320</v>
      </c>
      <c r="AL879" s="8"/>
      <c r="AM879" s="10">
        <f t="shared" si="117"/>
        <v>2019</v>
      </c>
      <c r="AN879">
        <f t="shared" si="118"/>
        <v>0</v>
      </c>
      <c r="AO879">
        <f t="shared" si="124"/>
        <v>1</v>
      </c>
      <c r="AP879">
        <f t="shared" si="119"/>
        <v>0</v>
      </c>
      <c r="AQ879">
        <f t="shared" si="120"/>
        <v>1</v>
      </c>
      <c r="AR879">
        <f t="shared" si="121"/>
        <v>0</v>
      </c>
      <c r="AS879">
        <f t="shared" si="122"/>
        <v>0</v>
      </c>
      <c r="AT879">
        <f t="shared" si="123"/>
        <v>0</v>
      </c>
      <c r="AU879">
        <f t="shared" si="123"/>
        <v>1</v>
      </c>
      <c r="AV879">
        <f t="shared" si="125"/>
        <v>0</v>
      </c>
    </row>
    <row r="880" spans="1:48" x14ac:dyDescent="0.25">
      <c r="A880" s="5">
        <v>904</v>
      </c>
      <c r="B880" s="5" t="s">
        <v>3756</v>
      </c>
      <c r="C880" s="5" t="s">
        <v>3757</v>
      </c>
      <c r="D880" s="6" t="s">
        <v>3758</v>
      </c>
      <c r="E880">
        <v>3</v>
      </c>
      <c r="F880" s="7">
        <v>0.64575604639999995</v>
      </c>
      <c r="G880" s="7">
        <v>0</v>
      </c>
      <c r="H880" t="s">
        <v>3250</v>
      </c>
      <c r="I880">
        <v>0</v>
      </c>
      <c r="J880">
        <v>0</v>
      </c>
      <c r="K880">
        <v>48000</v>
      </c>
      <c r="L880" t="s">
        <v>199</v>
      </c>
      <c r="M880" s="8" t="s">
        <v>53</v>
      </c>
      <c r="N880" s="8">
        <v>0.84905660377358405</v>
      </c>
      <c r="O880">
        <v>0.15094339622641501</v>
      </c>
      <c r="P880" s="9">
        <v>0</v>
      </c>
      <c r="R880" s="8"/>
      <c r="S880" s="8" t="s">
        <v>103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6213000</v>
      </c>
      <c r="AB880">
        <v>0</v>
      </c>
      <c r="AC880">
        <v>12</v>
      </c>
      <c r="AD880">
        <v>0</v>
      </c>
      <c r="AE880">
        <v>2003</v>
      </c>
      <c r="AF880" t="s">
        <v>54</v>
      </c>
      <c r="AG880">
        <v>171000</v>
      </c>
      <c r="AH880" t="s">
        <v>55</v>
      </c>
      <c r="AI880" t="s">
        <v>55</v>
      </c>
      <c r="AJ880">
        <v>1</v>
      </c>
      <c r="AK880">
        <v>115000</v>
      </c>
      <c r="AL880" s="8"/>
      <c r="AM880" s="10">
        <f t="shared" si="117"/>
        <v>2013</v>
      </c>
      <c r="AN880">
        <f t="shared" si="118"/>
        <v>0</v>
      </c>
      <c r="AO880">
        <f t="shared" si="124"/>
        <v>1</v>
      </c>
      <c r="AP880">
        <f t="shared" si="119"/>
        <v>0</v>
      </c>
      <c r="AQ880">
        <f t="shared" si="120"/>
        <v>1</v>
      </c>
      <c r="AR880">
        <f t="shared" si="121"/>
        <v>0</v>
      </c>
      <c r="AS880">
        <f t="shared" si="122"/>
        <v>0</v>
      </c>
      <c r="AT880">
        <f t="shared" si="123"/>
        <v>0</v>
      </c>
      <c r="AU880">
        <f t="shared" si="123"/>
        <v>0</v>
      </c>
      <c r="AV880">
        <f t="shared" si="125"/>
        <v>0</v>
      </c>
    </row>
    <row r="881" spans="1:48" x14ac:dyDescent="0.25">
      <c r="A881" s="5">
        <v>905</v>
      </c>
      <c r="B881" s="5" t="s">
        <v>3850</v>
      </c>
      <c r="C881" s="5" t="s">
        <v>3851</v>
      </c>
      <c r="D881" s="6" t="s">
        <v>3852</v>
      </c>
      <c r="E881">
        <v>18</v>
      </c>
      <c r="F881" s="7">
        <v>0.4211230896</v>
      </c>
      <c r="G881" s="7">
        <v>0</v>
      </c>
      <c r="H881" t="s">
        <v>3853</v>
      </c>
      <c r="I881">
        <v>0</v>
      </c>
      <c r="J881">
        <v>0</v>
      </c>
      <c r="K881">
        <v>80000</v>
      </c>
      <c r="L881" t="s">
        <v>52</v>
      </c>
      <c r="M881" s="8" t="s">
        <v>53</v>
      </c>
      <c r="N881" s="8">
        <v>0.71698113207547098</v>
      </c>
      <c r="O881">
        <v>0.28301886792452802</v>
      </c>
      <c r="P881" s="9">
        <v>-0.88569278849579403</v>
      </c>
      <c r="Q881">
        <v>80000</v>
      </c>
      <c r="R881" s="8"/>
      <c r="S881" s="8" t="s">
        <v>329</v>
      </c>
      <c r="T881">
        <v>9612006</v>
      </c>
      <c r="U881">
        <v>7895659</v>
      </c>
      <c r="V881">
        <v>9725199</v>
      </c>
      <c r="W881">
        <v>1829539</v>
      </c>
      <c r="X881">
        <v>485132</v>
      </c>
      <c r="Y881">
        <v>8401908</v>
      </c>
      <c r="Z881">
        <v>806593</v>
      </c>
      <c r="AA881">
        <v>8537776</v>
      </c>
      <c r="AB881">
        <v>0</v>
      </c>
      <c r="AC881">
        <v>10</v>
      </c>
      <c r="AD881">
        <v>0</v>
      </c>
      <c r="AE881">
        <v>2010</v>
      </c>
      <c r="AF881" t="s">
        <v>68</v>
      </c>
      <c r="AG881">
        <v>99000</v>
      </c>
      <c r="AH881" t="s">
        <v>55</v>
      </c>
      <c r="AI881" t="s">
        <v>56</v>
      </c>
      <c r="AJ881">
        <v>0.79077342419999996</v>
      </c>
      <c r="AK881">
        <v>88400</v>
      </c>
      <c r="AL881" s="8" t="s">
        <v>3854</v>
      </c>
      <c r="AM881" s="10">
        <f t="shared" si="117"/>
        <v>2016</v>
      </c>
      <c r="AN881">
        <f t="shared" si="118"/>
        <v>1</v>
      </c>
      <c r="AO881">
        <f t="shared" si="124"/>
        <v>0</v>
      </c>
      <c r="AP881">
        <f t="shared" si="119"/>
        <v>0</v>
      </c>
      <c r="AQ881">
        <f t="shared" si="120"/>
        <v>1</v>
      </c>
      <c r="AR881">
        <f t="shared" si="121"/>
        <v>0</v>
      </c>
      <c r="AS881">
        <f t="shared" si="122"/>
        <v>0</v>
      </c>
      <c r="AT881">
        <f t="shared" si="123"/>
        <v>0</v>
      </c>
      <c r="AU881">
        <f t="shared" si="123"/>
        <v>1</v>
      </c>
      <c r="AV881" t="str">
        <f t="shared" si="125"/>
        <v>2020-03-05T20:13:04</v>
      </c>
    </row>
    <row r="882" spans="1:48" x14ac:dyDescent="0.25">
      <c r="A882" s="5">
        <v>906</v>
      </c>
      <c r="B882" s="5" t="s">
        <v>3855</v>
      </c>
      <c r="C882" s="5" t="s">
        <v>3856</v>
      </c>
      <c r="D882" s="6" t="s">
        <v>3857</v>
      </c>
      <c r="E882">
        <v>7</v>
      </c>
      <c r="F882" s="7">
        <v>0.50129218890000005</v>
      </c>
      <c r="G882" s="7">
        <v>0</v>
      </c>
      <c r="H882" t="s">
        <v>1010</v>
      </c>
      <c r="I882">
        <v>13</v>
      </c>
      <c r="J882">
        <v>2456</v>
      </c>
      <c r="K882">
        <v>12000</v>
      </c>
      <c r="L882" t="s">
        <v>52</v>
      </c>
      <c r="M882" s="8" t="s">
        <v>86</v>
      </c>
      <c r="N882" s="8">
        <v>0.490566037735849</v>
      </c>
      <c r="O882">
        <v>0.50943396226415005</v>
      </c>
      <c r="P882" s="9">
        <v>0</v>
      </c>
      <c r="Q882">
        <v>12000</v>
      </c>
      <c r="R882" s="8"/>
      <c r="S882" s="8"/>
      <c r="AA882">
        <v>211505</v>
      </c>
      <c r="AB882">
        <v>0</v>
      </c>
      <c r="AC882">
        <v>12</v>
      </c>
      <c r="AD882">
        <v>0</v>
      </c>
      <c r="AE882">
        <v>2018</v>
      </c>
      <c r="AF882" t="s">
        <v>126</v>
      </c>
      <c r="AG882">
        <v>10000</v>
      </c>
      <c r="AH882" t="s">
        <v>55</v>
      </c>
      <c r="AI882" t="s">
        <v>56</v>
      </c>
      <c r="AJ882">
        <v>1</v>
      </c>
      <c r="AK882">
        <v>6750</v>
      </c>
      <c r="AL882" s="8" t="s">
        <v>3858</v>
      </c>
      <c r="AM882" s="10">
        <f t="shared" si="117"/>
        <v>2019</v>
      </c>
      <c r="AN882">
        <f t="shared" si="118"/>
        <v>1</v>
      </c>
      <c r="AO882">
        <f t="shared" si="124"/>
        <v>0</v>
      </c>
      <c r="AP882">
        <f t="shared" si="119"/>
        <v>0</v>
      </c>
      <c r="AQ882">
        <f t="shared" si="120"/>
        <v>0</v>
      </c>
      <c r="AR882">
        <f t="shared" si="121"/>
        <v>1</v>
      </c>
      <c r="AS882">
        <f t="shared" si="122"/>
        <v>0</v>
      </c>
      <c r="AT882">
        <f t="shared" si="123"/>
        <v>0</v>
      </c>
      <c r="AU882">
        <f t="shared" si="123"/>
        <v>1</v>
      </c>
      <c r="AV882" t="str">
        <f t="shared" si="125"/>
        <v>2020-03-05T20:08:46</v>
      </c>
    </row>
    <row r="883" spans="1:48" x14ac:dyDescent="0.25">
      <c r="A883" s="5">
        <v>907</v>
      </c>
      <c r="B883" s="5" t="s">
        <v>3859</v>
      </c>
      <c r="C883" s="5" t="s">
        <v>3860</v>
      </c>
      <c r="D883" s="6" t="s">
        <v>3861</v>
      </c>
      <c r="E883">
        <v>18</v>
      </c>
      <c r="F883" s="7">
        <v>0.42362972240000002</v>
      </c>
      <c r="G883" s="7">
        <v>0</v>
      </c>
      <c r="H883" t="s">
        <v>3862</v>
      </c>
      <c r="I883">
        <v>0</v>
      </c>
      <c r="J883">
        <v>0</v>
      </c>
      <c r="K883">
        <v>10000</v>
      </c>
      <c r="L883" t="s">
        <v>199</v>
      </c>
      <c r="M883" s="8" t="s">
        <v>86</v>
      </c>
      <c r="N883" s="8">
        <v>0.64150943396226401</v>
      </c>
      <c r="O883">
        <v>0.35849056603773499</v>
      </c>
      <c r="P883" s="9">
        <v>0.97953105912385696</v>
      </c>
      <c r="R883" s="8"/>
      <c r="S883" s="8"/>
      <c r="AA883">
        <v>1890555</v>
      </c>
      <c r="AB883">
        <v>0</v>
      </c>
      <c r="AC883">
        <v>11</v>
      </c>
      <c r="AD883">
        <v>0</v>
      </c>
      <c r="AE883">
        <v>2010</v>
      </c>
      <c r="AF883" t="s">
        <v>68</v>
      </c>
      <c r="AG883">
        <v>50000</v>
      </c>
      <c r="AH883" t="s">
        <v>55</v>
      </c>
      <c r="AI883" t="s">
        <v>56</v>
      </c>
      <c r="AJ883">
        <v>1</v>
      </c>
      <c r="AK883">
        <v>4320</v>
      </c>
      <c r="AL883" s="8"/>
      <c r="AM883" s="10">
        <f t="shared" si="117"/>
        <v>2011</v>
      </c>
      <c r="AN883">
        <f t="shared" si="118"/>
        <v>0</v>
      </c>
      <c r="AO883">
        <f t="shared" si="124"/>
        <v>1</v>
      </c>
      <c r="AP883">
        <f t="shared" si="119"/>
        <v>0</v>
      </c>
      <c r="AQ883">
        <f t="shared" si="120"/>
        <v>0</v>
      </c>
      <c r="AR883">
        <f t="shared" si="121"/>
        <v>1</v>
      </c>
      <c r="AS883">
        <f t="shared" si="122"/>
        <v>0</v>
      </c>
      <c r="AT883">
        <f t="shared" si="123"/>
        <v>0</v>
      </c>
      <c r="AU883">
        <f t="shared" si="123"/>
        <v>1</v>
      </c>
      <c r="AV883">
        <f t="shared" si="125"/>
        <v>0</v>
      </c>
    </row>
    <row r="884" spans="1:48" x14ac:dyDescent="0.25">
      <c r="A884" s="5">
        <v>908</v>
      </c>
      <c r="B884" s="5" t="s">
        <v>3863</v>
      </c>
      <c r="C884" s="5" t="s">
        <v>3864</v>
      </c>
      <c r="D884" s="6" t="s">
        <v>3865</v>
      </c>
      <c r="E884">
        <v>2</v>
      </c>
      <c r="F884" s="7">
        <v>0.3452554632</v>
      </c>
      <c r="G884" s="7">
        <v>0</v>
      </c>
      <c r="H884" t="s">
        <v>3866</v>
      </c>
      <c r="I884">
        <v>0</v>
      </c>
      <c r="J884">
        <v>0</v>
      </c>
      <c r="K884">
        <v>5000</v>
      </c>
      <c r="L884" t="s">
        <v>52</v>
      </c>
      <c r="M884" s="8" t="s">
        <v>53</v>
      </c>
      <c r="N884" s="8">
        <v>0.73584905660377298</v>
      </c>
      <c r="O884">
        <v>0.26415094339622602</v>
      </c>
      <c r="P884" s="9">
        <v>0</v>
      </c>
      <c r="Q884">
        <v>5000</v>
      </c>
      <c r="R884" s="8"/>
      <c r="S884" s="8"/>
      <c r="AA884">
        <v>0</v>
      </c>
      <c r="AB884">
        <v>0</v>
      </c>
      <c r="AC884">
        <v>1</v>
      </c>
      <c r="AD884">
        <v>0</v>
      </c>
      <c r="AE884">
        <v>2004</v>
      </c>
      <c r="AF884" t="s">
        <v>121</v>
      </c>
      <c r="AG884">
        <v>2200000</v>
      </c>
      <c r="AH884" t="s">
        <v>55</v>
      </c>
      <c r="AI884" t="s">
        <v>55</v>
      </c>
      <c r="AJ884">
        <v>1</v>
      </c>
      <c r="AK884">
        <v>75000</v>
      </c>
      <c r="AL884" s="8" t="s">
        <v>3867</v>
      </c>
      <c r="AM884" s="10">
        <f t="shared" si="117"/>
        <v>2017</v>
      </c>
      <c r="AN884">
        <f t="shared" si="118"/>
        <v>1</v>
      </c>
      <c r="AO884">
        <f t="shared" si="124"/>
        <v>0</v>
      </c>
      <c r="AP884">
        <f t="shared" si="119"/>
        <v>0</v>
      </c>
      <c r="AQ884">
        <f t="shared" si="120"/>
        <v>1</v>
      </c>
      <c r="AR884">
        <f t="shared" si="121"/>
        <v>0</v>
      </c>
      <c r="AS884">
        <f t="shared" si="122"/>
        <v>0</v>
      </c>
      <c r="AT884">
        <f t="shared" si="123"/>
        <v>0</v>
      </c>
      <c r="AU884">
        <f t="shared" si="123"/>
        <v>0</v>
      </c>
      <c r="AV884" t="str">
        <f t="shared" si="125"/>
        <v>2020-03-09T13:03:38</v>
      </c>
    </row>
    <row r="885" spans="1:48" x14ac:dyDescent="0.25">
      <c r="A885" s="5">
        <v>909</v>
      </c>
      <c r="B885" s="5" t="s">
        <v>3868</v>
      </c>
      <c r="C885" s="5" t="s">
        <v>3869</v>
      </c>
      <c r="D885" s="6" t="s">
        <v>3870</v>
      </c>
      <c r="E885">
        <v>4</v>
      </c>
      <c r="F885" s="7">
        <v>0</v>
      </c>
      <c r="G885" s="7"/>
      <c r="H885" t="s">
        <v>3871</v>
      </c>
      <c r="I885">
        <v>0</v>
      </c>
      <c r="J885">
        <v>0</v>
      </c>
      <c r="K885">
        <v>5000</v>
      </c>
      <c r="L885" t="s">
        <v>52</v>
      </c>
      <c r="M885" s="8" t="s">
        <v>86</v>
      </c>
      <c r="N885" s="8">
        <v>0.62264150943396201</v>
      </c>
      <c r="O885">
        <v>0.37735849056603699</v>
      </c>
      <c r="P885" s="9">
        <v>0</v>
      </c>
      <c r="Q885">
        <v>5000</v>
      </c>
      <c r="R885" s="8"/>
      <c r="S885" s="8"/>
      <c r="AA885">
        <v>0</v>
      </c>
      <c r="AB885">
        <v>0</v>
      </c>
      <c r="AC885">
        <v>1</v>
      </c>
      <c r="AD885">
        <v>0</v>
      </c>
      <c r="AE885">
        <v>2005</v>
      </c>
      <c r="AF885" t="s">
        <v>121</v>
      </c>
      <c r="AG885">
        <v>270000</v>
      </c>
      <c r="AH885" t="s">
        <v>55</v>
      </c>
      <c r="AI885" t="s">
        <v>56</v>
      </c>
      <c r="AJ885">
        <v>0</v>
      </c>
      <c r="AK885">
        <v>21500</v>
      </c>
      <c r="AL885" s="8" t="s">
        <v>3872</v>
      </c>
      <c r="AM885" s="10">
        <f t="shared" si="117"/>
        <v>2017</v>
      </c>
      <c r="AN885">
        <f t="shared" si="118"/>
        <v>1</v>
      </c>
      <c r="AO885">
        <f t="shared" si="124"/>
        <v>0</v>
      </c>
      <c r="AP885">
        <f t="shared" si="119"/>
        <v>0</v>
      </c>
      <c r="AQ885">
        <f t="shared" si="120"/>
        <v>0</v>
      </c>
      <c r="AR885">
        <f t="shared" si="121"/>
        <v>1</v>
      </c>
      <c r="AS885">
        <f t="shared" si="122"/>
        <v>0</v>
      </c>
      <c r="AT885">
        <f t="shared" si="123"/>
        <v>0</v>
      </c>
      <c r="AU885">
        <f t="shared" si="123"/>
        <v>1</v>
      </c>
      <c r="AV885" t="str">
        <f t="shared" si="125"/>
        <v>2020-03-09T13:04:59</v>
      </c>
    </row>
    <row r="886" spans="1:48" x14ac:dyDescent="0.25">
      <c r="A886" s="5">
        <v>910</v>
      </c>
      <c r="B886" s="5" t="s">
        <v>3873</v>
      </c>
      <c r="C886" s="5" t="s">
        <v>3874</v>
      </c>
      <c r="D886" s="6" t="s">
        <v>3875</v>
      </c>
      <c r="E886">
        <v>6</v>
      </c>
      <c r="F886" s="7">
        <v>0</v>
      </c>
      <c r="G886" s="7"/>
      <c r="H886" t="s">
        <v>3876</v>
      </c>
      <c r="I886">
        <v>0</v>
      </c>
      <c r="J886">
        <v>0</v>
      </c>
      <c r="K886">
        <v>5000</v>
      </c>
      <c r="L886" t="s">
        <v>52</v>
      </c>
      <c r="M886" s="8" t="s">
        <v>86</v>
      </c>
      <c r="N886" s="8">
        <v>0.56603773584905603</v>
      </c>
      <c r="O886">
        <v>0.43396226415094302</v>
      </c>
      <c r="P886" s="9">
        <v>0.86602540378443904</v>
      </c>
      <c r="Q886">
        <v>5000</v>
      </c>
      <c r="R886" s="8"/>
      <c r="S886" s="8"/>
      <c r="AA886">
        <v>0</v>
      </c>
      <c r="AB886">
        <v>0</v>
      </c>
      <c r="AC886">
        <v>1</v>
      </c>
      <c r="AD886">
        <v>0</v>
      </c>
      <c r="AE886">
        <v>2013</v>
      </c>
      <c r="AF886" t="s">
        <v>68</v>
      </c>
      <c r="AG886">
        <v>40000</v>
      </c>
      <c r="AH886" t="s">
        <v>55</v>
      </c>
      <c r="AI886" t="s">
        <v>56</v>
      </c>
      <c r="AJ886">
        <v>0</v>
      </c>
      <c r="AK886">
        <v>5920</v>
      </c>
      <c r="AL886" s="8" t="s">
        <v>3877</v>
      </c>
      <c r="AM886" s="10">
        <f t="shared" si="117"/>
        <v>2017</v>
      </c>
      <c r="AN886">
        <f t="shared" si="118"/>
        <v>1</v>
      </c>
      <c r="AO886">
        <f t="shared" si="124"/>
        <v>0</v>
      </c>
      <c r="AP886">
        <f t="shared" si="119"/>
        <v>0</v>
      </c>
      <c r="AQ886">
        <f t="shared" si="120"/>
        <v>0</v>
      </c>
      <c r="AR886">
        <f t="shared" si="121"/>
        <v>1</v>
      </c>
      <c r="AS886">
        <f t="shared" si="122"/>
        <v>0</v>
      </c>
      <c r="AT886">
        <f t="shared" si="123"/>
        <v>0</v>
      </c>
      <c r="AU886">
        <f t="shared" si="123"/>
        <v>1</v>
      </c>
      <c r="AV886" t="str">
        <f t="shared" si="125"/>
        <v>2020-03-09T13:05:55</v>
      </c>
    </row>
    <row r="887" spans="1:48" x14ac:dyDescent="0.25">
      <c r="A887" s="5">
        <v>911</v>
      </c>
      <c r="B887" s="5" t="s">
        <v>3878</v>
      </c>
      <c r="C887" s="5" t="s">
        <v>3879</v>
      </c>
      <c r="D887" s="6" t="s">
        <v>3880</v>
      </c>
      <c r="E887">
        <v>17</v>
      </c>
      <c r="F887" s="7">
        <v>0.44235444839999999</v>
      </c>
      <c r="G887" s="7">
        <v>0</v>
      </c>
      <c r="H887" t="s">
        <v>3881</v>
      </c>
      <c r="I887">
        <v>0</v>
      </c>
      <c r="J887">
        <v>0</v>
      </c>
      <c r="K887">
        <v>5000</v>
      </c>
      <c r="L887" t="s">
        <v>199</v>
      </c>
      <c r="M887" s="8" t="s">
        <v>86</v>
      </c>
      <c r="N887" s="8">
        <v>0.52830188679245205</v>
      </c>
      <c r="O887">
        <v>0.47169811320754701</v>
      </c>
      <c r="P887" s="9">
        <v>0.99055738705513996</v>
      </c>
      <c r="R887" s="8"/>
      <c r="S887" s="8"/>
      <c r="AA887">
        <v>0</v>
      </c>
      <c r="AB887">
        <v>0</v>
      </c>
      <c r="AC887">
        <v>1</v>
      </c>
      <c r="AD887">
        <v>0</v>
      </c>
      <c r="AE887">
        <v>1997</v>
      </c>
      <c r="AF887" t="s">
        <v>54</v>
      </c>
      <c r="AG887">
        <v>95400</v>
      </c>
      <c r="AH887" t="s">
        <v>55</v>
      </c>
      <c r="AI887" t="s">
        <v>56</v>
      </c>
      <c r="AJ887">
        <v>0.83157838900000003</v>
      </c>
      <c r="AK887">
        <v>4320</v>
      </c>
      <c r="AL887" s="8"/>
      <c r="AM887" s="10">
        <f t="shared" si="117"/>
        <v>2017</v>
      </c>
      <c r="AN887">
        <f t="shared" si="118"/>
        <v>0</v>
      </c>
      <c r="AO887">
        <f t="shared" si="124"/>
        <v>1</v>
      </c>
      <c r="AP887">
        <f t="shared" si="119"/>
        <v>0</v>
      </c>
      <c r="AQ887">
        <f t="shared" si="120"/>
        <v>0</v>
      </c>
      <c r="AR887">
        <f t="shared" si="121"/>
        <v>1</v>
      </c>
      <c r="AS887">
        <f t="shared" si="122"/>
        <v>0</v>
      </c>
      <c r="AT887">
        <f t="shared" si="123"/>
        <v>0</v>
      </c>
      <c r="AU887">
        <f t="shared" si="123"/>
        <v>1</v>
      </c>
      <c r="AV887">
        <f t="shared" si="125"/>
        <v>0</v>
      </c>
    </row>
    <row r="888" spans="1:48" x14ac:dyDescent="0.25">
      <c r="A888" s="5">
        <v>912</v>
      </c>
      <c r="B888" s="5" t="s">
        <v>3882</v>
      </c>
      <c r="C888" s="5" t="s">
        <v>3883</v>
      </c>
      <c r="D888" s="6" t="s">
        <v>3884</v>
      </c>
      <c r="E888">
        <v>0</v>
      </c>
      <c r="F888" s="7">
        <v>0</v>
      </c>
      <c r="G888" s="7"/>
      <c r="H888" t="s">
        <v>3885</v>
      </c>
      <c r="I888">
        <v>0</v>
      </c>
      <c r="J888">
        <v>0</v>
      </c>
      <c r="K888">
        <v>5000</v>
      </c>
      <c r="L888" t="s">
        <v>199</v>
      </c>
      <c r="M888" s="8" t="s">
        <v>86</v>
      </c>
      <c r="N888" s="8">
        <v>0.52830188679245205</v>
      </c>
      <c r="O888">
        <v>0.47169811320754701</v>
      </c>
      <c r="P888" s="9">
        <v>0</v>
      </c>
      <c r="R888" s="8"/>
      <c r="S888" s="8"/>
      <c r="AA888">
        <v>0</v>
      </c>
      <c r="AB888">
        <v>0</v>
      </c>
      <c r="AC888">
        <v>1</v>
      </c>
      <c r="AD888">
        <v>0</v>
      </c>
      <c r="AE888">
        <v>2003</v>
      </c>
      <c r="AF888" t="s">
        <v>54</v>
      </c>
      <c r="AG888">
        <v>70000</v>
      </c>
      <c r="AH888" t="s">
        <v>56</v>
      </c>
      <c r="AI888" t="s">
        <v>56</v>
      </c>
      <c r="AJ888">
        <v>0</v>
      </c>
      <c r="AK888">
        <v>43000</v>
      </c>
      <c r="AL888" s="8"/>
      <c r="AM888" s="10">
        <f t="shared" si="117"/>
        <v>2019</v>
      </c>
      <c r="AN888">
        <f t="shared" si="118"/>
        <v>0</v>
      </c>
      <c r="AO888">
        <f t="shared" si="124"/>
        <v>1</v>
      </c>
      <c r="AP888">
        <f t="shared" si="119"/>
        <v>0</v>
      </c>
      <c r="AQ888">
        <f t="shared" si="120"/>
        <v>0</v>
      </c>
      <c r="AR888">
        <f t="shared" si="121"/>
        <v>1</v>
      </c>
      <c r="AS888">
        <f t="shared" si="122"/>
        <v>0</v>
      </c>
      <c r="AT888">
        <f t="shared" si="123"/>
        <v>1</v>
      </c>
      <c r="AU888">
        <f t="shared" si="123"/>
        <v>1</v>
      </c>
      <c r="AV888">
        <f t="shared" si="125"/>
        <v>0</v>
      </c>
    </row>
    <row r="889" spans="1:48" x14ac:dyDescent="0.25">
      <c r="A889" s="5">
        <v>913</v>
      </c>
      <c r="B889" s="5" t="s">
        <v>3886</v>
      </c>
      <c r="C889" s="5" t="s">
        <v>3887</v>
      </c>
      <c r="D889" s="6" t="s">
        <v>3888</v>
      </c>
      <c r="E889">
        <v>0</v>
      </c>
      <c r="F889" s="7">
        <v>0</v>
      </c>
      <c r="G889" s="7"/>
      <c r="H889" t="s">
        <v>3889</v>
      </c>
      <c r="I889">
        <v>0</v>
      </c>
      <c r="J889">
        <v>0</v>
      </c>
      <c r="K889">
        <v>50000</v>
      </c>
      <c r="L889" t="s">
        <v>119</v>
      </c>
      <c r="M889" s="8" t="s">
        <v>53</v>
      </c>
      <c r="N889" s="8">
        <v>0.83018867924528295</v>
      </c>
      <c r="O889">
        <v>0.169811320754716</v>
      </c>
      <c r="P889" s="9">
        <v>0</v>
      </c>
      <c r="Q889">
        <v>50000</v>
      </c>
      <c r="R889" s="8" t="s">
        <v>3890</v>
      </c>
      <c r="S889" s="8"/>
      <c r="AA889">
        <v>6825098</v>
      </c>
      <c r="AB889">
        <v>0</v>
      </c>
      <c r="AC889">
        <v>12</v>
      </c>
      <c r="AD889">
        <v>0</v>
      </c>
      <c r="AE889">
        <v>2001</v>
      </c>
      <c r="AF889" t="s">
        <v>54</v>
      </c>
      <c r="AG889">
        <v>4000000</v>
      </c>
      <c r="AH889" t="s">
        <v>55</v>
      </c>
      <c r="AI889" t="s">
        <v>55</v>
      </c>
      <c r="AJ889">
        <v>0</v>
      </c>
      <c r="AK889">
        <v>1539614</v>
      </c>
      <c r="AL889" s="8"/>
      <c r="AM889" s="10">
        <f t="shared" si="117"/>
        <v>2015</v>
      </c>
      <c r="AN889">
        <f t="shared" si="118"/>
        <v>1</v>
      </c>
      <c r="AO889">
        <f t="shared" si="124"/>
        <v>0</v>
      </c>
      <c r="AP889">
        <f t="shared" si="119"/>
        <v>0</v>
      </c>
      <c r="AQ889">
        <f t="shared" si="120"/>
        <v>1</v>
      </c>
      <c r="AR889">
        <f t="shared" si="121"/>
        <v>0</v>
      </c>
      <c r="AS889">
        <f t="shared" si="122"/>
        <v>0</v>
      </c>
      <c r="AT889">
        <f t="shared" si="123"/>
        <v>0</v>
      </c>
      <c r="AU889">
        <f t="shared" si="123"/>
        <v>0</v>
      </c>
      <c r="AV889" t="str">
        <f t="shared" si="125"/>
        <v>2020-03-06T12:04:59</v>
      </c>
    </row>
    <row r="890" spans="1:48" x14ac:dyDescent="0.25">
      <c r="A890" s="5">
        <v>914</v>
      </c>
      <c r="B890" s="5" t="s">
        <v>3891</v>
      </c>
      <c r="C890" s="5" t="s">
        <v>3892</v>
      </c>
      <c r="D890" s="6" t="s">
        <v>3893</v>
      </c>
      <c r="E890">
        <v>2</v>
      </c>
      <c r="F890" s="7">
        <v>0.30871290579999999</v>
      </c>
      <c r="G890" s="7">
        <v>0</v>
      </c>
      <c r="H890" t="s">
        <v>3894</v>
      </c>
      <c r="I890">
        <v>0</v>
      </c>
      <c r="J890">
        <v>0</v>
      </c>
      <c r="K890">
        <v>5000</v>
      </c>
      <c r="L890" t="s">
        <v>52</v>
      </c>
      <c r="M890" s="8" t="s">
        <v>86</v>
      </c>
      <c r="N890" s="8">
        <v>0.62264150943396201</v>
      </c>
      <c r="O890">
        <v>0.37735849056603699</v>
      </c>
      <c r="P890" s="9">
        <v>0</v>
      </c>
      <c r="Q890">
        <v>5000</v>
      </c>
      <c r="R890" s="8"/>
      <c r="S890" s="8"/>
      <c r="AA890">
        <v>0</v>
      </c>
      <c r="AB890">
        <v>0</v>
      </c>
      <c r="AC890">
        <v>1</v>
      </c>
      <c r="AD890">
        <v>0</v>
      </c>
      <c r="AE890">
        <v>2008</v>
      </c>
      <c r="AF890" t="s">
        <v>121</v>
      </c>
      <c r="AG890">
        <v>400000</v>
      </c>
      <c r="AH890" t="s">
        <v>55</v>
      </c>
      <c r="AI890" t="s">
        <v>56</v>
      </c>
      <c r="AJ890">
        <v>1</v>
      </c>
      <c r="AK890">
        <v>37448</v>
      </c>
      <c r="AL890" s="8" t="s">
        <v>3895</v>
      </c>
      <c r="AM890" s="10">
        <f t="shared" si="117"/>
        <v>2018</v>
      </c>
      <c r="AN890">
        <f t="shared" si="118"/>
        <v>1</v>
      </c>
      <c r="AO890">
        <f t="shared" si="124"/>
        <v>0</v>
      </c>
      <c r="AP890">
        <f t="shared" si="119"/>
        <v>0</v>
      </c>
      <c r="AQ890">
        <f t="shared" si="120"/>
        <v>0</v>
      </c>
      <c r="AR890">
        <f t="shared" si="121"/>
        <v>1</v>
      </c>
      <c r="AS890">
        <f t="shared" si="122"/>
        <v>0</v>
      </c>
      <c r="AT890">
        <f t="shared" si="123"/>
        <v>0</v>
      </c>
      <c r="AU890">
        <f t="shared" si="123"/>
        <v>1</v>
      </c>
      <c r="AV890" t="str">
        <f t="shared" si="125"/>
        <v>2020-03-09T13:57:53</v>
      </c>
    </row>
    <row r="891" spans="1:48" x14ac:dyDescent="0.25">
      <c r="A891" s="5">
        <v>915</v>
      </c>
      <c r="B891" s="5" t="s">
        <v>3896</v>
      </c>
      <c r="C891" s="5" t="s">
        <v>3897</v>
      </c>
      <c r="D891" s="6" t="s">
        <v>3898</v>
      </c>
      <c r="E891">
        <v>17</v>
      </c>
      <c r="F891" s="7">
        <v>0.49060174899999998</v>
      </c>
      <c r="G891" s="7">
        <v>0</v>
      </c>
      <c r="H891" t="s">
        <v>3899</v>
      </c>
      <c r="I891">
        <v>0</v>
      </c>
      <c r="J891">
        <v>0</v>
      </c>
      <c r="K891">
        <v>30000</v>
      </c>
      <c r="L891" t="s">
        <v>119</v>
      </c>
      <c r="M891" s="8" t="s">
        <v>74</v>
      </c>
      <c r="N891" s="8">
        <v>0.45283018867924502</v>
      </c>
      <c r="O891">
        <v>0.54716981132075404</v>
      </c>
      <c r="P891" s="9">
        <v>-0.86602540378443904</v>
      </c>
      <c r="Q891">
        <v>30000</v>
      </c>
      <c r="R891" s="8" t="s">
        <v>3900</v>
      </c>
      <c r="S891" s="8"/>
      <c r="AA891">
        <v>1288504</v>
      </c>
      <c r="AB891">
        <v>0</v>
      </c>
      <c r="AC891">
        <v>12</v>
      </c>
      <c r="AD891">
        <v>0</v>
      </c>
      <c r="AE891">
        <v>1983</v>
      </c>
      <c r="AF891" t="s">
        <v>54</v>
      </c>
      <c r="AG891">
        <v>50000</v>
      </c>
      <c r="AH891" t="s">
        <v>55</v>
      </c>
      <c r="AI891" t="s">
        <v>56</v>
      </c>
      <c r="AJ891">
        <v>0.94797103469999999</v>
      </c>
      <c r="AK891">
        <v>113400</v>
      </c>
      <c r="AL891" s="8"/>
      <c r="AM891" s="10">
        <f t="shared" si="117"/>
        <v>2014</v>
      </c>
      <c r="AN891">
        <f t="shared" si="118"/>
        <v>1</v>
      </c>
      <c r="AO891">
        <f t="shared" si="124"/>
        <v>0</v>
      </c>
      <c r="AP891">
        <f t="shared" si="119"/>
        <v>0</v>
      </c>
      <c r="AQ891">
        <f t="shared" si="120"/>
        <v>0</v>
      </c>
      <c r="AR891">
        <f t="shared" si="121"/>
        <v>0</v>
      </c>
      <c r="AS891">
        <f t="shared" si="122"/>
        <v>1</v>
      </c>
      <c r="AT891">
        <f t="shared" si="123"/>
        <v>0</v>
      </c>
      <c r="AU891">
        <f t="shared" si="123"/>
        <v>1</v>
      </c>
      <c r="AV891" t="str">
        <f t="shared" si="125"/>
        <v>2020-03-06T19:57:14</v>
      </c>
    </row>
    <row r="892" spans="1:48" x14ac:dyDescent="0.25">
      <c r="A892" s="5">
        <v>916</v>
      </c>
      <c r="B892" s="5" t="s">
        <v>3901</v>
      </c>
      <c r="C892" s="5" t="s">
        <v>3902</v>
      </c>
      <c r="D892" s="6" t="s">
        <v>3903</v>
      </c>
      <c r="E892">
        <v>34</v>
      </c>
      <c r="F892" s="7">
        <v>8.3190988699999996E-2</v>
      </c>
      <c r="G892" s="7">
        <v>0</v>
      </c>
      <c r="H892" t="s">
        <v>3904</v>
      </c>
      <c r="I892">
        <v>86</v>
      </c>
      <c r="J892">
        <v>29333.33</v>
      </c>
      <c r="K892">
        <v>150000</v>
      </c>
      <c r="L892" t="s">
        <v>52</v>
      </c>
      <c r="M892" s="8" t="s">
        <v>53</v>
      </c>
      <c r="N892" s="8">
        <v>0.79245283018867896</v>
      </c>
      <c r="O892">
        <v>0.20754716981131999</v>
      </c>
      <c r="P892" s="9">
        <v>0.2204223297581</v>
      </c>
      <c r="Q892">
        <v>150000</v>
      </c>
      <c r="R892" s="8"/>
      <c r="S892" s="8" t="s">
        <v>113</v>
      </c>
      <c r="T892">
        <v>76991837</v>
      </c>
      <c r="U892">
        <v>3139797</v>
      </c>
      <c r="V892">
        <v>77559395</v>
      </c>
      <c r="W892">
        <v>55964654</v>
      </c>
      <c r="X892">
        <v>856581</v>
      </c>
      <c r="Y892">
        <v>0</v>
      </c>
      <c r="Z892">
        <v>48546119</v>
      </c>
      <c r="AA892">
        <v>18668307</v>
      </c>
      <c r="AB892">
        <v>0</v>
      </c>
      <c r="AC892">
        <v>6</v>
      </c>
      <c r="AD892">
        <v>0</v>
      </c>
      <c r="AE892">
        <v>2009</v>
      </c>
      <c r="AF892" t="s">
        <v>121</v>
      </c>
      <c r="AG892">
        <v>500000</v>
      </c>
      <c r="AH892" t="s">
        <v>55</v>
      </c>
      <c r="AI892" t="s">
        <v>56</v>
      </c>
      <c r="AJ892">
        <v>1</v>
      </c>
      <c r="AK892">
        <v>17800</v>
      </c>
      <c r="AL892" s="8" t="s">
        <v>3905</v>
      </c>
      <c r="AM892" s="10">
        <f t="shared" si="117"/>
        <v>2018</v>
      </c>
      <c r="AN892">
        <f t="shared" si="118"/>
        <v>1</v>
      </c>
      <c r="AO892">
        <f t="shared" si="124"/>
        <v>0</v>
      </c>
      <c r="AP892">
        <f t="shared" si="119"/>
        <v>0</v>
      </c>
      <c r="AQ892">
        <f t="shared" si="120"/>
        <v>1</v>
      </c>
      <c r="AR892">
        <f t="shared" si="121"/>
        <v>0</v>
      </c>
      <c r="AS892">
        <f t="shared" si="122"/>
        <v>0</v>
      </c>
      <c r="AT892">
        <f t="shared" si="123"/>
        <v>0</v>
      </c>
      <c r="AU892">
        <f t="shared" si="123"/>
        <v>1</v>
      </c>
      <c r="AV892" t="str">
        <f t="shared" si="125"/>
        <v>2020-03-05T20:46:53</v>
      </c>
    </row>
    <row r="893" spans="1:48" x14ac:dyDescent="0.25">
      <c r="A893" s="5">
        <v>917</v>
      </c>
      <c r="B893" s="5" t="s">
        <v>3906</v>
      </c>
      <c r="C893" s="5" t="s">
        <v>3907</v>
      </c>
      <c r="D893" s="6" t="s">
        <v>3908</v>
      </c>
      <c r="E893">
        <v>6</v>
      </c>
      <c r="F893" s="7">
        <v>0</v>
      </c>
      <c r="G893" s="7"/>
      <c r="H893" t="s">
        <v>3909</v>
      </c>
      <c r="I893">
        <v>0</v>
      </c>
      <c r="J893">
        <v>0</v>
      </c>
      <c r="K893">
        <v>8000</v>
      </c>
      <c r="L893" t="s">
        <v>199</v>
      </c>
      <c r="M893" s="8" t="s">
        <v>86</v>
      </c>
      <c r="N893" s="8">
        <v>0.52830188679245205</v>
      </c>
      <c r="O893">
        <v>0.47169811320754701</v>
      </c>
      <c r="P893" s="9">
        <v>0</v>
      </c>
      <c r="R893" s="8"/>
      <c r="S893" s="8"/>
      <c r="AA893">
        <v>0</v>
      </c>
      <c r="AB893">
        <v>0</v>
      </c>
      <c r="AC893">
        <v>1</v>
      </c>
      <c r="AD893">
        <v>0</v>
      </c>
      <c r="AE893">
        <v>1991</v>
      </c>
      <c r="AF893" t="s">
        <v>54</v>
      </c>
      <c r="AG893">
        <v>100000</v>
      </c>
      <c r="AH893" t="s">
        <v>56</v>
      </c>
      <c r="AI893" t="s">
        <v>56</v>
      </c>
      <c r="AJ893">
        <v>0</v>
      </c>
      <c r="AK893">
        <v>0</v>
      </c>
      <c r="AL893" s="8"/>
      <c r="AM893" s="10">
        <f t="shared" si="117"/>
        <v>2018</v>
      </c>
      <c r="AN893">
        <f t="shared" si="118"/>
        <v>0</v>
      </c>
      <c r="AO893">
        <f t="shared" si="124"/>
        <v>1</v>
      </c>
      <c r="AP893">
        <f t="shared" si="119"/>
        <v>0</v>
      </c>
      <c r="AQ893">
        <f t="shared" si="120"/>
        <v>0</v>
      </c>
      <c r="AR893">
        <f t="shared" si="121"/>
        <v>1</v>
      </c>
      <c r="AS893">
        <f t="shared" si="122"/>
        <v>0</v>
      </c>
      <c r="AT893">
        <f t="shared" si="123"/>
        <v>1</v>
      </c>
      <c r="AU893">
        <f t="shared" si="123"/>
        <v>1</v>
      </c>
      <c r="AV893">
        <f t="shared" si="125"/>
        <v>0</v>
      </c>
    </row>
    <row r="894" spans="1:48" x14ac:dyDescent="0.25">
      <c r="A894" s="5">
        <v>918</v>
      </c>
      <c r="B894" s="5" t="s">
        <v>3910</v>
      </c>
      <c r="C894" s="5" t="s">
        <v>3911</v>
      </c>
      <c r="D894" s="6" t="s">
        <v>3912</v>
      </c>
      <c r="E894">
        <v>18</v>
      </c>
      <c r="F894" s="7">
        <v>0.47991596580000001</v>
      </c>
      <c r="G894" s="7">
        <v>0</v>
      </c>
      <c r="H894" t="s">
        <v>3913</v>
      </c>
      <c r="I894">
        <v>0</v>
      </c>
      <c r="J894">
        <v>0</v>
      </c>
      <c r="K894">
        <v>110000</v>
      </c>
      <c r="L894" t="s">
        <v>52</v>
      </c>
      <c r="M894" s="8" t="s">
        <v>53</v>
      </c>
      <c r="N894" s="8">
        <v>0.73584905660377298</v>
      </c>
      <c r="O894">
        <v>0.26415094339622602</v>
      </c>
      <c r="P894" s="9">
        <v>0.51065326386855803</v>
      </c>
      <c r="Q894">
        <v>100000</v>
      </c>
      <c r="R894" s="8"/>
      <c r="S894" s="8" t="s">
        <v>2633</v>
      </c>
      <c r="T894">
        <v>530821</v>
      </c>
      <c r="U894">
        <v>200072</v>
      </c>
      <c r="V894">
        <v>761225</v>
      </c>
      <c r="W894">
        <v>461153</v>
      </c>
      <c r="X894">
        <v>37440</v>
      </c>
      <c r="Y894">
        <v>368294</v>
      </c>
      <c r="Z894">
        <v>219870</v>
      </c>
      <c r="AA894">
        <v>3640032</v>
      </c>
      <c r="AB894">
        <v>1666129</v>
      </c>
      <c r="AC894">
        <v>11</v>
      </c>
      <c r="AD894">
        <v>1973903</v>
      </c>
      <c r="AE894">
        <v>2003</v>
      </c>
      <c r="AF894" t="s">
        <v>54</v>
      </c>
      <c r="AG894">
        <v>100000</v>
      </c>
      <c r="AH894" t="s">
        <v>55</v>
      </c>
      <c r="AI894" t="s">
        <v>56</v>
      </c>
      <c r="AJ894">
        <v>0.9089593024</v>
      </c>
      <c r="AK894">
        <v>129000</v>
      </c>
      <c r="AL894" s="8" t="s">
        <v>3914</v>
      </c>
      <c r="AM894" s="10">
        <f t="shared" si="117"/>
        <v>2018</v>
      </c>
      <c r="AN894">
        <f t="shared" si="118"/>
        <v>1</v>
      </c>
      <c r="AO894">
        <f t="shared" si="124"/>
        <v>0</v>
      </c>
      <c r="AP894">
        <f t="shared" si="119"/>
        <v>0</v>
      </c>
      <c r="AQ894">
        <f t="shared" si="120"/>
        <v>1</v>
      </c>
      <c r="AR894">
        <f t="shared" si="121"/>
        <v>0</v>
      </c>
      <c r="AS894">
        <f t="shared" si="122"/>
        <v>0</v>
      </c>
      <c r="AT894">
        <f t="shared" si="123"/>
        <v>0</v>
      </c>
      <c r="AU894">
        <f t="shared" si="123"/>
        <v>1</v>
      </c>
      <c r="AV894" t="str">
        <f t="shared" si="125"/>
        <v>2020-03-05T20:59:35</v>
      </c>
    </row>
    <row r="895" spans="1:48" x14ac:dyDescent="0.25">
      <c r="A895" s="5">
        <v>919</v>
      </c>
      <c r="B895" s="5" t="s">
        <v>3915</v>
      </c>
      <c r="C895" s="5" t="s">
        <v>3916</v>
      </c>
      <c r="D895" s="6" t="s">
        <v>3917</v>
      </c>
      <c r="E895">
        <v>29</v>
      </c>
      <c r="F895" s="7">
        <v>0.65082759830000003</v>
      </c>
      <c r="G895" s="7">
        <v>0</v>
      </c>
      <c r="H895" t="s">
        <v>3918</v>
      </c>
      <c r="I895">
        <v>33</v>
      </c>
      <c r="J895">
        <v>28480</v>
      </c>
      <c r="K895">
        <v>50000</v>
      </c>
      <c r="L895" t="s">
        <v>119</v>
      </c>
      <c r="M895" s="8" t="s">
        <v>86</v>
      </c>
      <c r="N895" s="8">
        <v>0.50943396226415005</v>
      </c>
      <c r="O895">
        <v>0.490566037735849</v>
      </c>
      <c r="P895" s="9">
        <v>0.85493024100590798</v>
      </c>
      <c r="Q895">
        <v>50000</v>
      </c>
      <c r="R895" s="8" t="s">
        <v>3919</v>
      </c>
      <c r="S895" s="8"/>
      <c r="AA895">
        <v>12049801</v>
      </c>
      <c r="AB895">
        <v>0</v>
      </c>
      <c r="AC895">
        <v>12</v>
      </c>
      <c r="AD895">
        <v>0</v>
      </c>
      <c r="AE895">
        <v>2015</v>
      </c>
      <c r="AF895" t="s">
        <v>126</v>
      </c>
      <c r="AG895">
        <v>200000</v>
      </c>
      <c r="AH895" t="s">
        <v>55</v>
      </c>
      <c r="AI895" t="s">
        <v>56</v>
      </c>
      <c r="AJ895">
        <v>0.79281950170000004</v>
      </c>
      <c r="AK895">
        <v>636961</v>
      </c>
      <c r="AL895" s="8"/>
      <c r="AM895" s="10">
        <f t="shared" si="117"/>
        <v>2017</v>
      </c>
      <c r="AN895">
        <f t="shared" si="118"/>
        <v>1</v>
      </c>
      <c r="AO895">
        <f t="shared" si="124"/>
        <v>0</v>
      </c>
      <c r="AP895">
        <f t="shared" si="119"/>
        <v>0</v>
      </c>
      <c r="AQ895">
        <f t="shared" si="120"/>
        <v>0</v>
      </c>
      <c r="AR895">
        <f t="shared" si="121"/>
        <v>1</v>
      </c>
      <c r="AS895">
        <f t="shared" si="122"/>
        <v>0</v>
      </c>
      <c r="AT895">
        <f t="shared" si="123"/>
        <v>0</v>
      </c>
      <c r="AU895">
        <f t="shared" si="123"/>
        <v>1</v>
      </c>
      <c r="AV895" t="str">
        <f t="shared" si="125"/>
        <v>2020-03-06T17:16:47</v>
      </c>
    </row>
    <row r="896" spans="1:48" x14ac:dyDescent="0.25">
      <c r="A896" s="5">
        <v>920</v>
      </c>
      <c r="B896" s="5" t="s">
        <v>3920</v>
      </c>
      <c r="C896" s="5" t="s">
        <v>3921</v>
      </c>
      <c r="D896" s="6" t="s">
        <v>3922</v>
      </c>
      <c r="E896">
        <v>3</v>
      </c>
      <c r="F896" s="7">
        <v>0.38834569149999998</v>
      </c>
      <c r="G896" s="7">
        <v>0</v>
      </c>
      <c r="H896" t="s">
        <v>3923</v>
      </c>
      <c r="I896">
        <v>0</v>
      </c>
      <c r="J896">
        <v>0</v>
      </c>
      <c r="K896">
        <v>50000</v>
      </c>
      <c r="L896" t="s">
        <v>119</v>
      </c>
      <c r="M896" s="8" t="s">
        <v>53</v>
      </c>
      <c r="N896" s="8">
        <v>0.71698113207547098</v>
      </c>
      <c r="O896">
        <v>0.28301886792452802</v>
      </c>
      <c r="P896" s="9">
        <v>0</v>
      </c>
      <c r="Q896">
        <v>42000</v>
      </c>
      <c r="R896" s="8" t="s">
        <v>3924</v>
      </c>
      <c r="S896" s="8"/>
      <c r="AA896">
        <v>2561426</v>
      </c>
      <c r="AB896">
        <v>0</v>
      </c>
      <c r="AC896">
        <v>12</v>
      </c>
      <c r="AD896">
        <v>0</v>
      </c>
      <c r="AE896">
        <v>2013</v>
      </c>
      <c r="AF896" t="s">
        <v>68</v>
      </c>
      <c r="AG896">
        <v>104000</v>
      </c>
      <c r="AH896" t="s">
        <v>55</v>
      </c>
      <c r="AI896" t="s">
        <v>56</v>
      </c>
      <c r="AJ896">
        <v>1</v>
      </c>
      <c r="AK896">
        <v>77000</v>
      </c>
      <c r="AL896" s="8"/>
      <c r="AM896" s="10">
        <f t="shared" si="117"/>
        <v>2016</v>
      </c>
      <c r="AN896">
        <f t="shared" si="118"/>
        <v>1</v>
      </c>
      <c r="AO896">
        <f t="shared" si="124"/>
        <v>0</v>
      </c>
      <c r="AP896">
        <f t="shared" si="119"/>
        <v>0</v>
      </c>
      <c r="AQ896">
        <f t="shared" si="120"/>
        <v>1</v>
      </c>
      <c r="AR896">
        <f t="shared" si="121"/>
        <v>0</v>
      </c>
      <c r="AS896">
        <f t="shared" si="122"/>
        <v>0</v>
      </c>
      <c r="AT896">
        <f t="shared" si="123"/>
        <v>0</v>
      </c>
      <c r="AU896">
        <f t="shared" si="123"/>
        <v>1</v>
      </c>
      <c r="AV896" t="str">
        <f t="shared" si="125"/>
        <v>2020-03-06T11:59:37</v>
      </c>
    </row>
    <row r="897" spans="1:48" x14ac:dyDescent="0.25">
      <c r="A897" s="5">
        <v>921</v>
      </c>
      <c r="B897" s="5" t="s">
        <v>3925</v>
      </c>
      <c r="C897" s="5" t="s">
        <v>1455</v>
      </c>
      <c r="D897" s="6" t="s">
        <v>3926</v>
      </c>
      <c r="E897">
        <v>0</v>
      </c>
      <c r="F897" s="7">
        <v>0</v>
      </c>
      <c r="G897" s="7"/>
      <c r="H897" t="s">
        <v>3927</v>
      </c>
      <c r="I897">
        <v>0</v>
      </c>
      <c r="J897">
        <v>0</v>
      </c>
      <c r="K897">
        <v>50000</v>
      </c>
      <c r="L897" t="s">
        <v>119</v>
      </c>
      <c r="M897" s="8" t="s">
        <v>53</v>
      </c>
      <c r="N897" s="8">
        <v>0.84905660377358405</v>
      </c>
      <c r="O897">
        <v>0.15094339622641501</v>
      </c>
      <c r="P897" s="9">
        <v>0</v>
      </c>
      <c r="Q897">
        <v>50000</v>
      </c>
      <c r="R897" s="8" t="s">
        <v>3928</v>
      </c>
      <c r="S897" s="8"/>
      <c r="AA897">
        <v>20946787</v>
      </c>
      <c r="AB897">
        <v>0</v>
      </c>
      <c r="AC897">
        <v>12</v>
      </c>
      <c r="AD897">
        <v>0</v>
      </c>
      <c r="AE897">
        <v>1951</v>
      </c>
      <c r="AF897" t="s">
        <v>54</v>
      </c>
      <c r="AG897">
        <v>550000</v>
      </c>
      <c r="AH897" t="s">
        <v>55</v>
      </c>
      <c r="AI897" t="s">
        <v>55</v>
      </c>
      <c r="AJ897">
        <v>0</v>
      </c>
      <c r="AK897">
        <v>2530828</v>
      </c>
      <c r="AL897" s="8"/>
      <c r="AM897" s="10">
        <f t="shared" si="117"/>
        <v>2017</v>
      </c>
      <c r="AN897">
        <f t="shared" si="118"/>
        <v>1</v>
      </c>
      <c r="AO897">
        <f t="shared" si="124"/>
        <v>0</v>
      </c>
      <c r="AP897">
        <f t="shared" si="119"/>
        <v>0</v>
      </c>
      <c r="AQ897">
        <f t="shared" si="120"/>
        <v>1</v>
      </c>
      <c r="AR897">
        <f t="shared" si="121"/>
        <v>0</v>
      </c>
      <c r="AS897">
        <f t="shared" si="122"/>
        <v>0</v>
      </c>
      <c r="AT897">
        <f t="shared" si="123"/>
        <v>0</v>
      </c>
      <c r="AU897">
        <f t="shared" si="123"/>
        <v>0</v>
      </c>
      <c r="AV897" t="str">
        <f t="shared" si="125"/>
        <v>2020-03-06T17:42:17</v>
      </c>
    </row>
    <row r="898" spans="1:48" x14ac:dyDescent="0.25">
      <c r="A898" s="5">
        <v>922</v>
      </c>
      <c r="B898" s="5" t="s">
        <v>3929</v>
      </c>
      <c r="C898" s="5" t="s">
        <v>3930</v>
      </c>
      <c r="D898" s="6" t="s">
        <v>3931</v>
      </c>
      <c r="E898">
        <v>22</v>
      </c>
      <c r="F898" s="7">
        <v>0.37696956069999998</v>
      </c>
      <c r="G898" s="7">
        <v>0</v>
      </c>
      <c r="H898" t="s">
        <v>3932</v>
      </c>
      <c r="I898">
        <v>47</v>
      </c>
      <c r="J898">
        <v>5749.25</v>
      </c>
      <c r="K898">
        <v>14000</v>
      </c>
      <c r="L898" t="s">
        <v>52</v>
      </c>
      <c r="M898" s="8" t="s">
        <v>86</v>
      </c>
      <c r="N898" s="8">
        <v>0.64150943396226401</v>
      </c>
      <c r="O898">
        <v>0.35849056603773499</v>
      </c>
      <c r="P898" s="9">
        <v>0.86602540378443904</v>
      </c>
      <c r="Q898">
        <v>5000</v>
      </c>
      <c r="R898" s="8"/>
      <c r="S898" s="8"/>
      <c r="AA898">
        <v>2845860</v>
      </c>
      <c r="AB898">
        <v>0</v>
      </c>
      <c r="AC898">
        <v>12</v>
      </c>
      <c r="AD898">
        <v>0</v>
      </c>
      <c r="AE898">
        <v>1999</v>
      </c>
      <c r="AF898" t="s">
        <v>54</v>
      </c>
      <c r="AG898">
        <v>100000</v>
      </c>
      <c r="AH898" t="s">
        <v>55</v>
      </c>
      <c r="AI898" t="s">
        <v>56</v>
      </c>
      <c r="AJ898">
        <v>1</v>
      </c>
      <c r="AK898">
        <v>38000</v>
      </c>
      <c r="AL898" s="8" t="s">
        <v>3933</v>
      </c>
      <c r="AM898" s="10">
        <f t="shared" ref="AM898:AM961" si="126">_xlfn.NUMBERVALUE(LEFT(H898,4))</f>
        <v>2016</v>
      </c>
      <c r="AN898">
        <f t="shared" ref="AN898:AN961" si="127">IF(OR(L898 = "AprovadoAnalista", L898 = "AprovadoComite" ),1,0)</f>
        <v>1</v>
      </c>
      <c r="AO898">
        <f t="shared" si="124"/>
        <v>0</v>
      </c>
      <c r="AP898">
        <f t="shared" ref="AP898:AP961" si="128">IF(MID(M898,4,1)="0",1,0)</f>
        <v>0</v>
      </c>
      <c r="AQ898">
        <f t="shared" ref="AQ898:AQ961" si="129">IF(MID(M898,4,1)="1",1,0)</f>
        <v>0</v>
      </c>
      <c r="AR898">
        <f t="shared" ref="AR898:AR961" si="130">IF(MID(M898,4,1)="3",1,0)</f>
        <v>1</v>
      </c>
      <c r="AS898">
        <f t="shared" ref="AS898:AS961" si="131">IF(MID(M898,4,1)="5",1,0)</f>
        <v>0</v>
      </c>
      <c r="AT898">
        <f t="shared" ref="AT898:AU961" si="132">IF(AH898="True",1,0)</f>
        <v>0</v>
      </c>
      <c r="AU898">
        <f t="shared" si="132"/>
        <v>1</v>
      </c>
      <c r="AV898" t="str">
        <f t="shared" si="125"/>
        <v>2020-03-09T13:11:02</v>
      </c>
    </row>
    <row r="899" spans="1:48" x14ac:dyDescent="0.25">
      <c r="A899" s="5">
        <v>923</v>
      </c>
      <c r="B899" s="5" t="s">
        <v>3934</v>
      </c>
      <c r="C899" s="5" t="s">
        <v>3935</v>
      </c>
      <c r="D899" s="6" t="s">
        <v>3936</v>
      </c>
      <c r="E899">
        <v>0</v>
      </c>
      <c r="F899" s="7">
        <v>0.45661856319999999</v>
      </c>
      <c r="G899" s="7">
        <v>0</v>
      </c>
      <c r="H899" t="s">
        <v>2341</v>
      </c>
      <c r="I899">
        <v>26</v>
      </c>
      <c r="J899">
        <v>1240.25</v>
      </c>
      <c r="K899">
        <v>40000</v>
      </c>
      <c r="L899" t="s">
        <v>119</v>
      </c>
      <c r="M899" s="8" t="s">
        <v>86</v>
      </c>
      <c r="N899" s="8">
        <v>0.62264150943396201</v>
      </c>
      <c r="O899">
        <v>0.37735849056603699</v>
      </c>
      <c r="P899" s="9">
        <v>0</v>
      </c>
      <c r="Q899">
        <v>15000</v>
      </c>
      <c r="R899" s="8" t="s">
        <v>3937</v>
      </c>
      <c r="S899" s="8"/>
      <c r="AA899">
        <v>626727</v>
      </c>
      <c r="AB899">
        <v>0</v>
      </c>
      <c r="AC899">
        <v>12</v>
      </c>
      <c r="AD899">
        <v>0</v>
      </c>
      <c r="AE899">
        <v>2002</v>
      </c>
      <c r="AF899" t="s">
        <v>54</v>
      </c>
      <c r="AG899">
        <v>10000</v>
      </c>
      <c r="AH899" t="s">
        <v>55</v>
      </c>
      <c r="AI899" t="s">
        <v>56</v>
      </c>
      <c r="AJ899">
        <v>1</v>
      </c>
      <c r="AK899">
        <v>13440</v>
      </c>
      <c r="AL899" s="8"/>
      <c r="AM899" s="10">
        <f t="shared" si="126"/>
        <v>2017</v>
      </c>
      <c r="AN899">
        <f t="shared" si="127"/>
        <v>1</v>
      </c>
      <c r="AO899">
        <f t="shared" ref="AO899:AO962" si="133">IF(OR(L899 = "ReprovadoAnalista", L899 = "ReprovadoComite" ),1,0)</f>
        <v>0</v>
      </c>
      <c r="AP899">
        <f t="shared" si="128"/>
        <v>0</v>
      </c>
      <c r="AQ899">
        <f t="shared" si="129"/>
        <v>0</v>
      </c>
      <c r="AR899">
        <f t="shared" si="130"/>
        <v>1</v>
      </c>
      <c r="AS899">
        <f t="shared" si="131"/>
        <v>0</v>
      </c>
      <c r="AT899">
        <f t="shared" si="132"/>
        <v>0</v>
      </c>
      <c r="AU899">
        <f t="shared" si="132"/>
        <v>1</v>
      </c>
      <c r="AV899" t="str">
        <f t="shared" ref="AV899:AV962" si="134">IF(R899&lt;&gt;"",R899,AL899)</f>
        <v>2020-03-06T19:23:22</v>
      </c>
    </row>
    <row r="900" spans="1:48" x14ac:dyDescent="0.25">
      <c r="A900" s="5">
        <v>924</v>
      </c>
      <c r="B900" s="5" t="s">
        <v>1412</v>
      </c>
      <c r="C900" s="5" t="s">
        <v>1413</v>
      </c>
      <c r="D900" s="6" t="s">
        <v>1414</v>
      </c>
      <c r="E900">
        <v>2</v>
      </c>
      <c r="F900" s="7">
        <v>0.4570229717</v>
      </c>
      <c r="G900" s="7">
        <v>0</v>
      </c>
      <c r="H900" t="s">
        <v>1415</v>
      </c>
      <c r="I900">
        <v>0</v>
      </c>
      <c r="J900">
        <v>0</v>
      </c>
      <c r="K900">
        <v>70000</v>
      </c>
      <c r="L900" t="s">
        <v>62</v>
      </c>
      <c r="M900" s="8" t="s">
        <v>63</v>
      </c>
      <c r="N900" s="8">
        <v>1</v>
      </c>
      <c r="O900">
        <v>0</v>
      </c>
      <c r="P900" s="9">
        <v>0</v>
      </c>
      <c r="R900" s="8"/>
      <c r="S900" s="8"/>
      <c r="AJ900">
        <v>1</v>
      </c>
      <c r="AL900" s="8"/>
      <c r="AM900" s="10">
        <f t="shared" si="126"/>
        <v>2019</v>
      </c>
      <c r="AN900">
        <f t="shared" si="127"/>
        <v>0</v>
      </c>
      <c r="AO900">
        <f t="shared" si="133"/>
        <v>0</v>
      </c>
      <c r="AP900">
        <f t="shared" si="128"/>
        <v>1</v>
      </c>
      <c r="AQ900">
        <f t="shared" si="129"/>
        <v>0</v>
      </c>
      <c r="AR900">
        <f t="shared" si="130"/>
        <v>0</v>
      </c>
      <c r="AS900">
        <f t="shared" si="131"/>
        <v>0</v>
      </c>
      <c r="AT900">
        <f t="shared" si="132"/>
        <v>0</v>
      </c>
      <c r="AU900">
        <f t="shared" si="132"/>
        <v>0</v>
      </c>
      <c r="AV900">
        <f t="shared" si="134"/>
        <v>0</v>
      </c>
    </row>
    <row r="901" spans="1:48" x14ac:dyDescent="0.25">
      <c r="A901" s="5">
        <v>925</v>
      </c>
      <c r="B901" s="5" t="s">
        <v>3938</v>
      </c>
      <c r="C901" s="5" t="s">
        <v>3939</v>
      </c>
      <c r="D901" s="6" t="s">
        <v>3940</v>
      </c>
      <c r="E901">
        <v>206</v>
      </c>
      <c r="F901" s="7">
        <v>0</v>
      </c>
      <c r="G901" s="7"/>
      <c r="H901" t="s">
        <v>3941</v>
      </c>
      <c r="I901">
        <v>0</v>
      </c>
      <c r="J901">
        <v>0</v>
      </c>
      <c r="K901">
        <v>20000</v>
      </c>
      <c r="L901" t="s">
        <v>119</v>
      </c>
      <c r="M901" s="8" t="s">
        <v>86</v>
      </c>
      <c r="N901" s="8">
        <v>0.679245283018867</v>
      </c>
      <c r="O901">
        <v>0.320754716981132</v>
      </c>
      <c r="P901" s="9">
        <v>-1.17051953166883E-2</v>
      </c>
      <c r="Q901">
        <v>20000</v>
      </c>
      <c r="R901" s="8" t="s">
        <v>3942</v>
      </c>
      <c r="S901" s="8"/>
      <c r="AA901">
        <v>3110893</v>
      </c>
      <c r="AB901">
        <v>0</v>
      </c>
      <c r="AC901">
        <v>12</v>
      </c>
      <c r="AD901">
        <v>0</v>
      </c>
      <c r="AE901">
        <v>1999</v>
      </c>
      <c r="AF901" t="s">
        <v>54</v>
      </c>
      <c r="AG901">
        <v>200000</v>
      </c>
      <c r="AH901" t="s">
        <v>55</v>
      </c>
      <c r="AI901" t="s">
        <v>56</v>
      </c>
      <c r="AJ901">
        <v>0</v>
      </c>
      <c r="AK901">
        <v>55814</v>
      </c>
      <c r="AL901" s="8"/>
      <c r="AM901" s="10">
        <f t="shared" si="126"/>
        <v>2007</v>
      </c>
      <c r="AN901">
        <f t="shared" si="127"/>
        <v>1</v>
      </c>
      <c r="AO901">
        <f t="shared" si="133"/>
        <v>0</v>
      </c>
      <c r="AP901">
        <f t="shared" si="128"/>
        <v>0</v>
      </c>
      <c r="AQ901">
        <f t="shared" si="129"/>
        <v>0</v>
      </c>
      <c r="AR901">
        <f t="shared" si="130"/>
        <v>1</v>
      </c>
      <c r="AS901">
        <f t="shared" si="131"/>
        <v>0</v>
      </c>
      <c r="AT901">
        <f t="shared" si="132"/>
        <v>0</v>
      </c>
      <c r="AU901">
        <f t="shared" si="132"/>
        <v>1</v>
      </c>
      <c r="AV901" t="str">
        <f t="shared" si="134"/>
        <v>2020-03-09T12:29:20</v>
      </c>
    </row>
    <row r="902" spans="1:48" x14ac:dyDescent="0.25">
      <c r="A902" s="5">
        <v>926</v>
      </c>
      <c r="B902" s="5" t="s">
        <v>3943</v>
      </c>
      <c r="C902" s="5" t="s">
        <v>3944</v>
      </c>
      <c r="D902" s="6" t="s">
        <v>3945</v>
      </c>
      <c r="E902">
        <v>22</v>
      </c>
      <c r="F902" s="7">
        <v>0</v>
      </c>
      <c r="G902" s="7"/>
      <c r="H902" t="s">
        <v>3946</v>
      </c>
      <c r="I902">
        <v>0</v>
      </c>
      <c r="J902">
        <v>0</v>
      </c>
      <c r="K902">
        <v>35000</v>
      </c>
      <c r="L902" t="s">
        <v>119</v>
      </c>
      <c r="M902" s="8" t="s">
        <v>86</v>
      </c>
      <c r="N902" s="8">
        <v>0.52830188679245205</v>
      </c>
      <c r="O902">
        <v>0.47169811320754701</v>
      </c>
      <c r="P902" s="9">
        <v>0.84561072058099895</v>
      </c>
      <c r="Q902">
        <v>35000</v>
      </c>
      <c r="R902" s="8" t="s">
        <v>3947</v>
      </c>
      <c r="S902" s="8"/>
      <c r="AA902">
        <v>4956458</v>
      </c>
      <c r="AB902">
        <v>0</v>
      </c>
      <c r="AC902">
        <v>12</v>
      </c>
      <c r="AD902">
        <v>0</v>
      </c>
      <c r="AE902">
        <v>2015</v>
      </c>
      <c r="AF902" t="s">
        <v>126</v>
      </c>
      <c r="AG902">
        <v>60000</v>
      </c>
      <c r="AH902" t="s">
        <v>55</v>
      </c>
      <c r="AI902" t="s">
        <v>56</v>
      </c>
      <c r="AJ902">
        <v>0</v>
      </c>
      <c r="AK902">
        <v>33000</v>
      </c>
      <c r="AL902" s="8"/>
      <c r="AM902" s="10">
        <f t="shared" si="126"/>
        <v>2016</v>
      </c>
      <c r="AN902">
        <f t="shared" si="127"/>
        <v>1</v>
      </c>
      <c r="AO902">
        <f t="shared" si="133"/>
        <v>0</v>
      </c>
      <c r="AP902">
        <f t="shared" si="128"/>
        <v>0</v>
      </c>
      <c r="AQ902">
        <f t="shared" si="129"/>
        <v>0</v>
      </c>
      <c r="AR902">
        <f t="shared" si="130"/>
        <v>1</v>
      </c>
      <c r="AS902">
        <f t="shared" si="131"/>
        <v>0</v>
      </c>
      <c r="AT902">
        <f t="shared" si="132"/>
        <v>0</v>
      </c>
      <c r="AU902">
        <f t="shared" si="132"/>
        <v>1</v>
      </c>
      <c r="AV902" t="str">
        <f t="shared" si="134"/>
        <v>2020-03-06T19:21:52</v>
      </c>
    </row>
    <row r="903" spans="1:48" x14ac:dyDescent="0.25">
      <c r="A903" s="5">
        <v>927</v>
      </c>
      <c r="B903" s="5" t="s">
        <v>3948</v>
      </c>
      <c r="C903" s="5" t="s">
        <v>3949</v>
      </c>
      <c r="D903" s="6" t="s">
        <v>3950</v>
      </c>
      <c r="E903">
        <v>216</v>
      </c>
      <c r="F903" s="7">
        <v>0.34922794629999998</v>
      </c>
      <c r="G903" s="7">
        <v>3.03599482</v>
      </c>
      <c r="H903" t="s">
        <v>96</v>
      </c>
      <c r="I903">
        <v>240</v>
      </c>
      <c r="J903">
        <v>0</v>
      </c>
      <c r="K903">
        <v>20000</v>
      </c>
      <c r="L903" t="s">
        <v>119</v>
      </c>
      <c r="M903" s="8" t="s">
        <v>86</v>
      </c>
      <c r="N903" s="8">
        <v>0.660377358490566</v>
      </c>
      <c r="O903">
        <v>0.339622641509433</v>
      </c>
      <c r="P903" s="9">
        <v>0.99079662675161495</v>
      </c>
      <c r="Q903">
        <v>20000</v>
      </c>
      <c r="R903" s="8" t="s">
        <v>3951</v>
      </c>
      <c r="S903" s="8"/>
      <c r="AA903">
        <v>83144457</v>
      </c>
      <c r="AB903">
        <v>0</v>
      </c>
      <c r="AC903">
        <v>12</v>
      </c>
      <c r="AD903">
        <v>0</v>
      </c>
      <c r="AE903">
        <v>2005</v>
      </c>
      <c r="AF903" t="s">
        <v>121</v>
      </c>
      <c r="AG903">
        <v>4600000</v>
      </c>
      <c r="AH903" t="s">
        <v>56</v>
      </c>
      <c r="AI903" t="s">
        <v>55</v>
      </c>
      <c r="AJ903">
        <v>1</v>
      </c>
      <c r="AK903">
        <v>1797438</v>
      </c>
      <c r="AL903" s="8"/>
      <c r="AM903" s="10">
        <f t="shared" si="126"/>
        <v>2007</v>
      </c>
      <c r="AN903">
        <f t="shared" si="127"/>
        <v>1</v>
      </c>
      <c r="AO903">
        <f t="shared" si="133"/>
        <v>0</v>
      </c>
      <c r="AP903">
        <f t="shared" si="128"/>
        <v>0</v>
      </c>
      <c r="AQ903">
        <f t="shared" si="129"/>
        <v>0</v>
      </c>
      <c r="AR903">
        <f t="shared" si="130"/>
        <v>1</v>
      </c>
      <c r="AS903">
        <f t="shared" si="131"/>
        <v>0</v>
      </c>
      <c r="AT903">
        <f t="shared" si="132"/>
        <v>1</v>
      </c>
      <c r="AU903">
        <f t="shared" si="132"/>
        <v>0</v>
      </c>
      <c r="AV903" t="str">
        <f t="shared" si="134"/>
        <v>2020-03-09T12:33:06</v>
      </c>
    </row>
    <row r="904" spans="1:48" x14ac:dyDescent="0.25">
      <c r="A904" s="5">
        <v>928</v>
      </c>
      <c r="B904" s="5" t="s">
        <v>3952</v>
      </c>
      <c r="C904" s="5" t="s">
        <v>3953</v>
      </c>
      <c r="D904" s="6" t="s">
        <v>3954</v>
      </c>
      <c r="E904">
        <v>4</v>
      </c>
      <c r="F904" s="7">
        <v>0.30102344549999999</v>
      </c>
      <c r="G904" s="7">
        <v>0</v>
      </c>
      <c r="H904" t="s">
        <v>3955</v>
      </c>
      <c r="I904">
        <v>0</v>
      </c>
      <c r="J904">
        <v>0</v>
      </c>
      <c r="K904">
        <v>10000</v>
      </c>
      <c r="L904" t="s">
        <v>52</v>
      </c>
      <c r="M904" s="8" t="s">
        <v>86</v>
      </c>
      <c r="N904" s="8">
        <v>0.60377358490566002</v>
      </c>
      <c r="O904">
        <v>0.39622641509433898</v>
      </c>
      <c r="P904" s="9">
        <v>0</v>
      </c>
      <c r="Q904">
        <v>10000</v>
      </c>
      <c r="R904" s="8"/>
      <c r="S904" s="8"/>
      <c r="AA904">
        <v>743592</v>
      </c>
      <c r="AB904">
        <v>0</v>
      </c>
      <c r="AC904">
        <v>12</v>
      </c>
      <c r="AD904">
        <v>0</v>
      </c>
      <c r="AE904">
        <v>2010</v>
      </c>
      <c r="AF904" t="s">
        <v>68</v>
      </c>
      <c r="AG904">
        <v>10000</v>
      </c>
      <c r="AH904" t="s">
        <v>55</v>
      </c>
      <c r="AI904" t="s">
        <v>56</v>
      </c>
      <c r="AJ904">
        <v>1</v>
      </c>
      <c r="AK904">
        <v>4400</v>
      </c>
      <c r="AL904" s="8" t="s">
        <v>3956</v>
      </c>
      <c r="AM904" s="10">
        <f t="shared" si="126"/>
        <v>2018</v>
      </c>
      <c r="AN904">
        <f t="shared" si="127"/>
        <v>1</v>
      </c>
      <c r="AO904">
        <f t="shared" si="133"/>
        <v>0</v>
      </c>
      <c r="AP904">
        <f t="shared" si="128"/>
        <v>0</v>
      </c>
      <c r="AQ904">
        <f t="shared" si="129"/>
        <v>0</v>
      </c>
      <c r="AR904">
        <f t="shared" si="130"/>
        <v>1</v>
      </c>
      <c r="AS904">
        <f t="shared" si="131"/>
        <v>0</v>
      </c>
      <c r="AT904">
        <f t="shared" si="132"/>
        <v>0</v>
      </c>
      <c r="AU904">
        <f t="shared" si="132"/>
        <v>1</v>
      </c>
      <c r="AV904" t="str">
        <f t="shared" si="134"/>
        <v>2020-03-09T13:14:37</v>
      </c>
    </row>
    <row r="905" spans="1:48" x14ac:dyDescent="0.25">
      <c r="A905" s="5">
        <v>929</v>
      </c>
      <c r="B905" s="5" t="s">
        <v>3957</v>
      </c>
      <c r="C905" s="5" t="s">
        <v>3958</v>
      </c>
      <c r="D905" s="6" t="s">
        <v>3959</v>
      </c>
      <c r="E905">
        <v>15</v>
      </c>
      <c r="F905" s="7">
        <v>0</v>
      </c>
      <c r="G905" s="7"/>
      <c r="H905" t="s">
        <v>3960</v>
      </c>
      <c r="I905">
        <v>0</v>
      </c>
      <c r="J905">
        <v>0</v>
      </c>
      <c r="K905">
        <v>20000</v>
      </c>
      <c r="L905" t="s">
        <v>119</v>
      </c>
      <c r="M905" s="8" t="s">
        <v>86</v>
      </c>
      <c r="N905" s="8">
        <v>0.56603773584905603</v>
      </c>
      <c r="O905">
        <v>0.43396226415094302</v>
      </c>
      <c r="P905" s="9">
        <v>0.86602540378443904</v>
      </c>
      <c r="Q905">
        <v>15000</v>
      </c>
      <c r="R905" s="8" t="s">
        <v>3961</v>
      </c>
      <c r="S905" s="8"/>
      <c r="AA905">
        <v>753075</v>
      </c>
      <c r="AB905">
        <v>0</v>
      </c>
      <c r="AC905">
        <v>12</v>
      </c>
      <c r="AD905">
        <v>0</v>
      </c>
      <c r="AE905">
        <v>1998</v>
      </c>
      <c r="AF905" t="s">
        <v>54</v>
      </c>
      <c r="AG905">
        <v>16000</v>
      </c>
      <c r="AH905" t="s">
        <v>55</v>
      </c>
      <c r="AI905" t="s">
        <v>56</v>
      </c>
      <c r="AJ905">
        <v>0</v>
      </c>
      <c r="AK905">
        <v>18480</v>
      </c>
      <c r="AL905" s="8"/>
      <c r="AM905" s="10">
        <f t="shared" si="126"/>
        <v>2016</v>
      </c>
      <c r="AN905">
        <f t="shared" si="127"/>
        <v>1</v>
      </c>
      <c r="AO905">
        <f t="shared" si="133"/>
        <v>0</v>
      </c>
      <c r="AP905">
        <f t="shared" si="128"/>
        <v>0</v>
      </c>
      <c r="AQ905">
        <f t="shared" si="129"/>
        <v>0</v>
      </c>
      <c r="AR905">
        <f t="shared" si="130"/>
        <v>1</v>
      </c>
      <c r="AS905">
        <f t="shared" si="131"/>
        <v>0</v>
      </c>
      <c r="AT905">
        <f t="shared" si="132"/>
        <v>0</v>
      </c>
      <c r="AU905">
        <f t="shared" si="132"/>
        <v>1</v>
      </c>
      <c r="AV905" t="str">
        <f t="shared" si="134"/>
        <v>2020-03-09T12:34:56</v>
      </c>
    </row>
    <row r="906" spans="1:48" x14ac:dyDescent="0.25">
      <c r="A906" s="5">
        <v>930</v>
      </c>
      <c r="B906" s="5" t="s">
        <v>3962</v>
      </c>
      <c r="C906" s="5" t="s">
        <v>3963</v>
      </c>
      <c r="D906" s="6" t="s">
        <v>3964</v>
      </c>
      <c r="E906">
        <v>12</v>
      </c>
      <c r="F906" s="7">
        <v>0.62031465019999998</v>
      </c>
      <c r="G906" s="7">
        <v>0</v>
      </c>
      <c r="H906" t="s">
        <v>3965</v>
      </c>
      <c r="I906">
        <v>0</v>
      </c>
      <c r="J906">
        <v>0</v>
      </c>
      <c r="K906">
        <v>10000</v>
      </c>
      <c r="L906" t="s">
        <v>119</v>
      </c>
      <c r="M906" s="8" t="s">
        <v>86</v>
      </c>
      <c r="N906" s="8">
        <v>0.56603773584905603</v>
      </c>
      <c r="O906">
        <v>0.43396226415094302</v>
      </c>
      <c r="P906" s="9">
        <v>0</v>
      </c>
      <c r="Q906">
        <v>10000</v>
      </c>
      <c r="R906" s="8" t="s">
        <v>3966</v>
      </c>
      <c r="S906" s="8"/>
      <c r="AA906">
        <v>445760</v>
      </c>
      <c r="AB906">
        <v>0</v>
      </c>
      <c r="AC906">
        <v>6</v>
      </c>
      <c r="AD906">
        <v>0</v>
      </c>
      <c r="AE906">
        <v>2014</v>
      </c>
      <c r="AF906" t="s">
        <v>68</v>
      </c>
      <c r="AG906">
        <v>95400</v>
      </c>
      <c r="AH906" t="s">
        <v>55</v>
      </c>
      <c r="AI906" t="s">
        <v>56</v>
      </c>
      <c r="AJ906">
        <v>1</v>
      </c>
      <c r="AK906">
        <v>7040</v>
      </c>
      <c r="AL906" s="8"/>
      <c r="AM906" s="10">
        <f t="shared" si="126"/>
        <v>2015</v>
      </c>
      <c r="AN906">
        <f t="shared" si="127"/>
        <v>1</v>
      </c>
      <c r="AO906">
        <f t="shared" si="133"/>
        <v>0</v>
      </c>
      <c r="AP906">
        <f t="shared" si="128"/>
        <v>0</v>
      </c>
      <c r="AQ906">
        <f t="shared" si="129"/>
        <v>0</v>
      </c>
      <c r="AR906">
        <f t="shared" si="130"/>
        <v>1</v>
      </c>
      <c r="AS906">
        <f t="shared" si="131"/>
        <v>0</v>
      </c>
      <c r="AT906">
        <f t="shared" si="132"/>
        <v>0</v>
      </c>
      <c r="AU906">
        <f t="shared" si="132"/>
        <v>1</v>
      </c>
      <c r="AV906" t="str">
        <f t="shared" si="134"/>
        <v>2020-03-09T12:36:11</v>
      </c>
    </row>
    <row r="907" spans="1:48" x14ac:dyDescent="0.25">
      <c r="A907" s="5">
        <v>931</v>
      </c>
      <c r="B907" s="5" t="s">
        <v>3967</v>
      </c>
      <c r="C907" s="5" t="s">
        <v>3968</v>
      </c>
      <c r="D907" s="6" t="s">
        <v>3969</v>
      </c>
      <c r="E907">
        <v>21</v>
      </c>
      <c r="F907" s="7">
        <v>0</v>
      </c>
      <c r="G907" s="7"/>
      <c r="H907" t="s">
        <v>3970</v>
      </c>
      <c r="I907">
        <v>0</v>
      </c>
      <c r="J907">
        <v>0</v>
      </c>
      <c r="K907">
        <v>10000</v>
      </c>
      <c r="L907" t="s">
        <v>199</v>
      </c>
      <c r="M907" s="8" t="s">
        <v>86</v>
      </c>
      <c r="N907" s="8">
        <v>0.50943396226415005</v>
      </c>
      <c r="O907">
        <v>0.490566037735849</v>
      </c>
      <c r="P907" s="9">
        <v>0.86602540378443904</v>
      </c>
      <c r="R907" s="8"/>
      <c r="S907" s="8"/>
      <c r="AA907">
        <v>0</v>
      </c>
      <c r="AB907">
        <v>0</v>
      </c>
      <c r="AC907">
        <v>1</v>
      </c>
      <c r="AD907">
        <v>0</v>
      </c>
      <c r="AE907">
        <v>2006</v>
      </c>
      <c r="AF907" t="s">
        <v>121</v>
      </c>
      <c r="AG907">
        <v>99800</v>
      </c>
      <c r="AH907" t="s">
        <v>55</v>
      </c>
      <c r="AI907" t="s">
        <v>56</v>
      </c>
      <c r="AJ907">
        <v>0</v>
      </c>
      <c r="AK907">
        <v>4320</v>
      </c>
      <c r="AL907" s="8"/>
      <c r="AM907" s="10">
        <f t="shared" si="126"/>
        <v>2019</v>
      </c>
      <c r="AN907">
        <f t="shared" si="127"/>
        <v>0</v>
      </c>
      <c r="AO907">
        <f t="shared" si="133"/>
        <v>1</v>
      </c>
      <c r="AP907">
        <f t="shared" si="128"/>
        <v>0</v>
      </c>
      <c r="AQ907">
        <f t="shared" si="129"/>
        <v>0</v>
      </c>
      <c r="AR907">
        <f t="shared" si="130"/>
        <v>1</v>
      </c>
      <c r="AS907">
        <f t="shared" si="131"/>
        <v>0</v>
      </c>
      <c r="AT907">
        <f t="shared" si="132"/>
        <v>0</v>
      </c>
      <c r="AU907">
        <f t="shared" si="132"/>
        <v>1</v>
      </c>
      <c r="AV907">
        <f t="shared" si="134"/>
        <v>0</v>
      </c>
    </row>
    <row r="908" spans="1:48" x14ac:dyDescent="0.25">
      <c r="A908" s="5">
        <v>932</v>
      </c>
      <c r="B908" s="5" t="s">
        <v>565</v>
      </c>
      <c r="C908" s="5" t="s">
        <v>566</v>
      </c>
      <c r="D908" s="6" t="s">
        <v>567</v>
      </c>
      <c r="E908">
        <v>15</v>
      </c>
      <c r="F908" s="7">
        <v>0</v>
      </c>
      <c r="G908" s="7"/>
      <c r="H908" t="s">
        <v>568</v>
      </c>
      <c r="I908">
        <v>0</v>
      </c>
      <c r="J908">
        <v>0</v>
      </c>
      <c r="K908">
        <v>15000</v>
      </c>
      <c r="L908" t="s">
        <v>52</v>
      </c>
      <c r="M908" s="8" t="s">
        <v>74</v>
      </c>
      <c r="N908" s="8">
        <v>0.339622641509433</v>
      </c>
      <c r="O908">
        <v>0.660377358490566</v>
      </c>
      <c r="P908" s="9">
        <v>0</v>
      </c>
      <c r="Q908">
        <v>10000</v>
      </c>
      <c r="R908" s="8"/>
      <c r="S908" s="8"/>
      <c r="AA908">
        <v>0</v>
      </c>
      <c r="AB908">
        <v>0</v>
      </c>
      <c r="AC908">
        <v>1</v>
      </c>
      <c r="AD908">
        <v>0</v>
      </c>
      <c r="AE908">
        <v>2015</v>
      </c>
      <c r="AF908" t="s">
        <v>126</v>
      </c>
      <c r="AG908">
        <v>1000</v>
      </c>
      <c r="AH908" t="s">
        <v>55</v>
      </c>
      <c r="AI908" t="s">
        <v>56</v>
      </c>
      <c r="AJ908">
        <v>0</v>
      </c>
      <c r="AK908">
        <v>3500</v>
      </c>
      <c r="AL908" s="8" t="s">
        <v>3971</v>
      </c>
      <c r="AM908" s="10">
        <f t="shared" si="126"/>
        <v>2018</v>
      </c>
      <c r="AN908">
        <f t="shared" si="127"/>
        <v>1</v>
      </c>
      <c r="AO908">
        <f t="shared" si="133"/>
        <v>0</v>
      </c>
      <c r="AP908">
        <f t="shared" si="128"/>
        <v>0</v>
      </c>
      <c r="AQ908">
        <f t="shared" si="129"/>
        <v>0</v>
      </c>
      <c r="AR908">
        <f t="shared" si="130"/>
        <v>0</v>
      </c>
      <c r="AS908">
        <f t="shared" si="131"/>
        <v>1</v>
      </c>
      <c r="AT908">
        <f t="shared" si="132"/>
        <v>0</v>
      </c>
      <c r="AU908">
        <f t="shared" si="132"/>
        <v>1</v>
      </c>
      <c r="AV908" t="str">
        <f t="shared" si="134"/>
        <v>2020-03-09T13:13:46</v>
      </c>
    </row>
    <row r="909" spans="1:48" x14ac:dyDescent="0.25">
      <c r="A909" s="5">
        <v>933</v>
      </c>
      <c r="B909" s="5" t="s">
        <v>3972</v>
      </c>
      <c r="C909" s="5" t="s">
        <v>3973</v>
      </c>
      <c r="D909" s="6" t="s">
        <v>3974</v>
      </c>
      <c r="E909">
        <v>3</v>
      </c>
      <c r="F909" s="7">
        <v>0.47496308180000002</v>
      </c>
      <c r="G909" s="7">
        <v>0</v>
      </c>
      <c r="H909" t="s">
        <v>3975</v>
      </c>
      <c r="I909">
        <v>4</v>
      </c>
      <c r="J909">
        <v>3500</v>
      </c>
      <c r="K909">
        <v>80000</v>
      </c>
      <c r="L909" t="s">
        <v>119</v>
      </c>
      <c r="M909" s="8" t="s">
        <v>53</v>
      </c>
      <c r="N909" s="8">
        <v>0.84905660377358405</v>
      </c>
      <c r="O909">
        <v>0.15094339622641501</v>
      </c>
      <c r="P909" s="9">
        <v>0</v>
      </c>
      <c r="Q909">
        <v>80000</v>
      </c>
      <c r="R909" s="8" t="s">
        <v>3976</v>
      </c>
      <c r="S909" s="8" t="s">
        <v>329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52092615</v>
      </c>
      <c r="AB909">
        <v>28938925</v>
      </c>
      <c r="AC909">
        <v>12</v>
      </c>
      <c r="AD909">
        <v>23153690</v>
      </c>
      <c r="AE909">
        <v>1998</v>
      </c>
      <c r="AF909" t="s">
        <v>54</v>
      </c>
      <c r="AG909">
        <v>220000</v>
      </c>
      <c r="AH909" t="s">
        <v>55</v>
      </c>
      <c r="AI909" t="s">
        <v>55</v>
      </c>
      <c r="AJ909">
        <v>1</v>
      </c>
      <c r="AK909">
        <v>285000</v>
      </c>
      <c r="AL909" s="8"/>
      <c r="AM909" s="10">
        <f t="shared" si="126"/>
        <v>2008</v>
      </c>
      <c r="AN909">
        <f t="shared" si="127"/>
        <v>1</v>
      </c>
      <c r="AO909">
        <f t="shared" si="133"/>
        <v>0</v>
      </c>
      <c r="AP909">
        <f t="shared" si="128"/>
        <v>0</v>
      </c>
      <c r="AQ909">
        <f t="shared" si="129"/>
        <v>1</v>
      </c>
      <c r="AR909">
        <f t="shared" si="130"/>
        <v>0</v>
      </c>
      <c r="AS909">
        <f t="shared" si="131"/>
        <v>0</v>
      </c>
      <c r="AT909">
        <f t="shared" si="132"/>
        <v>0</v>
      </c>
      <c r="AU909">
        <f t="shared" si="132"/>
        <v>0</v>
      </c>
      <c r="AV909" t="str">
        <f t="shared" si="134"/>
        <v>2020-03-06T11:53:42</v>
      </c>
    </row>
    <row r="910" spans="1:48" x14ac:dyDescent="0.25">
      <c r="A910" s="5">
        <v>934</v>
      </c>
      <c r="B910" s="5" t="s">
        <v>3652</v>
      </c>
      <c r="C910" s="5" t="s">
        <v>3653</v>
      </c>
      <c r="D910" s="6" t="s">
        <v>3654</v>
      </c>
      <c r="E910">
        <v>80</v>
      </c>
      <c r="F910" s="7">
        <v>0.33950980450000001</v>
      </c>
      <c r="G910" s="7">
        <v>0</v>
      </c>
      <c r="H910" t="s">
        <v>3655</v>
      </c>
      <c r="I910">
        <v>0</v>
      </c>
      <c r="J910">
        <v>4553.32</v>
      </c>
      <c r="K910">
        <v>150000</v>
      </c>
      <c r="L910" t="s">
        <v>52</v>
      </c>
      <c r="M910" s="8" t="s">
        <v>53</v>
      </c>
      <c r="N910" s="8">
        <v>0.71698113207547098</v>
      </c>
      <c r="O910">
        <v>0.28301886792452802</v>
      </c>
      <c r="P910" s="9">
        <v>-0.87101960306090698</v>
      </c>
      <c r="Q910">
        <v>150000</v>
      </c>
      <c r="R910" s="8"/>
      <c r="S910" s="8" t="s">
        <v>329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47383583</v>
      </c>
      <c r="AB910">
        <v>0</v>
      </c>
      <c r="AC910">
        <v>12</v>
      </c>
      <c r="AD910">
        <v>0</v>
      </c>
      <c r="AE910">
        <v>2005</v>
      </c>
      <c r="AF910" t="s">
        <v>121</v>
      </c>
      <c r="AG910">
        <v>1000000</v>
      </c>
      <c r="AH910" t="s">
        <v>55</v>
      </c>
      <c r="AI910" t="s">
        <v>56</v>
      </c>
      <c r="AJ910">
        <v>0.99965979100000002</v>
      </c>
      <c r="AK910">
        <v>716800</v>
      </c>
      <c r="AL910" s="8" t="s">
        <v>3977</v>
      </c>
      <c r="AM910" s="10">
        <f t="shared" si="126"/>
        <v>2012</v>
      </c>
      <c r="AN910">
        <f t="shared" si="127"/>
        <v>1</v>
      </c>
      <c r="AO910">
        <f t="shared" si="133"/>
        <v>0</v>
      </c>
      <c r="AP910">
        <f t="shared" si="128"/>
        <v>0</v>
      </c>
      <c r="AQ910">
        <f t="shared" si="129"/>
        <v>1</v>
      </c>
      <c r="AR910">
        <f t="shared" si="130"/>
        <v>0</v>
      </c>
      <c r="AS910">
        <f t="shared" si="131"/>
        <v>0</v>
      </c>
      <c r="AT910">
        <f t="shared" si="132"/>
        <v>0</v>
      </c>
      <c r="AU910">
        <f t="shared" si="132"/>
        <v>1</v>
      </c>
      <c r="AV910" t="str">
        <f t="shared" si="134"/>
        <v>2020-03-05T21:00:32</v>
      </c>
    </row>
    <row r="911" spans="1:48" x14ac:dyDescent="0.25">
      <c r="A911" s="5">
        <v>935</v>
      </c>
      <c r="B911" s="5" t="s">
        <v>3978</v>
      </c>
      <c r="C911" s="5" t="s">
        <v>3979</v>
      </c>
      <c r="D911" s="6" t="s">
        <v>3980</v>
      </c>
      <c r="E911">
        <v>7</v>
      </c>
      <c r="F911" s="7">
        <v>0</v>
      </c>
      <c r="G911" s="7"/>
      <c r="H911" t="s">
        <v>3981</v>
      </c>
      <c r="I911">
        <v>0</v>
      </c>
      <c r="J911">
        <v>0</v>
      </c>
      <c r="K911">
        <v>35000</v>
      </c>
      <c r="L911" t="s">
        <v>119</v>
      </c>
      <c r="M911" s="8" t="s">
        <v>53</v>
      </c>
      <c r="N911" s="8">
        <v>0.73584905660377298</v>
      </c>
      <c r="O911">
        <v>0.26415094339622602</v>
      </c>
      <c r="P911" s="9">
        <v>0.107490774917223</v>
      </c>
      <c r="Q911">
        <v>35000</v>
      </c>
      <c r="R911" s="8" t="s">
        <v>3982</v>
      </c>
      <c r="S911" s="8"/>
      <c r="AA911">
        <v>2058665</v>
      </c>
      <c r="AB911">
        <v>0</v>
      </c>
      <c r="AC911">
        <v>12</v>
      </c>
      <c r="AD911">
        <v>0</v>
      </c>
      <c r="AE911">
        <v>2009</v>
      </c>
      <c r="AF911" t="s">
        <v>121</v>
      </c>
      <c r="AG911">
        <v>100000</v>
      </c>
      <c r="AH911" t="s">
        <v>55</v>
      </c>
      <c r="AI911" t="s">
        <v>56</v>
      </c>
      <c r="AJ911">
        <v>0</v>
      </c>
      <c r="AK911">
        <v>193765</v>
      </c>
      <c r="AL911" s="8"/>
      <c r="AM911" s="10">
        <f t="shared" si="126"/>
        <v>2016</v>
      </c>
      <c r="AN911">
        <f t="shared" si="127"/>
        <v>1</v>
      </c>
      <c r="AO911">
        <f t="shared" si="133"/>
        <v>0</v>
      </c>
      <c r="AP911">
        <f t="shared" si="128"/>
        <v>0</v>
      </c>
      <c r="AQ911">
        <f t="shared" si="129"/>
        <v>1</v>
      </c>
      <c r="AR911">
        <f t="shared" si="130"/>
        <v>0</v>
      </c>
      <c r="AS911">
        <f t="shared" si="131"/>
        <v>0</v>
      </c>
      <c r="AT911">
        <f t="shared" si="132"/>
        <v>0</v>
      </c>
      <c r="AU911">
        <f t="shared" si="132"/>
        <v>1</v>
      </c>
      <c r="AV911" t="str">
        <f t="shared" si="134"/>
        <v>2020-03-06T20:04:21</v>
      </c>
    </row>
    <row r="912" spans="1:48" x14ac:dyDescent="0.25">
      <c r="A912" s="5">
        <v>936</v>
      </c>
      <c r="B912" s="5" t="s">
        <v>3983</v>
      </c>
      <c r="C912" s="5" t="s">
        <v>3984</v>
      </c>
      <c r="D912" s="6" t="s">
        <v>3985</v>
      </c>
      <c r="E912">
        <v>27</v>
      </c>
      <c r="F912" s="7">
        <v>0</v>
      </c>
      <c r="G912" s="7"/>
      <c r="H912" t="s">
        <v>3986</v>
      </c>
      <c r="I912">
        <v>0</v>
      </c>
      <c r="J912">
        <v>0</v>
      </c>
      <c r="K912">
        <v>20000</v>
      </c>
      <c r="L912" t="s">
        <v>119</v>
      </c>
      <c r="M912" s="8" t="s">
        <v>86</v>
      </c>
      <c r="N912" s="8">
        <v>0.54716981132075404</v>
      </c>
      <c r="O912">
        <v>0.45283018867924502</v>
      </c>
      <c r="P912" s="9">
        <v>0.19192682530437299</v>
      </c>
      <c r="Q912">
        <v>20000</v>
      </c>
      <c r="R912" s="8" t="s">
        <v>3987</v>
      </c>
      <c r="S912" s="8"/>
      <c r="AA912">
        <v>0</v>
      </c>
      <c r="AB912">
        <v>0</v>
      </c>
      <c r="AC912">
        <v>1</v>
      </c>
      <c r="AD912">
        <v>0</v>
      </c>
      <c r="AE912">
        <v>2012</v>
      </c>
      <c r="AF912" t="s">
        <v>68</v>
      </c>
      <c r="AG912">
        <v>200000</v>
      </c>
      <c r="AH912" t="s">
        <v>55</v>
      </c>
      <c r="AI912" t="s">
        <v>56</v>
      </c>
      <c r="AJ912">
        <v>0</v>
      </c>
      <c r="AK912">
        <v>33000</v>
      </c>
      <c r="AL912" s="8"/>
      <c r="AM912" s="10">
        <f t="shared" si="126"/>
        <v>2017</v>
      </c>
      <c r="AN912">
        <f t="shared" si="127"/>
        <v>1</v>
      </c>
      <c r="AO912">
        <f t="shared" si="133"/>
        <v>0</v>
      </c>
      <c r="AP912">
        <f t="shared" si="128"/>
        <v>0</v>
      </c>
      <c r="AQ912">
        <f t="shared" si="129"/>
        <v>0</v>
      </c>
      <c r="AR912">
        <f t="shared" si="130"/>
        <v>1</v>
      </c>
      <c r="AS912">
        <f t="shared" si="131"/>
        <v>0</v>
      </c>
      <c r="AT912">
        <f t="shared" si="132"/>
        <v>0</v>
      </c>
      <c r="AU912">
        <f t="shared" si="132"/>
        <v>1</v>
      </c>
      <c r="AV912" t="str">
        <f t="shared" si="134"/>
        <v>2020-03-09T12:38:16</v>
      </c>
    </row>
    <row r="913" spans="1:48" x14ac:dyDescent="0.25">
      <c r="A913" s="5">
        <v>937</v>
      </c>
      <c r="B913" s="5" t="s">
        <v>1214</v>
      </c>
      <c r="C913" s="5" t="s">
        <v>1215</v>
      </c>
      <c r="D913" s="6" t="s">
        <v>1216</v>
      </c>
      <c r="E913">
        <v>30</v>
      </c>
      <c r="F913" s="7">
        <v>0</v>
      </c>
      <c r="G913" s="7"/>
      <c r="H913" t="s">
        <v>1217</v>
      </c>
      <c r="I913">
        <v>0</v>
      </c>
      <c r="J913">
        <v>0</v>
      </c>
      <c r="K913">
        <v>100000</v>
      </c>
      <c r="L913" t="s">
        <v>62</v>
      </c>
      <c r="M913" s="8" t="s">
        <v>63</v>
      </c>
      <c r="N913" s="8">
        <v>1</v>
      </c>
      <c r="O913">
        <v>0</v>
      </c>
      <c r="P913" s="9">
        <v>0</v>
      </c>
      <c r="R913" s="8"/>
      <c r="S913" s="8"/>
      <c r="AJ913">
        <v>0</v>
      </c>
      <c r="AL913" s="8"/>
      <c r="AM913" s="10">
        <f t="shared" si="126"/>
        <v>2016</v>
      </c>
      <c r="AN913">
        <f t="shared" si="127"/>
        <v>0</v>
      </c>
      <c r="AO913">
        <f t="shared" si="133"/>
        <v>0</v>
      </c>
      <c r="AP913">
        <f t="shared" si="128"/>
        <v>1</v>
      </c>
      <c r="AQ913">
        <f t="shared" si="129"/>
        <v>0</v>
      </c>
      <c r="AR913">
        <f t="shared" si="130"/>
        <v>0</v>
      </c>
      <c r="AS913">
        <f t="shared" si="131"/>
        <v>0</v>
      </c>
      <c r="AT913">
        <f t="shared" si="132"/>
        <v>0</v>
      </c>
      <c r="AU913">
        <f t="shared" si="132"/>
        <v>0</v>
      </c>
      <c r="AV913">
        <f t="shared" si="134"/>
        <v>0</v>
      </c>
    </row>
    <row r="914" spans="1:48" x14ac:dyDescent="0.25">
      <c r="A914" s="5">
        <v>938</v>
      </c>
      <c r="B914" s="5" t="s">
        <v>3988</v>
      </c>
      <c r="C914" s="5" t="s">
        <v>3989</v>
      </c>
      <c r="D914" s="6" t="s">
        <v>3990</v>
      </c>
      <c r="E914">
        <v>17</v>
      </c>
      <c r="F914" s="7">
        <v>0.55591338889999997</v>
      </c>
      <c r="G914" s="7">
        <v>0</v>
      </c>
      <c r="H914" t="s">
        <v>3991</v>
      </c>
      <c r="I914">
        <v>68</v>
      </c>
      <c r="J914">
        <v>17933.330000000002</v>
      </c>
      <c r="K914">
        <v>30000</v>
      </c>
      <c r="L914" t="s">
        <v>119</v>
      </c>
      <c r="M914" s="8" t="s">
        <v>86</v>
      </c>
      <c r="N914" s="8">
        <v>0.58490566037735803</v>
      </c>
      <c r="O914">
        <v>0.41509433962264097</v>
      </c>
      <c r="P914" s="9">
        <v>0.86602540378443904</v>
      </c>
      <c r="Q914">
        <v>20000</v>
      </c>
      <c r="R914" s="8" t="s">
        <v>3992</v>
      </c>
      <c r="S914" s="8"/>
      <c r="AA914">
        <v>2438102</v>
      </c>
      <c r="AB914">
        <v>0</v>
      </c>
      <c r="AC914">
        <v>6</v>
      </c>
      <c r="AD914">
        <v>0</v>
      </c>
      <c r="AE914">
        <v>2008</v>
      </c>
      <c r="AF914" t="s">
        <v>121</v>
      </c>
      <c r="AG914">
        <v>10000</v>
      </c>
      <c r="AH914" t="s">
        <v>55</v>
      </c>
      <c r="AI914" t="s">
        <v>56</v>
      </c>
      <c r="AJ914">
        <v>1</v>
      </c>
      <c r="AK914">
        <v>8800</v>
      </c>
      <c r="AL914" s="8"/>
      <c r="AM914" s="10">
        <f t="shared" si="126"/>
        <v>2018</v>
      </c>
      <c r="AN914">
        <f t="shared" si="127"/>
        <v>1</v>
      </c>
      <c r="AO914">
        <f t="shared" si="133"/>
        <v>0</v>
      </c>
      <c r="AP914">
        <f t="shared" si="128"/>
        <v>0</v>
      </c>
      <c r="AQ914">
        <f t="shared" si="129"/>
        <v>0</v>
      </c>
      <c r="AR914">
        <f t="shared" si="130"/>
        <v>1</v>
      </c>
      <c r="AS914">
        <f t="shared" si="131"/>
        <v>0</v>
      </c>
      <c r="AT914">
        <f t="shared" si="132"/>
        <v>0</v>
      </c>
      <c r="AU914">
        <f t="shared" si="132"/>
        <v>1</v>
      </c>
      <c r="AV914" t="str">
        <f t="shared" si="134"/>
        <v>2020-03-09T12:39:26</v>
      </c>
    </row>
    <row r="915" spans="1:48" x14ac:dyDescent="0.25">
      <c r="A915" s="5">
        <v>939</v>
      </c>
      <c r="B915" s="5" t="s">
        <v>1214</v>
      </c>
      <c r="C915" s="5" t="s">
        <v>1215</v>
      </c>
      <c r="D915" s="6" t="s">
        <v>1216</v>
      </c>
      <c r="E915">
        <v>30</v>
      </c>
      <c r="F915" s="7">
        <v>0</v>
      </c>
      <c r="G915" s="7"/>
      <c r="H915" t="s">
        <v>1217</v>
      </c>
      <c r="I915">
        <v>0</v>
      </c>
      <c r="J915">
        <v>0</v>
      </c>
      <c r="K915">
        <v>100000</v>
      </c>
      <c r="L915" t="s">
        <v>119</v>
      </c>
      <c r="M915" s="8" t="s">
        <v>53</v>
      </c>
      <c r="N915" s="8">
        <v>0.79245283018867896</v>
      </c>
      <c r="O915">
        <v>0.20754716981131999</v>
      </c>
      <c r="P915" s="9">
        <v>0</v>
      </c>
      <c r="Q915">
        <v>45000</v>
      </c>
      <c r="R915" s="8" t="s">
        <v>3993</v>
      </c>
      <c r="S915" s="8" t="s">
        <v>598</v>
      </c>
      <c r="T915">
        <v>7431234</v>
      </c>
      <c r="U915">
        <v>2328559</v>
      </c>
      <c r="V915">
        <v>7734412</v>
      </c>
      <c r="W915">
        <v>559286</v>
      </c>
      <c r="X915">
        <v>0</v>
      </c>
      <c r="Y915">
        <v>653854</v>
      </c>
      <c r="Z915">
        <v>6616105</v>
      </c>
      <c r="AA915">
        <v>4664367</v>
      </c>
      <c r="AB915">
        <v>0</v>
      </c>
      <c r="AC915">
        <v>7</v>
      </c>
      <c r="AD915">
        <v>0</v>
      </c>
      <c r="AE915">
        <v>2010</v>
      </c>
      <c r="AF915" t="s">
        <v>68</v>
      </c>
      <c r="AG915">
        <v>200000</v>
      </c>
      <c r="AH915" t="s">
        <v>56</v>
      </c>
      <c r="AI915" t="s">
        <v>55</v>
      </c>
      <c r="AJ915">
        <v>0</v>
      </c>
      <c r="AK915">
        <v>0</v>
      </c>
      <c r="AL915" s="8"/>
      <c r="AM915" s="10">
        <f t="shared" si="126"/>
        <v>2016</v>
      </c>
      <c r="AN915">
        <f t="shared" si="127"/>
        <v>1</v>
      </c>
      <c r="AO915">
        <f t="shared" si="133"/>
        <v>0</v>
      </c>
      <c r="AP915">
        <f t="shared" si="128"/>
        <v>0</v>
      </c>
      <c r="AQ915">
        <f t="shared" si="129"/>
        <v>1</v>
      </c>
      <c r="AR915">
        <f t="shared" si="130"/>
        <v>0</v>
      </c>
      <c r="AS915">
        <f t="shared" si="131"/>
        <v>0</v>
      </c>
      <c r="AT915">
        <f t="shared" si="132"/>
        <v>1</v>
      </c>
      <c r="AU915">
        <f t="shared" si="132"/>
        <v>0</v>
      </c>
      <c r="AV915" t="str">
        <f t="shared" si="134"/>
        <v>2020-03-06T11:51:22</v>
      </c>
    </row>
    <row r="916" spans="1:48" x14ac:dyDescent="0.25">
      <c r="A916" s="5">
        <v>940</v>
      </c>
      <c r="B916" s="5" t="s">
        <v>3994</v>
      </c>
      <c r="C916" s="5" t="s">
        <v>3995</v>
      </c>
      <c r="D916" s="6" t="s">
        <v>3996</v>
      </c>
      <c r="E916">
        <v>53</v>
      </c>
      <c r="F916" s="7">
        <v>0.26489573049999998</v>
      </c>
      <c r="G916" s="7">
        <v>0</v>
      </c>
      <c r="H916" t="s">
        <v>3997</v>
      </c>
      <c r="I916">
        <v>8</v>
      </c>
      <c r="J916">
        <v>33420</v>
      </c>
      <c r="K916">
        <v>100000</v>
      </c>
      <c r="L916" t="s">
        <v>119</v>
      </c>
      <c r="M916" s="8" t="s">
        <v>63</v>
      </c>
      <c r="N916" s="8">
        <v>0.90566037735849003</v>
      </c>
      <c r="O916">
        <v>9.4339622641509399E-2</v>
      </c>
      <c r="P916" s="9">
        <v>-0.86602540378443904</v>
      </c>
      <c r="Q916">
        <v>100000</v>
      </c>
      <c r="R916" s="8" t="s">
        <v>3998</v>
      </c>
      <c r="S916" s="8" t="s">
        <v>329</v>
      </c>
      <c r="T916">
        <v>22187992</v>
      </c>
      <c r="U916">
        <v>2959093</v>
      </c>
      <c r="V916">
        <v>24618228</v>
      </c>
      <c r="W916">
        <v>22561000</v>
      </c>
      <c r="X916">
        <v>0</v>
      </c>
      <c r="Y916">
        <v>11583309</v>
      </c>
      <c r="Z916">
        <v>7778000</v>
      </c>
      <c r="AA916">
        <v>9139060</v>
      </c>
      <c r="AB916">
        <v>3039309</v>
      </c>
      <c r="AC916">
        <v>12</v>
      </c>
      <c r="AD916">
        <v>6099751</v>
      </c>
      <c r="AE916">
        <v>2000</v>
      </c>
      <c r="AF916" t="s">
        <v>54</v>
      </c>
      <c r="AG916">
        <v>450000</v>
      </c>
      <c r="AH916" t="s">
        <v>55</v>
      </c>
      <c r="AI916" t="s">
        <v>55</v>
      </c>
      <c r="AJ916">
        <v>0.25</v>
      </c>
      <c r="AK916">
        <v>1701032</v>
      </c>
      <c r="AL916" s="8"/>
      <c r="AM916" s="10">
        <f t="shared" si="126"/>
        <v>2009</v>
      </c>
      <c r="AN916">
        <f t="shared" si="127"/>
        <v>1</v>
      </c>
      <c r="AO916">
        <f t="shared" si="133"/>
        <v>0</v>
      </c>
      <c r="AP916">
        <f t="shared" si="128"/>
        <v>1</v>
      </c>
      <c r="AQ916">
        <f t="shared" si="129"/>
        <v>0</v>
      </c>
      <c r="AR916">
        <f t="shared" si="130"/>
        <v>0</v>
      </c>
      <c r="AS916">
        <f t="shared" si="131"/>
        <v>0</v>
      </c>
      <c r="AT916">
        <f t="shared" si="132"/>
        <v>0</v>
      </c>
      <c r="AU916">
        <f t="shared" si="132"/>
        <v>0</v>
      </c>
      <c r="AV916" t="str">
        <f t="shared" si="134"/>
        <v>2020-03-06T11:52:14</v>
      </c>
    </row>
    <row r="917" spans="1:48" x14ac:dyDescent="0.25">
      <c r="A917" s="5">
        <v>941</v>
      </c>
      <c r="B917" s="5" t="s">
        <v>1556</v>
      </c>
      <c r="C917" s="5" t="s">
        <v>1557</v>
      </c>
      <c r="D917" s="6" t="s">
        <v>1558</v>
      </c>
      <c r="E917">
        <v>30</v>
      </c>
      <c r="F917" s="7">
        <v>0.3994591348</v>
      </c>
      <c r="G917" s="7">
        <v>0</v>
      </c>
      <c r="H917" t="s">
        <v>1559</v>
      </c>
      <c r="I917">
        <v>37</v>
      </c>
      <c r="J917">
        <v>299767.2</v>
      </c>
      <c r="K917">
        <v>400000</v>
      </c>
      <c r="L917" t="s">
        <v>119</v>
      </c>
      <c r="M917" s="8" t="s">
        <v>86</v>
      </c>
      <c r="N917" s="8">
        <v>0.660377358490566</v>
      </c>
      <c r="O917">
        <v>0.339622641509433</v>
      </c>
      <c r="P917" s="9">
        <v>-0.99660373003832503</v>
      </c>
      <c r="Q917">
        <v>300000</v>
      </c>
      <c r="R917" s="8" t="s">
        <v>3999</v>
      </c>
      <c r="S917" s="8" t="s">
        <v>329</v>
      </c>
      <c r="T917">
        <v>1717885</v>
      </c>
      <c r="U917">
        <v>1802891</v>
      </c>
      <c r="V917">
        <v>2535706</v>
      </c>
      <c r="W917">
        <v>502476</v>
      </c>
      <c r="X917">
        <v>429574</v>
      </c>
      <c r="Y917">
        <v>1405932</v>
      </c>
      <c r="Z917">
        <v>279909</v>
      </c>
      <c r="AA917">
        <v>11019499</v>
      </c>
      <c r="AB917">
        <v>3429930</v>
      </c>
      <c r="AC917">
        <v>3</v>
      </c>
      <c r="AD917">
        <v>7589569</v>
      </c>
      <c r="AE917">
        <v>2011</v>
      </c>
      <c r="AF917" t="s">
        <v>68</v>
      </c>
      <c r="AG917">
        <v>1500000</v>
      </c>
      <c r="AH917" t="s">
        <v>55</v>
      </c>
      <c r="AI917" t="s">
        <v>56</v>
      </c>
      <c r="AJ917">
        <v>0.92612372600000004</v>
      </c>
      <c r="AK917">
        <v>649935</v>
      </c>
      <c r="AL917" s="8"/>
      <c r="AM917" s="10">
        <f t="shared" si="126"/>
        <v>2014</v>
      </c>
      <c r="AN917">
        <f t="shared" si="127"/>
        <v>1</v>
      </c>
      <c r="AO917">
        <f t="shared" si="133"/>
        <v>0</v>
      </c>
      <c r="AP917">
        <f t="shared" si="128"/>
        <v>0</v>
      </c>
      <c r="AQ917">
        <f t="shared" si="129"/>
        <v>0</v>
      </c>
      <c r="AR917">
        <f t="shared" si="130"/>
        <v>1</v>
      </c>
      <c r="AS917">
        <f t="shared" si="131"/>
        <v>0</v>
      </c>
      <c r="AT917">
        <f t="shared" si="132"/>
        <v>0</v>
      </c>
      <c r="AU917">
        <f t="shared" si="132"/>
        <v>1</v>
      </c>
      <c r="AV917" t="str">
        <f t="shared" si="134"/>
        <v>2020-03-06T11:50:19</v>
      </c>
    </row>
    <row r="918" spans="1:48" x14ac:dyDescent="0.25">
      <c r="A918" s="5">
        <v>942</v>
      </c>
      <c r="B918" s="5" t="s">
        <v>3783</v>
      </c>
      <c r="C918" s="5" t="s">
        <v>2550</v>
      </c>
      <c r="D918" s="6" t="s">
        <v>3784</v>
      </c>
      <c r="E918">
        <v>21</v>
      </c>
      <c r="F918" s="7">
        <v>0.37182735620000001</v>
      </c>
      <c r="G918" s="7">
        <v>0</v>
      </c>
      <c r="H918" t="s">
        <v>3785</v>
      </c>
      <c r="I918">
        <v>66</v>
      </c>
      <c r="J918">
        <v>44163.5</v>
      </c>
      <c r="K918">
        <v>35000</v>
      </c>
      <c r="L918" t="s">
        <v>119</v>
      </c>
      <c r="M918" s="8" t="s">
        <v>86</v>
      </c>
      <c r="N918" s="8">
        <v>0.64150943396226401</v>
      </c>
      <c r="O918">
        <v>0.35849056603773499</v>
      </c>
      <c r="P918" s="9">
        <v>-0.86800929890167899</v>
      </c>
      <c r="Q918">
        <v>25000</v>
      </c>
      <c r="R918" s="8" t="s">
        <v>4000</v>
      </c>
      <c r="S918" s="8"/>
      <c r="AA918">
        <v>10806751</v>
      </c>
      <c r="AB918">
        <v>0</v>
      </c>
      <c r="AC918">
        <v>12</v>
      </c>
      <c r="AD918">
        <v>0</v>
      </c>
      <c r="AE918">
        <v>2014</v>
      </c>
      <c r="AF918" t="s">
        <v>68</v>
      </c>
      <c r="AG918">
        <v>200000</v>
      </c>
      <c r="AH918" t="s">
        <v>55</v>
      </c>
      <c r="AI918" t="s">
        <v>56</v>
      </c>
      <c r="AJ918">
        <v>0.46065635020000001</v>
      </c>
      <c r="AK918">
        <v>110920</v>
      </c>
      <c r="AL918" s="8"/>
      <c r="AM918" s="10">
        <f t="shared" si="126"/>
        <v>2016</v>
      </c>
      <c r="AN918">
        <f t="shared" si="127"/>
        <v>1</v>
      </c>
      <c r="AO918">
        <f t="shared" si="133"/>
        <v>0</v>
      </c>
      <c r="AP918">
        <f t="shared" si="128"/>
        <v>0</v>
      </c>
      <c r="AQ918">
        <f t="shared" si="129"/>
        <v>0</v>
      </c>
      <c r="AR918">
        <f t="shared" si="130"/>
        <v>1</v>
      </c>
      <c r="AS918">
        <f t="shared" si="131"/>
        <v>0</v>
      </c>
      <c r="AT918">
        <f t="shared" si="132"/>
        <v>0</v>
      </c>
      <c r="AU918">
        <f t="shared" si="132"/>
        <v>1</v>
      </c>
      <c r="AV918" t="str">
        <f t="shared" si="134"/>
        <v>2020-03-06T20:03:45</v>
      </c>
    </row>
    <row r="919" spans="1:48" x14ac:dyDescent="0.25">
      <c r="A919" s="5">
        <v>943</v>
      </c>
      <c r="B919" s="5" t="s">
        <v>4001</v>
      </c>
      <c r="C919" s="5" t="s">
        <v>4002</v>
      </c>
      <c r="D919" s="6" t="s">
        <v>4003</v>
      </c>
      <c r="E919">
        <v>4</v>
      </c>
      <c r="F919" s="7">
        <v>0</v>
      </c>
      <c r="G919" s="7"/>
      <c r="H919" t="s">
        <v>4004</v>
      </c>
      <c r="I919">
        <v>0</v>
      </c>
      <c r="J919">
        <v>0</v>
      </c>
      <c r="K919">
        <v>30000</v>
      </c>
      <c r="L919" t="s">
        <v>119</v>
      </c>
      <c r="M919" s="8" t="s">
        <v>53</v>
      </c>
      <c r="N919" s="8">
        <v>0.84905660377358405</v>
      </c>
      <c r="O919">
        <v>0.15094339622641501</v>
      </c>
      <c r="P919" s="9">
        <v>0.56301963742133398</v>
      </c>
      <c r="Q919">
        <v>30000</v>
      </c>
      <c r="R919" s="8" t="s">
        <v>4005</v>
      </c>
      <c r="S919" s="8"/>
      <c r="AA919">
        <v>6271193</v>
      </c>
      <c r="AB919">
        <v>0</v>
      </c>
      <c r="AC919">
        <v>12</v>
      </c>
      <c r="AD919">
        <v>0</v>
      </c>
      <c r="AE919">
        <v>1997</v>
      </c>
      <c r="AF919" t="s">
        <v>54</v>
      </c>
      <c r="AG919">
        <v>15000000</v>
      </c>
      <c r="AH919" t="s">
        <v>55</v>
      </c>
      <c r="AI919" t="s">
        <v>55</v>
      </c>
      <c r="AJ919">
        <v>0</v>
      </c>
      <c r="AK919">
        <v>4588601</v>
      </c>
      <c r="AL919" s="8"/>
      <c r="AM919" s="10">
        <f t="shared" si="126"/>
        <v>2013</v>
      </c>
      <c r="AN919">
        <f t="shared" si="127"/>
        <v>1</v>
      </c>
      <c r="AO919">
        <f t="shared" si="133"/>
        <v>0</v>
      </c>
      <c r="AP919">
        <f t="shared" si="128"/>
        <v>0</v>
      </c>
      <c r="AQ919">
        <f t="shared" si="129"/>
        <v>1</v>
      </c>
      <c r="AR919">
        <f t="shared" si="130"/>
        <v>0</v>
      </c>
      <c r="AS919">
        <f t="shared" si="131"/>
        <v>0</v>
      </c>
      <c r="AT919">
        <f t="shared" si="132"/>
        <v>0</v>
      </c>
      <c r="AU919">
        <f t="shared" si="132"/>
        <v>0</v>
      </c>
      <c r="AV919" t="str">
        <f t="shared" si="134"/>
        <v>2020-03-09T12:41:54</v>
      </c>
    </row>
    <row r="920" spans="1:48" x14ac:dyDescent="0.25">
      <c r="A920" s="5">
        <v>944</v>
      </c>
      <c r="B920" s="5" t="s">
        <v>4006</v>
      </c>
      <c r="C920" s="5" t="s">
        <v>4007</v>
      </c>
      <c r="D920" s="6" t="s">
        <v>4008</v>
      </c>
      <c r="E920">
        <v>52</v>
      </c>
      <c r="F920" s="7">
        <v>0.46297062379999998</v>
      </c>
      <c r="G920" s="7">
        <v>0</v>
      </c>
      <c r="H920" t="s">
        <v>4009</v>
      </c>
      <c r="I920">
        <v>0</v>
      </c>
      <c r="J920">
        <v>0</v>
      </c>
      <c r="K920">
        <v>15000</v>
      </c>
      <c r="L920" t="s">
        <v>52</v>
      </c>
      <c r="M920" s="8" t="s">
        <v>86</v>
      </c>
      <c r="N920" s="8">
        <v>0.679245283018867</v>
      </c>
      <c r="O920">
        <v>0.320754716981132</v>
      </c>
      <c r="P920" s="9">
        <v>0</v>
      </c>
      <c r="Q920">
        <v>15000</v>
      </c>
      <c r="R920" s="8"/>
      <c r="S920" s="8"/>
      <c r="AA920">
        <v>1867892</v>
      </c>
      <c r="AB920">
        <v>0</v>
      </c>
      <c r="AC920">
        <v>12</v>
      </c>
      <c r="AD920">
        <v>0</v>
      </c>
      <c r="AE920">
        <v>2013</v>
      </c>
      <c r="AF920" t="s">
        <v>68</v>
      </c>
      <c r="AG920">
        <v>150000</v>
      </c>
      <c r="AH920" t="s">
        <v>55</v>
      </c>
      <c r="AI920" t="s">
        <v>56</v>
      </c>
      <c r="AJ920">
        <v>1</v>
      </c>
      <c r="AK920">
        <v>5400</v>
      </c>
      <c r="AL920" s="8" t="s">
        <v>4010</v>
      </c>
      <c r="AM920" s="10">
        <f t="shared" si="126"/>
        <v>2014</v>
      </c>
      <c r="AN920">
        <f t="shared" si="127"/>
        <v>1</v>
      </c>
      <c r="AO920">
        <f t="shared" si="133"/>
        <v>0</v>
      </c>
      <c r="AP920">
        <f t="shared" si="128"/>
        <v>0</v>
      </c>
      <c r="AQ920">
        <f t="shared" si="129"/>
        <v>0</v>
      </c>
      <c r="AR920">
        <f t="shared" si="130"/>
        <v>1</v>
      </c>
      <c r="AS920">
        <f t="shared" si="131"/>
        <v>0</v>
      </c>
      <c r="AT920">
        <f t="shared" si="132"/>
        <v>0</v>
      </c>
      <c r="AU920">
        <f t="shared" si="132"/>
        <v>1</v>
      </c>
      <c r="AV920" t="str">
        <f t="shared" si="134"/>
        <v>2020-03-09T13:21:08</v>
      </c>
    </row>
    <row r="921" spans="1:48" x14ac:dyDescent="0.25">
      <c r="A921" s="5">
        <v>945</v>
      </c>
      <c r="B921" s="5" t="s">
        <v>4011</v>
      </c>
      <c r="C921" s="5" t="s">
        <v>4012</v>
      </c>
      <c r="D921" s="6" t="s">
        <v>4013</v>
      </c>
      <c r="E921">
        <v>4</v>
      </c>
      <c r="F921" s="7">
        <v>0</v>
      </c>
      <c r="G921" s="7"/>
      <c r="H921" t="s">
        <v>4014</v>
      </c>
      <c r="I921">
        <v>0</v>
      </c>
      <c r="J921">
        <v>0</v>
      </c>
      <c r="K921">
        <v>45000</v>
      </c>
      <c r="L921" t="s">
        <v>119</v>
      </c>
      <c r="M921" s="8" t="s">
        <v>53</v>
      </c>
      <c r="N921" s="8">
        <v>0.73584905660377298</v>
      </c>
      <c r="O921">
        <v>0.26415094339622602</v>
      </c>
      <c r="P921" s="9">
        <v>0</v>
      </c>
      <c r="Q921">
        <v>30000</v>
      </c>
      <c r="R921" s="8" t="s">
        <v>4015</v>
      </c>
      <c r="S921" s="8"/>
      <c r="AA921">
        <v>10513032</v>
      </c>
      <c r="AB921">
        <v>0</v>
      </c>
      <c r="AC921">
        <v>11</v>
      </c>
      <c r="AD921">
        <v>0</v>
      </c>
      <c r="AE921">
        <v>2006</v>
      </c>
      <c r="AF921" t="s">
        <v>121</v>
      </c>
      <c r="AG921">
        <v>88000</v>
      </c>
      <c r="AH921" t="s">
        <v>55</v>
      </c>
      <c r="AI921" t="s">
        <v>56</v>
      </c>
      <c r="AJ921">
        <v>0</v>
      </c>
      <c r="AK921">
        <v>5400</v>
      </c>
      <c r="AL921" s="8"/>
      <c r="AM921" s="10">
        <f t="shared" si="126"/>
        <v>2014</v>
      </c>
      <c r="AN921">
        <f t="shared" si="127"/>
        <v>1</v>
      </c>
      <c r="AO921">
        <f t="shared" si="133"/>
        <v>0</v>
      </c>
      <c r="AP921">
        <f t="shared" si="128"/>
        <v>0</v>
      </c>
      <c r="AQ921">
        <f t="shared" si="129"/>
        <v>1</v>
      </c>
      <c r="AR921">
        <f t="shared" si="130"/>
        <v>0</v>
      </c>
      <c r="AS921">
        <f t="shared" si="131"/>
        <v>0</v>
      </c>
      <c r="AT921">
        <f t="shared" si="132"/>
        <v>0</v>
      </c>
      <c r="AU921">
        <f t="shared" si="132"/>
        <v>1</v>
      </c>
      <c r="AV921" t="str">
        <f t="shared" si="134"/>
        <v>2020-03-06T20:00:48</v>
      </c>
    </row>
    <row r="922" spans="1:48" x14ac:dyDescent="0.25">
      <c r="A922" s="5">
        <v>946</v>
      </c>
      <c r="B922" s="5" t="s">
        <v>4016</v>
      </c>
      <c r="C922" s="5" t="s">
        <v>4017</v>
      </c>
      <c r="D922" s="6" t="s">
        <v>4018</v>
      </c>
      <c r="E922">
        <v>0</v>
      </c>
      <c r="F922" s="7">
        <v>0.64364231549999995</v>
      </c>
      <c r="G922" s="7">
        <v>0</v>
      </c>
      <c r="H922" t="s">
        <v>4019</v>
      </c>
      <c r="I922">
        <v>24</v>
      </c>
      <c r="J922">
        <v>12924</v>
      </c>
      <c r="K922">
        <v>40000</v>
      </c>
      <c r="L922" t="s">
        <v>62</v>
      </c>
      <c r="M922" s="8" t="s">
        <v>63</v>
      </c>
      <c r="N922" s="8">
        <v>1</v>
      </c>
      <c r="O922">
        <v>0</v>
      </c>
      <c r="P922" s="9">
        <v>0</v>
      </c>
      <c r="R922" s="8"/>
      <c r="S922" s="8"/>
      <c r="AJ922">
        <v>1</v>
      </c>
      <c r="AL922" s="8"/>
      <c r="AM922" s="10">
        <f t="shared" si="126"/>
        <v>2019</v>
      </c>
      <c r="AN922">
        <f t="shared" si="127"/>
        <v>0</v>
      </c>
      <c r="AO922">
        <f t="shared" si="133"/>
        <v>0</v>
      </c>
      <c r="AP922">
        <f t="shared" si="128"/>
        <v>1</v>
      </c>
      <c r="AQ922">
        <f t="shared" si="129"/>
        <v>0</v>
      </c>
      <c r="AR922">
        <f t="shared" si="130"/>
        <v>0</v>
      </c>
      <c r="AS922">
        <f t="shared" si="131"/>
        <v>0</v>
      </c>
      <c r="AT922">
        <f t="shared" si="132"/>
        <v>0</v>
      </c>
      <c r="AU922">
        <f t="shared" si="132"/>
        <v>0</v>
      </c>
      <c r="AV922">
        <f t="shared" si="134"/>
        <v>0</v>
      </c>
    </row>
    <row r="923" spans="1:48" x14ac:dyDescent="0.25">
      <c r="A923" s="5">
        <v>947</v>
      </c>
      <c r="B923" s="5" t="s">
        <v>4020</v>
      </c>
      <c r="C923" s="5" t="s">
        <v>4021</v>
      </c>
      <c r="D923" s="6" t="s">
        <v>4022</v>
      </c>
      <c r="E923">
        <v>77</v>
      </c>
      <c r="F923" s="7">
        <v>0.48650636320000001</v>
      </c>
      <c r="G923" s="7">
        <v>0</v>
      </c>
      <c r="H923" t="s">
        <v>283</v>
      </c>
      <c r="I923">
        <v>0</v>
      </c>
      <c r="J923">
        <v>6750</v>
      </c>
      <c r="K923">
        <v>60000</v>
      </c>
      <c r="L923" t="s">
        <v>119</v>
      </c>
      <c r="M923" s="8" t="s">
        <v>53</v>
      </c>
      <c r="N923" s="8">
        <v>0.79245283018867896</v>
      </c>
      <c r="O923">
        <v>0.20754716981131999</v>
      </c>
      <c r="P923" s="9">
        <v>0</v>
      </c>
      <c r="Q923">
        <v>60000</v>
      </c>
      <c r="R923" s="8" t="s">
        <v>4023</v>
      </c>
      <c r="S923" s="8"/>
      <c r="AA923">
        <v>10470709</v>
      </c>
      <c r="AB923">
        <v>0</v>
      </c>
      <c r="AC923">
        <v>12</v>
      </c>
      <c r="AD923">
        <v>0</v>
      </c>
      <c r="AE923">
        <v>1988</v>
      </c>
      <c r="AF923" t="s">
        <v>54</v>
      </c>
      <c r="AG923">
        <v>1200000</v>
      </c>
      <c r="AH923" t="s">
        <v>55</v>
      </c>
      <c r="AI923" t="s">
        <v>55</v>
      </c>
      <c r="AJ923">
        <v>1</v>
      </c>
      <c r="AK923">
        <v>979000</v>
      </c>
      <c r="AL923" s="8"/>
      <c r="AM923" s="10">
        <f t="shared" si="126"/>
        <v>2006</v>
      </c>
      <c r="AN923">
        <f t="shared" si="127"/>
        <v>1</v>
      </c>
      <c r="AO923">
        <f t="shared" si="133"/>
        <v>0</v>
      </c>
      <c r="AP923">
        <f t="shared" si="128"/>
        <v>0</v>
      </c>
      <c r="AQ923">
        <f t="shared" si="129"/>
        <v>1</v>
      </c>
      <c r="AR923">
        <f t="shared" si="130"/>
        <v>0</v>
      </c>
      <c r="AS923">
        <f t="shared" si="131"/>
        <v>0</v>
      </c>
      <c r="AT923">
        <f t="shared" si="132"/>
        <v>0</v>
      </c>
      <c r="AU923">
        <f t="shared" si="132"/>
        <v>0</v>
      </c>
      <c r="AV923" t="str">
        <f t="shared" si="134"/>
        <v>2020-03-06T11:54:26</v>
      </c>
    </row>
    <row r="924" spans="1:48" x14ac:dyDescent="0.25">
      <c r="A924" s="5">
        <v>948</v>
      </c>
      <c r="B924" s="5" t="s">
        <v>4024</v>
      </c>
      <c r="C924" s="5" t="s">
        <v>4025</v>
      </c>
      <c r="D924" s="6" t="s">
        <v>4026</v>
      </c>
      <c r="E924">
        <v>20</v>
      </c>
      <c r="F924" s="7">
        <v>0.48445147919999998</v>
      </c>
      <c r="G924" s="7">
        <v>0</v>
      </c>
      <c r="H924" t="s">
        <v>4027</v>
      </c>
      <c r="I924">
        <v>30</v>
      </c>
      <c r="J924">
        <v>75342.02</v>
      </c>
      <c r="K924">
        <v>49950</v>
      </c>
      <c r="L924" t="s">
        <v>119</v>
      </c>
      <c r="M924" s="8" t="s">
        <v>86</v>
      </c>
      <c r="N924" s="8">
        <v>0.64150943396226401</v>
      </c>
      <c r="O924">
        <v>0.35849056603773499</v>
      </c>
      <c r="P924" s="9">
        <v>0.40207002311752998</v>
      </c>
      <c r="Q924">
        <v>49950</v>
      </c>
      <c r="R924" s="8" t="s">
        <v>4028</v>
      </c>
      <c r="S924" s="8"/>
      <c r="AA924">
        <v>27114894</v>
      </c>
      <c r="AB924">
        <v>0</v>
      </c>
      <c r="AC924">
        <v>12</v>
      </c>
      <c r="AD924">
        <v>0</v>
      </c>
      <c r="AE924">
        <v>2014</v>
      </c>
      <c r="AF924" t="s">
        <v>68</v>
      </c>
      <c r="AG924">
        <v>1500000</v>
      </c>
      <c r="AH924" t="s">
        <v>55</v>
      </c>
      <c r="AI924" t="s">
        <v>56</v>
      </c>
      <c r="AJ924">
        <v>0.99450216889999998</v>
      </c>
      <c r="AK924">
        <v>5200</v>
      </c>
      <c r="AL924" s="8"/>
      <c r="AM924" s="10">
        <f t="shared" si="126"/>
        <v>2016</v>
      </c>
      <c r="AN924">
        <f t="shared" si="127"/>
        <v>1</v>
      </c>
      <c r="AO924">
        <f t="shared" si="133"/>
        <v>0</v>
      </c>
      <c r="AP924">
        <f t="shared" si="128"/>
        <v>0</v>
      </c>
      <c r="AQ924">
        <f t="shared" si="129"/>
        <v>0</v>
      </c>
      <c r="AR924">
        <f t="shared" si="130"/>
        <v>1</v>
      </c>
      <c r="AS924">
        <f t="shared" si="131"/>
        <v>0</v>
      </c>
      <c r="AT924">
        <f t="shared" si="132"/>
        <v>0</v>
      </c>
      <c r="AU924">
        <f t="shared" si="132"/>
        <v>1</v>
      </c>
      <c r="AV924" t="str">
        <f t="shared" si="134"/>
        <v>2020-03-06T19:59:45</v>
      </c>
    </row>
    <row r="925" spans="1:48" x14ac:dyDescent="0.25">
      <c r="A925" s="5">
        <v>949</v>
      </c>
      <c r="B925" s="5" t="s">
        <v>4029</v>
      </c>
      <c r="C925" s="5" t="s">
        <v>4030</v>
      </c>
      <c r="D925" s="6" t="s">
        <v>4031</v>
      </c>
      <c r="E925">
        <v>4</v>
      </c>
      <c r="F925" s="7">
        <v>0.47991885309999999</v>
      </c>
      <c r="G925" s="7">
        <v>0</v>
      </c>
      <c r="H925" t="s">
        <v>4032</v>
      </c>
      <c r="I925">
        <v>50</v>
      </c>
      <c r="J925">
        <v>42056.41</v>
      </c>
      <c r="K925">
        <v>55000</v>
      </c>
      <c r="L925" t="s">
        <v>119</v>
      </c>
      <c r="M925" s="8" t="s">
        <v>53</v>
      </c>
      <c r="N925" s="8">
        <v>0.79245283018867896</v>
      </c>
      <c r="O925">
        <v>0.20754716981131999</v>
      </c>
      <c r="P925" s="9">
        <v>0</v>
      </c>
      <c r="Q925">
        <v>55000</v>
      </c>
      <c r="R925" s="8" t="s">
        <v>4033</v>
      </c>
      <c r="S925" s="8" t="s">
        <v>4034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6574180</v>
      </c>
      <c r="AB925">
        <v>0</v>
      </c>
      <c r="AC925">
        <v>12</v>
      </c>
      <c r="AD925">
        <v>0</v>
      </c>
      <c r="AE925">
        <v>1991</v>
      </c>
      <c r="AF925" t="s">
        <v>54</v>
      </c>
      <c r="AG925">
        <v>100000</v>
      </c>
      <c r="AH925" t="s">
        <v>55</v>
      </c>
      <c r="AI925" t="s">
        <v>56</v>
      </c>
      <c r="AJ925">
        <v>1</v>
      </c>
      <c r="AK925">
        <v>114000</v>
      </c>
      <c r="AL925" s="8"/>
      <c r="AM925" s="10">
        <f t="shared" si="126"/>
        <v>2008</v>
      </c>
      <c r="AN925">
        <f t="shared" si="127"/>
        <v>1</v>
      </c>
      <c r="AO925">
        <f t="shared" si="133"/>
        <v>0</v>
      </c>
      <c r="AP925">
        <f t="shared" si="128"/>
        <v>0</v>
      </c>
      <c r="AQ925">
        <f t="shared" si="129"/>
        <v>1</v>
      </c>
      <c r="AR925">
        <f t="shared" si="130"/>
        <v>0</v>
      </c>
      <c r="AS925">
        <f t="shared" si="131"/>
        <v>0</v>
      </c>
      <c r="AT925">
        <f t="shared" si="132"/>
        <v>0</v>
      </c>
      <c r="AU925">
        <f t="shared" si="132"/>
        <v>1</v>
      </c>
      <c r="AV925" t="str">
        <f t="shared" si="134"/>
        <v>2020-03-06T11:58:34</v>
      </c>
    </row>
    <row r="926" spans="1:48" x14ac:dyDescent="0.25">
      <c r="A926" s="5">
        <v>950</v>
      </c>
      <c r="B926" s="5" t="s">
        <v>4035</v>
      </c>
      <c r="C926" s="5" t="s">
        <v>4036</v>
      </c>
      <c r="D926" s="6" t="s">
        <v>4037</v>
      </c>
      <c r="E926">
        <v>35</v>
      </c>
      <c r="F926" s="7">
        <v>0</v>
      </c>
      <c r="G926" s="7"/>
      <c r="H926" t="s">
        <v>4038</v>
      </c>
      <c r="I926">
        <v>0</v>
      </c>
      <c r="J926">
        <v>0</v>
      </c>
      <c r="K926">
        <v>10000</v>
      </c>
      <c r="L926" t="s">
        <v>52</v>
      </c>
      <c r="M926" s="8" t="s">
        <v>86</v>
      </c>
      <c r="N926" s="8">
        <v>0.64150943396226401</v>
      </c>
      <c r="O926">
        <v>0.35849056603773499</v>
      </c>
      <c r="P926" s="9">
        <v>0.86602540378443904</v>
      </c>
      <c r="Q926">
        <v>5000</v>
      </c>
      <c r="R926" s="8"/>
      <c r="S926" s="8"/>
      <c r="AA926">
        <v>131754006</v>
      </c>
      <c r="AB926">
        <v>0</v>
      </c>
      <c r="AC926">
        <v>6</v>
      </c>
      <c r="AD926">
        <v>0</v>
      </c>
      <c r="AE926">
        <v>2017</v>
      </c>
      <c r="AF926" t="s">
        <v>126</v>
      </c>
      <c r="AG926">
        <v>500000</v>
      </c>
      <c r="AH926" t="s">
        <v>55</v>
      </c>
      <c r="AI926" t="s">
        <v>55</v>
      </c>
      <c r="AJ926">
        <v>0</v>
      </c>
      <c r="AK926">
        <v>89000</v>
      </c>
      <c r="AL926" s="8" t="s">
        <v>4039</v>
      </c>
      <c r="AM926" s="10">
        <f t="shared" si="126"/>
        <v>2017</v>
      </c>
      <c r="AN926">
        <f t="shared" si="127"/>
        <v>1</v>
      </c>
      <c r="AO926">
        <f t="shared" si="133"/>
        <v>0</v>
      </c>
      <c r="AP926">
        <f t="shared" si="128"/>
        <v>0</v>
      </c>
      <c r="AQ926">
        <f t="shared" si="129"/>
        <v>0</v>
      </c>
      <c r="AR926">
        <f t="shared" si="130"/>
        <v>1</v>
      </c>
      <c r="AS926">
        <f t="shared" si="131"/>
        <v>0</v>
      </c>
      <c r="AT926">
        <f t="shared" si="132"/>
        <v>0</v>
      </c>
      <c r="AU926">
        <f t="shared" si="132"/>
        <v>0</v>
      </c>
      <c r="AV926" t="str">
        <f t="shared" si="134"/>
        <v>2020-03-09T13:59:21</v>
      </c>
    </row>
    <row r="927" spans="1:48" x14ac:dyDescent="0.25">
      <c r="A927" s="5">
        <v>951</v>
      </c>
      <c r="B927" s="5" t="s">
        <v>4040</v>
      </c>
      <c r="C927" s="5" t="s">
        <v>4041</v>
      </c>
      <c r="D927" s="6" t="s">
        <v>4042</v>
      </c>
      <c r="E927">
        <v>7</v>
      </c>
      <c r="F927" s="7">
        <v>0.55969546510000001</v>
      </c>
      <c r="G927" s="7">
        <v>0</v>
      </c>
      <c r="H927" t="s">
        <v>4043</v>
      </c>
      <c r="I927">
        <v>0</v>
      </c>
      <c r="J927">
        <v>0</v>
      </c>
      <c r="K927">
        <v>25000</v>
      </c>
      <c r="L927" t="s">
        <v>119</v>
      </c>
      <c r="M927" s="8" t="s">
        <v>86</v>
      </c>
      <c r="N927" s="8">
        <v>0.60377358490566002</v>
      </c>
      <c r="O927">
        <v>0.39622641509433898</v>
      </c>
      <c r="P927" s="9">
        <v>0</v>
      </c>
      <c r="Q927">
        <v>25000</v>
      </c>
      <c r="R927" s="8" t="s">
        <v>4044</v>
      </c>
      <c r="S927" s="8"/>
      <c r="AA927">
        <v>6188089</v>
      </c>
      <c r="AB927">
        <v>0</v>
      </c>
      <c r="AC927">
        <v>8</v>
      </c>
      <c r="AD927">
        <v>0</v>
      </c>
      <c r="AE927">
        <v>1999</v>
      </c>
      <c r="AF927" t="s">
        <v>54</v>
      </c>
      <c r="AG927">
        <v>100000</v>
      </c>
      <c r="AH927" t="s">
        <v>55</v>
      </c>
      <c r="AI927" t="s">
        <v>56</v>
      </c>
      <c r="AJ927">
        <v>1</v>
      </c>
      <c r="AK927">
        <v>233634</v>
      </c>
      <c r="AL927" s="8"/>
      <c r="AM927" s="10">
        <f t="shared" si="126"/>
        <v>2012</v>
      </c>
      <c r="AN927">
        <f t="shared" si="127"/>
        <v>1</v>
      </c>
      <c r="AO927">
        <f t="shared" si="133"/>
        <v>0</v>
      </c>
      <c r="AP927">
        <f t="shared" si="128"/>
        <v>0</v>
      </c>
      <c r="AQ927">
        <f t="shared" si="129"/>
        <v>0</v>
      </c>
      <c r="AR927">
        <f t="shared" si="130"/>
        <v>1</v>
      </c>
      <c r="AS927">
        <f t="shared" si="131"/>
        <v>0</v>
      </c>
      <c r="AT927">
        <f t="shared" si="132"/>
        <v>0</v>
      </c>
      <c r="AU927">
        <f t="shared" si="132"/>
        <v>1</v>
      </c>
      <c r="AV927" t="str">
        <f t="shared" si="134"/>
        <v>2020-03-09T12:43:42</v>
      </c>
    </row>
    <row r="928" spans="1:48" x14ac:dyDescent="0.25">
      <c r="A928" s="5">
        <v>952</v>
      </c>
      <c r="B928" s="5" t="s">
        <v>4045</v>
      </c>
      <c r="C928" s="5" t="s">
        <v>4046</v>
      </c>
      <c r="D928" s="6" t="s">
        <v>4047</v>
      </c>
      <c r="E928">
        <v>5</v>
      </c>
      <c r="F928" s="7">
        <v>0.429426684</v>
      </c>
      <c r="G928" s="7">
        <v>0</v>
      </c>
      <c r="H928" t="s">
        <v>4048</v>
      </c>
      <c r="I928">
        <v>47</v>
      </c>
      <c r="J928">
        <v>39072</v>
      </c>
      <c r="K928">
        <v>50000</v>
      </c>
      <c r="L928" t="s">
        <v>119</v>
      </c>
      <c r="M928" s="8" t="s">
        <v>53</v>
      </c>
      <c r="N928" s="8">
        <v>0.73584905660377298</v>
      </c>
      <c r="O928">
        <v>0.26415094339622602</v>
      </c>
      <c r="P928" s="9">
        <v>0</v>
      </c>
      <c r="Q928">
        <v>50000</v>
      </c>
      <c r="R928" s="8" t="s">
        <v>4049</v>
      </c>
      <c r="S928" s="8"/>
      <c r="AA928">
        <v>10160594</v>
      </c>
      <c r="AB928">
        <v>0</v>
      </c>
      <c r="AC928">
        <v>12</v>
      </c>
      <c r="AD928">
        <v>0</v>
      </c>
      <c r="AE928">
        <v>2007</v>
      </c>
      <c r="AF928" t="s">
        <v>121</v>
      </c>
      <c r="AG928">
        <v>70000</v>
      </c>
      <c r="AH928" t="s">
        <v>55</v>
      </c>
      <c r="AI928" t="s">
        <v>56</v>
      </c>
      <c r="AJ928">
        <v>0.97326640399999997</v>
      </c>
      <c r="AK928">
        <v>159100</v>
      </c>
      <c r="AL928" s="8"/>
      <c r="AM928" s="10">
        <f t="shared" si="126"/>
        <v>2017</v>
      </c>
      <c r="AN928">
        <f t="shared" si="127"/>
        <v>1</v>
      </c>
      <c r="AO928">
        <f t="shared" si="133"/>
        <v>0</v>
      </c>
      <c r="AP928">
        <f t="shared" si="128"/>
        <v>0</v>
      </c>
      <c r="AQ928">
        <f t="shared" si="129"/>
        <v>1</v>
      </c>
      <c r="AR928">
        <f t="shared" si="130"/>
        <v>0</v>
      </c>
      <c r="AS928">
        <f t="shared" si="131"/>
        <v>0</v>
      </c>
      <c r="AT928">
        <f t="shared" si="132"/>
        <v>0</v>
      </c>
      <c r="AU928">
        <f t="shared" si="132"/>
        <v>1</v>
      </c>
      <c r="AV928" t="str">
        <f t="shared" si="134"/>
        <v>2020-03-06T19:58:26</v>
      </c>
    </row>
    <row r="929" spans="1:48" x14ac:dyDescent="0.25">
      <c r="A929" s="5">
        <v>953</v>
      </c>
      <c r="B929" s="5" t="s">
        <v>4050</v>
      </c>
      <c r="C929" s="5" t="s">
        <v>4051</v>
      </c>
      <c r="D929" s="6" t="s">
        <v>4052</v>
      </c>
      <c r="E929">
        <v>20</v>
      </c>
      <c r="F929" s="7">
        <v>0</v>
      </c>
      <c r="G929" s="7"/>
      <c r="H929" t="s">
        <v>4053</v>
      </c>
      <c r="I929">
        <v>0</v>
      </c>
      <c r="J929">
        <v>0</v>
      </c>
      <c r="K929">
        <v>5000</v>
      </c>
      <c r="L929" t="s">
        <v>52</v>
      </c>
      <c r="M929" s="8" t="s">
        <v>86</v>
      </c>
      <c r="N929" s="8">
        <v>0.52830188679245205</v>
      </c>
      <c r="O929">
        <v>0.47169811320754701</v>
      </c>
      <c r="P929" s="9">
        <v>0.86602540378443904</v>
      </c>
      <c r="Q929">
        <v>5000</v>
      </c>
      <c r="R929" s="8"/>
      <c r="S929" s="8"/>
      <c r="AA929">
        <v>0</v>
      </c>
      <c r="AB929">
        <v>0</v>
      </c>
      <c r="AC929">
        <v>1</v>
      </c>
      <c r="AD929">
        <v>0</v>
      </c>
      <c r="AE929">
        <v>2009</v>
      </c>
      <c r="AF929" t="s">
        <v>121</v>
      </c>
      <c r="AG929">
        <v>15000</v>
      </c>
      <c r="AH929" t="s">
        <v>55</v>
      </c>
      <c r="AI929" t="s">
        <v>56</v>
      </c>
      <c r="AJ929">
        <v>0</v>
      </c>
      <c r="AK929">
        <v>53760</v>
      </c>
      <c r="AL929" s="8" t="s">
        <v>4054</v>
      </c>
      <c r="AM929" s="10">
        <f t="shared" si="126"/>
        <v>2016</v>
      </c>
      <c r="AN929">
        <f t="shared" si="127"/>
        <v>1</v>
      </c>
      <c r="AO929">
        <f t="shared" si="133"/>
        <v>0</v>
      </c>
      <c r="AP929">
        <f t="shared" si="128"/>
        <v>0</v>
      </c>
      <c r="AQ929">
        <f t="shared" si="129"/>
        <v>0</v>
      </c>
      <c r="AR929">
        <f t="shared" si="130"/>
        <v>1</v>
      </c>
      <c r="AS929">
        <f t="shared" si="131"/>
        <v>0</v>
      </c>
      <c r="AT929">
        <f t="shared" si="132"/>
        <v>0</v>
      </c>
      <c r="AU929">
        <f t="shared" si="132"/>
        <v>1</v>
      </c>
      <c r="AV929" t="str">
        <f t="shared" si="134"/>
        <v>2020-03-09T14:07:57</v>
      </c>
    </row>
    <row r="930" spans="1:48" x14ac:dyDescent="0.25">
      <c r="A930" s="5">
        <v>954</v>
      </c>
      <c r="B930" s="5" t="s">
        <v>4055</v>
      </c>
      <c r="C930" s="5" t="s">
        <v>4056</v>
      </c>
      <c r="D930" s="6" t="s">
        <v>4057</v>
      </c>
      <c r="E930">
        <v>3</v>
      </c>
      <c r="F930" s="7">
        <v>0.4609162101</v>
      </c>
      <c r="G930" s="7">
        <v>0</v>
      </c>
      <c r="H930" t="s">
        <v>4058</v>
      </c>
      <c r="I930">
        <v>0</v>
      </c>
      <c r="J930">
        <v>0</v>
      </c>
      <c r="K930">
        <v>20000</v>
      </c>
      <c r="L930" t="s">
        <v>119</v>
      </c>
      <c r="M930" s="8" t="s">
        <v>86</v>
      </c>
      <c r="N930" s="8">
        <v>0.660377358490566</v>
      </c>
      <c r="O930">
        <v>0.339622641509433</v>
      </c>
      <c r="P930" s="9">
        <v>0</v>
      </c>
      <c r="Q930">
        <v>10000</v>
      </c>
      <c r="R930" s="8" t="s">
        <v>4059</v>
      </c>
      <c r="S930" s="8"/>
      <c r="AA930">
        <v>3789911</v>
      </c>
      <c r="AB930">
        <v>0</v>
      </c>
      <c r="AC930">
        <v>12</v>
      </c>
      <c r="AD930">
        <v>0</v>
      </c>
      <c r="AE930">
        <v>2016</v>
      </c>
      <c r="AF930" t="s">
        <v>126</v>
      </c>
      <c r="AG930">
        <v>50000</v>
      </c>
      <c r="AH930" t="s">
        <v>55</v>
      </c>
      <c r="AI930" t="s">
        <v>56</v>
      </c>
      <c r="AJ930">
        <v>1</v>
      </c>
      <c r="AK930">
        <v>0</v>
      </c>
      <c r="AL930" s="8"/>
      <c r="AM930" s="10">
        <f t="shared" si="126"/>
        <v>2019</v>
      </c>
      <c r="AN930">
        <f t="shared" si="127"/>
        <v>1</v>
      </c>
      <c r="AO930">
        <f t="shared" si="133"/>
        <v>0</v>
      </c>
      <c r="AP930">
        <f t="shared" si="128"/>
        <v>0</v>
      </c>
      <c r="AQ930">
        <f t="shared" si="129"/>
        <v>0</v>
      </c>
      <c r="AR930">
        <f t="shared" si="130"/>
        <v>1</v>
      </c>
      <c r="AS930">
        <f t="shared" si="131"/>
        <v>0</v>
      </c>
      <c r="AT930">
        <f t="shared" si="132"/>
        <v>0</v>
      </c>
      <c r="AU930">
        <f t="shared" si="132"/>
        <v>1</v>
      </c>
      <c r="AV930" t="str">
        <f t="shared" si="134"/>
        <v>2020-03-09T12:47:22</v>
      </c>
    </row>
    <row r="931" spans="1:48" x14ac:dyDescent="0.25">
      <c r="A931" s="5">
        <v>955</v>
      </c>
      <c r="B931" s="5" t="s">
        <v>4060</v>
      </c>
      <c r="C931" s="5" t="s">
        <v>4061</v>
      </c>
      <c r="D931" s="6" t="s">
        <v>4062</v>
      </c>
      <c r="E931">
        <v>0</v>
      </c>
      <c r="F931" s="7">
        <v>0</v>
      </c>
      <c r="G931" s="7"/>
      <c r="H931" t="s">
        <v>4063</v>
      </c>
      <c r="I931">
        <v>0</v>
      </c>
      <c r="J931">
        <v>0</v>
      </c>
      <c r="K931">
        <v>10000</v>
      </c>
      <c r="L931" t="s">
        <v>52</v>
      </c>
      <c r="M931" s="8" t="s">
        <v>53</v>
      </c>
      <c r="N931" s="8">
        <v>0.73584905660377298</v>
      </c>
      <c r="O931">
        <v>0.26415094339622602</v>
      </c>
      <c r="P931" s="9">
        <v>0</v>
      </c>
      <c r="Q931">
        <v>10000</v>
      </c>
      <c r="R931" s="8"/>
      <c r="S931" s="8"/>
      <c r="AA931">
        <v>8587972</v>
      </c>
      <c r="AB931">
        <v>0</v>
      </c>
      <c r="AC931">
        <v>12</v>
      </c>
      <c r="AD931">
        <v>0</v>
      </c>
      <c r="AE931">
        <v>2010</v>
      </c>
      <c r="AF931" t="s">
        <v>68</v>
      </c>
      <c r="AG931">
        <v>93700</v>
      </c>
      <c r="AH931" t="s">
        <v>55</v>
      </c>
      <c r="AI931" t="s">
        <v>56</v>
      </c>
      <c r="AJ931">
        <v>0</v>
      </c>
      <c r="AK931">
        <v>196653</v>
      </c>
      <c r="AL931" s="8" t="s">
        <v>4064</v>
      </c>
      <c r="AM931" s="10">
        <f t="shared" si="126"/>
        <v>2019</v>
      </c>
      <c r="AN931">
        <f t="shared" si="127"/>
        <v>1</v>
      </c>
      <c r="AO931">
        <f t="shared" si="133"/>
        <v>0</v>
      </c>
      <c r="AP931">
        <f t="shared" si="128"/>
        <v>0</v>
      </c>
      <c r="AQ931">
        <f t="shared" si="129"/>
        <v>1</v>
      </c>
      <c r="AR931">
        <f t="shared" si="130"/>
        <v>0</v>
      </c>
      <c r="AS931">
        <f t="shared" si="131"/>
        <v>0</v>
      </c>
      <c r="AT931">
        <f t="shared" si="132"/>
        <v>0</v>
      </c>
      <c r="AU931">
        <f t="shared" si="132"/>
        <v>1</v>
      </c>
      <c r="AV931" t="str">
        <f t="shared" si="134"/>
        <v>2020-03-09T11:11:25</v>
      </c>
    </row>
    <row r="932" spans="1:48" x14ac:dyDescent="0.25">
      <c r="A932" s="5">
        <v>956</v>
      </c>
      <c r="B932" s="5" t="s">
        <v>4065</v>
      </c>
      <c r="C932" s="5" t="s">
        <v>4066</v>
      </c>
      <c r="D932" s="6" t="s">
        <v>4067</v>
      </c>
      <c r="E932">
        <v>4</v>
      </c>
      <c r="F932" s="7">
        <v>0</v>
      </c>
      <c r="G932" s="7"/>
      <c r="H932" t="s">
        <v>4068</v>
      </c>
      <c r="I932">
        <v>0</v>
      </c>
      <c r="J932">
        <v>0</v>
      </c>
      <c r="K932">
        <v>30000</v>
      </c>
      <c r="L932" t="s">
        <v>119</v>
      </c>
      <c r="M932" s="8" t="s">
        <v>53</v>
      </c>
      <c r="N932" s="8">
        <v>0.84905660377358405</v>
      </c>
      <c r="O932">
        <v>0.15094339622641501</v>
      </c>
      <c r="P932" s="9">
        <v>0</v>
      </c>
      <c r="Q932">
        <v>30000</v>
      </c>
      <c r="R932" s="8" t="s">
        <v>4069</v>
      </c>
      <c r="S932" s="8" t="s">
        <v>217</v>
      </c>
      <c r="T932">
        <v>2944729</v>
      </c>
      <c r="U932">
        <v>419708</v>
      </c>
      <c r="V932">
        <v>2950120</v>
      </c>
      <c r="W932">
        <v>2530412</v>
      </c>
      <c r="X932">
        <v>0</v>
      </c>
      <c r="Y932">
        <v>2260535</v>
      </c>
      <c r="Z932">
        <v>317840</v>
      </c>
      <c r="AA932">
        <v>7011386</v>
      </c>
      <c r="AB932">
        <v>2946639</v>
      </c>
      <c r="AC932">
        <v>12</v>
      </c>
      <c r="AD932">
        <v>4064747</v>
      </c>
      <c r="AE932">
        <v>2015</v>
      </c>
      <c r="AF932" t="s">
        <v>126</v>
      </c>
      <c r="AG932">
        <v>100000</v>
      </c>
      <c r="AH932" t="s">
        <v>55</v>
      </c>
      <c r="AI932" t="s">
        <v>55</v>
      </c>
      <c r="AJ932">
        <v>0</v>
      </c>
      <c r="AK932">
        <v>362682</v>
      </c>
      <c r="AL932" s="8"/>
      <c r="AM932" s="10">
        <f t="shared" si="126"/>
        <v>2016</v>
      </c>
      <c r="AN932">
        <f t="shared" si="127"/>
        <v>1</v>
      </c>
      <c r="AO932">
        <f t="shared" si="133"/>
        <v>0</v>
      </c>
      <c r="AP932">
        <f t="shared" si="128"/>
        <v>0</v>
      </c>
      <c r="AQ932">
        <f t="shared" si="129"/>
        <v>1</v>
      </c>
      <c r="AR932">
        <f t="shared" si="130"/>
        <v>0</v>
      </c>
      <c r="AS932">
        <f t="shared" si="131"/>
        <v>0</v>
      </c>
      <c r="AT932">
        <f t="shared" si="132"/>
        <v>0</v>
      </c>
      <c r="AU932">
        <f t="shared" si="132"/>
        <v>0</v>
      </c>
      <c r="AV932" t="str">
        <f t="shared" si="134"/>
        <v>2020-03-09T12:49:01</v>
      </c>
    </row>
    <row r="933" spans="1:48" x14ac:dyDescent="0.25">
      <c r="A933" s="5">
        <v>957</v>
      </c>
      <c r="B933" s="5" t="s">
        <v>4070</v>
      </c>
      <c r="C933" s="5" t="s">
        <v>4071</v>
      </c>
      <c r="D933" s="6" t="s">
        <v>4072</v>
      </c>
      <c r="E933">
        <v>0</v>
      </c>
      <c r="F933" s="7">
        <v>0.42372784029999999</v>
      </c>
      <c r="G933" s="7">
        <v>0</v>
      </c>
      <c r="H933" t="s">
        <v>4073</v>
      </c>
      <c r="I933">
        <v>0</v>
      </c>
      <c r="J933">
        <v>0</v>
      </c>
      <c r="K933">
        <v>20000</v>
      </c>
      <c r="L933" t="s">
        <v>637</v>
      </c>
      <c r="M933" s="8" t="s">
        <v>86</v>
      </c>
      <c r="N933" s="8">
        <v>0.660377358490566</v>
      </c>
      <c r="O933">
        <v>0.339622641509433</v>
      </c>
      <c r="P933" s="9">
        <v>0</v>
      </c>
      <c r="R933" s="8"/>
      <c r="S933" s="8"/>
      <c r="AA933">
        <v>918630</v>
      </c>
      <c r="AB933">
        <v>0</v>
      </c>
      <c r="AC933">
        <v>12</v>
      </c>
      <c r="AD933">
        <v>0</v>
      </c>
      <c r="AE933">
        <v>2012</v>
      </c>
      <c r="AF933" t="s">
        <v>68</v>
      </c>
      <c r="AG933">
        <v>20000</v>
      </c>
      <c r="AH933" t="s">
        <v>55</v>
      </c>
      <c r="AI933" t="s">
        <v>56</v>
      </c>
      <c r="AJ933">
        <v>1</v>
      </c>
      <c r="AK933">
        <v>2700</v>
      </c>
      <c r="AL933" s="8"/>
      <c r="AM933" s="10">
        <f t="shared" si="126"/>
        <v>2019</v>
      </c>
      <c r="AN933">
        <f t="shared" si="127"/>
        <v>0</v>
      </c>
      <c r="AO933">
        <f t="shared" si="133"/>
        <v>1</v>
      </c>
      <c r="AP933">
        <f t="shared" si="128"/>
        <v>0</v>
      </c>
      <c r="AQ933">
        <f t="shared" si="129"/>
        <v>0</v>
      </c>
      <c r="AR933">
        <f t="shared" si="130"/>
        <v>1</v>
      </c>
      <c r="AS933">
        <f t="shared" si="131"/>
        <v>0</v>
      </c>
      <c r="AT933">
        <f t="shared" si="132"/>
        <v>0</v>
      </c>
      <c r="AU933">
        <f t="shared" si="132"/>
        <v>1</v>
      </c>
      <c r="AV933">
        <f t="shared" si="134"/>
        <v>0</v>
      </c>
    </row>
    <row r="934" spans="1:48" x14ac:dyDescent="0.25">
      <c r="A934" s="5">
        <v>958</v>
      </c>
      <c r="B934" s="5" t="s">
        <v>4074</v>
      </c>
      <c r="C934" s="5" t="s">
        <v>4075</v>
      </c>
      <c r="D934" s="6" t="s">
        <v>4076</v>
      </c>
      <c r="E934">
        <v>0</v>
      </c>
      <c r="F934" s="7">
        <v>0.26349101549999998</v>
      </c>
      <c r="G934" s="7">
        <v>0</v>
      </c>
      <c r="H934" t="s">
        <v>2097</v>
      </c>
      <c r="I934">
        <v>0</v>
      </c>
      <c r="J934">
        <v>0</v>
      </c>
      <c r="K934">
        <v>50000</v>
      </c>
      <c r="L934" t="s">
        <v>119</v>
      </c>
      <c r="M934" s="8" t="s">
        <v>53</v>
      </c>
      <c r="N934" s="8">
        <v>0.71698113207547098</v>
      </c>
      <c r="O934">
        <v>0.28301886792452802</v>
      </c>
      <c r="P934" s="9">
        <v>0</v>
      </c>
      <c r="Q934">
        <v>50000</v>
      </c>
      <c r="R934" s="8" t="s">
        <v>4077</v>
      </c>
      <c r="S934" s="8"/>
      <c r="AA934">
        <v>6598533</v>
      </c>
      <c r="AB934">
        <v>0</v>
      </c>
      <c r="AC934">
        <v>12</v>
      </c>
      <c r="AD934">
        <v>0</v>
      </c>
      <c r="AE934">
        <v>2007</v>
      </c>
      <c r="AF934" t="s">
        <v>121</v>
      </c>
      <c r="AG934">
        <v>500000</v>
      </c>
      <c r="AH934" t="s">
        <v>55</v>
      </c>
      <c r="AI934" t="s">
        <v>56</v>
      </c>
      <c r="AJ934">
        <v>1</v>
      </c>
      <c r="AK934">
        <v>66800</v>
      </c>
      <c r="AL934" s="8"/>
      <c r="AM934" s="10">
        <f t="shared" si="126"/>
        <v>2017</v>
      </c>
      <c r="AN934">
        <f t="shared" si="127"/>
        <v>1</v>
      </c>
      <c r="AO934">
        <f t="shared" si="133"/>
        <v>0</v>
      </c>
      <c r="AP934">
        <f t="shared" si="128"/>
        <v>0</v>
      </c>
      <c r="AQ934">
        <f t="shared" si="129"/>
        <v>1</v>
      </c>
      <c r="AR934">
        <f t="shared" si="130"/>
        <v>0</v>
      </c>
      <c r="AS934">
        <f t="shared" si="131"/>
        <v>0</v>
      </c>
      <c r="AT934">
        <f t="shared" si="132"/>
        <v>0</v>
      </c>
      <c r="AU934">
        <f t="shared" si="132"/>
        <v>1</v>
      </c>
      <c r="AV934" t="str">
        <f t="shared" si="134"/>
        <v>2020-03-06T20:01:24</v>
      </c>
    </row>
    <row r="935" spans="1:48" x14ac:dyDescent="0.25">
      <c r="A935" s="5">
        <v>960</v>
      </c>
      <c r="B935" s="5" t="s">
        <v>4078</v>
      </c>
      <c r="C935" s="5" t="s">
        <v>4079</v>
      </c>
      <c r="D935" s="6" t="s">
        <v>4080</v>
      </c>
      <c r="E935">
        <v>0</v>
      </c>
      <c r="F935" s="7">
        <v>0.37517647710000002</v>
      </c>
      <c r="G935" s="7">
        <v>0</v>
      </c>
      <c r="H935" t="s">
        <v>4081</v>
      </c>
      <c r="I935">
        <v>0</v>
      </c>
      <c r="J935">
        <v>0</v>
      </c>
      <c r="K935">
        <v>100000</v>
      </c>
      <c r="L935" t="s">
        <v>119</v>
      </c>
      <c r="M935" s="8" t="s">
        <v>53</v>
      </c>
      <c r="N935" s="8">
        <v>0.83018867924528295</v>
      </c>
      <c r="O935">
        <v>0.169811320754716</v>
      </c>
      <c r="P935" s="9">
        <v>0</v>
      </c>
      <c r="Q935">
        <v>100000</v>
      </c>
      <c r="R935" s="8" t="s">
        <v>4082</v>
      </c>
      <c r="S935" s="8" t="s">
        <v>103</v>
      </c>
      <c r="T935">
        <v>12944602</v>
      </c>
      <c r="U935">
        <v>1845444</v>
      </c>
      <c r="V935">
        <v>13039046</v>
      </c>
      <c r="W935">
        <v>11193602</v>
      </c>
      <c r="X935">
        <v>0</v>
      </c>
      <c r="Y935">
        <v>8785147</v>
      </c>
      <c r="Z935">
        <v>3135019</v>
      </c>
      <c r="AA935">
        <v>18564160</v>
      </c>
      <c r="AB935">
        <v>7587995</v>
      </c>
      <c r="AC935">
        <v>12</v>
      </c>
      <c r="AD935">
        <v>10976165</v>
      </c>
      <c r="AE935">
        <v>2007</v>
      </c>
      <c r="AF935" t="s">
        <v>121</v>
      </c>
      <c r="AG935">
        <v>20000</v>
      </c>
      <c r="AH935" t="s">
        <v>55</v>
      </c>
      <c r="AI935" t="s">
        <v>56</v>
      </c>
      <c r="AJ935">
        <v>1</v>
      </c>
      <c r="AK935">
        <v>7040</v>
      </c>
      <c r="AL935" s="8"/>
      <c r="AM935" s="10">
        <f t="shared" si="126"/>
        <v>2011</v>
      </c>
      <c r="AN935">
        <f t="shared" si="127"/>
        <v>1</v>
      </c>
      <c r="AO935">
        <f t="shared" si="133"/>
        <v>0</v>
      </c>
      <c r="AP935">
        <f t="shared" si="128"/>
        <v>0</v>
      </c>
      <c r="AQ935">
        <f t="shared" si="129"/>
        <v>1</v>
      </c>
      <c r="AR935">
        <f t="shared" si="130"/>
        <v>0</v>
      </c>
      <c r="AS935">
        <f t="shared" si="131"/>
        <v>0</v>
      </c>
      <c r="AT935">
        <f t="shared" si="132"/>
        <v>0</v>
      </c>
      <c r="AU935">
        <f t="shared" si="132"/>
        <v>1</v>
      </c>
      <c r="AV935" t="str">
        <f t="shared" si="134"/>
        <v>2020-03-09T13:19:36</v>
      </c>
    </row>
    <row r="936" spans="1:48" x14ac:dyDescent="0.25">
      <c r="A936" s="5">
        <v>961</v>
      </c>
      <c r="B936" s="5" t="s">
        <v>4083</v>
      </c>
      <c r="C936" s="5" t="s">
        <v>4084</v>
      </c>
      <c r="D936" s="6" t="s">
        <v>4085</v>
      </c>
      <c r="E936">
        <v>11</v>
      </c>
      <c r="F936" s="7">
        <v>0.34062794299999999</v>
      </c>
      <c r="G936" s="7">
        <v>0</v>
      </c>
      <c r="H936" t="s">
        <v>2921</v>
      </c>
      <c r="I936">
        <v>0</v>
      </c>
      <c r="J936">
        <v>0</v>
      </c>
      <c r="K936">
        <v>10000</v>
      </c>
      <c r="L936" t="s">
        <v>52</v>
      </c>
      <c r="M936" s="8" t="s">
        <v>86</v>
      </c>
      <c r="N936" s="8">
        <v>0.56603773584905603</v>
      </c>
      <c r="O936">
        <v>0.43396226415094302</v>
      </c>
      <c r="P936" s="11">
        <v>2E-16</v>
      </c>
      <c r="Q936">
        <v>10000</v>
      </c>
      <c r="R936" s="8"/>
      <c r="S936" s="8"/>
      <c r="AA936">
        <v>1228471</v>
      </c>
      <c r="AB936">
        <v>0</v>
      </c>
      <c r="AC936">
        <v>12</v>
      </c>
      <c r="AD936">
        <v>0</v>
      </c>
      <c r="AE936">
        <v>1998</v>
      </c>
      <c r="AF936" t="s">
        <v>54</v>
      </c>
      <c r="AG936">
        <v>90000</v>
      </c>
      <c r="AH936" t="s">
        <v>55</v>
      </c>
      <c r="AI936" t="s">
        <v>56</v>
      </c>
      <c r="AJ936">
        <v>1</v>
      </c>
      <c r="AK936">
        <v>77000</v>
      </c>
      <c r="AL936" s="8" t="s">
        <v>4086</v>
      </c>
      <c r="AM936" s="10">
        <f t="shared" si="126"/>
        <v>2017</v>
      </c>
      <c r="AN936">
        <f t="shared" si="127"/>
        <v>1</v>
      </c>
      <c r="AO936">
        <f t="shared" si="133"/>
        <v>0</v>
      </c>
      <c r="AP936">
        <f t="shared" si="128"/>
        <v>0</v>
      </c>
      <c r="AQ936">
        <f t="shared" si="129"/>
        <v>0</v>
      </c>
      <c r="AR936">
        <f t="shared" si="130"/>
        <v>1</v>
      </c>
      <c r="AS936">
        <f t="shared" si="131"/>
        <v>0</v>
      </c>
      <c r="AT936">
        <f t="shared" si="132"/>
        <v>0</v>
      </c>
      <c r="AU936">
        <f t="shared" si="132"/>
        <v>1</v>
      </c>
      <c r="AV936" t="str">
        <f t="shared" si="134"/>
        <v>2020-03-09T13:57:30</v>
      </c>
    </row>
    <row r="937" spans="1:48" x14ac:dyDescent="0.25">
      <c r="A937" s="5">
        <v>963</v>
      </c>
      <c r="B937" s="5" t="s">
        <v>4087</v>
      </c>
      <c r="C937" s="5" t="s">
        <v>4088</v>
      </c>
      <c r="D937" s="6" t="s">
        <v>4089</v>
      </c>
      <c r="E937">
        <v>56</v>
      </c>
      <c r="F937" s="7">
        <v>0</v>
      </c>
      <c r="G937" s="7"/>
      <c r="H937" t="s">
        <v>4090</v>
      </c>
      <c r="I937">
        <v>0</v>
      </c>
      <c r="J937">
        <v>0</v>
      </c>
      <c r="K937">
        <v>50000</v>
      </c>
      <c r="L937" t="s">
        <v>119</v>
      </c>
      <c r="M937" s="8" t="s">
        <v>86</v>
      </c>
      <c r="N937" s="8">
        <v>0.62264150943396201</v>
      </c>
      <c r="O937">
        <v>0.37735849056603699</v>
      </c>
      <c r="P937" s="9">
        <v>0.37699075886558298</v>
      </c>
      <c r="Q937">
        <v>10000</v>
      </c>
      <c r="R937" s="8" t="s">
        <v>4091</v>
      </c>
      <c r="S937" s="8"/>
      <c r="AA937">
        <v>2751856</v>
      </c>
      <c r="AB937">
        <v>0</v>
      </c>
      <c r="AC937">
        <v>12</v>
      </c>
      <c r="AD937">
        <v>0</v>
      </c>
      <c r="AE937">
        <v>2011</v>
      </c>
      <c r="AF937" t="s">
        <v>68</v>
      </c>
      <c r="AG937">
        <v>70000</v>
      </c>
      <c r="AH937" t="s">
        <v>55</v>
      </c>
      <c r="AI937" t="s">
        <v>56</v>
      </c>
      <c r="AJ937">
        <v>0</v>
      </c>
      <c r="AK937">
        <v>30400</v>
      </c>
      <c r="AL937" s="8"/>
      <c r="AM937" s="10">
        <f t="shared" si="126"/>
        <v>2015</v>
      </c>
      <c r="AN937">
        <f t="shared" si="127"/>
        <v>1</v>
      </c>
      <c r="AO937">
        <f t="shared" si="133"/>
        <v>0</v>
      </c>
      <c r="AP937">
        <f t="shared" si="128"/>
        <v>0</v>
      </c>
      <c r="AQ937">
        <f t="shared" si="129"/>
        <v>0</v>
      </c>
      <c r="AR937">
        <f t="shared" si="130"/>
        <v>1</v>
      </c>
      <c r="AS937">
        <f t="shared" si="131"/>
        <v>0</v>
      </c>
      <c r="AT937">
        <f t="shared" si="132"/>
        <v>0</v>
      </c>
      <c r="AU937">
        <f t="shared" si="132"/>
        <v>1</v>
      </c>
      <c r="AV937" t="str">
        <f t="shared" si="134"/>
        <v>2020-03-06T20:02:10</v>
      </c>
    </row>
    <row r="938" spans="1:48" x14ac:dyDescent="0.25">
      <c r="A938" s="5">
        <v>964</v>
      </c>
      <c r="B938" s="5" t="s">
        <v>4092</v>
      </c>
      <c r="C938" s="5" t="s">
        <v>4093</v>
      </c>
      <c r="D938" s="6" t="s">
        <v>4094</v>
      </c>
      <c r="E938">
        <v>3</v>
      </c>
      <c r="F938" s="7">
        <v>0.52611502089999995</v>
      </c>
      <c r="G938" s="7">
        <v>0</v>
      </c>
      <c r="H938" t="s">
        <v>3480</v>
      </c>
      <c r="I938">
        <v>23</v>
      </c>
      <c r="J938">
        <v>20471.75</v>
      </c>
      <c r="K938">
        <v>15000</v>
      </c>
      <c r="L938" t="s">
        <v>119</v>
      </c>
      <c r="M938" s="8" t="s">
        <v>86</v>
      </c>
      <c r="N938" s="8">
        <v>0.60377358490566002</v>
      </c>
      <c r="O938">
        <v>0.39622641509433898</v>
      </c>
      <c r="P938" s="9">
        <v>0</v>
      </c>
      <c r="Q938">
        <v>17000</v>
      </c>
      <c r="R938" s="8" t="s">
        <v>4095</v>
      </c>
      <c r="S938" s="8"/>
      <c r="AA938">
        <v>528099</v>
      </c>
      <c r="AB938">
        <v>0</v>
      </c>
      <c r="AC938">
        <v>12</v>
      </c>
      <c r="AD938">
        <v>0</v>
      </c>
      <c r="AE938">
        <v>2018</v>
      </c>
      <c r="AF938" t="s">
        <v>126</v>
      </c>
      <c r="AG938">
        <v>100000</v>
      </c>
      <c r="AH938" t="s">
        <v>55</v>
      </c>
      <c r="AI938" t="s">
        <v>55</v>
      </c>
      <c r="AJ938">
        <v>1</v>
      </c>
      <c r="AK938">
        <v>18000</v>
      </c>
      <c r="AL938" s="8"/>
      <c r="AM938" s="10">
        <f t="shared" si="126"/>
        <v>2019</v>
      </c>
      <c r="AN938">
        <f t="shared" si="127"/>
        <v>1</v>
      </c>
      <c r="AO938">
        <f t="shared" si="133"/>
        <v>0</v>
      </c>
      <c r="AP938">
        <f t="shared" si="128"/>
        <v>0</v>
      </c>
      <c r="AQ938">
        <f t="shared" si="129"/>
        <v>0</v>
      </c>
      <c r="AR938">
        <f t="shared" si="130"/>
        <v>1</v>
      </c>
      <c r="AS938">
        <f t="shared" si="131"/>
        <v>0</v>
      </c>
      <c r="AT938">
        <f t="shared" si="132"/>
        <v>0</v>
      </c>
      <c r="AU938">
        <f t="shared" si="132"/>
        <v>0</v>
      </c>
      <c r="AV938" t="str">
        <f t="shared" si="134"/>
        <v>2020-03-09T14:40:20</v>
      </c>
    </row>
    <row r="939" spans="1:48" x14ac:dyDescent="0.25">
      <c r="A939" s="5">
        <v>965</v>
      </c>
      <c r="B939" s="5" t="s">
        <v>416</v>
      </c>
      <c r="C939" s="5" t="s">
        <v>417</v>
      </c>
      <c r="D939" s="6" t="s">
        <v>418</v>
      </c>
      <c r="E939">
        <v>16</v>
      </c>
      <c r="F939" s="7">
        <v>0.63875428570000004</v>
      </c>
      <c r="G939" s="7">
        <v>0</v>
      </c>
      <c r="H939" t="s">
        <v>419</v>
      </c>
      <c r="I939">
        <v>23</v>
      </c>
      <c r="J939">
        <v>7000</v>
      </c>
      <c r="K939">
        <v>20000</v>
      </c>
      <c r="L939" t="s">
        <v>119</v>
      </c>
      <c r="M939" s="8" t="s">
        <v>86</v>
      </c>
      <c r="N939" s="8">
        <v>0.52830188679245205</v>
      </c>
      <c r="O939">
        <v>0.47169811320754701</v>
      </c>
      <c r="P939" s="9">
        <v>0.86602540378443904</v>
      </c>
      <c r="Q939">
        <v>20000</v>
      </c>
      <c r="R939" s="8" t="s">
        <v>4096</v>
      </c>
      <c r="S939" s="8"/>
      <c r="AA939">
        <v>1652710</v>
      </c>
      <c r="AB939">
        <v>0</v>
      </c>
      <c r="AC939">
        <v>12</v>
      </c>
      <c r="AD939">
        <v>0</v>
      </c>
      <c r="AE939">
        <v>1987</v>
      </c>
      <c r="AF939" t="s">
        <v>54</v>
      </c>
      <c r="AG939">
        <v>300000</v>
      </c>
      <c r="AH939" t="s">
        <v>56</v>
      </c>
      <c r="AI939" t="s">
        <v>55</v>
      </c>
      <c r="AJ939">
        <v>1</v>
      </c>
      <c r="AK939">
        <v>136000</v>
      </c>
      <c r="AL939" s="8"/>
      <c r="AM939" s="10">
        <f t="shared" si="126"/>
        <v>2018</v>
      </c>
      <c r="AN939">
        <f t="shared" si="127"/>
        <v>1</v>
      </c>
      <c r="AO939">
        <f t="shared" si="133"/>
        <v>0</v>
      </c>
      <c r="AP939">
        <f t="shared" si="128"/>
        <v>0</v>
      </c>
      <c r="AQ939">
        <f t="shared" si="129"/>
        <v>0</v>
      </c>
      <c r="AR939">
        <f t="shared" si="130"/>
        <v>1</v>
      </c>
      <c r="AS939">
        <f t="shared" si="131"/>
        <v>0</v>
      </c>
      <c r="AT939">
        <f t="shared" si="132"/>
        <v>1</v>
      </c>
      <c r="AU939">
        <f t="shared" si="132"/>
        <v>0</v>
      </c>
      <c r="AV939" t="str">
        <f t="shared" si="134"/>
        <v>2020-03-09T12:55:52</v>
      </c>
    </row>
    <row r="940" spans="1:48" x14ac:dyDescent="0.25">
      <c r="A940" s="5">
        <v>966</v>
      </c>
      <c r="B940" s="5" t="s">
        <v>4097</v>
      </c>
      <c r="C940" s="5" t="s">
        <v>4098</v>
      </c>
      <c r="D940" s="6" t="s">
        <v>4099</v>
      </c>
      <c r="E940">
        <v>21</v>
      </c>
      <c r="F940" s="7">
        <v>0.41095337869999998</v>
      </c>
      <c r="G940" s="7">
        <v>0</v>
      </c>
      <c r="H940" t="s">
        <v>4100</v>
      </c>
      <c r="I940">
        <v>54</v>
      </c>
      <c r="J940">
        <v>15272</v>
      </c>
      <c r="K940">
        <v>50000</v>
      </c>
      <c r="L940" t="s">
        <v>119</v>
      </c>
      <c r="M940" s="8" t="s">
        <v>86</v>
      </c>
      <c r="N940" s="8">
        <v>0.660377358490566</v>
      </c>
      <c r="O940">
        <v>0.339622641509433</v>
      </c>
      <c r="P940" s="9">
        <v>0</v>
      </c>
      <c r="Q940">
        <v>50000</v>
      </c>
      <c r="R940" s="8" t="s">
        <v>4101</v>
      </c>
      <c r="S940" s="8"/>
      <c r="AA940">
        <v>4923038</v>
      </c>
      <c r="AB940">
        <v>0</v>
      </c>
      <c r="AC940">
        <v>12</v>
      </c>
      <c r="AD940">
        <v>0</v>
      </c>
      <c r="AE940">
        <v>2002</v>
      </c>
      <c r="AF940" t="s">
        <v>54</v>
      </c>
      <c r="AG940">
        <v>50000</v>
      </c>
      <c r="AH940" t="s">
        <v>55</v>
      </c>
      <c r="AI940" t="s">
        <v>56</v>
      </c>
      <c r="AJ940">
        <v>0.99626168459999997</v>
      </c>
      <c r="AK940">
        <v>16200</v>
      </c>
      <c r="AL940" s="8"/>
      <c r="AM940" s="10">
        <f t="shared" si="126"/>
        <v>2008</v>
      </c>
      <c r="AN940">
        <f t="shared" si="127"/>
        <v>1</v>
      </c>
      <c r="AO940">
        <f t="shared" si="133"/>
        <v>0</v>
      </c>
      <c r="AP940">
        <f t="shared" si="128"/>
        <v>0</v>
      </c>
      <c r="AQ940">
        <f t="shared" si="129"/>
        <v>0</v>
      </c>
      <c r="AR940">
        <f t="shared" si="130"/>
        <v>1</v>
      </c>
      <c r="AS940">
        <f t="shared" si="131"/>
        <v>0</v>
      </c>
      <c r="AT940">
        <f t="shared" si="132"/>
        <v>0</v>
      </c>
      <c r="AU940">
        <f t="shared" si="132"/>
        <v>1</v>
      </c>
      <c r="AV940" t="str">
        <f t="shared" si="134"/>
        <v>2020-03-06T19:57:51</v>
      </c>
    </row>
    <row r="941" spans="1:48" x14ac:dyDescent="0.25">
      <c r="A941" s="5">
        <v>967</v>
      </c>
      <c r="B941" s="5" t="s">
        <v>4102</v>
      </c>
      <c r="C941" s="5" t="s">
        <v>4103</v>
      </c>
      <c r="D941" s="6" t="s">
        <v>4104</v>
      </c>
      <c r="E941">
        <v>0</v>
      </c>
      <c r="F941" s="7">
        <v>0.3417766787</v>
      </c>
      <c r="G941" s="7">
        <v>0</v>
      </c>
      <c r="H941" t="s">
        <v>4105</v>
      </c>
      <c r="I941">
        <v>0</v>
      </c>
      <c r="J941">
        <v>0</v>
      </c>
      <c r="K941">
        <v>20000</v>
      </c>
      <c r="L941" t="s">
        <v>119</v>
      </c>
      <c r="M941" s="8" t="s">
        <v>86</v>
      </c>
      <c r="N941" s="8">
        <v>0.62264150943396201</v>
      </c>
      <c r="O941">
        <v>0.37735849056603699</v>
      </c>
      <c r="P941" s="9">
        <v>0</v>
      </c>
      <c r="Q941">
        <v>10000</v>
      </c>
      <c r="R941" s="8" t="s">
        <v>4106</v>
      </c>
      <c r="S941" s="8" t="s">
        <v>217</v>
      </c>
      <c r="T941">
        <v>221076</v>
      </c>
      <c r="U941">
        <v>92785</v>
      </c>
      <c r="V941">
        <v>321418</v>
      </c>
      <c r="W941">
        <v>103579</v>
      </c>
      <c r="X941">
        <v>0</v>
      </c>
      <c r="Y941">
        <v>0</v>
      </c>
      <c r="Z941">
        <v>85250</v>
      </c>
      <c r="AA941">
        <v>724781</v>
      </c>
      <c r="AB941">
        <v>366502</v>
      </c>
      <c r="AC941">
        <v>12</v>
      </c>
      <c r="AD941">
        <v>358279</v>
      </c>
      <c r="AE941">
        <v>2018</v>
      </c>
      <c r="AF941" t="s">
        <v>126</v>
      </c>
      <c r="AG941">
        <v>100000</v>
      </c>
      <c r="AH941" t="s">
        <v>55</v>
      </c>
      <c r="AI941" t="s">
        <v>56</v>
      </c>
      <c r="AJ941">
        <v>1</v>
      </c>
      <c r="AK941">
        <v>29245</v>
      </c>
      <c r="AL941" s="8"/>
      <c r="AM941" s="10">
        <f t="shared" si="126"/>
        <v>2018</v>
      </c>
      <c r="AN941">
        <f t="shared" si="127"/>
        <v>1</v>
      </c>
      <c r="AO941">
        <f t="shared" si="133"/>
        <v>0</v>
      </c>
      <c r="AP941">
        <f t="shared" si="128"/>
        <v>0</v>
      </c>
      <c r="AQ941">
        <f t="shared" si="129"/>
        <v>0</v>
      </c>
      <c r="AR941">
        <f t="shared" si="130"/>
        <v>1</v>
      </c>
      <c r="AS941">
        <f t="shared" si="131"/>
        <v>0</v>
      </c>
      <c r="AT941">
        <f t="shared" si="132"/>
        <v>0</v>
      </c>
      <c r="AU941">
        <f t="shared" si="132"/>
        <v>1</v>
      </c>
      <c r="AV941" t="str">
        <f t="shared" si="134"/>
        <v>2020-03-09T12:56:51</v>
      </c>
    </row>
    <row r="942" spans="1:48" x14ac:dyDescent="0.25">
      <c r="A942" s="5">
        <v>968</v>
      </c>
      <c r="B942" s="5" t="s">
        <v>4107</v>
      </c>
      <c r="C942" s="5" t="s">
        <v>4108</v>
      </c>
      <c r="D942" s="6" t="s">
        <v>4109</v>
      </c>
      <c r="E942">
        <v>8</v>
      </c>
      <c r="F942" s="7">
        <v>0.40123381429999999</v>
      </c>
      <c r="G942" s="7">
        <v>0</v>
      </c>
      <c r="H942" t="s">
        <v>4110</v>
      </c>
      <c r="I942">
        <v>8</v>
      </c>
      <c r="J942">
        <v>3908.79</v>
      </c>
      <c r="K942">
        <v>70000</v>
      </c>
      <c r="L942" t="s">
        <v>119</v>
      </c>
      <c r="M942" s="8" t="s">
        <v>53</v>
      </c>
      <c r="N942" s="8">
        <v>0.84905660377358405</v>
      </c>
      <c r="O942">
        <v>0.15094339622641501</v>
      </c>
      <c r="P942" s="11">
        <v>1.3E-15</v>
      </c>
      <c r="Q942">
        <v>70000</v>
      </c>
      <c r="R942" s="8" t="s">
        <v>4111</v>
      </c>
      <c r="S942" s="8" t="s">
        <v>329</v>
      </c>
      <c r="T942">
        <v>1249639</v>
      </c>
      <c r="U942">
        <v>142520</v>
      </c>
      <c r="V942">
        <v>1339855</v>
      </c>
      <c r="W942">
        <v>1189403</v>
      </c>
      <c r="X942">
        <v>0</v>
      </c>
      <c r="Y942">
        <v>2242</v>
      </c>
      <c r="Z942">
        <v>185122</v>
      </c>
      <c r="AA942">
        <v>3697519</v>
      </c>
      <c r="AB942">
        <v>1578191</v>
      </c>
      <c r="AC942">
        <v>12</v>
      </c>
      <c r="AD942">
        <v>2119328</v>
      </c>
      <c r="AE942">
        <v>1991</v>
      </c>
      <c r="AF942" t="s">
        <v>54</v>
      </c>
      <c r="AG942">
        <v>42000</v>
      </c>
      <c r="AH942" t="s">
        <v>55</v>
      </c>
      <c r="AI942" t="s">
        <v>56</v>
      </c>
      <c r="AJ942">
        <v>1</v>
      </c>
      <c r="AK942">
        <v>8640</v>
      </c>
      <c r="AL942" s="8"/>
      <c r="AM942" s="10">
        <f t="shared" si="126"/>
        <v>2015</v>
      </c>
      <c r="AN942">
        <f t="shared" si="127"/>
        <v>1</v>
      </c>
      <c r="AO942">
        <f t="shared" si="133"/>
        <v>0</v>
      </c>
      <c r="AP942">
        <f t="shared" si="128"/>
        <v>0</v>
      </c>
      <c r="AQ942">
        <f t="shared" si="129"/>
        <v>1</v>
      </c>
      <c r="AR942">
        <f t="shared" si="130"/>
        <v>0</v>
      </c>
      <c r="AS942">
        <f t="shared" si="131"/>
        <v>0</v>
      </c>
      <c r="AT942">
        <f t="shared" si="132"/>
        <v>0</v>
      </c>
      <c r="AU942">
        <f t="shared" si="132"/>
        <v>1</v>
      </c>
      <c r="AV942" t="str">
        <f t="shared" si="134"/>
        <v>2020-03-09T14:51:52</v>
      </c>
    </row>
    <row r="943" spans="1:48" x14ac:dyDescent="0.25">
      <c r="A943" s="5">
        <v>969</v>
      </c>
      <c r="B943" s="5" t="s">
        <v>3298</v>
      </c>
      <c r="C943" s="5" t="s">
        <v>3208</v>
      </c>
      <c r="D943" s="6" t="s">
        <v>3299</v>
      </c>
      <c r="E943">
        <v>21</v>
      </c>
      <c r="F943" s="7">
        <v>0</v>
      </c>
      <c r="G943" s="7"/>
      <c r="H943" t="s">
        <v>3300</v>
      </c>
      <c r="I943">
        <v>0</v>
      </c>
      <c r="J943">
        <v>0</v>
      </c>
      <c r="K943">
        <v>30000</v>
      </c>
      <c r="L943" t="s">
        <v>119</v>
      </c>
      <c r="M943" s="8" t="s">
        <v>86</v>
      </c>
      <c r="N943" s="8">
        <v>0.64150943396226401</v>
      </c>
      <c r="O943">
        <v>0.35849056603773499</v>
      </c>
      <c r="P943" s="9">
        <v>0.265870556921671</v>
      </c>
      <c r="Q943">
        <v>18000</v>
      </c>
      <c r="R943" s="8" t="s">
        <v>4112</v>
      </c>
      <c r="S943" s="8"/>
      <c r="AA943">
        <v>2295271</v>
      </c>
      <c r="AB943">
        <v>0</v>
      </c>
      <c r="AC943">
        <v>12</v>
      </c>
      <c r="AD943">
        <v>0</v>
      </c>
      <c r="AE943">
        <v>2014</v>
      </c>
      <c r="AF943" t="s">
        <v>68</v>
      </c>
      <c r="AG943">
        <v>100000</v>
      </c>
      <c r="AH943" t="s">
        <v>55</v>
      </c>
      <c r="AI943" t="s">
        <v>56</v>
      </c>
      <c r="AJ943">
        <v>0</v>
      </c>
      <c r="AK943">
        <v>2200</v>
      </c>
      <c r="AL943" s="8"/>
      <c r="AM943" s="10">
        <f t="shared" si="126"/>
        <v>2018</v>
      </c>
      <c r="AN943">
        <f t="shared" si="127"/>
        <v>1</v>
      </c>
      <c r="AO943">
        <f t="shared" si="133"/>
        <v>0</v>
      </c>
      <c r="AP943">
        <f t="shared" si="128"/>
        <v>0</v>
      </c>
      <c r="AQ943">
        <f t="shared" si="129"/>
        <v>0</v>
      </c>
      <c r="AR943">
        <f t="shared" si="130"/>
        <v>1</v>
      </c>
      <c r="AS943">
        <f t="shared" si="131"/>
        <v>0</v>
      </c>
      <c r="AT943">
        <f t="shared" si="132"/>
        <v>0</v>
      </c>
      <c r="AU943">
        <f t="shared" si="132"/>
        <v>1</v>
      </c>
      <c r="AV943" t="str">
        <f t="shared" si="134"/>
        <v>2020-03-09T12:58:10</v>
      </c>
    </row>
    <row r="944" spans="1:48" x14ac:dyDescent="0.25">
      <c r="A944" s="5">
        <v>970</v>
      </c>
      <c r="B944" s="5" t="s">
        <v>4113</v>
      </c>
      <c r="C944" s="5" t="s">
        <v>4114</v>
      </c>
      <c r="D944" s="6" t="s">
        <v>4115</v>
      </c>
      <c r="E944">
        <v>0</v>
      </c>
      <c r="F944" s="7">
        <v>0.41875999559999999</v>
      </c>
      <c r="G944" s="7">
        <v>0</v>
      </c>
      <c r="H944" t="s">
        <v>4116</v>
      </c>
      <c r="I944">
        <v>0</v>
      </c>
      <c r="J944">
        <v>0</v>
      </c>
      <c r="K944">
        <v>25000</v>
      </c>
      <c r="L944" t="s">
        <v>119</v>
      </c>
      <c r="M944" s="8" t="s">
        <v>86</v>
      </c>
      <c r="N944" s="8">
        <v>0.62264150943396201</v>
      </c>
      <c r="O944">
        <v>0.37735849056603699</v>
      </c>
      <c r="P944" s="9">
        <v>0</v>
      </c>
      <c r="Q944">
        <v>25000</v>
      </c>
      <c r="R944" s="8" t="s">
        <v>4117</v>
      </c>
      <c r="S944" s="8"/>
      <c r="AA944">
        <v>3605699</v>
      </c>
      <c r="AB944">
        <v>0</v>
      </c>
      <c r="AC944">
        <v>12</v>
      </c>
      <c r="AD944">
        <v>0</v>
      </c>
      <c r="AE944">
        <v>2018</v>
      </c>
      <c r="AF944" t="s">
        <v>126</v>
      </c>
      <c r="AG944">
        <v>50000</v>
      </c>
      <c r="AH944" t="s">
        <v>55</v>
      </c>
      <c r="AI944" t="s">
        <v>56</v>
      </c>
      <c r="AJ944">
        <v>1</v>
      </c>
      <c r="AK944">
        <v>7040</v>
      </c>
      <c r="AL944" s="8"/>
      <c r="AM944" s="10">
        <f t="shared" si="126"/>
        <v>2019</v>
      </c>
      <c r="AN944">
        <f t="shared" si="127"/>
        <v>1</v>
      </c>
      <c r="AO944">
        <f t="shared" si="133"/>
        <v>0</v>
      </c>
      <c r="AP944">
        <f t="shared" si="128"/>
        <v>0</v>
      </c>
      <c r="AQ944">
        <f t="shared" si="129"/>
        <v>0</v>
      </c>
      <c r="AR944">
        <f t="shared" si="130"/>
        <v>1</v>
      </c>
      <c r="AS944">
        <f t="shared" si="131"/>
        <v>0</v>
      </c>
      <c r="AT944">
        <f t="shared" si="132"/>
        <v>0</v>
      </c>
      <c r="AU944">
        <f t="shared" si="132"/>
        <v>1</v>
      </c>
      <c r="AV944" t="str">
        <f t="shared" si="134"/>
        <v>2020-03-09T12:59:18</v>
      </c>
    </row>
    <row r="945" spans="1:48" x14ac:dyDescent="0.25">
      <c r="A945" s="5">
        <v>971</v>
      </c>
      <c r="B945" s="5" t="s">
        <v>3507</v>
      </c>
      <c r="C945" s="5" t="s">
        <v>3508</v>
      </c>
      <c r="D945" s="6" t="s">
        <v>3509</v>
      </c>
      <c r="E945">
        <v>9</v>
      </c>
      <c r="F945" s="7">
        <v>0.48885387689999998</v>
      </c>
      <c r="G945" s="7">
        <v>0</v>
      </c>
      <c r="H945" t="s">
        <v>1972</v>
      </c>
      <c r="I945">
        <v>0</v>
      </c>
      <c r="J945">
        <v>0</v>
      </c>
      <c r="K945">
        <v>15000</v>
      </c>
      <c r="L945" t="s">
        <v>119</v>
      </c>
      <c r="M945" s="8" t="s">
        <v>86</v>
      </c>
      <c r="N945" s="8">
        <v>0.58490566037735803</v>
      </c>
      <c r="O945">
        <v>0.41509433962264097</v>
      </c>
      <c r="P945" s="9">
        <v>-0.86602540378444004</v>
      </c>
      <c r="Q945">
        <v>10000</v>
      </c>
      <c r="R945" s="8" t="s">
        <v>4118</v>
      </c>
      <c r="S945" s="8"/>
      <c r="AA945">
        <v>4437526</v>
      </c>
      <c r="AB945">
        <v>0</v>
      </c>
      <c r="AC945">
        <v>12</v>
      </c>
      <c r="AD945">
        <v>0</v>
      </c>
      <c r="AE945">
        <v>2013</v>
      </c>
      <c r="AF945" t="s">
        <v>68</v>
      </c>
      <c r="AG945">
        <v>30000</v>
      </c>
      <c r="AH945" t="s">
        <v>56</v>
      </c>
      <c r="AI945" t="s">
        <v>56</v>
      </c>
      <c r="AJ945">
        <v>0.9833313387</v>
      </c>
      <c r="AK945">
        <v>0</v>
      </c>
      <c r="AL945" s="8"/>
      <c r="AM945" s="10">
        <f t="shared" si="126"/>
        <v>2017</v>
      </c>
      <c r="AN945">
        <f t="shared" si="127"/>
        <v>1</v>
      </c>
      <c r="AO945">
        <f t="shared" si="133"/>
        <v>0</v>
      </c>
      <c r="AP945">
        <f t="shared" si="128"/>
        <v>0</v>
      </c>
      <c r="AQ945">
        <f t="shared" si="129"/>
        <v>0</v>
      </c>
      <c r="AR945">
        <f t="shared" si="130"/>
        <v>1</v>
      </c>
      <c r="AS945">
        <f t="shared" si="131"/>
        <v>0</v>
      </c>
      <c r="AT945">
        <f t="shared" si="132"/>
        <v>1</v>
      </c>
      <c r="AU945">
        <f t="shared" si="132"/>
        <v>1</v>
      </c>
      <c r="AV945" t="str">
        <f t="shared" si="134"/>
        <v>2020-03-09T13:00:32</v>
      </c>
    </row>
    <row r="946" spans="1:48" x14ac:dyDescent="0.25">
      <c r="A946" s="5">
        <v>972</v>
      </c>
      <c r="B946" s="5" t="s">
        <v>4119</v>
      </c>
      <c r="C946" s="5" t="s">
        <v>4120</v>
      </c>
      <c r="D946" s="6" t="s">
        <v>4121</v>
      </c>
      <c r="E946">
        <v>19</v>
      </c>
      <c r="F946" s="7">
        <v>0.56868649140000005</v>
      </c>
      <c r="G946" s="7">
        <v>0</v>
      </c>
      <c r="H946" t="s">
        <v>4122</v>
      </c>
      <c r="I946">
        <v>54</v>
      </c>
      <c r="J946">
        <v>820167.46</v>
      </c>
      <c r="K946">
        <v>300000</v>
      </c>
      <c r="L946" t="s">
        <v>119</v>
      </c>
      <c r="M946" s="8" t="s">
        <v>63</v>
      </c>
      <c r="N946" s="8">
        <v>0.96226415094339601</v>
      </c>
      <c r="O946">
        <v>3.7735849056603703E-2</v>
      </c>
      <c r="P946" s="9">
        <v>0.86602540378443904</v>
      </c>
      <c r="Q946">
        <v>300000</v>
      </c>
      <c r="R946" s="8" t="s">
        <v>4123</v>
      </c>
      <c r="S946" s="8" t="s">
        <v>103</v>
      </c>
      <c r="T946">
        <v>335518617</v>
      </c>
      <c r="U946">
        <v>298912244</v>
      </c>
      <c r="V946">
        <v>442789173</v>
      </c>
      <c r="W946">
        <v>143876928</v>
      </c>
      <c r="X946">
        <v>0</v>
      </c>
      <c r="Y946">
        <v>133068644</v>
      </c>
      <c r="Z946">
        <v>132947249</v>
      </c>
      <c r="AA946">
        <v>1414468218</v>
      </c>
      <c r="AB946">
        <v>376278418</v>
      </c>
      <c r="AC946">
        <v>12</v>
      </c>
      <c r="AD946">
        <v>1038189800</v>
      </c>
      <c r="AE946">
        <v>1994</v>
      </c>
      <c r="AF946" t="s">
        <v>54</v>
      </c>
      <c r="AG946">
        <v>10000000</v>
      </c>
      <c r="AH946" t="s">
        <v>55</v>
      </c>
      <c r="AI946" t="s">
        <v>55</v>
      </c>
      <c r="AJ946">
        <v>1</v>
      </c>
      <c r="AK946">
        <v>0</v>
      </c>
      <c r="AL946" s="8"/>
      <c r="AM946" s="10">
        <f t="shared" si="126"/>
        <v>2018</v>
      </c>
      <c r="AN946">
        <f t="shared" si="127"/>
        <v>1</v>
      </c>
      <c r="AO946">
        <f t="shared" si="133"/>
        <v>0</v>
      </c>
      <c r="AP946">
        <f t="shared" si="128"/>
        <v>1</v>
      </c>
      <c r="AQ946">
        <f t="shared" si="129"/>
        <v>0</v>
      </c>
      <c r="AR946">
        <f t="shared" si="130"/>
        <v>0</v>
      </c>
      <c r="AS946">
        <f t="shared" si="131"/>
        <v>0</v>
      </c>
      <c r="AT946">
        <f t="shared" si="132"/>
        <v>0</v>
      </c>
      <c r="AU946">
        <f t="shared" si="132"/>
        <v>0</v>
      </c>
      <c r="AV946" t="str">
        <f t="shared" si="134"/>
        <v>2020-03-09T13:20:51</v>
      </c>
    </row>
    <row r="947" spans="1:48" x14ac:dyDescent="0.25">
      <c r="A947" s="5">
        <v>973</v>
      </c>
      <c r="B947" s="5" t="s">
        <v>3915</v>
      </c>
      <c r="C947" s="5" t="s">
        <v>4124</v>
      </c>
      <c r="D947" s="6" t="s">
        <v>4125</v>
      </c>
      <c r="E947">
        <v>14</v>
      </c>
      <c r="F947" s="7">
        <v>0</v>
      </c>
      <c r="G947" s="7"/>
      <c r="H947" t="s">
        <v>4126</v>
      </c>
      <c r="I947">
        <v>0</v>
      </c>
      <c r="J947">
        <v>0</v>
      </c>
      <c r="K947">
        <v>40000</v>
      </c>
      <c r="L947" t="s">
        <v>119</v>
      </c>
      <c r="M947" s="8" t="s">
        <v>86</v>
      </c>
      <c r="N947" s="8">
        <v>0.50943396226415005</v>
      </c>
      <c r="O947">
        <v>0.490566037735849</v>
      </c>
      <c r="P947" s="9">
        <v>0.86602540378443904</v>
      </c>
      <c r="Q947">
        <v>40000</v>
      </c>
      <c r="R947" s="8" t="s">
        <v>4127</v>
      </c>
      <c r="S947" s="8"/>
      <c r="AA947">
        <v>3701077</v>
      </c>
      <c r="AB947">
        <v>0</v>
      </c>
      <c r="AC947">
        <v>12</v>
      </c>
      <c r="AD947">
        <v>0</v>
      </c>
      <c r="AE947">
        <v>2016</v>
      </c>
      <c r="AF947" t="s">
        <v>126</v>
      </c>
      <c r="AG947">
        <v>88000</v>
      </c>
      <c r="AH947" t="s">
        <v>55</v>
      </c>
      <c r="AI947" t="s">
        <v>56</v>
      </c>
      <c r="AJ947">
        <v>0</v>
      </c>
      <c r="AK947">
        <v>12150</v>
      </c>
      <c r="AL947" s="8"/>
      <c r="AM947" s="10">
        <f t="shared" si="126"/>
        <v>2017</v>
      </c>
      <c r="AN947">
        <f t="shared" si="127"/>
        <v>1</v>
      </c>
      <c r="AO947">
        <f t="shared" si="133"/>
        <v>0</v>
      </c>
      <c r="AP947">
        <f t="shared" si="128"/>
        <v>0</v>
      </c>
      <c r="AQ947">
        <f t="shared" si="129"/>
        <v>0</v>
      </c>
      <c r="AR947">
        <f t="shared" si="130"/>
        <v>1</v>
      </c>
      <c r="AS947">
        <f t="shared" si="131"/>
        <v>0</v>
      </c>
      <c r="AT947">
        <f t="shared" si="132"/>
        <v>0</v>
      </c>
      <c r="AU947">
        <f t="shared" si="132"/>
        <v>1</v>
      </c>
      <c r="AV947" t="str">
        <f t="shared" si="134"/>
        <v>2020-03-06T19:56:33</v>
      </c>
    </row>
    <row r="948" spans="1:48" x14ac:dyDescent="0.25">
      <c r="A948" s="5">
        <v>974</v>
      </c>
      <c r="B948" s="5" t="s">
        <v>4128</v>
      </c>
      <c r="C948" s="5" t="s">
        <v>4129</v>
      </c>
      <c r="D948" s="6" t="s">
        <v>4130</v>
      </c>
      <c r="E948">
        <v>0</v>
      </c>
      <c r="F948" s="7">
        <v>0.4016666948</v>
      </c>
      <c r="G948" s="7">
        <v>0</v>
      </c>
      <c r="H948" t="s">
        <v>4131</v>
      </c>
      <c r="I948">
        <v>0</v>
      </c>
      <c r="J948">
        <v>0</v>
      </c>
      <c r="K948">
        <v>10000</v>
      </c>
      <c r="L948" t="s">
        <v>52</v>
      </c>
      <c r="M948" s="8" t="s">
        <v>53</v>
      </c>
      <c r="N948" s="8">
        <v>0.73584905660377298</v>
      </c>
      <c r="O948">
        <v>0.26415094339622602</v>
      </c>
      <c r="P948" s="9">
        <v>0</v>
      </c>
      <c r="Q948">
        <v>10000</v>
      </c>
      <c r="R948" s="8"/>
      <c r="S948" s="8"/>
      <c r="AA948">
        <v>3406737</v>
      </c>
      <c r="AB948">
        <v>0</v>
      </c>
      <c r="AC948">
        <v>12</v>
      </c>
      <c r="AD948">
        <v>0</v>
      </c>
      <c r="AE948">
        <v>1991</v>
      </c>
      <c r="AF948" t="s">
        <v>54</v>
      </c>
      <c r="AG948">
        <v>130000</v>
      </c>
      <c r="AH948" t="s">
        <v>55</v>
      </c>
      <c r="AI948" t="s">
        <v>56</v>
      </c>
      <c r="AJ948">
        <v>1</v>
      </c>
      <c r="AK948">
        <v>7040</v>
      </c>
      <c r="AL948" s="8" t="s">
        <v>4132</v>
      </c>
      <c r="AM948" s="10">
        <f t="shared" si="126"/>
        <v>2019</v>
      </c>
      <c r="AN948">
        <f t="shared" si="127"/>
        <v>1</v>
      </c>
      <c r="AO948">
        <f t="shared" si="133"/>
        <v>0</v>
      </c>
      <c r="AP948">
        <f t="shared" si="128"/>
        <v>0</v>
      </c>
      <c r="AQ948">
        <f t="shared" si="129"/>
        <v>1</v>
      </c>
      <c r="AR948">
        <f t="shared" si="130"/>
        <v>0</v>
      </c>
      <c r="AS948">
        <f t="shared" si="131"/>
        <v>0</v>
      </c>
      <c r="AT948">
        <f t="shared" si="132"/>
        <v>0</v>
      </c>
      <c r="AU948">
        <f t="shared" si="132"/>
        <v>1</v>
      </c>
      <c r="AV948" t="str">
        <f t="shared" si="134"/>
        <v>2020-03-09T13:59:54</v>
      </c>
    </row>
    <row r="949" spans="1:48" x14ac:dyDescent="0.25">
      <c r="A949" s="5">
        <v>975</v>
      </c>
      <c r="B949" s="5" t="s">
        <v>4133</v>
      </c>
      <c r="C949" s="5" t="s">
        <v>4134</v>
      </c>
      <c r="D949" s="6" t="s">
        <v>4135</v>
      </c>
      <c r="E949">
        <v>0</v>
      </c>
      <c r="F949" s="7">
        <v>2.1677771799999999E-2</v>
      </c>
      <c r="G949" s="7">
        <v>0</v>
      </c>
      <c r="H949" t="s">
        <v>4136</v>
      </c>
      <c r="I949">
        <v>8</v>
      </c>
      <c r="J949">
        <v>10000</v>
      </c>
      <c r="K949">
        <v>30000</v>
      </c>
      <c r="L949" t="s">
        <v>119</v>
      </c>
      <c r="M949" s="8" t="s">
        <v>86</v>
      </c>
      <c r="N949" s="8">
        <v>0.60377358490566002</v>
      </c>
      <c r="O949">
        <v>0.39622641509433898</v>
      </c>
      <c r="P949" s="9">
        <v>0</v>
      </c>
      <c r="Q949">
        <v>20000</v>
      </c>
      <c r="R949" s="8" t="s">
        <v>4137</v>
      </c>
      <c r="S949" s="8"/>
      <c r="AA949">
        <v>3323123</v>
      </c>
      <c r="AB949">
        <v>0</v>
      </c>
      <c r="AC949">
        <v>12</v>
      </c>
      <c r="AD949">
        <v>0</v>
      </c>
      <c r="AE949">
        <v>2017</v>
      </c>
      <c r="AF949" t="s">
        <v>126</v>
      </c>
      <c r="AG949">
        <v>100000</v>
      </c>
      <c r="AH949" t="s">
        <v>55</v>
      </c>
      <c r="AI949" t="s">
        <v>56</v>
      </c>
      <c r="AJ949">
        <v>1</v>
      </c>
      <c r="AK949">
        <v>36000</v>
      </c>
      <c r="AL949" s="8"/>
      <c r="AM949" s="10">
        <f t="shared" si="126"/>
        <v>2017</v>
      </c>
      <c r="AN949">
        <f t="shared" si="127"/>
        <v>1</v>
      </c>
      <c r="AO949">
        <f t="shared" si="133"/>
        <v>0</v>
      </c>
      <c r="AP949">
        <f t="shared" si="128"/>
        <v>0</v>
      </c>
      <c r="AQ949">
        <f t="shared" si="129"/>
        <v>0</v>
      </c>
      <c r="AR949">
        <f t="shared" si="130"/>
        <v>1</v>
      </c>
      <c r="AS949">
        <f t="shared" si="131"/>
        <v>0</v>
      </c>
      <c r="AT949">
        <f t="shared" si="132"/>
        <v>0</v>
      </c>
      <c r="AU949">
        <f t="shared" si="132"/>
        <v>1</v>
      </c>
      <c r="AV949" t="str">
        <f t="shared" si="134"/>
        <v>2020-03-09T13:05:06</v>
      </c>
    </row>
    <row r="950" spans="1:48" x14ac:dyDescent="0.25">
      <c r="A950" s="5">
        <v>976</v>
      </c>
      <c r="B950" s="5" t="s">
        <v>4138</v>
      </c>
      <c r="C950" s="5" t="s">
        <v>4139</v>
      </c>
      <c r="D950" s="6" t="s">
        <v>4140</v>
      </c>
      <c r="E950">
        <v>0</v>
      </c>
      <c r="F950" s="7">
        <v>0.39604384409999999</v>
      </c>
      <c r="G950" s="7">
        <v>0</v>
      </c>
      <c r="H950" t="s">
        <v>3137</v>
      </c>
      <c r="I950">
        <v>0</v>
      </c>
      <c r="J950">
        <v>0</v>
      </c>
      <c r="K950">
        <v>10000</v>
      </c>
      <c r="L950" t="s">
        <v>119</v>
      </c>
      <c r="M950" s="8" t="s">
        <v>86</v>
      </c>
      <c r="N950" s="8">
        <v>0.50943396226415005</v>
      </c>
      <c r="O950">
        <v>0.490566037735849</v>
      </c>
      <c r="P950" s="9">
        <v>0</v>
      </c>
      <c r="Q950">
        <v>10000</v>
      </c>
      <c r="R950" s="8" t="s">
        <v>4141</v>
      </c>
      <c r="S950" s="8"/>
      <c r="AA950">
        <v>581391</v>
      </c>
      <c r="AB950">
        <v>0</v>
      </c>
      <c r="AC950">
        <v>12</v>
      </c>
      <c r="AD950">
        <v>0</v>
      </c>
      <c r="AE950">
        <v>2018</v>
      </c>
      <c r="AF950" t="s">
        <v>126</v>
      </c>
      <c r="AG950">
        <v>10000</v>
      </c>
      <c r="AH950" t="s">
        <v>55</v>
      </c>
      <c r="AI950" t="s">
        <v>56</v>
      </c>
      <c r="AJ950">
        <v>1</v>
      </c>
      <c r="AK950">
        <v>4160</v>
      </c>
      <c r="AL950" s="8"/>
      <c r="AM950" s="10">
        <f t="shared" si="126"/>
        <v>2019</v>
      </c>
      <c r="AN950">
        <f t="shared" si="127"/>
        <v>1</v>
      </c>
      <c r="AO950">
        <f t="shared" si="133"/>
        <v>0</v>
      </c>
      <c r="AP950">
        <f t="shared" si="128"/>
        <v>0</v>
      </c>
      <c r="AQ950">
        <f t="shared" si="129"/>
        <v>0</v>
      </c>
      <c r="AR950">
        <f t="shared" si="130"/>
        <v>1</v>
      </c>
      <c r="AS950">
        <f t="shared" si="131"/>
        <v>0</v>
      </c>
      <c r="AT950">
        <f t="shared" si="132"/>
        <v>0</v>
      </c>
      <c r="AU950">
        <f t="shared" si="132"/>
        <v>1</v>
      </c>
      <c r="AV950" t="str">
        <f t="shared" si="134"/>
        <v>2020-03-09T19:44:35</v>
      </c>
    </row>
    <row r="951" spans="1:48" x14ac:dyDescent="0.25">
      <c r="A951" s="5">
        <v>977</v>
      </c>
      <c r="B951" s="5" t="s">
        <v>4142</v>
      </c>
      <c r="C951" s="5" t="s">
        <v>4143</v>
      </c>
      <c r="D951" s="6" t="s">
        <v>4144</v>
      </c>
      <c r="E951">
        <v>18</v>
      </c>
      <c r="F951" s="7">
        <v>0.47151062500000002</v>
      </c>
      <c r="G951" s="7">
        <v>0</v>
      </c>
      <c r="H951" t="s">
        <v>4145</v>
      </c>
      <c r="I951">
        <v>29</v>
      </c>
      <c r="J951">
        <v>35833.49</v>
      </c>
      <c r="K951">
        <v>100000</v>
      </c>
      <c r="L951" t="s">
        <v>119</v>
      </c>
      <c r="M951" s="8" t="s">
        <v>86</v>
      </c>
      <c r="N951" s="8">
        <v>0.58490566037735803</v>
      </c>
      <c r="O951">
        <v>0.41509433962264097</v>
      </c>
      <c r="P951" s="9">
        <v>0.86602540378443904</v>
      </c>
      <c r="Q951">
        <v>60000</v>
      </c>
      <c r="R951" s="8" t="s">
        <v>4146</v>
      </c>
      <c r="S951" s="8" t="s">
        <v>113</v>
      </c>
      <c r="T951">
        <v>3147040</v>
      </c>
      <c r="U951">
        <v>1313504</v>
      </c>
      <c r="V951">
        <v>3340580</v>
      </c>
      <c r="W951">
        <v>1452507</v>
      </c>
      <c r="X951">
        <v>1109564</v>
      </c>
      <c r="Y951">
        <v>2379793</v>
      </c>
      <c r="Z951">
        <v>440105</v>
      </c>
      <c r="AA951">
        <v>7672551</v>
      </c>
      <c r="AB951">
        <v>0</v>
      </c>
      <c r="AC951">
        <v>6</v>
      </c>
      <c r="AD951">
        <v>0</v>
      </c>
      <c r="AE951">
        <v>2014</v>
      </c>
      <c r="AF951" t="s">
        <v>68</v>
      </c>
      <c r="AG951">
        <v>103900</v>
      </c>
      <c r="AH951" t="s">
        <v>55</v>
      </c>
      <c r="AI951" t="s">
        <v>56</v>
      </c>
      <c r="AJ951">
        <v>1</v>
      </c>
      <c r="AK951">
        <v>41600</v>
      </c>
      <c r="AL951" s="8"/>
      <c r="AM951" s="10">
        <f t="shared" si="126"/>
        <v>2018</v>
      </c>
      <c r="AN951">
        <f t="shared" si="127"/>
        <v>1</v>
      </c>
      <c r="AO951">
        <f t="shared" si="133"/>
        <v>0</v>
      </c>
      <c r="AP951">
        <f t="shared" si="128"/>
        <v>0</v>
      </c>
      <c r="AQ951">
        <f t="shared" si="129"/>
        <v>0</v>
      </c>
      <c r="AR951">
        <f t="shared" si="130"/>
        <v>1</v>
      </c>
      <c r="AS951">
        <f t="shared" si="131"/>
        <v>0</v>
      </c>
      <c r="AT951">
        <f t="shared" si="132"/>
        <v>0</v>
      </c>
      <c r="AU951">
        <f t="shared" si="132"/>
        <v>1</v>
      </c>
      <c r="AV951" t="str">
        <f t="shared" si="134"/>
        <v>2020-03-09T13:07:42</v>
      </c>
    </row>
    <row r="952" spans="1:48" x14ac:dyDescent="0.25">
      <c r="A952" s="5">
        <v>978</v>
      </c>
      <c r="B952" s="5" t="s">
        <v>1556</v>
      </c>
      <c r="C952" s="5" t="s">
        <v>1557</v>
      </c>
      <c r="D952" s="6" t="s">
        <v>1558</v>
      </c>
      <c r="E952">
        <v>30</v>
      </c>
      <c r="F952" s="7">
        <v>0.3994591348</v>
      </c>
      <c r="G952" s="7">
        <v>0</v>
      </c>
      <c r="H952" t="s">
        <v>1559</v>
      </c>
      <c r="I952">
        <v>37</v>
      </c>
      <c r="J952">
        <v>299767.2</v>
      </c>
      <c r="K952">
        <v>400000</v>
      </c>
      <c r="L952" t="s">
        <v>119</v>
      </c>
      <c r="M952" s="8" t="s">
        <v>86</v>
      </c>
      <c r="N952" s="8">
        <v>0.660377358490566</v>
      </c>
      <c r="O952">
        <v>0.339622641509433</v>
      </c>
      <c r="P952" s="9">
        <v>-0.99660373003832503</v>
      </c>
      <c r="Q952">
        <v>400000</v>
      </c>
      <c r="R952" s="8" t="s">
        <v>4147</v>
      </c>
      <c r="S952" s="8" t="s">
        <v>329</v>
      </c>
      <c r="T952">
        <v>1717885</v>
      </c>
      <c r="U952">
        <v>1802891</v>
      </c>
      <c r="V952">
        <v>2535706</v>
      </c>
      <c r="W952">
        <v>502476</v>
      </c>
      <c r="X952">
        <v>429574</v>
      </c>
      <c r="Y952">
        <v>1405932</v>
      </c>
      <c r="Z952">
        <v>279909</v>
      </c>
      <c r="AA952">
        <v>11019499</v>
      </c>
      <c r="AB952">
        <v>3429930</v>
      </c>
      <c r="AC952">
        <v>3</v>
      </c>
      <c r="AD952">
        <v>7589569</v>
      </c>
      <c r="AE952">
        <v>2011</v>
      </c>
      <c r="AF952" t="s">
        <v>68</v>
      </c>
      <c r="AG952">
        <v>1500000</v>
      </c>
      <c r="AH952" t="s">
        <v>55</v>
      </c>
      <c r="AI952" t="s">
        <v>56</v>
      </c>
      <c r="AJ952">
        <v>0.92612372600000004</v>
      </c>
      <c r="AK952">
        <v>649935</v>
      </c>
      <c r="AL952" s="8"/>
      <c r="AM952" s="10">
        <f t="shared" si="126"/>
        <v>2014</v>
      </c>
      <c r="AN952">
        <f t="shared" si="127"/>
        <v>1</v>
      </c>
      <c r="AO952">
        <f t="shared" si="133"/>
        <v>0</v>
      </c>
      <c r="AP952">
        <f t="shared" si="128"/>
        <v>0</v>
      </c>
      <c r="AQ952">
        <f t="shared" si="129"/>
        <v>0</v>
      </c>
      <c r="AR952">
        <f t="shared" si="130"/>
        <v>1</v>
      </c>
      <c r="AS952">
        <f t="shared" si="131"/>
        <v>0</v>
      </c>
      <c r="AT952">
        <f t="shared" si="132"/>
        <v>0</v>
      </c>
      <c r="AU952">
        <f t="shared" si="132"/>
        <v>1</v>
      </c>
      <c r="AV952" t="str">
        <f t="shared" si="134"/>
        <v>2020-03-06T18:57:49</v>
      </c>
    </row>
    <row r="953" spans="1:48" x14ac:dyDescent="0.25">
      <c r="A953" s="5">
        <v>979</v>
      </c>
      <c r="B953" s="5" t="s">
        <v>4148</v>
      </c>
      <c r="C953" s="5" t="s">
        <v>4149</v>
      </c>
      <c r="D953" s="6" t="s">
        <v>4150</v>
      </c>
      <c r="E953">
        <v>16</v>
      </c>
      <c r="F953" s="7">
        <v>0.45302316110000002</v>
      </c>
      <c r="G953" s="7">
        <v>0</v>
      </c>
      <c r="H953" t="s">
        <v>4151</v>
      </c>
      <c r="I953">
        <v>13</v>
      </c>
      <c r="J953">
        <v>23446.080000000002</v>
      </c>
      <c r="K953">
        <v>50000</v>
      </c>
      <c r="L953" t="s">
        <v>119</v>
      </c>
      <c r="M953" s="8" t="s">
        <v>86</v>
      </c>
      <c r="N953" s="8">
        <v>0.56603773584905603</v>
      </c>
      <c r="O953">
        <v>0.43396226415094302</v>
      </c>
      <c r="P953" s="9">
        <v>-0.99559641344413796</v>
      </c>
      <c r="Q953">
        <v>45000</v>
      </c>
      <c r="R953" s="8" t="s">
        <v>4152</v>
      </c>
      <c r="S953" s="8"/>
      <c r="AA953">
        <v>1012022</v>
      </c>
      <c r="AB953">
        <v>0</v>
      </c>
      <c r="AC953">
        <v>12</v>
      </c>
      <c r="AD953">
        <v>0</v>
      </c>
      <c r="AE953">
        <v>1985</v>
      </c>
      <c r="AF953" t="s">
        <v>54</v>
      </c>
      <c r="AG953">
        <v>30000</v>
      </c>
      <c r="AH953" t="s">
        <v>55</v>
      </c>
      <c r="AI953" t="s">
        <v>56</v>
      </c>
      <c r="AJ953">
        <v>0.91797477579999998</v>
      </c>
      <c r="AK953">
        <v>8800</v>
      </c>
      <c r="AL953" s="8"/>
      <c r="AM953" s="10">
        <f t="shared" si="126"/>
        <v>2009</v>
      </c>
      <c r="AN953">
        <f t="shared" si="127"/>
        <v>1</v>
      </c>
      <c r="AO953">
        <f t="shared" si="133"/>
        <v>0</v>
      </c>
      <c r="AP953">
        <f t="shared" si="128"/>
        <v>0</v>
      </c>
      <c r="AQ953">
        <f t="shared" si="129"/>
        <v>0</v>
      </c>
      <c r="AR953">
        <f t="shared" si="130"/>
        <v>1</v>
      </c>
      <c r="AS953">
        <f t="shared" si="131"/>
        <v>0</v>
      </c>
      <c r="AT953">
        <f t="shared" si="132"/>
        <v>0</v>
      </c>
      <c r="AU953">
        <f t="shared" si="132"/>
        <v>1</v>
      </c>
      <c r="AV953" t="str">
        <f t="shared" si="134"/>
        <v>2020-03-06T19:16:57</v>
      </c>
    </row>
    <row r="954" spans="1:48" x14ac:dyDescent="0.25">
      <c r="A954" s="5">
        <v>980</v>
      </c>
      <c r="B954" s="5" t="s">
        <v>4153</v>
      </c>
      <c r="C954" s="5" t="s">
        <v>4154</v>
      </c>
      <c r="D954" s="6" t="s">
        <v>4155</v>
      </c>
      <c r="E954">
        <v>16</v>
      </c>
      <c r="F954" s="7">
        <v>0.3467496867</v>
      </c>
      <c r="G954" s="7">
        <v>0</v>
      </c>
      <c r="H954" t="s">
        <v>4156</v>
      </c>
      <c r="I954">
        <v>167</v>
      </c>
      <c r="J954">
        <v>6649.14</v>
      </c>
      <c r="K954">
        <v>30000</v>
      </c>
      <c r="L954" t="s">
        <v>119</v>
      </c>
      <c r="M954" s="8" t="s">
        <v>86</v>
      </c>
      <c r="N954" s="8">
        <v>0.54716981132075404</v>
      </c>
      <c r="O954">
        <v>0.45283018867924502</v>
      </c>
      <c r="P954" s="9">
        <v>0</v>
      </c>
      <c r="Q954">
        <v>20000</v>
      </c>
      <c r="R954" s="8" t="s">
        <v>4157</v>
      </c>
      <c r="S954" s="8"/>
      <c r="AA954">
        <v>719949</v>
      </c>
      <c r="AB954">
        <v>0</v>
      </c>
      <c r="AC954">
        <v>12</v>
      </c>
      <c r="AD954">
        <v>0</v>
      </c>
      <c r="AE954">
        <v>2011</v>
      </c>
      <c r="AF954" t="s">
        <v>68</v>
      </c>
      <c r="AG954">
        <v>15000</v>
      </c>
      <c r="AH954" t="s">
        <v>55</v>
      </c>
      <c r="AI954" t="s">
        <v>56</v>
      </c>
      <c r="AJ954">
        <v>1</v>
      </c>
      <c r="AK954">
        <v>36013</v>
      </c>
      <c r="AL954" s="8"/>
      <c r="AM954" s="10">
        <f t="shared" si="126"/>
        <v>2013</v>
      </c>
      <c r="AN954">
        <f t="shared" si="127"/>
        <v>1</v>
      </c>
      <c r="AO954">
        <f t="shared" si="133"/>
        <v>0</v>
      </c>
      <c r="AP954">
        <f t="shared" si="128"/>
        <v>0</v>
      </c>
      <c r="AQ954">
        <f t="shared" si="129"/>
        <v>0</v>
      </c>
      <c r="AR954">
        <f t="shared" si="130"/>
        <v>1</v>
      </c>
      <c r="AS954">
        <f t="shared" si="131"/>
        <v>0</v>
      </c>
      <c r="AT954">
        <f t="shared" si="132"/>
        <v>0</v>
      </c>
      <c r="AU954">
        <f t="shared" si="132"/>
        <v>1</v>
      </c>
      <c r="AV954" t="str">
        <f t="shared" si="134"/>
        <v>2020-03-06T20:02:59</v>
      </c>
    </row>
    <row r="955" spans="1:48" x14ac:dyDescent="0.25">
      <c r="A955" s="5">
        <v>981</v>
      </c>
      <c r="B955" s="5" t="s">
        <v>4158</v>
      </c>
      <c r="C955" s="5" t="s">
        <v>4159</v>
      </c>
      <c r="D955" s="6" t="s">
        <v>4160</v>
      </c>
      <c r="E955">
        <v>6</v>
      </c>
      <c r="F955" s="7">
        <v>0</v>
      </c>
      <c r="G955" s="7"/>
      <c r="H955" t="s">
        <v>4161</v>
      </c>
      <c r="I955">
        <v>0</v>
      </c>
      <c r="J955">
        <v>0</v>
      </c>
      <c r="K955">
        <v>20000</v>
      </c>
      <c r="L955" t="s">
        <v>637</v>
      </c>
      <c r="M955" s="8" t="s">
        <v>86</v>
      </c>
      <c r="N955" s="8">
        <v>0.56603773584905603</v>
      </c>
      <c r="O955">
        <v>0.43396226415094302</v>
      </c>
      <c r="P955" s="9">
        <v>0.99171151118274004</v>
      </c>
      <c r="R955" s="8"/>
      <c r="S955" s="8"/>
      <c r="AA955">
        <v>6143222</v>
      </c>
      <c r="AB955">
        <v>0</v>
      </c>
      <c r="AC955">
        <v>12</v>
      </c>
      <c r="AD955">
        <v>0</v>
      </c>
      <c r="AE955">
        <v>2015</v>
      </c>
      <c r="AF955" t="s">
        <v>126</v>
      </c>
      <c r="AG955">
        <v>80000</v>
      </c>
      <c r="AH955" t="s">
        <v>55</v>
      </c>
      <c r="AI955" t="s">
        <v>56</v>
      </c>
      <c r="AJ955">
        <v>0</v>
      </c>
      <c r="AK955">
        <v>2700</v>
      </c>
      <c r="AL955" s="8"/>
      <c r="AM955" s="10">
        <f t="shared" si="126"/>
        <v>2017</v>
      </c>
      <c r="AN955">
        <f t="shared" si="127"/>
        <v>0</v>
      </c>
      <c r="AO955">
        <f t="shared" si="133"/>
        <v>1</v>
      </c>
      <c r="AP955">
        <f t="shared" si="128"/>
        <v>0</v>
      </c>
      <c r="AQ955">
        <f t="shared" si="129"/>
        <v>0</v>
      </c>
      <c r="AR955">
        <f t="shared" si="130"/>
        <v>1</v>
      </c>
      <c r="AS955">
        <f t="shared" si="131"/>
        <v>0</v>
      </c>
      <c r="AT955">
        <f t="shared" si="132"/>
        <v>0</v>
      </c>
      <c r="AU955">
        <f t="shared" si="132"/>
        <v>1</v>
      </c>
      <c r="AV955">
        <f t="shared" si="134"/>
        <v>0</v>
      </c>
    </row>
    <row r="956" spans="1:48" x14ac:dyDescent="0.25">
      <c r="A956" s="5">
        <v>982</v>
      </c>
      <c r="B956" s="5" t="s">
        <v>348</v>
      </c>
      <c r="C956" s="5" t="s">
        <v>349</v>
      </c>
      <c r="D956" s="6" t="s">
        <v>350</v>
      </c>
      <c r="E956">
        <v>18</v>
      </c>
      <c r="F956" s="7">
        <v>0</v>
      </c>
      <c r="G956" s="7"/>
      <c r="H956" t="s">
        <v>351</v>
      </c>
      <c r="I956">
        <v>0</v>
      </c>
      <c r="J956">
        <v>0</v>
      </c>
      <c r="K956">
        <v>50000</v>
      </c>
      <c r="L956" t="s">
        <v>119</v>
      </c>
      <c r="M956" s="8" t="s">
        <v>74</v>
      </c>
      <c r="N956" s="8">
        <v>0.41509433962264097</v>
      </c>
      <c r="O956">
        <v>0.58490566037735803</v>
      </c>
      <c r="P956" s="9">
        <v>-0.63795180211553004</v>
      </c>
      <c r="Q956">
        <v>40000</v>
      </c>
      <c r="R956" s="8" t="s">
        <v>4162</v>
      </c>
      <c r="S956" s="8"/>
      <c r="AA956">
        <v>10631840</v>
      </c>
      <c r="AB956">
        <v>0</v>
      </c>
      <c r="AC956">
        <v>12</v>
      </c>
      <c r="AD956">
        <v>0</v>
      </c>
      <c r="AE956">
        <v>2016</v>
      </c>
      <c r="AF956" t="s">
        <v>126</v>
      </c>
      <c r="AG956">
        <v>95400</v>
      </c>
      <c r="AH956" t="s">
        <v>55</v>
      </c>
      <c r="AI956" t="s">
        <v>56</v>
      </c>
      <c r="AJ956">
        <v>0</v>
      </c>
      <c r="AK956">
        <v>8500</v>
      </c>
      <c r="AL956" s="8"/>
      <c r="AM956" s="10">
        <f t="shared" si="126"/>
        <v>2017</v>
      </c>
      <c r="AN956">
        <f t="shared" si="127"/>
        <v>1</v>
      </c>
      <c r="AO956">
        <f t="shared" si="133"/>
        <v>0</v>
      </c>
      <c r="AP956">
        <f t="shared" si="128"/>
        <v>0</v>
      </c>
      <c r="AQ956">
        <f t="shared" si="129"/>
        <v>0</v>
      </c>
      <c r="AR956">
        <f t="shared" si="130"/>
        <v>0</v>
      </c>
      <c r="AS956">
        <f t="shared" si="131"/>
        <v>1</v>
      </c>
      <c r="AT956">
        <f t="shared" si="132"/>
        <v>0</v>
      </c>
      <c r="AU956">
        <f t="shared" si="132"/>
        <v>1</v>
      </c>
      <c r="AV956" t="str">
        <f t="shared" si="134"/>
        <v>2020-03-06T19:55:52</v>
      </c>
    </row>
    <row r="957" spans="1:48" x14ac:dyDescent="0.25">
      <c r="A957" s="5">
        <v>983</v>
      </c>
      <c r="B957" s="5" t="s">
        <v>4163</v>
      </c>
      <c r="C957" s="5" t="s">
        <v>4164</v>
      </c>
      <c r="D957" s="6" t="s">
        <v>4165</v>
      </c>
      <c r="E957">
        <v>8</v>
      </c>
      <c r="F957" s="7">
        <v>0.52602159280000005</v>
      </c>
      <c r="G957" s="7">
        <v>0</v>
      </c>
      <c r="H957" t="s">
        <v>4166</v>
      </c>
      <c r="I957">
        <v>2</v>
      </c>
      <c r="J957">
        <v>2899.03</v>
      </c>
      <c r="K957">
        <v>100000</v>
      </c>
      <c r="L957" t="s">
        <v>119</v>
      </c>
      <c r="M957" s="8" t="s">
        <v>63</v>
      </c>
      <c r="N957" s="8">
        <v>0.90566037735849003</v>
      </c>
      <c r="O957">
        <v>9.4339622641509399E-2</v>
      </c>
      <c r="P957" s="9">
        <v>0.86602540378443904</v>
      </c>
      <c r="Q957">
        <v>100000</v>
      </c>
      <c r="R957" s="8" t="s">
        <v>4167</v>
      </c>
      <c r="S957" s="8" t="s">
        <v>329</v>
      </c>
      <c r="T957">
        <v>64950228</v>
      </c>
      <c r="U957">
        <v>27678648</v>
      </c>
      <c r="V957">
        <v>80376254</v>
      </c>
      <c r="W957">
        <v>51199570</v>
      </c>
      <c r="X957">
        <v>1815000</v>
      </c>
      <c r="Y957">
        <v>0</v>
      </c>
      <c r="Z957">
        <v>12003586</v>
      </c>
      <c r="AA957">
        <v>180275234</v>
      </c>
      <c r="AB957">
        <v>45997350</v>
      </c>
      <c r="AC957">
        <v>12</v>
      </c>
      <c r="AD957">
        <v>134277884</v>
      </c>
      <c r="AE957">
        <v>1992</v>
      </c>
      <c r="AF957" t="s">
        <v>54</v>
      </c>
      <c r="AG957">
        <v>700000</v>
      </c>
      <c r="AH957" t="s">
        <v>55</v>
      </c>
      <c r="AI957" t="s">
        <v>55</v>
      </c>
      <c r="AJ957">
        <v>1</v>
      </c>
      <c r="AK957">
        <v>18429748</v>
      </c>
      <c r="AL957" s="8"/>
      <c r="AM957" s="10">
        <f t="shared" si="126"/>
        <v>2011</v>
      </c>
      <c r="AN957">
        <f t="shared" si="127"/>
        <v>1</v>
      </c>
      <c r="AO957">
        <f t="shared" si="133"/>
        <v>0</v>
      </c>
      <c r="AP957">
        <f t="shared" si="128"/>
        <v>1</v>
      </c>
      <c r="AQ957">
        <f t="shared" si="129"/>
        <v>0</v>
      </c>
      <c r="AR957">
        <f t="shared" si="130"/>
        <v>0</v>
      </c>
      <c r="AS957">
        <f t="shared" si="131"/>
        <v>0</v>
      </c>
      <c r="AT957">
        <f t="shared" si="132"/>
        <v>0</v>
      </c>
      <c r="AU957">
        <f t="shared" si="132"/>
        <v>0</v>
      </c>
      <c r="AV957" t="str">
        <f t="shared" si="134"/>
        <v>2020-03-09T14:43:35</v>
      </c>
    </row>
    <row r="958" spans="1:48" x14ac:dyDescent="0.25">
      <c r="A958" s="5">
        <v>984</v>
      </c>
      <c r="B958" s="5" t="s">
        <v>4168</v>
      </c>
      <c r="C958" s="5" t="s">
        <v>4169</v>
      </c>
      <c r="D958" s="6" t="s">
        <v>4170</v>
      </c>
      <c r="E958">
        <v>3</v>
      </c>
      <c r="F958" s="7">
        <v>0.35706997709999999</v>
      </c>
      <c r="G958" s="7">
        <v>0</v>
      </c>
      <c r="H958" t="s">
        <v>678</v>
      </c>
      <c r="I958">
        <v>0</v>
      </c>
      <c r="J958">
        <v>0</v>
      </c>
      <c r="K958">
        <v>30000</v>
      </c>
      <c r="L958" t="s">
        <v>52</v>
      </c>
      <c r="M958" s="8" t="s">
        <v>86</v>
      </c>
      <c r="N958" s="8">
        <v>0.60377358490566002</v>
      </c>
      <c r="O958">
        <v>0.39622641509433898</v>
      </c>
      <c r="P958" s="9">
        <v>0</v>
      </c>
      <c r="Q958">
        <v>30000</v>
      </c>
      <c r="R958" s="8"/>
      <c r="S958" s="8"/>
      <c r="AA958">
        <v>2105361</v>
      </c>
      <c r="AB958">
        <v>0</v>
      </c>
      <c r="AC958">
        <v>12</v>
      </c>
      <c r="AD958">
        <v>0</v>
      </c>
      <c r="AE958">
        <v>2017</v>
      </c>
      <c r="AF958" t="s">
        <v>126</v>
      </c>
      <c r="AG958">
        <v>1500</v>
      </c>
      <c r="AH958" t="s">
        <v>55</v>
      </c>
      <c r="AI958" t="s">
        <v>56</v>
      </c>
      <c r="AJ958">
        <v>1</v>
      </c>
      <c r="AK958">
        <v>9250</v>
      </c>
      <c r="AL958" s="8" t="s">
        <v>4171</v>
      </c>
      <c r="AM958" s="10">
        <f t="shared" si="126"/>
        <v>2018</v>
      </c>
      <c r="AN958">
        <f t="shared" si="127"/>
        <v>1</v>
      </c>
      <c r="AO958">
        <f t="shared" si="133"/>
        <v>0</v>
      </c>
      <c r="AP958">
        <f t="shared" si="128"/>
        <v>0</v>
      </c>
      <c r="AQ958">
        <f t="shared" si="129"/>
        <v>0</v>
      </c>
      <c r="AR958">
        <f t="shared" si="130"/>
        <v>1</v>
      </c>
      <c r="AS958">
        <f t="shared" si="131"/>
        <v>0</v>
      </c>
      <c r="AT958">
        <f t="shared" si="132"/>
        <v>0</v>
      </c>
      <c r="AU958">
        <f t="shared" si="132"/>
        <v>1</v>
      </c>
      <c r="AV958" t="str">
        <f t="shared" si="134"/>
        <v>2020-03-09T20:35:58</v>
      </c>
    </row>
    <row r="959" spans="1:48" x14ac:dyDescent="0.25">
      <c r="A959" s="5">
        <v>985</v>
      </c>
      <c r="B959" s="5" t="s">
        <v>4172</v>
      </c>
      <c r="C959" s="5" t="s">
        <v>4173</v>
      </c>
      <c r="D959" s="6" t="s">
        <v>4174</v>
      </c>
      <c r="E959">
        <v>2</v>
      </c>
      <c r="F959" s="7">
        <v>0.58878350469999996</v>
      </c>
      <c r="G959" s="7">
        <v>0</v>
      </c>
      <c r="H959" t="s">
        <v>4175</v>
      </c>
      <c r="I959">
        <v>0</v>
      </c>
      <c r="J959">
        <v>0</v>
      </c>
      <c r="K959">
        <v>30000</v>
      </c>
      <c r="L959" t="s">
        <v>52</v>
      </c>
      <c r="M959" s="8" t="s">
        <v>53</v>
      </c>
      <c r="N959" s="8">
        <v>0.73584905660377298</v>
      </c>
      <c r="O959">
        <v>0.26415094339622602</v>
      </c>
      <c r="P959" s="9">
        <v>0.86602540378443904</v>
      </c>
      <c r="Q959">
        <v>30000</v>
      </c>
      <c r="R959" s="8"/>
      <c r="S959" s="8"/>
      <c r="AA959">
        <v>7629658</v>
      </c>
      <c r="AB959">
        <v>0</v>
      </c>
      <c r="AC959">
        <v>12</v>
      </c>
      <c r="AD959">
        <v>0</v>
      </c>
      <c r="AE959">
        <v>2000</v>
      </c>
      <c r="AF959" t="s">
        <v>54</v>
      </c>
      <c r="AG959">
        <v>50000</v>
      </c>
      <c r="AH959" t="s">
        <v>55</v>
      </c>
      <c r="AI959" t="s">
        <v>56</v>
      </c>
      <c r="AJ959">
        <v>1</v>
      </c>
      <c r="AK959">
        <v>180600</v>
      </c>
      <c r="AL959" s="8" t="s">
        <v>4176</v>
      </c>
      <c r="AM959" s="10">
        <f t="shared" si="126"/>
        <v>2015</v>
      </c>
      <c r="AN959">
        <f t="shared" si="127"/>
        <v>1</v>
      </c>
      <c r="AO959">
        <f t="shared" si="133"/>
        <v>0</v>
      </c>
      <c r="AP959">
        <f t="shared" si="128"/>
        <v>0</v>
      </c>
      <c r="AQ959">
        <f t="shared" si="129"/>
        <v>1</v>
      </c>
      <c r="AR959">
        <f t="shared" si="130"/>
        <v>0</v>
      </c>
      <c r="AS959">
        <f t="shared" si="131"/>
        <v>0</v>
      </c>
      <c r="AT959">
        <f t="shared" si="132"/>
        <v>0</v>
      </c>
      <c r="AU959">
        <f t="shared" si="132"/>
        <v>1</v>
      </c>
      <c r="AV959" t="str">
        <f t="shared" si="134"/>
        <v>2020-03-09T20:53:30</v>
      </c>
    </row>
    <row r="960" spans="1:48" x14ac:dyDescent="0.25">
      <c r="A960" s="5">
        <v>986</v>
      </c>
      <c r="B960" s="5" t="s">
        <v>4177</v>
      </c>
      <c r="C960" s="5" t="s">
        <v>4178</v>
      </c>
      <c r="D960" s="6" t="s">
        <v>4179</v>
      </c>
      <c r="E960">
        <v>3</v>
      </c>
      <c r="F960" s="7">
        <v>0.61756597219999998</v>
      </c>
      <c r="G960" s="7">
        <v>0</v>
      </c>
      <c r="H960" t="s">
        <v>4180</v>
      </c>
      <c r="I960">
        <v>0</v>
      </c>
      <c r="J960">
        <v>0</v>
      </c>
      <c r="K960">
        <v>20000</v>
      </c>
      <c r="L960" t="s">
        <v>52</v>
      </c>
      <c r="M960" s="8" t="s">
        <v>53</v>
      </c>
      <c r="N960" s="8">
        <v>0.73584905660377298</v>
      </c>
      <c r="O960">
        <v>0.26415094339622602</v>
      </c>
      <c r="P960" s="9">
        <v>0</v>
      </c>
      <c r="Q960">
        <v>20000</v>
      </c>
      <c r="R960" s="8"/>
      <c r="S960" s="8"/>
      <c r="AA960">
        <v>24023642</v>
      </c>
      <c r="AB960">
        <v>0</v>
      </c>
      <c r="AC960">
        <v>11</v>
      </c>
      <c r="AD960">
        <v>0</v>
      </c>
      <c r="AE960">
        <v>1979</v>
      </c>
      <c r="AF960" t="s">
        <v>54</v>
      </c>
      <c r="AG960">
        <v>500000</v>
      </c>
      <c r="AH960" t="s">
        <v>55</v>
      </c>
      <c r="AI960" t="s">
        <v>56</v>
      </c>
      <c r="AJ960">
        <v>1</v>
      </c>
      <c r="AK960">
        <v>178000</v>
      </c>
      <c r="AL960" s="8" t="s">
        <v>4181</v>
      </c>
      <c r="AM960" s="10">
        <f t="shared" si="126"/>
        <v>2016</v>
      </c>
      <c r="AN960">
        <f t="shared" si="127"/>
        <v>1</v>
      </c>
      <c r="AO960">
        <f t="shared" si="133"/>
        <v>0</v>
      </c>
      <c r="AP960">
        <f t="shared" si="128"/>
        <v>0</v>
      </c>
      <c r="AQ960">
        <f t="shared" si="129"/>
        <v>1</v>
      </c>
      <c r="AR960">
        <f t="shared" si="130"/>
        <v>0</v>
      </c>
      <c r="AS960">
        <f t="shared" si="131"/>
        <v>0</v>
      </c>
      <c r="AT960">
        <f t="shared" si="132"/>
        <v>0</v>
      </c>
      <c r="AU960">
        <f t="shared" si="132"/>
        <v>1</v>
      </c>
      <c r="AV960" t="str">
        <f t="shared" si="134"/>
        <v>2020-03-09T20:53:57</v>
      </c>
    </row>
    <row r="961" spans="1:48" x14ac:dyDescent="0.25">
      <c r="A961" s="5">
        <v>987</v>
      </c>
      <c r="B961" s="5" t="s">
        <v>4182</v>
      </c>
      <c r="C961" s="5" t="s">
        <v>4183</v>
      </c>
      <c r="D961" s="6" t="s">
        <v>4184</v>
      </c>
      <c r="E961">
        <v>0</v>
      </c>
      <c r="F961" s="7">
        <v>0.21049528300000001</v>
      </c>
      <c r="G961" s="7">
        <v>0</v>
      </c>
      <c r="H961" t="s">
        <v>4185</v>
      </c>
      <c r="I961">
        <v>0</v>
      </c>
      <c r="J961">
        <v>0</v>
      </c>
      <c r="K961">
        <v>20000</v>
      </c>
      <c r="L961" t="s">
        <v>199</v>
      </c>
      <c r="M961" s="8" t="s">
        <v>74</v>
      </c>
      <c r="N961" s="8">
        <v>0.39622641509433898</v>
      </c>
      <c r="O961">
        <v>0.60377358490566002</v>
      </c>
      <c r="P961" s="9">
        <v>0</v>
      </c>
      <c r="R961" s="8"/>
      <c r="S961" s="8"/>
      <c r="AA961">
        <v>1156624</v>
      </c>
      <c r="AB961">
        <v>0</v>
      </c>
      <c r="AC961">
        <v>11</v>
      </c>
      <c r="AD961">
        <v>0</v>
      </c>
      <c r="AE961">
        <v>2015</v>
      </c>
      <c r="AF961" t="s">
        <v>126</v>
      </c>
      <c r="AG961">
        <v>40000</v>
      </c>
      <c r="AH961" t="s">
        <v>56</v>
      </c>
      <c r="AI961" t="s">
        <v>56</v>
      </c>
      <c r="AJ961">
        <v>1</v>
      </c>
      <c r="AK961">
        <v>7400</v>
      </c>
      <c r="AL961" s="8"/>
      <c r="AM961" s="10">
        <f t="shared" si="126"/>
        <v>2019</v>
      </c>
      <c r="AN961">
        <f t="shared" si="127"/>
        <v>0</v>
      </c>
      <c r="AO961">
        <f t="shared" si="133"/>
        <v>1</v>
      </c>
      <c r="AP961">
        <f t="shared" si="128"/>
        <v>0</v>
      </c>
      <c r="AQ961">
        <f t="shared" si="129"/>
        <v>0</v>
      </c>
      <c r="AR961">
        <f t="shared" si="130"/>
        <v>0</v>
      </c>
      <c r="AS961">
        <f t="shared" si="131"/>
        <v>1</v>
      </c>
      <c r="AT961">
        <f t="shared" si="132"/>
        <v>1</v>
      </c>
      <c r="AU961">
        <f t="shared" si="132"/>
        <v>1</v>
      </c>
      <c r="AV961">
        <f t="shared" si="134"/>
        <v>0</v>
      </c>
    </row>
    <row r="962" spans="1:48" x14ac:dyDescent="0.25">
      <c r="A962" s="5">
        <v>988</v>
      </c>
      <c r="B962" s="5" t="s">
        <v>4186</v>
      </c>
      <c r="C962" s="5" t="s">
        <v>4187</v>
      </c>
      <c r="D962" s="6" t="s">
        <v>4188</v>
      </c>
      <c r="E962">
        <v>3</v>
      </c>
      <c r="F962" s="7">
        <v>0</v>
      </c>
      <c r="G962" s="7"/>
      <c r="H962" t="s">
        <v>4189</v>
      </c>
      <c r="I962">
        <v>0</v>
      </c>
      <c r="J962">
        <v>0</v>
      </c>
      <c r="K962">
        <v>20000</v>
      </c>
      <c r="L962" t="s">
        <v>52</v>
      </c>
      <c r="M962" s="8" t="s">
        <v>86</v>
      </c>
      <c r="N962" s="8">
        <v>0.60377358490566002</v>
      </c>
      <c r="O962">
        <v>0.39622641509433898</v>
      </c>
      <c r="P962" s="9">
        <v>0</v>
      </c>
      <c r="Q962">
        <v>5000</v>
      </c>
      <c r="R962" s="8"/>
      <c r="S962" s="8"/>
      <c r="AA962">
        <v>659315</v>
      </c>
      <c r="AB962">
        <v>0</v>
      </c>
      <c r="AC962">
        <v>12</v>
      </c>
      <c r="AD962">
        <v>0</v>
      </c>
      <c r="AE962">
        <v>1993</v>
      </c>
      <c r="AF962" t="s">
        <v>54</v>
      </c>
      <c r="AG962">
        <v>20000</v>
      </c>
      <c r="AH962" t="s">
        <v>55</v>
      </c>
      <c r="AI962" t="s">
        <v>56</v>
      </c>
      <c r="AJ962">
        <v>0</v>
      </c>
      <c r="AK962">
        <v>28800</v>
      </c>
      <c r="AL962" s="8" t="s">
        <v>4190</v>
      </c>
      <c r="AM962" s="10">
        <f t="shared" ref="AM962:AM1025" si="135">_xlfn.NUMBERVALUE(LEFT(H962,4))</f>
        <v>2013</v>
      </c>
      <c r="AN962">
        <f t="shared" ref="AN962:AN1025" si="136">IF(OR(L962 = "AprovadoAnalista", L962 = "AprovadoComite" ),1,0)</f>
        <v>1</v>
      </c>
      <c r="AO962">
        <f t="shared" si="133"/>
        <v>0</v>
      </c>
      <c r="AP962">
        <f t="shared" ref="AP962:AP1025" si="137">IF(MID(M962,4,1)="0",1,0)</f>
        <v>0</v>
      </c>
      <c r="AQ962">
        <f t="shared" ref="AQ962:AQ1025" si="138">IF(MID(M962,4,1)="1",1,0)</f>
        <v>0</v>
      </c>
      <c r="AR962">
        <f t="shared" ref="AR962:AR1025" si="139">IF(MID(M962,4,1)="3",1,0)</f>
        <v>1</v>
      </c>
      <c r="AS962">
        <f t="shared" ref="AS962:AS1025" si="140">IF(MID(M962,4,1)="5",1,0)</f>
        <v>0</v>
      </c>
      <c r="AT962">
        <f t="shared" ref="AT962:AU1025" si="141">IF(AH962="True",1,0)</f>
        <v>0</v>
      </c>
      <c r="AU962">
        <f t="shared" si="141"/>
        <v>1</v>
      </c>
      <c r="AV962" t="str">
        <f t="shared" si="134"/>
        <v>2020-03-09T20:59:20</v>
      </c>
    </row>
    <row r="963" spans="1:48" x14ac:dyDescent="0.25">
      <c r="A963" s="5">
        <v>989</v>
      </c>
      <c r="B963" s="5" t="s">
        <v>4191</v>
      </c>
      <c r="C963" s="5" t="s">
        <v>4192</v>
      </c>
      <c r="D963" s="6" t="s">
        <v>4193</v>
      </c>
      <c r="E963">
        <v>3</v>
      </c>
      <c r="F963" s="7">
        <v>0</v>
      </c>
      <c r="G963" s="7"/>
      <c r="H963" t="s">
        <v>4194</v>
      </c>
      <c r="I963">
        <v>0</v>
      </c>
      <c r="J963">
        <v>0</v>
      </c>
      <c r="K963">
        <v>20000</v>
      </c>
      <c r="L963" t="s">
        <v>199</v>
      </c>
      <c r="M963" s="8" t="s">
        <v>86</v>
      </c>
      <c r="N963" s="8">
        <v>0.52830188679245205</v>
      </c>
      <c r="O963">
        <v>0.47169811320754701</v>
      </c>
      <c r="P963" s="9">
        <v>0</v>
      </c>
      <c r="R963" s="8"/>
      <c r="S963" s="8"/>
      <c r="AA963">
        <v>351086</v>
      </c>
      <c r="AB963">
        <v>0</v>
      </c>
      <c r="AC963">
        <v>12</v>
      </c>
      <c r="AD963">
        <v>0</v>
      </c>
      <c r="AE963">
        <v>2006</v>
      </c>
      <c r="AF963" t="s">
        <v>121</v>
      </c>
      <c r="AG963">
        <v>150000</v>
      </c>
      <c r="AH963" t="s">
        <v>56</v>
      </c>
      <c r="AI963" t="s">
        <v>56</v>
      </c>
      <c r="AJ963">
        <v>0</v>
      </c>
      <c r="AK963">
        <v>9250</v>
      </c>
      <c r="AL963" s="8"/>
      <c r="AM963" s="10">
        <f t="shared" si="135"/>
        <v>2015</v>
      </c>
      <c r="AN963">
        <f t="shared" si="136"/>
        <v>0</v>
      </c>
      <c r="AO963">
        <f t="shared" ref="AO963:AO1026" si="142">IF(OR(L963 = "ReprovadoAnalista", L963 = "ReprovadoComite" ),1,0)</f>
        <v>1</v>
      </c>
      <c r="AP963">
        <f t="shared" si="137"/>
        <v>0</v>
      </c>
      <c r="AQ963">
        <f t="shared" si="138"/>
        <v>0</v>
      </c>
      <c r="AR963">
        <f t="shared" si="139"/>
        <v>1</v>
      </c>
      <c r="AS963">
        <f t="shared" si="140"/>
        <v>0</v>
      </c>
      <c r="AT963">
        <f t="shared" si="141"/>
        <v>1</v>
      </c>
      <c r="AU963">
        <f t="shared" si="141"/>
        <v>1</v>
      </c>
      <c r="AV963">
        <f t="shared" ref="AV963:AV1026" si="143">IF(R963&lt;&gt;"",R963,AL963)</f>
        <v>0</v>
      </c>
    </row>
    <row r="964" spans="1:48" x14ac:dyDescent="0.25">
      <c r="A964" s="5">
        <v>990</v>
      </c>
      <c r="B964" s="5" t="s">
        <v>4195</v>
      </c>
      <c r="C964" s="5" t="s">
        <v>4196</v>
      </c>
      <c r="D964" s="6" t="s">
        <v>4197</v>
      </c>
      <c r="E964">
        <v>6</v>
      </c>
      <c r="F964" s="7">
        <v>0</v>
      </c>
      <c r="G964" s="7"/>
      <c r="H964" t="s">
        <v>4198</v>
      </c>
      <c r="I964">
        <v>0</v>
      </c>
      <c r="J964">
        <v>0</v>
      </c>
      <c r="K964">
        <v>5000</v>
      </c>
      <c r="L964" t="s">
        <v>52</v>
      </c>
      <c r="M964" s="8" t="s">
        <v>74</v>
      </c>
      <c r="N964" s="8">
        <v>0.45283018867924502</v>
      </c>
      <c r="O964">
        <v>0.54716981132075404</v>
      </c>
      <c r="P964" s="9">
        <v>0</v>
      </c>
      <c r="Q964">
        <v>5000</v>
      </c>
      <c r="R964" s="8"/>
      <c r="S964" s="8"/>
      <c r="AA964">
        <v>0</v>
      </c>
      <c r="AB964">
        <v>0</v>
      </c>
      <c r="AC964">
        <v>1</v>
      </c>
      <c r="AD964">
        <v>0</v>
      </c>
      <c r="AE964">
        <v>2018</v>
      </c>
      <c r="AF964" t="s">
        <v>126</v>
      </c>
      <c r="AG964">
        <v>50000</v>
      </c>
      <c r="AH964" t="s">
        <v>55</v>
      </c>
      <c r="AI964" t="s">
        <v>56</v>
      </c>
      <c r="AJ964">
        <v>0</v>
      </c>
      <c r="AK964">
        <v>0</v>
      </c>
      <c r="AL964" s="8" t="s">
        <v>4199</v>
      </c>
      <c r="AM964" s="10">
        <f t="shared" si="135"/>
        <v>2019</v>
      </c>
      <c r="AN964">
        <f t="shared" si="136"/>
        <v>1</v>
      </c>
      <c r="AO964">
        <f t="shared" si="142"/>
        <v>0</v>
      </c>
      <c r="AP964">
        <f t="shared" si="137"/>
        <v>0</v>
      </c>
      <c r="AQ964">
        <f t="shared" si="138"/>
        <v>0</v>
      </c>
      <c r="AR964">
        <f t="shared" si="139"/>
        <v>0</v>
      </c>
      <c r="AS964">
        <f t="shared" si="140"/>
        <v>1</v>
      </c>
      <c r="AT964">
        <f t="shared" si="141"/>
        <v>0</v>
      </c>
      <c r="AU964">
        <f t="shared" si="141"/>
        <v>1</v>
      </c>
      <c r="AV964" t="str">
        <f t="shared" si="143"/>
        <v>2020-03-10T14:22:21</v>
      </c>
    </row>
    <row r="965" spans="1:48" x14ac:dyDescent="0.25">
      <c r="A965" s="5">
        <v>991</v>
      </c>
      <c r="B965" s="5" t="s">
        <v>4200</v>
      </c>
      <c r="C965" s="5" t="s">
        <v>374</v>
      </c>
      <c r="D965" s="6" t="s">
        <v>4201</v>
      </c>
      <c r="E965">
        <v>11</v>
      </c>
      <c r="F965" s="7">
        <v>0</v>
      </c>
      <c r="G965" s="7"/>
      <c r="H965" t="s">
        <v>4202</v>
      </c>
      <c r="I965">
        <v>0</v>
      </c>
      <c r="J965">
        <v>0</v>
      </c>
      <c r="K965">
        <v>40000</v>
      </c>
      <c r="L965" t="s">
        <v>119</v>
      </c>
      <c r="M965" s="8" t="s">
        <v>74</v>
      </c>
      <c r="N965" s="8">
        <v>0.41509433962264097</v>
      </c>
      <c r="O965">
        <v>0.58490566037735803</v>
      </c>
      <c r="P965" s="9">
        <v>0.86602540378443904</v>
      </c>
      <c r="Q965">
        <v>10000</v>
      </c>
      <c r="R965" s="8" t="s">
        <v>4203</v>
      </c>
      <c r="S965" s="8"/>
      <c r="AA965">
        <v>532095</v>
      </c>
      <c r="AB965">
        <v>0</v>
      </c>
      <c r="AC965">
        <v>12</v>
      </c>
      <c r="AD965">
        <v>0</v>
      </c>
      <c r="AE965">
        <v>2018</v>
      </c>
      <c r="AF965" t="s">
        <v>126</v>
      </c>
      <c r="AG965">
        <v>80000</v>
      </c>
      <c r="AH965" t="s">
        <v>55</v>
      </c>
      <c r="AI965" t="s">
        <v>56</v>
      </c>
      <c r="AJ965">
        <v>0</v>
      </c>
      <c r="AK965">
        <v>9250</v>
      </c>
      <c r="AL965" s="8"/>
      <c r="AM965" s="10">
        <f t="shared" si="135"/>
        <v>2018</v>
      </c>
      <c r="AN965">
        <f t="shared" si="136"/>
        <v>1</v>
      </c>
      <c r="AO965">
        <f t="shared" si="142"/>
        <v>0</v>
      </c>
      <c r="AP965">
        <f t="shared" si="137"/>
        <v>0</v>
      </c>
      <c r="AQ965">
        <f t="shared" si="138"/>
        <v>0</v>
      </c>
      <c r="AR965">
        <f t="shared" si="139"/>
        <v>0</v>
      </c>
      <c r="AS965">
        <f t="shared" si="140"/>
        <v>1</v>
      </c>
      <c r="AT965">
        <f t="shared" si="141"/>
        <v>0</v>
      </c>
      <c r="AU965">
        <f t="shared" si="141"/>
        <v>1</v>
      </c>
      <c r="AV965" t="str">
        <f t="shared" si="143"/>
        <v>2020-03-10T17:41:36</v>
      </c>
    </row>
    <row r="966" spans="1:48" x14ac:dyDescent="0.25">
      <c r="A966" s="5">
        <v>992</v>
      </c>
      <c r="B966" s="5" t="s">
        <v>4204</v>
      </c>
      <c r="C966" s="5" t="s">
        <v>4205</v>
      </c>
      <c r="D966" s="6" t="s">
        <v>4206</v>
      </c>
      <c r="E966">
        <v>14</v>
      </c>
      <c r="F966" s="7">
        <v>0.56504577389999999</v>
      </c>
      <c r="G966" s="7">
        <v>0</v>
      </c>
      <c r="H966" t="s">
        <v>4207</v>
      </c>
      <c r="I966">
        <v>42</v>
      </c>
      <c r="J966">
        <v>118195.87</v>
      </c>
      <c r="K966">
        <v>70000</v>
      </c>
      <c r="L966" t="s">
        <v>119</v>
      </c>
      <c r="M966" s="8" t="s">
        <v>53</v>
      </c>
      <c r="N966" s="8">
        <v>0.77358490566037696</v>
      </c>
      <c r="O966">
        <v>0.22641509433962201</v>
      </c>
      <c r="P966" s="9">
        <v>0</v>
      </c>
      <c r="Q966">
        <v>70000</v>
      </c>
      <c r="R966" s="8" t="s">
        <v>4208</v>
      </c>
      <c r="S966" s="8" t="s">
        <v>97</v>
      </c>
      <c r="T966">
        <v>40467999</v>
      </c>
      <c r="U966">
        <v>40087840</v>
      </c>
      <c r="V966">
        <v>56397614</v>
      </c>
      <c r="W966">
        <v>15640371</v>
      </c>
      <c r="X966">
        <v>18390472</v>
      </c>
      <c r="Y966">
        <v>13586477</v>
      </c>
      <c r="Z966">
        <v>24726416</v>
      </c>
      <c r="AA966">
        <v>89581093</v>
      </c>
      <c r="AB966">
        <v>24227492</v>
      </c>
      <c r="AC966">
        <v>9</v>
      </c>
      <c r="AD966">
        <v>65353601</v>
      </c>
      <c r="AE966">
        <v>2004</v>
      </c>
      <c r="AF966" t="s">
        <v>121</v>
      </c>
      <c r="AG966">
        <v>3000000</v>
      </c>
      <c r="AH966" t="s">
        <v>55</v>
      </c>
      <c r="AI966" t="s">
        <v>56</v>
      </c>
      <c r="AJ966">
        <v>1</v>
      </c>
      <c r="AK966">
        <v>7728528</v>
      </c>
      <c r="AL966" s="8"/>
      <c r="AM966" s="10">
        <f t="shared" si="135"/>
        <v>2019</v>
      </c>
      <c r="AN966">
        <f t="shared" si="136"/>
        <v>1</v>
      </c>
      <c r="AO966">
        <f t="shared" si="142"/>
        <v>0</v>
      </c>
      <c r="AP966">
        <f t="shared" si="137"/>
        <v>0</v>
      </c>
      <c r="AQ966">
        <f t="shared" si="138"/>
        <v>1</v>
      </c>
      <c r="AR966">
        <f t="shared" si="139"/>
        <v>0</v>
      </c>
      <c r="AS966">
        <f t="shared" si="140"/>
        <v>0</v>
      </c>
      <c r="AT966">
        <f t="shared" si="141"/>
        <v>0</v>
      </c>
      <c r="AU966">
        <f t="shared" si="141"/>
        <v>1</v>
      </c>
      <c r="AV966" t="str">
        <f t="shared" si="143"/>
        <v>2020-03-09T19:34:56</v>
      </c>
    </row>
    <row r="967" spans="1:48" x14ac:dyDescent="0.25">
      <c r="A967" s="5">
        <v>993</v>
      </c>
      <c r="B967" s="5" t="s">
        <v>4209</v>
      </c>
      <c r="C967" s="5" t="s">
        <v>4210</v>
      </c>
      <c r="D967" s="6" t="s">
        <v>4211</v>
      </c>
      <c r="E967">
        <v>6</v>
      </c>
      <c r="F967" s="7">
        <v>0.4603992173</v>
      </c>
      <c r="G967" s="7">
        <v>0</v>
      </c>
      <c r="H967" t="s">
        <v>4212</v>
      </c>
      <c r="I967">
        <v>0</v>
      </c>
      <c r="J967">
        <v>0</v>
      </c>
      <c r="K967">
        <v>7500</v>
      </c>
      <c r="L967" t="s">
        <v>52</v>
      </c>
      <c r="M967" s="8" t="s">
        <v>86</v>
      </c>
      <c r="N967" s="8">
        <v>0.56603773584905603</v>
      </c>
      <c r="O967">
        <v>0.43396226415094302</v>
      </c>
      <c r="P967" s="9">
        <v>0</v>
      </c>
      <c r="Q967">
        <v>7500</v>
      </c>
      <c r="R967" s="8"/>
      <c r="S967" s="8"/>
      <c r="AA967">
        <v>2819866</v>
      </c>
      <c r="AB967">
        <v>0</v>
      </c>
      <c r="AC967">
        <v>8</v>
      </c>
      <c r="AD967">
        <v>0</v>
      </c>
      <c r="AE967">
        <v>2017</v>
      </c>
      <c r="AF967" t="s">
        <v>126</v>
      </c>
      <c r="AG967">
        <v>100000</v>
      </c>
      <c r="AH967" t="s">
        <v>55</v>
      </c>
      <c r="AI967" t="s">
        <v>56</v>
      </c>
      <c r="AJ967">
        <v>1</v>
      </c>
      <c r="AK967">
        <v>3300</v>
      </c>
      <c r="AL967" s="8" t="s">
        <v>4213</v>
      </c>
      <c r="AM967" s="10">
        <f t="shared" si="135"/>
        <v>2018</v>
      </c>
      <c r="AN967">
        <f t="shared" si="136"/>
        <v>1</v>
      </c>
      <c r="AO967">
        <f t="shared" si="142"/>
        <v>0</v>
      </c>
      <c r="AP967">
        <f t="shared" si="137"/>
        <v>0</v>
      </c>
      <c r="AQ967">
        <f t="shared" si="138"/>
        <v>0</v>
      </c>
      <c r="AR967">
        <f t="shared" si="139"/>
        <v>1</v>
      </c>
      <c r="AS967">
        <f t="shared" si="140"/>
        <v>0</v>
      </c>
      <c r="AT967">
        <f t="shared" si="141"/>
        <v>0</v>
      </c>
      <c r="AU967">
        <f t="shared" si="141"/>
        <v>1</v>
      </c>
      <c r="AV967" t="str">
        <f t="shared" si="143"/>
        <v>2020-03-10T13:51:48</v>
      </c>
    </row>
    <row r="968" spans="1:48" x14ac:dyDescent="0.25">
      <c r="A968" s="5">
        <v>994</v>
      </c>
      <c r="B968" s="5" t="s">
        <v>551</v>
      </c>
      <c r="C968" s="5" t="s">
        <v>4214</v>
      </c>
      <c r="D968" s="6" t="s">
        <v>4215</v>
      </c>
      <c r="E968">
        <v>9</v>
      </c>
      <c r="F968" s="7">
        <v>0.37909299390000001</v>
      </c>
      <c r="G968" s="7">
        <v>0</v>
      </c>
      <c r="H968" t="s">
        <v>4216</v>
      </c>
      <c r="I968">
        <v>0</v>
      </c>
      <c r="J968">
        <v>0</v>
      </c>
      <c r="K968">
        <v>120000</v>
      </c>
      <c r="L968" t="s">
        <v>119</v>
      </c>
      <c r="M968" s="8" t="s">
        <v>53</v>
      </c>
      <c r="N968" s="8">
        <v>0.88679245283018804</v>
      </c>
      <c r="O968">
        <v>0.113207547169811</v>
      </c>
      <c r="P968" s="9">
        <v>-0.86602540378442905</v>
      </c>
      <c r="Q968">
        <v>120000</v>
      </c>
      <c r="R968" s="8" t="s">
        <v>4217</v>
      </c>
      <c r="S968" s="8" t="s">
        <v>329</v>
      </c>
      <c r="T968">
        <v>2475880</v>
      </c>
      <c r="U968">
        <v>414100</v>
      </c>
      <c r="V968">
        <v>2516739</v>
      </c>
      <c r="W968">
        <v>2102638</v>
      </c>
      <c r="X968">
        <v>0</v>
      </c>
      <c r="Y968">
        <v>881955</v>
      </c>
      <c r="Z968">
        <v>811059</v>
      </c>
      <c r="AA968">
        <v>8582943</v>
      </c>
      <c r="AB968">
        <v>3808420</v>
      </c>
      <c r="AC968">
        <v>12</v>
      </c>
      <c r="AD968">
        <v>4774523</v>
      </c>
      <c r="AE968">
        <v>2003</v>
      </c>
      <c r="AF968" t="s">
        <v>54</v>
      </c>
      <c r="AG968">
        <v>150000</v>
      </c>
      <c r="AH968" t="s">
        <v>55</v>
      </c>
      <c r="AI968" t="s">
        <v>55</v>
      </c>
      <c r="AJ968">
        <v>1</v>
      </c>
      <c r="AK968">
        <v>774069</v>
      </c>
      <c r="AL968" s="8"/>
      <c r="AM968" s="10">
        <f t="shared" si="135"/>
        <v>2009</v>
      </c>
      <c r="AN968">
        <f t="shared" si="136"/>
        <v>1</v>
      </c>
      <c r="AO968">
        <f t="shared" si="142"/>
        <v>0</v>
      </c>
      <c r="AP968">
        <f t="shared" si="137"/>
        <v>0</v>
      </c>
      <c r="AQ968">
        <f t="shared" si="138"/>
        <v>1</v>
      </c>
      <c r="AR968">
        <f t="shared" si="139"/>
        <v>0</v>
      </c>
      <c r="AS968">
        <f t="shared" si="140"/>
        <v>0</v>
      </c>
      <c r="AT968">
        <f t="shared" si="141"/>
        <v>0</v>
      </c>
      <c r="AU968">
        <f t="shared" si="141"/>
        <v>0</v>
      </c>
      <c r="AV968" t="str">
        <f t="shared" si="143"/>
        <v>2020-03-09T14:41:45</v>
      </c>
    </row>
    <row r="969" spans="1:48" x14ac:dyDescent="0.25">
      <c r="A969" s="5">
        <v>995</v>
      </c>
      <c r="B969" s="5" t="s">
        <v>4011</v>
      </c>
      <c r="C969" s="5" t="s">
        <v>4012</v>
      </c>
      <c r="D969" s="6" t="s">
        <v>4013</v>
      </c>
      <c r="E969">
        <v>4</v>
      </c>
      <c r="F969" s="7">
        <v>0</v>
      </c>
      <c r="G969" s="7"/>
      <c r="H969" t="s">
        <v>4014</v>
      </c>
      <c r="I969">
        <v>0</v>
      </c>
      <c r="J969">
        <v>0</v>
      </c>
      <c r="K969">
        <v>30000</v>
      </c>
      <c r="L969" t="s">
        <v>52</v>
      </c>
      <c r="M969" s="8" t="s">
        <v>86</v>
      </c>
      <c r="N969" s="8">
        <v>0.679245283018867</v>
      </c>
      <c r="O969">
        <v>0.320754716981132</v>
      </c>
      <c r="P969" s="9">
        <v>0</v>
      </c>
      <c r="Q969">
        <v>30000</v>
      </c>
      <c r="R969" s="8"/>
      <c r="S969" s="8"/>
      <c r="AA969">
        <v>10513032</v>
      </c>
      <c r="AB969">
        <v>0</v>
      </c>
      <c r="AC969">
        <v>11</v>
      </c>
      <c r="AD969">
        <v>0</v>
      </c>
      <c r="AE969">
        <v>2006</v>
      </c>
      <c r="AF969" t="s">
        <v>121</v>
      </c>
      <c r="AG969">
        <v>88000</v>
      </c>
      <c r="AH969" t="s">
        <v>55</v>
      </c>
      <c r="AI969" t="s">
        <v>56</v>
      </c>
      <c r="AJ969">
        <v>0</v>
      </c>
      <c r="AK969">
        <v>5400</v>
      </c>
      <c r="AL969" s="8" t="s">
        <v>4218</v>
      </c>
      <c r="AM969" s="10">
        <f t="shared" si="135"/>
        <v>2014</v>
      </c>
      <c r="AN969">
        <f t="shared" si="136"/>
        <v>1</v>
      </c>
      <c r="AO969">
        <f t="shared" si="142"/>
        <v>0</v>
      </c>
      <c r="AP969">
        <f t="shared" si="137"/>
        <v>0</v>
      </c>
      <c r="AQ969">
        <f t="shared" si="138"/>
        <v>0</v>
      </c>
      <c r="AR969">
        <f t="shared" si="139"/>
        <v>1</v>
      </c>
      <c r="AS969">
        <f t="shared" si="140"/>
        <v>0</v>
      </c>
      <c r="AT969">
        <f t="shared" si="141"/>
        <v>0</v>
      </c>
      <c r="AU969">
        <f t="shared" si="141"/>
        <v>1</v>
      </c>
      <c r="AV969" t="str">
        <f t="shared" si="143"/>
        <v>2020-03-10T12:00:23</v>
      </c>
    </row>
    <row r="970" spans="1:48" x14ac:dyDescent="0.25">
      <c r="A970" s="5">
        <v>996</v>
      </c>
      <c r="B970" s="5" t="s">
        <v>4219</v>
      </c>
      <c r="C970" s="5" t="s">
        <v>4220</v>
      </c>
      <c r="D970" s="6" t="s">
        <v>4221</v>
      </c>
      <c r="E970">
        <v>8</v>
      </c>
      <c r="F970" s="7">
        <v>0</v>
      </c>
      <c r="G970" s="7"/>
      <c r="H970" t="s">
        <v>4222</v>
      </c>
      <c r="I970">
        <v>0</v>
      </c>
      <c r="J970">
        <v>0</v>
      </c>
      <c r="K970">
        <v>5000</v>
      </c>
      <c r="L970" t="s">
        <v>199</v>
      </c>
      <c r="M970" s="8" t="s">
        <v>74</v>
      </c>
      <c r="N970" s="8">
        <v>0.35849056603773499</v>
      </c>
      <c r="O970">
        <v>0.64150943396226401</v>
      </c>
      <c r="P970" s="9">
        <v>0</v>
      </c>
      <c r="R970" s="8"/>
      <c r="S970" s="8"/>
      <c r="AA970">
        <v>0</v>
      </c>
      <c r="AB970">
        <v>0</v>
      </c>
      <c r="AC970">
        <v>1</v>
      </c>
      <c r="AD970">
        <v>0</v>
      </c>
      <c r="AE970">
        <v>2017</v>
      </c>
      <c r="AF970" t="s">
        <v>126</v>
      </c>
      <c r="AG970">
        <v>1000</v>
      </c>
      <c r="AH970" t="s">
        <v>56</v>
      </c>
      <c r="AI970" t="s">
        <v>56</v>
      </c>
      <c r="AJ970">
        <v>0</v>
      </c>
      <c r="AK970">
        <v>1100</v>
      </c>
      <c r="AL970" s="8"/>
      <c r="AM970" s="10">
        <f t="shared" si="135"/>
        <v>2018</v>
      </c>
      <c r="AN970">
        <f t="shared" si="136"/>
        <v>0</v>
      </c>
      <c r="AO970">
        <f t="shared" si="142"/>
        <v>1</v>
      </c>
      <c r="AP970">
        <f t="shared" si="137"/>
        <v>0</v>
      </c>
      <c r="AQ970">
        <f t="shared" si="138"/>
        <v>0</v>
      </c>
      <c r="AR970">
        <f t="shared" si="139"/>
        <v>0</v>
      </c>
      <c r="AS970">
        <f t="shared" si="140"/>
        <v>1</v>
      </c>
      <c r="AT970">
        <f t="shared" si="141"/>
        <v>1</v>
      </c>
      <c r="AU970">
        <f t="shared" si="141"/>
        <v>1</v>
      </c>
      <c r="AV970">
        <f t="shared" si="143"/>
        <v>0</v>
      </c>
    </row>
    <row r="971" spans="1:48" x14ac:dyDescent="0.25">
      <c r="A971" s="5">
        <v>997</v>
      </c>
      <c r="B971" s="5" t="s">
        <v>4087</v>
      </c>
      <c r="C971" s="5" t="s">
        <v>4088</v>
      </c>
      <c r="D971" s="6" t="s">
        <v>4089</v>
      </c>
      <c r="E971">
        <v>56</v>
      </c>
      <c r="F971" s="7">
        <v>0</v>
      </c>
      <c r="G971" s="7"/>
      <c r="H971" t="s">
        <v>4090</v>
      </c>
      <c r="I971">
        <v>0</v>
      </c>
      <c r="J971">
        <v>0</v>
      </c>
      <c r="K971">
        <v>50000</v>
      </c>
      <c r="L971" t="s">
        <v>52</v>
      </c>
      <c r="M971" s="8" t="s">
        <v>86</v>
      </c>
      <c r="N971" s="8">
        <v>0.62264150943396201</v>
      </c>
      <c r="O971">
        <v>0.37735849056603699</v>
      </c>
      <c r="P971" s="9">
        <v>0</v>
      </c>
      <c r="Q971">
        <v>10000</v>
      </c>
      <c r="R971" s="8"/>
      <c r="S971" s="8"/>
      <c r="AA971">
        <v>2751856</v>
      </c>
      <c r="AB971">
        <v>0</v>
      </c>
      <c r="AC971">
        <v>12</v>
      </c>
      <c r="AD971">
        <v>0</v>
      </c>
      <c r="AE971">
        <v>2011</v>
      </c>
      <c r="AF971" t="s">
        <v>68</v>
      </c>
      <c r="AG971">
        <v>70000</v>
      </c>
      <c r="AH971" t="s">
        <v>55</v>
      </c>
      <c r="AI971" t="s">
        <v>56</v>
      </c>
      <c r="AJ971">
        <v>0</v>
      </c>
      <c r="AK971">
        <v>30400</v>
      </c>
      <c r="AL971" s="8" t="s">
        <v>4223</v>
      </c>
      <c r="AM971" s="10">
        <f t="shared" si="135"/>
        <v>2015</v>
      </c>
      <c r="AN971">
        <f t="shared" si="136"/>
        <v>1</v>
      </c>
      <c r="AO971">
        <f t="shared" si="142"/>
        <v>0</v>
      </c>
      <c r="AP971">
        <f t="shared" si="137"/>
        <v>0</v>
      </c>
      <c r="AQ971">
        <f t="shared" si="138"/>
        <v>0</v>
      </c>
      <c r="AR971">
        <f t="shared" si="139"/>
        <v>1</v>
      </c>
      <c r="AS971">
        <f t="shared" si="140"/>
        <v>0</v>
      </c>
      <c r="AT971">
        <f t="shared" si="141"/>
        <v>0</v>
      </c>
      <c r="AU971">
        <f t="shared" si="141"/>
        <v>1</v>
      </c>
      <c r="AV971" t="str">
        <f t="shared" si="143"/>
        <v>2020-03-10T12:04:41</v>
      </c>
    </row>
    <row r="972" spans="1:48" x14ac:dyDescent="0.25">
      <c r="A972" s="5">
        <v>998</v>
      </c>
      <c r="B972" s="5" t="s">
        <v>3783</v>
      </c>
      <c r="C972" s="5" t="s">
        <v>2550</v>
      </c>
      <c r="D972" s="6" t="s">
        <v>3784</v>
      </c>
      <c r="E972">
        <v>21</v>
      </c>
      <c r="F972" s="7">
        <v>0.37182735620000001</v>
      </c>
      <c r="G972" s="7">
        <v>0</v>
      </c>
      <c r="H972" t="s">
        <v>3785</v>
      </c>
      <c r="I972">
        <v>66</v>
      </c>
      <c r="J972">
        <v>44163.5</v>
      </c>
      <c r="K972">
        <v>35000</v>
      </c>
      <c r="L972" t="s">
        <v>52</v>
      </c>
      <c r="M972" s="8" t="s">
        <v>86</v>
      </c>
      <c r="N972" s="8">
        <v>0.64150943396226401</v>
      </c>
      <c r="O972">
        <v>0.35849056603773499</v>
      </c>
      <c r="P972" s="9">
        <v>-0.86800929890167899</v>
      </c>
      <c r="Q972">
        <v>20000</v>
      </c>
      <c r="R972" s="8"/>
      <c r="S972" s="8"/>
      <c r="AA972">
        <v>10806751</v>
      </c>
      <c r="AB972">
        <v>0</v>
      </c>
      <c r="AC972">
        <v>12</v>
      </c>
      <c r="AD972">
        <v>0</v>
      </c>
      <c r="AE972">
        <v>2014</v>
      </c>
      <c r="AF972" t="s">
        <v>68</v>
      </c>
      <c r="AG972">
        <v>200000</v>
      </c>
      <c r="AH972" t="s">
        <v>55</v>
      </c>
      <c r="AI972" t="s">
        <v>56</v>
      </c>
      <c r="AJ972">
        <v>0.46065635020000001</v>
      </c>
      <c r="AK972">
        <v>110920</v>
      </c>
      <c r="AL972" s="8" t="s">
        <v>4224</v>
      </c>
      <c r="AM972" s="10">
        <f t="shared" si="135"/>
        <v>2016</v>
      </c>
      <c r="AN972">
        <f t="shared" si="136"/>
        <v>1</v>
      </c>
      <c r="AO972">
        <f t="shared" si="142"/>
        <v>0</v>
      </c>
      <c r="AP972">
        <f t="shared" si="137"/>
        <v>0</v>
      </c>
      <c r="AQ972">
        <f t="shared" si="138"/>
        <v>0</v>
      </c>
      <c r="AR972">
        <f t="shared" si="139"/>
        <v>1</v>
      </c>
      <c r="AS972">
        <f t="shared" si="140"/>
        <v>0</v>
      </c>
      <c r="AT972">
        <f t="shared" si="141"/>
        <v>0</v>
      </c>
      <c r="AU972">
        <f t="shared" si="141"/>
        <v>1</v>
      </c>
      <c r="AV972" t="str">
        <f t="shared" si="143"/>
        <v>2020-03-10T12:02:14</v>
      </c>
    </row>
    <row r="973" spans="1:48" x14ac:dyDescent="0.25">
      <c r="A973" s="5">
        <v>999</v>
      </c>
      <c r="B973" s="5" t="s">
        <v>4225</v>
      </c>
      <c r="C973" s="5" t="s">
        <v>4226</v>
      </c>
      <c r="D973" s="6" t="s">
        <v>4227</v>
      </c>
      <c r="E973">
        <v>47</v>
      </c>
      <c r="F973" s="7">
        <v>0.34376521739999999</v>
      </c>
      <c r="G973" s="7">
        <v>0</v>
      </c>
      <c r="H973" t="s">
        <v>4228</v>
      </c>
      <c r="I973">
        <v>0</v>
      </c>
      <c r="J973">
        <v>0</v>
      </c>
      <c r="K973">
        <v>30000</v>
      </c>
      <c r="L973" t="s">
        <v>52</v>
      </c>
      <c r="M973" s="8" t="s">
        <v>86</v>
      </c>
      <c r="N973" s="8">
        <v>0.62264150943396201</v>
      </c>
      <c r="O973">
        <v>0.37735849056603699</v>
      </c>
      <c r="P973" s="9">
        <v>0</v>
      </c>
      <c r="Q973">
        <v>15000</v>
      </c>
      <c r="R973" s="8"/>
      <c r="S973" s="8"/>
      <c r="AA973">
        <v>2296767</v>
      </c>
      <c r="AB973">
        <v>0</v>
      </c>
      <c r="AC973">
        <v>12</v>
      </c>
      <c r="AD973">
        <v>0</v>
      </c>
      <c r="AE973">
        <v>2007</v>
      </c>
      <c r="AF973" t="s">
        <v>121</v>
      </c>
      <c r="AG973">
        <v>30000</v>
      </c>
      <c r="AH973" t="s">
        <v>55</v>
      </c>
      <c r="AI973" t="s">
        <v>56</v>
      </c>
      <c r="AJ973">
        <v>0.85368011320000003</v>
      </c>
      <c r="AK973">
        <v>10800</v>
      </c>
      <c r="AL973" s="8" t="s">
        <v>4229</v>
      </c>
      <c r="AM973" s="10">
        <f t="shared" si="135"/>
        <v>2012</v>
      </c>
      <c r="AN973">
        <f t="shared" si="136"/>
        <v>1</v>
      </c>
      <c r="AO973">
        <f t="shared" si="142"/>
        <v>0</v>
      </c>
      <c r="AP973">
        <f t="shared" si="137"/>
        <v>0</v>
      </c>
      <c r="AQ973">
        <f t="shared" si="138"/>
        <v>0</v>
      </c>
      <c r="AR973">
        <f t="shared" si="139"/>
        <v>1</v>
      </c>
      <c r="AS973">
        <f t="shared" si="140"/>
        <v>0</v>
      </c>
      <c r="AT973">
        <f t="shared" si="141"/>
        <v>0</v>
      </c>
      <c r="AU973">
        <f t="shared" si="141"/>
        <v>1</v>
      </c>
      <c r="AV973" t="str">
        <f t="shared" si="143"/>
        <v>2020-03-10T13:49:24</v>
      </c>
    </row>
    <row r="974" spans="1:48" x14ac:dyDescent="0.25">
      <c r="A974" s="5">
        <v>1000</v>
      </c>
      <c r="B974" s="5" t="s">
        <v>4230</v>
      </c>
      <c r="C974" s="5" t="s">
        <v>4231</v>
      </c>
      <c r="D974" s="6" t="s">
        <v>4232</v>
      </c>
      <c r="E974">
        <v>120</v>
      </c>
      <c r="F974" s="7">
        <v>0</v>
      </c>
      <c r="G974" s="7"/>
      <c r="H974" t="s">
        <v>4233</v>
      </c>
      <c r="I974">
        <v>0</v>
      </c>
      <c r="J974">
        <v>0</v>
      </c>
      <c r="K974">
        <v>100000</v>
      </c>
      <c r="L974" t="s">
        <v>637</v>
      </c>
      <c r="M974" s="8" t="s">
        <v>53</v>
      </c>
      <c r="N974" s="8">
        <v>0.77358490566037696</v>
      </c>
      <c r="O974">
        <v>0.22641509433962201</v>
      </c>
      <c r="P974" s="9">
        <v>0.88195297543506601</v>
      </c>
      <c r="R974" s="8"/>
      <c r="S974" s="8" t="s">
        <v>329</v>
      </c>
      <c r="T974">
        <v>4329398</v>
      </c>
      <c r="U974">
        <v>3624686</v>
      </c>
      <c r="V974">
        <v>4596259</v>
      </c>
      <c r="W974">
        <v>971572</v>
      </c>
      <c r="X974">
        <v>0</v>
      </c>
      <c r="Y974">
        <v>740633</v>
      </c>
      <c r="Z974">
        <v>269000</v>
      </c>
      <c r="AA974">
        <v>2990990</v>
      </c>
      <c r="AB974">
        <v>1345995</v>
      </c>
      <c r="AC974">
        <v>12</v>
      </c>
      <c r="AD974">
        <v>1644995</v>
      </c>
      <c r="AE974">
        <v>2010</v>
      </c>
      <c r="AF974" t="s">
        <v>68</v>
      </c>
      <c r="AG974">
        <v>99800</v>
      </c>
      <c r="AH974" t="s">
        <v>55</v>
      </c>
      <c r="AI974" t="s">
        <v>56</v>
      </c>
      <c r="AJ974">
        <v>0</v>
      </c>
      <c r="AK974">
        <v>720</v>
      </c>
      <c r="AL974" s="8"/>
      <c r="AM974" s="10">
        <f t="shared" si="135"/>
        <v>2017</v>
      </c>
      <c r="AN974">
        <f t="shared" si="136"/>
        <v>0</v>
      </c>
      <c r="AO974">
        <f t="shared" si="142"/>
        <v>1</v>
      </c>
      <c r="AP974">
        <f t="shared" si="137"/>
        <v>0</v>
      </c>
      <c r="AQ974">
        <f t="shared" si="138"/>
        <v>1</v>
      </c>
      <c r="AR974">
        <f t="shared" si="139"/>
        <v>0</v>
      </c>
      <c r="AS974">
        <f t="shared" si="140"/>
        <v>0</v>
      </c>
      <c r="AT974">
        <f t="shared" si="141"/>
        <v>0</v>
      </c>
      <c r="AU974">
        <f t="shared" si="141"/>
        <v>1</v>
      </c>
      <c r="AV974">
        <f t="shared" si="143"/>
        <v>0</v>
      </c>
    </row>
    <row r="975" spans="1:48" x14ac:dyDescent="0.25">
      <c r="A975" s="5">
        <v>1001</v>
      </c>
      <c r="B975" s="5" t="s">
        <v>4234</v>
      </c>
      <c r="C975" s="5" t="s">
        <v>4235</v>
      </c>
      <c r="D975" s="6" t="s">
        <v>4236</v>
      </c>
      <c r="E975">
        <v>0</v>
      </c>
      <c r="F975" s="7">
        <v>0.65119655340000004</v>
      </c>
      <c r="G975" s="7">
        <v>0</v>
      </c>
      <c r="H975" t="s">
        <v>4237</v>
      </c>
      <c r="I975">
        <v>264</v>
      </c>
      <c r="J975">
        <v>18666.53</v>
      </c>
      <c r="K975">
        <v>20000</v>
      </c>
      <c r="L975" t="s">
        <v>62</v>
      </c>
      <c r="M975" s="8" t="s">
        <v>53</v>
      </c>
      <c r="N975" s="8">
        <v>0.71698113207547098</v>
      </c>
      <c r="O975">
        <v>0.28301886792452802</v>
      </c>
      <c r="P975" s="9">
        <v>0</v>
      </c>
      <c r="R975" s="8"/>
      <c r="S975" s="8"/>
      <c r="AA975">
        <v>6143222</v>
      </c>
      <c r="AB975">
        <v>0</v>
      </c>
      <c r="AC975">
        <v>12</v>
      </c>
      <c r="AD975">
        <v>0</v>
      </c>
      <c r="AE975">
        <v>2012</v>
      </c>
      <c r="AF975" t="s">
        <v>68</v>
      </c>
      <c r="AG975">
        <v>1000</v>
      </c>
      <c r="AH975" t="s">
        <v>55</v>
      </c>
      <c r="AI975" t="s">
        <v>56</v>
      </c>
      <c r="AJ975">
        <v>1</v>
      </c>
      <c r="AK975">
        <v>0</v>
      </c>
      <c r="AL975" s="8"/>
      <c r="AM975" s="10">
        <f t="shared" si="135"/>
        <v>2020</v>
      </c>
      <c r="AN975">
        <f t="shared" si="136"/>
        <v>0</v>
      </c>
      <c r="AO975">
        <f t="shared" si="142"/>
        <v>0</v>
      </c>
      <c r="AP975">
        <f t="shared" si="137"/>
        <v>0</v>
      </c>
      <c r="AQ975">
        <f t="shared" si="138"/>
        <v>1</v>
      </c>
      <c r="AR975">
        <f t="shared" si="139"/>
        <v>0</v>
      </c>
      <c r="AS975">
        <f t="shared" si="140"/>
        <v>0</v>
      </c>
      <c r="AT975">
        <f t="shared" si="141"/>
        <v>0</v>
      </c>
      <c r="AU975">
        <f t="shared" si="141"/>
        <v>1</v>
      </c>
      <c r="AV975">
        <f t="shared" si="143"/>
        <v>0</v>
      </c>
    </row>
    <row r="976" spans="1:48" x14ac:dyDescent="0.25">
      <c r="A976" s="5">
        <v>1002</v>
      </c>
      <c r="B976" s="5" t="s">
        <v>4238</v>
      </c>
      <c r="C976" s="5" t="s">
        <v>4239</v>
      </c>
      <c r="D976" s="6" t="s">
        <v>4240</v>
      </c>
      <c r="E976">
        <v>0</v>
      </c>
      <c r="F976" s="7">
        <v>0</v>
      </c>
      <c r="G976" s="7"/>
      <c r="H976" t="s">
        <v>4241</v>
      </c>
      <c r="I976">
        <v>0</v>
      </c>
      <c r="J976">
        <v>0</v>
      </c>
      <c r="K976">
        <v>50000</v>
      </c>
      <c r="L976" t="s">
        <v>119</v>
      </c>
      <c r="M976" s="8" t="s">
        <v>86</v>
      </c>
      <c r="N976" s="8">
        <v>0.660377358490566</v>
      </c>
      <c r="O976">
        <v>0.339622641509433</v>
      </c>
      <c r="P976" s="9">
        <v>0</v>
      </c>
      <c r="Q976">
        <v>20000</v>
      </c>
      <c r="R976" s="8" t="s">
        <v>4242</v>
      </c>
      <c r="S976" s="8" t="s">
        <v>175</v>
      </c>
      <c r="T976">
        <v>661620</v>
      </c>
      <c r="U976">
        <v>649650</v>
      </c>
      <c r="V976">
        <v>729805</v>
      </c>
      <c r="W976">
        <v>664839</v>
      </c>
      <c r="X976">
        <v>37224</v>
      </c>
      <c r="Y976">
        <v>212879</v>
      </c>
      <c r="Z976">
        <v>38516</v>
      </c>
      <c r="AA976">
        <v>1384839</v>
      </c>
      <c r="AB976">
        <v>892162</v>
      </c>
      <c r="AC976">
        <v>12</v>
      </c>
      <c r="AD976">
        <v>1384839</v>
      </c>
      <c r="AE976">
        <v>2011</v>
      </c>
      <c r="AF976" t="s">
        <v>68</v>
      </c>
      <c r="AG976">
        <v>25000</v>
      </c>
      <c r="AH976" t="s">
        <v>55</v>
      </c>
      <c r="AI976" t="s">
        <v>56</v>
      </c>
      <c r="AJ976">
        <v>0</v>
      </c>
      <c r="AK976">
        <v>2700</v>
      </c>
      <c r="AL976" s="8"/>
      <c r="AM976" s="10">
        <f t="shared" si="135"/>
        <v>2019</v>
      </c>
      <c r="AN976">
        <f t="shared" si="136"/>
        <v>1</v>
      </c>
      <c r="AO976">
        <f t="shared" si="142"/>
        <v>0</v>
      </c>
      <c r="AP976">
        <f t="shared" si="137"/>
        <v>0</v>
      </c>
      <c r="AQ976">
        <f t="shared" si="138"/>
        <v>0</v>
      </c>
      <c r="AR976">
        <f t="shared" si="139"/>
        <v>1</v>
      </c>
      <c r="AS976">
        <f t="shared" si="140"/>
        <v>0</v>
      </c>
      <c r="AT976">
        <f t="shared" si="141"/>
        <v>0</v>
      </c>
      <c r="AU976">
        <f t="shared" si="141"/>
        <v>1</v>
      </c>
      <c r="AV976" t="str">
        <f t="shared" si="143"/>
        <v>2020-03-09T19:35:58</v>
      </c>
    </row>
    <row r="977" spans="1:48" x14ac:dyDescent="0.25">
      <c r="A977" s="5">
        <v>1003</v>
      </c>
      <c r="B977" s="5" t="s">
        <v>4243</v>
      </c>
      <c r="C977" s="5" t="s">
        <v>4244</v>
      </c>
      <c r="D977" s="6" t="s">
        <v>4245</v>
      </c>
      <c r="E977">
        <v>3</v>
      </c>
      <c r="F977" s="7">
        <v>0.35323152860000001</v>
      </c>
      <c r="G977" s="7">
        <v>0</v>
      </c>
      <c r="H977" t="s">
        <v>4246</v>
      </c>
      <c r="I977">
        <v>0</v>
      </c>
      <c r="J977">
        <v>0</v>
      </c>
      <c r="K977">
        <v>10000</v>
      </c>
      <c r="L977" t="s">
        <v>52</v>
      </c>
      <c r="M977" s="8" t="s">
        <v>86</v>
      </c>
      <c r="N977" s="8">
        <v>0.56603773584905603</v>
      </c>
      <c r="O977">
        <v>0.43396226415094302</v>
      </c>
      <c r="P977" s="9">
        <v>0</v>
      </c>
      <c r="Q977">
        <v>10000</v>
      </c>
      <c r="R977" s="8"/>
      <c r="S977" s="8"/>
      <c r="AA977">
        <v>1443441</v>
      </c>
      <c r="AB977">
        <v>466805</v>
      </c>
      <c r="AC977">
        <v>12</v>
      </c>
      <c r="AD977">
        <v>976636</v>
      </c>
      <c r="AE977">
        <v>2004</v>
      </c>
      <c r="AF977" t="s">
        <v>121</v>
      </c>
      <c r="AG977">
        <v>40000</v>
      </c>
      <c r="AH977" t="s">
        <v>55</v>
      </c>
      <c r="AI977" t="s">
        <v>56</v>
      </c>
      <c r="AJ977">
        <v>1</v>
      </c>
      <c r="AK977">
        <v>9600</v>
      </c>
      <c r="AL977" s="8" t="s">
        <v>4247</v>
      </c>
      <c r="AM977" s="10">
        <f t="shared" si="135"/>
        <v>2019</v>
      </c>
      <c r="AN977">
        <f t="shared" si="136"/>
        <v>1</v>
      </c>
      <c r="AO977">
        <f t="shared" si="142"/>
        <v>0</v>
      </c>
      <c r="AP977">
        <f t="shared" si="137"/>
        <v>0</v>
      </c>
      <c r="AQ977">
        <f t="shared" si="138"/>
        <v>0</v>
      </c>
      <c r="AR977">
        <f t="shared" si="139"/>
        <v>1</v>
      </c>
      <c r="AS977">
        <f t="shared" si="140"/>
        <v>0</v>
      </c>
      <c r="AT977">
        <f t="shared" si="141"/>
        <v>0</v>
      </c>
      <c r="AU977">
        <f t="shared" si="141"/>
        <v>1</v>
      </c>
      <c r="AV977" t="str">
        <f t="shared" si="143"/>
        <v>2020-03-10T14:26:00</v>
      </c>
    </row>
    <row r="978" spans="1:48" x14ac:dyDescent="0.25">
      <c r="A978" s="5">
        <v>1004</v>
      </c>
      <c r="B978" s="5" t="s">
        <v>4248</v>
      </c>
      <c r="C978" s="5" t="s">
        <v>4249</v>
      </c>
      <c r="D978" s="6" t="s">
        <v>4250</v>
      </c>
      <c r="E978">
        <v>7</v>
      </c>
      <c r="F978" s="7">
        <v>0.41070875159999998</v>
      </c>
      <c r="G978" s="7">
        <v>0</v>
      </c>
      <c r="H978" t="s">
        <v>4251</v>
      </c>
      <c r="I978">
        <v>0</v>
      </c>
      <c r="J978">
        <v>0</v>
      </c>
      <c r="K978">
        <v>30000</v>
      </c>
      <c r="L978" t="s">
        <v>52</v>
      </c>
      <c r="M978" s="8" t="s">
        <v>53</v>
      </c>
      <c r="N978" s="8">
        <v>0.83018867924528295</v>
      </c>
      <c r="O978">
        <v>0.169811320754716</v>
      </c>
      <c r="P978" s="9">
        <v>0</v>
      </c>
      <c r="Q978">
        <v>30000</v>
      </c>
      <c r="R978" s="8"/>
      <c r="S978" s="8"/>
      <c r="AA978">
        <v>3390737</v>
      </c>
      <c r="AB978">
        <v>0</v>
      </c>
      <c r="AC978">
        <v>12</v>
      </c>
      <c r="AD978">
        <v>0</v>
      </c>
      <c r="AE978">
        <v>2013</v>
      </c>
      <c r="AF978" t="s">
        <v>68</v>
      </c>
      <c r="AG978">
        <v>50000</v>
      </c>
      <c r="AH978" t="s">
        <v>55</v>
      </c>
      <c r="AI978" t="s">
        <v>55</v>
      </c>
      <c r="AJ978">
        <v>1</v>
      </c>
      <c r="AK978">
        <v>285600</v>
      </c>
      <c r="AL978" s="8" t="s">
        <v>4252</v>
      </c>
      <c r="AM978" s="10">
        <f t="shared" si="135"/>
        <v>2013</v>
      </c>
      <c r="AN978">
        <f t="shared" si="136"/>
        <v>1</v>
      </c>
      <c r="AO978">
        <f t="shared" si="142"/>
        <v>0</v>
      </c>
      <c r="AP978">
        <f t="shared" si="137"/>
        <v>0</v>
      </c>
      <c r="AQ978">
        <f t="shared" si="138"/>
        <v>1</v>
      </c>
      <c r="AR978">
        <f t="shared" si="139"/>
        <v>0</v>
      </c>
      <c r="AS978">
        <f t="shared" si="140"/>
        <v>0</v>
      </c>
      <c r="AT978">
        <f t="shared" si="141"/>
        <v>0</v>
      </c>
      <c r="AU978">
        <f t="shared" si="141"/>
        <v>0</v>
      </c>
      <c r="AV978" t="str">
        <f t="shared" si="143"/>
        <v>2020-03-10T14:26:40</v>
      </c>
    </row>
    <row r="979" spans="1:48" x14ac:dyDescent="0.25">
      <c r="A979" s="5">
        <v>1005</v>
      </c>
      <c r="B979" s="5" t="s">
        <v>4253</v>
      </c>
      <c r="C979" s="5" t="s">
        <v>4254</v>
      </c>
      <c r="D979" s="6" t="s">
        <v>4255</v>
      </c>
      <c r="E979">
        <v>4</v>
      </c>
      <c r="F979" s="7">
        <v>0.4799282332</v>
      </c>
      <c r="G979" s="7">
        <v>0</v>
      </c>
      <c r="H979" t="s">
        <v>4256</v>
      </c>
      <c r="I979">
        <v>0</v>
      </c>
      <c r="J979">
        <v>3600</v>
      </c>
      <c r="K979">
        <v>50000</v>
      </c>
      <c r="L979" t="s">
        <v>52</v>
      </c>
      <c r="M979" s="8" t="s">
        <v>53</v>
      </c>
      <c r="N979" s="8">
        <v>0.71698113207547098</v>
      </c>
      <c r="O979">
        <v>0.28301886792452802</v>
      </c>
      <c r="P979" s="9">
        <v>0</v>
      </c>
      <c r="Q979">
        <v>50000</v>
      </c>
      <c r="R979" s="8"/>
      <c r="S979" s="8"/>
      <c r="AA979">
        <v>2501532</v>
      </c>
      <c r="AB979">
        <v>0</v>
      </c>
      <c r="AC979">
        <v>12</v>
      </c>
      <c r="AD979">
        <v>0</v>
      </c>
      <c r="AE979">
        <v>2006</v>
      </c>
      <c r="AF979" t="s">
        <v>121</v>
      </c>
      <c r="AG979">
        <v>30000</v>
      </c>
      <c r="AH979" t="s">
        <v>55</v>
      </c>
      <c r="AI979" t="s">
        <v>56</v>
      </c>
      <c r="AJ979">
        <v>1</v>
      </c>
      <c r="AK979">
        <v>8640</v>
      </c>
      <c r="AL979" s="8" t="s">
        <v>4257</v>
      </c>
      <c r="AM979" s="10">
        <f t="shared" si="135"/>
        <v>2017</v>
      </c>
      <c r="AN979">
        <f t="shared" si="136"/>
        <v>1</v>
      </c>
      <c r="AO979">
        <f t="shared" si="142"/>
        <v>0</v>
      </c>
      <c r="AP979">
        <f t="shared" si="137"/>
        <v>0</v>
      </c>
      <c r="AQ979">
        <f t="shared" si="138"/>
        <v>1</v>
      </c>
      <c r="AR979">
        <f t="shared" si="139"/>
        <v>0</v>
      </c>
      <c r="AS979">
        <f t="shared" si="140"/>
        <v>0</v>
      </c>
      <c r="AT979">
        <f t="shared" si="141"/>
        <v>0</v>
      </c>
      <c r="AU979">
        <f t="shared" si="141"/>
        <v>1</v>
      </c>
      <c r="AV979" t="str">
        <f t="shared" si="143"/>
        <v>2020-03-09T20:40:17</v>
      </c>
    </row>
    <row r="980" spans="1:48" x14ac:dyDescent="0.25">
      <c r="A980" s="5">
        <v>1006</v>
      </c>
      <c r="B980" s="5" t="s">
        <v>4258</v>
      </c>
      <c r="C980" s="5" t="s">
        <v>4259</v>
      </c>
      <c r="D980" s="6" t="s">
        <v>4260</v>
      </c>
      <c r="E980">
        <v>8</v>
      </c>
      <c r="F980" s="7">
        <v>0.23149085</v>
      </c>
      <c r="G980" s="7">
        <v>0</v>
      </c>
      <c r="H980" t="s">
        <v>4261</v>
      </c>
      <c r="I980">
        <v>224</v>
      </c>
      <c r="J980">
        <v>60869.95</v>
      </c>
      <c r="K980">
        <v>110000</v>
      </c>
      <c r="L980" t="s">
        <v>119</v>
      </c>
      <c r="M980" s="8" t="s">
        <v>86</v>
      </c>
      <c r="N980" s="8">
        <v>0.660377358490566</v>
      </c>
      <c r="O980">
        <v>0.339622641509433</v>
      </c>
      <c r="P980" s="9">
        <v>0.57314299578379801</v>
      </c>
      <c r="Q980">
        <v>110000</v>
      </c>
      <c r="R980" s="8" t="s">
        <v>4262</v>
      </c>
      <c r="S980" s="8" t="s">
        <v>103</v>
      </c>
      <c r="T980">
        <v>2929763</v>
      </c>
      <c r="U980">
        <v>57503</v>
      </c>
      <c r="V980">
        <v>3027306</v>
      </c>
      <c r="W980">
        <v>2759009</v>
      </c>
      <c r="X980">
        <v>92188</v>
      </c>
      <c r="Y980">
        <v>0</v>
      </c>
      <c r="Z980">
        <v>909492</v>
      </c>
      <c r="AA980">
        <v>7824993</v>
      </c>
      <c r="AB980">
        <v>4117398</v>
      </c>
      <c r="AC980">
        <v>12</v>
      </c>
      <c r="AD980">
        <v>3707595</v>
      </c>
      <c r="AE980">
        <v>2014</v>
      </c>
      <c r="AF980" t="s">
        <v>68</v>
      </c>
      <c r="AG980">
        <v>100000</v>
      </c>
      <c r="AH980" t="s">
        <v>55</v>
      </c>
      <c r="AI980" t="s">
        <v>56</v>
      </c>
      <c r="AJ980">
        <v>1</v>
      </c>
      <c r="AK980">
        <v>220373</v>
      </c>
      <c r="AL980" s="8"/>
      <c r="AM980" s="10">
        <f t="shared" si="135"/>
        <v>2017</v>
      </c>
      <c r="AN980">
        <f t="shared" si="136"/>
        <v>1</v>
      </c>
      <c r="AO980">
        <f t="shared" si="142"/>
        <v>0</v>
      </c>
      <c r="AP980">
        <f t="shared" si="137"/>
        <v>0</v>
      </c>
      <c r="AQ980">
        <f t="shared" si="138"/>
        <v>0</v>
      </c>
      <c r="AR980">
        <f t="shared" si="139"/>
        <v>1</v>
      </c>
      <c r="AS980">
        <f t="shared" si="140"/>
        <v>0</v>
      </c>
      <c r="AT980">
        <f t="shared" si="141"/>
        <v>0</v>
      </c>
      <c r="AU980">
        <f t="shared" si="141"/>
        <v>1</v>
      </c>
      <c r="AV980" t="str">
        <f t="shared" si="143"/>
        <v>2020-03-09T19:37:01</v>
      </c>
    </row>
    <row r="981" spans="1:48" x14ac:dyDescent="0.25">
      <c r="A981" s="5">
        <v>1007</v>
      </c>
      <c r="B981" s="5" t="s">
        <v>4263</v>
      </c>
      <c r="C981" s="5" t="s">
        <v>4264</v>
      </c>
      <c r="D981" s="6" t="s">
        <v>4265</v>
      </c>
      <c r="E981">
        <v>2</v>
      </c>
      <c r="F981" s="7">
        <v>0.41952789829999998</v>
      </c>
      <c r="G981" s="7">
        <v>0</v>
      </c>
      <c r="H981" t="s">
        <v>4266</v>
      </c>
      <c r="I981">
        <v>8</v>
      </c>
      <c r="J981">
        <v>19814.400000000001</v>
      </c>
      <c r="K981">
        <v>40000</v>
      </c>
      <c r="L981" t="s">
        <v>62</v>
      </c>
      <c r="M981" s="8" t="s">
        <v>74</v>
      </c>
      <c r="N981" s="8">
        <v>0.45283018867924502</v>
      </c>
      <c r="O981">
        <v>0.54716981132075404</v>
      </c>
      <c r="P981" s="9">
        <v>0</v>
      </c>
      <c r="R981" s="8"/>
      <c r="S981" s="8"/>
      <c r="AA981">
        <v>20000</v>
      </c>
      <c r="AB981">
        <v>19000</v>
      </c>
      <c r="AC981">
        <v>12</v>
      </c>
      <c r="AD981">
        <v>1000</v>
      </c>
      <c r="AE981">
        <v>2018</v>
      </c>
      <c r="AF981" t="s">
        <v>126</v>
      </c>
      <c r="AG981">
        <v>300000</v>
      </c>
      <c r="AH981" t="s">
        <v>55</v>
      </c>
      <c r="AI981" t="s">
        <v>56</v>
      </c>
      <c r="AJ981">
        <v>1</v>
      </c>
      <c r="AK981">
        <v>42900</v>
      </c>
      <c r="AL981" s="8"/>
      <c r="AM981" s="10">
        <f t="shared" si="135"/>
        <v>2019</v>
      </c>
      <c r="AN981">
        <f t="shared" si="136"/>
        <v>0</v>
      </c>
      <c r="AO981">
        <f t="shared" si="142"/>
        <v>0</v>
      </c>
      <c r="AP981">
        <f t="shared" si="137"/>
        <v>0</v>
      </c>
      <c r="AQ981">
        <f t="shared" si="138"/>
        <v>0</v>
      </c>
      <c r="AR981">
        <f t="shared" si="139"/>
        <v>0</v>
      </c>
      <c r="AS981">
        <f t="shared" si="140"/>
        <v>1</v>
      </c>
      <c r="AT981">
        <f t="shared" si="141"/>
        <v>0</v>
      </c>
      <c r="AU981">
        <f t="shared" si="141"/>
        <v>1</v>
      </c>
      <c r="AV981">
        <f t="shared" si="143"/>
        <v>0</v>
      </c>
    </row>
    <row r="982" spans="1:48" x14ac:dyDescent="0.25">
      <c r="A982" s="5">
        <v>1008</v>
      </c>
      <c r="B982" s="5" t="s">
        <v>3821</v>
      </c>
      <c r="C982" s="5" t="s">
        <v>3822</v>
      </c>
      <c r="D982" s="6" t="s">
        <v>3823</v>
      </c>
      <c r="E982">
        <v>11</v>
      </c>
      <c r="F982" s="7">
        <v>0.3952039906</v>
      </c>
      <c r="G982" s="7">
        <v>0</v>
      </c>
      <c r="H982" t="s">
        <v>3824</v>
      </c>
      <c r="I982">
        <v>0</v>
      </c>
      <c r="J982">
        <v>0</v>
      </c>
      <c r="K982">
        <v>10000</v>
      </c>
      <c r="L982" t="s">
        <v>52</v>
      </c>
      <c r="M982" s="8" t="s">
        <v>86</v>
      </c>
      <c r="N982" s="8">
        <v>0.56603773584905603</v>
      </c>
      <c r="O982">
        <v>0.43396226415094302</v>
      </c>
      <c r="P982" s="9">
        <v>0</v>
      </c>
      <c r="Q982">
        <v>10000</v>
      </c>
      <c r="R982" s="8"/>
      <c r="S982" s="8"/>
      <c r="AA982">
        <v>389668</v>
      </c>
      <c r="AB982">
        <v>0</v>
      </c>
      <c r="AC982">
        <v>6</v>
      </c>
      <c r="AD982">
        <v>0</v>
      </c>
      <c r="AE982">
        <v>2011</v>
      </c>
      <c r="AF982" t="s">
        <v>68</v>
      </c>
      <c r="AG982">
        <v>125000</v>
      </c>
      <c r="AH982" t="s">
        <v>55</v>
      </c>
      <c r="AI982" t="s">
        <v>56</v>
      </c>
      <c r="AJ982">
        <v>1</v>
      </c>
      <c r="AK982">
        <v>16280</v>
      </c>
      <c r="AL982" s="8" t="s">
        <v>4267</v>
      </c>
      <c r="AM982" s="10">
        <f t="shared" si="135"/>
        <v>2018</v>
      </c>
      <c r="AN982">
        <f t="shared" si="136"/>
        <v>1</v>
      </c>
      <c r="AO982">
        <f t="shared" si="142"/>
        <v>0</v>
      </c>
      <c r="AP982">
        <f t="shared" si="137"/>
        <v>0</v>
      </c>
      <c r="AQ982">
        <f t="shared" si="138"/>
        <v>0</v>
      </c>
      <c r="AR982">
        <f t="shared" si="139"/>
        <v>1</v>
      </c>
      <c r="AS982">
        <f t="shared" si="140"/>
        <v>0</v>
      </c>
      <c r="AT982">
        <f t="shared" si="141"/>
        <v>0</v>
      </c>
      <c r="AU982">
        <f t="shared" si="141"/>
        <v>1</v>
      </c>
      <c r="AV982" t="str">
        <f t="shared" si="143"/>
        <v>2020-03-10T14:34:25</v>
      </c>
    </row>
    <row r="983" spans="1:48" x14ac:dyDescent="0.25">
      <c r="A983" s="5">
        <v>1009</v>
      </c>
      <c r="B983" s="5" t="s">
        <v>4268</v>
      </c>
      <c r="C983" s="5" t="s">
        <v>4269</v>
      </c>
      <c r="D983" s="6" t="s">
        <v>4270</v>
      </c>
      <c r="E983">
        <v>5</v>
      </c>
      <c r="F983" s="7">
        <v>0.44644385479999998</v>
      </c>
      <c r="G983" s="7">
        <v>0</v>
      </c>
      <c r="H983" t="s">
        <v>4271</v>
      </c>
      <c r="I983">
        <v>0</v>
      </c>
      <c r="J983">
        <v>0</v>
      </c>
      <c r="K983">
        <v>30000</v>
      </c>
      <c r="L983" t="s">
        <v>52</v>
      </c>
      <c r="M983" s="8" t="s">
        <v>86</v>
      </c>
      <c r="N983" s="8">
        <v>0.56603773584905603</v>
      </c>
      <c r="O983">
        <v>0.43396226415094302</v>
      </c>
      <c r="P983" s="9">
        <v>0</v>
      </c>
      <c r="Q983">
        <v>10000</v>
      </c>
      <c r="R983" s="8"/>
      <c r="S983" s="8"/>
      <c r="AA983">
        <v>273881</v>
      </c>
      <c r="AB983">
        <v>0</v>
      </c>
      <c r="AC983">
        <v>12</v>
      </c>
      <c r="AD983">
        <v>0</v>
      </c>
      <c r="AE983">
        <v>2013</v>
      </c>
      <c r="AF983" t="s">
        <v>68</v>
      </c>
      <c r="AG983">
        <v>100000</v>
      </c>
      <c r="AH983" t="s">
        <v>55</v>
      </c>
      <c r="AI983" t="s">
        <v>56</v>
      </c>
      <c r="AJ983">
        <v>1</v>
      </c>
      <c r="AK983">
        <v>5400</v>
      </c>
      <c r="AL983" s="8" t="s">
        <v>4272</v>
      </c>
      <c r="AM983" s="10">
        <f t="shared" si="135"/>
        <v>2017</v>
      </c>
      <c r="AN983">
        <f t="shared" si="136"/>
        <v>1</v>
      </c>
      <c r="AO983">
        <f t="shared" si="142"/>
        <v>0</v>
      </c>
      <c r="AP983">
        <f t="shared" si="137"/>
        <v>0</v>
      </c>
      <c r="AQ983">
        <f t="shared" si="138"/>
        <v>0</v>
      </c>
      <c r="AR983">
        <f t="shared" si="139"/>
        <v>1</v>
      </c>
      <c r="AS983">
        <f t="shared" si="140"/>
        <v>0</v>
      </c>
      <c r="AT983">
        <f t="shared" si="141"/>
        <v>0</v>
      </c>
      <c r="AU983">
        <f t="shared" si="141"/>
        <v>1</v>
      </c>
      <c r="AV983" t="str">
        <f t="shared" si="143"/>
        <v>2020-03-10T18:14:32</v>
      </c>
    </row>
    <row r="984" spans="1:48" x14ac:dyDescent="0.25">
      <c r="A984" s="5">
        <v>1010</v>
      </c>
      <c r="B984" s="5" t="s">
        <v>4273</v>
      </c>
      <c r="C984" s="5" t="s">
        <v>4274</v>
      </c>
      <c r="D984" s="6" t="s">
        <v>4275</v>
      </c>
      <c r="E984">
        <v>13</v>
      </c>
      <c r="F984" s="7">
        <v>0.44713010069999998</v>
      </c>
      <c r="G984" s="7">
        <v>0</v>
      </c>
      <c r="H984" t="s">
        <v>4276</v>
      </c>
      <c r="I984">
        <v>0</v>
      </c>
      <c r="J984">
        <v>0</v>
      </c>
      <c r="K984">
        <v>30000</v>
      </c>
      <c r="L984" t="s">
        <v>52</v>
      </c>
      <c r="M984" s="8" t="s">
        <v>86</v>
      </c>
      <c r="N984" s="8">
        <v>0.50943396226415005</v>
      </c>
      <c r="O984">
        <v>0.490566037735849</v>
      </c>
      <c r="P984" s="9">
        <v>0</v>
      </c>
      <c r="Q984">
        <v>20000</v>
      </c>
      <c r="R984" s="8"/>
      <c r="S984" s="8"/>
      <c r="AA984">
        <v>950683</v>
      </c>
      <c r="AB984">
        <v>0</v>
      </c>
      <c r="AC984">
        <v>4</v>
      </c>
      <c r="AD984">
        <v>0</v>
      </c>
      <c r="AE984">
        <v>2018</v>
      </c>
      <c r="AF984" t="s">
        <v>126</v>
      </c>
      <c r="AG984">
        <v>300000</v>
      </c>
      <c r="AH984" t="s">
        <v>55</v>
      </c>
      <c r="AI984" t="s">
        <v>56</v>
      </c>
      <c r="AJ984">
        <v>0.20895951660000001</v>
      </c>
      <c r="AK984">
        <v>4400</v>
      </c>
      <c r="AL984" s="8" t="s">
        <v>4277</v>
      </c>
      <c r="AM984" s="10">
        <f t="shared" si="135"/>
        <v>2018</v>
      </c>
      <c r="AN984">
        <f t="shared" si="136"/>
        <v>1</v>
      </c>
      <c r="AO984">
        <f t="shared" si="142"/>
        <v>0</v>
      </c>
      <c r="AP984">
        <f t="shared" si="137"/>
        <v>0</v>
      </c>
      <c r="AQ984">
        <f t="shared" si="138"/>
        <v>0</v>
      </c>
      <c r="AR984">
        <f t="shared" si="139"/>
        <v>1</v>
      </c>
      <c r="AS984">
        <f t="shared" si="140"/>
        <v>0</v>
      </c>
      <c r="AT984">
        <f t="shared" si="141"/>
        <v>0</v>
      </c>
      <c r="AU984">
        <f t="shared" si="141"/>
        <v>1</v>
      </c>
      <c r="AV984" t="str">
        <f t="shared" si="143"/>
        <v>2020-03-10T18:12:55</v>
      </c>
    </row>
    <row r="985" spans="1:48" x14ac:dyDescent="0.25">
      <c r="A985" s="5">
        <v>1011</v>
      </c>
      <c r="B985" s="5" t="s">
        <v>4278</v>
      </c>
      <c r="C985" s="5" t="s">
        <v>4279</v>
      </c>
      <c r="D985" s="6" t="s">
        <v>4280</v>
      </c>
      <c r="E985">
        <v>3</v>
      </c>
      <c r="F985" s="7">
        <v>0.54434580759999995</v>
      </c>
      <c r="G985" s="7">
        <v>0</v>
      </c>
      <c r="H985" t="s">
        <v>4281</v>
      </c>
      <c r="I985">
        <v>0</v>
      </c>
      <c r="J985">
        <v>0</v>
      </c>
      <c r="K985">
        <v>50000</v>
      </c>
      <c r="L985" t="s">
        <v>52</v>
      </c>
      <c r="M985" s="8" t="s">
        <v>53</v>
      </c>
      <c r="N985" s="8">
        <v>0.83018867924528295</v>
      </c>
      <c r="O985">
        <v>0.169811320754716</v>
      </c>
      <c r="P985" s="9">
        <v>0</v>
      </c>
      <c r="Q985">
        <v>50000</v>
      </c>
      <c r="R985" s="8"/>
      <c r="S985" s="8"/>
      <c r="AA985">
        <v>7901567</v>
      </c>
      <c r="AB985">
        <v>0</v>
      </c>
      <c r="AC985">
        <v>12</v>
      </c>
      <c r="AD985">
        <v>0</v>
      </c>
      <c r="AE985">
        <v>1998</v>
      </c>
      <c r="AF985" t="s">
        <v>54</v>
      </c>
      <c r="AG985">
        <v>10000</v>
      </c>
      <c r="AH985" t="s">
        <v>55</v>
      </c>
      <c r="AI985" t="s">
        <v>55</v>
      </c>
      <c r="AJ985">
        <v>1</v>
      </c>
      <c r="AK985">
        <v>748922</v>
      </c>
      <c r="AL985" s="8" t="s">
        <v>4282</v>
      </c>
      <c r="AM985" s="10">
        <f t="shared" si="135"/>
        <v>2015</v>
      </c>
      <c r="AN985">
        <f t="shared" si="136"/>
        <v>1</v>
      </c>
      <c r="AO985">
        <f t="shared" si="142"/>
        <v>0</v>
      </c>
      <c r="AP985">
        <f t="shared" si="137"/>
        <v>0</v>
      </c>
      <c r="AQ985">
        <f t="shared" si="138"/>
        <v>1</v>
      </c>
      <c r="AR985">
        <f t="shared" si="139"/>
        <v>0</v>
      </c>
      <c r="AS985">
        <f t="shared" si="140"/>
        <v>0</v>
      </c>
      <c r="AT985">
        <f t="shared" si="141"/>
        <v>0</v>
      </c>
      <c r="AU985">
        <f t="shared" si="141"/>
        <v>0</v>
      </c>
      <c r="AV985" t="str">
        <f t="shared" si="143"/>
        <v>2020-03-09T20:43:06</v>
      </c>
    </row>
    <row r="986" spans="1:48" x14ac:dyDescent="0.25">
      <c r="A986" s="5">
        <v>1012</v>
      </c>
      <c r="B986" s="5" t="s">
        <v>4283</v>
      </c>
      <c r="C986" s="5" t="s">
        <v>4284</v>
      </c>
      <c r="D986" s="6" t="s">
        <v>4285</v>
      </c>
      <c r="E986">
        <v>5</v>
      </c>
      <c r="F986" s="7">
        <v>0.41411593079999998</v>
      </c>
      <c r="G986" s="7">
        <v>0</v>
      </c>
      <c r="H986" t="s">
        <v>4256</v>
      </c>
      <c r="I986">
        <v>0</v>
      </c>
      <c r="J986">
        <v>0</v>
      </c>
      <c r="K986">
        <v>20000</v>
      </c>
      <c r="L986" t="s">
        <v>119</v>
      </c>
      <c r="M986" s="8" t="s">
        <v>86</v>
      </c>
      <c r="N986" s="8">
        <v>0.679245283018867</v>
      </c>
      <c r="O986">
        <v>0.320754716981132</v>
      </c>
      <c r="P986" s="9">
        <v>0</v>
      </c>
      <c r="Q986">
        <v>10000</v>
      </c>
      <c r="R986" s="8" t="s">
        <v>4286</v>
      </c>
      <c r="S986" s="8"/>
      <c r="AA986">
        <v>1737481</v>
      </c>
      <c r="AB986">
        <v>0</v>
      </c>
      <c r="AC986">
        <v>12</v>
      </c>
      <c r="AD986">
        <v>0</v>
      </c>
      <c r="AE986">
        <v>1996</v>
      </c>
      <c r="AF986" t="s">
        <v>54</v>
      </c>
      <c r="AG986">
        <v>100000</v>
      </c>
      <c r="AH986" t="s">
        <v>55</v>
      </c>
      <c r="AI986" t="s">
        <v>56</v>
      </c>
      <c r="AJ986">
        <v>0.99965964240000005</v>
      </c>
      <c r="AK986">
        <v>8640</v>
      </c>
      <c r="AL986" s="8"/>
      <c r="AM986" s="10">
        <f t="shared" si="135"/>
        <v>2017</v>
      </c>
      <c r="AN986">
        <f t="shared" si="136"/>
        <v>1</v>
      </c>
      <c r="AO986">
        <f t="shared" si="142"/>
        <v>0</v>
      </c>
      <c r="AP986">
        <f t="shared" si="137"/>
        <v>0</v>
      </c>
      <c r="AQ986">
        <f t="shared" si="138"/>
        <v>0</v>
      </c>
      <c r="AR986">
        <f t="shared" si="139"/>
        <v>1</v>
      </c>
      <c r="AS986">
        <f t="shared" si="140"/>
        <v>0</v>
      </c>
      <c r="AT986">
        <f t="shared" si="141"/>
        <v>0</v>
      </c>
      <c r="AU986">
        <f t="shared" si="141"/>
        <v>1</v>
      </c>
      <c r="AV986" t="str">
        <f t="shared" si="143"/>
        <v>2020-03-10T17:42:34</v>
      </c>
    </row>
    <row r="987" spans="1:48" x14ac:dyDescent="0.25">
      <c r="A987" s="5">
        <v>1013</v>
      </c>
      <c r="B987" s="5" t="s">
        <v>4287</v>
      </c>
      <c r="C987" s="5" t="s">
        <v>4288</v>
      </c>
      <c r="D987" s="6" t="s">
        <v>4289</v>
      </c>
      <c r="E987">
        <v>2</v>
      </c>
      <c r="F987" s="7">
        <v>0.47294627099999997</v>
      </c>
      <c r="G987" s="7">
        <v>0</v>
      </c>
      <c r="H987" t="s">
        <v>4290</v>
      </c>
      <c r="I987">
        <v>17</v>
      </c>
      <c r="J987">
        <v>16361.25</v>
      </c>
      <c r="K987">
        <v>50000</v>
      </c>
      <c r="L987" t="s">
        <v>52</v>
      </c>
      <c r="M987" s="8" t="s">
        <v>53</v>
      </c>
      <c r="N987" s="8">
        <v>0.73584905660377298</v>
      </c>
      <c r="O987">
        <v>0.26415094339622602</v>
      </c>
      <c r="P987" s="9">
        <v>0</v>
      </c>
      <c r="Q987">
        <v>50000</v>
      </c>
      <c r="R987" s="8"/>
      <c r="S987" s="8" t="s">
        <v>217</v>
      </c>
      <c r="T987">
        <v>16019623</v>
      </c>
      <c r="U987">
        <v>16728461</v>
      </c>
      <c r="V987">
        <v>18444493</v>
      </c>
      <c r="W987">
        <v>1385249</v>
      </c>
      <c r="X987">
        <v>7201447</v>
      </c>
      <c r="Y987">
        <v>5284508</v>
      </c>
      <c r="Z987">
        <v>10109346</v>
      </c>
      <c r="AA987">
        <v>85452461</v>
      </c>
      <c r="AB987">
        <v>22158398</v>
      </c>
      <c r="AC987">
        <v>12</v>
      </c>
      <c r="AD987">
        <v>63294063</v>
      </c>
      <c r="AE987">
        <v>2006</v>
      </c>
      <c r="AF987" t="s">
        <v>121</v>
      </c>
      <c r="AG987">
        <v>500000</v>
      </c>
      <c r="AH987" t="s">
        <v>55</v>
      </c>
      <c r="AI987" t="s">
        <v>56</v>
      </c>
      <c r="AJ987">
        <v>1</v>
      </c>
      <c r="AK987">
        <v>6300095</v>
      </c>
      <c r="AL987" s="8" t="s">
        <v>4291</v>
      </c>
      <c r="AM987" s="10">
        <f t="shared" si="135"/>
        <v>2018</v>
      </c>
      <c r="AN987">
        <f t="shared" si="136"/>
        <v>1</v>
      </c>
      <c r="AO987">
        <f t="shared" si="142"/>
        <v>0</v>
      </c>
      <c r="AP987">
        <f t="shared" si="137"/>
        <v>0</v>
      </c>
      <c r="AQ987">
        <f t="shared" si="138"/>
        <v>1</v>
      </c>
      <c r="AR987">
        <f t="shared" si="139"/>
        <v>0</v>
      </c>
      <c r="AS987">
        <f t="shared" si="140"/>
        <v>0</v>
      </c>
      <c r="AT987">
        <f t="shared" si="141"/>
        <v>0</v>
      </c>
      <c r="AU987">
        <f t="shared" si="141"/>
        <v>1</v>
      </c>
      <c r="AV987" t="str">
        <f t="shared" si="143"/>
        <v>2020-03-10T14:28:07</v>
      </c>
    </row>
    <row r="988" spans="1:48" x14ac:dyDescent="0.25">
      <c r="A988" s="5">
        <v>1014</v>
      </c>
      <c r="B988" s="5" t="s">
        <v>4292</v>
      </c>
      <c r="C988" s="5" t="s">
        <v>4293</v>
      </c>
      <c r="D988" s="6" t="s">
        <v>4294</v>
      </c>
      <c r="E988">
        <v>4</v>
      </c>
      <c r="F988" s="7">
        <v>0.4998650872</v>
      </c>
      <c r="G988" s="7">
        <v>0</v>
      </c>
      <c r="H988" t="s">
        <v>4295</v>
      </c>
      <c r="I988">
        <v>18</v>
      </c>
      <c r="J988">
        <v>16500</v>
      </c>
      <c r="K988">
        <v>50000</v>
      </c>
      <c r="L988" t="s">
        <v>52</v>
      </c>
      <c r="M988" s="8" t="s">
        <v>86</v>
      </c>
      <c r="N988" s="8">
        <v>0.679245283018867</v>
      </c>
      <c r="O988">
        <v>0.320754716981132</v>
      </c>
      <c r="P988" s="9">
        <v>0</v>
      </c>
      <c r="Q988">
        <v>50000</v>
      </c>
      <c r="R988" s="8"/>
      <c r="S988" s="8"/>
      <c r="AA988">
        <v>7126159</v>
      </c>
      <c r="AB988">
        <v>0</v>
      </c>
      <c r="AC988">
        <v>12</v>
      </c>
      <c r="AD988">
        <v>0</v>
      </c>
      <c r="AE988">
        <v>2003</v>
      </c>
      <c r="AF988" t="s">
        <v>54</v>
      </c>
      <c r="AG988">
        <v>1000000</v>
      </c>
      <c r="AH988" t="s">
        <v>55</v>
      </c>
      <c r="AI988" t="s">
        <v>56</v>
      </c>
      <c r="AJ988">
        <v>1</v>
      </c>
      <c r="AK988">
        <v>428239</v>
      </c>
      <c r="AL988" s="8" t="s">
        <v>4296</v>
      </c>
      <c r="AM988" s="10">
        <f t="shared" si="135"/>
        <v>2010</v>
      </c>
      <c r="AN988">
        <f t="shared" si="136"/>
        <v>1</v>
      </c>
      <c r="AO988">
        <f t="shared" si="142"/>
        <v>0</v>
      </c>
      <c r="AP988">
        <f t="shared" si="137"/>
        <v>0</v>
      </c>
      <c r="AQ988">
        <f t="shared" si="138"/>
        <v>0</v>
      </c>
      <c r="AR988">
        <f t="shared" si="139"/>
        <v>1</v>
      </c>
      <c r="AS988">
        <f t="shared" si="140"/>
        <v>0</v>
      </c>
      <c r="AT988">
        <f t="shared" si="141"/>
        <v>0</v>
      </c>
      <c r="AU988">
        <f t="shared" si="141"/>
        <v>1</v>
      </c>
      <c r="AV988" t="str">
        <f t="shared" si="143"/>
        <v>2020-03-10T18:46:14</v>
      </c>
    </row>
    <row r="989" spans="1:48" x14ac:dyDescent="0.25">
      <c r="A989" s="5">
        <v>1015</v>
      </c>
      <c r="B989" s="5" t="s">
        <v>4297</v>
      </c>
      <c r="C989" s="5" t="s">
        <v>4298</v>
      </c>
      <c r="D989" s="6" t="s">
        <v>4299</v>
      </c>
      <c r="E989">
        <v>33</v>
      </c>
      <c r="F989" s="7">
        <v>0</v>
      </c>
      <c r="G989" s="7"/>
      <c r="H989" t="s">
        <v>4300</v>
      </c>
      <c r="I989">
        <v>0</v>
      </c>
      <c r="J989">
        <v>0</v>
      </c>
      <c r="K989">
        <v>50000</v>
      </c>
      <c r="L989" t="s">
        <v>52</v>
      </c>
      <c r="M989" s="8" t="s">
        <v>53</v>
      </c>
      <c r="N989" s="8">
        <v>0.73584905660377298</v>
      </c>
      <c r="O989">
        <v>0.26415094339622602</v>
      </c>
      <c r="P989" s="9">
        <v>0</v>
      </c>
      <c r="Q989">
        <v>50000</v>
      </c>
      <c r="R989" s="8"/>
      <c r="S989" s="8"/>
      <c r="AA989">
        <v>34626213</v>
      </c>
      <c r="AB989">
        <v>0</v>
      </c>
      <c r="AC989">
        <v>12</v>
      </c>
      <c r="AD989">
        <v>0</v>
      </c>
      <c r="AE989">
        <v>2003</v>
      </c>
      <c r="AF989" t="s">
        <v>54</v>
      </c>
      <c r="AG989">
        <v>500000</v>
      </c>
      <c r="AH989" t="s">
        <v>55</v>
      </c>
      <c r="AI989" t="s">
        <v>55</v>
      </c>
      <c r="AJ989">
        <v>0</v>
      </c>
      <c r="AK989">
        <v>3460103</v>
      </c>
      <c r="AL989" s="8" t="s">
        <v>4301</v>
      </c>
      <c r="AM989" s="10">
        <f t="shared" si="135"/>
        <v>2017</v>
      </c>
      <c r="AN989">
        <f t="shared" si="136"/>
        <v>1</v>
      </c>
      <c r="AO989">
        <f t="shared" si="142"/>
        <v>0</v>
      </c>
      <c r="AP989">
        <f t="shared" si="137"/>
        <v>0</v>
      </c>
      <c r="AQ989">
        <f t="shared" si="138"/>
        <v>1</v>
      </c>
      <c r="AR989">
        <f t="shared" si="139"/>
        <v>0</v>
      </c>
      <c r="AS989">
        <f t="shared" si="140"/>
        <v>0</v>
      </c>
      <c r="AT989">
        <f t="shared" si="141"/>
        <v>0</v>
      </c>
      <c r="AU989">
        <f t="shared" si="141"/>
        <v>0</v>
      </c>
      <c r="AV989" t="str">
        <f t="shared" si="143"/>
        <v>2020-03-10T18:20:42</v>
      </c>
    </row>
    <row r="990" spans="1:48" x14ac:dyDescent="0.25">
      <c r="A990" s="5">
        <v>1016</v>
      </c>
      <c r="B990" s="5" t="s">
        <v>4302</v>
      </c>
      <c r="C990" s="5" t="s">
        <v>4303</v>
      </c>
      <c r="D990" s="6" t="s">
        <v>4304</v>
      </c>
      <c r="E990">
        <v>4</v>
      </c>
      <c r="F990" s="7">
        <v>0.62785134129999998</v>
      </c>
      <c r="G990" s="7">
        <v>0</v>
      </c>
      <c r="H990" t="s">
        <v>4305</v>
      </c>
      <c r="I990">
        <v>268</v>
      </c>
      <c r="J990">
        <v>318300</v>
      </c>
      <c r="K990">
        <v>50000</v>
      </c>
      <c r="L990" t="s">
        <v>52</v>
      </c>
      <c r="M990" s="8" t="s">
        <v>53</v>
      </c>
      <c r="N990" s="8">
        <v>0.79245283018867896</v>
      </c>
      <c r="O990">
        <v>0.20754716981131999</v>
      </c>
      <c r="P990" s="9">
        <v>0</v>
      </c>
      <c r="Q990">
        <v>50000</v>
      </c>
      <c r="R990" s="8"/>
      <c r="S990" s="8"/>
      <c r="AA990">
        <v>23762160</v>
      </c>
      <c r="AB990">
        <v>0</v>
      </c>
      <c r="AC990">
        <v>12</v>
      </c>
      <c r="AD990">
        <v>0</v>
      </c>
      <c r="AE990">
        <v>1986</v>
      </c>
      <c r="AF990" t="s">
        <v>54</v>
      </c>
      <c r="AG990">
        <v>500000</v>
      </c>
      <c r="AH990" t="s">
        <v>55</v>
      </c>
      <c r="AI990" t="s">
        <v>55</v>
      </c>
      <c r="AJ990">
        <v>1</v>
      </c>
      <c r="AK990">
        <v>474744</v>
      </c>
      <c r="AL990" s="8" t="s">
        <v>4306</v>
      </c>
      <c r="AM990" s="10">
        <f t="shared" si="135"/>
        <v>2010</v>
      </c>
      <c r="AN990">
        <f t="shared" si="136"/>
        <v>1</v>
      </c>
      <c r="AO990">
        <f t="shared" si="142"/>
        <v>0</v>
      </c>
      <c r="AP990">
        <f t="shared" si="137"/>
        <v>0</v>
      </c>
      <c r="AQ990">
        <f t="shared" si="138"/>
        <v>1</v>
      </c>
      <c r="AR990">
        <f t="shared" si="139"/>
        <v>0</v>
      </c>
      <c r="AS990">
        <f t="shared" si="140"/>
        <v>0</v>
      </c>
      <c r="AT990">
        <f t="shared" si="141"/>
        <v>0</v>
      </c>
      <c r="AU990">
        <f t="shared" si="141"/>
        <v>0</v>
      </c>
      <c r="AV990" t="str">
        <f t="shared" si="143"/>
        <v>2020-03-10T18:23:41</v>
      </c>
    </row>
    <row r="991" spans="1:48" x14ac:dyDescent="0.25">
      <c r="A991" s="5">
        <v>1017</v>
      </c>
      <c r="B991" s="5" t="s">
        <v>4307</v>
      </c>
      <c r="C991" s="5" t="s">
        <v>4308</v>
      </c>
      <c r="D991" s="6" t="s">
        <v>4309</v>
      </c>
      <c r="E991">
        <v>28</v>
      </c>
      <c r="F991" s="7">
        <v>0</v>
      </c>
      <c r="G991" s="7"/>
      <c r="H991" t="s">
        <v>4310</v>
      </c>
      <c r="I991">
        <v>0</v>
      </c>
      <c r="J991">
        <v>0</v>
      </c>
      <c r="K991">
        <v>15000</v>
      </c>
      <c r="L991" t="s">
        <v>199</v>
      </c>
      <c r="M991" s="8" t="s">
        <v>86</v>
      </c>
      <c r="N991" s="8">
        <v>0.52830188679245205</v>
      </c>
      <c r="O991">
        <v>0.47169811320754701</v>
      </c>
      <c r="P991" s="9">
        <v>0</v>
      </c>
      <c r="R991" s="8"/>
      <c r="S991" s="8"/>
      <c r="AA991">
        <v>8172228</v>
      </c>
      <c r="AB991">
        <v>0</v>
      </c>
      <c r="AC991">
        <v>11</v>
      </c>
      <c r="AD991">
        <v>0</v>
      </c>
      <c r="AE991">
        <v>2013</v>
      </c>
      <c r="AF991" t="s">
        <v>68</v>
      </c>
      <c r="AG991">
        <v>100000</v>
      </c>
      <c r="AH991" t="s">
        <v>56</v>
      </c>
      <c r="AI991" t="s">
        <v>56</v>
      </c>
      <c r="AJ991">
        <v>0</v>
      </c>
      <c r="AK991">
        <v>16500</v>
      </c>
      <c r="AL991" s="8"/>
      <c r="AM991" s="10">
        <f t="shared" si="135"/>
        <v>2018</v>
      </c>
      <c r="AN991">
        <f t="shared" si="136"/>
        <v>0</v>
      </c>
      <c r="AO991">
        <f t="shared" si="142"/>
        <v>1</v>
      </c>
      <c r="AP991">
        <f t="shared" si="137"/>
        <v>0</v>
      </c>
      <c r="AQ991">
        <f t="shared" si="138"/>
        <v>0</v>
      </c>
      <c r="AR991">
        <f t="shared" si="139"/>
        <v>1</v>
      </c>
      <c r="AS991">
        <f t="shared" si="140"/>
        <v>0</v>
      </c>
      <c r="AT991">
        <f t="shared" si="141"/>
        <v>1</v>
      </c>
      <c r="AU991">
        <f t="shared" si="141"/>
        <v>1</v>
      </c>
      <c r="AV991">
        <f t="shared" si="143"/>
        <v>0</v>
      </c>
    </row>
    <row r="992" spans="1:48" x14ac:dyDescent="0.25">
      <c r="A992" s="5">
        <v>1018</v>
      </c>
      <c r="B992" s="5" t="s">
        <v>1659</v>
      </c>
      <c r="C992" s="5" t="s">
        <v>1660</v>
      </c>
      <c r="D992" s="6" t="s">
        <v>1661</v>
      </c>
      <c r="E992">
        <v>111</v>
      </c>
      <c r="F992" s="7">
        <v>0.30671788900000002</v>
      </c>
      <c r="G992" s="7">
        <v>0</v>
      </c>
      <c r="H992" t="s">
        <v>1662</v>
      </c>
      <c r="I992">
        <v>0</v>
      </c>
      <c r="J992">
        <v>0</v>
      </c>
      <c r="K992">
        <v>100000</v>
      </c>
      <c r="L992" t="s">
        <v>119</v>
      </c>
      <c r="M992" s="8" t="s">
        <v>53</v>
      </c>
      <c r="N992" s="8">
        <v>0.73584905660377298</v>
      </c>
      <c r="O992">
        <v>0.26415094339622602</v>
      </c>
      <c r="P992" s="9">
        <v>-0.20927026561723999</v>
      </c>
      <c r="Q992">
        <v>80000</v>
      </c>
      <c r="R992" s="8" t="s">
        <v>4311</v>
      </c>
      <c r="S992" s="8" t="s">
        <v>598</v>
      </c>
      <c r="T992">
        <v>985554</v>
      </c>
      <c r="U992">
        <v>663229</v>
      </c>
      <c r="V992">
        <v>1045576</v>
      </c>
      <c r="W992">
        <v>253018</v>
      </c>
      <c r="X992">
        <v>0</v>
      </c>
      <c r="Y992">
        <v>248676</v>
      </c>
      <c r="Z992">
        <v>220042</v>
      </c>
      <c r="AA992">
        <v>311341</v>
      </c>
      <c r="AB992">
        <v>0</v>
      </c>
      <c r="AC992">
        <v>1</v>
      </c>
      <c r="AD992">
        <v>0</v>
      </c>
      <c r="AE992">
        <v>1994</v>
      </c>
      <c r="AF992" t="s">
        <v>54</v>
      </c>
      <c r="AG992">
        <v>100000</v>
      </c>
      <c r="AH992" t="s">
        <v>55</v>
      </c>
      <c r="AI992" t="s">
        <v>56</v>
      </c>
      <c r="AJ992">
        <v>0.4233630894</v>
      </c>
      <c r="AK992">
        <v>21500</v>
      </c>
      <c r="AL992" s="8"/>
      <c r="AM992" s="10">
        <f t="shared" si="135"/>
        <v>2010</v>
      </c>
      <c r="AN992">
        <f t="shared" si="136"/>
        <v>1</v>
      </c>
      <c r="AO992">
        <f t="shared" si="142"/>
        <v>0</v>
      </c>
      <c r="AP992">
        <f t="shared" si="137"/>
        <v>0</v>
      </c>
      <c r="AQ992">
        <f t="shared" si="138"/>
        <v>1</v>
      </c>
      <c r="AR992">
        <f t="shared" si="139"/>
        <v>0</v>
      </c>
      <c r="AS992">
        <f t="shared" si="140"/>
        <v>0</v>
      </c>
      <c r="AT992">
        <f t="shared" si="141"/>
        <v>0</v>
      </c>
      <c r="AU992">
        <f t="shared" si="141"/>
        <v>1</v>
      </c>
      <c r="AV992" t="str">
        <f t="shared" si="143"/>
        <v>2020-03-09T19:41:13</v>
      </c>
    </row>
    <row r="993" spans="1:48" x14ac:dyDescent="0.25">
      <c r="A993" s="5">
        <v>1019</v>
      </c>
      <c r="B993" s="5" t="s">
        <v>4312</v>
      </c>
      <c r="C993" s="5" t="s">
        <v>4313</v>
      </c>
      <c r="D993" s="6" t="s">
        <v>4314</v>
      </c>
      <c r="E993">
        <v>44</v>
      </c>
      <c r="F993" s="7">
        <v>0.53141454050000003</v>
      </c>
      <c r="G993" s="7">
        <v>0</v>
      </c>
      <c r="H993" t="s">
        <v>4315</v>
      </c>
      <c r="I993">
        <v>18</v>
      </c>
      <c r="J993">
        <v>3906.09</v>
      </c>
      <c r="K993">
        <v>40000</v>
      </c>
      <c r="L993" t="s">
        <v>52</v>
      </c>
      <c r="M993" s="8" t="s">
        <v>86</v>
      </c>
      <c r="N993" s="8">
        <v>0.62264150943396201</v>
      </c>
      <c r="O993">
        <v>0.37735849056603699</v>
      </c>
      <c r="P993" s="9">
        <v>0</v>
      </c>
      <c r="Q993">
        <v>40000</v>
      </c>
      <c r="R993" s="8"/>
      <c r="S993" s="8"/>
      <c r="AA993">
        <v>3871567</v>
      </c>
      <c r="AB993">
        <v>0</v>
      </c>
      <c r="AC993">
        <v>12</v>
      </c>
      <c r="AD993">
        <v>0</v>
      </c>
      <c r="AE993">
        <v>1998</v>
      </c>
      <c r="AF993" t="s">
        <v>54</v>
      </c>
      <c r="AG993">
        <v>30000</v>
      </c>
      <c r="AH993" t="s">
        <v>55</v>
      </c>
      <c r="AI993" t="s">
        <v>56</v>
      </c>
      <c r="AJ993">
        <v>1</v>
      </c>
      <c r="AK993">
        <v>86400</v>
      </c>
      <c r="AL993" s="8" t="s">
        <v>4316</v>
      </c>
      <c r="AM993" s="10">
        <f t="shared" si="135"/>
        <v>2006</v>
      </c>
      <c r="AN993">
        <f t="shared" si="136"/>
        <v>1</v>
      </c>
      <c r="AO993">
        <f t="shared" si="142"/>
        <v>0</v>
      </c>
      <c r="AP993">
        <f t="shared" si="137"/>
        <v>0</v>
      </c>
      <c r="AQ993">
        <f t="shared" si="138"/>
        <v>0</v>
      </c>
      <c r="AR993">
        <f t="shared" si="139"/>
        <v>1</v>
      </c>
      <c r="AS993">
        <f t="shared" si="140"/>
        <v>0</v>
      </c>
      <c r="AT993">
        <f t="shared" si="141"/>
        <v>0</v>
      </c>
      <c r="AU993">
        <f t="shared" si="141"/>
        <v>1</v>
      </c>
      <c r="AV993" t="str">
        <f t="shared" si="143"/>
        <v>2020-03-10T18:44:13</v>
      </c>
    </row>
    <row r="994" spans="1:48" x14ac:dyDescent="0.25">
      <c r="A994" s="5">
        <v>1020</v>
      </c>
      <c r="B994" s="5" t="s">
        <v>2241</v>
      </c>
      <c r="C994" s="5" t="s">
        <v>2242</v>
      </c>
      <c r="D994" s="6" t="s">
        <v>2243</v>
      </c>
      <c r="E994">
        <v>54</v>
      </c>
      <c r="F994" s="7">
        <v>0.55193627209999996</v>
      </c>
      <c r="G994" s="7">
        <v>0</v>
      </c>
      <c r="H994" t="s">
        <v>2244</v>
      </c>
      <c r="I994">
        <v>44</v>
      </c>
      <c r="J994">
        <v>802200</v>
      </c>
      <c r="K994">
        <v>160000</v>
      </c>
      <c r="L994" t="s">
        <v>119</v>
      </c>
      <c r="M994" s="8" t="s">
        <v>86</v>
      </c>
      <c r="N994" s="8">
        <v>0.679245283018867</v>
      </c>
      <c r="O994">
        <v>0.320754716981132</v>
      </c>
      <c r="P994" s="9">
        <v>0</v>
      </c>
      <c r="Q994">
        <v>110000</v>
      </c>
      <c r="R994" s="8" t="s">
        <v>4317</v>
      </c>
      <c r="S994" s="8" t="s">
        <v>329</v>
      </c>
      <c r="T994">
        <v>4132245</v>
      </c>
      <c r="U994">
        <v>3212892</v>
      </c>
      <c r="V994">
        <v>4314977</v>
      </c>
      <c r="W994">
        <v>664210</v>
      </c>
      <c r="X994">
        <v>468705</v>
      </c>
      <c r="Y994">
        <v>1508370</v>
      </c>
      <c r="Z994">
        <v>829693</v>
      </c>
      <c r="AA994">
        <v>1537128</v>
      </c>
      <c r="AB994">
        <v>785028</v>
      </c>
      <c r="AC994">
        <v>12</v>
      </c>
      <c r="AD994">
        <v>752100</v>
      </c>
      <c r="AE994">
        <v>2014</v>
      </c>
      <c r="AF994" t="s">
        <v>68</v>
      </c>
      <c r="AG994">
        <v>150000</v>
      </c>
      <c r="AH994" t="s">
        <v>55</v>
      </c>
      <c r="AI994" t="s">
        <v>56</v>
      </c>
      <c r="AJ994">
        <v>0.71998111119999997</v>
      </c>
      <c r="AK994">
        <v>38000</v>
      </c>
      <c r="AL994" s="8"/>
      <c r="AM994" s="10">
        <f t="shared" si="135"/>
        <v>2018</v>
      </c>
      <c r="AN994">
        <f t="shared" si="136"/>
        <v>1</v>
      </c>
      <c r="AO994">
        <f t="shared" si="142"/>
        <v>0</v>
      </c>
      <c r="AP994">
        <f t="shared" si="137"/>
        <v>0</v>
      </c>
      <c r="AQ994">
        <f t="shared" si="138"/>
        <v>0</v>
      </c>
      <c r="AR994">
        <f t="shared" si="139"/>
        <v>1</v>
      </c>
      <c r="AS994">
        <f t="shared" si="140"/>
        <v>0</v>
      </c>
      <c r="AT994">
        <f t="shared" si="141"/>
        <v>0</v>
      </c>
      <c r="AU994">
        <f t="shared" si="141"/>
        <v>1</v>
      </c>
      <c r="AV994" t="str">
        <f t="shared" si="143"/>
        <v>2020-03-10T17:44:35</v>
      </c>
    </row>
    <row r="995" spans="1:48" x14ac:dyDescent="0.25">
      <c r="A995" s="5">
        <v>1021</v>
      </c>
      <c r="B995" s="5" t="s">
        <v>205</v>
      </c>
      <c r="C995" s="5" t="s">
        <v>206</v>
      </c>
      <c r="D995" s="6" t="s">
        <v>207</v>
      </c>
      <c r="E995">
        <v>11</v>
      </c>
      <c r="F995" s="7">
        <v>0.53571232030000004</v>
      </c>
      <c r="G995" s="7">
        <v>0</v>
      </c>
      <c r="H995" t="s">
        <v>208</v>
      </c>
      <c r="I995">
        <v>0</v>
      </c>
      <c r="J995">
        <v>0</v>
      </c>
      <c r="K995">
        <v>10000</v>
      </c>
      <c r="L995" t="s">
        <v>52</v>
      </c>
      <c r="M995" s="8" t="s">
        <v>86</v>
      </c>
      <c r="N995" s="8">
        <v>0.50943396226415005</v>
      </c>
      <c r="O995">
        <v>0.490566037735849</v>
      </c>
      <c r="P995" s="9">
        <v>0</v>
      </c>
      <c r="Q995">
        <v>10000</v>
      </c>
      <c r="R995" s="8"/>
      <c r="S995" s="8"/>
      <c r="AA995">
        <v>297283</v>
      </c>
      <c r="AB995">
        <v>0</v>
      </c>
      <c r="AC995">
        <v>12</v>
      </c>
      <c r="AD995">
        <v>0</v>
      </c>
      <c r="AE995">
        <v>2013</v>
      </c>
      <c r="AF995" t="s">
        <v>68</v>
      </c>
      <c r="AG995">
        <v>100000</v>
      </c>
      <c r="AH995" t="s">
        <v>55</v>
      </c>
      <c r="AI995" t="s">
        <v>56</v>
      </c>
      <c r="AJ995">
        <v>1</v>
      </c>
      <c r="AK995">
        <v>6400</v>
      </c>
      <c r="AL995" s="8" t="s">
        <v>4318</v>
      </c>
      <c r="AM995" s="10">
        <f t="shared" si="135"/>
        <v>2018</v>
      </c>
      <c r="AN995">
        <f t="shared" si="136"/>
        <v>1</v>
      </c>
      <c r="AO995">
        <f t="shared" si="142"/>
        <v>0</v>
      </c>
      <c r="AP995">
        <f t="shared" si="137"/>
        <v>0</v>
      </c>
      <c r="AQ995">
        <f t="shared" si="138"/>
        <v>0</v>
      </c>
      <c r="AR995">
        <f t="shared" si="139"/>
        <v>1</v>
      </c>
      <c r="AS995">
        <f t="shared" si="140"/>
        <v>0</v>
      </c>
      <c r="AT995">
        <f t="shared" si="141"/>
        <v>0</v>
      </c>
      <c r="AU995">
        <f t="shared" si="141"/>
        <v>1</v>
      </c>
      <c r="AV995" t="str">
        <f t="shared" si="143"/>
        <v>2020-03-10T14:36:42</v>
      </c>
    </row>
    <row r="996" spans="1:48" x14ac:dyDescent="0.25">
      <c r="A996" s="5">
        <v>1022</v>
      </c>
      <c r="B996" s="5" t="s">
        <v>4302</v>
      </c>
      <c r="C996" s="5" t="s">
        <v>4319</v>
      </c>
      <c r="D996" s="6" t="s">
        <v>4320</v>
      </c>
      <c r="E996">
        <v>3</v>
      </c>
      <c r="F996" s="7">
        <v>0.35651314979999998</v>
      </c>
      <c r="G996" s="7">
        <v>0</v>
      </c>
      <c r="H996" t="s">
        <v>4321</v>
      </c>
      <c r="I996">
        <v>142</v>
      </c>
      <c r="J996">
        <v>14450</v>
      </c>
      <c r="K996">
        <v>15000</v>
      </c>
      <c r="L996" t="s">
        <v>52</v>
      </c>
      <c r="M996" s="8" t="s">
        <v>53</v>
      </c>
      <c r="N996" s="8">
        <v>0.79245283018867896</v>
      </c>
      <c r="O996">
        <v>0.20754716981131999</v>
      </c>
      <c r="P996" s="9">
        <v>0</v>
      </c>
      <c r="Q996">
        <v>15000</v>
      </c>
      <c r="R996" s="8"/>
      <c r="S996" s="8"/>
      <c r="AA996">
        <v>8172228</v>
      </c>
      <c r="AB996">
        <v>0</v>
      </c>
      <c r="AC996">
        <v>11</v>
      </c>
      <c r="AD996">
        <v>0</v>
      </c>
      <c r="AE996">
        <v>1986</v>
      </c>
      <c r="AF996" t="s">
        <v>54</v>
      </c>
      <c r="AG996">
        <v>500000</v>
      </c>
      <c r="AH996" t="s">
        <v>55</v>
      </c>
      <c r="AI996" t="s">
        <v>55</v>
      </c>
      <c r="AJ996">
        <v>1</v>
      </c>
      <c r="AK996">
        <v>474744</v>
      </c>
      <c r="AL996" s="8" t="s">
        <v>4322</v>
      </c>
      <c r="AM996" s="10">
        <f t="shared" si="135"/>
        <v>2018</v>
      </c>
      <c r="AN996">
        <f t="shared" si="136"/>
        <v>1</v>
      </c>
      <c r="AO996">
        <f t="shared" si="142"/>
        <v>0</v>
      </c>
      <c r="AP996">
        <f t="shared" si="137"/>
        <v>0</v>
      </c>
      <c r="AQ996">
        <f t="shared" si="138"/>
        <v>1</v>
      </c>
      <c r="AR996">
        <f t="shared" si="139"/>
        <v>0</v>
      </c>
      <c r="AS996">
        <f t="shared" si="140"/>
        <v>0</v>
      </c>
      <c r="AT996">
        <f t="shared" si="141"/>
        <v>0</v>
      </c>
      <c r="AU996">
        <f t="shared" si="141"/>
        <v>0</v>
      </c>
      <c r="AV996" t="str">
        <f t="shared" si="143"/>
        <v>2020-03-10T15:04:46</v>
      </c>
    </row>
    <row r="997" spans="1:48" x14ac:dyDescent="0.25">
      <c r="A997" s="5">
        <v>1023</v>
      </c>
      <c r="B997" s="5" t="s">
        <v>4323</v>
      </c>
      <c r="C997" s="5" t="s">
        <v>4324</v>
      </c>
      <c r="D997" s="6" t="s">
        <v>4325</v>
      </c>
      <c r="E997">
        <v>3</v>
      </c>
      <c r="F997" s="7">
        <v>0.3931472245</v>
      </c>
      <c r="G997" s="7">
        <v>0</v>
      </c>
      <c r="H997" t="s">
        <v>2193</v>
      </c>
      <c r="I997">
        <v>0</v>
      </c>
      <c r="J997">
        <v>0</v>
      </c>
      <c r="K997">
        <v>50000</v>
      </c>
      <c r="L997" t="s">
        <v>52</v>
      </c>
      <c r="M997" s="8" t="s">
        <v>86</v>
      </c>
      <c r="N997" s="8">
        <v>0.56603773584905603</v>
      </c>
      <c r="O997">
        <v>0.43396226415094302</v>
      </c>
      <c r="P997" s="9">
        <v>0</v>
      </c>
      <c r="Q997">
        <v>50000</v>
      </c>
      <c r="R997" s="8"/>
      <c r="S997" s="8"/>
      <c r="AA997">
        <v>5984420</v>
      </c>
      <c r="AB997">
        <v>0</v>
      </c>
      <c r="AC997">
        <v>12</v>
      </c>
      <c r="AD997">
        <v>0</v>
      </c>
      <c r="AE997">
        <v>2016</v>
      </c>
      <c r="AF997" t="s">
        <v>126</v>
      </c>
      <c r="AG997">
        <v>100000</v>
      </c>
      <c r="AH997" t="s">
        <v>55</v>
      </c>
      <c r="AI997" t="s">
        <v>56</v>
      </c>
      <c r="AJ997">
        <v>1</v>
      </c>
      <c r="AK997">
        <v>92000</v>
      </c>
      <c r="AL997" s="8" t="s">
        <v>4326</v>
      </c>
      <c r="AM997" s="10">
        <f t="shared" si="135"/>
        <v>2019</v>
      </c>
      <c r="AN997">
        <f t="shared" si="136"/>
        <v>1</v>
      </c>
      <c r="AO997">
        <f t="shared" si="142"/>
        <v>0</v>
      </c>
      <c r="AP997">
        <f t="shared" si="137"/>
        <v>0</v>
      </c>
      <c r="AQ997">
        <f t="shared" si="138"/>
        <v>0</v>
      </c>
      <c r="AR997">
        <f t="shared" si="139"/>
        <v>1</v>
      </c>
      <c r="AS997">
        <f t="shared" si="140"/>
        <v>0</v>
      </c>
      <c r="AT997">
        <f t="shared" si="141"/>
        <v>0</v>
      </c>
      <c r="AU997">
        <f t="shared" si="141"/>
        <v>1</v>
      </c>
      <c r="AV997" t="str">
        <f t="shared" si="143"/>
        <v>2020-03-10T18:48:13</v>
      </c>
    </row>
    <row r="998" spans="1:48" x14ac:dyDescent="0.25">
      <c r="A998" s="5">
        <v>1024</v>
      </c>
      <c r="B998" s="5" t="s">
        <v>4327</v>
      </c>
      <c r="C998" s="5" t="s">
        <v>4328</v>
      </c>
      <c r="D998" s="6" t="s">
        <v>4329</v>
      </c>
      <c r="E998">
        <v>0</v>
      </c>
      <c r="F998" s="7">
        <v>0.34004708680000001</v>
      </c>
      <c r="G998" s="7">
        <v>0</v>
      </c>
      <c r="H998" t="s">
        <v>4330</v>
      </c>
      <c r="I998">
        <v>43</v>
      </c>
      <c r="J998">
        <v>32264.11</v>
      </c>
      <c r="K998">
        <v>90000</v>
      </c>
      <c r="L998" t="s">
        <v>119</v>
      </c>
      <c r="M998" s="8" t="s">
        <v>53</v>
      </c>
      <c r="N998" s="8">
        <v>0.73584905660377298</v>
      </c>
      <c r="O998">
        <v>0.26415094339622602</v>
      </c>
      <c r="P998" s="9">
        <v>0</v>
      </c>
      <c r="Q998">
        <v>75000</v>
      </c>
      <c r="R998" s="8" t="s">
        <v>4331</v>
      </c>
      <c r="S998" s="8" t="s">
        <v>103</v>
      </c>
      <c r="T998">
        <v>261718</v>
      </c>
      <c r="U998">
        <v>95221</v>
      </c>
      <c r="V998">
        <v>261718</v>
      </c>
      <c r="W998">
        <v>166497</v>
      </c>
      <c r="X998">
        <v>0</v>
      </c>
      <c r="Y998">
        <v>0</v>
      </c>
      <c r="Z998">
        <v>133468</v>
      </c>
      <c r="AA998">
        <v>3831076</v>
      </c>
      <c r="AB998">
        <v>1630280</v>
      </c>
      <c r="AC998">
        <v>12</v>
      </c>
      <c r="AD998">
        <v>2200796</v>
      </c>
      <c r="AE998">
        <v>2014</v>
      </c>
      <c r="AF998" t="s">
        <v>68</v>
      </c>
      <c r="AG998">
        <v>50000</v>
      </c>
      <c r="AH998" t="s">
        <v>55</v>
      </c>
      <c r="AI998" t="s">
        <v>56</v>
      </c>
      <c r="AJ998">
        <v>1</v>
      </c>
      <c r="AK998">
        <v>35200</v>
      </c>
      <c r="AL998" s="8"/>
      <c r="AM998" s="10">
        <f t="shared" si="135"/>
        <v>2015</v>
      </c>
      <c r="AN998">
        <f t="shared" si="136"/>
        <v>1</v>
      </c>
      <c r="AO998">
        <f t="shared" si="142"/>
        <v>0</v>
      </c>
      <c r="AP998">
        <f t="shared" si="137"/>
        <v>0</v>
      </c>
      <c r="AQ998">
        <f t="shared" si="138"/>
        <v>1</v>
      </c>
      <c r="AR998">
        <f t="shared" si="139"/>
        <v>0</v>
      </c>
      <c r="AS998">
        <f t="shared" si="140"/>
        <v>0</v>
      </c>
      <c r="AT998">
        <f t="shared" si="141"/>
        <v>0</v>
      </c>
      <c r="AU998">
        <f t="shared" si="141"/>
        <v>1</v>
      </c>
      <c r="AV998" t="str">
        <f t="shared" si="143"/>
        <v>2020-03-10T17:45:39</v>
      </c>
    </row>
    <row r="999" spans="1:48" x14ac:dyDescent="0.25">
      <c r="A999" s="5">
        <v>1025</v>
      </c>
      <c r="B999" s="5" t="s">
        <v>4332</v>
      </c>
      <c r="C999" s="5" t="s">
        <v>4333</v>
      </c>
      <c r="D999" s="6" t="s">
        <v>4334</v>
      </c>
      <c r="E999">
        <v>6</v>
      </c>
      <c r="F999" s="7">
        <v>0.48259839389999998</v>
      </c>
      <c r="G999" s="7">
        <v>0</v>
      </c>
      <c r="H999" t="s">
        <v>4335</v>
      </c>
      <c r="I999">
        <v>0</v>
      </c>
      <c r="J999">
        <v>0</v>
      </c>
      <c r="K999">
        <v>35000</v>
      </c>
      <c r="L999" t="s">
        <v>52</v>
      </c>
      <c r="M999" s="8" t="s">
        <v>86</v>
      </c>
      <c r="N999" s="8">
        <v>0.679245283018867</v>
      </c>
      <c r="O999">
        <v>0.320754716981132</v>
      </c>
      <c r="P999" s="9">
        <v>0</v>
      </c>
      <c r="Q999">
        <v>35000</v>
      </c>
      <c r="R999" s="8"/>
      <c r="S999" s="8"/>
      <c r="AA999">
        <v>2440819</v>
      </c>
      <c r="AB999">
        <v>0</v>
      </c>
      <c r="AC999">
        <v>6</v>
      </c>
      <c r="AD999">
        <v>0</v>
      </c>
      <c r="AE999">
        <v>1981</v>
      </c>
      <c r="AF999" t="s">
        <v>54</v>
      </c>
      <c r="AG999">
        <v>10000</v>
      </c>
      <c r="AH999" t="s">
        <v>55</v>
      </c>
      <c r="AI999" t="s">
        <v>56</v>
      </c>
      <c r="AJ999">
        <v>1</v>
      </c>
      <c r="AK999">
        <v>88000</v>
      </c>
      <c r="AL999" s="8" t="s">
        <v>4336</v>
      </c>
      <c r="AM999" s="10">
        <f t="shared" si="135"/>
        <v>2017</v>
      </c>
      <c r="AN999">
        <f t="shared" si="136"/>
        <v>1</v>
      </c>
      <c r="AO999">
        <f t="shared" si="142"/>
        <v>0</v>
      </c>
      <c r="AP999">
        <f t="shared" si="137"/>
        <v>0</v>
      </c>
      <c r="AQ999">
        <f t="shared" si="138"/>
        <v>0</v>
      </c>
      <c r="AR999">
        <f t="shared" si="139"/>
        <v>1</v>
      </c>
      <c r="AS999">
        <f t="shared" si="140"/>
        <v>0</v>
      </c>
      <c r="AT999">
        <f t="shared" si="141"/>
        <v>0</v>
      </c>
      <c r="AU999">
        <f t="shared" si="141"/>
        <v>1</v>
      </c>
      <c r="AV999" t="str">
        <f t="shared" si="143"/>
        <v>2020-03-10T18:33:09</v>
      </c>
    </row>
    <row r="1000" spans="1:48" x14ac:dyDescent="0.25">
      <c r="A1000" s="5">
        <v>1026</v>
      </c>
      <c r="B1000" s="5" t="s">
        <v>4337</v>
      </c>
      <c r="C1000" s="5" t="s">
        <v>4338</v>
      </c>
      <c r="D1000" s="6" t="s">
        <v>4339</v>
      </c>
      <c r="E1000">
        <v>107</v>
      </c>
      <c r="F1000" s="7">
        <v>0.60874501510000001</v>
      </c>
      <c r="G1000" s="7">
        <v>0</v>
      </c>
      <c r="H1000" t="s">
        <v>4340</v>
      </c>
      <c r="I1000">
        <v>35</v>
      </c>
      <c r="J1000">
        <v>29100</v>
      </c>
      <c r="K1000">
        <v>30000</v>
      </c>
      <c r="L1000" t="s">
        <v>52</v>
      </c>
      <c r="M1000" s="8" t="s">
        <v>86</v>
      </c>
      <c r="N1000" s="8">
        <v>0.62264150943396201</v>
      </c>
      <c r="O1000">
        <v>0.37735849056603699</v>
      </c>
      <c r="P1000" s="9">
        <v>0</v>
      </c>
      <c r="Q1000">
        <v>30000</v>
      </c>
      <c r="R1000" s="8"/>
      <c r="S1000" s="8"/>
      <c r="AA1000">
        <v>6235064</v>
      </c>
      <c r="AB1000">
        <v>0</v>
      </c>
      <c r="AC1000">
        <v>12</v>
      </c>
      <c r="AD1000">
        <v>0</v>
      </c>
      <c r="AE1000">
        <v>2009</v>
      </c>
      <c r="AF1000" t="s">
        <v>121</v>
      </c>
      <c r="AG1000">
        <v>250000</v>
      </c>
      <c r="AH1000" t="s">
        <v>55</v>
      </c>
      <c r="AI1000" t="s">
        <v>56</v>
      </c>
      <c r="AJ1000">
        <v>0.69495134439999995</v>
      </c>
      <c r="AK1000">
        <v>144236</v>
      </c>
      <c r="AL1000" s="8" t="s">
        <v>4341</v>
      </c>
      <c r="AM1000" s="10">
        <f t="shared" si="135"/>
        <v>2016</v>
      </c>
      <c r="AN1000">
        <f t="shared" si="136"/>
        <v>1</v>
      </c>
      <c r="AO1000">
        <f t="shared" si="142"/>
        <v>0</v>
      </c>
      <c r="AP1000">
        <f t="shared" si="137"/>
        <v>0</v>
      </c>
      <c r="AQ1000">
        <f t="shared" si="138"/>
        <v>0</v>
      </c>
      <c r="AR1000">
        <f t="shared" si="139"/>
        <v>1</v>
      </c>
      <c r="AS1000">
        <f t="shared" si="140"/>
        <v>0</v>
      </c>
      <c r="AT1000">
        <f t="shared" si="141"/>
        <v>0</v>
      </c>
      <c r="AU1000">
        <f t="shared" si="141"/>
        <v>1</v>
      </c>
      <c r="AV1000" t="str">
        <f t="shared" si="143"/>
        <v>2020-03-10T18:34:21</v>
      </c>
    </row>
    <row r="1001" spans="1:48" x14ac:dyDescent="0.25">
      <c r="A1001" s="5">
        <v>1027</v>
      </c>
      <c r="B1001" s="5" t="s">
        <v>4342</v>
      </c>
      <c r="C1001" s="5" t="s">
        <v>4343</v>
      </c>
      <c r="D1001" s="6" t="s">
        <v>4344</v>
      </c>
      <c r="E1001">
        <v>4</v>
      </c>
      <c r="F1001" s="7">
        <v>0</v>
      </c>
      <c r="G1001" s="7"/>
      <c r="H1001" t="s">
        <v>4345</v>
      </c>
      <c r="I1001">
        <v>0</v>
      </c>
      <c r="J1001">
        <v>0</v>
      </c>
      <c r="K1001">
        <v>65000</v>
      </c>
      <c r="L1001" t="s">
        <v>52</v>
      </c>
      <c r="M1001" s="8" t="s">
        <v>53</v>
      </c>
      <c r="N1001" s="8">
        <v>0.84905660377358405</v>
      </c>
      <c r="O1001">
        <v>0.15094339622641501</v>
      </c>
      <c r="P1001" s="9">
        <v>0</v>
      </c>
      <c r="Q1001">
        <v>65000</v>
      </c>
      <c r="R1001" s="8"/>
      <c r="S1001" s="8" t="s">
        <v>103</v>
      </c>
      <c r="T1001">
        <v>1060446</v>
      </c>
      <c r="U1001">
        <v>606450</v>
      </c>
      <c r="V1001">
        <v>1923559</v>
      </c>
      <c r="W1001">
        <v>1015128</v>
      </c>
      <c r="X1001">
        <v>301980</v>
      </c>
      <c r="Y1001">
        <v>32918</v>
      </c>
      <c r="Z1001">
        <v>104855</v>
      </c>
      <c r="AA1001">
        <v>6559064</v>
      </c>
      <c r="AB1001">
        <v>0</v>
      </c>
      <c r="AC1001">
        <v>7</v>
      </c>
      <c r="AD1001">
        <v>0</v>
      </c>
      <c r="AE1001">
        <v>2010</v>
      </c>
      <c r="AF1001" t="s">
        <v>68</v>
      </c>
      <c r="AG1001">
        <v>1000000</v>
      </c>
      <c r="AH1001" t="s">
        <v>55</v>
      </c>
      <c r="AI1001" t="s">
        <v>55</v>
      </c>
      <c r="AJ1001">
        <v>0</v>
      </c>
      <c r="AK1001">
        <v>185932</v>
      </c>
      <c r="AL1001" s="8" t="s">
        <v>4346</v>
      </c>
      <c r="AM1001" s="10">
        <f t="shared" si="135"/>
        <v>2017</v>
      </c>
      <c r="AN1001">
        <f t="shared" si="136"/>
        <v>1</v>
      </c>
      <c r="AO1001">
        <f t="shared" si="142"/>
        <v>0</v>
      </c>
      <c r="AP1001">
        <f t="shared" si="137"/>
        <v>0</v>
      </c>
      <c r="AQ1001">
        <f t="shared" si="138"/>
        <v>1</v>
      </c>
      <c r="AR1001">
        <f t="shared" si="139"/>
        <v>0</v>
      </c>
      <c r="AS1001">
        <f t="shared" si="140"/>
        <v>0</v>
      </c>
      <c r="AT1001">
        <f t="shared" si="141"/>
        <v>0</v>
      </c>
      <c r="AU1001">
        <f t="shared" si="141"/>
        <v>0</v>
      </c>
      <c r="AV1001" t="str">
        <f t="shared" si="143"/>
        <v>2020-03-10T18:13:20</v>
      </c>
    </row>
    <row r="1002" spans="1:48" x14ac:dyDescent="0.25">
      <c r="A1002" s="5">
        <v>1028</v>
      </c>
      <c r="B1002" s="5" t="s">
        <v>4347</v>
      </c>
      <c r="C1002" s="5" t="s">
        <v>4348</v>
      </c>
      <c r="D1002" s="6" t="s">
        <v>4349</v>
      </c>
      <c r="E1002">
        <v>4</v>
      </c>
      <c r="F1002" s="7">
        <v>0.43715585200000001</v>
      </c>
      <c r="G1002" s="7">
        <v>0</v>
      </c>
      <c r="H1002" t="s">
        <v>4350</v>
      </c>
      <c r="I1002">
        <v>0</v>
      </c>
      <c r="J1002">
        <v>0</v>
      </c>
      <c r="K1002">
        <v>20000</v>
      </c>
      <c r="L1002" t="s">
        <v>52</v>
      </c>
      <c r="M1002" s="8" t="s">
        <v>74</v>
      </c>
      <c r="N1002" s="8">
        <v>0.45283018867924502</v>
      </c>
      <c r="O1002">
        <v>0.54716981132075404</v>
      </c>
      <c r="P1002" s="9">
        <v>0</v>
      </c>
      <c r="Q1002">
        <v>15000</v>
      </c>
      <c r="R1002" s="8"/>
      <c r="S1002" s="8"/>
      <c r="AA1002">
        <v>251070</v>
      </c>
      <c r="AB1002">
        <v>0</v>
      </c>
      <c r="AC1002">
        <v>5</v>
      </c>
      <c r="AD1002">
        <v>0</v>
      </c>
      <c r="AE1002">
        <v>2018</v>
      </c>
      <c r="AF1002" t="s">
        <v>126</v>
      </c>
      <c r="AG1002">
        <v>10000</v>
      </c>
      <c r="AH1002" t="s">
        <v>55</v>
      </c>
      <c r="AI1002" t="s">
        <v>56</v>
      </c>
      <c r="AJ1002">
        <v>1</v>
      </c>
      <c r="AK1002">
        <v>3200</v>
      </c>
      <c r="AL1002" s="8" t="s">
        <v>4351</v>
      </c>
      <c r="AM1002" s="10">
        <f t="shared" si="135"/>
        <v>2019</v>
      </c>
      <c r="AN1002">
        <f t="shared" si="136"/>
        <v>1</v>
      </c>
      <c r="AO1002">
        <f t="shared" si="142"/>
        <v>0</v>
      </c>
      <c r="AP1002">
        <f t="shared" si="137"/>
        <v>0</v>
      </c>
      <c r="AQ1002">
        <f t="shared" si="138"/>
        <v>0</v>
      </c>
      <c r="AR1002">
        <f t="shared" si="139"/>
        <v>0</v>
      </c>
      <c r="AS1002">
        <f t="shared" si="140"/>
        <v>1</v>
      </c>
      <c r="AT1002">
        <f t="shared" si="141"/>
        <v>0</v>
      </c>
      <c r="AU1002">
        <f t="shared" si="141"/>
        <v>1</v>
      </c>
      <c r="AV1002" t="str">
        <f t="shared" si="143"/>
        <v>2020-03-10T17:42:53</v>
      </c>
    </row>
    <row r="1003" spans="1:48" x14ac:dyDescent="0.25">
      <c r="A1003" s="5">
        <v>1029</v>
      </c>
      <c r="B1003" s="5" t="s">
        <v>4352</v>
      </c>
      <c r="C1003" s="5" t="s">
        <v>4353</v>
      </c>
      <c r="D1003" s="6" t="s">
        <v>4354</v>
      </c>
      <c r="E1003">
        <v>18</v>
      </c>
      <c r="F1003" s="7">
        <v>0.53622641599999998</v>
      </c>
      <c r="G1003" s="7">
        <v>0</v>
      </c>
      <c r="H1003" t="s">
        <v>1587</v>
      </c>
      <c r="I1003">
        <v>0</v>
      </c>
      <c r="J1003">
        <v>0</v>
      </c>
      <c r="K1003">
        <v>15000</v>
      </c>
      <c r="L1003" t="s">
        <v>52</v>
      </c>
      <c r="M1003" s="8" t="s">
        <v>86</v>
      </c>
      <c r="N1003" s="8">
        <v>0.50943396226415005</v>
      </c>
      <c r="O1003">
        <v>0.490566037735849</v>
      </c>
      <c r="P1003" s="9">
        <v>0</v>
      </c>
      <c r="Q1003">
        <v>10000</v>
      </c>
      <c r="R1003" s="8"/>
      <c r="S1003" s="8"/>
      <c r="AA1003">
        <v>486188</v>
      </c>
      <c r="AB1003">
        <v>0</v>
      </c>
      <c r="AC1003">
        <v>12</v>
      </c>
      <c r="AD1003">
        <v>0</v>
      </c>
      <c r="AE1003">
        <v>2008</v>
      </c>
      <c r="AF1003" t="s">
        <v>121</v>
      </c>
      <c r="AG1003">
        <v>5000000</v>
      </c>
      <c r="AH1003" t="s">
        <v>55</v>
      </c>
      <c r="AI1003" t="s">
        <v>56</v>
      </c>
      <c r="AJ1003">
        <v>1</v>
      </c>
      <c r="AK1003">
        <v>155872</v>
      </c>
      <c r="AL1003" s="8" t="s">
        <v>4355</v>
      </c>
      <c r="AM1003" s="10">
        <f t="shared" si="135"/>
        <v>2009</v>
      </c>
      <c r="AN1003">
        <f t="shared" si="136"/>
        <v>1</v>
      </c>
      <c r="AO1003">
        <f t="shared" si="142"/>
        <v>0</v>
      </c>
      <c r="AP1003">
        <f t="shared" si="137"/>
        <v>0</v>
      </c>
      <c r="AQ1003">
        <f t="shared" si="138"/>
        <v>0</v>
      </c>
      <c r="AR1003">
        <f t="shared" si="139"/>
        <v>1</v>
      </c>
      <c r="AS1003">
        <f t="shared" si="140"/>
        <v>0</v>
      </c>
      <c r="AT1003">
        <f t="shared" si="141"/>
        <v>0</v>
      </c>
      <c r="AU1003">
        <f t="shared" si="141"/>
        <v>1</v>
      </c>
      <c r="AV1003" t="str">
        <f t="shared" si="143"/>
        <v>2020-03-10T15:05:21</v>
      </c>
    </row>
    <row r="1004" spans="1:48" x14ac:dyDescent="0.25">
      <c r="A1004" s="5">
        <v>1030</v>
      </c>
      <c r="B1004" s="5" t="s">
        <v>4356</v>
      </c>
      <c r="C1004" s="5" t="s">
        <v>4357</v>
      </c>
      <c r="D1004" s="6" t="s">
        <v>4358</v>
      </c>
      <c r="E1004">
        <v>21</v>
      </c>
      <c r="F1004" s="7">
        <v>0.64342666370000001</v>
      </c>
      <c r="G1004" s="7">
        <v>0</v>
      </c>
      <c r="H1004" t="s">
        <v>4359</v>
      </c>
      <c r="I1004">
        <v>0</v>
      </c>
      <c r="J1004">
        <v>0</v>
      </c>
      <c r="K1004">
        <v>40000</v>
      </c>
      <c r="L1004" t="s">
        <v>52</v>
      </c>
      <c r="M1004" s="8" t="s">
        <v>86</v>
      </c>
      <c r="N1004" s="8">
        <v>0.62264150943396201</v>
      </c>
      <c r="O1004">
        <v>0.37735849056603699</v>
      </c>
      <c r="P1004" s="9">
        <v>0</v>
      </c>
      <c r="Q1004">
        <v>40000</v>
      </c>
      <c r="R1004" s="8"/>
      <c r="S1004" s="8"/>
      <c r="AA1004">
        <v>3544537</v>
      </c>
      <c r="AB1004">
        <v>0</v>
      </c>
      <c r="AC1004">
        <v>6</v>
      </c>
      <c r="AD1004">
        <v>0</v>
      </c>
      <c r="AE1004">
        <v>1999</v>
      </c>
      <c r="AF1004" t="s">
        <v>54</v>
      </c>
      <c r="AG1004">
        <v>400000</v>
      </c>
      <c r="AH1004" t="s">
        <v>55</v>
      </c>
      <c r="AI1004" t="s">
        <v>56</v>
      </c>
      <c r="AJ1004">
        <v>0.89928508900000004</v>
      </c>
      <c r="AK1004">
        <v>89299</v>
      </c>
      <c r="AL1004" s="8" t="s">
        <v>4360</v>
      </c>
      <c r="AM1004" s="10">
        <f t="shared" si="135"/>
        <v>2011</v>
      </c>
      <c r="AN1004">
        <f t="shared" si="136"/>
        <v>1</v>
      </c>
      <c r="AO1004">
        <f t="shared" si="142"/>
        <v>0</v>
      </c>
      <c r="AP1004">
        <f t="shared" si="137"/>
        <v>0</v>
      </c>
      <c r="AQ1004">
        <f t="shared" si="138"/>
        <v>0</v>
      </c>
      <c r="AR1004">
        <f t="shared" si="139"/>
        <v>1</v>
      </c>
      <c r="AS1004">
        <f t="shared" si="140"/>
        <v>0</v>
      </c>
      <c r="AT1004">
        <f t="shared" si="141"/>
        <v>0</v>
      </c>
      <c r="AU1004">
        <f t="shared" si="141"/>
        <v>1</v>
      </c>
      <c r="AV1004" t="str">
        <f t="shared" si="143"/>
        <v>2020-03-10T18:50:17</v>
      </c>
    </row>
    <row r="1005" spans="1:48" x14ac:dyDescent="0.25">
      <c r="A1005" s="5">
        <v>1031</v>
      </c>
      <c r="B1005" s="5" t="s">
        <v>4361</v>
      </c>
      <c r="C1005" s="5" t="s">
        <v>4362</v>
      </c>
      <c r="D1005" s="6" t="s">
        <v>4363</v>
      </c>
      <c r="E1005">
        <v>3</v>
      </c>
      <c r="F1005" s="7">
        <v>0.49398649849999998</v>
      </c>
      <c r="G1005" s="7">
        <v>0</v>
      </c>
      <c r="H1005" t="s">
        <v>1383</v>
      </c>
      <c r="I1005">
        <v>0</v>
      </c>
      <c r="J1005">
        <v>0</v>
      </c>
      <c r="K1005">
        <v>15000</v>
      </c>
      <c r="L1005" t="s">
        <v>52</v>
      </c>
      <c r="M1005" s="8" t="s">
        <v>53</v>
      </c>
      <c r="N1005" s="8">
        <v>0.69811320754716899</v>
      </c>
      <c r="O1005">
        <v>0.30188679245283001</v>
      </c>
      <c r="P1005" s="9">
        <v>0</v>
      </c>
      <c r="Q1005">
        <v>15000</v>
      </c>
      <c r="R1005" s="8"/>
      <c r="S1005" s="8"/>
      <c r="AA1005">
        <v>56716444</v>
      </c>
      <c r="AB1005">
        <v>0</v>
      </c>
      <c r="AC1005">
        <v>12</v>
      </c>
      <c r="AD1005">
        <v>0</v>
      </c>
      <c r="AE1005">
        <v>2009</v>
      </c>
      <c r="AF1005" t="s">
        <v>121</v>
      </c>
      <c r="AG1005">
        <v>6300000</v>
      </c>
      <c r="AH1005" t="s">
        <v>56</v>
      </c>
      <c r="AI1005" t="s">
        <v>55</v>
      </c>
      <c r="AJ1005">
        <v>1</v>
      </c>
      <c r="AK1005">
        <v>2480273</v>
      </c>
      <c r="AL1005" s="8" t="s">
        <v>4364</v>
      </c>
      <c r="AM1005" s="10">
        <f t="shared" si="135"/>
        <v>2017</v>
      </c>
      <c r="AN1005">
        <f t="shared" si="136"/>
        <v>1</v>
      </c>
      <c r="AO1005">
        <f t="shared" si="142"/>
        <v>0</v>
      </c>
      <c r="AP1005">
        <f t="shared" si="137"/>
        <v>0</v>
      </c>
      <c r="AQ1005">
        <f t="shared" si="138"/>
        <v>1</v>
      </c>
      <c r="AR1005">
        <f t="shared" si="139"/>
        <v>0</v>
      </c>
      <c r="AS1005">
        <f t="shared" si="140"/>
        <v>0</v>
      </c>
      <c r="AT1005">
        <f t="shared" si="141"/>
        <v>1</v>
      </c>
      <c r="AU1005">
        <f t="shared" si="141"/>
        <v>0</v>
      </c>
      <c r="AV1005" t="str">
        <f t="shared" si="143"/>
        <v>2020-03-10T15:06:29</v>
      </c>
    </row>
    <row r="1006" spans="1:48" x14ac:dyDescent="0.25">
      <c r="A1006" s="5">
        <v>1032</v>
      </c>
      <c r="B1006" s="5" t="s">
        <v>3633</v>
      </c>
      <c r="C1006" s="5" t="s">
        <v>4365</v>
      </c>
      <c r="D1006" s="6" t="s">
        <v>4366</v>
      </c>
      <c r="E1006">
        <v>0</v>
      </c>
      <c r="F1006" s="7">
        <v>0.38735187030000001</v>
      </c>
      <c r="G1006" s="7">
        <v>0</v>
      </c>
      <c r="H1006" t="s">
        <v>4367</v>
      </c>
      <c r="I1006">
        <v>43</v>
      </c>
      <c r="J1006">
        <v>12126.09</v>
      </c>
      <c r="K1006">
        <v>50000</v>
      </c>
      <c r="L1006" t="s">
        <v>52</v>
      </c>
      <c r="M1006" s="8" t="s">
        <v>53</v>
      </c>
      <c r="N1006" s="8">
        <v>0.79245283018867896</v>
      </c>
      <c r="O1006">
        <v>0.20754716981131999</v>
      </c>
      <c r="P1006" s="9">
        <v>0</v>
      </c>
      <c r="Q1006">
        <v>50000</v>
      </c>
      <c r="R1006" s="8"/>
      <c r="S1006" s="8"/>
      <c r="AA1006">
        <v>52268829</v>
      </c>
      <c r="AB1006">
        <v>0</v>
      </c>
      <c r="AC1006">
        <v>12</v>
      </c>
      <c r="AD1006">
        <v>0</v>
      </c>
      <c r="AE1006">
        <v>1991</v>
      </c>
      <c r="AF1006" t="s">
        <v>54</v>
      </c>
      <c r="AG1006">
        <v>1000000</v>
      </c>
      <c r="AH1006" t="s">
        <v>55</v>
      </c>
      <c r="AI1006" t="s">
        <v>55</v>
      </c>
      <c r="AJ1006">
        <v>1</v>
      </c>
      <c r="AK1006">
        <v>3615701</v>
      </c>
      <c r="AL1006" s="8" t="s">
        <v>4368</v>
      </c>
      <c r="AM1006" s="10">
        <f t="shared" si="135"/>
        <v>2018</v>
      </c>
      <c r="AN1006">
        <f t="shared" si="136"/>
        <v>1</v>
      </c>
      <c r="AO1006">
        <f t="shared" si="142"/>
        <v>0</v>
      </c>
      <c r="AP1006">
        <f t="shared" si="137"/>
        <v>0</v>
      </c>
      <c r="AQ1006">
        <f t="shared" si="138"/>
        <v>1</v>
      </c>
      <c r="AR1006">
        <f t="shared" si="139"/>
        <v>0</v>
      </c>
      <c r="AS1006">
        <f t="shared" si="140"/>
        <v>0</v>
      </c>
      <c r="AT1006">
        <f t="shared" si="141"/>
        <v>0</v>
      </c>
      <c r="AU1006">
        <f t="shared" si="141"/>
        <v>0</v>
      </c>
      <c r="AV1006" t="str">
        <f t="shared" si="143"/>
        <v>2020-03-10T18:15:07</v>
      </c>
    </row>
    <row r="1007" spans="1:48" x14ac:dyDescent="0.25">
      <c r="A1007" s="5">
        <v>1033</v>
      </c>
      <c r="B1007" s="5" t="s">
        <v>4369</v>
      </c>
      <c r="C1007" s="5" t="s">
        <v>4370</v>
      </c>
      <c r="D1007" s="6" t="s">
        <v>4371</v>
      </c>
      <c r="E1007">
        <v>57</v>
      </c>
      <c r="F1007" s="7">
        <v>0.53251350559999999</v>
      </c>
      <c r="G1007" s="7">
        <v>0</v>
      </c>
      <c r="H1007" t="s">
        <v>4372</v>
      </c>
      <c r="I1007">
        <v>0</v>
      </c>
      <c r="J1007">
        <v>0</v>
      </c>
      <c r="K1007">
        <v>20000</v>
      </c>
      <c r="L1007" t="s">
        <v>52</v>
      </c>
      <c r="M1007" s="8" t="s">
        <v>86</v>
      </c>
      <c r="N1007" s="8">
        <v>0.62264150943396201</v>
      </c>
      <c r="O1007">
        <v>0.37735849056603699</v>
      </c>
      <c r="P1007" s="9">
        <v>0</v>
      </c>
      <c r="Q1007">
        <v>20000</v>
      </c>
      <c r="R1007" s="8"/>
      <c r="S1007" s="8"/>
      <c r="AA1007">
        <v>1839026</v>
      </c>
      <c r="AB1007">
        <v>0</v>
      </c>
      <c r="AC1007">
        <v>12</v>
      </c>
      <c r="AD1007">
        <v>0</v>
      </c>
      <c r="AE1007">
        <v>1994</v>
      </c>
      <c r="AF1007" t="s">
        <v>54</v>
      </c>
      <c r="AG1007">
        <v>30000</v>
      </c>
      <c r="AH1007" t="s">
        <v>55</v>
      </c>
      <c r="AI1007" t="s">
        <v>56</v>
      </c>
      <c r="AJ1007">
        <v>1</v>
      </c>
      <c r="AK1007">
        <v>180600</v>
      </c>
      <c r="AL1007" s="8" t="s">
        <v>4373</v>
      </c>
      <c r="AM1007" s="10">
        <f t="shared" si="135"/>
        <v>2006</v>
      </c>
      <c r="AN1007">
        <f t="shared" si="136"/>
        <v>1</v>
      </c>
      <c r="AO1007">
        <f t="shared" si="142"/>
        <v>0</v>
      </c>
      <c r="AP1007">
        <f t="shared" si="137"/>
        <v>0</v>
      </c>
      <c r="AQ1007">
        <f t="shared" si="138"/>
        <v>0</v>
      </c>
      <c r="AR1007">
        <f t="shared" si="139"/>
        <v>1</v>
      </c>
      <c r="AS1007">
        <f t="shared" si="140"/>
        <v>0</v>
      </c>
      <c r="AT1007">
        <f t="shared" si="141"/>
        <v>0</v>
      </c>
      <c r="AU1007">
        <f t="shared" si="141"/>
        <v>1</v>
      </c>
      <c r="AV1007" t="str">
        <f t="shared" si="143"/>
        <v>2020-03-10T15:07:05</v>
      </c>
    </row>
    <row r="1008" spans="1:48" x14ac:dyDescent="0.25">
      <c r="A1008" s="5">
        <v>1034</v>
      </c>
      <c r="B1008" s="5" t="s">
        <v>4374</v>
      </c>
      <c r="C1008" s="5" t="s">
        <v>4375</v>
      </c>
      <c r="D1008" s="6" t="s">
        <v>4376</v>
      </c>
      <c r="E1008">
        <v>16</v>
      </c>
      <c r="F1008" s="7">
        <v>0.32675637460000001</v>
      </c>
      <c r="G1008" s="7">
        <v>0</v>
      </c>
      <c r="H1008" t="s">
        <v>4377</v>
      </c>
      <c r="I1008">
        <v>27</v>
      </c>
      <c r="J1008">
        <v>3021.9</v>
      </c>
      <c r="K1008">
        <v>20000</v>
      </c>
      <c r="L1008" t="s">
        <v>52</v>
      </c>
      <c r="M1008" s="8" t="s">
        <v>86</v>
      </c>
      <c r="N1008" s="8">
        <v>0.50943396226415005</v>
      </c>
      <c r="O1008">
        <v>0.490566037735849</v>
      </c>
      <c r="P1008" s="9">
        <v>0</v>
      </c>
      <c r="Q1008">
        <v>20000</v>
      </c>
      <c r="R1008" s="8"/>
      <c r="S1008" s="8"/>
      <c r="AA1008">
        <v>1437781</v>
      </c>
      <c r="AB1008">
        <v>0</v>
      </c>
      <c r="AC1008">
        <v>12</v>
      </c>
      <c r="AD1008">
        <v>0</v>
      </c>
      <c r="AE1008">
        <v>1991</v>
      </c>
      <c r="AF1008" t="s">
        <v>54</v>
      </c>
      <c r="AG1008">
        <v>50000</v>
      </c>
      <c r="AH1008" t="s">
        <v>55</v>
      </c>
      <c r="AI1008" t="s">
        <v>56</v>
      </c>
      <c r="AJ1008">
        <v>0.47319755229999999</v>
      </c>
      <c r="AK1008">
        <v>3700</v>
      </c>
      <c r="AL1008" s="8" t="s">
        <v>4378</v>
      </c>
      <c r="AM1008" s="10">
        <f t="shared" si="135"/>
        <v>2012</v>
      </c>
      <c r="AN1008">
        <f t="shared" si="136"/>
        <v>1</v>
      </c>
      <c r="AO1008">
        <f t="shared" si="142"/>
        <v>0</v>
      </c>
      <c r="AP1008">
        <f t="shared" si="137"/>
        <v>0</v>
      </c>
      <c r="AQ1008">
        <f t="shared" si="138"/>
        <v>0</v>
      </c>
      <c r="AR1008">
        <f t="shared" si="139"/>
        <v>1</v>
      </c>
      <c r="AS1008">
        <f t="shared" si="140"/>
        <v>0</v>
      </c>
      <c r="AT1008">
        <f t="shared" si="141"/>
        <v>0</v>
      </c>
      <c r="AU1008">
        <f t="shared" si="141"/>
        <v>1</v>
      </c>
      <c r="AV1008" t="str">
        <f t="shared" si="143"/>
        <v>2020-03-10T17:49:42</v>
      </c>
    </row>
    <row r="1009" spans="1:48" x14ac:dyDescent="0.25">
      <c r="A1009" s="5">
        <v>1035</v>
      </c>
      <c r="B1009" s="5" t="s">
        <v>4379</v>
      </c>
      <c r="C1009" s="5" t="s">
        <v>4380</v>
      </c>
      <c r="D1009" s="6" t="s">
        <v>4381</v>
      </c>
      <c r="E1009">
        <v>22</v>
      </c>
      <c r="F1009" s="7">
        <v>0.4459889501</v>
      </c>
      <c r="G1009" s="7">
        <v>0</v>
      </c>
      <c r="H1009" t="s">
        <v>4382</v>
      </c>
      <c r="I1009">
        <v>0</v>
      </c>
      <c r="J1009">
        <v>0</v>
      </c>
      <c r="K1009">
        <v>50000</v>
      </c>
      <c r="L1009" t="s">
        <v>52</v>
      </c>
      <c r="M1009" s="8" t="s">
        <v>53</v>
      </c>
      <c r="N1009" s="8">
        <v>0.73584905660377298</v>
      </c>
      <c r="O1009">
        <v>0.26415094339622602</v>
      </c>
      <c r="P1009" s="9">
        <v>0</v>
      </c>
      <c r="Q1009">
        <v>40000</v>
      </c>
      <c r="R1009" s="8"/>
      <c r="S1009" s="8"/>
      <c r="AA1009">
        <v>307926671</v>
      </c>
      <c r="AB1009">
        <v>0</v>
      </c>
      <c r="AC1009">
        <v>12</v>
      </c>
      <c r="AD1009">
        <v>0</v>
      </c>
      <c r="AE1009">
        <v>1978</v>
      </c>
      <c r="AF1009" t="s">
        <v>54</v>
      </c>
      <c r="AG1009">
        <v>1772000</v>
      </c>
      <c r="AH1009" t="s">
        <v>55</v>
      </c>
      <c r="AI1009" t="s">
        <v>55</v>
      </c>
      <c r="AJ1009">
        <v>1</v>
      </c>
      <c r="AK1009">
        <v>11585385</v>
      </c>
      <c r="AL1009" s="8" t="s">
        <v>4383</v>
      </c>
      <c r="AM1009" s="10">
        <f t="shared" si="135"/>
        <v>2006</v>
      </c>
      <c r="AN1009">
        <f t="shared" si="136"/>
        <v>1</v>
      </c>
      <c r="AO1009">
        <f t="shared" si="142"/>
        <v>0</v>
      </c>
      <c r="AP1009">
        <f t="shared" si="137"/>
        <v>0</v>
      </c>
      <c r="AQ1009">
        <f t="shared" si="138"/>
        <v>1</v>
      </c>
      <c r="AR1009">
        <f t="shared" si="139"/>
        <v>0</v>
      </c>
      <c r="AS1009">
        <f t="shared" si="140"/>
        <v>0</v>
      </c>
      <c r="AT1009">
        <f t="shared" si="141"/>
        <v>0</v>
      </c>
      <c r="AU1009">
        <f t="shared" si="141"/>
        <v>0</v>
      </c>
      <c r="AV1009" t="str">
        <f t="shared" si="143"/>
        <v>2020-03-10T18:58:38</v>
      </c>
    </row>
    <row r="1010" spans="1:48" x14ac:dyDescent="0.25">
      <c r="A1010" s="5">
        <v>1036</v>
      </c>
      <c r="B1010" s="5" t="s">
        <v>1530</v>
      </c>
      <c r="C1010" s="5" t="s">
        <v>1531</v>
      </c>
      <c r="D1010" s="6" t="s">
        <v>1532</v>
      </c>
      <c r="E1010">
        <v>6</v>
      </c>
      <c r="F1010" s="7">
        <v>0</v>
      </c>
      <c r="G1010" s="7"/>
      <c r="H1010" t="s">
        <v>1533</v>
      </c>
      <c r="I1010">
        <v>0</v>
      </c>
      <c r="J1010">
        <v>0</v>
      </c>
      <c r="K1010">
        <v>300000</v>
      </c>
      <c r="L1010" t="s">
        <v>119</v>
      </c>
      <c r="M1010" s="8" t="s">
        <v>53</v>
      </c>
      <c r="N1010" s="8">
        <v>0.84905660377358405</v>
      </c>
      <c r="O1010">
        <v>0.15094339622641501</v>
      </c>
      <c r="P1010" s="9">
        <v>0</v>
      </c>
      <c r="Q1010">
        <v>200000</v>
      </c>
      <c r="R1010" s="8" t="s">
        <v>4384</v>
      </c>
      <c r="S1010" s="8" t="s">
        <v>665</v>
      </c>
      <c r="T1010">
        <v>20165896</v>
      </c>
      <c r="U1010">
        <v>2721023</v>
      </c>
      <c r="V1010">
        <v>21853144</v>
      </c>
      <c r="W1010">
        <v>9973573</v>
      </c>
      <c r="X1010">
        <v>138400</v>
      </c>
      <c r="Y1010">
        <v>2416043</v>
      </c>
      <c r="Z1010">
        <v>7315765</v>
      </c>
      <c r="AA1010">
        <v>12749608</v>
      </c>
      <c r="AB1010">
        <v>12729386</v>
      </c>
      <c r="AC1010">
        <v>8</v>
      </c>
      <c r="AD1010">
        <v>20022</v>
      </c>
      <c r="AE1010">
        <v>1998</v>
      </c>
      <c r="AF1010" t="s">
        <v>54</v>
      </c>
      <c r="AG1010">
        <v>2474545</v>
      </c>
      <c r="AH1010" t="s">
        <v>55</v>
      </c>
      <c r="AI1010" t="s">
        <v>55</v>
      </c>
      <c r="AJ1010">
        <v>0</v>
      </c>
      <c r="AK1010">
        <v>178000</v>
      </c>
      <c r="AL1010" s="8"/>
      <c r="AM1010" s="10">
        <f t="shared" si="135"/>
        <v>2011</v>
      </c>
      <c r="AN1010">
        <f t="shared" si="136"/>
        <v>1</v>
      </c>
      <c r="AO1010">
        <f t="shared" si="142"/>
        <v>0</v>
      </c>
      <c r="AP1010">
        <f t="shared" si="137"/>
        <v>0</v>
      </c>
      <c r="AQ1010">
        <f t="shared" si="138"/>
        <v>1</v>
      </c>
      <c r="AR1010">
        <f t="shared" si="139"/>
        <v>0</v>
      </c>
      <c r="AS1010">
        <f t="shared" si="140"/>
        <v>0</v>
      </c>
      <c r="AT1010">
        <f t="shared" si="141"/>
        <v>0</v>
      </c>
      <c r="AU1010">
        <f t="shared" si="141"/>
        <v>0</v>
      </c>
      <c r="AV1010" t="str">
        <f t="shared" si="143"/>
        <v>2020-03-10T17:46:25</v>
      </c>
    </row>
    <row r="1011" spans="1:48" x14ac:dyDescent="0.25">
      <c r="A1011" s="5">
        <v>1037</v>
      </c>
      <c r="B1011" s="5" t="s">
        <v>3859</v>
      </c>
      <c r="C1011" s="5" t="s">
        <v>3860</v>
      </c>
      <c r="D1011" s="6" t="s">
        <v>3861</v>
      </c>
      <c r="E1011">
        <v>18</v>
      </c>
      <c r="F1011" s="7">
        <v>0.42362972240000002</v>
      </c>
      <c r="G1011" s="7">
        <v>0</v>
      </c>
      <c r="H1011" t="s">
        <v>3862</v>
      </c>
      <c r="I1011">
        <v>0</v>
      </c>
      <c r="J1011">
        <v>0</v>
      </c>
      <c r="K1011">
        <v>5000</v>
      </c>
      <c r="L1011" t="s">
        <v>199</v>
      </c>
      <c r="M1011" s="8" t="s">
        <v>86</v>
      </c>
      <c r="N1011" s="8">
        <v>0.62264150943396201</v>
      </c>
      <c r="O1011">
        <v>0.37735849056603699</v>
      </c>
      <c r="P1011" s="9">
        <v>0</v>
      </c>
      <c r="R1011" s="8"/>
      <c r="S1011" s="8"/>
      <c r="AA1011">
        <v>1890555</v>
      </c>
      <c r="AB1011">
        <v>0</v>
      </c>
      <c r="AC1011">
        <v>11</v>
      </c>
      <c r="AD1011">
        <v>0</v>
      </c>
      <c r="AE1011">
        <v>2010</v>
      </c>
      <c r="AF1011" t="s">
        <v>68</v>
      </c>
      <c r="AG1011">
        <v>50000</v>
      </c>
      <c r="AH1011" t="s">
        <v>55</v>
      </c>
      <c r="AI1011" t="s">
        <v>56</v>
      </c>
      <c r="AJ1011">
        <v>1</v>
      </c>
      <c r="AK1011">
        <v>4320</v>
      </c>
      <c r="AL1011" s="8"/>
      <c r="AM1011" s="10">
        <f t="shared" si="135"/>
        <v>2011</v>
      </c>
      <c r="AN1011">
        <f t="shared" si="136"/>
        <v>0</v>
      </c>
      <c r="AO1011">
        <f t="shared" si="142"/>
        <v>1</v>
      </c>
      <c r="AP1011">
        <f t="shared" si="137"/>
        <v>0</v>
      </c>
      <c r="AQ1011">
        <f t="shared" si="138"/>
        <v>0</v>
      </c>
      <c r="AR1011">
        <f t="shared" si="139"/>
        <v>1</v>
      </c>
      <c r="AS1011">
        <f t="shared" si="140"/>
        <v>0</v>
      </c>
      <c r="AT1011">
        <f t="shared" si="141"/>
        <v>0</v>
      </c>
      <c r="AU1011">
        <f t="shared" si="141"/>
        <v>1</v>
      </c>
      <c r="AV1011">
        <f t="shared" si="143"/>
        <v>0</v>
      </c>
    </row>
    <row r="1012" spans="1:48" x14ac:dyDescent="0.25">
      <c r="A1012" s="5">
        <v>1038</v>
      </c>
      <c r="B1012" s="5" t="s">
        <v>4385</v>
      </c>
      <c r="C1012" s="5" t="s">
        <v>4386</v>
      </c>
      <c r="D1012" s="6" t="s">
        <v>4387</v>
      </c>
      <c r="E1012">
        <v>11</v>
      </c>
      <c r="F1012" s="7">
        <v>0.52374304699999996</v>
      </c>
      <c r="G1012" s="7">
        <v>0</v>
      </c>
      <c r="H1012" t="s">
        <v>4388</v>
      </c>
      <c r="I1012">
        <v>36</v>
      </c>
      <c r="J1012">
        <v>17522.740000000002</v>
      </c>
      <c r="K1012">
        <v>45000</v>
      </c>
      <c r="L1012" t="s">
        <v>52</v>
      </c>
      <c r="M1012" s="8" t="s">
        <v>53</v>
      </c>
      <c r="N1012" s="8">
        <v>0.73584905660377298</v>
      </c>
      <c r="O1012">
        <v>0.26415094339622602</v>
      </c>
      <c r="P1012" s="9">
        <v>0</v>
      </c>
      <c r="Q1012">
        <v>45000</v>
      </c>
      <c r="R1012" s="8"/>
      <c r="S1012" s="8"/>
      <c r="AA1012">
        <v>473934</v>
      </c>
      <c r="AB1012">
        <v>0</v>
      </c>
      <c r="AC1012">
        <v>2</v>
      </c>
      <c r="AD1012">
        <v>0</v>
      </c>
      <c r="AE1012">
        <v>2001</v>
      </c>
      <c r="AF1012" t="s">
        <v>54</v>
      </c>
      <c r="AG1012">
        <v>50000</v>
      </c>
      <c r="AH1012" t="s">
        <v>55</v>
      </c>
      <c r="AI1012" t="s">
        <v>55</v>
      </c>
      <c r="AJ1012">
        <v>1</v>
      </c>
      <c r="AK1012">
        <v>180600</v>
      </c>
      <c r="AL1012" s="8" t="s">
        <v>4389</v>
      </c>
      <c r="AM1012" s="10">
        <f t="shared" si="135"/>
        <v>2011</v>
      </c>
      <c r="AN1012">
        <f t="shared" si="136"/>
        <v>1</v>
      </c>
      <c r="AO1012">
        <f t="shared" si="142"/>
        <v>0</v>
      </c>
      <c r="AP1012">
        <f t="shared" si="137"/>
        <v>0</v>
      </c>
      <c r="AQ1012">
        <f t="shared" si="138"/>
        <v>1</v>
      </c>
      <c r="AR1012">
        <f t="shared" si="139"/>
        <v>0</v>
      </c>
      <c r="AS1012">
        <f t="shared" si="140"/>
        <v>0</v>
      </c>
      <c r="AT1012">
        <f t="shared" si="141"/>
        <v>0</v>
      </c>
      <c r="AU1012">
        <f t="shared" si="141"/>
        <v>0</v>
      </c>
      <c r="AV1012" t="str">
        <f t="shared" si="143"/>
        <v>2020-03-11T14:18:47</v>
      </c>
    </row>
    <row r="1013" spans="1:48" x14ac:dyDescent="0.25">
      <c r="A1013" s="5">
        <v>1039</v>
      </c>
      <c r="B1013" s="5" t="s">
        <v>4390</v>
      </c>
      <c r="C1013" s="5" t="s">
        <v>4391</v>
      </c>
      <c r="D1013" s="6" t="s">
        <v>4392</v>
      </c>
      <c r="E1013">
        <v>52</v>
      </c>
      <c r="F1013" s="7">
        <v>0</v>
      </c>
      <c r="G1013" s="7"/>
      <c r="H1013" t="s">
        <v>4393</v>
      </c>
      <c r="I1013">
        <v>0</v>
      </c>
      <c r="J1013">
        <v>0</v>
      </c>
      <c r="K1013">
        <v>600000</v>
      </c>
      <c r="L1013" t="s">
        <v>119</v>
      </c>
      <c r="M1013" s="8" t="s">
        <v>53</v>
      </c>
      <c r="N1013" s="8">
        <v>0.79245283018867896</v>
      </c>
      <c r="O1013">
        <v>0.20754716981131999</v>
      </c>
      <c r="P1013" s="9">
        <v>0.86852174199429</v>
      </c>
      <c r="Q1013">
        <v>350000</v>
      </c>
      <c r="R1013" s="8" t="s">
        <v>4394</v>
      </c>
      <c r="S1013" s="8" t="s">
        <v>329</v>
      </c>
      <c r="T1013">
        <v>47087542</v>
      </c>
      <c r="U1013">
        <v>36937754</v>
      </c>
      <c r="V1013">
        <v>53984264</v>
      </c>
      <c r="W1013">
        <v>8212726</v>
      </c>
      <c r="X1013">
        <v>6299851</v>
      </c>
      <c r="Y1013">
        <v>21043911</v>
      </c>
      <c r="Z1013">
        <v>21703404</v>
      </c>
      <c r="AA1013">
        <v>211173785</v>
      </c>
      <c r="AB1013">
        <v>84962728</v>
      </c>
      <c r="AC1013">
        <v>11</v>
      </c>
      <c r="AD1013">
        <v>126211057</v>
      </c>
      <c r="AE1013">
        <v>1996</v>
      </c>
      <c r="AF1013" t="s">
        <v>54</v>
      </c>
      <c r="AG1013">
        <v>3600000</v>
      </c>
      <c r="AH1013" t="s">
        <v>55</v>
      </c>
      <c r="AI1013" t="s">
        <v>55</v>
      </c>
      <c r="AJ1013">
        <v>0</v>
      </c>
      <c r="AK1013">
        <v>7444528</v>
      </c>
      <c r="AL1013" s="8"/>
      <c r="AM1013" s="10">
        <f t="shared" si="135"/>
        <v>2006</v>
      </c>
      <c r="AN1013">
        <f t="shared" si="136"/>
        <v>1</v>
      </c>
      <c r="AO1013">
        <f t="shared" si="142"/>
        <v>0</v>
      </c>
      <c r="AP1013">
        <f t="shared" si="137"/>
        <v>0</v>
      </c>
      <c r="AQ1013">
        <f t="shared" si="138"/>
        <v>1</v>
      </c>
      <c r="AR1013">
        <f t="shared" si="139"/>
        <v>0</v>
      </c>
      <c r="AS1013">
        <f t="shared" si="140"/>
        <v>0</v>
      </c>
      <c r="AT1013">
        <f t="shared" si="141"/>
        <v>0</v>
      </c>
      <c r="AU1013">
        <f t="shared" si="141"/>
        <v>0</v>
      </c>
      <c r="AV1013" t="str">
        <f t="shared" si="143"/>
        <v>2020-03-10T19:05:23</v>
      </c>
    </row>
    <row r="1014" spans="1:48" x14ac:dyDescent="0.25">
      <c r="A1014" s="5">
        <v>1040</v>
      </c>
      <c r="B1014" s="5" t="s">
        <v>4395</v>
      </c>
      <c r="C1014" s="5" t="s">
        <v>4396</v>
      </c>
      <c r="D1014" s="6" t="s">
        <v>4397</v>
      </c>
      <c r="E1014">
        <v>2</v>
      </c>
      <c r="F1014" s="7">
        <v>0</v>
      </c>
      <c r="G1014" s="7"/>
      <c r="H1014" t="s">
        <v>4398</v>
      </c>
      <c r="I1014">
        <v>0</v>
      </c>
      <c r="J1014">
        <v>0</v>
      </c>
      <c r="K1014">
        <v>10000</v>
      </c>
      <c r="L1014" t="s">
        <v>52</v>
      </c>
      <c r="M1014" s="8" t="s">
        <v>86</v>
      </c>
      <c r="N1014" s="8">
        <v>0.56603773584905603</v>
      </c>
      <c r="O1014">
        <v>0.43396226415094302</v>
      </c>
      <c r="P1014" s="9">
        <v>0</v>
      </c>
      <c r="Q1014">
        <v>10000</v>
      </c>
      <c r="R1014" s="8"/>
      <c r="S1014" s="8"/>
      <c r="AA1014">
        <v>1212939</v>
      </c>
      <c r="AB1014">
        <v>0</v>
      </c>
      <c r="AC1014">
        <v>12</v>
      </c>
      <c r="AD1014">
        <v>0</v>
      </c>
      <c r="AE1014">
        <v>2007</v>
      </c>
      <c r="AF1014" t="s">
        <v>121</v>
      </c>
      <c r="AG1014">
        <v>30000</v>
      </c>
      <c r="AH1014" t="s">
        <v>55</v>
      </c>
      <c r="AI1014" t="s">
        <v>56</v>
      </c>
      <c r="AJ1014">
        <v>0</v>
      </c>
      <c r="AK1014">
        <v>16280</v>
      </c>
      <c r="AL1014" s="8" t="s">
        <v>4399</v>
      </c>
      <c r="AM1014" s="10">
        <f t="shared" si="135"/>
        <v>2019</v>
      </c>
      <c r="AN1014">
        <f t="shared" si="136"/>
        <v>1</v>
      </c>
      <c r="AO1014">
        <f t="shared" si="142"/>
        <v>0</v>
      </c>
      <c r="AP1014">
        <f t="shared" si="137"/>
        <v>0</v>
      </c>
      <c r="AQ1014">
        <f t="shared" si="138"/>
        <v>0</v>
      </c>
      <c r="AR1014">
        <f t="shared" si="139"/>
        <v>1</v>
      </c>
      <c r="AS1014">
        <f t="shared" si="140"/>
        <v>0</v>
      </c>
      <c r="AT1014">
        <f t="shared" si="141"/>
        <v>0</v>
      </c>
      <c r="AU1014">
        <f t="shared" si="141"/>
        <v>1</v>
      </c>
      <c r="AV1014" t="str">
        <f t="shared" si="143"/>
        <v>2020-03-10T14:41:04</v>
      </c>
    </row>
    <row r="1015" spans="1:48" x14ac:dyDescent="0.25">
      <c r="A1015" s="5">
        <v>1041</v>
      </c>
      <c r="B1015" s="5" t="s">
        <v>4400</v>
      </c>
      <c r="C1015" s="5" t="s">
        <v>4401</v>
      </c>
      <c r="D1015" s="6" t="s">
        <v>4402</v>
      </c>
      <c r="E1015">
        <v>2</v>
      </c>
      <c r="F1015" s="7">
        <v>0</v>
      </c>
      <c r="G1015" s="7"/>
      <c r="H1015" t="s">
        <v>4403</v>
      </c>
      <c r="I1015">
        <v>0</v>
      </c>
      <c r="J1015">
        <v>0</v>
      </c>
      <c r="K1015">
        <v>50000</v>
      </c>
      <c r="L1015" t="s">
        <v>52</v>
      </c>
      <c r="M1015" s="8" t="s">
        <v>86</v>
      </c>
      <c r="N1015" s="8">
        <v>0.679245283018867</v>
      </c>
      <c r="O1015">
        <v>0.320754716981132</v>
      </c>
      <c r="P1015" s="9">
        <v>0</v>
      </c>
      <c r="Q1015">
        <v>50000</v>
      </c>
      <c r="R1015" s="8"/>
      <c r="S1015" s="8"/>
      <c r="AA1015">
        <v>2854788</v>
      </c>
      <c r="AB1015">
        <v>0</v>
      </c>
      <c r="AC1015">
        <v>12</v>
      </c>
      <c r="AD1015">
        <v>0</v>
      </c>
      <c r="AE1015">
        <v>1994</v>
      </c>
      <c r="AF1015" t="s">
        <v>54</v>
      </c>
      <c r="AG1015">
        <v>60000</v>
      </c>
      <c r="AH1015" t="s">
        <v>55</v>
      </c>
      <c r="AI1015" t="s">
        <v>56</v>
      </c>
      <c r="AJ1015">
        <v>0</v>
      </c>
      <c r="AK1015">
        <v>60800</v>
      </c>
      <c r="AL1015" s="8" t="s">
        <v>4404</v>
      </c>
      <c r="AM1015" s="10">
        <f t="shared" si="135"/>
        <v>2017</v>
      </c>
      <c r="AN1015">
        <f t="shared" si="136"/>
        <v>1</v>
      </c>
      <c r="AO1015">
        <f t="shared" si="142"/>
        <v>0</v>
      </c>
      <c r="AP1015">
        <f t="shared" si="137"/>
        <v>0</v>
      </c>
      <c r="AQ1015">
        <f t="shared" si="138"/>
        <v>0</v>
      </c>
      <c r="AR1015">
        <f t="shared" si="139"/>
        <v>1</v>
      </c>
      <c r="AS1015">
        <f t="shared" si="140"/>
        <v>0</v>
      </c>
      <c r="AT1015">
        <f t="shared" si="141"/>
        <v>0</v>
      </c>
      <c r="AU1015">
        <f t="shared" si="141"/>
        <v>1</v>
      </c>
      <c r="AV1015" t="str">
        <f t="shared" si="143"/>
        <v>2020-03-11T14:19:25</v>
      </c>
    </row>
    <row r="1016" spans="1:48" x14ac:dyDescent="0.25">
      <c r="A1016" s="5">
        <v>1042</v>
      </c>
      <c r="B1016" s="5" t="s">
        <v>4405</v>
      </c>
      <c r="C1016" s="5" t="s">
        <v>4406</v>
      </c>
      <c r="D1016" s="6" t="s">
        <v>4407</v>
      </c>
      <c r="E1016">
        <v>0</v>
      </c>
      <c r="F1016" s="7">
        <v>0.2486276634</v>
      </c>
      <c r="G1016" s="7">
        <v>0</v>
      </c>
      <c r="H1016" t="s">
        <v>4408</v>
      </c>
      <c r="I1016">
        <v>0</v>
      </c>
      <c r="J1016">
        <v>0</v>
      </c>
      <c r="K1016">
        <v>225000</v>
      </c>
      <c r="L1016" t="s">
        <v>119</v>
      </c>
      <c r="M1016" s="8" t="s">
        <v>53</v>
      </c>
      <c r="N1016" s="8">
        <v>0.88679245283018804</v>
      </c>
      <c r="O1016">
        <v>0.113207547169811</v>
      </c>
      <c r="P1016" s="9">
        <v>0</v>
      </c>
      <c r="Q1016">
        <v>225000</v>
      </c>
      <c r="R1016" s="8" t="s">
        <v>4409</v>
      </c>
      <c r="S1016" s="8" t="s">
        <v>113</v>
      </c>
      <c r="T1016">
        <v>35664764</v>
      </c>
      <c r="U1016">
        <v>7663641</v>
      </c>
      <c r="V1016">
        <v>53459850</v>
      </c>
      <c r="W1016">
        <v>38340095</v>
      </c>
      <c r="X1016">
        <v>7575647</v>
      </c>
      <c r="Y1016">
        <v>62161</v>
      </c>
      <c r="Z1016">
        <v>32165837</v>
      </c>
      <c r="AA1016">
        <v>6600795</v>
      </c>
      <c r="AB1016">
        <v>0</v>
      </c>
      <c r="AC1016">
        <v>6</v>
      </c>
      <c r="AD1016">
        <v>0</v>
      </c>
      <c r="AE1016">
        <v>1980</v>
      </c>
      <c r="AF1016" t="s">
        <v>54</v>
      </c>
      <c r="AG1016">
        <v>1000000</v>
      </c>
      <c r="AH1016" t="s">
        <v>55</v>
      </c>
      <c r="AI1016" t="s">
        <v>55</v>
      </c>
      <c r="AJ1016">
        <v>1</v>
      </c>
      <c r="AK1016">
        <v>292100</v>
      </c>
      <c r="AL1016" s="8"/>
      <c r="AM1016" s="10">
        <f t="shared" si="135"/>
        <v>2019</v>
      </c>
      <c r="AN1016">
        <f t="shared" si="136"/>
        <v>1</v>
      </c>
      <c r="AO1016">
        <f t="shared" si="142"/>
        <v>0</v>
      </c>
      <c r="AP1016">
        <f t="shared" si="137"/>
        <v>0</v>
      </c>
      <c r="AQ1016">
        <f t="shared" si="138"/>
        <v>1</v>
      </c>
      <c r="AR1016">
        <f t="shared" si="139"/>
        <v>0</v>
      </c>
      <c r="AS1016">
        <f t="shared" si="140"/>
        <v>0</v>
      </c>
      <c r="AT1016">
        <f t="shared" si="141"/>
        <v>0</v>
      </c>
      <c r="AU1016">
        <f t="shared" si="141"/>
        <v>0</v>
      </c>
      <c r="AV1016" t="str">
        <f t="shared" si="143"/>
        <v>2020-03-11T19:39:42</v>
      </c>
    </row>
    <row r="1017" spans="1:48" x14ac:dyDescent="0.25">
      <c r="A1017" s="5">
        <v>1044</v>
      </c>
      <c r="B1017" s="5" t="s">
        <v>241</v>
      </c>
      <c r="C1017" s="5" t="s">
        <v>242</v>
      </c>
      <c r="D1017" s="6" t="s">
        <v>243</v>
      </c>
      <c r="E1017">
        <v>3</v>
      </c>
      <c r="F1017" s="7">
        <v>0.45766669929999998</v>
      </c>
      <c r="G1017" s="7">
        <v>0</v>
      </c>
      <c r="H1017" t="s">
        <v>244</v>
      </c>
      <c r="I1017">
        <v>0</v>
      </c>
      <c r="J1017">
        <v>0</v>
      </c>
      <c r="K1017">
        <v>50000</v>
      </c>
      <c r="L1017" t="s">
        <v>52</v>
      </c>
      <c r="M1017" s="8" t="s">
        <v>53</v>
      </c>
      <c r="N1017" s="8">
        <v>0.71698113207547098</v>
      </c>
      <c r="O1017">
        <v>0.28301886792452802</v>
      </c>
      <c r="P1017" s="9">
        <v>0</v>
      </c>
      <c r="Q1017">
        <v>50000</v>
      </c>
      <c r="R1017" s="8"/>
      <c r="S1017" s="8"/>
      <c r="AA1017">
        <v>3359403</v>
      </c>
      <c r="AB1017">
        <v>0</v>
      </c>
      <c r="AC1017">
        <v>12</v>
      </c>
      <c r="AD1017">
        <v>0</v>
      </c>
      <c r="AE1017">
        <v>2008</v>
      </c>
      <c r="AF1017" t="s">
        <v>121</v>
      </c>
      <c r="AG1017">
        <v>78800</v>
      </c>
      <c r="AH1017" t="s">
        <v>55</v>
      </c>
      <c r="AI1017" t="s">
        <v>56</v>
      </c>
      <c r="AJ1017">
        <v>1</v>
      </c>
      <c r="AK1017">
        <v>35200</v>
      </c>
      <c r="AL1017" s="8" t="s">
        <v>4410</v>
      </c>
      <c r="AM1017" s="10">
        <f t="shared" si="135"/>
        <v>2009</v>
      </c>
      <c r="AN1017">
        <f t="shared" si="136"/>
        <v>1</v>
      </c>
      <c r="AO1017">
        <f t="shared" si="142"/>
        <v>0</v>
      </c>
      <c r="AP1017">
        <f t="shared" si="137"/>
        <v>0</v>
      </c>
      <c r="AQ1017">
        <f t="shared" si="138"/>
        <v>1</v>
      </c>
      <c r="AR1017">
        <f t="shared" si="139"/>
        <v>0</v>
      </c>
      <c r="AS1017">
        <f t="shared" si="140"/>
        <v>0</v>
      </c>
      <c r="AT1017">
        <f t="shared" si="141"/>
        <v>0</v>
      </c>
      <c r="AU1017">
        <f t="shared" si="141"/>
        <v>1</v>
      </c>
      <c r="AV1017" t="str">
        <f t="shared" si="143"/>
        <v>2020-03-11T14:20:38</v>
      </c>
    </row>
    <row r="1018" spans="1:48" x14ac:dyDescent="0.25">
      <c r="A1018" s="5">
        <v>1045</v>
      </c>
      <c r="B1018" s="5" t="s">
        <v>4411</v>
      </c>
      <c r="C1018" s="5" t="s">
        <v>4412</v>
      </c>
      <c r="D1018" s="6" t="s">
        <v>4413</v>
      </c>
      <c r="E1018">
        <v>3</v>
      </c>
      <c r="F1018" s="7">
        <v>0.37404392739999998</v>
      </c>
      <c r="G1018" s="7">
        <v>0</v>
      </c>
      <c r="H1018" t="s">
        <v>3824</v>
      </c>
      <c r="I1018">
        <v>0</v>
      </c>
      <c r="J1018">
        <v>0</v>
      </c>
      <c r="K1018">
        <v>20000</v>
      </c>
      <c r="L1018" t="s">
        <v>52</v>
      </c>
      <c r="M1018" s="8" t="s">
        <v>86</v>
      </c>
      <c r="N1018" s="8">
        <v>0.50943396226415005</v>
      </c>
      <c r="O1018">
        <v>0.490566037735849</v>
      </c>
      <c r="P1018" s="9">
        <v>0</v>
      </c>
      <c r="Q1018">
        <v>20000</v>
      </c>
      <c r="R1018" s="8"/>
      <c r="S1018" s="8"/>
      <c r="AA1018">
        <v>686663</v>
      </c>
      <c r="AB1018">
        <v>0</v>
      </c>
      <c r="AC1018">
        <v>12</v>
      </c>
      <c r="AD1018">
        <v>0</v>
      </c>
      <c r="AE1018">
        <v>2017</v>
      </c>
      <c r="AF1018" t="s">
        <v>126</v>
      </c>
      <c r="AG1018">
        <v>5000</v>
      </c>
      <c r="AH1018" t="s">
        <v>55</v>
      </c>
      <c r="AI1018" t="s">
        <v>56</v>
      </c>
      <c r="AJ1018">
        <v>1</v>
      </c>
      <c r="AK1018">
        <v>5920</v>
      </c>
      <c r="AL1018" s="8" t="s">
        <v>4414</v>
      </c>
      <c r="AM1018" s="10">
        <f t="shared" si="135"/>
        <v>2018</v>
      </c>
      <c r="AN1018">
        <f t="shared" si="136"/>
        <v>1</v>
      </c>
      <c r="AO1018">
        <f t="shared" si="142"/>
        <v>0</v>
      </c>
      <c r="AP1018">
        <f t="shared" si="137"/>
        <v>0</v>
      </c>
      <c r="AQ1018">
        <f t="shared" si="138"/>
        <v>0</v>
      </c>
      <c r="AR1018">
        <f t="shared" si="139"/>
        <v>1</v>
      </c>
      <c r="AS1018">
        <f t="shared" si="140"/>
        <v>0</v>
      </c>
      <c r="AT1018">
        <f t="shared" si="141"/>
        <v>0</v>
      </c>
      <c r="AU1018">
        <f t="shared" si="141"/>
        <v>1</v>
      </c>
      <c r="AV1018" t="str">
        <f t="shared" si="143"/>
        <v>2020-03-10T17:56:00</v>
      </c>
    </row>
    <row r="1019" spans="1:48" x14ac:dyDescent="0.25">
      <c r="A1019" s="5">
        <v>1046</v>
      </c>
      <c r="B1019" s="5" t="s">
        <v>1960</v>
      </c>
      <c r="C1019" s="5" t="s">
        <v>1961</v>
      </c>
      <c r="D1019" s="6" t="s">
        <v>1962</v>
      </c>
      <c r="E1019">
        <v>26</v>
      </c>
      <c r="F1019" s="7">
        <v>0.4012288618</v>
      </c>
      <c r="G1019" s="7">
        <v>0</v>
      </c>
      <c r="H1019" t="s">
        <v>1963</v>
      </c>
      <c r="I1019">
        <v>0</v>
      </c>
      <c r="J1019">
        <v>0</v>
      </c>
      <c r="K1019">
        <v>250000</v>
      </c>
      <c r="L1019" t="s">
        <v>119</v>
      </c>
      <c r="M1019" s="8" t="s">
        <v>86</v>
      </c>
      <c r="N1019" s="8">
        <v>0.64150943396226401</v>
      </c>
      <c r="O1019">
        <v>0.35849056603773499</v>
      </c>
      <c r="P1019" s="9">
        <v>0.79677488244486405</v>
      </c>
      <c r="Q1019">
        <v>250000</v>
      </c>
      <c r="R1019" s="8" t="s">
        <v>4415</v>
      </c>
      <c r="S1019" s="8" t="s">
        <v>113</v>
      </c>
      <c r="T1019">
        <v>1742422</v>
      </c>
      <c r="U1019">
        <v>2456488</v>
      </c>
      <c r="V1019">
        <v>2637422</v>
      </c>
      <c r="W1019">
        <v>180933</v>
      </c>
      <c r="X1019">
        <v>1551513</v>
      </c>
      <c r="Y1019">
        <v>2395273</v>
      </c>
      <c r="Z1019">
        <v>0</v>
      </c>
      <c r="AA1019">
        <v>1342432</v>
      </c>
      <c r="AB1019">
        <v>-197905</v>
      </c>
      <c r="AC1019">
        <v>6</v>
      </c>
      <c r="AD1019">
        <v>1540337</v>
      </c>
      <c r="AE1019">
        <v>2009</v>
      </c>
      <c r="AF1019" t="s">
        <v>121</v>
      </c>
      <c r="AG1019">
        <v>800000</v>
      </c>
      <c r="AH1019" t="s">
        <v>55</v>
      </c>
      <c r="AI1019" t="s">
        <v>56</v>
      </c>
      <c r="AJ1019">
        <v>1</v>
      </c>
      <c r="AK1019">
        <v>108800</v>
      </c>
      <c r="AL1019" s="8"/>
      <c r="AM1019" s="10">
        <f t="shared" si="135"/>
        <v>2011</v>
      </c>
      <c r="AN1019">
        <f t="shared" si="136"/>
        <v>1</v>
      </c>
      <c r="AO1019">
        <f t="shared" si="142"/>
        <v>0</v>
      </c>
      <c r="AP1019">
        <f t="shared" si="137"/>
        <v>0</v>
      </c>
      <c r="AQ1019">
        <f t="shared" si="138"/>
        <v>0</v>
      </c>
      <c r="AR1019">
        <f t="shared" si="139"/>
        <v>1</v>
      </c>
      <c r="AS1019">
        <f t="shared" si="140"/>
        <v>0</v>
      </c>
      <c r="AT1019">
        <f t="shared" si="141"/>
        <v>0</v>
      </c>
      <c r="AU1019">
        <f t="shared" si="141"/>
        <v>1</v>
      </c>
      <c r="AV1019" t="str">
        <f t="shared" si="143"/>
        <v>2020-03-11T20:01:19</v>
      </c>
    </row>
    <row r="1020" spans="1:48" x14ac:dyDescent="0.25">
      <c r="A1020" s="5">
        <v>1047</v>
      </c>
      <c r="B1020" s="5" t="s">
        <v>3340</v>
      </c>
      <c r="C1020" s="5" t="s">
        <v>3341</v>
      </c>
      <c r="D1020" s="6" t="s">
        <v>3342</v>
      </c>
      <c r="E1020">
        <v>8</v>
      </c>
      <c r="F1020" s="7">
        <v>0.4523612213</v>
      </c>
      <c r="G1020" s="7">
        <v>0</v>
      </c>
      <c r="H1020" t="s">
        <v>3343</v>
      </c>
      <c r="I1020">
        <v>41</v>
      </c>
      <c r="J1020">
        <v>767078.27</v>
      </c>
      <c r="K1020">
        <v>700000</v>
      </c>
      <c r="L1020" t="s">
        <v>52</v>
      </c>
      <c r="M1020" s="8" t="s">
        <v>63</v>
      </c>
      <c r="N1020" s="8">
        <v>0.94339622641509402</v>
      </c>
      <c r="O1020">
        <v>5.6603773584905599E-2</v>
      </c>
      <c r="P1020" s="9">
        <v>-0.89895028654329001</v>
      </c>
      <c r="Q1020">
        <v>700000</v>
      </c>
      <c r="R1020" s="8"/>
      <c r="S1020" s="8" t="s">
        <v>665</v>
      </c>
      <c r="T1020">
        <v>21950841</v>
      </c>
      <c r="U1020">
        <v>10538518</v>
      </c>
      <c r="V1020">
        <v>23345038</v>
      </c>
      <c r="W1020">
        <v>6257403</v>
      </c>
      <c r="X1020">
        <v>0</v>
      </c>
      <c r="Y1020">
        <v>5126222</v>
      </c>
      <c r="Z1020">
        <v>10479806</v>
      </c>
      <c r="AA1020">
        <v>25038845</v>
      </c>
      <c r="AB1020">
        <v>12392520</v>
      </c>
      <c r="AC1020">
        <v>8</v>
      </c>
      <c r="AD1020">
        <v>12646325</v>
      </c>
      <c r="AE1020">
        <v>1990</v>
      </c>
      <c r="AF1020" t="s">
        <v>54</v>
      </c>
      <c r="AG1020">
        <v>260000</v>
      </c>
      <c r="AH1020" t="s">
        <v>55</v>
      </c>
      <c r="AI1020" t="s">
        <v>55</v>
      </c>
      <c r="AJ1020">
        <v>0.9370702299</v>
      </c>
      <c r="AK1020">
        <v>152000</v>
      </c>
      <c r="AL1020" s="8" t="s">
        <v>4416</v>
      </c>
      <c r="AM1020" s="10">
        <f t="shared" si="135"/>
        <v>2007</v>
      </c>
      <c r="AN1020">
        <f t="shared" si="136"/>
        <v>1</v>
      </c>
      <c r="AO1020">
        <f t="shared" si="142"/>
        <v>0</v>
      </c>
      <c r="AP1020">
        <f t="shared" si="137"/>
        <v>1</v>
      </c>
      <c r="AQ1020">
        <f t="shared" si="138"/>
        <v>0</v>
      </c>
      <c r="AR1020">
        <f t="shared" si="139"/>
        <v>0</v>
      </c>
      <c r="AS1020">
        <f t="shared" si="140"/>
        <v>0</v>
      </c>
      <c r="AT1020">
        <f t="shared" si="141"/>
        <v>0</v>
      </c>
      <c r="AU1020">
        <f t="shared" si="141"/>
        <v>0</v>
      </c>
      <c r="AV1020" t="str">
        <f t="shared" si="143"/>
        <v>2020-03-10T19:07:24</v>
      </c>
    </row>
    <row r="1021" spans="1:48" x14ac:dyDescent="0.25">
      <c r="A1021" s="5">
        <v>1048</v>
      </c>
      <c r="B1021" s="5" t="s">
        <v>4417</v>
      </c>
      <c r="C1021" s="5" t="s">
        <v>4418</v>
      </c>
      <c r="D1021" s="6" t="s">
        <v>4419</v>
      </c>
      <c r="E1021">
        <v>3</v>
      </c>
      <c r="F1021" s="7">
        <v>0.3666348311</v>
      </c>
      <c r="G1021" s="7">
        <v>0</v>
      </c>
      <c r="H1021" t="s">
        <v>4420</v>
      </c>
      <c r="I1021">
        <v>0</v>
      </c>
      <c r="J1021">
        <v>0</v>
      </c>
      <c r="K1021">
        <v>15000</v>
      </c>
      <c r="L1021" t="s">
        <v>52</v>
      </c>
      <c r="M1021" s="8" t="s">
        <v>86</v>
      </c>
      <c r="N1021" s="8">
        <v>0.490566037735849</v>
      </c>
      <c r="O1021">
        <v>0.50943396226415005</v>
      </c>
      <c r="P1021" s="9">
        <v>0</v>
      </c>
      <c r="Q1021">
        <v>15000</v>
      </c>
      <c r="R1021" s="8"/>
      <c r="S1021" s="8"/>
      <c r="AA1021">
        <v>0</v>
      </c>
      <c r="AB1021">
        <v>0</v>
      </c>
      <c r="AC1021">
        <v>1</v>
      </c>
      <c r="AD1021">
        <v>0</v>
      </c>
      <c r="AE1021">
        <v>2017</v>
      </c>
      <c r="AF1021" t="s">
        <v>126</v>
      </c>
      <c r="AG1021">
        <v>5000</v>
      </c>
      <c r="AH1021" t="s">
        <v>55</v>
      </c>
      <c r="AI1021" t="s">
        <v>56</v>
      </c>
      <c r="AJ1021">
        <v>1</v>
      </c>
      <c r="AK1021">
        <v>3200</v>
      </c>
      <c r="AL1021" s="8" t="s">
        <v>4421</v>
      </c>
      <c r="AM1021" s="10">
        <f t="shared" si="135"/>
        <v>2018</v>
      </c>
      <c r="AN1021">
        <f t="shared" si="136"/>
        <v>1</v>
      </c>
      <c r="AO1021">
        <f t="shared" si="142"/>
        <v>0</v>
      </c>
      <c r="AP1021">
        <f t="shared" si="137"/>
        <v>0</v>
      </c>
      <c r="AQ1021">
        <f t="shared" si="138"/>
        <v>0</v>
      </c>
      <c r="AR1021">
        <f t="shared" si="139"/>
        <v>1</v>
      </c>
      <c r="AS1021">
        <f t="shared" si="140"/>
        <v>0</v>
      </c>
      <c r="AT1021">
        <f t="shared" si="141"/>
        <v>0</v>
      </c>
      <c r="AU1021">
        <f t="shared" si="141"/>
        <v>1</v>
      </c>
      <c r="AV1021" t="str">
        <f t="shared" si="143"/>
        <v>2020-03-10T14:53:54</v>
      </c>
    </row>
    <row r="1022" spans="1:48" x14ac:dyDescent="0.25">
      <c r="A1022" s="5">
        <v>1049</v>
      </c>
      <c r="B1022" s="5" t="s">
        <v>4422</v>
      </c>
      <c r="C1022" s="5" t="s">
        <v>4423</v>
      </c>
      <c r="D1022" s="6" t="s">
        <v>4424</v>
      </c>
      <c r="E1022">
        <v>0</v>
      </c>
      <c r="F1022" s="7">
        <v>0.17214158130000001</v>
      </c>
      <c r="G1022" s="7">
        <v>0</v>
      </c>
      <c r="H1022" t="s">
        <v>4425</v>
      </c>
      <c r="I1022">
        <v>0</v>
      </c>
      <c r="J1022">
        <v>0</v>
      </c>
      <c r="K1022">
        <v>11000</v>
      </c>
      <c r="L1022" t="s">
        <v>52</v>
      </c>
      <c r="M1022" s="8" t="s">
        <v>86</v>
      </c>
      <c r="N1022" s="8">
        <v>0.60377358490566002</v>
      </c>
      <c r="O1022">
        <v>0.39622641509433898</v>
      </c>
      <c r="P1022" s="9">
        <v>0</v>
      </c>
      <c r="Q1022">
        <v>11000</v>
      </c>
      <c r="R1022" s="8"/>
      <c r="S1022" s="8"/>
      <c r="AA1022">
        <v>104740</v>
      </c>
      <c r="AB1022">
        <v>0</v>
      </c>
      <c r="AC1022">
        <v>6</v>
      </c>
      <c r="AD1022">
        <v>0</v>
      </c>
      <c r="AE1022">
        <v>2008</v>
      </c>
      <c r="AF1022" t="s">
        <v>121</v>
      </c>
      <c r="AG1022">
        <v>3000</v>
      </c>
      <c r="AH1022" t="s">
        <v>55</v>
      </c>
      <c r="AI1022" t="s">
        <v>56</v>
      </c>
      <c r="AJ1022">
        <v>1</v>
      </c>
      <c r="AK1022">
        <v>9900</v>
      </c>
      <c r="AL1022" s="8" t="s">
        <v>4426</v>
      </c>
      <c r="AM1022" s="10">
        <f t="shared" si="135"/>
        <v>2014</v>
      </c>
      <c r="AN1022">
        <f t="shared" si="136"/>
        <v>1</v>
      </c>
      <c r="AO1022">
        <f t="shared" si="142"/>
        <v>0</v>
      </c>
      <c r="AP1022">
        <f t="shared" si="137"/>
        <v>0</v>
      </c>
      <c r="AQ1022">
        <f t="shared" si="138"/>
        <v>0</v>
      </c>
      <c r="AR1022">
        <f t="shared" si="139"/>
        <v>1</v>
      </c>
      <c r="AS1022">
        <f t="shared" si="140"/>
        <v>0</v>
      </c>
      <c r="AT1022">
        <f t="shared" si="141"/>
        <v>0</v>
      </c>
      <c r="AU1022">
        <f t="shared" si="141"/>
        <v>1</v>
      </c>
      <c r="AV1022" t="str">
        <f t="shared" si="143"/>
        <v>2020-03-10T14:42:18</v>
      </c>
    </row>
    <row r="1023" spans="1:48" x14ac:dyDescent="0.25">
      <c r="A1023" s="5">
        <v>1050</v>
      </c>
      <c r="B1023" s="5" t="s">
        <v>4427</v>
      </c>
      <c r="C1023" s="5" t="s">
        <v>4428</v>
      </c>
      <c r="D1023" s="6" t="s">
        <v>4429</v>
      </c>
      <c r="E1023">
        <v>3</v>
      </c>
      <c r="F1023" s="7">
        <v>0.44648265129999998</v>
      </c>
      <c r="G1023" s="7">
        <v>0</v>
      </c>
      <c r="H1023" t="s">
        <v>4430</v>
      </c>
      <c r="I1023">
        <v>0</v>
      </c>
      <c r="J1023">
        <v>0</v>
      </c>
      <c r="K1023">
        <v>25000</v>
      </c>
      <c r="L1023" t="s">
        <v>52</v>
      </c>
      <c r="M1023" s="8" t="s">
        <v>63</v>
      </c>
      <c r="N1023" s="8">
        <v>0.90566037735849003</v>
      </c>
      <c r="O1023">
        <v>9.4339622641509399E-2</v>
      </c>
      <c r="P1023" s="9">
        <v>0</v>
      </c>
      <c r="Q1023">
        <v>25000</v>
      </c>
      <c r="R1023" s="8"/>
      <c r="S1023" s="8" t="s">
        <v>217</v>
      </c>
      <c r="T1023">
        <v>73346249</v>
      </c>
      <c r="U1023">
        <v>15899843</v>
      </c>
      <c r="V1023">
        <v>118886939</v>
      </c>
      <c r="W1023">
        <v>102987096</v>
      </c>
      <c r="X1023">
        <v>0</v>
      </c>
      <c r="Y1023">
        <v>13595772</v>
      </c>
      <c r="Z1023">
        <v>31702220</v>
      </c>
      <c r="AA1023">
        <v>66129082</v>
      </c>
      <c r="AB1023">
        <v>-4111821</v>
      </c>
      <c r="AC1023">
        <v>12</v>
      </c>
      <c r="AD1023">
        <v>70240904</v>
      </c>
      <c r="AE1023">
        <v>1995</v>
      </c>
      <c r="AF1023" t="s">
        <v>54</v>
      </c>
      <c r="AG1023">
        <v>231652074</v>
      </c>
      <c r="AH1023" t="s">
        <v>55</v>
      </c>
      <c r="AI1023" t="s">
        <v>55</v>
      </c>
      <c r="AJ1023">
        <v>1</v>
      </c>
      <c r="AK1023">
        <v>0</v>
      </c>
      <c r="AL1023" s="8" t="s">
        <v>4431</v>
      </c>
      <c r="AM1023" s="10">
        <f t="shared" si="135"/>
        <v>2020</v>
      </c>
      <c r="AN1023">
        <f t="shared" si="136"/>
        <v>1</v>
      </c>
      <c r="AO1023">
        <f t="shared" si="142"/>
        <v>0</v>
      </c>
      <c r="AP1023">
        <f t="shared" si="137"/>
        <v>1</v>
      </c>
      <c r="AQ1023">
        <f t="shared" si="138"/>
        <v>0</v>
      </c>
      <c r="AR1023">
        <f t="shared" si="139"/>
        <v>0</v>
      </c>
      <c r="AS1023">
        <f t="shared" si="140"/>
        <v>0</v>
      </c>
      <c r="AT1023">
        <f t="shared" si="141"/>
        <v>0</v>
      </c>
      <c r="AU1023">
        <f t="shared" si="141"/>
        <v>0</v>
      </c>
      <c r="AV1023" t="str">
        <f t="shared" si="143"/>
        <v>2020-03-11T14:44:41</v>
      </c>
    </row>
    <row r="1024" spans="1:48" x14ac:dyDescent="0.25">
      <c r="A1024" s="5">
        <v>1051</v>
      </c>
      <c r="B1024" s="5" t="s">
        <v>4432</v>
      </c>
      <c r="C1024" s="5" t="s">
        <v>4433</v>
      </c>
      <c r="D1024" s="6" t="s">
        <v>4434</v>
      </c>
      <c r="E1024">
        <v>3</v>
      </c>
      <c r="F1024" s="7">
        <v>0.54901630609999996</v>
      </c>
      <c r="G1024" s="7">
        <v>0</v>
      </c>
      <c r="H1024" t="s">
        <v>4435</v>
      </c>
      <c r="I1024">
        <v>0</v>
      </c>
      <c r="J1024">
        <v>0</v>
      </c>
      <c r="K1024">
        <v>30000</v>
      </c>
      <c r="L1024" t="s">
        <v>52</v>
      </c>
      <c r="M1024" s="8" t="s">
        <v>86</v>
      </c>
      <c r="N1024" s="8">
        <v>0.62264150943396201</v>
      </c>
      <c r="O1024">
        <v>0.37735849056603699</v>
      </c>
      <c r="P1024" s="9">
        <v>0</v>
      </c>
      <c r="Q1024">
        <v>30000</v>
      </c>
      <c r="R1024" s="8"/>
      <c r="S1024" s="8"/>
      <c r="AA1024">
        <v>0</v>
      </c>
      <c r="AB1024">
        <v>0</v>
      </c>
      <c r="AC1024">
        <v>1</v>
      </c>
      <c r="AD1024">
        <v>0</v>
      </c>
      <c r="AE1024">
        <v>1996</v>
      </c>
      <c r="AF1024" t="s">
        <v>54</v>
      </c>
      <c r="AG1024">
        <v>300000</v>
      </c>
      <c r="AH1024" t="s">
        <v>55</v>
      </c>
      <c r="AI1024" t="s">
        <v>56</v>
      </c>
      <c r="AJ1024">
        <v>1</v>
      </c>
      <c r="AK1024">
        <v>160850</v>
      </c>
      <c r="AL1024" s="8" t="s">
        <v>4436</v>
      </c>
      <c r="AM1024" s="10">
        <f t="shared" si="135"/>
        <v>2011</v>
      </c>
      <c r="AN1024">
        <f t="shared" si="136"/>
        <v>1</v>
      </c>
      <c r="AO1024">
        <f t="shared" si="142"/>
        <v>0</v>
      </c>
      <c r="AP1024">
        <f t="shared" si="137"/>
        <v>0</v>
      </c>
      <c r="AQ1024">
        <f t="shared" si="138"/>
        <v>0</v>
      </c>
      <c r="AR1024">
        <f t="shared" si="139"/>
        <v>1</v>
      </c>
      <c r="AS1024">
        <f t="shared" si="140"/>
        <v>0</v>
      </c>
      <c r="AT1024">
        <f t="shared" si="141"/>
        <v>0</v>
      </c>
      <c r="AU1024">
        <f t="shared" si="141"/>
        <v>1</v>
      </c>
      <c r="AV1024" t="str">
        <f t="shared" si="143"/>
        <v>2020-03-11T14:45:11</v>
      </c>
    </row>
    <row r="1025" spans="1:48" x14ac:dyDescent="0.25">
      <c r="A1025" s="5">
        <v>1052</v>
      </c>
      <c r="B1025" s="5" t="s">
        <v>4437</v>
      </c>
      <c r="C1025" s="5" t="s">
        <v>4438</v>
      </c>
      <c r="D1025" s="6" t="s">
        <v>4439</v>
      </c>
      <c r="E1025">
        <v>24</v>
      </c>
      <c r="F1025" s="7">
        <v>0.48499399479999999</v>
      </c>
      <c r="G1025" s="7">
        <v>0</v>
      </c>
      <c r="H1025" t="s">
        <v>4440</v>
      </c>
      <c r="I1025">
        <v>0</v>
      </c>
      <c r="J1025">
        <v>0</v>
      </c>
      <c r="K1025">
        <v>10000</v>
      </c>
      <c r="L1025" t="s">
        <v>52</v>
      </c>
      <c r="M1025" s="8" t="s">
        <v>86</v>
      </c>
      <c r="N1025" s="8">
        <v>0.62264150943396201</v>
      </c>
      <c r="O1025">
        <v>0.37735849056603699</v>
      </c>
      <c r="P1025" s="9">
        <v>0.86602540378443904</v>
      </c>
      <c r="Q1025">
        <v>10000</v>
      </c>
      <c r="R1025" s="8"/>
      <c r="S1025" s="8" t="s">
        <v>175</v>
      </c>
      <c r="T1025">
        <v>2154221</v>
      </c>
      <c r="U1025">
        <v>4033751</v>
      </c>
      <c r="V1025">
        <v>6618174</v>
      </c>
      <c r="W1025">
        <v>917542</v>
      </c>
      <c r="X1025">
        <v>0</v>
      </c>
      <c r="Y1025">
        <v>1445070</v>
      </c>
      <c r="Z1025">
        <v>676792</v>
      </c>
      <c r="AA1025">
        <v>0</v>
      </c>
      <c r="AB1025">
        <v>0</v>
      </c>
      <c r="AC1025">
        <v>12</v>
      </c>
      <c r="AD1025">
        <v>0</v>
      </c>
      <c r="AE1025">
        <v>2000</v>
      </c>
      <c r="AF1025" t="s">
        <v>54</v>
      </c>
      <c r="AG1025">
        <v>50000</v>
      </c>
      <c r="AH1025" t="s">
        <v>56</v>
      </c>
      <c r="AI1025" t="s">
        <v>55</v>
      </c>
      <c r="AJ1025">
        <v>1</v>
      </c>
      <c r="AK1025">
        <v>223060</v>
      </c>
      <c r="AL1025" s="8" t="s">
        <v>4441</v>
      </c>
      <c r="AM1025" s="10">
        <f t="shared" si="135"/>
        <v>2006</v>
      </c>
      <c r="AN1025">
        <f t="shared" si="136"/>
        <v>1</v>
      </c>
      <c r="AO1025">
        <f t="shared" si="142"/>
        <v>0</v>
      </c>
      <c r="AP1025">
        <f t="shared" si="137"/>
        <v>0</v>
      </c>
      <c r="AQ1025">
        <f t="shared" si="138"/>
        <v>0</v>
      </c>
      <c r="AR1025">
        <f t="shared" si="139"/>
        <v>1</v>
      </c>
      <c r="AS1025">
        <f t="shared" si="140"/>
        <v>0</v>
      </c>
      <c r="AT1025">
        <f t="shared" si="141"/>
        <v>1</v>
      </c>
      <c r="AU1025">
        <f t="shared" si="141"/>
        <v>0</v>
      </c>
      <c r="AV1025" t="str">
        <f t="shared" si="143"/>
        <v>2020-03-10T15:08:56</v>
      </c>
    </row>
    <row r="1026" spans="1:48" x14ac:dyDescent="0.25">
      <c r="A1026" s="5">
        <v>1053</v>
      </c>
      <c r="B1026" s="5" t="s">
        <v>3705</v>
      </c>
      <c r="C1026" s="5" t="s">
        <v>4438</v>
      </c>
      <c r="D1026" s="6" t="s">
        <v>4442</v>
      </c>
      <c r="E1026">
        <v>20</v>
      </c>
      <c r="F1026" s="7">
        <v>0.45997763489999999</v>
      </c>
      <c r="G1026" s="7">
        <v>0</v>
      </c>
      <c r="H1026" t="s">
        <v>2703</v>
      </c>
      <c r="I1026">
        <v>0</v>
      </c>
      <c r="J1026">
        <v>0</v>
      </c>
      <c r="K1026">
        <v>10000</v>
      </c>
      <c r="L1026" t="s">
        <v>199</v>
      </c>
      <c r="M1026" s="8" t="s">
        <v>86</v>
      </c>
      <c r="N1026" s="8">
        <v>0.56603773584905603</v>
      </c>
      <c r="O1026">
        <v>0.43396226415094302</v>
      </c>
      <c r="P1026" s="9">
        <v>0.98144909839004102</v>
      </c>
      <c r="R1026" s="8"/>
      <c r="S1026" s="8" t="s">
        <v>175</v>
      </c>
      <c r="T1026">
        <v>6145131</v>
      </c>
      <c r="U1026">
        <v>7449366</v>
      </c>
      <c r="V1026">
        <v>14704726</v>
      </c>
      <c r="W1026">
        <v>642448</v>
      </c>
      <c r="X1026">
        <v>407391</v>
      </c>
      <c r="Y1026">
        <v>4814488</v>
      </c>
      <c r="Z1026">
        <v>1167617</v>
      </c>
      <c r="AA1026">
        <v>0</v>
      </c>
      <c r="AB1026">
        <v>0</v>
      </c>
      <c r="AC1026">
        <v>1</v>
      </c>
      <c r="AD1026">
        <v>0</v>
      </c>
      <c r="AE1026">
        <v>2008</v>
      </c>
      <c r="AF1026" t="s">
        <v>121</v>
      </c>
      <c r="AG1026">
        <v>1000000</v>
      </c>
      <c r="AH1026" t="s">
        <v>56</v>
      </c>
      <c r="AI1026" t="s">
        <v>55</v>
      </c>
      <c r="AJ1026">
        <v>0.83710599779999995</v>
      </c>
      <c r="AK1026">
        <v>247712</v>
      </c>
      <c r="AL1026" s="8"/>
      <c r="AM1026" s="10">
        <f t="shared" ref="AM1026:AM1089" si="144">_xlfn.NUMBERVALUE(LEFT(H1026,4))</f>
        <v>2008</v>
      </c>
      <c r="AN1026">
        <f t="shared" ref="AN1026:AN1089" si="145">IF(OR(L1026 = "AprovadoAnalista", L1026 = "AprovadoComite" ),1,0)</f>
        <v>0</v>
      </c>
      <c r="AO1026">
        <f t="shared" si="142"/>
        <v>1</v>
      </c>
      <c r="AP1026">
        <f t="shared" ref="AP1026:AP1089" si="146">IF(MID(M1026,4,1)="0",1,0)</f>
        <v>0</v>
      </c>
      <c r="AQ1026">
        <f t="shared" ref="AQ1026:AQ1089" si="147">IF(MID(M1026,4,1)="1",1,0)</f>
        <v>0</v>
      </c>
      <c r="AR1026">
        <f t="shared" ref="AR1026:AR1089" si="148">IF(MID(M1026,4,1)="3",1,0)</f>
        <v>1</v>
      </c>
      <c r="AS1026">
        <f t="shared" ref="AS1026:AS1089" si="149">IF(MID(M1026,4,1)="5",1,0)</f>
        <v>0</v>
      </c>
      <c r="AT1026">
        <f t="shared" ref="AT1026:AU1089" si="150">IF(AH1026="True",1,0)</f>
        <v>1</v>
      </c>
      <c r="AU1026">
        <f t="shared" si="150"/>
        <v>0</v>
      </c>
      <c r="AV1026">
        <f t="shared" si="143"/>
        <v>0</v>
      </c>
    </row>
    <row r="1027" spans="1:48" x14ac:dyDescent="0.25">
      <c r="A1027" s="5">
        <v>1054</v>
      </c>
      <c r="B1027" s="5" t="s">
        <v>4443</v>
      </c>
      <c r="C1027" s="5" t="s">
        <v>4444</v>
      </c>
      <c r="D1027" s="6" t="s">
        <v>4445</v>
      </c>
      <c r="E1027">
        <v>24</v>
      </c>
      <c r="F1027" s="7">
        <v>0.50581769190000003</v>
      </c>
      <c r="G1027" s="7">
        <v>0</v>
      </c>
      <c r="H1027" t="s">
        <v>4446</v>
      </c>
      <c r="I1027">
        <v>0</v>
      </c>
      <c r="J1027">
        <v>0</v>
      </c>
      <c r="K1027">
        <v>10000</v>
      </c>
      <c r="L1027" t="s">
        <v>52</v>
      </c>
      <c r="M1027" s="8" t="s">
        <v>86</v>
      </c>
      <c r="N1027" s="8">
        <v>0.56603773584905603</v>
      </c>
      <c r="O1027">
        <v>0.43396226415094302</v>
      </c>
      <c r="P1027" s="9">
        <v>0.736736756396832</v>
      </c>
      <c r="Q1027">
        <v>10000</v>
      </c>
      <c r="R1027" s="8"/>
      <c r="S1027" s="8" t="s">
        <v>175</v>
      </c>
      <c r="T1027">
        <v>1764589</v>
      </c>
      <c r="U1027">
        <v>6471015</v>
      </c>
      <c r="V1027">
        <v>9766335</v>
      </c>
      <c r="W1027">
        <v>667555</v>
      </c>
      <c r="X1027">
        <v>605552</v>
      </c>
      <c r="Y1027">
        <v>828696</v>
      </c>
      <c r="Z1027">
        <v>890725</v>
      </c>
      <c r="AA1027">
        <v>0</v>
      </c>
      <c r="AB1027">
        <v>0</v>
      </c>
      <c r="AC1027">
        <v>1</v>
      </c>
      <c r="AD1027">
        <v>0</v>
      </c>
      <c r="AE1027">
        <v>2011</v>
      </c>
      <c r="AF1027" t="s">
        <v>68</v>
      </c>
      <c r="AG1027">
        <v>100000</v>
      </c>
      <c r="AH1027" t="s">
        <v>56</v>
      </c>
      <c r="AI1027" t="s">
        <v>55</v>
      </c>
      <c r="AJ1027">
        <v>0.63479319670000001</v>
      </c>
      <c r="AK1027">
        <v>833262</v>
      </c>
      <c r="AL1027" s="8" t="s">
        <v>4447</v>
      </c>
      <c r="AM1027" s="10">
        <f t="shared" si="144"/>
        <v>2012</v>
      </c>
      <c r="AN1027">
        <f t="shared" si="145"/>
        <v>1</v>
      </c>
      <c r="AO1027">
        <f t="shared" ref="AO1027:AO1090" si="151">IF(OR(L1027 = "ReprovadoAnalista", L1027 = "ReprovadoComite" ),1,0)</f>
        <v>0</v>
      </c>
      <c r="AP1027">
        <f t="shared" si="146"/>
        <v>0</v>
      </c>
      <c r="AQ1027">
        <f t="shared" si="147"/>
        <v>0</v>
      </c>
      <c r="AR1027">
        <f t="shared" si="148"/>
        <v>1</v>
      </c>
      <c r="AS1027">
        <f t="shared" si="149"/>
        <v>0</v>
      </c>
      <c r="AT1027">
        <f t="shared" si="150"/>
        <v>1</v>
      </c>
      <c r="AU1027">
        <f t="shared" si="150"/>
        <v>0</v>
      </c>
      <c r="AV1027" t="str">
        <f t="shared" ref="AV1027:AV1090" si="152">IF(R1027&lt;&gt;"",R1027,AL1027)</f>
        <v>2020-03-10T15:09:21</v>
      </c>
    </row>
    <row r="1028" spans="1:48" x14ac:dyDescent="0.25">
      <c r="A1028" s="5">
        <v>1055</v>
      </c>
      <c r="B1028" s="5" t="s">
        <v>4448</v>
      </c>
      <c r="C1028" s="5" t="s">
        <v>4449</v>
      </c>
      <c r="D1028" s="6" t="s">
        <v>4450</v>
      </c>
      <c r="E1028">
        <v>3</v>
      </c>
      <c r="F1028" s="7">
        <v>0</v>
      </c>
      <c r="G1028" s="7"/>
      <c r="H1028" t="s">
        <v>4451</v>
      </c>
      <c r="I1028">
        <v>0</v>
      </c>
      <c r="J1028">
        <v>0</v>
      </c>
      <c r="K1028">
        <v>20000</v>
      </c>
      <c r="L1028" t="s">
        <v>52</v>
      </c>
      <c r="M1028" s="8" t="s">
        <v>53</v>
      </c>
      <c r="N1028" s="8">
        <v>0.71698113207547098</v>
      </c>
      <c r="O1028">
        <v>0.28301886792452802</v>
      </c>
      <c r="P1028" s="9">
        <v>0</v>
      </c>
      <c r="Q1028">
        <v>20000</v>
      </c>
      <c r="R1028" s="8"/>
      <c r="S1028" s="8"/>
      <c r="AA1028">
        <v>2236255</v>
      </c>
      <c r="AB1028">
        <v>0</v>
      </c>
      <c r="AC1028">
        <v>12</v>
      </c>
      <c r="AD1028">
        <v>0</v>
      </c>
      <c r="AE1028">
        <v>1994</v>
      </c>
      <c r="AF1028" t="s">
        <v>54</v>
      </c>
      <c r="AG1028">
        <v>20000</v>
      </c>
      <c r="AH1028" t="s">
        <v>55</v>
      </c>
      <c r="AI1028" t="s">
        <v>56</v>
      </c>
      <c r="AJ1028">
        <v>0</v>
      </c>
      <c r="AK1028">
        <v>3700</v>
      </c>
      <c r="AL1028" s="8" t="s">
        <v>4452</v>
      </c>
      <c r="AM1028" s="10">
        <f t="shared" si="144"/>
        <v>2013</v>
      </c>
      <c r="AN1028">
        <f t="shared" si="145"/>
        <v>1</v>
      </c>
      <c r="AO1028">
        <f t="shared" si="151"/>
        <v>0</v>
      </c>
      <c r="AP1028">
        <f t="shared" si="146"/>
        <v>0</v>
      </c>
      <c r="AQ1028">
        <f t="shared" si="147"/>
        <v>1</v>
      </c>
      <c r="AR1028">
        <f t="shared" si="148"/>
        <v>0</v>
      </c>
      <c r="AS1028">
        <f t="shared" si="149"/>
        <v>0</v>
      </c>
      <c r="AT1028">
        <f t="shared" si="150"/>
        <v>0</v>
      </c>
      <c r="AU1028">
        <f t="shared" si="150"/>
        <v>1</v>
      </c>
      <c r="AV1028" t="str">
        <f t="shared" si="152"/>
        <v>2020-03-10T15:07:53</v>
      </c>
    </row>
    <row r="1029" spans="1:48" x14ac:dyDescent="0.25">
      <c r="A1029" s="5">
        <v>1056</v>
      </c>
      <c r="B1029" s="5" t="s">
        <v>4453</v>
      </c>
      <c r="C1029" s="5" t="s">
        <v>4449</v>
      </c>
      <c r="D1029" s="6" t="s">
        <v>4454</v>
      </c>
      <c r="E1029">
        <v>17</v>
      </c>
      <c r="F1029" s="7">
        <v>0.5610987019</v>
      </c>
      <c r="G1029" s="7">
        <v>0</v>
      </c>
      <c r="H1029" t="s">
        <v>994</v>
      </c>
      <c r="I1029">
        <v>139</v>
      </c>
      <c r="J1029">
        <v>19105.150000000001</v>
      </c>
      <c r="K1029">
        <v>20000</v>
      </c>
      <c r="L1029" t="s">
        <v>52</v>
      </c>
      <c r="M1029" s="8" t="s">
        <v>86</v>
      </c>
      <c r="N1029" s="8">
        <v>0.679245283018867</v>
      </c>
      <c r="O1029">
        <v>0.320754716981132</v>
      </c>
      <c r="P1029" s="9">
        <v>0.86602540378443904</v>
      </c>
      <c r="Q1029">
        <v>20000</v>
      </c>
      <c r="R1029" s="8"/>
      <c r="S1029" s="8"/>
      <c r="AA1029">
        <v>2863403</v>
      </c>
      <c r="AB1029">
        <v>0</v>
      </c>
      <c r="AC1029">
        <v>12</v>
      </c>
      <c r="AD1029">
        <v>0</v>
      </c>
      <c r="AE1029">
        <v>1998</v>
      </c>
      <c r="AF1029" t="s">
        <v>54</v>
      </c>
      <c r="AG1029">
        <v>13000</v>
      </c>
      <c r="AH1029" t="s">
        <v>55</v>
      </c>
      <c r="AI1029" t="s">
        <v>56</v>
      </c>
      <c r="AJ1029">
        <v>1</v>
      </c>
      <c r="AK1029">
        <v>5720</v>
      </c>
      <c r="AL1029" s="8" t="s">
        <v>4455</v>
      </c>
      <c r="AM1029" s="10">
        <f t="shared" si="144"/>
        <v>2012</v>
      </c>
      <c r="AN1029">
        <f t="shared" si="145"/>
        <v>1</v>
      </c>
      <c r="AO1029">
        <f t="shared" si="151"/>
        <v>0</v>
      </c>
      <c r="AP1029">
        <f t="shared" si="146"/>
        <v>0</v>
      </c>
      <c r="AQ1029">
        <f t="shared" si="147"/>
        <v>0</v>
      </c>
      <c r="AR1029">
        <f t="shared" si="148"/>
        <v>1</v>
      </c>
      <c r="AS1029">
        <f t="shared" si="149"/>
        <v>0</v>
      </c>
      <c r="AT1029">
        <f t="shared" si="150"/>
        <v>0</v>
      </c>
      <c r="AU1029">
        <f t="shared" si="150"/>
        <v>1</v>
      </c>
      <c r="AV1029" t="str">
        <f t="shared" si="152"/>
        <v>2020-03-10T19:03:58</v>
      </c>
    </row>
    <row r="1030" spans="1:48" x14ac:dyDescent="0.25">
      <c r="A1030" s="5">
        <v>1057</v>
      </c>
      <c r="B1030" s="5" t="s">
        <v>2918</v>
      </c>
      <c r="C1030" s="5" t="s">
        <v>2919</v>
      </c>
      <c r="D1030" s="6" t="s">
        <v>2920</v>
      </c>
      <c r="E1030">
        <v>25</v>
      </c>
      <c r="F1030" s="7">
        <v>0.44257475260000001</v>
      </c>
      <c r="G1030" s="7">
        <v>0</v>
      </c>
      <c r="H1030" t="s">
        <v>2921</v>
      </c>
      <c r="I1030">
        <v>0</v>
      </c>
      <c r="J1030">
        <v>9769.1200000000008</v>
      </c>
      <c r="K1030">
        <v>70000</v>
      </c>
      <c r="L1030" t="s">
        <v>52</v>
      </c>
      <c r="M1030" s="8" t="s">
        <v>86</v>
      </c>
      <c r="N1030" s="8">
        <v>0.679245283018867</v>
      </c>
      <c r="O1030">
        <v>0.320754716981132</v>
      </c>
      <c r="P1030" s="9">
        <v>-0.23106522064195201</v>
      </c>
      <c r="Q1030">
        <v>70000</v>
      </c>
      <c r="R1030" s="8"/>
      <c r="S1030" s="8" t="s">
        <v>175</v>
      </c>
      <c r="T1030">
        <v>1270586</v>
      </c>
      <c r="U1030">
        <v>929925</v>
      </c>
      <c r="V1030">
        <v>1288174</v>
      </c>
      <c r="W1030">
        <v>124785</v>
      </c>
      <c r="X1030">
        <v>233333</v>
      </c>
      <c r="Y1030">
        <v>0</v>
      </c>
      <c r="Z1030">
        <v>411799</v>
      </c>
      <c r="AA1030">
        <v>3103673</v>
      </c>
      <c r="AB1030">
        <v>1212274</v>
      </c>
      <c r="AC1030">
        <v>12</v>
      </c>
      <c r="AD1030">
        <v>1891399</v>
      </c>
      <c r="AE1030">
        <v>2012</v>
      </c>
      <c r="AF1030" t="s">
        <v>68</v>
      </c>
      <c r="AG1030">
        <v>120000</v>
      </c>
      <c r="AH1030" t="s">
        <v>55</v>
      </c>
      <c r="AI1030" t="s">
        <v>56</v>
      </c>
      <c r="AJ1030">
        <v>0.975464997</v>
      </c>
      <c r="AK1030">
        <v>19000</v>
      </c>
      <c r="AL1030" s="8" t="s">
        <v>4456</v>
      </c>
      <c r="AM1030" s="10">
        <f t="shared" si="144"/>
        <v>2017</v>
      </c>
      <c r="AN1030">
        <f t="shared" si="145"/>
        <v>1</v>
      </c>
      <c r="AO1030">
        <f t="shared" si="151"/>
        <v>0</v>
      </c>
      <c r="AP1030">
        <f t="shared" si="146"/>
        <v>0</v>
      </c>
      <c r="AQ1030">
        <f t="shared" si="147"/>
        <v>0</v>
      </c>
      <c r="AR1030">
        <f t="shared" si="148"/>
        <v>1</v>
      </c>
      <c r="AS1030">
        <f t="shared" si="149"/>
        <v>0</v>
      </c>
      <c r="AT1030">
        <f t="shared" si="150"/>
        <v>0</v>
      </c>
      <c r="AU1030">
        <f t="shared" si="150"/>
        <v>1</v>
      </c>
      <c r="AV1030" t="str">
        <f t="shared" si="152"/>
        <v>2020-03-10T17:46:18</v>
      </c>
    </row>
    <row r="1031" spans="1:48" x14ac:dyDescent="0.25">
      <c r="A1031" s="5">
        <v>1058</v>
      </c>
      <c r="B1031" s="5" t="s">
        <v>4020</v>
      </c>
      <c r="C1031" s="5" t="s">
        <v>4021</v>
      </c>
      <c r="D1031" s="6" t="s">
        <v>4022</v>
      </c>
      <c r="E1031">
        <v>77</v>
      </c>
      <c r="F1031" s="7">
        <v>0.48650636320000001</v>
      </c>
      <c r="G1031" s="7">
        <v>0</v>
      </c>
      <c r="H1031" t="s">
        <v>283</v>
      </c>
      <c r="I1031">
        <v>0</v>
      </c>
      <c r="J1031">
        <v>6750</v>
      </c>
      <c r="K1031">
        <v>100000</v>
      </c>
      <c r="L1031" t="s">
        <v>52</v>
      </c>
      <c r="M1031" s="8" t="s">
        <v>53</v>
      </c>
      <c r="N1031" s="8">
        <v>0.79245283018867896</v>
      </c>
      <c r="O1031">
        <v>0.20754716981131999</v>
      </c>
      <c r="P1031" s="9">
        <v>0</v>
      </c>
      <c r="Q1031">
        <v>100000</v>
      </c>
      <c r="R1031" s="8"/>
      <c r="S1031" s="8"/>
      <c r="AA1031">
        <v>10470709</v>
      </c>
      <c r="AB1031">
        <v>0</v>
      </c>
      <c r="AC1031">
        <v>12</v>
      </c>
      <c r="AD1031">
        <v>0</v>
      </c>
      <c r="AE1031">
        <v>1988</v>
      </c>
      <c r="AF1031" t="s">
        <v>54</v>
      </c>
      <c r="AG1031">
        <v>1200000</v>
      </c>
      <c r="AH1031" t="s">
        <v>55</v>
      </c>
      <c r="AI1031" t="s">
        <v>55</v>
      </c>
      <c r="AJ1031">
        <v>1</v>
      </c>
      <c r="AK1031">
        <v>979000</v>
      </c>
      <c r="AL1031" s="8" t="s">
        <v>4457</v>
      </c>
      <c r="AM1031" s="10">
        <f t="shared" si="144"/>
        <v>2006</v>
      </c>
      <c r="AN1031">
        <f t="shared" si="145"/>
        <v>1</v>
      </c>
      <c r="AO1031">
        <f t="shared" si="151"/>
        <v>0</v>
      </c>
      <c r="AP1031">
        <f t="shared" si="146"/>
        <v>0</v>
      </c>
      <c r="AQ1031">
        <f t="shared" si="147"/>
        <v>1</v>
      </c>
      <c r="AR1031">
        <f t="shared" si="148"/>
        <v>0</v>
      </c>
      <c r="AS1031">
        <f t="shared" si="149"/>
        <v>0</v>
      </c>
      <c r="AT1031">
        <f t="shared" si="150"/>
        <v>0</v>
      </c>
      <c r="AU1031">
        <f t="shared" si="150"/>
        <v>0</v>
      </c>
      <c r="AV1031" t="str">
        <f t="shared" si="152"/>
        <v>2020-03-11T15:39:50</v>
      </c>
    </row>
    <row r="1032" spans="1:48" x14ac:dyDescent="0.25">
      <c r="A1032" s="5">
        <v>1059</v>
      </c>
      <c r="B1032" s="5" t="s">
        <v>4458</v>
      </c>
      <c r="C1032" s="5" t="s">
        <v>4459</v>
      </c>
      <c r="D1032" s="6" t="s">
        <v>4460</v>
      </c>
      <c r="E1032">
        <v>0</v>
      </c>
      <c r="F1032" s="7">
        <v>0.36050463440000002</v>
      </c>
      <c r="G1032" s="7">
        <v>0</v>
      </c>
      <c r="H1032" t="s">
        <v>4461</v>
      </c>
      <c r="I1032">
        <v>84</v>
      </c>
      <c r="J1032">
        <v>8870.4</v>
      </c>
      <c r="K1032">
        <v>10000</v>
      </c>
      <c r="L1032" t="s">
        <v>52</v>
      </c>
      <c r="M1032" s="8" t="s">
        <v>63</v>
      </c>
      <c r="N1032" s="8">
        <v>0.94339622641509402</v>
      </c>
      <c r="O1032">
        <v>5.6603773584905599E-2</v>
      </c>
      <c r="P1032" s="9">
        <v>0</v>
      </c>
      <c r="Q1032">
        <v>10000</v>
      </c>
      <c r="R1032" s="8"/>
      <c r="S1032" s="8" t="s">
        <v>175</v>
      </c>
      <c r="T1032">
        <v>1890566</v>
      </c>
      <c r="U1032">
        <v>689916</v>
      </c>
      <c r="V1032">
        <v>2449874</v>
      </c>
      <c r="W1032">
        <v>1759958</v>
      </c>
      <c r="X1032">
        <v>0</v>
      </c>
      <c r="Y1032">
        <v>635707</v>
      </c>
      <c r="Z1032">
        <v>633637</v>
      </c>
      <c r="AA1032">
        <v>7846709</v>
      </c>
      <c r="AB1032">
        <v>3463954</v>
      </c>
      <c r="AC1032">
        <v>12</v>
      </c>
      <c r="AD1032">
        <v>4382755</v>
      </c>
      <c r="AE1032">
        <v>1994</v>
      </c>
      <c r="AF1032" t="s">
        <v>54</v>
      </c>
      <c r="AG1032">
        <v>10000</v>
      </c>
      <c r="AH1032" t="s">
        <v>55</v>
      </c>
      <c r="AI1032" t="s">
        <v>55</v>
      </c>
      <c r="AJ1032">
        <v>1</v>
      </c>
      <c r="AK1032">
        <v>1074889</v>
      </c>
      <c r="AL1032" s="8" t="s">
        <v>4462</v>
      </c>
      <c r="AM1032" s="10">
        <f t="shared" si="144"/>
        <v>2013</v>
      </c>
      <c r="AN1032">
        <f t="shared" si="145"/>
        <v>1</v>
      </c>
      <c r="AO1032">
        <f t="shared" si="151"/>
        <v>0</v>
      </c>
      <c r="AP1032">
        <f t="shared" si="146"/>
        <v>1</v>
      </c>
      <c r="AQ1032">
        <f t="shared" si="147"/>
        <v>0</v>
      </c>
      <c r="AR1032">
        <f t="shared" si="148"/>
        <v>0</v>
      </c>
      <c r="AS1032">
        <f t="shared" si="149"/>
        <v>0</v>
      </c>
      <c r="AT1032">
        <f t="shared" si="150"/>
        <v>0</v>
      </c>
      <c r="AU1032">
        <f t="shared" si="150"/>
        <v>0</v>
      </c>
      <c r="AV1032" t="str">
        <f t="shared" si="152"/>
        <v>2020-03-10T15:08:22</v>
      </c>
    </row>
    <row r="1033" spans="1:48" x14ac:dyDescent="0.25">
      <c r="A1033" s="5">
        <v>1060</v>
      </c>
      <c r="B1033" s="5" t="s">
        <v>1956</v>
      </c>
      <c r="C1033" s="5" t="s">
        <v>1957</v>
      </c>
      <c r="D1033" s="6" t="s">
        <v>1958</v>
      </c>
      <c r="E1033">
        <v>17</v>
      </c>
      <c r="F1033" s="7">
        <v>0.52331598850000005</v>
      </c>
      <c r="G1033" s="7">
        <v>0</v>
      </c>
      <c r="H1033" t="s">
        <v>1959</v>
      </c>
      <c r="I1033">
        <v>0</v>
      </c>
      <c r="J1033">
        <v>0</v>
      </c>
      <c r="K1033">
        <v>50000</v>
      </c>
      <c r="L1033" t="s">
        <v>199</v>
      </c>
      <c r="M1033" s="8" t="s">
        <v>74</v>
      </c>
      <c r="N1033" s="8">
        <v>0.20754716981131999</v>
      </c>
      <c r="O1033">
        <v>0.79245283018867896</v>
      </c>
      <c r="P1033" s="9">
        <v>0.86602540378443904</v>
      </c>
      <c r="R1033" s="8"/>
      <c r="S1033" s="8"/>
      <c r="AA1033">
        <v>0</v>
      </c>
      <c r="AB1033">
        <v>0</v>
      </c>
      <c r="AC1033">
        <v>1</v>
      </c>
      <c r="AD1033">
        <v>0</v>
      </c>
      <c r="AE1033">
        <v>2016</v>
      </c>
      <c r="AF1033" t="s">
        <v>126</v>
      </c>
      <c r="AG1033">
        <v>300000</v>
      </c>
      <c r="AH1033" t="s">
        <v>56</v>
      </c>
      <c r="AI1033" t="s">
        <v>56</v>
      </c>
      <c r="AJ1033">
        <v>1</v>
      </c>
      <c r="AK1033">
        <v>79238</v>
      </c>
      <c r="AL1033" s="8"/>
      <c r="AM1033" s="10">
        <f t="shared" si="144"/>
        <v>2019</v>
      </c>
      <c r="AN1033">
        <f t="shared" si="145"/>
        <v>0</v>
      </c>
      <c r="AO1033">
        <f t="shared" si="151"/>
        <v>1</v>
      </c>
      <c r="AP1033">
        <f t="shared" si="146"/>
        <v>0</v>
      </c>
      <c r="AQ1033">
        <f t="shared" si="147"/>
        <v>0</v>
      </c>
      <c r="AR1033">
        <f t="shared" si="148"/>
        <v>0</v>
      </c>
      <c r="AS1033">
        <f t="shared" si="149"/>
        <v>1</v>
      </c>
      <c r="AT1033">
        <f t="shared" si="150"/>
        <v>1</v>
      </c>
      <c r="AU1033">
        <f t="shared" si="150"/>
        <v>1</v>
      </c>
      <c r="AV1033">
        <f t="shared" si="152"/>
        <v>0</v>
      </c>
    </row>
    <row r="1034" spans="1:48" x14ac:dyDescent="0.25">
      <c r="A1034" s="5">
        <v>1061</v>
      </c>
      <c r="B1034" s="5" t="s">
        <v>3705</v>
      </c>
      <c r="C1034" s="5" t="s">
        <v>4438</v>
      </c>
      <c r="D1034" s="6" t="s">
        <v>4442</v>
      </c>
      <c r="E1034">
        <v>20</v>
      </c>
      <c r="F1034" s="7">
        <v>0.45997763489999999</v>
      </c>
      <c r="G1034" s="7">
        <v>0</v>
      </c>
      <c r="H1034" t="s">
        <v>2703</v>
      </c>
      <c r="I1034">
        <v>0</v>
      </c>
      <c r="J1034">
        <v>0</v>
      </c>
      <c r="K1034">
        <v>5000</v>
      </c>
      <c r="L1034" t="s">
        <v>52</v>
      </c>
      <c r="M1034" s="8" t="s">
        <v>86</v>
      </c>
      <c r="N1034" s="8">
        <v>0.56603773584905603</v>
      </c>
      <c r="O1034">
        <v>0.43396226415094302</v>
      </c>
      <c r="P1034" s="9">
        <v>0.98144909839004102</v>
      </c>
      <c r="Q1034">
        <v>5000</v>
      </c>
      <c r="R1034" s="8"/>
      <c r="S1034" s="8" t="s">
        <v>175</v>
      </c>
      <c r="T1034">
        <v>6145131</v>
      </c>
      <c r="U1034">
        <v>7449366</v>
      </c>
      <c r="V1034">
        <v>14704726</v>
      </c>
      <c r="W1034">
        <v>642448</v>
      </c>
      <c r="X1034">
        <v>407391</v>
      </c>
      <c r="Y1034">
        <v>4814488</v>
      </c>
      <c r="Z1034">
        <v>1167617</v>
      </c>
      <c r="AA1034">
        <v>0</v>
      </c>
      <c r="AB1034">
        <v>0</v>
      </c>
      <c r="AC1034">
        <v>1</v>
      </c>
      <c r="AD1034">
        <v>0</v>
      </c>
      <c r="AE1034">
        <v>2008</v>
      </c>
      <c r="AF1034" t="s">
        <v>121</v>
      </c>
      <c r="AG1034">
        <v>1000000</v>
      </c>
      <c r="AH1034" t="s">
        <v>56</v>
      </c>
      <c r="AI1034" t="s">
        <v>55</v>
      </c>
      <c r="AJ1034">
        <v>0.83710599779999995</v>
      </c>
      <c r="AK1034">
        <v>247712</v>
      </c>
      <c r="AL1034" s="8" t="s">
        <v>4463</v>
      </c>
      <c r="AM1034" s="10">
        <f t="shared" si="144"/>
        <v>2008</v>
      </c>
      <c r="AN1034">
        <f t="shared" si="145"/>
        <v>1</v>
      </c>
      <c r="AO1034">
        <f t="shared" si="151"/>
        <v>0</v>
      </c>
      <c r="AP1034">
        <f t="shared" si="146"/>
        <v>0</v>
      </c>
      <c r="AQ1034">
        <f t="shared" si="147"/>
        <v>0</v>
      </c>
      <c r="AR1034">
        <f t="shared" si="148"/>
        <v>1</v>
      </c>
      <c r="AS1034">
        <f t="shared" si="149"/>
        <v>0</v>
      </c>
      <c r="AT1034">
        <f t="shared" si="150"/>
        <v>1</v>
      </c>
      <c r="AU1034">
        <f t="shared" si="150"/>
        <v>0</v>
      </c>
      <c r="AV1034" t="str">
        <f t="shared" si="152"/>
        <v>2020-03-10T15:09:39</v>
      </c>
    </row>
    <row r="1035" spans="1:48" x14ac:dyDescent="0.25">
      <c r="A1035" s="5">
        <v>1062</v>
      </c>
      <c r="B1035" s="5" t="s">
        <v>3783</v>
      </c>
      <c r="C1035" s="5" t="s">
        <v>2550</v>
      </c>
      <c r="D1035" s="6" t="s">
        <v>3784</v>
      </c>
      <c r="E1035">
        <v>21</v>
      </c>
      <c r="F1035" s="7">
        <v>0.37182735620000001</v>
      </c>
      <c r="G1035" s="7">
        <v>0</v>
      </c>
      <c r="H1035" t="s">
        <v>3785</v>
      </c>
      <c r="I1035">
        <v>66</v>
      </c>
      <c r="J1035">
        <v>44163.5</v>
      </c>
      <c r="K1035">
        <v>50000</v>
      </c>
      <c r="L1035" t="s">
        <v>119</v>
      </c>
      <c r="M1035" s="8" t="s">
        <v>86</v>
      </c>
      <c r="N1035" s="8">
        <v>0.64150943396226401</v>
      </c>
      <c r="O1035">
        <v>0.35849056603773499</v>
      </c>
      <c r="P1035" s="9">
        <v>-0.86800929890167899</v>
      </c>
      <c r="Q1035">
        <v>20000</v>
      </c>
      <c r="R1035" s="8" t="s">
        <v>4464</v>
      </c>
      <c r="S1035" s="8"/>
      <c r="AA1035">
        <v>10806751</v>
      </c>
      <c r="AB1035">
        <v>0</v>
      </c>
      <c r="AC1035">
        <v>12</v>
      </c>
      <c r="AD1035">
        <v>0</v>
      </c>
      <c r="AE1035">
        <v>2014</v>
      </c>
      <c r="AF1035" t="s">
        <v>68</v>
      </c>
      <c r="AG1035">
        <v>200000</v>
      </c>
      <c r="AH1035" t="s">
        <v>55</v>
      </c>
      <c r="AI1035" t="s">
        <v>56</v>
      </c>
      <c r="AJ1035">
        <v>0.46065635020000001</v>
      </c>
      <c r="AK1035">
        <v>110920</v>
      </c>
      <c r="AL1035" s="8"/>
      <c r="AM1035" s="10">
        <f t="shared" si="144"/>
        <v>2016</v>
      </c>
      <c r="AN1035">
        <f t="shared" si="145"/>
        <v>1</v>
      </c>
      <c r="AO1035">
        <f t="shared" si="151"/>
        <v>0</v>
      </c>
      <c r="AP1035">
        <f t="shared" si="146"/>
        <v>0</v>
      </c>
      <c r="AQ1035">
        <f t="shared" si="147"/>
        <v>0</v>
      </c>
      <c r="AR1035">
        <f t="shared" si="148"/>
        <v>1</v>
      </c>
      <c r="AS1035">
        <f t="shared" si="149"/>
        <v>0</v>
      </c>
      <c r="AT1035">
        <f t="shared" si="150"/>
        <v>0</v>
      </c>
      <c r="AU1035">
        <f t="shared" si="150"/>
        <v>1</v>
      </c>
      <c r="AV1035" t="str">
        <f t="shared" si="152"/>
        <v>2020-03-10T19:06:01</v>
      </c>
    </row>
    <row r="1036" spans="1:48" x14ac:dyDescent="0.25">
      <c r="A1036" s="5">
        <v>1063</v>
      </c>
      <c r="B1036" s="5" t="s">
        <v>4087</v>
      </c>
      <c r="C1036" s="5" t="s">
        <v>4088</v>
      </c>
      <c r="D1036" s="6" t="s">
        <v>4089</v>
      </c>
      <c r="E1036">
        <v>56</v>
      </c>
      <c r="F1036" s="7">
        <v>0</v>
      </c>
      <c r="G1036" s="7"/>
      <c r="H1036" t="s">
        <v>4090</v>
      </c>
      <c r="I1036">
        <v>0</v>
      </c>
      <c r="J1036">
        <v>0</v>
      </c>
      <c r="K1036">
        <v>50000</v>
      </c>
      <c r="L1036" t="s">
        <v>119</v>
      </c>
      <c r="M1036" s="8" t="s">
        <v>86</v>
      </c>
      <c r="N1036" s="8">
        <v>0.62264150943396201</v>
      </c>
      <c r="O1036">
        <v>0.37735849056603699</v>
      </c>
      <c r="P1036" s="9">
        <v>0.37699075886558298</v>
      </c>
      <c r="Q1036">
        <v>15000</v>
      </c>
      <c r="R1036" s="8" t="s">
        <v>4465</v>
      </c>
      <c r="S1036" s="8"/>
      <c r="AA1036">
        <v>2751856</v>
      </c>
      <c r="AB1036">
        <v>0</v>
      </c>
      <c r="AC1036">
        <v>12</v>
      </c>
      <c r="AD1036">
        <v>0</v>
      </c>
      <c r="AE1036">
        <v>2011</v>
      </c>
      <c r="AF1036" t="s">
        <v>68</v>
      </c>
      <c r="AG1036">
        <v>70000</v>
      </c>
      <c r="AH1036" t="s">
        <v>55</v>
      </c>
      <c r="AI1036" t="s">
        <v>56</v>
      </c>
      <c r="AJ1036">
        <v>0</v>
      </c>
      <c r="AK1036">
        <v>30400</v>
      </c>
      <c r="AL1036" s="8"/>
      <c r="AM1036" s="10">
        <f t="shared" si="144"/>
        <v>2015</v>
      </c>
      <c r="AN1036">
        <f t="shared" si="145"/>
        <v>1</v>
      </c>
      <c r="AO1036">
        <f t="shared" si="151"/>
        <v>0</v>
      </c>
      <c r="AP1036">
        <f t="shared" si="146"/>
        <v>0</v>
      </c>
      <c r="AQ1036">
        <f t="shared" si="147"/>
        <v>0</v>
      </c>
      <c r="AR1036">
        <f t="shared" si="148"/>
        <v>1</v>
      </c>
      <c r="AS1036">
        <f t="shared" si="149"/>
        <v>0</v>
      </c>
      <c r="AT1036">
        <f t="shared" si="150"/>
        <v>0</v>
      </c>
      <c r="AU1036">
        <f t="shared" si="150"/>
        <v>1</v>
      </c>
      <c r="AV1036" t="str">
        <f t="shared" si="152"/>
        <v>2020-03-10T19:06:44</v>
      </c>
    </row>
    <row r="1037" spans="1:48" x14ac:dyDescent="0.25">
      <c r="A1037" s="5">
        <v>1064</v>
      </c>
      <c r="B1037" s="5" t="s">
        <v>3859</v>
      </c>
      <c r="C1037" s="5" t="s">
        <v>3860</v>
      </c>
      <c r="D1037" s="6" t="s">
        <v>3861</v>
      </c>
      <c r="E1037">
        <v>18</v>
      </c>
      <c r="F1037" s="7">
        <v>0.42362972240000002</v>
      </c>
      <c r="G1037" s="7">
        <v>0</v>
      </c>
      <c r="H1037" t="s">
        <v>3862</v>
      </c>
      <c r="I1037">
        <v>0</v>
      </c>
      <c r="J1037">
        <v>0</v>
      </c>
      <c r="K1037">
        <v>5000</v>
      </c>
      <c r="L1037" t="s">
        <v>52</v>
      </c>
      <c r="M1037" s="8" t="s">
        <v>86</v>
      </c>
      <c r="N1037" s="8">
        <v>0.64150943396226401</v>
      </c>
      <c r="O1037">
        <v>0.35849056603773499</v>
      </c>
      <c r="P1037" s="9">
        <v>0.97953105912385696</v>
      </c>
      <c r="Q1037">
        <v>5000</v>
      </c>
      <c r="R1037" s="8"/>
      <c r="S1037" s="8"/>
      <c r="AA1037">
        <v>1890555</v>
      </c>
      <c r="AB1037">
        <v>0</v>
      </c>
      <c r="AC1037">
        <v>11</v>
      </c>
      <c r="AD1037">
        <v>0</v>
      </c>
      <c r="AE1037">
        <v>2010</v>
      </c>
      <c r="AF1037" t="s">
        <v>68</v>
      </c>
      <c r="AG1037">
        <v>50000</v>
      </c>
      <c r="AH1037" t="s">
        <v>55</v>
      </c>
      <c r="AI1037" t="s">
        <v>56</v>
      </c>
      <c r="AJ1037">
        <v>1</v>
      </c>
      <c r="AK1037">
        <v>4320</v>
      </c>
      <c r="AL1037" s="8" t="s">
        <v>4466</v>
      </c>
      <c r="AM1037" s="10">
        <f t="shared" si="144"/>
        <v>2011</v>
      </c>
      <c r="AN1037">
        <f t="shared" si="145"/>
        <v>1</v>
      </c>
      <c r="AO1037">
        <f t="shared" si="151"/>
        <v>0</v>
      </c>
      <c r="AP1037">
        <f t="shared" si="146"/>
        <v>0</v>
      </c>
      <c r="AQ1037">
        <f t="shared" si="147"/>
        <v>0</v>
      </c>
      <c r="AR1037">
        <f t="shared" si="148"/>
        <v>1</v>
      </c>
      <c r="AS1037">
        <f t="shared" si="149"/>
        <v>0</v>
      </c>
      <c r="AT1037">
        <f t="shared" si="150"/>
        <v>0</v>
      </c>
      <c r="AU1037">
        <f t="shared" si="150"/>
        <v>1</v>
      </c>
      <c r="AV1037" t="str">
        <f t="shared" si="152"/>
        <v>2020-03-11T14:47:47</v>
      </c>
    </row>
    <row r="1038" spans="1:48" x14ac:dyDescent="0.25">
      <c r="A1038" s="5">
        <v>1065</v>
      </c>
      <c r="B1038" s="5" t="s">
        <v>4467</v>
      </c>
      <c r="C1038" s="5" t="s">
        <v>4468</v>
      </c>
      <c r="D1038" s="6" t="s">
        <v>4469</v>
      </c>
      <c r="E1038">
        <v>13</v>
      </c>
      <c r="F1038" s="7">
        <v>0.30401720910000002</v>
      </c>
      <c r="G1038" s="7">
        <v>0</v>
      </c>
      <c r="H1038" t="s">
        <v>1880</v>
      </c>
      <c r="I1038">
        <v>0</v>
      </c>
      <c r="J1038">
        <v>0</v>
      </c>
      <c r="K1038">
        <v>13000</v>
      </c>
      <c r="L1038" t="s">
        <v>199</v>
      </c>
      <c r="M1038" s="8" t="s">
        <v>86</v>
      </c>
      <c r="N1038" s="8">
        <v>0.54716981132075404</v>
      </c>
      <c r="O1038">
        <v>0.45283018867924502</v>
      </c>
      <c r="P1038" s="9">
        <v>0.27738082215940602</v>
      </c>
      <c r="R1038" s="8"/>
      <c r="S1038" s="8"/>
      <c r="AA1038">
        <v>2566580</v>
      </c>
      <c r="AB1038">
        <v>0</v>
      </c>
      <c r="AC1038">
        <v>12</v>
      </c>
      <c r="AD1038">
        <v>0</v>
      </c>
      <c r="AE1038">
        <v>2000</v>
      </c>
      <c r="AF1038" t="s">
        <v>54</v>
      </c>
      <c r="AG1038">
        <v>60000</v>
      </c>
      <c r="AH1038" t="s">
        <v>56</v>
      </c>
      <c r="AI1038" t="s">
        <v>55</v>
      </c>
      <c r="AJ1038">
        <v>1</v>
      </c>
      <c r="AK1038">
        <v>607783</v>
      </c>
      <c r="AL1038" s="8"/>
      <c r="AM1038" s="10">
        <f t="shared" si="144"/>
        <v>2018</v>
      </c>
      <c r="AN1038">
        <f t="shared" si="145"/>
        <v>0</v>
      </c>
      <c r="AO1038">
        <f t="shared" si="151"/>
        <v>1</v>
      </c>
      <c r="AP1038">
        <f t="shared" si="146"/>
        <v>0</v>
      </c>
      <c r="AQ1038">
        <f t="shared" si="147"/>
        <v>0</v>
      </c>
      <c r="AR1038">
        <f t="shared" si="148"/>
        <v>1</v>
      </c>
      <c r="AS1038">
        <f t="shared" si="149"/>
        <v>0</v>
      </c>
      <c r="AT1038">
        <f t="shared" si="150"/>
        <v>1</v>
      </c>
      <c r="AU1038">
        <f t="shared" si="150"/>
        <v>0</v>
      </c>
      <c r="AV1038">
        <f t="shared" si="152"/>
        <v>0</v>
      </c>
    </row>
    <row r="1039" spans="1:48" x14ac:dyDescent="0.25">
      <c r="A1039" s="5">
        <v>1066</v>
      </c>
      <c r="B1039" s="5" t="s">
        <v>4470</v>
      </c>
      <c r="C1039" s="5" t="s">
        <v>4471</v>
      </c>
      <c r="D1039" s="6" t="s">
        <v>4472</v>
      </c>
      <c r="E1039">
        <v>4</v>
      </c>
      <c r="F1039" s="7">
        <v>0.42358577759999999</v>
      </c>
      <c r="G1039" s="7">
        <v>0</v>
      </c>
      <c r="H1039" t="s">
        <v>4473</v>
      </c>
      <c r="I1039">
        <v>3</v>
      </c>
      <c r="J1039">
        <v>5075.2</v>
      </c>
      <c r="K1039">
        <v>60000</v>
      </c>
      <c r="L1039" t="s">
        <v>52</v>
      </c>
      <c r="M1039" s="8" t="s">
        <v>53</v>
      </c>
      <c r="N1039" s="8">
        <v>0.84905660377358405</v>
      </c>
      <c r="O1039">
        <v>0.15094339622641501</v>
      </c>
      <c r="P1039" s="9">
        <v>0</v>
      </c>
      <c r="Q1039">
        <v>60000</v>
      </c>
      <c r="R1039" s="8"/>
      <c r="S1039" s="8" t="s">
        <v>4474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18527048</v>
      </c>
      <c r="AB1039">
        <v>0</v>
      </c>
      <c r="AC1039">
        <v>12</v>
      </c>
      <c r="AD1039">
        <v>0</v>
      </c>
      <c r="AE1039">
        <v>1998</v>
      </c>
      <c r="AF1039" t="s">
        <v>54</v>
      </c>
      <c r="AG1039">
        <v>300000</v>
      </c>
      <c r="AH1039" t="s">
        <v>55</v>
      </c>
      <c r="AI1039" t="s">
        <v>55</v>
      </c>
      <c r="AJ1039">
        <v>1</v>
      </c>
      <c r="AK1039">
        <v>534000</v>
      </c>
      <c r="AL1039" s="8" t="s">
        <v>4475</v>
      </c>
      <c r="AM1039" s="10">
        <f t="shared" si="144"/>
        <v>2017</v>
      </c>
      <c r="AN1039">
        <f t="shared" si="145"/>
        <v>1</v>
      </c>
      <c r="AO1039">
        <f t="shared" si="151"/>
        <v>0</v>
      </c>
      <c r="AP1039">
        <f t="shared" si="146"/>
        <v>0</v>
      </c>
      <c r="AQ1039">
        <f t="shared" si="147"/>
        <v>1</v>
      </c>
      <c r="AR1039">
        <f t="shared" si="148"/>
        <v>0</v>
      </c>
      <c r="AS1039">
        <f t="shared" si="149"/>
        <v>0</v>
      </c>
      <c r="AT1039">
        <f t="shared" si="150"/>
        <v>0</v>
      </c>
      <c r="AU1039">
        <f t="shared" si="150"/>
        <v>0</v>
      </c>
      <c r="AV1039" t="str">
        <f t="shared" si="152"/>
        <v>2020-03-11T15:52:37</v>
      </c>
    </row>
    <row r="1040" spans="1:48" x14ac:dyDescent="0.25">
      <c r="A1040" s="5">
        <v>1067</v>
      </c>
      <c r="B1040" s="5" t="s">
        <v>4476</v>
      </c>
      <c r="C1040" s="5" t="s">
        <v>4477</v>
      </c>
      <c r="D1040" s="6" t="s">
        <v>4478</v>
      </c>
      <c r="E1040">
        <v>1</v>
      </c>
      <c r="F1040" s="7">
        <v>0</v>
      </c>
      <c r="G1040" s="7"/>
      <c r="H1040" t="s">
        <v>4479</v>
      </c>
      <c r="I1040">
        <v>0</v>
      </c>
      <c r="J1040">
        <v>0</v>
      </c>
      <c r="K1040">
        <v>5000</v>
      </c>
      <c r="L1040" t="s">
        <v>52</v>
      </c>
      <c r="M1040" s="8" t="s">
        <v>86</v>
      </c>
      <c r="N1040" s="8">
        <v>0.50943396226415005</v>
      </c>
      <c r="O1040">
        <v>0.490566037735849</v>
      </c>
      <c r="P1040" s="9">
        <v>0</v>
      </c>
      <c r="Q1040">
        <v>5000</v>
      </c>
      <c r="R1040" s="8"/>
      <c r="S1040" s="8"/>
      <c r="AA1040">
        <v>105542</v>
      </c>
      <c r="AB1040">
        <v>0</v>
      </c>
      <c r="AC1040">
        <v>12</v>
      </c>
      <c r="AD1040">
        <v>0</v>
      </c>
      <c r="AE1040">
        <v>2017</v>
      </c>
      <c r="AF1040" t="s">
        <v>126</v>
      </c>
      <c r="AG1040">
        <v>30000</v>
      </c>
      <c r="AH1040" t="s">
        <v>55</v>
      </c>
      <c r="AI1040" t="s">
        <v>56</v>
      </c>
      <c r="AJ1040">
        <v>0</v>
      </c>
      <c r="AK1040">
        <v>9600</v>
      </c>
      <c r="AL1040" s="8" t="s">
        <v>4480</v>
      </c>
      <c r="AM1040" s="10">
        <f t="shared" si="144"/>
        <v>2019</v>
      </c>
      <c r="AN1040">
        <f t="shared" si="145"/>
        <v>1</v>
      </c>
      <c r="AO1040">
        <f t="shared" si="151"/>
        <v>0</v>
      </c>
      <c r="AP1040">
        <f t="shared" si="146"/>
        <v>0</v>
      </c>
      <c r="AQ1040">
        <f t="shared" si="147"/>
        <v>0</v>
      </c>
      <c r="AR1040">
        <f t="shared" si="148"/>
        <v>1</v>
      </c>
      <c r="AS1040">
        <f t="shared" si="149"/>
        <v>0</v>
      </c>
      <c r="AT1040">
        <f t="shared" si="150"/>
        <v>0</v>
      </c>
      <c r="AU1040">
        <f t="shared" si="150"/>
        <v>1</v>
      </c>
      <c r="AV1040" t="str">
        <f t="shared" si="152"/>
        <v>2020-03-11T14:52:49</v>
      </c>
    </row>
    <row r="1041" spans="1:48" x14ac:dyDescent="0.25">
      <c r="A1041" s="5">
        <v>1068</v>
      </c>
      <c r="B1041" s="5" t="s">
        <v>4481</v>
      </c>
      <c r="C1041" s="5" t="s">
        <v>4482</v>
      </c>
      <c r="D1041" s="6" t="s">
        <v>4483</v>
      </c>
      <c r="E1041">
        <v>0</v>
      </c>
      <c r="F1041" s="7">
        <v>0.2889611768</v>
      </c>
      <c r="G1041" s="7">
        <v>0</v>
      </c>
      <c r="H1041" t="s">
        <v>4185</v>
      </c>
      <c r="I1041">
        <v>0</v>
      </c>
      <c r="J1041">
        <v>0</v>
      </c>
      <c r="K1041">
        <v>10000</v>
      </c>
      <c r="L1041" t="s">
        <v>52</v>
      </c>
      <c r="M1041" s="8" t="s">
        <v>53</v>
      </c>
      <c r="N1041" s="8">
        <v>0.86792452830188604</v>
      </c>
      <c r="O1041">
        <v>0.13207547169811301</v>
      </c>
      <c r="P1041" s="9">
        <v>0</v>
      </c>
      <c r="Q1041">
        <v>10000</v>
      </c>
      <c r="R1041" s="8"/>
      <c r="S1041" s="8" t="s">
        <v>175</v>
      </c>
      <c r="T1041">
        <v>10703377</v>
      </c>
      <c r="U1041">
        <v>5916432</v>
      </c>
      <c r="V1041">
        <v>58534669</v>
      </c>
      <c r="W1041">
        <v>39518008</v>
      </c>
      <c r="X1041">
        <v>0</v>
      </c>
      <c r="Y1041">
        <v>2984950</v>
      </c>
      <c r="Z1041">
        <v>4343948</v>
      </c>
      <c r="AA1041">
        <v>27523088</v>
      </c>
      <c r="AB1041">
        <v>3177669</v>
      </c>
      <c r="AC1041">
        <v>12</v>
      </c>
      <c r="AD1041">
        <v>24345419</v>
      </c>
      <c r="AE1041">
        <v>2001</v>
      </c>
      <c r="AF1041" t="s">
        <v>54</v>
      </c>
      <c r="AG1041">
        <v>68369088</v>
      </c>
      <c r="AH1041" t="s">
        <v>56</v>
      </c>
      <c r="AI1041" t="s">
        <v>55</v>
      </c>
      <c r="AJ1041">
        <v>1</v>
      </c>
      <c r="AK1041">
        <v>2150400</v>
      </c>
      <c r="AL1041" s="8" t="s">
        <v>4484</v>
      </c>
      <c r="AM1041" s="10">
        <f t="shared" si="144"/>
        <v>2019</v>
      </c>
      <c r="AN1041">
        <f t="shared" si="145"/>
        <v>1</v>
      </c>
      <c r="AO1041">
        <f t="shared" si="151"/>
        <v>0</v>
      </c>
      <c r="AP1041">
        <f t="shared" si="146"/>
        <v>0</v>
      </c>
      <c r="AQ1041">
        <f t="shared" si="147"/>
        <v>1</v>
      </c>
      <c r="AR1041">
        <f t="shared" si="148"/>
        <v>0</v>
      </c>
      <c r="AS1041">
        <f t="shared" si="149"/>
        <v>0</v>
      </c>
      <c r="AT1041">
        <f t="shared" si="150"/>
        <v>1</v>
      </c>
      <c r="AU1041">
        <f t="shared" si="150"/>
        <v>0</v>
      </c>
      <c r="AV1041" t="str">
        <f t="shared" si="152"/>
        <v>2020-03-11T14:53:28</v>
      </c>
    </row>
    <row r="1042" spans="1:48" x14ac:dyDescent="0.25">
      <c r="A1042" s="5">
        <v>1069</v>
      </c>
      <c r="B1042" s="5" t="s">
        <v>4485</v>
      </c>
      <c r="C1042" s="5" t="s">
        <v>4486</v>
      </c>
      <c r="D1042" s="6" t="s">
        <v>4487</v>
      </c>
      <c r="E1042">
        <v>0</v>
      </c>
      <c r="F1042" s="7">
        <v>0.6243288065</v>
      </c>
      <c r="G1042" s="7">
        <v>0</v>
      </c>
      <c r="H1042" t="s">
        <v>4488</v>
      </c>
      <c r="I1042">
        <v>0</v>
      </c>
      <c r="J1042">
        <v>0</v>
      </c>
      <c r="K1042">
        <v>30000</v>
      </c>
      <c r="L1042" t="s">
        <v>52</v>
      </c>
      <c r="M1042" s="8" t="s">
        <v>53</v>
      </c>
      <c r="N1042" s="8">
        <v>0.84905660377358405</v>
      </c>
      <c r="O1042">
        <v>0.15094339622641501</v>
      </c>
      <c r="P1042" s="9">
        <v>0</v>
      </c>
      <c r="Q1042">
        <v>30000</v>
      </c>
      <c r="R1042" s="8"/>
      <c r="S1042" s="8"/>
      <c r="AA1042">
        <v>23859561</v>
      </c>
      <c r="AB1042">
        <v>0</v>
      </c>
      <c r="AC1042">
        <v>12</v>
      </c>
      <c r="AD1042">
        <v>0</v>
      </c>
      <c r="AE1042">
        <v>1988</v>
      </c>
      <c r="AF1042" t="s">
        <v>54</v>
      </c>
      <c r="AG1042">
        <v>2000000</v>
      </c>
      <c r="AH1042" t="s">
        <v>55</v>
      </c>
      <c r="AI1042" t="s">
        <v>55</v>
      </c>
      <c r="AJ1042">
        <v>1</v>
      </c>
      <c r="AK1042">
        <v>1723000</v>
      </c>
      <c r="AL1042" s="8" t="s">
        <v>4489</v>
      </c>
      <c r="AM1042" s="10">
        <f t="shared" si="144"/>
        <v>2016</v>
      </c>
      <c r="AN1042">
        <f t="shared" si="145"/>
        <v>1</v>
      </c>
      <c r="AO1042">
        <f t="shared" si="151"/>
        <v>0</v>
      </c>
      <c r="AP1042">
        <f t="shared" si="146"/>
        <v>0</v>
      </c>
      <c r="AQ1042">
        <f t="shared" si="147"/>
        <v>1</v>
      </c>
      <c r="AR1042">
        <f t="shared" si="148"/>
        <v>0</v>
      </c>
      <c r="AS1042">
        <f t="shared" si="149"/>
        <v>0</v>
      </c>
      <c r="AT1042">
        <f t="shared" si="150"/>
        <v>0</v>
      </c>
      <c r="AU1042">
        <f t="shared" si="150"/>
        <v>0</v>
      </c>
      <c r="AV1042" t="str">
        <f t="shared" si="152"/>
        <v>2020-03-11T14:54:09</v>
      </c>
    </row>
    <row r="1043" spans="1:48" x14ac:dyDescent="0.25">
      <c r="A1043" s="5">
        <v>1070</v>
      </c>
      <c r="B1043" s="5" t="s">
        <v>4490</v>
      </c>
      <c r="C1043" s="5" t="s">
        <v>4491</v>
      </c>
      <c r="D1043" s="6" t="s">
        <v>4492</v>
      </c>
      <c r="E1043">
        <v>3</v>
      </c>
      <c r="F1043" s="7">
        <v>0.37067752510000002</v>
      </c>
      <c r="G1043" s="7">
        <v>0</v>
      </c>
      <c r="H1043" t="s">
        <v>4493</v>
      </c>
      <c r="I1043">
        <v>0</v>
      </c>
      <c r="J1043">
        <v>0</v>
      </c>
      <c r="K1043">
        <v>30000</v>
      </c>
      <c r="L1043" t="s">
        <v>52</v>
      </c>
      <c r="M1043" s="8" t="s">
        <v>86</v>
      </c>
      <c r="N1043" s="8">
        <v>0.62264150943396201</v>
      </c>
      <c r="O1043">
        <v>0.37735849056603699</v>
      </c>
      <c r="P1043" s="9">
        <v>0</v>
      </c>
      <c r="Q1043">
        <v>30000</v>
      </c>
      <c r="R1043" s="8"/>
      <c r="S1043" s="8"/>
      <c r="AA1043">
        <v>2769994</v>
      </c>
      <c r="AB1043">
        <v>0</v>
      </c>
      <c r="AC1043">
        <v>12</v>
      </c>
      <c r="AD1043">
        <v>0</v>
      </c>
      <c r="AE1043">
        <v>2016</v>
      </c>
      <c r="AF1043" t="s">
        <v>126</v>
      </c>
      <c r="AG1043">
        <v>50000</v>
      </c>
      <c r="AH1043" t="s">
        <v>55</v>
      </c>
      <c r="AI1043" t="s">
        <v>56</v>
      </c>
      <c r="AJ1043">
        <v>1</v>
      </c>
      <c r="AK1043">
        <v>94500</v>
      </c>
      <c r="AL1043" s="8" t="s">
        <v>4494</v>
      </c>
      <c r="AM1043" s="10">
        <f t="shared" si="144"/>
        <v>2018</v>
      </c>
      <c r="AN1043">
        <f t="shared" si="145"/>
        <v>1</v>
      </c>
      <c r="AO1043">
        <f t="shared" si="151"/>
        <v>0</v>
      </c>
      <c r="AP1043">
        <f t="shared" si="146"/>
        <v>0</v>
      </c>
      <c r="AQ1043">
        <f t="shared" si="147"/>
        <v>0</v>
      </c>
      <c r="AR1043">
        <f t="shared" si="148"/>
        <v>1</v>
      </c>
      <c r="AS1043">
        <f t="shared" si="149"/>
        <v>0</v>
      </c>
      <c r="AT1043">
        <f t="shared" si="150"/>
        <v>0</v>
      </c>
      <c r="AU1043">
        <f t="shared" si="150"/>
        <v>1</v>
      </c>
      <c r="AV1043" t="str">
        <f t="shared" si="152"/>
        <v>2020-03-11T14:54:45</v>
      </c>
    </row>
    <row r="1044" spans="1:48" x14ac:dyDescent="0.25">
      <c r="A1044" s="5">
        <v>1071</v>
      </c>
      <c r="B1044" s="5" t="s">
        <v>4495</v>
      </c>
      <c r="C1044" s="5" t="s">
        <v>4496</v>
      </c>
      <c r="D1044" s="6" t="s">
        <v>4497</v>
      </c>
      <c r="E1044">
        <v>22</v>
      </c>
      <c r="F1044" s="7">
        <v>0.2847771033</v>
      </c>
      <c r="G1044" s="7">
        <v>0</v>
      </c>
      <c r="H1044" t="s">
        <v>2692</v>
      </c>
      <c r="I1044">
        <v>22</v>
      </c>
      <c r="J1044">
        <v>4759.8</v>
      </c>
      <c r="K1044">
        <v>15000</v>
      </c>
      <c r="L1044" t="s">
        <v>52</v>
      </c>
      <c r="M1044" s="8" t="s">
        <v>53</v>
      </c>
      <c r="N1044" s="8">
        <v>0.75471698113207497</v>
      </c>
      <c r="O1044">
        <v>0.245283018867924</v>
      </c>
      <c r="P1044" s="9">
        <v>0.86602540378443904</v>
      </c>
      <c r="Q1044">
        <v>15000</v>
      </c>
      <c r="R1044" s="8"/>
      <c r="S1044" s="8"/>
      <c r="AA1044">
        <v>23498723</v>
      </c>
      <c r="AB1044">
        <v>0</v>
      </c>
      <c r="AC1044">
        <v>12</v>
      </c>
      <c r="AD1044">
        <v>0</v>
      </c>
      <c r="AE1044">
        <v>2002</v>
      </c>
      <c r="AF1044" t="s">
        <v>54</v>
      </c>
      <c r="AG1044">
        <v>100000</v>
      </c>
      <c r="AH1044" t="s">
        <v>55</v>
      </c>
      <c r="AI1044" t="s">
        <v>55</v>
      </c>
      <c r="AJ1044">
        <v>1</v>
      </c>
      <c r="AK1044">
        <v>3959380</v>
      </c>
      <c r="AL1044" s="8" t="s">
        <v>4498</v>
      </c>
      <c r="AM1044" s="10">
        <f t="shared" si="144"/>
        <v>2019</v>
      </c>
      <c r="AN1044">
        <f t="shared" si="145"/>
        <v>1</v>
      </c>
      <c r="AO1044">
        <f t="shared" si="151"/>
        <v>0</v>
      </c>
      <c r="AP1044">
        <f t="shared" si="146"/>
        <v>0</v>
      </c>
      <c r="AQ1044">
        <f t="shared" si="147"/>
        <v>1</v>
      </c>
      <c r="AR1044">
        <f t="shared" si="148"/>
        <v>0</v>
      </c>
      <c r="AS1044">
        <f t="shared" si="149"/>
        <v>0</v>
      </c>
      <c r="AT1044">
        <f t="shared" si="150"/>
        <v>0</v>
      </c>
      <c r="AU1044">
        <f t="shared" si="150"/>
        <v>0</v>
      </c>
      <c r="AV1044" t="str">
        <f t="shared" si="152"/>
        <v>2020-03-11T14:55:41</v>
      </c>
    </row>
    <row r="1045" spans="1:48" x14ac:dyDescent="0.25">
      <c r="A1045" s="5">
        <v>1072</v>
      </c>
      <c r="B1045" s="5" t="s">
        <v>4499</v>
      </c>
      <c r="C1045" s="5" t="s">
        <v>4500</v>
      </c>
      <c r="D1045" s="6" t="s">
        <v>4501</v>
      </c>
      <c r="E1045">
        <v>16</v>
      </c>
      <c r="F1045" s="7">
        <v>0.26948957909999999</v>
      </c>
      <c r="G1045" s="7">
        <v>0</v>
      </c>
      <c r="H1045" t="s">
        <v>4502</v>
      </c>
      <c r="I1045">
        <v>0</v>
      </c>
      <c r="J1045">
        <v>0</v>
      </c>
      <c r="K1045">
        <v>35000</v>
      </c>
      <c r="L1045" t="s">
        <v>52</v>
      </c>
      <c r="M1045" s="8" t="s">
        <v>86</v>
      </c>
      <c r="N1045" s="8">
        <v>0.50943396226415005</v>
      </c>
      <c r="O1045">
        <v>0.490566037735849</v>
      </c>
      <c r="P1045" s="9">
        <v>0.91410624988061295</v>
      </c>
      <c r="Q1045">
        <v>11200</v>
      </c>
      <c r="R1045" s="8"/>
      <c r="S1045" s="8"/>
      <c r="AA1045">
        <v>2364807</v>
      </c>
      <c r="AB1045">
        <v>0</v>
      </c>
      <c r="AC1045">
        <v>12</v>
      </c>
      <c r="AD1045">
        <v>0</v>
      </c>
      <c r="AE1045">
        <v>2005</v>
      </c>
      <c r="AF1045" t="s">
        <v>121</v>
      </c>
      <c r="AG1045">
        <v>60000</v>
      </c>
      <c r="AH1045" t="s">
        <v>55</v>
      </c>
      <c r="AI1045" t="s">
        <v>56</v>
      </c>
      <c r="AJ1045">
        <v>1</v>
      </c>
      <c r="AK1045">
        <v>22000</v>
      </c>
      <c r="AL1045" s="8" t="s">
        <v>4503</v>
      </c>
      <c r="AM1045" s="10">
        <f t="shared" si="144"/>
        <v>2018</v>
      </c>
      <c r="AN1045">
        <f t="shared" si="145"/>
        <v>1</v>
      </c>
      <c r="AO1045">
        <f t="shared" si="151"/>
        <v>0</v>
      </c>
      <c r="AP1045">
        <f t="shared" si="146"/>
        <v>0</v>
      </c>
      <c r="AQ1045">
        <f t="shared" si="147"/>
        <v>0</v>
      </c>
      <c r="AR1045">
        <f t="shared" si="148"/>
        <v>1</v>
      </c>
      <c r="AS1045">
        <f t="shared" si="149"/>
        <v>0</v>
      </c>
      <c r="AT1045">
        <f t="shared" si="150"/>
        <v>0</v>
      </c>
      <c r="AU1045">
        <f t="shared" si="150"/>
        <v>1</v>
      </c>
      <c r="AV1045" t="str">
        <f t="shared" si="152"/>
        <v>2020-03-11T14:57:09</v>
      </c>
    </row>
    <row r="1046" spans="1:48" x14ac:dyDescent="0.25">
      <c r="A1046" s="5">
        <v>1073</v>
      </c>
      <c r="B1046" s="5" t="s">
        <v>4504</v>
      </c>
      <c r="C1046" s="5" t="s">
        <v>4505</v>
      </c>
      <c r="D1046" s="6" t="s">
        <v>4506</v>
      </c>
      <c r="E1046">
        <v>0</v>
      </c>
      <c r="F1046" s="7">
        <v>0.2011266874</v>
      </c>
      <c r="G1046" s="7">
        <v>0</v>
      </c>
      <c r="H1046" t="s">
        <v>4507</v>
      </c>
      <c r="I1046">
        <v>0</v>
      </c>
      <c r="J1046">
        <v>0</v>
      </c>
      <c r="K1046">
        <v>15000</v>
      </c>
      <c r="L1046" t="s">
        <v>52</v>
      </c>
      <c r="M1046" s="8" t="s">
        <v>53</v>
      </c>
      <c r="N1046" s="8">
        <v>0.86792452830188604</v>
      </c>
      <c r="O1046">
        <v>0.13207547169811301</v>
      </c>
      <c r="P1046" s="9">
        <v>0</v>
      </c>
      <c r="Q1046">
        <v>15000</v>
      </c>
      <c r="R1046" s="8"/>
      <c r="S1046" s="8"/>
      <c r="AA1046">
        <v>6793800</v>
      </c>
      <c r="AB1046">
        <v>0</v>
      </c>
      <c r="AC1046">
        <v>12</v>
      </c>
      <c r="AD1046">
        <v>0</v>
      </c>
      <c r="AE1046">
        <v>2003</v>
      </c>
      <c r="AF1046" t="s">
        <v>54</v>
      </c>
      <c r="AG1046">
        <v>10000</v>
      </c>
      <c r="AH1046" t="s">
        <v>55</v>
      </c>
      <c r="AI1046" t="s">
        <v>55</v>
      </c>
      <c r="AJ1046">
        <v>1</v>
      </c>
      <c r="AK1046">
        <v>60800</v>
      </c>
      <c r="AL1046" s="8" t="s">
        <v>4508</v>
      </c>
      <c r="AM1046" s="10">
        <f t="shared" si="144"/>
        <v>2018</v>
      </c>
      <c r="AN1046">
        <f t="shared" si="145"/>
        <v>1</v>
      </c>
      <c r="AO1046">
        <f t="shared" si="151"/>
        <v>0</v>
      </c>
      <c r="AP1046">
        <f t="shared" si="146"/>
        <v>0</v>
      </c>
      <c r="AQ1046">
        <f t="shared" si="147"/>
        <v>1</v>
      </c>
      <c r="AR1046">
        <f t="shared" si="148"/>
        <v>0</v>
      </c>
      <c r="AS1046">
        <f t="shared" si="149"/>
        <v>0</v>
      </c>
      <c r="AT1046">
        <f t="shared" si="150"/>
        <v>0</v>
      </c>
      <c r="AU1046">
        <f t="shared" si="150"/>
        <v>0</v>
      </c>
      <c r="AV1046" t="str">
        <f t="shared" si="152"/>
        <v>2020-03-11T14:57:40</v>
      </c>
    </row>
    <row r="1047" spans="1:48" x14ac:dyDescent="0.25">
      <c r="A1047" s="5">
        <v>1074</v>
      </c>
      <c r="B1047" s="5" t="s">
        <v>4509</v>
      </c>
      <c r="C1047" s="5" t="s">
        <v>4510</v>
      </c>
      <c r="D1047" s="6" t="s">
        <v>4511</v>
      </c>
      <c r="E1047">
        <v>39</v>
      </c>
      <c r="F1047" s="7">
        <v>0.29827105580000002</v>
      </c>
      <c r="G1047" s="7">
        <v>0</v>
      </c>
      <c r="H1047" t="s">
        <v>4512</v>
      </c>
      <c r="I1047">
        <v>0</v>
      </c>
      <c r="J1047">
        <v>0</v>
      </c>
      <c r="K1047">
        <v>20000</v>
      </c>
      <c r="L1047" t="s">
        <v>52</v>
      </c>
      <c r="M1047" s="8" t="s">
        <v>86</v>
      </c>
      <c r="N1047" s="8">
        <v>0.56603773584905603</v>
      </c>
      <c r="O1047">
        <v>0.43396226415094302</v>
      </c>
      <c r="P1047" s="9">
        <v>0</v>
      </c>
      <c r="Q1047">
        <v>15000</v>
      </c>
      <c r="R1047" s="8"/>
      <c r="S1047" s="8"/>
      <c r="AA1047">
        <v>456143</v>
      </c>
      <c r="AB1047">
        <v>0</v>
      </c>
      <c r="AC1047">
        <v>6</v>
      </c>
      <c r="AD1047">
        <v>0</v>
      </c>
      <c r="AE1047">
        <v>2007</v>
      </c>
      <c r="AF1047" t="s">
        <v>121</v>
      </c>
      <c r="AG1047">
        <v>1000</v>
      </c>
      <c r="AH1047" t="s">
        <v>55</v>
      </c>
      <c r="AI1047" t="s">
        <v>56</v>
      </c>
      <c r="AJ1047">
        <v>1</v>
      </c>
      <c r="AK1047">
        <v>5120</v>
      </c>
      <c r="AL1047" s="8" t="s">
        <v>4513</v>
      </c>
      <c r="AM1047" s="10">
        <f t="shared" si="144"/>
        <v>2012</v>
      </c>
      <c r="AN1047">
        <f t="shared" si="145"/>
        <v>1</v>
      </c>
      <c r="AO1047">
        <f t="shared" si="151"/>
        <v>0</v>
      </c>
      <c r="AP1047">
        <f t="shared" si="146"/>
        <v>0</v>
      </c>
      <c r="AQ1047">
        <f t="shared" si="147"/>
        <v>0</v>
      </c>
      <c r="AR1047">
        <f t="shared" si="148"/>
        <v>1</v>
      </c>
      <c r="AS1047">
        <f t="shared" si="149"/>
        <v>0</v>
      </c>
      <c r="AT1047">
        <f t="shared" si="150"/>
        <v>0</v>
      </c>
      <c r="AU1047">
        <f t="shared" si="150"/>
        <v>1</v>
      </c>
      <c r="AV1047" t="str">
        <f t="shared" si="152"/>
        <v>2020-03-10T17:48:24</v>
      </c>
    </row>
    <row r="1048" spans="1:48" x14ac:dyDescent="0.25">
      <c r="A1048" s="5">
        <v>1075</v>
      </c>
      <c r="B1048" s="5" t="s">
        <v>4514</v>
      </c>
      <c r="C1048" s="5" t="s">
        <v>4515</v>
      </c>
      <c r="D1048" s="6" t="s">
        <v>4516</v>
      </c>
      <c r="E1048">
        <v>2</v>
      </c>
      <c r="F1048" s="7">
        <v>0.30793913389999999</v>
      </c>
      <c r="G1048" s="7">
        <v>0</v>
      </c>
      <c r="H1048" t="s">
        <v>4517</v>
      </c>
      <c r="I1048">
        <v>0</v>
      </c>
      <c r="J1048">
        <v>0</v>
      </c>
      <c r="K1048">
        <v>15000</v>
      </c>
      <c r="L1048" t="s">
        <v>52</v>
      </c>
      <c r="M1048" s="8" t="s">
        <v>86</v>
      </c>
      <c r="N1048" s="8">
        <v>0.62264150943396201</v>
      </c>
      <c r="O1048">
        <v>0.37735849056603699</v>
      </c>
      <c r="P1048" s="9">
        <v>0</v>
      </c>
      <c r="Q1048">
        <v>15000</v>
      </c>
      <c r="R1048" s="8"/>
      <c r="S1048" s="8"/>
      <c r="AA1048">
        <v>515017</v>
      </c>
      <c r="AB1048">
        <v>0</v>
      </c>
      <c r="AC1048">
        <v>12</v>
      </c>
      <c r="AD1048">
        <v>0</v>
      </c>
      <c r="AE1048">
        <v>1993</v>
      </c>
      <c r="AF1048" t="s">
        <v>54</v>
      </c>
      <c r="AG1048">
        <v>5000</v>
      </c>
      <c r="AH1048" t="s">
        <v>55</v>
      </c>
      <c r="AI1048" t="s">
        <v>56</v>
      </c>
      <c r="AJ1048">
        <v>1</v>
      </c>
      <c r="AK1048">
        <v>8000</v>
      </c>
      <c r="AL1048" s="8" t="s">
        <v>4518</v>
      </c>
      <c r="AM1048" s="10">
        <f t="shared" si="144"/>
        <v>2007</v>
      </c>
      <c r="AN1048">
        <f t="shared" si="145"/>
        <v>1</v>
      </c>
      <c r="AO1048">
        <f t="shared" si="151"/>
        <v>0</v>
      </c>
      <c r="AP1048">
        <f t="shared" si="146"/>
        <v>0</v>
      </c>
      <c r="AQ1048">
        <f t="shared" si="147"/>
        <v>0</v>
      </c>
      <c r="AR1048">
        <f t="shared" si="148"/>
        <v>1</v>
      </c>
      <c r="AS1048">
        <f t="shared" si="149"/>
        <v>0</v>
      </c>
      <c r="AT1048">
        <f t="shared" si="150"/>
        <v>0</v>
      </c>
      <c r="AU1048">
        <f t="shared" si="150"/>
        <v>1</v>
      </c>
      <c r="AV1048" t="str">
        <f t="shared" si="152"/>
        <v>2020-03-11T14:58:31</v>
      </c>
    </row>
    <row r="1049" spans="1:48" x14ac:dyDescent="0.25">
      <c r="A1049" s="5">
        <v>1076</v>
      </c>
      <c r="B1049" s="5" t="s">
        <v>4519</v>
      </c>
      <c r="C1049" s="5" t="s">
        <v>4520</v>
      </c>
      <c r="D1049" s="6" t="s">
        <v>4521</v>
      </c>
      <c r="E1049">
        <v>20</v>
      </c>
      <c r="F1049" s="7">
        <v>0.43804052290000001</v>
      </c>
      <c r="G1049" s="7">
        <v>0</v>
      </c>
      <c r="H1049" t="s">
        <v>4522</v>
      </c>
      <c r="I1049">
        <v>105</v>
      </c>
      <c r="J1049">
        <v>88914.48</v>
      </c>
      <c r="K1049">
        <v>100000</v>
      </c>
      <c r="L1049" t="s">
        <v>52</v>
      </c>
      <c r="M1049" s="8" t="s">
        <v>53</v>
      </c>
      <c r="N1049" s="8">
        <v>0.69811320754716899</v>
      </c>
      <c r="O1049">
        <v>0.30188679245283001</v>
      </c>
      <c r="P1049" s="9">
        <v>0</v>
      </c>
      <c r="Q1049">
        <v>100000</v>
      </c>
      <c r="R1049" s="8"/>
      <c r="S1049" s="8" t="s">
        <v>4474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4295410</v>
      </c>
      <c r="AB1049">
        <v>0</v>
      </c>
      <c r="AC1049">
        <v>12</v>
      </c>
      <c r="AD1049">
        <v>0</v>
      </c>
      <c r="AE1049">
        <v>2002</v>
      </c>
      <c r="AF1049" t="s">
        <v>54</v>
      </c>
      <c r="AG1049">
        <v>95000</v>
      </c>
      <c r="AH1049" t="s">
        <v>55</v>
      </c>
      <c r="AI1049" t="s">
        <v>56</v>
      </c>
      <c r="AJ1049">
        <v>0.99610780860000003</v>
      </c>
      <c r="AK1049">
        <v>156000</v>
      </c>
      <c r="AL1049" s="8" t="s">
        <v>4523</v>
      </c>
      <c r="AM1049" s="10">
        <f t="shared" si="144"/>
        <v>2009</v>
      </c>
      <c r="AN1049">
        <f t="shared" si="145"/>
        <v>1</v>
      </c>
      <c r="AO1049">
        <f t="shared" si="151"/>
        <v>0</v>
      </c>
      <c r="AP1049">
        <f t="shared" si="146"/>
        <v>0</v>
      </c>
      <c r="AQ1049">
        <f t="shared" si="147"/>
        <v>1</v>
      </c>
      <c r="AR1049">
        <f t="shared" si="148"/>
        <v>0</v>
      </c>
      <c r="AS1049">
        <f t="shared" si="149"/>
        <v>0</v>
      </c>
      <c r="AT1049">
        <f t="shared" si="150"/>
        <v>0</v>
      </c>
      <c r="AU1049">
        <f t="shared" si="150"/>
        <v>1</v>
      </c>
      <c r="AV1049" t="str">
        <f t="shared" si="152"/>
        <v>2020-03-11T15:38:32</v>
      </c>
    </row>
    <row r="1050" spans="1:48" x14ac:dyDescent="0.25">
      <c r="A1050" s="5">
        <v>1077</v>
      </c>
      <c r="B1050" s="5" t="s">
        <v>4524</v>
      </c>
      <c r="C1050" s="5" t="s">
        <v>4525</v>
      </c>
      <c r="D1050" s="6" t="s">
        <v>4526</v>
      </c>
      <c r="E1050">
        <v>23</v>
      </c>
      <c r="F1050" s="7">
        <v>0.52327822859999995</v>
      </c>
      <c r="G1050" s="7">
        <v>0</v>
      </c>
      <c r="H1050" t="s">
        <v>4527</v>
      </c>
      <c r="I1050">
        <v>0</v>
      </c>
      <c r="J1050">
        <v>0</v>
      </c>
      <c r="K1050">
        <v>20000</v>
      </c>
      <c r="L1050" t="s">
        <v>52</v>
      </c>
      <c r="M1050" s="8" t="s">
        <v>86</v>
      </c>
      <c r="N1050" s="8">
        <v>0.62264150943396201</v>
      </c>
      <c r="O1050">
        <v>0.37735849056603699</v>
      </c>
      <c r="P1050" s="9">
        <v>0</v>
      </c>
      <c r="Q1050">
        <v>15000</v>
      </c>
      <c r="R1050" s="8"/>
      <c r="S1050" s="8"/>
      <c r="AA1050">
        <v>521635</v>
      </c>
      <c r="AB1050">
        <v>0</v>
      </c>
      <c r="AC1050">
        <v>12</v>
      </c>
      <c r="AD1050">
        <v>0</v>
      </c>
      <c r="AE1050">
        <v>2013</v>
      </c>
      <c r="AF1050" t="s">
        <v>68</v>
      </c>
      <c r="AG1050">
        <v>100000</v>
      </c>
      <c r="AH1050" t="s">
        <v>55</v>
      </c>
      <c r="AI1050" t="s">
        <v>56</v>
      </c>
      <c r="AJ1050">
        <v>1</v>
      </c>
      <c r="AK1050">
        <v>3520</v>
      </c>
      <c r="AL1050" s="8" t="s">
        <v>4528</v>
      </c>
      <c r="AM1050" s="10">
        <f t="shared" si="144"/>
        <v>2019</v>
      </c>
      <c r="AN1050">
        <f t="shared" si="145"/>
        <v>1</v>
      </c>
      <c r="AO1050">
        <f t="shared" si="151"/>
        <v>0</v>
      </c>
      <c r="AP1050">
        <f t="shared" si="146"/>
        <v>0</v>
      </c>
      <c r="AQ1050">
        <f t="shared" si="147"/>
        <v>0</v>
      </c>
      <c r="AR1050">
        <f t="shared" si="148"/>
        <v>1</v>
      </c>
      <c r="AS1050">
        <f t="shared" si="149"/>
        <v>0</v>
      </c>
      <c r="AT1050">
        <f t="shared" si="150"/>
        <v>0</v>
      </c>
      <c r="AU1050">
        <f t="shared" si="150"/>
        <v>1</v>
      </c>
      <c r="AV1050" t="str">
        <f t="shared" si="152"/>
        <v>2020-03-11T14:59:08</v>
      </c>
    </row>
    <row r="1051" spans="1:48" x14ac:dyDescent="0.25">
      <c r="A1051" s="5">
        <v>1078</v>
      </c>
      <c r="B1051" s="5" t="s">
        <v>4529</v>
      </c>
      <c r="C1051" s="5" t="s">
        <v>4530</v>
      </c>
      <c r="D1051" s="6" t="s">
        <v>4531</v>
      </c>
      <c r="E1051">
        <v>3</v>
      </c>
      <c r="F1051" s="7">
        <v>0.4364427119</v>
      </c>
      <c r="G1051" s="7">
        <v>0</v>
      </c>
      <c r="H1051" t="s">
        <v>4532</v>
      </c>
      <c r="I1051">
        <v>0</v>
      </c>
      <c r="J1051">
        <v>0</v>
      </c>
      <c r="K1051">
        <v>40000</v>
      </c>
      <c r="L1051" t="s">
        <v>52</v>
      </c>
      <c r="M1051" s="8" t="s">
        <v>86</v>
      </c>
      <c r="N1051" s="8">
        <v>0.679245283018867</v>
      </c>
      <c r="O1051">
        <v>0.320754716981132</v>
      </c>
      <c r="P1051" s="9">
        <v>0</v>
      </c>
      <c r="Q1051">
        <v>25000</v>
      </c>
      <c r="R1051" s="8"/>
      <c r="S1051" s="8" t="s">
        <v>217</v>
      </c>
      <c r="T1051">
        <v>1533528</v>
      </c>
      <c r="U1051">
        <v>269228</v>
      </c>
      <c r="V1051">
        <v>1631990</v>
      </c>
      <c r="W1051">
        <v>1362762</v>
      </c>
      <c r="X1051">
        <v>1013112</v>
      </c>
      <c r="Y1051">
        <v>116391</v>
      </c>
      <c r="Z1051">
        <v>78124</v>
      </c>
      <c r="AA1051">
        <v>1108088</v>
      </c>
      <c r="AB1051">
        <v>614951</v>
      </c>
      <c r="AC1051">
        <v>12</v>
      </c>
      <c r="AD1051">
        <v>493137</v>
      </c>
      <c r="AE1051">
        <v>2000</v>
      </c>
      <c r="AF1051" t="s">
        <v>54</v>
      </c>
      <c r="AG1051">
        <v>10000</v>
      </c>
      <c r="AH1051" t="s">
        <v>55</v>
      </c>
      <c r="AI1051" t="s">
        <v>56</v>
      </c>
      <c r="AJ1051">
        <v>1</v>
      </c>
      <c r="AK1051">
        <v>12420</v>
      </c>
      <c r="AL1051" s="8" t="s">
        <v>4533</v>
      </c>
      <c r="AM1051" s="10">
        <f t="shared" si="144"/>
        <v>2013</v>
      </c>
      <c r="AN1051">
        <f t="shared" si="145"/>
        <v>1</v>
      </c>
      <c r="AO1051">
        <f t="shared" si="151"/>
        <v>0</v>
      </c>
      <c r="AP1051">
        <f t="shared" si="146"/>
        <v>0</v>
      </c>
      <c r="AQ1051">
        <f t="shared" si="147"/>
        <v>0</v>
      </c>
      <c r="AR1051">
        <f t="shared" si="148"/>
        <v>1</v>
      </c>
      <c r="AS1051">
        <f t="shared" si="149"/>
        <v>0</v>
      </c>
      <c r="AT1051">
        <f t="shared" si="150"/>
        <v>0</v>
      </c>
      <c r="AU1051">
        <f t="shared" si="150"/>
        <v>1</v>
      </c>
      <c r="AV1051" t="str">
        <f t="shared" si="152"/>
        <v>2020-03-11T15:03:38</v>
      </c>
    </row>
    <row r="1052" spans="1:48" x14ac:dyDescent="0.25">
      <c r="A1052" s="5">
        <v>1079</v>
      </c>
      <c r="B1052" s="5" t="s">
        <v>4534</v>
      </c>
      <c r="C1052" s="5" t="s">
        <v>4535</v>
      </c>
      <c r="D1052" s="6" t="s">
        <v>4536</v>
      </c>
      <c r="E1052">
        <v>18</v>
      </c>
      <c r="F1052" s="7">
        <v>0.37457266560000002</v>
      </c>
      <c r="G1052" s="7">
        <v>0</v>
      </c>
      <c r="H1052" t="s">
        <v>4537</v>
      </c>
      <c r="I1052">
        <v>44</v>
      </c>
      <c r="J1052">
        <v>90290.9</v>
      </c>
      <c r="K1052">
        <v>50000</v>
      </c>
      <c r="L1052" t="s">
        <v>52</v>
      </c>
      <c r="M1052" s="8" t="s">
        <v>53</v>
      </c>
      <c r="N1052" s="8">
        <v>0.77358490566037696</v>
      </c>
      <c r="O1052">
        <v>0.22641509433962201</v>
      </c>
      <c r="P1052" s="9">
        <v>0.94412020198924396</v>
      </c>
      <c r="Q1052">
        <v>35000</v>
      </c>
      <c r="R1052" s="8"/>
      <c r="S1052" s="8"/>
      <c r="AA1052">
        <v>11659965</v>
      </c>
      <c r="AB1052">
        <v>0</v>
      </c>
      <c r="AC1052">
        <v>12</v>
      </c>
      <c r="AD1052">
        <v>0</v>
      </c>
      <c r="AE1052">
        <v>2009</v>
      </c>
      <c r="AF1052" t="s">
        <v>121</v>
      </c>
      <c r="AG1052">
        <v>30000</v>
      </c>
      <c r="AH1052" t="s">
        <v>55</v>
      </c>
      <c r="AI1052" t="s">
        <v>55</v>
      </c>
      <c r="AJ1052">
        <v>0.8306436156</v>
      </c>
      <c r="AK1052">
        <v>89000</v>
      </c>
      <c r="AL1052" s="8" t="s">
        <v>4538</v>
      </c>
      <c r="AM1052" s="10">
        <f t="shared" si="144"/>
        <v>2014</v>
      </c>
      <c r="AN1052">
        <f t="shared" si="145"/>
        <v>1</v>
      </c>
      <c r="AO1052">
        <f t="shared" si="151"/>
        <v>0</v>
      </c>
      <c r="AP1052">
        <f t="shared" si="146"/>
        <v>0</v>
      </c>
      <c r="AQ1052">
        <f t="shared" si="147"/>
        <v>1</v>
      </c>
      <c r="AR1052">
        <f t="shared" si="148"/>
        <v>0</v>
      </c>
      <c r="AS1052">
        <f t="shared" si="149"/>
        <v>0</v>
      </c>
      <c r="AT1052">
        <f t="shared" si="150"/>
        <v>0</v>
      </c>
      <c r="AU1052">
        <f t="shared" si="150"/>
        <v>0</v>
      </c>
      <c r="AV1052" t="str">
        <f t="shared" si="152"/>
        <v>2020-03-11T15:07:40</v>
      </c>
    </row>
    <row r="1053" spans="1:48" x14ac:dyDescent="0.25">
      <c r="A1053" s="5">
        <v>1080</v>
      </c>
      <c r="B1053" s="5" t="s">
        <v>4539</v>
      </c>
      <c r="C1053" s="5" t="s">
        <v>4540</v>
      </c>
      <c r="D1053" s="6" t="s">
        <v>4541</v>
      </c>
      <c r="E1053">
        <v>34</v>
      </c>
      <c r="F1053" s="7">
        <v>0.4538031294</v>
      </c>
      <c r="G1053" s="7">
        <v>0</v>
      </c>
      <c r="H1053" t="s">
        <v>1197</v>
      </c>
      <c r="I1053">
        <v>0</v>
      </c>
      <c r="J1053">
        <v>0</v>
      </c>
      <c r="K1053">
        <v>15000</v>
      </c>
      <c r="L1053" t="s">
        <v>52</v>
      </c>
      <c r="M1053" s="8" t="s">
        <v>86</v>
      </c>
      <c r="N1053" s="8">
        <v>0.64150943396226401</v>
      </c>
      <c r="O1053">
        <v>0.35849056603773499</v>
      </c>
      <c r="P1053" s="9">
        <v>0.925529409005582</v>
      </c>
      <c r="Q1053">
        <v>15000</v>
      </c>
      <c r="R1053" s="8"/>
      <c r="S1053" s="8"/>
      <c r="AA1053">
        <v>2741688</v>
      </c>
      <c r="AB1053">
        <v>0</v>
      </c>
      <c r="AC1053">
        <v>6</v>
      </c>
      <c r="AD1053">
        <v>0</v>
      </c>
      <c r="AE1053">
        <v>1997</v>
      </c>
      <c r="AF1053" t="s">
        <v>54</v>
      </c>
      <c r="AG1053">
        <v>146574</v>
      </c>
      <c r="AH1053" t="s">
        <v>55</v>
      </c>
      <c r="AI1053" t="s">
        <v>56</v>
      </c>
      <c r="AJ1053">
        <v>1</v>
      </c>
      <c r="AK1053">
        <v>43000</v>
      </c>
      <c r="AL1053" s="8" t="s">
        <v>4542</v>
      </c>
      <c r="AM1053" s="10">
        <f t="shared" si="144"/>
        <v>2018</v>
      </c>
      <c r="AN1053">
        <f t="shared" si="145"/>
        <v>1</v>
      </c>
      <c r="AO1053">
        <f t="shared" si="151"/>
        <v>0</v>
      </c>
      <c r="AP1053">
        <f t="shared" si="146"/>
        <v>0</v>
      </c>
      <c r="AQ1053">
        <f t="shared" si="147"/>
        <v>0</v>
      </c>
      <c r="AR1053">
        <f t="shared" si="148"/>
        <v>1</v>
      </c>
      <c r="AS1053">
        <f t="shared" si="149"/>
        <v>0</v>
      </c>
      <c r="AT1053">
        <f t="shared" si="150"/>
        <v>0</v>
      </c>
      <c r="AU1053">
        <f t="shared" si="150"/>
        <v>1</v>
      </c>
      <c r="AV1053" t="str">
        <f t="shared" si="152"/>
        <v>2020-03-11T15:08:45</v>
      </c>
    </row>
    <row r="1054" spans="1:48" x14ac:dyDescent="0.25">
      <c r="A1054" s="5">
        <v>1081</v>
      </c>
      <c r="B1054" s="5" t="s">
        <v>4543</v>
      </c>
      <c r="C1054" s="5" t="s">
        <v>4544</v>
      </c>
      <c r="D1054" s="6" t="s">
        <v>4545</v>
      </c>
      <c r="E1054">
        <v>3</v>
      </c>
      <c r="F1054" s="7">
        <v>0.50826558290000001</v>
      </c>
      <c r="G1054" s="7">
        <v>0</v>
      </c>
      <c r="H1054" t="s">
        <v>4546</v>
      </c>
      <c r="I1054">
        <v>0</v>
      </c>
      <c r="J1054">
        <v>0</v>
      </c>
      <c r="K1054">
        <v>35000</v>
      </c>
      <c r="L1054" t="s">
        <v>52</v>
      </c>
      <c r="M1054" s="8" t="s">
        <v>53</v>
      </c>
      <c r="N1054" s="8">
        <v>0.73584905660377298</v>
      </c>
      <c r="O1054">
        <v>0.26415094339622602</v>
      </c>
      <c r="P1054" s="9">
        <v>0</v>
      </c>
      <c r="Q1054">
        <v>35000</v>
      </c>
      <c r="R1054" s="8"/>
      <c r="S1054" s="8"/>
      <c r="AA1054">
        <v>101343381</v>
      </c>
      <c r="AB1054">
        <v>0</v>
      </c>
      <c r="AC1054">
        <v>12</v>
      </c>
      <c r="AD1054">
        <v>0</v>
      </c>
      <c r="AE1054">
        <v>1966</v>
      </c>
      <c r="AF1054" t="s">
        <v>54</v>
      </c>
      <c r="AG1054">
        <v>10354000</v>
      </c>
      <c r="AH1054" t="s">
        <v>56</v>
      </c>
      <c r="AI1054" t="s">
        <v>55</v>
      </c>
      <c r="AJ1054">
        <v>1</v>
      </c>
      <c r="AK1054">
        <v>4706955</v>
      </c>
      <c r="AL1054" s="8" t="s">
        <v>4547</v>
      </c>
      <c r="AM1054" s="10">
        <f t="shared" si="144"/>
        <v>2018</v>
      </c>
      <c r="AN1054">
        <f t="shared" si="145"/>
        <v>1</v>
      </c>
      <c r="AO1054">
        <f t="shared" si="151"/>
        <v>0</v>
      </c>
      <c r="AP1054">
        <f t="shared" si="146"/>
        <v>0</v>
      </c>
      <c r="AQ1054">
        <f t="shared" si="147"/>
        <v>1</v>
      </c>
      <c r="AR1054">
        <f t="shared" si="148"/>
        <v>0</v>
      </c>
      <c r="AS1054">
        <f t="shared" si="149"/>
        <v>0</v>
      </c>
      <c r="AT1054">
        <f t="shared" si="150"/>
        <v>1</v>
      </c>
      <c r="AU1054">
        <f t="shared" si="150"/>
        <v>0</v>
      </c>
      <c r="AV1054" t="str">
        <f t="shared" si="152"/>
        <v>2020-03-11T15:09:36</v>
      </c>
    </row>
    <row r="1055" spans="1:48" x14ac:dyDescent="0.25">
      <c r="A1055" s="5">
        <v>1082</v>
      </c>
      <c r="B1055" s="5" t="s">
        <v>4548</v>
      </c>
      <c r="C1055" s="5" t="s">
        <v>4549</v>
      </c>
      <c r="D1055" s="6" t="s">
        <v>4550</v>
      </c>
      <c r="E1055">
        <v>4</v>
      </c>
      <c r="F1055" s="7">
        <v>0.41852813849999998</v>
      </c>
      <c r="G1055" s="7">
        <v>0</v>
      </c>
      <c r="H1055" t="s">
        <v>4551</v>
      </c>
      <c r="I1055">
        <v>42</v>
      </c>
      <c r="J1055">
        <v>3465</v>
      </c>
      <c r="K1055">
        <v>13000</v>
      </c>
      <c r="L1055" t="s">
        <v>52</v>
      </c>
      <c r="M1055" s="8" t="s">
        <v>86</v>
      </c>
      <c r="N1055" s="8">
        <v>0.50943396226415005</v>
      </c>
      <c r="O1055">
        <v>0.490566037735849</v>
      </c>
      <c r="P1055" s="9">
        <v>0</v>
      </c>
      <c r="Q1055">
        <v>13000</v>
      </c>
      <c r="R1055" s="8"/>
      <c r="S1055" s="8"/>
      <c r="AA1055">
        <v>778932</v>
      </c>
      <c r="AB1055">
        <v>0</v>
      </c>
      <c r="AC1055">
        <v>12</v>
      </c>
      <c r="AD1055">
        <v>0</v>
      </c>
      <c r="AE1055">
        <v>2018</v>
      </c>
      <c r="AF1055" t="s">
        <v>126</v>
      </c>
      <c r="AG1055">
        <v>50000</v>
      </c>
      <c r="AH1055" t="s">
        <v>55</v>
      </c>
      <c r="AI1055" t="s">
        <v>56</v>
      </c>
      <c r="AJ1055">
        <v>1</v>
      </c>
      <c r="AK1055">
        <v>3520</v>
      </c>
      <c r="AL1055" s="8" t="s">
        <v>4552</v>
      </c>
      <c r="AM1055" s="10">
        <f t="shared" si="144"/>
        <v>2019</v>
      </c>
      <c r="AN1055">
        <f t="shared" si="145"/>
        <v>1</v>
      </c>
      <c r="AO1055">
        <f t="shared" si="151"/>
        <v>0</v>
      </c>
      <c r="AP1055">
        <f t="shared" si="146"/>
        <v>0</v>
      </c>
      <c r="AQ1055">
        <f t="shared" si="147"/>
        <v>0</v>
      </c>
      <c r="AR1055">
        <f t="shared" si="148"/>
        <v>1</v>
      </c>
      <c r="AS1055">
        <f t="shared" si="149"/>
        <v>0</v>
      </c>
      <c r="AT1055">
        <f t="shared" si="150"/>
        <v>0</v>
      </c>
      <c r="AU1055">
        <f t="shared" si="150"/>
        <v>1</v>
      </c>
      <c r="AV1055" t="str">
        <f t="shared" si="152"/>
        <v>2020-03-11T15:10:08</v>
      </c>
    </row>
    <row r="1056" spans="1:48" x14ac:dyDescent="0.25">
      <c r="A1056" s="5">
        <v>1083</v>
      </c>
      <c r="B1056" s="5" t="s">
        <v>4553</v>
      </c>
      <c r="C1056" s="5" t="s">
        <v>4554</v>
      </c>
      <c r="D1056" s="6" t="s">
        <v>4555</v>
      </c>
      <c r="E1056">
        <v>168</v>
      </c>
      <c r="F1056" s="7">
        <v>0.42981191219999998</v>
      </c>
      <c r="G1056" s="7">
        <v>0</v>
      </c>
      <c r="H1056" t="s">
        <v>4556</v>
      </c>
      <c r="I1056">
        <v>74</v>
      </c>
      <c r="J1056">
        <v>23868.799999999999</v>
      </c>
      <c r="K1056">
        <v>200000</v>
      </c>
      <c r="L1056" t="s">
        <v>52</v>
      </c>
      <c r="M1056" s="8" t="s">
        <v>63</v>
      </c>
      <c r="N1056" s="8">
        <v>0.90566037735849003</v>
      </c>
      <c r="O1056">
        <v>9.4339622641509399E-2</v>
      </c>
      <c r="P1056" s="9">
        <v>-0.86602540378443904</v>
      </c>
      <c r="Q1056">
        <v>200000</v>
      </c>
      <c r="R1056" s="8"/>
      <c r="S1056" s="8" t="s">
        <v>103</v>
      </c>
      <c r="T1056">
        <v>17043000</v>
      </c>
      <c r="U1056">
        <v>6865000</v>
      </c>
      <c r="V1056">
        <v>19250000</v>
      </c>
      <c r="W1056">
        <v>12386000</v>
      </c>
      <c r="X1056">
        <v>0</v>
      </c>
      <c r="Y1056">
        <v>5993000</v>
      </c>
      <c r="Z1056">
        <v>7640000</v>
      </c>
      <c r="AA1056">
        <v>36833000</v>
      </c>
      <c r="AB1056">
        <v>11389000</v>
      </c>
      <c r="AC1056">
        <v>12</v>
      </c>
      <c r="AD1056">
        <v>25444000</v>
      </c>
      <c r="AE1056">
        <v>2000</v>
      </c>
      <c r="AF1056" t="s">
        <v>54</v>
      </c>
      <c r="AG1056">
        <v>11011313</v>
      </c>
      <c r="AH1056" t="s">
        <v>55</v>
      </c>
      <c r="AI1056" t="s">
        <v>55</v>
      </c>
      <c r="AJ1056">
        <v>0.83244396070000004</v>
      </c>
      <c r="AK1056">
        <v>1018500</v>
      </c>
      <c r="AL1056" s="8" t="s">
        <v>4557</v>
      </c>
      <c r="AM1056" s="10">
        <f t="shared" si="144"/>
        <v>2007</v>
      </c>
      <c r="AN1056">
        <f t="shared" si="145"/>
        <v>1</v>
      </c>
      <c r="AO1056">
        <f t="shared" si="151"/>
        <v>0</v>
      </c>
      <c r="AP1056">
        <f t="shared" si="146"/>
        <v>1</v>
      </c>
      <c r="AQ1056">
        <f t="shared" si="147"/>
        <v>0</v>
      </c>
      <c r="AR1056">
        <f t="shared" si="148"/>
        <v>0</v>
      </c>
      <c r="AS1056">
        <f t="shared" si="149"/>
        <v>0</v>
      </c>
      <c r="AT1056">
        <f t="shared" si="150"/>
        <v>0</v>
      </c>
      <c r="AU1056">
        <f t="shared" si="150"/>
        <v>0</v>
      </c>
      <c r="AV1056" t="str">
        <f t="shared" si="152"/>
        <v>2020-03-10T19:19:51</v>
      </c>
    </row>
    <row r="1057" spans="1:48" x14ac:dyDescent="0.25">
      <c r="A1057" s="5">
        <v>1084</v>
      </c>
      <c r="B1057" s="5" t="s">
        <v>4558</v>
      </c>
      <c r="C1057" s="5" t="s">
        <v>4559</v>
      </c>
      <c r="D1057" s="6" t="s">
        <v>4560</v>
      </c>
      <c r="E1057">
        <v>90</v>
      </c>
      <c r="F1057" s="7">
        <v>0.44465345029999997</v>
      </c>
      <c r="G1057" s="7">
        <v>0</v>
      </c>
      <c r="H1057" t="s">
        <v>4561</v>
      </c>
      <c r="I1057">
        <v>0</v>
      </c>
      <c r="J1057">
        <v>10876.3</v>
      </c>
      <c r="K1057">
        <v>20000</v>
      </c>
      <c r="L1057" t="s">
        <v>52</v>
      </c>
      <c r="M1057" s="8" t="s">
        <v>86</v>
      </c>
      <c r="N1057" s="8">
        <v>0.56603773584905603</v>
      </c>
      <c r="O1057">
        <v>0.43396226415094302</v>
      </c>
      <c r="P1057" s="9">
        <v>0</v>
      </c>
      <c r="Q1057">
        <v>20000</v>
      </c>
      <c r="R1057" s="8"/>
      <c r="S1057" s="8"/>
      <c r="AA1057">
        <v>1489740</v>
      </c>
      <c r="AB1057">
        <v>0</v>
      </c>
      <c r="AC1057">
        <v>12</v>
      </c>
      <c r="AD1057">
        <v>0</v>
      </c>
      <c r="AE1057">
        <v>1990</v>
      </c>
      <c r="AF1057" t="s">
        <v>54</v>
      </c>
      <c r="AG1057">
        <v>100000</v>
      </c>
      <c r="AH1057" t="s">
        <v>55</v>
      </c>
      <c r="AI1057" t="s">
        <v>56</v>
      </c>
      <c r="AJ1057">
        <v>1</v>
      </c>
      <c r="AK1057">
        <v>94500</v>
      </c>
      <c r="AL1057" s="8" t="s">
        <v>4562</v>
      </c>
      <c r="AM1057" s="10">
        <f t="shared" si="144"/>
        <v>2006</v>
      </c>
      <c r="AN1057">
        <f t="shared" si="145"/>
        <v>1</v>
      </c>
      <c r="AO1057">
        <f t="shared" si="151"/>
        <v>0</v>
      </c>
      <c r="AP1057">
        <f t="shared" si="146"/>
        <v>0</v>
      </c>
      <c r="AQ1057">
        <f t="shared" si="147"/>
        <v>0</v>
      </c>
      <c r="AR1057">
        <f t="shared" si="148"/>
        <v>1</v>
      </c>
      <c r="AS1057">
        <f t="shared" si="149"/>
        <v>0</v>
      </c>
      <c r="AT1057">
        <f t="shared" si="150"/>
        <v>0</v>
      </c>
      <c r="AU1057">
        <f t="shared" si="150"/>
        <v>1</v>
      </c>
      <c r="AV1057" t="str">
        <f t="shared" si="152"/>
        <v>2020-03-11T15:11:45</v>
      </c>
    </row>
    <row r="1058" spans="1:48" x14ac:dyDescent="0.25">
      <c r="A1058" s="5">
        <v>1085</v>
      </c>
      <c r="B1058" s="5" t="s">
        <v>2530</v>
      </c>
      <c r="C1058" s="5" t="s">
        <v>671</v>
      </c>
      <c r="D1058" s="6" t="s">
        <v>2531</v>
      </c>
      <c r="E1058">
        <v>0</v>
      </c>
      <c r="F1058" s="7">
        <v>0.20447319899999999</v>
      </c>
      <c r="G1058" s="7">
        <v>0</v>
      </c>
      <c r="H1058" t="s">
        <v>1845</v>
      </c>
      <c r="I1058">
        <v>69</v>
      </c>
      <c r="J1058">
        <v>4582.8500000000004</v>
      </c>
      <c r="K1058">
        <v>7500</v>
      </c>
      <c r="L1058" t="s">
        <v>52</v>
      </c>
      <c r="M1058" s="8" t="s">
        <v>53</v>
      </c>
      <c r="N1058" s="8">
        <v>0.71698113207547098</v>
      </c>
      <c r="O1058">
        <v>0.28301886792452802</v>
      </c>
      <c r="P1058" s="9">
        <v>0</v>
      </c>
      <c r="Q1058">
        <v>7500</v>
      </c>
      <c r="R1058" s="8"/>
      <c r="S1058" s="8"/>
      <c r="AA1058">
        <v>102226</v>
      </c>
      <c r="AB1058">
        <v>0</v>
      </c>
      <c r="AC1058">
        <v>8</v>
      </c>
      <c r="AD1058">
        <v>0</v>
      </c>
      <c r="AE1058">
        <v>2000</v>
      </c>
      <c r="AF1058" t="s">
        <v>54</v>
      </c>
      <c r="AG1058">
        <v>5000</v>
      </c>
      <c r="AH1058" t="s">
        <v>55</v>
      </c>
      <c r="AI1058" t="s">
        <v>55</v>
      </c>
      <c r="AJ1058">
        <v>1</v>
      </c>
      <c r="AK1058">
        <v>1000</v>
      </c>
      <c r="AL1058" s="8" t="s">
        <v>4563</v>
      </c>
      <c r="AM1058" s="10">
        <f t="shared" si="144"/>
        <v>2019</v>
      </c>
      <c r="AN1058">
        <f t="shared" si="145"/>
        <v>1</v>
      </c>
      <c r="AO1058">
        <f t="shared" si="151"/>
        <v>0</v>
      </c>
      <c r="AP1058">
        <f t="shared" si="146"/>
        <v>0</v>
      </c>
      <c r="AQ1058">
        <f t="shared" si="147"/>
        <v>1</v>
      </c>
      <c r="AR1058">
        <f t="shared" si="148"/>
        <v>0</v>
      </c>
      <c r="AS1058">
        <f t="shared" si="149"/>
        <v>0</v>
      </c>
      <c r="AT1058">
        <f t="shared" si="150"/>
        <v>0</v>
      </c>
      <c r="AU1058">
        <f t="shared" si="150"/>
        <v>0</v>
      </c>
      <c r="AV1058" t="str">
        <f t="shared" si="152"/>
        <v>2020-03-11T15:12:36</v>
      </c>
    </row>
    <row r="1059" spans="1:48" x14ac:dyDescent="0.25">
      <c r="A1059" s="5">
        <v>1086</v>
      </c>
      <c r="B1059" s="5" t="s">
        <v>4268</v>
      </c>
      <c r="C1059" s="5" t="s">
        <v>4269</v>
      </c>
      <c r="D1059" s="6" t="s">
        <v>4270</v>
      </c>
      <c r="E1059">
        <v>5</v>
      </c>
      <c r="F1059" s="7">
        <v>0.44644385479999998</v>
      </c>
      <c r="G1059" s="7">
        <v>0</v>
      </c>
      <c r="H1059" t="s">
        <v>4271</v>
      </c>
      <c r="I1059">
        <v>0</v>
      </c>
      <c r="J1059">
        <v>0</v>
      </c>
      <c r="K1059">
        <v>14000</v>
      </c>
      <c r="L1059" t="s">
        <v>52</v>
      </c>
      <c r="M1059" s="8" t="s">
        <v>86</v>
      </c>
      <c r="N1059" s="8">
        <v>0.58490566037735803</v>
      </c>
      <c r="O1059">
        <v>0.41509433962264097</v>
      </c>
      <c r="P1059" s="9">
        <v>0.86602540378443904</v>
      </c>
      <c r="Q1059">
        <v>14000</v>
      </c>
      <c r="R1059" s="8"/>
      <c r="S1059" s="8"/>
      <c r="AA1059">
        <v>273881</v>
      </c>
      <c r="AB1059">
        <v>0</v>
      </c>
      <c r="AC1059">
        <v>12</v>
      </c>
      <c r="AD1059">
        <v>0</v>
      </c>
      <c r="AE1059">
        <v>2013</v>
      </c>
      <c r="AF1059" t="s">
        <v>68</v>
      </c>
      <c r="AG1059">
        <v>100000</v>
      </c>
      <c r="AH1059" t="s">
        <v>55</v>
      </c>
      <c r="AI1059" t="s">
        <v>56</v>
      </c>
      <c r="AJ1059">
        <v>1</v>
      </c>
      <c r="AK1059">
        <v>5400</v>
      </c>
      <c r="AL1059" s="8" t="s">
        <v>4564</v>
      </c>
      <c r="AM1059" s="10">
        <f t="shared" si="144"/>
        <v>2017</v>
      </c>
      <c r="AN1059">
        <f t="shared" si="145"/>
        <v>1</v>
      </c>
      <c r="AO1059">
        <f t="shared" si="151"/>
        <v>0</v>
      </c>
      <c r="AP1059">
        <f t="shared" si="146"/>
        <v>0</v>
      </c>
      <c r="AQ1059">
        <f t="shared" si="147"/>
        <v>0</v>
      </c>
      <c r="AR1059">
        <f t="shared" si="148"/>
        <v>1</v>
      </c>
      <c r="AS1059">
        <f t="shared" si="149"/>
        <v>0</v>
      </c>
      <c r="AT1059">
        <f t="shared" si="150"/>
        <v>0</v>
      </c>
      <c r="AU1059">
        <f t="shared" si="150"/>
        <v>1</v>
      </c>
      <c r="AV1059" t="str">
        <f t="shared" si="152"/>
        <v>2020-03-11T15:14:40</v>
      </c>
    </row>
    <row r="1060" spans="1:48" x14ac:dyDescent="0.25">
      <c r="A1060" s="5">
        <v>1087</v>
      </c>
      <c r="B1060" s="5" t="s">
        <v>2818</v>
      </c>
      <c r="C1060" s="5" t="s">
        <v>2819</v>
      </c>
      <c r="D1060" s="6" t="s">
        <v>2820</v>
      </c>
      <c r="E1060">
        <v>5</v>
      </c>
      <c r="F1060" s="7">
        <v>0</v>
      </c>
      <c r="G1060" s="7"/>
      <c r="H1060" t="s">
        <v>2821</v>
      </c>
      <c r="I1060">
        <v>0</v>
      </c>
      <c r="J1060">
        <v>0</v>
      </c>
      <c r="K1060">
        <v>90000</v>
      </c>
      <c r="L1060" t="s">
        <v>52</v>
      </c>
      <c r="M1060" s="8" t="s">
        <v>53</v>
      </c>
      <c r="N1060" s="8">
        <v>0.84905660377358405</v>
      </c>
      <c r="O1060">
        <v>0.15094339622641501</v>
      </c>
      <c r="P1060" s="9">
        <v>0</v>
      </c>
      <c r="Q1060">
        <v>90000</v>
      </c>
      <c r="R1060" s="8"/>
      <c r="S1060" s="8" t="s">
        <v>97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3103186</v>
      </c>
      <c r="AB1060">
        <v>0</v>
      </c>
      <c r="AC1060">
        <v>12</v>
      </c>
      <c r="AD1060">
        <v>0</v>
      </c>
      <c r="AE1060">
        <v>2008</v>
      </c>
      <c r="AF1060" t="s">
        <v>121</v>
      </c>
      <c r="AG1060">
        <v>100000</v>
      </c>
      <c r="AH1060" t="s">
        <v>55</v>
      </c>
      <c r="AI1060" t="s">
        <v>55</v>
      </c>
      <c r="AJ1060">
        <v>0</v>
      </c>
      <c r="AK1060">
        <v>8800</v>
      </c>
      <c r="AL1060" s="8" t="s">
        <v>4565</v>
      </c>
      <c r="AM1060" s="10">
        <f t="shared" si="144"/>
        <v>2018</v>
      </c>
      <c r="AN1060">
        <f t="shared" si="145"/>
        <v>1</v>
      </c>
      <c r="AO1060">
        <f t="shared" si="151"/>
        <v>0</v>
      </c>
      <c r="AP1060">
        <f t="shared" si="146"/>
        <v>0</v>
      </c>
      <c r="AQ1060">
        <f t="shared" si="147"/>
        <v>1</v>
      </c>
      <c r="AR1060">
        <f t="shared" si="148"/>
        <v>0</v>
      </c>
      <c r="AS1060">
        <f t="shared" si="149"/>
        <v>0</v>
      </c>
      <c r="AT1060">
        <f t="shared" si="150"/>
        <v>0</v>
      </c>
      <c r="AU1060">
        <f t="shared" si="150"/>
        <v>0</v>
      </c>
      <c r="AV1060" t="str">
        <f t="shared" si="152"/>
        <v>2020-03-11T15:47:38</v>
      </c>
    </row>
    <row r="1061" spans="1:48" x14ac:dyDescent="0.25">
      <c r="A1061" s="5">
        <v>1088</v>
      </c>
      <c r="B1061" s="5" t="s">
        <v>2231</v>
      </c>
      <c r="C1061" s="5" t="s">
        <v>2232</v>
      </c>
      <c r="D1061" s="6" t="s">
        <v>2233</v>
      </c>
      <c r="E1061">
        <v>80</v>
      </c>
      <c r="F1061" s="7">
        <v>0</v>
      </c>
      <c r="G1061" s="7"/>
      <c r="H1061" t="s">
        <v>2234</v>
      </c>
      <c r="I1061">
        <v>0</v>
      </c>
      <c r="J1061">
        <v>0</v>
      </c>
      <c r="K1061">
        <v>45000</v>
      </c>
      <c r="L1061" t="s">
        <v>52</v>
      </c>
      <c r="M1061" s="8" t="s">
        <v>86</v>
      </c>
      <c r="N1061" s="8">
        <v>0.58490566037735803</v>
      </c>
      <c r="O1061">
        <v>0.41509433962264097</v>
      </c>
      <c r="P1061" s="9">
        <v>0.36899481430299702</v>
      </c>
      <c r="Q1061">
        <v>40000</v>
      </c>
      <c r="R1061" s="8"/>
      <c r="S1061" s="8" t="s">
        <v>329</v>
      </c>
      <c r="T1061">
        <v>32104597</v>
      </c>
      <c r="U1061">
        <v>11199009</v>
      </c>
      <c r="V1061">
        <v>35814214</v>
      </c>
      <c r="W1061">
        <v>19750519</v>
      </c>
      <c r="X1061">
        <v>432929</v>
      </c>
      <c r="Y1061">
        <v>168489869</v>
      </c>
      <c r="Z1061">
        <v>13063689</v>
      </c>
      <c r="AA1061">
        <v>41574896</v>
      </c>
      <c r="AB1061">
        <v>25402709</v>
      </c>
      <c r="AC1061">
        <v>12</v>
      </c>
      <c r="AD1061">
        <v>25402709</v>
      </c>
      <c r="AE1061">
        <v>2003</v>
      </c>
      <c r="AF1061" t="s">
        <v>54</v>
      </c>
      <c r="AG1061">
        <v>500000</v>
      </c>
      <c r="AH1061" t="s">
        <v>55</v>
      </c>
      <c r="AI1061" t="s">
        <v>56</v>
      </c>
      <c r="AJ1061">
        <v>0</v>
      </c>
      <c r="AK1061">
        <v>0</v>
      </c>
      <c r="AL1061" s="8" t="s">
        <v>4566</v>
      </c>
      <c r="AM1061" s="10">
        <f t="shared" si="144"/>
        <v>2016</v>
      </c>
      <c r="AN1061">
        <f t="shared" si="145"/>
        <v>1</v>
      </c>
      <c r="AO1061">
        <f t="shared" si="151"/>
        <v>0</v>
      </c>
      <c r="AP1061">
        <f t="shared" si="146"/>
        <v>0</v>
      </c>
      <c r="AQ1061">
        <f t="shared" si="147"/>
        <v>0</v>
      </c>
      <c r="AR1061">
        <f t="shared" si="148"/>
        <v>1</v>
      </c>
      <c r="AS1061">
        <f t="shared" si="149"/>
        <v>0</v>
      </c>
      <c r="AT1061">
        <f t="shared" si="150"/>
        <v>0</v>
      </c>
      <c r="AU1061">
        <f t="shared" si="150"/>
        <v>1</v>
      </c>
      <c r="AV1061" t="str">
        <f t="shared" si="152"/>
        <v>2020-03-11T15:15:13</v>
      </c>
    </row>
    <row r="1062" spans="1:48" x14ac:dyDescent="0.25">
      <c r="A1062" s="5">
        <v>1089</v>
      </c>
      <c r="B1062" s="5" t="s">
        <v>109</v>
      </c>
      <c r="C1062" s="5" t="s">
        <v>110</v>
      </c>
      <c r="D1062" s="6" t="s">
        <v>111</v>
      </c>
      <c r="E1062">
        <v>7</v>
      </c>
      <c r="F1062" s="7">
        <v>0</v>
      </c>
      <c r="G1062" s="7"/>
      <c r="H1062" t="s">
        <v>112</v>
      </c>
      <c r="I1062">
        <v>0</v>
      </c>
      <c r="J1062">
        <v>0</v>
      </c>
      <c r="K1062">
        <v>1200000</v>
      </c>
      <c r="L1062" t="s">
        <v>119</v>
      </c>
      <c r="M1062" s="8" t="s">
        <v>53</v>
      </c>
      <c r="N1062" s="8">
        <v>0.73584905660377298</v>
      </c>
      <c r="O1062">
        <v>0.26415094339622602</v>
      </c>
      <c r="P1062" s="9">
        <v>0.50915157320153503</v>
      </c>
      <c r="Q1062">
        <v>800000</v>
      </c>
      <c r="R1062" s="8" t="s">
        <v>4567</v>
      </c>
      <c r="S1062" s="8" t="s">
        <v>113</v>
      </c>
      <c r="T1062">
        <v>2127907</v>
      </c>
      <c r="U1062">
        <v>704245</v>
      </c>
      <c r="V1062">
        <v>3609498</v>
      </c>
      <c r="W1062">
        <v>2538787</v>
      </c>
      <c r="X1062">
        <v>366465</v>
      </c>
      <c r="Y1062">
        <v>973971</v>
      </c>
      <c r="Z1062">
        <v>942096</v>
      </c>
      <c r="AA1062">
        <v>4575646</v>
      </c>
      <c r="AB1062">
        <v>296634</v>
      </c>
      <c r="AC1062">
        <v>6</v>
      </c>
      <c r="AD1062">
        <v>-3299332</v>
      </c>
      <c r="AE1062">
        <v>2011</v>
      </c>
      <c r="AF1062" t="s">
        <v>68</v>
      </c>
      <c r="AG1062">
        <v>20000</v>
      </c>
      <c r="AH1062" t="s">
        <v>55</v>
      </c>
      <c r="AI1062" t="s">
        <v>56</v>
      </c>
      <c r="AJ1062">
        <v>0</v>
      </c>
      <c r="AK1062">
        <v>81000</v>
      </c>
      <c r="AL1062" s="8"/>
      <c r="AM1062" s="10">
        <f t="shared" si="144"/>
        <v>2012</v>
      </c>
      <c r="AN1062">
        <f t="shared" si="145"/>
        <v>1</v>
      </c>
      <c r="AO1062">
        <f t="shared" si="151"/>
        <v>0</v>
      </c>
      <c r="AP1062">
        <f t="shared" si="146"/>
        <v>0</v>
      </c>
      <c r="AQ1062">
        <f t="shared" si="147"/>
        <v>1</v>
      </c>
      <c r="AR1062">
        <f t="shared" si="148"/>
        <v>0</v>
      </c>
      <c r="AS1062">
        <f t="shared" si="149"/>
        <v>0</v>
      </c>
      <c r="AT1062">
        <f t="shared" si="150"/>
        <v>0</v>
      </c>
      <c r="AU1062">
        <f t="shared" si="150"/>
        <v>1</v>
      </c>
      <c r="AV1062" t="str">
        <f t="shared" si="152"/>
        <v>2020-03-10T19:29:23</v>
      </c>
    </row>
    <row r="1063" spans="1:48" x14ac:dyDescent="0.25">
      <c r="A1063" s="5">
        <v>1090</v>
      </c>
      <c r="B1063" s="5" t="s">
        <v>4568</v>
      </c>
      <c r="C1063" s="5" t="s">
        <v>4569</v>
      </c>
      <c r="D1063" s="6" t="s">
        <v>4570</v>
      </c>
      <c r="E1063">
        <v>0</v>
      </c>
      <c r="F1063" s="7">
        <v>0.28601301740000001</v>
      </c>
      <c r="G1063" s="7">
        <v>0</v>
      </c>
      <c r="H1063" t="s">
        <v>4571</v>
      </c>
      <c r="I1063">
        <v>0</v>
      </c>
      <c r="J1063">
        <v>0</v>
      </c>
      <c r="K1063">
        <v>20000</v>
      </c>
      <c r="L1063" t="s">
        <v>52</v>
      </c>
      <c r="M1063" s="8" t="s">
        <v>63</v>
      </c>
      <c r="N1063" s="8">
        <v>0.96226415094339601</v>
      </c>
      <c r="O1063">
        <v>3.7735849056603703E-2</v>
      </c>
      <c r="P1063" s="9">
        <v>0.86602540378443904</v>
      </c>
      <c r="Q1063">
        <v>20000</v>
      </c>
      <c r="R1063" s="8"/>
      <c r="S1063" s="8" t="s">
        <v>4572</v>
      </c>
      <c r="T1063">
        <v>1103900</v>
      </c>
      <c r="U1063">
        <v>1002415</v>
      </c>
      <c r="V1063">
        <v>1996654</v>
      </c>
      <c r="W1063">
        <v>663369</v>
      </c>
      <c r="X1063">
        <v>0</v>
      </c>
      <c r="Y1063">
        <v>633581</v>
      </c>
      <c r="Z1063">
        <v>379009</v>
      </c>
      <c r="AA1063">
        <v>372817</v>
      </c>
      <c r="AB1063">
        <v>260151</v>
      </c>
      <c r="AC1063">
        <v>1</v>
      </c>
      <c r="AD1063">
        <v>112666</v>
      </c>
      <c r="AE1063">
        <v>2012</v>
      </c>
      <c r="AF1063" t="s">
        <v>68</v>
      </c>
      <c r="AG1063">
        <v>45000</v>
      </c>
      <c r="AH1063" t="s">
        <v>55</v>
      </c>
      <c r="AI1063" t="s">
        <v>55</v>
      </c>
      <c r="AJ1063">
        <v>1</v>
      </c>
      <c r="AK1063">
        <v>68000</v>
      </c>
      <c r="AL1063" s="8" t="s">
        <v>4573</v>
      </c>
      <c r="AM1063" s="10">
        <f t="shared" si="144"/>
        <v>2018</v>
      </c>
      <c r="AN1063">
        <f t="shared" si="145"/>
        <v>1</v>
      </c>
      <c r="AO1063">
        <f t="shared" si="151"/>
        <v>0</v>
      </c>
      <c r="AP1063">
        <f t="shared" si="146"/>
        <v>1</v>
      </c>
      <c r="AQ1063">
        <f t="shared" si="147"/>
        <v>0</v>
      </c>
      <c r="AR1063">
        <f t="shared" si="148"/>
        <v>0</v>
      </c>
      <c r="AS1063">
        <f t="shared" si="149"/>
        <v>0</v>
      </c>
      <c r="AT1063">
        <f t="shared" si="150"/>
        <v>0</v>
      </c>
      <c r="AU1063">
        <f t="shared" si="150"/>
        <v>0</v>
      </c>
      <c r="AV1063" t="str">
        <f t="shared" si="152"/>
        <v>2020-03-11T15:20:43</v>
      </c>
    </row>
    <row r="1064" spans="1:48" x14ac:dyDescent="0.25">
      <c r="A1064" s="5">
        <v>1091</v>
      </c>
      <c r="B1064" s="5" t="s">
        <v>4087</v>
      </c>
      <c r="C1064" s="5" t="s">
        <v>4088</v>
      </c>
      <c r="D1064" s="6" t="s">
        <v>4089</v>
      </c>
      <c r="E1064">
        <v>56</v>
      </c>
      <c r="F1064" s="7">
        <v>0</v>
      </c>
      <c r="G1064" s="7"/>
      <c r="H1064" t="s">
        <v>4090</v>
      </c>
      <c r="I1064">
        <v>0</v>
      </c>
      <c r="J1064">
        <v>0</v>
      </c>
      <c r="K1064">
        <v>50000</v>
      </c>
      <c r="L1064" t="s">
        <v>52</v>
      </c>
      <c r="M1064" s="8" t="s">
        <v>86</v>
      </c>
      <c r="N1064" s="8">
        <v>0.62264150943396201</v>
      </c>
      <c r="O1064">
        <v>0.37735849056603699</v>
      </c>
      <c r="P1064" s="9">
        <v>0.37699075886558298</v>
      </c>
      <c r="Q1064">
        <v>35000</v>
      </c>
      <c r="R1064" s="8"/>
      <c r="S1064" s="8"/>
      <c r="AA1064">
        <v>2751856</v>
      </c>
      <c r="AB1064">
        <v>0</v>
      </c>
      <c r="AC1064">
        <v>12</v>
      </c>
      <c r="AD1064">
        <v>0</v>
      </c>
      <c r="AE1064">
        <v>2011</v>
      </c>
      <c r="AF1064" t="s">
        <v>68</v>
      </c>
      <c r="AG1064">
        <v>70000</v>
      </c>
      <c r="AH1064" t="s">
        <v>55</v>
      </c>
      <c r="AI1064" t="s">
        <v>56</v>
      </c>
      <c r="AJ1064">
        <v>0</v>
      </c>
      <c r="AK1064">
        <v>30400</v>
      </c>
      <c r="AL1064" s="8" t="s">
        <v>4574</v>
      </c>
      <c r="AM1064" s="10">
        <f t="shared" si="144"/>
        <v>2015</v>
      </c>
      <c r="AN1064">
        <f t="shared" si="145"/>
        <v>1</v>
      </c>
      <c r="AO1064">
        <f t="shared" si="151"/>
        <v>0</v>
      </c>
      <c r="AP1064">
        <f t="shared" si="146"/>
        <v>0</v>
      </c>
      <c r="AQ1064">
        <f t="shared" si="147"/>
        <v>0</v>
      </c>
      <c r="AR1064">
        <f t="shared" si="148"/>
        <v>1</v>
      </c>
      <c r="AS1064">
        <f t="shared" si="149"/>
        <v>0</v>
      </c>
      <c r="AT1064">
        <f t="shared" si="150"/>
        <v>0</v>
      </c>
      <c r="AU1064">
        <f t="shared" si="150"/>
        <v>1</v>
      </c>
      <c r="AV1064" t="str">
        <f t="shared" si="152"/>
        <v>2020-03-11T15:27:38</v>
      </c>
    </row>
    <row r="1065" spans="1:48" x14ac:dyDescent="0.25">
      <c r="A1065" s="5">
        <v>1092</v>
      </c>
      <c r="B1065" s="5" t="s">
        <v>3783</v>
      </c>
      <c r="C1065" s="5" t="s">
        <v>2550</v>
      </c>
      <c r="D1065" s="6" t="s">
        <v>3784</v>
      </c>
      <c r="E1065">
        <v>21</v>
      </c>
      <c r="F1065" s="7">
        <v>0.37182735620000001</v>
      </c>
      <c r="G1065" s="7">
        <v>0</v>
      </c>
      <c r="H1065" t="s">
        <v>3785</v>
      </c>
      <c r="I1065">
        <v>66</v>
      </c>
      <c r="J1065">
        <v>44163.5</v>
      </c>
      <c r="K1065">
        <v>50000</v>
      </c>
      <c r="L1065" t="s">
        <v>119</v>
      </c>
      <c r="M1065" s="8" t="s">
        <v>86</v>
      </c>
      <c r="N1065" s="8">
        <v>0.64150943396226401</v>
      </c>
      <c r="O1065">
        <v>0.35849056603773499</v>
      </c>
      <c r="P1065" s="9">
        <v>-0.86800929890167899</v>
      </c>
      <c r="Q1065">
        <v>50000</v>
      </c>
      <c r="R1065" s="8" t="s">
        <v>4575</v>
      </c>
      <c r="S1065" s="8"/>
      <c r="AA1065">
        <v>10806751</v>
      </c>
      <c r="AB1065">
        <v>0</v>
      </c>
      <c r="AC1065">
        <v>12</v>
      </c>
      <c r="AD1065">
        <v>0</v>
      </c>
      <c r="AE1065">
        <v>2014</v>
      </c>
      <c r="AF1065" t="s">
        <v>68</v>
      </c>
      <c r="AG1065">
        <v>200000</v>
      </c>
      <c r="AH1065" t="s">
        <v>55</v>
      </c>
      <c r="AI1065" t="s">
        <v>56</v>
      </c>
      <c r="AJ1065">
        <v>0.46065635020000001</v>
      </c>
      <c r="AK1065">
        <v>110920</v>
      </c>
      <c r="AL1065" s="8"/>
      <c r="AM1065" s="10">
        <f t="shared" si="144"/>
        <v>2016</v>
      </c>
      <c r="AN1065">
        <f t="shared" si="145"/>
        <v>1</v>
      </c>
      <c r="AO1065">
        <f t="shared" si="151"/>
        <v>0</v>
      </c>
      <c r="AP1065">
        <f t="shared" si="146"/>
        <v>0</v>
      </c>
      <c r="AQ1065">
        <f t="shared" si="147"/>
        <v>0</v>
      </c>
      <c r="AR1065">
        <f t="shared" si="148"/>
        <v>1</v>
      </c>
      <c r="AS1065">
        <f t="shared" si="149"/>
        <v>0</v>
      </c>
      <c r="AT1065">
        <f t="shared" si="150"/>
        <v>0</v>
      </c>
      <c r="AU1065">
        <f t="shared" si="150"/>
        <v>1</v>
      </c>
      <c r="AV1065" t="str">
        <f t="shared" si="152"/>
        <v>2020-03-11T19:36:54</v>
      </c>
    </row>
    <row r="1066" spans="1:48" x14ac:dyDescent="0.25">
      <c r="A1066" s="5">
        <v>1094</v>
      </c>
      <c r="B1066" s="5" t="s">
        <v>3129</v>
      </c>
      <c r="C1066" s="5" t="s">
        <v>3130</v>
      </c>
      <c r="D1066" s="6" t="s">
        <v>3131</v>
      </c>
      <c r="E1066">
        <v>16</v>
      </c>
      <c r="F1066" s="7">
        <v>0.24421227200000001</v>
      </c>
      <c r="G1066" s="7">
        <v>0</v>
      </c>
      <c r="H1066" t="s">
        <v>3132</v>
      </c>
      <c r="I1066">
        <v>1605</v>
      </c>
      <c r="J1066">
        <v>113837.1</v>
      </c>
      <c r="K1066">
        <v>430000</v>
      </c>
      <c r="L1066" t="s">
        <v>52</v>
      </c>
      <c r="M1066" s="8" t="s">
        <v>53</v>
      </c>
      <c r="N1066" s="8">
        <v>0.69811320754716899</v>
      </c>
      <c r="O1066">
        <v>0.30188679245283001</v>
      </c>
      <c r="P1066" s="9">
        <v>0.98714361389378302</v>
      </c>
      <c r="Q1066">
        <v>580000</v>
      </c>
      <c r="R1066" s="8"/>
      <c r="S1066" s="8" t="s">
        <v>103</v>
      </c>
      <c r="T1066">
        <v>4387674</v>
      </c>
      <c r="U1066">
        <v>2864837</v>
      </c>
      <c r="V1066">
        <v>5608358</v>
      </c>
      <c r="W1066">
        <v>1475994</v>
      </c>
      <c r="X1066">
        <v>232963</v>
      </c>
      <c r="Y1066">
        <v>411570</v>
      </c>
      <c r="Z1066">
        <v>1740588</v>
      </c>
      <c r="AA1066">
        <v>19385153</v>
      </c>
      <c r="AB1066">
        <v>6508808</v>
      </c>
      <c r="AC1066">
        <v>12</v>
      </c>
      <c r="AD1066">
        <v>12876345</v>
      </c>
      <c r="AE1066">
        <v>2013</v>
      </c>
      <c r="AF1066" t="s">
        <v>68</v>
      </c>
      <c r="AG1066">
        <v>150000</v>
      </c>
      <c r="AH1066" t="s">
        <v>55</v>
      </c>
      <c r="AI1066" t="s">
        <v>56</v>
      </c>
      <c r="AJ1066">
        <v>0.8764863061</v>
      </c>
      <c r="AK1066">
        <v>75000</v>
      </c>
      <c r="AL1066" s="8" t="s">
        <v>4576</v>
      </c>
      <c r="AM1066" s="10">
        <f t="shared" si="144"/>
        <v>2014</v>
      </c>
      <c r="AN1066">
        <f t="shared" si="145"/>
        <v>1</v>
      </c>
      <c r="AO1066">
        <f t="shared" si="151"/>
        <v>0</v>
      </c>
      <c r="AP1066">
        <f t="shared" si="146"/>
        <v>0</v>
      </c>
      <c r="AQ1066">
        <f t="shared" si="147"/>
        <v>1</v>
      </c>
      <c r="AR1066">
        <f t="shared" si="148"/>
        <v>0</v>
      </c>
      <c r="AS1066">
        <f t="shared" si="149"/>
        <v>0</v>
      </c>
      <c r="AT1066">
        <f t="shared" si="150"/>
        <v>0</v>
      </c>
      <c r="AU1066">
        <f t="shared" si="150"/>
        <v>1</v>
      </c>
      <c r="AV1066" t="str">
        <f t="shared" si="152"/>
        <v>2020-03-10T21:03:02</v>
      </c>
    </row>
    <row r="1067" spans="1:48" x14ac:dyDescent="0.25">
      <c r="A1067" s="5">
        <v>1095</v>
      </c>
      <c r="B1067" s="5" t="s">
        <v>4577</v>
      </c>
      <c r="C1067" s="5" t="s">
        <v>4578</v>
      </c>
      <c r="D1067" s="6" t="s">
        <v>4579</v>
      </c>
      <c r="E1067">
        <v>6</v>
      </c>
      <c r="F1067" s="7">
        <v>0.51238596489999999</v>
      </c>
      <c r="G1067" s="7">
        <v>0</v>
      </c>
      <c r="H1067" t="s">
        <v>4580</v>
      </c>
      <c r="I1067">
        <v>0</v>
      </c>
      <c r="J1067">
        <v>0</v>
      </c>
      <c r="K1067">
        <v>10000</v>
      </c>
      <c r="L1067" t="s">
        <v>52</v>
      </c>
      <c r="M1067" s="8" t="s">
        <v>86</v>
      </c>
      <c r="N1067" s="8">
        <v>0.62264150943396201</v>
      </c>
      <c r="O1067">
        <v>0.37735849056603699</v>
      </c>
      <c r="P1067" s="11">
        <v>-2E-16</v>
      </c>
      <c r="Q1067">
        <v>10000</v>
      </c>
      <c r="R1067" s="8"/>
      <c r="S1067" s="8"/>
      <c r="AA1067">
        <v>2985746</v>
      </c>
      <c r="AB1067">
        <v>0</v>
      </c>
      <c r="AC1067">
        <v>12</v>
      </c>
      <c r="AD1067">
        <v>0</v>
      </c>
      <c r="AE1067">
        <v>2017</v>
      </c>
      <c r="AF1067" t="s">
        <v>126</v>
      </c>
      <c r="AG1067">
        <v>30000</v>
      </c>
      <c r="AH1067" t="s">
        <v>55</v>
      </c>
      <c r="AI1067" t="s">
        <v>56</v>
      </c>
      <c r="AJ1067">
        <v>1</v>
      </c>
      <c r="AK1067">
        <v>4320</v>
      </c>
      <c r="AL1067" s="8" t="s">
        <v>4581</v>
      </c>
      <c r="AM1067" s="10">
        <f t="shared" si="144"/>
        <v>2018</v>
      </c>
      <c r="AN1067">
        <f t="shared" si="145"/>
        <v>1</v>
      </c>
      <c r="AO1067">
        <f t="shared" si="151"/>
        <v>0</v>
      </c>
      <c r="AP1067">
        <f t="shared" si="146"/>
        <v>0</v>
      </c>
      <c r="AQ1067">
        <f t="shared" si="147"/>
        <v>0</v>
      </c>
      <c r="AR1067">
        <f t="shared" si="148"/>
        <v>1</v>
      </c>
      <c r="AS1067">
        <f t="shared" si="149"/>
        <v>0</v>
      </c>
      <c r="AT1067">
        <f t="shared" si="150"/>
        <v>0</v>
      </c>
      <c r="AU1067">
        <f t="shared" si="150"/>
        <v>1</v>
      </c>
      <c r="AV1067" t="str">
        <f t="shared" si="152"/>
        <v>2020-03-11T15:29:16</v>
      </c>
    </row>
    <row r="1068" spans="1:48" x14ac:dyDescent="0.25">
      <c r="A1068" s="5">
        <v>1096</v>
      </c>
      <c r="B1068" s="5" t="s">
        <v>1872</v>
      </c>
      <c r="C1068" s="5" t="s">
        <v>1873</v>
      </c>
      <c r="D1068" s="6" t="s">
        <v>1874</v>
      </c>
      <c r="E1068">
        <v>3</v>
      </c>
      <c r="F1068" s="7">
        <v>0.54620815609999995</v>
      </c>
      <c r="G1068" s="7">
        <v>0</v>
      </c>
      <c r="H1068" t="s">
        <v>1875</v>
      </c>
      <c r="I1068">
        <v>0</v>
      </c>
      <c r="J1068">
        <v>0</v>
      </c>
      <c r="K1068">
        <v>20000</v>
      </c>
      <c r="L1068" t="s">
        <v>52</v>
      </c>
      <c r="M1068" s="8" t="s">
        <v>53</v>
      </c>
      <c r="N1068" s="8">
        <v>0.84905660377358405</v>
      </c>
      <c r="O1068">
        <v>0.15094339622641501</v>
      </c>
      <c r="P1068" s="9">
        <v>0</v>
      </c>
      <c r="Q1068">
        <v>20000</v>
      </c>
      <c r="R1068" s="8"/>
      <c r="S1068" s="8"/>
      <c r="AA1068">
        <v>61201843</v>
      </c>
      <c r="AB1068">
        <v>0</v>
      </c>
      <c r="AC1068">
        <v>12</v>
      </c>
      <c r="AD1068">
        <v>0</v>
      </c>
      <c r="AE1068">
        <v>2000</v>
      </c>
      <c r="AF1068" t="s">
        <v>54</v>
      </c>
      <c r="AG1068">
        <v>1615000</v>
      </c>
      <c r="AH1068" t="s">
        <v>55</v>
      </c>
      <c r="AI1068" t="s">
        <v>55</v>
      </c>
      <c r="AJ1068">
        <v>1</v>
      </c>
      <c r="AK1068">
        <v>3320000</v>
      </c>
      <c r="AL1068" s="8" t="s">
        <v>4582</v>
      </c>
      <c r="AM1068" s="10">
        <f t="shared" si="144"/>
        <v>2018</v>
      </c>
      <c r="AN1068">
        <f t="shared" si="145"/>
        <v>1</v>
      </c>
      <c r="AO1068">
        <f t="shared" si="151"/>
        <v>0</v>
      </c>
      <c r="AP1068">
        <f t="shared" si="146"/>
        <v>0</v>
      </c>
      <c r="AQ1068">
        <f t="shared" si="147"/>
        <v>1</v>
      </c>
      <c r="AR1068">
        <f t="shared" si="148"/>
        <v>0</v>
      </c>
      <c r="AS1068">
        <f t="shared" si="149"/>
        <v>0</v>
      </c>
      <c r="AT1068">
        <f t="shared" si="150"/>
        <v>0</v>
      </c>
      <c r="AU1068">
        <f t="shared" si="150"/>
        <v>0</v>
      </c>
      <c r="AV1068" t="str">
        <f t="shared" si="152"/>
        <v>2020-03-11T15:30:03</v>
      </c>
    </row>
    <row r="1069" spans="1:48" x14ac:dyDescent="0.25">
      <c r="A1069" s="5">
        <v>1097</v>
      </c>
      <c r="B1069" s="5" t="s">
        <v>811</v>
      </c>
      <c r="C1069" s="5" t="s">
        <v>812</v>
      </c>
      <c r="D1069" s="6" t="s">
        <v>813</v>
      </c>
      <c r="E1069">
        <v>16</v>
      </c>
      <c r="F1069" s="7">
        <v>0.18196601770000001</v>
      </c>
      <c r="G1069" s="7">
        <v>0</v>
      </c>
      <c r="H1069" t="s">
        <v>814</v>
      </c>
      <c r="I1069">
        <v>34</v>
      </c>
      <c r="J1069">
        <v>7991.36</v>
      </c>
      <c r="K1069">
        <v>20000</v>
      </c>
      <c r="L1069" t="s">
        <v>52</v>
      </c>
      <c r="M1069" s="8" t="s">
        <v>53</v>
      </c>
      <c r="N1069" s="8">
        <v>0.77358490566037696</v>
      </c>
      <c r="O1069">
        <v>0.22641509433962201</v>
      </c>
      <c r="P1069" s="9">
        <v>0</v>
      </c>
      <c r="Q1069">
        <v>20000</v>
      </c>
      <c r="R1069" s="8"/>
      <c r="S1069" s="8"/>
      <c r="AA1069">
        <v>266200496</v>
      </c>
      <c r="AB1069">
        <v>0</v>
      </c>
      <c r="AC1069">
        <v>12</v>
      </c>
      <c r="AD1069">
        <v>0</v>
      </c>
      <c r="AE1069">
        <v>1989</v>
      </c>
      <c r="AF1069" t="s">
        <v>54</v>
      </c>
      <c r="AG1069">
        <v>1000000</v>
      </c>
      <c r="AH1069" t="s">
        <v>55</v>
      </c>
      <c r="AI1069" t="s">
        <v>55</v>
      </c>
      <c r="AJ1069">
        <v>1</v>
      </c>
      <c r="AK1069">
        <v>23963827</v>
      </c>
      <c r="AL1069" s="8" t="s">
        <v>4583</v>
      </c>
      <c r="AM1069" s="10">
        <f t="shared" si="144"/>
        <v>2016</v>
      </c>
      <c r="AN1069">
        <f t="shared" si="145"/>
        <v>1</v>
      </c>
      <c r="AO1069">
        <f t="shared" si="151"/>
        <v>0</v>
      </c>
      <c r="AP1069">
        <f t="shared" si="146"/>
        <v>0</v>
      </c>
      <c r="AQ1069">
        <f t="shared" si="147"/>
        <v>1</v>
      </c>
      <c r="AR1069">
        <f t="shared" si="148"/>
        <v>0</v>
      </c>
      <c r="AS1069">
        <f t="shared" si="149"/>
        <v>0</v>
      </c>
      <c r="AT1069">
        <f t="shared" si="150"/>
        <v>0</v>
      </c>
      <c r="AU1069">
        <f t="shared" si="150"/>
        <v>0</v>
      </c>
      <c r="AV1069" t="str">
        <f t="shared" si="152"/>
        <v>2020-03-11T15:30:44</v>
      </c>
    </row>
    <row r="1070" spans="1:48" x14ac:dyDescent="0.25">
      <c r="A1070" s="5">
        <v>1098</v>
      </c>
      <c r="B1070" s="5" t="s">
        <v>1094</v>
      </c>
      <c r="C1070" s="5" t="s">
        <v>1095</v>
      </c>
      <c r="D1070" s="6" t="s">
        <v>1096</v>
      </c>
      <c r="E1070">
        <v>104</v>
      </c>
      <c r="F1070" s="7">
        <v>0.39675044310000002</v>
      </c>
      <c r="G1070" s="7">
        <v>0</v>
      </c>
      <c r="H1070" t="s">
        <v>1097</v>
      </c>
      <c r="I1070">
        <v>0</v>
      </c>
      <c r="J1070">
        <v>0</v>
      </c>
      <c r="K1070">
        <v>75000</v>
      </c>
      <c r="L1070" t="s">
        <v>52</v>
      </c>
      <c r="M1070" s="8" t="s">
        <v>53</v>
      </c>
      <c r="N1070" s="8">
        <v>0.77358490566037696</v>
      </c>
      <c r="O1070">
        <v>0.22641509433962201</v>
      </c>
      <c r="P1070" s="9">
        <v>0</v>
      </c>
      <c r="Q1070">
        <v>75000</v>
      </c>
      <c r="R1070" s="8"/>
      <c r="S1070" s="8" t="s">
        <v>175</v>
      </c>
      <c r="T1070">
        <v>39170896</v>
      </c>
      <c r="U1070">
        <v>45565415</v>
      </c>
      <c r="V1070">
        <v>75905983</v>
      </c>
      <c r="W1070">
        <v>18791510</v>
      </c>
      <c r="X1070">
        <v>11434895</v>
      </c>
      <c r="Y1070">
        <v>17215511</v>
      </c>
      <c r="Z1070">
        <v>15312467</v>
      </c>
      <c r="AA1070">
        <v>254985493</v>
      </c>
      <c r="AB1070">
        <v>251771713</v>
      </c>
      <c r="AC1070">
        <v>12</v>
      </c>
      <c r="AD1070">
        <v>3213780</v>
      </c>
      <c r="AE1070">
        <v>2002</v>
      </c>
      <c r="AF1070" t="s">
        <v>54</v>
      </c>
      <c r="AG1070">
        <v>89864000</v>
      </c>
      <c r="AH1070" t="s">
        <v>56</v>
      </c>
      <c r="AI1070" t="s">
        <v>55</v>
      </c>
      <c r="AJ1070">
        <v>1</v>
      </c>
      <c r="AK1070">
        <v>70561800</v>
      </c>
      <c r="AL1070" s="8" t="s">
        <v>4584</v>
      </c>
      <c r="AM1070" s="10">
        <f t="shared" si="144"/>
        <v>2019</v>
      </c>
      <c r="AN1070">
        <f t="shared" si="145"/>
        <v>1</v>
      </c>
      <c r="AO1070">
        <f t="shared" si="151"/>
        <v>0</v>
      </c>
      <c r="AP1070">
        <f t="shared" si="146"/>
        <v>0</v>
      </c>
      <c r="AQ1070">
        <f t="shared" si="147"/>
        <v>1</v>
      </c>
      <c r="AR1070">
        <f t="shared" si="148"/>
        <v>0</v>
      </c>
      <c r="AS1070">
        <f t="shared" si="149"/>
        <v>0</v>
      </c>
      <c r="AT1070">
        <f t="shared" si="150"/>
        <v>1</v>
      </c>
      <c r="AU1070">
        <f t="shared" si="150"/>
        <v>0</v>
      </c>
      <c r="AV1070" t="str">
        <f t="shared" si="152"/>
        <v>2020-03-11T15:31:48</v>
      </c>
    </row>
    <row r="1071" spans="1:48" x14ac:dyDescent="0.25">
      <c r="A1071" s="5">
        <v>1099</v>
      </c>
      <c r="B1071" s="5" t="s">
        <v>4585</v>
      </c>
      <c r="C1071" s="5" t="s">
        <v>4586</v>
      </c>
      <c r="D1071" s="6" t="s">
        <v>4587</v>
      </c>
      <c r="E1071">
        <v>0</v>
      </c>
      <c r="F1071" s="7">
        <v>0</v>
      </c>
      <c r="G1071" s="7"/>
      <c r="H1071" t="s">
        <v>4588</v>
      </c>
      <c r="I1071">
        <v>0</v>
      </c>
      <c r="J1071">
        <v>0</v>
      </c>
      <c r="K1071">
        <v>50000</v>
      </c>
      <c r="L1071" t="s">
        <v>52</v>
      </c>
      <c r="M1071" s="8" t="s">
        <v>53</v>
      </c>
      <c r="N1071" s="8">
        <v>0.79245283018867896</v>
      </c>
      <c r="O1071">
        <v>0.20754716981131999</v>
      </c>
      <c r="P1071" s="9">
        <v>0</v>
      </c>
      <c r="Q1071">
        <v>50000</v>
      </c>
      <c r="R1071" s="8"/>
      <c r="S1071" s="8" t="s">
        <v>508</v>
      </c>
      <c r="T1071">
        <v>2313020</v>
      </c>
      <c r="U1071">
        <v>1579195</v>
      </c>
      <c r="V1071">
        <v>2352288</v>
      </c>
      <c r="W1071">
        <v>318810</v>
      </c>
      <c r="X1071">
        <v>333000</v>
      </c>
      <c r="Y1071">
        <v>1080691</v>
      </c>
      <c r="Z1071">
        <v>1167041</v>
      </c>
      <c r="AA1071">
        <v>3287784</v>
      </c>
      <c r="AB1071">
        <v>923189</v>
      </c>
      <c r="AC1071">
        <v>6</v>
      </c>
      <c r="AD1071">
        <v>2364595</v>
      </c>
      <c r="AE1071">
        <v>2015</v>
      </c>
      <c r="AF1071" t="s">
        <v>126</v>
      </c>
      <c r="AG1071">
        <v>0</v>
      </c>
      <c r="AH1071" t="s">
        <v>55</v>
      </c>
      <c r="AI1071" t="s">
        <v>55</v>
      </c>
      <c r="AJ1071">
        <v>0</v>
      </c>
      <c r="AK1071">
        <v>100000</v>
      </c>
      <c r="AL1071" s="8" t="s">
        <v>4589</v>
      </c>
      <c r="AM1071" s="10">
        <f t="shared" si="144"/>
        <v>2019</v>
      </c>
      <c r="AN1071">
        <f t="shared" si="145"/>
        <v>1</v>
      </c>
      <c r="AO1071">
        <f t="shared" si="151"/>
        <v>0</v>
      </c>
      <c r="AP1071">
        <f t="shared" si="146"/>
        <v>0</v>
      </c>
      <c r="AQ1071">
        <f t="shared" si="147"/>
        <v>1</v>
      </c>
      <c r="AR1071">
        <f t="shared" si="148"/>
        <v>0</v>
      </c>
      <c r="AS1071">
        <f t="shared" si="149"/>
        <v>0</v>
      </c>
      <c r="AT1071">
        <f t="shared" si="150"/>
        <v>0</v>
      </c>
      <c r="AU1071">
        <f t="shared" si="150"/>
        <v>0</v>
      </c>
      <c r="AV1071" t="str">
        <f t="shared" si="152"/>
        <v>2020-03-11T16:06:45</v>
      </c>
    </row>
    <row r="1072" spans="1:48" x14ac:dyDescent="0.25">
      <c r="A1072" s="5">
        <v>1100</v>
      </c>
      <c r="B1072" s="5" t="s">
        <v>4590</v>
      </c>
      <c r="C1072" s="5" t="s">
        <v>4591</v>
      </c>
      <c r="D1072" s="6" t="s">
        <v>4592</v>
      </c>
      <c r="E1072">
        <v>0</v>
      </c>
      <c r="F1072" s="7">
        <v>0</v>
      </c>
      <c r="G1072" s="7"/>
      <c r="H1072" t="s">
        <v>4593</v>
      </c>
      <c r="I1072">
        <v>0</v>
      </c>
      <c r="J1072">
        <v>0</v>
      </c>
      <c r="K1072">
        <v>49999</v>
      </c>
      <c r="L1072" t="s">
        <v>52</v>
      </c>
      <c r="M1072" s="8" t="s">
        <v>86</v>
      </c>
      <c r="N1072" s="8">
        <v>0.60377358490566002</v>
      </c>
      <c r="O1072">
        <v>0.39622641509433898</v>
      </c>
      <c r="P1072" s="9">
        <v>0</v>
      </c>
      <c r="Q1072">
        <v>49900</v>
      </c>
      <c r="R1072" s="8"/>
      <c r="S1072" s="8"/>
      <c r="AA1072">
        <v>7574195</v>
      </c>
      <c r="AB1072">
        <v>2101839</v>
      </c>
      <c r="AC1072">
        <v>12</v>
      </c>
      <c r="AD1072">
        <v>5472356</v>
      </c>
      <c r="AE1072">
        <v>2015</v>
      </c>
      <c r="AF1072" t="s">
        <v>126</v>
      </c>
      <c r="AG1072">
        <v>100000</v>
      </c>
      <c r="AH1072" t="s">
        <v>55</v>
      </c>
      <c r="AI1072" t="s">
        <v>56</v>
      </c>
      <c r="AJ1072">
        <v>0</v>
      </c>
      <c r="AK1072">
        <v>4320</v>
      </c>
      <c r="AL1072" s="8" t="s">
        <v>4594</v>
      </c>
      <c r="AM1072" s="10">
        <f t="shared" si="144"/>
        <v>2018</v>
      </c>
      <c r="AN1072">
        <f t="shared" si="145"/>
        <v>1</v>
      </c>
      <c r="AO1072">
        <f t="shared" si="151"/>
        <v>0</v>
      </c>
      <c r="AP1072">
        <f t="shared" si="146"/>
        <v>0</v>
      </c>
      <c r="AQ1072">
        <f t="shared" si="147"/>
        <v>0</v>
      </c>
      <c r="AR1072">
        <f t="shared" si="148"/>
        <v>1</v>
      </c>
      <c r="AS1072">
        <f t="shared" si="149"/>
        <v>0</v>
      </c>
      <c r="AT1072">
        <f t="shared" si="150"/>
        <v>0</v>
      </c>
      <c r="AU1072">
        <f t="shared" si="150"/>
        <v>1</v>
      </c>
      <c r="AV1072" t="str">
        <f t="shared" si="152"/>
        <v>2020-03-11T15:32:27</v>
      </c>
    </row>
    <row r="1073" spans="1:48" x14ac:dyDescent="0.25">
      <c r="A1073" s="5">
        <v>1101</v>
      </c>
      <c r="B1073" s="5" t="s">
        <v>3929</v>
      </c>
      <c r="C1073" s="5" t="s">
        <v>3930</v>
      </c>
      <c r="D1073" s="6" t="s">
        <v>3931</v>
      </c>
      <c r="E1073">
        <v>22</v>
      </c>
      <c r="F1073" s="7">
        <v>0.37696956069999998</v>
      </c>
      <c r="G1073" s="7">
        <v>0</v>
      </c>
      <c r="H1073" t="s">
        <v>3932</v>
      </c>
      <c r="I1073">
        <v>47</v>
      </c>
      <c r="J1073">
        <v>5749.25</v>
      </c>
      <c r="K1073">
        <v>11000</v>
      </c>
      <c r="L1073" t="s">
        <v>52</v>
      </c>
      <c r="M1073" s="8" t="s">
        <v>86</v>
      </c>
      <c r="N1073" s="8">
        <v>0.64150943396226401</v>
      </c>
      <c r="O1073">
        <v>0.35849056603773499</v>
      </c>
      <c r="P1073" s="9">
        <v>0.86602540378443904</v>
      </c>
      <c r="Q1073">
        <v>11000</v>
      </c>
      <c r="R1073" s="8"/>
      <c r="S1073" s="8"/>
      <c r="AA1073">
        <v>2845860</v>
      </c>
      <c r="AB1073">
        <v>0</v>
      </c>
      <c r="AC1073">
        <v>12</v>
      </c>
      <c r="AD1073">
        <v>0</v>
      </c>
      <c r="AE1073">
        <v>1999</v>
      </c>
      <c r="AF1073" t="s">
        <v>54</v>
      </c>
      <c r="AG1073">
        <v>100000</v>
      </c>
      <c r="AH1073" t="s">
        <v>55</v>
      </c>
      <c r="AI1073" t="s">
        <v>56</v>
      </c>
      <c r="AJ1073">
        <v>1</v>
      </c>
      <c r="AK1073">
        <v>38000</v>
      </c>
      <c r="AL1073" s="8" t="s">
        <v>4595</v>
      </c>
      <c r="AM1073" s="10">
        <f t="shared" si="144"/>
        <v>2016</v>
      </c>
      <c r="AN1073">
        <f t="shared" si="145"/>
        <v>1</v>
      </c>
      <c r="AO1073">
        <f t="shared" si="151"/>
        <v>0</v>
      </c>
      <c r="AP1073">
        <f t="shared" si="146"/>
        <v>0</v>
      </c>
      <c r="AQ1073">
        <f t="shared" si="147"/>
        <v>0</v>
      </c>
      <c r="AR1073">
        <f t="shared" si="148"/>
        <v>1</v>
      </c>
      <c r="AS1073">
        <f t="shared" si="149"/>
        <v>0</v>
      </c>
      <c r="AT1073">
        <f t="shared" si="150"/>
        <v>0</v>
      </c>
      <c r="AU1073">
        <f t="shared" si="150"/>
        <v>1</v>
      </c>
      <c r="AV1073" t="str">
        <f t="shared" si="152"/>
        <v>2020-03-11T15:33:05</v>
      </c>
    </row>
    <row r="1074" spans="1:48" x14ac:dyDescent="0.25">
      <c r="A1074" s="5">
        <v>1102</v>
      </c>
      <c r="B1074" s="5" t="s">
        <v>4596</v>
      </c>
      <c r="C1074" s="5" t="s">
        <v>4597</v>
      </c>
      <c r="D1074" s="6" t="s">
        <v>4598</v>
      </c>
      <c r="E1074">
        <v>16</v>
      </c>
      <c r="F1074" s="7">
        <v>0.44288239600000001</v>
      </c>
      <c r="G1074" s="7">
        <v>0</v>
      </c>
      <c r="H1074" t="s">
        <v>1443</v>
      </c>
      <c r="I1074">
        <v>0</v>
      </c>
      <c r="J1074">
        <v>0</v>
      </c>
      <c r="K1074">
        <v>32000</v>
      </c>
      <c r="L1074" t="s">
        <v>52</v>
      </c>
      <c r="M1074" s="8" t="s">
        <v>86</v>
      </c>
      <c r="N1074" s="8">
        <v>0.52830188679245205</v>
      </c>
      <c r="O1074">
        <v>0.47169811320754701</v>
      </c>
      <c r="P1074" s="9">
        <v>0.86602540378443904</v>
      </c>
      <c r="Q1074">
        <v>32000</v>
      </c>
      <c r="R1074" s="8"/>
      <c r="S1074" s="8"/>
      <c r="AA1074">
        <v>1842517</v>
      </c>
      <c r="AB1074">
        <v>0</v>
      </c>
      <c r="AC1074">
        <v>12</v>
      </c>
      <c r="AD1074">
        <v>0</v>
      </c>
      <c r="AE1074">
        <v>2017</v>
      </c>
      <c r="AF1074" t="s">
        <v>126</v>
      </c>
      <c r="AG1074">
        <v>100000</v>
      </c>
      <c r="AH1074" t="s">
        <v>55</v>
      </c>
      <c r="AI1074" t="s">
        <v>56</v>
      </c>
      <c r="AJ1074">
        <v>1</v>
      </c>
      <c r="AK1074">
        <v>3300</v>
      </c>
      <c r="AL1074" s="8" t="s">
        <v>4599</v>
      </c>
      <c r="AM1074" s="10">
        <f t="shared" si="144"/>
        <v>2018</v>
      </c>
      <c r="AN1074">
        <f t="shared" si="145"/>
        <v>1</v>
      </c>
      <c r="AO1074">
        <f t="shared" si="151"/>
        <v>0</v>
      </c>
      <c r="AP1074">
        <f t="shared" si="146"/>
        <v>0</v>
      </c>
      <c r="AQ1074">
        <f t="shared" si="147"/>
        <v>0</v>
      </c>
      <c r="AR1074">
        <f t="shared" si="148"/>
        <v>1</v>
      </c>
      <c r="AS1074">
        <f t="shared" si="149"/>
        <v>0</v>
      </c>
      <c r="AT1074">
        <f t="shared" si="150"/>
        <v>0</v>
      </c>
      <c r="AU1074">
        <f t="shared" si="150"/>
        <v>1</v>
      </c>
      <c r="AV1074" t="str">
        <f t="shared" si="152"/>
        <v>2020-03-11T15:34:09</v>
      </c>
    </row>
    <row r="1075" spans="1:48" x14ac:dyDescent="0.25">
      <c r="A1075" s="5">
        <v>1103</v>
      </c>
      <c r="B1075" s="5" t="s">
        <v>4600</v>
      </c>
      <c r="C1075" s="5" t="s">
        <v>4601</v>
      </c>
      <c r="D1075" s="6" t="s">
        <v>4602</v>
      </c>
      <c r="E1075">
        <v>3</v>
      </c>
      <c r="F1075" s="7">
        <v>0.3257212021</v>
      </c>
      <c r="G1075" s="7">
        <v>0</v>
      </c>
      <c r="H1075" t="s">
        <v>4603</v>
      </c>
      <c r="I1075">
        <v>0</v>
      </c>
      <c r="J1075">
        <v>0</v>
      </c>
      <c r="K1075">
        <v>15000</v>
      </c>
      <c r="L1075" t="s">
        <v>52</v>
      </c>
      <c r="M1075" s="8" t="s">
        <v>86</v>
      </c>
      <c r="N1075" s="8">
        <v>0.62264150943396201</v>
      </c>
      <c r="O1075">
        <v>0.37735849056603699</v>
      </c>
      <c r="P1075" s="9">
        <v>0</v>
      </c>
      <c r="Q1075">
        <v>15000</v>
      </c>
      <c r="R1075" s="8"/>
      <c r="S1075" s="8"/>
      <c r="AA1075">
        <v>3226890</v>
      </c>
      <c r="AB1075">
        <v>0</v>
      </c>
      <c r="AC1075">
        <v>11</v>
      </c>
      <c r="AD1075">
        <v>0</v>
      </c>
      <c r="AE1075">
        <v>2016</v>
      </c>
      <c r="AF1075" t="s">
        <v>126</v>
      </c>
      <c r="AG1075">
        <v>50000</v>
      </c>
      <c r="AH1075" t="s">
        <v>55</v>
      </c>
      <c r="AI1075" t="s">
        <v>56</v>
      </c>
      <c r="AJ1075">
        <v>1</v>
      </c>
      <c r="AK1075">
        <v>43200</v>
      </c>
      <c r="AL1075" s="8" t="s">
        <v>4604</v>
      </c>
      <c r="AM1075" s="10">
        <f t="shared" si="144"/>
        <v>2017</v>
      </c>
      <c r="AN1075">
        <f t="shared" si="145"/>
        <v>1</v>
      </c>
      <c r="AO1075">
        <f t="shared" si="151"/>
        <v>0</v>
      </c>
      <c r="AP1075">
        <f t="shared" si="146"/>
        <v>0</v>
      </c>
      <c r="AQ1075">
        <f t="shared" si="147"/>
        <v>0</v>
      </c>
      <c r="AR1075">
        <f t="shared" si="148"/>
        <v>1</v>
      </c>
      <c r="AS1075">
        <f t="shared" si="149"/>
        <v>0</v>
      </c>
      <c r="AT1075">
        <f t="shared" si="150"/>
        <v>0</v>
      </c>
      <c r="AU1075">
        <f t="shared" si="150"/>
        <v>1</v>
      </c>
      <c r="AV1075" t="str">
        <f t="shared" si="152"/>
        <v>2020-03-11T16:27:34</v>
      </c>
    </row>
    <row r="1076" spans="1:48" x14ac:dyDescent="0.25">
      <c r="A1076" s="5">
        <v>1104</v>
      </c>
      <c r="B1076" s="5" t="s">
        <v>4605</v>
      </c>
      <c r="C1076" s="5" t="s">
        <v>4606</v>
      </c>
      <c r="D1076" s="6" t="s">
        <v>4607</v>
      </c>
      <c r="E1076">
        <v>0</v>
      </c>
      <c r="F1076" s="7">
        <v>0.29331334329999997</v>
      </c>
      <c r="G1076" s="7">
        <v>0</v>
      </c>
      <c r="H1076" t="s">
        <v>4608</v>
      </c>
      <c r="I1076">
        <v>0</v>
      </c>
      <c r="J1076">
        <v>0</v>
      </c>
      <c r="K1076">
        <v>50000</v>
      </c>
      <c r="L1076" t="s">
        <v>199</v>
      </c>
      <c r="M1076" s="8" t="s">
        <v>86</v>
      </c>
      <c r="N1076" s="8">
        <v>0.50943396226415005</v>
      </c>
      <c r="O1076">
        <v>0.490566037735849</v>
      </c>
      <c r="P1076" s="9">
        <v>0</v>
      </c>
      <c r="R1076" s="8"/>
      <c r="S1076" s="8"/>
      <c r="AA1076">
        <v>0</v>
      </c>
      <c r="AB1076">
        <v>0</v>
      </c>
      <c r="AC1076">
        <v>1</v>
      </c>
      <c r="AD1076">
        <v>0</v>
      </c>
      <c r="AE1076">
        <v>2019</v>
      </c>
      <c r="AF1076" t="s">
        <v>126</v>
      </c>
      <c r="AG1076">
        <v>150000</v>
      </c>
      <c r="AH1076" t="s">
        <v>55</v>
      </c>
      <c r="AI1076" t="s">
        <v>56</v>
      </c>
      <c r="AJ1076">
        <v>1</v>
      </c>
      <c r="AK1076">
        <v>18000</v>
      </c>
      <c r="AL1076" s="8"/>
      <c r="AM1076" s="10">
        <f t="shared" si="144"/>
        <v>2020</v>
      </c>
      <c r="AN1076">
        <f t="shared" si="145"/>
        <v>0</v>
      </c>
      <c r="AO1076">
        <f t="shared" si="151"/>
        <v>1</v>
      </c>
      <c r="AP1076">
        <f t="shared" si="146"/>
        <v>0</v>
      </c>
      <c r="AQ1076">
        <f t="shared" si="147"/>
        <v>0</v>
      </c>
      <c r="AR1076">
        <f t="shared" si="148"/>
        <v>1</v>
      </c>
      <c r="AS1076">
        <f t="shared" si="149"/>
        <v>0</v>
      </c>
      <c r="AT1076">
        <f t="shared" si="150"/>
        <v>0</v>
      </c>
      <c r="AU1076">
        <f t="shared" si="150"/>
        <v>1</v>
      </c>
      <c r="AV1076">
        <f t="shared" si="152"/>
        <v>0</v>
      </c>
    </row>
    <row r="1077" spans="1:48" x14ac:dyDescent="0.25">
      <c r="A1077" s="5">
        <v>1105</v>
      </c>
      <c r="B1077" s="5" t="s">
        <v>4609</v>
      </c>
      <c r="C1077" s="5" t="s">
        <v>4610</v>
      </c>
      <c r="D1077" s="6" t="s">
        <v>4611</v>
      </c>
      <c r="E1077">
        <v>21</v>
      </c>
      <c r="F1077" s="7">
        <v>0.42590947829999998</v>
      </c>
      <c r="G1077" s="7">
        <v>0</v>
      </c>
      <c r="H1077" t="s">
        <v>2229</v>
      </c>
      <c r="I1077">
        <v>38</v>
      </c>
      <c r="J1077">
        <v>18360</v>
      </c>
      <c r="K1077">
        <v>50000</v>
      </c>
      <c r="L1077" t="s">
        <v>52</v>
      </c>
      <c r="M1077" s="8" t="s">
        <v>53</v>
      </c>
      <c r="N1077" s="8">
        <v>0.84905660377358405</v>
      </c>
      <c r="O1077">
        <v>0.15094339622641501</v>
      </c>
      <c r="P1077" s="9">
        <v>0.58335358225272205</v>
      </c>
      <c r="Q1077">
        <v>20000</v>
      </c>
      <c r="R1077" s="8"/>
      <c r="S1077" s="8" t="s">
        <v>175</v>
      </c>
      <c r="T1077">
        <v>17356269</v>
      </c>
      <c r="U1077">
        <v>5022930</v>
      </c>
      <c r="V1077">
        <v>18460732</v>
      </c>
      <c r="W1077">
        <v>13436911</v>
      </c>
      <c r="X1077">
        <v>0</v>
      </c>
      <c r="Y1077">
        <v>5793669</v>
      </c>
      <c r="Z1077">
        <v>5061818</v>
      </c>
      <c r="AA1077">
        <v>31427476</v>
      </c>
      <c r="AB1077">
        <v>13533099</v>
      </c>
      <c r="AC1077">
        <v>12</v>
      </c>
      <c r="AD1077">
        <v>17894377</v>
      </c>
      <c r="AE1077">
        <v>1984</v>
      </c>
      <c r="AF1077" t="s">
        <v>54</v>
      </c>
      <c r="AG1077">
        <v>500000</v>
      </c>
      <c r="AH1077" t="s">
        <v>55</v>
      </c>
      <c r="AI1077" t="s">
        <v>55</v>
      </c>
      <c r="AJ1077">
        <v>0.9038223983</v>
      </c>
      <c r="AK1077">
        <v>1524246</v>
      </c>
      <c r="AL1077" s="8" t="s">
        <v>4612</v>
      </c>
      <c r="AM1077" s="10">
        <f t="shared" si="144"/>
        <v>2009</v>
      </c>
      <c r="AN1077">
        <f t="shared" si="145"/>
        <v>1</v>
      </c>
      <c r="AO1077">
        <f t="shared" si="151"/>
        <v>0</v>
      </c>
      <c r="AP1077">
        <f t="shared" si="146"/>
        <v>0</v>
      </c>
      <c r="AQ1077">
        <f t="shared" si="147"/>
        <v>1</v>
      </c>
      <c r="AR1077">
        <f t="shared" si="148"/>
        <v>0</v>
      </c>
      <c r="AS1077">
        <f t="shared" si="149"/>
        <v>0</v>
      </c>
      <c r="AT1077">
        <f t="shared" si="150"/>
        <v>0</v>
      </c>
      <c r="AU1077">
        <f t="shared" si="150"/>
        <v>0</v>
      </c>
      <c r="AV1077" t="str">
        <f t="shared" si="152"/>
        <v>2020-03-11T19:31:02</v>
      </c>
    </row>
    <row r="1078" spans="1:48" x14ac:dyDescent="0.25">
      <c r="A1078" s="5">
        <v>1106</v>
      </c>
      <c r="B1078" s="5" t="s">
        <v>4613</v>
      </c>
      <c r="C1078" s="5" t="s">
        <v>4614</v>
      </c>
      <c r="D1078" s="6" t="s">
        <v>4615</v>
      </c>
      <c r="E1078">
        <v>6</v>
      </c>
      <c r="F1078" s="7">
        <v>0.4707618308</v>
      </c>
      <c r="G1078" s="7">
        <v>0</v>
      </c>
      <c r="H1078" t="s">
        <v>4616</v>
      </c>
      <c r="I1078">
        <v>26</v>
      </c>
      <c r="J1078">
        <v>37782.74</v>
      </c>
      <c r="K1078">
        <v>40000</v>
      </c>
      <c r="L1078" t="s">
        <v>52</v>
      </c>
      <c r="M1078" s="8" t="s">
        <v>53</v>
      </c>
      <c r="N1078" s="8">
        <v>0.73584905660377298</v>
      </c>
      <c r="O1078">
        <v>0.26415094339622602</v>
      </c>
      <c r="P1078" s="9">
        <v>0</v>
      </c>
      <c r="Q1078">
        <v>40000</v>
      </c>
      <c r="R1078" s="8"/>
      <c r="S1078" s="8"/>
      <c r="AA1078">
        <v>3334702</v>
      </c>
      <c r="AB1078">
        <v>0</v>
      </c>
      <c r="AC1078">
        <v>12</v>
      </c>
      <c r="AD1078">
        <v>0</v>
      </c>
      <c r="AE1078">
        <v>2012</v>
      </c>
      <c r="AF1078" t="s">
        <v>68</v>
      </c>
      <c r="AG1078">
        <v>20000</v>
      </c>
      <c r="AH1078" t="s">
        <v>55</v>
      </c>
      <c r="AI1078" t="s">
        <v>56</v>
      </c>
      <c r="AJ1078">
        <v>1</v>
      </c>
      <c r="AK1078">
        <v>66000</v>
      </c>
      <c r="AL1078" s="8" t="s">
        <v>4617</v>
      </c>
      <c r="AM1078" s="10">
        <f t="shared" si="144"/>
        <v>2015</v>
      </c>
      <c r="AN1078">
        <f t="shared" si="145"/>
        <v>1</v>
      </c>
      <c r="AO1078">
        <f t="shared" si="151"/>
        <v>0</v>
      </c>
      <c r="AP1078">
        <f t="shared" si="146"/>
        <v>0</v>
      </c>
      <c r="AQ1078">
        <f t="shared" si="147"/>
        <v>1</v>
      </c>
      <c r="AR1078">
        <f t="shared" si="148"/>
        <v>0</v>
      </c>
      <c r="AS1078">
        <f t="shared" si="149"/>
        <v>0</v>
      </c>
      <c r="AT1078">
        <f t="shared" si="150"/>
        <v>0</v>
      </c>
      <c r="AU1078">
        <f t="shared" si="150"/>
        <v>1</v>
      </c>
      <c r="AV1078" t="str">
        <f t="shared" si="152"/>
        <v>2020-03-11T18:47:23</v>
      </c>
    </row>
    <row r="1079" spans="1:48" x14ac:dyDescent="0.25">
      <c r="A1079" s="5">
        <v>1107</v>
      </c>
      <c r="B1079" s="5" t="s">
        <v>4618</v>
      </c>
      <c r="C1079" s="5" t="s">
        <v>4619</v>
      </c>
      <c r="D1079" s="6" t="s">
        <v>4620</v>
      </c>
      <c r="E1079">
        <v>24</v>
      </c>
      <c r="F1079" s="7">
        <v>0.43287271649999998</v>
      </c>
      <c r="G1079" s="7">
        <v>0</v>
      </c>
      <c r="H1079" t="s">
        <v>4621</v>
      </c>
      <c r="I1079">
        <v>15</v>
      </c>
      <c r="J1079">
        <v>49972.04</v>
      </c>
      <c r="K1079">
        <v>150000</v>
      </c>
      <c r="L1079" t="s">
        <v>52</v>
      </c>
      <c r="M1079" s="8" t="s">
        <v>53</v>
      </c>
      <c r="N1079" s="8">
        <v>0.79245283018867896</v>
      </c>
      <c r="O1079">
        <v>0.20754716981131999</v>
      </c>
      <c r="P1079" s="9">
        <v>-0.15746594537157599</v>
      </c>
      <c r="Q1079">
        <v>150000</v>
      </c>
      <c r="R1079" s="8"/>
      <c r="S1079" s="8" t="s">
        <v>329</v>
      </c>
      <c r="T1079">
        <v>17884006</v>
      </c>
      <c r="U1079">
        <v>9660719</v>
      </c>
      <c r="V1079">
        <v>18332493</v>
      </c>
      <c r="W1079">
        <v>2398671</v>
      </c>
      <c r="X1079">
        <v>0</v>
      </c>
      <c r="Y1079">
        <v>12647915</v>
      </c>
      <c r="Z1079">
        <v>3471481</v>
      </c>
      <c r="AA1079">
        <v>10354594</v>
      </c>
      <c r="AB1079">
        <v>0</v>
      </c>
      <c r="AC1079">
        <v>12</v>
      </c>
      <c r="AD1079">
        <v>0</v>
      </c>
      <c r="AE1079">
        <v>2012</v>
      </c>
      <c r="AF1079" t="s">
        <v>68</v>
      </c>
      <c r="AG1079">
        <v>600000</v>
      </c>
      <c r="AH1079" t="s">
        <v>55</v>
      </c>
      <c r="AI1079" t="s">
        <v>56</v>
      </c>
      <c r="AJ1079">
        <v>0.95875313640000004</v>
      </c>
      <c r="AK1079">
        <v>129035</v>
      </c>
      <c r="AL1079" s="8" t="s">
        <v>4622</v>
      </c>
      <c r="AM1079" s="10">
        <f t="shared" si="144"/>
        <v>2015</v>
      </c>
      <c r="AN1079">
        <f t="shared" si="145"/>
        <v>1</v>
      </c>
      <c r="AO1079">
        <f t="shared" si="151"/>
        <v>0</v>
      </c>
      <c r="AP1079">
        <f t="shared" si="146"/>
        <v>0</v>
      </c>
      <c r="AQ1079">
        <f t="shared" si="147"/>
        <v>1</v>
      </c>
      <c r="AR1079">
        <f t="shared" si="148"/>
        <v>0</v>
      </c>
      <c r="AS1079">
        <f t="shared" si="149"/>
        <v>0</v>
      </c>
      <c r="AT1079">
        <f t="shared" si="150"/>
        <v>0</v>
      </c>
      <c r="AU1079">
        <f t="shared" si="150"/>
        <v>1</v>
      </c>
      <c r="AV1079" t="str">
        <f t="shared" si="152"/>
        <v>2020-03-11T15:43:26</v>
      </c>
    </row>
    <row r="1080" spans="1:48" x14ac:dyDescent="0.25">
      <c r="A1080" s="5">
        <v>1110</v>
      </c>
      <c r="B1080" s="5" t="s">
        <v>3298</v>
      </c>
      <c r="C1080" s="5" t="s">
        <v>3208</v>
      </c>
      <c r="D1080" s="6" t="s">
        <v>3299</v>
      </c>
      <c r="E1080">
        <v>21</v>
      </c>
      <c r="F1080" s="7">
        <v>0</v>
      </c>
      <c r="G1080" s="7"/>
      <c r="H1080" t="s">
        <v>3300</v>
      </c>
      <c r="I1080">
        <v>0</v>
      </c>
      <c r="J1080">
        <v>0</v>
      </c>
      <c r="K1080">
        <v>50000</v>
      </c>
      <c r="L1080" t="s">
        <v>119</v>
      </c>
      <c r="M1080" s="8" t="s">
        <v>86</v>
      </c>
      <c r="N1080" s="8">
        <v>0.64150943396226401</v>
      </c>
      <c r="O1080">
        <v>0.35849056603773499</v>
      </c>
      <c r="P1080" s="9">
        <v>0.265870556921671</v>
      </c>
      <c r="Q1080">
        <v>25000</v>
      </c>
      <c r="R1080" s="8" t="s">
        <v>4623</v>
      </c>
      <c r="S1080" s="8"/>
      <c r="AA1080">
        <v>2295271</v>
      </c>
      <c r="AB1080">
        <v>0</v>
      </c>
      <c r="AC1080">
        <v>12</v>
      </c>
      <c r="AD1080">
        <v>0</v>
      </c>
      <c r="AE1080">
        <v>2014</v>
      </c>
      <c r="AF1080" t="s">
        <v>68</v>
      </c>
      <c r="AG1080">
        <v>100000</v>
      </c>
      <c r="AH1080" t="s">
        <v>55</v>
      </c>
      <c r="AI1080" t="s">
        <v>56</v>
      </c>
      <c r="AJ1080">
        <v>0</v>
      </c>
      <c r="AK1080">
        <v>2200</v>
      </c>
      <c r="AL1080" s="8"/>
      <c r="AM1080" s="10">
        <f t="shared" si="144"/>
        <v>2018</v>
      </c>
      <c r="AN1080">
        <f t="shared" si="145"/>
        <v>1</v>
      </c>
      <c r="AO1080">
        <f t="shared" si="151"/>
        <v>0</v>
      </c>
      <c r="AP1080">
        <f t="shared" si="146"/>
        <v>0</v>
      </c>
      <c r="AQ1080">
        <f t="shared" si="147"/>
        <v>0</v>
      </c>
      <c r="AR1080">
        <f t="shared" si="148"/>
        <v>1</v>
      </c>
      <c r="AS1080">
        <f t="shared" si="149"/>
        <v>0</v>
      </c>
      <c r="AT1080">
        <f t="shared" si="150"/>
        <v>0</v>
      </c>
      <c r="AU1080">
        <f t="shared" si="150"/>
        <v>1</v>
      </c>
      <c r="AV1080" t="str">
        <f t="shared" si="152"/>
        <v>2020-03-11T19:05:58</v>
      </c>
    </row>
    <row r="1081" spans="1:48" x14ac:dyDescent="0.25">
      <c r="A1081" s="5">
        <v>1111</v>
      </c>
      <c r="B1081" s="5" t="s">
        <v>3207</v>
      </c>
      <c r="C1081" s="5" t="s">
        <v>3208</v>
      </c>
      <c r="D1081" s="6" t="s">
        <v>3209</v>
      </c>
      <c r="E1081">
        <v>31</v>
      </c>
      <c r="F1081" s="7">
        <v>0</v>
      </c>
      <c r="G1081" s="7"/>
      <c r="H1081" t="s">
        <v>3210</v>
      </c>
      <c r="I1081">
        <v>0</v>
      </c>
      <c r="J1081">
        <v>0</v>
      </c>
      <c r="K1081">
        <v>30000</v>
      </c>
      <c r="L1081" t="s">
        <v>119</v>
      </c>
      <c r="M1081" s="8" t="s">
        <v>86</v>
      </c>
      <c r="N1081" s="8">
        <v>0.64150943396226401</v>
      </c>
      <c r="O1081">
        <v>0.35849056603773499</v>
      </c>
      <c r="P1081" s="9">
        <v>-0.73738984997814605</v>
      </c>
      <c r="Q1081">
        <v>15000</v>
      </c>
      <c r="R1081" s="8" t="s">
        <v>4624</v>
      </c>
      <c r="S1081" s="8"/>
      <c r="AA1081">
        <v>2295271</v>
      </c>
      <c r="AB1081">
        <v>0</v>
      </c>
      <c r="AC1081">
        <v>12</v>
      </c>
      <c r="AD1081">
        <v>0</v>
      </c>
      <c r="AE1081">
        <v>2012</v>
      </c>
      <c r="AF1081" t="s">
        <v>68</v>
      </c>
      <c r="AG1081">
        <v>50000</v>
      </c>
      <c r="AH1081" t="s">
        <v>55</v>
      </c>
      <c r="AI1081" t="s">
        <v>55</v>
      </c>
      <c r="AJ1081">
        <v>0</v>
      </c>
      <c r="AK1081">
        <v>48000</v>
      </c>
      <c r="AL1081" s="8"/>
      <c r="AM1081" s="10">
        <f t="shared" si="144"/>
        <v>2015</v>
      </c>
      <c r="AN1081">
        <f t="shared" si="145"/>
        <v>1</v>
      </c>
      <c r="AO1081">
        <f t="shared" si="151"/>
        <v>0</v>
      </c>
      <c r="AP1081">
        <f t="shared" si="146"/>
        <v>0</v>
      </c>
      <c r="AQ1081">
        <f t="shared" si="147"/>
        <v>0</v>
      </c>
      <c r="AR1081">
        <f t="shared" si="148"/>
        <v>1</v>
      </c>
      <c r="AS1081">
        <f t="shared" si="149"/>
        <v>0</v>
      </c>
      <c r="AT1081">
        <f t="shared" si="150"/>
        <v>0</v>
      </c>
      <c r="AU1081">
        <f t="shared" si="150"/>
        <v>0</v>
      </c>
      <c r="AV1081" t="str">
        <f t="shared" si="152"/>
        <v>2020-03-11T19:08:42</v>
      </c>
    </row>
    <row r="1082" spans="1:48" x14ac:dyDescent="0.25">
      <c r="A1082" s="5">
        <v>1112</v>
      </c>
      <c r="B1082" s="5" t="s">
        <v>4625</v>
      </c>
      <c r="C1082" s="5" t="s">
        <v>4626</v>
      </c>
      <c r="D1082" s="6" t="s">
        <v>4627</v>
      </c>
      <c r="E1082">
        <v>3</v>
      </c>
      <c r="F1082" s="7">
        <v>0.20302609199999999</v>
      </c>
      <c r="G1082" s="7">
        <v>0</v>
      </c>
      <c r="H1082" t="s">
        <v>4628</v>
      </c>
      <c r="I1082">
        <v>0</v>
      </c>
      <c r="J1082">
        <v>0</v>
      </c>
      <c r="K1082">
        <v>40000</v>
      </c>
      <c r="L1082" t="s">
        <v>52</v>
      </c>
      <c r="M1082" s="8" t="s">
        <v>53</v>
      </c>
      <c r="N1082" s="8">
        <v>0.71698113207547098</v>
      </c>
      <c r="O1082">
        <v>0.28301886792452802</v>
      </c>
      <c r="P1082" s="9">
        <v>0</v>
      </c>
      <c r="Q1082">
        <v>40000</v>
      </c>
      <c r="R1082" s="8"/>
      <c r="S1082" s="8"/>
      <c r="AA1082">
        <v>4435873</v>
      </c>
      <c r="AB1082">
        <v>0</v>
      </c>
      <c r="AC1082">
        <v>12</v>
      </c>
      <c r="AD1082">
        <v>0</v>
      </c>
      <c r="AE1082">
        <v>2006</v>
      </c>
      <c r="AF1082" t="s">
        <v>121</v>
      </c>
      <c r="AG1082">
        <v>10000</v>
      </c>
      <c r="AH1082" t="s">
        <v>55</v>
      </c>
      <c r="AI1082" t="s">
        <v>56</v>
      </c>
      <c r="AJ1082">
        <v>1</v>
      </c>
      <c r="AK1082">
        <v>11000</v>
      </c>
      <c r="AL1082" s="8" t="s">
        <v>4629</v>
      </c>
      <c r="AM1082" s="10">
        <f t="shared" si="144"/>
        <v>2015</v>
      </c>
      <c r="AN1082">
        <f t="shared" si="145"/>
        <v>1</v>
      </c>
      <c r="AO1082">
        <f t="shared" si="151"/>
        <v>0</v>
      </c>
      <c r="AP1082">
        <f t="shared" si="146"/>
        <v>0</v>
      </c>
      <c r="AQ1082">
        <f t="shared" si="147"/>
        <v>1</v>
      </c>
      <c r="AR1082">
        <f t="shared" si="148"/>
        <v>0</v>
      </c>
      <c r="AS1082">
        <f t="shared" si="149"/>
        <v>0</v>
      </c>
      <c r="AT1082">
        <f t="shared" si="150"/>
        <v>0</v>
      </c>
      <c r="AU1082">
        <f t="shared" si="150"/>
        <v>1</v>
      </c>
      <c r="AV1082" t="str">
        <f t="shared" si="152"/>
        <v>2020-03-11T18:47:56</v>
      </c>
    </row>
    <row r="1083" spans="1:48" x14ac:dyDescent="0.25">
      <c r="A1083" s="5">
        <v>1113</v>
      </c>
      <c r="B1083" s="5" t="s">
        <v>4630</v>
      </c>
      <c r="C1083" s="5" t="s">
        <v>4308</v>
      </c>
      <c r="D1083" s="6" t="s">
        <v>4631</v>
      </c>
      <c r="E1083">
        <v>36</v>
      </c>
      <c r="F1083" s="7">
        <v>0</v>
      </c>
      <c r="G1083" s="7"/>
      <c r="H1083" t="s">
        <v>4632</v>
      </c>
      <c r="I1083">
        <v>0</v>
      </c>
      <c r="J1083">
        <v>0</v>
      </c>
      <c r="K1083">
        <v>25000</v>
      </c>
      <c r="L1083" t="s">
        <v>52</v>
      </c>
      <c r="M1083" s="8" t="s">
        <v>74</v>
      </c>
      <c r="N1083" s="8">
        <v>0.47169811320754701</v>
      </c>
      <c r="O1083">
        <v>0.52830188679245205</v>
      </c>
      <c r="P1083" s="9">
        <v>0</v>
      </c>
      <c r="Q1083">
        <v>10000</v>
      </c>
      <c r="R1083" s="8"/>
      <c r="S1083" s="8"/>
      <c r="AA1083">
        <v>8172228</v>
      </c>
      <c r="AB1083">
        <v>0</v>
      </c>
      <c r="AC1083">
        <v>12</v>
      </c>
      <c r="AD1083">
        <v>0</v>
      </c>
      <c r="AE1083">
        <v>2013</v>
      </c>
      <c r="AF1083" t="s">
        <v>68</v>
      </c>
      <c r="AG1083">
        <v>100000</v>
      </c>
      <c r="AH1083" t="s">
        <v>56</v>
      </c>
      <c r="AI1083" t="s">
        <v>56</v>
      </c>
      <c r="AJ1083">
        <v>0</v>
      </c>
      <c r="AK1083">
        <v>16500</v>
      </c>
      <c r="AL1083" s="8" t="s">
        <v>4633</v>
      </c>
      <c r="AM1083" s="10">
        <f t="shared" si="144"/>
        <v>2019</v>
      </c>
      <c r="AN1083">
        <f t="shared" si="145"/>
        <v>1</v>
      </c>
      <c r="AO1083">
        <f t="shared" si="151"/>
        <v>0</v>
      </c>
      <c r="AP1083">
        <f t="shared" si="146"/>
        <v>0</v>
      </c>
      <c r="AQ1083">
        <f t="shared" si="147"/>
        <v>0</v>
      </c>
      <c r="AR1083">
        <f t="shared" si="148"/>
        <v>0</v>
      </c>
      <c r="AS1083">
        <f t="shared" si="149"/>
        <v>1</v>
      </c>
      <c r="AT1083">
        <f t="shared" si="150"/>
        <v>1</v>
      </c>
      <c r="AU1083">
        <f t="shared" si="150"/>
        <v>1</v>
      </c>
      <c r="AV1083" t="str">
        <f t="shared" si="152"/>
        <v>2020-03-11T18:50:18</v>
      </c>
    </row>
    <row r="1084" spans="1:48" x14ac:dyDescent="0.25">
      <c r="A1084" s="5">
        <v>1114</v>
      </c>
      <c r="B1084" s="5" t="s">
        <v>4634</v>
      </c>
      <c r="C1084" s="5" t="s">
        <v>4626</v>
      </c>
      <c r="D1084" s="6" t="s">
        <v>4635</v>
      </c>
      <c r="E1084">
        <v>20</v>
      </c>
      <c r="F1084" s="7">
        <v>0.24745152819999999</v>
      </c>
      <c r="G1084" s="7">
        <v>0</v>
      </c>
      <c r="H1084" t="s">
        <v>2561</v>
      </c>
      <c r="I1084">
        <v>0</v>
      </c>
      <c r="J1084">
        <v>0</v>
      </c>
      <c r="K1084">
        <v>20000</v>
      </c>
      <c r="L1084" t="s">
        <v>52</v>
      </c>
      <c r="M1084" s="8" t="s">
        <v>86</v>
      </c>
      <c r="N1084" s="8">
        <v>0.660377358490566</v>
      </c>
      <c r="O1084">
        <v>0.339622641509433</v>
      </c>
      <c r="P1084" s="9">
        <v>0.86602540378443904</v>
      </c>
      <c r="Q1084">
        <v>20000</v>
      </c>
      <c r="R1084" s="8"/>
      <c r="S1084" s="8"/>
      <c r="AA1084">
        <v>2537992</v>
      </c>
      <c r="AB1084">
        <v>0</v>
      </c>
      <c r="AC1084">
        <v>12</v>
      </c>
      <c r="AD1084">
        <v>0</v>
      </c>
      <c r="AE1084">
        <v>2013</v>
      </c>
      <c r="AF1084" t="s">
        <v>68</v>
      </c>
      <c r="AG1084">
        <v>10000</v>
      </c>
      <c r="AH1084" t="s">
        <v>55</v>
      </c>
      <c r="AI1084" t="s">
        <v>56</v>
      </c>
      <c r="AJ1084">
        <v>1</v>
      </c>
      <c r="AK1084">
        <v>15540</v>
      </c>
      <c r="AL1084" s="8" t="s">
        <v>4636</v>
      </c>
      <c r="AM1084" s="10">
        <f t="shared" si="144"/>
        <v>2015</v>
      </c>
      <c r="AN1084">
        <f t="shared" si="145"/>
        <v>1</v>
      </c>
      <c r="AO1084">
        <f t="shared" si="151"/>
        <v>0</v>
      </c>
      <c r="AP1084">
        <f t="shared" si="146"/>
        <v>0</v>
      </c>
      <c r="AQ1084">
        <f t="shared" si="147"/>
        <v>0</v>
      </c>
      <c r="AR1084">
        <f t="shared" si="148"/>
        <v>1</v>
      </c>
      <c r="AS1084">
        <f t="shared" si="149"/>
        <v>0</v>
      </c>
      <c r="AT1084">
        <f t="shared" si="150"/>
        <v>0</v>
      </c>
      <c r="AU1084">
        <f t="shared" si="150"/>
        <v>1</v>
      </c>
      <c r="AV1084" t="str">
        <f t="shared" si="152"/>
        <v>2020-03-11T18:51:13</v>
      </c>
    </row>
    <row r="1085" spans="1:48" x14ac:dyDescent="0.25">
      <c r="A1085" s="5">
        <v>1115</v>
      </c>
      <c r="B1085" s="5" t="s">
        <v>4637</v>
      </c>
      <c r="C1085" s="5" t="s">
        <v>4626</v>
      </c>
      <c r="D1085" s="6" t="s">
        <v>4638</v>
      </c>
      <c r="E1085">
        <v>3</v>
      </c>
      <c r="F1085" s="7">
        <v>0.28299426770000002</v>
      </c>
      <c r="G1085" s="7">
        <v>0</v>
      </c>
      <c r="H1085" t="s">
        <v>4639</v>
      </c>
      <c r="I1085">
        <v>0</v>
      </c>
      <c r="J1085">
        <v>0</v>
      </c>
      <c r="K1085">
        <v>20000</v>
      </c>
      <c r="L1085" t="s">
        <v>52</v>
      </c>
      <c r="M1085" s="8" t="s">
        <v>86</v>
      </c>
      <c r="N1085" s="8">
        <v>0.62264150943396201</v>
      </c>
      <c r="O1085">
        <v>0.37735849056603699</v>
      </c>
      <c r="P1085" s="9">
        <v>0</v>
      </c>
      <c r="Q1085">
        <v>20000</v>
      </c>
      <c r="R1085" s="8"/>
      <c r="S1085" s="8"/>
      <c r="AA1085">
        <v>1367234</v>
      </c>
      <c r="AB1085">
        <v>0</v>
      </c>
      <c r="AC1085">
        <v>12</v>
      </c>
      <c r="AD1085">
        <v>0</v>
      </c>
      <c r="AE1085">
        <v>2010</v>
      </c>
      <c r="AF1085" t="s">
        <v>68</v>
      </c>
      <c r="AG1085">
        <v>15000</v>
      </c>
      <c r="AH1085" t="s">
        <v>55</v>
      </c>
      <c r="AI1085" t="s">
        <v>56</v>
      </c>
      <c r="AJ1085">
        <v>1</v>
      </c>
      <c r="AK1085">
        <v>14400</v>
      </c>
      <c r="AL1085" s="8" t="s">
        <v>4640</v>
      </c>
      <c r="AM1085" s="10">
        <f t="shared" si="144"/>
        <v>2015</v>
      </c>
      <c r="AN1085">
        <f t="shared" si="145"/>
        <v>1</v>
      </c>
      <c r="AO1085">
        <f t="shared" si="151"/>
        <v>0</v>
      </c>
      <c r="AP1085">
        <f t="shared" si="146"/>
        <v>0</v>
      </c>
      <c r="AQ1085">
        <f t="shared" si="147"/>
        <v>0</v>
      </c>
      <c r="AR1085">
        <f t="shared" si="148"/>
        <v>1</v>
      </c>
      <c r="AS1085">
        <f t="shared" si="149"/>
        <v>0</v>
      </c>
      <c r="AT1085">
        <f t="shared" si="150"/>
        <v>0</v>
      </c>
      <c r="AU1085">
        <f t="shared" si="150"/>
        <v>1</v>
      </c>
      <c r="AV1085" t="str">
        <f t="shared" si="152"/>
        <v>2020-03-11T18:51:54</v>
      </c>
    </row>
    <row r="1086" spans="1:48" x14ac:dyDescent="0.25">
      <c r="A1086" s="5">
        <v>1116</v>
      </c>
      <c r="B1086" s="5" t="s">
        <v>4641</v>
      </c>
      <c r="C1086" s="5" t="s">
        <v>4642</v>
      </c>
      <c r="D1086" s="6" t="s">
        <v>4643</v>
      </c>
      <c r="E1086">
        <v>0</v>
      </c>
      <c r="F1086" s="7">
        <v>0.28428687800000002</v>
      </c>
      <c r="G1086" s="7">
        <v>0</v>
      </c>
      <c r="H1086" t="s">
        <v>4644</v>
      </c>
      <c r="I1086">
        <v>0</v>
      </c>
      <c r="J1086">
        <v>0</v>
      </c>
      <c r="K1086">
        <v>25000</v>
      </c>
      <c r="L1086" t="s">
        <v>52</v>
      </c>
      <c r="M1086" s="8" t="s">
        <v>86</v>
      </c>
      <c r="N1086" s="8">
        <v>0.62264150943396201</v>
      </c>
      <c r="O1086">
        <v>0.37735849056603699</v>
      </c>
      <c r="P1086" s="9">
        <v>0</v>
      </c>
      <c r="Q1086">
        <v>25000</v>
      </c>
      <c r="R1086" s="8"/>
      <c r="S1086" s="8"/>
      <c r="AA1086">
        <v>1866778</v>
      </c>
      <c r="AB1086">
        <v>0</v>
      </c>
      <c r="AC1086">
        <v>12</v>
      </c>
      <c r="AD1086">
        <v>0</v>
      </c>
      <c r="AE1086">
        <v>2015</v>
      </c>
      <c r="AF1086" t="s">
        <v>126</v>
      </c>
      <c r="AG1086">
        <v>100000</v>
      </c>
      <c r="AH1086" t="s">
        <v>55</v>
      </c>
      <c r="AI1086" t="s">
        <v>56</v>
      </c>
      <c r="AJ1086">
        <v>1</v>
      </c>
      <c r="AK1086">
        <v>81000</v>
      </c>
      <c r="AL1086" s="8" t="s">
        <v>4645</v>
      </c>
      <c r="AM1086" s="10">
        <f t="shared" si="144"/>
        <v>2015</v>
      </c>
      <c r="AN1086">
        <f t="shared" si="145"/>
        <v>1</v>
      </c>
      <c r="AO1086">
        <f t="shared" si="151"/>
        <v>0</v>
      </c>
      <c r="AP1086">
        <f t="shared" si="146"/>
        <v>0</v>
      </c>
      <c r="AQ1086">
        <f t="shared" si="147"/>
        <v>0</v>
      </c>
      <c r="AR1086">
        <f t="shared" si="148"/>
        <v>1</v>
      </c>
      <c r="AS1086">
        <f t="shared" si="149"/>
        <v>0</v>
      </c>
      <c r="AT1086">
        <f t="shared" si="150"/>
        <v>0</v>
      </c>
      <c r="AU1086">
        <f t="shared" si="150"/>
        <v>1</v>
      </c>
      <c r="AV1086" t="str">
        <f t="shared" si="152"/>
        <v>2020-03-11T18:52:46</v>
      </c>
    </row>
    <row r="1087" spans="1:48" x14ac:dyDescent="0.25">
      <c r="A1087" s="5">
        <v>1117</v>
      </c>
      <c r="B1087" s="5" t="s">
        <v>4646</v>
      </c>
      <c r="C1087" s="5" t="s">
        <v>4647</v>
      </c>
      <c r="D1087" s="6" t="s">
        <v>4648</v>
      </c>
      <c r="E1087">
        <v>74</v>
      </c>
      <c r="F1087" s="7">
        <v>0.51401150490000003</v>
      </c>
      <c r="G1087" s="7">
        <v>0</v>
      </c>
      <c r="H1087" t="s">
        <v>4649</v>
      </c>
      <c r="I1087">
        <v>0</v>
      </c>
      <c r="J1087">
        <v>0</v>
      </c>
      <c r="K1087">
        <v>15000</v>
      </c>
      <c r="L1087" t="s">
        <v>52</v>
      </c>
      <c r="M1087" s="8" t="s">
        <v>86</v>
      </c>
      <c r="N1087" s="8">
        <v>0.64150943396226401</v>
      </c>
      <c r="O1087">
        <v>0.35849056603773499</v>
      </c>
      <c r="P1087" s="9">
        <v>0.86602540378443904</v>
      </c>
      <c r="Q1087">
        <v>15000</v>
      </c>
      <c r="R1087" s="8"/>
      <c r="S1087" s="8"/>
      <c r="AA1087">
        <v>2327331</v>
      </c>
      <c r="AB1087">
        <v>0</v>
      </c>
      <c r="AC1087">
        <v>12</v>
      </c>
      <c r="AD1087">
        <v>0</v>
      </c>
      <c r="AE1087">
        <v>2012</v>
      </c>
      <c r="AF1087" t="s">
        <v>68</v>
      </c>
      <c r="AG1087">
        <v>40000</v>
      </c>
      <c r="AH1087" t="s">
        <v>55</v>
      </c>
      <c r="AI1087" t="s">
        <v>56</v>
      </c>
      <c r="AJ1087">
        <v>1</v>
      </c>
      <c r="AK1087">
        <v>35200</v>
      </c>
      <c r="AL1087" s="8" t="s">
        <v>4650</v>
      </c>
      <c r="AM1087" s="10">
        <f t="shared" si="144"/>
        <v>2013</v>
      </c>
      <c r="AN1087">
        <f t="shared" si="145"/>
        <v>1</v>
      </c>
      <c r="AO1087">
        <f t="shared" si="151"/>
        <v>0</v>
      </c>
      <c r="AP1087">
        <f t="shared" si="146"/>
        <v>0</v>
      </c>
      <c r="AQ1087">
        <f t="shared" si="147"/>
        <v>0</v>
      </c>
      <c r="AR1087">
        <f t="shared" si="148"/>
        <v>1</v>
      </c>
      <c r="AS1087">
        <f t="shared" si="149"/>
        <v>0</v>
      </c>
      <c r="AT1087">
        <f t="shared" si="150"/>
        <v>0</v>
      </c>
      <c r="AU1087">
        <f t="shared" si="150"/>
        <v>1</v>
      </c>
      <c r="AV1087" t="str">
        <f t="shared" si="152"/>
        <v>2020-03-11T19:00:26</v>
      </c>
    </row>
    <row r="1088" spans="1:48" x14ac:dyDescent="0.25">
      <c r="A1088" s="5">
        <v>1118</v>
      </c>
      <c r="B1088" s="5" t="s">
        <v>4651</v>
      </c>
      <c r="C1088" s="5" t="s">
        <v>4652</v>
      </c>
      <c r="D1088" s="6" t="s">
        <v>4653</v>
      </c>
      <c r="E1088">
        <v>4</v>
      </c>
      <c r="F1088" s="7">
        <v>0.39605728979999999</v>
      </c>
      <c r="G1088" s="7">
        <v>0</v>
      </c>
      <c r="H1088" t="s">
        <v>4502</v>
      </c>
      <c r="I1088">
        <v>0</v>
      </c>
      <c r="J1088">
        <v>0</v>
      </c>
      <c r="K1088">
        <v>50000</v>
      </c>
      <c r="L1088" t="s">
        <v>52</v>
      </c>
      <c r="M1088" s="8" t="s">
        <v>53</v>
      </c>
      <c r="N1088" s="8">
        <v>0.73584905660377298</v>
      </c>
      <c r="O1088">
        <v>0.26415094339622602</v>
      </c>
      <c r="P1088" s="9">
        <v>0</v>
      </c>
      <c r="Q1088">
        <v>50000</v>
      </c>
      <c r="R1088" s="8"/>
      <c r="S1088" s="8"/>
      <c r="AA1088">
        <v>4300009</v>
      </c>
      <c r="AB1088">
        <v>0</v>
      </c>
      <c r="AC1088">
        <v>12</v>
      </c>
      <c r="AD1088">
        <v>0</v>
      </c>
      <c r="AE1088">
        <v>2009</v>
      </c>
      <c r="AF1088" t="s">
        <v>121</v>
      </c>
      <c r="AG1088">
        <v>200000</v>
      </c>
      <c r="AH1088" t="s">
        <v>55</v>
      </c>
      <c r="AI1088" t="s">
        <v>56</v>
      </c>
      <c r="AJ1088">
        <v>1</v>
      </c>
      <c r="AK1088">
        <v>33000</v>
      </c>
      <c r="AL1088" s="8" t="s">
        <v>4654</v>
      </c>
      <c r="AM1088" s="10">
        <f t="shared" si="144"/>
        <v>2018</v>
      </c>
      <c r="AN1088">
        <f t="shared" si="145"/>
        <v>1</v>
      </c>
      <c r="AO1088">
        <f t="shared" si="151"/>
        <v>0</v>
      </c>
      <c r="AP1088">
        <f t="shared" si="146"/>
        <v>0</v>
      </c>
      <c r="AQ1088">
        <f t="shared" si="147"/>
        <v>1</v>
      </c>
      <c r="AR1088">
        <f t="shared" si="148"/>
        <v>0</v>
      </c>
      <c r="AS1088">
        <f t="shared" si="149"/>
        <v>0</v>
      </c>
      <c r="AT1088">
        <f t="shared" si="150"/>
        <v>0</v>
      </c>
      <c r="AU1088">
        <f t="shared" si="150"/>
        <v>1</v>
      </c>
      <c r="AV1088" t="str">
        <f t="shared" si="152"/>
        <v>2020-03-11T19:09:48</v>
      </c>
    </row>
    <row r="1089" spans="1:48" x14ac:dyDescent="0.25">
      <c r="A1089" s="5">
        <v>1119</v>
      </c>
      <c r="B1089" s="5" t="s">
        <v>4655</v>
      </c>
      <c r="C1089" s="5" t="s">
        <v>4656</v>
      </c>
      <c r="D1089" s="6" t="s">
        <v>4657</v>
      </c>
      <c r="E1089">
        <v>46</v>
      </c>
      <c r="F1089" s="7">
        <v>0.467796779</v>
      </c>
      <c r="G1089" s="7">
        <v>0</v>
      </c>
      <c r="H1089" t="s">
        <v>4658</v>
      </c>
      <c r="I1089">
        <v>0</v>
      </c>
      <c r="J1089">
        <v>0</v>
      </c>
      <c r="K1089">
        <v>50000</v>
      </c>
      <c r="L1089" t="s">
        <v>52</v>
      </c>
      <c r="M1089" s="8" t="s">
        <v>86</v>
      </c>
      <c r="N1089" s="8">
        <v>0.54716981132075404</v>
      </c>
      <c r="O1089">
        <v>0.45283018867924502</v>
      </c>
      <c r="P1089" s="9">
        <v>0.50955891258615205</v>
      </c>
      <c r="Q1089">
        <v>15000</v>
      </c>
      <c r="R1089" s="8"/>
      <c r="S1089" s="8"/>
      <c r="AA1089">
        <v>6450850</v>
      </c>
      <c r="AB1089">
        <v>0</v>
      </c>
      <c r="AC1089">
        <v>10</v>
      </c>
      <c r="AD1089">
        <v>0</v>
      </c>
      <c r="AE1089">
        <v>2009</v>
      </c>
      <c r="AF1089" t="s">
        <v>121</v>
      </c>
      <c r="AG1089">
        <v>700000</v>
      </c>
      <c r="AH1089" t="s">
        <v>56</v>
      </c>
      <c r="AI1089" t="s">
        <v>55</v>
      </c>
      <c r="AJ1089">
        <v>0.51805310000000004</v>
      </c>
      <c r="AK1089">
        <v>462052</v>
      </c>
      <c r="AL1089" s="8" t="s">
        <v>4659</v>
      </c>
      <c r="AM1089" s="10">
        <f t="shared" si="144"/>
        <v>2010</v>
      </c>
      <c r="AN1089">
        <f t="shared" si="145"/>
        <v>1</v>
      </c>
      <c r="AO1089">
        <f t="shared" si="151"/>
        <v>0</v>
      </c>
      <c r="AP1089">
        <f t="shared" si="146"/>
        <v>0</v>
      </c>
      <c r="AQ1089">
        <f t="shared" si="147"/>
        <v>0</v>
      </c>
      <c r="AR1089">
        <f t="shared" si="148"/>
        <v>1</v>
      </c>
      <c r="AS1089">
        <f t="shared" si="149"/>
        <v>0</v>
      </c>
      <c r="AT1089">
        <f t="shared" si="150"/>
        <v>1</v>
      </c>
      <c r="AU1089">
        <f t="shared" si="150"/>
        <v>0</v>
      </c>
      <c r="AV1089" t="str">
        <f t="shared" si="152"/>
        <v>2020-03-11T19:13:10</v>
      </c>
    </row>
    <row r="1090" spans="1:48" x14ac:dyDescent="0.25">
      <c r="A1090" s="5">
        <v>1121</v>
      </c>
      <c r="B1090" s="5" t="s">
        <v>4660</v>
      </c>
      <c r="C1090" s="5" t="s">
        <v>4661</v>
      </c>
      <c r="D1090" s="6" t="s">
        <v>4662</v>
      </c>
      <c r="E1090">
        <v>4</v>
      </c>
      <c r="F1090" s="7">
        <v>0.63384037559999995</v>
      </c>
      <c r="G1090" s="7">
        <v>0</v>
      </c>
      <c r="H1090" t="s">
        <v>996</v>
      </c>
      <c r="I1090">
        <v>18</v>
      </c>
      <c r="J1090">
        <v>6390</v>
      </c>
      <c r="K1090">
        <v>10000</v>
      </c>
      <c r="L1090" t="s">
        <v>52</v>
      </c>
      <c r="M1090" s="8" t="s">
        <v>86</v>
      </c>
      <c r="N1090" s="8">
        <v>0.490566037735849</v>
      </c>
      <c r="O1090">
        <v>0.50943396226415005</v>
      </c>
      <c r="P1090" s="9">
        <v>0</v>
      </c>
      <c r="Q1090">
        <v>5000</v>
      </c>
      <c r="R1090" s="8"/>
      <c r="S1090" s="8"/>
      <c r="AA1090">
        <v>371870</v>
      </c>
      <c r="AB1090">
        <v>0</v>
      </c>
      <c r="AC1090">
        <v>12</v>
      </c>
      <c r="AD1090">
        <v>0</v>
      </c>
      <c r="AE1090">
        <v>2019</v>
      </c>
      <c r="AF1090" t="s">
        <v>126</v>
      </c>
      <c r="AG1090">
        <v>200000</v>
      </c>
      <c r="AH1090" t="s">
        <v>55</v>
      </c>
      <c r="AI1090" t="s">
        <v>56</v>
      </c>
      <c r="AJ1090">
        <v>1</v>
      </c>
      <c r="AK1090">
        <v>2200</v>
      </c>
      <c r="AL1090" s="8" t="s">
        <v>4663</v>
      </c>
      <c r="AM1090" s="10">
        <f t="shared" ref="AM1090:AM1153" si="153">_xlfn.NUMBERVALUE(LEFT(H1090,4))</f>
        <v>2019</v>
      </c>
      <c r="AN1090">
        <f t="shared" ref="AN1090:AN1153" si="154">IF(OR(L1090 = "AprovadoAnalista", L1090 = "AprovadoComite" ),1,0)</f>
        <v>1</v>
      </c>
      <c r="AO1090">
        <f t="shared" si="151"/>
        <v>0</v>
      </c>
      <c r="AP1090">
        <f t="shared" ref="AP1090:AP1153" si="155">IF(MID(M1090,4,1)="0",1,0)</f>
        <v>0</v>
      </c>
      <c r="AQ1090">
        <f t="shared" ref="AQ1090:AQ1153" si="156">IF(MID(M1090,4,1)="1",1,0)</f>
        <v>0</v>
      </c>
      <c r="AR1090">
        <f t="shared" ref="AR1090:AR1153" si="157">IF(MID(M1090,4,1)="3",1,0)</f>
        <v>1</v>
      </c>
      <c r="AS1090">
        <f t="shared" ref="AS1090:AS1153" si="158">IF(MID(M1090,4,1)="5",1,0)</f>
        <v>0</v>
      </c>
      <c r="AT1090">
        <f t="shared" ref="AT1090:AU1153" si="159">IF(AH1090="True",1,0)</f>
        <v>0</v>
      </c>
      <c r="AU1090">
        <f t="shared" si="159"/>
        <v>1</v>
      </c>
      <c r="AV1090" t="str">
        <f t="shared" si="152"/>
        <v>2020-03-11T18:55:19</v>
      </c>
    </row>
    <row r="1091" spans="1:48" x14ac:dyDescent="0.25">
      <c r="A1091" s="5">
        <v>1122</v>
      </c>
      <c r="B1091" s="5" t="s">
        <v>4664</v>
      </c>
      <c r="C1091" s="5" t="s">
        <v>4665</v>
      </c>
      <c r="D1091" s="6" t="s">
        <v>4666</v>
      </c>
      <c r="E1091">
        <v>17</v>
      </c>
      <c r="F1091" s="7">
        <v>0.3499740495</v>
      </c>
      <c r="G1091" s="7">
        <v>0</v>
      </c>
      <c r="H1091" t="s">
        <v>3200</v>
      </c>
      <c r="I1091">
        <v>42</v>
      </c>
      <c r="J1091">
        <v>49710</v>
      </c>
      <c r="K1091">
        <v>45000</v>
      </c>
      <c r="L1091" t="s">
        <v>52</v>
      </c>
      <c r="M1091" s="8" t="s">
        <v>53</v>
      </c>
      <c r="N1091" s="8">
        <v>0.73584905660377298</v>
      </c>
      <c r="O1091">
        <v>0.26415094339622602</v>
      </c>
      <c r="P1091" s="9">
        <v>0.86602540378443904</v>
      </c>
      <c r="Q1091">
        <v>45000</v>
      </c>
      <c r="R1091" s="8"/>
      <c r="S1091" s="8"/>
      <c r="AA1091">
        <v>5667997</v>
      </c>
      <c r="AB1091">
        <v>0</v>
      </c>
      <c r="AC1091">
        <v>12</v>
      </c>
      <c r="AD1091">
        <v>0</v>
      </c>
      <c r="AE1091">
        <v>1987</v>
      </c>
      <c r="AF1091" t="s">
        <v>54</v>
      </c>
      <c r="AG1091">
        <v>1</v>
      </c>
      <c r="AH1091" t="s">
        <v>55</v>
      </c>
      <c r="AI1091" t="s">
        <v>55</v>
      </c>
      <c r="AJ1091">
        <v>1</v>
      </c>
      <c r="AK1091">
        <v>0</v>
      </c>
      <c r="AL1091" s="8" t="s">
        <v>4667</v>
      </c>
      <c r="AM1091" s="10">
        <f t="shared" si="153"/>
        <v>2017</v>
      </c>
      <c r="AN1091">
        <f t="shared" si="154"/>
        <v>1</v>
      </c>
      <c r="AO1091">
        <f t="shared" ref="AO1091:AO1154" si="160">IF(OR(L1091 = "ReprovadoAnalista", L1091 = "ReprovadoComite" ),1,0)</f>
        <v>0</v>
      </c>
      <c r="AP1091">
        <f t="shared" si="155"/>
        <v>0</v>
      </c>
      <c r="AQ1091">
        <f t="shared" si="156"/>
        <v>1</v>
      </c>
      <c r="AR1091">
        <f t="shared" si="157"/>
        <v>0</v>
      </c>
      <c r="AS1091">
        <f t="shared" si="158"/>
        <v>0</v>
      </c>
      <c r="AT1091">
        <f t="shared" si="159"/>
        <v>0</v>
      </c>
      <c r="AU1091">
        <f t="shared" si="159"/>
        <v>0</v>
      </c>
      <c r="AV1091" t="str">
        <f t="shared" ref="AV1091:AV1154" si="161">IF(R1091&lt;&gt;"",R1091,AL1091)</f>
        <v>2020-03-11T18:59:42</v>
      </c>
    </row>
    <row r="1092" spans="1:48" x14ac:dyDescent="0.25">
      <c r="A1092" s="5">
        <v>1123</v>
      </c>
      <c r="B1092" s="5" t="s">
        <v>4668</v>
      </c>
      <c r="C1092" s="5" t="s">
        <v>4669</v>
      </c>
      <c r="D1092" s="6" t="s">
        <v>4670</v>
      </c>
      <c r="E1092">
        <v>100</v>
      </c>
      <c r="F1092" s="7">
        <v>0.4250065569</v>
      </c>
      <c r="G1092" s="7">
        <v>0</v>
      </c>
      <c r="H1092" t="s">
        <v>361</v>
      </c>
      <c r="I1092">
        <v>0</v>
      </c>
      <c r="J1092">
        <v>0</v>
      </c>
      <c r="K1092">
        <v>20000</v>
      </c>
      <c r="L1092" t="s">
        <v>199</v>
      </c>
      <c r="M1092" s="8" t="s">
        <v>86</v>
      </c>
      <c r="N1092" s="8">
        <v>0.62264150943396201</v>
      </c>
      <c r="O1092">
        <v>0.37735849056603699</v>
      </c>
      <c r="P1092" s="9">
        <v>-0.70577244824507401</v>
      </c>
      <c r="R1092" s="8"/>
      <c r="S1092" s="8"/>
      <c r="AA1092">
        <v>1501858</v>
      </c>
      <c r="AB1092">
        <v>0</v>
      </c>
      <c r="AC1092">
        <v>12</v>
      </c>
      <c r="AD1092">
        <v>0</v>
      </c>
      <c r="AE1092">
        <v>2004</v>
      </c>
      <c r="AF1092" t="s">
        <v>121</v>
      </c>
      <c r="AG1092">
        <v>40000</v>
      </c>
      <c r="AH1092" t="s">
        <v>56</v>
      </c>
      <c r="AI1092" t="s">
        <v>56</v>
      </c>
      <c r="AJ1092">
        <v>0.2397897065</v>
      </c>
      <c r="AK1092">
        <v>0</v>
      </c>
      <c r="AL1092" s="8"/>
      <c r="AM1092" s="10">
        <f t="shared" si="153"/>
        <v>2011</v>
      </c>
      <c r="AN1092">
        <f t="shared" si="154"/>
        <v>0</v>
      </c>
      <c r="AO1092">
        <f t="shared" si="160"/>
        <v>1</v>
      </c>
      <c r="AP1092">
        <f t="shared" si="155"/>
        <v>0</v>
      </c>
      <c r="AQ1092">
        <f t="shared" si="156"/>
        <v>0</v>
      </c>
      <c r="AR1092">
        <f t="shared" si="157"/>
        <v>1</v>
      </c>
      <c r="AS1092">
        <f t="shared" si="158"/>
        <v>0</v>
      </c>
      <c r="AT1092">
        <f t="shared" si="159"/>
        <v>1</v>
      </c>
      <c r="AU1092">
        <f t="shared" si="159"/>
        <v>1</v>
      </c>
      <c r="AV1092">
        <f t="shared" si="161"/>
        <v>0</v>
      </c>
    </row>
    <row r="1093" spans="1:48" x14ac:dyDescent="0.25">
      <c r="A1093" s="5">
        <v>1124</v>
      </c>
      <c r="B1093" s="5" t="s">
        <v>4671</v>
      </c>
      <c r="C1093" s="5" t="s">
        <v>4672</v>
      </c>
      <c r="D1093" s="6" t="s">
        <v>4673</v>
      </c>
      <c r="E1093">
        <v>3</v>
      </c>
      <c r="F1093" s="7">
        <v>0</v>
      </c>
      <c r="G1093" s="7"/>
      <c r="H1093" t="s">
        <v>4674</v>
      </c>
      <c r="I1093">
        <v>0</v>
      </c>
      <c r="J1093">
        <v>0</v>
      </c>
      <c r="K1093">
        <v>25000</v>
      </c>
      <c r="L1093" t="s">
        <v>52</v>
      </c>
      <c r="M1093" s="8" t="s">
        <v>53</v>
      </c>
      <c r="N1093" s="8">
        <v>0.73584905660377298</v>
      </c>
      <c r="O1093">
        <v>0.26415094339622602</v>
      </c>
      <c r="P1093" s="9">
        <v>-0.86602540378443904</v>
      </c>
      <c r="Q1093">
        <v>25000</v>
      </c>
      <c r="R1093" s="8"/>
      <c r="S1093" s="8"/>
      <c r="AA1093">
        <v>2364986</v>
      </c>
      <c r="AB1093">
        <v>0</v>
      </c>
      <c r="AC1093">
        <v>12</v>
      </c>
      <c r="AD1093">
        <v>0</v>
      </c>
      <c r="AE1093">
        <v>2009</v>
      </c>
      <c r="AF1093" t="s">
        <v>121</v>
      </c>
      <c r="AG1093">
        <v>20000</v>
      </c>
      <c r="AH1093" t="s">
        <v>55</v>
      </c>
      <c r="AI1093" t="s">
        <v>56</v>
      </c>
      <c r="AJ1093">
        <v>0</v>
      </c>
      <c r="AK1093">
        <v>42900</v>
      </c>
      <c r="AL1093" s="8" t="s">
        <v>4675</v>
      </c>
      <c r="AM1093" s="10">
        <f t="shared" si="153"/>
        <v>2013</v>
      </c>
      <c r="AN1093">
        <f t="shared" si="154"/>
        <v>1</v>
      </c>
      <c r="AO1093">
        <f t="shared" si="160"/>
        <v>0</v>
      </c>
      <c r="AP1093">
        <f t="shared" si="155"/>
        <v>0</v>
      </c>
      <c r="AQ1093">
        <f t="shared" si="156"/>
        <v>1</v>
      </c>
      <c r="AR1093">
        <f t="shared" si="157"/>
        <v>0</v>
      </c>
      <c r="AS1093">
        <f t="shared" si="158"/>
        <v>0</v>
      </c>
      <c r="AT1093">
        <f t="shared" si="159"/>
        <v>0</v>
      </c>
      <c r="AU1093">
        <f t="shared" si="159"/>
        <v>1</v>
      </c>
      <c r="AV1093" t="str">
        <f t="shared" si="161"/>
        <v>2020-03-11T19:14:25</v>
      </c>
    </row>
    <row r="1094" spans="1:48" x14ac:dyDescent="0.25">
      <c r="A1094" s="5">
        <v>1125</v>
      </c>
      <c r="B1094" s="5" t="s">
        <v>82</v>
      </c>
      <c r="C1094" s="5" t="s">
        <v>83</v>
      </c>
      <c r="D1094" s="6" t="s">
        <v>84</v>
      </c>
      <c r="E1094">
        <v>0</v>
      </c>
      <c r="F1094" s="7">
        <v>0</v>
      </c>
      <c r="G1094" s="7"/>
      <c r="H1094" t="s">
        <v>85</v>
      </c>
      <c r="I1094">
        <v>0</v>
      </c>
      <c r="J1094">
        <v>0</v>
      </c>
      <c r="K1094">
        <v>30000</v>
      </c>
      <c r="L1094" t="s">
        <v>52</v>
      </c>
      <c r="M1094" s="8" t="s">
        <v>86</v>
      </c>
      <c r="N1094" s="8">
        <v>0.62264150943396201</v>
      </c>
      <c r="O1094">
        <v>0.37735849056603699</v>
      </c>
      <c r="P1094" s="9">
        <v>0</v>
      </c>
      <c r="Q1094">
        <v>20000</v>
      </c>
      <c r="R1094" s="8"/>
      <c r="S1094" s="8"/>
      <c r="AA1094">
        <v>918476</v>
      </c>
      <c r="AB1094">
        <v>0</v>
      </c>
      <c r="AC1094">
        <v>12</v>
      </c>
      <c r="AD1094">
        <v>0</v>
      </c>
      <c r="AE1094">
        <v>2011</v>
      </c>
      <c r="AF1094" t="s">
        <v>68</v>
      </c>
      <c r="AG1094">
        <v>15000</v>
      </c>
      <c r="AH1094" t="s">
        <v>55</v>
      </c>
      <c r="AI1094" t="s">
        <v>56</v>
      </c>
      <c r="AJ1094">
        <v>0</v>
      </c>
      <c r="AK1094">
        <v>38400</v>
      </c>
      <c r="AL1094" s="8" t="s">
        <v>4676</v>
      </c>
      <c r="AM1094" s="10">
        <f t="shared" si="153"/>
        <v>2019</v>
      </c>
      <c r="AN1094">
        <f t="shared" si="154"/>
        <v>1</v>
      </c>
      <c r="AO1094">
        <f t="shared" si="160"/>
        <v>0</v>
      </c>
      <c r="AP1094">
        <f t="shared" si="155"/>
        <v>0</v>
      </c>
      <c r="AQ1094">
        <f t="shared" si="156"/>
        <v>0</v>
      </c>
      <c r="AR1094">
        <f t="shared" si="157"/>
        <v>1</v>
      </c>
      <c r="AS1094">
        <f t="shared" si="158"/>
        <v>0</v>
      </c>
      <c r="AT1094">
        <f t="shared" si="159"/>
        <v>0</v>
      </c>
      <c r="AU1094">
        <f t="shared" si="159"/>
        <v>1</v>
      </c>
      <c r="AV1094" t="str">
        <f t="shared" si="161"/>
        <v>2020-03-11T19:32:05</v>
      </c>
    </row>
    <row r="1095" spans="1:48" x14ac:dyDescent="0.25">
      <c r="A1095" s="5">
        <v>1126</v>
      </c>
      <c r="B1095" s="5" t="s">
        <v>1956</v>
      </c>
      <c r="C1095" s="5" t="s">
        <v>1957</v>
      </c>
      <c r="D1095" s="6" t="s">
        <v>1958</v>
      </c>
      <c r="E1095">
        <v>17</v>
      </c>
      <c r="F1095" s="7">
        <v>0.52331598850000005</v>
      </c>
      <c r="G1095" s="7">
        <v>0</v>
      </c>
      <c r="H1095" t="s">
        <v>1959</v>
      </c>
      <c r="I1095">
        <v>0</v>
      </c>
      <c r="J1095">
        <v>0</v>
      </c>
      <c r="K1095">
        <v>66000</v>
      </c>
      <c r="L1095" t="s">
        <v>52</v>
      </c>
      <c r="M1095" s="8" t="s">
        <v>74</v>
      </c>
      <c r="N1095" s="8">
        <v>0.37735849056603699</v>
      </c>
      <c r="O1095">
        <v>0.62264150943396201</v>
      </c>
      <c r="P1095" s="9">
        <v>0.86602540378443904</v>
      </c>
      <c r="Q1095">
        <v>49000</v>
      </c>
      <c r="R1095" s="8"/>
      <c r="S1095" s="8" t="s">
        <v>329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5074536</v>
      </c>
      <c r="AB1095">
        <v>0</v>
      </c>
      <c r="AC1095">
        <v>12</v>
      </c>
      <c r="AD1095">
        <v>0</v>
      </c>
      <c r="AE1095">
        <v>2016</v>
      </c>
      <c r="AF1095" t="s">
        <v>126</v>
      </c>
      <c r="AG1095">
        <v>300000</v>
      </c>
      <c r="AH1095" t="s">
        <v>56</v>
      </c>
      <c r="AI1095" t="s">
        <v>56</v>
      </c>
      <c r="AJ1095">
        <v>1</v>
      </c>
      <c r="AK1095">
        <v>79238</v>
      </c>
      <c r="AL1095" s="8" t="s">
        <v>4677</v>
      </c>
      <c r="AM1095" s="10">
        <f t="shared" si="153"/>
        <v>2019</v>
      </c>
      <c r="AN1095">
        <f t="shared" si="154"/>
        <v>1</v>
      </c>
      <c r="AO1095">
        <f t="shared" si="160"/>
        <v>0</v>
      </c>
      <c r="AP1095">
        <f t="shared" si="155"/>
        <v>0</v>
      </c>
      <c r="AQ1095">
        <f t="shared" si="156"/>
        <v>0</v>
      </c>
      <c r="AR1095">
        <f t="shared" si="157"/>
        <v>0</v>
      </c>
      <c r="AS1095">
        <f t="shared" si="158"/>
        <v>1</v>
      </c>
      <c r="AT1095">
        <f t="shared" si="159"/>
        <v>1</v>
      </c>
      <c r="AU1095">
        <f t="shared" si="159"/>
        <v>1</v>
      </c>
      <c r="AV1095" t="str">
        <f t="shared" si="161"/>
        <v>2020-03-11T18:53:55</v>
      </c>
    </row>
    <row r="1096" spans="1:48" x14ac:dyDescent="0.25">
      <c r="A1096" s="5">
        <v>1127</v>
      </c>
      <c r="B1096" s="5" t="s">
        <v>4499</v>
      </c>
      <c r="C1096" s="5" t="s">
        <v>4500</v>
      </c>
      <c r="D1096" s="6" t="s">
        <v>4501</v>
      </c>
      <c r="E1096">
        <v>16</v>
      </c>
      <c r="F1096" s="7">
        <v>0.26948957909999999</v>
      </c>
      <c r="G1096" s="7">
        <v>0</v>
      </c>
      <c r="H1096" t="s">
        <v>4502</v>
      </c>
      <c r="I1096">
        <v>0</v>
      </c>
      <c r="J1096">
        <v>0</v>
      </c>
      <c r="K1096">
        <v>15000</v>
      </c>
      <c r="L1096" t="s">
        <v>52</v>
      </c>
      <c r="M1096" s="8" t="s">
        <v>86</v>
      </c>
      <c r="N1096" s="8">
        <v>0.50943396226415005</v>
      </c>
      <c r="O1096">
        <v>0.490566037735849</v>
      </c>
      <c r="P1096" s="9">
        <v>0.91410624988061295</v>
      </c>
      <c r="Q1096">
        <v>11200</v>
      </c>
      <c r="R1096" s="8"/>
      <c r="S1096" s="8"/>
      <c r="AA1096">
        <v>2364807</v>
      </c>
      <c r="AB1096">
        <v>0</v>
      </c>
      <c r="AC1096">
        <v>12</v>
      </c>
      <c r="AD1096">
        <v>0</v>
      </c>
      <c r="AE1096">
        <v>2005</v>
      </c>
      <c r="AF1096" t="s">
        <v>121</v>
      </c>
      <c r="AG1096">
        <v>60000</v>
      </c>
      <c r="AH1096" t="s">
        <v>55</v>
      </c>
      <c r="AI1096" t="s">
        <v>56</v>
      </c>
      <c r="AJ1096">
        <v>1</v>
      </c>
      <c r="AK1096">
        <v>22000</v>
      </c>
      <c r="AL1096" s="8" t="s">
        <v>4678</v>
      </c>
      <c r="AM1096" s="10">
        <f t="shared" si="153"/>
        <v>2018</v>
      </c>
      <c r="AN1096">
        <f t="shared" si="154"/>
        <v>1</v>
      </c>
      <c r="AO1096">
        <f t="shared" si="160"/>
        <v>0</v>
      </c>
      <c r="AP1096">
        <f t="shared" si="155"/>
        <v>0</v>
      </c>
      <c r="AQ1096">
        <f t="shared" si="156"/>
        <v>0</v>
      </c>
      <c r="AR1096">
        <f t="shared" si="157"/>
        <v>1</v>
      </c>
      <c r="AS1096">
        <f t="shared" si="158"/>
        <v>0</v>
      </c>
      <c r="AT1096">
        <f t="shared" si="159"/>
        <v>0</v>
      </c>
      <c r="AU1096">
        <f t="shared" si="159"/>
        <v>1</v>
      </c>
      <c r="AV1096" t="str">
        <f t="shared" si="161"/>
        <v>2020-03-11T19:33:15</v>
      </c>
    </row>
    <row r="1097" spans="1:48" x14ac:dyDescent="0.25">
      <c r="A1097" s="5">
        <v>1128</v>
      </c>
      <c r="B1097" s="5" t="s">
        <v>4605</v>
      </c>
      <c r="C1097" s="5" t="s">
        <v>4606</v>
      </c>
      <c r="D1097" s="6" t="s">
        <v>4607</v>
      </c>
      <c r="E1097">
        <v>0</v>
      </c>
      <c r="F1097" s="7">
        <v>0.29331334329999997</v>
      </c>
      <c r="G1097" s="7">
        <v>0</v>
      </c>
      <c r="H1097" t="s">
        <v>4608</v>
      </c>
      <c r="I1097">
        <v>0</v>
      </c>
      <c r="J1097">
        <v>0</v>
      </c>
      <c r="K1097">
        <v>49999</v>
      </c>
      <c r="L1097" t="s">
        <v>52</v>
      </c>
      <c r="M1097" s="8" t="s">
        <v>86</v>
      </c>
      <c r="N1097" s="8">
        <v>0.54716981132075404</v>
      </c>
      <c r="O1097">
        <v>0.45283018867924502</v>
      </c>
      <c r="P1097" s="9">
        <v>0</v>
      </c>
      <c r="Q1097">
        <v>5000</v>
      </c>
      <c r="R1097" s="8"/>
      <c r="S1097" s="8"/>
      <c r="AA1097">
        <v>581875</v>
      </c>
      <c r="AB1097">
        <v>0</v>
      </c>
      <c r="AC1097">
        <v>12</v>
      </c>
      <c r="AD1097">
        <v>0</v>
      </c>
      <c r="AE1097">
        <v>2019</v>
      </c>
      <c r="AF1097" t="s">
        <v>126</v>
      </c>
      <c r="AG1097">
        <v>150000</v>
      </c>
      <c r="AH1097" t="s">
        <v>55</v>
      </c>
      <c r="AI1097" t="s">
        <v>56</v>
      </c>
      <c r="AJ1097">
        <v>1</v>
      </c>
      <c r="AK1097">
        <v>18000</v>
      </c>
      <c r="AL1097" s="8" t="s">
        <v>4679</v>
      </c>
      <c r="AM1097" s="10">
        <f t="shared" si="153"/>
        <v>2020</v>
      </c>
      <c r="AN1097">
        <f t="shared" si="154"/>
        <v>1</v>
      </c>
      <c r="AO1097">
        <f t="shared" si="160"/>
        <v>0</v>
      </c>
      <c r="AP1097">
        <f t="shared" si="155"/>
        <v>0</v>
      </c>
      <c r="AQ1097">
        <f t="shared" si="156"/>
        <v>0</v>
      </c>
      <c r="AR1097">
        <f t="shared" si="157"/>
        <v>1</v>
      </c>
      <c r="AS1097">
        <f t="shared" si="158"/>
        <v>0</v>
      </c>
      <c r="AT1097">
        <f t="shared" si="159"/>
        <v>0</v>
      </c>
      <c r="AU1097">
        <f t="shared" si="159"/>
        <v>1</v>
      </c>
      <c r="AV1097" t="str">
        <f t="shared" si="161"/>
        <v>2020-03-11T19:34:35</v>
      </c>
    </row>
    <row r="1098" spans="1:48" x14ac:dyDescent="0.25">
      <c r="A1098" s="5">
        <v>1129</v>
      </c>
      <c r="B1098" s="5" t="s">
        <v>82</v>
      </c>
      <c r="C1098" s="5" t="s">
        <v>83</v>
      </c>
      <c r="D1098" s="6" t="s">
        <v>84</v>
      </c>
      <c r="E1098">
        <v>0</v>
      </c>
      <c r="F1098" s="7">
        <v>0</v>
      </c>
      <c r="G1098" s="7"/>
      <c r="H1098" t="s">
        <v>85</v>
      </c>
      <c r="I1098">
        <v>0</v>
      </c>
      <c r="J1098">
        <v>0</v>
      </c>
      <c r="K1098">
        <v>25000</v>
      </c>
      <c r="L1098" t="s">
        <v>52</v>
      </c>
      <c r="M1098" s="8" t="s">
        <v>86</v>
      </c>
      <c r="N1098" s="8">
        <v>0.62264150943396201</v>
      </c>
      <c r="O1098">
        <v>0.37735849056603699</v>
      </c>
      <c r="P1098" s="9">
        <v>0</v>
      </c>
      <c r="Q1098">
        <v>20000</v>
      </c>
      <c r="R1098" s="8"/>
      <c r="S1098" s="8"/>
      <c r="AA1098">
        <v>918476</v>
      </c>
      <c r="AB1098">
        <v>0</v>
      </c>
      <c r="AC1098">
        <v>12</v>
      </c>
      <c r="AD1098">
        <v>0</v>
      </c>
      <c r="AE1098">
        <v>2011</v>
      </c>
      <c r="AF1098" t="s">
        <v>68</v>
      </c>
      <c r="AG1098">
        <v>15000</v>
      </c>
      <c r="AH1098" t="s">
        <v>55</v>
      </c>
      <c r="AI1098" t="s">
        <v>56</v>
      </c>
      <c r="AJ1098">
        <v>0</v>
      </c>
      <c r="AK1098">
        <v>38400</v>
      </c>
      <c r="AL1098" s="8" t="s">
        <v>4680</v>
      </c>
      <c r="AM1098" s="10">
        <f t="shared" si="153"/>
        <v>2019</v>
      </c>
      <c r="AN1098">
        <f t="shared" si="154"/>
        <v>1</v>
      </c>
      <c r="AO1098">
        <f t="shared" si="160"/>
        <v>0</v>
      </c>
      <c r="AP1098">
        <f t="shared" si="155"/>
        <v>0</v>
      </c>
      <c r="AQ1098">
        <f t="shared" si="156"/>
        <v>0</v>
      </c>
      <c r="AR1098">
        <f t="shared" si="157"/>
        <v>1</v>
      </c>
      <c r="AS1098">
        <f t="shared" si="158"/>
        <v>0</v>
      </c>
      <c r="AT1098">
        <f t="shared" si="159"/>
        <v>0</v>
      </c>
      <c r="AU1098">
        <f t="shared" si="159"/>
        <v>1</v>
      </c>
      <c r="AV1098" t="str">
        <f t="shared" si="161"/>
        <v>2020-03-11T19:47:31</v>
      </c>
    </row>
    <row r="1099" spans="1:48" x14ac:dyDescent="0.25">
      <c r="A1099" s="5">
        <v>1130</v>
      </c>
      <c r="B1099" s="5" t="s">
        <v>4681</v>
      </c>
      <c r="C1099" s="5" t="s">
        <v>4682</v>
      </c>
      <c r="D1099" s="6" t="s">
        <v>4683</v>
      </c>
      <c r="E1099">
        <v>28</v>
      </c>
      <c r="F1099" s="7">
        <v>0.54207157640000003</v>
      </c>
      <c r="G1099" s="7">
        <v>0</v>
      </c>
      <c r="H1099" t="s">
        <v>4684</v>
      </c>
      <c r="I1099">
        <v>0</v>
      </c>
      <c r="J1099">
        <v>0</v>
      </c>
      <c r="K1099">
        <v>49000</v>
      </c>
      <c r="L1099" t="s">
        <v>52</v>
      </c>
      <c r="M1099" s="8" t="s">
        <v>86</v>
      </c>
      <c r="N1099" s="8">
        <v>0.54716981132075404</v>
      </c>
      <c r="O1099">
        <v>0.45283018867924502</v>
      </c>
      <c r="P1099" s="9">
        <v>-0.86602540378443904</v>
      </c>
      <c r="Q1099">
        <v>20000</v>
      </c>
      <c r="R1099" s="8"/>
      <c r="S1099" s="8"/>
      <c r="AA1099">
        <v>1086246</v>
      </c>
      <c r="AB1099">
        <v>251976</v>
      </c>
      <c r="AC1099">
        <v>12</v>
      </c>
      <c r="AD1099">
        <v>834270</v>
      </c>
      <c r="AE1099">
        <v>2014</v>
      </c>
      <c r="AF1099" t="s">
        <v>68</v>
      </c>
      <c r="AG1099">
        <v>60000</v>
      </c>
      <c r="AH1099" t="s">
        <v>55</v>
      </c>
      <c r="AI1099" t="s">
        <v>56</v>
      </c>
      <c r="AJ1099">
        <v>1</v>
      </c>
      <c r="AK1099">
        <v>159600</v>
      </c>
      <c r="AL1099" s="8" t="s">
        <v>4685</v>
      </c>
      <c r="AM1099" s="10">
        <f t="shared" si="153"/>
        <v>2014</v>
      </c>
      <c r="AN1099">
        <f t="shared" si="154"/>
        <v>1</v>
      </c>
      <c r="AO1099">
        <f t="shared" si="160"/>
        <v>0</v>
      </c>
      <c r="AP1099">
        <f t="shared" si="155"/>
        <v>0</v>
      </c>
      <c r="AQ1099">
        <f t="shared" si="156"/>
        <v>0</v>
      </c>
      <c r="AR1099">
        <f t="shared" si="157"/>
        <v>1</v>
      </c>
      <c r="AS1099">
        <f t="shared" si="158"/>
        <v>0</v>
      </c>
      <c r="AT1099">
        <f t="shared" si="159"/>
        <v>0</v>
      </c>
      <c r="AU1099">
        <f t="shared" si="159"/>
        <v>1</v>
      </c>
      <c r="AV1099" t="str">
        <f t="shared" si="161"/>
        <v>2020-03-12T13:32:07</v>
      </c>
    </row>
    <row r="1100" spans="1:48" x14ac:dyDescent="0.25">
      <c r="A1100" s="5">
        <v>1131</v>
      </c>
      <c r="B1100" s="5" t="s">
        <v>4686</v>
      </c>
      <c r="C1100" s="5" t="s">
        <v>4687</v>
      </c>
      <c r="D1100" s="6" t="s">
        <v>4688</v>
      </c>
      <c r="E1100">
        <v>42</v>
      </c>
      <c r="F1100" s="7">
        <v>0.54601347180000004</v>
      </c>
      <c r="G1100" s="7">
        <v>0</v>
      </c>
      <c r="H1100" t="s">
        <v>4689</v>
      </c>
      <c r="I1100">
        <v>126</v>
      </c>
      <c r="J1100">
        <v>18620.2</v>
      </c>
      <c r="K1100">
        <v>50000</v>
      </c>
      <c r="L1100" t="s">
        <v>52</v>
      </c>
      <c r="M1100" s="8" t="s">
        <v>86</v>
      </c>
      <c r="N1100" s="8">
        <v>0.679245283018867</v>
      </c>
      <c r="O1100">
        <v>0.320754716981132</v>
      </c>
      <c r="P1100" s="9">
        <v>0.99935666996968298</v>
      </c>
      <c r="Q1100">
        <v>35000</v>
      </c>
      <c r="R1100" s="8"/>
      <c r="S1100" s="8" t="s">
        <v>80</v>
      </c>
      <c r="T1100">
        <v>33724936</v>
      </c>
      <c r="U1100">
        <v>6801705</v>
      </c>
      <c r="V1100">
        <v>62982982</v>
      </c>
      <c r="W1100">
        <v>2961378</v>
      </c>
      <c r="X1100">
        <v>1383000</v>
      </c>
      <c r="Y1100">
        <v>33348972</v>
      </c>
      <c r="Z1100">
        <v>268786</v>
      </c>
      <c r="AA1100">
        <v>9685214</v>
      </c>
      <c r="AB1100">
        <v>3740273</v>
      </c>
      <c r="AC1100">
        <v>9</v>
      </c>
      <c r="AD1100">
        <v>5944941</v>
      </c>
      <c r="AE1100">
        <v>1993</v>
      </c>
      <c r="AF1100" t="s">
        <v>54</v>
      </c>
      <c r="AG1100">
        <v>3000000</v>
      </c>
      <c r="AH1100" t="s">
        <v>55</v>
      </c>
      <c r="AI1100" t="s">
        <v>56</v>
      </c>
      <c r="AJ1100">
        <v>1</v>
      </c>
      <c r="AK1100">
        <v>1445928</v>
      </c>
      <c r="AL1100" s="8" t="s">
        <v>4690</v>
      </c>
      <c r="AM1100" s="10">
        <f t="shared" si="153"/>
        <v>2006</v>
      </c>
      <c r="AN1100">
        <f t="shared" si="154"/>
        <v>1</v>
      </c>
      <c r="AO1100">
        <f t="shared" si="160"/>
        <v>0</v>
      </c>
      <c r="AP1100">
        <f t="shared" si="155"/>
        <v>0</v>
      </c>
      <c r="AQ1100">
        <f t="shared" si="156"/>
        <v>0</v>
      </c>
      <c r="AR1100">
        <f t="shared" si="157"/>
        <v>1</v>
      </c>
      <c r="AS1100">
        <f t="shared" si="158"/>
        <v>0</v>
      </c>
      <c r="AT1100">
        <f t="shared" si="159"/>
        <v>0</v>
      </c>
      <c r="AU1100">
        <f t="shared" si="159"/>
        <v>1</v>
      </c>
      <c r="AV1100" t="str">
        <f t="shared" si="161"/>
        <v>2020-03-12T17:21:57</v>
      </c>
    </row>
    <row r="1101" spans="1:48" x14ac:dyDescent="0.25">
      <c r="A1101" s="5">
        <v>1132</v>
      </c>
      <c r="B1101" s="5" t="s">
        <v>1256</v>
      </c>
      <c r="C1101" s="5" t="s">
        <v>1257</v>
      </c>
      <c r="D1101" s="6" t="s">
        <v>1258</v>
      </c>
      <c r="E1101">
        <v>3</v>
      </c>
      <c r="F1101" s="7">
        <v>0.43715443440000001</v>
      </c>
      <c r="G1101" s="7">
        <v>0</v>
      </c>
      <c r="H1101" t="s">
        <v>1259</v>
      </c>
      <c r="I1101">
        <v>34</v>
      </c>
      <c r="J1101">
        <v>45000</v>
      </c>
      <c r="K1101">
        <v>100000</v>
      </c>
      <c r="L1101" t="s">
        <v>52</v>
      </c>
      <c r="M1101" s="8" t="s">
        <v>53</v>
      </c>
      <c r="N1101" s="8">
        <v>0.79245283018867896</v>
      </c>
      <c r="O1101">
        <v>0.20754716981131999</v>
      </c>
      <c r="P1101" s="9">
        <v>0</v>
      </c>
      <c r="Q1101">
        <v>100000</v>
      </c>
      <c r="R1101" s="8"/>
      <c r="S1101" s="8" t="s">
        <v>329</v>
      </c>
      <c r="T1101">
        <v>12535745</v>
      </c>
      <c r="U1101">
        <v>12545802</v>
      </c>
      <c r="V1101">
        <v>13449460</v>
      </c>
      <c r="W1101">
        <v>740125</v>
      </c>
      <c r="X1101">
        <v>0</v>
      </c>
      <c r="Y1101">
        <v>5641851</v>
      </c>
      <c r="Z1101">
        <v>6136741</v>
      </c>
      <c r="AA1101">
        <v>42940058</v>
      </c>
      <c r="AB1101">
        <v>17956054</v>
      </c>
      <c r="AC1101">
        <v>12</v>
      </c>
      <c r="AD1101">
        <v>24984004</v>
      </c>
      <c r="AE1101">
        <v>2015</v>
      </c>
      <c r="AF1101" t="s">
        <v>126</v>
      </c>
      <c r="AG1101">
        <v>200000</v>
      </c>
      <c r="AH1101" t="s">
        <v>55</v>
      </c>
      <c r="AI1101" t="s">
        <v>55</v>
      </c>
      <c r="AJ1101">
        <v>1</v>
      </c>
      <c r="AK1101">
        <v>2424493</v>
      </c>
      <c r="AL1101" s="8" t="s">
        <v>4691</v>
      </c>
      <c r="AM1101" s="10">
        <f t="shared" si="153"/>
        <v>2018</v>
      </c>
      <c r="AN1101">
        <f t="shared" si="154"/>
        <v>1</v>
      </c>
      <c r="AO1101">
        <f t="shared" si="160"/>
        <v>0</v>
      </c>
      <c r="AP1101">
        <f t="shared" si="155"/>
        <v>0</v>
      </c>
      <c r="AQ1101">
        <f t="shared" si="156"/>
        <v>1</v>
      </c>
      <c r="AR1101">
        <f t="shared" si="157"/>
        <v>0</v>
      </c>
      <c r="AS1101">
        <f t="shared" si="158"/>
        <v>0</v>
      </c>
      <c r="AT1101">
        <f t="shared" si="159"/>
        <v>0</v>
      </c>
      <c r="AU1101">
        <f t="shared" si="159"/>
        <v>0</v>
      </c>
      <c r="AV1101" t="str">
        <f t="shared" si="161"/>
        <v>2020-03-12T17:24:12</v>
      </c>
    </row>
    <row r="1102" spans="1:48" x14ac:dyDescent="0.25">
      <c r="A1102" s="5">
        <v>1133</v>
      </c>
      <c r="B1102" s="5" t="s">
        <v>4692</v>
      </c>
      <c r="C1102" s="5" t="s">
        <v>4693</v>
      </c>
      <c r="D1102" s="6" t="s">
        <v>4694</v>
      </c>
      <c r="E1102">
        <v>3</v>
      </c>
      <c r="F1102" s="7">
        <v>0.56796013209999996</v>
      </c>
      <c r="G1102" s="7">
        <v>0</v>
      </c>
      <c r="H1102" t="s">
        <v>4695</v>
      </c>
      <c r="I1102">
        <v>0</v>
      </c>
      <c r="J1102">
        <v>0</v>
      </c>
      <c r="K1102">
        <v>20000</v>
      </c>
      <c r="L1102" t="s">
        <v>52</v>
      </c>
      <c r="M1102" s="8" t="s">
        <v>53</v>
      </c>
      <c r="N1102" s="8">
        <v>0.73584905660377298</v>
      </c>
      <c r="O1102">
        <v>0.26415094339622602</v>
      </c>
      <c r="P1102" s="9">
        <v>0</v>
      </c>
      <c r="Q1102">
        <v>20000</v>
      </c>
      <c r="R1102" s="8"/>
      <c r="S1102" s="8"/>
      <c r="AA1102">
        <v>3374624</v>
      </c>
      <c r="AB1102">
        <v>0</v>
      </c>
      <c r="AC1102">
        <v>12</v>
      </c>
      <c r="AD1102">
        <v>0</v>
      </c>
      <c r="AE1102">
        <v>2007</v>
      </c>
      <c r="AF1102" t="s">
        <v>121</v>
      </c>
      <c r="AG1102">
        <v>100000</v>
      </c>
      <c r="AH1102" t="s">
        <v>55</v>
      </c>
      <c r="AI1102" t="s">
        <v>56</v>
      </c>
      <c r="AJ1102">
        <v>1</v>
      </c>
      <c r="AK1102">
        <v>13690</v>
      </c>
      <c r="AL1102" s="8" t="s">
        <v>4696</v>
      </c>
      <c r="AM1102" s="10">
        <f t="shared" si="153"/>
        <v>2015</v>
      </c>
      <c r="AN1102">
        <f t="shared" si="154"/>
        <v>1</v>
      </c>
      <c r="AO1102">
        <f t="shared" si="160"/>
        <v>0</v>
      </c>
      <c r="AP1102">
        <f t="shared" si="155"/>
        <v>0</v>
      </c>
      <c r="AQ1102">
        <f t="shared" si="156"/>
        <v>1</v>
      </c>
      <c r="AR1102">
        <f t="shared" si="157"/>
        <v>0</v>
      </c>
      <c r="AS1102">
        <f t="shared" si="158"/>
        <v>0</v>
      </c>
      <c r="AT1102">
        <f t="shared" si="159"/>
        <v>0</v>
      </c>
      <c r="AU1102">
        <f t="shared" si="159"/>
        <v>1</v>
      </c>
      <c r="AV1102" t="str">
        <f t="shared" si="161"/>
        <v>2020-03-12T18:19:00</v>
      </c>
    </row>
    <row r="1103" spans="1:48" x14ac:dyDescent="0.25">
      <c r="A1103" s="5">
        <v>1134</v>
      </c>
      <c r="B1103" s="5" t="s">
        <v>3457</v>
      </c>
      <c r="C1103" s="5" t="s">
        <v>3458</v>
      </c>
      <c r="D1103" s="6" t="s">
        <v>3459</v>
      </c>
      <c r="E1103">
        <v>5</v>
      </c>
      <c r="F1103" s="7">
        <v>0</v>
      </c>
      <c r="G1103" s="7"/>
      <c r="H1103" t="s">
        <v>3460</v>
      </c>
      <c r="I1103">
        <v>0</v>
      </c>
      <c r="J1103">
        <v>0</v>
      </c>
      <c r="K1103">
        <v>120000</v>
      </c>
      <c r="L1103" t="s">
        <v>52</v>
      </c>
      <c r="M1103" s="8" t="s">
        <v>86</v>
      </c>
      <c r="N1103" s="8">
        <v>0.660377358490566</v>
      </c>
      <c r="O1103">
        <v>0.339622641509433</v>
      </c>
      <c r="P1103" s="9">
        <v>0</v>
      </c>
      <c r="Q1103">
        <v>100000</v>
      </c>
      <c r="R1103" s="8"/>
      <c r="S1103" s="8" t="s">
        <v>329</v>
      </c>
      <c r="T1103">
        <v>1307023</v>
      </c>
      <c r="U1103">
        <v>934267</v>
      </c>
      <c r="V1103">
        <v>1380952</v>
      </c>
      <c r="W1103">
        <v>446685</v>
      </c>
      <c r="X1103">
        <v>163155</v>
      </c>
      <c r="Y1103">
        <v>1016299</v>
      </c>
      <c r="Z1103">
        <v>282127</v>
      </c>
      <c r="AA1103">
        <v>3563036</v>
      </c>
      <c r="AB1103">
        <v>0</v>
      </c>
      <c r="AC1103">
        <v>12</v>
      </c>
      <c r="AD1103">
        <v>0</v>
      </c>
      <c r="AE1103">
        <v>2016</v>
      </c>
      <c r="AF1103" t="s">
        <v>126</v>
      </c>
      <c r="AG1103">
        <v>60000</v>
      </c>
      <c r="AH1103" t="s">
        <v>55</v>
      </c>
      <c r="AI1103" t="s">
        <v>56</v>
      </c>
      <c r="AJ1103">
        <v>0</v>
      </c>
      <c r="AK1103">
        <v>720</v>
      </c>
      <c r="AL1103" s="8" t="s">
        <v>4697</v>
      </c>
      <c r="AM1103" s="10">
        <f t="shared" si="153"/>
        <v>2016</v>
      </c>
      <c r="AN1103">
        <f t="shared" si="154"/>
        <v>1</v>
      </c>
      <c r="AO1103">
        <f t="shared" si="160"/>
        <v>0</v>
      </c>
      <c r="AP1103">
        <f t="shared" si="155"/>
        <v>0</v>
      </c>
      <c r="AQ1103">
        <f t="shared" si="156"/>
        <v>0</v>
      </c>
      <c r="AR1103">
        <f t="shared" si="157"/>
        <v>1</v>
      </c>
      <c r="AS1103">
        <f t="shared" si="158"/>
        <v>0</v>
      </c>
      <c r="AT1103">
        <f t="shared" si="159"/>
        <v>0</v>
      </c>
      <c r="AU1103">
        <f t="shared" si="159"/>
        <v>1</v>
      </c>
      <c r="AV1103" t="str">
        <f t="shared" si="161"/>
        <v>2020-03-11T20:28:23</v>
      </c>
    </row>
    <row r="1104" spans="1:48" x14ac:dyDescent="0.25">
      <c r="A1104" s="5">
        <v>1135</v>
      </c>
      <c r="B1104" s="5" t="s">
        <v>4698</v>
      </c>
      <c r="C1104" s="5" t="s">
        <v>4699</v>
      </c>
      <c r="D1104" s="6" t="s">
        <v>4700</v>
      </c>
      <c r="E1104">
        <v>977</v>
      </c>
      <c r="F1104" s="7">
        <v>0.33143903320000001</v>
      </c>
      <c r="G1104" s="7">
        <v>0</v>
      </c>
      <c r="H1104" t="s">
        <v>1373</v>
      </c>
      <c r="I1104">
        <v>65</v>
      </c>
      <c r="J1104">
        <v>70235.820000000007</v>
      </c>
      <c r="K1104">
        <v>50000</v>
      </c>
      <c r="L1104" t="s">
        <v>52</v>
      </c>
      <c r="M1104" s="8" t="s">
        <v>53</v>
      </c>
      <c r="N1104" s="8">
        <v>0.79245283018867896</v>
      </c>
      <c r="O1104">
        <v>0.20754716981131999</v>
      </c>
      <c r="P1104" s="9">
        <v>0</v>
      </c>
      <c r="Q1104">
        <v>50000</v>
      </c>
      <c r="R1104" s="8"/>
      <c r="S1104" s="8"/>
      <c r="AA1104">
        <v>11886399</v>
      </c>
      <c r="AB1104">
        <v>0</v>
      </c>
      <c r="AC1104">
        <v>12</v>
      </c>
      <c r="AD1104">
        <v>0</v>
      </c>
      <c r="AE1104">
        <v>2005</v>
      </c>
      <c r="AF1104" t="s">
        <v>121</v>
      </c>
      <c r="AG1104">
        <v>65000</v>
      </c>
      <c r="AH1104" t="s">
        <v>55</v>
      </c>
      <c r="AI1104" t="s">
        <v>55</v>
      </c>
      <c r="AJ1104">
        <v>1</v>
      </c>
      <c r="AK1104">
        <v>500000</v>
      </c>
      <c r="AL1104" s="8" t="s">
        <v>4701</v>
      </c>
      <c r="AM1104" s="10">
        <f t="shared" si="153"/>
        <v>2011</v>
      </c>
      <c r="AN1104">
        <f t="shared" si="154"/>
        <v>1</v>
      </c>
      <c r="AO1104">
        <f t="shared" si="160"/>
        <v>0</v>
      </c>
      <c r="AP1104">
        <f t="shared" si="155"/>
        <v>0</v>
      </c>
      <c r="AQ1104">
        <f t="shared" si="156"/>
        <v>1</v>
      </c>
      <c r="AR1104">
        <f t="shared" si="157"/>
        <v>0</v>
      </c>
      <c r="AS1104">
        <f t="shared" si="158"/>
        <v>0</v>
      </c>
      <c r="AT1104">
        <f t="shared" si="159"/>
        <v>0</v>
      </c>
      <c r="AU1104">
        <f t="shared" si="159"/>
        <v>0</v>
      </c>
      <c r="AV1104" t="str">
        <f t="shared" si="161"/>
        <v>2020-03-12T17:25:12</v>
      </c>
    </row>
    <row r="1105" spans="1:48" x14ac:dyDescent="0.25">
      <c r="A1105" s="5">
        <v>1136</v>
      </c>
      <c r="B1105" s="5" t="s">
        <v>4702</v>
      </c>
      <c r="C1105" s="5" t="s">
        <v>4703</v>
      </c>
      <c r="D1105" s="6" t="s">
        <v>4704</v>
      </c>
      <c r="E1105">
        <v>51</v>
      </c>
      <c r="F1105" s="7">
        <v>0.59542922249999997</v>
      </c>
      <c r="G1105" s="7">
        <v>0</v>
      </c>
      <c r="H1105" t="s">
        <v>283</v>
      </c>
      <c r="I1105">
        <v>0</v>
      </c>
      <c r="J1105">
        <v>0</v>
      </c>
      <c r="K1105">
        <v>49000</v>
      </c>
      <c r="L1105" t="s">
        <v>199</v>
      </c>
      <c r="M1105" s="8" t="s">
        <v>53</v>
      </c>
      <c r="N1105" s="8">
        <v>0.69811320754716899</v>
      </c>
      <c r="O1105">
        <v>0.30188679245283001</v>
      </c>
      <c r="P1105" s="11">
        <v>7.0000000000000003E-16</v>
      </c>
      <c r="R1105" s="8"/>
      <c r="S1105" s="8"/>
      <c r="AA1105">
        <v>127722481</v>
      </c>
      <c r="AB1105">
        <v>0</v>
      </c>
      <c r="AC1105">
        <v>12</v>
      </c>
      <c r="AD1105">
        <v>0</v>
      </c>
      <c r="AE1105">
        <v>1984</v>
      </c>
      <c r="AF1105" t="s">
        <v>54</v>
      </c>
      <c r="AG1105">
        <v>6000000</v>
      </c>
      <c r="AH1105" t="s">
        <v>56</v>
      </c>
      <c r="AI1105" t="s">
        <v>55</v>
      </c>
      <c r="AJ1105">
        <v>0.90986341690000005</v>
      </c>
      <c r="AK1105">
        <v>6754376</v>
      </c>
      <c r="AL1105" s="8"/>
      <c r="AM1105" s="10">
        <f t="shared" si="153"/>
        <v>2006</v>
      </c>
      <c r="AN1105">
        <f t="shared" si="154"/>
        <v>0</v>
      </c>
      <c r="AO1105">
        <f t="shared" si="160"/>
        <v>1</v>
      </c>
      <c r="AP1105">
        <f t="shared" si="155"/>
        <v>0</v>
      </c>
      <c r="AQ1105">
        <f t="shared" si="156"/>
        <v>1</v>
      </c>
      <c r="AR1105">
        <f t="shared" si="157"/>
        <v>0</v>
      </c>
      <c r="AS1105">
        <f t="shared" si="158"/>
        <v>0</v>
      </c>
      <c r="AT1105">
        <f t="shared" si="159"/>
        <v>1</v>
      </c>
      <c r="AU1105">
        <f t="shared" si="159"/>
        <v>0</v>
      </c>
      <c r="AV1105">
        <f t="shared" si="161"/>
        <v>0</v>
      </c>
    </row>
    <row r="1106" spans="1:48" x14ac:dyDescent="0.25">
      <c r="A1106" s="5">
        <v>1137</v>
      </c>
      <c r="B1106" s="5" t="s">
        <v>2417</v>
      </c>
      <c r="C1106" s="5" t="s">
        <v>2418</v>
      </c>
      <c r="D1106" s="6" t="s">
        <v>2419</v>
      </c>
      <c r="E1106">
        <v>19</v>
      </c>
      <c r="F1106" s="7">
        <v>0</v>
      </c>
      <c r="G1106" s="7"/>
      <c r="H1106" t="s">
        <v>2420</v>
      </c>
      <c r="I1106">
        <v>0</v>
      </c>
      <c r="J1106">
        <v>0</v>
      </c>
      <c r="K1106">
        <v>75000</v>
      </c>
      <c r="L1106" t="s">
        <v>52</v>
      </c>
      <c r="M1106" s="8" t="s">
        <v>63</v>
      </c>
      <c r="N1106" s="8">
        <v>0.90566037735849003</v>
      </c>
      <c r="O1106">
        <v>9.4339622641509399E-2</v>
      </c>
      <c r="P1106" s="9">
        <v>-0.64042786672980501</v>
      </c>
      <c r="Q1106">
        <v>75000</v>
      </c>
      <c r="R1106" s="8"/>
      <c r="S1106" s="8" t="s">
        <v>103</v>
      </c>
      <c r="T1106">
        <v>4306396</v>
      </c>
      <c r="U1106">
        <v>679939</v>
      </c>
      <c r="V1106">
        <v>8517825</v>
      </c>
      <c r="W1106">
        <v>7398391</v>
      </c>
      <c r="X1106">
        <v>0</v>
      </c>
      <c r="Y1106">
        <v>3912966</v>
      </c>
      <c r="Z1106">
        <v>1690226</v>
      </c>
      <c r="AA1106">
        <v>12525274</v>
      </c>
      <c r="AB1106">
        <v>5022263</v>
      </c>
      <c r="AC1106">
        <v>12</v>
      </c>
      <c r="AD1106">
        <v>7503011</v>
      </c>
      <c r="AE1106">
        <v>1996</v>
      </c>
      <c r="AF1106" t="s">
        <v>54</v>
      </c>
      <c r="AG1106">
        <v>100000</v>
      </c>
      <c r="AH1106" t="s">
        <v>55</v>
      </c>
      <c r="AI1106" t="s">
        <v>55</v>
      </c>
      <c r="AJ1106">
        <v>0</v>
      </c>
      <c r="AK1106">
        <v>237015</v>
      </c>
      <c r="AL1106" s="8" t="s">
        <v>4705</v>
      </c>
      <c r="AM1106" s="10">
        <f t="shared" si="153"/>
        <v>2011</v>
      </c>
      <c r="AN1106">
        <f t="shared" si="154"/>
        <v>1</v>
      </c>
      <c r="AO1106">
        <f t="shared" si="160"/>
        <v>0</v>
      </c>
      <c r="AP1106">
        <f t="shared" si="155"/>
        <v>1</v>
      </c>
      <c r="AQ1106">
        <f t="shared" si="156"/>
        <v>0</v>
      </c>
      <c r="AR1106">
        <f t="shared" si="157"/>
        <v>0</v>
      </c>
      <c r="AS1106">
        <f t="shared" si="158"/>
        <v>0</v>
      </c>
      <c r="AT1106">
        <f t="shared" si="159"/>
        <v>0</v>
      </c>
      <c r="AU1106">
        <f t="shared" si="159"/>
        <v>0</v>
      </c>
      <c r="AV1106" t="str">
        <f t="shared" si="161"/>
        <v>2020-03-12T18:15:32</v>
      </c>
    </row>
    <row r="1107" spans="1:48" x14ac:dyDescent="0.25">
      <c r="A1107" s="5">
        <v>1138</v>
      </c>
      <c r="B1107" s="5" t="s">
        <v>4706</v>
      </c>
      <c r="C1107" s="5" t="s">
        <v>4707</v>
      </c>
      <c r="D1107" s="6" t="s">
        <v>4708</v>
      </c>
      <c r="E1107">
        <v>94</v>
      </c>
      <c r="F1107" s="7">
        <v>0.51221625370000001</v>
      </c>
      <c r="G1107" s="7">
        <v>0</v>
      </c>
      <c r="H1107" t="s">
        <v>4709</v>
      </c>
      <c r="I1107">
        <v>126</v>
      </c>
      <c r="J1107">
        <v>238921.23</v>
      </c>
      <c r="K1107">
        <v>120000</v>
      </c>
      <c r="L1107" t="s">
        <v>52</v>
      </c>
      <c r="M1107" s="8" t="s">
        <v>53</v>
      </c>
      <c r="N1107" s="8">
        <v>0.73584905660377298</v>
      </c>
      <c r="O1107">
        <v>0.26415094339622602</v>
      </c>
      <c r="P1107" s="9">
        <v>0</v>
      </c>
      <c r="Q1107">
        <v>170000</v>
      </c>
      <c r="R1107" s="8"/>
      <c r="S1107" s="8" t="s">
        <v>103</v>
      </c>
      <c r="T1107">
        <v>7623636</v>
      </c>
      <c r="U1107">
        <v>1046372</v>
      </c>
      <c r="V1107">
        <v>7790086</v>
      </c>
      <c r="W1107">
        <v>6743713</v>
      </c>
      <c r="X1107">
        <v>146100</v>
      </c>
      <c r="Y1107">
        <v>1974864</v>
      </c>
      <c r="Z1107">
        <v>4716585</v>
      </c>
      <c r="AA1107">
        <v>8798024</v>
      </c>
      <c r="AB1107">
        <v>2365832</v>
      </c>
      <c r="AC1107">
        <v>12</v>
      </c>
      <c r="AD1107">
        <v>6432192</v>
      </c>
      <c r="AE1107">
        <v>1996</v>
      </c>
      <c r="AF1107" t="s">
        <v>54</v>
      </c>
      <c r="AG1107">
        <v>480000</v>
      </c>
      <c r="AH1107" t="s">
        <v>55</v>
      </c>
      <c r="AI1107" t="s">
        <v>56</v>
      </c>
      <c r="AJ1107">
        <v>1</v>
      </c>
      <c r="AK1107">
        <v>549876</v>
      </c>
      <c r="AL1107" s="8" t="s">
        <v>4710</v>
      </c>
      <c r="AM1107" s="10">
        <f t="shared" si="153"/>
        <v>2006</v>
      </c>
      <c r="AN1107">
        <f t="shared" si="154"/>
        <v>1</v>
      </c>
      <c r="AO1107">
        <f t="shared" si="160"/>
        <v>0</v>
      </c>
      <c r="AP1107">
        <f t="shared" si="155"/>
        <v>0</v>
      </c>
      <c r="AQ1107">
        <f t="shared" si="156"/>
        <v>1</v>
      </c>
      <c r="AR1107">
        <f t="shared" si="157"/>
        <v>0</v>
      </c>
      <c r="AS1107">
        <f t="shared" si="158"/>
        <v>0</v>
      </c>
      <c r="AT1107">
        <f t="shared" si="159"/>
        <v>0</v>
      </c>
      <c r="AU1107">
        <f t="shared" si="159"/>
        <v>1</v>
      </c>
      <c r="AV1107" t="str">
        <f t="shared" si="161"/>
        <v>2020-03-12T18:16:33</v>
      </c>
    </row>
    <row r="1108" spans="1:48" x14ac:dyDescent="0.25">
      <c r="A1108" s="5">
        <v>1139</v>
      </c>
      <c r="B1108" s="5" t="s">
        <v>4711</v>
      </c>
      <c r="C1108" s="5" t="s">
        <v>4712</v>
      </c>
      <c r="D1108" s="6" t="s">
        <v>4713</v>
      </c>
      <c r="E1108">
        <v>0</v>
      </c>
      <c r="F1108" s="7">
        <v>0.29922153140000002</v>
      </c>
      <c r="G1108" s="7">
        <v>0</v>
      </c>
      <c r="H1108" t="s">
        <v>4714</v>
      </c>
      <c r="I1108">
        <v>0</v>
      </c>
      <c r="J1108">
        <v>0</v>
      </c>
      <c r="K1108">
        <v>49000</v>
      </c>
      <c r="L1108" t="s">
        <v>199</v>
      </c>
      <c r="M1108" s="8" t="s">
        <v>86</v>
      </c>
      <c r="N1108" s="8">
        <v>0.490566037735849</v>
      </c>
      <c r="O1108">
        <v>0.50943396226415005</v>
      </c>
      <c r="P1108" s="9">
        <v>0</v>
      </c>
      <c r="R1108" s="8"/>
      <c r="S1108" s="8"/>
      <c r="AA1108">
        <v>75362</v>
      </c>
      <c r="AB1108">
        <v>0</v>
      </c>
      <c r="AC1108">
        <v>10</v>
      </c>
      <c r="AD1108">
        <v>0</v>
      </c>
      <c r="AE1108">
        <v>2018</v>
      </c>
      <c r="AF1108" t="s">
        <v>126</v>
      </c>
      <c r="AG1108">
        <v>96000</v>
      </c>
      <c r="AH1108" t="s">
        <v>55</v>
      </c>
      <c r="AI1108" t="s">
        <v>56</v>
      </c>
      <c r="AJ1108">
        <v>1</v>
      </c>
      <c r="AK1108">
        <v>5120</v>
      </c>
      <c r="AL1108" s="8"/>
      <c r="AM1108" s="10">
        <f t="shared" si="153"/>
        <v>2019</v>
      </c>
      <c r="AN1108">
        <f t="shared" si="154"/>
        <v>0</v>
      </c>
      <c r="AO1108">
        <f t="shared" si="160"/>
        <v>1</v>
      </c>
      <c r="AP1108">
        <f t="shared" si="155"/>
        <v>0</v>
      </c>
      <c r="AQ1108">
        <f t="shared" si="156"/>
        <v>0</v>
      </c>
      <c r="AR1108">
        <f t="shared" si="157"/>
        <v>1</v>
      </c>
      <c r="AS1108">
        <f t="shared" si="158"/>
        <v>0</v>
      </c>
      <c r="AT1108">
        <f t="shared" si="159"/>
        <v>0</v>
      </c>
      <c r="AU1108">
        <f t="shared" si="159"/>
        <v>1</v>
      </c>
      <c r="AV1108">
        <f t="shared" si="161"/>
        <v>0</v>
      </c>
    </row>
    <row r="1109" spans="1:48" x14ac:dyDescent="0.25">
      <c r="A1109" s="5">
        <v>1140</v>
      </c>
      <c r="B1109" s="5" t="s">
        <v>4715</v>
      </c>
      <c r="C1109" s="5" t="s">
        <v>4716</v>
      </c>
      <c r="D1109" s="6" t="s">
        <v>4717</v>
      </c>
      <c r="E1109">
        <v>20</v>
      </c>
      <c r="F1109" s="7">
        <v>0.18959954670000001</v>
      </c>
      <c r="G1109" s="7">
        <v>0</v>
      </c>
      <c r="H1109" t="s">
        <v>4718</v>
      </c>
      <c r="I1109">
        <v>0</v>
      </c>
      <c r="J1109">
        <v>0</v>
      </c>
      <c r="K1109">
        <v>68000</v>
      </c>
      <c r="L1109" t="s">
        <v>119</v>
      </c>
      <c r="M1109" s="8" t="s">
        <v>86</v>
      </c>
      <c r="N1109" s="8">
        <v>0.54716981132075404</v>
      </c>
      <c r="O1109">
        <v>0.45283018867924502</v>
      </c>
      <c r="P1109" s="9">
        <v>0</v>
      </c>
      <c r="Q1109">
        <v>50000</v>
      </c>
      <c r="R1109" s="8" t="s">
        <v>4719</v>
      </c>
      <c r="S1109" s="8" t="s">
        <v>329</v>
      </c>
      <c r="T1109">
        <v>3658605</v>
      </c>
      <c r="U1109">
        <v>1972850</v>
      </c>
      <c r="V1109">
        <v>3962868</v>
      </c>
      <c r="W1109">
        <v>612053</v>
      </c>
      <c r="X1109">
        <v>0</v>
      </c>
      <c r="Y1109">
        <v>1533422</v>
      </c>
      <c r="Z1109">
        <v>1306344</v>
      </c>
      <c r="AA1109">
        <v>0</v>
      </c>
      <c r="AB1109">
        <v>0</v>
      </c>
      <c r="AC1109">
        <v>12</v>
      </c>
      <c r="AD1109">
        <v>0</v>
      </c>
      <c r="AE1109">
        <v>2017</v>
      </c>
      <c r="AF1109" t="s">
        <v>126</v>
      </c>
      <c r="AG1109">
        <v>50000</v>
      </c>
      <c r="AH1109" t="s">
        <v>55</v>
      </c>
      <c r="AI1109" t="s">
        <v>56</v>
      </c>
      <c r="AJ1109">
        <v>1</v>
      </c>
      <c r="AK1109">
        <v>4320</v>
      </c>
      <c r="AL1109" s="8"/>
      <c r="AM1109" s="10">
        <f t="shared" si="153"/>
        <v>2018</v>
      </c>
      <c r="AN1109">
        <f t="shared" si="154"/>
        <v>1</v>
      </c>
      <c r="AO1109">
        <f t="shared" si="160"/>
        <v>0</v>
      </c>
      <c r="AP1109">
        <f t="shared" si="155"/>
        <v>0</v>
      </c>
      <c r="AQ1109">
        <f t="shared" si="156"/>
        <v>0</v>
      </c>
      <c r="AR1109">
        <f t="shared" si="157"/>
        <v>1</v>
      </c>
      <c r="AS1109">
        <f t="shared" si="158"/>
        <v>0</v>
      </c>
      <c r="AT1109">
        <f t="shared" si="159"/>
        <v>0</v>
      </c>
      <c r="AU1109">
        <f t="shared" si="159"/>
        <v>1</v>
      </c>
      <c r="AV1109" t="str">
        <f t="shared" si="161"/>
        <v>2020-03-13T15:09:38</v>
      </c>
    </row>
    <row r="1110" spans="1:48" x14ac:dyDescent="0.25">
      <c r="A1110" s="5">
        <v>1141</v>
      </c>
      <c r="B1110" s="5" t="s">
        <v>1872</v>
      </c>
      <c r="C1110" s="5" t="s">
        <v>4720</v>
      </c>
      <c r="D1110" s="6" t="s">
        <v>4721</v>
      </c>
      <c r="E1110">
        <v>5</v>
      </c>
      <c r="F1110" s="7">
        <v>0.38265338459999998</v>
      </c>
      <c r="G1110" s="7">
        <v>0</v>
      </c>
      <c r="H1110" t="s">
        <v>4722</v>
      </c>
      <c r="I1110">
        <v>0</v>
      </c>
      <c r="J1110">
        <v>0</v>
      </c>
      <c r="K1110">
        <v>20000</v>
      </c>
      <c r="L1110" t="s">
        <v>52</v>
      </c>
      <c r="M1110" s="8" t="s">
        <v>86</v>
      </c>
      <c r="N1110" s="8">
        <v>0.50943396226415005</v>
      </c>
      <c r="O1110">
        <v>0.490566037735849</v>
      </c>
      <c r="P1110" s="9">
        <v>0</v>
      </c>
      <c r="Q1110">
        <v>20000</v>
      </c>
      <c r="R1110" s="8"/>
      <c r="S1110" s="8"/>
      <c r="AA1110">
        <v>977987</v>
      </c>
      <c r="AB1110">
        <v>0</v>
      </c>
      <c r="AC1110">
        <v>12</v>
      </c>
      <c r="AD1110">
        <v>0</v>
      </c>
      <c r="AE1110">
        <v>2017</v>
      </c>
      <c r="AF1110" t="s">
        <v>126</v>
      </c>
      <c r="AG1110">
        <v>50000</v>
      </c>
      <c r="AH1110" t="s">
        <v>55</v>
      </c>
      <c r="AI1110" t="s">
        <v>56</v>
      </c>
      <c r="AJ1110">
        <v>1</v>
      </c>
      <c r="AK1110">
        <v>7040</v>
      </c>
      <c r="AL1110" s="8" t="s">
        <v>4723</v>
      </c>
      <c r="AM1110" s="10">
        <f t="shared" si="153"/>
        <v>2017</v>
      </c>
      <c r="AN1110">
        <f t="shared" si="154"/>
        <v>1</v>
      </c>
      <c r="AO1110">
        <f t="shared" si="160"/>
        <v>0</v>
      </c>
      <c r="AP1110">
        <f t="shared" si="155"/>
        <v>0</v>
      </c>
      <c r="AQ1110">
        <f t="shared" si="156"/>
        <v>0</v>
      </c>
      <c r="AR1110">
        <f t="shared" si="157"/>
        <v>1</v>
      </c>
      <c r="AS1110">
        <f t="shared" si="158"/>
        <v>0</v>
      </c>
      <c r="AT1110">
        <f t="shared" si="159"/>
        <v>0</v>
      </c>
      <c r="AU1110">
        <f t="shared" si="159"/>
        <v>1</v>
      </c>
      <c r="AV1110" t="str">
        <f t="shared" si="161"/>
        <v>2020-03-12T18:21:05</v>
      </c>
    </row>
    <row r="1111" spans="1:48" x14ac:dyDescent="0.25">
      <c r="A1111" s="5">
        <v>1142</v>
      </c>
      <c r="B1111" s="5" t="s">
        <v>4724</v>
      </c>
      <c r="C1111" s="5" t="s">
        <v>4725</v>
      </c>
      <c r="D1111" s="6" t="s">
        <v>4726</v>
      </c>
      <c r="E1111">
        <v>3</v>
      </c>
      <c r="F1111" s="7">
        <v>0.1635010321</v>
      </c>
      <c r="G1111" s="7">
        <v>0</v>
      </c>
      <c r="H1111" t="s">
        <v>2277</v>
      </c>
      <c r="I1111">
        <v>0</v>
      </c>
      <c r="J1111">
        <v>0</v>
      </c>
      <c r="K1111">
        <v>10000</v>
      </c>
      <c r="L1111" t="s">
        <v>52</v>
      </c>
      <c r="M1111" s="8" t="s">
        <v>86</v>
      </c>
      <c r="N1111" s="8">
        <v>0.60377358490566002</v>
      </c>
      <c r="O1111">
        <v>0.39622641509433898</v>
      </c>
      <c r="P1111" s="9">
        <v>0</v>
      </c>
      <c r="Q1111">
        <v>10000</v>
      </c>
      <c r="R1111" s="8"/>
      <c r="S1111" s="8"/>
      <c r="AA1111">
        <v>1124558</v>
      </c>
      <c r="AB1111">
        <v>0</v>
      </c>
      <c r="AC1111">
        <v>12</v>
      </c>
      <c r="AD1111">
        <v>0</v>
      </c>
      <c r="AE1111">
        <v>2008</v>
      </c>
      <c r="AF1111" t="s">
        <v>121</v>
      </c>
      <c r="AG1111">
        <v>35000</v>
      </c>
      <c r="AH1111" t="s">
        <v>55</v>
      </c>
      <c r="AI1111" t="s">
        <v>56</v>
      </c>
      <c r="AJ1111">
        <v>1</v>
      </c>
      <c r="AK1111">
        <v>9250</v>
      </c>
      <c r="AL1111" s="8" t="s">
        <v>4727</v>
      </c>
      <c r="AM1111" s="10">
        <f t="shared" si="153"/>
        <v>2017</v>
      </c>
      <c r="AN1111">
        <f t="shared" si="154"/>
        <v>1</v>
      </c>
      <c r="AO1111">
        <f t="shared" si="160"/>
        <v>0</v>
      </c>
      <c r="AP1111">
        <f t="shared" si="155"/>
        <v>0</v>
      </c>
      <c r="AQ1111">
        <f t="shared" si="156"/>
        <v>0</v>
      </c>
      <c r="AR1111">
        <f t="shared" si="157"/>
        <v>1</v>
      </c>
      <c r="AS1111">
        <f t="shared" si="158"/>
        <v>0</v>
      </c>
      <c r="AT1111">
        <f t="shared" si="159"/>
        <v>0</v>
      </c>
      <c r="AU1111">
        <f t="shared" si="159"/>
        <v>1</v>
      </c>
      <c r="AV1111" t="str">
        <f t="shared" si="161"/>
        <v>2020-03-12T18:17:34</v>
      </c>
    </row>
    <row r="1112" spans="1:48" x14ac:dyDescent="0.25">
      <c r="A1112" s="5">
        <v>1143</v>
      </c>
      <c r="B1112" s="5" t="s">
        <v>4728</v>
      </c>
      <c r="C1112" s="5" t="s">
        <v>4729</v>
      </c>
      <c r="D1112" s="6" t="s">
        <v>4730</v>
      </c>
      <c r="E1112">
        <v>24</v>
      </c>
      <c r="F1112" s="7">
        <v>0.39444311240000002</v>
      </c>
      <c r="G1112" s="7">
        <v>0</v>
      </c>
      <c r="H1112" t="s">
        <v>4731</v>
      </c>
      <c r="I1112">
        <v>15</v>
      </c>
      <c r="J1112">
        <v>144651.38</v>
      </c>
      <c r="K1112">
        <v>500000</v>
      </c>
      <c r="L1112" t="s">
        <v>119</v>
      </c>
      <c r="M1112" s="8" t="s">
        <v>53</v>
      </c>
      <c r="N1112" s="8">
        <v>0.73584905660377298</v>
      </c>
      <c r="O1112">
        <v>0.26415094339622602</v>
      </c>
      <c r="P1112" s="9">
        <v>-0.17518262148951999</v>
      </c>
      <c r="Q1112">
        <v>300000</v>
      </c>
      <c r="R1112" s="8" t="s">
        <v>4732</v>
      </c>
      <c r="S1112" s="8" t="s">
        <v>329</v>
      </c>
      <c r="T1112">
        <v>17833976</v>
      </c>
      <c r="U1112">
        <v>5464175</v>
      </c>
      <c r="V1112">
        <v>18091511</v>
      </c>
      <c r="W1112">
        <v>11050728</v>
      </c>
      <c r="X1112">
        <v>0</v>
      </c>
      <c r="Y1112">
        <v>11596243</v>
      </c>
      <c r="Z1112">
        <v>1630609</v>
      </c>
      <c r="AA1112">
        <v>15101865</v>
      </c>
      <c r="AB1112">
        <v>7107120</v>
      </c>
      <c r="AC1112">
        <v>12</v>
      </c>
      <c r="AD1112">
        <v>7994745</v>
      </c>
      <c r="AE1112">
        <v>2006</v>
      </c>
      <c r="AF1112" t="s">
        <v>121</v>
      </c>
      <c r="AG1112">
        <v>100000</v>
      </c>
      <c r="AH1112" t="s">
        <v>55</v>
      </c>
      <c r="AI1112" t="s">
        <v>55</v>
      </c>
      <c r="AJ1112">
        <v>0.84994236450000005</v>
      </c>
      <c r="AK1112">
        <v>178000</v>
      </c>
      <c r="AL1112" s="8"/>
      <c r="AM1112" s="10">
        <f t="shared" si="153"/>
        <v>2013</v>
      </c>
      <c r="AN1112">
        <f t="shared" si="154"/>
        <v>1</v>
      </c>
      <c r="AO1112">
        <f t="shared" si="160"/>
        <v>0</v>
      </c>
      <c r="AP1112">
        <f t="shared" si="155"/>
        <v>0</v>
      </c>
      <c r="AQ1112">
        <f t="shared" si="156"/>
        <v>1</v>
      </c>
      <c r="AR1112">
        <f t="shared" si="157"/>
        <v>0</v>
      </c>
      <c r="AS1112">
        <f t="shared" si="158"/>
        <v>0</v>
      </c>
      <c r="AT1112">
        <f t="shared" si="159"/>
        <v>0</v>
      </c>
      <c r="AU1112">
        <f t="shared" si="159"/>
        <v>0</v>
      </c>
      <c r="AV1112" t="str">
        <f t="shared" si="161"/>
        <v>2020-03-12T14:20:13</v>
      </c>
    </row>
    <row r="1113" spans="1:48" x14ac:dyDescent="0.25">
      <c r="A1113" s="5">
        <v>1144</v>
      </c>
      <c r="B1113" s="5" t="s">
        <v>4733</v>
      </c>
      <c r="C1113" s="5" t="s">
        <v>4734</v>
      </c>
      <c r="D1113" s="6" t="s">
        <v>4735</v>
      </c>
      <c r="E1113">
        <v>31</v>
      </c>
      <c r="F1113" s="7">
        <v>0.25594696119999999</v>
      </c>
      <c r="G1113" s="7">
        <v>0</v>
      </c>
      <c r="H1113" t="s">
        <v>1807</v>
      </c>
      <c r="I1113">
        <v>0</v>
      </c>
      <c r="J1113">
        <v>0</v>
      </c>
      <c r="K1113">
        <v>150000</v>
      </c>
      <c r="L1113" t="s">
        <v>52</v>
      </c>
      <c r="M1113" s="8" t="s">
        <v>63</v>
      </c>
      <c r="N1113" s="8">
        <v>0.90566037735849003</v>
      </c>
      <c r="O1113">
        <v>9.4339622641509399E-2</v>
      </c>
      <c r="P1113" s="9">
        <v>0</v>
      </c>
      <c r="Q1113">
        <v>150000</v>
      </c>
      <c r="R1113" s="8"/>
      <c r="S1113" s="8" t="s">
        <v>103</v>
      </c>
      <c r="T1113">
        <v>6126301</v>
      </c>
      <c r="U1113">
        <v>2000162</v>
      </c>
      <c r="V1113">
        <v>7281889</v>
      </c>
      <c r="W1113">
        <v>5281727</v>
      </c>
      <c r="X1113">
        <v>0</v>
      </c>
      <c r="Y1113">
        <v>3695255</v>
      </c>
      <c r="Z1113">
        <v>1299377</v>
      </c>
      <c r="AA1113">
        <v>24993836</v>
      </c>
      <c r="AB1113">
        <v>0</v>
      </c>
      <c r="AC1113">
        <v>12</v>
      </c>
      <c r="AD1113">
        <v>0</v>
      </c>
      <c r="AE1113">
        <v>2000</v>
      </c>
      <c r="AF1113" t="s">
        <v>54</v>
      </c>
      <c r="AG1113">
        <v>500000</v>
      </c>
      <c r="AH1113" t="s">
        <v>55</v>
      </c>
      <c r="AI1113" t="s">
        <v>55</v>
      </c>
      <c r="AJ1113">
        <v>1</v>
      </c>
      <c r="AK1113">
        <v>178000</v>
      </c>
      <c r="AL1113" s="8" t="s">
        <v>4736</v>
      </c>
      <c r="AM1113" s="10">
        <f t="shared" si="153"/>
        <v>2006</v>
      </c>
      <c r="AN1113">
        <f t="shared" si="154"/>
        <v>1</v>
      </c>
      <c r="AO1113">
        <f t="shared" si="160"/>
        <v>0</v>
      </c>
      <c r="AP1113">
        <f t="shared" si="155"/>
        <v>1</v>
      </c>
      <c r="AQ1113">
        <f t="shared" si="156"/>
        <v>0</v>
      </c>
      <c r="AR1113">
        <f t="shared" si="157"/>
        <v>0</v>
      </c>
      <c r="AS1113">
        <f t="shared" si="158"/>
        <v>0</v>
      </c>
      <c r="AT1113">
        <f t="shared" si="159"/>
        <v>0</v>
      </c>
      <c r="AU1113">
        <f t="shared" si="159"/>
        <v>0</v>
      </c>
      <c r="AV1113" t="str">
        <f t="shared" si="161"/>
        <v>2020-03-12T18:49:15</v>
      </c>
    </row>
    <row r="1114" spans="1:48" x14ac:dyDescent="0.25">
      <c r="A1114" s="5">
        <v>1145</v>
      </c>
      <c r="B1114" s="5" t="s">
        <v>4737</v>
      </c>
      <c r="C1114" s="5" t="s">
        <v>4738</v>
      </c>
      <c r="D1114" s="6" t="s">
        <v>4739</v>
      </c>
      <c r="E1114">
        <v>0</v>
      </c>
      <c r="F1114" s="7">
        <v>0.42642881059999999</v>
      </c>
      <c r="G1114" s="7">
        <v>0</v>
      </c>
      <c r="H1114" t="s">
        <v>4740</v>
      </c>
      <c r="I1114">
        <v>0</v>
      </c>
      <c r="J1114">
        <v>0</v>
      </c>
      <c r="K1114">
        <v>49999</v>
      </c>
      <c r="L1114" t="s">
        <v>52</v>
      </c>
      <c r="M1114" s="8" t="s">
        <v>86</v>
      </c>
      <c r="N1114" s="8">
        <v>0.62264150943396201</v>
      </c>
      <c r="O1114">
        <v>0.37735849056603699</v>
      </c>
      <c r="P1114" s="9">
        <v>0</v>
      </c>
      <c r="Q1114">
        <v>30000</v>
      </c>
      <c r="R1114" s="8"/>
      <c r="S1114" s="8"/>
      <c r="AA1114">
        <v>1766755</v>
      </c>
      <c r="AB1114">
        <v>0</v>
      </c>
      <c r="AC1114">
        <v>12</v>
      </c>
      <c r="AD1114">
        <v>0</v>
      </c>
      <c r="AE1114">
        <v>2018</v>
      </c>
      <c r="AF1114" t="s">
        <v>126</v>
      </c>
      <c r="AG1114">
        <v>95400</v>
      </c>
      <c r="AH1114" t="s">
        <v>55</v>
      </c>
      <c r="AI1114" t="s">
        <v>56</v>
      </c>
      <c r="AJ1114">
        <v>1</v>
      </c>
      <c r="AK1114">
        <v>4400</v>
      </c>
      <c r="AL1114" s="8" t="s">
        <v>4741</v>
      </c>
      <c r="AM1114" s="10">
        <f t="shared" si="153"/>
        <v>2019</v>
      </c>
      <c r="AN1114">
        <f t="shared" si="154"/>
        <v>1</v>
      </c>
      <c r="AO1114">
        <f t="shared" si="160"/>
        <v>0</v>
      </c>
      <c r="AP1114">
        <f t="shared" si="155"/>
        <v>0</v>
      </c>
      <c r="AQ1114">
        <f t="shared" si="156"/>
        <v>0</v>
      </c>
      <c r="AR1114">
        <f t="shared" si="157"/>
        <v>1</v>
      </c>
      <c r="AS1114">
        <f t="shared" si="158"/>
        <v>0</v>
      </c>
      <c r="AT1114">
        <f t="shared" si="159"/>
        <v>0</v>
      </c>
      <c r="AU1114">
        <f t="shared" si="159"/>
        <v>1</v>
      </c>
      <c r="AV1114" t="str">
        <f t="shared" si="161"/>
        <v>2020-03-12T21:00:59</v>
      </c>
    </row>
    <row r="1115" spans="1:48" x14ac:dyDescent="0.25">
      <c r="A1115" s="5">
        <v>1146</v>
      </c>
      <c r="B1115" s="5" t="s">
        <v>82</v>
      </c>
      <c r="C1115" s="5" t="s">
        <v>83</v>
      </c>
      <c r="D1115" s="6" t="s">
        <v>84</v>
      </c>
      <c r="E1115">
        <v>0</v>
      </c>
      <c r="F1115" s="7">
        <v>0</v>
      </c>
      <c r="G1115" s="7"/>
      <c r="H1115" t="s">
        <v>85</v>
      </c>
      <c r="I1115">
        <v>0</v>
      </c>
      <c r="J1115">
        <v>0</v>
      </c>
      <c r="K1115">
        <v>25000</v>
      </c>
      <c r="L1115" t="s">
        <v>52</v>
      </c>
      <c r="M1115" s="8" t="s">
        <v>86</v>
      </c>
      <c r="N1115" s="8">
        <v>0.62264150943396201</v>
      </c>
      <c r="O1115">
        <v>0.37735849056603699</v>
      </c>
      <c r="P1115" s="9">
        <v>0</v>
      </c>
      <c r="Q1115">
        <v>25000</v>
      </c>
      <c r="R1115" s="8"/>
      <c r="S1115" s="8"/>
      <c r="AA1115">
        <v>918476</v>
      </c>
      <c r="AB1115">
        <v>0</v>
      </c>
      <c r="AC1115">
        <v>12</v>
      </c>
      <c r="AD1115">
        <v>0</v>
      </c>
      <c r="AE1115">
        <v>2011</v>
      </c>
      <c r="AF1115" t="s">
        <v>68</v>
      </c>
      <c r="AG1115">
        <v>15000</v>
      </c>
      <c r="AH1115" t="s">
        <v>55</v>
      </c>
      <c r="AI1115" t="s">
        <v>56</v>
      </c>
      <c r="AJ1115">
        <v>0</v>
      </c>
      <c r="AK1115">
        <v>38400</v>
      </c>
      <c r="AL1115" s="8" t="s">
        <v>4742</v>
      </c>
      <c r="AM1115" s="10">
        <f t="shared" si="153"/>
        <v>2019</v>
      </c>
      <c r="AN1115">
        <f t="shared" si="154"/>
        <v>1</v>
      </c>
      <c r="AO1115">
        <f t="shared" si="160"/>
        <v>0</v>
      </c>
      <c r="AP1115">
        <f t="shared" si="155"/>
        <v>0</v>
      </c>
      <c r="AQ1115">
        <f t="shared" si="156"/>
        <v>0</v>
      </c>
      <c r="AR1115">
        <f t="shared" si="157"/>
        <v>1</v>
      </c>
      <c r="AS1115">
        <f t="shared" si="158"/>
        <v>0</v>
      </c>
      <c r="AT1115">
        <f t="shared" si="159"/>
        <v>0</v>
      </c>
      <c r="AU1115">
        <f t="shared" si="159"/>
        <v>1</v>
      </c>
      <c r="AV1115" t="str">
        <f t="shared" si="161"/>
        <v>2020-03-12T17:13:35</v>
      </c>
    </row>
    <row r="1116" spans="1:48" x14ac:dyDescent="0.25">
      <c r="A1116" s="5">
        <v>1147</v>
      </c>
      <c r="B1116" s="5" t="s">
        <v>4743</v>
      </c>
      <c r="C1116" s="5" t="s">
        <v>4061</v>
      </c>
      <c r="D1116" s="6" t="s">
        <v>4744</v>
      </c>
      <c r="E1116">
        <v>0</v>
      </c>
      <c r="F1116" s="7">
        <v>0.48066106850000001</v>
      </c>
      <c r="G1116" s="7">
        <v>0</v>
      </c>
      <c r="H1116" t="s">
        <v>4527</v>
      </c>
      <c r="I1116">
        <v>0</v>
      </c>
      <c r="J1116">
        <v>0</v>
      </c>
      <c r="K1116">
        <v>15000</v>
      </c>
      <c r="L1116" t="s">
        <v>52</v>
      </c>
      <c r="M1116" s="8" t="s">
        <v>86</v>
      </c>
      <c r="N1116" s="8">
        <v>0.62264150943396201</v>
      </c>
      <c r="O1116">
        <v>0.37735849056603699</v>
      </c>
      <c r="P1116" s="9">
        <v>0</v>
      </c>
      <c r="Q1116">
        <v>10000</v>
      </c>
      <c r="R1116" s="8"/>
      <c r="S1116" s="8"/>
      <c r="AA1116">
        <v>8587972</v>
      </c>
      <c r="AB1116">
        <v>0</v>
      </c>
      <c r="AC1116">
        <v>12</v>
      </c>
      <c r="AD1116">
        <v>0</v>
      </c>
      <c r="AE1116">
        <v>2010</v>
      </c>
      <c r="AF1116" t="s">
        <v>68</v>
      </c>
      <c r="AG1116">
        <v>93700</v>
      </c>
      <c r="AH1116" t="s">
        <v>56</v>
      </c>
      <c r="AI1116" t="s">
        <v>56</v>
      </c>
      <c r="AJ1116">
        <v>1</v>
      </c>
      <c r="AK1116">
        <v>196653</v>
      </c>
      <c r="AL1116" s="8" t="s">
        <v>4745</v>
      </c>
      <c r="AM1116" s="10">
        <f t="shared" si="153"/>
        <v>2019</v>
      </c>
      <c r="AN1116">
        <f t="shared" si="154"/>
        <v>1</v>
      </c>
      <c r="AO1116">
        <f t="shared" si="160"/>
        <v>0</v>
      </c>
      <c r="AP1116">
        <f t="shared" si="155"/>
        <v>0</v>
      </c>
      <c r="AQ1116">
        <f t="shared" si="156"/>
        <v>0</v>
      </c>
      <c r="AR1116">
        <f t="shared" si="157"/>
        <v>1</v>
      </c>
      <c r="AS1116">
        <f t="shared" si="158"/>
        <v>0</v>
      </c>
      <c r="AT1116">
        <f t="shared" si="159"/>
        <v>1</v>
      </c>
      <c r="AU1116">
        <f t="shared" si="159"/>
        <v>1</v>
      </c>
      <c r="AV1116" t="str">
        <f t="shared" si="161"/>
        <v>2020-03-12T18:18:36</v>
      </c>
    </row>
    <row r="1117" spans="1:48" x14ac:dyDescent="0.25">
      <c r="A1117" s="5">
        <v>1148</v>
      </c>
      <c r="B1117" s="5" t="s">
        <v>3270</v>
      </c>
      <c r="C1117" s="5" t="s">
        <v>3271</v>
      </c>
      <c r="D1117" s="6" t="s">
        <v>3272</v>
      </c>
      <c r="E1117">
        <v>6</v>
      </c>
      <c r="F1117" s="7">
        <v>0.3537732052</v>
      </c>
      <c r="G1117" s="7">
        <v>0</v>
      </c>
      <c r="H1117" t="s">
        <v>1755</v>
      </c>
      <c r="I1117">
        <v>68</v>
      </c>
      <c r="J1117">
        <v>31876.9</v>
      </c>
      <c r="K1117">
        <v>66200</v>
      </c>
      <c r="L1117" t="s">
        <v>52</v>
      </c>
      <c r="M1117" s="8" t="s">
        <v>53</v>
      </c>
      <c r="N1117" s="8">
        <v>0.79245283018867896</v>
      </c>
      <c r="O1117">
        <v>0.20754716981131999</v>
      </c>
      <c r="P1117" s="9">
        <v>0.919369691923421</v>
      </c>
      <c r="Q1117">
        <v>66200</v>
      </c>
      <c r="R1117" s="8"/>
      <c r="S1117" s="8" t="s">
        <v>103</v>
      </c>
      <c r="T1117">
        <v>1123908</v>
      </c>
      <c r="U1117">
        <v>544642</v>
      </c>
      <c r="V1117">
        <v>1166822</v>
      </c>
      <c r="W1117">
        <v>622179</v>
      </c>
      <c r="X1117">
        <v>34778</v>
      </c>
      <c r="Y1117">
        <v>374176</v>
      </c>
      <c r="Z1117">
        <v>0</v>
      </c>
      <c r="AA1117">
        <v>2946785</v>
      </c>
      <c r="AB1117">
        <v>674160</v>
      </c>
      <c r="AC1117">
        <v>12</v>
      </c>
      <c r="AD1117">
        <v>2272625</v>
      </c>
      <c r="AE1117">
        <v>2006</v>
      </c>
      <c r="AF1117" t="s">
        <v>121</v>
      </c>
      <c r="AG1117">
        <v>133000</v>
      </c>
      <c r="AH1117" t="s">
        <v>55</v>
      </c>
      <c r="AI1117" t="s">
        <v>56</v>
      </c>
      <c r="AJ1117">
        <v>1</v>
      </c>
      <c r="AK1117">
        <v>28600</v>
      </c>
      <c r="AL1117" s="8" t="s">
        <v>4746</v>
      </c>
      <c r="AM1117" s="10">
        <f t="shared" si="153"/>
        <v>2017</v>
      </c>
      <c r="AN1117">
        <f t="shared" si="154"/>
        <v>1</v>
      </c>
      <c r="AO1117">
        <f t="shared" si="160"/>
        <v>0</v>
      </c>
      <c r="AP1117">
        <f t="shared" si="155"/>
        <v>0</v>
      </c>
      <c r="AQ1117">
        <f t="shared" si="156"/>
        <v>1</v>
      </c>
      <c r="AR1117">
        <f t="shared" si="157"/>
        <v>0</v>
      </c>
      <c r="AS1117">
        <f t="shared" si="158"/>
        <v>0</v>
      </c>
      <c r="AT1117">
        <f t="shared" si="159"/>
        <v>0</v>
      </c>
      <c r="AU1117">
        <f t="shared" si="159"/>
        <v>1</v>
      </c>
      <c r="AV1117" t="str">
        <f t="shared" si="161"/>
        <v>2020-03-12T21:03:07</v>
      </c>
    </row>
    <row r="1118" spans="1:48" x14ac:dyDescent="0.25">
      <c r="A1118" s="5">
        <v>1149</v>
      </c>
      <c r="B1118" s="5" t="s">
        <v>4747</v>
      </c>
      <c r="C1118" s="5" t="s">
        <v>4748</v>
      </c>
      <c r="D1118" s="6" t="s">
        <v>4749</v>
      </c>
      <c r="E1118">
        <v>7</v>
      </c>
      <c r="F1118" s="7">
        <v>0.40396988070000001</v>
      </c>
      <c r="G1118" s="7">
        <v>0</v>
      </c>
      <c r="H1118" t="s">
        <v>4750</v>
      </c>
      <c r="I1118">
        <v>0</v>
      </c>
      <c r="J1118">
        <v>0</v>
      </c>
      <c r="K1118">
        <v>30000</v>
      </c>
      <c r="L1118" t="s">
        <v>52</v>
      </c>
      <c r="M1118" s="8" t="s">
        <v>86</v>
      </c>
      <c r="N1118" s="8">
        <v>0.58490566037735803</v>
      </c>
      <c r="O1118">
        <v>0.41509433962264097</v>
      </c>
      <c r="P1118" s="9">
        <v>0.994137200961978</v>
      </c>
      <c r="Q1118">
        <v>8000</v>
      </c>
      <c r="R1118" s="8"/>
      <c r="S1118" s="8"/>
      <c r="AA1118">
        <v>849981</v>
      </c>
      <c r="AB1118">
        <v>0</v>
      </c>
      <c r="AC1118">
        <v>12</v>
      </c>
      <c r="AD1118">
        <v>0</v>
      </c>
      <c r="AE1118">
        <v>2008</v>
      </c>
      <c r="AF1118" t="s">
        <v>121</v>
      </c>
      <c r="AG1118">
        <v>20000</v>
      </c>
      <c r="AH1118" t="s">
        <v>55</v>
      </c>
      <c r="AI1118" t="s">
        <v>56</v>
      </c>
      <c r="AJ1118">
        <v>1</v>
      </c>
      <c r="AK1118">
        <v>2700</v>
      </c>
      <c r="AL1118" s="8" t="s">
        <v>4751</v>
      </c>
      <c r="AM1118" s="10">
        <f t="shared" si="153"/>
        <v>2017</v>
      </c>
      <c r="AN1118">
        <f t="shared" si="154"/>
        <v>1</v>
      </c>
      <c r="AO1118">
        <f t="shared" si="160"/>
        <v>0</v>
      </c>
      <c r="AP1118">
        <f t="shared" si="155"/>
        <v>0</v>
      </c>
      <c r="AQ1118">
        <f t="shared" si="156"/>
        <v>0</v>
      </c>
      <c r="AR1118">
        <f t="shared" si="157"/>
        <v>1</v>
      </c>
      <c r="AS1118">
        <f t="shared" si="158"/>
        <v>0</v>
      </c>
      <c r="AT1118">
        <f t="shared" si="159"/>
        <v>0</v>
      </c>
      <c r="AU1118">
        <f t="shared" si="159"/>
        <v>1</v>
      </c>
      <c r="AV1118" t="str">
        <f t="shared" si="161"/>
        <v>2020-03-12T19:20:16</v>
      </c>
    </row>
    <row r="1119" spans="1:48" x14ac:dyDescent="0.25">
      <c r="A1119" s="5">
        <v>1150</v>
      </c>
      <c r="B1119" s="5" t="s">
        <v>4752</v>
      </c>
      <c r="C1119" s="5" t="s">
        <v>1537</v>
      </c>
      <c r="D1119" s="6" t="s">
        <v>4753</v>
      </c>
      <c r="E1119">
        <v>17</v>
      </c>
      <c r="F1119" s="7">
        <v>0.37059627150000002</v>
      </c>
      <c r="G1119" s="7">
        <v>0</v>
      </c>
      <c r="H1119" t="s">
        <v>4754</v>
      </c>
      <c r="I1119">
        <v>0</v>
      </c>
      <c r="J1119">
        <v>73553.679999999993</v>
      </c>
      <c r="K1119">
        <v>150000</v>
      </c>
      <c r="L1119" t="s">
        <v>52</v>
      </c>
      <c r="M1119" s="8" t="s">
        <v>53</v>
      </c>
      <c r="N1119" s="8">
        <v>0.86792452830188604</v>
      </c>
      <c r="O1119">
        <v>0.13207547169811301</v>
      </c>
      <c r="P1119" s="9">
        <v>0</v>
      </c>
      <c r="Q1119">
        <v>162000</v>
      </c>
      <c r="R1119" s="8"/>
      <c r="S1119" s="8" t="s">
        <v>103</v>
      </c>
      <c r="T1119">
        <v>4700678</v>
      </c>
      <c r="U1119">
        <v>2631623</v>
      </c>
      <c r="V1119">
        <v>5838213</v>
      </c>
      <c r="W1119">
        <v>3020861</v>
      </c>
      <c r="X1119">
        <v>685728</v>
      </c>
      <c r="Y1119">
        <v>2489892</v>
      </c>
      <c r="Z1119">
        <v>1396818</v>
      </c>
      <c r="AA1119">
        <v>15789869</v>
      </c>
      <c r="AB1119">
        <v>6214311</v>
      </c>
      <c r="AC1119">
        <v>12</v>
      </c>
      <c r="AD1119">
        <v>9575558</v>
      </c>
      <c r="AE1119">
        <v>1986</v>
      </c>
      <c r="AF1119" t="s">
        <v>54</v>
      </c>
      <c r="AG1119">
        <v>1600000</v>
      </c>
      <c r="AH1119" t="s">
        <v>55</v>
      </c>
      <c r="AI1119" t="s">
        <v>55</v>
      </c>
      <c r="AJ1119">
        <v>0.97638840390000003</v>
      </c>
      <c r="AK1119">
        <v>675000</v>
      </c>
      <c r="AL1119" s="8" t="s">
        <v>4755</v>
      </c>
      <c r="AM1119" s="10">
        <f t="shared" si="153"/>
        <v>2017</v>
      </c>
      <c r="AN1119">
        <f t="shared" si="154"/>
        <v>1</v>
      </c>
      <c r="AO1119">
        <f t="shared" si="160"/>
        <v>0</v>
      </c>
      <c r="AP1119">
        <f t="shared" si="155"/>
        <v>0</v>
      </c>
      <c r="AQ1119">
        <f t="shared" si="156"/>
        <v>1</v>
      </c>
      <c r="AR1119">
        <f t="shared" si="157"/>
        <v>0</v>
      </c>
      <c r="AS1119">
        <f t="shared" si="158"/>
        <v>0</v>
      </c>
      <c r="AT1119">
        <f t="shared" si="159"/>
        <v>0</v>
      </c>
      <c r="AU1119">
        <f t="shared" si="159"/>
        <v>0</v>
      </c>
      <c r="AV1119" t="str">
        <f t="shared" si="161"/>
        <v>2020-03-12T18:34:03</v>
      </c>
    </row>
    <row r="1120" spans="1:48" x14ac:dyDescent="0.25">
      <c r="A1120" s="5">
        <v>1151</v>
      </c>
      <c r="B1120" s="5" t="s">
        <v>4016</v>
      </c>
      <c r="C1120" s="5" t="s">
        <v>4017</v>
      </c>
      <c r="D1120" s="6" t="s">
        <v>4018</v>
      </c>
      <c r="E1120">
        <v>0</v>
      </c>
      <c r="F1120" s="7">
        <v>0.64364231549999995</v>
      </c>
      <c r="G1120" s="7">
        <v>0</v>
      </c>
      <c r="H1120" t="s">
        <v>4019</v>
      </c>
      <c r="I1120">
        <v>24</v>
      </c>
      <c r="J1120">
        <v>12924</v>
      </c>
      <c r="K1120">
        <v>20000</v>
      </c>
      <c r="L1120" t="s">
        <v>199</v>
      </c>
      <c r="M1120" s="8" t="s">
        <v>86</v>
      </c>
      <c r="N1120" s="8">
        <v>0.54716981132075404</v>
      </c>
      <c r="O1120">
        <v>0.45283018867924502</v>
      </c>
      <c r="P1120" s="9">
        <v>0</v>
      </c>
      <c r="R1120" s="8"/>
      <c r="S1120" s="8"/>
      <c r="AA1120">
        <v>33147</v>
      </c>
      <c r="AB1120">
        <v>0</v>
      </c>
      <c r="AC1120">
        <v>12</v>
      </c>
      <c r="AD1120">
        <v>0</v>
      </c>
      <c r="AE1120">
        <v>2016</v>
      </c>
      <c r="AF1120" t="s">
        <v>126</v>
      </c>
      <c r="AG1120">
        <v>70000</v>
      </c>
      <c r="AH1120" t="s">
        <v>55</v>
      </c>
      <c r="AI1120" t="s">
        <v>56</v>
      </c>
      <c r="AJ1120">
        <v>1</v>
      </c>
      <c r="AK1120">
        <v>0</v>
      </c>
      <c r="AL1120" s="8"/>
      <c r="AM1120" s="10">
        <f t="shared" si="153"/>
        <v>2019</v>
      </c>
      <c r="AN1120">
        <f t="shared" si="154"/>
        <v>0</v>
      </c>
      <c r="AO1120">
        <f t="shared" si="160"/>
        <v>1</v>
      </c>
      <c r="AP1120">
        <f t="shared" si="155"/>
        <v>0</v>
      </c>
      <c r="AQ1120">
        <f t="shared" si="156"/>
        <v>0</v>
      </c>
      <c r="AR1120">
        <f t="shared" si="157"/>
        <v>1</v>
      </c>
      <c r="AS1120">
        <f t="shared" si="158"/>
        <v>0</v>
      </c>
      <c r="AT1120">
        <f t="shared" si="159"/>
        <v>0</v>
      </c>
      <c r="AU1120">
        <f t="shared" si="159"/>
        <v>1</v>
      </c>
      <c r="AV1120">
        <f t="shared" si="161"/>
        <v>0</v>
      </c>
    </row>
    <row r="1121" spans="1:48" x14ac:dyDescent="0.25">
      <c r="A1121" s="5">
        <v>1152</v>
      </c>
      <c r="B1121" s="5" t="s">
        <v>4756</v>
      </c>
      <c r="C1121" s="5" t="s">
        <v>4757</v>
      </c>
      <c r="D1121" s="6" t="s">
        <v>4758</v>
      </c>
      <c r="E1121">
        <v>16</v>
      </c>
      <c r="F1121" s="7">
        <v>0.38559519580000001</v>
      </c>
      <c r="G1121" s="7">
        <v>0</v>
      </c>
      <c r="H1121" t="s">
        <v>4759</v>
      </c>
      <c r="I1121">
        <v>0</v>
      </c>
      <c r="J1121">
        <v>0</v>
      </c>
      <c r="K1121">
        <v>200000</v>
      </c>
      <c r="L1121" t="s">
        <v>119</v>
      </c>
      <c r="M1121" s="8" t="s">
        <v>53</v>
      </c>
      <c r="N1121" s="8">
        <v>0.69811320754716899</v>
      </c>
      <c r="O1121">
        <v>0.30188679245283001</v>
      </c>
      <c r="P1121" s="9">
        <v>0.96749725817701004</v>
      </c>
      <c r="Q1121">
        <v>120000</v>
      </c>
      <c r="R1121" s="8" t="s">
        <v>4760</v>
      </c>
      <c r="S1121" s="8" t="s">
        <v>113</v>
      </c>
      <c r="T1121">
        <v>20572789</v>
      </c>
      <c r="U1121">
        <v>8230372</v>
      </c>
      <c r="V1121">
        <v>20706690</v>
      </c>
      <c r="W1121">
        <v>9569334</v>
      </c>
      <c r="X1121">
        <v>1805840</v>
      </c>
      <c r="Y1121">
        <v>9152061</v>
      </c>
      <c r="Z1121">
        <v>11348907</v>
      </c>
      <c r="AA1121">
        <v>27691328</v>
      </c>
      <c r="AB1121">
        <v>5465837</v>
      </c>
      <c r="AC1121">
        <v>6</v>
      </c>
      <c r="AD1121">
        <v>22225491</v>
      </c>
      <c r="AE1121">
        <v>1995</v>
      </c>
      <c r="AF1121" t="s">
        <v>54</v>
      </c>
      <c r="AG1121">
        <v>200000</v>
      </c>
      <c r="AH1121" t="s">
        <v>55</v>
      </c>
      <c r="AI1121" t="s">
        <v>56</v>
      </c>
      <c r="AJ1121">
        <v>1</v>
      </c>
      <c r="AK1121">
        <v>89000</v>
      </c>
      <c r="AL1121" s="8"/>
      <c r="AM1121" s="10">
        <f t="shared" si="153"/>
        <v>2017</v>
      </c>
      <c r="AN1121">
        <f t="shared" si="154"/>
        <v>1</v>
      </c>
      <c r="AO1121">
        <f t="shared" si="160"/>
        <v>0</v>
      </c>
      <c r="AP1121">
        <f t="shared" si="155"/>
        <v>0</v>
      </c>
      <c r="AQ1121">
        <f t="shared" si="156"/>
        <v>1</v>
      </c>
      <c r="AR1121">
        <f t="shared" si="157"/>
        <v>0</v>
      </c>
      <c r="AS1121">
        <f t="shared" si="158"/>
        <v>0</v>
      </c>
      <c r="AT1121">
        <f t="shared" si="159"/>
        <v>0</v>
      </c>
      <c r="AU1121">
        <f t="shared" si="159"/>
        <v>1</v>
      </c>
      <c r="AV1121" t="str">
        <f t="shared" si="161"/>
        <v>2020-03-13T15:01:53</v>
      </c>
    </row>
    <row r="1122" spans="1:48" x14ac:dyDescent="0.25">
      <c r="A1122" s="5">
        <v>1153</v>
      </c>
      <c r="B1122" s="5" t="s">
        <v>4761</v>
      </c>
      <c r="C1122" s="5" t="s">
        <v>4762</v>
      </c>
      <c r="D1122" s="6" t="s">
        <v>4763</v>
      </c>
      <c r="E1122">
        <v>27</v>
      </c>
      <c r="F1122" s="7">
        <v>0.51859610550000002</v>
      </c>
      <c r="G1122" s="7">
        <v>0</v>
      </c>
      <c r="H1122" t="s">
        <v>4764</v>
      </c>
      <c r="I1122">
        <v>29</v>
      </c>
      <c r="J1122">
        <v>8534</v>
      </c>
      <c r="K1122">
        <v>30000</v>
      </c>
      <c r="L1122" t="s">
        <v>52</v>
      </c>
      <c r="M1122" s="8" t="s">
        <v>86</v>
      </c>
      <c r="N1122" s="8">
        <v>0.64150943396226401</v>
      </c>
      <c r="O1122">
        <v>0.35849056603773499</v>
      </c>
      <c r="P1122" s="9">
        <v>0.86602540378443904</v>
      </c>
      <c r="Q1122">
        <v>30000</v>
      </c>
      <c r="R1122" s="8"/>
      <c r="S1122" s="8"/>
      <c r="AA1122">
        <v>1549367</v>
      </c>
      <c r="AB1122">
        <v>0</v>
      </c>
      <c r="AC1122">
        <v>10</v>
      </c>
      <c r="AD1122">
        <v>0</v>
      </c>
      <c r="AE1122">
        <v>2013</v>
      </c>
      <c r="AF1122" t="s">
        <v>68</v>
      </c>
      <c r="AG1122">
        <v>120000</v>
      </c>
      <c r="AH1122" t="s">
        <v>55</v>
      </c>
      <c r="AI1122" t="s">
        <v>56</v>
      </c>
      <c r="AJ1122">
        <v>1</v>
      </c>
      <c r="AK1122">
        <v>2700</v>
      </c>
      <c r="AL1122" s="8" t="s">
        <v>4765</v>
      </c>
      <c r="AM1122" s="10">
        <f t="shared" si="153"/>
        <v>2015</v>
      </c>
      <c r="AN1122">
        <f t="shared" si="154"/>
        <v>1</v>
      </c>
      <c r="AO1122">
        <f t="shared" si="160"/>
        <v>0</v>
      </c>
      <c r="AP1122">
        <f t="shared" si="155"/>
        <v>0</v>
      </c>
      <c r="AQ1122">
        <f t="shared" si="156"/>
        <v>0</v>
      </c>
      <c r="AR1122">
        <f t="shared" si="157"/>
        <v>1</v>
      </c>
      <c r="AS1122">
        <f t="shared" si="158"/>
        <v>0</v>
      </c>
      <c r="AT1122">
        <f t="shared" si="159"/>
        <v>0</v>
      </c>
      <c r="AU1122">
        <f t="shared" si="159"/>
        <v>1</v>
      </c>
      <c r="AV1122" t="str">
        <f t="shared" si="161"/>
        <v>2020-03-12T21:04:09</v>
      </c>
    </row>
    <row r="1123" spans="1:48" x14ac:dyDescent="0.25">
      <c r="A1123" s="5">
        <v>1154</v>
      </c>
      <c r="B1123" s="5" t="s">
        <v>4766</v>
      </c>
      <c r="C1123" s="5" t="s">
        <v>4767</v>
      </c>
      <c r="D1123" s="6" t="s">
        <v>4768</v>
      </c>
      <c r="E1123">
        <v>22</v>
      </c>
      <c r="F1123" s="7">
        <v>0.32103382549999998</v>
      </c>
      <c r="G1123" s="7">
        <v>0</v>
      </c>
      <c r="H1123" t="s">
        <v>3147</v>
      </c>
      <c r="I1123">
        <v>31</v>
      </c>
      <c r="J1123">
        <v>15476.5</v>
      </c>
      <c r="K1123">
        <v>50000</v>
      </c>
      <c r="L1123" t="s">
        <v>52</v>
      </c>
      <c r="M1123" s="8" t="s">
        <v>86</v>
      </c>
      <c r="N1123" s="8">
        <v>0.56603773584905603</v>
      </c>
      <c r="O1123">
        <v>0.43396226415094302</v>
      </c>
      <c r="P1123" s="9">
        <v>-0.98838757780255604</v>
      </c>
      <c r="Q1123">
        <v>50000</v>
      </c>
      <c r="R1123" s="8"/>
      <c r="S1123" s="8"/>
      <c r="AA1123">
        <v>3456404</v>
      </c>
      <c r="AB1123">
        <v>0</v>
      </c>
      <c r="AC1123">
        <v>12</v>
      </c>
      <c r="AD1123">
        <v>0</v>
      </c>
      <c r="AE1123">
        <v>2000</v>
      </c>
      <c r="AF1123" t="s">
        <v>54</v>
      </c>
      <c r="AG1123">
        <v>120000</v>
      </c>
      <c r="AH1123" t="s">
        <v>55</v>
      </c>
      <c r="AI1123" t="s">
        <v>56</v>
      </c>
      <c r="AJ1123">
        <v>0.92587808760000001</v>
      </c>
      <c r="AK1123">
        <v>33000</v>
      </c>
      <c r="AL1123" s="8" t="s">
        <v>4769</v>
      </c>
      <c r="AM1123" s="10">
        <f t="shared" si="153"/>
        <v>2016</v>
      </c>
      <c r="AN1123">
        <f t="shared" si="154"/>
        <v>1</v>
      </c>
      <c r="AO1123">
        <f t="shared" si="160"/>
        <v>0</v>
      </c>
      <c r="AP1123">
        <f t="shared" si="155"/>
        <v>0</v>
      </c>
      <c r="AQ1123">
        <f t="shared" si="156"/>
        <v>0</v>
      </c>
      <c r="AR1123">
        <f t="shared" si="157"/>
        <v>1</v>
      </c>
      <c r="AS1123">
        <f t="shared" si="158"/>
        <v>0</v>
      </c>
      <c r="AT1123">
        <f t="shared" si="159"/>
        <v>0</v>
      </c>
      <c r="AU1123">
        <f t="shared" si="159"/>
        <v>1</v>
      </c>
      <c r="AV1123" t="str">
        <f t="shared" si="161"/>
        <v>2020-03-12T21:06:52</v>
      </c>
    </row>
    <row r="1124" spans="1:48" x14ac:dyDescent="0.25">
      <c r="A1124" s="5">
        <v>1155</v>
      </c>
      <c r="B1124" s="5" t="s">
        <v>4770</v>
      </c>
      <c r="C1124" s="5" t="s">
        <v>4771</v>
      </c>
      <c r="D1124" s="6" t="s">
        <v>4772</v>
      </c>
      <c r="E1124">
        <v>74</v>
      </c>
      <c r="F1124" s="7">
        <v>0.39874559580000002</v>
      </c>
      <c r="G1124" s="7">
        <v>0</v>
      </c>
      <c r="H1124" t="s">
        <v>4773</v>
      </c>
      <c r="I1124">
        <v>0</v>
      </c>
      <c r="J1124">
        <v>58080</v>
      </c>
      <c r="K1124" s="12">
        <v>170000</v>
      </c>
      <c r="L1124" t="s">
        <v>52</v>
      </c>
      <c r="M1124" s="8" t="s">
        <v>53</v>
      </c>
      <c r="N1124" s="8">
        <v>0.77358490566037696</v>
      </c>
      <c r="O1124" s="7">
        <v>0.22641509433962201</v>
      </c>
      <c r="P1124" s="9">
        <v>0</v>
      </c>
      <c r="Q1124" s="12">
        <v>145000</v>
      </c>
      <c r="R1124" s="8"/>
      <c r="S1124" s="8" t="s">
        <v>103</v>
      </c>
      <c r="T1124">
        <v>1891521</v>
      </c>
      <c r="U1124">
        <v>173140</v>
      </c>
      <c r="V1124">
        <v>1935349</v>
      </c>
      <c r="W1124">
        <v>1762208</v>
      </c>
      <c r="X1124">
        <v>0</v>
      </c>
      <c r="Y1124">
        <v>1405760</v>
      </c>
      <c r="Z1124">
        <v>214979</v>
      </c>
      <c r="AA1124">
        <v>2765930</v>
      </c>
      <c r="AB1124">
        <v>874317</v>
      </c>
      <c r="AC1124">
        <v>12</v>
      </c>
      <c r="AD1124">
        <v>1891613</v>
      </c>
      <c r="AE1124">
        <v>2002</v>
      </c>
      <c r="AF1124" t="s">
        <v>54</v>
      </c>
      <c r="AG1124" s="12">
        <v>250000</v>
      </c>
      <c r="AH1124" t="s">
        <v>55</v>
      </c>
      <c r="AI1124" t="s">
        <v>56</v>
      </c>
      <c r="AJ1124">
        <v>1</v>
      </c>
      <c r="AK1124">
        <v>193500</v>
      </c>
      <c r="AL1124" s="8" t="s">
        <v>4774</v>
      </c>
      <c r="AM1124" s="10">
        <f t="shared" si="153"/>
        <v>2009</v>
      </c>
      <c r="AN1124">
        <f t="shared" si="154"/>
        <v>1</v>
      </c>
      <c r="AO1124">
        <f t="shared" si="160"/>
        <v>0</v>
      </c>
      <c r="AP1124">
        <f t="shared" si="155"/>
        <v>0</v>
      </c>
      <c r="AQ1124">
        <f t="shared" si="156"/>
        <v>1</v>
      </c>
      <c r="AR1124">
        <f t="shared" si="157"/>
        <v>0</v>
      </c>
      <c r="AS1124">
        <f t="shared" si="158"/>
        <v>0</v>
      </c>
      <c r="AT1124">
        <f t="shared" si="159"/>
        <v>0</v>
      </c>
      <c r="AU1124">
        <f t="shared" si="159"/>
        <v>1</v>
      </c>
      <c r="AV1124" t="str">
        <f t="shared" si="161"/>
        <v>2020-03-13T12:50:27</v>
      </c>
    </row>
    <row r="1125" spans="1:48" x14ac:dyDescent="0.25">
      <c r="A1125" s="5">
        <v>1156</v>
      </c>
      <c r="B1125" s="5" t="s">
        <v>4775</v>
      </c>
      <c r="C1125" s="5" t="s">
        <v>4776</v>
      </c>
      <c r="D1125" s="6" t="s">
        <v>4777</v>
      </c>
      <c r="E1125">
        <v>0</v>
      </c>
      <c r="F1125" s="7">
        <v>0</v>
      </c>
      <c r="G1125" s="7"/>
      <c r="H1125" t="s">
        <v>4778</v>
      </c>
      <c r="I1125">
        <v>0</v>
      </c>
      <c r="J1125">
        <v>0</v>
      </c>
      <c r="K1125">
        <v>50000</v>
      </c>
      <c r="L1125" t="s">
        <v>199</v>
      </c>
      <c r="M1125" s="8" t="s">
        <v>86</v>
      </c>
      <c r="N1125" s="8">
        <v>0.58490566037735803</v>
      </c>
      <c r="O1125">
        <v>0.41509433962264097</v>
      </c>
      <c r="P1125" s="9">
        <v>0</v>
      </c>
      <c r="R1125" s="8"/>
      <c r="S1125" s="8"/>
      <c r="AA1125">
        <v>3601813</v>
      </c>
      <c r="AB1125">
        <v>0</v>
      </c>
      <c r="AC1125">
        <v>12</v>
      </c>
      <c r="AD1125">
        <v>0</v>
      </c>
      <c r="AE1125">
        <v>1997</v>
      </c>
      <c r="AF1125" t="s">
        <v>54</v>
      </c>
      <c r="AG1125">
        <v>12000</v>
      </c>
      <c r="AH1125" t="s">
        <v>56</v>
      </c>
      <c r="AI1125" t="s">
        <v>56</v>
      </c>
      <c r="AJ1125">
        <v>0</v>
      </c>
      <c r="AK1125">
        <v>35200</v>
      </c>
      <c r="AL1125" s="8"/>
      <c r="AM1125" s="10">
        <f t="shared" si="153"/>
        <v>2006</v>
      </c>
      <c r="AN1125">
        <f t="shared" si="154"/>
        <v>0</v>
      </c>
      <c r="AO1125">
        <f t="shared" si="160"/>
        <v>1</v>
      </c>
      <c r="AP1125">
        <f t="shared" si="155"/>
        <v>0</v>
      </c>
      <c r="AQ1125">
        <f t="shared" si="156"/>
        <v>0</v>
      </c>
      <c r="AR1125">
        <f t="shared" si="157"/>
        <v>1</v>
      </c>
      <c r="AS1125">
        <f t="shared" si="158"/>
        <v>0</v>
      </c>
      <c r="AT1125">
        <f t="shared" si="159"/>
        <v>1</v>
      </c>
      <c r="AU1125">
        <f t="shared" si="159"/>
        <v>1</v>
      </c>
      <c r="AV1125">
        <f t="shared" si="161"/>
        <v>0</v>
      </c>
    </row>
    <row r="1126" spans="1:48" x14ac:dyDescent="0.25">
      <c r="A1126" s="5">
        <v>1157</v>
      </c>
      <c r="B1126" s="5" t="s">
        <v>4779</v>
      </c>
      <c r="C1126" s="5" t="s">
        <v>4780</v>
      </c>
      <c r="D1126" s="6" t="s">
        <v>4781</v>
      </c>
      <c r="E1126">
        <v>0</v>
      </c>
      <c r="F1126" s="7">
        <v>0.62665840350000002</v>
      </c>
      <c r="G1126" s="7">
        <v>0</v>
      </c>
      <c r="H1126" t="s">
        <v>4473</v>
      </c>
      <c r="I1126">
        <v>0</v>
      </c>
      <c r="J1126">
        <v>0</v>
      </c>
      <c r="K1126">
        <v>20000</v>
      </c>
      <c r="L1126" t="s">
        <v>52</v>
      </c>
      <c r="M1126" s="8" t="s">
        <v>53</v>
      </c>
      <c r="N1126" s="8">
        <v>0.71698113207547098</v>
      </c>
      <c r="O1126">
        <v>0.28301886792452802</v>
      </c>
      <c r="P1126" s="9">
        <v>0</v>
      </c>
      <c r="Q1126">
        <v>20000</v>
      </c>
      <c r="R1126" s="8"/>
      <c r="S1126" s="8"/>
      <c r="AA1126">
        <v>1227217</v>
      </c>
      <c r="AB1126">
        <v>0</v>
      </c>
      <c r="AC1126">
        <v>12</v>
      </c>
      <c r="AD1126">
        <v>0</v>
      </c>
      <c r="AE1126">
        <v>1999</v>
      </c>
      <c r="AF1126" t="s">
        <v>54</v>
      </c>
      <c r="AG1126">
        <v>140000</v>
      </c>
      <c r="AH1126" t="s">
        <v>55</v>
      </c>
      <c r="AI1126" t="s">
        <v>55</v>
      </c>
      <c r="AJ1126">
        <v>1</v>
      </c>
      <c r="AK1126">
        <v>195000</v>
      </c>
      <c r="AL1126" s="8" t="s">
        <v>4782</v>
      </c>
      <c r="AM1126" s="10">
        <f t="shared" si="153"/>
        <v>2017</v>
      </c>
      <c r="AN1126">
        <f t="shared" si="154"/>
        <v>1</v>
      </c>
      <c r="AO1126">
        <f t="shared" si="160"/>
        <v>0</v>
      </c>
      <c r="AP1126">
        <f t="shared" si="155"/>
        <v>0</v>
      </c>
      <c r="AQ1126">
        <f t="shared" si="156"/>
        <v>1</v>
      </c>
      <c r="AR1126">
        <f t="shared" si="157"/>
        <v>0</v>
      </c>
      <c r="AS1126">
        <f t="shared" si="158"/>
        <v>0</v>
      </c>
      <c r="AT1126">
        <f t="shared" si="159"/>
        <v>0</v>
      </c>
      <c r="AU1126">
        <f t="shared" si="159"/>
        <v>0</v>
      </c>
      <c r="AV1126" t="str">
        <f t="shared" si="161"/>
        <v>2020-03-12T18:51:37</v>
      </c>
    </row>
    <row r="1127" spans="1:48" x14ac:dyDescent="0.25">
      <c r="A1127" s="5">
        <v>1158</v>
      </c>
      <c r="B1127" s="5" t="s">
        <v>4783</v>
      </c>
      <c r="C1127" s="5" t="s">
        <v>4784</v>
      </c>
      <c r="D1127" s="6" t="s">
        <v>4785</v>
      </c>
      <c r="E1127">
        <v>44</v>
      </c>
      <c r="F1127" s="7">
        <v>0.40400751299999998</v>
      </c>
      <c r="G1127" s="7">
        <v>0</v>
      </c>
      <c r="H1127" t="s">
        <v>4786</v>
      </c>
      <c r="I1127">
        <v>24</v>
      </c>
      <c r="J1127">
        <v>122861.63</v>
      </c>
      <c r="K1127">
        <v>350000</v>
      </c>
      <c r="L1127" t="s">
        <v>119</v>
      </c>
      <c r="M1127" s="8" t="s">
        <v>53</v>
      </c>
      <c r="N1127" s="8">
        <v>0.84905660377358405</v>
      </c>
      <c r="O1127">
        <v>0.15094339622641501</v>
      </c>
      <c r="P1127" s="9">
        <v>0.76839311207254302</v>
      </c>
      <c r="Q1127">
        <v>350000</v>
      </c>
      <c r="R1127" s="8" t="s">
        <v>4787</v>
      </c>
      <c r="S1127" s="8" t="s">
        <v>4788</v>
      </c>
      <c r="T1127">
        <v>15106706</v>
      </c>
      <c r="U1127">
        <v>36306201</v>
      </c>
      <c r="V1127">
        <v>39939473</v>
      </c>
      <c r="W1127">
        <v>32046997</v>
      </c>
      <c r="X1127">
        <v>0</v>
      </c>
      <c r="Y1127">
        <v>8377535</v>
      </c>
      <c r="Z1127">
        <v>3272780</v>
      </c>
      <c r="AA1127">
        <v>29621822</v>
      </c>
      <c r="AB1127">
        <v>14448955</v>
      </c>
      <c r="AC1127">
        <v>6</v>
      </c>
      <c r="AD1127">
        <v>15172867</v>
      </c>
      <c r="AE1127">
        <v>1947</v>
      </c>
      <c r="AF1127" t="s">
        <v>54</v>
      </c>
      <c r="AG1127">
        <v>2100000</v>
      </c>
      <c r="AH1127" t="s">
        <v>55</v>
      </c>
      <c r="AI1127" t="s">
        <v>55</v>
      </c>
      <c r="AJ1127">
        <v>0.98050180249999996</v>
      </c>
      <c r="AK1127">
        <v>5034359</v>
      </c>
      <c r="AL1127" s="8"/>
      <c r="AM1127" s="10">
        <f t="shared" si="153"/>
        <v>2006</v>
      </c>
      <c r="AN1127">
        <f t="shared" si="154"/>
        <v>1</v>
      </c>
      <c r="AO1127">
        <f t="shared" si="160"/>
        <v>0</v>
      </c>
      <c r="AP1127">
        <f t="shared" si="155"/>
        <v>0</v>
      </c>
      <c r="AQ1127">
        <f t="shared" si="156"/>
        <v>1</v>
      </c>
      <c r="AR1127">
        <f t="shared" si="157"/>
        <v>0</v>
      </c>
      <c r="AS1127">
        <f t="shared" si="158"/>
        <v>0</v>
      </c>
      <c r="AT1127">
        <f t="shared" si="159"/>
        <v>0</v>
      </c>
      <c r="AU1127">
        <f t="shared" si="159"/>
        <v>0</v>
      </c>
      <c r="AV1127" t="str">
        <f t="shared" si="161"/>
        <v>2020-03-13T15:03:01</v>
      </c>
    </row>
    <row r="1128" spans="1:48" x14ac:dyDescent="0.25">
      <c r="A1128" s="5">
        <v>1159</v>
      </c>
      <c r="B1128" s="5" t="s">
        <v>4789</v>
      </c>
      <c r="C1128" s="5" t="s">
        <v>4790</v>
      </c>
      <c r="D1128" s="6" t="s">
        <v>4791</v>
      </c>
      <c r="E1128">
        <v>0</v>
      </c>
      <c r="F1128" s="7">
        <v>0</v>
      </c>
      <c r="G1128" s="7"/>
      <c r="H1128" t="s">
        <v>4792</v>
      </c>
      <c r="I1128">
        <v>0</v>
      </c>
      <c r="J1128">
        <v>0</v>
      </c>
      <c r="K1128">
        <v>15000</v>
      </c>
      <c r="L1128" t="s">
        <v>199</v>
      </c>
      <c r="M1128" s="8" t="s">
        <v>74</v>
      </c>
      <c r="N1128" s="8">
        <v>0.47169811320754701</v>
      </c>
      <c r="O1128">
        <v>0.52830188679245205</v>
      </c>
      <c r="P1128" s="9">
        <v>0</v>
      </c>
      <c r="R1128" s="8"/>
      <c r="S1128" s="8"/>
      <c r="AA1128">
        <v>286178</v>
      </c>
      <c r="AB1128">
        <v>0</v>
      </c>
      <c r="AC1128">
        <v>12</v>
      </c>
      <c r="AD1128">
        <v>0</v>
      </c>
      <c r="AE1128">
        <v>2009</v>
      </c>
      <c r="AF1128" t="s">
        <v>121</v>
      </c>
      <c r="AG1128">
        <v>50000</v>
      </c>
      <c r="AH1128" t="s">
        <v>56</v>
      </c>
      <c r="AI1128" t="s">
        <v>56</v>
      </c>
      <c r="AJ1128">
        <v>0</v>
      </c>
      <c r="AK1128">
        <v>13500</v>
      </c>
      <c r="AL1128" s="8"/>
      <c r="AM1128" s="10">
        <f t="shared" si="153"/>
        <v>2013</v>
      </c>
      <c r="AN1128">
        <f t="shared" si="154"/>
        <v>0</v>
      </c>
      <c r="AO1128">
        <f t="shared" si="160"/>
        <v>1</v>
      </c>
      <c r="AP1128">
        <f t="shared" si="155"/>
        <v>0</v>
      </c>
      <c r="AQ1128">
        <f t="shared" si="156"/>
        <v>0</v>
      </c>
      <c r="AR1128">
        <f t="shared" si="157"/>
        <v>0</v>
      </c>
      <c r="AS1128">
        <f t="shared" si="158"/>
        <v>1</v>
      </c>
      <c r="AT1128">
        <f t="shared" si="159"/>
        <v>1</v>
      </c>
      <c r="AU1128">
        <f t="shared" si="159"/>
        <v>1</v>
      </c>
      <c r="AV1128">
        <f t="shared" si="161"/>
        <v>0</v>
      </c>
    </row>
    <row r="1129" spans="1:48" x14ac:dyDescent="0.25">
      <c r="A1129" s="5">
        <v>1160</v>
      </c>
      <c r="B1129" s="5" t="s">
        <v>4793</v>
      </c>
      <c r="C1129" s="5" t="s">
        <v>4794</v>
      </c>
      <c r="D1129" s="6" t="s">
        <v>4795</v>
      </c>
      <c r="E1129">
        <v>4</v>
      </c>
      <c r="F1129" s="7">
        <v>0.53686441299999998</v>
      </c>
      <c r="G1129" s="7">
        <v>0</v>
      </c>
      <c r="H1129" t="s">
        <v>2209</v>
      </c>
      <c r="I1129">
        <v>0</v>
      </c>
      <c r="J1129">
        <v>0</v>
      </c>
      <c r="K1129">
        <v>20000</v>
      </c>
      <c r="L1129" t="s">
        <v>52</v>
      </c>
      <c r="M1129" s="8" t="s">
        <v>53</v>
      </c>
      <c r="N1129" s="8">
        <v>0.81132075471698095</v>
      </c>
      <c r="O1129">
        <v>0.18867924528301799</v>
      </c>
      <c r="P1129" s="9">
        <v>-0.86602540378437198</v>
      </c>
      <c r="Q1129">
        <v>24000</v>
      </c>
      <c r="R1129" s="8"/>
      <c r="S1129" s="8" t="s">
        <v>175</v>
      </c>
      <c r="T1129">
        <v>150921134</v>
      </c>
      <c r="U1129">
        <v>121199817</v>
      </c>
      <c r="V1129">
        <v>196459199</v>
      </c>
      <c r="W1129">
        <v>75259383</v>
      </c>
      <c r="X1129">
        <v>98211</v>
      </c>
      <c r="Y1129">
        <v>27224935</v>
      </c>
      <c r="Z1129">
        <v>106905810</v>
      </c>
      <c r="AA1129">
        <v>726763527</v>
      </c>
      <c r="AB1129">
        <v>201609131</v>
      </c>
      <c r="AC1129">
        <v>12</v>
      </c>
      <c r="AD1129">
        <v>525154396</v>
      </c>
      <c r="AE1129">
        <v>1956</v>
      </c>
      <c r="AF1129" t="s">
        <v>54</v>
      </c>
      <c r="AG1129">
        <v>5000000</v>
      </c>
      <c r="AH1129" t="s">
        <v>56</v>
      </c>
      <c r="AI1129" t="s">
        <v>55</v>
      </c>
      <c r="AJ1129">
        <v>1</v>
      </c>
      <c r="AK1129">
        <v>0</v>
      </c>
      <c r="AL1129" s="8" t="s">
        <v>4796</v>
      </c>
      <c r="AM1129" s="10">
        <f t="shared" si="153"/>
        <v>2014</v>
      </c>
      <c r="AN1129">
        <f t="shared" si="154"/>
        <v>1</v>
      </c>
      <c r="AO1129">
        <f t="shared" si="160"/>
        <v>0</v>
      </c>
      <c r="AP1129">
        <f t="shared" si="155"/>
        <v>0</v>
      </c>
      <c r="AQ1129">
        <f t="shared" si="156"/>
        <v>1</v>
      </c>
      <c r="AR1129">
        <f t="shared" si="157"/>
        <v>0</v>
      </c>
      <c r="AS1129">
        <f t="shared" si="158"/>
        <v>0</v>
      </c>
      <c r="AT1129">
        <f t="shared" si="159"/>
        <v>1</v>
      </c>
      <c r="AU1129">
        <f t="shared" si="159"/>
        <v>0</v>
      </c>
      <c r="AV1129" t="str">
        <f t="shared" si="161"/>
        <v>2020-03-12T18:52:26</v>
      </c>
    </row>
    <row r="1130" spans="1:48" x14ac:dyDescent="0.25">
      <c r="A1130" s="5">
        <v>1161</v>
      </c>
      <c r="B1130" s="5" t="s">
        <v>4797</v>
      </c>
      <c r="C1130" s="5" t="s">
        <v>4798</v>
      </c>
      <c r="D1130" s="6" t="s">
        <v>4799</v>
      </c>
      <c r="E1130">
        <v>3</v>
      </c>
      <c r="F1130" s="7">
        <v>0</v>
      </c>
      <c r="G1130" s="7"/>
      <c r="H1130" t="s">
        <v>4800</v>
      </c>
      <c r="I1130">
        <v>0</v>
      </c>
      <c r="J1130">
        <v>0</v>
      </c>
      <c r="K1130">
        <v>49995</v>
      </c>
      <c r="L1130" t="s">
        <v>52</v>
      </c>
      <c r="M1130" s="8" t="s">
        <v>53</v>
      </c>
      <c r="N1130" s="8">
        <v>0.71698113207547098</v>
      </c>
      <c r="O1130">
        <v>0.28301886792452802</v>
      </c>
      <c r="P1130" s="9">
        <v>0</v>
      </c>
      <c r="Q1130">
        <v>49900</v>
      </c>
      <c r="R1130" s="8"/>
      <c r="S1130" s="8"/>
      <c r="AA1130">
        <v>2772596</v>
      </c>
      <c r="AB1130">
        <v>0</v>
      </c>
      <c r="AC1130">
        <v>12</v>
      </c>
      <c r="AD1130">
        <v>0</v>
      </c>
      <c r="AE1130">
        <v>1996</v>
      </c>
      <c r="AF1130" t="s">
        <v>54</v>
      </c>
      <c r="AG1130">
        <v>200000</v>
      </c>
      <c r="AH1130" t="s">
        <v>55</v>
      </c>
      <c r="AI1130" t="s">
        <v>56</v>
      </c>
      <c r="AJ1130">
        <v>0</v>
      </c>
      <c r="AK1130">
        <v>68000</v>
      </c>
      <c r="AL1130" s="8" t="s">
        <v>4801</v>
      </c>
      <c r="AM1130" s="10">
        <f t="shared" si="153"/>
        <v>2006</v>
      </c>
      <c r="AN1130">
        <f t="shared" si="154"/>
        <v>1</v>
      </c>
      <c r="AO1130">
        <f t="shared" si="160"/>
        <v>0</v>
      </c>
      <c r="AP1130">
        <f t="shared" si="155"/>
        <v>0</v>
      </c>
      <c r="AQ1130">
        <f t="shared" si="156"/>
        <v>1</v>
      </c>
      <c r="AR1130">
        <f t="shared" si="157"/>
        <v>0</v>
      </c>
      <c r="AS1130">
        <f t="shared" si="158"/>
        <v>0</v>
      </c>
      <c r="AT1130">
        <f t="shared" si="159"/>
        <v>0</v>
      </c>
      <c r="AU1130">
        <f t="shared" si="159"/>
        <v>1</v>
      </c>
      <c r="AV1130" t="str">
        <f t="shared" si="161"/>
        <v>2020-03-12T21:22:30</v>
      </c>
    </row>
    <row r="1131" spans="1:48" x14ac:dyDescent="0.25">
      <c r="A1131" s="5">
        <v>1162</v>
      </c>
      <c r="B1131" s="5" t="s">
        <v>4802</v>
      </c>
      <c r="C1131" s="5" t="s">
        <v>4803</v>
      </c>
      <c r="D1131" s="6" t="s">
        <v>4804</v>
      </c>
      <c r="E1131">
        <v>25</v>
      </c>
      <c r="F1131" s="7">
        <v>0.51378421510000005</v>
      </c>
      <c r="G1131" s="7">
        <v>0</v>
      </c>
      <c r="H1131" t="s">
        <v>3740</v>
      </c>
      <c r="I1131">
        <v>2</v>
      </c>
      <c r="J1131">
        <v>16651.38</v>
      </c>
      <c r="K1131">
        <v>49998</v>
      </c>
      <c r="L1131" t="s">
        <v>52</v>
      </c>
      <c r="M1131" s="8" t="s">
        <v>53</v>
      </c>
      <c r="N1131" s="8">
        <v>0.79245283018867896</v>
      </c>
      <c r="O1131">
        <v>0.20754716981131999</v>
      </c>
      <c r="P1131" s="9">
        <v>4.0430734713965098E-2</v>
      </c>
      <c r="Q1131">
        <v>49990</v>
      </c>
      <c r="R1131" s="8"/>
      <c r="S1131" s="8"/>
      <c r="AA1131">
        <v>32487178</v>
      </c>
      <c r="AB1131">
        <v>0</v>
      </c>
      <c r="AC1131">
        <v>12</v>
      </c>
      <c r="AD1131">
        <v>0</v>
      </c>
      <c r="AE1131">
        <v>1990</v>
      </c>
      <c r="AF1131" t="s">
        <v>54</v>
      </c>
      <c r="AG1131">
        <v>421330</v>
      </c>
      <c r="AH1131" t="s">
        <v>55</v>
      </c>
      <c r="AI1131" t="s">
        <v>55</v>
      </c>
      <c r="AJ1131">
        <v>1</v>
      </c>
      <c r="AK1131">
        <v>854400</v>
      </c>
      <c r="AL1131" s="8" t="s">
        <v>4805</v>
      </c>
      <c r="AM1131" s="10">
        <f t="shared" si="153"/>
        <v>2006</v>
      </c>
      <c r="AN1131">
        <f t="shared" si="154"/>
        <v>1</v>
      </c>
      <c r="AO1131">
        <f t="shared" si="160"/>
        <v>0</v>
      </c>
      <c r="AP1131">
        <f t="shared" si="155"/>
        <v>0</v>
      </c>
      <c r="AQ1131">
        <f t="shared" si="156"/>
        <v>1</v>
      </c>
      <c r="AR1131">
        <f t="shared" si="157"/>
        <v>0</v>
      </c>
      <c r="AS1131">
        <f t="shared" si="158"/>
        <v>0</v>
      </c>
      <c r="AT1131">
        <f t="shared" si="159"/>
        <v>0</v>
      </c>
      <c r="AU1131">
        <f t="shared" si="159"/>
        <v>0</v>
      </c>
      <c r="AV1131" t="str">
        <f t="shared" si="161"/>
        <v>2020-03-12T21:37:18</v>
      </c>
    </row>
    <row r="1132" spans="1:48" x14ac:dyDescent="0.25">
      <c r="A1132" s="5">
        <v>1163</v>
      </c>
      <c r="B1132" s="5" t="s">
        <v>4806</v>
      </c>
      <c r="C1132" s="5" t="s">
        <v>4807</v>
      </c>
      <c r="D1132" s="6" t="s">
        <v>4808</v>
      </c>
      <c r="E1132">
        <v>11</v>
      </c>
      <c r="F1132" s="7">
        <v>0.53854384450000004</v>
      </c>
      <c r="G1132" s="7">
        <v>0</v>
      </c>
      <c r="H1132" t="s">
        <v>4809</v>
      </c>
      <c r="I1132">
        <v>0</v>
      </c>
      <c r="J1132">
        <v>0</v>
      </c>
      <c r="K1132">
        <v>300000</v>
      </c>
      <c r="L1132" t="s">
        <v>119</v>
      </c>
      <c r="M1132" s="8" t="s">
        <v>53</v>
      </c>
      <c r="N1132" s="8">
        <v>0.83018867924528295</v>
      </c>
      <c r="O1132">
        <v>0.169811320754716</v>
      </c>
      <c r="P1132" s="11">
        <v>-4.8081880489999997E-7</v>
      </c>
      <c r="Q1132">
        <v>200000</v>
      </c>
      <c r="R1132" s="8" t="s">
        <v>4810</v>
      </c>
      <c r="S1132" s="8" t="s">
        <v>103</v>
      </c>
      <c r="T1132">
        <v>10533504</v>
      </c>
      <c r="U1132">
        <v>4853005</v>
      </c>
      <c r="V1132">
        <v>11776385</v>
      </c>
      <c r="W1132">
        <v>4569379</v>
      </c>
      <c r="X1132">
        <v>2354000</v>
      </c>
      <c r="Y1132">
        <v>141018</v>
      </c>
      <c r="Z1132">
        <v>9338826</v>
      </c>
      <c r="AA1132">
        <v>27344116</v>
      </c>
      <c r="AB1132">
        <v>8458868</v>
      </c>
      <c r="AC1132">
        <v>12</v>
      </c>
      <c r="AD1132">
        <v>1885248</v>
      </c>
      <c r="AE1132">
        <v>2006</v>
      </c>
      <c r="AF1132" t="s">
        <v>121</v>
      </c>
      <c r="AG1132">
        <v>1000000</v>
      </c>
      <c r="AH1132" t="s">
        <v>55</v>
      </c>
      <c r="AI1132" t="s">
        <v>55</v>
      </c>
      <c r="AJ1132">
        <v>0.97190209729999999</v>
      </c>
      <c r="AK1132">
        <v>2493304</v>
      </c>
      <c r="AL1132" s="8"/>
      <c r="AM1132" s="10">
        <f t="shared" si="153"/>
        <v>2006</v>
      </c>
      <c r="AN1132">
        <f t="shared" si="154"/>
        <v>1</v>
      </c>
      <c r="AO1132">
        <f t="shared" si="160"/>
        <v>0</v>
      </c>
      <c r="AP1132">
        <f t="shared" si="155"/>
        <v>0</v>
      </c>
      <c r="AQ1132">
        <f t="shared" si="156"/>
        <v>1</v>
      </c>
      <c r="AR1132">
        <f t="shared" si="157"/>
        <v>0</v>
      </c>
      <c r="AS1132">
        <f t="shared" si="158"/>
        <v>0</v>
      </c>
      <c r="AT1132">
        <f t="shared" si="159"/>
        <v>0</v>
      </c>
      <c r="AU1132">
        <f t="shared" si="159"/>
        <v>0</v>
      </c>
      <c r="AV1132" t="str">
        <f t="shared" si="161"/>
        <v>2020-03-13T15:04:26</v>
      </c>
    </row>
    <row r="1133" spans="1:48" x14ac:dyDescent="0.25">
      <c r="A1133" s="5">
        <v>1164</v>
      </c>
      <c r="B1133" s="5" t="s">
        <v>4811</v>
      </c>
      <c r="C1133" s="5" t="s">
        <v>4812</v>
      </c>
      <c r="D1133" s="6" t="s">
        <v>4813</v>
      </c>
      <c r="E1133">
        <v>3</v>
      </c>
      <c r="F1133" s="7">
        <v>0.37714712659999999</v>
      </c>
      <c r="G1133" s="7">
        <v>0</v>
      </c>
      <c r="H1133" t="s">
        <v>4814</v>
      </c>
      <c r="I1133">
        <v>0</v>
      </c>
      <c r="J1133">
        <v>0</v>
      </c>
      <c r="K1133">
        <v>20000</v>
      </c>
      <c r="L1133" t="s">
        <v>52</v>
      </c>
      <c r="M1133" s="8" t="s">
        <v>53</v>
      </c>
      <c r="N1133" s="8">
        <v>0.75471698113207497</v>
      </c>
      <c r="O1133">
        <v>0.245283018867924</v>
      </c>
      <c r="P1133" s="9">
        <v>0</v>
      </c>
      <c r="Q1133">
        <v>20000</v>
      </c>
      <c r="R1133" s="8"/>
      <c r="S1133" s="8"/>
      <c r="AA1133">
        <v>56630805</v>
      </c>
      <c r="AB1133">
        <v>0</v>
      </c>
      <c r="AC1133">
        <v>12</v>
      </c>
      <c r="AD1133">
        <v>0</v>
      </c>
      <c r="AE1133">
        <v>1997</v>
      </c>
      <c r="AF1133" t="s">
        <v>54</v>
      </c>
      <c r="AG1133">
        <v>500000</v>
      </c>
      <c r="AH1133" t="s">
        <v>56</v>
      </c>
      <c r="AI1133" t="s">
        <v>55</v>
      </c>
      <c r="AJ1133">
        <v>1</v>
      </c>
      <c r="AK1133">
        <v>315250</v>
      </c>
      <c r="AL1133" s="8" t="s">
        <v>4815</v>
      </c>
      <c r="AM1133" s="10">
        <f t="shared" si="153"/>
        <v>2017</v>
      </c>
      <c r="AN1133">
        <f t="shared" si="154"/>
        <v>1</v>
      </c>
      <c r="AO1133">
        <f t="shared" si="160"/>
        <v>0</v>
      </c>
      <c r="AP1133">
        <f t="shared" si="155"/>
        <v>0</v>
      </c>
      <c r="AQ1133">
        <f t="shared" si="156"/>
        <v>1</v>
      </c>
      <c r="AR1133">
        <f t="shared" si="157"/>
        <v>0</v>
      </c>
      <c r="AS1133">
        <f t="shared" si="158"/>
        <v>0</v>
      </c>
      <c r="AT1133">
        <f t="shared" si="159"/>
        <v>1</v>
      </c>
      <c r="AU1133">
        <f t="shared" si="159"/>
        <v>0</v>
      </c>
      <c r="AV1133" t="str">
        <f t="shared" si="161"/>
        <v>2020-03-12T19:20:56</v>
      </c>
    </row>
    <row r="1134" spans="1:48" x14ac:dyDescent="0.25">
      <c r="A1134" s="5">
        <v>1165</v>
      </c>
      <c r="B1134" s="5" t="s">
        <v>4816</v>
      </c>
      <c r="C1134" s="5" t="s">
        <v>4817</v>
      </c>
      <c r="D1134" s="6" t="s">
        <v>4818</v>
      </c>
      <c r="E1134">
        <v>29</v>
      </c>
      <c r="F1134" s="7">
        <v>0</v>
      </c>
      <c r="G1134" s="7"/>
      <c r="H1134" t="s">
        <v>4819</v>
      </c>
      <c r="I1134">
        <v>0</v>
      </c>
      <c r="J1134">
        <v>0</v>
      </c>
      <c r="K1134">
        <v>30000</v>
      </c>
      <c r="L1134" t="s">
        <v>52</v>
      </c>
      <c r="M1134" s="8" t="s">
        <v>86</v>
      </c>
      <c r="N1134" s="8">
        <v>0.58490566037735803</v>
      </c>
      <c r="O1134">
        <v>0.41509433962264097</v>
      </c>
      <c r="P1134" s="9">
        <v>0</v>
      </c>
      <c r="Q1134">
        <v>20000</v>
      </c>
      <c r="R1134" s="8"/>
      <c r="S1134" s="8"/>
      <c r="AA1134">
        <v>1782672</v>
      </c>
      <c r="AB1134">
        <v>0</v>
      </c>
      <c r="AC1134">
        <v>12</v>
      </c>
      <c r="AD1134">
        <v>0</v>
      </c>
      <c r="AE1134">
        <v>2014</v>
      </c>
      <c r="AF1134" t="s">
        <v>68</v>
      </c>
      <c r="AG1134">
        <v>20000</v>
      </c>
      <c r="AH1134" t="s">
        <v>56</v>
      </c>
      <c r="AI1134" t="s">
        <v>56</v>
      </c>
      <c r="AJ1134">
        <v>0</v>
      </c>
      <c r="AK1134">
        <v>3700</v>
      </c>
      <c r="AL1134" s="8" t="s">
        <v>4820</v>
      </c>
      <c r="AM1134" s="10">
        <f t="shared" si="153"/>
        <v>2014</v>
      </c>
      <c r="AN1134">
        <f t="shared" si="154"/>
        <v>1</v>
      </c>
      <c r="AO1134">
        <f t="shared" si="160"/>
        <v>0</v>
      </c>
      <c r="AP1134">
        <f t="shared" si="155"/>
        <v>0</v>
      </c>
      <c r="AQ1134">
        <f t="shared" si="156"/>
        <v>0</v>
      </c>
      <c r="AR1134">
        <f t="shared" si="157"/>
        <v>1</v>
      </c>
      <c r="AS1134">
        <f t="shared" si="158"/>
        <v>0</v>
      </c>
      <c r="AT1134">
        <f t="shared" si="159"/>
        <v>1</v>
      </c>
      <c r="AU1134">
        <f t="shared" si="159"/>
        <v>1</v>
      </c>
      <c r="AV1134" t="str">
        <f t="shared" si="161"/>
        <v>2020-03-12T18:59:40</v>
      </c>
    </row>
    <row r="1135" spans="1:48" x14ac:dyDescent="0.25">
      <c r="A1135" s="5">
        <v>1166</v>
      </c>
      <c r="B1135" s="5" t="s">
        <v>4821</v>
      </c>
      <c r="C1135" s="5" t="s">
        <v>4822</v>
      </c>
      <c r="D1135" s="6" t="s">
        <v>4823</v>
      </c>
      <c r="E1135">
        <v>3</v>
      </c>
      <c r="F1135" s="7">
        <v>0.4477745004</v>
      </c>
      <c r="G1135" s="7">
        <v>0</v>
      </c>
      <c r="H1135" t="s">
        <v>4824</v>
      </c>
      <c r="I1135">
        <v>0</v>
      </c>
      <c r="J1135">
        <v>0</v>
      </c>
      <c r="K1135">
        <v>10000</v>
      </c>
      <c r="L1135" t="s">
        <v>52</v>
      </c>
      <c r="M1135" s="8" t="s">
        <v>86</v>
      </c>
      <c r="N1135" s="8">
        <v>0.490566037735849</v>
      </c>
      <c r="O1135">
        <v>0.50943396226415005</v>
      </c>
      <c r="P1135" s="9">
        <v>0</v>
      </c>
      <c r="Q1135">
        <v>10000</v>
      </c>
      <c r="R1135" s="8"/>
      <c r="S1135" s="8"/>
      <c r="AA1135">
        <v>1171140</v>
      </c>
      <c r="AB1135">
        <v>0</v>
      </c>
      <c r="AC1135">
        <v>12</v>
      </c>
      <c r="AD1135">
        <v>0</v>
      </c>
      <c r="AE1135">
        <v>2017</v>
      </c>
      <c r="AF1135" t="s">
        <v>126</v>
      </c>
      <c r="AG1135">
        <v>84500</v>
      </c>
      <c r="AH1135" t="s">
        <v>55</v>
      </c>
      <c r="AI1135" t="s">
        <v>56</v>
      </c>
      <c r="AJ1135">
        <v>1</v>
      </c>
      <c r="AK1135">
        <v>1642</v>
      </c>
      <c r="AL1135" s="8" t="s">
        <v>4825</v>
      </c>
      <c r="AM1135" s="10">
        <f t="shared" si="153"/>
        <v>2018</v>
      </c>
      <c r="AN1135">
        <f t="shared" si="154"/>
        <v>1</v>
      </c>
      <c r="AO1135">
        <f t="shared" si="160"/>
        <v>0</v>
      </c>
      <c r="AP1135">
        <f t="shared" si="155"/>
        <v>0</v>
      </c>
      <c r="AQ1135">
        <f t="shared" si="156"/>
        <v>0</v>
      </c>
      <c r="AR1135">
        <f t="shared" si="157"/>
        <v>1</v>
      </c>
      <c r="AS1135">
        <f t="shared" si="158"/>
        <v>0</v>
      </c>
      <c r="AT1135">
        <f t="shared" si="159"/>
        <v>0</v>
      </c>
      <c r="AU1135">
        <f t="shared" si="159"/>
        <v>1</v>
      </c>
      <c r="AV1135" t="str">
        <f t="shared" si="161"/>
        <v>2020-03-12T18:22:43</v>
      </c>
    </row>
    <row r="1136" spans="1:48" x14ac:dyDescent="0.25">
      <c r="A1136" s="5">
        <v>1167</v>
      </c>
      <c r="B1136" s="5" t="s">
        <v>4826</v>
      </c>
      <c r="C1136" s="5" t="s">
        <v>4827</v>
      </c>
      <c r="D1136" s="6" t="s">
        <v>4828</v>
      </c>
      <c r="E1136">
        <v>4</v>
      </c>
      <c r="F1136" s="7">
        <v>0.46997940620000001</v>
      </c>
      <c r="G1136" s="7">
        <v>0</v>
      </c>
      <c r="H1136" t="s">
        <v>4829</v>
      </c>
      <c r="I1136">
        <v>27</v>
      </c>
      <c r="J1136">
        <v>3283.72</v>
      </c>
      <c r="K1136">
        <v>20000</v>
      </c>
      <c r="L1136" t="s">
        <v>52</v>
      </c>
      <c r="M1136" s="8" t="s">
        <v>86</v>
      </c>
      <c r="N1136" s="8">
        <v>0.58490566037735803</v>
      </c>
      <c r="O1136">
        <v>0.41509433962264097</v>
      </c>
      <c r="P1136" s="9">
        <v>0.86602540378443904</v>
      </c>
      <c r="Q1136">
        <v>5000</v>
      </c>
      <c r="R1136" s="8"/>
      <c r="S1136" s="8"/>
      <c r="AA1136">
        <v>413272</v>
      </c>
      <c r="AB1136">
        <v>0</v>
      </c>
      <c r="AC1136">
        <v>12</v>
      </c>
      <c r="AD1136">
        <v>0</v>
      </c>
      <c r="AE1136">
        <v>2003</v>
      </c>
      <c r="AF1136" t="s">
        <v>54</v>
      </c>
      <c r="AG1136">
        <v>100000</v>
      </c>
      <c r="AH1136" t="s">
        <v>55</v>
      </c>
      <c r="AI1136" t="s">
        <v>56</v>
      </c>
      <c r="AJ1136">
        <v>1</v>
      </c>
      <c r="AK1136">
        <v>60800</v>
      </c>
      <c r="AL1136" s="8" t="s">
        <v>4830</v>
      </c>
      <c r="AM1136" s="10">
        <f t="shared" si="153"/>
        <v>2019</v>
      </c>
      <c r="AN1136">
        <f t="shared" si="154"/>
        <v>1</v>
      </c>
      <c r="AO1136">
        <f t="shared" si="160"/>
        <v>0</v>
      </c>
      <c r="AP1136">
        <f t="shared" si="155"/>
        <v>0</v>
      </c>
      <c r="AQ1136">
        <f t="shared" si="156"/>
        <v>0</v>
      </c>
      <c r="AR1136">
        <f t="shared" si="157"/>
        <v>1</v>
      </c>
      <c r="AS1136">
        <f t="shared" si="158"/>
        <v>0</v>
      </c>
      <c r="AT1136">
        <f t="shared" si="159"/>
        <v>0</v>
      </c>
      <c r="AU1136">
        <f t="shared" si="159"/>
        <v>1</v>
      </c>
      <c r="AV1136" t="str">
        <f t="shared" si="161"/>
        <v>2020-03-12T19:00:22</v>
      </c>
    </row>
    <row r="1137" spans="1:48" x14ac:dyDescent="0.25">
      <c r="A1137" s="5">
        <v>1168</v>
      </c>
      <c r="B1137" s="5" t="s">
        <v>4831</v>
      </c>
      <c r="C1137" s="5" t="s">
        <v>4832</v>
      </c>
      <c r="D1137" s="6" t="s">
        <v>4833</v>
      </c>
      <c r="E1137">
        <v>92</v>
      </c>
      <c r="F1137" s="7">
        <v>0.33728086140000002</v>
      </c>
      <c r="G1137" s="7">
        <v>0</v>
      </c>
      <c r="H1137" t="s">
        <v>4382</v>
      </c>
      <c r="I1137">
        <v>0</v>
      </c>
      <c r="J1137">
        <v>0</v>
      </c>
      <c r="K1137">
        <v>40000</v>
      </c>
      <c r="L1137" t="s">
        <v>52</v>
      </c>
      <c r="M1137" s="8" t="s">
        <v>53</v>
      </c>
      <c r="N1137" s="8">
        <v>0.79245283018867896</v>
      </c>
      <c r="O1137">
        <v>0.20754716981131999</v>
      </c>
      <c r="P1137" s="9">
        <v>0</v>
      </c>
      <c r="Q1137">
        <v>40000</v>
      </c>
      <c r="R1137" s="8"/>
      <c r="S1137" s="8" t="s">
        <v>217</v>
      </c>
      <c r="T1137">
        <v>1844770</v>
      </c>
      <c r="U1137">
        <v>291317</v>
      </c>
      <c r="V1137">
        <v>1974910</v>
      </c>
      <c r="W1137">
        <v>1683593</v>
      </c>
      <c r="X1137">
        <v>0</v>
      </c>
      <c r="Y1137">
        <v>33756</v>
      </c>
      <c r="Z1137">
        <v>1368561</v>
      </c>
      <c r="AA1137">
        <v>3709789</v>
      </c>
      <c r="AB1137">
        <v>1428712</v>
      </c>
      <c r="AC1137">
        <v>12</v>
      </c>
      <c r="AD1137">
        <v>2281077</v>
      </c>
      <c r="AE1137">
        <v>1986</v>
      </c>
      <c r="AF1137" t="s">
        <v>54</v>
      </c>
      <c r="AG1137">
        <v>250000</v>
      </c>
      <c r="AH1137" t="s">
        <v>55</v>
      </c>
      <c r="AI1137" t="s">
        <v>56</v>
      </c>
      <c r="AJ1137">
        <v>1</v>
      </c>
      <c r="AK1137">
        <v>159100</v>
      </c>
      <c r="AL1137" s="8" t="s">
        <v>4834</v>
      </c>
      <c r="AM1137" s="10">
        <f t="shared" si="153"/>
        <v>2006</v>
      </c>
      <c r="AN1137">
        <f t="shared" si="154"/>
        <v>1</v>
      </c>
      <c r="AO1137">
        <f t="shared" si="160"/>
        <v>0</v>
      </c>
      <c r="AP1137">
        <f t="shared" si="155"/>
        <v>0</v>
      </c>
      <c r="AQ1137">
        <f t="shared" si="156"/>
        <v>1</v>
      </c>
      <c r="AR1137">
        <f t="shared" si="157"/>
        <v>0</v>
      </c>
      <c r="AS1137">
        <f t="shared" si="158"/>
        <v>0</v>
      </c>
      <c r="AT1137">
        <f t="shared" si="159"/>
        <v>0</v>
      </c>
      <c r="AU1137">
        <f t="shared" si="159"/>
        <v>1</v>
      </c>
      <c r="AV1137" t="str">
        <f t="shared" si="161"/>
        <v>2020-03-12T21:38:00</v>
      </c>
    </row>
    <row r="1138" spans="1:48" x14ac:dyDescent="0.25">
      <c r="A1138" s="5">
        <v>1169</v>
      </c>
      <c r="B1138" s="5" t="s">
        <v>4182</v>
      </c>
      <c r="C1138" s="5" t="s">
        <v>4183</v>
      </c>
      <c r="D1138" s="6" t="s">
        <v>4184</v>
      </c>
      <c r="E1138">
        <v>0</v>
      </c>
      <c r="F1138" s="7">
        <v>0.21049528300000001</v>
      </c>
      <c r="G1138" s="7">
        <v>0</v>
      </c>
      <c r="H1138" t="s">
        <v>4185</v>
      </c>
      <c r="I1138">
        <v>0</v>
      </c>
      <c r="J1138">
        <v>0</v>
      </c>
      <c r="K1138">
        <v>40000</v>
      </c>
      <c r="L1138" t="s">
        <v>52</v>
      </c>
      <c r="M1138" s="8" t="s">
        <v>74</v>
      </c>
      <c r="N1138" s="8">
        <v>0.39622641509433898</v>
      </c>
      <c r="O1138">
        <v>0.60377358490566002</v>
      </c>
      <c r="P1138" s="9">
        <v>0</v>
      </c>
      <c r="Q1138">
        <v>10000</v>
      </c>
      <c r="R1138" s="8"/>
      <c r="S1138" s="8"/>
      <c r="AA1138">
        <v>1156624</v>
      </c>
      <c r="AB1138">
        <v>0</v>
      </c>
      <c r="AC1138">
        <v>11</v>
      </c>
      <c r="AD1138">
        <v>0</v>
      </c>
      <c r="AE1138">
        <v>2015</v>
      </c>
      <c r="AF1138" t="s">
        <v>126</v>
      </c>
      <c r="AG1138">
        <v>40000</v>
      </c>
      <c r="AH1138" t="s">
        <v>56</v>
      </c>
      <c r="AI1138" t="s">
        <v>56</v>
      </c>
      <c r="AJ1138">
        <v>1</v>
      </c>
      <c r="AK1138">
        <v>7400</v>
      </c>
      <c r="AL1138" s="8" t="s">
        <v>4835</v>
      </c>
      <c r="AM1138" s="10">
        <f t="shared" si="153"/>
        <v>2019</v>
      </c>
      <c r="AN1138">
        <f t="shared" si="154"/>
        <v>1</v>
      </c>
      <c r="AO1138">
        <f t="shared" si="160"/>
        <v>0</v>
      </c>
      <c r="AP1138">
        <f t="shared" si="155"/>
        <v>0</v>
      </c>
      <c r="AQ1138">
        <f t="shared" si="156"/>
        <v>0</v>
      </c>
      <c r="AR1138">
        <f t="shared" si="157"/>
        <v>0</v>
      </c>
      <c r="AS1138">
        <f t="shared" si="158"/>
        <v>1</v>
      </c>
      <c r="AT1138">
        <f t="shared" si="159"/>
        <v>1</v>
      </c>
      <c r="AU1138">
        <f t="shared" si="159"/>
        <v>1</v>
      </c>
      <c r="AV1138" t="str">
        <f t="shared" si="161"/>
        <v>2020-03-13T14:38:37</v>
      </c>
    </row>
    <row r="1139" spans="1:48" x14ac:dyDescent="0.25">
      <c r="A1139" s="5">
        <v>1170</v>
      </c>
      <c r="B1139" s="5" t="s">
        <v>4836</v>
      </c>
      <c r="C1139" s="5" t="s">
        <v>4837</v>
      </c>
      <c r="D1139" s="6" t="s">
        <v>4838</v>
      </c>
      <c r="E1139">
        <v>62</v>
      </c>
      <c r="F1139" s="7">
        <v>0</v>
      </c>
      <c r="G1139" s="7"/>
      <c r="H1139" t="s">
        <v>4839</v>
      </c>
      <c r="I1139">
        <v>0</v>
      </c>
      <c r="J1139">
        <v>0</v>
      </c>
      <c r="K1139">
        <v>76000</v>
      </c>
      <c r="L1139" t="s">
        <v>119</v>
      </c>
      <c r="M1139" s="8" t="s">
        <v>86</v>
      </c>
      <c r="N1139" s="8">
        <v>0.56603773584905603</v>
      </c>
      <c r="O1139">
        <v>0.43396226415094302</v>
      </c>
      <c r="P1139" s="9">
        <v>-0.875954892594492</v>
      </c>
      <c r="Q1139">
        <v>40000</v>
      </c>
      <c r="R1139" s="8" t="s">
        <v>4840</v>
      </c>
      <c r="S1139" s="8" t="s">
        <v>329</v>
      </c>
      <c r="T1139">
        <v>1007659</v>
      </c>
      <c r="U1139">
        <v>386767</v>
      </c>
      <c r="V1139">
        <v>1198807</v>
      </c>
      <c r="W1139">
        <v>253649</v>
      </c>
      <c r="X1139">
        <v>62910</v>
      </c>
      <c r="Y1139">
        <v>752062</v>
      </c>
      <c r="Z1139">
        <v>64800</v>
      </c>
      <c r="AA1139">
        <v>4217666</v>
      </c>
      <c r="AB1139">
        <v>1899182</v>
      </c>
      <c r="AC1139">
        <v>12</v>
      </c>
      <c r="AD1139">
        <v>2318484</v>
      </c>
      <c r="AE1139">
        <v>2009</v>
      </c>
      <c r="AF1139" t="s">
        <v>121</v>
      </c>
      <c r="AG1139">
        <v>100000</v>
      </c>
      <c r="AH1139" t="s">
        <v>55</v>
      </c>
      <c r="AI1139" t="s">
        <v>56</v>
      </c>
      <c r="AJ1139">
        <v>0</v>
      </c>
      <c r="AK1139">
        <v>34400</v>
      </c>
      <c r="AL1139" s="8"/>
      <c r="AM1139" s="10">
        <f t="shared" si="153"/>
        <v>2011</v>
      </c>
      <c r="AN1139">
        <f t="shared" si="154"/>
        <v>1</v>
      </c>
      <c r="AO1139">
        <f t="shared" si="160"/>
        <v>0</v>
      </c>
      <c r="AP1139">
        <f t="shared" si="155"/>
        <v>0</v>
      </c>
      <c r="AQ1139">
        <f t="shared" si="156"/>
        <v>0</v>
      </c>
      <c r="AR1139">
        <f t="shared" si="157"/>
        <v>1</v>
      </c>
      <c r="AS1139">
        <f t="shared" si="158"/>
        <v>0</v>
      </c>
      <c r="AT1139">
        <f t="shared" si="159"/>
        <v>0</v>
      </c>
      <c r="AU1139">
        <f t="shared" si="159"/>
        <v>1</v>
      </c>
      <c r="AV1139" t="str">
        <f t="shared" si="161"/>
        <v>2020-03-13T15:06:17</v>
      </c>
    </row>
    <row r="1140" spans="1:48" x14ac:dyDescent="0.25">
      <c r="A1140" s="5">
        <v>1171</v>
      </c>
      <c r="B1140" s="5" t="s">
        <v>4070</v>
      </c>
      <c r="C1140" s="5" t="s">
        <v>4071</v>
      </c>
      <c r="D1140" s="6" t="s">
        <v>4072</v>
      </c>
      <c r="E1140">
        <v>0</v>
      </c>
      <c r="F1140" s="7">
        <v>0.42372784029999999</v>
      </c>
      <c r="G1140" s="7">
        <v>0</v>
      </c>
      <c r="H1140" t="s">
        <v>4073</v>
      </c>
      <c r="I1140">
        <v>0</v>
      </c>
      <c r="J1140">
        <v>0</v>
      </c>
      <c r="K1140">
        <v>10000</v>
      </c>
      <c r="L1140" t="s">
        <v>52</v>
      </c>
      <c r="M1140" s="8" t="s">
        <v>86</v>
      </c>
      <c r="N1140" s="8">
        <v>0.660377358490566</v>
      </c>
      <c r="O1140">
        <v>0.339622641509433</v>
      </c>
      <c r="P1140" s="9">
        <v>0</v>
      </c>
      <c r="Q1140">
        <v>10000</v>
      </c>
      <c r="R1140" s="8"/>
      <c r="S1140" s="8"/>
      <c r="AA1140">
        <v>918630</v>
      </c>
      <c r="AB1140">
        <v>0</v>
      </c>
      <c r="AC1140">
        <v>12</v>
      </c>
      <c r="AD1140">
        <v>0</v>
      </c>
      <c r="AE1140">
        <v>2012</v>
      </c>
      <c r="AF1140" t="s">
        <v>68</v>
      </c>
      <c r="AG1140">
        <v>20000</v>
      </c>
      <c r="AH1140" t="s">
        <v>55</v>
      </c>
      <c r="AI1140" t="s">
        <v>56</v>
      </c>
      <c r="AJ1140">
        <v>1</v>
      </c>
      <c r="AK1140">
        <v>2700</v>
      </c>
      <c r="AL1140" s="8" t="s">
        <v>4841</v>
      </c>
      <c r="AM1140" s="10">
        <f t="shared" si="153"/>
        <v>2019</v>
      </c>
      <c r="AN1140">
        <f t="shared" si="154"/>
        <v>1</v>
      </c>
      <c r="AO1140">
        <f t="shared" si="160"/>
        <v>0</v>
      </c>
      <c r="AP1140">
        <f t="shared" si="155"/>
        <v>0</v>
      </c>
      <c r="AQ1140">
        <f t="shared" si="156"/>
        <v>0</v>
      </c>
      <c r="AR1140">
        <f t="shared" si="157"/>
        <v>1</v>
      </c>
      <c r="AS1140">
        <f t="shared" si="158"/>
        <v>0</v>
      </c>
      <c r="AT1140">
        <f t="shared" si="159"/>
        <v>0</v>
      </c>
      <c r="AU1140">
        <f t="shared" si="159"/>
        <v>1</v>
      </c>
      <c r="AV1140" t="str">
        <f t="shared" si="161"/>
        <v>2020-03-12T19:00:49</v>
      </c>
    </row>
    <row r="1141" spans="1:48" x14ac:dyDescent="0.25">
      <c r="A1141" s="5">
        <v>1172</v>
      </c>
      <c r="B1141" s="5" t="s">
        <v>4842</v>
      </c>
      <c r="C1141" s="5" t="s">
        <v>4843</v>
      </c>
      <c r="D1141" s="6" t="s">
        <v>4844</v>
      </c>
      <c r="E1141">
        <v>110</v>
      </c>
      <c r="F1141" s="7">
        <v>0</v>
      </c>
      <c r="G1141" s="7"/>
      <c r="H1141" t="s">
        <v>4845</v>
      </c>
      <c r="I1141">
        <v>0</v>
      </c>
      <c r="J1141">
        <v>0</v>
      </c>
      <c r="K1141">
        <v>20000</v>
      </c>
      <c r="L1141" t="s">
        <v>199</v>
      </c>
      <c r="M1141" s="8" t="s">
        <v>74</v>
      </c>
      <c r="N1141" s="8">
        <v>0.47169811320754701</v>
      </c>
      <c r="O1141">
        <v>0.52830188679245205</v>
      </c>
      <c r="P1141" s="9">
        <v>0.98195097274597798</v>
      </c>
      <c r="R1141" s="8"/>
      <c r="S1141" s="8"/>
      <c r="AA1141">
        <v>3248095</v>
      </c>
      <c r="AB1141">
        <v>0</v>
      </c>
      <c r="AC1141">
        <v>12</v>
      </c>
      <c r="AD1141">
        <v>0</v>
      </c>
      <c r="AE1141">
        <v>2015</v>
      </c>
      <c r="AF1141" t="s">
        <v>126</v>
      </c>
      <c r="AG1141">
        <v>150000</v>
      </c>
      <c r="AH1141" t="s">
        <v>56</v>
      </c>
      <c r="AI1141" t="s">
        <v>56</v>
      </c>
      <c r="AJ1141">
        <v>0</v>
      </c>
      <c r="AK1141">
        <v>0</v>
      </c>
      <c r="AL1141" s="8"/>
      <c r="AM1141" s="10">
        <f t="shared" si="153"/>
        <v>2017</v>
      </c>
      <c r="AN1141">
        <f t="shared" si="154"/>
        <v>0</v>
      </c>
      <c r="AO1141">
        <f t="shared" si="160"/>
        <v>1</v>
      </c>
      <c r="AP1141">
        <f t="shared" si="155"/>
        <v>0</v>
      </c>
      <c r="AQ1141">
        <f t="shared" si="156"/>
        <v>0</v>
      </c>
      <c r="AR1141">
        <f t="shared" si="157"/>
        <v>0</v>
      </c>
      <c r="AS1141">
        <f t="shared" si="158"/>
        <v>1</v>
      </c>
      <c r="AT1141">
        <f t="shared" si="159"/>
        <v>1</v>
      </c>
      <c r="AU1141">
        <f t="shared" si="159"/>
        <v>1</v>
      </c>
      <c r="AV1141">
        <f t="shared" si="161"/>
        <v>0</v>
      </c>
    </row>
    <row r="1142" spans="1:48" x14ac:dyDescent="0.25">
      <c r="A1142" s="5">
        <v>1173</v>
      </c>
      <c r="B1142" s="5" t="s">
        <v>4846</v>
      </c>
      <c r="C1142" s="5" t="s">
        <v>4847</v>
      </c>
      <c r="D1142" s="6" t="s">
        <v>4848</v>
      </c>
      <c r="E1142">
        <v>0</v>
      </c>
      <c r="F1142" s="7">
        <v>0.36993348549999999</v>
      </c>
      <c r="G1142" s="7">
        <v>0</v>
      </c>
      <c r="H1142" t="s">
        <v>1000</v>
      </c>
      <c r="I1142">
        <v>0</v>
      </c>
      <c r="J1142">
        <v>0</v>
      </c>
      <c r="K1142">
        <v>20000</v>
      </c>
      <c r="L1142" t="s">
        <v>52</v>
      </c>
      <c r="M1142" s="8" t="s">
        <v>86</v>
      </c>
      <c r="N1142" s="8">
        <v>0.62264150943396201</v>
      </c>
      <c r="O1142">
        <v>0.37735849056603699</v>
      </c>
      <c r="P1142" s="9">
        <v>0</v>
      </c>
      <c r="Q1142">
        <v>20000</v>
      </c>
      <c r="R1142" s="8"/>
      <c r="S1142" s="8"/>
      <c r="AA1142">
        <v>2466791</v>
      </c>
      <c r="AB1142">
        <v>0</v>
      </c>
      <c r="AC1142">
        <v>12</v>
      </c>
      <c r="AD1142">
        <v>0</v>
      </c>
      <c r="AE1142">
        <v>2016</v>
      </c>
      <c r="AF1142" t="s">
        <v>126</v>
      </c>
      <c r="AG1142">
        <v>90000</v>
      </c>
      <c r="AH1142" t="s">
        <v>55</v>
      </c>
      <c r="AI1142" t="s">
        <v>56</v>
      </c>
      <c r="AJ1142">
        <v>1</v>
      </c>
      <c r="AK1142">
        <v>73069</v>
      </c>
      <c r="AL1142" s="8" t="s">
        <v>4849</v>
      </c>
      <c r="AM1142" s="10">
        <f t="shared" si="153"/>
        <v>2019</v>
      </c>
      <c r="AN1142">
        <f t="shared" si="154"/>
        <v>1</v>
      </c>
      <c r="AO1142">
        <f t="shared" si="160"/>
        <v>0</v>
      </c>
      <c r="AP1142">
        <f t="shared" si="155"/>
        <v>0</v>
      </c>
      <c r="AQ1142">
        <f t="shared" si="156"/>
        <v>0</v>
      </c>
      <c r="AR1142">
        <f t="shared" si="157"/>
        <v>1</v>
      </c>
      <c r="AS1142">
        <f t="shared" si="158"/>
        <v>0</v>
      </c>
      <c r="AT1142">
        <f t="shared" si="159"/>
        <v>0</v>
      </c>
      <c r="AU1142">
        <f t="shared" si="159"/>
        <v>1</v>
      </c>
      <c r="AV1142" t="str">
        <f t="shared" si="161"/>
        <v>2020-03-12T19:02:04</v>
      </c>
    </row>
    <row r="1143" spans="1:48" x14ac:dyDescent="0.25">
      <c r="A1143" s="5">
        <v>1174</v>
      </c>
      <c r="B1143" s="5" t="s">
        <v>4850</v>
      </c>
      <c r="C1143" s="5" t="s">
        <v>4851</v>
      </c>
      <c r="D1143" s="6" t="s">
        <v>4852</v>
      </c>
      <c r="E1143">
        <v>150</v>
      </c>
      <c r="F1143" s="7">
        <v>0.33643793430000002</v>
      </c>
      <c r="G1143" s="7">
        <v>0</v>
      </c>
      <c r="H1143" t="s">
        <v>4853</v>
      </c>
      <c r="I1143">
        <v>0</v>
      </c>
      <c r="J1143">
        <v>0</v>
      </c>
      <c r="K1143">
        <v>50000</v>
      </c>
      <c r="L1143" t="s">
        <v>52</v>
      </c>
      <c r="M1143" s="8" t="s">
        <v>86</v>
      </c>
      <c r="N1143" s="8">
        <v>0.679245283018867</v>
      </c>
      <c r="O1143">
        <v>0.320754716981132</v>
      </c>
      <c r="P1143" s="9">
        <v>0.44163436494392999</v>
      </c>
      <c r="Q1143">
        <v>10000</v>
      </c>
      <c r="R1143" s="8"/>
      <c r="S1143" s="8" t="s">
        <v>217</v>
      </c>
      <c r="T1143">
        <v>14045797</v>
      </c>
      <c r="U1143">
        <v>1437718</v>
      </c>
      <c r="V1143">
        <v>14302029</v>
      </c>
      <c r="W1143">
        <v>11968706</v>
      </c>
      <c r="X1143">
        <v>77577</v>
      </c>
      <c r="Y1143">
        <v>6480172</v>
      </c>
      <c r="Z1143">
        <v>7563266</v>
      </c>
      <c r="AA1143">
        <v>9498373</v>
      </c>
      <c r="AB1143">
        <v>4706073</v>
      </c>
      <c r="AC1143">
        <v>12</v>
      </c>
      <c r="AD1143">
        <v>4792300</v>
      </c>
      <c r="AE1143">
        <v>2007</v>
      </c>
      <c r="AF1143" t="s">
        <v>121</v>
      </c>
      <c r="AG1143">
        <v>500000</v>
      </c>
      <c r="AH1143" t="s">
        <v>55</v>
      </c>
      <c r="AI1143" t="s">
        <v>56</v>
      </c>
      <c r="AJ1143">
        <v>0.88747873619999995</v>
      </c>
      <c r="AK1143">
        <v>190225</v>
      </c>
      <c r="AL1143" s="8" t="s">
        <v>4854</v>
      </c>
      <c r="AM1143" s="10">
        <f t="shared" si="153"/>
        <v>2010</v>
      </c>
      <c r="AN1143">
        <f t="shared" si="154"/>
        <v>1</v>
      </c>
      <c r="AO1143">
        <f t="shared" si="160"/>
        <v>0</v>
      </c>
      <c r="AP1143">
        <f t="shared" si="155"/>
        <v>0</v>
      </c>
      <c r="AQ1143">
        <f t="shared" si="156"/>
        <v>0</v>
      </c>
      <c r="AR1143">
        <f t="shared" si="157"/>
        <v>1</v>
      </c>
      <c r="AS1143">
        <f t="shared" si="158"/>
        <v>0</v>
      </c>
      <c r="AT1143">
        <f t="shared" si="159"/>
        <v>0</v>
      </c>
      <c r="AU1143">
        <f t="shared" si="159"/>
        <v>1</v>
      </c>
      <c r="AV1143" t="str">
        <f t="shared" si="161"/>
        <v>2020-03-12T21:52:12</v>
      </c>
    </row>
    <row r="1144" spans="1:48" x14ac:dyDescent="0.25">
      <c r="A1144" s="5">
        <v>1175</v>
      </c>
      <c r="B1144" s="5" t="s">
        <v>4855</v>
      </c>
      <c r="C1144" s="5" t="s">
        <v>4856</v>
      </c>
      <c r="D1144" s="6" t="s">
        <v>4857</v>
      </c>
      <c r="E1144">
        <v>3</v>
      </c>
      <c r="F1144" s="7">
        <v>0</v>
      </c>
      <c r="G1144" s="7"/>
      <c r="H1144" t="s">
        <v>4858</v>
      </c>
      <c r="I1144">
        <v>0</v>
      </c>
      <c r="J1144">
        <v>0</v>
      </c>
      <c r="K1144">
        <v>20000</v>
      </c>
      <c r="L1144" t="s">
        <v>52</v>
      </c>
      <c r="M1144" s="8" t="s">
        <v>86</v>
      </c>
      <c r="N1144" s="8">
        <v>0.60377358490566002</v>
      </c>
      <c r="O1144">
        <v>0.39622641509433898</v>
      </c>
      <c r="P1144" s="9">
        <v>0</v>
      </c>
      <c r="Q1144">
        <v>20000</v>
      </c>
      <c r="R1144" s="8"/>
      <c r="S1144" s="8"/>
      <c r="AA1144">
        <v>677524</v>
      </c>
      <c r="AB1144">
        <v>0</v>
      </c>
      <c r="AC1144">
        <v>12</v>
      </c>
      <c r="AD1144">
        <v>0</v>
      </c>
      <c r="AE1144">
        <v>2003</v>
      </c>
      <c r="AF1144" t="s">
        <v>54</v>
      </c>
      <c r="AG1144">
        <v>20000</v>
      </c>
      <c r="AH1144" t="s">
        <v>55</v>
      </c>
      <c r="AI1144" t="s">
        <v>56</v>
      </c>
      <c r="AJ1144">
        <v>0</v>
      </c>
      <c r="AK1144">
        <v>5920</v>
      </c>
      <c r="AL1144" s="8" t="s">
        <v>4859</v>
      </c>
      <c r="AM1144" s="10">
        <f t="shared" si="153"/>
        <v>2009</v>
      </c>
      <c r="AN1144">
        <f t="shared" si="154"/>
        <v>1</v>
      </c>
      <c r="AO1144">
        <f t="shared" si="160"/>
        <v>0</v>
      </c>
      <c r="AP1144">
        <f t="shared" si="155"/>
        <v>0</v>
      </c>
      <c r="AQ1144">
        <f t="shared" si="156"/>
        <v>0</v>
      </c>
      <c r="AR1144">
        <f t="shared" si="157"/>
        <v>1</v>
      </c>
      <c r="AS1144">
        <f t="shared" si="158"/>
        <v>0</v>
      </c>
      <c r="AT1144">
        <f t="shared" si="159"/>
        <v>0</v>
      </c>
      <c r="AU1144">
        <f t="shared" si="159"/>
        <v>1</v>
      </c>
      <c r="AV1144" t="str">
        <f t="shared" si="161"/>
        <v>2020-03-12T19:04:06</v>
      </c>
    </row>
    <row r="1145" spans="1:48" x14ac:dyDescent="0.25">
      <c r="A1145" s="5">
        <v>1176</v>
      </c>
      <c r="B1145" s="5" t="s">
        <v>4860</v>
      </c>
      <c r="C1145" s="5" t="s">
        <v>4861</v>
      </c>
      <c r="D1145" s="6" t="s">
        <v>4862</v>
      </c>
      <c r="E1145">
        <v>33</v>
      </c>
      <c r="F1145" s="7">
        <v>0.4637211329</v>
      </c>
      <c r="G1145" s="7">
        <v>0</v>
      </c>
      <c r="H1145" t="s">
        <v>4863</v>
      </c>
      <c r="I1145">
        <v>0</v>
      </c>
      <c r="J1145">
        <v>0</v>
      </c>
      <c r="K1145">
        <v>20000</v>
      </c>
      <c r="L1145" t="s">
        <v>52</v>
      </c>
      <c r="M1145" s="8" t="s">
        <v>86</v>
      </c>
      <c r="N1145" s="8">
        <v>0.54716981132075404</v>
      </c>
      <c r="O1145">
        <v>0.45283018867924502</v>
      </c>
      <c r="P1145" s="9">
        <v>0</v>
      </c>
      <c r="Q1145">
        <v>5000</v>
      </c>
      <c r="R1145" s="8"/>
      <c r="S1145" s="8"/>
      <c r="AA1145">
        <v>590245</v>
      </c>
      <c r="AB1145">
        <v>0</v>
      </c>
      <c r="AC1145">
        <v>12</v>
      </c>
      <c r="AD1145">
        <v>0</v>
      </c>
      <c r="AE1145">
        <v>2018</v>
      </c>
      <c r="AF1145" t="s">
        <v>126</v>
      </c>
      <c r="AG1145">
        <v>50000</v>
      </c>
      <c r="AH1145" t="s">
        <v>55</v>
      </c>
      <c r="AI1145" t="s">
        <v>56</v>
      </c>
      <c r="AJ1145">
        <v>1</v>
      </c>
      <c r="AK1145">
        <v>18000</v>
      </c>
      <c r="AL1145" s="8" t="s">
        <v>4864</v>
      </c>
      <c r="AM1145" s="10">
        <f t="shared" si="153"/>
        <v>2020</v>
      </c>
      <c r="AN1145">
        <f t="shared" si="154"/>
        <v>1</v>
      </c>
      <c r="AO1145">
        <f t="shared" si="160"/>
        <v>0</v>
      </c>
      <c r="AP1145">
        <f t="shared" si="155"/>
        <v>0</v>
      </c>
      <c r="AQ1145">
        <f t="shared" si="156"/>
        <v>0</v>
      </c>
      <c r="AR1145">
        <f t="shared" si="157"/>
        <v>1</v>
      </c>
      <c r="AS1145">
        <f t="shared" si="158"/>
        <v>0</v>
      </c>
      <c r="AT1145">
        <f t="shared" si="159"/>
        <v>0</v>
      </c>
      <c r="AU1145">
        <f t="shared" si="159"/>
        <v>1</v>
      </c>
      <c r="AV1145" t="str">
        <f t="shared" si="161"/>
        <v>2020-03-12T21:54:56</v>
      </c>
    </row>
    <row r="1146" spans="1:48" x14ac:dyDescent="0.25">
      <c r="A1146" s="5">
        <v>1177</v>
      </c>
      <c r="B1146" s="5" t="s">
        <v>4865</v>
      </c>
      <c r="C1146" s="5" t="s">
        <v>4866</v>
      </c>
      <c r="D1146" s="6" t="s">
        <v>4867</v>
      </c>
      <c r="E1146">
        <v>23</v>
      </c>
      <c r="F1146" s="7">
        <v>0</v>
      </c>
      <c r="G1146" s="7"/>
      <c r="H1146" t="s">
        <v>4868</v>
      </c>
      <c r="I1146">
        <v>0</v>
      </c>
      <c r="J1146">
        <v>0</v>
      </c>
      <c r="K1146">
        <v>20000</v>
      </c>
      <c r="L1146" t="s">
        <v>52</v>
      </c>
      <c r="M1146" s="8" t="s">
        <v>86</v>
      </c>
      <c r="N1146" s="8">
        <v>0.64150943396226401</v>
      </c>
      <c r="O1146">
        <v>0.35849056603773499</v>
      </c>
      <c r="P1146" s="9">
        <v>0.86602540378443904</v>
      </c>
      <c r="Q1146">
        <v>20000</v>
      </c>
      <c r="R1146" s="8"/>
      <c r="S1146" s="8"/>
      <c r="AA1146">
        <v>3561186</v>
      </c>
      <c r="AB1146">
        <v>0</v>
      </c>
      <c r="AC1146">
        <v>12</v>
      </c>
      <c r="AD1146">
        <v>0</v>
      </c>
      <c r="AE1146">
        <v>1999</v>
      </c>
      <c r="AF1146" t="s">
        <v>54</v>
      </c>
      <c r="AG1146">
        <v>200000</v>
      </c>
      <c r="AH1146" t="s">
        <v>55</v>
      </c>
      <c r="AI1146" t="s">
        <v>56</v>
      </c>
      <c r="AJ1146">
        <v>0</v>
      </c>
      <c r="AK1146">
        <v>58190</v>
      </c>
      <c r="AL1146" s="8" t="s">
        <v>4869</v>
      </c>
      <c r="AM1146" s="10">
        <f t="shared" si="153"/>
        <v>2019</v>
      </c>
      <c r="AN1146">
        <f t="shared" si="154"/>
        <v>1</v>
      </c>
      <c r="AO1146">
        <f t="shared" si="160"/>
        <v>0</v>
      </c>
      <c r="AP1146">
        <f t="shared" si="155"/>
        <v>0</v>
      </c>
      <c r="AQ1146">
        <f t="shared" si="156"/>
        <v>0</v>
      </c>
      <c r="AR1146">
        <f t="shared" si="157"/>
        <v>1</v>
      </c>
      <c r="AS1146">
        <f t="shared" si="158"/>
        <v>0</v>
      </c>
      <c r="AT1146">
        <f t="shared" si="159"/>
        <v>0</v>
      </c>
      <c r="AU1146">
        <f t="shared" si="159"/>
        <v>1</v>
      </c>
      <c r="AV1146" t="str">
        <f t="shared" si="161"/>
        <v>2020-03-12T21:55:26</v>
      </c>
    </row>
    <row r="1147" spans="1:48" x14ac:dyDescent="0.25">
      <c r="A1147" s="5">
        <v>1178</v>
      </c>
      <c r="B1147" s="5" t="s">
        <v>531</v>
      </c>
      <c r="C1147" s="5" t="s">
        <v>532</v>
      </c>
      <c r="D1147" s="6" t="s">
        <v>533</v>
      </c>
      <c r="E1147">
        <v>7</v>
      </c>
      <c r="F1147" s="7">
        <v>0.39326315690000002</v>
      </c>
      <c r="G1147" s="7">
        <v>0</v>
      </c>
      <c r="H1147" t="s">
        <v>534</v>
      </c>
      <c r="I1147">
        <v>0</v>
      </c>
      <c r="J1147">
        <v>0</v>
      </c>
      <c r="K1147">
        <v>70000</v>
      </c>
      <c r="L1147" t="s">
        <v>52</v>
      </c>
      <c r="M1147" s="8" t="s">
        <v>53</v>
      </c>
      <c r="N1147" s="8">
        <v>0.84905660377358405</v>
      </c>
      <c r="O1147">
        <v>0.15094339622641501</v>
      </c>
      <c r="P1147" s="9">
        <v>0.86602540378443904</v>
      </c>
      <c r="Q1147">
        <v>70000</v>
      </c>
      <c r="R1147" s="8"/>
      <c r="S1147" s="8" t="s">
        <v>175</v>
      </c>
      <c r="T1147">
        <v>2536269</v>
      </c>
      <c r="U1147">
        <v>444041</v>
      </c>
      <c r="V1147">
        <v>2536269</v>
      </c>
      <c r="W1147">
        <v>2340632</v>
      </c>
      <c r="X1147">
        <v>0</v>
      </c>
      <c r="Y1147">
        <v>1504506</v>
      </c>
      <c r="Z1147">
        <v>900156</v>
      </c>
      <c r="AA1147">
        <v>2569044</v>
      </c>
      <c r="AB1147">
        <v>1042743</v>
      </c>
      <c r="AC1147">
        <v>12</v>
      </c>
      <c r="AD1147">
        <v>1526301</v>
      </c>
      <c r="AE1147">
        <v>2005</v>
      </c>
      <c r="AF1147" t="s">
        <v>121</v>
      </c>
      <c r="AG1147">
        <v>200000</v>
      </c>
      <c r="AH1147" t="s">
        <v>55</v>
      </c>
      <c r="AI1147" t="s">
        <v>56</v>
      </c>
      <c r="AJ1147">
        <v>1</v>
      </c>
      <c r="AK1147">
        <v>34400</v>
      </c>
      <c r="AL1147" s="8" t="s">
        <v>4870</v>
      </c>
      <c r="AM1147" s="10">
        <f t="shared" si="153"/>
        <v>2007</v>
      </c>
      <c r="AN1147">
        <f t="shared" si="154"/>
        <v>1</v>
      </c>
      <c r="AO1147">
        <f t="shared" si="160"/>
        <v>0</v>
      </c>
      <c r="AP1147">
        <f t="shared" si="155"/>
        <v>0</v>
      </c>
      <c r="AQ1147">
        <f t="shared" si="156"/>
        <v>1</v>
      </c>
      <c r="AR1147">
        <f t="shared" si="157"/>
        <v>0</v>
      </c>
      <c r="AS1147">
        <f t="shared" si="158"/>
        <v>0</v>
      </c>
      <c r="AT1147">
        <f t="shared" si="159"/>
        <v>0</v>
      </c>
      <c r="AU1147">
        <f t="shared" si="159"/>
        <v>1</v>
      </c>
      <c r="AV1147" t="str">
        <f t="shared" si="161"/>
        <v>2020-03-12T19:52:21</v>
      </c>
    </row>
    <row r="1148" spans="1:48" x14ac:dyDescent="0.25">
      <c r="A1148" s="5">
        <v>1179</v>
      </c>
      <c r="B1148" s="5" t="s">
        <v>4702</v>
      </c>
      <c r="C1148" s="5" t="s">
        <v>4703</v>
      </c>
      <c r="D1148" s="6" t="s">
        <v>4704</v>
      </c>
      <c r="E1148">
        <v>51</v>
      </c>
      <c r="F1148" s="7">
        <v>0.59542922249999997</v>
      </c>
      <c r="G1148" s="7">
        <v>0</v>
      </c>
      <c r="H1148" t="s">
        <v>283</v>
      </c>
      <c r="I1148">
        <v>0</v>
      </c>
      <c r="J1148">
        <v>0</v>
      </c>
      <c r="K1148">
        <v>49000</v>
      </c>
      <c r="L1148" t="s">
        <v>52</v>
      </c>
      <c r="M1148" s="8" t="s">
        <v>53</v>
      </c>
      <c r="N1148" s="8">
        <v>0.69811320754716899</v>
      </c>
      <c r="O1148">
        <v>0.30188679245283001</v>
      </c>
      <c r="P1148" s="11">
        <v>7.0000000000000003E-16</v>
      </c>
      <c r="Q1148">
        <v>49000</v>
      </c>
      <c r="R1148" s="8"/>
      <c r="S1148" s="8"/>
      <c r="AA1148">
        <v>127722481</v>
      </c>
      <c r="AB1148">
        <v>0</v>
      </c>
      <c r="AC1148">
        <v>12</v>
      </c>
      <c r="AD1148">
        <v>0</v>
      </c>
      <c r="AE1148">
        <v>1984</v>
      </c>
      <c r="AF1148" t="s">
        <v>54</v>
      </c>
      <c r="AG1148">
        <v>6000000</v>
      </c>
      <c r="AH1148" t="s">
        <v>56</v>
      </c>
      <c r="AI1148" t="s">
        <v>55</v>
      </c>
      <c r="AJ1148">
        <v>0.90986341690000005</v>
      </c>
      <c r="AK1148">
        <v>6754376</v>
      </c>
      <c r="AL1148" s="8" t="s">
        <v>4871</v>
      </c>
      <c r="AM1148" s="10">
        <f t="shared" si="153"/>
        <v>2006</v>
      </c>
      <c r="AN1148">
        <f t="shared" si="154"/>
        <v>1</v>
      </c>
      <c r="AO1148">
        <f t="shared" si="160"/>
        <v>0</v>
      </c>
      <c r="AP1148">
        <f t="shared" si="155"/>
        <v>0</v>
      </c>
      <c r="AQ1148">
        <f t="shared" si="156"/>
        <v>1</v>
      </c>
      <c r="AR1148">
        <f t="shared" si="157"/>
        <v>0</v>
      </c>
      <c r="AS1148">
        <f t="shared" si="158"/>
        <v>0</v>
      </c>
      <c r="AT1148">
        <f t="shared" si="159"/>
        <v>1</v>
      </c>
      <c r="AU1148">
        <f t="shared" si="159"/>
        <v>0</v>
      </c>
      <c r="AV1148" t="str">
        <f t="shared" si="161"/>
        <v>2020-03-12T21:53:04</v>
      </c>
    </row>
    <row r="1149" spans="1:48" x14ac:dyDescent="0.25">
      <c r="A1149" s="5">
        <v>1180</v>
      </c>
      <c r="B1149" s="5" t="s">
        <v>4872</v>
      </c>
      <c r="C1149" s="5" t="s">
        <v>4873</v>
      </c>
      <c r="D1149" s="6" t="s">
        <v>4874</v>
      </c>
      <c r="E1149">
        <v>6</v>
      </c>
      <c r="F1149" s="7">
        <v>0.29069364530000003</v>
      </c>
      <c r="G1149" s="7">
        <v>0</v>
      </c>
      <c r="H1149" t="s">
        <v>4875</v>
      </c>
      <c r="I1149">
        <v>0</v>
      </c>
      <c r="J1149">
        <v>0</v>
      </c>
      <c r="K1149">
        <v>30000</v>
      </c>
      <c r="L1149" t="s">
        <v>199</v>
      </c>
      <c r="M1149" s="8" t="s">
        <v>53</v>
      </c>
      <c r="N1149" s="8">
        <v>0.75471698113207497</v>
      </c>
      <c r="O1149">
        <v>0.245283018867924</v>
      </c>
      <c r="P1149" s="9">
        <v>0</v>
      </c>
      <c r="R1149" s="8"/>
      <c r="S1149" s="8"/>
      <c r="AA1149">
        <v>2343602</v>
      </c>
      <c r="AB1149">
        <v>0</v>
      </c>
      <c r="AC1149">
        <v>12</v>
      </c>
      <c r="AD1149">
        <v>0</v>
      </c>
      <c r="AE1149">
        <v>1993</v>
      </c>
      <c r="AF1149" t="s">
        <v>54</v>
      </c>
      <c r="AG1149">
        <v>100000</v>
      </c>
      <c r="AH1149" t="s">
        <v>56</v>
      </c>
      <c r="AI1149" t="s">
        <v>55</v>
      </c>
      <c r="AJ1149">
        <v>1</v>
      </c>
      <c r="AK1149">
        <v>76000</v>
      </c>
      <c r="AL1149" s="8"/>
      <c r="AM1149" s="10">
        <f t="shared" si="153"/>
        <v>2011</v>
      </c>
      <c r="AN1149">
        <f t="shared" si="154"/>
        <v>0</v>
      </c>
      <c r="AO1149">
        <f t="shared" si="160"/>
        <v>1</v>
      </c>
      <c r="AP1149">
        <f t="shared" si="155"/>
        <v>0</v>
      </c>
      <c r="AQ1149">
        <f t="shared" si="156"/>
        <v>1</v>
      </c>
      <c r="AR1149">
        <f t="shared" si="157"/>
        <v>0</v>
      </c>
      <c r="AS1149">
        <f t="shared" si="158"/>
        <v>0</v>
      </c>
      <c r="AT1149">
        <f t="shared" si="159"/>
        <v>1</v>
      </c>
      <c r="AU1149">
        <f t="shared" si="159"/>
        <v>0</v>
      </c>
      <c r="AV1149">
        <f t="shared" si="161"/>
        <v>0</v>
      </c>
    </row>
    <row r="1150" spans="1:48" x14ac:dyDescent="0.25">
      <c r="A1150" s="5">
        <v>1181</v>
      </c>
      <c r="B1150" s="5" t="s">
        <v>4872</v>
      </c>
      <c r="C1150" s="5" t="s">
        <v>4873</v>
      </c>
      <c r="D1150" s="6" t="s">
        <v>4874</v>
      </c>
      <c r="E1150">
        <v>6</v>
      </c>
      <c r="F1150" s="7">
        <v>0.29069364530000003</v>
      </c>
      <c r="G1150" s="7">
        <v>0</v>
      </c>
      <c r="H1150" t="s">
        <v>4875</v>
      </c>
      <c r="I1150">
        <v>0</v>
      </c>
      <c r="J1150">
        <v>0</v>
      </c>
      <c r="K1150">
        <v>30000</v>
      </c>
      <c r="L1150" t="s">
        <v>199</v>
      </c>
      <c r="M1150" s="8" t="s">
        <v>53</v>
      </c>
      <c r="N1150" s="8">
        <v>0.75471698113207497</v>
      </c>
      <c r="O1150">
        <v>0.245283018867924</v>
      </c>
      <c r="P1150" s="9">
        <v>0</v>
      </c>
      <c r="R1150" s="8"/>
      <c r="S1150" s="8"/>
      <c r="AA1150">
        <v>2343602</v>
      </c>
      <c r="AB1150">
        <v>0</v>
      </c>
      <c r="AC1150">
        <v>12</v>
      </c>
      <c r="AD1150">
        <v>0</v>
      </c>
      <c r="AE1150">
        <v>1993</v>
      </c>
      <c r="AF1150" t="s">
        <v>54</v>
      </c>
      <c r="AG1150">
        <v>100000</v>
      </c>
      <c r="AH1150" t="s">
        <v>56</v>
      </c>
      <c r="AI1150" t="s">
        <v>55</v>
      </c>
      <c r="AJ1150">
        <v>1</v>
      </c>
      <c r="AK1150">
        <v>76000</v>
      </c>
      <c r="AL1150" s="8"/>
      <c r="AM1150" s="10">
        <f t="shared" si="153"/>
        <v>2011</v>
      </c>
      <c r="AN1150">
        <f t="shared" si="154"/>
        <v>0</v>
      </c>
      <c r="AO1150">
        <f t="shared" si="160"/>
        <v>1</v>
      </c>
      <c r="AP1150">
        <f t="shared" si="155"/>
        <v>0</v>
      </c>
      <c r="AQ1150">
        <f t="shared" si="156"/>
        <v>1</v>
      </c>
      <c r="AR1150">
        <f t="shared" si="157"/>
        <v>0</v>
      </c>
      <c r="AS1150">
        <f t="shared" si="158"/>
        <v>0</v>
      </c>
      <c r="AT1150">
        <f t="shared" si="159"/>
        <v>1</v>
      </c>
      <c r="AU1150">
        <f t="shared" si="159"/>
        <v>0</v>
      </c>
      <c r="AV1150">
        <f t="shared" si="161"/>
        <v>0</v>
      </c>
    </row>
    <row r="1151" spans="1:48" x14ac:dyDescent="0.25">
      <c r="A1151" s="5">
        <v>1182</v>
      </c>
      <c r="B1151" s="5" t="s">
        <v>4876</v>
      </c>
      <c r="C1151" s="5" t="s">
        <v>4877</v>
      </c>
      <c r="D1151" s="6" t="s">
        <v>4878</v>
      </c>
      <c r="E1151">
        <v>14</v>
      </c>
      <c r="F1151" s="7">
        <v>0.42988587290000002</v>
      </c>
      <c r="G1151" s="7">
        <v>0</v>
      </c>
      <c r="H1151" t="s">
        <v>4879</v>
      </c>
      <c r="I1151">
        <v>0</v>
      </c>
      <c r="J1151">
        <v>0</v>
      </c>
      <c r="K1151">
        <v>20000</v>
      </c>
      <c r="L1151" t="s">
        <v>52</v>
      </c>
      <c r="M1151" s="8" t="s">
        <v>53</v>
      </c>
      <c r="N1151" s="8">
        <v>0.79245283018867896</v>
      </c>
      <c r="O1151">
        <v>0.20754716981131999</v>
      </c>
      <c r="P1151" s="9">
        <v>0</v>
      </c>
      <c r="Q1151">
        <v>20000</v>
      </c>
      <c r="R1151" s="8"/>
      <c r="S1151" s="8"/>
      <c r="AA1151">
        <v>4141612</v>
      </c>
      <c r="AB1151">
        <v>0</v>
      </c>
      <c r="AC1151">
        <v>12</v>
      </c>
      <c r="AD1151">
        <v>0</v>
      </c>
      <c r="AE1151">
        <v>1991</v>
      </c>
      <c r="AF1151" t="s">
        <v>54</v>
      </c>
      <c r="AG1151">
        <v>650000</v>
      </c>
      <c r="AH1151" t="s">
        <v>55</v>
      </c>
      <c r="AI1151" t="s">
        <v>55</v>
      </c>
      <c r="AJ1151">
        <v>1</v>
      </c>
      <c r="AK1151">
        <v>184000</v>
      </c>
      <c r="AL1151" s="8" t="s">
        <v>4880</v>
      </c>
      <c r="AM1151" s="10">
        <f t="shared" si="153"/>
        <v>2013</v>
      </c>
      <c r="AN1151">
        <f t="shared" si="154"/>
        <v>1</v>
      </c>
      <c r="AO1151">
        <f t="shared" si="160"/>
        <v>0</v>
      </c>
      <c r="AP1151">
        <f t="shared" si="155"/>
        <v>0</v>
      </c>
      <c r="AQ1151">
        <f t="shared" si="156"/>
        <v>1</v>
      </c>
      <c r="AR1151">
        <f t="shared" si="157"/>
        <v>0</v>
      </c>
      <c r="AS1151">
        <f t="shared" si="158"/>
        <v>0</v>
      </c>
      <c r="AT1151">
        <f t="shared" si="159"/>
        <v>0</v>
      </c>
      <c r="AU1151">
        <f t="shared" si="159"/>
        <v>0</v>
      </c>
      <c r="AV1151" t="str">
        <f t="shared" si="161"/>
        <v>2020-03-12T21:56:35</v>
      </c>
    </row>
    <row r="1152" spans="1:48" x14ac:dyDescent="0.25">
      <c r="A1152" s="5">
        <v>1183</v>
      </c>
      <c r="B1152" s="5" t="s">
        <v>4881</v>
      </c>
      <c r="C1152" s="5" t="s">
        <v>4882</v>
      </c>
      <c r="D1152" s="6" t="s">
        <v>4883</v>
      </c>
      <c r="E1152">
        <v>13</v>
      </c>
      <c r="F1152" s="7">
        <v>0.40757521159999999</v>
      </c>
      <c r="G1152" s="7">
        <v>0</v>
      </c>
      <c r="H1152" t="s">
        <v>4884</v>
      </c>
      <c r="I1152">
        <v>0</v>
      </c>
      <c r="J1152">
        <v>12780</v>
      </c>
      <c r="K1152">
        <v>45000</v>
      </c>
      <c r="L1152" t="s">
        <v>52</v>
      </c>
      <c r="M1152" s="8" t="s">
        <v>74</v>
      </c>
      <c r="N1152" s="8">
        <v>0.43396226415094302</v>
      </c>
      <c r="O1152">
        <v>0.56603773584905603</v>
      </c>
      <c r="P1152" s="9">
        <v>0.86602540378443904</v>
      </c>
      <c r="Q1152">
        <v>45000</v>
      </c>
      <c r="R1152" s="8"/>
      <c r="S1152" s="8"/>
      <c r="AA1152">
        <v>3725867</v>
      </c>
      <c r="AB1152">
        <v>0</v>
      </c>
      <c r="AC1152">
        <v>10</v>
      </c>
      <c r="AD1152">
        <v>0</v>
      </c>
      <c r="AE1152">
        <v>2015</v>
      </c>
      <c r="AF1152" t="s">
        <v>126</v>
      </c>
      <c r="AG1152">
        <v>60000</v>
      </c>
      <c r="AH1152" t="s">
        <v>55</v>
      </c>
      <c r="AI1152" t="s">
        <v>56</v>
      </c>
      <c r="AJ1152">
        <v>1</v>
      </c>
      <c r="AK1152">
        <v>21500</v>
      </c>
      <c r="AL1152" s="8" t="s">
        <v>4885</v>
      </c>
      <c r="AM1152" s="10">
        <f t="shared" si="153"/>
        <v>2018</v>
      </c>
      <c r="AN1152">
        <f t="shared" si="154"/>
        <v>1</v>
      </c>
      <c r="AO1152">
        <f t="shared" si="160"/>
        <v>0</v>
      </c>
      <c r="AP1152">
        <f t="shared" si="155"/>
        <v>0</v>
      </c>
      <c r="AQ1152">
        <f t="shared" si="156"/>
        <v>0</v>
      </c>
      <c r="AR1152">
        <f t="shared" si="157"/>
        <v>0</v>
      </c>
      <c r="AS1152">
        <f t="shared" si="158"/>
        <v>1</v>
      </c>
      <c r="AT1152">
        <f t="shared" si="159"/>
        <v>0</v>
      </c>
      <c r="AU1152">
        <f t="shared" si="159"/>
        <v>1</v>
      </c>
      <c r="AV1152" t="str">
        <f t="shared" si="161"/>
        <v>2020-03-12T20:02:01</v>
      </c>
    </row>
    <row r="1153" spans="1:48" x14ac:dyDescent="0.25">
      <c r="A1153" s="5">
        <v>1184</v>
      </c>
      <c r="B1153" s="5" t="s">
        <v>4886</v>
      </c>
      <c r="C1153" s="5" t="s">
        <v>4887</v>
      </c>
      <c r="D1153" s="6" t="s">
        <v>4888</v>
      </c>
      <c r="E1153">
        <v>6</v>
      </c>
      <c r="F1153" s="7">
        <v>0.25406322479999999</v>
      </c>
      <c r="G1153" s="7">
        <v>0</v>
      </c>
      <c r="H1153" t="s">
        <v>457</v>
      </c>
      <c r="I1153">
        <v>0</v>
      </c>
      <c r="J1153">
        <v>0</v>
      </c>
      <c r="K1153">
        <v>10000</v>
      </c>
      <c r="L1153" t="s">
        <v>52</v>
      </c>
      <c r="M1153" s="8" t="s">
        <v>86</v>
      </c>
      <c r="N1153" s="8">
        <v>0.56603773584905603</v>
      </c>
      <c r="O1153">
        <v>0.43396226415094302</v>
      </c>
      <c r="P1153" s="9">
        <v>0.86602540378443904</v>
      </c>
      <c r="Q1153">
        <v>10000</v>
      </c>
      <c r="R1153" s="8"/>
      <c r="S1153" s="8"/>
      <c r="AA1153">
        <v>345947</v>
      </c>
      <c r="AB1153">
        <v>0</v>
      </c>
      <c r="AC1153">
        <v>12</v>
      </c>
      <c r="AD1153">
        <v>0</v>
      </c>
      <c r="AE1153">
        <v>2013</v>
      </c>
      <c r="AF1153" t="s">
        <v>68</v>
      </c>
      <c r="AG1153">
        <v>95400</v>
      </c>
      <c r="AH1153" t="s">
        <v>55</v>
      </c>
      <c r="AI1153" t="s">
        <v>56</v>
      </c>
      <c r="AJ1153">
        <v>1</v>
      </c>
      <c r="AK1153">
        <v>35200</v>
      </c>
      <c r="AL1153" s="8" t="s">
        <v>4889</v>
      </c>
      <c r="AM1153" s="10">
        <f t="shared" si="153"/>
        <v>2018</v>
      </c>
      <c r="AN1153">
        <f t="shared" si="154"/>
        <v>1</v>
      </c>
      <c r="AO1153">
        <f t="shared" si="160"/>
        <v>0</v>
      </c>
      <c r="AP1153">
        <f t="shared" si="155"/>
        <v>0</v>
      </c>
      <c r="AQ1153">
        <f t="shared" si="156"/>
        <v>0</v>
      </c>
      <c r="AR1153">
        <f t="shared" si="157"/>
        <v>1</v>
      </c>
      <c r="AS1153">
        <f t="shared" si="158"/>
        <v>0</v>
      </c>
      <c r="AT1153">
        <f t="shared" si="159"/>
        <v>0</v>
      </c>
      <c r="AU1153">
        <f t="shared" si="159"/>
        <v>1</v>
      </c>
      <c r="AV1153" t="str">
        <f t="shared" si="161"/>
        <v>2020-03-12T21:57:32</v>
      </c>
    </row>
    <row r="1154" spans="1:48" x14ac:dyDescent="0.25">
      <c r="A1154" s="5">
        <v>1185</v>
      </c>
      <c r="B1154" s="5" t="s">
        <v>4876</v>
      </c>
      <c r="C1154" s="5" t="s">
        <v>4890</v>
      </c>
      <c r="D1154" s="6" t="s">
        <v>4891</v>
      </c>
      <c r="E1154">
        <v>2</v>
      </c>
      <c r="F1154" s="7">
        <v>0.31158197459999998</v>
      </c>
      <c r="G1154" s="7">
        <v>0</v>
      </c>
      <c r="H1154" t="s">
        <v>1967</v>
      </c>
      <c r="I1154">
        <v>0</v>
      </c>
      <c r="J1154">
        <v>0</v>
      </c>
      <c r="K1154">
        <v>25000</v>
      </c>
      <c r="L1154" t="s">
        <v>52</v>
      </c>
      <c r="M1154" s="8" t="s">
        <v>53</v>
      </c>
      <c r="N1154" s="8">
        <v>0.84905660377358405</v>
      </c>
      <c r="O1154">
        <v>0.15094339622641501</v>
      </c>
      <c r="P1154" s="9">
        <v>0</v>
      </c>
      <c r="Q1154">
        <v>20000</v>
      </c>
      <c r="R1154" s="8"/>
      <c r="S1154" s="8"/>
      <c r="AA1154">
        <v>2074437</v>
      </c>
      <c r="AB1154">
        <v>0</v>
      </c>
      <c r="AC1154">
        <v>12</v>
      </c>
      <c r="AD1154">
        <v>0</v>
      </c>
      <c r="AE1154">
        <v>1991</v>
      </c>
      <c r="AF1154" t="s">
        <v>54</v>
      </c>
      <c r="AG1154">
        <v>650000</v>
      </c>
      <c r="AH1154" t="s">
        <v>55</v>
      </c>
      <c r="AI1154" t="s">
        <v>55</v>
      </c>
      <c r="AJ1154">
        <v>1</v>
      </c>
      <c r="AK1154">
        <v>184000</v>
      </c>
      <c r="AL1154" s="8" t="s">
        <v>4892</v>
      </c>
      <c r="AM1154" s="10">
        <f t="shared" ref="AM1154:AM1217" si="162">_xlfn.NUMBERVALUE(LEFT(H1154,4))</f>
        <v>2013</v>
      </c>
      <c r="AN1154">
        <f t="shared" ref="AN1154:AN1217" si="163">IF(OR(L1154 = "AprovadoAnalista", L1154 = "AprovadoComite" ),1,0)</f>
        <v>1</v>
      </c>
      <c r="AO1154">
        <f t="shared" si="160"/>
        <v>0</v>
      </c>
      <c r="AP1154">
        <f t="shared" ref="AP1154:AP1217" si="164">IF(MID(M1154,4,1)="0",1,0)</f>
        <v>0</v>
      </c>
      <c r="AQ1154">
        <f t="shared" ref="AQ1154:AQ1217" si="165">IF(MID(M1154,4,1)="1",1,0)</f>
        <v>1</v>
      </c>
      <c r="AR1154">
        <f t="shared" ref="AR1154:AR1217" si="166">IF(MID(M1154,4,1)="3",1,0)</f>
        <v>0</v>
      </c>
      <c r="AS1154">
        <f t="shared" ref="AS1154:AS1217" si="167">IF(MID(M1154,4,1)="5",1,0)</f>
        <v>0</v>
      </c>
      <c r="AT1154">
        <f t="shared" ref="AT1154:AU1217" si="168">IF(AH1154="True",1,0)</f>
        <v>0</v>
      </c>
      <c r="AU1154">
        <f t="shared" si="168"/>
        <v>0</v>
      </c>
      <c r="AV1154" t="str">
        <f t="shared" si="161"/>
        <v>2020-03-12T21:58:18</v>
      </c>
    </row>
    <row r="1155" spans="1:48" x14ac:dyDescent="0.25">
      <c r="A1155" s="5">
        <v>1186</v>
      </c>
      <c r="B1155" s="5" t="s">
        <v>4893</v>
      </c>
      <c r="C1155" s="5" t="s">
        <v>4894</v>
      </c>
      <c r="D1155" s="6" t="s">
        <v>4895</v>
      </c>
      <c r="E1155">
        <v>24</v>
      </c>
      <c r="F1155" s="7">
        <v>0.1403135969</v>
      </c>
      <c r="G1155" s="7">
        <v>0</v>
      </c>
      <c r="H1155" t="s">
        <v>4809</v>
      </c>
      <c r="I1155">
        <v>0</v>
      </c>
      <c r="J1155">
        <v>0</v>
      </c>
      <c r="K1155">
        <v>30000</v>
      </c>
      <c r="L1155" t="s">
        <v>52</v>
      </c>
      <c r="M1155" s="8" t="s">
        <v>53</v>
      </c>
      <c r="N1155" s="8">
        <v>0.88679245283018804</v>
      </c>
      <c r="O1155">
        <v>0.113207547169811</v>
      </c>
      <c r="P1155" s="9">
        <v>-0.22182888142148399</v>
      </c>
      <c r="Q1155">
        <v>30000</v>
      </c>
      <c r="R1155" s="8"/>
      <c r="S1155" s="8" t="s">
        <v>175</v>
      </c>
      <c r="T1155">
        <v>10240969</v>
      </c>
      <c r="U1155">
        <v>560756</v>
      </c>
      <c r="V1155">
        <v>11707396</v>
      </c>
      <c r="W1155">
        <v>6640322</v>
      </c>
      <c r="X1155">
        <v>0</v>
      </c>
      <c r="Y1155">
        <v>4060957</v>
      </c>
      <c r="Z1155">
        <v>4911950</v>
      </c>
      <c r="AA1155">
        <v>6529830</v>
      </c>
      <c r="AB1155">
        <v>3094768</v>
      </c>
      <c r="AC1155">
        <v>12</v>
      </c>
      <c r="AD1155">
        <v>3435062</v>
      </c>
      <c r="AE1155">
        <v>1998</v>
      </c>
      <c r="AF1155" t="s">
        <v>54</v>
      </c>
      <c r="AG1155">
        <v>1000000</v>
      </c>
      <c r="AH1155" t="s">
        <v>55</v>
      </c>
      <c r="AI1155" t="s">
        <v>55</v>
      </c>
      <c r="AJ1155">
        <v>0.97710694249999996</v>
      </c>
      <c r="AK1155">
        <v>1473991</v>
      </c>
      <c r="AL1155" s="8" t="s">
        <v>4896</v>
      </c>
      <c r="AM1155" s="10">
        <f t="shared" si="162"/>
        <v>2006</v>
      </c>
      <c r="AN1155">
        <f t="shared" si="163"/>
        <v>1</v>
      </c>
      <c r="AO1155">
        <f t="shared" ref="AO1155:AO1218" si="169">IF(OR(L1155 = "ReprovadoAnalista", L1155 = "ReprovadoComite" ),1,0)</f>
        <v>0</v>
      </c>
      <c r="AP1155">
        <f t="shared" si="164"/>
        <v>0</v>
      </c>
      <c r="AQ1155">
        <f t="shared" si="165"/>
        <v>1</v>
      </c>
      <c r="AR1155">
        <f t="shared" si="166"/>
        <v>0</v>
      </c>
      <c r="AS1155">
        <f t="shared" si="167"/>
        <v>0</v>
      </c>
      <c r="AT1155">
        <f t="shared" si="168"/>
        <v>0</v>
      </c>
      <c r="AU1155">
        <f t="shared" si="168"/>
        <v>0</v>
      </c>
      <c r="AV1155" t="str">
        <f t="shared" ref="AV1155:AV1218" si="170">IF(R1155&lt;&gt;"",R1155,AL1155)</f>
        <v>2020-03-12T20:01:31</v>
      </c>
    </row>
    <row r="1156" spans="1:48" x14ac:dyDescent="0.25">
      <c r="A1156" s="5">
        <v>1187</v>
      </c>
      <c r="B1156" s="5" t="s">
        <v>4897</v>
      </c>
      <c r="C1156" s="5" t="s">
        <v>4898</v>
      </c>
      <c r="D1156" s="6" t="s">
        <v>4899</v>
      </c>
      <c r="E1156">
        <v>81</v>
      </c>
      <c r="F1156" s="7">
        <v>0.41906738290000001</v>
      </c>
      <c r="G1156" s="7">
        <v>0</v>
      </c>
      <c r="H1156" t="s">
        <v>4440</v>
      </c>
      <c r="I1156">
        <v>37</v>
      </c>
      <c r="J1156">
        <v>1007252.3</v>
      </c>
      <c r="K1156">
        <v>2000000</v>
      </c>
      <c r="L1156" t="s">
        <v>119</v>
      </c>
      <c r="M1156" s="8" t="s">
        <v>53</v>
      </c>
      <c r="N1156" s="8">
        <v>0.83018867924528295</v>
      </c>
      <c r="O1156">
        <v>0.169811320754716</v>
      </c>
      <c r="P1156" s="9">
        <v>0.83382186638336697</v>
      </c>
      <c r="Q1156">
        <v>1000000</v>
      </c>
      <c r="R1156" s="8" t="s">
        <v>4900</v>
      </c>
      <c r="S1156" s="8" t="s">
        <v>598</v>
      </c>
      <c r="T1156">
        <v>70075110</v>
      </c>
      <c r="U1156">
        <v>68864763</v>
      </c>
      <c r="V1156">
        <v>179144100</v>
      </c>
      <c r="W1156">
        <v>34037707</v>
      </c>
      <c r="X1156">
        <v>10164982</v>
      </c>
      <c r="Y1156">
        <v>52756327</v>
      </c>
      <c r="Z1156">
        <v>9641533</v>
      </c>
      <c r="AA1156">
        <v>70410399</v>
      </c>
      <c r="AB1156">
        <v>25392424</v>
      </c>
      <c r="AC1156">
        <v>7</v>
      </c>
      <c r="AD1156">
        <v>45017975</v>
      </c>
      <c r="AE1156">
        <v>1997</v>
      </c>
      <c r="AF1156" t="s">
        <v>54</v>
      </c>
      <c r="AG1156">
        <v>4778470</v>
      </c>
      <c r="AH1156" t="s">
        <v>55</v>
      </c>
      <c r="AI1156" t="s">
        <v>55</v>
      </c>
      <c r="AJ1156">
        <v>0.9860722113</v>
      </c>
      <c r="AK1156">
        <v>0</v>
      </c>
      <c r="AL1156" s="8"/>
      <c r="AM1156" s="10">
        <f t="shared" si="162"/>
        <v>2006</v>
      </c>
      <c r="AN1156">
        <f t="shared" si="163"/>
        <v>1</v>
      </c>
      <c r="AO1156">
        <f t="shared" si="169"/>
        <v>0</v>
      </c>
      <c r="AP1156">
        <f t="shared" si="164"/>
        <v>0</v>
      </c>
      <c r="AQ1156">
        <f t="shared" si="165"/>
        <v>1</v>
      </c>
      <c r="AR1156">
        <f t="shared" si="166"/>
        <v>0</v>
      </c>
      <c r="AS1156">
        <f t="shared" si="167"/>
        <v>0</v>
      </c>
      <c r="AT1156">
        <f t="shared" si="168"/>
        <v>0</v>
      </c>
      <c r="AU1156">
        <f t="shared" si="168"/>
        <v>0</v>
      </c>
      <c r="AV1156" t="str">
        <f t="shared" si="170"/>
        <v>2020-03-13T14:53:02</v>
      </c>
    </row>
    <row r="1157" spans="1:48" x14ac:dyDescent="0.25">
      <c r="A1157" s="5">
        <v>1188</v>
      </c>
      <c r="B1157" s="5" t="s">
        <v>4901</v>
      </c>
      <c r="C1157" s="5" t="s">
        <v>4902</v>
      </c>
      <c r="D1157" s="6" t="s">
        <v>4903</v>
      </c>
      <c r="E1157">
        <v>18</v>
      </c>
      <c r="F1157" s="7">
        <v>0.3578667961</v>
      </c>
      <c r="G1157" s="7">
        <v>0</v>
      </c>
      <c r="H1157" t="s">
        <v>2623</v>
      </c>
      <c r="I1157">
        <v>0</v>
      </c>
      <c r="J1157">
        <v>0</v>
      </c>
      <c r="K1157">
        <v>900000</v>
      </c>
      <c r="L1157" t="s">
        <v>119</v>
      </c>
      <c r="M1157" s="8" t="s">
        <v>86</v>
      </c>
      <c r="N1157" s="8">
        <v>0.62264150943396201</v>
      </c>
      <c r="O1157">
        <v>0.37735849056603699</v>
      </c>
      <c r="P1157" s="9">
        <v>0</v>
      </c>
      <c r="Q1157">
        <v>250000</v>
      </c>
      <c r="R1157" s="8" t="s">
        <v>4904</v>
      </c>
      <c r="S1157" s="8" t="s">
        <v>329</v>
      </c>
      <c r="T1157">
        <v>8757950</v>
      </c>
      <c r="U1157">
        <v>5081670</v>
      </c>
      <c r="V1157">
        <v>12948852</v>
      </c>
      <c r="W1157">
        <v>-569822</v>
      </c>
      <c r="X1157">
        <v>7430367</v>
      </c>
      <c r="Y1157">
        <v>3478942</v>
      </c>
      <c r="Z1157">
        <v>4456204</v>
      </c>
      <c r="AA1157">
        <v>29314041</v>
      </c>
      <c r="AB1157">
        <v>8041439</v>
      </c>
      <c r="AC1157">
        <v>12</v>
      </c>
      <c r="AD1157">
        <v>21272602</v>
      </c>
      <c r="AE1157">
        <v>2003</v>
      </c>
      <c r="AF1157" t="s">
        <v>54</v>
      </c>
      <c r="AG1157">
        <v>3000000</v>
      </c>
      <c r="AH1157" t="s">
        <v>55</v>
      </c>
      <c r="AI1157" t="s">
        <v>55</v>
      </c>
      <c r="AJ1157">
        <v>1</v>
      </c>
      <c r="AK1157">
        <v>2042372</v>
      </c>
      <c r="AL1157" s="8"/>
      <c r="AM1157" s="10">
        <f t="shared" si="162"/>
        <v>2018</v>
      </c>
      <c r="AN1157">
        <f t="shared" si="163"/>
        <v>1</v>
      </c>
      <c r="AO1157">
        <f t="shared" si="169"/>
        <v>0</v>
      </c>
      <c r="AP1157">
        <f t="shared" si="164"/>
        <v>0</v>
      </c>
      <c r="AQ1157">
        <f t="shared" si="165"/>
        <v>0</v>
      </c>
      <c r="AR1157">
        <f t="shared" si="166"/>
        <v>1</v>
      </c>
      <c r="AS1157">
        <f t="shared" si="167"/>
        <v>0</v>
      </c>
      <c r="AT1157">
        <f t="shared" si="168"/>
        <v>0</v>
      </c>
      <c r="AU1157">
        <f t="shared" si="168"/>
        <v>0</v>
      </c>
      <c r="AV1157" t="str">
        <f t="shared" si="170"/>
        <v>2020-03-13T15:00:16</v>
      </c>
    </row>
    <row r="1158" spans="1:48" x14ac:dyDescent="0.25">
      <c r="A1158" s="5">
        <v>1189</v>
      </c>
      <c r="B1158" s="5" t="s">
        <v>4711</v>
      </c>
      <c r="C1158" s="5" t="s">
        <v>4712</v>
      </c>
      <c r="D1158" s="6" t="s">
        <v>4713</v>
      </c>
      <c r="E1158">
        <v>0</v>
      </c>
      <c r="F1158" s="7">
        <v>0.29922153140000002</v>
      </c>
      <c r="G1158" s="7">
        <v>0</v>
      </c>
      <c r="H1158" t="s">
        <v>4714</v>
      </c>
      <c r="I1158">
        <v>0</v>
      </c>
      <c r="J1158">
        <v>0</v>
      </c>
      <c r="K1158">
        <v>45000</v>
      </c>
      <c r="L1158" t="s">
        <v>52</v>
      </c>
      <c r="M1158" s="8" t="s">
        <v>86</v>
      </c>
      <c r="N1158" s="8">
        <v>0.490566037735849</v>
      </c>
      <c r="O1158">
        <v>0.50943396226415005</v>
      </c>
      <c r="P1158" s="9">
        <v>0</v>
      </c>
      <c r="Q1158">
        <v>10000</v>
      </c>
      <c r="R1158" s="8"/>
      <c r="S1158" s="8"/>
      <c r="AA1158">
        <v>75362</v>
      </c>
      <c r="AB1158">
        <v>0</v>
      </c>
      <c r="AC1158">
        <v>10</v>
      </c>
      <c r="AD1158">
        <v>0</v>
      </c>
      <c r="AE1158">
        <v>2018</v>
      </c>
      <c r="AF1158" t="s">
        <v>126</v>
      </c>
      <c r="AG1158">
        <v>96000</v>
      </c>
      <c r="AH1158" t="s">
        <v>55</v>
      </c>
      <c r="AI1158" t="s">
        <v>56</v>
      </c>
      <c r="AJ1158">
        <v>1</v>
      </c>
      <c r="AK1158">
        <v>5120</v>
      </c>
      <c r="AL1158" s="8" t="s">
        <v>4905</v>
      </c>
      <c r="AM1158" s="10">
        <f t="shared" si="162"/>
        <v>2019</v>
      </c>
      <c r="AN1158">
        <f t="shared" si="163"/>
        <v>1</v>
      </c>
      <c r="AO1158">
        <f t="shared" si="169"/>
        <v>0</v>
      </c>
      <c r="AP1158">
        <f t="shared" si="164"/>
        <v>0</v>
      </c>
      <c r="AQ1158">
        <f t="shared" si="165"/>
        <v>0</v>
      </c>
      <c r="AR1158">
        <f t="shared" si="166"/>
        <v>1</v>
      </c>
      <c r="AS1158">
        <f t="shared" si="167"/>
        <v>0</v>
      </c>
      <c r="AT1158">
        <f t="shared" si="168"/>
        <v>0</v>
      </c>
      <c r="AU1158">
        <f t="shared" si="168"/>
        <v>1</v>
      </c>
      <c r="AV1158" t="str">
        <f t="shared" si="170"/>
        <v>2020-03-12T20:06:05</v>
      </c>
    </row>
    <row r="1159" spans="1:48" x14ac:dyDescent="0.25">
      <c r="A1159" s="5">
        <v>1190</v>
      </c>
      <c r="B1159" s="5" t="s">
        <v>1960</v>
      </c>
      <c r="C1159" s="5" t="s">
        <v>1961</v>
      </c>
      <c r="D1159" s="6" t="s">
        <v>1962</v>
      </c>
      <c r="E1159">
        <v>26</v>
      </c>
      <c r="F1159" s="7">
        <v>0.4012288618</v>
      </c>
      <c r="G1159" s="7">
        <v>0</v>
      </c>
      <c r="H1159" t="s">
        <v>1963</v>
      </c>
      <c r="I1159">
        <v>0</v>
      </c>
      <c r="J1159">
        <v>0</v>
      </c>
      <c r="K1159">
        <v>350000</v>
      </c>
      <c r="L1159" t="s">
        <v>52</v>
      </c>
      <c r="M1159" s="8" t="s">
        <v>86</v>
      </c>
      <c r="N1159" s="8">
        <v>0.64150943396226401</v>
      </c>
      <c r="O1159">
        <v>0.35849056603773499</v>
      </c>
      <c r="P1159" s="9">
        <v>0.79677488244486405</v>
      </c>
      <c r="Q1159">
        <v>250000</v>
      </c>
      <c r="R1159" s="8"/>
      <c r="S1159" s="8" t="s">
        <v>113</v>
      </c>
      <c r="T1159">
        <v>1742422</v>
      </c>
      <c r="U1159">
        <v>2456488</v>
      </c>
      <c r="V1159">
        <v>2637422</v>
      </c>
      <c r="W1159">
        <v>180933</v>
      </c>
      <c r="X1159">
        <v>1551513</v>
      </c>
      <c r="Y1159">
        <v>2395273</v>
      </c>
      <c r="Z1159">
        <v>0</v>
      </c>
      <c r="AA1159">
        <v>1342432</v>
      </c>
      <c r="AB1159">
        <v>-197905</v>
      </c>
      <c r="AC1159">
        <v>6</v>
      </c>
      <c r="AD1159">
        <v>1540337</v>
      </c>
      <c r="AE1159">
        <v>2009</v>
      </c>
      <c r="AF1159" t="s">
        <v>121</v>
      </c>
      <c r="AG1159">
        <v>800000</v>
      </c>
      <c r="AH1159" t="s">
        <v>55</v>
      </c>
      <c r="AI1159" t="s">
        <v>56</v>
      </c>
      <c r="AJ1159">
        <v>1</v>
      </c>
      <c r="AK1159">
        <v>108800</v>
      </c>
      <c r="AL1159" s="8" t="s">
        <v>4906</v>
      </c>
      <c r="AM1159" s="10">
        <f t="shared" si="162"/>
        <v>2011</v>
      </c>
      <c r="AN1159">
        <f t="shared" si="163"/>
        <v>1</v>
      </c>
      <c r="AO1159">
        <f t="shared" si="169"/>
        <v>0</v>
      </c>
      <c r="AP1159">
        <f t="shared" si="164"/>
        <v>0</v>
      </c>
      <c r="AQ1159">
        <f t="shared" si="165"/>
        <v>0</v>
      </c>
      <c r="AR1159">
        <f t="shared" si="166"/>
        <v>1</v>
      </c>
      <c r="AS1159">
        <f t="shared" si="167"/>
        <v>0</v>
      </c>
      <c r="AT1159">
        <f t="shared" si="168"/>
        <v>0</v>
      </c>
      <c r="AU1159">
        <f t="shared" si="168"/>
        <v>1</v>
      </c>
      <c r="AV1159" t="str">
        <f t="shared" si="170"/>
        <v>2020-03-12T20:33:11</v>
      </c>
    </row>
    <row r="1160" spans="1:48" x14ac:dyDescent="0.25">
      <c r="A1160" s="5">
        <v>1191</v>
      </c>
      <c r="B1160" s="5" t="s">
        <v>4907</v>
      </c>
      <c r="C1160" s="5" t="s">
        <v>4908</v>
      </c>
      <c r="D1160" s="6" t="s">
        <v>4909</v>
      </c>
      <c r="E1160">
        <v>7</v>
      </c>
      <c r="F1160" s="7">
        <v>0.34186281829999998</v>
      </c>
      <c r="G1160" s="7">
        <v>0</v>
      </c>
      <c r="H1160" t="s">
        <v>4910</v>
      </c>
      <c r="I1160">
        <v>0</v>
      </c>
      <c r="J1160">
        <v>0</v>
      </c>
      <c r="K1160">
        <v>30000</v>
      </c>
      <c r="L1160" t="s">
        <v>52</v>
      </c>
      <c r="M1160" s="8" t="s">
        <v>86</v>
      </c>
      <c r="N1160" s="8">
        <v>0.56603773584905603</v>
      </c>
      <c r="O1160">
        <v>0.43396226415094302</v>
      </c>
      <c r="P1160" s="9">
        <v>0.86602540378443904</v>
      </c>
      <c r="Q1160">
        <v>15000</v>
      </c>
      <c r="R1160" s="8"/>
      <c r="S1160" s="8"/>
      <c r="AA1160">
        <v>0</v>
      </c>
      <c r="AB1160">
        <v>0</v>
      </c>
      <c r="AC1160">
        <v>1</v>
      </c>
      <c r="AD1160">
        <v>0</v>
      </c>
      <c r="AE1160">
        <v>2010</v>
      </c>
      <c r="AF1160" t="s">
        <v>68</v>
      </c>
      <c r="AG1160">
        <v>200000</v>
      </c>
      <c r="AH1160" t="s">
        <v>55</v>
      </c>
      <c r="AI1160" t="s">
        <v>56</v>
      </c>
      <c r="AJ1160">
        <v>1</v>
      </c>
      <c r="AK1160">
        <v>8640</v>
      </c>
      <c r="AL1160" s="8" t="s">
        <v>4911</v>
      </c>
      <c r="AM1160" s="10">
        <f t="shared" si="162"/>
        <v>2017</v>
      </c>
      <c r="AN1160">
        <f t="shared" si="163"/>
        <v>1</v>
      </c>
      <c r="AO1160">
        <f t="shared" si="169"/>
        <v>0</v>
      </c>
      <c r="AP1160">
        <f t="shared" si="164"/>
        <v>0</v>
      </c>
      <c r="AQ1160">
        <f t="shared" si="165"/>
        <v>0</v>
      </c>
      <c r="AR1160">
        <f t="shared" si="166"/>
        <v>1</v>
      </c>
      <c r="AS1160">
        <f t="shared" si="167"/>
        <v>0</v>
      </c>
      <c r="AT1160">
        <f t="shared" si="168"/>
        <v>0</v>
      </c>
      <c r="AU1160">
        <f t="shared" si="168"/>
        <v>1</v>
      </c>
      <c r="AV1160" t="str">
        <f t="shared" si="170"/>
        <v>2020-03-13T12:54:58</v>
      </c>
    </row>
    <row r="1161" spans="1:48" x14ac:dyDescent="0.25">
      <c r="A1161" s="5">
        <v>1192</v>
      </c>
      <c r="B1161" s="5" t="s">
        <v>4912</v>
      </c>
      <c r="C1161" s="5" t="s">
        <v>4913</v>
      </c>
      <c r="D1161" s="6" t="s">
        <v>4914</v>
      </c>
      <c r="E1161">
        <v>6</v>
      </c>
      <c r="F1161" s="7">
        <v>0.39177327899999997</v>
      </c>
      <c r="G1161" s="7">
        <v>0</v>
      </c>
      <c r="H1161" t="s">
        <v>4915</v>
      </c>
      <c r="I1161">
        <v>30</v>
      </c>
      <c r="J1161">
        <v>8419.82</v>
      </c>
      <c r="K1161">
        <v>50000</v>
      </c>
      <c r="L1161" t="s">
        <v>52</v>
      </c>
      <c r="M1161" s="8" t="s">
        <v>86</v>
      </c>
      <c r="N1161" s="8">
        <v>0.50943396226415005</v>
      </c>
      <c r="O1161">
        <v>0.490566037735849</v>
      </c>
      <c r="P1161" s="9">
        <v>-0.76478347348432796</v>
      </c>
      <c r="Q1161">
        <v>45000</v>
      </c>
      <c r="R1161" s="8"/>
      <c r="S1161" s="8"/>
      <c r="AA1161">
        <v>4289847</v>
      </c>
      <c r="AB1161">
        <v>0</v>
      </c>
      <c r="AC1161">
        <v>12</v>
      </c>
      <c r="AD1161">
        <v>0</v>
      </c>
      <c r="AE1161">
        <v>2015</v>
      </c>
      <c r="AF1161" t="s">
        <v>126</v>
      </c>
      <c r="AG1161">
        <v>150000</v>
      </c>
      <c r="AH1161" t="s">
        <v>56</v>
      </c>
      <c r="AI1161" t="s">
        <v>56</v>
      </c>
      <c r="AJ1161">
        <v>0.92355774879999997</v>
      </c>
      <c r="AK1161">
        <v>119020</v>
      </c>
      <c r="AL1161" s="8" t="s">
        <v>4916</v>
      </c>
      <c r="AM1161" s="10">
        <f t="shared" si="162"/>
        <v>2016</v>
      </c>
      <c r="AN1161">
        <f t="shared" si="163"/>
        <v>1</v>
      </c>
      <c r="AO1161">
        <f t="shared" si="169"/>
        <v>0</v>
      </c>
      <c r="AP1161">
        <f t="shared" si="164"/>
        <v>0</v>
      </c>
      <c r="AQ1161">
        <f t="shared" si="165"/>
        <v>0</v>
      </c>
      <c r="AR1161">
        <f t="shared" si="166"/>
        <v>1</v>
      </c>
      <c r="AS1161">
        <f t="shared" si="167"/>
        <v>0</v>
      </c>
      <c r="AT1161">
        <f t="shared" si="168"/>
        <v>1</v>
      </c>
      <c r="AU1161">
        <f t="shared" si="168"/>
        <v>1</v>
      </c>
      <c r="AV1161" t="str">
        <f t="shared" si="170"/>
        <v>2020-03-13T12:57:01</v>
      </c>
    </row>
    <row r="1162" spans="1:48" x14ac:dyDescent="0.25">
      <c r="A1162" s="5">
        <v>1193</v>
      </c>
      <c r="B1162" s="5" t="s">
        <v>4907</v>
      </c>
      <c r="C1162" s="5" t="s">
        <v>4908</v>
      </c>
      <c r="D1162" s="6" t="s">
        <v>4909</v>
      </c>
      <c r="E1162">
        <v>7</v>
      </c>
      <c r="F1162" s="7">
        <v>0.34186281829999998</v>
      </c>
      <c r="G1162" s="7">
        <v>0</v>
      </c>
      <c r="H1162" t="s">
        <v>4910</v>
      </c>
      <c r="I1162">
        <v>0</v>
      </c>
      <c r="J1162">
        <v>0</v>
      </c>
      <c r="K1162">
        <v>30000</v>
      </c>
      <c r="L1162" t="s">
        <v>62</v>
      </c>
      <c r="M1162" s="8" t="s">
        <v>63</v>
      </c>
      <c r="N1162" s="8">
        <v>1</v>
      </c>
      <c r="O1162">
        <v>0</v>
      </c>
      <c r="P1162" s="9">
        <v>0</v>
      </c>
      <c r="R1162" s="8"/>
      <c r="S1162" s="8"/>
      <c r="AJ1162">
        <v>1</v>
      </c>
      <c r="AL1162" s="8"/>
      <c r="AM1162" s="10">
        <f t="shared" si="162"/>
        <v>2017</v>
      </c>
      <c r="AN1162">
        <f t="shared" si="163"/>
        <v>0</v>
      </c>
      <c r="AO1162">
        <f t="shared" si="169"/>
        <v>0</v>
      </c>
      <c r="AP1162">
        <f t="shared" si="164"/>
        <v>1</v>
      </c>
      <c r="AQ1162">
        <f t="shared" si="165"/>
        <v>0</v>
      </c>
      <c r="AR1162">
        <f t="shared" si="166"/>
        <v>0</v>
      </c>
      <c r="AS1162">
        <f t="shared" si="167"/>
        <v>0</v>
      </c>
      <c r="AT1162">
        <f t="shared" si="168"/>
        <v>0</v>
      </c>
      <c r="AU1162">
        <f t="shared" si="168"/>
        <v>0</v>
      </c>
      <c r="AV1162">
        <f t="shared" si="170"/>
        <v>0</v>
      </c>
    </row>
    <row r="1163" spans="1:48" x14ac:dyDescent="0.25">
      <c r="A1163" s="5">
        <v>1194</v>
      </c>
      <c r="B1163" s="5" t="s">
        <v>4917</v>
      </c>
      <c r="C1163" s="5" t="s">
        <v>4918</v>
      </c>
      <c r="D1163" s="6" t="s">
        <v>4919</v>
      </c>
      <c r="E1163">
        <v>5</v>
      </c>
      <c r="F1163" s="7">
        <v>0.57601586920000003</v>
      </c>
      <c r="G1163" s="7">
        <v>0</v>
      </c>
      <c r="H1163" t="s">
        <v>4920</v>
      </c>
      <c r="I1163">
        <v>40</v>
      </c>
      <c r="J1163">
        <v>4990.8</v>
      </c>
      <c r="K1163">
        <v>15000</v>
      </c>
      <c r="L1163" t="s">
        <v>52</v>
      </c>
      <c r="M1163" s="8" t="s">
        <v>86</v>
      </c>
      <c r="N1163" s="8">
        <v>0.64150943396226401</v>
      </c>
      <c r="O1163">
        <v>0.35849056603773499</v>
      </c>
      <c r="P1163" s="9">
        <v>0</v>
      </c>
      <c r="Q1163">
        <v>5000</v>
      </c>
      <c r="R1163" s="8"/>
      <c r="S1163" s="8"/>
      <c r="AA1163">
        <v>318648</v>
      </c>
      <c r="AB1163">
        <v>0</v>
      </c>
      <c r="AC1163">
        <v>12</v>
      </c>
      <c r="AD1163">
        <v>0</v>
      </c>
      <c r="AE1163">
        <v>2012</v>
      </c>
      <c r="AF1163" t="s">
        <v>68</v>
      </c>
      <c r="AG1163">
        <v>10000</v>
      </c>
      <c r="AH1163" t="s">
        <v>55</v>
      </c>
      <c r="AI1163" t="s">
        <v>56</v>
      </c>
      <c r="AJ1163">
        <v>1</v>
      </c>
      <c r="AK1163">
        <v>5400</v>
      </c>
      <c r="AL1163" s="8" t="s">
        <v>4921</v>
      </c>
      <c r="AM1163" s="10">
        <f t="shared" si="162"/>
        <v>2020</v>
      </c>
      <c r="AN1163">
        <f t="shared" si="163"/>
        <v>1</v>
      </c>
      <c r="AO1163">
        <f t="shared" si="169"/>
        <v>0</v>
      </c>
      <c r="AP1163">
        <f t="shared" si="164"/>
        <v>0</v>
      </c>
      <c r="AQ1163">
        <f t="shared" si="165"/>
        <v>0</v>
      </c>
      <c r="AR1163">
        <f t="shared" si="166"/>
        <v>1</v>
      </c>
      <c r="AS1163">
        <f t="shared" si="167"/>
        <v>0</v>
      </c>
      <c r="AT1163">
        <f t="shared" si="168"/>
        <v>0</v>
      </c>
      <c r="AU1163">
        <f t="shared" si="168"/>
        <v>1</v>
      </c>
      <c r="AV1163" t="str">
        <f t="shared" si="170"/>
        <v>2020-03-13T12:57:47</v>
      </c>
    </row>
    <row r="1164" spans="1:48" x14ac:dyDescent="0.25">
      <c r="A1164" s="5">
        <v>1195</v>
      </c>
      <c r="B1164" s="5" t="s">
        <v>4922</v>
      </c>
      <c r="C1164" s="5" t="s">
        <v>4923</v>
      </c>
      <c r="D1164" s="6" t="s">
        <v>4924</v>
      </c>
      <c r="E1164">
        <v>0</v>
      </c>
      <c r="F1164" s="7">
        <v>0.33799510459999998</v>
      </c>
      <c r="G1164" s="7">
        <v>0</v>
      </c>
      <c r="H1164" t="s">
        <v>4925</v>
      </c>
      <c r="I1164">
        <v>0</v>
      </c>
      <c r="J1164">
        <v>0</v>
      </c>
      <c r="K1164">
        <v>30000</v>
      </c>
      <c r="L1164" t="s">
        <v>52</v>
      </c>
      <c r="M1164" s="8" t="s">
        <v>86</v>
      </c>
      <c r="N1164" s="8">
        <v>0.62264150943396201</v>
      </c>
      <c r="O1164">
        <v>0.37735849056603699</v>
      </c>
      <c r="P1164" s="9">
        <v>0</v>
      </c>
      <c r="Q1164">
        <v>20000</v>
      </c>
      <c r="R1164" s="8"/>
      <c r="S1164" s="8"/>
      <c r="AA1164">
        <v>1139687</v>
      </c>
      <c r="AB1164">
        <v>0</v>
      </c>
      <c r="AC1164">
        <v>12</v>
      </c>
      <c r="AD1164">
        <v>0</v>
      </c>
      <c r="AE1164">
        <v>2014</v>
      </c>
      <c r="AF1164" t="s">
        <v>68</v>
      </c>
      <c r="AG1164">
        <v>130000</v>
      </c>
      <c r="AH1164" t="s">
        <v>55</v>
      </c>
      <c r="AI1164" t="s">
        <v>56</v>
      </c>
      <c r="AJ1164">
        <v>1</v>
      </c>
      <c r="AK1164">
        <v>13200</v>
      </c>
      <c r="AL1164" s="8" t="s">
        <v>4926</v>
      </c>
      <c r="AM1164" s="10">
        <f t="shared" si="162"/>
        <v>2015</v>
      </c>
      <c r="AN1164">
        <f t="shared" si="163"/>
        <v>1</v>
      </c>
      <c r="AO1164">
        <f t="shared" si="169"/>
        <v>0</v>
      </c>
      <c r="AP1164">
        <f t="shared" si="164"/>
        <v>0</v>
      </c>
      <c r="AQ1164">
        <f t="shared" si="165"/>
        <v>0</v>
      </c>
      <c r="AR1164">
        <f t="shared" si="166"/>
        <v>1</v>
      </c>
      <c r="AS1164">
        <f t="shared" si="167"/>
        <v>0</v>
      </c>
      <c r="AT1164">
        <f t="shared" si="168"/>
        <v>0</v>
      </c>
      <c r="AU1164">
        <f t="shared" si="168"/>
        <v>1</v>
      </c>
      <c r="AV1164" t="str">
        <f t="shared" si="170"/>
        <v>2020-03-13T12:58:43</v>
      </c>
    </row>
    <row r="1165" spans="1:48" x14ac:dyDescent="0.25">
      <c r="A1165" s="5">
        <v>1197</v>
      </c>
      <c r="B1165" s="5" t="s">
        <v>4927</v>
      </c>
      <c r="C1165" s="5" t="s">
        <v>4928</v>
      </c>
      <c r="D1165" s="6" t="s">
        <v>4929</v>
      </c>
      <c r="E1165">
        <v>17</v>
      </c>
      <c r="F1165" s="7">
        <v>0</v>
      </c>
      <c r="G1165" s="7"/>
      <c r="H1165" t="s">
        <v>4930</v>
      </c>
      <c r="I1165">
        <v>0</v>
      </c>
      <c r="J1165">
        <v>0</v>
      </c>
      <c r="K1165">
        <v>245000</v>
      </c>
      <c r="L1165" t="s">
        <v>119</v>
      </c>
      <c r="M1165" s="8" t="s">
        <v>53</v>
      </c>
      <c r="N1165" s="8">
        <v>0.73584905660377298</v>
      </c>
      <c r="O1165">
        <v>0.26415094339622602</v>
      </c>
      <c r="P1165" s="9">
        <v>-0.81365790215948297</v>
      </c>
      <c r="Q1165">
        <v>245000</v>
      </c>
      <c r="R1165" s="8" t="s">
        <v>4931</v>
      </c>
      <c r="S1165" s="8" t="s">
        <v>329</v>
      </c>
      <c r="T1165">
        <v>2831799</v>
      </c>
      <c r="U1165">
        <v>873967</v>
      </c>
      <c r="V1165">
        <v>3355067</v>
      </c>
      <c r="W1165">
        <v>2022409</v>
      </c>
      <c r="X1165">
        <v>458690</v>
      </c>
      <c r="Y1165">
        <v>881596</v>
      </c>
      <c r="Z1165">
        <v>1403994</v>
      </c>
      <c r="AA1165">
        <v>8680666</v>
      </c>
      <c r="AB1165">
        <v>7280808</v>
      </c>
      <c r="AC1165">
        <v>12</v>
      </c>
      <c r="AD1165">
        <v>1399858</v>
      </c>
      <c r="AE1165">
        <v>2003</v>
      </c>
      <c r="AF1165" t="s">
        <v>54</v>
      </c>
      <c r="AG1165">
        <v>70000</v>
      </c>
      <c r="AH1165" t="s">
        <v>55</v>
      </c>
      <c r="AI1165" t="s">
        <v>56</v>
      </c>
      <c r="AJ1165">
        <v>0</v>
      </c>
      <c r="AK1165">
        <v>358062</v>
      </c>
      <c r="AL1165" s="8"/>
      <c r="AM1165" s="10">
        <f t="shared" si="162"/>
        <v>2013</v>
      </c>
      <c r="AN1165">
        <f t="shared" si="163"/>
        <v>1</v>
      </c>
      <c r="AO1165">
        <f t="shared" si="169"/>
        <v>0</v>
      </c>
      <c r="AP1165">
        <f t="shared" si="164"/>
        <v>0</v>
      </c>
      <c r="AQ1165">
        <f t="shared" si="165"/>
        <v>1</v>
      </c>
      <c r="AR1165">
        <f t="shared" si="166"/>
        <v>0</v>
      </c>
      <c r="AS1165">
        <f t="shared" si="167"/>
        <v>0</v>
      </c>
      <c r="AT1165">
        <f t="shared" si="168"/>
        <v>0</v>
      </c>
      <c r="AU1165">
        <f t="shared" si="168"/>
        <v>1</v>
      </c>
      <c r="AV1165" t="str">
        <f t="shared" si="170"/>
        <v>2020-03-13T15:05:20</v>
      </c>
    </row>
    <row r="1166" spans="1:48" x14ac:dyDescent="0.25">
      <c r="A1166" s="5">
        <v>1198</v>
      </c>
      <c r="B1166" s="5" t="s">
        <v>4932</v>
      </c>
      <c r="C1166" s="5" t="s">
        <v>4933</v>
      </c>
      <c r="D1166" s="6" t="s">
        <v>4934</v>
      </c>
      <c r="E1166">
        <v>3</v>
      </c>
      <c r="F1166" s="7">
        <v>0.36737947869999998</v>
      </c>
      <c r="G1166" s="7">
        <v>0</v>
      </c>
      <c r="H1166" t="s">
        <v>3694</v>
      </c>
      <c r="I1166">
        <v>14</v>
      </c>
      <c r="J1166">
        <v>894.4</v>
      </c>
      <c r="K1166">
        <v>15000</v>
      </c>
      <c r="L1166" t="s">
        <v>52</v>
      </c>
      <c r="M1166" s="8" t="s">
        <v>86</v>
      </c>
      <c r="N1166" s="8">
        <v>0.50943396226415005</v>
      </c>
      <c r="O1166">
        <v>0.490566037735849</v>
      </c>
      <c r="P1166" s="9">
        <v>0</v>
      </c>
      <c r="Q1166">
        <v>10000</v>
      </c>
      <c r="R1166" s="8"/>
      <c r="S1166" s="8"/>
      <c r="AA1166">
        <v>125543</v>
      </c>
      <c r="AB1166">
        <v>0</v>
      </c>
      <c r="AC1166">
        <v>12</v>
      </c>
      <c r="AD1166">
        <v>0</v>
      </c>
      <c r="AE1166">
        <v>2015</v>
      </c>
      <c r="AF1166" t="s">
        <v>126</v>
      </c>
      <c r="AG1166">
        <v>1000</v>
      </c>
      <c r="AH1166" t="s">
        <v>55</v>
      </c>
      <c r="AI1166" t="s">
        <v>56</v>
      </c>
      <c r="AJ1166">
        <v>1</v>
      </c>
      <c r="AK1166">
        <v>2700</v>
      </c>
      <c r="AL1166" s="8" t="s">
        <v>4935</v>
      </c>
      <c r="AM1166" s="10">
        <f t="shared" si="162"/>
        <v>2016</v>
      </c>
      <c r="AN1166">
        <f t="shared" si="163"/>
        <v>1</v>
      </c>
      <c r="AO1166">
        <f t="shared" si="169"/>
        <v>0</v>
      </c>
      <c r="AP1166">
        <f t="shared" si="164"/>
        <v>0</v>
      </c>
      <c r="AQ1166">
        <f t="shared" si="165"/>
        <v>0</v>
      </c>
      <c r="AR1166">
        <f t="shared" si="166"/>
        <v>1</v>
      </c>
      <c r="AS1166">
        <f t="shared" si="167"/>
        <v>0</v>
      </c>
      <c r="AT1166">
        <f t="shared" si="168"/>
        <v>0</v>
      </c>
      <c r="AU1166">
        <f t="shared" si="168"/>
        <v>1</v>
      </c>
      <c r="AV1166" t="str">
        <f t="shared" si="170"/>
        <v>2020-03-13T12:59:27</v>
      </c>
    </row>
    <row r="1167" spans="1:48" x14ac:dyDescent="0.25">
      <c r="A1167" s="5">
        <v>1199</v>
      </c>
      <c r="B1167" s="5" t="s">
        <v>4936</v>
      </c>
      <c r="C1167" s="5" t="s">
        <v>4937</v>
      </c>
      <c r="D1167" s="6" t="s">
        <v>4938</v>
      </c>
      <c r="E1167">
        <v>4</v>
      </c>
      <c r="F1167" s="7">
        <v>0.50802342710000004</v>
      </c>
      <c r="G1167" s="7">
        <v>0</v>
      </c>
      <c r="H1167" t="s">
        <v>3627</v>
      </c>
      <c r="I1167">
        <v>0</v>
      </c>
      <c r="J1167">
        <v>0</v>
      </c>
      <c r="K1167">
        <v>30000</v>
      </c>
      <c r="L1167" t="s">
        <v>52</v>
      </c>
      <c r="M1167" s="8" t="s">
        <v>53</v>
      </c>
      <c r="N1167" s="8">
        <v>0.71698113207547098</v>
      </c>
      <c r="O1167">
        <v>0.28301886792452802</v>
      </c>
      <c r="P1167" s="9">
        <v>0</v>
      </c>
      <c r="Q1167">
        <v>30000</v>
      </c>
      <c r="R1167" s="8"/>
      <c r="S1167" s="8"/>
      <c r="AA1167">
        <v>6340293</v>
      </c>
      <c r="AB1167">
        <v>0</v>
      </c>
      <c r="AC1167">
        <v>12</v>
      </c>
      <c r="AD1167">
        <v>0</v>
      </c>
      <c r="AE1167">
        <v>2010</v>
      </c>
      <c r="AF1167" t="s">
        <v>68</v>
      </c>
      <c r="AG1167">
        <v>200000</v>
      </c>
      <c r="AH1167" t="s">
        <v>55</v>
      </c>
      <c r="AI1167" t="s">
        <v>56</v>
      </c>
      <c r="AJ1167">
        <v>1</v>
      </c>
      <c r="AK1167">
        <v>108800</v>
      </c>
      <c r="AL1167" s="8" t="s">
        <v>4939</v>
      </c>
      <c r="AM1167" s="10">
        <f t="shared" si="162"/>
        <v>2013</v>
      </c>
      <c r="AN1167">
        <f t="shared" si="163"/>
        <v>1</v>
      </c>
      <c r="AO1167">
        <f t="shared" si="169"/>
        <v>0</v>
      </c>
      <c r="AP1167">
        <f t="shared" si="164"/>
        <v>0</v>
      </c>
      <c r="AQ1167">
        <f t="shared" si="165"/>
        <v>1</v>
      </c>
      <c r="AR1167">
        <f t="shared" si="166"/>
        <v>0</v>
      </c>
      <c r="AS1167">
        <f t="shared" si="167"/>
        <v>0</v>
      </c>
      <c r="AT1167">
        <f t="shared" si="168"/>
        <v>0</v>
      </c>
      <c r="AU1167">
        <f t="shared" si="168"/>
        <v>1</v>
      </c>
      <c r="AV1167" t="str">
        <f t="shared" si="170"/>
        <v>2020-03-13T13:00:27</v>
      </c>
    </row>
    <row r="1168" spans="1:48" x14ac:dyDescent="0.25">
      <c r="A1168" s="5">
        <v>1200</v>
      </c>
      <c r="B1168" s="5" t="s">
        <v>4940</v>
      </c>
      <c r="C1168" s="5" t="s">
        <v>4941</v>
      </c>
      <c r="D1168" s="6" t="s">
        <v>4942</v>
      </c>
      <c r="E1168">
        <v>27</v>
      </c>
      <c r="F1168" s="7">
        <v>0.42924534920000001</v>
      </c>
      <c r="G1168" s="7">
        <v>0</v>
      </c>
      <c r="H1168" t="s">
        <v>4943</v>
      </c>
      <c r="I1168">
        <v>25</v>
      </c>
      <c r="J1168">
        <v>18700.68</v>
      </c>
      <c r="K1168">
        <v>20000</v>
      </c>
      <c r="L1168" t="s">
        <v>52</v>
      </c>
      <c r="M1168" s="8" t="s">
        <v>86</v>
      </c>
      <c r="N1168" s="8">
        <v>0.56603773584905603</v>
      </c>
      <c r="O1168">
        <v>0.43396226415094302</v>
      </c>
      <c r="P1168" s="9">
        <v>0</v>
      </c>
      <c r="Q1168">
        <v>20000</v>
      </c>
      <c r="R1168" s="8"/>
      <c r="S1168" s="8"/>
      <c r="AA1168">
        <v>0</v>
      </c>
      <c r="AB1168">
        <v>0</v>
      </c>
      <c r="AC1168">
        <v>1</v>
      </c>
      <c r="AD1168">
        <v>0</v>
      </c>
      <c r="AE1168">
        <v>2010</v>
      </c>
      <c r="AF1168" t="s">
        <v>68</v>
      </c>
      <c r="AG1168">
        <v>2000</v>
      </c>
      <c r="AH1168" t="s">
        <v>55</v>
      </c>
      <c r="AI1168" t="s">
        <v>56</v>
      </c>
      <c r="AJ1168">
        <v>0.98186395019999995</v>
      </c>
      <c r="AK1168">
        <v>7400</v>
      </c>
      <c r="AL1168" s="8" t="s">
        <v>4944</v>
      </c>
      <c r="AM1168" s="10">
        <f t="shared" si="162"/>
        <v>2016</v>
      </c>
      <c r="AN1168">
        <f t="shared" si="163"/>
        <v>1</v>
      </c>
      <c r="AO1168">
        <f t="shared" si="169"/>
        <v>0</v>
      </c>
      <c r="AP1168">
        <f t="shared" si="164"/>
        <v>0</v>
      </c>
      <c r="AQ1168">
        <f t="shared" si="165"/>
        <v>0</v>
      </c>
      <c r="AR1168">
        <f t="shared" si="166"/>
        <v>1</v>
      </c>
      <c r="AS1168">
        <f t="shared" si="167"/>
        <v>0</v>
      </c>
      <c r="AT1168">
        <f t="shared" si="168"/>
        <v>0</v>
      </c>
      <c r="AU1168">
        <f t="shared" si="168"/>
        <v>1</v>
      </c>
      <c r="AV1168" t="str">
        <f t="shared" si="170"/>
        <v>2020-03-13T13:01:04</v>
      </c>
    </row>
    <row r="1169" spans="1:48" x14ac:dyDescent="0.25">
      <c r="A1169" s="5">
        <v>1201</v>
      </c>
      <c r="B1169" s="5" t="s">
        <v>4945</v>
      </c>
      <c r="C1169" s="5" t="s">
        <v>4946</v>
      </c>
      <c r="D1169" s="6" t="s">
        <v>4947</v>
      </c>
      <c r="E1169">
        <v>38</v>
      </c>
      <c r="F1169" s="7">
        <v>0.3299805663</v>
      </c>
      <c r="G1169" s="7">
        <v>0</v>
      </c>
      <c r="H1169" t="s">
        <v>4372</v>
      </c>
      <c r="I1169">
        <v>34</v>
      </c>
      <c r="J1169">
        <v>15995.67</v>
      </c>
      <c r="K1169">
        <v>40000</v>
      </c>
      <c r="L1169" t="s">
        <v>119</v>
      </c>
      <c r="M1169" s="8" t="s">
        <v>86</v>
      </c>
      <c r="N1169" s="8">
        <v>0.660377358490566</v>
      </c>
      <c r="O1169">
        <v>0.339622641509433</v>
      </c>
      <c r="P1169" s="9">
        <v>0</v>
      </c>
      <c r="Q1169">
        <v>40000</v>
      </c>
      <c r="R1169" s="8" t="s">
        <v>4948</v>
      </c>
      <c r="S1169" s="8"/>
      <c r="AA1169">
        <v>3349362</v>
      </c>
      <c r="AB1169">
        <v>0</v>
      </c>
      <c r="AC1169">
        <v>12</v>
      </c>
      <c r="AD1169">
        <v>0</v>
      </c>
      <c r="AE1169">
        <v>2003</v>
      </c>
      <c r="AF1169" t="s">
        <v>54</v>
      </c>
      <c r="AG1169">
        <v>20000</v>
      </c>
      <c r="AH1169" t="s">
        <v>55</v>
      </c>
      <c r="AI1169" t="s">
        <v>56</v>
      </c>
      <c r="AJ1169">
        <v>1</v>
      </c>
      <c r="AK1169">
        <v>7040</v>
      </c>
      <c r="AL1169" s="8"/>
      <c r="AM1169" s="10">
        <f t="shared" si="162"/>
        <v>2006</v>
      </c>
      <c r="AN1169">
        <f t="shared" si="163"/>
        <v>1</v>
      </c>
      <c r="AO1169">
        <f t="shared" si="169"/>
        <v>0</v>
      </c>
      <c r="AP1169">
        <f t="shared" si="164"/>
        <v>0</v>
      </c>
      <c r="AQ1169">
        <f t="shared" si="165"/>
        <v>0</v>
      </c>
      <c r="AR1169">
        <f t="shared" si="166"/>
        <v>1</v>
      </c>
      <c r="AS1169">
        <f t="shared" si="167"/>
        <v>0</v>
      </c>
      <c r="AT1169">
        <f t="shared" si="168"/>
        <v>0</v>
      </c>
      <c r="AU1169">
        <f t="shared" si="168"/>
        <v>1</v>
      </c>
      <c r="AV1169" t="str">
        <f t="shared" si="170"/>
        <v>2020-03-13T15:12:27</v>
      </c>
    </row>
    <row r="1170" spans="1:48" x14ac:dyDescent="0.25">
      <c r="A1170" s="5">
        <v>1202</v>
      </c>
      <c r="B1170" s="5" t="s">
        <v>4949</v>
      </c>
      <c r="C1170" s="5" t="s">
        <v>4950</v>
      </c>
      <c r="D1170" s="6" t="s">
        <v>4951</v>
      </c>
      <c r="E1170">
        <v>25</v>
      </c>
      <c r="F1170" s="7">
        <v>0.59089151760000003</v>
      </c>
      <c r="G1170" s="7">
        <v>0</v>
      </c>
      <c r="H1170" t="s">
        <v>4952</v>
      </c>
      <c r="I1170">
        <v>0</v>
      </c>
      <c r="J1170">
        <v>0</v>
      </c>
      <c r="K1170">
        <v>15000</v>
      </c>
      <c r="L1170" t="s">
        <v>119</v>
      </c>
      <c r="M1170" s="8" t="s">
        <v>74</v>
      </c>
      <c r="N1170" s="8">
        <v>0.45283018867924502</v>
      </c>
      <c r="O1170">
        <v>0.54716981132075404</v>
      </c>
      <c r="P1170" s="9">
        <v>0.86602540378443904</v>
      </c>
      <c r="Q1170">
        <v>10000</v>
      </c>
      <c r="R1170" s="8" t="s">
        <v>4953</v>
      </c>
      <c r="S1170" s="8"/>
      <c r="AA1170">
        <v>897759</v>
      </c>
      <c r="AB1170">
        <v>0</v>
      </c>
      <c r="AC1170">
        <v>12</v>
      </c>
      <c r="AD1170">
        <v>0</v>
      </c>
      <c r="AE1170">
        <v>2015</v>
      </c>
      <c r="AF1170" t="s">
        <v>126</v>
      </c>
      <c r="AG1170">
        <v>10000</v>
      </c>
      <c r="AH1170" t="s">
        <v>55</v>
      </c>
      <c r="AI1170" t="s">
        <v>56</v>
      </c>
      <c r="AJ1170">
        <v>1</v>
      </c>
      <c r="AK1170">
        <v>2700</v>
      </c>
      <c r="AL1170" s="8"/>
      <c r="AM1170" s="10">
        <f t="shared" si="162"/>
        <v>2016</v>
      </c>
      <c r="AN1170">
        <f t="shared" si="163"/>
        <v>1</v>
      </c>
      <c r="AO1170">
        <f t="shared" si="169"/>
        <v>0</v>
      </c>
      <c r="AP1170">
        <f t="shared" si="164"/>
        <v>0</v>
      </c>
      <c r="AQ1170">
        <f t="shared" si="165"/>
        <v>0</v>
      </c>
      <c r="AR1170">
        <f t="shared" si="166"/>
        <v>0</v>
      </c>
      <c r="AS1170">
        <f t="shared" si="167"/>
        <v>1</v>
      </c>
      <c r="AT1170">
        <f t="shared" si="168"/>
        <v>0</v>
      </c>
      <c r="AU1170">
        <f t="shared" si="168"/>
        <v>1</v>
      </c>
      <c r="AV1170" t="str">
        <f t="shared" si="170"/>
        <v>2020-03-13T17:37:43</v>
      </c>
    </row>
    <row r="1171" spans="1:48" x14ac:dyDescent="0.25">
      <c r="A1171" s="5">
        <v>1203</v>
      </c>
      <c r="B1171" s="5" t="s">
        <v>4954</v>
      </c>
      <c r="C1171" s="5" t="s">
        <v>4955</v>
      </c>
      <c r="D1171" s="6" t="s">
        <v>4956</v>
      </c>
      <c r="E1171">
        <v>18</v>
      </c>
      <c r="F1171" s="7">
        <v>0.59409874510000005</v>
      </c>
      <c r="G1171" s="7">
        <v>0</v>
      </c>
      <c r="H1171" t="s">
        <v>626</v>
      </c>
      <c r="I1171">
        <v>0</v>
      </c>
      <c r="J1171">
        <v>0</v>
      </c>
      <c r="K1171">
        <v>25000</v>
      </c>
      <c r="L1171" t="s">
        <v>119</v>
      </c>
      <c r="M1171" s="8" t="s">
        <v>86</v>
      </c>
      <c r="N1171" s="8">
        <v>0.52830188679245205</v>
      </c>
      <c r="O1171">
        <v>0.47169811320754701</v>
      </c>
      <c r="P1171" s="9">
        <v>0.86602540378443904</v>
      </c>
      <c r="Q1171">
        <v>10000</v>
      </c>
      <c r="R1171" s="8" t="s">
        <v>4957</v>
      </c>
      <c r="S1171" s="8"/>
      <c r="AA1171">
        <v>692541</v>
      </c>
      <c r="AB1171">
        <v>0</v>
      </c>
      <c r="AC1171">
        <v>10</v>
      </c>
      <c r="AD1171">
        <v>0</v>
      </c>
      <c r="AE1171">
        <v>2013</v>
      </c>
      <c r="AF1171" t="s">
        <v>68</v>
      </c>
      <c r="AG1171">
        <v>110000</v>
      </c>
      <c r="AH1171" t="s">
        <v>55</v>
      </c>
      <c r="AI1171" t="s">
        <v>56</v>
      </c>
      <c r="AJ1171">
        <v>1</v>
      </c>
      <c r="AK1171">
        <v>2200</v>
      </c>
      <c r="AL1171" s="8"/>
      <c r="AM1171" s="10">
        <f t="shared" si="162"/>
        <v>2017</v>
      </c>
      <c r="AN1171">
        <f t="shared" si="163"/>
        <v>1</v>
      </c>
      <c r="AO1171">
        <f t="shared" si="169"/>
        <v>0</v>
      </c>
      <c r="AP1171">
        <f t="shared" si="164"/>
        <v>0</v>
      </c>
      <c r="AQ1171">
        <f t="shared" si="165"/>
        <v>0</v>
      </c>
      <c r="AR1171">
        <f t="shared" si="166"/>
        <v>1</v>
      </c>
      <c r="AS1171">
        <f t="shared" si="167"/>
        <v>0</v>
      </c>
      <c r="AT1171">
        <f t="shared" si="168"/>
        <v>0</v>
      </c>
      <c r="AU1171">
        <f t="shared" si="168"/>
        <v>1</v>
      </c>
      <c r="AV1171" t="str">
        <f t="shared" si="170"/>
        <v>2020-03-13T17:55:54</v>
      </c>
    </row>
    <row r="1172" spans="1:48" x14ac:dyDescent="0.25">
      <c r="A1172" s="5">
        <v>1204</v>
      </c>
      <c r="B1172" s="5" t="s">
        <v>4860</v>
      </c>
      <c r="C1172" s="5" t="s">
        <v>4861</v>
      </c>
      <c r="D1172" s="6" t="s">
        <v>4862</v>
      </c>
      <c r="E1172">
        <v>33</v>
      </c>
      <c r="F1172" s="7">
        <v>0.4637211329</v>
      </c>
      <c r="G1172" s="7">
        <v>0</v>
      </c>
      <c r="H1172" t="s">
        <v>4863</v>
      </c>
      <c r="I1172">
        <v>0</v>
      </c>
      <c r="J1172">
        <v>0</v>
      </c>
      <c r="K1172">
        <v>15000</v>
      </c>
      <c r="L1172" t="s">
        <v>119</v>
      </c>
      <c r="M1172" s="8" t="s">
        <v>86</v>
      </c>
      <c r="N1172" s="8">
        <v>0.50943396226415005</v>
      </c>
      <c r="O1172">
        <v>0.490566037735849</v>
      </c>
      <c r="P1172" s="9">
        <v>0</v>
      </c>
      <c r="Q1172">
        <v>5000</v>
      </c>
      <c r="R1172" s="8" t="s">
        <v>4958</v>
      </c>
      <c r="S1172" s="8"/>
      <c r="AA1172">
        <v>590245</v>
      </c>
      <c r="AB1172">
        <v>0</v>
      </c>
      <c r="AC1172">
        <v>12</v>
      </c>
      <c r="AD1172">
        <v>0</v>
      </c>
      <c r="AE1172">
        <v>2018</v>
      </c>
      <c r="AF1172" t="s">
        <v>126</v>
      </c>
      <c r="AG1172">
        <v>50000</v>
      </c>
      <c r="AH1172" t="s">
        <v>55</v>
      </c>
      <c r="AI1172" t="s">
        <v>56</v>
      </c>
      <c r="AJ1172">
        <v>1</v>
      </c>
      <c r="AK1172">
        <v>18000</v>
      </c>
      <c r="AL1172" s="8"/>
      <c r="AM1172" s="10">
        <f t="shared" si="162"/>
        <v>2020</v>
      </c>
      <c r="AN1172">
        <f t="shared" si="163"/>
        <v>1</v>
      </c>
      <c r="AO1172">
        <f t="shared" si="169"/>
        <v>0</v>
      </c>
      <c r="AP1172">
        <f t="shared" si="164"/>
        <v>0</v>
      </c>
      <c r="AQ1172">
        <f t="shared" si="165"/>
        <v>0</v>
      </c>
      <c r="AR1172">
        <f t="shared" si="166"/>
        <v>1</v>
      </c>
      <c r="AS1172">
        <f t="shared" si="167"/>
        <v>0</v>
      </c>
      <c r="AT1172">
        <f t="shared" si="168"/>
        <v>0</v>
      </c>
      <c r="AU1172">
        <f t="shared" si="168"/>
        <v>1</v>
      </c>
      <c r="AV1172" t="str">
        <f t="shared" si="170"/>
        <v>2020-03-13T18:02:59</v>
      </c>
    </row>
    <row r="1173" spans="1:48" x14ac:dyDescent="0.25">
      <c r="A1173" s="5">
        <v>1205</v>
      </c>
      <c r="B1173" s="5" t="s">
        <v>4893</v>
      </c>
      <c r="C1173" s="5" t="s">
        <v>4894</v>
      </c>
      <c r="D1173" s="6" t="s">
        <v>4895</v>
      </c>
      <c r="E1173">
        <v>24</v>
      </c>
      <c r="F1173" s="7">
        <v>0.1403135969</v>
      </c>
      <c r="G1173" s="7">
        <v>0</v>
      </c>
      <c r="H1173" t="s">
        <v>4809</v>
      </c>
      <c r="I1173">
        <v>0</v>
      </c>
      <c r="J1173">
        <v>0</v>
      </c>
      <c r="K1173">
        <v>35000</v>
      </c>
      <c r="L1173" t="s">
        <v>119</v>
      </c>
      <c r="M1173" s="8" t="s">
        <v>63</v>
      </c>
      <c r="N1173" s="8">
        <v>0.90566037735849003</v>
      </c>
      <c r="O1173">
        <v>9.4339622641509399E-2</v>
      </c>
      <c r="P1173" s="9">
        <v>-0.22182888142148399</v>
      </c>
      <c r="Q1173">
        <v>35000</v>
      </c>
      <c r="R1173" s="8" t="s">
        <v>4959</v>
      </c>
      <c r="S1173" s="8" t="s">
        <v>175</v>
      </c>
      <c r="T1173">
        <v>10240969</v>
      </c>
      <c r="U1173">
        <v>560756</v>
      </c>
      <c r="V1173">
        <v>11707396</v>
      </c>
      <c r="W1173">
        <v>6640322</v>
      </c>
      <c r="X1173">
        <v>0</v>
      </c>
      <c r="Y1173">
        <v>4060957</v>
      </c>
      <c r="Z1173">
        <v>4911950</v>
      </c>
      <c r="AA1173">
        <v>6529830</v>
      </c>
      <c r="AB1173">
        <v>3094768</v>
      </c>
      <c r="AC1173">
        <v>12</v>
      </c>
      <c r="AD1173">
        <v>3435062</v>
      </c>
      <c r="AE1173">
        <v>1998</v>
      </c>
      <c r="AF1173" t="s">
        <v>54</v>
      </c>
      <c r="AG1173">
        <v>1000000</v>
      </c>
      <c r="AH1173" t="s">
        <v>55</v>
      </c>
      <c r="AI1173" t="s">
        <v>55</v>
      </c>
      <c r="AJ1173">
        <v>0.97710694249999996</v>
      </c>
      <c r="AK1173">
        <v>1473991</v>
      </c>
      <c r="AL1173" s="8"/>
      <c r="AM1173" s="10">
        <f t="shared" si="162"/>
        <v>2006</v>
      </c>
      <c r="AN1173">
        <f t="shared" si="163"/>
        <v>1</v>
      </c>
      <c r="AO1173">
        <f t="shared" si="169"/>
        <v>0</v>
      </c>
      <c r="AP1173">
        <f t="shared" si="164"/>
        <v>1</v>
      </c>
      <c r="AQ1173">
        <f t="shared" si="165"/>
        <v>0</v>
      </c>
      <c r="AR1173">
        <f t="shared" si="166"/>
        <v>0</v>
      </c>
      <c r="AS1173">
        <f t="shared" si="167"/>
        <v>0</v>
      </c>
      <c r="AT1173">
        <f t="shared" si="168"/>
        <v>0</v>
      </c>
      <c r="AU1173">
        <f t="shared" si="168"/>
        <v>0</v>
      </c>
      <c r="AV1173" t="str">
        <f t="shared" si="170"/>
        <v>2020-03-13T17:48:42</v>
      </c>
    </row>
    <row r="1174" spans="1:48" x14ac:dyDescent="0.25">
      <c r="A1174" s="5">
        <v>1206</v>
      </c>
      <c r="B1174" s="5" t="s">
        <v>4960</v>
      </c>
      <c r="C1174" s="5" t="s">
        <v>4961</v>
      </c>
      <c r="D1174" s="6" t="s">
        <v>4962</v>
      </c>
      <c r="E1174">
        <v>4</v>
      </c>
      <c r="F1174" s="7">
        <v>0.27892254760000001</v>
      </c>
      <c r="G1174" s="7">
        <v>0</v>
      </c>
      <c r="H1174" t="s">
        <v>4963</v>
      </c>
      <c r="I1174">
        <v>0</v>
      </c>
      <c r="J1174">
        <v>0</v>
      </c>
      <c r="K1174">
        <v>10000</v>
      </c>
      <c r="L1174" t="s">
        <v>119</v>
      </c>
      <c r="M1174" s="8" t="s">
        <v>53</v>
      </c>
      <c r="N1174" s="8">
        <v>0.83018867924528295</v>
      </c>
      <c r="O1174">
        <v>0.169811320754716</v>
      </c>
      <c r="P1174" s="9">
        <v>0</v>
      </c>
      <c r="Q1174">
        <v>10000</v>
      </c>
      <c r="R1174" s="8" t="s">
        <v>4964</v>
      </c>
      <c r="S1174" s="8"/>
      <c r="AA1174">
        <v>160342621</v>
      </c>
      <c r="AB1174">
        <v>0</v>
      </c>
      <c r="AC1174">
        <v>12</v>
      </c>
      <c r="AD1174">
        <v>0</v>
      </c>
      <c r="AE1174">
        <v>2001</v>
      </c>
      <c r="AF1174" t="s">
        <v>54</v>
      </c>
      <c r="AG1174">
        <v>500000</v>
      </c>
      <c r="AH1174" t="s">
        <v>55</v>
      </c>
      <c r="AI1174" t="s">
        <v>55</v>
      </c>
      <c r="AJ1174">
        <v>1</v>
      </c>
      <c r="AK1174">
        <v>6826519</v>
      </c>
      <c r="AL1174" s="8"/>
      <c r="AM1174" s="10">
        <f t="shared" si="162"/>
        <v>2015</v>
      </c>
      <c r="AN1174">
        <f t="shared" si="163"/>
        <v>1</v>
      </c>
      <c r="AO1174">
        <f t="shared" si="169"/>
        <v>0</v>
      </c>
      <c r="AP1174">
        <f t="shared" si="164"/>
        <v>0</v>
      </c>
      <c r="AQ1174">
        <f t="shared" si="165"/>
        <v>1</v>
      </c>
      <c r="AR1174">
        <f t="shared" si="166"/>
        <v>0</v>
      </c>
      <c r="AS1174">
        <f t="shared" si="167"/>
        <v>0</v>
      </c>
      <c r="AT1174">
        <f t="shared" si="168"/>
        <v>0</v>
      </c>
      <c r="AU1174">
        <f t="shared" si="168"/>
        <v>0</v>
      </c>
      <c r="AV1174" t="str">
        <f t="shared" si="170"/>
        <v>2020-03-13T18:10:55</v>
      </c>
    </row>
    <row r="1175" spans="1:48" x14ac:dyDescent="0.25">
      <c r="A1175" s="5">
        <v>1207</v>
      </c>
      <c r="B1175" s="5" t="s">
        <v>4965</v>
      </c>
      <c r="C1175" s="5" t="s">
        <v>4966</v>
      </c>
      <c r="D1175" s="6" t="s">
        <v>4967</v>
      </c>
      <c r="E1175">
        <v>111</v>
      </c>
      <c r="F1175" s="7">
        <v>0.33220399049999999</v>
      </c>
      <c r="G1175" s="7">
        <v>0</v>
      </c>
      <c r="H1175" t="s">
        <v>4261</v>
      </c>
      <c r="I1175">
        <v>0</v>
      </c>
      <c r="J1175">
        <v>0</v>
      </c>
      <c r="K1175">
        <v>7000</v>
      </c>
      <c r="L1175" t="s">
        <v>637</v>
      </c>
      <c r="M1175" s="8" t="s">
        <v>86</v>
      </c>
      <c r="N1175" s="8">
        <v>0.52830188679245205</v>
      </c>
      <c r="O1175">
        <v>0.47169811320754701</v>
      </c>
      <c r="P1175" s="9">
        <v>0.77497983182672703</v>
      </c>
      <c r="R1175" s="8"/>
      <c r="S1175" s="8"/>
      <c r="AA1175">
        <v>62502</v>
      </c>
      <c r="AB1175">
        <v>0</v>
      </c>
      <c r="AC1175">
        <v>6</v>
      </c>
      <c r="AD1175">
        <v>0</v>
      </c>
      <c r="AE1175">
        <v>2013</v>
      </c>
      <c r="AF1175" t="s">
        <v>68</v>
      </c>
      <c r="AG1175">
        <v>10000</v>
      </c>
      <c r="AH1175" t="s">
        <v>55</v>
      </c>
      <c r="AI1175" t="s">
        <v>56</v>
      </c>
      <c r="AJ1175">
        <v>1</v>
      </c>
      <c r="AK1175">
        <v>1820</v>
      </c>
      <c r="AL1175" s="8"/>
      <c r="AM1175" s="10">
        <f t="shared" si="162"/>
        <v>2017</v>
      </c>
      <c r="AN1175">
        <f t="shared" si="163"/>
        <v>0</v>
      </c>
      <c r="AO1175">
        <f t="shared" si="169"/>
        <v>1</v>
      </c>
      <c r="AP1175">
        <f t="shared" si="164"/>
        <v>0</v>
      </c>
      <c r="AQ1175">
        <f t="shared" si="165"/>
        <v>0</v>
      </c>
      <c r="AR1175">
        <f t="shared" si="166"/>
        <v>1</v>
      </c>
      <c r="AS1175">
        <f t="shared" si="167"/>
        <v>0</v>
      </c>
      <c r="AT1175">
        <f t="shared" si="168"/>
        <v>0</v>
      </c>
      <c r="AU1175">
        <f t="shared" si="168"/>
        <v>1</v>
      </c>
      <c r="AV1175">
        <f t="shared" si="170"/>
        <v>0</v>
      </c>
    </row>
    <row r="1176" spans="1:48" x14ac:dyDescent="0.25">
      <c r="A1176" s="5">
        <v>1208</v>
      </c>
      <c r="B1176" s="5" t="s">
        <v>4968</v>
      </c>
      <c r="C1176" s="5" t="s">
        <v>4969</v>
      </c>
      <c r="D1176" s="6" t="s">
        <v>4970</v>
      </c>
      <c r="E1176">
        <v>0</v>
      </c>
      <c r="F1176" s="7">
        <v>0.40317695129999997</v>
      </c>
      <c r="G1176" s="7">
        <v>0</v>
      </c>
      <c r="H1176" t="s">
        <v>4971</v>
      </c>
      <c r="I1176">
        <v>0</v>
      </c>
      <c r="J1176">
        <v>0</v>
      </c>
      <c r="K1176">
        <v>30000</v>
      </c>
      <c r="L1176" t="s">
        <v>119</v>
      </c>
      <c r="M1176" s="8" t="s">
        <v>86</v>
      </c>
      <c r="N1176" s="8">
        <v>0.62264150943396201</v>
      </c>
      <c r="O1176">
        <v>0.37735849056603699</v>
      </c>
      <c r="P1176" s="9">
        <v>0</v>
      </c>
      <c r="Q1176">
        <v>15000</v>
      </c>
      <c r="R1176" s="8" t="s">
        <v>4972</v>
      </c>
      <c r="S1176" s="8"/>
      <c r="AA1176">
        <v>4201934</v>
      </c>
      <c r="AB1176">
        <v>0</v>
      </c>
      <c r="AC1176">
        <v>12</v>
      </c>
      <c r="AD1176">
        <v>0</v>
      </c>
      <c r="AE1176">
        <v>2017</v>
      </c>
      <c r="AF1176" t="s">
        <v>126</v>
      </c>
      <c r="AG1176">
        <v>93700</v>
      </c>
      <c r="AH1176" t="s">
        <v>55</v>
      </c>
      <c r="AI1176" t="s">
        <v>56</v>
      </c>
      <c r="AJ1176">
        <v>1</v>
      </c>
      <c r="AK1176">
        <v>38000</v>
      </c>
      <c r="AL1176" s="8"/>
      <c r="AM1176" s="10">
        <f t="shared" si="162"/>
        <v>2019</v>
      </c>
      <c r="AN1176">
        <f t="shared" si="163"/>
        <v>1</v>
      </c>
      <c r="AO1176">
        <f t="shared" si="169"/>
        <v>0</v>
      </c>
      <c r="AP1176">
        <f t="shared" si="164"/>
        <v>0</v>
      </c>
      <c r="AQ1176">
        <f t="shared" si="165"/>
        <v>0</v>
      </c>
      <c r="AR1176">
        <f t="shared" si="166"/>
        <v>1</v>
      </c>
      <c r="AS1176">
        <f t="shared" si="167"/>
        <v>0</v>
      </c>
      <c r="AT1176">
        <f t="shared" si="168"/>
        <v>0</v>
      </c>
      <c r="AU1176">
        <f t="shared" si="168"/>
        <v>1</v>
      </c>
      <c r="AV1176" t="str">
        <f t="shared" si="170"/>
        <v>2020-03-13T17:40:08</v>
      </c>
    </row>
    <row r="1177" spans="1:48" x14ac:dyDescent="0.25">
      <c r="A1177" s="5">
        <v>1209</v>
      </c>
      <c r="B1177" s="5" t="s">
        <v>4973</v>
      </c>
      <c r="C1177" s="5" t="s">
        <v>4969</v>
      </c>
      <c r="D1177" s="6" t="s">
        <v>4974</v>
      </c>
      <c r="E1177">
        <v>4</v>
      </c>
      <c r="F1177" s="7">
        <v>0.4076626954</v>
      </c>
      <c r="G1177" s="7">
        <v>0</v>
      </c>
      <c r="H1177" t="s">
        <v>4975</v>
      </c>
      <c r="I1177">
        <v>0</v>
      </c>
      <c r="J1177">
        <v>0</v>
      </c>
      <c r="K1177">
        <v>30000</v>
      </c>
      <c r="L1177" t="s">
        <v>119</v>
      </c>
      <c r="M1177" s="8" t="s">
        <v>86</v>
      </c>
      <c r="N1177" s="8">
        <v>0.62264150943396201</v>
      </c>
      <c r="O1177">
        <v>0.37735849056603699</v>
      </c>
      <c r="P1177" s="11">
        <v>-1.0999999999999999E-15</v>
      </c>
      <c r="Q1177">
        <v>15000</v>
      </c>
      <c r="R1177" s="8" t="s">
        <v>4976</v>
      </c>
      <c r="S1177" s="8"/>
      <c r="AA1177">
        <v>3413209</v>
      </c>
      <c r="AB1177">
        <v>0</v>
      </c>
      <c r="AC1177">
        <v>12</v>
      </c>
      <c r="AD1177">
        <v>0</v>
      </c>
      <c r="AE1177">
        <v>2017</v>
      </c>
      <c r="AF1177" t="s">
        <v>126</v>
      </c>
      <c r="AG1177">
        <v>93700</v>
      </c>
      <c r="AH1177" t="s">
        <v>55</v>
      </c>
      <c r="AI1177" t="s">
        <v>56</v>
      </c>
      <c r="AJ1177">
        <v>1</v>
      </c>
      <c r="AK1177">
        <v>38000</v>
      </c>
      <c r="AL1177" s="8"/>
      <c r="AM1177" s="10">
        <f t="shared" si="162"/>
        <v>2018</v>
      </c>
      <c r="AN1177">
        <f t="shared" si="163"/>
        <v>1</v>
      </c>
      <c r="AO1177">
        <f t="shared" si="169"/>
        <v>0</v>
      </c>
      <c r="AP1177">
        <f t="shared" si="164"/>
        <v>0</v>
      </c>
      <c r="AQ1177">
        <f t="shared" si="165"/>
        <v>0</v>
      </c>
      <c r="AR1177">
        <f t="shared" si="166"/>
        <v>1</v>
      </c>
      <c r="AS1177">
        <f t="shared" si="167"/>
        <v>0</v>
      </c>
      <c r="AT1177">
        <f t="shared" si="168"/>
        <v>0</v>
      </c>
      <c r="AU1177">
        <f t="shared" si="168"/>
        <v>1</v>
      </c>
      <c r="AV1177" t="str">
        <f t="shared" si="170"/>
        <v>2020-03-13T17:40:48</v>
      </c>
    </row>
    <row r="1178" spans="1:48" x14ac:dyDescent="0.25">
      <c r="A1178" s="5">
        <v>1210</v>
      </c>
      <c r="B1178" s="5" t="s">
        <v>4977</v>
      </c>
      <c r="C1178" s="5" t="s">
        <v>4978</v>
      </c>
      <c r="D1178" s="6" t="s">
        <v>4979</v>
      </c>
      <c r="E1178">
        <v>5</v>
      </c>
      <c r="F1178" s="7">
        <v>0.57577040820000003</v>
      </c>
      <c r="G1178" s="7">
        <v>0</v>
      </c>
      <c r="H1178" t="s">
        <v>4980</v>
      </c>
      <c r="I1178">
        <v>0</v>
      </c>
      <c r="J1178">
        <v>0</v>
      </c>
      <c r="K1178">
        <v>10000</v>
      </c>
      <c r="L1178" t="s">
        <v>119</v>
      </c>
      <c r="M1178" s="8" t="s">
        <v>53</v>
      </c>
      <c r="N1178" s="8">
        <v>0.73584905660377298</v>
      </c>
      <c r="O1178">
        <v>0.26415094339622602</v>
      </c>
      <c r="P1178" s="9">
        <v>-0.86602540378443904</v>
      </c>
      <c r="Q1178">
        <v>10000</v>
      </c>
      <c r="R1178" s="8" t="s">
        <v>4981</v>
      </c>
      <c r="S1178" s="8"/>
      <c r="AA1178">
        <v>11632950</v>
      </c>
      <c r="AB1178">
        <v>0</v>
      </c>
      <c r="AC1178">
        <v>12</v>
      </c>
      <c r="AD1178">
        <v>0</v>
      </c>
      <c r="AE1178">
        <v>2003</v>
      </c>
      <c r="AF1178" t="s">
        <v>54</v>
      </c>
      <c r="AG1178">
        <v>100000</v>
      </c>
      <c r="AH1178" t="s">
        <v>55</v>
      </c>
      <c r="AI1178" t="s">
        <v>56</v>
      </c>
      <c r="AJ1178">
        <v>0.84432151929999999</v>
      </c>
      <c r="AK1178">
        <v>720</v>
      </c>
      <c r="AL1178" s="8"/>
      <c r="AM1178" s="10">
        <f t="shared" si="162"/>
        <v>2016</v>
      </c>
      <c r="AN1178">
        <f t="shared" si="163"/>
        <v>1</v>
      </c>
      <c r="AO1178">
        <f t="shared" si="169"/>
        <v>0</v>
      </c>
      <c r="AP1178">
        <f t="shared" si="164"/>
        <v>0</v>
      </c>
      <c r="AQ1178">
        <f t="shared" si="165"/>
        <v>1</v>
      </c>
      <c r="AR1178">
        <f t="shared" si="166"/>
        <v>0</v>
      </c>
      <c r="AS1178">
        <f t="shared" si="167"/>
        <v>0</v>
      </c>
      <c r="AT1178">
        <f t="shared" si="168"/>
        <v>0</v>
      </c>
      <c r="AU1178">
        <f t="shared" si="168"/>
        <v>1</v>
      </c>
      <c r="AV1178" t="str">
        <f t="shared" si="170"/>
        <v>2020-03-13T18:11:30</v>
      </c>
    </row>
    <row r="1179" spans="1:48" x14ac:dyDescent="0.25">
      <c r="A1179" s="5">
        <v>1211</v>
      </c>
      <c r="B1179" s="5" t="s">
        <v>4982</v>
      </c>
      <c r="C1179" s="5" t="s">
        <v>4983</v>
      </c>
      <c r="D1179" s="6" t="s">
        <v>4984</v>
      </c>
      <c r="E1179">
        <v>16</v>
      </c>
      <c r="F1179" s="7">
        <v>0.30777776489999997</v>
      </c>
      <c r="G1179" s="7">
        <v>0</v>
      </c>
      <c r="H1179" t="s">
        <v>4985</v>
      </c>
      <c r="I1179">
        <v>0</v>
      </c>
      <c r="J1179">
        <v>0</v>
      </c>
      <c r="K1179">
        <v>50000</v>
      </c>
      <c r="L1179" t="s">
        <v>119</v>
      </c>
      <c r="M1179" s="8" t="s">
        <v>86</v>
      </c>
      <c r="N1179" s="8">
        <v>0.679245283018867</v>
      </c>
      <c r="O1179">
        <v>0.320754716981132</v>
      </c>
      <c r="P1179" s="9">
        <v>-0.86602540378443904</v>
      </c>
      <c r="Q1179">
        <v>40000</v>
      </c>
      <c r="R1179" s="8" t="s">
        <v>4986</v>
      </c>
      <c r="S1179" s="8" t="s">
        <v>217</v>
      </c>
      <c r="T1179">
        <v>2735209</v>
      </c>
      <c r="U1179">
        <v>849082</v>
      </c>
      <c r="V1179">
        <v>2854106</v>
      </c>
      <c r="W1179">
        <v>1996410</v>
      </c>
      <c r="X1179">
        <v>0</v>
      </c>
      <c r="Y1179">
        <v>2642352</v>
      </c>
      <c r="Z1179">
        <v>1873944</v>
      </c>
      <c r="AA1179">
        <v>7204047</v>
      </c>
      <c r="AB1179">
        <v>3701825</v>
      </c>
      <c r="AC1179">
        <v>12</v>
      </c>
      <c r="AD1179">
        <v>3502222</v>
      </c>
      <c r="AE1179">
        <v>1997</v>
      </c>
      <c r="AF1179" t="s">
        <v>54</v>
      </c>
      <c r="AG1179">
        <v>20000</v>
      </c>
      <c r="AH1179" t="s">
        <v>55</v>
      </c>
      <c r="AI1179" t="s">
        <v>56</v>
      </c>
      <c r="AJ1179">
        <v>0.80617776080000003</v>
      </c>
      <c r="AK1179">
        <v>66000</v>
      </c>
      <c r="AL1179" s="8"/>
      <c r="AM1179" s="10">
        <f t="shared" si="162"/>
        <v>2016</v>
      </c>
      <c r="AN1179">
        <f t="shared" si="163"/>
        <v>1</v>
      </c>
      <c r="AO1179">
        <f t="shared" si="169"/>
        <v>0</v>
      </c>
      <c r="AP1179">
        <f t="shared" si="164"/>
        <v>0</v>
      </c>
      <c r="AQ1179">
        <f t="shared" si="165"/>
        <v>0</v>
      </c>
      <c r="AR1179">
        <f t="shared" si="166"/>
        <v>1</v>
      </c>
      <c r="AS1179">
        <f t="shared" si="167"/>
        <v>0</v>
      </c>
      <c r="AT1179">
        <f t="shared" si="168"/>
        <v>0</v>
      </c>
      <c r="AU1179">
        <f t="shared" si="168"/>
        <v>1</v>
      </c>
      <c r="AV1179" t="str">
        <f t="shared" si="170"/>
        <v>2020-03-13T15:11:36</v>
      </c>
    </row>
    <row r="1180" spans="1:48" x14ac:dyDescent="0.25">
      <c r="A1180" s="5">
        <v>1212</v>
      </c>
      <c r="B1180" s="5" t="s">
        <v>2859</v>
      </c>
      <c r="C1180" s="5" t="s">
        <v>2860</v>
      </c>
      <c r="D1180" s="6" t="s">
        <v>2861</v>
      </c>
      <c r="E1180">
        <v>5</v>
      </c>
      <c r="F1180" s="7">
        <v>0.33289286880000002</v>
      </c>
      <c r="G1180" s="7">
        <v>0</v>
      </c>
      <c r="H1180" t="s">
        <v>2862</v>
      </c>
      <c r="I1180">
        <v>1</v>
      </c>
      <c r="J1180">
        <v>693.33</v>
      </c>
      <c r="K1180">
        <v>120000</v>
      </c>
      <c r="L1180" t="s">
        <v>52</v>
      </c>
      <c r="M1180" s="8" t="s">
        <v>53</v>
      </c>
      <c r="N1180" s="8">
        <v>0.77358490566037696</v>
      </c>
      <c r="O1180">
        <v>0.22641509433962201</v>
      </c>
      <c r="P1180" s="9">
        <v>-0.96409996518487195</v>
      </c>
      <c r="Q1180">
        <v>80000</v>
      </c>
      <c r="R1180" s="8"/>
      <c r="S1180" s="8" t="s">
        <v>103</v>
      </c>
      <c r="T1180">
        <v>1639439</v>
      </c>
      <c r="U1180">
        <v>664218</v>
      </c>
      <c r="V1180">
        <v>1721607</v>
      </c>
      <c r="W1180">
        <v>63240</v>
      </c>
      <c r="X1180">
        <v>0</v>
      </c>
      <c r="Y1180">
        <v>734565</v>
      </c>
      <c r="Z1180">
        <v>755022</v>
      </c>
      <c r="AA1180">
        <v>3140748</v>
      </c>
      <c r="AB1180">
        <v>1319587</v>
      </c>
      <c r="AC1180">
        <v>12</v>
      </c>
      <c r="AD1180">
        <v>1821161</v>
      </c>
      <c r="AE1180">
        <v>2006</v>
      </c>
      <c r="AF1180" t="s">
        <v>121</v>
      </c>
      <c r="AG1180">
        <v>30000</v>
      </c>
      <c r="AH1180" t="s">
        <v>55</v>
      </c>
      <c r="AI1180" t="s">
        <v>56</v>
      </c>
      <c r="AJ1180">
        <v>0.9647795844</v>
      </c>
      <c r="AK1180">
        <v>0</v>
      </c>
      <c r="AL1180" s="8" t="s">
        <v>4987</v>
      </c>
      <c r="AM1180" s="10">
        <f t="shared" si="162"/>
        <v>2011</v>
      </c>
      <c r="AN1180">
        <f t="shared" si="163"/>
        <v>1</v>
      </c>
      <c r="AO1180">
        <f t="shared" si="169"/>
        <v>0</v>
      </c>
      <c r="AP1180">
        <f t="shared" si="164"/>
        <v>0</v>
      </c>
      <c r="AQ1180">
        <f t="shared" si="165"/>
        <v>1</v>
      </c>
      <c r="AR1180">
        <f t="shared" si="166"/>
        <v>0</v>
      </c>
      <c r="AS1180">
        <f t="shared" si="167"/>
        <v>0</v>
      </c>
      <c r="AT1180">
        <f t="shared" si="168"/>
        <v>0</v>
      </c>
      <c r="AU1180">
        <f t="shared" si="168"/>
        <v>1</v>
      </c>
      <c r="AV1180" t="str">
        <f t="shared" si="170"/>
        <v>2020-03-16T13:39:26</v>
      </c>
    </row>
    <row r="1181" spans="1:48" x14ac:dyDescent="0.25">
      <c r="A1181" s="5">
        <v>1213</v>
      </c>
      <c r="B1181" s="5" t="s">
        <v>4988</v>
      </c>
      <c r="C1181" s="5" t="s">
        <v>4989</v>
      </c>
      <c r="D1181" s="6" t="s">
        <v>4990</v>
      </c>
      <c r="E1181">
        <v>128</v>
      </c>
      <c r="F1181" s="7">
        <v>0.3110758065</v>
      </c>
      <c r="G1181" s="7">
        <v>0</v>
      </c>
      <c r="H1181" t="s">
        <v>4991</v>
      </c>
      <c r="I1181">
        <v>22</v>
      </c>
      <c r="J1181">
        <v>1920</v>
      </c>
      <c r="K1181">
        <v>15000</v>
      </c>
      <c r="L1181" t="s">
        <v>119</v>
      </c>
      <c r="M1181" s="8" t="s">
        <v>53</v>
      </c>
      <c r="N1181" s="8">
        <v>0.73584905660377298</v>
      </c>
      <c r="O1181">
        <v>0.26415094339622602</v>
      </c>
      <c r="P1181" s="9">
        <v>-0.91039015868057604</v>
      </c>
      <c r="Q1181">
        <v>15000</v>
      </c>
      <c r="R1181" s="8" t="s">
        <v>4992</v>
      </c>
      <c r="S1181" s="8" t="s">
        <v>217</v>
      </c>
      <c r="T1181">
        <v>8600738</v>
      </c>
      <c r="U1181">
        <v>5314303</v>
      </c>
      <c r="V1181">
        <v>10305898</v>
      </c>
      <c r="W1181">
        <v>860360</v>
      </c>
      <c r="X1181">
        <v>1541230</v>
      </c>
      <c r="Y1181">
        <v>3882107</v>
      </c>
      <c r="Z1181">
        <v>2498617</v>
      </c>
      <c r="AA1181">
        <v>0</v>
      </c>
      <c r="AB1181">
        <v>0</v>
      </c>
      <c r="AC1181">
        <v>12</v>
      </c>
      <c r="AD1181">
        <v>0</v>
      </c>
      <c r="AE1181">
        <v>1996</v>
      </c>
      <c r="AF1181" t="s">
        <v>54</v>
      </c>
      <c r="AG1181">
        <v>100000</v>
      </c>
      <c r="AH1181" t="s">
        <v>55</v>
      </c>
      <c r="AI1181" t="s">
        <v>55</v>
      </c>
      <c r="AJ1181">
        <v>0.1189599492</v>
      </c>
      <c r="AK1181">
        <v>2214006</v>
      </c>
      <c r="AL1181" s="8"/>
      <c r="AM1181" s="10">
        <f t="shared" si="162"/>
        <v>2013</v>
      </c>
      <c r="AN1181">
        <f t="shared" si="163"/>
        <v>1</v>
      </c>
      <c r="AO1181">
        <f t="shared" si="169"/>
        <v>0</v>
      </c>
      <c r="AP1181">
        <f t="shared" si="164"/>
        <v>0</v>
      </c>
      <c r="AQ1181">
        <f t="shared" si="165"/>
        <v>1</v>
      </c>
      <c r="AR1181">
        <f t="shared" si="166"/>
        <v>0</v>
      </c>
      <c r="AS1181">
        <f t="shared" si="167"/>
        <v>0</v>
      </c>
      <c r="AT1181">
        <f t="shared" si="168"/>
        <v>0</v>
      </c>
      <c r="AU1181">
        <f t="shared" si="168"/>
        <v>0</v>
      </c>
      <c r="AV1181" t="str">
        <f t="shared" si="170"/>
        <v>2020-03-13T18:10:19</v>
      </c>
    </row>
    <row r="1182" spans="1:48" x14ac:dyDescent="0.25">
      <c r="A1182" s="5">
        <v>1214</v>
      </c>
      <c r="B1182" s="5" t="s">
        <v>4993</v>
      </c>
      <c r="C1182" s="5" t="s">
        <v>4994</v>
      </c>
      <c r="D1182" s="6" t="s">
        <v>4995</v>
      </c>
      <c r="E1182">
        <v>4</v>
      </c>
      <c r="F1182" s="7">
        <v>0</v>
      </c>
      <c r="G1182" s="7"/>
      <c r="H1182" t="s">
        <v>4996</v>
      </c>
      <c r="I1182">
        <v>0</v>
      </c>
      <c r="J1182">
        <v>0</v>
      </c>
      <c r="K1182">
        <v>350000</v>
      </c>
      <c r="L1182" t="s">
        <v>52</v>
      </c>
      <c r="M1182" s="8" t="s">
        <v>53</v>
      </c>
      <c r="N1182" s="8">
        <v>0.79245283018867896</v>
      </c>
      <c r="O1182">
        <v>0.20754716981131999</v>
      </c>
      <c r="P1182" s="9">
        <v>0.121081779594761</v>
      </c>
      <c r="Q1182">
        <v>350000</v>
      </c>
      <c r="R1182" s="8"/>
      <c r="S1182" s="8" t="s">
        <v>97</v>
      </c>
      <c r="T1182">
        <v>797071130</v>
      </c>
      <c r="U1182">
        <v>476069297</v>
      </c>
      <c r="V1182">
        <v>1346295935</v>
      </c>
      <c r="W1182">
        <v>539356891</v>
      </c>
      <c r="X1182">
        <v>42447473</v>
      </c>
      <c r="Y1182">
        <v>197411840</v>
      </c>
      <c r="Z1182">
        <v>426986478</v>
      </c>
      <c r="AA1182">
        <v>2218916229</v>
      </c>
      <c r="AB1182">
        <v>837710879</v>
      </c>
      <c r="AC1182">
        <v>9</v>
      </c>
      <c r="AD1182">
        <v>1381205350</v>
      </c>
      <c r="AE1182">
        <v>1982</v>
      </c>
      <c r="AF1182" t="s">
        <v>54</v>
      </c>
      <c r="AG1182">
        <v>9000</v>
      </c>
      <c r="AH1182" t="s">
        <v>55</v>
      </c>
      <c r="AI1182" t="s">
        <v>55</v>
      </c>
      <c r="AJ1182">
        <v>0</v>
      </c>
      <c r="AK1182">
        <v>0</v>
      </c>
      <c r="AL1182" s="8" t="s">
        <v>4997</v>
      </c>
      <c r="AM1182" s="10">
        <f t="shared" si="162"/>
        <v>2017</v>
      </c>
      <c r="AN1182">
        <f t="shared" si="163"/>
        <v>1</v>
      </c>
      <c r="AO1182">
        <f t="shared" si="169"/>
        <v>0</v>
      </c>
      <c r="AP1182">
        <f t="shared" si="164"/>
        <v>0</v>
      </c>
      <c r="AQ1182">
        <f t="shared" si="165"/>
        <v>1</v>
      </c>
      <c r="AR1182">
        <f t="shared" si="166"/>
        <v>0</v>
      </c>
      <c r="AS1182">
        <f t="shared" si="167"/>
        <v>0</v>
      </c>
      <c r="AT1182">
        <f t="shared" si="168"/>
        <v>0</v>
      </c>
      <c r="AU1182">
        <f t="shared" si="168"/>
        <v>0</v>
      </c>
      <c r="AV1182" t="str">
        <f t="shared" si="170"/>
        <v>2020-03-16T13:17:27</v>
      </c>
    </row>
    <row r="1183" spans="1:48" x14ac:dyDescent="0.25">
      <c r="A1183" s="5">
        <v>1215</v>
      </c>
      <c r="B1183" s="5" t="s">
        <v>4998</v>
      </c>
      <c r="C1183" s="5" t="s">
        <v>4999</v>
      </c>
      <c r="D1183" s="6" t="s">
        <v>5000</v>
      </c>
      <c r="E1183">
        <v>2</v>
      </c>
      <c r="F1183" s="7">
        <v>0.17199103039999999</v>
      </c>
      <c r="G1183" s="7">
        <v>0</v>
      </c>
      <c r="H1183" t="s">
        <v>996</v>
      </c>
      <c r="I1183">
        <v>60</v>
      </c>
      <c r="J1183">
        <v>57600</v>
      </c>
      <c r="K1183">
        <v>60000</v>
      </c>
      <c r="L1183" t="s">
        <v>52</v>
      </c>
      <c r="M1183" s="8" t="s">
        <v>86</v>
      </c>
      <c r="N1183" s="8">
        <v>0.64150943396226401</v>
      </c>
      <c r="O1183">
        <v>0.35849056603773499</v>
      </c>
      <c r="P1183" s="9">
        <v>0</v>
      </c>
      <c r="Q1183">
        <v>60000</v>
      </c>
      <c r="R1183" s="8"/>
      <c r="S1183" s="8" t="s">
        <v>5001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1806612</v>
      </c>
      <c r="AB1183">
        <v>0</v>
      </c>
      <c r="AC1183">
        <v>6</v>
      </c>
      <c r="AD1183">
        <v>0</v>
      </c>
      <c r="AE1183">
        <v>2017</v>
      </c>
      <c r="AF1183" t="s">
        <v>126</v>
      </c>
      <c r="AG1183">
        <v>350000</v>
      </c>
      <c r="AH1183" t="s">
        <v>55</v>
      </c>
      <c r="AI1183" t="s">
        <v>56</v>
      </c>
      <c r="AJ1183">
        <v>1</v>
      </c>
      <c r="AK1183">
        <v>33000</v>
      </c>
      <c r="AL1183" s="8" t="s">
        <v>5002</v>
      </c>
      <c r="AM1183" s="10">
        <f t="shared" si="162"/>
        <v>2019</v>
      </c>
      <c r="AN1183">
        <f t="shared" si="163"/>
        <v>1</v>
      </c>
      <c r="AO1183">
        <f t="shared" si="169"/>
        <v>0</v>
      </c>
      <c r="AP1183">
        <f t="shared" si="164"/>
        <v>0</v>
      </c>
      <c r="AQ1183">
        <f t="shared" si="165"/>
        <v>0</v>
      </c>
      <c r="AR1183">
        <f t="shared" si="166"/>
        <v>1</v>
      </c>
      <c r="AS1183">
        <f t="shared" si="167"/>
        <v>0</v>
      </c>
      <c r="AT1183">
        <f t="shared" si="168"/>
        <v>0</v>
      </c>
      <c r="AU1183">
        <f t="shared" si="168"/>
        <v>1</v>
      </c>
      <c r="AV1183" t="str">
        <f t="shared" si="170"/>
        <v>2020-03-16T13:36:50</v>
      </c>
    </row>
    <row r="1184" spans="1:48" x14ac:dyDescent="0.25">
      <c r="A1184" s="5">
        <v>1216</v>
      </c>
      <c r="B1184" s="5" t="s">
        <v>1956</v>
      </c>
      <c r="C1184" s="5" t="s">
        <v>1957</v>
      </c>
      <c r="D1184" s="6" t="s">
        <v>1958</v>
      </c>
      <c r="E1184">
        <v>17</v>
      </c>
      <c r="F1184" s="7">
        <v>0.52331598850000005</v>
      </c>
      <c r="G1184" s="7">
        <v>0</v>
      </c>
      <c r="H1184" t="s">
        <v>1959</v>
      </c>
      <c r="I1184">
        <v>0</v>
      </c>
      <c r="J1184">
        <v>0</v>
      </c>
      <c r="K1184">
        <v>70000</v>
      </c>
      <c r="L1184" t="s">
        <v>52</v>
      </c>
      <c r="M1184" s="8" t="s">
        <v>74</v>
      </c>
      <c r="N1184" s="8">
        <v>0.37735849056603699</v>
      </c>
      <c r="O1184">
        <v>0.62264150943396201</v>
      </c>
      <c r="P1184" s="9">
        <v>0.86602540378443904</v>
      </c>
      <c r="Q1184">
        <v>70000</v>
      </c>
      <c r="R1184" s="8"/>
      <c r="S1184" s="8" t="s">
        <v>3684</v>
      </c>
      <c r="T1184">
        <v>2296426</v>
      </c>
      <c r="U1184">
        <v>801242</v>
      </c>
      <c r="V1184">
        <v>2315834</v>
      </c>
      <c r="W1184">
        <v>292312</v>
      </c>
      <c r="X1184">
        <v>14468</v>
      </c>
      <c r="Y1184">
        <v>1303268</v>
      </c>
      <c r="Z1184">
        <v>753163</v>
      </c>
      <c r="AA1184">
        <v>6428760</v>
      </c>
      <c r="AB1184">
        <v>2305640</v>
      </c>
      <c r="AC1184">
        <v>12</v>
      </c>
      <c r="AD1184">
        <v>4123120</v>
      </c>
      <c r="AE1184">
        <v>2016</v>
      </c>
      <c r="AF1184" t="s">
        <v>126</v>
      </c>
      <c r="AG1184">
        <v>300000</v>
      </c>
      <c r="AH1184" t="s">
        <v>56</v>
      </c>
      <c r="AI1184" t="s">
        <v>56</v>
      </c>
      <c r="AJ1184">
        <v>1</v>
      </c>
      <c r="AK1184">
        <v>79238</v>
      </c>
      <c r="AL1184" s="8" t="s">
        <v>5003</v>
      </c>
      <c r="AM1184" s="10">
        <f t="shared" si="162"/>
        <v>2019</v>
      </c>
      <c r="AN1184">
        <f t="shared" si="163"/>
        <v>1</v>
      </c>
      <c r="AO1184">
        <f t="shared" si="169"/>
        <v>0</v>
      </c>
      <c r="AP1184">
        <f t="shared" si="164"/>
        <v>0</v>
      </c>
      <c r="AQ1184">
        <f t="shared" si="165"/>
        <v>0</v>
      </c>
      <c r="AR1184">
        <f t="shared" si="166"/>
        <v>0</v>
      </c>
      <c r="AS1184">
        <f t="shared" si="167"/>
        <v>1</v>
      </c>
      <c r="AT1184">
        <f t="shared" si="168"/>
        <v>1</v>
      </c>
      <c r="AU1184">
        <f t="shared" si="168"/>
        <v>1</v>
      </c>
      <c r="AV1184" t="str">
        <f t="shared" si="170"/>
        <v>2020-03-16T19:55:58</v>
      </c>
    </row>
    <row r="1185" spans="1:48" x14ac:dyDescent="0.25">
      <c r="A1185" s="5">
        <v>1217</v>
      </c>
      <c r="B1185" s="5" t="s">
        <v>5004</v>
      </c>
      <c r="C1185" s="5" t="s">
        <v>5005</v>
      </c>
      <c r="D1185" s="6" t="s">
        <v>5006</v>
      </c>
      <c r="E1185">
        <v>0</v>
      </c>
      <c r="F1185" s="7">
        <v>0.3869073556</v>
      </c>
      <c r="G1185" s="7">
        <v>0</v>
      </c>
      <c r="H1185" t="s">
        <v>5007</v>
      </c>
      <c r="I1185">
        <v>15</v>
      </c>
      <c r="J1185">
        <v>1960.01</v>
      </c>
      <c r="K1185">
        <v>25000</v>
      </c>
      <c r="L1185" t="s">
        <v>637</v>
      </c>
      <c r="M1185" s="8" t="s">
        <v>86</v>
      </c>
      <c r="N1185" s="8">
        <v>0.50943396226415005</v>
      </c>
      <c r="O1185">
        <v>0.490566037735849</v>
      </c>
      <c r="P1185" s="9">
        <v>0</v>
      </c>
      <c r="R1185" s="8"/>
      <c r="S1185" s="8"/>
      <c r="AA1185">
        <v>0</v>
      </c>
      <c r="AB1185">
        <v>0</v>
      </c>
      <c r="AC1185">
        <v>1</v>
      </c>
      <c r="AD1185">
        <v>0</v>
      </c>
      <c r="AE1185">
        <v>2019</v>
      </c>
      <c r="AF1185" t="s">
        <v>126</v>
      </c>
      <c r="AG1185">
        <v>10000</v>
      </c>
      <c r="AH1185" t="s">
        <v>55</v>
      </c>
      <c r="AI1185" t="s">
        <v>56</v>
      </c>
      <c r="AJ1185">
        <v>1</v>
      </c>
      <c r="AK1185">
        <v>1760</v>
      </c>
      <c r="AL1185" s="8"/>
      <c r="AM1185" s="10">
        <f t="shared" si="162"/>
        <v>2019</v>
      </c>
      <c r="AN1185">
        <f t="shared" si="163"/>
        <v>0</v>
      </c>
      <c r="AO1185">
        <f t="shared" si="169"/>
        <v>1</v>
      </c>
      <c r="AP1185">
        <f t="shared" si="164"/>
        <v>0</v>
      </c>
      <c r="AQ1185">
        <f t="shared" si="165"/>
        <v>0</v>
      </c>
      <c r="AR1185">
        <f t="shared" si="166"/>
        <v>1</v>
      </c>
      <c r="AS1185">
        <f t="shared" si="167"/>
        <v>0</v>
      </c>
      <c r="AT1185">
        <f t="shared" si="168"/>
        <v>0</v>
      </c>
      <c r="AU1185">
        <f t="shared" si="168"/>
        <v>1</v>
      </c>
      <c r="AV1185">
        <f t="shared" si="170"/>
        <v>0</v>
      </c>
    </row>
    <row r="1186" spans="1:48" x14ac:dyDescent="0.25">
      <c r="A1186" s="5">
        <v>1218</v>
      </c>
      <c r="B1186" s="5" t="s">
        <v>1194</v>
      </c>
      <c r="C1186" s="5" t="s">
        <v>1195</v>
      </c>
      <c r="D1186" s="6" t="s">
        <v>1196</v>
      </c>
      <c r="E1186">
        <v>16</v>
      </c>
      <c r="F1186" s="7">
        <v>0.52049694710000005</v>
      </c>
      <c r="G1186" s="7">
        <v>0</v>
      </c>
      <c r="H1186" t="s">
        <v>1197</v>
      </c>
      <c r="I1186">
        <v>33</v>
      </c>
      <c r="J1186">
        <v>8254.4</v>
      </c>
      <c r="K1186">
        <v>30000</v>
      </c>
      <c r="L1186" t="s">
        <v>119</v>
      </c>
      <c r="M1186" s="8" t="s">
        <v>86</v>
      </c>
      <c r="N1186" s="8">
        <v>0.52830188679245205</v>
      </c>
      <c r="O1186">
        <v>0.47169811320754701</v>
      </c>
      <c r="P1186" s="9">
        <v>0.86602540378443904</v>
      </c>
      <c r="Q1186">
        <v>20000</v>
      </c>
      <c r="R1186" s="8" t="s">
        <v>5008</v>
      </c>
      <c r="S1186" s="8"/>
      <c r="AA1186">
        <v>2823361</v>
      </c>
      <c r="AB1186">
        <v>0</v>
      </c>
      <c r="AC1186">
        <v>12</v>
      </c>
      <c r="AD1186">
        <v>0</v>
      </c>
      <c r="AE1186">
        <v>2015</v>
      </c>
      <c r="AF1186" t="s">
        <v>126</v>
      </c>
      <c r="AG1186">
        <v>100000</v>
      </c>
      <c r="AH1186" t="s">
        <v>55</v>
      </c>
      <c r="AI1186" t="s">
        <v>56</v>
      </c>
      <c r="AJ1186">
        <v>1</v>
      </c>
      <c r="AK1186">
        <v>28315</v>
      </c>
      <c r="AL1186" s="8"/>
      <c r="AM1186" s="10">
        <f t="shared" si="162"/>
        <v>2018</v>
      </c>
      <c r="AN1186">
        <f t="shared" si="163"/>
        <v>1</v>
      </c>
      <c r="AO1186">
        <f t="shared" si="169"/>
        <v>0</v>
      </c>
      <c r="AP1186">
        <f t="shared" si="164"/>
        <v>0</v>
      </c>
      <c r="AQ1186">
        <f t="shared" si="165"/>
        <v>0</v>
      </c>
      <c r="AR1186">
        <f t="shared" si="166"/>
        <v>1</v>
      </c>
      <c r="AS1186">
        <f t="shared" si="167"/>
        <v>0</v>
      </c>
      <c r="AT1186">
        <f t="shared" si="168"/>
        <v>0</v>
      </c>
      <c r="AU1186">
        <f t="shared" si="168"/>
        <v>1</v>
      </c>
      <c r="AV1186" t="str">
        <f t="shared" si="170"/>
        <v>2020-03-13T17:46:39</v>
      </c>
    </row>
    <row r="1187" spans="1:48" x14ac:dyDescent="0.25">
      <c r="A1187" s="5">
        <v>1219</v>
      </c>
      <c r="B1187" s="5" t="s">
        <v>5009</v>
      </c>
      <c r="C1187" s="5" t="s">
        <v>5010</v>
      </c>
      <c r="D1187" s="6" t="s">
        <v>5011</v>
      </c>
      <c r="E1187">
        <v>107</v>
      </c>
      <c r="F1187" s="7">
        <v>0.46928257969999998</v>
      </c>
      <c r="G1187" s="7">
        <v>0</v>
      </c>
      <c r="H1187" t="s">
        <v>5012</v>
      </c>
      <c r="I1187">
        <v>0</v>
      </c>
      <c r="J1187">
        <v>0</v>
      </c>
      <c r="K1187">
        <v>50000</v>
      </c>
      <c r="L1187" t="s">
        <v>119</v>
      </c>
      <c r="M1187" s="8" t="s">
        <v>86</v>
      </c>
      <c r="N1187" s="8">
        <v>0.56603773584905603</v>
      </c>
      <c r="O1187">
        <v>0.43396226415094302</v>
      </c>
      <c r="P1187" s="9">
        <v>0</v>
      </c>
      <c r="Q1187">
        <v>15000</v>
      </c>
      <c r="R1187" s="8" t="s">
        <v>5013</v>
      </c>
      <c r="S1187" s="8" t="s">
        <v>217</v>
      </c>
      <c r="T1187">
        <v>888904</v>
      </c>
      <c r="U1187">
        <v>2804150</v>
      </c>
      <c r="V1187">
        <v>930812</v>
      </c>
      <c r="W1187">
        <v>1943337</v>
      </c>
      <c r="X1187">
        <v>2391121</v>
      </c>
      <c r="Y1187">
        <v>0</v>
      </c>
      <c r="Z1187">
        <v>820416</v>
      </c>
      <c r="AA1187">
        <v>230953</v>
      </c>
      <c r="AB1187">
        <v>67076</v>
      </c>
      <c r="AC1187">
        <v>12</v>
      </c>
      <c r="AD1187">
        <v>163887</v>
      </c>
      <c r="AE1187">
        <v>2008</v>
      </c>
      <c r="AF1187" t="s">
        <v>121</v>
      </c>
      <c r="AG1187">
        <v>100000</v>
      </c>
      <c r="AH1187" t="s">
        <v>56</v>
      </c>
      <c r="AI1187" t="s">
        <v>56</v>
      </c>
      <c r="AJ1187">
        <v>1</v>
      </c>
      <c r="AK1187">
        <v>0</v>
      </c>
      <c r="AL1187" s="8"/>
      <c r="AM1187" s="10">
        <f t="shared" si="162"/>
        <v>2010</v>
      </c>
      <c r="AN1187">
        <f t="shared" si="163"/>
        <v>1</v>
      </c>
      <c r="AO1187">
        <f t="shared" si="169"/>
        <v>0</v>
      </c>
      <c r="AP1187">
        <f t="shared" si="164"/>
        <v>0</v>
      </c>
      <c r="AQ1187">
        <f t="shared" si="165"/>
        <v>0</v>
      </c>
      <c r="AR1187">
        <f t="shared" si="166"/>
        <v>1</v>
      </c>
      <c r="AS1187">
        <f t="shared" si="167"/>
        <v>0</v>
      </c>
      <c r="AT1187">
        <f t="shared" si="168"/>
        <v>1</v>
      </c>
      <c r="AU1187">
        <f t="shared" si="168"/>
        <v>1</v>
      </c>
      <c r="AV1187" t="str">
        <f t="shared" si="170"/>
        <v>2020-03-13T15:10:50</v>
      </c>
    </row>
    <row r="1188" spans="1:48" x14ac:dyDescent="0.25">
      <c r="A1188" s="5">
        <v>1220</v>
      </c>
      <c r="B1188" s="5" t="s">
        <v>5014</v>
      </c>
      <c r="C1188" s="5" t="s">
        <v>5015</v>
      </c>
      <c r="D1188" s="6" t="s">
        <v>5016</v>
      </c>
      <c r="E1188">
        <v>0</v>
      </c>
      <c r="F1188" s="7">
        <v>0</v>
      </c>
      <c r="G1188" s="7"/>
      <c r="H1188" t="s">
        <v>5017</v>
      </c>
      <c r="I1188">
        <v>0</v>
      </c>
      <c r="J1188">
        <v>0</v>
      </c>
      <c r="K1188">
        <v>10000</v>
      </c>
      <c r="L1188" t="s">
        <v>119</v>
      </c>
      <c r="M1188" s="8" t="s">
        <v>53</v>
      </c>
      <c r="N1188" s="8">
        <v>0.73584905660377298</v>
      </c>
      <c r="O1188">
        <v>0.26415094339622602</v>
      </c>
      <c r="P1188" s="9">
        <v>0</v>
      </c>
      <c r="Q1188">
        <v>10000</v>
      </c>
      <c r="R1188" s="8" t="s">
        <v>5018</v>
      </c>
      <c r="S1188" s="8"/>
      <c r="AA1188">
        <v>778539</v>
      </c>
      <c r="AB1188">
        <v>0</v>
      </c>
      <c r="AC1188">
        <v>6</v>
      </c>
      <c r="AD1188">
        <v>0</v>
      </c>
      <c r="AE1188">
        <v>1992</v>
      </c>
      <c r="AF1188" t="s">
        <v>54</v>
      </c>
      <c r="AG1188">
        <v>10000</v>
      </c>
      <c r="AH1188" t="s">
        <v>55</v>
      </c>
      <c r="AI1188" t="s">
        <v>56</v>
      </c>
      <c r="AJ1188">
        <v>0</v>
      </c>
      <c r="AK1188">
        <v>11100</v>
      </c>
      <c r="AL1188" s="8"/>
      <c r="AM1188" s="10">
        <f t="shared" si="162"/>
        <v>2014</v>
      </c>
      <c r="AN1188">
        <f t="shared" si="163"/>
        <v>1</v>
      </c>
      <c r="AO1188">
        <f t="shared" si="169"/>
        <v>0</v>
      </c>
      <c r="AP1188">
        <f t="shared" si="164"/>
        <v>0</v>
      </c>
      <c r="AQ1188">
        <f t="shared" si="165"/>
        <v>1</v>
      </c>
      <c r="AR1188">
        <f t="shared" si="166"/>
        <v>0</v>
      </c>
      <c r="AS1188">
        <f t="shared" si="167"/>
        <v>0</v>
      </c>
      <c r="AT1188">
        <f t="shared" si="168"/>
        <v>0</v>
      </c>
      <c r="AU1188">
        <f t="shared" si="168"/>
        <v>1</v>
      </c>
      <c r="AV1188" t="str">
        <f t="shared" si="170"/>
        <v>2020-03-13T17:35:04</v>
      </c>
    </row>
    <row r="1189" spans="1:48" x14ac:dyDescent="0.25">
      <c r="A1189" s="5">
        <v>1222</v>
      </c>
      <c r="B1189" s="5" t="s">
        <v>4204</v>
      </c>
      <c r="C1189" s="5" t="s">
        <v>4205</v>
      </c>
      <c r="D1189" s="6" t="s">
        <v>4206</v>
      </c>
      <c r="E1189">
        <v>14</v>
      </c>
      <c r="F1189" s="7">
        <v>0.56504577389999999</v>
      </c>
      <c r="G1189" s="7">
        <v>0</v>
      </c>
      <c r="H1189" t="s">
        <v>4207</v>
      </c>
      <c r="I1189">
        <v>42</v>
      </c>
      <c r="J1189">
        <v>118195.87</v>
      </c>
      <c r="K1189">
        <v>90000</v>
      </c>
      <c r="L1189" t="s">
        <v>52</v>
      </c>
      <c r="M1189" s="8" t="s">
        <v>53</v>
      </c>
      <c r="N1189" s="8">
        <v>0.79245283018867896</v>
      </c>
      <c r="O1189">
        <v>0.20754716981131999</v>
      </c>
      <c r="P1189" s="9">
        <v>0</v>
      </c>
      <c r="Q1189">
        <v>90000</v>
      </c>
      <c r="R1189" s="8"/>
      <c r="S1189" s="8" t="s">
        <v>97</v>
      </c>
      <c r="T1189">
        <v>40467999</v>
      </c>
      <c r="U1189">
        <v>40087840</v>
      </c>
      <c r="V1189">
        <v>56397614</v>
      </c>
      <c r="W1189">
        <v>15640371</v>
      </c>
      <c r="X1189">
        <v>18390472</v>
      </c>
      <c r="Y1189">
        <v>13586477</v>
      </c>
      <c r="Z1189">
        <v>24726416</v>
      </c>
      <c r="AA1189">
        <v>89581093</v>
      </c>
      <c r="AB1189">
        <v>24227492</v>
      </c>
      <c r="AC1189">
        <v>9</v>
      </c>
      <c r="AD1189">
        <v>65353601</v>
      </c>
      <c r="AE1189">
        <v>2004</v>
      </c>
      <c r="AF1189" t="s">
        <v>121</v>
      </c>
      <c r="AG1189">
        <v>3000000</v>
      </c>
      <c r="AH1189" t="s">
        <v>55</v>
      </c>
      <c r="AI1189" t="s">
        <v>56</v>
      </c>
      <c r="AJ1189">
        <v>1</v>
      </c>
      <c r="AK1189">
        <v>7728528</v>
      </c>
      <c r="AL1189" s="8" t="s">
        <v>5019</v>
      </c>
      <c r="AM1189" s="10">
        <f t="shared" si="162"/>
        <v>2019</v>
      </c>
      <c r="AN1189">
        <f t="shared" si="163"/>
        <v>1</v>
      </c>
      <c r="AO1189">
        <f t="shared" si="169"/>
        <v>0</v>
      </c>
      <c r="AP1189">
        <f t="shared" si="164"/>
        <v>0</v>
      </c>
      <c r="AQ1189">
        <f t="shared" si="165"/>
        <v>1</v>
      </c>
      <c r="AR1189">
        <f t="shared" si="166"/>
        <v>0</v>
      </c>
      <c r="AS1189">
        <f t="shared" si="167"/>
        <v>0</v>
      </c>
      <c r="AT1189">
        <f t="shared" si="168"/>
        <v>0</v>
      </c>
      <c r="AU1189">
        <f t="shared" si="168"/>
        <v>1</v>
      </c>
      <c r="AV1189" t="str">
        <f t="shared" si="170"/>
        <v>2020-03-16T17:32:46</v>
      </c>
    </row>
    <row r="1190" spans="1:48" x14ac:dyDescent="0.25">
      <c r="A1190" s="5">
        <v>1223</v>
      </c>
      <c r="B1190" s="5" t="s">
        <v>5020</v>
      </c>
      <c r="C1190" s="5" t="s">
        <v>5021</v>
      </c>
      <c r="D1190" s="6" t="s">
        <v>5022</v>
      </c>
      <c r="E1190">
        <v>3</v>
      </c>
      <c r="F1190" s="7">
        <v>0.42866151740000003</v>
      </c>
      <c r="G1190" s="7">
        <v>0</v>
      </c>
      <c r="H1190" t="s">
        <v>5023</v>
      </c>
      <c r="I1190">
        <v>0</v>
      </c>
      <c r="J1190">
        <v>0</v>
      </c>
      <c r="K1190">
        <v>110000</v>
      </c>
      <c r="L1190" t="s">
        <v>52</v>
      </c>
      <c r="M1190" s="8" t="s">
        <v>63</v>
      </c>
      <c r="N1190" s="8">
        <v>0.94339622641509402</v>
      </c>
      <c r="O1190">
        <v>5.6603773584905599E-2</v>
      </c>
      <c r="P1190" s="9">
        <v>0.86602540378443904</v>
      </c>
      <c r="Q1190">
        <v>110000</v>
      </c>
      <c r="R1190" s="8"/>
      <c r="S1190" s="8" t="s">
        <v>329</v>
      </c>
      <c r="T1190">
        <v>4629174</v>
      </c>
      <c r="U1190">
        <v>3749913</v>
      </c>
      <c r="V1190">
        <v>6973344</v>
      </c>
      <c r="W1190">
        <v>3223422</v>
      </c>
      <c r="X1190">
        <v>0</v>
      </c>
      <c r="Y1190">
        <v>0</v>
      </c>
      <c r="Z1190">
        <v>4553975</v>
      </c>
      <c r="AA1190">
        <v>15175917</v>
      </c>
      <c r="AB1190">
        <v>5009305</v>
      </c>
      <c r="AC1190">
        <v>12</v>
      </c>
      <c r="AD1190">
        <v>10166612</v>
      </c>
      <c r="AE1190">
        <v>2004</v>
      </c>
      <c r="AF1190" t="s">
        <v>121</v>
      </c>
      <c r="AG1190">
        <v>20000</v>
      </c>
      <c r="AH1190" t="s">
        <v>55</v>
      </c>
      <c r="AI1190" t="s">
        <v>55</v>
      </c>
      <c r="AJ1190">
        <v>1</v>
      </c>
      <c r="AK1190">
        <v>121250</v>
      </c>
      <c r="AL1190" s="8" t="s">
        <v>5024</v>
      </c>
      <c r="AM1190" s="10">
        <f t="shared" si="162"/>
        <v>2016</v>
      </c>
      <c r="AN1190">
        <f t="shared" si="163"/>
        <v>1</v>
      </c>
      <c r="AO1190">
        <f t="shared" si="169"/>
        <v>0</v>
      </c>
      <c r="AP1190">
        <f t="shared" si="164"/>
        <v>1</v>
      </c>
      <c r="AQ1190">
        <f t="shared" si="165"/>
        <v>0</v>
      </c>
      <c r="AR1190">
        <f t="shared" si="166"/>
        <v>0</v>
      </c>
      <c r="AS1190">
        <f t="shared" si="167"/>
        <v>0</v>
      </c>
      <c r="AT1190">
        <f t="shared" si="168"/>
        <v>0</v>
      </c>
      <c r="AU1190">
        <f t="shared" si="168"/>
        <v>0</v>
      </c>
      <c r="AV1190" t="str">
        <f t="shared" si="170"/>
        <v>2020-03-16T13:22:48</v>
      </c>
    </row>
    <row r="1191" spans="1:48" x14ac:dyDescent="0.25">
      <c r="A1191" s="5">
        <v>1224</v>
      </c>
      <c r="B1191" s="5" t="s">
        <v>5025</v>
      </c>
      <c r="C1191" s="5" t="s">
        <v>5026</v>
      </c>
      <c r="D1191" s="6" t="s">
        <v>5027</v>
      </c>
      <c r="E1191">
        <v>0</v>
      </c>
      <c r="F1191" s="7">
        <v>0.40415837809999999</v>
      </c>
      <c r="G1191" s="7">
        <v>0</v>
      </c>
      <c r="H1191" t="s">
        <v>4814</v>
      </c>
      <c r="I1191">
        <v>72</v>
      </c>
      <c r="J1191">
        <v>1523.19</v>
      </c>
      <c r="K1191">
        <v>25000</v>
      </c>
      <c r="L1191" t="s">
        <v>119</v>
      </c>
      <c r="M1191" s="8" t="s">
        <v>53</v>
      </c>
      <c r="N1191" s="8">
        <v>0.84905660377358405</v>
      </c>
      <c r="O1191">
        <v>0.15094339622641501</v>
      </c>
      <c r="P1191" s="9">
        <v>0</v>
      </c>
      <c r="Q1191">
        <v>25000</v>
      </c>
      <c r="R1191" s="8" t="s">
        <v>5028</v>
      </c>
      <c r="S1191" s="8"/>
      <c r="AA1191">
        <v>14458118</v>
      </c>
      <c r="AB1191">
        <v>0</v>
      </c>
      <c r="AC1191">
        <v>6</v>
      </c>
      <c r="AD1191">
        <v>0</v>
      </c>
      <c r="AE1191">
        <v>1989</v>
      </c>
      <c r="AF1191" t="s">
        <v>54</v>
      </c>
      <c r="AG1191">
        <v>70000</v>
      </c>
      <c r="AH1191" t="s">
        <v>55</v>
      </c>
      <c r="AI1191" t="s">
        <v>55</v>
      </c>
      <c r="AJ1191">
        <v>1</v>
      </c>
      <c r="AK1191">
        <v>136000</v>
      </c>
      <c r="AL1191" s="8"/>
      <c r="AM1191" s="10">
        <f t="shared" si="162"/>
        <v>2017</v>
      </c>
      <c r="AN1191">
        <f t="shared" si="163"/>
        <v>1</v>
      </c>
      <c r="AO1191">
        <f t="shared" si="169"/>
        <v>0</v>
      </c>
      <c r="AP1191">
        <f t="shared" si="164"/>
        <v>0</v>
      </c>
      <c r="AQ1191">
        <f t="shared" si="165"/>
        <v>1</v>
      </c>
      <c r="AR1191">
        <f t="shared" si="166"/>
        <v>0</v>
      </c>
      <c r="AS1191">
        <f t="shared" si="167"/>
        <v>0</v>
      </c>
      <c r="AT1191">
        <f t="shared" si="168"/>
        <v>0</v>
      </c>
      <c r="AU1191">
        <f t="shared" si="168"/>
        <v>0</v>
      </c>
      <c r="AV1191" t="str">
        <f t="shared" si="170"/>
        <v>2020-03-13T17:47:58</v>
      </c>
    </row>
    <row r="1192" spans="1:48" x14ac:dyDescent="0.25">
      <c r="A1192" s="5">
        <v>1225</v>
      </c>
      <c r="B1192" s="5" t="s">
        <v>5029</v>
      </c>
      <c r="C1192" s="5" t="s">
        <v>5030</v>
      </c>
      <c r="D1192" s="6" t="s">
        <v>5031</v>
      </c>
      <c r="E1192">
        <v>37</v>
      </c>
      <c r="F1192" s="7">
        <v>0.42515512430000002</v>
      </c>
      <c r="G1192" s="7">
        <v>0</v>
      </c>
      <c r="H1192" t="s">
        <v>5032</v>
      </c>
      <c r="I1192">
        <v>0</v>
      </c>
      <c r="J1192">
        <v>0</v>
      </c>
      <c r="K1192">
        <v>5000</v>
      </c>
      <c r="L1192" t="s">
        <v>199</v>
      </c>
      <c r="M1192" s="8" t="s">
        <v>74</v>
      </c>
      <c r="N1192" s="8">
        <v>0.41509433962264097</v>
      </c>
      <c r="O1192">
        <v>0.58490566037735803</v>
      </c>
      <c r="P1192" s="9">
        <v>0.96190683969729396</v>
      </c>
      <c r="R1192" s="8"/>
      <c r="S1192" s="8"/>
      <c r="AA1192">
        <v>1599190</v>
      </c>
      <c r="AB1192">
        <v>0</v>
      </c>
      <c r="AC1192">
        <v>12</v>
      </c>
      <c r="AD1192">
        <v>0</v>
      </c>
      <c r="AE1192">
        <v>2015</v>
      </c>
      <c r="AF1192" t="s">
        <v>126</v>
      </c>
      <c r="AG1192">
        <v>60000</v>
      </c>
      <c r="AH1192" t="s">
        <v>55</v>
      </c>
      <c r="AI1192" t="s">
        <v>56</v>
      </c>
      <c r="AJ1192">
        <v>1</v>
      </c>
      <c r="AK1192">
        <v>16500</v>
      </c>
      <c r="AL1192" s="8"/>
      <c r="AM1192" s="10">
        <f t="shared" si="162"/>
        <v>2017</v>
      </c>
      <c r="AN1192">
        <f t="shared" si="163"/>
        <v>0</v>
      </c>
      <c r="AO1192">
        <f t="shared" si="169"/>
        <v>1</v>
      </c>
      <c r="AP1192">
        <f t="shared" si="164"/>
        <v>0</v>
      </c>
      <c r="AQ1192">
        <f t="shared" si="165"/>
        <v>0</v>
      </c>
      <c r="AR1192">
        <f t="shared" si="166"/>
        <v>0</v>
      </c>
      <c r="AS1192">
        <f t="shared" si="167"/>
        <v>1</v>
      </c>
      <c r="AT1192">
        <f t="shared" si="168"/>
        <v>0</v>
      </c>
      <c r="AU1192">
        <f t="shared" si="168"/>
        <v>1</v>
      </c>
      <c r="AV1192">
        <f t="shared" si="170"/>
        <v>0</v>
      </c>
    </row>
    <row r="1193" spans="1:48" x14ac:dyDescent="0.25">
      <c r="A1193" s="5">
        <v>1226</v>
      </c>
      <c r="B1193" s="5" t="s">
        <v>3256</v>
      </c>
      <c r="C1193" s="5" t="s">
        <v>3257</v>
      </c>
      <c r="D1193" s="6" t="s">
        <v>3258</v>
      </c>
      <c r="E1193">
        <v>32</v>
      </c>
      <c r="F1193" s="7">
        <v>0.32539989060000002</v>
      </c>
      <c r="G1193" s="7">
        <v>0</v>
      </c>
      <c r="H1193" t="s">
        <v>3259</v>
      </c>
      <c r="I1193">
        <v>0</v>
      </c>
      <c r="J1193">
        <v>0</v>
      </c>
      <c r="K1193">
        <v>24000</v>
      </c>
      <c r="L1193" t="s">
        <v>199</v>
      </c>
      <c r="M1193" s="8" t="s">
        <v>74</v>
      </c>
      <c r="N1193" s="8">
        <v>0.43396226415094302</v>
      </c>
      <c r="O1193">
        <v>0.56603773584905603</v>
      </c>
      <c r="P1193" s="9">
        <v>0.86602540378443904</v>
      </c>
      <c r="R1193" s="8"/>
      <c r="S1193" s="8"/>
      <c r="AA1193">
        <v>2457816</v>
      </c>
      <c r="AB1193">
        <v>0</v>
      </c>
      <c r="AC1193">
        <v>12</v>
      </c>
      <c r="AD1193">
        <v>0</v>
      </c>
      <c r="AE1193">
        <v>2009</v>
      </c>
      <c r="AF1193" t="s">
        <v>121</v>
      </c>
      <c r="AG1193">
        <v>200000</v>
      </c>
      <c r="AH1193" t="s">
        <v>56</v>
      </c>
      <c r="AI1193" t="s">
        <v>56</v>
      </c>
      <c r="AJ1193">
        <v>1</v>
      </c>
      <c r="AK1193">
        <v>720</v>
      </c>
      <c r="AL1193" s="8"/>
      <c r="AM1193" s="10">
        <f t="shared" si="162"/>
        <v>2019</v>
      </c>
      <c r="AN1193">
        <f t="shared" si="163"/>
        <v>0</v>
      </c>
      <c r="AO1193">
        <f t="shared" si="169"/>
        <v>1</v>
      </c>
      <c r="AP1193">
        <f t="shared" si="164"/>
        <v>0</v>
      </c>
      <c r="AQ1193">
        <f t="shared" si="165"/>
        <v>0</v>
      </c>
      <c r="AR1193">
        <f t="shared" si="166"/>
        <v>0</v>
      </c>
      <c r="AS1193">
        <f t="shared" si="167"/>
        <v>1</v>
      </c>
      <c r="AT1193">
        <f t="shared" si="168"/>
        <v>1</v>
      </c>
      <c r="AU1193">
        <f t="shared" si="168"/>
        <v>1</v>
      </c>
      <c r="AV1193">
        <f t="shared" si="170"/>
        <v>0</v>
      </c>
    </row>
    <row r="1194" spans="1:48" x14ac:dyDescent="0.25">
      <c r="A1194" s="5">
        <v>1227</v>
      </c>
      <c r="B1194" s="5" t="s">
        <v>3380</v>
      </c>
      <c r="C1194" s="5" t="s">
        <v>3381</v>
      </c>
      <c r="D1194" s="6" t="s">
        <v>3382</v>
      </c>
      <c r="E1194">
        <v>17</v>
      </c>
      <c r="F1194" s="7">
        <v>0.36801330900000001</v>
      </c>
      <c r="G1194" s="7">
        <v>0</v>
      </c>
      <c r="H1194" t="s">
        <v>3383</v>
      </c>
      <c r="I1194">
        <v>13</v>
      </c>
      <c r="J1194">
        <v>5450</v>
      </c>
      <c r="K1194">
        <v>50000</v>
      </c>
      <c r="L1194" t="s">
        <v>52</v>
      </c>
      <c r="M1194" s="8" t="s">
        <v>86</v>
      </c>
      <c r="N1194" s="8">
        <v>0.54716981132075404</v>
      </c>
      <c r="O1194">
        <v>0.45283018867924502</v>
      </c>
      <c r="P1194" s="9">
        <v>3.6972954476037802E-2</v>
      </c>
      <c r="Q1194">
        <v>45000</v>
      </c>
      <c r="R1194" s="8"/>
      <c r="S1194" s="8"/>
      <c r="AA1194">
        <v>5363903</v>
      </c>
      <c r="AB1194">
        <v>0</v>
      </c>
      <c r="AC1194">
        <v>12</v>
      </c>
      <c r="AD1194">
        <v>0</v>
      </c>
      <c r="AE1194">
        <v>2015</v>
      </c>
      <c r="AF1194" t="s">
        <v>126</v>
      </c>
      <c r="AG1194">
        <v>150000</v>
      </c>
      <c r="AH1194" t="s">
        <v>55</v>
      </c>
      <c r="AI1194" t="s">
        <v>56</v>
      </c>
      <c r="AJ1194">
        <v>0.96399380150000002</v>
      </c>
      <c r="AK1194">
        <v>42280</v>
      </c>
      <c r="AL1194" s="8" t="s">
        <v>5033</v>
      </c>
      <c r="AM1194" s="10">
        <f t="shared" si="162"/>
        <v>2016</v>
      </c>
      <c r="AN1194">
        <f t="shared" si="163"/>
        <v>1</v>
      </c>
      <c r="AO1194">
        <f t="shared" si="169"/>
        <v>0</v>
      </c>
      <c r="AP1194">
        <f t="shared" si="164"/>
        <v>0</v>
      </c>
      <c r="AQ1194">
        <f t="shared" si="165"/>
        <v>0</v>
      </c>
      <c r="AR1194">
        <f t="shared" si="166"/>
        <v>1</v>
      </c>
      <c r="AS1194">
        <f t="shared" si="167"/>
        <v>0</v>
      </c>
      <c r="AT1194">
        <f t="shared" si="168"/>
        <v>0</v>
      </c>
      <c r="AU1194">
        <f t="shared" si="168"/>
        <v>1</v>
      </c>
      <c r="AV1194" t="str">
        <f t="shared" si="170"/>
        <v>2020-03-16T13:28:32</v>
      </c>
    </row>
    <row r="1195" spans="1:48" x14ac:dyDescent="0.25">
      <c r="A1195" s="5">
        <v>1228</v>
      </c>
      <c r="B1195" s="5" t="s">
        <v>5034</v>
      </c>
      <c r="C1195" s="5" t="s">
        <v>5035</v>
      </c>
      <c r="D1195" s="6" t="s">
        <v>5036</v>
      </c>
      <c r="E1195">
        <v>20</v>
      </c>
      <c r="F1195" s="7">
        <v>0.50814198099999996</v>
      </c>
      <c r="G1195" s="7">
        <v>0</v>
      </c>
      <c r="H1195" t="s">
        <v>5037</v>
      </c>
      <c r="I1195">
        <v>13</v>
      </c>
      <c r="J1195">
        <v>3670.63</v>
      </c>
      <c r="K1195">
        <v>30000</v>
      </c>
      <c r="L1195" t="s">
        <v>52</v>
      </c>
      <c r="M1195" s="8" t="s">
        <v>53</v>
      </c>
      <c r="N1195" s="8">
        <v>0.75471698113207497</v>
      </c>
      <c r="O1195">
        <v>0.245283018867924</v>
      </c>
      <c r="P1195" s="9">
        <v>0.86602540378443904</v>
      </c>
      <c r="Q1195">
        <v>30000</v>
      </c>
      <c r="R1195" s="8"/>
      <c r="S1195" s="8" t="s">
        <v>175</v>
      </c>
      <c r="T1195">
        <v>18618506</v>
      </c>
      <c r="U1195">
        <v>10747745</v>
      </c>
      <c r="V1195">
        <v>21987848</v>
      </c>
      <c r="W1195">
        <v>6101817</v>
      </c>
      <c r="X1195">
        <v>1672576</v>
      </c>
      <c r="Y1195">
        <v>2885329</v>
      </c>
      <c r="Z1195">
        <v>4443705</v>
      </c>
      <c r="AA1195">
        <v>24643124</v>
      </c>
      <c r="AB1195">
        <v>12593729</v>
      </c>
      <c r="AC1195">
        <v>12</v>
      </c>
      <c r="AD1195">
        <v>12049395</v>
      </c>
      <c r="AE1195">
        <v>2000</v>
      </c>
      <c r="AF1195" t="s">
        <v>54</v>
      </c>
      <c r="AG1195">
        <v>500000</v>
      </c>
      <c r="AH1195" t="s">
        <v>56</v>
      </c>
      <c r="AI1195" t="s">
        <v>55</v>
      </c>
      <c r="AJ1195">
        <v>1</v>
      </c>
      <c r="AK1195">
        <v>281125</v>
      </c>
      <c r="AL1195" s="8" t="s">
        <v>5038</v>
      </c>
      <c r="AM1195" s="10">
        <f t="shared" si="162"/>
        <v>2017</v>
      </c>
      <c r="AN1195">
        <f t="shared" si="163"/>
        <v>1</v>
      </c>
      <c r="AO1195">
        <f t="shared" si="169"/>
        <v>0</v>
      </c>
      <c r="AP1195">
        <f t="shared" si="164"/>
        <v>0</v>
      </c>
      <c r="AQ1195">
        <f t="shared" si="165"/>
        <v>1</v>
      </c>
      <c r="AR1195">
        <f t="shared" si="166"/>
        <v>0</v>
      </c>
      <c r="AS1195">
        <f t="shared" si="167"/>
        <v>0</v>
      </c>
      <c r="AT1195">
        <f t="shared" si="168"/>
        <v>1</v>
      </c>
      <c r="AU1195">
        <f t="shared" si="168"/>
        <v>0</v>
      </c>
      <c r="AV1195" t="str">
        <f t="shared" si="170"/>
        <v>2020-03-16T13:30:27</v>
      </c>
    </row>
    <row r="1196" spans="1:48" x14ac:dyDescent="0.25">
      <c r="A1196" s="5">
        <v>1229</v>
      </c>
      <c r="B1196" s="5" t="s">
        <v>5039</v>
      </c>
      <c r="C1196" s="5" t="s">
        <v>5040</v>
      </c>
      <c r="D1196" s="6" t="s">
        <v>5041</v>
      </c>
      <c r="E1196">
        <v>3</v>
      </c>
      <c r="F1196" s="7">
        <v>0.4792305167</v>
      </c>
      <c r="G1196" s="7">
        <v>0</v>
      </c>
      <c r="H1196" t="s">
        <v>5042</v>
      </c>
      <c r="I1196">
        <v>0</v>
      </c>
      <c r="J1196">
        <v>0</v>
      </c>
      <c r="K1196">
        <v>20000</v>
      </c>
      <c r="L1196" t="s">
        <v>62</v>
      </c>
      <c r="M1196" s="8" t="s">
        <v>63</v>
      </c>
      <c r="N1196" s="8">
        <v>1</v>
      </c>
      <c r="O1196">
        <v>0</v>
      </c>
      <c r="P1196" s="9">
        <v>0</v>
      </c>
      <c r="R1196" s="8"/>
      <c r="S1196" s="8"/>
      <c r="AJ1196">
        <v>1</v>
      </c>
      <c r="AL1196" s="8"/>
      <c r="AM1196" s="10">
        <f t="shared" si="162"/>
        <v>2008</v>
      </c>
      <c r="AN1196">
        <f t="shared" si="163"/>
        <v>0</v>
      </c>
      <c r="AO1196">
        <f t="shared" si="169"/>
        <v>0</v>
      </c>
      <c r="AP1196">
        <f t="shared" si="164"/>
        <v>1</v>
      </c>
      <c r="AQ1196">
        <f t="shared" si="165"/>
        <v>0</v>
      </c>
      <c r="AR1196">
        <f t="shared" si="166"/>
        <v>0</v>
      </c>
      <c r="AS1196">
        <f t="shared" si="167"/>
        <v>0</v>
      </c>
      <c r="AT1196">
        <f t="shared" si="168"/>
        <v>0</v>
      </c>
      <c r="AU1196">
        <f t="shared" si="168"/>
        <v>0</v>
      </c>
      <c r="AV1196">
        <f t="shared" si="170"/>
        <v>0</v>
      </c>
    </row>
    <row r="1197" spans="1:48" x14ac:dyDescent="0.25">
      <c r="A1197" s="5">
        <v>1230</v>
      </c>
      <c r="B1197" s="5" t="s">
        <v>5043</v>
      </c>
      <c r="C1197" s="5" t="s">
        <v>5044</v>
      </c>
      <c r="D1197" s="6" t="s">
        <v>5045</v>
      </c>
      <c r="E1197">
        <v>9</v>
      </c>
      <c r="F1197" s="7">
        <v>0.38713974150000002</v>
      </c>
      <c r="G1197" s="7">
        <v>0</v>
      </c>
      <c r="H1197" t="s">
        <v>5046</v>
      </c>
      <c r="I1197">
        <v>0</v>
      </c>
      <c r="J1197">
        <v>0</v>
      </c>
      <c r="K1197">
        <v>20000</v>
      </c>
      <c r="L1197" t="s">
        <v>52</v>
      </c>
      <c r="M1197" s="8" t="s">
        <v>86</v>
      </c>
      <c r="N1197" s="8">
        <v>0.679245283018867</v>
      </c>
      <c r="O1197">
        <v>0.320754716981132</v>
      </c>
      <c r="P1197" s="9">
        <v>0</v>
      </c>
      <c r="Q1197">
        <v>20000</v>
      </c>
      <c r="R1197" s="8"/>
      <c r="S1197" s="8"/>
      <c r="AA1197">
        <v>1411975</v>
      </c>
      <c r="AB1197">
        <v>0</v>
      </c>
      <c r="AC1197">
        <v>6</v>
      </c>
      <c r="AD1197">
        <v>0</v>
      </c>
      <c r="AE1197">
        <v>2011</v>
      </c>
      <c r="AF1197" t="s">
        <v>68</v>
      </c>
      <c r="AG1197">
        <v>5000</v>
      </c>
      <c r="AH1197" t="s">
        <v>55</v>
      </c>
      <c r="AI1197" t="s">
        <v>56</v>
      </c>
      <c r="AJ1197">
        <v>1</v>
      </c>
      <c r="AK1197">
        <v>35200</v>
      </c>
      <c r="AL1197" s="8" t="s">
        <v>5047</v>
      </c>
      <c r="AM1197" s="10">
        <f t="shared" si="162"/>
        <v>2011</v>
      </c>
      <c r="AN1197">
        <f t="shared" si="163"/>
        <v>1</v>
      </c>
      <c r="AO1197">
        <f t="shared" si="169"/>
        <v>0</v>
      </c>
      <c r="AP1197">
        <f t="shared" si="164"/>
        <v>0</v>
      </c>
      <c r="AQ1197">
        <f t="shared" si="165"/>
        <v>0</v>
      </c>
      <c r="AR1197">
        <f t="shared" si="166"/>
        <v>1</v>
      </c>
      <c r="AS1197">
        <f t="shared" si="167"/>
        <v>0</v>
      </c>
      <c r="AT1197">
        <f t="shared" si="168"/>
        <v>0</v>
      </c>
      <c r="AU1197">
        <f t="shared" si="168"/>
        <v>1</v>
      </c>
      <c r="AV1197" t="str">
        <f t="shared" si="170"/>
        <v>2020-03-16T13:33:50</v>
      </c>
    </row>
    <row r="1198" spans="1:48" x14ac:dyDescent="0.25">
      <c r="A1198" s="5">
        <v>1231</v>
      </c>
      <c r="B1198" s="5" t="s">
        <v>4897</v>
      </c>
      <c r="C1198" s="5" t="s">
        <v>4898</v>
      </c>
      <c r="D1198" s="6" t="s">
        <v>4899</v>
      </c>
      <c r="E1198">
        <v>81</v>
      </c>
      <c r="F1198" s="7">
        <v>0.41906738290000001</v>
      </c>
      <c r="G1198" s="7">
        <v>0</v>
      </c>
      <c r="H1198" t="s">
        <v>4440</v>
      </c>
      <c r="I1198">
        <v>37</v>
      </c>
      <c r="J1198">
        <v>1007252.3</v>
      </c>
      <c r="K1198">
        <v>1600000</v>
      </c>
      <c r="L1198" t="s">
        <v>52</v>
      </c>
      <c r="M1198" s="8" t="s">
        <v>53</v>
      </c>
      <c r="N1198" s="8">
        <v>0.83018867924528295</v>
      </c>
      <c r="O1198">
        <v>0.169811320754716</v>
      </c>
      <c r="P1198" s="9">
        <v>0.83382186638336697</v>
      </c>
      <c r="Q1198">
        <v>1600000</v>
      </c>
      <c r="R1198" s="8"/>
      <c r="S1198" s="8" t="s">
        <v>598</v>
      </c>
      <c r="T1198">
        <v>70075110</v>
      </c>
      <c r="U1198">
        <v>68864763</v>
      </c>
      <c r="V1198">
        <v>179144100</v>
      </c>
      <c r="W1198">
        <v>34037707</v>
      </c>
      <c r="X1198">
        <v>10164982</v>
      </c>
      <c r="Y1198">
        <v>52756327</v>
      </c>
      <c r="Z1198">
        <v>9641533</v>
      </c>
      <c r="AA1198">
        <v>70410399</v>
      </c>
      <c r="AB1198">
        <v>25392424</v>
      </c>
      <c r="AC1198">
        <v>7</v>
      </c>
      <c r="AD1198">
        <v>45017975</v>
      </c>
      <c r="AE1198">
        <v>1997</v>
      </c>
      <c r="AF1198" t="s">
        <v>54</v>
      </c>
      <c r="AG1198">
        <v>4778470</v>
      </c>
      <c r="AH1198" t="s">
        <v>55</v>
      </c>
      <c r="AI1198" t="s">
        <v>55</v>
      </c>
      <c r="AJ1198">
        <v>0.9860722113</v>
      </c>
      <c r="AK1198">
        <v>0</v>
      </c>
      <c r="AL1198" s="8" t="s">
        <v>5048</v>
      </c>
      <c r="AM1198" s="10">
        <f t="shared" si="162"/>
        <v>2006</v>
      </c>
      <c r="AN1198">
        <f t="shared" si="163"/>
        <v>1</v>
      </c>
      <c r="AO1198">
        <f t="shared" si="169"/>
        <v>0</v>
      </c>
      <c r="AP1198">
        <f t="shared" si="164"/>
        <v>0</v>
      </c>
      <c r="AQ1198">
        <f t="shared" si="165"/>
        <v>1</v>
      </c>
      <c r="AR1198">
        <f t="shared" si="166"/>
        <v>0</v>
      </c>
      <c r="AS1198">
        <f t="shared" si="167"/>
        <v>0</v>
      </c>
      <c r="AT1198">
        <f t="shared" si="168"/>
        <v>0</v>
      </c>
      <c r="AU1198">
        <f t="shared" si="168"/>
        <v>0</v>
      </c>
      <c r="AV1198" t="str">
        <f t="shared" si="170"/>
        <v>2020-03-16T13:38:26</v>
      </c>
    </row>
    <row r="1199" spans="1:48" x14ac:dyDescent="0.25">
      <c r="A1199" s="5">
        <v>1232</v>
      </c>
      <c r="B1199" s="5" t="s">
        <v>5049</v>
      </c>
      <c r="C1199" s="5" t="s">
        <v>5050</v>
      </c>
      <c r="D1199" s="6" t="s">
        <v>5051</v>
      </c>
      <c r="E1199">
        <v>0</v>
      </c>
      <c r="F1199" s="7">
        <v>0.62060040510000003</v>
      </c>
      <c r="G1199" s="7">
        <v>0</v>
      </c>
      <c r="H1199" t="s">
        <v>5052</v>
      </c>
      <c r="I1199">
        <v>14</v>
      </c>
      <c r="J1199">
        <v>69120</v>
      </c>
      <c r="K1199">
        <v>100000</v>
      </c>
      <c r="L1199" t="s">
        <v>62</v>
      </c>
      <c r="M1199" s="8" t="s">
        <v>63</v>
      </c>
      <c r="N1199" s="8">
        <v>1</v>
      </c>
      <c r="O1199">
        <v>0</v>
      </c>
      <c r="P1199" s="9">
        <v>0</v>
      </c>
      <c r="R1199" s="8"/>
      <c r="S1199" s="8"/>
      <c r="AJ1199">
        <v>1</v>
      </c>
      <c r="AL1199" s="8"/>
      <c r="AM1199" s="10">
        <f t="shared" si="162"/>
        <v>2020</v>
      </c>
      <c r="AN1199">
        <f t="shared" si="163"/>
        <v>0</v>
      </c>
      <c r="AO1199">
        <f t="shared" si="169"/>
        <v>0</v>
      </c>
      <c r="AP1199">
        <f t="shared" si="164"/>
        <v>1</v>
      </c>
      <c r="AQ1199">
        <f t="shared" si="165"/>
        <v>0</v>
      </c>
      <c r="AR1199">
        <f t="shared" si="166"/>
        <v>0</v>
      </c>
      <c r="AS1199">
        <f t="shared" si="167"/>
        <v>0</v>
      </c>
      <c r="AT1199">
        <f t="shared" si="168"/>
        <v>0</v>
      </c>
      <c r="AU1199">
        <f t="shared" si="168"/>
        <v>0</v>
      </c>
      <c r="AV1199">
        <f t="shared" si="170"/>
        <v>0</v>
      </c>
    </row>
    <row r="1200" spans="1:48" x14ac:dyDescent="0.25">
      <c r="A1200" s="5">
        <v>1233</v>
      </c>
      <c r="B1200" s="5" t="s">
        <v>5053</v>
      </c>
      <c r="C1200" s="5" t="s">
        <v>5054</v>
      </c>
      <c r="D1200" s="6" t="s">
        <v>5055</v>
      </c>
      <c r="E1200">
        <v>37</v>
      </c>
      <c r="F1200" s="7">
        <v>0</v>
      </c>
      <c r="G1200" s="7"/>
      <c r="H1200" t="s">
        <v>5056</v>
      </c>
      <c r="I1200">
        <v>0</v>
      </c>
      <c r="J1200">
        <v>0</v>
      </c>
      <c r="K1200">
        <v>25000</v>
      </c>
      <c r="L1200" t="s">
        <v>52</v>
      </c>
      <c r="M1200" s="8" t="s">
        <v>74</v>
      </c>
      <c r="N1200" s="8">
        <v>0.41509433962264097</v>
      </c>
      <c r="O1200">
        <v>0.58490566037735803</v>
      </c>
      <c r="P1200" s="9">
        <v>0.86602540378443904</v>
      </c>
      <c r="Q1200">
        <v>20000</v>
      </c>
      <c r="R1200" s="8"/>
      <c r="S1200" s="8"/>
      <c r="AA1200">
        <v>1044990</v>
      </c>
      <c r="AB1200">
        <v>0</v>
      </c>
      <c r="AC1200">
        <v>12</v>
      </c>
      <c r="AD1200">
        <v>0</v>
      </c>
      <c r="AE1200">
        <v>2015</v>
      </c>
      <c r="AF1200" t="s">
        <v>126</v>
      </c>
      <c r="AG1200">
        <v>20000</v>
      </c>
      <c r="AH1200" t="s">
        <v>55</v>
      </c>
      <c r="AI1200" t="s">
        <v>56</v>
      </c>
      <c r="AJ1200">
        <v>0</v>
      </c>
      <c r="AK1200">
        <v>5120</v>
      </c>
      <c r="AL1200" s="8" t="s">
        <v>5057</v>
      </c>
      <c r="AM1200" s="10">
        <f t="shared" si="162"/>
        <v>2018</v>
      </c>
      <c r="AN1200">
        <f t="shared" si="163"/>
        <v>1</v>
      </c>
      <c r="AO1200">
        <f t="shared" si="169"/>
        <v>0</v>
      </c>
      <c r="AP1200">
        <f t="shared" si="164"/>
        <v>0</v>
      </c>
      <c r="AQ1200">
        <f t="shared" si="165"/>
        <v>0</v>
      </c>
      <c r="AR1200">
        <f t="shared" si="166"/>
        <v>0</v>
      </c>
      <c r="AS1200">
        <f t="shared" si="167"/>
        <v>1</v>
      </c>
      <c r="AT1200">
        <f t="shared" si="168"/>
        <v>0</v>
      </c>
      <c r="AU1200">
        <f t="shared" si="168"/>
        <v>1</v>
      </c>
      <c r="AV1200" t="str">
        <f t="shared" si="170"/>
        <v>2020-03-16T13:31:36</v>
      </c>
    </row>
    <row r="1201" spans="1:48" x14ac:dyDescent="0.25">
      <c r="A1201" s="5">
        <v>1234</v>
      </c>
      <c r="B1201" s="5" t="s">
        <v>5058</v>
      </c>
      <c r="C1201" s="5" t="s">
        <v>5059</v>
      </c>
      <c r="D1201" s="6" t="s">
        <v>5060</v>
      </c>
      <c r="E1201">
        <v>0</v>
      </c>
      <c r="F1201" s="7">
        <v>0</v>
      </c>
      <c r="G1201" s="7"/>
      <c r="H1201" t="s">
        <v>5061</v>
      </c>
      <c r="I1201">
        <v>0</v>
      </c>
      <c r="J1201">
        <v>0</v>
      </c>
      <c r="K1201">
        <v>20000</v>
      </c>
      <c r="L1201" t="s">
        <v>52</v>
      </c>
      <c r="M1201" s="8" t="s">
        <v>53</v>
      </c>
      <c r="N1201" s="8">
        <v>0.84905660377358405</v>
      </c>
      <c r="O1201">
        <v>0.15094339622641501</v>
      </c>
      <c r="P1201" s="9">
        <v>0</v>
      </c>
      <c r="Q1201">
        <v>20000</v>
      </c>
      <c r="R1201" s="8"/>
      <c r="S1201" s="8" t="s">
        <v>648</v>
      </c>
      <c r="T1201">
        <v>1331703</v>
      </c>
      <c r="U1201">
        <v>1263705</v>
      </c>
      <c r="V1201">
        <v>1528790</v>
      </c>
      <c r="W1201">
        <v>184433</v>
      </c>
      <c r="X1201">
        <v>0</v>
      </c>
      <c r="Y1201">
        <v>341971</v>
      </c>
      <c r="Z1201">
        <v>371992</v>
      </c>
      <c r="AA1201">
        <v>6425729</v>
      </c>
      <c r="AB1201">
        <v>2720419</v>
      </c>
      <c r="AC1201">
        <v>11</v>
      </c>
      <c r="AD1201">
        <v>3705310</v>
      </c>
      <c r="AE1201">
        <v>2017</v>
      </c>
      <c r="AF1201" t="s">
        <v>126</v>
      </c>
      <c r="AG1201">
        <v>300000</v>
      </c>
      <c r="AH1201" t="s">
        <v>55</v>
      </c>
      <c r="AI1201" t="s">
        <v>55</v>
      </c>
      <c r="AJ1201">
        <v>0</v>
      </c>
      <c r="AK1201">
        <v>62500</v>
      </c>
      <c r="AL1201" s="8" t="s">
        <v>5062</v>
      </c>
      <c r="AM1201" s="10">
        <f t="shared" si="162"/>
        <v>2019</v>
      </c>
      <c r="AN1201">
        <f t="shared" si="163"/>
        <v>1</v>
      </c>
      <c r="AO1201">
        <f t="shared" si="169"/>
        <v>0</v>
      </c>
      <c r="AP1201">
        <f t="shared" si="164"/>
        <v>0</v>
      </c>
      <c r="AQ1201">
        <f t="shared" si="165"/>
        <v>1</v>
      </c>
      <c r="AR1201">
        <f t="shared" si="166"/>
        <v>0</v>
      </c>
      <c r="AS1201">
        <f t="shared" si="167"/>
        <v>0</v>
      </c>
      <c r="AT1201">
        <f t="shared" si="168"/>
        <v>0</v>
      </c>
      <c r="AU1201">
        <f t="shared" si="168"/>
        <v>0</v>
      </c>
      <c r="AV1201" t="str">
        <f t="shared" si="170"/>
        <v>2020-03-16T13:41:20</v>
      </c>
    </row>
    <row r="1202" spans="1:48" x14ac:dyDescent="0.25">
      <c r="A1202" s="5">
        <v>1235</v>
      </c>
      <c r="B1202" s="5" t="s">
        <v>2859</v>
      </c>
      <c r="C1202" s="5" t="s">
        <v>2860</v>
      </c>
      <c r="D1202" s="6" t="s">
        <v>2861</v>
      </c>
      <c r="E1202">
        <v>5</v>
      </c>
      <c r="F1202" s="7">
        <v>0.33289286880000002</v>
      </c>
      <c r="G1202" s="7">
        <v>0</v>
      </c>
      <c r="H1202" t="s">
        <v>2862</v>
      </c>
      <c r="I1202">
        <v>1</v>
      </c>
      <c r="J1202">
        <v>693.33</v>
      </c>
      <c r="K1202">
        <v>120000</v>
      </c>
      <c r="L1202" t="s">
        <v>119</v>
      </c>
      <c r="M1202" s="8" t="s">
        <v>53</v>
      </c>
      <c r="N1202" s="8">
        <v>0.77358490566037696</v>
      </c>
      <c r="O1202">
        <v>0.22641509433962201</v>
      </c>
      <c r="P1202" s="9">
        <v>-0.96409996518487195</v>
      </c>
      <c r="Q1202">
        <v>80000</v>
      </c>
      <c r="R1202" s="8" t="s">
        <v>5063</v>
      </c>
      <c r="S1202" s="8" t="s">
        <v>103</v>
      </c>
      <c r="T1202">
        <v>1639439</v>
      </c>
      <c r="U1202">
        <v>664218</v>
      </c>
      <c r="V1202">
        <v>1721607</v>
      </c>
      <c r="W1202">
        <v>63240</v>
      </c>
      <c r="X1202">
        <v>0</v>
      </c>
      <c r="Y1202">
        <v>734565</v>
      </c>
      <c r="Z1202">
        <v>755022</v>
      </c>
      <c r="AA1202">
        <v>3140748</v>
      </c>
      <c r="AB1202">
        <v>1319587</v>
      </c>
      <c r="AC1202">
        <v>12</v>
      </c>
      <c r="AD1202">
        <v>1821161</v>
      </c>
      <c r="AE1202">
        <v>2006</v>
      </c>
      <c r="AF1202" t="s">
        <v>121</v>
      </c>
      <c r="AG1202">
        <v>30000</v>
      </c>
      <c r="AH1202" t="s">
        <v>55</v>
      </c>
      <c r="AI1202" t="s">
        <v>56</v>
      </c>
      <c r="AJ1202">
        <v>0.9647795844</v>
      </c>
      <c r="AK1202">
        <v>0</v>
      </c>
      <c r="AL1202" s="8"/>
      <c r="AM1202" s="10">
        <f t="shared" si="162"/>
        <v>2011</v>
      </c>
      <c r="AN1202">
        <f t="shared" si="163"/>
        <v>1</v>
      </c>
      <c r="AO1202">
        <f t="shared" si="169"/>
        <v>0</v>
      </c>
      <c r="AP1202">
        <f t="shared" si="164"/>
        <v>0</v>
      </c>
      <c r="AQ1202">
        <f t="shared" si="165"/>
        <v>1</v>
      </c>
      <c r="AR1202">
        <f t="shared" si="166"/>
        <v>0</v>
      </c>
      <c r="AS1202">
        <f t="shared" si="167"/>
        <v>0</v>
      </c>
      <c r="AT1202">
        <f t="shared" si="168"/>
        <v>0</v>
      </c>
      <c r="AU1202">
        <f t="shared" si="168"/>
        <v>1</v>
      </c>
      <c r="AV1202" t="str">
        <f t="shared" si="170"/>
        <v>2020-03-16T19:40:44</v>
      </c>
    </row>
    <row r="1203" spans="1:48" x14ac:dyDescent="0.25">
      <c r="A1203" s="5">
        <v>1236</v>
      </c>
      <c r="B1203" s="5" t="s">
        <v>1914</v>
      </c>
      <c r="C1203" s="5" t="s">
        <v>1915</v>
      </c>
      <c r="D1203" s="6" t="s">
        <v>1916</v>
      </c>
      <c r="E1203">
        <v>8</v>
      </c>
      <c r="F1203" s="7">
        <v>0.52702476880000004</v>
      </c>
      <c r="G1203" s="7">
        <v>0</v>
      </c>
      <c r="H1203" t="s">
        <v>1917</v>
      </c>
      <c r="I1203">
        <v>0</v>
      </c>
      <c r="J1203">
        <v>0</v>
      </c>
      <c r="K1203">
        <v>50000</v>
      </c>
      <c r="L1203" t="s">
        <v>52</v>
      </c>
      <c r="M1203" s="8" t="s">
        <v>53</v>
      </c>
      <c r="N1203" s="8">
        <v>0.77358490566037696</v>
      </c>
      <c r="O1203">
        <v>0.22641509433962201</v>
      </c>
      <c r="P1203" s="9">
        <v>0</v>
      </c>
      <c r="Q1203">
        <v>10000</v>
      </c>
      <c r="R1203" s="8"/>
      <c r="S1203" s="8" t="s">
        <v>217</v>
      </c>
      <c r="T1203">
        <v>219832</v>
      </c>
      <c r="U1203">
        <v>6466</v>
      </c>
      <c r="V1203">
        <v>219832</v>
      </c>
      <c r="W1203">
        <v>213366</v>
      </c>
      <c r="X1203">
        <v>0</v>
      </c>
      <c r="Y1203">
        <v>12853</v>
      </c>
      <c r="Z1203">
        <v>37689</v>
      </c>
      <c r="AA1203">
        <v>13366</v>
      </c>
      <c r="AB1203">
        <v>0</v>
      </c>
      <c r="AC1203">
        <v>12</v>
      </c>
      <c r="AD1203">
        <v>0</v>
      </c>
      <c r="AE1203">
        <v>2011</v>
      </c>
      <c r="AF1203" t="s">
        <v>68</v>
      </c>
      <c r="AG1203">
        <v>200000</v>
      </c>
      <c r="AH1203" t="s">
        <v>55</v>
      </c>
      <c r="AI1203" t="s">
        <v>56</v>
      </c>
      <c r="AJ1203">
        <v>1</v>
      </c>
      <c r="AK1203">
        <v>4160</v>
      </c>
      <c r="AL1203" s="8" t="s">
        <v>5064</v>
      </c>
      <c r="AM1203" s="10">
        <f t="shared" si="162"/>
        <v>2019</v>
      </c>
      <c r="AN1203">
        <f t="shared" si="163"/>
        <v>1</v>
      </c>
      <c r="AO1203">
        <f t="shared" si="169"/>
        <v>0</v>
      </c>
      <c r="AP1203">
        <f t="shared" si="164"/>
        <v>0</v>
      </c>
      <c r="AQ1203">
        <f t="shared" si="165"/>
        <v>1</v>
      </c>
      <c r="AR1203">
        <f t="shared" si="166"/>
        <v>0</v>
      </c>
      <c r="AS1203">
        <f t="shared" si="167"/>
        <v>0</v>
      </c>
      <c r="AT1203">
        <f t="shared" si="168"/>
        <v>0</v>
      </c>
      <c r="AU1203">
        <f t="shared" si="168"/>
        <v>1</v>
      </c>
      <c r="AV1203" t="str">
        <f t="shared" si="170"/>
        <v>2020-03-16T13:40:49</v>
      </c>
    </row>
    <row r="1204" spans="1:48" x14ac:dyDescent="0.25">
      <c r="A1204" s="5">
        <v>1237</v>
      </c>
      <c r="B1204" s="5" t="s">
        <v>425</v>
      </c>
      <c r="C1204" s="5" t="s">
        <v>426</v>
      </c>
      <c r="D1204" s="6" t="s">
        <v>427</v>
      </c>
      <c r="E1204">
        <v>33</v>
      </c>
      <c r="F1204" s="7">
        <v>0</v>
      </c>
      <c r="G1204" s="7"/>
      <c r="H1204" t="s">
        <v>428</v>
      </c>
      <c r="I1204">
        <v>0</v>
      </c>
      <c r="J1204">
        <v>0</v>
      </c>
      <c r="K1204">
        <v>5000</v>
      </c>
      <c r="L1204" t="s">
        <v>52</v>
      </c>
      <c r="M1204" s="8" t="s">
        <v>86</v>
      </c>
      <c r="N1204" s="8">
        <v>0.52830188679245205</v>
      </c>
      <c r="O1204">
        <v>0.47169811320754701</v>
      </c>
      <c r="P1204" s="9">
        <v>0.86602540378443904</v>
      </c>
      <c r="Q1204">
        <v>3000</v>
      </c>
      <c r="R1204" s="8"/>
      <c r="S1204" s="8"/>
      <c r="AA1204">
        <v>0</v>
      </c>
      <c r="AB1204">
        <v>0</v>
      </c>
      <c r="AC1204">
        <v>1</v>
      </c>
      <c r="AD1204">
        <v>0</v>
      </c>
      <c r="AE1204">
        <v>2006</v>
      </c>
      <c r="AF1204" t="s">
        <v>121</v>
      </c>
      <c r="AG1204">
        <v>300000</v>
      </c>
      <c r="AH1204" t="s">
        <v>55</v>
      </c>
      <c r="AI1204" t="s">
        <v>56</v>
      </c>
      <c r="AJ1204">
        <v>0</v>
      </c>
      <c r="AK1204">
        <v>63000</v>
      </c>
      <c r="AL1204" s="8" t="s">
        <v>5065</v>
      </c>
      <c r="AM1204" s="10">
        <f t="shared" si="162"/>
        <v>2018</v>
      </c>
      <c r="AN1204">
        <f t="shared" si="163"/>
        <v>1</v>
      </c>
      <c r="AO1204">
        <f t="shared" si="169"/>
        <v>0</v>
      </c>
      <c r="AP1204">
        <f t="shared" si="164"/>
        <v>0</v>
      </c>
      <c r="AQ1204">
        <f t="shared" si="165"/>
        <v>0</v>
      </c>
      <c r="AR1204">
        <f t="shared" si="166"/>
        <v>1</v>
      </c>
      <c r="AS1204">
        <f t="shared" si="167"/>
        <v>0</v>
      </c>
      <c r="AT1204">
        <f t="shared" si="168"/>
        <v>0</v>
      </c>
      <c r="AU1204">
        <f t="shared" si="168"/>
        <v>1</v>
      </c>
      <c r="AV1204" t="str">
        <f t="shared" si="170"/>
        <v>2020-03-16T13:53:59</v>
      </c>
    </row>
    <row r="1205" spans="1:48" x14ac:dyDescent="0.25">
      <c r="A1205" s="5">
        <v>1238</v>
      </c>
      <c r="B1205" s="5" t="s">
        <v>430</v>
      </c>
      <c r="C1205" s="5" t="s">
        <v>426</v>
      </c>
      <c r="D1205" s="6" t="s">
        <v>431</v>
      </c>
      <c r="E1205">
        <v>33</v>
      </c>
      <c r="F1205" s="7">
        <v>0.2777430629</v>
      </c>
      <c r="G1205" s="7">
        <v>0</v>
      </c>
      <c r="H1205" t="s">
        <v>432</v>
      </c>
      <c r="I1205">
        <v>0</v>
      </c>
      <c r="J1205">
        <v>0</v>
      </c>
      <c r="K1205">
        <v>5000</v>
      </c>
      <c r="L1205" t="s">
        <v>52</v>
      </c>
      <c r="M1205" s="8" t="s">
        <v>86</v>
      </c>
      <c r="N1205" s="8">
        <v>0.52830188679245205</v>
      </c>
      <c r="O1205">
        <v>0.47169811320754701</v>
      </c>
      <c r="P1205" s="9">
        <v>0.86602540378443904</v>
      </c>
      <c r="Q1205">
        <v>4000</v>
      </c>
      <c r="R1205" s="8"/>
      <c r="S1205" s="8"/>
      <c r="AA1205">
        <v>0</v>
      </c>
      <c r="AB1205">
        <v>0</v>
      </c>
      <c r="AC1205">
        <v>1</v>
      </c>
      <c r="AD1205">
        <v>0</v>
      </c>
      <c r="AE1205">
        <v>2012</v>
      </c>
      <c r="AF1205" t="s">
        <v>68</v>
      </c>
      <c r="AG1205">
        <v>300000</v>
      </c>
      <c r="AH1205" t="s">
        <v>55</v>
      </c>
      <c r="AI1205" t="s">
        <v>56</v>
      </c>
      <c r="AJ1205">
        <v>1</v>
      </c>
      <c r="AK1205">
        <v>36000</v>
      </c>
      <c r="AL1205" s="8" t="s">
        <v>5066</v>
      </c>
      <c r="AM1205" s="10">
        <f t="shared" si="162"/>
        <v>2018</v>
      </c>
      <c r="AN1205">
        <f t="shared" si="163"/>
        <v>1</v>
      </c>
      <c r="AO1205">
        <f t="shared" si="169"/>
        <v>0</v>
      </c>
      <c r="AP1205">
        <f t="shared" si="164"/>
        <v>0</v>
      </c>
      <c r="AQ1205">
        <f t="shared" si="165"/>
        <v>0</v>
      </c>
      <c r="AR1205">
        <f t="shared" si="166"/>
        <v>1</v>
      </c>
      <c r="AS1205">
        <f t="shared" si="167"/>
        <v>0</v>
      </c>
      <c r="AT1205">
        <f t="shared" si="168"/>
        <v>0</v>
      </c>
      <c r="AU1205">
        <f t="shared" si="168"/>
        <v>1</v>
      </c>
      <c r="AV1205" t="str">
        <f t="shared" si="170"/>
        <v>2020-03-16T13:54:49</v>
      </c>
    </row>
    <row r="1206" spans="1:48" x14ac:dyDescent="0.25">
      <c r="A1206" s="5">
        <v>1239</v>
      </c>
      <c r="B1206" s="5" t="s">
        <v>821</v>
      </c>
      <c r="C1206" s="5" t="s">
        <v>426</v>
      </c>
      <c r="D1206" s="6" t="s">
        <v>822</v>
      </c>
      <c r="E1206">
        <v>0</v>
      </c>
      <c r="F1206" s="7">
        <v>0</v>
      </c>
      <c r="G1206" s="7"/>
      <c r="H1206" t="s">
        <v>823</v>
      </c>
      <c r="I1206">
        <v>0</v>
      </c>
      <c r="J1206">
        <v>0</v>
      </c>
      <c r="K1206">
        <v>5000</v>
      </c>
      <c r="L1206" t="s">
        <v>52</v>
      </c>
      <c r="M1206" s="8" t="s">
        <v>86</v>
      </c>
      <c r="N1206" s="8">
        <v>0.50943396226415005</v>
      </c>
      <c r="O1206">
        <v>0.490566037735849</v>
      </c>
      <c r="P1206" s="9">
        <v>0</v>
      </c>
      <c r="Q1206">
        <v>4000</v>
      </c>
      <c r="R1206" s="8"/>
      <c r="S1206" s="8"/>
      <c r="AA1206">
        <v>1</v>
      </c>
      <c r="AB1206">
        <v>0</v>
      </c>
      <c r="AC1206">
        <v>1</v>
      </c>
      <c r="AD1206">
        <v>0</v>
      </c>
      <c r="AE1206">
        <v>2016</v>
      </c>
      <c r="AF1206" t="s">
        <v>126</v>
      </c>
      <c r="AG1206">
        <v>100000</v>
      </c>
      <c r="AH1206" t="s">
        <v>55</v>
      </c>
      <c r="AI1206" t="s">
        <v>56</v>
      </c>
      <c r="AJ1206">
        <v>0</v>
      </c>
      <c r="AK1206">
        <v>52500</v>
      </c>
      <c r="AL1206" s="8" t="s">
        <v>5067</v>
      </c>
      <c r="AM1206" s="10">
        <f t="shared" si="162"/>
        <v>2019</v>
      </c>
      <c r="AN1206">
        <f t="shared" si="163"/>
        <v>1</v>
      </c>
      <c r="AO1206">
        <f t="shared" si="169"/>
        <v>0</v>
      </c>
      <c r="AP1206">
        <f t="shared" si="164"/>
        <v>0</v>
      </c>
      <c r="AQ1206">
        <f t="shared" si="165"/>
        <v>0</v>
      </c>
      <c r="AR1206">
        <f t="shared" si="166"/>
        <v>1</v>
      </c>
      <c r="AS1206">
        <f t="shared" si="167"/>
        <v>0</v>
      </c>
      <c r="AT1206">
        <f t="shared" si="168"/>
        <v>0</v>
      </c>
      <c r="AU1206">
        <f t="shared" si="168"/>
        <v>1</v>
      </c>
      <c r="AV1206" t="str">
        <f t="shared" si="170"/>
        <v>2020-03-16T13:57:10</v>
      </c>
    </row>
    <row r="1207" spans="1:48" x14ac:dyDescent="0.25">
      <c r="A1207" s="5">
        <v>1240</v>
      </c>
      <c r="B1207" s="5" t="s">
        <v>5068</v>
      </c>
      <c r="C1207" s="5" t="s">
        <v>5069</v>
      </c>
      <c r="D1207" s="6" t="s">
        <v>5070</v>
      </c>
      <c r="E1207">
        <v>13</v>
      </c>
      <c r="F1207" s="7">
        <v>0.3587263812</v>
      </c>
      <c r="G1207" s="7">
        <v>0</v>
      </c>
      <c r="H1207" t="s">
        <v>5071</v>
      </c>
      <c r="I1207">
        <v>23</v>
      </c>
      <c r="J1207">
        <v>1510.81</v>
      </c>
      <c r="K1207">
        <v>30000</v>
      </c>
      <c r="L1207" t="s">
        <v>52</v>
      </c>
      <c r="M1207" s="8" t="s">
        <v>86</v>
      </c>
      <c r="N1207" s="8">
        <v>0.679245283018867</v>
      </c>
      <c r="O1207">
        <v>0.320754716981132</v>
      </c>
      <c r="P1207" s="9">
        <v>0</v>
      </c>
      <c r="Q1207">
        <v>30000</v>
      </c>
      <c r="R1207" s="8"/>
      <c r="S1207" s="8"/>
      <c r="AA1207">
        <v>2837830</v>
      </c>
      <c r="AB1207">
        <v>0</v>
      </c>
      <c r="AC1207">
        <v>12</v>
      </c>
      <c r="AD1207">
        <v>0</v>
      </c>
      <c r="AE1207">
        <v>2001</v>
      </c>
      <c r="AF1207" t="s">
        <v>54</v>
      </c>
      <c r="AG1207">
        <v>99800</v>
      </c>
      <c r="AH1207" t="s">
        <v>55</v>
      </c>
      <c r="AI1207" t="s">
        <v>56</v>
      </c>
      <c r="AJ1207">
        <v>1</v>
      </c>
      <c r="AK1207">
        <v>55900</v>
      </c>
      <c r="AL1207" s="8" t="s">
        <v>5072</v>
      </c>
      <c r="AM1207" s="10">
        <f t="shared" si="162"/>
        <v>2007</v>
      </c>
      <c r="AN1207">
        <f t="shared" si="163"/>
        <v>1</v>
      </c>
      <c r="AO1207">
        <f t="shared" si="169"/>
        <v>0</v>
      </c>
      <c r="AP1207">
        <f t="shared" si="164"/>
        <v>0</v>
      </c>
      <c r="AQ1207">
        <f t="shared" si="165"/>
        <v>0</v>
      </c>
      <c r="AR1207">
        <f t="shared" si="166"/>
        <v>1</v>
      </c>
      <c r="AS1207">
        <f t="shared" si="167"/>
        <v>0</v>
      </c>
      <c r="AT1207">
        <f t="shared" si="168"/>
        <v>0</v>
      </c>
      <c r="AU1207">
        <f t="shared" si="168"/>
        <v>1</v>
      </c>
      <c r="AV1207" t="str">
        <f t="shared" si="170"/>
        <v>2020-03-16T13:58:16</v>
      </c>
    </row>
    <row r="1208" spans="1:48" x14ac:dyDescent="0.25">
      <c r="A1208" s="5">
        <v>1241</v>
      </c>
      <c r="B1208" s="5" t="s">
        <v>5073</v>
      </c>
      <c r="C1208" s="5" t="s">
        <v>5074</v>
      </c>
      <c r="D1208" s="6" t="s">
        <v>5075</v>
      </c>
      <c r="E1208">
        <v>2</v>
      </c>
      <c r="F1208" s="7">
        <v>0.58612326349999999</v>
      </c>
      <c r="G1208" s="7">
        <v>0</v>
      </c>
      <c r="H1208" t="s">
        <v>419</v>
      </c>
      <c r="I1208">
        <v>0</v>
      </c>
      <c r="J1208">
        <v>0</v>
      </c>
      <c r="K1208">
        <v>15000</v>
      </c>
      <c r="L1208" t="s">
        <v>52</v>
      </c>
      <c r="M1208" s="8" t="s">
        <v>86</v>
      </c>
      <c r="N1208" s="8">
        <v>0.62264150943396201</v>
      </c>
      <c r="O1208">
        <v>0.37735849056603699</v>
      </c>
      <c r="P1208" s="9">
        <v>0</v>
      </c>
      <c r="Q1208">
        <v>15000</v>
      </c>
      <c r="R1208" s="8"/>
      <c r="S1208" s="8"/>
      <c r="AA1208">
        <v>1323806</v>
      </c>
      <c r="AB1208">
        <v>0</v>
      </c>
      <c r="AC1208">
        <v>12</v>
      </c>
      <c r="AD1208">
        <v>0</v>
      </c>
      <c r="AE1208">
        <v>2012</v>
      </c>
      <c r="AF1208" t="s">
        <v>68</v>
      </c>
      <c r="AG1208">
        <v>100000</v>
      </c>
      <c r="AH1208" t="s">
        <v>55</v>
      </c>
      <c r="AI1208" t="s">
        <v>56</v>
      </c>
      <c r="AJ1208">
        <v>1</v>
      </c>
      <c r="AK1208">
        <v>3700</v>
      </c>
      <c r="AL1208" s="8" t="s">
        <v>5076</v>
      </c>
      <c r="AM1208" s="10">
        <f t="shared" si="162"/>
        <v>2018</v>
      </c>
      <c r="AN1208">
        <f t="shared" si="163"/>
        <v>1</v>
      </c>
      <c r="AO1208">
        <f t="shared" si="169"/>
        <v>0</v>
      </c>
      <c r="AP1208">
        <f t="shared" si="164"/>
        <v>0</v>
      </c>
      <c r="AQ1208">
        <f t="shared" si="165"/>
        <v>0</v>
      </c>
      <c r="AR1208">
        <f t="shared" si="166"/>
        <v>1</v>
      </c>
      <c r="AS1208">
        <f t="shared" si="167"/>
        <v>0</v>
      </c>
      <c r="AT1208">
        <f t="shared" si="168"/>
        <v>0</v>
      </c>
      <c r="AU1208">
        <f t="shared" si="168"/>
        <v>1</v>
      </c>
      <c r="AV1208" t="str">
        <f t="shared" si="170"/>
        <v>2020-03-16T13:41:56</v>
      </c>
    </row>
    <row r="1209" spans="1:48" x14ac:dyDescent="0.25">
      <c r="A1209" s="5">
        <v>1242</v>
      </c>
      <c r="B1209" s="5" t="s">
        <v>2352</v>
      </c>
      <c r="C1209" s="5" t="s">
        <v>2353</v>
      </c>
      <c r="D1209" s="6" t="s">
        <v>2354</v>
      </c>
      <c r="E1209">
        <v>5</v>
      </c>
      <c r="F1209" s="7">
        <v>0</v>
      </c>
      <c r="G1209" s="7"/>
      <c r="H1209" t="s">
        <v>2355</v>
      </c>
      <c r="I1209">
        <v>0</v>
      </c>
      <c r="J1209">
        <v>0</v>
      </c>
      <c r="K1209">
        <v>180000</v>
      </c>
      <c r="L1209" t="s">
        <v>52</v>
      </c>
      <c r="M1209" s="8" t="s">
        <v>53</v>
      </c>
      <c r="N1209" s="8">
        <v>0.86792452830188604</v>
      </c>
      <c r="O1209">
        <v>0.13207547169811301</v>
      </c>
      <c r="P1209" s="9">
        <v>0</v>
      </c>
      <c r="Q1209">
        <v>110000</v>
      </c>
      <c r="R1209" s="8"/>
      <c r="S1209" s="8" t="s">
        <v>103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32245170</v>
      </c>
      <c r="AB1209">
        <v>0</v>
      </c>
      <c r="AC1209">
        <v>12</v>
      </c>
      <c r="AD1209">
        <v>0</v>
      </c>
      <c r="AE1209">
        <v>2012</v>
      </c>
      <c r="AF1209" t="s">
        <v>68</v>
      </c>
      <c r="AG1209">
        <v>40000</v>
      </c>
      <c r="AH1209" t="s">
        <v>55</v>
      </c>
      <c r="AI1209" t="s">
        <v>55</v>
      </c>
      <c r="AJ1209">
        <v>0</v>
      </c>
      <c r="AK1209">
        <v>600000</v>
      </c>
      <c r="AL1209" s="8" t="s">
        <v>5077</v>
      </c>
      <c r="AM1209" s="10">
        <f t="shared" si="162"/>
        <v>2019</v>
      </c>
      <c r="AN1209">
        <f t="shared" si="163"/>
        <v>1</v>
      </c>
      <c r="AO1209">
        <f t="shared" si="169"/>
        <v>0</v>
      </c>
      <c r="AP1209">
        <f t="shared" si="164"/>
        <v>0</v>
      </c>
      <c r="AQ1209">
        <f t="shared" si="165"/>
        <v>1</v>
      </c>
      <c r="AR1209">
        <f t="shared" si="166"/>
        <v>0</v>
      </c>
      <c r="AS1209">
        <f t="shared" si="167"/>
        <v>0</v>
      </c>
      <c r="AT1209">
        <f t="shared" si="168"/>
        <v>0</v>
      </c>
      <c r="AU1209">
        <f t="shared" si="168"/>
        <v>0</v>
      </c>
      <c r="AV1209" t="str">
        <f t="shared" si="170"/>
        <v>2020-03-16T17:34:05</v>
      </c>
    </row>
    <row r="1210" spans="1:48" x14ac:dyDescent="0.25">
      <c r="A1210" s="5">
        <v>1243</v>
      </c>
      <c r="B1210" s="5" t="s">
        <v>650</v>
      </c>
      <c r="C1210" s="5" t="s">
        <v>651</v>
      </c>
      <c r="D1210" s="6" t="s">
        <v>652</v>
      </c>
      <c r="E1210">
        <v>33</v>
      </c>
      <c r="F1210" s="7">
        <v>0.22319325270000001</v>
      </c>
      <c r="G1210" s="7">
        <v>0</v>
      </c>
      <c r="H1210" t="s">
        <v>653</v>
      </c>
      <c r="I1210">
        <v>68</v>
      </c>
      <c r="J1210">
        <v>66209.820000000007</v>
      </c>
      <c r="K1210">
        <v>240000</v>
      </c>
      <c r="L1210" t="s">
        <v>52</v>
      </c>
      <c r="M1210" s="8" t="s">
        <v>53</v>
      </c>
      <c r="N1210" s="8">
        <v>0.84905660377358405</v>
      </c>
      <c r="O1210">
        <v>0.15094339622641501</v>
      </c>
      <c r="P1210" s="9">
        <v>-0.98619463933375995</v>
      </c>
      <c r="Q1210">
        <v>160000</v>
      </c>
      <c r="R1210" s="8"/>
      <c r="S1210" s="8" t="s">
        <v>654</v>
      </c>
      <c r="T1210">
        <v>13769660</v>
      </c>
      <c r="U1210">
        <v>6181072</v>
      </c>
      <c r="V1210">
        <v>14878097</v>
      </c>
      <c r="W1210">
        <v>7402373</v>
      </c>
      <c r="X1210">
        <v>3877601</v>
      </c>
      <c r="Y1210">
        <v>6733077</v>
      </c>
      <c r="Z1210">
        <v>4076110</v>
      </c>
      <c r="AA1210">
        <v>8622213</v>
      </c>
      <c r="AB1210">
        <v>1295664</v>
      </c>
      <c r="AC1210">
        <v>12</v>
      </c>
      <c r="AD1210">
        <v>0</v>
      </c>
      <c r="AE1210">
        <v>2003</v>
      </c>
      <c r="AF1210" t="s">
        <v>54</v>
      </c>
      <c r="AG1210">
        <v>1000000</v>
      </c>
      <c r="AH1210" t="s">
        <v>55</v>
      </c>
      <c r="AI1210" t="s">
        <v>55</v>
      </c>
      <c r="AJ1210">
        <v>0.89126168939999995</v>
      </c>
      <c r="AK1210">
        <v>2681972</v>
      </c>
      <c r="AL1210" s="8" t="s">
        <v>5078</v>
      </c>
      <c r="AM1210" s="10">
        <f t="shared" si="162"/>
        <v>2010</v>
      </c>
      <c r="AN1210">
        <f t="shared" si="163"/>
        <v>1</v>
      </c>
      <c r="AO1210">
        <f t="shared" si="169"/>
        <v>0</v>
      </c>
      <c r="AP1210">
        <f t="shared" si="164"/>
        <v>0</v>
      </c>
      <c r="AQ1210">
        <f t="shared" si="165"/>
        <v>1</v>
      </c>
      <c r="AR1210">
        <f t="shared" si="166"/>
        <v>0</v>
      </c>
      <c r="AS1210">
        <f t="shared" si="167"/>
        <v>0</v>
      </c>
      <c r="AT1210">
        <f t="shared" si="168"/>
        <v>0</v>
      </c>
      <c r="AU1210">
        <f t="shared" si="168"/>
        <v>0</v>
      </c>
      <c r="AV1210" t="str">
        <f t="shared" si="170"/>
        <v>2020-03-16T17:35:31</v>
      </c>
    </row>
    <row r="1211" spans="1:48" x14ac:dyDescent="0.25">
      <c r="A1211" s="5">
        <v>1244</v>
      </c>
      <c r="B1211" s="5" t="s">
        <v>5079</v>
      </c>
      <c r="C1211" s="5" t="s">
        <v>5080</v>
      </c>
      <c r="D1211" s="6" t="s">
        <v>5081</v>
      </c>
      <c r="E1211">
        <v>0</v>
      </c>
      <c r="F1211" s="7">
        <v>0</v>
      </c>
      <c r="G1211" s="7"/>
      <c r="H1211" t="s">
        <v>5082</v>
      </c>
      <c r="I1211">
        <v>0</v>
      </c>
      <c r="J1211">
        <v>0</v>
      </c>
      <c r="K1211">
        <v>100000</v>
      </c>
      <c r="L1211" t="s">
        <v>52</v>
      </c>
      <c r="M1211" s="8" t="s">
        <v>53</v>
      </c>
      <c r="N1211" s="8">
        <v>0.88679245283018804</v>
      </c>
      <c r="O1211">
        <v>0.113207547169811</v>
      </c>
      <c r="P1211" s="9">
        <v>0</v>
      </c>
      <c r="Q1211">
        <v>80000</v>
      </c>
      <c r="R1211" s="8"/>
      <c r="S1211" s="8" t="s">
        <v>97</v>
      </c>
      <c r="T1211">
        <v>19684642</v>
      </c>
      <c r="U1211">
        <v>12359220</v>
      </c>
      <c r="V1211">
        <v>26573977</v>
      </c>
      <c r="W1211">
        <v>9566962</v>
      </c>
      <c r="X1211">
        <v>4690603</v>
      </c>
      <c r="Y1211">
        <v>8682012</v>
      </c>
      <c r="Z1211">
        <v>8880492</v>
      </c>
      <c r="AA1211">
        <v>13046309</v>
      </c>
      <c r="AB1211">
        <v>7330471</v>
      </c>
      <c r="AC1211">
        <v>12</v>
      </c>
      <c r="AD1211">
        <v>5715838</v>
      </c>
      <c r="AE1211">
        <v>1999</v>
      </c>
      <c r="AF1211" t="s">
        <v>54</v>
      </c>
      <c r="AG1211">
        <v>1000000</v>
      </c>
      <c r="AH1211" t="s">
        <v>55</v>
      </c>
      <c r="AI1211" t="s">
        <v>55</v>
      </c>
      <c r="AJ1211">
        <v>0</v>
      </c>
      <c r="AK1211">
        <v>3157602</v>
      </c>
      <c r="AL1211" s="8" t="s">
        <v>5083</v>
      </c>
      <c r="AM1211" s="10">
        <f t="shared" si="162"/>
        <v>2019</v>
      </c>
      <c r="AN1211">
        <f t="shared" si="163"/>
        <v>1</v>
      </c>
      <c r="AO1211">
        <f t="shared" si="169"/>
        <v>0</v>
      </c>
      <c r="AP1211">
        <f t="shared" si="164"/>
        <v>0</v>
      </c>
      <c r="AQ1211">
        <f t="shared" si="165"/>
        <v>1</v>
      </c>
      <c r="AR1211">
        <f t="shared" si="166"/>
        <v>0</v>
      </c>
      <c r="AS1211">
        <f t="shared" si="167"/>
        <v>0</v>
      </c>
      <c r="AT1211">
        <f t="shared" si="168"/>
        <v>0</v>
      </c>
      <c r="AU1211">
        <f t="shared" si="168"/>
        <v>0</v>
      </c>
      <c r="AV1211" t="str">
        <f t="shared" si="170"/>
        <v>2020-03-16T19:32:22</v>
      </c>
    </row>
    <row r="1212" spans="1:48" x14ac:dyDescent="0.25">
      <c r="A1212" s="5">
        <v>1245</v>
      </c>
      <c r="B1212" s="5" t="s">
        <v>5084</v>
      </c>
      <c r="C1212" s="5" t="s">
        <v>5085</v>
      </c>
      <c r="D1212" s="6" t="s">
        <v>5086</v>
      </c>
      <c r="E1212">
        <v>2</v>
      </c>
      <c r="F1212" s="7">
        <v>0.47632167079999999</v>
      </c>
      <c r="G1212" s="7">
        <v>0</v>
      </c>
      <c r="H1212" t="s">
        <v>5087</v>
      </c>
      <c r="I1212">
        <v>0</v>
      </c>
      <c r="J1212">
        <v>0</v>
      </c>
      <c r="K1212">
        <v>25000</v>
      </c>
      <c r="L1212" t="s">
        <v>52</v>
      </c>
      <c r="M1212" s="8" t="s">
        <v>86</v>
      </c>
      <c r="N1212" s="8">
        <v>0.60377358490566002</v>
      </c>
      <c r="O1212">
        <v>0.39622641509433898</v>
      </c>
      <c r="P1212" s="9">
        <v>0</v>
      </c>
      <c r="Q1212">
        <v>12000</v>
      </c>
      <c r="R1212" s="8"/>
      <c r="S1212" s="8"/>
      <c r="AA1212">
        <v>829611</v>
      </c>
      <c r="AB1212">
        <v>0</v>
      </c>
      <c r="AC1212">
        <v>12</v>
      </c>
      <c r="AD1212">
        <v>0</v>
      </c>
      <c r="AE1212">
        <v>1999</v>
      </c>
      <c r="AF1212" t="s">
        <v>54</v>
      </c>
      <c r="AG1212">
        <v>300000</v>
      </c>
      <c r="AH1212" t="s">
        <v>55</v>
      </c>
      <c r="AI1212" t="s">
        <v>56</v>
      </c>
      <c r="AJ1212">
        <v>1</v>
      </c>
      <c r="AK1212">
        <v>0</v>
      </c>
      <c r="AL1212" s="8" t="s">
        <v>5088</v>
      </c>
      <c r="AM1212" s="10">
        <f t="shared" si="162"/>
        <v>2019</v>
      </c>
      <c r="AN1212">
        <f t="shared" si="163"/>
        <v>1</v>
      </c>
      <c r="AO1212">
        <f t="shared" si="169"/>
        <v>0</v>
      </c>
      <c r="AP1212">
        <f t="shared" si="164"/>
        <v>0</v>
      </c>
      <c r="AQ1212">
        <f t="shared" si="165"/>
        <v>0</v>
      </c>
      <c r="AR1212">
        <f t="shared" si="166"/>
        <v>1</v>
      </c>
      <c r="AS1212">
        <f t="shared" si="167"/>
        <v>0</v>
      </c>
      <c r="AT1212">
        <f t="shared" si="168"/>
        <v>0</v>
      </c>
      <c r="AU1212">
        <f t="shared" si="168"/>
        <v>1</v>
      </c>
      <c r="AV1212" t="str">
        <f t="shared" si="170"/>
        <v>2020-03-16T13:59:21</v>
      </c>
    </row>
    <row r="1213" spans="1:48" x14ac:dyDescent="0.25">
      <c r="A1213" s="5">
        <v>1246</v>
      </c>
      <c r="B1213" s="5" t="s">
        <v>830</v>
      </c>
      <c r="C1213" s="5" t="s">
        <v>831</v>
      </c>
      <c r="D1213" s="6" t="s">
        <v>832</v>
      </c>
      <c r="E1213">
        <v>5</v>
      </c>
      <c r="F1213" s="7">
        <v>0.41231628570000001</v>
      </c>
      <c r="G1213" s="7">
        <v>0</v>
      </c>
      <c r="H1213" t="s">
        <v>833</v>
      </c>
      <c r="I1213">
        <v>0</v>
      </c>
      <c r="J1213">
        <v>20797</v>
      </c>
      <c r="K1213">
        <v>150000</v>
      </c>
      <c r="L1213" t="s">
        <v>52</v>
      </c>
      <c r="M1213" s="8" t="s">
        <v>53</v>
      </c>
      <c r="N1213" s="8">
        <v>0.73584905660377298</v>
      </c>
      <c r="O1213">
        <v>0.26415094339622602</v>
      </c>
      <c r="P1213" s="9">
        <v>0</v>
      </c>
      <c r="Q1213">
        <v>50000</v>
      </c>
      <c r="R1213" s="8"/>
      <c r="S1213" s="8" t="s">
        <v>329</v>
      </c>
      <c r="T1213">
        <v>297327</v>
      </c>
      <c r="U1213">
        <v>88730</v>
      </c>
      <c r="V1213">
        <v>514739</v>
      </c>
      <c r="W1213">
        <v>420146</v>
      </c>
      <c r="X1213">
        <v>0</v>
      </c>
      <c r="Y1213">
        <v>0</v>
      </c>
      <c r="Z1213">
        <v>278908</v>
      </c>
      <c r="AA1213">
        <v>1668975</v>
      </c>
      <c r="AB1213">
        <v>0</v>
      </c>
      <c r="AC1213">
        <v>12</v>
      </c>
      <c r="AD1213">
        <v>0</v>
      </c>
      <c r="AE1213">
        <v>2018</v>
      </c>
      <c r="AF1213" t="s">
        <v>126</v>
      </c>
      <c r="AG1213">
        <v>100000</v>
      </c>
      <c r="AH1213" t="s">
        <v>55</v>
      </c>
      <c r="AI1213" t="s">
        <v>56</v>
      </c>
      <c r="AJ1213">
        <v>1</v>
      </c>
      <c r="AK1213">
        <v>7040</v>
      </c>
      <c r="AL1213" s="8" t="s">
        <v>5089</v>
      </c>
      <c r="AM1213" s="10">
        <f t="shared" si="162"/>
        <v>2018</v>
      </c>
      <c r="AN1213">
        <f t="shared" si="163"/>
        <v>1</v>
      </c>
      <c r="AO1213">
        <f t="shared" si="169"/>
        <v>0</v>
      </c>
      <c r="AP1213">
        <f t="shared" si="164"/>
        <v>0</v>
      </c>
      <c r="AQ1213">
        <f t="shared" si="165"/>
        <v>1</v>
      </c>
      <c r="AR1213">
        <f t="shared" si="166"/>
        <v>0</v>
      </c>
      <c r="AS1213">
        <f t="shared" si="167"/>
        <v>0</v>
      </c>
      <c r="AT1213">
        <f t="shared" si="168"/>
        <v>0</v>
      </c>
      <c r="AU1213">
        <f t="shared" si="168"/>
        <v>1</v>
      </c>
      <c r="AV1213" t="str">
        <f t="shared" si="170"/>
        <v>2020-03-16T19:33:42</v>
      </c>
    </row>
    <row r="1214" spans="1:48" x14ac:dyDescent="0.25">
      <c r="A1214" s="5">
        <v>1247</v>
      </c>
      <c r="B1214" s="5" t="s">
        <v>5090</v>
      </c>
      <c r="C1214" s="5" t="s">
        <v>5091</v>
      </c>
      <c r="D1214" s="6" t="s">
        <v>5092</v>
      </c>
      <c r="E1214">
        <v>0</v>
      </c>
      <c r="F1214" s="7">
        <v>0.2639158982</v>
      </c>
      <c r="G1214" s="7">
        <v>0</v>
      </c>
      <c r="H1214" t="s">
        <v>5093</v>
      </c>
      <c r="I1214">
        <v>0</v>
      </c>
      <c r="J1214">
        <v>0</v>
      </c>
      <c r="K1214">
        <v>20000</v>
      </c>
      <c r="L1214" t="s">
        <v>52</v>
      </c>
      <c r="M1214" s="8" t="s">
        <v>53</v>
      </c>
      <c r="N1214" s="8">
        <v>0.71698113207547098</v>
      </c>
      <c r="O1214">
        <v>0.28301886792452802</v>
      </c>
      <c r="P1214" s="9">
        <v>0</v>
      </c>
      <c r="Q1214">
        <v>20000</v>
      </c>
      <c r="R1214" s="8"/>
      <c r="S1214" s="8"/>
      <c r="AA1214">
        <v>3983558</v>
      </c>
      <c r="AB1214">
        <v>0</v>
      </c>
      <c r="AC1214">
        <v>12</v>
      </c>
      <c r="AD1214">
        <v>0</v>
      </c>
      <c r="AE1214">
        <v>2013</v>
      </c>
      <c r="AF1214" t="s">
        <v>68</v>
      </c>
      <c r="AG1214">
        <v>100000</v>
      </c>
      <c r="AH1214" t="s">
        <v>55</v>
      </c>
      <c r="AI1214" t="s">
        <v>56</v>
      </c>
      <c r="AJ1214">
        <v>1</v>
      </c>
      <c r="AK1214">
        <v>68800</v>
      </c>
      <c r="AL1214" s="8" t="s">
        <v>5094</v>
      </c>
      <c r="AM1214" s="10">
        <f t="shared" si="162"/>
        <v>2019</v>
      </c>
      <c r="AN1214">
        <f t="shared" si="163"/>
        <v>1</v>
      </c>
      <c r="AO1214">
        <f t="shared" si="169"/>
        <v>0</v>
      </c>
      <c r="AP1214">
        <f t="shared" si="164"/>
        <v>0</v>
      </c>
      <c r="AQ1214">
        <f t="shared" si="165"/>
        <v>1</v>
      </c>
      <c r="AR1214">
        <f t="shared" si="166"/>
        <v>0</v>
      </c>
      <c r="AS1214">
        <f t="shared" si="167"/>
        <v>0</v>
      </c>
      <c r="AT1214">
        <f t="shared" si="168"/>
        <v>0</v>
      </c>
      <c r="AU1214">
        <f t="shared" si="168"/>
        <v>1</v>
      </c>
      <c r="AV1214" t="str">
        <f t="shared" si="170"/>
        <v>2020-03-16T19:37:02</v>
      </c>
    </row>
    <row r="1215" spans="1:48" x14ac:dyDescent="0.25">
      <c r="A1215" s="5">
        <v>1248</v>
      </c>
      <c r="B1215" s="5" t="s">
        <v>5095</v>
      </c>
      <c r="C1215" s="5" t="s">
        <v>5096</v>
      </c>
      <c r="D1215" s="6" t="s">
        <v>5097</v>
      </c>
      <c r="E1215">
        <v>0</v>
      </c>
      <c r="F1215" s="7">
        <v>0.26264117149999999</v>
      </c>
      <c r="G1215" s="7">
        <v>0</v>
      </c>
      <c r="H1215" t="s">
        <v>5098</v>
      </c>
      <c r="I1215">
        <v>48</v>
      </c>
      <c r="J1215">
        <v>3112.05</v>
      </c>
      <c r="K1215">
        <v>20000</v>
      </c>
      <c r="L1215" t="s">
        <v>52</v>
      </c>
      <c r="M1215" s="8" t="s">
        <v>53</v>
      </c>
      <c r="N1215" s="8">
        <v>0.83018867924528295</v>
      </c>
      <c r="O1215">
        <v>0.169811320754716</v>
      </c>
      <c r="P1215" s="9">
        <v>0</v>
      </c>
      <c r="Q1215">
        <v>20000</v>
      </c>
      <c r="R1215" s="8"/>
      <c r="S1215" s="8"/>
      <c r="AA1215">
        <v>15715950</v>
      </c>
      <c r="AB1215">
        <v>0</v>
      </c>
      <c r="AC1215">
        <v>12</v>
      </c>
      <c r="AD1215">
        <v>0</v>
      </c>
      <c r="AE1215">
        <v>1994</v>
      </c>
      <c r="AF1215" t="s">
        <v>54</v>
      </c>
      <c r="AG1215">
        <v>17500</v>
      </c>
      <c r="AH1215" t="s">
        <v>55</v>
      </c>
      <c r="AI1215" t="s">
        <v>55</v>
      </c>
      <c r="AJ1215">
        <v>1</v>
      </c>
      <c r="AK1215">
        <v>212500</v>
      </c>
      <c r="AL1215" s="8" t="s">
        <v>5099</v>
      </c>
      <c r="AM1215" s="10">
        <f t="shared" si="162"/>
        <v>2018</v>
      </c>
      <c r="AN1215">
        <f t="shared" si="163"/>
        <v>1</v>
      </c>
      <c r="AO1215">
        <f t="shared" si="169"/>
        <v>0</v>
      </c>
      <c r="AP1215">
        <f t="shared" si="164"/>
        <v>0</v>
      </c>
      <c r="AQ1215">
        <f t="shared" si="165"/>
        <v>1</v>
      </c>
      <c r="AR1215">
        <f t="shared" si="166"/>
        <v>0</v>
      </c>
      <c r="AS1215">
        <f t="shared" si="167"/>
        <v>0</v>
      </c>
      <c r="AT1215">
        <f t="shared" si="168"/>
        <v>0</v>
      </c>
      <c r="AU1215">
        <f t="shared" si="168"/>
        <v>0</v>
      </c>
      <c r="AV1215" t="str">
        <f t="shared" si="170"/>
        <v>2020-03-16T19:38:21</v>
      </c>
    </row>
    <row r="1216" spans="1:48" x14ac:dyDescent="0.25">
      <c r="A1216" s="5">
        <v>1249</v>
      </c>
      <c r="B1216" s="5" t="s">
        <v>5100</v>
      </c>
      <c r="C1216" s="5" t="s">
        <v>5101</v>
      </c>
      <c r="D1216" s="6" t="s">
        <v>5102</v>
      </c>
      <c r="E1216">
        <v>8</v>
      </c>
      <c r="F1216" s="7">
        <v>0.47668089819999998</v>
      </c>
      <c r="G1216" s="7">
        <v>0</v>
      </c>
      <c r="H1216" t="s">
        <v>5103</v>
      </c>
      <c r="I1216">
        <v>0</v>
      </c>
      <c r="J1216">
        <v>0</v>
      </c>
      <c r="K1216">
        <v>25000</v>
      </c>
      <c r="L1216" t="s">
        <v>62</v>
      </c>
      <c r="M1216" s="8" t="s">
        <v>63</v>
      </c>
      <c r="N1216" s="8">
        <v>1</v>
      </c>
      <c r="O1216">
        <v>0</v>
      </c>
      <c r="P1216" s="9">
        <v>0</v>
      </c>
      <c r="R1216" s="8"/>
      <c r="S1216" s="8"/>
      <c r="AJ1216">
        <v>0.98128141800000002</v>
      </c>
      <c r="AL1216" s="8"/>
      <c r="AM1216" s="10">
        <f t="shared" si="162"/>
        <v>2006</v>
      </c>
      <c r="AN1216">
        <f t="shared" si="163"/>
        <v>0</v>
      </c>
      <c r="AO1216">
        <f t="shared" si="169"/>
        <v>0</v>
      </c>
      <c r="AP1216">
        <f t="shared" si="164"/>
        <v>1</v>
      </c>
      <c r="AQ1216">
        <f t="shared" si="165"/>
        <v>0</v>
      </c>
      <c r="AR1216">
        <f t="shared" si="166"/>
        <v>0</v>
      </c>
      <c r="AS1216">
        <f t="shared" si="167"/>
        <v>0</v>
      </c>
      <c r="AT1216">
        <f t="shared" si="168"/>
        <v>0</v>
      </c>
      <c r="AU1216">
        <f t="shared" si="168"/>
        <v>0</v>
      </c>
      <c r="AV1216">
        <f t="shared" si="170"/>
        <v>0</v>
      </c>
    </row>
    <row r="1217" spans="1:48" x14ac:dyDescent="0.25">
      <c r="A1217" s="5">
        <v>1250</v>
      </c>
      <c r="B1217" s="5" t="s">
        <v>5104</v>
      </c>
      <c r="C1217" s="5" t="s">
        <v>5105</v>
      </c>
      <c r="D1217" s="6" t="s">
        <v>5106</v>
      </c>
      <c r="E1217">
        <v>21</v>
      </c>
      <c r="F1217" s="7">
        <v>0</v>
      </c>
      <c r="G1217" s="7"/>
      <c r="H1217" t="s">
        <v>5107</v>
      </c>
      <c r="I1217">
        <v>0</v>
      </c>
      <c r="J1217">
        <v>0</v>
      </c>
      <c r="K1217">
        <v>500000</v>
      </c>
      <c r="L1217" t="s">
        <v>119</v>
      </c>
      <c r="M1217" s="8" t="s">
        <v>53</v>
      </c>
      <c r="N1217" s="8">
        <v>0.71698113207547098</v>
      </c>
      <c r="O1217">
        <v>0.28301886792452802</v>
      </c>
      <c r="P1217" s="9">
        <v>0.84337392027552804</v>
      </c>
      <c r="Q1217">
        <v>200000</v>
      </c>
      <c r="R1217" s="8" t="s">
        <v>5108</v>
      </c>
      <c r="S1217" s="8" t="s">
        <v>103</v>
      </c>
      <c r="T1217">
        <v>148940022</v>
      </c>
      <c r="U1217">
        <v>105742097</v>
      </c>
      <c r="V1217">
        <v>149016630</v>
      </c>
      <c r="W1217">
        <v>37219498</v>
      </c>
      <c r="X1217">
        <v>6055033</v>
      </c>
      <c r="Y1217">
        <v>93415422</v>
      </c>
      <c r="Z1217">
        <v>35583759</v>
      </c>
      <c r="AA1217">
        <v>306698500</v>
      </c>
      <c r="AB1217">
        <v>48489866</v>
      </c>
      <c r="AC1217">
        <v>12</v>
      </c>
      <c r="AD1217">
        <v>258208634</v>
      </c>
      <c r="AE1217">
        <v>2010</v>
      </c>
      <c r="AF1217" t="s">
        <v>68</v>
      </c>
      <c r="AG1217">
        <v>5000000</v>
      </c>
      <c r="AH1217" t="s">
        <v>56</v>
      </c>
      <c r="AI1217" t="s">
        <v>55</v>
      </c>
      <c r="AJ1217">
        <v>0</v>
      </c>
      <c r="AK1217">
        <v>10174150</v>
      </c>
      <c r="AL1217" s="8"/>
      <c r="AM1217" s="10">
        <f t="shared" si="162"/>
        <v>2017</v>
      </c>
      <c r="AN1217">
        <f t="shared" si="163"/>
        <v>1</v>
      </c>
      <c r="AO1217">
        <f t="shared" si="169"/>
        <v>0</v>
      </c>
      <c r="AP1217">
        <f t="shared" si="164"/>
        <v>0</v>
      </c>
      <c r="AQ1217">
        <f t="shared" si="165"/>
        <v>1</v>
      </c>
      <c r="AR1217">
        <f t="shared" si="166"/>
        <v>0</v>
      </c>
      <c r="AS1217">
        <f t="shared" si="167"/>
        <v>0</v>
      </c>
      <c r="AT1217">
        <f t="shared" si="168"/>
        <v>1</v>
      </c>
      <c r="AU1217">
        <f t="shared" si="168"/>
        <v>0</v>
      </c>
      <c r="AV1217" t="str">
        <f t="shared" si="170"/>
        <v>2020-03-16T19:42:51</v>
      </c>
    </row>
    <row r="1218" spans="1:48" x14ac:dyDescent="0.25">
      <c r="A1218" s="5">
        <v>1251</v>
      </c>
      <c r="B1218" s="5" t="s">
        <v>5109</v>
      </c>
      <c r="C1218" s="5" t="s">
        <v>5110</v>
      </c>
      <c r="D1218" s="6" t="s">
        <v>5111</v>
      </c>
      <c r="E1218">
        <v>2</v>
      </c>
      <c r="F1218" s="7">
        <v>0.6554571964</v>
      </c>
      <c r="G1218" s="7">
        <v>0</v>
      </c>
      <c r="H1218" t="s">
        <v>5112</v>
      </c>
      <c r="I1218">
        <v>0</v>
      </c>
      <c r="J1218">
        <v>6920</v>
      </c>
      <c r="K1218">
        <v>40000</v>
      </c>
      <c r="L1218" t="s">
        <v>52</v>
      </c>
      <c r="M1218" s="8" t="s">
        <v>53</v>
      </c>
      <c r="N1218" s="8">
        <v>0.86792452830188604</v>
      </c>
      <c r="O1218">
        <v>0.13207547169811301</v>
      </c>
      <c r="P1218" s="9">
        <v>-0.86602540378443804</v>
      </c>
      <c r="Q1218">
        <v>40000</v>
      </c>
      <c r="R1218" s="8"/>
      <c r="S1218" s="8" t="s">
        <v>217</v>
      </c>
      <c r="T1218">
        <v>24738840</v>
      </c>
      <c r="U1218">
        <v>8438832</v>
      </c>
      <c r="V1218">
        <v>43727795</v>
      </c>
      <c r="W1218">
        <v>23258698</v>
      </c>
      <c r="X1218">
        <v>0</v>
      </c>
      <c r="Y1218">
        <v>5462413</v>
      </c>
      <c r="Z1218">
        <v>7669582</v>
      </c>
      <c r="AA1218">
        <v>52045113</v>
      </c>
      <c r="AB1218">
        <v>0</v>
      </c>
      <c r="AC1218">
        <v>12</v>
      </c>
      <c r="AD1218">
        <v>0</v>
      </c>
      <c r="AE1218">
        <v>1987</v>
      </c>
      <c r="AF1218" t="s">
        <v>54</v>
      </c>
      <c r="AG1218">
        <v>3750000</v>
      </c>
      <c r="AH1218" t="s">
        <v>56</v>
      </c>
      <c r="AI1218" t="s">
        <v>55</v>
      </c>
      <c r="AJ1218">
        <v>1</v>
      </c>
      <c r="AK1218">
        <v>1652257</v>
      </c>
      <c r="AL1218" s="8" t="s">
        <v>5113</v>
      </c>
      <c r="AM1218" s="10">
        <f t="shared" ref="AM1218:AM1281" si="171">_xlfn.NUMBERVALUE(LEFT(H1218,4))</f>
        <v>2009</v>
      </c>
      <c r="AN1218">
        <f t="shared" ref="AN1218:AN1281" si="172">IF(OR(L1218 = "AprovadoAnalista", L1218 = "AprovadoComite" ),1,0)</f>
        <v>1</v>
      </c>
      <c r="AO1218">
        <f t="shared" si="169"/>
        <v>0</v>
      </c>
      <c r="AP1218">
        <f t="shared" ref="AP1218:AP1281" si="173">IF(MID(M1218,4,1)="0",1,0)</f>
        <v>0</v>
      </c>
      <c r="AQ1218">
        <f t="shared" ref="AQ1218:AQ1281" si="174">IF(MID(M1218,4,1)="1",1,0)</f>
        <v>1</v>
      </c>
      <c r="AR1218">
        <f t="shared" ref="AR1218:AR1281" si="175">IF(MID(M1218,4,1)="3",1,0)</f>
        <v>0</v>
      </c>
      <c r="AS1218">
        <f t="shared" ref="AS1218:AS1281" si="176">IF(MID(M1218,4,1)="5",1,0)</f>
        <v>0</v>
      </c>
      <c r="AT1218">
        <f t="shared" ref="AT1218:AU1281" si="177">IF(AH1218="True",1,0)</f>
        <v>1</v>
      </c>
      <c r="AU1218">
        <f t="shared" si="177"/>
        <v>0</v>
      </c>
      <c r="AV1218" t="str">
        <f t="shared" si="170"/>
        <v>2020-03-16T19:40:28</v>
      </c>
    </row>
    <row r="1219" spans="1:48" x14ac:dyDescent="0.25">
      <c r="A1219" s="5">
        <v>1252</v>
      </c>
      <c r="B1219" s="5" t="s">
        <v>5114</v>
      </c>
      <c r="C1219" s="5" t="s">
        <v>5115</v>
      </c>
      <c r="D1219" s="6" t="s">
        <v>5116</v>
      </c>
      <c r="E1219">
        <v>11</v>
      </c>
      <c r="F1219" s="7">
        <v>0</v>
      </c>
      <c r="G1219" s="7"/>
      <c r="H1219" t="s">
        <v>5117</v>
      </c>
      <c r="I1219">
        <v>0</v>
      </c>
      <c r="J1219">
        <v>0</v>
      </c>
      <c r="K1219">
        <v>10000</v>
      </c>
      <c r="L1219" t="s">
        <v>52</v>
      </c>
      <c r="M1219" s="8" t="s">
        <v>86</v>
      </c>
      <c r="N1219" s="8">
        <v>0.56603773584905603</v>
      </c>
      <c r="O1219">
        <v>0.43396226415094302</v>
      </c>
      <c r="P1219" s="9">
        <v>0</v>
      </c>
      <c r="Q1219">
        <v>10000</v>
      </c>
      <c r="R1219" s="8"/>
      <c r="S1219" s="8"/>
      <c r="AA1219">
        <v>1512936</v>
      </c>
      <c r="AB1219">
        <v>0</v>
      </c>
      <c r="AC1219">
        <v>12</v>
      </c>
      <c r="AD1219">
        <v>0</v>
      </c>
      <c r="AE1219">
        <v>2016</v>
      </c>
      <c r="AF1219" t="s">
        <v>126</v>
      </c>
      <c r="AG1219">
        <v>20000</v>
      </c>
      <c r="AH1219" t="s">
        <v>55</v>
      </c>
      <c r="AI1219" t="s">
        <v>56</v>
      </c>
      <c r="AJ1219">
        <v>0</v>
      </c>
      <c r="AK1219">
        <v>4400</v>
      </c>
      <c r="AL1219" s="8" t="s">
        <v>5118</v>
      </c>
      <c r="AM1219" s="10">
        <f t="shared" si="171"/>
        <v>2017</v>
      </c>
      <c r="AN1219">
        <f t="shared" si="172"/>
        <v>1</v>
      </c>
      <c r="AO1219">
        <f t="shared" ref="AO1219:AO1282" si="178">IF(OR(L1219 = "ReprovadoAnalista", L1219 = "ReprovadoComite" ),1,0)</f>
        <v>0</v>
      </c>
      <c r="AP1219">
        <f t="shared" si="173"/>
        <v>0</v>
      </c>
      <c r="AQ1219">
        <f t="shared" si="174"/>
        <v>0</v>
      </c>
      <c r="AR1219">
        <f t="shared" si="175"/>
        <v>1</v>
      </c>
      <c r="AS1219">
        <f t="shared" si="176"/>
        <v>0</v>
      </c>
      <c r="AT1219">
        <f t="shared" si="177"/>
        <v>0</v>
      </c>
      <c r="AU1219">
        <f t="shared" si="177"/>
        <v>1</v>
      </c>
      <c r="AV1219" t="str">
        <f t="shared" ref="AV1219:AV1282" si="179">IF(R1219&lt;&gt;"",R1219,AL1219)</f>
        <v>2020-03-16T20:06:55</v>
      </c>
    </row>
    <row r="1220" spans="1:48" x14ac:dyDescent="0.25">
      <c r="A1220" s="5">
        <v>1253</v>
      </c>
      <c r="B1220" s="5" t="s">
        <v>5119</v>
      </c>
      <c r="C1220" s="5" t="s">
        <v>5120</v>
      </c>
      <c r="D1220" s="6" t="s">
        <v>5121</v>
      </c>
      <c r="E1220">
        <v>116</v>
      </c>
      <c r="F1220" s="7">
        <v>0.46152796550000003</v>
      </c>
      <c r="G1220" s="7">
        <v>0</v>
      </c>
      <c r="H1220" t="s">
        <v>5122</v>
      </c>
      <c r="I1220">
        <v>9</v>
      </c>
      <c r="J1220">
        <v>3197.37</v>
      </c>
      <c r="K1220">
        <v>25000</v>
      </c>
      <c r="L1220" t="s">
        <v>52</v>
      </c>
      <c r="M1220" s="8" t="s">
        <v>53</v>
      </c>
      <c r="N1220" s="8">
        <v>0.79245283018867896</v>
      </c>
      <c r="O1220">
        <v>0.20754716981131999</v>
      </c>
      <c r="P1220" s="9">
        <v>-0.86602540378443904</v>
      </c>
      <c r="Q1220">
        <v>25000</v>
      </c>
      <c r="R1220" s="8"/>
      <c r="S1220" s="8" t="s">
        <v>175</v>
      </c>
      <c r="T1220">
        <v>153664</v>
      </c>
      <c r="U1220">
        <v>15925</v>
      </c>
      <c r="V1220">
        <v>190427</v>
      </c>
      <c r="W1220">
        <v>174502</v>
      </c>
      <c r="X1220">
        <v>0</v>
      </c>
      <c r="Y1220">
        <v>0</v>
      </c>
      <c r="Z1220">
        <v>32450</v>
      </c>
      <c r="AA1220">
        <v>1875802</v>
      </c>
      <c r="AB1220">
        <v>1126614</v>
      </c>
      <c r="AC1220">
        <v>12</v>
      </c>
      <c r="AD1220">
        <v>749188</v>
      </c>
      <c r="AE1220">
        <v>2008</v>
      </c>
      <c r="AF1220" t="s">
        <v>121</v>
      </c>
      <c r="AG1220">
        <v>10000</v>
      </c>
      <c r="AH1220" t="s">
        <v>55</v>
      </c>
      <c r="AI1220" t="s">
        <v>56</v>
      </c>
      <c r="AJ1220">
        <v>0.99999986240000005</v>
      </c>
      <c r="AK1220">
        <v>3700</v>
      </c>
      <c r="AL1220" s="8" t="s">
        <v>5123</v>
      </c>
      <c r="AM1220" s="10">
        <f t="shared" si="171"/>
        <v>2012</v>
      </c>
      <c r="AN1220">
        <f t="shared" si="172"/>
        <v>1</v>
      </c>
      <c r="AO1220">
        <f t="shared" si="178"/>
        <v>0</v>
      </c>
      <c r="AP1220">
        <f t="shared" si="173"/>
        <v>0</v>
      </c>
      <c r="AQ1220">
        <f t="shared" si="174"/>
        <v>1</v>
      </c>
      <c r="AR1220">
        <f t="shared" si="175"/>
        <v>0</v>
      </c>
      <c r="AS1220">
        <f t="shared" si="176"/>
        <v>0</v>
      </c>
      <c r="AT1220">
        <f t="shared" si="177"/>
        <v>0</v>
      </c>
      <c r="AU1220">
        <f t="shared" si="177"/>
        <v>1</v>
      </c>
      <c r="AV1220" t="str">
        <f t="shared" si="179"/>
        <v>2020-03-16T20:06:27</v>
      </c>
    </row>
    <row r="1221" spans="1:48" x14ac:dyDescent="0.25">
      <c r="A1221" s="5">
        <v>1254</v>
      </c>
      <c r="B1221" s="5" t="s">
        <v>5124</v>
      </c>
      <c r="C1221" s="5" t="s">
        <v>5125</v>
      </c>
      <c r="D1221" s="6" t="s">
        <v>5126</v>
      </c>
      <c r="E1221">
        <v>8</v>
      </c>
      <c r="F1221" s="7">
        <v>0</v>
      </c>
      <c r="G1221" s="7"/>
      <c r="H1221" t="s">
        <v>5127</v>
      </c>
      <c r="I1221">
        <v>0</v>
      </c>
      <c r="J1221">
        <v>0</v>
      </c>
      <c r="K1221">
        <v>20000</v>
      </c>
      <c r="L1221" t="s">
        <v>52</v>
      </c>
      <c r="M1221" s="8" t="s">
        <v>53</v>
      </c>
      <c r="N1221" s="8">
        <v>0.69811320754716899</v>
      </c>
      <c r="O1221">
        <v>0.30188679245283001</v>
      </c>
      <c r="P1221" s="9">
        <v>0.80929775422910799</v>
      </c>
      <c r="Q1221">
        <v>15000</v>
      </c>
      <c r="R1221" s="8"/>
      <c r="S1221" s="8"/>
      <c r="AA1221">
        <v>2324150</v>
      </c>
      <c r="AB1221">
        <v>0</v>
      </c>
      <c r="AC1221">
        <v>12</v>
      </c>
      <c r="AD1221">
        <v>0</v>
      </c>
      <c r="AE1221">
        <v>2013</v>
      </c>
      <c r="AF1221" t="s">
        <v>68</v>
      </c>
      <c r="AG1221">
        <v>78800</v>
      </c>
      <c r="AH1221" t="s">
        <v>55</v>
      </c>
      <c r="AI1221" t="s">
        <v>56</v>
      </c>
      <c r="AJ1221">
        <v>0</v>
      </c>
      <c r="AK1221">
        <v>8800</v>
      </c>
      <c r="AL1221" s="8" t="s">
        <v>5128</v>
      </c>
      <c r="AM1221" s="10">
        <f t="shared" si="171"/>
        <v>2014</v>
      </c>
      <c r="AN1221">
        <f t="shared" si="172"/>
        <v>1</v>
      </c>
      <c r="AO1221">
        <f t="shared" si="178"/>
        <v>0</v>
      </c>
      <c r="AP1221">
        <f t="shared" si="173"/>
        <v>0</v>
      </c>
      <c r="AQ1221">
        <f t="shared" si="174"/>
        <v>1</v>
      </c>
      <c r="AR1221">
        <f t="shared" si="175"/>
        <v>0</v>
      </c>
      <c r="AS1221">
        <f t="shared" si="176"/>
        <v>0</v>
      </c>
      <c r="AT1221">
        <f t="shared" si="177"/>
        <v>0</v>
      </c>
      <c r="AU1221">
        <f t="shared" si="177"/>
        <v>1</v>
      </c>
      <c r="AV1221" t="str">
        <f t="shared" si="179"/>
        <v>2020-03-16T20:07:37</v>
      </c>
    </row>
    <row r="1222" spans="1:48" x14ac:dyDescent="0.25">
      <c r="A1222" s="5">
        <v>1255</v>
      </c>
      <c r="B1222" s="5" t="s">
        <v>4050</v>
      </c>
      <c r="C1222" s="5" t="s">
        <v>4051</v>
      </c>
      <c r="D1222" s="6" t="s">
        <v>4052</v>
      </c>
      <c r="E1222">
        <v>20</v>
      </c>
      <c r="F1222" s="7">
        <v>0</v>
      </c>
      <c r="G1222" s="7"/>
      <c r="H1222" t="s">
        <v>4053</v>
      </c>
      <c r="I1222">
        <v>0</v>
      </c>
      <c r="J1222">
        <v>0</v>
      </c>
      <c r="K1222">
        <v>10000</v>
      </c>
      <c r="L1222" t="s">
        <v>52</v>
      </c>
      <c r="M1222" s="8" t="s">
        <v>86</v>
      </c>
      <c r="N1222" s="8">
        <v>0.52830188679245205</v>
      </c>
      <c r="O1222">
        <v>0.47169811320754701</v>
      </c>
      <c r="P1222" s="9">
        <v>0.86602540378443904</v>
      </c>
      <c r="Q1222">
        <v>5000</v>
      </c>
      <c r="R1222" s="8"/>
      <c r="S1222" s="8"/>
      <c r="AA1222">
        <v>0</v>
      </c>
      <c r="AB1222">
        <v>0</v>
      </c>
      <c r="AC1222">
        <v>1</v>
      </c>
      <c r="AD1222">
        <v>0</v>
      </c>
      <c r="AE1222">
        <v>2009</v>
      </c>
      <c r="AF1222" t="s">
        <v>121</v>
      </c>
      <c r="AG1222">
        <v>15000</v>
      </c>
      <c r="AH1222" t="s">
        <v>55</v>
      </c>
      <c r="AI1222" t="s">
        <v>56</v>
      </c>
      <c r="AJ1222">
        <v>0</v>
      </c>
      <c r="AK1222">
        <v>53760</v>
      </c>
      <c r="AL1222" s="8" t="s">
        <v>5129</v>
      </c>
      <c r="AM1222" s="10">
        <f t="shared" si="171"/>
        <v>2016</v>
      </c>
      <c r="AN1222">
        <f t="shared" si="172"/>
        <v>1</v>
      </c>
      <c r="AO1222">
        <f t="shared" si="178"/>
        <v>0</v>
      </c>
      <c r="AP1222">
        <f t="shared" si="173"/>
        <v>0</v>
      </c>
      <c r="AQ1222">
        <f t="shared" si="174"/>
        <v>0</v>
      </c>
      <c r="AR1222">
        <f t="shared" si="175"/>
        <v>1</v>
      </c>
      <c r="AS1222">
        <f t="shared" si="176"/>
        <v>0</v>
      </c>
      <c r="AT1222">
        <f t="shared" si="177"/>
        <v>0</v>
      </c>
      <c r="AU1222">
        <f t="shared" si="177"/>
        <v>1</v>
      </c>
      <c r="AV1222" t="str">
        <f t="shared" si="179"/>
        <v>2020-03-16T20:08:15</v>
      </c>
    </row>
    <row r="1223" spans="1:48" x14ac:dyDescent="0.25">
      <c r="A1223" s="5">
        <v>1256</v>
      </c>
      <c r="B1223" s="5" t="s">
        <v>5130</v>
      </c>
      <c r="C1223" s="5" t="s">
        <v>5131</v>
      </c>
      <c r="D1223" s="6" t="s">
        <v>5132</v>
      </c>
      <c r="E1223">
        <v>3</v>
      </c>
      <c r="F1223" s="7">
        <v>0</v>
      </c>
      <c r="G1223" s="7"/>
      <c r="H1223" t="s">
        <v>5133</v>
      </c>
      <c r="I1223">
        <v>0</v>
      </c>
      <c r="J1223">
        <v>0</v>
      </c>
      <c r="K1223">
        <v>20000</v>
      </c>
      <c r="L1223" t="s">
        <v>52</v>
      </c>
      <c r="M1223" s="8" t="s">
        <v>53</v>
      </c>
      <c r="N1223" s="8">
        <v>0.84905660377358405</v>
      </c>
      <c r="O1223">
        <v>0.15094339622641501</v>
      </c>
      <c r="P1223" s="9">
        <v>0</v>
      </c>
      <c r="Q1223">
        <v>20000</v>
      </c>
      <c r="R1223" s="8"/>
      <c r="S1223" s="8"/>
      <c r="AA1223">
        <v>17092312</v>
      </c>
      <c r="AB1223">
        <v>0</v>
      </c>
      <c r="AC1223">
        <v>12</v>
      </c>
      <c r="AD1223">
        <v>0</v>
      </c>
      <c r="AE1223">
        <v>2004</v>
      </c>
      <c r="AF1223" t="s">
        <v>121</v>
      </c>
      <c r="AG1223">
        <v>250000</v>
      </c>
      <c r="AH1223" t="s">
        <v>55</v>
      </c>
      <c r="AI1223" t="s">
        <v>55</v>
      </c>
      <c r="AJ1223">
        <v>0</v>
      </c>
      <c r="AK1223">
        <v>136000</v>
      </c>
      <c r="AL1223" s="8" t="s">
        <v>5134</v>
      </c>
      <c r="AM1223" s="10">
        <f t="shared" si="171"/>
        <v>2016</v>
      </c>
      <c r="AN1223">
        <f t="shared" si="172"/>
        <v>1</v>
      </c>
      <c r="AO1223">
        <f t="shared" si="178"/>
        <v>0</v>
      </c>
      <c r="AP1223">
        <f t="shared" si="173"/>
        <v>0</v>
      </c>
      <c r="AQ1223">
        <f t="shared" si="174"/>
        <v>1</v>
      </c>
      <c r="AR1223">
        <f t="shared" si="175"/>
        <v>0</v>
      </c>
      <c r="AS1223">
        <f t="shared" si="176"/>
        <v>0</v>
      </c>
      <c r="AT1223">
        <f t="shared" si="177"/>
        <v>0</v>
      </c>
      <c r="AU1223">
        <f t="shared" si="177"/>
        <v>0</v>
      </c>
      <c r="AV1223" t="str">
        <f t="shared" si="179"/>
        <v>2020-03-16T20:12:18</v>
      </c>
    </row>
    <row r="1224" spans="1:48" x14ac:dyDescent="0.25">
      <c r="A1224" s="5">
        <v>1258</v>
      </c>
      <c r="B1224" s="5" t="s">
        <v>5135</v>
      </c>
      <c r="C1224" s="5" t="s">
        <v>5136</v>
      </c>
      <c r="D1224" s="6" t="s">
        <v>5137</v>
      </c>
      <c r="E1224">
        <v>0</v>
      </c>
      <c r="F1224" s="7">
        <v>0</v>
      </c>
      <c r="G1224" s="7"/>
      <c r="H1224" t="s">
        <v>5138</v>
      </c>
      <c r="I1224">
        <v>0</v>
      </c>
      <c r="J1224">
        <v>0</v>
      </c>
      <c r="K1224">
        <v>20000</v>
      </c>
      <c r="L1224" t="s">
        <v>52</v>
      </c>
      <c r="M1224" s="8" t="s">
        <v>53</v>
      </c>
      <c r="N1224" s="8">
        <v>0.73584905660377298</v>
      </c>
      <c r="O1224">
        <v>0.26415094339622602</v>
      </c>
      <c r="P1224" s="9">
        <v>0</v>
      </c>
      <c r="Q1224">
        <v>20000</v>
      </c>
      <c r="R1224" s="8"/>
      <c r="S1224" s="8"/>
      <c r="AA1224">
        <v>17092312</v>
      </c>
      <c r="AB1224">
        <v>0</v>
      </c>
      <c r="AC1224">
        <v>12</v>
      </c>
      <c r="AD1224">
        <v>0</v>
      </c>
      <c r="AE1224">
        <v>2001</v>
      </c>
      <c r="AF1224" t="s">
        <v>54</v>
      </c>
      <c r="AG1224">
        <v>400000</v>
      </c>
      <c r="AH1224" t="s">
        <v>55</v>
      </c>
      <c r="AI1224" t="s">
        <v>56</v>
      </c>
      <c r="AJ1224">
        <v>0</v>
      </c>
      <c r="AK1224">
        <v>75000</v>
      </c>
      <c r="AL1224" s="8" t="s">
        <v>5139</v>
      </c>
      <c r="AM1224" s="10">
        <f t="shared" si="171"/>
        <v>2016</v>
      </c>
      <c r="AN1224">
        <f t="shared" si="172"/>
        <v>1</v>
      </c>
      <c r="AO1224">
        <f t="shared" si="178"/>
        <v>0</v>
      </c>
      <c r="AP1224">
        <f t="shared" si="173"/>
        <v>0</v>
      </c>
      <c r="AQ1224">
        <f t="shared" si="174"/>
        <v>1</v>
      </c>
      <c r="AR1224">
        <f t="shared" si="175"/>
        <v>0</v>
      </c>
      <c r="AS1224">
        <f t="shared" si="176"/>
        <v>0</v>
      </c>
      <c r="AT1224">
        <f t="shared" si="177"/>
        <v>0</v>
      </c>
      <c r="AU1224">
        <f t="shared" si="177"/>
        <v>1</v>
      </c>
      <c r="AV1224" t="str">
        <f t="shared" si="179"/>
        <v>2020-03-16T20:13:03</v>
      </c>
    </row>
    <row r="1225" spans="1:48" x14ac:dyDescent="0.25">
      <c r="A1225" s="5">
        <v>1259</v>
      </c>
      <c r="B1225" s="5" t="s">
        <v>5140</v>
      </c>
      <c r="C1225" s="5" t="s">
        <v>5141</v>
      </c>
      <c r="D1225" s="6" t="s">
        <v>5142</v>
      </c>
      <c r="E1225">
        <v>0</v>
      </c>
      <c r="F1225" s="7">
        <v>0.3865250965</v>
      </c>
      <c r="G1225" s="7">
        <v>0</v>
      </c>
      <c r="H1225" t="s">
        <v>4073</v>
      </c>
      <c r="I1225">
        <v>0</v>
      </c>
      <c r="J1225">
        <v>0</v>
      </c>
      <c r="K1225">
        <v>5000</v>
      </c>
      <c r="L1225" t="s">
        <v>52</v>
      </c>
      <c r="M1225" s="8" t="s">
        <v>86</v>
      </c>
      <c r="N1225" s="8">
        <v>0.62264150943396201</v>
      </c>
      <c r="O1225">
        <v>0.37735849056603699</v>
      </c>
      <c r="P1225" s="9">
        <v>0</v>
      </c>
      <c r="Q1225">
        <v>5000</v>
      </c>
      <c r="R1225" s="8"/>
      <c r="S1225" s="8"/>
      <c r="AA1225">
        <v>0</v>
      </c>
      <c r="AB1225">
        <v>0</v>
      </c>
      <c r="AC1225">
        <v>1</v>
      </c>
      <c r="AD1225">
        <v>0</v>
      </c>
      <c r="AE1225">
        <v>2007</v>
      </c>
      <c r="AF1225" t="s">
        <v>121</v>
      </c>
      <c r="AG1225">
        <v>100000</v>
      </c>
      <c r="AH1225" t="s">
        <v>55</v>
      </c>
      <c r="AI1225" t="s">
        <v>56</v>
      </c>
      <c r="AJ1225">
        <v>1</v>
      </c>
      <c r="AK1225">
        <v>12420</v>
      </c>
      <c r="AL1225" s="8" t="s">
        <v>5143</v>
      </c>
      <c r="AM1225" s="10">
        <f t="shared" si="171"/>
        <v>2019</v>
      </c>
      <c r="AN1225">
        <f t="shared" si="172"/>
        <v>1</v>
      </c>
      <c r="AO1225">
        <f t="shared" si="178"/>
        <v>0</v>
      </c>
      <c r="AP1225">
        <f t="shared" si="173"/>
        <v>0</v>
      </c>
      <c r="AQ1225">
        <f t="shared" si="174"/>
        <v>0</v>
      </c>
      <c r="AR1225">
        <f t="shared" si="175"/>
        <v>1</v>
      </c>
      <c r="AS1225">
        <f t="shared" si="176"/>
        <v>0</v>
      </c>
      <c r="AT1225">
        <f t="shared" si="177"/>
        <v>0</v>
      </c>
      <c r="AU1225">
        <f t="shared" si="177"/>
        <v>1</v>
      </c>
      <c r="AV1225" t="str">
        <f t="shared" si="179"/>
        <v>2020-03-16T20:14:18</v>
      </c>
    </row>
    <row r="1226" spans="1:48" x14ac:dyDescent="0.25">
      <c r="A1226" s="5">
        <v>1260</v>
      </c>
      <c r="B1226" s="5" t="s">
        <v>801</v>
      </c>
      <c r="C1226" s="5" t="s">
        <v>802</v>
      </c>
      <c r="D1226" s="6" t="s">
        <v>803</v>
      </c>
      <c r="E1226">
        <v>5</v>
      </c>
      <c r="F1226" s="7">
        <v>0.54402765580000001</v>
      </c>
      <c r="G1226" s="7">
        <v>0</v>
      </c>
      <c r="H1226" t="s">
        <v>804</v>
      </c>
      <c r="I1226">
        <v>8</v>
      </c>
      <c r="J1226">
        <v>4800</v>
      </c>
      <c r="K1226">
        <v>36000</v>
      </c>
      <c r="L1226" t="s">
        <v>52</v>
      </c>
      <c r="M1226" s="8" t="s">
        <v>86</v>
      </c>
      <c r="N1226" s="8">
        <v>0.50943396226415005</v>
      </c>
      <c r="O1226">
        <v>0.490566037735849</v>
      </c>
      <c r="P1226" s="9">
        <v>0</v>
      </c>
      <c r="Q1226">
        <v>20000</v>
      </c>
      <c r="R1226" s="8"/>
      <c r="S1226" s="8"/>
      <c r="AA1226">
        <v>1714093</v>
      </c>
      <c r="AB1226">
        <v>0</v>
      </c>
      <c r="AC1226">
        <v>12</v>
      </c>
      <c r="AD1226">
        <v>0</v>
      </c>
      <c r="AE1226">
        <v>2018</v>
      </c>
      <c r="AF1226" t="s">
        <v>126</v>
      </c>
      <c r="AG1226">
        <v>30000</v>
      </c>
      <c r="AH1226" t="s">
        <v>55</v>
      </c>
      <c r="AI1226" t="s">
        <v>56</v>
      </c>
      <c r="AJ1226">
        <v>1</v>
      </c>
      <c r="AK1226">
        <v>1400</v>
      </c>
      <c r="AL1226" s="8" t="s">
        <v>5144</v>
      </c>
      <c r="AM1226" s="10">
        <f t="shared" si="171"/>
        <v>2018</v>
      </c>
      <c r="AN1226">
        <f t="shared" si="172"/>
        <v>1</v>
      </c>
      <c r="AO1226">
        <f t="shared" si="178"/>
        <v>0</v>
      </c>
      <c r="AP1226">
        <f t="shared" si="173"/>
        <v>0</v>
      </c>
      <c r="AQ1226">
        <f t="shared" si="174"/>
        <v>0</v>
      </c>
      <c r="AR1226">
        <f t="shared" si="175"/>
        <v>1</v>
      </c>
      <c r="AS1226">
        <f t="shared" si="176"/>
        <v>0</v>
      </c>
      <c r="AT1226">
        <f t="shared" si="177"/>
        <v>0</v>
      </c>
      <c r="AU1226">
        <f t="shared" si="177"/>
        <v>1</v>
      </c>
      <c r="AV1226" t="str">
        <f t="shared" si="179"/>
        <v>2020-03-16T20:18:43</v>
      </c>
    </row>
    <row r="1227" spans="1:48" x14ac:dyDescent="0.25">
      <c r="A1227" s="5">
        <v>1261</v>
      </c>
      <c r="B1227" s="5" t="s">
        <v>3611</v>
      </c>
      <c r="C1227" s="5" t="s">
        <v>3612</v>
      </c>
      <c r="D1227" s="6" t="s">
        <v>3613</v>
      </c>
      <c r="E1227">
        <v>2</v>
      </c>
      <c r="F1227" s="7">
        <v>0.4159864378</v>
      </c>
      <c r="G1227" s="7">
        <v>0</v>
      </c>
      <c r="H1227" t="s">
        <v>1926</v>
      </c>
      <c r="I1227">
        <v>27</v>
      </c>
      <c r="J1227">
        <v>1315</v>
      </c>
      <c r="K1227">
        <v>5000</v>
      </c>
      <c r="L1227" t="s">
        <v>52</v>
      </c>
      <c r="M1227" s="8" t="s">
        <v>86</v>
      </c>
      <c r="N1227" s="8">
        <v>0.62264150943396201</v>
      </c>
      <c r="O1227">
        <v>0.37735849056603699</v>
      </c>
      <c r="P1227" s="9">
        <v>0</v>
      </c>
      <c r="Q1227">
        <v>5000</v>
      </c>
      <c r="R1227" s="8"/>
      <c r="S1227" s="8" t="s">
        <v>4502</v>
      </c>
      <c r="T1227">
        <v>151839</v>
      </c>
      <c r="U1227">
        <v>55259</v>
      </c>
      <c r="V1227">
        <v>151839</v>
      </c>
      <c r="W1227">
        <v>96580</v>
      </c>
      <c r="X1227">
        <v>0</v>
      </c>
      <c r="Y1227">
        <v>0</v>
      </c>
      <c r="Z1227">
        <v>127439</v>
      </c>
      <c r="AA1227">
        <v>133594</v>
      </c>
      <c r="AB1227">
        <v>0</v>
      </c>
      <c r="AC1227">
        <v>12</v>
      </c>
      <c r="AD1227">
        <v>0</v>
      </c>
      <c r="AE1227">
        <v>2018</v>
      </c>
      <c r="AF1227" t="s">
        <v>126</v>
      </c>
      <c r="AG1227">
        <v>100000</v>
      </c>
      <c r="AH1227" t="s">
        <v>55</v>
      </c>
      <c r="AI1227" t="s">
        <v>56</v>
      </c>
      <c r="AJ1227">
        <v>1</v>
      </c>
      <c r="AK1227">
        <v>8000</v>
      </c>
      <c r="AL1227" s="8" t="s">
        <v>5145</v>
      </c>
      <c r="AM1227" s="10">
        <f t="shared" si="171"/>
        <v>2018</v>
      </c>
      <c r="AN1227">
        <f t="shared" si="172"/>
        <v>1</v>
      </c>
      <c r="AO1227">
        <f t="shared" si="178"/>
        <v>0</v>
      </c>
      <c r="AP1227">
        <f t="shared" si="173"/>
        <v>0</v>
      </c>
      <c r="AQ1227">
        <f t="shared" si="174"/>
        <v>0</v>
      </c>
      <c r="AR1227">
        <f t="shared" si="175"/>
        <v>1</v>
      </c>
      <c r="AS1227">
        <f t="shared" si="176"/>
        <v>0</v>
      </c>
      <c r="AT1227">
        <f t="shared" si="177"/>
        <v>0</v>
      </c>
      <c r="AU1227">
        <f t="shared" si="177"/>
        <v>1</v>
      </c>
      <c r="AV1227" t="str">
        <f t="shared" si="179"/>
        <v>2020-03-16T20:19:07</v>
      </c>
    </row>
    <row r="1228" spans="1:48" x14ac:dyDescent="0.25">
      <c r="A1228" s="5">
        <v>1262</v>
      </c>
      <c r="B1228" s="5" t="s">
        <v>1909</v>
      </c>
      <c r="C1228" s="5" t="s">
        <v>1910</v>
      </c>
      <c r="D1228" s="6" t="s">
        <v>1911</v>
      </c>
      <c r="E1228">
        <v>0</v>
      </c>
      <c r="F1228" s="7">
        <v>0.43168027889999999</v>
      </c>
      <c r="G1228" s="7">
        <v>0</v>
      </c>
      <c r="H1228" t="s">
        <v>1912</v>
      </c>
      <c r="I1228">
        <v>64</v>
      </c>
      <c r="J1228">
        <v>5400</v>
      </c>
      <c r="K1228">
        <v>11000</v>
      </c>
      <c r="L1228" t="s">
        <v>52</v>
      </c>
      <c r="M1228" s="8" t="s">
        <v>63</v>
      </c>
      <c r="N1228" s="8">
        <v>1</v>
      </c>
      <c r="O1228">
        <v>0</v>
      </c>
      <c r="P1228" s="9">
        <v>0</v>
      </c>
      <c r="Q1228">
        <v>11000</v>
      </c>
      <c r="R1228" s="8"/>
      <c r="S1228" s="8" t="s">
        <v>175</v>
      </c>
      <c r="T1228">
        <v>2490038328</v>
      </c>
      <c r="U1228">
        <v>457501478</v>
      </c>
      <c r="V1228">
        <v>3698215980</v>
      </c>
      <c r="W1228">
        <v>2630999412</v>
      </c>
      <c r="X1228">
        <v>0</v>
      </c>
      <c r="Y1228">
        <v>539393175</v>
      </c>
      <c r="Z1228">
        <v>554671951</v>
      </c>
      <c r="AA1228">
        <v>2171417618</v>
      </c>
      <c r="AB1228">
        <v>1373143082</v>
      </c>
      <c r="AC1228">
        <v>12</v>
      </c>
      <c r="AD1228">
        <v>798274536</v>
      </c>
      <c r="AE1228">
        <v>1972</v>
      </c>
      <c r="AF1228" t="s">
        <v>54</v>
      </c>
      <c r="AG1228">
        <v>900000000</v>
      </c>
      <c r="AH1228" t="s">
        <v>55</v>
      </c>
      <c r="AI1228" t="s">
        <v>55</v>
      </c>
      <c r="AJ1228">
        <v>1</v>
      </c>
      <c r="AK1228">
        <v>128430684</v>
      </c>
      <c r="AL1228" s="8" t="s">
        <v>5146</v>
      </c>
      <c r="AM1228" s="10">
        <f t="shared" si="171"/>
        <v>2020</v>
      </c>
      <c r="AN1228">
        <f t="shared" si="172"/>
        <v>1</v>
      </c>
      <c r="AO1228">
        <f t="shared" si="178"/>
        <v>0</v>
      </c>
      <c r="AP1228">
        <f t="shared" si="173"/>
        <v>1</v>
      </c>
      <c r="AQ1228">
        <f t="shared" si="174"/>
        <v>0</v>
      </c>
      <c r="AR1228">
        <f t="shared" si="175"/>
        <v>0</v>
      </c>
      <c r="AS1228">
        <f t="shared" si="176"/>
        <v>0</v>
      </c>
      <c r="AT1228">
        <f t="shared" si="177"/>
        <v>0</v>
      </c>
      <c r="AU1228">
        <f t="shared" si="177"/>
        <v>0</v>
      </c>
      <c r="AV1228" t="str">
        <f t="shared" si="179"/>
        <v>2020-03-16T20:20:36</v>
      </c>
    </row>
    <row r="1229" spans="1:48" x14ac:dyDescent="0.25">
      <c r="A1229" s="5">
        <v>1263</v>
      </c>
      <c r="B1229" s="5" t="s">
        <v>5147</v>
      </c>
      <c r="C1229" s="5" t="s">
        <v>5148</v>
      </c>
      <c r="D1229" s="6" t="s">
        <v>5149</v>
      </c>
      <c r="E1229">
        <v>0</v>
      </c>
      <c r="F1229" s="7">
        <v>0.36053435039999998</v>
      </c>
      <c r="G1229" s="7">
        <v>0</v>
      </c>
      <c r="H1229" t="s">
        <v>80</v>
      </c>
      <c r="I1229">
        <v>0</v>
      </c>
      <c r="J1229">
        <v>0</v>
      </c>
      <c r="K1229">
        <v>40000</v>
      </c>
      <c r="L1229" t="s">
        <v>199</v>
      </c>
      <c r="M1229" s="8" t="s">
        <v>86</v>
      </c>
      <c r="N1229" s="8">
        <v>0.52830188679245205</v>
      </c>
      <c r="O1229">
        <v>0.47169811320754701</v>
      </c>
      <c r="P1229" s="9">
        <v>0</v>
      </c>
      <c r="R1229" s="8"/>
      <c r="S1229" s="8"/>
      <c r="AA1229">
        <v>0</v>
      </c>
      <c r="AB1229">
        <v>0</v>
      </c>
      <c r="AC1229">
        <v>1</v>
      </c>
      <c r="AD1229">
        <v>0</v>
      </c>
      <c r="AE1229">
        <v>2013</v>
      </c>
      <c r="AF1229" t="s">
        <v>68</v>
      </c>
      <c r="AG1229">
        <v>100000</v>
      </c>
      <c r="AH1229" t="s">
        <v>56</v>
      </c>
      <c r="AI1229" t="s">
        <v>56</v>
      </c>
      <c r="AJ1229">
        <v>1</v>
      </c>
      <c r="AK1229">
        <v>0</v>
      </c>
      <c r="AL1229" s="8"/>
      <c r="AM1229" s="10">
        <f t="shared" si="171"/>
        <v>2019</v>
      </c>
      <c r="AN1229">
        <f t="shared" si="172"/>
        <v>0</v>
      </c>
      <c r="AO1229">
        <f t="shared" si="178"/>
        <v>1</v>
      </c>
      <c r="AP1229">
        <f t="shared" si="173"/>
        <v>0</v>
      </c>
      <c r="AQ1229">
        <f t="shared" si="174"/>
        <v>0</v>
      </c>
      <c r="AR1229">
        <f t="shared" si="175"/>
        <v>1</v>
      </c>
      <c r="AS1229">
        <f t="shared" si="176"/>
        <v>0</v>
      </c>
      <c r="AT1229">
        <f t="shared" si="177"/>
        <v>1</v>
      </c>
      <c r="AU1229">
        <f t="shared" si="177"/>
        <v>1</v>
      </c>
      <c r="AV1229">
        <f t="shared" si="179"/>
        <v>0</v>
      </c>
    </row>
    <row r="1230" spans="1:48" x14ac:dyDescent="0.25">
      <c r="A1230" s="5">
        <v>1264</v>
      </c>
      <c r="B1230" s="5" t="s">
        <v>4558</v>
      </c>
      <c r="C1230" s="5" t="s">
        <v>4559</v>
      </c>
      <c r="D1230" s="6" t="s">
        <v>4560</v>
      </c>
      <c r="E1230">
        <v>90</v>
      </c>
      <c r="F1230" s="7">
        <v>0.44465345029999997</v>
      </c>
      <c r="G1230" s="7">
        <v>0</v>
      </c>
      <c r="H1230" t="s">
        <v>4561</v>
      </c>
      <c r="I1230">
        <v>0</v>
      </c>
      <c r="J1230">
        <v>10876.3</v>
      </c>
      <c r="K1230">
        <v>30000</v>
      </c>
      <c r="L1230" t="s">
        <v>52</v>
      </c>
      <c r="M1230" s="8" t="s">
        <v>86</v>
      </c>
      <c r="N1230" s="8">
        <v>0.56603773584905603</v>
      </c>
      <c r="O1230">
        <v>0.43396226415094302</v>
      </c>
      <c r="P1230" s="9">
        <v>0</v>
      </c>
      <c r="Q1230">
        <v>30000</v>
      </c>
      <c r="R1230" s="8"/>
      <c r="S1230" s="8"/>
      <c r="AA1230">
        <v>1489740</v>
      </c>
      <c r="AB1230">
        <v>0</v>
      </c>
      <c r="AC1230">
        <v>12</v>
      </c>
      <c r="AD1230">
        <v>0</v>
      </c>
      <c r="AE1230">
        <v>1990</v>
      </c>
      <c r="AF1230" t="s">
        <v>54</v>
      </c>
      <c r="AG1230">
        <v>100000</v>
      </c>
      <c r="AH1230" t="s">
        <v>55</v>
      </c>
      <c r="AI1230" t="s">
        <v>56</v>
      </c>
      <c r="AJ1230">
        <v>1</v>
      </c>
      <c r="AK1230">
        <v>94500</v>
      </c>
      <c r="AL1230" s="8" t="s">
        <v>5150</v>
      </c>
      <c r="AM1230" s="10">
        <f t="shared" si="171"/>
        <v>2006</v>
      </c>
      <c r="AN1230">
        <f t="shared" si="172"/>
        <v>1</v>
      </c>
      <c r="AO1230">
        <f t="shared" si="178"/>
        <v>0</v>
      </c>
      <c r="AP1230">
        <f t="shared" si="173"/>
        <v>0</v>
      </c>
      <c r="AQ1230">
        <f t="shared" si="174"/>
        <v>0</v>
      </c>
      <c r="AR1230">
        <f t="shared" si="175"/>
        <v>1</v>
      </c>
      <c r="AS1230">
        <f t="shared" si="176"/>
        <v>0</v>
      </c>
      <c r="AT1230">
        <f t="shared" si="177"/>
        <v>0</v>
      </c>
      <c r="AU1230">
        <f t="shared" si="177"/>
        <v>1</v>
      </c>
      <c r="AV1230" t="str">
        <f t="shared" si="179"/>
        <v>2020-03-16T20:22:10</v>
      </c>
    </row>
    <row r="1231" spans="1:48" x14ac:dyDescent="0.25">
      <c r="A1231" s="5">
        <v>1265</v>
      </c>
      <c r="B1231" s="5" t="s">
        <v>3256</v>
      </c>
      <c r="C1231" s="5" t="s">
        <v>3257</v>
      </c>
      <c r="D1231" s="6" t="s">
        <v>3258</v>
      </c>
      <c r="E1231">
        <v>32</v>
      </c>
      <c r="F1231" s="7">
        <v>0.32539989060000002</v>
      </c>
      <c r="G1231" s="7">
        <v>0</v>
      </c>
      <c r="H1231" t="s">
        <v>3259</v>
      </c>
      <c r="I1231">
        <v>0</v>
      </c>
      <c r="J1231">
        <v>0</v>
      </c>
      <c r="K1231">
        <v>10000</v>
      </c>
      <c r="L1231" t="s">
        <v>199</v>
      </c>
      <c r="M1231" s="8" t="s">
        <v>74</v>
      </c>
      <c r="N1231" s="8">
        <v>0.43396226415094302</v>
      </c>
      <c r="O1231">
        <v>0.56603773584905603</v>
      </c>
      <c r="P1231" s="9">
        <v>0.86602540378443904</v>
      </c>
      <c r="R1231" s="8"/>
      <c r="S1231" s="8"/>
      <c r="AA1231">
        <v>2457816</v>
      </c>
      <c r="AB1231">
        <v>0</v>
      </c>
      <c r="AC1231">
        <v>12</v>
      </c>
      <c r="AD1231">
        <v>0</v>
      </c>
      <c r="AE1231">
        <v>2009</v>
      </c>
      <c r="AF1231" t="s">
        <v>121</v>
      </c>
      <c r="AG1231">
        <v>200000</v>
      </c>
      <c r="AH1231" t="s">
        <v>56</v>
      </c>
      <c r="AI1231" t="s">
        <v>56</v>
      </c>
      <c r="AJ1231">
        <v>1</v>
      </c>
      <c r="AK1231">
        <v>720</v>
      </c>
      <c r="AL1231" s="8"/>
      <c r="AM1231" s="10">
        <f t="shared" si="171"/>
        <v>2019</v>
      </c>
      <c r="AN1231">
        <f t="shared" si="172"/>
        <v>0</v>
      </c>
      <c r="AO1231">
        <f t="shared" si="178"/>
        <v>1</v>
      </c>
      <c r="AP1231">
        <f t="shared" si="173"/>
        <v>0</v>
      </c>
      <c r="AQ1231">
        <f t="shared" si="174"/>
        <v>0</v>
      </c>
      <c r="AR1231">
        <f t="shared" si="175"/>
        <v>0</v>
      </c>
      <c r="AS1231">
        <f t="shared" si="176"/>
        <v>1</v>
      </c>
      <c r="AT1231">
        <f t="shared" si="177"/>
        <v>1</v>
      </c>
      <c r="AU1231">
        <f t="shared" si="177"/>
        <v>1</v>
      </c>
      <c r="AV1231">
        <f t="shared" si="179"/>
        <v>0</v>
      </c>
    </row>
    <row r="1232" spans="1:48" x14ac:dyDescent="0.25">
      <c r="A1232" s="5">
        <v>1266</v>
      </c>
      <c r="B1232" s="5" t="s">
        <v>5151</v>
      </c>
      <c r="C1232" s="5" t="s">
        <v>5152</v>
      </c>
      <c r="D1232" s="6" t="s">
        <v>5153</v>
      </c>
      <c r="E1232">
        <v>0</v>
      </c>
      <c r="F1232" s="7">
        <v>0</v>
      </c>
      <c r="G1232" s="7"/>
      <c r="I1232">
        <v>0</v>
      </c>
      <c r="J1232">
        <v>0</v>
      </c>
      <c r="K1232">
        <v>20000</v>
      </c>
      <c r="L1232" t="s">
        <v>52</v>
      </c>
      <c r="M1232" s="8" t="s">
        <v>53</v>
      </c>
      <c r="N1232" s="8">
        <v>0.83018867924528295</v>
      </c>
      <c r="O1232">
        <v>0.169811320754716</v>
      </c>
      <c r="P1232" s="9">
        <v>0</v>
      </c>
      <c r="Q1232">
        <v>20000</v>
      </c>
      <c r="R1232" s="8"/>
      <c r="S1232" s="8" t="s">
        <v>175</v>
      </c>
      <c r="T1232">
        <v>3482187</v>
      </c>
      <c r="U1232">
        <v>1177381</v>
      </c>
      <c r="V1232">
        <v>3589847</v>
      </c>
      <c r="W1232">
        <v>2412466</v>
      </c>
      <c r="X1232">
        <v>0</v>
      </c>
      <c r="Y1232">
        <v>479445</v>
      </c>
      <c r="Z1232">
        <v>673681</v>
      </c>
      <c r="AA1232">
        <v>6936281</v>
      </c>
      <c r="AB1232">
        <v>3251040</v>
      </c>
      <c r="AC1232">
        <v>12</v>
      </c>
      <c r="AD1232">
        <v>3685241</v>
      </c>
      <c r="AE1232">
        <v>2007</v>
      </c>
      <c r="AF1232" t="s">
        <v>121</v>
      </c>
      <c r="AG1232">
        <v>125000</v>
      </c>
      <c r="AH1232" t="s">
        <v>55</v>
      </c>
      <c r="AI1232" t="s">
        <v>56</v>
      </c>
      <c r="AJ1232">
        <v>0</v>
      </c>
      <c r="AK1232">
        <v>45000</v>
      </c>
      <c r="AL1232" s="8" t="s">
        <v>5154</v>
      </c>
      <c r="AM1232" s="10">
        <f t="shared" si="171"/>
        <v>0</v>
      </c>
      <c r="AN1232">
        <f t="shared" si="172"/>
        <v>1</v>
      </c>
      <c r="AO1232">
        <f t="shared" si="178"/>
        <v>0</v>
      </c>
      <c r="AP1232">
        <f t="shared" si="173"/>
        <v>0</v>
      </c>
      <c r="AQ1232">
        <f t="shared" si="174"/>
        <v>1</v>
      </c>
      <c r="AR1232">
        <f t="shared" si="175"/>
        <v>0</v>
      </c>
      <c r="AS1232">
        <f t="shared" si="176"/>
        <v>0</v>
      </c>
      <c r="AT1232">
        <f t="shared" si="177"/>
        <v>0</v>
      </c>
      <c r="AU1232">
        <f t="shared" si="177"/>
        <v>1</v>
      </c>
      <c r="AV1232" t="str">
        <f t="shared" si="179"/>
        <v>2020-03-16T20:26:29</v>
      </c>
    </row>
    <row r="1233" spans="1:48" x14ac:dyDescent="0.25">
      <c r="A1233" s="5">
        <v>1267</v>
      </c>
      <c r="B1233" s="5" t="s">
        <v>5155</v>
      </c>
      <c r="C1233" s="5" t="s">
        <v>5156</v>
      </c>
      <c r="D1233" s="6" t="s">
        <v>5157</v>
      </c>
      <c r="E1233">
        <v>16</v>
      </c>
      <c r="F1233" s="7">
        <v>0.29554001520000001</v>
      </c>
      <c r="G1233" s="7">
        <v>0</v>
      </c>
      <c r="H1233" t="s">
        <v>457</v>
      </c>
      <c r="I1233">
        <v>0</v>
      </c>
      <c r="J1233">
        <v>8600.7800000000007</v>
      </c>
      <c r="K1233">
        <v>10000</v>
      </c>
      <c r="L1233" t="s">
        <v>199</v>
      </c>
      <c r="M1233" s="8" t="s">
        <v>74</v>
      </c>
      <c r="N1233" s="8">
        <v>0.39622641509433898</v>
      </c>
      <c r="O1233">
        <v>0.60377358490566002</v>
      </c>
      <c r="P1233" s="9">
        <v>0.93784732398464898</v>
      </c>
      <c r="R1233" s="8"/>
      <c r="S1233" s="8"/>
      <c r="AA1233">
        <v>415100</v>
      </c>
      <c r="AB1233">
        <v>0</v>
      </c>
      <c r="AC1233">
        <v>12</v>
      </c>
      <c r="AD1233">
        <v>0</v>
      </c>
      <c r="AE1233">
        <v>2018</v>
      </c>
      <c r="AF1233" t="s">
        <v>126</v>
      </c>
      <c r="AG1233">
        <v>100000</v>
      </c>
      <c r="AH1233" t="s">
        <v>55</v>
      </c>
      <c r="AI1233" t="s">
        <v>56</v>
      </c>
      <c r="AJ1233">
        <v>0.94241986440000003</v>
      </c>
      <c r="AK1233">
        <v>1385</v>
      </c>
      <c r="AL1233" s="8"/>
      <c r="AM1233" s="10">
        <f t="shared" si="171"/>
        <v>2018</v>
      </c>
      <c r="AN1233">
        <f t="shared" si="172"/>
        <v>0</v>
      </c>
      <c r="AO1233">
        <f t="shared" si="178"/>
        <v>1</v>
      </c>
      <c r="AP1233">
        <f t="shared" si="173"/>
        <v>0</v>
      </c>
      <c r="AQ1233">
        <f t="shared" si="174"/>
        <v>0</v>
      </c>
      <c r="AR1233">
        <f t="shared" si="175"/>
        <v>0</v>
      </c>
      <c r="AS1233">
        <f t="shared" si="176"/>
        <v>1</v>
      </c>
      <c r="AT1233">
        <f t="shared" si="177"/>
        <v>0</v>
      </c>
      <c r="AU1233">
        <f t="shared" si="177"/>
        <v>1</v>
      </c>
      <c r="AV1233">
        <f t="shared" si="179"/>
        <v>0</v>
      </c>
    </row>
    <row r="1234" spans="1:48" x14ac:dyDescent="0.25">
      <c r="A1234" s="5">
        <v>1268</v>
      </c>
      <c r="B1234" s="5" t="s">
        <v>5158</v>
      </c>
      <c r="C1234" s="5" t="s">
        <v>5159</v>
      </c>
      <c r="D1234" s="6" t="s">
        <v>5160</v>
      </c>
      <c r="E1234" s="9">
        <v>0</v>
      </c>
      <c r="F1234" s="13">
        <v>0</v>
      </c>
      <c r="G1234" s="13"/>
      <c r="H1234" s="9"/>
      <c r="I1234" s="9">
        <v>0</v>
      </c>
      <c r="J1234" s="9">
        <v>0</v>
      </c>
      <c r="K1234" s="9">
        <v>20000</v>
      </c>
      <c r="L1234" s="9" t="s">
        <v>199</v>
      </c>
      <c r="M1234" s="8" t="s">
        <v>63</v>
      </c>
      <c r="N1234" s="8">
        <v>0.94339622641509402</v>
      </c>
      <c r="O1234" s="9">
        <v>5.6603773584905599E-2</v>
      </c>
      <c r="P1234" s="9">
        <v>0</v>
      </c>
      <c r="Q1234" s="9"/>
      <c r="R1234" s="8"/>
      <c r="S1234" s="8" t="s">
        <v>175</v>
      </c>
      <c r="T1234" s="9">
        <v>2071929</v>
      </c>
      <c r="U1234" s="9">
        <v>1311114</v>
      </c>
      <c r="V1234" s="9">
        <v>2130348</v>
      </c>
      <c r="W1234" s="9">
        <v>818335</v>
      </c>
      <c r="X1234" s="9">
        <v>0</v>
      </c>
      <c r="Y1234" s="9">
        <v>362881</v>
      </c>
      <c r="Z1234" s="9">
        <v>1077293</v>
      </c>
      <c r="AA1234" s="9">
        <v>5110563</v>
      </c>
      <c r="AB1234" s="9">
        <v>2428287</v>
      </c>
      <c r="AC1234" s="9">
        <v>12</v>
      </c>
      <c r="AD1234" s="9">
        <v>2682276</v>
      </c>
      <c r="AE1234" s="9">
        <v>1996</v>
      </c>
      <c r="AF1234" s="9" t="s">
        <v>54</v>
      </c>
      <c r="AG1234" s="9">
        <v>500000</v>
      </c>
      <c r="AH1234" s="9" t="s">
        <v>55</v>
      </c>
      <c r="AI1234" s="9" t="s">
        <v>55</v>
      </c>
      <c r="AJ1234" s="9">
        <v>0</v>
      </c>
      <c r="AK1234" s="9">
        <v>205477</v>
      </c>
      <c r="AL1234" s="8"/>
      <c r="AM1234" s="10">
        <f t="shared" si="171"/>
        <v>0</v>
      </c>
      <c r="AN1234">
        <f t="shared" si="172"/>
        <v>0</v>
      </c>
      <c r="AO1234">
        <f t="shared" si="178"/>
        <v>1</v>
      </c>
      <c r="AP1234">
        <f t="shared" si="173"/>
        <v>1</v>
      </c>
      <c r="AQ1234">
        <f t="shared" si="174"/>
        <v>0</v>
      </c>
      <c r="AR1234">
        <f t="shared" si="175"/>
        <v>0</v>
      </c>
      <c r="AS1234">
        <f t="shared" si="176"/>
        <v>0</v>
      </c>
      <c r="AT1234">
        <f t="shared" si="177"/>
        <v>0</v>
      </c>
      <c r="AU1234">
        <f t="shared" si="177"/>
        <v>0</v>
      </c>
      <c r="AV1234">
        <f t="shared" si="179"/>
        <v>0</v>
      </c>
    </row>
    <row r="1235" spans="1:48" x14ac:dyDescent="0.25">
      <c r="A1235" s="5">
        <v>1269</v>
      </c>
      <c r="B1235" s="5" t="s">
        <v>5100</v>
      </c>
      <c r="C1235" s="5" t="s">
        <v>5101</v>
      </c>
      <c r="D1235" s="6" t="s">
        <v>5102</v>
      </c>
      <c r="E1235">
        <v>8</v>
      </c>
      <c r="F1235" s="7">
        <v>0.47668089819999998</v>
      </c>
      <c r="G1235" s="7">
        <v>0</v>
      </c>
      <c r="H1235" t="s">
        <v>5103</v>
      </c>
      <c r="I1235">
        <v>0</v>
      </c>
      <c r="J1235">
        <v>0</v>
      </c>
      <c r="K1235">
        <v>20000</v>
      </c>
      <c r="L1235" t="s">
        <v>199</v>
      </c>
      <c r="M1235" s="8" t="s">
        <v>86</v>
      </c>
      <c r="N1235" s="8">
        <v>0.52830188679245205</v>
      </c>
      <c r="O1235">
        <v>0.47169811320754701</v>
      </c>
      <c r="P1235" s="9">
        <v>-0.86602540378443904</v>
      </c>
      <c r="R1235" s="8"/>
      <c r="S1235" s="8"/>
      <c r="AA1235">
        <v>701455</v>
      </c>
      <c r="AB1235">
        <v>0</v>
      </c>
      <c r="AC1235">
        <v>12</v>
      </c>
      <c r="AD1235">
        <v>0</v>
      </c>
      <c r="AE1235">
        <v>2001</v>
      </c>
      <c r="AF1235" t="s">
        <v>54</v>
      </c>
      <c r="AG1235">
        <v>50000</v>
      </c>
      <c r="AH1235" t="s">
        <v>56</v>
      </c>
      <c r="AI1235" t="s">
        <v>56</v>
      </c>
      <c r="AJ1235">
        <v>0.98128141800000002</v>
      </c>
      <c r="AK1235">
        <v>86000</v>
      </c>
      <c r="AL1235" s="8"/>
      <c r="AM1235" s="10">
        <f t="shared" si="171"/>
        <v>2006</v>
      </c>
      <c r="AN1235">
        <f t="shared" si="172"/>
        <v>0</v>
      </c>
      <c r="AO1235">
        <f t="shared" si="178"/>
        <v>1</v>
      </c>
      <c r="AP1235">
        <f t="shared" si="173"/>
        <v>0</v>
      </c>
      <c r="AQ1235">
        <f t="shared" si="174"/>
        <v>0</v>
      </c>
      <c r="AR1235">
        <f t="shared" si="175"/>
        <v>1</v>
      </c>
      <c r="AS1235">
        <f t="shared" si="176"/>
        <v>0</v>
      </c>
      <c r="AT1235">
        <f t="shared" si="177"/>
        <v>1</v>
      </c>
      <c r="AU1235">
        <f t="shared" si="177"/>
        <v>1</v>
      </c>
      <c r="AV1235">
        <f t="shared" si="179"/>
        <v>0</v>
      </c>
    </row>
    <row r="1236" spans="1:48" x14ac:dyDescent="0.25">
      <c r="A1236" s="5">
        <v>1270</v>
      </c>
      <c r="B1236" s="5" t="s">
        <v>5161</v>
      </c>
      <c r="C1236" s="5" t="s">
        <v>5162</v>
      </c>
      <c r="D1236" s="6" t="s">
        <v>5163</v>
      </c>
      <c r="E1236">
        <v>95</v>
      </c>
      <c r="F1236" s="7">
        <v>0.41984223580000002</v>
      </c>
      <c r="G1236" s="7">
        <v>0</v>
      </c>
      <c r="H1236" t="s">
        <v>5164</v>
      </c>
      <c r="I1236">
        <v>0</v>
      </c>
      <c r="J1236">
        <v>0</v>
      </c>
      <c r="K1236">
        <v>20000</v>
      </c>
      <c r="L1236" t="s">
        <v>52</v>
      </c>
      <c r="M1236" s="8" t="s">
        <v>86</v>
      </c>
      <c r="N1236" s="8">
        <v>0.660377358490566</v>
      </c>
      <c r="O1236">
        <v>0.339622641509433</v>
      </c>
      <c r="P1236" s="9">
        <v>0.116294006182094</v>
      </c>
      <c r="Q1236">
        <v>5000</v>
      </c>
      <c r="R1236" s="8"/>
      <c r="S1236" s="8"/>
      <c r="AA1236">
        <v>5477817</v>
      </c>
      <c r="AB1236">
        <v>0</v>
      </c>
      <c r="AC1236">
        <v>12</v>
      </c>
      <c r="AD1236">
        <v>0</v>
      </c>
      <c r="AE1236">
        <v>2007</v>
      </c>
      <c r="AF1236" t="s">
        <v>121</v>
      </c>
      <c r="AG1236">
        <v>1000000</v>
      </c>
      <c r="AH1236" t="s">
        <v>55</v>
      </c>
      <c r="AI1236" t="s">
        <v>56</v>
      </c>
      <c r="AJ1236">
        <v>0.90938151320000005</v>
      </c>
      <c r="AK1236">
        <v>5200</v>
      </c>
      <c r="AL1236" s="8" t="s">
        <v>5165</v>
      </c>
      <c r="AM1236" s="10">
        <f t="shared" si="171"/>
        <v>2016</v>
      </c>
      <c r="AN1236">
        <f t="shared" si="172"/>
        <v>1</v>
      </c>
      <c r="AO1236">
        <f t="shared" si="178"/>
        <v>0</v>
      </c>
      <c r="AP1236">
        <f t="shared" si="173"/>
        <v>0</v>
      </c>
      <c r="AQ1236">
        <f t="shared" si="174"/>
        <v>0</v>
      </c>
      <c r="AR1236">
        <f t="shared" si="175"/>
        <v>1</v>
      </c>
      <c r="AS1236">
        <f t="shared" si="176"/>
        <v>0</v>
      </c>
      <c r="AT1236">
        <f t="shared" si="177"/>
        <v>0</v>
      </c>
      <c r="AU1236">
        <f t="shared" si="177"/>
        <v>1</v>
      </c>
      <c r="AV1236" t="str">
        <f t="shared" si="179"/>
        <v>2020-03-16T20:34:23</v>
      </c>
    </row>
    <row r="1237" spans="1:48" x14ac:dyDescent="0.25">
      <c r="A1237" s="5">
        <v>1271</v>
      </c>
      <c r="B1237" s="5" t="s">
        <v>5166</v>
      </c>
      <c r="C1237" s="5" t="s">
        <v>5167</v>
      </c>
      <c r="D1237" s="6" t="s">
        <v>5168</v>
      </c>
      <c r="E1237">
        <v>0</v>
      </c>
      <c r="F1237" s="7">
        <v>0.35947546149999998</v>
      </c>
      <c r="G1237" s="7">
        <v>0</v>
      </c>
      <c r="H1237" t="s">
        <v>5169</v>
      </c>
      <c r="I1237">
        <v>0</v>
      </c>
      <c r="J1237">
        <v>0</v>
      </c>
      <c r="K1237">
        <v>30000</v>
      </c>
      <c r="L1237" t="s">
        <v>52</v>
      </c>
      <c r="M1237" s="8" t="s">
        <v>53</v>
      </c>
      <c r="N1237" s="8">
        <v>0.77358490566037696</v>
      </c>
      <c r="O1237">
        <v>0.22641509433962201</v>
      </c>
      <c r="P1237" s="9">
        <v>0</v>
      </c>
      <c r="Q1237">
        <v>30000</v>
      </c>
      <c r="R1237" s="8"/>
      <c r="S1237" s="8"/>
      <c r="AA1237">
        <v>3305725</v>
      </c>
      <c r="AB1237">
        <v>0</v>
      </c>
      <c r="AC1237">
        <v>12</v>
      </c>
      <c r="AD1237">
        <v>0</v>
      </c>
      <c r="AE1237">
        <v>2012</v>
      </c>
      <c r="AF1237" t="s">
        <v>68</v>
      </c>
      <c r="AG1237">
        <v>100000</v>
      </c>
      <c r="AH1237" t="s">
        <v>55</v>
      </c>
      <c r="AI1237" t="s">
        <v>56</v>
      </c>
      <c r="AJ1237">
        <v>1</v>
      </c>
      <c r="AK1237">
        <v>99791</v>
      </c>
      <c r="AL1237" s="8" t="s">
        <v>5170</v>
      </c>
      <c r="AM1237" s="10">
        <f t="shared" si="171"/>
        <v>2017</v>
      </c>
      <c r="AN1237">
        <f t="shared" si="172"/>
        <v>1</v>
      </c>
      <c r="AO1237">
        <f t="shared" si="178"/>
        <v>0</v>
      </c>
      <c r="AP1237">
        <f t="shared" si="173"/>
        <v>0</v>
      </c>
      <c r="AQ1237">
        <f t="shared" si="174"/>
        <v>1</v>
      </c>
      <c r="AR1237">
        <f t="shared" si="175"/>
        <v>0</v>
      </c>
      <c r="AS1237">
        <f t="shared" si="176"/>
        <v>0</v>
      </c>
      <c r="AT1237">
        <f t="shared" si="177"/>
        <v>0</v>
      </c>
      <c r="AU1237">
        <f t="shared" si="177"/>
        <v>1</v>
      </c>
      <c r="AV1237" t="str">
        <f t="shared" si="179"/>
        <v>2020-03-16T20:36:06</v>
      </c>
    </row>
    <row r="1238" spans="1:48" x14ac:dyDescent="0.25">
      <c r="A1238" s="5">
        <v>1272</v>
      </c>
      <c r="B1238" s="5" t="s">
        <v>2610</v>
      </c>
      <c r="C1238" s="5" t="s">
        <v>2611</v>
      </c>
      <c r="D1238" s="6" t="s">
        <v>2612</v>
      </c>
      <c r="E1238">
        <v>15</v>
      </c>
      <c r="F1238" s="7">
        <v>0.3258347962</v>
      </c>
      <c r="G1238" s="7">
        <v>0</v>
      </c>
      <c r="H1238" t="s">
        <v>2613</v>
      </c>
      <c r="I1238">
        <v>61</v>
      </c>
      <c r="J1238">
        <v>87987.8</v>
      </c>
      <c r="K1238">
        <v>160000</v>
      </c>
      <c r="L1238" t="s">
        <v>52</v>
      </c>
      <c r="M1238" s="8" t="s">
        <v>53</v>
      </c>
      <c r="N1238" s="8">
        <v>0.77358490566037696</v>
      </c>
      <c r="O1238">
        <v>0.22641509433962201</v>
      </c>
      <c r="P1238" s="9">
        <v>0</v>
      </c>
      <c r="Q1238">
        <v>140000</v>
      </c>
      <c r="R1238" s="8"/>
      <c r="S1238" s="8" t="s">
        <v>329</v>
      </c>
      <c r="T1238">
        <v>1547274</v>
      </c>
      <c r="U1238">
        <v>596942</v>
      </c>
      <c r="V1238">
        <v>1846246</v>
      </c>
      <c r="W1238">
        <v>1328037</v>
      </c>
      <c r="X1238">
        <v>0</v>
      </c>
      <c r="Y1238">
        <v>547587</v>
      </c>
      <c r="Z1238">
        <v>386829</v>
      </c>
      <c r="AA1238">
        <v>4935489</v>
      </c>
      <c r="AB1238">
        <v>1437971</v>
      </c>
      <c r="AC1238">
        <v>12</v>
      </c>
      <c r="AD1238">
        <v>3497518</v>
      </c>
      <c r="AE1238">
        <v>2007</v>
      </c>
      <c r="AF1238" t="s">
        <v>121</v>
      </c>
      <c r="AG1238">
        <v>900000</v>
      </c>
      <c r="AH1238" t="s">
        <v>55</v>
      </c>
      <c r="AI1238" t="s">
        <v>56</v>
      </c>
      <c r="AJ1238">
        <v>1</v>
      </c>
      <c r="AK1238">
        <v>133000</v>
      </c>
      <c r="AL1238" s="8" t="s">
        <v>5171</v>
      </c>
      <c r="AM1238" s="10">
        <f t="shared" si="171"/>
        <v>2008</v>
      </c>
      <c r="AN1238">
        <f t="shared" si="172"/>
        <v>1</v>
      </c>
      <c r="AO1238">
        <f t="shared" si="178"/>
        <v>0</v>
      </c>
      <c r="AP1238">
        <f t="shared" si="173"/>
        <v>0</v>
      </c>
      <c r="AQ1238">
        <f t="shared" si="174"/>
        <v>1</v>
      </c>
      <c r="AR1238">
        <f t="shared" si="175"/>
        <v>0</v>
      </c>
      <c r="AS1238">
        <f t="shared" si="176"/>
        <v>0</v>
      </c>
      <c r="AT1238">
        <f t="shared" si="177"/>
        <v>0</v>
      </c>
      <c r="AU1238">
        <f t="shared" si="177"/>
        <v>1</v>
      </c>
      <c r="AV1238" t="str">
        <f t="shared" si="179"/>
        <v>2020-03-16T19:47:12</v>
      </c>
    </row>
    <row r="1239" spans="1:48" x14ac:dyDescent="0.25">
      <c r="A1239" s="5">
        <v>1273</v>
      </c>
      <c r="B1239" s="5" t="s">
        <v>5172</v>
      </c>
      <c r="C1239" s="5" t="s">
        <v>3422</v>
      </c>
      <c r="D1239" s="6" t="s">
        <v>5173</v>
      </c>
      <c r="E1239">
        <v>3</v>
      </c>
      <c r="F1239" s="7">
        <v>0</v>
      </c>
      <c r="G1239" s="7"/>
      <c r="H1239" t="s">
        <v>5174</v>
      </c>
      <c r="I1239">
        <v>0</v>
      </c>
      <c r="J1239">
        <v>0</v>
      </c>
      <c r="K1239">
        <v>30000</v>
      </c>
      <c r="L1239" t="s">
        <v>52</v>
      </c>
      <c r="M1239" s="8" t="s">
        <v>53</v>
      </c>
      <c r="N1239" s="8">
        <v>0.83018867924528295</v>
      </c>
      <c r="O1239">
        <v>0.169811320754716</v>
      </c>
      <c r="P1239" s="9">
        <v>0</v>
      </c>
      <c r="Q1239">
        <v>30000</v>
      </c>
      <c r="R1239" s="8"/>
      <c r="S1239" s="8"/>
      <c r="AA1239">
        <v>39171992</v>
      </c>
      <c r="AB1239">
        <v>17854950</v>
      </c>
      <c r="AC1239">
        <v>12</v>
      </c>
      <c r="AD1239">
        <v>21317042</v>
      </c>
      <c r="AE1239">
        <v>2008</v>
      </c>
      <c r="AF1239" t="s">
        <v>121</v>
      </c>
      <c r="AG1239">
        <v>3600000</v>
      </c>
      <c r="AH1239" t="s">
        <v>55</v>
      </c>
      <c r="AI1239" t="s">
        <v>55</v>
      </c>
      <c r="AJ1239">
        <v>0</v>
      </c>
      <c r="AK1239">
        <v>2240730</v>
      </c>
      <c r="AL1239" s="8" t="s">
        <v>5175</v>
      </c>
      <c r="AM1239" s="10">
        <f t="shared" si="171"/>
        <v>2013</v>
      </c>
      <c r="AN1239">
        <f t="shared" si="172"/>
        <v>1</v>
      </c>
      <c r="AO1239">
        <f t="shared" si="178"/>
        <v>0</v>
      </c>
      <c r="AP1239">
        <f t="shared" si="173"/>
        <v>0</v>
      </c>
      <c r="AQ1239">
        <f t="shared" si="174"/>
        <v>1</v>
      </c>
      <c r="AR1239">
        <f t="shared" si="175"/>
        <v>0</v>
      </c>
      <c r="AS1239">
        <f t="shared" si="176"/>
        <v>0</v>
      </c>
      <c r="AT1239">
        <f t="shared" si="177"/>
        <v>0</v>
      </c>
      <c r="AU1239">
        <f t="shared" si="177"/>
        <v>0</v>
      </c>
      <c r="AV1239" t="str">
        <f t="shared" si="179"/>
        <v>2020-03-16T20:37:19</v>
      </c>
    </row>
    <row r="1240" spans="1:48" x14ac:dyDescent="0.25">
      <c r="A1240" s="5">
        <v>1274</v>
      </c>
      <c r="B1240" s="5" t="s">
        <v>5176</v>
      </c>
      <c r="C1240" s="5" t="s">
        <v>5177</v>
      </c>
      <c r="D1240" s="6" t="s">
        <v>5178</v>
      </c>
      <c r="E1240">
        <v>61</v>
      </c>
      <c r="F1240" s="7">
        <v>0</v>
      </c>
      <c r="G1240" s="7"/>
      <c r="H1240" t="s">
        <v>5179</v>
      </c>
      <c r="I1240">
        <v>0</v>
      </c>
      <c r="J1240">
        <v>0</v>
      </c>
      <c r="K1240">
        <v>50000</v>
      </c>
      <c r="L1240" t="s">
        <v>199</v>
      </c>
      <c r="M1240" s="8" t="s">
        <v>86</v>
      </c>
      <c r="N1240" s="8">
        <v>0.52830188679245205</v>
      </c>
      <c r="O1240">
        <v>0.47169811320754701</v>
      </c>
      <c r="P1240" s="9">
        <v>0.86602540378443904</v>
      </c>
      <c r="R1240" s="8"/>
      <c r="S1240" s="8" t="s">
        <v>217</v>
      </c>
      <c r="T1240">
        <v>227802</v>
      </c>
      <c r="U1240">
        <v>92868</v>
      </c>
      <c r="V1240">
        <v>1624630</v>
      </c>
      <c r="W1240">
        <v>263734</v>
      </c>
      <c r="X1240">
        <v>1268028</v>
      </c>
      <c r="Y1240">
        <v>53698</v>
      </c>
      <c r="Z1240">
        <v>167487</v>
      </c>
      <c r="AA1240">
        <v>795073</v>
      </c>
      <c r="AB1240">
        <v>228276</v>
      </c>
      <c r="AC1240">
        <v>12</v>
      </c>
      <c r="AD1240">
        <v>566797</v>
      </c>
      <c r="AE1240">
        <v>2011</v>
      </c>
      <c r="AF1240" t="s">
        <v>68</v>
      </c>
      <c r="AG1240">
        <v>200000</v>
      </c>
      <c r="AH1240" t="s">
        <v>56</v>
      </c>
      <c r="AI1240" t="s">
        <v>56</v>
      </c>
      <c r="AJ1240">
        <v>0</v>
      </c>
      <c r="AK1240">
        <v>0</v>
      </c>
      <c r="AL1240" s="8"/>
      <c r="AM1240" s="10">
        <f t="shared" si="171"/>
        <v>2019</v>
      </c>
      <c r="AN1240">
        <f t="shared" si="172"/>
        <v>0</v>
      </c>
      <c r="AO1240">
        <f t="shared" si="178"/>
        <v>1</v>
      </c>
      <c r="AP1240">
        <f t="shared" si="173"/>
        <v>0</v>
      </c>
      <c r="AQ1240">
        <f t="shared" si="174"/>
        <v>0</v>
      </c>
      <c r="AR1240">
        <f t="shared" si="175"/>
        <v>1</v>
      </c>
      <c r="AS1240">
        <f t="shared" si="176"/>
        <v>0</v>
      </c>
      <c r="AT1240">
        <f t="shared" si="177"/>
        <v>1</v>
      </c>
      <c r="AU1240">
        <f t="shared" si="177"/>
        <v>1</v>
      </c>
      <c r="AV1240">
        <f t="shared" si="179"/>
        <v>0</v>
      </c>
    </row>
    <row r="1241" spans="1:48" x14ac:dyDescent="0.25">
      <c r="A1241" s="5">
        <v>1275</v>
      </c>
      <c r="B1241" s="5" t="s">
        <v>5029</v>
      </c>
      <c r="C1241" s="5" t="s">
        <v>5030</v>
      </c>
      <c r="D1241" s="6" t="s">
        <v>5031</v>
      </c>
      <c r="E1241">
        <v>37</v>
      </c>
      <c r="F1241" s="7">
        <v>0.42515512430000002</v>
      </c>
      <c r="G1241" s="7">
        <v>0</v>
      </c>
      <c r="H1241" t="s">
        <v>5032</v>
      </c>
      <c r="I1241">
        <v>0</v>
      </c>
      <c r="J1241">
        <v>0</v>
      </c>
      <c r="K1241">
        <v>5000</v>
      </c>
      <c r="L1241" t="s">
        <v>199</v>
      </c>
      <c r="M1241" s="8" t="s">
        <v>74</v>
      </c>
      <c r="N1241" s="8">
        <v>0.41509433962264097</v>
      </c>
      <c r="O1241">
        <v>0.58490566037735803</v>
      </c>
      <c r="P1241" s="9">
        <v>0.96190683969729396</v>
      </c>
      <c r="R1241" s="8"/>
      <c r="S1241" s="8"/>
      <c r="AA1241">
        <v>1599190</v>
      </c>
      <c r="AB1241">
        <v>0</v>
      </c>
      <c r="AC1241">
        <v>12</v>
      </c>
      <c r="AD1241">
        <v>0</v>
      </c>
      <c r="AE1241">
        <v>2015</v>
      </c>
      <c r="AF1241" t="s">
        <v>126</v>
      </c>
      <c r="AG1241">
        <v>60000</v>
      </c>
      <c r="AH1241" t="s">
        <v>55</v>
      </c>
      <c r="AI1241" t="s">
        <v>56</v>
      </c>
      <c r="AJ1241">
        <v>1</v>
      </c>
      <c r="AK1241">
        <v>16500</v>
      </c>
      <c r="AL1241" s="8"/>
      <c r="AM1241" s="10">
        <f t="shared" si="171"/>
        <v>2017</v>
      </c>
      <c r="AN1241">
        <f t="shared" si="172"/>
        <v>0</v>
      </c>
      <c r="AO1241">
        <f t="shared" si="178"/>
        <v>1</v>
      </c>
      <c r="AP1241">
        <f t="shared" si="173"/>
        <v>0</v>
      </c>
      <c r="AQ1241">
        <f t="shared" si="174"/>
        <v>0</v>
      </c>
      <c r="AR1241">
        <f t="shared" si="175"/>
        <v>0</v>
      </c>
      <c r="AS1241">
        <f t="shared" si="176"/>
        <v>1</v>
      </c>
      <c r="AT1241">
        <f t="shared" si="177"/>
        <v>0</v>
      </c>
      <c r="AU1241">
        <f t="shared" si="177"/>
        <v>1</v>
      </c>
      <c r="AV1241">
        <f t="shared" si="179"/>
        <v>0</v>
      </c>
    </row>
    <row r="1242" spans="1:48" x14ac:dyDescent="0.25">
      <c r="A1242" s="5">
        <v>1276</v>
      </c>
      <c r="B1242" s="5" t="s">
        <v>5180</v>
      </c>
      <c r="C1242" s="5" t="s">
        <v>5181</v>
      </c>
      <c r="D1242" s="6" t="s">
        <v>5182</v>
      </c>
      <c r="E1242">
        <v>22</v>
      </c>
      <c r="F1242" s="7">
        <v>0.29924226739999998</v>
      </c>
      <c r="G1242" s="7">
        <v>0</v>
      </c>
      <c r="H1242" t="s">
        <v>5183</v>
      </c>
      <c r="I1242">
        <v>0</v>
      </c>
      <c r="J1242">
        <v>0</v>
      </c>
      <c r="K1242">
        <v>40000</v>
      </c>
      <c r="L1242" t="s">
        <v>52</v>
      </c>
      <c r="M1242" s="8" t="s">
        <v>86</v>
      </c>
      <c r="N1242" s="8">
        <v>0.660377358490566</v>
      </c>
      <c r="O1242">
        <v>0.339622641509433</v>
      </c>
      <c r="P1242" s="9">
        <v>-0.86602540378443904</v>
      </c>
      <c r="Q1242">
        <v>40000</v>
      </c>
      <c r="R1242" s="8"/>
      <c r="S1242" s="8"/>
      <c r="AA1242">
        <v>9079705</v>
      </c>
      <c r="AB1242">
        <v>0</v>
      </c>
      <c r="AC1242">
        <v>12</v>
      </c>
      <c r="AD1242">
        <v>0</v>
      </c>
      <c r="AE1242">
        <v>1998</v>
      </c>
      <c r="AF1242" t="s">
        <v>54</v>
      </c>
      <c r="AG1242">
        <v>600000</v>
      </c>
      <c r="AH1242" t="s">
        <v>55</v>
      </c>
      <c r="AI1242" t="s">
        <v>56</v>
      </c>
      <c r="AJ1242">
        <v>1</v>
      </c>
      <c r="AK1242">
        <v>0</v>
      </c>
      <c r="AL1242" s="8" t="s">
        <v>5184</v>
      </c>
      <c r="AM1242" s="10">
        <f t="shared" si="171"/>
        <v>2009</v>
      </c>
      <c r="AN1242">
        <f t="shared" si="172"/>
        <v>1</v>
      </c>
      <c r="AO1242">
        <f t="shared" si="178"/>
        <v>0</v>
      </c>
      <c r="AP1242">
        <f t="shared" si="173"/>
        <v>0</v>
      </c>
      <c r="AQ1242">
        <f t="shared" si="174"/>
        <v>0</v>
      </c>
      <c r="AR1242">
        <f t="shared" si="175"/>
        <v>1</v>
      </c>
      <c r="AS1242">
        <f t="shared" si="176"/>
        <v>0</v>
      </c>
      <c r="AT1242">
        <f t="shared" si="177"/>
        <v>0</v>
      </c>
      <c r="AU1242">
        <f t="shared" si="177"/>
        <v>1</v>
      </c>
      <c r="AV1242" t="str">
        <f t="shared" si="179"/>
        <v>2020-03-16T20:40:47</v>
      </c>
    </row>
    <row r="1243" spans="1:48" x14ac:dyDescent="0.25">
      <c r="A1243" s="5">
        <v>1277</v>
      </c>
      <c r="B1243" s="5" t="s">
        <v>2299</v>
      </c>
      <c r="C1243" s="5" t="s">
        <v>2300</v>
      </c>
      <c r="D1243" s="6" t="s">
        <v>2301</v>
      </c>
      <c r="E1243">
        <v>24</v>
      </c>
      <c r="F1243" s="7">
        <v>0.35748332490000001</v>
      </c>
      <c r="G1243" s="7">
        <v>0</v>
      </c>
      <c r="H1243" t="s">
        <v>2302</v>
      </c>
      <c r="I1243">
        <v>63</v>
      </c>
      <c r="J1243">
        <v>32680.39</v>
      </c>
      <c r="K1243">
        <v>410000</v>
      </c>
      <c r="L1243" t="s">
        <v>52</v>
      </c>
      <c r="M1243" s="8" t="s">
        <v>53</v>
      </c>
      <c r="N1243" s="8">
        <v>0.88679245283018804</v>
      </c>
      <c r="O1243">
        <v>0.113207547169811</v>
      </c>
      <c r="P1243" s="11">
        <v>5.8000000000000004E-15</v>
      </c>
      <c r="Q1243">
        <v>410000</v>
      </c>
      <c r="R1243" s="8"/>
      <c r="S1243" s="8" t="s">
        <v>299</v>
      </c>
      <c r="T1243">
        <v>14141365</v>
      </c>
      <c r="U1243">
        <v>3083210</v>
      </c>
      <c r="V1243">
        <v>16544896</v>
      </c>
      <c r="W1243">
        <v>11989746</v>
      </c>
      <c r="X1243">
        <v>0</v>
      </c>
      <c r="Y1243">
        <v>8419595</v>
      </c>
      <c r="Z1243">
        <v>4815404</v>
      </c>
      <c r="AA1243">
        <v>34685864</v>
      </c>
      <c r="AB1243">
        <v>7103553</v>
      </c>
      <c r="AC1243">
        <v>10</v>
      </c>
      <c r="AD1243">
        <v>27582312</v>
      </c>
      <c r="AE1243">
        <v>1988</v>
      </c>
      <c r="AF1243" t="s">
        <v>54</v>
      </c>
      <c r="AG1243">
        <v>2000000</v>
      </c>
      <c r="AH1243" t="s">
        <v>55</v>
      </c>
      <c r="AI1243" t="s">
        <v>55</v>
      </c>
      <c r="AJ1243">
        <v>0.98955474539999999</v>
      </c>
      <c r="AK1243">
        <v>5670000</v>
      </c>
      <c r="AL1243" s="8" t="s">
        <v>5185</v>
      </c>
      <c r="AM1243" s="10">
        <f t="shared" si="171"/>
        <v>2008</v>
      </c>
      <c r="AN1243">
        <f t="shared" si="172"/>
        <v>1</v>
      </c>
      <c r="AO1243">
        <f t="shared" si="178"/>
        <v>0</v>
      </c>
      <c r="AP1243">
        <f t="shared" si="173"/>
        <v>0</v>
      </c>
      <c r="AQ1243">
        <f t="shared" si="174"/>
        <v>1</v>
      </c>
      <c r="AR1243">
        <f t="shared" si="175"/>
        <v>0</v>
      </c>
      <c r="AS1243">
        <f t="shared" si="176"/>
        <v>0</v>
      </c>
      <c r="AT1243">
        <f t="shared" si="177"/>
        <v>0</v>
      </c>
      <c r="AU1243">
        <f t="shared" si="177"/>
        <v>0</v>
      </c>
      <c r="AV1243" t="str">
        <f t="shared" si="179"/>
        <v>2020-03-16T21:04:10</v>
      </c>
    </row>
    <row r="1244" spans="1:48" x14ac:dyDescent="0.25">
      <c r="A1244" s="5">
        <v>1278</v>
      </c>
      <c r="B1244" s="5" t="s">
        <v>5186</v>
      </c>
      <c r="C1244" s="5" t="s">
        <v>5187</v>
      </c>
      <c r="D1244" s="6" t="s">
        <v>5188</v>
      </c>
      <c r="E1244">
        <v>63</v>
      </c>
      <c r="F1244" s="7">
        <v>0.5350265072</v>
      </c>
      <c r="G1244" s="7">
        <v>0</v>
      </c>
      <c r="H1244" t="s">
        <v>5189</v>
      </c>
      <c r="I1244">
        <v>37</v>
      </c>
      <c r="J1244">
        <v>24315</v>
      </c>
      <c r="K1244">
        <v>50000</v>
      </c>
      <c r="L1244" t="s">
        <v>52</v>
      </c>
      <c r="M1244" s="8" t="s">
        <v>86</v>
      </c>
      <c r="N1244" s="8">
        <v>0.679245283018867</v>
      </c>
      <c r="O1244">
        <v>0.320754716981132</v>
      </c>
      <c r="P1244" s="9">
        <v>-0.99998540191642604</v>
      </c>
      <c r="Q1244">
        <v>20000</v>
      </c>
      <c r="R1244" s="8"/>
      <c r="S1244" s="8" t="s">
        <v>175</v>
      </c>
      <c r="T1244">
        <v>1067374</v>
      </c>
      <c r="U1244">
        <v>225971</v>
      </c>
      <c r="V1244">
        <v>1631359</v>
      </c>
      <c r="W1244">
        <v>1405388</v>
      </c>
      <c r="X1244">
        <v>0</v>
      </c>
      <c r="Y1244">
        <v>845826</v>
      </c>
      <c r="Z1244">
        <v>111377</v>
      </c>
      <c r="AA1244">
        <v>1698722</v>
      </c>
      <c r="AB1244">
        <v>366668</v>
      </c>
      <c r="AC1244">
        <v>12</v>
      </c>
      <c r="AD1244">
        <v>1332054</v>
      </c>
      <c r="AE1244">
        <v>2008</v>
      </c>
      <c r="AF1244" t="s">
        <v>121</v>
      </c>
      <c r="AG1244">
        <v>400000</v>
      </c>
      <c r="AH1244" t="s">
        <v>55</v>
      </c>
      <c r="AI1244" t="s">
        <v>56</v>
      </c>
      <c r="AJ1244">
        <v>0.87366374319999995</v>
      </c>
      <c r="AK1244">
        <v>182229</v>
      </c>
      <c r="AL1244" s="8" t="s">
        <v>5190</v>
      </c>
      <c r="AM1244" s="10">
        <f t="shared" si="171"/>
        <v>2014</v>
      </c>
      <c r="AN1244">
        <f t="shared" si="172"/>
        <v>1</v>
      </c>
      <c r="AO1244">
        <f t="shared" si="178"/>
        <v>0</v>
      </c>
      <c r="AP1244">
        <f t="shared" si="173"/>
        <v>0</v>
      </c>
      <c r="AQ1244">
        <f t="shared" si="174"/>
        <v>0</v>
      </c>
      <c r="AR1244">
        <f t="shared" si="175"/>
        <v>1</v>
      </c>
      <c r="AS1244">
        <f t="shared" si="176"/>
        <v>0</v>
      </c>
      <c r="AT1244">
        <f t="shared" si="177"/>
        <v>0</v>
      </c>
      <c r="AU1244">
        <f t="shared" si="177"/>
        <v>1</v>
      </c>
      <c r="AV1244" t="str">
        <f t="shared" si="179"/>
        <v>2020-03-17T13:07:50</v>
      </c>
    </row>
    <row r="1245" spans="1:48" x14ac:dyDescent="0.25">
      <c r="A1245" s="5">
        <v>1279</v>
      </c>
      <c r="B1245" s="5" t="s">
        <v>2352</v>
      </c>
      <c r="C1245" s="5" t="s">
        <v>2353</v>
      </c>
      <c r="D1245" s="6" t="s">
        <v>2354</v>
      </c>
      <c r="E1245">
        <v>5</v>
      </c>
      <c r="F1245" s="7">
        <v>0</v>
      </c>
      <c r="G1245" s="7"/>
      <c r="H1245" t="s">
        <v>2355</v>
      </c>
      <c r="I1245">
        <v>0</v>
      </c>
      <c r="J1245">
        <v>0</v>
      </c>
      <c r="K1245">
        <v>180000</v>
      </c>
      <c r="L1245" t="s">
        <v>119</v>
      </c>
      <c r="M1245" s="8" t="s">
        <v>63</v>
      </c>
      <c r="N1245" s="8">
        <v>0.96226415094339601</v>
      </c>
      <c r="O1245">
        <v>3.7735849056603703E-2</v>
      </c>
      <c r="P1245" s="9">
        <v>0</v>
      </c>
      <c r="Q1245">
        <v>180000</v>
      </c>
      <c r="R1245" s="8" t="s">
        <v>5191</v>
      </c>
      <c r="S1245" s="8" t="s">
        <v>329</v>
      </c>
      <c r="T1245">
        <v>10783205</v>
      </c>
      <c r="U1245">
        <v>4224816</v>
      </c>
      <c r="V1245">
        <v>16782927</v>
      </c>
      <c r="W1245">
        <v>3675549</v>
      </c>
      <c r="X1245">
        <v>0</v>
      </c>
      <c r="Y1245">
        <v>5704006</v>
      </c>
      <c r="Z1245">
        <v>4964014</v>
      </c>
      <c r="AA1245">
        <v>33505605</v>
      </c>
      <c r="AB1245">
        <v>10966850</v>
      </c>
      <c r="AC1245">
        <v>12</v>
      </c>
      <c r="AD1245">
        <v>22538755</v>
      </c>
      <c r="AE1245">
        <v>2012</v>
      </c>
      <c r="AF1245" t="s">
        <v>68</v>
      </c>
      <c r="AG1245">
        <v>40000</v>
      </c>
      <c r="AH1245" t="s">
        <v>55</v>
      </c>
      <c r="AI1245" t="s">
        <v>55</v>
      </c>
      <c r="AJ1245">
        <v>0</v>
      </c>
      <c r="AK1245">
        <v>600000</v>
      </c>
      <c r="AL1245" s="8"/>
      <c r="AM1245" s="10">
        <f t="shared" si="171"/>
        <v>2019</v>
      </c>
      <c r="AN1245">
        <f t="shared" si="172"/>
        <v>1</v>
      </c>
      <c r="AO1245">
        <f t="shared" si="178"/>
        <v>0</v>
      </c>
      <c r="AP1245">
        <f t="shared" si="173"/>
        <v>1</v>
      </c>
      <c r="AQ1245">
        <f t="shared" si="174"/>
        <v>0</v>
      </c>
      <c r="AR1245">
        <f t="shared" si="175"/>
        <v>0</v>
      </c>
      <c r="AS1245">
        <f t="shared" si="176"/>
        <v>0</v>
      </c>
      <c r="AT1245">
        <f t="shared" si="177"/>
        <v>0</v>
      </c>
      <c r="AU1245">
        <f t="shared" si="177"/>
        <v>0</v>
      </c>
      <c r="AV1245" t="str">
        <f t="shared" si="179"/>
        <v>2020-03-16T20:07:50</v>
      </c>
    </row>
    <row r="1246" spans="1:48" x14ac:dyDescent="0.25">
      <c r="A1246" s="5">
        <v>1280</v>
      </c>
      <c r="B1246" s="5" t="s">
        <v>5058</v>
      </c>
      <c r="C1246" s="5" t="s">
        <v>5059</v>
      </c>
      <c r="D1246" s="6" t="s">
        <v>5060</v>
      </c>
      <c r="E1246">
        <v>0</v>
      </c>
      <c r="F1246" s="7">
        <v>0</v>
      </c>
      <c r="G1246" s="7"/>
      <c r="H1246" t="s">
        <v>5061</v>
      </c>
      <c r="I1246">
        <v>0</v>
      </c>
      <c r="J1246">
        <v>0</v>
      </c>
      <c r="K1246">
        <v>25000</v>
      </c>
      <c r="L1246" t="s">
        <v>52</v>
      </c>
      <c r="M1246" s="8" t="s">
        <v>53</v>
      </c>
      <c r="N1246" s="8">
        <v>0.84905660377358405</v>
      </c>
      <c r="O1246">
        <v>0.15094339622641501</v>
      </c>
      <c r="P1246" s="9">
        <v>0</v>
      </c>
      <c r="Q1246">
        <v>15000</v>
      </c>
      <c r="R1246" s="8"/>
      <c r="S1246" s="8" t="s">
        <v>648</v>
      </c>
      <c r="T1246">
        <v>1331703</v>
      </c>
      <c r="U1246">
        <v>1263705</v>
      </c>
      <c r="V1246">
        <v>1528790</v>
      </c>
      <c r="W1246">
        <v>184433</v>
      </c>
      <c r="X1246">
        <v>0</v>
      </c>
      <c r="Y1246">
        <v>341971</v>
      </c>
      <c r="Z1246">
        <v>371992</v>
      </c>
      <c r="AA1246">
        <v>6425729</v>
      </c>
      <c r="AB1246">
        <v>2720419</v>
      </c>
      <c r="AC1246">
        <v>11</v>
      </c>
      <c r="AD1246">
        <v>3705310</v>
      </c>
      <c r="AE1246">
        <v>2017</v>
      </c>
      <c r="AF1246" t="s">
        <v>126</v>
      </c>
      <c r="AG1246">
        <v>300000</v>
      </c>
      <c r="AH1246" t="s">
        <v>55</v>
      </c>
      <c r="AI1246" t="s">
        <v>55</v>
      </c>
      <c r="AJ1246">
        <v>0</v>
      </c>
      <c r="AK1246">
        <v>62500</v>
      </c>
      <c r="AL1246" s="8" t="s">
        <v>5192</v>
      </c>
      <c r="AM1246" s="10">
        <f t="shared" si="171"/>
        <v>2019</v>
      </c>
      <c r="AN1246">
        <f t="shared" si="172"/>
        <v>1</v>
      </c>
      <c r="AO1246">
        <f t="shared" si="178"/>
        <v>0</v>
      </c>
      <c r="AP1246">
        <f t="shared" si="173"/>
        <v>0</v>
      </c>
      <c r="AQ1246">
        <f t="shared" si="174"/>
        <v>1</v>
      </c>
      <c r="AR1246">
        <f t="shared" si="175"/>
        <v>0</v>
      </c>
      <c r="AS1246">
        <f t="shared" si="176"/>
        <v>0</v>
      </c>
      <c r="AT1246">
        <f t="shared" si="177"/>
        <v>0</v>
      </c>
      <c r="AU1246">
        <f t="shared" si="177"/>
        <v>0</v>
      </c>
      <c r="AV1246" t="str">
        <f t="shared" si="179"/>
        <v>2020-03-16T20:42:16</v>
      </c>
    </row>
    <row r="1247" spans="1:48" x14ac:dyDescent="0.25">
      <c r="A1247" s="5">
        <v>1281</v>
      </c>
      <c r="B1247" s="5" t="s">
        <v>594</v>
      </c>
      <c r="C1247" s="5" t="s">
        <v>595</v>
      </c>
      <c r="D1247" s="6" t="s">
        <v>596</v>
      </c>
      <c r="E1247">
        <v>27</v>
      </c>
      <c r="F1247" s="7">
        <v>0.49182491410000001</v>
      </c>
      <c r="G1247" s="7">
        <v>0</v>
      </c>
      <c r="H1247" t="s">
        <v>597</v>
      </c>
      <c r="I1247">
        <v>63</v>
      </c>
      <c r="J1247">
        <v>2836656</v>
      </c>
      <c r="K1247">
        <v>1500000</v>
      </c>
      <c r="L1247" t="s">
        <v>637</v>
      </c>
      <c r="M1247" s="8" t="s">
        <v>53</v>
      </c>
      <c r="N1247" s="8">
        <v>0.71698113207547098</v>
      </c>
      <c r="O1247">
        <v>0.28301886792452802</v>
      </c>
      <c r="P1247" s="9">
        <v>0.85499863092622597</v>
      </c>
      <c r="R1247" s="8"/>
      <c r="S1247" s="8" t="s">
        <v>329</v>
      </c>
      <c r="T1247">
        <v>45935522</v>
      </c>
      <c r="U1247">
        <v>36910874</v>
      </c>
      <c r="V1247">
        <v>48891869</v>
      </c>
      <c r="W1247">
        <v>623798355</v>
      </c>
      <c r="X1247">
        <v>14958700</v>
      </c>
      <c r="Y1247">
        <v>23798850</v>
      </c>
      <c r="Z1247">
        <v>15796549</v>
      </c>
      <c r="AA1247">
        <v>90502107</v>
      </c>
      <c r="AB1247">
        <v>1957004</v>
      </c>
      <c r="AC1247">
        <v>7</v>
      </c>
      <c r="AD1247">
        <v>-65022701</v>
      </c>
      <c r="AE1247">
        <v>2008</v>
      </c>
      <c r="AF1247" t="s">
        <v>121</v>
      </c>
      <c r="AG1247">
        <v>728407</v>
      </c>
      <c r="AH1247" t="s">
        <v>55</v>
      </c>
      <c r="AI1247" t="s">
        <v>55</v>
      </c>
      <c r="AJ1247">
        <v>0.99150478019999999</v>
      </c>
      <c r="AK1247">
        <v>12528228</v>
      </c>
      <c r="AL1247" s="8"/>
      <c r="AM1247" s="10">
        <f t="shared" si="171"/>
        <v>2008</v>
      </c>
      <c r="AN1247">
        <f t="shared" si="172"/>
        <v>0</v>
      </c>
      <c r="AO1247">
        <f t="shared" si="178"/>
        <v>1</v>
      </c>
      <c r="AP1247">
        <f t="shared" si="173"/>
        <v>0</v>
      </c>
      <c r="AQ1247">
        <f t="shared" si="174"/>
        <v>1</v>
      </c>
      <c r="AR1247">
        <f t="shared" si="175"/>
        <v>0</v>
      </c>
      <c r="AS1247">
        <f t="shared" si="176"/>
        <v>0</v>
      </c>
      <c r="AT1247">
        <f t="shared" si="177"/>
        <v>0</v>
      </c>
      <c r="AU1247">
        <f t="shared" si="177"/>
        <v>0</v>
      </c>
      <c r="AV1247">
        <f t="shared" si="179"/>
        <v>0</v>
      </c>
    </row>
    <row r="1248" spans="1:48" x14ac:dyDescent="0.25">
      <c r="A1248" s="5">
        <v>1282</v>
      </c>
      <c r="B1248" s="5" t="s">
        <v>5193</v>
      </c>
      <c r="C1248" s="5" t="s">
        <v>5194</v>
      </c>
      <c r="D1248" s="6" t="s">
        <v>5195</v>
      </c>
      <c r="E1248">
        <v>63</v>
      </c>
      <c r="F1248" s="7">
        <v>0.54082093119999997</v>
      </c>
      <c r="G1248" s="7">
        <v>0</v>
      </c>
      <c r="H1248" t="s">
        <v>5196</v>
      </c>
      <c r="I1248">
        <v>0</v>
      </c>
      <c r="J1248">
        <v>85039.47</v>
      </c>
      <c r="K1248">
        <v>30000</v>
      </c>
      <c r="L1248" t="s">
        <v>52</v>
      </c>
      <c r="M1248" s="8" t="s">
        <v>86</v>
      </c>
      <c r="N1248" s="8">
        <v>0.58490566037735803</v>
      </c>
      <c r="O1248">
        <v>0.41509433962264097</v>
      </c>
      <c r="P1248" s="9">
        <v>0</v>
      </c>
      <c r="Q1248">
        <v>30000</v>
      </c>
      <c r="R1248" s="8"/>
      <c r="S1248" s="8"/>
      <c r="AA1248">
        <v>0</v>
      </c>
      <c r="AB1248">
        <v>0</v>
      </c>
      <c r="AC1248">
        <v>1</v>
      </c>
      <c r="AD1248">
        <v>0</v>
      </c>
      <c r="AE1248">
        <v>1990</v>
      </c>
      <c r="AF1248" t="s">
        <v>54</v>
      </c>
      <c r="AG1248">
        <v>10000</v>
      </c>
      <c r="AH1248" t="s">
        <v>56</v>
      </c>
      <c r="AI1248" t="s">
        <v>55</v>
      </c>
      <c r="AJ1248">
        <v>0.9663711948</v>
      </c>
      <c r="AK1248">
        <v>2905000</v>
      </c>
      <c r="AL1248" s="8" t="s">
        <v>5197</v>
      </c>
      <c r="AM1248" s="10">
        <f t="shared" si="171"/>
        <v>2013</v>
      </c>
      <c r="AN1248">
        <f t="shared" si="172"/>
        <v>1</v>
      </c>
      <c r="AO1248">
        <f t="shared" si="178"/>
        <v>0</v>
      </c>
      <c r="AP1248">
        <f t="shared" si="173"/>
        <v>0</v>
      </c>
      <c r="AQ1248">
        <f t="shared" si="174"/>
        <v>0</v>
      </c>
      <c r="AR1248">
        <f t="shared" si="175"/>
        <v>1</v>
      </c>
      <c r="AS1248">
        <f t="shared" si="176"/>
        <v>0</v>
      </c>
      <c r="AT1248">
        <f t="shared" si="177"/>
        <v>1</v>
      </c>
      <c r="AU1248">
        <f t="shared" si="177"/>
        <v>0</v>
      </c>
      <c r="AV1248" t="str">
        <f t="shared" si="179"/>
        <v>2020-03-16T20:43:22</v>
      </c>
    </row>
    <row r="1249" spans="1:48" x14ac:dyDescent="0.25">
      <c r="A1249" s="5">
        <v>1283</v>
      </c>
      <c r="B1249" s="5" t="s">
        <v>5198</v>
      </c>
      <c r="C1249" s="5" t="s">
        <v>5199</v>
      </c>
      <c r="D1249" s="6" t="s">
        <v>5200</v>
      </c>
      <c r="E1249">
        <v>0</v>
      </c>
      <c r="F1249" s="7">
        <v>0.61073555040000005</v>
      </c>
      <c r="G1249" s="7">
        <v>0</v>
      </c>
      <c r="H1249" t="s">
        <v>5201</v>
      </c>
      <c r="I1249">
        <v>357</v>
      </c>
      <c r="J1249">
        <v>1761.81</v>
      </c>
      <c r="K1249">
        <v>30000</v>
      </c>
      <c r="L1249" t="s">
        <v>52</v>
      </c>
      <c r="M1249" s="8" t="s">
        <v>86</v>
      </c>
      <c r="N1249" s="8">
        <v>0.62264150943396201</v>
      </c>
      <c r="O1249">
        <v>0.37735849056603699</v>
      </c>
      <c r="P1249" s="9">
        <v>0</v>
      </c>
      <c r="Q1249">
        <v>15000</v>
      </c>
      <c r="R1249" s="8"/>
      <c r="S1249" s="8"/>
      <c r="AA1249">
        <v>861974</v>
      </c>
      <c r="AB1249">
        <v>0</v>
      </c>
      <c r="AC1249">
        <v>12</v>
      </c>
      <c r="AD1249">
        <v>0</v>
      </c>
      <c r="AE1249">
        <v>2012</v>
      </c>
      <c r="AF1249" t="s">
        <v>68</v>
      </c>
      <c r="AG1249">
        <v>30000</v>
      </c>
      <c r="AH1249" t="s">
        <v>55</v>
      </c>
      <c r="AI1249" t="s">
        <v>56</v>
      </c>
      <c r="AJ1249">
        <v>1</v>
      </c>
      <c r="AK1249">
        <v>11340</v>
      </c>
      <c r="AL1249" s="8" t="s">
        <v>5202</v>
      </c>
      <c r="AM1249" s="10">
        <f t="shared" si="171"/>
        <v>2015</v>
      </c>
      <c r="AN1249">
        <f t="shared" si="172"/>
        <v>1</v>
      </c>
      <c r="AO1249">
        <f t="shared" si="178"/>
        <v>0</v>
      </c>
      <c r="AP1249">
        <f t="shared" si="173"/>
        <v>0</v>
      </c>
      <c r="AQ1249">
        <f t="shared" si="174"/>
        <v>0</v>
      </c>
      <c r="AR1249">
        <f t="shared" si="175"/>
        <v>1</v>
      </c>
      <c r="AS1249">
        <f t="shared" si="176"/>
        <v>0</v>
      </c>
      <c r="AT1249">
        <f t="shared" si="177"/>
        <v>0</v>
      </c>
      <c r="AU1249">
        <f t="shared" si="177"/>
        <v>1</v>
      </c>
      <c r="AV1249" t="str">
        <f t="shared" si="179"/>
        <v>2020-03-16T20:44:01</v>
      </c>
    </row>
    <row r="1250" spans="1:48" x14ac:dyDescent="0.25">
      <c r="A1250" s="5">
        <v>1284</v>
      </c>
      <c r="B1250" s="5" t="s">
        <v>5203</v>
      </c>
      <c r="C1250" s="5" t="s">
        <v>5204</v>
      </c>
      <c r="D1250" s="6" t="s">
        <v>5205</v>
      </c>
      <c r="E1250">
        <v>4</v>
      </c>
      <c r="F1250" s="7">
        <v>0.27223365799999999</v>
      </c>
      <c r="G1250" s="7">
        <v>0</v>
      </c>
      <c r="H1250" t="s">
        <v>2143</v>
      </c>
      <c r="I1250">
        <v>0</v>
      </c>
      <c r="J1250">
        <v>0</v>
      </c>
      <c r="K1250">
        <v>35000</v>
      </c>
      <c r="L1250" t="s">
        <v>52</v>
      </c>
      <c r="M1250" s="8" t="s">
        <v>86</v>
      </c>
      <c r="N1250" s="8">
        <v>0.490566037735849</v>
      </c>
      <c r="O1250">
        <v>0.50943396226415005</v>
      </c>
      <c r="P1250" s="9">
        <v>0</v>
      </c>
      <c r="Q1250">
        <v>25000</v>
      </c>
      <c r="R1250" s="8"/>
      <c r="S1250" s="8"/>
      <c r="AA1250">
        <v>790284</v>
      </c>
      <c r="AB1250">
        <v>257941</v>
      </c>
      <c r="AC1250">
        <v>12</v>
      </c>
      <c r="AD1250">
        <v>532343</v>
      </c>
      <c r="AE1250">
        <v>2017</v>
      </c>
      <c r="AF1250" t="s">
        <v>126</v>
      </c>
      <c r="AG1250">
        <v>200000</v>
      </c>
      <c r="AH1250" t="s">
        <v>55</v>
      </c>
      <c r="AI1250" t="s">
        <v>56</v>
      </c>
      <c r="AJ1250">
        <v>1</v>
      </c>
      <c r="AK1250">
        <v>5400</v>
      </c>
      <c r="AL1250" s="8" t="s">
        <v>5206</v>
      </c>
      <c r="AM1250" s="10">
        <f t="shared" si="171"/>
        <v>2017</v>
      </c>
      <c r="AN1250">
        <f t="shared" si="172"/>
        <v>1</v>
      </c>
      <c r="AO1250">
        <f t="shared" si="178"/>
        <v>0</v>
      </c>
      <c r="AP1250">
        <f t="shared" si="173"/>
        <v>0</v>
      </c>
      <c r="AQ1250">
        <f t="shared" si="174"/>
        <v>0</v>
      </c>
      <c r="AR1250">
        <f t="shared" si="175"/>
        <v>1</v>
      </c>
      <c r="AS1250">
        <f t="shared" si="176"/>
        <v>0</v>
      </c>
      <c r="AT1250">
        <f t="shared" si="177"/>
        <v>0</v>
      </c>
      <c r="AU1250">
        <f t="shared" si="177"/>
        <v>1</v>
      </c>
      <c r="AV1250" t="str">
        <f t="shared" si="179"/>
        <v>2020-03-17T13:15:41</v>
      </c>
    </row>
    <row r="1251" spans="1:48" x14ac:dyDescent="0.25">
      <c r="A1251" s="5">
        <v>1285</v>
      </c>
      <c r="B1251" s="5" t="s">
        <v>5207</v>
      </c>
      <c r="C1251" s="5" t="s">
        <v>5208</v>
      </c>
      <c r="D1251" s="6" t="s">
        <v>5209</v>
      </c>
      <c r="E1251">
        <v>6</v>
      </c>
      <c r="F1251" s="7">
        <v>0.31794617689999999</v>
      </c>
      <c r="G1251" s="7">
        <v>0</v>
      </c>
      <c r="H1251" t="s">
        <v>3304</v>
      </c>
      <c r="I1251">
        <v>46</v>
      </c>
      <c r="J1251">
        <v>12820.66</v>
      </c>
      <c r="K1251">
        <v>49990</v>
      </c>
      <c r="L1251" t="s">
        <v>52</v>
      </c>
      <c r="M1251" s="8" t="s">
        <v>86</v>
      </c>
      <c r="N1251" s="8">
        <v>0.62264150943396201</v>
      </c>
      <c r="O1251">
        <v>0.37735849056603699</v>
      </c>
      <c r="P1251" s="9">
        <v>-0.86602540378443904</v>
      </c>
      <c r="Q1251">
        <v>40000</v>
      </c>
      <c r="R1251" s="8"/>
      <c r="S1251" s="8"/>
      <c r="AA1251">
        <v>3051901</v>
      </c>
      <c r="AB1251">
        <v>0</v>
      </c>
      <c r="AC1251">
        <v>12</v>
      </c>
      <c r="AD1251">
        <v>0</v>
      </c>
      <c r="AE1251">
        <v>2016</v>
      </c>
      <c r="AF1251" t="s">
        <v>126</v>
      </c>
      <c r="AG1251">
        <v>30000</v>
      </c>
      <c r="AH1251" t="s">
        <v>55</v>
      </c>
      <c r="AI1251" t="s">
        <v>56</v>
      </c>
      <c r="AJ1251">
        <v>0.95688364699999995</v>
      </c>
      <c r="AK1251">
        <v>8800</v>
      </c>
      <c r="AL1251" s="8" t="s">
        <v>5210</v>
      </c>
      <c r="AM1251" s="10">
        <f t="shared" si="171"/>
        <v>2016</v>
      </c>
      <c r="AN1251">
        <f t="shared" si="172"/>
        <v>1</v>
      </c>
      <c r="AO1251">
        <f t="shared" si="178"/>
        <v>0</v>
      </c>
      <c r="AP1251">
        <f t="shared" si="173"/>
        <v>0</v>
      </c>
      <c r="AQ1251">
        <f t="shared" si="174"/>
        <v>0</v>
      </c>
      <c r="AR1251">
        <f t="shared" si="175"/>
        <v>1</v>
      </c>
      <c r="AS1251">
        <f t="shared" si="176"/>
        <v>0</v>
      </c>
      <c r="AT1251">
        <f t="shared" si="177"/>
        <v>0</v>
      </c>
      <c r="AU1251">
        <f t="shared" si="177"/>
        <v>1</v>
      </c>
      <c r="AV1251" t="str">
        <f t="shared" si="179"/>
        <v>2020-03-16T20:47:51</v>
      </c>
    </row>
    <row r="1252" spans="1:48" x14ac:dyDescent="0.25">
      <c r="A1252" s="5">
        <v>1286</v>
      </c>
      <c r="B1252" s="5" t="s">
        <v>5211</v>
      </c>
      <c r="C1252" s="5" t="s">
        <v>5212</v>
      </c>
      <c r="D1252" s="6" t="s">
        <v>5213</v>
      </c>
      <c r="E1252">
        <v>0</v>
      </c>
      <c r="F1252" s="7">
        <v>0.41832209739999998</v>
      </c>
      <c r="G1252" s="7">
        <v>0</v>
      </c>
      <c r="H1252" t="s">
        <v>4616</v>
      </c>
      <c r="I1252">
        <v>90</v>
      </c>
      <c r="J1252">
        <v>10228.23</v>
      </c>
      <c r="K1252">
        <v>50000</v>
      </c>
      <c r="L1252" t="s">
        <v>52</v>
      </c>
      <c r="M1252" s="8" t="s">
        <v>53</v>
      </c>
      <c r="N1252" s="8">
        <v>0.79245283018867896</v>
      </c>
      <c r="O1252">
        <v>0.20754716981131999</v>
      </c>
      <c r="P1252" s="9">
        <v>0</v>
      </c>
      <c r="Q1252">
        <v>50000</v>
      </c>
      <c r="R1252" s="8"/>
      <c r="S1252" s="8" t="s">
        <v>217</v>
      </c>
      <c r="T1252">
        <v>4304415</v>
      </c>
      <c r="U1252">
        <v>2267411</v>
      </c>
      <c r="V1252">
        <v>5558738</v>
      </c>
      <c r="W1252">
        <v>1655188</v>
      </c>
      <c r="X1252">
        <v>1636138</v>
      </c>
      <c r="Y1252">
        <v>1089277</v>
      </c>
      <c r="Z1252">
        <v>3836986</v>
      </c>
      <c r="AA1252">
        <v>10741502</v>
      </c>
      <c r="AB1252">
        <v>8541402</v>
      </c>
      <c r="AC1252">
        <v>12</v>
      </c>
      <c r="AD1252">
        <v>2200100</v>
      </c>
      <c r="AE1252">
        <v>2000</v>
      </c>
      <c r="AF1252" t="s">
        <v>54</v>
      </c>
      <c r="AG1252">
        <v>560000</v>
      </c>
      <c r="AH1252" t="s">
        <v>55</v>
      </c>
      <c r="AI1252" t="s">
        <v>56</v>
      </c>
      <c r="AJ1252">
        <v>1</v>
      </c>
      <c r="AK1252">
        <v>96000</v>
      </c>
      <c r="AL1252" s="8" t="s">
        <v>5214</v>
      </c>
      <c r="AM1252" s="10">
        <f t="shared" si="171"/>
        <v>2015</v>
      </c>
      <c r="AN1252">
        <f t="shared" si="172"/>
        <v>1</v>
      </c>
      <c r="AO1252">
        <f t="shared" si="178"/>
        <v>0</v>
      </c>
      <c r="AP1252">
        <f t="shared" si="173"/>
        <v>0</v>
      </c>
      <c r="AQ1252">
        <f t="shared" si="174"/>
        <v>1</v>
      </c>
      <c r="AR1252">
        <f t="shared" si="175"/>
        <v>0</v>
      </c>
      <c r="AS1252">
        <f t="shared" si="176"/>
        <v>0</v>
      </c>
      <c r="AT1252">
        <f t="shared" si="177"/>
        <v>0</v>
      </c>
      <c r="AU1252">
        <f t="shared" si="177"/>
        <v>1</v>
      </c>
      <c r="AV1252" t="str">
        <f t="shared" si="179"/>
        <v>2020-03-17T13:14:05</v>
      </c>
    </row>
    <row r="1253" spans="1:48" x14ac:dyDescent="0.25">
      <c r="A1253" s="5">
        <v>1287</v>
      </c>
      <c r="B1253" s="5" t="s">
        <v>5215</v>
      </c>
      <c r="C1253" s="5" t="s">
        <v>5216</v>
      </c>
      <c r="D1253" s="6" t="s">
        <v>5217</v>
      </c>
      <c r="E1253">
        <v>109</v>
      </c>
      <c r="F1253" s="7">
        <v>0.44021259899999998</v>
      </c>
      <c r="G1253" s="7">
        <v>0</v>
      </c>
      <c r="H1253" t="s">
        <v>3824</v>
      </c>
      <c r="I1253">
        <v>0</v>
      </c>
      <c r="J1253">
        <v>4200</v>
      </c>
      <c r="K1253">
        <v>45000</v>
      </c>
      <c r="L1253" t="s">
        <v>52</v>
      </c>
      <c r="M1253" s="8" t="s">
        <v>86</v>
      </c>
      <c r="N1253" s="8">
        <v>0.50943396226415005</v>
      </c>
      <c r="O1253">
        <v>0.490566037735849</v>
      </c>
      <c r="P1253" s="9">
        <v>0.99879206809350596</v>
      </c>
      <c r="Q1253">
        <v>15000</v>
      </c>
      <c r="R1253" s="8"/>
      <c r="S1253" s="8"/>
      <c r="AA1253">
        <v>3778165</v>
      </c>
      <c r="AB1253">
        <v>0</v>
      </c>
      <c r="AC1253">
        <v>12</v>
      </c>
      <c r="AD1253">
        <v>0</v>
      </c>
      <c r="AE1253">
        <v>2011</v>
      </c>
      <c r="AF1253" t="s">
        <v>68</v>
      </c>
      <c r="AG1253">
        <v>100000</v>
      </c>
      <c r="AH1253" t="s">
        <v>55</v>
      </c>
      <c r="AI1253" t="s">
        <v>56</v>
      </c>
      <c r="AJ1253">
        <v>0.85752717389999999</v>
      </c>
      <c r="AK1253">
        <v>19000</v>
      </c>
      <c r="AL1253" s="8" t="s">
        <v>5218</v>
      </c>
      <c r="AM1253" s="10">
        <f t="shared" si="171"/>
        <v>2018</v>
      </c>
      <c r="AN1253">
        <f t="shared" si="172"/>
        <v>1</v>
      </c>
      <c r="AO1253">
        <f t="shared" si="178"/>
        <v>0</v>
      </c>
      <c r="AP1253">
        <f t="shared" si="173"/>
        <v>0</v>
      </c>
      <c r="AQ1253">
        <f t="shared" si="174"/>
        <v>0</v>
      </c>
      <c r="AR1253">
        <f t="shared" si="175"/>
        <v>1</v>
      </c>
      <c r="AS1253">
        <f t="shared" si="176"/>
        <v>0</v>
      </c>
      <c r="AT1253">
        <f t="shared" si="177"/>
        <v>0</v>
      </c>
      <c r="AU1253">
        <f t="shared" si="177"/>
        <v>1</v>
      </c>
      <c r="AV1253" t="str">
        <f t="shared" si="179"/>
        <v>2020-03-16T20:49:59</v>
      </c>
    </row>
    <row r="1254" spans="1:48" x14ac:dyDescent="0.25">
      <c r="A1254" s="5">
        <v>1289</v>
      </c>
      <c r="B1254" s="5" t="s">
        <v>1157</v>
      </c>
      <c r="C1254" s="5" t="s">
        <v>1158</v>
      </c>
      <c r="D1254" s="6" t="s">
        <v>1159</v>
      </c>
      <c r="E1254">
        <v>57</v>
      </c>
      <c r="F1254" s="7">
        <v>0.31580881910000003</v>
      </c>
      <c r="G1254" s="7">
        <v>0</v>
      </c>
      <c r="H1254" t="s">
        <v>1160</v>
      </c>
      <c r="I1254">
        <v>0</v>
      </c>
      <c r="J1254">
        <v>0</v>
      </c>
      <c r="K1254">
        <v>420000</v>
      </c>
      <c r="L1254" t="s">
        <v>119</v>
      </c>
      <c r="M1254" s="8" t="s">
        <v>86</v>
      </c>
      <c r="N1254" s="8">
        <v>0.660377358490566</v>
      </c>
      <c r="O1254">
        <v>0.339622641509433</v>
      </c>
      <c r="P1254" s="9">
        <v>0.86602540378443904</v>
      </c>
      <c r="Q1254">
        <v>300000</v>
      </c>
      <c r="R1254" s="8" t="s">
        <v>5219</v>
      </c>
      <c r="S1254" s="8" t="s">
        <v>329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229996561</v>
      </c>
      <c r="AB1254">
        <v>0</v>
      </c>
      <c r="AC1254">
        <v>5</v>
      </c>
      <c r="AD1254">
        <v>0</v>
      </c>
      <c r="AE1254">
        <v>2017</v>
      </c>
      <c r="AF1254" t="s">
        <v>126</v>
      </c>
      <c r="AG1254">
        <v>0</v>
      </c>
      <c r="AH1254" t="s">
        <v>56</v>
      </c>
      <c r="AI1254" t="s">
        <v>55</v>
      </c>
      <c r="AJ1254">
        <v>1</v>
      </c>
      <c r="AK1254">
        <v>0</v>
      </c>
      <c r="AL1254" s="8"/>
      <c r="AM1254" s="10">
        <f t="shared" si="171"/>
        <v>2019</v>
      </c>
      <c r="AN1254">
        <f t="shared" si="172"/>
        <v>1</v>
      </c>
      <c r="AO1254">
        <f t="shared" si="178"/>
        <v>0</v>
      </c>
      <c r="AP1254">
        <f t="shared" si="173"/>
        <v>0</v>
      </c>
      <c r="AQ1254">
        <f t="shared" si="174"/>
        <v>0</v>
      </c>
      <c r="AR1254">
        <f t="shared" si="175"/>
        <v>1</v>
      </c>
      <c r="AS1254">
        <f t="shared" si="176"/>
        <v>0</v>
      </c>
      <c r="AT1254">
        <f t="shared" si="177"/>
        <v>1</v>
      </c>
      <c r="AU1254">
        <f t="shared" si="177"/>
        <v>0</v>
      </c>
      <c r="AV1254" t="str">
        <f t="shared" si="179"/>
        <v>2020-03-17T14:54:00</v>
      </c>
    </row>
    <row r="1255" spans="1:48" x14ac:dyDescent="0.25">
      <c r="A1255" s="5">
        <v>1290</v>
      </c>
      <c r="B1255" s="5" t="s">
        <v>5220</v>
      </c>
      <c r="C1255" s="5" t="s">
        <v>5221</v>
      </c>
      <c r="D1255" s="6" t="s">
        <v>5222</v>
      </c>
      <c r="E1255">
        <v>3</v>
      </c>
      <c r="F1255" s="7">
        <v>0.36465506399999997</v>
      </c>
      <c r="G1255" s="7">
        <v>0</v>
      </c>
      <c r="H1255" t="s">
        <v>5223</v>
      </c>
      <c r="I1255">
        <v>0</v>
      </c>
      <c r="J1255">
        <v>0</v>
      </c>
      <c r="K1255">
        <v>10000</v>
      </c>
      <c r="L1255" t="s">
        <v>52</v>
      </c>
      <c r="M1255" s="8" t="s">
        <v>53</v>
      </c>
      <c r="N1255" s="8">
        <v>0.83018867924528295</v>
      </c>
      <c r="O1255">
        <v>0.169811320754716</v>
      </c>
      <c r="P1255" s="9">
        <v>0</v>
      </c>
      <c r="Q1255">
        <v>10000</v>
      </c>
      <c r="R1255" s="8"/>
      <c r="S1255" s="8"/>
      <c r="AA1255">
        <v>34144880</v>
      </c>
      <c r="AB1255">
        <v>0</v>
      </c>
      <c r="AC1255">
        <v>12</v>
      </c>
      <c r="AD1255">
        <v>0</v>
      </c>
      <c r="AE1255">
        <v>2000</v>
      </c>
      <c r="AF1255" t="s">
        <v>54</v>
      </c>
      <c r="AG1255">
        <v>9077421</v>
      </c>
      <c r="AH1255" t="s">
        <v>55</v>
      </c>
      <c r="AI1255" t="s">
        <v>55</v>
      </c>
      <c r="AJ1255">
        <v>1</v>
      </c>
      <c r="AK1255">
        <v>782217</v>
      </c>
      <c r="AL1255" s="8" t="s">
        <v>5224</v>
      </c>
      <c r="AM1255" s="10">
        <f t="shared" si="171"/>
        <v>2013</v>
      </c>
      <c r="AN1255">
        <f t="shared" si="172"/>
        <v>1</v>
      </c>
      <c r="AO1255">
        <f t="shared" si="178"/>
        <v>0</v>
      </c>
      <c r="AP1255">
        <f t="shared" si="173"/>
        <v>0</v>
      </c>
      <c r="AQ1255">
        <f t="shared" si="174"/>
        <v>1</v>
      </c>
      <c r="AR1255">
        <f t="shared" si="175"/>
        <v>0</v>
      </c>
      <c r="AS1255">
        <f t="shared" si="176"/>
        <v>0</v>
      </c>
      <c r="AT1255">
        <f t="shared" si="177"/>
        <v>0</v>
      </c>
      <c r="AU1255">
        <f t="shared" si="177"/>
        <v>0</v>
      </c>
      <c r="AV1255" t="str">
        <f t="shared" si="179"/>
        <v>2020-03-16T20:51:41</v>
      </c>
    </row>
    <row r="1256" spans="1:48" x14ac:dyDescent="0.25">
      <c r="A1256" s="5">
        <v>1291</v>
      </c>
      <c r="B1256" s="5" t="s">
        <v>5225</v>
      </c>
      <c r="C1256" s="5" t="s">
        <v>5226</v>
      </c>
      <c r="D1256" s="6" t="s">
        <v>5227</v>
      </c>
      <c r="E1256">
        <v>5</v>
      </c>
      <c r="F1256" s="7">
        <v>0.33856943210000001</v>
      </c>
      <c r="G1256" s="7">
        <v>0</v>
      </c>
      <c r="H1256" t="s">
        <v>3455</v>
      </c>
      <c r="I1256">
        <v>0</v>
      </c>
      <c r="J1256">
        <v>0</v>
      </c>
      <c r="K1256">
        <v>80000</v>
      </c>
      <c r="L1256" t="s">
        <v>52</v>
      </c>
      <c r="M1256" s="8" t="s">
        <v>86</v>
      </c>
      <c r="N1256" s="8">
        <v>0.50943396226415005</v>
      </c>
      <c r="O1256">
        <v>0.490566037735849</v>
      </c>
      <c r="P1256" s="9">
        <v>3.8523325679381097E-2</v>
      </c>
      <c r="Q1256">
        <v>15000</v>
      </c>
      <c r="R1256" s="8"/>
      <c r="S1256" s="8" t="s">
        <v>329</v>
      </c>
      <c r="T1256">
        <v>1642103</v>
      </c>
      <c r="U1256">
        <v>1708227</v>
      </c>
      <c r="V1256">
        <v>1642103</v>
      </c>
      <c r="W1256">
        <v>-66123</v>
      </c>
      <c r="X1256">
        <v>0</v>
      </c>
      <c r="Y1256">
        <v>0</v>
      </c>
      <c r="Z1256">
        <v>2173388</v>
      </c>
      <c r="AA1256">
        <v>745259</v>
      </c>
      <c r="AB1256">
        <v>0</v>
      </c>
      <c r="AC1256">
        <v>12</v>
      </c>
      <c r="AD1256">
        <v>0</v>
      </c>
      <c r="AE1256">
        <v>2013</v>
      </c>
      <c r="AF1256" t="s">
        <v>68</v>
      </c>
      <c r="AG1256">
        <v>30000</v>
      </c>
      <c r="AH1256" t="s">
        <v>55</v>
      </c>
      <c r="AI1256" t="s">
        <v>56</v>
      </c>
      <c r="AJ1256">
        <v>1</v>
      </c>
      <c r="AK1256">
        <v>5400</v>
      </c>
      <c r="AL1256" s="8" t="s">
        <v>5228</v>
      </c>
      <c r="AM1256" s="10">
        <f t="shared" si="171"/>
        <v>2017</v>
      </c>
      <c r="AN1256">
        <f t="shared" si="172"/>
        <v>1</v>
      </c>
      <c r="AO1256">
        <f t="shared" si="178"/>
        <v>0</v>
      </c>
      <c r="AP1256">
        <f t="shared" si="173"/>
        <v>0</v>
      </c>
      <c r="AQ1256">
        <f t="shared" si="174"/>
        <v>0</v>
      </c>
      <c r="AR1256">
        <f t="shared" si="175"/>
        <v>1</v>
      </c>
      <c r="AS1256">
        <f t="shared" si="176"/>
        <v>0</v>
      </c>
      <c r="AT1256">
        <f t="shared" si="177"/>
        <v>0</v>
      </c>
      <c r="AU1256">
        <f t="shared" si="177"/>
        <v>1</v>
      </c>
      <c r="AV1256" t="str">
        <f t="shared" si="179"/>
        <v>2020-03-17T13:26:36</v>
      </c>
    </row>
    <row r="1257" spans="1:48" x14ac:dyDescent="0.25">
      <c r="A1257" s="5">
        <v>1292</v>
      </c>
      <c r="B1257" s="5" t="s">
        <v>5229</v>
      </c>
      <c r="C1257" s="5" t="s">
        <v>5230</v>
      </c>
      <c r="D1257" s="6" t="s">
        <v>5231</v>
      </c>
      <c r="E1257" s="9">
        <v>0</v>
      </c>
      <c r="F1257" s="13">
        <v>0</v>
      </c>
      <c r="G1257" s="13">
        <v>0</v>
      </c>
      <c r="H1257" s="9"/>
      <c r="I1257" s="9">
        <v>0</v>
      </c>
      <c r="J1257" s="9">
        <v>0</v>
      </c>
      <c r="K1257" s="9">
        <v>40000</v>
      </c>
      <c r="L1257" s="9" t="s">
        <v>199</v>
      </c>
      <c r="M1257" s="8" t="s">
        <v>86</v>
      </c>
      <c r="N1257" s="8">
        <v>0.490566037735849</v>
      </c>
      <c r="O1257" s="9">
        <v>0.50943396226415005</v>
      </c>
      <c r="P1257" s="9">
        <v>0</v>
      </c>
      <c r="Q1257" s="9"/>
      <c r="R1257" s="8"/>
      <c r="S1257" s="8"/>
      <c r="T1257" s="9"/>
      <c r="U1257" s="9"/>
      <c r="V1257" s="9"/>
      <c r="W1257" s="9"/>
      <c r="X1257" s="9"/>
      <c r="Y1257" s="9"/>
      <c r="Z1257" s="9"/>
      <c r="AA1257" s="9">
        <v>745259</v>
      </c>
      <c r="AB1257" s="9">
        <v>0</v>
      </c>
      <c r="AC1257" s="9">
        <v>12</v>
      </c>
      <c r="AD1257" s="9">
        <v>0</v>
      </c>
      <c r="AE1257" s="9">
        <v>2015</v>
      </c>
      <c r="AF1257" s="9" t="s">
        <v>126</v>
      </c>
      <c r="AG1257" s="9">
        <v>170000</v>
      </c>
      <c r="AH1257" s="9" t="s">
        <v>55</v>
      </c>
      <c r="AI1257" s="9" t="s">
        <v>56</v>
      </c>
      <c r="AJ1257" s="9">
        <v>0</v>
      </c>
      <c r="AK1257" s="9">
        <v>3520</v>
      </c>
      <c r="AL1257" s="8"/>
      <c r="AM1257" s="10">
        <f t="shared" si="171"/>
        <v>0</v>
      </c>
      <c r="AN1257">
        <f t="shared" si="172"/>
        <v>0</v>
      </c>
      <c r="AO1257">
        <f t="shared" si="178"/>
        <v>1</v>
      </c>
      <c r="AP1257">
        <f t="shared" si="173"/>
        <v>0</v>
      </c>
      <c r="AQ1257">
        <f t="shared" si="174"/>
        <v>0</v>
      </c>
      <c r="AR1257">
        <f t="shared" si="175"/>
        <v>1</v>
      </c>
      <c r="AS1257">
        <f t="shared" si="176"/>
        <v>0</v>
      </c>
      <c r="AT1257">
        <f t="shared" si="177"/>
        <v>0</v>
      </c>
      <c r="AU1257">
        <f t="shared" si="177"/>
        <v>1</v>
      </c>
      <c r="AV1257">
        <f t="shared" si="179"/>
        <v>0</v>
      </c>
    </row>
    <row r="1258" spans="1:48" x14ac:dyDescent="0.25">
      <c r="A1258" s="5">
        <v>1293</v>
      </c>
      <c r="B1258" s="5" t="s">
        <v>4024</v>
      </c>
      <c r="C1258" s="5" t="s">
        <v>4025</v>
      </c>
      <c r="D1258" s="6" t="s">
        <v>4026</v>
      </c>
      <c r="E1258">
        <v>20</v>
      </c>
      <c r="F1258" s="7">
        <v>0.48445147919999998</v>
      </c>
      <c r="G1258" s="7">
        <v>0</v>
      </c>
      <c r="H1258" t="s">
        <v>4027</v>
      </c>
      <c r="I1258">
        <v>30</v>
      </c>
      <c r="J1258">
        <v>75342.02</v>
      </c>
      <c r="K1258">
        <v>100000</v>
      </c>
      <c r="L1258" t="s">
        <v>52</v>
      </c>
      <c r="M1258" s="8" t="s">
        <v>53</v>
      </c>
      <c r="N1258" s="8">
        <v>0.69811320754716899</v>
      </c>
      <c r="O1258">
        <v>0.30188679245283001</v>
      </c>
      <c r="P1258" s="9">
        <v>0.40207002311752998</v>
      </c>
      <c r="Q1258">
        <v>85000</v>
      </c>
      <c r="R1258" s="8"/>
      <c r="S1258" s="8" t="s">
        <v>329</v>
      </c>
      <c r="T1258">
        <v>18592872</v>
      </c>
      <c r="U1258">
        <v>12311274</v>
      </c>
      <c r="V1258">
        <v>19256280</v>
      </c>
      <c r="W1258">
        <v>3956422</v>
      </c>
      <c r="X1258">
        <v>8412308</v>
      </c>
      <c r="Y1258">
        <v>367717</v>
      </c>
      <c r="Z1258">
        <v>80963</v>
      </c>
      <c r="AA1258">
        <v>24761286</v>
      </c>
      <c r="AB1258">
        <v>111482264</v>
      </c>
      <c r="AC1258">
        <v>12</v>
      </c>
      <c r="AD1258">
        <v>136243550</v>
      </c>
      <c r="AE1258">
        <v>2014</v>
      </c>
      <c r="AF1258" t="s">
        <v>68</v>
      </c>
      <c r="AG1258">
        <v>1500000</v>
      </c>
      <c r="AH1258" t="s">
        <v>55</v>
      </c>
      <c r="AI1258" t="s">
        <v>56</v>
      </c>
      <c r="AJ1258">
        <v>0.99450216889999998</v>
      </c>
      <c r="AK1258">
        <v>5200</v>
      </c>
      <c r="AL1258" s="8" t="s">
        <v>5232</v>
      </c>
      <c r="AM1258" s="10">
        <f t="shared" si="171"/>
        <v>2016</v>
      </c>
      <c r="AN1258">
        <f t="shared" si="172"/>
        <v>1</v>
      </c>
      <c r="AO1258">
        <f t="shared" si="178"/>
        <v>0</v>
      </c>
      <c r="AP1258">
        <f t="shared" si="173"/>
        <v>0</v>
      </c>
      <c r="AQ1258">
        <f t="shared" si="174"/>
        <v>1</v>
      </c>
      <c r="AR1258">
        <f t="shared" si="175"/>
        <v>0</v>
      </c>
      <c r="AS1258">
        <f t="shared" si="176"/>
        <v>0</v>
      </c>
      <c r="AT1258">
        <f t="shared" si="177"/>
        <v>0</v>
      </c>
      <c r="AU1258">
        <f t="shared" si="177"/>
        <v>1</v>
      </c>
      <c r="AV1258" t="str">
        <f t="shared" si="179"/>
        <v>2020-03-17T13:36:17</v>
      </c>
    </row>
    <row r="1259" spans="1:48" x14ac:dyDescent="0.25">
      <c r="A1259" s="5">
        <v>1294</v>
      </c>
      <c r="B1259" s="5" t="s">
        <v>3515</v>
      </c>
      <c r="C1259" s="5" t="s">
        <v>3516</v>
      </c>
      <c r="D1259" s="6" t="s">
        <v>3517</v>
      </c>
      <c r="E1259">
        <v>20</v>
      </c>
      <c r="F1259" s="7">
        <v>0.51676414780000002</v>
      </c>
      <c r="G1259" s="7">
        <v>0</v>
      </c>
      <c r="H1259" t="s">
        <v>3518</v>
      </c>
      <c r="I1259">
        <v>12</v>
      </c>
      <c r="J1259">
        <v>14578.2</v>
      </c>
      <c r="K1259">
        <v>100000</v>
      </c>
      <c r="L1259" t="s">
        <v>52</v>
      </c>
      <c r="M1259" s="8" t="s">
        <v>86</v>
      </c>
      <c r="N1259" s="8">
        <v>0.60377358490566002</v>
      </c>
      <c r="O1259">
        <v>0.39622641509433898</v>
      </c>
      <c r="P1259" s="9">
        <v>-0.94973912378077296</v>
      </c>
      <c r="Q1259">
        <v>100000</v>
      </c>
      <c r="R1259" s="8"/>
      <c r="S1259" s="8" t="s">
        <v>97</v>
      </c>
      <c r="T1259">
        <v>1295892</v>
      </c>
      <c r="U1259">
        <v>2326535</v>
      </c>
      <c r="V1259">
        <v>2776167</v>
      </c>
      <c r="W1259">
        <v>-399327</v>
      </c>
      <c r="X1259">
        <v>885023</v>
      </c>
      <c r="Y1259">
        <v>4224307</v>
      </c>
      <c r="Z1259">
        <v>1076953</v>
      </c>
      <c r="AA1259">
        <v>6875327</v>
      </c>
      <c r="AB1259">
        <v>2874967</v>
      </c>
      <c r="AC1259">
        <v>9</v>
      </c>
      <c r="AD1259">
        <v>4000360</v>
      </c>
      <c r="AE1259">
        <v>2007</v>
      </c>
      <c r="AF1259" t="s">
        <v>121</v>
      </c>
      <c r="AG1259">
        <v>250000</v>
      </c>
      <c r="AH1259" t="s">
        <v>55</v>
      </c>
      <c r="AI1259" t="s">
        <v>55</v>
      </c>
      <c r="AJ1259">
        <v>0.75153717170000001</v>
      </c>
      <c r="AK1259">
        <v>89000</v>
      </c>
      <c r="AL1259" s="8" t="s">
        <v>5233</v>
      </c>
      <c r="AM1259" s="10">
        <f t="shared" si="171"/>
        <v>2010</v>
      </c>
      <c r="AN1259">
        <f t="shared" si="172"/>
        <v>1</v>
      </c>
      <c r="AO1259">
        <f t="shared" si="178"/>
        <v>0</v>
      </c>
      <c r="AP1259">
        <f t="shared" si="173"/>
        <v>0</v>
      </c>
      <c r="AQ1259">
        <f t="shared" si="174"/>
        <v>0</v>
      </c>
      <c r="AR1259">
        <f t="shared" si="175"/>
        <v>1</v>
      </c>
      <c r="AS1259">
        <f t="shared" si="176"/>
        <v>0</v>
      </c>
      <c r="AT1259">
        <f t="shared" si="177"/>
        <v>0</v>
      </c>
      <c r="AU1259">
        <f t="shared" si="177"/>
        <v>0</v>
      </c>
      <c r="AV1259" t="str">
        <f t="shared" si="179"/>
        <v>2020-03-17T16:38:27</v>
      </c>
    </row>
    <row r="1260" spans="1:48" x14ac:dyDescent="0.25">
      <c r="A1260" s="5">
        <v>1295</v>
      </c>
      <c r="B1260" s="5" t="s">
        <v>5079</v>
      </c>
      <c r="C1260" s="5" t="s">
        <v>5080</v>
      </c>
      <c r="D1260" s="6" t="s">
        <v>5081</v>
      </c>
      <c r="E1260">
        <v>0</v>
      </c>
      <c r="F1260" s="7">
        <v>0</v>
      </c>
      <c r="G1260" s="7"/>
      <c r="H1260" t="s">
        <v>5082</v>
      </c>
      <c r="I1260">
        <v>0</v>
      </c>
      <c r="J1260">
        <v>0</v>
      </c>
      <c r="K1260">
        <v>100000</v>
      </c>
      <c r="L1260" t="s">
        <v>119</v>
      </c>
      <c r="M1260" s="8" t="s">
        <v>53</v>
      </c>
      <c r="N1260" s="8">
        <v>0.88679245283018804</v>
      </c>
      <c r="O1260">
        <v>0.113207547169811</v>
      </c>
      <c r="P1260" s="9">
        <v>0</v>
      </c>
      <c r="Q1260">
        <v>100000</v>
      </c>
      <c r="R1260" s="8" t="s">
        <v>5234</v>
      </c>
      <c r="S1260" s="8" t="s">
        <v>97</v>
      </c>
      <c r="T1260">
        <v>19684642</v>
      </c>
      <c r="U1260">
        <v>12359220</v>
      </c>
      <c r="V1260">
        <v>26573977</v>
      </c>
      <c r="W1260">
        <v>9566962</v>
      </c>
      <c r="X1260">
        <v>4690603</v>
      </c>
      <c r="Y1260">
        <v>8682012</v>
      </c>
      <c r="Z1260">
        <v>8880492</v>
      </c>
      <c r="AA1260">
        <v>13046309</v>
      </c>
      <c r="AB1260">
        <v>7330471</v>
      </c>
      <c r="AC1260">
        <v>12</v>
      </c>
      <c r="AD1260">
        <v>5715838</v>
      </c>
      <c r="AE1260">
        <v>1999</v>
      </c>
      <c r="AF1260" t="s">
        <v>54</v>
      </c>
      <c r="AG1260">
        <v>1000000</v>
      </c>
      <c r="AH1260" t="s">
        <v>55</v>
      </c>
      <c r="AI1260" t="s">
        <v>55</v>
      </c>
      <c r="AJ1260">
        <v>0</v>
      </c>
      <c r="AK1260">
        <v>3157602</v>
      </c>
      <c r="AL1260" s="8"/>
      <c r="AM1260" s="10">
        <f t="shared" si="171"/>
        <v>2019</v>
      </c>
      <c r="AN1260">
        <f t="shared" si="172"/>
        <v>1</v>
      </c>
      <c r="AO1260">
        <f t="shared" si="178"/>
        <v>0</v>
      </c>
      <c r="AP1260">
        <f t="shared" si="173"/>
        <v>0</v>
      </c>
      <c r="AQ1260">
        <f t="shared" si="174"/>
        <v>1</v>
      </c>
      <c r="AR1260">
        <f t="shared" si="175"/>
        <v>0</v>
      </c>
      <c r="AS1260">
        <f t="shared" si="176"/>
        <v>0</v>
      </c>
      <c r="AT1260">
        <f t="shared" si="177"/>
        <v>0</v>
      </c>
      <c r="AU1260">
        <f t="shared" si="177"/>
        <v>0</v>
      </c>
      <c r="AV1260" t="str">
        <f t="shared" si="179"/>
        <v>2020-03-16T19:43:54</v>
      </c>
    </row>
    <row r="1261" spans="1:48" x14ac:dyDescent="0.25">
      <c r="A1261" s="5">
        <v>1296</v>
      </c>
      <c r="B1261" s="5" t="s">
        <v>594</v>
      </c>
      <c r="C1261" s="5" t="s">
        <v>595</v>
      </c>
      <c r="D1261" s="6" t="s">
        <v>596</v>
      </c>
      <c r="E1261">
        <v>27</v>
      </c>
      <c r="F1261" s="7">
        <v>0.49182491410000001</v>
      </c>
      <c r="G1261" s="7">
        <v>0</v>
      </c>
      <c r="H1261" t="s">
        <v>597</v>
      </c>
      <c r="I1261">
        <v>63</v>
      </c>
      <c r="J1261">
        <v>2836656</v>
      </c>
      <c r="K1261">
        <v>1500000</v>
      </c>
      <c r="L1261" t="s">
        <v>119</v>
      </c>
      <c r="M1261" s="8" t="s">
        <v>53</v>
      </c>
      <c r="N1261" s="8">
        <v>0.71698113207547098</v>
      </c>
      <c r="O1261">
        <v>0.28301886792452802</v>
      </c>
      <c r="P1261" s="9">
        <v>0.85499863092622597</v>
      </c>
      <c r="Q1261">
        <v>1500000</v>
      </c>
      <c r="R1261" s="8" t="s">
        <v>5235</v>
      </c>
      <c r="S1261" s="8" t="s">
        <v>3684</v>
      </c>
      <c r="T1261">
        <v>45935522</v>
      </c>
      <c r="U1261">
        <v>36910874</v>
      </c>
      <c r="V1261">
        <v>48891869</v>
      </c>
      <c r="W1261">
        <v>6237983</v>
      </c>
      <c r="X1261">
        <v>14958700</v>
      </c>
      <c r="Y1261">
        <v>24898481</v>
      </c>
      <c r="Z1261">
        <v>16691469</v>
      </c>
      <c r="AA1261">
        <v>90502107</v>
      </c>
      <c r="AB1261">
        <v>1957004</v>
      </c>
      <c r="AC1261">
        <v>7</v>
      </c>
      <c r="AD1261">
        <v>-65022701</v>
      </c>
      <c r="AE1261">
        <v>2008</v>
      </c>
      <c r="AF1261" t="s">
        <v>121</v>
      </c>
      <c r="AG1261">
        <v>728407</v>
      </c>
      <c r="AH1261" t="s">
        <v>55</v>
      </c>
      <c r="AI1261" t="s">
        <v>55</v>
      </c>
      <c r="AJ1261">
        <v>0.99150478019999999</v>
      </c>
      <c r="AK1261">
        <v>12528228</v>
      </c>
      <c r="AL1261" s="8"/>
      <c r="AM1261" s="10">
        <f t="shared" si="171"/>
        <v>2008</v>
      </c>
      <c r="AN1261">
        <f t="shared" si="172"/>
        <v>1</v>
      </c>
      <c r="AO1261">
        <f t="shared" si="178"/>
        <v>0</v>
      </c>
      <c r="AP1261">
        <f t="shared" si="173"/>
        <v>0</v>
      </c>
      <c r="AQ1261">
        <f t="shared" si="174"/>
        <v>1</v>
      </c>
      <c r="AR1261">
        <f t="shared" si="175"/>
        <v>0</v>
      </c>
      <c r="AS1261">
        <f t="shared" si="176"/>
        <v>0</v>
      </c>
      <c r="AT1261">
        <f t="shared" si="177"/>
        <v>0</v>
      </c>
      <c r="AU1261">
        <f t="shared" si="177"/>
        <v>0</v>
      </c>
      <c r="AV1261" t="str">
        <f t="shared" si="179"/>
        <v>2020-03-16T20:04:57</v>
      </c>
    </row>
    <row r="1262" spans="1:48" x14ac:dyDescent="0.25">
      <c r="A1262" s="5">
        <v>1297</v>
      </c>
      <c r="B1262" s="5" t="s">
        <v>1370</v>
      </c>
      <c r="C1262" s="5" t="s">
        <v>1371</v>
      </c>
      <c r="D1262" s="6" t="s">
        <v>1372</v>
      </c>
      <c r="E1262">
        <v>18</v>
      </c>
      <c r="F1262" s="7">
        <v>0.42771212359999999</v>
      </c>
      <c r="G1262" s="7">
        <v>0</v>
      </c>
      <c r="H1262" t="s">
        <v>1373</v>
      </c>
      <c r="I1262">
        <v>53</v>
      </c>
      <c r="J1262">
        <v>254809.13</v>
      </c>
      <c r="K1262">
        <v>300000</v>
      </c>
      <c r="L1262" t="s">
        <v>52</v>
      </c>
      <c r="M1262" s="8" t="s">
        <v>53</v>
      </c>
      <c r="N1262" s="8">
        <v>0.84905660377358405</v>
      </c>
      <c r="O1262">
        <v>0.15094339622641501</v>
      </c>
      <c r="P1262" s="9">
        <v>-0.45168104927111602</v>
      </c>
      <c r="Q1262">
        <v>300000</v>
      </c>
      <c r="R1262" s="8"/>
      <c r="S1262" s="8" t="s">
        <v>329</v>
      </c>
      <c r="T1262">
        <v>5090449</v>
      </c>
      <c r="U1262">
        <v>1869046</v>
      </c>
      <c r="V1262">
        <v>5602944</v>
      </c>
      <c r="W1262">
        <v>3295489</v>
      </c>
      <c r="X1262">
        <v>585000</v>
      </c>
      <c r="Y1262">
        <v>3812356</v>
      </c>
      <c r="Z1262">
        <v>3141834</v>
      </c>
      <c r="AA1262">
        <v>19403369</v>
      </c>
      <c r="AB1262">
        <v>7719052</v>
      </c>
      <c r="AC1262">
        <v>12</v>
      </c>
      <c r="AD1262">
        <v>11684317</v>
      </c>
      <c r="AE1262">
        <v>2004</v>
      </c>
      <c r="AF1262" t="s">
        <v>121</v>
      </c>
      <c r="AG1262">
        <v>106000</v>
      </c>
      <c r="AH1262" t="s">
        <v>55</v>
      </c>
      <c r="AI1262" t="s">
        <v>55</v>
      </c>
      <c r="AJ1262">
        <v>0.97263828190000001</v>
      </c>
      <c r="AK1262">
        <v>68800</v>
      </c>
      <c r="AL1262" s="8" t="s">
        <v>5236</v>
      </c>
      <c r="AM1262" s="10">
        <f t="shared" si="171"/>
        <v>2011</v>
      </c>
      <c r="AN1262">
        <f t="shared" si="172"/>
        <v>1</v>
      </c>
      <c r="AO1262">
        <f t="shared" si="178"/>
        <v>0</v>
      </c>
      <c r="AP1262">
        <f t="shared" si="173"/>
        <v>0</v>
      </c>
      <c r="AQ1262">
        <f t="shared" si="174"/>
        <v>1</v>
      </c>
      <c r="AR1262">
        <f t="shared" si="175"/>
        <v>0</v>
      </c>
      <c r="AS1262">
        <f t="shared" si="176"/>
        <v>0</v>
      </c>
      <c r="AT1262">
        <f t="shared" si="177"/>
        <v>0</v>
      </c>
      <c r="AU1262">
        <f t="shared" si="177"/>
        <v>0</v>
      </c>
      <c r="AV1262" t="str">
        <f t="shared" si="179"/>
        <v>2020-03-17T16:40:00</v>
      </c>
    </row>
    <row r="1263" spans="1:48" x14ac:dyDescent="0.25">
      <c r="A1263" s="5">
        <v>1298</v>
      </c>
      <c r="B1263" s="5" t="s">
        <v>5237</v>
      </c>
      <c r="C1263" s="5" t="s">
        <v>5238</v>
      </c>
      <c r="D1263" s="6" t="s">
        <v>5239</v>
      </c>
      <c r="E1263">
        <v>4</v>
      </c>
      <c r="F1263" s="7">
        <v>0.46547168210000001</v>
      </c>
      <c r="G1263" s="7">
        <v>0</v>
      </c>
      <c r="H1263" t="s">
        <v>5240</v>
      </c>
      <c r="I1263">
        <v>0</v>
      </c>
      <c r="J1263">
        <v>5056</v>
      </c>
      <c r="K1263">
        <v>130000</v>
      </c>
      <c r="L1263" t="s">
        <v>52</v>
      </c>
      <c r="M1263" s="8" t="s">
        <v>63</v>
      </c>
      <c r="N1263" s="8">
        <v>0.90566037735849003</v>
      </c>
      <c r="O1263">
        <v>9.4339622641509399E-2</v>
      </c>
      <c r="P1263" s="9">
        <v>0</v>
      </c>
      <c r="Q1263">
        <v>130000</v>
      </c>
      <c r="R1263" s="8"/>
      <c r="S1263" s="8" t="s">
        <v>97</v>
      </c>
      <c r="T1263">
        <v>11345553</v>
      </c>
      <c r="U1263">
        <v>4552759</v>
      </c>
      <c r="V1263">
        <v>16229768</v>
      </c>
      <c r="W1263">
        <v>9583415</v>
      </c>
      <c r="X1263">
        <v>265751</v>
      </c>
      <c r="Y1263">
        <v>2851095</v>
      </c>
      <c r="Z1263">
        <v>5008907</v>
      </c>
      <c r="AA1263">
        <v>7234562</v>
      </c>
      <c r="AB1263">
        <v>4360612</v>
      </c>
      <c r="AC1263">
        <v>9</v>
      </c>
      <c r="AD1263">
        <v>2873950</v>
      </c>
      <c r="AE1263">
        <v>2008</v>
      </c>
      <c r="AF1263" t="s">
        <v>121</v>
      </c>
      <c r="AG1263">
        <v>700000</v>
      </c>
      <c r="AH1263" t="s">
        <v>55</v>
      </c>
      <c r="AI1263" t="s">
        <v>55</v>
      </c>
      <c r="AJ1263">
        <v>1</v>
      </c>
      <c r="AK1263">
        <v>92000</v>
      </c>
      <c r="AL1263" s="8" t="s">
        <v>5241</v>
      </c>
      <c r="AM1263" s="10">
        <f t="shared" si="171"/>
        <v>2015</v>
      </c>
      <c r="AN1263">
        <f t="shared" si="172"/>
        <v>1</v>
      </c>
      <c r="AO1263">
        <f t="shared" si="178"/>
        <v>0</v>
      </c>
      <c r="AP1263">
        <f t="shared" si="173"/>
        <v>1</v>
      </c>
      <c r="AQ1263">
        <f t="shared" si="174"/>
        <v>0</v>
      </c>
      <c r="AR1263">
        <f t="shared" si="175"/>
        <v>0</v>
      </c>
      <c r="AS1263">
        <f t="shared" si="176"/>
        <v>0</v>
      </c>
      <c r="AT1263">
        <f t="shared" si="177"/>
        <v>0</v>
      </c>
      <c r="AU1263">
        <f t="shared" si="177"/>
        <v>0</v>
      </c>
      <c r="AV1263" t="str">
        <f t="shared" si="179"/>
        <v>2020-03-17T16:40:28</v>
      </c>
    </row>
    <row r="1264" spans="1:48" x14ac:dyDescent="0.25">
      <c r="A1264" s="5">
        <v>1299</v>
      </c>
      <c r="B1264" s="5" t="s">
        <v>5242</v>
      </c>
      <c r="C1264" s="5" t="s">
        <v>5243</v>
      </c>
      <c r="D1264" s="6" t="s">
        <v>5244</v>
      </c>
      <c r="E1264">
        <v>2</v>
      </c>
      <c r="F1264" s="7">
        <v>0.3579475574</v>
      </c>
      <c r="G1264" s="7">
        <v>0</v>
      </c>
      <c r="H1264" t="s">
        <v>1850</v>
      </c>
      <c r="I1264">
        <v>0</v>
      </c>
      <c r="J1264">
        <v>0</v>
      </c>
      <c r="K1264">
        <v>50000</v>
      </c>
      <c r="L1264" t="s">
        <v>52</v>
      </c>
      <c r="M1264" s="8" t="s">
        <v>86</v>
      </c>
      <c r="N1264" s="8">
        <v>0.60377358490566002</v>
      </c>
      <c r="O1264">
        <v>0.39622641509433898</v>
      </c>
      <c r="P1264" s="9">
        <v>0</v>
      </c>
      <c r="Q1264">
        <v>40000</v>
      </c>
      <c r="R1264" s="8"/>
      <c r="S1264" s="8"/>
      <c r="AA1264">
        <v>9502297</v>
      </c>
      <c r="AB1264">
        <v>0</v>
      </c>
      <c r="AC1264">
        <v>12</v>
      </c>
      <c r="AD1264">
        <v>0</v>
      </c>
      <c r="AE1264">
        <v>2016</v>
      </c>
      <c r="AF1264" t="s">
        <v>126</v>
      </c>
      <c r="AG1264">
        <v>100000</v>
      </c>
      <c r="AH1264" t="s">
        <v>55</v>
      </c>
      <c r="AI1264" t="s">
        <v>56</v>
      </c>
      <c r="AJ1264">
        <v>1</v>
      </c>
      <c r="AK1264">
        <v>254988</v>
      </c>
      <c r="AL1264" s="8" t="s">
        <v>5245</v>
      </c>
      <c r="AM1264" s="10">
        <f t="shared" si="171"/>
        <v>2017</v>
      </c>
      <c r="AN1264">
        <f t="shared" si="172"/>
        <v>1</v>
      </c>
      <c r="AO1264">
        <f t="shared" si="178"/>
        <v>0</v>
      </c>
      <c r="AP1264">
        <f t="shared" si="173"/>
        <v>0</v>
      </c>
      <c r="AQ1264">
        <f t="shared" si="174"/>
        <v>0</v>
      </c>
      <c r="AR1264">
        <f t="shared" si="175"/>
        <v>1</v>
      </c>
      <c r="AS1264">
        <f t="shared" si="176"/>
        <v>0</v>
      </c>
      <c r="AT1264">
        <f t="shared" si="177"/>
        <v>0</v>
      </c>
      <c r="AU1264">
        <f t="shared" si="177"/>
        <v>1</v>
      </c>
      <c r="AV1264" t="str">
        <f t="shared" si="179"/>
        <v>2020-03-17T16:41:37</v>
      </c>
    </row>
    <row r="1265" spans="1:48" x14ac:dyDescent="0.25">
      <c r="A1265" s="5">
        <v>1300</v>
      </c>
      <c r="B1265" s="5" t="s">
        <v>5246</v>
      </c>
      <c r="C1265" s="5" t="s">
        <v>5247</v>
      </c>
      <c r="D1265" s="6" t="s">
        <v>5248</v>
      </c>
      <c r="E1265">
        <v>137</v>
      </c>
      <c r="F1265" s="7">
        <v>0.41276600120000001</v>
      </c>
      <c r="G1265" s="7">
        <v>0</v>
      </c>
      <c r="H1265" t="s">
        <v>5249</v>
      </c>
      <c r="I1265">
        <v>44</v>
      </c>
      <c r="J1265">
        <v>523457.15</v>
      </c>
      <c r="K1265">
        <v>350000</v>
      </c>
      <c r="L1265" t="s">
        <v>52</v>
      </c>
      <c r="M1265" s="8" t="s">
        <v>86</v>
      </c>
      <c r="N1265" s="8">
        <v>0.62264150943396201</v>
      </c>
      <c r="O1265">
        <v>0.37735849056603699</v>
      </c>
      <c r="P1265" s="9">
        <v>-0.87290134986173396</v>
      </c>
      <c r="Q1265">
        <v>350000</v>
      </c>
      <c r="R1265" s="8"/>
      <c r="S1265" s="8" t="s">
        <v>97</v>
      </c>
      <c r="T1265">
        <v>15527971</v>
      </c>
      <c r="U1265">
        <v>6983659</v>
      </c>
      <c r="V1265">
        <v>16942090</v>
      </c>
      <c r="W1265">
        <v>10111035</v>
      </c>
      <c r="X1265">
        <v>571428</v>
      </c>
      <c r="Y1265">
        <v>10133128</v>
      </c>
      <c r="Z1265">
        <v>1738783</v>
      </c>
      <c r="AA1265">
        <v>24942989</v>
      </c>
      <c r="AB1265">
        <v>4724748</v>
      </c>
      <c r="AC1265">
        <v>8</v>
      </c>
      <c r="AD1265">
        <v>20218241</v>
      </c>
      <c r="AE1265">
        <v>2004</v>
      </c>
      <c r="AF1265" t="s">
        <v>121</v>
      </c>
      <c r="AG1265">
        <v>700000</v>
      </c>
      <c r="AH1265" t="s">
        <v>56</v>
      </c>
      <c r="AI1265" t="s">
        <v>56</v>
      </c>
      <c r="AJ1265">
        <v>0.98518023590000003</v>
      </c>
      <c r="AK1265">
        <v>2703828</v>
      </c>
      <c r="AL1265" s="8" t="s">
        <v>5250</v>
      </c>
      <c r="AM1265" s="10">
        <f t="shared" si="171"/>
        <v>2015</v>
      </c>
      <c r="AN1265">
        <f t="shared" si="172"/>
        <v>1</v>
      </c>
      <c r="AO1265">
        <f t="shared" si="178"/>
        <v>0</v>
      </c>
      <c r="AP1265">
        <f t="shared" si="173"/>
        <v>0</v>
      </c>
      <c r="AQ1265">
        <f t="shared" si="174"/>
        <v>0</v>
      </c>
      <c r="AR1265">
        <f t="shared" si="175"/>
        <v>1</v>
      </c>
      <c r="AS1265">
        <f t="shared" si="176"/>
        <v>0</v>
      </c>
      <c r="AT1265">
        <f t="shared" si="177"/>
        <v>1</v>
      </c>
      <c r="AU1265">
        <f t="shared" si="177"/>
        <v>1</v>
      </c>
      <c r="AV1265" t="str">
        <f t="shared" si="179"/>
        <v>2020-03-17T16:47:28</v>
      </c>
    </row>
    <row r="1266" spans="1:48" x14ac:dyDescent="0.25">
      <c r="A1266" s="5">
        <v>1301</v>
      </c>
      <c r="B1266" s="5" t="s">
        <v>5058</v>
      </c>
      <c r="C1266" s="5" t="s">
        <v>5059</v>
      </c>
      <c r="D1266" s="6" t="s">
        <v>5060</v>
      </c>
      <c r="E1266">
        <v>0</v>
      </c>
      <c r="F1266" s="7">
        <v>0</v>
      </c>
      <c r="G1266" s="7"/>
      <c r="H1266" t="s">
        <v>5061</v>
      </c>
      <c r="I1266">
        <v>0</v>
      </c>
      <c r="J1266">
        <v>0</v>
      </c>
      <c r="K1266">
        <v>25000</v>
      </c>
      <c r="L1266" t="s">
        <v>52</v>
      </c>
      <c r="M1266" s="8" t="s">
        <v>53</v>
      </c>
      <c r="N1266" s="8">
        <v>0.84905660377358405</v>
      </c>
      <c r="O1266">
        <v>0.15094339622641501</v>
      </c>
      <c r="P1266" s="9">
        <v>0</v>
      </c>
      <c r="Q1266">
        <v>20000</v>
      </c>
      <c r="R1266" s="8"/>
      <c r="S1266" s="8" t="s">
        <v>648</v>
      </c>
      <c r="T1266">
        <v>1331703</v>
      </c>
      <c r="U1266">
        <v>1263705</v>
      </c>
      <c r="V1266">
        <v>1528790</v>
      </c>
      <c r="W1266">
        <v>184433</v>
      </c>
      <c r="X1266">
        <v>0</v>
      </c>
      <c r="Y1266">
        <v>341971</v>
      </c>
      <c r="Z1266">
        <v>371992</v>
      </c>
      <c r="AA1266">
        <v>6425729</v>
      </c>
      <c r="AB1266">
        <v>2720419</v>
      </c>
      <c r="AC1266">
        <v>11</v>
      </c>
      <c r="AD1266">
        <v>3705310</v>
      </c>
      <c r="AE1266">
        <v>2017</v>
      </c>
      <c r="AF1266" t="s">
        <v>126</v>
      </c>
      <c r="AG1266">
        <v>300000</v>
      </c>
      <c r="AH1266" t="s">
        <v>55</v>
      </c>
      <c r="AI1266" t="s">
        <v>55</v>
      </c>
      <c r="AJ1266">
        <v>0</v>
      </c>
      <c r="AK1266">
        <v>62500</v>
      </c>
      <c r="AL1266" s="8" t="s">
        <v>5251</v>
      </c>
      <c r="AM1266" s="10">
        <f t="shared" si="171"/>
        <v>2019</v>
      </c>
      <c r="AN1266">
        <f t="shared" si="172"/>
        <v>1</v>
      </c>
      <c r="AO1266">
        <f t="shared" si="178"/>
        <v>0</v>
      </c>
      <c r="AP1266">
        <f t="shared" si="173"/>
        <v>0</v>
      </c>
      <c r="AQ1266">
        <f t="shared" si="174"/>
        <v>1</v>
      </c>
      <c r="AR1266">
        <f t="shared" si="175"/>
        <v>0</v>
      </c>
      <c r="AS1266">
        <f t="shared" si="176"/>
        <v>0</v>
      </c>
      <c r="AT1266">
        <f t="shared" si="177"/>
        <v>0</v>
      </c>
      <c r="AU1266">
        <f t="shared" si="177"/>
        <v>0</v>
      </c>
      <c r="AV1266" t="str">
        <f t="shared" si="179"/>
        <v>2020-03-16T21:02:09</v>
      </c>
    </row>
    <row r="1267" spans="1:48" x14ac:dyDescent="0.25">
      <c r="A1267" s="5">
        <v>1302</v>
      </c>
      <c r="B1267" s="5" t="s">
        <v>3816</v>
      </c>
      <c r="C1267" s="5" t="s">
        <v>3817</v>
      </c>
      <c r="D1267" s="6" t="s">
        <v>3818</v>
      </c>
      <c r="E1267">
        <v>103</v>
      </c>
      <c r="F1267" s="7">
        <v>0.4744776638</v>
      </c>
      <c r="G1267" s="7">
        <v>0</v>
      </c>
      <c r="H1267" t="s">
        <v>3819</v>
      </c>
      <c r="I1267">
        <v>0</v>
      </c>
      <c r="J1267">
        <v>0</v>
      </c>
      <c r="K1267">
        <v>15000</v>
      </c>
      <c r="L1267" t="s">
        <v>52</v>
      </c>
      <c r="M1267" s="8" t="s">
        <v>86</v>
      </c>
      <c r="N1267" s="8">
        <v>0.52830188679245205</v>
      </c>
      <c r="O1267">
        <v>0.47169811320754701</v>
      </c>
      <c r="P1267" s="9">
        <v>0.96927554762106005</v>
      </c>
      <c r="Q1267">
        <v>10000</v>
      </c>
      <c r="R1267" s="8"/>
      <c r="S1267" s="8"/>
      <c r="AA1267">
        <v>3808903</v>
      </c>
      <c r="AB1267">
        <v>0</v>
      </c>
      <c r="AC1267">
        <v>10</v>
      </c>
      <c r="AD1267">
        <v>0</v>
      </c>
      <c r="AE1267">
        <v>2001</v>
      </c>
      <c r="AF1267" t="s">
        <v>54</v>
      </c>
      <c r="AG1267">
        <v>99800</v>
      </c>
      <c r="AH1267" t="s">
        <v>55</v>
      </c>
      <c r="AI1267" t="s">
        <v>56</v>
      </c>
      <c r="AJ1267">
        <v>0.8943651265</v>
      </c>
      <c r="AK1267">
        <v>3800</v>
      </c>
      <c r="AL1267" s="8" t="s">
        <v>5252</v>
      </c>
      <c r="AM1267" s="10">
        <f t="shared" si="171"/>
        <v>2016</v>
      </c>
      <c r="AN1267">
        <f t="shared" si="172"/>
        <v>1</v>
      </c>
      <c r="AO1267">
        <f t="shared" si="178"/>
        <v>0</v>
      </c>
      <c r="AP1267">
        <f t="shared" si="173"/>
        <v>0</v>
      </c>
      <c r="AQ1267">
        <f t="shared" si="174"/>
        <v>0</v>
      </c>
      <c r="AR1267">
        <f t="shared" si="175"/>
        <v>1</v>
      </c>
      <c r="AS1267">
        <f t="shared" si="176"/>
        <v>0</v>
      </c>
      <c r="AT1267">
        <f t="shared" si="177"/>
        <v>0</v>
      </c>
      <c r="AU1267">
        <f t="shared" si="177"/>
        <v>1</v>
      </c>
      <c r="AV1267" t="str">
        <f t="shared" si="179"/>
        <v>2020-03-16T21:00:04</v>
      </c>
    </row>
    <row r="1268" spans="1:48" x14ac:dyDescent="0.25">
      <c r="A1268" s="5">
        <v>1303</v>
      </c>
      <c r="B1268" s="5" t="s">
        <v>1771</v>
      </c>
      <c r="C1268" s="5" t="s">
        <v>1772</v>
      </c>
      <c r="D1268" s="6" t="s">
        <v>1773</v>
      </c>
      <c r="E1268">
        <v>23</v>
      </c>
      <c r="F1268" s="7">
        <v>0.63702905389999998</v>
      </c>
      <c r="G1268" s="7">
        <v>0</v>
      </c>
      <c r="H1268" t="s">
        <v>1774</v>
      </c>
      <c r="I1268">
        <v>68</v>
      </c>
      <c r="J1268">
        <v>5735.78</v>
      </c>
      <c r="K1268">
        <v>50000</v>
      </c>
      <c r="L1268" t="s">
        <v>52</v>
      </c>
      <c r="M1268" s="8" t="s">
        <v>53</v>
      </c>
      <c r="N1268" s="8">
        <v>0.79245283018867896</v>
      </c>
      <c r="O1268">
        <v>0.20754716981131999</v>
      </c>
      <c r="P1268" s="9">
        <v>0</v>
      </c>
      <c r="Q1268">
        <v>35000</v>
      </c>
      <c r="R1268" s="8"/>
      <c r="S1268" s="8"/>
      <c r="AA1268">
        <v>44678633</v>
      </c>
      <c r="AB1268">
        <v>0</v>
      </c>
      <c r="AC1268">
        <v>12</v>
      </c>
      <c r="AD1268">
        <v>0</v>
      </c>
      <c r="AE1268">
        <v>1984</v>
      </c>
      <c r="AF1268" t="s">
        <v>54</v>
      </c>
      <c r="AG1268">
        <v>20000</v>
      </c>
      <c r="AH1268" t="s">
        <v>55</v>
      </c>
      <c r="AI1268" t="s">
        <v>55</v>
      </c>
      <c r="AJ1268">
        <v>1</v>
      </c>
      <c r="AK1268">
        <v>418133</v>
      </c>
      <c r="AL1268" s="8" t="s">
        <v>5253</v>
      </c>
      <c r="AM1268" s="10">
        <f t="shared" si="171"/>
        <v>2018</v>
      </c>
      <c r="AN1268">
        <f t="shared" si="172"/>
        <v>1</v>
      </c>
      <c r="AO1268">
        <f t="shared" si="178"/>
        <v>0</v>
      </c>
      <c r="AP1268">
        <f t="shared" si="173"/>
        <v>0</v>
      </c>
      <c r="AQ1268">
        <f t="shared" si="174"/>
        <v>1</v>
      </c>
      <c r="AR1268">
        <f t="shared" si="175"/>
        <v>0</v>
      </c>
      <c r="AS1268">
        <f t="shared" si="176"/>
        <v>0</v>
      </c>
      <c r="AT1268">
        <f t="shared" si="177"/>
        <v>0</v>
      </c>
      <c r="AU1268">
        <f t="shared" si="177"/>
        <v>0</v>
      </c>
      <c r="AV1268" t="str">
        <f t="shared" si="179"/>
        <v>2020-03-17T16:26:44</v>
      </c>
    </row>
    <row r="1269" spans="1:48" x14ac:dyDescent="0.25">
      <c r="A1269" s="5">
        <v>1304</v>
      </c>
      <c r="B1269" s="5" t="s">
        <v>801</v>
      </c>
      <c r="C1269" s="5" t="s">
        <v>802</v>
      </c>
      <c r="D1269" s="6" t="s">
        <v>803</v>
      </c>
      <c r="E1269">
        <v>5</v>
      </c>
      <c r="F1269" s="7">
        <v>0.54402765580000001</v>
      </c>
      <c r="G1269" s="7">
        <v>0</v>
      </c>
      <c r="H1269" t="s">
        <v>804</v>
      </c>
      <c r="I1269">
        <v>8</v>
      </c>
      <c r="J1269">
        <v>4800</v>
      </c>
      <c r="K1269">
        <v>36000</v>
      </c>
      <c r="L1269" t="s">
        <v>52</v>
      </c>
      <c r="M1269" s="8" t="s">
        <v>86</v>
      </c>
      <c r="N1269" s="8">
        <v>0.490566037735849</v>
      </c>
      <c r="O1269">
        <v>0.50943396226415005</v>
      </c>
      <c r="P1269" s="9">
        <v>0</v>
      </c>
      <c r="Q1269">
        <v>20000</v>
      </c>
      <c r="R1269" s="8"/>
      <c r="S1269" s="8"/>
      <c r="AA1269">
        <v>1714093</v>
      </c>
      <c r="AB1269">
        <v>0</v>
      </c>
      <c r="AC1269">
        <v>12</v>
      </c>
      <c r="AD1269">
        <v>0</v>
      </c>
      <c r="AE1269">
        <v>2018</v>
      </c>
      <c r="AF1269" t="s">
        <v>126</v>
      </c>
      <c r="AG1269">
        <v>30000</v>
      </c>
      <c r="AH1269" t="s">
        <v>55</v>
      </c>
      <c r="AI1269" t="s">
        <v>56</v>
      </c>
      <c r="AJ1269">
        <v>1</v>
      </c>
      <c r="AK1269">
        <v>1400</v>
      </c>
      <c r="AL1269" s="8" t="s">
        <v>5254</v>
      </c>
      <c r="AM1269" s="10">
        <f t="shared" si="171"/>
        <v>2018</v>
      </c>
      <c r="AN1269">
        <f t="shared" si="172"/>
        <v>1</v>
      </c>
      <c r="AO1269">
        <f t="shared" si="178"/>
        <v>0</v>
      </c>
      <c r="AP1269">
        <f t="shared" si="173"/>
        <v>0</v>
      </c>
      <c r="AQ1269">
        <f t="shared" si="174"/>
        <v>0</v>
      </c>
      <c r="AR1269">
        <f t="shared" si="175"/>
        <v>1</v>
      </c>
      <c r="AS1269">
        <f t="shared" si="176"/>
        <v>0</v>
      </c>
      <c r="AT1269">
        <f t="shared" si="177"/>
        <v>0</v>
      </c>
      <c r="AU1269">
        <f t="shared" si="177"/>
        <v>1</v>
      </c>
      <c r="AV1269" t="str">
        <f t="shared" si="179"/>
        <v>2020-03-17T14:49:34</v>
      </c>
    </row>
    <row r="1270" spans="1:48" x14ac:dyDescent="0.25">
      <c r="A1270" s="5">
        <v>1305</v>
      </c>
      <c r="B1270" s="5" t="s">
        <v>2731</v>
      </c>
      <c r="C1270" s="5" t="s">
        <v>2732</v>
      </c>
      <c r="D1270" s="6" t="s">
        <v>2733</v>
      </c>
      <c r="E1270">
        <v>12</v>
      </c>
      <c r="F1270" s="7">
        <v>0.4274817554</v>
      </c>
      <c r="G1270" s="7">
        <v>0</v>
      </c>
      <c r="H1270" t="s">
        <v>2734</v>
      </c>
      <c r="I1270">
        <v>70</v>
      </c>
      <c r="J1270">
        <v>1005183.34</v>
      </c>
      <c r="K1270">
        <v>1200000</v>
      </c>
      <c r="L1270" t="s">
        <v>52</v>
      </c>
      <c r="M1270" s="8" t="s">
        <v>53</v>
      </c>
      <c r="N1270" s="8">
        <v>0.88679245283018804</v>
      </c>
      <c r="O1270">
        <v>0.113207547169811</v>
      </c>
      <c r="P1270" s="9">
        <v>0</v>
      </c>
      <c r="Q1270">
        <v>1200000</v>
      </c>
      <c r="R1270" s="8"/>
      <c r="S1270" s="8" t="s">
        <v>2698</v>
      </c>
      <c r="T1270">
        <v>41349153</v>
      </c>
      <c r="U1270">
        <v>19008239</v>
      </c>
      <c r="V1270">
        <v>45895093</v>
      </c>
      <c r="W1270">
        <v>21492863</v>
      </c>
      <c r="X1270">
        <v>0</v>
      </c>
      <c r="Y1270">
        <v>23651729</v>
      </c>
      <c r="Z1270">
        <v>12899620</v>
      </c>
      <c r="AA1270">
        <v>36989387</v>
      </c>
      <c r="AB1270">
        <v>10943772</v>
      </c>
      <c r="AC1270">
        <v>4</v>
      </c>
      <c r="AD1270">
        <v>26452773</v>
      </c>
      <c r="AE1270">
        <v>2010</v>
      </c>
      <c r="AF1270" t="s">
        <v>68</v>
      </c>
      <c r="AG1270">
        <v>2000000</v>
      </c>
      <c r="AH1270" t="s">
        <v>55</v>
      </c>
      <c r="AI1270" t="s">
        <v>55</v>
      </c>
      <c r="AJ1270">
        <v>1</v>
      </c>
      <c r="AK1270">
        <v>4371321</v>
      </c>
      <c r="AL1270" s="8" t="s">
        <v>5255</v>
      </c>
      <c r="AM1270" s="10">
        <f t="shared" si="171"/>
        <v>2011</v>
      </c>
      <c r="AN1270">
        <f t="shared" si="172"/>
        <v>1</v>
      </c>
      <c r="AO1270">
        <f t="shared" si="178"/>
        <v>0</v>
      </c>
      <c r="AP1270">
        <f t="shared" si="173"/>
        <v>0</v>
      </c>
      <c r="AQ1270">
        <f t="shared" si="174"/>
        <v>1</v>
      </c>
      <c r="AR1270">
        <f t="shared" si="175"/>
        <v>0</v>
      </c>
      <c r="AS1270">
        <f t="shared" si="176"/>
        <v>0</v>
      </c>
      <c r="AT1270">
        <f t="shared" si="177"/>
        <v>0</v>
      </c>
      <c r="AU1270">
        <f t="shared" si="177"/>
        <v>0</v>
      </c>
      <c r="AV1270" t="str">
        <f t="shared" si="179"/>
        <v>2020-03-17T18:53:33</v>
      </c>
    </row>
    <row r="1271" spans="1:48" x14ac:dyDescent="0.25">
      <c r="A1271" s="5">
        <v>1306</v>
      </c>
      <c r="B1271" s="5" t="s">
        <v>5256</v>
      </c>
      <c r="C1271" s="5" t="s">
        <v>5257</v>
      </c>
      <c r="D1271" s="6" t="s">
        <v>5258</v>
      </c>
      <c r="E1271">
        <v>29</v>
      </c>
      <c r="F1271" s="7">
        <v>0.37652257680000001</v>
      </c>
      <c r="G1271" s="7">
        <v>0</v>
      </c>
      <c r="H1271" t="s">
        <v>2148</v>
      </c>
      <c r="I1271">
        <v>48</v>
      </c>
      <c r="J1271">
        <v>10030.459999999999</v>
      </c>
      <c r="K1271">
        <v>20000</v>
      </c>
      <c r="L1271" t="s">
        <v>52</v>
      </c>
      <c r="M1271" s="8" t="s">
        <v>86</v>
      </c>
      <c r="N1271" s="8">
        <v>0.679245283018867</v>
      </c>
      <c r="O1271">
        <v>0.320754716981132</v>
      </c>
      <c r="P1271" s="9">
        <v>0</v>
      </c>
      <c r="Q1271">
        <v>20000</v>
      </c>
      <c r="R1271" s="8"/>
      <c r="S1271" s="8"/>
      <c r="AA1271">
        <v>1575566</v>
      </c>
      <c r="AB1271">
        <v>0</v>
      </c>
      <c r="AC1271">
        <v>12</v>
      </c>
      <c r="AD1271">
        <v>0</v>
      </c>
      <c r="AE1271">
        <v>2012</v>
      </c>
      <c r="AF1271" t="s">
        <v>68</v>
      </c>
      <c r="AG1271">
        <v>100000</v>
      </c>
      <c r="AH1271" t="s">
        <v>55</v>
      </c>
      <c r="AI1271" t="s">
        <v>56</v>
      </c>
      <c r="AJ1271">
        <v>0.86783984069999998</v>
      </c>
      <c r="AK1271">
        <v>35200</v>
      </c>
      <c r="AL1271" s="8" t="s">
        <v>5259</v>
      </c>
      <c r="AM1271" s="10">
        <f t="shared" si="171"/>
        <v>2012</v>
      </c>
      <c r="AN1271">
        <f t="shared" si="172"/>
        <v>1</v>
      </c>
      <c r="AO1271">
        <f t="shared" si="178"/>
        <v>0</v>
      </c>
      <c r="AP1271">
        <f t="shared" si="173"/>
        <v>0</v>
      </c>
      <c r="AQ1271">
        <f t="shared" si="174"/>
        <v>0</v>
      </c>
      <c r="AR1271">
        <f t="shared" si="175"/>
        <v>1</v>
      </c>
      <c r="AS1271">
        <f t="shared" si="176"/>
        <v>0</v>
      </c>
      <c r="AT1271">
        <f t="shared" si="177"/>
        <v>0</v>
      </c>
      <c r="AU1271">
        <f t="shared" si="177"/>
        <v>1</v>
      </c>
      <c r="AV1271" t="str">
        <f t="shared" si="179"/>
        <v>2020-03-17T18:38:43</v>
      </c>
    </row>
    <row r="1272" spans="1:48" x14ac:dyDescent="0.25">
      <c r="A1272" s="5">
        <v>1307</v>
      </c>
      <c r="B1272" s="5" t="s">
        <v>5260</v>
      </c>
      <c r="C1272" s="5" t="s">
        <v>5261</v>
      </c>
      <c r="D1272" s="6" t="s">
        <v>5262</v>
      </c>
      <c r="E1272">
        <v>140</v>
      </c>
      <c r="F1272" s="7">
        <v>0.3650806472</v>
      </c>
      <c r="G1272" s="7">
        <v>0</v>
      </c>
      <c r="H1272" t="s">
        <v>994</v>
      </c>
      <c r="I1272">
        <v>167</v>
      </c>
      <c r="J1272">
        <v>99916</v>
      </c>
      <c r="K1272">
        <v>40000</v>
      </c>
      <c r="L1272" t="s">
        <v>52</v>
      </c>
      <c r="M1272" s="8" t="s">
        <v>86</v>
      </c>
      <c r="N1272" s="8">
        <v>0.679245283018867</v>
      </c>
      <c r="O1272">
        <v>0.320754716981132</v>
      </c>
      <c r="P1272" s="9">
        <v>-0.95243688701016105</v>
      </c>
      <c r="Q1272">
        <v>40000</v>
      </c>
      <c r="R1272" s="8"/>
      <c r="S1272" s="8"/>
      <c r="AA1272">
        <v>8820942</v>
      </c>
      <c r="AB1272">
        <v>0</v>
      </c>
      <c r="AC1272">
        <v>12</v>
      </c>
      <c r="AD1272">
        <v>0</v>
      </c>
      <c r="AE1272">
        <v>2012</v>
      </c>
      <c r="AF1272" t="s">
        <v>68</v>
      </c>
      <c r="AG1272">
        <v>300000</v>
      </c>
      <c r="AH1272" t="s">
        <v>55</v>
      </c>
      <c r="AI1272" t="s">
        <v>56</v>
      </c>
      <c r="AJ1272">
        <v>0.58222305789999995</v>
      </c>
      <c r="AK1272">
        <v>68000</v>
      </c>
      <c r="AL1272" s="8" t="s">
        <v>5263</v>
      </c>
      <c r="AM1272" s="10">
        <f t="shared" si="171"/>
        <v>2012</v>
      </c>
      <c r="AN1272">
        <f t="shared" si="172"/>
        <v>1</v>
      </c>
      <c r="AO1272">
        <f t="shared" si="178"/>
        <v>0</v>
      </c>
      <c r="AP1272">
        <f t="shared" si="173"/>
        <v>0</v>
      </c>
      <c r="AQ1272">
        <f t="shared" si="174"/>
        <v>0</v>
      </c>
      <c r="AR1272">
        <f t="shared" si="175"/>
        <v>1</v>
      </c>
      <c r="AS1272">
        <f t="shared" si="176"/>
        <v>0</v>
      </c>
      <c r="AT1272">
        <f t="shared" si="177"/>
        <v>0</v>
      </c>
      <c r="AU1272">
        <f t="shared" si="177"/>
        <v>1</v>
      </c>
      <c r="AV1272" t="str">
        <f t="shared" si="179"/>
        <v>2020-03-17T18:02:35</v>
      </c>
    </row>
    <row r="1273" spans="1:48" x14ac:dyDescent="0.25">
      <c r="A1273" s="5">
        <v>1308</v>
      </c>
      <c r="B1273" s="5" t="s">
        <v>5264</v>
      </c>
      <c r="C1273" s="5" t="s">
        <v>5265</v>
      </c>
      <c r="D1273" s="6" t="s">
        <v>5266</v>
      </c>
      <c r="E1273">
        <v>3</v>
      </c>
      <c r="F1273" s="7">
        <v>0.3418487932</v>
      </c>
      <c r="G1273" s="7">
        <v>0</v>
      </c>
      <c r="H1273" t="s">
        <v>5267</v>
      </c>
      <c r="I1273">
        <v>0</v>
      </c>
      <c r="J1273">
        <v>52649.1</v>
      </c>
      <c r="K1273">
        <v>160000</v>
      </c>
      <c r="L1273" t="s">
        <v>52</v>
      </c>
      <c r="M1273" s="8" t="s">
        <v>63</v>
      </c>
      <c r="N1273" s="8">
        <v>0.94339622641509402</v>
      </c>
      <c r="O1273">
        <v>5.6603773584905599E-2</v>
      </c>
      <c r="P1273" s="9">
        <v>0</v>
      </c>
      <c r="Q1273">
        <v>160000</v>
      </c>
      <c r="R1273" s="8"/>
      <c r="S1273" s="8" t="s">
        <v>2950</v>
      </c>
      <c r="T1273">
        <v>8504935</v>
      </c>
      <c r="U1273">
        <v>2821778</v>
      </c>
      <c r="V1273">
        <v>8971185</v>
      </c>
      <c r="W1273">
        <v>1587622</v>
      </c>
      <c r="X1273">
        <v>0</v>
      </c>
      <c r="Y1273">
        <v>4283323</v>
      </c>
      <c r="Z1273">
        <v>2773342</v>
      </c>
      <c r="AA1273">
        <v>18866297</v>
      </c>
      <c r="AB1273">
        <v>7630338</v>
      </c>
      <c r="AC1273">
        <v>11</v>
      </c>
      <c r="AD1273">
        <v>11235959</v>
      </c>
      <c r="AE1273">
        <v>2014</v>
      </c>
      <c r="AF1273" t="s">
        <v>68</v>
      </c>
      <c r="AG1273">
        <v>500000</v>
      </c>
      <c r="AH1273" t="s">
        <v>55</v>
      </c>
      <c r="AI1273" t="s">
        <v>55</v>
      </c>
      <c r="AJ1273">
        <v>1</v>
      </c>
      <c r="AK1273">
        <v>107500</v>
      </c>
      <c r="AL1273" s="8" t="s">
        <v>5268</v>
      </c>
      <c r="AM1273" s="10">
        <f t="shared" si="171"/>
        <v>2015</v>
      </c>
      <c r="AN1273">
        <f t="shared" si="172"/>
        <v>1</v>
      </c>
      <c r="AO1273">
        <f t="shared" si="178"/>
        <v>0</v>
      </c>
      <c r="AP1273">
        <f t="shared" si="173"/>
        <v>1</v>
      </c>
      <c r="AQ1273">
        <f t="shared" si="174"/>
        <v>0</v>
      </c>
      <c r="AR1273">
        <f t="shared" si="175"/>
        <v>0</v>
      </c>
      <c r="AS1273">
        <f t="shared" si="176"/>
        <v>0</v>
      </c>
      <c r="AT1273">
        <f t="shared" si="177"/>
        <v>0</v>
      </c>
      <c r="AU1273">
        <f t="shared" si="177"/>
        <v>0</v>
      </c>
      <c r="AV1273" t="str">
        <f t="shared" si="179"/>
        <v>2020-03-17T20:40:51</v>
      </c>
    </row>
    <row r="1274" spans="1:48" x14ac:dyDescent="0.25">
      <c r="A1274" s="5">
        <v>1309</v>
      </c>
      <c r="B1274" s="5" t="s">
        <v>5269</v>
      </c>
      <c r="C1274" s="5" t="s">
        <v>5270</v>
      </c>
      <c r="D1274" s="6" t="s">
        <v>5271</v>
      </c>
      <c r="E1274">
        <v>47</v>
      </c>
      <c r="F1274" s="7">
        <v>0</v>
      </c>
      <c r="G1274" s="7"/>
      <c r="H1274" t="s">
        <v>5272</v>
      </c>
      <c r="I1274">
        <v>0</v>
      </c>
      <c r="J1274">
        <v>0</v>
      </c>
      <c r="K1274">
        <v>1500000</v>
      </c>
      <c r="L1274" t="s">
        <v>119</v>
      </c>
      <c r="M1274" s="8" t="s">
        <v>53</v>
      </c>
      <c r="N1274" s="8">
        <v>0.77358490566037696</v>
      </c>
      <c r="O1274">
        <v>0.22641509433962201</v>
      </c>
      <c r="P1274" s="9">
        <v>-0.58099943017864897</v>
      </c>
      <c r="Q1274">
        <v>1500000</v>
      </c>
      <c r="R1274" s="8" t="s">
        <v>5273</v>
      </c>
      <c r="S1274" s="8" t="s">
        <v>329</v>
      </c>
      <c r="T1274">
        <v>30207079</v>
      </c>
      <c r="U1274">
        <v>24413195</v>
      </c>
      <c r="V1274">
        <v>31545022</v>
      </c>
      <c r="W1274">
        <v>3444494</v>
      </c>
      <c r="X1274">
        <v>1579445</v>
      </c>
      <c r="Y1274">
        <v>16692500</v>
      </c>
      <c r="Z1274">
        <v>12833713</v>
      </c>
      <c r="AA1274">
        <v>84179991</v>
      </c>
      <c r="AB1274">
        <v>15444596</v>
      </c>
      <c r="AC1274">
        <v>12</v>
      </c>
      <c r="AD1274">
        <v>68735395</v>
      </c>
      <c r="AE1274">
        <v>2010</v>
      </c>
      <c r="AF1274" t="s">
        <v>68</v>
      </c>
      <c r="AG1274">
        <v>3000000</v>
      </c>
      <c r="AH1274" t="s">
        <v>55</v>
      </c>
      <c r="AI1274" t="s">
        <v>55</v>
      </c>
      <c r="AJ1274">
        <v>0</v>
      </c>
      <c r="AK1274">
        <v>1852648</v>
      </c>
      <c r="AL1274" s="8"/>
      <c r="AM1274" s="10">
        <f t="shared" si="171"/>
        <v>2012</v>
      </c>
      <c r="AN1274">
        <f t="shared" si="172"/>
        <v>1</v>
      </c>
      <c r="AO1274">
        <f t="shared" si="178"/>
        <v>0</v>
      </c>
      <c r="AP1274">
        <f t="shared" si="173"/>
        <v>0</v>
      </c>
      <c r="AQ1274">
        <f t="shared" si="174"/>
        <v>1</v>
      </c>
      <c r="AR1274">
        <f t="shared" si="175"/>
        <v>0</v>
      </c>
      <c r="AS1274">
        <f t="shared" si="176"/>
        <v>0</v>
      </c>
      <c r="AT1274">
        <f t="shared" si="177"/>
        <v>0</v>
      </c>
      <c r="AU1274">
        <f t="shared" si="177"/>
        <v>0</v>
      </c>
      <c r="AV1274" t="str">
        <f t="shared" si="179"/>
        <v>2020-03-17T19:32:47</v>
      </c>
    </row>
    <row r="1275" spans="1:48" x14ac:dyDescent="0.25">
      <c r="A1275" s="5">
        <v>1310</v>
      </c>
      <c r="B1275" s="5" t="s">
        <v>4664</v>
      </c>
      <c r="C1275" s="5" t="s">
        <v>4665</v>
      </c>
      <c r="D1275" s="6" t="s">
        <v>4666</v>
      </c>
      <c r="E1275">
        <v>17</v>
      </c>
      <c r="F1275" s="7">
        <v>0.3499740495</v>
      </c>
      <c r="G1275" s="7">
        <v>0</v>
      </c>
      <c r="H1275" t="s">
        <v>3200</v>
      </c>
      <c r="I1275">
        <v>42</v>
      </c>
      <c r="J1275">
        <v>49710</v>
      </c>
      <c r="K1275">
        <v>50000</v>
      </c>
      <c r="L1275" t="s">
        <v>52</v>
      </c>
      <c r="M1275" s="8" t="s">
        <v>53</v>
      </c>
      <c r="N1275" s="8">
        <v>0.75471698113207497</v>
      </c>
      <c r="O1275">
        <v>0.245283018867924</v>
      </c>
      <c r="P1275" s="9">
        <v>0.86602540378443904</v>
      </c>
      <c r="Q1275">
        <v>50000</v>
      </c>
      <c r="R1275" s="8"/>
      <c r="S1275" s="8"/>
      <c r="AA1275">
        <v>5667997</v>
      </c>
      <c r="AB1275">
        <v>0</v>
      </c>
      <c r="AC1275">
        <v>12</v>
      </c>
      <c r="AD1275">
        <v>0</v>
      </c>
      <c r="AE1275">
        <v>1987</v>
      </c>
      <c r="AF1275" t="s">
        <v>54</v>
      </c>
      <c r="AG1275">
        <v>1</v>
      </c>
      <c r="AH1275" t="s">
        <v>55</v>
      </c>
      <c r="AI1275" t="s">
        <v>55</v>
      </c>
      <c r="AJ1275">
        <v>1</v>
      </c>
      <c r="AK1275">
        <v>0</v>
      </c>
      <c r="AL1275" s="8" t="s">
        <v>5274</v>
      </c>
      <c r="AM1275" s="10">
        <f t="shared" si="171"/>
        <v>2017</v>
      </c>
      <c r="AN1275">
        <f t="shared" si="172"/>
        <v>1</v>
      </c>
      <c r="AO1275">
        <f t="shared" si="178"/>
        <v>0</v>
      </c>
      <c r="AP1275">
        <f t="shared" si="173"/>
        <v>0</v>
      </c>
      <c r="AQ1275">
        <f t="shared" si="174"/>
        <v>1</v>
      </c>
      <c r="AR1275">
        <f t="shared" si="175"/>
        <v>0</v>
      </c>
      <c r="AS1275">
        <f t="shared" si="176"/>
        <v>0</v>
      </c>
      <c r="AT1275">
        <f t="shared" si="177"/>
        <v>0</v>
      </c>
      <c r="AU1275">
        <f t="shared" si="177"/>
        <v>0</v>
      </c>
      <c r="AV1275" t="str">
        <f t="shared" si="179"/>
        <v>2020-03-17T16:48:04</v>
      </c>
    </row>
    <row r="1276" spans="1:48" x14ac:dyDescent="0.25">
      <c r="A1276" s="5">
        <v>1311</v>
      </c>
      <c r="B1276" s="5" t="s">
        <v>5275</v>
      </c>
      <c r="C1276" s="5" t="s">
        <v>5276</v>
      </c>
      <c r="D1276" s="6" t="s">
        <v>5277</v>
      </c>
      <c r="E1276">
        <v>21</v>
      </c>
      <c r="F1276" s="7">
        <v>0.3439589415</v>
      </c>
      <c r="G1276" s="7">
        <v>0</v>
      </c>
      <c r="H1276" t="s">
        <v>5278</v>
      </c>
      <c r="I1276">
        <v>0</v>
      </c>
      <c r="J1276">
        <v>0</v>
      </c>
      <c r="K1276">
        <v>50000</v>
      </c>
      <c r="L1276" t="s">
        <v>52</v>
      </c>
      <c r="M1276" s="8" t="s">
        <v>53</v>
      </c>
      <c r="N1276" s="8">
        <v>0.81132075471698095</v>
      </c>
      <c r="O1276">
        <v>0.18867924528301799</v>
      </c>
      <c r="P1276" s="9">
        <v>0.99930059125179405</v>
      </c>
      <c r="Q1276">
        <v>10000</v>
      </c>
      <c r="R1276" s="8"/>
      <c r="S1276" s="8" t="s">
        <v>175</v>
      </c>
      <c r="T1276">
        <v>5856186</v>
      </c>
      <c r="U1276">
        <v>55517</v>
      </c>
      <c r="V1276">
        <v>6017870</v>
      </c>
      <c r="W1276">
        <v>5141608</v>
      </c>
      <c r="X1276">
        <v>211102</v>
      </c>
      <c r="Y1276">
        <v>3742709</v>
      </c>
      <c r="Z1276">
        <v>480032</v>
      </c>
      <c r="AA1276">
        <v>3248256</v>
      </c>
      <c r="AB1276">
        <v>1691576</v>
      </c>
      <c r="AC1276">
        <v>12</v>
      </c>
      <c r="AD1276">
        <v>1556680</v>
      </c>
      <c r="AE1276">
        <v>2010</v>
      </c>
      <c r="AF1276" t="s">
        <v>68</v>
      </c>
      <c r="AG1276">
        <v>40000</v>
      </c>
      <c r="AH1276" t="s">
        <v>55</v>
      </c>
      <c r="AI1276" t="s">
        <v>55</v>
      </c>
      <c r="AJ1276">
        <v>0.92435292579999995</v>
      </c>
      <c r="AK1276">
        <v>720</v>
      </c>
      <c r="AL1276" s="8" t="s">
        <v>5279</v>
      </c>
      <c r="AM1276" s="10">
        <f t="shared" si="171"/>
        <v>2015</v>
      </c>
      <c r="AN1276">
        <f t="shared" si="172"/>
        <v>1</v>
      </c>
      <c r="AO1276">
        <f t="shared" si="178"/>
        <v>0</v>
      </c>
      <c r="AP1276">
        <f t="shared" si="173"/>
        <v>0</v>
      </c>
      <c r="AQ1276">
        <f t="shared" si="174"/>
        <v>1</v>
      </c>
      <c r="AR1276">
        <f t="shared" si="175"/>
        <v>0</v>
      </c>
      <c r="AS1276">
        <f t="shared" si="176"/>
        <v>0</v>
      </c>
      <c r="AT1276">
        <f t="shared" si="177"/>
        <v>0</v>
      </c>
      <c r="AU1276">
        <f t="shared" si="177"/>
        <v>0</v>
      </c>
      <c r="AV1276" t="str">
        <f t="shared" si="179"/>
        <v>2020-03-18T13:44:55</v>
      </c>
    </row>
    <row r="1277" spans="1:48" x14ac:dyDescent="0.25">
      <c r="A1277" s="5">
        <v>1312</v>
      </c>
      <c r="B1277" s="5" t="s">
        <v>5280</v>
      </c>
      <c r="C1277" s="5" t="s">
        <v>5281</v>
      </c>
      <c r="D1277" s="6" t="s">
        <v>5282</v>
      </c>
      <c r="E1277">
        <v>21</v>
      </c>
      <c r="F1277" s="7">
        <v>0.59018846530000002</v>
      </c>
      <c r="G1277" s="7">
        <v>0</v>
      </c>
      <c r="H1277" t="s">
        <v>5196</v>
      </c>
      <c r="I1277">
        <v>73</v>
      </c>
      <c r="J1277">
        <v>100079</v>
      </c>
      <c r="K1277">
        <v>50000</v>
      </c>
      <c r="L1277" t="s">
        <v>52</v>
      </c>
      <c r="M1277" s="8" t="s">
        <v>53</v>
      </c>
      <c r="N1277" s="8">
        <v>0.79245283018867896</v>
      </c>
      <c r="O1277">
        <v>0.20754716981131999</v>
      </c>
      <c r="P1277" s="9">
        <v>-0.95787228719718698</v>
      </c>
      <c r="Q1277">
        <v>50000</v>
      </c>
      <c r="R1277" s="8"/>
      <c r="S1277" s="8"/>
      <c r="AA1277">
        <v>48187664</v>
      </c>
      <c r="AB1277">
        <v>0</v>
      </c>
      <c r="AC1277">
        <v>12</v>
      </c>
      <c r="AD1277">
        <v>0</v>
      </c>
      <c r="AE1277">
        <v>1998</v>
      </c>
      <c r="AF1277" t="s">
        <v>54</v>
      </c>
      <c r="AG1277">
        <v>20000</v>
      </c>
      <c r="AH1277" t="s">
        <v>55</v>
      </c>
      <c r="AI1277" t="s">
        <v>55</v>
      </c>
      <c r="AJ1277">
        <v>0.93468276149999996</v>
      </c>
      <c r="AK1277">
        <v>89000</v>
      </c>
      <c r="AL1277" s="8" t="s">
        <v>5283</v>
      </c>
      <c r="AM1277" s="10">
        <f t="shared" si="171"/>
        <v>2013</v>
      </c>
      <c r="AN1277">
        <f t="shared" si="172"/>
        <v>1</v>
      </c>
      <c r="AO1277">
        <f t="shared" si="178"/>
        <v>0</v>
      </c>
      <c r="AP1277">
        <f t="shared" si="173"/>
        <v>0</v>
      </c>
      <c r="AQ1277">
        <f t="shared" si="174"/>
        <v>1</v>
      </c>
      <c r="AR1277">
        <f t="shared" si="175"/>
        <v>0</v>
      </c>
      <c r="AS1277">
        <f t="shared" si="176"/>
        <v>0</v>
      </c>
      <c r="AT1277">
        <f t="shared" si="177"/>
        <v>0</v>
      </c>
      <c r="AU1277">
        <f t="shared" si="177"/>
        <v>0</v>
      </c>
      <c r="AV1277" t="str">
        <f t="shared" si="179"/>
        <v>2020-03-18T13:45:40</v>
      </c>
    </row>
    <row r="1278" spans="1:48" x14ac:dyDescent="0.25">
      <c r="A1278" s="5">
        <v>1313</v>
      </c>
      <c r="B1278" s="5" t="s">
        <v>5284</v>
      </c>
      <c r="C1278" s="5" t="s">
        <v>5285</v>
      </c>
      <c r="D1278" s="6" t="s">
        <v>5286</v>
      </c>
      <c r="E1278">
        <v>8</v>
      </c>
      <c r="F1278" s="7">
        <v>0.47465977720000002</v>
      </c>
      <c r="G1278" s="7">
        <v>0</v>
      </c>
      <c r="H1278" t="s">
        <v>4256</v>
      </c>
      <c r="I1278">
        <v>0</v>
      </c>
      <c r="J1278">
        <v>26392.5</v>
      </c>
      <c r="K1278">
        <v>100000</v>
      </c>
      <c r="L1278" t="s">
        <v>52</v>
      </c>
      <c r="M1278" s="8" t="s">
        <v>53</v>
      </c>
      <c r="N1278" s="8">
        <v>0.88679245283018804</v>
      </c>
      <c r="O1278">
        <v>0.113207547169811</v>
      </c>
      <c r="P1278" s="9">
        <v>0.996835436149903</v>
      </c>
      <c r="Q1278">
        <v>100000</v>
      </c>
      <c r="R1278" s="8"/>
      <c r="S1278" s="8" t="s">
        <v>103</v>
      </c>
      <c r="T1278">
        <v>9405303</v>
      </c>
      <c r="U1278">
        <v>2686081</v>
      </c>
      <c r="V1278">
        <v>9457268</v>
      </c>
      <c r="W1278">
        <v>6771186</v>
      </c>
      <c r="X1278">
        <v>1181872</v>
      </c>
      <c r="Y1278">
        <v>5034061</v>
      </c>
      <c r="Z1278">
        <v>551676</v>
      </c>
      <c r="AA1278">
        <v>5852916</v>
      </c>
      <c r="AB1278">
        <v>3782889</v>
      </c>
      <c r="AC1278">
        <v>12</v>
      </c>
      <c r="AD1278">
        <v>2070027</v>
      </c>
      <c r="AE1278">
        <v>2013</v>
      </c>
      <c r="AF1278" t="s">
        <v>68</v>
      </c>
      <c r="AG1278">
        <v>250000</v>
      </c>
      <c r="AH1278" t="s">
        <v>55</v>
      </c>
      <c r="AI1278" t="s">
        <v>55</v>
      </c>
      <c r="AJ1278">
        <v>0.97230273270000001</v>
      </c>
      <c r="AK1278">
        <v>193779</v>
      </c>
      <c r="AL1278" s="8" t="s">
        <v>5287</v>
      </c>
      <c r="AM1278" s="10">
        <f t="shared" si="171"/>
        <v>2017</v>
      </c>
      <c r="AN1278">
        <f t="shared" si="172"/>
        <v>1</v>
      </c>
      <c r="AO1278">
        <f t="shared" si="178"/>
        <v>0</v>
      </c>
      <c r="AP1278">
        <f t="shared" si="173"/>
        <v>0</v>
      </c>
      <c r="AQ1278">
        <f t="shared" si="174"/>
        <v>1</v>
      </c>
      <c r="AR1278">
        <f t="shared" si="175"/>
        <v>0</v>
      </c>
      <c r="AS1278">
        <f t="shared" si="176"/>
        <v>0</v>
      </c>
      <c r="AT1278">
        <f t="shared" si="177"/>
        <v>0</v>
      </c>
      <c r="AU1278">
        <f t="shared" si="177"/>
        <v>0</v>
      </c>
      <c r="AV1278" t="str">
        <f t="shared" si="179"/>
        <v>2020-03-17T20:46:16</v>
      </c>
    </row>
    <row r="1279" spans="1:48" x14ac:dyDescent="0.25">
      <c r="A1279" s="5">
        <v>1314</v>
      </c>
      <c r="B1279" s="5" t="s">
        <v>5288</v>
      </c>
      <c r="C1279" s="5" t="s">
        <v>2131</v>
      </c>
      <c r="D1279" s="6" t="s">
        <v>5289</v>
      </c>
      <c r="E1279">
        <v>7</v>
      </c>
      <c r="F1279" s="7">
        <v>0</v>
      </c>
      <c r="G1279" s="7"/>
      <c r="H1279" t="s">
        <v>5290</v>
      </c>
      <c r="I1279">
        <v>0</v>
      </c>
      <c r="J1279">
        <v>0</v>
      </c>
      <c r="K1279">
        <v>20000</v>
      </c>
      <c r="L1279" t="s">
        <v>52</v>
      </c>
      <c r="M1279" s="8" t="s">
        <v>53</v>
      </c>
      <c r="N1279" s="8">
        <v>0.73584905660377298</v>
      </c>
      <c r="O1279">
        <v>0.26415094339622602</v>
      </c>
      <c r="P1279" s="9">
        <v>0</v>
      </c>
      <c r="Q1279">
        <v>20000</v>
      </c>
      <c r="R1279" s="8"/>
      <c r="S1279" s="8"/>
      <c r="AA1279">
        <v>1594423</v>
      </c>
      <c r="AB1279">
        <v>0</v>
      </c>
      <c r="AC1279">
        <v>12</v>
      </c>
      <c r="AD1279">
        <v>0</v>
      </c>
      <c r="AE1279">
        <v>2008</v>
      </c>
      <c r="AF1279" t="s">
        <v>121</v>
      </c>
      <c r="AG1279">
        <v>93700</v>
      </c>
      <c r="AH1279" t="s">
        <v>55</v>
      </c>
      <c r="AI1279" t="s">
        <v>56</v>
      </c>
      <c r="AJ1279">
        <v>0</v>
      </c>
      <c r="AK1279">
        <v>99000</v>
      </c>
      <c r="AL1279" s="8" t="s">
        <v>5291</v>
      </c>
      <c r="AM1279" s="10">
        <f t="shared" si="171"/>
        <v>2013</v>
      </c>
      <c r="AN1279">
        <f t="shared" si="172"/>
        <v>1</v>
      </c>
      <c r="AO1279">
        <f t="shared" si="178"/>
        <v>0</v>
      </c>
      <c r="AP1279">
        <f t="shared" si="173"/>
        <v>0</v>
      </c>
      <c r="AQ1279">
        <f t="shared" si="174"/>
        <v>1</v>
      </c>
      <c r="AR1279">
        <f t="shared" si="175"/>
        <v>0</v>
      </c>
      <c r="AS1279">
        <f t="shared" si="176"/>
        <v>0</v>
      </c>
      <c r="AT1279">
        <f t="shared" si="177"/>
        <v>0</v>
      </c>
      <c r="AU1279">
        <f t="shared" si="177"/>
        <v>1</v>
      </c>
      <c r="AV1279" t="str">
        <f t="shared" si="179"/>
        <v>2020-03-17T18:39:25</v>
      </c>
    </row>
    <row r="1280" spans="1:48" x14ac:dyDescent="0.25">
      <c r="A1280" s="5">
        <v>1315</v>
      </c>
      <c r="B1280" s="5" t="s">
        <v>5292</v>
      </c>
      <c r="C1280" s="5" t="s">
        <v>5293</v>
      </c>
      <c r="D1280" s="6" t="s">
        <v>5294</v>
      </c>
      <c r="E1280">
        <v>13</v>
      </c>
      <c r="F1280" s="7">
        <v>0.2194002789</v>
      </c>
      <c r="G1280" s="7">
        <v>0</v>
      </c>
      <c r="H1280" t="s">
        <v>5295</v>
      </c>
      <c r="I1280">
        <v>33</v>
      </c>
      <c r="J1280">
        <v>5832</v>
      </c>
      <c r="K1280">
        <v>1300000</v>
      </c>
      <c r="L1280" t="s">
        <v>119</v>
      </c>
      <c r="M1280" s="8" t="s">
        <v>86</v>
      </c>
      <c r="N1280" s="8">
        <v>0.54716981132075404</v>
      </c>
      <c r="O1280">
        <v>0.45283018867924502</v>
      </c>
      <c r="P1280" s="9">
        <v>-0.745302013941463</v>
      </c>
      <c r="Q1280">
        <v>1200000</v>
      </c>
      <c r="R1280" s="8" t="s">
        <v>5296</v>
      </c>
      <c r="S1280" s="8"/>
      <c r="AA1280">
        <v>0</v>
      </c>
      <c r="AB1280">
        <v>0</v>
      </c>
      <c r="AC1280">
        <v>1</v>
      </c>
      <c r="AD1280">
        <v>0</v>
      </c>
      <c r="AE1280">
        <v>2008</v>
      </c>
      <c r="AF1280" t="s">
        <v>121</v>
      </c>
      <c r="AG1280">
        <v>220000</v>
      </c>
      <c r="AH1280" t="s">
        <v>55</v>
      </c>
      <c r="AI1280" t="s">
        <v>56</v>
      </c>
      <c r="AJ1280">
        <v>0.99968678470000005</v>
      </c>
      <c r="AK1280">
        <v>26000</v>
      </c>
      <c r="AL1280" s="8"/>
      <c r="AM1280" s="10">
        <f t="shared" si="171"/>
        <v>2013</v>
      </c>
      <c r="AN1280">
        <f t="shared" si="172"/>
        <v>1</v>
      </c>
      <c r="AO1280">
        <f t="shared" si="178"/>
        <v>0</v>
      </c>
      <c r="AP1280">
        <f t="shared" si="173"/>
        <v>0</v>
      </c>
      <c r="AQ1280">
        <f t="shared" si="174"/>
        <v>0</v>
      </c>
      <c r="AR1280">
        <f t="shared" si="175"/>
        <v>1</v>
      </c>
      <c r="AS1280">
        <f t="shared" si="176"/>
        <v>0</v>
      </c>
      <c r="AT1280">
        <f t="shared" si="177"/>
        <v>0</v>
      </c>
      <c r="AU1280">
        <f t="shared" si="177"/>
        <v>1</v>
      </c>
      <c r="AV1280" t="str">
        <f t="shared" si="179"/>
        <v>2020-03-17T15:02:38</v>
      </c>
    </row>
    <row r="1281" spans="1:48" x14ac:dyDescent="0.25">
      <c r="A1281" s="5">
        <v>1316</v>
      </c>
      <c r="B1281" s="5" t="s">
        <v>5297</v>
      </c>
      <c r="C1281" s="5" t="s">
        <v>5298</v>
      </c>
      <c r="D1281" s="6" t="s">
        <v>5299</v>
      </c>
      <c r="E1281">
        <v>35</v>
      </c>
      <c r="F1281" s="7">
        <v>0.57332835550000005</v>
      </c>
      <c r="G1281" s="7">
        <v>0</v>
      </c>
      <c r="H1281" t="s">
        <v>2168</v>
      </c>
      <c r="I1281">
        <v>0</v>
      </c>
      <c r="J1281">
        <v>0</v>
      </c>
      <c r="K1281">
        <v>20000</v>
      </c>
      <c r="L1281" t="s">
        <v>52</v>
      </c>
      <c r="M1281" s="8" t="s">
        <v>53</v>
      </c>
      <c r="N1281" s="8">
        <v>0.79245283018867896</v>
      </c>
      <c r="O1281">
        <v>0.20754716981131999</v>
      </c>
      <c r="P1281" s="9">
        <v>0</v>
      </c>
      <c r="Q1281">
        <v>20000</v>
      </c>
      <c r="R1281" s="8"/>
      <c r="S1281" s="8"/>
      <c r="AA1281">
        <v>18834826</v>
      </c>
      <c r="AB1281">
        <v>0</v>
      </c>
      <c r="AC1281">
        <v>11</v>
      </c>
      <c r="AD1281">
        <v>0</v>
      </c>
      <c r="AE1281">
        <v>1990</v>
      </c>
      <c r="AF1281" t="s">
        <v>54</v>
      </c>
      <c r="AG1281">
        <v>550000</v>
      </c>
      <c r="AH1281" t="s">
        <v>55</v>
      </c>
      <c r="AI1281" t="s">
        <v>55</v>
      </c>
      <c r="AJ1281">
        <v>0.94067120130000004</v>
      </c>
      <c r="AK1281">
        <v>1493166</v>
      </c>
      <c r="AL1281" s="8" t="s">
        <v>5300</v>
      </c>
      <c r="AM1281" s="10">
        <f t="shared" si="171"/>
        <v>2014</v>
      </c>
      <c r="AN1281">
        <f t="shared" si="172"/>
        <v>1</v>
      </c>
      <c r="AO1281">
        <f t="shared" si="178"/>
        <v>0</v>
      </c>
      <c r="AP1281">
        <f t="shared" si="173"/>
        <v>0</v>
      </c>
      <c r="AQ1281">
        <f t="shared" si="174"/>
        <v>1</v>
      </c>
      <c r="AR1281">
        <f t="shared" si="175"/>
        <v>0</v>
      </c>
      <c r="AS1281">
        <f t="shared" si="176"/>
        <v>0</v>
      </c>
      <c r="AT1281">
        <f t="shared" si="177"/>
        <v>0</v>
      </c>
      <c r="AU1281">
        <f t="shared" si="177"/>
        <v>0</v>
      </c>
      <c r="AV1281" t="str">
        <f t="shared" si="179"/>
        <v>2020-03-17T19:05:28</v>
      </c>
    </row>
    <row r="1282" spans="1:48" x14ac:dyDescent="0.25">
      <c r="A1282" s="5">
        <v>1317</v>
      </c>
      <c r="B1282" s="5" t="s">
        <v>5301</v>
      </c>
      <c r="C1282" s="5" t="s">
        <v>5302</v>
      </c>
      <c r="D1282" s="6" t="s">
        <v>5303</v>
      </c>
      <c r="E1282">
        <v>7</v>
      </c>
      <c r="F1282" s="7">
        <v>0.33707127539999998</v>
      </c>
      <c r="G1282" s="7">
        <v>0</v>
      </c>
      <c r="H1282" t="s">
        <v>4875</v>
      </c>
      <c r="I1282">
        <v>0</v>
      </c>
      <c r="J1282">
        <v>0</v>
      </c>
      <c r="K1282">
        <v>45000</v>
      </c>
      <c r="L1282" t="s">
        <v>52</v>
      </c>
      <c r="M1282" s="8" t="s">
        <v>53</v>
      </c>
      <c r="N1282" s="8">
        <v>0.73584905660377298</v>
      </c>
      <c r="O1282">
        <v>0.26415094339622602</v>
      </c>
      <c r="P1282" s="9">
        <v>0</v>
      </c>
      <c r="Q1282">
        <v>10000</v>
      </c>
      <c r="R1282" s="8"/>
      <c r="S1282" s="8"/>
      <c r="AA1282">
        <v>460507</v>
      </c>
      <c r="AB1282">
        <v>0</v>
      </c>
      <c r="AC1282">
        <v>12</v>
      </c>
      <c r="AD1282">
        <v>0</v>
      </c>
      <c r="AE1282">
        <v>2010</v>
      </c>
      <c r="AF1282" t="s">
        <v>68</v>
      </c>
      <c r="AG1282">
        <v>40000</v>
      </c>
      <c r="AH1282" t="s">
        <v>55</v>
      </c>
      <c r="AI1282" t="s">
        <v>55</v>
      </c>
      <c r="AJ1282">
        <v>1</v>
      </c>
      <c r="AK1282">
        <v>16280</v>
      </c>
      <c r="AL1282" s="8" t="s">
        <v>5304</v>
      </c>
      <c r="AM1282" s="10">
        <f t="shared" ref="AM1282:AM1345" si="180">_xlfn.NUMBERVALUE(LEFT(H1282,4))</f>
        <v>2011</v>
      </c>
      <c r="AN1282">
        <f t="shared" ref="AN1282:AN1345" si="181">IF(OR(L1282 = "AprovadoAnalista", L1282 = "AprovadoComite" ),1,0)</f>
        <v>1</v>
      </c>
      <c r="AO1282">
        <f t="shared" si="178"/>
        <v>0</v>
      </c>
      <c r="AP1282">
        <f t="shared" ref="AP1282:AP1345" si="182">IF(MID(M1282,4,1)="0",1,0)</f>
        <v>0</v>
      </c>
      <c r="AQ1282">
        <f t="shared" ref="AQ1282:AQ1345" si="183">IF(MID(M1282,4,1)="1",1,0)</f>
        <v>1</v>
      </c>
      <c r="AR1282">
        <f t="shared" ref="AR1282:AR1345" si="184">IF(MID(M1282,4,1)="3",1,0)</f>
        <v>0</v>
      </c>
      <c r="AS1282">
        <f t="shared" ref="AS1282:AS1345" si="185">IF(MID(M1282,4,1)="5",1,0)</f>
        <v>0</v>
      </c>
      <c r="AT1282">
        <f t="shared" ref="AT1282:AU1345" si="186">IF(AH1282="True",1,0)</f>
        <v>0</v>
      </c>
      <c r="AU1282">
        <f t="shared" si="186"/>
        <v>0</v>
      </c>
      <c r="AV1282" t="str">
        <f t="shared" si="179"/>
        <v>2020-03-18T15:18:57</v>
      </c>
    </row>
    <row r="1283" spans="1:48" x14ac:dyDescent="0.25">
      <c r="A1283" s="5">
        <v>1318</v>
      </c>
      <c r="B1283" s="5" t="s">
        <v>4826</v>
      </c>
      <c r="C1283" s="5" t="s">
        <v>4827</v>
      </c>
      <c r="D1283" s="6" t="s">
        <v>4828</v>
      </c>
      <c r="E1283">
        <v>4</v>
      </c>
      <c r="F1283" s="7">
        <v>0.46997940620000001</v>
      </c>
      <c r="G1283" s="7">
        <v>0</v>
      </c>
      <c r="H1283" t="s">
        <v>4829</v>
      </c>
      <c r="I1283">
        <v>27</v>
      </c>
      <c r="J1283">
        <v>3283.72</v>
      </c>
      <c r="K1283">
        <v>20000</v>
      </c>
      <c r="L1283" t="s">
        <v>52</v>
      </c>
      <c r="M1283" s="8" t="s">
        <v>86</v>
      </c>
      <c r="N1283" s="8">
        <v>0.58490566037735803</v>
      </c>
      <c r="O1283">
        <v>0.41509433962264097</v>
      </c>
      <c r="P1283" s="9">
        <v>0.86602540378443904</v>
      </c>
      <c r="Q1283">
        <v>5000</v>
      </c>
      <c r="R1283" s="8"/>
      <c r="S1283" s="8"/>
      <c r="AA1283">
        <v>413272</v>
      </c>
      <c r="AB1283">
        <v>0</v>
      </c>
      <c r="AC1283">
        <v>12</v>
      </c>
      <c r="AD1283">
        <v>0</v>
      </c>
      <c r="AE1283">
        <v>2003</v>
      </c>
      <c r="AF1283" t="s">
        <v>54</v>
      </c>
      <c r="AG1283">
        <v>100000</v>
      </c>
      <c r="AH1283" t="s">
        <v>55</v>
      </c>
      <c r="AI1283" t="s">
        <v>56</v>
      </c>
      <c r="AJ1283">
        <v>1</v>
      </c>
      <c r="AK1283">
        <v>60800</v>
      </c>
      <c r="AL1283" s="8" t="s">
        <v>5305</v>
      </c>
      <c r="AM1283" s="10">
        <f t="shared" si="180"/>
        <v>2019</v>
      </c>
      <c r="AN1283">
        <f t="shared" si="181"/>
        <v>1</v>
      </c>
      <c r="AO1283">
        <f t="shared" ref="AO1283:AO1346" si="187">IF(OR(L1283 = "ReprovadoAnalista", L1283 = "ReprovadoComite" ),1,0)</f>
        <v>0</v>
      </c>
      <c r="AP1283">
        <f t="shared" si="182"/>
        <v>0</v>
      </c>
      <c r="AQ1283">
        <f t="shared" si="183"/>
        <v>0</v>
      </c>
      <c r="AR1283">
        <f t="shared" si="184"/>
        <v>1</v>
      </c>
      <c r="AS1283">
        <f t="shared" si="185"/>
        <v>0</v>
      </c>
      <c r="AT1283">
        <f t="shared" si="186"/>
        <v>0</v>
      </c>
      <c r="AU1283">
        <f t="shared" si="186"/>
        <v>1</v>
      </c>
      <c r="AV1283" t="str">
        <f t="shared" ref="AV1283:AV1346" si="188">IF(R1283&lt;&gt;"",R1283,AL1283)</f>
        <v>2020-03-17T19:07:25</v>
      </c>
    </row>
    <row r="1284" spans="1:48" x14ac:dyDescent="0.25">
      <c r="A1284" s="5">
        <v>1319</v>
      </c>
      <c r="B1284" s="5" t="s">
        <v>5306</v>
      </c>
      <c r="C1284" s="5" t="s">
        <v>5307</v>
      </c>
      <c r="D1284" s="6" t="s">
        <v>5308</v>
      </c>
      <c r="E1284">
        <v>6</v>
      </c>
      <c r="F1284" s="7">
        <v>0.61134058930000001</v>
      </c>
      <c r="G1284" s="7">
        <v>0</v>
      </c>
      <c r="H1284" t="s">
        <v>5309</v>
      </c>
      <c r="I1284">
        <v>20</v>
      </c>
      <c r="J1284">
        <v>136440</v>
      </c>
      <c r="K1284">
        <v>80000</v>
      </c>
      <c r="L1284" t="s">
        <v>52</v>
      </c>
      <c r="M1284" s="8" t="s">
        <v>53</v>
      </c>
      <c r="N1284" s="8">
        <v>0.73584905660377298</v>
      </c>
      <c r="O1284">
        <v>0.26415094339622602</v>
      </c>
      <c r="P1284" s="9">
        <v>0</v>
      </c>
      <c r="Q1284">
        <v>80000</v>
      </c>
      <c r="R1284" s="8"/>
      <c r="S1284" s="8"/>
      <c r="AA1284">
        <v>0</v>
      </c>
      <c r="AB1284">
        <v>0</v>
      </c>
      <c r="AC1284">
        <v>1</v>
      </c>
      <c r="AD1284">
        <v>0</v>
      </c>
      <c r="AE1284">
        <v>2006</v>
      </c>
      <c r="AF1284" t="s">
        <v>121</v>
      </c>
      <c r="AG1284">
        <v>6330000</v>
      </c>
      <c r="AH1284" t="s">
        <v>55</v>
      </c>
      <c r="AI1284" t="s">
        <v>55</v>
      </c>
      <c r="AJ1284">
        <v>1</v>
      </c>
      <c r="AK1284">
        <v>712000</v>
      </c>
      <c r="AL1284" s="8" t="s">
        <v>5310</v>
      </c>
      <c r="AM1284" s="10">
        <f t="shared" si="180"/>
        <v>2012</v>
      </c>
      <c r="AN1284">
        <f t="shared" si="181"/>
        <v>1</v>
      </c>
      <c r="AO1284">
        <f t="shared" si="187"/>
        <v>0</v>
      </c>
      <c r="AP1284">
        <f t="shared" si="182"/>
        <v>0</v>
      </c>
      <c r="AQ1284">
        <f t="shared" si="183"/>
        <v>1</v>
      </c>
      <c r="AR1284">
        <f t="shared" si="184"/>
        <v>0</v>
      </c>
      <c r="AS1284">
        <f t="shared" si="185"/>
        <v>0</v>
      </c>
      <c r="AT1284">
        <f t="shared" si="186"/>
        <v>0</v>
      </c>
      <c r="AU1284">
        <f t="shared" si="186"/>
        <v>0</v>
      </c>
      <c r="AV1284" t="str">
        <f t="shared" si="188"/>
        <v>2020-03-18T13:49:11</v>
      </c>
    </row>
    <row r="1285" spans="1:48" x14ac:dyDescent="0.25">
      <c r="A1285" s="5">
        <v>1320</v>
      </c>
      <c r="B1285" s="5" t="s">
        <v>5311</v>
      </c>
      <c r="C1285" s="5" t="s">
        <v>5312</v>
      </c>
      <c r="D1285" s="6" t="s">
        <v>5313</v>
      </c>
      <c r="E1285">
        <v>32</v>
      </c>
      <c r="F1285" s="7">
        <v>0.3787503216</v>
      </c>
      <c r="G1285" s="7">
        <v>0</v>
      </c>
      <c r="H1285" t="s">
        <v>5314</v>
      </c>
      <c r="I1285">
        <v>38</v>
      </c>
      <c r="J1285">
        <v>537860.61</v>
      </c>
      <c r="K1285">
        <v>1500000</v>
      </c>
      <c r="L1285" t="s">
        <v>62</v>
      </c>
      <c r="M1285" s="8" t="s">
        <v>86</v>
      </c>
      <c r="N1285" s="8">
        <v>0.60377358490566002</v>
      </c>
      <c r="O1285">
        <v>0.39622641509433898</v>
      </c>
      <c r="P1285" s="9">
        <v>0.89807521600198403</v>
      </c>
      <c r="R1285" s="8"/>
      <c r="S1285" s="8" t="s">
        <v>2640</v>
      </c>
      <c r="T1285">
        <v>19115654</v>
      </c>
      <c r="U1285">
        <v>14990604</v>
      </c>
      <c r="V1285">
        <v>19508100</v>
      </c>
      <c r="W1285">
        <v>1250686</v>
      </c>
      <c r="X1285">
        <v>0</v>
      </c>
      <c r="Y1285">
        <v>5707680</v>
      </c>
      <c r="Z1285">
        <v>12715408</v>
      </c>
      <c r="AA1285">
        <v>34923577</v>
      </c>
      <c r="AB1285">
        <v>5327134</v>
      </c>
      <c r="AC1285">
        <v>8</v>
      </c>
      <c r="AD1285">
        <v>29596443</v>
      </c>
      <c r="AE1285">
        <v>2010</v>
      </c>
      <c r="AF1285" t="s">
        <v>68</v>
      </c>
      <c r="AG1285">
        <v>500000</v>
      </c>
      <c r="AH1285" t="s">
        <v>55</v>
      </c>
      <c r="AI1285" t="s">
        <v>56</v>
      </c>
      <c r="AJ1285">
        <v>0.99632706950000005</v>
      </c>
      <c r="AK1285">
        <v>1215674</v>
      </c>
      <c r="AL1285" s="8"/>
      <c r="AM1285" s="10">
        <f t="shared" si="180"/>
        <v>2011</v>
      </c>
      <c r="AN1285">
        <f t="shared" si="181"/>
        <v>0</v>
      </c>
      <c r="AO1285">
        <f t="shared" si="187"/>
        <v>0</v>
      </c>
      <c r="AP1285">
        <f t="shared" si="182"/>
        <v>0</v>
      </c>
      <c r="AQ1285">
        <f t="shared" si="183"/>
        <v>0</v>
      </c>
      <c r="AR1285">
        <f t="shared" si="184"/>
        <v>1</v>
      </c>
      <c r="AS1285">
        <f t="shared" si="185"/>
        <v>0</v>
      </c>
      <c r="AT1285">
        <f t="shared" si="186"/>
        <v>0</v>
      </c>
      <c r="AU1285">
        <f t="shared" si="186"/>
        <v>1</v>
      </c>
      <c r="AV1285">
        <f t="shared" si="188"/>
        <v>0</v>
      </c>
    </row>
    <row r="1286" spans="1:48" x14ac:dyDescent="0.25">
      <c r="A1286" s="5">
        <v>1321</v>
      </c>
      <c r="B1286" s="5" t="s">
        <v>5315</v>
      </c>
      <c r="C1286" s="5" t="s">
        <v>5316</v>
      </c>
      <c r="D1286" s="6" t="s">
        <v>5317</v>
      </c>
      <c r="E1286">
        <v>3</v>
      </c>
      <c r="F1286" s="7">
        <v>0.49963940280000002</v>
      </c>
      <c r="G1286" s="7">
        <v>0</v>
      </c>
      <c r="H1286" t="s">
        <v>5318</v>
      </c>
      <c r="I1286">
        <v>16</v>
      </c>
      <c r="J1286">
        <v>6522.25</v>
      </c>
      <c r="K1286">
        <v>70000</v>
      </c>
      <c r="L1286" t="s">
        <v>52</v>
      </c>
      <c r="M1286" s="8" t="s">
        <v>53</v>
      </c>
      <c r="N1286" s="8">
        <v>0.79245283018867896</v>
      </c>
      <c r="O1286">
        <v>0.20754716981131999</v>
      </c>
      <c r="P1286" s="9">
        <v>0.99992297540083397</v>
      </c>
      <c r="Q1286">
        <v>70000</v>
      </c>
      <c r="R1286" s="8"/>
      <c r="S1286" s="8" t="s">
        <v>548</v>
      </c>
      <c r="T1286">
        <v>4383228</v>
      </c>
      <c r="U1286">
        <v>1114238</v>
      </c>
      <c r="V1286">
        <v>4694035</v>
      </c>
      <c r="W1286">
        <v>3202181</v>
      </c>
      <c r="X1286">
        <v>76770</v>
      </c>
      <c r="Y1286">
        <v>118012</v>
      </c>
      <c r="Z1286">
        <v>1993991</v>
      </c>
      <c r="AA1286">
        <v>4666885</v>
      </c>
      <c r="AB1286">
        <v>1489908</v>
      </c>
      <c r="AC1286">
        <v>3</v>
      </c>
      <c r="AD1286">
        <v>3176977</v>
      </c>
      <c r="AE1286">
        <v>2009</v>
      </c>
      <c r="AF1286" t="s">
        <v>121</v>
      </c>
      <c r="AG1286">
        <v>500000</v>
      </c>
      <c r="AH1286" t="s">
        <v>55</v>
      </c>
      <c r="AI1286" t="s">
        <v>55</v>
      </c>
      <c r="AJ1286">
        <v>0.99878935040000005</v>
      </c>
      <c r="AK1286">
        <v>99000</v>
      </c>
      <c r="AL1286" s="8" t="s">
        <v>5319</v>
      </c>
      <c r="AM1286" s="10">
        <f t="shared" si="180"/>
        <v>2018</v>
      </c>
      <c r="AN1286">
        <f t="shared" si="181"/>
        <v>1</v>
      </c>
      <c r="AO1286">
        <f t="shared" si="187"/>
        <v>0</v>
      </c>
      <c r="AP1286">
        <f t="shared" si="182"/>
        <v>0</v>
      </c>
      <c r="AQ1286">
        <f t="shared" si="183"/>
        <v>1</v>
      </c>
      <c r="AR1286">
        <f t="shared" si="184"/>
        <v>0</v>
      </c>
      <c r="AS1286">
        <f t="shared" si="185"/>
        <v>0</v>
      </c>
      <c r="AT1286">
        <f t="shared" si="186"/>
        <v>0</v>
      </c>
      <c r="AU1286">
        <f t="shared" si="186"/>
        <v>0</v>
      </c>
      <c r="AV1286" t="str">
        <f t="shared" si="188"/>
        <v>2020-03-18T13:46:48</v>
      </c>
    </row>
    <row r="1287" spans="1:48" x14ac:dyDescent="0.25">
      <c r="A1287" s="5">
        <v>1323</v>
      </c>
      <c r="B1287" s="5" t="s">
        <v>5320</v>
      </c>
      <c r="C1287" s="5" t="s">
        <v>5321</v>
      </c>
      <c r="D1287" s="6" t="s">
        <v>5322</v>
      </c>
      <c r="E1287">
        <v>21</v>
      </c>
      <c r="F1287" s="7">
        <v>0.47204631359999999</v>
      </c>
      <c r="G1287" s="7">
        <v>0</v>
      </c>
      <c r="H1287" t="s">
        <v>5323</v>
      </c>
      <c r="I1287">
        <v>8</v>
      </c>
      <c r="J1287">
        <v>33706.67</v>
      </c>
      <c r="K1287">
        <v>150000</v>
      </c>
      <c r="L1287" t="s">
        <v>52</v>
      </c>
      <c r="M1287" s="8" t="s">
        <v>53</v>
      </c>
      <c r="N1287" s="8">
        <v>0.83018867924528295</v>
      </c>
      <c r="O1287">
        <v>0.169811320754716</v>
      </c>
      <c r="P1287" s="9">
        <v>-0.78426001726181604</v>
      </c>
      <c r="Q1287">
        <v>150000</v>
      </c>
      <c r="R1287" s="8"/>
      <c r="S1287" s="8" t="s">
        <v>103</v>
      </c>
      <c r="T1287">
        <v>14553288</v>
      </c>
      <c r="U1287">
        <v>1940718</v>
      </c>
      <c r="V1287">
        <v>18337999</v>
      </c>
      <c r="W1287">
        <v>16052061</v>
      </c>
      <c r="X1287">
        <v>347382</v>
      </c>
      <c r="Y1287">
        <v>5603555</v>
      </c>
      <c r="Z1287">
        <v>7291906</v>
      </c>
      <c r="AA1287">
        <v>23143304</v>
      </c>
      <c r="AB1287">
        <v>8656888</v>
      </c>
      <c r="AC1287">
        <v>12</v>
      </c>
      <c r="AD1287">
        <v>14486416</v>
      </c>
      <c r="AE1287">
        <v>1998</v>
      </c>
      <c r="AF1287" t="s">
        <v>54</v>
      </c>
      <c r="AG1287">
        <v>500000</v>
      </c>
      <c r="AH1287" t="s">
        <v>55</v>
      </c>
      <c r="AI1287" t="s">
        <v>55</v>
      </c>
      <c r="AJ1287">
        <v>0.98321124900000001</v>
      </c>
      <c r="AK1287">
        <v>686188</v>
      </c>
      <c r="AL1287" s="8" t="s">
        <v>5324</v>
      </c>
      <c r="AM1287" s="10">
        <f t="shared" si="180"/>
        <v>2012</v>
      </c>
      <c r="AN1287">
        <f t="shared" si="181"/>
        <v>1</v>
      </c>
      <c r="AO1287">
        <f t="shared" si="187"/>
        <v>0</v>
      </c>
      <c r="AP1287">
        <f t="shared" si="182"/>
        <v>0</v>
      </c>
      <c r="AQ1287">
        <f t="shared" si="183"/>
        <v>1</v>
      </c>
      <c r="AR1287">
        <f t="shared" si="184"/>
        <v>0</v>
      </c>
      <c r="AS1287">
        <f t="shared" si="185"/>
        <v>0</v>
      </c>
      <c r="AT1287">
        <f t="shared" si="186"/>
        <v>0</v>
      </c>
      <c r="AU1287">
        <f t="shared" si="186"/>
        <v>0</v>
      </c>
      <c r="AV1287" t="str">
        <f t="shared" si="188"/>
        <v>2020-03-17T20:50:20</v>
      </c>
    </row>
    <row r="1288" spans="1:48" x14ac:dyDescent="0.25">
      <c r="A1288" s="5">
        <v>1324</v>
      </c>
      <c r="B1288" s="5" t="s">
        <v>5325</v>
      </c>
      <c r="C1288" s="5" t="s">
        <v>5326</v>
      </c>
      <c r="D1288" s="6" t="s">
        <v>5327</v>
      </c>
      <c r="E1288">
        <v>0</v>
      </c>
      <c r="F1288" s="7">
        <v>0.33133763490000001</v>
      </c>
      <c r="G1288" s="7">
        <v>0</v>
      </c>
      <c r="H1288" t="s">
        <v>3918</v>
      </c>
      <c r="I1288">
        <v>0</v>
      </c>
      <c r="J1288">
        <v>0</v>
      </c>
      <c r="K1288">
        <v>10000</v>
      </c>
      <c r="L1288" t="s">
        <v>52</v>
      </c>
      <c r="M1288" s="8" t="s">
        <v>86</v>
      </c>
      <c r="N1288" s="8">
        <v>0.660377358490566</v>
      </c>
      <c r="O1288">
        <v>0.339622641509433</v>
      </c>
      <c r="P1288" s="9">
        <v>0</v>
      </c>
      <c r="Q1288">
        <v>10000</v>
      </c>
      <c r="R1288" s="8"/>
      <c r="S1288" s="8" t="s">
        <v>217</v>
      </c>
      <c r="T1288">
        <v>133496</v>
      </c>
      <c r="U1288">
        <v>38259</v>
      </c>
      <c r="V1288">
        <v>202673</v>
      </c>
      <c r="W1288">
        <v>164413</v>
      </c>
      <c r="X1288">
        <v>0</v>
      </c>
      <c r="Y1288">
        <v>5856</v>
      </c>
      <c r="Z1288">
        <v>90655</v>
      </c>
      <c r="AA1288">
        <v>1043423</v>
      </c>
      <c r="AB1288">
        <v>371939</v>
      </c>
      <c r="AC1288">
        <v>12</v>
      </c>
      <c r="AD1288">
        <v>671484</v>
      </c>
      <c r="AE1288">
        <v>2017</v>
      </c>
      <c r="AF1288" t="s">
        <v>126</v>
      </c>
      <c r="AG1288">
        <v>80000</v>
      </c>
      <c r="AH1288" t="s">
        <v>55</v>
      </c>
      <c r="AI1288" t="s">
        <v>56</v>
      </c>
      <c r="AJ1288">
        <v>1</v>
      </c>
      <c r="AK1288">
        <v>4810</v>
      </c>
      <c r="AL1288" s="8" t="s">
        <v>5328</v>
      </c>
      <c r="AM1288" s="10">
        <f t="shared" si="180"/>
        <v>2017</v>
      </c>
      <c r="AN1288">
        <f t="shared" si="181"/>
        <v>1</v>
      </c>
      <c r="AO1288">
        <f t="shared" si="187"/>
        <v>0</v>
      </c>
      <c r="AP1288">
        <f t="shared" si="182"/>
        <v>0</v>
      </c>
      <c r="AQ1288">
        <f t="shared" si="183"/>
        <v>0</v>
      </c>
      <c r="AR1288">
        <f t="shared" si="184"/>
        <v>1</v>
      </c>
      <c r="AS1288">
        <f t="shared" si="185"/>
        <v>0</v>
      </c>
      <c r="AT1288">
        <f t="shared" si="186"/>
        <v>0</v>
      </c>
      <c r="AU1288">
        <f t="shared" si="186"/>
        <v>1</v>
      </c>
      <c r="AV1288" t="str">
        <f t="shared" si="188"/>
        <v>2020-03-17T19:09:40</v>
      </c>
    </row>
    <row r="1289" spans="1:48" x14ac:dyDescent="0.25">
      <c r="A1289" s="5">
        <v>1325</v>
      </c>
      <c r="B1289" s="5" t="s">
        <v>5329</v>
      </c>
      <c r="C1289" s="5" t="s">
        <v>5330</v>
      </c>
      <c r="D1289" s="6" t="s">
        <v>5331</v>
      </c>
      <c r="E1289">
        <v>3</v>
      </c>
      <c r="F1289" s="7">
        <v>0.2115988201</v>
      </c>
      <c r="G1289" s="7">
        <v>0</v>
      </c>
      <c r="H1289" t="s">
        <v>5332</v>
      </c>
      <c r="I1289">
        <v>0</v>
      </c>
      <c r="J1289">
        <v>0</v>
      </c>
      <c r="K1289">
        <v>15000</v>
      </c>
      <c r="L1289" t="s">
        <v>52</v>
      </c>
      <c r="M1289" s="8" t="s">
        <v>86</v>
      </c>
      <c r="N1289" s="8">
        <v>0.62264150943396201</v>
      </c>
      <c r="O1289">
        <v>0.37735849056603699</v>
      </c>
      <c r="P1289" s="9">
        <v>0</v>
      </c>
      <c r="Q1289">
        <v>15000</v>
      </c>
      <c r="R1289" s="8"/>
      <c r="S1289" s="8"/>
      <c r="AA1289">
        <v>1516100</v>
      </c>
      <c r="AB1289">
        <v>0</v>
      </c>
      <c r="AC1289">
        <v>12</v>
      </c>
      <c r="AD1289">
        <v>0</v>
      </c>
      <c r="AE1289">
        <v>2011</v>
      </c>
      <c r="AF1289" t="s">
        <v>68</v>
      </c>
      <c r="AG1289">
        <v>20000</v>
      </c>
      <c r="AH1289" t="s">
        <v>56</v>
      </c>
      <c r="AI1289" t="s">
        <v>56</v>
      </c>
      <c r="AJ1289">
        <v>1</v>
      </c>
      <c r="AK1289">
        <v>7040</v>
      </c>
      <c r="AL1289" s="8" t="s">
        <v>5333</v>
      </c>
      <c r="AM1289" s="10">
        <f t="shared" si="180"/>
        <v>2019</v>
      </c>
      <c r="AN1289">
        <f t="shared" si="181"/>
        <v>1</v>
      </c>
      <c r="AO1289">
        <f t="shared" si="187"/>
        <v>0</v>
      </c>
      <c r="AP1289">
        <f t="shared" si="182"/>
        <v>0</v>
      </c>
      <c r="AQ1289">
        <f t="shared" si="183"/>
        <v>0</v>
      </c>
      <c r="AR1289">
        <f t="shared" si="184"/>
        <v>1</v>
      </c>
      <c r="AS1289">
        <f t="shared" si="185"/>
        <v>0</v>
      </c>
      <c r="AT1289">
        <f t="shared" si="186"/>
        <v>1</v>
      </c>
      <c r="AU1289">
        <f t="shared" si="186"/>
        <v>1</v>
      </c>
      <c r="AV1289" t="str">
        <f t="shared" si="188"/>
        <v>2020-03-17T19:11:44</v>
      </c>
    </row>
    <row r="1290" spans="1:48" x14ac:dyDescent="0.25">
      <c r="A1290" s="5">
        <v>1326</v>
      </c>
      <c r="B1290" s="5" t="s">
        <v>5334</v>
      </c>
      <c r="C1290" s="5" t="s">
        <v>5335</v>
      </c>
      <c r="D1290" s="6" t="s">
        <v>5336</v>
      </c>
      <c r="E1290">
        <v>22</v>
      </c>
      <c r="F1290" s="7">
        <v>0.47460427820000001</v>
      </c>
      <c r="G1290" s="7">
        <v>0</v>
      </c>
      <c r="H1290" t="s">
        <v>5337</v>
      </c>
      <c r="I1290">
        <v>44</v>
      </c>
      <c r="J1290">
        <v>14997.33</v>
      </c>
      <c r="K1290">
        <v>45000</v>
      </c>
      <c r="L1290" t="s">
        <v>52</v>
      </c>
      <c r="M1290" s="8" t="s">
        <v>86</v>
      </c>
      <c r="N1290" s="8">
        <v>0.62264150943396201</v>
      </c>
      <c r="O1290">
        <v>0.37735849056603699</v>
      </c>
      <c r="P1290" s="9">
        <v>0.86602540378443904</v>
      </c>
      <c r="Q1290">
        <v>25000</v>
      </c>
      <c r="R1290" s="8"/>
      <c r="S1290" s="8"/>
      <c r="AA1290">
        <v>1877456</v>
      </c>
      <c r="AB1290">
        <v>0</v>
      </c>
      <c r="AC1290">
        <v>12</v>
      </c>
      <c r="AD1290">
        <v>0</v>
      </c>
      <c r="AE1290">
        <v>2003</v>
      </c>
      <c r="AF1290" t="s">
        <v>54</v>
      </c>
      <c r="AG1290">
        <v>40000</v>
      </c>
      <c r="AH1290" t="s">
        <v>55</v>
      </c>
      <c r="AI1290" t="s">
        <v>56</v>
      </c>
      <c r="AJ1290">
        <v>1</v>
      </c>
      <c r="AK1290">
        <v>4320</v>
      </c>
      <c r="AL1290" s="8" t="s">
        <v>5338</v>
      </c>
      <c r="AM1290" s="10">
        <f t="shared" si="180"/>
        <v>2012</v>
      </c>
      <c r="AN1290">
        <f t="shared" si="181"/>
        <v>1</v>
      </c>
      <c r="AO1290">
        <f t="shared" si="187"/>
        <v>0</v>
      </c>
      <c r="AP1290">
        <f t="shared" si="182"/>
        <v>0</v>
      </c>
      <c r="AQ1290">
        <f t="shared" si="183"/>
        <v>0</v>
      </c>
      <c r="AR1290">
        <f t="shared" si="184"/>
        <v>1</v>
      </c>
      <c r="AS1290">
        <f t="shared" si="185"/>
        <v>0</v>
      </c>
      <c r="AT1290">
        <f t="shared" si="186"/>
        <v>0</v>
      </c>
      <c r="AU1290">
        <f t="shared" si="186"/>
        <v>1</v>
      </c>
      <c r="AV1290" t="str">
        <f t="shared" si="188"/>
        <v>2020-03-17T19:33:11</v>
      </c>
    </row>
    <row r="1291" spans="1:48" x14ac:dyDescent="0.25">
      <c r="A1291" s="5">
        <v>1330</v>
      </c>
      <c r="B1291" s="5" t="s">
        <v>5100</v>
      </c>
      <c r="C1291" s="5" t="s">
        <v>5101</v>
      </c>
      <c r="D1291" s="6" t="s">
        <v>5102</v>
      </c>
      <c r="E1291">
        <v>8</v>
      </c>
      <c r="F1291" s="7">
        <v>0.47668089819999998</v>
      </c>
      <c r="G1291" s="7">
        <v>0</v>
      </c>
      <c r="H1291" t="s">
        <v>5103</v>
      </c>
      <c r="I1291">
        <v>0</v>
      </c>
      <c r="J1291">
        <v>0</v>
      </c>
      <c r="K1291">
        <v>30000</v>
      </c>
      <c r="L1291" t="s">
        <v>52</v>
      </c>
      <c r="M1291" s="8" t="s">
        <v>86</v>
      </c>
      <c r="N1291" s="8">
        <v>0.52830188679245205</v>
      </c>
      <c r="O1291">
        <v>0.47169811320754701</v>
      </c>
      <c r="P1291" s="9">
        <v>-0.86602540378443904</v>
      </c>
      <c r="Q1291">
        <v>20000</v>
      </c>
      <c r="R1291" s="8"/>
      <c r="S1291" s="8"/>
      <c r="AA1291">
        <v>701455</v>
      </c>
      <c r="AB1291">
        <v>0</v>
      </c>
      <c r="AC1291">
        <v>12</v>
      </c>
      <c r="AD1291">
        <v>0</v>
      </c>
      <c r="AE1291">
        <v>2001</v>
      </c>
      <c r="AF1291" t="s">
        <v>54</v>
      </c>
      <c r="AG1291">
        <v>50000</v>
      </c>
      <c r="AH1291" t="s">
        <v>56</v>
      </c>
      <c r="AI1291" t="s">
        <v>56</v>
      </c>
      <c r="AJ1291">
        <v>0.98128141800000002</v>
      </c>
      <c r="AK1291">
        <v>86000</v>
      </c>
      <c r="AL1291" s="8" t="s">
        <v>5339</v>
      </c>
      <c r="AM1291" s="10">
        <f t="shared" si="180"/>
        <v>2006</v>
      </c>
      <c r="AN1291">
        <f t="shared" si="181"/>
        <v>1</v>
      </c>
      <c r="AO1291">
        <f t="shared" si="187"/>
        <v>0</v>
      </c>
      <c r="AP1291">
        <f t="shared" si="182"/>
        <v>0</v>
      </c>
      <c r="AQ1291">
        <f t="shared" si="183"/>
        <v>0</v>
      </c>
      <c r="AR1291">
        <f t="shared" si="184"/>
        <v>1</v>
      </c>
      <c r="AS1291">
        <f t="shared" si="185"/>
        <v>0</v>
      </c>
      <c r="AT1291">
        <f t="shared" si="186"/>
        <v>1</v>
      </c>
      <c r="AU1291">
        <f t="shared" si="186"/>
        <v>1</v>
      </c>
      <c r="AV1291" t="str">
        <f t="shared" si="188"/>
        <v>2020-03-17T20:06:04</v>
      </c>
    </row>
    <row r="1292" spans="1:48" x14ac:dyDescent="0.25">
      <c r="A1292" s="5">
        <v>1331</v>
      </c>
      <c r="B1292" s="5" t="s">
        <v>4836</v>
      </c>
      <c r="C1292" s="5" t="s">
        <v>4837</v>
      </c>
      <c r="D1292" s="6" t="s">
        <v>4838</v>
      </c>
      <c r="E1292">
        <v>62</v>
      </c>
      <c r="F1292" s="7">
        <v>0</v>
      </c>
      <c r="G1292" s="7"/>
      <c r="H1292" t="s">
        <v>4839</v>
      </c>
      <c r="I1292">
        <v>0</v>
      </c>
      <c r="J1292">
        <v>0</v>
      </c>
      <c r="K1292">
        <v>65000</v>
      </c>
      <c r="L1292" t="s">
        <v>119</v>
      </c>
      <c r="M1292" s="8" t="s">
        <v>86</v>
      </c>
      <c r="N1292" s="8">
        <v>0.56603773584905603</v>
      </c>
      <c r="O1292">
        <v>0.43396226415094302</v>
      </c>
      <c r="P1292" s="9">
        <v>-0.875954892594492</v>
      </c>
      <c r="Q1292">
        <v>40000</v>
      </c>
      <c r="R1292" s="8" t="s">
        <v>5340</v>
      </c>
      <c r="S1292" s="8" t="s">
        <v>329</v>
      </c>
      <c r="T1292">
        <v>1007659</v>
      </c>
      <c r="U1292">
        <v>386767</v>
      </c>
      <c r="V1292">
        <v>1198807</v>
      </c>
      <c r="W1292">
        <v>253649</v>
      </c>
      <c r="X1292">
        <v>62910</v>
      </c>
      <c r="Y1292">
        <v>752062</v>
      </c>
      <c r="Z1292">
        <v>64800</v>
      </c>
      <c r="AA1292">
        <v>4217666</v>
      </c>
      <c r="AB1292">
        <v>1899182</v>
      </c>
      <c r="AC1292">
        <v>12</v>
      </c>
      <c r="AD1292">
        <v>2318484</v>
      </c>
      <c r="AE1292">
        <v>2009</v>
      </c>
      <c r="AF1292" t="s">
        <v>121</v>
      </c>
      <c r="AG1292">
        <v>100000</v>
      </c>
      <c r="AH1292" t="s">
        <v>55</v>
      </c>
      <c r="AI1292" t="s">
        <v>56</v>
      </c>
      <c r="AJ1292">
        <v>0</v>
      </c>
      <c r="AK1292">
        <v>34400</v>
      </c>
      <c r="AL1292" s="8"/>
      <c r="AM1292" s="10">
        <f t="shared" si="180"/>
        <v>2011</v>
      </c>
      <c r="AN1292">
        <f t="shared" si="181"/>
        <v>1</v>
      </c>
      <c r="AO1292">
        <f t="shared" si="187"/>
        <v>0</v>
      </c>
      <c r="AP1292">
        <f t="shared" si="182"/>
        <v>0</v>
      </c>
      <c r="AQ1292">
        <f t="shared" si="183"/>
        <v>0</v>
      </c>
      <c r="AR1292">
        <f t="shared" si="184"/>
        <v>1</v>
      </c>
      <c r="AS1292">
        <f t="shared" si="185"/>
        <v>0</v>
      </c>
      <c r="AT1292">
        <f t="shared" si="186"/>
        <v>0</v>
      </c>
      <c r="AU1292">
        <f t="shared" si="186"/>
        <v>1</v>
      </c>
      <c r="AV1292" t="str">
        <f t="shared" si="188"/>
        <v>2020-03-17T20:13:08</v>
      </c>
    </row>
    <row r="1293" spans="1:48" x14ac:dyDescent="0.25">
      <c r="A1293" s="5">
        <v>1332</v>
      </c>
      <c r="B1293" s="5" t="s">
        <v>1872</v>
      </c>
      <c r="C1293" s="5" t="s">
        <v>1873</v>
      </c>
      <c r="D1293" s="6" t="s">
        <v>1874</v>
      </c>
      <c r="E1293">
        <v>3</v>
      </c>
      <c r="F1293" s="7">
        <v>0.54620815609999995</v>
      </c>
      <c r="G1293" s="7">
        <v>0</v>
      </c>
      <c r="H1293" t="s">
        <v>1875</v>
      </c>
      <c r="I1293">
        <v>0</v>
      </c>
      <c r="J1293">
        <v>0</v>
      </c>
      <c r="K1293">
        <v>25000</v>
      </c>
      <c r="L1293" t="s">
        <v>52</v>
      </c>
      <c r="M1293" s="8" t="s">
        <v>53</v>
      </c>
      <c r="N1293" s="8">
        <v>0.84905660377358405</v>
      </c>
      <c r="O1293">
        <v>0.15094339622641501</v>
      </c>
      <c r="P1293" s="9">
        <v>0</v>
      </c>
      <c r="Q1293">
        <v>25000</v>
      </c>
      <c r="R1293" s="8"/>
      <c r="S1293" s="8"/>
      <c r="AA1293">
        <v>61201843</v>
      </c>
      <c r="AB1293">
        <v>0</v>
      </c>
      <c r="AC1293">
        <v>12</v>
      </c>
      <c r="AD1293">
        <v>0</v>
      </c>
      <c r="AE1293">
        <v>2000</v>
      </c>
      <c r="AF1293" t="s">
        <v>54</v>
      </c>
      <c r="AG1293">
        <v>1615000</v>
      </c>
      <c r="AH1293" t="s">
        <v>55</v>
      </c>
      <c r="AI1293" t="s">
        <v>55</v>
      </c>
      <c r="AJ1293">
        <v>1</v>
      </c>
      <c r="AK1293">
        <v>3320000</v>
      </c>
      <c r="AL1293" s="8" t="s">
        <v>5341</v>
      </c>
      <c r="AM1293" s="10">
        <f t="shared" si="180"/>
        <v>2018</v>
      </c>
      <c r="AN1293">
        <f t="shared" si="181"/>
        <v>1</v>
      </c>
      <c r="AO1293">
        <f t="shared" si="187"/>
        <v>0</v>
      </c>
      <c r="AP1293">
        <f t="shared" si="182"/>
        <v>0</v>
      </c>
      <c r="AQ1293">
        <f t="shared" si="183"/>
        <v>1</v>
      </c>
      <c r="AR1293">
        <f t="shared" si="184"/>
        <v>0</v>
      </c>
      <c r="AS1293">
        <f t="shared" si="185"/>
        <v>0</v>
      </c>
      <c r="AT1293">
        <f t="shared" si="186"/>
        <v>0</v>
      </c>
      <c r="AU1293">
        <f t="shared" si="186"/>
        <v>0</v>
      </c>
      <c r="AV1293" t="str">
        <f t="shared" si="188"/>
        <v>2020-03-17T20:11:10</v>
      </c>
    </row>
    <row r="1294" spans="1:48" x14ac:dyDescent="0.25">
      <c r="A1294" s="5">
        <v>1333</v>
      </c>
      <c r="B1294" s="5" t="s">
        <v>3510</v>
      </c>
      <c r="C1294" s="5" t="s">
        <v>3511</v>
      </c>
      <c r="D1294" s="6" t="s">
        <v>3512</v>
      </c>
      <c r="E1294">
        <v>11</v>
      </c>
      <c r="F1294" s="7">
        <v>0.4240991321</v>
      </c>
      <c r="G1294" s="7">
        <v>0</v>
      </c>
      <c r="H1294" t="s">
        <v>3513</v>
      </c>
      <c r="I1294">
        <v>31</v>
      </c>
      <c r="J1294">
        <v>559679.98</v>
      </c>
      <c r="K1294">
        <v>420000</v>
      </c>
      <c r="L1294" t="s">
        <v>119</v>
      </c>
      <c r="M1294" s="8" t="s">
        <v>86</v>
      </c>
      <c r="N1294" s="8">
        <v>0.62264150943396201</v>
      </c>
      <c r="O1294">
        <v>0.37735849056603699</v>
      </c>
      <c r="P1294" s="9">
        <v>0.70453565725945699</v>
      </c>
      <c r="Q1294">
        <v>300000</v>
      </c>
      <c r="R1294" s="8" t="s">
        <v>5342</v>
      </c>
      <c r="S1294" s="8" t="s">
        <v>329</v>
      </c>
      <c r="T1294">
        <v>286103378</v>
      </c>
      <c r="U1294">
        <v>249608297</v>
      </c>
      <c r="V1294">
        <v>351771624</v>
      </c>
      <c r="W1294">
        <v>-57879850</v>
      </c>
      <c r="X1294">
        <v>24633119</v>
      </c>
      <c r="Y1294">
        <v>243889091</v>
      </c>
      <c r="Z1294">
        <v>36182702</v>
      </c>
      <c r="AA1294">
        <v>584549566</v>
      </c>
      <c r="AB1294">
        <v>308221898</v>
      </c>
      <c r="AC1294">
        <v>12</v>
      </c>
      <c r="AD1294">
        <v>276327668</v>
      </c>
      <c r="AE1294">
        <v>2008</v>
      </c>
      <c r="AF1294" t="s">
        <v>121</v>
      </c>
      <c r="AG1294">
        <v>1500000</v>
      </c>
      <c r="AH1294" t="s">
        <v>55</v>
      </c>
      <c r="AI1294" t="s">
        <v>55</v>
      </c>
      <c r="AJ1294">
        <v>0.99478585070000003</v>
      </c>
      <c r="AK1294">
        <v>0</v>
      </c>
      <c r="AL1294" s="8"/>
      <c r="AM1294" s="10">
        <f t="shared" si="180"/>
        <v>2011</v>
      </c>
      <c r="AN1294">
        <f t="shared" si="181"/>
        <v>1</v>
      </c>
      <c r="AO1294">
        <f t="shared" si="187"/>
        <v>0</v>
      </c>
      <c r="AP1294">
        <f t="shared" si="182"/>
        <v>0</v>
      </c>
      <c r="AQ1294">
        <f t="shared" si="183"/>
        <v>0</v>
      </c>
      <c r="AR1294">
        <f t="shared" si="184"/>
        <v>1</v>
      </c>
      <c r="AS1294">
        <f t="shared" si="185"/>
        <v>0</v>
      </c>
      <c r="AT1294">
        <f t="shared" si="186"/>
        <v>0</v>
      </c>
      <c r="AU1294">
        <f t="shared" si="186"/>
        <v>0</v>
      </c>
      <c r="AV1294" t="str">
        <f t="shared" si="188"/>
        <v>2020-03-17T18:53:20</v>
      </c>
    </row>
    <row r="1295" spans="1:48" x14ac:dyDescent="0.25">
      <c r="A1295" s="5">
        <v>1334</v>
      </c>
      <c r="B1295" s="5" t="s">
        <v>5343</v>
      </c>
      <c r="C1295" s="5" t="s">
        <v>5344</v>
      </c>
      <c r="D1295" s="6" t="s">
        <v>5345</v>
      </c>
      <c r="E1295">
        <v>3</v>
      </c>
      <c r="F1295" s="7">
        <v>0.61203576609999999</v>
      </c>
      <c r="G1295" s="7">
        <v>0</v>
      </c>
      <c r="H1295" t="s">
        <v>5346</v>
      </c>
      <c r="I1295">
        <v>0</v>
      </c>
      <c r="J1295">
        <v>0</v>
      </c>
      <c r="K1295">
        <v>20000</v>
      </c>
      <c r="L1295" t="s">
        <v>52</v>
      </c>
      <c r="M1295" s="8" t="s">
        <v>53</v>
      </c>
      <c r="N1295" s="8">
        <v>0.73584905660377298</v>
      </c>
      <c r="O1295">
        <v>0.26415094339622602</v>
      </c>
      <c r="P1295" s="9">
        <v>0</v>
      </c>
      <c r="Q1295">
        <v>20000</v>
      </c>
      <c r="R1295" s="8"/>
      <c r="S1295" s="8"/>
      <c r="AA1295">
        <v>2479073</v>
      </c>
      <c r="AB1295">
        <v>0</v>
      </c>
      <c r="AC1295">
        <v>12</v>
      </c>
      <c r="AD1295">
        <v>0</v>
      </c>
      <c r="AE1295">
        <v>1990</v>
      </c>
      <c r="AF1295" t="s">
        <v>54</v>
      </c>
      <c r="AG1295">
        <v>40000</v>
      </c>
      <c r="AH1295" t="s">
        <v>55</v>
      </c>
      <c r="AI1295" t="s">
        <v>56</v>
      </c>
      <c r="AJ1295">
        <v>1</v>
      </c>
      <c r="AK1295">
        <v>5720</v>
      </c>
      <c r="AL1295" s="8" t="s">
        <v>5347</v>
      </c>
      <c r="AM1295" s="10">
        <f t="shared" si="180"/>
        <v>2017</v>
      </c>
      <c r="AN1295">
        <f t="shared" si="181"/>
        <v>1</v>
      </c>
      <c r="AO1295">
        <f t="shared" si="187"/>
        <v>0</v>
      </c>
      <c r="AP1295">
        <f t="shared" si="182"/>
        <v>0</v>
      </c>
      <c r="AQ1295">
        <f t="shared" si="183"/>
        <v>1</v>
      </c>
      <c r="AR1295">
        <f t="shared" si="184"/>
        <v>0</v>
      </c>
      <c r="AS1295">
        <f t="shared" si="185"/>
        <v>0</v>
      </c>
      <c r="AT1295">
        <f t="shared" si="186"/>
        <v>0</v>
      </c>
      <c r="AU1295">
        <f t="shared" si="186"/>
        <v>1</v>
      </c>
      <c r="AV1295" t="str">
        <f t="shared" si="188"/>
        <v>2020-03-18T15:19:26</v>
      </c>
    </row>
    <row r="1296" spans="1:48" x14ac:dyDescent="0.25">
      <c r="A1296" s="5">
        <v>1335</v>
      </c>
      <c r="B1296" s="5" t="s">
        <v>2059</v>
      </c>
      <c r="C1296" s="5" t="s">
        <v>2060</v>
      </c>
      <c r="D1296" s="6" t="s">
        <v>2061</v>
      </c>
      <c r="E1296">
        <v>2</v>
      </c>
      <c r="F1296" s="7">
        <v>0.40612242240000002</v>
      </c>
      <c r="G1296" s="7">
        <v>0</v>
      </c>
      <c r="H1296" t="s">
        <v>2062</v>
      </c>
      <c r="I1296">
        <v>0</v>
      </c>
      <c r="J1296">
        <v>0</v>
      </c>
      <c r="K1296">
        <v>15000</v>
      </c>
      <c r="L1296" t="s">
        <v>52</v>
      </c>
      <c r="M1296" s="8" t="s">
        <v>86</v>
      </c>
      <c r="N1296" s="8">
        <v>0.50943396226415005</v>
      </c>
      <c r="O1296">
        <v>0.490566037735849</v>
      </c>
      <c r="P1296" s="9">
        <v>0</v>
      </c>
      <c r="Q1296">
        <v>10000</v>
      </c>
      <c r="R1296" s="8"/>
      <c r="S1296" s="8"/>
      <c r="AA1296">
        <v>1254526</v>
      </c>
      <c r="AB1296">
        <v>0</v>
      </c>
      <c r="AC1296">
        <v>12</v>
      </c>
      <c r="AD1296">
        <v>0</v>
      </c>
      <c r="AE1296">
        <v>2017</v>
      </c>
      <c r="AF1296" t="s">
        <v>126</v>
      </c>
      <c r="AG1296">
        <v>93700</v>
      </c>
      <c r="AH1296" t="s">
        <v>55</v>
      </c>
      <c r="AI1296" t="s">
        <v>56</v>
      </c>
      <c r="AJ1296">
        <v>1</v>
      </c>
      <c r="AK1296">
        <v>7400</v>
      </c>
      <c r="AL1296" s="8" t="s">
        <v>5348</v>
      </c>
      <c r="AM1296" s="10">
        <f t="shared" si="180"/>
        <v>2019</v>
      </c>
      <c r="AN1296">
        <f t="shared" si="181"/>
        <v>1</v>
      </c>
      <c r="AO1296">
        <f t="shared" si="187"/>
        <v>0</v>
      </c>
      <c r="AP1296">
        <f t="shared" si="182"/>
        <v>0</v>
      </c>
      <c r="AQ1296">
        <f t="shared" si="183"/>
        <v>0</v>
      </c>
      <c r="AR1296">
        <f t="shared" si="184"/>
        <v>1</v>
      </c>
      <c r="AS1296">
        <f t="shared" si="185"/>
        <v>0</v>
      </c>
      <c r="AT1296">
        <f t="shared" si="186"/>
        <v>0</v>
      </c>
      <c r="AU1296">
        <f t="shared" si="186"/>
        <v>1</v>
      </c>
      <c r="AV1296" t="str">
        <f t="shared" si="188"/>
        <v>2020-03-18T13:51:28</v>
      </c>
    </row>
    <row r="1297" spans="1:48" x14ac:dyDescent="0.25">
      <c r="A1297" s="5">
        <v>1336</v>
      </c>
      <c r="B1297" s="5" t="s">
        <v>5349</v>
      </c>
      <c r="C1297" s="5" t="s">
        <v>5350</v>
      </c>
      <c r="D1297" s="6" t="s">
        <v>5351</v>
      </c>
      <c r="E1297">
        <v>159</v>
      </c>
      <c r="F1297" s="7">
        <v>0.2291906595</v>
      </c>
      <c r="G1297" s="7">
        <v>0</v>
      </c>
      <c r="H1297" t="s">
        <v>5352</v>
      </c>
      <c r="I1297">
        <v>0</v>
      </c>
      <c r="J1297">
        <v>0</v>
      </c>
      <c r="K1297">
        <v>100000</v>
      </c>
      <c r="L1297" t="s">
        <v>62</v>
      </c>
      <c r="M1297" s="8" t="s">
        <v>63</v>
      </c>
      <c r="N1297" s="8">
        <v>1</v>
      </c>
      <c r="O1297">
        <v>0</v>
      </c>
      <c r="P1297" s="9">
        <v>0</v>
      </c>
      <c r="R1297" s="8"/>
      <c r="S1297" s="8"/>
      <c r="AJ1297">
        <v>0.50105002200000004</v>
      </c>
      <c r="AL1297" s="8"/>
      <c r="AM1297" s="10">
        <f t="shared" si="180"/>
        <v>2009</v>
      </c>
      <c r="AN1297">
        <f t="shared" si="181"/>
        <v>0</v>
      </c>
      <c r="AO1297">
        <f t="shared" si="187"/>
        <v>0</v>
      </c>
      <c r="AP1297">
        <f t="shared" si="182"/>
        <v>1</v>
      </c>
      <c r="AQ1297">
        <f t="shared" si="183"/>
        <v>0</v>
      </c>
      <c r="AR1297">
        <f t="shared" si="184"/>
        <v>0</v>
      </c>
      <c r="AS1297">
        <f t="shared" si="185"/>
        <v>0</v>
      </c>
      <c r="AT1297">
        <f t="shared" si="186"/>
        <v>0</v>
      </c>
      <c r="AU1297">
        <f t="shared" si="186"/>
        <v>0</v>
      </c>
      <c r="AV1297">
        <f t="shared" si="188"/>
        <v>0</v>
      </c>
    </row>
    <row r="1298" spans="1:48" x14ac:dyDescent="0.25">
      <c r="A1298" s="5">
        <v>1337</v>
      </c>
      <c r="B1298" s="5" t="s">
        <v>5353</v>
      </c>
      <c r="C1298" s="5" t="s">
        <v>5354</v>
      </c>
      <c r="D1298" s="6" t="s">
        <v>5355</v>
      </c>
      <c r="E1298">
        <v>2</v>
      </c>
      <c r="F1298" s="7">
        <v>0.14979583329999999</v>
      </c>
      <c r="G1298" s="7">
        <v>0</v>
      </c>
      <c r="H1298" t="s">
        <v>4131</v>
      </c>
      <c r="I1298">
        <v>0</v>
      </c>
      <c r="J1298">
        <v>0</v>
      </c>
      <c r="K1298">
        <v>5000</v>
      </c>
      <c r="L1298" t="s">
        <v>52</v>
      </c>
      <c r="M1298" s="8" t="s">
        <v>86</v>
      </c>
      <c r="N1298" s="8">
        <v>0.490566037735849</v>
      </c>
      <c r="O1298">
        <v>0.50943396226415005</v>
      </c>
      <c r="P1298" s="9">
        <v>0</v>
      </c>
      <c r="Q1298">
        <v>5000</v>
      </c>
      <c r="R1298" s="8"/>
      <c r="S1298" s="8"/>
      <c r="AA1298">
        <v>365903</v>
      </c>
      <c r="AB1298">
        <v>0</v>
      </c>
      <c r="AC1298">
        <v>12</v>
      </c>
      <c r="AD1298">
        <v>0</v>
      </c>
      <c r="AE1298">
        <v>2016</v>
      </c>
      <c r="AF1298" t="s">
        <v>126</v>
      </c>
      <c r="AG1298">
        <v>25000</v>
      </c>
      <c r="AH1298" t="s">
        <v>55</v>
      </c>
      <c r="AI1298" t="s">
        <v>56</v>
      </c>
      <c r="AJ1298">
        <v>1</v>
      </c>
      <c r="AK1298">
        <v>11464</v>
      </c>
      <c r="AL1298" s="8" t="s">
        <v>5356</v>
      </c>
      <c r="AM1298" s="10">
        <f t="shared" si="180"/>
        <v>2019</v>
      </c>
      <c r="AN1298">
        <f t="shared" si="181"/>
        <v>1</v>
      </c>
      <c r="AO1298">
        <f t="shared" si="187"/>
        <v>0</v>
      </c>
      <c r="AP1298">
        <f t="shared" si="182"/>
        <v>0</v>
      </c>
      <c r="AQ1298">
        <f t="shared" si="183"/>
        <v>0</v>
      </c>
      <c r="AR1298">
        <f t="shared" si="184"/>
        <v>1</v>
      </c>
      <c r="AS1298">
        <f t="shared" si="185"/>
        <v>0</v>
      </c>
      <c r="AT1298">
        <f t="shared" si="186"/>
        <v>0</v>
      </c>
      <c r="AU1298">
        <f t="shared" si="186"/>
        <v>1</v>
      </c>
      <c r="AV1298" t="str">
        <f t="shared" si="188"/>
        <v>2020-03-18T13:55:36</v>
      </c>
    </row>
    <row r="1299" spans="1:48" x14ac:dyDescent="0.25">
      <c r="A1299" s="5">
        <v>1338</v>
      </c>
      <c r="B1299" s="5" t="s">
        <v>1256</v>
      </c>
      <c r="C1299" s="5" t="s">
        <v>1257</v>
      </c>
      <c r="D1299" s="6" t="s">
        <v>1258</v>
      </c>
      <c r="E1299">
        <v>3</v>
      </c>
      <c r="F1299" s="7">
        <v>0.43715443440000001</v>
      </c>
      <c r="G1299" s="7">
        <v>0</v>
      </c>
      <c r="H1299" t="s">
        <v>1259</v>
      </c>
      <c r="I1299">
        <v>34</v>
      </c>
      <c r="J1299">
        <v>45000</v>
      </c>
      <c r="K1299">
        <v>230000</v>
      </c>
      <c r="L1299" t="s">
        <v>119</v>
      </c>
      <c r="M1299" s="8" t="s">
        <v>53</v>
      </c>
      <c r="N1299" s="8">
        <v>0.79245283018867896</v>
      </c>
      <c r="O1299">
        <v>0.20754716981131999</v>
      </c>
      <c r="P1299" s="9">
        <v>0</v>
      </c>
      <c r="Q1299">
        <v>230000</v>
      </c>
      <c r="R1299" s="8" t="s">
        <v>5357</v>
      </c>
      <c r="S1299" s="8" t="s">
        <v>329</v>
      </c>
      <c r="T1299">
        <v>12535745</v>
      </c>
      <c r="U1299">
        <v>12545802</v>
      </c>
      <c r="V1299">
        <v>13449460</v>
      </c>
      <c r="W1299">
        <v>740125</v>
      </c>
      <c r="X1299">
        <v>0</v>
      </c>
      <c r="Y1299">
        <v>5641851</v>
      </c>
      <c r="Z1299">
        <v>6136741</v>
      </c>
      <c r="AA1299">
        <v>42940058</v>
      </c>
      <c r="AB1299">
        <v>17956054</v>
      </c>
      <c r="AC1299">
        <v>12</v>
      </c>
      <c r="AD1299">
        <v>24984004</v>
      </c>
      <c r="AE1299">
        <v>2015</v>
      </c>
      <c r="AF1299" t="s">
        <v>126</v>
      </c>
      <c r="AG1299">
        <v>200000</v>
      </c>
      <c r="AH1299" t="s">
        <v>55</v>
      </c>
      <c r="AI1299" t="s">
        <v>55</v>
      </c>
      <c r="AJ1299">
        <v>1</v>
      </c>
      <c r="AK1299">
        <v>2424493</v>
      </c>
      <c r="AL1299" s="8"/>
      <c r="AM1299" s="10">
        <f t="shared" si="180"/>
        <v>2018</v>
      </c>
      <c r="AN1299">
        <f t="shared" si="181"/>
        <v>1</v>
      </c>
      <c r="AO1299">
        <f t="shared" si="187"/>
        <v>0</v>
      </c>
      <c r="AP1299">
        <f t="shared" si="182"/>
        <v>0</v>
      </c>
      <c r="AQ1299">
        <f t="shared" si="183"/>
        <v>1</v>
      </c>
      <c r="AR1299">
        <f t="shared" si="184"/>
        <v>0</v>
      </c>
      <c r="AS1299">
        <f t="shared" si="185"/>
        <v>0</v>
      </c>
      <c r="AT1299">
        <f t="shared" si="186"/>
        <v>0</v>
      </c>
      <c r="AU1299">
        <f t="shared" si="186"/>
        <v>0</v>
      </c>
      <c r="AV1299" t="str">
        <f t="shared" si="188"/>
        <v>2020-03-17T18:54:52</v>
      </c>
    </row>
    <row r="1300" spans="1:48" x14ac:dyDescent="0.25">
      <c r="A1300" s="5">
        <v>1339</v>
      </c>
      <c r="B1300" s="5" t="s">
        <v>5186</v>
      </c>
      <c r="C1300" s="5" t="s">
        <v>5187</v>
      </c>
      <c r="D1300" s="6" t="s">
        <v>5188</v>
      </c>
      <c r="E1300">
        <v>63</v>
      </c>
      <c r="F1300" s="7">
        <v>0.5350265072</v>
      </c>
      <c r="G1300" s="7">
        <v>0</v>
      </c>
      <c r="H1300" t="s">
        <v>5189</v>
      </c>
      <c r="I1300">
        <v>37</v>
      </c>
      <c r="J1300">
        <v>24315</v>
      </c>
      <c r="K1300">
        <v>40000</v>
      </c>
      <c r="L1300" t="s">
        <v>52</v>
      </c>
      <c r="M1300" s="8" t="s">
        <v>86</v>
      </c>
      <c r="N1300" s="8">
        <v>0.679245283018867</v>
      </c>
      <c r="O1300">
        <v>0.320754716981132</v>
      </c>
      <c r="P1300" s="9">
        <v>-0.99998540191642604</v>
      </c>
      <c r="Q1300">
        <v>30000</v>
      </c>
      <c r="R1300" s="8"/>
      <c r="S1300" s="8" t="s">
        <v>175</v>
      </c>
      <c r="T1300">
        <v>1067374</v>
      </c>
      <c r="U1300">
        <v>225971</v>
      </c>
      <c r="V1300">
        <v>1631359</v>
      </c>
      <c r="W1300">
        <v>1405388</v>
      </c>
      <c r="X1300">
        <v>0</v>
      </c>
      <c r="Y1300">
        <v>845826</v>
      </c>
      <c r="Z1300">
        <v>111377</v>
      </c>
      <c r="AA1300">
        <v>1698722</v>
      </c>
      <c r="AB1300">
        <v>366668</v>
      </c>
      <c r="AC1300">
        <v>12</v>
      </c>
      <c r="AD1300">
        <v>1332054</v>
      </c>
      <c r="AE1300">
        <v>2008</v>
      </c>
      <c r="AF1300" t="s">
        <v>121</v>
      </c>
      <c r="AG1300">
        <v>400000</v>
      </c>
      <c r="AH1300" t="s">
        <v>55</v>
      </c>
      <c r="AI1300" t="s">
        <v>56</v>
      </c>
      <c r="AJ1300">
        <v>0.87366374319999995</v>
      </c>
      <c r="AK1300">
        <v>182229</v>
      </c>
      <c r="AL1300" s="8" t="s">
        <v>5358</v>
      </c>
      <c r="AM1300" s="10">
        <f t="shared" si="180"/>
        <v>2014</v>
      </c>
      <c r="AN1300">
        <f t="shared" si="181"/>
        <v>1</v>
      </c>
      <c r="AO1300">
        <f t="shared" si="187"/>
        <v>0</v>
      </c>
      <c r="AP1300">
        <f t="shared" si="182"/>
        <v>0</v>
      </c>
      <c r="AQ1300">
        <f t="shared" si="183"/>
        <v>0</v>
      </c>
      <c r="AR1300">
        <f t="shared" si="184"/>
        <v>1</v>
      </c>
      <c r="AS1300">
        <f t="shared" si="185"/>
        <v>0</v>
      </c>
      <c r="AT1300">
        <f t="shared" si="186"/>
        <v>0</v>
      </c>
      <c r="AU1300">
        <f t="shared" si="186"/>
        <v>1</v>
      </c>
      <c r="AV1300" t="str">
        <f t="shared" si="188"/>
        <v>2020-03-18T14:05:04</v>
      </c>
    </row>
    <row r="1301" spans="1:48" x14ac:dyDescent="0.25">
      <c r="A1301" s="5">
        <v>1340</v>
      </c>
      <c r="B1301" s="5" t="s">
        <v>4024</v>
      </c>
      <c r="C1301" s="5" t="s">
        <v>4025</v>
      </c>
      <c r="D1301" s="6" t="s">
        <v>4026</v>
      </c>
      <c r="E1301">
        <v>20</v>
      </c>
      <c r="F1301" s="7">
        <v>0.48445147919999998</v>
      </c>
      <c r="G1301" s="7">
        <v>0</v>
      </c>
      <c r="H1301" t="s">
        <v>4027</v>
      </c>
      <c r="I1301">
        <v>30</v>
      </c>
      <c r="J1301">
        <v>75342.02</v>
      </c>
      <c r="K1301">
        <v>250000</v>
      </c>
      <c r="L1301" t="s">
        <v>119</v>
      </c>
      <c r="M1301" s="8" t="s">
        <v>53</v>
      </c>
      <c r="N1301" s="8">
        <v>0.69811320754716899</v>
      </c>
      <c r="O1301">
        <v>0.30188679245283001</v>
      </c>
      <c r="P1301" s="9">
        <v>0.40207002311752998</v>
      </c>
      <c r="Q1301">
        <v>90000</v>
      </c>
      <c r="R1301" s="8" t="s">
        <v>5359</v>
      </c>
      <c r="S1301" s="8" t="s">
        <v>329</v>
      </c>
      <c r="T1301">
        <v>18592872</v>
      </c>
      <c r="U1301">
        <v>12311274</v>
      </c>
      <c r="V1301">
        <v>19256280</v>
      </c>
      <c r="W1301">
        <v>3956422</v>
      </c>
      <c r="X1301">
        <v>8412308</v>
      </c>
      <c r="Y1301">
        <v>367717</v>
      </c>
      <c r="Z1301">
        <v>80963</v>
      </c>
      <c r="AA1301">
        <v>24761286</v>
      </c>
      <c r="AB1301">
        <v>111482264</v>
      </c>
      <c r="AC1301">
        <v>12</v>
      </c>
      <c r="AD1301">
        <v>136243550</v>
      </c>
      <c r="AE1301">
        <v>2014</v>
      </c>
      <c r="AF1301" t="s">
        <v>68</v>
      </c>
      <c r="AG1301">
        <v>1500000</v>
      </c>
      <c r="AH1301" t="s">
        <v>55</v>
      </c>
      <c r="AI1301" t="s">
        <v>56</v>
      </c>
      <c r="AJ1301">
        <v>0.99450216889999998</v>
      </c>
      <c r="AK1301">
        <v>5200</v>
      </c>
      <c r="AL1301" s="8"/>
      <c r="AM1301" s="10">
        <f t="shared" si="180"/>
        <v>2016</v>
      </c>
      <c r="AN1301">
        <f t="shared" si="181"/>
        <v>1</v>
      </c>
      <c r="AO1301">
        <f t="shared" si="187"/>
        <v>0</v>
      </c>
      <c r="AP1301">
        <f t="shared" si="182"/>
        <v>0</v>
      </c>
      <c r="AQ1301">
        <f t="shared" si="183"/>
        <v>1</v>
      </c>
      <c r="AR1301">
        <f t="shared" si="184"/>
        <v>0</v>
      </c>
      <c r="AS1301">
        <f t="shared" si="185"/>
        <v>0</v>
      </c>
      <c r="AT1301">
        <f t="shared" si="186"/>
        <v>0</v>
      </c>
      <c r="AU1301">
        <f t="shared" si="186"/>
        <v>1</v>
      </c>
      <c r="AV1301" t="str">
        <f t="shared" si="188"/>
        <v>2020-03-18T14:34:00</v>
      </c>
    </row>
    <row r="1302" spans="1:48" x14ac:dyDescent="0.25">
      <c r="A1302" s="5">
        <v>1341</v>
      </c>
      <c r="B1302" s="5" t="s">
        <v>1157</v>
      </c>
      <c r="C1302" s="5" t="s">
        <v>1158</v>
      </c>
      <c r="D1302" s="6" t="s">
        <v>1159</v>
      </c>
      <c r="E1302">
        <v>57</v>
      </c>
      <c r="F1302" s="7">
        <v>0.31580881910000003</v>
      </c>
      <c r="G1302" s="7">
        <v>0</v>
      </c>
      <c r="H1302" t="s">
        <v>1160</v>
      </c>
      <c r="I1302">
        <v>0</v>
      </c>
      <c r="J1302">
        <v>0</v>
      </c>
      <c r="K1302">
        <v>420000</v>
      </c>
      <c r="L1302" t="s">
        <v>119</v>
      </c>
      <c r="M1302" s="8" t="s">
        <v>86</v>
      </c>
      <c r="N1302" s="8">
        <v>0.660377358490566</v>
      </c>
      <c r="O1302">
        <v>0.339622641509433</v>
      </c>
      <c r="P1302" s="9">
        <v>0.86602540378443904</v>
      </c>
      <c r="Q1302">
        <v>420000</v>
      </c>
      <c r="R1302" s="8" t="s">
        <v>5360</v>
      </c>
      <c r="S1302" s="8" t="s">
        <v>329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229996561</v>
      </c>
      <c r="AB1302">
        <v>0</v>
      </c>
      <c r="AC1302">
        <v>5</v>
      </c>
      <c r="AD1302">
        <v>0</v>
      </c>
      <c r="AE1302">
        <v>2017</v>
      </c>
      <c r="AF1302" t="s">
        <v>126</v>
      </c>
      <c r="AG1302">
        <v>0</v>
      </c>
      <c r="AH1302" t="s">
        <v>56</v>
      </c>
      <c r="AI1302" t="s">
        <v>55</v>
      </c>
      <c r="AJ1302">
        <v>1</v>
      </c>
      <c r="AK1302">
        <v>0</v>
      </c>
      <c r="AL1302" s="8"/>
      <c r="AM1302" s="10">
        <f t="shared" si="180"/>
        <v>2019</v>
      </c>
      <c r="AN1302">
        <f t="shared" si="181"/>
        <v>1</v>
      </c>
      <c r="AO1302">
        <f t="shared" si="187"/>
        <v>0</v>
      </c>
      <c r="AP1302">
        <f t="shared" si="182"/>
        <v>0</v>
      </c>
      <c r="AQ1302">
        <f t="shared" si="183"/>
        <v>0</v>
      </c>
      <c r="AR1302">
        <f t="shared" si="184"/>
        <v>1</v>
      </c>
      <c r="AS1302">
        <f t="shared" si="185"/>
        <v>0</v>
      </c>
      <c r="AT1302">
        <f t="shared" si="186"/>
        <v>1</v>
      </c>
      <c r="AU1302">
        <f t="shared" si="186"/>
        <v>0</v>
      </c>
      <c r="AV1302" t="str">
        <f t="shared" si="188"/>
        <v>2020-03-17T18:45:42</v>
      </c>
    </row>
    <row r="1303" spans="1:48" x14ac:dyDescent="0.25">
      <c r="A1303" s="5">
        <v>1342</v>
      </c>
      <c r="B1303" s="5" t="s">
        <v>801</v>
      </c>
      <c r="C1303" s="5" t="s">
        <v>802</v>
      </c>
      <c r="D1303" s="6" t="s">
        <v>803</v>
      </c>
      <c r="E1303">
        <v>5</v>
      </c>
      <c r="F1303" s="7">
        <v>0.54402765580000001</v>
      </c>
      <c r="G1303" s="7">
        <v>0</v>
      </c>
      <c r="H1303" t="s">
        <v>804</v>
      </c>
      <c r="I1303">
        <v>8</v>
      </c>
      <c r="J1303">
        <v>4800</v>
      </c>
      <c r="K1303">
        <v>36000</v>
      </c>
      <c r="L1303" t="s">
        <v>119</v>
      </c>
      <c r="M1303" s="8" t="s">
        <v>86</v>
      </c>
      <c r="N1303" s="8">
        <v>0.490566037735849</v>
      </c>
      <c r="O1303">
        <v>0.50943396226415005</v>
      </c>
      <c r="P1303" s="9">
        <v>0</v>
      </c>
      <c r="Q1303">
        <v>20000</v>
      </c>
      <c r="R1303" s="8" t="s">
        <v>5361</v>
      </c>
      <c r="S1303" s="8"/>
      <c r="AA1303">
        <v>1714093</v>
      </c>
      <c r="AB1303">
        <v>0</v>
      </c>
      <c r="AC1303">
        <v>12</v>
      </c>
      <c r="AD1303">
        <v>0</v>
      </c>
      <c r="AE1303">
        <v>2018</v>
      </c>
      <c r="AF1303" t="s">
        <v>126</v>
      </c>
      <c r="AG1303">
        <v>30000</v>
      </c>
      <c r="AH1303" t="s">
        <v>55</v>
      </c>
      <c r="AI1303" t="s">
        <v>56</v>
      </c>
      <c r="AJ1303">
        <v>1</v>
      </c>
      <c r="AK1303">
        <v>1400</v>
      </c>
      <c r="AL1303" s="8"/>
      <c r="AM1303" s="10">
        <f t="shared" si="180"/>
        <v>2018</v>
      </c>
      <c r="AN1303">
        <f t="shared" si="181"/>
        <v>1</v>
      </c>
      <c r="AO1303">
        <f t="shared" si="187"/>
        <v>0</v>
      </c>
      <c r="AP1303">
        <f t="shared" si="182"/>
        <v>0</v>
      </c>
      <c r="AQ1303">
        <f t="shared" si="183"/>
        <v>0</v>
      </c>
      <c r="AR1303">
        <f t="shared" si="184"/>
        <v>1</v>
      </c>
      <c r="AS1303">
        <f t="shared" si="185"/>
        <v>0</v>
      </c>
      <c r="AT1303">
        <f t="shared" si="186"/>
        <v>0</v>
      </c>
      <c r="AU1303">
        <f t="shared" si="186"/>
        <v>1</v>
      </c>
      <c r="AV1303" t="str">
        <f t="shared" si="188"/>
        <v>2020-03-17T18:49:11</v>
      </c>
    </row>
    <row r="1304" spans="1:48" x14ac:dyDescent="0.25">
      <c r="A1304" s="5">
        <v>1343</v>
      </c>
      <c r="B1304" s="5" t="s">
        <v>1380</v>
      </c>
      <c r="C1304" s="5" t="s">
        <v>1381</v>
      </c>
      <c r="D1304" s="6" t="s">
        <v>1382</v>
      </c>
      <c r="E1304">
        <v>17</v>
      </c>
      <c r="F1304" s="7">
        <v>0.51365720240000001</v>
      </c>
      <c r="G1304" s="7">
        <v>0</v>
      </c>
      <c r="H1304" t="s">
        <v>1383</v>
      </c>
      <c r="I1304">
        <v>0</v>
      </c>
      <c r="J1304">
        <v>0</v>
      </c>
      <c r="K1304">
        <v>25000</v>
      </c>
      <c r="L1304" t="s">
        <v>52</v>
      </c>
      <c r="M1304" s="8" t="s">
        <v>86</v>
      </c>
      <c r="N1304" s="8">
        <v>0.52830188679245205</v>
      </c>
      <c r="O1304">
        <v>0.47169811320754701</v>
      </c>
      <c r="P1304" s="9">
        <v>0.86602540378443904</v>
      </c>
      <c r="Q1304">
        <v>25000</v>
      </c>
      <c r="R1304" s="8"/>
      <c r="S1304" s="8"/>
      <c r="AA1304">
        <v>6296620</v>
      </c>
      <c r="AB1304">
        <v>0</v>
      </c>
      <c r="AC1304">
        <v>12</v>
      </c>
      <c r="AD1304">
        <v>0</v>
      </c>
      <c r="AE1304">
        <v>2015</v>
      </c>
      <c r="AF1304" t="s">
        <v>126</v>
      </c>
      <c r="AG1304">
        <v>400000</v>
      </c>
      <c r="AH1304" t="s">
        <v>55</v>
      </c>
      <c r="AI1304" t="s">
        <v>56</v>
      </c>
      <c r="AJ1304">
        <v>1</v>
      </c>
      <c r="AK1304">
        <v>4400</v>
      </c>
      <c r="AL1304" s="8" t="s">
        <v>5362</v>
      </c>
      <c r="AM1304" s="10">
        <f t="shared" si="180"/>
        <v>2017</v>
      </c>
      <c r="AN1304">
        <f t="shared" si="181"/>
        <v>1</v>
      </c>
      <c r="AO1304">
        <f t="shared" si="187"/>
        <v>0</v>
      </c>
      <c r="AP1304">
        <f t="shared" si="182"/>
        <v>0</v>
      </c>
      <c r="AQ1304">
        <f t="shared" si="183"/>
        <v>0</v>
      </c>
      <c r="AR1304">
        <f t="shared" si="184"/>
        <v>1</v>
      </c>
      <c r="AS1304">
        <f t="shared" si="185"/>
        <v>0</v>
      </c>
      <c r="AT1304">
        <f t="shared" si="186"/>
        <v>0</v>
      </c>
      <c r="AU1304">
        <f t="shared" si="186"/>
        <v>1</v>
      </c>
      <c r="AV1304" t="str">
        <f t="shared" si="188"/>
        <v>2020-03-18T15:19:59</v>
      </c>
    </row>
    <row r="1305" spans="1:48" x14ac:dyDescent="0.25">
      <c r="A1305" s="5">
        <v>1344</v>
      </c>
      <c r="B1305" s="5" t="s">
        <v>5363</v>
      </c>
      <c r="C1305" s="5" t="s">
        <v>5364</v>
      </c>
      <c r="D1305" s="6" t="s">
        <v>5365</v>
      </c>
      <c r="E1305">
        <v>43</v>
      </c>
      <c r="F1305" s="7">
        <v>0</v>
      </c>
      <c r="G1305" s="7"/>
      <c r="H1305" t="s">
        <v>5366</v>
      </c>
      <c r="I1305">
        <v>0</v>
      </c>
      <c r="J1305">
        <v>0</v>
      </c>
      <c r="K1305">
        <v>180000</v>
      </c>
      <c r="L1305" t="s">
        <v>119</v>
      </c>
      <c r="M1305" s="8" t="s">
        <v>63</v>
      </c>
      <c r="N1305" s="8">
        <v>0.94339622641509402</v>
      </c>
      <c r="O1305">
        <v>5.6603773584905599E-2</v>
      </c>
      <c r="P1305" s="9">
        <v>-0.86602540378443904</v>
      </c>
      <c r="Q1305">
        <v>180000</v>
      </c>
      <c r="R1305" s="8" t="s">
        <v>5367</v>
      </c>
      <c r="S1305" s="8" t="s">
        <v>103</v>
      </c>
      <c r="T1305">
        <v>4565815</v>
      </c>
      <c r="U1305">
        <v>337703</v>
      </c>
      <c r="V1305">
        <v>5841069</v>
      </c>
      <c r="W1305">
        <v>5503365</v>
      </c>
      <c r="X1305">
        <v>0</v>
      </c>
      <c r="Y1305">
        <v>2411864</v>
      </c>
      <c r="Z1305">
        <v>522761</v>
      </c>
      <c r="AA1305">
        <v>11411386</v>
      </c>
      <c r="AB1305">
        <v>4073602</v>
      </c>
      <c r="AC1305">
        <v>12</v>
      </c>
      <c r="AD1305">
        <v>7337784</v>
      </c>
      <c r="AE1305">
        <v>1981</v>
      </c>
      <c r="AF1305" t="s">
        <v>54</v>
      </c>
      <c r="AG1305">
        <v>200000</v>
      </c>
      <c r="AH1305" t="s">
        <v>55</v>
      </c>
      <c r="AI1305" t="s">
        <v>55</v>
      </c>
      <c r="AJ1305">
        <v>0</v>
      </c>
      <c r="AK1305">
        <v>1021603</v>
      </c>
      <c r="AL1305" s="8"/>
      <c r="AM1305" s="10">
        <f t="shared" si="180"/>
        <v>2016</v>
      </c>
      <c r="AN1305">
        <f t="shared" si="181"/>
        <v>1</v>
      </c>
      <c r="AO1305">
        <f t="shared" si="187"/>
        <v>0</v>
      </c>
      <c r="AP1305">
        <f t="shared" si="182"/>
        <v>1</v>
      </c>
      <c r="AQ1305">
        <f t="shared" si="183"/>
        <v>0</v>
      </c>
      <c r="AR1305">
        <f t="shared" si="184"/>
        <v>0</v>
      </c>
      <c r="AS1305">
        <f t="shared" si="185"/>
        <v>0</v>
      </c>
      <c r="AT1305">
        <f t="shared" si="186"/>
        <v>0</v>
      </c>
      <c r="AU1305">
        <f t="shared" si="186"/>
        <v>0</v>
      </c>
      <c r="AV1305" t="str">
        <f t="shared" si="188"/>
        <v>2020-03-17T20:05:59</v>
      </c>
    </row>
    <row r="1306" spans="1:48" x14ac:dyDescent="0.25">
      <c r="A1306" s="5">
        <v>1345</v>
      </c>
      <c r="B1306" s="5" t="s">
        <v>5368</v>
      </c>
      <c r="C1306" s="5" t="s">
        <v>5369</v>
      </c>
      <c r="D1306" s="6" t="s">
        <v>5370</v>
      </c>
      <c r="E1306">
        <v>3</v>
      </c>
      <c r="F1306" s="7">
        <v>0.59866299850000004</v>
      </c>
      <c r="G1306" s="7">
        <v>0</v>
      </c>
      <c r="H1306" t="s">
        <v>5371</v>
      </c>
      <c r="I1306">
        <v>0</v>
      </c>
      <c r="J1306">
        <v>0</v>
      </c>
      <c r="K1306">
        <v>15000</v>
      </c>
      <c r="L1306" t="s">
        <v>52</v>
      </c>
      <c r="M1306" s="8" t="s">
        <v>53</v>
      </c>
      <c r="N1306" s="8">
        <v>0.71698113207547098</v>
      </c>
      <c r="O1306">
        <v>0.28301886792452802</v>
      </c>
      <c r="P1306" s="9">
        <v>0</v>
      </c>
      <c r="Q1306">
        <v>15000</v>
      </c>
      <c r="R1306" s="8"/>
      <c r="S1306" s="8"/>
      <c r="AA1306">
        <v>3114980</v>
      </c>
      <c r="AB1306">
        <v>0</v>
      </c>
      <c r="AC1306">
        <v>12</v>
      </c>
      <c r="AD1306">
        <v>0</v>
      </c>
      <c r="AE1306">
        <v>2011</v>
      </c>
      <c r="AF1306" t="s">
        <v>68</v>
      </c>
      <c r="AG1306">
        <v>50000</v>
      </c>
      <c r="AH1306" t="s">
        <v>55</v>
      </c>
      <c r="AI1306" t="s">
        <v>56</v>
      </c>
      <c r="AJ1306">
        <v>1</v>
      </c>
      <c r="AK1306">
        <v>4320</v>
      </c>
      <c r="AL1306" s="8" t="s">
        <v>5372</v>
      </c>
      <c r="AM1306" s="10">
        <f t="shared" si="180"/>
        <v>2017</v>
      </c>
      <c r="AN1306">
        <f t="shared" si="181"/>
        <v>1</v>
      </c>
      <c r="AO1306">
        <f t="shared" si="187"/>
        <v>0</v>
      </c>
      <c r="AP1306">
        <f t="shared" si="182"/>
        <v>0</v>
      </c>
      <c r="AQ1306">
        <f t="shared" si="183"/>
        <v>1</v>
      </c>
      <c r="AR1306">
        <f t="shared" si="184"/>
        <v>0</v>
      </c>
      <c r="AS1306">
        <f t="shared" si="185"/>
        <v>0</v>
      </c>
      <c r="AT1306">
        <f t="shared" si="186"/>
        <v>0</v>
      </c>
      <c r="AU1306">
        <f t="shared" si="186"/>
        <v>1</v>
      </c>
      <c r="AV1306" t="str">
        <f t="shared" si="188"/>
        <v>2020-03-18T14:08:10</v>
      </c>
    </row>
    <row r="1307" spans="1:48" x14ac:dyDescent="0.25">
      <c r="A1307" s="5">
        <v>1346</v>
      </c>
      <c r="B1307" s="5" t="s">
        <v>1570</v>
      </c>
      <c r="C1307" s="5" t="s">
        <v>1571</v>
      </c>
      <c r="D1307" s="6" t="s">
        <v>1572</v>
      </c>
      <c r="E1307">
        <v>6</v>
      </c>
      <c r="F1307" s="7">
        <v>0</v>
      </c>
      <c r="G1307" s="7"/>
      <c r="H1307" t="s">
        <v>1573</v>
      </c>
      <c r="I1307">
        <v>0</v>
      </c>
      <c r="J1307">
        <v>0</v>
      </c>
      <c r="K1307">
        <v>30000</v>
      </c>
      <c r="L1307" t="s">
        <v>52</v>
      </c>
      <c r="M1307" s="8" t="s">
        <v>53</v>
      </c>
      <c r="N1307" s="8">
        <v>0.73584905660377298</v>
      </c>
      <c r="O1307">
        <v>0.26415094339622602</v>
      </c>
      <c r="P1307" s="9">
        <v>0</v>
      </c>
      <c r="Q1307">
        <v>15000</v>
      </c>
      <c r="R1307" s="8"/>
      <c r="S1307" s="8"/>
      <c r="AA1307">
        <v>659185</v>
      </c>
      <c r="AB1307">
        <v>0</v>
      </c>
      <c r="AC1307">
        <v>5</v>
      </c>
      <c r="AD1307">
        <v>0</v>
      </c>
      <c r="AE1307">
        <v>2012</v>
      </c>
      <c r="AF1307" t="s">
        <v>68</v>
      </c>
      <c r="AG1307">
        <v>100000</v>
      </c>
      <c r="AH1307" t="s">
        <v>55</v>
      </c>
      <c r="AI1307" t="s">
        <v>56</v>
      </c>
      <c r="AJ1307">
        <v>0</v>
      </c>
      <c r="AK1307">
        <v>4400</v>
      </c>
      <c r="AL1307" s="8" t="s">
        <v>5373</v>
      </c>
      <c r="AM1307" s="10">
        <f t="shared" si="180"/>
        <v>2019</v>
      </c>
      <c r="AN1307">
        <f t="shared" si="181"/>
        <v>1</v>
      </c>
      <c r="AO1307">
        <f t="shared" si="187"/>
        <v>0</v>
      </c>
      <c r="AP1307">
        <f t="shared" si="182"/>
        <v>0</v>
      </c>
      <c r="AQ1307">
        <f t="shared" si="183"/>
        <v>1</v>
      </c>
      <c r="AR1307">
        <f t="shared" si="184"/>
        <v>0</v>
      </c>
      <c r="AS1307">
        <f t="shared" si="185"/>
        <v>0</v>
      </c>
      <c r="AT1307">
        <f t="shared" si="186"/>
        <v>0</v>
      </c>
      <c r="AU1307">
        <f t="shared" si="186"/>
        <v>1</v>
      </c>
      <c r="AV1307" t="str">
        <f t="shared" si="188"/>
        <v>2020-03-18T15:20:39</v>
      </c>
    </row>
    <row r="1308" spans="1:48" x14ac:dyDescent="0.25">
      <c r="A1308" s="5">
        <v>1347</v>
      </c>
      <c r="B1308" s="5" t="s">
        <v>5374</v>
      </c>
      <c r="C1308" s="5" t="s">
        <v>5375</v>
      </c>
      <c r="D1308" s="6" t="s">
        <v>5376</v>
      </c>
      <c r="E1308">
        <v>21</v>
      </c>
      <c r="F1308" s="7">
        <v>0.39555216139999999</v>
      </c>
      <c r="G1308" s="7">
        <v>0</v>
      </c>
      <c r="H1308" t="s">
        <v>769</v>
      </c>
      <c r="I1308">
        <v>70</v>
      </c>
      <c r="J1308">
        <v>54935.49</v>
      </c>
      <c r="K1308">
        <v>50000</v>
      </c>
      <c r="L1308" t="s">
        <v>52</v>
      </c>
      <c r="M1308" s="8" t="s">
        <v>53</v>
      </c>
      <c r="N1308" s="8">
        <v>0.75471698113207497</v>
      </c>
      <c r="O1308">
        <v>0.245283018867924</v>
      </c>
      <c r="P1308" s="9">
        <v>0.86602540378443904</v>
      </c>
      <c r="Q1308">
        <v>50000</v>
      </c>
      <c r="R1308" s="8"/>
      <c r="S1308" s="8"/>
      <c r="AA1308">
        <v>59421370</v>
      </c>
      <c r="AB1308">
        <v>0</v>
      </c>
      <c r="AC1308">
        <v>12</v>
      </c>
      <c r="AD1308">
        <v>0</v>
      </c>
      <c r="AE1308">
        <v>2005</v>
      </c>
      <c r="AF1308" t="s">
        <v>121</v>
      </c>
      <c r="AG1308">
        <v>50000</v>
      </c>
      <c r="AH1308" t="s">
        <v>55</v>
      </c>
      <c r="AI1308" t="s">
        <v>55</v>
      </c>
      <c r="AJ1308">
        <v>1</v>
      </c>
      <c r="AK1308">
        <v>801000</v>
      </c>
      <c r="AL1308" s="8" t="s">
        <v>5377</v>
      </c>
      <c r="AM1308" s="10">
        <f t="shared" si="180"/>
        <v>2011</v>
      </c>
      <c r="AN1308">
        <f t="shared" si="181"/>
        <v>1</v>
      </c>
      <c r="AO1308">
        <f t="shared" si="187"/>
        <v>0</v>
      </c>
      <c r="AP1308">
        <f t="shared" si="182"/>
        <v>0</v>
      </c>
      <c r="AQ1308">
        <f t="shared" si="183"/>
        <v>1</v>
      </c>
      <c r="AR1308">
        <f t="shared" si="184"/>
        <v>0</v>
      </c>
      <c r="AS1308">
        <f t="shared" si="185"/>
        <v>0</v>
      </c>
      <c r="AT1308">
        <f t="shared" si="186"/>
        <v>0</v>
      </c>
      <c r="AU1308">
        <f t="shared" si="186"/>
        <v>0</v>
      </c>
      <c r="AV1308" t="str">
        <f t="shared" si="188"/>
        <v>2020-03-18T14:12:41</v>
      </c>
    </row>
    <row r="1309" spans="1:48" x14ac:dyDescent="0.25">
      <c r="A1309" s="5">
        <v>1348</v>
      </c>
      <c r="B1309" s="5" t="s">
        <v>997</v>
      </c>
      <c r="C1309" s="5" t="s">
        <v>998</v>
      </c>
      <c r="D1309" s="6" t="s">
        <v>999</v>
      </c>
      <c r="E1309">
        <v>6</v>
      </c>
      <c r="F1309" s="7">
        <v>0.5578428231</v>
      </c>
      <c r="G1309" s="7">
        <v>0</v>
      </c>
      <c r="H1309" t="s">
        <v>1000</v>
      </c>
      <c r="I1309">
        <v>10</v>
      </c>
      <c r="J1309">
        <v>73970</v>
      </c>
      <c r="K1309">
        <v>53300</v>
      </c>
      <c r="L1309" t="s">
        <v>52</v>
      </c>
      <c r="M1309" s="8" t="s">
        <v>86</v>
      </c>
      <c r="N1309" s="8">
        <v>0.54716981132075404</v>
      </c>
      <c r="O1309">
        <v>0.45283018867924502</v>
      </c>
      <c r="P1309" s="9">
        <v>0</v>
      </c>
      <c r="Q1309">
        <v>53300</v>
      </c>
      <c r="R1309" s="8"/>
      <c r="S1309" s="8" t="s">
        <v>2337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5201591</v>
      </c>
      <c r="AB1309">
        <v>0</v>
      </c>
      <c r="AC1309">
        <v>12</v>
      </c>
      <c r="AD1309">
        <v>0</v>
      </c>
      <c r="AE1309">
        <v>2017</v>
      </c>
      <c r="AF1309" t="s">
        <v>126</v>
      </c>
      <c r="AG1309">
        <v>100000</v>
      </c>
      <c r="AH1309" t="s">
        <v>55</v>
      </c>
      <c r="AI1309" t="s">
        <v>56</v>
      </c>
      <c r="AJ1309">
        <v>1</v>
      </c>
      <c r="AK1309">
        <v>0</v>
      </c>
      <c r="AL1309" s="8" t="s">
        <v>5378</v>
      </c>
      <c r="AM1309" s="10">
        <f t="shared" si="180"/>
        <v>2019</v>
      </c>
      <c r="AN1309">
        <f t="shared" si="181"/>
        <v>1</v>
      </c>
      <c r="AO1309">
        <f t="shared" si="187"/>
        <v>0</v>
      </c>
      <c r="AP1309">
        <f t="shared" si="182"/>
        <v>0</v>
      </c>
      <c r="AQ1309">
        <f t="shared" si="183"/>
        <v>0</v>
      </c>
      <c r="AR1309">
        <f t="shared" si="184"/>
        <v>1</v>
      </c>
      <c r="AS1309">
        <f t="shared" si="185"/>
        <v>0</v>
      </c>
      <c r="AT1309">
        <f t="shared" si="186"/>
        <v>0</v>
      </c>
      <c r="AU1309">
        <f t="shared" si="186"/>
        <v>1</v>
      </c>
      <c r="AV1309" t="str">
        <f t="shared" si="188"/>
        <v>2020-03-18T15:24:06</v>
      </c>
    </row>
    <row r="1310" spans="1:48" x14ac:dyDescent="0.25">
      <c r="A1310" s="5">
        <v>1349</v>
      </c>
      <c r="B1310" s="5" t="s">
        <v>340</v>
      </c>
      <c r="C1310" s="5" t="s">
        <v>341</v>
      </c>
      <c r="D1310" s="6" t="s">
        <v>342</v>
      </c>
      <c r="E1310">
        <v>18</v>
      </c>
      <c r="F1310" s="7">
        <v>0.2911279282</v>
      </c>
      <c r="G1310" s="7">
        <v>0</v>
      </c>
      <c r="H1310" t="s">
        <v>343</v>
      </c>
      <c r="I1310">
        <v>67</v>
      </c>
      <c r="J1310">
        <v>100850.04</v>
      </c>
      <c r="K1310">
        <v>50000</v>
      </c>
      <c r="L1310" t="s">
        <v>52</v>
      </c>
      <c r="M1310" s="8" t="s">
        <v>86</v>
      </c>
      <c r="N1310" s="8">
        <v>0.58490566037735803</v>
      </c>
      <c r="O1310">
        <v>0.41509433962264097</v>
      </c>
      <c r="P1310" s="9">
        <v>-0.86602540378443904</v>
      </c>
      <c r="Q1310">
        <v>45000</v>
      </c>
      <c r="R1310" s="8"/>
      <c r="S1310" s="8"/>
      <c r="AA1310">
        <v>8983936</v>
      </c>
      <c r="AB1310">
        <v>0</v>
      </c>
      <c r="AC1310">
        <v>12</v>
      </c>
      <c r="AD1310">
        <v>0</v>
      </c>
      <c r="AE1310">
        <v>2006</v>
      </c>
      <c r="AF1310" t="s">
        <v>121</v>
      </c>
      <c r="AG1310">
        <v>95400</v>
      </c>
      <c r="AH1310" t="s">
        <v>56</v>
      </c>
      <c r="AI1310" t="s">
        <v>56</v>
      </c>
      <c r="AJ1310">
        <v>0.96268722910000004</v>
      </c>
      <c r="AK1310">
        <v>0</v>
      </c>
      <c r="AL1310" s="8" t="s">
        <v>5379</v>
      </c>
      <c r="AM1310" s="10">
        <f t="shared" si="180"/>
        <v>2013</v>
      </c>
      <c r="AN1310">
        <f t="shared" si="181"/>
        <v>1</v>
      </c>
      <c r="AO1310">
        <f t="shared" si="187"/>
        <v>0</v>
      </c>
      <c r="AP1310">
        <f t="shared" si="182"/>
        <v>0</v>
      </c>
      <c r="AQ1310">
        <f t="shared" si="183"/>
        <v>0</v>
      </c>
      <c r="AR1310">
        <f t="shared" si="184"/>
        <v>1</v>
      </c>
      <c r="AS1310">
        <f t="shared" si="185"/>
        <v>0</v>
      </c>
      <c r="AT1310">
        <f t="shared" si="186"/>
        <v>1</v>
      </c>
      <c r="AU1310">
        <f t="shared" si="186"/>
        <v>1</v>
      </c>
      <c r="AV1310" t="str">
        <f t="shared" si="188"/>
        <v>2020-03-18T15:21:34</v>
      </c>
    </row>
    <row r="1311" spans="1:48" x14ac:dyDescent="0.25">
      <c r="A1311" s="5">
        <v>1350</v>
      </c>
      <c r="B1311" s="5" t="s">
        <v>5380</v>
      </c>
      <c r="C1311" s="5" t="s">
        <v>5381</v>
      </c>
      <c r="D1311" s="6" t="s">
        <v>5382</v>
      </c>
      <c r="E1311">
        <v>4</v>
      </c>
      <c r="F1311" s="7">
        <v>0.46985490079999997</v>
      </c>
      <c r="G1311" s="7">
        <v>0</v>
      </c>
      <c r="H1311" t="s">
        <v>5383</v>
      </c>
      <c r="I1311">
        <v>83</v>
      </c>
      <c r="J1311">
        <v>17107.18</v>
      </c>
      <c r="K1311">
        <v>55000</v>
      </c>
      <c r="L1311" t="s">
        <v>52</v>
      </c>
      <c r="M1311" s="8" t="s">
        <v>63</v>
      </c>
      <c r="N1311" s="8">
        <v>0.92452830188679203</v>
      </c>
      <c r="O1311">
        <v>7.5471698113207503E-2</v>
      </c>
      <c r="P1311" s="9">
        <v>0</v>
      </c>
      <c r="Q1311">
        <v>55000</v>
      </c>
      <c r="R1311" s="8"/>
      <c r="S1311" s="8" t="s">
        <v>329</v>
      </c>
      <c r="T1311">
        <v>1081739</v>
      </c>
      <c r="U1311">
        <v>1466507</v>
      </c>
      <c r="V1311">
        <v>1488698</v>
      </c>
      <c r="W1311">
        <v>1143216</v>
      </c>
      <c r="X1311">
        <v>0</v>
      </c>
      <c r="Y1311">
        <v>205395</v>
      </c>
      <c r="Z1311">
        <v>528757</v>
      </c>
      <c r="AA1311">
        <v>3077900</v>
      </c>
      <c r="AB1311">
        <v>709098</v>
      </c>
      <c r="AC1311">
        <v>12</v>
      </c>
      <c r="AD1311">
        <v>2638802</v>
      </c>
      <c r="AE1311">
        <v>2013</v>
      </c>
      <c r="AF1311" t="s">
        <v>68</v>
      </c>
      <c r="AG1311">
        <v>200000</v>
      </c>
      <c r="AH1311" t="s">
        <v>55</v>
      </c>
      <c r="AI1311" t="s">
        <v>55</v>
      </c>
      <c r="AJ1311">
        <v>1</v>
      </c>
      <c r="AK1311">
        <v>163759</v>
      </c>
      <c r="AL1311" s="8" t="s">
        <v>5384</v>
      </c>
      <c r="AM1311" s="10">
        <f t="shared" si="180"/>
        <v>2015</v>
      </c>
      <c r="AN1311">
        <f t="shared" si="181"/>
        <v>1</v>
      </c>
      <c r="AO1311">
        <f t="shared" si="187"/>
        <v>0</v>
      </c>
      <c r="AP1311">
        <f t="shared" si="182"/>
        <v>1</v>
      </c>
      <c r="AQ1311">
        <f t="shared" si="183"/>
        <v>0</v>
      </c>
      <c r="AR1311">
        <f t="shared" si="184"/>
        <v>0</v>
      </c>
      <c r="AS1311">
        <f t="shared" si="185"/>
        <v>0</v>
      </c>
      <c r="AT1311">
        <f t="shared" si="186"/>
        <v>0</v>
      </c>
      <c r="AU1311">
        <f t="shared" si="186"/>
        <v>0</v>
      </c>
      <c r="AV1311" t="str">
        <f t="shared" si="188"/>
        <v>2020-03-18T15:25:16</v>
      </c>
    </row>
    <row r="1312" spans="1:48" x14ac:dyDescent="0.25">
      <c r="A1312" s="5">
        <v>1352</v>
      </c>
      <c r="B1312" s="5" t="s">
        <v>5385</v>
      </c>
      <c r="C1312" s="5" t="s">
        <v>5386</v>
      </c>
      <c r="D1312" s="6" t="s">
        <v>5387</v>
      </c>
      <c r="E1312">
        <v>0</v>
      </c>
      <c r="F1312" s="7">
        <v>0.26948992649999998</v>
      </c>
      <c r="G1312" s="7">
        <v>0</v>
      </c>
      <c r="H1312" t="s">
        <v>5388</v>
      </c>
      <c r="I1312">
        <v>0</v>
      </c>
      <c r="J1312">
        <v>0</v>
      </c>
      <c r="K1312">
        <v>20000</v>
      </c>
      <c r="L1312" t="s">
        <v>52</v>
      </c>
      <c r="M1312" s="8" t="s">
        <v>53</v>
      </c>
      <c r="N1312" s="8">
        <v>0.83018867924528295</v>
      </c>
      <c r="O1312">
        <v>0.169811320754716</v>
      </c>
      <c r="P1312" s="9">
        <v>0</v>
      </c>
      <c r="Q1312">
        <v>20000</v>
      </c>
      <c r="R1312" s="8"/>
      <c r="S1312" s="8"/>
      <c r="AA1312">
        <v>10767417</v>
      </c>
      <c r="AB1312">
        <v>0</v>
      </c>
      <c r="AC1312">
        <v>12</v>
      </c>
      <c r="AD1312">
        <v>0</v>
      </c>
      <c r="AE1312">
        <v>1985</v>
      </c>
      <c r="AF1312" t="s">
        <v>54</v>
      </c>
      <c r="AG1312">
        <v>10000</v>
      </c>
      <c r="AH1312" t="s">
        <v>55</v>
      </c>
      <c r="AI1312" t="s">
        <v>55</v>
      </c>
      <c r="AJ1312">
        <v>1</v>
      </c>
      <c r="AK1312">
        <v>49400</v>
      </c>
      <c r="AL1312" s="8" t="s">
        <v>5389</v>
      </c>
      <c r="AM1312" s="10">
        <f t="shared" si="180"/>
        <v>2013</v>
      </c>
      <c r="AN1312">
        <f t="shared" si="181"/>
        <v>1</v>
      </c>
      <c r="AO1312">
        <f t="shared" si="187"/>
        <v>0</v>
      </c>
      <c r="AP1312">
        <f t="shared" si="182"/>
        <v>0</v>
      </c>
      <c r="AQ1312">
        <f t="shared" si="183"/>
        <v>1</v>
      </c>
      <c r="AR1312">
        <f t="shared" si="184"/>
        <v>0</v>
      </c>
      <c r="AS1312">
        <f t="shared" si="185"/>
        <v>0</v>
      </c>
      <c r="AT1312">
        <f t="shared" si="186"/>
        <v>0</v>
      </c>
      <c r="AU1312">
        <f t="shared" si="186"/>
        <v>0</v>
      </c>
      <c r="AV1312" t="str">
        <f t="shared" si="188"/>
        <v>2020-03-18T15:25:55</v>
      </c>
    </row>
    <row r="1313" spans="1:48" x14ac:dyDescent="0.25">
      <c r="A1313" s="5">
        <v>1353</v>
      </c>
      <c r="B1313" s="5" t="s">
        <v>5390</v>
      </c>
      <c r="C1313" s="5" t="s">
        <v>5391</v>
      </c>
      <c r="D1313" s="6" t="s">
        <v>5392</v>
      </c>
      <c r="E1313">
        <v>3</v>
      </c>
      <c r="F1313" s="7">
        <v>0.56995379420000003</v>
      </c>
      <c r="G1313" s="7">
        <v>0</v>
      </c>
      <c r="H1313" t="s">
        <v>5393</v>
      </c>
      <c r="I1313">
        <v>63</v>
      </c>
      <c r="J1313">
        <v>13320.58</v>
      </c>
      <c r="K1313">
        <v>25000</v>
      </c>
      <c r="L1313" t="s">
        <v>52</v>
      </c>
      <c r="M1313" s="8" t="s">
        <v>86</v>
      </c>
      <c r="N1313" s="8">
        <v>0.62264150943396201</v>
      </c>
      <c r="O1313">
        <v>0.37735849056603699</v>
      </c>
      <c r="P1313" s="9">
        <v>0</v>
      </c>
      <c r="Q1313">
        <v>25000</v>
      </c>
      <c r="R1313" s="8"/>
      <c r="S1313" s="8"/>
      <c r="AA1313">
        <v>6260180</v>
      </c>
      <c r="AB1313">
        <v>0</v>
      </c>
      <c r="AC1313">
        <v>12</v>
      </c>
      <c r="AD1313">
        <v>0</v>
      </c>
      <c r="AE1313">
        <v>2015</v>
      </c>
      <c r="AF1313" t="s">
        <v>126</v>
      </c>
      <c r="AG1313">
        <v>90000</v>
      </c>
      <c r="AH1313" t="s">
        <v>55</v>
      </c>
      <c r="AI1313" t="s">
        <v>56</v>
      </c>
      <c r="AJ1313">
        <v>1</v>
      </c>
      <c r="AK1313">
        <v>136000</v>
      </c>
      <c r="AL1313" s="8" t="s">
        <v>5394</v>
      </c>
      <c r="AM1313" s="10">
        <f t="shared" si="180"/>
        <v>2015</v>
      </c>
      <c r="AN1313">
        <f t="shared" si="181"/>
        <v>1</v>
      </c>
      <c r="AO1313">
        <f t="shared" si="187"/>
        <v>0</v>
      </c>
      <c r="AP1313">
        <f t="shared" si="182"/>
        <v>0</v>
      </c>
      <c r="AQ1313">
        <f t="shared" si="183"/>
        <v>0</v>
      </c>
      <c r="AR1313">
        <f t="shared" si="184"/>
        <v>1</v>
      </c>
      <c r="AS1313">
        <f t="shared" si="185"/>
        <v>0</v>
      </c>
      <c r="AT1313">
        <f t="shared" si="186"/>
        <v>0</v>
      </c>
      <c r="AU1313">
        <f t="shared" si="186"/>
        <v>1</v>
      </c>
      <c r="AV1313" t="str">
        <f t="shared" si="188"/>
        <v>2020-03-18T15:26:21</v>
      </c>
    </row>
    <row r="1314" spans="1:48" x14ac:dyDescent="0.25">
      <c r="A1314" s="5">
        <v>1354</v>
      </c>
      <c r="B1314" s="5" t="s">
        <v>5395</v>
      </c>
      <c r="C1314" s="5" t="s">
        <v>5396</v>
      </c>
      <c r="D1314" s="6" t="s">
        <v>5397</v>
      </c>
      <c r="E1314">
        <v>42</v>
      </c>
      <c r="F1314" s="7">
        <v>0.2795324133</v>
      </c>
      <c r="G1314" s="7">
        <v>0</v>
      </c>
      <c r="H1314" t="s">
        <v>5398</v>
      </c>
      <c r="I1314">
        <v>0</v>
      </c>
      <c r="J1314">
        <v>0</v>
      </c>
      <c r="K1314">
        <v>20000</v>
      </c>
      <c r="L1314" t="s">
        <v>52</v>
      </c>
      <c r="M1314" s="8" t="s">
        <v>86</v>
      </c>
      <c r="N1314" s="8">
        <v>0.62264150943396201</v>
      </c>
      <c r="O1314">
        <v>0.37735849056603699</v>
      </c>
      <c r="P1314" s="9">
        <v>0.75958195129012895</v>
      </c>
      <c r="Q1314">
        <v>15000</v>
      </c>
      <c r="R1314" s="8"/>
      <c r="S1314" s="8"/>
      <c r="AA1314">
        <v>2606699</v>
      </c>
      <c r="AB1314">
        <v>0</v>
      </c>
      <c r="AC1314">
        <v>12</v>
      </c>
      <c r="AD1314">
        <v>0</v>
      </c>
      <c r="AE1314">
        <v>2000</v>
      </c>
      <c r="AF1314" t="s">
        <v>54</v>
      </c>
      <c r="AG1314">
        <v>5000</v>
      </c>
      <c r="AH1314" t="s">
        <v>55</v>
      </c>
      <c r="AI1314" t="s">
        <v>55</v>
      </c>
      <c r="AJ1314">
        <v>1</v>
      </c>
      <c r="AK1314">
        <v>26400</v>
      </c>
      <c r="AL1314" s="8" t="s">
        <v>5399</v>
      </c>
      <c r="AM1314" s="10">
        <f t="shared" si="180"/>
        <v>2006</v>
      </c>
      <c r="AN1314">
        <f t="shared" si="181"/>
        <v>1</v>
      </c>
      <c r="AO1314">
        <f t="shared" si="187"/>
        <v>0</v>
      </c>
      <c r="AP1314">
        <f t="shared" si="182"/>
        <v>0</v>
      </c>
      <c r="AQ1314">
        <f t="shared" si="183"/>
        <v>0</v>
      </c>
      <c r="AR1314">
        <f t="shared" si="184"/>
        <v>1</v>
      </c>
      <c r="AS1314">
        <f t="shared" si="185"/>
        <v>0</v>
      </c>
      <c r="AT1314">
        <f t="shared" si="186"/>
        <v>0</v>
      </c>
      <c r="AU1314">
        <f t="shared" si="186"/>
        <v>0</v>
      </c>
      <c r="AV1314" t="str">
        <f t="shared" si="188"/>
        <v>2020-03-18T15:27:25</v>
      </c>
    </row>
    <row r="1315" spans="1:48" x14ac:dyDescent="0.25">
      <c r="A1315" s="5">
        <v>1355</v>
      </c>
      <c r="B1315" s="5" t="s">
        <v>5400</v>
      </c>
      <c r="C1315" s="5" t="s">
        <v>5401</v>
      </c>
      <c r="D1315" s="6" t="s">
        <v>5402</v>
      </c>
      <c r="E1315">
        <v>19</v>
      </c>
      <c r="F1315" s="7">
        <v>0</v>
      </c>
      <c r="G1315" s="7"/>
      <c r="H1315" t="s">
        <v>5403</v>
      </c>
      <c r="I1315">
        <v>0</v>
      </c>
      <c r="J1315">
        <v>0</v>
      </c>
      <c r="K1315">
        <v>40000</v>
      </c>
      <c r="L1315" t="s">
        <v>52</v>
      </c>
      <c r="M1315" s="8" t="s">
        <v>86</v>
      </c>
      <c r="N1315" s="8">
        <v>0.50943396226415005</v>
      </c>
      <c r="O1315">
        <v>0.490566037735849</v>
      </c>
      <c r="P1315" s="9">
        <v>0.93678791459104005</v>
      </c>
      <c r="Q1315">
        <v>30000</v>
      </c>
      <c r="R1315" s="8"/>
      <c r="S1315" s="8"/>
      <c r="AA1315">
        <v>6996371</v>
      </c>
      <c r="AB1315">
        <v>0</v>
      </c>
      <c r="AC1315">
        <v>12</v>
      </c>
      <c r="AD1315">
        <v>0</v>
      </c>
      <c r="AE1315">
        <v>2004</v>
      </c>
      <c r="AF1315" t="s">
        <v>121</v>
      </c>
      <c r="AG1315">
        <v>200000</v>
      </c>
      <c r="AH1315" t="s">
        <v>55</v>
      </c>
      <c r="AI1315" t="s">
        <v>56</v>
      </c>
      <c r="AJ1315">
        <v>0</v>
      </c>
      <c r="AK1315">
        <v>0</v>
      </c>
      <c r="AL1315" s="8" t="s">
        <v>5404</v>
      </c>
      <c r="AM1315" s="10">
        <f t="shared" si="180"/>
        <v>2016</v>
      </c>
      <c r="AN1315">
        <f t="shared" si="181"/>
        <v>1</v>
      </c>
      <c r="AO1315">
        <f t="shared" si="187"/>
        <v>0</v>
      </c>
      <c r="AP1315">
        <f t="shared" si="182"/>
        <v>0</v>
      </c>
      <c r="AQ1315">
        <f t="shared" si="183"/>
        <v>0</v>
      </c>
      <c r="AR1315">
        <f t="shared" si="184"/>
        <v>1</v>
      </c>
      <c r="AS1315">
        <f t="shared" si="185"/>
        <v>0</v>
      </c>
      <c r="AT1315">
        <f t="shared" si="186"/>
        <v>0</v>
      </c>
      <c r="AU1315">
        <f t="shared" si="186"/>
        <v>1</v>
      </c>
      <c r="AV1315" t="str">
        <f t="shared" si="188"/>
        <v>2020-03-18T17:54:33</v>
      </c>
    </row>
    <row r="1316" spans="1:48" x14ac:dyDescent="0.25">
      <c r="A1316" s="5">
        <v>1356</v>
      </c>
      <c r="B1316" s="5" t="s">
        <v>1761</v>
      </c>
      <c r="C1316" s="5" t="s">
        <v>1762</v>
      </c>
      <c r="D1316" s="6" t="s">
        <v>1763</v>
      </c>
      <c r="E1316">
        <v>3</v>
      </c>
      <c r="F1316" s="7">
        <v>0</v>
      </c>
      <c r="G1316" s="7"/>
      <c r="H1316" t="s">
        <v>1764</v>
      </c>
      <c r="I1316">
        <v>0</v>
      </c>
      <c r="J1316">
        <v>0</v>
      </c>
      <c r="K1316">
        <v>500000</v>
      </c>
      <c r="L1316" t="s">
        <v>119</v>
      </c>
      <c r="M1316" s="8" t="s">
        <v>53</v>
      </c>
      <c r="N1316" s="8">
        <v>0.71698113207547098</v>
      </c>
      <c r="O1316">
        <v>0.28301886792452802</v>
      </c>
      <c r="P1316" s="9">
        <v>0</v>
      </c>
      <c r="Q1316">
        <v>450000</v>
      </c>
      <c r="R1316" s="8" t="s">
        <v>5405</v>
      </c>
      <c r="S1316" s="8" t="s">
        <v>329</v>
      </c>
      <c r="T1316">
        <v>1117453</v>
      </c>
      <c r="U1316">
        <v>1103291</v>
      </c>
      <c r="V1316">
        <v>3371297</v>
      </c>
      <c r="W1316">
        <v>108325</v>
      </c>
      <c r="X1316">
        <v>2159680</v>
      </c>
      <c r="Y1316">
        <v>442397</v>
      </c>
      <c r="Z1316">
        <v>81336</v>
      </c>
      <c r="AA1316">
        <v>19642099</v>
      </c>
      <c r="AB1316">
        <v>6853605</v>
      </c>
      <c r="AC1316">
        <v>12</v>
      </c>
      <c r="AD1316">
        <v>127884940</v>
      </c>
      <c r="AE1316">
        <v>2016</v>
      </c>
      <c r="AF1316" t="s">
        <v>126</v>
      </c>
      <c r="AG1316">
        <v>100000</v>
      </c>
      <c r="AH1316" t="s">
        <v>55</v>
      </c>
      <c r="AI1316" t="s">
        <v>55</v>
      </c>
      <c r="AJ1316">
        <v>0</v>
      </c>
      <c r="AK1316">
        <v>67600</v>
      </c>
      <c r="AL1316" s="8"/>
      <c r="AM1316" s="10">
        <f t="shared" si="180"/>
        <v>2017</v>
      </c>
      <c r="AN1316">
        <f t="shared" si="181"/>
        <v>1</v>
      </c>
      <c r="AO1316">
        <f t="shared" si="187"/>
        <v>0</v>
      </c>
      <c r="AP1316">
        <f t="shared" si="182"/>
        <v>0</v>
      </c>
      <c r="AQ1316">
        <f t="shared" si="183"/>
        <v>1</v>
      </c>
      <c r="AR1316">
        <f t="shared" si="184"/>
        <v>0</v>
      </c>
      <c r="AS1316">
        <f t="shared" si="185"/>
        <v>0</v>
      </c>
      <c r="AT1316">
        <f t="shared" si="186"/>
        <v>0</v>
      </c>
      <c r="AU1316">
        <f t="shared" si="186"/>
        <v>0</v>
      </c>
      <c r="AV1316" t="str">
        <f t="shared" si="188"/>
        <v>2020-03-17T20:08:15</v>
      </c>
    </row>
    <row r="1317" spans="1:48" x14ac:dyDescent="0.25">
      <c r="A1317" s="5">
        <v>1357</v>
      </c>
      <c r="B1317" s="5" t="s">
        <v>3047</v>
      </c>
      <c r="C1317" s="5" t="s">
        <v>5406</v>
      </c>
      <c r="D1317" s="6" t="s">
        <v>5407</v>
      </c>
      <c r="E1317">
        <v>3</v>
      </c>
      <c r="F1317" s="7">
        <v>0.61572945950000002</v>
      </c>
      <c r="G1317" s="7">
        <v>0</v>
      </c>
      <c r="H1317" t="s">
        <v>1657</v>
      </c>
      <c r="I1317">
        <v>0</v>
      </c>
      <c r="J1317">
        <v>0</v>
      </c>
      <c r="K1317">
        <v>30000</v>
      </c>
      <c r="L1317" t="s">
        <v>52</v>
      </c>
      <c r="M1317" s="8" t="s">
        <v>53</v>
      </c>
      <c r="N1317" s="8">
        <v>0.84905660377358405</v>
      </c>
      <c r="O1317">
        <v>0.15094339622641501</v>
      </c>
      <c r="P1317" s="9">
        <v>0</v>
      </c>
      <c r="Q1317">
        <v>30000</v>
      </c>
      <c r="R1317" s="8"/>
      <c r="S1317" s="8"/>
      <c r="AA1317">
        <v>102507810</v>
      </c>
      <c r="AB1317">
        <v>0</v>
      </c>
      <c r="AC1317">
        <v>12</v>
      </c>
      <c r="AD1317">
        <v>0</v>
      </c>
      <c r="AE1317">
        <v>2008</v>
      </c>
      <c r="AF1317" t="s">
        <v>121</v>
      </c>
      <c r="AG1317">
        <v>100000</v>
      </c>
      <c r="AH1317" t="s">
        <v>55</v>
      </c>
      <c r="AI1317" t="s">
        <v>55</v>
      </c>
      <c r="AJ1317">
        <v>0.94693009579999998</v>
      </c>
      <c r="AK1317">
        <v>0</v>
      </c>
      <c r="AL1317" s="8" t="s">
        <v>5408</v>
      </c>
      <c r="AM1317" s="10">
        <f t="shared" si="180"/>
        <v>2012</v>
      </c>
      <c r="AN1317">
        <f t="shared" si="181"/>
        <v>1</v>
      </c>
      <c r="AO1317">
        <f t="shared" si="187"/>
        <v>0</v>
      </c>
      <c r="AP1317">
        <f t="shared" si="182"/>
        <v>0</v>
      </c>
      <c r="AQ1317">
        <f t="shared" si="183"/>
        <v>1</v>
      </c>
      <c r="AR1317">
        <f t="shared" si="184"/>
        <v>0</v>
      </c>
      <c r="AS1317">
        <f t="shared" si="185"/>
        <v>0</v>
      </c>
      <c r="AT1317">
        <f t="shared" si="186"/>
        <v>0</v>
      </c>
      <c r="AU1317">
        <f t="shared" si="186"/>
        <v>0</v>
      </c>
      <c r="AV1317" t="str">
        <f t="shared" si="188"/>
        <v>2020-03-18T17:55:27</v>
      </c>
    </row>
    <row r="1318" spans="1:48" x14ac:dyDescent="0.25">
      <c r="A1318" s="5">
        <v>1358</v>
      </c>
      <c r="B1318" s="5" t="s">
        <v>5311</v>
      </c>
      <c r="C1318" s="5" t="s">
        <v>5312</v>
      </c>
      <c r="D1318" s="6" t="s">
        <v>5313</v>
      </c>
      <c r="E1318">
        <v>32</v>
      </c>
      <c r="F1318" s="7">
        <v>0.3787503216</v>
      </c>
      <c r="G1318" s="7">
        <v>0</v>
      </c>
      <c r="H1318" t="s">
        <v>5314</v>
      </c>
      <c r="I1318">
        <v>38</v>
      </c>
      <c r="J1318">
        <v>537860.61</v>
      </c>
      <c r="K1318">
        <v>1500000</v>
      </c>
      <c r="L1318" t="s">
        <v>119</v>
      </c>
      <c r="M1318" s="8" t="s">
        <v>86</v>
      </c>
      <c r="N1318" s="8">
        <v>0.54716981132075404</v>
      </c>
      <c r="O1318">
        <v>0.45283018867924502</v>
      </c>
      <c r="P1318" s="9">
        <v>0.89807521600198403</v>
      </c>
      <c r="Q1318">
        <v>1200000</v>
      </c>
      <c r="R1318" s="8" t="s">
        <v>5409</v>
      </c>
      <c r="S1318" s="8" t="s">
        <v>329</v>
      </c>
      <c r="T1318">
        <v>21345836</v>
      </c>
      <c r="U1318">
        <v>17647084</v>
      </c>
      <c r="V1318">
        <v>21735491</v>
      </c>
      <c r="W1318">
        <v>693048</v>
      </c>
      <c r="X1318">
        <v>3371370</v>
      </c>
      <c r="Y1318">
        <v>9131086</v>
      </c>
      <c r="Z1318">
        <v>10175417</v>
      </c>
      <c r="AA1318">
        <v>58926349</v>
      </c>
      <c r="AB1318">
        <v>9131086</v>
      </c>
      <c r="AC1318">
        <v>12</v>
      </c>
      <c r="AD1318">
        <v>49918157</v>
      </c>
      <c r="AE1318">
        <v>2010</v>
      </c>
      <c r="AF1318" t="s">
        <v>68</v>
      </c>
      <c r="AG1318">
        <v>500000</v>
      </c>
      <c r="AH1318" t="s">
        <v>55</v>
      </c>
      <c r="AI1318" t="s">
        <v>56</v>
      </c>
      <c r="AJ1318">
        <v>0.99632706950000005</v>
      </c>
      <c r="AK1318">
        <v>1215674</v>
      </c>
      <c r="AL1318" s="8"/>
      <c r="AM1318" s="10">
        <f t="shared" si="180"/>
        <v>2011</v>
      </c>
      <c r="AN1318">
        <f t="shared" si="181"/>
        <v>1</v>
      </c>
      <c r="AO1318">
        <f t="shared" si="187"/>
        <v>0</v>
      </c>
      <c r="AP1318">
        <f t="shared" si="182"/>
        <v>0</v>
      </c>
      <c r="AQ1318">
        <f t="shared" si="183"/>
        <v>0</v>
      </c>
      <c r="AR1318">
        <f t="shared" si="184"/>
        <v>1</v>
      </c>
      <c r="AS1318">
        <f t="shared" si="185"/>
        <v>0</v>
      </c>
      <c r="AT1318">
        <f t="shared" si="186"/>
        <v>0</v>
      </c>
      <c r="AU1318">
        <f t="shared" si="186"/>
        <v>1</v>
      </c>
      <c r="AV1318" t="str">
        <f t="shared" si="188"/>
        <v>2020-03-17T19:27:49</v>
      </c>
    </row>
    <row r="1319" spans="1:48" x14ac:dyDescent="0.25">
      <c r="A1319" s="5">
        <v>1359</v>
      </c>
      <c r="B1319" s="5" t="s">
        <v>5410</v>
      </c>
      <c r="C1319" s="5" t="s">
        <v>5411</v>
      </c>
      <c r="D1319" s="6" t="s">
        <v>5412</v>
      </c>
      <c r="E1319">
        <v>6</v>
      </c>
      <c r="F1319" s="7">
        <v>0.53022219390000003</v>
      </c>
      <c r="G1319" s="7">
        <v>0</v>
      </c>
      <c r="H1319" t="s">
        <v>857</v>
      </c>
      <c r="I1319">
        <v>0</v>
      </c>
      <c r="J1319">
        <v>16049.33</v>
      </c>
      <c r="K1319">
        <v>15000</v>
      </c>
      <c r="L1319" t="s">
        <v>119</v>
      </c>
      <c r="M1319" s="8" t="s">
        <v>86</v>
      </c>
      <c r="N1319" s="8">
        <v>0.62264150943396201</v>
      </c>
      <c r="O1319">
        <v>0.37735849056603699</v>
      </c>
      <c r="P1319" s="9">
        <v>-0.87245678072737598</v>
      </c>
      <c r="Q1319">
        <v>15000</v>
      </c>
      <c r="R1319" s="8" t="s">
        <v>5413</v>
      </c>
      <c r="S1319" s="8"/>
      <c r="AA1319">
        <v>1150419</v>
      </c>
      <c r="AB1319">
        <v>0</v>
      </c>
      <c r="AC1319">
        <v>12</v>
      </c>
      <c r="AD1319">
        <v>0</v>
      </c>
      <c r="AE1319">
        <v>2016</v>
      </c>
      <c r="AF1319" t="s">
        <v>126</v>
      </c>
      <c r="AG1319">
        <v>88000</v>
      </c>
      <c r="AH1319" t="s">
        <v>55</v>
      </c>
      <c r="AI1319" t="s">
        <v>55</v>
      </c>
      <c r="AJ1319">
        <v>0.97262059050000005</v>
      </c>
      <c r="AK1319">
        <v>0</v>
      </c>
      <c r="AL1319" s="8"/>
      <c r="AM1319" s="10">
        <f t="shared" si="180"/>
        <v>2017</v>
      </c>
      <c r="AN1319">
        <f t="shared" si="181"/>
        <v>1</v>
      </c>
      <c r="AO1319">
        <f t="shared" si="187"/>
        <v>0</v>
      </c>
      <c r="AP1319">
        <f t="shared" si="182"/>
        <v>0</v>
      </c>
      <c r="AQ1319">
        <f t="shared" si="183"/>
        <v>0</v>
      </c>
      <c r="AR1319">
        <f t="shared" si="184"/>
        <v>1</v>
      </c>
      <c r="AS1319">
        <f t="shared" si="185"/>
        <v>0</v>
      </c>
      <c r="AT1319">
        <f t="shared" si="186"/>
        <v>0</v>
      </c>
      <c r="AU1319">
        <f t="shared" si="186"/>
        <v>0</v>
      </c>
      <c r="AV1319" t="str">
        <f t="shared" si="188"/>
        <v>2020-03-18T18:50:31</v>
      </c>
    </row>
    <row r="1320" spans="1:48" x14ac:dyDescent="0.25">
      <c r="A1320" s="5">
        <v>1360</v>
      </c>
      <c r="B1320" s="5" t="s">
        <v>5414</v>
      </c>
      <c r="C1320" s="5" t="s">
        <v>5415</v>
      </c>
      <c r="D1320" s="6" t="s">
        <v>5416</v>
      </c>
      <c r="E1320">
        <v>27</v>
      </c>
      <c r="F1320" s="7">
        <v>0.60291344309999995</v>
      </c>
      <c r="G1320" s="7">
        <v>0</v>
      </c>
      <c r="H1320" t="s">
        <v>5417</v>
      </c>
      <c r="I1320">
        <v>0</v>
      </c>
      <c r="J1320">
        <v>0</v>
      </c>
      <c r="K1320">
        <v>80000</v>
      </c>
      <c r="L1320" t="s">
        <v>119</v>
      </c>
      <c r="M1320" s="8" t="s">
        <v>63</v>
      </c>
      <c r="N1320" s="8">
        <v>0.90566037735849003</v>
      </c>
      <c r="O1320">
        <v>9.4339622641509399E-2</v>
      </c>
      <c r="P1320" s="11">
        <v>-5.3000000000000001E-15</v>
      </c>
      <c r="Q1320">
        <v>80000</v>
      </c>
      <c r="R1320" s="8" t="s">
        <v>5418</v>
      </c>
      <c r="S1320" s="8" t="s">
        <v>329</v>
      </c>
      <c r="T1320">
        <v>4049397</v>
      </c>
      <c r="U1320">
        <v>1158182</v>
      </c>
      <c r="V1320">
        <v>6914627</v>
      </c>
      <c r="W1320">
        <v>2582249</v>
      </c>
      <c r="X1320">
        <v>0</v>
      </c>
      <c r="Y1320">
        <v>1223228</v>
      </c>
      <c r="Z1320">
        <v>1629576</v>
      </c>
      <c r="AA1320">
        <v>16031005</v>
      </c>
      <c r="AB1320">
        <v>8027670</v>
      </c>
      <c r="AC1320">
        <v>12</v>
      </c>
      <c r="AD1320">
        <v>8003335</v>
      </c>
      <c r="AE1320">
        <v>2013</v>
      </c>
      <c r="AF1320" t="s">
        <v>68</v>
      </c>
      <c r="AG1320">
        <v>100000</v>
      </c>
      <c r="AH1320" t="s">
        <v>55</v>
      </c>
      <c r="AI1320" t="s">
        <v>55</v>
      </c>
      <c r="AJ1320">
        <v>1</v>
      </c>
      <c r="AK1320">
        <v>534000</v>
      </c>
      <c r="AL1320" s="8"/>
      <c r="AM1320" s="10">
        <f t="shared" si="180"/>
        <v>2013</v>
      </c>
      <c r="AN1320">
        <f t="shared" si="181"/>
        <v>1</v>
      </c>
      <c r="AO1320">
        <f t="shared" si="187"/>
        <v>0</v>
      </c>
      <c r="AP1320">
        <f t="shared" si="182"/>
        <v>1</v>
      </c>
      <c r="AQ1320">
        <f t="shared" si="183"/>
        <v>0</v>
      </c>
      <c r="AR1320">
        <f t="shared" si="184"/>
        <v>0</v>
      </c>
      <c r="AS1320">
        <f t="shared" si="185"/>
        <v>0</v>
      </c>
      <c r="AT1320">
        <f t="shared" si="186"/>
        <v>0</v>
      </c>
      <c r="AU1320">
        <f t="shared" si="186"/>
        <v>0</v>
      </c>
      <c r="AV1320" t="str">
        <f t="shared" si="188"/>
        <v>2020-03-18T18:54:37</v>
      </c>
    </row>
    <row r="1321" spans="1:48" x14ac:dyDescent="0.25">
      <c r="A1321" s="5">
        <v>1361</v>
      </c>
      <c r="B1321" s="5" t="s">
        <v>5419</v>
      </c>
      <c r="C1321" s="5" t="s">
        <v>5420</v>
      </c>
      <c r="D1321" s="6" t="s">
        <v>5421</v>
      </c>
      <c r="E1321">
        <v>4</v>
      </c>
      <c r="F1321" s="7">
        <v>0.2994726573</v>
      </c>
      <c r="G1321" s="7">
        <v>0</v>
      </c>
      <c r="H1321" t="s">
        <v>1578</v>
      </c>
      <c r="I1321">
        <v>0</v>
      </c>
      <c r="J1321">
        <v>0</v>
      </c>
      <c r="K1321">
        <v>15000</v>
      </c>
      <c r="L1321" t="s">
        <v>119</v>
      </c>
      <c r="M1321" s="8" t="s">
        <v>53</v>
      </c>
      <c r="N1321" s="8">
        <v>0.84905660377358405</v>
      </c>
      <c r="O1321">
        <v>0.15094339622641501</v>
      </c>
      <c r="P1321" s="9">
        <v>0</v>
      </c>
      <c r="Q1321">
        <v>15000</v>
      </c>
      <c r="R1321" s="8" t="s">
        <v>5422</v>
      </c>
      <c r="S1321" s="8"/>
      <c r="AA1321">
        <v>1910899</v>
      </c>
      <c r="AB1321">
        <v>0</v>
      </c>
      <c r="AC1321">
        <v>12</v>
      </c>
      <c r="AD1321">
        <v>0</v>
      </c>
      <c r="AE1321">
        <v>2009</v>
      </c>
      <c r="AF1321" t="s">
        <v>121</v>
      </c>
      <c r="AG1321">
        <v>6000</v>
      </c>
      <c r="AH1321" t="s">
        <v>55</v>
      </c>
      <c r="AI1321" t="s">
        <v>55</v>
      </c>
      <c r="AJ1321">
        <v>1</v>
      </c>
      <c r="AK1321">
        <v>5400</v>
      </c>
      <c r="AL1321" s="8"/>
      <c r="AM1321" s="10">
        <f t="shared" si="180"/>
        <v>2017</v>
      </c>
      <c r="AN1321">
        <f t="shared" si="181"/>
        <v>1</v>
      </c>
      <c r="AO1321">
        <f t="shared" si="187"/>
        <v>0</v>
      </c>
      <c r="AP1321">
        <f t="shared" si="182"/>
        <v>0</v>
      </c>
      <c r="AQ1321">
        <f t="shared" si="183"/>
        <v>1</v>
      </c>
      <c r="AR1321">
        <f t="shared" si="184"/>
        <v>0</v>
      </c>
      <c r="AS1321">
        <f t="shared" si="185"/>
        <v>0</v>
      </c>
      <c r="AT1321">
        <f t="shared" si="186"/>
        <v>0</v>
      </c>
      <c r="AU1321">
        <f t="shared" si="186"/>
        <v>0</v>
      </c>
      <c r="AV1321" t="str">
        <f t="shared" si="188"/>
        <v>2020-03-18T19:01:13</v>
      </c>
    </row>
    <row r="1322" spans="1:48" x14ac:dyDescent="0.25">
      <c r="A1322" s="5">
        <v>1362</v>
      </c>
      <c r="B1322" s="5" t="s">
        <v>5147</v>
      </c>
      <c r="C1322" s="5" t="s">
        <v>5148</v>
      </c>
      <c r="D1322" s="6" t="s">
        <v>5149</v>
      </c>
      <c r="E1322">
        <v>0</v>
      </c>
      <c r="F1322" s="7">
        <v>0.36053435039999998</v>
      </c>
      <c r="G1322" s="7">
        <v>0</v>
      </c>
      <c r="H1322" t="s">
        <v>80</v>
      </c>
      <c r="I1322">
        <v>0</v>
      </c>
      <c r="J1322">
        <v>0</v>
      </c>
      <c r="K1322">
        <v>35000</v>
      </c>
      <c r="L1322" t="s">
        <v>199</v>
      </c>
      <c r="M1322" s="8" t="s">
        <v>86</v>
      </c>
      <c r="N1322" s="8">
        <v>0.56603773584905603</v>
      </c>
      <c r="O1322">
        <v>0.43396226415094302</v>
      </c>
      <c r="P1322" s="9">
        <v>0</v>
      </c>
      <c r="R1322" s="8"/>
      <c r="S1322" s="8"/>
      <c r="AA1322">
        <v>567440</v>
      </c>
      <c r="AB1322">
        <v>212292</v>
      </c>
      <c r="AC1322">
        <v>12</v>
      </c>
      <c r="AD1322">
        <v>355148</v>
      </c>
      <c r="AE1322">
        <v>2013</v>
      </c>
      <c r="AF1322" t="s">
        <v>68</v>
      </c>
      <c r="AG1322">
        <v>100000</v>
      </c>
      <c r="AH1322" t="s">
        <v>56</v>
      </c>
      <c r="AI1322" t="s">
        <v>56</v>
      </c>
      <c r="AJ1322">
        <v>1</v>
      </c>
      <c r="AK1322">
        <v>0</v>
      </c>
      <c r="AL1322" s="8"/>
      <c r="AM1322" s="10">
        <f t="shared" si="180"/>
        <v>2019</v>
      </c>
      <c r="AN1322">
        <f t="shared" si="181"/>
        <v>0</v>
      </c>
      <c r="AO1322">
        <f t="shared" si="187"/>
        <v>1</v>
      </c>
      <c r="AP1322">
        <f t="shared" si="182"/>
        <v>0</v>
      </c>
      <c r="AQ1322">
        <f t="shared" si="183"/>
        <v>0</v>
      </c>
      <c r="AR1322">
        <f t="shared" si="184"/>
        <v>1</v>
      </c>
      <c r="AS1322">
        <f t="shared" si="185"/>
        <v>0</v>
      </c>
      <c r="AT1322">
        <f t="shared" si="186"/>
        <v>1</v>
      </c>
      <c r="AU1322">
        <f t="shared" si="186"/>
        <v>1</v>
      </c>
      <c r="AV1322">
        <f t="shared" si="188"/>
        <v>0</v>
      </c>
    </row>
    <row r="1323" spans="1:48" x14ac:dyDescent="0.25">
      <c r="A1323" s="5">
        <v>1363</v>
      </c>
      <c r="B1323" s="5" t="s">
        <v>5423</v>
      </c>
      <c r="C1323" s="5" t="s">
        <v>5424</v>
      </c>
      <c r="D1323" s="6" t="s">
        <v>5425</v>
      </c>
      <c r="E1323">
        <v>3</v>
      </c>
      <c r="F1323" s="7">
        <v>0.2341000375</v>
      </c>
      <c r="G1323" s="7">
        <v>0</v>
      </c>
      <c r="H1323" t="s">
        <v>2618</v>
      </c>
      <c r="I1323">
        <v>0</v>
      </c>
      <c r="J1323">
        <v>0</v>
      </c>
      <c r="K1323">
        <v>15000</v>
      </c>
      <c r="L1323" t="s">
        <v>62</v>
      </c>
      <c r="M1323" s="8" t="s">
        <v>63</v>
      </c>
      <c r="N1323" s="8">
        <v>1</v>
      </c>
      <c r="O1323">
        <v>0</v>
      </c>
      <c r="P1323" s="9">
        <v>0</v>
      </c>
      <c r="R1323" s="8"/>
      <c r="S1323" s="8"/>
      <c r="AJ1323">
        <v>1</v>
      </c>
      <c r="AL1323" s="8"/>
      <c r="AM1323" s="10">
        <f t="shared" si="180"/>
        <v>2016</v>
      </c>
      <c r="AN1323">
        <f t="shared" si="181"/>
        <v>0</v>
      </c>
      <c r="AO1323">
        <f t="shared" si="187"/>
        <v>0</v>
      </c>
      <c r="AP1323">
        <f t="shared" si="182"/>
        <v>1</v>
      </c>
      <c r="AQ1323">
        <f t="shared" si="183"/>
        <v>0</v>
      </c>
      <c r="AR1323">
        <f t="shared" si="184"/>
        <v>0</v>
      </c>
      <c r="AS1323">
        <f t="shared" si="185"/>
        <v>0</v>
      </c>
      <c r="AT1323">
        <f t="shared" si="186"/>
        <v>0</v>
      </c>
      <c r="AU1323">
        <f t="shared" si="186"/>
        <v>0</v>
      </c>
      <c r="AV1323">
        <f t="shared" si="188"/>
        <v>0</v>
      </c>
    </row>
    <row r="1324" spans="1:48" x14ac:dyDescent="0.25">
      <c r="A1324" s="5">
        <v>1364</v>
      </c>
      <c r="B1324" s="5" t="s">
        <v>5426</v>
      </c>
      <c r="C1324" s="5" t="s">
        <v>5427</v>
      </c>
      <c r="D1324" s="6" t="s">
        <v>5428</v>
      </c>
      <c r="E1324">
        <v>12</v>
      </c>
      <c r="F1324" s="7">
        <v>0</v>
      </c>
      <c r="G1324" s="7"/>
      <c r="H1324" t="s">
        <v>5429</v>
      </c>
      <c r="I1324">
        <v>0</v>
      </c>
      <c r="J1324">
        <v>0</v>
      </c>
      <c r="K1324">
        <v>100000</v>
      </c>
      <c r="L1324" t="s">
        <v>52</v>
      </c>
      <c r="M1324" s="8" t="s">
        <v>53</v>
      </c>
      <c r="N1324" s="8">
        <v>0.88679245283018804</v>
      </c>
      <c r="O1324">
        <v>0.113207547169811</v>
      </c>
      <c r="P1324" s="11">
        <v>2E-16</v>
      </c>
      <c r="Q1324">
        <v>50000</v>
      </c>
      <c r="R1324" s="8"/>
      <c r="S1324" s="8" t="s">
        <v>329</v>
      </c>
      <c r="T1324">
        <v>1632503</v>
      </c>
      <c r="U1324">
        <v>207744</v>
      </c>
      <c r="V1324">
        <v>1714193</v>
      </c>
      <c r="W1324">
        <v>1071366</v>
      </c>
      <c r="X1324">
        <v>0</v>
      </c>
      <c r="Y1324">
        <v>340314</v>
      </c>
      <c r="Z1324">
        <v>447880</v>
      </c>
      <c r="AA1324">
        <v>2518275</v>
      </c>
      <c r="AB1324">
        <v>758530</v>
      </c>
      <c r="AC1324">
        <v>12</v>
      </c>
      <c r="AD1324">
        <v>1759745</v>
      </c>
      <c r="AE1324">
        <v>2014</v>
      </c>
      <c r="AF1324" t="s">
        <v>68</v>
      </c>
      <c r="AG1324">
        <v>100000</v>
      </c>
      <c r="AH1324" t="s">
        <v>55</v>
      </c>
      <c r="AI1324" t="s">
        <v>55</v>
      </c>
      <c r="AJ1324">
        <v>0</v>
      </c>
      <c r="AK1324">
        <v>8800</v>
      </c>
      <c r="AL1324" s="8" t="s">
        <v>5430</v>
      </c>
      <c r="AM1324" s="10">
        <f t="shared" si="180"/>
        <v>2016</v>
      </c>
      <c r="AN1324">
        <f t="shared" si="181"/>
        <v>1</v>
      </c>
      <c r="AO1324">
        <f t="shared" si="187"/>
        <v>0</v>
      </c>
      <c r="AP1324">
        <f t="shared" si="182"/>
        <v>0</v>
      </c>
      <c r="AQ1324">
        <f t="shared" si="183"/>
        <v>1</v>
      </c>
      <c r="AR1324">
        <f t="shared" si="184"/>
        <v>0</v>
      </c>
      <c r="AS1324">
        <f t="shared" si="185"/>
        <v>0</v>
      </c>
      <c r="AT1324">
        <f t="shared" si="186"/>
        <v>0</v>
      </c>
      <c r="AU1324">
        <f t="shared" si="186"/>
        <v>0</v>
      </c>
      <c r="AV1324" t="str">
        <f t="shared" si="188"/>
        <v>2020-03-18T14:39:47</v>
      </c>
    </row>
    <row r="1325" spans="1:48" x14ac:dyDescent="0.25">
      <c r="A1325" s="5">
        <v>1365</v>
      </c>
      <c r="B1325" s="5" t="s">
        <v>5431</v>
      </c>
      <c r="C1325" s="5" t="s">
        <v>5432</v>
      </c>
      <c r="D1325" s="6" t="s">
        <v>5433</v>
      </c>
      <c r="E1325">
        <v>289</v>
      </c>
      <c r="F1325" s="7">
        <v>0</v>
      </c>
      <c r="G1325" s="7"/>
      <c r="H1325" t="s">
        <v>5434</v>
      </c>
      <c r="I1325">
        <v>0</v>
      </c>
      <c r="J1325">
        <v>0</v>
      </c>
      <c r="K1325">
        <v>400000</v>
      </c>
      <c r="L1325" t="s">
        <v>119</v>
      </c>
      <c r="M1325" s="8" t="s">
        <v>53</v>
      </c>
      <c r="N1325" s="8">
        <v>0.81132075471698095</v>
      </c>
      <c r="O1325">
        <v>0.18867924528301799</v>
      </c>
      <c r="P1325" s="9">
        <v>0.86602540378443904</v>
      </c>
      <c r="Q1325">
        <v>400000</v>
      </c>
      <c r="R1325" s="8" t="s">
        <v>5435</v>
      </c>
      <c r="S1325" s="8" t="s">
        <v>103</v>
      </c>
      <c r="T1325">
        <v>714885</v>
      </c>
      <c r="U1325">
        <v>495737</v>
      </c>
      <c r="V1325">
        <v>1025506</v>
      </c>
      <c r="W1325">
        <v>463912</v>
      </c>
      <c r="X1325">
        <v>0</v>
      </c>
      <c r="Y1325">
        <v>196703</v>
      </c>
      <c r="Z1325">
        <v>415551</v>
      </c>
      <c r="AA1325">
        <v>2422364</v>
      </c>
      <c r="AB1325">
        <v>704967</v>
      </c>
      <c r="AC1325">
        <v>12</v>
      </c>
      <c r="AD1325">
        <v>1717397</v>
      </c>
      <c r="AE1325">
        <v>2012</v>
      </c>
      <c r="AF1325" t="s">
        <v>68</v>
      </c>
      <c r="AG1325">
        <v>385000000</v>
      </c>
      <c r="AH1325" t="s">
        <v>56</v>
      </c>
      <c r="AI1325" t="s">
        <v>55</v>
      </c>
      <c r="AJ1325">
        <v>0</v>
      </c>
      <c r="AK1325">
        <v>243617360</v>
      </c>
      <c r="AL1325" s="8"/>
      <c r="AM1325" s="10">
        <f t="shared" si="180"/>
        <v>2019</v>
      </c>
      <c r="AN1325">
        <f t="shared" si="181"/>
        <v>1</v>
      </c>
      <c r="AO1325">
        <f t="shared" si="187"/>
        <v>0</v>
      </c>
      <c r="AP1325">
        <f t="shared" si="182"/>
        <v>0</v>
      </c>
      <c r="AQ1325">
        <f t="shared" si="183"/>
        <v>1</v>
      </c>
      <c r="AR1325">
        <f t="shared" si="184"/>
        <v>0</v>
      </c>
      <c r="AS1325">
        <f t="shared" si="185"/>
        <v>0</v>
      </c>
      <c r="AT1325">
        <f t="shared" si="186"/>
        <v>1</v>
      </c>
      <c r="AU1325">
        <f t="shared" si="186"/>
        <v>0</v>
      </c>
      <c r="AV1325" t="str">
        <f t="shared" si="188"/>
        <v>2020-03-18T18:51:23</v>
      </c>
    </row>
    <row r="1326" spans="1:48" x14ac:dyDescent="0.25">
      <c r="A1326" s="5">
        <v>1366</v>
      </c>
      <c r="B1326" s="5" t="s">
        <v>4050</v>
      </c>
      <c r="C1326" s="5" t="s">
        <v>4051</v>
      </c>
      <c r="D1326" s="6" t="s">
        <v>4052</v>
      </c>
      <c r="E1326">
        <v>20</v>
      </c>
      <c r="F1326" s="7">
        <v>0</v>
      </c>
      <c r="G1326" s="7"/>
      <c r="H1326" t="s">
        <v>4053</v>
      </c>
      <c r="I1326">
        <v>0</v>
      </c>
      <c r="J1326">
        <v>0</v>
      </c>
      <c r="K1326">
        <v>15000</v>
      </c>
      <c r="L1326" t="s">
        <v>119</v>
      </c>
      <c r="M1326" s="8" t="s">
        <v>86</v>
      </c>
      <c r="N1326" s="8">
        <v>0.52830188679245205</v>
      </c>
      <c r="O1326">
        <v>0.47169811320754701</v>
      </c>
      <c r="P1326" s="9">
        <v>0.86602540378443904</v>
      </c>
      <c r="Q1326">
        <v>10000</v>
      </c>
      <c r="R1326" s="8" t="s">
        <v>5436</v>
      </c>
      <c r="S1326" s="8"/>
      <c r="AA1326">
        <v>1318953</v>
      </c>
      <c r="AB1326">
        <v>0</v>
      </c>
      <c r="AC1326">
        <v>12</v>
      </c>
      <c r="AD1326">
        <v>0</v>
      </c>
      <c r="AE1326">
        <v>2009</v>
      </c>
      <c r="AF1326" t="s">
        <v>121</v>
      </c>
      <c r="AG1326">
        <v>15000</v>
      </c>
      <c r="AH1326" t="s">
        <v>55</v>
      </c>
      <c r="AI1326" t="s">
        <v>56</v>
      </c>
      <c r="AJ1326">
        <v>0</v>
      </c>
      <c r="AK1326">
        <v>53760</v>
      </c>
      <c r="AL1326" s="8"/>
      <c r="AM1326" s="10">
        <f t="shared" si="180"/>
        <v>2016</v>
      </c>
      <c r="AN1326">
        <f t="shared" si="181"/>
        <v>1</v>
      </c>
      <c r="AO1326">
        <f t="shared" si="187"/>
        <v>0</v>
      </c>
      <c r="AP1326">
        <f t="shared" si="182"/>
        <v>0</v>
      </c>
      <c r="AQ1326">
        <f t="shared" si="183"/>
        <v>0</v>
      </c>
      <c r="AR1326">
        <f t="shared" si="184"/>
        <v>1</v>
      </c>
      <c r="AS1326">
        <f t="shared" si="185"/>
        <v>0</v>
      </c>
      <c r="AT1326">
        <f t="shared" si="186"/>
        <v>0</v>
      </c>
      <c r="AU1326">
        <f t="shared" si="186"/>
        <v>1</v>
      </c>
      <c r="AV1326" t="str">
        <f t="shared" si="188"/>
        <v>2020-03-18T19:06:25</v>
      </c>
    </row>
    <row r="1327" spans="1:48" x14ac:dyDescent="0.25">
      <c r="A1327" s="5">
        <v>1367</v>
      </c>
      <c r="B1327" s="5" t="s">
        <v>5437</v>
      </c>
      <c r="C1327" s="5" t="s">
        <v>5438</v>
      </c>
      <c r="D1327" s="6" t="s">
        <v>5439</v>
      </c>
      <c r="E1327">
        <v>4</v>
      </c>
      <c r="F1327" s="7">
        <v>0.46733657290000002</v>
      </c>
      <c r="G1327" s="7">
        <v>0</v>
      </c>
      <c r="H1327" t="s">
        <v>5440</v>
      </c>
      <c r="I1327">
        <v>52</v>
      </c>
      <c r="J1327">
        <v>351900</v>
      </c>
      <c r="K1327">
        <v>750000</v>
      </c>
      <c r="L1327" t="s">
        <v>52</v>
      </c>
      <c r="M1327" s="8" t="s">
        <v>53</v>
      </c>
      <c r="N1327" s="8">
        <v>0.75471698113207497</v>
      </c>
      <c r="O1327">
        <v>0.245283018867924</v>
      </c>
      <c r="P1327" s="9">
        <v>0.86602540378443904</v>
      </c>
      <c r="Q1327">
        <v>75000</v>
      </c>
      <c r="R1327" s="8"/>
      <c r="S1327" s="8" t="s">
        <v>103</v>
      </c>
      <c r="T1327">
        <v>5669967</v>
      </c>
      <c r="U1327">
        <v>875572</v>
      </c>
      <c r="V1327">
        <v>6626935</v>
      </c>
      <c r="W1327">
        <v>5751485</v>
      </c>
      <c r="X1327">
        <v>36959</v>
      </c>
      <c r="Y1327">
        <v>1099521</v>
      </c>
      <c r="Z1327">
        <v>2544675</v>
      </c>
      <c r="AA1327">
        <v>4378447</v>
      </c>
      <c r="AB1327">
        <v>3184207</v>
      </c>
      <c r="AC1327">
        <v>12</v>
      </c>
      <c r="AD1327">
        <v>1194240</v>
      </c>
      <c r="AE1327">
        <v>2010</v>
      </c>
      <c r="AF1327" t="s">
        <v>68</v>
      </c>
      <c r="AG1327">
        <v>200000</v>
      </c>
      <c r="AH1327" t="s">
        <v>55</v>
      </c>
      <c r="AI1327" t="s">
        <v>56</v>
      </c>
      <c r="AJ1327">
        <v>1</v>
      </c>
      <c r="AK1327">
        <v>328383</v>
      </c>
      <c r="AL1327" s="8" t="s">
        <v>5441</v>
      </c>
      <c r="AM1327" s="10">
        <f t="shared" si="180"/>
        <v>2015</v>
      </c>
      <c r="AN1327">
        <f t="shared" si="181"/>
        <v>1</v>
      </c>
      <c r="AO1327">
        <f t="shared" si="187"/>
        <v>0</v>
      </c>
      <c r="AP1327">
        <f t="shared" si="182"/>
        <v>0</v>
      </c>
      <c r="AQ1327">
        <f t="shared" si="183"/>
        <v>1</v>
      </c>
      <c r="AR1327">
        <f t="shared" si="184"/>
        <v>0</v>
      </c>
      <c r="AS1327">
        <f t="shared" si="185"/>
        <v>0</v>
      </c>
      <c r="AT1327">
        <f t="shared" si="186"/>
        <v>0</v>
      </c>
      <c r="AU1327">
        <f t="shared" si="186"/>
        <v>1</v>
      </c>
      <c r="AV1327" t="str">
        <f t="shared" si="188"/>
        <v>2020-03-18T19:05:09</v>
      </c>
    </row>
    <row r="1328" spans="1:48" x14ac:dyDescent="0.25">
      <c r="A1328" s="5">
        <v>1368</v>
      </c>
      <c r="B1328" s="5" t="s">
        <v>5203</v>
      </c>
      <c r="C1328" s="5" t="s">
        <v>5204</v>
      </c>
      <c r="D1328" s="6" t="s">
        <v>5205</v>
      </c>
      <c r="E1328">
        <v>4</v>
      </c>
      <c r="F1328" s="7">
        <v>0.27223365799999999</v>
      </c>
      <c r="G1328" s="7">
        <v>0</v>
      </c>
      <c r="H1328" t="s">
        <v>2143</v>
      </c>
      <c r="I1328">
        <v>0</v>
      </c>
      <c r="J1328">
        <v>0</v>
      </c>
      <c r="K1328">
        <v>30000</v>
      </c>
      <c r="L1328" t="s">
        <v>119</v>
      </c>
      <c r="M1328" s="8" t="s">
        <v>86</v>
      </c>
      <c r="N1328" s="8">
        <v>0.54716981132075404</v>
      </c>
      <c r="O1328">
        <v>0.45283018867924502</v>
      </c>
      <c r="P1328" s="9">
        <v>0</v>
      </c>
      <c r="Q1328">
        <v>25000</v>
      </c>
      <c r="R1328" s="8" t="s">
        <v>5442</v>
      </c>
      <c r="S1328" s="8" t="s">
        <v>175</v>
      </c>
      <c r="T1328">
        <v>818221</v>
      </c>
      <c r="U1328">
        <v>414432</v>
      </c>
      <c r="V1328">
        <v>83443</v>
      </c>
      <c r="W1328">
        <v>420010</v>
      </c>
      <c r="X1328">
        <v>85181</v>
      </c>
      <c r="Y1328">
        <v>535003</v>
      </c>
      <c r="Z1328">
        <v>258181</v>
      </c>
      <c r="AA1328">
        <v>790284</v>
      </c>
      <c r="AB1328">
        <v>257941</v>
      </c>
      <c r="AC1328">
        <v>12</v>
      </c>
      <c r="AD1328">
        <v>532343</v>
      </c>
      <c r="AE1328">
        <v>2017</v>
      </c>
      <c r="AF1328" t="s">
        <v>126</v>
      </c>
      <c r="AG1328">
        <v>200000</v>
      </c>
      <c r="AH1328" t="s">
        <v>55</v>
      </c>
      <c r="AI1328" t="s">
        <v>56</v>
      </c>
      <c r="AJ1328">
        <v>1</v>
      </c>
      <c r="AK1328">
        <v>5400</v>
      </c>
      <c r="AL1328" s="8"/>
      <c r="AM1328" s="10">
        <f t="shared" si="180"/>
        <v>2017</v>
      </c>
      <c r="AN1328">
        <f t="shared" si="181"/>
        <v>1</v>
      </c>
      <c r="AO1328">
        <f t="shared" si="187"/>
        <v>0</v>
      </c>
      <c r="AP1328">
        <f t="shared" si="182"/>
        <v>0</v>
      </c>
      <c r="AQ1328">
        <f t="shared" si="183"/>
        <v>0</v>
      </c>
      <c r="AR1328">
        <f t="shared" si="184"/>
        <v>1</v>
      </c>
      <c r="AS1328">
        <f t="shared" si="185"/>
        <v>0</v>
      </c>
      <c r="AT1328">
        <f t="shared" si="186"/>
        <v>0</v>
      </c>
      <c r="AU1328">
        <f t="shared" si="186"/>
        <v>1</v>
      </c>
      <c r="AV1328" t="str">
        <f t="shared" si="188"/>
        <v>2020-03-18T18:56:04</v>
      </c>
    </row>
    <row r="1329" spans="1:48" x14ac:dyDescent="0.25">
      <c r="A1329" s="5">
        <v>1369</v>
      </c>
      <c r="B1329" s="5" t="s">
        <v>5443</v>
      </c>
      <c r="C1329" s="5" t="s">
        <v>5444</v>
      </c>
      <c r="D1329" s="6" t="s">
        <v>5445</v>
      </c>
      <c r="E1329">
        <v>15</v>
      </c>
      <c r="F1329" s="7">
        <v>0</v>
      </c>
      <c r="G1329" s="7"/>
      <c r="H1329" t="s">
        <v>5446</v>
      </c>
      <c r="I1329">
        <v>0</v>
      </c>
      <c r="J1329">
        <v>0</v>
      </c>
      <c r="K1329">
        <v>15000</v>
      </c>
      <c r="L1329" t="s">
        <v>119</v>
      </c>
      <c r="M1329" s="8" t="s">
        <v>53</v>
      </c>
      <c r="N1329" s="8">
        <v>0.75471698113207497</v>
      </c>
      <c r="O1329">
        <v>0.245283018867924</v>
      </c>
      <c r="P1329" s="9">
        <v>0.86602540378443904</v>
      </c>
      <c r="Q1329">
        <v>15000</v>
      </c>
      <c r="R1329" s="8" t="s">
        <v>5447</v>
      </c>
      <c r="S1329" s="8"/>
      <c r="AA1329">
        <v>3499067</v>
      </c>
      <c r="AB1329">
        <v>0</v>
      </c>
      <c r="AC1329">
        <v>12</v>
      </c>
      <c r="AD1329">
        <v>0</v>
      </c>
      <c r="AE1329">
        <v>1997</v>
      </c>
      <c r="AF1329" t="s">
        <v>54</v>
      </c>
      <c r="AG1329">
        <v>10000</v>
      </c>
      <c r="AH1329" t="s">
        <v>55</v>
      </c>
      <c r="AI1329" t="s">
        <v>55</v>
      </c>
      <c r="AJ1329">
        <v>0</v>
      </c>
      <c r="AK1329">
        <v>2960</v>
      </c>
      <c r="AL1329" s="8"/>
      <c r="AM1329" s="10">
        <f t="shared" si="180"/>
        <v>2018</v>
      </c>
      <c r="AN1329">
        <f t="shared" si="181"/>
        <v>1</v>
      </c>
      <c r="AO1329">
        <f t="shared" si="187"/>
        <v>0</v>
      </c>
      <c r="AP1329">
        <f t="shared" si="182"/>
        <v>0</v>
      </c>
      <c r="AQ1329">
        <f t="shared" si="183"/>
        <v>1</v>
      </c>
      <c r="AR1329">
        <f t="shared" si="184"/>
        <v>0</v>
      </c>
      <c r="AS1329">
        <f t="shared" si="185"/>
        <v>0</v>
      </c>
      <c r="AT1329">
        <f t="shared" si="186"/>
        <v>0</v>
      </c>
      <c r="AU1329">
        <f t="shared" si="186"/>
        <v>0</v>
      </c>
      <c r="AV1329" t="str">
        <f t="shared" si="188"/>
        <v>2020-03-18T20:33:14</v>
      </c>
    </row>
    <row r="1330" spans="1:48" x14ac:dyDescent="0.25">
      <c r="A1330" s="5">
        <v>1370</v>
      </c>
      <c r="B1330" s="5" t="s">
        <v>5448</v>
      </c>
      <c r="C1330" s="5" t="s">
        <v>5449</v>
      </c>
      <c r="D1330" s="6" t="s">
        <v>5450</v>
      </c>
      <c r="E1330">
        <v>23</v>
      </c>
      <c r="F1330" s="7">
        <v>0.38186821929999998</v>
      </c>
      <c r="G1330" s="7">
        <v>0</v>
      </c>
      <c r="H1330" t="s">
        <v>5451</v>
      </c>
      <c r="I1330">
        <v>0</v>
      </c>
      <c r="J1330">
        <v>0</v>
      </c>
      <c r="K1330">
        <v>17000</v>
      </c>
      <c r="L1330" t="s">
        <v>119</v>
      </c>
      <c r="M1330" s="8" t="s">
        <v>86</v>
      </c>
      <c r="N1330" s="8">
        <v>0.660377358490566</v>
      </c>
      <c r="O1330">
        <v>0.339622641509433</v>
      </c>
      <c r="P1330" s="9">
        <v>-0.83054765503224603</v>
      </c>
      <c r="Q1330">
        <v>15000</v>
      </c>
      <c r="R1330" s="8" t="s">
        <v>5452</v>
      </c>
      <c r="S1330" s="8"/>
      <c r="AA1330">
        <v>1783525</v>
      </c>
      <c r="AB1330">
        <v>0</v>
      </c>
      <c r="AC1330">
        <v>12</v>
      </c>
      <c r="AD1330">
        <v>0</v>
      </c>
      <c r="AE1330">
        <v>2005</v>
      </c>
      <c r="AF1330" t="s">
        <v>121</v>
      </c>
      <c r="AG1330">
        <v>300000</v>
      </c>
      <c r="AH1330" t="s">
        <v>55</v>
      </c>
      <c r="AI1330" t="s">
        <v>56</v>
      </c>
      <c r="AJ1330">
        <v>0.34272802959999998</v>
      </c>
      <c r="AK1330">
        <v>25590</v>
      </c>
      <c r="AL1330" s="8"/>
      <c r="AM1330" s="10">
        <f t="shared" si="180"/>
        <v>2017</v>
      </c>
      <c r="AN1330">
        <f t="shared" si="181"/>
        <v>1</v>
      </c>
      <c r="AO1330">
        <f t="shared" si="187"/>
        <v>0</v>
      </c>
      <c r="AP1330">
        <f t="shared" si="182"/>
        <v>0</v>
      </c>
      <c r="AQ1330">
        <f t="shared" si="183"/>
        <v>0</v>
      </c>
      <c r="AR1330">
        <f t="shared" si="184"/>
        <v>1</v>
      </c>
      <c r="AS1330">
        <f t="shared" si="185"/>
        <v>0</v>
      </c>
      <c r="AT1330">
        <f t="shared" si="186"/>
        <v>0</v>
      </c>
      <c r="AU1330">
        <f t="shared" si="186"/>
        <v>1</v>
      </c>
      <c r="AV1330" t="str">
        <f t="shared" si="188"/>
        <v>2020-03-18T20:34:11</v>
      </c>
    </row>
    <row r="1331" spans="1:48" x14ac:dyDescent="0.25">
      <c r="A1331" s="5">
        <v>1371</v>
      </c>
      <c r="B1331" s="5" t="s">
        <v>5453</v>
      </c>
      <c r="C1331" s="5" t="s">
        <v>5454</v>
      </c>
      <c r="D1331" s="6" t="s">
        <v>5455</v>
      </c>
      <c r="E1331">
        <v>7</v>
      </c>
      <c r="F1331" s="7">
        <v>0.40535056850000001</v>
      </c>
      <c r="G1331" s="7">
        <v>0</v>
      </c>
      <c r="H1331" t="s">
        <v>1908</v>
      </c>
      <c r="I1331">
        <v>0</v>
      </c>
      <c r="J1331">
        <v>0</v>
      </c>
      <c r="K1331">
        <v>10000</v>
      </c>
      <c r="L1331" t="s">
        <v>637</v>
      </c>
      <c r="M1331" s="8" t="s">
        <v>53</v>
      </c>
      <c r="N1331" s="8">
        <v>0.69811320754716899</v>
      </c>
      <c r="O1331">
        <v>0.30188679245283001</v>
      </c>
      <c r="P1331" s="9">
        <v>0.86602540378443904</v>
      </c>
      <c r="R1331" s="8"/>
      <c r="S1331" s="8"/>
      <c r="AA1331">
        <v>808994</v>
      </c>
      <c r="AB1331">
        <v>0</v>
      </c>
      <c r="AC1331">
        <v>12</v>
      </c>
      <c r="AD1331">
        <v>0</v>
      </c>
      <c r="AE1331">
        <v>2001</v>
      </c>
      <c r="AF1331" t="s">
        <v>54</v>
      </c>
      <c r="AG1331">
        <v>130000</v>
      </c>
      <c r="AH1331" t="s">
        <v>55</v>
      </c>
      <c r="AI1331" t="s">
        <v>55</v>
      </c>
      <c r="AJ1331">
        <v>1</v>
      </c>
      <c r="AK1331">
        <v>4320</v>
      </c>
      <c r="AL1331" s="8"/>
      <c r="AM1331" s="10">
        <f t="shared" si="180"/>
        <v>2019</v>
      </c>
      <c r="AN1331">
        <f t="shared" si="181"/>
        <v>0</v>
      </c>
      <c r="AO1331">
        <f t="shared" si="187"/>
        <v>1</v>
      </c>
      <c r="AP1331">
        <f t="shared" si="182"/>
        <v>0</v>
      </c>
      <c r="AQ1331">
        <f t="shared" si="183"/>
        <v>1</v>
      </c>
      <c r="AR1331">
        <f t="shared" si="184"/>
        <v>0</v>
      </c>
      <c r="AS1331">
        <f t="shared" si="185"/>
        <v>0</v>
      </c>
      <c r="AT1331">
        <f t="shared" si="186"/>
        <v>0</v>
      </c>
      <c r="AU1331">
        <f t="shared" si="186"/>
        <v>0</v>
      </c>
      <c r="AV1331">
        <f t="shared" si="188"/>
        <v>0</v>
      </c>
    </row>
    <row r="1332" spans="1:48" x14ac:dyDescent="0.25">
      <c r="A1332" s="5">
        <v>1372</v>
      </c>
      <c r="B1332" s="5" t="s">
        <v>5410</v>
      </c>
      <c r="C1332" s="5" t="s">
        <v>5411</v>
      </c>
      <c r="D1332" s="6" t="s">
        <v>5412</v>
      </c>
      <c r="E1332">
        <v>6</v>
      </c>
      <c r="F1332" s="7">
        <v>0.53022219390000003</v>
      </c>
      <c r="G1332" s="7">
        <v>0</v>
      </c>
      <c r="H1332" t="s">
        <v>857</v>
      </c>
      <c r="I1332">
        <v>0</v>
      </c>
      <c r="J1332">
        <v>16049.33</v>
      </c>
      <c r="K1332">
        <v>15000</v>
      </c>
      <c r="L1332" t="s">
        <v>62</v>
      </c>
      <c r="M1332" s="8" t="s">
        <v>63</v>
      </c>
      <c r="N1332" s="8">
        <v>1</v>
      </c>
      <c r="O1332">
        <v>0</v>
      </c>
      <c r="P1332" s="9">
        <v>0</v>
      </c>
      <c r="R1332" s="8"/>
      <c r="S1332" s="8"/>
      <c r="AJ1332">
        <v>0.97262059050000005</v>
      </c>
      <c r="AL1332" s="8"/>
      <c r="AM1332" s="10">
        <f t="shared" si="180"/>
        <v>2017</v>
      </c>
      <c r="AN1332">
        <f t="shared" si="181"/>
        <v>0</v>
      </c>
      <c r="AO1332">
        <f t="shared" si="187"/>
        <v>0</v>
      </c>
      <c r="AP1332">
        <f t="shared" si="182"/>
        <v>1</v>
      </c>
      <c r="AQ1332">
        <f t="shared" si="183"/>
        <v>0</v>
      </c>
      <c r="AR1332">
        <f t="shared" si="184"/>
        <v>0</v>
      </c>
      <c r="AS1332">
        <f t="shared" si="185"/>
        <v>0</v>
      </c>
      <c r="AT1332">
        <f t="shared" si="186"/>
        <v>0</v>
      </c>
      <c r="AU1332">
        <f t="shared" si="186"/>
        <v>0</v>
      </c>
      <c r="AV1332">
        <f t="shared" si="188"/>
        <v>0</v>
      </c>
    </row>
    <row r="1333" spans="1:48" x14ac:dyDescent="0.25">
      <c r="A1333" s="5">
        <v>1373</v>
      </c>
      <c r="B1333" s="5" t="s">
        <v>1256</v>
      </c>
      <c r="C1333" s="5" t="s">
        <v>1257</v>
      </c>
      <c r="D1333" s="6" t="s">
        <v>1258</v>
      </c>
      <c r="E1333">
        <v>3</v>
      </c>
      <c r="F1333" s="7">
        <v>0.43715443440000001</v>
      </c>
      <c r="G1333" s="7">
        <v>0</v>
      </c>
      <c r="H1333" t="s">
        <v>1259</v>
      </c>
      <c r="I1333">
        <v>34</v>
      </c>
      <c r="J1333">
        <v>45000</v>
      </c>
      <c r="K1333">
        <v>260000</v>
      </c>
      <c r="L1333" t="s">
        <v>119</v>
      </c>
      <c r="M1333" s="8" t="s">
        <v>53</v>
      </c>
      <c r="N1333" s="8">
        <v>0.75471698113207497</v>
      </c>
      <c r="O1333">
        <v>0.245283018867924</v>
      </c>
      <c r="P1333" s="9">
        <v>0</v>
      </c>
      <c r="Q1333">
        <v>260000</v>
      </c>
      <c r="R1333" s="8" t="s">
        <v>5456</v>
      </c>
      <c r="S1333" s="8" t="s">
        <v>329</v>
      </c>
      <c r="T1333">
        <v>12535745</v>
      </c>
      <c r="U1333">
        <v>12545802</v>
      </c>
      <c r="V1333">
        <v>13449460</v>
      </c>
      <c r="W1333">
        <v>740125</v>
      </c>
      <c r="X1333">
        <v>0</v>
      </c>
      <c r="Y1333">
        <v>5641851</v>
      </c>
      <c r="Z1333">
        <v>6136741</v>
      </c>
      <c r="AA1333">
        <v>42940058</v>
      </c>
      <c r="AB1333">
        <v>17956054</v>
      </c>
      <c r="AC1333">
        <v>12</v>
      </c>
      <c r="AD1333">
        <v>24984004</v>
      </c>
      <c r="AE1333">
        <v>2015</v>
      </c>
      <c r="AF1333" t="s">
        <v>126</v>
      </c>
      <c r="AG1333">
        <v>200000</v>
      </c>
      <c r="AH1333" t="s">
        <v>55</v>
      </c>
      <c r="AI1333" t="s">
        <v>55</v>
      </c>
      <c r="AJ1333">
        <v>1</v>
      </c>
      <c r="AK1333">
        <v>2424493</v>
      </c>
      <c r="AL1333" s="8"/>
      <c r="AM1333" s="10">
        <f t="shared" si="180"/>
        <v>2018</v>
      </c>
      <c r="AN1333">
        <f t="shared" si="181"/>
        <v>1</v>
      </c>
      <c r="AO1333">
        <f t="shared" si="187"/>
        <v>0</v>
      </c>
      <c r="AP1333">
        <f t="shared" si="182"/>
        <v>0</v>
      </c>
      <c r="AQ1333">
        <f t="shared" si="183"/>
        <v>1</v>
      </c>
      <c r="AR1333">
        <f t="shared" si="184"/>
        <v>0</v>
      </c>
      <c r="AS1333">
        <f t="shared" si="185"/>
        <v>0</v>
      </c>
      <c r="AT1333">
        <f t="shared" si="186"/>
        <v>0</v>
      </c>
      <c r="AU1333">
        <f t="shared" si="186"/>
        <v>0</v>
      </c>
      <c r="AV1333" t="str">
        <f t="shared" si="188"/>
        <v>2020-03-18T18:52:40</v>
      </c>
    </row>
    <row r="1334" spans="1:48" x14ac:dyDescent="0.25">
      <c r="A1334" s="5">
        <v>1374</v>
      </c>
      <c r="B1334" s="5" t="s">
        <v>5457</v>
      </c>
      <c r="C1334" s="5" t="s">
        <v>5458</v>
      </c>
      <c r="D1334" s="6" t="s">
        <v>5459</v>
      </c>
      <c r="E1334">
        <v>8</v>
      </c>
      <c r="F1334" s="7">
        <v>0.34485091750000002</v>
      </c>
      <c r="G1334" s="7">
        <v>0</v>
      </c>
      <c r="H1334" t="s">
        <v>5460</v>
      </c>
      <c r="I1334">
        <v>27</v>
      </c>
      <c r="J1334">
        <v>11099.16</v>
      </c>
      <c r="K1334">
        <v>100000</v>
      </c>
      <c r="L1334" t="s">
        <v>119</v>
      </c>
      <c r="M1334" s="8" t="s">
        <v>53</v>
      </c>
      <c r="N1334" s="8">
        <v>0.84905660377358405</v>
      </c>
      <c r="O1334">
        <v>0.15094339622641501</v>
      </c>
      <c r="P1334" s="9">
        <v>0</v>
      </c>
      <c r="Q1334">
        <v>60000</v>
      </c>
      <c r="R1334" s="8" t="s">
        <v>5461</v>
      </c>
      <c r="S1334" s="8" t="s">
        <v>329</v>
      </c>
      <c r="T1334">
        <v>7233440</v>
      </c>
      <c r="U1334">
        <v>2094627</v>
      </c>
      <c r="V1334">
        <v>7625926</v>
      </c>
      <c r="W1334">
        <v>0</v>
      </c>
      <c r="X1334">
        <v>188536</v>
      </c>
      <c r="Y1334">
        <v>0</v>
      </c>
      <c r="Z1334">
        <v>2535509</v>
      </c>
      <c r="AA1334">
        <v>11239476</v>
      </c>
      <c r="AB1334">
        <v>7329476</v>
      </c>
      <c r="AC1334">
        <v>12</v>
      </c>
      <c r="AD1334">
        <v>4000000</v>
      </c>
      <c r="AE1334">
        <v>2009</v>
      </c>
      <c r="AF1334" t="s">
        <v>121</v>
      </c>
      <c r="AG1334">
        <v>500000</v>
      </c>
      <c r="AH1334" t="s">
        <v>55</v>
      </c>
      <c r="AI1334" t="s">
        <v>55</v>
      </c>
      <c r="AJ1334">
        <v>1</v>
      </c>
      <c r="AK1334">
        <v>130835</v>
      </c>
      <c r="AL1334" s="8"/>
      <c r="AM1334" s="10">
        <f t="shared" si="180"/>
        <v>2014</v>
      </c>
      <c r="AN1334">
        <f t="shared" si="181"/>
        <v>1</v>
      </c>
      <c r="AO1334">
        <f t="shared" si="187"/>
        <v>0</v>
      </c>
      <c r="AP1334">
        <f t="shared" si="182"/>
        <v>0</v>
      </c>
      <c r="AQ1334">
        <f t="shared" si="183"/>
        <v>1</v>
      </c>
      <c r="AR1334">
        <f t="shared" si="184"/>
        <v>0</v>
      </c>
      <c r="AS1334">
        <f t="shared" si="185"/>
        <v>0</v>
      </c>
      <c r="AT1334">
        <f t="shared" si="186"/>
        <v>0</v>
      </c>
      <c r="AU1334">
        <f t="shared" si="186"/>
        <v>0</v>
      </c>
      <c r="AV1334" t="str">
        <f t="shared" si="188"/>
        <v>2020-03-18T18:53:54</v>
      </c>
    </row>
    <row r="1335" spans="1:48" x14ac:dyDescent="0.25">
      <c r="A1335" s="5">
        <v>1375</v>
      </c>
      <c r="B1335" s="5" t="s">
        <v>5462</v>
      </c>
      <c r="C1335" s="5" t="s">
        <v>5463</v>
      </c>
      <c r="D1335" s="6" t="s">
        <v>5464</v>
      </c>
      <c r="E1335">
        <v>23</v>
      </c>
      <c r="F1335" s="7">
        <v>0.1176084687</v>
      </c>
      <c r="G1335" s="7">
        <v>0</v>
      </c>
      <c r="H1335" t="s">
        <v>5465</v>
      </c>
      <c r="I1335">
        <v>0</v>
      </c>
      <c r="J1335">
        <v>0</v>
      </c>
      <c r="K1335">
        <v>20000</v>
      </c>
      <c r="L1335" t="s">
        <v>119</v>
      </c>
      <c r="M1335" s="8" t="s">
        <v>86</v>
      </c>
      <c r="N1335" s="8">
        <v>0.660377358490566</v>
      </c>
      <c r="O1335">
        <v>0.339622641509433</v>
      </c>
      <c r="P1335" s="9">
        <v>0</v>
      </c>
      <c r="Q1335">
        <v>20000</v>
      </c>
      <c r="R1335" s="8" t="s">
        <v>5466</v>
      </c>
      <c r="S1335" s="8"/>
      <c r="AA1335">
        <v>722482</v>
      </c>
      <c r="AB1335">
        <v>0</v>
      </c>
      <c r="AC1335">
        <v>12</v>
      </c>
      <c r="AD1335">
        <v>0</v>
      </c>
      <c r="AE1335">
        <v>2011</v>
      </c>
      <c r="AF1335" t="s">
        <v>68</v>
      </c>
      <c r="AG1335">
        <v>30000</v>
      </c>
      <c r="AH1335" t="s">
        <v>55</v>
      </c>
      <c r="AI1335" t="s">
        <v>55</v>
      </c>
      <c r="AJ1335">
        <v>1</v>
      </c>
      <c r="AK1335">
        <v>8640</v>
      </c>
      <c r="AL1335" s="8"/>
      <c r="AM1335" s="10">
        <f t="shared" si="180"/>
        <v>2012</v>
      </c>
      <c r="AN1335">
        <f t="shared" si="181"/>
        <v>1</v>
      </c>
      <c r="AO1335">
        <f t="shared" si="187"/>
        <v>0</v>
      </c>
      <c r="AP1335">
        <f t="shared" si="182"/>
        <v>0</v>
      </c>
      <c r="AQ1335">
        <f t="shared" si="183"/>
        <v>0</v>
      </c>
      <c r="AR1335">
        <f t="shared" si="184"/>
        <v>1</v>
      </c>
      <c r="AS1335">
        <f t="shared" si="185"/>
        <v>0</v>
      </c>
      <c r="AT1335">
        <f t="shared" si="186"/>
        <v>0</v>
      </c>
      <c r="AU1335">
        <f t="shared" si="186"/>
        <v>0</v>
      </c>
      <c r="AV1335" t="str">
        <f t="shared" si="188"/>
        <v>2020-03-18T19:05:27</v>
      </c>
    </row>
    <row r="1336" spans="1:48" x14ac:dyDescent="0.25">
      <c r="A1336" s="5">
        <v>1376</v>
      </c>
      <c r="B1336" s="5" t="s">
        <v>5467</v>
      </c>
      <c r="C1336" s="5" t="s">
        <v>5468</v>
      </c>
      <c r="D1336" s="6" t="s">
        <v>5469</v>
      </c>
      <c r="E1336">
        <v>0</v>
      </c>
      <c r="F1336" s="7">
        <v>0.26194346270000002</v>
      </c>
      <c r="G1336" s="7">
        <v>0</v>
      </c>
      <c r="H1336" t="s">
        <v>5470</v>
      </c>
      <c r="I1336">
        <v>0</v>
      </c>
      <c r="J1336">
        <v>0</v>
      </c>
      <c r="K1336">
        <v>20000</v>
      </c>
      <c r="L1336" t="s">
        <v>119</v>
      </c>
      <c r="M1336" s="8" t="s">
        <v>53</v>
      </c>
      <c r="N1336" s="8">
        <v>0.83018867924528295</v>
      </c>
      <c r="O1336">
        <v>0.169811320754716</v>
      </c>
      <c r="P1336" s="9">
        <v>0</v>
      </c>
      <c r="Q1336">
        <v>20000</v>
      </c>
      <c r="R1336" s="8" t="s">
        <v>5471</v>
      </c>
      <c r="S1336" s="8"/>
      <c r="AA1336">
        <v>1933447</v>
      </c>
      <c r="AB1336">
        <v>0</v>
      </c>
      <c r="AC1336">
        <v>12</v>
      </c>
      <c r="AD1336">
        <v>0</v>
      </c>
      <c r="AE1336">
        <v>2002</v>
      </c>
      <c r="AF1336" t="s">
        <v>54</v>
      </c>
      <c r="AG1336">
        <v>215000</v>
      </c>
      <c r="AH1336" t="s">
        <v>55</v>
      </c>
      <c r="AI1336" t="s">
        <v>55</v>
      </c>
      <c r="AJ1336">
        <v>1</v>
      </c>
      <c r="AK1336">
        <v>7040</v>
      </c>
      <c r="AL1336" s="8"/>
      <c r="AM1336" s="10">
        <f t="shared" si="180"/>
        <v>2013</v>
      </c>
      <c r="AN1336">
        <f t="shared" si="181"/>
        <v>1</v>
      </c>
      <c r="AO1336">
        <f t="shared" si="187"/>
        <v>0</v>
      </c>
      <c r="AP1336">
        <f t="shared" si="182"/>
        <v>0</v>
      </c>
      <c r="AQ1336">
        <f t="shared" si="183"/>
        <v>1</v>
      </c>
      <c r="AR1336">
        <f t="shared" si="184"/>
        <v>0</v>
      </c>
      <c r="AS1336">
        <f t="shared" si="185"/>
        <v>0</v>
      </c>
      <c r="AT1336">
        <f t="shared" si="186"/>
        <v>0</v>
      </c>
      <c r="AU1336">
        <f t="shared" si="186"/>
        <v>0</v>
      </c>
      <c r="AV1336" t="str">
        <f t="shared" si="188"/>
        <v>2020-03-18T19:04:58</v>
      </c>
    </row>
    <row r="1337" spans="1:48" x14ac:dyDescent="0.25">
      <c r="A1337" s="5">
        <v>1377</v>
      </c>
      <c r="B1337" s="5" t="s">
        <v>5472</v>
      </c>
      <c r="C1337" s="5" t="s">
        <v>5473</v>
      </c>
      <c r="D1337" s="6" t="s">
        <v>5474</v>
      </c>
      <c r="E1337">
        <v>35</v>
      </c>
      <c r="F1337" s="7">
        <v>0.58452858890000003</v>
      </c>
      <c r="G1337" s="7">
        <v>0</v>
      </c>
      <c r="H1337" t="s">
        <v>5475</v>
      </c>
      <c r="I1337">
        <v>0</v>
      </c>
      <c r="J1337">
        <v>164500</v>
      </c>
      <c r="K1337">
        <v>35000</v>
      </c>
      <c r="L1337" t="s">
        <v>119</v>
      </c>
      <c r="M1337" s="8" t="s">
        <v>74</v>
      </c>
      <c r="N1337" s="8">
        <v>0.47169811320754701</v>
      </c>
      <c r="O1337">
        <v>0.52830188679245205</v>
      </c>
      <c r="P1337" s="9">
        <v>0</v>
      </c>
      <c r="Q1337">
        <v>35000</v>
      </c>
      <c r="R1337" s="8" t="s">
        <v>5476</v>
      </c>
      <c r="S1337" s="8"/>
      <c r="AA1337">
        <v>13822098</v>
      </c>
      <c r="AB1337">
        <v>0</v>
      </c>
      <c r="AC1337">
        <v>6</v>
      </c>
      <c r="AD1337">
        <v>0</v>
      </c>
      <c r="AE1337">
        <v>2001</v>
      </c>
      <c r="AF1337" t="s">
        <v>54</v>
      </c>
      <c r="AG1337">
        <v>250000</v>
      </c>
      <c r="AH1337" t="s">
        <v>56</v>
      </c>
      <c r="AI1337" t="s">
        <v>56</v>
      </c>
      <c r="AJ1337">
        <v>1</v>
      </c>
      <c r="AK1337">
        <v>3433081</v>
      </c>
      <c r="AL1337" s="8"/>
      <c r="AM1337" s="10">
        <f t="shared" si="180"/>
        <v>2013</v>
      </c>
      <c r="AN1337">
        <f t="shared" si="181"/>
        <v>1</v>
      </c>
      <c r="AO1337">
        <f t="shared" si="187"/>
        <v>0</v>
      </c>
      <c r="AP1337">
        <f t="shared" si="182"/>
        <v>0</v>
      </c>
      <c r="AQ1337">
        <f t="shared" si="183"/>
        <v>0</v>
      </c>
      <c r="AR1337">
        <f t="shared" si="184"/>
        <v>0</v>
      </c>
      <c r="AS1337">
        <f t="shared" si="185"/>
        <v>1</v>
      </c>
      <c r="AT1337">
        <f t="shared" si="186"/>
        <v>1</v>
      </c>
      <c r="AU1337">
        <f t="shared" si="186"/>
        <v>1</v>
      </c>
      <c r="AV1337" t="str">
        <f t="shared" si="188"/>
        <v>2020-03-18T18:58:02</v>
      </c>
    </row>
    <row r="1338" spans="1:48" x14ac:dyDescent="0.25">
      <c r="A1338" s="5">
        <v>1378</v>
      </c>
      <c r="B1338" s="5" t="s">
        <v>5477</v>
      </c>
      <c r="C1338" s="5" t="s">
        <v>5478</v>
      </c>
      <c r="D1338" s="6" t="s">
        <v>5479</v>
      </c>
      <c r="E1338">
        <v>3</v>
      </c>
      <c r="F1338" s="7">
        <v>0.41216895349999999</v>
      </c>
      <c r="G1338" s="7">
        <v>0</v>
      </c>
      <c r="H1338" t="s">
        <v>5480</v>
      </c>
      <c r="I1338">
        <v>37</v>
      </c>
      <c r="J1338">
        <v>17996.78</v>
      </c>
      <c r="K1338">
        <v>50000</v>
      </c>
      <c r="L1338" t="s">
        <v>119</v>
      </c>
      <c r="M1338" s="8" t="s">
        <v>86</v>
      </c>
      <c r="N1338" s="8">
        <v>0.62264150943396201</v>
      </c>
      <c r="O1338">
        <v>0.37735849056603699</v>
      </c>
      <c r="P1338" s="9">
        <v>0</v>
      </c>
      <c r="Q1338">
        <v>40000</v>
      </c>
      <c r="R1338" s="8" t="s">
        <v>5481</v>
      </c>
      <c r="S1338" s="8"/>
      <c r="AA1338">
        <v>810910</v>
      </c>
      <c r="AB1338">
        <v>0</v>
      </c>
      <c r="AC1338">
        <v>12</v>
      </c>
      <c r="AD1338">
        <v>0</v>
      </c>
      <c r="AE1338">
        <v>2017</v>
      </c>
      <c r="AF1338" t="s">
        <v>126</v>
      </c>
      <c r="AG1338">
        <v>30000</v>
      </c>
      <c r="AH1338" t="s">
        <v>55</v>
      </c>
      <c r="AI1338" t="s">
        <v>55</v>
      </c>
      <c r="AJ1338">
        <v>1</v>
      </c>
      <c r="AK1338">
        <v>16200</v>
      </c>
      <c r="AL1338" s="8"/>
      <c r="AM1338" s="10">
        <f t="shared" si="180"/>
        <v>2017</v>
      </c>
      <c r="AN1338">
        <f t="shared" si="181"/>
        <v>1</v>
      </c>
      <c r="AO1338">
        <f t="shared" si="187"/>
        <v>0</v>
      </c>
      <c r="AP1338">
        <f t="shared" si="182"/>
        <v>0</v>
      </c>
      <c r="AQ1338">
        <f t="shared" si="183"/>
        <v>0</v>
      </c>
      <c r="AR1338">
        <f t="shared" si="184"/>
        <v>1</v>
      </c>
      <c r="AS1338">
        <f t="shared" si="185"/>
        <v>0</v>
      </c>
      <c r="AT1338">
        <f t="shared" si="186"/>
        <v>0</v>
      </c>
      <c r="AU1338">
        <f t="shared" si="186"/>
        <v>0</v>
      </c>
      <c r="AV1338" t="str">
        <f t="shared" si="188"/>
        <v>2020-03-18T18:55:28</v>
      </c>
    </row>
    <row r="1339" spans="1:48" x14ac:dyDescent="0.25">
      <c r="A1339" s="5">
        <v>1379</v>
      </c>
      <c r="B1339" s="5" t="s">
        <v>5482</v>
      </c>
      <c r="C1339" s="5" t="s">
        <v>5483</v>
      </c>
      <c r="D1339" s="6" t="s">
        <v>5484</v>
      </c>
      <c r="E1339">
        <v>9</v>
      </c>
      <c r="F1339" s="7">
        <v>0.5512329923</v>
      </c>
      <c r="G1339" s="7">
        <v>0</v>
      </c>
      <c r="H1339" t="s">
        <v>3437</v>
      </c>
      <c r="I1339">
        <v>29</v>
      </c>
      <c r="J1339">
        <v>5210</v>
      </c>
      <c r="K1339">
        <v>20000</v>
      </c>
      <c r="L1339" t="s">
        <v>119</v>
      </c>
      <c r="M1339" s="8" t="s">
        <v>86</v>
      </c>
      <c r="N1339" s="8">
        <v>0.660377358490566</v>
      </c>
      <c r="O1339">
        <v>0.339622641509433</v>
      </c>
      <c r="P1339" s="9">
        <v>-0.86602540378443904</v>
      </c>
      <c r="Q1339">
        <v>20000</v>
      </c>
      <c r="R1339" s="8" t="s">
        <v>5485</v>
      </c>
      <c r="S1339" s="8"/>
      <c r="AA1339">
        <v>713537</v>
      </c>
      <c r="AB1339">
        <v>0</v>
      </c>
      <c r="AC1339">
        <v>12</v>
      </c>
      <c r="AD1339">
        <v>0</v>
      </c>
      <c r="AE1339">
        <v>2005</v>
      </c>
      <c r="AF1339" t="s">
        <v>121</v>
      </c>
      <c r="AG1339">
        <v>20000</v>
      </c>
      <c r="AH1339" t="s">
        <v>55</v>
      </c>
      <c r="AI1339" t="s">
        <v>55</v>
      </c>
      <c r="AJ1339">
        <v>0.98306147239999997</v>
      </c>
      <c r="AK1339">
        <v>66600</v>
      </c>
      <c r="AL1339" s="8"/>
      <c r="AM1339" s="10">
        <f t="shared" si="180"/>
        <v>2013</v>
      </c>
      <c r="AN1339">
        <f t="shared" si="181"/>
        <v>1</v>
      </c>
      <c r="AO1339">
        <f t="shared" si="187"/>
        <v>0</v>
      </c>
      <c r="AP1339">
        <f t="shared" si="182"/>
        <v>0</v>
      </c>
      <c r="AQ1339">
        <f t="shared" si="183"/>
        <v>0</v>
      </c>
      <c r="AR1339">
        <f t="shared" si="184"/>
        <v>1</v>
      </c>
      <c r="AS1339">
        <f t="shared" si="185"/>
        <v>0</v>
      </c>
      <c r="AT1339">
        <f t="shared" si="186"/>
        <v>0</v>
      </c>
      <c r="AU1339">
        <f t="shared" si="186"/>
        <v>0</v>
      </c>
      <c r="AV1339" t="str">
        <f t="shared" si="188"/>
        <v>2020-03-18T19:04:03</v>
      </c>
    </row>
    <row r="1340" spans="1:48" x14ac:dyDescent="0.25">
      <c r="A1340" s="5">
        <v>1380</v>
      </c>
      <c r="B1340" s="5" t="s">
        <v>5486</v>
      </c>
      <c r="C1340" s="5" t="s">
        <v>5487</v>
      </c>
      <c r="D1340" s="6" t="s">
        <v>5488</v>
      </c>
      <c r="E1340">
        <v>0</v>
      </c>
      <c r="F1340" s="7">
        <v>0.477761461</v>
      </c>
      <c r="G1340" s="7">
        <v>0</v>
      </c>
      <c r="H1340" t="s">
        <v>5489</v>
      </c>
      <c r="I1340">
        <v>0</v>
      </c>
      <c r="J1340">
        <v>0</v>
      </c>
      <c r="K1340">
        <v>10000</v>
      </c>
      <c r="L1340" t="s">
        <v>52</v>
      </c>
      <c r="M1340" s="8" t="s">
        <v>53</v>
      </c>
      <c r="N1340" s="8">
        <v>0.73584905660377298</v>
      </c>
      <c r="O1340">
        <v>0.26415094339622602</v>
      </c>
      <c r="P1340" s="9">
        <v>0</v>
      </c>
      <c r="Q1340">
        <v>6000</v>
      </c>
      <c r="R1340" s="8"/>
      <c r="S1340" s="8"/>
      <c r="AA1340">
        <v>436339</v>
      </c>
      <c r="AB1340">
        <v>0</v>
      </c>
      <c r="AC1340">
        <v>12</v>
      </c>
      <c r="AD1340">
        <v>0</v>
      </c>
      <c r="AE1340">
        <v>2006</v>
      </c>
      <c r="AF1340" t="s">
        <v>121</v>
      </c>
      <c r="AG1340">
        <v>5000</v>
      </c>
      <c r="AH1340" t="s">
        <v>55</v>
      </c>
      <c r="AI1340" t="s">
        <v>55</v>
      </c>
      <c r="AJ1340">
        <v>1</v>
      </c>
      <c r="AK1340">
        <v>9990</v>
      </c>
      <c r="AL1340" s="8" t="s">
        <v>5490</v>
      </c>
      <c r="AM1340" s="10">
        <f t="shared" si="180"/>
        <v>2014</v>
      </c>
      <c r="AN1340">
        <f t="shared" si="181"/>
        <v>1</v>
      </c>
      <c r="AO1340">
        <f t="shared" si="187"/>
        <v>0</v>
      </c>
      <c r="AP1340">
        <f t="shared" si="182"/>
        <v>0</v>
      </c>
      <c r="AQ1340">
        <f t="shared" si="183"/>
        <v>1</v>
      </c>
      <c r="AR1340">
        <f t="shared" si="184"/>
        <v>0</v>
      </c>
      <c r="AS1340">
        <f t="shared" si="185"/>
        <v>0</v>
      </c>
      <c r="AT1340">
        <f t="shared" si="186"/>
        <v>0</v>
      </c>
      <c r="AU1340">
        <f t="shared" si="186"/>
        <v>0</v>
      </c>
      <c r="AV1340" t="str">
        <f t="shared" si="188"/>
        <v>2020-03-18T18:53:45</v>
      </c>
    </row>
    <row r="1341" spans="1:48" x14ac:dyDescent="0.25">
      <c r="A1341" s="5">
        <v>1381</v>
      </c>
      <c r="B1341" s="5" t="s">
        <v>5491</v>
      </c>
      <c r="C1341" s="5" t="s">
        <v>5492</v>
      </c>
      <c r="D1341" s="6" t="s">
        <v>5493</v>
      </c>
      <c r="E1341">
        <v>0</v>
      </c>
      <c r="F1341" s="7">
        <v>0.38976214949999999</v>
      </c>
      <c r="G1341" s="7">
        <v>0</v>
      </c>
      <c r="H1341" t="s">
        <v>5494</v>
      </c>
      <c r="I1341">
        <v>4</v>
      </c>
      <c r="J1341">
        <v>4906.67</v>
      </c>
      <c r="K1341">
        <v>170000</v>
      </c>
      <c r="L1341" t="s">
        <v>52</v>
      </c>
      <c r="M1341" s="8" t="s">
        <v>63</v>
      </c>
      <c r="N1341" s="8">
        <v>0.96226415094339601</v>
      </c>
      <c r="O1341">
        <v>3.7735849056603703E-2</v>
      </c>
      <c r="P1341" s="9">
        <v>0</v>
      </c>
      <c r="Q1341">
        <v>170000</v>
      </c>
      <c r="R1341" s="8"/>
      <c r="S1341" s="8" t="s">
        <v>103</v>
      </c>
      <c r="T1341">
        <v>9920717</v>
      </c>
      <c r="U1341">
        <v>221212</v>
      </c>
      <c r="V1341">
        <v>10233308</v>
      </c>
      <c r="W1341">
        <v>10012096</v>
      </c>
      <c r="X1341">
        <v>0</v>
      </c>
      <c r="Y1341">
        <v>0</v>
      </c>
      <c r="Z1341">
        <v>373958</v>
      </c>
      <c r="AA1341">
        <v>5679219</v>
      </c>
      <c r="AB1341">
        <v>738618</v>
      </c>
      <c r="AC1341">
        <v>12</v>
      </c>
      <c r="AD1341">
        <v>4940601</v>
      </c>
      <c r="AE1341">
        <v>1972</v>
      </c>
      <c r="AF1341" t="s">
        <v>54</v>
      </c>
      <c r="AG1341">
        <v>1500000</v>
      </c>
      <c r="AH1341" t="s">
        <v>55</v>
      </c>
      <c r="AI1341" t="s">
        <v>55</v>
      </c>
      <c r="AJ1341">
        <v>1</v>
      </c>
      <c r="AK1341">
        <v>895122</v>
      </c>
      <c r="AL1341" s="8" t="s">
        <v>5495</v>
      </c>
      <c r="AM1341" s="10">
        <f t="shared" si="180"/>
        <v>2009</v>
      </c>
      <c r="AN1341">
        <f t="shared" si="181"/>
        <v>1</v>
      </c>
      <c r="AO1341">
        <f t="shared" si="187"/>
        <v>0</v>
      </c>
      <c r="AP1341">
        <f t="shared" si="182"/>
        <v>1</v>
      </c>
      <c r="AQ1341">
        <f t="shared" si="183"/>
        <v>0</v>
      </c>
      <c r="AR1341">
        <f t="shared" si="184"/>
        <v>0</v>
      </c>
      <c r="AS1341">
        <f t="shared" si="185"/>
        <v>0</v>
      </c>
      <c r="AT1341">
        <f t="shared" si="186"/>
        <v>0</v>
      </c>
      <c r="AU1341">
        <f t="shared" si="186"/>
        <v>0</v>
      </c>
      <c r="AV1341" t="str">
        <f t="shared" si="188"/>
        <v>2020-03-18T19:03:57</v>
      </c>
    </row>
    <row r="1342" spans="1:48" x14ac:dyDescent="0.25">
      <c r="A1342" s="5">
        <v>1382</v>
      </c>
      <c r="B1342" s="5" t="s">
        <v>5496</v>
      </c>
      <c r="C1342" s="5" t="s">
        <v>5497</v>
      </c>
      <c r="D1342" s="6" t="s">
        <v>5498</v>
      </c>
      <c r="E1342">
        <v>15</v>
      </c>
      <c r="F1342" s="7">
        <v>0.50479641549999998</v>
      </c>
      <c r="G1342" s="7">
        <v>0</v>
      </c>
      <c r="H1342" t="s">
        <v>5499</v>
      </c>
      <c r="I1342">
        <v>0</v>
      </c>
      <c r="J1342">
        <v>0</v>
      </c>
      <c r="K1342">
        <v>300000</v>
      </c>
      <c r="L1342" t="s">
        <v>119</v>
      </c>
      <c r="M1342" s="8" t="s">
        <v>53</v>
      </c>
      <c r="N1342" s="8">
        <v>0.77358490566037696</v>
      </c>
      <c r="O1342">
        <v>0.22641509433962201</v>
      </c>
      <c r="P1342" s="9">
        <v>0</v>
      </c>
      <c r="Q1342">
        <v>300000</v>
      </c>
      <c r="R1342" s="8" t="s">
        <v>5500</v>
      </c>
      <c r="S1342" s="8" t="s">
        <v>329</v>
      </c>
      <c r="T1342">
        <v>6344419</v>
      </c>
      <c r="U1342">
        <v>1507576</v>
      </c>
      <c r="V1342">
        <v>6569574</v>
      </c>
      <c r="W1342">
        <v>5061988</v>
      </c>
      <c r="X1342">
        <v>0</v>
      </c>
      <c r="Y1342">
        <v>3472866</v>
      </c>
      <c r="Z1342">
        <v>437609</v>
      </c>
      <c r="AA1342">
        <v>16568953</v>
      </c>
      <c r="AB1342">
        <v>4828726</v>
      </c>
      <c r="AC1342">
        <v>12</v>
      </c>
      <c r="AD1342">
        <v>11740227</v>
      </c>
      <c r="AE1342">
        <v>1996</v>
      </c>
      <c r="AF1342" t="s">
        <v>54</v>
      </c>
      <c r="AG1342">
        <v>330000</v>
      </c>
      <c r="AH1342" t="s">
        <v>55</v>
      </c>
      <c r="AI1342" t="s">
        <v>56</v>
      </c>
      <c r="AJ1342">
        <v>1</v>
      </c>
      <c r="AK1342">
        <v>1455015</v>
      </c>
      <c r="AL1342" s="8"/>
      <c r="AM1342" s="10">
        <f t="shared" si="180"/>
        <v>2010</v>
      </c>
      <c r="AN1342">
        <f t="shared" si="181"/>
        <v>1</v>
      </c>
      <c r="AO1342">
        <f t="shared" si="187"/>
        <v>0</v>
      </c>
      <c r="AP1342">
        <f t="shared" si="182"/>
        <v>0</v>
      </c>
      <c r="AQ1342">
        <f t="shared" si="183"/>
        <v>1</v>
      </c>
      <c r="AR1342">
        <f t="shared" si="184"/>
        <v>0</v>
      </c>
      <c r="AS1342">
        <f t="shared" si="185"/>
        <v>0</v>
      </c>
      <c r="AT1342">
        <f t="shared" si="186"/>
        <v>0</v>
      </c>
      <c r="AU1342">
        <f t="shared" si="186"/>
        <v>1</v>
      </c>
      <c r="AV1342" t="str">
        <f t="shared" si="188"/>
        <v>2020-03-18T19:48:50</v>
      </c>
    </row>
    <row r="1343" spans="1:48" x14ac:dyDescent="0.25">
      <c r="A1343" s="5">
        <v>1383</v>
      </c>
      <c r="B1343" s="5" t="s">
        <v>3978</v>
      </c>
      <c r="C1343" s="5" t="s">
        <v>3979</v>
      </c>
      <c r="D1343" s="6" t="s">
        <v>3980</v>
      </c>
      <c r="E1343">
        <v>7</v>
      </c>
      <c r="F1343" s="7">
        <v>0</v>
      </c>
      <c r="G1343" s="7"/>
      <c r="H1343" t="s">
        <v>3981</v>
      </c>
      <c r="I1343">
        <v>0</v>
      </c>
      <c r="J1343">
        <v>0</v>
      </c>
      <c r="K1343">
        <v>48000</v>
      </c>
      <c r="L1343" t="s">
        <v>119</v>
      </c>
      <c r="M1343" s="8" t="s">
        <v>53</v>
      </c>
      <c r="N1343" s="8">
        <v>0.73584905660377298</v>
      </c>
      <c r="O1343">
        <v>0.26415094339622602</v>
      </c>
      <c r="P1343" s="9">
        <v>0.107490774917223</v>
      </c>
      <c r="Q1343">
        <v>35000</v>
      </c>
      <c r="R1343" s="8" t="s">
        <v>5501</v>
      </c>
      <c r="S1343" s="8"/>
      <c r="AA1343">
        <v>2058665</v>
      </c>
      <c r="AB1343">
        <v>0</v>
      </c>
      <c r="AC1343">
        <v>12</v>
      </c>
      <c r="AD1343">
        <v>0</v>
      </c>
      <c r="AE1343">
        <v>2009</v>
      </c>
      <c r="AF1343" t="s">
        <v>121</v>
      </c>
      <c r="AG1343">
        <v>100000</v>
      </c>
      <c r="AH1343" t="s">
        <v>55</v>
      </c>
      <c r="AI1343" t="s">
        <v>56</v>
      </c>
      <c r="AJ1343">
        <v>0</v>
      </c>
      <c r="AK1343">
        <v>193765</v>
      </c>
      <c r="AL1343" s="8"/>
      <c r="AM1343" s="10">
        <f t="shared" si="180"/>
        <v>2016</v>
      </c>
      <c r="AN1343">
        <f t="shared" si="181"/>
        <v>1</v>
      </c>
      <c r="AO1343">
        <f t="shared" si="187"/>
        <v>0</v>
      </c>
      <c r="AP1343">
        <f t="shared" si="182"/>
        <v>0</v>
      </c>
      <c r="AQ1343">
        <f t="shared" si="183"/>
        <v>1</v>
      </c>
      <c r="AR1343">
        <f t="shared" si="184"/>
        <v>0</v>
      </c>
      <c r="AS1343">
        <f t="shared" si="185"/>
        <v>0</v>
      </c>
      <c r="AT1343">
        <f t="shared" si="186"/>
        <v>0</v>
      </c>
      <c r="AU1343">
        <f t="shared" si="186"/>
        <v>1</v>
      </c>
      <c r="AV1343" t="str">
        <f t="shared" si="188"/>
        <v>2020-03-18T20:35:28</v>
      </c>
    </row>
    <row r="1344" spans="1:48" x14ac:dyDescent="0.25">
      <c r="A1344" s="5">
        <v>1384</v>
      </c>
      <c r="B1344" s="5" t="s">
        <v>4534</v>
      </c>
      <c r="C1344" s="5" t="s">
        <v>4535</v>
      </c>
      <c r="D1344" s="6" t="s">
        <v>4536</v>
      </c>
      <c r="E1344">
        <v>18</v>
      </c>
      <c r="F1344" s="7">
        <v>0.37457266560000002</v>
      </c>
      <c r="G1344" s="7">
        <v>0</v>
      </c>
      <c r="H1344" t="s">
        <v>4537</v>
      </c>
      <c r="I1344">
        <v>44</v>
      </c>
      <c r="J1344">
        <v>90290.9</v>
      </c>
      <c r="K1344">
        <v>50000</v>
      </c>
      <c r="L1344" t="s">
        <v>119</v>
      </c>
      <c r="M1344" s="8" t="s">
        <v>53</v>
      </c>
      <c r="N1344" s="8">
        <v>0.75471698113207497</v>
      </c>
      <c r="O1344">
        <v>0.245283018867924</v>
      </c>
      <c r="P1344" s="9">
        <v>0.94412020198924396</v>
      </c>
      <c r="Q1344">
        <v>20000</v>
      </c>
      <c r="R1344" s="8" t="s">
        <v>5502</v>
      </c>
      <c r="S1344" s="8"/>
      <c r="AA1344">
        <v>11659965</v>
      </c>
      <c r="AB1344">
        <v>0</v>
      </c>
      <c r="AC1344">
        <v>12</v>
      </c>
      <c r="AD1344">
        <v>0</v>
      </c>
      <c r="AE1344">
        <v>2009</v>
      </c>
      <c r="AF1344" t="s">
        <v>121</v>
      </c>
      <c r="AG1344">
        <v>30000</v>
      </c>
      <c r="AH1344" t="s">
        <v>55</v>
      </c>
      <c r="AI1344" t="s">
        <v>55</v>
      </c>
      <c r="AJ1344">
        <v>0.8306436156</v>
      </c>
      <c r="AK1344">
        <v>89000</v>
      </c>
      <c r="AL1344" s="8"/>
      <c r="AM1344" s="10">
        <f t="shared" si="180"/>
        <v>2014</v>
      </c>
      <c r="AN1344">
        <f t="shared" si="181"/>
        <v>1</v>
      </c>
      <c r="AO1344">
        <f t="shared" si="187"/>
        <v>0</v>
      </c>
      <c r="AP1344">
        <f t="shared" si="182"/>
        <v>0</v>
      </c>
      <c r="AQ1344">
        <f t="shared" si="183"/>
        <v>1</v>
      </c>
      <c r="AR1344">
        <f t="shared" si="184"/>
        <v>0</v>
      </c>
      <c r="AS1344">
        <f t="shared" si="185"/>
        <v>0</v>
      </c>
      <c r="AT1344">
        <f t="shared" si="186"/>
        <v>0</v>
      </c>
      <c r="AU1344">
        <f t="shared" si="186"/>
        <v>0</v>
      </c>
      <c r="AV1344" t="str">
        <f t="shared" si="188"/>
        <v>2020-03-18T20:31:35</v>
      </c>
    </row>
    <row r="1345" spans="1:48" x14ac:dyDescent="0.25">
      <c r="A1345" s="5">
        <v>1385</v>
      </c>
      <c r="B1345" s="5" t="s">
        <v>5503</v>
      </c>
      <c r="C1345" s="5" t="s">
        <v>5504</v>
      </c>
      <c r="D1345" s="6" t="s">
        <v>5505</v>
      </c>
      <c r="E1345">
        <v>0</v>
      </c>
      <c r="F1345" s="7">
        <v>0.21842586159999999</v>
      </c>
      <c r="G1345" s="7">
        <v>0</v>
      </c>
      <c r="H1345" t="s">
        <v>749</v>
      </c>
      <c r="I1345">
        <v>0</v>
      </c>
      <c r="J1345">
        <v>0</v>
      </c>
      <c r="K1345">
        <v>5000</v>
      </c>
      <c r="L1345" t="s">
        <v>199</v>
      </c>
      <c r="M1345" s="8" t="s">
        <v>86</v>
      </c>
      <c r="N1345" s="8">
        <v>0.60377358490566002</v>
      </c>
      <c r="O1345">
        <v>0.39622641509433898</v>
      </c>
      <c r="P1345" s="9">
        <v>0</v>
      </c>
      <c r="R1345" s="8"/>
      <c r="S1345" s="8"/>
      <c r="AA1345">
        <v>34242</v>
      </c>
      <c r="AB1345">
        <v>0</v>
      </c>
      <c r="AC1345">
        <v>7</v>
      </c>
      <c r="AD1345">
        <v>0</v>
      </c>
      <c r="AE1345">
        <v>2019</v>
      </c>
      <c r="AF1345" t="s">
        <v>126</v>
      </c>
      <c r="AG1345">
        <v>3000</v>
      </c>
      <c r="AH1345" t="s">
        <v>55</v>
      </c>
      <c r="AI1345" t="s">
        <v>55</v>
      </c>
      <c r="AJ1345">
        <v>1</v>
      </c>
      <c r="AK1345">
        <v>1120</v>
      </c>
      <c r="AL1345" s="8"/>
      <c r="AM1345" s="10">
        <f t="shared" si="180"/>
        <v>2019</v>
      </c>
      <c r="AN1345">
        <f t="shared" si="181"/>
        <v>0</v>
      </c>
      <c r="AO1345">
        <f t="shared" si="187"/>
        <v>1</v>
      </c>
      <c r="AP1345">
        <f t="shared" si="182"/>
        <v>0</v>
      </c>
      <c r="AQ1345">
        <f t="shared" si="183"/>
        <v>0</v>
      </c>
      <c r="AR1345">
        <f t="shared" si="184"/>
        <v>1</v>
      </c>
      <c r="AS1345">
        <f t="shared" si="185"/>
        <v>0</v>
      </c>
      <c r="AT1345">
        <f t="shared" si="186"/>
        <v>0</v>
      </c>
      <c r="AU1345">
        <f t="shared" si="186"/>
        <v>0</v>
      </c>
      <c r="AV1345">
        <f t="shared" si="188"/>
        <v>0</v>
      </c>
    </row>
    <row r="1346" spans="1:48" x14ac:dyDescent="0.25">
      <c r="A1346" s="5">
        <v>1386</v>
      </c>
      <c r="B1346" s="5" t="s">
        <v>3301</v>
      </c>
      <c r="C1346" s="5" t="s">
        <v>3302</v>
      </c>
      <c r="D1346" s="6" t="s">
        <v>3303</v>
      </c>
      <c r="E1346">
        <v>40</v>
      </c>
      <c r="F1346" s="7">
        <v>0.3980371352</v>
      </c>
      <c r="G1346" s="7">
        <v>0</v>
      </c>
      <c r="H1346" t="s">
        <v>3304</v>
      </c>
      <c r="I1346">
        <v>81</v>
      </c>
      <c r="J1346">
        <v>1693918.99</v>
      </c>
      <c r="K1346">
        <v>2265000</v>
      </c>
      <c r="L1346" t="s">
        <v>119</v>
      </c>
      <c r="M1346" s="8" t="s">
        <v>53</v>
      </c>
      <c r="N1346" s="8">
        <v>0.71698113207547098</v>
      </c>
      <c r="O1346">
        <v>0.28301886792452802</v>
      </c>
      <c r="P1346" s="9">
        <v>-0.86414139088929898</v>
      </c>
      <c r="Q1346">
        <v>2265000</v>
      </c>
      <c r="R1346" s="8" t="s">
        <v>5506</v>
      </c>
      <c r="S1346" s="8" t="s">
        <v>113</v>
      </c>
      <c r="T1346">
        <v>24785840</v>
      </c>
      <c r="U1346">
        <v>11314541</v>
      </c>
      <c r="V1346">
        <v>25368478</v>
      </c>
      <c r="W1346">
        <v>14053937</v>
      </c>
      <c r="X1346">
        <v>90382</v>
      </c>
      <c r="Y1346">
        <v>13427743</v>
      </c>
      <c r="Z1346">
        <v>9649776</v>
      </c>
      <c r="AA1346">
        <v>29087737</v>
      </c>
      <c r="AB1346">
        <v>5820251</v>
      </c>
      <c r="AC1346">
        <v>6</v>
      </c>
      <c r="AD1346">
        <v>23267486</v>
      </c>
      <c r="AE1346">
        <v>2000</v>
      </c>
      <c r="AF1346" t="s">
        <v>54</v>
      </c>
      <c r="AG1346">
        <v>350000</v>
      </c>
      <c r="AH1346" t="s">
        <v>55</v>
      </c>
      <c r="AI1346" t="s">
        <v>56</v>
      </c>
      <c r="AJ1346">
        <v>0.97252864360000002</v>
      </c>
      <c r="AK1346">
        <v>142400</v>
      </c>
      <c r="AL1346" s="8"/>
      <c r="AM1346" s="10">
        <f t="shared" ref="AM1346:AM1409" si="189">_xlfn.NUMBERVALUE(LEFT(H1346,4))</f>
        <v>2016</v>
      </c>
      <c r="AN1346">
        <f t="shared" ref="AN1346:AN1409" si="190">IF(OR(L1346 = "AprovadoAnalista", L1346 = "AprovadoComite" ),1,0)</f>
        <v>1</v>
      </c>
      <c r="AO1346">
        <f t="shared" si="187"/>
        <v>0</v>
      </c>
      <c r="AP1346">
        <f t="shared" ref="AP1346:AP1409" si="191">IF(MID(M1346,4,1)="0",1,0)</f>
        <v>0</v>
      </c>
      <c r="AQ1346">
        <f t="shared" ref="AQ1346:AQ1409" si="192">IF(MID(M1346,4,1)="1",1,0)</f>
        <v>1</v>
      </c>
      <c r="AR1346">
        <f t="shared" ref="AR1346:AR1409" si="193">IF(MID(M1346,4,1)="3",1,0)</f>
        <v>0</v>
      </c>
      <c r="AS1346">
        <f t="shared" ref="AS1346:AS1409" si="194">IF(MID(M1346,4,1)="5",1,0)</f>
        <v>0</v>
      </c>
      <c r="AT1346">
        <f t="shared" ref="AT1346:AU1409" si="195">IF(AH1346="True",1,0)</f>
        <v>0</v>
      </c>
      <c r="AU1346">
        <f t="shared" si="195"/>
        <v>1</v>
      </c>
      <c r="AV1346" t="str">
        <f t="shared" si="188"/>
        <v>2020-03-18T19:40:30</v>
      </c>
    </row>
    <row r="1347" spans="1:48" x14ac:dyDescent="0.25">
      <c r="A1347" s="5">
        <v>1387</v>
      </c>
      <c r="B1347" s="5" t="s">
        <v>5507</v>
      </c>
      <c r="C1347" s="5" t="s">
        <v>5508</v>
      </c>
      <c r="D1347" s="6" t="s">
        <v>5509</v>
      </c>
      <c r="E1347">
        <v>3</v>
      </c>
      <c r="F1347" s="7">
        <v>0.29945223059999998</v>
      </c>
      <c r="G1347" s="7">
        <v>0</v>
      </c>
      <c r="H1347" t="s">
        <v>5510</v>
      </c>
      <c r="I1347">
        <v>0</v>
      </c>
      <c r="J1347">
        <v>0</v>
      </c>
      <c r="K1347">
        <v>15000</v>
      </c>
      <c r="L1347" t="s">
        <v>637</v>
      </c>
      <c r="M1347" s="8" t="s">
        <v>86</v>
      </c>
      <c r="N1347" s="8">
        <v>0.490566037735849</v>
      </c>
      <c r="O1347">
        <v>0.50943396226415005</v>
      </c>
      <c r="P1347" s="9">
        <v>0</v>
      </c>
      <c r="R1347" s="8"/>
      <c r="S1347" s="8"/>
      <c r="AA1347">
        <v>45845</v>
      </c>
      <c r="AB1347">
        <v>0</v>
      </c>
      <c r="AC1347">
        <v>12</v>
      </c>
      <c r="AD1347">
        <v>0</v>
      </c>
      <c r="AE1347">
        <v>2017</v>
      </c>
      <c r="AF1347" t="s">
        <v>126</v>
      </c>
      <c r="AG1347">
        <v>94000</v>
      </c>
      <c r="AH1347" t="s">
        <v>55</v>
      </c>
      <c r="AI1347" t="s">
        <v>56</v>
      </c>
      <c r="AJ1347">
        <v>1</v>
      </c>
      <c r="AK1347">
        <v>1760</v>
      </c>
      <c r="AL1347" s="8"/>
      <c r="AM1347" s="10">
        <f t="shared" si="189"/>
        <v>2018</v>
      </c>
      <c r="AN1347">
        <f t="shared" si="190"/>
        <v>0</v>
      </c>
      <c r="AO1347">
        <f t="shared" ref="AO1347:AO1410" si="196">IF(OR(L1347 = "ReprovadoAnalista", L1347 = "ReprovadoComite" ),1,0)</f>
        <v>1</v>
      </c>
      <c r="AP1347">
        <f t="shared" si="191"/>
        <v>0</v>
      </c>
      <c r="AQ1347">
        <f t="shared" si="192"/>
        <v>0</v>
      </c>
      <c r="AR1347">
        <f t="shared" si="193"/>
        <v>1</v>
      </c>
      <c r="AS1347">
        <f t="shared" si="194"/>
        <v>0</v>
      </c>
      <c r="AT1347">
        <f t="shared" si="195"/>
        <v>0</v>
      </c>
      <c r="AU1347">
        <f t="shared" si="195"/>
        <v>1</v>
      </c>
      <c r="AV1347">
        <f t="shared" ref="AV1347:AV1410" si="197">IF(R1347&lt;&gt;"",R1347,AL1347)</f>
        <v>0</v>
      </c>
    </row>
    <row r="1348" spans="1:48" x14ac:dyDescent="0.25">
      <c r="A1348" s="5">
        <v>1388</v>
      </c>
      <c r="B1348" s="5" t="s">
        <v>2099</v>
      </c>
      <c r="C1348" s="5" t="s">
        <v>2100</v>
      </c>
      <c r="D1348" s="6" t="s">
        <v>2101</v>
      </c>
      <c r="E1348">
        <v>4</v>
      </c>
      <c r="F1348" s="7">
        <v>0.38210205200000003</v>
      </c>
      <c r="G1348" s="7">
        <v>0</v>
      </c>
      <c r="H1348" t="s">
        <v>2102</v>
      </c>
      <c r="I1348">
        <v>19</v>
      </c>
      <c r="J1348">
        <v>36736.129999999997</v>
      </c>
      <c r="K1348">
        <v>360000</v>
      </c>
      <c r="L1348" t="s">
        <v>119</v>
      </c>
      <c r="M1348" s="8" t="s">
        <v>63</v>
      </c>
      <c r="N1348" s="8">
        <v>0.96226415094339601</v>
      </c>
      <c r="O1348">
        <v>3.7735849056603703E-2</v>
      </c>
      <c r="P1348" s="9">
        <v>0.86602540378443904</v>
      </c>
      <c r="Q1348">
        <v>360000</v>
      </c>
      <c r="R1348" s="8" t="s">
        <v>5511</v>
      </c>
      <c r="S1348" s="8" t="s">
        <v>3684</v>
      </c>
      <c r="T1348">
        <v>63220976</v>
      </c>
      <c r="U1348">
        <v>61466010</v>
      </c>
      <c r="V1348">
        <v>64437727</v>
      </c>
      <c r="W1348">
        <v>1376433</v>
      </c>
      <c r="X1348">
        <v>0</v>
      </c>
      <c r="Y1348">
        <v>20544058</v>
      </c>
      <c r="Z1348">
        <v>30510478</v>
      </c>
      <c r="AA1348">
        <v>200771296</v>
      </c>
      <c r="AB1348">
        <v>25666292</v>
      </c>
      <c r="AC1348">
        <v>12</v>
      </c>
      <c r="AD1348">
        <v>164033672</v>
      </c>
      <c r="AE1348">
        <v>1984</v>
      </c>
      <c r="AF1348" t="s">
        <v>54</v>
      </c>
      <c r="AG1348">
        <v>350000</v>
      </c>
      <c r="AH1348" t="s">
        <v>55</v>
      </c>
      <c r="AI1348" t="s">
        <v>55</v>
      </c>
      <c r="AJ1348">
        <v>1</v>
      </c>
      <c r="AK1348">
        <v>19345624</v>
      </c>
      <c r="AL1348" s="8"/>
      <c r="AM1348" s="10">
        <f t="shared" si="189"/>
        <v>2016</v>
      </c>
      <c r="AN1348">
        <f t="shared" si="190"/>
        <v>1</v>
      </c>
      <c r="AO1348">
        <f t="shared" si="196"/>
        <v>0</v>
      </c>
      <c r="AP1348">
        <f t="shared" si="191"/>
        <v>1</v>
      </c>
      <c r="AQ1348">
        <f t="shared" si="192"/>
        <v>0</v>
      </c>
      <c r="AR1348">
        <f t="shared" si="193"/>
        <v>0</v>
      </c>
      <c r="AS1348">
        <f t="shared" si="194"/>
        <v>0</v>
      </c>
      <c r="AT1348">
        <f t="shared" si="195"/>
        <v>0</v>
      </c>
      <c r="AU1348">
        <f t="shared" si="195"/>
        <v>0</v>
      </c>
      <c r="AV1348" t="str">
        <f t="shared" si="197"/>
        <v>2020-03-18T19:49:43</v>
      </c>
    </row>
    <row r="1349" spans="1:48" x14ac:dyDescent="0.25">
      <c r="A1349" s="5">
        <v>1389</v>
      </c>
      <c r="B1349" s="5" t="s">
        <v>5512</v>
      </c>
      <c r="C1349" s="5" t="s">
        <v>5513</v>
      </c>
      <c r="D1349" s="6" t="s">
        <v>5514</v>
      </c>
      <c r="E1349">
        <v>36</v>
      </c>
      <c r="F1349" s="7">
        <v>0</v>
      </c>
      <c r="G1349" s="7"/>
      <c r="H1349" t="s">
        <v>5515</v>
      </c>
      <c r="I1349">
        <v>0</v>
      </c>
      <c r="J1349">
        <v>0</v>
      </c>
      <c r="K1349">
        <v>140000</v>
      </c>
      <c r="L1349" t="s">
        <v>119</v>
      </c>
      <c r="M1349" s="8" t="s">
        <v>53</v>
      </c>
      <c r="N1349" s="8">
        <v>0.71698113207547098</v>
      </c>
      <c r="O1349">
        <v>0.28301886792452802</v>
      </c>
      <c r="P1349" s="9">
        <v>0.80570302279915895</v>
      </c>
      <c r="Q1349">
        <v>90000</v>
      </c>
      <c r="R1349" s="8" t="s">
        <v>5516</v>
      </c>
      <c r="S1349" s="8" t="s">
        <v>329</v>
      </c>
      <c r="T1349">
        <v>26857803</v>
      </c>
      <c r="U1349">
        <v>20532504</v>
      </c>
      <c r="V1349">
        <v>31176635</v>
      </c>
      <c r="W1349">
        <v>6733847</v>
      </c>
      <c r="X1349">
        <v>3450013</v>
      </c>
      <c r="Y1349">
        <v>16809941</v>
      </c>
      <c r="Z1349">
        <v>7830015</v>
      </c>
      <c r="AA1349">
        <v>50111585</v>
      </c>
      <c r="AB1349">
        <v>49764187</v>
      </c>
      <c r="AC1349">
        <v>12</v>
      </c>
      <c r="AD1349">
        <v>347398</v>
      </c>
      <c r="AE1349">
        <v>2010</v>
      </c>
      <c r="AF1349" t="s">
        <v>68</v>
      </c>
      <c r="AG1349">
        <v>2500000</v>
      </c>
      <c r="AH1349" t="s">
        <v>55</v>
      </c>
      <c r="AI1349" t="s">
        <v>55</v>
      </c>
      <c r="AJ1349">
        <v>0</v>
      </c>
      <c r="AK1349">
        <v>1781903</v>
      </c>
      <c r="AL1349" s="8"/>
      <c r="AM1349" s="10">
        <f t="shared" si="189"/>
        <v>2011</v>
      </c>
      <c r="AN1349">
        <f t="shared" si="190"/>
        <v>1</v>
      </c>
      <c r="AO1349">
        <f t="shared" si="196"/>
        <v>0</v>
      </c>
      <c r="AP1349">
        <f t="shared" si="191"/>
        <v>0</v>
      </c>
      <c r="AQ1349">
        <f t="shared" si="192"/>
        <v>1</v>
      </c>
      <c r="AR1349">
        <f t="shared" si="193"/>
        <v>0</v>
      </c>
      <c r="AS1349">
        <f t="shared" si="194"/>
        <v>0</v>
      </c>
      <c r="AT1349">
        <f t="shared" si="195"/>
        <v>0</v>
      </c>
      <c r="AU1349">
        <f t="shared" si="195"/>
        <v>0</v>
      </c>
      <c r="AV1349" t="str">
        <f t="shared" si="197"/>
        <v>2020-03-19T12:14:31</v>
      </c>
    </row>
    <row r="1350" spans="1:48" x14ac:dyDescent="0.25">
      <c r="A1350" s="5">
        <v>1390</v>
      </c>
      <c r="B1350" s="5" t="s">
        <v>5517</v>
      </c>
      <c r="C1350" s="5" t="s">
        <v>5518</v>
      </c>
      <c r="D1350" s="6" t="s">
        <v>5519</v>
      </c>
      <c r="E1350">
        <v>17</v>
      </c>
      <c r="F1350" s="7">
        <v>0.31105534060000001</v>
      </c>
      <c r="G1350" s="7">
        <v>0</v>
      </c>
      <c r="H1350" t="s">
        <v>3383</v>
      </c>
      <c r="I1350">
        <v>16</v>
      </c>
      <c r="J1350">
        <v>14250.2</v>
      </c>
      <c r="K1350">
        <v>30000</v>
      </c>
      <c r="L1350" t="s">
        <v>62</v>
      </c>
      <c r="M1350" s="8" t="s">
        <v>63</v>
      </c>
      <c r="N1350" s="8">
        <v>1</v>
      </c>
      <c r="O1350">
        <v>0</v>
      </c>
      <c r="P1350" s="9">
        <v>0</v>
      </c>
      <c r="R1350" s="8"/>
      <c r="S1350" s="8"/>
      <c r="AJ1350">
        <v>1</v>
      </c>
      <c r="AL1350" s="8"/>
      <c r="AM1350" s="10">
        <f t="shared" si="189"/>
        <v>2016</v>
      </c>
      <c r="AN1350">
        <f t="shared" si="190"/>
        <v>0</v>
      </c>
      <c r="AO1350">
        <f t="shared" si="196"/>
        <v>0</v>
      </c>
      <c r="AP1350">
        <f t="shared" si="191"/>
        <v>1</v>
      </c>
      <c r="AQ1350">
        <f t="shared" si="192"/>
        <v>0</v>
      </c>
      <c r="AR1350">
        <f t="shared" si="193"/>
        <v>0</v>
      </c>
      <c r="AS1350">
        <f t="shared" si="194"/>
        <v>0</v>
      </c>
      <c r="AT1350">
        <f t="shared" si="195"/>
        <v>0</v>
      </c>
      <c r="AU1350">
        <f t="shared" si="195"/>
        <v>0</v>
      </c>
      <c r="AV1350">
        <f t="shared" si="197"/>
        <v>0</v>
      </c>
    </row>
    <row r="1351" spans="1:48" x14ac:dyDescent="0.25">
      <c r="A1351" s="5">
        <v>1391</v>
      </c>
      <c r="B1351" s="5" t="s">
        <v>5520</v>
      </c>
      <c r="C1351" s="5" t="s">
        <v>5521</v>
      </c>
      <c r="D1351" s="6" t="s">
        <v>5522</v>
      </c>
      <c r="E1351">
        <v>0</v>
      </c>
      <c r="F1351" s="7">
        <v>0.14028163199999999</v>
      </c>
      <c r="G1351" s="7">
        <v>0</v>
      </c>
      <c r="H1351" t="s">
        <v>4256</v>
      </c>
      <c r="I1351">
        <v>0</v>
      </c>
      <c r="J1351">
        <v>0</v>
      </c>
      <c r="K1351">
        <v>45000</v>
      </c>
      <c r="L1351" t="s">
        <v>119</v>
      </c>
      <c r="M1351" s="8" t="s">
        <v>53</v>
      </c>
      <c r="N1351" s="8">
        <v>0.83018867924528295</v>
      </c>
      <c r="O1351">
        <v>0.169811320754716</v>
      </c>
      <c r="P1351" s="9">
        <v>0</v>
      </c>
      <c r="Q1351">
        <v>30000</v>
      </c>
      <c r="R1351" s="8" t="s">
        <v>5523</v>
      </c>
      <c r="S1351" s="8"/>
      <c r="AA1351">
        <v>1535684</v>
      </c>
      <c r="AB1351">
        <v>0</v>
      </c>
      <c r="AC1351">
        <v>12</v>
      </c>
      <c r="AD1351">
        <v>0</v>
      </c>
      <c r="AE1351">
        <v>2011</v>
      </c>
      <c r="AF1351" t="s">
        <v>68</v>
      </c>
      <c r="AG1351">
        <v>150000</v>
      </c>
      <c r="AH1351" t="s">
        <v>55</v>
      </c>
      <c r="AI1351" t="s">
        <v>55</v>
      </c>
      <c r="AJ1351">
        <v>1</v>
      </c>
      <c r="AK1351">
        <v>51320</v>
      </c>
      <c r="AL1351" s="8"/>
      <c r="AM1351" s="10">
        <f t="shared" si="189"/>
        <v>2017</v>
      </c>
      <c r="AN1351">
        <f t="shared" si="190"/>
        <v>1</v>
      </c>
      <c r="AO1351">
        <f t="shared" si="196"/>
        <v>0</v>
      </c>
      <c r="AP1351">
        <f t="shared" si="191"/>
        <v>0</v>
      </c>
      <c r="AQ1351">
        <f t="shared" si="192"/>
        <v>1</v>
      </c>
      <c r="AR1351">
        <f t="shared" si="193"/>
        <v>0</v>
      </c>
      <c r="AS1351">
        <f t="shared" si="194"/>
        <v>0</v>
      </c>
      <c r="AT1351">
        <f t="shared" si="195"/>
        <v>0</v>
      </c>
      <c r="AU1351">
        <f t="shared" si="195"/>
        <v>0</v>
      </c>
      <c r="AV1351" t="str">
        <f t="shared" si="197"/>
        <v>2020-03-18T20:37:18</v>
      </c>
    </row>
    <row r="1352" spans="1:48" x14ac:dyDescent="0.25">
      <c r="A1352" s="5">
        <v>1392</v>
      </c>
      <c r="B1352" s="5" t="s">
        <v>4133</v>
      </c>
      <c r="C1352" s="5" t="s">
        <v>4134</v>
      </c>
      <c r="D1352" s="6" t="s">
        <v>4135</v>
      </c>
      <c r="E1352">
        <v>0</v>
      </c>
      <c r="F1352" s="7">
        <v>2.1677771799999999E-2</v>
      </c>
      <c r="G1352" s="7">
        <v>0</v>
      </c>
      <c r="H1352" t="s">
        <v>4136</v>
      </c>
      <c r="I1352">
        <v>8</v>
      </c>
      <c r="J1352">
        <v>10000</v>
      </c>
      <c r="K1352">
        <v>40000</v>
      </c>
      <c r="L1352" t="s">
        <v>119</v>
      </c>
      <c r="M1352" s="8" t="s">
        <v>86</v>
      </c>
      <c r="N1352" s="8">
        <v>0.60377358490566002</v>
      </c>
      <c r="O1352">
        <v>0.39622641509433898</v>
      </c>
      <c r="P1352" s="9">
        <v>0</v>
      </c>
      <c r="Q1352">
        <v>20000</v>
      </c>
      <c r="R1352" s="8" t="s">
        <v>5524</v>
      </c>
      <c r="S1352" s="8"/>
      <c r="AA1352">
        <v>3323123</v>
      </c>
      <c r="AB1352">
        <v>0</v>
      </c>
      <c r="AC1352">
        <v>12</v>
      </c>
      <c r="AD1352">
        <v>0</v>
      </c>
      <c r="AE1352">
        <v>2017</v>
      </c>
      <c r="AF1352" t="s">
        <v>126</v>
      </c>
      <c r="AG1352">
        <v>100000</v>
      </c>
      <c r="AH1352" t="s">
        <v>55</v>
      </c>
      <c r="AI1352" t="s">
        <v>56</v>
      </c>
      <c r="AJ1352">
        <v>1</v>
      </c>
      <c r="AK1352">
        <v>36000</v>
      </c>
      <c r="AL1352" s="8"/>
      <c r="AM1352" s="10">
        <f t="shared" si="189"/>
        <v>2017</v>
      </c>
      <c r="AN1352">
        <f t="shared" si="190"/>
        <v>1</v>
      </c>
      <c r="AO1352">
        <f t="shared" si="196"/>
        <v>0</v>
      </c>
      <c r="AP1352">
        <f t="shared" si="191"/>
        <v>0</v>
      </c>
      <c r="AQ1352">
        <f t="shared" si="192"/>
        <v>0</v>
      </c>
      <c r="AR1352">
        <f t="shared" si="193"/>
        <v>1</v>
      </c>
      <c r="AS1352">
        <f t="shared" si="194"/>
        <v>0</v>
      </c>
      <c r="AT1352">
        <f t="shared" si="195"/>
        <v>0</v>
      </c>
      <c r="AU1352">
        <f t="shared" si="195"/>
        <v>1</v>
      </c>
      <c r="AV1352" t="str">
        <f t="shared" si="197"/>
        <v>2020-03-18T20:38:49</v>
      </c>
    </row>
    <row r="1353" spans="1:48" x14ac:dyDescent="0.25">
      <c r="A1353" s="5">
        <v>1393</v>
      </c>
      <c r="B1353" s="5" t="s">
        <v>628</v>
      </c>
      <c r="C1353" s="5" t="s">
        <v>629</v>
      </c>
      <c r="D1353" s="6" t="s">
        <v>630</v>
      </c>
      <c r="E1353">
        <v>0</v>
      </c>
      <c r="F1353" s="7">
        <v>0</v>
      </c>
      <c r="G1353" s="7"/>
      <c r="H1353" t="s">
        <v>631</v>
      </c>
      <c r="I1353">
        <v>0</v>
      </c>
      <c r="J1353">
        <v>0</v>
      </c>
      <c r="K1353">
        <v>20000</v>
      </c>
      <c r="L1353" t="s">
        <v>119</v>
      </c>
      <c r="M1353" s="8" t="s">
        <v>53</v>
      </c>
      <c r="N1353" s="8">
        <v>0.84905660377358405</v>
      </c>
      <c r="O1353">
        <v>0.15094339622641501</v>
      </c>
      <c r="P1353" s="9">
        <v>0</v>
      </c>
      <c r="Q1353">
        <v>10000</v>
      </c>
      <c r="R1353" s="8" t="s">
        <v>5525</v>
      </c>
      <c r="S1353" s="8"/>
      <c r="AA1353">
        <v>14956430</v>
      </c>
      <c r="AB1353">
        <v>0</v>
      </c>
      <c r="AC1353">
        <v>12</v>
      </c>
      <c r="AD1353">
        <v>0</v>
      </c>
      <c r="AE1353">
        <v>1962</v>
      </c>
      <c r="AF1353" t="s">
        <v>54</v>
      </c>
      <c r="AG1353">
        <v>50000</v>
      </c>
      <c r="AH1353" t="s">
        <v>55</v>
      </c>
      <c r="AI1353" t="s">
        <v>55</v>
      </c>
      <c r="AJ1353">
        <v>0</v>
      </c>
      <c r="AK1353">
        <v>1604732</v>
      </c>
      <c r="AL1353" s="8"/>
      <c r="AM1353" s="10">
        <f t="shared" si="189"/>
        <v>2019</v>
      </c>
      <c r="AN1353">
        <f t="shared" si="190"/>
        <v>1</v>
      </c>
      <c r="AO1353">
        <f t="shared" si="196"/>
        <v>0</v>
      </c>
      <c r="AP1353">
        <f t="shared" si="191"/>
        <v>0</v>
      </c>
      <c r="AQ1353">
        <f t="shared" si="192"/>
        <v>1</v>
      </c>
      <c r="AR1353">
        <f t="shared" si="193"/>
        <v>0</v>
      </c>
      <c r="AS1353">
        <f t="shared" si="194"/>
        <v>0</v>
      </c>
      <c r="AT1353">
        <f t="shared" si="195"/>
        <v>0</v>
      </c>
      <c r="AU1353">
        <f t="shared" si="195"/>
        <v>0</v>
      </c>
      <c r="AV1353" t="str">
        <f t="shared" si="197"/>
        <v>2020-03-18T20:39:51</v>
      </c>
    </row>
    <row r="1354" spans="1:48" x14ac:dyDescent="0.25">
      <c r="A1354" s="5">
        <v>1394</v>
      </c>
      <c r="B1354" s="5" t="s">
        <v>5526</v>
      </c>
      <c r="C1354" s="5" t="s">
        <v>5527</v>
      </c>
      <c r="D1354" s="6" t="s">
        <v>5528</v>
      </c>
      <c r="E1354">
        <v>18</v>
      </c>
      <c r="F1354" s="7">
        <v>0</v>
      </c>
      <c r="G1354" s="7"/>
      <c r="H1354" t="s">
        <v>5529</v>
      </c>
      <c r="I1354">
        <v>0</v>
      </c>
      <c r="J1354">
        <v>0</v>
      </c>
      <c r="K1354">
        <v>167000</v>
      </c>
      <c r="L1354" t="s">
        <v>119</v>
      </c>
      <c r="M1354" s="8" t="s">
        <v>86</v>
      </c>
      <c r="N1354" s="8">
        <v>0.679245283018867</v>
      </c>
      <c r="O1354">
        <v>0.320754716981132</v>
      </c>
      <c r="P1354" s="9">
        <v>-0.42482607664731098</v>
      </c>
      <c r="Q1354">
        <v>167000</v>
      </c>
      <c r="R1354" s="8" t="s">
        <v>5530</v>
      </c>
      <c r="S1354" s="8" t="s">
        <v>329</v>
      </c>
      <c r="T1354">
        <v>3234932</v>
      </c>
      <c r="U1354">
        <v>3354775</v>
      </c>
      <c r="V1354">
        <v>3354775</v>
      </c>
      <c r="W1354">
        <v>3288118</v>
      </c>
      <c r="X1354">
        <v>0</v>
      </c>
      <c r="Y1354">
        <v>0</v>
      </c>
      <c r="Z1354">
        <v>340712</v>
      </c>
      <c r="AA1354">
        <v>6070436</v>
      </c>
      <c r="AB1354">
        <v>5039006</v>
      </c>
      <c r="AC1354">
        <v>12</v>
      </c>
      <c r="AD1354">
        <v>1031430</v>
      </c>
      <c r="AE1354">
        <v>2016</v>
      </c>
      <c r="AF1354" t="s">
        <v>126</v>
      </c>
      <c r="AG1354">
        <v>100000</v>
      </c>
      <c r="AH1354" t="s">
        <v>55</v>
      </c>
      <c r="AI1354" t="s">
        <v>56</v>
      </c>
      <c r="AJ1354">
        <v>0</v>
      </c>
      <c r="AK1354">
        <v>2200</v>
      </c>
      <c r="AL1354" s="8"/>
      <c r="AM1354" s="10">
        <f t="shared" si="189"/>
        <v>2017</v>
      </c>
      <c r="AN1354">
        <f t="shared" si="190"/>
        <v>1</v>
      </c>
      <c r="AO1354">
        <f t="shared" si="196"/>
        <v>0</v>
      </c>
      <c r="AP1354">
        <f t="shared" si="191"/>
        <v>0</v>
      </c>
      <c r="AQ1354">
        <f t="shared" si="192"/>
        <v>0</v>
      </c>
      <c r="AR1354">
        <f t="shared" si="193"/>
        <v>1</v>
      </c>
      <c r="AS1354">
        <f t="shared" si="194"/>
        <v>0</v>
      </c>
      <c r="AT1354">
        <f t="shared" si="195"/>
        <v>0</v>
      </c>
      <c r="AU1354">
        <f t="shared" si="195"/>
        <v>1</v>
      </c>
      <c r="AV1354" t="str">
        <f t="shared" si="197"/>
        <v>2020-03-18T19:57:29</v>
      </c>
    </row>
    <row r="1355" spans="1:48" x14ac:dyDescent="0.25">
      <c r="A1355" s="5">
        <v>1395</v>
      </c>
      <c r="B1355" s="5" t="s">
        <v>5531</v>
      </c>
      <c r="C1355" s="5" t="s">
        <v>5532</v>
      </c>
      <c r="D1355" s="6" t="s">
        <v>5533</v>
      </c>
      <c r="E1355">
        <v>12</v>
      </c>
      <c r="F1355" s="7">
        <v>0.29101426060000002</v>
      </c>
      <c r="G1355" s="7">
        <v>0</v>
      </c>
      <c r="H1355" t="s">
        <v>1682</v>
      </c>
      <c r="I1355">
        <v>0</v>
      </c>
      <c r="J1355">
        <v>0</v>
      </c>
      <c r="K1355">
        <v>30000</v>
      </c>
      <c r="L1355" t="s">
        <v>119</v>
      </c>
      <c r="M1355" s="8" t="s">
        <v>86</v>
      </c>
      <c r="N1355" s="8">
        <v>0.679245283018867</v>
      </c>
      <c r="O1355">
        <v>0.320754716981132</v>
      </c>
      <c r="P1355" s="9">
        <v>1.187327080025E-4</v>
      </c>
      <c r="Q1355">
        <v>20000</v>
      </c>
      <c r="R1355" s="8" t="s">
        <v>5534</v>
      </c>
      <c r="S1355" s="8"/>
      <c r="AA1355">
        <v>2598108</v>
      </c>
      <c r="AB1355">
        <v>0</v>
      </c>
      <c r="AC1355">
        <v>12</v>
      </c>
      <c r="AD1355">
        <v>0</v>
      </c>
      <c r="AE1355">
        <v>2006</v>
      </c>
      <c r="AF1355" t="s">
        <v>121</v>
      </c>
      <c r="AG1355">
        <v>100000</v>
      </c>
      <c r="AH1355" t="s">
        <v>55</v>
      </c>
      <c r="AI1355" t="s">
        <v>56</v>
      </c>
      <c r="AJ1355">
        <v>1</v>
      </c>
      <c r="AK1355">
        <v>115500</v>
      </c>
      <c r="AL1355" s="8"/>
      <c r="AM1355" s="10">
        <f t="shared" si="189"/>
        <v>2013</v>
      </c>
      <c r="AN1355">
        <f t="shared" si="190"/>
        <v>1</v>
      </c>
      <c r="AO1355">
        <f t="shared" si="196"/>
        <v>0</v>
      </c>
      <c r="AP1355">
        <f t="shared" si="191"/>
        <v>0</v>
      </c>
      <c r="AQ1355">
        <f t="shared" si="192"/>
        <v>0</v>
      </c>
      <c r="AR1355">
        <f t="shared" si="193"/>
        <v>1</v>
      </c>
      <c r="AS1355">
        <f t="shared" si="194"/>
        <v>0</v>
      </c>
      <c r="AT1355">
        <f t="shared" si="195"/>
        <v>0</v>
      </c>
      <c r="AU1355">
        <f t="shared" si="195"/>
        <v>1</v>
      </c>
      <c r="AV1355" t="str">
        <f t="shared" si="197"/>
        <v>2020-03-18T20:40:35</v>
      </c>
    </row>
    <row r="1356" spans="1:48" x14ac:dyDescent="0.25">
      <c r="A1356" s="5">
        <v>1396</v>
      </c>
      <c r="B1356" s="5" t="s">
        <v>5535</v>
      </c>
      <c r="C1356" s="5" t="s">
        <v>5536</v>
      </c>
      <c r="D1356" s="6" t="s">
        <v>5537</v>
      </c>
      <c r="E1356">
        <v>2</v>
      </c>
      <c r="F1356" s="7">
        <v>0.50819506889999999</v>
      </c>
      <c r="G1356" s="7">
        <v>0</v>
      </c>
      <c r="H1356" t="s">
        <v>3899</v>
      </c>
      <c r="I1356">
        <v>0</v>
      </c>
      <c r="J1356">
        <v>0</v>
      </c>
      <c r="K1356">
        <v>20000</v>
      </c>
      <c r="L1356" t="s">
        <v>119</v>
      </c>
      <c r="M1356" s="8" t="s">
        <v>53</v>
      </c>
      <c r="N1356" s="8">
        <v>0.73584905660377298</v>
      </c>
      <c r="O1356">
        <v>0.26415094339622602</v>
      </c>
      <c r="P1356" s="9">
        <v>0</v>
      </c>
      <c r="Q1356">
        <v>20000</v>
      </c>
      <c r="R1356" s="8" t="s">
        <v>5538</v>
      </c>
      <c r="S1356" s="8"/>
      <c r="AA1356">
        <v>1495640</v>
      </c>
      <c r="AB1356">
        <v>0</v>
      </c>
      <c r="AC1356">
        <v>12</v>
      </c>
      <c r="AD1356">
        <v>0</v>
      </c>
      <c r="AE1356">
        <v>2006</v>
      </c>
      <c r="AF1356" t="s">
        <v>121</v>
      </c>
      <c r="AG1356">
        <v>5000</v>
      </c>
      <c r="AH1356" t="s">
        <v>55</v>
      </c>
      <c r="AI1356" t="s">
        <v>55</v>
      </c>
      <c r="AJ1356">
        <v>1</v>
      </c>
      <c r="AK1356">
        <v>9240</v>
      </c>
      <c r="AL1356" s="8"/>
      <c r="AM1356" s="10">
        <f t="shared" si="189"/>
        <v>2014</v>
      </c>
      <c r="AN1356">
        <f t="shared" si="190"/>
        <v>1</v>
      </c>
      <c r="AO1356">
        <f t="shared" si="196"/>
        <v>0</v>
      </c>
      <c r="AP1356">
        <f t="shared" si="191"/>
        <v>0</v>
      </c>
      <c r="AQ1356">
        <f t="shared" si="192"/>
        <v>1</v>
      </c>
      <c r="AR1356">
        <f t="shared" si="193"/>
        <v>0</v>
      </c>
      <c r="AS1356">
        <f t="shared" si="194"/>
        <v>0</v>
      </c>
      <c r="AT1356">
        <f t="shared" si="195"/>
        <v>0</v>
      </c>
      <c r="AU1356">
        <f t="shared" si="195"/>
        <v>0</v>
      </c>
      <c r="AV1356" t="str">
        <f t="shared" si="197"/>
        <v>2020-03-18T20:41:06</v>
      </c>
    </row>
    <row r="1357" spans="1:48" x14ac:dyDescent="0.25">
      <c r="A1357" s="5">
        <v>1397</v>
      </c>
      <c r="B1357" s="5" t="s">
        <v>1964</v>
      </c>
      <c r="C1357" s="5" t="s">
        <v>1965</v>
      </c>
      <c r="D1357" s="6" t="s">
        <v>1966</v>
      </c>
      <c r="E1357">
        <v>23</v>
      </c>
      <c r="F1357" s="7">
        <v>0.53332988690000005</v>
      </c>
      <c r="G1357" s="7">
        <v>0</v>
      </c>
      <c r="H1357" t="s">
        <v>1967</v>
      </c>
      <c r="I1357">
        <v>0</v>
      </c>
      <c r="J1357">
        <v>0</v>
      </c>
      <c r="K1357">
        <v>35000</v>
      </c>
      <c r="L1357" t="s">
        <v>119</v>
      </c>
      <c r="M1357" s="8" t="s">
        <v>86</v>
      </c>
      <c r="N1357" s="8">
        <v>0.679245283018867</v>
      </c>
      <c r="O1357">
        <v>0.320754716981132</v>
      </c>
      <c r="P1357" s="9">
        <v>0</v>
      </c>
      <c r="Q1357">
        <v>35000</v>
      </c>
      <c r="R1357" s="8" t="s">
        <v>5539</v>
      </c>
      <c r="S1357" s="8"/>
      <c r="AA1357">
        <v>3307220</v>
      </c>
      <c r="AB1357">
        <v>0</v>
      </c>
      <c r="AC1357">
        <v>12</v>
      </c>
      <c r="AD1357">
        <v>0</v>
      </c>
      <c r="AE1357">
        <v>1998</v>
      </c>
      <c r="AF1357" t="s">
        <v>54</v>
      </c>
      <c r="AG1357">
        <v>300000</v>
      </c>
      <c r="AH1357" t="s">
        <v>55</v>
      </c>
      <c r="AI1357" t="s">
        <v>56</v>
      </c>
      <c r="AJ1357">
        <v>1</v>
      </c>
      <c r="AK1357">
        <v>42900</v>
      </c>
      <c r="AL1357" s="8"/>
      <c r="AM1357" s="10">
        <f t="shared" si="189"/>
        <v>2013</v>
      </c>
      <c r="AN1357">
        <f t="shared" si="190"/>
        <v>1</v>
      </c>
      <c r="AO1357">
        <f t="shared" si="196"/>
        <v>0</v>
      </c>
      <c r="AP1357">
        <f t="shared" si="191"/>
        <v>0</v>
      </c>
      <c r="AQ1357">
        <f t="shared" si="192"/>
        <v>0</v>
      </c>
      <c r="AR1357">
        <f t="shared" si="193"/>
        <v>1</v>
      </c>
      <c r="AS1357">
        <f t="shared" si="194"/>
        <v>0</v>
      </c>
      <c r="AT1357">
        <f t="shared" si="195"/>
        <v>0</v>
      </c>
      <c r="AU1357">
        <f t="shared" si="195"/>
        <v>1</v>
      </c>
      <c r="AV1357" t="str">
        <f t="shared" si="197"/>
        <v>2020-03-18T20:42:09</v>
      </c>
    </row>
    <row r="1358" spans="1:48" x14ac:dyDescent="0.25">
      <c r="A1358" s="5">
        <v>1398</v>
      </c>
      <c r="B1358" s="5" t="s">
        <v>1297</v>
      </c>
      <c r="C1358" s="5" t="s">
        <v>1298</v>
      </c>
      <c r="D1358" s="6" t="s">
        <v>1299</v>
      </c>
      <c r="E1358">
        <v>93</v>
      </c>
      <c r="F1358" s="7">
        <v>0.27164511720000001</v>
      </c>
      <c r="G1358" s="7">
        <v>0</v>
      </c>
      <c r="H1358" t="s">
        <v>175</v>
      </c>
      <c r="I1358">
        <v>0</v>
      </c>
      <c r="J1358">
        <v>0</v>
      </c>
      <c r="K1358">
        <v>30000</v>
      </c>
      <c r="L1358" t="s">
        <v>119</v>
      </c>
      <c r="M1358" s="8" t="s">
        <v>74</v>
      </c>
      <c r="N1358" s="8">
        <v>0.47169811320754701</v>
      </c>
      <c r="O1358">
        <v>0.52830188679245205</v>
      </c>
      <c r="P1358" s="9">
        <v>0</v>
      </c>
      <c r="Q1358">
        <v>10000</v>
      </c>
      <c r="R1358" s="8" t="s">
        <v>5540</v>
      </c>
      <c r="S1358" s="8"/>
      <c r="AA1358">
        <v>2131832</v>
      </c>
      <c r="AB1358">
        <v>0</v>
      </c>
      <c r="AC1358">
        <v>12</v>
      </c>
      <c r="AD1358">
        <v>0</v>
      </c>
      <c r="AE1358">
        <v>2017</v>
      </c>
      <c r="AF1358" t="s">
        <v>126</v>
      </c>
      <c r="AG1358">
        <v>10000</v>
      </c>
      <c r="AH1358" t="s">
        <v>55</v>
      </c>
      <c r="AI1358" t="s">
        <v>56</v>
      </c>
      <c r="AJ1358">
        <v>1</v>
      </c>
      <c r="AK1358">
        <v>720</v>
      </c>
      <c r="AL1358" s="8"/>
      <c r="AM1358" s="10">
        <f t="shared" si="189"/>
        <v>2018</v>
      </c>
      <c r="AN1358">
        <f t="shared" si="190"/>
        <v>1</v>
      </c>
      <c r="AO1358">
        <f t="shared" si="196"/>
        <v>0</v>
      </c>
      <c r="AP1358">
        <f t="shared" si="191"/>
        <v>0</v>
      </c>
      <c r="AQ1358">
        <f t="shared" si="192"/>
        <v>0</v>
      </c>
      <c r="AR1358">
        <f t="shared" si="193"/>
        <v>0</v>
      </c>
      <c r="AS1358">
        <f t="shared" si="194"/>
        <v>1</v>
      </c>
      <c r="AT1358">
        <f t="shared" si="195"/>
        <v>0</v>
      </c>
      <c r="AU1358">
        <f t="shared" si="195"/>
        <v>1</v>
      </c>
      <c r="AV1358" t="str">
        <f t="shared" si="197"/>
        <v>2020-03-18T20:43:27</v>
      </c>
    </row>
    <row r="1359" spans="1:48" x14ac:dyDescent="0.25">
      <c r="A1359" s="5">
        <v>1399</v>
      </c>
      <c r="B1359" s="5" t="s">
        <v>3041</v>
      </c>
      <c r="C1359" s="5" t="s">
        <v>3042</v>
      </c>
      <c r="D1359" s="6" t="s">
        <v>3043</v>
      </c>
      <c r="E1359">
        <v>5</v>
      </c>
      <c r="F1359" s="7">
        <v>0.4820937454</v>
      </c>
      <c r="G1359" s="7">
        <v>0</v>
      </c>
      <c r="H1359" t="s">
        <v>3044</v>
      </c>
      <c r="I1359">
        <v>31</v>
      </c>
      <c r="J1359">
        <v>35564.160000000003</v>
      </c>
      <c r="K1359">
        <v>50000</v>
      </c>
      <c r="L1359" t="s">
        <v>119</v>
      </c>
      <c r="M1359" s="8" t="s">
        <v>53</v>
      </c>
      <c r="N1359" s="8">
        <v>0.73584905660377298</v>
      </c>
      <c r="O1359">
        <v>0.26415094339622602</v>
      </c>
      <c r="P1359" s="9">
        <v>0.91772232143775601</v>
      </c>
      <c r="Q1359">
        <v>50000</v>
      </c>
      <c r="R1359" s="8" t="s">
        <v>5541</v>
      </c>
      <c r="S1359" s="8"/>
      <c r="AA1359">
        <v>5907822</v>
      </c>
      <c r="AB1359">
        <v>0</v>
      </c>
      <c r="AC1359">
        <v>12</v>
      </c>
      <c r="AD1359">
        <v>0</v>
      </c>
      <c r="AE1359">
        <v>2010</v>
      </c>
      <c r="AF1359" t="s">
        <v>68</v>
      </c>
      <c r="AG1359">
        <v>400000</v>
      </c>
      <c r="AH1359" t="s">
        <v>55</v>
      </c>
      <c r="AI1359" t="s">
        <v>56</v>
      </c>
      <c r="AJ1359">
        <v>0.99991758230000005</v>
      </c>
      <c r="AK1359">
        <v>399626</v>
      </c>
      <c r="AL1359" s="8"/>
      <c r="AM1359" s="10">
        <f t="shared" si="189"/>
        <v>2012</v>
      </c>
      <c r="AN1359">
        <f t="shared" si="190"/>
        <v>1</v>
      </c>
      <c r="AO1359">
        <f t="shared" si="196"/>
        <v>0</v>
      </c>
      <c r="AP1359">
        <f t="shared" si="191"/>
        <v>0</v>
      </c>
      <c r="AQ1359">
        <f t="shared" si="192"/>
        <v>1</v>
      </c>
      <c r="AR1359">
        <f t="shared" si="193"/>
        <v>0</v>
      </c>
      <c r="AS1359">
        <f t="shared" si="194"/>
        <v>0</v>
      </c>
      <c r="AT1359">
        <f t="shared" si="195"/>
        <v>0</v>
      </c>
      <c r="AU1359">
        <f t="shared" si="195"/>
        <v>1</v>
      </c>
      <c r="AV1359" t="str">
        <f t="shared" si="197"/>
        <v>2020-03-18T20:24:00</v>
      </c>
    </row>
    <row r="1360" spans="1:48" x14ac:dyDescent="0.25">
      <c r="A1360" s="5">
        <v>1400</v>
      </c>
      <c r="B1360" s="5" t="s">
        <v>3340</v>
      </c>
      <c r="C1360" s="5" t="s">
        <v>3341</v>
      </c>
      <c r="D1360" s="6" t="s">
        <v>3342</v>
      </c>
      <c r="E1360">
        <v>8</v>
      </c>
      <c r="F1360" s="7">
        <v>0.4523612213</v>
      </c>
      <c r="G1360" s="7">
        <v>0</v>
      </c>
      <c r="H1360" t="s">
        <v>3343</v>
      </c>
      <c r="I1360">
        <v>41</v>
      </c>
      <c r="J1360">
        <v>767078.27</v>
      </c>
      <c r="K1360">
        <v>1000000</v>
      </c>
      <c r="L1360" t="s">
        <v>119</v>
      </c>
      <c r="M1360" s="8" t="s">
        <v>63</v>
      </c>
      <c r="N1360" s="8">
        <v>0.96226415094339601</v>
      </c>
      <c r="O1360">
        <v>3.7735849056603703E-2</v>
      </c>
      <c r="P1360" s="9">
        <v>-0.89895028654329001</v>
      </c>
      <c r="Q1360">
        <v>1000000</v>
      </c>
      <c r="R1360" s="8" t="s">
        <v>5542</v>
      </c>
      <c r="S1360" s="8" t="s">
        <v>665</v>
      </c>
      <c r="T1360">
        <v>21950841</v>
      </c>
      <c r="U1360">
        <v>10538518</v>
      </c>
      <c r="V1360">
        <v>23345038</v>
      </c>
      <c r="W1360">
        <v>6257403</v>
      </c>
      <c r="X1360">
        <v>0</v>
      </c>
      <c r="Y1360">
        <v>5126222</v>
      </c>
      <c r="Z1360">
        <v>10479806</v>
      </c>
      <c r="AA1360">
        <v>25038845</v>
      </c>
      <c r="AB1360">
        <v>12392520</v>
      </c>
      <c r="AC1360">
        <v>8</v>
      </c>
      <c r="AD1360">
        <v>12646325</v>
      </c>
      <c r="AE1360">
        <v>1990</v>
      </c>
      <c r="AF1360" t="s">
        <v>54</v>
      </c>
      <c r="AG1360">
        <v>260000</v>
      </c>
      <c r="AH1360" t="s">
        <v>55</v>
      </c>
      <c r="AI1360" t="s">
        <v>55</v>
      </c>
      <c r="AJ1360">
        <v>0.9370702299</v>
      </c>
      <c r="AK1360">
        <v>152000</v>
      </c>
      <c r="AL1360" s="8"/>
      <c r="AM1360" s="10">
        <f t="shared" si="189"/>
        <v>2007</v>
      </c>
      <c r="AN1360">
        <f t="shared" si="190"/>
        <v>1</v>
      </c>
      <c r="AO1360">
        <f t="shared" si="196"/>
        <v>0</v>
      </c>
      <c r="AP1360">
        <f t="shared" si="191"/>
        <v>1</v>
      </c>
      <c r="AQ1360">
        <f t="shared" si="192"/>
        <v>0</v>
      </c>
      <c r="AR1360">
        <f t="shared" si="193"/>
        <v>0</v>
      </c>
      <c r="AS1360">
        <f t="shared" si="194"/>
        <v>0</v>
      </c>
      <c r="AT1360">
        <f t="shared" si="195"/>
        <v>0</v>
      </c>
      <c r="AU1360">
        <f t="shared" si="195"/>
        <v>0</v>
      </c>
      <c r="AV1360" t="str">
        <f t="shared" si="197"/>
        <v>2020-03-18T20:17:33</v>
      </c>
    </row>
    <row r="1361" spans="1:48" x14ac:dyDescent="0.25">
      <c r="A1361" s="5">
        <v>1401</v>
      </c>
      <c r="B1361" s="5" t="s">
        <v>4040</v>
      </c>
      <c r="C1361" s="5" t="s">
        <v>4041</v>
      </c>
      <c r="D1361" s="6" t="s">
        <v>4042</v>
      </c>
      <c r="E1361">
        <v>7</v>
      </c>
      <c r="F1361" s="7">
        <v>0.55969546510000001</v>
      </c>
      <c r="G1361" s="7">
        <v>0</v>
      </c>
      <c r="H1361" t="s">
        <v>4043</v>
      </c>
      <c r="I1361">
        <v>0</v>
      </c>
      <c r="J1361">
        <v>0</v>
      </c>
      <c r="K1361">
        <v>80000</v>
      </c>
      <c r="L1361" t="s">
        <v>119</v>
      </c>
      <c r="M1361" s="8" t="s">
        <v>86</v>
      </c>
      <c r="N1361" s="8">
        <v>0.58490566037735803</v>
      </c>
      <c r="O1361">
        <v>0.41509433962264097</v>
      </c>
      <c r="P1361" s="9">
        <v>0</v>
      </c>
      <c r="Q1361">
        <v>25000</v>
      </c>
      <c r="R1361" s="8" t="s">
        <v>5543</v>
      </c>
      <c r="S1361" s="8" t="s">
        <v>329</v>
      </c>
      <c r="T1361">
        <v>3663292</v>
      </c>
      <c r="U1361">
        <v>2525785</v>
      </c>
      <c r="V1361">
        <v>3911571</v>
      </c>
      <c r="W1361">
        <v>-396013</v>
      </c>
      <c r="X1361">
        <v>1074565</v>
      </c>
      <c r="Y1361">
        <v>848539</v>
      </c>
      <c r="Z1361">
        <v>502925</v>
      </c>
      <c r="AA1361">
        <v>5297611</v>
      </c>
      <c r="AB1361">
        <v>2272506</v>
      </c>
      <c r="AC1361">
        <v>12</v>
      </c>
      <c r="AD1361">
        <v>3025105</v>
      </c>
      <c r="AE1361">
        <v>1999</v>
      </c>
      <c r="AF1361" t="s">
        <v>54</v>
      </c>
      <c r="AG1361">
        <v>100000</v>
      </c>
      <c r="AH1361" t="s">
        <v>55</v>
      </c>
      <c r="AI1361" t="s">
        <v>56</v>
      </c>
      <c r="AJ1361">
        <v>1</v>
      </c>
      <c r="AK1361">
        <v>233634</v>
      </c>
      <c r="AL1361" s="8"/>
      <c r="AM1361" s="10">
        <f t="shared" si="189"/>
        <v>2012</v>
      </c>
      <c r="AN1361">
        <f t="shared" si="190"/>
        <v>1</v>
      </c>
      <c r="AO1361">
        <f t="shared" si="196"/>
        <v>0</v>
      </c>
      <c r="AP1361">
        <f t="shared" si="191"/>
        <v>0</v>
      </c>
      <c r="AQ1361">
        <f t="shared" si="192"/>
        <v>0</v>
      </c>
      <c r="AR1361">
        <f t="shared" si="193"/>
        <v>1</v>
      </c>
      <c r="AS1361">
        <f t="shared" si="194"/>
        <v>0</v>
      </c>
      <c r="AT1361">
        <f t="shared" si="195"/>
        <v>0</v>
      </c>
      <c r="AU1361">
        <f t="shared" si="195"/>
        <v>1</v>
      </c>
      <c r="AV1361" t="str">
        <f t="shared" si="197"/>
        <v>2020-03-18T20:45:01</v>
      </c>
    </row>
    <row r="1362" spans="1:48" x14ac:dyDescent="0.25">
      <c r="A1362" s="5">
        <v>1402</v>
      </c>
      <c r="B1362" s="5" t="s">
        <v>5544</v>
      </c>
      <c r="C1362" s="5" t="s">
        <v>5545</v>
      </c>
      <c r="D1362" s="6" t="s">
        <v>5546</v>
      </c>
      <c r="E1362">
        <v>5</v>
      </c>
      <c r="F1362" s="7">
        <v>0.53349749849999994</v>
      </c>
      <c r="G1362" s="7">
        <v>0</v>
      </c>
      <c r="H1362" t="s">
        <v>5547</v>
      </c>
      <c r="I1362">
        <v>0</v>
      </c>
      <c r="J1362">
        <v>0</v>
      </c>
      <c r="K1362">
        <v>30000</v>
      </c>
      <c r="L1362" t="s">
        <v>119</v>
      </c>
      <c r="M1362" s="8" t="s">
        <v>53</v>
      </c>
      <c r="N1362" s="8">
        <v>0.73584905660377298</v>
      </c>
      <c r="O1362">
        <v>0.26415094339622602</v>
      </c>
      <c r="P1362" s="11">
        <v>-7.0000000000000003E-16</v>
      </c>
      <c r="Q1362">
        <v>20000</v>
      </c>
      <c r="R1362" s="8" t="s">
        <v>5548</v>
      </c>
      <c r="S1362" s="8"/>
      <c r="AA1362">
        <v>1177396</v>
      </c>
      <c r="AB1362">
        <v>0</v>
      </c>
      <c r="AC1362">
        <v>12</v>
      </c>
      <c r="AD1362">
        <v>0</v>
      </c>
      <c r="AE1362">
        <v>1971</v>
      </c>
      <c r="AF1362" t="s">
        <v>54</v>
      </c>
      <c r="AG1362">
        <v>35000</v>
      </c>
      <c r="AH1362" t="s">
        <v>55</v>
      </c>
      <c r="AI1362" t="s">
        <v>55</v>
      </c>
      <c r="AJ1362">
        <v>0.90387615359999995</v>
      </c>
      <c r="AK1362">
        <v>8640</v>
      </c>
      <c r="AL1362" s="8"/>
      <c r="AM1362" s="10">
        <f t="shared" si="189"/>
        <v>2015</v>
      </c>
      <c r="AN1362">
        <f t="shared" si="190"/>
        <v>1</v>
      </c>
      <c r="AO1362">
        <f t="shared" si="196"/>
        <v>0</v>
      </c>
      <c r="AP1362">
        <f t="shared" si="191"/>
        <v>0</v>
      </c>
      <c r="AQ1362">
        <f t="shared" si="192"/>
        <v>1</v>
      </c>
      <c r="AR1362">
        <f t="shared" si="193"/>
        <v>0</v>
      </c>
      <c r="AS1362">
        <f t="shared" si="194"/>
        <v>0</v>
      </c>
      <c r="AT1362">
        <f t="shared" si="195"/>
        <v>0</v>
      </c>
      <c r="AU1362">
        <f t="shared" si="195"/>
        <v>0</v>
      </c>
      <c r="AV1362" t="str">
        <f t="shared" si="197"/>
        <v>2020-03-18T20:45:35</v>
      </c>
    </row>
    <row r="1363" spans="1:48" x14ac:dyDescent="0.25">
      <c r="A1363" s="5">
        <v>1403</v>
      </c>
      <c r="B1363" s="5" t="s">
        <v>5549</v>
      </c>
      <c r="C1363" s="5" t="s">
        <v>5550</v>
      </c>
      <c r="D1363" s="6" t="s">
        <v>5551</v>
      </c>
      <c r="E1363">
        <v>17</v>
      </c>
      <c r="F1363" s="7">
        <v>0.44716890190000003</v>
      </c>
      <c r="G1363" s="7">
        <v>0</v>
      </c>
      <c r="H1363" t="s">
        <v>135</v>
      </c>
      <c r="I1363">
        <v>32</v>
      </c>
      <c r="J1363">
        <v>15190.66</v>
      </c>
      <c r="K1363">
        <v>35000</v>
      </c>
      <c r="L1363" t="s">
        <v>119</v>
      </c>
      <c r="M1363" s="8" t="s">
        <v>86</v>
      </c>
      <c r="N1363" s="8">
        <v>0.62264150943396201</v>
      </c>
      <c r="O1363">
        <v>0.37735849056603699</v>
      </c>
      <c r="P1363" s="9">
        <v>0</v>
      </c>
      <c r="Q1363">
        <v>30000</v>
      </c>
      <c r="R1363" s="8" t="s">
        <v>5552</v>
      </c>
      <c r="S1363" s="8"/>
      <c r="AA1363">
        <v>1312486</v>
      </c>
      <c r="AB1363">
        <v>0</v>
      </c>
      <c r="AC1363">
        <v>12</v>
      </c>
      <c r="AD1363">
        <v>0</v>
      </c>
      <c r="AE1363">
        <v>2018</v>
      </c>
      <c r="AF1363" t="s">
        <v>126</v>
      </c>
      <c r="AG1363">
        <v>150000</v>
      </c>
      <c r="AH1363" t="s">
        <v>55</v>
      </c>
      <c r="AI1363" t="s">
        <v>55</v>
      </c>
      <c r="AJ1363">
        <v>1</v>
      </c>
      <c r="AK1363">
        <v>22000</v>
      </c>
      <c r="AL1363" s="8"/>
      <c r="AM1363" s="10">
        <f t="shared" si="189"/>
        <v>2019</v>
      </c>
      <c r="AN1363">
        <f t="shared" si="190"/>
        <v>1</v>
      </c>
      <c r="AO1363">
        <f t="shared" si="196"/>
        <v>0</v>
      </c>
      <c r="AP1363">
        <f t="shared" si="191"/>
        <v>0</v>
      </c>
      <c r="AQ1363">
        <f t="shared" si="192"/>
        <v>0</v>
      </c>
      <c r="AR1363">
        <f t="shared" si="193"/>
        <v>1</v>
      </c>
      <c r="AS1363">
        <f t="shared" si="194"/>
        <v>0</v>
      </c>
      <c r="AT1363">
        <f t="shared" si="195"/>
        <v>0</v>
      </c>
      <c r="AU1363">
        <f t="shared" si="195"/>
        <v>0</v>
      </c>
      <c r="AV1363" t="str">
        <f t="shared" si="197"/>
        <v>2020-03-18T20:47:28</v>
      </c>
    </row>
    <row r="1364" spans="1:48" x14ac:dyDescent="0.25">
      <c r="A1364" s="5">
        <v>1404</v>
      </c>
      <c r="B1364" s="5" t="s">
        <v>3656</v>
      </c>
      <c r="C1364" s="5" t="s">
        <v>3657</v>
      </c>
      <c r="D1364" s="6" t="s">
        <v>3658</v>
      </c>
      <c r="E1364">
        <v>3</v>
      </c>
      <c r="F1364" s="7">
        <v>0.50399920840000001</v>
      </c>
      <c r="G1364" s="7">
        <v>0</v>
      </c>
      <c r="H1364" t="s">
        <v>3659</v>
      </c>
      <c r="I1364">
        <v>38</v>
      </c>
      <c r="J1364">
        <v>43116.800000000003</v>
      </c>
      <c r="K1364">
        <v>87000</v>
      </c>
      <c r="L1364" t="s">
        <v>119</v>
      </c>
      <c r="M1364" s="8" t="s">
        <v>53</v>
      </c>
      <c r="N1364" s="8">
        <v>0.84905660377358405</v>
      </c>
      <c r="O1364">
        <v>0.15094339622641501</v>
      </c>
      <c r="P1364" s="9">
        <v>0</v>
      </c>
      <c r="Q1364">
        <v>87000</v>
      </c>
      <c r="R1364" s="8" t="s">
        <v>5553</v>
      </c>
      <c r="S1364" s="8" t="s">
        <v>329</v>
      </c>
      <c r="T1364">
        <v>3362181</v>
      </c>
      <c r="U1364">
        <v>305347</v>
      </c>
      <c r="V1364">
        <v>3794266</v>
      </c>
      <c r="W1364">
        <v>3498918</v>
      </c>
      <c r="X1364">
        <v>0</v>
      </c>
      <c r="Y1364">
        <v>688322</v>
      </c>
      <c r="Z1364">
        <v>0</v>
      </c>
      <c r="AA1364">
        <v>6620958</v>
      </c>
      <c r="AB1364">
        <v>2405363</v>
      </c>
      <c r="AC1364">
        <v>12</v>
      </c>
      <c r="AD1364">
        <v>4215595</v>
      </c>
      <c r="AE1364">
        <v>2013</v>
      </c>
      <c r="AF1364" t="s">
        <v>68</v>
      </c>
      <c r="AG1364">
        <v>300000</v>
      </c>
      <c r="AH1364" t="s">
        <v>55</v>
      </c>
      <c r="AI1364" t="s">
        <v>56</v>
      </c>
      <c r="AJ1364">
        <v>1</v>
      </c>
      <c r="AK1364">
        <v>8640</v>
      </c>
      <c r="AL1364" s="8"/>
      <c r="AM1364" s="10">
        <f t="shared" si="189"/>
        <v>2017</v>
      </c>
      <c r="AN1364">
        <f t="shared" si="190"/>
        <v>1</v>
      </c>
      <c r="AO1364">
        <f t="shared" si="196"/>
        <v>0</v>
      </c>
      <c r="AP1364">
        <f t="shared" si="191"/>
        <v>0</v>
      </c>
      <c r="AQ1364">
        <f t="shared" si="192"/>
        <v>1</v>
      </c>
      <c r="AR1364">
        <f t="shared" si="193"/>
        <v>0</v>
      </c>
      <c r="AS1364">
        <f t="shared" si="194"/>
        <v>0</v>
      </c>
      <c r="AT1364">
        <f t="shared" si="195"/>
        <v>0</v>
      </c>
      <c r="AU1364">
        <f t="shared" si="195"/>
        <v>1</v>
      </c>
      <c r="AV1364" t="str">
        <f t="shared" si="197"/>
        <v>2020-03-18T20:21:58</v>
      </c>
    </row>
    <row r="1365" spans="1:48" x14ac:dyDescent="0.25">
      <c r="A1365" s="5">
        <v>1405</v>
      </c>
      <c r="B1365" s="5" t="s">
        <v>5554</v>
      </c>
      <c r="C1365" s="5" t="s">
        <v>5555</v>
      </c>
      <c r="D1365" s="6" t="s">
        <v>5556</v>
      </c>
      <c r="E1365">
        <v>5</v>
      </c>
      <c r="F1365" s="7">
        <v>0</v>
      </c>
      <c r="G1365" s="7"/>
      <c r="H1365" t="s">
        <v>5557</v>
      </c>
      <c r="I1365">
        <v>0</v>
      </c>
      <c r="J1365">
        <v>0</v>
      </c>
      <c r="K1365">
        <v>49000</v>
      </c>
      <c r="L1365" t="s">
        <v>119</v>
      </c>
      <c r="M1365" s="8" t="s">
        <v>53</v>
      </c>
      <c r="N1365" s="8">
        <v>0.73584905660377298</v>
      </c>
      <c r="O1365">
        <v>0.26415094339622602</v>
      </c>
      <c r="P1365" s="9">
        <v>0</v>
      </c>
      <c r="Q1365">
        <v>40000</v>
      </c>
      <c r="R1365" s="8" t="s">
        <v>5558</v>
      </c>
      <c r="S1365" s="8"/>
      <c r="AA1365">
        <v>3721946</v>
      </c>
      <c r="AB1365">
        <v>0</v>
      </c>
      <c r="AC1365">
        <v>12</v>
      </c>
      <c r="AD1365">
        <v>0</v>
      </c>
      <c r="AE1365">
        <v>2015</v>
      </c>
      <c r="AF1365" t="s">
        <v>126</v>
      </c>
      <c r="AG1365">
        <v>20000</v>
      </c>
      <c r="AH1365" t="s">
        <v>55</v>
      </c>
      <c r="AI1365" t="s">
        <v>55</v>
      </c>
      <c r="AJ1365">
        <v>0</v>
      </c>
      <c r="AK1365">
        <v>5720</v>
      </c>
      <c r="AL1365" s="8"/>
      <c r="AM1365" s="10">
        <f t="shared" si="189"/>
        <v>2017</v>
      </c>
      <c r="AN1365">
        <f t="shared" si="190"/>
        <v>1</v>
      </c>
      <c r="AO1365">
        <f t="shared" si="196"/>
        <v>0</v>
      </c>
      <c r="AP1365">
        <f t="shared" si="191"/>
        <v>0</v>
      </c>
      <c r="AQ1365">
        <f t="shared" si="192"/>
        <v>1</v>
      </c>
      <c r="AR1365">
        <f t="shared" si="193"/>
        <v>0</v>
      </c>
      <c r="AS1365">
        <f t="shared" si="194"/>
        <v>0</v>
      </c>
      <c r="AT1365">
        <f t="shared" si="195"/>
        <v>0</v>
      </c>
      <c r="AU1365">
        <f t="shared" si="195"/>
        <v>0</v>
      </c>
      <c r="AV1365" t="str">
        <f t="shared" si="197"/>
        <v>2020-03-18T20:51:22</v>
      </c>
    </row>
    <row r="1366" spans="1:48" x14ac:dyDescent="0.25">
      <c r="A1366" s="5">
        <v>1406</v>
      </c>
      <c r="B1366" s="5" t="s">
        <v>5559</v>
      </c>
      <c r="C1366" s="5" t="s">
        <v>5560</v>
      </c>
      <c r="D1366" s="6" t="s">
        <v>5561</v>
      </c>
      <c r="E1366">
        <v>30</v>
      </c>
      <c r="F1366" s="7">
        <v>0.62158642949999998</v>
      </c>
      <c r="G1366" s="7">
        <v>0</v>
      </c>
      <c r="H1366" t="s">
        <v>5562</v>
      </c>
      <c r="I1366">
        <v>6</v>
      </c>
      <c r="J1366">
        <v>1093374.04</v>
      </c>
      <c r="K1366">
        <v>4000000</v>
      </c>
      <c r="L1366" t="s">
        <v>119</v>
      </c>
      <c r="M1366" s="8" t="s">
        <v>86</v>
      </c>
      <c r="N1366" s="8">
        <v>0.660377358490566</v>
      </c>
      <c r="O1366">
        <v>0.339622641509433</v>
      </c>
      <c r="P1366" s="9">
        <v>0.86602540378443904</v>
      </c>
      <c r="Q1366">
        <v>4000000</v>
      </c>
      <c r="R1366" s="8" t="s">
        <v>5563</v>
      </c>
      <c r="S1366" s="8"/>
      <c r="AA1366">
        <v>0</v>
      </c>
      <c r="AB1366">
        <v>0</v>
      </c>
      <c r="AC1366">
        <v>1</v>
      </c>
      <c r="AD1366">
        <v>0</v>
      </c>
      <c r="AE1366">
        <v>2010</v>
      </c>
      <c r="AF1366" t="s">
        <v>68</v>
      </c>
      <c r="AG1366">
        <v>97650000</v>
      </c>
      <c r="AH1366" t="s">
        <v>55</v>
      </c>
      <c r="AI1366" t="s">
        <v>55</v>
      </c>
      <c r="AJ1366">
        <v>1</v>
      </c>
      <c r="AK1366">
        <v>230523120</v>
      </c>
      <c r="AL1366" s="8"/>
      <c r="AM1366" s="10">
        <f t="shared" si="189"/>
        <v>2011</v>
      </c>
      <c r="AN1366">
        <f t="shared" si="190"/>
        <v>1</v>
      </c>
      <c r="AO1366">
        <f t="shared" si="196"/>
        <v>0</v>
      </c>
      <c r="AP1366">
        <f t="shared" si="191"/>
        <v>0</v>
      </c>
      <c r="AQ1366">
        <f t="shared" si="192"/>
        <v>0</v>
      </c>
      <c r="AR1366">
        <f t="shared" si="193"/>
        <v>1</v>
      </c>
      <c r="AS1366">
        <f t="shared" si="194"/>
        <v>0</v>
      </c>
      <c r="AT1366">
        <f t="shared" si="195"/>
        <v>0</v>
      </c>
      <c r="AU1366">
        <f t="shared" si="195"/>
        <v>0</v>
      </c>
      <c r="AV1366" t="str">
        <f t="shared" si="197"/>
        <v>2020-03-18T15:15:31</v>
      </c>
    </row>
    <row r="1367" spans="1:48" x14ac:dyDescent="0.25">
      <c r="A1367" s="5">
        <v>1407</v>
      </c>
      <c r="B1367" s="5" t="s">
        <v>5564</v>
      </c>
      <c r="C1367" s="5" t="s">
        <v>5565</v>
      </c>
      <c r="D1367" s="6" t="s">
        <v>5566</v>
      </c>
      <c r="E1367">
        <v>3</v>
      </c>
      <c r="F1367" s="7">
        <v>0</v>
      </c>
      <c r="G1367" s="7"/>
      <c r="H1367" t="s">
        <v>5567</v>
      </c>
      <c r="I1367">
        <v>0</v>
      </c>
      <c r="J1367">
        <v>0</v>
      </c>
      <c r="K1367">
        <v>80000</v>
      </c>
      <c r="L1367" t="s">
        <v>119</v>
      </c>
      <c r="M1367" s="8" t="s">
        <v>86</v>
      </c>
      <c r="N1367" s="8">
        <v>0.60377358490566002</v>
      </c>
      <c r="O1367">
        <v>0.39622641509433898</v>
      </c>
      <c r="P1367" s="9">
        <v>0</v>
      </c>
      <c r="Q1367">
        <v>80000</v>
      </c>
      <c r="R1367" s="8" t="s">
        <v>5568</v>
      </c>
      <c r="S1367" s="8" t="s">
        <v>329</v>
      </c>
      <c r="T1367">
        <v>6665543</v>
      </c>
      <c r="U1367">
        <v>3464325</v>
      </c>
      <c r="V1367">
        <v>7025714</v>
      </c>
      <c r="W1367">
        <v>337469</v>
      </c>
      <c r="X1367">
        <v>3223919</v>
      </c>
      <c r="Y1367">
        <v>1810718</v>
      </c>
      <c r="Z1367">
        <v>4198707</v>
      </c>
      <c r="AA1367">
        <v>14218458</v>
      </c>
      <c r="AB1367">
        <v>0</v>
      </c>
      <c r="AC1367">
        <v>12</v>
      </c>
      <c r="AD1367">
        <v>0</v>
      </c>
      <c r="AE1367">
        <v>2015</v>
      </c>
      <c r="AF1367" t="s">
        <v>126</v>
      </c>
      <c r="AG1367">
        <v>500000</v>
      </c>
      <c r="AH1367" t="s">
        <v>55</v>
      </c>
      <c r="AI1367" t="s">
        <v>56</v>
      </c>
      <c r="AJ1367">
        <v>0</v>
      </c>
      <c r="AK1367">
        <v>278547</v>
      </c>
      <c r="AL1367" s="8"/>
      <c r="AM1367" s="10">
        <f t="shared" si="189"/>
        <v>2019</v>
      </c>
      <c r="AN1367">
        <f t="shared" si="190"/>
        <v>1</v>
      </c>
      <c r="AO1367">
        <f t="shared" si="196"/>
        <v>0</v>
      </c>
      <c r="AP1367">
        <f t="shared" si="191"/>
        <v>0</v>
      </c>
      <c r="AQ1367">
        <f t="shared" si="192"/>
        <v>0</v>
      </c>
      <c r="AR1367">
        <f t="shared" si="193"/>
        <v>1</v>
      </c>
      <c r="AS1367">
        <f t="shared" si="194"/>
        <v>0</v>
      </c>
      <c r="AT1367">
        <f t="shared" si="195"/>
        <v>0</v>
      </c>
      <c r="AU1367">
        <f t="shared" si="195"/>
        <v>1</v>
      </c>
      <c r="AV1367" t="str">
        <f t="shared" si="197"/>
        <v>2020-03-18T20:24:43</v>
      </c>
    </row>
    <row r="1368" spans="1:48" x14ac:dyDescent="0.25">
      <c r="A1368" s="5">
        <v>1408</v>
      </c>
      <c r="B1368" s="5" t="s">
        <v>5569</v>
      </c>
      <c r="C1368" s="5" t="s">
        <v>5570</v>
      </c>
      <c r="D1368" s="6" t="s">
        <v>5571</v>
      </c>
      <c r="E1368">
        <v>11</v>
      </c>
      <c r="F1368" s="7">
        <v>0</v>
      </c>
      <c r="G1368" s="7"/>
      <c r="H1368" t="s">
        <v>5572</v>
      </c>
      <c r="I1368">
        <v>0</v>
      </c>
      <c r="J1368">
        <v>0</v>
      </c>
      <c r="K1368">
        <v>1200000</v>
      </c>
      <c r="L1368" t="s">
        <v>119</v>
      </c>
      <c r="M1368" s="8" t="s">
        <v>63</v>
      </c>
      <c r="N1368" s="8">
        <v>0.96226415094339601</v>
      </c>
      <c r="O1368">
        <v>3.7735849056603703E-2</v>
      </c>
      <c r="P1368" s="9">
        <v>0</v>
      </c>
      <c r="Q1368">
        <v>1200000</v>
      </c>
      <c r="R1368" s="8" t="s">
        <v>5573</v>
      </c>
      <c r="S1368" s="8" t="s">
        <v>97</v>
      </c>
      <c r="T1368">
        <v>68629847</v>
      </c>
      <c r="U1368">
        <v>10396943</v>
      </c>
      <c r="V1368">
        <v>68666171</v>
      </c>
      <c r="W1368">
        <v>58269228</v>
      </c>
      <c r="X1368">
        <v>0</v>
      </c>
      <c r="Y1368">
        <v>61632578</v>
      </c>
      <c r="Z1368">
        <v>4507910</v>
      </c>
      <c r="AA1368">
        <v>80654482</v>
      </c>
      <c r="AB1368">
        <v>50034609</v>
      </c>
      <c r="AC1368">
        <v>9</v>
      </c>
      <c r="AD1368">
        <v>58100057</v>
      </c>
      <c r="AE1368">
        <v>2013</v>
      </c>
      <c r="AF1368" t="s">
        <v>68</v>
      </c>
      <c r="AG1368">
        <v>3000000</v>
      </c>
      <c r="AH1368" t="s">
        <v>55</v>
      </c>
      <c r="AI1368" t="s">
        <v>55</v>
      </c>
      <c r="AJ1368">
        <v>0</v>
      </c>
      <c r="AK1368">
        <v>9915134</v>
      </c>
      <c r="AL1368" s="8"/>
      <c r="AM1368" s="10">
        <f t="shared" si="189"/>
        <v>2016</v>
      </c>
      <c r="AN1368">
        <f t="shared" si="190"/>
        <v>1</v>
      </c>
      <c r="AO1368">
        <f t="shared" si="196"/>
        <v>0</v>
      </c>
      <c r="AP1368">
        <f t="shared" si="191"/>
        <v>1</v>
      </c>
      <c r="AQ1368">
        <f t="shared" si="192"/>
        <v>0</v>
      </c>
      <c r="AR1368">
        <f t="shared" si="193"/>
        <v>0</v>
      </c>
      <c r="AS1368">
        <f t="shared" si="194"/>
        <v>0</v>
      </c>
      <c r="AT1368">
        <f t="shared" si="195"/>
        <v>0</v>
      </c>
      <c r="AU1368">
        <f t="shared" si="195"/>
        <v>0</v>
      </c>
      <c r="AV1368" t="str">
        <f t="shared" si="197"/>
        <v>2020-03-18T20:20:45</v>
      </c>
    </row>
    <row r="1369" spans="1:48" x14ac:dyDescent="0.25">
      <c r="A1369" s="5">
        <v>1409</v>
      </c>
      <c r="B1369" s="5" t="s">
        <v>5574</v>
      </c>
      <c r="C1369" s="5" t="s">
        <v>5575</v>
      </c>
      <c r="D1369" s="6" t="s">
        <v>5576</v>
      </c>
      <c r="E1369">
        <v>2</v>
      </c>
      <c r="F1369" s="7">
        <v>0.5382234937</v>
      </c>
      <c r="G1369" s="7">
        <v>0</v>
      </c>
      <c r="H1369" t="s">
        <v>5577</v>
      </c>
      <c r="I1369">
        <v>0</v>
      </c>
      <c r="J1369">
        <v>0</v>
      </c>
      <c r="K1369">
        <v>10000</v>
      </c>
      <c r="L1369" t="s">
        <v>119</v>
      </c>
      <c r="M1369" s="8" t="s">
        <v>53</v>
      </c>
      <c r="N1369" s="8">
        <v>0.73584905660377298</v>
      </c>
      <c r="O1369">
        <v>0.26415094339622602</v>
      </c>
      <c r="P1369" s="9">
        <v>0</v>
      </c>
      <c r="Q1369">
        <v>10000</v>
      </c>
      <c r="R1369" s="8" t="s">
        <v>5578</v>
      </c>
      <c r="S1369" s="8"/>
      <c r="AA1369">
        <v>2028250</v>
      </c>
      <c r="AB1369">
        <v>0</v>
      </c>
      <c r="AC1369">
        <v>12</v>
      </c>
      <c r="AD1369">
        <v>0</v>
      </c>
      <c r="AE1369">
        <v>2019</v>
      </c>
      <c r="AF1369" t="s">
        <v>126</v>
      </c>
      <c r="AG1369">
        <v>10000</v>
      </c>
      <c r="AH1369" t="s">
        <v>55</v>
      </c>
      <c r="AI1369" t="s">
        <v>55</v>
      </c>
      <c r="AJ1369">
        <v>1</v>
      </c>
      <c r="AK1369">
        <v>3520</v>
      </c>
      <c r="AL1369" s="8"/>
      <c r="AM1369" s="10">
        <f t="shared" si="189"/>
        <v>2020</v>
      </c>
      <c r="AN1369">
        <f t="shared" si="190"/>
        <v>1</v>
      </c>
      <c r="AO1369">
        <f t="shared" si="196"/>
        <v>0</v>
      </c>
      <c r="AP1369">
        <f t="shared" si="191"/>
        <v>0</v>
      </c>
      <c r="AQ1369">
        <f t="shared" si="192"/>
        <v>1</v>
      </c>
      <c r="AR1369">
        <f t="shared" si="193"/>
        <v>0</v>
      </c>
      <c r="AS1369">
        <f t="shared" si="194"/>
        <v>0</v>
      </c>
      <c r="AT1369">
        <f t="shared" si="195"/>
        <v>0</v>
      </c>
      <c r="AU1369">
        <f t="shared" si="195"/>
        <v>0</v>
      </c>
      <c r="AV1369" t="str">
        <f t="shared" si="197"/>
        <v>2020-03-18T20:51:54</v>
      </c>
    </row>
    <row r="1370" spans="1:48" x14ac:dyDescent="0.25">
      <c r="A1370" s="5">
        <v>1410</v>
      </c>
      <c r="B1370" s="5" t="s">
        <v>5579</v>
      </c>
      <c r="C1370" s="5" t="s">
        <v>5580</v>
      </c>
      <c r="D1370" s="6" t="s">
        <v>5581</v>
      </c>
      <c r="E1370">
        <v>8</v>
      </c>
      <c r="F1370" s="7">
        <v>0.58922138099999999</v>
      </c>
      <c r="G1370" s="7">
        <v>0</v>
      </c>
      <c r="H1370" t="s">
        <v>5582</v>
      </c>
      <c r="I1370">
        <v>0</v>
      </c>
      <c r="J1370">
        <v>7967.43</v>
      </c>
      <c r="K1370">
        <v>10000</v>
      </c>
      <c r="L1370" t="s">
        <v>119</v>
      </c>
      <c r="M1370" s="8" t="s">
        <v>53</v>
      </c>
      <c r="N1370" s="8">
        <v>0.73584905660377298</v>
      </c>
      <c r="O1370">
        <v>0.26415094339622602</v>
      </c>
      <c r="P1370" s="9">
        <v>0</v>
      </c>
      <c r="Q1370">
        <v>10000</v>
      </c>
      <c r="R1370" s="8" t="s">
        <v>5583</v>
      </c>
      <c r="S1370" s="8"/>
      <c r="AA1370">
        <v>0</v>
      </c>
      <c r="AB1370">
        <v>0</v>
      </c>
      <c r="AC1370">
        <v>1</v>
      </c>
      <c r="AD1370">
        <v>0</v>
      </c>
      <c r="AE1370">
        <v>2010</v>
      </c>
      <c r="AF1370" t="s">
        <v>68</v>
      </c>
      <c r="AG1370">
        <v>60000</v>
      </c>
      <c r="AH1370" t="s">
        <v>55</v>
      </c>
      <c r="AI1370" t="s">
        <v>55</v>
      </c>
      <c r="AJ1370">
        <v>0.75414649509999998</v>
      </c>
      <c r="AK1370">
        <v>45198</v>
      </c>
      <c r="AL1370" s="8"/>
      <c r="AM1370" s="10">
        <f t="shared" si="189"/>
        <v>2017</v>
      </c>
      <c r="AN1370">
        <f t="shared" si="190"/>
        <v>1</v>
      </c>
      <c r="AO1370">
        <f t="shared" si="196"/>
        <v>0</v>
      </c>
      <c r="AP1370">
        <f t="shared" si="191"/>
        <v>0</v>
      </c>
      <c r="AQ1370">
        <f t="shared" si="192"/>
        <v>1</v>
      </c>
      <c r="AR1370">
        <f t="shared" si="193"/>
        <v>0</v>
      </c>
      <c r="AS1370">
        <f t="shared" si="194"/>
        <v>0</v>
      </c>
      <c r="AT1370">
        <f t="shared" si="195"/>
        <v>0</v>
      </c>
      <c r="AU1370">
        <f t="shared" si="195"/>
        <v>0</v>
      </c>
      <c r="AV1370" t="str">
        <f t="shared" si="197"/>
        <v>2020-03-18T20:53:06</v>
      </c>
    </row>
    <row r="1371" spans="1:48" x14ac:dyDescent="0.25">
      <c r="A1371" s="5">
        <v>1411</v>
      </c>
      <c r="B1371" s="5" t="s">
        <v>5584</v>
      </c>
      <c r="C1371" s="5" t="s">
        <v>5585</v>
      </c>
      <c r="D1371" s="6" t="s">
        <v>5586</v>
      </c>
      <c r="E1371">
        <v>3</v>
      </c>
      <c r="F1371" s="7">
        <v>0.56338600750000001</v>
      </c>
      <c r="G1371" s="7">
        <v>0</v>
      </c>
      <c r="H1371" t="s">
        <v>5587</v>
      </c>
      <c r="I1371">
        <v>1</v>
      </c>
      <c r="J1371">
        <v>1071.42</v>
      </c>
      <c r="K1371">
        <v>200000</v>
      </c>
      <c r="L1371" t="s">
        <v>119</v>
      </c>
      <c r="M1371" s="8" t="s">
        <v>63</v>
      </c>
      <c r="N1371" s="8">
        <v>0.96226415094339601</v>
      </c>
      <c r="O1371">
        <v>3.7735849056603703E-2</v>
      </c>
      <c r="P1371" s="9">
        <v>0</v>
      </c>
      <c r="Q1371">
        <v>200000</v>
      </c>
      <c r="R1371" s="8" t="s">
        <v>5588</v>
      </c>
      <c r="S1371" s="8" t="s">
        <v>5589</v>
      </c>
      <c r="T1371">
        <v>132568623</v>
      </c>
      <c r="U1371">
        <v>96389589</v>
      </c>
      <c r="V1371">
        <v>135886027</v>
      </c>
      <c r="W1371">
        <v>39496437</v>
      </c>
      <c r="X1371">
        <v>0</v>
      </c>
      <c r="Y1371">
        <v>53781446</v>
      </c>
      <c r="Z1371">
        <v>75217329</v>
      </c>
      <c r="AA1371">
        <v>172206811</v>
      </c>
      <c r="AB1371">
        <v>37367131</v>
      </c>
      <c r="AC1371">
        <v>12</v>
      </c>
      <c r="AD1371">
        <v>134839680</v>
      </c>
      <c r="AE1371">
        <v>1990</v>
      </c>
      <c r="AF1371" t="s">
        <v>54</v>
      </c>
      <c r="AG1371">
        <v>450000</v>
      </c>
      <c r="AH1371" t="s">
        <v>55</v>
      </c>
      <c r="AI1371" t="s">
        <v>55</v>
      </c>
      <c r="AJ1371">
        <v>1</v>
      </c>
      <c r="AK1371">
        <v>5631021</v>
      </c>
      <c r="AL1371" s="8"/>
      <c r="AM1371" s="10">
        <f t="shared" si="189"/>
        <v>2019</v>
      </c>
      <c r="AN1371">
        <f t="shared" si="190"/>
        <v>1</v>
      </c>
      <c r="AO1371">
        <f t="shared" si="196"/>
        <v>0</v>
      </c>
      <c r="AP1371">
        <f t="shared" si="191"/>
        <v>1</v>
      </c>
      <c r="AQ1371">
        <f t="shared" si="192"/>
        <v>0</v>
      </c>
      <c r="AR1371">
        <f t="shared" si="193"/>
        <v>0</v>
      </c>
      <c r="AS1371">
        <f t="shared" si="194"/>
        <v>0</v>
      </c>
      <c r="AT1371">
        <f t="shared" si="195"/>
        <v>0</v>
      </c>
      <c r="AU1371">
        <f t="shared" si="195"/>
        <v>0</v>
      </c>
      <c r="AV1371" t="str">
        <f t="shared" si="197"/>
        <v>2020-03-18T20:28:50</v>
      </c>
    </row>
    <row r="1372" spans="1:48" x14ac:dyDescent="0.25">
      <c r="A1372" s="5">
        <v>1412</v>
      </c>
      <c r="B1372" s="5" t="s">
        <v>5590</v>
      </c>
      <c r="C1372" s="5" t="s">
        <v>5591</v>
      </c>
      <c r="D1372" s="6" t="s">
        <v>5592</v>
      </c>
      <c r="E1372">
        <v>7</v>
      </c>
      <c r="F1372" s="7">
        <v>0</v>
      </c>
      <c r="G1372" s="7"/>
      <c r="H1372" t="s">
        <v>5593</v>
      </c>
      <c r="I1372">
        <v>0</v>
      </c>
      <c r="J1372">
        <v>0</v>
      </c>
      <c r="K1372">
        <v>40000</v>
      </c>
      <c r="L1372" t="s">
        <v>119</v>
      </c>
      <c r="M1372" s="8" t="s">
        <v>53</v>
      </c>
      <c r="N1372" s="8">
        <v>0.83018867924528295</v>
      </c>
      <c r="O1372">
        <v>0.169811320754716</v>
      </c>
      <c r="P1372" s="9">
        <v>-0.999047601598267</v>
      </c>
      <c r="Q1372">
        <v>25000</v>
      </c>
      <c r="R1372" s="8" t="s">
        <v>5594</v>
      </c>
      <c r="S1372" s="8"/>
      <c r="AA1372">
        <v>3401984</v>
      </c>
      <c r="AB1372">
        <v>0</v>
      </c>
      <c r="AC1372">
        <v>12</v>
      </c>
      <c r="AD1372">
        <v>0</v>
      </c>
      <c r="AE1372">
        <v>1993</v>
      </c>
      <c r="AF1372" t="s">
        <v>54</v>
      </c>
      <c r="AG1372">
        <v>30000</v>
      </c>
      <c r="AH1372" t="s">
        <v>55</v>
      </c>
      <c r="AI1372" t="s">
        <v>55</v>
      </c>
      <c r="AJ1372">
        <v>0</v>
      </c>
      <c r="AK1372">
        <v>108000</v>
      </c>
      <c r="AL1372" s="8"/>
      <c r="AM1372" s="10">
        <f t="shared" si="189"/>
        <v>2006</v>
      </c>
      <c r="AN1372">
        <f t="shared" si="190"/>
        <v>1</v>
      </c>
      <c r="AO1372">
        <f t="shared" si="196"/>
        <v>0</v>
      </c>
      <c r="AP1372">
        <f t="shared" si="191"/>
        <v>0</v>
      </c>
      <c r="AQ1372">
        <f t="shared" si="192"/>
        <v>1</v>
      </c>
      <c r="AR1372">
        <f t="shared" si="193"/>
        <v>0</v>
      </c>
      <c r="AS1372">
        <f t="shared" si="194"/>
        <v>0</v>
      </c>
      <c r="AT1372">
        <f t="shared" si="195"/>
        <v>0</v>
      </c>
      <c r="AU1372">
        <f t="shared" si="195"/>
        <v>0</v>
      </c>
      <c r="AV1372" t="str">
        <f t="shared" si="197"/>
        <v>2020-03-18T20:54:26</v>
      </c>
    </row>
    <row r="1373" spans="1:48" x14ac:dyDescent="0.25">
      <c r="A1373" s="5">
        <v>1413</v>
      </c>
      <c r="B1373" s="5" t="s">
        <v>5595</v>
      </c>
      <c r="C1373" s="5" t="s">
        <v>5596</v>
      </c>
      <c r="D1373" s="6" t="s">
        <v>5597</v>
      </c>
      <c r="E1373">
        <v>3</v>
      </c>
      <c r="F1373" s="7">
        <v>0.53509658540000005</v>
      </c>
      <c r="G1373" s="7">
        <v>0</v>
      </c>
      <c r="H1373" t="s">
        <v>5598</v>
      </c>
      <c r="I1373">
        <v>0</v>
      </c>
      <c r="J1373">
        <v>0</v>
      </c>
      <c r="K1373">
        <v>20000</v>
      </c>
      <c r="L1373" t="s">
        <v>119</v>
      </c>
      <c r="M1373" s="8" t="s">
        <v>53</v>
      </c>
      <c r="N1373" s="8">
        <v>0.84905660377358405</v>
      </c>
      <c r="O1373">
        <v>0.15094339622641501</v>
      </c>
      <c r="P1373" s="9">
        <v>0</v>
      </c>
      <c r="Q1373">
        <v>20000</v>
      </c>
      <c r="R1373" s="8" t="s">
        <v>5599</v>
      </c>
      <c r="S1373" s="8"/>
      <c r="AA1373">
        <v>8479217</v>
      </c>
      <c r="AB1373">
        <v>0</v>
      </c>
      <c r="AC1373">
        <v>12</v>
      </c>
      <c r="AD1373">
        <v>0</v>
      </c>
      <c r="AE1373">
        <v>2005</v>
      </c>
      <c r="AF1373" t="s">
        <v>121</v>
      </c>
      <c r="AG1373">
        <v>5000</v>
      </c>
      <c r="AH1373" t="s">
        <v>55</v>
      </c>
      <c r="AI1373" t="s">
        <v>55</v>
      </c>
      <c r="AJ1373">
        <v>1</v>
      </c>
      <c r="AK1373">
        <v>7040</v>
      </c>
      <c r="AL1373" s="8"/>
      <c r="AM1373" s="10">
        <f t="shared" si="189"/>
        <v>2017</v>
      </c>
      <c r="AN1373">
        <f t="shared" si="190"/>
        <v>1</v>
      </c>
      <c r="AO1373">
        <f t="shared" si="196"/>
        <v>0</v>
      </c>
      <c r="AP1373">
        <f t="shared" si="191"/>
        <v>0</v>
      </c>
      <c r="AQ1373">
        <f t="shared" si="192"/>
        <v>1</v>
      </c>
      <c r="AR1373">
        <f t="shared" si="193"/>
        <v>0</v>
      </c>
      <c r="AS1373">
        <f t="shared" si="194"/>
        <v>0</v>
      </c>
      <c r="AT1373">
        <f t="shared" si="195"/>
        <v>0</v>
      </c>
      <c r="AU1373">
        <f t="shared" si="195"/>
        <v>0</v>
      </c>
      <c r="AV1373" t="str">
        <f t="shared" si="197"/>
        <v>2020-03-18T20:55:12</v>
      </c>
    </row>
    <row r="1374" spans="1:48" x14ac:dyDescent="0.25">
      <c r="A1374" s="5">
        <v>1414</v>
      </c>
      <c r="B1374" s="5" t="s">
        <v>5600</v>
      </c>
      <c r="C1374" s="5" t="s">
        <v>3958</v>
      </c>
      <c r="D1374" s="6" t="s">
        <v>5601</v>
      </c>
      <c r="E1374">
        <v>6</v>
      </c>
      <c r="F1374" s="7">
        <v>0.39180156830000001</v>
      </c>
      <c r="G1374" s="7">
        <v>0</v>
      </c>
      <c r="H1374" t="s">
        <v>5602</v>
      </c>
      <c r="I1374">
        <v>0</v>
      </c>
      <c r="J1374">
        <v>0</v>
      </c>
      <c r="K1374">
        <v>50000</v>
      </c>
      <c r="L1374" t="s">
        <v>119</v>
      </c>
      <c r="M1374" s="8" t="s">
        <v>86</v>
      </c>
      <c r="N1374" s="8">
        <v>0.64150943396226401</v>
      </c>
      <c r="O1374">
        <v>0.35849056603773499</v>
      </c>
      <c r="P1374" s="9">
        <v>0.86602540378443804</v>
      </c>
      <c r="Q1374">
        <v>25000</v>
      </c>
      <c r="R1374" s="8" t="s">
        <v>5603</v>
      </c>
      <c r="S1374" s="8"/>
      <c r="AA1374">
        <v>1430081</v>
      </c>
      <c r="AB1374">
        <v>0</v>
      </c>
      <c r="AC1374">
        <v>12</v>
      </c>
      <c r="AD1374">
        <v>0</v>
      </c>
      <c r="AE1374">
        <v>2006</v>
      </c>
      <c r="AF1374" t="s">
        <v>121</v>
      </c>
      <c r="AG1374">
        <v>10000</v>
      </c>
      <c r="AH1374" t="s">
        <v>56</v>
      </c>
      <c r="AI1374" t="s">
        <v>55</v>
      </c>
      <c r="AJ1374">
        <v>1</v>
      </c>
      <c r="AK1374">
        <v>43200</v>
      </c>
      <c r="AL1374" s="8"/>
      <c r="AM1374" s="10">
        <f t="shared" si="189"/>
        <v>2013</v>
      </c>
      <c r="AN1374">
        <f t="shared" si="190"/>
        <v>1</v>
      </c>
      <c r="AO1374">
        <f t="shared" si="196"/>
        <v>0</v>
      </c>
      <c r="AP1374">
        <f t="shared" si="191"/>
        <v>0</v>
      </c>
      <c r="AQ1374">
        <f t="shared" si="192"/>
        <v>0</v>
      </c>
      <c r="AR1374">
        <f t="shared" si="193"/>
        <v>1</v>
      </c>
      <c r="AS1374">
        <f t="shared" si="194"/>
        <v>0</v>
      </c>
      <c r="AT1374">
        <f t="shared" si="195"/>
        <v>1</v>
      </c>
      <c r="AU1374">
        <f t="shared" si="195"/>
        <v>0</v>
      </c>
      <c r="AV1374" t="str">
        <f t="shared" si="197"/>
        <v>2020-03-18T20:29:43</v>
      </c>
    </row>
    <row r="1375" spans="1:48" x14ac:dyDescent="0.25">
      <c r="A1375" s="5">
        <v>1415</v>
      </c>
      <c r="B1375" s="5" t="s">
        <v>5423</v>
      </c>
      <c r="C1375" s="5" t="s">
        <v>5424</v>
      </c>
      <c r="D1375" s="6" t="s">
        <v>5425</v>
      </c>
      <c r="E1375">
        <v>3</v>
      </c>
      <c r="F1375" s="7">
        <v>0.2341000375</v>
      </c>
      <c r="G1375" s="7">
        <v>0</v>
      </c>
      <c r="H1375" t="s">
        <v>2618</v>
      </c>
      <c r="I1375">
        <v>0</v>
      </c>
      <c r="J1375">
        <v>0</v>
      </c>
      <c r="K1375">
        <v>15000</v>
      </c>
      <c r="L1375" t="s">
        <v>119</v>
      </c>
      <c r="M1375" s="8" t="s">
        <v>86</v>
      </c>
      <c r="N1375" s="8">
        <v>0.62264150943396201</v>
      </c>
      <c r="O1375">
        <v>0.37735849056603699</v>
      </c>
      <c r="P1375" s="9">
        <v>0</v>
      </c>
      <c r="Q1375">
        <v>15000</v>
      </c>
      <c r="R1375" s="8" t="s">
        <v>5604</v>
      </c>
      <c r="S1375" s="8"/>
      <c r="AA1375">
        <v>572314</v>
      </c>
      <c r="AB1375">
        <v>0</v>
      </c>
      <c r="AC1375">
        <v>12</v>
      </c>
      <c r="AD1375">
        <v>0</v>
      </c>
      <c r="AE1375">
        <v>2013</v>
      </c>
      <c r="AF1375" t="s">
        <v>68</v>
      </c>
      <c r="AG1375">
        <v>15000</v>
      </c>
      <c r="AH1375" t="s">
        <v>56</v>
      </c>
      <c r="AI1375" t="s">
        <v>55</v>
      </c>
      <c r="AJ1375">
        <v>1</v>
      </c>
      <c r="AK1375">
        <v>5120</v>
      </c>
      <c r="AL1375" s="8"/>
      <c r="AM1375" s="10">
        <f t="shared" si="189"/>
        <v>2016</v>
      </c>
      <c r="AN1375">
        <f t="shared" si="190"/>
        <v>1</v>
      </c>
      <c r="AO1375">
        <f t="shared" si="196"/>
        <v>0</v>
      </c>
      <c r="AP1375">
        <f t="shared" si="191"/>
        <v>0</v>
      </c>
      <c r="AQ1375">
        <f t="shared" si="192"/>
        <v>0</v>
      </c>
      <c r="AR1375">
        <f t="shared" si="193"/>
        <v>1</v>
      </c>
      <c r="AS1375">
        <f t="shared" si="194"/>
        <v>0</v>
      </c>
      <c r="AT1375">
        <f t="shared" si="195"/>
        <v>1</v>
      </c>
      <c r="AU1375">
        <f t="shared" si="195"/>
        <v>0</v>
      </c>
      <c r="AV1375" t="str">
        <f t="shared" si="197"/>
        <v>2020-03-18T20:55:44</v>
      </c>
    </row>
    <row r="1376" spans="1:48" x14ac:dyDescent="0.25">
      <c r="A1376" s="5">
        <v>1416</v>
      </c>
      <c r="B1376" s="5" t="s">
        <v>5605</v>
      </c>
      <c r="C1376" s="5" t="s">
        <v>5606</v>
      </c>
      <c r="D1376" s="6" t="s">
        <v>5607</v>
      </c>
      <c r="E1376">
        <v>14</v>
      </c>
      <c r="F1376" s="7">
        <v>0.22080515519999999</v>
      </c>
      <c r="G1376" s="7">
        <v>0</v>
      </c>
      <c r="H1376" t="s">
        <v>5608</v>
      </c>
      <c r="I1376">
        <v>0</v>
      </c>
      <c r="J1376">
        <v>0</v>
      </c>
      <c r="K1376">
        <v>15000</v>
      </c>
      <c r="L1376" t="s">
        <v>119</v>
      </c>
      <c r="M1376" s="8" t="s">
        <v>53</v>
      </c>
      <c r="N1376" s="8">
        <v>0.77358490566037696</v>
      </c>
      <c r="O1376">
        <v>0.22641509433962201</v>
      </c>
      <c r="P1376" s="9">
        <v>0</v>
      </c>
      <c r="Q1376">
        <v>15000</v>
      </c>
      <c r="R1376" s="8" t="s">
        <v>5609</v>
      </c>
      <c r="S1376" s="8" t="s">
        <v>217</v>
      </c>
      <c r="T1376">
        <v>3053655</v>
      </c>
      <c r="U1376">
        <v>1451531</v>
      </c>
      <c r="V1376">
        <v>4503883</v>
      </c>
      <c r="W1376">
        <v>1652278</v>
      </c>
      <c r="X1376">
        <v>0</v>
      </c>
      <c r="Y1376">
        <v>405244</v>
      </c>
      <c r="Z1376">
        <v>1786454</v>
      </c>
      <c r="AA1376">
        <v>5576077</v>
      </c>
      <c r="AB1376">
        <v>1437736</v>
      </c>
      <c r="AC1376">
        <v>12</v>
      </c>
      <c r="AD1376">
        <v>4138341</v>
      </c>
      <c r="AE1376">
        <v>2015</v>
      </c>
      <c r="AF1376" t="s">
        <v>126</v>
      </c>
      <c r="AG1376">
        <v>66000</v>
      </c>
      <c r="AH1376" t="s">
        <v>55</v>
      </c>
      <c r="AI1376" t="s">
        <v>55</v>
      </c>
      <c r="AJ1376">
        <v>1</v>
      </c>
      <c r="AK1376">
        <v>38000</v>
      </c>
      <c r="AL1376" s="8"/>
      <c r="AM1376" s="10">
        <f t="shared" si="189"/>
        <v>2017</v>
      </c>
      <c r="AN1376">
        <f t="shared" si="190"/>
        <v>1</v>
      </c>
      <c r="AO1376">
        <f t="shared" si="196"/>
        <v>0</v>
      </c>
      <c r="AP1376">
        <f t="shared" si="191"/>
        <v>0</v>
      </c>
      <c r="AQ1376">
        <f t="shared" si="192"/>
        <v>1</v>
      </c>
      <c r="AR1376">
        <f t="shared" si="193"/>
        <v>0</v>
      </c>
      <c r="AS1376">
        <f t="shared" si="194"/>
        <v>0</v>
      </c>
      <c r="AT1376">
        <f t="shared" si="195"/>
        <v>0</v>
      </c>
      <c r="AU1376">
        <f t="shared" si="195"/>
        <v>0</v>
      </c>
      <c r="AV1376" t="str">
        <f t="shared" si="197"/>
        <v>2020-03-18T20:57:04</v>
      </c>
    </row>
    <row r="1377" spans="1:48" x14ac:dyDescent="0.25">
      <c r="A1377" s="5">
        <v>1417</v>
      </c>
      <c r="B1377" s="5" t="s">
        <v>5610</v>
      </c>
      <c r="C1377" s="5" t="s">
        <v>5611</v>
      </c>
      <c r="D1377" s="6" t="s">
        <v>5612</v>
      </c>
      <c r="E1377">
        <v>3</v>
      </c>
      <c r="F1377" s="7">
        <v>0.31476559009999999</v>
      </c>
      <c r="G1377" s="7">
        <v>0</v>
      </c>
      <c r="H1377" t="s">
        <v>4512</v>
      </c>
      <c r="I1377">
        <v>0</v>
      </c>
      <c r="J1377">
        <v>0</v>
      </c>
      <c r="K1377">
        <v>30000</v>
      </c>
      <c r="L1377" t="s">
        <v>119</v>
      </c>
      <c r="M1377" s="8" t="s">
        <v>53</v>
      </c>
      <c r="N1377" s="8">
        <v>0.73584905660377298</v>
      </c>
      <c r="O1377">
        <v>0.26415094339622602</v>
      </c>
      <c r="P1377" s="9">
        <v>0</v>
      </c>
      <c r="Q1377">
        <v>30000</v>
      </c>
      <c r="R1377" s="8" t="s">
        <v>5613</v>
      </c>
      <c r="S1377" s="8"/>
      <c r="AA1377">
        <v>2915186</v>
      </c>
      <c r="AB1377">
        <v>0</v>
      </c>
      <c r="AC1377">
        <v>12</v>
      </c>
      <c r="AD1377">
        <v>0</v>
      </c>
      <c r="AE1377">
        <v>2011</v>
      </c>
      <c r="AF1377" t="s">
        <v>68</v>
      </c>
      <c r="AG1377">
        <v>100000</v>
      </c>
      <c r="AH1377" t="s">
        <v>55</v>
      </c>
      <c r="AI1377" t="s">
        <v>56</v>
      </c>
      <c r="AJ1377">
        <v>1</v>
      </c>
      <c r="AK1377">
        <v>95000</v>
      </c>
      <c r="AL1377" s="8"/>
      <c r="AM1377" s="10">
        <f t="shared" si="189"/>
        <v>2012</v>
      </c>
      <c r="AN1377">
        <f t="shared" si="190"/>
        <v>1</v>
      </c>
      <c r="AO1377">
        <f t="shared" si="196"/>
        <v>0</v>
      </c>
      <c r="AP1377">
        <f t="shared" si="191"/>
        <v>0</v>
      </c>
      <c r="AQ1377">
        <f t="shared" si="192"/>
        <v>1</v>
      </c>
      <c r="AR1377">
        <f t="shared" si="193"/>
        <v>0</v>
      </c>
      <c r="AS1377">
        <f t="shared" si="194"/>
        <v>0</v>
      </c>
      <c r="AT1377">
        <f t="shared" si="195"/>
        <v>0</v>
      </c>
      <c r="AU1377">
        <f t="shared" si="195"/>
        <v>1</v>
      </c>
      <c r="AV1377" t="str">
        <f t="shared" si="197"/>
        <v>2020-03-18T20:57:34</v>
      </c>
    </row>
    <row r="1378" spans="1:48" x14ac:dyDescent="0.25">
      <c r="A1378" s="5">
        <v>1418</v>
      </c>
      <c r="B1378" s="5" t="s">
        <v>3778</v>
      </c>
      <c r="C1378" s="5" t="s">
        <v>3779</v>
      </c>
      <c r="D1378" s="6" t="s">
        <v>3780</v>
      </c>
      <c r="E1378">
        <v>27</v>
      </c>
      <c r="F1378" s="7">
        <v>0.46237590020000002</v>
      </c>
      <c r="G1378" s="7">
        <v>0</v>
      </c>
      <c r="H1378" t="s">
        <v>3781</v>
      </c>
      <c r="I1378">
        <v>37</v>
      </c>
      <c r="J1378">
        <v>10726.87</v>
      </c>
      <c r="K1378">
        <v>25000</v>
      </c>
      <c r="L1378" t="s">
        <v>119</v>
      </c>
      <c r="M1378" s="8" t="s">
        <v>74</v>
      </c>
      <c r="N1378" s="8">
        <v>0.45283018867924502</v>
      </c>
      <c r="O1378">
        <v>0.54716981132075404</v>
      </c>
      <c r="P1378" s="9">
        <v>0</v>
      </c>
      <c r="Q1378">
        <v>20000</v>
      </c>
      <c r="R1378" s="8" t="s">
        <v>5614</v>
      </c>
      <c r="S1378" s="8"/>
      <c r="AA1378">
        <v>634274</v>
      </c>
      <c r="AB1378">
        <v>0</v>
      </c>
      <c r="AC1378">
        <v>12</v>
      </c>
      <c r="AD1378">
        <v>0</v>
      </c>
      <c r="AE1378">
        <v>1996</v>
      </c>
      <c r="AF1378" t="s">
        <v>54</v>
      </c>
      <c r="AG1378">
        <v>70000</v>
      </c>
      <c r="AH1378" t="s">
        <v>55</v>
      </c>
      <c r="AI1378" t="s">
        <v>56</v>
      </c>
      <c r="AJ1378">
        <v>1</v>
      </c>
      <c r="AK1378">
        <v>13200</v>
      </c>
      <c r="AL1378" s="8"/>
      <c r="AM1378" s="10">
        <f t="shared" si="189"/>
        <v>2015</v>
      </c>
      <c r="AN1378">
        <f t="shared" si="190"/>
        <v>1</v>
      </c>
      <c r="AO1378">
        <f t="shared" si="196"/>
        <v>0</v>
      </c>
      <c r="AP1378">
        <f t="shared" si="191"/>
        <v>0</v>
      </c>
      <c r="AQ1378">
        <f t="shared" si="192"/>
        <v>0</v>
      </c>
      <c r="AR1378">
        <f t="shared" si="193"/>
        <v>0</v>
      </c>
      <c r="AS1378">
        <f t="shared" si="194"/>
        <v>1</v>
      </c>
      <c r="AT1378">
        <f t="shared" si="195"/>
        <v>0</v>
      </c>
      <c r="AU1378">
        <f t="shared" si="195"/>
        <v>1</v>
      </c>
      <c r="AV1378" t="str">
        <f t="shared" si="197"/>
        <v>2020-03-18T20:58:13</v>
      </c>
    </row>
    <row r="1379" spans="1:48" x14ac:dyDescent="0.25">
      <c r="A1379" s="5">
        <v>1419</v>
      </c>
      <c r="B1379" s="5" t="s">
        <v>5615</v>
      </c>
      <c r="C1379" s="5" t="s">
        <v>5616</v>
      </c>
      <c r="D1379" s="6" t="s">
        <v>5617</v>
      </c>
      <c r="E1379">
        <v>13</v>
      </c>
      <c r="F1379" s="7">
        <v>0.43263670900000001</v>
      </c>
      <c r="G1379" s="7">
        <v>0</v>
      </c>
      <c r="H1379" t="s">
        <v>5618</v>
      </c>
      <c r="I1379">
        <v>0</v>
      </c>
      <c r="J1379">
        <v>0</v>
      </c>
      <c r="K1379">
        <v>30000</v>
      </c>
      <c r="L1379" t="s">
        <v>119</v>
      </c>
      <c r="M1379" s="8" t="s">
        <v>86</v>
      </c>
      <c r="N1379" s="8">
        <v>0.660377358490566</v>
      </c>
      <c r="O1379">
        <v>0.339622641509433</v>
      </c>
      <c r="P1379" s="9">
        <v>0.40171276182559701</v>
      </c>
      <c r="Q1379">
        <v>20000</v>
      </c>
      <c r="R1379" s="8" t="s">
        <v>5619</v>
      </c>
      <c r="S1379" s="8" t="s">
        <v>648</v>
      </c>
      <c r="T1379">
        <v>13112359</v>
      </c>
      <c r="U1379">
        <v>6540721</v>
      </c>
      <c r="V1379">
        <v>20076775</v>
      </c>
      <c r="W1379">
        <v>1530413</v>
      </c>
      <c r="X1379">
        <v>0</v>
      </c>
      <c r="Y1379">
        <v>8874464</v>
      </c>
      <c r="Z1379">
        <v>770119</v>
      </c>
      <c r="AA1379">
        <v>16822434</v>
      </c>
      <c r="AB1379">
        <v>8118692</v>
      </c>
      <c r="AC1379">
        <v>12</v>
      </c>
      <c r="AD1379">
        <v>8703742</v>
      </c>
      <c r="AE1379">
        <v>2010</v>
      </c>
      <c r="AF1379" t="s">
        <v>68</v>
      </c>
      <c r="AG1379">
        <v>105000</v>
      </c>
      <c r="AH1379" t="s">
        <v>56</v>
      </c>
      <c r="AI1379" t="s">
        <v>56</v>
      </c>
      <c r="AJ1379">
        <v>0.67608158870000001</v>
      </c>
      <c r="AK1379">
        <v>0</v>
      </c>
      <c r="AL1379" s="8"/>
      <c r="AM1379" s="10">
        <f t="shared" si="189"/>
        <v>2017</v>
      </c>
      <c r="AN1379">
        <f t="shared" si="190"/>
        <v>1</v>
      </c>
      <c r="AO1379">
        <f t="shared" si="196"/>
        <v>0</v>
      </c>
      <c r="AP1379">
        <f t="shared" si="191"/>
        <v>0</v>
      </c>
      <c r="AQ1379">
        <f t="shared" si="192"/>
        <v>0</v>
      </c>
      <c r="AR1379">
        <f t="shared" si="193"/>
        <v>1</v>
      </c>
      <c r="AS1379">
        <f t="shared" si="194"/>
        <v>0</v>
      </c>
      <c r="AT1379">
        <f t="shared" si="195"/>
        <v>1</v>
      </c>
      <c r="AU1379">
        <f t="shared" si="195"/>
        <v>1</v>
      </c>
      <c r="AV1379" t="str">
        <f t="shared" si="197"/>
        <v>2020-03-18T20:59:07</v>
      </c>
    </row>
    <row r="1380" spans="1:48" x14ac:dyDescent="0.25">
      <c r="A1380" s="5">
        <v>1420</v>
      </c>
      <c r="B1380" s="5" t="s">
        <v>5620</v>
      </c>
      <c r="C1380" s="5" t="s">
        <v>5621</v>
      </c>
      <c r="D1380" s="6" t="s">
        <v>5622</v>
      </c>
      <c r="E1380">
        <v>91</v>
      </c>
      <c r="F1380" s="7">
        <v>0.26435797220000001</v>
      </c>
      <c r="G1380" s="7">
        <v>0</v>
      </c>
      <c r="H1380" t="s">
        <v>1333</v>
      </c>
      <c r="I1380">
        <v>0</v>
      </c>
      <c r="J1380">
        <v>0</v>
      </c>
      <c r="K1380">
        <v>20000</v>
      </c>
      <c r="L1380" t="s">
        <v>119</v>
      </c>
      <c r="M1380" s="8" t="s">
        <v>53</v>
      </c>
      <c r="N1380" s="8">
        <v>0.77358490566037696</v>
      </c>
      <c r="O1380">
        <v>0.22641509433962201</v>
      </c>
      <c r="P1380" s="9">
        <v>0</v>
      </c>
      <c r="Q1380">
        <v>20000</v>
      </c>
      <c r="R1380" s="8" t="s">
        <v>5623</v>
      </c>
      <c r="S1380" s="8"/>
      <c r="AA1380">
        <v>2996568</v>
      </c>
      <c r="AB1380">
        <v>0</v>
      </c>
      <c r="AC1380">
        <v>12</v>
      </c>
      <c r="AD1380">
        <v>0</v>
      </c>
      <c r="AE1380">
        <v>2000</v>
      </c>
      <c r="AF1380" t="s">
        <v>54</v>
      </c>
      <c r="AG1380">
        <v>350000</v>
      </c>
      <c r="AH1380" t="s">
        <v>55</v>
      </c>
      <c r="AI1380" t="s">
        <v>55</v>
      </c>
      <c r="AJ1380">
        <v>1</v>
      </c>
      <c r="AK1380">
        <v>99000</v>
      </c>
      <c r="AL1380" s="8"/>
      <c r="AM1380" s="10">
        <f t="shared" si="189"/>
        <v>2006</v>
      </c>
      <c r="AN1380">
        <f t="shared" si="190"/>
        <v>1</v>
      </c>
      <c r="AO1380">
        <f t="shared" si="196"/>
        <v>0</v>
      </c>
      <c r="AP1380">
        <f t="shared" si="191"/>
        <v>0</v>
      </c>
      <c r="AQ1380">
        <f t="shared" si="192"/>
        <v>1</v>
      </c>
      <c r="AR1380">
        <f t="shared" si="193"/>
        <v>0</v>
      </c>
      <c r="AS1380">
        <f t="shared" si="194"/>
        <v>0</v>
      </c>
      <c r="AT1380">
        <f t="shared" si="195"/>
        <v>0</v>
      </c>
      <c r="AU1380">
        <f t="shared" si="195"/>
        <v>0</v>
      </c>
      <c r="AV1380" t="str">
        <f t="shared" si="197"/>
        <v>2020-03-18T20:59:35</v>
      </c>
    </row>
    <row r="1381" spans="1:48" x14ac:dyDescent="0.25">
      <c r="A1381" s="5">
        <v>1421</v>
      </c>
      <c r="B1381" s="5" t="s">
        <v>504</v>
      </c>
      <c r="C1381" s="5" t="s">
        <v>505</v>
      </c>
      <c r="D1381" s="6" t="s">
        <v>506</v>
      </c>
      <c r="E1381">
        <v>3</v>
      </c>
      <c r="F1381" s="7">
        <v>0.46216241029999999</v>
      </c>
      <c r="G1381" s="7">
        <v>0</v>
      </c>
      <c r="H1381" t="s">
        <v>507</v>
      </c>
      <c r="I1381">
        <v>9</v>
      </c>
      <c r="J1381">
        <v>2100</v>
      </c>
      <c r="K1381">
        <v>55000</v>
      </c>
      <c r="L1381" t="s">
        <v>119</v>
      </c>
      <c r="M1381" s="8" t="s">
        <v>86</v>
      </c>
      <c r="N1381" s="8">
        <v>0.62264150943396201</v>
      </c>
      <c r="O1381">
        <v>0.37735849056603699</v>
      </c>
      <c r="P1381" s="9">
        <v>0</v>
      </c>
      <c r="Q1381">
        <v>25000</v>
      </c>
      <c r="R1381" s="8" t="s">
        <v>5624</v>
      </c>
      <c r="S1381" s="8" t="s">
        <v>508</v>
      </c>
      <c r="T1381">
        <v>797131</v>
      </c>
      <c r="U1381">
        <v>614272</v>
      </c>
      <c r="V1381">
        <v>797131</v>
      </c>
      <c r="W1381">
        <v>548878</v>
      </c>
      <c r="X1381">
        <v>0</v>
      </c>
      <c r="Y1381">
        <v>0</v>
      </c>
      <c r="Z1381">
        <v>129170</v>
      </c>
      <c r="AA1381">
        <v>591755</v>
      </c>
      <c r="AB1381">
        <v>182859</v>
      </c>
      <c r="AC1381">
        <v>6</v>
      </c>
      <c r="AD1381">
        <v>14983</v>
      </c>
      <c r="AE1381">
        <v>2015</v>
      </c>
      <c r="AF1381" t="s">
        <v>126</v>
      </c>
      <c r="AG1381">
        <v>150000</v>
      </c>
      <c r="AH1381" t="s">
        <v>55</v>
      </c>
      <c r="AI1381" t="s">
        <v>56</v>
      </c>
      <c r="AJ1381">
        <v>1</v>
      </c>
      <c r="AK1381">
        <v>35200</v>
      </c>
      <c r="AL1381" s="8"/>
      <c r="AM1381" s="10">
        <f t="shared" si="189"/>
        <v>2019</v>
      </c>
      <c r="AN1381">
        <f t="shared" si="190"/>
        <v>1</v>
      </c>
      <c r="AO1381">
        <f t="shared" si="196"/>
        <v>0</v>
      </c>
      <c r="AP1381">
        <f t="shared" si="191"/>
        <v>0</v>
      </c>
      <c r="AQ1381">
        <f t="shared" si="192"/>
        <v>0</v>
      </c>
      <c r="AR1381">
        <f t="shared" si="193"/>
        <v>1</v>
      </c>
      <c r="AS1381">
        <f t="shared" si="194"/>
        <v>0</v>
      </c>
      <c r="AT1381">
        <f t="shared" si="195"/>
        <v>0</v>
      </c>
      <c r="AU1381">
        <f t="shared" si="195"/>
        <v>1</v>
      </c>
      <c r="AV1381" t="str">
        <f t="shared" si="197"/>
        <v>2020-03-18T21:00:50</v>
      </c>
    </row>
    <row r="1382" spans="1:48" x14ac:dyDescent="0.25">
      <c r="A1382" s="5">
        <v>1422</v>
      </c>
      <c r="B1382" s="5" t="s">
        <v>3553</v>
      </c>
      <c r="C1382" s="5" t="s">
        <v>3554</v>
      </c>
      <c r="D1382" s="6" t="s">
        <v>3555</v>
      </c>
      <c r="E1382">
        <v>8</v>
      </c>
      <c r="F1382" s="7">
        <v>0.34071191340000001</v>
      </c>
      <c r="G1382" s="7">
        <v>0</v>
      </c>
      <c r="H1382" t="s">
        <v>1231</v>
      </c>
      <c r="I1382">
        <v>0</v>
      </c>
      <c r="J1382">
        <v>0</v>
      </c>
      <c r="K1382">
        <v>15000</v>
      </c>
      <c r="L1382" t="s">
        <v>119</v>
      </c>
      <c r="M1382" s="8" t="s">
        <v>53</v>
      </c>
      <c r="N1382" s="8">
        <v>0.69811320754716899</v>
      </c>
      <c r="O1382">
        <v>0.30188679245283001</v>
      </c>
      <c r="P1382" s="9">
        <v>0.143648978309484</v>
      </c>
      <c r="Q1382">
        <v>10000</v>
      </c>
      <c r="R1382" s="8" t="s">
        <v>5625</v>
      </c>
      <c r="S1382" s="8"/>
      <c r="AA1382">
        <v>2381155</v>
      </c>
      <c r="AB1382">
        <v>0</v>
      </c>
      <c r="AC1382">
        <v>12</v>
      </c>
      <c r="AD1382">
        <v>0</v>
      </c>
      <c r="AE1382">
        <v>2009</v>
      </c>
      <c r="AF1382" t="s">
        <v>121</v>
      </c>
      <c r="AG1382">
        <v>60000</v>
      </c>
      <c r="AH1382" t="s">
        <v>55</v>
      </c>
      <c r="AI1382" t="s">
        <v>56</v>
      </c>
      <c r="AJ1382">
        <v>0.78919491809999998</v>
      </c>
      <c r="AK1382">
        <v>18480</v>
      </c>
      <c r="AL1382" s="8"/>
      <c r="AM1382" s="10">
        <f t="shared" si="189"/>
        <v>2017</v>
      </c>
      <c r="AN1382">
        <f t="shared" si="190"/>
        <v>1</v>
      </c>
      <c r="AO1382">
        <f t="shared" si="196"/>
        <v>0</v>
      </c>
      <c r="AP1382">
        <f t="shared" si="191"/>
        <v>0</v>
      </c>
      <c r="AQ1382">
        <f t="shared" si="192"/>
        <v>1</v>
      </c>
      <c r="AR1382">
        <f t="shared" si="193"/>
        <v>0</v>
      </c>
      <c r="AS1382">
        <f t="shared" si="194"/>
        <v>0</v>
      </c>
      <c r="AT1382">
        <f t="shared" si="195"/>
        <v>0</v>
      </c>
      <c r="AU1382">
        <f t="shared" si="195"/>
        <v>1</v>
      </c>
      <c r="AV1382" t="str">
        <f t="shared" si="197"/>
        <v>2020-03-18T21:01:52</v>
      </c>
    </row>
    <row r="1383" spans="1:48" x14ac:dyDescent="0.25">
      <c r="A1383" s="5">
        <v>1423</v>
      </c>
      <c r="B1383" s="5" t="s">
        <v>5626</v>
      </c>
      <c r="C1383" s="5" t="s">
        <v>5627</v>
      </c>
      <c r="D1383" s="6" t="s">
        <v>5628</v>
      </c>
      <c r="E1383">
        <v>34</v>
      </c>
      <c r="F1383" s="7">
        <v>0.39928904640000001</v>
      </c>
      <c r="G1383" s="7">
        <v>0</v>
      </c>
      <c r="H1383" t="s">
        <v>2199</v>
      </c>
      <c r="I1383">
        <v>0</v>
      </c>
      <c r="J1383">
        <v>0</v>
      </c>
      <c r="K1383">
        <v>10000</v>
      </c>
      <c r="L1383" t="s">
        <v>637</v>
      </c>
      <c r="M1383" s="8" t="s">
        <v>74</v>
      </c>
      <c r="N1383" s="8">
        <v>0.41509433962264097</v>
      </c>
      <c r="O1383">
        <v>0.58490566037735803</v>
      </c>
      <c r="P1383" s="9">
        <v>0.86602540378443904</v>
      </c>
      <c r="R1383" s="8"/>
      <c r="S1383" s="8"/>
      <c r="AA1383">
        <v>381808</v>
      </c>
      <c r="AB1383">
        <v>0</v>
      </c>
      <c r="AC1383">
        <v>12</v>
      </c>
      <c r="AD1383">
        <v>0</v>
      </c>
      <c r="AE1383">
        <v>2018</v>
      </c>
      <c r="AF1383" t="s">
        <v>126</v>
      </c>
      <c r="AG1383">
        <v>100000</v>
      </c>
      <c r="AH1383" t="s">
        <v>55</v>
      </c>
      <c r="AI1383" t="s">
        <v>56</v>
      </c>
      <c r="AJ1383">
        <v>1</v>
      </c>
      <c r="AK1383">
        <v>2700</v>
      </c>
      <c r="AL1383" s="8"/>
      <c r="AM1383" s="10">
        <f t="shared" si="189"/>
        <v>2019</v>
      </c>
      <c r="AN1383">
        <f t="shared" si="190"/>
        <v>0</v>
      </c>
      <c r="AO1383">
        <f t="shared" si="196"/>
        <v>1</v>
      </c>
      <c r="AP1383">
        <f t="shared" si="191"/>
        <v>0</v>
      </c>
      <c r="AQ1383">
        <f t="shared" si="192"/>
        <v>0</v>
      </c>
      <c r="AR1383">
        <f t="shared" si="193"/>
        <v>0</v>
      </c>
      <c r="AS1383">
        <f t="shared" si="194"/>
        <v>1</v>
      </c>
      <c r="AT1383">
        <f t="shared" si="195"/>
        <v>0</v>
      </c>
      <c r="AU1383">
        <f t="shared" si="195"/>
        <v>1</v>
      </c>
      <c r="AV1383">
        <f t="shared" si="197"/>
        <v>0</v>
      </c>
    </row>
    <row r="1384" spans="1:48" x14ac:dyDescent="0.25">
      <c r="A1384" s="5">
        <v>1424</v>
      </c>
      <c r="B1384" s="5" t="s">
        <v>3783</v>
      </c>
      <c r="C1384" s="5" t="s">
        <v>2550</v>
      </c>
      <c r="D1384" s="6" t="s">
        <v>3784</v>
      </c>
      <c r="E1384">
        <v>21</v>
      </c>
      <c r="F1384" s="7">
        <v>0.37182735620000001</v>
      </c>
      <c r="G1384" s="7">
        <v>0</v>
      </c>
      <c r="H1384" t="s">
        <v>3785</v>
      </c>
      <c r="I1384">
        <v>66</v>
      </c>
      <c r="J1384">
        <v>44163.5</v>
      </c>
      <c r="K1384">
        <v>100000</v>
      </c>
      <c r="L1384" t="s">
        <v>119</v>
      </c>
      <c r="M1384" s="8" t="s">
        <v>86</v>
      </c>
      <c r="N1384" s="8">
        <v>0.58490566037735803</v>
      </c>
      <c r="O1384">
        <v>0.41509433962264097</v>
      </c>
      <c r="P1384" s="9">
        <v>-0.86800929890167899</v>
      </c>
      <c r="Q1384">
        <v>50000</v>
      </c>
      <c r="R1384" s="8" t="s">
        <v>5629</v>
      </c>
      <c r="S1384" s="8" t="s">
        <v>329</v>
      </c>
      <c r="T1384">
        <v>7495584</v>
      </c>
      <c r="U1384">
        <v>1825999</v>
      </c>
      <c r="V1384">
        <v>7715933</v>
      </c>
      <c r="W1384">
        <v>5841069</v>
      </c>
      <c r="X1384">
        <v>95135</v>
      </c>
      <c r="Y1384">
        <v>3236030</v>
      </c>
      <c r="Z1384">
        <v>1288327</v>
      </c>
      <c r="AA1384">
        <v>11566430</v>
      </c>
      <c r="AB1384">
        <v>0</v>
      </c>
      <c r="AC1384">
        <v>12</v>
      </c>
      <c r="AD1384">
        <v>0</v>
      </c>
      <c r="AE1384">
        <v>2014</v>
      </c>
      <c r="AF1384" t="s">
        <v>68</v>
      </c>
      <c r="AG1384">
        <v>200000</v>
      </c>
      <c r="AH1384" t="s">
        <v>55</v>
      </c>
      <c r="AI1384" t="s">
        <v>56</v>
      </c>
      <c r="AJ1384">
        <v>0.46065635020000001</v>
      </c>
      <c r="AK1384">
        <v>110920</v>
      </c>
      <c r="AL1384" s="8"/>
      <c r="AM1384" s="10">
        <f t="shared" si="189"/>
        <v>2016</v>
      </c>
      <c r="AN1384">
        <f t="shared" si="190"/>
        <v>1</v>
      </c>
      <c r="AO1384">
        <f t="shared" si="196"/>
        <v>0</v>
      </c>
      <c r="AP1384">
        <f t="shared" si="191"/>
        <v>0</v>
      </c>
      <c r="AQ1384">
        <f t="shared" si="192"/>
        <v>0</v>
      </c>
      <c r="AR1384">
        <f t="shared" si="193"/>
        <v>1</v>
      </c>
      <c r="AS1384">
        <f t="shared" si="194"/>
        <v>0</v>
      </c>
      <c r="AT1384">
        <f t="shared" si="195"/>
        <v>0</v>
      </c>
      <c r="AU1384">
        <f t="shared" si="195"/>
        <v>1</v>
      </c>
      <c r="AV1384" t="str">
        <f t="shared" si="197"/>
        <v>2020-03-18T20:23:04</v>
      </c>
    </row>
    <row r="1385" spans="1:48" x14ac:dyDescent="0.25">
      <c r="A1385" s="5">
        <v>1425</v>
      </c>
      <c r="B1385" s="5" t="s">
        <v>5630</v>
      </c>
      <c r="C1385" s="5" t="s">
        <v>5631</v>
      </c>
      <c r="D1385" s="6" t="s">
        <v>5632</v>
      </c>
      <c r="E1385">
        <v>175</v>
      </c>
      <c r="F1385" s="7">
        <v>0.48700381269999998</v>
      </c>
      <c r="G1385" s="7">
        <v>0</v>
      </c>
      <c r="H1385" t="s">
        <v>5633</v>
      </c>
      <c r="I1385">
        <v>20</v>
      </c>
      <c r="J1385">
        <v>286602.51</v>
      </c>
      <c r="K1385">
        <v>1200000</v>
      </c>
      <c r="L1385" t="s">
        <v>119</v>
      </c>
      <c r="M1385" s="8" t="s">
        <v>53</v>
      </c>
      <c r="N1385" s="8">
        <v>0.83018867924528295</v>
      </c>
      <c r="O1385">
        <v>0.169811320754716</v>
      </c>
      <c r="P1385" s="9">
        <v>0</v>
      </c>
      <c r="Q1385">
        <v>1000000</v>
      </c>
      <c r="R1385" s="8" t="s">
        <v>5634</v>
      </c>
      <c r="S1385" s="8" t="s">
        <v>113</v>
      </c>
      <c r="T1385">
        <v>21423006</v>
      </c>
      <c r="U1385">
        <v>16764784</v>
      </c>
      <c r="V1385">
        <v>25096905</v>
      </c>
      <c r="W1385">
        <v>5832663</v>
      </c>
      <c r="X1385">
        <v>8397355</v>
      </c>
      <c r="Y1385">
        <v>7788168</v>
      </c>
      <c r="Z1385">
        <v>81729556</v>
      </c>
      <c r="AA1385">
        <v>26237692</v>
      </c>
      <c r="AB1385">
        <v>8168871</v>
      </c>
      <c r="AC1385">
        <v>6</v>
      </c>
      <c r="AD1385">
        <v>18068821</v>
      </c>
      <c r="AE1385">
        <v>1979</v>
      </c>
      <c r="AF1385" t="s">
        <v>54</v>
      </c>
      <c r="AG1385">
        <v>8049257</v>
      </c>
      <c r="AH1385" t="s">
        <v>55</v>
      </c>
      <c r="AI1385" t="s">
        <v>55</v>
      </c>
      <c r="AJ1385">
        <v>1</v>
      </c>
      <c r="AK1385">
        <v>5343443</v>
      </c>
      <c r="AL1385" s="8"/>
      <c r="AM1385" s="10">
        <f t="shared" si="189"/>
        <v>2009</v>
      </c>
      <c r="AN1385">
        <f t="shared" si="190"/>
        <v>1</v>
      </c>
      <c r="AO1385">
        <f t="shared" si="196"/>
        <v>0</v>
      </c>
      <c r="AP1385">
        <f t="shared" si="191"/>
        <v>0</v>
      </c>
      <c r="AQ1385">
        <f t="shared" si="192"/>
        <v>1</v>
      </c>
      <c r="AR1385">
        <f t="shared" si="193"/>
        <v>0</v>
      </c>
      <c r="AS1385">
        <f t="shared" si="194"/>
        <v>0</v>
      </c>
      <c r="AT1385">
        <f t="shared" si="195"/>
        <v>0</v>
      </c>
      <c r="AU1385">
        <f t="shared" si="195"/>
        <v>0</v>
      </c>
      <c r="AV1385" t="str">
        <f t="shared" si="197"/>
        <v>2020-03-18T20:19:32</v>
      </c>
    </row>
    <row r="1386" spans="1:48" x14ac:dyDescent="0.25">
      <c r="A1386" s="5">
        <v>1426</v>
      </c>
      <c r="B1386" s="5" t="s">
        <v>2818</v>
      </c>
      <c r="C1386" s="5" t="s">
        <v>2819</v>
      </c>
      <c r="D1386" s="6" t="s">
        <v>2820</v>
      </c>
      <c r="E1386">
        <v>5</v>
      </c>
      <c r="F1386" s="7">
        <v>0</v>
      </c>
      <c r="G1386" s="7"/>
      <c r="H1386" t="s">
        <v>2821</v>
      </c>
      <c r="I1386">
        <v>0</v>
      </c>
      <c r="J1386">
        <v>0</v>
      </c>
      <c r="K1386">
        <v>150000</v>
      </c>
      <c r="L1386" t="s">
        <v>119</v>
      </c>
      <c r="M1386" s="8" t="s">
        <v>53</v>
      </c>
      <c r="N1386" s="8">
        <v>0.84905660377358405</v>
      </c>
      <c r="O1386">
        <v>0.15094339622641501</v>
      </c>
      <c r="P1386" s="9">
        <v>0</v>
      </c>
      <c r="Q1386">
        <v>80000</v>
      </c>
      <c r="R1386" s="8" t="s">
        <v>5635</v>
      </c>
      <c r="S1386" s="8" t="s">
        <v>97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3103186</v>
      </c>
      <c r="AB1386">
        <v>0</v>
      </c>
      <c r="AC1386">
        <v>12</v>
      </c>
      <c r="AD1386">
        <v>0</v>
      </c>
      <c r="AE1386">
        <v>2008</v>
      </c>
      <c r="AF1386" t="s">
        <v>121</v>
      </c>
      <c r="AG1386">
        <v>100000</v>
      </c>
      <c r="AH1386" t="s">
        <v>55</v>
      </c>
      <c r="AI1386" t="s">
        <v>55</v>
      </c>
      <c r="AJ1386">
        <v>0</v>
      </c>
      <c r="AK1386">
        <v>8800</v>
      </c>
      <c r="AL1386" s="8"/>
      <c r="AM1386" s="10">
        <f t="shared" si="189"/>
        <v>2018</v>
      </c>
      <c r="AN1386">
        <f t="shared" si="190"/>
        <v>1</v>
      </c>
      <c r="AO1386">
        <f t="shared" si="196"/>
        <v>0</v>
      </c>
      <c r="AP1386">
        <f t="shared" si="191"/>
        <v>0</v>
      </c>
      <c r="AQ1386">
        <f t="shared" si="192"/>
        <v>1</v>
      </c>
      <c r="AR1386">
        <f t="shared" si="193"/>
        <v>0</v>
      </c>
      <c r="AS1386">
        <f t="shared" si="194"/>
        <v>0</v>
      </c>
      <c r="AT1386">
        <f t="shared" si="195"/>
        <v>0</v>
      </c>
      <c r="AU1386">
        <f t="shared" si="195"/>
        <v>0</v>
      </c>
      <c r="AV1386" t="str">
        <f t="shared" si="197"/>
        <v>2020-03-18T20:28:03</v>
      </c>
    </row>
    <row r="1387" spans="1:48" x14ac:dyDescent="0.25">
      <c r="A1387" s="5">
        <v>1427</v>
      </c>
      <c r="B1387" s="5" t="s">
        <v>5636</v>
      </c>
      <c r="C1387" s="5" t="s">
        <v>5637</v>
      </c>
      <c r="D1387" s="6" t="s">
        <v>5638</v>
      </c>
      <c r="E1387">
        <v>35</v>
      </c>
      <c r="F1387" s="7">
        <v>0.59884740459999997</v>
      </c>
      <c r="G1387" s="7">
        <v>0</v>
      </c>
      <c r="H1387" t="s">
        <v>5639</v>
      </c>
      <c r="I1387">
        <v>42</v>
      </c>
      <c r="J1387">
        <v>131000</v>
      </c>
      <c r="K1387">
        <v>50000</v>
      </c>
      <c r="L1387" t="s">
        <v>119</v>
      </c>
      <c r="M1387" s="8" t="s">
        <v>53</v>
      </c>
      <c r="N1387" s="8">
        <v>0.69811320754716899</v>
      </c>
      <c r="O1387">
        <v>0.30188679245283001</v>
      </c>
      <c r="P1387" s="9">
        <v>0</v>
      </c>
      <c r="Q1387">
        <v>50000</v>
      </c>
      <c r="R1387" s="8" t="s">
        <v>5640</v>
      </c>
      <c r="S1387" s="8"/>
      <c r="AA1387">
        <v>3992050</v>
      </c>
      <c r="AB1387">
        <v>0</v>
      </c>
      <c r="AC1387">
        <v>12</v>
      </c>
      <c r="AD1387">
        <v>0</v>
      </c>
      <c r="AE1387">
        <v>2010</v>
      </c>
      <c r="AF1387" t="s">
        <v>68</v>
      </c>
      <c r="AG1387">
        <v>1000000</v>
      </c>
      <c r="AH1387" t="s">
        <v>56</v>
      </c>
      <c r="AI1387" t="s">
        <v>55</v>
      </c>
      <c r="AJ1387">
        <v>1</v>
      </c>
      <c r="AK1387">
        <v>431765</v>
      </c>
      <c r="AL1387" s="8"/>
      <c r="AM1387" s="10">
        <f t="shared" si="189"/>
        <v>2013</v>
      </c>
      <c r="AN1387">
        <f t="shared" si="190"/>
        <v>1</v>
      </c>
      <c r="AO1387">
        <f t="shared" si="196"/>
        <v>0</v>
      </c>
      <c r="AP1387">
        <f t="shared" si="191"/>
        <v>0</v>
      </c>
      <c r="AQ1387">
        <f t="shared" si="192"/>
        <v>1</v>
      </c>
      <c r="AR1387">
        <f t="shared" si="193"/>
        <v>0</v>
      </c>
      <c r="AS1387">
        <f t="shared" si="194"/>
        <v>0</v>
      </c>
      <c r="AT1387">
        <f t="shared" si="195"/>
        <v>1</v>
      </c>
      <c r="AU1387">
        <f t="shared" si="195"/>
        <v>0</v>
      </c>
      <c r="AV1387" t="str">
        <f t="shared" si="197"/>
        <v>2020-03-18T21:00:02</v>
      </c>
    </row>
    <row r="1388" spans="1:48" x14ac:dyDescent="0.25">
      <c r="A1388" s="5">
        <v>1428</v>
      </c>
      <c r="B1388" s="5" t="s">
        <v>2976</v>
      </c>
      <c r="C1388" s="5" t="s">
        <v>2977</v>
      </c>
      <c r="D1388" s="6" t="s">
        <v>2978</v>
      </c>
      <c r="E1388">
        <v>3</v>
      </c>
      <c r="F1388" s="7">
        <v>0.31068347330000001</v>
      </c>
      <c r="G1388" s="7">
        <v>0</v>
      </c>
      <c r="H1388" t="s">
        <v>2979</v>
      </c>
      <c r="I1388">
        <v>35</v>
      </c>
      <c r="J1388">
        <v>46394.400000000001</v>
      </c>
      <c r="K1388">
        <v>150000</v>
      </c>
      <c r="L1388" t="s">
        <v>62</v>
      </c>
      <c r="M1388" s="8" t="s">
        <v>63</v>
      </c>
      <c r="N1388" s="8">
        <v>1</v>
      </c>
      <c r="O1388">
        <v>0</v>
      </c>
      <c r="P1388" s="9">
        <v>0</v>
      </c>
      <c r="R1388" s="8"/>
      <c r="S1388" s="8"/>
      <c r="AJ1388">
        <v>1</v>
      </c>
      <c r="AL1388" s="8"/>
      <c r="AM1388" s="10">
        <f t="shared" si="189"/>
        <v>2016</v>
      </c>
      <c r="AN1388">
        <f t="shared" si="190"/>
        <v>0</v>
      </c>
      <c r="AO1388">
        <f t="shared" si="196"/>
        <v>0</v>
      </c>
      <c r="AP1388">
        <f t="shared" si="191"/>
        <v>1</v>
      </c>
      <c r="AQ1388">
        <f t="shared" si="192"/>
        <v>0</v>
      </c>
      <c r="AR1388">
        <f t="shared" si="193"/>
        <v>0</v>
      </c>
      <c r="AS1388">
        <f t="shared" si="194"/>
        <v>0</v>
      </c>
      <c r="AT1388">
        <f t="shared" si="195"/>
        <v>0</v>
      </c>
      <c r="AU1388">
        <f t="shared" si="195"/>
        <v>0</v>
      </c>
      <c r="AV1388">
        <f t="shared" si="197"/>
        <v>0</v>
      </c>
    </row>
    <row r="1389" spans="1:48" x14ac:dyDescent="0.25">
      <c r="A1389" s="5">
        <v>1429</v>
      </c>
      <c r="B1389" s="5" t="s">
        <v>761</v>
      </c>
      <c r="C1389" s="5" t="s">
        <v>762</v>
      </c>
      <c r="D1389" s="6" t="s">
        <v>763</v>
      </c>
      <c r="E1389">
        <v>27</v>
      </c>
      <c r="F1389" s="7">
        <v>0.3770236341</v>
      </c>
      <c r="G1389" s="7">
        <v>0</v>
      </c>
      <c r="H1389" t="s">
        <v>764</v>
      </c>
      <c r="I1389">
        <v>67</v>
      </c>
      <c r="J1389">
        <v>387169.99</v>
      </c>
      <c r="K1389">
        <v>500000</v>
      </c>
      <c r="L1389" t="s">
        <v>119</v>
      </c>
      <c r="M1389" s="8" t="s">
        <v>86</v>
      </c>
      <c r="N1389" s="8">
        <v>0.56603773584905603</v>
      </c>
      <c r="O1389">
        <v>0.43396226415094302</v>
      </c>
      <c r="P1389" s="9">
        <v>0.86602540378443904</v>
      </c>
      <c r="Q1389">
        <v>430000</v>
      </c>
      <c r="R1389" s="8" t="s">
        <v>5641</v>
      </c>
      <c r="S1389" s="8" t="s">
        <v>103</v>
      </c>
      <c r="T1389">
        <v>3771685</v>
      </c>
      <c r="U1389">
        <v>1162422</v>
      </c>
      <c r="V1389">
        <v>5640927</v>
      </c>
      <c r="W1389">
        <v>4478504</v>
      </c>
      <c r="X1389">
        <v>0</v>
      </c>
      <c r="Y1389">
        <v>370010</v>
      </c>
      <c r="Z1389">
        <v>3134632</v>
      </c>
      <c r="AA1389">
        <v>27087480</v>
      </c>
      <c r="AB1389">
        <v>3872376</v>
      </c>
      <c r="AC1389">
        <v>12</v>
      </c>
      <c r="AD1389">
        <v>19867576</v>
      </c>
      <c r="AE1389">
        <v>2017</v>
      </c>
      <c r="AF1389" t="s">
        <v>126</v>
      </c>
      <c r="AG1389">
        <v>390000</v>
      </c>
      <c r="AH1389" t="s">
        <v>56</v>
      </c>
      <c r="AI1389" t="s">
        <v>56</v>
      </c>
      <c r="AJ1389">
        <v>1</v>
      </c>
      <c r="AK1389">
        <v>2700</v>
      </c>
      <c r="AL1389" s="8"/>
      <c r="AM1389" s="10">
        <f t="shared" si="189"/>
        <v>2017</v>
      </c>
      <c r="AN1389">
        <f t="shared" si="190"/>
        <v>1</v>
      </c>
      <c r="AO1389">
        <f t="shared" si="196"/>
        <v>0</v>
      </c>
      <c r="AP1389">
        <f t="shared" si="191"/>
        <v>0</v>
      </c>
      <c r="AQ1389">
        <f t="shared" si="192"/>
        <v>0</v>
      </c>
      <c r="AR1389">
        <f t="shared" si="193"/>
        <v>1</v>
      </c>
      <c r="AS1389">
        <f t="shared" si="194"/>
        <v>0</v>
      </c>
      <c r="AT1389">
        <f t="shared" si="195"/>
        <v>1</v>
      </c>
      <c r="AU1389">
        <f t="shared" si="195"/>
        <v>1</v>
      </c>
      <c r="AV1389" t="str">
        <f t="shared" si="197"/>
        <v>2020-03-18T20:25:36</v>
      </c>
    </row>
    <row r="1390" spans="1:48" x14ac:dyDescent="0.25">
      <c r="A1390" s="5">
        <v>1430</v>
      </c>
      <c r="B1390" s="5" t="s">
        <v>3212</v>
      </c>
      <c r="C1390" s="5" t="s">
        <v>3213</v>
      </c>
      <c r="D1390" s="6" t="s">
        <v>3214</v>
      </c>
      <c r="E1390">
        <v>3</v>
      </c>
      <c r="F1390" s="7">
        <v>0.42972117269999999</v>
      </c>
      <c r="G1390" s="7">
        <v>0</v>
      </c>
      <c r="H1390" t="s">
        <v>3215</v>
      </c>
      <c r="I1390">
        <v>0</v>
      </c>
      <c r="J1390">
        <v>0</v>
      </c>
      <c r="K1390">
        <v>50000</v>
      </c>
      <c r="L1390" t="s">
        <v>119</v>
      </c>
      <c r="M1390" s="8" t="s">
        <v>53</v>
      </c>
      <c r="N1390" s="8">
        <v>0.73584905660377298</v>
      </c>
      <c r="O1390">
        <v>0.26415094339622602</v>
      </c>
      <c r="P1390" s="9">
        <v>0</v>
      </c>
      <c r="Q1390">
        <v>20000</v>
      </c>
      <c r="R1390" s="8" t="s">
        <v>5642</v>
      </c>
      <c r="S1390" s="8" t="s">
        <v>175</v>
      </c>
      <c r="T1390">
        <v>2011179</v>
      </c>
      <c r="U1390">
        <v>214227</v>
      </c>
      <c r="V1390">
        <v>2308864</v>
      </c>
      <c r="W1390">
        <v>2080121</v>
      </c>
      <c r="X1390">
        <v>0</v>
      </c>
      <c r="Y1390">
        <v>126477</v>
      </c>
      <c r="Z1390">
        <v>1794022</v>
      </c>
      <c r="AA1390">
        <v>3470727</v>
      </c>
      <c r="AB1390">
        <v>2013505</v>
      </c>
      <c r="AC1390">
        <v>12</v>
      </c>
      <c r="AD1390">
        <v>1457222</v>
      </c>
      <c r="AE1390">
        <v>2019</v>
      </c>
      <c r="AF1390" t="s">
        <v>126</v>
      </c>
      <c r="AG1390">
        <v>100000</v>
      </c>
      <c r="AH1390" t="s">
        <v>55</v>
      </c>
      <c r="AI1390" t="s">
        <v>56</v>
      </c>
      <c r="AJ1390">
        <v>1</v>
      </c>
      <c r="AK1390">
        <v>21600</v>
      </c>
      <c r="AL1390" s="8"/>
      <c r="AM1390" s="10">
        <f t="shared" si="189"/>
        <v>2019</v>
      </c>
      <c r="AN1390">
        <f t="shared" si="190"/>
        <v>1</v>
      </c>
      <c r="AO1390">
        <f t="shared" si="196"/>
        <v>0</v>
      </c>
      <c r="AP1390">
        <f t="shared" si="191"/>
        <v>0</v>
      </c>
      <c r="AQ1390">
        <f t="shared" si="192"/>
        <v>1</v>
      </c>
      <c r="AR1390">
        <f t="shared" si="193"/>
        <v>0</v>
      </c>
      <c r="AS1390">
        <f t="shared" si="194"/>
        <v>0</v>
      </c>
      <c r="AT1390">
        <f t="shared" si="195"/>
        <v>0</v>
      </c>
      <c r="AU1390">
        <f t="shared" si="195"/>
        <v>1</v>
      </c>
      <c r="AV1390" t="str">
        <f t="shared" si="197"/>
        <v>2020-03-18T21:03:02</v>
      </c>
    </row>
    <row r="1391" spans="1:48" x14ac:dyDescent="0.25">
      <c r="A1391" s="5">
        <v>1431</v>
      </c>
      <c r="B1391" s="5" t="s">
        <v>3611</v>
      </c>
      <c r="C1391" s="5" t="s">
        <v>3612</v>
      </c>
      <c r="D1391" s="6" t="s">
        <v>3613</v>
      </c>
      <c r="E1391">
        <v>2</v>
      </c>
      <c r="F1391" s="7">
        <v>0.4159864378</v>
      </c>
      <c r="G1391" s="7">
        <v>0</v>
      </c>
      <c r="H1391" t="s">
        <v>1926</v>
      </c>
      <c r="I1391">
        <v>27</v>
      </c>
      <c r="J1391">
        <v>1315</v>
      </c>
      <c r="K1391">
        <v>6500</v>
      </c>
      <c r="L1391" t="s">
        <v>119</v>
      </c>
      <c r="M1391" s="8" t="s">
        <v>86</v>
      </c>
      <c r="N1391" s="8">
        <v>0.62264150943396201</v>
      </c>
      <c r="O1391">
        <v>0.37735849056603699</v>
      </c>
      <c r="P1391" s="9">
        <v>0</v>
      </c>
      <c r="Q1391">
        <v>5000</v>
      </c>
      <c r="R1391" s="8" t="s">
        <v>5643</v>
      </c>
      <c r="S1391" s="8" t="s">
        <v>4502</v>
      </c>
      <c r="T1391">
        <v>151839</v>
      </c>
      <c r="U1391">
        <v>55259</v>
      </c>
      <c r="V1391">
        <v>151839</v>
      </c>
      <c r="W1391">
        <v>96580</v>
      </c>
      <c r="X1391">
        <v>0</v>
      </c>
      <c r="Y1391">
        <v>0</v>
      </c>
      <c r="Z1391">
        <v>127439</v>
      </c>
      <c r="AA1391">
        <v>133594</v>
      </c>
      <c r="AB1391">
        <v>0</v>
      </c>
      <c r="AC1391">
        <v>12</v>
      </c>
      <c r="AD1391">
        <v>0</v>
      </c>
      <c r="AE1391">
        <v>2018</v>
      </c>
      <c r="AF1391" t="s">
        <v>126</v>
      </c>
      <c r="AG1391">
        <v>100000</v>
      </c>
      <c r="AH1391" t="s">
        <v>55</v>
      </c>
      <c r="AI1391" t="s">
        <v>56</v>
      </c>
      <c r="AJ1391">
        <v>1</v>
      </c>
      <c r="AK1391">
        <v>8000</v>
      </c>
      <c r="AL1391" s="8"/>
      <c r="AM1391" s="10">
        <f t="shared" si="189"/>
        <v>2018</v>
      </c>
      <c r="AN1391">
        <f t="shared" si="190"/>
        <v>1</v>
      </c>
      <c r="AO1391">
        <f t="shared" si="196"/>
        <v>0</v>
      </c>
      <c r="AP1391">
        <f t="shared" si="191"/>
        <v>0</v>
      </c>
      <c r="AQ1391">
        <f t="shared" si="192"/>
        <v>0</v>
      </c>
      <c r="AR1391">
        <f t="shared" si="193"/>
        <v>1</v>
      </c>
      <c r="AS1391">
        <f t="shared" si="194"/>
        <v>0</v>
      </c>
      <c r="AT1391">
        <f t="shared" si="195"/>
        <v>0</v>
      </c>
      <c r="AU1391">
        <f t="shared" si="195"/>
        <v>1</v>
      </c>
      <c r="AV1391" t="str">
        <f t="shared" si="197"/>
        <v>2020-03-18T21:03:49</v>
      </c>
    </row>
    <row r="1392" spans="1:48" x14ac:dyDescent="0.25">
      <c r="A1392" s="5">
        <v>1432</v>
      </c>
      <c r="B1392" s="5" t="s">
        <v>5644</v>
      </c>
      <c r="C1392" s="5" t="s">
        <v>5645</v>
      </c>
      <c r="D1392" s="6" t="s">
        <v>5646</v>
      </c>
      <c r="E1392">
        <v>15</v>
      </c>
      <c r="F1392" s="7">
        <v>0.36033894690000001</v>
      </c>
      <c r="G1392" s="7">
        <v>0</v>
      </c>
      <c r="H1392" t="s">
        <v>5647</v>
      </c>
      <c r="I1392">
        <v>42</v>
      </c>
      <c r="J1392">
        <v>108440</v>
      </c>
      <c r="K1392">
        <v>250000</v>
      </c>
      <c r="L1392" t="s">
        <v>199</v>
      </c>
      <c r="M1392" s="8" t="s">
        <v>86</v>
      </c>
      <c r="N1392" s="8">
        <v>0.62264150943396201</v>
      </c>
      <c r="O1392">
        <v>0.37735849056603699</v>
      </c>
      <c r="P1392" s="9">
        <v>0</v>
      </c>
      <c r="R1392" s="8"/>
      <c r="S1392" s="8" t="s">
        <v>3338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3284812</v>
      </c>
      <c r="AB1392">
        <v>0</v>
      </c>
      <c r="AC1392">
        <v>12</v>
      </c>
      <c r="AD1392">
        <v>0</v>
      </c>
      <c r="AE1392">
        <v>2013</v>
      </c>
      <c r="AF1392" t="s">
        <v>68</v>
      </c>
      <c r="AG1392">
        <v>100000</v>
      </c>
      <c r="AH1392" t="s">
        <v>56</v>
      </c>
      <c r="AI1392" t="s">
        <v>56</v>
      </c>
      <c r="AJ1392">
        <v>1</v>
      </c>
      <c r="AK1392">
        <v>42385</v>
      </c>
      <c r="AL1392" s="8"/>
      <c r="AM1392" s="10">
        <f t="shared" si="189"/>
        <v>2014</v>
      </c>
      <c r="AN1392">
        <f t="shared" si="190"/>
        <v>0</v>
      </c>
      <c r="AO1392">
        <f t="shared" si="196"/>
        <v>1</v>
      </c>
      <c r="AP1392">
        <f t="shared" si="191"/>
        <v>0</v>
      </c>
      <c r="AQ1392">
        <f t="shared" si="192"/>
        <v>0</v>
      </c>
      <c r="AR1392">
        <f t="shared" si="193"/>
        <v>1</v>
      </c>
      <c r="AS1392">
        <f t="shared" si="194"/>
        <v>0</v>
      </c>
      <c r="AT1392">
        <f t="shared" si="195"/>
        <v>1</v>
      </c>
      <c r="AU1392">
        <f t="shared" si="195"/>
        <v>1</v>
      </c>
      <c r="AV1392">
        <f t="shared" si="197"/>
        <v>0</v>
      </c>
    </row>
    <row r="1393" spans="1:48" x14ac:dyDescent="0.25">
      <c r="A1393" s="5">
        <v>1433</v>
      </c>
      <c r="B1393" s="5" t="s">
        <v>5648</v>
      </c>
      <c r="C1393" s="5" t="s">
        <v>5649</v>
      </c>
      <c r="D1393" s="6" t="s">
        <v>5650</v>
      </c>
      <c r="E1393">
        <v>4</v>
      </c>
      <c r="F1393" s="7">
        <v>0.39897022529999998</v>
      </c>
      <c r="G1393" s="7">
        <v>0</v>
      </c>
      <c r="H1393" t="s">
        <v>5651</v>
      </c>
      <c r="I1393">
        <v>0</v>
      </c>
      <c r="J1393">
        <v>0</v>
      </c>
      <c r="K1393">
        <v>30000</v>
      </c>
      <c r="L1393" t="s">
        <v>119</v>
      </c>
      <c r="M1393" s="8" t="s">
        <v>53</v>
      </c>
      <c r="N1393" s="8">
        <v>0.84905660377358405</v>
      </c>
      <c r="O1393">
        <v>0.15094339622641501</v>
      </c>
      <c r="P1393" s="9">
        <v>0</v>
      </c>
      <c r="Q1393">
        <v>30000</v>
      </c>
      <c r="R1393" s="8" t="s">
        <v>5652</v>
      </c>
      <c r="S1393" s="8"/>
      <c r="AA1393">
        <v>3487065</v>
      </c>
      <c r="AB1393">
        <v>0</v>
      </c>
      <c r="AC1393">
        <v>12</v>
      </c>
      <c r="AD1393">
        <v>0</v>
      </c>
      <c r="AE1393">
        <v>2009</v>
      </c>
      <c r="AF1393" t="s">
        <v>121</v>
      </c>
      <c r="AG1393">
        <v>1</v>
      </c>
      <c r="AH1393" t="s">
        <v>55</v>
      </c>
      <c r="AI1393" t="s">
        <v>55</v>
      </c>
      <c r="AJ1393">
        <v>1</v>
      </c>
      <c r="AK1393">
        <v>285600</v>
      </c>
      <c r="AL1393" s="8"/>
      <c r="AM1393" s="10">
        <f t="shared" si="189"/>
        <v>2011</v>
      </c>
      <c r="AN1393">
        <f t="shared" si="190"/>
        <v>1</v>
      </c>
      <c r="AO1393">
        <f t="shared" si="196"/>
        <v>0</v>
      </c>
      <c r="AP1393">
        <f t="shared" si="191"/>
        <v>0</v>
      </c>
      <c r="AQ1393">
        <f t="shared" si="192"/>
        <v>1</v>
      </c>
      <c r="AR1393">
        <f t="shared" si="193"/>
        <v>0</v>
      </c>
      <c r="AS1393">
        <f t="shared" si="194"/>
        <v>0</v>
      </c>
      <c r="AT1393">
        <f t="shared" si="195"/>
        <v>0</v>
      </c>
      <c r="AU1393">
        <f t="shared" si="195"/>
        <v>0</v>
      </c>
      <c r="AV1393" t="str">
        <f t="shared" si="197"/>
        <v>2020-03-18T21:04:35</v>
      </c>
    </row>
    <row r="1394" spans="1:48" x14ac:dyDescent="0.25">
      <c r="A1394" s="5">
        <v>1434</v>
      </c>
      <c r="B1394" s="5" t="s">
        <v>5653</v>
      </c>
      <c r="C1394" s="5" t="s">
        <v>5654</v>
      </c>
      <c r="D1394" s="6" t="s">
        <v>5655</v>
      </c>
      <c r="E1394">
        <v>26</v>
      </c>
      <c r="F1394" s="7">
        <v>0.50410969409999995</v>
      </c>
      <c r="G1394" s="7">
        <v>0</v>
      </c>
      <c r="H1394" t="s">
        <v>3824</v>
      </c>
      <c r="I1394">
        <v>0</v>
      </c>
      <c r="J1394">
        <v>1260</v>
      </c>
      <c r="K1394">
        <v>30000</v>
      </c>
      <c r="L1394" t="s">
        <v>119</v>
      </c>
      <c r="M1394" s="8" t="s">
        <v>86</v>
      </c>
      <c r="N1394" s="8">
        <v>0.54716981132075404</v>
      </c>
      <c r="O1394">
        <v>0.45283018867924502</v>
      </c>
      <c r="P1394" s="9">
        <v>0.86602540378443804</v>
      </c>
      <c r="Q1394">
        <v>30000</v>
      </c>
      <c r="R1394" s="8" t="s">
        <v>5656</v>
      </c>
      <c r="S1394" s="8"/>
      <c r="AA1394">
        <v>2091725</v>
      </c>
      <c r="AB1394">
        <v>0</v>
      </c>
      <c r="AC1394">
        <v>12</v>
      </c>
      <c r="AD1394">
        <v>0</v>
      </c>
      <c r="AE1394">
        <v>2016</v>
      </c>
      <c r="AF1394" t="s">
        <v>126</v>
      </c>
      <c r="AG1394">
        <v>250000</v>
      </c>
      <c r="AH1394" t="s">
        <v>56</v>
      </c>
      <c r="AI1394" t="s">
        <v>55</v>
      </c>
      <c r="AJ1394">
        <v>1</v>
      </c>
      <c r="AK1394">
        <v>41218</v>
      </c>
      <c r="AL1394" s="8"/>
      <c r="AM1394" s="10">
        <f t="shared" si="189"/>
        <v>2018</v>
      </c>
      <c r="AN1394">
        <f t="shared" si="190"/>
        <v>1</v>
      </c>
      <c r="AO1394">
        <f t="shared" si="196"/>
        <v>0</v>
      </c>
      <c r="AP1394">
        <f t="shared" si="191"/>
        <v>0</v>
      </c>
      <c r="AQ1394">
        <f t="shared" si="192"/>
        <v>0</v>
      </c>
      <c r="AR1394">
        <f t="shared" si="193"/>
        <v>1</v>
      </c>
      <c r="AS1394">
        <f t="shared" si="194"/>
        <v>0</v>
      </c>
      <c r="AT1394">
        <f t="shared" si="195"/>
        <v>1</v>
      </c>
      <c r="AU1394">
        <f t="shared" si="195"/>
        <v>0</v>
      </c>
      <c r="AV1394" t="str">
        <f t="shared" si="197"/>
        <v>2020-03-18T21:05:52</v>
      </c>
    </row>
    <row r="1395" spans="1:48" x14ac:dyDescent="0.25">
      <c r="A1395" s="5">
        <v>1435</v>
      </c>
      <c r="B1395" s="5" t="s">
        <v>3228</v>
      </c>
      <c r="C1395" s="5" t="s">
        <v>3229</v>
      </c>
      <c r="D1395" s="6" t="s">
        <v>3230</v>
      </c>
      <c r="E1395">
        <v>0</v>
      </c>
      <c r="F1395" s="7">
        <v>0.58170519519999997</v>
      </c>
      <c r="G1395" s="7">
        <v>0</v>
      </c>
      <c r="H1395" t="s">
        <v>3231</v>
      </c>
      <c r="I1395">
        <v>0</v>
      </c>
      <c r="J1395">
        <v>0</v>
      </c>
      <c r="K1395">
        <v>30000</v>
      </c>
      <c r="L1395" t="s">
        <v>119</v>
      </c>
      <c r="M1395" s="8" t="s">
        <v>53</v>
      </c>
      <c r="N1395" s="8">
        <v>0.79245283018867896</v>
      </c>
      <c r="O1395">
        <v>0.20754716981131999</v>
      </c>
      <c r="P1395" s="9">
        <v>0</v>
      </c>
      <c r="Q1395">
        <v>30000</v>
      </c>
      <c r="R1395" s="8" t="s">
        <v>5657</v>
      </c>
      <c r="S1395" s="8" t="s">
        <v>175</v>
      </c>
      <c r="T1395">
        <v>6639357</v>
      </c>
      <c r="U1395">
        <v>1928187</v>
      </c>
      <c r="V1395">
        <v>7969162</v>
      </c>
      <c r="W1395">
        <v>5415569</v>
      </c>
      <c r="X1395">
        <v>170791</v>
      </c>
      <c r="Y1395">
        <v>2683944</v>
      </c>
      <c r="Z1395">
        <v>516922</v>
      </c>
      <c r="AA1395">
        <v>12652216</v>
      </c>
      <c r="AB1395">
        <v>9505011</v>
      </c>
      <c r="AC1395">
        <v>12</v>
      </c>
      <c r="AD1395">
        <v>3147205</v>
      </c>
      <c r="AE1395">
        <v>1998</v>
      </c>
      <c r="AF1395" t="s">
        <v>54</v>
      </c>
      <c r="AG1395">
        <v>1000000</v>
      </c>
      <c r="AH1395" t="s">
        <v>55</v>
      </c>
      <c r="AI1395" t="s">
        <v>56</v>
      </c>
      <c r="AJ1395">
        <v>1</v>
      </c>
      <c r="AK1395">
        <v>747600</v>
      </c>
      <c r="AL1395" s="8"/>
      <c r="AM1395" s="10">
        <f t="shared" si="189"/>
        <v>2018</v>
      </c>
      <c r="AN1395">
        <f t="shared" si="190"/>
        <v>1</v>
      </c>
      <c r="AO1395">
        <f t="shared" si="196"/>
        <v>0</v>
      </c>
      <c r="AP1395">
        <f t="shared" si="191"/>
        <v>0</v>
      </c>
      <c r="AQ1395">
        <f t="shared" si="192"/>
        <v>1</v>
      </c>
      <c r="AR1395">
        <f t="shared" si="193"/>
        <v>0</v>
      </c>
      <c r="AS1395">
        <f t="shared" si="194"/>
        <v>0</v>
      </c>
      <c r="AT1395">
        <f t="shared" si="195"/>
        <v>0</v>
      </c>
      <c r="AU1395">
        <f t="shared" si="195"/>
        <v>1</v>
      </c>
      <c r="AV1395" t="str">
        <f t="shared" si="197"/>
        <v>2020-03-18T21:07:00</v>
      </c>
    </row>
    <row r="1396" spans="1:48" x14ac:dyDescent="0.25">
      <c r="A1396" s="5">
        <v>1436</v>
      </c>
      <c r="B1396" s="5" t="s">
        <v>5600</v>
      </c>
      <c r="C1396" s="5" t="s">
        <v>3958</v>
      </c>
      <c r="D1396" s="6" t="s">
        <v>5601</v>
      </c>
      <c r="E1396">
        <v>6</v>
      </c>
      <c r="F1396" s="7">
        <v>0.39180156830000001</v>
      </c>
      <c r="G1396" s="7">
        <v>0</v>
      </c>
      <c r="H1396" t="s">
        <v>5602</v>
      </c>
      <c r="I1396">
        <v>0</v>
      </c>
      <c r="J1396">
        <v>0</v>
      </c>
      <c r="K1396">
        <v>50000</v>
      </c>
      <c r="L1396" t="s">
        <v>119</v>
      </c>
      <c r="M1396" s="8" t="s">
        <v>86</v>
      </c>
      <c r="N1396" s="8">
        <v>0.64150943396226401</v>
      </c>
      <c r="O1396">
        <v>0.35849056603773499</v>
      </c>
      <c r="P1396" s="9">
        <v>0.86602540378443804</v>
      </c>
      <c r="Q1396">
        <v>30000</v>
      </c>
      <c r="R1396" s="8" t="s">
        <v>5658</v>
      </c>
      <c r="S1396" s="8"/>
      <c r="AA1396">
        <v>1430081</v>
      </c>
      <c r="AB1396">
        <v>0</v>
      </c>
      <c r="AC1396">
        <v>12</v>
      </c>
      <c r="AD1396">
        <v>0</v>
      </c>
      <c r="AE1396">
        <v>2006</v>
      </c>
      <c r="AF1396" t="s">
        <v>121</v>
      </c>
      <c r="AG1396">
        <v>10000</v>
      </c>
      <c r="AH1396" t="s">
        <v>56</v>
      </c>
      <c r="AI1396" t="s">
        <v>55</v>
      </c>
      <c r="AJ1396">
        <v>1</v>
      </c>
      <c r="AK1396">
        <v>43200</v>
      </c>
      <c r="AL1396" s="8"/>
      <c r="AM1396" s="10">
        <f t="shared" si="189"/>
        <v>2013</v>
      </c>
      <c r="AN1396">
        <f t="shared" si="190"/>
        <v>1</v>
      </c>
      <c r="AO1396">
        <f t="shared" si="196"/>
        <v>0</v>
      </c>
      <c r="AP1396">
        <f t="shared" si="191"/>
        <v>0</v>
      </c>
      <c r="AQ1396">
        <f t="shared" si="192"/>
        <v>0</v>
      </c>
      <c r="AR1396">
        <f t="shared" si="193"/>
        <v>1</v>
      </c>
      <c r="AS1396">
        <f t="shared" si="194"/>
        <v>0</v>
      </c>
      <c r="AT1396">
        <f t="shared" si="195"/>
        <v>1</v>
      </c>
      <c r="AU1396">
        <f t="shared" si="195"/>
        <v>0</v>
      </c>
      <c r="AV1396" t="str">
        <f t="shared" si="197"/>
        <v>2020-03-18T21:10:46</v>
      </c>
    </row>
    <row r="1397" spans="1:48" x14ac:dyDescent="0.25">
      <c r="A1397" s="5">
        <v>1437</v>
      </c>
      <c r="B1397" s="5" t="s">
        <v>5659</v>
      </c>
      <c r="C1397" s="5" t="s">
        <v>5660</v>
      </c>
      <c r="D1397" s="6" t="s">
        <v>5661</v>
      </c>
      <c r="E1397">
        <v>0</v>
      </c>
      <c r="F1397" s="7">
        <v>0.65258720930000003</v>
      </c>
      <c r="G1397" s="7">
        <v>0</v>
      </c>
      <c r="H1397" t="s">
        <v>5662</v>
      </c>
      <c r="I1397">
        <v>123</v>
      </c>
      <c r="J1397">
        <v>6480</v>
      </c>
      <c r="K1397">
        <v>15000</v>
      </c>
      <c r="L1397" t="s">
        <v>119</v>
      </c>
      <c r="M1397" s="8" t="s">
        <v>53</v>
      </c>
      <c r="N1397" s="8">
        <v>0.83018867924528295</v>
      </c>
      <c r="O1397">
        <v>0.169811320754716</v>
      </c>
      <c r="P1397" s="9">
        <v>0</v>
      </c>
      <c r="Q1397">
        <v>15000</v>
      </c>
      <c r="R1397" s="8" t="s">
        <v>5663</v>
      </c>
      <c r="S1397" s="8"/>
      <c r="AA1397">
        <v>25944543</v>
      </c>
      <c r="AB1397">
        <v>0</v>
      </c>
      <c r="AC1397">
        <v>12</v>
      </c>
      <c r="AD1397">
        <v>0</v>
      </c>
      <c r="AE1397">
        <v>1989</v>
      </c>
      <c r="AF1397" t="s">
        <v>54</v>
      </c>
      <c r="AG1397">
        <v>400000</v>
      </c>
      <c r="AH1397" t="s">
        <v>55</v>
      </c>
      <c r="AI1397" t="s">
        <v>55</v>
      </c>
      <c r="AJ1397">
        <v>1</v>
      </c>
      <c r="AK1397">
        <v>884400</v>
      </c>
      <c r="AL1397" s="8"/>
      <c r="AM1397" s="10">
        <f t="shared" si="189"/>
        <v>2018</v>
      </c>
      <c r="AN1397">
        <f t="shared" si="190"/>
        <v>1</v>
      </c>
      <c r="AO1397">
        <f t="shared" si="196"/>
        <v>0</v>
      </c>
      <c r="AP1397">
        <f t="shared" si="191"/>
        <v>0</v>
      </c>
      <c r="AQ1397">
        <f t="shared" si="192"/>
        <v>1</v>
      </c>
      <c r="AR1397">
        <f t="shared" si="193"/>
        <v>0</v>
      </c>
      <c r="AS1397">
        <f t="shared" si="194"/>
        <v>0</v>
      </c>
      <c r="AT1397">
        <f t="shared" si="195"/>
        <v>0</v>
      </c>
      <c r="AU1397">
        <f t="shared" si="195"/>
        <v>0</v>
      </c>
      <c r="AV1397" t="str">
        <f t="shared" si="197"/>
        <v>2020-03-18T21:06:31</v>
      </c>
    </row>
    <row r="1398" spans="1:48" x14ac:dyDescent="0.25">
      <c r="A1398" s="5">
        <v>1438</v>
      </c>
      <c r="B1398" s="5" t="s">
        <v>4826</v>
      </c>
      <c r="C1398" s="5" t="s">
        <v>4827</v>
      </c>
      <c r="D1398" s="6" t="s">
        <v>4828</v>
      </c>
      <c r="E1398">
        <v>4</v>
      </c>
      <c r="F1398" s="7">
        <v>0.46997940620000001</v>
      </c>
      <c r="G1398" s="7">
        <v>0</v>
      </c>
      <c r="H1398" t="s">
        <v>4829</v>
      </c>
      <c r="I1398">
        <v>27</v>
      </c>
      <c r="J1398">
        <v>3283.72</v>
      </c>
      <c r="K1398">
        <v>20000</v>
      </c>
      <c r="L1398" t="s">
        <v>119</v>
      </c>
      <c r="M1398" s="8" t="s">
        <v>86</v>
      </c>
      <c r="N1398" s="8">
        <v>0.58490566037735803</v>
      </c>
      <c r="O1398">
        <v>0.41509433962264097</v>
      </c>
      <c r="P1398" s="9">
        <v>0.86602540378443904</v>
      </c>
      <c r="Q1398">
        <v>18000</v>
      </c>
      <c r="R1398" s="8" t="s">
        <v>5664</v>
      </c>
      <c r="S1398" s="8"/>
      <c r="AA1398">
        <v>413272</v>
      </c>
      <c r="AB1398">
        <v>0</v>
      </c>
      <c r="AC1398">
        <v>12</v>
      </c>
      <c r="AD1398">
        <v>0</v>
      </c>
      <c r="AE1398">
        <v>2003</v>
      </c>
      <c r="AF1398" t="s">
        <v>54</v>
      </c>
      <c r="AG1398">
        <v>100000</v>
      </c>
      <c r="AH1398" t="s">
        <v>55</v>
      </c>
      <c r="AI1398" t="s">
        <v>56</v>
      </c>
      <c r="AJ1398">
        <v>1</v>
      </c>
      <c r="AK1398">
        <v>60800</v>
      </c>
      <c r="AL1398" s="8"/>
      <c r="AM1398" s="10">
        <f t="shared" si="189"/>
        <v>2019</v>
      </c>
      <c r="AN1398">
        <f t="shared" si="190"/>
        <v>1</v>
      </c>
      <c r="AO1398">
        <f t="shared" si="196"/>
        <v>0</v>
      </c>
      <c r="AP1398">
        <f t="shared" si="191"/>
        <v>0</v>
      </c>
      <c r="AQ1398">
        <f t="shared" si="192"/>
        <v>0</v>
      </c>
      <c r="AR1398">
        <f t="shared" si="193"/>
        <v>1</v>
      </c>
      <c r="AS1398">
        <f t="shared" si="194"/>
        <v>0</v>
      </c>
      <c r="AT1398">
        <f t="shared" si="195"/>
        <v>0</v>
      </c>
      <c r="AU1398">
        <f t="shared" si="195"/>
        <v>1</v>
      </c>
      <c r="AV1398" t="str">
        <f t="shared" si="197"/>
        <v>2020-03-18T21:09:07</v>
      </c>
    </row>
    <row r="1399" spans="1:48" x14ac:dyDescent="0.25">
      <c r="A1399" s="5">
        <v>1439</v>
      </c>
      <c r="B1399" s="5" t="s">
        <v>5665</v>
      </c>
      <c r="C1399" s="5" t="s">
        <v>5666</v>
      </c>
      <c r="D1399" s="6" t="s">
        <v>5667</v>
      </c>
      <c r="E1399">
        <v>10</v>
      </c>
      <c r="F1399" s="7">
        <v>0.45544215189999998</v>
      </c>
      <c r="G1399" s="7">
        <v>0</v>
      </c>
      <c r="H1399" t="s">
        <v>5668</v>
      </c>
      <c r="I1399">
        <v>0</v>
      </c>
      <c r="J1399">
        <v>0</v>
      </c>
      <c r="K1399">
        <v>20000</v>
      </c>
      <c r="L1399" t="s">
        <v>119</v>
      </c>
      <c r="M1399" s="8" t="s">
        <v>53</v>
      </c>
      <c r="N1399" s="8">
        <v>0.79245283018867896</v>
      </c>
      <c r="O1399">
        <v>0.20754716981131999</v>
      </c>
      <c r="P1399" s="9">
        <v>-0.98458613578379195</v>
      </c>
      <c r="Q1399">
        <v>20000</v>
      </c>
      <c r="R1399" s="8" t="s">
        <v>5669</v>
      </c>
      <c r="S1399" s="8"/>
      <c r="AA1399">
        <v>1701287</v>
      </c>
      <c r="AB1399">
        <v>0</v>
      </c>
      <c r="AC1399">
        <v>12</v>
      </c>
      <c r="AD1399">
        <v>0</v>
      </c>
      <c r="AE1399">
        <v>2008</v>
      </c>
      <c r="AF1399" t="s">
        <v>121</v>
      </c>
      <c r="AG1399">
        <v>20000</v>
      </c>
      <c r="AH1399" t="s">
        <v>55</v>
      </c>
      <c r="AI1399" t="s">
        <v>55</v>
      </c>
      <c r="AJ1399">
        <v>0.9556948878</v>
      </c>
      <c r="AK1399">
        <v>10560</v>
      </c>
      <c r="AL1399" s="8"/>
      <c r="AM1399" s="10">
        <f t="shared" si="189"/>
        <v>2015</v>
      </c>
      <c r="AN1399">
        <f t="shared" si="190"/>
        <v>1</v>
      </c>
      <c r="AO1399">
        <f t="shared" si="196"/>
        <v>0</v>
      </c>
      <c r="AP1399">
        <f t="shared" si="191"/>
        <v>0</v>
      </c>
      <c r="AQ1399">
        <f t="shared" si="192"/>
        <v>1</v>
      </c>
      <c r="AR1399">
        <f t="shared" si="193"/>
        <v>0</v>
      </c>
      <c r="AS1399">
        <f t="shared" si="194"/>
        <v>0</v>
      </c>
      <c r="AT1399">
        <f t="shared" si="195"/>
        <v>0</v>
      </c>
      <c r="AU1399">
        <f t="shared" si="195"/>
        <v>0</v>
      </c>
      <c r="AV1399" t="str">
        <f t="shared" si="197"/>
        <v>2020-03-18T21:07:39</v>
      </c>
    </row>
    <row r="1400" spans="1:48" x14ac:dyDescent="0.25">
      <c r="A1400" s="5">
        <v>1440</v>
      </c>
      <c r="B1400" s="5" t="s">
        <v>4702</v>
      </c>
      <c r="C1400" s="5" t="s">
        <v>4703</v>
      </c>
      <c r="D1400" s="6" t="s">
        <v>4704</v>
      </c>
      <c r="E1400">
        <v>51</v>
      </c>
      <c r="F1400" s="7">
        <v>0.59542922249999997</v>
      </c>
      <c r="G1400" s="7">
        <v>0</v>
      </c>
      <c r="H1400" t="s">
        <v>283</v>
      </c>
      <c r="I1400">
        <v>0</v>
      </c>
      <c r="J1400">
        <v>0</v>
      </c>
      <c r="K1400">
        <v>100000</v>
      </c>
      <c r="L1400" t="s">
        <v>637</v>
      </c>
      <c r="M1400" s="8" t="s">
        <v>53</v>
      </c>
      <c r="N1400" s="8">
        <v>0.71698113207547098</v>
      </c>
      <c r="O1400">
        <v>0.28301886792452802</v>
      </c>
      <c r="P1400" s="11">
        <v>7.0000000000000003E-16</v>
      </c>
      <c r="R1400" s="8"/>
      <c r="S1400" s="8" t="s">
        <v>103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127722481</v>
      </c>
      <c r="AB1400">
        <v>0</v>
      </c>
      <c r="AC1400">
        <v>12</v>
      </c>
      <c r="AD1400">
        <v>0</v>
      </c>
      <c r="AE1400">
        <v>1984</v>
      </c>
      <c r="AF1400" t="s">
        <v>54</v>
      </c>
      <c r="AG1400">
        <v>6000000</v>
      </c>
      <c r="AH1400" t="s">
        <v>56</v>
      </c>
      <c r="AI1400" t="s">
        <v>55</v>
      </c>
      <c r="AJ1400">
        <v>0.90986341690000005</v>
      </c>
      <c r="AK1400">
        <v>6754376</v>
      </c>
      <c r="AL1400" s="8"/>
      <c r="AM1400" s="10">
        <f t="shared" si="189"/>
        <v>2006</v>
      </c>
      <c r="AN1400">
        <f t="shared" si="190"/>
        <v>0</v>
      </c>
      <c r="AO1400">
        <f t="shared" si="196"/>
        <v>1</v>
      </c>
      <c r="AP1400">
        <f t="shared" si="191"/>
        <v>0</v>
      </c>
      <c r="AQ1400">
        <f t="shared" si="192"/>
        <v>1</v>
      </c>
      <c r="AR1400">
        <f t="shared" si="193"/>
        <v>0</v>
      </c>
      <c r="AS1400">
        <f t="shared" si="194"/>
        <v>0</v>
      </c>
      <c r="AT1400">
        <f t="shared" si="195"/>
        <v>1</v>
      </c>
      <c r="AU1400">
        <f t="shared" si="195"/>
        <v>0</v>
      </c>
      <c r="AV1400">
        <f t="shared" si="197"/>
        <v>0</v>
      </c>
    </row>
    <row r="1401" spans="1:48" x14ac:dyDescent="0.25">
      <c r="A1401" s="5">
        <v>1441</v>
      </c>
      <c r="B1401" s="5" t="s">
        <v>5670</v>
      </c>
      <c r="C1401" s="5" t="s">
        <v>5671</v>
      </c>
      <c r="D1401" s="6" t="s">
        <v>5672</v>
      </c>
      <c r="E1401">
        <v>10</v>
      </c>
      <c r="F1401" s="7">
        <v>0.43310866120000002</v>
      </c>
      <c r="G1401" s="7">
        <v>0</v>
      </c>
      <c r="H1401" t="s">
        <v>5673</v>
      </c>
      <c r="I1401">
        <v>50</v>
      </c>
      <c r="J1401">
        <v>17863</v>
      </c>
      <c r="K1401">
        <v>40000</v>
      </c>
      <c r="L1401" t="s">
        <v>119</v>
      </c>
      <c r="M1401" s="8" t="s">
        <v>86</v>
      </c>
      <c r="N1401" s="8">
        <v>0.56603773584905603</v>
      </c>
      <c r="O1401">
        <v>0.43396226415094302</v>
      </c>
      <c r="P1401" s="9">
        <v>-0.86602540378443904</v>
      </c>
      <c r="Q1401">
        <v>40000</v>
      </c>
      <c r="R1401" s="8" t="s">
        <v>5674</v>
      </c>
      <c r="S1401" s="8"/>
      <c r="AA1401">
        <v>1184018</v>
      </c>
      <c r="AB1401">
        <v>0</v>
      </c>
      <c r="AC1401">
        <v>12</v>
      </c>
      <c r="AD1401">
        <v>0</v>
      </c>
      <c r="AE1401">
        <v>2013</v>
      </c>
      <c r="AF1401" t="s">
        <v>68</v>
      </c>
      <c r="AG1401">
        <v>100000</v>
      </c>
      <c r="AH1401" t="s">
        <v>55</v>
      </c>
      <c r="AI1401" t="s">
        <v>56</v>
      </c>
      <c r="AJ1401">
        <v>0.75547488529999995</v>
      </c>
      <c r="AK1401">
        <v>82500</v>
      </c>
      <c r="AL1401" s="8"/>
      <c r="AM1401" s="10">
        <f t="shared" si="189"/>
        <v>2015</v>
      </c>
      <c r="AN1401">
        <f t="shared" si="190"/>
        <v>1</v>
      </c>
      <c r="AO1401">
        <f t="shared" si="196"/>
        <v>0</v>
      </c>
      <c r="AP1401">
        <f t="shared" si="191"/>
        <v>0</v>
      </c>
      <c r="AQ1401">
        <f t="shared" si="192"/>
        <v>0</v>
      </c>
      <c r="AR1401">
        <f t="shared" si="193"/>
        <v>1</v>
      </c>
      <c r="AS1401">
        <f t="shared" si="194"/>
        <v>0</v>
      </c>
      <c r="AT1401">
        <f t="shared" si="195"/>
        <v>0</v>
      </c>
      <c r="AU1401">
        <f t="shared" si="195"/>
        <v>1</v>
      </c>
      <c r="AV1401" t="str">
        <f t="shared" si="197"/>
        <v>2020-03-18T21:12:49</v>
      </c>
    </row>
    <row r="1402" spans="1:48" x14ac:dyDescent="0.25">
      <c r="A1402" s="5">
        <v>1442</v>
      </c>
      <c r="B1402" s="5" t="s">
        <v>2635</v>
      </c>
      <c r="C1402" s="5" t="s">
        <v>2636</v>
      </c>
      <c r="D1402" s="6" t="s">
        <v>2637</v>
      </c>
      <c r="E1402">
        <v>96</v>
      </c>
      <c r="F1402" s="7">
        <v>0.48529681670000002</v>
      </c>
      <c r="G1402" s="7">
        <v>0</v>
      </c>
      <c r="H1402" t="s">
        <v>2638</v>
      </c>
      <c r="I1402">
        <v>58</v>
      </c>
      <c r="J1402">
        <v>1913477.53</v>
      </c>
      <c r="K1402">
        <v>3000000</v>
      </c>
      <c r="L1402" t="s">
        <v>119</v>
      </c>
      <c r="M1402" s="8" t="s">
        <v>53</v>
      </c>
      <c r="N1402" s="8">
        <v>0.71698113207547098</v>
      </c>
      <c r="O1402">
        <v>0.28301886792452802</v>
      </c>
      <c r="P1402" s="9">
        <v>0</v>
      </c>
      <c r="Q1402">
        <v>1100000</v>
      </c>
      <c r="R1402" s="8" t="s">
        <v>5675</v>
      </c>
      <c r="S1402" s="8" t="s">
        <v>2640</v>
      </c>
      <c r="T1402">
        <v>22245329</v>
      </c>
      <c r="U1402">
        <v>17029795</v>
      </c>
      <c r="V1402">
        <v>25003020</v>
      </c>
      <c r="W1402">
        <v>3640239</v>
      </c>
      <c r="X1402">
        <v>0</v>
      </c>
      <c r="Y1402">
        <v>9644631</v>
      </c>
      <c r="Z1402">
        <v>9972708</v>
      </c>
      <c r="AA1402">
        <v>63172253</v>
      </c>
      <c r="AB1402">
        <v>24576811</v>
      </c>
      <c r="AC1402">
        <v>8</v>
      </c>
      <c r="AD1402">
        <v>38595442</v>
      </c>
      <c r="AE1402">
        <v>1972</v>
      </c>
      <c r="AF1402" t="s">
        <v>54</v>
      </c>
      <c r="AG1402">
        <v>3000000</v>
      </c>
      <c r="AH1402" t="s">
        <v>55</v>
      </c>
      <c r="AI1402" t="s">
        <v>55</v>
      </c>
      <c r="AJ1402">
        <v>1</v>
      </c>
      <c r="AK1402">
        <v>0</v>
      </c>
      <c r="AL1402" s="8"/>
      <c r="AM1402" s="10">
        <f t="shared" si="189"/>
        <v>2006</v>
      </c>
      <c r="AN1402">
        <f t="shared" si="190"/>
        <v>1</v>
      </c>
      <c r="AO1402">
        <f t="shared" si="196"/>
        <v>0</v>
      </c>
      <c r="AP1402">
        <f t="shared" si="191"/>
        <v>0</v>
      </c>
      <c r="AQ1402">
        <f t="shared" si="192"/>
        <v>1</v>
      </c>
      <c r="AR1402">
        <f t="shared" si="193"/>
        <v>0</v>
      </c>
      <c r="AS1402">
        <f t="shared" si="194"/>
        <v>0</v>
      </c>
      <c r="AT1402">
        <f t="shared" si="195"/>
        <v>0</v>
      </c>
      <c r="AU1402">
        <f t="shared" si="195"/>
        <v>0</v>
      </c>
      <c r="AV1402" t="str">
        <f t="shared" si="197"/>
        <v>2020-03-18T21:07:09</v>
      </c>
    </row>
    <row r="1403" spans="1:48" x14ac:dyDescent="0.25">
      <c r="A1403" s="5">
        <v>1443</v>
      </c>
      <c r="B1403" s="5" t="s">
        <v>5676</v>
      </c>
      <c r="C1403" s="5" t="s">
        <v>5677</v>
      </c>
      <c r="D1403" s="6" t="s">
        <v>5678</v>
      </c>
      <c r="E1403">
        <v>69</v>
      </c>
      <c r="F1403" s="7">
        <v>0.35546394320000002</v>
      </c>
      <c r="G1403" s="7">
        <v>0</v>
      </c>
      <c r="H1403" t="s">
        <v>5679</v>
      </c>
      <c r="I1403">
        <v>26</v>
      </c>
      <c r="J1403">
        <v>32824.720000000001</v>
      </c>
      <c r="K1403">
        <v>150000</v>
      </c>
      <c r="L1403" t="s">
        <v>52</v>
      </c>
      <c r="M1403" s="8" t="s">
        <v>53</v>
      </c>
      <c r="N1403" s="8">
        <v>0.77358490566037696</v>
      </c>
      <c r="O1403">
        <v>0.22641509433962201</v>
      </c>
      <c r="P1403" s="9">
        <v>0</v>
      </c>
      <c r="Q1403">
        <v>150000</v>
      </c>
      <c r="R1403" s="8"/>
      <c r="S1403" s="8" t="s">
        <v>5680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73889121</v>
      </c>
      <c r="AB1403">
        <v>20944061</v>
      </c>
      <c r="AC1403">
        <v>12</v>
      </c>
      <c r="AD1403">
        <v>52945060</v>
      </c>
      <c r="AE1403">
        <v>2009</v>
      </c>
      <c r="AF1403" t="s">
        <v>121</v>
      </c>
      <c r="AG1403">
        <v>150000</v>
      </c>
      <c r="AH1403" t="s">
        <v>55</v>
      </c>
      <c r="AI1403" t="s">
        <v>55</v>
      </c>
      <c r="AJ1403">
        <v>1</v>
      </c>
      <c r="AK1403">
        <v>5040000</v>
      </c>
      <c r="AL1403" s="8" t="s">
        <v>5681</v>
      </c>
      <c r="AM1403" s="10">
        <f t="shared" si="189"/>
        <v>2012</v>
      </c>
      <c r="AN1403">
        <f t="shared" si="190"/>
        <v>1</v>
      </c>
      <c r="AO1403">
        <f t="shared" si="196"/>
        <v>0</v>
      </c>
      <c r="AP1403">
        <f t="shared" si="191"/>
        <v>0</v>
      </c>
      <c r="AQ1403">
        <f t="shared" si="192"/>
        <v>1</v>
      </c>
      <c r="AR1403">
        <f t="shared" si="193"/>
        <v>0</v>
      </c>
      <c r="AS1403">
        <f t="shared" si="194"/>
        <v>0</v>
      </c>
      <c r="AT1403">
        <f t="shared" si="195"/>
        <v>0</v>
      </c>
      <c r="AU1403">
        <f t="shared" si="195"/>
        <v>0</v>
      </c>
      <c r="AV1403" t="str">
        <f t="shared" si="197"/>
        <v>2020-03-18T21:00:35</v>
      </c>
    </row>
    <row r="1404" spans="1:48" x14ac:dyDescent="0.25">
      <c r="A1404" s="5">
        <v>1445</v>
      </c>
      <c r="B1404" s="5" t="s">
        <v>3783</v>
      </c>
      <c r="C1404" s="5" t="s">
        <v>2550</v>
      </c>
      <c r="D1404" s="6" t="s">
        <v>3784</v>
      </c>
      <c r="E1404">
        <v>21</v>
      </c>
      <c r="F1404" s="7">
        <v>0.37182735620000001</v>
      </c>
      <c r="G1404" s="7">
        <v>0</v>
      </c>
      <c r="H1404" t="s">
        <v>3785</v>
      </c>
      <c r="I1404">
        <v>66</v>
      </c>
      <c r="J1404">
        <v>44163.5</v>
      </c>
      <c r="K1404">
        <v>100000</v>
      </c>
      <c r="L1404" t="s">
        <v>119</v>
      </c>
      <c r="M1404" s="8" t="s">
        <v>86</v>
      </c>
      <c r="N1404" s="8">
        <v>0.58490566037735803</v>
      </c>
      <c r="O1404">
        <v>0.41509433962264097</v>
      </c>
      <c r="P1404" s="9">
        <v>-0.86800929890167899</v>
      </c>
      <c r="Q1404">
        <v>50000</v>
      </c>
      <c r="R1404" s="8" t="s">
        <v>5682</v>
      </c>
      <c r="S1404" s="8" t="s">
        <v>329</v>
      </c>
      <c r="T1404">
        <v>7495584</v>
      </c>
      <c r="U1404">
        <v>1825999</v>
      </c>
      <c r="V1404">
        <v>7715933</v>
      </c>
      <c r="W1404">
        <v>5841069</v>
      </c>
      <c r="X1404">
        <v>95135</v>
      </c>
      <c r="Y1404">
        <v>3236030</v>
      </c>
      <c r="Z1404">
        <v>1288327</v>
      </c>
      <c r="AA1404">
        <v>10196302</v>
      </c>
      <c r="AB1404">
        <v>5307266</v>
      </c>
      <c r="AC1404">
        <v>12</v>
      </c>
      <c r="AD1404">
        <v>6259164</v>
      </c>
      <c r="AE1404">
        <v>2014</v>
      </c>
      <c r="AF1404" t="s">
        <v>68</v>
      </c>
      <c r="AG1404">
        <v>200000</v>
      </c>
      <c r="AH1404" t="s">
        <v>55</v>
      </c>
      <c r="AI1404" t="s">
        <v>56</v>
      </c>
      <c r="AJ1404">
        <v>0.46065635020000001</v>
      </c>
      <c r="AK1404">
        <v>110920</v>
      </c>
      <c r="AL1404" s="8"/>
      <c r="AM1404" s="10">
        <f t="shared" si="189"/>
        <v>2016</v>
      </c>
      <c r="AN1404">
        <f t="shared" si="190"/>
        <v>1</v>
      </c>
      <c r="AO1404">
        <f t="shared" si="196"/>
        <v>0</v>
      </c>
      <c r="AP1404">
        <f t="shared" si="191"/>
        <v>0</v>
      </c>
      <c r="AQ1404">
        <f t="shared" si="192"/>
        <v>0</v>
      </c>
      <c r="AR1404">
        <f t="shared" si="193"/>
        <v>1</v>
      </c>
      <c r="AS1404">
        <f t="shared" si="194"/>
        <v>0</v>
      </c>
      <c r="AT1404">
        <f t="shared" si="195"/>
        <v>0</v>
      </c>
      <c r="AU1404">
        <f t="shared" si="195"/>
        <v>1</v>
      </c>
      <c r="AV1404" t="str">
        <f t="shared" si="197"/>
        <v>2020-03-18T21:09:50</v>
      </c>
    </row>
    <row r="1405" spans="1:48" x14ac:dyDescent="0.25">
      <c r="A1405" s="5">
        <v>1446</v>
      </c>
      <c r="B1405" s="5" t="s">
        <v>4534</v>
      </c>
      <c r="C1405" s="5" t="s">
        <v>4535</v>
      </c>
      <c r="D1405" s="6" t="s">
        <v>4536</v>
      </c>
      <c r="E1405">
        <v>18</v>
      </c>
      <c r="F1405" s="7">
        <v>0.37457266560000002</v>
      </c>
      <c r="G1405" s="7">
        <v>0</v>
      </c>
      <c r="H1405" t="s">
        <v>4537</v>
      </c>
      <c r="I1405">
        <v>44</v>
      </c>
      <c r="J1405">
        <v>90290.9</v>
      </c>
      <c r="K1405">
        <v>50000</v>
      </c>
      <c r="L1405" t="s">
        <v>637</v>
      </c>
      <c r="M1405" s="8" t="s">
        <v>53</v>
      </c>
      <c r="N1405" s="8">
        <v>0.75471698113207497</v>
      </c>
      <c r="O1405">
        <v>0.245283018867924</v>
      </c>
      <c r="P1405" s="9">
        <v>0.94412020198924396</v>
      </c>
      <c r="R1405" s="8"/>
      <c r="S1405" s="8"/>
      <c r="AA1405">
        <v>11659965</v>
      </c>
      <c r="AB1405">
        <v>0</v>
      </c>
      <c r="AC1405">
        <v>12</v>
      </c>
      <c r="AD1405">
        <v>0</v>
      </c>
      <c r="AE1405">
        <v>2009</v>
      </c>
      <c r="AF1405" t="s">
        <v>121</v>
      </c>
      <c r="AG1405">
        <v>30000</v>
      </c>
      <c r="AH1405" t="s">
        <v>55</v>
      </c>
      <c r="AI1405" t="s">
        <v>55</v>
      </c>
      <c r="AJ1405">
        <v>0.8306436156</v>
      </c>
      <c r="AK1405">
        <v>89000</v>
      </c>
      <c r="AL1405" s="8"/>
      <c r="AM1405" s="10">
        <f t="shared" si="189"/>
        <v>2014</v>
      </c>
      <c r="AN1405">
        <f t="shared" si="190"/>
        <v>0</v>
      </c>
      <c r="AO1405">
        <f t="shared" si="196"/>
        <v>1</v>
      </c>
      <c r="AP1405">
        <f t="shared" si="191"/>
        <v>0</v>
      </c>
      <c r="AQ1405">
        <f t="shared" si="192"/>
        <v>1</v>
      </c>
      <c r="AR1405">
        <f t="shared" si="193"/>
        <v>0</v>
      </c>
      <c r="AS1405">
        <f t="shared" si="194"/>
        <v>0</v>
      </c>
      <c r="AT1405">
        <f t="shared" si="195"/>
        <v>0</v>
      </c>
      <c r="AU1405">
        <f t="shared" si="195"/>
        <v>0</v>
      </c>
      <c r="AV1405">
        <f t="shared" si="197"/>
        <v>0</v>
      </c>
    </row>
    <row r="1406" spans="1:48" x14ac:dyDescent="0.25">
      <c r="A1406" s="5">
        <v>1447</v>
      </c>
      <c r="B1406" s="5" t="s">
        <v>4897</v>
      </c>
      <c r="C1406" s="5" t="s">
        <v>4898</v>
      </c>
      <c r="D1406" s="6" t="s">
        <v>4899</v>
      </c>
      <c r="E1406">
        <v>81</v>
      </c>
      <c r="F1406" s="7">
        <v>0.41906738290000001</v>
      </c>
      <c r="G1406" s="7">
        <v>0</v>
      </c>
      <c r="H1406" t="s">
        <v>4440</v>
      </c>
      <c r="I1406">
        <v>37</v>
      </c>
      <c r="J1406">
        <v>1007252.3</v>
      </c>
      <c r="K1406">
        <v>2000000</v>
      </c>
      <c r="L1406" t="s">
        <v>119</v>
      </c>
      <c r="M1406" s="8" t="s">
        <v>53</v>
      </c>
      <c r="N1406" s="8">
        <v>0.84905660377358405</v>
      </c>
      <c r="O1406">
        <v>0.15094339622641501</v>
      </c>
      <c r="P1406" s="9">
        <v>0.83382186638336697</v>
      </c>
      <c r="Q1406">
        <v>2000000</v>
      </c>
      <c r="R1406" s="8" t="s">
        <v>5683</v>
      </c>
      <c r="S1406" s="8" t="s">
        <v>329</v>
      </c>
      <c r="T1406">
        <v>74256348</v>
      </c>
      <c r="U1406">
        <v>65591854</v>
      </c>
      <c r="V1406">
        <v>190511817</v>
      </c>
      <c r="W1406">
        <v>34037707</v>
      </c>
      <c r="X1406">
        <v>10164982</v>
      </c>
      <c r="Y1406">
        <v>16880037</v>
      </c>
      <c r="Z1406">
        <v>14985823</v>
      </c>
      <c r="AA1406">
        <v>153283885</v>
      </c>
      <c r="AB1406">
        <v>56065334</v>
      </c>
      <c r="AC1406">
        <v>12</v>
      </c>
      <c r="AD1406">
        <v>97218551</v>
      </c>
      <c r="AE1406">
        <v>1997</v>
      </c>
      <c r="AF1406" t="s">
        <v>54</v>
      </c>
      <c r="AG1406">
        <v>4778470</v>
      </c>
      <c r="AH1406" t="s">
        <v>55</v>
      </c>
      <c r="AI1406" t="s">
        <v>55</v>
      </c>
      <c r="AJ1406">
        <v>0.9860722113</v>
      </c>
      <c r="AK1406">
        <v>0</v>
      </c>
      <c r="AL1406" s="8"/>
      <c r="AM1406" s="10">
        <f t="shared" si="189"/>
        <v>2006</v>
      </c>
      <c r="AN1406">
        <f t="shared" si="190"/>
        <v>1</v>
      </c>
      <c r="AO1406">
        <f t="shared" si="196"/>
        <v>0</v>
      </c>
      <c r="AP1406">
        <f t="shared" si="191"/>
        <v>0</v>
      </c>
      <c r="AQ1406">
        <f t="shared" si="192"/>
        <v>1</v>
      </c>
      <c r="AR1406">
        <f t="shared" si="193"/>
        <v>0</v>
      </c>
      <c r="AS1406">
        <f t="shared" si="194"/>
        <v>0</v>
      </c>
      <c r="AT1406">
        <f t="shared" si="195"/>
        <v>0</v>
      </c>
      <c r="AU1406">
        <f t="shared" si="195"/>
        <v>0</v>
      </c>
      <c r="AV1406" t="str">
        <f t="shared" si="197"/>
        <v>2020-03-18T21:08:10</v>
      </c>
    </row>
    <row r="1407" spans="1:48" x14ac:dyDescent="0.25">
      <c r="A1407" s="5">
        <v>1448</v>
      </c>
      <c r="B1407" s="5" t="s">
        <v>5684</v>
      </c>
      <c r="C1407" s="5" t="s">
        <v>5685</v>
      </c>
      <c r="D1407" s="6" t="s">
        <v>5686</v>
      </c>
      <c r="E1407">
        <v>7</v>
      </c>
      <c r="F1407" s="7">
        <v>0.35598604700000003</v>
      </c>
      <c r="G1407" s="7">
        <v>0</v>
      </c>
      <c r="H1407" t="s">
        <v>5687</v>
      </c>
      <c r="I1407">
        <v>0</v>
      </c>
      <c r="J1407">
        <v>0</v>
      </c>
      <c r="K1407">
        <v>100000</v>
      </c>
      <c r="L1407" t="s">
        <v>119</v>
      </c>
      <c r="M1407" s="8" t="s">
        <v>53</v>
      </c>
      <c r="N1407" s="8">
        <v>0.86792452830188604</v>
      </c>
      <c r="O1407">
        <v>0.13207547169811301</v>
      </c>
      <c r="P1407" s="9">
        <v>0</v>
      </c>
      <c r="Q1407">
        <v>50000</v>
      </c>
      <c r="R1407" s="8" t="s">
        <v>5688</v>
      </c>
      <c r="S1407" s="8" t="s">
        <v>3338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4561838</v>
      </c>
      <c r="AB1407">
        <v>0</v>
      </c>
      <c r="AC1407">
        <v>10</v>
      </c>
      <c r="AD1407">
        <v>0</v>
      </c>
      <c r="AE1407">
        <v>2002</v>
      </c>
      <c r="AF1407" t="s">
        <v>54</v>
      </c>
      <c r="AG1407">
        <v>600000</v>
      </c>
      <c r="AH1407" t="s">
        <v>55</v>
      </c>
      <c r="AI1407" t="s">
        <v>55</v>
      </c>
      <c r="AJ1407">
        <v>1</v>
      </c>
      <c r="AK1407">
        <v>7040</v>
      </c>
      <c r="AL1407" s="8"/>
      <c r="AM1407" s="10">
        <f t="shared" si="189"/>
        <v>2012</v>
      </c>
      <c r="AN1407">
        <f t="shared" si="190"/>
        <v>1</v>
      </c>
      <c r="AO1407">
        <f t="shared" si="196"/>
        <v>0</v>
      </c>
      <c r="AP1407">
        <f t="shared" si="191"/>
        <v>0</v>
      </c>
      <c r="AQ1407">
        <f t="shared" si="192"/>
        <v>1</v>
      </c>
      <c r="AR1407">
        <f t="shared" si="193"/>
        <v>0</v>
      </c>
      <c r="AS1407">
        <f t="shared" si="194"/>
        <v>0</v>
      </c>
      <c r="AT1407">
        <f t="shared" si="195"/>
        <v>0</v>
      </c>
      <c r="AU1407">
        <f t="shared" si="195"/>
        <v>0</v>
      </c>
      <c r="AV1407" t="str">
        <f t="shared" si="197"/>
        <v>2020-03-18T21:09:00</v>
      </c>
    </row>
    <row r="1408" spans="1:48" x14ac:dyDescent="0.25">
      <c r="A1408" s="5">
        <v>1449</v>
      </c>
      <c r="B1408" s="5" t="s">
        <v>5689</v>
      </c>
      <c r="C1408" s="5" t="s">
        <v>2967</v>
      </c>
      <c r="D1408" s="6" t="s">
        <v>5690</v>
      </c>
      <c r="E1408">
        <v>43</v>
      </c>
      <c r="F1408" s="7">
        <v>0.43132135830000001</v>
      </c>
      <c r="G1408" s="7">
        <v>0</v>
      </c>
      <c r="H1408" t="s">
        <v>5691</v>
      </c>
      <c r="I1408">
        <v>31</v>
      </c>
      <c r="J1408">
        <v>8228.36</v>
      </c>
      <c r="K1408">
        <v>80000</v>
      </c>
      <c r="L1408" t="s">
        <v>52</v>
      </c>
      <c r="M1408" s="8" t="s">
        <v>53</v>
      </c>
      <c r="N1408" s="8">
        <v>0.88679245283018804</v>
      </c>
      <c r="O1408">
        <v>0.113207547169811</v>
      </c>
      <c r="P1408" s="11">
        <v>2.9999999999999999E-16</v>
      </c>
      <c r="Q1408">
        <v>80000</v>
      </c>
      <c r="R1408" s="8"/>
      <c r="S1408" s="8" t="s">
        <v>103</v>
      </c>
      <c r="T1408">
        <v>30647611</v>
      </c>
      <c r="U1408">
        <v>1610935</v>
      </c>
      <c r="V1408">
        <v>33984784</v>
      </c>
      <c r="W1408">
        <v>31769940</v>
      </c>
      <c r="X1408">
        <v>0</v>
      </c>
      <c r="Y1408">
        <v>16965510</v>
      </c>
      <c r="Z1408">
        <v>2360518</v>
      </c>
      <c r="AA1408">
        <v>52654818</v>
      </c>
      <c r="AB1408">
        <v>0</v>
      </c>
      <c r="AC1408">
        <v>12</v>
      </c>
      <c r="AD1408">
        <v>0</v>
      </c>
      <c r="AE1408">
        <v>2006</v>
      </c>
      <c r="AF1408" t="s">
        <v>121</v>
      </c>
      <c r="AG1408">
        <v>2100000</v>
      </c>
      <c r="AH1408" t="s">
        <v>55</v>
      </c>
      <c r="AI1408" t="s">
        <v>55</v>
      </c>
      <c r="AJ1408">
        <v>0.82207642979999995</v>
      </c>
      <c r="AK1408">
        <v>1108454</v>
      </c>
      <c r="AL1408" s="8" t="s">
        <v>5692</v>
      </c>
      <c r="AM1408" s="10">
        <f t="shared" si="189"/>
        <v>2013</v>
      </c>
      <c r="AN1408">
        <f t="shared" si="190"/>
        <v>1</v>
      </c>
      <c r="AO1408">
        <f t="shared" si="196"/>
        <v>0</v>
      </c>
      <c r="AP1408">
        <f t="shared" si="191"/>
        <v>0</v>
      </c>
      <c r="AQ1408">
        <f t="shared" si="192"/>
        <v>1</v>
      </c>
      <c r="AR1408">
        <f t="shared" si="193"/>
        <v>0</v>
      </c>
      <c r="AS1408">
        <f t="shared" si="194"/>
        <v>0</v>
      </c>
      <c r="AT1408">
        <f t="shared" si="195"/>
        <v>0</v>
      </c>
      <c r="AU1408">
        <f t="shared" si="195"/>
        <v>0</v>
      </c>
      <c r="AV1408" t="str">
        <f t="shared" si="197"/>
        <v>2020-03-18T21:04:21</v>
      </c>
    </row>
    <row r="1409" spans="1:48" x14ac:dyDescent="0.25">
      <c r="A1409" s="5">
        <v>1450</v>
      </c>
      <c r="B1409" s="5" t="s">
        <v>5693</v>
      </c>
      <c r="C1409" s="5" t="s">
        <v>5694</v>
      </c>
      <c r="D1409" s="6" t="s">
        <v>5695</v>
      </c>
      <c r="E1409">
        <v>3</v>
      </c>
      <c r="F1409" s="7">
        <v>0.53780472219999997</v>
      </c>
      <c r="G1409" s="7">
        <v>0</v>
      </c>
      <c r="H1409" t="s">
        <v>3694</v>
      </c>
      <c r="I1409">
        <v>33</v>
      </c>
      <c r="J1409">
        <v>17689.060000000001</v>
      </c>
      <c r="K1409">
        <v>15000</v>
      </c>
      <c r="L1409" t="s">
        <v>119</v>
      </c>
      <c r="M1409" s="8" t="s">
        <v>53</v>
      </c>
      <c r="N1409" s="8">
        <v>0.84905660377358405</v>
      </c>
      <c r="O1409">
        <v>0.15094339622641501</v>
      </c>
      <c r="P1409" s="9">
        <v>0</v>
      </c>
      <c r="Q1409">
        <v>15000</v>
      </c>
      <c r="R1409" s="8" t="s">
        <v>5696</v>
      </c>
      <c r="S1409" s="8"/>
      <c r="AA1409">
        <v>36285095</v>
      </c>
      <c r="AB1409">
        <v>0</v>
      </c>
      <c r="AC1409">
        <v>12</v>
      </c>
      <c r="AD1409">
        <v>0</v>
      </c>
      <c r="AE1409">
        <v>2012</v>
      </c>
      <c r="AF1409" t="s">
        <v>68</v>
      </c>
      <c r="AG1409">
        <v>60000</v>
      </c>
      <c r="AH1409" t="s">
        <v>55</v>
      </c>
      <c r="AI1409" t="s">
        <v>55</v>
      </c>
      <c r="AJ1409">
        <v>1</v>
      </c>
      <c r="AK1409">
        <v>89000</v>
      </c>
      <c r="AL1409" s="8"/>
      <c r="AM1409" s="10">
        <f t="shared" si="189"/>
        <v>2016</v>
      </c>
      <c r="AN1409">
        <f t="shared" si="190"/>
        <v>1</v>
      </c>
      <c r="AO1409">
        <f t="shared" si="196"/>
        <v>0</v>
      </c>
      <c r="AP1409">
        <f t="shared" si="191"/>
        <v>0</v>
      </c>
      <c r="AQ1409">
        <f t="shared" si="192"/>
        <v>1</v>
      </c>
      <c r="AR1409">
        <f t="shared" si="193"/>
        <v>0</v>
      </c>
      <c r="AS1409">
        <f t="shared" si="194"/>
        <v>0</v>
      </c>
      <c r="AT1409">
        <f t="shared" si="195"/>
        <v>0</v>
      </c>
      <c r="AU1409">
        <f t="shared" si="195"/>
        <v>0</v>
      </c>
      <c r="AV1409" t="str">
        <f t="shared" si="197"/>
        <v>2020-03-18T21:11:40</v>
      </c>
    </row>
    <row r="1410" spans="1:48" x14ac:dyDescent="0.25">
      <c r="A1410" s="5">
        <v>1451</v>
      </c>
      <c r="B1410" s="5" t="s">
        <v>5697</v>
      </c>
      <c r="C1410" s="5" t="s">
        <v>5698</v>
      </c>
      <c r="D1410" s="6" t="s">
        <v>5699</v>
      </c>
      <c r="E1410">
        <v>24</v>
      </c>
      <c r="F1410" s="7">
        <v>0.25832867590000003</v>
      </c>
      <c r="G1410" s="7">
        <v>3.38786209</v>
      </c>
      <c r="H1410" t="s">
        <v>688</v>
      </c>
      <c r="I1410">
        <v>0</v>
      </c>
      <c r="J1410">
        <v>0</v>
      </c>
      <c r="K1410">
        <v>10000</v>
      </c>
      <c r="L1410" t="s">
        <v>52</v>
      </c>
      <c r="M1410" s="8" t="s">
        <v>74</v>
      </c>
      <c r="N1410" s="8">
        <v>0.37735849056603699</v>
      </c>
      <c r="O1410">
        <v>0.62264150943396201</v>
      </c>
      <c r="P1410" s="9">
        <v>0.86602540378443904</v>
      </c>
      <c r="Q1410">
        <v>5000</v>
      </c>
      <c r="R1410" s="8"/>
      <c r="S1410" s="8"/>
      <c r="AA1410">
        <v>253994</v>
      </c>
      <c r="AB1410">
        <v>0</v>
      </c>
      <c r="AC1410">
        <v>12</v>
      </c>
      <c r="AD1410">
        <v>0</v>
      </c>
      <c r="AE1410">
        <v>2016</v>
      </c>
      <c r="AF1410" t="s">
        <v>126</v>
      </c>
      <c r="AG1410">
        <v>10000</v>
      </c>
      <c r="AH1410" t="s">
        <v>56</v>
      </c>
      <c r="AI1410" t="s">
        <v>55</v>
      </c>
      <c r="AJ1410">
        <v>1</v>
      </c>
      <c r="AK1410">
        <v>0</v>
      </c>
      <c r="AL1410" s="8" t="s">
        <v>5700</v>
      </c>
      <c r="AM1410" s="10">
        <f t="shared" ref="AM1410:AM1473" si="198">_xlfn.NUMBERVALUE(LEFT(H1410,4))</f>
        <v>2017</v>
      </c>
      <c r="AN1410">
        <f t="shared" ref="AN1410:AN1473" si="199">IF(OR(L1410 = "AprovadoAnalista", L1410 = "AprovadoComite" ),1,0)</f>
        <v>1</v>
      </c>
      <c r="AO1410">
        <f t="shared" si="196"/>
        <v>0</v>
      </c>
      <c r="AP1410">
        <f t="shared" ref="AP1410:AP1473" si="200">IF(MID(M1410,4,1)="0",1,0)</f>
        <v>0</v>
      </c>
      <c r="AQ1410">
        <f t="shared" ref="AQ1410:AQ1473" si="201">IF(MID(M1410,4,1)="1",1,0)</f>
        <v>0</v>
      </c>
      <c r="AR1410">
        <f t="shared" ref="AR1410:AR1473" si="202">IF(MID(M1410,4,1)="3",1,0)</f>
        <v>0</v>
      </c>
      <c r="AS1410">
        <f t="shared" ref="AS1410:AS1473" si="203">IF(MID(M1410,4,1)="5",1,0)</f>
        <v>1</v>
      </c>
      <c r="AT1410">
        <f t="shared" ref="AT1410:AU1473" si="204">IF(AH1410="True",1,0)</f>
        <v>1</v>
      </c>
      <c r="AU1410">
        <f t="shared" si="204"/>
        <v>0</v>
      </c>
      <c r="AV1410" t="str">
        <f t="shared" si="197"/>
        <v>2020-03-19T14:18:05</v>
      </c>
    </row>
    <row r="1411" spans="1:48" x14ac:dyDescent="0.25">
      <c r="A1411" s="5">
        <v>1452</v>
      </c>
      <c r="B1411" s="5" t="s">
        <v>594</v>
      </c>
      <c r="C1411" s="5" t="s">
        <v>595</v>
      </c>
      <c r="D1411" s="6" t="s">
        <v>596</v>
      </c>
      <c r="E1411">
        <v>27</v>
      </c>
      <c r="F1411" s="7">
        <v>0.49182491410000001</v>
      </c>
      <c r="G1411" s="7">
        <v>0</v>
      </c>
      <c r="H1411" t="s">
        <v>597</v>
      </c>
      <c r="I1411">
        <v>63</v>
      </c>
      <c r="J1411">
        <v>2836656</v>
      </c>
      <c r="K1411">
        <v>3000000</v>
      </c>
      <c r="L1411" t="s">
        <v>119</v>
      </c>
      <c r="M1411" s="8" t="s">
        <v>86</v>
      </c>
      <c r="N1411" s="8">
        <v>0.679245283018867</v>
      </c>
      <c r="O1411">
        <v>0.320754716981132</v>
      </c>
      <c r="P1411" s="9">
        <v>0.85499863092622597</v>
      </c>
      <c r="Q1411">
        <v>2000000</v>
      </c>
      <c r="R1411" s="8" t="s">
        <v>5701</v>
      </c>
      <c r="S1411" s="8" t="s">
        <v>3684</v>
      </c>
      <c r="T1411">
        <v>45935522</v>
      </c>
      <c r="U1411">
        <v>36910874</v>
      </c>
      <c r="V1411">
        <v>48891869</v>
      </c>
      <c r="W1411">
        <v>6237983</v>
      </c>
      <c r="X1411">
        <v>14958700</v>
      </c>
      <c r="Y1411">
        <v>24898481</v>
      </c>
      <c r="Z1411">
        <v>16691469</v>
      </c>
      <c r="AA1411">
        <v>90502107</v>
      </c>
      <c r="AB1411">
        <v>1957004</v>
      </c>
      <c r="AC1411">
        <v>7</v>
      </c>
      <c r="AD1411">
        <v>-65022701</v>
      </c>
      <c r="AE1411">
        <v>2008</v>
      </c>
      <c r="AF1411" t="s">
        <v>121</v>
      </c>
      <c r="AG1411">
        <v>728407</v>
      </c>
      <c r="AH1411" t="s">
        <v>55</v>
      </c>
      <c r="AI1411" t="s">
        <v>55</v>
      </c>
      <c r="AJ1411">
        <v>0.99150478019999999</v>
      </c>
      <c r="AK1411">
        <v>12528228</v>
      </c>
      <c r="AL1411" s="8"/>
      <c r="AM1411" s="10">
        <f t="shared" si="198"/>
        <v>2008</v>
      </c>
      <c r="AN1411">
        <f t="shared" si="199"/>
        <v>1</v>
      </c>
      <c r="AO1411">
        <f t="shared" ref="AO1411:AO1474" si="205">IF(OR(L1411 = "ReprovadoAnalista", L1411 = "ReprovadoComite" ),1,0)</f>
        <v>0</v>
      </c>
      <c r="AP1411">
        <f t="shared" si="200"/>
        <v>0</v>
      </c>
      <c r="AQ1411">
        <f t="shared" si="201"/>
        <v>0</v>
      </c>
      <c r="AR1411">
        <f t="shared" si="202"/>
        <v>1</v>
      </c>
      <c r="AS1411">
        <f t="shared" si="203"/>
        <v>0</v>
      </c>
      <c r="AT1411">
        <f t="shared" si="204"/>
        <v>0</v>
      </c>
      <c r="AU1411">
        <f t="shared" si="204"/>
        <v>0</v>
      </c>
      <c r="AV1411" t="str">
        <f t="shared" ref="AV1411:AV1474" si="206">IF(R1411&lt;&gt;"",R1411,AL1411)</f>
        <v>2020-03-19T14:29:03</v>
      </c>
    </row>
    <row r="1412" spans="1:48" x14ac:dyDescent="0.25">
      <c r="A1412" s="5">
        <v>1453</v>
      </c>
      <c r="B1412" s="5" t="s">
        <v>5702</v>
      </c>
      <c r="C1412" s="5" t="s">
        <v>5703</v>
      </c>
      <c r="D1412" s="6" t="s">
        <v>5704</v>
      </c>
      <c r="E1412">
        <v>94</v>
      </c>
      <c r="F1412" s="7">
        <v>0</v>
      </c>
      <c r="G1412" s="7"/>
      <c r="H1412" t="s">
        <v>5705</v>
      </c>
      <c r="I1412">
        <v>0</v>
      </c>
      <c r="J1412">
        <v>0</v>
      </c>
      <c r="K1412">
        <v>6000000</v>
      </c>
      <c r="L1412" t="s">
        <v>119</v>
      </c>
      <c r="M1412" s="8" t="s">
        <v>53</v>
      </c>
      <c r="N1412" s="8">
        <v>0.71698113207547098</v>
      </c>
      <c r="O1412">
        <v>0.28301886792452802</v>
      </c>
      <c r="P1412" s="9">
        <v>0.99306439450971895</v>
      </c>
      <c r="Q1412">
        <v>3500000</v>
      </c>
      <c r="R1412" s="8" t="s">
        <v>5706</v>
      </c>
      <c r="S1412" s="8" t="s">
        <v>329</v>
      </c>
      <c r="T1412">
        <v>92365006</v>
      </c>
      <c r="U1412">
        <v>66335561</v>
      </c>
      <c r="V1412">
        <v>132949875</v>
      </c>
      <c r="W1412">
        <v>66716091</v>
      </c>
      <c r="X1412">
        <v>1142148</v>
      </c>
      <c r="Y1412">
        <v>31510896</v>
      </c>
      <c r="Z1412">
        <v>34295958</v>
      </c>
      <c r="AA1412">
        <v>239016696</v>
      </c>
      <c r="AB1412">
        <v>82622573</v>
      </c>
      <c r="AC1412">
        <v>12</v>
      </c>
      <c r="AD1412">
        <v>156394122</v>
      </c>
      <c r="AE1412">
        <v>1982</v>
      </c>
      <c r="AF1412" t="s">
        <v>54</v>
      </c>
      <c r="AG1412">
        <v>30515674</v>
      </c>
      <c r="AH1412" t="s">
        <v>55</v>
      </c>
      <c r="AI1412" t="s">
        <v>55</v>
      </c>
      <c r="AJ1412">
        <v>0</v>
      </c>
      <c r="AK1412">
        <v>16731651</v>
      </c>
      <c r="AL1412" s="8"/>
      <c r="AM1412" s="10">
        <f t="shared" si="198"/>
        <v>2006</v>
      </c>
      <c r="AN1412">
        <f t="shared" si="199"/>
        <v>1</v>
      </c>
      <c r="AO1412">
        <f t="shared" si="205"/>
        <v>0</v>
      </c>
      <c r="AP1412">
        <f t="shared" si="200"/>
        <v>0</v>
      </c>
      <c r="AQ1412">
        <f t="shared" si="201"/>
        <v>1</v>
      </c>
      <c r="AR1412">
        <f t="shared" si="202"/>
        <v>0</v>
      </c>
      <c r="AS1412">
        <f t="shared" si="203"/>
        <v>0</v>
      </c>
      <c r="AT1412">
        <f t="shared" si="204"/>
        <v>0</v>
      </c>
      <c r="AU1412">
        <f t="shared" si="204"/>
        <v>0</v>
      </c>
      <c r="AV1412" t="str">
        <f t="shared" si="206"/>
        <v>2020-03-19T14:31:06</v>
      </c>
    </row>
    <row r="1413" spans="1:48" x14ac:dyDescent="0.25">
      <c r="A1413" s="5">
        <v>1454</v>
      </c>
      <c r="B1413" s="5" t="s">
        <v>3901</v>
      </c>
      <c r="C1413" s="5" t="s">
        <v>3902</v>
      </c>
      <c r="D1413" s="6" t="s">
        <v>3903</v>
      </c>
      <c r="E1413">
        <v>34</v>
      </c>
      <c r="F1413" s="7">
        <v>8.3190988699999996E-2</v>
      </c>
      <c r="G1413" s="7">
        <v>0</v>
      </c>
      <c r="H1413" t="s">
        <v>3904</v>
      </c>
      <c r="I1413">
        <v>86</v>
      </c>
      <c r="J1413">
        <v>29333.33</v>
      </c>
      <c r="K1413">
        <v>300000</v>
      </c>
      <c r="L1413" t="s">
        <v>119</v>
      </c>
      <c r="M1413" s="8" t="s">
        <v>53</v>
      </c>
      <c r="N1413" s="8">
        <v>0.79245283018867896</v>
      </c>
      <c r="O1413">
        <v>0.20754716981131999</v>
      </c>
      <c r="P1413" s="9">
        <v>0.2204223297581</v>
      </c>
      <c r="Q1413">
        <v>200000</v>
      </c>
      <c r="R1413" s="8" t="s">
        <v>5707</v>
      </c>
      <c r="S1413" s="8" t="s">
        <v>5708</v>
      </c>
      <c r="T1413">
        <v>76991837</v>
      </c>
      <c r="U1413">
        <v>3139797</v>
      </c>
      <c r="V1413">
        <v>77559395</v>
      </c>
      <c r="W1413">
        <v>55964654</v>
      </c>
      <c r="X1413">
        <v>439800</v>
      </c>
      <c r="Y1413">
        <v>0</v>
      </c>
      <c r="Z1413">
        <v>48546119</v>
      </c>
      <c r="AA1413">
        <v>18668307</v>
      </c>
      <c r="AB1413">
        <v>0</v>
      </c>
      <c r="AC1413">
        <v>6</v>
      </c>
      <c r="AD1413">
        <v>0</v>
      </c>
      <c r="AE1413">
        <v>2009</v>
      </c>
      <c r="AF1413" t="s">
        <v>121</v>
      </c>
      <c r="AG1413">
        <v>500000</v>
      </c>
      <c r="AH1413" t="s">
        <v>55</v>
      </c>
      <c r="AI1413" t="s">
        <v>56</v>
      </c>
      <c r="AJ1413">
        <v>1</v>
      </c>
      <c r="AK1413">
        <v>17800</v>
      </c>
      <c r="AL1413" s="8"/>
      <c r="AM1413" s="10">
        <f t="shared" si="198"/>
        <v>2018</v>
      </c>
      <c r="AN1413">
        <f t="shared" si="199"/>
        <v>1</v>
      </c>
      <c r="AO1413">
        <f t="shared" si="205"/>
        <v>0</v>
      </c>
      <c r="AP1413">
        <f t="shared" si="200"/>
        <v>0</v>
      </c>
      <c r="AQ1413">
        <f t="shared" si="201"/>
        <v>1</v>
      </c>
      <c r="AR1413">
        <f t="shared" si="202"/>
        <v>0</v>
      </c>
      <c r="AS1413">
        <f t="shared" si="203"/>
        <v>0</v>
      </c>
      <c r="AT1413">
        <f t="shared" si="204"/>
        <v>0</v>
      </c>
      <c r="AU1413">
        <f t="shared" si="204"/>
        <v>1</v>
      </c>
      <c r="AV1413" t="str">
        <f t="shared" si="206"/>
        <v>2020-03-19T14:32:12</v>
      </c>
    </row>
    <row r="1414" spans="1:48" x14ac:dyDescent="0.25">
      <c r="A1414" s="5">
        <v>1455</v>
      </c>
      <c r="B1414" s="5" t="s">
        <v>3047</v>
      </c>
      <c r="C1414" s="5" t="s">
        <v>5406</v>
      </c>
      <c r="D1414" s="6" t="s">
        <v>5407</v>
      </c>
      <c r="E1414">
        <v>3</v>
      </c>
      <c r="F1414" s="7">
        <v>0.61572945950000002</v>
      </c>
      <c r="G1414" s="7">
        <v>0</v>
      </c>
      <c r="H1414" t="s">
        <v>1657</v>
      </c>
      <c r="I1414">
        <v>0</v>
      </c>
      <c r="J1414">
        <v>0</v>
      </c>
      <c r="K1414">
        <v>40000</v>
      </c>
      <c r="L1414" t="s">
        <v>52</v>
      </c>
      <c r="M1414" s="8" t="s">
        <v>53</v>
      </c>
      <c r="N1414" s="8">
        <v>0.84905660377358405</v>
      </c>
      <c r="O1414">
        <v>0.15094339622641501</v>
      </c>
      <c r="P1414" s="9">
        <v>0</v>
      </c>
      <c r="Q1414">
        <v>40000</v>
      </c>
      <c r="R1414" s="8"/>
      <c r="S1414" s="8"/>
      <c r="AA1414">
        <v>102507810</v>
      </c>
      <c r="AB1414">
        <v>0</v>
      </c>
      <c r="AC1414">
        <v>12</v>
      </c>
      <c r="AD1414">
        <v>0</v>
      </c>
      <c r="AE1414">
        <v>2008</v>
      </c>
      <c r="AF1414" t="s">
        <v>121</v>
      </c>
      <c r="AG1414">
        <v>100000</v>
      </c>
      <c r="AH1414" t="s">
        <v>55</v>
      </c>
      <c r="AI1414" t="s">
        <v>55</v>
      </c>
      <c r="AJ1414">
        <v>0.94693009579999998</v>
      </c>
      <c r="AK1414">
        <v>0</v>
      </c>
      <c r="AL1414" s="8" t="s">
        <v>5709</v>
      </c>
      <c r="AM1414" s="10">
        <f t="shared" si="198"/>
        <v>2012</v>
      </c>
      <c r="AN1414">
        <f t="shared" si="199"/>
        <v>1</v>
      </c>
      <c r="AO1414">
        <f t="shared" si="205"/>
        <v>0</v>
      </c>
      <c r="AP1414">
        <f t="shared" si="200"/>
        <v>0</v>
      </c>
      <c r="AQ1414">
        <f t="shared" si="201"/>
        <v>1</v>
      </c>
      <c r="AR1414">
        <f t="shared" si="202"/>
        <v>0</v>
      </c>
      <c r="AS1414">
        <f t="shared" si="203"/>
        <v>0</v>
      </c>
      <c r="AT1414">
        <f t="shared" si="204"/>
        <v>0</v>
      </c>
      <c r="AU1414">
        <f t="shared" si="204"/>
        <v>0</v>
      </c>
      <c r="AV1414" t="str">
        <f t="shared" si="206"/>
        <v>2020-03-19T14:23:26</v>
      </c>
    </row>
    <row r="1415" spans="1:48" x14ac:dyDescent="0.25">
      <c r="A1415" s="5">
        <v>1456</v>
      </c>
      <c r="B1415" s="5" t="s">
        <v>3557</v>
      </c>
      <c r="C1415" s="5" t="s">
        <v>3558</v>
      </c>
      <c r="D1415" s="6" t="s">
        <v>3559</v>
      </c>
      <c r="E1415">
        <v>93</v>
      </c>
      <c r="F1415" s="7">
        <v>0.26423013280000002</v>
      </c>
      <c r="G1415" s="7">
        <v>0</v>
      </c>
      <c r="H1415" t="s">
        <v>3560</v>
      </c>
      <c r="I1415">
        <v>76</v>
      </c>
      <c r="J1415">
        <v>205885.6</v>
      </c>
      <c r="K1415">
        <v>500000</v>
      </c>
      <c r="L1415" t="s">
        <v>119</v>
      </c>
      <c r="M1415" s="8" t="s">
        <v>53</v>
      </c>
      <c r="N1415" s="8">
        <v>0.83018867924528295</v>
      </c>
      <c r="O1415">
        <v>0.169811320754716</v>
      </c>
      <c r="P1415" s="9">
        <v>-0.85723097186360797</v>
      </c>
      <c r="Q1415">
        <v>350000</v>
      </c>
      <c r="R1415" s="8" t="s">
        <v>5710</v>
      </c>
      <c r="S1415" s="8" t="s">
        <v>329</v>
      </c>
      <c r="T1415">
        <v>30383000</v>
      </c>
      <c r="U1415">
        <v>17419000</v>
      </c>
      <c r="V1415">
        <v>31049000</v>
      </c>
      <c r="W1415">
        <v>1525000</v>
      </c>
      <c r="X1415">
        <v>7745000</v>
      </c>
      <c r="Y1415">
        <v>11752000</v>
      </c>
      <c r="Z1415">
        <v>14892000</v>
      </c>
      <c r="AA1415">
        <v>71143000</v>
      </c>
      <c r="AB1415">
        <v>20471000</v>
      </c>
      <c r="AC1415">
        <v>12</v>
      </c>
      <c r="AD1415">
        <v>50672000</v>
      </c>
      <c r="AE1415">
        <v>1998</v>
      </c>
      <c r="AF1415" t="s">
        <v>54</v>
      </c>
      <c r="AG1415">
        <v>8000000</v>
      </c>
      <c r="AH1415" t="s">
        <v>55</v>
      </c>
      <c r="AI1415" t="s">
        <v>55</v>
      </c>
      <c r="AJ1415">
        <v>0.97691717509999998</v>
      </c>
      <c r="AK1415">
        <v>7418245</v>
      </c>
      <c r="AL1415" s="8"/>
      <c r="AM1415" s="10">
        <f t="shared" si="198"/>
        <v>2006</v>
      </c>
      <c r="AN1415">
        <f t="shared" si="199"/>
        <v>1</v>
      </c>
      <c r="AO1415">
        <f t="shared" si="205"/>
        <v>0</v>
      </c>
      <c r="AP1415">
        <f t="shared" si="200"/>
        <v>0</v>
      </c>
      <c r="AQ1415">
        <f t="shared" si="201"/>
        <v>1</v>
      </c>
      <c r="AR1415">
        <f t="shared" si="202"/>
        <v>0</v>
      </c>
      <c r="AS1415">
        <f t="shared" si="203"/>
        <v>0</v>
      </c>
      <c r="AT1415">
        <f t="shared" si="204"/>
        <v>0</v>
      </c>
      <c r="AU1415">
        <f t="shared" si="204"/>
        <v>0</v>
      </c>
      <c r="AV1415" t="str">
        <f t="shared" si="206"/>
        <v>2020-03-19T15:00:32</v>
      </c>
    </row>
    <row r="1416" spans="1:48" x14ac:dyDescent="0.25">
      <c r="A1416" s="5">
        <v>1457</v>
      </c>
      <c r="B1416" s="5" t="s">
        <v>5711</v>
      </c>
      <c r="C1416" s="5" t="s">
        <v>5712</v>
      </c>
      <c r="D1416" s="6" t="s">
        <v>5713</v>
      </c>
      <c r="E1416">
        <v>95</v>
      </c>
      <c r="F1416" s="7">
        <v>0</v>
      </c>
      <c r="G1416" s="7"/>
      <c r="H1416" t="s">
        <v>5714</v>
      </c>
      <c r="I1416">
        <v>0</v>
      </c>
      <c r="J1416">
        <v>0</v>
      </c>
      <c r="K1416">
        <v>5000</v>
      </c>
      <c r="L1416" t="s">
        <v>52</v>
      </c>
      <c r="M1416" s="8" t="s">
        <v>74</v>
      </c>
      <c r="N1416" s="8">
        <v>0.43396226415094302</v>
      </c>
      <c r="O1416">
        <v>0.56603773584905603</v>
      </c>
      <c r="P1416" s="9">
        <v>0.87198044113287099</v>
      </c>
      <c r="Q1416">
        <v>4000</v>
      </c>
      <c r="R1416" s="8"/>
      <c r="S1416" s="8"/>
      <c r="AA1416">
        <v>0</v>
      </c>
      <c r="AB1416">
        <v>0</v>
      </c>
      <c r="AC1416">
        <v>1</v>
      </c>
      <c r="AD1416">
        <v>0</v>
      </c>
      <c r="AE1416">
        <v>1997</v>
      </c>
      <c r="AF1416" t="s">
        <v>54</v>
      </c>
      <c r="AG1416">
        <v>100000</v>
      </c>
      <c r="AH1416" t="s">
        <v>56</v>
      </c>
      <c r="AI1416" t="s">
        <v>56</v>
      </c>
      <c r="AJ1416">
        <v>0</v>
      </c>
      <c r="AK1416">
        <v>830938</v>
      </c>
      <c r="AL1416" s="8" t="s">
        <v>5715</v>
      </c>
      <c r="AM1416" s="10">
        <f t="shared" si="198"/>
        <v>2010</v>
      </c>
      <c r="AN1416">
        <f t="shared" si="199"/>
        <v>1</v>
      </c>
      <c r="AO1416">
        <f t="shared" si="205"/>
        <v>0</v>
      </c>
      <c r="AP1416">
        <f t="shared" si="200"/>
        <v>0</v>
      </c>
      <c r="AQ1416">
        <f t="shared" si="201"/>
        <v>0</v>
      </c>
      <c r="AR1416">
        <f t="shared" si="202"/>
        <v>0</v>
      </c>
      <c r="AS1416">
        <f t="shared" si="203"/>
        <v>1</v>
      </c>
      <c r="AT1416">
        <f t="shared" si="204"/>
        <v>1</v>
      </c>
      <c r="AU1416">
        <f t="shared" si="204"/>
        <v>1</v>
      </c>
      <c r="AV1416" t="str">
        <f t="shared" si="206"/>
        <v>2020-03-19T17:02:24</v>
      </c>
    </row>
    <row r="1417" spans="1:48" x14ac:dyDescent="0.25">
      <c r="A1417" s="5">
        <v>1458</v>
      </c>
      <c r="B1417" s="5" t="s">
        <v>5716</v>
      </c>
      <c r="C1417" s="5" t="s">
        <v>5717</v>
      </c>
      <c r="D1417" s="6" t="s">
        <v>5718</v>
      </c>
      <c r="E1417">
        <v>24</v>
      </c>
      <c r="F1417" s="7">
        <v>0.42055601850000002</v>
      </c>
      <c r="G1417" s="7">
        <v>0</v>
      </c>
      <c r="H1417" t="s">
        <v>5719</v>
      </c>
      <c r="I1417">
        <v>30</v>
      </c>
      <c r="J1417">
        <v>69643.75</v>
      </c>
      <c r="K1417">
        <v>90000</v>
      </c>
      <c r="L1417" t="s">
        <v>52</v>
      </c>
      <c r="M1417" s="8" t="s">
        <v>53</v>
      </c>
      <c r="N1417" s="8">
        <v>0.69811320754716899</v>
      </c>
      <c r="O1417">
        <v>0.30188679245283001</v>
      </c>
      <c r="P1417" s="9">
        <v>0.86602540378443904</v>
      </c>
      <c r="Q1417">
        <v>75000</v>
      </c>
      <c r="R1417" s="8"/>
      <c r="S1417" s="8" t="s">
        <v>3338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3368194</v>
      </c>
      <c r="AB1417">
        <v>0</v>
      </c>
      <c r="AC1417">
        <v>12</v>
      </c>
      <c r="AD1417">
        <v>0</v>
      </c>
      <c r="AE1417">
        <v>2011</v>
      </c>
      <c r="AF1417" t="s">
        <v>68</v>
      </c>
      <c r="AG1417">
        <v>30000</v>
      </c>
      <c r="AH1417" t="s">
        <v>55</v>
      </c>
      <c r="AI1417" t="s">
        <v>56</v>
      </c>
      <c r="AJ1417">
        <v>1</v>
      </c>
      <c r="AK1417">
        <v>10800</v>
      </c>
      <c r="AL1417" s="8" t="s">
        <v>5720</v>
      </c>
      <c r="AM1417" s="10">
        <f t="shared" si="198"/>
        <v>2012</v>
      </c>
      <c r="AN1417">
        <f t="shared" si="199"/>
        <v>1</v>
      </c>
      <c r="AO1417">
        <f t="shared" si="205"/>
        <v>0</v>
      </c>
      <c r="AP1417">
        <f t="shared" si="200"/>
        <v>0</v>
      </c>
      <c r="AQ1417">
        <f t="shared" si="201"/>
        <v>1</v>
      </c>
      <c r="AR1417">
        <f t="shared" si="202"/>
        <v>0</v>
      </c>
      <c r="AS1417">
        <f t="shared" si="203"/>
        <v>0</v>
      </c>
      <c r="AT1417">
        <f t="shared" si="204"/>
        <v>0</v>
      </c>
      <c r="AU1417">
        <f t="shared" si="204"/>
        <v>1</v>
      </c>
      <c r="AV1417" t="str">
        <f t="shared" si="206"/>
        <v>2020-03-19T17:09:12</v>
      </c>
    </row>
    <row r="1418" spans="1:48" x14ac:dyDescent="0.25">
      <c r="A1418" s="5">
        <v>1459</v>
      </c>
      <c r="B1418" s="5" t="s">
        <v>5423</v>
      </c>
      <c r="C1418" s="5" t="s">
        <v>5424</v>
      </c>
      <c r="D1418" s="6" t="s">
        <v>5425</v>
      </c>
      <c r="E1418">
        <v>3</v>
      </c>
      <c r="F1418" s="7">
        <v>0.2341000375</v>
      </c>
      <c r="G1418" s="7">
        <v>0</v>
      </c>
      <c r="H1418" t="s">
        <v>2618</v>
      </c>
      <c r="I1418">
        <v>0</v>
      </c>
      <c r="J1418">
        <v>0</v>
      </c>
      <c r="K1418">
        <v>15000</v>
      </c>
      <c r="L1418" t="s">
        <v>52</v>
      </c>
      <c r="M1418" s="8" t="s">
        <v>86</v>
      </c>
      <c r="N1418" s="8">
        <v>0.62264150943396201</v>
      </c>
      <c r="O1418">
        <v>0.37735849056603699</v>
      </c>
      <c r="P1418" s="9">
        <v>0</v>
      </c>
      <c r="Q1418">
        <v>10000</v>
      </c>
      <c r="R1418" s="8"/>
      <c r="S1418" s="8"/>
      <c r="AA1418">
        <v>572314</v>
      </c>
      <c r="AB1418">
        <v>0</v>
      </c>
      <c r="AC1418">
        <v>12</v>
      </c>
      <c r="AD1418">
        <v>0</v>
      </c>
      <c r="AE1418">
        <v>2013</v>
      </c>
      <c r="AF1418" t="s">
        <v>68</v>
      </c>
      <c r="AG1418">
        <v>15000</v>
      </c>
      <c r="AH1418" t="s">
        <v>56</v>
      </c>
      <c r="AI1418" t="s">
        <v>55</v>
      </c>
      <c r="AJ1418">
        <v>1</v>
      </c>
      <c r="AK1418">
        <v>5120</v>
      </c>
      <c r="AL1418" s="8" t="s">
        <v>5721</v>
      </c>
      <c r="AM1418" s="10">
        <f t="shared" si="198"/>
        <v>2016</v>
      </c>
      <c r="AN1418">
        <f t="shared" si="199"/>
        <v>1</v>
      </c>
      <c r="AO1418">
        <f t="shared" si="205"/>
        <v>0</v>
      </c>
      <c r="AP1418">
        <f t="shared" si="200"/>
        <v>0</v>
      </c>
      <c r="AQ1418">
        <f t="shared" si="201"/>
        <v>0</v>
      </c>
      <c r="AR1418">
        <f t="shared" si="202"/>
        <v>1</v>
      </c>
      <c r="AS1418">
        <f t="shared" si="203"/>
        <v>0</v>
      </c>
      <c r="AT1418">
        <f t="shared" si="204"/>
        <v>1</v>
      </c>
      <c r="AU1418">
        <f t="shared" si="204"/>
        <v>0</v>
      </c>
      <c r="AV1418" t="str">
        <f t="shared" si="206"/>
        <v>2020-03-19T14:22:49</v>
      </c>
    </row>
    <row r="1419" spans="1:48" x14ac:dyDescent="0.25">
      <c r="A1419" s="5">
        <v>1460</v>
      </c>
      <c r="B1419" s="5" t="s">
        <v>917</v>
      </c>
      <c r="C1419" s="5" t="s">
        <v>918</v>
      </c>
      <c r="D1419" s="6" t="s">
        <v>919</v>
      </c>
      <c r="E1419">
        <v>690</v>
      </c>
      <c r="F1419" s="7">
        <v>0.42106536839999997</v>
      </c>
      <c r="G1419" s="7">
        <v>0</v>
      </c>
      <c r="H1419" t="s">
        <v>920</v>
      </c>
      <c r="I1419">
        <v>40</v>
      </c>
      <c r="J1419">
        <v>98698.7</v>
      </c>
      <c r="K1419">
        <v>800000</v>
      </c>
      <c r="L1419" t="s">
        <v>119</v>
      </c>
      <c r="M1419" s="8" t="s">
        <v>63</v>
      </c>
      <c r="N1419" s="8">
        <v>0.90566037735849003</v>
      </c>
      <c r="O1419">
        <v>9.4339622641509399E-2</v>
      </c>
      <c r="P1419" s="9">
        <v>-4.7658081452837599E-2</v>
      </c>
      <c r="Q1419">
        <v>500000</v>
      </c>
      <c r="R1419" s="8" t="s">
        <v>5722</v>
      </c>
      <c r="S1419" s="8" t="s">
        <v>299</v>
      </c>
      <c r="T1419">
        <v>9726587</v>
      </c>
      <c r="U1419">
        <v>8348177</v>
      </c>
      <c r="V1419">
        <v>10370619</v>
      </c>
      <c r="W1419">
        <v>1569857</v>
      </c>
      <c r="X1419">
        <v>0</v>
      </c>
      <c r="Y1419">
        <v>8174721</v>
      </c>
      <c r="Z1419">
        <v>3385874</v>
      </c>
      <c r="AA1419">
        <v>20254913</v>
      </c>
      <c r="AB1419">
        <v>7983449</v>
      </c>
      <c r="AC1419">
        <v>10</v>
      </c>
      <c r="AD1419">
        <v>12271464</v>
      </c>
      <c r="AE1419">
        <v>1985</v>
      </c>
      <c r="AF1419" t="s">
        <v>54</v>
      </c>
      <c r="AG1419">
        <v>1300000</v>
      </c>
      <c r="AH1419" t="s">
        <v>55</v>
      </c>
      <c r="AI1419" t="s">
        <v>55</v>
      </c>
      <c r="AJ1419">
        <v>0.99730256080000002</v>
      </c>
      <c r="AK1419">
        <v>873068</v>
      </c>
      <c r="AL1419" s="8"/>
      <c r="AM1419" s="10">
        <f t="shared" si="198"/>
        <v>2006</v>
      </c>
      <c r="AN1419">
        <f t="shared" si="199"/>
        <v>1</v>
      </c>
      <c r="AO1419">
        <f t="shared" si="205"/>
        <v>0</v>
      </c>
      <c r="AP1419">
        <f t="shared" si="200"/>
        <v>1</v>
      </c>
      <c r="AQ1419">
        <f t="shared" si="201"/>
        <v>0</v>
      </c>
      <c r="AR1419">
        <f t="shared" si="202"/>
        <v>0</v>
      </c>
      <c r="AS1419">
        <f t="shared" si="203"/>
        <v>0</v>
      </c>
      <c r="AT1419">
        <f t="shared" si="204"/>
        <v>0</v>
      </c>
      <c r="AU1419">
        <f t="shared" si="204"/>
        <v>0</v>
      </c>
      <c r="AV1419" t="str">
        <f t="shared" si="206"/>
        <v>2020-03-19T14:28:11</v>
      </c>
    </row>
    <row r="1420" spans="1:48" x14ac:dyDescent="0.25">
      <c r="A1420" s="5">
        <v>1461</v>
      </c>
      <c r="B1420" s="5" t="s">
        <v>4702</v>
      </c>
      <c r="C1420" s="5" t="s">
        <v>4703</v>
      </c>
      <c r="D1420" s="6" t="s">
        <v>4704</v>
      </c>
      <c r="E1420">
        <v>51</v>
      </c>
      <c r="F1420" s="7">
        <v>0.59542922249999997</v>
      </c>
      <c r="G1420" s="7">
        <v>0</v>
      </c>
      <c r="H1420" t="s">
        <v>283</v>
      </c>
      <c r="I1420">
        <v>0</v>
      </c>
      <c r="J1420">
        <v>0</v>
      </c>
      <c r="K1420">
        <v>49999</v>
      </c>
      <c r="L1420" t="s">
        <v>199</v>
      </c>
      <c r="M1420" s="8" t="s">
        <v>53</v>
      </c>
      <c r="N1420" s="8">
        <v>0.75471698113207497</v>
      </c>
      <c r="O1420">
        <v>0.245283018867924</v>
      </c>
      <c r="P1420" s="11">
        <v>7.0000000000000003E-16</v>
      </c>
      <c r="R1420" s="8"/>
      <c r="S1420" s="8" t="s">
        <v>103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127722481</v>
      </c>
      <c r="AB1420">
        <v>0</v>
      </c>
      <c r="AC1420">
        <v>12</v>
      </c>
      <c r="AD1420">
        <v>0</v>
      </c>
      <c r="AE1420">
        <v>1984</v>
      </c>
      <c r="AF1420" t="s">
        <v>54</v>
      </c>
      <c r="AG1420">
        <v>6000000</v>
      </c>
      <c r="AH1420" t="s">
        <v>56</v>
      </c>
      <c r="AI1420" t="s">
        <v>55</v>
      </c>
      <c r="AJ1420">
        <v>0.90986341690000005</v>
      </c>
      <c r="AK1420">
        <v>6754376</v>
      </c>
      <c r="AL1420" s="8"/>
      <c r="AM1420" s="10">
        <f t="shared" si="198"/>
        <v>2006</v>
      </c>
      <c r="AN1420">
        <f t="shared" si="199"/>
        <v>0</v>
      </c>
      <c r="AO1420">
        <f t="shared" si="205"/>
        <v>1</v>
      </c>
      <c r="AP1420">
        <f t="shared" si="200"/>
        <v>0</v>
      </c>
      <c r="AQ1420">
        <f t="shared" si="201"/>
        <v>1</v>
      </c>
      <c r="AR1420">
        <f t="shared" si="202"/>
        <v>0</v>
      </c>
      <c r="AS1420">
        <f t="shared" si="203"/>
        <v>0</v>
      </c>
      <c r="AT1420">
        <f t="shared" si="204"/>
        <v>1</v>
      </c>
      <c r="AU1420">
        <f t="shared" si="204"/>
        <v>0</v>
      </c>
      <c r="AV1420">
        <f t="shared" si="206"/>
        <v>0</v>
      </c>
    </row>
    <row r="1421" spans="1:48" x14ac:dyDescent="0.25">
      <c r="A1421" s="5">
        <v>1462</v>
      </c>
      <c r="B1421" s="5" t="s">
        <v>5507</v>
      </c>
      <c r="C1421" s="5" t="s">
        <v>5508</v>
      </c>
      <c r="D1421" s="6" t="s">
        <v>5509</v>
      </c>
      <c r="E1421">
        <v>3</v>
      </c>
      <c r="F1421" s="7">
        <v>0.29945223059999998</v>
      </c>
      <c r="G1421" s="7">
        <v>0</v>
      </c>
      <c r="H1421" t="s">
        <v>5510</v>
      </c>
      <c r="I1421">
        <v>0</v>
      </c>
      <c r="J1421">
        <v>0</v>
      </c>
      <c r="K1421">
        <v>15000</v>
      </c>
      <c r="L1421" t="s">
        <v>199</v>
      </c>
      <c r="M1421" s="8" t="s">
        <v>86</v>
      </c>
      <c r="N1421" s="8">
        <v>0.490566037735849</v>
      </c>
      <c r="O1421">
        <v>0.50943396226415005</v>
      </c>
      <c r="P1421" s="9">
        <v>0</v>
      </c>
      <c r="R1421" s="8"/>
      <c r="S1421" s="8"/>
      <c r="AA1421">
        <v>45845</v>
      </c>
      <c r="AB1421">
        <v>0</v>
      </c>
      <c r="AC1421">
        <v>12</v>
      </c>
      <c r="AD1421">
        <v>0</v>
      </c>
      <c r="AE1421">
        <v>2017</v>
      </c>
      <c r="AF1421" t="s">
        <v>126</v>
      </c>
      <c r="AG1421">
        <v>94000</v>
      </c>
      <c r="AH1421" t="s">
        <v>55</v>
      </c>
      <c r="AI1421" t="s">
        <v>56</v>
      </c>
      <c r="AJ1421">
        <v>1</v>
      </c>
      <c r="AK1421">
        <v>1760</v>
      </c>
      <c r="AL1421" s="8"/>
      <c r="AM1421" s="10">
        <f t="shared" si="198"/>
        <v>2018</v>
      </c>
      <c r="AN1421">
        <f t="shared" si="199"/>
        <v>0</v>
      </c>
      <c r="AO1421">
        <f t="shared" si="205"/>
        <v>1</v>
      </c>
      <c r="AP1421">
        <f t="shared" si="200"/>
        <v>0</v>
      </c>
      <c r="AQ1421">
        <f t="shared" si="201"/>
        <v>0</v>
      </c>
      <c r="AR1421">
        <f t="shared" si="202"/>
        <v>1</v>
      </c>
      <c r="AS1421">
        <f t="shared" si="203"/>
        <v>0</v>
      </c>
      <c r="AT1421">
        <f t="shared" si="204"/>
        <v>0</v>
      </c>
      <c r="AU1421">
        <f t="shared" si="204"/>
        <v>1</v>
      </c>
      <c r="AV1421">
        <f t="shared" si="206"/>
        <v>0</v>
      </c>
    </row>
    <row r="1422" spans="1:48" x14ac:dyDescent="0.25">
      <c r="A1422" s="5">
        <v>1463</v>
      </c>
      <c r="B1422" s="5" t="s">
        <v>4087</v>
      </c>
      <c r="C1422" s="5" t="s">
        <v>4088</v>
      </c>
      <c r="D1422" s="6" t="s">
        <v>4089</v>
      </c>
      <c r="E1422">
        <v>56</v>
      </c>
      <c r="F1422" s="7">
        <v>0</v>
      </c>
      <c r="G1422" s="7"/>
      <c r="H1422" t="s">
        <v>4090</v>
      </c>
      <c r="I1422">
        <v>0</v>
      </c>
      <c r="J1422">
        <v>0</v>
      </c>
      <c r="K1422">
        <v>80000</v>
      </c>
      <c r="L1422" t="s">
        <v>52</v>
      </c>
      <c r="M1422" s="8" t="s">
        <v>86</v>
      </c>
      <c r="N1422" s="8">
        <v>0.679245283018867</v>
      </c>
      <c r="O1422">
        <v>0.320754716981132</v>
      </c>
      <c r="P1422" s="9">
        <v>0.37699075886558298</v>
      </c>
      <c r="Q1422">
        <v>50000</v>
      </c>
      <c r="R1422" s="8"/>
      <c r="S1422" s="8" t="s">
        <v>329</v>
      </c>
      <c r="T1422">
        <v>4057467</v>
      </c>
      <c r="U1422">
        <v>821032</v>
      </c>
      <c r="V1422">
        <v>4107035</v>
      </c>
      <c r="W1422">
        <v>1062085</v>
      </c>
      <c r="X1422">
        <v>57746</v>
      </c>
      <c r="Y1422">
        <v>0</v>
      </c>
      <c r="Z1422">
        <v>1777532</v>
      </c>
      <c r="AA1422">
        <v>2484985</v>
      </c>
      <c r="AB1422">
        <v>0</v>
      </c>
      <c r="AC1422">
        <v>12</v>
      </c>
      <c r="AD1422">
        <v>0</v>
      </c>
      <c r="AE1422">
        <v>2011</v>
      </c>
      <c r="AF1422" t="s">
        <v>68</v>
      </c>
      <c r="AG1422">
        <v>70000</v>
      </c>
      <c r="AH1422" t="s">
        <v>55</v>
      </c>
      <c r="AI1422" t="s">
        <v>56</v>
      </c>
      <c r="AJ1422">
        <v>0</v>
      </c>
      <c r="AK1422">
        <v>30400</v>
      </c>
      <c r="AL1422" s="8" t="s">
        <v>5723</v>
      </c>
      <c r="AM1422" s="10">
        <f t="shared" si="198"/>
        <v>2015</v>
      </c>
      <c r="AN1422">
        <f t="shared" si="199"/>
        <v>1</v>
      </c>
      <c r="AO1422">
        <f t="shared" si="205"/>
        <v>0</v>
      </c>
      <c r="AP1422">
        <f t="shared" si="200"/>
        <v>0</v>
      </c>
      <c r="AQ1422">
        <f t="shared" si="201"/>
        <v>0</v>
      </c>
      <c r="AR1422">
        <f t="shared" si="202"/>
        <v>1</v>
      </c>
      <c r="AS1422">
        <f t="shared" si="203"/>
        <v>0</v>
      </c>
      <c r="AT1422">
        <f t="shared" si="204"/>
        <v>0</v>
      </c>
      <c r="AU1422">
        <f t="shared" si="204"/>
        <v>1</v>
      </c>
      <c r="AV1422" t="str">
        <f t="shared" si="206"/>
        <v>2020-03-19T17:26:18</v>
      </c>
    </row>
    <row r="1423" spans="1:48" x14ac:dyDescent="0.25">
      <c r="A1423" s="5">
        <v>1464</v>
      </c>
      <c r="B1423" s="5" t="s">
        <v>5724</v>
      </c>
      <c r="C1423" s="5" t="s">
        <v>5725</v>
      </c>
      <c r="D1423" s="6" t="s">
        <v>5726</v>
      </c>
      <c r="E1423">
        <v>10</v>
      </c>
      <c r="F1423" s="7">
        <v>0.40953781220000002</v>
      </c>
      <c r="G1423" s="7">
        <v>0</v>
      </c>
      <c r="H1423" t="s">
        <v>5727</v>
      </c>
      <c r="I1423">
        <v>39</v>
      </c>
      <c r="J1423">
        <v>9392</v>
      </c>
      <c r="K1423">
        <v>50000</v>
      </c>
      <c r="L1423" t="s">
        <v>52</v>
      </c>
      <c r="M1423" s="8" t="s">
        <v>53</v>
      </c>
      <c r="N1423" s="8">
        <v>0.73584905660377298</v>
      </c>
      <c r="O1423">
        <v>0.26415094339622602</v>
      </c>
      <c r="P1423" s="9">
        <v>0</v>
      </c>
      <c r="Q1423">
        <v>30000</v>
      </c>
      <c r="R1423" s="8"/>
      <c r="S1423" s="8" t="s">
        <v>175</v>
      </c>
      <c r="T1423">
        <v>1304221</v>
      </c>
      <c r="U1423">
        <v>1084439</v>
      </c>
      <c r="V1423">
        <v>1316347</v>
      </c>
      <c r="W1423">
        <v>231907</v>
      </c>
      <c r="X1423">
        <v>706024</v>
      </c>
      <c r="Y1423">
        <v>18175</v>
      </c>
      <c r="Z1423">
        <v>1227980</v>
      </c>
      <c r="AA1423">
        <v>965881</v>
      </c>
      <c r="AB1423">
        <v>458690</v>
      </c>
      <c r="AC1423">
        <v>12</v>
      </c>
      <c r="AD1423">
        <v>507191</v>
      </c>
      <c r="AE1423">
        <v>1995</v>
      </c>
      <c r="AF1423" t="s">
        <v>54</v>
      </c>
      <c r="AG1423">
        <v>100000</v>
      </c>
      <c r="AH1423" t="s">
        <v>55</v>
      </c>
      <c r="AI1423" t="s">
        <v>55</v>
      </c>
      <c r="AJ1423">
        <v>1</v>
      </c>
      <c r="AK1423">
        <v>10800</v>
      </c>
      <c r="AL1423" s="8" t="s">
        <v>5728</v>
      </c>
      <c r="AM1423" s="10">
        <f t="shared" si="198"/>
        <v>2015</v>
      </c>
      <c r="AN1423">
        <f t="shared" si="199"/>
        <v>1</v>
      </c>
      <c r="AO1423">
        <f t="shared" si="205"/>
        <v>0</v>
      </c>
      <c r="AP1423">
        <f t="shared" si="200"/>
        <v>0</v>
      </c>
      <c r="AQ1423">
        <f t="shared" si="201"/>
        <v>1</v>
      </c>
      <c r="AR1423">
        <f t="shared" si="202"/>
        <v>0</v>
      </c>
      <c r="AS1423">
        <f t="shared" si="203"/>
        <v>0</v>
      </c>
      <c r="AT1423">
        <f t="shared" si="204"/>
        <v>0</v>
      </c>
      <c r="AU1423">
        <f t="shared" si="204"/>
        <v>0</v>
      </c>
      <c r="AV1423" t="str">
        <f t="shared" si="206"/>
        <v>2020-03-19T17:25:13</v>
      </c>
    </row>
    <row r="1424" spans="1:48" x14ac:dyDescent="0.25">
      <c r="A1424" s="5">
        <v>1465</v>
      </c>
      <c r="B1424" s="5" t="s">
        <v>5729</v>
      </c>
      <c r="C1424" s="5" t="s">
        <v>5730</v>
      </c>
      <c r="D1424" s="6" t="s">
        <v>5731</v>
      </c>
      <c r="E1424">
        <v>33</v>
      </c>
      <c r="F1424" s="7">
        <v>0.34161021629999999</v>
      </c>
      <c r="G1424" s="7">
        <v>0</v>
      </c>
      <c r="H1424" t="s">
        <v>5732</v>
      </c>
      <c r="I1424">
        <v>0</v>
      </c>
      <c r="J1424">
        <v>533.34</v>
      </c>
      <c r="K1424">
        <v>50000</v>
      </c>
      <c r="L1424" t="s">
        <v>62</v>
      </c>
      <c r="M1424" s="8" t="s">
        <v>63</v>
      </c>
      <c r="N1424" s="8">
        <v>1</v>
      </c>
      <c r="O1424">
        <v>0</v>
      </c>
      <c r="P1424" s="9">
        <v>0</v>
      </c>
      <c r="R1424" s="8"/>
      <c r="S1424" s="8"/>
      <c r="AJ1424">
        <v>0.8659347423</v>
      </c>
      <c r="AL1424" s="8"/>
      <c r="AM1424" s="10">
        <f t="shared" si="198"/>
        <v>2016</v>
      </c>
      <c r="AN1424">
        <f t="shared" si="199"/>
        <v>0</v>
      </c>
      <c r="AO1424">
        <f t="shared" si="205"/>
        <v>0</v>
      </c>
      <c r="AP1424">
        <f t="shared" si="200"/>
        <v>1</v>
      </c>
      <c r="AQ1424">
        <f t="shared" si="201"/>
        <v>0</v>
      </c>
      <c r="AR1424">
        <f t="shared" si="202"/>
        <v>0</v>
      </c>
      <c r="AS1424">
        <f t="shared" si="203"/>
        <v>0</v>
      </c>
      <c r="AT1424">
        <f t="shared" si="204"/>
        <v>0</v>
      </c>
      <c r="AU1424">
        <f t="shared" si="204"/>
        <v>0</v>
      </c>
      <c r="AV1424">
        <f t="shared" si="206"/>
        <v>0</v>
      </c>
    </row>
    <row r="1425" spans="1:48" x14ac:dyDescent="0.25">
      <c r="A1425" s="5">
        <v>1466</v>
      </c>
      <c r="B1425" s="5" t="s">
        <v>5733</v>
      </c>
      <c r="C1425" s="5" t="s">
        <v>5734</v>
      </c>
      <c r="D1425" s="6" t="s">
        <v>5735</v>
      </c>
      <c r="E1425">
        <v>19</v>
      </c>
      <c r="F1425" s="7">
        <v>0.30019730770000003</v>
      </c>
      <c r="G1425" s="7">
        <v>0</v>
      </c>
      <c r="H1425" t="s">
        <v>5736</v>
      </c>
      <c r="I1425">
        <v>97</v>
      </c>
      <c r="J1425">
        <v>540375</v>
      </c>
      <c r="K1425">
        <v>500000</v>
      </c>
      <c r="L1425" t="s">
        <v>52</v>
      </c>
      <c r="M1425" s="8" t="s">
        <v>53</v>
      </c>
      <c r="N1425" s="8">
        <v>0.84905660377358405</v>
      </c>
      <c r="O1425">
        <v>0.15094339622641501</v>
      </c>
      <c r="P1425" s="9">
        <v>-0.99908734277761702</v>
      </c>
      <c r="Q1425">
        <v>500000</v>
      </c>
      <c r="R1425" s="8"/>
      <c r="S1425" s="8" t="s">
        <v>598</v>
      </c>
      <c r="T1425">
        <v>15722543</v>
      </c>
      <c r="U1425">
        <v>12831776</v>
      </c>
      <c r="V1425">
        <v>24498268</v>
      </c>
      <c r="W1425">
        <v>6592277</v>
      </c>
      <c r="X1425">
        <v>119764</v>
      </c>
      <c r="Y1425">
        <v>12232024</v>
      </c>
      <c r="Z1425">
        <v>3267053</v>
      </c>
      <c r="AA1425">
        <v>24737607</v>
      </c>
      <c r="AB1425">
        <v>8773440</v>
      </c>
      <c r="AC1425">
        <v>12</v>
      </c>
      <c r="AD1425">
        <v>15964167</v>
      </c>
      <c r="AE1425">
        <v>1995</v>
      </c>
      <c r="AF1425" t="s">
        <v>54</v>
      </c>
      <c r="AG1425">
        <v>400000</v>
      </c>
      <c r="AH1425" t="s">
        <v>55</v>
      </c>
      <c r="AI1425" t="s">
        <v>55</v>
      </c>
      <c r="AJ1425">
        <v>0.97889881079999996</v>
      </c>
      <c r="AK1425">
        <v>3512093</v>
      </c>
      <c r="AL1425" s="8" t="s">
        <v>5737</v>
      </c>
      <c r="AM1425" s="10">
        <f t="shared" si="198"/>
        <v>2015</v>
      </c>
      <c r="AN1425">
        <f t="shared" si="199"/>
        <v>1</v>
      </c>
      <c r="AO1425">
        <f t="shared" si="205"/>
        <v>0</v>
      </c>
      <c r="AP1425">
        <f t="shared" si="200"/>
        <v>0</v>
      </c>
      <c r="AQ1425">
        <f t="shared" si="201"/>
        <v>1</v>
      </c>
      <c r="AR1425">
        <f t="shared" si="202"/>
        <v>0</v>
      </c>
      <c r="AS1425">
        <f t="shared" si="203"/>
        <v>0</v>
      </c>
      <c r="AT1425">
        <f t="shared" si="204"/>
        <v>0</v>
      </c>
      <c r="AU1425">
        <f t="shared" si="204"/>
        <v>0</v>
      </c>
      <c r="AV1425" t="str">
        <f t="shared" si="206"/>
        <v>2020-03-19T17:31:35</v>
      </c>
    </row>
    <row r="1426" spans="1:48" x14ac:dyDescent="0.25">
      <c r="A1426" s="5">
        <v>1467</v>
      </c>
      <c r="B1426" s="5" t="s">
        <v>5738</v>
      </c>
      <c r="C1426" s="5" t="s">
        <v>5739</v>
      </c>
      <c r="D1426" s="6" t="s">
        <v>5740</v>
      </c>
      <c r="E1426">
        <v>0</v>
      </c>
      <c r="F1426" s="7">
        <v>0.27510081619999999</v>
      </c>
      <c r="G1426" s="7">
        <v>0</v>
      </c>
      <c r="H1426" t="s">
        <v>683</v>
      </c>
      <c r="I1426">
        <v>0</v>
      </c>
      <c r="J1426">
        <v>0</v>
      </c>
      <c r="K1426">
        <v>15000</v>
      </c>
      <c r="L1426" t="s">
        <v>52</v>
      </c>
      <c r="M1426" s="8" t="s">
        <v>53</v>
      </c>
      <c r="N1426" s="8">
        <v>0.71698113207547098</v>
      </c>
      <c r="O1426">
        <v>0.28301886792452802</v>
      </c>
      <c r="P1426" s="9">
        <v>0</v>
      </c>
      <c r="Q1426">
        <v>15000</v>
      </c>
      <c r="R1426" s="8"/>
      <c r="S1426" s="8"/>
      <c r="AA1426">
        <v>1360662</v>
      </c>
      <c r="AB1426">
        <v>0</v>
      </c>
      <c r="AC1426">
        <v>12</v>
      </c>
      <c r="AD1426">
        <v>0</v>
      </c>
      <c r="AE1426">
        <v>2000</v>
      </c>
      <c r="AF1426" t="s">
        <v>54</v>
      </c>
      <c r="AG1426">
        <v>15000</v>
      </c>
      <c r="AH1426" t="s">
        <v>55</v>
      </c>
      <c r="AI1426" t="s">
        <v>55</v>
      </c>
      <c r="AJ1426">
        <v>1</v>
      </c>
      <c r="AK1426">
        <v>5120</v>
      </c>
      <c r="AL1426" s="8" t="s">
        <v>5741</v>
      </c>
      <c r="AM1426" s="10">
        <f t="shared" si="198"/>
        <v>2015</v>
      </c>
      <c r="AN1426">
        <f t="shared" si="199"/>
        <v>1</v>
      </c>
      <c r="AO1426">
        <f t="shared" si="205"/>
        <v>0</v>
      </c>
      <c r="AP1426">
        <f t="shared" si="200"/>
        <v>0</v>
      </c>
      <c r="AQ1426">
        <f t="shared" si="201"/>
        <v>1</v>
      </c>
      <c r="AR1426">
        <f t="shared" si="202"/>
        <v>0</v>
      </c>
      <c r="AS1426">
        <f t="shared" si="203"/>
        <v>0</v>
      </c>
      <c r="AT1426">
        <f t="shared" si="204"/>
        <v>0</v>
      </c>
      <c r="AU1426">
        <f t="shared" si="204"/>
        <v>0</v>
      </c>
      <c r="AV1426" t="str">
        <f t="shared" si="206"/>
        <v>2020-03-19T17:26:58</v>
      </c>
    </row>
    <row r="1427" spans="1:48" x14ac:dyDescent="0.25">
      <c r="A1427" s="5">
        <v>1468</v>
      </c>
      <c r="B1427" s="5" t="s">
        <v>5742</v>
      </c>
      <c r="C1427" s="5" t="s">
        <v>5743</v>
      </c>
      <c r="D1427" s="6" t="s">
        <v>5744</v>
      </c>
      <c r="E1427">
        <v>0</v>
      </c>
      <c r="F1427" s="7">
        <v>0.38876296040000002</v>
      </c>
      <c r="G1427" s="7">
        <v>0</v>
      </c>
      <c r="H1427" t="s">
        <v>5745</v>
      </c>
      <c r="I1427">
        <v>0</v>
      </c>
      <c r="J1427">
        <v>0</v>
      </c>
      <c r="K1427">
        <v>30000</v>
      </c>
      <c r="L1427" t="s">
        <v>52</v>
      </c>
      <c r="M1427" s="8" t="s">
        <v>53</v>
      </c>
      <c r="N1427" s="8">
        <v>0.84905660377358405</v>
      </c>
      <c r="O1427">
        <v>0.15094339622641501</v>
      </c>
      <c r="P1427" s="9">
        <v>0</v>
      </c>
      <c r="Q1427">
        <v>30000</v>
      </c>
      <c r="R1427" s="8"/>
      <c r="S1427" s="8" t="s">
        <v>217</v>
      </c>
      <c r="T1427">
        <v>1199527</v>
      </c>
      <c r="U1427">
        <v>1109547</v>
      </c>
      <c r="V1427">
        <v>1279254</v>
      </c>
      <c r="W1427">
        <v>169707</v>
      </c>
      <c r="X1427">
        <v>0</v>
      </c>
      <c r="Y1427">
        <v>550310</v>
      </c>
      <c r="Z1427">
        <v>602473</v>
      </c>
      <c r="AA1427">
        <v>3023736</v>
      </c>
      <c r="AB1427">
        <v>1205168</v>
      </c>
      <c r="AC1427">
        <v>12</v>
      </c>
      <c r="AD1427">
        <v>1818568</v>
      </c>
      <c r="AE1427">
        <v>2018</v>
      </c>
      <c r="AF1427" t="s">
        <v>126</v>
      </c>
      <c r="AG1427">
        <v>100000</v>
      </c>
      <c r="AH1427" t="s">
        <v>55</v>
      </c>
      <c r="AI1427" t="s">
        <v>55</v>
      </c>
      <c r="AJ1427">
        <v>1</v>
      </c>
      <c r="AK1427">
        <v>5400</v>
      </c>
      <c r="AL1427" s="8" t="s">
        <v>5746</v>
      </c>
      <c r="AM1427" s="10">
        <f t="shared" si="198"/>
        <v>2018</v>
      </c>
      <c r="AN1427">
        <f t="shared" si="199"/>
        <v>1</v>
      </c>
      <c r="AO1427">
        <f t="shared" si="205"/>
        <v>0</v>
      </c>
      <c r="AP1427">
        <f t="shared" si="200"/>
        <v>0</v>
      </c>
      <c r="AQ1427">
        <f t="shared" si="201"/>
        <v>1</v>
      </c>
      <c r="AR1427">
        <f t="shared" si="202"/>
        <v>0</v>
      </c>
      <c r="AS1427">
        <f t="shared" si="203"/>
        <v>0</v>
      </c>
      <c r="AT1427">
        <f t="shared" si="204"/>
        <v>0</v>
      </c>
      <c r="AU1427">
        <f t="shared" si="204"/>
        <v>0</v>
      </c>
      <c r="AV1427" t="str">
        <f t="shared" si="206"/>
        <v>2020-03-19T17:29:33</v>
      </c>
    </row>
    <row r="1428" spans="1:48" x14ac:dyDescent="0.25">
      <c r="A1428" s="5">
        <v>1469</v>
      </c>
      <c r="B1428" s="5" t="s">
        <v>2859</v>
      </c>
      <c r="C1428" s="5" t="s">
        <v>2860</v>
      </c>
      <c r="D1428" s="6" t="s">
        <v>2861</v>
      </c>
      <c r="E1428">
        <v>5</v>
      </c>
      <c r="F1428" s="7">
        <v>0.33289286880000002</v>
      </c>
      <c r="G1428" s="7">
        <v>0</v>
      </c>
      <c r="H1428" t="s">
        <v>2862</v>
      </c>
      <c r="I1428">
        <v>1</v>
      </c>
      <c r="J1428">
        <v>693.33</v>
      </c>
      <c r="K1428">
        <v>120000</v>
      </c>
      <c r="L1428" t="s">
        <v>52</v>
      </c>
      <c r="M1428" s="8" t="s">
        <v>53</v>
      </c>
      <c r="N1428" s="8">
        <v>0.77358490566037696</v>
      </c>
      <c r="O1428">
        <v>0.22641509433962201</v>
      </c>
      <c r="P1428" s="9">
        <v>-0.96409996518487195</v>
      </c>
      <c r="Q1428">
        <v>100000</v>
      </c>
      <c r="R1428" s="8"/>
      <c r="S1428" s="8" t="s">
        <v>103</v>
      </c>
      <c r="T1428">
        <v>1639439</v>
      </c>
      <c r="U1428">
        <v>664218</v>
      </c>
      <c r="V1428">
        <v>1721607</v>
      </c>
      <c r="W1428">
        <v>63240</v>
      </c>
      <c r="X1428">
        <v>0</v>
      </c>
      <c r="Y1428">
        <v>734565</v>
      </c>
      <c r="Z1428">
        <v>755022</v>
      </c>
      <c r="AA1428">
        <v>3140748</v>
      </c>
      <c r="AB1428">
        <v>1319587</v>
      </c>
      <c r="AC1428">
        <v>12</v>
      </c>
      <c r="AD1428">
        <v>1821161</v>
      </c>
      <c r="AE1428">
        <v>2006</v>
      </c>
      <c r="AF1428" t="s">
        <v>121</v>
      </c>
      <c r="AG1428">
        <v>30000</v>
      </c>
      <c r="AH1428" t="s">
        <v>55</v>
      </c>
      <c r="AI1428" t="s">
        <v>56</v>
      </c>
      <c r="AJ1428">
        <v>0.9647795844</v>
      </c>
      <c r="AK1428">
        <v>0</v>
      </c>
      <c r="AL1428" s="8" t="s">
        <v>5747</v>
      </c>
      <c r="AM1428" s="10">
        <f t="shared" si="198"/>
        <v>2011</v>
      </c>
      <c r="AN1428">
        <f t="shared" si="199"/>
        <v>1</v>
      </c>
      <c r="AO1428">
        <f t="shared" si="205"/>
        <v>0</v>
      </c>
      <c r="AP1428">
        <f t="shared" si="200"/>
        <v>0</v>
      </c>
      <c r="AQ1428">
        <f t="shared" si="201"/>
        <v>1</v>
      </c>
      <c r="AR1428">
        <f t="shared" si="202"/>
        <v>0</v>
      </c>
      <c r="AS1428">
        <f t="shared" si="203"/>
        <v>0</v>
      </c>
      <c r="AT1428">
        <f t="shared" si="204"/>
        <v>0</v>
      </c>
      <c r="AU1428">
        <f t="shared" si="204"/>
        <v>1</v>
      </c>
      <c r="AV1428" t="str">
        <f t="shared" si="206"/>
        <v>2020-03-19T17:33:51</v>
      </c>
    </row>
    <row r="1429" spans="1:48" x14ac:dyDescent="0.25">
      <c r="A1429" s="5">
        <v>1470</v>
      </c>
      <c r="B1429" s="5" t="s">
        <v>5748</v>
      </c>
      <c r="C1429" s="5" t="s">
        <v>5749</v>
      </c>
      <c r="D1429" s="6" t="s">
        <v>5750</v>
      </c>
      <c r="E1429">
        <v>0</v>
      </c>
      <c r="F1429" s="7">
        <v>0.4358652865</v>
      </c>
      <c r="G1429" s="7">
        <v>0</v>
      </c>
      <c r="H1429" t="s">
        <v>1415</v>
      </c>
      <c r="I1429">
        <v>0</v>
      </c>
      <c r="J1429">
        <v>0</v>
      </c>
      <c r="K1429">
        <v>30000</v>
      </c>
      <c r="L1429" t="s">
        <v>52</v>
      </c>
      <c r="M1429" s="8" t="s">
        <v>86</v>
      </c>
      <c r="N1429" s="8">
        <v>0.660377358490566</v>
      </c>
      <c r="O1429">
        <v>0.339622641509433</v>
      </c>
      <c r="P1429" s="9">
        <v>0</v>
      </c>
      <c r="Q1429">
        <v>5000</v>
      </c>
      <c r="R1429" s="8"/>
      <c r="S1429" s="8"/>
      <c r="AA1429">
        <v>636500</v>
      </c>
      <c r="AB1429">
        <v>0</v>
      </c>
      <c r="AC1429">
        <v>12</v>
      </c>
      <c r="AD1429">
        <v>0</v>
      </c>
      <c r="AE1429">
        <v>2015</v>
      </c>
      <c r="AF1429" t="s">
        <v>126</v>
      </c>
      <c r="AG1429">
        <v>350000</v>
      </c>
      <c r="AH1429" t="s">
        <v>55</v>
      </c>
      <c r="AI1429" t="s">
        <v>55</v>
      </c>
      <c r="AJ1429">
        <v>1</v>
      </c>
      <c r="AK1429">
        <v>13690</v>
      </c>
      <c r="AL1429" s="8" t="s">
        <v>5751</v>
      </c>
      <c r="AM1429" s="10">
        <f t="shared" si="198"/>
        <v>2019</v>
      </c>
      <c r="AN1429">
        <f t="shared" si="199"/>
        <v>1</v>
      </c>
      <c r="AO1429">
        <f t="shared" si="205"/>
        <v>0</v>
      </c>
      <c r="AP1429">
        <f t="shared" si="200"/>
        <v>0</v>
      </c>
      <c r="AQ1429">
        <f t="shared" si="201"/>
        <v>0</v>
      </c>
      <c r="AR1429">
        <f t="shared" si="202"/>
        <v>1</v>
      </c>
      <c r="AS1429">
        <f t="shared" si="203"/>
        <v>0</v>
      </c>
      <c r="AT1429">
        <f t="shared" si="204"/>
        <v>0</v>
      </c>
      <c r="AU1429">
        <f t="shared" si="204"/>
        <v>0</v>
      </c>
      <c r="AV1429" t="str">
        <f t="shared" si="206"/>
        <v>2020-03-19T17:30:50</v>
      </c>
    </row>
    <row r="1430" spans="1:48" x14ac:dyDescent="0.25">
      <c r="A1430" s="5">
        <v>1471</v>
      </c>
      <c r="B1430" s="5" t="s">
        <v>5752</v>
      </c>
      <c r="C1430" s="5" t="s">
        <v>5753</v>
      </c>
      <c r="D1430" s="6" t="s">
        <v>5754</v>
      </c>
      <c r="E1430">
        <v>0</v>
      </c>
      <c r="F1430" s="7">
        <v>0.53015371479999995</v>
      </c>
      <c r="G1430" s="7">
        <v>0</v>
      </c>
      <c r="H1430" t="s">
        <v>4212</v>
      </c>
      <c r="I1430">
        <v>0</v>
      </c>
      <c r="J1430">
        <v>0</v>
      </c>
      <c r="K1430">
        <v>5000</v>
      </c>
      <c r="L1430" t="s">
        <v>52</v>
      </c>
      <c r="M1430" s="8" t="s">
        <v>86</v>
      </c>
      <c r="N1430" s="8">
        <v>0.64150943396226401</v>
      </c>
      <c r="O1430">
        <v>0.35849056603773499</v>
      </c>
      <c r="P1430" s="9">
        <v>0</v>
      </c>
      <c r="Q1430">
        <v>5000</v>
      </c>
      <c r="R1430" s="8"/>
      <c r="S1430" s="8"/>
      <c r="AA1430">
        <v>0</v>
      </c>
      <c r="AB1430">
        <v>0</v>
      </c>
      <c r="AC1430">
        <v>1</v>
      </c>
      <c r="AD1430">
        <v>0</v>
      </c>
      <c r="AE1430">
        <v>2001</v>
      </c>
      <c r="AF1430" t="s">
        <v>54</v>
      </c>
      <c r="AG1430">
        <v>3200000</v>
      </c>
      <c r="AH1430" t="s">
        <v>56</v>
      </c>
      <c r="AI1430" t="s">
        <v>55</v>
      </c>
      <c r="AJ1430">
        <v>1</v>
      </c>
      <c r="AK1430">
        <v>5051703</v>
      </c>
      <c r="AL1430" s="8" t="s">
        <v>5755</v>
      </c>
      <c r="AM1430" s="10">
        <f t="shared" si="198"/>
        <v>2018</v>
      </c>
      <c r="AN1430">
        <f t="shared" si="199"/>
        <v>1</v>
      </c>
      <c r="AO1430">
        <f t="shared" si="205"/>
        <v>0</v>
      </c>
      <c r="AP1430">
        <f t="shared" si="200"/>
        <v>0</v>
      </c>
      <c r="AQ1430">
        <f t="shared" si="201"/>
        <v>0</v>
      </c>
      <c r="AR1430">
        <f t="shared" si="202"/>
        <v>1</v>
      </c>
      <c r="AS1430">
        <f t="shared" si="203"/>
        <v>0</v>
      </c>
      <c r="AT1430">
        <f t="shared" si="204"/>
        <v>1</v>
      </c>
      <c r="AU1430">
        <f t="shared" si="204"/>
        <v>0</v>
      </c>
      <c r="AV1430" t="str">
        <f t="shared" si="206"/>
        <v>2020-03-19T17:35:21</v>
      </c>
    </row>
    <row r="1431" spans="1:48" x14ac:dyDescent="0.25">
      <c r="A1431" s="5">
        <v>1472</v>
      </c>
      <c r="B1431" s="5" t="s">
        <v>521</v>
      </c>
      <c r="C1431" s="5" t="s">
        <v>522</v>
      </c>
      <c r="D1431" s="6" t="s">
        <v>523</v>
      </c>
      <c r="E1431">
        <v>5</v>
      </c>
      <c r="F1431" s="7">
        <v>0</v>
      </c>
      <c r="G1431" s="7"/>
      <c r="H1431" t="s">
        <v>524</v>
      </c>
      <c r="I1431">
        <v>0</v>
      </c>
      <c r="J1431">
        <v>0</v>
      </c>
      <c r="K1431">
        <v>30000</v>
      </c>
      <c r="L1431" t="s">
        <v>52</v>
      </c>
      <c r="M1431" s="8" t="s">
        <v>74</v>
      </c>
      <c r="N1431" s="8">
        <v>0.47169811320754701</v>
      </c>
      <c r="O1431">
        <v>0.52830188679245205</v>
      </c>
      <c r="P1431" s="9">
        <v>0.86602540378443904</v>
      </c>
      <c r="Q1431">
        <v>5000</v>
      </c>
      <c r="R1431" s="8"/>
      <c r="S1431" s="8"/>
      <c r="AA1431">
        <v>283812</v>
      </c>
      <c r="AB1431">
        <v>0</v>
      </c>
      <c r="AC1431">
        <v>12</v>
      </c>
      <c r="AD1431">
        <v>0</v>
      </c>
      <c r="AE1431">
        <v>2018</v>
      </c>
      <c r="AF1431" t="s">
        <v>126</v>
      </c>
      <c r="AG1431">
        <v>10000</v>
      </c>
      <c r="AH1431" t="s">
        <v>55</v>
      </c>
      <c r="AI1431" t="s">
        <v>56</v>
      </c>
      <c r="AJ1431">
        <v>0</v>
      </c>
      <c r="AK1431">
        <v>2560</v>
      </c>
      <c r="AL1431" s="8" t="s">
        <v>5756</v>
      </c>
      <c r="AM1431" s="10">
        <f t="shared" si="198"/>
        <v>2019</v>
      </c>
      <c r="AN1431">
        <f t="shared" si="199"/>
        <v>1</v>
      </c>
      <c r="AO1431">
        <f t="shared" si="205"/>
        <v>0</v>
      </c>
      <c r="AP1431">
        <f t="shared" si="200"/>
        <v>0</v>
      </c>
      <c r="AQ1431">
        <f t="shared" si="201"/>
        <v>0</v>
      </c>
      <c r="AR1431">
        <f t="shared" si="202"/>
        <v>0</v>
      </c>
      <c r="AS1431">
        <f t="shared" si="203"/>
        <v>1</v>
      </c>
      <c r="AT1431">
        <f t="shared" si="204"/>
        <v>0</v>
      </c>
      <c r="AU1431">
        <f t="shared" si="204"/>
        <v>1</v>
      </c>
      <c r="AV1431" t="str">
        <f t="shared" si="206"/>
        <v>2020-03-19T17:38:51</v>
      </c>
    </row>
    <row r="1432" spans="1:48" x14ac:dyDescent="0.25">
      <c r="A1432" s="5">
        <v>1473</v>
      </c>
      <c r="B1432" s="5" t="s">
        <v>830</v>
      </c>
      <c r="C1432" s="5" t="s">
        <v>831</v>
      </c>
      <c r="D1432" s="6" t="s">
        <v>832</v>
      </c>
      <c r="E1432">
        <v>5</v>
      </c>
      <c r="F1432" s="7">
        <v>0.41231628570000001</v>
      </c>
      <c r="G1432" s="7">
        <v>0</v>
      </c>
      <c r="H1432" t="s">
        <v>833</v>
      </c>
      <c r="I1432">
        <v>0</v>
      </c>
      <c r="J1432">
        <v>20797</v>
      </c>
      <c r="K1432">
        <v>120000</v>
      </c>
      <c r="L1432" t="s">
        <v>52</v>
      </c>
      <c r="M1432" s="8" t="s">
        <v>53</v>
      </c>
      <c r="N1432" s="8">
        <v>0.73584905660377298</v>
      </c>
      <c r="O1432">
        <v>0.26415094339622602</v>
      </c>
      <c r="P1432" s="9">
        <v>0</v>
      </c>
      <c r="Q1432">
        <v>70000</v>
      </c>
      <c r="R1432" s="8"/>
      <c r="S1432" s="8" t="s">
        <v>329</v>
      </c>
      <c r="T1432">
        <v>297327</v>
      </c>
      <c r="U1432">
        <v>88730</v>
      </c>
      <c r="V1432">
        <v>514739</v>
      </c>
      <c r="W1432">
        <v>420146</v>
      </c>
      <c r="X1432">
        <v>0</v>
      </c>
      <c r="Y1432">
        <v>0</v>
      </c>
      <c r="Z1432">
        <v>278908</v>
      </c>
      <c r="AA1432">
        <v>1668975</v>
      </c>
      <c r="AB1432">
        <v>0</v>
      </c>
      <c r="AC1432">
        <v>12</v>
      </c>
      <c r="AD1432">
        <v>0</v>
      </c>
      <c r="AE1432">
        <v>2018</v>
      </c>
      <c r="AF1432" t="s">
        <v>126</v>
      </c>
      <c r="AG1432">
        <v>100000</v>
      </c>
      <c r="AH1432" t="s">
        <v>55</v>
      </c>
      <c r="AI1432" t="s">
        <v>56</v>
      </c>
      <c r="AJ1432">
        <v>1</v>
      </c>
      <c r="AK1432">
        <v>7040</v>
      </c>
      <c r="AL1432" s="8" t="s">
        <v>5757</v>
      </c>
      <c r="AM1432" s="10">
        <f t="shared" si="198"/>
        <v>2018</v>
      </c>
      <c r="AN1432">
        <f t="shared" si="199"/>
        <v>1</v>
      </c>
      <c r="AO1432">
        <f t="shared" si="205"/>
        <v>0</v>
      </c>
      <c r="AP1432">
        <f t="shared" si="200"/>
        <v>0</v>
      </c>
      <c r="AQ1432">
        <f t="shared" si="201"/>
        <v>1</v>
      </c>
      <c r="AR1432">
        <f t="shared" si="202"/>
        <v>0</v>
      </c>
      <c r="AS1432">
        <f t="shared" si="203"/>
        <v>0</v>
      </c>
      <c r="AT1432">
        <f t="shared" si="204"/>
        <v>0</v>
      </c>
      <c r="AU1432">
        <f t="shared" si="204"/>
        <v>1</v>
      </c>
      <c r="AV1432" t="str">
        <f t="shared" si="206"/>
        <v>2020-03-19T14:17:14</v>
      </c>
    </row>
    <row r="1433" spans="1:48" x14ac:dyDescent="0.25">
      <c r="A1433" s="5">
        <v>1474</v>
      </c>
      <c r="B1433" s="5" t="s">
        <v>5758</v>
      </c>
      <c r="C1433" s="5" t="s">
        <v>5759</v>
      </c>
      <c r="D1433" s="6" t="s">
        <v>5760</v>
      </c>
      <c r="E1433">
        <v>21</v>
      </c>
      <c r="F1433" s="7">
        <v>0.1617434824</v>
      </c>
      <c r="G1433" s="7">
        <v>0</v>
      </c>
      <c r="H1433" t="s">
        <v>5761</v>
      </c>
      <c r="I1433">
        <v>0</v>
      </c>
      <c r="J1433">
        <v>0</v>
      </c>
      <c r="K1433">
        <v>50000</v>
      </c>
      <c r="L1433" t="s">
        <v>52</v>
      </c>
      <c r="M1433" s="8" t="s">
        <v>53</v>
      </c>
      <c r="N1433" s="8">
        <v>0.77358490566037696</v>
      </c>
      <c r="O1433">
        <v>0.22641509433962201</v>
      </c>
      <c r="P1433" s="9">
        <v>0</v>
      </c>
      <c r="Q1433">
        <v>50000</v>
      </c>
      <c r="R1433" s="8"/>
      <c r="S1433" s="8"/>
      <c r="AA1433">
        <v>10833539</v>
      </c>
      <c r="AB1433">
        <v>0</v>
      </c>
      <c r="AC1433">
        <v>12</v>
      </c>
      <c r="AD1433">
        <v>0</v>
      </c>
      <c r="AE1433">
        <v>2004</v>
      </c>
      <c r="AF1433" t="s">
        <v>121</v>
      </c>
      <c r="AG1433">
        <v>6883836</v>
      </c>
      <c r="AH1433" t="s">
        <v>55</v>
      </c>
      <c r="AI1433" t="s">
        <v>55</v>
      </c>
      <c r="AJ1433">
        <v>1</v>
      </c>
      <c r="AK1433">
        <v>380000</v>
      </c>
      <c r="AL1433" s="8" t="s">
        <v>5762</v>
      </c>
      <c r="AM1433" s="10">
        <f t="shared" si="198"/>
        <v>2009</v>
      </c>
      <c r="AN1433">
        <f t="shared" si="199"/>
        <v>1</v>
      </c>
      <c r="AO1433">
        <f t="shared" si="205"/>
        <v>0</v>
      </c>
      <c r="AP1433">
        <f t="shared" si="200"/>
        <v>0</v>
      </c>
      <c r="AQ1433">
        <f t="shared" si="201"/>
        <v>1</v>
      </c>
      <c r="AR1433">
        <f t="shared" si="202"/>
        <v>0</v>
      </c>
      <c r="AS1433">
        <f t="shared" si="203"/>
        <v>0</v>
      </c>
      <c r="AT1433">
        <f t="shared" si="204"/>
        <v>0</v>
      </c>
      <c r="AU1433">
        <f t="shared" si="204"/>
        <v>0</v>
      </c>
      <c r="AV1433" t="str">
        <f t="shared" si="206"/>
        <v>2020-03-19T17:32:09</v>
      </c>
    </row>
    <row r="1434" spans="1:48" x14ac:dyDescent="0.25">
      <c r="A1434" s="5">
        <v>1475</v>
      </c>
      <c r="B1434" s="5" t="s">
        <v>5763</v>
      </c>
      <c r="C1434" s="5" t="s">
        <v>5764</v>
      </c>
      <c r="D1434" s="6" t="s">
        <v>5765</v>
      </c>
      <c r="E1434">
        <v>4</v>
      </c>
      <c r="F1434" s="7">
        <v>0.16498587009999999</v>
      </c>
      <c r="G1434" s="7">
        <v>0</v>
      </c>
      <c r="H1434" t="s">
        <v>5766</v>
      </c>
      <c r="I1434">
        <v>0</v>
      </c>
      <c r="J1434">
        <v>0</v>
      </c>
      <c r="K1434">
        <v>25000</v>
      </c>
      <c r="L1434" t="s">
        <v>52</v>
      </c>
      <c r="M1434" s="8" t="s">
        <v>53</v>
      </c>
      <c r="N1434" s="8">
        <v>0.83018867924528295</v>
      </c>
      <c r="O1434">
        <v>0.169811320754716</v>
      </c>
      <c r="P1434" s="9">
        <v>0</v>
      </c>
      <c r="Q1434">
        <v>25000</v>
      </c>
      <c r="R1434" s="8"/>
      <c r="S1434" s="8"/>
      <c r="AA1434">
        <v>2070519</v>
      </c>
      <c r="AB1434">
        <v>0</v>
      </c>
      <c r="AC1434">
        <v>12</v>
      </c>
      <c r="AD1434">
        <v>0</v>
      </c>
      <c r="AE1434">
        <v>2006</v>
      </c>
      <c r="AF1434" t="s">
        <v>121</v>
      </c>
      <c r="AG1434">
        <v>100000</v>
      </c>
      <c r="AH1434" t="s">
        <v>55</v>
      </c>
      <c r="AI1434" t="s">
        <v>55</v>
      </c>
      <c r="AJ1434">
        <v>1</v>
      </c>
      <c r="AK1434">
        <v>133000</v>
      </c>
      <c r="AL1434" s="8" t="s">
        <v>5767</v>
      </c>
      <c r="AM1434" s="10">
        <f t="shared" si="198"/>
        <v>2007</v>
      </c>
      <c r="AN1434">
        <f t="shared" si="199"/>
        <v>1</v>
      </c>
      <c r="AO1434">
        <f t="shared" si="205"/>
        <v>0</v>
      </c>
      <c r="AP1434">
        <f t="shared" si="200"/>
        <v>0</v>
      </c>
      <c r="AQ1434">
        <f t="shared" si="201"/>
        <v>1</v>
      </c>
      <c r="AR1434">
        <f t="shared" si="202"/>
        <v>0</v>
      </c>
      <c r="AS1434">
        <f t="shared" si="203"/>
        <v>0</v>
      </c>
      <c r="AT1434">
        <f t="shared" si="204"/>
        <v>0</v>
      </c>
      <c r="AU1434">
        <f t="shared" si="204"/>
        <v>0</v>
      </c>
      <c r="AV1434" t="str">
        <f t="shared" si="206"/>
        <v>2020-03-19T17:39:40</v>
      </c>
    </row>
    <row r="1435" spans="1:48" x14ac:dyDescent="0.25">
      <c r="A1435" s="5">
        <v>1476</v>
      </c>
      <c r="B1435" s="5" t="s">
        <v>2889</v>
      </c>
      <c r="C1435" s="5" t="s">
        <v>2890</v>
      </c>
      <c r="D1435" s="6" t="s">
        <v>2891</v>
      </c>
      <c r="E1435">
        <v>12</v>
      </c>
      <c r="F1435" s="7">
        <v>0.35083000019999999</v>
      </c>
      <c r="G1435" s="7">
        <v>0</v>
      </c>
      <c r="H1435" t="s">
        <v>2892</v>
      </c>
      <c r="I1435">
        <v>0</v>
      </c>
      <c r="J1435">
        <v>0</v>
      </c>
      <c r="K1435">
        <v>200000</v>
      </c>
      <c r="L1435" t="s">
        <v>52</v>
      </c>
      <c r="M1435" s="8" t="s">
        <v>53</v>
      </c>
      <c r="N1435" s="8">
        <v>0.86792452830188604</v>
      </c>
      <c r="O1435">
        <v>0.13207547169811301</v>
      </c>
      <c r="P1435" s="9">
        <v>-0.86602540378443904</v>
      </c>
      <c r="Q1435">
        <v>200000</v>
      </c>
      <c r="R1435" s="8"/>
      <c r="S1435" s="8" t="s">
        <v>103</v>
      </c>
      <c r="T1435">
        <v>9437818</v>
      </c>
      <c r="U1435">
        <v>6738925</v>
      </c>
      <c r="V1435">
        <v>10216969</v>
      </c>
      <c r="W1435">
        <v>1479154</v>
      </c>
      <c r="X1435">
        <v>1252112</v>
      </c>
      <c r="Y1435">
        <v>4735476</v>
      </c>
      <c r="Z1435">
        <v>2419269</v>
      </c>
      <c r="AA1435">
        <v>42122766</v>
      </c>
      <c r="AB1435">
        <v>12676754</v>
      </c>
      <c r="AC1435">
        <v>12</v>
      </c>
      <c r="AD1435">
        <v>29446012</v>
      </c>
      <c r="AE1435">
        <v>1986</v>
      </c>
      <c r="AF1435" t="s">
        <v>54</v>
      </c>
      <c r="AG1435">
        <v>583490</v>
      </c>
      <c r="AH1435" t="s">
        <v>55</v>
      </c>
      <c r="AI1435" t="s">
        <v>55</v>
      </c>
      <c r="AJ1435">
        <v>0.98800733350000003</v>
      </c>
      <c r="AK1435">
        <v>39954780</v>
      </c>
      <c r="AL1435" s="8" t="s">
        <v>5768</v>
      </c>
      <c r="AM1435" s="10">
        <f t="shared" si="198"/>
        <v>2007</v>
      </c>
      <c r="AN1435">
        <f t="shared" si="199"/>
        <v>1</v>
      </c>
      <c r="AO1435">
        <f t="shared" si="205"/>
        <v>0</v>
      </c>
      <c r="AP1435">
        <f t="shared" si="200"/>
        <v>0</v>
      </c>
      <c r="AQ1435">
        <f t="shared" si="201"/>
        <v>1</v>
      </c>
      <c r="AR1435">
        <f t="shared" si="202"/>
        <v>0</v>
      </c>
      <c r="AS1435">
        <f t="shared" si="203"/>
        <v>0</v>
      </c>
      <c r="AT1435">
        <f t="shared" si="204"/>
        <v>0</v>
      </c>
      <c r="AU1435">
        <f t="shared" si="204"/>
        <v>0</v>
      </c>
      <c r="AV1435" t="str">
        <f t="shared" si="206"/>
        <v>2020-03-19T17:42:13</v>
      </c>
    </row>
    <row r="1436" spans="1:48" x14ac:dyDescent="0.25">
      <c r="A1436" s="5">
        <v>1477</v>
      </c>
      <c r="B1436" s="5" t="s">
        <v>5769</v>
      </c>
      <c r="C1436" s="5" t="s">
        <v>5770</v>
      </c>
      <c r="D1436" s="6" t="s">
        <v>5771</v>
      </c>
      <c r="E1436">
        <v>7</v>
      </c>
      <c r="F1436" s="7">
        <v>0.4069184763</v>
      </c>
      <c r="G1436" s="7">
        <v>0</v>
      </c>
      <c r="H1436" t="s">
        <v>5772</v>
      </c>
      <c r="I1436">
        <v>0</v>
      </c>
      <c r="J1436">
        <v>0</v>
      </c>
      <c r="K1436">
        <v>30000</v>
      </c>
      <c r="L1436" t="s">
        <v>52</v>
      </c>
      <c r="M1436" s="8" t="s">
        <v>53</v>
      </c>
      <c r="N1436" s="8">
        <v>0.84905660377358405</v>
      </c>
      <c r="O1436">
        <v>0.15094339622641501</v>
      </c>
      <c r="P1436" s="9">
        <v>0</v>
      </c>
      <c r="Q1436">
        <v>30000</v>
      </c>
      <c r="R1436" s="8"/>
      <c r="S1436" s="8"/>
      <c r="AA1436">
        <v>53469885</v>
      </c>
      <c r="AB1436">
        <v>0</v>
      </c>
      <c r="AC1436">
        <v>12</v>
      </c>
      <c r="AD1436">
        <v>0</v>
      </c>
      <c r="AE1436">
        <v>2001</v>
      </c>
      <c r="AF1436" t="s">
        <v>54</v>
      </c>
      <c r="AG1436">
        <v>300000</v>
      </c>
      <c r="AH1436" t="s">
        <v>55</v>
      </c>
      <c r="AI1436" t="s">
        <v>55</v>
      </c>
      <c r="AJ1436">
        <v>1</v>
      </c>
      <c r="AK1436">
        <v>4889876</v>
      </c>
      <c r="AL1436" s="8" t="s">
        <v>5773</v>
      </c>
      <c r="AM1436" s="10">
        <f t="shared" si="198"/>
        <v>2012</v>
      </c>
      <c r="AN1436">
        <f t="shared" si="199"/>
        <v>1</v>
      </c>
      <c r="AO1436">
        <f t="shared" si="205"/>
        <v>0</v>
      </c>
      <c r="AP1436">
        <f t="shared" si="200"/>
        <v>0</v>
      </c>
      <c r="AQ1436">
        <f t="shared" si="201"/>
        <v>1</v>
      </c>
      <c r="AR1436">
        <f t="shared" si="202"/>
        <v>0</v>
      </c>
      <c r="AS1436">
        <f t="shared" si="203"/>
        <v>0</v>
      </c>
      <c r="AT1436">
        <f t="shared" si="204"/>
        <v>0</v>
      </c>
      <c r="AU1436">
        <f t="shared" si="204"/>
        <v>0</v>
      </c>
      <c r="AV1436" t="str">
        <f t="shared" si="206"/>
        <v>2020-03-19T17:53:05</v>
      </c>
    </row>
    <row r="1437" spans="1:48" x14ac:dyDescent="0.25">
      <c r="A1437" s="5">
        <v>1478</v>
      </c>
      <c r="B1437" s="5" t="s">
        <v>5774</v>
      </c>
      <c r="C1437" s="5" t="s">
        <v>5775</v>
      </c>
      <c r="D1437" s="6" t="s">
        <v>5776</v>
      </c>
      <c r="E1437">
        <v>11</v>
      </c>
      <c r="F1437" s="7">
        <v>0</v>
      </c>
      <c r="G1437" s="7"/>
      <c r="H1437" t="s">
        <v>5777</v>
      </c>
      <c r="I1437">
        <v>0</v>
      </c>
      <c r="J1437">
        <v>0</v>
      </c>
      <c r="K1437">
        <v>30000</v>
      </c>
      <c r="L1437" t="s">
        <v>52</v>
      </c>
      <c r="M1437" s="8" t="s">
        <v>53</v>
      </c>
      <c r="N1437" s="8">
        <v>0.79245283018867896</v>
      </c>
      <c r="O1437">
        <v>0.20754716981131999</v>
      </c>
      <c r="P1437" s="9">
        <v>0</v>
      </c>
      <c r="Q1437">
        <v>30000</v>
      </c>
      <c r="R1437" s="8"/>
      <c r="S1437" s="8"/>
      <c r="AA1437">
        <v>11608476</v>
      </c>
      <c r="AB1437">
        <v>1617249</v>
      </c>
      <c r="AC1437">
        <v>12</v>
      </c>
      <c r="AD1437">
        <v>9991227</v>
      </c>
      <c r="AE1437">
        <v>2006</v>
      </c>
      <c r="AF1437" t="s">
        <v>121</v>
      </c>
      <c r="AG1437">
        <v>120000</v>
      </c>
      <c r="AH1437" t="s">
        <v>55</v>
      </c>
      <c r="AI1437" t="s">
        <v>55</v>
      </c>
      <c r="AJ1437">
        <v>0</v>
      </c>
      <c r="AK1437">
        <v>230000</v>
      </c>
      <c r="AL1437" s="8" t="s">
        <v>5778</v>
      </c>
      <c r="AM1437" s="10">
        <f t="shared" si="198"/>
        <v>2013</v>
      </c>
      <c r="AN1437">
        <f t="shared" si="199"/>
        <v>1</v>
      </c>
      <c r="AO1437">
        <f t="shared" si="205"/>
        <v>0</v>
      </c>
      <c r="AP1437">
        <f t="shared" si="200"/>
        <v>0</v>
      </c>
      <c r="AQ1437">
        <f t="shared" si="201"/>
        <v>1</v>
      </c>
      <c r="AR1437">
        <f t="shared" si="202"/>
        <v>0</v>
      </c>
      <c r="AS1437">
        <f t="shared" si="203"/>
        <v>0</v>
      </c>
      <c r="AT1437">
        <f t="shared" si="204"/>
        <v>0</v>
      </c>
      <c r="AU1437">
        <f t="shared" si="204"/>
        <v>0</v>
      </c>
      <c r="AV1437" t="str">
        <f t="shared" si="206"/>
        <v>2020-03-19T17:53:27</v>
      </c>
    </row>
    <row r="1438" spans="1:48" x14ac:dyDescent="0.25">
      <c r="A1438" s="5">
        <v>1479</v>
      </c>
      <c r="B1438" s="5" t="s">
        <v>5630</v>
      </c>
      <c r="C1438" s="5" t="s">
        <v>5631</v>
      </c>
      <c r="D1438" s="6" t="s">
        <v>5632</v>
      </c>
      <c r="E1438">
        <v>175</v>
      </c>
      <c r="F1438" s="7">
        <v>0.48700381269999998</v>
      </c>
      <c r="G1438" s="7">
        <v>0</v>
      </c>
      <c r="H1438" t="s">
        <v>5633</v>
      </c>
      <c r="I1438">
        <v>20</v>
      </c>
      <c r="J1438">
        <v>286602.51</v>
      </c>
      <c r="K1438">
        <v>1300000</v>
      </c>
      <c r="L1438" t="s">
        <v>119</v>
      </c>
      <c r="M1438" s="8" t="s">
        <v>53</v>
      </c>
      <c r="N1438" s="8">
        <v>0.84905660377358405</v>
      </c>
      <c r="O1438">
        <v>0.15094339622641501</v>
      </c>
      <c r="P1438" s="9">
        <v>0</v>
      </c>
      <c r="Q1438">
        <v>1300000</v>
      </c>
      <c r="R1438" s="8" t="s">
        <v>5779</v>
      </c>
      <c r="S1438" s="8" t="s">
        <v>113</v>
      </c>
      <c r="T1438">
        <v>21423006</v>
      </c>
      <c r="U1438">
        <v>16764784</v>
      </c>
      <c r="V1438">
        <v>25096905</v>
      </c>
      <c r="W1438">
        <v>5832663</v>
      </c>
      <c r="X1438">
        <v>8397355</v>
      </c>
      <c r="Y1438">
        <v>7788168</v>
      </c>
      <c r="Z1438">
        <v>81729556</v>
      </c>
      <c r="AA1438">
        <v>26237692</v>
      </c>
      <c r="AB1438">
        <v>8168871</v>
      </c>
      <c r="AC1438">
        <v>6</v>
      </c>
      <c r="AD1438">
        <v>18068821</v>
      </c>
      <c r="AE1438">
        <v>1979</v>
      </c>
      <c r="AF1438" t="s">
        <v>54</v>
      </c>
      <c r="AG1438">
        <v>8049257</v>
      </c>
      <c r="AH1438" t="s">
        <v>55</v>
      </c>
      <c r="AI1438" t="s">
        <v>55</v>
      </c>
      <c r="AJ1438">
        <v>1</v>
      </c>
      <c r="AK1438">
        <v>5343443</v>
      </c>
      <c r="AL1438" s="8"/>
      <c r="AM1438" s="10">
        <f t="shared" si="198"/>
        <v>2009</v>
      </c>
      <c r="AN1438">
        <f t="shared" si="199"/>
        <v>1</v>
      </c>
      <c r="AO1438">
        <f t="shared" si="205"/>
        <v>0</v>
      </c>
      <c r="AP1438">
        <f t="shared" si="200"/>
        <v>0</v>
      </c>
      <c r="AQ1438">
        <f t="shared" si="201"/>
        <v>1</v>
      </c>
      <c r="AR1438">
        <f t="shared" si="202"/>
        <v>0</v>
      </c>
      <c r="AS1438">
        <f t="shared" si="203"/>
        <v>0</v>
      </c>
      <c r="AT1438">
        <f t="shared" si="204"/>
        <v>0</v>
      </c>
      <c r="AU1438">
        <f t="shared" si="204"/>
        <v>0</v>
      </c>
      <c r="AV1438" t="str">
        <f t="shared" si="206"/>
        <v>2020-03-19T17:12:25</v>
      </c>
    </row>
    <row r="1439" spans="1:48" x14ac:dyDescent="0.25">
      <c r="A1439" s="5">
        <v>1480</v>
      </c>
      <c r="B1439" s="5" t="s">
        <v>761</v>
      </c>
      <c r="C1439" s="5" t="s">
        <v>762</v>
      </c>
      <c r="D1439" s="6" t="s">
        <v>763</v>
      </c>
      <c r="E1439">
        <v>27</v>
      </c>
      <c r="F1439" s="7">
        <v>0.3770236341</v>
      </c>
      <c r="G1439" s="7">
        <v>0</v>
      </c>
      <c r="H1439" t="s">
        <v>764</v>
      </c>
      <c r="I1439">
        <v>67</v>
      </c>
      <c r="J1439">
        <v>387169.99</v>
      </c>
      <c r="K1439">
        <v>450000</v>
      </c>
      <c r="L1439" t="s">
        <v>52</v>
      </c>
      <c r="M1439" s="8" t="s">
        <v>86</v>
      </c>
      <c r="N1439" s="8">
        <v>0.56603773584905603</v>
      </c>
      <c r="O1439">
        <v>0.43396226415094302</v>
      </c>
      <c r="P1439" s="9">
        <v>0.86602540378443904</v>
      </c>
      <c r="Q1439">
        <v>450000</v>
      </c>
      <c r="R1439" s="8"/>
      <c r="S1439" s="8" t="s">
        <v>329</v>
      </c>
      <c r="T1439">
        <v>11470722</v>
      </c>
      <c r="U1439">
        <v>1709329</v>
      </c>
      <c r="V1439">
        <v>12164988</v>
      </c>
      <c r="W1439">
        <v>10350200</v>
      </c>
      <c r="X1439">
        <v>0</v>
      </c>
      <c r="Y1439">
        <v>3869337</v>
      </c>
      <c r="Z1439">
        <v>5342173</v>
      </c>
      <c r="AA1439">
        <v>27087480</v>
      </c>
      <c r="AB1439">
        <v>0</v>
      </c>
      <c r="AC1439">
        <v>12</v>
      </c>
      <c r="AD1439">
        <v>0</v>
      </c>
      <c r="AE1439">
        <v>2017</v>
      </c>
      <c r="AF1439" t="s">
        <v>126</v>
      </c>
      <c r="AG1439">
        <v>390000</v>
      </c>
      <c r="AH1439" t="s">
        <v>56</v>
      </c>
      <c r="AI1439" t="s">
        <v>56</v>
      </c>
      <c r="AJ1439">
        <v>1</v>
      </c>
      <c r="AK1439">
        <v>2700</v>
      </c>
      <c r="AL1439" s="8" t="s">
        <v>5780</v>
      </c>
      <c r="AM1439" s="10">
        <f t="shared" si="198"/>
        <v>2017</v>
      </c>
      <c r="AN1439">
        <f t="shared" si="199"/>
        <v>1</v>
      </c>
      <c r="AO1439">
        <f t="shared" si="205"/>
        <v>0</v>
      </c>
      <c r="AP1439">
        <f t="shared" si="200"/>
        <v>0</v>
      </c>
      <c r="AQ1439">
        <f t="shared" si="201"/>
        <v>0</v>
      </c>
      <c r="AR1439">
        <f t="shared" si="202"/>
        <v>1</v>
      </c>
      <c r="AS1439">
        <f t="shared" si="203"/>
        <v>0</v>
      </c>
      <c r="AT1439">
        <f t="shared" si="204"/>
        <v>1</v>
      </c>
      <c r="AU1439">
        <f t="shared" si="204"/>
        <v>1</v>
      </c>
      <c r="AV1439" t="str">
        <f t="shared" si="206"/>
        <v>2020-03-19T17:47:12</v>
      </c>
    </row>
    <row r="1440" spans="1:48" x14ac:dyDescent="0.25">
      <c r="A1440" s="5">
        <v>1481</v>
      </c>
      <c r="B1440" s="5" t="s">
        <v>3929</v>
      </c>
      <c r="C1440" s="5" t="s">
        <v>3930</v>
      </c>
      <c r="D1440" s="6" t="s">
        <v>3931</v>
      </c>
      <c r="E1440">
        <v>22</v>
      </c>
      <c r="F1440" s="7">
        <v>0.37696956069999998</v>
      </c>
      <c r="G1440" s="7">
        <v>0</v>
      </c>
      <c r="H1440" t="s">
        <v>3932</v>
      </c>
      <c r="I1440">
        <v>47</v>
      </c>
      <c r="J1440">
        <v>5749.25</v>
      </c>
      <c r="K1440">
        <v>13220</v>
      </c>
      <c r="L1440" t="s">
        <v>52</v>
      </c>
      <c r="M1440" s="8" t="s">
        <v>86</v>
      </c>
      <c r="N1440" s="8">
        <v>0.64150943396226401</v>
      </c>
      <c r="O1440">
        <v>0.35849056603773499</v>
      </c>
      <c r="P1440" s="9">
        <v>0.86602540378443904</v>
      </c>
      <c r="Q1440">
        <v>13220</v>
      </c>
      <c r="R1440" s="8"/>
      <c r="S1440" s="8"/>
      <c r="AA1440">
        <v>2845860</v>
      </c>
      <c r="AB1440">
        <v>0</v>
      </c>
      <c r="AC1440">
        <v>12</v>
      </c>
      <c r="AD1440">
        <v>0</v>
      </c>
      <c r="AE1440">
        <v>1999</v>
      </c>
      <c r="AF1440" t="s">
        <v>54</v>
      </c>
      <c r="AG1440">
        <v>100000</v>
      </c>
      <c r="AH1440" t="s">
        <v>55</v>
      </c>
      <c r="AI1440" t="s">
        <v>56</v>
      </c>
      <c r="AJ1440">
        <v>1</v>
      </c>
      <c r="AK1440">
        <v>38000</v>
      </c>
      <c r="AL1440" s="8" t="s">
        <v>5781</v>
      </c>
      <c r="AM1440" s="10">
        <f t="shared" si="198"/>
        <v>2016</v>
      </c>
      <c r="AN1440">
        <f t="shared" si="199"/>
        <v>1</v>
      </c>
      <c r="AO1440">
        <f t="shared" si="205"/>
        <v>0</v>
      </c>
      <c r="AP1440">
        <f t="shared" si="200"/>
        <v>0</v>
      </c>
      <c r="AQ1440">
        <f t="shared" si="201"/>
        <v>0</v>
      </c>
      <c r="AR1440">
        <f t="shared" si="202"/>
        <v>1</v>
      </c>
      <c r="AS1440">
        <f t="shared" si="203"/>
        <v>0</v>
      </c>
      <c r="AT1440">
        <f t="shared" si="204"/>
        <v>0</v>
      </c>
      <c r="AU1440">
        <f t="shared" si="204"/>
        <v>1</v>
      </c>
      <c r="AV1440" t="str">
        <f t="shared" si="206"/>
        <v>2020-03-19T17:55:38</v>
      </c>
    </row>
    <row r="1441" spans="1:48" x14ac:dyDescent="0.25">
      <c r="A1441" s="5">
        <v>1482</v>
      </c>
      <c r="B1441" s="5" t="s">
        <v>3901</v>
      </c>
      <c r="C1441" s="5" t="s">
        <v>3902</v>
      </c>
      <c r="D1441" s="6" t="s">
        <v>3903</v>
      </c>
      <c r="E1441">
        <v>34</v>
      </c>
      <c r="F1441" s="7">
        <v>8.3190988699999996E-2</v>
      </c>
      <c r="G1441" s="7">
        <v>0</v>
      </c>
      <c r="H1441" t="s">
        <v>3904</v>
      </c>
      <c r="I1441">
        <v>86</v>
      </c>
      <c r="J1441">
        <v>29333.33</v>
      </c>
      <c r="K1441">
        <v>201000</v>
      </c>
      <c r="L1441" t="s">
        <v>52</v>
      </c>
      <c r="M1441" s="8" t="s">
        <v>53</v>
      </c>
      <c r="N1441" s="8">
        <v>0.79245283018867896</v>
      </c>
      <c r="O1441">
        <v>0.20754716981131999</v>
      </c>
      <c r="P1441" s="9">
        <v>0.2204223297581</v>
      </c>
      <c r="Q1441">
        <v>201000</v>
      </c>
      <c r="R1441" s="8"/>
      <c r="S1441" s="8" t="s">
        <v>5708</v>
      </c>
      <c r="T1441">
        <v>76991837</v>
      </c>
      <c r="U1441">
        <v>3139797</v>
      </c>
      <c r="V1441">
        <v>77559395</v>
      </c>
      <c r="W1441">
        <v>55964654</v>
      </c>
      <c r="X1441">
        <v>439800</v>
      </c>
      <c r="Y1441">
        <v>0</v>
      </c>
      <c r="Z1441">
        <v>48546119</v>
      </c>
      <c r="AA1441">
        <v>18668307</v>
      </c>
      <c r="AB1441">
        <v>0</v>
      </c>
      <c r="AC1441">
        <v>6</v>
      </c>
      <c r="AD1441">
        <v>0</v>
      </c>
      <c r="AE1441">
        <v>2009</v>
      </c>
      <c r="AF1441" t="s">
        <v>121</v>
      </c>
      <c r="AG1441">
        <v>500000</v>
      </c>
      <c r="AH1441" t="s">
        <v>55</v>
      </c>
      <c r="AI1441" t="s">
        <v>56</v>
      </c>
      <c r="AJ1441">
        <v>1</v>
      </c>
      <c r="AK1441">
        <v>17800</v>
      </c>
      <c r="AL1441" s="8" t="s">
        <v>5782</v>
      </c>
      <c r="AM1441" s="10">
        <f t="shared" si="198"/>
        <v>2018</v>
      </c>
      <c r="AN1441">
        <f t="shared" si="199"/>
        <v>1</v>
      </c>
      <c r="AO1441">
        <f t="shared" si="205"/>
        <v>0</v>
      </c>
      <c r="AP1441">
        <f t="shared" si="200"/>
        <v>0</v>
      </c>
      <c r="AQ1441">
        <f t="shared" si="201"/>
        <v>1</v>
      </c>
      <c r="AR1441">
        <f t="shared" si="202"/>
        <v>0</v>
      </c>
      <c r="AS1441">
        <f t="shared" si="203"/>
        <v>0</v>
      </c>
      <c r="AT1441">
        <f t="shared" si="204"/>
        <v>0</v>
      </c>
      <c r="AU1441">
        <f t="shared" si="204"/>
        <v>1</v>
      </c>
      <c r="AV1441" t="str">
        <f t="shared" si="206"/>
        <v>2020-03-19T17:56:15</v>
      </c>
    </row>
    <row r="1442" spans="1:48" x14ac:dyDescent="0.25">
      <c r="A1442" s="5">
        <v>1483</v>
      </c>
      <c r="B1442" s="5" t="s">
        <v>5644</v>
      </c>
      <c r="C1442" s="5" t="s">
        <v>5645</v>
      </c>
      <c r="D1442" s="6" t="s">
        <v>5646</v>
      </c>
      <c r="E1442">
        <v>15</v>
      </c>
      <c r="F1442" s="7">
        <v>0.36033894690000001</v>
      </c>
      <c r="G1442" s="7">
        <v>0</v>
      </c>
      <c r="H1442" t="s">
        <v>5647</v>
      </c>
      <c r="I1442">
        <v>42</v>
      </c>
      <c r="J1442">
        <v>108440</v>
      </c>
      <c r="K1442">
        <v>500000</v>
      </c>
      <c r="L1442" t="s">
        <v>119</v>
      </c>
      <c r="M1442" s="8" t="s">
        <v>86</v>
      </c>
      <c r="N1442" s="8">
        <v>0.62264150943396201</v>
      </c>
      <c r="O1442">
        <v>0.37735849056603699</v>
      </c>
      <c r="P1442" s="9">
        <v>0</v>
      </c>
      <c r="Q1442">
        <v>100000</v>
      </c>
      <c r="R1442" s="8" t="s">
        <v>5783</v>
      </c>
      <c r="S1442" s="8" t="s">
        <v>3338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3284812</v>
      </c>
      <c r="AB1442">
        <v>0</v>
      </c>
      <c r="AC1442">
        <v>12</v>
      </c>
      <c r="AD1442">
        <v>0</v>
      </c>
      <c r="AE1442">
        <v>2013</v>
      </c>
      <c r="AF1442" t="s">
        <v>68</v>
      </c>
      <c r="AG1442">
        <v>100000</v>
      </c>
      <c r="AH1442" t="s">
        <v>56</v>
      </c>
      <c r="AI1442" t="s">
        <v>56</v>
      </c>
      <c r="AJ1442">
        <v>1</v>
      </c>
      <c r="AK1442">
        <v>42385</v>
      </c>
      <c r="AL1442" s="8"/>
      <c r="AM1442" s="10">
        <f t="shared" si="198"/>
        <v>2014</v>
      </c>
      <c r="AN1442">
        <f t="shared" si="199"/>
        <v>1</v>
      </c>
      <c r="AO1442">
        <f t="shared" si="205"/>
        <v>0</v>
      </c>
      <c r="AP1442">
        <f t="shared" si="200"/>
        <v>0</v>
      </c>
      <c r="AQ1442">
        <f t="shared" si="201"/>
        <v>0</v>
      </c>
      <c r="AR1442">
        <f t="shared" si="202"/>
        <v>1</v>
      </c>
      <c r="AS1442">
        <f t="shared" si="203"/>
        <v>0</v>
      </c>
      <c r="AT1442">
        <f t="shared" si="204"/>
        <v>1</v>
      </c>
      <c r="AU1442">
        <f t="shared" si="204"/>
        <v>1</v>
      </c>
      <c r="AV1442" t="str">
        <f t="shared" si="206"/>
        <v>2020-03-19T19:51:34</v>
      </c>
    </row>
    <row r="1443" spans="1:48" x14ac:dyDescent="0.25">
      <c r="A1443" s="5">
        <v>1484</v>
      </c>
      <c r="B1443" s="5" t="s">
        <v>5702</v>
      </c>
      <c r="C1443" s="5" t="s">
        <v>5703</v>
      </c>
      <c r="D1443" s="6" t="s">
        <v>5704</v>
      </c>
      <c r="E1443">
        <v>94</v>
      </c>
      <c r="F1443" s="7">
        <v>0</v>
      </c>
      <c r="G1443" s="7"/>
      <c r="H1443" t="s">
        <v>5705</v>
      </c>
      <c r="I1443">
        <v>0</v>
      </c>
      <c r="J1443">
        <v>0</v>
      </c>
      <c r="K1443">
        <v>6000000</v>
      </c>
      <c r="L1443" t="s">
        <v>119</v>
      </c>
      <c r="M1443" s="8" t="s">
        <v>53</v>
      </c>
      <c r="N1443" s="8">
        <v>0.71698113207547098</v>
      </c>
      <c r="O1443">
        <v>0.28301886792452802</v>
      </c>
      <c r="P1443" s="9">
        <v>0.99306439450971895</v>
      </c>
      <c r="Q1443">
        <v>6000000</v>
      </c>
      <c r="R1443" s="8" t="s">
        <v>5784</v>
      </c>
      <c r="S1443" s="8" t="s">
        <v>329</v>
      </c>
      <c r="T1443">
        <v>92365006</v>
      </c>
      <c r="U1443">
        <v>66335561</v>
      </c>
      <c r="V1443">
        <v>132949875</v>
      </c>
      <c r="W1443">
        <v>66716091</v>
      </c>
      <c r="X1443">
        <v>1142148</v>
      </c>
      <c r="Y1443">
        <v>31510896</v>
      </c>
      <c r="Z1443">
        <v>34295958</v>
      </c>
      <c r="AA1443">
        <v>239016696</v>
      </c>
      <c r="AB1443">
        <v>82622573</v>
      </c>
      <c r="AC1443">
        <v>12</v>
      </c>
      <c r="AD1443">
        <v>156394122</v>
      </c>
      <c r="AE1443">
        <v>1982</v>
      </c>
      <c r="AF1443" t="s">
        <v>54</v>
      </c>
      <c r="AG1443">
        <v>30515674</v>
      </c>
      <c r="AH1443" t="s">
        <v>55</v>
      </c>
      <c r="AI1443" t="s">
        <v>55</v>
      </c>
      <c r="AJ1443">
        <v>0</v>
      </c>
      <c r="AK1443">
        <v>16731651</v>
      </c>
      <c r="AL1443" s="8"/>
      <c r="AM1443" s="10">
        <f t="shared" si="198"/>
        <v>2006</v>
      </c>
      <c r="AN1443">
        <f t="shared" si="199"/>
        <v>1</v>
      </c>
      <c r="AO1443">
        <f t="shared" si="205"/>
        <v>0</v>
      </c>
      <c r="AP1443">
        <f t="shared" si="200"/>
        <v>0</v>
      </c>
      <c r="AQ1443">
        <f t="shared" si="201"/>
        <v>1</v>
      </c>
      <c r="AR1443">
        <f t="shared" si="202"/>
        <v>0</v>
      </c>
      <c r="AS1443">
        <f t="shared" si="203"/>
        <v>0</v>
      </c>
      <c r="AT1443">
        <f t="shared" si="204"/>
        <v>0</v>
      </c>
      <c r="AU1443">
        <f t="shared" si="204"/>
        <v>0</v>
      </c>
      <c r="AV1443" t="str">
        <f t="shared" si="206"/>
        <v>2020-03-19T17:10:45</v>
      </c>
    </row>
    <row r="1444" spans="1:48" x14ac:dyDescent="0.25">
      <c r="A1444" s="5">
        <v>1485</v>
      </c>
      <c r="B1444" s="5" t="s">
        <v>5785</v>
      </c>
      <c r="C1444" s="5" t="s">
        <v>5786</v>
      </c>
      <c r="D1444" s="6" t="s">
        <v>5787</v>
      </c>
      <c r="E1444">
        <v>4</v>
      </c>
      <c r="F1444" s="7">
        <v>9.9207326799999995E-2</v>
      </c>
      <c r="G1444" s="7">
        <v>0</v>
      </c>
      <c r="H1444" t="s">
        <v>612</v>
      </c>
      <c r="I1444">
        <v>0</v>
      </c>
      <c r="J1444">
        <v>0</v>
      </c>
      <c r="K1444">
        <v>50000</v>
      </c>
      <c r="L1444" t="s">
        <v>52</v>
      </c>
      <c r="M1444" s="8" t="s">
        <v>53</v>
      </c>
      <c r="N1444" s="8">
        <v>0.77358490566037696</v>
      </c>
      <c r="O1444">
        <v>0.22641509433962201</v>
      </c>
      <c r="P1444" s="9">
        <v>0</v>
      </c>
      <c r="Q1444">
        <v>10000</v>
      </c>
      <c r="R1444" s="8"/>
      <c r="S1444" s="8" t="s">
        <v>217</v>
      </c>
      <c r="T1444">
        <v>1366630</v>
      </c>
      <c r="U1444">
        <v>637709</v>
      </c>
      <c r="V1444">
        <v>1428204</v>
      </c>
      <c r="W1444">
        <v>665356</v>
      </c>
      <c r="X1444">
        <v>125138</v>
      </c>
      <c r="Y1444">
        <v>505548</v>
      </c>
      <c r="Z1444">
        <v>151561</v>
      </c>
      <c r="AA1444">
        <v>89120</v>
      </c>
      <c r="AB1444">
        <v>18959</v>
      </c>
      <c r="AC1444">
        <v>12</v>
      </c>
      <c r="AD1444">
        <v>70161</v>
      </c>
      <c r="AE1444">
        <v>2008</v>
      </c>
      <c r="AF1444" t="s">
        <v>121</v>
      </c>
      <c r="AG1444">
        <v>30000</v>
      </c>
      <c r="AH1444" t="s">
        <v>55</v>
      </c>
      <c r="AI1444" t="s">
        <v>55</v>
      </c>
      <c r="AJ1444">
        <v>1</v>
      </c>
      <c r="AK1444">
        <v>2806</v>
      </c>
      <c r="AL1444" s="8" t="s">
        <v>5788</v>
      </c>
      <c r="AM1444" s="10">
        <f t="shared" si="198"/>
        <v>2017</v>
      </c>
      <c r="AN1444">
        <f t="shared" si="199"/>
        <v>1</v>
      </c>
      <c r="AO1444">
        <f t="shared" si="205"/>
        <v>0</v>
      </c>
      <c r="AP1444">
        <f t="shared" si="200"/>
        <v>0</v>
      </c>
      <c r="AQ1444">
        <f t="shared" si="201"/>
        <v>1</v>
      </c>
      <c r="AR1444">
        <f t="shared" si="202"/>
        <v>0</v>
      </c>
      <c r="AS1444">
        <f t="shared" si="203"/>
        <v>0</v>
      </c>
      <c r="AT1444">
        <f t="shared" si="204"/>
        <v>0</v>
      </c>
      <c r="AU1444">
        <f t="shared" si="204"/>
        <v>0</v>
      </c>
      <c r="AV1444" t="str">
        <f t="shared" si="206"/>
        <v>2020-03-19T18:20:16</v>
      </c>
    </row>
    <row r="1445" spans="1:48" x14ac:dyDescent="0.25">
      <c r="A1445" s="5">
        <v>1486</v>
      </c>
      <c r="B1445" s="5" t="s">
        <v>3315</v>
      </c>
      <c r="C1445" s="5" t="s">
        <v>3316</v>
      </c>
      <c r="D1445" s="6" t="s">
        <v>3317</v>
      </c>
      <c r="E1445">
        <v>5</v>
      </c>
      <c r="F1445" s="7">
        <v>0.40655505829999999</v>
      </c>
      <c r="G1445" s="7">
        <v>0</v>
      </c>
      <c r="H1445" t="s">
        <v>709</v>
      </c>
      <c r="I1445">
        <v>0</v>
      </c>
      <c r="J1445">
        <v>20700</v>
      </c>
      <c r="K1445">
        <v>100000</v>
      </c>
      <c r="L1445" t="s">
        <v>52</v>
      </c>
      <c r="M1445" s="8" t="s">
        <v>86</v>
      </c>
      <c r="N1445" s="8">
        <v>0.52830188679245205</v>
      </c>
      <c r="O1445">
        <v>0.47169811320754701</v>
      </c>
      <c r="P1445" s="9">
        <v>0</v>
      </c>
      <c r="Q1445">
        <v>30000</v>
      </c>
      <c r="R1445" s="8"/>
      <c r="S1445" s="8" t="s">
        <v>299</v>
      </c>
      <c r="T1445">
        <v>636742</v>
      </c>
      <c r="U1445">
        <v>183849</v>
      </c>
      <c r="V1445">
        <v>646340</v>
      </c>
      <c r="W1445">
        <v>-631679</v>
      </c>
      <c r="X1445">
        <v>0</v>
      </c>
      <c r="Y1445">
        <v>0</v>
      </c>
      <c r="Z1445">
        <v>82339</v>
      </c>
      <c r="AA1445">
        <v>1188238</v>
      </c>
      <c r="AB1445">
        <v>0</v>
      </c>
      <c r="AC1445">
        <v>12</v>
      </c>
      <c r="AD1445">
        <v>0</v>
      </c>
      <c r="AE1445">
        <v>2015</v>
      </c>
      <c r="AF1445" t="s">
        <v>126</v>
      </c>
      <c r="AG1445">
        <v>80000</v>
      </c>
      <c r="AH1445" t="s">
        <v>55</v>
      </c>
      <c r="AI1445" t="s">
        <v>56</v>
      </c>
      <c r="AJ1445">
        <v>1</v>
      </c>
      <c r="AK1445">
        <v>0</v>
      </c>
      <c r="AL1445" s="8" t="s">
        <v>5789</v>
      </c>
      <c r="AM1445" s="10">
        <f t="shared" si="198"/>
        <v>2019</v>
      </c>
      <c r="AN1445">
        <f t="shared" si="199"/>
        <v>1</v>
      </c>
      <c r="AO1445">
        <f t="shared" si="205"/>
        <v>0</v>
      </c>
      <c r="AP1445">
        <f t="shared" si="200"/>
        <v>0</v>
      </c>
      <c r="AQ1445">
        <f t="shared" si="201"/>
        <v>0</v>
      </c>
      <c r="AR1445">
        <f t="shared" si="202"/>
        <v>1</v>
      </c>
      <c r="AS1445">
        <f t="shared" si="203"/>
        <v>0</v>
      </c>
      <c r="AT1445">
        <f t="shared" si="204"/>
        <v>0</v>
      </c>
      <c r="AU1445">
        <f t="shared" si="204"/>
        <v>1</v>
      </c>
      <c r="AV1445" t="str">
        <f t="shared" si="206"/>
        <v>2020-03-19T18:44:50</v>
      </c>
    </row>
    <row r="1446" spans="1:48" x14ac:dyDescent="0.25">
      <c r="A1446" s="5">
        <v>1487</v>
      </c>
      <c r="B1446" s="5" t="s">
        <v>2526</v>
      </c>
      <c r="C1446" s="5" t="s">
        <v>2527</v>
      </c>
      <c r="D1446" s="6" t="s">
        <v>2528</v>
      </c>
      <c r="E1446">
        <v>5</v>
      </c>
      <c r="F1446" s="7">
        <v>0.44729606500000002</v>
      </c>
      <c r="G1446" s="7">
        <v>0</v>
      </c>
      <c r="H1446" t="s">
        <v>2529</v>
      </c>
      <c r="I1446">
        <v>0</v>
      </c>
      <c r="J1446">
        <v>0</v>
      </c>
      <c r="K1446">
        <v>30000</v>
      </c>
      <c r="L1446" t="s">
        <v>52</v>
      </c>
      <c r="M1446" s="8" t="s">
        <v>53</v>
      </c>
      <c r="N1446" s="8">
        <v>0.82142857142857095</v>
      </c>
      <c r="O1446">
        <v>0.17857142857142799</v>
      </c>
      <c r="P1446" s="9">
        <v>0.985792171963772</v>
      </c>
      <c r="Q1446">
        <v>30000</v>
      </c>
      <c r="R1446" s="8"/>
      <c r="S1446" s="8"/>
      <c r="AA1446">
        <v>16342835</v>
      </c>
      <c r="AB1446">
        <v>0</v>
      </c>
      <c r="AC1446">
        <v>12</v>
      </c>
      <c r="AD1446">
        <v>0</v>
      </c>
      <c r="AE1446">
        <v>2013</v>
      </c>
      <c r="AF1446" t="s">
        <v>68</v>
      </c>
      <c r="AG1446">
        <v>15000</v>
      </c>
      <c r="AH1446" t="s">
        <v>55</v>
      </c>
      <c r="AI1446" t="s">
        <v>55</v>
      </c>
      <c r="AJ1446">
        <v>0.97062427380000005</v>
      </c>
      <c r="AK1446">
        <v>52500</v>
      </c>
      <c r="AL1446" s="8" t="s">
        <v>5790</v>
      </c>
      <c r="AM1446" s="10">
        <f t="shared" si="198"/>
        <v>2017</v>
      </c>
      <c r="AN1446">
        <f t="shared" si="199"/>
        <v>1</v>
      </c>
      <c r="AO1446">
        <f t="shared" si="205"/>
        <v>0</v>
      </c>
      <c r="AP1446">
        <f t="shared" si="200"/>
        <v>0</v>
      </c>
      <c r="AQ1446">
        <f t="shared" si="201"/>
        <v>1</v>
      </c>
      <c r="AR1446">
        <f t="shared" si="202"/>
        <v>0</v>
      </c>
      <c r="AS1446">
        <f t="shared" si="203"/>
        <v>0</v>
      </c>
      <c r="AT1446">
        <f t="shared" si="204"/>
        <v>0</v>
      </c>
      <c r="AU1446">
        <f t="shared" si="204"/>
        <v>0</v>
      </c>
      <c r="AV1446" t="str">
        <f t="shared" si="206"/>
        <v>2020-03-19T19:09:33</v>
      </c>
    </row>
    <row r="1447" spans="1:48" x14ac:dyDescent="0.25">
      <c r="A1447" s="5">
        <v>1488</v>
      </c>
      <c r="B1447" s="5" t="s">
        <v>5791</v>
      </c>
      <c r="C1447" s="5" t="s">
        <v>5792</v>
      </c>
      <c r="D1447" s="6" t="s">
        <v>5793</v>
      </c>
      <c r="E1447">
        <v>5</v>
      </c>
      <c r="F1447" s="7">
        <v>0.1747240662</v>
      </c>
      <c r="G1447" s="7">
        <v>0</v>
      </c>
      <c r="H1447" t="s">
        <v>5794</v>
      </c>
      <c r="I1447">
        <v>0</v>
      </c>
      <c r="J1447">
        <v>0</v>
      </c>
      <c r="K1447">
        <v>300000</v>
      </c>
      <c r="L1447" t="s">
        <v>119</v>
      </c>
      <c r="M1447" s="8" t="s">
        <v>86</v>
      </c>
      <c r="N1447" s="8">
        <v>0.67857142857142805</v>
      </c>
      <c r="O1447">
        <v>0.32142857142857101</v>
      </c>
      <c r="P1447" s="11">
        <v>7.6000000000000004E-15</v>
      </c>
      <c r="Q1447">
        <v>100000</v>
      </c>
      <c r="R1447" s="8" t="s">
        <v>5795</v>
      </c>
      <c r="S1447" s="8" t="s">
        <v>329</v>
      </c>
      <c r="T1447">
        <v>1512679</v>
      </c>
      <c r="U1447">
        <v>796119</v>
      </c>
      <c r="V1447">
        <v>1832772</v>
      </c>
      <c r="W1447">
        <v>1001550</v>
      </c>
      <c r="X1447">
        <v>15361</v>
      </c>
      <c r="Y1447">
        <v>1481154</v>
      </c>
      <c r="Z1447">
        <v>519834</v>
      </c>
      <c r="AA1447">
        <v>4218505</v>
      </c>
      <c r="AB1447">
        <v>1688307</v>
      </c>
      <c r="AC1447">
        <v>12</v>
      </c>
      <c r="AD1447">
        <v>2530198</v>
      </c>
      <c r="AE1447">
        <v>2016</v>
      </c>
      <c r="AF1447" t="s">
        <v>126</v>
      </c>
      <c r="AG1447">
        <v>100000</v>
      </c>
      <c r="AH1447" t="s">
        <v>55</v>
      </c>
      <c r="AI1447" t="s">
        <v>56</v>
      </c>
      <c r="AJ1447">
        <v>1</v>
      </c>
      <c r="AK1447">
        <v>43000</v>
      </c>
      <c r="AL1447" s="8"/>
      <c r="AM1447" s="10">
        <f t="shared" si="198"/>
        <v>2017</v>
      </c>
      <c r="AN1447">
        <f t="shared" si="199"/>
        <v>1</v>
      </c>
      <c r="AO1447">
        <f t="shared" si="205"/>
        <v>0</v>
      </c>
      <c r="AP1447">
        <f t="shared" si="200"/>
        <v>0</v>
      </c>
      <c r="AQ1447">
        <f t="shared" si="201"/>
        <v>0</v>
      </c>
      <c r="AR1447">
        <f t="shared" si="202"/>
        <v>1</v>
      </c>
      <c r="AS1447">
        <f t="shared" si="203"/>
        <v>0</v>
      </c>
      <c r="AT1447">
        <f t="shared" si="204"/>
        <v>0</v>
      </c>
      <c r="AU1447">
        <f t="shared" si="204"/>
        <v>1</v>
      </c>
      <c r="AV1447" t="str">
        <f t="shared" si="206"/>
        <v>2020-03-19T19:52:35</v>
      </c>
    </row>
    <row r="1448" spans="1:48" x14ac:dyDescent="0.25">
      <c r="A1448" s="5">
        <v>1489</v>
      </c>
      <c r="B1448" s="5" t="s">
        <v>5320</v>
      </c>
      <c r="C1448" s="5" t="s">
        <v>5321</v>
      </c>
      <c r="D1448" s="6" t="s">
        <v>5322</v>
      </c>
      <c r="E1448">
        <v>21</v>
      </c>
      <c r="F1448" s="7">
        <v>0.47204631359999999</v>
      </c>
      <c r="G1448" s="7">
        <v>0</v>
      </c>
      <c r="H1448" t="s">
        <v>5323</v>
      </c>
      <c r="I1448">
        <v>8</v>
      </c>
      <c r="J1448">
        <v>33706.67</v>
      </c>
      <c r="K1448">
        <v>800000</v>
      </c>
      <c r="L1448" t="s">
        <v>199</v>
      </c>
      <c r="M1448" s="8" t="s">
        <v>53</v>
      </c>
      <c r="N1448" s="8">
        <v>0.83928571428571397</v>
      </c>
      <c r="O1448">
        <v>0.160714285714285</v>
      </c>
      <c r="P1448" s="9">
        <v>-0.78426001726181604</v>
      </c>
      <c r="R1448" s="8"/>
      <c r="S1448" s="8" t="s">
        <v>103</v>
      </c>
      <c r="T1448">
        <v>14553288</v>
      </c>
      <c r="U1448">
        <v>1940718</v>
      </c>
      <c r="V1448">
        <v>18337999</v>
      </c>
      <c r="W1448">
        <v>16052061</v>
      </c>
      <c r="X1448">
        <v>347382</v>
      </c>
      <c r="Y1448">
        <v>5603555</v>
      </c>
      <c r="Z1448">
        <v>7291906</v>
      </c>
      <c r="AA1448">
        <v>23143304</v>
      </c>
      <c r="AB1448">
        <v>8656888</v>
      </c>
      <c r="AC1448">
        <v>12</v>
      </c>
      <c r="AD1448">
        <v>14486416</v>
      </c>
      <c r="AE1448">
        <v>1998</v>
      </c>
      <c r="AF1448" t="s">
        <v>54</v>
      </c>
      <c r="AG1448">
        <v>500000</v>
      </c>
      <c r="AH1448" t="s">
        <v>55</v>
      </c>
      <c r="AI1448" t="s">
        <v>55</v>
      </c>
      <c r="AJ1448">
        <v>0.98321124900000001</v>
      </c>
      <c r="AK1448">
        <v>686188</v>
      </c>
      <c r="AL1448" s="8"/>
      <c r="AM1448" s="10">
        <f t="shared" si="198"/>
        <v>2012</v>
      </c>
      <c r="AN1448">
        <f t="shared" si="199"/>
        <v>0</v>
      </c>
      <c r="AO1448">
        <f t="shared" si="205"/>
        <v>1</v>
      </c>
      <c r="AP1448">
        <f t="shared" si="200"/>
        <v>0</v>
      </c>
      <c r="AQ1448">
        <f t="shared" si="201"/>
        <v>1</v>
      </c>
      <c r="AR1448">
        <f t="shared" si="202"/>
        <v>0</v>
      </c>
      <c r="AS1448">
        <f t="shared" si="203"/>
        <v>0</v>
      </c>
      <c r="AT1448">
        <f t="shared" si="204"/>
        <v>0</v>
      </c>
      <c r="AU1448">
        <f t="shared" si="204"/>
        <v>0</v>
      </c>
      <c r="AV1448">
        <f t="shared" si="206"/>
        <v>0</v>
      </c>
    </row>
    <row r="1449" spans="1:48" x14ac:dyDescent="0.25">
      <c r="A1449" s="5">
        <v>1490</v>
      </c>
      <c r="B1449" s="5" t="s">
        <v>5320</v>
      </c>
      <c r="C1449" s="5" t="s">
        <v>5321</v>
      </c>
      <c r="D1449" s="6" t="s">
        <v>5322</v>
      </c>
      <c r="E1449">
        <v>21</v>
      </c>
      <c r="F1449" s="7">
        <v>0.47204631359999999</v>
      </c>
      <c r="G1449" s="7">
        <v>0</v>
      </c>
      <c r="H1449" t="s">
        <v>5323</v>
      </c>
      <c r="I1449">
        <v>8</v>
      </c>
      <c r="J1449">
        <v>33706.67</v>
      </c>
      <c r="K1449">
        <v>800000</v>
      </c>
      <c r="L1449" t="s">
        <v>119</v>
      </c>
      <c r="M1449" s="8" t="s">
        <v>53</v>
      </c>
      <c r="N1449" s="8">
        <v>0.83928571428571397</v>
      </c>
      <c r="O1449">
        <v>0.160714285714285</v>
      </c>
      <c r="P1449" s="9">
        <v>-0.78426001726181604</v>
      </c>
      <c r="Q1449">
        <v>500000</v>
      </c>
      <c r="R1449" s="8" t="s">
        <v>5796</v>
      </c>
      <c r="S1449" s="8" t="s">
        <v>103</v>
      </c>
      <c r="T1449">
        <v>14553288</v>
      </c>
      <c r="U1449">
        <v>1940718</v>
      </c>
      <c r="V1449">
        <v>18337999</v>
      </c>
      <c r="W1449">
        <v>16052061</v>
      </c>
      <c r="X1449">
        <v>347382</v>
      </c>
      <c r="Y1449">
        <v>5603555</v>
      </c>
      <c r="Z1449">
        <v>7291906</v>
      </c>
      <c r="AA1449">
        <v>23143304</v>
      </c>
      <c r="AB1449">
        <v>8656888</v>
      </c>
      <c r="AC1449">
        <v>12</v>
      </c>
      <c r="AD1449">
        <v>14486416</v>
      </c>
      <c r="AE1449">
        <v>1998</v>
      </c>
      <c r="AF1449" t="s">
        <v>54</v>
      </c>
      <c r="AG1449">
        <v>500000</v>
      </c>
      <c r="AH1449" t="s">
        <v>55</v>
      </c>
      <c r="AI1449" t="s">
        <v>55</v>
      </c>
      <c r="AJ1449">
        <v>0.98321124900000001</v>
      </c>
      <c r="AK1449">
        <v>686188</v>
      </c>
      <c r="AL1449" s="8"/>
      <c r="AM1449" s="10">
        <f t="shared" si="198"/>
        <v>2012</v>
      </c>
      <c r="AN1449">
        <f t="shared" si="199"/>
        <v>1</v>
      </c>
      <c r="AO1449">
        <f t="shared" si="205"/>
        <v>0</v>
      </c>
      <c r="AP1449">
        <f t="shared" si="200"/>
        <v>0</v>
      </c>
      <c r="AQ1449">
        <f t="shared" si="201"/>
        <v>1</v>
      </c>
      <c r="AR1449">
        <f t="shared" si="202"/>
        <v>0</v>
      </c>
      <c r="AS1449">
        <f t="shared" si="203"/>
        <v>0</v>
      </c>
      <c r="AT1449">
        <f t="shared" si="204"/>
        <v>0</v>
      </c>
      <c r="AU1449">
        <f t="shared" si="204"/>
        <v>0</v>
      </c>
      <c r="AV1449" t="str">
        <f t="shared" si="206"/>
        <v>2020-03-19T19:53:37</v>
      </c>
    </row>
    <row r="1450" spans="1:48" x14ac:dyDescent="0.25">
      <c r="A1450" s="5">
        <v>1491</v>
      </c>
      <c r="B1450" s="5" t="s">
        <v>5797</v>
      </c>
      <c r="C1450" s="5" t="s">
        <v>5798</v>
      </c>
      <c r="D1450" s="6" t="s">
        <v>5799</v>
      </c>
      <c r="E1450">
        <v>35</v>
      </c>
      <c r="F1450" s="7">
        <v>0</v>
      </c>
      <c r="G1450" s="7"/>
      <c r="H1450" t="s">
        <v>5800</v>
      </c>
      <c r="I1450">
        <v>0</v>
      </c>
      <c r="J1450">
        <v>0</v>
      </c>
      <c r="K1450">
        <v>2000000</v>
      </c>
      <c r="L1450" t="s">
        <v>119</v>
      </c>
      <c r="M1450" s="8" t="s">
        <v>53</v>
      </c>
      <c r="N1450" s="8">
        <v>0.82142857142857095</v>
      </c>
      <c r="O1450">
        <v>0.17857142857142799</v>
      </c>
      <c r="P1450" s="9">
        <v>0.86602540378443904</v>
      </c>
      <c r="Q1450">
        <v>1400000</v>
      </c>
      <c r="R1450" s="8" t="s">
        <v>5801</v>
      </c>
      <c r="S1450" s="8" t="s">
        <v>97</v>
      </c>
      <c r="T1450">
        <v>43028277</v>
      </c>
      <c r="U1450">
        <v>23319123</v>
      </c>
      <c r="V1450">
        <v>45416528</v>
      </c>
      <c r="W1450">
        <v>17879789</v>
      </c>
      <c r="X1450">
        <v>4217616</v>
      </c>
      <c r="Y1450">
        <v>21941250</v>
      </c>
      <c r="Z1450">
        <v>20880190</v>
      </c>
      <c r="AA1450">
        <v>64182291</v>
      </c>
      <c r="AB1450">
        <v>0</v>
      </c>
      <c r="AC1450">
        <v>12</v>
      </c>
      <c r="AD1450">
        <v>0</v>
      </c>
      <c r="AE1450">
        <v>1994</v>
      </c>
      <c r="AF1450" t="s">
        <v>54</v>
      </c>
      <c r="AG1450">
        <v>3600000</v>
      </c>
      <c r="AH1450" t="s">
        <v>55</v>
      </c>
      <c r="AI1450" t="s">
        <v>55</v>
      </c>
      <c r="AJ1450">
        <v>0</v>
      </c>
      <c r="AK1450">
        <v>5212311</v>
      </c>
      <c r="AL1450" s="8"/>
      <c r="AM1450" s="10">
        <f t="shared" si="198"/>
        <v>2006</v>
      </c>
      <c r="AN1450">
        <f t="shared" si="199"/>
        <v>1</v>
      </c>
      <c r="AO1450">
        <f t="shared" si="205"/>
        <v>0</v>
      </c>
      <c r="AP1450">
        <f t="shared" si="200"/>
        <v>0</v>
      </c>
      <c r="AQ1450">
        <f t="shared" si="201"/>
        <v>1</v>
      </c>
      <c r="AR1450">
        <f t="shared" si="202"/>
        <v>0</v>
      </c>
      <c r="AS1450">
        <f t="shared" si="203"/>
        <v>0</v>
      </c>
      <c r="AT1450">
        <f t="shared" si="204"/>
        <v>0</v>
      </c>
      <c r="AU1450">
        <f t="shared" si="204"/>
        <v>0</v>
      </c>
      <c r="AV1450" t="str">
        <f t="shared" si="206"/>
        <v>2020-03-19T19:54:44</v>
      </c>
    </row>
    <row r="1451" spans="1:48" x14ac:dyDescent="0.25">
      <c r="A1451" s="5">
        <v>1492</v>
      </c>
      <c r="B1451" s="5" t="s">
        <v>5802</v>
      </c>
      <c r="C1451" s="5" t="s">
        <v>5803</v>
      </c>
      <c r="D1451" s="6" t="s">
        <v>5804</v>
      </c>
      <c r="E1451">
        <v>0</v>
      </c>
      <c r="F1451" s="7">
        <v>0</v>
      </c>
      <c r="G1451" s="7"/>
      <c r="H1451" t="s">
        <v>5805</v>
      </c>
      <c r="I1451">
        <v>0</v>
      </c>
      <c r="J1451">
        <v>0</v>
      </c>
      <c r="K1451">
        <v>35000</v>
      </c>
      <c r="L1451" t="s">
        <v>52</v>
      </c>
      <c r="M1451" s="8" t="s">
        <v>53</v>
      </c>
      <c r="N1451" s="8">
        <v>0.85714285714285698</v>
      </c>
      <c r="O1451">
        <v>0.14285714285714199</v>
      </c>
      <c r="P1451" s="9">
        <v>0</v>
      </c>
      <c r="Q1451">
        <v>20000</v>
      </c>
      <c r="R1451" s="8"/>
      <c r="S1451" s="8"/>
      <c r="AA1451">
        <v>3170411</v>
      </c>
      <c r="AB1451">
        <v>1854724</v>
      </c>
      <c r="AC1451">
        <v>12</v>
      </c>
      <c r="AD1451">
        <v>1315687</v>
      </c>
      <c r="AE1451">
        <v>2004</v>
      </c>
      <c r="AF1451" t="s">
        <v>121</v>
      </c>
      <c r="AG1451">
        <v>100000</v>
      </c>
      <c r="AH1451" t="s">
        <v>55</v>
      </c>
      <c r="AI1451" t="s">
        <v>55</v>
      </c>
      <c r="AJ1451">
        <v>0</v>
      </c>
      <c r="AK1451">
        <v>156000</v>
      </c>
      <c r="AL1451" s="8" t="s">
        <v>5806</v>
      </c>
      <c r="AM1451" s="10">
        <f t="shared" si="198"/>
        <v>2020</v>
      </c>
      <c r="AN1451">
        <f t="shared" si="199"/>
        <v>1</v>
      </c>
      <c r="AO1451">
        <f t="shared" si="205"/>
        <v>0</v>
      </c>
      <c r="AP1451">
        <f t="shared" si="200"/>
        <v>0</v>
      </c>
      <c r="AQ1451">
        <f t="shared" si="201"/>
        <v>1</v>
      </c>
      <c r="AR1451">
        <f t="shared" si="202"/>
        <v>0</v>
      </c>
      <c r="AS1451">
        <f t="shared" si="203"/>
        <v>0</v>
      </c>
      <c r="AT1451">
        <f t="shared" si="204"/>
        <v>0</v>
      </c>
      <c r="AU1451">
        <f t="shared" si="204"/>
        <v>0</v>
      </c>
      <c r="AV1451" t="str">
        <f t="shared" si="206"/>
        <v>2020-03-19T19:15:01</v>
      </c>
    </row>
    <row r="1452" spans="1:48" x14ac:dyDescent="0.25">
      <c r="A1452" s="5">
        <v>1493</v>
      </c>
      <c r="B1452" s="5" t="s">
        <v>5807</v>
      </c>
      <c r="C1452" s="5" t="s">
        <v>5808</v>
      </c>
      <c r="D1452" s="6" t="s">
        <v>5809</v>
      </c>
      <c r="E1452">
        <v>5</v>
      </c>
      <c r="F1452" s="7">
        <v>0.3699312072</v>
      </c>
      <c r="G1452" s="7">
        <v>0</v>
      </c>
      <c r="H1452" t="s">
        <v>5810</v>
      </c>
      <c r="I1452">
        <v>0</v>
      </c>
      <c r="J1452">
        <v>0</v>
      </c>
      <c r="K1452">
        <v>35000</v>
      </c>
      <c r="L1452" t="s">
        <v>52</v>
      </c>
      <c r="M1452" s="8" t="s">
        <v>53</v>
      </c>
      <c r="N1452" s="8">
        <v>0.75</v>
      </c>
      <c r="O1452">
        <v>0.25</v>
      </c>
      <c r="P1452" s="9">
        <v>0.86602540378443904</v>
      </c>
      <c r="Q1452">
        <v>20000</v>
      </c>
      <c r="R1452" s="8"/>
      <c r="S1452" s="8"/>
      <c r="AA1452">
        <v>173427</v>
      </c>
      <c r="AB1452">
        <v>0</v>
      </c>
      <c r="AC1452">
        <v>12</v>
      </c>
      <c r="AD1452">
        <v>0</v>
      </c>
      <c r="AE1452">
        <v>2012</v>
      </c>
      <c r="AF1452" t="s">
        <v>68</v>
      </c>
      <c r="AG1452">
        <v>50000</v>
      </c>
      <c r="AH1452" t="s">
        <v>55</v>
      </c>
      <c r="AI1452" t="s">
        <v>55</v>
      </c>
      <c r="AJ1452">
        <v>1</v>
      </c>
      <c r="AK1452">
        <v>82800</v>
      </c>
      <c r="AL1452" s="8" t="s">
        <v>5811</v>
      </c>
      <c r="AM1452" s="10">
        <f t="shared" si="198"/>
        <v>2013</v>
      </c>
      <c r="AN1452">
        <f t="shared" si="199"/>
        <v>1</v>
      </c>
      <c r="AO1452">
        <f t="shared" si="205"/>
        <v>0</v>
      </c>
      <c r="AP1452">
        <f t="shared" si="200"/>
        <v>0</v>
      </c>
      <c r="AQ1452">
        <f t="shared" si="201"/>
        <v>1</v>
      </c>
      <c r="AR1452">
        <f t="shared" si="202"/>
        <v>0</v>
      </c>
      <c r="AS1452">
        <f t="shared" si="203"/>
        <v>0</v>
      </c>
      <c r="AT1452">
        <f t="shared" si="204"/>
        <v>0</v>
      </c>
      <c r="AU1452">
        <f t="shared" si="204"/>
        <v>0</v>
      </c>
      <c r="AV1452" t="str">
        <f t="shared" si="206"/>
        <v>2020-03-19T19:50:14</v>
      </c>
    </row>
    <row r="1453" spans="1:48" x14ac:dyDescent="0.25">
      <c r="A1453" s="5">
        <v>1494</v>
      </c>
      <c r="B1453" s="5" t="s">
        <v>5812</v>
      </c>
      <c r="C1453" s="5" t="s">
        <v>5813</v>
      </c>
      <c r="D1453" s="6" t="s">
        <v>5814</v>
      </c>
      <c r="E1453">
        <v>5</v>
      </c>
      <c r="F1453" s="7">
        <v>0.3882930074</v>
      </c>
      <c r="G1453" s="7">
        <v>0</v>
      </c>
      <c r="H1453" t="s">
        <v>5815</v>
      </c>
      <c r="I1453">
        <v>0</v>
      </c>
      <c r="J1453">
        <v>0</v>
      </c>
      <c r="K1453">
        <v>30000</v>
      </c>
      <c r="L1453" t="s">
        <v>52</v>
      </c>
      <c r="M1453" s="8" t="s">
        <v>74</v>
      </c>
      <c r="N1453" s="8">
        <v>0.44642857142857101</v>
      </c>
      <c r="O1453">
        <v>0.55357142857142805</v>
      </c>
      <c r="P1453" s="9">
        <v>0</v>
      </c>
      <c r="Q1453">
        <v>10000</v>
      </c>
      <c r="R1453" s="8"/>
      <c r="S1453" s="8"/>
      <c r="AA1453">
        <v>1664240</v>
      </c>
      <c r="AB1453">
        <v>0</v>
      </c>
      <c r="AC1453">
        <v>12</v>
      </c>
      <c r="AD1453">
        <v>0</v>
      </c>
      <c r="AE1453">
        <v>2017</v>
      </c>
      <c r="AF1453" t="s">
        <v>126</v>
      </c>
      <c r="AG1453">
        <v>95000</v>
      </c>
      <c r="AH1453" t="s">
        <v>56</v>
      </c>
      <c r="AI1453" t="s">
        <v>56</v>
      </c>
      <c r="AJ1453">
        <v>1</v>
      </c>
      <c r="AK1453">
        <v>27000</v>
      </c>
      <c r="AL1453" s="8" t="s">
        <v>5816</v>
      </c>
      <c r="AM1453" s="10">
        <f t="shared" si="198"/>
        <v>2018</v>
      </c>
      <c r="AN1453">
        <f t="shared" si="199"/>
        <v>1</v>
      </c>
      <c r="AO1453">
        <f t="shared" si="205"/>
        <v>0</v>
      </c>
      <c r="AP1453">
        <f t="shared" si="200"/>
        <v>0</v>
      </c>
      <c r="AQ1453">
        <f t="shared" si="201"/>
        <v>0</v>
      </c>
      <c r="AR1453">
        <f t="shared" si="202"/>
        <v>0</v>
      </c>
      <c r="AS1453">
        <f t="shared" si="203"/>
        <v>1</v>
      </c>
      <c r="AT1453">
        <f t="shared" si="204"/>
        <v>1</v>
      </c>
      <c r="AU1453">
        <f t="shared" si="204"/>
        <v>1</v>
      </c>
      <c r="AV1453" t="str">
        <f t="shared" si="206"/>
        <v>2020-03-19T19:13:34</v>
      </c>
    </row>
    <row r="1454" spans="1:48" x14ac:dyDescent="0.25">
      <c r="A1454" s="5">
        <v>1495</v>
      </c>
      <c r="B1454" s="5" t="s">
        <v>5817</v>
      </c>
      <c r="C1454" s="5" t="s">
        <v>5818</v>
      </c>
      <c r="D1454" s="6" t="s">
        <v>5819</v>
      </c>
      <c r="E1454">
        <v>0</v>
      </c>
      <c r="F1454" s="7">
        <v>0.39937319630000001</v>
      </c>
      <c r="G1454" s="7">
        <v>0</v>
      </c>
      <c r="H1454" t="s">
        <v>5820</v>
      </c>
      <c r="I1454">
        <v>0</v>
      </c>
      <c r="J1454">
        <v>0</v>
      </c>
      <c r="K1454">
        <v>80000</v>
      </c>
      <c r="L1454" t="s">
        <v>52</v>
      </c>
      <c r="M1454" s="8" t="s">
        <v>53</v>
      </c>
      <c r="N1454" s="8">
        <v>0.75</v>
      </c>
      <c r="O1454">
        <v>0.25</v>
      </c>
      <c r="P1454" s="9">
        <v>0</v>
      </c>
      <c r="Q1454">
        <v>10000</v>
      </c>
      <c r="R1454" s="8"/>
      <c r="S1454" s="8" t="s">
        <v>103</v>
      </c>
      <c r="T1454">
        <v>51002</v>
      </c>
      <c r="U1454">
        <v>43612</v>
      </c>
      <c r="V1454">
        <v>54152</v>
      </c>
      <c r="W1454">
        <v>40000</v>
      </c>
      <c r="X1454">
        <v>1780</v>
      </c>
      <c r="Y1454">
        <v>0</v>
      </c>
      <c r="Z1454">
        <v>5552</v>
      </c>
      <c r="AA1454">
        <v>32306</v>
      </c>
      <c r="AB1454">
        <v>0</v>
      </c>
      <c r="AC1454">
        <v>12</v>
      </c>
      <c r="AD1454">
        <v>0</v>
      </c>
      <c r="AE1454">
        <v>2008</v>
      </c>
      <c r="AF1454" t="s">
        <v>121</v>
      </c>
      <c r="AG1454">
        <v>10000</v>
      </c>
      <c r="AH1454" t="s">
        <v>55</v>
      </c>
      <c r="AI1454" t="s">
        <v>55</v>
      </c>
      <c r="AJ1454">
        <v>1</v>
      </c>
      <c r="AK1454">
        <v>11200</v>
      </c>
      <c r="AL1454" s="8" t="s">
        <v>5821</v>
      </c>
      <c r="AM1454" s="10">
        <f t="shared" si="198"/>
        <v>2019</v>
      </c>
      <c r="AN1454">
        <f t="shared" si="199"/>
        <v>1</v>
      </c>
      <c r="AO1454">
        <f t="shared" si="205"/>
        <v>0</v>
      </c>
      <c r="AP1454">
        <f t="shared" si="200"/>
        <v>0</v>
      </c>
      <c r="AQ1454">
        <f t="shared" si="201"/>
        <v>1</v>
      </c>
      <c r="AR1454">
        <f t="shared" si="202"/>
        <v>0</v>
      </c>
      <c r="AS1454">
        <f t="shared" si="203"/>
        <v>0</v>
      </c>
      <c r="AT1454">
        <f t="shared" si="204"/>
        <v>0</v>
      </c>
      <c r="AU1454">
        <f t="shared" si="204"/>
        <v>0</v>
      </c>
      <c r="AV1454" t="str">
        <f t="shared" si="206"/>
        <v>2020-03-19T20:13:33</v>
      </c>
    </row>
    <row r="1455" spans="1:48" x14ac:dyDescent="0.25">
      <c r="A1455" s="5">
        <v>1496</v>
      </c>
      <c r="B1455" s="5" t="s">
        <v>5822</v>
      </c>
      <c r="C1455" s="5" t="s">
        <v>5823</v>
      </c>
      <c r="D1455" s="6" t="s">
        <v>5824</v>
      </c>
      <c r="E1455">
        <v>0</v>
      </c>
      <c r="F1455" s="7">
        <v>0.50317304129999996</v>
      </c>
      <c r="G1455" s="7">
        <v>0</v>
      </c>
      <c r="H1455" t="s">
        <v>4879</v>
      </c>
      <c r="I1455">
        <v>0</v>
      </c>
      <c r="J1455">
        <v>0</v>
      </c>
      <c r="K1455">
        <v>16000</v>
      </c>
      <c r="L1455" t="s">
        <v>52</v>
      </c>
      <c r="M1455" s="8" t="s">
        <v>53</v>
      </c>
      <c r="N1455" s="8">
        <v>0.85714285714285698</v>
      </c>
      <c r="O1455">
        <v>0.14285714285714199</v>
      </c>
      <c r="P1455" s="9">
        <v>0</v>
      </c>
      <c r="Q1455">
        <v>16000</v>
      </c>
      <c r="R1455" s="8"/>
      <c r="S1455" s="8"/>
      <c r="AA1455">
        <v>3663609</v>
      </c>
      <c r="AB1455">
        <v>0</v>
      </c>
      <c r="AC1455">
        <v>12</v>
      </c>
      <c r="AD1455">
        <v>0</v>
      </c>
      <c r="AE1455">
        <v>1999</v>
      </c>
      <c r="AF1455" t="s">
        <v>54</v>
      </c>
      <c r="AG1455">
        <v>224000</v>
      </c>
      <c r="AH1455" t="s">
        <v>55</v>
      </c>
      <c r="AI1455" t="s">
        <v>55</v>
      </c>
      <c r="AJ1455">
        <v>1</v>
      </c>
      <c r="AK1455">
        <v>138600</v>
      </c>
      <c r="AL1455" s="8" t="s">
        <v>5825</v>
      </c>
      <c r="AM1455" s="10">
        <f t="shared" si="198"/>
        <v>2013</v>
      </c>
      <c r="AN1455">
        <f t="shared" si="199"/>
        <v>1</v>
      </c>
      <c r="AO1455">
        <f t="shared" si="205"/>
        <v>0</v>
      </c>
      <c r="AP1455">
        <f t="shared" si="200"/>
        <v>0</v>
      </c>
      <c r="AQ1455">
        <f t="shared" si="201"/>
        <v>1</v>
      </c>
      <c r="AR1455">
        <f t="shared" si="202"/>
        <v>0</v>
      </c>
      <c r="AS1455">
        <f t="shared" si="203"/>
        <v>0</v>
      </c>
      <c r="AT1455">
        <f t="shared" si="204"/>
        <v>0</v>
      </c>
      <c r="AU1455">
        <f t="shared" si="204"/>
        <v>0</v>
      </c>
      <c r="AV1455" t="str">
        <f t="shared" si="206"/>
        <v>2020-03-19T18:59:03</v>
      </c>
    </row>
    <row r="1456" spans="1:48" x14ac:dyDescent="0.25">
      <c r="A1456" s="5">
        <v>1497</v>
      </c>
      <c r="B1456" s="5" t="s">
        <v>331</v>
      </c>
      <c r="C1456" s="5" t="s">
        <v>332</v>
      </c>
      <c r="D1456" s="6" t="s">
        <v>333</v>
      </c>
      <c r="E1456">
        <v>3</v>
      </c>
      <c r="F1456" s="7">
        <v>0.4227695299</v>
      </c>
      <c r="G1456" s="7">
        <v>0</v>
      </c>
      <c r="H1456" t="s">
        <v>334</v>
      </c>
      <c r="I1456">
        <v>12</v>
      </c>
      <c r="J1456">
        <v>2916</v>
      </c>
      <c r="K1456">
        <v>50000</v>
      </c>
      <c r="L1456" t="s">
        <v>52</v>
      </c>
      <c r="M1456" s="8" t="s">
        <v>86</v>
      </c>
      <c r="N1456" s="8">
        <v>0.51785714285714202</v>
      </c>
      <c r="O1456">
        <v>0.48214285714285698</v>
      </c>
      <c r="P1456" s="9">
        <v>0</v>
      </c>
      <c r="Q1456">
        <v>10000</v>
      </c>
      <c r="R1456" s="8"/>
      <c r="S1456" s="8"/>
      <c r="AA1456">
        <v>250892</v>
      </c>
      <c r="AB1456">
        <v>70630</v>
      </c>
      <c r="AC1456">
        <v>12</v>
      </c>
      <c r="AD1456">
        <v>180262</v>
      </c>
      <c r="AE1456">
        <v>2016</v>
      </c>
      <c r="AF1456" t="s">
        <v>126</v>
      </c>
      <c r="AG1456">
        <v>300000</v>
      </c>
      <c r="AH1456" t="s">
        <v>55</v>
      </c>
      <c r="AI1456" t="s">
        <v>56</v>
      </c>
      <c r="AJ1456">
        <v>1</v>
      </c>
      <c r="AK1456">
        <v>16650</v>
      </c>
      <c r="AL1456" s="8" t="s">
        <v>5826</v>
      </c>
      <c r="AM1456" s="10">
        <f t="shared" si="198"/>
        <v>2019</v>
      </c>
      <c r="AN1456">
        <f t="shared" si="199"/>
        <v>1</v>
      </c>
      <c r="AO1456">
        <f t="shared" si="205"/>
        <v>0</v>
      </c>
      <c r="AP1456">
        <f t="shared" si="200"/>
        <v>0</v>
      </c>
      <c r="AQ1456">
        <f t="shared" si="201"/>
        <v>0</v>
      </c>
      <c r="AR1456">
        <f t="shared" si="202"/>
        <v>1</v>
      </c>
      <c r="AS1456">
        <f t="shared" si="203"/>
        <v>0</v>
      </c>
      <c r="AT1456">
        <f t="shared" si="204"/>
        <v>0</v>
      </c>
      <c r="AU1456">
        <f t="shared" si="204"/>
        <v>1</v>
      </c>
      <c r="AV1456" t="str">
        <f t="shared" si="206"/>
        <v>2020-03-19T20:05:46</v>
      </c>
    </row>
    <row r="1457" spans="1:48" x14ac:dyDescent="0.25">
      <c r="A1457" s="5">
        <v>1498</v>
      </c>
      <c r="B1457" s="5" t="s">
        <v>521</v>
      </c>
      <c r="C1457" s="5" t="s">
        <v>522</v>
      </c>
      <c r="D1457" s="6" t="s">
        <v>523</v>
      </c>
      <c r="E1457">
        <v>5</v>
      </c>
      <c r="F1457" s="7">
        <v>0</v>
      </c>
      <c r="G1457" s="7"/>
      <c r="H1457" t="s">
        <v>524</v>
      </c>
      <c r="I1457">
        <v>0</v>
      </c>
      <c r="J1457">
        <v>0</v>
      </c>
      <c r="K1457">
        <v>15000</v>
      </c>
      <c r="L1457" t="s">
        <v>52</v>
      </c>
      <c r="M1457" s="8" t="s">
        <v>86</v>
      </c>
      <c r="N1457" s="8">
        <v>0.5</v>
      </c>
      <c r="O1457">
        <v>0.499999999999999</v>
      </c>
      <c r="P1457" s="9">
        <v>0.86602540378443904</v>
      </c>
      <c r="Q1457">
        <v>5000</v>
      </c>
      <c r="R1457" s="8"/>
      <c r="S1457" s="8"/>
      <c r="AA1457">
        <v>760877</v>
      </c>
      <c r="AB1457">
        <v>0</v>
      </c>
      <c r="AC1457">
        <v>12</v>
      </c>
      <c r="AD1457">
        <v>0</v>
      </c>
      <c r="AE1457">
        <v>2018</v>
      </c>
      <c r="AF1457" t="s">
        <v>126</v>
      </c>
      <c r="AG1457">
        <v>10000</v>
      </c>
      <c r="AH1457" t="s">
        <v>55</v>
      </c>
      <c r="AI1457" t="s">
        <v>56</v>
      </c>
      <c r="AJ1457">
        <v>0</v>
      </c>
      <c r="AK1457">
        <v>2560</v>
      </c>
      <c r="AL1457" s="8" t="s">
        <v>5827</v>
      </c>
      <c r="AM1457" s="10">
        <f t="shared" si="198"/>
        <v>2019</v>
      </c>
      <c r="AN1457">
        <f t="shared" si="199"/>
        <v>1</v>
      </c>
      <c r="AO1457">
        <f t="shared" si="205"/>
        <v>0</v>
      </c>
      <c r="AP1457">
        <f t="shared" si="200"/>
        <v>0</v>
      </c>
      <c r="AQ1457">
        <f t="shared" si="201"/>
        <v>0</v>
      </c>
      <c r="AR1457">
        <f t="shared" si="202"/>
        <v>1</v>
      </c>
      <c r="AS1457">
        <f t="shared" si="203"/>
        <v>0</v>
      </c>
      <c r="AT1457">
        <f t="shared" si="204"/>
        <v>0</v>
      </c>
      <c r="AU1457">
        <f t="shared" si="204"/>
        <v>1</v>
      </c>
      <c r="AV1457" t="str">
        <f t="shared" si="206"/>
        <v>2020-03-19T19:56:14</v>
      </c>
    </row>
    <row r="1458" spans="1:48" x14ac:dyDescent="0.25">
      <c r="A1458" s="5">
        <v>1499</v>
      </c>
      <c r="B1458" s="5" t="s">
        <v>5828</v>
      </c>
      <c r="C1458" s="5" t="s">
        <v>5829</v>
      </c>
      <c r="D1458" s="6" t="s">
        <v>5830</v>
      </c>
      <c r="E1458">
        <v>5</v>
      </c>
      <c r="F1458" s="7">
        <v>0.37343068680000002</v>
      </c>
      <c r="G1458" s="7">
        <v>0</v>
      </c>
      <c r="H1458" t="s">
        <v>5831</v>
      </c>
      <c r="I1458">
        <v>37</v>
      </c>
      <c r="J1458">
        <v>2982.67</v>
      </c>
      <c r="K1458">
        <v>20000</v>
      </c>
      <c r="L1458" t="s">
        <v>52</v>
      </c>
      <c r="M1458" s="8" t="s">
        <v>53</v>
      </c>
      <c r="N1458" s="8">
        <v>0.85714285714285698</v>
      </c>
      <c r="O1458">
        <v>0.14285714285714199</v>
      </c>
      <c r="P1458" s="9">
        <v>0.86602540378443904</v>
      </c>
      <c r="Q1458">
        <v>20000</v>
      </c>
      <c r="R1458" s="8"/>
      <c r="S1458" s="8"/>
      <c r="AA1458">
        <v>1603946</v>
      </c>
      <c r="AB1458">
        <v>0</v>
      </c>
      <c r="AC1458">
        <v>12</v>
      </c>
      <c r="AD1458">
        <v>0</v>
      </c>
      <c r="AE1458">
        <v>2000</v>
      </c>
      <c r="AF1458" t="s">
        <v>54</v>
      </c>
      <c r="AG1458">
        <v>10000</v>
      </c>
      <c r="AH1458" t="s">
        <v>55</v>
      </c>
      <c r="AI1458" t="s">
        <v>55</v>
      </c>
      <c r="AJ1458">
        <v>1</v>
      </c>
      <c r="AK1458">
        <v>43200</v>
      </c>
      <c r="AL1458" s="8" t="s">
        <v>5832</v>
      </c>
      <c r="AM1458" s="10">
        <f t="shared" si="198"/>
        <v>2013</v>
      </c>
      <c r="AN1458">
        <f t="shared" si="199"/>
        <v>1</v>
      </c>
      <c r="AO1458">
        <f t="shared" si="205"/>
        <v>0</v>
      </c>
      <c r="AP1458">
        <f t="shared" si="200"/>
        <v>0</v>
      </c>
      <c r="AQ1458">
        <f t="shared" si="201"/>
        <v>1</v>
      </c>
      <c r="AR1458">
        <f t="shared" si="202"/>
        <v>0</v>
      </c>
      <c r="AS1458">
        <f t="shared" si="203"/>
        <v>0</v>
      </c>
      <c r="AT1458">
        <f t="shared" si="204"/>
        <v>0</v>
      </c>
      <c r="AU1458">
        <f t="shared" si="204"/>
        <v>0</v>
      </c>
      <c r="AV1458" t="str">
        <f t="shared" si="206"/>
        <v>2020-03-19T20:02:00</v>
      </c>
    </row>
    <row r="1459" spans="1:48" x14ac:dyDescent="0.25">
      <c r="A1459" s="5">
        <v>1501</v>
      </c>
      <c r="B1459" s="5" t="s">
        <v>4519</v>
      </c>
      <c r="C1459" s="5" t="s">
        <v>4520</v>
      </c>
      <c r="D1459" s="6" t="s">
        <v>4521</v>
      </c>
      <c r="E1459">
        <v>20</v>
      </c>
      <c r="F1459" s="7">
        <v>0.43804052290000001</v>
      </c>
      <c r="G1459" s="7">
        <v>0</v>
      </c>
      <c r="H1459" t="s">
        <v>4522</v>
      </c>
      <c r="I1459">
        <v>105</v>
      </c>
      <c r="J1459">
        <v>88914.48</v>
      </c>
      <c r="K1459">
        <v>250000</v>
      </c>
      <c r="L1459" t="s">
        <v>119</v>
      </c>
      <c r="M1459" s="8" t="s">
        <v>53</v>
      </c>
      <c r="N1459" s="8">
        <v>0.73214285714285698</v>
      </c>
      <c r="O1459">
        <v>0.26785714285714202</v>
      </c>
      <c r="P1459" s="9">
        <v>0</v>
      </c>
      <c r="Q1459">
        <v>100000</v>
      </c>
      <c r="R1459" s="8" t="s">
        <v>5833</v>
      </c>
      <c r="S1459" s="8" t="s">
        <v>103</v>
      </c>
      <c r="T1459">
        <v>2869641</v>
      </c>
      <c r="U1459">
        <v>374675</v>
      </c>
      <c r="V1459">
        <v>2538394</v>
      </c>
      <c r="W1459">
        <v>2163718</v>
      </c>
      <c r="X1459">
        <v>121871</v>
      </c>
      <c r="Y1459">
        <v>655149</v>
      </c>
      <c r="Z1459">
        <v>648700</v>
      </c>
      <c r="AA1459">
        <v>4963220</v>
      </c>
      <c r="AB1459">
        <v>0</v>
      </c>
      <c r="AC1459">
        <v>12</v>
      </c>
      <c r="AD1459">
        <v>0</v>
      </c>
      <c r="AE1459">
        <v>2002</v>
      </c>
      <c r="AF1459" t="s">
        <v>54</v>
      </c>
      <c r="AG1459">
        <v>95000</v>
      </c>
      <c r="AH1459" t="s">
        <v>55</v>
      </c>
      <c r="AI1459" t="s">
        <v>56</v>
      </c>
      <c r="AJ1459">
        <v>0.99610780860000003</v>
      </c>
      <c r="AK1459">
        <v>156000</v>
      </c>
      <c r="AL1459" s="8"/>
      <c r="AM1459" s="10">
        <f t="shared" si="198"/>
        <v>2009</v>
      </c>
      <c r="AN1459">
        <f t="shared" si="199"/>
        <v>1</v>
      </c>
      <c r="AO1459">
        <f t="shared" si="205"/>
        <v>0</v>
      </c>
      <c r="AP1459">
        <f t="shared" si="200"/>
        <v>0</v>
      </c>
      <c r="AQ1459">
        <f t="shared" si="201"/>
        <v>1</v>
      </c>
      <c r="AR1459">
        <f t="shared" si="202"/>
        <v>0</v>
      </c>
      <c r="AS1459">
        <f t="shared" si="203"/>
        <v>0</v>
      </c>
      <c r="AT1459">
        <f t="shared" si="204"/>
        <v>0</v>
      </c>
      <c r="AU1459">
        <f t="shared" si="204"/>
        <v>1</v>
      </c>
      <c r="AV1459" t="str">
        <f t="shared" si="206"/>
        <v>2020-03-20T17:36:56</v>
      </c>
    </row>
    <row r="1460" spans="1:48" x14ac:dyDescent="0.25">
      <c r="A1460" s="5">
        <v>1502</v>
      </c>
      <c r="B1460" s="5" t="s">
        <v>5834</v>
      </c>
      <c r="C1460" s="5" t="s">
        <v>5835</v>
      </c>
      <c r="D1460" s="6" t="s">
        <v>5836</v>
      </c>
      <c r="E1460">
        <v>3</v>
      </c>
      <c r="F1460" s="7">
        <v>0.50621680479999998</v>
      </c>
      <c r="G1460" s="7">
        <v>0</v>
      </c>
      <c r="H1460" t="s">
        <v>5837</v>
      </c>
      <c r="I1460">
        <v>49</v>
      </c>
      <c r="J1460">
        <v>19188.7</v>
      </c>
      <c r="K1460">
        <v>25000</v>
      </c>
      <c r="L1460" t="s">
        <v>52</v>
      </c>
      <c r="M1460" s="8" t="s">
        <v>53</v>
      </c>
      <c r="N1460" s="8">
        <v>0.85714285714285698</v>
      </c>
      <c r="O1460">
        <v>0.14285714285714199</v>
      </c>
      <c r="P1460" s="9">
        <v>0</v>
      </c>
      <c r="Q1460">
        <v>25000</v>
      </c>
      <c r="R1460" s="8"/>
      <c r="S1460" s="8"/>
      <c r="AA1460">
        <v>3211870</v>
      </c>
      <c r="AB1460">
        <v>0</v>
      </c>
      <c r="AC1460">
        <v>12</v>
      </c>
      <c r="AD1460">
        <v>0</v>
      </c>
      <c r="AE1460">
        <v>1984</v>
      </c>
      <c r="AF1460" t="s">
        <v>54</v>
      </c>
      <c r="AG1460">
        <v>8500</v>
      </c>
      <c r="AH1460" t="s">
        <v>55</v>
      </c>
      <c r="AI1460" t="s">
        <v>55</v>
      </c>
      <c r="AJ1460">
        <v>1</v>
      </c>
      <c r="AK1460">
        <v>39900</v>
      </c>
      <c r="AL1460" s="8" t="s">
        <v>5838</v>
      </c>
      <c r="AM1460" s="10">
        <f t="shared" si="198"/>
        <v>2014</v>
      </c>
      <c r="AN1460">
        <f t="shared" si="199"/>
        <v>1</v>
      </c>
      <c r="AO1460">
        <f t="shared" si="205"/>
        <v>0</v>
      </c>
      <c r="AP1460">
        <f t="shared" si="200"/>
        <v>0</v>
      </c>
      <c r="AQ1460">
        <f t="shared" si="201"/>
        <v>1</v>
      </c>
      <c r="AR1460">
        <f t="shared" si="202"/>
        <v>0</v>
      </c>
      <c r="AS1460">
        <f t="shared" si="203"/>
        <v>0</v>
      </c>
      <c r="AT1460">
        <f t="shared" si="204"/>
        <v>0</v>
      </c>
      <c r="AU1460">
        <f t="shared" si="204"/>
        <v>0</v>
      </c>
      <c r="AV1460" t="str">
        <f t="shared" si="206"/>
        <v>2020-03-19T20:41:31</v>
      </c>
    </row>
    <row r="1461" spans="1:48" x14ac:dyDescent="0.25">
      <c r="A1461" s="5">
        <v>1503</v>
      </c>
      <c r="B1461" s="5" t="s">
        <v>5839</v>
      </c>
      <c r="C1461" s="5" t="s">
        <v>5840</v>
      </c>
      <c r="D1461" s="6" t="s">
        <v>5841</v>
      </c>
      <c r="E1461">
        <v>46</v>
      </c>
      <c r="F1461" s="7">
        <v>0.43451642530000001</v>
      </c>
      <c r="G1461" s="7">
        <v>0</v>
      </c>
      <c r="H1461" t="s">
        <v>5842</v>
      </c>
      <c r="I1461">
        <v>27</v>
      </c>
      <c r="J1461">
        <v>3655</v>
      </c>
      <c r="K1461">
        <v>35000</v>
      </c>
      <c r="L1461" t="s">
        <v>52</v>
      </c>
      <c r="M1461" s="8" t="s">
        <v>53</v>
      </c>
      <c r="N1461" s="8">
        <v>0.73214285714285698</v>
      </c>
      <c r="O1461">
        <v>0.26785714285714202</v>
      </c>
      <c r="P1461" s="9">
        <v>0.86602540378443904</v>
      </c>
      <c r="Q1461">
        <v>20000</v>
      </c>
      <c r="R1461" s="8"/>
      <c r="S1461" s="8"/>
      <c r="AA1461">
        <v>1670164</v>
      </c>
      <c r="AB1461">
        <v>0</v>
      </c>
      <c r="AC1461">
        <v>12</v>
      </c>
      <c r="AD1461">
        <v>0</v>
      </c>
      <c r="AE1461">
        <v>1967</v>
      </c>
      <c r="AF1461" t="s">
        <v>54</v>
      </c>
      <c r="AG1461">
        <v>2</v>
      </c>
      <c r="AH1461" t="s">
        <v>55</v>
      </c>
      <c r="AI1461" t="s">
        <v>55</v>
      </c>
      <c r="AJ1461">
        <v>1</v>
      </c>
      <c r="AK1461">
        <v>0</v>
      </c>
      <c r="AL1461" s="8" t="s">
        <v>5843</v>
      </c>
      <c r="AM1461" s="10">
        <f t="shared" si="198"/>
        <v>2016</v>
      </c>
      <c r="AN1461">
        <f t="shared" si="199"/>
        <v>1</v>
      </c>
      <c r="AO1461">
        <f t="shared" si="205"/>
        <v>0</v>
      </c>
      <c r="AP1461">
        <f t="shared" si="200"/>
        <v>0</v>
      </c>
      <c r="AQ1461">
        <f t="shared" si="201"/>
        <v>1</v>
      </c>
      <c r="AR1461">
        <f t="shared" si="202"/>
        <v>0</v>
      </c>
      <c r="AS1461">
        <f t="shared" si="203"/>
        <v>0</v>
      </c>
      <c r="AT1461">
        <f t="shared" si="204"/>
        <v>0</v>
      </c>
      <c r="AU1461">
        <f t="shared" si="204"/>
        <v>0</v>
      </c>
      <c r="AV1461" t="str">
        <f t="shared" si="206"/>
        <v>2020-03-19T20:42:30</v>
      </c>
    </row>
    <row r="1462" spans="1:48" x14ac:dyDescent="0.25">
      <c r="A1462" s="5">
        <v>1504</v>
      </c>
      <c r="B1462" s="5" t="s">
        <v>5844</v>
      </c>
      <c r="C1462" s="5" t="s">
        <v>5845</v>
      </c>
      <c r="D1462" s="6" t="s">
        <v>5846</v>
      </c>
      <c r="E1462">
        <v>18</v>
      </c>
      <c r="F1462" s="7">
        <v>0.43870382320000001</v>
      </c>
      <c r="G1462" s="7">
        <v>0</v>
      </c>
      <c r="H1462" t="s">
        <v>5847</v>
      </c>
      <c r="I1462">
        <v>0</v>
      </c>
      <c r="J1462">
        <v>0</v>
      </c>
      <c r="K1462">
        <v>40000</v>
      </c>
      <c r="L1462" t="s">
        <v>52</v>
      </c>
      <c r="M1462" s="8" t="s">
        <v>86</v>
      </c>
      <c r="N1462" s="8">
        <v>0.66071428571428503</v>
      </c>
      <c r="O1462">
        <v>0.33928571428571402</v>
      </c>
      <c r="P1462" s="9">
        <v>-0.14897915500751499</v>
      </c>
      <c r="Q1462">
        <v>15000</v>
      </c>
      <c r="R1462" s="8"/>
      <c r="S1462" s="8"/>
      <c r="AA1462">
        <v>1242126</v>
      </c>
      <c r="AB1462">
        <v>0</v>
      </c>
      <c r="AC1462">
        <v>12</v>
      </c>
      <c r="AD1462">
        <v>0</v>
      </c>
      <c r="AE1462">
        <v>2012</v>
      </c>
      <c r="AF1462" t="s">
        <v>68</v>
      </c>
      <c r="AG1462">
        <v>100000</v>
      </c>
      <c r="AH1462" t="s">
        <v>55</v>
      </c>
      <c r="AI1462" t="s">
        <v>55</v>
      </c>
      <c r="AJ1462">
        <v>0.73720539060000001</v>
      </c>
      <c r="AK1462">
        <v>38000</v>
      </c>
      <c r="AL1462" s="8" t="s">
        <v>5848</v>
      </c>
      <c r="AM1462" s="10">
        <f t="shared" si="198"/>
        <v>2013</v>
      </c>
      <c r="AN1462">
        <f t="shared" si="199"/>
        <v>1</v>
      </c>
      <c r="AO1462">
        <f t="shared" si="205"/>
        <v>0</v>
      </c>
      <c r="AP1462">
        <f t="shared" si="200"/>
        <v>0</v>
      </c>
      <c r="AQ1462">
        <f t="shared" si="201"/>
        <v>0</v>
      </c>
      <c r="AR1462">
        <f t="shared" si="202"/>
        <v>1</v>
      </c>
      <c r="AS1462">
        <f t="shared" si="203"/>
        <v>0</v>
      </c>
      <c r="AT1462">
        <f t="shared" si="204"/>
        <v>0</v>
      </c>
      <c r="AU1462">
        <f t="shared" si="204"/>
        <v>0</v>
      </c>
      <c r="AV1462" t="str">
        <f t="shared" si="206"/>
        <v>2020-03-19T20:43:08</v>
      </c>
    </row>
    <row r="1463" spans="1:48" x14ac:dyDescent="0.25">
      <c r="A1463" s="5">
        <v>1505</v>
      </c>
      <c r="B1463" s="5" t="s">
        <v>5849</v>
      </c>
      <c r="C1463" s="5" t="s">
        <v>5850</v>
      </c>
      <c r="D1463" s="6" t="s">
        <v>5851</v>
      </c>
      <c r="E1463">
        <v>94</v>
      </c>
      <c r="F1463" s="7">
        <v>0.4630401173</v>
      </c>
      <c r="G1463" s="7">
        <v>0</v>
      </c>
      <c r="H1463" t="s">
        <v>5852</v>
      </c>
      <c r="I1463">
        <v>0</v>
      </c>
      <c r="J1463">
        <v>0</v>
      </c>
      <c r="K1463">
        <v>200000</v>
      </c>
      <c r="L1463" t="s">
        <v>52</v>
      </c>
      <c r="M1463" s="8" t="s">
        <v>53</v>
      </c>
      <c r="N1463" s="8">
        <v>0.85714285714285698</v>
      </c>
      <c r="O1463">
        <v>0.14285714285714199</v>
      </c>
      <c r="P1463" s="9">
        <v>0</v>
      </c>
      <c r="Q1463">
        <v>15000</v>
      </c>
      <c r="R1463" s="8"/>
      <c r="S1463" s="8" t="s">
        <v>329</v>
      </c>
      <c r="T1463">
        <v>561073</v>
      </c>
      <c r="U1463">
        <v>6545</v>
      </c>
      <c r="V1463">
        <v>561073</v>
      </c>
      <c r="W1463">
        <v>400000</v>
      </c>
      <c r="X1463">
        <v>0</v>
      </c>
      <c r="Y1463">
        <v>0</v>
      </c>
      <c r="Z1463">
        <v>4390</v>
      </c>
      <c r="AA1463">
        <v>360151</v>
      </c>
      <c r="AB1463">
        <v>0</v>
      </c>
      <c r="AC1463">
        <v>11</v>
      </c>
      <c r="AD1463">
        <v>0</v>
      </c>
      <c r="AE1463">
        <v>2014</v>
      </c>
      <c r="AF1463" t="s">
        <v>68</v>
      </c>
      <c r="AG1463">
        <v>400000</v>
      </c>
      <c r="AH1463" t="s">
        <v>55</v>
      </c>
      <c r="AI1463" t="s">
        <v>55</v>
      </c>
      <c r="AJ1463">
        <v>1</v>
      </c>
      <c r="AK1463">
        <v>23400</v>
      </c>
      <c r="AL1463" s="8" t="s">
        <v>5853</v>
      </c>
      <c r="AM1463" s="10">
        <f t="shared" si="198"/>
        <v>2019</v>
      </c>
      <c r="AN1463">
        <f t="shared" si="199"/>
        <v>1</v>
      </c>
      <c r="AO1463">
        <f t="shared" si="205"/>
        <v>0</v>
      </c>
      <c r="AP1463">
        <f t="shared" si="200"/>
        <v>0</v>
      </c>
      <c r="AQ1463">
        <f t="shared" si="201"/>
        <v>1</v>
      </c>
      <c r="AR1463">
        <f t="shared" si="202"/>
        <v>0</v>
      </c>
      <c r="AS1463">
        <f t="shared" si="203"/>
        <v>0</v>
      </c>
      <c r="AT1463">
        <f t="shared" si="204"/>
        <v>0</v>
      </c>
      <c r="AU1463">
        <f t="shared" si="204"/>
        <v>0</v>
      </c>
      <c r="AV1463" t="str">
        <f t="shared" si="206"/>
        <v>2020-03-20T14:32:21</v>
      </c>
    </row>
    <row r="1464" spans="1:48" x14ac:dyDescent="0.25">
      <c r="A1464" s="5">
        <v>1506</v>
      </c>
      <c r="B1464" s="5" t="s">
        <v>5854</v>
      </c>
      <c r="C1464" s="5" t="s">
        <v>5855</v>
      </c>
      <c r="D1464" s="6" t="s">
        <v>5856</v>
      </c>
      <c r="E1464">
        <v>4</v>
      </c>
      <c r="F1464" s="7">
        <v>0.36987782349999998</v>
      </c>
      <c r="G1464" s="7">
        <v>0</v>
      </c>
      <c r="H1464" t="s">
        <v>5857</v>
      </c>
      <c r="I1464">
        <v>0</v>
      </c>
      <c r="J1464">
        <v>0</v>
      </c>
      <c r="K1464">
        <v>75000</v>
      </c>
      <c r="L1464" t="s">
        <v>62</v>
      </c>
      <c r="M1464" s="8" t="s">
        <v>63</v>
      </c>
      <c r="N1464" s="8">
        <v>1</v>
      </c>
      <c r="O1464">
        <v>0</v>
      </c>
      <c r="P1464" s="9">
        <v>0</v>
      </c>
      <c r="R1464" s="8"/>
      <c r="S1464" s="8"/>
      <c r="AJ1464">
        <v>1</v>
      </c>
      <c r="AL1464" s="8"/>
      <c r="AM1464" s="10">
        <f t="shared" si="198"/>
        <v>2016</v>
      </c>
      <c r="AN1464">
        <f t="shared" si="199"/>
        <v>0</v>
      </c>
      <c r="AO1464">
        <f t="shared" si="205"/>
        <v>0</v>
      </c>
      <c r="AP1464">
        <f t="shared" si="200"/>
        <v>1</v>
      </c>
      <c r="AQ1464">
        <f t="shared" si="201"/>
        <v>0</v>
      </c>
      <c r="AR1464">
        <f t="shared" si="202"/>
        <v>0</v>
      </c>
      <c r="AS1464">
        <f t="shared" si="203"/>
        <v>0</v>
      </c>
      <c r="AT1464">
        <f t="shared" si="204"/>
        <v>0</v>
      </c>
      <c r="AU1464">
        <f t="shared" si="204"/>
        <v>0</v>
      </c>
      <c r="AV1464">
        <f t="shared" si="206"/>
        <v>0</v>
      </c>
    </row>
    <row r="1465" spans="1:48" x14ac:dyDescent="0.25">
      <c r="A1465" s="5">
        <v>1507</v>
      </c>
      <c r="B1465" s="5" t="s">
        <v>5817</v>
      </c>
      <c r="C1465" s="5" t="s">
        <v>5818</v>
      </c>
      <c r="D1465" s="6" t="s">
        <v>5819</v>
      </c>
      <c r="E1465">
        <v>0</v>
      </c>
      <c r="F1465" s="7">
        <v>0.39937319630000001</v>
      </c>
      <c r="G1465" s="7">
        <v>0</v>
      </c>
      <c r="H1465" t="s">
        <v>5820</v>
      </c>
      <c r="I1465">
        <v>0</v>
      </c>
      <c r="J1465">
        <v>0</v>
      </c>
      <c r="K1465">
        <v>80000</v>
      </c>
      <c r="L1465" t="s">
        <v>119</v>
      </c>
      <c r="M1465" s="8" t="s">
        <v>53</v>
      </c>
      <c r="N1465" s="8">
        <v>0.75</v>
      </c>
      <c r="O1465">
        <v>0.25</v>
      </c>
      <c r="P1465" s="9">
        <v>0</v>
      </c>
      <c r="Q1465">
        <v>10000</v>
      </c>
      <c r="R1465" s="8" t="s">
        <v>5858</v>
      </c>
      <c r="S1465" s="8" t="s">
        <v>103</v>
      </c>
      <c r="T1465">
        <v>51002</v>
      </c>
      <c r="U1465">
        <v>43612</v>
      </c>
      <c r="V1465">
        <v>54152</v>
      </c>
      <c r="W1465">
        <v>40000</v>
      </c>
      <c r="X1465">
        <v>1780</v>
      </c>
      <c r="Y1465">
        <v>0</v>
      </c>
      <c r="Z1465">
        <v>5552</v>
      </c>
      <c r="AA1465">
        <v>32306</v>
      </c>
      <c r="AB1465">
        <v>0</v>
      </c>
      <c r="AC1465">
        <v>12</v>
      </c>
      <c r="AD1465">
        <v>0</v>
      </c>
      <c r="AE1465">
        <v>2008</v>
      </c>
      <c r="AF1465" t="s">
        <v>121</v>
      </c>
      <c r="AG1465">
        <v>10000</v>
      </c>
      <c r="AH1465" t="s">
        <v>55</v>
      </c>
      <c r="AI1465" t="s">
        <v>55</v>
      </c>
      <c r="AJ1465">
        <v>1</v>
      </c>
      <c r="AK1465">
        <v>11200</v>
      </c>
      <c r="AL1465" s="8"/>
      <c r="AM1465" s="10">
        <f t="shared" si="198"/>
        <v>2019</v>
      </c>
      <c r="AN1465">
        <f t="shared" si="199"/>
        <v>1</v>
      </c>
      <c r="AO1465">
        <f t="shared" si="205"/>
        <v>0</v>
      </c>
      <c r="AP1465">
        <f t="shared" si="200"/>
        <v>0</v>
      </c>
      <c r="AQ1465">
        <f t="shared" si="201"/>
        <v>1</v>
      </c>
      <c r="AR1465">
        <f t="shared" si="202"/>
        <v>0</v>
      </c>
      <c r="AS1465">
        <f t="shared" si="203"/>
        <v>0</v>
      </c>
      <c r="AT1465">
        <f t="shared" si="204"/>
        <v>0</v>
      </c>
      <c r="AU1465">
        <f t="shared" si="204"/>
        <v>0</v>
      </c>
      <c r="AV1465" t="str">
        <f t="shared" si="206"/>
        <v>2020-03-20T11:48:00</v>
      </c>
    </row>
    <row r="1466" spans="1:48" x14ac:dyDescent="0.25">
      <c r="A1466" s="5">
        <v>1508</v>
      </c>
      <c r="B1466" s="5" t="s">
        <v>5859</v>
      </c>
      <c r="C1466" s="5" t="s">
        <v>5860</v>
      </c>
      <c r="D1466" s="6" t="s">
        <v>5861</v>
      </c>
      <c r="E1466">
        <v>8</v>
      </c>
      <c r="F1466" s="7">
        <v>4.0882057100000001E-2</v>
      </c>
      <c r="G1466" s="7">
        <v>0</v>
      </c>
      <c r="H1466" t="s">
        <v>3659</v>
      </c>
      <c r="I1466">
        <v>0</v>
      </c>
      <c r="J1466">
        <v>0</v>
      </c>
      <c r="K1466">
        <v>10000</v>
      </c>
      <c r="L1466" t="s">
        <v>52</v>
      </c>
      <c r="M1466" s="8" t="s">
        <v>53</v>
      </c>
      <c r="N1466" s="8">
        <v>0.75</v>
      </c>
      <c r="O1466">
        <v>0.25</v>
      </c>
      <c r="P1466" s="9">
        <v>0.18837765173138599</v>
      </c>
      <c r="Q1466">
        <v>10000</v>
      </c>
      <c r="R1466" s="8"/>
      <c r="S1466" s="8"/>
      <c r="AA1466">
        <v>337137</v>
      </c>
      <c r="AB1466">
        <v>0</v>
      </c>
      <c r="AC1466">
        <v>12</v>
      </c>
      <c r="AD1466">
        <v>0</v>
      </c>
      <c r="AE1466">
        <v>2008</v>
      </c>
      <c r="AF1466" t="s">
        <v>121</v>
      </c>
      <c r="AG1466">
        <v>80000</v>
      </c>
      <c r="AH1466" t="s">
        <v>55</v>
      </c>
      <c r="AI1466" t="s">
        <v>55</v>
      </c>
      <c r="AJ1466">
        <v>0.96157583970000005</v>
      </c>
      <c r="AK1466">
        <v>8640</v>
      </c>
      <c r="AL1466" s="8" t="s">
        <v>5862</v>
      </c>
      <c r="AM1466" s="10">
        <f t="shared" si="198"/>
        <v>2017</v>
      </c>
      <c r="AN1466">
        <f t="shared" si="199"/>
        <v>1</v>
      </c>
      <c r="AO1466">
        <f t="shared" si="205"/>
        <v>0</v>
      </c>
      <c r="AP1466">
        <f t="shared" si="200"/>
        <v>0</v>
      </c>
      <c r="AQ1466">
        <f t="shared" si="201"/>
        <v>1</v>
      </c>
      <c r="AR1466">
        <f t="shared" si="202"/>
        <v>0</v>
      </c>
      <c r="AS1466">
        <f t="shared" si="203"/>
        <v>0</v>
      </c>
      <c r="AT1466">
        <f t="shared" si="204"/>
        <v>0</v>
      </c>
      <c r="AU1466">
        <f t="shared" si="204"/>
        <v>0</v>
      </c>
      <c r="AV1466" t="str">
        <f t="shared" si="206"/>
        <v>2020-03-19T20:43:46</v>
      </c>
    </row>
    <row r="1467" spans="1:48" x14ac:dyDescent="0.25">
      <c r="A1467" s="5">
        <v>1509</v>
      </c>
      <c r="B1467" s="5" t="s">
        <v>5863</v>
      </c>
      <c r="C1467" s="5" t="s">
        <v>5864</v>
      </c>
      <c r="D1467" s="6" t="s">
        <v>5865</v>
      </c>
      <c r="E1467">
        <v>0</v>
      </c>
      <c r="F1467" s="7">
        <v>0</v>
      </c>
      <c r="G1467" s="7"/>
      <c r="H1467" t="s">
        <v>5866</v>
      </c>
      <c r="I1467">
        <v>0</v>
      </c>
      <c r="J1467">
        <v>0</v>
      </c>
      <c r="K1467">
        <v>50000</v>
      </c>
      <c r="L1467" t="s">
        <v>52</v>
      </c>
      <c r="M1467" s="8" t="s">
        <v>53</v>
      </c>
      <c r="N1467" s="8">
        <v>0.874999999999999</v>
      </c>
      <c r="O1467">
        <v>0.125</v>
      </c>
      <c r="P1467" s="9">
        <v>0</v>
      </c>
      <c r="Q1467">
        <v>20000</v>
      </c>
      <c r="R1467" s="8"/>
      <c r="S1467" s="8"/>
      <c r="AA1467">
        <v>3414400</v>
      </c>
      <c r="AB1467">
        <v>0</v>
      </c>
      <c r="AC1467">
        <v>12</v>
      </c>
      <c r="AD1467">
        <v>0</v>
      </c>
      <c r="AE1467">
        <v>2012</v>
      </c>
      <c r="AF1467" t="s">
        <v>68</v>
      </c>
      <c r="AG1467">
        <v>60000</v>
      </c>
      <c r="AH1467" t="s">
        <v>55</v>
      </c>
      <c r="AI1467" t="s">
        <v>55</v>
      </c>
      <c r="AJ1467">
        <v>0</v>
      </c>
      <c r="AK1467">
        <v>95000</v>
      </c>
      <c r="AL1467" s="8" t="s">
        <v>5867</v>
      </c>
      <c r="AM1467" s="10">
        <f t="shared" si="198"/>
        <v>2019</v>
      </c>
      <c r="AN1467">
        <f t="shared" si="199"/>
        <v>1</v>
      </c>
      <c r="AO1467">
        <f t="shared" si="205"/>
        <v>0</v>
      </c>
      <c r="AP1467">
        <f t="shared" si="200"/>
        <v>0</v>
      </c>
      <c r="AQ1467">
        <f t="shared" si="201"/>
        <v>1</v>
      </c>
      <c r="AR1467">
        <f t="shared" si="202"/>
        <v>0</v>
      </c>
      <c r="AS1467">
        <f t="shared" si="203"/>
        <v>0</v>
      </c>
      <c r="AT1467">
        <f t="shared" si="204"/>
        <v>0</v>
      </c>
      <c r="AU1467">
        <f t="shared" si="204"/>
        <v>0</v>
      </c>
      <c r="AV1467" t="str">
        <f t="shared" si="206"/>
        <v>2020-03-19T20:45:40</v>
      </c>
    </row>
    <row r="1468" spans="1:48" x14ac:dyDescent="0.25">
      <c r="A1468" s="5">
        <v>1510</v>
      </c>
      <c r="B1468" s="5" t="s">
        <v>5868</v>
      </c>
      <c r="C1468" s="5" t="s">
        <v>5869</v>
      </c>
      <c r="D1468" s="6" t="s">
        <v>5870</v>
      </c>
      <c r="E1468">
        <v>0</v>
      </c>
      <c r="F1468" s="7">
        <v>0.46771810870000002</v>
      </c>
      <c r="G1468" s="7">
        <v>0</v>
      </c>
      <c r="H1468" t="s">
        <v>5871</v>
      </c>
      <c r="I1468">
        <v>0</v>
      </c>
      <c r="J1468">
        <v>0</v>
      </c>
      <c r="K1468">
        <v>20000</v>
      </c>
      <c r="L1468" t="s">
        <v>199</v>
      </c>
      <c r="M1468" s="8" t="s">
        <v>74</v>
      </c>
      <c r="N1468" s="8">
        <v>0.44642857142857101</v>
      </c>
      <c r="O1468">
        <v>0.55357142857142805</v>
      </c>
      <c r="P1468" s="9">
        <v>0</v>
      </c>
      <c r="R1468" s="8"/>
      <c r="S1468" s="8"/>
      <c r="AA1468">
        <v>467722</v>
      </c>
      <c r="AB1468">
        <v>0</v>
      </c>
      <c r="AC1468">
        <v>12</v>
      </c>
      <c r="AD1468">
        <v>0</v>
      </c>
      <c r="AE1468">
        <v>2016</v>
      </c>
      <c r="AF1468" t="s">
        <v>126</v>
      </c>
      <c r="AG1468">
        <v>200000</v>
      </c>
      <c r="AH1468" t="s">
        <v>56</v>
      </c>
      <c r="AI1468" t="s">
        <v>56</v>
      </c>
      <c r="AJ1468">
        <v>1</v>
      </c>
      <c r="AK1468">
        <v>5414</v>
      </c>
      <c r="AL1468" s="8"/>
      <c r="AM1468" s="10">
        <f t="shared" si="198"/>
        <v>2017</v>
      </c>
      <c r="AN1468">
        <f t="shared" si="199"/>
        <v>0</v>
      </c>
      <c r="AO1468">
        <f t="shared" si="205"/>
        <v>1</v>
      </c>
      <c r="AP1468">
        <f t="shared" si="200"/>
        <v>0</v>
      </c>
      <c r="AQ1468">
        <f t="shared" si="201"/>
        <v>0</v>
      </c>
      <c r="AR1468">
        <f t="shared" si="202"/>
        <v>0</v>
      </c>
      <c r="AS1468">
        <f t="shared" si="203"/>
        <v>1</v>
      </c>
      <c r="AT1468">
        <f t="shared" si="204"/>
        <v>1</v>
      </c>
      <c r="AU1468">
        <f t="shared" si="204"/>
        <v>1</v>
      </c>
      <c r="AV1468">
        <f t="shared" si="206"/>
        <v>0</v>
      </c>
    </row>
    <row r="1469" spans="1:48" x14ac:dyDescent="0.25">
      <c r="A1469" s="5">
        <v>1511</v>
      </c>
      <c r="B1469" s="5" t="s">
        <v>5872</v>
      </c>
      <c r="C1469" s="5" t="s">
        <v>5873</v>
      </c>
      <c r="D1469" s="6" t="s">
        <v>5874</v>
      </c>
      <c r="E1469">
        <v>0</v>
      </c>
      <c r="F1469" s="7">
        <v>0.29201748570000002</v>
      </c>
      <c r="G1469" s="7">
        <v>0</v>
      </c>
      <c r="H1469" t="s">
        <v>5875</v>
      </c>
      <c r="I1469">
        <v>0</v>
      </c>
      <c r="J1469">
        <v>0</v>
      </c>
      <c r="K1469">
        <v>40000</v>
      </c>
      <c r="L1469" t="s">
        <v>199</v>
      </c>
      <c r="M1469" s="8" t="s">
        <v>86</v>
      </c>
      <c r="N1469" s="8">
        <v>0.67857142857142805</v>
      </c>
      <c r="O1469">
        <v>0.32142857142857101</v>
      </c>
      <c r="P1469" s="9">
        <v>0</v>
      </c>
      <c r="R1469" s="8"/>
      <c r="S1469" s="8"/>
      <c r="AA1469">
        <v>3295350</v>
      </c>
      <c r="AB1469">
        <v>0</v>
      </c>
      <c r="AC1469">
        <v>12</v>
      </c>
      <c r="AD1469">
        <v>0</v>
      </c>
      <c r="AE1469">
        <v>2019</v>
      </c>
      <c r="AF1469" t="s">
        <v>126</v>
      </c>
      <c r="AG1469">
        <v>100000</v>
      </c>
      <c r="AH1469" t="s">
        <v>55</v>
      </c>
      <c r="AI1469" t="s">
        <v>56</v>
      </c>
      <c r="AJ1469">
        <v>1</v>
      </c>
      <c r="AK1469">
        <v>27000</v>
      </c>
      <c r="AL1469" s="8"/>
      <c r="AM1469" s="10">
        <f t="shared" si="198"/>
        <v>2020</v>
      </c>
      <c r="AN1469">
        <f t="shared" si="199"/>
        <v>0</v>
      </c>
      <c r="AO1469">
        <f t="shared" si="205"/>
        <v>1</v>
      </c>
      <c r="AP1469">
        <f t="shared" si="200"/>
        <v>0</v>
      </c>
      <c r="AQ1469">
        <f t="shared" si="201"/>
        <v>0</v>
      </c>
      <c r="AR1469">
        <f t="shared" si="202"/>
        <v>1</v>
      </c>
      <c r="AS1469">
        <f t="shared" si="203"/>
        <v>0</v>
      </c>
      <c r="AT1469">
        <f t="shared" si="204"/>
        <v>0</v>
      </c>
      <c r="AU1469">
        <f t="shared" si="204"/>
        <v>1</v>
      </c>
      <c r="AV1469">
        <f t="shared" si="206"/>
        <v>0</v>
      </c>
    </row>
    <row r="1470" spans="1:48" x14ac:dyDescent="0.25">
      <c r="A1470" s="5">
        <v>1512</v>
      </c>
      <c r="B1470" s="5" t="s">
        <v>5854</v>
      </c>
      <c r="C1470" s="5" t="s">
        <v>5855</v>
      </c>
      <c r="D1470" s="6" t="s">
        <v>5856</v>
      </c>
      <c r="E1470">
        <v>4</v>
      </c>
      <c r="F1470" s="7">
        <v>0.36987782349999998</v>
      </c>
      <c r="G1470" s="7">
        <v>0</v>
      </c>
      <c r="H1470" t="s">
        <v>5857</v>
      </c>
      <c r="I1470">
        <v>0</v>
      </c>
      <c r="J1470">
        <v>0</v>
      </c>
      <c r="K1470">
        <v>75000</v>
      </c>
      <c r="L1470" t="s">
        <v>52</v>
      </c>
      <c r="M1470" s="8" t="s">
        <v>63</v>
      </c>
      <c r="N1470" s="8">
        <v>0.91071428571428503</v>
      </c>
      <c r="O1470">
        <v>8.9285714285714204E-2</v>
      </c>
      <c r="P1470" s="9">
        <v>0</v>
      </c>
      <c r="Q1470">
        <v>75000</v>
      </c>
      <c r="R1470" s="8"/>
      <c r="S1470" s="8" t="s">
        <v>329</v>
      </c>
      <c r="T1470">
        <v>4322882</v>
      </c>
      <c r="U1470">
        <v>2374007</v>
      </c>
      <c r="V1470">
        <v>4324242</v>
      </c>
      <c r="W1470">
        <v>50000</v>
      </c>
      <c r="X1470">
        <v>0</v>
      </c>
      <c r="Y1470">
        <v>1203068</v>
      </c>
      <c r="Z1470">
        <v>3026982</v>
      </c>
      <c r="AA1470">
        <v>3983742</v>
      </c>
      <c r="AB1470">
        <v>2310013</v>
      </c>
      <c r="AC1470">
        <v>12</v>
      </c>
      <c r="AD1470">
        <v>1673729</v>
      </c>
      <c r="AE1470">
        <v>2013</v>
      </c>
      <c r="AF1470" t="s">
        <v>68</v>
      </c>
      <c r="AG1470">
        <v>50000</v>
      </c>
      <c r="AH1470" t="s">
        <v>55</v>
      </c>
      <c r="AI1470" t="s">
        <v>55</v>
      </c>
      <c r="AJ1470">
        <v>1</v>
      </c>
      <c r="AK1470">
        <v>104057</v>
      </c>
      <c r="AL1470" s="8" t="s">
        <v>5876</v>
      </c>
      <c r="AM1470" s="10">
        <f t="shared" si="198"/>
        <v>2016</v>
      </c>
      <c r="AN1470">
        <f t="shared" si="199"/>
        <v>1</v>
      </c>
      <c r="AO1470">
        <f t="shared" si="205"/>
        <v>0</v>
      </c>
      <c r="AP1470">
        <f t="shared" si="200"/>
        <v>1</v>
      </c>
      <c r="AQ1470">
        <f t="shared" si="201"/>
        <v>0</v>
      </c>
      <c r="AR1470">
        <f t="shared" si="202"/>
        <v>0</v>
      </c>
      <c r="AS1470">
        <f t="shared" si="203"/>
        <v>0</v>
      </c>
      <c r="AT1470">
        <f t="shared" si="204"/>
        <v>0</v>
      </c>
      <c r="AU1470">
        <f t="shared" si="204"/>
        <v>0</v>
      </c>
      <c r="AV1470" t="str">
        <f t="shared" si="206"/>
        <v>2020-03-20T14:56:35</v>
      </c>
    </row>
    <row r="1471" spans="1:48" x14ac:dyDescent="0.25">
      <c r="A1471" s="5">
        <v>1513</v>
      </c>
      <c r="B1471" s="5" t="s">
        <v>5877</v>
      </c>
      <c r="C1471" s="5" t="s">
        <v>5878</v>
      </c>
      <c r="D1471" s="6" t="s">
        <v>5879</v>
      </c>
      <c r="E1471">
        <v>18</v>
      </c>
      <c r="F1471" s="7">
        <v>0.5814596581</v>
      </c>
      <c r="G1471" s="7">
        <v>0</v>
      </c>
      <c r="H1471" t="s">
        <v>5880</v>
      </c>
      <c r="I1471">
        <v>0</v>
      </c>
      <c r="J1471">
        <v>0</v>
      </c>
      <c r="K1471">
        <v>100000</v>
      </c>
      <c r="L1471" t="s">
        <v>52</v>
      </c>
      <c r="M1471" s="8" t="s">
        <v>63</v>
      </c>
      <c r="N1471" s="8">
        <v>0.89285714285714202</v>
      </c>
      <c r="O1471">
        <v>0.107142857142857</v>
      </c>
      <c r="P1471" s="9">
        <v>0</v>
      </c>
      <c r="Q1471">
        <v>100000</v>
      </c>
      <c r="R1471" s="8"/>
      <c r="S1471" s="8" t="s">
        <v>103</v>
      </c>
      <c r="T1471">
        <v>6651866</v>
      </c>
      <c r="U1471">
        <v>8071926</v>
      </c>
      <c r="V1471">
        <v>8071926</v>
      </c>
      <c r="W1471">
        <v>1499400</v>
      </c>
      <c r="X1471">
        <v>1422000</v>
      </c>
      <c r="Y1471">
        <v>3068819</v>
      </c>
      <c r="Z1471">
        <v>2334989</v>
      </c>
      <c r="AA1471">
        <v>36251994</v>
      </c>
      <c r="AB1471">
        <v>340619127</v>
      </c>
      <c r="AC1471">
        <v>12</v>
      </c>
      <c r="AD1471">
        <v>21900867</v>
      </c>
      <c r="AE1471">
        <v>1984</v>
      </c>
      <c r="AF1471" t="s">
        <v>54</v>
      </c>
      <c r="AG1471">
        <v>1300000</v>
      </c>
      <c r="AH1471" t="s">
        <v>55</v>
      </c>
      <c r="AI1471" t="s">
        <v>55</v>
      </c>
      <c r="AJ1471">
        <v>1</v>
      </c>
      <c r="AK1471">
        <v>2638904</v>
      </c>
      <c r="AL1471" s="8" t="s">
        <v>5881</v>
      </c>
      <c r="AM1471" s="10">
        <f t="shared" si="198"/>
        <v>2009</v>
      </c>
      <c r="AN1471">
        <f t="shared" si="199"/>
        <v>1</v>
      </c>
      <c r="AO1471">
        <f t="shared" si="205"/>
        <v>0</v>
      </c>
      <c r="AP1471">
        <f t="shared" si="200"/>
        <v>1</v>
      </c>
      <c r="AQ1471">
        <f t="shared" si="201"/>
        <v>0</v>
      </c>
      <c r="AR1471">
        <f t="shared" si="202"/>
        <v>0</v>
      </c>
      <c r="AS1471">
        <f t="shared" si="203"/>
        <v>0</v>
      </c>
      <c r="AT1471">
        <f t="shared" si="204"/>
        <v>0</v>
      </c>
      <c r="AU1471">
        <f t="shared" si="204"/>
        <v>0</v>
      </c>
      <c r="AV1471" t="str">
        <f t="shared" si="206"/>
        <v>2020-03-20T14:47:54</v>
      </c>
    </row>
    <row r="1472" spans="1:48" x14ac:dyDescent="0.25">
      <c r="A1472" s="5">
        <v>1514</v>
      </c>
      <c r="B1472" s="5" t="s">
        <v>5882</v>
      </c>
      <c r="C1472" s="5" t="s">
        <v>5883</v>
      </c>
      <c r="D1472" s="6" t="s">
        <v>5884</v>
      </c>
      <c r="E1472">
        <v>4</v>
      </c>
      <c r="F1472" s="7">
        <v>0.394421201</v>
      </c>
      <c r="G1472" s="7">
        <v>0</v>
      </c>
      <c r="H1472" t="s">
        <v>5885</v>
      </c>
      <c r="I1472">
        <v>0</v>
      </c>
      <c r="J1472">
        <v>0</v>
      </c>
      <c r="K1472">
        <v>15000</v>
      </c>
      <c r="L1472" t="s">
        <v>52</v>
      </c>
      <c r="M1472" s="8" t="s">
        <v>53</v>
      </c>
      <c r="N1472" s="8">
        <v>0.73214285714285698</v>
      </c>
      <c r="O1472">
        <v>0.26785714285714202</v>
      </c>
      <c r="P1472" s="9">
        <v>0</v>
      </c>
      <c r="Q1472">
        <v>15000</v>
      </c>
      <c r="R1472" s="8"/>
      <c r="S1472" s="8"/>
      <c r="AA1472">
        <v>559466</v>
      </c>
      <c r="AB1472">
        <v>0</v>
      </c>
      <c r="AC1472">
        <v>12</v>
      </c>
      <c r="AD1472">
        <v>0</v>
      </c>
      <c r="AE1472">
        <v>2009</v>
      </c>
      <c r="AF1472" t="s">
        <v>121</v>
      </c>
      <c r="AG1472">
        <v>10000</v>
      </c>
      <c r="AH1472" t="s">
        <v>55</v>
      </c>
      <c r="AI1472" t="s">
        <v>55</v>
      </c>
      <c r="AJ1472">
        <v>1</v>
      </c>
      <c r="AK1472">
        <v>9600</v>
      </c>
      <c r="AL1472" s="8" t="s">
        <v>5886</v>
      </c>
      <c r="AM1472" s="10">
        <f t="shared" si="198"/>
        <v>2011</v>
      </c>
      <c r="AN1472">
        <f t="shared" si="199"/>
        <v>1</v>
      </c>
      <c r="AO1472">
        <f t="shared" si="205"/>
        <v>0</v>
      </c>
      <c r="AP1472">
        <f t="shared" si="200"/>
        <v>0</v>
      </c>
      <c r="AQ1472">
        <f t="shared" si="201"/>
        <v>1</v>
      </c>
      <c r="AR1472">
        <f t="shared" si="202"/>
        <v>0</v>
      </c>
      <c r="AS1472">
        <f t="shared" si="203"/>
        <v>0</v>
      </c>
      <c r="AT1472">
        <f t="shared" si="204"/>
        <v>0</v>
      </c>
      <c r="AU1472">
        <f t="shared" si="204"/>
        <v>0</v>
      </c>
      <c r="AV1472" t="str">
        <f t="shared" si="206"/>
        <v>2020-03-20T14:33:44</v>
      </c>
    </row>
    <row r="1473" spans="1:48" x14ac:dyDescent="0.25">
      <c r="A1473" s="5">
        <v>1515</v>
      </c>
      <c r="B1473" s="5" t="s">
        <v>1256</v>
      </c>
      <c r="C1473" s="5" t="s">
        <v>1257</v>
      </c>
      <c r="D1473" s="6" t="s">
        <v>1258</v>
      </c>
      <c r="E1473">
        <v>3</v>
      </c>
      <c r="F1473" s="7">
        <v>0.43715443440000001</v>
      </c>
      <c r="G1473" s="7">
        <v>0</v>
      </c>
      <c r="H1473" t="s">
        <v>1259</v>
      </c>
      <c r="I1473">
        <v>34</v>
      </c>
      <c r="J1473">
        <v>45000</v>
      </c>
      <c r="K1473">
        <v>300000</v>
      </c>
      <c r="L1473" t="s">
        <v>119</v>
      </c>
      <c r="M1473" s="8" t="s">
        <v>53</v>
      </c>
      <c r="N1473" s="8">
        <v>0.76785714285714202</v>
      </c>
      <c r="O1473">
        <v>0.23214285714285701</v>
      </c>
      <c r="P1473" s="9">
        <v>0</v>
      </c>
      <c r="Q1473">
        <v>260000</v>
      </c>
      <c r="R1473" s="8" t="s">
        <v>5887</v>
      </c>
      <c r="S1473" s="8" t="s">
        <v>329</v>
      </c>
      <c r="T1473">
        <v>12535745</v>
      </c>
      <c r="U1473">
        <v>12545802</v>
      </c>
      <c r="V1473">
        <v>13449460</v>
      </c>
      <c r="W1473">
        <v>740125</v>
      </c>
      <c r="X1473">
        <v>0</v>
      </c>
      <c r="Y1473">
        <v>5641851</v>
      </c>
      <c r="Z1473">
        <v>6136741</v>
      </c>
      <c r="AA1473">
        <v>42940058</v>
      </c>
      <c r="AB1473">
        <v>17956054</v>
      </c>
      <c r="AC1473">
        <v>12</v>
      </c>
      <c r="AD1473">
        <v>24984004</v>
      </c>
      <c r="AE1473">
        <v>2015</v>
      </c>
      <c r="AF1473" t="s">
        <v>126</v>
      </c>
      <c r="AG1473">
        <v>200000</v>
      </c>
      <c r="AH1473" t="s">
        <v>55</v>
      </c>
      <c r="AI1473" t="s">
        <v>55</v>
      </c>
      <c r="AJ1473">
        <v>1</v>
      </c>
      <c r="AK1473">
        <v>2424493</v>
      </c>
      <c r="AL1473" s="8"/>
      <c r="AM1473" s="10">
        <f t="shared" si="198"/>
        <v>2018</v>
      </c>
      <c r="AN1473">
        <f t="shared" si="199"/>
        <v>1</v>
      </c>
      <c r="AO1473">
        <f t="shared" si="205"/>
        <v>0</v>
      </c>
      <c r="AP1473">
        <f t="shared" si="200"/>
        <v>0</v>
      </c>
      <c r="AQ1473">
        <f t="shared" si="201"/>
        <v>1</v>
      </c>
      <c r="AR1473">
        <f t="shared" si="202"/>
        <v>0</v>
      </c>
      <c r="AS1473">
        <f t="shared" si="203"/>
        <v>0</v>
      </c>
      <c r="AT1473">
        <f t="shared" si="204"/>
        <v>0</v>
      </c>
      <c r="AU1473">
        <f t="shared" si="204"/>
        <v>0</v>
      </c>
      <c r="AV1473" t="str">
        <f t="shared" si="206"/>
        <v>2020-03-20T17:37:29</v>
      </c>
    </row>
    <row r="1474" spans="1:48" x14ac:dyDescent="0.25">
      <c r="A1474" s="5">
        <v>1516</v>
      </c>
      <c r="B1474" s="5" t="s">
        <v>5888</v>
      </c>
      <c r="C1474" s="5" t="s">
        <v>5889</v>
      </c>
      <c r="D1474" s="6" t="s">
        <v>5890</v>
      </c>
      <c r="E1474">
        <v>0</v>
      </c>
      <c r="F1474" s="7">
        <v>0.24595524669999999</v>
      </c>
      <c r="G1474" s="7">
        <v>0</v>
      </c>
      <c r="H1474" t="s">
        <v>2901</v>
      </c>
      <c r="I1474">
        <v>0</v>
      </c>
      <c r="J1474">
        <v>0</v>
      </c>
      <c r="K1474">
        <v>10000</v>
      </c>
      <c r="L1474" t="s">
        <v>52</v>
      </c>
      <c r="M1474" s="8" t="s">
        <v>86</v>
      </c>
      <c r="N1474" s="8">
        <v>0.51785714285714202</v>
      </c>
      <c r="O1474">
        <v>0.48214285714285698</v>
      </c>
      <c r="P1474" s="9">
        <v>0</v>
      </c>
      <c r="Q1474">
        <v>10000</v>
      </c>
      <c r="R1474" s="8"/>
      <c r="S1474" s="8"/>
      <c r="AA1474">
        <v>363810</v>
      </c>
      <c r="AB1474">
        <v>0</v>
      </c>
      <c r="AC1474">
        <v>12</v>
      </c>
      <c r="AD1474">
        <v>0</v>
      </c>
      <c r="AE1474">
        <v>2016</v>
      </c>
      <c r="AF1474" t="s">
        <v>126</v>
      </c>
      <c r="AG1474">
        <v>88000</v>
      </c>
      <c r="AH1474" t="s">
        <v>55</v>
      </c>
      <c r="AI1474" t="s">
        <v>56</v>
      </c>
      <c r="AJ1474">
        <v>1</v>
      </c>
      <c r="AK1474">
        <v>13440</v>
      </c>
      <c r="AL1474" s="8" t="s">
        <v>5891</v>
      </c>
      <c r="AM1474" s="10">
        <f t="shared" ref="AM1474:AM1537" si="207">_xlfn.NUMBERVALUE(LEFT(H1474,4))</f>
        <v>2017</v>
      </c>
      <c r="AN1474">
        <f t="shared" ref="AN1474:AN1537" si="208">IF(OR(L1474 = "AprovadoAnalista", L1474 = "AprovadoComite" ),1,0)</f>
        <v>1</v>
      </c>
      <c r="AO1474">
        <f t="shared" si="205"/>
        <v>0</v>
      </c>
      <c r="AP1474">
        <f t="shared" ref="AP1474:AP1537" si="209">IF(MID(M1474,4,1)="0",1,0)</f>
        <v>0</v>
      </c>
      <c r="AQ1474">
        <f t="shared" ref="AQ1474:AQ1537" si="210">IF(MID(M1474,4,1)="1",1,0)</f>
        <v>0</v>
      </c>
      <c r="AR1474">
        <f t="shared" ref="AR1474:AR1537" si="211">IF(MID(M1474,4,1)="3",1,0)</f>
        <v>1</v>
      </c>
      <c r="AS1474">
        <f t="shared" ref="AS1474:AS1537" si="212">IF(MID(M1474,4,1)="5",1,0)</f>
        <v>0</v>
      </c>
      <c r="AT1474">
        <f t="shared" ref="AT1474:AU1537" si="213">IF(AH1474="True",1,0)</f>
        <v>0</v>
      </c>
      <c r="AU1474">
        <f t="shared" si="213"/>
        <v>1</v>
      </c>
      <c r="AV1474" t="str">
        <f t="shared" si="206"/>
        <v>2020-03-20T14:34:17</v>
      </c>
    </row>
    <row r="1475" spans="1:48" x14ac:dyDescent="0.25">
      <c r="A1475" s="5">
        <v>1517</v>
      </c>
      <c r="B1475" s="5" t="s">
        <v>5892</v>
      </c>
      <c r="C1475" s="5" t="s">
        <v>5893</v>
      </c>
      <c r="D1475" s="6" t="s">
        <v>5894</v>
      </c>
      <c r="E1475">
        <v>18</v>
      </c>
      <c r="F1475" s="7">
        <v>0</v>
      </c>
      <c r="G1475" s="7"/>
      <c r="H1475" t="s">
        <v>5895</v>
      </c>
      <c r="I1475">
        <v>0</v>
      </c>
      <c r="J1475">
        <v>0</v>
      </c>
      <c r="K1475">
        <v>10000</v>
      </c>
      <c r="L1475" t="s">
        <v>199</v>
      </c>
      <c r="M1475" s="8" t="s">
        <v>74</v>
      </c>
      <c r="N1475" s="8">
        <v>0.42857142857142799</v>
      </c>
      <c r="O1475">
        <v>0.57142857142857095</v>
      </c>
      <c r="P1475" s="9">
        <v>0.86602540378443904</v>
      </c>
      <c r="R1475" s="8"/>
      <c r="S1475" s="8"/>
      <c r="AA1475">
        <v>300146</v>
      </c>
      <c r="AB1475">
        <v>0</v>
      </c>
      <c r="AC1475">
        <v>12</v>
      </c>
      <c r="AD1475">
        <v>0</v>
      </c>
      <c r="AE1475">
        <v>2017</v>
      </c>
      <c r="AF1475" t="s">
        <v>126</v>
      </c>
      <c r="AG1475">
        <v>40000</v>
      </c>
      <c r="AH1475" t="s">
        <v>56</v>
      </c>
      <c r="AI1475" t="s">
        <v>55</v>
      </c>
      <c r="AJ1475">
        <v>0</v>
      </c>
      <c r="AK1475">
        <v>0</v>
      </c>
      <c r="AL1475" s="8"/>
      <c r="AM1475" s="10">
        <f t="shared" si="207"/>
        <v>2018</v>
      </c>
      <c r="AN1475">
        <f t="shared" si="208"/>
        <v>0</v>
      </c>
      <c r="AO1475">
        <f t="shared" ref="AO1475:AO1538" si="214">IF(OR(L1475 = "ReprovadoAnalista", L1475 = "ReprovadoComite" ),1,0)</f>
        <v>1</v>
      </c>
      <c r="AP1475">
        <f t="shared" si="209"/>
        <v>0</v>
      </c>
      <c r="AQ1475">
        <f t="shared" si="210"/>
        <v>0</v>
      </c>
      <c r="AR1475">
        <f t="shared" si="211"/>
        <v>0</v>
      </c>
      <c r="AS1475">
        <f t="shared" si="212"/>
        <v>1</v>
      </c>
      <c r="AT1475">
        <f t="shared" si="213"/>
        <v>1</v>
      </c>
      <c r="AU1475">
        <f t="shared" si="213"/>
        <v>0</v>
      </c>
      <c r="AV1475">
        <f t="shared" ref="AV1475:AV1538" si="215">IF(R1475&lt;&gt;"",R1475,AL1475)</f>
        <v>0</v>
      </c>
    </row>
    <row r="1476" spans="1:48" x14ac:dyDescent="0.25">
      <c r="A1476" s="5">
        <v>1518</v>
      </c>
      <c r="B1476" s="5" t="s">
        <v>2630</v>
      </c>
      <c r="C1476" s="5" t="s">
        <v>2631</v>
      </c>
      <c r="D1476" s="6" t="s">
        <v>2632</v>
      </c>
      <c r="E1476">
        <v>4</v>
      </c>
      <c r="F1476" s="7">
        <v>0.47164671019999999</v>
      </c>
      <c r="G1476" s="7">
        <v>0</v>
      </c>
      <c r="H1476" t="s">
        <v>1231</v>
      </c>
      <c r="I1476">
        <v>52</v>
      </c>
      <c r="J1476">
        <v>102096.22</v>
      </c>
      <c r="K1476">
        <v>130000</v>
      </c>
      <c r="L1476" t="s">
        <v>52</v>
      </c>
      <c r="M1476" s="8" t="s">
        <v>53</v>
      </c>
      <c r="N1476" s="8">
        <v>0.76785714285714202</v>
      </c>
      <c r="O1476">
        <v>0.23214285714285701</v>
      </c>
      <c r="P1476" s="9">
        <v>0.74291731745931699</v>
      </c>
      <c r="Q1476">
        <v>130000</v>
      </c>
      <c r="R1476" s="8"/>
      <c r="S1476" s="8" t="s">
        <v>2633</v>
      </c>
      <c r="T1476">
        <v>90306000</v>
      </c>
      <c r="U1476">
        <v>93141000</v>
      </c>
      <c r="V1476">
        <v>312474000</v>
      </c>
      <c r="W1476">
        <v>84556000</v>
      </c>
      <c r="X1476">
        <v>17776000</v>
      </c>
      <c r="Y1476">
        <v>28661000</v>
      </c>
      <c r="Z1476">
        <v>56007000</v>
      </c>
      <c r="AA1476">
        <v>414397000</v>
      </c>
      <c r="AB1476">
        <v>123202000</v>
      </c>
      <c r="AC1476">
        <v>11</v>
      </c>
      <c r="AD1476">
        <v>291195000</v>
      </c>
      <c r="AE1476">
        <v>1988</v>
      </c>
      <c r="AF1476" t="s">
        <v>54</v>
      </c>
      <c r="AG1476">
        <v>2737109</v>
      </c>
      <c r="AH1476" t="s">
        <v>56</v>
      </c>
      <c r="AI1476" t="s">
        <v>55</v>
      </c>
      <c r="AJ1476">
        <v>0.99470647769999998</v>
      </c>
      <c r="AK1476">
        <v>0</v>
      </c>
      <c r="AL1476" s="8" t="s">
        <v>5896</v>
      </c>
      <c r="AM1476" s="10">
        <f t="shared" si="207"/>
        <v>2017</v>
      </c>
      <c r="AN1476">
        <f t="shared" si="208"/>
        <v>1</v>
      </c>
      <c r="AO1476">
        <f t="shared" si="214"/>
        <v>0</v>
      </c>
      <c r="AP1476">
        <f t="shared" si="209"/>
        <v>0</v>
      </c>
      <c r="AQ1476">
        <f t="shared" si="210"/>
        <v>1</v>
      </c>
      <c r="AR1476">
        <f t="shared" si="211"/>
        <v>0</v>
      </c>
      <c r="AS1476">
        <f t="shared" si="212"/>
        <v>0</v>
      </c>
      <c r="AT1476">
        <f t="shared" si="213"/>
        <v>1</v>
      </c>
      <c r="AU1476">
        <f t="shared" si="213"/>
        <v>0</v>
      </c>
      <c r="AV1476" t="str">
        <f t="shared" si="215"/>
        <v>2020-03-20T15:15:04</v>
      </c>
    </row>
    <row r="1477" spans="1:48" x14ac:dyDescent="0.25">
      <c r="A1477" s="5">
        <v>1519</v>
      </c>
      <c r="B1477" s="5" t="s">
        <v>5897</v>
      </c>
      <c r="C1477" s="5" t="s">
        <v>5898</v>
      </c>
      <c r="D1477" s="6" t="s">
        <v>5899</v>
      </c>
      <c r="E1477">
        <v>315</v>
      </c>
      <c r="F1477" s="7">
        <v>0.53083448460000004</v>
      </c>
      <c r="G1477" s="7">
        <v>0</v>
      </c>
      <c r="H1477" t="s">
        <v>5900</v>
      </c>
      <c r="I1477">
        <v>2</v>
      </c>
      <c r="J1477">
        <v>31464</v>
      </c>
      <c r="K1477">
        <v>250000</v>
      </c>
      <c r="L1477" t="s">
        <v>52</v>
      </c>
      <c r="M1477" s="8" t="s">
        <v>53</v>
      </c>
      <c r="N1477" s="8">
        <v>0.83928571428571397</v>
      </c>
      <c r="O1477">
        <v>0.160714285714285</v>
      </c>
      <c r="P1477" s="9">
        <v>0</v>
      </c>
      <c r="Q1477">
        <v>250000</v>
      </c>
      <c r="R1477" s="8"/>
      <c r="S1477" s="8" t="s">
        <v>329</v>
      </c>
      <c r="T1477">
        <v>23738735</v>
      </c>
      <c r="U1477">
        <v>10912566</v>
      </c>
      <c r="V1477">
        <v>52408653</v>
      </c>
      <c r="W1477">
        <v>21912291</v>
      </c>
      <c r="X1477">
        <v>5977212</v>
      </c>
      <c r="Y1477">
        <v>12457461</v>
      </c>
      <c r="Z1477">
        <v>5986284</v>
      </c>
      <c r="AA1477">
        <v>61508166</v>
      </c>
      <c r="AB1477">
        <v>30016228</v>
      </c>
      <c r="AC1477">
        <v>12</v>
      </c>
      <c r="AD1477">
        <v>31491938</v>
      </c>
      <c r="AE1477">
        <v>2005</v>
      </c>
      <c r="AF1477" t="s">
        <v>121</v>
      </c>
      <c r="AG1477">
        <v>2000000</v>
      </c>
      <c r="AH1477" t="s">
        <v>55</v>
      </c>
      <c r="AI1477" t="s">
        <v>55</v>
      </c>
      <c r="AJ1477">
        <v>1</v>
      </c>
      <c r="AK1477">
        <v>0</v>
      </c>
      <c r="AL1477" s="8" t="s">
        <v>5901</v>
      </c>
      <c r="AM1477" s="10">
        <f t="shared" si="207"/>
        <v>2016</v>
      </c>
      <c r="AN1477">
        <f t="shared" si="208"/>
        <v>1</v>
      </c>
      <c r="AO1477">
        <f t="shared" si="214"/>
        <v>0</v>
      </c>
      <c r="AP1477">
        <f t="shared" si="209"/>
        <v>0</v>
      </c>
      <c r="AQ1477">
        <f t="shared" si="210"/>
        <v>1</v>
      </c>
      <c r="AR1477">
        <f t="shared" si="211"/>
        <v>0</v>
      </c>
      <c r="AS1477">
        <f t="shared" si="212"/>
        <v>0</v>
      </c>
      <c r="AT1477">
        <f t="shared" si="213"/>
        <v>0</v>
      </c>
      <c r="AU1477">
        <f t="shared" si="213"/>
        <v>0</v>
      </c>
      <c r="AV1477" t="str">
        <f t="shared" si="215"/>
        <v>2020-03-20T15:24:10</v>
      </c>
    </row>
    <row r="1478" spans="1:48" x14ac:dyDescent="0.25">
      <c r="A1478" s="5">
        <v>1520</v>
      </c>
      <c r="B1478" s="5" t="s">
        <v>2299</v>
      </c>
      <c r="C1478" s="5" t="s">
        <v>2300</v>
      </c>
      <c r="D1478" s="6" t="s">
        <v>2301</v>
      </c>
      <c r="E1478">
        <v>24</v>
      </c>
      <c r="F1478" s="7">
        <v>0.35748332490000001</v>
      </c>
      <c r="G1478" s="7">
        <v>0</v>
      </c>
      <c r="H1478" t="s">
        <v>2302</v>
      </c>
      <c r="I1478">
        <v>63</v>
      </c>
      <c r="J1478">
        <v>32680.39</v>
      </c>
      <c r="K1478">
        <v>420000</v>
      </c>
      <c r="L1478" t="s">
        <v>52</v>
      </c>
      <c r="M1478" s="8" t="s">
        <v>63</v>
      </c>
      <c r="N1478" s="8">
        <v>0.89285714285714202</v>
      </c>
      <c r="O1478">
        <v>0.107142857142857</v>
      </c>
      <c r="P1478" s="11">
        <v>5.8000000000000004E-15</v>
      </c>
      <c r="Q1478">
        <v>420000</v>
      </c>
      <c r="R1478" s="8"/>
      <c r="S1478" s="8" t="s">
        <v>299</v>
      </c>
      <c r="T1478">
        <v>14141365</v>
      </c>
      <c r="U1478">
        <v>3083210</v>
      </c>
      <c r="V1478">
        <v>16544896</v>
      </c>
      <c r="W1478">
        <v>11989746</v>
      </c>
      <c r="X1478">
        <v>0</v>
      </c>
      <c r="Y1478">
        <v>8419595</v>
      </c>
      <c r="Z1478">
        <v>4815404</v>
      </c>
      <c r="AA1478">
        <v>34685864</v>
      </c>
      <c r="AB1478">
        <v>7103553</v>
      </c>
      <c r="AC1478">
        <v>10</v>
      </c>
      <c r="AD1478">
        <v>27582312</v>
      </c>
      <c r="AE1478">
        <v>1988</v>
      </c>
      <c r="AF1478" t="s">
        <v>54</v>
      </c>
      <c r="AG1478">
        <v>2000000</v>
      </c>
      <c r="AH1478" t="s">
        <v>55</v>
      </c>
      <c r="AI1478" t="s">
        <v>55</v>
      </c>
      <c r="AJ1478">
        <v>0.98955474539999999</v>
      </c>
      <c r="AK1478">
        <v>5670000</v>
      </c>
      <c r="AL1478" s="8" t="s">
        <v>5902</v>
      </c>
      <c r="AM1478" s="10">
        <f t="shared" si="207"/>
        <v>2008</v>
      </c>
      <c r="AN1478">
        <f t="shared" si="208"/>
        <v>1</v>
      </c>
      <c r="AO1478">
        <f t="shared" si="214"/>
        <v>0</v>
      </c>
      <c r="AP1478">
        <f t="shared" si="209"/>
        <v>1</v>
      </c>
      <c r="AQ1478">
        <f t="shared" si="210"/>
        <v>0</v>
      </c>
      <c r="AR1478">
        <f t="shared" si="211"/>
        <v>0</v>
      </c>
      <c r="AS1478">
        <f t="shared" si="212"/>
        <v>0</v>
      </c>
      <c r="AT1478">
        <f t="shared" si="213"/>
        <v>0</v>
      </c>
      <c r="AU1478">
        <f t="shared" si="213"/>
        <v>0</v>
      </c>
      <c r="AV1478" t="str">
        <f t="shared" si="215"/>
        <v>2020-03-20T15:08:34</v>
      </c>
    </row>
    <row r="1479" spans="1:48" x14ac:dyDescent="0.25">
      <c r="A1479" s="5">
        <v>1521</v>
      </c>
      <c r="B1479" s="5" t="s">
        <v>1600</v>
      </c>
      <c r="C1479" s="5" t="s">
        <v>1601</v>
      </c>
      <c r="D1479" s="6" t="s">
        <v>1602</v>
      </c>
      <c r="E1479">
        <v>7</v>
      </c>
      <c r="F1479" s="7">
        <v>0.53243865739999996</v>
      </c>
      <c r="G1479" s="7">
        <v>0</v>
      </c>
      <c r="H1479" t="s">
        <v>1603</v>
      </c>
      <c r="I1479">
        <v>0</v>
      </c>
      <c r="J1479">
        <v>650774.72</v>
      </c>
      <c r="K1479">
        <v>500000</v>
      </c>
      <c r="L1479" t="s">
        <v>52</v>
      </c>
      <c r="M1479" s="8" t="s">
        <v>53</v>
      </c>
      <c r="N1479" s="8">
        <v>0.69642857142857095</v>
      </c>
      <c r="O1479">
        <v>0.30357142857142799</v>
      </c>
      <c r="P1479" s="9">
        <v>-0.97432842104894601</v>
      </c>
      <c r="Q1479">
        <v>500000</v>
      </c>
      <c r="R1479" s="8"/>
      <c r="S1479" s="8" t="s">
        <v>97</v>
      </c>
      <c r="T1479">
        <v>13916574</v>
      </c>
      <c r="U1479">
        <v>13656054</v>
      </c>
      <c r="V1479">
        <v>13921380</v>
      </c>
      <c r="W1479">
        <v>265325</v>
      </c>
      <c r="X1479">
        <v>0</v>
      </c>
      <c r="Y1479">
        <v>2370981</v>
      </c>
      <c r="Z1479">
        <v>9538940</v>
      </c>
      <c r="AA1479">
        <v>36080889</v>
      </c>
      <c r="AB1479">
        <v>7227812</v>
      </c>
      <c r="AC1479">
        <v>9</v>
      </c>
      <c r="AD1479">
        <v>28853077</v>
      </c>
      <c r="AE1479">
        <v>2016</v>
      </c>
      <c r="AF1479" t="s">
        <v>126</v>
      </c>
      <c r="AG1479">
        <v>350000</v>
      </c>
      <c r="AH1479" t="s">
        <v>55</v>
      </c>
      <c r="AI1479" t="s">
        <v>56</v>
      </c>
      <c r="AJ1479">
        <v>0.98610288609999996</v>
      </c>
      <c r="AK1479">
        <v>21500</v>
      </c>
      <c r="AL1479" s="8" t="s">
        <v>5903</v>
      </c>
      <c r="AM1479" s="10">
        <f t="shared" si="207"/>
        <v>2017</v>
      </c>
      <c r="AN1479">
        <f t="shared" si="208"/>
        <v>1</v>
      </c>
      <c r="AO1479">
        <f t="shared" si="214"/>
        <v>0</v>
      </c>
      <c r="AP1479">
        <f t="shared" si="209"/>
        <v>0</v>
      </c>
      <c r="AQ1479">
        <f t="shared" si="210"/>
        <v>1</v>
      </c>
      <c r="AR1479">
        <f t="shared" si="211"/>
        <v>0</v>
      </c>
      <c r="AS1479">
        <f t="shared" si="212"/>
        <v>0</v>
      </c>
      <c r="AT1479">
        <f t="shared" si="213"/>
        <v>0</v>
      </c>
      <c r="AU1479">
        <f t="shared" si="213"/>
        <v>1</v>
      </c>
      <c r="AV1479" t="str">
        <f t="shared" si="215"/>
        <v>2020-03-20T15:27:47</v>
      </c>
    </row>
    <row r="1480" spans="1:48" x14ac:dyDescent="0.25">
      <c r="A1480" s="5">
        <v>1522</v>
      </c>
      <c r="B1480" s="5" t="s">
        <v>5904</v>
      </c>
      <c r="C1480" s="5" t="s">
        <v>5905</v>
      </c>
      <c r="D1480" s="6" t="s">
        <v>5906</v>
      </c>
      <c r="E1480">
        <v>53</v>
      </c>
      <c r="F1480" s="7">
        <v>0.50835410960000005</v>
      </c>
      <c r="G1480" s="7">
        <v>0</v>
      </c>
      <c r="H1480" t="s">
        <v>3032</v>
      </c>
      <c r="I1480">
        <v>28</v>
      </c>
      <c r="J1480">
        <v>1500</v>
      </c>
      <c r="K1480">
        <v>15000</v>
      </c>
      <c r="L1480" t="s">
        <v>52</v>
      </c>
      <c r="M1480" s="8" t="s">
        <v>86</v>
      </c>
      <c r="N1480" s="8">
        <v>0.67857142857142805</v>
      </c>
      <c r="O1480">
        <v>0.32142857142857101</v>
      </c>
      <c r="P1480" s="9">
        <v>-0.99447399079575505</v>
      </c>
      <c r="Q1480">
        <v>15000</v>
      </c>
      <c r="R1480" s="8"/>
      <c r="S1480" s="8"/>
      <c r="AA1480">
        <v>410755</v>
      </c>
      <c r="AB1480">
        <v>0</v>
      </c>
      <c r="AC1480">
        <v>12</v>
      </c>
      <c r="AD1480">
        <v>0</v>
      </c>
      <c r="AE1480">
        <v>2011</v>
      </c>
      <c r="AF1480" t="s">
        <v>68</v>
      </c>
      <c r="AG1480">
        <v>150000</v>
      </c>
      <c r="AH1480" t="s">
        <v>55</v>
      </c>
      <c r="AI1480" t="s">
        <v>55</v>
      </c>
      <c r="AJ1480">
        <v>0.86180183789999998</v>
      </c>
      <c r="AK1480">
        <v>28600</v>
      </c>
      <c r="AL1480" s="8" t="s">
        <v>5907</v>
      </c>
      <c r="AM1480" s="10">
        <f t="shared" si="207"/>
        <v>2013</v>
      </c>
      <c r="AN1480">
        <f t="shared" si="208"/>
        <v>1</v>
      </c>
      <c r="AO1480">
        <f t="shared" si="214"/>
        <v>0</v>
      </c>
      <c r="AP1480">
        <f t="shared" si="209"/>
        <v>0</v>
      </c>
      <c r="AQ1480">
        <f t="shared" si="210"/>
        <v>0</v>
      </c>
      <c r="AR1480">
        <f t="shared" si="211"/>
        <v>1</v>
      </c>
      <c r="AS1480">
        <f t="shared" si="212"/>
        <v>0</v>
      </c>
      <c r="AT1480">
        <f t="shared" si="213"/>
        <v>0</v>
      </c>
      <c r="AU1480">
        <f t="shared" si="213"/>
        <v>0</v>
      </c>
      <c r="AV1480" t="str">
        <f t="shared" si="215"/>
        <v>2020-03-20T14:35:54</v>
      </c>
    </row>
    <row r="1481" spans="1:48" x14ac:dyDescent="0.25">
      <c r="A1481" s="5">
        <v>1523</v>
      </c>
      <c r="B1481" s="5" t="s">
        <v>580</v>
      </c>
      <c r="C1481" s="5" t="s">
        <v>581</v>
      </c>
      <c r="D1481" s="6" t="s">
        <v>582</v>
      </c>
      <c r="E1481">
        <v>60</v>
      </c>
      <c r="F1481" s="7">
        <v>0</v>
      </c>
      <c r="G1481" s="7"/>
      <c r="H1481" t="s">
        <v>583</v>
      </c>
      <c r="I1481">
        <v>0</v>
      </c>
      <c r="J1481">
        <v>0</v>
      </c>
      <c r="K1481">
        <v>50000</v>
      </c>
      <c r="L1481" t="s">
        <v>52</v>
      </c>
      <c r="M1481" s="8" t="s">
        <v>86</v>
      </c>
      <c r="N1481" s="8">
        <v>0.58928571428571397</v>
      </c>
      <c r="O1481">
        <v>0.41071428571428498</v>
      </c>
      <c r="P1481" s="9">
        <v>0.37532834083040201</v>
      </c>
      <c r="Q1481">
        <v>30000</v>
      </c>
      <c r="R1481" s="8"/>
      <c r="S1481" s="8"/>
      <c r="AA1481">
        <v>5610131</v>
      </c>
      <c r="AB1481">
        <v>0</v>
      </c>
      <c r="AC1481">
        <v>12</v>
      </c>
      <c r="AD1481">
        <v>0</v>
      </c>
      <c r="AE1481">
        <v>2001</v>
      </c>
      <c r="AF1481" t="s">
        <v>54</v>
      </c>
      <c r="AG1481">
        <v>500000</v>
      </c>
      <c r="AH1481" t="s">
        <v>55</v>
      </c>
      <c r="AI1481" t="s">
        <v>56</v>
      </c>
      <c r="AJ1481">
        <v>0</v>
      </c>
      <c r="AK1481">
        <v>158220</v>
      </c>
      <c r="AL1481" s="8" t="s">
        <v>5908</v>
      </c>
      <c r="AM1481" s="10">
        <f t="shared" si="207"/>
        <v>2017</v>
      </c>
      <c r="AN1481">
        <f t="shared" si="208"/>
        <v>1</v>
      </c>
      <c r="AO1481">
        <f t="shared" si="214"/>
        <v>0</v>
      </c>
      <c r="AP1481">
        <f t="shared" si="209"/>
        <v>0</v>
      </c>
      <c r="AQ1481">
        <f t="shared" si="210"/>
        <v>0</v>
      </c>
      <c r="AR1481">
        <f t="shared" si="211"/>
        <v>1</v>
      </c>
      <c r="AS1481">
        <f t="shared" si="212"/>
        <v>0</v>
      </c>
      <c r="AT1481">
        <f t="shared" si="213"/>
        <v>0</v>
      </c>
      <c r="AU1481">
        <f t="shared" si="213"/>
        <v>1</v>
      </c>
      <c r="AV1481" t="str">
        <f t="shared" si="215"/>
        <v>2020-03-20T15:30:38</v>
      </c>
    </row>
    <row r="1482" spans="1:48" x14ac:dyDescent="0.25">
      <c r="A1482" s="5">
        <v>1524</v>
      </c>
      <c r="B1482" s="5" t="s">
        <v>5729</v>
      </c>
      <c r="C1482" s="5" t="s">
        <v>5730</v>
      </c>
      <c r="D1482" s="6" t="s">
        <v>5731</v>
      </c>
      <c r="E1482">
        <v>33</v>
      </c>
      <c r="F1482" s="7">
        <v>0.34161021629999999</v>
      </c>
      <c r="G1482" s="7">
        <v>0</v>
      </c>
      <c r="H1482" t="s">
        <v>5732</v>
      </c>
      <c r="I1482">
        <v>0</v>
      </c>
      <c r="J1482">
        <v>533.34</v>
      </c>
      <c r="K1482">
        <v>50000</v>
      </c>
      <c r="L1482" t="s">
        <v>52</v>
      </c>
      <c r="M1482" s="8" t="s">
        <v>53</v>
      </c>
      <c r="N1482" s="8">
        <v>0.71428571428571397</v>
      </c>
      <c r="O1482">
        <v>0.28571428571428498</v>
      </c>
      <c r="P1482" s="9">
        <v>-0.99408844427912602</v>
      </c>
      <c r="Q1482">
        <v>10000</v>
      </c>
      <c r="R1482" s="8"/>
      <c r="S1482" s="8" t="s">
        <v>217</v>
      </c>
      <c r="T1482">
        <v>990510</v>
      </c>
      <c r="U1482">
        <v>722766</v>
      </c>
      <c r="V1482">
        <v>1136709</v>
      </c>
      <c r="W1482">
        <v>413943</v>
      </c>
      <c r="X1482">
        <v>4261</v>
      </c>
      <c r="Y1482">
        <v>251942</v>
      </c>
      <c r="Z1482">
        <v>448426</v>
      </c>
      <c r="AA1482">
        <v>227917</v>
      </c>
      <c r="AB1482">
        <v>61343</v>
      </c>
      <c r="AC1482">
        <v>12</v>
      </c>
      <c r="AD1482">
        <v>166574</v>
      </c>
      <c r="AE1482">
        <v>2011</v>
      </c>
      <c r="AF1482" t="s">
        <v>68</v>
      </c>
      <c r="AG1482">
        <v>50000</v>
      </c>
      <c r="AH1482" t="s">
        <v>55</v>
      </c>
      <c r="AI1482" t="s">
        <v>55</v>
      </c>
      <c r="AJ1482">
        <v>0.8659347423</v>
      </c>
      <c r="AK1482">
        <v>5120</v>
      </c>
      <c r="AL1482" s="8" t="s">
        <v>5909</v>
      </c>
      <c r="AM1482" s="10">
        <f t="shared" si="207"/>
        <v>2016</v>
      </c>
      <c r="AN1482">
        <f t="shared" si="208"/>
        <v>1</v>
      </c>
      <c r="AO1482">
        <f t="shared" si="214"/>
        <v>0</v>
      </c>
      <c r="AP1482">
        <f t="shared" si="209"/>
        <v>0</v>
      </c>
      <c r="AQ1482">
        <f t="shared" si="210"/>
        <v>1</v>
      </c>
      <c r="AR1482">
        <f t="shared" si="211"/>
        <v>0</v>
      </c>
      <c r="AS1482">
        <f t="shared" si="212"/>
        <v>0</v>
      </c>
      <c r="AT1482">
        <f t="shared" si="213"/>
        <v>0</v>
      </c>
      <c r="AU1482">
        <f t="shared" si="213"/>
        <v>0</v>
      </c>
      <c r="AV1482" t="str">
        <f t="shared" si="215"/>
        <v>2020-03-20T14:58:32</v>
      </c>
    </row>
    <row r="1483" spans="1:48" x14ac:dyDescent="0.25">
      <c r="A1483" s="5">
        <v>1525</v>
      </c>
      <c r="B1483" s="5" t="s">
        <v>5910</v>
      </c>
      <c r="C1483" s="5" t="s">
        <v>5911</v>
      </c>
      <c r="D1483" s="6" t="s">
        <v>5912</v>
      </c>
      <c r="E1483">
        <v>0</v>
      </c>
      <c r="F1483" s="7">
        <v>0.65170074680000001</v>
      </c>
      <c r="G1483" s="7">
        <v>0</v>
      </c>
      <c r="H1483" t="s">
        <v>5913</v>
      </c>
      <c r="I1483">
        <v>0</v>
      </c>
      <c r="J1483">
        <v>0</v>
      </c>
      <c r="K1483">
        <v>20000</v>
      </c>
      <c r="L1483" t="s">
        <v>52</v>
      </c>
      <c r="M1483" s="8" t="s">
        <v>63</v>
      </c>
      <c r="N1483" s="8">
        <v>0.96428571428571397</v>
      </c>
      <c r="O1483">
        <v>3.5714285714285698E-2</v>
      </c>
      <c r="P1483" s="9">
        <v>0</v>
      </c>
      <c r="Q1483">
        <v>10000</v>
      </c>
      <c r="R1483" s="8"/>
      <c r="S1483" s="8" t="s">
        <v>175</v>
      </c>
      <c r="T1483">
        <v>547778</v>
      </c>
      <c r="U1483">
        <v>358883</v>
      </c>
      <c r="V1483">
        <v>591890</v>
      </c>
      <c r="W1483">
        <v>233007</v>
      </c>
      <c r="X1483">
        <v>0</v>
      </c>
      <c r="Y1483">
        <v>20714</v>
      </c>
      <c r="Z1483">
        <v>520648</v>
      </c>
      <c r="AA1483">
        <v>1828644</v>
      </c>
      <c r="AB1483">
        <v>1032259</v>
      </c>
      <c r="AC1483">
        <v>12</v>
      </c>
      <c r="AD1483">
        <v>796385</v>
      </c>
      <c r="AE1483">
        <v>1988</v>
      </c>
      <c r="AF1483" t="s">
        <v>54</v>
      </c>
      <c r="AG1483">
        <v>55800</v>
      </c>
      <c r="AH1483" t="s">
        <v>55</v>
      </c>
      <c r="AI1483" t="s">
        <v>55</v>
      </c>
      <c r="AJ1483">
        <v>1</v>
      </c>
      <c r="AK1483">
        <v>15540</v>
      </c>
      <c r="AL1483" s="8" t="s">
        <v>5914</v>
      </c>
      <c r="AM1483" s="10">
        <f t="shared" si="207"/>
        <v>2017</v>
      </c>
      <c r="AN1483">
        <f t="shared" si="208"/>
        <v>1</v>
      </c>
      <c r="AO1483">
        <f t="shared" si="214"/>
        <v>0</v>
      </c>
      <c r="AP1483">
        <f t="shared" si="209"/>
        <v>1</v>
      </c>
      <c r="AQ1483">
        <f t="shared" si="210"/>
        <v>0</v>
      </c>
      <c r="AR1483">
        <f t="shared" si="211"/>
        <v>0</v>
      </c>
      <c r="AS1483">
        <f t="shared" si="212"/>
        <v>0</v>
      </c>
      <c r="AT1483">
        <f t="shared" si="213"/>
        <v>0</v>
      </c>
      <c r="AU1483">
        <f t="shared" si="213"/>
        <v>0</v>
      </c>
      <c r="AV1483" t="str">
        <f t="shared" si="215"/>
        <v>2020-03-20T14:37:40</v>
      </c>
    </row>
    <row r="1484" spans="1:48" x14ac:dyDescent="0.25">
      <c r="A1484" s="5">
        <v>1526</v>
      </c>
      <c r="B1484" s="5" t="s">
        <v>840</v>
      </c>
      <c r="C1484" s="5" t="s">
        <v>841</v>
      </c>
      <c r="D1484" s="6" t="s">
        <v>842</v>
      </c>
      <c r="E1484">
        <v>11</v>
      </c>
      <c r="F1484" s="7">
        <v>0.27775700910000001</v>
      </c>
      <c r="G1484" s="7">
        <v>0</v>
      </c>
      <c r="H1484" t="s">
        <v>843</v>
      </c>
      <c r="I1484">
        <v>33</v>
      </c>
      <c r="J1484">
        <v>88113.600000000006</v>
      </c>
      <c r="K1484">
        <v>200000</v>
      </c>
      <c r="L1484" t="s">
        <v>52</v>
      </c>
      <c r="M1484" s="8" t="s">
        <v>53</v>
      </c>
      <c r="N1484" s="8">
        <v>0.80357142857142805</v>
      </c>
      <c r="O1484">
        <v>0.19642857142857101</v>
      </c>
      <c r="P1484" s="11">
        <v>2.9999999999999999E-16</v>
      </c>
      <c r="Q1484">
        <v>200000</v>
      </c>
      <c r="R1484" s="8"/>
      <c r="S1484" s="8" t="s">
        <v>299</v>
      </c>
      <c r="T1484">
        <v>6069589</v>
      </c>
      <c r="U1484">
        <v>6960031</v>
      </c>
      <c r="V1484">
        <v>7140918</v>
      </c>
      <c r="W1484">
        <v>1399349</v>
      </c>
      <c r="X1484">
        <v>88642</v>
      </c>
      <c r="Y1484">
        <v>2138300</v>
      </c>
      <c r="Z1484">
        <v>1131251</v>
      </c>
      <c r="AA1484">
        <v>8262900</v>
      </c>
      <c r="AB1484">
        <v>180886</v>
      </c>
      <c r="AC1484">
        <v>10</v>
      </c>
      <c r="AD1484">
        <v>7706323</v>
      </c>
      <c r="AE1484">
        <v>2004</v>
      </c>
      <c r="AF1484" t="s">
        <v>121</v>
      </c>
      <c r="AG1484">
        <v>500000</v>
      </c>
      <c r="AH1484" t="s">
        <v>55</v>
      </c>
      <c r="AI1484" t="s">
        <v>55</v>
      </c>
      <c r="AJ1484">
        <v>0.81147585879999995</v>
      </c>
      <c r="AK1484">
        <v>344600</v>
      </c>
      <c r="AL1484" s="8" t="s">
        <v>5915</v>
      </c>
      <c r="AM1484" s="10">
        <f t="shared" si="207"/>
        <v>2009</v>
      </c>
      <c r="AN1484">
        <f t="shared" si="208"/>
        <v>1</v>
      </c>
      <c r="AO1484">
        <f t="shared" si="214"/>
        <v>0</v>
      </c>
      <c r="AP1484">
        <f t="shared" si="209"/>
        <v>0</v>
      </c>
      <c r="AQ1484">
        <f t="shared" si="210"/>
        <v>1</v>
      </c>
      <c r="AR1484">
        <f t="shared" si="211"/>
        <v>0</v>
      </c>
      <c r="AS1484">
        <f t="shared" si="212"/>
        <v>0</v>
      </c>
      <c r="AT1484">
        <f t="shared" si="213"/>
        <v>0</v>
      </c>
      <c r="AU1484">
        <f t="shared" si="213"/>
        <v>0</v>
      </c>
      <c r="AV1484" t="str">
        <f t="shared" si="215"/>
        <v>2020-03-20T15:35:56</v>
      </c>
    </row>
    <row r="1485" spans="1:48" x14ac:dyDescent="0.25">
      <c r="A1485" s="5">
        <v>1527</v>
      </c>
      <c r="B1485" s="5" t="s">
        <v>1501</v>
      </c>
      <c r="C1485" s="5" t="s">
        <v>1502</v>
      </c>
      <c r="D1485" s="6" t="s">
        <v>1503</v>
      </c>
      <c r="E1485">
        <v>20</v>
      </c>
      <c r="F1485" s="7">
        <v>0</v>
      </c>
      <c r="G1485" s="7"/>
      <c r="H1485" t="s">
        <v>1504</v>
      </c>
      <c r="I1485">
        <v>0</v>
      </c>
      <c r="J1485">
        <v>0</v>
      </c>
      <c r="K1485">
        <v>150000</v>
      </c>
      <c r="L1485" t="s">
        <v>52</v>
      </c>
      <c r="M1485" s="8" t="s">
        <v>53</v>
      </c>
      <c r="N1485" s="8">
        <v>0.71428571428571397</v>
      </c>
      <c r="O1485">
        <v>0.28571428571428498</v>
      </c>
      <c r="P1485" s="9">
        <v>0</v>
      </c>
      <c r="Q1485">
        <v>150000</v>
      </c>
      <c r="R1485" s="8"/>
      <c r="S1485" s="8" t="s">
        <v>329</v>
      </c>
      <c r="T1485">
        <v>4323871</v>
      </c>
      <c r="U1485">
        <v>895301</v>
      </c>
      <c r="V1485">
        <v>6007163</v>
      </c>
      <c r="W1485">
        <v>4686219</v>
      </c>
      <c r="X1485">
        <v>0</v>
      </c>
      <c r="Y1485">
        <v>2196896</v>
      </c>
      <c r="Z1485">
        <v>1408671</v>
      </c>
      <c r="AA1485">
        <v>21445991</v>
      </c>
      <c r="AB1485">
        <v>13941746</v>
      </c>
      <c r="AC1485">
        <v>12</v>
      </c>
      <c r="AD1485">
        <v>7504245</v>
      </c>
      <c r="AE1485">
        <v>2012</v>
      </c>
      <c r="AF1485" t="s">
        <v>68</v>
      </c>
      <c r="AG1485">
        <v>100000</v>
      </c>
      <c r="AH1485" t="s">
        <v>55</v>
      </c>
      <c r="AI1485" t="s">
        <v>56</v>
      </c>
      <c r="AJ1485">
        <v>0</v>
      </c>
      <c r="AK1485">
        <v>2700</v>
      </c>
      <c r="AL1485" s="8" t="s">
        <v>5916</v>
      </c>
      <c r="AM1485" s="10">
        <f t="shared" si="207"/>
        <v>2017</v>
      </c>
      <c r="AN1485">
        <f t="shared" si="208"/>
        <v>1</v>
      </c>
      <c r="AO1485">
        <f t="shared" si="214"/>
        <v>0</v>
      </c>
      <c r="AP1485">
        <f t="shared" si="209"/>
        <v>0</v>
      </c>
      <c r="AQ1485">
        <f t="shared" si="210"/>
        <v>1</v>
      </c>
      <c r="AR1485">
        <f t="shared" si="211"/>
        <v>0</v>
      </c>
      <c r="AS1485">
        <f t="shared" si="212"/>
        <v>0</v>
      </c>
      <c r="AT1485">
        <f t="shared" si="213"/>
        <v>0</v>
      </c>
      <c r="AU1485">
        <f t="shared" si="213"/>
        <v>1</v>
      </c>
      <c r="AV1485" t="str">
        <f t="shared" si="215"/>
        <v>2020-03-20T15:34:49</v>
      </c>
    </row>
    <row r="1486" spans="1:48" x14ac:dyDescent="0.25">
      <c r="A1486" s="5">
        <v>1529</v>
      </c>
      <c r="B1486" s="5" t="s">
        <v>5198</v>
      </c>
      <c r="C1486" s="5" t="s">
        <v>5199</v>
      </c>
      <c r="D1486" s="6" t="s">
        <v>5200</v>
      </c>
      <c r="E1486">
        <v>0</v>
      </c>
      <c r="F1486" s="7">
        <v>0.61073555040000005</v>
      </c>
      <c r="G1486" s="7">
        <v>0</v>
      </c>
      <c r="H1486" t="s">
        <v>5201</v>
      </c>
      <c r="I1486">
        <v>357</v>
      </c>
      <c r="J1486">
        <v>1761.81</v>
      </c>
      <c r="K1486">
        <v>20000</v>
      </c>
      <c r="L1486" t="s">
        <v>52</v>
      </c>
      <c r="M1486" s="8" t="s">
        <v>86</v>
      </c>
      <c r="N1486" s="8">
        <v>0.64285714285714202</v>
      </c>
      <c r="O1486">
        <v>0.35714285714285698</v>
      </c>
      <c r="P1486" s="9">
        <v>0</v>
      </c>
      <c r="Q1486">
        <v>10000</v>
      </c>
      <c r="R1486" s="8"/>
      <c r="S1486" s="8"/>
      <c r="AA1486">
        <v>861974</v>
      </c>
      <c r="AB1486">
        <v>0</v>
      </c>
      <c r="AC1486">
        <v>12</v>
      </c>
      <c r="AD1486">
        <v>0</v>
      </c>
      <c r="AE1486">
        <v>2012</v>
      </c>
      <c r="AF1486" t="s">
        <v>68</v>
      </c>
      <c r="AG1486">
        <v>30000</v>
      </c>
      <c r="AH1486" t="s">
        <v>55</v>
      </c>
      <c r="AI1486" t="s">
        <v>56</v>
      </c>
      <c r="AJ1486">
        <v>1</v>
      </c>
      <c r="AK1486">
        <v>11340</v>
      </c>
      <c r="AL1486" s="8" t="s">
        <v>5917</v>
      </c>
      <c r="AM1486" s="10">
        <f t="shared" si="207"/>
        <v>2015</v>
      </c>
      <c r="AN1486">
        <f t="shared" si="208"/>
        <v>1</v>
      </c>
      <c r="AO1486">
        <f t="shared" si="214"/>
        <v>0</v>
      </c>
      <c r="AP1486">
        <f t="shared" si="209"/>
        <v>0</v>
      </c>
      <c r="AQ1486">
        <f t="shared" si="210"/>
        <v>0</v>
      </c>
      <c r="AR1486">
        <f t="shared" si="211"/>
        <v>1</v>
      </c>
      <c r="AS1486">
        <f t="shared" si="212"/>
        <v>0</v>
      </c>
      <c r="AT1486">
        <f t="shared" si="213"/>
        <v>0</v>
      </c>
      <c r="AU1486">
        <f t="shared" si="213"/>
        <v>1</v>
      </c>
      <c r="AV1486" t="str">
        <f t="shared" si="215"/>
        <v>2020-03-20T14:39:24</v>
      </c>
    </row>
    <row r="1487" spans="1:48" x14ac:dyDescent="0.25">
      <c r="A1487" s="5">
        <v>1530</v>
      </c>
      <c r="B1487" s="5" t="s">
        <v>5084</v>
      </c>
      <c r="C1487" s="5" t="s">
        <v>5085</v>
      </c>
      <c r="D1487" s="6" t="s">
        <v>5086</v>
      </c>
      <c r="E1487">
        <v>2</v>
      </c>
      <c r="F1487" s="7">
        <v>0.47632167079999999</v>
      </c>
      <c r="G1487" s="7">
        <v>0</v>
      </c>
      <c r="H1487" t="s">
        <v>5087</v>
      </c>
      <c r="I1487">
        <v>0</v>
      </c>
      <c r="J1487">
        <v>0</v>
      </c>
      <c r="K1487">
        <v>20000</v>
      </c>
      <c r="L1487" t="s">
        <v>52</v>
      </c>
      <c r="M1487" s="8" t="s">
        <v>86</v>
      </c>
      <c r="N1487" s="8">
        <v>0.625</v>
      </c>
      <c r="O1487">
        <v>0.375</v>
      </c>
      <c r="P1487" s="9">
        <v>0</v>
      </c>
      <c r="Q1487">
        <v>10000</v>
      </c>
      <c r="R1487" s="8"/>
      <c r="S1487" s="8"/>
      <c r="AA1487">
        <v>829611</v>
      </c>
      <c r="AB1487">
        <v>0</v>
      </c>
      <c r="AC1487">
        <v>12</v>
      </c>
      <c r="AD1487">
        <v>0</v>
      </c>
      <c r="AE1487">
        <v>1999</v>
      </c>
      <c r="AF1487" t="s">
        <v>54</v>
      </c>
      <c r="AG1487">
        <v>300000</v>
      </c>
      <c r="AH1487" t="s">
        <v>55</v>
      </c>
      <c r="AI1487" t="s">
        <v>56</v>
      </c>
      <c r="AJ1487">
        <v>1</v>
      </c>
      <c r="AK1487">
        <v>0</v>
      </c>
      <c r="AL1487" s="8" t="s">
        <v>5918</v>
      </c>
      <c r="AM1487" s="10">
        <f t="shared" si="207"/>
        <v>2019</v>
      </c>
      <c r="AN1487">
        <f t="shared" si="208"/>
        <v>1</v>
      </c>
      <c r="AO1487">
        <f t="shared" si="214"/>
        <v>0</v>
      </c>
      <c r="AP1487">
        <f t="shared" si="209"/>
        <v>0</v>
      </c>
      <c r="AQ1487">
        <f t="shared" si="210"/>
        <v>0</v>
      </c>
      <c r="AR1487">
        <f t="shared" si="211"/>
        <v>1</v>
      </c>
      <c r="AS1487">
        <f t="shared" si="212"/>
        <v>0</v>
      </c>
      <c r="AT1487">
        <f t="shared" si="213"/>
        <v>0</v>
      </c>
      <c r="AU1487">
        <f t="shared" si="213"/>
        <v>1</v>
      </c>
      <c r="AV1487" t="str">
        <f t="shared" si="215"/>
        <v>2020-03-20T15:01:16</v>
      </c>
    </row>
    <row r="1488" spans="1:48" x14ac:dyDescent="0.25">
      <c r="A1488" s="5">
        <v>1531</v>
      </c>
      <c r="B1488" s="5" t="s">
        <v>5919</v>
      </c>
      <c r="C1488" s="5" t="s">
        <v>5920</v>
      </c>
      <c r="D1488" s="6" t="s">
        <v>5921</v>
      </c>
      <c r="E1488">
        <v>22</v>
      </c>
      <c r="F1488" s="7">
        <v>0.25021957509999998</v>
      </c>
      <c r="G1488" s="7">
        <v>0</v>
      </c>
      <c r="H1488" t="s">
        <v>5922</v>
      </c>
      <c r="I1488">
        <v>42</v>
      </c>
      <c r="J1488">
        <v>21113.39</v>
      </c>
      <c r="K1488">
        <v>50000</v>
      </c>
      <c r="L1488" t="s">
        <v>52</v>
      </c>
      <c r="M1488" s="8" t="s">
        <v>86</v>
      </c>
      <c r="N1488" s="8">
        <v>0.64285714285714202</v>
      </c>
      <c r="O1488">
        <v>0.35714285714285698</v>
      </c>
      <c r="P1488" s="9">
        <v>0</v>
      </c>
      <c r="Q1488">
        <v>30000</v>
      </c>
      <c r="R1488" s="8"/>
      <c r="S1488" s="8"/>
      <c r="AA1488">
        <v>1170529</v>
      </c>
      <c r="AB1488">
        <v>0</v>
      </c>
      <c r="AC1488">
        <v>12</v>
      </c>
      <c r="AD1488">
        <v>0</v>
      </c>
      <c r="AE1488">
        <v>2007</v>
      </c>
      <c r="AF1488" t="s">
        <v>121</v>
      </c>
      <c r="AG1488">
        <v>30000</v>
      </c>
      <c r="AH1488" t="s">
        <v>55</v>
      </c>
      <c r="AI1488" t="s">
        <v>56</v>
      </c>
      <c r="AJ1488">
        <v>1</v>
      </c>
      <c r="AK1488">
        <v>99000</v>
      </c>
      <c r="AL1488" s="8" t="s">
        <v>5923</v>
      </c>
      <c r="AM1488" s="10">
        <f t="shared" si="207"/>
        <v>2017</v>
      </c>
      <c r="AN1488">
        <f t="shared" si="208"/>
        <v>1</v>
      </c>
      <c r="AO1488">
        <f t="shared" si="214"/>
        <v>0</v>
      </c>
      <c r="AP1488">
        <f t="shared" si="209"/>
        <v>0</v>
      </c>
      <c r="AQ1488">
        <f t="shared" si="210"/>
        <v>0</v>
      </c>
      <c r="AR1488">
        <f t="shared" si="211"/>
        <v>1</v>
      </c>
      <c r="AS1488">
        <f t="shared" si="212"/>
        <v>0</v>
      </c>
      <c r="AT1488">
        <f t="shared" si="213"/>
        <v>0</v>
      </c>
      <c r="AU1488">
        <f t="shared" si="213"/>
        <v>1</v>
      </c>
      <c r="AV1488" t="str">
        <f t="shared" si="215"/>
        <v>2020-03-20T16:07:35</v>
      </c>
    </row>
    <row r="1489" spans="1:48" x14ac:dyDescent="0.25">
      <c r="A1489" s="5">
        <v>1532</v>
      </c>
      <c r="B1489" s="5" t="s">
        <v>2094</v>
      </c>
      <c r="C1489" s="5" t="s">
        <v>2095</v>
      </c>
      <c r="D1489" s="6" t="s">
        <v>2096</v>
      </c>
      <c r="E1489">
        <v>3</v>
      </c>
      <c r="F1489" s="7">
        <v>0.58728211779999995</v>
      </c>
      <c r="G1489" s="7">
        <v>0</v>
      </c>
      <c r="H1489" t="s">
        <v>2097</v>
      </c>
      <c r="I1489">
        <v>0</v>
      </c>
      <c r="J1489">
        <v>0</v>
      </c>
      <c r="K1489">
        <v>15000</v>
      </c>
      <c r="L1489" t="s">
        <v>52</v>
      </c>
      <c r="M1489" s="8" t="s">
        <v>53</v>
      </c>
      <c r="N1489" s="8">
        <v>0.85714285714285698</v>
      </c>
      <c r="O1489">
        <v>0.14285714285714199</v>
      </c>
      <c r="P1489" s="9">
        <v>0</v>
      </c>
      <c r="Q1489">
        <v>15000</v>
      </c>
      <c r="R1489" s="8"/>
      <c r="S1489" s="8"/>
      <c r="AA1489">
        <v>18142883</v>
      </c>
      <c r="AB1489">
        <v>0</v>
      </c>
      <c r="AC1489">
        <v>12</v>
      </c>
      <c r="AD1489">
        <v>0</v>
      </c>
      <c r="AE1489">
        <v>2009</v>
      </c>
      <c r="AF1489" t="s">
        <v>121</v>
      </c>
      <c r="AG1489">
        <v>81000</v>
      </c>
      <c r="AH1489" t="s">
        <v>55</v>
      </c>
      <c r="AI1489" t="s">
        <v>55</v>
      </c>
      <c r="AJ1489">
        <v>1</v>
      </c>
      <c r="AK1489">
        <v>300000</v>
      </c>
      <c r="AL1489" s="8" t="s">
        <v>5924</v>
      </c>
      <c r="AM1489" s="10">
        <f t="shared" si="207"/>
        <v>2017</v>
      </c>
      <c r="AN1489">
        <f t="shared" si="208"/>
        <v>1</v>
      </c>
      <c r="AO1489">
        <f t="shared" si="214"/>
        <v>0</v>
      </c>
      <c r="AP1489">
        <f t="shared" si="209"/>
        <v>0</v>
      </c>
      <c r="AQ1489">
        <f t="shared" si="210"/>
        <v>1</v>
      </c>
      <c r="AR1489">
        <f t="shared" si="211"/>
        <v>0</v>
      </c>
      <c r="AS1489">
        <f t="shared" si="212"/>
        <v>0</v>
      </c>
      <c r="AT1489">
        <f t="shared" si="213"/>
        <v>0</v>
      </c>
      <c r="AU1489">
        <f t="shared" si="213"/>
        <v>0</v>
      </c>
      <c r="AV1489" t="str">
        <f t="shared" si="215"/>
        <v>2020-03-20T15:02:55</v>
      </c>
    </row>
    <row r="1490" spans="1:48" x14ac:dyDescent="0.25">
      <c r="A1490" s="5">
        <v>1533</v>
      </c>
      <c r="B1490" s="5" t="s">
        <v>4609</v>
      </c>
      <c r="C1490" s="5" t="s">
        <v>4610</v>
      </c>
      <c r="D1490" s="6" t="s">
        <v>4611</v>
      </c>
      <c r="E1490">
        <v>21</v>
      </c>
      <c r="F1490" s="7">
        <v>0.42590947829999998</v>
      </c>
      <c r="G1490" s="7">
        <v>0</v>
      </c>
      <c r="H1490" t="s">
        <v>2229</v>
      </c>
      <c r="I1490">
        <v>38</v>
      </c>
      <c r="J1490">
        <v>18360</v>
      </c>
      <c r="K1490">
        <v>70000</v>
      </c>
      <c r="L1490" t="s">
        <v>119</v>
      </c>
      <c r="M1490" s="8" t="s">
        <v>53</v>
      </c>
      <c r="N1490" s="8">
        <v>0.875</v>
      </c>
      <c r="O1490">
        <v>0.125</v>
      </c>
      <c r="P1490" s="9">
        <v>0.58335358225272205</v>
      </c>
      <c r="Q1490">
        <v>20000</v>
      </c>
      <c r="R1490" s="8" t="s">
        <v>5925</v>
      </c>
      <c r="S1490" s="8" t="s">
        <v>175</v>
      </c>
      <c r="T1490">
        <v>17356269</v>
      </c>
      <c r="U1490">
        <v>5022930</v>
      </c>
      <c r="V1490">
        <v>18460732</v>
      </c>
      <c r="W1490">
        <v>13436911</v>
      </c>
      <c r="X1490">
        <v>0</v>
      </c>
      <c r="Y1490">
        <v>5793669</v>
      </c>
      <c r="Z1490">
        <v>5061818</v>
      </c>
      <c r="AA1490">
        <v>31427476</v>
      </c>
      <c r="AB1490">
        <v>13533099</v>
      </c>
      <c r="AC1490">
        <v>12</v>
      </c>
      <c r="AD1490">
        <v>17894377</v>
      </c>
      <c r="AE1490">
        <v>1984</v>
      </c>
      <c r="AF1490" t="s">
        <v>54</v>
      </c>
      <c r="AG1490">
        <v>500000</v>
      </c>
      <c r="AH1490" t="s">
        <v>55</v>
      </c>
      <c r="AI1490" t="s">
        <v>55</v>
      </c>
      <c r="AJ1490">
        <v>0.9038223983</v>
      </c>
      <c r="AK1490">
        <v>1524246</v>
      </c>
      <c r="AL1490" s="8"/>
      <c r="AM1490" s="10">
        <f t="shared" si="207"/>
        <v>2009</v>
      </c>
      <c r="AN1490">
        <f t="shared" si="208"/>
        <v>1</v>
      </c>
      <c r="AO1490">
        <f t="shared" si="214"/>
        <v>0</v>
      </c>
      <c r="AP1490">
        <f t="shared" si="209"/>
        <v>0</v>
      </c>
      <c r="AQ1490">
        <f t="shared" si="210"/>
        <v>1</v>
      </c>
      <c r="AR1490">
        <f t="shared" si="211"/>
        <v>0</v>
      </c>
      <c r="AS1490">
        <f t="shared" si="212"/>
        <v>0</v>
      </c>
      <c r="AT1490">
        <f t="shared" si="213"/>
        <v>0</v>
      </c>
      <c r="AU1490">
        <f t="shared" si="213"/>
        <v>0</v>
      </c>
      <c r="AV1490" t="str">
        <f t="shared" si="215"/>
        <v>2020-03-20T17:39:27</v>
      </c>
    </row>
    <row r="1491" spans="1:48" x14ac:dyDescent="0.25">
      <c r="A1491" s="5">
        <v>1534</v>
      </c>
      <c r="B1491" s="5" t="s">
        <v>5926</v>
      </c>
      <c r="C1491" s="5" t="s">
        <v>5927</v>
      </c>
      <c r="D1491" s="6" t="s">
        <v>5928</v>
      </c>
      <c r="E1491">
        <v>29</v>
      </c>
      <c r="F1491" s="7">
        <v>0.39396565950000001</v>
      </c>
      <c r="G1491" s="7">
        <v>0</v>
      </c>
      <c r="H1491" t="s">
        <v>5929</v>
      </c>
      <c r="I1491">
        <v>48</v>
      </c>
      <c r="J1491">
        <v>879884.57</v>
      </c>
      <c r="K1491">
        <v>1100000</v>
      </c>
      <c r="L1491" t="s">
        <v>119</v>
      </c>
      <c r="M1491" s="8" t="s">
        <v>53</v>
      </c>
      <c r="N1491" s="8">
        <v>0.78571428571428503</v>
      </c>
      <c r="O1491">
        <v>0.214285714285714</v>
      </c>
      <c r="P1491" s="9">
        <v>-2.38392532390562E-2</v>
      </c>
      <c r="Q1491">
        <v>1000000</v>
      </c>
      <c r="R1491" s="8" t="s">
        <v>5930</v>
      </c>
      <c r="S1491" s="8" t="s">
        <v>329</v>
      </c>
      <c r="T1491">
        <v>6484064</v>
      </c>
      <c r="U1491">
        <v>4847357</v>
      </c>
      <c r="V1491">
        <v>6540094</v>
      </c>
      <c r="W1491">
        <v>1259403</v>
      </c>
      <c r="X1491">
        <v>219557</v>
      </c>
      <c r="Y1491">
        <v>3409971</v>
      </c>
      <c r="Z1491">
        <v>1949835</v>
      </c>
      <c r="AA1491">
        <v>33140299</v>
      </c>
      <c r="AB1491">
        <v>10084094</v>
      </c>
      <c r="AC1491">
        <v>12</v>
      </c>
      <c r="AD1491">
        <v>23056205</v>
      </c>
      <c r="AE1491">
        <v>2009</v>
      </c>
      <c r="AF1491" t="s">
        <v>121</v>
      </c>
      <c r="AG1491">
        <v>5000</v>
      </c>
      <c r="AH1491" t="s">
        <v>55</v>
      </c>
      <c r="AI1491" t="s">
        <v>55</v>
      </c>
      <c r="AJ1491">
        <v>0.98093834499999999</v>
      </c>
      <c r="AK1491">
        <v>1300822</v>
      </c>
      <c r="AL1491" s="8"/>
      <c r="AM1491" s="10">
        <f t="shared" si="207"/>
        <v>2014</v>
      </c>
      <c r="AN1491">
        <f t="shared" si="208"/>
        <v>1</v>
      </c>
      <c r="AO1491">
        <f t="shared" si="214"/>
        <v>0</v>
      </c>
      <c r="AP1491">
        <f t="shared" si="209"/>
        <v>0</v>
      </c>
      <c r="AQ1491">
        <f t="shared" si="210"/>
        <v>1</v>
      </c>
      <c r="AR1491">
        <f t="shared" si="211"/>
        <v>0</v>
      </c>
      <c r="AS1491">
        <f t="shared" si="212"/>
        <v>0</v>
      </c>
      <c r="AT1491">
        <f t="shared" si="213"/>
        <v>0</v>
      </c>
      <c r="AU1491">
        <f t="shared" si="213"/>
        <v>0</v>
      </c>
      <c r="AV1491" t="str">
        <f t="shared" si="215"/>
        <v>2020-03-20T17:40:12</v>
      </c>
    </row>
    <row r="1492" spans="1:48" x14ac:dyDescent="0.25">
      <c r="A1492" s="5">
        <v>1535</v>
      </c>
      <c r="B1492" s="5" t="s">
        <v>5453</v>
      </c>
      <c r="C1492" s="5" t="s">
        <v>5454</v>
      </c>
      <c r="D1492" s="6" t="s">
        <v>5455</v>
      </c>
      <c r="E1492">
        <v>7</v>
      </c>
      <c r="F1492" s="7">
        <v>0.40535056850000001</v>
      </c>
      <c r="G1492" s="7">
        <v>0</v>
      </c>
      <c r="H1492" t="s">
        <v>1908</v>
      </c>
      <c r="I1492">
        <v>0</v>
      </c>
      <c r="J1492">
        <v>0</v>
      </c>
      <c r="K1492">
        <v>10000</v>
      </c>
      <c r="L1492" t="s">
        <v>199</v>
      </c>
      <c r="M1492" s="8" t="s">
        <v>53</v>
      </c>
      <c r="N1492" s="8">
        <v>0.71428571428571397</v>
      </c>
      <c r="O1492">
        <v>0.28571428571428498</v>
      </c>
      <c r="P1492" s="9">
        <v>0.86602540378443904</v>
      </c>
      <c r="R1492" s="8"/>
      <c r="S1492" s="8"/>
      <c r="AA1492">
        <v>808994</v>
      </c>
      <c r="AB1492">
        <v>0</v>
      </c>
      <c r="AC1492">
        <v>12</v>
      </c>
      <c r="AD1492">
        <v>0</v>
      </c>
      <c r="AE1492">
        <v>2001</v>
      </c>
      <c r="AF1492" t="s">
        <v>54</v>
      </c>
      <c r="AG1492">
        <v>130000</v>
      </c>
      <c r="AH1492" t="s">
        <v>55</v>
      </c>
      <c r="AI1492" t="s">
        <v>55</v>
      </c>
      <c r="AJ1492">
        <v>1</v>
      </c>
      <c r="AK1492">
        <v>4320</v>
      </c>
      <c r="AL1492" s="8"/>
      <c r="AM1492" s="10">
        <f t="shared" si="207"/>
        <v>2019</v>
      </c>
      <c r="AN1492">
        <f t="shared" si="208"/>
        <v>0</v>
      </c>
      <c r="AO1492">
        <f t="shared" si="214"/>
        <v>1</v>
      </c>
      <c r="AP1492">
        <f t="shared" si="209"/>
        <v>0</v>
      </c>
      <c r="AQ1492">
        <f t="shared" si="210"/>
        <v>1</v>
      </c>
      <c r="AR1492">
        <f t="shared" si="211"/>
        <v>0</v>
      </c>
      <c r="AS1492">
        <f t="shared" si="212"/>
        <v>0</v>
      </c>
      <c r="AT1492">
        <f t="shared" si="213"/>
        <v>0</v>
      </c>
      <c r="AU1492">
        <f t="shared" si="213"/>
        <v>0</v>
      </c>
      <c r="AV1492">
        <f t="shared" si="215"/>
        <v>0</v>
      </c>
    </row>
    <row r="1493" spans="1:48" x14ac:dyDescent="0.25">
      <c r="A1493" s="5">
        <v>1537</v>
      </c>
      <c r="B1493" s="5" t="s">
        <v>5931</v>
      </c>
      <c r="C1493" s="5" t="s">
        <v>4061</v>
      </c>
      <c r="D1493" s="6" t="s">
        <v>5932</v>
      </c>
      <c r="E1493">
        <v>17</v>
      </c>
      <c r="F1493" s="7">
        <v>0.67449005610000001</v>
      </c>
      <c r="G1493" s="7">
        <v>0</v>
      </c>
      <c r="H1493" t="s">
        <v>5933</v>
      </c>
      <c r="I1493">
        <v>0</v>
      </c>
      <c r="J1493">
        <v>0</v>
      </c>
      <c r="K1493">
        <v>35000</v>
      </c>
      <c r="L1493" t="s">
        <v>199</v>
      </c>
      <c r="M1493" s="8" t="s">
        <v>86</v>
      </c>
      <c r="N1493" s="8">
        <v>0.58928571428571397</v>
      </c>
      <c r="O1493">
        <v>0.41071428571428498</v>
      </c>
      <c r="P1493" s="9">
        <v>0</v>
      </c>
      <c r="R1493" s="8"/>
      <c r="S1493" s="8"/>
      <c r="AA1493">
        <v>8587972</v>
      </c>
      <c r="AB1493">
        <v>0</v>
      </c>
      <c r="AC1493">
        <v>12</v>
      </c>
      <c r="AD1493">
        <v>0</v>
      </c>
      <c r="AE1493">
        <v>2010</v>
      </c>
      <c r="AF1493" t="s">
        <v>68</v>
      </c>
      <c r="AG1493">
        <v>93700</v>
      </c>
      <c r="AH1493" t="s">
        <v>56</v>
      </c>
      <c r="AI1493" t="s">
        <v>56</v>
      </c>
      <c r="AJ1493">
        <v>1</v>
      </c>
      <c r="AK1493">
        <v>196653</v>
      </c>
      <c r="AL1493" s="8"/>
      <c r="AM1493" s="10">
        <f t="shared" si="207"/>
        <v>2016</v>
      </c>
      <c r="AN1493">
        <f t="shared" si="208"/>
        <v>0</v>
      </c>
      <c r="AO1493">
        <f t="shared" si="214"/>
        <v>1</v>
      </c>
      <c r="AP1493">
        <f t="shared" si="209"/>
        <v>0</v>
      </c>
      <c r="AQ1493">
        <f t="shared" si="210"/>
        <v>0</v>
      </c>
      <c r="AR1493">
        <f t="shared" si="211"/>
        <v>1</v>
      </c>
      <c r="AS1493">
        <f t="shared" si="212"/>
        <v>0</v>
      </c>
      <c r="AT1493">
        <f t="shared" si="213"/>
        <v>1</v>
      </c>
      <c r="AU1493">
        <f t="shared" si="213"/>
        <v>1</v>
      </c>
      <c r="AV1493">
        <f t="shared" si="215"/>
        <v>0</v>
      </c>
    </row>
    <row r="1494" spans="1:48" x14ac:dyDescent="0.25">
      <c r="A1494" s="5">
        <v>1538</v>
      </c>
      <c r="B1494" s="5" t="s">
        <v>5934</v>
      </c>
      <c r="C1494" s="5" t="s">
        <v>3958</v>
      </c>
      <c r="D1494" s="6" t="s">
        <v>5935</v>
      </c>
      <c r="E1494">
        <v>4</v>
      </c>
      <c r="F1494" s="7">
        <v>0.58859546340000002</v>
      </c>
      <c r="G1494" s="7">
        <v>0</v>
      </c>
      <c r="H1494" t="s">
        <v>5936</v>
      </c>
      <c r="I1494">
        <v>0</v>
      </c>
      <c r="J1494">
        <v>0</v>
      </c>
      <c r="K1494">
        <v>20000</v>
      </c>
      <c r="L1494" t="s">
        <v>52</v>
      </c>
      <c r="M1494" s="8" t="s">
        <v>53</v>
      </c>
      <c r="N1494" s="8">
        <v>0.85714285714285698</v>
      </c>
      <c r="O1494">
        <v>0.14285714285714199</v>
      </c>
      <c r="P1494" s="11">
        <v>-1.2E-15</v>
      </c>
      <c r="Q1494">
        <v>20000</v>
      </c>
      <c r="R1494" s="8"/>
      <c r="S1494" s="8"/>
      <c r="AA1494">
        <v>2173913</v>
      </c>
      <c r="AB1494">
        <v>0</v>
      </c>
      <c r="AC1494">
        <v>12</v>
      </c>
      <c r="AD1494">
        <v>0</v>
      </c>
      <c r="AE1494">
        <v>1992</v>
      </c>
      <c r="AF1494" t="s">
        <v>54</v>
      </c>
      <c r="AG1494">
        <v>10000</v>
      </c>
      <c r="AH1494" t="s">
        <v>55</v>
      </c>
      <c r="AI1494" t="s">
        <v>55</v>
      </c>
      <c r="AJ1494">
        <v>1</v>
      </c>
      <c r="AK1494">
        <v>4810</v>
      </c>
      <c r="AL1494" s="8" t="s">
        <v>5937</v>
      </c>
      <c r="AM1494" s="10">
        <f t="shared" si="207"/>
        <v>2013</v>
      </c>
      <c r="AN1494">
        <f t="shared" si="208"/>
        <v>1</v>
      </c>
      <c r="AO1494">
        <f t="shared" si="214"/>
        <v>0</v>
      </c>
      <c r="AP1494">
        <f t="shared" si="209"/>
        <v>0</v>
      </c>
      <c r="AQ1494">
        <f t="shared" si="210"/>
        <v>1</v>
      </c>
      <c r="AR1494">
        <f t="shared" si="211"/>
        <v>0</v>
      </c>
      <c r="AS1494">
        <f t="shared" si="212"/>
        <v>0</v>
      </c>
      <c r="AT1494">
        <f t="shared" si="213"/>
        <v>0</v>
      </c>
      <c r="AU1494">
        <f t="shared" si="213"/>
        <v>0</v>
      </c>
      <c r="AV1494" t="str">
        <f t="shared" si="215"/>
        <v>2020-03-20T15:06:50</v>
      </c>
    </row>
    <row r="1495" spans="1:48" x14ac:dyDescent="0.25">
      <c r="A1495" s="5">
        <v>1539</v>
      </c>
      <c r="B1495" s="5" t="s">
        <v>3562</v>
      </c>
      <c r="C1495" s="5" t="s">
        <v>3563</v>
      </c>
      <c r="D1495" s="6" t="s">
        <v>3564</v>
      </c>
      <c r="E1495">
        <v>49</v>
      </c>
      <c r="F1495" s="7">
        <v>0.47549524980000002</v>
      </c>
      <c r="G1495" s="7">
        <v>0</v>
      </c>
      <c r="H1495" t="s">
        <v>3536</v>
      </c>
      <c r="I1495">
        <v>54</v>
      </c>
      <c r="J1495">
        <v>161410.78</v>
      </c>
      <c r="K1495">
        <v>200000</v>
      </c>
      <c r="L1495" t="s">
        <v>119</v>
      </c>
      <c r="M1495" s="8" t="s">
        <v>53</v>
      </c>
      <c r="N1495" s="8">
        <v>0.78571428571428503</v>
      </c>
      <c r="O1495">
        <v>0.214285714285714</v>
      </c>
      <c r="P1495" s="9">
        <v>-0.84856542338933605</v>
      </c>
      <c r="Q1495">
        <v>150000</v>
      </c>
      <c r="R1495" s="8" t="s">
        <v>5938</v>
      </c>
      <c r="S1495" s="8" t="s">
        <v>5939</v>
      </c>
      <c r="T1495">
        <v>1026801</v>
      </c>
      <c r="U1495">
        <v>326240</v>
      </c>
      <c r="V1495">
        <v>1100177</v>
      </c>
      <c r="W1495">
        <v>773937</v>
      </c>
      <c r="X1495">
        <v>0</v>
      </c>
      <c r="Y1495">
        <v>364746</v>
      </c>
      <c r="Z1495">
        <v>187420</v>
      </c>
      <c r="AA1495">
        <v>3030500</v>
      </c>
      <c r="AB1495">
        <v>640725</v>
      </c>
      <c r="AC1495">
        <v>12</v>
      </c>
      <c r="AD1495">
        <v>2389775</v>
      </c>
      <c r="AE1495">
        <v>1996</v>
      </c>
      <c r="AF1495" t="s">
        <v>54</v>
      </c>
      <c r="AG1495">
        <v>10000</v>
      </c>
      <c r="AH1495" t="s">
        <v>55</v>
      </c>
      <c r="AI1495" t="s">
        <v>56</v>
      </c>
      <c r="AJ1495">
        <v>0.99977729329999998</v>
      </c>
      <c r="AK1495">
        <v>44800</v>
      </c>
      <c r="AL1495" s="8"/>
      <c r="AM1495" s="10">
        <f t="shared" si="207"/>
        <v>2006</v>
      </c>
      <c r="AN1495">
        <f t="shared" si="208"/>
        <v>1</v>
      </c>
      <c r="AO1495">
        <f t="shared" si="214"/>
        <v>0</v>
      </c>
      <c r="AP1495">
        <f t="shared" si="209"/>
        <v>0</v>
      </c>
      <c r="AQ1495">
        <f t="shared" si="210"/>
        <v>1</v>
      </c>
      <c r="AR1495">
        <f t="shared" si="211"/>
        <v>0</v>
      </c>
      <c r="AS1495">
        <f t="shared" si="212"/>
        <v>0</v>
      </c>
      <c r="AT1495">
        <f t="shared" si="213"/>
        <v>0</v>
      </c>
      <c r="AU1495">
        <f t="shared" si="213"/>
        <v>1</v>
      </c>
      <c r="AV1495" t="str">
        <f t="shared" si="215"/>
        <v>2020-03-20T17:45:19</v>
      </c>
    </row>
    <row r="1496" spans="1:48" x14ac:dyDescent="0.25">
      <c r="A1496" s="5">
        <v>1540</v>
      </c>
      <c r="B1496" s="5" t="s">
        <v>5940</v>
      </c>
      <c r="C1496" s="5" t="s">
        <v>5941</v>
      </c>
      <c r="D1496" s="6" t="s">
        <v>5942</v>
      </c>
      <c r="E1496">
        <v>4</v>
      </c>
      <c r="F1496" s="7">
        <v>0.55946795620000001</v>
      </c>
      <c r="G1496" s="7">
        <v>0</v>
      </c>
      <c r="H1496" t="s">
        <v>4246</v>
      </c>
      <c r="I1496">
        <v>0</v>
      </c>
      <c r="J1496">
        <v>0</v>
      </c>
      <c r="K1496">
        <v>40000</v>
      </c>
      <c r="L1496" t="s">
        <v>52</v>
      </c>
      <c r="M1496" s="8" t="s">
        <v>53</v>
      </c>
      <c r="N1496" s="8">
        <v>0.75</v>
      </c>
      <c r="O1496">
        <v>0.25</v>
      </c>
      <c r="P1496" s="9">
        <v>0</v>
      </c>
      <c r="Q1496">
        <v>15000</v>
      </c>
      <c r="R1496" s="8"/>
      <c r="S1496" s="8"/>
      <c r="AA1496">
        <v>1750965</v>
      </c>
      <c r="AB1496">
        <v>0</v>
      </c>
      <c r="AC1496">
        <v>12</v>
      </c>
      <c r="AD1496">
        <v>0</v>
      </c>
      <c r="AE1496">
        <v>2004</v>
      </c>
      <c r="AF1496" t="s">
        <v>121</v>
      </c>
      <c r="AG1496">
        <v>100000</v>
      </c>
      <c r="AH1496" t="s">
        <v>55</v>
      </c>
      <c r="AI1496" t="s">
        <v>56</v>
      </c>
      <c r="AJ1496">
        <v>1</v>
      </c>
      <c r="AK1496">
        <v>38870</v>
      </c>
      <c r="AL1496" s="8" t="s">
        <v>5943</v>
      </c>
      <c r="AM1496" s="10">
        <f t="shared" si="207"/>
        <v>2019</v>
      </c>
      <c r="AN1496">
        <f t="shared" si="208"/>
        <v>1</v>
      </c>
      <c r="AO1496">
        <f t="shared" si="214"/>
        <v>0</v>
      </c>
      <c r="AP1496">
        <f t="shared" si="209"/>
        <v>0</v>
      </c>
      <c r="AQ1496">
        <f t="shared" si="210"/>
        <v>1</v>
      </c>
      <c r="AR1496">
        <f t="shared" si="211"/>
        <v>0</v>
      </c>
      <c r="AS1496">
        <f t="shared" si="212"/>
        <v>0</v>
      </c>
      <c r="AT1496">
        <f t="shared" si="213"/>
        <v>0</v>
      </c>
      <c r="AU1496">
        <f t="shared" si="213"/>
        <v>1</v>
      </c>
      <c r="AV1496" t="str">
        <f t="shared" si="215"/>
        <v>2020-03-20T15:09:26</v>
      </c>
    </row>
    <row r="1497" spans="1:48" x14ac:dyDescent="0.25">
      <c r="A1497" s="5">
        <v>1541</v>
      </c>
      <c r="B1497" s="5" t="s">
        <v>4881</v>
      </c>
      <c r="C1497" s="5" t="s">
        <v>4882</v>
      </c>
      <c r="D1497" s="6" t="s">
        <v>4883</v>
      </c>
      <c r="E1497">
        <v>13</v>
      </c>
      <c r="F1497" s="7">
        <v>0.40757521159999999</v>
      </c>
      <c r="G1497" s="7">
        <v>0</v>
      </c>
      <c r="H1497" t="s">
        <v>4884</v>
      </c>
      <c r="I1497">
        <v>0</v>
      </c>
      <c r="J1497">
        <v>12780</v>
      </c>
      <c r="K1497">
        <v>48500</v>
      </c>
      <c r="L1497" t="s">
        <v>52</v>
      </c>
      <c r="M1497" s="8" t="s">
        <v>74</v>
      </c>
      <c r="N1497" s="8">
        <v>0.46428571428571402</v>
      </c>
      <c r="O1497">
        <v>0.53571428571428503</v>
      </c>
      <c r="P1497" s="9">
        <v>0.86602540378443904</v>
      </c>
      <c r="Q1497">
        <v>48500</v>
      </c>
      <c r="R1497" s="8"/>
      <c r="S1497" s="8"/>
      <c r="AA1497">
        <v>3725867</v>
      </c>
      <c r="AB1497">
        <v>0</v>
      </c>
      <c r="AC1497">
        <v>10</v>
      </c>
      <c r="AD1497">
        <v>0</v>
      </c>
      <c r="AE1497">
        <v>2015</v>
      </c>
      <c r="AF1497" t="s">
        <v>126</v>
      </c>
      <c r="AG1497">
        <v>60000</v>
      </c>
      <c r="AH1497" t="s">
        <v>55</v>
      </c>
      <c r="AI1497" t="s">
        <v>56</v>
      </c>
      <c r="AJ1497">
        <v>1</v>
      </c>
      <c r="AK1497">
        <v>21500</v>
      </c>
      <c r="AL1497" s="8" t="s">
        <v>5944</v>
      </c>
      <c r="AM1497" s="10">
        <f t="shared" si="207"/>
        <v>2018</v>
      </c>
      <c r="AN1497">
        <f t="shared" si="208"/>
        <v>1</v>
      </c>
      <c r="AO1497">
        <f t="shared" si="214"/>
        <v>0</v>
      </c>
      <c r="AP1497">
        <f t="shared" si="209"/>
        <v>0</v>
      </c>
      <c r="AQ1497">
        <f t="shared" si="210"/>
        <v>0</v>
      </c>
      <c r="AR1497">
        <f t="shared" si="211"/>
        <v>0</v>
      </c>
      <c r="AS1497">
        <f t="shared" si="212"/>
        <v>1</v>
      </c>
      <c r="AT1497">
        <f t="shared" si="213"/>
        <v>0</v>
      </c>
      <c r="AU1497">
        <f t="shared" si="213"/>
        <v>1</v>
      </c>
      <c r="AV1497" t="str">
        <f t="shared" si="215"/>
        <v>2020-03-20T16:13:02</v>
      </c>
    </row>
    <row r="1498" spans="1:48" x14ac:dyDescent="0.25">
      <c r="A1498" s="5">
        <v>1542</v>
      </c>
      <c r="B1498" s="5" t="s">
        <v>2206</v>
      </c>
      <c r="C1498" s="5" t="s">
        <v>2207</v>
      </c>
      <c r="D1498" s="6" t="s">
        <v>2208</v>
      </c>
      <c r="E1498">
        <v>9</v>
      </c>
      <c r="F1498" s="7">
        <v>0.35519796790000002</v>
      </c>
      <c r="G1498" s="7">
        <v>0</v>
      </c>
      <c r="H1498" t="s">
        <v>2209</v>
      </c>
      <c r="I1498">
        <v>39</v>
      </c>
      <c r="J1498">
        <v>452385.76</v>
      </c>
      <c r="K1498">
        <v>700000</v>
      </c>
      <c r="L1498" t="s">
        <v>119</v>
      </c>
      <c r="M1498" s="8" t="s">
        <v>53</v>
      </c>
      <c r="N1498" s="8">
        <v>0.78571428571428503</v>
      </c>
      <c r="O1498">
        <v>0.214285714285714</v>
      </c>
      <c r="P1498" s="9">
        <v>-0.89160320718308905</v>
      </c>
      <c r="Q1498">
        <v>300000</v>
      </c>
      <c r="R1498" s="8" t="s">
        <v>5945</v>
      </c>
      <c r="S1498" s="8" t="s">
        <v>329</v>
      </c>
      <c r="T1498">
        <v>9665267</v>
      </c>
      <c r="U1498">
        <v>6437752</v>
      </c>
      <c r="V1498">
        <v>10030754</v>
      </c>
      <c r="W1498">
        <v>1078382</v>
      </c>
      <c r="X1498">
        <v>1945840</v>
      </c>
      <c r="Y1498">
        <v>4614169</v>
      </c>
      <c r="Z1498">
        <v>3240141</v>
      </c>
      <c r="AA1498">
        <v>25883625</v>
      </c>
      <c r="AB1498">
        <v>8552541</v>
      </c>
      <c r="AC1498">
        <v>12</v>
      </c>
      <c r="AD1498">
        <v>17331084</v>
      </c>
      <c r="AE1498">
        <v>2003</v>
      </c>
      <c r="AF1498" t="s">
        <v>54</v>
      </c>
      <c r="AG1498">
        <v>1010000</v>
      </c>
      <c r="AH1498" t="s">
        <v>55</v>
      </c>
      <c r="AI1498" t="s">
        <v>55</v>
      </c>
      <c r="AJ1498">
        <v>0.99602389710000006</v>
      </c>
      <c r="AK1498">
        <v>445000</v>
      </c>
      <c r="AL1498" s="8"/>
      <c r="AM1498" s="10">
        <f t="shared" si="207"/>
        <v>2014</v>
      </c>
      <c r="AN1498">
        <f t="shared" si="208"/>
        <v>1</v>
      </c>
      <c r="AO1498">
        <f t="shared" si="214"/>
        <v>0</v>
      </c>
      <c r="AP1498">
        <f t="shared" si="209"/>
        <v>0</v>
      </c>
      <c r="AQ1498">
        <f t="shared" si="210"/>
        <v>1</v>
      </c>
      <c r="AR1498">
        <f t="shared" si="211"/>
        <v>0</v>
      </c>
      <c r="AS1498">
        <f t="shared" si="212"/>
        <v>0</v>
      </c>
      <c r="AT1498">
        <f t="shared" si="213"/>
        <v>0</v>
      </c>
      <c r="AU1498">
        <f t="shared" si="213"/>
        <v>0</v>
      </c>
      <c r="AV1498" t="str">
        <f t="shared" si="215"/>
        <v>2020-03-20T18:25:22</v>
      </c>
    </row>
    <row r="1499" spans="1:48" x14ac:dyDescent="0.25">
      <c r="A1499" s="5">
        <v>1543</v>
      </c>
      <c r="B1499" s="5" t="s">
        <v>5946</v>
      </c>
      <c r="C1499" s="5" t="s">
        <v>5947</v>
      </c>
      <c r="D1499" s="6" t="s">
        <v>5948</v>
      </c>
      <c r="E1499">
        <v>41</v>
      </c>
      <c r="F1499" s="7">
        <v>0.341106362</v>
      </c>
      <c r="G1499" s="7">
        <v>0</v>
      </c>
      <c r="H1499" t="s">
        <v>5679</v>
      </c>
      <c r="I1499">
        <v>0</v>
      </c>
      <c r="J1499">
        <v>2760</v>
      </c>
      <c r="K1499">
        <v>80000</v>
      </c>
      <c r="L1499" t="s">
        <v>199</v>
      </c>
      <c r="M1499" s="8" t="s">
        <v>86</v>
      </c>
      <c r="N1499" s="8">
        <v>0.60714285714285698</v>
      </c>
      <c r="O1499">
        <v>0.39285714285714202</v>
      </c>
      <c r="P1499" s="9">
        <v>0.71853740091829499</v>
      </c>
      <c r="R1499" s="8"/>
      <c r="S1499" s="8" t="s">
        <v>329</v>
      </c>
      <c r="T1499">
        <v>20396883</v>
      </c>
      <c r="U1499">
        <v>0</v>
      </c>
      <c r="V1499">
        <v>0</v>
      </c>
      <c r="W1499">
        <v>0</v>
      </c>
      <c r="X1499">
        <v>0</v>
      </c>
      <c r="Y1499">
        <v>13900110</v>
      </c>
      <c r="Z1499">
        <v>6450155</v>
      </c>
      <c r="AA1499">
        <v>43509979</v>
      </c>
      <c r="AB1499">
        <v>18213246</v>
      </c>
      <c r="AC1499">
        <v>12</v>
      </c>
      <c r="AD1499">
        <v>25296733</v>
      </c>
      <c r="AE1499">
        <v>1990</v>
      </c>
      <c r="AF1499" t="s">
        <v>54</v>
      </c>
      <c r="AG1499">
        <v>600000</v>
      </c>
      <c r="AH1499" t="s">
        <v>56</v>
      </c>
      <c r="AI1499" t="s">
        <v>55</v>
      </c>
      <c r="AJ1499">
        <v>0.97004282590000002</v>
      </c>
      <c r="AK1499">
        <v>178000</v>
      </c>
      <c r="AL1499" s="8"/>
      <c r="AM1499" s="10">
        <f t="shared" si="207"/>
        <v>2012</v>
      </c>
      <c r="AN1499">
        <f t="shared" si="208"/>
        <v>0</v>
      </c>
      <c r="AO1499">
        <f t="shared" si="214"/>
        <v>1</v>
      </c>
      <c r="AP1499">
        <f t="shared" si="209"/>
        <v>0</v>
      </c>
      <c r="AQ1499">
        <f t="shared" si="210"/>
        <v>0</v>
      </c>
      <c r="AR1499">
        <f t="shared" si="211"/>
        <v>1</v>
      </c>
      <c r="AS1499">
        <f t="shared" si="212"/>
        <v>0</v>
      </c>
      <c r="AT1499">
        <f t="shared" si="213"/>
        <v>1</v>
      </c>
      <c r="AU1499">
        <f t="shared" si="213"/>
        <v>0</v>
      </c>
      <c r="AV1499">
        <f t="shared" si="215"/>
        <v>0</v>
      </c>
    </row>
    <row r="1500" spans="1:48" x14ac:dyDescent="0.25">
      <c r="A1500" s="5">
        <v>1544</v>
      </c>
      <c r="B1500" s="5" t="s">
        <v>5949</v>
      </c>
      <c r="C1500" s="5" t="s">
        <v>5950</v>
      </c>
      <c r="D1500" s="6" t="s">
        <v>5951</v>
      </c>
      <c r="E1500">
        <v>4</v>
      </c>
      <c r="F1500" s="7">
        <v>0.58073460489999995</v>
      </c>
      <c r="G1500" s="7">
        <v>0</v>
      </c>
      <c r="H1500" t="s">
        <v>876</v>
      </c>
      <c r="I1500">
        <v>0</v>
      </c>
      <c r="J1500">
        <v>0</v>
      </c>
      <c r="K1500">
        <v>60000</v>
      </c>
      <c r="L1500" t="s">
        <v>52</v>
      </c>
      <c r="M1500" s="8" t="s">
        <v>63</v>
      </c>
      <c r="N1500" s="8">
        <v>0.96428571428571397</v>
      </c>
      <c r="O1500">
        <v>3.5714285714285698E-2</v>
      </c>
      <c r="P1500" s="9">
        <v>0</v>
      </c>
      <c r="Q1500">
        <v>60000</v>
      </c>
      <c r="R1500" s="8"/>
      <c r="S1500" s="8" t="s">
        <v>329</v>
      </c>
      <c r="T1500">
        <v>9619504</v>
      </c>
      <c r="U1500">
        <v>8740315</v>
      </c>
      <c r="V1500">
        <v>9639442</v>
      </c>
      <c r="W1500">
        <v>899126</v>
      </c>
      <c r="X1500">
        <v>0</v>
      </c>
      <c r="Y1500">
        <v>6010190</v>
      </c>
      <c r="Z1500">
        <v>1206759</v>
      </c>
      <c r="AA1500">
        <v>30752360</v>
      </c>
      <c r="AB1500">
        <v>4131733</v>
      </c>
      <c r="AC1500">
        <v>12</v>
      </c>
      <c r="AD1500">
        <v>26620627</v>
      </c>
      <c r="AE1500">
        <v>2010</v>
      </c>
      <c r="AF1500" t="s">
        <v>68</v>
      </c>
      <c r="AG1500">
        <v>153000</v>
      </c>
      <c r="AH1500" t="s">
        <v>55</v>
      </c>
      <c r="AI1500" t="s">
        <v>55</v>
      </c>
      <c r="AJ1500">
        <v>1</v>
      </c>
      <c r="AK1500">
        <v>195000</v>
      </c>
      <c r="AL1500" s="8" t="s">
        <v>5952</v>
      </c>
      <c r="AM1500" s="10">
        <f t="shared" si="207"/>
        <v>2016</v>
      </c>
      <c r="AN1500">
        <f t="shared" si="208"/>
        <v>1</v>
      </c>
      <c r="AO1500">
        <f t="shared" si="214"/>
        <v>0</v>
      </c>
      <c r="AP1500">
        <f t="shared" si="209"/>
        <v>1</v>
      </c>
      <c r="AQ1500">
        <f t="shared" si="210"/>
        <v>0</v>
      </c>
      <c r="AR1500">
        <f t="shared" si="211"/>
        <v>0</v>
      </c>
      <c r="AS1500">
        <f t="shared" si="212"/>
        <v>0</v>
      </c>
      <c r="AT1500">
        <f t="shared" si="213"/>
        <v>0</v>
      </c>
      <c r="AU1500">
        <f t="shared" si="213"/>
        <v>0</v>
      </c>
      <c r="AV1500" t="str">
        <f t="shared" si="215"/>
        <v>2020-03-20T16:34:14</v>
      </c>
    </row>
    <row r="1501" spans="1:48" x14ac:dyDescent="0.25">
      <c r="A1501" s="5">
        <v>1545</v>
      </c>
      <c r="B1501" s="5" t="s">
        <v>5953</v>
      </c>
      <c r="C1501" s="5" t="s">
        <v>5954</v>
      </c>
      <c r="D1501" s="6" t="s">
        <v>5955</v>
      </c>
      <c r="E1501">
        <v>5</v>
      </c>
      <c r="F1501" s="7">
        <v>0.39895477610000002</v>
      </c>
      <c r="G1501" s="7">
        <v>0</v>
      </c>
      <c r="H1501" t="s">
        <v>5956</v>
      </c>
      <c r="I1501">
        <v>0</v>
      </c>
      <c r="J1501">
        <v>0</v>
      </c>
      <c r="K1501">
        <v>75000</v>
      </c>
      <c r="L1501" t="s">
        <v>52</v>
      </c>
      <c r="M1501" s="8" t="s">
        <v>63</v>
      </c>
      <c r="N1501" s="8">
        <v>0.96428571428571397</v>
      </c>
      <c r="O1501">
        <v>3.5714285714285698E-2</v>
      </c>
      <c r="P1501" s="9">
        <v>0</v>
      </c>
      <c r="Q1501">
        <v>45000</v>
      </c>
      <c r="R1501" s="8"/>
      <c r="S1501" s="8" t="s">
        <v>103</v>
      </c>
      <c r="T1501">
        <v>1237013</v>
      </c>
      <c r="U1501">
        <v>1211286</v>
      </c>
      <c r="V1501">
        <v>1261286</v>
      </c>
      <c r="W1501">
        <v>714887</v>
      </c>
      <c r="X1501">
        <v>0</v>
      </c>
      <c r="Y1501">
        <v>231300</v>
      </c>
      <c r="Z1501">
        <v>946764</v>
      </c>
      <c r="AA1501">
        <v>2183981</v>
      </c>
      <c r="AB1501">
        <v>1299575</v>
      </c>
      <c r="AC1501">
        <v>12</v>
      </c>
      <c r="AD1501">
        <v>884406</v>
      </c>
      <c r="AE1501">
        <v>2009</v>
      </c>
      <c r="AF1501" t="s">
        <v>121</v>
      </c>
      <c r="AG1501">
        <v>50000</v>
      </c>
      <c r="AH1501" t="s">
        <v>55</v>
      </c>
      <c r="AI1501" t="s">
        <v>55</v>
      </c>
      <c r="AJ1501">
        <v>1</v>
      </c>
      <c r="AK1501">
        <v>13200</v>
      </c>
      <c r="AL1501" s="8" t="s">
        <v>5957</v>
      </c>
      <c r="AM1501" s="10">
        <f t="shared" si="207"/>
        <v>2010</v>
      </c>
      <c r="AN1501">
        <f t="shared" si="208"/>
        <v>1</v>
      </c>
      <c r="AO1501">
        <f t="shared" si="214"/>
        <v>0</v>
      </c>
      <c r="AP1501">
        <f t="shared" si="209"/>
        <v>1</v>
      </c>
      <c r="AQ1501">
        <f t="shared" si="210"/>
        <v>0</v>
      </c>
      <c r="AR1501">
        <f t="shared" si="211"/>
        <v>0</v>
      </c>
      <c r="AS1501">
        <f t="shared" si="212"/>
        <v>0</v>
      </c>
      <c r="AT1501">
        <f t="shared" si="213"/>
        <v>0</v>
      </c>
      <c r="AU1501">
        <f t="shared" si="213"/>
        <v>0</v>
      </c>
      <c r="AV1501" t="str">
        <f t="shared" si="215"/>
        <v>2020-03-20T16:34:53</v>
      </c>
    </row>
    <row r="1502" spans="1:48" x14ac:dyDescent="0.25">
      <c r="A1502" s="5">
        <v>1546</v>
      </c>
      <c r="B1502" s="5" t="s">
        <v>3705</v>
      </c>
      <c r="C1502" s="5" t="s">
        <v>3706</v>
      </c>
      <c r="D1502" s="6" t="s">
        <v>3707</v>
      </c>
      <c r="E1502">
        <v>9</v>
      </c>
      <c r="F1502" s="7">
        <v>0.32085185189999998</v>
      </c>
      <c r="G1502" s="7">
        <v>0</v>
      </c>
      <c r="H1502" t="s">
        <v>189</v>
      </c>
      <c r="I1502">
        <v>26</v>
      </c>
      <c r="J1502">
        <v>6480</v>
      </c>
      <c r="K1502">
        <v>80000</v>
      </c>
      <c r="L1502" t="s">
        <v>52</v>
      </c>
      <c r="M1502" s="8" t="s">
        <v>53</v>
      </c>
      <c r="N1502" s="8">
        <v>0.76785714285714202</v>
      </c>
      <c r="O1502">
        <v>0.23214285714285701</v>
      </c>
      <c r="P1502" s="9">
        <v>0.86602540378443904</v>
      </c>
      <c r="Q1502">
        <v>60000</v>
      </c>
      <c r="R1502" s="8"/>
      <c r="S1502" s="8" t="s">
        <v>97</v>
      </c>
      <c r="T1502">
        <v>2415635</v>
      </c>
      <c r="U1502">
        <v>3594217</v>
      </c>
      <c r="V1502">
        <v>8763133</v>
      </c>
      <c r="W1502">
        <v>1957935</v>
      </c>
      <c r="X1502">
        <v>1020000</v>
      </c>
      <c r="Y1502">
        <v>890277</v>
      </c>
      <c r="Z1502">
        <v>1434610</v>
      </c>
      <c r="AA1502">
        <v>6357683</v>
      </c>
      <c r="AB1502">
        <v>2319607</v>
      </c>
      <c r="AC1502">
        <v>9</v>
      </c>
      <c r="AD1502">
        <v>4038076</v>
      </c>
      <c r="AE1502">
        <v>2008</v>
      </c>
      <c r="AF1502" t="s">
        <v>121</v>
      </c>
      <c r="AG1502">
        <v>1000000</v>
      </c>
      <c r="AH1502" t="s">
        <v>55</v>
      </c>
      <c r="AI1502" t="s">
        <v>55</v>
      </c>
      <c r="AJ1502">
        <v>1</v>
      </c>
      <c r="AK1502">
        <v>286407</v>
      </c>
      <c r="AL1502" s="8" t="s">
        <v>5958</v>
      </c>
      <c r="AM1502" s="10">
        <f t="shared" si="207"/>
        <v>2009</v>
      </c>
      <c r="AN1502">
        <f t="shared" si="208"/>
        <v>1</v>
      </c>
      <c r="AO1502">
        <f t="shared" si="214"/>
        <v>0</v>
      </c>
      <c r="AP1502">
        <f t="shared" si="209"/>
        <v>0</v>
      </c>
      <c r="AQ1502">
        <f t="shared" si="210"/>
        <v>1</v>
      </c>
      <c r="AR1502">
        <f t="shared" si="211"/>
        <v>0</v>
      </c>
      <c r="AS1502">
        <f t="shared" si="212"/>
        <v>0</v>
      </c>
      <c r="AT1502">
        <f t="shared" si="213"/>
        <v>0</v>
      </c>
      <c r="AU1502">
        <f t="shared" si="213"/>
        <v>0</v>
      </c>
      <c r="AV1502" t="str">
        <f t="shared" si="215"/>
        <v>2020-03-20T16:42:13</v>
      </c>
    </row>
    <row r="1503" spans="1:48" x14ac:dyDescent="0.25">
      <c r="A1503" s="5">
        <v>1547</v>
      </c>
      <c r="B1503" s="5" t="s">
        <v>5959</v>
      </c>
      <c r="C1503" s="5" t="s">
        <v>5960</v>
      </c>
      <c r="D1503" s="6" t="s">
        <v>5961</v>
      </c>
      <c r="E1503">
        <v>14</v>
      </c>
      <c r="F1503" s="7">
        <v>0</v>
      </c>
      <c r="G1503" s="7"/>
      <c r="H1503" t="s">
        <v>5962</v>
      </c>
      <c r="I1503">
        <v>0</v>
      </c>
      <c r="J1503">
        <v>0</v>
      </c>
      <c r="K1503">
        <v>1000000</v>
      </c>
      <c r="L1503" t="s">
        <v>119</v>
      </c>
      <c r="M1503" s="8" t="s">
        <v>53</v>
      </c>
      <c r="N1503" s="8">
        <v>0.75</v>
      </c>
      <c r="O1503">
        <v>0.25</v>
      </c>
      <c r="P1503" s="9">
        <v>-0.86602540378443904</v>
      </c>
      <c r="Q1503">
        <v>350000</v>
      </c>
      <c r="R1503" s="8" t="s">
        <v>5963</v>
      </c>
      <c r="S1503" s="8" t="s">
        <v>329</v>
      </c>
      <c r="T1503">
        <v>30291330</v>
      </c>
      <c r="U1503">
        <v>11170366</v>
      </c>
      <c r="V1503">
        <v>33056188</v>
      </c>
      <c r="W1503">
        <v>6239633</v>
      </c>
      <c r="X1503">
        <v>13867350</v>
      </c>
      <c r="Y1503">
        <v>12578322</v>
      </c>
      <c r="Z1503">
        <v>10486294</v>
      </c>
      <c r="AA1503">
        <v>87523140</v>
      </c>
      <c r="AB1503">
        <v>32882869</v>
      </c>
      <c r="AC1503">
        <v>12</v>
      </c>
      <c r="AD1503">
        <v>54641271</v>
      </c>
      <c r="AE1503">
        <v>1995</v>
      </c>
      <c r="AF1503" t="s">
        <v>54</v>
      </c>
      <c r="AG1503">
        <v>4450000</v>
      </c>
      <c r="AH1503" t="s">
        <v>55</v>
      </c>
      <c r="AI1503" t="s">
        <v>56</v>
      </c>
      <c r="AJ1503">
        <v>0</v>
      </c>
      <c r="AK1503">
        <v>1765215</v>
      </c>
      <c r="AL1503" s="8"/>
      <c r="AM1503" s="10">
        <f t="shared" si="207"/>
        <v>2011</v>
      </c>
      <c r="AN1503">
        <f t="shared" si="208"/>
        <v>1</v>
      </c>
      <c r="AO1503">
        <f t="shared" si="214"/>
        <v>0</v>
      </c>
      <c r="AP1503">
        <f t="shared" si="209"/>
        <v>0</v>
      </c>
      <c r="AQ1503">
        <f t="shared" si="210"/>
        <v>1</v>
      </c>
      <c r="AR1503">
        <f t="shared" si="211"/>
        <v>0</v>
      </c>
      <c r="AS1503">
        <f t="shared" si="212"/>
        <v>0</v>
      </c>
      <c r="AT1503">
        <f t="shared" si="213"/>
        <v>0</v>
      </c>
      <c r="AU1503">
        <f t="shared" si="213"/>
        <v>1</v>
      </c>
      <c r="AV1503" t="str">
        <f t="shared" si="215"/>
        <v>2020-03-20T18:26:15</v>
      </c>
    </row>
    <row r="1504" spans="1:48" x14ac:dyDescent="0.25">
      <c r="A1504" s="5">
        <v>1548</v>
      </c>
      <c r="B1504" s="5" t="s">
        <v>5964</v>
      </c>
      <c r="C1504" s="5" t="s">
        <v>5965</v>
      </c>
      <c r="D1504" s="6" t="s">
        <v>5966</v>
      </c>
      <c r="E1504">
        <v>96</v>
      </c>
      <c r="F1504" s="7">
        <v>0.49705066209999998</v>
      </c>
      <c r="G1504" s="7">
        <v>0</v>
      </c>
      <c r="H1504" t="s">
        <v>5967</v>
      </c>
      <c r="I1504">
        <v>43</v>
      </c>
      <c r="J1504">
        <v>14118.48</v>
      </c>
      <c r="K1504">
        <v>20000</v>
      </c>
      <c r="L1504" t="s">
        <v>52</v>
      </c>
      <c r="M1504" s="8" t="s">
        <v>63</v>
      </c>
      <c r="N1504" s="8">
        <v>0.91071428571428503</v>
      </c>
      <c r="O1504">
        <v>8.9285714285714204E-2</v>
      </c>
      <c r="P1504" s="11">
        <v>2.9999999999999999E-16</v>
      </c>
      <c r="Q1504">
        <v>20000</v>
      </c>
      <c r="R1504" s="8"/>
      <c r="S1504" s="8" t="s">
        <v>217</v>
      </c>
      <c r="T1504">
        <v>12810862</v>
      </c>
      <c r="U1504">
        <v>7206213</v>
      </c>
      <c r="V1504">
        <v>14234466</v>
      </c>
      <c r="W1504">
        <v>1400999</v>
      </c>
      <c r="X1504">
        <v>0</v>
      </c>
      <c r="Y1504">
        <v>6809284</v>
      </c>
      <c r="Z1504">
        <v>4511499</v>
      </c>
      <c r="AA1504">
        <v>2797185</v>
      </c>
      <c r="AB1504">
        <v>0</v>
      </c>
      <c r="AC1504">
        <v>12</v>
      </c>
      <c r="AD1504">
        <v>0</v>
      </c>
      <c r="AE1504">
        <v>1996</v>
      </c>
      <c r="AF1504" t="s">
        <v>54</v>
      </c>
      <c r="AG1504">
        <v>350000</v>
      </c>
      <c r="AH1504" t="s">
        <v>55</v>
      </c>
      <c r="AI1504" t="s">
        <v>55</v>
      </c>
      <c r="AJ1504">
        <v>0.78470870950000005</v>
      </c>
      <c r="AK1504">
        <v>1672845</v>
      </c>
      <c r="AL1504" s="8" t="s">
        <v>5968</v>
      </c>
      <c r="AM1504" s="10">
        <f t="shared" si="207"/>
        <v>2006</v>
      </c>
      <c r="AN1504">
        <f t="shared" si="208"/>
        <v>1</v>
      </c>
      <c r="AO1504">
        <f t="shared" si="214"/>
        <v>0</v>
      </c>
      <c r="AP1504">
        <f t="shared" si="209"/>
        <v>1</v>
      </c>
      <c r="AQ1504">
        <f t="shared" si="210"/>
        <v>0</v>
      </c>
      <c r="AR1504">
        <f t="shared" si="211"/>
        <v>0</v>
      </c>
      <c r="AS1504">
        <f t="shared" si="212"/>
        <v>0</v>
      </c>
      <c r="AT1504">
        <f t="shared" si="213"/>
        <v>0</v>
      </c>
      <c r="AU1504">
        <f t="shared" si="213"/>
        <v>0</v>
      </c>
      <c r="AV1504" t="str">
        <f t="shared" si="215"/>
        <v>2020-03-20T18:21:56</v>
      </c>
    </row>
    <row r="1505" spans="1:48" x14ac:dyDescent="0.25">
      <c r="A1505" s="5">
        <v>1549</v>
      </c>
      <c r="B1505" s="5" t="s">
        <v>5969</v>
      </c>
      <c r="C1505" s="5" t="s">
        <v>5970</v>
      </c>
      <c r="D1505" s="6" t="s">
        <v>5971</v>
      </c>
      <c r="E1505">
        <v>4</v>
      </c>
      <c r="F1505" s="7">
        <v>0.55527161079999998</v>
      </c>
      <c r="G1505" s="7">
        <v>0</v>
      </c>
      <c r="H1505" t="s">
        <v>419</v>
      </c>
      <c r="I1505">
        <v>0</v>
      </c>
      <c r="J1505">
        <v>0</v>
      </c>
      <c r="K1505">
        <v>10000</v>
      </c>
      <c r="L1505" t="s">
        <v>62</v>
      </c>
      <c r="M1505" s="8" t="s">
        <v>63</v>
      </c>
      <c r="N1505" s="8">
        <v>1</v>
      </c>
      <c r="O1505">
        <v>0</v>
      </c>
      <c r="P1505" s="9">
        <v>0</v>
      </c>
      <c r="R1505" s="8"/>
      <c r="S1505" s="8"/>
      <c r="AJ1505">
        <v>1</v>
      </c>
      <c r="AL1505" s="8"/>
      <c r="AM1505" s="10">
        <f t="shared" si="207"/>
        <v>2018</v>
      </c>
      <c r="AN1505">
        <f t="shared" si="208"/>
        <v>0</v>
      </c>
      <c r="AO1505">
        <f t="shared" si="214"/>
        <v>0</v>
      </c>
      <c r="AP1505">
        <f t="shared" si="209"/>
        <v>1</v>
      </c>
      <c r="AQ1505">
        <f t="shared" si="210"/>
        <v>0</v>
      </c>
      <c r="AR1505">
        <f t="shared" si="211"/>
        <v>0</v>
      </c>
      <c r="AS1505">
        <f t="shared" si="212"/>
        <v>0</v>
      </c>
      <c r="AT1505">
        <f t="shared" si="213"/>
        <v>0</v>
      </c>
      <c r="AU1505">
        <f t="shared" si="213"/>
        <v>0</v>
      </c>
      <c r="AV1505">
        <f t="shared" si="215"/>
        <v>0</v>
      </c>
    </row>
    <row r="1506" spans="1:48" x14ac:dyDescent="0.25">
      <c r="A1506" s="5">
        <v>1550</v>
      </c>
      <c r="B1506" s="5" t="s">
        <v>5972</v>
      </c>
      <c r="C1506" s="5" t="s">
        <v>5973</v>
      </c>
      <c r="D1506" s="6" t="s">
        <v>5974</v>
      </c>
      <c r="E1506">
        <v>6</v>
      </c>
      <c r="F1506" s="7">
        <v>0.60473237179999995</v>
      </c>
      <c r="G1506" s="7">
        <v>0</v>
      </c>
      <c r="H1506" t="s">
        <v>343</v>
      </c>
      <c r="I1506">
        <v>0</v>
      </c>
      <c r="J1506">
        <v>0</v>
      </c>
      <c r="K1506">
        <v>20000</v>
      </c>
      <c r="L1506" t="s">
        <v>52</v>
      </c>
      <c r="M1506" s="8" t="s">
        <v>53</v>
      </c>
      <c r="N1506" s="8">
        <v>0.75</v>
      </c>
      <c r="O1506">
        <v>0.25</v>
      </c>
      <c r="P1506" s="11">
        <v>-2.0000000000000002E-15</v>
      </c>
      <c r="Q1506">
        <v>20000</v>
      </c>
      <c r="R1506" s="8"/>
      <c r="S1506" s="8"/>
      <c r="AA1506">
        <v>2298078</v>
      </c>
      <c r="AB1506">
        <v>0</v>
      </c>
      <c r="AC1506">
        <v>12</v>
      </c>
      <c r="AD1506">
        <v>0</v>
      </c>
      <c r="AE1506">
        <v>1997</v>
      </c>
      <c r="AF1506" t="s">
        <v>54</v>
      </c>
      <c r="AG1506">
        <v>100000</v>
      </c>
      <c r="AH1506" t="s">
        <v>55</v>
      </c>
      <c r="AI1506" t="s">
        <v>56</v>
      </c>
      <c r="AJ1506">
        <v>0.97018368470000005</v>
      </c>
      <c r="AK1506">
        <v>7040</v>
      </c>
      <c r="AL1506" s="8" t="s">
        <v>5975</v>
      </c>
      <c r="AM1506" s="10">
        <f t="shared" si="207"/>
        <v>2013</v>
      </c>
      <c r="AN1506">
        <f t="shared" si="208"/>
        <v>1</v>
      </c>
      <c r="AO1506">
        <f t="shared" si="214"/>
        <v>0</v>
      </c>
      <c r="AP1506">
        <f t="shared" si="209"/>
        <v>0</v>
      </c>
      <c r="AQ1506">
        <f t="shared" si="210"/>
        <v>1</v>
      </c>
      <c r="AR1506">
        <f t="shared" si="211"/>
        <v>0</v>
      </c>
      <c r="AS1506">
        <f t="shared" si="212"/>
        <v>0</v>
      </c>
      <c r="AT1506">
        <f t="shared" si="213"/>
        <v>0</v>
      </c>
      <c r="AU1506">
        <f t="shared" si="213"/>
        <v>1</v>
      </c>
      <c r="AV1506" t="str">
        <f t="shared" si="215"/>
        <v>2020-03-20T18:38:17</v>
      </c>
    </row>
    <row r="1507" spans="1:48" x14ac:dyDescent="0.25">
      <c r="A1507" s="5">
        <v>1551</v>
      </c>
      <c r="B1507" s="5" t="s">
        <v>5976</v>
      </c>
      <c r="C1507" s="5" t="s">
        <v>633</v>
      </c>
      <c r="D1507" s="6" t="s">
        <v>5977</v>
      </c>
      <c r="E1507">
        <v>42</v>
      </c>
      <c r="F1507" s="7">
        <v>0.48025724790000002</v>
      </c>
      <c r="G1507" s="7">
        <v>0</v>
      </c>
      <c r="H1507" t="s">
        <v>5480</v>
      </c>
      <c r="I1507">
        <v>0</v>
      </c>
      <c r="J1507">
        <v>0</v>
      </c>
      <c r="K1507">
        <v>25000</v>
      </c>
      <c r="L1507" t="s">
        <v>52</v>
      </c>
      <c r="M1507" s="8" t="s">
        <v>86</v>
      </c>
      <c r="N1507" s="8">
        <v>0.57142857142857095</v>
      </c>
      <c r="O1507">
        <v>0.42857142857142799</v>
      </c>
      <c r="P1507" s="9">
        <v>0.83128868317223303</v>
      </c>
      <c r="Q1507">
        <v>20000</v>
      </c>
      <c r="R1507" s="8"/>
      <c r="S1507" s="8"/>
      <c r="AA1507">
        <v>5445550</v>
      </c>
      <c r="AB1507">
        <v>0</v>
      </c>
      <c r="AC1507">
        <v>12</v>
      </c>
      <c r="AD1507">
        <v>0</v>
      </c>
      <c r="AE1507">
        <v>2013</v>
      </c>
      <c r="AF1507" t="s">
        <v>68</v>
      </c>
      <c r="AG1507">
        <v>100000</v>
      </c>
      <c r="AH1507" t="s">
        <v>56</v>
      </c>
      <c r="AI1507" t="s">
        <v>56</v>
      </c>
      <c r="AJ1507">
        <v>1</v>
      </c>
      <c r="AK1507">
        <v>0</v>
      </c>
      <c r="AL1507" s="8" t="s">
        <v>5978</v>
      </c>
      <c r="AM1507" s="10">
        <f t="shared" si="207"/>
        <v>2017</v>
      </c>
      <c r="AN1507">
        <f t="shared" si="208"/>
        <v>1</v>
      </c>
      <c r="AO1507">
        <f t="shared" si="214"/>
        <v>0</v>
      </c>
      <c r="AP1507">
        <f t="shared" si="209"/>
        <v>0</v>
      </c>
      <c r="AQ1507">
        <f t="shared" si="210"/>
        <v>0</v>
      </c>
      <c r="AR1507">
        <f t="shared" si="211"/>
        <v>1</v>
      </c>
      <c r="AS1507">
        <f t="shared" si="212"/>
        <v>0</v>
      </c>
      <c r="AT1507">
        <f t="shared" si="213"/>
        <v>1</v>
      </c>
      <c r="AU1507">
        <f t="shared" si="213"/>
        <v>1</v>
      </c>
      <c r="AV1507" t="str">
        <f t="shared" si="215"/>
        <v>2020-03-20T18:49:57</v>
      </c>
    </row>
    <row r="1508" spans="1:48" x14ac:dyDescent="0.25">
      <c r="A1508" s="5">
        <v>1552</v>
      </c>
      <c r="B1508" s="5" t="s">
        <v>5979</v>
      </c>
      <c r="C1508" s="5" t="s">
        <v>5980</v>
      </c>
      <c r="D1508" s="6" t="s">
        <v>5981</v>
      </c>
      <c r="E1508">
        <v>34</v>
      </c>
      <c r="F1508" s="7">
        <v>0.8257523148</v>
      </c>
      <c r="G1508" s="7">
        <v>0</v>
      </c>
      <c r="H1508" t="s">
        <v>5982</v>
      </c>
      <c r="I1508">
        <v>18</v>
      </c>
      <c r="J1508">
        <v>22257.71</v>
      </c>
      <c r="K1508">
        <v>25000</v>
      </c>
      <c r="L1508" t="s">
        <v>52</v>
      </c>
      <c r="M1508" s="8" t="s">
        <v>53</v>
      </c>
      <c r="N1508" s="8">
        <v>0.69642857142857095</v>
      </c>
      <c r="O1508">
        <v>0.30357142857142799</v>
      </c>
      <c r="P1508" s="9">
        <v>0</v>
      </c>
      <c r="Q1508">
        <v>25000</v>
      </c>
      <c r="R1508" s="8"/>
      <c r="S1508" s="8"/>
      <c r="AA1508">
        <v>2361542</v>
      </c>
      <c r="AB1508">
        <v>0</v>
      </c>
      <c r="AC1508">
        <v>12</v>
      </c>
      <c r="AD1508">
        <v>0</v>
      </c>
      <c r="AE1508">
        <v>2010</v>
      </c>
      <c r="AF1508" t="s">
        <v>68</v>
      </c>
      <c r="AG1508">
        <v>80000</v>
      </c>
      <c r="AH1508" t="s">
        <v>55</v>
      </c>
      <c r="AI1508" t="s">
        <v>56</v>
      </c>
      <c r="AJ1508">
        <v>1</v>
      </c>
      <c r="AK1508">
        <v>95000</v>
      </c>
      <c r="AL1508" s="8" t="s">
        <v>5983</v>
      </c>
      <c r="AM1508" s="10">
        <f t="shared" si="207"/>
        <v>2016</v>
      </c>
      <c r="AN1508">
        <f t="shared" si="208"/>
        <v>1</v>
      </c>
      <c r="AO1508">
        <f t="shared" si="214"/>
        <v>0</v>
      </c>
      <c r="AP1508">
        <f t="shared" si="209"/>
        <v>0</v>
      </c>
      <c r="AQ1508">
        <f t="shared" si="210"/>
        <v>1</v>
      </c>
      <c r="AR1508">
        <f t="shared" si="211"/>
        <v>0</v>
      </c>
      <c r="AS1508">
        <f t="shared" si="212"/>
        <v>0</v>
      </c>
      <c r="AT1508">
        <f t="shared" si="213"/>
        <v>0</v>
      </c>
      <c r="AU1508">
        <f t="shared" si="213"/>
        <v>1</v>
      </c>
      <c r="AV1508" t="str">
        <f t="shared" si="215"/>
        <v>2020-03-20T19:07:08</v>
      </c>
    </row>
    <row r="1509" spans="1:48" x14ac:dyDescent="0.25">
      <c r="A1509" s="5">
        <v>1553</v>
      </c>
      <c r="B1509" s="5" t="s">
        <v>5984</v>
      </c>
      <c r="C1509" s="5" t="s">
        <v>5985</v>
      </c>
      <c r="D1509" s="6" t="s">
        <v>5986</v>
      </c>
      <c r="E1509">
        <v>13</v>
      </c>
      <c r="F1509" s="7">
        <v>0.1288481467</v>
      </c>
      <c r="G1509" s="7">
        <v>0</v>
      </c>
      <c r="H1509" t="s">
        <v>636</v>
      </c>
      <c r="I1509">
        <v>0</v>
      </c>
      <c r="J1509">
        <v>0</v>
      </c>
      <c r="K1509">
        <v>40000</v>
      </c>
      <c r="L1509" t="s">
        <v>52</v>
      </c>
      <c r="M1509" s="8" t="s">
        <v>86</v>
      </c>
      <c r="N1509" s="8">
        <v>0.64285714285714202</v>
      </c>
      <c r="O1509">
        <v>0.35714285714285698</v>
      </c>
      <c r="P1509" s="9">
        <v>0.86602540378443904</v>
      </c>
      <c r="Q1509">
        <v>10000</v>
      </c>
      <c r="R1509" s="8"/>
      <c r="S1509" s="8"/>
      <c r="AA1509">
        <v>744256</v>
      </c>
      <c r="AB1509">
        <v>0</v>
      </c>
      <c r="AC1509">
        <v>12</v>
      </c>
      <c r="AD1509">
        <v>0</v>
      </c>
      <c r="AE1509">
        <v>2007</v>
      </c>
      <c r="AF1509" t="s">
        <v>121</v>
      </c>
      <c r="AG1509">
        <v>200000</v>
      </c>
      <c r="AH1509" t="s">
        <v>55</v>
      </c>
      <c r="AI1509" t="s">
        <v>55</v>
      </c>
      <c r="AJ1509">
        <v>1</v>
      </c>
      <c r="AK1509">
        <v>3520</v>
      </c>
      <c r="AL1509" s="8" t="s">
        <v>5987</v>
      </c>
      <c r="AM1509" s="10">
        <f t="shared" si="207"/>
        <v>2019</v>
      </c>
      <c r="AN1509">
        <f t="shared" si="208"/>
        <v>1</v>
      </c>
      <c r="AO1509">
        <f t="shared" si="214"/>
        <v>0</v>
      </c>
      <c r="AP1509">
        <f t="shared" si="209"/>
        <v>0</v>
      </c>
      <c r="AQ1509">
        <f t="shared" si="210"/>
        <v>0</v>
      </c>
      <c r="AR1509">
        <f t="shared" si="211"/>
        <v>1</v>
      </c>
      <c r="AS1509">
        <f t="shared" si="212"/>
        <v>0</v>
      </c>
      <c r="AT1509">
        <f t="shared" si="213"/>
        <v>0</v>
      </c>
      <c r="AU1509">
        <f t="shared" si="213"/>
        <v>0</v>
      </c>
      <c r="AV1509" t="str">
        <f t="shared" si="215"/>
        <v>2020-03-20T19:07:47</v>
      </c>
    </row>
    <row r="1510" spans="1:48" x14ac:dyDescent="0.25">
      <c r="A1510" s="5">
        <v>1554</v>
      </c>
      <c r="B1510" s="5" t="s">
        <v>5946</v>
      </c>
      <c r="C1510" s="5" t="s">
        <v>5947</v>
      </c>
      <c r="D1510" s="6" t="s">
        <v>5948</v>
      </c>
      <c r="E1510">
        <v>41</v>
      </c>
      <c r="F1510" s="7">
        <v>0.341106362</v>
      </c>
      <c r="G1510" s="7">
        <v>0</v>
      </c>
      <c r="H1510" t="s">
        <v>5679</v>
      </c>
      <c r="I1510">
        <v>0</v>
      </c>
      <c r="J1510">
        <v>2760</v>
      </c>
      <c r="K1510">
        <v>40000</v>
      </c>
      <c r="L1510" t="s">
        <v>199</v>
      </c>
      <c r="M1510" s="8" t="s">
        <v>86</v>
      </c>
      <c r="N1510" s="8">
        <v>0.60714285714285698</v>
      </c>
      <c r="O1510">
        <v>0.39285714285714202</v>
      </c>
      <c r="P1510" s="9">
        <v>0.71853740091829499</v>
      </c>
      <c r="R1510" s="8"/>
      <c r="S1510" s="8" t="s">
        <v>329</v>
      </c>
      <c r="T1510">
        <v>20396883</v>
      </c>
      <c r="U1510">
        <v>0</v>
      </c>
      <c r="V1510">
        <v>0</v>
      </c>
      <c r="W1510">
        <v>0</v>
      </c>
      <c r="X1510">
        <v>0</v>
      </c>
      <c r="Y1510">
        <v>13900110</v>
      </c>
      <c r="Z1510">
        <v>6450155</v>
      </c>
      <c r="AA1510">
        <v>43509979</v>
      </c>
      <c r="AB1510">
        <v>18213246</v>
      </c>
      <c r="AC1510">
        <v>12</v>
      </c>
      <c r="AD1510">
        <v>25296733</v>
      </c>
      <c r="AE1510">
        <v>1990</v>
      </c>
      <c r="AF1510" t="s">
        <v>54</v>
      </c>
      <c r="AG1510">
        <v>600000</v>
      </c>
      <c r="AH1510" t="s">
        <v>56</v>
      </c>
      <c r="AI1510" t="s">
        <v>55</v>
      </c>
      <c r="AJ1510">
        <v>0.97004282590000002</v>
      </c>
      <c r="AK1510">
        <v>178000</v>
      </c>
      <c r="AL1510" s="8"/>
      <c r="AM1510" s="10">
        <f t="shared" si="207"/>
        <v>2012</v>
      </c>
      <c r="AN1510">
        <f t="shared" si="208"/>
        <v>0</v>
      </c>
      <c r="AO1510">
        <f t="shared" si="214"/>
        <v>1</v>
      </c>
      <c r="AP1510">
        <f t="shared" si="209"/>
        <v>0</v>
      </c>
      <c r="AQ1510">
        <f t="shared" si="210"/>
        <v>0</v>
      </c>
      <c r="AR1510">
        <f t="shared" si="211"/>
        <v>1</v>
      </c>
      <c r="AS1510">
        <f t="shared" si="212"/>
        <v>0</v>
      </c>
      <c r="AT1510">
        <f t="shared" si="213"/>
        <v>1</v>
      </c>
      <c r="AU1510">
        <f t="shared" si="213"/>
        <v>0</v>
      </c>
      <c r="AV1510">
        <f t="shared" si="215"/>
        <v>0</v>
      </c>
    </row>
    <row r="1511" spans="1:48" x14ac:dyDescent="0.25">
      <c r="A1511" s="5">
        <v>1555</v>
      </c>
      <c r="B1511" s="5" t="s">
        <v>5959</v>
      </c>
      <c r="C1511" s="5" t="s">
        <v>5960</v>
      </c>
      <c r="D1511" s="6" t="s">
        <v>5961</v>
      </c>
      <c r="E1511">
        <v>14</v>
      </c>
      <c r="F1511" s="7">
        <v>0</v>
      </c>
      <c r="G1511" s="7"/>
      <c r="H1511" t="s">
        <v>5962</v>
      </c>
      <c r="I1511">
        <v>0</v>
      </c>
      <c r="J1511">
        <v>0</v>
      </c>
      <c r="K1511">
        <v>750000</v>
      </c>
      <c r="L1511" t="s">
        <v>119</v>
      </c>
      <c r="M1511" s="8" t="s">
        <v>53</v>
      </c>
      <c r="N1511" s="8">
        <v>0.75</v>
      </c>
      <c r="O1511">
        <v>0.25</v>
      </c>
      <c r="P1511" s="9">
        <v>-0.86602540378443904</v>
      </c>
      <c r="Q1511">
        <v>750000</v>
      </c>
      <c r="R1511" s="8" t="s">
        <v>5988</v>
      </c>
      <c r="S1511" s="8" t="s">
        <v>329</v>
      </c>
      <c r="T1511">
        <v>30291330</v>
      </c>
      <c r="U1511">
        <v>11170366</v>
      </c>
      <c r="V1511">
        <v>33056188</v>
      </c>
      <c r="W1511">
        <v>6239633</v>
      </c>
      <c r="X1511">
        <v>13867350</v>
      </c>
      <c r="Y1511">
        <v>12578322</v>
      </c>
      <c r="Z1511">
        <v>10486294</v>
      </c>
      <c r="AA1511">
        <v>87523140</v>
      </c>
      <c r="AB1511">
        <v>32882869</v>
      </c>
      <c r="AC1511">
        <v>12</v>
      </c>
      <c r="AD1511">
        <v>54641271</v>
      </c>
      <c r="AE1511">
        <v>1995</v>
      </c>
      <c r="AF1511" t="s">
        <v>54</v>
      </c>
      <c r="AG1511">
        <v>4450000</v>
      </c>
      <c r="AH1511" t="s">
        <v>55</v>
      </c>
      <c r="AI1511" t="s">
        <v>56</v>
      </c>
      <c r="AJ1511">
        <v>0</v>
      </c>
      <c r="AK1511">
        <v>1765215</v>
      </c>
      <c r="AL1511" s="8"/>
      <c r="AM1511" s="10">
        <f t="shared" si="207"/>
        <v>2011</v>
      </c>
      <c r="AN1511">
        <f t="shared" si="208"/>
        <v>1</v>
      </c>
      <c r="AO1511">
        <f t="shared" si="214"/>
        <v>0</v>
      </c>
      <c r="AP1511">
        <f t="shared" si="209"/>
        <v>0</v>
      </c>
      <c r="AQ1511">
        <f t="shared" si="210"/>
        <v>1</v>
      </c>
      <c r="AR1511">
        <f t="shared" si="211"/>
        <v>0</v>
      </c>
      <c r="AS1511">
        <f t="shared" si="212"/>
        <v>0</v>
      </c>
      <c r="AT1511">
        <f t="shared" si="213"/>
        <v>0</v>
      </c>
      <c r="AU1511">
        <f t="shared" si="213"/>
        <v>1</v>
      </c>
      <c r="AV1511" t="str">
        <f t="shared" si="215"/>
        <v>2020-03-20T19:17:14</v>
      </c>
    </row>
    <row r="1512" spans="1:48" x14ac:dyDescent="0.25">
      <c r="A1512" s="5">
        <v>1556</v>
      </c>
      <c r="B1512" s="5" t="s">
        <v>5564</v>
      </c>
      <c r="C1512" s="5" t="s">
        <v>5565</v>
      </c>
      <c r="D1512" s="6" t="s">
        <v>5566</v>
      </c>
      <c r="E1512">
        <v>3</v>
      </c>
      <c r="F1512" s="7">
        <v>0</v>
      </c>
      <c r="G1512" s="7"/>
      <c r="H1512" t="s">
        <v>5567</v>
      </c>
      <c r="I1512">
        <v>0</v>
      </c>
      <c r="J1512">
        <v>0</v>
      </c>
      <c r="K1512">
        <v>200000</v>
      </c>
      <c r="L1512" t="s">
        <v>52</v>
      </c>
      <c r="M1512" s="8" t="s">
        <v>86</v>
      </c>
      <c r="N1512" s="8">
        <v>0.625</v>
      </c>
      <c r="O1512">
        <v>0.375</v>
      </c>
      <c r="P1512" s="9">
        <v>0</v>
      </c>
      <c r="Q1512">
        <v>80000</v>
      </c>
      <c r="R1512" s="8"/>
      <c r="S1512" s="8" t="s">
        <v>329</v>
      </c>
      <c r="T1512">
        <v>6665543</v>
      </c>
      <c r="U1512">
        <v>3464325</v>
      </c>
      <c r="V1512">
        <v>7025714</v>
      </c>
      <c r="W1512">
        <v>337469</v>
      </c>
      <c r="X1512">
        <v>3223919</v>
      </c>
      <c r="Y1512">
        <v>1810718</v>
      </c>
      <c r="Z1512">
        <v>4198707</v>
      </c>
      <c r="AA1512">
        <v>14218458</v>
      </c>
      <c r="AB1512">
        <v>0</v>
      </c>
      <c r="AC1512">
        <v>12</v>
      </c>
      <c r="AD1512">
        <v>0</v>
      </c>
      <c r="AE1512">
        <v>2015</v>
      </c>
      <c r="AF1512" t="s">
        <v>126</v>
      </c>
      <c r="AG1512">
        <v>500000</v>
      </c>
      <c r="AH1512" t="s">
        <v>55</v>
      </c>
      <c r="AI1512" t="s">
        <v>56</v>
      </c>
      <c r="AJ1512">
        <v>0</v>
      </c>
      <c r="AK1512">
        <v>278547</v>
      </c>
      <c r="AL1512" s="8" t="s">
        <v>5989</v>
      </c>
      <c r="AM1512" s="10">
        <f t="shared" si="207"/>
        <v>2019</v>
      </c>
      <c r="AN1512">
        <f t="shared" si="208"/>
        <v>1</v>
      </c>
      <c r="AO1512">
        <f t="shared" si="214"/>
        <v>0</v>
      </c>
      <c r="AP1512">
        <f t="shared" si="209"/>
        <v>0</v>
      </c>
      <c r="AQ1512">
        <f t="shared" si="210"/>
        <v>0</v>
      </c>
      <c r="AR1512">
        <f t="shared" si="211"/>
        <v>1</v>
      </c>
      <c r="AS1512">
        <f t="shared" si="212"/>
        <v>0</v>
      </c>
      <c r="AT1512">
        <f t="shared" si="213"/>
        <v>0</v>
      </c>
      <c r="AU1512">
        <f t="shared" si="213"/>
        <v>1</v>
      </c>
      <c r="AV1512" t="str">
        <f t="shared" si="215"/>
        <v>2020-03-20T19:19:45</v>
      </c>
    </row>
    <row r="1513" spans="1:48" x14ac:dyDescent="0.25">
      <c r="A1513" s="5">
        <v>1557</v>
      </c>
      <c r="B1513" s="5" t="s">
        <v>5990</v>
      </c>
      <c r="C1513" s="5" t="s">
        <v>5991</v>
      </c>
      <c r="D1513" s="6" t="s">
        <v>5992</v>
      </c>
      <c r="E1513">
        <v>12</v>
      </c>
      <c r="F1513" s="7">
        <v>0</v>
      </c>
      <c r="G1513" s="7"/>
      <c r="H1513" t="s">
        <v>5993</v>
      </c>
      <c r="I1513">
        <v>0</v>
      </c>
      <c r="J1513">
        <v>0</v>
      </c>
      <c r="K1513">
        <v>15000</v>
      </c>
      <c r="L1513" t="s">
        <v>52</v>
      </c>
      <c r="M1513" s="8" t="s">
        <v>86</v>
      </c>
      <c r="N1513" s="8">
        <v>0.67857142857142805</v>
      </c>
      <c r="O1513">
        <v>0.32142857142857101</v>
      </c>
      <c r="P1513" s="11">
        <v>-5.9999999999999999E-16</v>
      </c>
      <c r="Q1513">
        <v>5000</v>
      </c>
      <c r="R1513" s="8"/>
      <c r="S1513" s="8"/>
      <c r="AA1513">
        <v>266291</v>
      </c>
      <c r="AB1513">
        <v>0</v>
      </c>
      <c r="AC1513">
        <v>12</v>
      </c>
      <c r="AD1513">
        <v>0</v>
      </c>
      <c r="AE1513">
        <v>2007</v>
      </c>
      <c r="AF1513" t="s">
        <v>121</v>
      </c>
      <c r="AG1513">
        <v>200000</v>
      </c>
      <c r="AH1513" t="s">
        <v>55</v>
      </c>
      <c r="AI1513" t="s">
        <v>55</v>
      </c>
      <c r="AJ1513">
        <v>0</v>
      </c>
      <c r="AK1513">
        <v>3520</v>
      </c>
      <c r="AL1513" s="8" t="s">
        <v>5994</v>
      </c>
      <c r="AM1513" s="10">
        <f t="shared" si="207"/>
        <v>2018</v>
      </c>
      <c r="AN1513">
        <f t="shared" si="208"/>
        <v>1</v>
      </c>
      <c r="AO1513">
        <f t="shared" si="214"/>
        <v>0</v>
      </c>
      <c r="AP1513">
        <f t="shared" si="209"/>
        <v>0</v>
      </c>
      <c r="AQ1513">
        <f t="shared" si="210"/>
        <v>0</v>
      </c>
      <c r="AR1513">
        <f t="shared" si="211"/>
        <v>1</v>
      </c>
      <c r="AS1513">
        <f t="shared" si="212"/>
        <v>0</v>
      </c>
      <c r="AT1513">
        <f t="shared" si="213"/>
        <v>0</v>
      </c>
      <c r="AU1513">
        <f t="shared" si="213"/>
        <v>0</v>
      </c>
      <c r="AV1513" t="str">
        <f t="shared" si="215"/>
        <v>2020-03-20T19:34:05</v>
      </c>
    </row>
    <row r="1514" spans="1:48" x14ac:dyDescent="0.25">
      <c r="A1514" s="5">
        <v>1558</v>
      </c>
      <c r="B1514" s="5" t="s">
        <v>3516</v>
      </c>
      <c r="C1514" s="5" t="s">
        <v>5995</v>
      </c>
      <c r="D1514" s="6" t="s">
        <v>5996</v>
      </c>
      <c r="E1514">
        <v>0</v>
      </c>
      <c r="F1514" s="7">
        <v>0.57533850210000004</v>
      </c>
      <c r="G1514" s="7">
        <v>0</v>
      </c>
      <c r="H1514" t="s">
        <v>1513</v>
      </c>
      <c r="I1514">
        <v>0</v>
      </c>
      <c r="J1514">
        <v>0</v>
      </c>
      <c r="K1514">
        <v>49999</v>
      </c>
      <c r="L1514" t="s">
        <v>52</v>
      </c>
      <c r="M1514" s="8" t="s">
        <v>53</v>
      </c>
      <c r="N1514" s="8">
        <v>0.85714285714285698</v>
      </c>
      <c r="O1514">
        <v>0.14285714285714199</v>
      </c>
      <c r="P1514" s="9">
        <v>0</v>
      </c>
      <c r="Q1514">
        <v>15000</v>
      </c>
      <c r="R1514" s="8"/>
      <c r="S1514" s="8"/>
      <c r="AA1514">
        <v>7363598</v>
      </c>
      <c r="AB1514">
        <v>0</v>
      </c>
      <c r="AC1514">
        <v>12</v>
      </c>
      <c r="AD1514">
        <v>0</v>
      </c>
      <c r="AE1514">
        <v>2012</v>
      </c>
      <c r="AF1514" t="s">
        <v>68</v>
      </c>
      <c r="AG1514">
        <v>100000</v>
      </c>
      <c r="AH1514" t="s">
        <v>55</v>
      </c>
      <c r="AI1514" t="s">
        <v>55</v>
      </c>
      <c r="AJ1514">
        <v>1</v>
      </c>
      <c r="AK1514">
        <v>86000</v>
      </c>
      <c r="AL1514" s="8" t="s">
        <v>5997</v>
      </c>
      <c r="AM1514" s="10">
        <f t="shared" si="207"/>
        <v>2017</v>
      </c>
      <c r="AN1514">
        <f t="shared" si="208"/>
        <v>1</v>
      </c>
      <c r="AO1514">
        <f t="shared" si="214"/>
        <v>0</v>
      </c>
      <c r="AP1514">
        <f t="shared" si="209"/>
        <v>0</v>
      </c>
      <c r="AQ1514">
        <f t="shared" si="210"/>
        <v>1</v>
      </c>
      <c r="AR1514">
        <f t="shared" si="211"/>
        <v>0</v>
      </c>
      <c r="AS1514">
        <f t="shared" si="212"/>
        <v>0</v>
      </c>
      <c r="AT1514">
        <f t="shared" si="213"/>
        <v>0</v>
      </c>
      <c r="AU1514">
        <f t="shared" si="213"/>
        <v>0</v>
      </c>
      <c r="AV1514" t="str">
        <f t="shared" si="215"/>
        <v>2020-03-20T19:50:40</v>
      </c>
    </row>
    <row r="1515" spans="1:48" x14ac:dyDescent="0.25">
      <c r="A1515" s="5">
        <v>1559</v>
      </c>
      <c r="B1515" s="5" t="s">
        <v>5564</v>
      </c>
      <c r="C1515" s="5" t="s">
        <v>5565</v>
      </c>
      <c r="D1515" s="6" t="s">
        <v>5566</v>
      </c>
      <c r="E1515">
        <v>3</v>
      </c>
      <c r="F1515" s="7">
        <v>0</v>
      </c>
      <c r="G1515" s="7"/>
      <c r="H1515" t="s">
        <v>5567</v>
      </c>
      <c r="I1515">
        <v>0</v>
      </c>
      <c r="J1515">
        <v>0</v>
      </c>
      <c r="K1515">
        <v>200000</v>
      </c>
      <c r="L1515" t="s">
        <v>119</v>
      </c>
      <c r="M1515" s="8" t="s">
        <v>86</v>
      </c>
      <c r="N1515" s="8">
        <v>0.625</v>
      </c>
      <c r="O1515">
        <v>0.375</v>
      </c>
      <c r="P1515" s="9">
        <v>0</v>
      </c>
      <c r="Q1515">
        <v>200000</v>
      </c>
      <c r="R1515" s="8" t="s">
        <v>5998</v>
      </c>
      <c r="S1515" s="8" t="s">
        <v>329</v>
      </c>
      <c r="T1515">
        <v>6665543</v>
      </c>
      <c r="U1515">
        <v>3464325</v>
      </c>
      <c r="V1515">
        <v>7025714</v>
      </c>
      <c r="W1515">
        <v>337469</v>
      </c>
      <c r="X1515">
        <v>3223919</v>
      </c>
      <c r="Y1515">
        <v>1810718</v>
      </c>
      <c r="Z1515">
        <v>4198707</v>
      </c>
      <c r="AA1515">
        <v>14218458</v>
      </c>
      <c r="AB1515">
        <v>0</v>
      </c>
      <c r="AC1515">
        <v>12</v>
      </c>
      <c r="AD1515">
        <v>0</v>
      </c>
      <c r="AE1515">
        <v>2015</v>
      </c>
      <c r="AF1515" t="s">
        <v>126</v>
      </c>
      <c r="AG1515">
        <v>500000</v>
      </c>
      <c r="AH1515" t="s">
        <v>55</v>
      </c>
      <c r="AI1515" t="s">
        <v>56</v>
      </c>
      <c r="AJ1515">
        <v>0</v>
      </c>
      <c r="AK1515">
        <v>278547</v>
      </c>
      <c r="AL1515" s="8"/>
      <c r="AM1515" s="10">
        <f t="shared" si="207"/>
        <v>2019</v>
      </c>
      <c r="AN1515">
        <f t="shared" si="208"/>
        <v>1</v>
      </c>
      <c r="AO1515">
        <f t="shared" si="214"/>
        <v>0</v>
      </c>
      <c r="AP1515">
        <f t="shared" si="209"/>
        <v>0</v>
      </c>
      <c r="AQ1515">
        <f t="shared" si="210"/>
        <v>0</v>
      </c>
      <c r="AR1515">
        <f t="shared" si="211"/>
        <v>1</v>
      </c>
      <c r="AS1515">
        <f t="shared" si="212"/>
        <v>0</v>
      </c>
      <c r="AT1515">
        <f t="shared" si="213"/>
        <v>0</v>
      </c>
      <c r="AU1515">
        <f t="shared" si="213"/>
        <v>1</v>
      </c>
      <c r="AV1515" t="str">
        <f t="shared" si="215"/>
        <v>2020-03-23T13:13:43</v>
      </c>
    </row>
    <row r="1516" spans="1:48" x14ac:dyDescent="0.25">
      <c r="A1516" s="5">
        <v>1560</v>
      </c>
      <c r="B1516" s="5" t="s">
        <v>5999</v>
      </c>
      <c r="C1516" s="5" t="s">
        <v>6000</v>
      </c>
      <c r="D1516" s="6" t="s">
        <v>6001</v>
      </c>
      <c r="E1516">
        <v>3</v>
      </c>
      <c r="F1516" s="7">
        <v>0.51642795139999997</v>
      </c>
      <c r="G1516" s="7">
        <v>0</v>
      </c>
      <c r="H1516" t="s">
        <v>867</v>
      </c>
      <c r="I1516">
        <v>0</v>
      </c>
      <c r="J1516">
        <v>0</v>
      </c>
      <c r="K1516">
        <v>5000</v>
      </c>
      <c r="L1516" t="s">
        <v>199</v>
      </c>
      <c r="M1516" s="8" t="s">
        <v>86</v>
      </c>
      <c r="N1516" s="8">
        <v>0.55357142857142805</v>
      </c>
      <c r="O1516">
        <v>0.44642857142857101</v>
      </c>
      <c r="P1516" s="9">
        <v>0</v>
      </c>
      <c r="R1516" s="8"/>
      <c r="S1516" s="8"/>
      <c r="AA1516">
        <v>107527</v>
      </c>
      <c r="AB1516">
        <v>0</v>
      </c>
      <c r="AC1516">
        <v>5</v>
      </c>
      <c r="AD1516">
        <v>0</v>
      </c>
      <c r="AE1516">
        <v>2019</v>
      </c>
      <c r="AF1516" t="s">
        <v>126</v>
      </c>
      <c r="AG1516">
        <v>20000</v>
      </c>
      <c r="AH1516" t="s">
        <v>55</v>
      </c>
      <c r="AI1516" t="s">
        <v>56</v>
      </c>
      <c r="AJ1516">
        <v>1</v>
      </c>
      <c r="AK1516">
        <v>3510</v>
      </c>
      <c r="AL1516" s="8"/>
      <c r="AM1516" s="10">
        <f t="shared" si="207"/>
        <v>2019</v>
      </c>
      <c r="AN1516">
        <f t="shared" si="208"/>
        <v>0</v>
      </c>
      <c r="AO1516">
        <f t="shared" si="214"/>
        <v>1</v>
      </c>
      <c r="AP1516">
        <f t="shared" si="209"/>
        <v>0</v>
      </c>
      <c r="AQ1516">
        <f t="shared" si="210"/>
        <v>0</v>
      </c>
      <c r="AR1516">
        <f t="shared" si="211"/>
        <v>1</v>
      </c>
      <c r="AS1516">
        <f t="shared" si="212"/>
        <v>0</v>
      </c>
      <c r="AT1516">
        <f t="shared" si="213"/>
        <v>0</v>
      </c>
      <c r="AU1516">
        <f t="shared" si="213"/>
        <v>1</v>
      </c>
      <c r="AV1516">
        <f t="shared" si="215"/>
        <v>0</v>
      </c>
    </row>
    <row r="1517" spans="1:48" x14ac:dyDescent="0.25">
      <c r="A1517" s="5">
        <v>1561</v>
      </c>
      <c r="B1517" s="5" t="s">
        <v>1330</v>
      </c>
      <c r="C1517" s="5" t="s">
        <v>1331</v>
      </c>
      <c r="D1517" s="6" t="s">
        <v>1332</v>
      </c>
      <c r="E1517">
        <v>15</v>
      </c>
      <c r="F1517" s="7">
        <v>0.4295009528</v>
      </c>
      <c r="G1517" s="7">
        <v>0</v>
      </c>
      <c r="H1517" t="s">
        <v>1333</v>
      </c>
      <c r="I1517">
        <v>0</v>
      </c>
      <c r="J1517">
        <v>297070.03999999998</v>
      </c>
      <c r="K1517">
        <v>400000</v>
      </c>
      <c r="L1517" t="s">
        <v>119</v>
      </c>
      <c r="M1517" s="8" t="s">
        <v>63</v>
      </c>
      <c r="N1517" s="8">
        <v>0.89285714285714202</v>
      </c>
      <c r="O1517">
        <v>0.107142857142857</v>
      </c>
      <c r="P1517" s="9">
        <v>0</v>
      </c>
      <c r="Q1517">
        <v>250000</v>
      </c>
      <c r="R1517" s="8" t="s">
        <v>6002</v>
      </c>
      <c r="S1517" s="8" t="s">
        <v>665</v>
      </c>
      <c r="T1517">
        <v>12649673</v>
      </c>
      <c r="U1517">
        <v>6192416</v>
      </c>
      <c r="V1517">
        <v>12975541</v>
      </c>
      <c r="W1517">
        <v>4887275</v>
      </c>
      <c r="X1517">
        <v>1584240</v>
      </c>
      <c r="Y1517">
        <v>7611092</v>
      </c>
      <c r="Z1517">
        <v>1291016</v>
      </c>
      <c r="AA1517">
        <v>13566803</v>
      </c>
      <c r="AB1517">
        <v>3177322</v>
      </c>
      <c r="AC1517">
        <v>8</v>
      </c>
      <c r="AD1517">
        <v>10389481</v>
      </c>
      <c r="AE1517">
        <v>1988</v>
      </c>
      <c r="AF1517" t="s">
        <v>54</v>
      </c>
      <c r="AG1517">
        <v>1900000</v>
      </c>
      <c r="AH1517" t="s">
        <v>55</v>
      </c>
      <c r="AI1517" t="s">
        <v>55</v>
      </c>
      <c r="AJ1517">
        <v>1</v>
      </c>
      <c r="AK1517">
        <v>161423</v>
      </c>
      <c r="AL1517" s="8"/>
      <c r="AM1517" s="10">
        <f t="shared" si="207"/>
        <v>2006</v>
      </c>
      <c r="AN1517">
        <f t="shared" si="208"/>
        <v>1</v>
      </c>
      <c r="AO1517">
        <f t="shared" si="214"/>
        <v>0</v>
      </c>
      <c r="AP1517">
        <f t="shared" si="209"/>
        <v>1</v>
      </c>
      <c r="AQ1517">
        <f t="shared" si="210"/>
        <v>0</v>
      </c>
      <c r="AR1517">
        <f t="shared" si="211"/>
        <v>0</v>
      </c>
      <c r="AS1517">
        <f t="shared" si="212"/>
        <v>0</v>
      </c>
      <c r="AT1517">
        <f t="shared" si="213"/>
        <v>0</v>
      </c>
      <c r="AU1517">
        <f t="shared" si="213"/>
        <v>0</v>
      </c>
      <c r="AV1517" t="str">
        <f t="shared" si="215"/>
        <v>2020-03-23T17:10:03</v>
      </c>
    </row>
    <row r="1518" spans="1:48" x14ac:dyDescent="0.25">
      <c r="A1518" s="5">
        <v>1562</v>
      </c>
      <c r="B1518" s="5" t="s">
        <v>6003</v>
      </c>
      <c r="C1518" s="5" t="s">
        <v>6004</v>
      </c>
      <c r="D1518" s="6" t="s">
        <v>6005</v>
      </c>
      <c r="E1518">
        <v>4</v>
      </c>
      <c r="F1518" s="7">
        <v>0.43296735009999998</v>
      </c>
      <c r="G1518" s="7">
        <v>0</v>
      </c>
      <c r="H1518" t="s">
        <v>6006</v>
      </c>
      <c r="I1518">
        <v>61</v>
      </c>
      <c r="J1518">
        <v>28107.94</v>
      </c>
      <c r="K1518">
        <v>80000</v>
      </c>
      <c r="L1518" t="s">
        <v>52</v>
      </c>
      <c r="M1518" s="8" t="s">
        <v>53</v>
      </c>
      <c r="N1518" s="8">
        <v>0.85714285714285698</v>
      </c>
      <c r="O1518">
        <v>0.14285714285714199</v>
      </c>
      <c r="P1518" s="9">
        <v>0</v>
      </c>
      <c r="Q1518">
        <v>80000</v>
      </c>
      <c r="R1518" s="8"/>
      <c r="S1518" s="8" t="s">
        <v>329</v>
      </c>
      <c r="T1518">
        <v>8849015</v>
      </c>
      <c r="U1518">
        <v>200888</v>
      </c>
      <c r="V1518">
        <v>8465989</v>
      </c>
      <c r="W1518">
        <v>3955250</v>
      </c>
      <c r="X1518">
        <v>0</v>
      </c>
      <c r="Y1518">
        <v>3149177</v>
      </c>
      <c r="Z1518">
        <v>4871525</v>
      </c>
      <c r="AA1518">
        <v>7543816</v>
      </c>
      <c r="AB1518">
        <v>7520969</v>
      </c>
      <c r="AC1518">
        <v>12</v>
      </c>
      <c r="AD1518">
        <v>22847</v>
      </c>
      <c r="AE1518">
        <v>1986</v>
      </c>
      <c r="AF1518" t="s">
        <v>54</v>
      </c>
      <c r="AG1518">
        <v>40000</v>
      </c>
      <c r="AH1518" t="s">
        <v>55</v>
      </c>
      <c r="AI1518" t="s">
        <v>56</v>
      </c>
      <c r="AJ1518">
        <v>1</v>
      </c>
      <c r="AK1518">
        <v>86000</v>
      </c>
      <c r="AL1518" s="8" t="s">
        <v>6007</v>
      </c>
      <c r="AM1518" s="10">
        <f t="shared" si="207"/>
        <v>2007</v>
      </c>
      <c r="AN1518">
        <f t="shared" si="208"/>
        <v>1</v>
      </c>
      <c r="AO1518">
        <f t="shared" si="214"/>
        <v>0</v>
      </c>
      <c r="AP1518">
        <f t="shared" si="209"/>
        <v>0</v>
      </c>
      <c r="AQ1518">
        <f t="shared" si="210"/>
        <v>1</v>
      </c>
      <c r="AR1518">
        <f t="shared" si="211"/>
        <v>0</v>
      </c>
      <c r="AS1518">
        <f t="shared" si="212"/>
        <v>0</v>
      </c>
      <c r="AT1518">
        <f t="shared" si="213"/>
        <v>0</v>
      </c>
      <c r="AU1518">
        <f t="shared" si="213"/>
        <v>1</v>
      </c>
      <c r="AV1518" t="str">
        <f t="shared" si="215"/>
        <v>2020-03-23T17:08:33</v>
      </c>
    </row>
    <row r="1519" spans="1:48" x14ac:dyDescent="0.25">
      <c r="A1519" s="5">
        <v>1563</v>
      </c>
      <c r="B1519" s="5" t="s">
        <v>878</v>
      </c>
      <c r="C1519" s="5" t="s">
        <v>879</v>
      </c>
      <c r="D1519" s="6" t="s">
        <v>880</v>
      </c>
      <c r="E1519">
        <v>9</v>
      </c>
      <c r="F1519" s="7">
        <v>0.65336814809999999</v>
      </c>
      <c r="G1519" s="7">
        <v>0</v>
      </c>
      <c r="H1519" t="s">
        <v>881</v>
      </c>
      <c r="I1519">
        <v>723</v>
      </c>
      <c r="J1519">
        <v>513580.14</v>
      </c>
      <c r="K1519">
        <v>750000</v>
      </c>
      <c r="L1519" t="s">
        <v>119</v>
      </c>
      <c r="M1519" s="8" t="s">
        <v>53</v>
      </c>
      <c r="N1519" s="8">
        <v>0.73214285714285698</v>
      </c>
      <c r="O1519">
        <v>0.26785714285714202</v>
      </c>
      <c r="P1519" s="9">
        <v>0.98453788288905997</v>
      </c>
      <c r="Q1519">
        <v>600000</v>
      </c>
      <c r="R1519" s="8" t="s">
        <v>6008</v>
      </c>
      <c r="S1519" s="8" t="s">
        <v>103</v>
      </c>
      <c r="T1519">
        <v>16073062</v>
      </c>
      <c r="U1519">
        <v>12621611</v>
      </c>
      <c r="V1519">
        <v>23686202</v>
      </c>
      <c r="W1519">
        <v>11064590</v>
      </c>
      <c r="X1519">
        <v>2080688</v>
      </c>
      <c r="Y1519">
        <v>7407466</v>
      </c>
      <c r="Z1519">
        <v>7159061</v>
      </c>
      <c r="AA1519">
        <v>45143557</v>
      </c>
      <c r="AB1519">
        <v>11108232</v>
      </c>
      <c r="AC1519">
        <v>12</v>
      </c>
      <c r="AD1519">
        <v>27454494</v>
      </c>
      <c r="AE1519">
        <v>2015</v>
      </c>
      <c r="AF1519" t="s">
        <v>126</v>
      </c>
      <c r="AG1519">
        <v>99800</v>
      </c>
      <c r="AH1519" t="s">
        <v>55</v>
      </c>
      <c r="AI1519" t="s">
        <v>55</v>
      </c>
      <c r="AJ1519">
        <v>0.98613548419999997</v>
      </c>
      <c r="AK1519">
        <v>1746180</v>
      </c>
      <c r="AL1519" s="8"/>
      <c r="AM1519" s="10">
        <f t="shared" si="207"/>
        <v>2017</v>
      </c>
      <c r="AN1519">
        <f t="shared" si="208"/>
        <v>1</v>
      </c>
      <c r="AO1519">
        <f t="shared" si="214"/>
        <v>0</v>
      </c>
      <c r="AP1519">
        <f t="shared" si="209"/>
        <v>0</v>
      </c>
      <c r="AQ1519">
        <f t="shared" si="210"/>
        <v>1</v>
      </c>
      <c r="AR1519">
        <f t="shared" si="211"/>
        <v>0</v>
      </c>
      <c r="AS1519">
        <f t="shared" si="212"/>
        <v>0</v>
      </c>
      <c r="AT1519">
        <f t="shared" si="213"/>
        <v>0</v>
      </c>
      <c r="AU1519">
        <f t="shared" si="213"/>
        <v>0</v>
      </c>
      <c r="AV1519" t="str">
        <f t="shared" si="215"/>
        <v>2020-03-23T17:52:01</v>
      </c>
    </row>
    <row r="1520" spans="1:48" x14ac:dyDescent="0.25">
      <c r="A1520" s="5">
        <v>1564</v>
      </c>
      <c r="B1520" s="5" t="s">
        <v>6009</v>
      </c>
      <c r="C1520" s="5" t="s">
        <v>6010</v>
      </c>
      <c r="D1520" s="6" t="s">
        <v>6011</v>
      </c>
      <c r="E1520">
        <v>65</v>
      </c>
      <c r="F1520" s="7">
        <v>0.32617152799999999</v>
      </c>
      <c r="G1520" s="7">
        <v>0</v>
      </c>
      <c r="H1520" t="s">
        <v>6012</v>
      </c>
      <c r="I1520">
        <v>0</v>
      </c>
      <c r="J1520">
        <v>0</v>
      </c>
      <c r="K1520">
        <v>15000</v>
      </c>
      <c r="L1520" t="s">
        <v>199</v>
      </c>
      <c r="M1520" s="8" t="s">
        <v>86</v>
      </c>
      <c r="N1520" s="8">
        <v>0.66071428571428503</v>
      </c>
      <c r="O1520">
        <v>0.33928571428571402</v>
      </c>
      <c r="P1520" s="9">
        <v>0.88715370449902897</v>
      </c>
      <c r="R1520" s="8"/>
      <c r="S1520" s="8"/>
      <c r="AA1520">
        <v>4424052</v>
      </c>
      <c r="AB1520">
        <v>0</v>
      </c>
      <c r="AC1520">
        <v>12</v>
      </c>
      <c r="AD1520">
        <v>0</v>
      </c>
      <c r="AE1520">
        <v>2011</v>
      </c>
      <c r="AF1520" t="s">
        <v>68</v>
      </c>
      <c r="AG1520">
        <v>10000</v>
      </c>
      <c r="AH1520" t="s">
        <v>55</v>
      </c>
      <c r="AI1520" t="s">
        <v>55</v>
      </c>
      <c r="AJ1520">
        <v>0.93426577060000005</v>
      </c>
      <c r="AK1520">
        <v>11000</v>
      </c>
      <c r="AL1520" s="8"/>
      <c r="AM1520" s="10">
        <f t="shared" si="207"/>
        <v>2012</v>
      </c>
      <c r="AN1520">
        <f t="shared" si="208"/>
        <v>0</v>
      </c>
      <c r="AO1520">
        <f t="shared" si="214"/>
        <v>1</v>
      </c>
      <c r="AP1520">
        <f t="shared" si="209"/>
        <v>0</v>
      </c>
      <c r="AQ1520">
        <f t="shared" si="210"/>
        <v>0</v>
      </c>
      <c r="AR1520">
        <f t="shared" si="211"/>
        <v>1</v>
      </c>
      <c r="AS1520">
        <f t="shared" si="212"/>
        <v>0</v>
      </c>
      <c r="AT1520">
        <f t="shared" si="213"/>
        <v>0</v>
      </c>
      <c r="AU1520">
        <f t="shared" si="213"/>
        <v>0</v>
      </c>
      <c r="AV1520">
        <f t="shared" si="215"/>
        <v>0</v>
      </c>
    </row>
    <row r="1521" spans="1:48" x14ac:dyDescent="0.25">
      <c r="A1521" s="5">
        <v>1565</v>
      </c>
      <c r="B1521" s="5" t="s">
        <v>6013</v>
      </c>
      <c r="C1521" s="5" t="s">
        <v>6014</v>
      </c>
      <c r="D1521" s="6" t="s">
        <v>6015</v>
      </c>
      <c r="E1521">
        <v>18</v>
      </c>
      <c r="F1521" s="7">
        <v>0</v>
      </c>
      <c r="G1521" s="7"/>
      <c r="H1521" t="s">
        <v>6016</v>
      </c>
      <c r="I1521">
        <v>0</v>
      </c>
      <c r="J1521">
        <v>0</v>
      </c>
      <c r="K1521">
        <v>6000</v>
      </c>
      <c r="L1521" t="s">
        <v>62</v>
      </c>
      <c r="M1521" s="8" t="s">
        <v>63</v>
      </c>
      <c r="N1521" s="8">
        <v>1</v>
      </c>
      <c r="O1521">
        <v>0</v>
      </c>
      <c r="P1521" s="9">
        <v>0</v>
      </c>
      <c r="R1521" s="8"/>
      <c r="S1521" s="8"/>
      <c r="AJ1521">
        <v>0</v>
      </c>
      <c r="AL1521" s="8"/>
      <c r="AM1521" s="10">
        <f t="shared" si="207"/>
        <v>2019</v>
      </c>
      <c r="AN1521">
        <f t="shared" si="208"/>
        <v>0</v>
      </c>
      <c r="AO1521">
        <f t="shared" si="214"/>
        <v>0</v>
      </c>
      <c r="AP1521">
        <f t="shared" si="209"/>
        <v>1</v>
      </c>
      <c r="AQ1521">
        <f t="shared" si="210"/>
        <v>0</v>
      </c>
      <c r="AR1521">
        <f t="shared" si="211"/>
        <v>0</v>
      </c>
      <c r="AS1521">
        <f t="shared" si="212"/>
        <v>0</v>
      </c>
      <c r="AT1521">
        <f t="shared" si="213"/>
        <v>0</v>
      </c>
      <c r="AU1521">
        <f t="shared" si="213"/>
        <v>0</v>
      </c>
      <c r="AV1521">
        <f t="shared" si="215"/>
        <v>0</v>
      </c>
    </row>
    <row r="1522" spans="1:48" x14ac:dyDescent="0.25">
      <c r="A1522" s="5">
        <v>1566</v>
      </c>
      <c r="B1522" s="5" t="s">
        <v>6017</v>
      </c>
      <c r="C1522" s="5" t="s">
        <v>6018</v>
      </c>
      <c r="D1522" s="6" t="s">
        <v>6019</v>
      </c>
      <c r="E1522">
        <v>0</v>
      </c>
      <c r="F1522" s="7">
        <v>0.42404690740000001</v>
      </c>
      <c r="G1522" s="7">
        <v>0</v>
      </c>
      <c r="H1522" t="s">
        <v>1667</v>
      </c>
      <c r="I1522">
        <v>0</v>
      </c>
      <c r="J1522">
        <v>0</v>
      </c>
      <c r="K1522">
        <v>15000</v>
      </c>
      <c r="L1522" t="s">
        <v>52</v>
      </c>
      <c r="M1522" s="8" t="s">
        <v>53</v>
      </c>
      <c r="N1522" s="8">
        <v>0.75</v>
      </c>
      <c r="O1522">
        <v>0.25</v>
      </c>
      <c r="P1522" s="9">
        <v>0</v>
      </c>
      <c r="Q1522">
        <v>15000</v>
      </c>
      <c r="R1522" s="8"/>
      <c r="S1522" s="8"/>
      <c r="AA1522">
        <v>4093065</v>
      </c>
      <c r="AB1522">
        <v>0</v>
      </c>
      <c r="AC1522">
        <v>12</v>
      </c>
      <c r="AD1522">
        <v>0</v>
      </c>
      <c r="AE1522">
        <v>1996</v>
      </c>
      <c r="AF1522" t="s">
        <v>54</v>
      </c>
      <c r="AG1522">
        <v>30000</v>
      </c>
      <c r="AH1522" t="s">
        <v>55</v>
      </c>
      <c r="AI1522" t="s">
        <v>56</v>
      </c>
      <c r="AJ1522">
        <v>1</v>
      </c>
      <c r="AK1522">
        <v>150500</v>
      </c>
      <c r="AL1522" s="8" t="s">
        <v>6020</v>
      </c>
      <c r="AM1522" s="10">
        <f t="shared" si="207"/>
        <v>2014</v>
      </c>
      <c r="AN1522">
        <f t="shared" si="208"/>
        <v>1</v>
      </c>
      <c r="AO1522">
        <f t="shared" si="214"/>
        <v>0</v>
      </c>
      <c r="AP1522">
        <f t="shared" si="209"/>
        <v>0</v>
      </c>
      <c r="AQ1522">
        <f t="shared" si="210"/>
        <v>1</v>
      </c>
      <c r="AR1522">
        <f t="shared" si="211"/>
        <v>0</v>
      </c>
      <c r="AS1522">
        <f t="shared" si="212"/>
        <v>0</v>
      </c>
      <c r="AT1522">
        <f t="shared" si="213"/>
        <v>0</v>
      </c>
      <c r="AU1522">
        <f t="shared" si="213"/>
        <v>1</v>
      </c>
      <c r="AV1522" t="str">
        <f t="shared" si="215"/>
        <v>2020-03-23T19:34:26</v>
      </c>
    </row>
    <row r="1523" spans="1:48" x14ac:dyDescent="0.25">
      <c r="A1523" s="5">
        <v>1567</v>
      </c>
      <c r="B1523" s="5" t="s">
        <v>6021</v>
      </c>
      <c r="C1523" s="5" t="s">
        <v>6022</v>
      </c>
      <c r="D1523" s="6" t="s">
        <v>6023</v>
      </c>
      <c r="E1523">
        <v>10</v>
      </c>
      <c r="F1523" s="7">
        <v>4.86285157E-2</v>
      </c>
      <c r="G1523" s="7">
        <v>0</v>
      </c>
      <c r="H1523" t="s">
        <v>6024</v>
      </c>
      <c r="I1523">
        <v>203</v>
      </c>
      <c r="J1523">
        <v>7182</v>
      </c>
      <c r="K1523">
        <v>30000</v>
      </c>
      <c r="L1523" t="s">
        <v>62</v>
      </c>
      <c r="M1523" s="8" t="s">
        <v>63</v>
      </c>
      <c r="N1523" s="8">
        <v>1</v>
      </c>
      <c r="O1523">
        <v>0</v>
      </c>
      <c r="P1523" s="9">
        <v>0</v>
      </c>
      <c r="R1523" s="8"/>
      <c r="S1523" s="8"/>
      <c r="AJ1523">
        <v>1</v>
      </c>
      <c r="AL1523" s="8"/>
      <c r="AM1523" s="10">
        <f t="shared" si="207"/>
        <v>2019</v>
      </c>
      <c r="AN1523">
        <f t="shared" si="208"/>
        <v>0</v>
      </c>
      <c r="AO1523">
        <f t="shared" si="214"/>
        <v>0</v>
      </c>
      <c r="AP1523">
        <f t="shared" si="209"/>
        <v>1</v>
      </c>
      <c r="AQ1523">
        <f t="shared" si="210"/>
        <v>0</v>
      </c>
      <c r="AR1523">
        <f t="shared" si="211"/>
        <v>0</v>
      </c>
      <c r="AS1523">
        <f t="shared" si="212"/>
        <v>0</v>
      </c>
      <c r="AT1523">
        <f t="shared" si="213"/>
        <v>0</v>
      </c>
      <c r="AU1523">
        <f t="shared" si="213"/>
        <v>0</v>
      </c>
      <c r="AV1523">
        <f t="shared" si="215"/>
        <v>0</v>
      </c>
    </row>
    <row r="1524" spans="1:48" x14ac:dyDescent="0.25">
      <c r="A1524" s="5">
        <v>1568</v>
      </c>
      <c r="B1524" s="5" t="s">
        <v>4543</v>
      </c>
      <c r="C1524" s="5" t="s">
        <v>4544</v>
      </c>
      <c r="D1524" s="6" t="s">
        <v>4545</v>
      </c>
      <c r="E1524">
        <v>3</v>
      </c>
      <c r="F1524" s="7">
        <v>0.50826558290000001</v>
      </c>
      <c r="G1524" s="7">
        <v>0</v>
      </c>
      <c r="H1524" t="s">
        <v>4546</v>
      </c>
      <c r="I1524">
        <v>0</v>
      </c>
      <c r="J1524">
        <v>0</v>
      </c>
      <c r="K1524">
        <v>50000</v>
      </c>
      <c r="L1524" t="s">
        <v>52</v>
      </c>
      <c r="M1524" s="8" t="s">
        <v>53</v>
      </c>
      <c r="N1524" s="8">
        <v>0.749999999999999</v>
      </c>
      <c r="O1524">
        <v>0.25</v>
      </c>
      <c r="P1524" s="9">
        <v>0</v>
      </c>
      <c r="Q1524">
        <v>35000</v>
      </c>
      <c r="R1524" s="8"/>
      <c r="S1524" s="8"/>
      <c r="AA1524">
        <v>101343381</v>
      </c>
      <c r="AB1524">
        <v>0</v>
      </c>
      <c r="AC1524">
        <v>12</v>
      </c>
      <c r="AD1524">
        <v>0</v>
      </c>
      <c r="AE1524">
        <v>1966</v>
      </c>
      <c r="AF1524" t="s">
        <v>54</v>
      </c>
      <c r="AG1524">
        <v>10354000</v>
      </c>
      <c r="AH1524" t="s">
        <v>56</v>
      </c>
      <c r="AI1524" t="s">
        <v>55</v>
      </c>
      <c r="AJ1524">
        <v>1</v>
      </c>
      <c r="AK1524">
        <v>4706955</v>
      </c>
      <c r="AL1524" s="8" t="s">
        <v>6025</v>
      </c>
      <c r="AM1524" s="10">
        <f t="shared" si="207"/>
        <v>2018</v>
      </c>
      <c r="AN1524">
        <f t="shared" si="208"/>
        <v>1</v>
      </c>
      <c r="AO1524">
        <f t="shared" si="214"/>
        <v>0</v>
      </c>
      <c r="AP1524">
        <f t="shared" si="209"/>
        <v>0</v>
      </c>
      <c r="AQ1524">
        <f t="shared" si="210"/>
        <v>1</v>
      </c>
      <c r="AR1524">
        <f t="shared" si="211"/>
        <v>0</v>
      </c>
      <c r="AS1524">
        <f t="shared" si="212"/>
        <v>0</v>
      </c>
      <c r="AT1524">
        <f t="shared" si="213"/>
        <v>1</v>
      </c>
      <c r="AU1524">
        <f t="shared" si="213"/>
        <v>0</v>
      </c>
      <c r="AV1524" t="str">
        <f t="shared" si="215"/>
        <v>2020-03-23T19:35:44</v>
      </c>
    </row>
    <row r="1525" spans="1:48" x14ac:dyDescent="0.25">
      <c r="A1525" s="5">
        <v>1569</v>
      </c>
      <c r="B1525" s="5" t="s">
        <v>6026</v>
      </c>
      <c r="C1525" s="5" t="s">
        <v>6027</v>
      </c>
      <c r="D1525" s="6" t="s">
        <v>6028</v>
      </c>
      <c r="E1525">
        <v>3</v>
      </c>
      <c r="F1525" s="7">
        <v>0.4818380404</v>
      </c>
      <c r="G1525" s="7">
        <v>0</v>
      </c>
      <c r="H1525" t="s">
        <v>6029</v>
      </c>
      <c r="I1525">
        <v>187</v>
      </c>
      <c r="J1525">
        <v>22692</v>
      </c>
      <c r="K1525">
        <v>30000</v>
      </c>
      <c r="L1525" t="s">
        <v>52</v>
      </c>
      <c r="M1525" s="8" t="s">
        <v>53</v>
      </c>
      <c r="N1525" s="8">
        <v>0.83928571428571397</v>
      </c>
      <c r="O1525">
        <v>0.160714285714285</v>
      </c>
      <c r="P1525" s="9">
        <v>0</v>
      </c>
      <c r="Q1525">
        <v>30000</v>
      </c>
      <c r="R1525" s="8"/>
      <c r="S1525" s="8"/>
      <c r="AA1525">
        <v>12910397</v>
      </c>
      <c r="AB1525">
        <v>0</v>
      </c>
      <c r="AC1525">
        <v>12</v>
      </c>
      <c r="AD1525">
        <v>0</v>
      </c>
      <c r="AE1525">
        <v>2006</v>
      </c>
      <c r="AF1525" t="s">
        <v>121</v>
      </c>
      <c r="AG1525">
        <v>600000</v>
      </c>
      <c r="AH1525" t="s">
        <v>55</v>
      </c>
      <c r="AI1525" t="s">
        <v>55</v>
      </c>
      <c r="AJ1525">
        <v>1</v>
      </c>
      <c r="AK1525">
        <v>195000</v>
      </c>
      <c r="AL1525" s="8" t="s">
        <v>6030</v>
      </c>
      <c r="AM1525" s="10">
        <f t="shared" si="207"/>
        <v>2013</v>
      </c>
      <c r="AN1525">
        <f t="shared" si="208"/>
        <v>1</v>
      </c>
      <c r="AO1525">
        <f t="shared" si="214"/>
        <v>0</v>
      </c>
      <c r="AP1525">
        <f t="shared" si="209"/>
        <v>0</v>
      </c>
      <c r="AQ1525">
        <f t="shared" si="210"/>
        <v>1</v>
      </c>
      <c r="AR1525">
        <f t="shared" si="211"/>
        <v>0</v>
      </c>
      <c r="AS1525">
        <f t="shared" si="212"/>
        <v>0</v>
      </c>
      <c r="AT1525">
        <f t="shared" si="213"/>
        <v>0</v>
      </c>
      <c r="AU1525">
        <f t="shared" si="213"/>
        <v>0</v>
      </c>
      <c r="AV1525" t="str">
        <f t="shared" si="215"/>
        <v>2020-03-23T20:30:23</v>
      </c>
    </row>
    <row r="1526" spans="1:48" x14ac:dyDescent="0.25">
      <c r="A1526" s="5">
        <v>1570</v>
      </c>
      <c r="B1526" s="5" t="s">
        <v>6031</v>
      </c>
      <c r="C1526" s="5" t="s">
        <v>6032</v>
      </c>
      <c r="D1526" s="6" t="s">
        <v>6033</v>
      </c>
      <c r="E1526">
        <v>3</v>
      </c>
      <c r="F1526" s="7">
        <v>0.42072942089999998</v>
      </c>
      <c r="G1526" s="7">
        <v>0</v>
      </c>
      <c r="H1526" t="s">
        <v>4425</v>
      </c>
      <c r="I1526">
        <v>54</v>
      </c>
      <c r="J1526">
        <v>2826.9</v>
      </c>
      <c r="K1526">
        <v>10000</v>
      </c>
      <c r="L1526" t="s">
        <v>52</v>
      </c>
      <c r="M1526" s="8" t="s">
        <v>86</v>
      </c>
      <c r="N1526" s="8">
        <v>0.64285714285714202</v>
      </c>
      <c r="O1526">
        <v>0.35714285714285698</v>
      </c>
      <c r="P1526" s="9">
        <v>0</v>
      </c>
      <c r="Q1526">
        <v>10000</v>
      </c>
      <c r="R1526" s="8"/>
      <c r="S1526" s="8"/>
      <c r="AA1526">
        <v>1023199</v>
      </c>
      <c r="AB1526">
        <v>0</v>
      </c>
      <c r="AC1526">
        <v>12</v>
      </c>
      <c r="AD1526">
        <v>0</v>
      </c>
      <c r="AE1526">
        <v>2012</v>
      </c>
      <c r="AF1526" t="s">
        <v>68</v>
      </c>
      <c r="AG1526">
        <v>1000</v>
      </c>
      <c r="AH1526" t="s">
        <v>55</v>
      </c>
      <c r="AI1526" t="s">
        <v>56</v>
      </c>
      <c r="AJ1526">
        <v>1</v>
      </c>
      <c r="AK1526">
        <v>9600</v>
      </c>
      <c r="AL1526" s="8" t="s">
        <v>6034</v>
      </c>
      <c r="AM1526" s="10">
        <f t="shared" si="207"/>
        <v>2014</v>
      </c>
      <c r="AN1526">
        <f t="shared" si="208"/>
        <v>1</v>
      </c>
      <c r="AO1526">
        <f t="shared" si="214"/>
        <v>0</v>
      </c>
      <c r="AP1526">
        <f t="shared" si="209"/>
        <v>0</v>
      </c>
      <c r="AQ1526">
        <f t="shared" si="210"/>
        <v>0</v>
      </c>
      <c r="AR1526">
        <f t="shared" si="211"/>
        <v>1</v>
      </c>
      <c r="AS1526">
        <f t="shared" si="212"/>
        <v>0</v>
      </c>
      <c r="AT1526">
        <f t="shared" si="213"/>
        <v>0</v>
      </c>
      <c r="AU1526">
        <f t="shared" si="213"/>
        <v>1</v>
      </c>
      <c r="AV1526" t="str">
        <f t="shared" si="215"/>
        <v>2020-03-23T20:35:16</v>
      </c>
    </row>
    <row r="1527" spans="1:48" x14ac:dyDescent="0.25">
      <c r="A1527" s="5">
        <v>1571</v>
      </c>
      <c r="B1527" s="5" t="s">
        <v>6035</v>
      </c>
      <c r="C1527" s="5" t="s">
        <v>6036</v>
      </c>
      <c r="D1527" s="6" t="s">
        <v>6037</v>
      </c>
      <c r="E1527">
        <v>3</v>
      </c>
      <c r="F1527" s="7">
        <v>0.2912280505</v>
      </c>
      <c r="G1527" s="7">
        <v>0</v>
      </c>
      <c r="H1527" t="s">
        <v>6038</v>
      </c>
      <c r="I1527">
        <v>0</v>
      </c>
      <c r="J1527">
        <v>0</v>
      </c>
      <c r="K1527">
        <v>30000</v>
      </c>
      <c r="L1527" t="s">
        <v>52</v>
      </c>
      <c r="M1527" s="8" t="s">
        <v>53</v>
      </c>
      <c r="N1527" s="8">
        <v>0.85714285714285698</v>
      </c>
      <c r="O1527">
        <v>0.14285714285714199</v>
      </c>
      <c r="P1527" s="9">
        <v>0</v>
      </c>
      <c r="Q1527">
        <v>30000</v>
      </c>
      <c r="R1527" s="8"/>
      <c r="S1527" s="8"/>
      <c r="AA1527">
        <v>8880144</v>
      </c>
      <c r="AB1527">
        <v>0</v>
      </c>
      <c r="AC1527">
        <v>6</v>
      </c>
      <c r="AD1527">
        <v>0</v>
      </c>
      <c r="AE1527">
        <v>1986</v>
      </c>
      <c r="AF1527" t="s">
        <v>54</v>
      </c>
      <c r="AG1527">
        <v>100000</v>
      </c>
      <c r="AH1527" t="s">
        <v>55</v>
      </c>
      <c r="AI1527" t="s">
        <v>55</v>
      </c>
      <c r="AJ1527">
        <v>1</v>
      </c>
      <c r="AK1527">
        <v>136000</v>
      </c>
      <c r="AL1527" s="8" t="s">
        <v>6039</v>
      </c>
      <c r="AM1527" s="10">
        <f t="shared" si="207"/>
        <v>2014</v>
      </c>
      <c r="AN1527">
        <f t="shared" si="208"/>
        <v>1</v>
      </c>
      <c r="AO1527">
        <f t="shared" si="214"/>
        <v>0</v>
      </c>
      <c r="AP1527">
        <f t="shared" si="209"/>
        <v>0</v>
      </c>
      <c r="AQ1527">
        <f t="shared" si="210"/>
        <v>1</v>
      </c>
      <c r="AR1527">
        <f t="shared" si="211"/>
        <v>0</v>
      </c>
      <c r="AS1527">
        <f t="shared" si="212"/>
        <v>0</v>
      </c>
      <c r="AT1527">
        <f t="shared" si="213"/>
        <v>0</v>
      </c>
      <c r="AU1527">
        <f t="shared" si="213"/>
        <v>0</v>
      </c>
      <c r="AV1527" t="str">
        <f t="shared" si="215"/>
        <v>2020-03-23T20:36:44</v>
      </c>
    </row>
    <row r="1528" spans="1:48" x14ac:dyDescent="0.25">
      <c r="A1528" s="5">
        <v>1572</v>
      </c>
      <c r="B1528" s="5" t="s">
        <v>6040</v>
      </c>
      <c r="C1528" s="5" t="s">
        <v>6041</v>
      </c>
      <c r="D1528" s="6" t="s">
        <v>6042</v>
      </c>
      <c r="E1528">
        <v>3</v>
      </c>
      <c r="F1528" s="7">
        <v>0.52588963799999999</v>
      </c>
      <c r="G1528" s="7">
        <v>0</v>
      </c>
      <c r="H1528" t="s">
        <v>6043</v>
      </c>
      <c r="I1528">
        <v>0</v>
      </c>
      <c r="J1528">
        <v>0</v>
      </c>
      <c r="K1528">
        <v>70000</v>
      </c>
      <c r="L1528" t="s">
        <v>52</v>
      </c>
      <c r="M1528" s="8" t="s">
        <v>53</v>
      </c>
      <c r="N1528" s="8">
        <v>0.76785714285714202</v>
      </c>
      <c r="O1528">
        <v>0.23214285714285701</v>
      </c>
      <c r="P1528" s="9">
        <v>0</v>
      </c>
      <c r="Q1528">
        <v>50000</v>
      </c>
      <c r="R1528" s="8"/>
      <c r="S1528" s="8" t="s">
        <v>6044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8581828</v>
      </c>
      <c r="AB1528">
        <v>0</v>
      </c>
      <c r="AC1528">
        <v>12</v>
      </c>
      <c r="AD1528">
        <v>0</v>
      </c>
      <c r="AE1528">
        <v>2013</v>
      </c>
      <c r="AF1528" t="s">
        <v>68</v>
      </c>
      <c r="AG1528">
        <v>1300000</v>
      </c>
      <c r="AH1528" t="s">
        <v>55</v>
      </c>
      <c r="AI1528" t="s">
        <v>56</v>
      </c>
      <c r="AJ1528">
        <v>1</v>
      </c>
      <c r="AK1528">
        <v>114000</v>
      </c>
      <c r="AL1528" s="8" t="s">
        <v>6045</v>
      </c>
      <c r="AM1528" s="10">
        <f t="shared" si="207"/>
        <v>2018</v>
      </c>
      <c r="AN1528">
        <f t="shared" si="208"/>
        <v>1</v>
      </c>
      <c r="AO1528">
        <f t="shared" si="214"/>
        <v>0</v>
      </c>
      <c r="AP1528">
        <f t="shared" si="209"/>
        <v>0</v>
      </c>
      <c r="AQ1528">
        <f t="shared" si="210"/>
        <v>1</v>
      </c>
      <c r="AR1528">
        <f t="shared" si="211"/>
        <v>0</v>
      </c>
      <c r="AS1528">
        <f t="shared" si="212"/>
        <v>0</v>
      </c>
      <c r="AT1528">
        <f t="shared" si="213"/>
        <v>0</v>
      </c>
      <c r="AU1528">
        <f t="shared" si="213"/>
        <v>1</v>
      </c>
      <c r="AV1528" t="str">
        <f t="shared" si="215"/>
        <v>2020-03-23T20:42:11</v>
      </c>
    </row>
    <row r="1529" spans="1:48" x14ac:dyDescent="0.25">
      <c r="A1529" s="5">
        <v>1573</v>
      </c>
      <c r="B1529" s="5" t="s">
        <v>1317</v>
      </c>
      <c r="C1529" s="5" t="s">
        <v>374</v>
      </c>
      <c r="D1529" s="6" t="s">
        <v>1318</v>
      </c>
      <c r="E1529">
        <v>27</v>
      </c>
      <c r="F1529" s="7">
        <v>0</v>
      </c>
      <c r="G1529" s="7"/>
      <c r="H1529" t="s">
        <v>1319</v>
      </c>
      <c r="I1529">
        <v>0</v>
      </c>
      <c r="J1529">
        <v>0</v>
      </c>
      <c r="K1529">
        <v>49900</v>
      </c>
      <c r="L1529" t="s">
        <v>199</v>
      </c>
      <c r="M1529" s="8" t="s">
        <v>74</v>
      </c>
      <c r="N1529" s="8">
        <v>0.33928571428571402</v>
      </c>
      <c r="O1529">
        <v>0.66071428571428503</v>
      </c>
      <c r="P1529" s="9">
        <v>0.86602540378443904</v>
      </c>
      <c r="R1529" s="8"/>
      <c r="S1529" s="8"/>
      <c r="AA1529">
        <v>496968</v>
      </c>
      <c r="AB1529">
        <v>0</v>
      </c>
      <c r="AC1529">
        <v>12</v>
      </c>
      <c r="AD1529">
        <v>0</v>
      </c>
      <c r="AE1529">
        <v>2018</v>
      </c>
      <c r="AF1529" t="s">
        <v>126</v>
      </c>
      <c r="AG1529">
        <v>20000</v>
      </c>
      <c r="AH1529" t="s">
        <v>55</v>
      </c>
      <c r="AI1529" t="s">
        <v>56</v>
      </c>
      <c r="AJ1529">
        <v>0</v>
      </c>
      <c r="AK1529">
        <v>2200</v>
      </c>
      <c r="AL1529" s="8"/>
      <c r="AM1529" s="10">
        <f t="shared" si="207"/>
        <v>2018</v>
      </c>
      <c r="AN1529">
        <f t="shared" si="208"/>
        <v>0</v>
      </c>
      <c r="AO1529">
        <f t="shared" si="214"/>
        <v>1</v>
      </c>
      <c r="AP1529">
        <f t="shared" si="209"/>
        <v>0</v>
      </c>
      <c r="AQ1529">
        <f t="shared" si="210"/>
        <v>0</v>
      </c>
      <c r="AR1529">
        <f t="shared" si="211"/>
        <v>0</v>
      </c>
      <c r="AS1529">
        <f t="shared" si="212"/>
        <v>1</v>
      </c>
      <c r="AT1529">
        <f t="shared" si="213"/>
        <v>0</v>
      </c>
      <c r="AU1529">
        <f t="shared" si="213"/>
        <v>1</v>
      </c>
      <c r="AV1529">
        <f t="shared" si="215"/>
        <v>0</v>
      </c>
    </row>
    <row r="1530" spans="1:48" x14ac:dyDescent="0.25">
      <c r="A1530" s="5">
        <v>1574</v>
      </c>
      <c r="B1530" s="5" t="s">
        <v>1380</v>
      </c>
      <c r="C1530" s="5" t="s">
        <v>1381</v>
      </c>
      <c r="D1530" s="6" t="s">
        <v>1382</v>
      </c>
      <c r="E1530">
        <v>17</v>
      </c>
      <c r="F1530" s="7">
        <v>0.51365720240000001</v>
      </c>
      <c r="G1530" s="7">
        <v>0</v>
      </c>
      <c r="H1530" t="s">
        <v>1383</v>
      </c>
      <c r="I1530">
        <v>0</v>
      </c>
      <c r="J1530">
        <v>0</v>
      </c>
      <c r="K1530">
        <v>40000</v>
      </c>
      <c r="L1530" t="s">
        <v>52</v>
      </c>
      <c r="M1530" s="8" t="s">
        <v>86</v>
      </c>
      <c r="N1530" s="8">
        <v>0.55357142857142805</v>
      </c>
      <c r="O1530">
        <v>0.44642857142857101</v>
      </c>
      <c r="P1530" s="9">
        <v>0.86602540378443904</v>
      </c>
      <c r="Q1530">
        <v>25000</v>
      </c>
      <c r="R1530" s="8"/>
      <c r="S1530" s="8"/>
      <c r="AA1530">
        <v>6296620</v>
      </c>
      <c r="AB1530">
        <v>0</v>
      </c>
      <c r="AC1530">
        <v>12</v>
      </c>
      <c r="AD1530">
        <v>0</v>
      </c>
      <c r="AE1530">
        <v>2015</v>
      </c>
      <c r="AF1530" t="s">
        <v>126</v>
      </c>
      <c r="AG1530">
        <v>400000</v>
      </c>
      <c r="AH1530" t="s">
        <v>55</v>
      </c>
      <c r="AI1530" t="s">
        <v>56</v>
      </c>
      <c r="AJ1530">
        <v>1</v>
      </c>
      <c r="AK1530">
        <v>4400</v>
      </c>
      <c r="AL1530" s="8" t="s">
        <v>6046</v>
      </c>
      <c r="AM1530" s="10">
        <f t="shared" si="207"/>
        <v>2017</v>
      </c>
      <c r="AN1530">
        <f t="shared" si="208"/>
        <v>1</v>
      </c>
      <c r="AO1530">
        <f t="shared" si="214"/>
        <v>0</v>
      </c>
      <c r="AP1530">
        <f t="shared" si="209"/>
        <v>0</v>
      </c>
      <c r="AQ1530">
        <f t="shared" si="210"/>
        <v>0</v>
      </c>
      <c r="AR1530">
        <f t="shared" si="211"/>
        <v>1</v>
      </c>
      <c r="AS1530">
        <f t="shared" si="212"/>
        <v>0</v>
      </c>
      <c r="AT1530">
        <f t="shared" si="213"/>
        <v>0</v>
      </c>
      <c r="AU1530">
        <f t="shared" si="213"/>
        <v>1</v>
      </c>
      <c r="AV1530" t="str">
        <f t="shared" si="215"/>
        <v>2020-03-24T13:59:40</v>
      </c>
    </row>
    <row r="1531" spans="1:48" x14ac:dyDescent="0.25">
      <c r="A1531" s="5">
        <v>1575</v>
      </c>
      <c r="B1531" s="5" t="s">
        <v>6047</v>
      </c>
      <c r="C1531" s="5" t="s">
        <v>6048</v>
      </c>
      <c r="D1531" s="6" t="s">
        <v>6049</v>
      </c>
      <c r="E1531">
        <v>4</v>
      </c>
      <c r="F1531" s="7">
        <v>0.39893420019999998</v>
      </c>
      <c r="G1531" s="7">
        <v>0</v>
      </c>
      <c r="H1531" t="s">
        <v>1373</v>
      </c>
      <c r="I1531">
        <v>52</v>
      </c>
      <c r="J1531">
        <v>206985.86</v>
      </c>
      <c r="K1531">
        <v>400000</v>
      </c>
      <c r="L1531" t="s">
        <v>62</v>
      </c>
      <c r="M1531" s="8" t="s">
        <v>63</v>
      </c>
      <c r="N1531" s="8">
        <v>1</v>
      </c>
      <c r="O1531">
        <v>0</v>
      </c>
      <c r="P1531" s="9">
        <v>0</v>
      </c>
      <c r="R1531" s="8"/>
      <c r="S1531" s="8"/>
      <c r="AJ1531">
        <v>1</v>
      </c>
      <c r="AL1531" s="8"/>
      <c r="AM1531" s="10">
        <f t="shared" si="207"/>
        <v>2011</v>
      </c>
      <c r="AN1531">
        <f t="shared" si="208"/>
        <v>0</v>
      </c>
      <c r="AO1531">
        <f t="shared" si="214"/>
        <v>0</v>
      </c>
      <c r="AP1531">
        <f t="shared" si="209"/>
        <v>1</v>
      </c>
      <c r="AQ1531">
        <f t="shared" si="210"/>
        <v>0</v>
      </c>
      <c r="AR1531">
        <f t="shared" si="211"/>
        <v>0</v>
      </c>
      <c r="AS1531">
        <f t="shared" si="212"/>
        <v>0</v>
      </c>
      <c r="AT1531">
        <f t="shared" si="213"/>
        <v>0</v>
      </c>
      <c r="AU1531">
        <f t="shared" si="213"/>
        <v>0</v>
      </c>
      <c r="AV1531">
        <f t="shared" si="215"/>
        <v>0</v>
      </c>
    </row>
    <row r="1532" spans="1:48" x14ac:dyDescent="0.25">
      <c r="A1532" s="5">
        <v>1576</v>
      </c>
      <c r="B1532" s="5" t="s">
        <v>3026</v>
      </c>
      <c r="C1532" s="5" t="s">
        <v>3027</v>
      </c>
      <c r="D1532" s="6" t="s">
        <v>3028</v>
      </c>
      <c r="E1532">
        <v>3</v>
      </c>
      <c r="F1532" s="7">
        <v>0.47348292949999998</v>
      </c>
      <c r="G1532" s="7">
        <v>0</v>
      </c>
      <c r="H1532" t="s">
        <v>1368</v>
      </c>
      <c r="I1532">
        <v>18</v>
      </c>
      <c r="J1532">
        <v>2421.34</v>
      </c>
      <c r="K1532">
        <v>40000</v>
      </c>
      <c r="L1532" t="s">
        <v>52</v>
      </c>
      <c r="M1532" s="8" t="s">
        <v>53</v>
      </c>
      <c r="N1532" s="8">
        <v>0.85714285714285698</v>
      </c>
      <c r="O1532">
        <v>0.14285714285714199</v>
      </c>
      <c r="P1532" s="9">
        <v>0</v>
      </c>
      <c r="Q1532">
        <v>40000</v>
      </c>
      <c r="R1532" s="8"/>
      <c r="S1532" s="8"/>
      <c r="AA1532">
        <v>26991315</v>
      </c>
      <c r="AB1532">
        <v>0</v>
      </c>
      <c r="AC1532">
        <v>11</v>
      </c>
      <c r="AD1532">
        <v>0</v>
      </c>
      <c r="AE1532">
        <v>1990</v>
      </c>
      <c r="AF1532" t="s">
        <v>54</v>
      </c>
      <c r="AG1532">
        <v>50000</v>
      </c>
      <c r="AH1532" t="s">
        <v>55</v>
      </c>
      <c r="AI1532" t="s">
        <v>55</v>
      </c>
      <c r="AJ1532">
        <v>1</v>
      </c>
      <c r="AK1532">
        <v>380000</v>
      </c>
      <c r="AL1532" s="8" t="s">
        <v>6050</v>
      </c>
      <c r="AM1532" s="10">
        <f t="shared" si="207"/>
        <v>2014</v>
      </c>
      <c r="AN1532">
        <f t="shared" si="208"/>
        <v>1</v>
      </c>
      <c r="AO1532">
        <f t="shared" si="214"/>
        <v>0</v>
      </c>
      <c r="AP1532">
        <f t="shared" si="209"/>
        <v>0</v>
      </c>
      <c r="AQ1532">
        <f t="shared" si="210"/>
        <v>1</v>
      </c>
      <c r="AR1532">
        <f t="shared" si="211"/>
        <v>0</v>
      </c>
      <c r="AS1532">
        <f t="shared" si="212"/>
        <v>0</v>
      </c>
      <c r="AT1532">
        <f t="shared" si="213"/>
        <v>0</v>
      </c>
      <c r="AU1532">
        <f t="shared" si="213"/>
        <v>0</v>
      </c>
      <c r="AV1532" t="str">
        <f t="shared" si="215"/>
        <v>2020-03-24T16:22:39</v>
      </c>
    </row>
    <row r="1533" spans="1:48" x14ac:dyDescent="0.25">
      <c r="A1533" s="5">
        <v>1577</v>
      </c>
      <c r="B1533" s="5" t="s">
        <v>6051</v>
      </c>
      <c r="C1533" s="5" t="s">
        <v>6052</v>
      </c>
      <c r="D1533" s="6" t="s">
        <v>6053</v>
      </c>
      <c r="E1533">
        <v>4</v>
      </c>
      <c r="F1533" s="7">
        <v>0.49907255630000003</v>
      </c>
      <c r="G1533" s="7">
        <v>0</v>
      </c>
      <c r="H1533" t="s">
        <v>6054</v>
      </c>
      <c r="I1533">
        <v>39</v>
      </c>
      <c r="J1533">
        <v>40848</v>
      </c>
      <c r="K1533">
        <v>40000</v>
      </c>
      <c r="L1533" t="s">
        <v>52</v>
      </c>
      <c r="M1533" s="8" t="s">
        <v>53</v>
      </c>
      <c r="N1533" s="8">
        <v>0.75</v>
      </c>
      <c r="O1533">
        <v>0.25</v>
      </c>
      <c r="P1533" s="9">
        <v>0.86602540378443904</v>
      </c>
      <c r="Q1533">
        <v>30000</v>
      </c>
      <c r="R1533" s="8"/>
      <c r="S1533" s="8"/>
      <c r="AA1533">
        <v>3160194</v>
      </c>
      <c r="AB1533">
        <v>0</v>
      </c>
      <c r="AC1533">
        <v>12</v>
      </c>
      <c r="AD1533">
        <v>0</v>
      </c>
      <c r="AE1533">
        <v>2006</v>
      </c>
      <c r="AF1533" t="s">
        <v>121</v>
      </c>
      <c r="AG1533">
        <v>110000</v>
      </c>
      <c r="AH1533" t="s">
        <v>55</v>
      </c>
      <c r="AI1533" t="s">
        <v>56</v>
      </c>
      <c r="AJ1533">
        <v>1</v>
      </c>
      <c r="AK1533">
        <v>56687</v>
      </c>
      <c r="AL1533" s="8" t="s">
        <v>6055</v>
      </c>
      <c r="AM1533" s="10">
        <f t="shared" si="207"/>
        <v>2017</v>
      </c>
      <c r="AN1533">
        <f t="shared" si="208"/>
        <v>1</v>
      </c>
      <c r="AO1533">
        <f t="shared" si="214"/>
        <v>0</v>
      </c>
      <c r="AP1533">
        <f t="shared" si="209"/>
        <v>0</v>
      </c>
      <c r="AQ1533">
        <f t="shared" si="210"/>
        <v>1</v>
      </c>
      <c r="AR1533">
        <f t="shared" si="211"/>
        <v>0</v>
      </c>
      <c r="AS1533">
        <f t="shared" si="212"/>
        <v>0</v>
      </c>
      <c r="AT1533">
        <f t="shared" si="213"/>
        <v>0</v>
      </c>
      <c r="AU1533">
        <f t="shared" si="213"/>
        <v>1</v>
      </c>
      <c r="AV1533" t="str">
        <f t="shared" si="215"/>
        <v>2020-03-24T16:24:08</v>
      </c>
    </row>
    <row r="1534" spans="1:48" x14ac:dyDescent="0.25">
      <c r="A1534" s="5">
        <v>1578</v>
      </c>
      <c r="B1534" s="5" t="s">
        <v>3301</v>
      </c>
      <c r="C1534" s="5" t="s">
        <v>3302</v>
      </c>
      <c r="D1534" s="6" t="s">
        <v>3303</v>
      </c>
      <c r="E1534">
        <v>40</v>
      </c>
      <c r="F1534" s="7">
        <v>0.3980371352</v>
      </c>
      <c r="G1534" s="7">
        <v>0</v>
      </c>
      <c r="H1534" t="s">
        <v>3304</v>
      </c>
      <c r="I1534">
        <v>81</v>
      </c>
      <c r="J1534">
        <v>1693918.99</v>
      </c>
      <c r="K1534">
        <v>2600000</v>
      </c>
      <c r="L1534" t="s">
        <v>119</v>
      </c>
      <c r="M1534" s="8" t="s">
        <v>53</v>
      </c>
      <c r="N1534" s="8">
        <v>0.75</v>
      </c>
      <c r="O1534">
        <v>0.25</v>
      </c>
      <c r="P1534" s="9">
        <v>-0.86414139088929898</v>
      </c>
      <c r="Q1534">
        <v>1800000</v>
      </c>
      <c r="R1534" s="8" t="s">
        <v>6056</v>
      </c>
      <c r="S1534" s="8" t="s">
        <v>113</v>
      </c>
      <c r="T1534">
        <v>24785840</v>
      </c>
      <c r="U1534">
        <v>11314541</v>
      </c>
      <c r="V1534">
        <v>25368478</v>
      </c>
      <c r="W1534">
        <v>14053937</v>
      </c>
      <c r="X1534">
        <v>90382</v>
      </c>
      <c r="Y1534">
        <v>13427743</v>
      </c>
      <c r="Z1534">
        <v>9649776</v>
      </c>
      <c r="AA1534">
        <v>29087737</v>
      </c>
      <c r="AB1534">
        <v>5820251</v>
      </c>
      <c r="AC1534">
        <v>6</v>
      </c>
      <c r="AD1534">
        <v>23267486</v>
      </c>
      <c r="AE1534">
        <v>2000</v>
      </c>
      <c r="AF1534" t="s">
        <v>54</v>
      </c>
      <c r="AG1534">
        <v>350000</v>
      </c>
      <c r="AH1534" t="s">
        <v>55</v>
      </c>
      <c r="AI1534" t="s">
        <v>56</v>
      </c>
      <c r="AJ1534">
        <v>0.97252864360000002</v>
      </c>
      <c r="AK1534">
        <v>142400</v>
      </c>
      <c r="AL1534" s="8"/>
      <c r="AM1534" s="10">
        <f t="shared" si="207"/>
        <v>2016</v>
      </c>
      <c r="AN1534">
        <f t="shared" si="208"/>
        <v>1</v>
      </c>
      <c r="AO1534">
        <f t="shared" si="214"/>
        <v>0</v>
      </c>
      <c r="AP1534">
        <f t="shared" si="209"/>
        <v>0</v>
      </c>
      <c r="AQ1534">
        <f t="shared" si="210"/>
        <v>1</v>
      </c>
      <c r="AR1534">
        <f t="shared" si="211"/>
        <v>0</v>
      </c>
      <c r="AS1534">
        <f t="shared" si="212"/>
        <v>0</v>
      </c>
      <c r="AT1534">
        <f t="shared" si="213"/>
        <v>0</v>
      </c>
      <c r="AU1534">
        <f t="shared" si="213"/>
        <v>1</v>
      </c>
      <c r="AV1534" t="str">
        <f t="shared" si="215"/>
        <v>2020-03-24T18:03:35</v>
      </c>
    </row>
    <row r="1535" spans="1:48" x14ac:dyDescent="0.25">
      <c r="A1535" s="5">
        <v>1579</v>
      </c>
      <c r="B1535" s="5" t="s">
        <v>6057</v>
      </c>
      <c r="C1535" s="5" t="s">
        <v>6058</v>
      </c>
      <c r="D1535" s="6" t="s">
        <v>6059</v>
      </c>
      <c r="E1535">
        <v>15</v>
      </c>
      <c r="F1535" s="7">
        <v>0.42693148580000001</v>
      </c>
      <c r="G1535" s="7">
        <v>0</v>
      </c>
      <c r="H1535" t="s">
        <v>915</v>
      </c>
      <c r="I1535">
        <v>38</v>
      </c>
      <c r="J1535">
        <v>1630.74</v>
      </c>
      <c r="K1535">
        <v>15000</v>
      </c>
      <c r="L1535" t="s">
        <v>199</v>
      </c>
      <c r="M1535" s="8" t="s">
        <v>74</v>
      </c>
      <c r="N1535" s="8">
        <v>0.33928571428571402</v>
      </c>
      <c r="O1535">
        <v>0.66071428571428503</v>
      </c>
      <c r="P1535" s="9">
        <v>0.886268006131125</v>
      </c>
      <c r="R1535" s="8"/>
      <c r="S1535" s="8"/>
      <c r="AA1535">
        <v>675140</v>
      </c>
      <c r="AB1535">
        <v>0</v>
      </c>
      <c r="AC1535">
        <v>12</v>
      </c>
      <c r="AD1535">
        <v>0</v>
      </c>
      <c r="AE1535">
        <v>2016</v>
      </c>
      <c r="AF1535" t="s">
        <v>126</v>
      </c>
      <c r="AG1535">
        <v>99000</v>
      </c>
      <c r="AH1535" t="s">
        <v>55</v>
      </c>
      <c r="AI1535" t="s">
        <v>56</v>
      </c>
      <c r="AJ1535">
        <v>1</v>
      </c>
      <c r="AK1535">
        <v>1850</v>
      </c>
      <c r="AL1535" s="8"/>
      <c r="AM1535" s="10">
        <f t="shared" si="207"/>
        <v>2018</v>
      </c>
      <c r="AN1535">
        <f t="shared" si="208"/>
        <v>0</v>
      </c>
      <c r="AO1535">
        <f t="shared" si="214"/>
        <v>1</v>
      </c>
      <c r="AP1535">
        <f t="shared" si="209"/>
        <v>0</v>
      </c>
      <c r="AQ1535">
        <f t="shared" si="210"/>
        <v>0</v>
      </c>
      <c r="AR1535">
        <f t="shared" si="211"/>
        <v>0</v>
      </c>
      <c r="AS1535">
        <f t="shared" si="212"/>
        <v>1</v>
      </c>
      <c r="AT1535">
        <f t="shared" si="213"/>
        <v>0</v>
      </c>
      <c r="AU1535">
        <f t="shared" si="213"/>
        <v>1</v>
      </c>
      <c r="AV1535">
        <f t="shared" si="215"/>
        <v>0</v>
      </c>
    </row>
    <row r="1536" spans="1:48" x14ac:dyDescent="0.25">
      <c r="A1536" s="5">
        <v>1580</v>
      </c>
      <c r="B1536" s="5" t="s">
        <v>6060</v>
      </c>
      <c r="C1536" s="5" t="s">
        <v>6061</v>
      </c>
      <c r="D1536" s="6" t="s">
        <v>6062</v>
      </c>
      <c r="E1536">
        <v>8</v>
      </c>
      <c r="F1536" s="7">
        <v>0.4698922639</v>
      </c>
      <c r="G1536" s="7">
        <v>0</v>
      </c>
      <c r="H1536" t="s">
        <v>6063</v>
      </c>
      <c r="I1536">
        <v>0</v>
      </c>
      <c r="J1536">
        <v>0</v>
      </c>
      <c r="K1536">
        <v>15000</v>
      </c>
      <c r="L1536" t="s">
        <v>199</v>
      </c>
      <c r="M1536" s="8" t="s">
        <v>53</v>
      </c>
      <c r="N1536" s="8">
        <v>0.75</v>
      </c>
      <c r="O1536">
        <v>0.25</v>
      </c>
      <c r="P1536" s="11">
        <v>1.0999999999999999E-15</v>
      </c>
      <c r="R1536" s="8"/>
      <c r="S1536" s="8"/>
      <c r="AA1536">
        <v>0</v>
      </c>
      <c r="AB1536">
        <v>0</v>
      </c>
      <c r="AC1536">
        <v>1</v>
      </c>
      <c r="AD1536">
        <v>0</v>
      </c>
      <c r="AE1536">
        <v>1000</v>
      </c>
      <c r="AF1536" t="s">
        <v>54</v>
      </c>
      <c r="AG1536">
        <v>0</v>
      </c>
      <c r="AH1536" t="s">
        <v>55</v>
      </c>
      <c r="AI1536" t="s">
        <v>55</v>
      </c>
      <c r="AJ1536">
        <v>1</v>
      </c>
      <c r="AK1536">
        <v>0</v>
      </c>
      <c r="AL1536" s="8"/>
      <c r="AM1536" s="10">
        <f t="shared" si="207"/>
        <v>2018</v>
      </c>
      <c r="AN1536">
        <f t="shared" si="208"/>
        <v>0</v>
      </c>
      <c r="AO1536">
        <f t="shared" si="214"/>
        <v>1</v>
      </c>
      <c r="AP1536">
        <f t="shared" si="209"/>
        <v>0</v>
      </c>
      <c r="AQ1536">
        <f t="shared" si="210"/>
        <v>1</v>
      </c>
      <c r="AR1536">
        <f t="shared" si="211"/>
        <v>0</v>
      </c>
      <c r="AS1536">
        <f t="shared" si="212"/>
        <v>0</v>
      </c>
      <c r="AT1536">
        <f t="shared" si="213"/>
        <v>0</v>
      </c>
      <c r="AU1536">
        <f t="shared" si="213"/>
        <v>0</v>
      </c>
      <c r="AV1536">
        <f t="shared" si="215"/>
        <v>0</v>
      </c>
    </row>
    <row r="1537" spans="1:48" x14ac:dyDescent="0.25">
      <c r="A1537" s="5">
        <v>1581</v>
      </c>
      <c r="B1537" s="5" t="s">
        <v>6064</v>
      </c>
      <c r="C1537" s="5" t="s">
        <v>6065</v>
      </c>
      <c r="D1537" s="6" t="s">
        <v>6066</v>
      </c>
      <c r="E1537">
        <v>5</v>
      </c>
      <c r="F1537" s="7">
        <v>0.3898716055</v>
      </c>
      <c r="G1537" s="7">
        <v>0</v>
      </c>
      <c r="H1537" t="s">
        <v>6067</v>
      </c>
      <c r="I1537">
        <v>0</v>
      </c>
      <c r="J1537">
        <v>0</v>
      </c>
      <c r="K1537">
        <v>80000</v>
      </c>
      <c r="L1537" t="s">
        <v>52</v>
      </c>
      <c r="M1537" s="8" t="s">
        <v>53</v>
      </c>
      <c r="N1537" s="8">
        <v>0.80357142857142805</v>
      </c>
      <c r="O1537">
        <v>0.19642857142857101</v>
      </c>
      <c r="P1537" s="9">
        <v>0.86602540378443904</v>
      </c>
      <c r="Q1537">
        <v>45000</v>
      </c>
      <c r="R1537" s="8"/>
      <c r="S1537" s="8" t="s">
        <v>3338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3552214</v>
      </c>
      <c r="AB1537">
        <v>0</v>
      </c>
      <c r="AC1537">
        <v>12</v>
      </c>
      <c r="AD1537">
        <v>0</v>
      </c>
      <c r="AE1537">
        <v>2011</v>
      </c>
      <c r="AF1537" t="s">
        <v>68</v>
      </c>
      <c r="AG1537">
        <v>120000</v>
      </c>
      <c r="AH1537" t="s">
        <v>55</v>
      </c>
      <c r="AI1537" t="s">
        <v>56</v>
      </c>
      <c r="AJ1537">
        <v>1</v>
      </c>
      <c r="AK1537">
        <v>34030</v>
      </c>
      <c r="AL1537" s="8" t="s">
        <v>6068</v>
      </c>
      <c r="AM1537" s="10">
        <f t="shared" si="207"/>
        <v>2019</v>
      </c>
      <c r="AN1537">
        <f t="shared" si="208"/>
        <v>1</v>
      </c>
      <c r="AO1537">
        <f t="shared" si="214"/>
        <v>0</v>
      </c>
      <c r="AP1537">
        <f t="shared" si="209"/>
        <v>0</v>
      </c>
      <c r="AQ1537">
        <f t="shared" si="210"/>
        <v>1</v>
      </c>
      <c r="AR1537">
        <f t="shared" si="211"/>
        <v>0</v>
      </c>
      <c r="AS1537">
        <f t="shared" si="212"/>
        <v>0</v>
      </c>
      <c r="AT1537">
        <f t="shared" si="213"/>
        <v>0</v>
      </c>
      <c r="AU1537">
        <f t="shared" si="213"/>
        <v>1</v>
      </c>
      <c r="AV1537" t="str">
        <f t="shared" si="215"/>
        <v>2020-03-24T16:31:53</v>
      </c>
    </row>
    <row r="1538" spans="1:48" x14ac:dyDescent="0.25">
      <c r="A1538" s="5">
        <v>1582</v>
      </c>
      <c r="B1538" s="5" t="s">
        <v>6047</v>
      </c>
      <c r="C1538" s="5" t="s">
        <v>6048</v>
      </c>
      <c r="D1538" s="6" t="s">
        <v>6049</v>
      </c>
      <c r="E1538">
        <v>4</v>
      </c>
      <c r="F1538" s="7">
        <v>0.39893420019999998</v>
      </c>
      <c r="G1538" s="7">
        <v>0</v>
      </c>
      <c r="H1538" t="s">
        <v>1373</v>
      </c>
      <c r="I1538">
        <v>52</v>
      </c>
      <c r="J1538">
        <v>206985.86</v>
      </c>
      <c r="K1538">
        <v>250000</v>
      </c>
      <c r="L1538" t="s">
        <v>52</v>
      </c>
      <c r="M1538" s="8" t="s">
        <v>53</v>
      </c>
      <c r="N1538" s="8">
        <v>0.83928571428571397</v>
      </c>
      <c r="O1538">
        <v>0.160714285714285</v>
      </c>
      <c r="P1538" s="9">
        <v>-0.86602540378444004</v>
      </c>
      <c r="Q1538">
        <v>250000</v>
      </c>
      <c r="R1538" s="8"/>
      <c r="S1538" s="8" t="s">
        <v>6044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13657653</v>
      </c>
      <c r="AB1538">
        <v>0</v>
      </c>
      <c r="AC1538">
        <v>12</v>
      </c>
      <c r="AD1538">
        <v>0</v>
      </c>
      <c r="AE1538">
        <v>1979</v>
      </c>
      <c r="AF1538" t="s">
        <v>54</v>
      </c>
      <c r="AG1538">
        <v>600000</v>
      </c>
      <c r="AH1538" t="s">
        <v>55</v>
      </c>
      <c r="AI1538" t="s">
        <v>55</v>
      </c>
      <c r="AJ1538">
        <v>1</v>
      </c>
      <c r="AK1538">
        <v>485000</v>
      </c>
      <c r="AL1538" s="8" t="s">
        <v>6069</v>
      </c>
      <c r="AM1538" s="10">
        <f t="shared" ref="AM1538:AM1601" si="216">_xlfn.NUMBERVALUE(LEFT(H1538,4))</f>
        <v>2011</v>
      </c>
      <c r="AN1538">
        <f t="shared" ref="AN1538:AN1601" si="217">IF(OR(L1538 = "AprovadoAnalista", L1538 = "AprovadoComite" ),1,0)</f>
        <v>1</v>
      </c>
      <c r="AO1538">
        <f t="shared" si="214"/>
        <v>0</v>
      </c>
      <c r="AP1538">
        <f t="shared" ref="AP1538:AP1601" si="218">IF(MID(M1538,4,1)="0",1,0)</f>
        <v>0</v>
      </c>
      <c r="AQ1538">
        <f t="shared" ref="AQ1538:AQ1601" si="219">IF(MID(M1538,4,1)="1",1,0)</f>
        <v>1</v>
      </c>
      <c r="AR1538">
        <f t="shared" ref="AR1538:AR1601" si="220">IF(MID(M1538,4,1)="3",1,0)</f>
        <v>0</v>
      </c>
      <c r="AS1538">
        <f t="shared" ref="AS1538:AS1601" si="221">IF(MID(M1538,4,1)="5",1,0)</f>
        <v>0</v>
      </c>
      <c r="AT1538">
        <f t="shared" ref="AT1538:AU1601" si="222">IF(AH1538="True",1,0)</f>
        <v>0</v>
      </c>
      <c r="AU1538">
        <f t="shared" si="222"/>
        <v>0</v>
      </c>
      <c r="AV1538" t="str">
        <f t="shared" si="215"/>
        <v>2020-03-24T17:26:59</v>
      </c>
    </row>
    <row r="1539" spans="1:48" x14ac:dyDescent="0.25">
      <c r="A1539" s="5">
        <v>1583</v>
      </c>
      <c r="B1539" s="5" t="s">
        <v>6070</v>
      </c>
      <c r="C1539" s="5" t="s">
        <v>6071</v>
      </c>
      <c r="D1539" s="6" t="s">
        <v>6072</v>
      </c>
      <c r="E1539">
        <v>10</v>
      </c>
      <c r="F1539" s="7">
        <v>0.46906548059999997</v>
      </c>
      <c r="G1539" s="7">
        <v>0</v>
      </c>
      <c r="H1539" t="s">
        <v>6073</v>
      </c>
      <c r="I1539">
        <v>0</v>
      </c>
      <c r="J1539">
        <v>0</v>
      </c>
      <c r="K1539">
        <v>50000</v>
      </c>
      <c r="L1539" t="s">
        <v>52</v>
      </c>
      <c r="M1539" s="8" t="s">
        <v>86</v>
      </c>
      <c r="N1539" s="8">
        <v>0.58928571428571397</v>
      </c>
      <c r="O1539">
        <v>0.41071428571428498</v>
      </c>
      <c r="P1539" s="9">
        <v>0</v>
      </c>
      <c r="Q1539">
        <v>25000</v>
      </c>
      <c r="R1539" s="8"/>
      <c r="S1539" s="8"/>
      <c r="AA1539">
        <v>0</v>
      </c>
      <c r="AB1539">
        <v>0</v>
      </c>
      <c r="AC1539">
        <v>1</v>
      </c>
      <c r="AD1539">
        <v>0</v>
      </c>
      <c r="AE1539">
        <v>2017</v>
      </c>
      <c r="AF1539" t="s">
        <v>126</v>
      </c>
      <c r="AG1539">
        <v>150000</v>
      </c>
      <c r="AH1539" t="s">
        <v>55</v>
      </c>
      <c r="AI1539" t="s">
        <v>55</v>
      </c>
      <c r="AJ1539">
        <v>0.64998443839999998</v>
      </c>
      <c r="AK1539">
        <v>4400</v>
      </c>
      <c r="AL1539" s="8" t="s">
        <v>6074</v>
      </c>
      <c r="AM1539" s="10">
        <f t="shared" si="216"/>
        <v>2017</v>
      </c>
      <c r="AN1539">
        <f t="shared" si="217"/>
        <v>1</v>
      </c>
      <c r="AO1539">
        <f t="shared" ref="AO1539:AO1602" si="223">IF(OR(L1539 = "ReprovadoAnalista", L1539 = "ReprovadoComite" ),1,0)</f>
        <v>0</v>
      </c>
      <c r="AP1539">
        <f t="shared" si="218"/>
        <v>0</v>
      </c>
      <c r="AQ1539">
        <f t="shared" si="219"/>
        <v>0</v>
      </c>
      <c r="AR1539">
        <f t="shared" si="220"/>
        <v>1</v>
      </c>
      <c r="AS1539">
        <f t="shared" si="221"/>
        <v>0</v>
      </c>
      <c r="AT1539">
        <f t="shared" si="222"/>
        <v>0</v>
      </c>
      <c r="AU1539">
        <f t="shared" si="222"/>
        <v>0</v>
      </c>
      <c r="AV1539" t="str">
        <f t="shared" ref="AV1539:AV1602" si="224">IF(R1539&lt;&gt;"",R1539,AL1539)</f>
        <v>2020-03-24T17:35:35</v>
      </c>
    </row>
    <row r="1540" spans="1:48" x14ac:dyDescent="0.25">
      <c r="A1540" s="5">
        <v>1584</v>
      </c>
      <c r="B1540" s="5" t="s">
        <v>840</v>
      </c>
      <c r="C1540" s="5" t="s">
        <v>841</v>
      </c>
      <c r="D1540" s="6" t="s">
        <v>842</v>
      </c>
      <c r="E1540">
        <v>11</v>
      </c>
      <c r="F1540" s="7">
        <v>0.27775700910000001</v>
      </c>
      <c r="G1540" s="7">
        <v>0</v>
      </c>
      <c r="H1540" t="s">
        <v>843</v>
      </c>
      <c r="I1540">
        <v>33</v>
      </c>
      <c r="J1540">
        <v>88113.600000000006</v>
      </c>
      <c r="K1540">
        <v>350000</v>
      </c>
      <c r="L1540" t="s">
        <v>52</v>
      </c>
      <c r="M1540" s="8" t="s">
        <v>53</v>
      </c>
      <c r="N1540" s="8">
        <v>0.83928571428571397</v>
      </c>
      <c r="O1540">
        <v>0.160714285714285</v>
      </c>
      <c r="P1540" s="11">
        <v>2.9999999999999999E-16</v>
      </c>
      <c r="Q1540">
        <v>250000</v>
      </c>
      <c r="R1540" s="8"/>
      <c r="S1540" s="8" t="s">
        <v>329</v>
      </c>
      <c r="T1540">
        <v>6691704</v>
      </c>
      <c r="U1540">
        <v>2260154</v>
      </c>
      <c r="V1540">
        <v>7750339</v>
      </c>
      <c r="W1540">
        <v>2808676</v>
      </c>
      <c r="X1540">
        <v>3444000</v>
      </c>
      <c r="Y1540">
        <v>2105860</v>
      </c>
      <c r="Z1540">
        <v>224712</v>
      </c>
      <c r="AA1540">
        <v>13021324</v>
      </c>
      <c r="AB1540">
        <v>0</v>
      </c>
      <c r="AC1540">
        <v>12</v>
      </c>
      <c r="AD1540">
        <v>0</v>
      </c>
      <c r="AE1540">
        <v>2004</v>
      </c>
      <c r="AF1540" t="s">
        <v>121</v>
      </c>
      <c r="AG1540">
        <v>500000</v>
      </c>
      <c r="AH1540" t="s">
        <v>55</v>
      </c>
      <c r="AI1540" t="s">
        <v>55</v>
      </c>
      <c r="AJ1540">
        <v>0.81147585879999995</v>
      </c>
      <c r="AK1540">
        <v>344600</v>
      </c>
      <c r="AL1540" s="8" t="s">
        <v>6075</v>
      </c>
      <c r="AM1540" s="10">
        <f t="shared" si="216"/>
        <v>2009</v>
      </c>
      <c r="AN1540">
        <f t="shared" si="217"/>
        <v>1</v>
      </c>
      <c r="AO1540">
        <f t="shared" si="223"/>
        <v>0</v>
      </c>
      <c r="AP1540">
        <f t="shared" si="218"/>
        <v>0</v>
      </c>
      <c r="AQ1540">
        <f t="shared" si="219"/>
        <v>1</v>
      </c>
      <c r="AR1540">
        <f t="shared" si="220"/>
        <v>0</v>
      </c>
      <c r="AS1540">
        <f t="shared" si="221"/>
        <v>0</v>
      </c>
      <c r="AT1540">
        <f t="shared" si="222"/>
        <v>0</v>
      </c>
      <c r="AU1540">
        <f t="shared" si="222"/>
        <v>0</v>
      </c>
      <c r="AV1540" t="str">
        <f t="shared" si="224"/>
        <v>2020-03-24T19:12:24</v>
      </c>
    </row>
    <row r="1541" spans="1:48" x14ac:dyDescent="0.25">
      <c r="A1541" s="5">
        <v>1585</v>
      </c>
      <c r="B1541" s="5" t="s">
        <v>6076</v>
      </c>
      <c r="C1541" s="5" t="s">
        <v>6077</v>
      </c>
      <c r="D1541" s="6" t="s">
        <v>6078</v>
      </c>
      <c r="E1541">
        <v>17</v>
      </c>
      <c r="F1541" s="7">
        <v>0.40859293289999998</v>
      </c>
      <c r="G1541" s="7">
        <v>0</v>
      </c>
      <c r="H1541" t="s">
        <v>6079</v>
      </c>
      <c r="I1541">
        <v>0</v>
      </c>
      <c r="J1541">
        <v>30720</v>
      </c>
      <c r="K1541">
        <v>100000</v>
      </c>
      <c r="L1541" t="s">
        <v>52</v>
      </c>
      <c r="M1541" s="8" t="s">
        <v>63</v>
      </c>
      <c r="N1541" s="8">
        <v>0.91071428571428503</v>
      </c>
      <c r="O1541">
        <v>8.9285714285714204E-2</v>
      </c>
      <c r="P1541" s="9">
        <v>-0.86602540378444404</v>
      </c>
      <c r="Q1541">
        <v>100000</v>
      </c>
      <c r="R1541" s="8"/>
      <c r="S1541" s="8" t="s">
        <v>329</v>
      </c>
      <c r="T1541">
        <v>130665846</v>
      </c>
      <c r="U1541">
        <v>86406690</v>
      </c>
      <c r="V1541">
        <v>135399753</v>
      </c>
      <c r="W1541">
        <v>46255410</v>
      </c>
      <c r="X1541">
        <v>20666351</v>
      </c>
      <c r="Y1541">
        <v>55366186</v>
      </c>
      <c r="Z1541">
        <v>57660931</v>
      </c>
      <c r="AA1541">
        <v>225787476</v>
      </c>
      <c r="AB1541">
        <v>53663587</v>
      </c>
      <c r="AC1541">
        <v>12</v>
      </c>
      <c r="AD1541">
        <v>172123889</v>
      </c>
      <c r="AE1541">
        <v>2005</v>
      </c>
      <c r="AF1541" t="s">
        <v>121</v>
      </c>
      <c r="AG1541">
        <v>19688456</v>
      </c>
      <c r="AH1541" t="s">
        <v>55</v>
      </c>
      <c r="AI1541" t="s">
        <v>55</v>
      </c>
      <c r="AJ1541">
        <v>1</v>
      </c>
      <c r="AK1541">
        <v>29204288</v>
      </c>
      <c r="AL1541" s="8" t="s">
        <v>6080</v>
      </c>
      <c r="AM1541" s="10">
        <f t="shared" si="216"/>
        <v>2012</v>
      </c>
      <c r="AN1541">
        <f t="shared" si="217"/>
        <v>1</v>
      </c>
      <c r="AO1541">
        <f t="shared" si="223"/>
        <v>0</v>
      </c>
      <c r="AP1541">
        <f t="shared" si="218"/>
        <v>1</v>
      </c>
      <c r="AQ1541">
        <f t="shared" si="219"/>
        <v>0</v>
      </c>
      <c r="AR1541">
        <f t="shared" si="220"/>
        <v>0</v>
      </c>
      <c r="AS1541">
        <f t="shared" si="221"/>
        <v>0</v>
      </c>
      <c r="AT1541">
        <f t="shared" si="222"/>
        <v>0</v>
      </c>
      <c r="AU1541">
        <f t="shared" si="222"/>
        <v>0</v>
      </c>
      <c r="AV1541" t="str">
        <f t="shared" si="224"/>
        <v>2020-03-24T19:22:36</v>
      </c>
    </row>
    <row r="1542" spans="1:48" x14ac:dyDescent="0.25">
      <c r="A1542" s="5">
        <v>1586</v>
      </c>
      <c r="B1542" s="5" t="s">
        <v>5946</v>
      </c>
      <c r="C1542" s="5" t="s">
        <v>5947</v>
      </c>
      <c r="D1542" s="6" t="s">
        <v>5948</v>
      </c>
      <c r="E1542">
        <v>41</v>
      </c>
      <c r="F1542" s="7">
        <v>0.341106362</v>
      </c>
      <c r="G1542" s="7">
        <v>0</v>
      </c>
      <c r="H1542" t="s">
        <v>5679</v>
      </c>
      <c r="I1542">
        <v>0</v>
      </c>
      <c r="J1542">
        <v>2760</v>
      </c>
      <c r="K1542">
        <v>60000</v>
      </c>
      <c r="L1542" t="s">
        <v>52</v>
      </c>
      <c r="M1542" s="8" t="s">
        <v>86</v>
      </c>
      <c r="N1542" s="8">
        <v>0.60714285714285698</v>
      </c>
      <c r="O1542">
        <v>0.39285714285714202</v>
      </c>
      <c r="P1542" s="9">
        <v>0.71853740091829499</v>
      </c>
      <c r="Q1542">
        <v>60000</v>
      </c>
      <c r="R1542" s="8"/>
      <c r="S1542" s="8" t="s">
        <v>329</v>
      </c>
      <c r="T1542">
        <v>20396883</v>
      </c>
      <c r="U1542">
        <v>0</v>
      </c>
      <c r="V1542">
        <v>0</v>
      </c>
      <c r="W1542">
        <v>0</v>
      </c>
      <c r="X1542">
        <v>0</v>
      </c>
      <c r="Y1542">
        <v>13900110</v>
      </c>
      <c r="Z1542">
        <v>6450155</v>
      </c>
      <c r="AA1542">
        <v>43509979</v>
      </c>
      <c r="AB1542">
        <v>18213246</v>
      </c>
      <c r="AC1542">
        <v>12</v>
      </c>
      <c r="AD1542">
        <v>25296733</v>
      </c>
      <c r="AE1542">
        <v>1990</v>
      </c>
      <c r="AF1542" t="s">
        <v>54</v>
      </c>
      <c r="AG1542">
        <v>600000</v>
      </c>
      <c r="AH1542" t="s">
        <v>56</v>
      </c>
      <c r="AI1542" t="s">
        <v>55</v>
      </c>
      <c r="AJ1542">
        <v>0.97004282590000002</v>
      </c>
      <c r="AK1542">
        <v>178000</v>
      </c>
      <c r="AL1542" s="8" t="s">
        <v>6081</v>
      </c>
      <c r="AM1542" s="10">
        <f t="shared" si="216"/>
        <v>2012</v>
      </c>
      <c r="AN1542">
        <f t="shared" si="217"/>
        <v>1</v>
      </c>
      <c r="AO1542">
        <f t="shared" si="223"/>
        <v>0</v>
      </c>
      <c r="AP1542">
        <f t="shared" si="218"/>
        <v>0</v>
      </c>
      <c r="AQ1542">
        <f t="shared" si="219"/>
        <v>0</v>
      </c>
      <c r="AR1542">
        <f t="shared" si="220"/>
        <v>1</v>
      </c>
      <c r="AS1542">
        <f t="shared" si="221"/>
        <v>0</v>
      </c>
      <c r="AT1542">
        <f t="shared" si="222"/>
        <v>1</v>
      </c>
      <c r="AU1542">
        <f t="shared" si="222"/>
        <v>0</v>
      </c>
      <c r="AV1542" t="str">
        <f t="shared" si="224"/>
        <v>2020-03-24T19:27:31</v>
      </c>
    </row>
    <row r="1543" spans="1:48" x14ac:dyDescent="0.25">
      <c r="A1543" s="5">
        <v>1588</v>
      </c>
      <c r="B1543" s="5" t="s">
        <v>2343</v>
      </c>
      <c r="C1543" s="5" t="s">
        <v>2344</v>
      </c>
      <c r="D1543" s="6" t="s">
        <v>2345</v>
      </c>
      <c r="E1543">
        <v>17</v>
      </c>
      <c r="F1543" s="7">
        <v>0.47284822139999999</v>
      </c>
      <c r="G1543" s="7">
        <v>0</v>
      </c>
      <c r="H1543" t="s">
        <v>905</v>
      </c>
      <c r="I1543">
        <v>16</v>
      </c>
      <c r="J1543">
        <v>1512</v>
      </c>
      <c r="K1543">
        <v>14000</v>
      </c>
      <c r="L1543" t="s">
        <v>199</v>
      </c>
      <c r="M1543" s="8" t="s">
        <v>53</v>
      </c>
      <c r="N1543" s="8">
        <v>0.76785714285714202</v>
      </c>
      <c r="O1543">
        <v>0.23214285714285701</v>
      </c>
      <c r="P1543" s="9">
        <v>0.89597176492267205</v>
      </c>
      <c r="R1543" s="8"/>
      <c r="S1543" s="8"/>
      <c r="AA1543">
        <v>1900306</v>
      </c>
      <c r="AB1543">
        <v>0</v>
      </c>
      <c r="AC1543">
        <v>12</v>
      </c>
      <c r="AD1543">
        <v>0</v>
      </c>
      <c r="AE1543">
        <v>2009</v>
      </c>
      <c r="AF1543" t="s">
        <v>121</v>
      </c>
      <c r="AG1543">
        <v>100000</v>
      </c>
      <c r="AH1543" t="s">
        <v>55</v>
      </c>
      <c r="AI1543" t="s">
        <v>55</v>
      </c>
      <c r="AJ1543">
        <v>1</v>
      </c>
      <c r="AK1543">
        <v>30400</v>
      </c>
      <c r="AL1543" s="8"/>
      <c r="AM1543" s="10">
        <f t="shared" si="216"/>
        <v>2015</v>
      </c>
      <c r="AN1543">
        <f t="shared" si="217"/>
        <v>0</v>
      </c>
      <c r="AO1543">
        <f t="shared" si="223"/>
        <v>1</v>
      </c>
      <c r="AP1543">
        <f t="shared" si="218"/>
        <v>0</v>
      </c>
      <c r="AQ1543">
        <f t="shared" si="219"/>
        <v>1</v>
      </c>
      <c r="AR1543">
        <f t="shared" si="220"/>
        <v>0</v>
      </c>
      <c r="AS1543">
        <f t="shared" si="221"/>
        <v>0</v>
      </c>
      <c r="AT1543">
        <f t="shared" si="222"/>
        <v>0</v>
      </c>
      <c r="AU1543">
        <f t="shared" si="222"/>
        <v>0</v>
      </c>
      <c r="AV1543">
        <f t="shared" si="224"/>
        <v>0</v>
      </c>
    </row>
    <row r="1544" spans="1:48" x14ac:dyDescent="0.25">
      <c r="A1544" s="5">
        <v>1589</v>
      </c>
      <c r="B1544" s="5" t="s">
        <v>6082</v>
      </c>
      <c r="C1544" s="5" t="s">
        <v>6083</v>
      </c>
      <c r="D1544" s="6" t="s">
        <v>6084</v>
      </c>
      <c r="E1544">
        <v>23</v>
      </c>
      <c r="F1544" s="7">
        <v>0.33479458839999998</v>
      </c>
      <c r="G1544" s="7">
        <v>0</v>
      </c>
      <c r="H1544" t="s">
        <v>3965</v>
      </c>
      <c r="I1544">
        <v>37</v>
      </c>
      <c r="J1544">
        <v>1400</v>
      </c>
      <c r="K1544">
        <v>20000</v>
      </c>
      <c r="L1544" t="s">
        <v>52</v>
      </c>
      <c r="M1544" s="8" t="s">
        <v>86</v>
      </c>
      <c r="N1544" s="8">
        <v>0.67857142857142805</v>
      </c>
      <c r="O1544">
        <v>0.32142857142857101</v>
      </c>
      <c r="P1544" s="11">
        <v>3.9999999999999999E-16</v>
      </c>
      <c r="Q1544">
        <v>10000</v>
      </c>
      <c r="R1544" s="8"/>
      <c r="S1544" s="8"/>
      <c r="AA1544">
        <v>1174404</v>
      </c>
      <c r="AB1544">
        <v>0</v>
      </c>
      <c r="AC1544">
        <v>12</v>
      </c>
      <c r="AD1544">
        <v>0</v>
      </c>
      <c r="AE1544">
        <v>2009</v>
      </c>
      <c r="AF1544" t="s">
        <v>121</v>
      </c>
      <c r="AG1544">
        <v>500000</v>
      </c>
      <c r="AH1544" t="s">
        <v>55</v>
      </c>
      <c r="AI1544" t="s">
        <v>55</v>
      </c>
      <c r="AJ1544">
        <v>1</v>
      </c>
      <c r="AK1544">
        <v>45000</v>
      </c>
      <c r="AL1544" s="8" t="s">
        <v>6085</v>
      </c>
      <c r="AM1544" s="10">
        <f t="shared" si="216"/>
        <v>2015</v>
      </c>
      <c r="AN1544">
        <f t="shared" si="217"/>
        <v>1</v>
      </c>
      <c r="AO1544">
        <f t="shared" si="223"/>
        <v>0</v>
      </c>
      <c r="AP1544">
        <f t="shared" si="218"/>
        <v>0</v>
      </c>
      <c r="AQ1544">
        <f t="shared" si="219"/>
        <v>0</v>
      </c>
      <c r="AR1544">
        <f t="shared" si="220"/>
        <v>1</v>
      </c>
      <c r="AS1544">
        <f t="shared" si="221"/>
        <v>0</v>
      </c>
      <c r="AT1544">
        <f t="shared" si="222"/>
        <v>0</v>
      </c>
      <c r="AU1544">
        <f t="shared" si="222"/>
        <v>0</v>
      </c>
      <c r="AV1544" t="str">
        <f t="shared" si="224"/>
        <v>2020-03-25T14:07:47</v>
      </c>
    </row>
    <row r="1545" spans="1:48" x14ac:dyDescent="0.25">
      <c r="A1545" s="5">
        <v>1590</v>
      </c>
      <c r="B1545" s="5" t="s">
        <v>6086</v>
      </c>
      <c r="C1545" s="5" t="s">
        <v>6087</v>
      </c>
      <c r="D1545" s="6" t="s">
        <v>6088</v>
      </c>
      <c r="E1545">
        <v>18</v>
      </c>
      <c r="F1545" s="7">
        <v>0.3842935495</v>
      </c>
      <c r="G1545" s="7">
        <v>0</v>
      </c>
      <c r="H1545" t="s">
        <v>2391</v>
      </c>
      <c r="I1545">
        <v>0</v>
      </c>
      <c r="J1545">
        <v>0</v>
      </c>
      <c r="K1545">
        <v>10000</v>
      </c>
      <c r="L1545" t="s">
        <v>199</v>
      </c>
      <c r="M1545" s="8" t="s">
        <v>53</v>
      </c>
      <c r="N1545" s="8">
        <v>0.80357142857142805</v>
      </c>
      <c r="O1545">
        <v>0.19642857142857101</v>
      </c>
      <c r="P1545" s="9">
        <v>-0.48992409533982101</v>
      </c>
      <c r="R1545" s="8"/>
      <c r="S1545" s="8" t="s">
        <v>217</v>
      </c>
      <c r="T1545">
        <v>1908598</v>
      </c>
      <c r="U1545">
        <v>106706</v>
      </c>
      <c r="V1545">
        <v>1936123</v>
      </c>
      <c r="W1545">
        <v>1829416</v>
      </c>
      <c r="X1545">
        <v>0</v>
      </c>
      <c r="Y1545">
        <v>1178</v>
      </c>
      <c r="Z1545">
        <v>234192</v>
      </c>
      <c r="AA1545">
        <v>1746931</v>
      </c>
      <c r="AB1545">
        <v>1746931</v>
      </c>
      <c r="AC1545">
        <v>12</v>
      </c>
      <c r="AD1545">
        <v>0</v>
      </c>
      <c r="AE1545">
        <v>2015</v>
      </c>
      <c r="AF1545" t="s">
        <v>126</v>
      </c>
      <c r="AG1545">
        <v>30000</v>
      </c>
      <c r="AH1545" t="s">
        <v>55</v>
      </c>
      <c r="AI1545" t="s">
        <v>55</v>
      </c>
      <c r="AJ1545">
        <v>0.87066988980000004</v>
      </c>
      <c r="AK1545">
        <v>19980</v>
      </c>
      <c r="AL1545" s="8"/>
      <c r="AM1545" s="10">
        <f t="shared" si="216"/>
        <v>2015</v>
      </c>
      <c r="AN1545">
        <f t="shared" si="217"/>
        <v>0</v>
      </c>
      <c r="AO1545">
        <f t="shared" si="223"/>
        <v>1</v>
      </c>
      <c r="AP1545">
        <f t="shared" si="218"/>
        <v>0</v>
      </c>
      <c r="AQ1545">
        <f t="shared" si="219"/>
        <v>1</v>
      </c>
      <c r="AR1545">
        <f t="shared" si="220"/>
        <v>0</v>
      </c>
      <c r="AS1545">
        <f t="shared" si="221"/>
        <v>0</v>
      </c>
      <c r="AT1545">
        <f t="shared" si="222"/>
        <v>0</v>
      </c>
      <c r="AU1545">
        <f t="shared" si="222"/>
        <v>0</v>
      </c>
      <c r="AV1545">
        <f t="shared" si="224"/>
        <v>0</v>
      </c>
    </row>
    <row r="1546" spans="1:48" x14ac:dyDescent="0.25">
      <c r="A1546" s="5">
        <v>1591</v>
      </c>
      <c r="B1546" s="5" t="s">
        <v>6089</v>
      </c>
      <c r="C1546" s="5" t="s">
        <v>6090</v>
      </c>
      <c r="D1546" s="6" t="s">
        <v>6091</v>
      </c>
      <c r="E1546">
        <v>14</v>
      </c>
      <c r="F1546" s="7">
        <v>0</v>
      </c>
      <c r="G1546" s="7"/>
      <c r="H1546" t="s">
        <v>6092</v>
      </c>
      <c r="I1546">
        <v>0</v>
      </c>
      <c r="J1546">
        <v>0</v>
      </c>
      <c r="K1546">
        <v>40000</v>
      </c>
      <c r="L1546" t="s">
        <v>199</v>
      </c>
      <c r="M1546" s="8" t="s">
        <v>74</v>
      </c>
      <c r="N1546" s="8">
        <v>0.39285714285714202</v>
      </c>
      <c r="O1546">
        <v>0.60714285714285698</v>
      </c>
      <c r="P1546" s="9">
        <v>0.86602540378443804</v>
      </c>
      <c r="R1546" s="8"/>
      <c r="S1546" s="8" t="s">
        <v>6093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407773</v>
      </c>
      <c r="AB1546">
        <v>0</v>
      </c>
      <c r="AC1546">
        <v>12</v>
      </c>
      <c r="AD1546">
        <v>0</v>
      </c>
      <c r="AE1546">
        <v>2015</v>
      </c>
      <c r="AF1546" t="s">
        <v>126</v>
      </c>
      <c r="AG1546">
        <v>100000</v>
      </c>
      <c r="AH1546" t="s">
        <v>56</v>
      </c>
      <c r="AI1546" t="s">
        <v>56</v>
      </c>
      <c r="AJ1546">
        <v>0</v>
      </c>
      <c r="AK1546">
        <v>720</v>
      </c>
      <c r="AL1546" s="8"/>
      <c r="AM1546" s="10">
        <f t="shared" si="216"/>
        <v>2018</v>
      </c>
      <c r="AN1546">
        <f t="shared" si="217"/>
        <v>0</v>
      </c>
      <c r="AO1546">
        <f t="shared" si="223"/>
        <v>1</v>
      </c>
      <c r="AP1546">
        <f t="shared" si="218"/>
        <v>0</v>
      </c>
      <c r="AQ1546">
        <f t="shared" si="219"/>
        <v>0</v>
      </c>
      <c r="AR1546">
        <f t="shared" si="220"/>
        <v>0</v>
      </c>
      <c r="AS1546">
        <f t="shared" si="221"/>
        <v>1</v>
      </c>
      <c r="AT1546">
        <f t="shared" si="222"/>
        <v>1</v>
      </c>
      <c r="AU1546">
        <f t="shared" si="222"/>
        <v>1</v>
      </c>
      <c r="AV1546">
        <f t="shared" si="224"/>
        <v>0</v>
      </c>
    </row>
    <row r="1547" spans="1:48" x14ac:dyDescent="0.25">
      <c r="A1547" s="5">
        <v>1592</v>
      </c>
      <c r="B1547" s="5" t="s">
        <v>6094</v>
      </c>
      <c r="C1547" s="5" t="s">
        <v>6095</v>
      </c>
      <c r="D1547" s="6" t="s">
        <v>6096</v>
      </c>
      <c r="E1547">
        <v>5</v>
      </c>
      <c r="F1547" s="7">
        <v>0.4454661197</v>
      </c>
      <c r="G1547" s="7">
        <v>0</v>
      </c>
      <c r="H1547" t="s">
        <v>6097</v>
      </c>
      <c r="I1547">
        <v>0</v>
      </c>
      <c r="J1547">
        <v>0</v>
      </c>
      <c r="K1547">
        <v>30000</v>
      </c>
      <c r="L1547" t="s">
        <v>52</v>
      </c>
      <c r="M1547" s="8" t="s">
        <v>53</v>
      </c>
      <c r="N1547" s="8">
        <v>0.83928571428571397</v>
      </c>
      <c r="O1547">
        <v>0.160714285714285</v>
      </c>
      <c r="P1547" s="9">
        <v>0</v>
      </c>
      <c r="Q1547">
        <v>30000</v>
      </c>
      <c r="R1547" s="8"/>
      <c r="S1547" s="8"/>
      <c r="AA1547">
        <v>2875802</v>
      </c>
      <c r="AB1547">
        <v>0</v>
      </c>
      <c r="AC1547">
        <v>12</v>
      </c>
      <c r="AD1547">
        <v>0</v>
      </c>
      <c r="AE1547">
        <v>1988</v>
      </c>
      <c r="AF1547" t="s">
        <v>54</v>
      </c>
      <c r="AG1547">
        <v>20000</v>
      </c>
      <c r="AH1547" t="s">
        <v>55</v>
      </c>
      <c r="AI1547" t="s">
        <v>55</v>
      </c>
      <c r="AJ1547">
        <v>1</v>
      </c>
      <c r="AK1547">
        <v>60000</v>
      </c>
      <c r="AL1547" s="8" t="s">
        <v>6098</v>
      </c>
      <c r="AM1547" s="10">
        <f t="shared" si="216"/>
        <v>2016</v>
      </c>
      <c r="AN1547">
        <f t="shared" si="217"/>
        <v>1</v>
      </c>
      <c r="AO1547">
        <f t="shared" si="223"/>
        <v>0</v>
      </c>
      <c r="AP1547">
        <f t="shared" si="218"/>
        <v>0</v>
      </c>
      <c r="AQ1547">
        <f t="shared" si="219"/>
        <v>1</v>
      </c>
      <c r="AR1547">
        <f t="shared" si="220"/>
        <v>0</v>
      </c>
      <c r="AS1547">
        <f t="shared" si="221"/>
        <v>0</v>
      </c>
      <c r="AT1547">
        <f t="shared" si="222"/>
        <v>0</v>
      </c>
      <c r="AU1547">
        <f t="shared" si="222"/>
        <v>0</v>
      </c>
      <c r="AV1547" t="str">
        <f t="shared" si="224"/>
        <v>2020-03-25T14:05:26</v>
      </c>
    </row>
    <row r="1548" spans="1:48" x14ac:dyDescent="0.25">
      <c r="A1548" s="5">
        <v>1593</v>
      </c>
      <c r="B1548" s="5" t="s">
        <v>6099</v>
      </c>
      <c r="C1548" s="5" t="s">
        <v>6100</v>
      </c>
      <c r="D1548" s="6" t="s">
        <v>6101</v>
      </c>
      <c r="E1548">
        <v>0</v>
      </c>
      <c r="F1548" s="7">
        <v>0.24405420780000001</v>
      </c>
      <c r="G1548" s="7">
        <v>0</v>
      </c>
      <c r="H1548" t="s">
        <v>6102</v>
      </c>
      <c r="I1548">
        <v>0</v>
      </c>
      <c r="J1548">
        <v>0</v>
      </c>
      <c r="K1548">
        <v>50000</v>
      </c>
      <c r="L1548" t="s">
        <v>199</v>
      </c>
      <c r="M1548" s="8" t="s">
        <v>53</v>
      </c>
      <c r="N1548" s="8">
        <v>0.73214285714285698</v>
      </c>
      <c r="O1548">
        <v>0.26785714285714202</v>
      </c>
      <c r="P1548" s="9">
        <v>0</v>
      </c>
      <c r="R1548" s="8"/>
      <c r="S1548" s="8"/>
      <c r="AA1548">
        <v>4414333</v>
      </c>
      <c r="AB1548">
        <v>0</v>
      </c>
      <c r="AC1548">
        <v>12</v>
      </c>
      <c r="AD1548">
        <v>0</v>
      </c>
      <c r="AE1548">
        <v>2014</v>
      </c>
      <c r="AF1548" t="s">
        <v>68</v>
      </c>
      <c r="AG1548">
        <v>200000</v>
      </c>
      <c r="AH1548" t="s">
        <v>55</v>
      </c>
      <c r="AI1548" t="s">
        <v>56</v>
      </c>
      <c r="AJ1548">
        <v>1</v>
      </c>
      <c r="AK1548">
        <v>2200</v>
      </c>
      <c r="AL1548" s="8"/>
      <c r="AM1548" s="10">
        <f t="shared" si="216"/>
        <v>2014</v>
      </c>
      <c r="AN1548">
        <f t="shared" si="217"/>
        <v>0</v>
      </c>
      <c r="AO1548">
        <f t="shared" si="223"/>
        <v>1</v>
      </c>
      <c r="AP1548">
        <f t="shared" si="218"/>
        <v>0</v>
      </c>
      <c r="AQ1548">
        <f t="shared" si="219"/>
        <v>1</v>
      </c>
      <c r="AR1548">
        <f t="shared" si="220"/>
        <v>0</v>
      </c>
      <c r="AS1548">
        <f t="shared" si="221"/>
        <v>0</v>
      </c>
      <c r="AT1548">
        <f t="shared" si="222"/>
        <v>0</v>
      </c>
      <c r="AU1548">
        <f t="shared" si="222"/>
        <v>1</v>
      </c>
      <c r="AV1548">
        <f t="shared" si="224"/>
        <v>0</v>
      </c>
    </row>
    <row r="1549" spans="1:48" x14ac:dyDescent="0.25">
      <c r="A1549" s="5">
        <v>1594</v>
      </c>
      <c r="B1549" s="5" t="s">
        <v>807</v>
      </c>
      <c r="C1549" s="5" t="s">
        <v>6103</v>
      </c>
      <c r="D1549" s="6" t="s">
        <v>6104</v>
      </c>
      <c r="E1549">
        <v>14</v>
      </c>
      <c r="F1549" s="7">
        <v>0</v>
      </c>
      <c r="G1549" s="7"/>
      <c r="H1549" t="s">
        <v>6105</v>
      </c>
      <c r="I1549">
        <v>0</v>
      </c>
      <c r="J1549">
        <v>0</v>
      </c>
      <c r="K1549">
        <v>50000</v>
      </c>
      <c r="L1549" t="s">
        <v>199</v>
      </c>
      <c r="M1549" s="8" t="s">
        <v>53</v>
      </c>
      <c r="N1549" s="8">
        <v>0.78571428571428503</v>
      </c>
      <c r="O1549">
        <v>0.214285714285714</v>
      </c>
      <c r="P1549" s="9">
        <v>0</v>
      </c>
      <c r="R1549" s="8"/>
      <c r="S1549" s="8"/>
      <c r="AA1549">
        <v>52898674</v>
      </c>
      <c r="AB1549">
        <v>0</v>
      </c>
      <c r="AC1549">
        <v>12</v>
      </c>
      <c r="AD1549">
        <v>0</v>
      </c>
      <c r="AE1549">
        <v>2001</v>
      </c>
      <c r="AF1549" t="s">
        <v>54</v>
      </c>
      <c r="AG1549">
        <v>990000</v>
      </c>
      <c r="AH1549" t="s">
        <v>55</v>
      </c>
      <c r="AI1549" t="s">
        <v>55</v>
      </c>
      <c r="AJ1549">
        <v>0</v>
      </c>
      <c r="AK1549">
        <v>2624740</v>
      </c>
      <c r="AL1549" s="8"/>
      <c r="AM1549" s="10">
        <f t="shared" si="216"/>
        <v>2016</v>
      </c>
      <c r="AN1549">
        <f t="shared" si="217"/>
        <v>0</v>
      </c>
      <c r="AO1549">
        <f t="shared" si="223"/>
        <v>1</v>
      </c>
      <c r="AP1549">
        <f t="shared" si="218"/>
        <v>0</v>
      </c>
      <c r="AQ1549">
        <f t="shared" si="219"/>
        <v>1</v>
      </c>
      <c r="AR1549">
        <f t="shared" si="220"/>
        <v>0</v>
      </c>
      <c r="AS1549">
        <f t="shared" si="221"/>
        <v>0</v>
      </c>
      <c r="AT1549">
        <f t="shared" si="222"/>
        <v>0</v>
      </c>
      <c r="AU1549">
        <f t="shared" si="222"/>
        <v>0</v>
      </c>
      <c r="AV1549">
        <f t="shared" si="224"/>
        <v>0</v>
      </c>
    </row>
    <row r="1550" spans="1:48" x14ac:dyDescent="0.25">
      <c r="A1550" s="5">
        <v>1595</v>
      </c>
      <c r="B1550" s="5" t="s">
        <v>6106</v>
      </c>
      <c r="C1550" s="5" t="s">
        <v>6107</v>
      </c>
      <c r="D1550" s="6" t="s">
        <v>6108</v>
      </c>
      <c r="E1550">
        <v>3</v>
      </c>
      <c r="F1550" s="7">
        <v>0.23682702990000001</v>
      </c>
      <c r="G1550" s="7">
        <v>0</v>
      </c>
      <c r="H1550" t="s">
        <v>6109</v>
      </c>
      <c r="I1550">
        <v>0</v>
      </c>
      <c r="J1550">
        <v>0</v>
      </c>
      <c r="K1550">
        <v>390000</v>
      </c>
      <c r="L1550" t="s">
        <v>119</v>
      </c>
      <c r="M1550" s="8" t="s">
        <v>63</v>
      </c>
      <c r="N1550" s="8">
        <v>0.89285714285714202</v>
      </c>
      <c r="O1550">
        <v>0.107142857142857</v>
      </c>
      <c r="P1550" s="9">
        <v>0</v>
      </c>
      <c r="Q1550">
        <v>150000</v>
      </c>
      <c r="R1550" s="8" t="s">
        <v>6110</v>
      </c>
      <c r="S1550" s="8" t="s">
        <v>103</v>
      </c>
      <c r="T1550">
        <v>15857888</v>
      </c>
      <c r="U1550">
        <v>9904424</v>
      </c>
      <c r="V1550">
        <v>28549667</v>
      </c>
      <c r="W1550">
        <v>13216923</v>
      </c>
      <c r="X1550">
        <v>5005000</v>
      </c>
      <c r="Y1550">
        <v>3910219</v>
      </c>
      <c r="Z1550">
        <v>10482987</v>
      </c>
      <c r="AA1550">
        <v>34715393</v>
      </c>
      <c r="AB1550">
        <v>11756678</v>
      </c>
      <c r="AC1550">
        <v>12</v>
      </c>
      <c r="AD1550">
        <v>2295715</v>
      </c>
      <c r="AE1550">
        <v>1967</v>
      </c>
      <c r="AF1550" t="s">
        <v>54</v>
      </c>
      <c r="AG1550">
        <v>17100000</v>
      </c>
      <c r="AH1550" t="s">
        <v>55</v>
      </c>
      <c r="AI1550" t="s">
        <v>55</v>
      </c>
      <c r="AJ1550">
        <v>1</v>
      </c>
      <c r="AK1550">
        <v>315250</v>
      </c>
      <c r="AL1550" s="8"/>
      <c r="AM1550" s="10">
        <f t="shared" si="216"/>
        <v>2016</v>
      </c>
      <c r="AN1550">
        <f t="shared" si="217"/>
        <v>1</v>
      </c>
      <c r="AO1550">
        <f t="shared" si="223"/>
        <v>0</v>
      </c>
      <c r="AP1550">
        <f t="shared" si="218"/>
        <v>1</v>
      </c>
      <c r="AQ1550">
        <f t="shared" si="219"/>
        <v>0</v>
      </c>
      <c r="AR1550">
        <f t="shared" si="220"/>
        <v>0</v>
      </c>
      <c r="AS1550">
        <f t="shared" si="221"/>
        <v>0</v>
      </c>
      <c r="AT1550">
        <f t="shared" si="222"/>
        <v>0</v>
      </c>
      <c r="AU1550">
        <f t="shared" si="222"/>
        <v>0</v>
      </c>
      <c r="AV1550" t="str">
        <f t="shared" si="224"/>
        <v>2020-03-25T14:54:29</v>
      </c>
    </row>
    <row r="1551" spans="1:48" x14ac:dyDescent="0.25">
      <c r="A1551" s="5">
        <v>1596</v>
      </c>
      <c r="B1551" s="5" t="s">
        <v>6111</v>
      </c>
      <c r="C1551" s="5" t="s">
        <v>374</v>
      </c>
      <c r="D1551" s="6" t="s">
        <v>6112</v>
      </c>
      <c r="E1551">
        <v>324</v>
      </c>
      <c r="F1551" s="7">
        <v>0.25424218780000002</v>
      </c>
      <c r="G1551" s="7">
        <v>0</v>
      </c>
      <c r="H1551" t="s">
        <v>6113</v>
      </c>
      <c r="I1551">
        <v>0</v>
      </c>
      <c r="J1551">
        <v>0</v>
      </c>
      <c r="K1551">
        <v>40000</v>
      </c>
      <c r="L1551" t="s">
        <v>62</v>
      </c>
      <c r="M1551" s="8" t="s">
        <v>63</v>
      </c>
      <c r="N1551" s="8">
        <v>1</v>
      </c>
      <c r="O1551">
        <v>0</v>
      </c>
      <c r="P1551" s="9">
        <v>0</v>
      </c>
      <c r="R1551" s="8"/>
      <c r="S1551" s="8"/>
      <c r="AJ1551">
        <v>1</v>
      </c>
      <c r="AL1551" s="8"/>
      <c r="AM1551" s="10">
        <f t="shared" si="216"/>
        <v>2018</v>
      </c>
      <c r="AN1551">
        <f t="shared" si="217"/>
        <v>0</v>
      </c>
      <c r="AO1551">
        <f t="shared" si="223"/>
        <v>0</v>
      </c>
      <c r="AP1551">
        <f t="shared" si="218"/>
        <v>1</v>
      </c>
      <c r="AQ1551">
        <f t="shared" si="219"/>
        <v>0</v>
      </c>
      <c r="AR1551">
        <f t="shared" si="220"/>
        <v>0</v>
      </c>
      <c r="AS1551">
        <f t="shared" si="221"/>
        <v>0</v>
      </c>
      <c r="AT1551">
        <f t="shared" si="222"/>
        <v>0</v>
      </c>
      <c r="AU1551">
        <f t="shared" si="222"/>
        <v>0</v>
      </c>
      <c r="AV1551">
        <f t="shared" si="224"/>
        <v>0</v>
      </c>
    </row>
    <row r="1552" spans="1:48" x14ac:dyDescent="0.25">
      <c r="A1552" s="5">
        <v>1597</v>
      </c>
      <c r="B1552" s="5" t="s">
        <v>6114</v>
      </c>
      <c r="C1552" s="5" t="s">
        <v>6115</v>
      </c>
      <c r="D1552" s="6" t="s">
        <v>6116</v>
      </c>
      <c r="E1552">
        <v>17</v>
      </c>
      <c r="F1552" s="7">
        <v>0.60302655250000003</v>
      </c>
      <c r="G1552" s="7">
        <v>0</v>
      </c>
      <c r="H1552" t="s">
        <v>6117</v>
      </c>
      <c r="I1552">
        <v>0</v>
      </c>
      <c r="J1552">
        <v>3194.67</v>
      </c>
      <c r="K1552">
        <v>20000</v>
      </c>
      <c r="L1552" t="s">
        <v>62</v>
      </c>
      <c r="M1552" s="8" t="s">
        <v>63</v>
      </c>
      <c r="N1552" s="8">
        <v>1</v>
      </c>
      <c r="O1552">
        <v>0</v>
      </c>
      <c r="P1552" s="9">
        <v>0</v>
      </c>
      <c r="R1552" s="8"/>
      <c r="S1552" s="8"/>
      <c r="AJ1552">
        <v>1</v>
      </c>
      <c r="AL1552" s="8"/>
      <c r="AM1552" s="10">
        <f t="shared" si="216"/>
        <v>2016</v>
      </c>
      <c r="AN1552">
        <f t="shared" si="217"/>
        <v>0</v>
      </c>
      <c r="AO1552">
        <f t="shared" si="223"/>
        <v>0</v>
      </c>
      <c r="AP1552">
        <f t="shared" si="218"/>
        <v>1</v>
      </c>
      <c r="AQ1552">
        <f t="shared" si="219"/>
        <v>0</v>
      </c>
      <c r="AR1552">
        <f t="shared" si="220"/>
        <v>0</v>
      </c>
      <c r="AS1552">
        <f t="shared" si="221"/>
        <v>0</v>
      </c>
      <c r="AT1552">
        <f t="shared" si="222"/>
        <v>0</v>
      </c>
      <c r="AU1552">
        <f t="shared" si="222"/>
        <v>0</v>
      </c>
      <c r="AV1552">
        <f t="shared" si="224"/>
        <v>0</v>
      </c>
    </row>
    <row r="1553" spans="1:48" x14ac:dyDescent="0.25">
      <c r="A1553" s="5">
        <v>1599</v>
      </c>
      <c r="B1553" s="5" t="s">
        <v>6118</v>
      </c>
      <c r="C1553" s="5" t="s">
        <v>6119</v>
      </c>
      <c r="D1553" s="6" t="s">
        <v>6120</v>
      </c>
      <c r="E1553" s="9">
        <v>0</v>
      </c>
      <c r="F1553" s="13">
        <v>0</v>
      </c>
      <c r="G1553" s="13">
        <v>0</v>
      </c>
      <c r="H1553" s="9"/>
      <c r="I1553" s="9">
        <v>0</v>
      </c>
      <c r="J1553" s="9">
        <v>0</v>
      </c>
      <c r="K1553" s="9">
        <v>900000</v>
      </c>
      <c r="L1553" s="9" t="s">
        <v>637</v>
      </c>
      <c r="M1553" s="8" t="s">
        <v>53</v>
      </c>
      <c r="N1553" s="8">
        <v>0.80357142857142805</v>
      </c>
      <c r="O1553" s="9">
        <v>0.19642857142857101</v>
      </c>
      <c r="P1553" s="9">
        <v>0</v>
      </c>
      <c r="Q1553" s="9"/>
      <c r="R1553" s="8"/>
      <c r="S1553" s="8" t="s">
        <v>97</v>
      </c>
      <c r="T1553" s="9">
        <v>853424000</v>
      </c>
      <c r="U1553" s="9">
        <v>326705000</v>
      </c>
      <c r="V1553" s="9">
        <v>2607351000</v>
      </c>
      <c r="W1553" s="9">
        <v>1795554</v>
      </c>
      <c r="X1553" s="9">
        <v>67000</v>
      </c>
      <c r="Y1553" s="9">
        <v>181645000</v>
      </c>
      <c r="Z1553" s="9">
        <v>515003000</v>
      </c>
      <c r="AA1553" s="9">
        <v>1577219000</v>
      </c>
      <c r="AB1553" s="9">
        <v>461913000</v>
      </c>
      <c r="AC1553" s="9">
        <v>12</v>
      </c>
      <c r="AD1553" s="9">
        <v>1115306000</v>
      </c>
      <c r="AE1553" s="9">
        <v>2014</v>
      </c>
      <c r="AF1553" s="9" t="s">
        <v>68</v>
      </c>
      <c r="AG1553" s="9">
        <v>1342240000</v>
      </c>
      <c r="AH1553" s="9" t="s">
        <v>56</v>
      </c>
      <c r="AI1553" s="9" t="s">
        <v>55</v>
      </c>
      <c r="AJ1553" s="9">
        <v>0</v>
      </c>
      <c r="AK1553" s="9">
        <v>0</v>
      </c>
      <c r="AL1553" s="8"/>
      <c r="AM1553" s="10">
        <f t="shared" si="216"/>
        <v>0</v>
      </c>
      <c r="AN1553">
        <f t="shared" si="217"/>
        <v>0</v>
      </c>
      <c r="AO1553">
        <f t="shared" si="223"/>
        <v>1</v>
      </c>
      <c r="AP1553">
        <f t="shared" si="218"/>
        <v>0</v>
      </c>
      <c r="AQ1553">
        <f t="shared" si="219"/>
        <v>1</v>
      </c>
      <c r="AR1553">
        <f t="shared" si="220"/>
        <v>0</v>
      </c>
      <c r="AS1553">
        <f t="shared" si="221"/>
        <v>0</v>
      </c>
      <c r="AT1553">
        <f t="shared" si="222"/>
        <v>1</v>
      </c>
      <c r="AU1553">
        <f t="shared" si="222"/>
        <v>0</v>
      </c>
      <c r="AV1553">
        <f t="shared" si="224"/>
        <v>0</v>
      </c>
    </row>
    <row r="1554" spans="1:48" x14ac:dyDescent="0.25">
      <c r="A1554" s="5">
        <v>1603</v>
      </c>
      <c r="B1554" s="5" t="s">
        <v>6121</v>
      </c>
      <c r="C1554" s="5" t="s">
        <v>6122</v>
      </c>
      <c r="D1554" s="6" t="s">
        <v>6123</v>
      </c>
      <c r="E1554">
        <v>6</v>
      </c>
      <c r="F1554" s="7">
        <v>0.59307081809999995</v>
      </c>
      <c r="G1554" s="7">
        <v>0</v>
      </c>
      <c r="H1554" t="s">
        <v>3904</v>
      </c>
      <c r="I1554">
        <v>10</v>
      </c>
      <c r="J1554">
        <v>315</v>
      </c>
      <c r="K1554">
        <v>30000</v>
      </c>
      <c r="L1554" t="s">
        <v>62</v>
      </c>
      <c r="M1554" s="8" t="s">
        <v>63</v>
      </c>
      <c r="N1554" s="8">
        <v>1</v>
      </c>
      <c r="O1554">
        <v>0</v>
      </c>
      <c r="P1554" s="9">
        <v>0</v>
      </c>
      <c r="R1554" s="8"/>
      <c r="S1554" s="8"/>
      <c r="AJ1554">
        <v>0.6417155886</v>
      </c>
      <c r="AL1554" s="8"/>
      <c r="AM1554" s="10">
        <f t="shared" si="216"/>
        <v>2018</v>
      </c>
      <c r="AN1554">
        <f t="shared" si="217"/>
        <v>0</v>
      </c>
      <c r="AO1554">
        <f t="shared" si="223"/>
        <v>0</v>
      </c>
      <c r="AP1554">
        <f t="shared" si="218"/>
        <v>1</v>
      </c>
      <c r="AQ1554">
        <f t="shared" si="219"/>
        <v>0</v>
      </c>
      <c r="AR1554">
        <f t="shared" si="220"/>
        <v>0</v>
      </c>
      <c r="AS1554">
        <f t="shared" si="221"/>
        <v>0</v>
      </c>
      <c r="AT1554">
        <f t="shared" si="222"/>
        <v>0</v>
      </c>
      <c r="AU1554">
        <f t="shared" si="222"/>
        <v>0</v>
      </c>
      <c r="AV1554">
        <f t="shared" si="224"/>
        <v>0</v>
      </c>
    </row>
    <row r="1555" spans="1:48" x14ac:dyDescent="0.25">
      <c r="A1555" s="5">
        <v>1604</v>
      </c>
      <c r="B1555" s="5" t="s">
        <v>6124</v>
      </c>
      <c r="C1555" s="5" t="s">
        <v>6125</v>
      </c>
      <c r="D1555" s="6" t="s">
        <v>6126</v>
      </c>
      <c r="E1555">
        <v>8</v>
      </c>
      <c r="F1555" s="7">
        <v>0.3623201418</v>
      </c>
      <c r="G1555" s="7">
        <v>0</v>
      </c>
      <c r="H1555" t="s">
        <v>6127</v>
      </c>
      <c r="I1555">
        <v>26</v>
      </c>
      <c r="J1555">
        <v>50790</v>
      </c>
      <c r="K1555">
        <v>550000</v>
      </c>
      <c r="L1555" t="s">
        <v>62</v>
      </c>
      <c r="M1555" s="8" t="s">
        <v>63</v>
      </c>
      <c r="N1555" s="8">
        <v>1</v>
      </c>
      <c r="O1555">
        <v>0</v>
      </c>
      <c r="P1555" s="9">
        <v>0</v>
      </c>
      <c r="R1555" s="8"/>
      <c r="S1555" s="8"/>
      <c r="AJ1555">
        <v>0.97371713670000004</v>
      </c>
      <c r="AL1555" s="8"/>
      <c r="AM1555" s="10">
        <f t="shared" si="216"/>
        <v>2017</v>
      </c>
      <c r="AN1555">
        <f t="shared" si="217"/>
        <v>0</v>
      </c>
      <c r="AO1555">
        <f t="shared" si="223"/>
        <v>0</v>
      </c>
      <c r="AP1555">
        <f t="shared" si="218"/>
        <v>1</v>
      </c>
      <c r="AQ1555">
        <f t="shared" si="219"/>
        <v>0</v>
      </c>
      <c r="AR1555">
        <f t="shared" si="220"/>
        <v>0</v>
      </c>
      <c r="AS1555">
        <f t="shared" si="221"/>
        <v>0</v>
      </c>
      <c r="AT1555">
        <f t="shared" si="222"/>
        <v>0</v>
      </c>
      <c r="AU1555">
        <f t="shared" si="222"/>
        <v>0</v>
      </c>
      <c r="AV1555">
        <f t="shared" si="224"/>
        <v>0</v>
      </c>
    </row>
    <row r="1556" spans="1:48" x14ac:dyDescent="0.25">
      <c r="A1556" s="5">
        <v>1605</v>
      </c>
      <c r="B1556" s="5" t="s">
        <v>6128</v>
      </c>
      <c r="C1556" s="5" t="s">
        <v>6129</v>
      </c>
      <c r="D1556" s="6" t="s">
        <v>6130</v>
      </c>
      <c r="E1556">
        <v>0</v>
      </c>
      <c r="F1556" s="7">
        <v>0.5671064697</v>
      </c>
      <c r="G1556" s="7">
        <v>0</v>
      </c>
      <c r="H1556" t="s">
        <v>4185</v>
      </c>
      <c r="I1556">
        <v>86</v>
      </c>
      <c r="J1556">
        <v>8566.4</v>
      </c>
      <c r="K1556">
        <v>30000</v>
      </c>
      <c r="L1556" t="s">
        <v>62</v>
      </c>
      <c r="M1556" s="8" t="s">
        <v>63</v>
      </c>
      <c r="N1556" s="8">
        <v>1</v>
      </c>
      <c r="O1556">
        <v>0</v>
      </c>
      <c r="P1556" s="9">
        <v>0</v>
      </c>
      <c r="R1556" s="8"/>
      <c r="S1556" s="8"/>
      <c r="AJ1556">
        <v>1</v>
      </c>
      <c r="AL1556" s="8"/>
      <c r="AM1556" s="10">
        <f t="shared" si="216"/>
        <v>2019</v>
      </c>
      <c r="AN1556">
        <f t="shared" si="217"/>
        <v>0</v>
      </c>
      <c r="AO1556">
        <f t="shared" si="223"/>
        <v>0</v>
      </c>
      <c r="AP1556">
        <f t="shared" si="218"/>
        <v>1</v>
      </c>
      <c r="AQ1556">
        <f t="shared" si="219"/>
        <v>0</v>
      </c>
      <c r="AR1556">
        <f t="shared" si="220"/>
        <v>0</v>
      </c>
      <c r="AS1556">
        <f t="shared" si="221"/>
        <v>0</v>
      </c>
      <c r="AT1556">
        <f t="shared" si="222"/>
        <v>0</v>
      </c>
      <c r="AU1556">
        <f t="shared" si="222"/>
        <v>0</v>
      </c>
      <c r="AV1556">
        <f t="shared" si="224"/>
        <v>0</v>
      </c>
    </row>
    <row r="1557" spans="1:48" x14ac:dyDescent="0.25">
      <c r="A1557" s="5">
        <v>1606</v>
      </c>
      <c r="B1557" s="5" t="s">
        <v>6131</v>
      </c>
      <c r="C1557" s="5" t="s">
        <v>2131</v>
      </c>
      <c r="D1557" s="6" t="s">
        <v>6132</v>
      </c>
      <c r="E1557">
        <v>0</v>
      </c>
      <c r="F1557" s="7">
        <v>0.38140622060000001</v>
      </c>
      <c r="G1557" s="7">
        <v>0</v>
      </c>
      <c r="H1557" t="s">
        <v>6133</v>
      </c>
      <c r="I1557">
        <v>0</v>
      </c>
      <c r="J1557">
        <v>0</v>
      </c>
      <c r="K1557">
        <v>30000</v>
      </c>
      <c r="L1557" t="s">
        <v>62</v>
      </c>
      <c r="M1557" s="8" t="s">
        <v>63</v>
      </c>
      <c r="N1557" s="8">
        <v>1</v>
      </c>
      <c r="O1557">
        <v>0</v>
      </c>
      <c r="P1557" s="9">
        <v>0</v>
      </c>
      <c r="R1557" s="8"/>
      <c r="S1557" s="8"/>
      <c r="AJ1557">
        <v>1</v>
      </c>
      <c r="AL1557" s="8"/>
      <c r="AM1557" s="10">
        <f t="shared" si="216"/>
        <v>2015</v>
      </c>
      <c r="AN1557">
        <f t="shared" si="217"/>
        <v>0</v>
      </c>
      <c r="AO1557">
        <f t="shared" si="223"/>
        <v>0</v>
      </c>
      <c r="AP1557">
        <f t="shared" si="218"/>
        <v>1</v>
      </c>
      <c r="AQ1557">
        <f t="shared" si="219"/>
        <v>0</v>
      </c>
      <c r="AR1557">
        <f t="shared" si="220"/>
        <v>0</v>
      </c>
      <c r="AS1557">
        <f t="shared" si="221"/>
        <v>0</v>
      </c>
      <c r="AT1557">
        <f t="shared" si="222"/>
        <v>0</v>
      </c>
      <c r="AU1557">
        <f t="shared" si="222"/>
        <v>0</v>
      </c>
      <c r="AV1557">
        <f t="shared" si="224"/>
        <v>0</v>
      </c>
    </row>
    <row r="1558" spans="1:48" x14ac:dyDescent="0.25">
      <c r="A1558" s="5">
        <v>1607</v>
      </c>
      <c r="B1558" s="5" t="s">
        <v>5039</v>
      </c>
      <c r="C1558" s="5" t="s">
        <v>5040</v>
      </c>
      <c r="D1558" s="6" t="s">
        <v>5041</v>
      </c>
      <c r="E1558">
        <v>3</v>
      </c>
      <c r="F1558" s="7">
        <v>0.4792305167</v>
      </c>
      <c r="G1558" s="7">
        <v>0</v>
      </c>
      <c r="H1558" t="s">
        <v>5042</v>
      </c>
      <c r="I1558">
        <v>0</v>
      </c>
      <c r="J1558">
        <v>0</v>
      </c>
      <c r="K1558">
        <v>20000</v>
      </c>
      <c r="L1558" t="s">
        <v>62</v>
      </c>
      <c r="M1558" s="8" t="s">
        <v>63</v>
      </c>
      <c r="N1558" s="8">
        <v>1</v>
      </c>
      <c r="O1558">
        <v>0</v>
      </c>
      <c r="P1558" s="9">
        <v>0</v>
      </c>
      <c r="R1558" s="8"/>
      <c r="S1558" s="8"/>
      <c r="AJ1558">
        <v>1</v>
      </c>
      <c r="AL1558" s="8"/>
      <c r="AM1558" s="10">
        <f t="shared" si="216"/>
        <v>2008</v>
      </c>
      <c r="AN1558">
        <f t="shared" si="217"/>
        <v>0</v>
      </c>
      <c r="AO1558">
        <f t="shared" si="223"/>
        <v>0</v>
      </c>
      <c r="AP1558">
        <f t="shared" si="218"/>
        <v>1</v>
      </c>
      <c r="AQ1558">
        <f t="shared" si="219"/>
        <v>0</v>
      </c>
      <c r="AR1558">
        <f t="shared" si="220"/>
        <v>0</v>
      </c>
      <c r="AS1558">
        <f t="shared" si="221"/>
        <v>0</v>
      </c>
      <c r="AT1558">
        <f t="shared" si="222"/>
        <v>0</v>
      </c>
      <c r="AU1558">
        <f t="shared" si="222"/>
        <v>0</v>
      </c>
      <c r="AV1558">
        <f t="shared" si="224"/>
        <v>0</v>
      </c>
    </row>
    <row r="1559" spans="1:48" x14ac:dyDescent="0.25">
      <c r="A1559" s="5">
        <v>1608</v>
      </c>
      <c r="B1559" s="5" t="s">
        <v>6134</v>
      </c>
      <c r="C1559" s="5" t="s">
        <v>6135</v>
      </c>
      <c r="D1559" s="6" t="s">
        <v>6136</v>
      </c>
      <c r="E1559">
        <v>4</v>
      </c>
      <c r="F1559" s="7">
        <v>0.5428705949</v>
      </c>
      <c r="G1559" s="7">
        <v>0</v>
      </c>
      <c r="H1559" t="s">
        <v>6137</v>
      </c>
      <c r="I1559">
        <v>80</v>
      </c>
      <c r="J1559">
        <v>7163.48</v>
      </c>
      <c r="K1559">
        <v>51000000</v>
      </c>
      <c r="L1559" t="s">
        <v>62</v>
      </c>
      <c r="M1559" s="8" t="s">
        <v>63</v>
      </c>
      <c r="N1559" s="8">
        <v>1</v>
      </c>
      <c r="O1559">
        <v>0</v>
      </c>
      <c r="P1559" s="9">
        <v>0</v>
      </c>
      <c r="R1559" s="8"/>
      <c r="S1559" s="8"/>
      <c r="AJ1559">
        <v>1</v>
      </c>
      <c r="AL1559" s="8"/>
      <c r="AM1559" s="10">
        <f t="shared" si="216"/>
        <v>2017</v>
      </c>
      <c r="AN1559">
        <f t="shared" si="217"/>
        <v>0</v>
      </c>
      <c r="AO1559">
        <f t="shared" si="223"/>
        <v>0</v>
      </c>
      <c r="AP1559">
        <f t="shared" si="218"/>
        <v>1</v>
      </c>
      <c r="AQ1559">
        <f t="shared" si="219"/>
        <v>0</v>
      </c>
      <c r="AR1559">
        <f t="shared" si="220"/>
        <v>0</v>
      </c>
      <c r="AS1559">
        <f t="shared" si="221"/>
        <v>0</v>
      </c>
      <c r="AT1559">
        <f t="shared" si="222"/>
        <v>0</v>
      </c>
      <c r="AU1559">
        <f t="shared" si="222"/>
        <v>0</v>
      </c>
      <c r="AV1559">
        <f t="shared" si="224"/>
        <v>0</v>
      </c>
    </row>
    <row r="1560" spans="1:48" x14ac:dyDescent="0.25">
      <c r="A1560" s="5">
        <v>1609</v>
      </c>
      <c r="B1560" s="5" t="s">
        <v>6138</v>
      </c>
      <c r="C1560" s="5" t="s">
        <v>6139</v>
      </c>
      <c r="D1560" s="6" t="s">
        <v>6140</v>
      </c>
      <c r="E1560">
        <v>4</v>
      </c>
      <c r="F1560" s="7">
        <v>0.51284693780000001</v>
      </c>
      <c r="G1560" s="7">
        <v>0</v>
      </c>
      <c r="H1560" t="s">
        <v>6141</v>
      </c>
      <c r="I1560">
        <v>0</v>
      </c>
      <c r="J1560">
        <v>0</v>
      </c>
      <c r="K1560">
        <v>15000</v>
      </c>
      <c r="L1560" t="s">
        <v>62</v>
      </c>
      <c r="M1560" s="8" t="s">
        <v>63</v>
      </c>
      <c r="N1560" s="8">
        <v>1</v>
      </c>
      <c r="O1560">
        <v>0</v>
      </c>
      <c r="P1560" s="9">
        <v>0</v>
      </c>
      <c r="R1560" s="8"/>
      <c r="S1560" s="8"/>
      <c r="AJ1560">
        <v>1</v>
      </c>
      <c r="AL1560" s="8"/>
      <c r="AM1560" s="10">
        <f t="shared" si="216"/>
        <v>2016</v>
      </c>
      <c r="AN1560">
        <f t="shared" si="217"/>
        <v>0</v>
      </c>
      <c r="AO1560">
        <f t="shared" si="223"/>
        <v>0</v>
      </c>
      <c r="AP1560">
        <f t="shared" si="218"/>
        <v>1</v>
      </c>
      <c r="AQ1560">
        <f t="shared" si="219"/>
        <v>0</v>
      </c>
      <c r="AR1560">
        <f t="shared" si="220"/>
        <v>0</v>
      </c>
      <c r="AS1560">
        <f t="shared" si="221"/>
        <v>0</v>
      </c>
      <c r="AT1560">
        <f t="shared" si="222"/>
        <v>0</v>
      </c>
      <c r="AU1560">
        <f t="shared" si="222"/>
        <v>0</v>
      </c>
      <c r="AV1560">
        <f t="shared" si="224"/>
        <v>0</v>
      </c>
    </row>
    <row r="1561" spans="1:48" x14ac:dyDescent="0.25">
      <c r="A1561" s="5">
        <v>1610</v>
      </c>
      <c r="B1561" s="5" t="s">
        <v>6142</v>
      </c>
      <c r="C1561" s="5" t="s">
        <v>6143</v>
      </c>
      <c r="D1561" s="6" t="s">
        <v>6144</v>
      </c>
      <c r="E1561">
        <v>14</v>
      </c>
      <c r="F1561" s="7">
        <v>0.3798753393</v>
      </c>
      <c r="G1561" s="7">
        <v>0</v>
      </c>
      <c r="H1561" t="s">
        <v>6145</v>
      </c>
      <c r="I1561">
        <v>0</v>
      </c>
      <c r="J1561">
        <v>0</v>
      </c>
      <c r="K1561">
        <v>30000</v>
      </c>
      <c r="L1561" t="s">
        <v>62</v>
      </c>
      <c r="M1561" s="8" t="s">
        <v>63</v>
      </c>
      <c r="N1561" s="8">
        <v>1</v>
      </c>
      <c r="O1561">
        <v>0</v>
      </c>
      <c r="P1561" s="9">
        <v>0</v>
      </c>
      <c r="R1561" s="8"/>
      <c r="S1561" s="8"/>
      <c r="AJ1561">
        <v>1</v>
      </c>
      <c r="AL1561" s="8"/>
      <c r="AM1561" s="10">
        <f t="shared" si="216"/>
        <v>2016</v>
      </c>
      <c r="AN1561">
        <f t="shared" si="217"/>
        <v>0</v>
      </c>
      <c r="AO1561">
        <f t="shared" si="223"/>
        <v>0</v>
      </c>
      <c r="AP1561">
        <f t="shared" si="218"/>
        <v>1</v>
      </c>
      <c r="AQ1561">
        <f t="shared" si="219"/>
        <v>0</v>
      </c>
      <c r="AR1561">
        <f t="shared" si="220"/>
        <v>0</v>
      </c>
      <c r="AS1561">
        <f t="shared" si="221"/>
        <v>0</v>
      </c>
      <c r="AT1561">
        <f t="shared" si="222"/>
        <v>0</v>
      </c>
      <c r="AU1561">
        <f t="shared" si="222"/>
        <v>0</v>
      </c>
      <c r="AV1561">
        <f t="shared" si="224"/>
        <v>0</v>
      </c>
    </row>
    <row r="1562" spans="1:48" x14ac:dyDescent="0.25">
      <c r="A1562" s="5">
        <v>1611</v>
      </c>
      <c r="B1562" s="5" t="s">
        <v>4342</v>
      </c>
      <c r="C1562" s="5" t="s">
        <v>4343</v>
      </c>
      <c r="D1562" s="6" t="s">
        <v>4344</v>
      </c>
      <c r="E1562">
        <v>4</v>
      </c>
      <c r="F1562" s="7">
        <v>0</v>
      </c>
      <c r="G1562" s="7"/>
      <c r="H1562" t="s">
        <v>4345</v>
      </c>
      <c r="I1562">
        <v>0</v>
      </c>
      <c r="J1562">
        <v>0</v>
      </c>
      <c r="K1562">
        <v>100000</v>
      </c>
      <c r="L1562" t="s">
        <v>62</v>
      </c>
      <c r="M1562" s="8" t="s">
        <v>63</v>
      </c>
      <c r="N1562" s="8">
        <v>1</v>
      </c>
      <c r="O1562">
        <v>0</v>
      </c>
      <c r="P1562" s="9">
        <v>0</v>
      </c>
      <c r="R1562" s="8"/>
      <c r="S1562" s="8"/>
      <c r="AJ1562">
        <v>0</v>
      </c>
      <c r="AL1562" s="8"/>
      <c r="AM1562" s="10">
        <f t="shared" si="216"/>
        <v>2017</v>
      </c>
      <c r="AN1562">
        <f t="shared" si="217"/>
        <v>0</v>
      </c>
      <c r="AO1562">
        <f t="shared" si="223"/>
        <v>0</v>
      </c>
      <c r="AP1562">
        <f t="shared" si="218"/>
        <v>1</v>
      </c>
      <c r="AQ1562">
        <f t="shared" si="219"/>
        <v>0</v>
      </c>
      <c r="AR1562">
        <f t="shared" si="220"/>
        <v>0</v>
      </c>
      <c r="AS1562">
        <f t="shared" si="221"/>
        <v>0</v>
      </c>
      <c r="AT1562">
        <f t="shared" si="222"/>
        <v>0</v>
      </c>
      <c r="AU1562">
        <f t="shared" si="222"/>
        <v>0</v>
      </c>
      <c r="AV1562">
        <f t="shared" si="224"/>
        <v>0</v>
      </c>
    </row>
    <row r="1563" spans="1:48" x14ac:dyDescent="0.25">
      <c r="A1563" s="5">
        <v>1612</v>
      </c>
      <c r="B1563" s="5" t="s">
        <v>6146</v>
      </c>
      <c r="C1563" s="5" t="s">
        <v>6147</v>
      </c>
      <c r="D1563" s="6" t="s">
        <v>6148</v>
      </c>
      <c r="E1563">
        <v>4</v>
      </c>
      <c r="F1563" s="7">
        <v>0</v>
      </c>
      <c r="G1563" s="7"/>
      <c r="H1563" t="s">
        <v>6149</v>
      </c>
      <c r="I1563">
        <v>0</v>
      </c>
      <c r="J1563">
        <v>0</v>
      </c>
      <c r="K1563">
        <v>70000</v>
      </c>
      <c r="L1563" t="s">
        <v>62</v>
      </c>
      <c r="M1563" s="8" t="s">
        <v>63</v>
      </c>
      <c r="N1563" s="8">
        <v>1</v>
      </c>
      <c r="O1563">
        <v>0</v>
      </c>
      <c r="P1563" s="9">
        <v>0</v>
      </c>
      <c r="R1563" s="8"/>
      <c r="S1563" s="8"/>
      <c r="AJ1563">
        <v>0</v>
      </c>
      <c r="AL1563" s="8"/>
      <c r="AM1563" s="10">
        <f t="shared" si="216"/>
        <v>2018</v>
      </c>
      <c r="AN1563">
        <f t="shared" si="217"/>
        <v>0</v>
      </c>
      <c r="AO1563">
        <f t="shared" si="223"/>
        <v>0</v>
      </c>
      <c r="AP1563">
        <f t="shared" si="218"/>
        <v>1</v>
      </c>
      <c r="AQ1563">
        <f t="shared" si="219"/>
        <v>0</v>
      </c>
      <c r="AR1563">
        <f t="shared" si="220"/>
        <v>0</v>
      </c>
      <c r="AS1563">
        <f t="shared" si="221"/>
        <v>0</v>
      </c>
      <c r="AT1563">
        <f t="shared" si="222"/>
        <v>0</v>
      </c>
      <c r="AU1563">
        <f t="shared" si="222"/>
        <v>0</v>
      </c>
      <c r="AV1563">
        <f t="shared" si="224"/>
        <v>0</v>
      </c>
    </row>
    <row r="1564" spans="1:48" x14ac:dyDescent="0.25">
      <c r="A1564" s="5">
        <v>1613</v>
      </c>
      <c r="B1564" s="5" t="s">
        <v>1984</v>
      </c>
      <c r="C1564" s="5" t="s">
        <v>1985</v>
      </c>
      <c r="D1564" s="6" t="s">
        <v>1986</v>
      </c>
      <c r="E1564">
        <v>17</v>
      </c>
      <c r="F1564" s="7">
        <v>0.51703356479999996</v>
      </c>
      <c r="G1564" s="7">
        <v>0</v>
      </c>
      <c r="H1564" t="s">
        <v>1987</v>
      </c>
      <c r="I1564">
        <v>32</v>
      </c>
      <c r="J1564">
        <v>17280</v>
      </c>
      <c r="K1564">
        <v>49000</v>
      </c>
      <c r="L1564" t="s">
        <v>62</v>
      </c>
      <c r="M1564" s="8" t="s">
        <v>63</v>
      </c>
      <c r="N1564" s="8">
        <v>1</v>
      </c>
      <c r="O1564">
        <v>0</v>
      </c>
      <c r="P1564" s="9">
        <v>0</v>
      </c>
      <c r="R1564" s="8"/>
      <c r="S1564" s="8"/>
      <c r="AJ1564">
        <v>1</v>
      </c>
      <c r="AL1564" s="8"/>
      <c r="AM1564" s="10">
        <f t="shared" si="216"/>
        <v>2010</v>
      </c>
      <c r="AN1564">
        <f t="shared" si="217"/>
        <v>0</v>
      </c>
      <c r="AO1564">
        <f t="shared" si="223"/>
        <v>0</v>
      </c>
      <c r="AP1564">
        <f t="shared" si="218"/>
        <v>1</v>
      </c>
      <c r="AQ1564">
        <f t="shared" si="219"/>
        <v>0</v>
      </c>
      <c r="AR1564">
        <f t="shared" si="220"/>
        <v>0</v>
      </c>
      <c r="AS1564">
        <f t="shared" si="221"/>
        <v>0</v>
      </c>
      <c r="AT1564">
        <f t="shared" si="222"/>
        <v>0</v>
      </c>
      <c r="AU1564">
        <f t="shared" si="222"/>
        <v>0</v>
      </c>
      <c r="AV1564">
        <f t="shared" si="224"/>
        <v>0</v>
      </c>
    </row>
    <row r="1565" spans="1:48" x14ac:dyDescent="0.25">
      <c r="A1565" s="5">
        <v>1614</v>
      </c>
      <c r="B1565" s="5" t="s">
        <v>6150</v>
      </c>
      <c r="C1565" s="5" t="s">
        <v>6151</v>
      </c>
      <c r="D1565" s="6" t="s">
        <v>6152</v>
      </c>
      <c r="E1565">
        <v>0</v>
      </c>
      <c r="F1565" s="7">
        <v>0.3051808587</v>
      </c>
      <c r="G1565" s="7">
        <v>0</v>
      </c>
      <c r="H1565" t="s">
        <v>396</v>
      </c>
      <c r="I1565">
        <v>0</v>
      </c>
      <c r="J1565">
        <v>0</v>
      </c>
      <c r="K1565">
        <v>50000</v>
      </c>
      <c r="L1565" t="s">
        <v>62</v>
      </c>
      <c r="M1565" s="8" t="s">
        <v>63</v>
      </c>
      <c r="N1565" s="8">
        <v>1</v>
      </c>
      <c r="O1565">
        <v>0</v>
      </c>
      <c r="P1565" s="9">
        <v>0</v>
      </c>
      <c r="R1565" s="8"/>
      <c r="S1565" s="8"/>
      <c r="AJ1565">
        <v>1</v>
      </c>
      <c r="AL1565" s="8"/>
      <c r="AM1565" s="10">
        <f t="shared" si="216"/>
        <v>2019</v>
      </c>
      <c r="AN1565">
        <f t="shared" si="217"/>
        <v>0</v>
      </c>
      <c r="AO1565">
        <f t="shared" si="223"/>
        <v>0</v>
      </c>
      <c r="AP1565">
        <f t="shared" si="218"/>
        <v>1</v>
      </c>
      <c r="AQ1565">
        <f t="shared" si="219"/>
        <v>0</v>
      </c>
      <c r="AR1565">
        <f t="shared" si="220"/>
        <v>0</v>
      </c>
      <c r="AS1565">
        <f t="shared" si="221"/>
        <v>0</v>
      </c>
      <c r="AT1565">
        <f t="shared" si="222"/>
        <v>0</v>
      </c>
      <c r="AU1565">
        <f t="shared" si="222"/>
        <v>0</v>
      </c>
      <c r="AV1565">
        <f t="shared" si="224"/>
        <v>0</v>
      </c>
    </row>
    <row r="1566" spans="1:48" x14ac:dyDescent="0.25">
      <c r="A1566" s="5">
        <v>1615</v>
      </c>
      <c r="B1566" s="5" t="s">
        <v>6153</v>
      </c>
      <c r="C1566" s="5" t="s">
        <v>6154</v>
      </c>
      <c r="D1566" s="6" t="s">
        <v>6155</v>
      </c>
      <c r="E1566">
        <v>6</v>
      </c>
      <c r="F1566" s="7">
        <v>0.21846268290000001</v>
      </c>
      <c r="G1566" s="7">
        <v>0</v>
      </c>
      <c r="H1566" t="s">
        <v>390</v>
      </c>
      <c r="I1566">
        <v>0</v>
      </c>
      <c r="J1566">
        <v>0</v>
      </c>
      <c r="K1566">
        <v>50000</v>
      </c>
      <c r="L1566" t="s">
        <v>62</v>
      </c>
      <c r="M1566" s="8" t="s">
        <v>63</v>
      </c>
      <c r="N1566" s="8">
        <v>1</v>
      </c>
      <c r="O1566">
        <v>0</v>
      </c>
      <c r="P1566" s="9">
        <v>0</v>
      </c>
      <c r="R1566" s="8"/>
      <c r="S1566" s="8"/>
      <c r="AJ1566">
        <v>0.96678480160000002</v>
      </c>
      <c r="AL1566" s="8"/>
      <c r="AM1566" s="10">
        <f t="shared" si="216"/>
        <v>2016</v>
      </c>
      <c r="AN1566">
        <f t="shared" si="217"/>
        <v>0</v>
      </c>
      <c r="AO1566">
        <f t="shared" si="223"/>
        <v>0</v>
      </c>
      <c r="AP1566">
        <f t="shared" si="218"/>
        <v>1</v>
      </c>
      <c r="AQ1566">
        <f t="shared" si="219"/>
        <v>0</v>
      </c>
      <c r="AR1566">
        <f t="shared" si="220"/>
        <v>0</v>
      </c>
      <c r="AS1566">
        <f t="shared" si="221"/>
        <v>0</v>
      </c>
      <c r="AT1566">
        <f t="shared" si="222"/>
        <v>0</v>
      </c>
      <c r="AU1566">
        <f t="shared" si="222"/>
        <v>0</v>
      </c>
      <c r="AV1566">
        <f t="shared" si="224"/>
        <v>0</v>
      </c>
    </row>
    <row r="1567" spans="1:48" x14ac:dyDescent="0.25">
      <c r="A1567" s="5">
        <v>1616</v>
      </c>
      <c r="B1567" s="5" t="s">
        <v>6156</v>
      </c>
      <c r="C1567" s="5" t="s">
        <v>6157</v>
      </c>
      <c r="D1567" s="6" t="s">
        <v>6158</v>
      </c>
      <c r="E1567">
        <v>24</v>
      </c>
      <c r="F1567" s="7">
        <v>0</v>
      </c>
      <c r="G1567" s="7"/>
      <c r="H1567" t="s">
        <v>6159</v>
      </c>
      <c r="I1567">
        <v>0</v>
      </c>
      <c r="J1567">
        <v>0</v>
      </c>
      <c r="K1567">
        <v>10000</v>
      </c>
      <c r="L1567" t="s">
        <v>62</v>
      </c>
      <c r="M1567" s="8" t="s">
        <v>63</v>
      </c>
      <c r="N1567" s="8">
        <v>1</v>
      </c>
      <c r="O1567">
        <v>0</v>
      </c>
      <c r="P1567" s="9">
        <v>0</v>
      </c>
      <c r="R1567" s="8"/>
      <c r="S1567" s="8"/>
      <c r="AJ1567">
        <v>0</v>
      </c>
      <c r="AL1567" s="8"/>
      <c r="AM1567" s="10">
        <f t="shared" si="216"/>
        <v>2018</v>
      </c>
      <c r="AN1567">
        <f t="shared" si="217"/>
        <v>0</v>
      </c>
      <c r="AO1567">
        <f t="shared" si="223"/>
        <v>0</v>
      </c>
      <c r="AP1567">
        <f t="shared" si="218"/>
        <v>1</v>
      </c>
      <c r="AQ1567">
        <f t="shared" si="219"/>
        <v>0</v>
      </c>
      <c r="AR1567">
        <f t="shared" si="220"/>
        <v>0</v>
      </c>
      <c r="AS1567">
        <f t="shared" si="221"/>
        <v>0</v>
      </c>
      <c r="AT1567">
        <f t="shared" si="222"/>
        <v>0</v>
      </c>
      <c r="AU1567">
        <f t="shared" si="222"/>
        <v>0</v>
      </c>
      <c r="AV1567">
        <f t="shared" si="224"/>
        <v>0</v>
      </c>
    </row>
    <row r="1568" spans="1:48" x14ac:dyDescent="0.25">
      <c r="A1568" s="5">
        <v>1617</v>
      </c>
      <c r="B1568" s="5" t="s">
        <v>3452</v>
      </c>
      <c r="C1568" s="5" t="s">
        <v>3453</v>
      </c>
      <c r="D1568" s="6" t="s">
        <v>3454</v>
      </c>
      <c r="E1568">
        <v>3</v>
      </c>
      <c r="F1568" s="7">
        <v>0.38080401679999998</v>
      </c>
      <c r="G1568" s="7">
        <v>0</v>
      </c>
      <c r="H1568" t="s">
        <v>3455</v>
      </c>
      <c r="I1568">
        <v>0</v>
      </c>
      <c r="J1568">
        <v>0</v>
      </c>
      <c r="K1568">
        <v>49900</v>
      </c>
      <c r="L1568" t="s">
        <v>62</v>
      </c>
      <c r="M1568" s="8" t="s">
        <v>63</v>
      </c>
      <c r="N1568" s="8">
        <v>1</v>
      </c>
      <c r="O1568">
        <v>0</v>
      </c>
      <c r="P1568" s="9">
        <v>0</v>
      </c>
      <c r="R1568" s="8"/>
      <c r="S1568" s="8"/>
      <c r="AJ1568">
        <v>1</v>
      </c>
      <c r="AL1568" s="8"/>
      <c r="AM1568" s="10">
        <f t="shared" si="216"/>
        <v>2017</v>
      </c>
      <c r="AN1568">
        <f t="shared" si="217"/>
        <v>0</v>
      </c>
      <c r="AO1568">
        <f t="shared" si="223"/>
        <v>0</v>
      </c>
      <c r="AP1568">
        <f t="shared" si="218"/>
        <v>1</v>
      </c>
      <c r="AQ1568">
        <f t="shared" si="219"/>
        <v>0</v>
      </c>
      <c r="AR1568">
        <f t="shared" si="220"/>
        <v>0</v>
      </c>
      <c r="AS1568">
        <f t="shared" si="221"/>
        <v>0</v>
      </c>
      <c r="AT1568">
        <f t="shared" si="222"/>
        <v>0</v>
      </c>
      <c r="AU1568">
        <f t="shared" si="222"/>
        <v>0</v>
      </c>
      <c r="AV1568">
        <f t="shared" si="224"/>
        <v>0</v>
      </c>
    </row>
    <row r="1569" spans="1:48" x14ac:dyDescent="0.25">
      <c r="A1569" s="5">
        <v>1618</v>
      </c>
      <c r="B1569" s="5" t="s">
        <v>6134</v>
      </c>
      <c r="C1569" s="5" t="s">
        <v>6135</v>
      </c>
      <c r="D1569" s="6" t="s">
        <v>6136</v>
      </c>
      <c r="E1569">
        <v>4</v>
      </c>
      <c r="F1569" s="7">
        <v>0.5428705949</v>
      </c>
      <c r="G1569" s="7">
        <v>0</v>
      </c>
      <c r="H1569" t="s">
        <v>6137</v>
      </c>
      <c r="I1569">
        <v>80</v>
      </c>
      <c r="J1569">
        <v>7163.48</v>
      </c>
      <c r="K1569">
        <v>51000</v>
      </c>
      <c r="L1569" t="s">
        <v>62</v>
      </c>
      <c r="M1569" s="8" t="s">
        <v>63</v>
      </c>
      <c r="N1569" s="8">
        <v>1</v>
      </c>
      <c r="O1569">
        <v>0</v>
      </c>
      <c r="P1569" s="9">
        <v>0</v>
      </c>
      <c r="R1569" s="8"/>
      <c r="S1569" s="8"/>
      <c r="AJ1569">
        <v>1</v>
      </c>
      <c r="AL1569" s="8"/>
      <c r="AM1569" s="10">
        <f t="shared" si="216"/>
        <v>2017</v>
      </c>
      <c r="AN1569">
        <f t="shared" si="217"/>
        <v>0</v>
      </c>
      <c r="AO1569">
        <f t="shared" si="223"/>
        <v>0</v>
      </c>
      <c r="AP1569">
        <f t="shared" si="218"/>
        <v>1</v>
      </c>
      <c r="AQ1569">
        <f t="shared" si="219"/>
        <v>0</v>
      </c>
      <c r="AR1569">
        <f t="shared" si="220"/>
        <v>0</v>
      </c>
      <c r="AS1569">
        <f t="shared" si="221"/>
        <v>0</v>
      </c>
      <c r="AT1569">
        <f t="shared" si="222"/>
        <v>0</v>
      </c>
      <c r="AU1569">
        <f t="shared" si="222"/>
        <v>0</v>
      </c>
      <c r="AV1569">
        <f t="shared" si="224"/>
        <v>0</v>
      </c>
    </row>
    <row r="1570" spans="1:48" x14ac:dyDescent="0.25">
      <c r="A1570" s="5">
        <v>1619</v>
      </c>
      <c r="B1570" s="5" t="s">
        <v>3830</v>
      </c>
      <c r="C1570" s="5" t="s">
        <v>3831</v>
      </c>
      <c r="D1570" s="6" t="s">
        <v>3832</v>
      </c>
      <c r="E1570">
        <v>4</v>
      </c>
      <c r="F1570" s="7">
        <v>0.50853514379999998</v>
      </c>
      <c r="G1570" s="7">
        <v>0</v>
      </c>
      <c r="H1570" t="s">
        <v>3833</v>
      </c>
      <c r="I1570">
        <v>32</v>
      </c>
      <c r="J1570">
        <v>26166.67</v>
      </c>
      <c r="K1570">
        <v>80000</v>
      </c>
      <c r="L1570" t="s">
        <v>199</v>
      </c>
      <c r="M1570" s="8" t="s">
        <v>53</v>
      </c>
      <c r="N1570" s="8">
        <v>0.78571428571428503</v>
      </c>
      <c r="O1570">
        <v>0.214285714285714</v>
      </c>
      <c r="P1570" s="9">
        <v>0</v>
      </c>
      <c r="R1570" s="8"/>
      <c r="S1570" s="8" t="s">
        <v>329</v>
      </c>
      <c r="T1570">
        <v>845978</v>
      </c>
      <c r="U1570">
        <v>579106</v>
      </c>
      <c r="V1570">
        <v>1155464</v>
      </c>
      <c r="W1570">
        <v>404300</v>
      </c>
      <c r="X1570">
        <v>103767</v>
      </c>
      <c r="Y1570">
        <v>3861700</v>
      </c>
      <c r="Z1570">
        <v>367156</v>
      </c>
      <c r="AA1570">
        <v>3343301</v>
      </c>
      <c r="AB1570">
        <v>1163736</v>
      </c>
      <c r="AC1570">
        <v>12</v>
      </c>
      <c r="AD1570">
        <v>2179565</v>
      </c>
      <c r="AE1570">
        <v>2011</v>
      </c>
      <c r="AF1570" t="s">
        <v>68</v>
      </c>
      <c r="AG1570">
        <v>88000</v>
      </c>
      <c r="AH1570" t="s">
        <v>55</v>
      </c>
      <c r="AI1570" t="s">
        <v>56</v>
      </c>
      <c r="AJ1570">
        <v>1</v>
      </c>
      <c r="AK1570">
        <v>28800</v>
      </c>
      <c r="AL1570" s="8"/>
      <c r="AM1570" s="10">
        <f t="shared" si="216"/>
        <v>2013</v>
      </c>
      <c r="AN1570">
        <f t="shared" si="217"/>
        <v>0</v>
      </c>
      <c r="AO1570">
        <f t="shared" si="223"/>
        <v>1</v>
      </c>
      <c r="AP1570">
        <f t="shared" si="218"/>
        <v>0</v>
      </c>
      <c r="AQ1570">
        <f t="shared" si="219"/>
        <v>1</v>
      </c>
      <c r="AR1570">
        <f t="shared" si="220"/>
        <v>0</v>
      </c>
      <c r="AS1570">
        <f t="shared" si="221"/>
        <v>0</v>
      </c>
      <c r="AT1570">
        <f t="shared" si="222"/>
        <v>0</v>
      </c>
      <c r="AU1570">
        <f t="shared" si="222"/>
        <v>1</v>
      </c>
      <c r="AV1570">
        <f t="shared" si="224"/>
        <v>0</v>
      </c>
    </row>
    <row r="1571" spans="1:48" x14ac:dyDescent="0.25">
      <c r="A1571" s="5">
        <v>1620</v>
      </c>
      <c r="B1571" s="5" t="s">
        <v>2035</v>
      </c>
      <c r="C1571" s="5" t="s">
        <v>2036</v>
      </c>
      <c r="D1571" s="6" t="s">
        <v>2037</v>
      </c>
      <c r="E1571">
        <v>4</v>
      </c>
      <c r="F1571" s="7">
        <v>0.41011892900000002</v>
      </c>
      <c r="G1571" s="7">
        <v>0</v>
      </c>
      <c r="H1571" t="s">
        <v>709</v>
      </c>
      <c r="I1571">
        <v>118</v>
      </c>
      <c r="J1571">
        <v>529820</v>
      </c>
      <c r="K1571">
        <v>400000</v>
      </c>
      <c r="L1571" t="s">
        <v>119</v>
      </c>
      <c r="M1571" s="8" t="s">
        <v>53</v>
      </c>
      <c r="N1571" s="8">
        <v>0.85714285714285698</v>
      </c>
      <c r="O1571">
        <v>0.14285714285714199</v>
      </c>
      <c r="P1571" s="9">
        <v>0.86602540378443804</v>
      </c>
      <c r="Q1571">
        <v>300000</v>
      </c>
      <c r="R1571" s="8" t="s">
        <v>6160</v>
      </c>
      <c r="S1571" s="8" t="s">
        <v>329</v>
      </c>
      <c r="T1571">
        <v>11833814</v>
      </c>
      <c r="U1571">
        <v>7302151</v>
      </c>
      <c r="V1571">
        <v>12108532</v>
      </c>
      <c r="W1571">
        <v>4655598</v>
      </c>
      <c r="X1571">
        <v>5443</v>
      </c>
      <c r="Y1571">
        <v>7675720</v>
      </c>
      <c r="Z1571">
        <v>5005128</v>
      </c>
      <c r="AA1571">
        <v>10857648</v>
      </c>
      <c r="AB1571">
        <v>3011694</v>
      </c>
      <c r="AC1571">
        <v>12</v>
      </c>
      <c r="AD1571">
        <v>7845954</v>
      </c>
      <c r="AE1571">
        <v>2009</v>
      </c>
      <c r="AF1571" t="s">
        <v>121</v>
      </c>
      <c r="AG1571">
        <v>10000</v>
      </c>
      <c r="AH1571" t="s">
        <v>55</v>
      </c>
      <c r="AI1571" t="s">
        <v>55</v>
      </c>
      <c r="AJ1571">
        <v>1</v>
      </c>
      <c r="AK1571">
        <v>172000</v>
      </c>
      <c r="AL1571" s="8"/>
      <c r="AM1571" s="10">
        <f t="shared" si="216"/>
        <v>2019</v>
      </c>
      <c r="AN1571">
        <f t="shared" si="217"/>
        <v>1</v>
      </c>
      <c r="AO1571">
        <f t="shared" si="223"/>
        <v>0</v>
      </c>
      <c r="AP1571">
        <f t="shared" si="218"/>
        <v>0</v>
      </c>
      <c r="AQ1571">
        <f t="shared" si="219"/>
        <v>1</v>
      </c>
      <c r="AR1571">
        <f t="shared" si="220"/>
        <v>0</v>
      </c>
      <c r="AS1571">
        <f t="shared" si="221"/>
        <v>0</v>
      </c>
      <c r="AT1571">
        <f t="shared" si="222"/>
        <v>0</v>
      </c>
      <c r="AU1571">
        <f t="shared" si="222"/>
        <v>0</v>
      </c>
      <c r="AV1571" t="str">
        <f t="shared" si="224"/>
        <v>2020-03-25T19:56:03</v>
      </c>
    </row>
    <row r="1572" spans="1:48" x14ac:dyDescent="0.25">
      <c r="A1572" s="5">
        <v>1621</v>
      </c>
      <c r="B1572" s="5" t="s">
        <v>6161</v>
      </c>
      <c r="C1572" s="5" t="s">
        <v>6162</v>
      </c>
      <c r="D1572" s="6" t="s">
        <v>6163</v>
      </c>
      <c r="E1572">
        <v>15</v>
      </c>
      <c r="F1572" s="7">
        <v>0.47453257139999999</v>
      </c>
      <c r="G1572" s="7">
        <v>0</v>
      </c>
      <c r="H1572" t="s">
        <v>6164</v>
      </c>
      <c r="I1572">
        <v>0</v>
      </c>
      <c r="J1572">
        <v>0</v>
      </c>
      <c r="K1572">
        <v>50000</v>
      </c>
      <c r="L1572" t="s">
        <v>62</v>
      </c>
      <c r="M1572" s="8" t="s">
        <v>63</v>
      </c>
      <c r="N1572" s="8">
        <v>1</v>
      </c>
      <c r="O1572">
        <v>0</v>
      </c>
      <c r="P1572" s="9">
        <v>0</v>
      </c>
      <c r="R1572" s="8"/>
      <c r="S1572" s="8"/>
      <c r="AJ1572">
        <v>1</v>
      </c>
      <c r="AL1572" s="8"/>
      <c r="AM1572" s="10">
        <f t="shared" si="216"/>
        <v>2015</v>
      </c>
      <c r="AN1572">
        <f t="shared" si="217"/>
        <v>0</v>
      </c>
      <c r="AO1572">
        <f t="shared" si="223"/>
        <v>0</v>
      </c>
      <c r="AP1572">
        <f t="shared" si="218"/>
        <v>1</v>
      </c>
      <c r="AQ1572">
        <f t="shared" si="219"/>
        <v>0</v>
      </c>
      <c r="AR1572">
        <f t="shared" si="220"/>
        <v>0</v>
      </c>
      <c r="AS1572">
        <f t="shared" si="221"/>
        <v>0</v>
      </c>
      <c r="AT1572">
        <f t="shared" si="222"/>
        <v>0</v>
      </c>
      <c r="AU1572">
        <f t="shared" si="222"/>
        <v>0</v>
      </c>
      <c r="AV1572">
        <f t="shared" si="224"/>
        <v>0</v>
      </c>
    </row>
    <row r="1573" spans="1:48" x14ac:dyDescent="0.25">
      <c r="A1573" s="5">
        <v>1622</v>
      </c>
      <c r="B1573" s="5" t="s">
        <v>1407</v>
      </c>
      <c r="C1573" s="5" t="s">
        <v>1408</v>
      </c>
      <c r="D1573" s="6" t="s">
        <v>1417</v>
      </c>
      <c r="E1573">
        <v>42</v>
      </c>
      <c r="F1573" s="7">
        <v>0</v>
      </c>
      <c r="G1573" s="7"/>
      <c r="H1573" t="s">
        <v>1418</v>
      </c>
      <c r="I1573">
        <v>0</v>
      </c>
      <c r="J1573">
        <v>0</v>
      </c>
      <c r="K1573">
        <v>200000</v>
      </c>
      <c r="L1573" t="s">
        <v>52</v>
      </c>
      <c r="M1573" s="8" t="s">
        <v>86</v>
      </c>
      <c r="N1573" s="8">
        <v>0.53571428571428503</v>
      </c>
      <c r="O1573">
        <v>0.46428571428571402</v>
      </c>
      <c r="P1573" s="9">
        <v>0.915538910247784</v>
      </c>
      <c r="Q1573">
        <v>200000</v>
      </c>
      <c r="R1573" s="8"/>
      <c r="S1573" s="8" t="s">
        <v>103</v>
      </c>
      <c r="T1573">
        <v>108513000</v>
      </c>
      <c r="U1573">
        <v>112285000</v>
      </c>
      <c r="V1573">
        <v>1725486000</v>
      </c>
      <c r="W1573">
        <v>112285000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1942</v>
      </c>
      <c r="AF1573" t="s">
        <v>54</v>
      </c>
      <c r="AG1573">
        <v>421286954</v>
      </c>
      <c r="AH1573" t="s">
        <v>56</v>
      </c>
      <c r="AI1573" t="s">
        <v>55</v>
      </c>
      <c r="AJ1573">
        <v>0</v>
      </c>
      <c r="AK1573">
        <v>0</v>
      </c>
      <c r="AL1573" s="8" t="s">
        <v>6165</v>
      </c>
      <c r="AM1573" s="10">
        <f t="shared" si="216"/>
        <v>2018</v>
      </c>
      <c r="AN1573">
        <f t="shared" si="217"/>
        <v>1</v>
      </c>
      <c r="AO1573">
        <f t="shared" si="223"/>
        <v>0</v>
      </c>
      <c r="AP1573">
        <f t="shared" si="218"/>
        <v>0</v>
      </c>
      <c r="AQ1573">
        <f t="shared" si="219"/>
        <v>0</v>
      </c>
      <c r="AR1573">
        <f t="shared" si="220"/>
        <v>1</v>
      </c>
      <c r="AS1573">
        <f t="shared" si="221"/>
        <v>0</v>
      </c>
      <c r="AT1573">
        <f t="shared" si="222"/>
        <v>1</v>
      </c>
      <c r="AU1573">
        <f t="shared" si="222"/>
        <v>0</v>
      </c>
      <c r="AV1573" t="str">
        <f t="shared" si="224"/>
        <v>2020-03-25T19:40:26</v>
      </c>
    </row>
    <row r="1574" spans="1:48" x14ac:dyDescent="0.25">
      <c r="A1574" s="5">
        <v>1623</v>
      </c>
      <c r="B1574" s="5" t="s">
        <v>1424</v>
      </c>
      <c r="C1574" s="5" t="s">
        <v>1428</v>
      </c>
      <c r="D1574" s="6" t="s">
        <v>1432</v>
      </c>
      <c r="E1574">
        <v>17</v>
      </c>
      <c r="F1574" s="7">
        <v>0</v>
      </c>
      <c r="G1574" s="7"/>
      <c r="H1574" t="s">
        <v>1433</v>
      </c>
      <c r="I1574">
        <v>0</v>
      </c>
      <c r="J1574">
        <v>0</v>
      </c>
      <c r="K1574">
        <v>400000</v>
      </c>
      <c r="L1574" t="s">
        <v>52</v>
      </c>
      <c r="M1574" s="8" t="s">
        <v>53</v>
      </c>
      <c r="N1574" s="8">
        <v>0.71428571428571397</v>
      </c>
      <c r="O1574">
        <v>0.28571428571428498</v>
      </c>
      <c r="P1574" s="9">
        <v>0.86602540378443904</v>
      </c>
      <c r="Q1574">
        <v>400000</v>
      </c>
      <c r="R1574" s="8"/>
      <c r="S1574" s="8" t="s">
        <v>103</v>
      </c>
      <c r="T1574">
        <v>1334726000</v>
      </c>
      <c r="U1574">
        <v>1030495000</v>
      </c>
      <c r="V1574">
        <v>1776012000</v>
      </c>
      <c r="W1574">
        <v>715872000</v>
      </c>
      <c r="X1574">
        <v>65648000</v>
      </c>
      <c r="Y1574">
        <v>0</v>
      </c>
      <c r="Z1574">
        <v>700541000</v>
      </c>
      <c r="AA1574">
        <v>3222402000</v>
      </c>
      <c r="AB1574">
        <v>0</v>
      </c>
      <c r="AC1574">
        <v>12</v>
      </c>
      <c r="AD1574">
        <v>0</v>
      </c>
      <c r="AE1574">
        <v>1948</v>
      </c>
      <c r="AF1574" t="s">
        <v>54</v>
      </c>
      <c r="AG1574">
        <v>330742994</v>
      </c>
      <c r="AH1574" t="s">
        <v>55</v>
      </c>
      <c r="AI1574" t="s">
        <v>55</v>
      </c>
      <c r="AJ1574">
        <v>0</v>
      </c>
      <c r="AK1574">
        <v>0</v>
      </c>
      <c r="AL1574" s="8" t="s">
        <v>6166</v>
      </c>
      <c r="AM1574" s="10">
        <f t="shared" si="216"/>
        <v>2018</v>
      </c>
      <c r="AN1574">
        <f t="shared" si="217"/>
        <v>1</v>
      </c>
      <c r="AO1574">
        <f t="shared" si="223"/>
        <v>0</v>
      </c>
      <c r="AP1574">
        <f t="shared" si="218"/>
        <v>0</v>
      </c>
      <c r="AQ1574">
        <f t="shared" si="219"/>
        <v>1</v>
      </c>
      <c r="AR1574">
        <f t="shared" si="220"/>
        <v>0</v>
      </c>
      <c r="AS1574">
        <f t="shared" si="221"/>
        <v>0</v>
      </c>
      <c r="AT1574">
        <f t="shared" si="222"/>
        <v>0</v>
      </c>
      <c r="AU1574">
        <f t="shared" si="222"/>
        <v>0</v>
      </c>
      <c r="AV1574" t="str">
        <f t="shared" si="224"/>
        <v>2020-03-25T19:42:00</v>
      </c>
    </row>
    <row r="1575" spans="1:48" x14ac:dyDescent="0.25">
      <c r="A1575" s="5">
        <v>1624</v>
      </c>
      <c r="B1575" s="5" t="s">
        <v>1407</v>
      </c>
      <c r="C1575" s="5" t="s">
        <v>1408</v>
      </c>
      <c r="D1575" s="6" t="s">
        <v>1409</v>
      </c>
      <c r="E1575">
        <v>14</v>
      </c>
      <c r="F1575" s="7">
        <v>0</v>
      </c>
      <c r="G1575" s="7"/>
      <c r="H1575" t="s">
        <v>1410</v>
      </c>
      <c r="I1575">
        <v>0</v>
      </c>
      <c r="J1575">
        <v>0</v>
      </c>
      <c r="K1575">
        <v>900000</v>
      </c>
      <c r="L1575" t="s">
        <v>52</v>
      </c>
      <c r="M1575" s="8" t="s">
        <v>86</v>
      </c>
      <c r="N1575" s="8">
        <v>0.51785714285714202</v>
      </c>
      <c r="O1575">
        <v>0.48214285714285698</v>
      </c>
      <c r="P1575" s="9">
        <v>0.35982191436613198</v>
      </c>
      <c r="Q1575">
        <v>900000</v>
      </c>
      <c r="R1575" s="8"/>
      <c r="S1575" s="8" t="s">
        <v>103</v>
      </c>
      <c r="T1575">
        <v>108513000</v>
      </c>
      <c r="U1575">
        <v>112285000</v>
      </c>
      <c r="V1575">
        <v>1725486000</v>
      </c>
      <c r="W1575">
        <v>1613201000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1942</v>
      </c>
      <c r="AF1575" t="s">
        <v>54</v>
      </c>
      <c r="AG1575">
        <v>421286954</v>
      </c>
      <c r="AH1575" t="s">
        <v>56</v>
      </c>
      <c r="AI1575" t="s">
        <v>55</v>
      </c>
      <c r="AJ1575">
        <v>0</v>
      </c>
      <c r="AK1575">
        <v>0</v>
      </c>
      <c r="AL1575" s="8" t="s">
        <v>6167</v>
      </c>
      <c r="AM1575" s="10">
        <f t="shared" si="216"/>
        <v>2018</v>
      </c>
      <c r="AN1575">
        <f t="shared" si="217"/>
        <v>1</v>
      </c>
      <c r="AO1575">
        <f t="shared" si="223"/>
        <v>0</v>
      </c>
      <c r="AP1575">
        <f t="shared" si="218"/>
        <v>0</v>
      </c>
      <c r="AQ1575">
        <f t="shared" si="219"/>
        <v>0</v>
      </c>
      <c r="AR1575">
        <f t="shared" si="220"/>
        <v>1</v>
      </c>
      <c r="AS1575">
        <f t="shared" si="221"/>
        <v>0</v>
      </c>
      <c r="AT1575">
        <f t="shared" si="222"/>
        <v>1</v>
      </c>
      <c r="AU1575">
        <f t="shared" si="222"/>
        <v>0</v>
      </c>
      <c r="AV1575" t="str">
        <f t="shared" si="224"/>
        <v>2020-03-25T19:42:26</v>
      </c>
    </row>
    <row r="1576" spans="1:48" x14ac:dyDescent="0.25">
      <c r="A1576" s="5">
        <v>1625</v>
      </c>
      <c r="B1576" s="5" t="s">
        <v>6168</v>
      </c>
      <c r="C1576" s="5" t="s">
        <v>6169</v>
      </c>
      <c r="D1576" s="6" t="s">
        <v>6170</v>
      </c>
      <c r="E1576">
        <v>9</v>
      </c>
      <c r="F1576" s="7">
        <v>0.40334293300000001</v>
      </c>
      <c r="G1576" s="7">
        <v>0</v>
      </c>
      <c r="H1576" t="s">
        <v>626</v>
      </c>
      <c r="I1576">
        <v>37</v>
      </c>
      <c r="J1576">
        <v>11039.68</v>
      </c>
      <c r="K1576">
        <v>30000</v>
      </c>
      <c r="L1576" t="s">
        <v>52</v>
      </c>
      <c r="M1576" s="8" t="s">
        <v>86</v>
      </c>
      <c r="N1576" s="8">
        <v>0.58928571428571397</v>
      </c>
      <c r="O1576">
        <v>0.41071428571428498</v>
      </c>
      <c r="P1576" s="9">
        <v>0</v>
      </c>
      <c r="Q1576">
        <v>30000</v>
      </c>
      <c r="R1576" s="8"/>
      <c r="S1576" s="8"/>
      <c r="AA1576">
        <v>2815206</v>
      </c>
      <c r="AB1576">
        <v>0</v>
      </c>
      <c r="AC1576">
        <v>12</v>
      </c>
      <c r="AD1576">
        <v>0</v>
      </c>
      <c r="AE1576">
        <v>2017</v>
      </c>
      <c r="AF1576" t="s">
        <v>126</v>
      </c>
      <c r="AG1576">
        <v>200000</v>
      </c>
      <c r="AH1576" t="s">
        <v>55</v>
      </c>
      <c r="AI1576" t="s">
        <v>56</v>
      </c>
      <c r="AJ1576">
        <v>1</v>
      </c>
      <c r="AK1576">
        <v>57582</v>
      </c>
      <c r="AL1576" s="8" t="s">
        <v>6171</v>
      </c>
      <c r="AM1576" s="10">
        <f t="shared" si="216"/>
        <v>2017</v>
      </c>
      <c r="AN1576">
        <f t="shared" si="217"/>
        <v>1</v>
      </c>
      <c r="AO1576">
        <f t="shared" si="223"/>
        <v>0</v>
      </c>
      <c r="AP1576">
        <f t="shared" si="218"/>
        <v>0</v>
      </c>
      <c r="AQ1576">
        <f t="shared" si="219"/>
        <v>0</v>
      </c>
      <c r="AR1576">
        <f t="shared" si="220"/>
        <v>1</v>
      </c>
      <c r="AS1576">
        <f t="shared" si="221"/>
        <v>0</v>
      </c>
      <c r="AT1576">
        <f t="shared" si="222"/>
        <v>0</v>
      </c>
      <c r="AU1576">
        <f t="shared" si="222"/>
        <v>1</v>
      </c>
      <c r="AV1576" t="str">
        <f t="shared" si="224"/>
        <v>2020-04-01T18:29:17</v>
      </c>
    </row>
    <row r="1577" spans="1:48" x14ac:dyDescent="0.25">
      <c r="A1577" s="5">
        <v>1626</v>
      </c>
      <c r="B1577" s="5" t="s">
        <v>6172</v>
      </c>
      <c r="C1577" s="5" t="s">
        <v>6173</v>
      </c>
      <c r="D1577" s="6" t="s">
        <v>6174</v>
      </c>
      <c r="E1577">
        <v>0</v>
      </c>
      <c r="F1577" s="7">
        <v>0.26758954070000002</v>
      </c>
      <c r="G1577" s="7">
        <v>0</v>
      </c>
      <c r="H1577" t="s">
        <v>6175</v>
      </c>
      <c r="I1577">
        <v>0</v>
      </c>
      <c r="J1577">
        <v>0</v>
      </c>
      <c r="K1577">
        <v>50000</v>
      </c>
      <c r="L1577" t="s">
        <v>62</v>
      </c>
      <c r="M1577" s="8" t="s">
        <v>63</v>
      </c>
      <c r="N1577" s="8">
        <v>1</v>
      </c>
      <c r="O1577">
        <v>0</v>
      </c>
      <c r="P1577" s="9">
        <v>0</v>
      </c>
      <c r="R1577" s="8"/>
      <c r="S1577" s="8"/>
      <c r="AJ1577">
        <v>1</v>
      </c>
      <c r="AL1577" s="8"/>
      <c r="AM1577" s="10">
        <f t="shared" si="216"/>
        <v>2018</v>
      </c>
      <c r="AN1577">
        <f t="shared" si="217"/>
        <v>0</v>
      </c>
      <c r="AO1577">
        <f t="shared" si="223"/>
        <v>0</v>
      </c>
      <c r="AP1577">
        <f t="shared" si="218"/>
        <v>1</v>
      </c>
      <c r="AQ1577">
        <f t="shared" si="219"/>
        <v>0</v>
      </c>
      <c r="AR1577">
        <f t="shared" si="220"/>
        <v>0</v>
      </c>
      <c r="AS1577">
        <f t="shared" si="221"/>
        <v>0</v>
      </c>
      <c r="AT1577">
        <f t="shared" si="222"/>
        <v>0</v>
      </c>
      <c r="AU1577">
        <f t="shared" si="222"/>
        <v>0</v>
      </c>
      <c r="AV1577">
        <f t="shared" si="224"/>
        <v>0</v>
      </c>
    </row>
    <row r="1578" spans="1:48" x14ac:dyDescent="0.25">
      <c r="A1578" s="5">
        <v>1627</v>
      </c>
      <c r="B1578" s="5" t="s">
        <v>6013</v>
      </c>
      <c r="C1578" s="5" t="s">
        <v>6014</v>
      </c>
      <c r="D1578" s="6" t="s">
        <v>6015</v>
      </c>
      <c r="E1578">
        <v>18</v>
      </c>
      <c r="F1578" s="7">
        <v>0</v>
      </c>
      <c r="G1578" s="7"/>
      <c r="H1578" t="s">
        <v>6016</v>
      </c>
      <c r="I1578">
        <v>0</v>
      </c>
      <c r="J1578">
        <v>0</v>
      </c>
      <c r="K1578">
        <v>20000</v>
      </c>
      <c r="L1578" t="s">
        <v>62</v>
      </c>
      <c r="M1578" s="8" t="s">
        <v>63</v>
      </c>
      <c r="N1578" s="8">
        <v>1</v>
      </c>
      <c r="O1578">
        <v>0</v>
      </c>
      <c r="P1578" s="9">
        <v>0</v>
      </c>
      <c r="R1578" s="8"/>
      <c r="S1578" s="8"/>
      <c r="AJ1578">
        <v>0</v>
      </c>
      <c r="AL1578" s="8"/>
      <c r="AM1578" s="10">
        <f t="shared" si="216"/>
        <v>2019</v>
      </c>
      <c r="AN1578">
        <f t="shared" si="217"/>
        <v>0</v>
      </c>
      <c r="AO1578">
        <f t="shared" si="223"/>
        <v>0</v>
      </c>
      <c r="AP1578">
        <f t="shared" si="218"/>
        <v>1</v>
      </c>
      <c r="AQ1578">
        <f t="shared" si="219"/>
        <v>0</v>
      </c>
      <c r="AR1578">
        <f t="shared" si="220"/>
        <v>0</v>
      </c>
      <c r="AS1578">
        <f t="shared" si="221"/>
        <v>0</v>
      </c>
      <c r="AT1578">
        <f t="shared" si="222"/>
        <v>0</v>
      </c>
      <c r="AU1578">
        <f t="shared" si="222"/>
        <v>0</v>
      </c>
      <c r="AV1578">
        <f t="shared" si="224"/>
        <v>0</v>
      </c>
    </row>
    <row r="1579" spans="1:48" x14ac:dyDescent="0.25">
      <c r="A1579" s="5">
        <v>1628</v>
      </c>
      <c r="B1579" s="5" t="s">
        <v>6176</v>
      </c>
      <c r="C1579" s="5" t="s">
        <v>6177</v>
      </c>
      <c r="D1579" s="6" t="s">
        <v>6178</v>
      </c>
      <c r="E1579">
        <v>4</v>
      </c>
      <c r="F1579" s="7">
        <v>0.38305015640000001</v>
      </c>
      <c r="G1579" s="7">
        <v>0</v>
      </c>
      <c r="H1579" t="s">
        <v>6175</v>
      </c>
      <c r="I1579">
        <v>0</v>
      </c>
      <c r="J1579">
        <v>0</v>
      </c>
      <c r="K1579">
        <v>30000</v>
      </c>
      <c r="L1579" t="s">
        <v>52</v>
      </c>
      <c r="M1579" s="8" t="s">
        <v>53</v>
      </c>
      <c r="N1579" s="8">
        <v>0.85714285714285698</v>
      </c>
      <c r="O1579">
        <v>0.14285714285714199</v>
      </c>
      <c r="P1579" s="9">
        <v>0</v>
      </c>
      <c r="Q1579">
        <v>25000</v>
      </c>
      <c r="R1579" s="8"/>
      <c r="S1579" s="8"/>
      <c r="AA1579">
        <v>2109263</v>
      </c>
      <c r="AB1579">
        <v>0</v>
      </c>
      <c r="AC1579">
        <v>12</v>
      </c>
      <c r="AD1579">
        <v>0</v>
      </c>
      <c r="AE1579">
        <v>2010</v>
      </c>
      <c r="AF1579" t="s">
        <v>68</v>
      </c>
      <c r="AG1579">
        <v>50000</v>
      </c>
      <c r="AH1579" t="s">
        <v>55</v>
      </c>
      <c r="AI1579" t="s">
        <v>55</v>
      </c>
      <c r="AJ1579">
        <v>1</v>
      </c>
      <c r="AK1579">
        <v>39709</v>
      </c>
      <c r="AL1579" s="8" t="s">
        <v>6179</v>
      </c>
      <c r="AM1579" s="10">
        <f t="shared" si="216"/>
        <v>2018</v>
      </c>
      <c r="AN1579">
        <f t="shared" si="217"/>
        <v>1</v>
      </c>
      <c r="AO1579">
        <f t="shared" si="223"/>
        <v>0</v>
      </c>
      <c r="AP1579">
        <f t="shared" si="218"/>
        <v>0</v>
      </c>
      <c r="AQ1579">
        <f t="shared" si="219"/>
        <v>1</v>
      </c>
      <c r="AR1579">
        <f t="shared" si="220"/>
        <v>0</v>
      </c>
      <c r="AS1579">
        <f t="shared" si="221"/>
        <v>0</v>
      </c>
      <c r="AT1579">
        <f t="shared" si="222"/>
        <v>0</v>
      </c>
      <c r="AU1579">
        <f t="shared" si="222"/>
        <v>0</v>
      </c>
      <c r="AV1579" t="str">
        <f t="shared" si="224"/>
        <v>2020-04-01T18:29:56</v>
      </c>
    </row>
    <row r="1580" spans="1:48" x14ac:dyDescent="0.25">
      <c r="A1580" s="5">
        <v>1629</v>
      </c>
      <c r="B1580" s="5" t="s">
        <v>6180</v>
      </c>
      <c r="C1580" s="5" t="s">
        <v>6181</v>
      </c>
      <c r="D1580" s="6" t="s">
        <v>6182</v>
      </c>
      <c r="E1580">
        <v>149</v>
      </c>
      <c r="F1580" s="7">
        <v>0.30657966199999998</v>
      </c>
      <c r="G1580" s="7">
        <v>0</v>
      </c>
      <c r="H1580" t="s">
        <v>6183</v>
      </c>
      <c r="I1580">
        <v>59</v>
      </c>
      <c r="J1580">
        <v>599964.04</v>
      </c>
      <c r="K1580">
        <v>900000</v>
      </c>
      <c r="L1580" t="s">
        <v>119</v>
      </c>
      <c r="M1580" s="8" t="s">
        <v>53</v>
      </c>
      <c r="N1580" s="8">
        <v>0.73214285714285698</v>
      </c>
      <c r="O1580">
        <v>0.26785714285714202</v>
      </c>
      <c r="P1580" s="9">
        <v>-0.86469574941997795</v>
      </c>
      <c r="Q1580">
        <v>900000</v>
      </c>
      <c r="R1580" s="8" t="s">
        <v>6184</v>
      </c>
      <c r="S1580" s="8" t="s">
        <v>329</v>
      </c>
      <c r="T1580">
        <v>17393100</v>
      </c>
      <c r="U1580">
        <v>8323613</v>
      </c>
      <c r="V1580">
        <v>29982373</v>
      </c>
      <c r="W1580">
        <v>13827000</v>
      </c>
      <c r="X1580">
        <v>7100000</v>
      </c>
      <c r="Y1580">
        <v>6549534</v>
      </c>
      <c r="Z1580">
        <v>8308228</v>
      </c>
      <c r="AA1580">
        <v>23698344</v>
      </c>
      <c r="AB1580">
        <v>11446603</v>
      </c>
      <c r="AC1580">
        <v>12</v>
      </c>
      <c r="AD1580">
        <v>12251741</v>
      </c>
      <c r="AE1580">
        <v>1995</v>
      </c>
      <c r="AF1580" t="s">
        <v>54</v>
      </c>
      <c r="AG1580">
        <v>3500000</v>
      </c>
      <c r="AH1580" t="s">
        <v>55</v>
      </c>
      <c r="AI1580" t="s">
        <v>55</v>
      </c>
      <c r="AJ1580">
        <v>0.99087622419999999</v>
      </c>
      <c r="AK1580">
        <v>720</v>
      </c>
      <c r="AL1580" s="8"/>
      <c r="AM1580" s="10">
        <f t="shared" si="216"/>
        <v>2006</v>
      </c>
      <c r="AN1580">
        <f t="shared" si="217"/>
        <v>1</v>
      </c>
      <c r="AO1580">
        <f t="shared" si="223"/>
        <v>0</v>
      </c>
      <c r="AP1580">
        <f t="shared" si="218"/>
        <v>0</v>
      </c>
      <c r="AQ1580">
        <f t="shared" si="219"/>
        <v>1</v>
      </c>
      <c r="AR1580">
        <f t="shared" si="220"/>
        <v>0</v>
      </c>
      <c r="AS1580">
        <f t="shared" si="221"/>
        <v>0</v>
      </c>
      <c r="AT1580">
        <f t="shared" si="222"/>
        <v>0</v>
      </c>
      <c r="AU1580">
        <f t="shared" si="222"/>
        <v>0</v>
      </c>
      <c r="AV1580" t="str">
        <f t="shared" si="224"/>
        <v>2020-03-30T17:31:36</v>
      </c>
    </row>
    <row r="1581" spans="1:48" x14ac:dyDescent="0.25">
      <c r="A1581" s="5">
        <v>1630</v>
      </c>
      <c r="B1581" s="5" t="s">
        <v>6185</v>
      </c>
      <c r="C1581" s="5" t="s">
        <v>6186</v>
      </c>
      <c r="D1581" s="6" t="s">
        <v>6187</v>
      </c>
      <c r="E1581">
        <v>14</v>
      </c>
      <c r="F1581" s="7">
        <v>0.60591956250000001</v>
      </c>
      <c r="G1581" s="7">
        <v>0</v>
      </c>
      <c r="H1581" t="s">
        <v>6188</v>
      </c>
      <c r="I1581">
        <v>0</v>
      </c>
      <c r="J1581">
        <v>0</v>
      </c>
      <c r="K1581">
        <v>30000</v>
      </c>
      <c r="L1581" t="s">
        <v>62</v>
      </c>
      <c r="M1581" s="8" t="s">
        <v>63</v>
      </c>
      <c r="N1581" s="8">
        <v>1</v>
      </c>
      <c r="O1581">
        <v>0</v>
      </c>
      <c r="P1581" s="9">
        <v>0</v>
      </c>
      <c r="R1581" s="8"/>
      <c r="S1581" s="8"/>
      <c r="AJ1581">
        <v>0.99154650759999996</v>
      </c>
      <c r="AL1581" s="8"/>
      <c r="AM1581" s="10">
        <f t="shared" si="216"/>
        <v>2010</v>
      </c>
      <c r="AN1581">
        <f t="shared" si="217"/>
        <v>0</v>
      </c>
      <c r="AO1581">
        <f t="shared" si="223"/>
        <v>0</v>
      </c>
      <c r="AP1581">
        <f t="shared" si="218"/>
        <v>1</v>
      </c>
      <c r="AQ1581">
        <f t="shared" si="219"/>
        <v>0</v>
      </c>
      <c r="AR1581">
        <f t="shared" si="220"/>
        <v>0</v>
      </c>
      <c r="AS1581">
        <f t="shared" si="221"/>
        <v>0</v>
      </c>
      <c r="AT1581">
        <f t="shared" si="222"/>
        <v>0</v>
      </c>
      <c r="AU1581">
        <f t="shared" si="222"/>
        <v>0</v>
      </c>
      <c r="AV1581">
        <f t="shared" si="224"/>
        <v>0</v>
      </c>
    </row>
    <row r="1582" spans="1:48" x14ac:dyDescent="0.25">
      <c r="A1582" s="5">
        <v>1631</v>
      </c>
      <c r="B1582" s="5" t="s">
        <v>5897</v>
      </c>
      <c r="C1582" s="5" t="s">
        <v>5898</v>
      </c>
      <c r="D1582" s="6" t="s">
        <v>5899</v>
      </c>
      <c r="E1582">
        <v>315</v>
      </c>
      <c r="F1582" s="7">
        <v>0.53083448460000004</v>
      </c>
      <c r="G1582" s="7">
        <v>0</v>
      </c>
      <c r="H1582" t="s">
        <v>5900</v>
      </c>
      <c r="I1582">
        <v>2</v>
      </c>
      <c r="J1582">
        <v>31464</v>
      </c>
      <c r="K1582">
        <v>1100000</v>
      </c>
      <c r="L1582" t="s">
        <v>119</v>
      </c>
      <c r="M1582" s="8" t="s">
        <v>53</v>
      </c>
      <c r="N1582" s="8">
        <v>0.83928571428571397</v>
      </c>
      <c r="O1582">
        <v>0.160714285714285</v>
      </c>
      <c r="P1582" s="9">
        <v>0</v>
      </c>
      <c r="Q1582">
        <v>600000</v>
      </c>
      <c r="R1582" s="8" t="s">
        <v>6189</v>
      </c>
      <c r="S1582" s="8" t="s">
        <v>329</v>
      </c>
      <c r="T1582">
        <v>23738735</v>
      </c>
      <c r="U1582">
        <v>10912566</v>
      </c>
      <c r="V1582">
        <v>52408653</v>
      </c>
      <c r="W1582">
        <v>21912291</v>
      </c>
      <c r="X1582">
        <v>5977212</v>
      </c>
      <c r="Y1582">
        <v>12457461</v>
      </c>
      <c r="Z1582">
        <v>5986284</v>
      </c>
      <c r="AA1582">
        <v>61508166</v>
      </c>
      <c r="AB1582">
        <v>30016228</v>
      </c>
      <c r="AC1582">
        <v>12</v>
      </c>
      <c r="AD1582">
        <v>31491938</v>
      </c>
      <c r="AE1582">
        <v>2005</v>
      </c>
      <c r="AF1582" t="s">
        <v>121</v>
      </c>
      <c r="AG1582">
        <v>2000000</v>
      </c>
      <c r="AH1582" t="s">
        <v>55</v>
      </c>
      <c r="AI1582" t="s">
        <v>55</v>
      </c>
      <c r="AJ1582">
        <v>1</v>
      </c>
      <c r="AK1582">
        <v>0</v>
      </c>
      <c r="AL1582" s="8"/>
      <c r="AM1582" s="10">
        <f t="shared" si="216"/>
        <v>2016</v>
      </c>
      <c r="AN1582">
        <f t="shared" si="217"/>
        <v>1</v>
      </c>
      <c r="AO1582">
        <f t="shared" si="223"/>
        <v>0</v>
      </c>
      <c r="AP1582">
        <f t="shared" si="218"/>
        <v>0</v>
      </c>
      <c r="AQ1582">
        <f t="shared" si="219"/>
        <v>1</v>
      </c>
      <c r="AR1582">
        <f t="shared" si="220"/>
        <v>0</v>
      </c>
      <c r="AS1582">
        <f t="shared" si="221"/>
        <v>0</v>
      </c>
      <c r="AT1582">
        <f t="shared" si="222"/>
        <v>0</v>
      </c>
      <c r="AU1582">
        <f t="shared" si="222"/>
        <v>0</v>
      </c>
      <c r="AV1582" t="str">
        <f t="shared" si="224"/>
        <v>2020-03-27T15:23:32</v>
      </c>
    </row>
    <row r="1583" spans="1:48" x14ac:dyDescent="0.25">
      <c r="A1583" s="5">
        <v>1632</v>
      </c>
      <c r="B1583" s="5" t="s">
        <v>6190</v>
      </c>
      <c r="C1583" s="5" t="s">
        <v>6191</v>
      </c>
      <c r="D1583" s="6" t="s">
        <v>6192</v>
      </c>
      <c r="E1583">
        <v>0</v>
      </c>
      <c r="F1583" s="7">
        <v>0</v>
      </c>
      <c r="G1583" s="7"/>
      <c r="H1583" t="s">
        <v>6193</v>
      </c>
      <c r="I1583">
        <v>0</v>
      </c>
      <c r="J1583">
        <v>0</v>
      </c>
      <c r="K1583">
        <v>100000</v>
      </c>
      <c r="L1583" t="s">
        <v>62</v>
      </c>
      <c r="M1583" s="8" t="s">
        <v>63</v>
      </c>
      <c r="N1583" s="8">
        <v>1</v>
      </c>
      <c r="O1583">
        <v>0</v>
      </c>
      <c r="P1583" s="9">
        <v>0</v>
      </c>
      <c r="R1583" s="8"/>
      <c r="S1583" s="8"/>
      <c r="AJ1583">
        <v>0</v>
      </c>
      <c r="AL1583" s="8"/>
      <c r="AM1583" s="10">
        <f t="shared" si="216"/>
        <v>2010</v>
      </c>
      <c r="AN1583">
        <f t="shared" si="217"/>
        <v>0</v>
      </c>
      <c r="AO1583">
        <f t="shared" si="223"/>
        <v>0</v>
      </c>
      <c r="AP1583">
        <f t="shared" si="218"/>
        <v>1</v>
      </c>
      <c r="AQ1583">
        <f t="shared" si="219"/>
        <v>0</v>
      </c>
      <c r="AR1583">
        <f t="shared" si="220"/>
        <v>0</v>
      </c>
      <c r="AS1583">
        <f t="shared" si="221"/>
        <v>0</v>
      </c>
      <c r="AT1583">
        <f t="shared" si="222"/>
        <v>0</v>
      </c>
      <c r="AU1583">
        <f t="shared" si="222"/>
        <v>0</v>
      </c>
      <c r="AV1583">
        <f t="shared" si="224"/>
        <v>0</v>
      </c>
    </row>
    <row r="1584" spans="1:48" x14ac:dyDescent="0.25">
      <c r="A1584" s="5">
        <v>1633</v>
      </c>
      <c r="B1584" s="5" t="s">
        <v>6194</v>
      </c>
      <c r="C1584" s="5" t="s">
        <v>6195</v>
      </c>
      <c r="D1584" s="6" t="s">
        <v>6196</v>
      </c>
      <c r="E1584">
        <v>4</v>
      </c>
      <c r="F1584" s="7">
        <v>0.40427668900000002</v>
      </c>
      <c r="G1584" s="7">
        <v>0</v>
      </c>
      <c r="H1584" t="s">
        <v>6197</v>
      </c>
      <c r="I1584">
        <v>0</v>
      </c>
      <c r="J1584">
        <v>0</v>
      </c>
      <c r="K1584">
        <v>49900</v>
      </c>
      <c r="L1584" t="s">
        <v>62</v>
      </c>
      <c r="M1584" s="8" t="s">
        <v>63</v>
      </c>
      <c r="N1584" s="8">
        <v>1</v>
      </c>
      <c r="O1584">
        <v>0</v>
      </c>
      <c r="P1584" s="9">
        <v>0</v>
      </c>
      <c r="R1584" s="8"/>
      <c r="S1584" s="8"/>
      <c r="AJ1584">
        <v>1</v>
      </c>
      <c r="AL1584" s="8"/>
      <c r="AM1584" s="10">
        <f t="shared" si="216"/>
        <v>2011</v>
      </c>
      <c r="AN1584">
        <f t="shared" si="217"/>
        <v>0</v>
      </c>
      <c r="AO1584">
        <f t="shared" si="223"/>
        <v>0</v>
      </c>
      <c r="AP1584">
        <f t="shared" si="218"/>
        <v>1</v>
      </c>
      <c r="AQ1584">
        <f t="shared" si="219"/>
        <v>0</v>
      </c>
      <c r="AR1584">
        <f t="shared" si="220"/>
        <v>0</v>
      </c>
      <c r="AS1584">
        <f t="shared" si="221"/>
        <v>0</v>
      </c>
      <c r="AT1584">
        <f t="shared" si="222"/>
        <v>0</v>
      </c>
      <c r="AU1584">
        <f t="shared" si="222"/>
        <v>0</v>
      </c>
      <c r="AV1584">
        <f t="shared" si="224"/>
        <v>0</v>
      </c>
    </row>
    <row r="1585" spans="1:48" x14ac:dyDescent="0.25">
      <c r="A1585" s="5">
        <v>1634</v>
      </c>
      <c r="B1585" s="5" t="s">
        <v>6198</v>
      </c>
      <c r="C1585" s="5" t="s">
        <v>6199</v>
      </c>
      <c r="D1585" s="6" t="s">
        <v>6200</v>
      </c>
      <c r="E1585">
        <v>18</v>
      </c>
      <c r="F1585" s="7">
        <v>0.51577036580000002</v>
      </c>
      <c r="G1585" s="7">
        <v>0</v>
      </c>
      <c r="H1585" t="s">
        <v>709</v>
      </c>
      <c r="I1585">
        <v>16</v>
      </c>
      <c r="J1585">
        <v>49896</v>
      </c>
      <c r="K1585">
        <v>250000</v>
      </c>
      <c r="L1585" t="s">
        <v>119</v>
      </c>
      <c r="M1585" s="8" t="s">
        <v>63</v>
      </c>
      <c r="N1585" s="8">
        <v>0.94642857142857095</v>
      </c>
      <c r="O1585">
        <v>5.3571428571428499E-2</v>
      </c>
      <c r="P1585" s="9">
        <v>0</v>
      </c>
      <c r="Q1585">
        <v>250000</v>
      </c>
      <c r="R1585" s="8" t="s">
        <v>6201</v>
      </c>
      <c r="S1585" s="8" t="s">
        <v>329</v>
      </c>
      <c r="T1585">
        <v>818478000</v>
      </c>
      <c r="U1585">
        <v>49943000</v>
      </c>
      <c r="V1585">
        <v>1768742000</v>
      </c>
      <c r="W1585">
        <v>1116493000</v>
      </c>
      <c r="X1585">
        <v>0</v>
      </c>
      <c r="Y1585">
        <v>161666000</v>
      </c>
      <c r="Z1585">
        <v>0</v>
      </c>
      <c r="AA1585">
        <v>1808539000</v>
      </c>
      <c r="AB1585">
        <v>998174000</v>
      </c>
      <c r="AC1585">
        <v>12</v>
      </c>
      <c r="AD1585">
        <v>810365000</v>
      </c>
      <c r="AE1585">
        <v>2008</v>
      </c>
      <c r="AF1585" t="s">
        <v>121</v>
      </c>
      <c r="AG1585">
        <v>1400000</v>
      </c>
      <c r="AH1585" t="s">
        <v>55</v>
      </c>
      <c r="AI1585" t="s">
        <v>55</v>
      </c>
      <c r="AJ1585">
        <v>1</v>
      </c>
      <c r="AK1585">
        <v>1172113</v>
      </c>
      <c r="AL1585" s="8"/>
      <c r="AM1585" s="10">
        <f t="shared" si="216"/>
        <v>2019</v>
      </c>
      <c r="AN1585">
        <f t="shared" si="217"/>
        <v>1</v>
      </c>
      <c r="AO1585">
        <f t="shared" si="223"/>
        <v>0</v>
      </c>
      <c r="AP1585">
        <f t="shared" si="218"/>
        <v>1</v>
      </c>
      <c r="AQ1585">
        <f t="shared" si="219"/>
        <v>0</v>
      </c>
      <c r="AR1585">
        <f t="shared" si="220"/>
        <v>0</v>
      </c>
      <c r="AS1585">
        <f t="shared" si="221"/>
        <v>0</v>
      </c>
      <c r="AT1585">
        <f t="shared" si="222"/>
        <v>0</v>
      </c>
      <c r="AU1585">
        <f t="shared" si="222"/>
        <v>0</v>
      </c>
      <c r="AV1585" t="str">
        <f t="shared" si="224"/>
        <v>2020-03-30T17:35:29</v>
      </c>
    </row>
    <row r="1586" spans="1:48" x14ac:dyDescent="0.25">
      <c r="A1586" s="5">
        <v>1635</v>
      </c>
      <c r="B1586" s="5" t="s">
        <v>6202</v>
      </c>
      <c r="C1586" s="5" t="s">
        <v>6203</v>
      </c>
      <c r="D1586" s="6" t="s">
        <v>6204</v>
      </c>
      <c r="E1586">
        <v>2</v>
      </c>
      <c r="F1586" s="7">
        <v>0</v>
      </c>
      <c r="G1586" s="7"/>
      <c r="H1586" t="s">
        <v>6205</v>
      </c>
      <c r="I1586">
        <v>0</v>
      </c>
      <c r="J1586">
        <v>0</v>
      </c>
      <c r="K1586">
        <v>50000</v>
      </c>
      <c r="L1586" t="s">
        <v>62</v>
      </c>
      <c r="M1586" s="8" t="s">
        <v>63</v>
      </c>
      <c r="N1586" s="8">
        <v>1</v>
      </c>
      <c r="O1586">
        <v>0</v>
      </c>
      <c r="P1586" s="9">
        <v>0</v>
      </c>
      <c r="R1586" s="8"/>
      <c r="S1586" s="8"/>
      <c r="AJ1586">
        <v>0</v>
      </c>
      <c r="AL1586" s="8"/>
      <c r="AM1586" s="10">
        <f t="shared" si="216"/>
        <v>2017</v>
      </c>
      <c r="AN1586">
        <f t="shared" si="217"/>
        <v>0</v>
      </c>
      <c r="AO1586">
        <f t="shared" si="223"/>
        <v>0</v>
      </c>
      <c r="AP1586">
        <f t="shared" si="218"/>
        <v>1</v>
      </c>
      <c r="AQ1586">
        <f t="shared" si="219"/>
        <v>0</v>
      </c>
      <c r="AR1586">
        <f t="shared" si="220"/>
        <v>0</v>
      </c>
      <c r="AS1586">
        <f t="shared" si="221"/>
        <v>0</v>
      </c>
      <c r="AT1586">
        <f t="shared" si="222"/>
        <v>0</v>
      </c>
      <c r="AU1586">
        <f t="shared" si="222"/>
        <v>0</v>
      </c>
      <c r="AV1586">
        <f t="shared" si="224"/>
        <v>0</v>
      </c>
    </row>
    <row r="1587" spans="1:48" x14ac:dyDescent="0.25">
      <c r="A1587" s="5">
        <v>1636</v>
      </c>
      <c r="B1587" s="5" t="s">
        <v>6185</v>
      </c>
      <c r="C1587" s="5" t="s">
        <v>6186</v>
      </c>
      <c r="D1587" s="6" t="s">
        <v>6187</v>
      </c>
      <c r="E1587">
        <v>14</v>
      </c>
      <c r="F1587" s="7">
        <v>0.60591956250000001</v>
      </c>
      <c r="G1587" s="7">
        <v>0</v>
      </c>
      <c r="H1587" t="s">
        <v>6188</v>
      </c>
      <c r="I1587">
        <v>0</v>
      </c>
      <c r="J1587">
        <v>0</v>
      </c>
      <c r="K1587">
        <v>30000</v>
      </c>
      <c r="L1587" t="s">
        <v>52</v>
      </c>
      <c r="M1587" s="8" t="s">
        <v>53</v>
      </c>
      <c r="N1587" s="8">
        <v>0.80357142857142805</v>
      </c>
      <c r="O1587">
        <v>0.19642857142857101</v>
      </c>
      <c r="P1587" s="11">
        <v>-7.2000000000000002E-15</v>
      </c>
      <c r="Q1587">
        <v>30000</v>
      </c>
      <c r="R1587" s="8"/>
      <c r="S1587" s="8"/>
      <c r="AA1587">
        <v>160480657</v>
      </c>
      <c r="AB1587">
        <v>0</v>
      </c>
      <c r="AC1587">
        <v>12</v>
      </c>
      <c r="AD1587">
        <v>0</v>
      </c>
      <c r="AE1587">
        <v>2010</v>
      </c>
      <c r="AF1587" t="s">
        <v>68</v>
      </c>
      <c r="AG1587">
        <v>2050000</v>
      </c>
      <c r="AH1587" t="s">
        <v>55</v>
      </c>
      <c r="AI1587" t="s">
        <v>55</v>
      </c>
      <c r="AJ1587">
        <v>0.99154650759999996</v>
      </c>
      <c r="AK1587">
        <v>0</v>
      </c>
      <c r="AL1587" s="8" t="s">
        <v>6206</v>
      </c>
      <c r="AM1587" s="10">
        <f t="shared" si="216"/>
        <v>2010</v>
      </c>
      <c r="AN1587">
        <f t="shared" si="217"/>
        <v>1</v>
      </c>
      <c r="AO1587">
        <f t="shared" si="223"/>
        <v>0</v>
      </c>
      <c r="AP1587">
        <f t="shared" si="218"/>
        <v>0</v>
      </c>
      <c r="AQ1587">
        <f t="shared" si="219"/>
        <v>1</v>
      </c>
      <c r="AR1587">
        <f t="shared" si="220"/>
        <v>0</v>
      </c>
      <c r="AS1587">
        <f t="shared" si="221"/>
        <v>0</v>
      </c>
      <c r="AT1587">
        <f t="shared" si="222"/>
        <v>0</v>
      </c>
      <c r="AU1587">
        <f t="shared" si="222"/>
        <v>0</v>
      </c>
      <c r="AV1587" t="str">
        <f t="shared" si="224"/>
        <v>2020-03-30T16:26:12</v>
      </c>
    </row>
    <row r="1588" spans="1:48" x14ac:dyDescent="0.25">
      <c r="A1588" s="5">
        <v>1637</v>
      </c>
      <c r="B1588" s="5" t="s">
        <v>6207</v>
      </c>
      <c r="C1588" s="5" t="s">
        <v>6208</v>
      </c>
      <c r="D1588" s="6" t="s">
        <v>6209</v>
      </c>
      <c r="E1588">
        <v>28</v>
      </c>
      <c r="F1588" s="7">
        <v>0</v>
      </c>
      <c r="G1588" s="7"/>
      <c r="H1588" t="s">
        <v>6210</v>
      </c>
      <c r="I1588">
        <v>0</v>
      </c>
      <c r="J1588">
        <v>0</v>
      </c>
      <c r="K1588">
        <v>49000</v>
      </c>
      <c r="L1588" t="s">
        <v>62</v>
      </c>
      <c r="M1588" s="8" t="s">
        <v>63</v>
      </c>
      <c r="N1588" s="8">
        <v>1</v>
      </c>
      <c r="O1588">
        <v>0</v>
      </c>
      <c r="P1588" s="9">
        <v>0</v>
      </c>
      <c r="R1588" s="8"/>
      <c r="S1588" s="8"/>
      <c r="AJ1588">
        <v>0</v>
      </c>
      <c r="AL1588" s="8"/>
      <c r="AM1588" s="10">
        <f t="shared" si="216"/>
        <v>2018</v>
      </c>
      <c r="AN1588">
        <f t="shared" si="217"/>
        <v>0</v>
      </c>
      <c r="AO1588">
        <f t="shared" si="223"/>
        <v>0</v>
      </c>
      <c r="AP1588">
        <f t="shared" si="218"/>
        <v>1</v>
      </c>
      <c r="AQ1588">
        <f t="shared" si="219"/>
        <v>0</v>
      </c>
      <c r="AR1588">
        <f t="shared" si="220"/>
        <v>0</v>
      </c>
      <c r="AS1588">
        <f t="shared" si="221"/>
        <v>0</v>
      </c>
      <c r="AT1588">
        <f t="shared" si="222"/>
        <v>0</v>
      </c>
      <c r="AU1588">
        <f t="shared" si="222"/>
        <v>0</v>
      </c>
      <c r="AV1588">
        <f t="shared" si="224"/>
        <v>0</v>
      </c>
    </row>
    <row r="1589" spans="1:48" x14ac:dyDescent="0.25">
      <c r="A1589" s="5">
        <v>1639</v>
      </c>
      <c r="B1589" s="5" t="s">
        <v>6211</v>
      </c>
      <c r="C1589" s="5" t="s">
        <v>6212</v>
      </c>
      <c r="D1589" s="6" t="s">
        <v>6213</v>
      </c>
      <c r="E1589">
        <v>0</v>
      </c>
      <c r="F1589" s="7">
        <v>0.35711674710000002</v>
      </c>
      <c r="G1589" s="7">
        <v>0</v>
      </c>
      <c r="H1589" t="s">
        <v>6175</v>
      </c>
      <c r="I1589">
        <v>0</v>
      </c>
      <c r="J1589">
        <v>0</v>
      </c>
      <c r="K1589">
        <v>15000</v>
      </c>
      <c r="L1589" t="s">
        <v>62</v>
      </c>
      <c r="M1589" s="8" t="s">
        <v>63</v>
      </c>
      <c r="N1589" s="8">
        <v>1</v>
      </c>
      <c r="O1589">
        <v>0</v>
      </c>
      <c r="P1589" s="9">
        <v>0</v>
      </c>
      <c r="R1589" s="8"/>
      <c r="S1589" s="8"/>
      <c r="AJ1589">
        <v>1</v>
      </c>
      <c r="AL1589" s="8"/>
      <c r="AM1589" s="10">
        <f t="shared" si="216"/>
        <v>2018</v>
      </c>
      <c r="AN1589">
        <f t="shared" si="217"/>
        <v>0</v>
      </c>
      <c r="AO1589">
        <f t="shared" si="223"/>
        <v>0</v>
      </c>
      <c r="AP1589">
        <f t="shared" si="218"/>
        <v>1</v>
      </c>
      <c r="AQ1589">
        <f t="shared" si="219"/>
        <v>0</v>
      </c>
      <c r="AR1589">
        <f t="shared" si="220"/>
        <v>0</v>
      </c>
      <c r="AS1589">
        <f t="shared" si="221"/>
        <v>0</v>
      </c>
      <c r="AT1589">
        <f t="shared" si="222"/>
        <v>0</v>
      </c>
      <c r="AU1589">
        <f t="shared" si="222"/>
        <v>0</v>
      </c>
      <c r="AV1589">
        <f t="shared" si="224"/>
        <v>0</v>
      </c>
    </row>
    <row r="1590" spans="1:48" x14ac:dyDescent="0.25">
      <c r="A1590" s="5">
        <v>1640</v>
      </c>
      <c r="B1590" s="5" t="s">
        <v>6134</v>
      </c>
      <c r="C1590" s="5" t="s">
        <v>6135</v>
      </c>
      <c r="D1590" s="6" t="s">
        <v>6136</v>
      </c>
      <c r="E1590">
        <v>4</v>
      </c>
      <c r="F1590" s="7">
        <v>0.5428705949</v>
      </c>
      <c r="G1590" s="7">
        <v>0</v>
      </c>
      <c r="H1590" t="s">
        <v>6137</v>
      </c>
      <c r="I1590">
        <v>80</v>
      </c>
      <c r="J1590">
        <v>7163.48</v>
      </c>
      <c r="K1590">
        <v>40000</v>
      </c>
      <c r="L1590" t="s">
        <v>62</v>
      </c>
      <c r="M1590" s="8" t="s">
        <v>63</v>
      </c>
      <c r="N1590" s="8">
        <v>1</v>
      </c>
      <c r="O1590">
        <v>0</v>
      </c>
      <c r="P1590" s="9">
        <v>0</v>
      </c>
      <c r="R1590" s="8"/>
      <c r="S1590" s="8"/>
      <c r="AJ1590">
        <v>1</v>
      </c>
      <c r="AL1590" s="8"/>
      <c r="AM1590" s="10">
        <f t="shared" si="216"/>
        <v>2017</v>
      </c>
      <c r="AN1590">
        <f t="shared" si="217"/>
        <v>0</v>
      </c>
      <c r="AO1590">
        <f t="shared" si="223"/>
        <v>0</v>
      </c>
      <c r="AP1590">
        <f t="shared" si="218"/>
        <v>1</v>
      </c>
      <c r="AQ1590">
        <f t="shared" si="219"/>
        <v>0</v>
      </c>
      <c r="AR1590">
        <f t="shared" si="220"/>
        <v>0</v>
      </c>
      <c r="AS1590">
        <f t="shared" si="221"/>
        <v>0</v>
      </c>
      <c r="AT1590">
        <f t="shared" si="222"/>
        <v>0</v>
      </c>
      <c r="AU1590">
        <f t="shared" si="222"/>
        <v>0</v>
      </c>
      <c r="AV1590">
        <f t="shared" si="224"/>
        <v>0</v>
      </c>
    </row>
    <row r="1591" spans="1:48" x14ac:dyDescent="0.25">
      <c r="A1591" s="5">
        <v>1641</v>
      </c>
      <c r="B1591" s="5" t="s">
        <v>3340</v>
      </c>
      <c r="C1591" s="5" t="s">
        <v>3341</v>
      </c>
      <c r="D1591" s="6" t="s">
        <v>3342</v>
      </c>
      <c r="E1591">
        <v>8</v>
      </c>
      <c r="F1591" s="7">
        <v>0.4523612213</v>
      </c>
      <c r="G1591" s="7">
        <v>0</v>
      </c>
      <c r="H1591" t="s">
        <v>3343</v>
      </c>
      <c r="I1591">
        <v>41</v>
      </c>
      <c r="J1591">
        <v>767078.27</v>
      </c>
      <c r="K1591">
        <v>1800000</v>
      </c>
      <c r="L1591" t="s">
        <v>119</v>
      </c>
      <c r="M1591" s="8" t="s">
        <v>63</v>
      </c>
      <c r="N1591" s="8">
        <v>0.96428571428571397</v>
      </c>
      <c r="O1591">
        <v>3.5714285714285698E-2</v>
      </c>
      <c r="P1591" s="9">
        <v>-0.89895028654329001</v>
      </c>
      <c r="Q1591">
        <v>600000</v>
      </c>
      <c r="R1591" s="8" t="s">
        <v>6214</v>
      </c>
      <c r="S1591" s="8" t="s">
        <v>329</v>
      </c>
      <c r="T1591">
        <v>16351166</v>
      </c>
      <c r="U1591">
        <v>12005993</v>
      </c>
      <c r="V1591">
        <v>17837929</v>
      </c>
      <c r="W1591">
        <v>5831936</v>
      </c>
      <c r="X1591">
        <v>0</v>
      </c>
      <c r="Y1591">
        <v>4768396</v>
      </c>
      <c r="Z1591">
        <v>5769797</v>
      </c>
      <c r="AA1591">
        <v>25038845</v>
      </c>
      <c r="AB1591">
        <v>12392520</v>
      </c>
      <c r="AC1591">
        <v>8</v>
      </c>
      <c r="AD1591">
        <v>12646325</v>
      </c>
      <c r="AE1591">
        <v>1990</v>
      </c>
      <c r="AF1591" t="s">
        <v>54</v>
      </c>
      <c r="AG1591">
        <v>260000</v>
      </c>
      <c r="AH1591" t="s">
        <v>55</v>
      </c>
      <c r="AI1591" t="s">
        <v>55</v>
      </c>
      <c r="AJ1591">
        <v>0.9370702299</v>
      </c>
      <c r="AK1591">
        <v>152000</v>
      </c>
      <c r="AL1591" s="8"/>
      <c r="AM1591" s="10">
        <f t="shared" si="216"/>
        <v>2007</v>
      </c>
      <c r="AN1591">
        <f t="shared" si="217"/>
        <v>1</v>
      </c>
      <c r="AO1591">
        <f t="shared" si="223"/>
        <v>0</v>
      </c>
      <c r="AP1591">
        <f t="shared" si="218"/>
        <v>1</v>
      </c>
      <c r="AQ1591">
        <f t="shared" si="219"/>
        <v>0</v>
      </c>
      <c r="AR1591">
        <f t="shared" si="220"/>
        <v>0</v>
      </c>
      <c r="AS1591">
        <f t="shared" si="221"/>
        <v>0</v>
      </c>
      <c r="AT1591">
        <f t="shared" si="222"/>
        <v>0</v>
      </c>
      <c r="AU1591">
        <f t="shared" si="222"/>
        <v>0</v>
      </c>
      <c r="AV1591" t="str">
        <f t="shared" si="224"/>
        <v>2020-03-31T18:40:43</v>
      </c>
    </row>
    <row r="1592" spans="1:48" x14ac:dyDescent="0.25">
      <c r="A1592" s="5">
        <v>1642</v>
      </c>
      <c r="B1592" s="5" t="s">
        <v>6215</v>
      </c>
      <c r="C1592" s="5" t="s">
        <v>812</v>
      </c>
      <c r="D1592" s="6" t="s">
        <v>6216</v>
      </c>
      <c r="E1592">
        <v>0</v>
      </c>
      <c r="F1592" s="7">
        <v>0</v>
      </c>
      <c r="G1592" s="7"/>
      <c r="H1592" t="s">
        <v>6217</v>
      </c>
      <c r="I1592">
        <v>0</v>
      </c>
      <c r="J1592">
        <v>0</v>
      </c>
      <c r="K1592">
        <v>36000</v>
      </c>
      <c r="L1592" t="s">
        <v>52</v>
      </c>
      <c r="M1592" s="8" t="s">
        <v>53</v>
      </c>
      <c r="N1592" s="8">
        <v>0.83928571428571397</v>
      </c>
      <c r="O1592">
        <v>0.160714285714285</v>
      </c>
      <c r="P1592" s="9">
        <v>0</v>
      </c>
      <c r="Q1592">
        <v>36000</v>
      </c>
      <c r="R1592" s="8"/>
      <c r="S1592" s="8"/>
      <c r="AA1592">
        <v>266200496</v>
      </c>
      <c r="AB1592">
        <v>0</v>
      </c>
      <c r="AC1592">
        <v>12</v>
      </c>
      <c r="AD1592">
        <v>0</v>
      </c>
      <c r="AE1592">
        <v>2007</v>
      </c>
      <c r="AF1592" t="s">
        <v>121</v>
      </c>
      <c r="AG1592">
        <v>1000000</v>
      </c>
      <c r="AH1592" t="s">
        <v>55</v>
      </c>
      <c r="AI1592" t="s">
        <v>55</v>
      </c>
      <c r="AJ1592">
        <v>0</v>
      </c>
      <c r="AK1592">
        <v>23963827</v>
      </c>
      <c r="AL1592" s="8" t="s">
        <v>6218</v>
      </c>
      <c r="AM1592" s="10">
        <f t="shared" si="216"/>
        <v>2015</v>
      </c>
      <c r="AN1592">
        <f t="shared" si="217"/>
        <v>1</v>
      </c>
      <c r="AO1592">
        <f t="shared" si="223"/>
        <v>0</v>
      </c>
      <c r="AP1592">
        <f t="shared" si="218"/>
        <v>0</v>
      </c>
      <c r="AQ1592">
        <f t="shared" si="219"/>
        <v>1</v>
      </c>
      <c r="AR1592">
        <f t="shared" si="220"/>
        <v>0</v>
      </c>
      <c r="AS1592">
        <f t="shared" si="221"/>
        <v>0</v>
      </c>
      <c r="AT1592">
        <f t="shared" si="222"/>
        <v>0</v>
      </c>
      <c r="AU1592">
        <f t="shared" si="222"/>
        <v>0</v>
      </c>
      <c r="AV1592" t="str">
        <f t="shared" si="224"/>
        <v>2020-04-01T18:30:29</v>
      </c>
    </row>
    <row r="1593" spans="1:48" x14ac:dyDescent="0.25">
      <c r="A1593" s="5">
        <v>1643</v>
      </c>
      <c r="B1593" s="5" t="s">
        <v>6219</v>
      </c>
      <c r="C1593" s="5" t="s">
        <v>6220</v>
      </c>
      <c r="D1593" s="6" t="s">
        <v>6221</v>
      </c>
      <c r="E1593">
        <v>3</v>
      </c>
      <c r="F1593" s="7">
        <v>0</v>
      </c>
      <c r="G1593" s="7"/>
      <c r="H1593" t="s">
        <v>6222</v>
      </c>
      <c r="I1593">
        <v>0</v>
      </c>
      <c r="J1593">
        <v>0</v>
      </c>
      <c r="K1593">
        <v>700000</v>
      </c>
      <c r="L1593" t="s">
        <v>62</v>
      </c>
      <c r="M1593" s="8" t="s">
        <v>63</v>
      </c>
      <c r="N1593" s="8">
        <v>1</v>
      </c>
      <c r="O1593">
        <v>0</v>
      </c>
      <c r="P1593" s="9">
        <v>0</v>
      </c>
      <c r="R1593" s="8"/>
      <c r="S1593" s="8"/>
      <c r="AJ1593">
        <v>0</v>
      </c>
      <c r="AL1593" s="8"/>
      <c r="AM1593" s="10">
        <f t="shared" si="216"/>
        <v>2020</v>
      </c>
      <c r="AN1593">
        <f t="shared" si="217"/>
        <v>0</v>
      </c>
      <c r="AO1593">
        <f t="shared" si="223"/>
        <v>0</v>
      </c>
      <c r="AP1593">
        <f t="shared" si="218"/>
        <v>1</v>
      </c>
      <c r="AQ1593">
        <f t="shared" si="219"/>
        <v>0</v>
      </c>
      <c r="AR1593">
        <f t="shared" si="220"/>
        <v>0</v>
      </c>
      <c r="AS1593">
        <f t="shared" si="221"/>
        <v>0</v>
      </c>
      <c r="AT1593">
        <f t="shared" si="222"/>
        <v>0</v>
      </c>
      <c r="AU1593">
        <f t="shared" si="222"/>
        <v>0</v>
      </c>
      <c r="AV1593">
        <f t="shared" si="224"/>
        <v>0</v>
      </c>
    </row>
    <row r="1594" spans="1:48" x14ac:dyDescent="0.25">
      <c r="A1594" s="5">
        <v>1644</v>
      </c>
      <c r="B1594" s="5" t="s">
        <v>878</v>
      </c>
      <c r="C1594" s="5" t="s">
        <v>879</v>
      </c>
      <c r="D1594" s="6" t="s">
        <v>880</v>
      </c>
      <c r="E1594">
        <v>9</v>
      </c>
      <c r="F1594" s="7">
        <v>0.65336814809999999</v>
      </c>
      <c r="G1594" s="7">
        <v>0</v>
      </c>
      <c r="H1594" t="s">
        <v>881</v>
      </c>
      <c r="I1594">
        <v>723</v>
      </c>
      <c r="J1594">
        <v>513580.14</v>
      </c>
      <c r="K1594">
        <v>800000</v>
      </c>
      <c r="L1594" t="s">
        <v>119</v>
      </c>
      <c r="M1594" s="8" t="s">
        <v>53</v>
      </c>
      <c r="N1594" s="8">
        <v>0.73214285714285698</v>
      </c>
      <c r="O1594">
        <v>0.26785714285714202</v>
      </c>
      <c r="P1594" s="9">
        <v>0.98453788288905997</v>
      </c>
      <c r="Q1594">
        <v>650000</v>
      </c>
      <c r="R1594" s="8" t="s">
        <v>6223</v>
      </c>
      <c r="S1594" s="8" t="s">
        <v>103</v>
      </c>
      <c r="T1594">
        <v>16073062</v>
      </c>
      <c r="U1594">
        <v>12621611</v>
      </c>
      <c r="V1594">
        <v>23686202</v>
      </c>
      <c r="W1594">
        <v>11064590</v>
      </c>
      <c r="X1594">
        <v>2080688</v>
      </c>
      <c r="Y1594">
        <v>7407466</v>
      </c>
      <c r="Z1594">
        <v>7159061</v>
      </c>
      <c r="AA1594">
        <v>45143557</v>
      </c>
      <c r="AB1594">
        <v>11108232</v>
      </c>
      <c r="AC1594">
        <v>12</v>
      </c>
      <c r="AD1594">
        <v>27454494</v>
      </c>
      <c r="AE1594">
        <v>2015</v>
      </c>
      <c r="AF1594" t="s">
        <v>126</v>
      </c>
      <c r="AG1594">
        <v>99800</v>
      </c>
      <c r="AH1594" t="s">
        <v>55</v>
      </c>
      <c r="AI1594" t="s">
        <v>55</v>
      </c>
      <c r="AJ1594">
        <v>0.98613548419999997</v>
      </c>
      <c r="AK1594">
        <v>1746180</v>
      </c>
      <c r="AL1594" s="8"/>
      <c r="AM1594" s="10">
        <f t="shared" si="216"/>
        <v>2017</v>
      </c>
      <c r="AN1594">
        <f t="shared" si="217"/>
        <v>1</v>
      </c>
      <c r="AO1594">
        <f t="shared" si="223"/>
        <v>0</v>
      </c>
      <c r="AP1594">
        <f t="shared" si="218"/>
        <v>0</v>
      </c>
      <c r="AQ1594">
        <f t="shared" si="219"/>
        <v>1</v>
      </c>
      <c r="AR1594">
        <f t="shared" si="220"/>
        <v>0</v>
      </c>
      <c r="AS1594">
        <f t="shared" si="221"/>
        <v>0</v>
      </c>
      <c r="AT1594">
        <f t="shared" si="222"/>
        <v>0</v>
      </c>
      <c r="AU1594">
        <f t="shared" si="222"/>
        <v>0</v>
      </c>
      <c r="AV1594" t="str">
        <f t="shared" si="224"/>
        <v>2020-03-31T20:16:18</v>
      </c>
    </row>
    <row r="1595" spans="1:48" x14ac:dyDescent="0.25">
      <c r="A1595" s="5">
        <v>1645</v>
      </c>
      <c r="B1595" s="5" t="s">
        <v>2104</v>
      </c>
      <c r="C1595" s="5" t="s">
        <v>2105</v>
      </c>
      <c r="D1595" s="6" t="s">
        <v>2106</v>
      </c>
      <c r="E1595">
        <v>15</v>
      </c>
      <c r="F1595" s="7">
        <v>0.56039589079999996</v>
      </c>
      <c r="G1595" s="7">
        <v>0</v>
      </c>
      <c r="H1595" t="s">
        <v>2107</v>
      </c>
      <c r="I1595">
        <v>120</v>
      </c>
      <c r="J1595">
        <v>321812.57</v>
      </c>
      <c r="K1595">
        <v>320000</v>
      </c>
      <c r="L1595" t="s">
        <v>52</v>
      </c>
      <c r="M1595" s="8" t="s">
        <v>53</v>
      </c>
      <c r="N1595" s="8">
        <v>0.82142857142857095</v>
      </c>
      <c r="O1595">
        <v>0.17857142857142799</v>
      </c>
      <c r="P1595" s="9">
        <v>0.39733124870817299</v>
      </c>
      <c r="Q1595">
        <v>320000</v>
      </c>
      <c r="R1595" s="8"/>
      <c r="S1595" s="8" t="s">
        <v>103</v>
      </c>
      <c r="T1595">
        <v>163775443</v>
      </c>
      <c r="U1595">
        <v>129436455</v>
      </c>
      <c r="V1595">
        <v>268359890</v>
      </c>
      <c r="W1595">
        <v>78265775</v>
      </c>
      <c r="X1595">
        <v>60657659</v>
      </c>
      <c r="Y1595">
        <v>173558</v>
      </c>
      <c r="Z1595">
        <v>93981204</v>
      </c>
      <c r="AA1595">
        <v>456348920</v>
      </c>
      <c r="AB1595">
        <v>179559044</v>
      </c>
      <c r="AC1595">
        <v>12</v>
      </c>
      <c r="AD1595">
        <v>276789876</v>
      </c>
      <c r="AE1595">
        <v>1991</v>
      </c>
      <c r="AF1595" t="s">
        <v>54</v>
      </c>
      <c r="AG1595">
        <v>500000</v>
      </c>
      <c r="AH1595" t="s">
        <v>55</v>
      </c>
      <c r="AI1595" t="s">
        <v>55</v>
      </c>
      <c r="AJ1595">
        <v>0.94090089020000001</v>
      </c>
      <c r="AK1595">
        <v>0</v>
      </c>
      <c r="AL1595" s="8" t="s">
        <v>6224</v>
      </c>
      <c r="AM1595" s="10">
        <f t="shared" si="216"/>
        <v>2017</v>
      </c>
      <c r="AN1595">
        <f t="shared" si="217"/>
        <v>1</v>
      </c>
      <c r="AO1595">
        <f t="shared" si="223"/>
        <v>0</v>
      </c>
      <c r="AP1595">
        <f t="shared" si="218"/>
        <v>0</v>
      </c>
      <c r="AQ1595">
        <f t="shared" si="219"/>
        <v>1</v>
      </c>
      <c r="AR1595">
        <f t="shared" si="220"/>
        <v>0</v>
      </c>
      <c r="AS1595">
        <f t="shared" si="221"/>
        <v>0</v>
      </c>
      <c r="AT1595">
        <f t="shared" si="222"/>
        <v>0</v>
      </c>
      <c r="AU1595">
        <f t="shared" si="222"/>
        <v>0</v>
      </c>
      <c r="AV1595" t="str">
        <f t="shared" si="224"/>
        <v>2020-04-01T18:31:33</v>
      </c>
    </row>
    <row r="1596" spans="1:48" x14ac:dyDescent="0.25">
      <c r="A1596" s="5">
        <v>1646</v>
      </c>
      <c r="B1596" s="5" t="s">
        <v>4596</v>
      </c>
      <c r="C1596" s="5" t="s">
        <v>4597</v>
      </c>
      <c r="D1596" s="6" t="s">
        <v>4598</v>
      </c>
      <c r="E1596">
        <v>16</v>
      </c>
      <c r="F1596" s="7">
        <v>0.44288239600000001</v>
      </c>
      <c r="G1596" s="7">
        <v>0</v>
      </c>
      <c r="H1596" t="s">
        <v>1443</v>
      </c>
      <c r="I1596">
        <v>0</v>
      </c>
      <c r="J1596">
        <v>0</v>
      </c>
      <c r="K1596">
        <v>30000</v>
      </c>
      <c r="L1596" t="s">
        <v>52</v>
      </c>
      <c r="M1596" s="8" t="s">
        <v>86</v>
      </c>
      <c r="N1596" s="8">
        <v>0.55357142857142805</v>
      </c>
      <c r="O1596">
        <v>0.44642857142857101</v>
      </c>
      <c r="P1596" s="9">
        <v>0.86602540378443904</v>
      </c>
      <c r="Q1596">
        <v>15000</v>
      </c>
      <c r="R1596" s="8"/>
      <c r="S1596" s="8"/>
      <c r="AA1596">
        <v>1842517</v>
      </c>
      <c r="AB1596">
        <v>0</v>
      </c>
      <c r="AC1596">
        <v>12</v>
      </c>
      <c r="AD1596">
        <v>0</v>
      </c>
      <c r="AE1596">
        <v>2017</v>
      </c>
      <c r="AF1596" t="s">
        <v>126</v>
      </c>
      <c r="AG1596">
        <v>100000</v>
      </c>
      <c r="AH1596" t="s">
        <v>55</v>
      </c>
      <c r="AI1596" t="s">
        <v>56</v>
      </c>
      <c r="AJ1596">
        <v>1</v>
      </c>
      <c r="AK1596">
        <v>3300</v>
      </c>
      <c r="AL1596" s="8" t="s">
        <v>6225</v>
      </c>
      <c r="AM1596" s="10">
        <f t="shared" si="216"/>
        <v>2018</v>
      </c>
      <c r="AN1596">
        <f t="shared" si="217"/>
        <v>1</v>
      </c>
      <c r="AO1596">
        <f t="shared" si="223"/>
        <v>0</v>
      </c>
      <c r="AP1596">
        <f t="shared" si="218"/>
        <v>0</v>
      </c>
      <c r="AQ1596">
        <f t="shared" si="219"/>
        <v>0</v>
      </c>
      <c r="AR1596">
        <f t="shared" si="220"/>
        <v>1</v>
      </c>
      <c r="AS1596">
        <f t="shared" si="221"/>
        <v>0</v>
      </c>
      <c r="AT1596">
        <f t="shared" si="222"/>
        <v>0</v>
      </c>
      <c r="AU1596">
        <f t="shared" si="222"/>
        <v>1</v>
      </c>
      <c r="AV1596" t="str">
        <f t="shared" si="224"/>
        <v>2020-04-01T18:32:11</v>
      </c>
    </row>
    <row r="1597" spans="1:48" x14ac:dyDescent="0.25">
      <c r="A1597" s="5">
        <v>1647</v>
      </c>
      <c r="B1597" s="5" t="s">
        <v>6211</v>
      </c>
      <c r="C1597" s="5" t="s">
        <v>6212</v>
      </c>
      <c r="D1597" s="6" t="s">
        <v>6213</v>
      </c>
      <c r="E1597">
        <v>0</v>
      </c>
      <c r="F1597" s="7">
        <v>0.35711674710000002</v>
      </c>
      <c r="G1597" s="7">
        <v>0</v>
      </c>
      <c r="H1597" t="s">
        <v>6175</v>
      </c>
      <c r="I1597">
        <v>0</v>
      </c>
      <c r="J1597">
        <v>0</v>
      </c>
      <c r="K1597">
        <v>10000</v>
      </c>
      <c r="L1597" t="s">
        <v>199</v>
      </c>
      <c r="M1597" s="8" t="s">
        <v>86</v>
      </c>
      <c r="N1597" s="8">
        <v>0.64285714285714202</v>
      </c>
      <c r="O1597">
        <v>0.35714285714285698</v>
      </c>
      <c r="P1597" s="9">
        <v>0</v>
      </c>
      <c r="R1597" s="8"/>
      <c r="S1597" s="8"/>
      <c r="AA1597">
        <v>1690331</v>
      </c>
      <c r="AB1597">
        <v>0</v>
      </c>
      <c r="AC1597">
        <v>12</v>
      </c>
      <c r="AD1597">
        <v>0</v>
      </c>
      <c r="AE1597">
        <v>2017</v>
      </c>
      <c r="AF1597" t="s">
        <v>126</v>
      </c>
      <c r="AG1597">
        <v>95400</v>
      </c>
      <c r="AH1597" t="s">
        <v>55</v>
      </c>
      <c r="AI1597" t="s">
        <v>56</v>
      </c>
      <c r="AJ1597">
        <v>1</v>
      </c>
      <c r="AK1597">
        <v>117863</v>
      </c>
      <c r="AL1597" s="8"/>
      <c r="AM1597" s="10">
        <f t="shared" si="216"/>
        <v>2018</v>
      </c>
      <c r="AN1597">
        <f t="shared" si="217"/>
        <v>0</v>
      </c>
      <c r="AO1597">
        <f t="shared" si="223"/>
        <v>1</v>
      </c>
      <c r="AP1597">
        <f t="shared" si="218"/>
        <v>0</v>
      </c>
      <c r="AQ1597">
        <f t="shared" si="219"/>
        <v>0</v>
      </c>
      <c r="AR1597">
        <f t="shared" si="220"/>
        <v>1</v>
      </c>
      <c r="AS1597">
        <f t="shared" si="221"/>
        <v>0</v>
      </c>
      <c r="AT1597">
        <f t="shared" si="222"/>
        <v>0</v>
      </c>
      <c r="AU1597">
        <f t="shared" si="222"/>
        <v>1</v>
      </c>
      <c r="AV1597">
        <f t="shared" si="224"/>
        <v>0</v>
      </c>
    </row>
    <row r="1598" spans="1:48" x14ac:dyDescent="0.25">
      <c r="A1598" s="5">
        <v>1649</v>
      </c>
      <c r="B1598" s="5" t="s">
        <v>6226</v>
      </c>
      <c r="C1598" s="5" t="s">
        <v>6227</v>
      </c>
      <c r="D1598" s="6" t="s">
        <v>6228</v>
      </c>
      <c r="E1598">
        <v>14</v>
      </c>
      <c r="F1598" s="7">
        <v>0.46478747069999998</v>
      </c>
      <c r="G1598" s="7">
        <v>0</v>
      </c>
      <c r="H1598" t="s">
        <v>6229</v>
      </c>
      <c r="I1598">
        <v>78</v>
      </c>
      <c r="J1598">
        <v>255188.06</v>
      </c>
      <c r="K1598">
        <v>360000</v>
      </c>
      <c r="L1598" t="s">
        <v>119</v>
      </c>
      <c r="M1598" s="8" t="s">
        <v>53</v>
      </c>
      <c r="N1598" s="8">
        <v>0.80357142857142805</v>
      </c>
      <c r="O1598">
        <v>0.19642857142857101</v>
      </c>
      <c r="P1598" s="9">
        <v>0.98285428049918999</v>
      </c>
      <c r="Q1598">
        <v>360000</v>
      </c>
      <c r="R1598" s="8" t="s">
        <v>6230</v>
      </c>
      <c r="S1598" s="8" t="s">
        <v>329</v>
      </c>
      <c r="T1598">
        <v>8569736</v>
      </c>
      <c r="U1598">
        <v>8412206</v>
      </c>
      <c r="V1598">
        <v>9849486</v>
      </c>
      <c r="W1598">
        <v>895011</v>
      </c>
      <c r="X1598">
        <v>2706880</v>
      </c>
      <c r="Y1598">
        <v>5429807</v>
      </c>
      <c r="Z1598">
        <v>1340866</v>
      </c>
      <c r="AA1598">
        <v>10587250</v>
      </c>
      <c r="AB1598">
        <v>3982342</v>
      </c>
      <c r="AC1598">
        <v>12</v>
      </c>
      <c r="AD1598">
        <v>6604908</v>
      </c>
      <c r="AE1598">
        <v>2010</v>
      </c>
      <c r="AF1598" t="s">
        <v>68</v>
      </c>
      <c r="AG1598">
        <v>1000000</v>
      </c>
      <c r="AH1598" t="s">
        <v>55</v>
      </c>
      <c r="AI1598" t="s">
        <v>55</v>
      </c>
      <c r="AJ1598">
        <v>1</v>
      </c>
      <c r="AK1598">
        <v>2383049</v>
      </c>
      <c r="AL1598" s="8"/>
      <c r="AM1598" s="10">
        <f t="shared" si="216"/>
        <v>2011</v>
      </c>
      <c r="AN1598">
        <f t="shared" si="217"/>
        <v>1</v>
      </c>
      <c r="AO1598">
        <f t="shared" si="223"/>
        <v>0</v>
      </c>
      <c r="AP1598">
        <f t="shared" si="218"/>
        <v>0</v>
      </c>
      <c r="AQ1598">
        <f t="shared" si="219"/>
        <v>1</v>
      </c>
      <c r="AR1598">
        <f t="shared" si="220"/>
        <v>0</v>
      </c>
      <c r="AS1598">
        <f t="shared" si="221"/>
        <v>0</v>
      </c>
      <c r="AT1598">
        <f t="shared" si="222"/>
        <v>0</v>
      </c>
      <c r="AU1598">
        <f t="shared" si="222"/>
        <v>0</v>
      </c>
      <c r="AV1598" t="str">
        <f t="shared" si="224"/>
        <v>2020-04-01T19:27:07</v>
      </c>
    </row>
    <row r="1599" spans="1:48" x14ac:dyDescent="0.25">
      <c r="A1599" s="5">
        <v>1650</v>
      </c>
      <c r="B1599" s="5" t="s">
        <v>6231</v>
      </c>
      <c r="C1599" s="5" t="s">
        <v>6232</v>
      </c>
      <c r="D1599" s="6" t="s">
        <v>6233</v>
      </c>
      <c r="E1599">
        <v>0</v>
      </c>
      <c r="F1599" s="7">
        <v>0.33115836259999998</v>
      </c>
      <c r="G1599" s="7">
        <v>0</v>
      </c>
      <c r="H1599" t="s">
        <v>6234</v>
      </c>
      <c r="I1599">
        <v>17</v>
      </c>
      <c r="J1599">
        <v>29700</v>
      </c>
      <c r="K1599">
        <v>50000</v>
      </c>
      <c r="L1599" t="s">
        <v>199</v>
      </c>
      <c r="M1599" s="8" t="s">
        <v>53</v>
      </c>
      <c r="N1599" s="8">
        <v>0.78571428571428503</v>
      </c>
      <c r="O1599">
        <v>0.214285714285714</v>
      </c>
      <c r="P1599" s="9">
        <v>0</v>
      </c>
      <c r="R1599" s="8"/>
      <c r="S1599" s="8" t="s">
        <v>217</v>
      </c>
      <c r="T1599">
        <v>76424</v>
      </c>
      <c r="U1599">
        <v>16424</v>
      </c>
      <c r="V1599">
        <v>76424</v>
      </c>
      <c r="W1599">
        <v>60000</v>
      </c>
      <c r="X1599">
        <v>0</v>
      </c>
      <c r="Y1599">
        <v>0</v>
      </c>
      <c r="Z1599">
        <v>0</v>
      </c>
      <c r="AA1599">
        <v>991062</v>
      </c>
      <c r="AB1599">
        <v>0</v>
      </c>
      <c r="AC1599">
        <v>12</v>
      </c>
      <c r="AD1599">
        <v>0</v>
      </c>
      <c r="AE1599">
        <v>2016</v>
      </c>
      <c r="AF1599" t="s">
        <v>126</v>
      </c>
      <c r="AG1599">
        <v>60000</v>
      </c>
      <c r="AH1599" t="s">
        <v>55</v>
      </c>
      <c r="AI1599" t="s">
        <v>55</v>
      </c>
      <c r="AJ1599">
        <v>1</v>
      </c>
      <c r="AK1599">
        <v>0</v>
      </c>
      <c r="AL1599" s="8"/>
      <c r="AM1599" s="10">
        <f t="shared" si="216"/>
        <v>2020</v>
      </c>
      <c r="AN1599">
        <f t="shared" si="217"/>
        <v>0</v>
      </c>
      <c r="AO1599">
        <f t="shared" si="223"/>
        <v>1</v>
      </c>
      <c r="AP1599">
        <f t="shared" si="218"/>
        <v>0</v>
      </c>
      <c r="AQ1599">
        <f t="shared" si="219"/>
        <v>1</v>
      </c>
      <c r="AR1599">
        <f t="shared" si="220"/>
        <v>0</v>
      </c>
      <c r="AS1599">
        <f t="shared" si="221"/>
        <v>0</v>
      </c>
      <c r="AT1599">
        <f t="shared" si="222"/>
        <v>0</v>
      </c>
      <c r="AU1599">
        <f t="shared" si="222"/>
        <v>0</v>
      </c>
      <c r="AV1599">
        <f t="shared" si="224"/>
        <v>0</v>
      </c>
    </row>
    <row r="1600" spans="1:48" x14ac:dyDescent="0.25">
      <c r="A1600" s="5">
        <v>1651</v>
      </c>
      <c r="B1600" s="5" t="s">
        <v>6235</v>
      </c>
      <c r="C1600" s="5" t="s">
        <v>6236</v>
      </c>
      <c r="D1600" s="6" t="s">
        <v>6237</v>
      </c>
      <c r="E1600">
        <v>38</v>
      </c>
      <c r="F1600" s="7">
        <v>0.2258509034</v>
      </c>
      <c r="G1600" s="7">
        <v>0</v>
      </c>
      <c r="H1600" t="s">
        <v>6238</v>
      </c>
      <c r="I1600">
        <v>0</v>
      </c>
      <c r="J1600">
        <v>0</v>
      </c>
      <c r="K1600">
        <v>350000</v>
      </c>
      <c r="L1600" t="s">
        <v>52</v>
      </c>
      <c r="M1600" s="8" t="s">
        <v>63</v>
      </c>
      <c r="N1600" s="8">
        <v>0.89285714285714202</v>
      </c>
      <c r="O1600">
        <v>0.107142857142857</v>
      </c>
      <c r="P1600" s="9">
        <v>-0.86369202823290903</v>
      </c>
      <c r="Q1600">
        <v>350000</v>
      </c>
      <c r="R1600" s="8"/>
      <c r="S1600" s="8" t="s">
        <v>113</v>
      </c>
      <c r="T1600">
        <v>150354587</v>
      </c>
      <c r="U1600">
        <v>86939285</v>
      </c>
      <c r="V1600">
        <v>155477441</v>
      </c>
      <c r="W1600">
        <v>67765135</v>
      </c>
      <c r="X1600">
        <v>0</v>
      </c>
      <c r="Y1600">
        <v>89816960</v>
      </c>
      <c r="Z1600">
        <v>38456972</v>
      </c>
      <c r="AA1600">
        <v>219572527</v>
      </c>
      <c r="AB1600">
        <v>34944930</v>
      </c>
      <c r="AC1600">
        <v>6</v>
      </c>
      <c r="AD1600">
        <v>184727597</v>
      </c>
      <c r="AE1600">
        <v>2009</v>
      </c>
      <c r="AF1600" t="s">
        <v>121</v>
      </c>
      <c r="AG1600">
        <v>30000000</v>
      </c>
      <c r="AH1600" t="s">
        <v>55</v>
      </c>
      <c r="AI1600" t="s">
        <v>55</v>
      </c>
      <c r="AJ1600">
        <v>0.99355896519999998</v>
      </c>
      <c r="AK1600">
        <v>33439938</v>
      </c>
      <c r="AL1600" s="8" t="s">
        <v>6239</v>
      </c>
      <c r="AM1600" s="10">
        <f t="shared" si="216"/>
        <v>2010</v>
      </c>
      <c r="AN1600">
        <f t="shared" si="217"/>
        <v>1</v>
      </c>
      <c r="AO1600">
        <f t="shared" si="223"/>
        <v>0</v>
      </c>
      <c r="AP1600">
        <f t="shared" si="218"/>
        <v>1</v>
      </c>
      <c r="AQ1600">
        <f t="shared" si="219"/>
        <v>0</v>
      </c>
      <c r="AR1600">
        <f t="shared" si="220"/>
        <v>0</v>
      </c>
      <c r="AS1600">
        <f t="shared" si="221"/>
        <v>0</v>
      </c>
      <c r="AT1600">
        <f t="shared" si="222"/>
        <v>0</v>
      </c>
      <c r="AU1600">
        <f t="shared" si="222"/>
        <v>0</v>
      </c>
      <c r="AV1600" t="str">
        <f t="shared" si="224"/>
        <v>2020-04-01T19:00:35</v>
      </c>
    </row>
    <row r="1601" spans="1:48" x14ac:dyDescent="0.25">
      <c r="A1601" s="5">
        <v>1652</v>
      </c>
      <c r="B1601" s="5" t="s">
        <v>166</v>
      </c>
      <c r="C1601" s="5" t="s">
        <v>167</v>
      </c>
      <c r="D1601" s="6" t="s">
        <v>168</v>
      </c>
      <c r="E1601">
        <v>60</v>
      </c>
      <c r="F1601" s="7">
        <v>0.37578115579999999</v>
      </c>
      <c r="G1601" s="7">
        <v>0</v>
      </c>
      <c r="H1601" t="s">
        <v>169</v>
      </c>
      <c r="I1601">
        <v>1</v>
      </c>
      <c r="J1601">
        <v>2400.02</v>
      </c>
      <c r="K1601">
        <v>200000</v>
      </c>
      <c r="L1601" t="s">
        <v>52</v>
      </c>
      <c r="M1601" s="8" t="s">
        <v>86</v>
      </c>
      <c r="N1601" s="8">
        <v>0.625</v>
      </c>
      <c r="O1601">
        <v>0.375</v>
      </c>
      <c r="P1601" s="9">
        <v>-0.99999012186026304</v>
      </c>
      <c r="Q1601">
        <v>150000</v>
      </c>
      <c r="R1601" s="8"/>
      <c r="S1601" s="8" t="s">
        <v>329</v>
      </c>
      <c r="T1601">
        <v>531166</v>
      </c>
      <c r="U1601">
        <v>63137</v>
      </c>
      <c r="V1601">
        <v>531166</v>
      </c>
      <c r="W1601">
        <v>468028</v>
      </c>
      <c r="X1601">
        <v>0</v>
      </c>
      <c r="Y1601">
        <v>0</v>
      </c>
      <c r="Z1601">
        <v>0</v>
      </c>
      <c r="AA1601">
        <v>2264737</v>
      </c>
      <c r="AB1601">
        <v>1152678</v>
      </c>
      <c r="AC1601">
        <v>12</v>
      </c>
      <c r="AD1601">
        <v>1112059</v>
      </c>
      <c r="AE1601">
        <v>2008</v>
      </c>
      <c r="AF1601" t="s">
        <v>121</v>
      </c>
      <c r="AG1601">
        <v>50000</v>
      </c>
      <c r="AH1601" t="s">
        <v>56</v>
      </c>
      <c r="AI1601" t="s">
        <v>56</v>
      </c>
      <c r="AJ1601">
        <v>0.69134229869999997</v>
      </c>
      <c r="AK1601">
        <v>46253</v>
      </c>
      <c r="AL1601" s="8" t="s">
        <v>6240</v>
      </c>
      <c r="AM1601" s="10">
        <f t="shared" si="216"/>
        <v>2014</v>
      </c>
      <c r="AN1601">
        <f t="shared" si="217"/>
        <v>1</v>
      </c>
      <c r="AO1601">
        <f t="shared" si="223"/>
        <v>0</v>
      </c>
      <c r="AP1601">
        <f t="shared" si="218"/>
        <v>0</v>
      </c>
      <c r="AQ1601">
        <f t="shared" si="219"/>
        <v>0</v>
      </c>
      <c r="AR1601">
        <f t="shared" si="220"/>
        <v>1</v>
      </c>
      <c r="AS1601">
        <f t="shared" si="221"/>
        <v>0</v>
      </c>
      <c r="AT1601">
        <f t="shared" si="222"/>
        <v>1</v>
      </c>
      <c r="AU1601">
        <f t="shared" si="222"/>
        <v>1</v>
      </c>
      <c r="AV1601" t="str">
        <f t="shared" si="224"/>
        <v>2020-04-03T14:54:23</v>
      </c>
    </row>
    <row r="1602" spans="1:48" x14ac:dyDescent="0.25">
      <c r="A1602" s="5">
        <v>1653</v>
      </c>
      <c r="B1602" s="5" t="s">
        <v>6241</v>
      </c>
      <c r="C1602" s="5" t="s">
        <v>6242</v>
      </c>
      <c r="D1602" s="6" t="s">
        <v>6243</v>
      </c>
      <c r="E1602">
        <v>68</v>
      </c>
      <c r="F1602" s="7">
        <v>0.48591884930000001</v>
      </c>
      <c r="G1602" s="7">
        <v>0</v>
      </c>
      <c r="H1602" t="s">
        <v>6244</v>
      </c>
      <c r="I1602">
        <v>44</v>
      </c>
      <c r="J1602">
        <v>154383.76999999999</v>
      </c>
      <c r="K1602">
        <v>700000</v>
      </c>
      <c r="L1602" t="s">
        <v>119</v>
      </c>
      <c r="M1602" s="8" t="s">
        <v>53</v>
      </c>
      <c r="N1602" s="8">
        <v>0.82142857142857095</v>
      </c>
      <c r="O1602">
        <v>0.17857142857142799</v>
      </c>
      <c r="P1602" s="9">
        <v>0</v>
      </c>
      <c r="Q1602">
        <v>500000</v>
      </c>
      <c r="R1602" s="8" t="s">
        <v>6245</v>
      </c>
      <c r="S1602" s="8" t="s">
        <v>113</v>
      </c>
      <c r="T1602">
        <v>24974813</v>
      </c>
      <c r="U1602">
        <v>6400434</v>
      </c>
      <c r="V1602">
        <v>28641640</v>
      </c>
      <c r="W1602">
        <v>20444260</v>
      </c>
      <c r="X1602">
        <v>0</v>
      </c>
      <c r="Y1602">
        <v>5911891</v>
      </c>
      <c r="Z1602">
        <v>12349845</v>
      </c>
      <c r="AA1602">
        <v>24904391</v>
      </c>
      <c r="AB1602">
        <v>0</v>
      </c>
      <c r="AC1602">
        <v>6</v>
      </c>
      <c r="AD1602">
        <v>0</v>
      </c>
      <c r="AE1602">
        <v>1990</v>
      </c>
      <c r="AF1602" t="s">
        <v>54</v>
      </c>
      <c r="AG1602">
        <v>700000</v>
      </c>
      <c r="AH1602" t="s">
        <v>56</v>
      </c>
      <c r="AI1602" t="s">
        <v>55</v>
      </c>
      <c r="AJ1602">
        <v>1</v>
      </c>
      <c r="AK1602">
        <v>3977055</v>
      </c>
      <c r="AL1602" s="8"/>
      <c r="AM1602" s="10">
        <f t="shared" ref="AM1602:AM1665" si="225">_xlfn.NUMBERVALUE(LEFT(H1602,4))</f>
        <v>2010</v>
      </c>
      <c r="AN1602">
        <f t="shared" ref="AN1602:AN1665" si="226">IF(OR(L1602 = "AprovadoAnalista", L1602 = "AprovadoComite" ),1,0)</f>
        <v>1</v>
      </c>
      <c r="AO1602">
        <f t="shared" si="223"/>
        <v>0</v>
      </c>
      <c r="AP1602">
        <f t="shared" ref="AP1602:AP1665" si="227">IF(MID(M1602,4,1)="0",1,0)</f>
        <v>0</v>
      </c>
      <c r="AQ1602">
        <f t="shared" ref="AQ1602:AQ1665" si="228">IF(MID(M1602,4,1)="1",1,0)</f>
        <v>1</v>
      </c>
      <c r="AR1602">
        <f t="shared" ref="AR1602:AR1665" si="229">IF(MID(M1602,4,1)="3",1,0)</f>
        <v>0</v>
      </c>
      <c r="AS1602">
        <f t="shared" ref="AS1602:AS1665" si="230">IF(MID(M1602,4,1)="5",1,0)</f>
        <v>0</v>
      </c>
      <c r="AT1602">
        <f t="shared" ref="AT1602:AU1665" si="231">IF(AH1602="True",1,0)</f>
        <v>1</v>
      </c>
      <c r="AU1602">
        <f t="shared" si="231"/>
        <v>0</v>
      </c>
      <c r="AV1602" t="str">
        <f t="shared" si="224"/>
        <v>2020-04-03T15:21:57</v>
      </c>
    </row>
    <row r="1603" spans="1:48" x14ac:dyDescent="0.25">
      <c r="A1603" s="5">
        <v>1654</v>
      </c>
      <c r="B1603" s="5" t="s">
        <v>6246</v>
      </c>
      <c r="C1603" s="5" t="s">
        <v>6247</v>
      </c>
      <c r="D1603" s="6" t="s">
        <v>6248</v>
      </c>
      <c r="E1603">
        <v>9</v>
      </c>
      <c r="F1603" s="7">
        <v>0.4788656395</v>
      </c>
      <c r="G1603" s="7">
        <v>0</v>
      </c>
      <c r="H1603" t="s">
        <v>4963</v>
      </c>
      <c r="I1603">
        <v>34</v>
      </c>
      <c r="J1603">
        <v>113370</v>
      </c>
      <c r="K1603">
        <v>190000</v>
      </c>
      <c r="L1603" t="s">
        <v>52</v>
      </c>
      <c r="M1603" s="8" t="s">
        <v>53</v>
      </c>
      <c r="N1603" s="8">
        <v>0.875</v>
      </c>
      <c r="O1603">
        <v>0.125</v>
      </c>
      <c r="P1603" s="9">
        <v>-0.86602540378443904</v>
      </c>
      <c r="Q1603">
        <v>190000</v>
      </c>
      <c r="R1603" s="8"/>
      <c r="S1603" s="8" t="s">
        <v>103</v>
      </c>
      <c r="T1603">
        <v>13024164</v>
      </c>
      <c r="U1603">
        <v>15077466</v>
      </c>
      <c r="V1603">
        <v>38301960</v>
      </c>
      <c r="W1603">
        <v>16434655</v>
      </c>
      <c r="X1603">
        <v>7481000</v>
      </c>
      <c r="Y1603">
        <v>6178732</v>
      </c>
      <c r="Z1603">
        <v>4568089</v>
      </c>
      <c r="AA1603">
        <v>41448646</v>
      </c>
      <c r="AB1603">
        <v>9859811</v>
      </c>
      <c r="AC1603">
        <v>12</v>
      </c>
      <c r="AD1603">
        <v>31588835</v>
      </c>
      <c r="AE1603">
        <v>2006</v>
      </c>
      <c r="AF1603" t="s">
        <v>121</v>
      </c>
      <c r="AG1603">
        <v>2897000</v>
      </c>
      <c r="AH1603" t="s">
        <v>55</v>
      </c>
      <c r="AI1603" t="s">
        <v>55</v>
      </c>
      <c r="AJ1603">
        <v>1</v>
      </c>
      <c r="AK1603">
        <v>582400</v>
      </c>
      <c r="AL1603" s="8" t="s">
        <v>6249</v>
      </c>
      <c r="AM1603" s="10">
        <f t="shared" si="225"/>
        <v>2015</v>
      </c>
      <c r="AN1603">
        <f t="shared" si="226"/>
        <v>1</v>
      </c>
      <c r="AO1603">
        <f t="shared" ref="AO1603:AO1666" si="232">IF(OR(L1603 = "ReprovadoAnalista", L1603 = "ReprovadoComite" ),1,0)</f>
        <v>0</v>
      </c>
      <c r="AP1603">
        <f t="shared" si="227"/>
        <v>0</v>
      </c>
      <c r="AQ1603">
        <f t="shared" si="228"/>
        <v>1</v>
      </c>
      <c r="AR1603">
        <f t="shared" si="229"/>
        <v>0</v>
      </c>
      <c r="AS1603">
        <f t="shared" si="230"/>
        <v>0</v>
      </c>
      <c r="AT1603">
        <f t="shared" si="231"/>
        <v>0</v>
      </c>
      <c r="AU1603">
        <f t="shared" si="231"/>
        <v>0</v>
      </c>
      <c r="AV1603" t="str">
        <f t="shared" ref="AV1603:AV1666" si="233">IF(R1603&lt;&gt;"",R1603,AL1603)</f>
        <v>2020-04-02T21:08:29</v>
      </c>
    </row>
    <row r="1604" spans="1:48" x14ac:dyDescent="0.25">
      <c r="A1604" s="5">
        <v>1655</v>
      </c>
      <c r="B1604" s="5" t="s">
        <v>358</v>
      </c>
      <c r="C1604" s="5" t="s">
        <v>359</v>
      </c>
      <c r="D1604" s="6" t="s">
        <v>360</v>
      </c>
      <c r="E1604">
        <v>36</v>
      </c>
      <c r="F1604" s="7">
        <v>0.50483048990000001</v>
      </c>
      <c r="G1604" s="7">
        <v>0</v>
      </c>
      <c r="H1604" t="s">
        <v>361</v>
      </c>
      <c r="I1604">
        <v>48</v>
      </c>
      <c r="J1604">
        <v>95983.74</v>
      </c>
      <c r="K1604">
        <v>170000</v>
      </c>
      <c r="L1604" t="s">
        <v>199</v>
      </c>
      <c r="M1604" s="8" t="s">
        <v>53</v>
      </c>
      <c r="N1604" s="8">
        <v>0.75</v>
      </c>
      <c r="O1604">
        <v>0.25</v>
      </c>
      <c r="P1604" s="9">
        <v>0</v>
      </c>
      <c r="R1604" s="8"/>
      <c r="S1604" s="8" t="s">
        <v>3684</v>
      </c>
      <c r="T1604">
        <v>914942</v>
      </c>
      <c r="U1604">
        <v>355509</v>
      </c>
      <c r="V1604">
        <v>922394</v>
      </c>
      <c r="W1604">
        <v>71052</v>
      </c>
      <c r="X1604">
        <v>0</v>
      </c>
      <c r="Y1604">
        <v>497220</v>
      </c>
      <c r="Z1604">
        <v>103615</v>
      </c>
      <c r="AA1604">
        <v>2920793</v>
      </c>
      <c r="AB1604">
        <v>2685307</v>
      </c>
      <c r="AC1604">
        <v>12</v>
      </c>
      <c r="AD1604">
        <v>235486</v>
      </c>
      <c r="AE1604">
        <v>2010</v>
      </c>
      <c r="AF1604" t="s">
        <v>68</v>
      </c>
      <c r="AG1604">
        <v>50000</v>
      </c>
      <c r="AH1604" t="s">
        <v>55</v>
      </c>
      <c r="AI1604" t="s">
        <v>56</v>
      </c>
      <c r="AJ1604">
        <v>1</v>
      </c>
      <c r="AK1604">
        <v>152000</v>
      </c>
      <c r="AL1604" s="8"/>
      <c r="AM1604" s="10">
        <f t="shared" si="225"/>
        <v>2011</v>
      </c>
      <c r="AN1604">
        <f t="shared" si="226"/>
        <v>0</v>
      </c>
      <c r="AO1604">
        <f t="shared" si="232"/>
        <v>1</v>
      </c>
      <c r="AP1604">
        <f t="shared" si="227"/>
        <v>0</v>
      </c>
      <c r="AQ1604">
        <f t="shared" si="228"/>
        <v>1</v>
      </c>
      <c r="AR1604">
        <f t="shared" si="229"/>
        <v>0</v>
      </c>
      <c r="AS1604">
        <f t="shared" si="230"/>
        <v>0</v>
      </c>
      <c r="AT1604">
        <f t="shared" si="231"/>
        <v>0</v>
      </c>
      <c r="AU1604">
        <f t="shared" si="231"/>
        <v>1</v>
      </c>
      <c r="AV1604">
        <f t="shared" si="233"/>
        <v>0</v>
      </c>
    </row>
    <row r="1605" spans="1:48" x14ac:dyDescent="0.25">
      <c r="A1605" s="5">
        <v>1656</v>
      </c>
      <c r="B1605" s="5" t="s">
        <v>2481</v>
      </c>
      <c r="C1605" s="5" t="s">
        <v>359</v>
      </c>
      <c r="D1605" s="6" t="s">
        <v>2482</v>
      </c>
      <c r="E1605">
        <v>0</v>
      </c>
      <c r="F1605" s="7">
        <v>0.51501661529999998</v>
      </c>
      <c r="G1605" s="7">
        <v>0</v>
      </c>
      <c r="H1605" t="s">
        <v>2483</v>
      </c>
      <c r="I1605">
        <v>20</v>
      </c>
      <c r="J1605">
        <v>5040</v>
      </c>
      <c r="K1605">
        <v>50000</v>
      </c>
      <c r="L1605" t="s">
        <v>199</v>
      </c>
      <c r="M1605" s="8" t="s">
        <v>86</v>
      </c>
      <c r="N1605" s="8">
        <v>0.64285714285714202</v>
      </c>
      <c r="O1605">
        <v>0.35714285714285698</v>
      </c>
      <c r="P1605" s="9">
        <v>0</v>
      </c>
      <c r="R1605" s="8"/>
      <c r="S1605" s="8" t="s">
        <v>329</v>
      </c>
      <c r="T1605">
        <v>955332</v>
      </c>
      <c r="U1605">
        <v>122626</v>
      </c>
      <c r="V1605">
        <v>1451165</v>
      </c>
      <c r="W1605">
        <v>1328538</v>
      </c>
      <c r="X1605">
        <v>0</v>
      </c>
      <c r="Y1605">
        <v>93030</v>
      </c>
      <c r="Z1605">
        <v>955332</v>
      </c>
      <c r="AA1605">
        <v>1377924</v>
      </c>
      <c r="AB1605">
        <v>413476</v>
      </c>
      <c r="AC1605">
        <v>12</v>
      </c>
      <c r="AD1605">
        <v>964448</v>
      </c>
      <c r="AE1605">
        <v>2016</v>
      </c>
      <c r="AF1605" t="s">
        <v>126</v>
      </c>
      <c r="AG1605">
        <v>30000</v>
      </c>
      <c r="AH1605" t="s">
        <v>55</v>
      </c>
      <c r="AI1605" t="s">
        <v>56</v>
      </c>
      <c r="AJ1605">
        <v>1</v>
      </c>
      <c r="AK1605">
        <v>11000</v>
      </c>
      <c r="AL1605" s="8"/>
      <c r="AM1605" s="10">
        <f t="shared" si="225"/>
        <v>2019</v>
      </c>
      <c r="AN1605">
        <f t="shared" si="226"/>
        <v>0</v>
      </c>
      <c r="AO1605">
        <f t="shared" si="232"/>
        <v>1</v>
      </c>
      <c r="AP1605">
        <f t="shared" si="227"/>
        <v>0</v>
      </c>
      <c r="AQ1605">
        <f t="shared" si="228"/>
        <v>0</v>
      </c>
      <c r="AR1605">
        <f t="shared" si="229"/>
        <v>1</v>
      </c>
      <c r="AS1605">
        <f t="shared" si="230"/>
        <v>0</v>
      </c>
      <c r="AT1605">
        <f t="shared" si="231"/>
        <v>0</v>
      </c>
      <c r="AU1605">
        <f t="shared" si="231"/>
        <v>1</v>
      </c>
      <c r="AV1605">
        <f t="shared" si="233"/>
        <v>0</v>
      </c>
    </row>
    <row r="1606" spans="1:48" x14ac:dyDescent="0.25">
      <c r="A1606" s="5">
        <v>1657</v>
      </c>
      <c r="B1606" s="5" t="s">
        <v>6250</v>
      </c>
      <c r="C1606" s="5" t="s">
        <v>3270</v>
      </c>
      <c r="D1606" s="6" t="s">
        <v>6251</v>
      </c>
      <c r="E1606">
        <v>4</v>
      </c>
      <c r="F1606" s="7">
        <v>0</v>
      </c>
      <c r="G1606" s="7"/>
      <c r="H1606" t="s">
        <v>6252</v>
      </c>
      <c r="I1606">
        <v>0</v>
      </c>
      <c r="J1606">
        <v>0</v>
      </c>
      <c r="K1606">
        <v>200000</v>
      </c>
      <c r="L1606" t="s">
        <v>52</v>
      </c>
      <c r="M1606" s="8" t="s">
        <v>53</v>
      </c>
      <c r="N1606" s="8">
        <v>0.875</v>
      </c>
      <c r="O1606">
        <v>0.125</v>
      </c>
      <c r="P1606" s="9">
        <v>0</v>
      </c>
      <c r="Q1606">
        <v>200000</v>
      </c>
      <c r="R1606" s="8"/>
      <c r="S1606" s="8" t="s">
        <v>3338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15037020</v>
      </c>
      <c r="AB1606">
        <v>7337426</v>
      </c>
      <c r="AC1606">
        <v>12</v>
      </c>
      <c r="AD1606">
        <v>7699594</v>
      </c>
      <c r="AE1606">
        <v>1993</v>
      </c>
      <c r="AF1606" t="s">
        <v>54</v>
      </c>
      <c r="AG1606">
        <v>400000</v>
      </c>
      <c r="AH1606" t="s">
        <v>55</v>
      </c>
      <c r="AI1606" t="s">
        <v>55</v>
      </c>
      <c r="AJ1606">
        <v>0</v>
      </c>
      <c r="AK1606">
        <v>972711</v>
      </c>
      <c r="AL1606" s="8" t="s">
        <v>6253</v>
      </c>
      <c r="AM1606" s="10">
        <f t="shared" si="225"/>
        <v>2018</v>
      </c>
      <c r="AN1606">
        <f t="shared" si="226"/>
        <v>1</v>
      </c>
      <c r="AO1606">
        <f t="shared" si="232"/>
        <v>0</v>
      </c>
      <c r="AP1606">
        <f t="shared" si="227"/>
        <v>0</v>
      </c>
      <c r="AQ1606">
        <f t="shared" si="228"/>
        <v>1</v>
      </c>
      <c r="AR1606">
        <f t="shared" si="229"/>
        <v>0</v>
      </c>
      <c r="AS1606">
        <f t="shared" si="230"/>
        <v>0</v>
      </c>
      <c r="AT1606">
        <f t="shared" si="231"/>
        <v>0</v>
      </c>
      <c r="AU1606">
        <f t="shared" si="231"/>
        <v>0</v>
      </c>
      <c r="AV1606" t="str">
        <f t="shared" si="233"/>
        <v>2020-04-03T15:55:13</v>
      </c>
    </row>
    <row r="1607" spans="1:48" x14ac:dyDescent="0.25">
      <c r="A1607" s="5">
        <v>1658</v>
      </c>
      <c r="B1607" s="5" t="s">
        <v>6254</v>
      </c>
      <c r="C1607" s="5" t="s">
        <v>6255</v>
      </c>
      <c r="D1607" s="6" t="s">
        <v>6256</v>
      </c>
      <c r="E1607">
        <v>6</v>
      </c>
      <c r="F1607" s="7">
        <v>0</v>
      </c>
      <c r="G1607" s="7"/>
      <c r="H1607" t="s">
        <v>6257</v>
      </c>
      <c r="I1607">
        <v>0</v>
      </c>
      <c r="J1607">
        <v>0</v>
      </c>
      <c r="K1607">
        <v>260000</v>
      </c>
      <c r="L1607" t="s">
        <v>52</v>
      </c>
      <c r="M1607" s="8" t="s">
        <v>53</v>
      </c>
      <c r="N1607" s="8">
        <v>0.71428571428571397</v>
      </c>
      <c r="O1607">
        <v>0.28571428571428498</v>
      </c>
      <c r="P1607" s="9">
        <v>0</v>
      </c>
      <c r="Q1607">
        <v>260000</v>
      </c>
      <c r="R1607" s="8"/>
      <c r="S1607" s="8" t="s">
        <v>113</v>
      </c>
      <c r="T1607">
        <v>15054587</v>
      </c>
      <c r="U1607">
        <v>86939285</v>
      </c>
      <c r="V1607">
        <v>155477441</v>
      </c>
      <c r="W1607">
        <v>67765135</v>
      </c>
      <c r="X1607">
        <v>0</v>
      </c>
      <c r="Y1607">
        <v>89816960</v>
      </c>
      <c r="Z1607">
        <v>38456972</v>
      </c>
      <c r="AA1607">
        <v>0</v>
      </c>
      <c r="AB1607">
        <v>0</v>
      </c>
      <c r="AC1607">
        <v>1</v>
      </c>
      <c r="AD1607">
        <v>0</v>
      </c>
      <c r="AE1607">
        <v>2019</v>
      </c>
      <c r="AF1607" t="s">
        <v>126</v>
      </c>
      <c r="AG1607">
        <v>30000000</v>
      </c>
      <c r="AH1607" t="s">
        <v>55</v>
      </c>
      <c r="AI1607" t="s">
        <v>55</v>
      </c>
      <c r="AJ1607">
        <v>0</v>
      </c>
      <c r="AK1607">
        <v>33439938</v>
      </c>
      <c r="AL1607" s="8" t="s">
        <v>6258</v>
      </c>
      <c r="AM1607" s="10">
        <f t="shared" si="225"/>
        <v>2019</v>
      </c>
      <c r="AN1607">
        <f t="shared" si="226"/>
        <v>1</v>
      </c>
      <c r="AO1607">
        <f t="shared" si="232"/>
        <v>0</v>
      </c>
      <c r="AP1607">
        <f t="shared" si="227"/>
        <v>0</v>
      </c>
      <c r="AQ1607">
        <f t="shared" si="228"/>
        <v>1</v>
      </c>
      <c r="AR1607">
        <f t="shared" si="229"/>
        <v>0</v>
      </c>
      <c r="AS1607">
        <f t="shared" si="230"/>
        <v>0</v>
      </c>
      <c r="AT1607">
        <f t="shared" si="231"/>
        <v>0</v>
      </c>
      <c r="AU1607">
        <f t="shared" si="231"/>
        <v>0</v>
      </c>
      <c r="AV1607" t="str">
        <f t="shared" si="233"/>
        <v>2020-04-06T14:46:23</v>
      </c>
    </row>
    <row r="1608" spans="1:48" x14ac:dyDescent="0.25">
      <c r="A1608" s="5">
        <v>1659</v>
      </c>
      <c r="B1608" s="5" t="s">
        <v>4263</v>
      </c>
      <c r="C1608" s="5" t="s">
        <v>4264</v>
      </c>
      <c r="D1608" s="6" t="s">
        <v>4265</v>
      </c>
      <c r="E1608">
        <v>2</v>
      </c>
      <c r="F1608" s="7">
        <v>0.41952789829999998</v>
      </c>
      <c r="G1608" s="7">
        <v>0</v>
      </c>
      <c r="H1608" t="s">
        <v>4266</v>
      </c>
      <c r="I1608">
        <v>8</v>
      </c>
      <c r="J1608">
        <v>19814.400000000001</v>
      </c>
      <c r="K1608">
        <v>120000</v>
      </c>
      <c r="L1608" t="s">
        <v>199</v>
      </c>
      <c r="M1608" s="8" t="s">
        <v>86</v>
      </c>
      <c r="N1608" s="8">
        <v>0.67857142857142805</v>
      </c>
      <c r="O1608">
        <v>0.32142857142857101</v>
      </c>
      <c r="P1608" s="9">
        <v>0</v>
      </c>
      <c r="R1608" s="8"/>
      <c r="S1608" s="8" t="s">
        <v>6044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2173222</v>
      </c>
      <c r="AB1608">
        <v>0</v>
      </c>
      <c r="AC1608">
        <v>8</v>
      </c>
      <c r="AD1608">
        <v>0</v>
      </c>
      <c r="AE1608">
        <v>2019</v>
      </c>
      <c r="AF1608" t="s">
        <v>126</v>
      </c>
      <c r="AG1608">
        <v>300000</v>
      </c>
      <c r="AH1608" t="s">
        <v>55</v>
      </c>
      <c r="AI1608" t="s">
        <v>56</v>
      </c>
      <c r="AJ1608">
        <v>1</v>
      </c>
      <c r="AK1608">
        <v>9900</v>
      </c>
      <c r="AL1608" s="8"/>
      <c r="AM1608" s="10">
        <f t="shared" si="225"/>
        <v>2019</v>
      </c>
      <c r="AN1608">
        <f t="shared" si="226"/>
        <v>0</v>
      </c>
      <c r="AO1608">
        <f t="shared" si="232"/>
        <v>1</v>
      </c>
      <c r="AP1608">
        <f t="shared" si="227"/>
        <v>0</v>
      </c>
      <c r="AQ1608">
        <f t="shared" si="228"/>
        <v>0</v>
      </c>
      <c r="AR1608">
        <f t="shared" si="229"/>
        <v>1</v>
      </c>
      <c r="AS1608">
        <f t="shared" si="230"/>
        <v>0</v>
      </c>
      <c r="AT1608">
        <f t="shared" si="231"/>
        <v>0</v>
      </c>
      <c r="AU1608">
        <f t="shared" si="231"/>
        <v>1</v>
      </c>
      <c r="AV1608">
        <f t="shared" si="233"/>
        <v>0</v>
      </c>
    </row>
    <row r="1609" spans="1:48" x14ac:dyDescent="0.25">
      <c r="A1609" s="5">
        <v>1660</v>
      </c>
      <c r="B1609" s="5" t="s">
        <v>3124</v>
      </c>
      <c r="C1609" s="5" t="s">
        <v>3125</v>
      </c>
      <c r="D1609" s="6" t="s">
        <v>3126</v>
      </c>
      <c r="E1609">
        <v>72</v>
      </c>
      <c r="F1609" s="7">
        <v>0.69480642400000003</v>
      </c>
      <c r="G1609" s="7">
        <v>0</v>
      </c>
      <c r="H1609" t="s">
        <v>3127</v>
      </c>
      <c r="I1609">
        <v>99</v>
      </c>
      <c r="J1609">
        <v>98944.35</v>
      </c>
      <c r="K1609">
        <v>200000</v>
      </c>
      <c r="L1609" t="s">
        <v>119</v>
      </c>
      <c r="M1609" s="8" t="s">
        <v>86</v>
      </c>
      <c r="N1609" s="8">
        <v>0.64285714285714202</v>
      </c>
      <c r="O1609">
        <v>0.35714285714285698</v>
      </c>
      <c r="P1609" s="9">
        <v>-0.98402186640856604</v>
      </c>
      <c r="Q1609">
        <v>100000</v>
      </c>
      <c r="R1609" s="8" t="s">
        <v>6259</v>
      </c>
      <c r="S1609" s="8" t="s">
        <v>103</v>
      </c>
      <c r="T1609">
        <v>115309062</v>
      </c>
      <c r="U1609">
        <v>82093124</v>
      </c>
      <c r="V1609">
        <v>160446690</v>
      </c>
      <c r="W1609">
        <v>77686365</v>
      </c>
      <c r="X1609">
        <v>10276319</v>
      </c>
      <c r="Y1609">
        <v>39514548</v>
      </c>
      <c r="Z1609">
        <v>66764827</v>
      </c>
      <c r="AA1609">
        <v>464781076</v>
      </c>
      <c r="AB1609">
        <v>149272777</v>
      </c>
      <c r="AC1609">
        <v>12</v>
      </c>
      <c r="AD1609">
        <v>315508299</v>
      </c>
      <c r="AE1609">
        <v>2007</v>
      </c>
      <c r="AF1609" t="s">
        <v>121</v>
      </c>
      <c r="AG1609">
        <v>500000</v>
      </c>
      <c r="AH1609" t="s">
        <v>55</v>
      </c>
      <c r="AI1609" t="s">
        <v>56</v>
      </c>
      <c r="AJ1609">
        <v>0.87229970349999997</v>
      </c>
      <c r="AK1609">
        <v>47082862</v>
      </c>
      <c r="AL1609" s="8"/>
      <c r="AM1609" s="10">
        <f t="shared" si="225"/>
        <v>2007</v>
      </c>
      <c r="AN1609">
        <f t="shared" si="226"/>
        <v>1</v>
      </c>
      <c r="AO1609">
        <f t="shared" si="232"/>
        <v>0</v>
      </c>
      <c r="AP1609">
        <f t="shared" si="227"/>
        <v>0</v>
      </c>
      <c r="AQ1609">
        <f t="shared" si="228"/>
        <v>0</v>
      </c>
      <c r="AR1609">
        <f t="shared" si="229"/>
        <v>1</v>
      </c>
      <c r="AS1609">
        <f t="shared" si="230"/>
        <v>0</v>
      </c>
      <c r="AT1609">
        <f t="shared" si="231"/>
        <v>0</v>
      </c>
      <c r="AU1609">
        <f t="shared" si="231"/>
        <v>1</v>
      </c>
      <c r="AV1609" t="str">
        <f t="shared" si="233"/>
        <v>2020-04-07T18:20:19</v>
      </c>
    </row>
    <row r="1610" spans="1:48" x14ac:dyDescent="0.25">
      <c r="A1610" s="5">
        <v>1661</v>
      </c>
      <c r="B1610" s="5" t="s">
        <v>5135</v>
      </c>
      <c r="C1610" s="5" t="s">
        <v>5136</v>
      </c>
      <c r="D1610" s="6" t="s">
        <v>5137</v>
      </c>
      <c r="E1610">
        <v>0</v>
      </c>
      <c r="F1610" s="7">
        <v>0</v>
      </c>
      <c r="G1610" s="7"/>
      <c r="H1610" t="s">
        <v>5138</v>
      </c>
      <c r="I1610">
        <v>0</v>
      </c>
      <c r="J1610">
        <v>0</v>
      </c>
      <c r="K1610">
        <v>50000</v>
      </c>
      <c r="L1610" t="s">
        <v>52</v>
      </c>
      <c r="M1610" s="8" t="s">
        <v>53</v>
      </c>
      <c r="N1610" s="8">
        <v>0.75</v>
      </c>
      <c r="O1610">
        <v>0.25</v>
      </c>
      <c r="P1610" s="9">
        <v>0</v>
      </c>
      <c r="Q1610">
        <v>45000</v>
      </c>
      <c r="R1610" s="8"/>
      <c r="S1610" s="8"/>
      <c r="AA1610">
        <v>17092312</v>
      </c>
      <c r="AB1610">
        <v>0</v>
      </c>
      <c r="AC1610">
        <v>12</v>
      </c>
      <c r="AD1610">
        <v>0</v>
      </c>
      <c r="AE1610">
        <v>2001</v>
      </c>
      <c r="AF1610" t="s">
        <v>54</v>
      </c>
      <c r="AG1610">
        <v>400000</v>
      </c>
      <c r="AH1610" t="s">
        <v>55</v>
      </c>
      <c r="AI1610" t="s">
        <v>56</v>
      </c>
      <c r="AJ1610">
        <v>0</v>
      </c>
      <c r="AK1610">
        <v>75000</v>
      </c>
      <c r="AL1610" s="8" t="s">
        <v>6260</v>
      </c>
      <c r="AM1610" s="10">
        <f t="shared" si="225"/>
        <v>2016</v>
      </c>
      <c r="AN1610">
        <f t="shared" si="226"/>
        <v>1</v>
      </c>
      <c r="AO1610">
        <f t="shared" si="232"/>
        <v>0</v>
      </c>
      <c r="AP1610">
        <f t="shared" si="227"/>
        <v>0</v>
      </c>
      <c r="AQ1610">
        <f t="shared" si="228"/>
        <v>1</v>
      </c>
      <c r="AR1610">
        <f t="shared" si="229"/>
        <v>0</v>
      </c>
      <c r="AS1610">
        <f t="shared" si="230"/>
        <v>0</v>
      </c>
      <c r="AT1610">
        <f t="shared" si="231"/>
        <v>0</v>
      </c>
      <c r="AU1610">
        <f t="shared" si="231"/>
        <v>1</v>
      </c>
      <c r="AV1610" t="str">
        <f t="shared" si="233"/>
        <v>2020-04-07T16:15:30</v>
      </c>
    </row>
    <row r="1611" spans="1:48" x14ac:dyDescent="0.25">
      <c r="A1611" s="5">
        <v>1662</v>
      </c>
      <c r="B1611" s="5" t="s">
        <v>5130</v>
      </c>
      <c r="C1611" s="5" t="s">
        <v>5131</v>
      </c>
      <c r="D1611" s="6" t="s">
        <v>5132</v>
      </c>
      <c r="E1611">
        <v>3</v>
      </c>
      <c r="F1611" s="7">
        <v>0</v>
      </c>
      <c r="G1611" s="7"/>
      <c r="H1611" t="s">
        <v>5133</v>
      </c>
      <c r="I1611">
        <v>0</v>
      </c>
      <c r="J1611">
        <v>0</v>
      </c>
      <c r="K1611">
        <v>50000</v>
      </c>
      <c r="L1611" t="s">
        <v>199</v>
      </c>
      <c r="M1611" s="8" t="s">
        <v>53</v>
      </c>
      <c r="N1611" s="8">
        <v>0.85714285714285698</v>
      </c>
      <c r="O1611">
        <v>0.14285714285714199</v>
      </c>
      <c r="P1611" s="9">
        <v>0</v>
      </c>
      <c r="R1611" s="8"/>
      <c r="S1611" s="8"/>
      <c r="AA1611">
        <v>17092312</v>
      </c>
      <c r="AB1611">
        <v>0</v>
      </c>
      <c r="AC1611">
        <v>12</v>
      </c>
      <c r="AD1611">
        <v>0</v>
      </c>
      <c r="AE1611">
        <v>2004</v>
      </c>
      <c r="AF1611" t="s">
        <v>121</v>
      </c>
      <c r="AG1611">
        <v>250000</v>
      </c>
      <c r="AH1611" t="s">
        <v>55</v>
      </c>
      <c r="AI1611" t="s">
        <v>55</v>
      </c>
      <c r="AJ1611">
        <v>0</v>
      </c>
      <c r="AK1611">
        <v>136000</v>
      </c>
      <c r="AL1611" s="8"/>
      <c r="AM1611" s="10">
        <f t="shared" si="225"/>
        <v>2016</v>
      </c>
      <c r="AN1611">
        <f t="shared" si="226"/>
        <v>0</v>
      </c>
      <c r="AO1611">
        <f t="shared" si="232"/>
        <v>1</v>
      </c>
      <c r="AP1611">
        <f t="shared" si="227"/>
        <v>0</v>
      </c>
      <c r="AQ1611">
        <f t="shared" si="228"/>
        <v>1</v>
      </c>
      <c r="AR1611">
        <f t="shared" si="229"/>
        <v>0</v>
      </c>
      <c r="AS1611">
        <f t="shared" si="230"/>
        <v>0</v>
      </c>
      <c r="AT1611">
        <f t="shared" si="231"/>
        <v>0</v>
      </c>
      <c r="AU1611">
        <f t="shared" si="231"/>
        <v>0</v>
      </c>
      <c r="AV1611">
        <f t="shared" si="233"/>
        <v>0</v>
      </c>
    </row>
    <row r="1612" spans="1:48" x14ac:dyDescent="0.25">
      <c r="A1612" s="5">
        <v>1663</v>
      </c>
      <c r="B1612" s="5" t="s">
        <v>2206</v>
      </c>
      <c r="C1612" s="5" t="s">
        <v>2207</v>
      </c>
      <c r="D1612" s="6" t="s">
        <v>2208</v>
      </c>
      <c r="E1612">
        <v>9</v>
      </c>
      <c r="F1612" s="7">
        <v>0.35519796790000002</v>
      </c>
      <c r="G1612" s="7">
        <v>0</v>
      </c>
      <c r="H1612" t="s">
        <v>2209</v>
      </c>
      <c r="I1612">
        <v>39</v>
      </c>
      <c r="J1612">
        <v>452385.76</v>
      </c>
      <c r="K1612">
        <v>300000</v>
      </c>
      <c r="L1612" t="s">
        <v>119</v>
      </c>
      <c r="M1612" s="8" t="s">
        <v>53</v>
      </c>
      <c r="N1612" s="8">
        <v>0.78571428571428503</v>
      </c>
      <c r="O1612">
        <v>0.214285714285714</v>
      </c>
      <c r="P1612" s="9">
        <v>-0.89160320718308905</v>
      </c>
      <c r="Q1612">
        <v>300000</v>
      </c>
      <c r="R1612" s="8" t="s">
        <v>6261</v>
      </c>
      <c r="S1612" s="8" t="s">
        <v>329</v>
      </c>
      <c r="T1612">
        <v>9665267</v>
      </c>
      <c r="U1612">
        <v>6437752</v>
      </c>
      <c r="V1612">
        <v>10030754</v>
      </c>
      <c r="W1612">
        <v>1078382</v>
      </c>
      <c r="X1612">
        <v>1945840</v>
      </c>
      <c r="Y1612">
        <v>4614169</v>
      </c>
      <c r="Z1612">
        <v>3240141</v>
      </c>
      <c r="AA1612">
        <v>25883625</v>
      </c>
      <c r="AB1612">
        <v>8552541</v>
      </c>
      <c r="AC1612">
        <v>12</v>
      </c>
      <c r="AD1612">
        <v>17331084</v>
      </c>
      <c r="AE1612">
        <v>2003</v>
      </c>
      <c r="AF1612" t="s">
        <v>54</v>
      </c>
      <c r="AG1612">
        <v>1010000</v>
      </c>
      <c r="AH1612" t="s">
        <v>55</v>
      </c>
      <c r="AI1612" t="s">
        <v>55</v>
      </c>
      <c r="AJ1612">
        <v>0.99602389710000006</v>
      </c>
      <c r="AK1612">
        <v>445000</v>
      </c>
      <c r="AL1612" s="8"/>
      <c r="AM1612" s="10">
        <f t="shared" si="225"/>
        <v>2014</v>
      </c>
      <c r="AN1612">
        <f t="shared" si="226"/>
        <v>1</v>
      </c>
      <c r="AO1612">
        <f t="shared" si="232"/>
        <v>0</v>
      </c>
      <c r="AP1612">
        <f t="shared" si="227"/>
        <v>0</v>
      </c>
      <c r="AQ1612">
        <f t="shared" si="228"/>
        <v>1</v>
      </c>
      <c r="AR1612">
        <f t="shared" si="229"/>
        <v>0</v>
      </c>
      <c r="AS1612">
        <f t="shared" si="230"/>
        <v>0</v>
      </c>
      <c r="AT1612">
        <f t="shared" si="231"/>
        <v>0</v>
      </c>
      <c r="AU1612">
        <f t="shared" si="231"/>
        <v>0</v>
      </c>
      <c r="AV1612" t="str">
        <f t="shared" si="233"/>
        <v>2020-04-07T18:20:52</v>
      </c>
    </row>
    <row r="1613" spans="1:48" x14ac:dyDescent="0.25">
      <c r="A1613" s="5">
        <v>1664</v>
      </c>
      <c r="B1613" s="5" t="s">
        <v>6202</v>
      </c>
      <c r="C1613" s="5" t="s">
        <v>6203</v>
      </c>
      <c r="D1613" s="6" t="s">
        <v>6204</v>
      </c>
      <c r="E1613">
        <v>2</v>
      </c>
      <c r="F1613" s="7">
        <v>0</v>
      </c>
      <c r="G1613" s="7"/>
      <c r="H1613" t="s">
        <v>6205</v>
      </c>
      <c r="I1613">
        <v>0</v>
      </c>
      <c r="J1613">
        <v>0</v>
      </c>
      <c r="K1613">
        <v>50000</v>
      </c>
      <c r="L1613" t="s">
        <v>199</v>
      </c>
      <c r="M1613" s="8" t="s">
        <v>53</v>
      </c>
      <c r="N1613" s="8">
        <v>0.71428571428571397</v>
      </c>
      <c r="O1613">
        <v>0.28571428571428498</v>
      </c>
      <c r="P1613" s="9">
        <v>0</v>
      </c>
      <c r="R1613" s="8"/>
      <c r="S1613" s="8" t="s">
        <v>175</v>
      </c>
      <c r="T1613">
        <v>1126598</v>
      </c>
      <c r="U1613">
        <v>219413</v>
      </c>
      <c r="V1613">
        <v>1192147</v>
      </c>
      <c r="W1613">
        <v>3412408</v>
      </c>
      <c r="X1613">
        <v>625425</v>
      </c>
      <c r="Y1613">
        <v>382668</v>
      </c>
      <c r="Z1613">
        <v>405579</v>
      </c>
      <c r="AA1613">
        <v>2678022</v>
      </c>
      <c r="AB1613">
        <v>977978</v>
      </c>
      <c r="AC1613">
        <v>12</v>
      </c>
      <c r="AD1613">
        <v>1790044</v>
      </c>
      <c r="AE1613">
        <v>2016</v>
      </c>
      <c r="AF1613" t="s">
        <v>126</v>
      </c>
      <c r="AG1613">
        <v>200000</v>
      </c>
      <c r="AH1613" t="s">
        <v>56</v>
      </c>
      <c r="AI1613" t="s">
        <v>55</v>
      </c>
      <c r="AJ1613">
        <v>0</v>
      </c>
      <c r="AK1613">
        <v>39600</v>
      </c>
      <c r="AL1613" s="8"/>
      <c r="AM1613" s="10">
        <f t="shared" si="225"/>
        <v>2017</v>
      </c>
      <c r="AN1613">
        <f t="shared" si="226"/>
        <v>0</v>
      </c>
      <c r="AO1613">
        <f t="shared" si="232"/>
        <v>1</v>
      </c>
      <c r="AP1613">
        <f t="shared" si="227"/>
        <v>0</v>
      </c>
      <c r="AQ1613">
        <f t="shared" si="228"/>
        <v>1</v>
      </c>
      <c r="AR1613">
        <f t="shared" si="229"/>
        <v>0</v>
      </c>
      <c r="AS1613">
        <f t="shared" si="230"/>
        <v>0</v>
      </c>
      <c r="AT1613">
        <f t="shared" si="231"/>
        <v>1</v>
      </c>
      <c r="AU1613">
        <f t="shared" si="231"/>
        <v>0</v>
      </c>
      <c r="AV1613">
        <f t="shared" si="233"/>
        <v>0</v>
      </c>
    </row>
    <row r="1614" spans="1:48" x14ac:dyDescent="0.25">
      <c r="A1614" s="5">
        <v>1665</v>
      </c>
      <c r="B1614" s="5" t="s">
        <v>6262</v>
      </c>
      <c r="C1614" s="5" t="s">
        <v>6263</v>
      </c>
      <c r="D1614" s="6" t="s">
        <v>6264</v>
      </c>
      <c r="E1614">
        <v>60</v>
      </c>
      <c r="F1614" s="7">
        <v>0.44857724960000001</v>
      </c>
      <c r="G1614" s="7">
        <v>0</v>
      </c>
      <c r="H1614" t="s">
        <v>6265</v>
      </c>
      <c r="I1614">
        <v>36</v>
      </c>
      <c r="J1614">
        <v>368372</v>
      </c>
      <c r="K1614">
        <v>2000000</v>
      </c>
      <c r="L1614" t="s">
        <v>119</v>
      </c>
      <c r="M1614" s="8" t="s">
        <v>53</v>
      </c>
      <c r="N1614" s="8">
        <v>0.85714285714285698</v>
      </c>
      <c r="O1614">
        <v>0.14285714285714199</v>
      </c>
      <c r="P1614" s="9">
        <v>-0.221371219490759</v>
      </c>
      <c r="Q1614">
        <v>500000</v>
      </c>
      <c r="R1614" s="8" t="s">
        <v>6266</v>
      </c>
      <c r="S1614" s="8" t="s">
        <v>113</v>
      </c>
      <c r="T1614">
        <v>16256370</v>
      </c>
      <c r="U1614">
        <v>7737156</v>
      </c>
      <c r="V1614">
        <v>16963972</v>
      </c>
      <c r="W1614">
        <v>9076816</v>
      </c>
      <c r="X1614">
        <v>469000</v>
      </c>
      <c r="Y1614">
        <v>6389100</v>
      </c>
      <c r="Z1614">
        <v>6628911</v>
      </c>
      <c r="AA1614">
        <v>38623327</v>
      </c>
      <c r="AB1614">
        <v>7537115</v>
      </c>
      <c r="AC1614">
        <v>6</v>
      </c>
      <c r="AD1614">
        <v>31086212</v>
      </c>
      <c r="AE1614">
        <v>2006</v>
      </c>
      <c r="AF1614" t="s">
        <v>121</v>
      </c>
      <c r="AG1614">
        <v>1000000</v>
      </c>
      <c r="AH1614" t="s">
        <v>55</v>
      </c>
      <c r="AI1614" t="s">
        <v>55</v>
      </c>
      <c r="AJ1614">
        <v>0.98822132789999995</v>
      </c>
      <c r="AK1614">
        <v>4191401</v>
      </c>
      <c r="AL1614" s="8"/>
      <c r="AM1614" s="10">
        <f t="shared" si="225"/>
        <v>2012</v>
      </c>
      <c r="AN1614">
        <f t="shared" si="226"/>
        <v>1</v>
      </c>
      <c r="AO1614">
        <f t="shared" si="232"/>
        <v>0</v>
      </c>
      <c r="AP1614">
        <f t="shared" si="227"/>
        <v>0</v>
      </c>
      <c r="AQ1614">
        <f t="shared" si="228"/>
        <v>1</v>
      </c>
      <c r="AR1614">
        <f t="shared" si="229"/>
        <v>0</v>
      </c>
      <c r="AS1614">
        <f t="shared" si="230"/>
        <v>0</v>
      </c>
      <c r="AT1614">
        <f t="shared" si="231"/>
        <v>0</v>
      </c>
      <c r="AU1614">
        <f t="shared" si="231"/>
        <v>0</v>
      </c>
      <c r="AV1614" t="str">
        <f t="shared" si="233"/>
        <v>2020-04-07T18:21:45</v>
      </c>
    </row>
    <row r="1615" spans="1:48" x14ac:dyDescent="0.25">
      <c r="A1615" s="5">
        <v>1666</v>
      </c>
      <c r="B1615" s="5" t="s">
        <v>1600</v>
      </c>
      <c r="C1615" s="5" t="s">
        <v>1601</v>
      </c>
      <c r="D1615" s="6" t="s">
        <v>1602</v>
      </c>
      <c r="E1615">
        <v>7</v>
      </c>
      <c r="F1615" s="7">
        <v>0.53243865739999996</v>
      </c>
      <c r="G1615" s="7">
        <v>0</v>
      </c>
      <c r="H1615" t="s">
        <v>1603</v>
      </c>
      <c r="I1615">
        <v>0</v>
      </c>
      <c r="J1615">
        <v>650774.72</v>
      </c>
      <c r="K1615">
        <v>850000</v>
      </c>
      <c r="L1615" t="s">
        <v>119</v>
      </c>
      <c r="M1615" s="8" t="s">
        <v>53</v>
      </c>
      <c r="N1615" s="8">
        <v>0.69642857142857095</v>
      </c>
      <c r="O1615">
        <v>0.30357142857142799</v>
      </c>
      <c r="P1615" s="9">
        <v>-0.97432842104894601</v>
      </c>
      <c r="Q1615">
        <v>500000</v>
      </c>
      <c r="R1615" s="8" t="s">
        <v>6267</v>
      </c>
      <c r="S1615" s="8" t="s">
        <v>97</v>
      </c>
      <c r="T1615">
        <v>13916574</v>
      </c>
      <c r="U1615">
        <v>13656054</v>
      </c>
      <c r="V1615">
        <v>13921380</v>
      </c>
      <c r="W1615">
        <v>265325</v>
      </c>
      <c r="X1615">
        <v>0</v>
      </c>
      <c r="Y1615">
        <v>2370981</v>
      </c>
      <c r="Z1615">
        <v>9538940</v>
      </c>
      <c r="AA1615">
        <v>36080889</v>
      </c>
      <c r="AB1615">
        <v>7227812</v>
      </c>
      <c r="AC1615">
        <v>9</v>
      </c>
      <c r="AD1615">
        <v>28853077</v>
      </c>
      <c r="AE1615">
        <v>2016</v>
      </c>
      <c r="AF1615" t="s">
        <v>126</v>
      </c>
      <c r="AG1615">
        <v>350000</v>
      </c>
      <c r="AH1615" t="s">
        <v>55</v>
      </c>
      <c r="AI1615" t="s">
        <v>56</v>
      </c>
      <c r="AJ1615">
        <v>0.98610288609999996</v>
      </c>
      <c r="AK1615">
        <v>21500</v>
      </c>
      <c r="AL1615" s="8"/>
      <c r="AM1615" s="10">
        <f t="shared" si="225"/>
        <v>2017</v>
      </c>
      <c r="AN1615">
        <f t="shared" si="226"/>
        <v>1</v>
      </c>
      <c r="AO1615">
        <f t="shared" si="232"/>
        <v>0</v>
      </c>
      <c r="AP1615">
        <f t="shared" si="227"/>
        <v>0</v>
      </c>
      <c r="AQ1615">
        <f t="shared" si="228"/>
        <v>1</v>
      </c>
      <c r="AR1615">
        <f t="shared" si="229"/>
        <v>0</v>
      </c>
      <c r="AS1615">
        <f t="shared" si="230"/>
        <v>0</v>
      </c>
      <c r="AT1615">
        <f t="shared" si="231"/>
        <v>0</v>
      </c>
      <c r="AU1615">
        <f t="shared" si="231"/>
        <v>1</v>
      </c>
      <c r="AV1615" t="str">
        <f t="shared" si="233"/>
        <v>2020-04-07T18:19:23</v>
      </c>
    </row>
    <row r="1616" spans="1:48" x14ac:dyDescent="0.25">
      <c r="A1616" s="5">
        <v>1667</v>
      </c>
      <c r="B1616" s="5" t="s">
        <v>3212</v>
      </c>
      <c r="C1616" s="5" t="s">
        <v>3213</v>
      </c>
      <c r="D1616" s="6" t="s">
        <v>3214</v>
      </c>
      <c r="E1616">
        <v>3</v>
      </c>
      <c r="F1616" s="7">
        <v>0.42972117269999999</v>
      </c>
      <c r="G1616" s="7">
        <v>0</v>
      </c>
      <c r="H1616" t="s">
        <v>3215</v>
      </c>
      <c r="I1616">
        <v>0</v>
      </c>
      <c r="J1616">
        <v>0</v>
      </c>
      <c r="K1616">
        <v>50000</v>
      </c>
      <c r="L1616" t="s">
        <v>199</v>
      </c>
      <c r="M1616" s="8" t="s">
        <v>53</v>
      </c>
      <c r="N1616" s="8">
        <v>0.75</v>
      </c>
      <c r="O1616">
        <v>0.249999999999999</v>
      </c>
      <c r="P1616" s="9">
        <v>0</v>
      </c>
      <c r="R1616" s="8"/>
      <c r="S1616" s="8" t="s">
        <v>175</v>
      </c>
      <c r="T1616">
        <v>2011179</v>
      </c>
      <c r="U1616">
        <v>214227</v>
      </c>
      <c r="V1616">
        <v>2308864</v>
      </c>
      <c r="W1616">
        <v>2080121</v>
      </c>
      <c r="X1616">
        <v>0</v>
      </c>
      <c r="Y1616">
        <v>126477</v>
      </c>
      <c r="Z1616">
        <v>1794022</v>
      </c>
      <c r="AA1616">
        <v>3470727</v>
      </c>
      <c r="AB1616">
        <v>2013505</v>
      </c>
      <c r="AC1616">
        <v>12</v>
      </c>
      <c r="AD1616">
        <v>1457222</v>
      </c>
      <c r="AE1616">
        <v>2019</v>
      </c>
      <c r="AF1616" t="s">
        <v>126</v>
      </c>
      <c r="AG1616">
        <v>100000</v>
      </c>
      <c r="AH1616" t="s">
        <v>55</v>
      </c>
      <c r="AI1616" t="s">
        <v>56</v>
      </c>
      <c r="AJ1616">
        <v>1</v>
      </c>
      <c r="AK1616">
        <v>21600</v>
      </c>
      <c r="AL1616" s="8"/>
      <c r="AM1616" s="10">
        <f t="shared" si="225"/>
        <v>2019</v>
      </c>
      <c r="AN1616">
        <f t="shared" si="226"/>
        <v>0</v>
      </c>
      <c r="AO1616">
        <f t="shared" si="232"/>
        <v>1</v>
      </c>
      <c r="AP1616">
        <f t="shared" si="227"/>
        <v>0</v>
      </c>
      <c r="AQ1616">
        <f t="shared" si="228"/>
        <v>1</v>
      </c>
      <c r="AR1616">
        <f t="shared" si="229"/>
        <v>0</v>
      </c>
      <c r="AS1616">
        <f t="shared" si="230"/>
        <v>0</v>
      </c>
      <c r="AT1616">
        <f t="shared" si="231"/>
        <v>0</v>
      </c>
      <c r="AU1616">
        <f t="shared" si="231"/>
        <v>1</v>
      </c>
      <c r="AV1616">
        <f t="shared" si="233"/>
        <v>0</v>
      </c>
    </row>
    <row r="1617" spans="1:48" x14ac:dyDescent="0.25">
      <c r="A1617" s="5">
        <v>1668</v>
      </c>
      <c r="B1617" s="5" t="s">
        <v>2363</v>
      </c>
      <c r="C1617" s="5" t="s">
        <v>2364</v>
      </c>
      <c r="D1617" s="6" t="s">
        <v>2365</v>
      </c>
      <c r="E1617">
        <v>3</v>
      </c>
      <c r="F1617" s="7">
        <v>0</v>
      </c>
      <c r="G1617" s="7"/>
      <c r="H1617" t="s">
        <v>2366</v>
      </c>
      <c r="I1617">
        <v>0</v>
      </c>
      <c r="J1617">
        <v>0</v>
      </c>
      <c r="K1617">
        <v>20000</v>
      </c>
      <c r="L1617" t="s">
        <v>199</v>
      </c>
      <c r="M1617" s="8" t="s">
        <v>86</v>
      </c>
      <c r="N1617" s="8">
        <v>0.64285714285714202</v>
      </c>
      <c r="O1617">
        <v>0.35714285714285698</v>
      </c>
      <c r="P1617" s="9">
        <v>0</v>
      </c>
      <c r="R1617" s="8"/>
      <c r="S1617" s="8"/>
      <c r="AA1617">
        <v>669746</v>
      </c>
      <c r="AB1617">
        <v>0</v>
      </c>
      <c r="AC1617">
        <v>12</v>
      </c>
      <c r="AD1617">
        <v>0</v>
      </c>
      <c r="AE1617">
        <v>2015</v>
      </c>
      <c r="AF1617" t="s">
        <v>126</v>
      </c>
      <c r="AG1617">
        <v>40000</v>
      </c>
      <c r="AH1617" t="s">
        <v>55</v>
      </c>
      <c r="AI1617" t="s">
        <v>55</v>
      </c>
      <c r="AJ1617">
        <v>0</v>
      </c>
      <c r="AK1617">
        <v>63000</v>
      </c>
      <c r="AL1617" s="8"/>
      <c r="AM1617" s="10">
        <f t="shared" si="225"/>
        <v>2015</v>
      </c>
      <c r="AN1617">
        <f t="shared" si="226"/>
        <v>0</v>
      </c>
      <c r="AO1617">
        <f t="shared" si="232"/>
        <v>1</v>
      </c>
      <c r="AP1617">
        <f t="shared" si="227"/>
        <v>0</v>
      </c>
      <c r="AQ1617">
        <f t="shared" si="228"/>
        <v>0</v>
      </c>
      <c r="AR1617">
        <f t="shared" si="229"/>
        <v>1</v>
      </c>
      <c r="AS1617">
        <f t="shared" si="230"/>
        <v>0</v>
      </c>
      <c r="AT1617">
        <f t="shared" si="231"/>
        <v>0</v>
      </c>
      <c r="AU1617">
        <f t="shared" si="231"/>
        <v>0</v>
      </c>
      <c r="AV1617">
        <f t="shared" si="233"/>
        <v>0</v>
      </c>
    </row>
    <row r="1618" spans="1:48" x14ac:dyDescent="0.25">
      <c r="A1618" s="5">
        <v>1669</v>
      </c>
      <c r="B1618" s="5" t="s">
        <v>6268</v>
      </c>
      <c r="C1618" s="5" t="s">
        <v>6269</v>
      </c>
      <c r="D1618" s="6" t="s">
        <v>6270</v>
      </c>
      <c r="E1618">
        <v>6</v>
      </c>
      <c r="F1618" s="7">
        <v>0.40272361940000001</v>
      </c>
      <c r="G1618" s="7">
        <v>0</v>
      </c>
      <c r="H1618" t="s">
        <v>6271</v>
      </c>
      <c r="I1618">
        <v>0</v>
      </c>
      <c r="J1618">
        <v>0</v>
      </c>
      <c r="K1618">
        <v>50000</v>
      </c>
      <c r="L1618" t="s">
        <v>199</v>
      </c>
      <c r="M1618" s="8" t="s">
        <v>63</v>
      </c>
      <c r="N1618" s="8">
        <v>0.96428571428571397</v>
      </c>
      <c r="O1618">
        <v>3.5714285714285698E-2</v>
      </c>
      <c r="P1618" s="9">
        <v>0</v>
      </c>
      <c r="R1618" s="8"/>
      <c r="S1618" s="8" t="s">
        <v>175</v>
      </c>
      <c r="T1618">
        <v>3837068</v>
      </c>
      <c r="U1618">
        <v>779349</v>
      </c>
      <c r="V1618">
        <v>4575445</v>
      </c>
      <c r="W1618">
        <v>3796096</v>
      </c>
      <c r="X1618">
        <v>0</v>
      </c>
      <c r="Y1618">
        <v>1363853</v>
      </c>
      <c r="Z1618">
        <v>1954247</v>
      </c>
      <c r="AA1618">
        <v>9218914</v>
      </c>
      <c r="AB1618">
        <v>2770907</v>
      </c>
      <c r="AC1618">
        <v>12</v>
      </c>
      <c r="AD1618">
        <v>6448007</v>
      </c>
      <c r="AE1618">
        <v>1997</v>
      </c>
      <c r="AF1618" t="s">
        <v>54</v>
      </c>
      <c r="AG1618">
        <v>4000000</v>
      </c>
      <c r="AH1618" t="s">
        <v>55</v>
      </c>
      <c r="AI1618" t="s">
        <v>55</v>
      </c>
      <c r="AJ1618">
        <v>1</v>
      </c>
      <c r="AK1618">
        <v>995139</v>
      </c>
      <c r="AL1618" s="8"/>
      <c r="AM1618" s="10">
        <f t="shared" si="225"/>
        <v>2009</v>
      </c>
      <c r="AN1618">
        <f t="shared" si="226"/>
        <v>0</v>
      </c>
      <c r="AO1618">
        <f t="shared" si="232"/>
        <v>1</v>
      </c>
      <c r="AP1618">
        <f t="shared" si="227"/>
        <v>1</v>
      </c>
      <c r="AQ1618">
        <f t="shared" si="228"/>
        <v>0</v>
      </c>
      <c r="AR1618">
        <f t="shared" si="229"/>
        <v>0</v>
      </c>
      <c r="AS1618">
        <f t="shared" si="230"/>
        <v>0</v>
      </c>
      <c r="AT1618">
        <f t="shared" si="231"/>
        <v>0</v>
      </c>
      <c r="AU1618">
        <f t="shared" si="231"/>
        <v>0</v>
      </c>
      <c r="AV1618">
        <f t="shared" si="233"/>
        <v>0</v>
      </c>
    </row>
    <row r="1619" spans="1:48" x14ac:dyDescent="0.25">
      <c r="A1619" s="5">
        <v>1670</v>
      </c>
      <c r="B1619" s="5" t="s">
        <v>6202</v>
      </c>
      <c r="C1619" s="5" t="s">
        <v>6203</v>
      </c>
      <c r="D1619" s="6" t="s">
        <v>6204</v>
      </c>
      <c r="E1619">
        <v>2</v>
      </c>
      <c r="F1619" s="7">
        <v>0</v>
      </c>
      <c r="G1619" s="7"/>
      <c r="H1619" t="s">
        <v>6205</v>
      </c>
      <c r="I1619">
        <v>0</v>
      </c>
      <c r="J1619">
        <v>0</v>
      </c>
      <c r="K1619">
        <v>20000</v>
      </c>
      <c r="L1619" t="s">
        <v>199</v>
      </c>
      <c r="M1619" s="8" t="s">
        <v>53</v>
      </c>
      <c r="N1619" s="8">
        <v>0.80357142857142805</v>
      </c>
      <c r="O1619">
        <v>0.19642857142857101</v>
      </c>
      <c r="P1619" s="9">
        <v>0</v>
      </c>
      <c r="R1619" s="8"/>
      <c r="S1619" s="8" t="s">
        <v>175</v>
      </c>
      <c r="T1619">
        <v>1126598</v>
      </c>
      <c r="U1619">
        <v>219413</v>
      </c>
      <c r="V1619">
        <v>1192147</v>
      </c>
      <c r="W1619">
        <v>3412408</v>
      </c>
      <c r="X1619">
        <v>625425</v>
      </c>
      <c r="Y1619">
        <v>382668</v>
      </c>
      <c r="Z1619">
        <v>405579</v>
      </c>
      <c r="AA1619">
        <v>819151</v>
      </c>
      <c r="AB1619">
        <v>819151</v>
      </c>
      <c r="AC1619">
        <v>6</v>
      </c>
      <c r="AD1619">
        <v>0</v>
      </c>
      <c r="AE1619">
        <v>2016</v>
      </c>
      <c r="AF1619" t="s">
        <v>126</v>
      </c>
      <c r="AG1619">
        <v>200000</v>
      </c>
      <c r="AH1619" t="s">
        <v>56</v>
      </c>
      <c r="AI1619" t="s">
        <v>55</v>
      </c>
      <c r="AJ1619">
        <v>0</v>
      </c>
      <c r="AK1619">
        <v>39600</v>
      </c>
      <c r="AL1619" s="8"/>
      <c r="AM1619" s="10">
        <f t="shared" si="225"/>
        <v>2017</v>
      </c>
      <c r="AN1619">
        <f t="shared" si="226"/>
        <v>0</v>
      </c>
      <c r="AO1619">
        <f t="shared" si="232"/>
        <v>1</v>
      </c>
      <c r="AP1619">
        <f t="shared" si="227"/>
        <v>0</v>
      </c>
      <c r="AQ1619">
        <f t="shared" si="228"/>
        <v>1</v>
      </c>
      <c r="AR1619">
        <f t="shared" si="229"/>
        <v>0</v>
      </c>
      <c r="AS1619">
        <f t="shared" si="230"/>
        <v>0</v>
      </c>
      <c r="AT1619">
        <f t="shared" si="231"/>
        <v>1</v>
      </c>
      <c r="AU1619">
        <f t="shared" si="231"/>
        <v>0</v>
      </c>
      <c r="AV1619">
        <f t="shared" si="233"/>
        <v>0</v>
      </c>
    </row>
    <row r="1620" spans="1:48" x14ac:dyDescent="0.25">
      <c r="A1620" s="5">
        <v>1671</v>
      </c>
      <c r="B1620" s="5" t="s">
        <v>6272</v>
      </c>
      <c r="C1620" s="5" t="s">
        <v>6273</v>
      </c>
      <c r="D1620" s="6" t="s">
        <v>6274</v>
      </c>
      <c r="E1620">
        <v>3</v>
      </c>
      <c r="F1620" s="7">
        <v>0.3471739714</v>
      </c>
      <c r="G1620" s="7">
        <v>0</v>
      </c>
      <c r="H1620" t="s">
        <v>6275</v>
      </c>
      <c r="I1620">
        <v>46</v>
      </c>
      <c r="J1620">
        <v>22333.34</v>
      </c>
      <c r="K1620">
        <v>100000</v>
      </c>
      <c r="L1620" t="s">
        <v>52</v>
      </c>
      <c r="M1620" s="8" t="s">
        <v>53</v>
      </c>
      <c r="N1620" s="8">
        <v>0.83928571428571397</v>
      </c>
      <c r="O1620">
        <v>0.160714285714285</v>
      </c>
      <c r="P1620" s="11">
        <v>-5.9999999999999999E-16</v>
      </c>
      <c r="Q1620">
        <v>100000</v>
      </c>
      <c r="R1620" s="8"/>
      <c r="S1620" s="8" t="s">
        <v>103</v>
      </c>
      <c r="T1620">
        <v>16524745</v>
      </c>
      <c r="U1620">
        <v>4122255</v>
      </c>
      <c r="V1620">
        <v>16829376</v>
      </c>
      <c r="W1620">
        <v>0</v>
      </c>
      <c r="X1620">
        <v>23111</v>
      </c>
      <c r="Y1620">
        <v>2855303</v>
      </c>
      <c r="Z1620">
        <v>2692012</v>
      </c>
      <c r="AA1620">
        <v>11761759</v>
      </c>
      <c r="AB1620">
        <v>970513</v>
      </c>
      <c r="AC1620">
        <v>12</v>
      </c>
      <c r="AD1620">
        <v>10791246</v>
      </c>
      <c r="AE1620">
        <v>1993</v>
      </c>
      <c r="AF1620" t="s">
        <v>54</v>
      </c>
      <c r="AG1620">
        <v>500000</v>
      </c>
      <c r="AH1620" t="s">
        <v>55</v>
      </c>
      <c r="AI1620" t="s">
        <v>55</v>
      </c>
      <c r="AJ1620">
        <v>1</v>
      </c>
      <c r="AK1620">
        <v>985124</v>
      </c>
      <c r="AL1620" s="8" t="s">
        <v>6276</v>
      </c>
      <c r="AM1620" s="10">
        <f t="shared" si="225"/>
        <v>2006</v>
      </c>
      <c r="AN1620">
        <f t="shared" si="226"/>
        <v>1</v>
      </c>
      <c r="AO1620">
        <f t="shared" si="232"/>
        <v>0</v>
      </c>
      <c r="AP1620">
        <f t="shared" si="227"/>
        <v>0</v>
      </c>
      <c r="AQ1620">
        <f t="shared" si="228"/>
        <v>1</v>
      </c>
      <c r="AR1620">
        <f t="shared" si="229"/>
        <v>0</v>
      </c>
      <c r="AS1620">
        <f t="shared" si="230"/>
        <v>0</v>
      </c>
      <c r="AT1620">
        <f t="shared" si="231"/>
        <v>0</v>
      </c>
      <c r="AU1620">
        <f t="shared" si="231"/>
        <v>0</v>
      </c>
      <c r="AV1620" t="str">
        <f t="shared" si="233"/>
        <v>2020-04-08T20:09:31</v>
      </c>
    </row>
    <row r="1621" spans="1:48" x14ac:dyDescent="0.25">
      <c r="A1621" s="5">
        <v>1672</v>
      </c>
      <c r="B1621" s="5" t="s">
        <v>6277</v>
      </c>
      <c r="C1621" s="5" t="s">
        <v>6278</v>
      </c>
      <c r="D1621" s="6" t="s">
        <v>6279</v>
      </c>
      <c r="E1621">
        <v>2</v>
      </c>
      <c r="F1621" s="7">
        <v>0.34646964289999999</v>
      </c>
      <c r="G1621" s="7">
        <v>0</v>
      </c>
      <c r="H1621" t="s">
        <v>3694</v>
      </c>
      <c r="I1621">
        <v>231</v>
      </c>
      <c r="J1621">
        <v>5600</v>
      </c>
      <c r="K1621">
        <v>50000</v>
      </c>
      <c r="L1621" t="s">
        <v>199</v>
      </c>
      <c r="M1621" s="8" t="s">
        <v>63</v>
      </c>
      <c r="N1621" s="8">
        <v>0.96428571428571397</v>
      </c>
      <c r="O1621">
        <v>3.5714285714285698E-2</v>
      </c>
      <c r="P1621" s="9">
        <v>0</v>
      </c>
      <c r="R1621" s="8"/>
      <c r="S1621" s="8" t="s">
        <v>217</v>
      </c>
      <c r="T1621">
        <v>1778745</v>
      </c>
      <c r="U1621">
        <v>159585</v>
      </c>
      <c r="V1621">
        <v>2160413</v>
      </c>
      <c r="W1621">
        <v>1999791</v>
      </c>
      <c r="X1621">
        <v>0</v>
      </c>
      <c r="Y1621">
        <v>586644</v>
      </c>
      <c r="Z1621">
        <v>91594</v>
      </c>
      <c r="AA1621">
        <v>3556127</v>
      </c>
      <c r="AB1621">
        <v>1831825</v>
      </c>
      <c r="AC1621">
        <v>12</v>
      </c>
      <c r="AD1621">
        <v>1724302</v>
      </c>
      <c r="AE1621">
        <v>2002</v>
      </c>
      <c r="AF1621" t="s">
        <v>54</v>
      </c>
      <c r="AG1621">
        <v>100000</v>
      </c>
      <c r="AH1621" t="s">
        <v>55</v>
      </c>
      <c r="AI1621" t="s">
        <v>55</v>
      </c>
      <c r="AJ1621">
        <v>1</v>
      </c>
      <c r="AK1621">
        <v>137968</v>
      </c>
      <c r="AL1621" s="8"/>
      <c r="AM1621" s="10">
        <f t="shared" si="225"/>
        <v>2016</v>
      </c>
      <c r="AN1621">
        <f t="shared" si="226"/>
        <v>0</v>
      </c>
      <c r="AO1621">
        <f t="shared" si="232"/>
        <v>1</v>
      </c>
      <c r="AP1621">
        <f t="shared" si="227"/>
        <v>1</v>
      </c>
      <c r="AQ1621">
        <f t="shared" si="228"/>
        <v>0</v>
      </c>
      <c r="AR1621">
        <f t="shared" si="229"/>
        <v>0</v>
      </c>
      <c r="AS1621">
        <f t="shared" si="230"/>
        <v>0</v>
      </c>
      <c r="AT1621">
        <f t="shared" si="231"/>
        <v>0</v>
      </c>
      <c r="AU1621">
        <f t="shared" si="231"/>
        <v>0</v>
      </c>
      <c r="AV1621">
        <f t="shared" si="233"/>
        <v>0</v>
      </c>
    </row>
    <row r="1622" spans="1:48" x14ac:dyDescent="0.25">
      <c r="A1622" s="5">
        <v>1673</v>
      </c>
      <c r="B1622" s="5" t="s">
        <v>5186</v>
      </c>
      <c r="C1622" s="5" t="s">
        <v>5187</v>
      </c>
      <c r="D1622" s="6" t="s">
        <v>5188</v>
      </c>
      <c r="E1622">
        <v>63</v>
      </c>
      <c r="F1622" s="7">
        <v>0.5350265072</v>
      </c>
      <c r="G1622" s="7">
        <v>0</v>
      </c>
      <c r="H1622" t="s">
        <v>5189</v>
      </c>
      <c r="I1622">
        <v>37</v>
      </c>
      <c r="J1622">
        <v>24315</v>
      </c>
      <c r="K1622">
        <v>80000</v>
      </c>
      <c r="L1622" t="s">
        <v>199</v>
      </c>
      <c r="M1622" s="8" t="s">
        <v>53</v>
      </c>
      <c r="N1622" s="8">
        <v>0.69642857142857095</v>
      </c>
      <c r="O1622">
        <v>0.30357142857142799</v>
      </c>
      <c r="P1622" s="9">
        <v>-0.99998540191642604</v>
      </c>
      <c r="R1622" s="8"/>
      <c r="S1622" s="8" t="s">
        <v>329</v>
      </c>
      <c r="T1622">
        <v>1072944</v>
      </c>
      <c r="U1622">
        <v>227389</v>
      </c>
      <c r="V1622">
        <v>1673350</v>
      </c>
      <c r="W1622">
        <v>1445960</v>
      </c>
      <c r="X1622">
        <v>0</v>
      </c>
      <c r="Y1622">
        <v>917929</v>
      </c>
      <c r="Z1622">
        <v>60971</v>
      </c>
      <c r="AA1622">
        <v>1837367</v>
      </c>
      <c r="AB1622">
        <v>657225</v>
      </c>
      <c r="AC1622">
        <v>12</v>
      </c>
      <c r="AD1622">
        <v>1180142</v>
      </c>
      <c r="AE1622">
        <v>2008</v>
      </c>
      <c r="AF1622" t="s">
        <v>121</v>
      </c>
      <c r="AG1622">
        <v>400000</v>
      </c>
      <c r="AH1622" t="s">
        <v>55</v>
      </c>
      <c r="AI1622" t="s">
        <v>56</v>
      </c>
      <c r="AJ1622">
        <v>0.87366374319999995</v>
      </c>
      <c r="AK1622">
        <v>182229</v>
      </c>
      <c r="AL1622" s="8"/>
      <c r="AM1622" s="10">
        <f t="shared" si="225"/>
        <v>2014</v>
      </c>
      <c r="AN1622">
        <f t="shared" si="226"/>
        <v>0</v>
      </c>
      <c r="AO1622">
        <f t="shared" si="232"/>
        <v>1</v>
      </c>
      <c r="AP1622">
        <f t="shared" si="227"/>
        <v>0</v>
      </c>
      <c r="AQ1622">
        <f t="shared" si="228"/>
        <v>1</v>
      </c>
      <c r="AR1622">
        <f t="shared" si="229"/>
        <v>0</v>
      </c>
      <c r="AS1622">
        <f t="shared" si="230"/>
        <v>0</v>
      </c>
      <c r="AT1622">
        <f t="shared" si="231"/>
        <v>0</v>
      </c>
      <c r="AU1622">
        <f t="shared" si="231"/>
        <v>1</v>
      </c>
      <c r="AV1622">
        <f t="shared" si="233"/>
        <v>0</v>
      </c>
    </row>
    <row r="1623" spans="1:48" x14ac:dyDescent="0.25">
      <c r="A1623" s="5">
        <v>1674</v>
      </c>
      <c r="B1623" s="5" t="s">
        <v>6280</v>
      </c>
      <c r="C1623" s="5" t="s">
        <v>6281</v>
      </c>
      <c r="D1623" s="6" t="s">
        <v>6282</v>
      </c>
      <c r="E1623">
        <v>20</v>
      </c>
      <c r="F1623" s="7">
        <v>0.47893489519999999</v>
      </c>
      <c r="G1623" s="7">
        <v>0</v>
      </c>
      <c r="H1623" t="s">
        <v>6283</v>
      </c>
      <c r="I1623">
        <v>0</v>
      </c>
      <c r="J1623">
        <v>0</v>
      </c>
      <c r="K1623">
        <v>20000</v>
      </c>
      <c r="L1623" t="s">
        <v>199</v>
      </c>
      <c r="M1623" s="8" t="s">
        <v>53</v>
      </c>
      <c r="N1623" s="8">
        <v>0.80357142857142805</v>
      </c>
      <c r="O1623">
        <v>0.19642857142857101</v>
      </c>
      <c r="P1623" s="9">
        <v>0</v>
      </c>
      <c r="R1623" s="8"/>
      <c r="S1623" s="8"/>
      <c r="AA1623">
        <v>3028545</v>
      </c>
      <c r="AB1623">
        <v>0</v>
      </c>
      <c r="AC1623">
        <v>12</v>
      </c>
      <c r="AD1623">
        <v>0</v>
      </c>
      <c r="AE1623">
        <v>2002</v>
      </c>
      <c r="AF1623" t="s">
        <v>54</v>
      </c>
      <c r="AG1623">
        <v>10000</v>
      </c>
      <c r="AH1623" t="s">
        <v>55</v>
      </c>
      <c r="AI1623" t="s">
        <v>55</v>
      </c>
      <c r="AJ1623">
        <v>1</v>
      </c>
      <c r="AK1623">
        <v>260642</v>
      </c>
      <c r="AL1623" s="8"/>
      <c r="AM1623" s="10">
        <f t="shared" si="225"/>
        <v>2008</v>
      </c>
      <c r="AN1623">
        <f t="shared" si="226"/>
        <v>0</v>
      </c>
      <c r="AO1623">
        <f t="shared" si="232"/>
        <v>1</v>
      </c>
      <c r="AP1623">
        <f t="shared" si="227"/>
        <v>0</v>
      </c>
      <c r="AQ1623">
        <f t="shared" si="228"/>
        <v>1</v>
      </c>
      <c r="AR1623">
        <f t="shared" si="229"/>
        <v>0</v>
      </c>
      <c r="AS1623">
        <f t="shared" si="230"/>
        <v>0</v>
      </c>
      <c r="AT1623">
        <f t="shared" si="231"/>
        <v>0</v>
      </c>
      <c r="AU1623">
        <f t="shared" si="231"/>
        <v>0</v>
      </c>
      <c r="AV1623">
        <f t="shared" si="233"/>
        <v>0</v>
      </c>
    </row>
    <row r="1624" spans="1:48" x14ac:dyDescent="0.25">
      <c r="A1624" s="5">
        <v>1675</v>
      </c>
      <c r="B1624" s="5" t="s">
        <v>4263</v>
      </c>
      <c r="C1624" s="5" t="s">
        <v>4264</v>
      </c>
      <c r="D1624" s="6" t="s">
        <v>4265</v>
      </c>
      <c r="E1624">
        <v>2</v>
      </c>
      <c r="F1624" s="7">
        <v>0.41952789829999998</v>
      </c>
      <c r="G1624" s="7">
        <v>0</v>
      </c>
      <c r="H1624" t="s">
        <v>4266</v>
      </c>
      <c r="I1624">
        <v>8</v>
      </c>
      <c r="J1624">
        <v>19814.400000000001</v>
      </c>
      <c r="K1624">
        <v>120000</v>
      </c>
      <c r="L1624" t="s">
        <v>119</v>
      </c>
      <c r="M1624" s="8" t="s">
        <v>86</v>
      </c>
      <c r="N1624" s="8">
        <v>0.67857142857142805</v>
      </c>
      <c r="O1624">
        <v>0.32142857142857101</v>
      </c>
      <c r="P1624" s="9">
        <v>0</v>
      </c>
      <c r="Q1624">
        <v>60000</v>
      </c>
      <c r="R1624" s="8" t="s">
        <v>6284</v>
      </c>
      <c r="S1624" s="8" t="s">
        <v>6044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2173222</v>
      </c>
      <c r="AB1624">
        <v>0</v>
      </c>
      <c r="AC1624">
        <v>8</v>
      </c>
      <c r="AD1624">
        <v>0</v>
      </c>
      <c r="AE1624">
        <v>2019</v>
      </c>
      <c r="AF1624" t="s">
        <v>126</v>
      </c>
      <c r="AG1624">
        <v>300000</v>
      </c>
      <c r="AH1624" t="s">
        <v>55</v>
      </c>
      <c r="AI1624" t="s">
        <v>56</v>
      </c>
      <c r="AJ1624">
        <v>1</v>
      </c>
      <c r="AK1624">
        <v>9900</v>
      </c>
      <c r="AL1624" s="8"/>
      <c r="AM1624" s="10">
        <f t="shared" si="225"/>
        <v>2019</v>
      </c>
      <c r="AN1624">
        <f t="shared" si="226"/>
        <v>1</v>
      </c>
      <c r="AO1624">
        <f t="shared" si="232"/>
        <v>0</v>
      </c>
      <c r="AP1624">
        <f t="shared" si="227"/>
        <v>0</v>
      </c>
      <c r="AQ1624">
        <f t="shared" si="228"/>
        <v>0</v>
      </c>
      <c r="AR1624">
        <f t="shared" si="229"/>
        <v>1</v>
      </c>
      <c r="AS1624">
        <f t="shared" si="230"/>
        <v>0</v>
      </c>
      <c r="AT1624">
        <f t="shared" si="231"/>
        <v>0</v>
      </c>
      <c r="AU1624">
        <f t="shared" si="231"/>
        <v>1</v>
      </c>
      <c r="AV1624" t="str">
        <f t="shared" si="233"/>
        <v>2020-04-09T11:58:52</v>
      </c>
    </row>
    <row r="1625" spans="1:48" x14ac:dyDescent="0.25">
      <c r="A1625" s="5">
        <v>1677</v>
      </c>
      <c r="B1625" s="5" t="s">
        <v>6285</v>
      </c>
      <c r="C1625" s="5" t="s">
        <v>6286</v>
      </c>
      <c r="D1625" s="6" t="s">
        <v>6287</v>
      </c>
      <c r="E1625">
        <v>133</v>
      </c>
      <c r="F1625" s="7">
        <v>0.33766257350000001</v>
      </c>
      <c r="G1625" s="7">
        <v>0</v>
      </c>
      <c r="H1625" t="s">
        <v>6288</v>
      </c>
      <c r="I1625">
        <v>0</v>
      </c>
      <c r="J1625">
        <v>2715</v>
      </c>
      <c r="K1625">
        <v>45000</v>
      </c>
      <c r="L1625" t="s">
        <v>199</v>
      </c>
      <c r="M1625" s="8" t="s">
        <v>53</v>
      </c>
      <c r="N1625" s="8">
        <v>0.78571428571428503</v>
      </c>
      <c r="O1625">
        <v>0.214285714285714</v>
      </c>
      <c r="P1625" s="9">
        <v>0.82520882424450004</v>
      </c>
      <c r="R1625" s="8"/>
      <c r="S1625" s="8"/>
      <c r="AA1625">
        <v>9989879</v>
      </c>
      <c r="AB1625">
        <v>0</v>
      </c>
      <c r="AC1625">
        <v>12</v>
      </c>
      <c r="AD1625">
        <v>0</v>
      </c>
      <c r="AE1625">
        <v>1991</v>
      </c>
      <c r="AF1625" t="s">
        <v>54</v>
      </c>
      <c r="AG1625">
        <v>150000</v>
      </c>
      <c r="AH1625" t="s">
        <v>55</v>
      </c>
      <c r="AI1625" t="s">
        <v>55</v>
      </c>
      <c r="AJ1625">
        <v>0.99275484670000003</v>
      </c>
      <c r="AK1625">
        <v>897250</v>
      </c>
      <c r="AL1625" s="8"/>
      <c r="AM1625" s="10">
        <f t="shared" si="225"/>
        <v>2006</v>
      </c>
      <c r="AN1625">
        <f t="shared" si="226"/>
        <v>0</v>
      </c>
      <c r="AO1625">
        <f t="shared" si="232"/>
        <v>1</v>
      </c>
      <c r="AP1625">
        <f t="shared" si="227"/>
        <v>0</v>
      </c>
      <c r="AQ1625">
        <f t="shared" si="228"/>
        <v>1</v>
      </c>
      <c r="AR1625">
        <f t="shared" si="229"/>
        <v>0</v>
      </c>
      <c r="AS1625">
        <f t="shared" si="230"/>
        <v>0</v>
      </c>
      <c r="AT1625">
        <f t="shared" si="231"/>
        <v>0</v>
      </c>
      <c r="AU1625">
        <f t="shared" si="231"/>
        <v>0</v>
      </c>
      <c r="AV1625">
        <f t="shared" si="233"/>
        <v>0</v>
      </c>
    </row>
    <row r="1626" spans="1:48" x14ac:dyDescent="0.25">
      <c r="A1626" s="5">
        <v>1678</v>
      </c>
      <c r="B1626" s="5" t="s">
        <v>6289</v>
      </c>
      <c r="C1626" s="5" t="s">
        <v>6290</v>
      </c>
      <c r="D1626" s="6" t="s">
        <v>6291</v>
      </c>
      <c r="E1626">
        <v>0</v>
      </c>
      <c r="F1626" s="7">
        <v>0.40915219330000002</v>
      </c>
      <c r="G1626" s="7">
        <v>0</v>
      </c>
      <c r="H1626" t="s">
        <v>5598</v>
      </c>
      <c r="I1626">
        <v>0</v>
      </c>
      <c r="J1626">
        <v>0</v>
      </c>
      <c r="K1626">
        <v>15000</v>
      </c>
      <c r="L1626" t="s">
        <v>199</v>
      </c>
      <c r="M1626" s="8" t="s">
        <v>86</v>
      </c>
      <c r="N1626" s="8">
        <v>0.64285714285714202</v>
      </c>
      <c r="O1626">
        <v>0.35714285714285698</v>
      </c>
      <c r="P1626" s="9">
        <v>0</v>
      </c>
      <c r="R1626" s="8"/>
      <c r="S1626" s="8"/>
      <c r="AA1626">
        <v>394424</v>
      </c>
      <c r="AB1626">
        <v>0</v>
      </c>
      <c r="AC1626">
        <v>12</v>
      </c>
      <c r="AD1626">
        <v>0</v>
      </c>
      <c r="AE1626">
        <v>2014</v>
      </c>
      <c r="AF1626" t="s">
        <v>68</v>
      </c>
      <c r="AG1626">
        <v>20000</v>
      </c>
      <c r="AH1626" t="s">
        <v>55</v>
      </c>
      <c r="AI1626" t="s">
        <v>56</v>
      </c>
      <c r="AJ1626">
        <v>1</v>
      </c>
      <c r="AK1626">
        <v>13200</v>
      </c>
      <c r="AL1626" s="8"/>
      <c r="AM1626" s="10">
        <f t="shared" si="225"/>
        <v>2017</v>
      </c>
      <c r="AN1626">
        <f t="shared" si="226"/>
        <v>0</v>
      </c>
      <c r="AO1626">
        <f t="shared" si="232"/>
        <v>1</v>
      </c>
      <c r="AP1626">
        <f t="shared" si="227"/>
        <v>0</v>
      </c>
      <c r="AQ1626">
        <f t="shared" si="228"/>
        <v>0</v>
      </c>
      <c r="AR1626">
        <f t="shared" si="229"/>
        <v>1</v>
      </c>
      <c r="AS1626">
        <f t="shared" si="230"/>
        <v>0</v>
      </c>
      <c r="AT1626">
        <f t="shared" si="231"/>
        <v>0</v>
      </c>
      <c r="AU1626">
        <f t="shared" si="231"/>
        <v>1</v>
      </c>
      <c r="AV1626">
        <f t="shared" si="233"/>
        <v>0</v>
      </c>
    </row>
    <row r="1627" spans="1:48" x14ac:dyDescent="0.25">
      <c r="A1627" s="5">
        <v>1679</v>
      </c>
      <c r="B1627" s="5" t="s">
        <v>6289</v>
      </c>
      <c r="C1627" s="5" t="s">
        <v>6290</v>
      </c>
      <c r="D1627" s="6" t="s">
        <v>6291</v>
      </c>
      <c r="E1627">
        <v>0</v>
      </c>
      <c r="F1627" s="7">
        <v>0.40915219330000002</v>
      </c>
      <c r="G1627" s="7">
        <v>0</v>
      </c>
      <c r="H1627" t="s">
        <v>5598</v>
      </c>
      <c r="I1627">
        <v>0</v>
      </c>
      <c r="J1627">
        <v>0</v>
      </c>
      <c r="K1627">
        <v>7000</v>
      </c>
      <c r="L1627" t="s">
        <v>199</v>
      </c>
      <c r="M1627" s="8" t="s">
        <v>86</v>
      </c>
      <c r="N1627" s="8">
        <v>0.64285714285714202</v>
      </c>
      <c r="O1627">
        <v>0.35714285714285698</v>
      </c>
      <c r="P1627" s="9">
        <v>0</v>
      </c>
      <c r="R1627" s="8"/>
      <c r="S1627" s="8"/>
      <c r="AA1627">
        <v>394424</v>
      </c>
      <c r="AB1627">
        <v>0</v>
      </c>
      <c r="AC1627">
        <v>12</v>
      </c>
      <c r="AD1627">
        <v>0</v>
      </c>
      <c r="AE1627">
        <v>2014</v>
      </c>
      <c r="AF1627" t="s">
        <v>68</v>
      </c>
      <c r="AG1627">
        <v>20000</v>
      </c>
      <c r="AH1627" t="s">
        <v>55</v>
      </c>
      <c r="AI1627" t="s">
        <v>56</v>
      </c>
      <c r="AJ1627">
        <v>1</v>
      </c>
      <c r="AK1627">
        <v>13200</v>
      </c>
      <c r="AL1627" s="8"/>
      <c r="AM1627" s="10">
        <f t="shared" si="225"/>
        <v>2017</v>
      </c>
      <c r="AN1627">
        <f t="shared" si="226"/>
        <v>0</v>
      </c>
      <c r="AO1627">
        <f t="shared" si="232"/>
        <v>1</v>
      </c>
      <c r="AP1627">
        <f t="shared" si="227"/>
        <v>0</v>
      </c>
      <c r="AQ1627">
        <f t="shared" si="228"/>
        <v>0</v>
      </c>
      <c r="AR1627">
        <f t="shared" si="229"/>
        <v>1</v>
      </c>
      <c r="AS1627">
        <f t="shared" si="230"/>
        <v>0</v>
      </c>
      <c r="AT1627">
        <f t="shared" si="231"/>
        <v>0</v>
      </c>
      <c r="AU1627">
        <f t="shared" si="231"/>
        <v>1</v>
      </c>
      <c r="AV1627">
        <f t="shared" si="233"/>
        <v>0</v>
      </c>
    </row>
    <row r="1628" spans="1:48" x14ac:dyDescent="0.25">
      <c r="A1628" s="5">
        <v>1680</v>
      </c>
      <c r="B1628" s="5" t="s">
        <v>5676</v>
      </c>
      <c r="C1628" s="5" t="s">
        <v>5677</v>
      </c>
      <c r="D1628" s="6" t="s">
        <v>5678</v>
      </c>
      <c r="E1628">
        <v>69</v>
      </c>
      <c r="F1628" s="7">
        <v>0.35546394320000002</v>
      </c>
      <c r="G1628" s="7">
        <v>0</v>
      </c>
      <c r="H1628" t="s">
        <v>5679</v>
      </c>
      <c r="I1628">
        <v>26</v>
      </c>
      <c r="J1628">
        <v>32824.720000000001</v>
      </c>
      <c r="K1628">
        <v>135000</v>
      </c>
      <c r="L1628" t="s">
        <v>52</v>
      </c>
      <c r="M1628" s="8" t="s">
        <v>53</v>
      </c>
      <c r="N1628" s="8">
        <v>0.80357142857142805</v>
      </c>
      <c r="O1628">
        <v>0.19642857142857101</v>
      </c>
      <c r="P1628" s="9">
        <v>0</v>
      </c>
      <c r="Q1628">
        <v>135000</v>
      </c>
      <c r="R1628" s="8"/>
      <c r="S1628" s="8" t="s">
        <v>5680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73889121</v>
      </c>
      <c r="AB1628">
        <v>20944061</v>
      </c>
      <c r="AC1628">
        <v>12</v>
      </c>
      <c r="AD1628">
        <v>52945060</v>
      </c>
      <c r="AE1628">
        <v>2009</v>
      </c>
      <c r="AF1628" t="s">
        <v>121</v>
      </c>
      <c r="AG1628">
        <v>150000</v>
      </c>
      <c r="AH1628" t="s">
        <v>55</v>
      </c>
      <c r="AI1628" t="s">
        <v>55</v>
      </c>
      <c r="AJ1628">
        <v>1</v>
      </c>
      <c r="AK1628">
        <v>5040000</v>
      </c>
      <c r="AL1628" s="8" t="s">
        <v>6292</v>
      </c>
      <c r="AM1628" s="10">
        <f t="shared" si="225"/>
        <v>2012</v>
      </c>
      <c r="AN1628">
        <f t="shared" si="226"/>
        <v>1</v>
      </c>
      <c r="AO1628">
        <f t="shared" si="232"/>
        <v>0</v>
      </c>
      <c r="AP1628">
        <f t="shared" si="227"/>
        <v>0</v>
      </c>
      <c r="AQ1628">
        <f t="shared" si="228"/>
        <v>1</v>
      </c>
      <c r="AR1628">
        <f t="shared" si="229"/>
        <v>0</v>
      </c>
      <c r="AS1628">
        <f t="shared" si="230"/>
        <v>0</v>
      </c>
      <c r="AT1628">
        <f t="shared" si="231"/>
        <v>0</v>
      </c>
      <c r="AU1628">
        <f t="shared" si="231"/>
        <v>0</v>
      </c>
      <c r="AV1628" t="str">
        <f t="shared" si="233"/>
        <v>2020-04-09T20:31:43</v>
      </c>
    </row>
    <row r="1629" spans="1:48" x14ac:dyDescent="0.25">
      <c r="A1629" s="5">
        <v>1681</v>
      </c>
      <c r="B1629" s="5" t="s">
        <v>6124</v>
      </c>
      <c r="C1629" s="5" t="s">
        <v>6125</v>
      </c>
      <c r="D1629" s="6" t="s">
        <v>6126</v>
      </c>
      <c r="E1629">
        <v>8</v>
      </c>
      <c r="F1629" s="7">
        <v>0.3623201418</v>
      </c>
      <c r="G1629" s="7">
        <v>0</v>
      </c>
      <c r="H1629" t="s">
        <v>6127</v>
      </c>
      <c r="I1629">
        <v>26</v>
      </c>
      <c r="J1629">
        <v>50790</v>
      </c>
      <c r="K1629">
        <v>550000</v>
      </c>
      <c r="L1629" t="s">
        <v>52</v>
      </c>
      <c r="M1629" s="8" t="s">
        <v>53</v>
      </c>
      <c r="N1629" s="8">
        <v>0.78571428571428503</v>
      </c>
      <c r="O1629">
        <v>0.214285714285714</v>
      </c>
      <c r="P1629" s="9">
        <v>0.47202242895687302</v>
      </c>
      <c r="Q1629">
        <v>550000</v>
      </c>
      <c r="R1629" s="8"/>
      <c r="S1629" s="8" t="s">
        <v>97</v>
      </c>
      <c r="T1629">
        <v>20414957</v>
      </c>
      <c r="U1629">
        <v>12984091</v>
      </c>
      <c r="V1629">
        <v>22309687</v>
      </c>
      <c r="W1629">
        <v>9265719</v>
      </c>
      <c r="X1629">
        <v>2907890</v>
      </c>
      <c r="Y1629">
        <v>10270401</v>
      </c>
      <c r="Z1629">
        <v>7117673</v>
      </c>
      <c r="AA1629">
        <v>48744429</v>
      </c>
      <c r="AB1629">
        <v>18732258</v>
      </c>
      <c r="AC1629">
        <v>9</v>
      </c>
      <c r="AD1629">
        <v>30012171</v>
      </c>
      <c r="AE1629">
        <v>2000</v>
      </c>
      <c r="AF1629" t="s">
        <v>54</v>
      </c>
      <c r="AG1629">
        <v>500000</v>
      </c>
      <c r="AH1629" t="s">
        <v>55</v>
      </c>
      <c r="AI1629" t="s">
        <v>55</v>
      </c>
      <c r="AJ1629">
        <v>0.97371713670000004</v>
      </c>
      <c r="AK1629">
        <v>3879674</v>
      </c>
      <c r="AL1629" s="8" t="s">
        <v>6293</v>
      </c>
      <c r="AM1629" s="10">
        <f t="shared" si="225"/>
        <v>2017</v>
      </c>
      <c r="AN1629">
        <f t="shared" si="226"/>
        <v>1</v>
      </c>
      <c r="AO1629">
        <f t="shared" si="232"/>
        <v>0</v>
      </c>
      <c r="AP1629">
        <f t="shared" si="227"/>
        <v>0</v>
      </c>
      <c r="AQ1629">
        <f t="shared" si="228"/>
        <v>1</v>
      </c>
      <c r="AR1629">
        <f t="shared" si="229"/>
        <v>0</v>
      </c>
      <c r="AS1629">
        <f t="shared" si="230"/>
        <v>0</v>
      </c>
      <c r="AT1629">
        <f t="shared" si="231"/>
        <v>0</v>
      </c>
      <c r="AU1629">
        <f t="shared" si="231"/>
        <v>0</v>
      </c>
      <c r="AV1629" t="str">
        <f t="shared" si="233"/>
        <v>2020-04-09T20:30:07</v>
      </c>
    </row>
    <row r="1630" spans="1:48" x14ac:dyDescent="0.25">
      <c r="A1630" s="5">
        <v>1682</v>
      </c>
      <c r="B1630" s="5" t="s">
        <v>5797</v>
      </c>
      <c r="C1630" s="5" t="s">
        <v>5798</v>
      </c>
      <c r="D1630" s="6" t="s">
        <v>5799</v>
      </c>
      <c r="E1630">
        <v>35</v>
      </c>
      <c r="F1630" s="7">
        <v>0</v>
      </c>
      <c r="G1630" s="7"/>
      <c r="H1630" t="s">
        <v>5800</v>
      </c>
      <c r="I1630">
        <v>0</v>
      </c>
      <c r="J1630">
        <v>0</v>
      </c>
      <c r="K1630">
        <v>1400000</v>
      </c>
      <c r="L1630" t="s">
        <v>119</v>
      </c>
      <c r="M1630" s="8" t="s">
        <v>53</v>
      </c>
      <c r="N1630" s="8">
        <v>0.82142857142857095</v>
      </c>
      <c r="O1630">
        <v>0.17857142857142799</v>
      </c>
      <c r="P1630" s="9">
        <v>0.86602540378443904</v>
      </c>
      <c r="Q1630">
        <v>1400000</v>
      </c>
      <c r="R1630" s="8" t="s">
        <v>6294</v>
      </c>
      <c r="S1630" s="8" t="s">
        <v>97</v>
      </c>
      <c r="T1630">
        <v>43028277</v>
      </c>
      <c r="U1630">
        <v>23319123</v>
      </c>
      <c r="V1630">
        <v>45416528</v>
      </c>
      <c r="W1630">
        <v>17879789</v>
      </c>
      <c r="X1630">
        <v>4217616</v>
      </c>
      <c r="Y1630">
        <v>21941250</v>
      </c>
      <c r="Z1630">
        <v>20880190</v>
      </c>
      <c r="AA1630">
        <v>64182291</v>
      </c>
      <c r="AB1630">
        <v>0</v>
      </c>
      <c r="AC1630">
        <v>12</v>
      </c>
      <c r="AD1630">
        <v>0</v>
      </c>
      <c r="AE1630">
        <v>1994</v>
      </c>
      <c r="AF1630" t="s">
        <v>54</v>
      </c>
      <c r="AG1630">
        <v>3600000</v>
      </c>
      <c r="AH1630" t="s">
        <v>55</v>
      </c>
      <c r="AI1630" t="s">
        <v>55</v>
      </c>
      <c r="AJ1630">
        <v>0</v>
      </c>
      <c r="AK1630">
        <v>5212311</v>
      </c>
      <c r="AL1630" s="8"/>
      <c r="AM1630" s="10">
        <f t="shared" si="225"/>
        <v>2006</v>
      </c>
      <c r="AN1630">
        <f t="shared" si="226"/>
        <v>1</v>
      </c>
      <c r="AO1630">
        <f t="shared" si="232"/>
        <v>0</v>
      </c>
      <c r="AP1630">
        <f t="shared" si="227"/>
        <v>0</v>
      </c>
      <c r="AQ1630">
        <f t="shared" si="228"/>
        <v>1</v>
      </c>
      <c r="AR1630">
        <f t="shared" si="229"/>
        <v>0</v>
      </c>
      <c r="AS1630">
        <f t="shared" si="230"/>
        <v>0</v>
      </c>
      <c r="AT1630">
        <f t="shared" si="231"/>
        <v>0</v>
      </c>
      <c r="AU1630">
        <f t="shared" si="231"/>
        <v>0</v>
      </c>
      <c r="AV1630" t="str">
        <f t="shared" si="233"/>
        <v>2020-04-09T20:58:14</v>
      </c>
    </row>
    <row r="1631" spans="1:48" x14ac:dyDescent="0.25">
      <c r="A1631" s="5">
        <v>1683</v>
      </c>
      <c r="B1631" s="5" t="s">
        <v>3124</v>
      </c>
      <c r="C1631" s="5" t="s">
        <v>3125</v>
      </c>
      <c r="D1631" s="6" t="s">
        <v>3126</v>
      </c>
      <c r="E1631">
        <v>72</v>
      </c>
      <c r="F1631" s="7">
        <v>0.69480642400000003</v>
      </c>
      <c r="G1631" s="7">
        <v>0</v>
      </c>
      <c r="H1631" t="s">
        <v>3127</v>
      </c>
      <c r="I1631">
        <v>99</v>
      </c>
      <c r="J1631">
        <v>98944.35</v>
      </c>
      <c r="K1631">
        <v>170000</v>
      </c>
      <c r="L1631" t="s">
        <v>52</v>
      </c>
      <c r="M1631" s="8" t="s">
        <v>86</v>
      </c>
      <c r="N1631" s="8">
        <v>0.64285714285714202</v>
      </c>
      <c r="O1631">
        <v>0.35714285714285698</v>
      </c>
      <c r="P1631" s="9">
        <v>-0.98402186640856604</v>
      </c>
      <c r="Q1631">
        <v>170000</v>
      </c>
      <c r="R1631" s="8"/>
      <c r="S1631" s="8" t="s">
        <v>103</v>
      </c>
      <c r="T1631">
        <v>115309062</v>
      </c>
      <c r="U1631">
        <v>82093124</v>
      </c>
      <c r="V1631">
        <v>160446690</v>
      </c>
      <c r="W1631">
        <v>77686365</v>
      </c>
      <c r="X1631">
        <v>10276319</v>
      </c>
      <c r="Y1631">
        <v>39514548</v>
      </c>
      <c r="Z1631">
        <v>66764827</v>
      </c>
      <c r="AA1631">
        <v>464781076</v>
      </c>
      <c r="AB1631">
        <v>149272777</v>
      </c>
      <c r="AC1631">
        <v>12</v>
      </c>
      <c r="AD1631">
        <v>315508299</v>
      </c>
      <c r="AE1631">
        <v>2007</v>
      </c>
      <c r="AF1631" t="s">
        <v>121</v>
      </c>
      <c r="AG1631">
        <v>500000</v>
      </c>
      <c r="AH1631" t="s">
        <v>55</v>
      </c>
      <c r="AI1631" t="s">
        <v>56</v>
      </c>
      <c r="AJ1631">
        <v>0.87229970349999997</v>
      </c>
      <c r="AK1631">
        <v>47082862</v>
      </c>
      <c r="AL1631" s="8" t="s">
        <v>6295</v>
      </c>
      <c r="AM1631" s="10">
        <f t="shared" si="225"/>
        <v>2007</v>
      </c>
      <c r="AN1631">
        <f t="shared" si="226"/>
        <v>1</v>
      </c>
      <c r="AO1631">
        <f t="shared" si="232"/>
        <v>0</v>
      </c>
      <c r="AP1631">
        <f t="shared" si="227"/>
        <v>0</v>
      </c>
      <c r="AQ1631">
        <f t="shared" si="228"/>
        <v>0</v>
      </c>
      <c r="AR1631">
        <f t="shared" si="229"/>
        <v>1</v>
      </c>
      <c r="AS1631">
        <f t="shared" si="230"/>
        <v>0</v>
      </c>
      <c r="AT1631">
        <f t="shared" si="231"/>
        <v>0</v>
      </c>
      <c r="AU1631">
        <f t="shared" si="231"/>
        <v>1</v>
      </c>
      <c r="AV1631" t="str">
        <f t="shared" si="233"/>
        <v>2020-04-13T14:48:08</v>
      </c>
    </row>
    <row r="1632" spans="1:48" x14ac:dyDescent="0.25">
      <c r="A1632" s="5">
        <v>1684</v>
      </c>
      <c r="B1632" s="5" t="s">
        <v>2764</v>
      </c>
      <c r="C1632" s="5" t="s">
        <v>2765</v>
      </c>
      <c r="D1632" s="6" t="s">
        <v>2766</v>
      </c>
      <c r="E1632">
        <v>15</v>
      </c>
      <c r="F1632" s="7">
        <v>0.369247873</v>
      </c>
      <c r="G1632" s="7">
        <v>0</v>
      </c>
      <c r="H1632" t="s">
        <v>2767</v>
      </c>
      <c r="I1632">
        <v>60</v>
      </c>
      <c r="J1632">
        <v>111317.29</v>
      </c>
      <c r="K1632">
        <v>180000</v>
      </c>
      <c r="L1632" t="s">
        <v>52</v>
      </c>
      <c r="M1632" s="8" t="s">
        <v>53</v>
      </c>
      <c r="N1632" s="8">
        <v>0.76785714285714202</v>
      </c>
      <c r="O1632">
        <v>0.23214285714285701</v>
      </c>
      <c r="P1632" s="9">
        <v>4.0634886904381697E-2</v>
      </c>
      <c r="Q1632">
        <v>180000</v>
      </c>
      <c r="R1632" s="8"/>
      <c r="S1632" s="8" t="s">
        <v>329</v>
      </c>
      <c r="T1632">
        <v>15941542</v>
      </c>
      <c r="U1632">
        <v>7497437</v>
      </c>
      <c r="V1632">
        <v>18917337</v>
      </c>
      <c r="W1632">
        <v>9439399</v>
      </c>
      <c r="X1632">
        <v>0</v>
      </c>
      <c r="Y1632">
        <v>6576243</v>
      </c>
      <c r="Z1632">
        <v>6880401</v>
      </c>
      <c r="AA1632">
        <v>23966953</v>
      </c>
      <c r="AB1632">
        <v>12981148</v>
      </c>
      <c r="AC1632">
        <v>12</v>
      </c>
      <c r="AD1632">
        <v>10985805</v>
      </c>
      <c r="AE1632">
        <v>2004</v>
      </c>
      <c r="AF1632" t="s">
        <v>121</v>
      </c>
      <c r="AG1632">
        <v>300000</v>
      </c>
      <c r="AH1632" t="s">
        <v>55</v>
      </c>
      <c r="AI1632" t="s">
        <v>56</v>
      </c>
      <c r="AJ1632">
        <v>0.93626829980000004</v>
      </c>
      <c r="AK1632">
        <v>409341</v>
      </c>
      <c r="AL1632" s="8" t="s">
        <v>6296</v>
      </c>
      <c r="AM1632" s="10">
        <f t="shared" si="225"/>
        <v>2016</v>
      </c>
      <c r="AN1632">
        <f t="shared" si="226"/>
        <v>1</v>
      </c>
      <c r="AO1632">
        <f t="shared" si="232"/>
        <v>0</v>
      </c>
      <c r="AP1632">
        <f t="shared" si="227"/>
        <v>0</v>
      </c>
      <c r="AQ1632">
        <f t="shared" si="228"/>
        <v>1</v>
      </c>
      <c r="AR1632">
        <f t="shared" si="229"/>
        <v>0</v>
      </c>
      <c r="AS1632">
        <f t="shared" si="230"/>
        <v>0</v>
      </c>
      <c r="AT1632">
        <f t="shared" si="231"/>
        <v>0</v>
      </c>
      <c r="AU1632">
        <f t="shared" si="231"/>
        <v>1</v>
      </c>
      <c r="AV1632" t="str">
        <f t="shared" si="233"/>
        <v>2020-04-14T17:39:11</v>
      </c>
    </row>
    <row r="1633" spans="1:48" x14ac:dyDescent="0.25">
      <c r="A1633" s="5">
        <v>1685</v>
      </c>
      <c r="B1633" s="5" t="s">
        <v>5477</v>
      </c>
      <c r="C1633" s="5" t="s">
        <v>5478</v>
      </c>
      <c r="D1633" s="6" t="s">
        <v>5479</v>
      </c>
      <c r="E1633">
        <v>3</v>
      </c>
      <c r="F1633" s="7">
        <v>0.41216895349999999</v>
      </c>
      <c r="G1633" s="7">
        <v>0</v>
      </c>
      <c r="H1633" t="s">
        <v>5480</v>
      </c>
      <c r="I1633">
        <v>37</v>
      </c>
      <c r="J1633">
        <v>17996.78</v>
      </c>
      <c r="K1633">
        <v>51200</v>
      </c>
      <c r="L1633" t="s">
        <v>62</v>
      </c>
      <c r="M1633" s="8" t="s">
        <v>63</v>
      </c>
      <c r="N1633" s="8">
        <v>1</v>
      </c>
      <c r="O1633">
        <v>0</v>
      </c>
      <c r="P1633" s="9">
        <v>0</v>
      </c>
      <c r="R1633" s="8"/>
      <c r="S1633" s="8"/>
      <c r="AJ1633">
        <v>1</v>
      </c>
      <c r="AL1633" s="8"/>
      <c r="AM1633" s="10">
        <f t="shared" si="225"/>
        <v>2017</v>
      </c>
      <c r="AN1633">
        <f t="shared" si="226"/>
        <v>0</v>
      </c>
      <c r="AO1633">
        <f t="shared" si="232"/>
        <v>0</v>
      </c>
      <c r="AP1633">
        <f t="shared" si="227"/>
        <v>1</v>
      </c>
      <c r="AQ1633">
        <f t="shared" si="228"/>
        <v>0</v>
      </c>
      <c r="AR1633">
        <f t="shared" si="229"/>
        <v>0</v>
      </c>
      <c r="AS1633">
        <f t="shared" si="230"/>
        <v>0</v>
      </c>
      <c r="AT1633">
        <f t="shared" si="231"/>
        <v>0</v>
      </c>
      <c r="AU1633">
        <f t="shared" si="231"/>
        <v>0</v>
      </c>
      <c r="AV1633">
        <f t="shared" si="233"/>
        <v>0</v>
      </c>
    </row>
    <row r="1634" spans="1:48" x14ac:dyDescent="0.25">
      <c r="A1634" s="5">
        <v>1686</v>
      </c>
      <c r="B1634" s="5" t="s">
        <v>6297</v>
      </c>
      <c r="C1634" s="5" t="s">
        <v>6298</v>
      </c>
      <c r="D1634" s="6" t="s">
        <v>6299</v>
      </c>
      <c r="E1634">
        <v>85</v>
      </c>
      <c r="F1634" s="7">
        <v>0.39244790070000002</v>
      </c>
      <c r="G1634" s="7">
        <v>0</v>
      </c>
      <c r="H1634" t="s">
        <v>6288</v>
      </c>
      <c r="I1634">
        <v>0</v>
      </c>
      <c r="J1634">
        <v>0</v>
      </c>
      <c r="K1634">
        <v>25000</v>
      </c>
      <c r="L1634" t="s">
        <v>52</v>
      </c>
      <c r="M1634" s="8" t="s">
        <v>53</v>
      </c>
      <c r="N1634" s="8">
        <v>0.69642857142857095</v>
      </c>
      <c r="O1634">
        <v>0.30357142857142799</v>
      </c>
      <c r="P1634" s="9">
        <v>0.84074634833390405</v>
      </c>
      <c r="Q1634">
        <v>10000</v>
      </c>
      <c r="R1634" s="8"/>
      <c r="S1634" s="8"/>
      <c r="AA1634">
        <v>928119</v>
      </c>
      <c r="AB1634">
        <v>928119</v>
      </c>
      <c r="AC1634">
        <v>12</v>
      </c>
      <c r="AD1634">
        <v>0</v>
      </c>
      <c r="AE1634">
        <v>2003</v>
      </c>
      <c r="AF1634" t="s">
        <v>54</v>
      </c>
      <c r="AG1634">
        <v>100000</v>
      </c>
      <c r="AH1634" t="s">
        <v>55</v>
      </c>
      <c r="AI1634" t="s">
        <v>55</v>
      </c>
      <c r="AJ1634">
        <v>1</v>
      </c>
      <c r="AK1634">
        <v>72900</v>
      </c>
      <c r="AL1634" s="8" t="s">
        <v>6300</v>
      </c>
      <c r="AM1634" s="10">
        <f t="shared" si="225"/>
        <v>2006</v>
      </c>
      <c r="AN1634">
        <f t="shared" si="226"/>
        <v>1</v>
      </c>
      <c r="AO1634">
        <f t="shared" si="232"/>
        <v>0</v>
      </c>
      <c r="AP1634">
        <f t="shared" si="227"/>
        <v>0</v>
      </c>
      <c r="AQ1634">
        <f t="shared" si="228"/>
        <v>1</v>
      </c>
      <c r="AR1634">
        <f t="shared" si="229"/>
        <v>0</v>
      </c>
      <c r="AS1634">
        <f t="shared" si="230"/>
        <v>0</v>
      </c>
      <c r="AT1634">
        <f t="shared" si="231"/>
        <v>0</v>
      </c>
      <c r="AU1634">
        <f t="shared" si="231"/>
        <v>0</v>
      </c>
      <c r="AV1634" t="str">
        <f t="shared" si="233"/>
        <v>2020-04-14T17:40:37</v>
      </c>
    </row>
    <row r="1635" spans="1:48" x14ac:dyDescent="0.25">
      <c r="A1635" s="5">
        <v>1687</v>
      </c>
      <c r="B1635" s="5" t="s">
        <v>515</v>
      </c>
      <c r="C1635" s="5" t="s">
        <v>516</v>
      </c>
      <c r="D1635" s="6" t="s">
        <v>517</v>
      </c>
      <c r="E1635">
        <v>64</v>
      </c>
      <c r="F1635" s="7">
        <v>0.36676717749999999</v>
      </c>
      <c r="G1635" s="7">
        <v>0</v>
      </c>
      <c r="H1635" t="s">
        <v>518</v>
      </c>
      <c r="I1635">
        <v>203</v>
      </c>
      <c r="J1635">
        <v>259359.83</v>
      </c>
      <c r="K1635">
        <v>1400000</v>
      </c>
      <c r="L1635" t="s">
        <v>52</v>
      </c>
      <c r="M1635" s="8" t="s">
        <v>63</v>
      </c>
      <c r="N1635" s="8">
        <v>0.91071428571428503</v>
      </c>
      <c r="O1635">
        <v>8.9285714285714204E-2</v>
      </c>
      <c r="P1635" s="9">
        <v>-0.866067862563484</v>
      </c>
      <c r="Q1635">
        <v>1400000</v>
      </c>
      <c r="R1635" s="8"/>
      <c r="S1635" s="8"/>
      <c r="AA1635">
        <v>37122463</v>
      </c>
      <c r="AB1635">
        <v>-269383207</v>
      </c>
      <c r="AC1635">
        <v>3</v>
      </c>
      <c r="AD1635">
        <v>306505670</v>
      </c>
      <c r="AE1635">
        <v>1992</v>
      </c>
      <c r="AF1635" t="s">
        <v>54</v>
      </c>
      <c r="AG1635">
        <v>10000000</v>
      </c>
      <c r="AH1635" t="s">
        <v>55</v>
      </c>
      <c r="AI1635" t="s">
        <v>55</v>
      </c>
      <c r="AJ1635">
        <v>0.99999307110000002</v>
      </c>
      <c r="AK1635">
        <v>0</v>
      </c>
      <c r="AL1635" s="8" t="s">
        <v>6301</v>
      </c>
      <c r="AM1635" s="10">
        <f t="shared" si="225"/>
        <v>2010</v>
      </c>
      <c r="AN1635">
        <f t="shared" si="226"/>
        <v>1</v>
      </c>
      <c r="AO1635">
        <f t="shared" si="232"/>
        <v>0</v>
      </c>
      <c r="AP1635">
        <f t="shared" si="227"/>
        <v>1</v>
      </c>
      <c r="AQ1635">
        <f t="shared" si="228"/>
        <v>0</v>
      </c>
      <c r="AR1635">
        <f t="shared" si="229"/>
        <v>0</v>
      </c>
      <c r="AS1635">
        <f t="shared" si="230"/>
        <v>0</v>
      </c>
      <c r="AT1635">
        <f t="shared" si="231"/>
        <v>0</v>
      </c>
      <c r="AU1635">
        <f t="shared" si="231"/>
        <v>0</v>
      </c>
      <c r="AV1635" t="str">
        <f t="shared" si="233"/>
        <v>2020-04-15T15:11:00</v>
      </c>
    </row>
    <row r="1636" spans="1:48" x14ac:dyDescent="0.25">
      <c r="A1636" s="5">
        <v>1691</v>
      </c>
      <c r="B1636" s="5" t="s">
        <v>6302</v>
      </c>
      <c r="C1636" s="5" t="s">
        <v>6303</v>
      </c>
      <c r="D1636" s="6" t="s">
        <v>6304</v>
      </c>
      <c r="E1636">
        <v>14</v>
      </c>
      <c r="F1636" s="7">
        <v>0.57465769450000004</v>
      </c>
      <c r="G1636" s="7">
        <v>0</v>
      </c>
      <c r="H1636" t="s">
        <v>5691</v>
      </c>
      <c r="I1636">
        <v>36</v>
      </c>
      <c r="J1636">
        <v>168871.5</v>
      </c>
      <c r="K1636">
        <v>300000</v>
      </c>
      <c r="L1636" t="s">
        <v>119</v>
      </c>
      <c r="M1636" s="8" t="s">
        <v>63</v>
      </c>
      <c r="N1636" s="8">
        <v>0.89285714285714202</v>
      </c>
      <c r="O1636">
        <v>0.107142857142857</v>
      </c>
      <c r="P1636" s="9">
        <v>-0.86602540378443804</v>
      </c>
      <c r="Q1636">
        <v>200000</v>
      </c>
      <c r="R1636" s="8" t="s">
        <v>6305</v>
      </c>
      <c r="S1636" s="8" t="s">
        <v>329</v>
      </c>
      <c r="T1636">
        <v>4997034</v>
      </c>
      <c r="U1636">
        <v>732091</v>
      </c>
      <c r="V1636">
        <v>5229200</v>
      </c>
      <c r="W1636">
        <v>1925483</v>
      </c>
      <c r="X1636">
        <v>0</v>
      </c>
      <c r="Y1636">
        <v>2813377</v>
      </c>
      <c r="Z1636">
        <v>0</v>
      </c>
      <c r="AA1636">
        <v>9785943</v>
      </c>
      <c r="AB1636">
        <v>5219864</v>
      </c>
      <c r="AC1636">
        <v>12</v>
      </c>
      <c r="AD1636">
        <v>4566079</v>
      </c>
      <c r="AE1636">
        <v>2008</v>
      </c>
      <c r="AF1636" t="s">
        <v>121</v>
      </c>
      <c r="AG1636">
        <v>265000</v>
      </c>
      <c r="AH1636" t="s">
        <v>55</v>
      </c>
      <c r="AI1636" t="s">
        <v>55</v>
      </c>
      <c r="AJ1636">
        <v>1</v>
      </c>
      <c r="AK1636">
        <v>582090</v>
      </c>
      <c r="AL1636" s="8"/>
      <c r="AM1636" s="10">
        <f t="shared" si="225"/>
        <v>2013</v>
      </c>
      <c r="AN1636">
        <f t="shared" si="226"/>
        <v>1</v>
      </c>
      <c r="AO1636">
        <f t="shared" si="232"/>
        <v>0</v>
      </c>
      <c r="AP1636">
        <f t="shared" si="227"/>
        <v>1</v>
      </c>
      <c r="AQ1636">
        <f t="shared" si="228"/>
        <v>0</v>
      </c>
      <c r="AR1636">
        <f t="shared" si="229"/>
        <v>0</v>
      </c>
      <c r="AS1636">
        <f t="shared" si="230"/>
        <v>0</v>
      </c>
      <c r="AT1636">
        <f t="shared" si="231"/>
        <v>0</v>
      </c>
      <c r="AU1636">
        <f t="shared" si="231"/>
        <v>0</v>
      </c>
      <c r="AV1636" t="str">
        <f t="shared" si="233"/>
        <v>2020-04-14T17:50:27</v>
      </c>
    </row>
    <row r="1637" spans="1:48" x14ac:dyDescent="0.25">
      <c r="A1637" s="5">
        <v>1692</v>
      </c>
      <c r="B1637" s="5" t="s">
        <v>6306</v>
      </c>
      <c r="C1637" s="5" t="s">
        <v>6307</v>
      </c>
      <c r="D1637" s="6" t="s">
        <v>6308</v>
      </c>
      <c r="E1637">
        <v>4</v>
      </c>
      <c r="F1637" s="7">
        <v>0.50001525049999995</v>
      </c>
      <c r="G1637" s="7">
        <v>0</v>
      </c>
      <c r="H1637" t="s">
        <v>4695</v>
      </c>
      <c r="I1637">
        <v>0</v>
      </c>
      <c r="J1637">
        <v>0</v>
      </c>
      <c r="K1637">
        <v>50000</v>
      </c>
      <c r="L1637" t="s">
        <v>52</v>
      </c>
      <c r="M1637" s="8" t="s">
        <v>53</v>
      </c>
      <c r="N1637" s="8">
        <v>0.75</v>
      </c>
      <c r="O1637">
        <v>0.25</v>
      </c>
      <c r="P1637" s="9">
        <v>0</v>
      </c>
      <c r="Q1637">
        <v>50000</v>
      </c>
      <c r="R1637" s="8"/>
      <c r="S1637" s="8"/>
      <c r="AA1637">
        <v>23190223</v>
      </c>
      <c r="AB1637">
        <v>23190223</v>
      </c>
      <c r="AC1637">
        <v>12</v>
      </c>
      <c r="AD1637">
        <v>0</v>
      </c>
      <c r="AE1637">
        <v>1999</v>
      </c>
      <c r="AF1637" t="s">
        <v>54</v>
      </c>
      <c r="AG1637">
        <v>90000</v>
      </c>
      <c r="AH1637" t="s">
        <v>55</v>
      </c>
      <c r="AI1637" t="s">
        <v>56</v>
      </c>
      <c r="AJ1637">
        <v>1</v>
      </c>
      <c r="AK1637">
        <v>720</v>
      </c>
      <c r="AL1637" s="8" t="s">
        <v>6309</v>
      </c>
      <c r="AM1637" s="10">
        <f t="shared" si="225"/>
        <v>2015</v>
      </c>
      <c r="AN1637">
        <f t="shared" si="226"/>
        <v>1</v>
      </c>
      <c r="AO1637">
        <f t="shared" si="232"/>
        <v>0</v>
      </c>
      <c r="AP1637">
        <f t="shared" si="227"/>
        <v>0</v>
      </c>
      <c r="AQ1637">
        <f t="shared" si="228"/>
        <v>1</v>
      </c>
      <c r="AR1637">
        <f t="shared" si="229"/>
        <v>0</v>
      </c>
      <c r="AS1637">
        <f t="shared" si="230"/>
        <v>0</v>
      </c>
      <c r="AT1637">
        <f t="shared" si="231"/>
        <v>0</v>
      </c>
      <c r="AU1637">
        <f t="shared" si="231"/>
        <v>1</v>
      </c>
      <c r="AV1637" t="str">
        <f t="shared" si="233"/>
        <v>2020-04-14T17:45:14</v>
      </c>
    </row>
    <row r="1638" spans="1:48" x14ac:dyDescent="0.25">
      <c r="A1638" s="5">
        <v>1693</v>
      </c>
      <c r="B1638" s="5" t="s">
        <v>5477</v>
      </c>
      <c r="C1638" s="5" t="s">
        <v>5478</v>
      </c>
      <c r="D1638" s="6" t="s">
        <v>5479</v>
      </c>
      <c r="E1638">
        <v>3</v>
      </c>
      <c r="F1638" s="7">
        <v>0.41216895349999999</v>
      </c>
      <c r="G1638" s="7">
        <v>0</v>
      </c>
      <c r="H1638" t="s">
        <v>5480</v>
      </c>
      <c r="I1638">
        <v>37</v>
      </c>
      <c r="J1638">
        <v>17996.78</v>
      </c>
      <c r="K1638">
        <v>51200</v>
      </c>
      <c r="L1638" t="s">
        <v>52</v>
      </c>
      <c r="M1638" s="8" t="s">
        <v>86</v>
      </c>
      <c r="N1638" s="8">
        <v>0.64285714285714202</v>
      </c>
      <c r="O1638">
        <v>0.35714285714285698</v>
      </c>
      <c r="P1638" s="9">
        <v>0</v>
      </c>
      <c r="Q1638">
        <v>40000</v>
      </c>
      <c r="R1638" s="8"/>
      <c r="S1638" s="8"/>
      <c r="AA1638">
        <v>909059</v>
      </c>
      <c r="AB1638">
        <v>909059</v>
      </c>
      <c r="AC1638">
        <v>12</v>
      </c>
      <c r="AD1638">
        <v>0</v>
      </c>
      <c r="AE1638">
        <v>2017</v>
      </c>
      <c r="AF1638" t="s">
        <v>126</v>
      </c>
      <c r="AG1638">
        <v>30000</v>
      </c>
      <c r="AH1638" t="s">
        <v>55</v>
      </c>
      <c r="AI1638" t="s">
        <v>55</v>
      </c>
      <c r="AJ1638">
        <v>1</v>
      </c>
      <c r="AK1638">
        <v>16200</v>
      </c>
      <c r="AL1638" s="8" t="s">
        <v>6310</v>
      </c>
      <c r="AM1638" s="10">
        <f t="shared" si="225"/>
        <v>2017</v>
      </c>
      <c r="AN1638">
        <f t="shared" si="226"/>
        <v>1</v>
      </c>
      <c r="AO1638">
        <f t="shared" si="232"/>
        <v>0</v>
      </c>
      <c r="AP1638">
        <f t="shared" si="227"/>
        <v>0</v>
      </c>
      <c r="AQ1638">
        <f t="shared" si="228"/>
        <v>0</v>
      </c>
      <c r="AR1638">
        <f t="shared" si="229"/>
        <v>1</v>
      </c>
      <c r="AS1638">
        <f t="shared" si="230"/>
        <v>0</v>
      </c>
      <c r="AT1638">
        <f t="shared" si="231"/>
        <v>0</v>
      </c>
      <c r="AU1638">
        <f t="shared" si="231"/>
        <v>0</v>
      </c>
      <c r="AV1638" t="str">
        <f t="shared" si="233"/>
        <v>2020-04-14T17:49:20</v>
      </c>
    </row>
    <row r="1639" spans="1:48" x14ac:dyDescent="0.25">
      <c r="A1639" s="5">
        <v>1694</v>
      </c>
      <c r="B1639" s="5" t="s">
        <v>237</v>
      </c>
      <c r="C1639" s="5" t="s">
        <v>238</v>
      </c>
      <c r="D1639" s="6" t="s">
        <v>239</v>
      </c>
      <c r="E1639">
        <v>135</v>
      </c>
      <c r="F1639" s="7">
        <v>0.38728388200000002</v>
      </c>
      <c r="G1639" s="7">
        <v>0</v>
      </c>
      <c r="H1639" t="s">
        <v>240</v>
      </c>
      <c r="I1639">
        <v>0</v>
      </c>
      <c r="J1639">
        <v>0</v>
      </c>
      <c r="K1639">
        <v>30000</v>
      </c>
      <c r="L1639" t="s">
        <v>199</v>
      </c>
      <c r="M1639" s="8" t="s">
        <v>53</v>
      </c>
      <c r="N1639" s="8">
        <v>0.80357142857142805</v>
      </c>
      <c r="O1639">
        <v>0.19642857142857101</v>
      </c>
      <c r="P1639" s="9">
        <v>0.929780077034291</v>
      </c>
      <c r="R1639" s="8"/>
      <c r="S1639" s="8" t="s">
        <v>217</v>
      </c>
      <c r="T1639">
        <v>1592690</v>
      </c>
      <c r="U1639">
        <v>427099</v>
      </c>
      <c r="V1639">
        <v>1592690</v>
      </c>
      <c r="W1639">
        <v>1165590</v>
      </c>
      <c r="X1639">
        <v>0</v>
      </c>
      <c r="Y1639">
        <v>0</v>
      </c>
      <c r="Z1639">
        <v>1475537</v>
      </c>
      <c r="AA1639">
        <v>1818035</v>
      </c>
      <c r="AB1639">
        <v>1818035</v>
      </c>
      <c r="AC1639">
        <v>12</v>
      </c>
      <c r="AD1639">
        <v>0</v>
      </c>
      <c r="AE1639">
        <v>2012</v>
      </c>
      <c r="AF1639" t="s">
        <v>68</v>
      </c>
      <c r="AG1639">
        <v>100000</v>
      </c>
      <c r="AH1639" t="s">
        <v>55</v>
      </c>
      <c r="AI1639" t="s">
        <v>56</v>
      </c>
      <c r="AJ1639">
        <v>1</v>
      </c>
      <c r="AK1639">
        <v>17200</v>
      </c>
      <c r="AL1639" s="8"/>
      <c r="AM1639" s="10">
        <f t="shared" si="225"/>
        <v>2018</v>
      </c>
      <c r="AN1639">
        <f t="shared" si="226"/>
        <v>0</v>
      </c>
      <c r="AO1639">
        <f t="shared" si="232"/>
        <v>1</v>
      </c>
      <c r="AP1639">
        <f t="shared" si="227"/>
        <v>0</v>
      </c>
      <c r="AQ1639">
        <f t="shared" si="228"/>
        <v>1</v>
      </c>
      <c r="AR1639">
        <f t="shared" si="229"/>
        <v>0</v>
      </c>
      <c r="AS1639">
        <f t="shared" si="230"/>
        <v>0</v>
      </c>
      <c r="AT1639">
        <f t="shared" si="231"/>
        <v>0</v>
      </c>
      <c r="AU1639">
        <f t="shared" si="231"/>
        <v>1</v>
      </c>
      <c r="AV1639">
        <f t="shared" si="233"/>
        <v>0</v>
      </c>
    </row>
    <row r="1640" spans="1:48" x14ac:dyDescent="0.25">
      <c r="A1640" s="5">
        <v>1695</v>
      </c>
      <c r="B1640" s="5" t="s">
        <v>6311</v>
      </c>
      <c r="C1640" s="5" t="s">
        <v>6312</v>
      </c>
      <c r="D1640" s="6" t="s">
        <v>6313</v>
      </c>
      <c r="E1640">
        <v>17</v>
      </c>
      <c r="F1640" s="7">
        <v>0.34848559890000003</v>
      </c>
      <c r="G1640" s="7">
        <v>0</v>
      </c>
      <c r="H1640" t="s">
        <v>6314</v>
      </c>
      <c r="I1640">
        <v>66</v>
      </c>
      <c r="J1640">
        <v>87477.43</v>
      </c>
      <c r="K1640">
        <v>200000</v>
      </c>
      <c r="L1640" t="s">
        <v>52</v>
      </c>
      <c r="M1640" s="8" t="s">
        <v>53</v>
      </c>
      <c r="N1640" s="8">
        <v>0.875</v>
      </c>
      <c r="O1640">
        <v>0.125</v>
      </c>
      <c r="P1640" s="9">
        <v>-0.99263926430238603</v>
      </c>
      <c r="Q1640">
        <v>20000</v>
      </c>
      <c r="R1640" s="8"/>
      <c r="S1640" s="8" t="s">
        <v>665</v>
      </c>
      <c r="T1640">
        <v>535783</v>
      </c>
      <c r="U1640">
        <v>346660</v>
      </c>
      <c r="V1640">
        <v>1302478</v>
      </c>
      <c r="W1640">
        <v>955818</v>
      </c>
      <c r="X1640">
        <v>0</v>
      </c>
      <c r="Y1640">
        <v>65504</v>
      </c>
      <c r="Z1640">
        <v>280854</v>
      </c>
      <c r="AA1640">
        <v>1550254</v>
      </c>
      <c r="AB1640">
        <v>908996</v>
      </c>
      <c r="AC1640">
        <v>8</v>
      </c>
      <c r="AD1640">
        <v>641258</v>
      </c>
      <c r="AE1640">
        <v>2014</v>
      </c>
      <c r="AF1640" t="s">
        <v>68</v>
      </c>
      <c r="AG1640">
        <v>600000</v>
      </c>
      <c r="AH1640" t="s">
        <v>55</v>
      </c>
      <c r="AI1640" t="s">
        <v>55</v>
      </c>
      <c r="AJ1640">
        <v>0.7591893596</v>
      </c>
      <c r="AK1640">
        <v>76687</v>
      </c>
      <c r="AL1640" s="8" t="s">
        <v>6315</v>
      </c>
      <c r="AM1640" s="10">
        <f t="shared" si="225"/>
        <v>2017</v>
      </c>
      <c r="AN1640">
        <f t="shared" si="226"/>
        <v>1</v>
      </c>
      <c r="AO1640">
        <f t="shared" si="232"/>
        <v>0</v>
      </c>
      <c r="AP1640">
        <f t="shared" si="227"/>
        <v>0</v>
      </c>
      <c r="AQ1640">
        <f t="shared" si="228"/>
        <v>1</v>
      </c>
      <c r="AR1640">
        <f t="shared" si="229"/>
        <v>0</v>
      </c>
      <c r="AS1640">
        <f t="shared" si="230"/>
        <v>0</v>
      </c>
      <c r="AT1640">
        <f t="shared" si="231"/>
        <v>0</v>
      </c>
      <c r="AU1640">
        <f t="shared" si="231"/>
        <v>0</v>
      </c>
      <c r="AV1640" t="str">
        <f t="shared" si="233"/>
        <v>2020-04-15T15:32:20</v>
      </c>
    </row>
    <row r="1641" spans="1:48" x14ac:dyDescent="0.25">
      <c r="A1641" s="5">
        <v>1696</v>
      </c>
      <c r="B1641" s="5" t="s">
        <v>2363</v>
      </c>
      <c r="C1641" s="5" t="s">
        <v>2364</v>
      </c>
      <c r="D1641" s="6" t="s">
        <v>2365</v>
      </c>
      <c r="E1641">
        <v>3</v>
      </c>
      <c r="F1641" s="7">
        <v>0</v>
      </c>
      <c r="G1641" s="7"/>
      <c r="H1641" t="s">
        <v>2366</v>
      </c>
      <c r="I1641">
        <v>0</v>
      </c>
      <c r="J1641">
        <v>0</v>
      </c>
      <c r="K1641">
        <v>15000</v>
      </c>
      <c r="L1641" t="s">
        <v>52</v>
      </c>
      <c r="M1641" s="8" t="s">
        <v>86</v>
      </c>
      <c r="N1641" s="8">
        <v>0.64285714285714202</v>
      </c>
      <c r="O1641">
        <v>0.35714285714285698</v>
      </c>
      <c r="P1641" s="9">
        <v>0</v>
      </c>
      <c r="Q1641">
        <v>15000</v>
      </c>
      <c r="R1641" s="8"/>
      <c r="S1641" s="8"/>
      <c r="AA1641">
        <v>669746</v>
      </c>
      <c r="AB1641">
        <v>0</v>
      </c>
      <c r="AC1641">
        <v>12</v>
      </c>
      <c r="AD1641">
        <v>0</v>
      </c>
      <c r="AE1641">
        <v>2015</v>
      </c>
      <c r="AF1641" t="s">
        <v>126</v>
      </c>
      <c r="AG1641">
        <v>40000</v>
      </c>
      <c r="AH1641" t="s">
        <v>55</v>
      </c>
      <c r="AI1641" t="s">
        <v>55</v>
      </c>
      <c r="AJ1641">
        <v>0</v>
      </c>
      <c r="AK1641">
        <v>63000</v>
      </c>
      <c r="AL1641" s="8" t="s">
        <v>6316</v>
      </c>
      <c r="AM1641" s="10">
        <f t="shared" si="225"/>
        <v>2015</v>
      </c>
      <c r="AN1641">
        <f t="shared" si="226"/>
        <v>1</v>
      </c>
      <c r="AO1641">
        <f t="shared" si="232"/>
        <v>0</v>
      </c>
      <c r="AP1641">
        <f t="shared" si="227"/>
        <v>0</v>
      </c>
      <c r="AQ1641">
        <f t="shared" si="228"/>
        <v>0</v>
      </c>
      <c r="AR1641">
        <f t="shared" si="229"/>
        <v>1</v>
      </c>
      <c r="AS1641">
        <f t="shared" si="230"/>
        <v>0</v>
      </c>
      <c r="AT1641">
        <f t="shared" si="231"/>
        <v>0</v>
      </c>
      <c r="AU1641">
        <f t="shared" si="231"/>
        <v>0</v>
      </c>
      <c r="AV1641" t="str">
        <f t="shared" si="233"/>
        <v>2020-04-14T18:20:03</v>
      </c>
    </row>
    <row r="1642" spans="1:48" x14ac:dyDescent="0.25">
      <c r="A1642" s="5">
        <v>1697</v>
      </c>
      <c r="B1642" s="5" t="s">
        <v>6317</v>
      </c>
      <c r="C1642" s="5" t="s">
        <v>6318</v>
      </c>
      <c r="D1642" s="6" t="s">
        <v>6319</v>
      </c>
      <c r="E1642">
        <v>4</v>
      </c>
      <c r="F1642" s="7">
        <v>0.44898671020000003</v>
      </c>
      <c r="G1642" s="7">
        <v>0</v>
      </c>
      <c r="H1642" t="s">
        <v>6320</v>
      </c>
      <c r="I1642">
        <v>0</v>
      </c>
      <c r="J1642">
        <v>7815.55</v>
      </c>
      <c r="K1642">
        <v>40000</v>
      </c>
      <c r="L1642" t="s">
        <v>52</v>
      </c>
      <c r="M1642" s="8" t="s">
        <v>53</v>
      </c>
      <c r="N1642" s="8">
        <v>0.85714285714285698</v>
      </c>
      <c r="O1642">
        <v>0.14285714285714199</v>
      </c>
      <c r="P1642" s="9">
        <v>0</v>
      </c>
      <c r="Q1642">
        <v>30000</v>
      </c>
      <c r="R1642" s="8"/>
      <c r="S1642" s="8"/>
      <c r="AA1642">
        <v>2551267</v>
      </c>
      <c r="AB1642">
        <v>0</v>
      </c>
      <c r="AC1642">
        <v>10</v>
      </c>
      <c r="AD1642">
        <v>0</v>
      </c>
      <c r="AE1642">
        <v>2002</v>
      </c>
      <c r="AF1642" t="s">
        <v>54</v>
      </c>
      <c r="AG1642">
        <v>200000</v>
      </c>
      <c r="AH1642" t="s">
        <v>55</v>
      </c>
      <c r="AI1642" t="s">
        <v>55</v>
      </c>
      <c r="AJ1642">
        <v>1</v>
      </c>
      <c r="AK1642">
        <v>60380</v>
      </c>
      <c r="AL1642" s="8" t="s">
        <v>6321</v>
      </c>
      <c r="AM1642" s="10">
        <f t="shared" si="225"/>
        <v>2017</v>
      </c>
      <c r="AN1642">
        <f t="shared" si="226"/>
        <v>1</v>
      </c>
      <c r="AO1642">
        <f t="shared" si="232"/>
        <v>0</v>
      </c>
      <c r="AP1642">
        <f t="shared" si="227"/>
        <v>0</v>
      </c>
      <c r="AQ1642">
        <f t="shared" si="228"/>
        <v>1</v>
      </c>
      <c r="AR1642">
        <f t="shared" si="229"/>
        <v>0</v>
      </c>
      <c r="AS1642">
        <f t="shared" si="230"/>
        <v>0</v>
      </c>
      <c r="AT1642">
        <f t="shared" si="231"/>
        <v>0</v>
      </c>
      <c r="AU1642">
        <f t="shared" si="231"/>
        <v>0</v>
      </c>
      <c r="AV1642" t="str">
        <f t="shared" si="233"/>
        <v>2020-04-15T15:41:29</v>
      </c>
    </row>
    <row r="1643" spans="1:48" x14ac:dyDescent="0.25">
      <c r="A1643" s="5">
        <v>1698</v>
      </c>
      <c r="B1643" s="5" t="s">
        <v>6322</v>
      </c>
      <c r="C1643" s="5" t="s">
        <v>6323</v>
      </c>
      <c r="D1643" s="6" t="s">
        <v>6324</v>
      </c>
      <c r="E1643">
        <v>4</v>
      </c>
      <c r="F1643" s="7">
        <v>0.36498075429999999</v>
      </c>
      <c r="G1643" s="7">
        <v>0</v>
      </c>
      <c r="H1643" t="s">
        <v>6325</v>
      </c>
      <c r="I1643">
        <v>0</v>
      </c>
      <c r="J1643">
        <v>0</v>
      </c>
      <c r="K1643">
        <v>60000</v>
      </c>
      <c r="L1643" t="s">
        <v>52</v>
      </c>
      <c r="M1643" s="8" t="s">
        <v>53</v>
      </c>
      <c r="N1643" s="8">
        <v>0.875</v>
      </c>
      <c r="O1643">
        <v>0.125</v>
      </c>
      <c r="P1643" s="9">
        <v>0.87895775418745004</v>
      </c>
      <c r="Q1643">
        <v>60000</v>
      </c>
      <c r="R1643" s="8"/>
      <c r="S1643" s="8" t="s">
        <v>329</v>
      </c>
      <c r="T1643">
        <v>26857803</v>
      </c>
      <c r="U1643">
        <v>20532504</v>
      </c>
      <c r="V1643">
        <v>31176635</v>
      </c>
      <c r="W1643">
        <v>6733847</v>
      </c>
      <c r="X1643">
        <v>3450013</v>
      </c>
      <c r="Y1643">
        <v>15562842</v>
      </c>
      <c r="Z1643">
        <v>10016000</v>
      </c>
      <c r="AA1643">
        <v>50111585</v>
      </c>
      <c r="AB1643">
        <v>44821520</v>
      </c>
      <c r="AC1643">
        <v>12</v>
      </c>
      <c r="AD1643">
        <v>5290065</v>
      </c>
      <c r="AE1643">
        <v>2014</v>
      </c>
      <c r="AF1643" t="s">
        <v>68</v>
      </c>
      <c r="AG1643">
        <v>2500000</v>
      </c>
      <c r="AH1643" t="s">
        <v>55</v>
      </c>
      <c r="AI1643" t="s">
        <v>55</v>
      </c>
      <c r="AJ1643">
        <v>1</v>
      </c>
      <c r="AK1643">
        <v>1247332</v>
      </c>
      <c r="AL1643" s="8" t="s">
        <v>6326</v>
      </c>
      <c r="AM1643" s="10">
        <f t="shared" si="225"/>
        <v>2015</v>
      </c>
      <c r="AN1643">
        <f t="shared" si="226"/>
        <v>1</v>
      </c>
      <c r="AO1643">
        <f t="shared" si="232"/>
        <v>0</v>
      </c>
      <c r="AP1643">
        <f t="shared" si="227"/>
        <v>0</v>
      </c>
      <c r="AQ1643">
        <f t="shared" si="228"/>
        <v>1</v>
      </c>
      <c r="AR1643">
        <f t="shared" si="229"/>
        <v>0</v>
      </c>
      <c r="AS1643">
        <f t="shared" si="230"/>
        <v>0</v>
      </c>
      <c r="AT1643">
        <f t="shared" si="231"/>
        <v>0</v>
      </c>
      <c r="AU1643">
        <f t="shared" si="231"/>
        <v>0</v>
      </c>
      <c r="AV1643" t="str">
        <f t="shared" si="233"/>
        <v>2020-04-15T15:42:29</v>
      </c>
    </row>
    <row r="1644" spans="1:48" x14ac:dyDescent="0.25">
      <c r="A1644" s="5">
        <v>1699</v>
      </c>
      <c r="B1644" s="5" t="s">
        <v>1960</v>
      </c>
      <c r="C1644" s="5" t="s">
        <v>1961</v>
      </c>
      <c r="D1644" s="6" t="s">
        <v>1962</v>
      </c>
      <c r="E1644">
        <v>26</v>
      </c>
      <c r="F1644" s="7">
        <v>0.4012288618</v>
      </c>
      <c r="G1644" s="7">
        <v>0</v>
      </c>
      <c r="H1644" t="s">
        <v>1963</v>
      </c>
      <c r="I1644">
        <v>0</v>
      </c>
      <c r="J1644">
        <v>0</v>
      </c>
      <c r="K1644">
        <v>250000</v>
      </c>
      <c r="L1644" t="s">
        <v>119</v>
      </c>
      <c r="M1644" s="8" t="s">
        <v>86</v>
      </c>
      <c r="N1644" s="8">
        <v>0.66071428571428503</v>
      </c>
      <c r="O1644">
        <v>0.33928571428571402</v>
      </c>
      <c r="P1644" s="9">
        <v>0.79677488244486405</v>
      </c>
      <c r="Q1644">
        <v>200000</v>
      </c>
      <c r="R1644" s="8" t="s">
        <v>6327</v>
      </c>
      <c r="S1644" s="8" t="s">
        <v>113</v>
      </c>
      <c r="T1644">
        <v>1742422</v>
      </c>
      <c r="U1644">
        <v>2456488</v>
      </c>
      <c r="V1644">
        <v>2637422</v>
      </c>
      <c r="W1644">
        <v>180933</v>
      </c>
      <c r="X1644">
        <v>1551513</v>
      </c>
      <c r="Y1644">
        <v>2395273</v>
      </c>
      <c r="Z1644">
        <v>0</v>
      </c>
      <c r="AA1644">
        <v>1342432</v>
      </c>
      <c r="AB1644">
        <v>-197905</v>
      </c>
      <c r="AC1644">
        <v>6</v>
      </c>
      <c r="AD1644">
        <v>1540337</v>
      </c>
      <c r="AE1644">
        <v>2009</v>
      </c>
      <c r="AF1644" t="s">
        <v>121</v>
      </c>
      <c r="AG1644">
        <v>800000</v>
      </c>
      <c r="AH1644" t="s">
        <v>55</v>
      </c>
      <c r="AI1644" t="s">
        <v>56</v>
      </c>
      <c r="AJ1644">
        <v>1</v>
      </c>
      <c r="AK1644">
        <v>108800</v>
      </c>
      <c r="AL1644" s="8"/>
      <c r="AM1644" s="10">
        <f t="shared" si="225"/>
        <v>2011</v>
      </c>
      <c r="AN1644">
        <f t="shared" si="226"/>
        <v>1</v>
      </c>
      <c r="AO1644">
        <f t="shared" si="232"/>
        <v>0</v>
      </c>
      <c r="AP1644">
        <f t="shared" si="227"/>
        <v>0</v>
      </c>
      <c r="AQ1644">
        <f t="shared" si="228"/>
        <v>0</v>
      </c>
      <c r="AR1644">
        <f t="shared" si="229"/>
        <v>1</v>
      </c>
      <c r="AS1644">
        <f t="shared" si="230"/>
        <v>0</v>
      </c>
      <c r="AT1644">
        <f t="shared" si="231"/>
        <v>0</v>
      </c>
      <c r="AU1644">
        <f t="shared" si="231"/>
        <v>1</v>
      </c>
      <c r="AV1644" t="str">
        <f t="shared" si="233"/>
        <v>2020-04-15T18:12:54</v>
      </c>
    </row>
    <row r="1645" spans="1:48" x14ac:dyDescent="0.25">
      <c r="A1645" s="5">
        <v>1700</v>
      </c>
      <c r="B1645" s="5" t="s">
        <v>5959</v>
      </c>
      <c r="C1645" s="5" t="s">
        <v>5960</v>
      </c>
      <c r="D1645" s="6" t="s">
        <v>5961</v>
      </c>
      <c r="E1645">
        <v>14</v>
      </c>
      <c r="F1645" s="7">
        <v>0</v>
      </c>
      <c r="G1645" s="7"/>
      <c r="H1645" t="s">
        <v>5962</v>
      </c>
      <c r="I1645">
        <v>0</v>
      </c>
      <c r="J1645">
        <v>0</v>
      </c>
      <c r="K1645">
        <v>750000</v>
      </c>
      <c r="L1645" t="s">
        <v>119</v>
      </c>
      <c r="M1645" s="8" t="s">
        <v>53</v>
      </c>
      <c r="N1645" s="8">
        <v>0.75</v>
      </c>
      <c r="O1645">
        <v>0.25</v>
      </c>
      <c r="P1645" s="9">
        <v>-0.86602540378443904</v>
      </c>
      <c r="Q1645">
        <v>750000</v>
      </c>
      <c r="R1645" s="8" t="s">
        <v>6328</v>
      </c>
      <c r="S1645" s="8" t="s">
        <v>329</v>
      </c>
      <c r="T1645">
        <v>30291330</v>
      </c>
      <c r="U1645">
        <v>11170366</v>
      </c>
      <c r="V1645">
        <v>33056188</v>
      </c>
      <c r="W1645">
        <v>6239633</v>
      </c>
      <c r="X1645">
        <v>13867350</v>
      </c>
      <c r="Y1645">
        <v>12578322</v>
      </c>
      <c r="Z1645">
        <v>10486294</v>
      </c>
      <c r="AA1645">
        <v>87523140</v>
      </c>
      <c r="AB1645">
        <v>32882869</v>
      </c>
      <c r="AC1645">
        <v>12</v>
      </c>
      <c r="AD1645">
        <v>54641271</v>
      </c>
      <c r="AE1645">
        <v>1995</v>
      </c>
      <c r="AF1645" t="s">
        <v>54</v>
      </c>
      <c r="AG1645">
        <v>4450000</v>
      </c>
      <c r="AH1645" t="s">
        <v>55</v>
      </c>
      <c r="AI1645" t="s">
        <v>56</v>
      </c>
      <c r="AJ1645">
        <v>0</v>
      </c>
      <c r="AK1645">
        <v>1765215</v>
      </c>
      <c r="AL1645" s="8"/>
      <c r="AM1645" s="10">
        <f t="shared" si="225"/>
        <v>2011</v>
      </c>
      <c r="AN1645">
        <f t="shared" si="226"/>
        <v>1</v>
      </c>
      <c r="AO1645">
        <f t="shared" si="232"/>
        <v>0</v>
      </c>
      <c r="AP1645">
        <f t="shared" si="227"/>
        <v>0</v>
      </c>
      <c r="AQ1645">
        <f t="shared" si="228"/>
        <v>1</v>
      </c>
      <c r="AR1645">
        <f t="shared" si="229"/>
        <v>0</v>
      </c>
      <c r="AS1645">
        <f t="shared" si="230"/>
        <v>0</v>
      </c>
      <c r="AT1645">
        <f t="shared" si="231"/>
        <v>0</v>
      </c>
      <c r="AU1645">
        <f t="shared" si="231"/>
        <v>1</v>
      </c>
      <c r="AV1645" t="str">
        <f t="shared" si="233"/>
        <v>2020-04-15T18:10:41</v>
      </c>
    </row>
    <row r="1646" spans="1:48" x14ac:dyDescent="0.25">
      <c r="A1646" s="5">
        <v>1701</v>
      </c>
      <c r="B1646" s="5" t="s">
        <v>6329</v>
      </c>
      <c r="C1646" s="5" t="s">
        <v>6330</v>
      </c>
      <c r="D1646" s="6" t="s">
        <v>6331</v>
      </c>
      <c r="E1646">
        <v>4</v>
      </c>
      <c r="F1646" s="7">
        <v>0.59422939210000003</v>
      </c>
      <c r="G1646" s="7">
        <v>0</v>
      </c>
      <c r="H1646" t="s">
        <v>5842</v>
      </c>
      <c r="I1646">
        <v>0</v>
      </c>
      <c r="J1646">
        <v>0</v>
      </c>
      <c r="K1646">
        <v>30000</v>
      </c>
      <c r="L1646" t="s">
        <v>52</v>
      </c>
      <c r="M1646" s="8" t="s">
        <v>63</v>
      </c>
      <c r="N1646" s="8">
        <v>0.91071428571428503</v>
      </c>
      <c r="O1646">
        <v>8.9285714285714204E-2</v>
      </c>
      <c r="P1646" s="9">
        <v>0</v>
      </c>
      <c r="Q1646">
        <v>30000</v>
      </c>
      <c r="R1646" s="8"/>
      <c r="S1646" s="8" t="s">
        <v>217</v>
      </c>
      <c r="T1646">
        <v>130665846</v>
      </c>
      <c r="U1646">
        <v>86406690</v>
      </c>
      <c r="V1646">
        <v>135799753</v>
      </c>
      <c r="W1646">
        <v>46255610</v>
      </c>
      <c r="X1646">
        <v>17666531</v>
      </c>
      <c r="Y1646">
        <v>55366186</v>
      </c>
      <c r="Z1646">
        <v>57660931</v>
      </c>
      <c r="AA1646">
        <v>210345246</v>
      </c>
      <c r="AB1646">
        <v>38221357</v>
      </c>
      <c r="AC1646">
        <v>12</v>
      </c>
      <c r="AD1646">
        <v>172123889</v>
      </c>
      <c r="AE1646">
        <v>2011</v>
      </c>
      <c r="AF1646" t="s">
        <v>68</v>
      </c>
      <c r="AG1646">
        <v>19688456</v>
      </c>
      <c r="AH1646" t="s">
        <v>55</v>
      </c>
      <c r="AI1646" t="s">
        <v>55</v>
      </c>
      <c r="AJ1646">
        <v>1</v>
      </c>
      <c r="AK1646">
        <v>29204288</v>
      </c>
      <c r="AL1646" s="8" t="s">
        <v>6332</v>
      </c>
      <c r="AM1646" s="10">
        <f t="shared" si="225"/>
        <v>2016</v>
      </c>
      <c r="AN1646">
        <f t="shared" si="226"/>
        <v>1</v>
      </c>
      <c r="AO1646">
        <f t="shared" si="232"/>
        <v>0</v>
      </c>
      <c r="AP1646">
        <f t="shared" si="227"/>
        <v>1</v>
      </c>
      <c r="AQ1646">
        <f t="shared" si="228"/>
        <v>0</v>
      </c>
      <c r="AR1646">
        <f t="shared" si="229"/>
        <v>0</v>
      </c>
      <c r="AS1646">
        <f t="shared" si="230"/>
        <v>0</v>
      </c>
      <c r="AT1646">
        <f t="shared" si="231"/>
        <v>0</v>
      </c>
      <c r="AU1646">
        <f t="shared" si="231"/>
        <v>0</v>
      </c>
      <c r="AV1646" t="str">
        <f t="shared" si="233"/>
        <v>2020-04-16T14:44:23</v>
      </c>
    </row>
    <row r="1647" spans="1:48" x14ac:dyDescent="0.25">
      <c r="A1647" s="5">
        <v>1702</v>
      </c>
      <c r="B1647" s="5" t="s">
        <v>6118</v>
      </c>
      <c r="C1647" s="5" t="s">
        <v>6119</v>
      </c>
      <c r="D1647" s="6" t="s">
        <v>6120</v>
      </c>
      <c r="E1647" s="9">
        <v>0</v>
      </c>
      <c r="F1647" s="13">
        <v>0</v>
      </c>
      <c r="G1647" s="13">
        <v>0</v>
      </c>
      <c r="H1647" s="9"/>
      <c r="I1647" s="9">
        <v>0</v>
      </c>
      <c r="J1647" s="9">
        <v>0</v>
      </c>
      <c r="K1647" s="9">
        <v>100000</v>
      </c>
      <c r="L1647" s="9" t="s">
        <v>199</v>
      </c>
      <c r="M1647" s="8" t="s">
        <v>63</v>
      </c>
      <c r="N1647" s="8">
        <v>0.89285714285714202</v>
      </c>
      <c r="O1647" s="9">
        <v>0.107142857142857</v>
      </c>
      <c r="P1647" s="9">
        <v>0</v>
      </c>
      <c r="Q1647" s="9"/>
      <c r="R1647" s="8"/>
      <c r="S1647" s="8" t="s">
        <v>97</v>
      </c>
      <c r="T1647" s="9">
        <v>853424</v>
      </c>
      <c r="U1647" s="9">
        <v>326705</v>
      </c>
      <c r="V1647" s="9">
        <v>26076351</v>
      </c>
      <c r="W1647" s="9">
        <v>1795554</v>
      </c>
      <c r="X1647" s="9">
        <v>67000</v>
      </c>
      <c r="Y1647" s="9">
        <v>181645</v>
      </c>
      <c r="Z1647" s="9">
        <v>515003</v>
      </c>
      <c r="AA1647" s="9">
        <v>1577219</v>
      </c>
      <c r="AB1647" s="9">
        <v>1577219</v>
      </c>
      <c r="AC1647" s="9">
        <v>12</v>
      </c>
      <c r="AD1647" s="9">
        <v>0</v>
      </c>
      <c r="AE1647" s="9">
        <v>2014</v>
      </c>
      <c r="AF1647" s="9" t="s">
        <v>68</v>
      </c>
      <c r="AG1647" s="9">
        <v>1342240000</v>
      </c>
      <c r="AH1647" s="9" t="s">
        <v>56</v>
      </c>
      <c r="AI1647" s="9" t="s">
        <v>55</v>
      </c>
      <c r="AJ1647" s="9">
        <v>0</v>
      </c>
      <c r="AK1647" s="9">
        <v>0</v>
      </c>
      <c r="AL1647" s="8"/>
      <c r="AM1647" s="10">
        <f t="shared" si="225"/>
        <v>0</v>
      </c>
      <c r="AN1647">
        <f t="shared" si="226"/>
        <v>0</v>
      </c>
      <c r="AO1647">
        <f t="shared" si="232"/>
        <v>1</v>
      </c>
      <c r="AP1647">
        <f t="shared" si="227"/>
        <v>1</v>
      </c>
      <c r="AQ1647">
        <f t="shared" si="228"/>
        <v>0</v>
      </c>
      <c r="AR1647">
        <f t="shared" si="229"/>
        <v>0</v>
      </c>
      <c r="AS1647">
        <f t="shared" si="230"/>
        <v>0</v>
      </c>
      <c r="AT1647">
        <f t="shared" si="231"/>
        <v>1</v>
      </c>
      <c r="AU1647">
        <f t="shared" si="231"/>
        <v>0</v>
      </c>
      <c r="AV1647">
        <f t="shared" si="233"/>
        <v>0</v>
      </c>
    </row>
    <row r="1648" spans="1:48" x14ac:dyDescent="0.25">
      <c r="A1648" s="5">
        <v>1703</v>
      </c>
      <c r="B1648" s="5" t="s">
        <v>6333</v>
      </c>
      <c r="C1648" s="5" t="s">
        <v>6119</v>
      </c>
      <c r="D1648" s="6" t="s">
        <v>6334</v>
      </c>
      <c r="E1648" s="9">
        <v>0</v>
      </c>
      <c r="F1648" s="13">
        <v>0</v>
      </c>
      <c r="G1648" s="13"/>
      <c r="H1648" s="9"/>
      <c r="I1648" s="9">
        <v>0</v>
      </c>
      <c r="J1648" s="9">
        <v>0</v>
      </c>
      <c r="K1648" s="9">
        <v>100000</v>
      </c>
      <c r="L1648" s="9" t="s">
        <v>199</v>
      </c>
      <c r="M1648" s="8" t="s">
        <v>53</v>
      </c>
      <c r="N1648" s="8">
        <v>0.73214285714285698</v>
      </c>
      <c r="O1648" s="9">
        <v>0.26785714285714202</v>
      </c>
      <c r="P1648" s="9">
        <v>0</v>
      </c>
      <c r="Q1648" s="9"/>
      <c r="R1648" s="8"/>
      <c r="S1648" s="8"/>
      <c r="T1648" s="9"/>
      <c r="U1648" s="9"/>
      <c r="V1648" s="9"/>
      <c r="W1648" s="9"/>
      <c r="X1648" s="9"/>
      <c r="Y1648" s="9"/>
      <c r="Z1648" s="9"/>
      <c r="AA1648" s="9">
        <v>1577219</v>
      </c>
      <c r="AB1648" s="9">
        <v>1577219</v>
      </c>
      <c r="AC1648" s="9">
        <v>12</v>
      </c>
      <c r="AD1648" s="9">
        <v>0</v>
      </c>
      <c r="AE1648" s="9">
        <v>2016</v>
      </c>
      <c r="AF1648" s="9" t="s">
        <v>126</v>
      </c>
      <c r="AG1648" s="9">
        <v>1342240000</v>
      </c>
      <c r="AH1648" s="9" t="s">
        <v>55</v>
      </c>
      <c r="AI1648" s="9" t="s">
        <v>55</v>
      </c>
      <c r="AJ1648" s="9">
        <v>0</v>
      </c>
      <c r="AK1648" s="9">
        <v>28480345</v>
      </c>
      <c r="AL1648" s="8"/>
      <c r="AM1648" s="10">
        <f t="shared" si="225"/>
        <v>0</v>
      </c>
      <c r="AN1648">
        <f t="shared" si="226"/>
        <v>0</v>
      </c>
      <c r="AO1648">
        <f t="shared" si="232"/>
        <v>1</v>
      </c>
      <c r="AP1648">
        <f t="shared" si="227"/>
        <v>0</v>
      </c>
      <c r="AQ1648">
        <f t="shared" si="228"/>
        <v>1</v>
      </c>
      <c r="AR1648">
        <f t="shared" si="229"/>
        <v>0</v>
      </c>
      <c r="AS1648">
        <f t="shared" si="230"/>
        <v>0</v>
      </c>
      <c r="AT1648">
        <f t="shared" si="231"/>
        <v>0</v>
      </c>
      <c r="AU1648">
        <f t="shared" si="231"/>
        <v>0</v>
      </c>
      <c r="AV1648">
        <f t="shared" si="233"/>
        <v>0</v>
      </c>
    </row>
    <row r="1649" spans="1:48" x14ac:dyDescent="0.25">
      <c r="A1649" s="5">
        <v>1704</v>
      </c>
      <c r="B1649" s="5" t="s">
        <v>6333</v>
      </c>
      <c r="C1649" s="5" t="s">
        <v>6119</v>
      </c>
      <c r="D1649" s="6" t="s">
        <v>6335</v>
      </c>
      <c r="E1649">
        <v>0</v>
      </c>
      <c r="F1649" s="7">
        <v>0.93758237749999995</v>
      </c>
      <c r="G1649" s="7">
        <v>0</v>
      </c>
      <c r="H1649" t="s">
        <v>6336</v>
      </c>
      <c r="I1649">
        <v>0</v>
      </c>
      <c r="J1649">
        <v>0</v>
      </c>
      <c r="K1649">
        <v>100000</v>
      </c>
      <c r="L1649" t="s">
        <v>199</v>
      </c>
      <c r="M1649" s="8" t="s">
        <v>53</v>
      </c>
      <c r="N1649" s="8">
        <v>0.78571428571428503</v>
      </c>
      <c r="O1649">
        <v>0.214285714285714</v>
      </c>
      <c r="P1649" s="9">
        <v>0</v>
      </c>
      <c r="R1649" s="8"/>
      <c r="S1649" s="8"/>
      <c r="AA1649">
        <v>1577219</v>
      </c>
      <c r="AB1649">
        <v>1577219</v>
      </c>
      <c r="AC1649">
        <v>12</v>
      </c>
      <c r="AD1649">
        <v>0</v>
      </c>
      <c r="AE1649">
        <v>2019</v>
      </c>
      <c r="AF1649" t="s">
        <v>126</v>
      </c>
      <c r="AG1649">
        <v>1342240000</v>
      </c>
      <c r="AH1649" t="s">
        <v>55</v>
      </c>
      <c r="AI1649" t="s">
        <v>55</v>
      </c>
      <c r="AJ1649">
        <v>1</v>
      </c>
      <c r="AK1649">
        <v>28480345</v>
      </c>
      <c r="AL1649" s="8"/>
      <c r="AM1649" s="10">
        <f t="shared" si="225"/>
        <v>2020</v>
      </c>
      <c r="AN1649">
        <f t="shared" si="226"/>
        <v>0</v>
      </c>
      <c r="AO1649">
        <f t="shared" si="232"/>
        <v>1</v>
      </c>
      <c r="AP1649">
        <f t="shared" si="227"/>
        <v>0</v>
      </c>
      <c r="AQ1649">
        <f t="shared" si="228"/>
        <v>1</v>
      </c>
      <c r="AR1649">
        <f t="shared" si="229"/>
        <v>0</v>
      </c>
      <c r="AS1649">
        <f t="shared" si="230"/>
        <v>0</v>
      </c>
      <c r="AT1649">
        <f t="shared" si="231"/>
        <v>0</v>
      </c>
      <c r="AU1649">
        <f t="shared" si="231"/>
        <v>0</v>
      </c>
      <c r="AV1649">
        <f t="shared" si="233"/>
        <v>0</v>
      </c>
    </row>
    <row r="1650" spans="1:48" x14ac:dyDescent="0.25">
      <c r="A1650" s="5">
        <v>1705</v>
      </c>
      <c r="B1650" s="5" t="s">
        <v>6161</v>
      </c>
      <c r="C1650" s="5" t="s">
        <v>6162</v>
      </c>
      <c r="D1650" s="6" t="s">
        <v>6163</v>
      </c>
      <c r="E1650">
        <v>15</v>
      </c>
      <c r="F1650" s="7">
        <v>0.47453257139999999</v>
      </c>
      <c r="G1650" s="7">
        <v>0</v>
      </c>
      <c r="H1650" t="s">
        <v>6164</v>
      </c>
      <c r="I1650">
        <v>0</v>
      </c>
      <c r="J1650">
        <v>0</v>
      </c>
      <c r="K1650">
        <v>80000</v>
      </c>
      <c r="L1650" t="s">
        <v>199</v>
      </c>
      <c r="M1650" s="8" t="s">
        <v>53</v>
      </c>
      <c r="N1650" s="8">
        <v>0.875</v>
      </c>
      <c r="O1650">
        <v>0.125</v>
      </c>
      <c r="P1650" s="9">
        <v>0.14021816689548999</v>
      </c>
      <c r="R1650" s="8"/>
      <c r="S1650" s="8" t="s">
        <v>103</v>
      </c>
      <c r="T1650">
        <v>1245696</v>
      </c>
      <c r="U1650">
        <v>18056</v>
      </c>
      <c r="V1650">
        <v>1255696</v>
      </c>
      <c r="W1650">
        <v>1237640</v>
      </c>
      <c r="X1650">
        <v>0</v>
      </c>
      <c r="Y1650">
        <v>0</v>
      </c>
      <c r="Z1650">
        <v>1122924</v>
      </c>
      <c r="AA1650">
        <v>3327650</v>
      </c>
      <c r="AB1650">
        <v>2694730</v>
      </c>
      <c r="AC1650">
        <v>12</v>
      </c>
      <c r="AD1650">
        <v>632920</v>
      </c>
      <c r="AE1650">
        <v>2011</v>
      </c>
      <c r="AF1650" t="s">
        <v>68</v>
      </c>
      <c r="AG1650">
        <v>400000</v>
      </c>
      <c r="AH1650" t="s">
        <v>55</v>
      </c>
      <c r="AI1650" t="s">
        <v>55</v>
      </c>
      <c r="AJ1650">
        <v>1</v>
      </c>
      <c r="AK1650">
        <v>3800</v>
      </c>
      <c r="AL1650" s="8"/>
      <c r="AM1650" s="10">
        <f t="shared" si="225"/>
        <v>2015</v>
      </c>
      <c r="AN1650">
        <f t="shared" si="226"/>
        <v>0</v>
      </c>
      <c r="AO1650">
        <f t="shared" si="232"/>
        <v>1</v>
      </c>
      <c r="AP1650">
        <f t="shared" si="227"/>
        <v>0</v>
      </c>
      <c r="AQ1650">
        <f t="shared" si="228"/>
        <v>1</v>
      </c>
      <c r="AR1650">
        <f t="shared" si="229"/>
        <v>0</v>
      </c>
      <c r="AS1650">
        <f t="shared" si="230"/>
        <v>0</v>
      </c>
      <c r="AT1650">
        <f t="shared" si="231"/>
        <v>0</v>
      </c>
      <c r="AU1650">
        <f t="shared" si="231"/>
        <v>0</v>
      </c>
      <c r="AV1650">
        <f t="shared" si="233"/>
        <v>0</v>
      </c>
    </row>
    <row r="1651" spans="1:48" x14ac:dyDescent="0.25">
      <c r="A1651" s="5">
        <v>1706</v>
      </c>
      <c r="B1651" s="5" t="s">
        <v>6337</v>
      </c>
      <c r="C1651" s="5" t="s">
        <v>6338</v>
      </c>
      <c r="D1651" s="6" t="s">
        <v>6339</v>
      </c>
      <c r="E1651">
        <v>18</v>
      </c>
      <c r="F1651" s="7">
        <v>0.35610996709999998</v>
      </c>
      <c r="G1651" s="7">
        <v>0</v>
      </c>
      <c r="H1651" t="s">
        <v>5815</v>
      </c>
      <c r="I1651">
        <v>0</v>
      </c>
      <c r="J1651">
        <v>0</v>
      </c>
      <c r="K1651">
        <v>30000</v>
      </c>
      <c r="L1651" t="s">
        <v>199</v>
      </c>
      <c r="M1651" s="8" t="s">
        <v>53</v>
      </c>
      <c r="N1651" s="8">
        <v>0.76785714285714202</v>
      </c>
      <c r="O1651">
        <v>0.23214285714285701</v>
      </c>
      <c r="P1651" s="9">
        <v>0.86602540378443904</v>
      </c>
      <c r="R1651" s="8"/>
      <c r="S1651" s="8" t="s">
        <v>217</v>
      </c>
      <c r="T1651">
        <v>1618171</v>
      </c>
      <c r="U1651">
        <v>823302</v>
      </c>
      <c r="V1651">
        <v>1633589</v>
      </c>
      <c r="W1651">
        <v>709349</v>
      </c>
      <c r="X1651">
        <v>0</v>
      </c>
      <c r="Y1651">
        <v>100975</v>
      </c>
      <c r="Z1651">
        <v>867645</v>
      </c>
      <c r="AA1651">
        <v>1934105</v>
      </c>
      <c r="AB1651">
        <v>774635</v>
      </c>
      <c r="AC1651">
        <v>12</v>
      </c>
      <c r="AD1651">
        <v>1159470</v>
      </c>
      <c r="AE1651">
        <v>2014</v>
      </c>
      <c r="AF1651" t="s">
        <v>68</v>
      </c>
      <c r="AG1651">
        <v>100000</v>
      </c>
      <c r="AH1651" t="s">
        <v>55</v>
      </c>
      <c r="AI1651" t="s">
        <v>55</v>
      </c>
      <c r="AJ1651">
        <v>1</v>
      </c>
      <c r="AK1651">
        <v>720</v>
      </c>
      <c r="AL1651" s="8"/>
      <c r="AM1651" s="10">
        <f t="shared" si="225"/>
        <v>2018</v>
      </c>
      <c r="AN1651">
        <f t="shared" si="226"/>
        <v>0</v>
      </c>
      <c r="AO1651">
        <f t="shared" si="232"/>
        <v>1</v>
      </c>
      <c r="AP1651">
        <f t="shared" si="227"/>
        <v>0</v>
      </c>
      <c r="AQ1651">
        <f t="shared" si="228"/>
        <v>1</v>
      </c>
      <c r="AR1651">
        <f t="shared" si="229"/>
        <v>0</v>
      </c>
      <c r="AS1651">
        <f t="shared" si="230"/>
        <v>0</v>
      </c>
      <c r="AT1651">
        <f t="shared" si="231"/>
        <v>0</v>
      </c>
      <c r="AU1651">
        <f t="shared" si="231"/>
        <v>0</v>
      </c>
      <c r="AV1651">
        <f t="shared" si="233"/>
        <v>0</v>
      </c>
    </row>
    <row r="1652" spans="1:48" x14ac:dyDescent="0.25">
      <c r="A1652" s="5">
        <v>1707</v>
      </c>
      <c r="B1652" s="5" t="s">
        <v>991</v>
      </c>
      <c r="C1652" s="5" t="s">
        <v>992</v>
      </c>
      <c r="D1652" s="6" t="s">
        <v>993</v>
      </c>
      <c r="E1652">
        <v>25</v>
      </c>
      <c r="F1652" s="7">
        <v>0.37167603339999999</v>
      </c>
      <c r="G1652" s="7">
        <v>0</v>
      </c>
      <c r="H1652" t="s">
        <v>994</v>
      </c>
      <c r="I1652">
        <v>63</v>
      </c>
      <c r="J1652">
        <v>176480</v>
      </c>
      <c r="K1652">
        <v>61000</v>
      </c>
      <c r="L1652" t="s">
        <v>52</v>
      </c>
      <c r="M1652" s="8" t="s">
        <v>53</v>
      </c>
      <c r="N1652" s="8">
        <v>0.80357142857142805</v>
      </c>
      <c r="O1652">
        <v>0.19642857142857101</v>
      </c>
      <c r="P1652" s="9">
        <v>-0.86602540378443904</v>
      </c>
      <c r="Q1652">
        <v>61000</v>
      </c>
      <c r="R1652" s="8"/>
      <c r="S1652" s="8" t="s">
        <v>113</v>
      </c>
      <c r="T1652">
        <v>1963740</v>
      </c>
      <c r="U1652">
        <v>571729</v>
      </c>
      <c r="V1652">
        <v>1970498</v>
      </c>
      <c r="W1652">
        <v>1387775</v>
      </c>
      <c r="X1652">
        <v>0</v>
      </c>
      <c r="Y1652">
        <v>850204</v>
      </c>
      <c r="Z1652">
        <v>891562</v>
      </c>
      <c r="AA1652">
        <v>5252089</v>
      </c>
      <c r="AB1652">
        <v>5252089</v>
      </c>
      <c r="AC1652">
        <v>6</v>
      </c>
      <c r="AD1652">
        <v>0</v>
      </c>
      <c r="AE1652">
        <v>2008</v>
      </c>
      <c r="AF1652" t="s">
        <v>121</v>
      </c>
      <c r="AG1652">
        <v>100000</v>
      </c>
      <c r="AH1652" t="s">
        <v>55</v>
      </c>
      <c r="AI1652" t="s">
        <v>56</v>
      </c>
      <c r="AJ1652">
        <v>1</v>
      </c>
      <c r="AK1652">
        <v>26400</v>
      </c>
      <c r="AL1652" s="8" t="s">
        <v>6340</v>
      </c>
      <c r="AM1652" s="10">
        <f t="shared" si="225"/>
        <v>2012</v>
      </c>
      <c r="AN1652">
        <f t="shared" si="226"/>
        <v>1</v>
      </c>
      <c r="AO1652">
        <f t="shared" si="232"/>
        <v>0</v>
      </c>
      <c r="AP1652">
        <f t="shared" si="227"/>
        <v>0</v>
      </c>
      <c r="AQ1652">
        <f t="shared" si="228"/>
        <v>1</v>
      </c>
      <c r="AR1652">
        <f t="shared" si="229"/>
        <v>0</v>
      </c>
      <c r="AS1652">
        <f t="shared" si="230"/>
        <v>0</v>
      </c>
      <c r="AT1652">
        <f t="shared" si="231"/>
        <v>0</v>
      </c>
      <c r="AU1652">
        <f t="shared" si="231"/>
        <v>1</v>
      </c>
      <c r="AV1652" t="str">
        <f t="shared" si="233"/>
        <v>2020-04-16T17:11:55</v>
      </c>
    </row>
    <row r="1653" spans="1:48" x14ac:dyDescent="0.25">
      <c r="A1653" s="5">
        <v>1708</v>
      </c>
      <c r="B1653" s="5" t="s">
        <v>6341</v>
      </c>
      <c r="C1653" s="5" t="s">
        <v>6342</v>
      </c>
      <c r="D1653" s="6" t="s">
        <v>6343</v>
      </c>
      <c r="E1653">
        <v>19</v>
      </c>
      <c r="F1653" s="7">
        <v>0.40168857140000003</v>
      </c>
      <c r="G1653" s="7">
        <v>0</v>
      </c>
      <c r="H1653" t="s">
        <v>6344</v>
      </c>
      <c r="I1653">
        <v>10</v>
      </c>
      <c r="J1653">
        <v>3240</v>
      </c>
      <c r="K1653">
        <v>100000</v>
      </c>
      <c r="L1653" t="s">
        <v>62</v>
      </c>
      <c r="M1653" s="8" t="s">
        <v>63</v>
      </c>
      <c r="N1653" s="8">
        <v>1</v>
      </c>
      <c r="O1653">
        <v>0</v>
      </c>
      <c r="P1653" s="9">
        <v>0</v>
      </c>
      <c r="R1653" s="8"/>
      <c r="S1653" s="8"/>
      <c r="AJ1653">
        <v>0.99826323139999995</v>
      </c>
      <c r="AL1653" s="8"/>
      <c r="AM1653" s="10">
        <f t="shared" si="225"/>
        <v>2012</v>
      </c>
      <c r="AN1653">
        <f t="shared" si="226"/>
        <v>0</v>
      </c>
      <c r="AO1653">
        <f t="shared" si="232"/>
        <v>0</v>
      </c>
      <c r="AP1653">
        <f t="shared" si="227"/>
        <v>1</v>
      </c>
      <c r="AQ1653">
        <f t="shared" si="228"/>
        <v>0</v>
      </c>
      <c r="AR1653">
        <f t="shared" si="229"/>
        <v>0</v>
      </c>
      <c r="AS1653">
        <f t="shared" si="230"/>
        <v>0</v>
      </c>
      <c r="AT1653">
        <f t="shared" si="231"/>
        <v>0</v>
      </c>
      <c r="AU1653">
        <f t="shared" si="231"/>
        <v>0</v>
      </c>
      <c r="AV1653">
        <f t="shared" si="233"/>
        <v>0</v>
      </c>
    </row>
    <row r="1654" spans="1:48" x14ac:dyDescent="0.25">
      <c r="A1654" s="5">
        <v>1709</v>
      </c>
      <c r="B1654" s="5" t="s">
        <v>122</v>
      </c>
      <c r="C1654" s="5" t="s">
        <v>123</v>
      </c>
      <c r="D1654" s="6" t="s">
        <v>124</v>
      </c>
      <c r="E1654">
        <v>3</v>
      </c>
      <c r="F1654" s="7">
        <v>0</v>
      </c>
      <c r="G1654" s="7"/>
      <c r="H1654" t="s">
        <v>125</v>
      </c>
      <c r="I1654">
        <v>0</v>
      </c>
      <c r="J1654">
        <v>0</v>
      </c>
      <c r="K1654">
        <v>1000000</v>
      </c>
      <c r="L1654" t="s">
        <v>119</v>
      </c>
      <c r="M1654" s="8" t="s">
        <v>86</v>
      </c>
      <c r="N1654" s="8">
        <v>0.53571428571428503</v>
      </c>
      <c r="O1654">
        <v>0.46428571428571402</v>
      </c>
      <c r="P1654" s="9">
        <v>0</v>
      </c>
      <c r="Q1654">
        <v>600000</v>
      </c>
      <c r="R1654" s="8" t="s">
        <v>6345</v>
      </c>
      <c r="S1654" s="8"/>
      <c r="AA1654">
        <v>0</v>
      </c>
      <c r="AB1654">
        <v>0</v>
      </c>
      <c r="AC1654">
        <v>1</v>
      </c>
      <c r="AD1654">
        <v>0</v>
      </c>
      <c r="AE1654">
        <v>2017</v>
      </c>
      <c r="AF1654" t="s">
        <v>126</v>
      </c>
      <c r="AG1654">
        <v>100000</v>
      </c>
      <c r="AH1654" t="s">
        <v>55</v>
      </c>
      <c r="AI1654" t="s">
        <v>56</v>
      </c>
      <c r="AJ1654">
        <v>0</v>
      </c>
      <c r="AK1654">
        <v>33000</v>
      </c>
      <c r="AL1654" s="8"/>
      <c r="AM1654" s="10">
        <f t="shared" si="225"/>
        <v>2019</v>
      </c>
      <c r="AN1654">
        <f t="shared" si="226"/>
        <v>1</v>
      </c>
      <c r="AO1654">
        <f t="shared" si="232"/>
        <v>0</v>
      </c>
      <c r="AP1654">
        <f t="shared" si="227"/>
        <v>0</v>
      </c>
      <c r="AQ1654">
        <f t="shared" si="228"/>
        <v>0</v>
      </c>
      <c r="AR1654">
        <f t="shared" si="229"/>
        <v>1</v>
      </c>
      <c r="AS1654">
        <f t="shared" si="230"/>
        <v>0</v>
      </c>
      <c r="AT1654">
        <f t="shared" si="231"/>
        <v>0</v>
      </c>
      <c r="AU1654">
        <f t="shared" si="231"/>
        <v>1</v>
      </c>
      <c r="AV1654" t="str">
        <f t="shared" si="233"/>
        <v>2020-04-17T18:32:09</v>
      </c>
    </row>
    <row r="1655" spans="1:48" x14ac:dyDescent="0.25">
      <c r="A1655" s="5">
        <v>1710</v>
      </c>
      <c r="B1655" s="5" t="s">
        <v>6346</v>
      </c>
      <c r="C1655" s="5" t="s">
        <v>6347</v>
      </c>
      <c r="D1655" s="6" t="s">
        <v>6348</v>
      </c>
      <c r="E1655">
        <v>4</v>
      </c>
      <c r="F1655" s="7">
        <v>0.36260279270000001</v>
      </c>
      <c r="G1655" s="7">
        <v>0</v>
      </c>
      <c r="H1655" t="s">
        <v>6349</v>
      </c>
      <c r="I1655">
        <v>0</v>
      </c>
      <c r="J1655">
        <v>14616</v>
      </c>
      <c r="K1655">
        <v>50000</v>
      </c>
      <c r="L1655" t="s">
        <v>52</v>
      </c>
      <c r="M1655" s="8" t="s">
        <v>86</v>
      </c>
      <c r="N1655" s="8">
        <v>0.64285714285714202</v>
      </c>
      <c r="O1655">
        <v>0.35714285714285698</v>
      </c>
      <c r="P1655" s="9">
        <v>0</v>
      </c>
      <c r="Q1655">
        <v>50000</v>
      </c>
      <c r="R1655" s="8"/>
      <c r="S1655" s="8"/>
      <c r="AA1655">
        <v>0</v>
      </c>
      <c r="AB1655">
        <v>0</v>
      </c>
      <c r="AC1655">
        <v>1</v>
      </c>
      <c r="AD1655">
        <v>0</v>
      </c>
      <c r="AE1655">
        <v>2011</v>
      </c>
      <c r="AF1655" t="s">
        <v>68</v>
      </c>
      <c r="AG1655">
        <v>1000</v>
      </c>
      <c r="AH1655" t="s">
        <v>55</v>
      </c>
      <c r="AI1655" t="s">
        <v>56</v>
      </c>
      <c r="AJ1655">
        <v>1</v>
      </c>
      <c r="AK1655">
        <v>9720</v>
      </c>
      <c r="AL1655" s="8" t="s">
        <v>6350</v>
      </c>
      <c r="AM1655" s="10">
        <f t="shared" si="225"/>
        <v>2014</v>
      </c>
      <c r="AN1655">
        <f t="shared" si="226"/>
        <v>1</v>
      </c>
      <c r="AO1655">
        <f t="shared" si="232"/>
        <v>0</v>
      </c>
      <c r="AP1655">
        <f t="shared" si="227"/>
        <v>0</v>
      </c>
      <c r="AQ1655">
        <f t="shared" si="228"/>
        <v>0</v>
      </c>
      <c r="AR1655">
        <f t="shared" si="229"/>
        <v>1</v>
      </c>
      <c r="AS1655">
        <f t="shared" si="230"/>
        <v>0</v>
      </c>
      <c r="AT1655">
        <f t="shared" si="231"/>
        <v>0</v>
      </c>
      <c r="AU1655">
        <f t="shared" si="231"/>
        <v>1</v>
      </c>
      <c r="AV1655" t="str">
        <f t="shared" si="233"/>
        <v>2020-04-16T14:47:56</v>
      </c>
    </row>
    <row r="1656" spans="1:48" x14ac:dyDescent="0.25">
      <c r="A1656" s="5">
        <v>1711</v>
      </c>
      <c r="B1656" s="5" t="s">
        <v>6351</v>
      </c>
      <c r="C1656" s="5" t="s">
        <v>6352</v>
      </c>
      <c r="D1656" s="6" t="s">
        <v>6353</v>
      </c>
      <c r="E1656">
        <v>5</v>
      </c>
      <c r="F1656" s="7">
        <v>0.61207836640000002</v>
      </c>
      <c r="G1656" s="7">
        <v>0</v>
      </c>
      <c r="H1656" t="s">
        <v>6354</v>
      </c>
      <c r="I1656">
        <v>40</v>
      </c>
      <c r="J1656">
        <v>5775.41</v>
      </c>
      <c r="K1656">
        <v>40000</v>
      </c>
      <c r="L1656" t="s">
        <v>52</v>
      </c>
      <c r="M1656" s="8" t="s">
        <v>53</v>
      </c>
      <c r="N1656" s="8">
        <v>0.75</v>
      </c>
      <c r="O1656">
        <v>0.25</v>
      </c>
      <c r="P1656" s="9">
        <v>0</v>
      </c>
      <c r="Q1656">
        <v>20000</v>
      </c>
      <c r="R1656" s="8"/>
      <c r="S1656" s="8"/>
      <c r="AA1656">
        <v>9175923</v>
      </c>
      <c r="AB1656">
        <v>9175923</v>
      </c>
      <c r="AC1656">
        <v>12</v>
      </c>
      <c r="AD1656">
        <v>0</v>
      </c>
      <c r="AE1656">
        <v>2005</v>
      </c>
      <c r="AF1656" t="s">
        <v>121</v>
      </c>
      <c r="AG1656">
        <v>80000</v>
      </c>
      <c r="AH1656" t="s">
        <v>55</v>
      </c>
      <c r="AI1656" t="s">
        <v>55</v>
      </c>
      <c r="AJ1656">
        <v>1</v>
      </c>
      <c r="AK1656">
        <v>60200</v>
      </c>
      <c r="AL1656" s="8" t="s">
        <v>6355</v>
      </c>
      <c r="AM1656" s="10">
        <f t="shared" si="225"/>
        <v>2019</v>
      </c>
      <c r="AN1656">
        <f t="shared" si="226"/>
        <v>1</v>
      </c>
      <c r="AO1656">
        <f t="shared" si="232"/>
        <v>0</v>
      </c>
      <c r="AP1656">
        <f t="shared" si="227"/>
        <v>0</v>
      </c>
      <c r="AQ1656">
        <f t="shared" si="228"/>
        <v>1</v>
      </c>
      <c r="AR1656">
        <f t="shared" si="229"/>
        <v>0</v>
      </c>
      <c r="AS1656">
        <f t="shared" si="230"/>
        <v>0</v>
      </c>
      <c r="AT1656">
        <f t="shared" si="231"/>
        <v>0</v>
      </c>
      <c r="AU1656">
        <f t="shared" si="231"/>
        <v>0</v>
      </c>
      <c r="AV1656" t="str">
        <f t="shared" si="233"/>
        <v>2020-04-16T14:47:28</v>
      </c>
    </row>
    <row r="1657" spans="1:48" x14ac:dyDescent="0.25">
      <c r="A1657" s="5">
        <v>1712</v>
      </c>
      <c r="B1657" s="5" t="s">
        <v>6356</v>
      </c>
      <c r="C1657" s="5" t="s">
        <v>6357</v>
      </c>
      <c r="D1657" s="6" t="s">
        <v>6358</v>
      </c>
      <c r="E1657">
        <v>6</v>
      </c>
      <c r="F1657" s="7">
        <v>0</v>
      </c>
      <c r="G1657" s="7"/>
      <c r="H1657" t="s">
        <v>6359</v>
      </c>
      <c r="I1657">
        <v>0</v>
      </c>
      <c r="J1657">
        <v>0</v>
      </c>
      <c r="K1657">
        <v>15000</v>
      </c>
      <c r="L1657" t="s">
        <v>199</v>
      </c>
      <c r="M1657" s="8" t="s">
        <v>86</v>
      </c>
      <c r="N1657" s="8">
        <v>0.51785714285714202</v>
      </c>
      <c r="O1657">
        <v>0.48214285714285698</v>
      </c>
      <c r="P1657" s="9">
        <v>0</v>
      </c>
      <c r="R1657" s="8"/>
      <c r="S1657" s="8"/>
      <c r="AA1657">
        <v>1060364</v>
      </c>
      <c r="AB1657">
        <v>1060364</v>
      </c>
      <c r="AC1657">
        <v>12</v>
      </c>
      <c r="AD1657">
        <v>0</v>
      </c>
      <c r="AE1657">
        <v>2013</v>
      </c>
      <c r="AF1657" t="s">
        <v>68</v>
      </c>
      <c r="AG1657">
        <v>100000</v>
      </c>
      <c r="AH1657" t="s">
        <v>55</v>
      </c>
      <c r="AI1657" t="s">
        <v>56</v>
      </c>
      <c r="AJ1657">
        <v>0</v>
      </c>
      <c r="AK1657">
        <v>8800</v>
      </c>
      <c r="AL1657" s="8"/>
      <c r="AM1657" s="10">
        <f t="shared" si="225"/>
        <v>2019</v>
      </c>
      <c r="AN1657">
        <f t="shared" si="226"/>
        <v>0</v>
      </c>
      <c r="AO1657">
        <f t="shared" si="232"/>
        <v>1</v>
      </c>
      <c r="AP1657">
        <f t="shared" si="227"/>
        <v>0</v>
      </c>
      <c r="AQ1657">
        <f t="shared" si="228"/>
        <v>0</v>
      </c>
      <c r="AR1657">
        <f t="shared" si="229"/>
        <v>1</v>
      </c>
      <c r="AS1657">
        <f t="shared" si="230"/>
        <v>0</v>
      </c>
      <c r="AT1657">
        <f t="shared" si="231"/>
        <v>0</v>
      </c>
      <c r="AU1657">
        <f t="shared" si="231"/>
        <v>1</v>
      </c>
      <c r="AV1657">
        <f t="shared" si="233"/>
        <v>0</v>
      </c>
    </row>
    <row r="1658" spans="1:48" x14ac:dyDescent="0.25">
      <c r="A1658" s="5">
        <v>1713</v>
      </c>
      <c r="B1658" s="5" t="s">
        <v>6360</v>
      </c>
      <c r="C1658" s="5" t="s">
        <v>6361</v>
      </c>
      <c r="D1658" s="6" t="s">
        <v>6362</v>
      </c>
      <c r="E1658">
        <v>45</v>
      </c>
      <c r="F1658" s="7">
        <v>0.37709058150000002</v>
      </c>
      <c r="G1658" s="7">
        <v>0</v>
      </c>
      <c r="H1658" t="s">
        <v>6363</v>
      </c>
      <c r="I1658">
        <v>50</v>
      </c>
      <c r="J1658">
        <v>790121.45</v>
      </c>
      <c r="K1658">
        <v>600000</v>
      </c>
      <c r="L1658" t="s">
        <v>119</v>
      </c>
      <c r="M1658" s="8" t="s">
        <v>53</v>
      </c>
      <c r="N1658" s="8">
        <v>0.75</v>
      </c>
      <c r="O1658">
        <v>0.25</v>
      </c>
      <c r="P1658" s="9">
        <v>0</v>
      </c>
      <c r="Q1658">
        <v>600000</v>
      </c>
      <c r="R1658" s="8" t="s">
        <v>6364</v>
      </c>
      <c r="S1658" s="8" t="s">
        <v>329</v>
      </c>
      <c r="T1658">
        <v>17100460</v>
      </c>
      <c r="U1658">
        <v>10803355</v>
      </c>
      <c r="V1658">
        <v>39900835</v>
      </c>
      <c r="W1658">
        <v>0</v>
      </c>
      <c r="X1658">
        <v>0</v>
      </c>
      <c r="Y1658">
        <v>6605103</v>
      </c>
      <c r="Z1658">
        <v>7572634</v>
      </c>
      <c r="AA1658">
        <v>52924766</v>
      </c>
      <c r="AB1658">
        <v>16381706</v>
      </c>
      <c r="AC1658">
        <v>12</v>
      </c>
      <c r="AD1658">
        <v>36543060</v>
      </c>
      <c r="AE1658">
        <v>2011</v>
      </c>
      <c r="AF1658" t="s">
        <v>68</v>
      </c>
      <c r="AG1658">
        <v>14380475</v>
      </c>
      <c r="AH1658" t="s">
        <v>55</v>
      </c>
      <c r="AI1658" t="s">
        <v>55</v>
      </c>
      <c r="AJ1658">
        <v>1</v>
      </c>
      <c r="AK1658">
        <v>12323520</v>
      </c>
      <c r="AL1658" s="8"/>
      <c r="AM1658" s="10">
        <f t="shared" si="225"/>
        <v>2012</v>
      </c>
      <c r="AN1658">
        <f t="shared" si="226"/>
        <v>1</v>
      </c>
      <c r="AO1658">
        <f t="shared" si="232"/>
        <v>0</v>
      </c>
      <c r="AP1658">
        <f t="shared" si="227"/>
        <v>0</v>
      </c>
      <c r="AQ1658">
        <f t="shared" si="228"/>
        <v>1</v>
      </c>
      <c r="AR1658">
        <f t="shared" si="229"/>
        <v>0</v>
      </c>
      <c r="AS1658">
        <f t="shared" si="230"/>
        <v>0</v>
      </c>
      <c r="AT1658">
        <f t="shared" si="231"/>
        <v>0</v>
      </c>
      <c r="AU1658">
        <f t="shared" si="231"/>
        <v>0</v>
      </c>
      <c r="AV1658" t="str">
        <f t="shared" si="233"/>
        <v>2020-04-22T19:45:34</v>
      </c>
    </row>
    <row r="1659" spans="1:48" x14ac:dyDescent="0.25">
      <c r="A1659" s="5">
        <v>1714</v>
      </c>
      <c r="B1659" s="5" t="s">
        <v>6365</v>
      </c>
      <c r="C1659" s="5" t="s">
        <v>6366</v>
      </c>
      <c r="D1659" s="6" t="s">
        <v>6367</v>
      </c>
      <c r="E1659">
        <v>42</v>
      </c>
      <c r="F1659" s="7">
        <v>0</v>
      </c>
      <c r="G1659" s="7"/>
      <c r="H1659" t="s">
        <v>6368</v>
      </c>
      <c r="I1659">
        <v>0</v>
      </c>
      <c r="J1659">
        <v>0</v>
      </c>
      <c r="K1659">
        <v>700000</v>
      </c>
      <c r="L1659" t="s">
        <v>119</v>
      </c>
      <c r="M1659" s="8" t="s">
        <v>53</v>
      </c>
      <c r="N1659" s="8">
        <v>0.71428571428571397</v>
      </c>
      <c r="O1659">
        <v>0.28571428571428498</v>
      </c>
      <c r="P1659" s="9">
        <v>0.18625528632038599</v>
      </c>
      <c r="Q1659">
        <v>250000</v>
      </c>
      <c r="R1659" s="8" t="s">
        <v>6369</v>
      </c>
      <c r="S1659" s="8" t="s">
        <v>329</v>
      </c>
      <c r="T1659">
        <v>432720</v>
      </c>
      <c r="U1659">
        <v>866364</v>
      </c>
      <c r="V1659">
        <v>883078</v>
      </c>
      <c r="W1659">
        <v>-24042</v>
      </c>
      <c r="X1659">
        <v>0</v>
      </c>
      <c r="Y1659">
        <v>0</v>
      </c>
      <c r="Z1659">
        <v>415229</v>
      </c>
      <c r="AA1659">
        <v>64160718</v>
      </c>
      <c r="AB1659">
        <v>17506321</v>
      </c>
      <c r="AC1659">
        <v>12</v>
      </c>
      <c r="AD1659">
        <v>46654397</v>
      </c>
      <c r="AE1659">
        <v>1998</v>
      </c>
      <c r="AF1659" t="s">
        <v>54</v>
      </c>
      <c r="AG1659">
        <v>100000</v>
      </c>
      <c r="AH1659" t="s">
        <v>55</v>
      </c>
      <c r="AI1659" t="s">
        <v>55</v>
      </c>
      <c r="AJ1659">
        <v>0</v>
      </c>
      <c r="AK1659">
        <v>443945</v>
      </c>
      <c r="AL1659" s="8"/>
      <c r="AM1659" s="10">
        <f t="shared" si="225"/>
        <v>2014</v>
      </c>
      <c r="AN1659">
        <f t="shared" si="226"/>
        <v>1</v>
      </c>
      <c r="AO1659">
        <f t="shared" si="232"/>
        <v>0</v>
      </c>
      <c r="AP1659">
        <f t="shared" si="227"/>
        <v>0</v>
      </c>
      <c r="AQ1659">
        <f t="shared" si="228"/>
        <v>1</v>
      </c>
      <c r="AR1659">
        <f t="shared" si="229"/>
        <v>0</v>
      </c>
      <c r="AS1659">
        <f t="shared" si="230"/>
        <v>0</v>
      </c>
      <c r="AT1659">
        <f t="shared" si="231"/>
        <v>0</v>
      </c>
      <c r="AU1659">
        <f t="shared" si="231"/>
        <v>0</v>
      </c>
      <c r="AV1659" t="str">
        <f t="shared" si="233"/>
        <v>2020-04-17T18:34:33</v>
      </c>
    </row>
    <row r="1660" spans="1:48" x14ac:dyDescent="0.25">
      <c r="A1660" s="5">
        <v>1715</v>
      </c>
      <c r="B1660" s="5" t="s">
        <v>6370</v>
      </c>
      <c r="C1660" s="5" t="s">
        <v>6371</v>
      </c>
      <c r="D1660" s="6" t="s">
        <v>6372</v>
      </c>
      <c r="E1660">
        <v>7</v>
      </c>
      <c r="F1660" s="7">
        <v>0.50773616310000003</v>
      </c>
      <c r="G1660" s="7">
        <v>0</v>
      </c>
      <c r="H1660" t="s">
        <v>4382</v>
      </c>
      <c r="I1660">
        <v>34</v>
      </c>
      <c r="J1660">
        <v>103123.36</v>
      </c>
      <c r="K1660">
        <v>200000</v>
      </c>
      <c r="L1660" t="s">
        <v>52</v>
      </c>
      <c r="M1660" s="8" t="s">
        <v>63</v>
      </c>
      <c r="N1660" s="8">
        <v>0.91071428571428503</v>
      </c>
      <c r="O1660">
        <v>8.9285714285714204E-2</v>
      </c>
      <c r="P1660" s="9">
        <v>0</v>
      </c>
      <c r="Q1660">
        <v>200000</v>
      </c>
      <c r="R1660" s="8"/>
      <c r="S1660" s="8" t="s">
        <v>329</v>
      </c>
      <c r="T1660">
        <v>6676882</v>
      </c>
      <c r="U1660">
        <v>1886352</v>
      </c>
      <c r="V1660">
        <v>9170437</v>
      </c>
      <c r="W1660">
        <v>7283905</v>
      </c>
      <c r="X1660">
        <v>1352713</v>
      </c>
      <c r="Y1660">
        <v>1935716</v>
      </c>
      <c r="Z1660">
        <v>2806075</v>
      </c>
      <c r="AA1660">
        <v>32676701</v>
      </c>
      <c r="AB1660">
        <v>10732194</v>
      </c>
      <c r="AC1660">
        <v>12</v>
      </c>
      <c r="AD1660">
        <v>21944507</v>
      </c>
      <c r="AE1660">
        <v>1991</v>
      </c>
      <c r="AF1660" t="s">
        <v>54</v>
      </c>
      <c r="AG1660">
        <v>1000000</v>
      </c>
      <c r="AH1660" t="s">
        <v>55</v>
      </c>
      <c r="AI1660" t="s">
        <v>55</v>
      </c>
      <c r="AJ1660">
        <v>0.99024473970000004</v>
      </c>
      <c r="AK1660">
        <v>3330895</v>
      </c>
      <c r="AL1660" s="8" t="s">
        <v>6373</v>
      </c>
      <c r="AM1660" s="10">
        <f t="shared" si="225"/>
        <v>2006</v>
      </c>
      <c r="AN1660">
        <f t="shared" si="226"/>
        <v>1</v>
      </c>
      <c r="AO1660">
        <f t="shared" si="232"/>
        <v>0</v>
      </c>
      <c r="AP1660">
        <f t="shared" si="227"/>
        <v>1</v>
      </c>
      <c r="AQ1660">
        <f t="shared" si="228"/>
        <v>0</v>
      </c>
      <c r="AR1660">
        <f t="shared" si="229"/>
        <v>0</v>
      </c>
      <c r="AS1660">
        <f t="shared" si="230"/>
        <v>0</v>
      </c>
      <c r="AT1660">
        <f t="shared" si="231"/>
        <v>0</v>
      </c>
      <c r="AU1660">
        <f t="shared" si="231"/>
        <v>0</v>
      </c>
      <c r="AV1660" t="str">
        <f t="shared" si="233"/>
        <v>2020-04-17T18:36:38</v>
      </c>
    </row>
    <row r="1661" spans="1:48" x14ac:dyDescent="0.25">
      <c r="A1661" s="5">
        <v>1716</v>
      </c>
      <c r="B1661" s="5" t="s">
        <v>6374</v>
      </c>
      <c r="C1661" s="5" t="s">
        <v>6375</v>
      </c>
      <c r="D1661" s="6" t="s">
        <v>6376</v>
      </c>
      <c r="E1661">
        <v>25</v>
      </c>
      <c r="F1661" s="7">
        <v>0.59774358969999997</v>
      </c>
      <c r="G1661" s="7">
        <v>0</v>
      </c>
      <c r="H1661" t="s">
        <v>6377</v>
      </c>
      <c r="I1661">
        <v>41</v>
      </c>
      <c r="J1661">
        <v>11895</v>
      </c>
      <c r="K1661">
        <v>60000</v>
      </c>
      <c r="L1661" t="s">
        <v>199</v>
      </c>
      <c r="M1661" s="8" t="s">
        <v>53</v>
      </c>
      <c r="N1661" s="8">
        <v>0.82142857142857095</v>
      </c>
      <c r="O1661">
        <v>0.17857142857142799</v>
      </c>
      <c r="P1661" s="9">
        <v>0.99983760917212805</v>
      </c>
      <c r="R1661" s="8"/>
      <c r="S1661" s="8" t="s">
        <v>329</v>
      </c>
      <c r="T1661">
        <v>4215250</v>
      </c>
      <c r="U1661">
        <v>786159</v>
      </c>
      <c r="V1661">
        <v>4409274</v>
      </c>
      <c r="W1661">
        <v>3421605</v>
      </c>
      <c r="X1661">
        <v>13200</v>
      </c>
      <c r="Y1661">
        <v>0</v>
      </c>
      <c r="Z1661">
        <v>237976</v>
      </c>
      <c r="AA1661">
        <v>8418956</v>
      </c>
      <c r="AB1661">
        <v>4335145</v>
      </c>
      <c r="AC1661">
        <v>12</v>
      </c>
      <c r="AD1661">
        <v>4083811</v>
      </c>
      <c r="AE1661">
        <v>1981</v>
      </c>
      <c r="AF1661" t="s">
        <v>54</v>
      </c>
      <c r="AG1661">
        <v>1000000</v>
      </c>
      <c r="AH1661" t="s">
        <v>55</v>
      </c>
      <c r="AI1661" t="s">
        <v>55</v>
      </c>
      <c r="AJ1661">
        <v>0.88967110309999997</v>
      </c>
      <c r="AK1661">
        <v>569801</v>
      </c>
      <c r="AL1661" s="8"/>
      <c r="AM1661" s="10">
        <f t="shared" si="225"/>
        <v>2007</v>
      </c>
      <c r="AN1661">
        <f t="shared" si="226"/>
        <v>0</v>
      </c>
      <c r="AO1661">
        <f t="shared" si="232"/>
        <v>1</v>
      </c>
      <c r="AP1661">
        <f t="shared" si="227"/>
        <v>0</v>
      </c>
      <c r="AQ1661">
        <f t="shared" si="228"/>
        <v>1</v>
      </c>
      <c r="AR1661">
        <f t="shared" si="229"/>
        <v>0</v>
      </c>
      <c r="AS1661">
        <f t="shared" si="230"/>
        <v>0</v>
      </c>
      <c r="AT1661">
        <f t="shared" si="231"/>
        <v>0</v>
      </c>
      <c r="AU1661">
        <f t="shared" si="231"/>
        <v>0</v>
      </c>
      <c r="AV1661">
        <f t="shared" si="233"/>
        <v>0</v>
      </c>
    </row>
    <row r="1662" spans="1:48" x14ac:dyDescent="0.25">
      <c r="A1662" s="5">
        <v>1717</v>
      </c>
      <c r="B1662" s="5" t="s">
        <v>1407</v>
      </c>
      <c r="C1662" s="5" t="s">
        <v>1408</v>
      </c>
      <c r="D1662" s="6" t="s">
        <v>1409</v>
      </c>
      <c r="E1662">
        <v>14</v>
      </c>
      <c r="F1662" s="7">
        <v>0</v>
      </c>
      <c r="G1662" s="7"/>
      <c r="H1662" t="s">
        <v>1410</v>
      </c>
      <c r="I1662">
        <v>0</v>
      </c>
      <c r="J1662">
        <v>0</v>
      </c>
      <c r="K1662">
        <v>900000</v>
      </c>
      <c r="L1662" t="s">
        <v>52</v>
      </c>
      <c r="M1662" s="8" t="s">
        <v>53</v>
      </c>
      <c r="N1662" s="8">
        <v>0.71428571428571397</v>
      </c>
      <c r="O1662">
        <v>0.28571428571428498</v>
      </c>
      <c r="P1662" s="9">
        <v>0.35982191436613198</v>
      </c>
      <c r="Q1662">
        <v>900000</v>
      </c>
      <c r="R1662" s="8"/>
      <c r="S1662" s="8" t="s">
        <v>329</v>
      </c>
      <c r="T1662">
        <v>2061794000</v>
      </c>
      <c r="U1662">
        <v>1634862000</v>
      </c>
      <c r="V1662">
        <v>3634506000</v>
      </c>
      <c r="W1662">
        <v>990059000</v>
      </c>
      <c r="X1662">
        <v>649214000</v>
      </c>
      <c r="Y1662">
        <v>400799000</v>
      </c>
      <c r="Z1662">
        <v>1293428000</v>
      </c>
      <c r="AA1662">
        <v>6426115000</v>
      </c>
      <c r="AB1662">
        <v>2032579000</v>
      </c>
      <c r="AC1662">
        <v>12</v>
      </c>
      <c r="AD1662">
        <v>4393536000</v>
      </c>
      <c r="AE1662">
        <v>1942</v>
      </c>
      <c r="AF1662" t="s">
        <v>54</v>
      </c>
      <c r="AG1662">
        <v>421286954</v>
      </c>
      <c r="AH1662" t="s">
        <v>56</v>
      </c>
      <c r="AI1662" t="s">
        <v>55</v>
      </c>
      <c r="AJ1662">
        <v>0</v>
      </c>
      <c r="AK1662">
        <v>0</v>
      </c>
      <c r="AL1662" s="8" t="s">
        <v>6378</v>
      </c>
      <c r="AM1662" s="10">
        <f t="shared" si="225"/>
        <v>2018</v>
      </c>
      <c r="AN1662">
        <f t="shared" si="226"/>
        <v>1</v>
      </c>
      <c r="AO1662">
        <f t="shared" si="232"/>
        <v>0</v>
      </c>
      <c r="AP1662">
        <f t="shared" si="227"/>
        <v>0</v>
      </c>
      <c r="AQ1662">
        <f t="shared" si="228"/>
        <v>1</v>
      </c>
      <c r="AR1662">
        <f t="shared" si="229"/>
        <v>0</v>
      </c>
      <c r="AS1662">
        <f t="shared" si="230"/>
        <v>0</v>
      </c>
      <c r="AT1662">
        <f t="shared" si="231"/>
        <v>1</v>
      </c>
      <c r="AU1662">
        <f t="shared" si="231"/>
        <v>0</v>
      </c>
      <c r="AV1662" t="str">
        <f t="shared" si="233"/>
        <v>2020-04-20T14:00:07</v>
      </c>
    </row>
    <row r="1663" spans="1:48" x14ac:dyDescent="0.25">
      <c r="A1663" s="5">
        <v>1718</v>
      </c>
      <c r="B1663" s="5" t="s">
        <v>6379</v>
      </c>
      <c r="C1663" s="5" t="s">
        <v>6380</v>
      </c>
      <c r="D1663" s="6" t="s">
        <v>6381</v>
      </c>
      <c r="E1663">
        <v>6</v>
      </c>
      <c r="F1663" s="7">
        <v>0.39704486529999999</v>
      </c>
      <c r="G1663" s="7">
        <v>0</v>
      </c>
      <c r="H1663" t="s">
        <v>1415</v>
      </c>
      <c r="I1663">
        <v>32</v>
      </c>
      <c r="J1663">
        <v>5802</v>
      </c>
      <c r="K1663">
        <v>50000</v>
      </c>
      <c r="L1663" t="s">
        <v>199</v>
      </c>
      <c r="M1663" s="8" t="s">
        <v>53</v>
      </c>
      <c r="N1663" s="8">
        <v>0.69642857142857095</v>
      </c>
      <c r="O1663">
        <v>0.30357142857142799</v>
      </c>
      <c r="P1663" s="9">
        <v>0</v>
      </c>
      <c r="R1663" s="8"/>
      <c r="S1663" s="8" t="s">
        <v>175</v>
      </c>
      <c r="T1663">
        <v>2061445</v>
      </c>
      <c r="U1663">
        <v>815428</v>
      </c>
      <c r="V1663">
        <v>20061445</v>
      </c>
      <c r="W1663">
        <v>19246016</v>
      </c>
      <c r="X1663">
        <v>799099</v>
      </c>
      <c r="Y1663">
        <v>1990013</v>
      </c>
      <c r="Z1663">
        <v>0</v>
      </c>
      <c r="AA1663">
        <v>12433554</v>
      </c>
      <c r="AB1663">
        <v>0</v>
      </c>
      <c r="AC1663">
        <v>12</v>
      </c>
      <c r="AD1663">
        <v>0</v>
      </c>
      <c r="AE1663">
        <v>2012</v>
      </c>
      <c r="AF1663" t="s">
        <v>68</v>
      </c>
      <c r="AG1663">
        <v>2000000</v>
      </c>
      <c r="AH1663" t="s">
        <v>55</v>
      </c>
      <c r="AI1663" t="s">
        <v>56</v>
      </c>
      <c r="AJ1663">
        <v>1</v>
      </c>
      <c r="AK1663">
        <v>720</v>
      </c>
      <c r="AL1663" s="8"/>
      <c r="AM1663" s="10">
        <f t="shared" si="225"/>
        <v>2019</v>
      </c>
      <c r="AN1663">
        <f t="shared" si="226"/>
        <v>0</v>
      </c>
      <c r="AO1663">
        <f t="shared" si="232"/>
        <v>1</v>
      </c>
      <c r="AP1663">
        <f t="shared" si="227"/>
        <v>0</v>
      </c>
      <c r="AQ1663">
        <f t="shared" si="228"/>
        <v>1</v>
      </c>
      <c r="AR1663">
        <f t="shared" si="229"/>
        <v>0</v>
      </c>
      <c r="AS1663">
        <f t="shared" si="230"/>
        <v>0</v>
      </c>
      <c r="AT1663">
        <f t="shared" si="231"/>
        <v>0</v>
      </c>
      <c r="AU1663">
        <f t="shared" si="231"/>
        <v>1</v>
      </c>
      <c r="AV1663">
        <f t="shared" si="233"/>
        <v>0</v>
      </c>
    </row>
    <row r="1664" spans="1:48" x14ac:dyDescent="0.25">
      <c r="A1664" s="5">
        <v>1719</v>
      </c>
      <c r="B1664" s="5" t="s">
        <v>6382</v>
      </c>
      <c r="C1664" s="5" t="s">
        <v>6383</v>
      </c>
      <c r="D1664" s="6" t="s">
        <v>6384</v>
      </c>
      <c r="E1664">
        <v>3</v>
      </c>
      <c r="F1664" s="7">
        <v>0.1226660395</v>
      </c>
      <c r="G1664" s="7">
        <v>0</v>
      </c>
      <c r="H1664" t="s">
        <v>6385</v>
      </c>
      <c r="I1664">
        <v>0</v>
      </c>
      <c r="J1664">
        <v>0</v>
      </c>
      <c r="K1664">
        <v>30000</v>
      </c>
      <c r="L1664" t="s">
        <v>52</v>
      </c>
      <c r="M1664" s="8" t="s">
        <v>53</v>
      </c>
      <c r="N1664" s="8">
        <v>0.83928571428571397</v>
      </c>
      <c r="O1664">
        <v>0.160714285714285</v>
      </c>
      <c r="P1664" s="9">
        <v>0</v>
      </c>
      <c r="Q1664">
        <v>20000</v>
      </c>
      <c r="R1664" s="8"/>
      <c r="S1664" s="8"/>
      <c r="AA1664">
        <v>1722471</v>
      </c>
      <c r="AB1664">
        <v>1722471</v>
      </c>
      <c r="AC1664">
        <v>12</v>
      </c>
      <c r="AD1664">
        <v>0</v>
      </c>
      <c r="AE1664">
        <v>2012</v>
      </c>
      <c r="AF1664" t="s">
        <v>68</v>
      </c>
      <c r="AG1664">
        <v>20000</v>
      </c>
      <c r="AH1664" t="s">
        <v>55</v>
      </c>
      <c r="AI1664" t="s">
        <v>55</v>
      </c>
      <c r="AJ1664">
        <v>1</v>
      </c>
      <c r="AK1664">
        <v>102600</v>
      </c>
      <c r="AL1664" s="8" t="s">
        <v>6386</v>
      </c>
      <c r="AM1664" s="10">
        <f t="shared" si="225"/>
        <v>2016</v>
      </c>
      <c r="AN1664">
        <f t="shared" si="226"/>
        <v>1</v>
      </c>
      <c r="AO1664">
        <f t="shared" si="232"/>
        <v>0</v>
      </c>
      <c r="AP1664">
        <f t="shared" si="227"/>
        <v>0</v>
      </c>
      <c r="AQ1664">
        <f t="shared" si="228"/>
        <v>1</v>
      </c>
      <c r="AR1664">
        <f t="shared" si="229"/>
        <v>0</v>
      </c>
      <c r="AS1664">
        <f t="shared" si="230"/>
        <v>0</v>
      </c>
      <c r="AT1664">
        <f t="shared" si="231"/>
        <v>0</v>
      </c>
      <c r="AU1664">
        <f t="shared" si="231"/>
        <v>0</v>
      </c>
      <c r="AV1664" t="str">
        <f t="shared" si="233"/>
        <v>2020-04-20T19:44:11</v>
      </c>
    </row>
    <row r="1665" spans="1:48" x14ac:dyDescent="0.25">
      <c r="A1665" s="5">
        <v>1720</v>
      </c>
      <c r="B1665" s="5" t="s">
        <v>1881</v>
      </c>
      <c r="C1665" s="5" t="s">
        <v>1882</v>
      </c>
      <c r="D1665" s="6" t="s">
        <v>1883</v>
      </c>
      <c r="E1665">
        <v>7</v>
      </c>
      <c r="F1665" s="7">
        <v>0</v>
      </c>
      <c r="G1665" s="7"/>
      <c r="H1665" t="s">
        <v>1884</v>
      </c>
      <c r="I1665">
        <v>0</v>
      </c>
      <c r="J1665">
        <v>0</v>
      </c>
      <c r="K1665">
        <v>50000</v>
      </c>
      <c r="L1665" t="s">
        <v>199</v>
      </c>
      <c r="M1665" s="8" t="s">
        <v>53</v>
      </c>
      <c r="N1665" s="8">
        <v>0.82142857142857095</v>
      </c>
      <c r="O1665">
        <v>0.17857142857142799</v>
      </c>
      <c r="P1665" s="9">
        <v>0.97042840427536803</v>
      </c>
      <c r="R1665" s="8"/>
      <c r="S1665" s="8" t="s">
        <v>217</v>
      </c>
      <c r="T1665">
        <v>1089020</v>
      </c>
      <c r="U1665">
        <v>144924</v>
      </c>
      <c r="V1665">
        <v>1252951</v>
      </c>
      <c r="W1665">
        <v>633970</v>
      </c>
      <c r="X1665">
        <v>0</v>
      </c>
      <c r="Y1665">
        <v>490963</v>
      </c>
      <c r="Z1665">
        <v>510054</v>
      </c>
      <c r="AA1665">
        <v>3261542</v>
      </c>
      <c r="AB1665">
        <v>1262466</v>
      </c>
      <c r="AC1665">
        <v>12</v>
      </c>
      <c r="AD1665">
        <v>1999076</v>
      </c>
      <c r="AE1665">
        <v>2009</v>
      </c>
      <c r="AF1665" t="s">
        <v>121</v>
      </c>
      <c r="AG1665">
        <v>33000</v>
      </c>
      <c r="AH1665" t="s">
        <v>55</v>
      </c>
      <c r="AI1665" t="s">
        <v>56</v>
      </c>
      <c r="AJ1665">
        <v>0</v>
      </c>
      <c r="AK1665">
        <v>66000</v>
      </c>
      <c r="AL1665" s="8"/>
      <c r="AM1665" s="10">
        <f t="shared" si="225"/>
        <v>2010</v>
      </c>
      <c r="AN1665">
        <f t="shared" si="226"/>
        <v>0</v>
      </c>
      <c r="AO1665">
        <f t="shared" si="232"/>
        <v>1</v>
      </c>
      <c r="AP1665">
        <f t="shared" si="227"/>
        <v>0</v>
      </c>
      <c r="AQ1665">
        <f t="shared" si="228"/>
        <v>1</v>
      </c>
      <c r="AR1665">
        <f t="shared" si="229"/>
        <v>0</v>
      </c>
      <c r="AS1665">
        <f t="shared" si="230"/>
        <v>0</v>
      </c>
      <c r="AT1665">
        <f t="shared" si="231"/>
        <v>0</v>
      </c>
      <c r="AU1665">
        <f t="shared" si="231"/>
        <v>1</v>
      </c>
      <c r="AV1665">
        <f t="shared" si="233"/>
        <v>0</v>
      </c>
    </row>
    <row r="1666" spans="1:48" x14ac:dyDescent="0.25">
      <c r="A1666" s="5">
        <v>1721</v>
      </c>
      <c r="B1666" s="5" t="s">
        <v>6387</v>
      </c>
      <c r="C1666" s="5" t="s">
        <v>6388</v>
      </c>
      <c r="D1666" s="6" t="s">
        <v>6389</v>
      </c>
      <c r="E1666">
        <v>0</v>
      </c>
      <c r="F1666" s="7">
        <v>0.18085542809999999</v>
      </c>
      <c r="G1666" s="7">
        <v>0</v>
      </c>
      <c r="H1666" t="s">
        <v>4580</v>
      </c>
      <c r="I1666">
        <v>0</v>
      </c>
      <c r="J1666">
        <v>0</v>
      </c>
      <c r="K1666">
        <v>50000</v>
      </c>
      <c r="L1666" t="s">
        <v>52</v>
      </c>
      <c r="M1666" s="8" t="s">
        <v>63</v>
      </c>
      <c r="N1666" s="8">
        <v>0.89285714285714202</v>
      </c>
      <c r="O1666">
        <v>0.107142857142857</v>
      </c>
      <c r="P1666" s="9">
        <v>0</v>
      </c>
      <c r="Q1666">
        <v>30000</v>
      </c>
      <c r="R1666" s="8"/>
      <c r="S1666" s="8" t="s">
        <v>217</v>
      </c>
      <c r="T1666">
        <v>5230096</v>
      </c>
      <c r="U1666">
        <v>2204632</v>
      </c>
      <c r="V1666">
        <v>5268298</v>
      </c>
      <c r="W1666">
        <v>2447192</v>
      </c>
      <c r="X1666">
        <v>1214666</v>
      </c>
      <c r="Y1666">
        <v>611691</v>
      </c>
      <c r="Z1666">
        <v>4013348</v>
      </c>
      <c r="AA1666">
        <v>6508633</v>
      </c>
      <c r="AB1666">
        <v>3058385</v>
      </c>
      <c r="AC1666">
        <v>12</v>
      </c>
      <c r="AD1666">
        <v>3450248</v>
      </c>
      <c r="AE1666">
        <v>2012</v>
      </c>
      <c r="AF1666" t="s">
        <v>68</v>
      </c>
      <c r="AG1666">
        <v>1000000</v>
      </c>
      <c r="AH1666" t="s">
        <v>55</v>
      </c>
      <c r="AI1666" t="s">
        <v>55</v>
      </c>
      <c r="AJ1666">
        <v>1</v>
      </c>
      <c r="AK1666">
        <v>152000</v>
      </c>
      <c r="AL1666" s="8" t="s">
        <v>6390</v>
      </c>
      <c r="AM1666" s="10">
        <f t="shared" ref="AM1666:AM1729" si="234">_xlfn.NUMBERVALUE(LEFT(H1666,4))</f>
        <v>2018</v>
      </c>
      <c r="AN1666">
        <f t="shared" ref="AN1666:AN1729" si="235">IF(OR(L1666 = "AprovadoAnalista", L1666 = "AprovadoComite" ),1,0)</f>
        <v>1</v>
      </c>
      <c r="AO1666">
        <f t="shared" si="232"/>
        <v>0</v>
      </c>
      <c r="AP1666">
        <f t="shared" ref="AP1666:AP1729" si="236">IF(MID(M1666,4,1)="0",1,0)</f>
        <v>1</v>
      </c>
      <c r="AQ1666">
        <f t="shared" ref="AQ1666:AQ1729" si="237">IF(MID(M1666,4,1)="1",1,0)</f>
        <v>0</v>
      </c>
      <c r="AR1666">
        <f t="shared" ref="AR1666:AR1729" si="238">IF(MID(M1666,4,1)="3",1,0)</f>
        <v>0</v>
      </c>
      <c r="AS1666">
        <f t="shared" ref="AS1666:AS1729" si="239">IF(MID(M1666,4,1)="5",1,0)</f>
        <v>0</v>
      </c>
      <c r="AT1666">
        <f t="shared" ref="AT1666:AU1729" si="240">IF(AH1666="True",1,0)</f>
        <v>0</v>
      </c>
      <c r="AU1666">
        <f t="shared" si="240"/>
        <v>0</v>
      </c>
      <c r="AV1666" t="str">
        <f t="shared" si="233"/>
        <v>2020-04-20T14:01:16</v>
      </c>
    </row>
    <row r="1667" spans="1:48" x14ac:dyDescent="0.25">
      <c r="A1667" s="5">
        <v>1722</v>
      </c>
      <c r="B1667" s="5" t="s">
        <v>6391</v>
      </c>
      <c r="C1667" s="5" t="s">
        <v>6392</v>
      </c>
      <c r="D1667" s="6" t="s">
        <v>6393</v>
      </c>
      <c r="E1667">
        <v>13</v>
      </c>
      <c r="F1667" s="7">
        <v>0.54308098049999998</v>
      </c>
      <c r="G1667" s="7">
        <v>0</v>
      </c>
      <c r="H1667" t="s">
        <v>6394</v>
      </c>
      <c r="I1667">
        <v>28</v>
      </c>
      <c r="J1667">
        <v>18605.3</v>
      </c>
      <c r="K1667">
        <v>30000</v>
      </c>
      <c r="L1667" t="s">
        <v>52</v>
      </c>
      <c r="M1667" s="8" t="s">
        <v>53</v>
      </c>
      <c r="N1667" s="8">
        <v>0.75</v>
      </c>
      <c r="O1667">
        <v>0.25</v>
      </c>
      <c r="P1667" s="9">
        <v>0</v>
      </c>
      <c r="Q1667">
        <v>30000</v>
      </c>
      <c r="R1667" s="8"/>
      <c r="S1667" s="8"/>
      <c r="AA1667">
        <v>4203143</v>
      </c>
      <c r="AB1667">
        <v>0</v>
      </c>
      <c r="AC1667">
        <v>12</v>
      </c>
      <c r="AD1667">
        <v>0</v>
      </c>
      <c r="AE1667">
        <v>1997</v>
      </c>
      <c r="AF1667" t="s">
        <v>54</v>
      </c>
      <c r="AG1667">
        <v>800000</v>
      </c>
      <c r="AH1667" t="s">
        <v>55</v>
      </c>
      <c r="AI1667" t="s">
        <v>55</v>
      </c>
      <c r="AJ1667">
        <v>1</v>
      </c>
      <c r="AK1667">
        <v>52800</v>
      </c>
      <c r="AL1667" s="8" t="s">
        <v>6395</v>
      </c>
      <c r="AM1667" s="10">
        <f t="shared" si="234"/>
        <v>2011</v>
      </c>
      <c r="AN1667">
        <f t="shared" si="235"/>
        <v>1</v>
      </c>
      <c r="AO1667">
        <f t="shared" ref="AO1667:AO1730" si="241">IF(OR(L1667 = "ReprovadoAnalista", L1667 = "ReprovadoComite" ),1,0)</f>
        <v>0</v>
      </c>
      <c r="AP1667">
        <f t="shared" si="236"/>
        <v>0</v>
      </c>
      <c r="AQ1667">
        <f t="shared" si="237"/>
        <v>1</v>
      </c>
      <c r="AR1667">
        <f t="shared" si="238"/>
        <v>0</v>
      </c>
      <c r="AS1667">
        <f t="shared" si="239"/>
        <v>0</v>
      </c>
      <c r="AT1667">
        <f t="shared" si="240"/>
        <v>0</v>
      </c>
      <c r="AU1667">
        <f t="shared" si="240"/>
        <v>0</v>
      </c>
      <c r="AV1667" t="str">
        <f t="shared" ref="AV1667:AV1730" si="242">IF(R1667&lt;&gt;"",R1667,AL1667)</f>
        <v>2020-04-20T19:42:50</v>
      </c>
    </row>
    <row r="1668" spans="1:48" x14ac:dyDescent="0.25">
      <c r="A1668" s="5">
        <v>1723</v>
      </c>
      <c r="B1668" s="5" t="s">
        <v>6396</v>
      </c>
      <c r="C1668" s="5" t="s">
        <v>6397</v>
      </c>
      <c r="D1668" s="6" t="s">
        <v>6398</v>
      </c>
      <c r="E1668">
        <v>5</v>
      </c>
      <c r="F1668" s="7">
        <v>0.33715916940000001</v>
      </c>
      <c r="G1668" s="7">
        <v>0</v>
      </c>
      <c r="H1668" t="s">
        <v>1677</v>
      </c>
      <c r="I1668">
        <v>46</v>
      </c>
      <c r="J1668">
        <v>27978.28</v>
      </c>
      <c r="K1668">
        <v>25000</v>
      </c>
      <c r="L1668" t="s">
        <v>199</v>
      </c>
      <c r="M1668" s="8" t="s">
        <v>53</v>
      </c>
      <c r="N1668" s="8">
        <v>0.85714285714285698</v>
      </c>
      <c r="O1668">
        <v>0.14285714285714199</v>
      </c>
      <c r="P1668" s="9">
        <v>0</v>
      </c>
      <c r="R1668" s="8"/>
      <c r="S1668" s="8"/>
      <c r="AA1668">
        <v>1928234</v>
      </c>
      <c r="AB1668">
        <v>0</v>
      </c>
      <c r="AC1668">
        <v>12</v>
      </c>
      <c r="AD1668">
        <v>0</v>
      </c>
      <c r="AE1668">
        <v>2008</v>
      </c>
      <c r="AF1668" t="s">
        <v>121</v>
      </c>
      <c r="AG1668">
        <v>360000</v>
      </c>
      <c r="AH1668" t="s">
        <v>55</v>
      </c>
      <c r="AI1668" t="s">
        <v>55</v>
      </c>
      <c r="AJ1668">
        <v>1</v>
      </c>
      <c r="AK1668">
        <v>21600</v>
      </c>
      <c r="AL1668" s="8"/>
      <c r="AM1668" s="10">
        <f t="shared" si="234"/>
        <v>2018</v>
      </c>
      <c r="AN1668">
        <f t="shared" si="235"/>
        <v>0</v>
      </c>
      <c r="AO1668">
        <f t="shared" si="241"/>
        <v>1</v>
      </c>
      <c r="AP1668">
        <f t="shared" si="236"/>
        <v>0</v>
      </c>
      <c r="AQ1668">
        <f t="shared" si="237"/>
        <v>1</v>
      </c>
      <c r="AR1668">
        <f t="shared" si="238"/>
        <v>0</v>
      </c>
      <c r="AS1668">
        <f t="shared" si="239"/>
        <v>0</v>
      </c>
      <c r="AT1668">
        <f t="shared" si="240"/>
        <v>0</v>
      </c>
      <c r="AU1668">
        <f t="shared" si="240"/>
        <v>0</v>
      </c>
      <c r="AV1668">
        <f t="shared" si="242"/>
        <v>0</v>
      </c>
    </row>
    <row r="1669" spans="1:48" x14ac:dyDescent="0.25">
      <c r="A1669" s="5">
        <v>1724</v>
      </c>
      <c r="B1669" s="5" t="s">
        <v>6399</v>
      </c>
      <c r="C1669" s="5" t="s">
        <v>6400</v>
      </c>
      <c r="D1669" s="6" t="s">
        <v>6401</v>
      </c>
      <c r="E1669">
        <v>0</v>
      </c>
      <c r="F1669" s="7">
        <v>0</v>
      </c>
      <c r="G1669" s="7"/>
      <c r="H1669" t="s">
        <v>6402</v>
      </c>
      <c r="I1669">
        <v>0</v>
      </c>
      <c r="J1669">
        <v>0</v>
      </c>
      <c r="K1669">
        <v>45000</v>
      </c>
      <c r="L1669" t="s">
        <v>62</v>
      </c>
      <c r="M1669" s="8" t="s">
        <v>63</v>
      </c>
      <c r="N1669" s="8">
        <v>1</v>
      </c>
      <c r="O1669">
        <v>0</v>
      </c>
      <c r="P1669" s="9">
        <v>0</v>
      </c>
      <c r="R1669" s="8"/>
      <c r="S1669" s="8"/>
      <c r="AJ1669">
        <v>0</v>
      </c>
      <c r="AL1669" s="8"/>
      <c r="AM1669" s="10">
        <f t="shared" si="234"/>
        <v>2020</v>
      </c>
      <c r="AN1669">
        <f t="shared" si="235"/>
        <v>0</v>
      </c>
      <c r="AO1669">
        <f t="shared" si="241"/>
        <v>0</v>
      </c>
      <c r="AP1669">
        <f t="shared" si="236"/>
        <v>1</v>
      </c>
      <c r="AQ1669">
        <f t="shared" si="237"/>
        <v>0</v>
      </c>
      <c r="AR1669">
        <f t="shared" si="238"/>
        <v>0</v>
      </c>
      <c r="AS1669">
        <f t="shared" si="239"/>
        <v>0</v>
      </c>
      <c r="AT1669">
        <f t="shared" si="240"/>
        <v>0</v>
      </c>
      <c r="AU1669">
        <f t="shared" si="240"/>
        <v>0</v>
      </c>
      <c r="AV1669">
        <f t="shared" si="242"/>
        <v>0</v>
      </c>
    </row>
    <row r="1670" spans="1:48" x14ac:dyDescent="0.25">
      <c r="A1670" s="5">
        <v>1725</v>
      </c>
      <c r="B1670" s="5" t="s">
        <v>6403</v>
      </c>
      <c r="C1670" s="5" t="s">
        <v>6404</v>
      </c>
      <c r="D1670" s="6" t="s">
        <v>6405</v>
      </c>
      <c r="E1670">
        <v>13</v>
      </c>
      <c r="F1670" s="7">
        <v>0.58173528600000002</v>
      </c>
      <c r="G1670" s="7">
        <v>0</v>
      </c>
      <c r="H1670" t="s">
        <v>6406</v>
      </c>
      <c r="I1670">
        <v>0</v>
      </c>
      <c r="J1670">
        <v>0</v>
      </c>
      <c r="K1670">
        <v>30000</v>
      </c>
      <c r="L1670" t="s">
        <v>52</v>
      </c>
      <c r="M1670" s="8" t="s">
        <v>63</v>
      </c>
      <c r="N1670" s="8">
        <v>0.91071428571428503</v>
      </c>
      <c r="O1670">
        <v>8.9285714285714204E-2</v>
      </c>
      <c r="P1670" s="9">
        <v>0</v>
      </c>
      <c r="Q1670">
        <v>30000</v>
      </c>
      <c r="R1670" s="8"/>
      <c r="S1670" s="8" t="s">
        <v>502</v>
      </c>
      <c r="T1670">
        <v>951194</v>
      </c>
      <c r="U1670">
        <v>56877</v>
      </c>
      <c r="V1670">
        <v>2604462</v>
      </c>
      <c r="W1670">
        <v>2547585</v>
      </c>
      <c r="X1670">
        <v>0</v>
      </c>
      <c r="Y1670">
        <v>535742</v>
      </c>
      <c r="Z1670">
        <v>406792</v>
      </c>
      <c r="AA1670">
        <v>1706534</v>
      </c>
      <c r="AB1670">
        <v>1706534</v>
      </c>
      <c r="AC1670">
        <v>5</v>
      </c>
      <c r="AD1670">
        <v>0</v>
      </c>
      <c r="AE1670">
        <v>2011</v>
      </c>
      <c r="AF1670" t="s">
        <v>68</v>
      </c>
      <c r="AG1670">
        <v>50000</v>
      </c>
      <c r="AH1670" t="s">
        <v>55</v>
      </c>
      <c r="AI1670" t="s">
        <v>55</v>
      </c>
      <c r="AJ1670">
        <v>1</v>
      </c>
      <c r="AK1670">
        <v>3300</v>
      </c>
      <c r="AL1670" s="8" t="s">
        <v>6407</v>
      </c>
      <c r="AM1670" s="10">
        <f t="shared" si="234"/>
        <v>2015</v>
      </c>
      <c r="AN1670">
        <f t="shared" si="235"/>
        <v>1</v>
      </c>
      <c r="AO1670">
        <f t="shared" si="241"/>
        <v>0</v>
      </c>
      <c r="AP1670">
        <f t="shared" si="236"/>
        <v>1</v>
      </c>
      <c r="AQ1670">
        <f t="shared" si="237"/>
        <v>0</v>
      </c>
      <c r="AR1670">
        <f t="shared" si="238"/>
        <v>0</v>
      </c>
      <c r="AS1670">
        <f t="shared" si="239"/>
        <v>0</v>
      </c>
      <c r="AT1670">
        <f t="shared" si="240"/>
        <v>0</v>
      </c>
      <c r="AU1670">
        <f t="shared" si="240"/>
        <v>0</v>
      </c>
      <c r="AV1670" t="str">
        <f t="shared" si="242"/>
        <v>2020-04-22T19:22:06</v>
      </c>
    </row>
    <row r="1671" spans="1:48" x14ac:dyDescent="0.25">
      <c r="A1671" s="5">
        <v>1726</v>
      </c>
      <c r="B1671" s="5" t="s">
        <v>6408</v>
      </c>
      <c r="C1671" s="5" t="s">
        <v>6409</v>
      </c>
      <c r="D1671" s="6" t="s">
        <v>6410</v>
      </c>
      <c r="E1671">
        <v>48</v>
      </c>
      <c r="F1671" s="7">
        <v>0.48498308620000002</v>
      </c>
      <c r="G1671" s="7">
        <v>0</v>
      </c>
      <c r="H1671" t="s">
        <v>6411</v>
      </c>
      <c r="I1671">
        <v>119</v>
      </c>
      <c r="J1671">
        <v>853399.2</v>
      </c>
      <c r="K1671">
        <v>200000</v>
      </c>
      <c r="L1671" t="s">
        <v>119</v>
      </c>
      <c r="M1671" s="8" t="s">
        <v>63</v>
      </c>
      <c r="N1671" s="8">
        <v>0.89285714285714202</v>
      </c>
      <c r="O1671">
        <v>0.107142857142857</v>
      </c>
      <c r="P1671" s="9">
        <v>-0.86724926799831703</v>
      </c>
      <c r="Q1671">
        <v>200000</v>
      </c>
      <c r="R1671" s="8" t="s">
        <v>6412</v>
      </c>
      <c r="S1671" s="8" t="s">
        <v>329</v>
      </c>
      <c r="T1671">
        <v>1258325</v>
      </c>
      <c r="U1671">
        <v>231828</v>
      </c>
      <c r="V1671">
        <v>1535285</v>
      </c>
      <c r="W1671">
        <v>1303456</v>
      </c>
      <c r="X1671">
        <v>0</v>
      </c>
      <c r="Y1671">
        <v>325740</v>
      </c>
      <c r="Z1671">
        <v>875089</v>
      </c>
      <c r="AA1671">
        <v>14504819</v>
      </c>
      <c r="AB1671">
        <v>1856435</v>
      </c>
      <c r="AC1671">
        <v>12</v>
      </c>
      <c r="AD1671">
        <v>12648384</v>
      </c>
      <c r="AE1671">
        <v>1991</v>
      </c>
      <c r="AF1671" t="s">
        <v>54</v>
      </c>
      <c r="AG1671">
        <v>600000</v>
      </c>
      <c r="AH1671" t="s">
        <v>55</v>
      </c>
      <c r="AI1671" t="s">
        <v>55</v>
      </c>
      <c r="AJ1671">
        <v>6.8374646499999997E-2</v>
      </c>
      <c r="AK1671">
        <v>233626</v>
      </c>
      <c r="AL1671" s="8"/>
      <c r="AM1671" s="10">
        <f t="shared" si="234"/>
        <v>2016</v>
      </c>
      <c r="AN1671">
        <f t="shared" si="235"/>
        <v>1</v>
      </c>
      <c r="AO1671">
        <f t="shared" si="241"/>
        <v>0</v>
      </c>
      <c r="AP1671">
        <f t="shared" si="236"/>
        <v>1</v>
      </c>
      <c r="AQ1671">
        <f t="shared" si="237"/>
        <v>0</v>
      </c>
      <c r="AR1671">
        <f t="shared" si="238"/>
        <v>0</v>
      </c>
      <c r="AS1671">
        <f t="shared" si="239"/>
        <v>0</v>
      </c>
      <c r="AT1671">
        <f t="shared" si="240"/>
        <v>0</v>
      </c>
      <c r="AU1671">
        <f t="shared" si="240"/>
        <v>0</v>
      </c>
      <c r="AV1671" t="str">
        <f t="shared" si="242"/>
        <v>2020-04-22T20:00:36</v>
      </c>
    </row>
    <row r="1672" spans="1:48" x14ac:dyDescent="0.25">
      <c r="A1672" s="5">
        <v>1727</v>
      </c>
      <c r="B1672" s="5" t="s">
        <v>6413</v>
      </c>
      <c r="C1672" s="5" t="s">
        <v>6414</v>
      </c>
      <c r="D1672" s="6" t="s">
        <v>6415</v>
      </c>
      <c r="E1672">
        <v>5</v>
      </c>
      <c r="F1672" s="7">
        <v>0.46014699590000002</v>
      </c>
      <c r="G1672" s="7">
        <v>0</v>
      </c>
      <c r="H1672" t="s">
        <v>793</v>
      </c>
      <c r="I1672">
        <v>30</v>
      </c>
      <c r="J1672">
        <v>462717.79</v>
      </c>
      <c r="K1672">
        <v>400000</v>
      </c>
      <c r="L1672" t="s">
        <v>119</v>
      </c>
      <c r="M1672" s="8" t="s">
        <v>53</v>
      </c>
      <c r="N1672" s="8">
        <v>0.85714285714285698</v>
      </c>
      <c r="O1672">
        <v>0.14285714285714199</v>
      </c>
      <c r="P1672" s="9">
        <v>-0.76816190666904305</v>
      </c>
      <c r="Q1672">
        <v>350000</v>
      </c>
      <c r="R1672" s="8" t="s">
        <v>6416</v>
      </c>
      <c r="S1672" s="8" t="s">
        <v>329</v>
      </c>
      <c r="T1672">
        <v>8677386</v>
      </c>
      <c r="U1672">
        <v>4053661</v>
      </c>
      <c r="V1672">
        <v>9683541</v>
      </c>
      <c r="W1672">
        <v>1270602</v>
      </c>
      <c r="X1672">
        <v>6164648</v>
      </c>
      <c r="Y1672">
        <v>4457149</v>
      </c>
      <c r="Z1672">
        <v>3274958</v>
      </c>
      <c r="AA1672">
        <v>18124214</v>
      </c>
      <c r="AB1672">
        <v>7092358</v>
      </c>
      <c r="AC1672">
        <v>12</v>
      </c>
      <c r="AD1672">
        <v>11031856</v>
      </c>
      <c r="AE1672">
        <v>2003</v>
      </c>
      <c r="AF1672" t="s">
        <v>54</v>
      </c>
      <c r="AG1672">
        <v>801000</v>
      </c>
      <c r="AH1672" t="s">
        <v>55</v>
      </c>
      <c r="AI1672" t="s">
        <v>55</v>
      </c>
      <c r="AJ1672">
        <v>1</v>
      </c>
      <c r="AK1672">
        <v>713699</v>
      </c>
      <c r="AL1672" s="8"/>
      <c r="AM1672" s="10">
        <f t="shared" si="234"/>
        <v>2016</v>
      </c>
      <c r="AN1672">
        <f t="shared" si="235"/>
        <v>1</v>
      </c>
      <c r="AO1672">
        <f t="shared" si="241"/>
        <v>0</v>
      </c>
      <c r="AP1672">
        <f t="shared" si="236"/>
        <v>0</v>
      </c>
      <c r="AQ1672">
        <f t="shared" si="237"/>
        <v>1</v>
      </c>
      <c r="AR1672">
        <f t="shared" si="238"/>
        <v>0</v>
      </c>
      <c r="AS1672">
        <f t="shared" si="239"/>
        <v>0</v>
      </c>
      <c r="AT1672">
        <f t="shared" si="240"/>
        <v>0</v>
      </c>
      <c r="AU1672">
        <f t="shared" si="240"/>
        <v>0</v>
      </c>
      <c r="AV1672" t="str">
        <f t="shared" si="242"/>
        <v>2020-04-22T20:01:25</v>
      </c>
    </row>
    <row r="1673" spans="1:48" x14ac:dyDescent="0.25">
      <c r="A1673" s="5">
        <v>1728</v>
      </c>
      <c r="B1673" s="5" t="s">
        <v>6121</v>
      </c>
      <c r="C1673" s="5" t="s">
        <v>6122</v>
      </c>
      <c r="D1673" s="6" t="s">
        <v>6123</v>
      </c>
      <c r="E1673">
        <v>6</v>
      </c>
      <c r="F1673" s="7">
        <v>0.59307081809999995</v>
      </c>
      <c r="G1673" s="7">
        <v>0</v>
      </c>
      <c r="H1673" t="s">
        <v>3904</v>
      </c>
      <c r="I1673">
        <v>10</v>
      </c>
      <c r="J1673">
        <v>315</v>
      </c>
      <c r="K1673">
        <v>40000</v>
      </c>
      <c r="L1673" t="s">
        <v>199</v>
      </c>
      <c r="M1673" s="8" t="s">
        <v>86</v>
      </c>
      <c r="N1673" s="8">
        <v>0.53571428571428503</v>
      </c>
      <c r="O1673">
        <v>0.46428571428571402</v>
      </c>
      <c r="P1673" s="9">
        <v>0</v>
      </c>
      <c r="R1673" s="8"/>
      <c r="S1673" s="8"/>
      <c r="AA1673">
        <v>340565</v>
      </c>
      <c r="AB1673">
        <v>340565</v>
      </c>
      <c r="AC1673">
        <v>6</v>
      </c>
      <c r="AD1673">
        <v>0</v>
      </c>
      <c r="AE1673">
        <v>2018</v>
      </c>
      <c r="AF1673" t="s">
        <v>126</v>
      </c>
      <c r="AG1673">
        <v>250000</v>
      </c>
      <c r="AH1673" t="s">
        <v>55</v>
      </c>
      <c r="AI1673" t="s">
        <v>56</v>
      </c>
      <c r="AJ1673">
        <v>0.6417155886</v>
      </c>
      <c r="AK1673">
        <v>6480</v>
      </c>
      <c r="AL1673" s="8"/>
      <c r="AM1673" s="10">
        <f t="shared" si="234"/>
        <v>2018</v>
      </c>
      <c r="AN1673">
        <f t="shared" si="235"/>
        <v>0</v>
      </c>
      <c r="AO1673">
        <f t="shared" si="241"/>
        <v>1</v>
      </c>
      <c r="AP1673">
        <f t="shared" si="236"/>
        <v>0</v>
      </c>
      <c r="AQ1673">
        <f t="shared" si="237"/>
        <v>0</v>
      </c>
      <c r="AR1673">
        <f t="shared" si="238"/>
        <v>1</v>
      </c>
      <c r="AS1673">
        <f t="shared" si="239"/>
        <v>0</v>
      </c>
      <c r="AT1673">
        <f t="shared" si="240"/>
        <v>0</v>
      </c>
      <c r="AU1673">
        <f t="shared" si="240"/>
        <v>1</v>
      </c>
      <c r="AV1673">
        <f t="shared" si="242"/>
        <v>0</v>
      </c>
    </row>
    <row r="1674" spans="1:48" x14ac:dyDescent="0.25">
      <c r="A1674" s="5">
        <v>1729</v>
      </c>
      <c r="B1674" s="5" t="s">
        <v>6417</v>
      </c>
      <c r="C1674" s="5" t="s">
        <v>6418</v>
      </c>
      <c r="D1674" s="6" t="s">
        <v>6419</v>
      </c>
      <c r="E1674">
        <v>13</v>
      </c>
      <c r="F1674" s="7">
        <v>0.44114697190000002</v>
      </c>
      <c r="G1674" s="7">
        <v>0</v>
      </c>
      <c r="H1674" t="s">
        <v>366</v>
      </c>
      <c r="I1674">
        <v>0</v>
      </c>
      <c r="J1674">
        <v>0</v>
      </c>
      <c r="K1674">
        <v>50000</v>
      </c>
      <c r="L1674" t="s">
        <v>52</v>
      </c>
      <c r="M1674" s="8" t="s">
        <v>53</v>
      </c>
      <c r="N1674" s="8">
        <v>0.80357142857142805</v>
      </c>
      <c r="O1674">
        <v>0.19642857142857101</v>
      </c>
      <c r="P1674" s="9">
        <v>0</v>
      </c>
      <c r="Q1674">
        <v>40000</v>
      </c>
      <c r="R1674" s="8"/>
      <c r="S1674" s="8"/>
      <c r="AA1674">
        <v>4106704</v>
      </c>
      <c r="AB1674">
        <v>0</v>
      </c>
      <c r="AC1674">
        <v>6</v>
      </c>
      <c r="AD1674">
        <v>0</v>
      </c>
      <c r="AE1674">
        <v>2001</v>
      </c>
      <c r="AF1674" t="s">
        <v>54</v>
      </c>
      <c r="AG1674">
        <v>30000</v>
      </c>
      <c r="AH1674" t="s">
        <v>55</v>
      </c>
      <c r="AI1674" t="s">
        <v>55</v>
      </c>
      <c r="AJ1674">
        <v>1</v>
      </c>
      <c r="AK1674">
        <v>122100</v>
      </c>
      <c r="AL1674" s="8" t="s">
        <v>6420</v>
      </c>
      <c r="AM1674" s="10">
        <f t="shared" si="234"/>
        <v>2013</v>
      </c>
      <c r="AN1674">
        <f t="shared" si="235"/>
        <v>1</v>
      </c>
      <c r="AO1674">
        <f t="shared" si="241"/>
        <v>0</v>
      </c>
      <c r="AP1674">
        <f t="shared" si="236"/>
        <v>0</v>
      </c>
      <c r="AQ1674">
        <f t="shared" si="237"/>
        <v>1</v>
      </c>
      <c r="AR1674">
        <f t="shared" si="238"/>
        <v>0</v>
      </c>
      <c r="AS1674">
        <f t="shared" si="239"/>
        <v>0</v>
      </c>
      <c r="AT1674">
        <f t="shared" si="240"/>
        <v>0</v>
      </c>
      <c r="AU1674">
        <f t="shared" si="240"/>
        <v>0</v>
      </c>
      <c r="AV1674" t="str">
        <f t="shared" si="242"/>
        <v>2020-04-22T19:26:54</v>
      </c>
    </row>
    <row r="1675" spans="1:48" x14ac:dyDescent="0.25">
      <c r="A1675" s="5">
        <v>1730</v>
      </c>
      <c r="B1675" s="5" t="s">
        <v>6421</v>
      </c>
      <c r="C1675" s="5" t="s">
        <v>6422</v>
      </c>
      <c r="D1675" s="6" t="s">
        <v>6423</v>
      </c>
      <c r="E1675">
        <v>2</v>
      </c>
      <c r="F1675" s="7">
        <v>0.48103932900000002</v>
      </c>
      <c r="G1675" s="7">
        <v>0</v>
      </c>
      <c r="H1675" t="s">
        <v>6424</v>
      </c>
      <c r="I1675">
        <v>0</v>
      </c>
      <c r="J1675">
        <v>0</v>
      </c>
      <c r="K1675">
        <v>15000</v>
      </c>
      <c r="L1675" t="s">
        <v>52</v>
      </c>
      <c r="M1675" s="8" t="s">
        <v>53</v>
      </c>
      <c r="N1675" s="8">
        <v>0.85714285714285698</v>
      </c>
      <c r="O1675">
        <v>0.14285714285714199</v>
      </c>
      <c r="P1675" s="9">
        <v>0</v>
      </c>
      <c r="Q1675">
        <v>15000</v>
      </c>
      <c r="R1675" s="8"/>
      <c r="S1675" s="8"/>
      <c r="AA1675">
        <v>1939512</v>
      </c>
      <c r="AB1675">
        <v>1939512</v>
      </c>
      <c r="AC1675">
        <v>12</v>
      </c>
      <c r="AD1675">
        <v>0</v>
      </c>
      <c r="AE1675">
        <v>2002</v>
      </c>
      <c r="AF1675" t="s">
        <v>54</v>
      </c>
      <c r="AG1675">
        <v>30000</v>
      </c>
      <c r="AH1675" t="s">
        <v>55</v>
      </c>
      <c r="AI1675" t="s">
        <v>55</v>
      </c>
      <c r="AJ1675">
        <v>1</v>
      </c>
      <c r="AK1675">
        <v>13690</v>
      </c>
      <c r="AL1675" s="8" t="s">
        <v>6425</v>
      </c>
      <c r="AM1675" s="10">
        <f t="shared" si="234"/>
        <v>2017</v>
      </c>
      <c r="AN1675">
        <f t="shared" si="235"/>
        <v>1</v>
      </c>
      <c r="AO1675">
        <f t="shared" si="241"/>
        <v>0</v>
      </c>
      <c r="AP1675">
        <f t="shared" si="236"/>
        <v>0</v>
      </c>
      <c r="AQ1675">
        <f t="shared" si="237"/>
        <v>1</v>
      </c>
      <c r="AR1675">
        <f t="shared" si="238"/>
        <v>0</v>
      </c>
      <c r="AS1675">
        <f t="shared" si="239"/>
        <v>0</v>
      </c>
      <c r="AT1675">
        <f t="shared" si="240"/>
        <v>0</v>
      </c>
      <c r="AU1675">
        <f t="shared" si="240"/>
        <v>0</v>
      </c>
      <c r="AV1675" t="str">
        <f t="shared" si="242"/>
        <v>2020-04-22T19:31:40</v>
      </c>
    </row>
    <row r="1676" spans="1:48" x14ac:dyDescent="0.25">
      <c r="A1676" s="5">
        <v>1731</v>
      </c>
      <c r="B1676" s="5" t="s">
        <v>6399</v>
      </c>
      <c r="C1676" s="5" t="s">
        <v>6400</v>
      </c>
      <c r="D1676" s="6" t="s">
        <v>6401</v>
      </c>
      <c r="E1676">
        <v>0</v>
      </c>
      <c r="F1676" s="7">
        <v>0</v>
      </c>
      <c r="G1676" s="7"/>
      <c r="H1676" t="s">
        <v>6402</v>
      </c>
      <c r="I1676">
        <v>0</v>
      </c>
      <c r="J1676">
        <v>0</v>
      </c>
      <c r="K1676">
        <v>20000</v>
      </c>
      <c r="L1676" t="s">
        <v>199</v>
      </c>
      <c r="M1676" s="8" t="s">
        <v>53</v>
      </c>
      <c r="N1676" s="8">
        <v>0.78571428571428503</v>
      </c>
      <c r="O1676">
        <v>0.214285714285714</v>
      </c>
      <c r="P1676" s="9">
        <v>0</v>
      </c>
      <c r="R1676" s="8"/>
      <c r="S1676" s="8" t="s">
        <v>217</v>
      </c>
      <c r="T1676">
        <v>200466</v>
      </c>
      <c r="U1676">
        <v>73743</v>
      </c>
      <c r="V1676">
        <v>281777</v>
      </c>
      <c r="W1676">
        <v>362339</v>
      </c>
      <c r="X1676">
        <v>0</v>
      </c>
      <c r="Y1676">
        <v>81331</v>
      </c>
      <c r="Z1676">
        <v>0</v>
      </c>
      <c r="AA1676">
        <v>130151</v>
      </c>
      <c r="AB1676">
        <v>98930</v>
      </c>
      <c r="AC1676">
        <v>12</v>
      </c>
      <c r="AD1676">
        <v>31221</v>
      </c>
      <c r="AE1676">
        <v>2019</v>
      </c>
      <c r="AF1676" t="s">
        <v>126</v>
      </c>
      <c r="AG1676">
        <v>300000</v>
      </c>
      <c r="AH1676" t="s">
        <v>55</v>
      </c>
      <c r="AI1676" t="s">
        <v>55</v>
      </c>
      <c r="AJ1676">
        <v>0</v>
      </c>
      <c r="AK1676">
        <v>1480</v>
      </c>
      <c r="AL1676" s="8"/>
      <c r="AM1676" s="10">
        <f t="shared" si="234"/>
        <v>2020</v>
      </c>
      <c r="AN1676">
        <f t="shared" si="235"/>
        <v>0</v>
      </c>
      <c r="AO1676">
        <f t="shared" si="241"/>
        <v>1</v>
      </c>
      <c r="AP1676">
        <f t="shared" si="236"/>
        <v>0</v>
      </c>
      <c r="AQ1676">
        <f t="shared" si="237"/>
        <v>1</v>
      </c>
      <c r="AR1676">
        <f t="shared" si="238"/>
        <v>0</v>
      </c>
      <c r="AS1676">
        <f t="shared" si="239"/>
        <v>0</v>
      </c>
      <c r="AT1676">
        <f t="shared" si="240"/>
        <v>0</v>
      </c>
      <c r="AU1676">
        <f t="shared" si="240"/>
        <v>0</v>
      </c>
      <c r="AV1676">
        <f t="shared" si="242"/>
        <v>0</v>
      </c>
    </row>
    <row r="1677" spans="1:48" x14ac:dyDescent="0.25">
      <c r="A1677" s="5">
        <v>1732</v>
      </c>
      <c r="B1677" s="5" t="s">
        <v>6426</v>
      </c>
      <c r="C1677" s="5" t="s">
        <v>6427</v>
      </c>
      <c r="D1677" s="6" t="s">
        <v>6428</v>
      </c>
      <c r="E1677">
        <v>0</v>
      </c>
      <c r="F1677" s="7">
        <v>0</v>
      </c>
      <c r="G1677" s="7"/>
      <c r="H1677" t="s">
        <v>6429</v>
      </c>
      <c r="I1677">
        <v>0</v>
      </c>
      <c r="J1677">
        <v>0</v>
      </c>
      <c r="K1677">
        <v>70000</v>
      </c>
      <c r="L1677" t="s">
        <v>199</v>
      </c>
      <c r="M1677" s="8" t="s">
        <v>53</v>
      </c>
      <c r="N1677" s="8">
        <v>0.83928571428571397</v>
      </c>
      <c r="O1677">
        <v>0.160714285714285</v>
      </c>
      <c r="P1677" s="9">
        <v>0</v>
      </c>
      <c r="R1677" s="8"/>
      <c r="S1677" s="8" t="s">
        <v>329</v>
      </c>
      <c r="T1677">
        <v>8871914</v>
      </c>
      <c r="U1677">
        <v>6436428</v>
      </c>
      <c r="V1677">
        <v>9011522</v>
      </c>
      <c r="W1677">
        <v>2575093</v>
      </c>
      <c r="X1677">
        <v>0</v>
      </c>
      <c r="Y1677">
        <v>4144177</v>
      </c>
      <c r="Z1677">
        <v>208879</v>
      </c>
      <c r="AA1677">
        <v>0</v>
      </c>
      <c r="AB1677">
        <v>0</v>
      </c>
      <c r="AC1677">
        <v>1</v>
      </c>
      <c r="AD1677">
        <v>0</v>
      </c>
      <c r="AE1677">
        <v>2011</v>
      </c>
      <c r="AF1677" t="s">
        <v>68</v>
      </c>
      <c r="AG1677">
        <v>150000</v>
      </c>
      <c r="AH1677" t="s">
        <v>55</v>
      </c>
      <c r="AI1677" t="s">
        <v>55</v>
      </c>
      <c r="AJ1677">
        <v>0</v>
      </c>
      <c r="AK1677">
        <v>890061</v>
      </c>
      <c r="AL1677" s="8"/>
      <c r="AM1677" s="10">
        <f t="shared" si="234"/>
        <v>2019</v>
      </c>
      <c r="AN1677">
        <f t="shared" si="235"/>
        <v>0</v>
      </c>
      <c r="AO1677">
        <f t="shared" si="241"/>
        <v>1</v>
      </c>
      <c r="AP1677">
        <f t="shared" si="236"/>
        <v>0</v>
      </c>
      <c r="AQ1677">
        <f t="shared" si="237"/>
        <v>1</v>
      </c>
      <c r="AR1677">
        <f t="shared" si="238"/>
        <v>0</v>
      </c>
      <c r="AS1677">
        <f t="shared" si="239"/>
        <v>0</v>
      </c>
      <c r="AT1677">
        <f t="shared" si="240"/>
        <v>0</v>
      </c>
      <c r="AU1677">
        <f t="shared" si="240"/>
        <v>0</v>
      </c>
      <c r="AV1677">
        <f t="shared" si="242"/>
        <v>0</v>
      </c>
    </row>
    <row r="1678" spans="1:48" x14ac:dyDescent="0.25">
      <c r="A1678" s="5">
        <v>1733</v>
      </c>
      <c r="B1678" s="5" t="s">
        <v>6430</v>
      </c>
      <c r="C1678" s="5" t="s">
        <v>6431</v>
      </c>
      <c r="D1678" s="6" t="s">
        <v>6432</v>
      </c>
      <c r="E1678">
        <v>124</v>
      </c>
      <c r="F1678" s="7">
        <v>0.36463727639999999</v>
      </c>
      <c r="G1678" s="7">
        <v>0</v>
      </c>
      <c r="H1678" t="s">
        <v>6433</v>
      </c>
      <c r="I1678">
        <v>40</v>
      </c>
      <c r="J1678">
        <v>508121.72</v>
      </c>
      <c r="K1678">
        <v>1000000</v>
      </c>
      <c r="L1678" t="s">
        <v>62</v>
      </c>
      <c r="M1678" s="8" t="s">
        <v>63</v>
      </c>
      <c r="N1678" s="8">
        <v>1</v>
      </c>
      <c r="O1678">
        <v>0</v>
      </c>
      <c r="P1678" s="9">
        <v>0</v>
      </c>
      <c r="R1678" s="8"/>
      <c r="S1678" s="8"/>
      <c r="AJ1678">
        <v>0.95969804790000002</v>
      </c>
      <c r="AL1678" s="8"/>
      <c r="AM1678" s="10">
        <f t="shared" si="234"/>
        <v>2006</v>
      </c>
      <c r="AN1678">
        <f t="shared" si="235"/>
        <v>0</v>
      </c>
      <c r="AO1678">
        <f t="shared" si="241"/>
        <v>0</v>
      </c>
      <c r="AP1678">
        <f t="shared" si="236"/>
        <v>1</v>
      </c>
      <c r="AQ1678">
        <f t="shared" si="237"/>
        <v>0</v>
      </c>
      <c r="AR1678">
        <f t="shared" si="238"/>
        <v>0</v>
      </c>
      <c r="AS1678">
        <f t="shared" si="239"/>
        <v>0</v>
      </c>
      <c r="AT1678">
        <f t="shared" si="240"/>
        <v>0</v>
      </c>
      <c r="AU1678">
        <f t="shared" si="240"/>
        <v>0</v>
      </c>
      <c r="AV1678">
        <f t="shared" si="242"/>
        <v>0</v>
      </c>
    </row>
    <row r="1679" spans="1:48" x14ac:dyDescent="0.25">
      <c r="A1679" s="5">
        <v>1734</v>
      </c>
      <c r="B1679" s="5" t="s">
        <v>6434</v>
      </c>
      <c r="C1679" s="5" t="s">
        <v>6435</v>
      </c>
      <c r="D1679" s="6" t="s">
        <v>6436</v>
      </c>
      <c r="E1679">
        <v>8</v>
      </c>
      <c r="F1679" s="7">
        <v>0</v>
      </c>
      <c r="G1679" s="7"/>
      <c r="H1679" t="s">
        <v>6437</v>
      </c>
      <c r="I1679">
        <v>0</v>
      </c>
      <c r="J1679">
        <v>0</v>
      </c>
      <c r="K1679">
        <v>300000</v>
      </c>
      <c r="L1679" t="s">
        <v>199</v>
      </c>
      <c r="M1679" s="8" t="s">
        <v>63</v>
      </c>
      <c r="N1679" s="8">
        <v>0.91071428571428503</v>
      </c>
      <c r="O1679">
        <v>8.9285714285714204E-2</v>
      </c>
      <c r="P1679" s="9">
        <v>0</v>
      </c>
      <c r="R1679" s="8"/>
      <c r="S1679" s="8" t="s">
        <v>329</v>
      </c>
      <c r="T1679">
        <v>14521337</v>
      </c>
      <c r="U1679">
        <v>5832676</v>
      </c>
      <c r="V1679">
        <v>14754144</v>
      </c>
      <c r="W1679">
        <v>8921468</v>
      </c>
      <c r="X1679">
        <v>41014</v>
      </c>
      <c r="Y1679">
        <v>5021433</v>
      </c>
      <c r="Z1679">
        <v>5918579</v>
      </c>
      <c r="AA1679">
        <v>30420617</v>
      </c>
      <c r="AB1679">
        <v>12063667</v>
      </c>
      <c r="AC1679">
        <v>12</v>
      </c>
      <c r="AD1679">
        <v>18356950</v>
      </c>
      <c r="AE1679">
        <v>2011</v>
      </c>
      <c r="AF1679" t="s">
        <v>68</v>
      </c>
      <c r="AG1679">
        <v>80000</v>
      </c>
      <c r="AH1679" t="s">
        <v>56</v>
      </c>
      <c r="AI1679" t="s">
        <v>55</v>
      </c>
      <c r="AJ1679">
        <v>0</v>
      </c>
      <c r="AK1679">
        <v>313930</v>
      </c>
      <c r="AL1679" s="8"/>
      <c r="AM1679" s="10">
        <f t="shared" si="234"/>
        <v>2012</v>
      </c>
      <c r="AN1679">
        <f t="shared" si="235"/>
        <v>0</v>
      </c>
      <c r="AO1679">
        <f t="shared" si="241"/>
        <v>1</v>
      </c>
      <c r="AP1679">
        <f t="shared" si="236"/>
        <v>1</v>
      </c>
      <c r="AQ1679">
        <f t="shared" si="237"/>
        <v>0</v>
      </c>
      <c r="AR1679">
        <f t="shared" si="238"/>
        <v>0</v>
      </c>
      <c r="AS1679">
        <f t="shared" si="239"/>
        <v>0</v>
      </c>
      <c r="AT1679">
        <f t="shared" si="240"/>
        <v>1</v>
      </c>
      <c r="AU1679">
        <f t="shared" si="240"/>
        <v>0</v>
      </c>
      <c r="AV1679">
        <f t="shared" si="242"/>
        <v>0</v>
      </c>
    </row>
    <row r="1680" spans="1:48" x14ac:dyDescent="0.25">
      <c r="A1680" s="5">
        <v>1735</v>
      </c>
      <c r="B1680" s="5" t="s">
        <v>1881</v>
      </c>
      <c r="C1680" s="5" t="s">
        <v>1882</v>
      </c>
      <c r="D1680" s="6" t="s">
        <v>1883</v>
      </c>
      <c r="E1680">
        <v>7</v>
      </c>
      <c r="F1680" s="7">
        <v>0</v>
      </c>
      <c r="G1680" s="7"/>
      <c r="H1680" t="s">
        <v>1884</v>
      </c>
      <c r="I1680">
        <v>0</v>
      </c>
      <c r="J1680">
        <v>0</v>
      </c>
      <c r="K1680">
        <v>50000</v>
      </c>
      <c r="L1680" t="s">
        <v>52</v>
      </c>
      <c r="M1680" s="8" t="s">
        <v>53</v>
      </c>
      <c r="N1680" s="8">
        <v>0.82142857142857095</v>
      </c>
      <c r="O1680">
        <v>0.17857142857142799</v>
      </c>
      <c r="P1680" s="9">
        <v>0.97042840427536803</v>
      </c>
      <c r="Q1680">
        <v>40000</v>
      </c>
      <c r="R1680" s="8"/>
      <c r="S1680" s="8" t="s">
        <v>217</v>
      </c>
      <c r="T1680">
        <v>1089020</v>
      </c>
      <c r="U1680">
        <v>144924</v>
      </c>
      <c r="V1680">
        <v>1252951</v>
      </c>
      <c r="W1680">
        <v>633970</v>
      </c>
      <c r="X1680">
        <v>0</v>
      </c>
      <c r="Y1680">
        <v>490963</v>
      </c>
      <c r="Z1680">
        <v>510054</v>
      </c>
      <c r="AA1680">
        <v>3261542</v>
      </c>
      <c r="AB1680">
        <v>1262466</v>
      </c>
      <c r="AC1680">
        <v>12</v>
      </c>
      <c r="AD1680">
        <v>1999076</v>
      </c>
      <c r="AE1680">
        <v>2009</v>
      </c>
      <c r="AF1680" t="s">
        <v>121</v>
      </c>
      <c r="AG1680">
        <v>33000</v>
      </c>
      <c r="AH1680" t="s">
        <v>55</v>
      </c>
      <c r="AI1680" t="s">
        <v>56</v>
      </c>
      <c r="AJ1680">
        <v>0</v>
      </c>
      <c r="AK1680">
        <v>66000</v>
      </c>
      <c r="AL1680" s="8" t="s">
        <v>6438</v>
      </c>
      <c r="AM1680" s="10">
        <f t="shared" si="234"/>
        <v>2010</v>
      </c>
      <c r="AN1680">
        <f t="shared" si="235"/>
        <v>1</v>
      </c>
      <c r="AO1680">
        <f t="shared" si="241"/>
        <v>0</v>
      </c>
      <c r="AP1680">
        <f t="shared" si="236"/>
        <v>0</v>
      </c>
      <c r="AQ1680">
        <f t="shared" si="237"/>
        <v>1</v>
      </c>
      <c r="AR1680">
        <f t="shared" si="238"/>
        <v>0</v>
      </c>
      <c r="AS1680">
        <f t="shared" si="239"/>
        <v>0</v>
      </c>
      <c r="AT1680">
        <f t="shared" si="240"/>
        <v>0</v>
      </c>
      <c r="AU1680">
        <f t="shared" si="240"/>
        <v>1</v>
      </c>
      <c r="AV1680" t="str">
        <f t="shared" si="242"/>
        <v>2020-04-23T18:23:14</v>
      </c>
    </row>
    <row r="1681" spans="1:48" x14ac:dyDescent="0.25">
      <c r="A1681" s="5">
        <v>1736</v>
      </c>
      <c r="B1681" s="5" t="s">
        <v>1204</v>
      </c>
      <c r="C1681" s="5" t="s">
        <v>1205</v>
      </c>
      <c r="D1681" s="6" t="s">
        <v>1206</v>
      </c>
      <c r="E1681">
        <v>3</v>
      </c>
      <c r="F1681" s="7">
        <v>0.25748653999999999</v>
      </c>
      <c r="G1681" s="7">
        <v>0</v>
      </c>
      <c r="H1681" t="s">
        <v>1207</v>
      </c>
      <c r="I1681">
        <v>0</v>
      </c>
      <c r="J1681">
        <v>0</v>
      </c>
      <c r="K1681">
        <v>15000</v>
      </c>
      <c r="L1681" t="s">
        <v>52</v>
      </c>
      <c r="M1681" s="8" t="s">
        <v>53</v>
      </c>
      <c r="N1681" s="8">
        <v>0.83928571428571397</v>
      </c>
      <c r="O1681">
        <v>0.160714285714285</v>
      </c>
      <c r="P1681" s="9">
        <v>0</v>
      </c>
      <c r="Q1681">
        <v>15000</v>
      </c>
      <c r="R1681" s="8"/>
      <c r="S1681" s="8"/>
      <c r="AA1681">
        <v>14415099</v>
      </c>
      <c r="AB1681">
        <v>0</v>
      </c>
      <c r="AC1681">
        <v>12</v>
      </c>
      <c r="AD1681">
        <v>0</v>
      </c>
      <c r="AE1681">
        <v>2004</v>
      </c>
      <c r="AF1681" t="s">
        <v>121</v>
      </c>
      <c r="AG1681">
        <v>100000</v>
      </c>
      <c r="AH1681" t="s">
        <v>55</v>
      </c>
      <c r="AI1681" t="s">
        <v>55</v>
      </c>
      <c r="AJ1681">
        <v>1</v>
      </c>
      <c r="AK1681">
        <v>27000</v>
      </c>
      <c r="AL1681" s="8" t="s">
        <v>6439</v>
      </c>
      <c r="AM1681" s="10">
        <f t="shared" si="234"/>
        <v>2019</v>
      </c>
      <c r="AN1681">
        <f t="shared" si="235"/>
        <v>1</v>
      </c>
      <c r="AO1681">
        <f t="shared" si="241"/>
        <v>0</v>
      </c>
      <c r="AP1681">
        <f t="shared" si="236"/>
        <v>0</v>
      </c>
      <c r="AQ1681">
        <f t="shared" si="237"/>
        <v>1</v>
      </c>
      <c r="AR1681">
        <f t="shared" si="238"/>
        <v>0</v>
      </c>
      <c r="AS1681">
        <f t="shared" si="239"/>
        <v>0</v>
      </c>
      <c r="AT1681">
        <f t="shared" si="240"/>
        <v>0</v>
      </c>
      <c r="AU1681">
        <f t="shared" si="240"/>
        <v>0</v>
      </c>
      <c r="AV1681" t="str">
        <f t="shared" si="242"/>
        <v>2020-04-23T18:24:47</v>
      </c>
    </row>
    <row r="1682" spans="1:48" x14ac:dyDescent="0.25">
      <c r="A1682" s="5">
        <v>1737</v>
      </c>
      <c r="B1682" s="5" t="s">
        <v>6440</v>
      </c>
      <c r="C1682" s="5" t="s">
        <v>6441</v>
      </c>
      <c r="D1682" s="6" t="s">
        <v>6442</v>
      </c>
      <c r="E1682">
        <v>5</v>
      </c>
      <c r="F1682" s="7">
        <v>0.4050872901</v>
      </c>
      <c r="G1682" s="7">
        <v>0</v>
      </c>
      <c r="H1682" t="s">
        <v>240</v>
      </c>
      <c r="I1682">
        <v>52</v>
      </c>
      <c r="J1682">
        <v>46501.19</v>
      </c>
      <c r="K1682">
        <v>10000</v>
      </c>
      <c r="L1682" t="s">
        <v>52</v>
      </c>
      <c r="M1682" s="8" t="s">
        <v>53</v>
      </c>
      <c r="N1682" s="8">
        <v>0.75</v>
      </c>
      <c r="O1682">
        <v>0.25</v>
      </c>
      <c r="P1682" s="9">
        <v>0</v>
      </c>
      <c r="Q1682">
        <v>10000</v>
      </c>
      <c r="R1682" s="8"/>
      <c r="S1682" s="8"/>
      <c r="AA1682">
        <v>6178479</v>
      </c>
      <c r="AB1682">
        <v>6178479</v>
      </c>
      <c r="AC1682">
        <v>12</v>
      </c>
      <c r="AD1682">
        <v>0</v>
      </c>
      <c r="AE1682">
        <v>2002</v>
      </c>
      <c r="AF1682" t="s">
        <v>54</v>
      </c>
      <c r="AG1682">
        <v>300000</v>
      </c>
      <c r="AH1682" t="s">
        <v>55</v>
      </c>
      <c r="AI1682" t="s">
        <v>56</v>
      </c>
      <c r="AJ1682">
        <v>1</v>
      </c>
      <c r="AK1682">
        <v>4715</v>
      </c>
      <c r="AL1682" s="8" t="s">
        <v>6443</v>
      </c>
      <c r="AM1682" s="10">
        <f t="shared" si="234"/>
        <v>2018</v>
      </c>
      <c r="AN1682">
        <f t="shared" si="235"/>
        <v>1</v>
      </c>
      <c r="AO1682">
        <f t="shared" si="241"/>
        <v>0</v>
      </c>
      <c r="AP1682">
        <f t="shared" si="236"/>
        <v>0</v>
      </c>
      <c r="AQ1682">
        <f t="shared" si="237"/>
        <v>1</v>
      </c>
      <c r="AR1682">
        <f t="shared" si="238"/>
        <v>0</v>
      </c>
      <c r="AS1682">
        <f t="shared" si="239"/>
        <v>0</v>
      </c>
      <c r="AT1682">
        <f t="shared" si="240"/>
        <v>0</v>
      </c>
      <c r="AU1682">
        <f t="shared" si="240"/>
        <v>1</v>
      </c>
      <c r="AV1682" t="str">
        <f t="shared" si="242"/>
        <v>2020-04-23T20:15:52</v>
      </c>
    </row>
    <row r="1683" spans="1:48" x14ac:dyDescent="0.25">
      <c r="A1683" s="5">
        <v>1738</v>
      </c>
      <c r="B1683" s="5" t="s">
        <v>6444</v>
      </c>
      <c r="C1683" s="5" t="s">
        <v>6445</v>
      </c>
      <c r="D1683" s="6" t="s">
        <v>6446</v>
      </c>
      <c r="E1683">
        <v>7</v>
      </c>
      <c r="F1683" s="7">
        <v>0.42808459329999998</v>
      </c>
      <c r="G1683" s="7">
        <v>0</v>
      </c>
      <c r="H1683" t="s">
        <v>6447</v>
      </c>
      <c r="I1683">
        <v>17</v>
      </c>
      <c r="J1683">
        <v>134163.26999999999</v>
      </c>
      <c r="K1683">
        <v>320000</v>
      </c>
      <c r="L1683" t="s">
        <v>52</v>
      </c>
      <c r="M1683" s="8" t="s">
        <v>63</v>
      </c>
      <c r="N1683" s="8">
        <v>0.89285714285714202</v>
      </c>
      <c r="O1683">
        <v>0.107142857142857</v>
      </c>
      <c r="P1683" s="9">
        <v>-8.0536231588498403E-2</v>
      </c>
      <c r="Q1683">
        <v>320000</v>
      </c>
      <c r="R1683" s="8"/>
      <c r="S1683" s="8" t="s">
        <v>329</v>
      </c>
      <c r="T1683">
        <v>10066659</v>
      </c>
      <c r="U1683">
        <v>3316809</v>
      </c>
      <c r="V1683">
        <v>13114259</v>
      </c>
      <c r="W1683">
        <v>6322783</v>
      </c>
      <c r="X1683">
        <v>1275000</v>
      </c>
      <c r="Y1683">
        <v>3984208</v>
      </c>
      <c r="Z1683">
        <v>3710289</v>
      </c>
      <c r="AA1683">
        <v>22898154</v>
      </c>
      <c r="AB1683">
        <v>5636945</v>
      </c>
      <c r="AC1683">
        <v>12</v>
      </c>
      <c r="AD1683">
        <v>17261209</v>
      </c>
      <c r="AE1683">
        <v>2000</v>
      </c>
      <c r="AF1683" t="s">
        <v>54</v>
      </c>
      <c r="AG1683">
        <v>1600000</v>
      </c>
      <c r="AH1683" t="s">
        <v>55</v>
      </c>
      <c r="AI1683" t="s">
        <v>55</v>
      </c>
      <c r="AJ1683">
        <v>0.99823213499999996</v>
      </c>
      <c r="AK1683">
        <v>1333750</v>
      </c>
      <c r="AL1683" s="8" t="s">
        <v>6448</v>
      </c>
      <c r="AM1683" s="10">
        <f t="shared" si="234"/>
        <v>2009</v>
      </c>
      <c r="AN1683">
        <f t="shared" si="235"/>
        <v>1</v>
      </c>
      <c r="AO1683">
        <f t="shared" si="241"/>
        <v>0</v>
      </c>
      <c r="AP1683">
        <f t="shared" si="236"/>
        <v>1</v>
      </c>
      <c r="AQ1683">
        <f t="shared" si="237"/>
        <v>0</v>
      </c>
      <c r="AR1683">
        <f t="shared" si="238"/>
        <v>0</v>
      </c>
      <c r="AS1683">
        <f t="shared" si="239"/>
        <v>0</v>
      </c>
      <c r="AT1683">
        <f t="shared" si="240"/>
        <v>0</v>
      </c>
      <c r="AU1683">
        <f t="shared" si="240"/>
        <v>0</v>
      </c>
      <c r="AV1683" t="str">
        <f t="shared" si="242"/>
        <v>2020-04-24T15:50:37</v>
      </c>
    </row>
    <row r="1684" spans="1:48" x14ac:dyDescent="0.25">
      <c r="A1684" s="5">
        <v>1739</v>
      </c>
      <c r="B1684" s="5" t="s">
        <v>6379</v>
      </c>
      <c r="C1684" s="5" t="s">
        <v>6380</v>
      </c>
      <c r="D1684" s="6" t="s">
        <v>6381</v>
      </c>
      <c r="E1684">
        <v>6</v>
      </c>
      <c r="F1684" s="7">
        <v>0.39704486529999999</v>
      </c>
      <c r="G1684" s="7">
        <v>0</v>
      </c>
      <c r="H1684" t="s">
        <v>1415</v>
      </c>
      <c r="I1684">
        <v>32</v>
      </c>
      <c r="J1684">
        <v>5802</v>
      </c>
      <c r="K1684">
        <v>30000</v>
      </c>
      <c r="L1684" t="s">
        <v>52</v>
      </c>
      <c r="M1684" s="8" t="s">
        <v>53</v>
      </c>
      <c r="N1684" s="8">
        <v>0.69642857142857095</v>
      </c>
      <c r="O1684">
        <v>0.30357142857142799</v>
      </c>
      <c r="P1684" s="9">
        <v>0</v>
      </c>
      <c r="Q1684">
        <v>30000</v>
      </c>
      <c r="R1684" s="8"/>
      <c r="S1684" s="8" t="s">
        <v>175</v>
      </c>
      <c r="T1684">
        <v>2061445</v>
      </c>
      <c r="U1684">
        <v>815428</v>
      </c>
      <c r="V1684">
        <v>20061445</v>
      </c>
      <c r="W1684">
        <v>19246016</v>
      </c>
      <c r="X1684">
        <v>799099</v>
      </c>
      <c r="Y1684">
        <v>1990013</v>
      </c>
      <c r="Z1684">
        <v>0</v>
      </c>
      <c r="AA1684">
        <v>12433554</v>
      </c>
      <c r="AB1684">
        <v>0</v>
      </c>
      <c r="AC1684">
        <v>12</v>
      </c>
      <c r="AD1684">
        <v>0</v>
      </c>
      <c r="AE1684">
        <v>2012</v>
      </c>
      <c r="AF1684" t="s">
        <v>68</v>
      </c>
      <c r="AG1684">
        <v>2000000</v>
      </c>
      <c r="AH1684" t="s">
        <v>55</v>
      </c>
      <c r="AI1684" t="s">
        <v>56</v>
      </c>
      <c r="AJ1684">
        <v>1</v>
      </c>
      <c r="AK1684">
        <v>720</v>
      </c>
      <c r="AL1684" s="8" t="s">
        <v>6449</v>
      </c>
      <c r="AM1684" s="10">
        <f t="shared" si="234"/>
        <v>2019</v>
      </c>
      <c r="AN1684">
        <f t="shared" si="235"/>
        <v>1</v>
      </c>
      <c r="AO1684">
        <f t="shared" si="241"/>
        <v>0</v>
      </c>
      <c r="AP1684">
        <f t="shared" si="236"/>
        <v>0</v>
      </c>
      <c r="AQ1684">
        <f t="shared" si="237"/>
        <v>1</v>
      </c>
      <c r="AR1684">
        <f t="shared" si="238"/>
        <v>0</v>
      </c>
      <c r="AS1684">
        <f t="shared" si="239"/>
        <v>0</v>
      </c>
      <c r="AT1684">
        <f t="shared" si="240"/>
        <v>0</v>
      </c>
      <c r="AU1684">
        <f t="shared" si="240"/>
        <v>1</v>
      </c>
      <c r="AV1684" t="str">
        <f t="shared" si="242"/>
        <v>2020-04-24T15:17:47</v>
      </c>
    </row>
    <row r="1685" spans="1:48" x14ac:dyDescent="0.25">
      <c r="A1685" s="5">
        <v>1740</v>
      </c>
      <c r="B1685" s="5" t="s">
        <v>1914</v>
      </c>
      <c r="C1685" s="5" t="s">
        <v>1915</v>
      </c>
      <c r="D1685" s="6" t="s">
        <v>1916</v>
      </c>
      <c r="E1685">
        <v>8</v>
      </c>
      <c r="F1685" s="7">
        <v>0.52702476880000004</v>
      </c>
      <c r="G1685" s="7">
        <v>0</v>
      </c>
      <c r="H1685" t="s">
        <v>1917</v>
      </c>
      <c r="I1685">
        <v>0</v>
      </c>
      <c r="J1685">
        <v>0</v>
      </c>
      <c r="K1685">
        <v>15000</v>
      </c>
      <c r="L1685" t="s">
        <v>199</v>
      </c>
      <c r="M1685" s="8" t="s">
        <v>53</v>
      </c>
      <c r="N1685" s="8">
        <v>0.75</v>
      </c>
      <c r="O1685">
        <v>0.249999999999999</v>
      </c>
      <c r="P1685" s="9">
        <v>0</v>
      </c>
      <c r="R1685" s="8"/>
      <c r="S1685" s="8" t="s">
        <v>217</v>
      </c>
      <c r="T1685">
        <v>219832</v>
      </c>
      <c r="U1685">
        <v>6466</v>
      </c>
      <c r="V1685">
        <v>219832</v>
      </c>
      <c r="W1685">
        <v>213366</v>
      </c>
      <c r="X1685">
        <v>0</v>
      </c>
      <c r="Y1685">
        <v>12853</v>
      </c>
      <c r="Z1685">
        <v>37689</v>
      </c>
      <c r="AA1685">
        <v>13366</v>
      </c>
      <c r="AB1685">
        <v>0</v>
      </c>
      <c r="AC1685">
        <v>12</v>
      </c>
      <c r="AD1685">
        <v>0</v>
      </c>
      <c r="AE1685">
        <v>2011</v>
      </c>
      <c r="AF1685" t="s">
        <v>68</v>
      </c>
      <c r="AG1685">
        <v>200000</v>
      </c>
      <c r="AH1685" t="s">
        <v>55</v>
      </c>
      <c r="AI1685" t="s">
        <v>56</v>
      </c>
      <c r="AJ1685">
        <v>1</v>
      </c>
      <c r="AK1685">
        <v>4160</v>
      </c>
      <c r="AL1685" s="8"/>
      <c r="AM1685" s="10">
        <f t="shared" si="234"/>
        <v>2019</v>
      </c>
      <c r="AN1685">
        <f t="shared" si="235"/>
        <v>0</v>
      </c>
      <c r="AO1685">
        <f t="shared" si="241"/>
        <v>1</v>
      </c>
      <c r="AP1685">
        <f t="shared" si="236"/>
        <v>0</v>
      </c>
      <c r="AQ1685">
        <f t="shared" si="237"/>
        <v>1</v>
      </c>
      <c r="AR1685">
        <f t="shared" si="238"/>
        <v>0</v>
      </c>
      <c r="AS1685">
        <f t="shared" si="239"/>
        <v>0</v>
      </c>
      <c r="AT1685">
        <f t="shared" si="240"/>
        <v>0</v>
      </c>
      <c r="AU1685">
        <f t="shared" si="240"/>
        <v>1</v>
      </c>
      <c r="AV1685">
        <f t="shared" si="242"/>
        <v>0</v>
      </c>
    </row>
    <row r="1686" spans="1:48" x14ac:dyDescent="0.25">
      <c r="A1686" s="5">
        <v>1741</v>
      </c>
      <c r="B1686" s="5" t="s">
        <v>6450</v>
      </c>
      <c r="C1686" s="5" t="s">
        <v>6451</v>
      </c>
      <c r="D1686" s="6" t="s">
        <v>6452</v>
      </c>
      <c r="E1686">
        <v>0</v>
      </c>
      <c r="F1686" s="7">
        <v>0.35196909609999999</v>
      </c>
      <c r="G1686" s="7">
        <v>0</v>
      </c>
      <c r="H1686" t="s">
        <v>6453</v>
      </c>
      <c r="I1686">
        <v>0</v>
      </c>
      <c r="J1686">
        <v>0</v>
      </c>
      <c r="K1686">
        <v>25000</v>
      </c>
      <c r="L1686" t="s">
        <v>52</v>
      </c>
      <c r="M1686" s="8" t="s">
        <v>53</v>
      </c>
      <c r="N1686" s="8">
        <v>0.85714285714285698</v>
      </c>
      <c r="O1686">
        <v>0.14285714285714199</v>
      </c>
      <c r="P1686" s="9">
        <v>0</v>
      </c>
      <c r="Q1686">
        <v>20000</v>
      </c>
      <c r="R1686" s="8"/>
      <c r="S1686" s="8"/>
      <c r="AA1686">
        <v>2602207</v>
      </c>
      <c r="AB1686">
        <v>0</v>
      </c>
      <c r="AC1686">
        <v>12</v>
      </c>
      <c r="AD1686">
        <v>0</v>
      </c>
      <c r="AE1686">
        <v>1973</v>
      </c>
      <c r="AF1686" t="s">
        <v>54</v>
      </c>
      <c r="AG1686">
        <v>50000</v>
      </c>
      <c r="AH1686" t="s">
        <v>55</v>
      </c>
      <c r="AI1686" t="s">
        <v>55</v>
      </c>
      <c r="AJ1686">
        <v>1</v>
      </c>
      <c r="AK1686">
        <v>251600</v>
      </c>
      <c r="AL1686" s="8" t="s">
        <v>6454</v>
      </c>
      <c r="AM1686" s="10">
        <f t="shared" si="234"/>
        <v>2013</v>
      </c>
      <c r="AN1686">
        <f t="shared" si="235"/>
        <v>1</v>
      </c>
      <c r="AO1686">
        <f t="shared" si="241"/>
        <v>0</v>
      </c>
      <c r="AP1686">
        <f t="shared" si="236"/>
        <v>0</v>
      </c>
      <c r="AQ1686">
        <f t="shared" si="237"/>
        <v>1</v>
      </c>
      <c r="AR1686">
        <f t="shared" si="238"/>
        <v>0</v>
      </c>
      <c r="AS1686">
        <f t="shared" si="239"/>
        <v>0</v>
      </c>
      <c r="AT1686">
        <f t="shared" si="240"/>
        <v>0</v>
      </c>
      <c r="AU1686">
        <f t="shared" si="240"/>
        <v>0</v>
      </c>
      <c r="AV1686" t="str">
        <f t="shared" si="242"/>
        <v>2020-04-24T15:19:34</v>
      </c>
    </row>
    <row r="1687" spans="1:48" x14ac:dyDescent="0.25">
      <c r="A1687" s="5">
        <v>1742</v>
      </c>
      <c r="B1687" s="5" t="s">
        <v>6455</v>
      </c>
      <c r="C1687" s="5" t="s">
        <v>6456</v>
      </c>
      <c r="D1687" s="6" t="s">
        <v>6457</v>
      </c>
      <c r="E1687">
        <v>7</v>
      </c>
      <c r="F1687" s="7">
        <v>0.59986750450000004</v>
      </c>
      <c r="G1687" s="7">
        <v>0</v>
      </c>
      <c r="H1687" t="s">
        <v>4420</v>
      </c>
      <c r="I1687">
        <v>0</v>
      </c>
      <c r="J1687">
        <v>0</v>
      </c>
      <c r="K1687">
        <v>30000</v>
      </c>
      <c r="L1687" t="s">
        <v>199</v>
      </c>
      <c r="M1687" s="8" t="s">
        <v>86</v>
      </c>
      <c r="N1687" s="8">
        <v>0.53571428571428503</v>
      </c>
      <c r="O1687">
        <v>0.46428571428571402</v>
      </c>
      <c r="P1687" s="9">
        <v>0</v>
      </c>
      <c r="R1687" s="8"/>
      <c r="S1687" s="8"/>
      <c r="AA1687">
        <v>1311228</v>
      </c>
      <c r="AB1687">
        <v>0</v>
      </c>
      <c r="AC1687">
        <v>12</v>
      </c>
      <c r="AD1687">
        <v>0</v>
      </c>
      <c r="AE1687">
        <v>2018</v>
      </c>
      <c r="AF1687" t="s">
        <v>126</v>
      </c>
      <c r="AG1687">
        <v>50000</v>
      </c>
      <c r="AH1687" t="s">
        <v>55</v>
      </c>
      <c r="AI1687" t="s">
        <v>56</v>
      </c>
      <c r="AJ1687">
        <v>1</v>
      </c>
      <c r="AK1687">
        <v>15200</v>
      </c>
      <c r="AL1687" s="8"/>
      <c r="AM1687" s="10">
        <f t="shared" si="234"/>
        <v>2018</v>
      </c>
      <c r="AN1687">
        <f t="shared" si="235"/>
        <v>0</v>
      </c>
      <c r="AO1687">
        <f t="shared" si="241"/>
        <v>1</v>
      </c>
      <c r="AP1687">
        <f t="shared" si="236"/>
        <v>0</v>
      </c>
      <c r="AQ1687">
        <f t="shared" si="237"/>
        <v>0</v>
      </c>
      <c r="AR1687">
        <f t="shared" si="238"/>
        <v>1</v>
      </c>
      <c r="AS1687">
        <f t="shared" si="239"/>
        <v>0</v>
      </c>
      <c r="AT1687">
        <f t="shared" si="240"/>
        <v>0</v>
      </c>
      <c r="AU1687">
        <f t="shared" si="240"/>
        <v>1</v>
      </c>
      <c r="AV1687">
        <f t="shared" si="242"/>
        <v>0</v>
      </c>
    </row>
    <row r="1688" spans="1:48" x14ac:dyDescent="0.25">
      <c r="A1688" s="5">
        <v>1743</v>
      </c>
      <c r="B1688" s="5" t="s">
        <v>6458</v>
      </c>
      <c r="C1688" s="5" t="s">
        <v>6459</v>
      </c>
      <c r="D1688" s="6" t="s">
        <v>6460</v>
      </c>
      <c r="E1688">
        <v>11</v>
      </c>
      <c r="F1688" s="7">
        <v>0.32919503760000002</v>
      </c>
      <c r="G1688" s="7">
        <v>0</v>
      </c>
      <c r="H1688" t="s">
        <v>6461</v>
      </c>
      <c r="I1688">
        <v>0</v>
      </c>
      <c r="J1688">
        <v>0</v>
      </c>
      <c r="K1688">
        <v>50000</v>
      </c>
      <c r="L1688" t="s">
        <v>52</v>
      </c>
      <c r="M1688" s="8" t="s">
        <v>53</v>
      </c>
      <c r="N1688" s="8">
        <v>0.78571428571428503</v>
      </c>
      <c r="O1688">
        <v>0.214285714285714</v>
      </c>
      <c r="P1688" s="9">
        <v>-0.86602540378443804</v>
      </c>
      <c r="Q1688">
        <v>35000</v>
      </c>
      <c r="R1688" s="8"/>
      <c r="S1688" s="8" t="s">
        <v>175</v>
      </c>
      <c r="T1688">
        <v>3056902</v>
      </c>
      <c r="U1688">
        <v>93624</v>
      </c>
      <c r="V1688">
        <v>3070613</v>
      </c>
      <c r="W1688">
        <v>2976989</v>
      </c>
      <c r="X1688">
        <v>0</v>
      </c>
      <c r="Y1688">
        <v>2240295</v>
      </c>
      <c r="Z1688">
        <v>767084</v>
      </c>
      <c r="AA1688">
        <v>2895486</v>
      </c>
      <c r="AB1688">
        <v>819112</v>
      </c>
      <c r="AC1688">
        <v>12</v>
      </c>
      <c r="AD1688">
        <v>2076374</v>
      </c>
      <c r="AE1688">
        <v>2007</v>
      </c>
      <c r="AF1688" t="s">
        <v>121</v>
      </c>
      <c r="AG1688">
        <v>100000</v>
      </c>
      <c r="AH1688" t="s">
        <v>55</v>
      </c>
      <c r="AI1688" t="s">
        <v>56</v>
      </c>
      <c r="AJ1688">
        <v>0.86465908440000006</v>
      </c>
      <c r="AK1688">
        <v>235399</v>
      </c>
      <c r="AL1688" s="8" t="s">
        <v>6462</v>
      </c>
      <c r="AM1688" s="10">
        <f t="shared" si="234"/>
        <v>2017</v>
      </c>
      <c r="AN1688">
        <f t="shared" si="235"/>
        <v>1</v>
      </c>
      <c r="AO1688">
        <f t="shared" si="241"/>
        <v>0</v>
      </c>
      <c r="AP1688">
        <f t="shared" si="236"/>
        <v>0</v>
      </c>
      <c r="AQ1688">
        <f t="shared" si="237"/>
        <v>1</v>
      </c>
      <c r="AR1688">
        <f t="shared" si="238"/>
        <v>0</v>
      </c>
      <c r="AS1688">
        <f t="shared" si="239"/>
        <v>0</v>
      </c>
      <c r="AT1688">
        <f t="shared" si="240"/>
        <v>0</v>
      </c>
      <c r="AU1688">
        <f t="shared" si="240"/>
        <v>1</v>
      </c>
      <c r="AV1688" t="str">
        <f t="shared" si="242"/>
        <v>2020-04-24T15:22:50</v>
      </c>
    </row>
    <row r="1689" spans="1:48" x14ac:dyDescent="0.25">
      <c r="A1689" s="5">
        <v>1744</v>
      </c>
      <c r="B1689" s="5" t="s">
        <v>6463</v>
      </c>
      <c r="C1689" s="5" t="s">
        <v>6464</v>
      </c>
      <c r="D1689" s="6" t="s">
        <v>6465</v>
      </c>
      <c r="E1689">
        <v>27</v>
      </c>
      <c r="F1689" s="7">
        <v>0.29222112099999997</v>
      </c>
      <c r="G1689" s="7">
        <v>0</v>
      </c>
      <c r="H1689" t="s">
        <v>6466</v>
      </c>
      <c r="I1689">
        <v>0</v>
      </c>
      <c r="J1689">
        <v>4133.34</v>
      </c>
      <c r="K1689">
        <v>200000</v>
      </c>
      <c r="L1689" t="s">
        <v>52</v>
      </c>
      <c r="M1689" s="8" t="s">
        <v>63</v>
      </c>
      <c r="N1689" s="8">
        <v>0.91071428571428503</v>
      </c>
      <c r="O1689">
        <v>8.9285714285714204E-2</v>
      </c>
      <c r="P1689" s="9">
        <v>-0.86602540378443904</v>
      </c>
      <c r="Q1689">
        <v>150000</v>
      </c>
      <c r="R1689" s="8"/>
      <c r="S1689" s="8" t="s">
        <v>103</v>
      </c>
      <c r="T1689">
        <v>18022550</v>
      </c>
      <c r="U1689">
        <v>3501106</v>
      </c>
      <c r="V1689">
        <v>19167442</v>
      </c>
      <c r="W1689">
        <v>15662887</v>
      </c>
      <c r="X1689">
        <v>0</v>
      </c>
      <c r="Y1689">
        <v>8137538</v>
      </c>
      <c r="Z1689">
        <v>8369320</v>
      </c>
      <c r="AA1689">
        <v>46265229</v>
      </c>
      <c r="AB1689">
        <v>22408153</v>
      </c>
      <c r="AC1689">
        <v>12</v>
      </c>
      <c r="AD1689">
        <v>23857076</v>
      </c>
      <c r="AE1689">
        <v>1979</v>
      </c>
      <c r="AF1689" t="s">
        <v>54</v>
      </c>
      <c r="AG1689">
        <v>1500000</v>
      </c>
      <c r="AH1689" t="s">
        <v>55</v>
      </c>
      <c r="AI1689" t="s">
        <v>55</v>
      </c>
      <c r="AJ1689">
        <v>1</v>
      </c>
      <c r="AK1689">
        <v>4022879</v>
      </c>
      <c r="AL1689" s="8" t="s">
        <v>6467</v>
      </c>
      <c r="AM1689" s="10">
        <f t="shared" si="234"/>
        <v>2008</v>
      </c>
      <c r="AN1689">
        <f t="shared" si="235"/>
        <v>1</v>
      </c>
      <c r="AO1689">
        <f t="shared" si="241"/>
        <v>0</v>
      </c>
      <c r="AP1689">
        <f t="shared" si="236"/>
        <v>1</v>
      </c>
      <c r="AQ1689">
        <f t="shared" si="237"/>
        <v>0</v>
      </c>
      <c r="AR1689">
        <f t="shared" si="238"/>
        <v>0</v>
      </c>
      <c r="AS1689">
        <f t="shared" si="239"/>
        <v>0</v>
      </c>
      <c r="AT1689">
        <f t="shared" si="240"/>
        <v>0</v>
      </c>
      <c r="AU1689">
        <f t="shared" si="240"/>
        <v>0</v>
      </c>
      <c r="AV1689" t="str">
        <f t="shared" si="242"/>
        <v>2020-04-24T15:51:31</v>
      </c>
    </row>
    <row r="1690" spans="1:48" x14ac:dyDescent="0.25">
      <c r="A1690" s="5">
        <v>1745</v>
      </c>
      <c r="B1690" s="5" t="s">
        <v>4998</v>
      </c>
      <c r="C1690" s="5" t="s">
        <v>4999</v>
      </c>
      <c r="D1690" s="6" t="s">
        <v>5000</v>
      </c>
      <c r="E1690">
        <v>2</v>
      </c>
      <c r="F1690" s="7">
        <v>0.17199103039999999</v>
      </c>
      <c r="G1690" s="7">
        <v>0</v>
      </c>
      <c r="H1690" t="s">
        <v>996</v>
      </c>
      <c r="I1690">
        <v>60</v>
      </c>
      <c r="J1690">
        <v>57600</v>
      </c>
      <c r="K1690">
        <v>60000</v>
      </c>
      <c r="L1690" t="s">
        <v>52</v>
      </c>
      <c r="M1690" s="8" t="s">
        <v>86</v>
      </c>
      <c r="N1690" s="8">
        <v>0.67857142857142805</v>
      </c>
      <c r="O1690">
        <v>0.32142857142857101</v>
      </c>
      <c r="P1690" s="9">
        <v>0</v>
      </c>
      <c r="Q1690">
        <v>40000</v>
      </c>
      <c r="R1690" s="8"/>
      <c r="S1690" s="8" t="s">
        <v>5001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1806612</v>
      </c>
      <c r="AB1690">
        <v>0</v>
      </c>
      <c r="AC1690">
        <v>6</v>
      </c>
      <c r="AD1690">
        <v>0</v>
      </c>
      <c r="AE1690">
        <v>2017</v>
      </c>
      <c r="AF1690" t="s">
        <v>126</v>
      </c>
      <c r="AG1690">
        <v>350000</v>
      </c>
      <c r="AH1690" t="s">
        <v>55</v>
      </c>
      <c r="AI1690" t="s">
        <v>56</v>
      </c>
      <c r="AJ1690">
        <v>1</v>
      </c>
      <c r="AK1690">
        <v>33000</v>
      </c>
      <c r="AL1690" s="8" t="s">
        <v>6468</v>
      </c>
      <c r="AM1690" s="10">
        <f t="shared" si="234"/>
        <v>2019</v>
      </c>
      <c r="AN1690">
        <f t="shared" si="235"/>
        <v>1</v>
      </c>
      <c r="AO1690">
        <f t="shared" si="241"/>
        <v>0</v>
      </c>
      <c r="AP1690">
        <f t="shared" si="236"/>
        <v>0</v>
      </c>
      <c r="AQ1690">
        <f t="shared" si="237"/>
        <v>0</v>
      </c>
      <c r="AR1690">
        <f t="shared" si="238"/>
        <v>1</v>
      </c>
      <c r="AS1690">
        <f t="shared" si="239"/>
        <v>0</v>
      </c>
      <c r="AT1690">
        <f t="shared" si="240"/>
        <v>0</v>
      </c>
      <c r="AU1690">
        <f t="shared" si="240"/>
        <v>1</v>
      </c>
      <c r="AV1690" t="str">
        <f t="shared" si="242"/>
        <v>2020-04-24T15:23:58</v>
      </c>
    </row>
    <row r="1691" spans="1:48" x14ac:dyDescent="0.25">
      <c r="A1691" s="5">
        <v>1746</v>
      </c>
      <c r="B1691" s="5" t="s">
        <v>2181</v>
      </c>
      <c r="C1691" s="5" t="s">
        <v>2182</v>
      </c>
      <c r="D1691" s="6" t="s">
        <v>2183</v>
      </c>
      <c r="E1691">
        <v>14</v>
      </c>
      <c r="F1691" s="7">
        <v>0.39866372300000003</v>
      </c>
      <c r="G1691" s="7">
        <v>0</v>
      </c>
      <c r="H1691" t="s">
        <v>2184</v>
      </c>
      <c r="I1691">
        <v>49</v>
      </c>
      <c r="J1691">
        <v>32886.49</v>
      </c>
      <c r="K1691">
        <v>100000</v>
      </c>
      <c r="L1691" t="s">
        <v>52</v>
      </c>
      <c r="M1691" s="8" t="s">
        <v>86</v>
      </c>
      <c r="N1691" s="8">
        <v>0.625</v>
      </c>
      <c r="O1691">
        <v>0.375</v>
      </c>
      <c r="P1691" s="9">
        <v>0</v>
      </c>
      <c r="Q1691">
        <v>40000</v>
      </c>
      <c r="R1691" s="8"/>
      <c r="S1691" s="8" t="s">
        <v>598</v>
      </c>
      <c r="T1691">
        <v>12121750</v>
      </c>
      <c r="U1691">
        <v>17379471</v>
      </c>
      <c r="V1691">
        <v>19467096</v>
      </c>
      <c r="W1691">
        <v>-473771</v>
      </c>
      <c r="X1691">
        <v>0</v>
      </c>
      <c r="Y1691">
        <v>9010626</v>
      </c>
      <c r="Z1691">
        <v>3145285</v>
      </c>
      <c r="AA1691">
        <v>18531697</v>
      </c>
      <c r="AB1691">
        <v>5484630</v>
      </c>
      <c r="AC1691">
        <v>7</v>
      </c>
      <c r="AD1691">
        <v>13047067</v>
      </c>
      <c r="AE1691">
        <v>2007</v>
      </c>
      <c r="AF1691" t="s">
        <v>121</v>
      </c>
      <c r="AG1691">
        <v>118000</v>
      </c>
      <c r="AH1691" t="s">
        <v>55</v>
      </c>
      <c r="AI1691" t="s">
        <v>55</v>
      </c>
      <c r="AJ1691">
        <v>1</v>
      </c>
      <c r="AK1691">
        <v>731338</v>
      </c>
      <c r="AL1691" s="8" t="s">
        <v>6469</v>
      </c>
      <c r="AM1691" s="10">
        <f t="shared" si="234"/>
        <v>2013</v>
      </c>
      <c r="AN1691">
        <f t="shared" si="235"/>
        <v>1</v>
      </c>
      <c r="AO1691">
        <f t="shared" si="241"/>
        <v>0</v>
      </c>
      <c r="AP1691">
        <f t="shared" si="236"/>
        <v>0</v>
      </c>
      <c r="AQ1691">
        <f t="shared" si="237"/>
        <v>0</v>
      </c>
      <c r="AR1691">
        <f t="shared" si="238"/>
        <v>1</v>
      </c>
      <c r="AS1691">
        <f t="shared" si="239"/>
        <v>0</v>
      </c>
      <c r="AT1691">
        <f t="shared" si="240"/>
        <v>0</v>
      </c>
      <c r="AU1691">
        <f t="shared" si="240"/>
        <v>0</v>
      </c>
      <c r="AV1691" t="str">
        <f t="shared" si="242"/>
        <v>2020-04-24T15:46:04</v>
      </c>
    </row>
    <row r="1692" spans="1:48" x14ac:dyDescent="0.25">
      <c r="A1692" s="5">
        <v>1747</v>
      </c>
      <c r="B1692" s="5" t="s">
        <v>6470</v>
      </c>
      <c r="C1692" s="5" t="s">
        <v>6471</v>
      </c>
      <c r="D1692" s="6" t="s">
        <v>6472</v>
      </c>
      <c r="E1692">
        <v>15</v>
      </c>
      <c r="F1692" s="7">
        <v>0.36384511159999999</v>
      </c>
      <c r="G1692" s="7">
        <v>0</v>
      </c>
      <c r="H1692" t="s">
        <v>6473</v>
      </c>
      <c r="I1692">
        <v>0</v>
      </c>
      <c r="J1692">
        <v>0</v>
      </c>
      <c r="K1692">
        <v>15000</v>
      </c>
      <c r="L1692" t="s">
        <v>199</v>
      </c>
      <c r="M1692" s="8" t="s">
        <v>74</v>
      </c>
      <c r="N1692" s="8">
        <v>0.48214285714285698</v>
      </c>
      <c r="O1692">
        <v>0.51785714285714202</v>
      </c>
      <c r="P1692" s="11">
        <v>-2.9999999999999999E-16</v>
      </c>
      <c r="R1692" s="8"/>
      <c r="S1692" s="8"/>
      <c r="AA1692">
        <v>1255033</v>
      </c>
      <c r="AB1692">
        <v>1255033</v>
      </c>
      <c r="AC1692">
        <v>12</v>
      </c>
      <c r="AD1692">
        <v>0</v>
      </c>
      <c r="AE1692">
        <v>2017</v>
      </c>
      <c r="AF1692" t="s">
        <v>126</v>
      </c>
      <c r="AG1692">
        <v>100000</v>
      </c>
      <c r="AH1692" t="s">
        <v>55</v>
      </c>
      <c r="AI1692" t="s">
        <v>56</v>
      </c>
      <c r="AJ1692">
        <v>1</v>
      </c>
      <c r="AK1692">
        <v>29101</v>
      </c>
      <c r="AL1692" s="8"/>
      <c r="AM1692" s="10">
        <f t="shared" si="234"/>
        <v>2018</v>
      </c>
      <c r="AN1692">
        <f t="shared" si="235"/>
        <v>0</v>
      </c>
      <c r="AO1692">
        <f t="shared" si="241"/>
        <v>1</v>
      </c>
      <c r="AP1692">
        <f t="shared" si="236"/>
        <v>0</v>
      </c>
      <c r="AQ1692">
        <f t="shared" si="237"/>
        <v>0</v>
      </c>
      <c r="AR1692">
        <f t="shared" si="238"/>
        <v>0</v>
      </c>
      <c r="AS1692">
        <f t="shared" si="239"/>
        <v>1</v>
      </c>
      <c r="AT1692">
        <f t="shared" si="240"/>
        <v>0</v>
      </c>
      <c r="AU1692">
        <f t="shared" si="240"/>
        <v>1</v>
      </c>
      <c r="AV1692">
        <f t="shared" si="242"/>
        <v>0</v>
      </c>
    </row>
    <row r="1693" spans="1:48" x14ac:dyDescent="0.25">
      <c r="A1693" s="5">
        <v>1748</v>
      </c>
      <c r="B1693" s="5" t="s">
        <v>4630</v>
      </c>
      <c r="C1693" s="5" t="s">
        <v>4308</v>
      </c>
      <c r="D1693" s="6" t="s">
        <v>4631</v>
      </c>
      <c r="E1693">
        <v>36</v>
      </c>
      <c r="F1693" s="7">
        <v>0</v>
      </c>
      <c r="G1693" s="7"/>
      <c r="H1693" t="s">
        <v>4632</v>
      </c>
      <c r="I1693">
        <v>0</v>
      </c>
      <c r="J1693">
        <v>0</v>
      </c>
      <c r="K1693">
        <v>10000</v>
      </c>
      <c r="L1693" t="s">
        <v>199</v>
      </c>
      <c r="M1693" s="8" t="s">
        <v>86</v>
      </c>
      <c r="N1693" s="8">
        <v>0.58928571428571397</v>
      </c>
      <c r="O1693">
        <v>0.41071428571428498</v>
      </c>
      <c r="P1693" s="9">
        <v>0</v>
      </c>
      <c r="R1693" s="8"/>
      <c r="S1693" s="8"/>
      <c r="AA1693">
        <v>8172228</v>
      </c>
      <c r="AB1693">
        <v>0</v>
      </c>
      <c r="AC1693">
        <v>12</v>
      </c>
      <c r="AD1693">
        <v>0</v>
      </c>
      <c r="AE1693">
        <v>2013</v>
      </c>
      <c r="AF1693" t="s">
        <v>68</v>
      </c>
      <c r="AG1693">
        <v>100000</v>
      </c>
      <c r="AH1693" t="s">
        <v>56</v>
      </c>
      <c r="AI1693" t="s">
        <v>56</v>
      </c>
      <c r="AJ1693">
        <v>0</v>
      </c>
      <c r="AK1693">
        <v>16500</v>
      </c>
      <c r="AL1693" s="8"/>
      <c r="AM1693" s="10">
        <f t="shared" si="234"/>
        <v>2019</v>
      </c>
      <c r="AN1693">
        <f t="shared" si="235"/>
        <v>0</v>
      </c>
      <c r="AO1693">
        <f t="shared" si="241"/>
        <v>1</v>
      </c>
      <c r="AP1693">
        <f t="shared" si="236"/>
        <v>0</v>
      </c>
      <c r="AQ1693">
        <f t="shared" si="237"/>
        <v>0</v>
      </c>
      <c r="AR1693">
        <f t="shared" si="238"/>
        <v>1</v>
      </c>
      <c r="AS1693">
        <f t="shared" si="239"/>
        <v>0</v>
      </c>
      <c r="AT1693">
        <f t="shared" si="240"/>
        <v>1</v>
      </c>
      <c r="AU1693">
        <f t="shared" si="240"/>
        <v>1</v>
      </c>
      <c r="AV1693">
        <f t="shared" si="242"/>
        <v>0</v>
      </c>
    </row>
    <row r="1694" spans="1:48" x14ac:dyDescent="0.25">
      <c r="A1694" s="5">
        <v>1749</v>
      </c>
      <c r="B1694" s="5" t="s">
        <v>6474</v>
      </c>
      <c r="C1694" s="5" t="s">
        <v>6475</v>
      </c>
      <c r="D1694" s="6" t="s">
        <v>6476</v>
      </c>
      <c r="E1694">
        <v>62</v>
      </c>
      <c r="F1694" s="7">
        <v>0.44239535330000002</v>
      </c>
      <c r="G1694" s="7">
        <v>0</v>
      </c>
      <c r="H1694" t="s">
        <v>5857</v>
      </c>
      <c r="I1694">
        <v>113</v>
      </c>
      <c r="J1694">
        <v>31248</v>
      </c>
      <c r="K1694">
        <v>60000</v>
      </c>
      <c r="L1694" t="s">
        <v>199</v>
      </c>
      <c r="M1694" s="8" t="s">
        <v>53</v>
      </c>
      <c r="N1694" s="8">
        <v>0.71428571428571397</v>
      </c>
      <c r="O1694">
        <v>0.28571428571428498</v>
      </c>
      <c r="P1694" s="9">
        <v>0.41979818261735702</v>
      </c>
      <c r="R1694" s="8"/>
      <c r="S1694" s="8" t="s">
        <v>329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14144690</v>
      </c>
      <c r="AB1694">
        <v>6145022</v>
      </c>
      <c r="AC1694">
        <v>12</v>
      </c>
      <c r="AD1694">
        <v>7999668</v>
      </c>
      <c r="AE1694">
        <v>2010</v>
      </c>
      <c r="AF1694" t="s">
        <v>68</v>
      </c>
      <c r="AG1694">
        <v>1500000</v>
      </c>
      <c r="AH1694" t="s">
        <v>55</v>
      </c>
      <c r="AI1694" t="s">
        <v>55</v>
      </c>
      <c r="AJ1694">
        <v>0.26317976030000001</v>
      </c>
      <c r="AK1694">
        <v>0</v>
      </c>
      <c r="AL1694" s="8"/>
      <c r="AM1694" s="10">
        <f t="shared" si="234"/>
        <v>2016</v>
      </c>
      <c r="AN1694">
        <f t="shared" si="235"/>
        <v>0</v>
      </c>
      <c r="AO1694">
        <f t="shared" si="241"/>
        <v>1</v>
      </c>
      <c r="AP1694">
        <f t="shared" si="236"/>
        <v>0</v>
      </c>
      <c r="AQ1694">
        <f t="shared" si="237"/>
        <v>1</v>
      </c>
      <c r="AR1694">
        <f t="shared" si="238"/>
        <v>0</v>
      </c>
      <c r="AS1694">
        <f t="shared" si="239"/>
        <v>0</v>
      </c>
      <c r="AT1694">
        <f t="shared" si="240"/>
        <v>0</v>
      </c>
      <c r="AU1694">
        <f t="shared" si="240"/>
        <v>0</v>
      </c>
      <c r="AV1694">
        <f t="shared" si="242"/>
        <v>0</v>
      </c>
    </row>
    <row r="1695" spans="1:48" x14ac:dyDescent="0.25">
      <c r="A1695" s="5">
        <v>1750</v>
      </c>
      <c r="B1695" s="5" t="s">
        <v>6430</v>
      </c>
      <c r="C1695" s="5" t="s">
        <v>6431</v>
      </c>
      <c r="D1695" s="6" t="s">
        <v>6432</v>
      </c>
      <c r="E1695">
        <v>124</v>
      </c>
      <c r="F1695" s="7">
        <v>0.36463727639999999</v>
      </c>
      <c r="G1695" s="7">
        <v>0</v>
      </c>
      <c r="H1695" t="s">
        <v>6433</v>
      </c>
      <c r="I1695">
        <v>40</v>
      </c>
      <c r="J1695">
        <v>508121.72</v>
      </c>
      <c r="K1695">
        <v>1000000</v>
      </c>
      <c r="L1695" t="s">
        <v>119</v>
      </c>
      <c r="M1695" s="8" t="s">
        <v>86</v>
      </c>
      <c r="N1695" s="8">
        <v>0.625</v>
      </c>
      <c r="O1695">
        <v>0.375</v>
      </c>
      <c r="P1695" s="9">
        <v>-0.88069933633943798</v>
      </c>
      <c r="Q1695">
        <v>300000</v>
      </c>
      <c r="R1695" s="8" t="s">
        <v>6477</v>
      </c>
      <c r="S1695" s="8" t="s">
        <v>113</v>
      </c>
      <c r="T1695">
        <v>20475335</v>
      </c>
      <c r="U1695">
        <v>12112700</v>
      </c>
      <c r="V1695">
        <v>22755888</v>
      </c>
      <c r="W1695">
        <v>11273971</v>
      </c>
      <c r="X1695">
        <v>794351</v>
      </c>
      <c r="Y1695">
        <v>11467206</v>
      </c>
      <c r="Z1695">
        <v>6975056</v>
      </c>
      <c r="AA1695">
        <v>12676461</v>
      </c>
      <c r="AB1695">
        <v>4618346</v>
      </c>
      <c r="AC1695">
        <v>3</v>
      </c>
      <c r="AD1695">
        <v>8058115</v>
      </c>
      <c r="AE1695">
        <v>2000</v>
      </c>
      <c r="AF1695" t="s">
        <v>54</v>
      </c>
      <c r="AG1695">
        <v>1502000</v>
      </c>
      <c r="AH1695" t="s">
        <v>55</v>
      </c>
      <c r="AI1695" t="s">
        <v>56</v>
      </c>
      <c r="AJ1695">
        <v>0.95969804790000002</v>
      </c>
      <c r="AK1695">
        <v>2498156</v>
      </c>
      <c r="AL1695" s="8"/>
      <c r="AM1695" s="10">
        <f t="shared" si="234"/>
        <v>2006</v>
      </c>
      <c r="AN1695">
        <f t="shared" si="235"/>
        <v>1</v>
      </c>
      <c r="AO1695">
        <f t="shared" si="241"/>
        <v>0</v>
      </c>
      <c r="AP1695">
        <f t="shared" si="236"/>
        <v>0</v>
      </c>
      <c r="AQ1695">
        <f t="shared" si="237"/>
        <v>0</v>
      </c>
      <c r="AR1695">
        <f t="shared" si="238"/>
        <v>1</v>
      </c>
      <c r="AS1695">
        <f t="shared" si="239"/>
        <v>0</v>
      </c>
      <c r="AT1695">
        <f t="shared" si="240"/>
        <v>0</v>
      </c>
      <c r="AU1695">
        <f t="shared" si="240"/>
        <v>1</v>
      </c>
      <c r="AV1695" t="str">
        <f t="shared" si="242"/>
        <v>2020-04-24T16:19:22</v>
      </c>
    </row>
    <row r="1696" spans="1:48" x14ac:dyDescent="0.25">
      <c r="A1696" s="5">
        <v>1751</v>
      </c>
      <c r="B1696" s="5" t="s">
        <v>6478</v>
      </c>
      <c r="C1696" s="5" t="s">
        <v>6479</v>
      </c>
      <c r="D1696" s="6" t="s">
        <v>6480</v>
      </c>
      <c r="E1696">
        <v>5</v>
      </c>
      <c r="F1696" s="7">
        <v>0.57540740739999996</v>
      </c>
      <c r="G1696" s="7">
        <v>0</v>
      </c>
      <c r="H1696" t="s">
        <v>6481</v>
      </c>
      <c r="I1696">
        <v>27</v>
      </c>
      <c r="J1696">
        <v>3375</v>
      </c>
      <c r="K1696">
        <v>30000</v>
      </c>
      <c r="L1696" t="s">
        <v>199</v>
      </c>
      <c r="M1696" s="8" t="s">
        <v>86</v>
      </c>
      <c r="N1696" s="8">
        <v>0.53571428571428503</v>
      </c>
      <c r="O1696">
        <v>0.46428571428571402</v>
      </c>
      <c r="P1696" s="9">
        <v>0</v>
      </c>
      <c r="R1696" s="8"/>
      <c r="S1696" s="8"/>
      <c r="AA1696">
        <v>860477</v>
      </c>
      <c r="AB1696">
        <v>860477</v>
      </c>
      <c r="AC1696">
        <v>12</v>
      </c>
      <c r="AD1696">
        <v>0</v>
      </c>
      <c r="AE1696">
        <v>2017</v>
      </c>
      <c r="AF1696" t="s">
        <v>126</v>
      </c>
      <c r="AG1696">
        <v>10000</v>
      </c>
      <c r="AH1696" t="s">
        <v>55</v>
      </c>
      <c r="AI1696" t="s">
        <v>55</v>
      </c>
      <c r="AJ1696">
        <v>1</v>
      </c>
      <c r="AK1696">
        <v>6660</v>
      </c>
      <c r="AL1696" s="8"/>
      <c r="AM1696" s="10">
        <f t="shared" si="234"/>
        <v>2018</v>
      </c>
      <c r="AN1696">
        <f t="shared" si="235"/>
        <v>0</v>
      </c>
      <c r="AO1696">
        <f t="shared" si="241"/>
        <v>1</v>
      </c>
      <c r="AP1696">
        <f t="shared" si="236"/>
        <v>0</v>
      </c>
      <c r="AQ1696">
        <f t="shared" si="237"/>
        <v>0</v>
      </c>
      <c r="AR1696">
        <f t="shared" si="238"/>
        <v>1</v>
      </c>
      <c r="AS1696">
        <f t="shared" si="239"/>
        <v>0</v>
      </c>
      <c r="AT1696">
        <f t="shared" si="240"/>
        <v>0</v>
      </c>
      <c r="AU1696">
        <f t="shared" si="240"/>
        <v>0</v>
      </c>
      <c r="AV1696">
        <f t="shared" si="242"/>
        <v>0</v>
      </c>
    </row>
    <row r="1697" spans="1:48" x14ac:dyDescent="0.25">
      <c r="A1697" s="5">
        <v>1752</v>
      </c>
      <c r="B1697" s="5" t="s">
        <v>6285</v>
      </c>
      <c r="C1697" s="5" t="s">
        <v>6286</v>
      </c>
      <c r="D1697" s="6" t="s">
        <v>6287</v>
      </c>
      <c r="E1697">
        <v>133</v>
      </c>
      <c r="F1697" s="7">
        <v>0.33766257350000001</v>
      </c>
      <c r="G1697" s="7">
        <v>0</v>
      </c>
      <c r="H1697" t="s">
        <v>6288</v>
      </c>
      <c r="I1697">
        <v>0</v>
      </c>
      <c r="J1697">
        <v>2715</v>
      </c>
      <c r="K1697">
        <v>45000</v>
      </c>
      <c r="L1697" t="s">
        <v>52</v>
      </c>
      <c r="M1697" s="8" t="s">
        <v>53</v>
      </c>
      <c r="N1697" s="8">
        <v>0.78571428571428503</v>
      </c>
      <c r="O1697">
        <v>0.214285714285714</v>
      </c>
      <c r="P1697" s="9">
        <v>0.82520882424450004</v>
      </c>
      <c r="Q1697">
        <v>45000</v>
      </c>
      <c r="R1697" s="8"/>
      <c r="S1697" s="8"/>
      <c r="AA1697">
        <v>9989879</v>
      </c>
      <c r="AB1697">
        <v>0</v>
      </c>
      <c r="AC1697">
        <v>12</v>
      </c>
      <c r="AD1697">
        <v>0</v>
      </c>
      <c r="AE1697">
        <v>1991</v>
      </c>
      <c r="AF1697" t="s">
        <v>54</v>
      </c>
      <c r="AG1697">
        <v>150000</v>
      </c>
      <c r="AH1697" t="s">
        <v>55</v>
      </c>
      <c r="AI1697" t="s">
        <v>55</v>
      </c>
      <c r="AJ1697">
        <v>0.99275484670000003</v>
      </c>
      <c r="AK1697">
        <v>897250</v>
      </c>
      <c r="AL1697" s="8" t="s">
        <v>6482</v>
      </c>
      <c r="AM1697" s="10">
        <f t="shared" si="234"/>
        <v>2006</v>
      </c>
      <c r="AN1697">
        <f t="shared" si="235"/>
        <v>1</v>
      </c>
      <c r="AO1697">
        <f t="shared" si="241"/>
        <v>0</v>
      </c>
      <c r="AP1697">
        <f t="shared" si="236"/>
        <v>0</v>
      </c>
      <c r="AQ1697">
        <f t="shared" si="237"/>
        <v>1</v>
      </c>
      <c r="AR1697">
        <f t="shared" si="238"/>
        <v>0</v>
      </c>
      <c r="AS1697">
        <f t="shared" si="239"/>
        <v>0</v>
      </c>
      <c r="AT1697">
        <f t="shared" si="240"/>
        <v>0</v>
      </c>
      <c r="AU1697">
        <f t="shared" si="240"/>
        <v>0</v>
      </c>
      <c r="AV1697" t="str">
        <f t="shared" si="242"/>
        <v>2020-04-24T16:07:22</v>
      </c>
    </row>
    <row r="1698" spans="1:48" x14ac:dyDescent="0.25">
      <c r="A1698" s="5">
        <v>1753</v>
      </c>
      <c r="B1698" s="5" t="s">
        <v>6280</v>
      </c>
      <c r="C1698" s="5" t="s">
        <v>6281</v>
      </c>
      <c r="D1698" s="6" t="s">
        <v>6282</v>
      </c>
      <c r="E1698">
        <v>20</v>
      </c>
      <c r="F1698" s="7">
        <v>0.47893489519999999</v>
      </c>
      <c r="G1698" s="7">
        <v>0</v>
      </c>
      <c r="H1698" t="s">
        <v>6283</v>
      </c>
      <c r="I1698">
        <v>0</v>
      </c>
      <c r="J1698">
        <v>0</v>
      </c>
      <c r="K1698">
        <v>20000</v>
      </c>
      <c r="L1698" t="s">
        <v>52</v>
      </c>
      <c r="M1698" s="8" t="s">
        <v>53</v>
      </c>
      <c r="N1698" s="8">
        <v>0.80357142857142805</v>
      </c>
      <c r="O1698">
        <v>0.19642857142857101</v>
      </c>
      <c r="P1698" s="9">
        <v>0</v>
      </c>
      <c r="Q1698">
        <v>20000</v>
      </c>
      <c r="R1698" s="8"/>
      <c r="S1698" s="8"/>
      <c r="AA1698">
        <v>3028545</v>
      </c>
      <c r="AB1698">
        <v>0</v>
      </c>
      <c r="AC1698">
        <v>12</v>
      </c>
      <c r="AD1698">
        <v>0</v>
      </c>
      <c r="AE1698">
        <v>2002</v>
      </c>
      <c r="AF1698" t="s">
        <v>54</v>
      </c>
      <c r="AG1698">
        <v>10000</v>
      </c>
      <c r="AH1698" t="s">
        <v>55</v>
      </c>
      <c r="AI1698" t="s">
        <v>55</v>
      </c>
      <c r="AJ1698">
        <v>1</v>
      </c>
      <c r="AK1698">
        <v>260642</v>
      </c>
      <c r="AL1698" s="8" t="s">
        <v>6483</v>
      </c>
      <c r="AM1698" s="10">
        <f t="shared" si="234"/>
        <v>2008</v>
      </c>
      <c r="AN1698">
        <f t="shared" si="235"/>
        <v>1</v>
      </c>
      <c r="AO1698">
        <f t="shared" si="241"/>
        <v>0</v>
      </c>
      <c r="AP1698">
        <f t="shared" si="236"/>
        <v>0</v>
      </c>
      <c r="AQ1698">
        <f t="shared" si="237"/>
        <v>1</v>
      </c>
      <c r="AR1698">
        <f t="shared" si="238"/>
        <v>0</v>
      </c>
      <c r="AS1698">
        <f t="shared" si="239"/>
        <v>0</v>
      </c>
      <c r="AT1698">
        <f t="shared" si="240"/>
        <v>0</v>
      </c>
      <c r="AU1698">
        <f t="shared" si="240"/>
        <v>0</v>
      </c>
      <c r="AV1698" t="str">
        <f t="shared" si="242"/>
        <v>2020-04-24T16:11:45</v>
      </c>
    </row>
    <row r="1699" spans="1:48" x14ac:dyDescent="0.25">
      <c r="A1699" s="5">
        <v>1754</v>
      </c>
      <c r="B1699" s="5" t="s">
        <v>4728</v>
      </c>
      <c r="C1699" s="5" t="s">
        <v>4729</v>
      </c>
      <c r="D1699" s="6" t="s">
        <v>4730</v>
      </c>
      <c r="E1699">
        <v>24</v>
      </c>
      <c r="F1699" s="7">
        <v>0.39444311240000002</v>
      </c>
      <c r="G1699" s="7">
        <v>0</v>
      </c>
      <c r="H1699" t="s">
        <v>4731</v>
      </c>
      <c r="I1699">
        <v>15</v>
      </c>
      <c r="J1699">
        <v>144651.38</v>
      </c>
      <c r="K1699">
        <v>400000</v>
      </c>
      <c r="L1699" t="s">
        <v>119</v>
      </c>
      <c r="M1699" s="8" t="s">
        <v>53</v>
      </c>
      <c r="N1699" s="8">
        <v>0.78571428571428503</v>
      </c>
      <c r="O1699">
        <v>0.214285714285714</v>
      </c>
      <c r="P1699" s="9">
        <v>-0.17518262148951999</v>
      </c>
      <c r="Q1699">
        <v>200000</v>
      </c>
      <c r="R1699" s="8" t="s">
        <v>6484</v>
      </c>
      <c r="S1699" s="8" t="s">
        <v>6485</v>
      </c>
      <c r="T1699">
        <v>16792105</v>
      </c>
      <c r="U1699">
        <v>7246740</v>
      </c>
      <c r="V1699">
        <v>17049639</v>
      </c>
      <c r="W1699">
        <v>8233728</v>
      </c>
      <c r="X1699">
        <v>0</v>
      </c>
      <c r="Y1699">
        <v>11410906</v>
      </c>
      <c r="Z1699">
        <v>1630609</v>
      </c>
      <c r="AA1699">
        <v>1840440</v>
      </c>
      <c r="AB1699">
        <v>510512</v>
      </c>
      <c r="AC1699">
        <v>2</v>
      </c>
      <c r="AD1699">
        <v>1329928</v>
      </c>
      <c r="AE1699">
        <v>2006</v>
      </c>
      <c r="AF1699" t="s">
        <v>121</v>
      </c>
      <c r="AG1699">
        <v>100000</v>
      </c>
      <c r="AH1699" t="s">
        <v>55</v>
      </c>
      <c r="AI1699" t="s">
        <v>55</v>
      </c>
      <c r="AJ1699">
        <v>0.84994236450000005</v>
      </c>
      <c r="AK1699">
        <v>178000</v>
      </c>
      <c r="AL1699" s="8"/>
      <c r="AM1699" s="10">
        <f t="shared" si="234"/>
        <v>2013</v>
      </c>
      <c r="AN1699">
        <f t="shared" si="235"/>
        <v>1</v>
      </c>
      <c r="AO1699">
        <f t="shared" si="241"/>
        <v>0</v>
      </c>
      <c r="AP1699">
        <f t="shared" si="236"/>
        <v>0</v>
      </c>
      <c r="AQ1699">
        <f t="shared" si="237"/>
        <v>1</v>
      </c>
      <c r="AR1699">
        <f t="shared" si="238"/>
        <v>0</v>
      </c>
      <c r="AS1699">
        <f t="shared" si="239"/>
        <v>0</v>
      </c>
      <c r="AT1699">
        <f t="shared" si="240"/>
        <v>0</v>
      </c>
      <c r="AU1699">
        <f t="shared" si="240"/>
        <v>0</v>
      </c>
      <c r="AV1699" t="str">
        <f t="shared" si="242"/>
        <v>2020-04-27T19:15:55</v>
      </c>
    </row>
    <row r="1700" spans="1:48" x14ac:dyDescent="0.25">
      <c r="A1700" s="5">
        <v>1755</v>
      </c>
      <c r="B1700" s="5" t="s">
        <v>5363</v>
      </c>
      <c r="C1700" s="5" t="s">
        <v>5364</v>
      </c>
      <c r="D1700" s="6" t="s">
        <v>5365</v>
      </c>
      <c r="E1700">
        <v>43</v>
      </c>
      <c r="F1700" s="7">
        <v>0</v>
      </c>
      <c r="G1700" s="7"/>
      <c r="H1700" t="s">
        <v>5366</v>
      </c>
      <c r="I1700">
        <v>0</v>
      </c>
      <c r="J1700">
        <v>0</v>
      </c>
      <c r="K1700">
        <v>180000</v>
      </c>
      <c r="L1700" t="s">
        <v>52</v>
      </c>
      <c r="M1700" s="8" t="s">
        <v>63</v>
      </c>
      <c r="N1700" s="8">
        <v>0.96428571428571397</v>
      </c>
      <c r="O1700">
        <v>3.5714285714285698E-2</v>
      </c>
      <c r="P1700" s="9">
        <v>-0.86602540378443904</v>
      </c>
      <c r="Q1700">
        <v>150000</v>
      </c>
      <c r="R1700" s="8"/>
      <c r="S1700" s="8" t="s">
        <v>103</v>
      </c>
      <c r="T1700">
        <v>4565815</v>
      </c>
      <c r="U1700">
        <v>337703</v>
      </c>
      <c r="V1700">
        <v>5841069</v>
      </c>
      <c r="W1700">
        <v>5503365</v>
      </c>
      <c r="X1700">
        <v>0</v>
      </c>
      <c r="Y1700">
        <v>2411864</v>
      </c>
      <c r="Z1700">
        <v>522761</v>
      </c>
      <c r="AA1700">
        <v>11411386</v>
      </c>
      <c r="AB1700">
        <v>4073602</v>
      </c>
      <c r="AC1700">
        <v>12</v>
      </c>
      <c r="AD1700">
        <v>7337784</v>
      </c>
      <c r="AE1700">
        <v>1981</v>
      </c>
      <c r="AF1700" t="s">
        <v>54</v>
      </c>
      <c r="AG1700">
        <v>200000</v>
      </c>
      <c r="AH1700" t="s">
        <v>55</v>
      </c>
      <c r="AI1700" t="s">
        <v>55</v>
      </c>
      <c r="AJ1700">
        <v>0</v>
      </c>
      <c r="AK1700">
        <v>1021603</v>
      </c>
      <c r="AL1700" s="8" t="s">
        <v>6486</v>
      </c>
      <c r="AM1700" s="10">
        <f t="shared" si="234"/>
        <v>2016</v>
      </c>
      <c r="AN1700">
        <f t="shared" si="235"/>
        <v>1</v>
      </c>
      <c r="AO1700">
        <f t="shared" si="241"/>
        <v>0</v>
      </c>
      <c r="AP1700">
        <f t="shared" si="236"/>
        <v>1</v>
      </c>
      <c r="AQ1700">
        <f t="shared" si="237"/>
        <v>0</v>
      </c>
      <c r="AR1700">
        <f t="shared" si="238"/>
        <v>0</v>
      </c>
      <c r="AS1700">
        <f t="shared" si="239"/>
        <v>0</v>
      </c>
      <c r="AT1700">
        <f t="shared" si="240"/>
        <v>0</v>
      </c>
      <c r="AU1700">
        <f t="shared" si="240"/>
        <v>0</v>
      </c>
      <c r="AV1700" t="str">
        <f t="shared" si="242"/>
        <v>2020-04-24T16:10:30</v>
      </c>
    </row>
    <row r="1701" spans="1:48" x14ac:dyDescent="0.25">
      <c r="A1701" s="5">
        <v>1756</v>
      </c>
      <c r="B1701" s="5" t="s">
        <v>6487</v>
      </c>
      <c r="C1701" s="5" t="s">
        <v>6488</v>
      </c>
      <c r="D1701" s="6" t="s">
        <v>6489</v>
      </c>
      <c r="E1701">
        <v>8</v>
      </c>
      <c r="F1701" s="7">
        <v>0.3557909192</v>
      </c>
      <c r="G1701" s="7">
        <v>0</v>
      </c>
      <c r="H1701" t="s">
        <v>6490</v>
      </c>
      <c r="I1701">
        <v>28</v>
      </c>
      <c r="J1701">
        <v>15672.08</v>
      </c>
      <c r="K1701">
        <v>80000</v>
      </c>
      <c r="L1701" t="s">
        <v>52</v>
      </c>
      <c r="M1701" s="8" t="s">
        <v>53</v>
      </c>
      <c r="N1701" s="8">
        <v>0.83928571428571397</v>
      </c>
      <c r="O1701">
        <v>0.160714285714285</v>
      </c>
      <c r="P1701" s="9">
        <v>0</v>
      </c>
      <c r="Q1701">
        <v>80000</v>
      </c>
      <c r="R1701" s="8"/>
      <c r="S1701" s="8" t="s">
        <v>2633</v>
      </c>
      <c r="T1701">
        <v>10308328</v>
      </c>
      <c r="U1701">
        <v>3809033</v>
      </c>
      <c r="V1701">
        <v>10392785</v>
      </c>
      <c r="W1701">
        <v>91781</v>
      </c>
      <c r="X1701">
        <v>985116</v>
      </c>
      <c r="Y1701">
        <v>269378</v>
      </c>
      <c r="Z1701">
        <v>5493839</v>
      </c>
      <c r="AA1701">
        <v>12077345</v>
      </c>
      <c r="AB1701">
        <v>8249192</v>
      </c>
      <c r="AC1701">
        <v>11</v>
      </c>
      <c r="AD1701">
        <v>3828153</v>
      </c>
      <c r="AE1701">
        <v>2007</v>
      </c>
      <c r="AF1701" t="s">
        <v>121</v>
      </c>
      <c r="AG1701">
        <v>10000</v>
      </c>
      <c r="AH1701" t="s">
        <v>55</v>
      </c>
      <c r="AI1701" t="s">
        <v>55</v>
      </c>
      <c r="AJ1701">
        <v>0.99636620090000005</v>
      </c>
      <c r="AK1701">
        <v>10120</v>
      </c>
      <c r="AL1701" s="8" t="s">
        <v>6491</v>
      </c>
      <c r="AM1701" s="10">
        <f t="shared" si="234"/>
        <v>2008</v>
      </c>
      <c r="AN1701">
        <f t="shared" si="235"/>
        <v>1</v>
      </c>
      <c r="AO1701">
        <f t="shared" si="241"/>
        <v>0</v>
      </c>
      <c r="AP1701">
        <f t="shared" si="236"/>
        <v>0</v>
      </c>
      <c r="AQ1701">
        <f t="shared" si="237"/>
        <v>1</v>
      </c>
      <c r="AR1701">
        <f t="shared" si="238"/>
        <v>0</v>
      </c>
      <c r="AS1701">
        <f t="shared" si="239"/>
        <v>0</v>
      </c>
      <c r="AT1701">
        <f t="shared" si="240"/>
        <v>0</v>
      </c>
      <c r="AU1701">
        <f t="shared" si="240"/>
        <v>0</v>
      </c>
      <c r="AV1701" t="str">
        <f t="shared" si="242"/>
        <v>2020-04-24T18:24:45</v>
      </c>
    </row>
    <row r="1702" spans="1:48" x14ac:dyDescent="0.25">
      <c r="A1702" s="5">
        <v>1757</v>
      </c>
      <c r="B1702" s="5" t="s">
        <v>650</v>
      </c>
      <c r="C1702" s="5" t="s">
        <v>651</v>
      </c>
      <c r="D1702" s="6" t="s">
        <v>652</v>
      </c>
      <c r="E1702">
        <v>33</v>
      </c>
      <c r="F1702" s="7">
        <v>0.22319325270000001</v>
      </c>
      <c r="G1702" s="7">
        <v>0</v>
      </c>
      <c r="H1702" t="s">
        <v>653</v>
      </c>
      <c r="I1702">
        <v>68</v>
      </c>
      <c r="J1702">
        <v>66209.820000000007</v>
      </c>
      <c r="K1702">
        <v>245000</v>
      </c>
      <c r="L1702" t="s">
        <v>52</v>
      </c>
      <c r="M1702" s="8" t="s">
        <v>53</v>
      </c>
      <c r="N1702" s="8">
        <v>0.85714285714285698</v>
      </c>
      <c r="O1702">
        <v>0.14285714285714199</v>
      </c>
      <c r="P1702" s="9">
        <v>-0.98619463933375995</v>
      </c>
      <c r="Q1702">
        <v>230000</v>
      </c>
      <c r="R1702" s="8"/>
      <c r="S1702" s="8" t="s">
        <v>654</v>
      </c>
      <c r="T1702">
        <v>13769660</v>
      </c>
      <c r="U1702">
        <v>6181072</v>
      </c>
      <c r="V1702">
        <v>14878097</v>
      </c>
      <c r="W1702">
        <v>7402373</v>
      </c>
      <c r="X1702">
        <v>3877601</v>
      </c>
      <c r="Y1702">
        <v>6733077</v>
      </c>
      <c r="Z1702">
        <v>4076110</v>
      </c>
      <c r="AA1702">
        <v>8610209</v>
      </c>
      <c r="AB1702">
        <v>2420538</v>
      </c>
      <c r="AC1702">
        <v>5</v>
      </c>
      <c r="AD1702">
        <v>6189671</v>
      </c>
      <c r="AE1702">
        <v>2003</v>
      </c>
      <c r="AF1702" t="s">
        <v>54</v>
      </c>
      <c r="AG1702">
        <v>1000000</v>
      </c>
      <c r="AH1702" t="s">
        <v>55</v>
      </c>
      <c r="AI1702" t="s">
        <v>55</v>
      </c>
      <c r="AJ1702">
        <v>0.89126168939999995</v>
      </c>
      <c r="AK1702">
        <v>2681972</v>
      </c>
      <c r="AL1702" s="8" t="s">
        <v>6492</v>
      </c>
      <c r="AM1702" s="10">
        <f t="shared" si="234"/>
        <v>2010</v>
      </c>
      <c r="AN1702">
        <f t="shared" si="235"/>
        <v>1</v>
      </c>
      <c r="AO1702">
        <f t="shared" si="241"/>
        <v>0</v>
      </c>
      <c r="AP1702">
        <f t="shared" si="236"/>
        <v>0</v>
      </c>
      <c r="AQ1702">
        <f t="shared" si="237"/>
        <v>1</v>
      </c>
      <c r="AR1702">
        <f t="shared" si="238"/>
        <v>0</v>
      </c>
      <c r="AS1702">
        <f t="shared" si="239"/>
        <v>0</v>
      </c>
      <c r="AT1702">
        <f t="shared" si="240"/>
        <v>0</v>
      </c>
      <c r="AU1702">
        <f t="shared" si="240"/>
        <v>0</v>
      </c>
      <c r="AV1702" t="str">
        <f t="shared" si="242"/>
        <v>2020-04-27T18:53:46</v>
      </c>
    </row>
    <row r="1703" spans="1:48" x14ac:dyDescent="0.25">
      <c r="A1703" s="5">
        <v>1758</v>
      </c>
      <c r="B1703" s="5" t="s">
        <v>6493</v>
      </c>
      <c r="C1703" s="5" t="s">
        <v>402</v>
      </c>
      <c r="D1703" s="6" t="s">
        <v>6494</v>
      </c>
      <c r="E1703">
        <v>3</v>
      </c>
      <c r="F1703" s="7">
        <v>0.27498506420000002</v>
      </c>
      <c r="G1703" s="7">
        <v>0</v>
      </c>
      <c r="H1703" t="s">
        <v>6495</v>
      </c>
      <c r="I1703">
        <v>66</v>
      </c>
      <c r="J1703">
        <v>9232</v>
      </c>
      <c r="K1703">
        <v>15000</v>
      </c>
      <c r="L1703" t="s">
        <v>52</v>
      </c>
      <c r="M1703" s="8" t="s">
        <v>53</v>
      </c>
      <c r="N1703" s="8">
        <v>0.78571428571428503</v>
      </c>
      <c r="O1703">
        <v>0.214285714285714</v>
      </c>
      <c r="P1703" s="9">
        <v>0</v>
      </c>
      <c r="Q1703">
        <v>10000</v>
      </c>
      <c r="R1703" s="8"/>
      <c r="S1703" s="8"/>
      <c r="AA1703">
        <v>1417141</v>
      </c>
      <c r="AB1703">
        <v>0</v>
      </c>
      <c r="AC1703">
        <v>12</v>
      </c>
      <c r="AD1703">
        <v>0</v>
      </c>
      <c r="AE1703">
        <v>2010</v>
      </c>
      <c r="AF1703" t="s">
        <v>68</v>
      </c>
      <c r="AG1703">
        <v>50000</v>
      </c>
      <c r="AH1703" t="s">
        <v>55</v>
      </c>
      <c r="AI1703" t="s">
        <v>55</v>
      </c>
      <c r="AJ1703">
        <v>1</v>
      </c>
      <c r="AK1703">
        <v>16200</v>
      </c>
      <c r="AL1703" s="8" t="s">
        <v>6496</v>
      </c>
      <c r="AM1703" s="10">
        <f t="shared" si="234"/>
        <v>2020</v>
      </c>
      <c r="AN1703">
        <f t="shared" si="235"/>
        <v>1</v>
      </c>
      <c r="AO1703">
        <f t="shared" si="241"/>
        <v>0</v>
      </c>
      <c r="AP1703">
        <f t="shared" si="236"/>
        <v>0</v>
      </c>
      <c r="AQ1703">
        <f t="shared" si="237"/>
        <v>1</v>
      </c>
      <c r="AR1703">
        <f t="shared" si="238"/>
        <v>0</v>
      </c>
      <c r="AS1703">
        <f t="shared" si="239"/>
        <v>0</v>
      </c>
      <c r="AT1703">
        <f t="shared" si="240"/>
        <v>0</v>
      </c>
      <c r="AU1703">
        <f t="shared" si="240"/>
        <v>0</v>
      </c>
      <c r="AV1703" t="str">
        <f t="shared" si="242"/>
        <v>2020-04-27T17:17:43</v>
      </c>
    </row>
    <row r="1704" spans="1:48" x14ac:dyDescent="0.25">
      <c r="A1704" s="5">
        <v>1759</v>
      </c>
      <c r="B1704" s="5" t="s">
        <v>633</v>
      </c>
      <c r="C1704" s="5" t="s">
        <v>634</v>
      </c>
      <c r="D1704" s="6" t="s">
        <v>635</v>
      </c>
      <c r="E1704">
        <v>0</v>
      </c>
      <c r="F1704" s="7">
        <v>0.26686526319999998</v>
      </c>
      <c r="G1704" s="7">
        <v>0</v>
      </c>
      <c r="H1704" t="s">
        <v>636</v>
      </c>
      <c r="I1704">
        <v>0</v>
      </c>
      <c r="J1704">
        <v>0</v>
      </c>
      <c r="K1704">
        <v>10000</v>
      </c>
      <c r="L1704" t="s">
        <v>199</v>
      </c>
      <c r="M1704" s="8" t="s">
        <v>86</v>
      </c>
      <c r="N1704" s="8">
        <v>0.57142857142857095</v>
      </c>
      <c r="O1704">
        <v>0.42857142857142799</v>
      </c>
      <c r="P1704" s="9">
        <v>0</v>
      </c>
      <c r="R1704" s="8"/>
      <c r="S1704" s="8" t="s">
        <v>217</v>
      </c>
      <c r="T1704">
        <v>211603</v>
      </c>
      <c r="U1704">
        <v>80284</v>
      </c>
      <c r="V1704">
        <v>211603</v>
      </c>
      <c r="W1704">
        <v>128233</v>
      </c>
      <c r="X1704">
        <v>49100</v>
      </c>
      <c r="Y1704">
        <v>8526</v>
      </c>
      <c r="Z1704">
        <v>94653</v>
      </c>
      <c r="AA1704">
        <v>464709</v>
      </c>
      <c r="AB1704">
        <v>0</v>
      </c>
      <c r="AC1704">
        <v>12</v>
      </c>
      <c r="AD1704">
        <v>0</v>
      </c>
      <c r="AE1704">
        <v>2019</v>
      </c>
      <c r="AF1704" t="s">
        <v>126</v>
      </c>
      <c r="AG1704">
        <v>80000</v>
      </c>
      <c r="AH1704" t="s">
        <v>55</v>
      </c>
      <c r="AI1704" t="s">
        <v>56</v>
      </c>
      <c r="AJ1704">
        <v>1</v>
      </c>
      <c r="AK1704">
        <v>6210</v>
      </c>
      <c r="AL1704" s="8"/>
      <c r="AM1704" s="10">
        <f t="shared" si="234"/>
        <v>2019</v>
      </c>
      <c r="AN1704">
        <f t="shared" si="235"/>
        <v>0</v>
      </c>
      <c r="AO1704">
        <f t="shared" si="241"/>
        <v>1</v>
      </c>
      <c r="AP1704">
        <f t="shared" si="236"/>
        <v>0</v>
      </c>
      <c r="AQ1704">
        <f t="shared" si="237"/>
        <v>0</v>
      </c>
      <c r="AR1704">
        <f t="shared" si="238"/>
        <v>1</v>
      </c>
      <c r="AS1704">
        <f t="shared" si="239"/>
        <v>0</v>
      </c>
      <c r="AT1704">
        <f t="shared" si="240"/>
        <v>0</v>
      </c>
      <c r="AU1704">
        <f t="shared" si="240"/>
        <v>1</v>
      </c>
      <c r="AV1704">
        <f t="shared" si="242"/>
        <v>0</v>
      </c>
    </row>
    <row r="1705" spans="1:48" x14ac:dyDescent="0.25">
      <c r="A1705" s="5">
        <v>1760</v>
      </c>
      <c r="B1705" s="5" t="s">
        <v>6497</v>
      </c>
      <c r="C1705" s="5" t="s">
        <v>6498</v>
      </c>
      <c r="D1705" s="6" t="s">
        <v>6499</v>
      </c>
      <c r="E1705">
        <v>0</v>
      </c>
      <c r="F1705" s="7">
        <v>0.43137416140000001</v>
      </c>
      <c r="G1705" s="7">
        <v>0</v>
      </c>
      <c r="H1705" t="s">
        <v>1328</v>
      </c>
      <c r="I1705">
        <v>0</v>
      </c>
      <c r="J1705">
        <v>0</v>
      </c>
      <c r="K1705">
        <v>12000</v>
      </c>
      <c r="L1705" t="s">
        <v>52</v>
      </c>
      <c r="M1705" s="8" t="s">
        <v>86</v>
      </c>
      <c r="N1705" s="8">
        <v>0.64285714285714202</v>
      </c>
      <c r="O1705">
        <v>0.35714285714285698</v>
      </c>
      <c r="P1705" s="9">
        <v>0</v>
      </c>
      <c r="Q1705">
        <v>12000</v>
      </c>
      <c r="R1705" s="8"/>
      <c r="S1705" s="8"/>
      <c r="AA1705">
        <v>634964</v>
      </c>
      <c r="AB1705">
        <v>0</v>
      </c>
      <c r="AC1705">
        <v>12</v>
      </c>
      <c r="AD1705">
        <v>0</v>
      </c>
      <c r="AE1705">
        <v>2015</v>
      </c>
      <c r="AF1705" t="s">
        <v>126</v>
      </c>
      <c r="AG1705">
        <v>40000</v>
      </c>
      <c r="AH1705" t="s">
        <v>55</v>
      </c>
      <c r="AI1705" t="s">
        <v>55</v>
      </c>
      <c r="AJ1705">
        <v>1</v>
      </c>
      <c r="AK1705">
        <v>16280</v>
      </c>
      <c r="AL1705" s="8" t="s">
        <v>6500</v>
      </c>
      <c r="AM1705" s="10">
        <f t="shared" si="234"/>
        <v>2017</v>
      </c>
      <c r="AN1705">
        <f t="shared" si="235"/>
        <v>1</v>
      </c>
      <c r="AO1705">
        <f t="shared" si="241"/>
        <v>0</v>
      </c>
      <c r="AP1705">
        <f t="shared" si="236"/>
        <v>0</v>
      </c>
      <c r="AQ1705">
        <f t="shared" si="237"/>
        <v>0</v>
      </c>
      <c r="AR1705">
        <f t="shared" si="238"/>
        <v>1</v>
      </c>
      <c r="AS1705">
        <f t="shared" si="239"/>
        <v>0</v>
      </c>
      <c r="AT1705">
        <f t="shared" si="240"/>
        <v>0</v>
      </c>
      <c r="AU1705">
        <f t="shared" si="240"/>
        <v>0</v>
      </c>
      <c r="AV1705" t="str">
        <f t="shared" si="242"/>
        <v>2020-04-27T17:28:01</v>
      </c>
    </row>
    <row r="1706" spans="1:48" x14ac:dyDescent="0.25">
      <c r="A1706" s="5">
        <v>1761</v>
      </c>
      <c r="B1706" s="5" t="s">
        <v>6501</v>
      </c>
      <c r="C1706" s="5" t="s">
        <v>6502</v>
      </c>
      <c r="D1706" s="6" t="s">
        <v>6503</v>
      </c>
      <c r="E1706">
        <v>3</v>
      </c>
      <c r="F1706" s="7">
        <v>0.31824576510000002</v>
      </c>
      <c r="G1706" s="7">
        <v>0</v>
      </c>
      <c r="H1706" t="s">
        <v>4754</v>
      </c>
      <c r="I1706">
        <v>0</v>
      </c>
      <c r="J1706">
        <v>0</v>
      </c>
      <c r="K1706">
        <v>30000</v>
      </c>
      <c r="L1706" t="s">
        <v>52</v>
      </c>
      <c r="M1706" s="8" t="s">
        <v>63</v>
      </c>
      <c r="N1706" s="8">
        <v>0.91071428571428503</v>
      </c>
      <c r="O1706">
        <v>8.9285714285714204E-2</v>
      </c>
      <c r="P1706" s="9">
        <v>0</v>
      </c>
      <c r="Q1706">
        <v>30000</v>
      </c>
      <c r="R1706" s="8"/>
      <c r="S1706" s="8" t="s">
        <v>217</v>
      </c>
      <c r="T1706">
        <v>821397</v>
      </c>
      <c r="U1706">
        <v>491191</v>
      </c>
      <c r="V1706">
        <v>821397</v>
      </c>
      <c r="W1706">
        <v>0</v>
      </c>
      <c r="X1706">
        <v>0</v>
      </c>
      <c r="Y1706">
        <v>87107</v>
      </c>
      <c r="Z1706">
        <v>30140</v>
      </c>
      <c r="AA1706">
        <v>2885222</v>
      </c>
      <c r="AB1706">
        <v>2885222</v>
      </c>
      <c r="AC1706">
        <v>12</v>
      </c>
      <c r="AD1706">
        <v>0</v>
      </c>
      <c r="AE1706">
        <v>2012</v>
      </c>
      <c r="AF1706" t="s">
        <v>68</v>
      </c>
      <c r="AG1706">
        <v>30000</v>
      </c>
      <c r="AH1706" t="s">
        <v>55</v>
      </c>
      <c r="AI1706" t="s">
        <v>55</v>
      </c>
      <c r="AJ1706">
        <v>1</v>
      </c>
      <c r="AK1706">
        <v>6480</v>
      </c>
      <c r="AL1706" s="8" t="s">
        <v>6504</v>
      </c>
      <c r="AM1706" s="10">
        <f t="shared" si="234"/>
        <v>2017</v>
      </c>
      <c r="AN1706">
        <f t="shared" si="235"/>
        <v>1</v>
      </c>
      <c r="AO1706">
        <f t="shared" si="241"/>
        <v>0</v>
      </c>
      <c r="AP1706">
        <f t="shared" si="236"/>
        <v>1</v>
      </c>
      <c r="AQ1706">
        <f t="shared" si="237"/>
        <v>0</v>
      </c>
      <c r="AR1706">
        <f t="shared" si="238"/>
        <v>0</v>
      </c>
      <c r="AS1706">
        <f t="shared" si="239"/>
        <v>0</v>
      </c>
      <c r="AT1706">
        <f t="shared" si="240"/>
        <v>0</v>
      </c>
      <c r="AU1706">
        <f t="shared" si="240"/>
        <v>0</v>
      </c>
      <c r="AV1706" t="str">
        <f t="shared" si="242"/>
        <v>2020-04-27T17:31:30</v>
      </c>
    </row>
    <row r="1707" spans="1:48" x14ac:dyDescent="0.25">
      <c r="A1707" s="5">
        <v>1762</v>
      </c>
      <c r="B1707" s="5" t="s">
        <v>2620</v>
      </c>
      <c r="C1707" s="5" t="s">
        <v>2621</v>
      </c>
      <c r="D1707" s="6" t="s">
        <v>2622</v>
      </c>
      <c r="E1707">
        <v>2</v>
      </c>
      <c r="F1707" s="7">
        <v>0.54633848100000004</v>
      </c>
      <c r="G1707" s="7">
        <v>0</v>
      </c>
      <c r="H1707" t="s">
        <v>2623</v>
      </c>
      <c r="I1707">
        <v>121</v>
      </c>
      <c r="J1707">
        <v>4940.62</v>
      </c>
      <c r="K1707">
        <v>10000</v>
      </c>
      <c r="L1707" t="s">
        <v>52</v>
      </c>
      <c r="M1707" s="8" t="s">
        <v>86</v>
      </c>
      <c r="N1707" s="8">
        <v>0.64285714285714202</v>
      </c>
      <c r="O1707">
        <v>0.35714285714285698</v>
      </c>
      <c r="P1707" s="9">
        <v>0</v>
      </c>
      <c r="Q1707">
        <v>10000</v>
      </c>
      <c r="R1707" s="8"/>
      <c r="S1707" s="8"/>
      <c r="AA1707">
        <v>1785900</v>
      </c>
      <c r="AB1707">
        <v>1785900</v>
      </c>
      <c r="AC1707">
        <v>12</v>
      </c>
      <c r="AD1707">
        <v>0</v>
      </c>
      <c r="AE1707">
        <v>2017</v>
      </c>
      <c r="AF1707" t="s">
        <v>126</v>
      </c>
      <c r="AG1707">
        <v>93700</v>
      </c>
      <c r="AH1707" t="s">
        <v>55</v>
      </c>
      <c r="AI1707" t="s">
        <v>56</v>
      </c>
      <c r="AJ1707">
        <v>1</v>
      </c>
      <c r="AK1707">
        <v>4810</v>
      </c>
      <c r="AL1707" s="8" t="s">
        <v>6505</v>
      </c>
      <c r="AM1707" s="10">
        <f t="shared" si="234"/>
        <v>2018</v>
      </c>
      <c r="AN1707">
        <f t="shared" si="235"/>
        <v>1</v>
      </c>
      <c r="AO1707">
        <f t="shared" si="241"/>
        <v>0</v>
      </c>
      <c r="AP1707">
        <f t="shared" si="236"/>
        <v>0</v>
      </c>
      <c r="AQ1707">
        <f t="shared" si="237"/>
        <v>0</v>
      </c>
      <c r="AR1707">
        <f t="shared" si="238"/>
        <v>1</v>
      </c>
      <c r="AS1707">
        <f t="shared" si="239"/>
        <v>0</v>
      </c>
      <c r="AT1707">
        <f t="shared" si="240"/>
        <v>0</v>
      </c>
      <c r="AU1707">
        <f t="shared" si="240"/>
        <v>1</v>
      </c>
      <c r="AV1707" t="str">
        <f t="shared" si="242"/>
        <v>2020-04-27T17:32:12</v>
      </c>
    </row>
    <row r="1708" spans="1:48" x14ac:dyDescent="0.25">
      <c r="A1708" s="5">
        <v>1763</v>
      </c>
      <c r="B1708" s="5" t="s">
        <v>6506</v>
      </c>
      <c r="C1708" s="5" t="s">
        <v>6507</v>
      </c>
      <c r="D1708" s="6" t="s">
        <v>6508</v>
      </c>
      <c r="E1708">
        <v>6</v>
      </c>
      <c r="F1708" s="7">
        <v>0</v>
      </c>
      <c r="G1708" s="7"/>
      <c r="H1708" t="s">
        <v>6509</v>
      </c>
      <c r="I1708">
        <v>0</v>
      </c>
      <c r="J1708">
        <v>0</v>
      </c>
      <c r="K1708">
        <v>30000</v>
      </c>
      <c r="L1708" t="s">
        <v>52</v>
      </c>
      <c r="M1708" s="8" t="s">
        <v>53</v>
      </c>
      <c r="N1708" s="8">
        <v>0.73214285714285698</v>
      </c>
      <c r="O1708">
        <v>0.26785714285714202</v>
      </c>
      <c r="P1708" s="11">
        <v>-5.0000000000000004E-16</v>
      </c>
      <c r="Q1708">
        <v>25000</v>
      </c>
      <c r="R1708" s="8"/>
      <c r="S1708" s="8"/>
      <c r="AA1708">
        <v>2829196</v>
      </c>
      <c r="AB1708">
        <v>2829196</v>
      </c>
      <c r="AC1708">
        <v>12</v>
      </c>
      <c r="AD1708">
        <v>0</v>
      </c>
      <c r="AE1708">
        <v>2014</v>
      </c>
      <c r="AF1708" t="s">
        <v>68</v>
      </c>
      <c r="AG1708">
        <v>72400</v>
      </c>
      <c r="AH1708" t="s">
        <v>55</v>
      </c>
      <c r="AI1708" t="s">
        <v>56</v>
      </c>
      <c r="AJ1708">
        <v>0</v>
      </c>
      <c r="AK1708">
        <v>16280</v>
      </c>
      <c r="AL1708" s="8" t="s">
        <v>6510</v>
      </c>
      <c r="AM1708" s="10">
        <f t="shared" si="234"/>
        <v>2014</v>
      </c>
      <c r="AN1708">
        <f t="shared" si="235"/>
        <v>1</v>
      </c>
      <c r="AO1708">
        <f t="shared" si="241"/>
        <v>0</v>
      </c>
      <c r="AP1708">
        <f t="shared" si="236"/>
        <v>0</v>
      </c>
      <c r="AQ1708">
        <f t="shared" si="237"/>
        <v>1</v>
      </c>
      <c r="AR1708">
        <f t="shared" si="238"/>
        <v>0</v>
      </c>
      <c r="AS1708">
        <f t="shared" si="239"/>
        <v>0</v>
      </c>
      <c r="AT1708">
        <f t="shared" si="240"/>
        <v>0</v>
      </c>
      <c r="AU1708">
        <f t="shared" si="240"/>
        <v>1</v>
      </c>
      <c r="AV1708" t="str">
        <f t="shared" si="242"/>
        <v>2020-04-27T17:33:24</v>
      </c>
    </row>
    <row r="1709" spans="1:48" x14ac:dyDescent="0.25">
      <c r="A1709" s="5">
        <v>1764</v>
      </c>
      <c r="B1709" s="5" t="s">
        <v>6511</v>
      </c>
      <c r="C1709" s="5" t="s">
        <v>6512</v>
      </c>
      <c r="D1709" s="6" t="s">
        <v>6513</v>
      </c>
      <c r="E1709">
        <v>4</v>
      </c>
      <c r="F1709" s="7">
        <v>0.54840697169999997</v>
      </c>
      <c r="G1709" s="7">
        <v>0</v>
      </c>
      <c r="H1709" t="s">
        <v>6514</v>
      </c>
      <c r="I1709">
        <v>26</v>
      </c>
      <c r="J1709">
        <v>15300</v>
      </c>
      <c r="K1709">
        <v>400000</v>
      </c>
      <c r="L1709" t="s">
        <v>52</v>
      </c>
      <c r="M1709" s="8" t="s">
        <v>53</v>
      </c>
      <c r="N1709" s="8">
        <v>0.80357142857142805</v>
      </c>
      <c r="O1709">
        <v>0.19642857142857101</v>
      </c>
      <c r="P1709" s="9">
        <v>0</v>
      </c>
      <c r="Q1709">
        <v>250000</v>
      </c>
      <c r="R1709" s="8"/>
      <c r="S1709" s="8" t="s">
        <v>329</v>
      </c>
      <c r="T1709">
        <v>20852742</v>
      </c>
      <c r="U1709">
        <v>2549304</v>
      </c>
      <c r="V1709">
        <v>20852742</v>
      </c>
      <c r="W1709">
        <v>4248722</v>
      </c>
      <c r="X1709">
        <v>6664214</v>
      </c>
      <c r="Y1709">
        <v>433463</v>
      </c>
      <c r="Z1709">
        <v>9856616</v>
      </c>
      <c r="AA1709">
        <v>18633307</v>
      </c>
      <c r="AB1709">
        <v>14770713</v>
      </c>
      <c r="AC1709">
        <v>12</v>
      </c>
      <c r="AD1709">
        <v>3862594</v>
      </c>
      <c r="AE1709">
        <v>2010</v>
      </c>
      <c r="AF1709" t="s">
        <v>68</v>
      </c>
      <c r="AG1709">
        <v>1500000</v>
      </c>
      <c r="AH1709" t="s">
        <v>55</v>
      </c>
      <c r="AI1709" t="s">
        <v>56</v>
      </c>
      <c r="AJ1709">
        <v>1</v>
      </c>
      <c r="AK1709">
        <v>534000</v>
      </c>
      <c r="AL1709" s="8" t="s">
        <v>6515</v>
      </c>
      <c r="AM1709" s="10">
        <f t="shared" si="234"/>
        <v>2018</v>
      </c>
      <c r="AN1709">
        <f t="shared" si="235"/>
        <v>1</v>
      </c>
      <c r="AO1709">
        <f t="shared" si="241"/>
        <v>0</v>
      </c>
      <c r="AP1709">
        <f t="shared" si="236"/>
        <v>0</v>
      </c>
      <c r="AQ1709">
        <f t="shared" si="237"/>
        <v>1</v>
      </c>
      <c r="AR1709">
        <f t="shared" si="238"/>
        <v>0</v>
      </c>
      <c r="AS1709">
        <f t="shared" si="239"/>
        <v>0</v>
      </c>
      <c r="AT1709">
        <f t="shared" si="240"/>
        <v>0</v>
      </c>
      <c r="AU1709">
        <f t="shared" si="240"/>
        <v>1</v>
      </c>
      <c r="AV1709" t="str">
        <f t="shared" si="242"/>
        <v>2020-04-27T18:57:58</v>
      </c>
    </row>
    <row r="1710" spans="1:48" x14ac:dyDescent="0.25">
      <c r="A1710" s="5">
        <v>1765</v>
      </c>
      <c r="B1710" s="5" t="s">
        <v>5431</v>
      </c>
      <c r="C1710" s="5" t="s">
        <v>5432</v>
      </c>
      <c r="D1710" s="6" t="s">
        <v>6516</v>
      </c>
      <c r="E1710">
        <v>2</v>
      </c>
      <c r="F1710" s="7">
        <v>0</v>
      </c>
      <c r="G1710" s="7"/>
      <c r="H1710" t="s">
        <v>6517</v>
      </c>
      <c r="I1710">
        <v>0</v>
      </c>
      <c r="J1710">
        <v>0</v>
      </c>
      <c r="K1710">
        <v>80000</v>
      </c>
      <c r="L1710" t="s">
        <v>52</v>
      </c>
      <c r="M1710" s="8" t="s">
        <v>63</v>
      </c>
      <c r="N1710" s="8">
        <v>0.91071428571428503</v>
      </c>
      <c r="O1710">
        <v>8.9285714285714204E-2</v>
      </c>
      <c r="P1710" s="9">
        <v>0</v>
      </c>
      <c r="Q1710">
        <v>80000</v>
      </c>
      <c r="R1710" s="8"/>
      <c r="S1710" s="8" t="s">
        <v>329</v>
      </c>
      <c r="T1710">
        <v>812326000</v>
      </c>
      <c r="U1710">
        <v>510368000</v>
      </c>
      <c r="V1710">
        <v>1468975000</v>
      </c>
      <c r="W1710">
        <v>524176000</v>
      </c>
      <c r="X1710">
        <v>186000000</v>
      </c>
      <c r="Y1710">
        <v>267882000</v>
      </c>
      <c r="Z1710">
        <v>417980000</v>
      </c>
      <c r="AA1710">
        <v>2711601000</v>
      </c>
      <c r="AB1710">
        <v>794839000</v>
      </c>
      <c r="AC1710">
        <v>12</v>
      </c>
      <c r="AD1710">
        <v>1916762000</v>
      </c>
      <c r="AE1710">
        <v>1986</v>
      </c>
      <c r="AF1710" t="s">
        <v>54</v>
      </c>
      <c r="AG1710">
        <v>4100000000</v>
      </c>
      <c r="AH1710" t="s">
        <v>55</v>
      </c>
      <c r="AI1710" t="s">
        <v>55</v>
      </c>
      <c r="AJ1710">
        <v>0</v>
      </c>
      <c r="AK1710">
        <v>122808320</v>
      </c>
      <c r="AL1710" s="8" t="s">
        <v>6518</v>
      </c>
      <c r="AM1710" s="10">
        <f t="shared" si="234"/>
        <v>2019</v>
      </c>
      <c r="AN1710">
        <f t="shared" si="235"/>
        <v>1</v>
      </c>
      <c r="AO1710">
        <f t="shared" si="241"/>
        <v>0</v>
      </c>
      <c r="AP1710">
        <f t="shared" si="236"/>
        <v>1</v>
      </c>
      <c r="AQ1710">
        <f t="shared" si="237"/>
        <v>0</v>
      </c>
      <c r="AR1710">
        <f t="shared" si="238"/>
        <v>0</v>
      </c>
      <c r="AS1710">
        <f t="shared" si="239"/>
        <v>0</v>
      </c>
      <c r="AT1710">
        <f t="shared" si="240"/>
        <v>0</v>
      </c>
      <c r="AU1710">
        <f t="shared" si="240"/>
        <v>0</v>
      </c>
      <c r="AV1710" t="str">
        <f t="shared" si="242"/>
        <v>2020-04-28T14:16:55</v>
      </c>
    </row>
    <row r="1711" spans="1:48" x14ac:dyDescent="0.25">
      <c r="A1711" s="5">
        <v>1766</v>
      </c>
      <c r="B1711" s="5" t="s">
        <v>4347</v>
      </c>
      <c r="C1711" s="5" t="s">
        <v>4348</v>
      </c>
      <c r="D1711" s="6" t="s">
        <v>4349</v>
      </c>
      <c r="E1711">
        <v>4</v>
      </c>
      <c r="F1711" s="7">
        <v>0.43715585200000001</v>
      </c>
      <c r="G1711" s="7">
        <v>0</v>
      </c>
      <c r="H1711" t="s">
        <v>4350</v>
      </c>
      <c r="I1711">
        <v>0</v>
      </c>
      <c r="J1711">
        <v>0</v>
      </c>
      <c r="K1711">
        <v>15000</v>
      </c>
      <c r="L1711" t="s">
        <v>199</v>
      </c>
      <c r="M1711" s="8" t="s">
        <v>86</v>
      </c>
      <c r="N1711" s="8">
        <v>0.53571428571428503</v>
      </c>
      <c r="O1711">
        <v>0.46428571428571402</v>
      </c>
      <c r="P1711" s="9">
        <v>0</v>
      </c>
      <c r="R1711" s="8"/>
      <c r="S1711" s="8"/>
      <c r="AA1711">
        <v>397613</v>
      </c>
      <c r="AB1711">
        <v>397613</v>
      </c>
      <c r="AC1711">
        <v>7</v>
      </c>
      <c r="AD1711">
        <v>0</v>
      </c>
      <c r="AE1711">
        <v>2018</v>
      </c>
      <c r="AF1711" t="s">
        <v>126</v>
      </c>
      <c r="AG1711">
        <v>10000</v>
      </c>
      <c r="AH1711" t="s">
        <v>55</v>
      </c>
      <c r="AI1711" t="s">
        <v>56</v>
      </c>
      <c r="AJ1711">
        <v>1</v>
      </c>
      <c r="AK1711">
        <v>3200</v>
      </c>
      <c r="AL1711" s="8"/>
      <c r="AM1711" s="10">
        <f t="shared" si="234"/>
        <v>2019</v>
      </c>
      <c r="AN1711">
        <f t="shared" si="235"/>
        <v>0</v>
      </c>
      <c r="AO1711">
        <f t="shared" si="241"/>
        <v>1</v>
      </c>
      <c r="AP1711">
        <f t="shared" si="236"/>
        <v>0</v>
      </c>
      <c r="AQ1711">
        <f t="shared" si="237"/>
        <v>0</v>
      </c>
      <c r="AR1711">
        <f t="shared" si="238"/>
        <v>1</v>
      </c>
      <c r="AS1711">
        <f t="shared" si="239"/>
        <v>0</v>
      </c>
      <c r="AT1711">
        <f t="shared" si="240"/>
        <v>0</v>
      </c>
      <c r="AU1711">
        <f t="shared" si="240"/>
        <v>1</v>
      </c>
      <c r="AV1711">
        <f t="shared" si="242"/>
        <v>0</v>
      </c>
    </row>
    <row r="1712" spans="1:48" x14ac:dyDescent="0.25">
      <c r="A1712" s="5">
        <v>1767</v>
      </c>
      <c r="B1712" s="5" t="s">
        <v>6519</v>
      </c>
      <c r="C1712" s="5" t="s">
        <v>6520</v>
      </c>
      <c r="D1712" s="6" t="s">
        <v>6521</v>
      </c>
      <c r="E1712">
        <v>17</v>
      </c>
      <c r="F1712" s="7">
        <v>0.35945570770000002</v>
      </c>
      <c r="G1712" s="7">
        <v>0</v>
      </c>
      <c r="H1712" t="s">
        <v>307</v>
      </c>
      <c r="I1712">
        <v>0</v>
      </c>
      <c r="J1712">
        <v>0</v>
      </c>
      <c r="K1712">
        <v>50000</v>
      </c>
      <c r="L1712" t="s">
        <v>52</v>
      </c>
      <c r="M1712" s="8" t="s">
        <v>86</v>
      </c>
      <c r="N1712" s="8">
        <v>0.67857142857142805</v>
      </c>
      <c r="O1712">
        <v>0.32142857142857101</v>
      </c>
      <c r="P1712" s="9">
        <v>0</v>
      </c>
      <c r="Q1712">
        <v>45000</v>
      </c>
      <c r="R1712" s="8"/>
      <c r="S1712" s="8"/>
      <c r="AA1712">
        <v>6887316</v>
      </c>
      <c r="AB1712">
        <v>6887316</v>
      </c>
      <c r="AC1712">
        <v>12</v>
      </c>
      <c r="AD1712">
        <v>0</v>
      </c>
      <c r="AE1712">
        <v>1991</v>
      </c>
      <c r="AF1712" t="s">
        <v>54</v>
      </c>
      <c r="AG1712">
        <v>400000</v>
      </c>
      <c r="AH1712" t="s">
        <v>55</v>
      </c>
      <c r="AI1712" t="s">
        <v>56</v>
      </c>
      <c r="AJ1712">
        <v>1</v>
      </c>
      <c r="AK1712">
        <v>116100</v>
      </c>
      <c r="AL1712" s="8" t="s">
        <v>6522</v>
      </c>
      <c r="AM1712" s="10">
        <f t="shared" si="234"/>
        <v>2018</v>
      </c>
      <c r="AN1712">
        <f t="shared" si="235"/>
        <v>1</v>
      </c>
      <c r="AO1712">
        <f t="shared" si="241"/>
        <v>0</v>
      </c>
      <c r="AP1712">
        <f t="shared" si="236"/>
        <v>0</v>
      </c>
      <c r="AQ1712">
        <f t="shared" si="237"/>
        <v>0</v>
      </c>
      <c r="AR1712">
        <f t="shared" si="238"/>
        <v>1</v>
      </c>
      <c r="AS1712">
        <f t="shared" si="239"/>
        <v>0</v>
      </c>
      <c r="AT1712">
        <f t="shared" si="240"/>
        <v>0</v>
      </c>
      <c r="AU1712">
        <f t="shared" si="240"/>
        <v>1</v>
      </c>
      <c r="AV1712" t="str">
        <f t="shared" si="242"/>
        <v>2020-04-27T19:28:23</v>
      </c>
    </row>
    <row r="1713" spans="1:48" x14ac:dyDescent="0.25">
      <c r="A1713" s="5">
        <v>1768</v>
      </c>
      <c r="B1713" s="5" t="s">
        <v>6519</v>
      </c>
      <c r="C1713" s="5" t="s">
        <v>6520</v>
      </c>
      <c r="D1713" s="6" t="s">
        <v>6521</v>
      </c>
      <c r="E1713">
        <v>17</v>
      </c>
      <c r="F1713" s="7">
        <v>0.35945570770000002</v>
      </c>
      <c r="G1713" s="7">
        <v>0</v>
      </c>
      <c r="H1713" t="s">
        <v>307</v>
      </c>
      <c r="I1713">
        <v>0</v>
      </c>
      <c r="J1713">
        <v>0</v>
      </c>
      <c r="K1713">
        <v>50000</v>
      </c>
      <c r="L1713" t="s">
        <v>52</v>
      </c>
      <c r="M1713" s="8" t="s">
        <v>53</v>
      </c>
      <c r="N1713" s="8">
        <v>0.78571428571428503</v>
      </c>
      <c r="O1713">
        <v>0.214285714285714</v>
      </c>
      <c r="P1713" s="9">
        <v>0</v>
      </c>
      <c r="Q1713">
        <v>53000</v>
      </c>
      <c r="R1713" s="8"/>
      <c r="S1713" s="8" t="s">
        <v>175</v>
      </c>
      <c r="T1713">
        <v>4206265</v>
      </c>
      <c r="U1713">
        <v>115616</v>
      </c>
      <c r="V1713">
        <v>6089283</v>
      </c>
      <c r="W1713">
        <v>5973657</v>
      </c>
      <c r="X1713">
        <v>0</v>
      </c>
      <c r="Y1713">
        <v>23928</v>
      </c>
      <c r="Z1713">
        <v>1885191</v>
      </c>
      <c r="AA1713">
        <v>2105279</v>
      </c>
      <c r="AB1713">
        <v>1731987</v>
      </c>
      <c r="AC1713">
        <v>12</v>
      </c>
      <c r="AD1713">
        <v>373292</v>
      </c>
      <c r="AE1713">
        <v>1991</v>
      </c>
      <c r="AF1713" t="s">
        <v>54</v>
      </c>
      <c r="AG1713">
        <v>400000</v>
      </c>
      <c r="AH1713" t="s">
        <v>55</v>
      </c>
      <c r="AI1713" t="s">
        <v>56</v>
      </c>
      <c r="AJ1713">
        <v>1</v>
      </c>
      <c r="AK1713">
        <v>116100</v>
      </c>
      <c r="AL1713" s="8" t="s">
        <v>6523</v>
      </c>
      <c r="AM1713" s="10">
        <f t="shared" si="234"/>
        <v>2018</v>
      </c>
      <c r="AN1713">
        <f t="shared" si="235"/>
        <v>1</v>
      </c>
      <c r="AO1713">
        <f t="shared" si="241"/>
        <v>0</v>
      </c>
      <c r="AP1713">
        <f t="shared" si="236"/>
        <v>0</v>
      </c>
      <c r="AQ1713">
        <f t="shared" si="237"/>
        <v>1</v>
      </c>
      <c r="AR1713">
        <f t="shared" si="238"/>
        <v>0</v>
      </c>
      <c r="AS1713">
        <f t="shared" si="239"/>
        <v>0</v>
      </c>
      <c r="AT1713">
        <f t="shared" si="240"/>
        <v>0</v>
      </c>
      <c r="AU1713">
        <f t="shared" si="240"/>
        <v>1</v>
      </c>
      <c r="AV1713" t="str">
        <f t="shared" si="242"/>
        <v>2020-04-27T19:29:54</v>
      </c>
    </row>
    <row r="1714" spans="1:48" x14ac:dyDescent="0.25">
      <c r="A1714" s="5">
        <v>1769</v>
      </c>
      <c r="B1714" s="5" t="s">
        <v>6161</v>
      </c>
      <c r="C1714" s="5" t="s">
        <v>6162</v>
      </c>
      <c r="D1714" s="6" t="s">
        <v>6163</v>
      </c>
      <c r="E1714">
        <v>15</v>
      </c>
      <c r="F1714" s="7">
        <v>0.47453257139999999</v>
      </c>
      <c r="G1714" s="7">
        <v>0</v>
      </c>
      <c r="H1714" t="s">
        <v>6164</v>
      </c>
      <c r="I1714">
        <v>0</v>
      </c>
      <c r="J1714">
        <v>0</v>
      </c>
      <c r="K1714">
        <v>45000</v>
      </c>
      <c r="L1714" t="s">
        <v>52</v>
      </c>
      <c r="M1714" s="8" t="s">
        <v>53</v>
      </c>
      <c r="N1714" s="8">
        <v>0.875</v>
      </c>
      <c r="O1714">
        <v>0.125</v>
      </c>
      <c r="P1714" s="9">
        <v>0.14021816689548999</v>
      </c>
      <c r="Q1714">
        <v>35000</v>
      </c>
      <c r="R1714" s="8"/>
      <c r="S1714" s="8" t="s">
        <v>103</v>
      </c>
      <c r="T1714">
        <v>1245696</v>
      </c>
      <c r="U1714">
        <v>18056</v>
      </c>
      <c r="V1714">
        <v>1255696</v>
      </c>
      <c r="W1714">
        <v>1237640</v>
      </c>
      <c r="X1714">
        <v>0</v>
      </c>
      <c r="Y1714">
        <v>0</v>
      </c>
      <c r="Z1714">
        <v>1122924</v>
      </c>
      <c r="AA1714">
        <v>3327650</v>
      </c>
      <c r="AB1714">
        <v>2694730</v>
      </c>
      <c r="AC1714">
        <v>12</v>
      </c>
      <c r="AD1714">
        <v>632920</v>
      </c>
      <c r="AE1714">
        <v>2011</v>
      </c>
      <c r="AF1714" t="s">
        <v>68</v>
      </c>
      <c r="AG1714">
        <v>400000</v>
      </c>
      <c r="AH1714" t="s">
        <v>55</v>
      </c>
      <c r="AI1714" t="s">
        <v>55</v>
      </c>
      <c r="AJ1714">
        <v>1</v>
      </c>
      <c r="AK1714">
        <v>3800</v>
      </c>
      <c r="AL1714" s="8" t="s">
        <v>6524</v>
      </c>
      <c r="AM1714" s="10">
        <f t="shared" si="234"/>
        <v>2015</v>
      </c>
      <c r="AN1714">
        <f t="shared" si="235"/>
        <v>1</v>
      </c>
      <c r="AO1714">
        <f t="shared" si="241"/>
        <v>0</v>
      </c>
      <c r="AP1714">
        <f t="shared" si="236"/>
        <v>0</v>
      </c>
      <c r="AQ1714">
        <f t="shared" si="237"/>
        <v>1</v>
      </c>
      <c r="AR1714">
        <f t="shared" si="238"/>
        <v>0</v>
      </c>
      <c r="AS1714">
        <f t="shared" si="239"/>
        <v>0</v>
      </c>
      <c r="AT1714">
        <f t="shared" si="240"/>
        <v>0</v>
      </c>
      <c r="AU1714">
        <f t="shared" si="240"/>
        <v>0</v>
      </c>
      <c r="AV1714" t="str">
        <f t="shared" si="242"/>
        <v>2020-04-28T14:09:31</v>
      </c>
    </row>
    <row r="1715" spans="1:48" x14ac:dyDescent="0.25">
      <c r="A1715" s="5">
        <v>1770</v>
      </c>
      <c r="B1715" s="5" t="s">
        <v>6525</v>
      </c>
      <c r="C1715" s="5" t="s">
        <v>6526</v>
      </c>
      <c r="D1715" s="6" t="s">
        <v>6527</v>
      </c>
      <c r="E1715">
        <v>0</v>
      </c>
      <c r="F1715" s="7">
        <v>0</v>
      </c>
      <c r="G1715" s="7"/>
      <c r="H1715" t="s">
        <v>6528</v>
      </c>
      <c r="I1715">
        <v>0</v>
      </c>
      <c r="J1715">
        <v>0</v>
      </c>
      <c r="K1715">
        <v>50000</v>
      </c>
      <c r="L1715" t="s">
        <v>52</v>
      </c>
      <c r="M1715" s="8" t="s">
        <v>63</v>
      </c>
      <c r="N1715" s="8">
        <v>0.89285714285714202</v>
      </c>
      <c r="O1715">
        <v>0.107142857142857</v>
      </c>
      <c r="P1715" s="9">
        <v>0</v>
      </c>
      <c r="Q1715">
        <v>50000</v>
      </c>
      <c r="R1715" s="8"/>
      <c r="S1715" s="8" t="s">
        <v>175</v>
      </c>
      <c r="T1715">
        <v>7902581</v>
      </c>
      <c r="U1715">
        <v>2983894</v>
      </c>
      <c r="V1715">
        <v>7966709</v>
      </c>
      <c r="W1715">
        <v>4982816</v>
      </c>
      <c r="X1715">
        <v>37436</v>
      </c>
      <c r="Y1715">
        <v>2591000</v>
      </c>
      <c r="Z1715">
        <v>4369160</v>
      </c>
      <c r="AA1715">
        <v>19233107</v>
      </c>
      <c r="AB1715">
        <v>5841916</v>
      </c>
      <c r="AC1715">
        <v>12</v>
      </c>
      <c r="AD1715">
        <v>13391191</v>
      </c>
      <c r="AE1715">
        <v>2004</v>
      </c>
      <c r="AF1715" t="s">
        <v>121</v>
      </c>
      <c r="AG1715">
        <v>200000</v>
      </c>
      <c r="AH1715" t="s">
        <v>55</v>
      </c>
      <c r="AI1715" t="s">
        <v>55</v>
      </c>
      <c r="AJ1715">
        <v>0</v>
      </c>
      <c r="AK1715">
        <v>1448121</v>
      </c>
      <c r="AL1715" s="8" t="s">
        <v>6529</v>
      </c>
      <c r="AM1715" s="10">
        <f t="shared" si="234"/>
        <v>2014</v>
      </c>
      <c r="AN1715">
        <f t="shared" si="235"/>
        <v>1</v>
      </c>
      <c r="AO1715">
        <f t="shared" si="241"/>
        <v>0</v>
      </c>
      <c r="AP1715">
        <f t="shared" si="236"/>
        <v>1</v>
      </c>
      <c r="AQ1715">
        <f t="shared" si="237"/>
        <v>0</v>
      </c>
      <c r="AR1715">
        <f t="shared" si="238"/>
        <v>0</v>
      </c>
      <c r="AS1715">
        <f t="shared" si="239"/>
        <v>0</v>
      </c>
      <c r="AT1715">
        <f t="shared" si="240"/>
        <v>0</v>
      </c>
      <c r="AU1715">
        <f t="shared" si="240"/>
        <v>0</v>
      </c>
      <c r="AV1715" t="str">
        <f t="shared" si="242"/>
        <v>2020-04-28T14:17:49</v>
      </c>
    </row>
    <row r="1716" spans="1:48" x14ac:dyDescent="0.25">
      <c r="A1716" s="5">
        <v>1771</v>
      </c>
      <c r="B1716" s="5" t="s">
        <v>6124</v>
      </c>
      <c r="C1716" s="5" t="s">
        <v>6125</v>
      </c>
      <c r="D1716" s="6" t="s">
        <v>6126</v>
      </c>
      <c r="E1716">
        <v>8</v>
      </c>
      <c r="F1716" s="7">
        <v>0.3623201418</v>
      </c>
      <c r="G1716" s="7">
        <v>0</v>
      </c>
      <c r="H1716" t="s">
        <v>6127</v>
      </c>
      <c r="I1716">
        <v>26</v>
      </c>
      <c r="J1716">
        <v>50790</v>
      </c>
      <c r="K1716">
        <v>550000</v>
      </c>
      <c r="L1716" t="s">
        <v>199</v>
      </c>
      <c r="M1716" s="8" t="s">
        <v>53</v>
      </c>
      <c r="N1716" s="8">
        <v>0.80357142857142805</v>
      </c>
      <c r="O1716">
        <v>0.19642857142857101</v>
      </c>
      <c r="P1716" s="9">
        <v>0.47202242895687302</v>
      </c>
      <c r="R1716" s="8"/>
      <c r="S1716" s="8" t="s">
        <v>6530</v>
      </c>
      <c r="T1716">
        <v>20414957</v>
      </c>
      <c r="U1716">
        <v>12984091</v>
      </c>
      <c r="V1716">
        <v>22309687</v>
      </c>
      <c r="W1716">
        <v>9265719</v>
      </c>
      <c r="X1716">
        <v>2907890</v>
      </c>
      <c r="Y1716">
        <v>10270401</v>
      </c>
      <c r="Z1716">
        <v>7117673</v>
      </c>
      <c r="AA1716">
        <v>17657555</v>
      </c>
      <c r="AB1716">
        <v>7686669</v>
      </c>
      <c r="AC1716">
        <v>3</v>
      </c>
      <c r="AD1716">
        <v>9970886</v>
      </c>
      <c r="AE1716">
        <v>2000</v>
      </c>
      <c r="AF1716" t="s">
        <v>54</v>
      </c>
      <c r="AG1716">
        <v>500000</v>
      </c>
      <c r="AH1716" t="s">
        <v>55</v>
      </c>
      <c r="AI1716" t="s">
        <v>55</v>
      </c>
      <c r="AJ1716">
        <v>0.97371713670000004</v>
      </c>
      <c r="AK1716">
        <v>3879674</v>
      </c>
      <c r="AL1716" s="8"/>
      <c r="AM1716" s="10">
        <f t="shared" si="234"/>
        <v>2017</v>
      </c>
      <c r="AN1716">
        <f t="shared" si="235"/>
        <v>0</v>
      </c>
      <c r="AO1716">
        <f t="shared" si="241"/>
        <v>1</v>
      </c>
      <c r="AP1716">
        <f t="shared" si="236"/>
        <v>0</v>
      </c>
      <c r="AQ1716">
        <f t="shared" si="237"/>
        <v>1</v>
      </c>
      <c r="AR1716">
        <f t="shared" si="238"/>
        <v>0</v>
      </c>
      <c r="AS1716">
        <f t="shared" si="239"/>
        <v>0</v>
      </c>
      <c r="AT1716">
        <f t="shared" si="240"/>
        <v>0</v>
      </c>
      <c r="AU1716">
        <f t="shared" si="240"/>
        <v>0</v>
      </c>
      <c r="AV1716">
        <f t="shared" si="242"/>
        <v>0</v>
      </c>
    </row>
    <row r="1717" spans="1:48" x14ac:dyDescent="0.25">
      <c r="A1717" s="5">
        <v>1772</v>
      </c>
      <c r="B1717" s="5" t="s">
        <v>6531</v>
      </c>
      <c r="C1717" s="5" t="s">
        <v>6532</v>
      </c>
      <c r="D1717" s="6" t="s">
        <v>6533</v>
      </c>
      <c r="E1717">
        <v>22</v>
      </c>
      <c r="F1717" s="7">
        <v>0.53370896970000004</v>
      </c>
      <c r="G1717" s="7">
        <v>0</v>
      </c>
      <c r="H1717" t="s">
        <v>5547</v>
      </c>
      <c r="I1717">
        <v>0</v>
      </c>
      <c r="J1717">
        <v>0</v>
      </c>
      <c r="K1717">
        <v>250000</v>
      </c>
      <c r="L1717" t="s">
        <v>119</v>
      </c>
      <c r="M1717" s="8" t="s">
        <v>53</v>
      </c>
      <c r="N1717" s="8">
        <v>0.80357142857142805</v>
      </c>
      <c r="O1717">
        <v>0.19642857142857101</v>
      </c>
      <c r="P1717" s="9">
        <v>-0.98360753781685595</v>
      </c>
      <c r="Q1717">
        <v>55000</v>
      </c>
      <c r="R1717" s="8" t="s">
        <v>6534</v>
      </c>
      <c r="S1717" s="8" t="s">
        <v>103</v>
      </c>
      <c r="T1717">
        <v>4638647</v>
      </c>
      <c r="U1717">
        <v>1419553</v>
      </c>
      <c r="V1717">
        <v>5338774</v>
      </c>
      <c r="W1717">
        <v>3919220</v>
      </c>
      <c r="X1717">
        <v>227731</v>
      </c>
      <c r="Y1717">
        <v>1559359</v>
      </c>
      <c r="Z1717">
        <v>339090</v>
      </c>
      <c r="AA1717">
        <v>22669043</v>
      </c>
      <c r="AB1717">
        <v>8930372</v>
      </c>
      <c r="AC1717">
        <v>12</v>
      </c>
      <c r="AD1717">
        <v>13738671</v>
      </c>
      <c r="AE1717">
        <v>2008</v>
      </c>
      <c r="AF1717" t="s">
        <v>121</v>
      </c>
      <c r="AG1717">
        <v>1000000</v>
      </c>
      <c r="AH1717" t="s">
        <v>55</v>
      </c>
      <c r="AI1717" t="s">
        <v>55</v>
      </c>
      <c r="AJ1717">
        <v>0.49143013330000002</v>
      </c>
      <c r="AK1717">
        <v>52000</v>
      </c>
      <c r="AL1717" s="8"/>
      <c r="AM1717" s="10">
        <f t="shared" si="234"/>
        <v>2015</v>
      </c>
      <c r="AN1717">
        <f t="shared" si="235"/>
        <v>1</v>
      </c>
      <c r="AO1717">
        <f t="shared" si="241"/>
        <v>0</v>
      </c>
      <c r="AP1717">
        <f t="shared" si="236"/>
        <v>0</v>
      </c>
      <c r="AQ1717">
        <f t="shared" si="237"/>
        <v>1</v>
      </c>
      <c r="AR1717">
        <f t="shared" si="238"/>
        <v>0</v>
      </c>
      <c r="AS1717">
        <f t="shared" si="239"/>
        <v>0</v>
      </c>
      <c r="AT1717">
        <f t="shared" si="240"/>
        <v>0</v>
      </c>
      <c r="AU1717">
        <f t="shared" si="240"/>
        <v>0</v>
      </c>
      <c r="AV1717" t="str">
        <f t="shared" si="242"/>
        <v>2020-04-28T13:10:50</v>
      </c>
    </row>
    <row r="1718" spans="1:48" x14ac:dyDescent="0.25">
      <c r="A1718" s="5">
        <v>1773</v>
      </c>
      <c r="B1718" s="5" t="s">
        <v>6535</v>
      </c>
      <c r="C1718" s="5" t="s">
        <v>6536</v>
      </c>
      <c r="D1718" s="6" t="s">
        <v>6537</v>
      </c>
      <c r="E1718">
        <v>0</v>
      </c>
      <c r="F1718" s="7">
        <v>0.40302841230000003</v>
      </c>
      <c r="G1718" s="7">
        <v>0</v>
      </c>
      <c r="H1718" t="s">
        <v>1518</v>
      </c>
      <c r="I1718">
        <v>0</v>
      </c>
      <c r="J1718">
        <v>0</v>
      </c>
      <c r="K1718">
        <v>10000</v>
      </c>
      <c r="L1718" t="s">
        <v>52</v>
      </c>
      <c r="M1718" s="8" t="s">
        <v>53</v>
      </c>
      <c r="N1718" s="8">
        <v>0.75</v>
      </c>
      <c r="O1718">
        <v>0.25</v>
      </c>
      <c r="P1718" s="9">
        <v>0</v>
      </c>
      <c r="Q1718">
        <v>10000</v>
      </c>
      <c r="R1718" s="8"/>
      <c r="S1718" s="8"/>
      <c r="AA1718">
        <v>0</v>
      </c>
      <c r="AB1718">
        <v>0</v>
      </c>
      <c r="AC1718">
        <v>1</v>
      </c>
      <c r="AD1718">
        <v>0</v>
      </c>
      <c r="AE1718">
        <v>2007</v>
      </c>
      <c r="AF1718" t="s">
        <v>121</v>
      </c>
      <c r="AG1718">
        <v>10000</v>
      </c>
      <c r="AH1718" t="s">
        <v>55</v>
      </c>
      <c r="AI1718" t="s">
        <v>55</v>
      </c>
      <c r="AJ1718">
        <v>1</v>
      </c>
      <c r="AK1718">
        <v>13690</v>
      </c>
      <c r="AL1718" s="8" t="s">
        <v>6538</v>
      </c>
      <c r="AM1718" s="10">
        <f t="shared" si="234"/>
        <v>2016</v>
      </c>
      <c r="AN1718">
        <f t="shared" si="235"/>
        <v>1</v>
      </c>
      <c r="AO1718">
        <f t="shared" si="241"/>
        <v>0</v>
      </c>
      <c r="AP1718">
        <f t="shared" si="236"/>
        <v>0</v>
      </c>
      <c r="AQ1718">
        <f t="shared" si="237"/>
        <v>1</v>
      </c>
      <c r="AR1718">
        <f t="shared" si="238"/>
        <v>0</v>
      </c>
      <c r="AS1718">
        <f t="shared" si="239"/>
        <v>0</v>
      </c>
      <c r="AT1718">
        <f t="shared" si="240"/>
        <v>0</v>
      </c>
      <c r="AU1718">
        <f t="shared" si="240"/>
        <v>0</v>
      </c>
      <c r="AV1718" t="str">
        <f t="shared" si="242"/>
        <v>2020-04-28T15:11:06</v>
      </c>
    </row>
    <row r="1719" spans="1:48" x14ac:dyDescent="0.25">
      <c r="A1719" s="5">
        <v>1774</v>
      </c>
      <c r="B1719" s="5" t="s">
        <v>2731</v>
      </c>
      <c r="C1719" s="5" t="s">
        <v>2732</v>
      </c>
      <c r="D1719" s="6" t="s">
        <v>2733</v>
      </c>
      <c r="E1719">
        <v>12</v>
      </c>
      <c r="F1719" s="7">
        <v>0.4274817554</v>
      </c>
      <c r="G1719" s="7">
        <v>0</v>
      </c>
      <c r="H1719" t="s">
        <v>2734</v>
      </c>
      <c r="I1719">
        <v>70</v>
      </c>
      <c r="J1719">
        <v>1005183.34</v>
      </c>
      <c r="K1719">
        <v>1500000</v>
      </c>
      <c r="L1719" t="s">
        <v>52</v>
      </c>
      <c r="M1719" s="8" t="s">
        <v>63</v>
      </c>
      <c r="N1719" s="8">
        <v>0.91071428571428503</v>
      </c>
      <c r="O1719">
        <v>8.9285714285714204E-2</v>
      </c>
      <c r="P1719" s="9">
        <v>0</v>
      </c>
      <c r="Q1719">
        <v>1500000</v>
      </c>
      <c r="R1719" s="8"/>
      <c r="S1719" s="8" t="s">
        <v>2698</v>
      </c>
      <c r="T1719">
        <v>41349153</v>
      </c>
      <c r="U1719">
        <v>19008239</v>
      </c>
      <c r="V1719">
        <v>45895093</v>
      </c>
      <c r="W1719">
        <v>21492863</v>
      </c>
      <c r="X1719">
        <v>0</v>
      </c>
      <c r="Y1719">
        <v>23651729</v>
      </c>
      <c r="Z1719">
        <v>12899620</v>
      </c>
      <c r="AA1719">
        <v>36989387</v>
      </c>
      <c r="AB1719">
        <v>10943772</v>
      </c>
      <c r="AC1719">
        <v>4</v>
      </c>
      <c r="AD1719">
        <v>26452773</v>
      </c>
      <c r="AE1719">
        <v>2010</v>
      </c>
      <c r="AF1719" t="s">
        <v>68</v>
      </c>
      <c r="AG1719">
        <v>2000000</v>
      </c>
      <c r="AH1719" t="s">
        <v>55</v>
      </c>
      <c r="AI1719" t="s">
        <v>55</v>
      </c>
      <c r="AJ1719">
        <v>1</v>
      </c>
      <c r="AK1719">
        <v>4371321</v>
      </c>
      <c r="AL1719" s="8" t="s">
        <v>6539</v>
      </c>
      <c r="AM1719" s="10">
        <f t="shared" si="234"/>
        <v>2011</v>
      </c>
      <c r="AN1719">
        <f t="shared" si="235"/>
        <v>1</v>
      </c>
      <c r="AO1719">
        <f t="shared" si="241"/>
        <v>0</v>
      </c>
      <c r="AP1719">
        <f t="shared" si="236"/>
        <v>1</v>
      </c>
      <c r="AQ1719">
        <f t="shared" si="237"/>
        <v>0</v>
      </c>
      <c r="AR1719">
        <f t="shared" si="238"/>
        <v>0</v>
      </c>
      <c r="AS1719">
        <f t="shared" si="239"/>
        <v>0</v>
      </c>
      <c r="AT1719">
        <f t="shared" si="240"/>
        <v>0</v>
      </c>
      <c r="AU1719">
        <f t="shared" si="240"/>
        <v>0</v>
      </c>
      <c r="AV1719" t="str">
        <f t="shared" si="242"/>
        <v>2020-04-28T15:12:02</v>
      </c>
    </row>
    <row r="1720" spans="1:48" x14ac:dyDescent="0.25">
      <c r="A1720" s="5">
        <v>1778</v>
      </c>
      <c r="B1720" s="5" t="s">
        <v>6540</v>
      </c>
      <c r="C1720" s="5" t="s">
        <v>6541</v>
      </c>
      <c r="D1720" s="6" t="s">
        <v>6542</v>
      </c>
      <c r="E1720">
        <v>34</v>
      </c>
      <c r="F1720" s="7">
        <v>0</v>
      </c>
      <c r="G1720" s="7"/>
      <c r="H1720" t="s">
        <v>6543</v>
      </c>
      <c r="I1720">
        <v>0</v>
      </c>
      <c r="J1720">
        <v>0</v>
      </c>
      <c r="K1720">
        <v>160000</v>
      </c>
      <c r="L1720" t="s">
        <v>52</v>
      </c>
      <c r="M1720" s="8" t="s">
        <v>53</v>
      </c>
      <c r="N1720" s="8">
        <v>0.75</v>
      </c>
      <c r="O1720">
        <v>0.25</v>
      </c>
      <c r="P1720" s="9">
        <v>-0.99678265114148601</v>
      </c>
      <c r="Q1720">
        <v>25000</v>
      </c>
      <c r="R1720" s="8"/>
      <c r="S1720" s="8" t="s">
        <v>103</v>
      </c>
      <c r="T1720">
        <v>454171</v>
      </c>
      <c r="U1720">
        <v>69497</v>
      </c>
      <c r="V1720">
        <v>554329</v>
      </c>
      <c r="W1720">
        <v>339875</v>
      </c>
      <c r="X1720">
        <v>5870</v>
      </c>
      <c r="Y1720">
        <v>178042</v>
      </c>
      <c r="Z1720">
        <v>143672</v>
      </c>
      <c r="AA1720">
        <v>1380352</v>
      </c>
      <c r="AB1720">
        <v>439214</v>
      </c>
      <c r="AC1720">
        <v>12</v>
      </c>
      <c r="AD1720">
        <v>941138</v>
      </c>
      <c r="AE1720">
        <v>2011</v>
      </c>
      <c r="AF1720" t="s">
        <v>68</v>
      </c>
      <c r="AG1720">
        <v>200000</v>
      </c>
      <c r="AH1720" t="s">
        <v>55</v>
      </c>
      <c r="AI1720" t="s">
        <v>55</v>
      </c>
      <c r="AJ1720">
        <v>0</v>
      </c>
      <c r="AK1720">
        <v>171767</v>
      </c>
      <c r="AL1720" s="8" t="s">
        <v>6544</v>
      </c>
      <c r="AM1720" s="10">
        <f t="shared" si="234"/>
        <v>2012</v>
      </c>
      <c r="AN1720">
        <f t="shared" si="235"/>
        <v>1</v>
      </c>
      <c r="AO1720">
        <f t="shared" si="241"/>
        <v>0</v>
      </c>
      <c r="AP1720">
        <f t="shared" si="236"/>
        <v>0</v>
      </c>
      <c r="AQ1720">
        <f t="shared" si="237"/>
        <v>1</v>
      </c>
      <c r="AR1720">
        <f t="shared" si="238"/>
        <v>0</v>
      </c>
      <c r="AS1720">
        <f t="shared" si="239"/>
        <v>0</v>
      </c>
      <c r="AT1720">
        <f t="shared" si="240"/>
        <v>0</v>
      </c>
      <c r="AU1720">
        <f t="shared" si="240"/>
        <v>0</v>
      </c>
      <c r="AV1720" t="str">
        <f t="shared" si="242"/>
        <v>2020-04-28T18:03:12</v>
      </c>
    </row>
    <row r="1721" spans="1:48" x14ac:dyDescent="0.25">
      <c r="A1721" s="5">
        <v>1780</v>
      </c>
      <c r="B1721" s="5" t="s">
        <v>6250</v>
      </c>
      <c r="C1721" s="5" t="s">
        <v>3270</v>
      </c>
      <c r="D1721" s="6" t="s">
        <v>6251</v>
      </c>
      <c r="E1721">
        <v>4</v>
      </c>
      <c r="F1721" s="7">
        <v>0</v>
      </c>
      <c r="G1721" s="7"/>
      <c r="H1721" t="s">
        <v>6252</v>
      </c>
      <c r="I1721">
        <v>0</v>
      </c>
      <c r="J1721">
        <v>0</v>
      </c>
      <c r="K1721">
        <v>200000</v>
      </c>
      <c r="L1721" t="s">
        <v>52</v>
      </c>
      <c r="M1721" s="8" t="s">
        <v>53</v>
      </c>
      <c r="N1721" s="8">
        <v>0.85714285714285698</v>
      </c>
      <c r="O1721">
        <v>0.14285714285714199</v>
      </c>
      <c r="P1721" s="9">
        <v>0</v>
      </c>
      <c r="Q1721">
        <v>200000</v>
      </c>
      <c r="R1721" s="8"/>
      <c r="S1721" s="8" t="s">
        <v>329</v>
      </c>
      <c r="T1721">
        <v>6235071</v>
      </c>
      <c r="U1721">
        <v>5319398</v>
      </c>
      <c r="V1721">
        <v>6497957</v>
      </c>
      <c r="W1721">
        <v>402337</v>
      </c>
      <c r="X1721">
        <v>2577699</v>
      </c>
      <c r="Y1721">
        <v>3292790</v>
      </c>
      <c r="Z1721">
        <v>1175077</v>
      </c>
      <c r="AA1721">
        <v>15037020</v>
      </c>
      <c r="AB1721">
        <v>7337426</v>
      </c>
      <c r="AC1721">
        <v>12</v>
      </c>
      <c r="AD1721">
        <v>7699594</v>
      </c>
      <c r="AE1721">
        <v>1993</v>
      </c>
      <c r="AF1721" t="s">
        <v>54</v>
      </c>
      <c r="AG1721">
        <v>400000</v>
      </c>
      <c r="AH1721" t="s">
        <v>55</v>
      </c>
      <c r="AI1721" t="s">
        <v>55</v>
      </c>
      <c r="AJ1721">
        <v>0</v>
      </c>
      <c r="AK1721">
        <v>972711</v>
      </c>
      <c r="AL1721" s="8" t="s">
        <v>6545</v>
      </c>
      <c r="AM1721" s="10">
        <f t="shared" si="234"/>
        <v>2018</v>
      </c>
      <c r="AN1721">
        <f t="shared" si="235"/>
        <v>1</v>
      </c>
      <c r="AO1721">
        <f t="shared" si="241"/>
        <v>0</v>
      </c>
      <c r="AP1721">
        <f t="shared" si="236"/>
        <v>0</v>
      </c>
      <c r="AQ1721">
        <f t="shared" si="237"/>
        <v>1</v>
      </c>
      <c r="AR1721">
        <f t="shared" si="238"/>
        <v>0</v>
      </c>
      <c r="AS1721">
        <f t="shared" si="239"/>
        <v>0</v>
      </c>
      <c r="AT1721">
        <f t="shared" si="240"/>
        <v>0</v>
      </c>
      <c r="AU1721">
        <f t="shared" si="240"/>
        <v>0</v>
      </c>
      <c r="AV1721" t="str">
        <f t="shared" si="242"/>
        <v>2020-04-28T18:04:32</v>
      </c>
    </row>
    <row r="1722" spans="1:48" x14ac:dyDescent="0.25">
      <c r="A1722" s="5">
        <v>1782</v>
      </c>
      <c r="B1722" s="5" t="s">
        <v>6013</v>
      </c>
      <c r="C1722" s="5" t="s">
        <v>6014</v>
      </c>
      <c r="D1722" s="6" t="s">
        <v>6015</v>
      </c>
      <c r="E1722">
        <v>18</v>
      </c>
      <c r="F1722" s="7">
        <v>0</v>
      </c>
      <c r="G1722" s="7"/>
      <c r="H1722" t="s">
        <v>6016</v>
      </c>
      <c r="I1722">
        <v>0</v>
      </c>
      <c r="J1722">
        <v>0</v>
      </c>
      <c r="K1722">
        <v>10000</v>
      </c>
      <c r="L1722" t="s">
        <v>199</v>
      </c>
      <c r="M1722" s="8" t="s">
        <v>86</v>
      </c>
      <c r="N1722" s="8">
        <v>0.53571428571428503</v>
      </c>
      <c r="O1722">
        <v>0.46428571428571402</v>
      </c>
      <c r="P1722" s="9">
        <v>0</v>
      </c>
      <c r="R1722" s="8"/>
      <c r="S1722" s="8"/>
      <c r="AA1722">
        <v>720000</v>
      </c>
      <c r="AB1722">
        <v>720000</v>
      </c>
      <c r="AC1722">
        <v>12</v>
      </c>
      <c r="AD1722">
        <v>0</v>
      </c>
      <c r="AE1722">
        <v>2017</v>
      </c>
      <c r="AF1722" t="s">
        <v>126</v>
      </c>
      <c r="AG1722">
        <v>15000</v>
      </c>
      <c r="AH1722" t="s">
        <v>55</v>
      </c>
      <c r="AI1722" t="s">
        <v>56</v>
      </c>
      <c r="AJ1722">
        <v>0</v>
      </c>
      <c r="AK1722">
        <v>10800</v>
      </c>
      <c r="AL1722" s="8"/>
      <c r="AM1722" s="10">
        <f t="shared" si="234"/>
        <v>2019</v>
      </c>
      <c r="AN1722">
        <f t="shared" si="235"/>
        <v>0</v>
      </c>
      <c r="AO1722">
        <f t="shared" si="241"/>
        <v>1</v>
      </c>
      <c r="AP1722">
        <f t="shared" si="236"/>
        <v>0</v>
      </c>
      <c r="AQ1722">
        <f t="shared" si="237"/>
        <v>0</v>
      </c>
      <c r="AR1722">
        <f t="shared" si="238"/>
        <v>1</v>
      </c>
      <c r="AS1722">
        <f t="shared" si="239"/>
        <v>0</v>
      </c>
      <c r="AT1722">
        <f t="shared" si="240"/>
        <v>0</v>
      </c>
      <c r="AU1722">
        <f t="shared" si="240"/>
        <v>1</v>
      </c>
      <c r="AV1722">
        <f t="shared" si="242"/>
        <v>0</v>
      </c>
    </row>
    <row r="1723" spans="1:48" x14ac:dyDescent="0.25">
      <c r="A1723" s="5">
        <v>1783</v>
      </c>
      <c r="B1723" s="5" t="s">
        <v>6396</v>
      </c>
      <c r="C1723" s="5" t="s">
        <v>6397</v>
      </c>
      <c r="D1723" s="6" t="s">
        <v>6398</v>
      </c>
      <c r="E1723">
        <v>5</v>
      </c>
      <c r="F1723" s="7">
        <v>0.33715916940000001</v>
      </c>
      <c r="G1723" s="7">
        <v>0</v>
      </c>
      <c r="H1723" t="s">
        <v>1677</v>
      </c>
      <c r="I1723">
        <v>46</v>
      </c>
      <c r="J1723">
        <v>27978.28</v>
      </c>
      <c r="K1723">
        <v>25000</v>
      </c>
      <c r="L1723" t="s">
        <v>52</v>
      </c>
      <c r="M1723" s="8" t="s">
        <v>53</v>
      </c>
      <c r="N1723" s="8">
        <v>0.85714285714285698</v>
      </c>
      <c r="O1723">
        <v>0.14285714285714199</v>
      </c>
      <c r="P1723" s="9">
        <v>0</v>
      </c>
      <c r="Q1723">
        <v>20000</v>
      </c>
      <c r="R1723" s="8"/>
      <c r="S1723" s="8"/>
      <c r="AA1723">
        <v>1928234</v>
      </c>
      <c r="AB1723">
        <v>0</v>
      </c>
      <c r="AC1723">
        <v>12</v>
      </c>
      <c r="AD1723">
        <v>0</v>
      </c>
      <c r="AE1723">
        <v>2008</v>
      </c>
      <c r="AF1723" t="s">
        <v>121</v>
      </c>
      <c r="AG1723">
        <v>360000</v>
      </c>
      <c r="AH1723" t="s">
        <v>55</v>
      </c>
      <c r="AI1723" t="s">
        <v>55</v>
      </c>
      <c r="AJ1723">
        <v>1</v>
      </c>
      <c r="AK1723">
        <v>21600</v>
      </c>
      <c r="AL1723" s="8" t="s">
        <v>6546</v>
      </c>
      <c r="AM1723" s="10">
        <f t="shared" si="234"/>
        <v>2018</v>
      </c>
      <c r="AN1723">
        <f t="shared" si="235"/>
        <v>1</v>
      </c>
      <c r="AO1723">
        <f t="shared" si="241"/>
        <v>0</v>
      </c>
      <c r="AP1723">
        <f t="shared" si="236"/>
        <v>0</v>
      </c>
      <c r="AQ1723">
        <f t="shared" si="237"/>
        <v>1</v>
      </c>
      <c r="AR1723">
        <f t="shared" si="238"/>
        <v>0</v>
      </c>
      <c r="AS1723">
        <f t="shared" si="239"/>
        <v>0</v>
      </c>
      <c r="AT1723">
        <f t="shared" si="240"/>
        <v>0</v>
      </c>
      <c r="AU1723">
        <f t="shared" si="240"/>
        <v>0</v>
      </c>
      <c r="AV1723" t="str">
        <f t="shared" si="242"/>
        <v>2020-04-28T18:26:17</v>
      </c>
    </row>
    <row r="1724" spans="1:48" x14ac:dyDescent="0.25">
      <c r="A1724" s="5">
        <v>1784</v>
      </c>
      <c r="B1724" s="5" t="s">
        <v>6547</v>
      </c>
      <c r="C1724" s="5" t="s">
        <v>6548</v>
      </c>
      <c r="D1724" s="6" t="s">
        <v>6549</v>
      </c>
      <c r="E1724">
        <v>3</v>
      </c>
      <c r="F1724" s="7">
        <v>0.53880920290000001</v>
      </c>
      <c r="G1724" s="7">
        <v>0</v>
      </c>
      <c r="H1724" t="s">
        <v>3894</v>
      </c>
      <c r="I1724">
        <v>0</v>
      </c>
      <c r="J1724">
        <v>0</v>
      </c>
      <c r="K1724">
        <v>30000</v>
      </c>
      <c r="L1724" t="s">
        <v>52</v>
      </c>
      <c r="M1724" s="8" t="s">
        <v>86</v>
      </c>
      <c r="N1724" s="8">
        <v>0.64285714285714202</v>
      </c>
      <c r="O1724">
        <v>0.35714285714285698</v>
      </c>
      <c r="P1724" s="9">
        <v>0</v>
      </c>
      <c r="Q1724">
        <v>15000</v>
      </c>
      <c r="R1724" s="8"/>
      <c r="S1724" s="8"/>
      <c r="AA1724">
        <v>837771</v>
      </c>
      <c r="AB1724">
        <v>0</v>
      </c>
      <c r="AC1724">
        <v>12</v>
      </c>
      <c r="AD1724">
        <v>0</v>
      </c>
      <c r="AE1724">
        <v>2010</v>
      </c>
      <c r="AF1724" t="s">
        <v>68</v>
      </c>
      <c r="AG1724">
        <v>350000</v>
      </c>
      <c r="AH1724" t="s">
        <v>55</v>
      </c>
      <c r="AI1724" t="s">
        <v>56</v>
      </c>
      <c r="AJ1724">
        <v>1</v>
      </c>
      <c r="AK1724">
        <v>7560</v>
      </c>
      <c r="AL1724" s="8" t="s">
        <v>6550</v>
      </c>
      <c r="AM1724" s="10">
        <f t="shared" si="234"/>
        <v>2018</v>
      </c>
      <c r="AN1724">
        <f t="shared" si="235"/>
        <v>1</v>
      </c>
      <c r="AO1724">
        <f t="shared" si="241"/>
        <v>0</v>
      </c>
      <c r="AP1724">
        <f t="shared" si="236"/>
        <v>0</v>
      </c>
      <c r="AQ1724">
        <f t="shared" si="237"/>
        <v>0</v>
      </c>
      <c r="AR1724">
        <f t="shared" si="238"/>
        <v>1</v>
      </c>
      <c r="AS1724">
        <f t="shared" si="239"/>
        <v>0</v>
      </c>
      <c r="AT1724">
        <f t="shared" si="240"/>
        <v>0</v>
      </c>
      <c r="AU1724">
        <f t="shared" si="240"/>
        <v>1</v>
      </c>
      <c r="AV1724" t="str">
        <f t="shared" si="242"/>
        <v>2020-04-28T21:00:22</v>
      </c>
    </row>
    <row r="1725" spans="1:48" x14ac:dyDescent="0.25">
      <c r="A1725" s="5">
        <v>1785</v>
      </c>
      <c r="B1725" s="5" t="s">
        <v>4347</v>
      </c>
      <c r="C1725" s="5" t="s">
        <v>4348</v>
      </c>
      <c r="D1725" s="6" t="s">
        <v>4349</v>
      </c>
      <c r="E1725">
        <v>4</v>
      </c>
      <c r="F1725" s="7">
        <v>0.43715585200000001</v>
      </c>
      <c r="G1725" s="7">
        <v>0</v>
      </c>
      <c r="H1725" t="s">
        <v>4350</v>
      </c>
      <c r="I1725">
        <v>0</v>
      </c>
      <c r="J1725">
        <v>0</v>
      </c>
      <c r="K1725">
        <v>15000</v>
      </c>
      <c r="L1725" t="s">
        <v>199</v>
      </c>
      <c r="M1725" s="8" t="s">
        <v>86</v>
      </c>
      <c r="N1725" s="8">
        <v>0.53571428571428503</v>
      </c>
      <c r="O1725">
        <v>0.46428571428571402</v>
      </c>
      <c r="P1725" s="9">
        <v>0</v>
      </c>
      <c r="R1725" s="8"/>
      <c r="S1725" s="8"/>
      <c r="AA1725">
        <v>397613</v>
      </c>
      <c r="AB1725">
        <v>397613</v>
      </c>
      <c r="AC1725">
        <v>7</v>
      </c>
      <c r="AD1725">
        <v>0</v>
      </c>
      <c r="AE1725">
        <v>2018</v>
      </c>
      <c r="AF1725" t="s">
        <v>126</v>
      </c>
      <c r="AG1725">
        <v>10000</v>
      </c>
      <c r="AH1725" t="s">
        <v>55</v>
      </c>
      <c r="AI1725" t="s">
        <v>56</v>
      </c>
      <c r="AJ1725">
        <v>1</v>
      </c>
      <c r="AK1725">
        <v>3200</v>
      </c>
      <c r="AL1725" s="8"/>
      <c r="AM1725" s="10">
        <f t="shared" si="234"/>
        <v>2019</v>
      </c>
      <c r="AN1725">
        <f t="shared" si="235"/>
        <v>0</v>
      </c>
      <c r="AO1725">
        <f t="shared" si="241"/>
        <v>1</v>
      </c>
      <c r="AP1725">
        <f t="shared" si="236"/>
        <v>0</v>
      </c>
      <c r="AQ1725">
        <f t="shared" si="237"/>
        <v>0</v>
      </c>
      <c r="AR1725">
        <f t="shared" si="238"/>
        <v>1</v>
      </c>
      <c r="AS1725">
        <f t="shared" si="239"/>
        <v>0</v>
      </c>
      <c r="AT1725">
        <f t="shared" si="240"/>
        <v>0</v>
      </c>
      <c r="AU1725">
        <f t="shared" si="240"/>
        <v>1</v>
      </c>
      <c r="AV1725">
        <f t="shared" si="242"/>
        <v>0</v>
      </c>
    </row>
    <row r="1726" spans="1:48" x14ac:dyDescent="0.25">
      <c r="A1726" s="5">
        <v>1786</v>
      </c>
      <c r="B1726" s="5" t="s">
        <v>997</v>
      </c>
      <c r="C1726" s="5" t="s">
        <v>998</v>
      </c>
      <c r="D1726" s="6" t="s">
        <v>999</v>
      </c>
      <c r="E1726">
        <v>6</v>
      </c>
      <c r="F1726" s="7">
        <v>0.5578428231</v>
      </c>
      <c r="G1726" s="7">
        <v>0</v>
      </c>
      <c r="H1726" t="s">
        <v>1000</v>
      </c>
      <c r="I1726">
        <v>10</v>
      </c>
      <c r="J1726">
        <v>73970</v>
      </c>
      <c r="K1726">
        <v>50000</v>
      </c>
      <c r="L1726" t="s">
        <v>199</v>
      </c>
      <c r="M1726" s="8" t="s">
        <v>86</v>
      </c>
      <c r="N1726" s="8">
        <v>0.58928571428571397</v>
      </c>
      <c r="O1726">
        <v>0.41071428571428498</v>
      </c>
      <c r="P1726" s="9">
        <v>0</v>
      </c>
      <c r="R1726" s="8"/>
      <c r="S1726" s="8" t="s">
        <v>6551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5201591</v>
      </c>
      <c r="AB1726">
        <v>0</v>
      </c>
      <c r="AC1726">
        <v>12</v>
      </c>
      <c r="AD1726">
        <v>0</v>
      </c>
      <c r="AE1726">
        <v>2017</v>
      </c>
      <c r="AF1726" t="s">
        <v>126</v>
      </c>
      <c r="AG1726">
        <v>100000</v>
      </c>
      <c r="AH1726" t="s">
        <v>55</v>
      </c>
      <c r="AI1726" t="s">
        <v>56</v>
      </c>
      <c r="AJ1726">
        <v>1</v>
      </c>
      <c r="AK1726">
        <v>0</v>
      </c>
      <c r="AL1726" s="8"/>
      <c r="AM1726" s="10">
        <f t="shared" si="234"/>
        <v>2019</v>
      </c>
      <c r="AN1726">
        <f t="shared" si="235"/>
        <v>0</v>
      </c>
      <c r="AO1726">
        <f t="shared" si="241"/>
        <v>1</v>
      </c>
      <c r="AP1726">
        <f t="shared" si="236"/>
        <v>0</v>
      </c>
      <c r="AQ1726">
        <f t="shared" si="237"/>
        <v>0</v>
      </c>
      <c r="AR1726">
        <f t="shared" si="238"/>
        <v>1</v>
      </c>
      <c r="AS1726">
        <f t="shared" si="239"/>
        <v>0</v>
      </c>
      <c r="AT1726">
        <f t="shared" si="240"/>
        <v>0</v>
      </c>
      <c r="AU1726">
        <f t="shared" si="240"/>
        <v>1</v>
      </c>
      <c r="AV1726">
        <f t="shared" si="242"/>
        <v>0</v>
      </c>
    </row>
    <row r="1727" spans="1:48" x14ac:dyDescent="0.25">
      <c r="A1727" s="5">
        <v>1787</v>
      </c>
      <c r="B1727" s="5" t="s">
        <v>6552</v>
      </c>
      <c r="C1727" s="5" t="s">
        <v>6553</v>
      </c>
      <c r="D1727" s="6" t="s">
        <v>6554</v>
      </c>
      <c r="E1727">
        <v>0</v>
      </c>
      <c r="F1727" s="7">
        <v>0.65115119990000003</v>
      </c>
      <c r="G1727" s="7">
        <v>0</v>
      </c>
      <c r="H1727" t="s">
        <v>6555</v>
      </c>
      <c r="I1727">
        <v>5</v>
      </c>
      <c r="J1727">
        <v>14993</v>
      </c>
      <c r="K1727">
        <v>20000</v>
      </c>
      <c r="L1727" t="s">
        <v>52</v>
      </c>
      <c r="M1727" s="8" t="s">
        <v>86</v>
      </c>
      <c r="N1727" s="8">
        <v>0.66071428571428503</v>
      </c>
      <c r="O1727">
        <v>0.33928571428571402</v>
      </c>
      <c r="P1727" s="9">
        <v>0</v>
      </c>
      <c r="Q1727">
        <v>5000</v>
      </c>
      <c r="R1727" s="8"/>
      <c r="S1727" s="8"/>
      <c r="AA1727">
        <v>1058542</v>
      </c>
      <c r="AB1727">
        <v>0</v>
      </c>
      <c r="AC1727">
        <v>12</v>
      </c>
      <c r="AD1727">
        <v>0</v>
      </c>
      <c r="AE1727">
        <v>2000</v>
      </c>
      <c r="AF1727" t="s">
        <v>54</v>
      </c>
      <c r="AG1727">
        <v>100000</v>
      </c>
      <c r="AH1727" t="s">
        <v>55</v>
      </c>
      <c r="AI1727" t="s">
        <v>56</v>
      </c>
      <c r="AJ1727">
        <v>1</v>
      </c>
      <c r="AK1727">
        <v>77400</v>
      </c>
      <c r="AL1727" s="8" t="s">
        <v>6556</v>
      </c>
      <c r="AM1727" s="10">
        <f t="shared" si="234"/>
        <v>2019</v>
      </c>
      <c r="AN1727">
        <f t="shared" si="235"/>
        <v>1</v>
      </c>
      <c r="AO1727">
        <f t="shared" si="241"/>
        <v>0</v>
      </c>
      <c r="AP1727">
        <f t="shared" si="236"/>
        <v>0</v>
      </c>
      <c r="AQ1727">
        <f t="shared" si="237"/>
        <v>0</v>
      </c>
      <c r="AR1727">
        <f t="shared" si="238"/>
        <v>1</v>
      </c>
      <c r="AS1727">
        <f t="shared" si="239"/>
        <v>0</v>
      </c>
      <c r="AT1727">
        <f t="shared" si="240"/>
        <v>0</v>
      </c>
      <c r="AU1727">
        <f t="shared" si="240"/>
        <v>1</v>
      </c>
      <c r="AV1727" t="str">
        <f t="shared" si="242"/>
        <v>2020-04-28T21:03:41</v>
      </c>
    </row>
    <row r="1728" spans="1:48" x14ac:dyDescent="0.25">
      <c r="A1728" s="5">
        <v>1788</v>
      </c>
      <c r="B1728" s="5" t="s">
        <v>3720</v>
      </c>
      <c r="C1728" s="5" t="s">
        <v>3721</v>
      </c>
      <c r="D1728" s="6" t="s">
        <v>3722</v>
      </c>
      <c r="E1728">
        <v>6</v>
      </c>
      <c r="F1728" s="7">
        <v>0.46351915700000001</v>
      </c>
      <c r="G1728" s="7">
        <v>0</v>
      </c>
      <c r="H1728" t="s">
        <v>3588</v>
      </c>
      <c r="I1728">
        <v>52</v>
      </c>
      <c r="J1728">
        <v>24965.4</v>
      </c>
      <c r="K1728">
        <v>50000</v>
      </c>
      <c r="L1728" t="s">
        <v>52</v>
      </c>
      <c r="M1728" s="8" t="s">
        <v>86</v>
      </c>
      <c r="N1728" s="8">
        <v>0.64285714285714202</v>
      </c>
      <c r="O1728">
        <v>0.35714285714285698</v>
      </c>
      <c r="P1728" s="9">
        <v>0</v>
      </c>
      <c r="Q1728">
        <v>30000</v>
      </c>
      <c r="R1728" s="8"/>
      <c r="S1728" s="8"/>
      <c r="AA1728">
        <v>1462120</v>
      </c>
      <c r="AB1728">
        <v>0</v>
      </c>
      <c r="AC1728">
        <v>12</v>
      </c>
      <c r="AD1728">
        <v>0</v>
      </c>
      <c r="AE1728">
        <v>2004</v>
      </c>
      <c r="AF1728" t="s">
        <v>121</v>
      </c>
      <c r="AG1728">
        <v>500000</v>
      </c>
      <c r="AH1728" t="s">
        <v>55</v>
      </c>
      <c r="AI1728" t="s">
        <v>56</v>
      </c>
      <c r="AJ1728">
        <v>1</v>
      </c>
      <c r="AK1728">
        <v>4400</v>
      </c>
      <c r="AL1728" s="8" t="s">
        <v>6557</v>
      </c>
      <c r="AM1728" s="10">
        <f t="shared" si="234"/>
        <v>2017</v>
      </c>
      <c r="AN1728">
        <f t="shared" si="235"/>
        <v>1</v>
      </c>
      <c r="AO1728">
        <f t="shared" si="241"/>
        <v>0</v>
      </c>
      <c r="AP1728">
        <f t="shared" si="236"/>
        <v>0</v>
      </c>
      <c r="AQ1728">
        <f t="shared" si="237"/>
        <v>0</v>
      </c>
      <c r="AR1728">
        <f t="shared" si="238"/>
        <v>1</v>
      </c>
      <c r="AS1728">
        <f t="shared" si="239"/>
        <v>0</v>
      </c>
      <c r="AT1728">
        <f t="shared" si="240"/>
        <v>0</v>
      </c>
      <c r="AU1728">
        <f t="shared" si="240"/>
        <v>1</v>
      </c>
      <c r="AV1728" t="str">
        <f t="shared" si="242"/>
        <v>2020-04-29T13:31:49</v>
      </c>
    </row>
    <row r="1729" spans="1:48" x14ac:dyDescent="0.25">
      <c r="A1729" s="5">
        <v>1789</v>
      </c>
      <c r="B1729" s="5" t="s">
        <v>6399</v>
      </c>
      <c r="C1729" s="5" t="s">
        <v>6400</v>
      </c>
      <c r="D1729" s="6" t="s">
        <v>6401</v>
      </c>
      <c r="E1729">
        <v>0</v>
      </c>
      <c r="F1729" s="7">
        <v>0</v>
      </c>
      <c r="G1729" s="7"/>
      <c r="H1729" t="s">
        <v>6402</v>
      </c>
      <c r="I1729">
        <v>0</v>
      </c>
      <c r="J1729">
        <v>0</v>
      </c>
      <c r="K1729">
        <v>60000</v>
      </c>
      <c r="L1729" t="s">
        <v>199</v>
      </c>
      <c r="M1729" s="8" t="s">
        <v>53</v>
      </c>
      <c r="N1729" s="8">
        <v>0.78571428571428503</v>
      </c>
      <c r="O1729">
        <v>0.214285714285714</v>
      </c>
      <c r="P1729" s="9">
        <v>0</v>
      </c>
      <c r="R1729" s="8"/>
      <c r="S1729" s="8" t="s">
        <v>217</v>
      </c>
      <c r="T1729">
        <v>200466</v>
      </c>
      <c r="U1729">
        <v>73743</v>
      </c>
      <c r="V1729">
        <v>281777</v>
      </c>
      <c r="W1729">
        <v>362339</v>
      </c>
      <c r="X1729">
        <v>0</v>
      </c>
      <c r="Y1729">
        <v>81331</v>
      </c>
      <c r="Z1729">
        <v>0</v>
      </c>
      <c r="AA1729">
        <v>130151</v>
      </c>
      <c r="AB1729">
        <v>98930</v>
      </c>
      <c r="AC1729">
        <v>12</v>
      </c>
      <c r="AD1729">
        <v>31221</v>
      </c>
      <c r="AE1729">
        <v>2019</v>
      </c>
      <c r="AF1729" t="s">
        <v>126</v>
      </c>
      <c r="AG1729">
        <v>300000</v>
      </c>
      <c r="AH1729" t="s">
        <v>55</v>
      </c>
      <c r="AI1729" t="s">
        <v>55</v>
      </c>
      <c r="AJ1729">
        <v>0</v>
      </c>
      <c r="AK1729">
        <v>1480</v>
      </c>
      <c r="AL1729" s="8"/>
      <c r="AM1729" s="10">
        <f t="shared" si="234"/>
        <v>2020</v>
      </c>
      <c r="AN1729">
        <f t="shared" si="235"/>
        <v>0</v>
      </c>
      <c r="AO1729">
        <f t="shared" si="241"/>
        <v>1</v>
      </c>
      <c r="AP1729">
        <f t="shared" si="236"/>
        <v>0</v>
      </c>
      <c r="AQ1729">
        <f t="shared" si="237"/>
        <v>1</v>
      </c>
      <c r="AR1729">
        <f t="shared" si="238"/>
        <v>0</v>
      </c>
      <c r="AS1729">
        <f t="shared" si="239"/>
        <v>0</v>
      </c>
      <c r="AT1729">
        <f t="shared" si="240"/>
        <v>0</v>
      </c>
      <c r="AU1729">
        <f t="shared" si="240"/>
        <v>0</v>
      </c>
      <c r="AV1729">
        <f t="shared" si="242"/>
        <v>0</v>
      </c>
    </row>
    <row r="1730" spans="1:48" x14ac:dyDescent="0.25">
      <c r="A1730" s="5">
        <v>1790</v>
      </c>
      <c r="B1730" s="5" t="s">
        <v>6558</v>
      </c>
      <c r="C1730" s="5" t="s">
        <v>6559</v>
      </c>
      <c r="D1730" s="6" t="s">
        <v>6560</v>
      </c>
      <c r="E1730">
        <v>11</v>
      </c>
      <c r="F1730" s="7">
        <v>0.38609578049999999</v>
      </c>
      <c r="G1730" s="7">
        <v>0</v>
      </c>
      <c r="H1730" t="s">
        <v>6561</v>
      </c>
      <c r="I1730">
        <v>52</v>
      </c>
      <c r="J1730">
        <v>152036.56</v>
      </c>
      <c r="K1730">
        <v>100000</v>
      </c>
      <c r="L1730" t="s">
        <v>52</v>
      </c>
      <c r="M1730" s="8" t="s">
        <v>53</v>
      </c>
      <c r="N1730" s="8">
        <v>0.69642857142857095</v>
      </c>
      <c r="O1730">
        <v>0.30357142857142799</v>
      </c>
      <c r="P1730" s="9">
        <v>-0.86602540378443904</v>
      </c>
      <c r="Q1730">
        <v>100000</v>
      </c>
      <c r="R1730" s="8"/>
      <c r="S1730" s="8" t="s">
        <v>329</v>
      </c>
      <c r="T1730">
        <v>3288030</v>
      </c>
      <c r="U1730">
        <v>1111273</v>
      </c>
      <c r="V1730">
        <v>3369694</v>
      </c>
      <c r="W1730">
        <v>1758420</v>
      </c>
      <c r="X1730">
        <v>0</v>
      </c>
      <c r="Y1730">
        <v>1358723</v>
      </c>
      <c r="Z1730">
        <v>587633</v>
      </c>
      <c r="AA1730">
        <v>9122262</v>
      </c>
      <c r="AB1730">
        <v>4601355</v>
      </c>
      <c r="AC1730">
        <v>12</v>
      </c>
      <c r="AD1730">
        <v>4520907</v>
      </c>
      <c r="AE1730">
        <v>2016</v>
      </c>
      <c r="AF1730" t="s">
        <v>126</v>
      </c>
      <c r="AG1730">
        <v>200000</v>
      </c>
      <c r="AH1730" t="s">
        <v>55</v>
      </c>
      <c r="AI1730" t="s">
        <v>56</v>
      </c>
      <c r="AJ1730">
        <v>0.92633368810000005</v>
      </c>
      <c r="AK1730">
        <v>60200</v>
      </c>
      <c r="AL1730" s="8" t="s">
        <v>6562</v>
      </c>
      <c r="AM1730" s="10">
        <f t="shared" ref="AM1730:AM1793" si="243">_xlfn.NUMBERVALUE(LEFT(H1730,4))</f>
        <v>2017</v>
      </c>
      <c r="AN1730">
        <f t="shared" ref="AN1730:AN1793" si="244">IF(OR(L1730 = "AprovadoAnalista", L1730 = "AprovadoComite" ),1,0)</f>
        <v>1</v>
      </c>
      <c r="AO1730">
        <f t="shared" si="241"/>
        <v>0</v>
      </c>
      <c r="AP1730">
        <f t="shared" ref="AP1730:AP1793" si="245">IF(MID(M1730,4,1)="0",1,0)</f>
        <v>0</v>
      </c>
      <c r="AQ1730">
        <f t="shared" ref="AQ1730:AQ1793" si="246">IF(MID(M1730,4,1)="1",1,0)</f>
        <v>1</v>
      </c>
      <c r="AR1730">
        <f t="shared" ref="AR1730:AR1793" si="247">IF(MID(M1730,4,1)="3",1,0)</f>
        <v>0</v>
      </c>
      <c r="AS1730">
        <f t="shared" ref="AS1730:AS1793" si="248">IF(MID(M1730,4,1)="5",1,0)</f>
        <v>0</v>
      </c>
      <c r="AT1730">
        <f t="shared" ref="AT1730:AU1793" si="249">IF(AH1730="True",1,0)</f>
        <v>0</v>
      </c>
      <c r="AU1730">
        <f t="shared" si="249"/>
        <v>1</v>
      </c>
      <c r="AV1730" t="str">
        <f t="shared" si="242"/>
        <v>2020-04-29T14:05:23</v>
      </c>
    </row>
    <row r="1731" spans="1:48" x14ac:dyDescent="0.25">
      <c r="A1731" s="5">
        <v>1791</v>
      </c>
      <c r="B1731" s="5" t="s">
        <v>6563</v>
      </c>
      <c r="C1731" s="5" t="s">
        <v>6564</v>
      </c>
      <c r="D1731" s="6" t="s">
        <v>6565</v>
      </c>
      <c r="E1731">
        <v>3</v>
      </c>
      <c r="F1731" s="7">
        <v>0.41376582080000002</v>
      </c>
      <c r="G1731" s="7">
        <v>0</v>
      </c>
      <c r="H1731" t="s">
        <v>3496</v>
      </c>
      <c r="I1731">
        <v>0</v>
      </c>
      <c r="J1731">
        <v>0</v>
      </c>
      <c r="K1731">
        <v>15000</v>
      </c>
      <c r="L1731" t="s">
        <v>52</v>
      </c>
      <c r="M1731" s="8" t="s">
        <v>53</v>
      </c>
      <c r="N1731" s="8">
        <v>0.71428571428571397</v>
      </c>
      <c r="O1731">
        <v>0.28571428571428498</v>
      </c>
      <c r="P1731" s="9">
        <v>0.86602540378443804</v>
      </c>
      <c r="Q1731">
        <v>10000</v>
      </c>
      <c r="R1731" s="8"/>
      <c r="S1731" s="8"/>
      <c r="AA1731">
        <v>1533228</v>
      </c>
      <c r="AB1731">
        <v>0</v>
      </c>
      <c r="AC1731">
        <v>12</v>
      </c>
      <c r="AD1731">
        <v>0</v>
      </c>
      <c r="AE1731">
        <v>2010</v>
      </c>
      <c r="AF1731" t="s">
        <v>68</v>
      </c>
      <c r="AG1731">
        <v>600000</v>
      </c>
      <c r="AH1731" t="s">
        <v>55</v>
      </c>
      <c r="AI1731" t="s">
        <v>56</v>
      </c>
      <c r="AJ1731">
        <v>1</v>
      </c>
      <c r="AK1731">
        <v>2759831</v>
      </c>
      <c r="AL1731" s="8" t="s">
        <v>6566</v>
      </c>
      <c r="AM1731" s="10">
        <f t="shared" si="243"/>
        <v>2019</v>
      </c>
      <c r="AN1731">
        <f t="shared" si="244"/>
        <v>1</v>
      </c>
      <c r="AO1731">
        <f t="shared" ref="AO1731:AO1794" si="250">IF(OR(L1731 = "ReprovadoAnalista", L1731 = "ReprovadoComite" ),1,0)</f>
        <v>0</v>
      </c>
      <c r="AP1731">
        <f t="shared" si="245"/>
        <v>0</v>
      </c>
      <c r="AQ1731">
        <f t="shared" si="246"/>
        <v>1</v>
      </c>
      <c r="AR1731">
        <f t="shared" si="247"/>
        <v>0</v>
      </c>
      <c r="AS1731">
        <f t="shared" si="248"/>
        <v>0</v>
      </c>
      <c r="AT1731">
        <f t="shared" si="249"/>
        <v>0</v>
      </c>
      <c r="AU1731">
        <f t="shared" si="249"/>
        <v>1</v>
      </c>
      <c r="AV1731" t="str">
        <f t="shared" ref="AV1731:AV1794" si="251">IF(R1731&lt;&gt;"",R1731,AL1731)</f>
        <v>2020-04-29T13:33:01</v>
      </c>
    </row>
    <row r="1732" spans="1:48" x14ac:dyDescent="0.25">
      <c r="A1732" s="5">
        <v>1793</v>
      </c>
      <c r="B1732" s="5" t="s">
        <v>3129</v>
      </c>
      <c r="C1732" s="5" t="s">
        <v>3130</v>
      </c>
      <c r="D1732" s="6" t="s">
        <v>3131</v>
      </c>
      <c r="E1732">
        <v>16</v>
      </c>
      <c r="F1732" s="7">
        <v>0.24421227200000001</v>
      </c>
      <c r="G1732" s="7">
        <v>0</v>
      </c>
      <c r="H1732" t="s">
        <v>3132</v>
      </c>
      <c r="I1732">
        <v>1605</v>
      </c>
      <c r="J1732">
        <v>113837.1</v>
      </c>
      <c r="K1732">
        <v>400000</v>
      </c>
      <c r="L1732" t="s">
        <v>119</v>
      </c>
      <c r="M1732" s="8" t="s">
        <v>53</v>
      </c>
      <c r="N1732" s="8">
        <v>0.71428571428571397</v>
      </c>
      <c r="O1732">
        <v>0.28571428571428498</v>
      </c>
      <c r="P1732" s="9">
        <v>0.98714361389378302</v>
      </c>
      <c r="Q1732">
        <v>100000</v>
      </c>
      <c r="R1732" s="8" t="s">
        <v>6567</v>
      </c>
      <c r="S1732" s="8" t="s">
        <v>329</v>
      </c>
      <c r="T1732">
        <v>6520044</v>
      </c>
      <c r="U1732">
        <v>4287582</v>
      </c>
      <c r="V1732">
        <v>8372130</v>
      </c>
      <c r="W1732">
        <v>2994391</v>
      </c>
      <c r="X1732">
        <v>1476846</v>
      </c>
      <c r="Y1732">
        <v>2093874</v>
      </c>
      <c r="Z1732">
        <v>2315185</v>
      </c>
      <c r="AA1732">
        <v>24798806</v>
      </c>
      <c r="AB1732">
        <v>8111655</v>
      </c>
      <c r="AC1732">
        <v>12</v>
      </c>
      <c r="AD1732">
        <v>16687151</v>
      </c>
      <c r="AE1732">
        <v>2013</v>
      </c>
      <c r="AF1732" t="s">
        <v>68</v>
      </c>
      <c r="AG1732">
        <v>150000</v>
      </c>
      <c r="AH1732" t="s">
        <v>55</v>
      </c>
      <c r="AI1732" t="s">
        <v>56</v>
      </c>
      <c r="AJ1732">
        <v>0.8764863061</v>
      </c>
      <c r="AK1732">
        <v>75000</v>
      </c>
      <c r="AL1732" s="8"/>
      <c r="AM1732" s="10">
        <f t="shared" si="243"/>
        <v>2014</v>
      </c>
      <c r="AN1732">
        <f t="shared" si="244"/>
        <v>1</v>
      </c>
      <c r="AO1732">
        <f t="shared" si="250"/>
        <v>0</v>
      </c>
      <c r="AP1732">
        <f t="shared" si="245"/>
        <v>0</v>
      </c>
      <c r="AQ1732">
        <f t="shared" si="246"/>
        <v>1</v>
      </c>
      <c r="AR1732">
        <f t="shared" si="247"/>
        <v>0</v>
      </c>
      <c r="AS1732">
        <f t="shared" si="248"/>
        <v>0</v>
      </c>
      <c r="AT1732">
        <f t="shared" si="249"/>
        <v>0</v>
      </c>
      <c r="AU1732">
        <f t="shared" si="249"/>
        <v>1</v>
      </c>
      <c r="AV1732" t="str">
        <f t="shared" si="251"/>
        <v>2020-04-29T19:50:27</v>
      </c>
    </row>
    <row r="1733" spans="1:48" x14ac:dyDescent="0.25">
      <c r="A1733" s="5">
        <v>1794</v>
      </c>
      <c r="B1733" s="5" t="s">
        <v>551</v>
      </c>
      <c r="C1733" s="5" t="s">
        <v>4214</v>
      </c>
      <c r="D1733" s="6" t="s">
        <v>4215</v>
      </c>
      <c r="E1733">
        <v>9</v>
      </c>
      <c r="F1733" s="7">
        <v>0.37909299390000001</v>
      </c>
      <c r="G1733" s="7">
        <v>0</v>
      </c>
      <c r="H1733" t="s">
        <v>4216</v>
      </c>
      <c r="I1733">
        <v>0</v>
      </c>
      <c r="J1733">
        <v>0</v>
      </c>
      <c r="K1733">
        <v>700000</v>
      </c>
      <c r="L1733" t="s">
        <v>199</v>
      </c>
      <c r="M1733" s="8" t="s">
        <v>63</v>
      </c>
      <c r="N1733" s="8">
        <v>0.91071428571428503</v>
      </c>
      <c r="O1733">
        <v>8.9285714285714204E-2</v>
      </c>
      <c r="P1733" s="9">
        <v>-0.86602540378442905</v>
      </c>
      <c r="R1733" s="8"/>
      <c r="S1733" s="8" t="s">
        <v>329</v>
      </c>
      <c r="T1733">
        <v>2475880</v>
      </c>
      <c r="U1733">
        <v>414100</v>
      </c>
      <c r="V1733">
        <v>2516739</v>
      </c>
      <c r="W1733">
        <v>2102638</v>
      </c>
      <c r="X1733">
        <v>0</v>
      </c>
      <c r="Y1733">
        <v>881955</v>
      </c>
      <c r="Z1733">
        <v>811059</v>
      </c>
      <c r="AA1733">
        <v>8582943</v>
      </c>
      <c r="AB1733">
        <v>3808420</v>
      </c>
      <c r="AC1733">
        <v>12</v>
      </c>
      <c r="AD1733">
        <v>4774523</v>
      </c>
      <c r="AE1733">
        <v>2003</v>
      </c>
      <c r="AF1733" t="s">
        <v>54</v>
      </c>
      <c r="AG1733">
        <v>150000</v>
      </c>
      <c r="AH1733" t="s">
        <v>55</v>
      </c>
      <c r="AI1733" t="s">
        <v>55</v>
      </c>
      <c r="AJ1733">
        <v>1</v>
      </c>
      <c r="AK1733">
        <v>774069</v>
      </c>
      <c r="AL1733" s="8"/>
      <c r="AM1733" s="10">
        <f t="shared" si="243"/>
        <v>2009</v>
      </c>
      <c r="AN1733">
        <f t="shared" si="244"/>
        <v>0</v>
      </c>
      <c r="AO1733">
        <f t="shared" si="250"/>
        <v>1</v>
      </c>
      <c r="AP1733">
        <f t="shared" si="245"/>
        <v>1</v>
      </c>
      <c r="AQ1733">
        <f t="shared" si="246"/>
        <v>0</v>
      </c>
      <c r="AR1733">
        <f t="shared" si="247"/>
        <v>0</v>
      </c>
      <c r="AS1733">
        <f t="shared" si="248"/>
        <v>0</v>
      </c>
      <c r="AT1733">
        <f t="shared" si="249"/>
        <v>0</v>
      </c>
      <c r="AU1733">
        <f t="shared" si="249"/>
        <v>0</v>
      </c>
      <c r="AV1733">
        <f t="shared" si="251"/>
        <v>0</v>
      </c>
    </row>
    <row r="1734" spans="1:48" x14ac:dyDescent="0.25">
      <c r="A1734" s="5">
        <v>1795</v>
      </c>
      <c r="B1734" s="5" t="s">
        <v>4586</v>
      </c>
      <c r="C1734" s="5" t="s">
        <v>6568</v>
      </c>
      <c r="D1734" s="6" t="s">
        <v>6569</v>
      </c>
      <c r="E1734">
        <v>4</v>
      </c>
      <c r="F1734" s="7">
        <v>0.1312955801</v>
      </c>
      <c r="G1734" s="7">
        <v>0</v>
      </c>
      <c r="H1734" t="s">
        <v>6570</v>
      </c>
      <c r="I1734">
        <v>0</v>
      </c>
      <c r="J1734">
        <v>0</v>
      </c>
      <c r="K1734">
        <v>17000</v>
      </c>
      <c r="L1734" t="s">
        <v>199</v>
      </c>
      <c r="M1734" s="8" t="s">
        <v>86</v>
      </c>
      <c r="N1734" s="8">
        <v>0.625</v>
      </c>
      <c r="O1734">
        <v>0.375</v>
      </c>
      <c r="P1734" s="9">
        <v>0</v>
      </c>
      <c r="R1734" s="8"/>
      <c r="S1734" s="8"/>
      <c r="AA1734">
        <v>22992000</v>
      </c>
      <c r="AB1734">
        <v>22992000</v>
      </c>
      <c r="AC1734">
        <v>12</v>
      </c>
      <c r="AD1734">
        <v>0</v>
      </c>
      <c r="AE1734">
        <v>2001</v>
      </c>
      <c r="AF1734" t="s">
        <v>54</v>
      </c>
      <c r="AG1734">
        <v>500000</v>
      </c>
      <c r="AH1734" t="s">
        <v>55</v>
      </c>
      <c r="AI1734" t="s">
        <v>56</v>
      </c>
      <c r="AJ1734">
        <v>1</v>
      </c>
      <c r="AK1734">
        <v>12900</v>
      </c>
      <c r="AL1734" s="8"/>
      <c r="AM1734" s="10">
        <f t="shared" si="243"/>
        <v>2019</v>
      </c>
      <c r="AN1734">
        <f t="shared" si="244"/>
        <v>0</v>
      </c>
      <c r="AO1734">
        <f t="shared" si="250"/>
        <v>1</v>
      </c>
      <c r="AP1734">
        <f t="shared" si="245"/>
        <v>0</v>
      </c>
      <c r="AQ1734">
        <f t="shared" si="246"/>
        <v>0</v>
      </c>
      <c r="AR1734">
        <f t="shared" si="247"/>
        <v>1</v>
      </c>
      <c r="AS1734">
        <f t="shared" si="248"/>
        <v>0</v>
      </c>
      <c r="AT1734">
        <f t="shared" si="249"/>
        <v>0</v>
      </c>
      <c r="AU1734">
        <f t="shared" si="249"/>
        <v>1</v>
      </c>
      <c r="AV1734">
        <f t="shared" si="251"/>
        <v>0</v>
      </c>
    </row>
    <row r="1735" spans="1:48" x14ac:dyDescent="0.25">
      <c r="A1735" s="5">
        <v>1796</v>
      </c>
      <c r="B1735" s="5" t="s">
        <v>6470</v>
      </c>
      <c r="C1735" s="5" t="s">
        <v>6471</v>
      </c>
      <c r="D1735" s="6" t="s">
        <v>6472</v>
      </c>
      <c r="E1735">
        <v>15</v>
      </c>
      <c r="F1735" s="7">
        <v>0.36384511159999999</v>
      </c>
      <c r="G1735" s="7">
        <v>0</v>
      </c>
      <c r="H1735" t="s">
        <v>6473</v>
      </c>
      <c r="I1735">
        <v>0</v>
      </c>
      <c r="J1735">
        <v>0</v>
      </c>
      <c r="K1735">
        <v>10000</v>
      </c>
      <c r="L1735" t="s">
        <v>52</v>
      </c>
      <c r="M1735" s="8" t="s">
        <v>74</v>
      </c>
      <c r="N1735" s="8">
        <v>0.48214285714285698</v>
      </c>
      <c r="O1735">
        <v>0.51785714285714202</v>
      </c>
      <c r="P1735" s="11">
        <v>-2.9999999999999999E-16</v>
      </c>
      <c r="Q1735">
        <v>10000</v>
      </c>
      <c r="R1735" s="8"/>
      <c r="S1735" s="8"/>
      <c r="AA1735">
        <v>1255033</v>
      </c>
      <c r="AB1735">
        <v>1255033</v>
      </c>
      <c r="AC1735">
        <v>12</v>
      </c>
      <c r="AD1735">
        <v>0</v>
      </c>
      <c r="AE1735">
        <v>2017</v>
      </c>
      <c r="AF1735" t="s">
        <v>126</v>
      </c>
      <c r="AG1735">
        <v>100000</v>
      </c>
      <c r="AH1735" t="s">
        <v>55</v>
      </c>
      <c r="AI1735" t="s">
        <v>56</v>
      </c>
      <c r="AJ1735">
        <v>1</v>
      </c>
      <c r="AK1735">
        <v>29101</v>
      </c>
      <c r="AL1735" s="8" t="s">
        <v>6571</v>
      </c>
      <c r="AM1735" s="10">
        <f t="shared" si="243"/>
        <v>2018</v>
      </c>
      <c r="AN1735">
        <f t="shared" si="244"/>
        <v>1</v>
      </c>
      <c r="AO1735">
        <f t="shared" si="250"/>
        <v>0</v>
      </c>
      <c r="AP1735">
        <f t="shared" si="245"/>
        <v>0</v>
      </c>
      <c r="AQ1735">
        <f t="shared" si="246"/>
        <v>0</v>
      </c>
      <c r="AR1735">
        <f t="shared" si="247"/>
        <v>0</v>
      </c>
      <c r="AS1735">
        <f t="shared" si="248"/>
        <v>1</v>
      </c>
      <c r="AT1735">
        <f t="shared" si="249"/>
        <v>0</v>
      </c>
      <c r="AU1735">
        <f t="shared" si="249"/>
        <v>1</v>
      </c>
      <c r="AV1735" t="str">
        <f t="shared" si="251"/>
        <v>2020-04-29T14:28:16</v>
      </c>
    </row>
    <row r="1736" spans="1:48" x14ac:dyDescent="0.25">
      <c r="A1736" s="5">
        <v>1797</v>
      </c>
      <c r="B1736" s="5" t="s">
        <v>997</v>
      </c>
      <c r="C1736" s="5" t="s">
        <v>998</v>
      </c>
      <c r="D1736" s="6" t="s">
        <v>999</v>
      </c>
      <c r="E1736">
        <v>6</v>
      </c>
      <c r="F1736" s="7">
        <v>0.5578428231</v>
      </c>
      <c r="G1736" s="7">
        <v>0</v>
      </c>
      <c r="H1736" t="s">
        <v>1000</v>
      </c>
      <c r="I1736">
        <v>10</v>
      </c>
      <c r="J1736">
        <v>73970</v>
      </c>
      <c r="K1736">
        <v>50000</v>
      </c>
      <c r="L1736" t="s">
        <v>52</v>
      </c>
      <c r="M1736" s="8" t="s">
        <v>74</v>
      </c>
      <c r="N1736" s="8">
        <v>0.48214285714285698</v>
      </c>
      <c r="O1736">
        <v>0.51785714285714202</v>
      </c>
      <c r="P1736" s="9">
        <v>0</v>
      </c>
      <c r="Q1736">
        <v>10000</v>
      </c>
      <c r="R1736" s="8"/>
      <c r="S1736" s="8" t="s">
        <v>6551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1056809</v>
      </c>
      <c r="AB1736">
        <v>0</v>
      </c>
      <c r="AC1736">
        <v>12</v>
      </c>
      <c r="AD1736">
        <v>0</v>
      </c>
      <c r="AE1736">
        <v>2017</v>
      </c>
      <c r="AF1736" t="s">
        <v>126</v>
      </c>
      <c r="AG1736">
        <v>100000</v>
      </c>
      <c r="AH1736" t="s">
        <v>55</v>
      </c>
      <c r="AI1736" t="s">
        <v>56</v>
      </c>
      <c r="AJ1736">
        <v>1</v>
      </c>
      <c r="AK1736">
        <v>0</v>
      </c>
      <c r="AL1736" s="8" t="s">
        <v>6572</v>
      </c>
      <c r="AM1736" s="10">
        <f t="shared" si="243"/>
        <v>2019</v>
      </c>
      <c r="AN1736">
        <f t="shared" si="244"/>
        <v>1</v>
      </c>
      <c r="AO1736">
        <f t="shared" si="250"/>
        <v>0</v>
      </c>
      <c r="AP1736">
        <f t="shared" si="245"/>
        <v>0</v>
      </c>
      <c r="AQ1736">
        <f t="shared" si="246"/>
        <v>0</v>
      </c>
      <c r="AR1736">
        <f t="shared" si="247"/>
        <v>0</v>
      </c>
      <c r="AS1736">
        <f t="shared" si="248"/>
        <v>1</v>
      </c>
      <c r="AT1736">
        <f t="shared" si="249"/>
        <v>0</v>
      </c>
      <c r="AU1736">
        <f t="shared" si="249"/>
        <v>1</v>
      </c>
      <c r="AV1736" t="str">
        <f t="shared" si="251"/>
        <v>2020-04-29T15:56:46</v>
      </c>
    </row>
    <row r="1737" spans="1:48" x14ac:dyDescent="0.25">
      <c r="A1737" s="5">
        <v>1799</v>
      </c>
      <c r="B1737" s="5" t="s">
        <v>1561</v>
      </c>
      <c r="C1737" s="5" t="s">
        <v>1562</v>
      </c>
      <c r="D1737" s="6" t="s">
        <v>1563</v>
      </c>
      <c r="E1737">
        <v>14</v>
      </c>
      <c r="F1737" s="7">
        <v>0.5189080828</v>
      </c>
      <c r="G1737" s="7">
        <v>0</v>
      </c>
      <c r="H1737" t="s">
        <v>1564</v>
      </c>
      <c r="I1737">
        <v>18</v>
      </c>
      <c r="J1737">
        <v>4819.37</v>
      </c>
      <c r="K1737">
        <v>25000</v>
      </c>
      <c r="L1737" t="s">
        <v>52</v>
      </c>
      <c r="M1737" s="8" t="s">
        <v>53</v>
      </c>
      <c r="N1737" s="8">
        <v>0.75</v>
      </c>
      <c r="O1737">
        <v>0.25</v>
      </c>
      <c r="P1737" s="9">
        <v>0</v>
      </c>
      <c r="Q1737">
        <v>20000</v>
      </c>
      <c r="R1737" s="8"/>
      <c r="S1737" s="8"/>
      <c r="AA1737">
        <v>2609352</v>
      </c>
      <c r="AB1737">
        <v>2609352</v>
      </c>
      <c r="AC1737">
        <v>12</v>
      </c>
      <c r="AD1737">
        <v>0</v>
      </c>
      <c r="AE1737">
        <v>1997</v>
      </c>
      <c r="AF1737" t="s">
        <v>54</v>
      </c>
      <c r="AG1737">
        <v>78800</v>
      </c>
      <c r="AH1737" t="s">
        <v>55</v>
      </c>
      <c r="AI1737" t="s">
        <v>56</v>
      </c>
      <c r="AJ1737">
        <v>1</v>
      </c>
      <c r="AK1737">
        <v>6480</v>
      </c>
      <c r="AL1737" s="8" t="s">
        <v>6573</v>
      </c>
      <c r="AM1737" s="10">
        <f t="shared" si="243"/>
        <v>2017</v>
      </c>
      <c r="AN1737">
        <f t="shared" si="244"/>
        <v>1</v>
      </c>
      <c r="AO1737">
        <f t="shared" si="250"/>
        <v>0</v>
      </c>
      <c r="AP1737">
        <f t="shared" si="245"/>
        <v>0</v>
      </c>
      <c r="AQ1737">
        <f t="shared" si="246"/>
        <v>1</v>
      </c>
      <c r="AR1737">
        <f t="shared" si="247"/>
        <v>0</v>
      </c>
      <c r="AS1737">
        <f t="shared" si="248"/>
        <v>0</v>
      </c>
      <c r="AT1737">
        <f t="shared" si="249"/>
        <v>0</v>
      </c>
      <c r="AU1737">
        <f t="shared" si="249"/>
        <v>1</v>
      </c>
      <c r="AV1737" t="str">
        <f t="shared" si="251"/>
        <v>2020-04-29T18:21:09</v>
      </c>
    </row>
    <row r="1738" spans="1:48" x14ac:dyDescent="0.25">
      <c r="A1738" s="5">
        <v>1800</v>
      </c>
      <c r="B1738" s="5" t="s">
        <v>6574</v>
      </c>
      <c r="C1738" s="5" t="s">
        <v>1562</v>
      </c>
      <c r="D1738" s="6" t="s">
        <v>6575</v>
      </c>
      <c r="E1738">
        <v>4</v>
      </c>
      <c r="F1738" s="7">
        <v>0</v>
      </c>
      <c r="G1738" s="7"/>
      <c r="H1738" t="s">
        <v>6576</v>
      </c>
      <c r="I1738">
        <v>0</v>
      </c>
      <c r="J1738">
        <v>0</v>
      </c>
      <c r="K1738">
        <v>25000</v>
      </c>
      <c r="L1738" t="s">
        <v>52</v>
      </c>
      <c r="M1738" s="8" t="s">
        <v>86</v>
      </c>
      <c r="N1738" s="8">
        <v>0.53571428571428503</v>
      </c>
      <c r="O1738">
        <v>0.46428571428571402</v>
      </c>
      <c r="P1738" s="9">
        <v>0</v>
      </c>
      <c r="Q1738">
        <v>20000</v>
      </c>
      <c r="R1738" s="8"/>
      <c r="S1738" s="8"/>
      <c r="AA1738">
        <v>1290534</v>
      </c>
      <c r="AB1738">
        <v>1290534</v>
      </c>
      <c r="AC1738">
        <v>12</v>
      </c>
      <c r="AD1738">
        <v>0</v>
      </c>
      <c r="AE1738">
        <v>1997</v>
      </c>
      <c r="AF1738" t="s">
        <v>54</v>
      </c>
      <c r="AG1738">
        <v>78800</v>
      </c>
      <c r="AH1738" t="s">
        <v>55</v>
      </c>
      <c r="AI1738" t="s">
        <v>56</v>
      </c>
      <c r="AJ1738">
        <v>0</v>
      </c>
      <c r="AK1738">
        <v>6480</v>
      </c>
      <c r="AL1738" s="8" t="s">
        <v>6577</v>
      </c>
      <c r="AM1738" s="10">
        <f t="shared" si="243"/>
        <v>2009</v>
      </c>
      <c r="AN1738">
        <f t="shared" si="244"/>
        <v>1</v>
      </c>
      <c r="AO1738">
        <f t="shared" si="250"/>
        <v>0</v>
      </c>
      <c r="AP1738">
        <f t="shared" si="245"/>
        <v>0</v>
      </c>
      <c r="AQ1738">
        <f t="shared" si="246"/>
        <v>0</v>
      </c>
      <c r="AR1738">
        <f t="shared" si="247"/>
        <v>1</v>
      </c>
      <c r="AS1738">
        <f t="shared" si="248"/>
        <v>0</v>
      </c>
      <c r="AT1738">
        <f t="shared" si="249"/>
        <v>0</v>
      </c>
      <c r="AU1738">
        <f t="shared" si="249"/>
        <v>1</v>
      </c>
      <c r="AV1738" t="str">
        <f t="shared" si="251"/>
        <v>2020-04-29T18:21:34</v>
      </c>
    </row>
    <row r="1739" spans="1:48" x14ac:dyDescent="0.25">
      <c r="A1739" s="5">
        <v>1802</v>
      </c>
      <c r="B1739" s="5" t="s">
        <v>4209</v>
      </c>
      <c r="C1739" s="5" t="s">
        <v>4210</v>
      </c>
      <c r="D1739" s="6" t="s">
        <v>4211</v>
      </c>
      <c r="E1739">
        <v>6</v>
      </c>
      <c r="F1739" s="7">
        <v>0.4603992173</v>
      </c>
      <c r="G1739" s="7">
        <v>0</v>
      </c>
      <c r="H1739" t="s">
        <v>4212</v>
      </c>
      <c r="I1739">
        <v>0</v>
      </c>
      <c r="J1739">
        <v>0</v>
      </c>
      <c r="K1739">
        <v>20000</v>
      </c>
      <c r="L1739" t="s">
        <v>52</v>
      </c>
      <c r="M1739" s="8" t="s">
        <v>86</v>
      </c>
      <c r="N1739" s="8">
        <v>0.58928571428571397</v>
      </c>
      <c r="O1739">
        <v>0.41071428571428498</v>
      </c>
      <c r="P1739" s="9">
        <v>0</v>
      </c>
      <c r="Q1739">
        <v>7500</v>
      </c>
      <c r="R1739" s="8"/>
      <c r="S1739" s="8" t="s">
        <v>217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5449348</v>
      </c>
      <c r="AB1739">
        <v>1729303</v>
      </c>
      <c r="AC1739">
        <v>12</v>
      </c>
      <c r="AD1739">
        <v>3720045</v>
      </c>
      <c r="AE1739">
        <v>2017</v>
      </c>
      <c r="AF1739" t="s">
        <v>126</v>
      </c>
      <c r="AG1739">
        <v>100000</v>
      </c>
      <c r="AH1739" t="s">
        <v>55</v>
      </c>
      <c r="AI1739" t="s">
        <v>56</v>
      </c>
      <c r="AJ1739">
        <v>1</v>
      </c>
      <c r="AK1739">
        <v>3300</v>
      </c>
      <c r="AL1739" s="8" t="s">
        <v>6578</v>
      </c>
      <c r="AM1739" s="10">
        <f t="shared" si="243"/>
        <v>2018</v>
      </c>
      <c r="AN1739">
        <f t="shared" si="244"/>
        <v>1</v>
      </c>
      <c r="AO1739">
        <f t="shared" si="250"/>
        <v>0</v>
      </c>
      <c r="AP1739">
        <f t="shared" si="245"/>
        <v>0</v>
      </c>
      <c r="AQ1739">
        <f t="shared" si="246"/>
        <v>0</v>
      </c>
      <c r="AR1739">
        <f t="shared" si="247"/>
        <v>1</v>
      </c>
      <c r="AS1739">
        <f t="shared" si="248"/>
        <v>0</v>
      </c>
      <c r="AT1739">
        <f t="shared" si="249"/>
        <v>0</v>
      </c>
      <c r="AU1739">
        <f t="shared" si="249"/>
        <v>1</v>
      </c>
      <c r="AV1739" t="str">
        <f t="shared" si="251"/>
        <v>2020-04-29T18:39:19</v>
      </c>
    </row>
    <row r="1740" spans="1:48" x14ac:dyDescent="0.25">
      <c r="A1740" s="5">
        <v>1804</v>
      </c>
      <c r="B1740" s="5" t="s">
        <v>6579</v>
      </c>
      <c r="C1740" s="5" t="s">
        <v>6580</v>
      </c>
      <c r="D1740" s="6" t="s">
        <v>6581</v>
      </c>
      <c r="E1740">
        <v>19</v>
      </c>
      <c r="F1740" s="7">
        <v>0.36926353090000003</v>
      </c>
      <c r="G1740" s="7">
        <v>0</v>
      </c>
      <c r="H1740" t="s">
        <v>3304</v>
      </c>
      <c r="I1740">
        <v>0</v>
      </c>
      <c r="J1740">
        <v>0</v>
      </c>
      <c r="K1740">
        <v>100000</v>
      </c>
      <c r="L1740" t="s">
        <v>52</v>
      </c>
      <c r="M1740" s="8" t="s">
        <v>53</v>
      </c>
      <c r="N1740" s="8">
        <v>0.85714285714285698</v>
      </c>
      <c r="O1740">
        <v>0.14285714285714199</v>
      </c>
      <c r="P1740" s="9">
        <v>0.86602540378443904</v>
      </c>
      <c r="Q1740">
        <v>100000</v>
      </c>
      <c r="R1740" s="8"/>
      <c r="S1740" s="8" t="s">
        <v>329</v>
      </c>
      <c r="T1740">
        <v>7840635</v>
      </c>
      <c r="U1740">
        <v>3032162</v>
      </c>
      <c r="V1740">
        <v>9698691</v>
      </c>
      <c r="W1740">
        <v>690425</v>
      </c>
      <c r="X1740">
        <v>2492700</v>
      </c>
      <c r="Y1740">
        <v>2656330</v>
      </c>
      <c r="Z1740">
        <v>4379126</v>
      </c>
      <c r="AA1740">
        <v>6105291</v>
      </c>
      <c r="AB1740">
        <v>6105291</v>
      </c>
      <c r="AC1740">
        <v>2</v>
      </c>
      <c r="AD1740">
        <v>0</v>
      </c>
      <c r="AE1740">
        <v>2009</v>
      </c>
      <c r="AF1740" t="s">
        <v>121</v>
      </c>
      <c r="AG1740">
        <v>430000</v>
      </c>
      <c r="AH1740" t="s">
        <v>55</v>
      </c>
      <c r="AI1740" t="s">
        <v>55</v>
      </c>
      <c r="AJ1740">
        <v>1</v>
      </c>
      <c r="AK1740">
        <v>9720</v>
      </c>
      <c r="AL1740" s="8" t="s">
        <v>6582</v>
      </c>
      <c r="AM1740" s="10">
        <f t="shared" si="243"/>
        <v>2016</v>
      </c>
      <c r="AN1740">
        <f t="shared" si="244"/>
        <v>1</v>
      </c>
      <c r="AO1740">
        <f t="shared" si="250"/>
        <v>0</v>
      </c>
      <c r="AP1740">
        <f t="shared" si="245"/>
        <v>0</v>
      </c>
      <c r="AQ1740">
        <f t="shared" si="246"/>
        <v>1</v>
      </c>
      <c r="AR1740">
        <f t="shared" si="247"/>
        <v>0</v>
      </c>
      <c r="AS1740">
        <f t="shared" si="248"/>
        <v>0</v>
      </c>
      <c r="AT1740">
        <f t="shared" si="249"/>
        <v>0</v>
      </c>
      <c r="AU1740">
        <f t="shared" si="249"/>
        <v>0</v>
      </c>
      <c r="AV1740" t="str">
        <f t="shared" si="251"/>
        <v>2020-04-29T18:46:34</v>
      </c>
    </row>
    <row r="1741" spans="1:48" x14ac:dyDescent="0.25">
      <c r="A1741" s="5">
        <v>1805</v>
      </c>
      <c r="B1741" s="5" t="s">
        <v>353</v>
      </c>
      <c r="C1741" s="5" t="s">
        <v>354</v>
      </c>
      <c r="D1741" s="6" t="s">
        <v>355</v>
      </c>
      <c r="E1741">
        <v>23</v>
      </c>
      <c r="F1741" s="7">
        <v>0</v>
      </c>
      <c r="G1741" s="7"/>
      <c r="H1741" t="s">
        <v>356</v>
      </c>
      <c r="I1741">
        <v>0</v>
      </c>
      <c r="J1741">
        <v>0</v>
      </c>
      <c r="K1741">
        <v>80000</v>
      </c>
      <c r="L1741" t="s">
        <v>119</v>
      </c>
      <c r="M1741" s="8" t="s">
        <v>53</v>
      </c>
      <c r="N1741" s="8">
        <v>0.80357142857142805</v>
      </c>
      <c r="O1741">
        <v>0.19642857142857101</v>
      </c>
      <c r="P1741" s="9">
        <v>0</v>
      </c>
      <c r="Q1741">
        <v>80000</v>
      </c>
      <c r="R1741" s="8" t="s">
        <v>6583</v>
      </c>
      <c r="S1741" s="8" t="s">
        <v>329</v>
      </c>
      <c r="T1741">
        <v>30076265</v>
      </c>
      <c r="U1741">
        <v>22704542</v>
      </c>
      <c r="V1741">
        <v>36439174</v>
      </c>
      <c r="W1741">
        <v>13734632</v>
      </c>
      <c r="X1741">
        <v>0</v>
      </c>
      <c r="Y1741">
        <v>296500</v>
      </c>
      <c r="Z1741">
        <v>5925134</v>
      </c>
      <c r="AA1741">
        <v>149296487</v>
      </c>
      <c r="AB1741">
        <v>64041287</v>
      </c>
      <c r="AC1741">
        <v>12</v>
      </c>
      <c r="AD1741">
        <v>85255200</v>
      </c>
      <c r="AE1741">
        <v>2003</v>
      </c>
      <c r="AF1741" t="s">
        <v>54</v>
      </c>
      <c r="AG1741">
        <v>150000</v>
      </c>
      <c r="AH1741" t="s">
        <v>55</v>
      </c>
      <c r="AI1741" t="s">
        <v>55</v>
      </c>
      <c r="AJ1741">
        <v>0</v>
      </c>
      <c r="AK1741">
        <v>10789514</v>
      </c>
      <c r="AL1741" s="8"/>
      <c r="AM1741" s="10">
        <f t="shared" si="243"/>
        <v>2012</v>
      </c>
      <c r="AN1741">
        <f t="shared" si="244"/>
        <v>1</v>
      </c>
      <c r="AO1741">
        <f t="shared" si="250"/>
        <v>0</v>
      </c>
      <c r="AP1741">
        <f t="shared" si="245"/>
        <v>0</v>
      </c>
      <c r="AQ1741">
        <f t="shared" si="246"/>
        <v>1</v>
      </c>
      <c r="AR1741">
        <f t="shared" si="247"/>
        <v>0</v>
      </c>
      <c r="AS1741">
        <f t="shared" si="248"/>
        <v>0</v>
      </c>
      <c r="AT1741">
        <f t="shared" si="249"/>
        <v>0</v>
      </c>
      <c r="AU1741">
        <f t="shared" si="249"/>
        <v>0</v>
      </c>
      <c r="AV1741" t="str">
        <f t="shared" si="251"/>
        <v>2020-04-29T16:41:52</v>
      </c>
    </row>
    <row r="1742" spans="1:48" x14ac:dyDescent="0.25">
      <c r="A1742" s="5">
        <v>1806</v>
      </c>
      <c r="B1742" s="5" t="s">
        <v>368</v>
      </c>
      <c r="C1742" s="5" t="s">
        <v>369</v>
      </c>
      <c r="D1742" s="6" t="s">
        <v>370</v>
      </c>
      <c r="E1742">
        <v>4</v>
      </c>
      <c r="F1742" s="7">
        <v>0.57429365080000006</v>
      </c>
      <c r="G1742" s="7">
        <v>0</v>
      </c>
      <c r="H1742" t="s">
        <v>371</v>
      </c>
      <c r="I1742">
        <v>105</v>
      </c>
      <c r="J1742">
        <v>15520</v>
      </c>
      <c r="K1742">
        <v>50000</v>
      </c>
      <c r="L1742" t="s">
        <v>119</v>
      </c>
      <c r="M1742" s="8" t="s">
        <v>63</v>
      </c>
      <c r="N1742" s="8">
        <v>0.96428571428571397</v>
      </c>
      <c r="O1742">
        <v>3.5714285714285698E-2</v>
      </c>
      <c r="P1742" s="9">
        <v>0</v>
      </c>
      <c r="Q1742">
        <v>50000</v>
      </c>
      <c r="R1742" s="8" t="s">
        <v>6584</v>
      </c>
      <c r="S1742" s="8" t="s">
        <v>217</v>
      </c>
      <c r="T1742">
        <v>11301537</v>
      </c>
      <c r="U1742">
        <v>7753324</v>
      </c>
      <c r="V1742">
        <v>12270860</v>
      </c>
      <c r="W1742">
        <v>4517535</v>
      </c>
      <c r="X1742">
        <v>0</v>
      </c>
      <c r="Y1742">
        <v>7142416</v>
      </c>
      <c r="Z1742">
        <v>2872736</v>
      </c>
      <c r="AA1742">
        <v>73828034</v>
      </c>
      <c r="AB1742">
        <v>1605229</v>
      </c>
      <c r="AC1742">
        <v>12</v>
      </c>
      <c r="AD1742">
        <v>-43339992</v>
      </c>
      <c r="AE1742">
        <v>2004</v>
      </c>
      <c r="AF1742" t="s">
        <v>121</v>
      </c>
      <c r="AG1742">
        <v>30000</v>
      </c>
      <c r="AH1742" t="s">
        <v>55</v>
      </c>
      <c r="AI1742" t="s">
        <v>55</v>
      </c>
      <c r="AJ1742">
        <v>1</v>
      </c>
      <c r="AK1742">
        <v>6167959</v>
      </c>
      <c r="AL1742" s="8"/>
      <c r="AM1742" s="10">
        <f t="shared" si="243"/>
        <v>2013</v>
      </c>
      <c r="AN1742">
        <f t="shared" si="244"/>
        <v>1</v>
      </c>
      <c r="AO1742">
        <f t="shared" si="250"/>
        <v>0</v>
      </c>
      <c r="AP1742">
        <f t="shared" si="245"/>
        <v>1</v>
      </c>
      <c r="AQ1742">
        <f t="shared" si="246"/>
        <v>0</v>
      </c>
      <c r="AR1742">
        <f t="shared" si="247"/>
        <v>0</v>
      </c>
      <c r="AS1742">
        <f t="shared" si="248"/>
        <v>0</v>
      </c>
      <c r="AT1742">
        <f t="shared" si="249"/>
        <v>0</v>
      </c>
      <c r="AU1742">
        <f t="shared" si="249"/>
        <v>0</v>
      </c>
      <c r="AV1742" t="str">
        <f t="shared" si="251"/>
        <v>2020-04-29T16:42:25</v>
      </c>
    </row>
    <row r="1743" spans="1:48" x14ac:dyDescent="0.25">
      <c r="A1743" s="5">
        <v>1807</v>
      </c>
      <c r="B1743" s="5" t="s">
        <v>6585</v>
      </c>
      <c r="C1743" s="5" t="s">
        <v>1562</v>
      </c>
      <c r="D1743" s="6" t="s">
        <v>6586</v>
      </c>
      <c r="E1743">
        <v>7</v>
      </c>
      <c r="F1743" s="7">
        <v>0.47056954979999999</v>
      </c>
      <c r="G1743" s="7">
        <v>0</v>
      </c>
      <c r="H1743" t="s">
        <v>6587</v>
      </c>
      <c r="I1743">
        <v>24</v>
      </c>
      <c r="J1743">
        <v>3070.03</v>
      </c>
      <c r="K1743">
        <v>25000</v>
      </c>
      <c r="L1743" t="s">
        <v>52</v>
      </c>
      <c r="M1743" s="8" t="s">
        <v>53</v>
      </c>
      <c r="N1743" s="8">
        <v>0.75</v>
      </c>
      <c r="O1743">
        <v>0.25</v>
      </c>
      <c r="P1743" s="9">
        <v>0</v>
      </c>
      <c r="Q1743">
        <v>20000</v>
      </c>
      <c r="R1743" s="8"/>
      <c r="S1743" s="8"/>
      <c r="AA1743">
        <v>2609352</v>
      </c>
      <c r="AB1743">
        <v>2609352</v>
      </c>
      <c r="AC1743">
        <v>12</v>
      </c>
      <c r="AD1743">
        <v>0</v>
      </c>
      <c r="AE1743">
        <v>2001</v>
      </c>
      <c r="AF1743" t="s">
        <v>54</v>
      </c>
      <c r="AG1743">
        <v>50000</v>
      </c>
      <c r="AH1743" t="s">
        <v>55</v>
      </c>
      <c r="AI1743" t="s">
        <v>55</v>
      </c>
      <c r="AJ1743">
        <v>1</v>
      </c>
      <c r="AK1743">
        <v>5400</v>
      </c>
      <c r="AL1743" s="8" t="s">
        <v>6588</v>
      </c>
      <c r="AM1743" s="10">
        <f t="shared" si="243"/>
        <v>2017</v>
      </c>
      <c r="AN1743">
        <f t="shared" si="244"/>
        <v>1</v>
      </c>
      <c r="AO1743">
        <f t="shared" si="250"/>
        <v>0</v>
      </c>
      <c r="AP1743">
        <f t="shared" si="245"/>
        <v>0</v>
      </c>
      <c r="AQ1743">
        <f t="shared" si="246"/>
        <v>1</v>
      </c>
      <c r="AR1743">
        <f t="shared" si="247"/>
        <v>0</v>
      </c>
      <c r="AS1743">
        <f t="shared" si="248"/>
        <v>0</v>
      </c>
      <c r="AT1743">
        <f t="shared" si="249"/>
        <v>0</v>
      </c>
      <c r="AU1743">
        <f t="shared" si="249"/>
        <v>0</v>
      </c>
      <c r="AV1743" t="str">
        <f t="shared" si="251"/>
        <v>2020-04-29T18:21:56</v>
      </c>
    </row>
    <row r="1744" spans="1:48" x14ac:dyDescent="0.25">
      <c r="A1744" s="5">
        <v>1808</v>
      </c>
      <c r="B1744" s="5" t="s">
        <v>6589</v>
      </c>
      <c r="C1744" s="5" t="s">
        <v>6590</v>
      </c>
      <c r="D1744" s="6" t="s">
        <v>6591</v>
      </c>
      <c r="E1744">
        <v>34</v>
      </c>
      <c r="F1744" s="7">
        <v>0.5988714477</v>
      </c>
      <c r="G1744" s="7">
        <v>0</v>
      </c>
      <c r="H1744" t="s">
        <v>6592</v>
      </c>
      <c r="I1744">
        <v>77</v>
      </c>
      <c r="J1744">
        <v>23566.75</v>
      </c>
      <c r="K1744">
        <v>30000</v>
      </c>
      <c r="L1744" t="s">
        <v>52</v>
      </c>
      <c r="M1744" s="8" t="s">
        <v>53</v>
      </c>
      <c r="N1744" s="8">
        <v>0.80357142857142805</v>
      </c>
      <c r="O1744">
        <v>0.19642857142857101</v>
      </c>
      <c r="P1744" s="11">
        <v>-2.9999999999999999E-16</v>
      </c>
      <c r="Q1744">
        <v>20000</v>
      </c>
      <c r="R1744" s="8"/>
      <c r="S1744" s="8"/>
      <c r="AA1744">
        <v>2095209</v>
      </c>
      <c r="AB1744">
        <v>0</v>
      </c>
      <c r="AC1744">
        <v>12</v>
      </c>
      <c r="AD1744">
        <v>0</v>
      </c>
      <c r="AE1744">
        <v>2014</v>
      </c>
      <c r="AF1744" t="s">
        <v>68</v>
      </c>
      <c r="AG1744">
        <v>50000</v>
      </c>
      <c r="AH1744" t="s">
        <v>55</v>
      </c>
      <c r="AI1744" t="s">
        <v>55</v>
      </c>
      <c r="AJ1744">
        <v>1</v>
      </c>
      <c r="AK1744">
        <v>11880</v>
      </c>
      <c r="AL1744" s="8" t="s">
        <v>6593</v>
      </c>
      <c r="AM1744" s="10">
        <f t="shared" si="243"/>
        <v>2018</v>
      </c>
      <c r="AN1744">
        <f t="shared" si="244"/>
        <v>1</v>
      </c>
      <c r="AO1744">
        <f t="shared" si="250"/>
        <v>0</v>
      </c>
      <c r="AP1744">
        <f t="shared" si="245"/>
        <v>0</v>
      </c>
      <c r="AQ1744">
        <f t="shared" si="246"/>
        <v>1</v>
      </c>
      <c r="AR1744">
        <f t="shared" si="247"/>
        <v>0</v>
      </c>
      <c r="AS1744">
        <f t="shared" si="248"/>
        <v>0</v>
      </c>
      <c r="AT1744">
        <f t="shared" si="249"/>
        <v>0</v>
      </c>
      <c r="AU1744">
        <f t="shared" si="249"/>
        <v>0</v>
      </c>
      <c r="AV1744" t="str">
        <f t="shared" si="251"/>
        <v>2020-04-29T19:45:32</v>
      </c>
    </row>
    <row r="1745" spans="1:48" x14ac:dyDescent="0.25">
      <c r="A1745" s="5">
        <v>1809</v>
      </c>
      <c r="B1745" s="5" t="s">
        <v>6121</v>
      </c>
      <c r="C1745" s="5" t="s">
        <v>6122</v>
      </c>
      <c r="D1745" s="6" t="s">
        <v>6123</v>
      </c>
      <c r="E1745">
        <v>6</v>
      </c>
      <c r="F1745" s="7">
        <v>0.59307081809999995</v>
      </c>
      <c r="G1745" s="7">
        <v>0</v>
      </c>
      <c r="H1745" t="s">
        <v>3904</v>
      </c>
      <c r="I1745">
        <v>10</v>
      </c>
      <c r="J1745">
        <v>315</v>
      </c>
      <c r="K1745">
        <v>30000</v>
      </c>
      <c r="L1745" t="s">
        <v>199</v>
      </c>
      <c r="M1745" s="8" t="s">
        <v>86</v>
      </c>
      <c r="N1745" s="8">
        <v>0.53571428571428503</v>
      </c>
      <c r="O1745">
        <v>0.46428571428571402</v>
      </c>
      <c r="P1745" s="9">
        <v>0</v>
      </c>
      <c r="R1745" s="8"/>
      <c r="S1745" s="8"/>
      <c r="AA1745">
        <v>154814</v>
      </c>
      <c r="AB1745">
        <v>154814</v>
      </c>
      <c r="AC1745">
        <v>3</v>
      </c>
      <c r="AD1745">
        <v>0</v>
      </c>
      <c r="AE1745">
        <v>2018</v>
      </c>
      <c r="AF1745" t="s">
        <v>126</v>
      </c>
      <c r="AG1745">
        <v>250000</v>
      </c>
      <c r="AH1745" t="s">
        <v>55</v>
      </c>
      <c r="AI1745" t="s">
        <v>56</v>
      </c>
      <c r="AJ1745">
        <v>0.6417155886</v>
      </c>
      <c r="AK1745">
        <v>6480</v>
      </c>
      <c r="AL1745" s="8"/>
      <c r="AM1745" s="10">
        <f t="shared" si="243"/>
        <v>2018</v>
      </c>
      <c r="AN1745">
        <f t="shared" si="244"/>
        <v>0</v>
      </c>
      <c r="AO1745">
        <f t="shared" si="250"/>
        <v>1</v>
      </c>
      <c r="AP1745">
        <f t="shared" si="245"/>
        <v>0</v>
      </c>
      <c r="AQ1745">
        <f t="shared" si="246"/>
        <v>0</v>
      </c>
      <c r="AR1745">
        <f t="shared" si="247"/>
        <v>1</v>
      </c>
      <c r="AS1745">
        <f t="shared" si="248"/>
        <v>0</v>
      </c>
      <c r="AT1745">
        <f t="shared" si="249"/>
        <v>0</v>
      </c>
      <c r="AU1745">
        <f t="shared" si="249"/>
        <v>1</v>
      </c>
      <c r="AV1745">
        <f t="shared" si="251"/>
        <v>0</v>
      </c>
    </row>
    <row r="1746" spans="1:48" x14ac:dyDescent="0.25">
      <c r="A1746" s="5">
        <v>1810</v>
      </c>
      <c r="B1746" s="5" t="s">
        <v>6594</v>
      </c>
      <c r="C1746" s="5" t="s">
        <v>6595</v>
      </c>
      <c r="D1746" s="6" t="s">
        <v>6596</v>
      </c>
      <c r="E1746">
        <v>2</v>
      </c>
      <c r="F1746" s="7">
        <v>0.44194586660000001</v>
      </c>
      <c r="G1746" s="7">
        <v>0</v>
      </c>
      <c r="H1746" t="s">
        <v>6597</v>
      </c>
      <c r="I1746">
        <v>0</v>
      </c>
      <c r="J1746">
        <v>0</v>
      </c>
      <c r="K1746">
        <v>40000</v>
      </c>
      <c r="L1746" t="s">
        <v>52</v>
      </c>
      <c r="M1746" s="8" t="s">
        <v>53</v>
      </c>
      <c r="N1746" s="8">
        <v>0.75</v>
      </c>
      <c r="O1746">
        <v>0.25</v>
      </c>
      <c r="P1746" s="9">
        <v>0.86602540378443904</v>
      </c>
      <c r="Q1746">
        <v>20000</v>
      </c>
      <c r="R1746" s="8"/>
      <c r="S1746" s="8"/>
      <c r="AA1746">
        <v>863426</v>
      </c>
      <c r="AB1746">
        <v>863426</v>
      </c>
      <c r="AC1746">
        <v>12</v>
      </c>
      <c r="AD1746">
        <v>0</v>
      </c>
      <c r="AE1746">
        <v>1996</v>
      </c>
      <c r="AF1746" t="s">
        <v>54</v>
      </c>
      <c r="AG1746">
        <v>30000</v>
      </c>
      <c r="AH1746" t="s">
        <v>55</v>
      </c>
      <c r="AI1746" t="s">
        <v>55</v>
      </c>
      <c r="AJ1746">
        <v>1</v>
      </c>
      <c r="AK1746">
        <v>16280</v>
      </c>
      <c r="AL1746" s="8" t="s">
        <v>6598</v>
      </c>
      <c r="AM1746" s="10">
        <f t="shared" si="243"/>
        <v>2014</v>
      </c>
      <c r="AN1746">
        <f t="shared" si="244"/>
        <v>1</v>
      </c>
      <c r="AO1746">
        <f t="shared" si="250"/>
        <v>0</v>
      </c>
      <c r="AP1746">
        <f t="shared" si="245"/>
        <v>0</v>
      </c>
      <c r="AQ1746">
        <f t="shared" si="246"/>
        <v>1</v>
      </c>
      <c r="AR1746">
        <f t="shared" si="247"/>
        <v>0</v>
      </c>
      <c r="AS1746">
        <f t="shared" si="248"/>
        <v>0</v>
      </c>
      <c r="AT1746">
        <f t="shared" si="249"/>
        <v>0</v>
      </c>
      <c r="AU1746">
        <f t="shared" si="249"/>
        <v>0</v>
      </c>
      <c r="AV1746" t="str">
        <f t="shared" si="251"/>
        <v>2020-04-29T19:47:00</v>
      </c>
    </row>
    <row r="1747" spans="1:48" x14ac:dyDescent="0.25">
      <c r="A1747" s="5">
        <v>1811</v>
      </c>
      <c r="B1747" s="5" t="s">
        <v>6599</v>
      </c>
      <c r="C1747" s="5" t="s">
        <v>6600</v>
      </c>
      <c r="D1747" s="6" t="s">
        <v>6601</v>
      </c>
      <c r="E1747">
        <v>19</v>
      </c>
      <c r="F1747" s="7">
        <v>0.30463769930000001</v>
      </c>
      <c r="G1747" s="7">
        <v>0</v>
      </c>
      <c r="H1747" t="s">
        <v>984</v>
      </c>
      <c r="I1747">
        <v>0</v>
      </c>
      <c r="J1747">
        <v>0</v>
      </c>
      <c r="K1747">
        <v>50000</v>
      </c>
      <c r="L1747" t="s">
        <v>52</v>
      </c>
      <c r="M1747" s="8" t="s">
        <v>53</v>
      </c>
      <c r="N1747" s="8">
        <v>0.78571428571428503</v>
      </c>
      <c r="O1747">
        <v>0.214285714285714</v>
      </c>
      <c r="P1747" s="9">
        <v>0</v>
      </c>
      <c r="Q1747">
        <v>50000</v>
      </c>
      <c r="R1747" s="8"/>
      <c r="S1747" s="8"/>
      <c r="AA1747">
        <v>17099037</v>
      </c>
      <c r="AB1747">
        <v>17099037</v>
      </c>
      <c r="AC1747">
        <v>12</v>
      </c>
      <c r="AD1747">
        <v>0</v>
      </c>
      <c r="AE1747">
        <v>1984</v>
      </c>
      <c r="AF1747" t="s">
        <v>54</v>
      </c>
      <c r="AG1747">
        <v>1000000</v>
      </c>
      <c r="AH1747" t="s">
        <v>55</v>
      </c>
      <c r="AI1747" t="s">
        <v>55</v>
      </c>
      <c r="AJ1747">
        <v>1</v>
      </c>
      <c r="AK1747">
        <v>1333750</v>
      </c>
      <c r="AL1747" s="8" t="s">
        <v>6602</v>
      </c>
      <c r="AM1747" s="10">
        <f t="shared" si="243"/>
        <v>2009</v>
      </c>
      <c r="AN1747">
        <f t="shared" si="244"/>
        <v>1</v>
      </c>
      <c r="AO1747">
        <f t="shared" si="250"/>
        <v>0</v>
      </c>
      <c r="AP1747">
        <f t="shared" si="245"/>
        <v>0</v>
      </c>
      <c r="AQ1747">
        <f t="shared" si="246"/>
        <v>1</v>
      </c>
      <c r="AR1747">
        <f t="shared" si="247"/>
        <v>0</v>
      </c>
      <c r="AS1747">
        <f t="shared" si="248"/>
        <v>0</v>
      </c>
      <c r="AT1747">
        <f t="shared" si="249"/>
        <v>0</v>
      </c>
      <c r="AU1747">
        <f t="shared" si="249"/>
        <v>0</v>
      </c>
      <c r="AV1747" t="str">
        <f t="shared" si="251"/>
        <v>2020-04-29T20:55:50</v>
      </c>
    </row>
    <row r="1748" spans="1:48" x14ac:dyDescent="0.25">
      <c r="A1748" s="5">
        <v>1812</v>
      </c>
      <c r="B1748" s="5" t="s">
        <v>2769</v>
      </c>
      <c r="C1748" s="5" t="s">
        <v>2770</v>
      </c>
      <c r="D1748" s="6" t="s">
        <v>2771</v>
      </c>
      <c r="E1748">
        <v>0</v>
      </c>
      <c r="F1748" s="7">
        <v>0.47976083549999998</v>
      </c>
      <c r="G1748" s="7">
        <v>0</v>
      </c>
      <c r="H1748" t="s">
        <v>2772</v>
      </c>
      <c r="I1748">
        <v>0</v>
      </c>
      <c r="J1748">
        <v>0</v>
      </c>
      <c r="K1748">
        <v>30000</v>
      </c>
      <c r="L1748" t="s">
        <v>52</v>
      </c>
      <c r="M1748" s="8" t="s">
        <v>53</v>
      </c>
      <c r="N1748" s="8">
        <v>0.85714285714285698</v>
      </c>
      <c r="O1748">
        <v>0.14285714285714199</v>
      </c>
      <c r="P1748" s="9">
        <v>0</v>
      </c>
      <c r="Q1748">
        <v>30000</v>
      </c>
      <c r="R1748" s="8"/>
      <c r="S1748" s="8"/>
      <c r="AA1748">
        <v>141575180</v>
      </c>
      <c r="AB1748">
        <v>0</v>
      </c>
      <c r="AC1748">
        <v>12</v>
      </c>
      <c r="AD1748">
        <v>0</v>
      </c>
      <c r="AE1748">
        <v>2013</v>
      </c>
      <c r="AF1748" t="s">
        <v>68</v>
      </c>
      <c r="AG1748">
        <v>600000</v>
      </c>
      <c r="AH1748" t="s">
        <v>55</v>
      </c>
      <c r="AI1748" t="s">
        <v>55</v>
      </c>
      <c r="AJ1748">
        <v>1</v>
      </c>
      <c r="AK1748">
        <v>2221504</v>
      </c>
      <c r="AL1748" s="8" t="s">
        <v>6603</v>
      </c>
      <c r="AM1748" s="10">
        <f t="shared" si="243"/>
        <v>2019</v>
      </c>
      <c r="AN1748">
        <f t="shared" si="244"/>
        <v>1</v>
      </c>
      <c r="AO1748">
        <f t="shared" si="250"/>
        <v>0</v>
      </c>
      <c r="AP1748">
        <f t="shared" si="245"/>
        <v>0</v>
      </c>
      <c r="AQ1748">
        <f t="shared" si="246"/>
        <v>1</v>
      </c>
      <c r="AR1748">
        <f t="shared" si="247"/>
        <v>0</v>
      </c>
      <c r="AS1748">
        <f t="shared" si="248"/>
        <v>0</v>
      </c>
      <c r="AT1748">
        <f t="shared" si="249"/>
        <v>0</v>
      </c>
      <c r="AU1748">
        <f t="shared" si="249"/>
        <v>0</v>
      </c>
      <c r="AV1748" t="str">
        <f t="shared" si="251"/>
        <v>2020-04-29T20:56:54</v>
      </c>
    </row>
    <row r="1749" spans="1:48" x14ac:dyDescent="0.25">
      <c r="A1749" s="5">
        <v>1813</v>
      </c>
      <c r="B1749" s="5" t="s">
        <v>6202</v>
      </c>
      <c r="C1749" s="5" t="s">
        <v>6203</v>
      </c>
      <c r="D1749" s="6" t="s">
        <v>6204</v>
      </c>
      <c r="E1749">
        <v>2</v>
      </c>
      <c r="F1749" s="7">
        <v>0</v>
      </c>
      <c r="G1749" s="7"/>
      <c r="H1749" t="s">
        <v>6205</v>
      </c>
      <c r="I1749">
        <v>0</v>
      </c>
      <c r="J1749">
        <v>0</v>
      </c>
      <c r="K1749">
        <v>50000</v>
      </c>
      <c r="L1749" t="s">
        <v>52</v>
      </c>
      <c r="M1749" s="8" t="s">
        <v>53</v>
      </c>
      <c r="N1749" s="8">
        <v>0.80357142857142805</v>
      </c>
      <c r="O1749">
        <v>0.19642857142857101</v>
      </c>
      <c r="P1749" s="9">
        <v>0</v>
      </c>
      <c r="Q1749">
        <v>30000</v>
      </c>
      <c r="R1749" s="8"/>
      <c r="S1749" s="8" t="s">
        <v>217</v>
      </c>
      <c r="T1749">
        <v>1504239</v>
      </c>
      <c r="U1749">
        <v>821703</v>
      </c>
      <c r="V1749">
        <v>1569789</v>
      </c>
      <c r="W1749">
        <v>325422</v>
      </c>
      <c r="X1749">
        <v>613311</v>
      </c>
      <c r="Y1749">
        <v>507337</v>
      </c>
      <c r="Z1749">
        <v>443826</v>
      </c>
      <c r="AA1749">
        <v>2345584</v>
      </c>
      <c r="AB1749">
        <v>723910</v>
      </c>
      <c r="AC1749">
        <v>12</v>
      </c>
      <c r="AD1749">
        <v>1621674</v>
      </c>
      <c r="AE1749">
        <v>2016</v>
      </c>
      <c r="AF1749" t="s">
        <v>126</v>
      </c>
      <c r="AG1749">
        <v>200000</v>
      </c>
      <c r="AH1749" t="s">
        <v>56</v>
      </c>
      <c r="AI1749" t="s">
        <v>55</v>
      </c>
      <c r="AJ1749">
        <v>0</v>
      </c>
      <c r="AK1749">
        <v>39600</v>
      </c>
      <c r="AL1749" s="8" t="s">
        <v>6604</v>
      </c>
      <c r="AM1749" s="10">
        <f t="shared" si="243"/>
        <v>2017</v>
      </c>
      <c r="AN1749">
        <f t="shared" si="244"/>
        <v>1</v>
      </c>
      <c r="AO1749">
        <f t="shared" si="250"/>
        <v>0</v>
      </c>
      <c r="AP1749">
        <f t="shared" si="245"/>
        <v>0</v>
      </c>
      <c r="AQ1749">
        <f t="shared" si="246"/>
        <v>1</v>
      </c>
      <c r="AR1749">
        <f t="shared" si="247"/>
        <v>0</v>
      </c>
      <c r="AS1749">
        <f t="shared" si="248"/>
        <v>0</v>
      </c>
      <c r="AT1749">
        <f t="shared" si="249"/>
        <v>1</v>
      </c>
      <c r="AU1749">
        <f t="shared" si="249"/>
        <v>0</v>
      </c>
      <c r="AV1749" t="str">
        <f t="shared" si="251"/>
        <v>2020-04-30T15:36:43</v>
      </c>
    </row>
    <row r="1750" spans="1:48" x14ac:dyDescent="0.25">
      <c r="A1750" s="5">
        <v>1814</v>
      </c>
      <c r="B1750" s="5" t="s">
        <v>6605</v>
      </c>
      <c r="C1750" s="5" t="s">
        <v>6606</v>
      </c>
      <c r="D1750" s="6" t="s">
        <v>6607</v>
      </c>
      <c r="E1750">
        <v>3</v>
      </c>
      <c r="F1750" s="7">
        <v>0.41879262</v>
      </c>
      <c r="G1750" s="7">
        <v>0</v>
      </c>
      <c r="H1750" t="s">
        <v>6608</v>
      </c>
      <c r="I1750">
        <v>56</v>
      </c>
      <c r="J1750">
        <v>5777.8</v>
      </c>
      <c r="K1750">
        <v>50000</v>
      </c>
      <c r="L1750" t="s">
        <v>52</v>
      </c>
      <c r="M1750" s="8" t="s">
        <v>53</v>
      </c>
      <c r="N1750" s="8">
        <v>0.83928571428571397</v>
      </c>
      <c r="O1750">
        <v>0.160714285714285</v>
      </c>
      <c r="P1750" s="9">
        <v>0</v>
      </c>
      <c r="Q1750">
        <v>40000</v>
      </c>
      <c r="R1750" s="8"/>
      <c r="S1750" s="8"/>
      <c r="AA1750">
        <v>2847212</v>
      </c>
      <c r="AB1750">
        <v>2847212</v>
      </c>
      <c r="AC1750">
        <v>12</v>
      </c>
      <c r="AD1750">
        <v>0</v>
      </c>
      <c r="AE1750">
        <v>2003</v>
      </c>
      <c r="AF1750" t="s">
        <v>54</v>
      </c>
      <c r="AG1750">
        <v>50000</v>
      </c>
      <c r="AH1750" t="s">
        <v>55</v>
      </c>
      <c r="AI1750" t="s">
        <v>55</v>
      </c>
      <c r="AJ1750">
        <v>1</v>
      </c>
      <c r="AK1750">
        <v>93600</v>
      </c>
      <c r="AL1750" s="8" t="s">
        <v>6609</v>
      </c>
      <c r="AM1750" s="10">
        <f t="shared" si="243"/>
        <v>2015</v>
      </c>
      <c r="AN1750">
        <f t="shared" si="244"/>
        <v>1</v>
      </c>
      <c r="AO1750">
        <f t="shared" si="250"/>
        <v>0</v>
      </c>
      <c r="AP1750">
        <f t="shared" si="245"/>
        <v>0</v>
      </c>
      <c r="AQ1750">
        <f t="shared" si="246"/>
        <v>1</v>
      </c>
      <c r="AR1750">
        <f t="shared" si="247"/>
        <v>0</v>
      </c>
      <c r="AS1750">
        <f t="shared" si="248"/>
        <v>0</v>
      </c>
      <c r="AT1750">
        <f t="shared" si="249"/>
        <v>0</v>
      </c>
      <c r="AU1750">
        <f t="shared" si="249"/>
        <v>0</v>
      </c>
      <c r="AV1750" t="str">
        <f t="shared" si="251"/>
        <v>2020-04-30T15:38:13</v>
      </c>
    </row>
    <row r="1751" spans="1:48" x14ac:dyDescent="0.25">
      <c r="A1751" s="5">
        <v>1815</v>
      </c>
      <c r="B1751" s="5" t="s">
        <v>6610</v>
      </c>
      <c r="C1751" s="5" t="s">
        <v>6611</v>
      </c>
      <c r="D1751" s="6" t="s">
        <v>6612</v>
      </c>
      <c r="E1751">
        <v>0</v>
      </c>
      <c r="F1751" s="7">
        <v>0.60315991059999996</v>
      </c>
      <c r="G1751" s="7">
        <v>0</v>
      </c>
      <c r="H1751" t="s">
        <v>6613</v>
      </c>
      <c r="I1751">
        <v>0</v>
      </c>
      <c r="J1751">
        <v>0</v>
      </c>
      <c r="K1751">
        <v>25000</v>
      </c>
      <c r="L1751" t="s">
        <v>52</v>
      </c>
      <c r="M1751" s="8" t="s">
        <v>53</v>
      </c>
      <c r="N1751" s="8">
        <v>0.75</v>
      </c>
      <c r="O1751">
        <v>0.25</v>
      </c>
      <c r="P1751" s="9">
        <v>0</v>
      </c>
      <c r="Q1751">
        <v>10000</v>
      </c>
      <c r="R1751" s="8"/>
      <c r="S1751" s="8"/>
      <c r="AA1751">
        <v>993068</v>
      </c>
      <c r="AB1751">
        <v>0</v>
      </c>
      <c r="AC1751">
        <v>12</v>
      </c>
      <c r="AD1751">
        <v>0</v>
      </c>
      <c r="AE1751">
        <v>2010</v>
      </c>
      <c r="AF1751" t="s">
        <v>68</v>
      </c>
      <c r="AG1751">
        <v>10000</v>
      </c>
      <c r="AH1751" t="s">
        <v>55</v>
      </c>
      <c r="AI1751" t="s">
        <v>55</v>
      </c>
      <c r="AJ1751">
        <v>1</v>
      </c>
      <c r="AK1751">
        <v>7400</v>
      </c>
      <c r="AL1751" s="8" t="s">
        <v>6614</v>
      </c>
      <c r="AM1751" s="10">
        <f t="shared" si="243"/>
        <v>2019</v>
      </c>
      <c r="AN1751">
        <f t="shared" si="244"/>
        <v>1</v>
      </c>
      <c r="AO1751">
        <f t="shared" si="250"/>
        <v>0</v>
      </c>
      <c r="AP1751">
        <f t="shared" si="245"/>
        <v>0</v>
      </c>
      <c r="AQ1751">
        <f t="shared" si="246"/>
        <v>1</v>
      </c>
      <c r="AR1751">
        <f t="shared" si="247"/>
        <v>0</v>
      </c>
      <c r="AS1751">
        <f t="shared" si="248"/>
        <v>0</v>
      </c>
      <c r="AT1751">
        <f t="shared" si="249"/>
        <v>0</v>
      </c>
      <c r="AU1751">
        <f t="shared" si="249"/>
        <v>0</v>
      </c>
      <c r="AV1751" t="str">
        <f t="shared" si="251"/>
        <v>2020-04-30T15:41:39</v>
      </c>
    </row>
    <row r="1752" spans="1:48" x14ac:dyDescent="0.25">
      <c r="A1752" s="5">
        <v>1816</v>
      </c>
      <c r="B1752" s="5" t="s">
        <v>2476</v>
      </c>
      <c r="C1752" s="5" t="s">
        <v>2477</v>
      </c>
      <c r="D1752" s="6" t="s">
        <v>2478</v>
      </c>
      <c r="E1752">
        <v>7</v>
      </c>
      <c r="F1752" s="7">
        <v>0.43537768780000002</v>
      </c>
      <c r="G1752" s="7">
        <v>0</v>
      </c>
      <c r="H1752" t="s">
        <v>2479</v>
      </c>
      <c r="I1752">
        <v>0</v>
      </c>
      <c r="J1752">
        <v>0</v>
      </c>
      <c r="K1752">
        <v>50000</v>
      </c>
      <c r="L1752" t="s">
        <v>52</v>
      </c>
      <c r="M1752" s="8" t="s">
        <v>53</v>
      </c>
      <c r="N1752" s="8">
        <v>0.73214285714285698</v>
      </c>
      <c r="O1752">
        <v>0.26785714285714202</v>
      </c>
      <c r="P1752" s="9">
        <v>0</v>
      </c>
      <c r="Q1752">
        <v>50000</v>
      </c>
      <c r="R1752" s="8"/>
      <c r="S1752" s="8"/>
      <c r="AA1752">
        <v>2928238</v>
      </c>
      <c r="AB1752">
        <v>0</v>
      </c>
      <c r="AC1752">
        <v>12</v>
      </c>
      <c r="AD1752">
        <v>0</v>
      </c>
      <c r="AE1752">
        <v>2009</v>
      </c>
      <c r="AF1752" t="s">
        <v>121</v>
      </c>
      <c r="AG1752">
        <v>200000</v>
      </c>
      <c r="AH1752" t="s">
        <v>55</v>
      </c>
      <c r="AI1752" t="s">
        <v>56</v>
      </c>
      <c r="AJ1752">
        <v>1</v>
      </c>
      <c r="AK1752">
        <v>33000</v>
      </c>
      <c r="AL1752" s="8" t="s">
        <v>6615</v>
      </c>
      <c r="AM1752" s="10">
        <f t="shared" si="243"/>
        <v>2013</v>
      </c>
      <c r="AN1752">
        <f t="shared" si="244"/>
        <v>1</v>
      </c>
      <c r="AO1752">
        <f t="shared" si="250"/>
        <v>0</v>
      </c>
      <c r="AP1752">
        <f t="shared" si="245"/>
        <v>0</v>
      </c>
      <c r="AQ1752">
        <f t="shared" si="246"/>
        <v>1</v>
      </c>
      <c r="AR1752">
        <f t="shared" si="247"/>
        <v>0</v>
      </c>
      <c r="AS1752">
        <f t="shared" si="248"/>
        <v>0</v>
      </c>
      <c r="AT1752">
        <f t="shared" si="249"/>
        <v>0</v>
      </c>
      <c r="AU1752">
        <f t="shared" si="249"/>
        <v>1</v>
      </c>
      <c r="AV1752" t="str">
        <f t="shared" si="251"/>
        <v>2020-04-30T15:39:42</v>
      </c>
    </row>
    <row r="1753" spans="1:48" x14ac:dyDescent="0.25">
      <c r="A1753" s="5">
        <v>1817</v>
      </c>
      <c r="B1753" s="5" t="s">
        <v>6616</v>
      </c>
      <c r="C1753" s="5" t="s">
        <v>6617</v>
      </c>
      <c r="D1753" s="6" t="s">
        <v>6618</v>
      </c>
      <c r="E1753">
        <v>40</v>
      </c>
      <c r="F1753" s="7">
        <v>0.37886299470000001</v>
      </c>
      <c r="G1753" s="7">
        <v>0</v>
      </c>
      <c r="H1753" t="s">
        <v>1027</v>
      </c>
      <c r="I1753">
        <v>0</v>
      </c>
      <c r="J1753">
        <v>0</v>
      </c>
      <c r="K1753">
        <v>10000</v>
      </c>
      <c r="L1753" t="s">
        <v>199</v>
      </c>
      <c r="M1753" s="8" t="s">
        <v>74</v>
      </c>
      <c r="N1753" s="8">
        <v>0.44642857142857101</v>
      </c>
      <c r="O1753">
        <v>0.55357142857142805</v>
      </c>
      <c r="P1753" s="9">
        <v>0.86602540378443904</v>
      </c>
      <c r="R1753" s="8"/>
      <c r="S1753" s="8"/>
      <c r="AA1753">
        <v>198789</v>
      </c>
      <c r="AB1753">
        <v>198789</v>
      </c>
      <c r="AC1753">
        <v>12</v>
      </c>
      <c r="AD1753">
        <v>0</v>
      </c>
      <c r="AE1753">
        <v>2018</v>
      </c>
      <c r="AF1753" t="s">
        <v>126</v>
      </c>
      <c r="AG1753">
        <v>80000</v>
      </c>
      <c r="AH1753" t="s">
        <v>55</v>
      </c>
      <c r="AI1753" t="s">
        <v>55</v>
      </c>
      <c r="AJ1753">
        <v>1</v>
      </c>
      <c r="AK1753">
        <v>2430</v>
      </c>
      <c r="AL1753" s="8"/>
      <c r="AM1753" s="10">
        <f t="shared" si="243"/>
        <v>2018</v>
      </c>
      <c r="AN1753">
        <f t="shared" si="244"/>
        <v>0</v>
      </c>
      <c r="AO1753">
        <f t="shared" si="250"/>
        <v>1</v>
      </c>
      <c r="AP1753">
        <f t="shared" si="245"/>
        <v>0</v>
      </c>
      <c r="AQ1753">
        <f t="shared" si="246"/>
        <v>0</v>
      </c>
      <c r="AR1753">
        <f t="shared" si="247"/>
        <v>0</v>
      </c>
      <c r="AS1753">
        <f t="shared" si="248"/>
        <v>1</v>
      </c>
      <c r="AT1753">
        <f t="shared" si="249"/>
        <v>0</v>
      </c>
      <c r="AU1753">
        <f t="shared" si="249"/>
        <v>0</v>
      </c>
      <c r="AV1753">
        <f t="shared" si="251"/>
        <v>0</v>
      </c>
    </row>
    <row r="1754" spans="1:48" x14ac:dyDescent="0.25">
      <c r="A1754" s="5">
        <v>1818</v>
      </c>
      <c r="B1754" s="5" t="s">
        <v>4195</v>
      </c>
      <c r="C1754" s="5" t="s">
        <v>4196</v>
      </c>
      <c r="D1754" s="6" t="s">
        <v>4197</v>
      </c>
      <c r="E1754">
        <v>6</v>
      </c>
      <c r="F1754" s="7">
        <v>0</v>
      </c>
      <c r="G1754" s="7"/>
      <c r="H1754" t="s">
        <v>4198</v>
      </c>
      <c r="I1754">
        <v>0</v>
      </c>
      <c r="J1754">
        <v>0</v>
      </c>
      <c r="K1754">
        <v>10000</v>
      </c>
      <c r="L1754" t="s">
        <v>199</v>
      </c>
      <c r="M1754" s="8" t="s">
        <v>86</v>
      </c>
      <c r="N1754" s="8">
        <v>0.53571428571428503</v>
      </c>
      <c r="O1754">
        <v>0.46428571428571402</v>
      </c>
      <c r="P1754" s="9">
        <v>0</v>
      </c>
      <c r="R1754" s="8"/>
      <c r="S1754" s="8"/>
      <c r="AA1754">
        <v>131250</v>
      </c>
      <c r="AB1754">
        <v>0</v>
      </c>
      <c r="AC1754">
        <v>7</v>
      </c>
      <c r="AD1754">
        <v>0</v>
      </c>
      <c r="AE1754">
        <v>2018</v>
      </c>
      <c r="AF1754" t="s">
        <v>126</v>
      </c>
      <c r="AG1754">
        <v>50000</v>
      </c>
      <c r="AH1754" t="s">
        <v>55</v>
      </c>
      <c r="AI1754" t="s">
        <v>56</v>
      </c>
      <c r="AJ1754">
        <v>0</v>
      </c>
      <c r="AK1754">
        <v>0</v>
      </c>
      <c r="AL1754" s="8"/>
      <c r="AM1754" s="10">
        <f t="shared" si="243"/>
        <v>2019</v>
      </c>
      <c r="AN1754">
        <f t="shared" si="244"/>
        <v>0</v>
      </c>
      <c r="AO1754">
        <f t="shared" si="250"/>
        <v>1</v>
      </c>
      <c r="AP1754">
        <f t="shared" si="245"/>
        <v>0</v>
      </c>
      <c r="AQ1754">
        <f t="shared" si="246"/>
        <v>0</v>
      </c>
      <c r="AR1754">
        <f t="shared" si="247"/>
        <v>1</v>
      </c>
      <c r="AS1754">
        <f t="shared" si="248"/>
        <v>0</v>
      </c>
      <c r="AT1754">
        <f t="shared" si="249"/>
        <v>0</v>
      </c>
      <c r="AU1754">
        <f t="shared" si="249"/>
        <v>1</v>
      </c>
      <c r="AV1754">
        <f t="shared" si="251"/>
        <v>0</v>
      </c>
    </row>
    <row r="1755" spans="1:48" x14ac:dyDescent="0.25">
      <c r="A1755" s="5">
        <v>1819</v>
      </c>
      <c r="B1755" s="5" t="s">
        <v>6619</v>
      </c>
      <c r="C1755" s="5" t="s">
        <v>6620</v>
      </c>
      <c r="D1755" s="6" t="s">
        <v>6621</v>
      </c>
      <c r="E1755">
        <v>3</v>
      </c>
      <c r="F1755" s="7">
        <v>0.31798271649999998</v>
      </c>
      <c r="G1755" s="7">
        <v>0</v>
      </c>
      <c r="H1755" t="s">
        <v>3095</v>
      </c>
      <c r="I1755">
        <v>0</v>
      </c>
      <c r="J1755">
        <v>0</v>
      </c>
      <c r="K1755">
        <v>50000</v>
      </c>
      <c r="L1755" t="s">
        <v>52</v>
      </c>
      <c r="M1755" s="8" t="s">
        <v>53</v>
      </c>
      <c r="N1755" s="8">
        <v>0.85714285714285698</v>
      </c>
      <c r="O1755">
        <v>0.14285714285714199</v>
      </c>
      <c r="P1755" s="9">
        <v>0</v>
      </c>
      <c r="Q1755">
        <v>50000</v>
      </c>
      <c r="R1755" s="8"/>
      <c r="S1755" s="8"/>
      <c r="AA1755">
        <v>10730913</v>
      </c>
      <c r="AB1755">
        <v>0</v>
      </c>
      <c r="AC1755">
        <v>8</v>
      </c>
      <c r="AD1755">
        <v>0</v>
      </c>
      <c r="AE1755">
        <v>2005</v>
      </c>
      <c r="AF1755" t="s">
        <v>121</v>
      </c>
      <c r="AG1755">
        <v>70000</v>
      </c>
      <c r="AH1755" t="s">
        <v>55</v>
      </c>
      <c r="AI1755" t="s">
        <v>55</v>
      </c>
      <c r="AJ1755">
        <v>1</v>
      </c>
      <c r="AK1755">
        <v>593964</v>
      </c>
      <c r="AL1755" s="8" t="s">
        <v>6622</v>
      </c>
      <c r="AM1755" s="10">
        <f t="shared" si="243"/>
        <v>2015</v>
      </c>
      <c r="AN1755">
        <f t="shared" si="244"/>
        <v>1</v>
      </c>
      <c r="AO1755">
        <f t="shared" si="250"/>
        <v>0</v>
      </c>
      <c r="AP1755">
        <f t="shared" si="245"/>
        <v>0</v>
      </c>
      <c r="AQ1755">
        <f t="shared" si="246"/>
        <v>1</v>
      </c>
      <c r="AR1755">
        <f t="shared" si="247"/>
        <v>0</v>
      </c>
      <c r="AS1755">
        <f t="shared" si="248"/>
        <v>0</v>
      </c>
      <c r="AT1755">
        <f t="shared" si="249"/>
        <v>0</v>
      </c>
      <c r="AU1755">
        <f t="shared" si="249"/>
        <v>0</v>
      </c>
      <c r="AV1755" t="str">
        <f t="shared" si="251"/>
        <v>2020-04-30T15:45:28</v>
      </c>
    </row>
    <row r="1756" spans="1:48" x14ac:dyDescent="0.25">
      <c r="A1756" s="5">
        <v>1820</v>
      </c>
      <c r="B1756" s="5" t="s">
        <v>6623</v>
      </c>
      <c r="C1756" s="5" t="s">
        <v>6624</v>
      </c>
      <c r="D1756" s="6" t="s">
        <v>6625</v>
      </c>
      <c r="E1756">
        <v>16</v>
      </c>
      <c r="F1756" s="7">
        <v>0</v>
      </c>
      <c r="G1756" s="7"/>
      <c r="H1756" t="s">
        <v>6626</v>
      </c>
      <c r="I1756">
        <v>0</v>
      </c>
      <c r="J1756">
        <v>0</v>
      </c>
      <c r="K1756">
        <v>100000</v>
      </c>
      <c r="L1756" t="s">
        <v>52</v>
      </c>
      <c r="M1756" s="8" t="s">
        <v>63</v>
      </c>
      <c r="N1756" s="8">
        <v>0.91071428571428503</v>
      </c>
      <c r="O1756">
        <v>8.9285714285714204E-2</v>
      </c>
      <c r="P1756" s="9">
        <v>0</v>
      </c>
      <c r="Q1756">
        <v>100000</v>
      </c>
      <c r="R1756" s="8"/>
      <c r="S1756" s="8" t="s">
        <v>329</v>
      </c>
      <c r="T1756">
        <v>3109371</v>
      </c>
      <c r="U1756">
        <v>1269604</v>
      </c>
      <c r="V1756">
        <v>3323683</v>
      </c>
      <c r="W1756">
        <v>2054079</v>
      </c>
      <c r="X1756">
        <v>0</v>
      </c>
      <c r="Y1756">
        <v>48871</v>
      </c>
      <c r="Z1756">
        <v>2815990</v>
      </c>
      <c r="AA1756">
        <v>13983957</v>
      </c>
      <c r="AB1756">
        <v>11744578</v>
      </c>
      <c r="AC1756">
        <v>12</v>
      </c>
      <c r="AD1756">
        <v>2239379</v>
      </c>
      <c r="AE1756">
        <v>2013</v>
      </c>
      <c r="AF1756" t="s">
        <v>68</v>
      </c>
      <c r="AG1756">
        <v>30000</v>
      </c>
      <c r="AH1756" t="s">
        <v>55</v>
      </c>
      <c r="AI1756" t="s">
        <v>55</v>
      </c>
      <c r="AJ1756">
        <v>0</v>
      </c>
      <c r="AK1756">
        <v>1652020</v>
      </c>
      <c r="AL1756" s="8" t="s">
        <v>6627</v>
      </c>
      <c r="AM1756" s="10">
        <f t="shared" si="243"/>
        <v>2015</v>
      </c>
      <c r="AN1756">
        <f t="shared" si="244"/>
        <v>1</v>
      </c>
      <c r="AO1756">
        <f t="shared" si="250"/>
        <v>0</v>
      </c>
      <c r="AP1756">
        <f t="shared" si="245"/>
        <v>1</v>
      </c>
      <c r="AQ1756">
        <f t="shared" si="246"/>
        <v>0</v>
      </c>
      <c r="AR1756">
        <f t="shared" si="247"/>
        <v>0</v>
      </c>
      <c r="AS1756">
        <f t="shared" si="248"/>
        <v>0</v>
      </c>
      <c r="AT1756">
        <f t="shared" si="249"/>
        <v>0</v>
      </c>
      <c r="AU1756">
        <f t="shared" si="249"/>
        <v>0</v>
      </c>
      <c r="AV1756" t="str">
        <f t="shared" si="251"/>
        <v>2020-04-30T15:50:16</v>
      </c>
    </row>
    <row r="1757" spans="1:48" x14ac:dyDescent="0.25">
      <c r="A1757" s="5">
        <v>1821</v>
      </c>
      <c r="B1757" s="5" t="s">
        <v>6628</v>
      </c>
      <c r="C1757" s="5" t="s">
        <v>6629</v>
      </c>
      <c r="D1757" s="6" t="s">
        <v>6630</v>
      </c>
      <c r="E1757">
        <v>8</v>
      </c>
      <c r="F1757" s="7">
        <v>0.62939992280000001</v>
      </c>
      <c r="G1757" s="7">
        <v>0</v>
      </c>
      <c r="H1757" t="s">
        <v>1998</v>
      </c>
      <c r="I1757">
        <v>90</v>
      </c>
      <c r="J1757">
        <v>27016</v>
      </c>
      <c r="K1757">
        <v>20000</v>
      </c>
      <c r="L1757" t="s">
        <v>52</v>
      </c>
      <c r="M1757" s="8" t="s">
        <v>53</v>
      </c>
      <c r="N1757" s="8">
        <v>0.75</v>
      </c>
      <c r="O1757">
        <v>0.25</v>
      </c>
      <c r="P1757" s="9">
        <v>0</v>
      </c>
      <c r="Q1757">
        <v>20000</v>
      </c>
      <c r="R1757" s="8"/>
      <c r="S1757" s="8"/>
      <c r="AA1757">
        <v>383026</v>
      </c>
      <c r="AB1757">
        <v>0</v>
      </c>
      <c r="AC1757">
        <v>3</v>
      </c>
      <c r="AD1757">
        <v>0</v>
      </c>
      <c r="AE1757">
        <v>2010</v>
      </c>
      <c r="AF1757" t="s">
        <v>68</v>
      </c>
      <c r="AG1757">
        <v>150000</v>
      </c>
      <c r="AH1757" t="s">
        <v>55</v>
      </c>
      <c r="AI1757" t="s">
        <v>56</v>
      </c>
      <c r="AJ1757">
        <v>1</v>
      </c>
      <c r="AK1757">
        <v>5920</v>
      </c>
      <c r="AL1757" s="8" t="s">
        <v>6631</v>
      </c>
      <c r="AM1757" s="10">
        <f t="shared" si="243"/>
        <v>2014</v>
      </c>
      <c r="AN1757">
        <f t="shared" si="244"/>
        <v>1</v>
      </c>
      <c r="AO1757">
        <f t="shared" si="250"/>
        <v>0</v>
      </c>
      <c r="AP1757">
        <f t="shared" si="245"/>
        <v>0</v>
      </c>
      <c r="AQ1757">
        <f t="shared" si="246"/>
        <v>1</v>
      </c>
      <c r="AR1757">
        <f t="shared" si="247"/>
        <v>0</v>
      </c>
      <c r="AS1757">
        <f t="shared" si="248"/>
        <v>0</v>
      </c>
      <c r="AT1757">
        <f t="shared" si="249"/>
        <v>0</v>
      </c>
      <c r="AU1757">
        <f t="shared" si="249"/>
        <v>1</v>
      </c>
      <c r="AV1757" t="str">
        <f t="shared" si="251"/>
        <v>2020-04-30T19:41:43</v>
      </c>
    </row>
    <row r="1758" spans="1:48" x14ac:dyDescent="0.25">
      <c r="A1758" s="5">
        <v>1822</v>
      </c>
      <c r="B1758" s="5" t="s">
        <v>1412</v>
      </c>
      <c r="C1758" s="5" t="s">
        <v>1413</v>
      </c>
      <c r="D1758" s="6" t="s">
        <v>1414</v>
      </c>
      <c r="E1758">
        <v>2</v>
      </c>
      <c r="F1758" s="7">
        <v>0.4570229717</v>
      </c>
      <c r="G1758" s="7">
        <v>0</v>
      </c>
      <c r="H1758" t="s">
        <v>1415</v>
      </c>
      <c r="I1758">
        <v>0</v>
      </c>
      <c r="J1758">
        <v>0</v>
      </c>
      <c r="K1758">
        <v>49999</v>
      </c>
      <c r="L1758" t="s">
        <v>199</v>
      </c>
      <c r="M1758" s="8" t="s">
        <v>86</v>
      </c>
      <c r="N1758" s="8">
        <v>0.58928571428571397</v>
      </c>
      <c r="O1758">
        <v>0.41071428571428498</v>
      </c>
      <c r="P1758" s="9">
        <v>0</v>
      </c>
      <c r="R1758" s="8"/>
      <c r="S1758" s="8" t="s">
        <v>217</v>
      </c>
      <c r="T1758">
        <v>19584</v>
      </c>
      <c r="U1758">
        <v>11934</v>
      </c>
      <c r="V1758">
        <v>38734</v>
      </c>
      <c r="W1758">
        <v>50000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12</v>
      </c>
      <c r="AD1758">
        <v>0</v>
      </c>
      <c r="AE1758">
        <v>2018</v>
      </c>
      <c r="AF1758" t="s">
        <v>126</v>
      </c>
      <c r="AG1758">
        <v>3694515</v>
      </c>
      <c r="AH1758" t="s">
        <v>55</v>
      </c>
      <c r="AI1758" t="s">
        <v>55</v>
      </c>
      <c r="AJ1758">
        <v>1</v>
      </c>
      <c r="AK1758">
        <v>78000</v>
      </c>
      <c r="AL1758" s="8"/>
      <c r="AM1758" s="10">
        <f t="shared" si="243"/>
        <v>2019</v>
      </c>
      <c r="AN1758">
        <f t="shared" si="244"/>
        <v>0</v>
      </c>
      <c r="AO1758">
        <f t="shared" si="250"/>
        <v>1</v>
      </c>
      <c r="AP1758">
        <f t="shared" si="245"/>
        <v>0</v>
      </c>
      <c r="AQ1758">
        <f t="shared" si="246"/>
        <v>0</v>
      </c>
      <c r="AR1758">
        <f t="shared" si="247"/>
        <v>1</v>
      </c>
      <c r="AS1758">
        <f t="shared" si="248"/>
        <v>0</v>
      </c>
      <c r="AT1758">
        <f t="shared" si="249"/>
        <v>0</v>
      </c>
      <c r="AU1758">
        <f t="shared" si="249"/>
        <v>0</v>
      </c>
      <c r="AV1758">
        <f t="shared" si="251"/>
        <v>0</v>
      </c>
    </row>
    <row r="1759" spans="1:48" x14ac:dyDescent="0.25">
      <c r="A1759" s="5">
        <v>1823</v>
      </c>
      <c r="B1759" s="5" t="s">
        <v>6632</v>
      </c>
      <c r="C1759" s="5" t="s">
        <v>6633</v>
      </c>
      <c r="D1759" s="6" t="s">
        <v>6634</v>
      </c>
      <c r="E1759">
        <v>28</v>
      </c>
      <c r="F1759" s="7">
        <v>0.43699925179999999</v>
      </c>
      <c r="G1759" s="7">
        <v>0</v>
      </c>
      <c r="H1759" t="s">
        <v>6635</v>
      </c>
      <c r="I1759">
        <v>19</v>
      </c>
      <c r="J1759">
        <v>3960.67</v>
      </c>
      <c r="K1759">
        <v>15000</v>
      </c>
      <c r="L1759" t="s">
        <v>52</v>
      </c>
      <c r="M1759" s="8" t="s">
        <v>74</v>
      </c>
      <c r="N1759" s="8">
        <v>0.44642857142857101</v>
      </c>
      <c r="O1759">
        <v>0.55357142857142805</v>
      </c>
      <c r="P1759" s="9">
        <v>0.86602540378443904</v>
      </c>
      <c r="Q1759">
        <v>7500</v>
      </c>
      <c r="R1759" s="8"/>
      <c r="S1759" s="8"/>
      <c r="AA1759">
        <v>857411</v>
      </c>
      <c r="AB1759">
        <v>0</v>
      </c>
      <c r="AC1759">
        <v>12</v>
      </c>
      <c r="AD1759">
        <v>0</v>
      </c>
      <c r="AE1759">
        <v>2018</v>
      </c>
      <c r="AF1759" t="s">
        <v>126</v>
      </c>
      <c r="AG1759">
        <v>30000</v>
      </c>
      <c r="AH1759" t="s">
        <v>56</v>
      </c>
      <c r="AI1759" t="s">
        <v>55</v>
      </c>
      <c r="AJ1759">
        <v>1</v>
      </c>
      <c r="AK1759">
        <v>3960</v>
      </c>
      <c r="AL1759" s="8" t="s">
        <v>6636</v>
      </c>
      <c r="AM1759" s="10">
        <f t="shared" si="243"/>
        <v>2019</v>
      </c>
      <c r="AN1759">
        <f t="shared" si="244"/>
        <v>1</v>
      </c>
      <c r="AO1759">
        <f t="shared" si="250"/>
        <v>0</v>
      </c>
      <c r="AP1759">
        <f t="shared" si="245"/>
        <v>0</v>
      </c>
      <c r="AQ1759">
        <f t="shared" si="246"/>
        <v>0</v>
      </c>
      <c r="AR1759">
        <f t="shared" si="247"/>
        <v>0</v>
      </c>
      <c r="AS1759">
        <f t="shared" si="248"/>
        <v>1</v>
      </c>
      <c r="AT1759">
        <f t="shared" si="249"/>
        <v>1</v>
      </c>
      <c r="AU1759">
        <f t="shared" si="249"/>
        <v>0</v>
      </c>
      <c r="AV1759" t="str">
        <f t="shared" si="251"/>
        <v>2020-04-30T19:54:23</v>
      </c>
    </row>
    <row r="1760" spans="1:48" x14ac:dyDescent="0.25">
      <c r="A1760" s="5">
        <v>1824</v>
      </c>
      <c r="B1760" s="5" t="s">
        <v>6637</v>
      </c>
      <c r="C1760" s="5" t="s">
        <v>6638</v>
      </c>
      <c r="D1760" s="6" t="s">
        <v>6639</v>
      </c>
      <c r="E1760">
        <v>0</v>
      </c>
      <c r="F1760" s="7">
        <v>0.40401222469999998</v>
      </c>
      <c r="G1760" s="7">
        <v>0</v>
      </c>
      <c r="H1760" t="s">
        <v>6640</v>
      </c>
      <c r="I1760">
        <v>0</v>
      </c>
      <c r="J1760">
        <v>0</v>
      </c>
      <c r="K1760">
        <v>12000</v>
      </c>
      <c r="L1760" t="s">
        <v>199</v>
      </c>
      <c r="M1760" s="8" t="s">
        <v>86</v>
      </c>
      <c r="N1760" s="8">
        <v>0.57142857142857095</v>
      </c>
      <c r="O1760">
        <v>0.42857142857142799</v>
      </c>
      <c r="P1760" s="9">
        <v>0</v>
      </c>
      <c r="R1760" s="8"/>
      <c r="S1760" s="8"/>
      <c r="AA1760">
        <v>689521</v>
      </c>
      <c r="AB1760">
        <v>0</v>
      </c>
      <c r="AC1760">
        <v>12</v>
      </c>
      <c r="AD1760">
        <v>0</v>
      </c>
      <c r="AE1760">
        <v>2017</v>
      </c>
      <c r="AF1760" t="s">
        <v>126</v>
      </c>
      <c r="AG1760">
        <v>100000</v>
      </c>
      <c r="AH1760" t="s">
        <v>55</v>
      </c>
      <c r="AI1760" t="s">
        <v>56</v>
      </c>
      <c r="AJ1760">
        <v>1</v>
      </c>
      <c r="AK1760">
        <v>720</v>
      </c>
      <c r="AL1760" s="8"/>
      <c r="AM1760" s="10">
        <f t="shared" si="243"/>
        <v>2019</v>
      </c>
      <c r="AN1760">
        <f t="shared" si="244"/>
        <v>0</v>
      </c>
      <c r="AO1760">
        <f t="shared" si="250"/>
        <v>1</v>
      </c>
      <c r="AP1760">
        <f t="shared" si="245"/>
        <v>0</v>
      </c>
      <c r="AQ1760">
        <f t="shared" si="246"/>
        <v>0</v>
      </c>
      <c r="AR1760">
        <f t="shared" si="247"/>
        <v>1</v>
      </c>
      <c r="AS1760">
        <f t="shared" si="248"/>
        <v>0</v>
      </c>
      <c r="AT1760">
        <f t="shared" si="249"/>
        <v>0</v>
      </c>
      <c r="AU1760">
        <f t="shared" si="249"/>
        <v>1</v>
      </c>
      <c r="AV1760">
        <f t="shared" si="251"/>
        <v>0</v>
      </c>
    </row>
    <row r="1761" spans="1:48" x14ac:dyDescent="0.25">
      <c r="A1761" s="5">
        <v>1825</v>
      </c>
      <c r="B1761" s="5" t="s">
        <v>6641</v>
      </c>
      <c r="C1761" s="5" t="s">
        <v>6642</v>
      </c>
      <c r="D1761" s="6" t="s">
        <v>6643</v>
      </c>
      <c r="E1761">
        <v>26</v>
      </c>
      <c r="F1761" s="7">
        <v>0</v>
      </c>
      <c r="G1761" s="7"/>
      <c r="H1761" t="s">
        <v>6644</v>
      </c>
      <c r="I1761">
        <v>0</v>
      </c>
      <c r="J1761">
        <v>0</v>
      </c>
      <c r="K1761">
        <v>50000</v>
      </c>
      <c r="L1761" t="s">
        <v>52</v>
      </c>
      <c r="M1761" s="8" t="s">
        <v>53</v>
      </c>
      <c r="N1761" s="8">
        <v>0.85714285714285698</v>
      </c>
      <c r="O1761">
        <v>0.14285714285714199</v>
      </c>
      <c r="P1761" s="9">
        <v>-0.86602540378443904</v>
      </c>
      <c r="Q1761">
        <v>50000</v>
      </c>
      <c r="R1761" s="8"/>
      <c r="S1761" s="8"/>
      <c r="AA1761">
        <v>46883829</v>
      </c>
      <c r="AB1761">
        <v>0</v>
      </c>
      <c r="AC1761">
        <v>12</v>
      </c>
      <c r="AD1761">
        <v>0</v>
      </c>
      <c r="AE1761">
        <v>1978</v>
      </c>
      <c r="AF1761" t="s">
        <v>54</v>
      </c>
      <c r="AG1761">
        <v>500000</v>
      </c>
      <c r="AH1761" t="s">
        <v>55</v>
      </c>
      <c r="AI1761" t="s">
        <v>55</v>
      </c>
      <c r="AJ1761">
        <v>0</v>
      </c>
      <c r="AK1761">
        <v>2287355</v>
      </c>
      <c r="AL1761" s="8" t="s">
        <v>6645</v>
      </c>
      <c r="AM1761" s="10">
        <f t="shared" si="243"/>
        <v>2012</v>
      </c>
      <c r="AN1761">
        <f t="shared" si="244"/>
        <v>1</v>
      </c>
      <c r="AO1761">
        <f t="shared" si="250"/>
        <v>0</v>
      </c>
      <c r="AP1761">
        <f t="shared" si="245"/>
        <v>0</v>
      </c>
      <c r="AQ1761">
        <f t="shared" si="246"/>
        <v>1</v>
      </c>
      <c r="AR1761">
        <f t="shared" si="247"/>
        <v>0</v>
      </c>
      <c r="AS1761">
        <f t="shared" si="248"/>
        <v>0</v>
      </c>
      <c r="AT1761">
        <f t="shared" si="249"/>
        <v>0</v>
      </c>
      <c r="AU1761">
        <f t="shared" si="249"/>
        <v>0</v>
      </c>
      <c r="AV1761" t="str">
        <f t="shared" si="251"/>
        <v>2020-04-30T19:58:53</v>
      </c>
    </row>
    <row r="1762" spans="1:48" x14ac:dyDescent="0.25">
      <c r="A1762" s="5">
        <v>1826</v>
      </c>
      <c r="B1762" s="5" t="s">
        <v>6646</v>
      </c>
      <c r="C1762" s="5" t="s">
        <v>6647</v>
      </c>
      <c r="D1762" s="6" t="s">
        <v>6648</v>
      </c>
      <c r="E1762">
        <v>50</v>
      </c>
      <c r="F1762" s="7">
        <v>0.35530827069999998</v>
      </c>
      <c r="G1762" s="7">
        <v>0</v>
      </c>
      <c r="H1762" t="s">
        <v>814</v>
      </c>
      <c r="I1762">
        <v>0</v>
      </c>
      <c r="J1762">
        <v>0</v>
      </c>
      <c r="K1762">
        <v>12000</v>
      </c>
      <c r="L1762" t="s">
        <v>52</v>
      </c>
      <c r="M1762" s="8" t="s">
        <v>86</v>
      </c>
      <c r="N1762" s="8">
        <v>0.58928571428571397</v>
      </c>
      <c r="O1762">
        <v>0.41071428571428498</v>
      </c>
      <c r="P1762" s="9">
        <v>-0.86602540378443904</v>
      </c>
      <c r="Q1762">
        <v>12000</v>
      </c>
      <c r="R1762" s="8"/>
      <c r="S1762" s="8"/>
      <c r="AA1762">
        <v>505995</v>
      </c>
      <c r="AB1762">
        <v>0</v>
      </c>
      <c r="AC1762">
        <v>12</v>
      </c>
      <c r="AD1762">
        <v>0</v>
      </c>
      <c r="AE1762">
        <v>2013</v>
      </c>
      <c r="AF1762" t="s">
        <v>68</v>
      </c>
      <c r="AG1762">
        <v>10000</v>
      </c>
      <c r="AH1762" t="s">
        <v>55</v>
      </c>
      <c r="AI1762" t="s">
        <v>56</v>
      </c>
      <c r="AJ1762">
        <v>1</v>
      </c>
      <c r="AK1762">
        <v>11880</v>
      </c>
      <c r="AL1762" s="8" t="s">
        <v>6649</v>
      </c>
      <c r="AM1762" s="10">
        <f t="shared" si="243"/>
        <v>2016</v>
      </c>
      <c r="AN1762">
        <f t="shared" si="244"/>
        <v>1</v>
      </c>
      <c r="AO1762">
        <f t="shared" si="250"/>
        <v>0</v>
      </c>
      <c r="AP1762">
        <f t="shared" si="245"/>
        <v>0</v>
      </c>
      <c r="AQ1762">
        <f t="shared" si="246"/>
        <v>0</v>
      </c>
      <c r="AR1762">
        <f t="shared" si="247"/>
        <v>1</v>
      </c>
      <c r="AS1762">
        <f t="shared" si="248"/>
        <v>0</v>
      </c>
      <c r="AT1762">
        <f t="shared" si="249"/>
        <v>0</v>
      </c>
      <c r="AU1762">
        <f t="shared" si="249"/>
        <v>1</v>
      </c>
      <c r="AV1762" t="str">
        <f t="shared" si="251"/>
        <v>2020-04-30T21:19:41</v>
      </c>
    </row>
    <row r="1763" spans="1:48" x14ac:dyDescent="0.25">
      <c r="A1763" s="5">
        <v>1827</v>
      </c>
      <c r="B1763" s="5" t="s">
        <v>6650</v>
      </c>
      <c r="C1763" s="5" t="s">
        <v>6651</v>
      </c>
      <c r="D1763" s="6" t="s">
        <v>6652</v>
      </c>
      <c r="E1763">
        <v>3</v>
      </c>
      <c r="F1763" s="7">
        <v>0</v>
      </c>
      <c r="G1763" s="7"/>
      <c r="H1763" t="s">
        <v>6653</v>
      </c>
      <c r="I1763">
        <v>0</v>
      </c>
      <c r="J1763">
        <v>0</v>
      </c>
      <c r="K1763">
        <v>60000</v>
      </c>
      <c r="L1763" t="s">
        <v>62</v>
      </c>
      <c r="M1763" s="8" t="s">
        <v>63</v>
      </c>
      <c r="N1763" s="8">
        <v>1</v>
      </c>
      <c r="O1763">
        <v>0</v>
      </c>
      <c r="P1763" s="9">
        <v>0</v>
      </c>
      <c r="R1763" s="8"/>
      <c r="S1763" s="8"/>
      <c r="AJ1763">
        <v>0</v>
      </c>
      <c r="AL1763" s="8"/>
      <c r="AM1763" s="10">
        <f t="shared" si="243"/>
        <v>2019</v>
      </c>
      <c r="AN1763">
        <f t="shared" si="244"/>
        <v>0</v>
      </c>
      <c r="AO1763">
        <f t="shared" si="250"/>
        <v>0</v>
      </c>
      <c r="AP1763">
        <f t="shared" si="245"/>
        <v>1</v>
      </c>
      <c r="AQ1763">
        <f t="shared" si="246"/>
        <v>0</v>
      </c>
      <c r="AR1763">
        <f t="shared" si="247"/>
        <v>0</v>
      </c>
      <c r="AS1763">
        <f t="shared" si="248"/>
        <v>0</v>
      </c>
      <c r="AT1763">
        <f t="shared" si="249"/>
        <v>0</v>
      </c>
      <c r="AU1763">
        <f t="shared" si="249"/>
        <v>0</v>
      </c>
      <c r="AV1763">
        <f t="shared" si="251"/>
        <v>0</v>
      </c>
    </row>
    <row r="1764" spans="1:48" x14ac:dyDescent="0.25">
      <c r="A1764" s="5">
        <v>1828</v>
      </c>
      <c r="B1764" s="5" t="s">
        <v>6654</v>
      </c>
      <c r="C1764" s="5" t="s">
        <v>6655</v>
      </c>
      <c r="D1764" s="6" t="s">
        <v>6656</v>
      </c>
      <c r="E1764">
        <v>0</v>
      </c>
      <c r="F1764" s="7">
        <v>0.46035022349999999</v>
      </c>
      <c r="G1764" s="7">
        <v>0</v>
      </c>
      <c r="H1764" t="s">
        <v>6657</v>
      </c>
      <c r="I1764">
        <v>0</v>
      </c>
      <c r="J1764">
        <v>5217.34</v>
      </c>
      <c r="K1764">
        <v>20000</v>
      </c>
      <c r="L1764" t="s">
        <v>52</v>
      </c>
      <c r="M1764" s="8" t="s">
        <v>53</v>
      </c>
      <c r="N1764" s="8">
        <v>0.69642857142857095</v>
      </c>
      <c r="O1764">
        <v>0.30357142857142799</v>
      </c>
      <c r="P1764" s="9">
        <v>0</v>
      </c>
      <c r="Q1764">
        <v>20000</v>
      </c>
      <c r="R1764" s="8"/>
      <c r="S1764" s="8" t="s">
        <v>217</v>
      </c>
      <c r="T1764">
        <v>715239</v>
      </c>
      <c r="U1764">
        <v>289674</v>
      </c>
      <c r="V1764">
        <v>735004</v>
      </c>
      <c r="W1764">
        <v>369457</v>
      </c>
      <c r="X1764">
        <v>179000</v>
      </c>
      <c r="Y1764">
        <v>174347</v>
      </c>
      <c r="Z1764">
        <v>233774</v>
      </c>
      <c r="AA1764">
        <v>1368359</v>
      </c>
      <c r="AB1764">
        <v>546486</v>
      </c>
      <c r="AC1764">
        <v>12</v>
      </c>
      <c r="AD1764">
        <v>821873</v>
      </c>
      <c r="AE1764">
        <v>2016</v>
      </c>
      <c r="AF1764" t="s">
        <v>126</v>
      </c>
      <c r="AG1764">
        <v>100000</v>
      </c>
      <c r="AH1764" t="s">
        <v>55</v>
      </c>
      <c r="AI1764" t="s">
        <v>55</v>
      </c>
      <c r="AJ1764">
        <v>1</v>
      </c>
      <c r="AK1764">
        <v>91020</v>
      </c>
      <c r="AL1764" s="8" t="s">
        <v>6658</v>
      </c>
      <c r="AM1764" s="10">
        <f t="shared" si="243"/>
        <v>2018</v>
      </c>
      <c r="AN1764">
        <f t="shared" si="244"/>
        <v>1</v>
      </c>
      <c r="AO1764">
        <f t="shared" si="250"/>
        <v>0</v>
      </c>
      <c r="AP1764">
        <f t="shared" si="245"/>
        <v>0</v>
      </c>
      <c r="AQ1764">
        <f t="shared" si="246"/>
        <v>1</v>
      </c>
      <c r="AR1764">
        <f t="shared" si="247"/>
        <v>0</v>
      </c>
      <c r="AS1764">
        <f t="shared" si="248"/>
        <v>0</v>
      </c>
      <c r="AT1764">
        <f t="shared" si="249"/>
        <v>0</v>
      </c>
      <c r="AU1764">
        <f t="shared" si="249"/>
        <v>0</v>
      </c>
      <c r="AV1764" t="str">
        <f t="shared" si="251"/>
        <v>2020-05-05T18:16:57</v>
      </c>
    </row>
    <row r="1765" spans="1:48" x14ac:dyDescent="0.25">
      <c r="A1765" s="5">
        <v>1829</v>
      </c>
      <c r="B1765" s="5" t="s">
        <v>6659</v>
      </c>
      <c r="C1765" s="5" t="s">
        <v>6660</v>
      </c>
      <c r="D1765" s="6" t="s">
        <v>6661</v>
      </c>
      <c r="E1765">
        <v>12</v>
      </c>
      <c r="F1765" s="7">
        <v>0.25789194399999998</v>
      </c>
      <c r="G1765" s="7">
        <v>0</v>
      </c>
      <c r="H1765" t="s">
        <v>6662</v>
      </c>
      <c r="I1765">
        <v>141</v>
      </c>
      <c r="J1765">
        <v>28237.07</v>
      </c>
      <c r="K1765">
        <v>100000</v>
      </c>
      <c r="L1765" t="s">
        <v>62</v>
      </c>
      <c r="M1765" s="8" t="s">
        <v>63</v>
      </c>
      <c r="N1765" s="8">
        <v>1</v>
      </c>
      <c r="O1765">
        <v>0</v>
      </c>
      <c r="P1765" s="9">
        <v>0</v>
      </c>
      <c r="R1765" s="8"/>
      <c r="S1765" s="8"/>
      <c r="AJ1765">
        <v>0.73774913109999996</v>
      </c>
      <c r="AL1765" s="8"/>
      <c r="AM1765" s="10">
        <f t="shared" si="243"/>
        <v>2016</v>
      </c>
      <c r="AN1765">
        <f t="shared" si="244"/>
        <v>0</v>
      </c>
      <c r="AO1765">
        <f t="shared" si="250"/>
        <v>0</v>
      </c>
      <c r="AP1765">
        <f t="shared" si="245"/>
        <v>1</v>
      </c>
      <c r="AQ1765">
        <f t="shared" si="246"/>
        <v>0</v>
      </c>
      <c r="AR1765">
        <f t="shared" si="247"/>
        <v>0</v>
      </c>
      <c r="AS1765">
        <f t="shared" si="248"/>
        <v>0</v>
      </c>
      <c r="AT1765">
        <f t="shared" si="249"/>
        <v>0</v>
      </c>
      <c r="AU1765">
        <f t="shared" si="249"/>
        <v>0</v>
      </c>
      <c r="AV1765">
        <f t="shared" si="251"/>
        <v>0</v>
      </c>
    </row>
    <row r="1766" spans="1:48" x14ac:dyDescent="0.25">
      <c r="A1766" s="5">
        <v>1830</v>
      </c>
      <c r="B1766" s="5" t="s">
        <v>6663</v>
      </c>
      <c r="C1766" s="5" t="s">
        <v>6664</v>
      </c>
      <c r="D1766" s="6" t="s">
        <v>6665</v>
      </c>
      <c r="E1766">
        <v>12</v>
      </c>
      <c r="F1766" s="7">
        <v>0</v>
      </c>
      <c r="G1766" s="7"/>
      <c r="H1766" t="s">
        <v>6666</v>
      </c>
      <c r="I1766">
        <v>0</v>
      </c>
      <c r="J1766">
        <v>0</v>
      </c>
      <c r="K1766">
        <v>500000</v>
      </c>
      <c r="L1766" t="s">
        <v>52</v>
      </c>
      <c r="M1766" s="8" t="s">
        <v>53</v>
      </c>
      <c r="N1766" s="8">
        <v>0.73214285714285698</v>
      </c>
      <c r="O1766">
        <v>0.26785714285714202</v>
      </c>
      <c r="P1766" s="11">
        <v>1.452E-13</v>
      </c>
      <c r="Q1766">
        <v>500000</v>
      </c>
      <c r="R1766" s="8"/>
      <c r="S1766" s="8" t="s">
        <v>329</v>
      </c>
      <c r="T1766">
        <v>12079453</v>
      </c>
      <c r="U1766">
        <v>7914472</v>
      </c>
      <c r="V1766">
        <v>20832198</v>
      </c>
      <c r="W1766">
        <v>11730095</v>
      </c>
      <c r="X1766">
        <v>1025106</v>
      </c>
      <c r="Y1766">
        <v>3878567</v>
      </c>
      <c r="Z1766">
        <v>5976205</v>
      </c>
      <c r="AA1766">
        <v>41606544</v>
      </c>
      <c r="AB1766">
        <v>14367109</v>
      </c>
      <c r="AC1766">
        <v>12</v>
      </c>
      <c r="AD1766">
        <v>27239435</v>
      </c>
      <c r="AE1766">
        <v>2002</v>
      </c>
      <c r="AF1766" t="s">
        <v>54</v>
      </c>
      <c r="AG1766">
        <v>6000000</v>
      </c>
      <c r="AH1766" t="s">
        <v>55</v>
      </c>
      <c r="AI1766" t="s">
        <v>55</v>
      </c>
      <c r="AJ1766">
        <v>0</v>
      </c>
      <c r="AK1766">
        <v>5571433</v>
      </c>
      <c r="AL1766" s="8" t="s">
        <v>6667</v>
      </c>
      <c r="AM1766" s="10">
        <f t="shared" si="243"/>
        <v>2008</v>
      </c>
      <c r="AN1766">
        <f t="shared" si="244"/>
        <v>1</v>
      </c>
      <c r="AO1766">
        <f t="shared" si="250"/>
        <v>0</v>
      </c>
      <c r="AP1766">
        <f t="shared" si="245"/>
        <v>0</v>
      </c>
      <c r="AQ1766">
        <f t="shared" si="246"/>
        <v>1</v>
      </c>
      <c r="AR1766">
        <f t="shared" si="247"/>
        <v>0</v>
      </c>
      <c r="AS1766">
        <f t="shared" si="248"/>
        <v>0</v>
      </c>
      <c r="AT1766">
        <f t="shared" si="249"/>
        <v>0</v>
      </c>
      <c r="AU1766">
        <f t="shared" si="249"/>
        <v>0</v>
      </c>
      <c r="AV1766" t="str">
        <f t="shared" si="251"/>
        <v>2020-05-05T18:11:10</v>
      </c>
    </row>
    <row r="1767" spans="1:48" x14ac:dyDescent="0.25">
      <c r="A1767" s="5">
        <v>1831</v>
      </c>
      <c r="B1767" s="5" t="s">
        <v>5124</v>
      </c>
      <c r="C1767" s="5" t="s">
        <v>5125</v>
      </c>
      <c r="D1767" s="6" t="s">
        <v>5126</v>
      </c>
      <c r="E1767">
        <v>8</v>
      </c>
      <c r="F1767" s="7">
        <v>0</v>
      </c>
      <c r="G1767" s="7"/>
      <c r="H1767" t="s">
        <v>5127</v>
      </c>
      <c r="I1767">
        <v>0</v>
      </c>
      <c r="J1767">
        <v>0</v>
      </c>
      <c r="K1767">
        <v>25000</v>
      </c>
      <c r="L1767" t="s">
        <v>52</v>
      </c>
      <c r="M1767" s="8" t="s">
        <v>53</v>
      </c>
      <c r="N1767" s="8">
        <v>0.71428571428571397</v>
      </c>
      <c r="O1767">
        <v>0.28571428571428498</v>
      </c>
      <c r="P1767" s="9">
        <v>0.80929775422910799</v>
      </c>
      <c r="Q1767">
        <v>25000</v>
      </c>
      <c r="R1767" s="8"/>
      <c r="S1767" s="8"/>
      <c r="AA1767">
        <v>2324150</v>
      </c>
      <c r="AB1767">
        <v>0</v>
      </c>
      <c r="AC1767">
        <v>12</v>
      </c>
      <c r="AD1767">
        <v>0</v>
      </c>
      <c r="AE1767">
        <v>2013</v>
      </c>
      <c r="AF1767" t="s">
        <v>68</v>
      </c>
      <c r="AG1767">
        <v>78800</v>
      </c>
      <c r="AH1767" t="s">
        <v>55</v>
      </c>
      <c r="AI1767" t="s">
        <v>56</v>
      </c>
      <c r="AJ1767">
        <v>0</v>
      </c>
      <c r="AK1767">
        <v>8800</v>
      </c>
      <c r="AL1767" s="8" t="s">
        <v>6668</v>
      </c>
      <c r="AM1767" s="10">
        <f t="shared" si="243"/>
        <v>2014</v>
      </c>
      <c r="AN1767">
        <f t="shared" si="244"/>
        <v>1</v>
      </c>
      <c r="AO1767">
        <f t="shared" si="250"/>
        <v>0</v>
      </c>
      <c r="AP1767">
        <f t="shared" si="245"/>
        <v>0</v>
      </c>
      <c r="AQ1767">
        <f t="shared" si="246"/>
        <v>1</v>
      </c>
      <c r="AR1767">
        <f t="shared" si="247"/>
        <v>0</v>
      </c>
      <c r="AS1767">
        <f t="shared" si="248"/>
        <v>0</v>
      </c>
      <c r="AT1767">
        <f t="shared" si="249"/>
        <v>0</v>
      </c>
      <c r="AU1767">
        <f t="shared" si="249"/>
        <v>1</v>
      </c>
      <c r="AV1767" t="str">
        <f t="shared" si="251"/>
        <v>2020-05-05T18:17:49</v>
      </c>
    </row>
    <row r="1768" spans="1:48" x14ac:dyDescent="0.25">
      <c r="A1768" s="5">
        <v>1832</v>
      </c>
      <c r="B1768" s="5" t="s">
        <v>398</v>
      </c>
      <c r="C1768" s="5" t="s">
        <v>242</v>
      </c>
      <c r="D1768" s="6" t="s">
        <v>399</v>
      </c>
      <c r="E1768">
        <v>5</v>
      </c>
      <c r="F1768" s="7">
        <v>0.28150350930000001</v>
      </c>
      <c r="G1768" s="7">
        <v>0</v>
      </c>
      <c r="H1768" t="s">
        <v>400</v>
      </c>
      <c r="I1768">
        <v>0</v>
      </c>
      <c r="J1768">
        <v>0</v>
      </c>
      <c r="K1768">
        <v>15000</v>
      </c>
      <c r="L1768" t="s">
        <v>52</v>
      </c>
      <c r="M1768" s="8" t="s">
        <v>86</v>
      </c>
      <c r="N1768" s="8">
        <v>0.53571428571428503</v>
      </c>
      <c r="O1768">
        <v>0.46428571428571402</v>
      </c>
      <c r="P1768" s="9">
        <v>0</v>
      </c>
      <c r="Q1768">
        <v>10000</v>
      </c>
      <c r="R1768" s="8"/>
      <c r="S1768" s="8"/>
      <c r="AA1768">
        <v>1202657</v>
      </c>
      <c r="AB1768">
        <v>0</v>
      </c>
      <c r="AC1768">
        <v>12</v>
      </c>
      <c r="AD1768">
        <v>0</v>
      </c>
      <c r="AE1768">
        <v>2016</v>
      </c>
      <c r="AF1768" t="s">
        <v>126</v>
      </c>
      <c r="AG1768">
        <v>88000</v>
      </c>
      <c r="AH1768" t="s">
        <v>55</v>
      </c>
      <c r="AI1768" t="s">
        <v>56</v>
      </c>
      <c r="AJ1768">
        <v>0.81788958769999998</v>
      </c>
      <c r="AK1768">
        <v>7040</v>
      </c>
      <c r="AL1768" s="8" t="s">
        <v>6669</v>
      </c>
      <c r="AM1768" s="10">
        <f t="shared" si="243"/>
        <v>2016</v>
      </c>
      <c r="AN1768">
        <f t="shared" si="244"/>
        <v>1</v>
      </c>
      <c r="AO1768">
        <f t="shared" si="250"/>
        <v>0</v>
      </c>
      <c r="AP1768">
        <f t="shared" si="245"/>
        <v>0</v>
      </c>
      <c r="AQ1768">
        <f t="shared" si="246"/>
        <v>0</v>
      </c>
      <c r="AR1768">
        <f t="shared" si="247"/>
        <v>1</v>
      </c>
      <c r="AS1768">
        <f t="shared" si="248"/>
        <v>0</v>
      </c>
      <c r="AT1768">
        <f t="shared" si="249"/>
        <v>0</v>
      </c>
      <c r="AU1768">
        <f t="shared" si="249"/>
        <v>1</v>
      </c>
      <c r="AV1768" t="str">
        <f t="shared" si="251"/>
        <v>2020-05-05T18:18:19</v>
      </c>
    </row>
    <row r="1769" spans="1:48" x14ac:dyDescent="0.25">
      <c r="A1769" s="5">
        <v>1833</v>
      </c>
      <c r="B1769" s="5" t="s">
        <v>6280</v>
      </c>
      <c r="C1769" s="5" t="s">
        <v>6281</v>
      </c>
      <c r="D1769" s="6" t="s">
        <v>6282</v>
      </c>
      <c r="E1769">
        <v>20</v>
      </c>
      <c r="F1769" s="7">
        <v>0.47893489519999999</v>
      </c>
      <c r="G1769" s="7">
        <v>0</v>
      </c>
      <c r="H1769" t="s">
        <v>6283</v>
      </c>
      <c r="I1769">
        <v>0</v>
      </c>
      <c r="J1769">
        <v>0</v>
      </c>
      <c r="K1769">
        <v>20000</v>
      </c>
      <c r="L1769" t="s">
        <v>52</v>
      </c>
      <c r="M1769" s="8" t="s">
        <v>53</v>
      </c>
      <c r="N1769" s="8">
        <v>0.80357142857142805</v>
      </c>
      <c r="O1769">
        <v>0.19642857142857101</v>
      </c>
      <c r="P1769" s="9">
        <v>0</v>
      </c>
      <c r="Q1769">
        <v>20000</v>
      </c>
      <c r="R1769" s="8"/>
      <c r="S1769" s="8"/>
      <c r="AA1769">
        <v>3028545</v>
      </c>
      <c r="AB1769">
        <v>0</v>
      </c>
      <c r="AC1769">
        <v>12</v>
      </c>
      <c r="AD1769">
        <v>0</v>
      </c>
      <c r="AE1769">
        <v>2002</v>
      </c>
      <c r="AF1769" t="s">
        <v>54</v>
      </c>
      <c r="AG1769">
        <v>10000</v>
      </c>
      <c r="AH1769" t="s">
        <v>55</v>
      </c>
      <c r="AI1769" t="s">
        <v>55</v>
      </c>
      <c r="AJ1769">
        <v>1</v>
      </c>
      <c r="AK1769">
        <v>260642</v>
      </c>
      <c r="AL1769" s="8" t="s">
        <v>6670</v>
      </c>
      <c r="AM1769" s="10">
        <f t="shared" si="243"/>
        <v>2008</v>
      </c>
      <c r="AN1769">
        <f t="shared" si="244"/>
        <v>1</v>
      </c>
      <c r="AO1769">
        <f t="shared" si="250"/>
        <v>0</v>
      </c>
      <c r="AP1769">
        <f t="shared" si="245"/>
        <v>0</v>
      </c>
      <c r="AQ1769">
        <f t="shared" si="246"/>
        <v>1</v>
      </c>
      <c r="AR1769">
        <f t="shared" si="247"/>
        <v>0</v>
      </c>
      <c r="AS1769">
        <f t="shared" si="248"/>
        <v>0</v>
      </c>
      <c r="AT1769">
        <f t="shared" si="249"/>
        <v>0</v>
      </c>
      <c r="AU1769">
        <f t="shared" si="249"/>
        <v>0</v>
      </c>
      <c r="AV1769" t="str">
        <f t="shared" si="251"/>
        <v>2020-05-05T18:23:28</v>
      </c>
    </row>
    <row r="1770" spans="1:48" x14ac:dyDescent="0.25">
      <c r="A1770" s="5">
        <v>1834</v>
      </c>
      <c r="B1770" s="5" t="s">
        <v>4539</v>
      </c>
      <c r="C1770" s="5" t="s">
        <v>4540</v>
      </c>
      <c r="D1770" s="6" t="s">
        <v>4541</v>
      </c>
      <c r="E1770">
        <v>34</v>
      </c>
      <c r="F1770" s="7">
        <v>0.4538031294</v>
      </c>
      <c r="G1770" s="7">
        <v>0</v>
      </c>
      <c r="H1770" t="s">
        <v>1197</v>
      </c>
      <c r="I1770">
        <v>0</v>
      </c>
      <c r="J1770">
        <v>0</v>
      </c>
      <c r="K1770">
        <v>15000</v>
      </c>
      <c r="L1770" t="s">
        <v>52</v>
      </c>
      <c r="M1770" s="8" t="s">
        <v>86</v>
      </c>
      <c r="N1770" s="8">
        <v>0.66071428571428503</v>
      </c>
      <c r="O1770">
        <v>0.33928571428571402</v>
      </c>
      <c r="P1770" s="9">
        <v>0.925529409005582</v>
      </c>
      <c r="Q1770">
        <v>10000</v>
      </c>
      <c r="R1770" s="8"/>
      <c r="S1770" s="8"/>
      <c r="AA1770">
        <v>2741688</v>
      </c>
      <c r="AB1770">
        <v>0</v>
      </c>
      <c r="AC1770">
        <v>6</v>
      </c>
      <c r="AD1770">
        <v>0</v>
      </c>
      <c r="AE1770">
        <v>1997</v>
      </c>
      <c r="AF1770" t="s">
        <v>54</v>
      </c>
      <c r="AG1770">
        <v>146574</v>
      </c>
      <c r="AH1770" t="s">
        <v>55</v>
      </c>
      <c r="AI1770" t="s">
        <v>56</v>
      </c>
      <c r="AJ1770">
        <v>1</v>
      </c>
      <c r="AK1770">
        <v>43000</v>
      </c>
      <c r="AL1770" s="8" t="s">
        <v>6671</v>
      </c>
      <c r="AM1770" s="10">
        <f t="shared" si="243"/>
        <v>2018</v>
      </c>
      <c r="AN1770">
        <f t="shared" si="244"/>
        <v>1</v>
      </c>
      <c r="AO1770">
        <f t="shared" si="250"/>
        <v>0</v>
      </c>
      <c r="AP1770">
        <f t="shared" si="245"/>
        <v>0</v>
      </c>
      <c r="AQ1770">
        <f t="shared" si="246"/>
        <v>0</v>
      </c>
      <c r="AR1770">
        <f t="shared" si="247"/>
        <v>1</v>
      </c>
      <c r="AS1770">
        <f t="shared" si="248"/>
        <v>0</v>
      </c>
      <c r="AT1770">
        <f t="shared" si="249"/>
        <v>0</v>
      </c>
      <c r="AU1770">
        <f t="shared" si="249"/>
        <v>1</v>
      </c>
      <c r="AV1770" t="str">
        <f t="shared" si="251"/>
        <v>2020-05-05T18:20:00</v>
      </c>
    </row>
    <row r="1771" spans="1:48" x14ac:dyDescent="0.25">
      <c r="A1771" s="5">
        <v>1835</v>
      </c>
      <c r="B1771" s="5" t="s">
        <v>1132</v>
      </c>
      <c r="C1771" s="5" t="s">
        <v>1133</v>
      </c>
      <c r="D1771" s="6" t="s">
        <v>1134</v>
      </c>
      <c r="E1771">
        <v>6</v>
      </c>
      <c r="F1771" s="7">
        <v>0.42002342660000003</v>
      </c>
      <c r="G1771" s="7">
        <v>0</v>
      </c>
      <c r="H1771" t="s">
        <v>1135</v>
      </c>
      <c r="I1771">
        <v>0</v>
      </c>
      <c r="J1771">
        <v>0</v>
      </c>
      <c r="K1771">
        <v>10000</v>
      </c>
      <c r="L1771" t="s">
        <v>52</v>
      </c>
      <c r="M1771" s="8" t="s">
        <v>86</v>
      </c>
      <c r="N1771" s="8">
        <v>0.64285714285714202</v>
      </c>
      <c r="O1771">
        <v>0.35714285714285698</v>
      </c>
      <c r="P1771" s="9">
        <v>0</v>
      </c>
      <c r="Q1771">
        <v>8500</v>
      </c>
      <c r="R1771" s="8"/>
      <c r="S1771" s="8"/>
      <c r="AA1771">
        <v>657883</v>
      </c>
      <c r="AB1771">
        <v>0</v>
      </c>
      <c r="AC1771">
        <v>12</v>
      </c>
      <c r="AD1771">
        <v>0</v>
      </c>
      <c r="AE1771">
        <v>1996</v>
      </c>
      <c r="AF1771" t="s">
        <v>54</v>
      </c>
      <c r="AG1771">
        <v>10000</v>
      </c>
      <c r="AH1771" t="s">
        <v>55</v>
      </c>
      <c r="AI1771" t="s">
        <v>56</v>
      </c>
      <c r="AJ1771">
        <v>1</v>
      </c>
      <c r="AK1771">
        <v>21600</v>
      </c>
      <c r="AL1771" s="8" t="s">
        <v>6672</v>
      </c>
      <c r="AM1771" s="10">
        <f t="shared" si="243"/>
        <v>2019</v>
      </c>
      <c r="AN1771">
        <f t="shared" si="244"/>
        <v>1</v>
      </c>
      <c r="AO1771">
        <f t="shared" si="250"/>
        <v>0</v>
      </c>
      <c r="AP1771">
        <f t="shared" si="245"/>
        <v>0</v>
      </c>
      <c r="AQ1771">
        <f t="shared" si="246"/>
        <v>0</v>
      </c>
      <c r="AR1771">
        <f t="shared" si="247"/>
        <v>1</v>
      </c>
      <c r="AS1771">
        <f t="shared" si="248"/>
        <v>0</v>
      </c>
      <c r="AT1771">
        <f t="shared" si="249"/>
        <v>0</v>
      </c>
      <c r="AU1771">
        <f t="shared" si="249"/>
        <v>1</v>
      </c>
      <c r="AV1771" t="str">
        <f t="shared" si="251"/>
        <v>2020-05-05T18:20:48</v>
      </c>
    </row>
    <row r="1772" spans="1:48" x14ac:dyDescent="0.25">
      <c r="A1772" s="5">
        <v>1836</v>
      </c>
      <c r="B1772" s="5" t="s">
        <v>6673</v>
      </c>
      <c r="C1772" s="5" t="s">
        <v>6674</v>
      </c>
      <c r="D1772" s="6" t="s">
        <v>6675</v>
      </c>
      <c r="E1772">
        <v>5</v>
      </c>
      <c r="F1772" s="7">
        <v>0.56931303060000005</v>
      </c>
      <c r="G1772" s="7">
        <v>0</v>
      </c>
      <c r="H1772" t="s">
        <v>6676</v>
      </c>
      <c r="I1772">
        <v>39</v>
      </c>
      <c r="J1772">
        <v>69516.42</v>
      </c>
      <c r="K1772">
        <v>150000</v>
      </c>
      <c r="L1772" t="s">
        <v>52</v>
      </c>
      <c r="M1772" s="8" t="s">
        <v>53</v>
      </c>
      <c r="N1772" s="8">
        <v>0.85714285714285698</v>
      </c>
      <c r="O1772">
        <v>0.14285714285714199</v>
      </c>
      <c r="P1772" s="11">
        <v>-4.5999999999999998E-15</v>
      </c>
      <c r="Q1772">
        <v>150000</v>
      </c>
      <c r="R1772" s="8"/>
      <c r="S1772" s="8" t="s">
        <v>97</v>
      </c>
      <c r="T1772">
        <v>23708232</v>
      </c>
      <c r="U1772">
        <v>16944778</v>
      </c>
      <c r="V1772">
        <v>23814605</v>
      </c>
      <c r="W1772">
        <v>4550235</v>
      </c>
      <c r="X1772">
        <v>0</v>
      </c>
      <c r="Y1772">
        <v>20150116</v>
      </c>
      <c r="Z1772">
        <v>3553607</v>
      </c>
      <c r="AA1772">
        <v>9042452</v>
      </c>
      <c r="AB1772">
        <v>3426841</v>
      </c>
      <c r="AC1772">
        <v>9</v>
      </c>
      <c r="AD1772">
        <v>5615611</v>
      </c>
      <c r="AE1772">
        <v>1966</v>
      </c>
      <c r="AF1772" t="s">
        <v>54</v>
      </c>
      <c r="AG1772">
        <v>200000</v>
      </c>
      <c r="AH1772" t="s">
        <v>55</v>
      </c>
      <c r="AI1772" t="s">
        <v>56</v>
      </c>
      <c r="AJ1772">
        <v>1</v>
      </c>
      <c r="AK1772">
        <v>40800</v>
      </c>
      <c r="AL1772" s="8" t="s">
        <v>6677</v>
      </c>
      <c r="AM1772" s="10">
        <f t="shared" si="243"/>
        <v>2016</v>
      </c>
      <c r="AN1772">
        <f t="shared" si="244"/>
        <v>1</v>
      </c>
      <c r="AO1772">
        <f t="shared" si="250"/>
        <v>0</v>
      </c>
      <c r="AP1772">
        <f t="shared" si="245"/>
        <v>0</v>
      </c>
      <c r="AQ1772">
        <f t="shared" si="246"/>
        <v>1</v>
      </c>
      <c r="AR1772">
        <f t="shared" si="247"/>
        <v>0</v>
      </c>
      <c r="AS1772">
        <f t="shared" si="248"/>
        <v>0</v>
      </c>
      <c r="AT1772">
        <f t="shared" si="249"/>
        <v>0</v>
      </c>
      <c r="AU1772">
        <f t="shared" si="249"/>
        <v>1</v>
      </c>
      <c r="AV1772" t="str">
        <f t="shared" si="251"/>
        <v>2020-05-05T18:27:00</v>
      </c>
    </row>
    <row r="1773" spans="1:48" x14ac:dyDescent="0.25">
      <c r="A1773" s="5">
        <v>1837</v>
      </c>
      <c r="B1773" s="5" t="s">
        <v>4655</v>
      </c>
      <c r="C1773" s="5" t="s">
        <v>4656</v>
      </c>
      <c r="D1773" s="6" t="s">
        <v>4657</v>
      </c>
      <c r="E1773">
        <v>46</v>
      </c>
      <c r="F1773" s="7">
        <v>0.467796779</v>
      </c>
      <c r="G1773" s="7">
        <v>0</v>
      </c>
      <c r="H1773" t="s">
        <v>4658</v>
      </c>
      <c r="I1773">
        <v>0</v>
      </c>
      <c r="J1773">
        <v>0</v>
      </c>
      <c r="K1773">
        <v>15000</v>
      </c>
      <c r="L1773" t="s">
        <v>199</v>
      </c>
      <c r="M1773" s="8" t="s">
        <v>86</v>
      </c>
      <c r="N1773" s="8">
        <v>0.66071428571428503</v>
      </c>
      <c r="O1773">
        <v>0.33928571428571402</v>
      </c>
      <c r="P1773" s="9">
        <v>0.50955891258615205</v>
      </c>
      <c r="R1773" s="8"/>
      <c r="S1773" s="8"/>
      <c r="AA1773">
        <v>6450850</v>
      </c>
      <c r="AB1773">
        <v>0</v>
      </c>
      <c r="AC1773">
        <v>10</v>
      </c>
      <c r="AD1773">
        <v>0</v>
      </c>
      <c r="AE1773">
        <v>2009</v>
      </c>
      <c r="AF1773" t="s">
        <v>121</v>
      </c>
      <c r="AG1773">
        <v>700000</v>
      </c>
      <c r="AH1773" t="s">
        <v>56</v>
      </c>
      <c r="AI1773" t="s">
        <v>55</v>
      </c>
      <c r="AJ1773">
        <v>0.51805310000000004</v>
      </c>
      <c r="AK1773">
        <v>462052</v>
      </c>
      <c r="AL1773" s="8"/>
      <c r="AM1773" s="10">
        <f t="shared" si="243"/>
        <v>2010</v>
      </c>
      <c r="AN1773">
        <f t="shared" si="244"/>
        <v>0</v>
      </c>
      <c r="AO1773">
        <f t="shared" si="250"/>
        <v>1</v>
      </c>
      <c r="AP1773">
        <f t="shared" si="245"/>
        <v>0</v>
      </c>
      <c r="AQ1773">
        <f t="shared" si="246"/>
        <v>0</v>
      </c>
      <c r="AR1773">
        <f t="shared" si="247"/>
        <v>1</v>
      </c>
      <c r="AS1773">
        <f t="shared" si="248"/>
        <v>0</v>
      </c>
      <c r="AT1773">
        <f t="shared" si="249"/>
        <v>1</v>
      </c>
      <c r="AU1773">
        <f t="shared" si="249"/>
        <v>0</v>
      </c>
      <c r="AV1773">
        <f t="shared" si="251"/>
        <v>0</v>
      </c>
    </row>
    <row r="1774" spans="1:48" x14ac:dyDescent="0.25">
      <c r="A1774" s="5">
        <v>1838</v>
      </c>
      <c r="B1774" s="5" t="s">
        <v>1049</v>
      </c>
      <c r="C1774" s="5" t="s">
        <v>1050</v>
      </c>
      <c r="D1774" s="6" t="s">
        <v>1051</v>
      </c>
      <c r="E1774">
        <v>9</v>
      </c>
      <c r="F1774" s="7">
        <v>0.46909579759999998</v>
      </c>
      <c r="G1774" s="7">
        <v>0</v>
      </c>
      <c r="H1774" t="s">
        <v>1052</v>
      </c>
      <c r="I1774">
        <v>0</v>
      </c>
      <c r="J1774">
        <v>0</v>
      </c>
      <c r="K1774">
        <v>35000</v>
      </c>
      <c r="L1774" t="s">
        <v>52</v>
      </c>
      <c r="M1774" s="8" t="s">
        <v>86</v>
      </c>
      <c r="N1774" s="8">
        <v>0.625</v>
      </c>
      <c r="O1774">
        <v>0.375</v>
      </c>
      <c r="P1774" s="9">
        <v>0</v>
      </c>
      <c r="Q1774">
        <v>25000</v>
      </c>
      <c r="R1774" s="8"/>
      <c r="S1774" s="8"/>
      <c r="AA1774">
        <v>1410997</v>
      </c>
      <c r="AB1774">
        <v>0</v>
      </c>
      <c r="AC1774">
        <v>12</v>
      </c>
      <c r="AD1774">
        <v>0</v>
      </c>
      <c r="AE1774">
        <v>2005</v>
      </c>
      <c r="AF1774" t="s">
        <v>121</v>
      </c>
      <c r="AG1774">
        <v>20000</v>
      </c>
      <c r="AH1774" t="s">
        <v>55</v>
      </c>
      <c r="AI1774" t="s">
        <v>56</v>
      </c>
      <c r="AJ1774">
        <v>1</v>
      </c>
      <c r="AK1774">
        <v>5920</v>
      </c>
      <c r="AL1774" s="8" t="s">
        <v>6678</v>
      </c>
      <c r="AM1774" s="10">
        <f t="shared" si="243"/>
        <v>2018</v>
      </c>
      <c r="AN1774">
        <f t="shared" si="244"/>
        <v>1</v>
      </c>
      <c r="AO1774">
        <f t="shared" si="250"/>
        <v>0</v>
      </c>
      <c r="AP1774">
        <f t="shared" si="245"/>
        <v>0</v>
      </c>
      <c r="AQ1774">
        <f t="shared" si="246"/>
        <v>0</v>
      </c>
      <c r="AR1774">
        <f t="shared" si="247"/>
        <v>1</v>
      </c>
      <c r="AS1774">
        <f t="shared" si="248"/>
        <v>0</v>
      </c>
      <c r="AT1774">
        <f t="shared" si="249"/>
        <v>0</v>
      </c>
      <c r="AU1774">
        <f t="shared" si="249"/>
        <v>1</v>
      </c>
      <c r="AV1774" t="str">
        <f t="shared" si="251"/>
        <v>2020-05-05T18:31:40</v>
      </c>
    </row>
    <row r="1775" spans="1:48" x14ac:dyDescent="0.25">
      <c r="A1775" s="5">
        <v>1839</v>
      </c>
      <c r="B1775" s="5" t="s">
        <v>2803</v>
      </c>
      <c r="C1775" s="5" t="s">
        <v>2804</v>
      </c>
      <c r="D1775" s="6" t="s">
        <v>2805</v>
      </c>
      <c r="E1775">
        <v>275</v>
      </c>
      <c r="F1775" s="7">
        <v>0.41060343469999999</v>
      </c>
      <c r="G1775" s="7">
        <v>0</v>
      </c>
      <c r="H1775" t="s">
        <v>2806</v>
      </c>
      <c r="I1775">
        <v>101</v>
      </c>
      <c r="J1775">
        <v>46295.35</v>
      </c>
      <c r="K1775">
        <v>50000</v>
      </c>
      <c r="L1775" t="s">
        <v>52</v>
      </c>
      <c r="M1775" s="8" t="s">
        <v>53</v>
      </c>
      <c r="N1775" s="8">
        <v>0.73214285714285698</v>
      </c>
      <c r="O1775">
        <v>0.26785714285714202</v>
      </c>
      <c r="P1775" s="9">
        <v>0.86602540378443904</v>
      </c>
      <c r="Q1775">
        <v>45000</v>
      </c>
      <c r="R1775" s="8"/>
      <c r="S1775" s="8" t="s">
        <v>217</v>
      </c>
      <c r="T1775">
        <v>6251092</v>
      </c>
      <c r="U1775">
        <v>3560828</v>
      </c>
      <c r="V1775">
        <v>7091967</v>
      </c>
      <c r="W1775">
        <v>1520660</v>
      </c>
      <c r="X1775">
        <v>736302</v>
      </c>
      <c r="Y1775">
        <v>2444420</v>
      </c>
      <c r="Z1775">
        <v>2932833</v>
      </c>
      <c r="AA1775">
        <v>16309058</v>
      </c>
      <c r="AB1775">
        <v>6835028</v>
      </c>
      <c r="AC1775">
        <v>12</v>
      </c>
      <c r="AD1775">
        <v>9474030</v>
      </c>
      <c r="AE1775">
        <v>2004</v>
      </c>
      <c r="AF1775" t="s">
        <v>121</v>
      </c>
      <c r="AG1775">
        <v>1379949</v>
      </c>
      <c r="AH1775" t="s">
        <v>56</v>
      </c>
      <c r="AI1775" t="s">
        <v>55</v>
      </c>
      <c r="AJ1775">
        <v>1</v>
      </c>
      <c r="AK1775">
        <v>125000</v>
      </c>
      <c r="AL1775" s="8" t="s">
        <v>6679</v>
      </c>
      <c r="AM1775" s="10">
        <f t="shared" si="243"/>
        <v>2011</v>
      </c>
      <c r="AN1775">
        <f t="shared" si="244"/>
        <v>1</v>
      </c>
      <c r="AO1775">
        <f t="shared" si="250"/>
        <v>0</v>
      </c>
      <c r="AP1775">
        <f t="shared" si="245"/>
        <v>0</v>
      </c>
      <c r="AQ1775">
        <f t="shared" si="246"/>
        <v>1</v>
      </c>
      <c r="AR1775">
        <f t="shared" si="247"/>
        <v>0</v>
      </c>
      <c r="AS1775">
        <f t="shared" si="248"/>
        <v>0</v>
      </c>
      <c r="AT1775">
        <f t="shared" si="249"/>
        <v>1</v>
      </c>
      <c r="AU1775">
        <f t="shared" si="249"/>
        <v>0</v>
      </c>
      <c r="AV1775" t="str">
        <f t="shared" si="251"/>
        <v>2020-05-05T18:39:43</v>
      </c>
    </row>
    <row r="1776" spans="1:48" x14ac:dyDescent="0.25">
      <c r="A1776" s="5">
        <v>1840</v>
      </c>
      <c r="B1776" s="5" t="s">
        <v>2343</v>
      </c>
      <c r="C1776" s="5" t="s">
        <v>2344</v>
      </c>
      <c r="D1776" s="6" t="s">
        <v>2345</v>
      </c>
      <c r="E1776">
        <v>17</v>
      </c>
      <c r="F1776" s="7">
        <v>0.47284822139999999</v>
      </c>
      <c r="G1776" s="7">
        <v>0</v>
      </c>
      <c r="H1776" t="s">
        <v>905</v>
      </c>
      <c r="I1776">
        <v>16</v>
      </c>
      <c r="J1776">
        <v>1512</v>
      </c>
      <c r="K1776">
        <v>15000</v>
      </c>
      <c r="L1776" t="s">
        <v>52</v>
      </c>
      <c r="M1776" s="8" t="s">
        <v>53</v>
      </c>
      <c r="N1776" s="8">
        <v>0.76785714285714202</v>
      </c>
      <c r="O1776">
        <v>0.23214285714285701</v>
      </c>
      <c r="P1776" s="9">
        <v>0.89597176492267205</v>
      </c>
      <c r="Q1776">
        <v>10000</v>
      </c>
      <c r="R1776" s="8"/>
      <c r="S1776" s="8"/>
      <c r="AA1776">
        <v>1900306</v>
      </c>
      <c r="AB1776">
        <v>0</v>
      </c>
      <c r="AC1776">
        <v>12</v>
      </c>
      <c r="AD1776">
        <v>0</v>
      </c>
      <c r="AE1776">
        <v>2009</v>
      </c>
      <c r="AF1776" t="s">
        <v>121</v>
      </c>
      <c r="AG1776">
        <v>100000</v>
      </c>
      <c r="AH1776" t="s">
        <v>55</v>
      </c>
      <c r="AI1776" t="s">
        <v>55</v>
      </c>
      <c r="AJ1776">
        <v>1</v>
      </c>
      <c r="AK1776">
        <v>30400</v>
      </c>
      <c r="AL1776" s="8" t="s">
        <v>6680</v>
      </c>
      <c r="AM1776" s="10">
        <f t="shared" si="243"/>
        <v>2015</v>
      </c>
      <c r="AN1776">
        <f t="shared" si="244"/>
        <v>1</v>
      </c>
      <c r="AO1776">
        <f t="shared" si="250"/>
        <v>0</v>
      </c>
      <c r="AP1776">
        <f t="shared" si="245"/>
        <v>0</v>
      </c>
      <c r="AQ1776">
        <f t="shared" si="246"/>
        <v>1</v>
      </c>
      <c r="AR1776">
        <f t="shared" si="247"/>
        <v>0</v>
      </c>
      <c r="AS1776">
        <f t="shared" si="248"/>
        <v>0</v>
      </c>
      <c r="AT1776">
        <f t="shared" si="249"/>
        <v>0</v>
      </c>
      <c r="AU1776">
        <f t="shared" si="249"/>
        <v>0</v>
      </c>
      <c r="AV1776" t="str">
        <f t="shared" si="251"/>
        <v>2020-05-05T18:22:16</v>
      </c>
    </row>
    <row r="1777" spans="1:48" x14ac:dyDescent="0.25">
      <c r="A1777" s="5">
        <v>1841</v>
      </c>
      <c r="B1777" s="5" t="s">
        <v>6681</v>
      </c>
      <c r="C1777" s="5" t="s">
        <v>6682</v>
      </c>
      <c r="D1777" s="6" t="s">
        <v>6683</v>
      </c>
      <c r="E1777">
        <v>0</v>
      </c>
      <c r="F1777" s="7">
        <v>0.42836131579999998</v>
      </c>
      <c r="G1777" s="7">
        <v>0</v>
      </c>
      <c r="H1777" t="s">
        <v>6684</v>
      </c>
      <c r="I1777">
        <v>0</v>
      </c>
      <c r="J1777">
        <v>0</v>
      </c>
      <c r="K1777">
        <v>49990</v>
      </c>
      <c r="L1777" t="s">
        <v>52</v>
      </c>
      <c r="M1777" s="8" t="s">
        <v>53</v>
      </c>
      <c r="N1777" s="8">
        <v>0.83928571428571397</v>
      </c>
      <c r="O1777">
        <v>0.160714285714285</v>
      </c>
      <c r="P1777" s="9">
        <v>0</v>
      </c>
      <c r="Q1777">
        <v>49500</v>
      </c>
      <c r="R1777" s="8"/>
      <c r="S1777" s="8"/>
      <c r="AA1777">
        <v>36260825</v>
      </c>
      <c r="AB1777">
        <v>0</v>
      </c>
      <c r="AC1777">
        <v>12</v>
      </c>
      <c r="AD1777">
        <v>0</v>
      </c>
      <c r="AE1777">
        <v>2014</v>
      </c>
      <c r="AF1777" t="s">
        <v>68</v>
      </c>
      <c r="AG1777">
        <v>900000</v>
      </c>
      <c r="AH1777" t="s">
        <v>55</v>
      </c>
      <c r="AI1777" t="s">
        <v>55</v>
      </c>
      <c r="AJ1777">
        <v>1</v>
      </c>
      <c r="AK1777">
        <v>25800</v>
      </c>
      <c r="AL1777" s="8" t="s">
        <v>6685</v>
      </c>
      <c r="AM1777" s="10">
        <f t="shared" si="243"/>
        <v>2018</v>
      </c>
      <c r="AN1777">
        <f t="shared" si="244"/>
        <v>1</v>
      </c>
      <c r="AO1777">
        <f t="shared" si="250"/>
        <v>0</v>
      </c>
      <c r="AP1777">
        <f t="shared" si="245"/>
        <v>0</v>
      </c>
      <c r="AQ1777">
        <f t="shared" si="246"/>
        <v>1</v>
      </c>
      <c r="AR1777">
        <f t="shared" si="247"/>
        <v>0</v>
      </c>
      <c r="AS1777">
        <f t="shared" si="248"/>
        <v>0</v>
      </c>
      <c r="AT1777">
        <f t="shared" si="249"/>
        <v>0</v>
      </c>
      <c r="AU1777">
        <f t="shared" si="249"/>
        <v>0</v>
      </c>
      <c r="AV1777" t="str">
        <f t="shared" si="251"/>
        <v>2020-05-05T19:08:43</v>
      </c>
    </row>
    <row r="1778" spans="1:48" x14ac:dyDescent="0.25">
      <c r="A1778" s="5">
        <v>1842</v>
      </c>
      <c r="B1778" s="5" t="s">
        <v>1412</v>
      </c>
      <c r="C1778" s="5" t="s">
        <v>1413</v>
      </c>
      <c r="D1778" s="6" t="s">
        <v>1414</v>
      </c>
      <c r="E1778">
        <v>2</v>
      </c>
      <c r="F1778" s="7">
        <v>0.4570229717</v>
      </c>
      <c r="G1778" s="7">
        <v>0</v>
      </c>
      <c r="H1778" t="s">
        <v>1415</v>
      </c>
      <c r="I1778">
        <v>0</v>
      </c>
      <c r="J1778">
        <v>0</v>
      </c>
      <c r="K1778">
        <v>20000</v>
      </c>
      <c r="L1778" t="s">
        <v>62</v>
      </c>
      <c r="M1778" s="8" t="s">
        <v>63</v>
      </c>
      <c r="N1778" s="8">
        <v>1</v>
      </c>
      <c r="O1778">
        <v>0</v>
      </c>
      <c r="P1778" s="9">
        <v>0</v>
      </c>
      <c r="R1778" s="8"/>
      <c r="S1778" s="8"/>
      <c r="AJ1778">
        <v>1</v>
      </c>
      <c r="AL1778" s="8"/>
      <c r="AM1778" s="10">
        <f t="shared" si="243"/>
        <v>2019</v>
      </c>
      <c r="AN1778">
        <f t="shared" si="244"/>
        <v>0</v>
      </c>
      <c r="AO1778">
        <f t="shared" si="250"/>
        <v>0</v>
      </c>
      <c r="AP1778">
        <f t="shared" si="245"/>
        <v>1</v>
      </c>
      <c r="AQ1778">
        <f t="shared" si="246"/>
        <v>0</v>
      </c>
      <c r="AR1778">
        <f t="shared" si="247"/>
        <v>0</v>
      </c>
      <c r="AS1778">
        <f t="shared" si="248"/>
        <v>0</v>
      </c>
      <c r="AT1778">
        <f t="shared" si="249"/>
        <v>0</v>
      </c>
      <c r="AU1778">
        <f t="shared" si="249"/>
        <v>0</v>
      </c>
      <c r="AV1778">
        <f t="shared" si="251"/>
        <v>0</v>
      </c>
    </row>
    <row r="1779" spans="1:48" x14ac:dyDescent="0.25">
      <c r="A1779" s="5">
        <v>1843</v>
      </c>
      <c r="B1779" s="5" t="s">
        <v>4283</v>
      </c>
      <c r="C1779" s="5" t="s">
        <v>4284</v>
      </c>
      <c r="D1779" s="6" t="s">
        <v>4285</v>
      </c>
      <c r="E1779">
        <v>5</v>
      </c>
      <c r="F1779" s="7">
        <v>0.41411593079999998</v>
      </c>
      <c r="G1779" s="7">
        <v>0</v>
      </c>
      <c r="H1779" t="s">
        <v>4256</v>
      </c>
      <c r="I1779">
        <v>0</v>
      </c>
      <c r="J1779">
        <v>0</v>
      </c>
      <c r="K1779">
        <v>30000</v>
      </c>
      <c r="L1779" t="s">
        <v>52</v>
      </c>
      <c r="M1779" s="8" t="s">
        <v>53</v>
      </c>
      <c r="N1779" s="8">
        <v>0.75</v>
      </c>
      <c r="O1779">
        <v>0.25</v>
      </c>
      <c r="P1779" s="9">
        <v>0</v>
      </c>
      <c r="Q1779">
        <v>30000</v>
      </c>
      <c r="R1779" s="8"/>
      <c r="S1779" s="8"/>
      <c r="AA1779">
        <v>1737481</v>
      </c>
      <c r="AB1779">
        <v>0</v>
      </c>
      <c r="AC1779">
        <v>12</v>
      </c>
      <c r="AD1779">
        <v>0</v>
      </c>
      <c r="AE1779">
        <v>1996</v>
      </c>
      <c r="AF1779" t="s">
        <v>54</v>
      </c>
      <c r="AG1779">
        <v>100000</v>
      </c>
      <c r="AH1779" t="s">
        <v>55</v>
      </c>
      <c r="AI1779" t="s">
        <v>56</v>
      </c>
      <c r="AJ1779">
        <v>0.99965964240000005</v>
      </c>
      <c r="AK1779">
        <v>8640</v>
      </c>
      <c r="AL1779" s="8" t="s">
        <v>6686</v>
      </c>
      <c r="AM1779" s="10">
        <f t="shared" si="243"/>
        <v>2017</v>
      </c>
      <c r="AN1779">
        <f t="shared" si="244"/>
        <v>1</v>
      </c>
      <c r="AO1779">
        <f t="shared" si="250"/>
        <v>0</v>
      </c>
      <c r="AP1779">
        <f t="shared" si="245"/>
        <v>0</v>
      </c>
      <c r="AQ1779">
        <f t="shared" si="246"/>
        <v>1</v>
      </c>
      <c r="AR1779">
        <f t="shared" si="247"/>
        <v>0</v>
      </c>
      <c r="AS1779">
        <f t="shared" si="248"/>
        <v>0</v>
      </c>
      <c r="AT1779">
        <f t="shared" si="249"/>
        <v>0</v>
      </c>
      <c r="AU1779">
        <f t="shared" si="249"/>
        <v>1</v>
      </c>
      <c r="AV1779" t="str">
        <f t="shared" si="251"/>
        <v>2020-05-05T19:50:02</v>
      </c>
    </row>
    <row r="1780" spans="1:48" x14ac:dyDescent="0.25">
      <c r="A1780" s="5">
        <v>1844</v>
      </c>
      <c r="B1780" s="5" t="s">
        <v>6687</v>
      </c>
      <c r="C1780" s="5" t="s">
        <v>6688</v>
      </c>
      <c r="D1780" s="6" t="s">
        <v>6689</v>
      </c>
      <c r="E1780">
        <v>0</v>
      </c>
      <c r="F1780" s="7">
        <v>0.4582079121</v>
      </c>
      <c r="G1780" s="7">
        <v>0</v>
      </c>
      <c r="H1780" t="s">
        <v>2852</v>
      </c>
      <c r="I1780">
        <v>0</v>
      </c>
      <c r="J1780">
        <v>0</v>
      </c>
      <c r="K1780">
        <v>50000</v>
      </c>
      <c r="L1780" t="s">
        <v>52</v>
      </c>
      <c r="M1780" s="8" t="s">
        <v>53</v>
      </c>
      <c r="N1780" s="8">
        <v>0.85714285714285698</v>
      </c>
      <c r="O1780">
        <v>0.14285714285714199</v>
      </c>
      <c r="P1780" s="9">
        <v>0</v>
      </c>
      <c r="Q1780">
        <v>50000</v>
      </c>
      <c r="R1780" s="8"/>
      <c r="S1780" s="8" t="s">
        <v>80</v>
      </c>
      <c r="T1780">
        <v>26761519</v>
      </c>
      <c r="U1780">
        <v>5610881</v>
      </c>
      <c r="V1780">
        <v>35197065</v>
      </c>
      <c r="W1780">
        <v>25819483</v>
      </c>
      <c r="X1780">
        <v>0</v>
      </c>
      <c r="Y1780">
        <v>1341381</v>
      </c>
      <c r="Z1780">
        <v>9692062</v>
      </c>
      <c r="AA1780">
        <v>43411154</v>
      </c>
      <c r="AB1780">
        <v>16739274</v>
      </c>
      <c r="AC1780">
        <v>12</v>
      </c>
      <c r="AD1780">
        <v>26671880</v>
      </c>
      <c r="AE1780">
        <v>2017</v>
      </c>
      <c r="AF1780" t="s">
        <v>126</v>
      </c>
      <c r="AG1780">
        <v>1800000</v>
      </c>
      <c r="AH1780" t="s">
        <v>55</v>
      </c>
      <c r="AI1780" t="s">
        <v>55</v>
      </c>
      <c r="AJ1780">
        <v>1</v>
      </c>
      <c r="AK1780">
        <v>4536000</v>
      </c>
      <c r="AL1780" s="8" t="s">
        <v>6690</v>
      </c>
      <c r="AM1780" s="10">
        <f t="shared" si="243"/>
        <v>2019</v>
      </c>
      <c r="AN1780">
        <f t="shared" si="244"/>
        <v>1</v>
      </c>
      <c r="AO1780">
        <f t="shared" si="250"/>
        <v>0</v>
      </c>
      <c r="AP1780">
        <f t="shared" si="245"/>
        <v>0</v>
      </c>
      <c r="AQ1780">
        <f t="shared" si="246"/>
        <v>1</v>
      </c>
      <c r="AR1780">
        <f t="shared" si="247"/>
        <v>0</v>
      </c>
      <c r="AS1780">
        <f t="shared" si="248"/>
        <v>0</v>
      </c>
      <c r="AT1780">
        <f t="shared" si="249"/>
        <v>0</v>
      </c>
      <c r="AU1780">
        <f t="shared" si="249"/>
        <v>0</v>
      </c>
      <c r="AV1780" t="str">
        <f t="shared" si="251"/>
        <v>2020-05-05T22:27:46</v>
      </c>
    </row>
    <row r="1781" spans="1:48" x14ac:dyDescent="0.25">
      <c r="A1781" s="5">
        <v>1845</v>
      </c>
      <c r="B1781" s="5" t="s">
        <v>1242</v>
      </c>
      <c r="C1781" s="5" t="s">
        <v>1243</v>
      </c>
      <c r="D1781" s="6" t="s">
        <v>1244</v>
      </c>
      <c r="E1781">
        <v>4</v>
      </c>
      <c r="F1781" s="7">
        <v>0.37871874999999999</v>
      </c>
      <c r="G1781" s="7">
        <v>0</v>
      </c>
      <c r="H1781" t="s">
        <v>1236</v>
      </c>
      <c r="I1781">
        <v>32</v>
      </c>
      <c r="J1781">
        <v>6980</v>
      </c>
      <c r="K1781">
        <v>30000</v>
      </c>
      <c r="L1781" t="s">
        <v>52</v>
      </c>
      <c r="M1781" s="8" t="s">
        <v>53</v>
      </c>
      <c r="N1781" s="8">
        <v>0.85714285714285698</v>
      </c>
      <c r="O1781">
        <v>0.14285714285714199</v>
      </c>
      <c r="P1781" s="9">
        <v>-0.86602540378443704</v>
      </c>
      <c r="Q1781">
        <v>30000</v>
      </c>
      <c r="R1781" s="8"/>
      <c r="S1781" s="8" t="s">
        <v>175</v>
      </c>
      <c r="T1781">
        <v>1278623</v>
      </c>
      <c r="U1781">
        <v>536041</v>
      </c>
      <c r="V1781">
        <v>1360348</v>
      </c>
      <c r="W1781">
        <v>824307</v>
      </c>
      <c r="X1781">
        <v>0</v>
      </c>
      <c r="Y1781">
        <v>542979</v>
      </c>
      <c r="Z1781">
        <v>601376</v>
      </c>
      <c r="AA1781">
        <v>2689342</v>
      </c>
      <c r="AB1781">
        <v>891000</v>
      </c>
      <c r="AC1781">
        <v>12</v>
      </c>
      <c r="AD1781">
        <v>1798000</v>
      </c>
      <c r="AE1781">
        <v>2010</v>
      </c>
      <c r="AF1781" t="s">
        <v>68</v>
      </c>
      <c r="AG1781">
        <v>80000</v>
      </c>
      <c r="AH1781" t="s">
        <v>55</v>
      </c>
      <c r="AI1781" t="s">
        <v>56</v>
      </c>
      <c r="AJ1781">
        <v>1</v>
      </c>
      <c r="AK1781">
        <v>88000</v>
      </c>
      <c r="AL1781" s="8" t="s">
        <v>6691</v>
      </c>
      <c r="AM1781" s="10">
        <f t="shared" si="243"/>
        <v>2014</v>
      </c>
      <c r="AN1781">
        <f t="shared" si="244"/>
        <v>1</v>
      </c>
      <c r="AO1781">
        <f t="shared" si="250"/>
        <v>0</v>
      </c>
      <c r="AP1781">
        <f t="shared" si="245"/>
        <v>0</v>
      </c>
      <c r="AQ1781">
        <f t="shared" si="246"/>
        <v>1</v>
      </c>
      <c r="AR1781">
        <f t="shared" si="247"/>
        <v>0</v>
      </c>
      <c r="AS1781">
        <f t="shared" si="248"/>
        <v>0</v>
      </c>
      <c r="AT1781">
        <f t="shared" si="249"/>
        <v>0</v>
      </c>
      <c r="AU1781">
        <f t="shared" si="249"/>
        <v>1</v>
      </c>
      <c r="AV1781" t="str">
        <f t="shared" si="251"/>
        <v>2020-05-05T22:12:52</v>
      </c>
    </row>
    <row r="1782" spans="1:48" x14ac:dyDescent="0.25">
      <c r="A1782" s="5">
        <v>1846</v>
      </c>
      <c r="B1782" s="5" t="s">
        <v>6692</v>
      </c>
      <c r="C1782" s="5" t="s">
        <v>6693</v>
      </c>
      <c r="D1782" s="6" t="s">
        <v>6694</v>
      </c>
      <c r="E1782">
        <v>3</v>
      </c>
      <c r="F1782" s="7">
        <v>0.47971988799999998</v>
      </c>
      <c r="G1782" s="7">
        <v>0</v>
      </c>
      <c r="H1782" t="s">
        <v>6695</v>
      </c>
      <c r="I1782">
        <v>110</v>
      </c>
      <c r="J1782">
        <v>48121.99</v>
      </c>
      <c r="K1782">
        <v>100000</v>
      </c>
      <c r="L1782" t="s">
        <v>52</v>
      </c>
      <c r="M1782" s="8" t="s">
        <v>63</v>
      </c>
      <c r="N1782" s="8">
        <v>0.94642857142857095</v>
      </c>
      <c r="O1782">
        <v>5.3571428571428499E-2</v>
      </c>
      <c r="P1782" s="9">
        <v>0.86602540378443904</v>
      </c>
      <c r="Q1782">
        <v>100000</v>
      </c>
      <c r="R1782" s="8"/>
      <c r="S1782" s="8" t="s">
        <v>329</v>
      </c>
      <c r="T1782">
        <v>519625</v>
      </c>
      <c r="U1782">
        <v>200293</v>
      </c>
      <c r="V1782">
        <v>828100</v>
      </c>
      <c r="W1782">
        <v>627807</v>
      </c>
      <c r="X1782">
        <v>0</v>
      </c>
      <c r="Y1782">
        <v>0</v>
      </c>
      <c r="Z1782">
        <v>233983</v>
      </c>
      <c r="AA1782">
        <v>1900333</v>
      </c>
      <c r="AB1782">
        <v>203377</v>
      </c>
      <c r="AC1782">
        <v>12</v>
      </c>
      <c r="AD1782">
        <v>1696956</v>
      </c>
      <c r="AE1782">
        <v>1990</v>
      </c>
      <c r="AF1782" t="s">
        <v>54</v>
      </c>
      <c r="AG1782">
        <v>200000</v>
      </c>
      <c r="AH1782" t="s">
        <v>55</v>
      </c>
      <c r="AI1782" t="s">
        <v>55</v>
      </c>
      <c r="AJ1782">
        <v>1</v>
      </c>
      <c r="AK1782">
        <v>66600</v>
      </c>
      <c r="AL1782" s="8" t="s">
        <v>6696</v>
      </c>
      <c r="AM1782" s="10">
        <f t="shared" si="243"/>
        <v>2014</v>
      </c>
      <c r="AN1782">
        <f t="shared" si="244"/>
        <v>1</v>
      </c>
      <c r="AO1782">
        <f t="shared" si="250"/>
        <v>0</v>
      </c>
      <c r="AP1782">
        <f t="shared" si="245"/>
        <v>1</v>
      </c>
      <c r="AQ1782">
        <f t="shared" si="246"/>
        <v>0</v>
      </c>
      <c r="AR1782">
        <f t="shared" si="247"/>
        <v>0</v>
      </c>
      <c r="AS1782">
        <f t="shared" si="248"/>
        <v>0</v>
      </c>
      <c r="AT1782">
        <f t="shared" si="249"/>
        <v>0</v>
      </c>
      <c r="AU1782">
        <f t="shared" si="249"/>
        <v>0</v>
      </c>
      <c r="AV1782" t="str">
        <f t="shared" si="251"/>
        <v>2020-05-05T19:59:18</v>
      </c>
    </row>
    <row r="1783" spans="1:48" x14ac:dyDescent="0.25">
      <c r="A1783" s="5">
        <v>1847</v>
      </c>
      <c r="B1783" s="5" t="s">
        <v>614</v>
      </c>
      <c r="C1783" s="5" t="s">
        <v>615</v>
      </c>
      <c r="D1783" s="6" t="s">
        <v>616</v>
      </c>
      <c r="E1783">
        <v>33</v>
      </c>
      <c r="F1783" s="7">
        <v>0.45134278030000002</v>
      </c>
      <c r="G1783" s="7">
        <v>0</v>
      </c>
      <c r="H1783" t="s">
        <v>617</v>
      </c>
      <c r="I1783">
        <v>55</v>
      </c>
      <c r="J1783">
        <v>185191.73</v>
      </c>
      <c r="K1783">
        <v>250000</v>
      </c>
      <c r="L1783" t="s">
        <v>52</v>
      </c>
      <c r="M1783" s="8" t="s">
        <v>53</v>
      </c>
      <c r="N1783" s="8">
        <v>0.76785714285714202</v>
      </c>
      <c r="O1783">
        <v>0.23214285714285701</v>
      </c>
      <c r="P1783" s="9">
        <v>-8.6824186060464395E-2</v>
      </c>
      <c r="Q1783">
        <v>250000</v>
      </c>
      <c r="R1783" s="8"/>
      <c r="S1783" s="8" t="s">
        <v>329</v>
      </c>
      <c r="T1783">
        <v>15962983</v>
      </c>
      <c r="U1783">
        <v>17994709</v>
      </c>
      <c r="V1783">
        <v>17994709</v>
      </c>
      <c r="W1783">
        <v>12140692</v>
      </c>
      <c r="X1783">
        <v>0</v>
      </c>
      <c r="Y1783">
        <v>8875782</v>
      </c>
      <c r="Z1783">
        <v>5048969</v>
      </c>
      <c r="AA1783">
        <v>37184335</v>
      </c>
      <c r="AB1783">
        <v>36941068</v>
      </c>
      <c r="AC1783">
        <v>12</v>
      </c>
      <c r="AD1783">
        <v>36941068</v>
      </c>
      <c r="AE1783">
        <v>2000</v>
      </c>
      <c r="AF1783" t="s">
        <v>54</v>
      </c>
      <c r="AG1783">
        <v>1002000</v>
      </c>
      <c r="AH1783" t="s">
        <v>55</v>
      </c>
      <c r="AI1783" t="s">
        <v>55</v>
      </c>
      <c r="AJ1783">
        <v>0.99165800739999999</v>
      </c>
      <c r="AK1783">
        <v>2110812</v>
      </c>
      <c r="AL1783" s="8" t="s">
        <v>6697</v>
      </c>
      <c r="AM1783" s="10">
        <f t="shared" si="243"/>
        <v>2006</v>
      </c>
      <c r="AN1783">
        <f t="shared" si="244"/>
        <v>1</v>
      </c>
      <c r="AO1783">
        <f t="shared" si="250"/>
        <v>0</v>
      </c>
      <c r="AP1783">
        <f t="shared" si="245"/>
        <v>0</v>
      </c>
      <c r="AQ1783">
        <f t="shared" si="246"/>
        <v>1</v>
      </c>
      <c r="AR1783">
        <f t="shared" si="247"/>
        <v>0</v>
      </c>
      <c r="AS1783">
        <f t="shared" si="248"/>
        <v>0</v>
      </c>
      <c r="AT1783">
        <f t="shared" si="249"/>
        <v>0</v>
      </c>
      <c r="AU1783">
        <f t="shared" si="249"/>
        <v>0</v>
      </c>
      <c r="AV1783" t="str">
        <f t="shared" si="251"/>
        <v>2020-05-05T22:29:53</v>
      </c>
    </row>
    <row r="1784" spans="1:48" x14ac:dyDescent="0.25">
      <c r="A1784" s="5">
        <v>1848</v>
      </c>
      <c r="B1784" s="5" t="s">
        <v>991</v>
      </c>
      <c r="C1784" s="5" t="s">
        <v>992</v>
      </c>
      <c r="D1784" s="6" t="s">
        <v>993</v>
      </c>
      <c r="E1784">
        <v>25</v>
      </c>
      <c r="F1784" s="7">
        <v>0.37167603339999999</v>
      </c>
      <c r="G1784" s="7">
        <v>0</v>
      </c>
      <c r="H1784" t="s">
        <v>994</v>
      </c>
      <c r="I1784">
        <v>63</v>
      </c>
      <c r="J1784">
        <v>176480</v>
      </c>
      <c r="K1784">
        <v>60000</v>
      </c>
      <c r="L1784" t="s">
        <v>52</v>
      </c>
      <c r="M1784" s="8" t="s">
        <v>53</v>
      </c>
      <c r="N1784" s="8">
        <v>0.80357142857142805</v>
      </c>
      <c r="O1784">
        <v>0.19642857142857101</v>
      </c>
      <c r="P1784" s="9">
        <v>-0.86602540378443904</v>
      </c>
      <c r="Q1784">
        <v>60000</v>
      </c>
      <c r="R1784" s="8"/>
      <c r="S1784" s="8" t="s">
        <v>113</v>
      </c>
      <c r="T1784">
        <v>1963740</v>
      </c>
      <c r="U1784">
        <v>571729</v>
      </c>
      <c r="V1784">
        <v>1970498</v>
      </c>
      <c r="W1784">
        <v>1387775</v>
      </c>
      <c r="X1784">
        <v>0</v>
      </c>
      <c r="Y1784">
        <v>850204</v>
      </c>
      <c r="Z1784">
        <v>891562</v>
      </c>
      <c r="AA1784">
        <v>5252089</v>
      </c>
      <c r="AB1784">
        <v>5252089</v>
      </c>
      <c r="AC1784">
        <v>6</v>
      </c>
      <c r="AD1784">
        <v>0</v>
      </c>
      <c r="AE1784">
        <v>2008</v>
      </c>
      <c r="AF1784" t="s">
        <v>121</v>
      </c>
      <c r="AG1784">
        <v>100000</v>
      </c>
      <c r="AH1784" t="s">
        <v>55</v>
      </c>
      <c r="AI1784" t="s">
        <v>56</v>
      </c>
      <c r="AJ1784">
        <v>1</v>
      </c>
      <c r="AK1784">
        <v>26400</v>
      </c>
      <c r="AL1784" s="8" t="s">
        <v>6698</v>
      </c>
      <c r="AM1784" s="10">
        <f t="shared" si="243"/>
        <v>2012</v>
      </c>
      <c r="AN1784">
        <f t="shared" si="244"/>
        <v>1</v>
      </c>
      <c r="AO1784">
        <f t="shared" si="250"/>
        <v>0</v>
      </c>
      <c r="AP1784">
        <f t="shared" si="245"/>
        <v>0</v>
      </c>
      <c r="AQ1784">
        <f t="shared" si="246"/>
        <v>1</v>
      </c>
      <c r="AR1784">
        <f t="shared" si="247"/>
        <v>0</v>
      </c>
      <c r="AS1784">
        <f t="shared" si="248"/>
        <v>0</v>
      </c>
      <c r="AT1784">
        <f t="shared" si="249"/>
        <v>0</v>
      </c>
      <c r="AU1784">
        <f t="shared" si="249"/>
        <v>1</v>
      </c>
      <c r="AV1784" t="str">
        <f t="shared" si="251"/>
        <v>2020-05-05T22:31:52</v>
      </c>
    </row>
    <row r="1785" spans="1:48" x14ac:dyDescent="0.25">
      <c r="A1785" s="5">
        <v>1849</v>
      </c>
      <c r="B1785" s="5" t="s">
        <v>6172</v>
      </c>
      <c r="C1785" s="5" t="s">
        <v>6173</v>
      </c>
      <c r="D1785" s="6" t="s">
        <v>6174</v>
      </c>
      <c r="E1785">
        <v>0</v>
      </c>
      <c r="F1785" s="7">
        <v>0.26758954070000002</v>
      </c>
      <c r="G1785" s="7">
        <v>0</v>
      </c>
      <c r="H1785" t="s">
        <v>6175</v>
      </c>
      <c r="I1785">
        <v>0</v>
      </c>
      <c r="J1785">
        <v>0</v>
      </c>
      <c r="K1785">
        <v>50000</v>
      </c>
      <c r="L1785" t="s">
        <v>52</v>
      </c>
      <c r="M1785" s="8" t="s">
        <v>53</v>
      </c>
      <c r="N1785" s="8">
        <v>0.85714285714285698</v>
      </c>
      <c r="O1785">
        <v>0.14285714285714199</v>
      </c>
      <c r="P1785" s="9">
        <v>0</v>
      </c>
      <c r="Q1785">
        <v>50000</v>
      </c>
      <c r="R1785" s="8"/>
      <c r="S1785" s="8"/>
      <c r="AA1785">
        <v>5029889</v>
      </c>
      <c r="AB1785">
        <v>0</v>
      </c>
      <c r="AC1785">
        <v>12</v>
      </c>
      <c r="AD1785">
        <v>0</v>
      </c>
      <c r="AE1785">
        <v>2011</v>
      </c>
      <c r="AF1785" t="s">
        <v>68</v>
      </c>
      <c r="AG1785">
        <v>430000</v>
      </c>
      <c r="AH1785" t="s">
        <v>55</v>
      </c>
      <c r="AI1785" t="s">
        <v>55</v>
      </c>
      <c r="AJ1785">
        <v>1</v>
      </c>
      <c r="AK1785">
        <v>141900</v>
      </c>
      <c r="AL1785" s="8" t="s">
        <v>6699</v>
      </c>
      <c r="AM1785" s="10">
        <f t="shared" si="243"/>
        <v>2018</v>
      </c>
      <c r="AN1785">
        <f t="shared" si="244"/>
        <v>1</v>
      </c>
      <c r="AO1785">
        <f t="shared" si="250"/>
        <v>0</v>
      </c>
      <c r="AP1785">
        <f t="shared" si="245"/>
        <v>0</v>
      </c>
      <c r="AQ1785">
        <f t="shared" si="246"/>
        <v>1</v>
      </c>
      <c r="AR1785">
        <f t="shared" si="247"/>
        <v>0</v>
      </c>
      <c r="AS1785">
        <f t="shared" si="248"/>
        <v>0</v>
      </c>
      <c r="AT1785">
        <f t="shared" si="249"/>
        <v>0</v>
      </c>
      <c r="AU1785">
        <f t="shared" si="249"/>
        <v>0</v>
      </c>
      <c r="AV1785" t="str">
        <f t="shared" si="251"/>
        <v>2020-05-05T22:32:28</v>
      </c>
    </row>
    <row r="1786" spans="1:48" x14ac:dyDescent="0.25">
      <c r="A1786" s="5">
        <v>1850</v>
      </c>
      <c r="B1786" s="5" t="s">
        <v>5785</v>
      </c>
      <c r="C1786" s="5" t="s">
        <v>5786</v>
      </c>
      <c r="D1786" s="6" t="s">
        <v>5787</v>
      </c>
      <c r="E1786">
        <v>4</v>
      </c>
      <c r="F1786" s="7">
        <v>9.9207326799999995E-2</v>
      </c>
      <c r="G1786" s="7">
        <v>0</v>
      </c>
      <c r="H1786" t="s">
        <v>612</v>
      </c>
      <c r="I1786">
        <v>0</v>
      </c>
      <c r="J1786">
        <v>0</v>
      </c>
      <c r="K1786">
        <v>50000</v>
      </c>
      <c r="L1786" t="s">
        <v>52</v>
      </c>
      <c r="M1786" s="8" t="s">
        <v>53</v>
      </c>
      <c r="N1786" s="8">
        <v>0.78571428571428503</v>
      </c>
      <c r="O1786">
        <v>0.214285714285714</v>
      </c>
      <c r="P1786" s="9">
        <v>0</v>
      </c>
      <c r="Q1786">
        <v>15000</v>
      </c>
      <c r="R1786" s="8"/>
      <c r="S1786" s="8" t="s">
        <v>217</v>
      </c>
      <c r="T1786">
        <v>1366630</v>
      </c>
      <c r="U1786">
        <v>637709</v>
      </c>
      <c r="V1786">
        <v>1428204</v>
      </c>
      <c r="W1786">
        <v>665356</v>
      </c>
      <c r="X1786">
        <v>125138</v>
      </c>
      <c r="Y1786">
        <v>505548</v>
      </c>
      <c r="Z1786">
        <v>151561</v>
      </c>
      <c r="AA1786">
        <v>1428301</v>
      </c>
      <c r="AB1786">
        <v>580231</v>
      </c>
      <c r="AC1786">
        <v>12</v>
      </c>
      <c r="AD1786">
        <v>848070</v>
      </c>
      <c r="AE1786">
        <v>2008</v>
      </c>
      <c r="AF1786" t="s">
        <v>121</v>
      </c>
      <c r="AG1786">
        <v>30000</v>
      </c>
      <c r="AH1786" t="s">
        <v>55</v>
      </c>
      <c r="AI1786" t="s">
        <v>55</v>
      </c>
      <c r="AJ1786">
        <v>1</v>
      </c>
      <c r="AK1786">
        <v>2806</v>
      </c>
      <c r="AL1786" s="8" t="s">
        <v>6700</v>
      </c>
      <c r="AM1786" s="10">
        <f t="shared" si="243"/>
        <v>2017</v>
      </c>
      <c r="AN1786">
        <f t="shared" si="244"/>
        <v>1</v>
      </c>
      <c r="AO1786">
        <f t="shared" si="250"/>
        <v>0</v>
      </c>
      <c r="AP1786">
        <f t="shared" si="245"/>
        <v>0</v>
      </c>
      <c r="AQ1786">
        <f t="shared" si="246"/>
        <v>1</v>
      </c>
      <c r="AR1786">
        <f t="shared" si="247"/>
        <v>0</v>
      </c>
      <c r="AS1786">
        <f t="shared" si="248"/>
        <v>0</v>
      </c>
      <c r="AT1786">
        <f t="shared" si="249"/>
        <v>0</v>
      </c>
      <c r="AU1786">
        <f t="shared" si="249"/>
        <v>0</v>
      </c>
      <c r="AV1786" t="str">
        <f t="shared" si="251"/>
        <v>2020-05-05T22:40:24</v>
      </c>
    </row>
    <row r="1787" spans="1:48" x14ac:dyDescent="0.25">
      <c r="A1787" s="5">
        <v>1851</v>
      </c>
      <c r="B1787" s="5" t="s">
        <v>3830</v>
      </c>
      <c r="C1787" s="5" t="s">
        <v>3831</v>
      </c>
      <c r="D1787" s="6" t="s">
        <v>3832</v>
      </c>
      <c r="E1787">
        <v>4</v>
      </c>
      <c r="F1787" s="7">
        <v>0.50853514379999998</v>
      </c>
      <c r="G1787" s="7">
        <v>0</v>
      </c>
      <c r="H1787" t="s">
        <v>3833</v>
      </c>
      <c r="I1787">
        <v>32</v>
      </c>
      <c r="J1787">
        <v>26166.67</v>
      </c>
      <c r="K1787">
        <v>50000</v>
      </c>
      <c r="L1787" t="s">
        <v>52</v>
      </c>
      <c r="M1787" s="8" t="s">
        <v>53</v>
      </c>
      <c r="N1787" s="8">
        <v>0.83928571428571397</v>
      </c>
      <c r="O1787">
        <v>0.160714285714285</v>
      </c>
      <c r="P1787" s="9">
        <v>0</v>
      </c>
      <c r="Q1787">
        <v>45000</v>
      </c>
      <c r="R1787" s="8"/>
      <c r="S1787" s="8" t="s">
        <v>329</v>
      </c>
      <c r="T1787">
        <v>845978</v>
      </c>
      <c r="U1787">
        <v>579106</v>
      </c>
      <c r="V1787">
        <v>1155464</v>
      </c>
      <c r="W1787">
        <v>404300</v>
      </c>
      <c r="X1787">
        <v>103767</v>
      </c>
      <c r="Y1787">
        <v>3861700</v>
      </c>
      <c r="Z1787">
        <v>367156</v>
      </c>
      <c r="AA1787">
        <v>3343301</v>
      </c>
      <c r="AB1787">
        <v>1163736</v>
      </c>
      <c r="AC1787">
        <v>12</v>
      </c>
      <c r="AD1787">
        <v>2179565</v>
      </c>
      <c r="AE1787">
        <v>2011</v>
      </c>
      <c r="AF1787" t="s">
        <v>68</v>
      </c>
      <c r="AG1787">
        <v>88000</v>
      </c>
      <c r="AH1787" t="s">
        <v>55</v>
      </c>
      <c r="AI1787" t="s">
        <v>56</v>
      </c>
      <c r="AJ1787">
        <v>1</v>
      </c>
      <c r="AK1787">
        <v>28800</v>
      </c>
      <c r="AL1787" s="8" t="s">
        <v>6701</v>
      </c>
      <c r="AM1787" s="10">
        <f t="shared" si="243"/>
        <v>2013</v>
      </c>
      <c r="AN1787">
        <f t="shared" si="244"/>
        <v>1</v>
      </c>
      <c r="AO1787">
        <f t="shared" si="250"/>
        <v>0</v>
      </c>
      <c r="AP1787">
        <f t="shared" si="245"/>
        <v>0</v>
      </c>
      <c r="AQ1787">
        <f t="shared" si="246"/>
        <v>1</v>
      </c>
      <c r="AR1787">
        <f t="shared" si="247"/>
        <v>0</v>
      </c>
      <c r="AS1787">
        <f t="shared" si="248"/>
        <v>0</v>
      </c>
      <c r="AT1787">
        <f t="shared" si="249"/>
        <v>0</v>
      </c>
      <c r="AU1787">
        <f t="shared" si="249"/>
        <v>1</v>
      </c>
      <c r="AV1787" t="str">
        <f t="shared" si="251"/>
        <v>2020-05-05T22:42:27</v>
      </c>
    </row>
    <row r="1788" spans="1:48" x14ac:dyDescent="0.25">
      <c r="A1788" s="5">
        <v>1852</v>
      </c>
      <c r="B1788" s="5" t="s">
        <v>5844</v>
      </c>
      <c r="C1788" s="5" t="s">
        <v>5845</v>
      </c>
      <c r="D1788" s="6" t="s">
        <v>5846</v>
      </c>
      <c r="E1788">
        <v>18</v>
      </c>
      <c r="F1788" s="7">
        <v>0.43870382320000001</v>
      </c>
      <c r="G1788" s="7">
        <v>0</v>
      </c>
      <c r="H1788" t="s">
        <v>5847</v>
      </c>
      <c r="I1788">
        <v>0</v>
      </c>
      <c r="J1788">
        <v>0</v>
      </c>
      <c r="K1788">
        <v>15000</v>
      </c>
      <c r="L1788" t="s">
        <v>52</v>
      </c>
      <c r="M1788" s="8" t="s">
        <v>86</v>
      </c>
      <c r="N1788" s="8">
        <v>0.66071428571428503</v>
      </c>
      <c r="O1788">
        <v>0.33928571428571402</v>
      </c>
      <c r="P1788" s="9">
        <v>-0.14897915500751499</v>
      </c>
      <c r="Q1788">
        <v>10000</v>
      </c>
      <c r="R1788" s="8"/>
      <c r="S1788" s="8"/>
      <c r="AA1788">
        <v>1242126</v>
      </c>
      <c r="AB1788">
        <v>0</v>
      </c>
      <c r="AC1788">
        <v>12</v>
      </c>
      <c r="AD1788">
        <v>0</v>
      </c>
      <c r="AE1788">
        <v>2012</v>
      </c>
      <c r="AF1788" t="s">
        <v>68</v>
      </c>
      <c r="AG1788">
        <v>100000</v>
      </c>
      <c r="AH1788" t="s">
        <v>55</v>
      </c>
      <c r="AI1788" t="s">
        <v>55</v>
      </c>
      <c r="AJ1788">
        <v>0.73720539060000001</v>
      </c>
      <c r="AK1788">
        <v>38000</v>
      </c>
      <c r="AL1788" s="8" t="s">
        <v>6702</v>
      </c>
      <c r="AM1788" s="10">
        <f t="shared" si="243"/>
        <v>2013</v>
      </c>
      <c r="AN1788">
        <f t="shared" si="244"/>
        <v>1</v>
      </c>
      <c r="AO1788">
        <f t="shared" si="250"/>
        <v>0</v>
      </c>
      <c r="AP1788">
        <f t="shared" si="245"/>
        <v>0</v>
      </c>
      <c r="AQ1788">
        <f t="shared" si="246"/>
        <v>0</v>
      </c>
      <c r="AR1788">
        <f t="shared" si="247"/>
        <v>1</v>
      </c>
      <c r="AS1788">
        <f t="shared" si="248"/>
        <v>0</v>
      </c>
      <c r="AT1788">
        <f t="shared" si="249"/>
        <v>0</v>
      </c>
      <c r="AU1788">
        <f t="shared" si="249"/>
        <v>0</v>
      </c>
      <c r="AV1788" t="str">
        <f t="shared" si="251"/>
        <v>2020-05-05T18:40:45</v>
      </c>
    </row>
    <row r="1789" spans="1:48" x14ac:dyDescent="0.25">
      <c r="A1789" s="5">
        <v>1853</v>
      </c>
      <c r="B1789" s="5" t="s">
        <v>2615</v>
      </c>
      <c r="C1789" s="5" t="s">
        <v>2616</v>
      </c>
      <c r="D1789" s="6" t="s">
        <v>2617</v>
      </c>
      <c r="E1789">
        <v>4</v>
      </c>
      <c r="F1789" s="7">
        <v>0.38964579849999997</v>
      </c>
      <c r="G1789" s="7">
        <v>0</v>
      </c>
      <c r="H1789" t="s">
        <v>2618</v>
      </c>
      <c r="I1789">
        <v>0</v>
      </c>
      <c r="J1789">
        <v>0</v>
      </c>
      <c r="K1789">
        <v>30000</v>
      </c>
      <c r="L1789" t="s">
        <v>52</v>
      </c>
      <c r="M1789" s="8" t="s">
        <v>53</v>
      </c>
      <c r="N1789" s="8">
        <v>0.75</v>
      </c>
      <c r="O1789">
        <v>0.25</v>
      </c>
      <c r="P1789" s="9">
        <v>0</v>
      </c>
      <c r="Q1789">
        <v>30000</v>
      </c>
      <c r="R1789" s="8"/>
      <c r="S1789" s="8"/>
      <c r="AA1789">
        <v>1522004</v>
      </c>
      <c r="AB1789">
        <v>0</v>
      </c>
      <c r="AC1789">
        <v>12</v>
      </c>
      <c r="AD1789">
        <v>0</v>
      </c>
      <c r="AE1789">
        <v>2003</v>
      </c>
      <c r="AF1789" t="s">
        <v>54</v>
      </c>
      <c r="AG1789">
        <v>50000</v>
      </c>
      <c r="AH1789" t="s">
        <v>55</v>
      </c>
      <c r="AI1789" t="s">
        <v>56</v>
      </c>
      <c r="AJ1789">
        <v>1</v>
      </c>
      <c r="AK1789">
        <v>43000</v>
      </c>
      <c r="AL1789" s="8" t="s">
        <v>6703</v>
      </c>
      <c r="AM1789" s="10">
        <f t="shared" si="243"/>
        <v>2016</v>
      </c>
      <c r="AN1789">
        <f t="shared" si="244"/>
        <v>1</v>
      </c>
      <c r="AO1789">
        <f t="shared" si="250"/>
        <v>0</v>
      </c>
      <c r="AP1789">
        <f t="shared" si="245"/>
        <v>0</v>
      </c>
      <c r="AQ1789">
        <f t="shared" si="246"/>
        <v>1</v>
      </c>
      <c r="AR1789">
        <f t="shared" si="247"/>
        <v>0</v>
      </c>
      <c r="AS1789">
        <f t="shared" si="248"/>
        <v>0</v>
      </c>
      <c r="AT1789">
        <f t="shared" si="249"/>
        <v>0</v>
      </c>
      <c r="AU1789">
        <f t="shared" si="249"/>
        <v>1</v>
      </c>
      <c r="AV1789" t="str">
        <f t="shared" si="251"/>
        <v>2020-05-05T22:13:53</v>
      </c>
    </row>
    <row r="1790" spans="1:48" x14ac:dyDescent="0.25">
      <c r="A1790" s="5">
        <v>1854</v>
      </c>
      <c r="B1790" s="5" t="s">
        <v>3756</v>
      </c>
      <c r="C1790" s="5" t="s">
        <v>3757</v>
      </c>
      <c r="D1790" s="6" t="s">
        <v>3758</v>
      </c>
      <c r="E1790">
        <v>3</v>
      </c>
      <c r="F1790" s="7">
        <v>0.64575604639999995</v>
      </c>
      <c r="G1790" s="7">
        <v>0</v>
      </c>
      <c r="H1790" t="s">
        <v>3250</v>
      </c>
      <c r="I1790">
        <v>0</v>
      </c>
      <c r="J1790">
        <v>0</v>
      </c>
      <c r="K1790">
        <v>80000</v>
      </c>
      <c r="L1790" t="s">
        <v>52</v>
      </c>
      <c r="M1790" s="8" t="s">
        <v>53</v>
      </c>
      <c r="N1790" s="8">
        <v>0.875</v>
      </c>
      <c r="O1790">
        <v>0.125</v>
      </c>
      <c r="P1790" s="9">
        <v>0</v>
      </c>
      <c r="Q1790">
        <v>80000</v>
      </c>
      <c r="R1790" s="8"/>
      <c r="S1790" s="8" t="s">
        <v>103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6213000</v>
      </c>
      <c r="AB1790">
        <v>0</v>
      </c>
      <c r="AC1790">
        <v>12</v>
      </c>
      <c r="AD1790">
        <v>0</v>
      </c>
      <c r="AE1790">
        <v>2003</v>
      </c>
      <c r="AF1790" t="s">
        <v>54</v>
      </c>
      <c r="AG1790">
        <v>171000</v>
      </c>
      <c r="AH1790" t="s">
        <v>55</v>
      </c>
      <c r="AI1790" t="s">
        <v>55</v>
      </c>
      <c r="AJ1790">
        <v>1</v>
      </c>
      <c r="AK1790">
        <v>115000</v>
      </c>
      <c r="AL1790" s="8" t="s">
        <v>6704</v>
      </c>
      <c r="AM1790" s="10">
        <f t="shared" si="243"/>
        <v>2013</v>
      </c>
      <c r="AN1790">
        <f t="shared" si="244"/>
        <v>1</v>
      </c>
      <c r="AO1790">
        <f t="shared" si="250"/>
        <v>0</v>
      </c>
      <c r="AP1790">
        <f t="shared" si="245"/>
        <v>0</v>
      </c>
      <c r="AQ1790">
        <f t="shared" si="246"/>
        <v>1</v>
      </c>
      <c r="AR1790">
        <f t="shared" si="247"/>
        <v>0</v>
      </c>
      <c r="AS1790">
        <f t="shared" si="248"/>
        <v>0</v>
      </c>
      <c r="AT1790">
        <f t="shared" si="249"/>
        <v>0</v>
      </c>
      <c r="AU1790">
        <f t="shared" si="249"/>
        <v>0</v>
      </c>
      <c r="AV1790" t="str">
        <f t="shared" si="251"/>
        <v>2020-05-05T22:34:34</v>
      </c>
    </row>
    <row r="1791" spans="1:48" x14ac:dyDescent="0.25">
      <c r="A1791" s="5">
        <v>1855</v>
      </c>
      <c r="B1791" s="5" t="s">
        <v>3163</v>
      </c>
      <c r="C1791" s="5" t="s">
        <v>3164</v>
      </c>
      <c r="D1791" s="6" t="s">
        <v>3165</v>
      </c>
      <c r="E1791">
        <v>3</v>
      </c>
      <c r="F1791" s="7">
        <v>0.41853471460000002</v>
      </c>
      <c r="G1791" s="7">
        <v>0</v>
      </c>
      <c r="H1791" t="s">
        <v>3166</v>
      </c>
      <c r="I1791">
        <v>0</v>
      </c>
      <c r="J1791">
        <v>29790.46</v>
      </c>
      <c r="K1791">
        <v>40000</v>
      </c>
      <c r="L1791" t="s">
        <v>52</v>
      </c>
      <c r="M1791" s="8" t="s">
        <v>53</v>
      </c>
      <c r="N1791" s="8">
        <v>0.80357142857142805</v>
      </c>
      <c r="O1791">
        <v>0.19642857142857101</v>
      </c>
      <c r="P1791" s="9">
        <v>0.86602540378443904</v>
      </c>
      <c r="Q1791">
        <v>40000</v>
      </c>
      <c r="R1791" s="8"/>
      <c r="S1791" s="8" t="s">
        <v>217</v>
      </c>
      <c r="T1791">
        <v>6812976</v>
      </c>
      <c r="U1791">
        <v>1725691</v>
      </c>
      <c r="V1791">
        <v>7115670</v>
      </c>
      <c r="W1791">
        <v>2541637</v>
      </c>
      <c r="X1791">
        <v>1728000</v>
      </c>
      <c r="Y1791">
        <v>4482881</v>
      </c>
      <c r="Z1791">
        <v>1865054</v>
      </c>
      <c r="AA1791">
        <v>0</v>
      </c>
      <c r="AB1791">
        <v>0</v>
      </c>
      <c r="AC1791">
        <v>1</v>
      </c>
      <c r="AD1791">
        <v>0</v>
      </c>
      <c r="AE1791">
        <v>2007</v>
      </c>
      <c r="AF1791" t="s">
        <v>121</v>
      </c>
      <c r="AG1791">
        <v>400000</v>
      </c>
      <c r="AH1791" t="s">
        <v>55</v>
      </c>
      <c r="AI1791" t="s">
        <v>55</v>
      </c>
      <c r="AJ1791">
        <v>1</v>
      </c>
      <c r="AK1791">
        <v>1060052</v>
      </c>
      <c r="AL1791" s="8" t="s">
        <v>6705</v>
      </c>
      <c r="AM1791" s="10">
        <f t="shared" si="243"/>
        <v>2013</v>
      </c>
      <c r="AN1791">
        <f t="shared" si="244"/>
        <v>1</v>
      </c>
      <c r="AO1791">
        <f t="shared" si="250"/>
        <v>0</v>
      </c>
      <c r="AP1791">
        <f t="shared" si="245"/>
        <v>0</v>
      </c>
      <c r="AQ1791">
        <f t="shared" si="246"/>
        <v>1</v>
      </c>
      <c r="AR1791">
        <f t="shared" si="247"/>
        <v>0</v>
      </c>
      <c r="AS1791">
        <f t="shared" si="248"/>
        <v>0</v>
      </c>
      <c r="AT1791">
        <f t="shared" si="249"/>
        <v>0</v>
      </c>
      <c r="AU1791">
        <f t="shared" si="249"/>
        <v>0</v>
      </c>
      <c r="AV1791" t="str">
        <f t="shared" si="251"/>
        <v>2020-05-05T22:15:42</v>
      </c>
    </row>
    <row r="1792" spans="1:48" x14ac:dyDescent="0.25">
      <c r="A1792" s="5">
        <v>1856</v>
      </c>
      <c r="B1792" s="5" t="s">
        <v>3173</v>
      </c>
      <c r="C1792" s="5" t="s">
        <v>3174</v>
      </c>
      <c r="D1792" s="6" t="s">
        <v>3175</v>
      </c>
      <c r="E1792">
        <v>21</v>
      </c>
      <c r="F1792" s="7">
        <v>0.5367811871</v>
      </c>
      <c r="G1792" s="7">
        <v>0</v>
      </c>
      <c r="H1792" t="s">
        <v>3176</v>
      </c>
      <c r="I1792">
        <v>2</v>
      </c>
      <c r="J1792">
        <v>1671.66</v>
      </c>
      <c r="K1792">
        <v>80000</v>
      </c>
      <c r="L1792" t="s">
        <v>52</v>
      </c>
      <c r="M1792" s="8" t="s">
        <v>63</v>
      </c>
      <c r="N1792" s="8">
        <v>0.91071428571428503</v>
      </c>
      <c r="O1792">
        <v>8.9285714285714204E-2</v>
      </c>
      <c r="P1792" s="9">
        <v>-0.86602540378443904</v>
      </c>
      <c r="Q1792">
        <v>80000</v>
      </c>
      <c r="R1792" s="8"/>
      <c r="S1792" s="8" t="s">
        <v>329</v>
      </c>
      <c r="T1792">
        <v>38816787</v>
      </c>
      <c r="U1792">
        <v>24303160</v>
      </c>
      <c r="V1792">
        <v>48081930</v>
      </c>
      <c r="W1792">
        <v>16665015</v>
      </c>
      <c r="X1792">
        <v>7350000</v>
      </c>
      <c r="Y1792">
        <v>196748980</v>
      </c>
      <c r="Z1792">
        <v>15966221</v>
      </c>
      <c r="AA1792">
        <v>168270513</v>
      </c>
      <c r="AB1792">
        <v>70850210</v>
      </c>
      <c r="AC1792">
        <v>12</v>
      </c>
      <c r="AD1792">
        <v>97420303</v>
      </c>
      <c r="AE1792">
        <v>1983</v>
      </c>
      <c r="AF1792" t="s">
        <v>54</v>
      </c>
      <c r="AG1792">
        <v>19500000</v>
      </c>
      <c r="AH1792" t="s">
        <v>55</v>
      </c>
      <c r="AI1792" t="s">
        <v>55</v>
      </c>
      <c r="AJ1792">
        <v>0.96917083829999995</v>
      </c>
      <c r="AK1792">
        <v>8930250</v>
      </c>
      <c r="AL1792" s="8" t="s">
        <v>6706</v>
      </c>
      <c r="AM1792" s="10">
        <f t="shared" si="243"/>
        <v>2013</v>
      </c>
      <c r="AN1792">
        <f t="shared" si="244"/>
        <v>1</v>
      </c>
      <c r="AO1792">
        <f t="shared" si="250"/>
        <v>0</v>
      </c>
      <c r="AP1792">
        <f t="shared" si="245"/>
        <v>1</v>
      </c>
      <c r="AQ1792">
        <f t="shared" si="246"/>
        <v>0</v>
      </c>
      <c r="AR1792">
        <f t="shared" si="247"/>
        <v>0</v>
      </c>
      <c r="AS1792">
        <f t="shared" si="248"/>
        <v>0</v>
      </c>
      <c r="AT1792">
        <f t="shared" si="249"/>
        <v>0</v>
      </c>
      <c r="AU1792">
        <f t="shared" si="249"/>
        <v>0</v>
      </c>
      <c r="AV1792" t="str">
        <f t="shared" si="251"/>
        <v>2020-05-06T17:01:23</v>
      </c>
    </row>
    <row r="1793" spans="1:48" x14ac:dyDescent="0.25">
      <c r="A1793" s="5">
        <v>1857</v>
      </c>
      <c r="B1793" s="5" t="s">
        <v>4273</v>
      </c>
      <c r="C1793" s="5" t="s">
        <v>4274</v>
      </c>
      <c r="D1793" s="6" t="s">
        <v>4275</v>
      </c>
      <c r="E1793">
        <v>13</v>
      </c>
      <c r="F1793" s="7">
        <v>0.44713010069999998</v>
      </c>
      <c r="G1793" s="7">
        <v>0</v>
      </c>
      <c r="H1793" t="s">
        <v>4276</v>
      </c>
      <c r="I1793">
        <v>0</v>
      </c>
      <c r="J1793">
        <v>0</v>
      </c>
      <c r="K1793">
        <v>20000</v>
      </c>
      <c r="L1793" t="s">
        <v>199</v>
      </c>
      <c r="M1793" s="8" t="s">
        <v>74</v>
      </c>
      <c r="N1793" s="8">
        <v>0.42857142857142799</v>
      </c>
      <c r="O1793">
        <v>0.57142857142857095</v>
      </c>
      <c r="P1793" s="9">
        <v>0.644695757609833</v>
      </c>
      <c r="R1793" s="8"/>
      <c r="S1793" s="8"/>
      <c r="AA1793">
        <v>950683</v>
      </c>
      <c r="AB1793">
        <v>0</v>
      </c>
      <c r="AC1793">
        <v>4</v>
      </c>
      <c r="AD1793">
        <v>0</v>
      </c>
      <c r="AE1793">
        <v>2018</v>
      </c>
      <c r="AF1793" t="s">
        <v>126</v>
      </c>
      <c r="AG1793">
        <v>300000</v>
      </c>
      <c r="AH1793" t="s">
        <v>55</v>
      </c>
      <c r="AI1793" t="s">
        <v>56</v>
      </c>
      <c r="AJ1793">
        <v>0.20895951660000001</v>
      </c>
      <c r="AK1793">
        <v>4400</v>
      </c>
      <c r="AL1793" s="8"/>
      <c r="AM1793" s="10">
        <f t="shared" si="243"/>
        <v>2018</v>
      </c>
      <c r="AN1793">
        <f t="shared" si="244"/>
        <v>0</v>
      </c>
      <c r="AO1793">
        <f t="shared" si="250"/>
        <v>1</v>
      </c>
      <c r="AP1793">
        <f t="shared" si="245"/>
        <v>0</v>
      </c>
      <c r="AQ1793">
        <f t="shared" si="246"/>
        <v>0</v>
      </c>
      <c r="AR1793">
        <f t="shared" si="247"/>
        <v>0</v>
      </c>
      <c r="AS1793">
        <f t="shared" si="248"/>
        <v>1</v>
      </c>
      <c r="AT1793">
        <f t="shared" si="249"/>
        <v>0</v>
      </c>
      <c r="AU1793">
        <f t="shared" si="249"/>
        <v>1</v>
      </c>
      <c r="AV1793">
        <f t="shared" si="251"/>
        <v>0</v>
      </c>
    </row>
    <row r="1794" spans="1:48" x14ac:dyDescent="0.25">
      <c r="A1794" s="5">
        <v>1858</v>
      </c>
      <c r="B1794" s="5" t="s">
        <v>2625</v>
      </c>
      <c r="C1794" s="5" t="s">
        <v>2626</v>
      </c>
      <c r="D1794" s="6" t="s">
        <v>2627</v>
      </c>
      <c r="E1794">
        <v>3</v>
      </c>
      <c r="F1794" s="7">
        <v>0.31783380350000001</v>
      </c>
      <c r="G1794" s="7">
        <v>0</v>
      </c>
      <c r="H1794" t="s">
        <v>2628</v>
      </c>
      <c r="I1794">
        <v>81</v>
      </c>
      <c r="J1794">
        <v>31150.67</v>
      </c>
      <c r="K1794">
        <v>50000</v>
      </c>
      <c r="L1794" t="s">
        <v>52</v>
      </c>
      <c r="M1794" s="8" t="s">
        <v>53</v>
      </c>
      <c r="N1794" s="8">
        <v>0.85714285714285698</v>
      </c>
      <c r="O1794">
        <v>0.14285714285714199</v>
      </c>
      <c r="P1794" s="9">
        <v>0</v>
      </c>
      <c r="Q1794">
        <v>50000</v>
      </c>
      <c r="R1794" s="8"/>
      <c r="S1794" s="8" t="s">
        <v>217</v>
      </c>
      <c r="T1794">
        <v>3557896</v>
      </c>
      <c r="U1794">
        <v>1436123</v>
      </c>
      <c r="V1794">
        <v>3778276</v>
      </c>
      <c r="W1794">
        <v>2342153</v>
      </c>
      <c r="X1794">
        <v>0</v>
      </c>
      <c r="Y1794">
        <v>1145028</v>
      </c>
      <c r="Z1794">
        <v>1966074</v>
      </c>
      <c r="AA1794">
        <v>12992593</v>
      </c>
      <c r="AB1794">
        <v>3065863</v>
      </c>
      <c r="AC1794">
        <v>12</v>
      </c>
      <c r="AD1794">
        <v>7128621</v>
      </c>
      <c r="AE1794">
        <v>2005</v>
      </c>
      <c r="AF1794" t="s">
        <v>121</v>
      </c>
      <c r="AG1794">
        <v>5000</v>
      </c>
      <c r="AH1794" t="s">
        <v>55</v>
      </c>
      <c r="AI1794" t="s">
        <v>56</v>
      </c>
      <c r="AJ1794">
        <v>1</v>
      </c>
      <c r="AK1794">
        <v>7400</v>
      </c>
      <c r="AL1794" s="8" t="s">
        <v>6707</v>
      </c>
      <c r="AM1794" s="10">
        <f t="shared" ref="AM1794:AM1857" si="252">_xlfn.NUMBERVALUE(LEFT(H1794,4))</f>
        <v>2014</v>
      </c>
      <c r="AN1794">
        <f t="shared" ref="AN1794:AN1857" si="253">IF(OR(L1794 = "AprovadoAnalista", L1794 = "AprovadoComite" ),1,0)</f>
        <v>1</v>
      </c>
      <c r="AO1794">
        <f t="shared" si="250"/>
        <v>0</v>
      </c>
      <c r="AP1794">
        <f t="shared" ref="AP1794:AP1857" si="254">IF(MID(M1794,4,1)="0",1,0)</f>
        <v>0</v>
      </c>
      <c r="AQ1794">
        <f t="shared" ref="AQ1794:AQ1857" si="255">IF(MID(M1794,4,1)="1",1,0)</f>
        <v>1</v>
      </c>
      <c r="AR1794">
        <f t="shared" ref="AR1794:AR1857" si="256">IF(MID(M1794,4,1)="3",1,0)</f>
        <v>0</v>
      </c>
      <c r="AS1794">
        <f t="shared" ref="AS1794:AS1857" si="257">IF(MID(M1794,4,1)="5",1,0)</f>
        <v>0</v>
      </c>
      <c r="AT1794">
        <f t="shared" ref="AT1794:AU1857" si="258">IF(AH1794="True",1,0)</f>
        <v>0</v>
      </c>
      <c r="AU1794">
        <f t="shared" si="258"/>
        <v>1</v>
      </c>
      <c r="AV1794" t="str">
        <f t="shared" si="251"/>
        <v>2020-05-06T17:03:20</v>
      </c>
    </row>
    <row r="1795" spans="1:48" x14ac:dyDescent="0.25">
      <c r="A1795" s="5">
        <v>1859</v>
      </c>
      <c r="B1795" s="5" t="s">
        <v>3457</v>
      </c>
      <c r="C1795" s="5" t="s">
        <v>3458</v>
      </c>
      <c r="D1795" s="6" t="s">
        <v>3459</v>
      </c>
      <c r="E1795">
        <v>5</v>
      </c>
      <c r="F1795" s="7">
        <v>0</v>
      </c>
      <c r="G1795" s="7"/>
      <c r="H1795" t="s">
        <v>3460</v>
      </c>
      <c r="I1795">
        <v>0</v>
      </c>
      <c r="J1795">
        <v>0</v>
      </c>
      <c r="K1795">
        <v>80000</v>
      </c>
      <c r="L1795" t="s">
        <v>52</v>
      </c>
      <c r="M1795" s="8" t="s">
        <v>86</v>
      </c>
      <c r="N1795" s="8">
        <v>0.67857142857142805</v>
      </c>
      <c r="O1795">
        <v>0.32142857142857101</v>
      </c>
      <c r="P1795" s="9">
        <v>0</v>
      </c>
      <c r="Q1795">
        <v>45000</v>
      </c>
      <c r="R1795" s="8"/>
      <c r="S1795" s="8" t="s">
        <v>329</v>
      </c>
      <c r="T1795">
        <v>1307023</v>
      </c>
      <c r="U1795">
        <v>934267</v>
      </c>
      <c r="V1795">
        <v>1380952</v>
      </c>
      <c r="W1795">
        <v>446685</v>
      </c>
      <c r="X1795">
        <v>163155</v>
      </c>
      <c r="Y1795">
        <v>1016299</v>
      </c>
      <c r="Z1795">
        <v>282127</v>
      </c>
      <c r="AA1795">
        <v>3563036</v>
      </c>
      <c r="AB1795">
        <v>0</v>
      </c>
      <c r="AC1795">
        <v>12</v>
      </c>
      <c r="AD1795">
        <v>0</v>
      </c>
      <c r="AE1795">
        <v>2016</v>
      </c>
      <c r="AF1795" t="s">
        <v>126</v>
      </c>
      <c r="AG1795">
        <v>60000</v>
      </c>
      <c r="AH1795" t="s">
        <v>55</v>
      </c>
      <c r="AI1795" t="s">
        <v>56</v>
      </c>
      <c r="AJ1795">
        <v>0</v>
      </c>
      <c r="AK1795">
        <v>720</v>
      </c>
      <c r="AL1795" s="8" t="s">
        <v>6708</v>
      </c>
      <c r="AM1795" s="10">
        <f t="shared" si="252"/>
        <v>2016</v>
      </c>
      <c r="AN1795">
        <f t="shared" si="253"/>
        <v>1</v>
      </c>
      <c r="AO1795">
        <f t="shared" ref="AO1795:AO1858" si="259">IF(OR(L1795 = "ReprovadoAnalista", L1795 = "ReprovadoComite" ),1,0)</f>
        <v>0</v>
      </c>
      <c r="AP1795">
        <f t="shared" si="254"/>
        <v>0</v>
      </c>
      <c r="AQ1795">
        <f t="shared" si="255"/>
        <v>0</v>
      </c>
      <c r="AR1795">
        <f t="shared" si="256"/>
        <v>1</v>
      </c>
      <c r="AS1795">
        <f t="shared" si="257"/>
        <v>0</v>
      </c>
      <c r="AT1795">
        <f t="shared" si="258"/>
        <v>0</v>
      </c>
      <c r="AU1795">
        <f t="shared" si="258"/>
        <v>1</v>
      </c>
      <c r="AV1795" t="str">
        <f t="shared" ref="AV1795:AV1858" si="260">IF(R1795&lt;&gt;"",R1795,AL1795)</f>
        <v>2020-05-06T17:04:07</v>
      </c>
    </row>
    <row r="1796" spans="1:48" x14ac:dyDescent="0.25">
      <c r="A1796" s="5">
        <v>1860</v>
      </c>
      <c r="B1796" s="5" t="s">
        <v>790</v>
      </c>
      <c r="C1796" s="5" t="s">
        <v>791</v>
      </c>
      <c r="D1796" s="6" t="s">
        <v>792</v>
      </c>
      <c r="E1796">
        <v>3</v>
      </c>
      <c r="F1796" s="7">
        <v>0.30442782309999999</v>
      </c>
      <c r="G1796" s="7">
        <v>0</v>
      </c>
      <c r="H1796" t="s">
        <v>793</v>
      </c>
      <c r="I1796">
        <v>17</v>
      </c>
      <c r="J1796">
        <v>2968</v>
      </c>
      <c r="K1796">
        <v>50000</v>
      </c>
      <c r="L1796" t="s">
        <v>52</v>
      </c>
      <c r="M1796" s="8" t="s">
        <v>53</v>
      </c>
      <c r="N1796" s="8">
        <v>0.69642857142857095</v>
      </c>
      <c r="O1796">
        <v>0.30357142857142799</v>
      </c>
      <c r="P1796" s="9">
        <v>0</v>
      </c>
      <c r="Q1796">
        <v>30000</v>
      </c>
      <c r="R1796" s="8"/>
      <c r="S1796" s="8" t="s">
        <v>217</v>
      </c>
      <c r="T1796">
        <v>398502</v>
      </c>
      <c r="U1796">
        <v>135101</v>
      </c>
      <c r="V1796">
        <v>588545</v>
      </c>
      <c r="W1796">
        <v>131095</v>
      </c>
      <c r="X1796">
        <v>0</v>
      </c>
      <c r="Y1796">
        <v>61927</v>
      </c>
      <c r="Z1796">
        <v>325929</v>
      </c>
      <c r="AA1796">
        <v>775287</v>
      </c>
      <c r="AB1796">
        <v>256325</v>
      </c>
      <c r="AC1796">
        <v>12</v>
      </c>
      <c r="AD1796">
        <v>518962</v>
      </c>
      <c r="AE1796">
        <v>2007</v>
      </c>
      <c r="AF1796" t="s">
        <v>121</v>
      </c>
      <c r="AG1796">
        <v>150000</v>
      </c>
      <c r="AH1796" t="s">
        <v>55</v>
      </c>
      <c r="AI1796" t="s">
        <v>56</v>
      </c>
      <c r="AJ1796">
        <v>1</v>
      </c>
      <c r="AK1796">
        <v>16200</v>
      </c>
      <c r="AL1796" s="8" t="s">
        <v>6709</v>
      </c>
      <c r="AM1796" s="10">
        <f t="shared" si="252"/>
        <v>2016</v>
      </c>
      <c r="AN1796">
        <f t="shared" si="253"/>
        <v>1</v>
      </c>
      <c r="AO1796">
        <f t="shared" si="259"/>
        <v>0</v>
      </c>
      <c r="AP1796">
        <f t="shared" si="254"/>
        <v>0</v>
      </c>
      <c r="AQ1796">
        <f t="shared" si="255"/>
        <v>1</v>
      </c>
      <c r="AR1796">
        <f t="shared" si="256"/>
        <v>0</v>
      </c>
      <c r="AS1796">
        <f t="shared" si="257"/>
        <v>0</v>
      </c>
      <c r="AT1796">
        <f t="shared" si="258"/>
        <v>0</v>
      </c>
      <c r="AU1796">
        <f t="shared" si="258"/>
        <v>1</v>
      </c>
      <c r="AV1796" t="str">
        <f t="shared" si="260"/>
        <v>2020-05-06T17:04:47</v>
      </c>
    </row>
    <row r="1797" spans="1:48" x14ac:dyDescent="0.25">
      <c r="A1797" s="5">
        <v>1861</v>
      </c>
      <c r="B1797" s="5" t="s">
        <v>4006</v>
      </c>
      <c r="C1797" s="5" t="s">
        <v>4007</v>
      </c>
      <c r="D1797" s="6" t="s">
        <v>4008</v>
      </c>
      <c r="E1797">
        <v>52</v>
      </c>
      <c r="F1797" s="7">
        <v>0.46297062379999998</v>
      </c>
      <c r="G1797" s="7">
        <v>0</v>
      </c>
      <c r="H1797" t="s">
        <v>4009</v>
      </c>
      <c r="I1797">
        <v>0</v>
      </c>
      <c r="J1797">
        <v>0</v>
      </c>
      <c r="K1797">
        <v>15000</v>
      </c>
      <c r="L1797" t="s">
        <v>52</v>
      </c>
      <c r="M1797" s="8" t="s">
        <v>53</v>
      </c>
      <c r="N1797" s="8">
        <v>0.69642857142857095</v>
      </c>
      <c r="O1797">
        <v>0.30357142857142799</v>
      </c>
      <c r="P1797" s="9">
        <v>0</v>
      </c>
      <c r="Q1797">
        <v>15000</v>
      </c>
      <c r="R1797" s="8"/>
      <c r="S1797" s="8"/>
      <c r="AA1797">
        <v>1867892</v>
      </c>
      <c r="AB1797">
        <v>0</v>
      </c>
      <c r="AC1797">
        <v>12</v>
      </c>
      <c r="AD1797">
        <v>0</v>
      </c>
      <c r="AE1797">
        <v>2013</v>
      </c>
      <c r="AF1797" t="s">
        <v>68</v>
      </c>
      <c r="AG1797">
        <v>150000</v>
      </c>
      <c r="AH1797" t="s">
        <v>55</v>
      </c>
      <c r="AI1797" t="s">
        <v>56</v>
      </c>
      <c r="AJ1797">
        <v>1</v>
      </c>
      <c r="AK1797">
        <v>5400</v>
      </c>
      <c r="AL1797" s="8" t="s">
        <v>6710</v>
      </c>
      <c r="AM1797" s="10">
        <f t="shared" si="252"/>
        <v>2014</v>
      </c>
      <c r="AN1797">
        <f t="shared" si="253"/>
        <v>1</v>
      </c>
      <c r="AO1797">
        <f t="shared" si="259"/>
        <v>0</v>
      </c>
      <c r="AP1797">
        <f t="shared" si="254"/>
        <v>0</v>
      </c>
      <c r="AQ1797">
        <f t="shared" si="255"/>
        <v>1</v>
      </c>
      <c r="AR1797">
        <f t="shared" si="256"/>
        <v>0</v>
      </c>
      <c r="AS1797">
        <f t="shared" si="257"/>
        <v>0</v>
      </c>
      <c r="AT1797">
        <f t="shared" si="258"/>
        <v>0</v>
      </c>
      <c r="AU1797">
        <f t="shared" si="258"/>
        <v>1</v>
      </c>
      <c r="AV1797" t="str">
        <f t="shared" si="260"/>
        <v>2020-05-05T18:43:26</v>
      </c>
    </row>
    <row r="1798" spans="1:48" x14ac:dyDescent="0.25">
      <c r="A1798" s="5">
        <v>1862</v>
      </c>
      <c r="B1798" s="5" t="s">
        <v>3026</v>
      </c>
      <c r="C1798" s="5" t="s">
        <v>3027</v>
      </c>
      <c r="D1798" s="6" t="s">
        <v>3028</v>
      </c>
      <c r="E1798">
        <v>3</v>
      </c>
      <c r="F1798" s="7">
        <v>0.47348292949999998</v>
      </c>
      <c r="G1798" s="7">
        <v>0</v>
      </c>
      <c r="H1798" t="s">
        <v>1368</v>
      </c>
      <c r="I1798">
        <v>18</v>
      </c>
      <c r="J1798">
        <v>2421.34</v>
      </c>
      <c r="K1798">
        <v>40000</v>
      </c>
      <c r="L1798" t="s">
        <v>52</v>
      </c>
      <c r="M1798" s="8" t="s">
        <v>53</v>
      </c>
      <c r="N1798" s="8">
        <v>0.85714285714285698</v>
      </c>
      <c r="O1798">
        <v>0.14285714285714199</v>
      </c>
      <c r="P1798" s="9">
        <v>0</v>
      </c>
      <c r="Q1798">
        <v>40000</v>
      </c>
      <c r="R1798" s="8"/>
      <c r="S1798" s="8"/>
      <c r="AA1798">
        <v>26991315</v>
      </c>
      <c r="AB1798">
        <v>0</v>
      </c>
      <c r="AC1798">
        <v>11</v>
      </c>
      <c r="AD1798">
        <v>0</v>
      </c>
      <c r="AE1798">
        <v>1990</v>
      </c>
      <c r="AF1798" t="s">
        <v>54</v>
      </c>
      <c r="AG1798">
        <v>50000</v>
      </c>
      <c r="AH1798" t="s">
        <v>55</v>
      </c>
      <c r="AI1798" t="s">
        <v>55</v>
      </c>
      <c r="AJ1798">
        <v>1</v>
      </c>
      <c r="AK1798">
        <v>380000</v>
      </c>
      <c r="AL1798" s="8" t="s">
        <v>6711</v>
      </c>
      <c r="AM1798" s="10">
        <f t="shared" si="252"/>
        <v>2014</v>
      </c>
      <c r="AN1798">
        <f t="shared" si="253"/>
        <v>1</v>
      </c>
      <c r="AO1798">
        <f t="shared" si="259"/>
        <v>0</v>
      </c>
      <c r="AP1798">
        <f t="shared" si="254"/>
        <v>0</v>
      </c>
      <c r="AQ1798">
        <f t="shared" si="255"/>
        <v>1</v>
      </c>
      <c r="AR1798">
        <f t="shared" si="256"/>
        <v>0</v>
      </c>
      <c r="AS1798">
        <f t="shared" si="257"/>
        <v>0</v>
      </c>
      <c r="AT1798">
        <f t="shared" si="258"/>
        <v>0</v>
      </c>
      <c r="AU1798">
        <f t="shared" si="258"/>
        <v>0</v>
      </c>
      <c r="AV1798" t="str">
        <f t="shared" si="260"/>
        <v>2020-05-05T22:17:02</v>
      </c>
    </row>
    <row r="1799" spans="1:48" x14ac:dyDescent="0.25">
      <c r="A1799" s="5">
        <v>1863</v>
      </c>
      <c r="B1799" s="5" t="s">
        <v>6082</v>
      </c>
      <c r="C1799" s="5" t="s">
        <v>6083</v>
      </c>
      <c r="D1799" s="6" t="s">
        <v>6084</v>
      </c>
      <c r="E1799">
        <v>23</v>
      </c>
      <c r="F1799" s="7">
        <v>0.33479458839999998</v>
      </c>
      <c r="G1799" s="7">
        <v>0</v>
      </c>
      <c r="H1799" t="s">
        <v>3965</v>
      </c>
      <c r="I1799">
        <v>37</v>
      </c>
      <c r="J1799">
        <v>1400</v>
      </c>
      <c r="K1799">
        <v>10000</v>
      </c>
      <c r="L1799" t="s">
        <v>52</v>
      </c>
      <c r="M1799" s="8" t="s">
        <v>53</v>
      </c>
      <c r="N1799" s="8">
        <v>0.69642857142857095</v>
      </c>
      <c r="O1799">
        <v>0.30357142857142799</v>
      </c>
      <c r="P1799" s="11">
        <v>3.9999999999999999E-16</v>
      </c>
      <c r="Q1799">
        <v>10000</v>
      </c>
      <c r="R1799" s="8"/>
      <c r="S1799" s="8"/>
      <c r="AA1799">
        <v>1174404</v>
      </c>
      <c r="AB1799">
        <v>0</v>
      </c>
      <c r="AC1799">
        <v>12</v>
      </c>
      <c r="AD1799">
        <v>0</v>
      </c>
      <c r="AE1799">
        <v>2009</v>
      </c>
      <c r="AF1799" t="s">
        <v>121</v>
      </c>
      <c r="AG1799">
        <v>500000</v>
      </c>
      <c r="AH1799" t="s">
        <v>55</v>
      </c>
      <c r="AI1799" t="s">
        <v>55</v>
      </c>
      <c r="AJ1799">
        <v>1</v>
      </c>
      <c r="AK1799">
        <v>45000</v>
      </c>
      <c r="AL1799" s="8" t="s">
        <v>6712</v>
      </c>
      <c r="AM1799" s="10">
        <f t="shared" si="252"/>
        <v>2015</v>
      </c>
      <c r="AN1799">
        <f t="shared" si="253"/>
        <v>1</v>
      </c>
      <c r="AO1799">
        <f t="shared" si="259"/>
        <v>0</v>
      </c>
      <c r="AP1799">
        <f t="shared" si="254"/>
        <v>0</v>
      </c>
      <c r="AQ1799">
        <f t="shared" si="255"/>
        <v>1</v>
      </c>
      <c r="AR1799">
        <f t="shared" si="256"/>
        <v>0</v>
      </c>
      <c r="AS1799">
        <f t="shared" si="257"/>
        <v>0</v>
      </c>
      <c r="AT1799">
        <f t="shared" si="258"/>
        <v>0</v>
      </c>
      <c r="AU1799">
        <f t="shared" si="258"/>
        <v>0</v>
      </c>
      <c r="AV1799" t="str">
        <f t="shared" si="260"/>
        <v>2020-05-05T18:47:35</v>
      </c>
    </row>
    <row r="1800" spans="1:48" x14ac:dyDescent="0.25">
      <c r="A1800" s="5">
        <v>1864</v>
      </c>
      <c r="B1800" s="5" t="s">
        <v>2503</v>
      </c>
      <c r="C1800" s="5" t="s">
        <v>2504</v>
      </c>
      <c r="D1800" s="6" t="s">
        <v>2505</v>
      </c>
      <c r="E1800">
        <v>3</v>
      </c>
      <c r="F1800" s="7">
        <v>0.3839191917</v>
      </c>
      <c r="G1800" s="7">
        <v>0</v>
      </c>
      <c r="H1800" t="s">
        <v>2506</v>
      </c>
      <c r="I1800">
        <v>4</v>
      </c>
      <c r="J1800">
        <v>2933.38</v>
      </c>
      <c r="K1800">
        <v>100000</v>
      </c>
      <c r="L1800" t="s">
        <v>52</v>
      </c>
      <c r="M1800" s="8" t="s">
        <v>53</v>
      </c>
      <c r="N1800" s="8">
        <v>0.75</v>
      </c>
      <c r="O1800">
        <v>0.249999999999999</v>
      </c>
      <c r="P1800" s="9">
        <v>0</v>
      </c>
      <c r="Q1800">
        <v>100000</v>
      </c>
      <c r="R1800" s="8"/>
      <c r="S1800" s="8" t="s">
        <v>329</v>
      </c>
      <c r="T1800">
        <v>2848959</v>
      </c>
      <c r="U1800">
        <v>1420705</v>
      </c>
      <c r="V1800">
        <v>2874103</v>
      </c>
      <c r="W1800">
        <v>1406332</v>
      </c>
      <c r="X1800">
        <v>0</v>
      </c>
      <c r="Y1800">
        <v>1496394</v>
      </c>
      <c r="Z1800">
        <v>1114753</v>
      </c>
      <c r="AA1800">
        <v>7204448</v>
      </c>
      <c r="AB1800">
        <v>7204448</v>
      </c>
      <c r="AC1800">
        <v>12</v>
      </c>
      <c r="AD1800">
        <v>0</v>
      </c>
      <c r="AE1800">
        <v>2017</v>
      </c>
      <c r="AF1800" t="s">
        <v>126</v>
      </c>
      <c r="AG1800">
        <v>200000</v>
      </c>
      <c r="AH1800" t="s">
        <v>55</v>
      </c>
      <c r="AI1800" t="s">
        <v>56</v>
      </c>
      <c r="AJ1800">
        <v>1</v>
      </c>
      <c r="AK1800">
        <v>145732</v>
      </c>
      <c r="AL1800" s="8" t="s">
        <v>6713</v>
      </c>
      <c r="AM1800" s="10">
        <f t="shared" si="252"/>
        <v>2018</v>
      </c>
      <c r="AN1800">
        <f t="shared" si="253"/>
        <v>1</v>
      </c>
      <c r="AO1800">
        <f t="shared" si="259"/>
        <v>0</v>
      </c>
      <c r="AP1800">
        <f t="shared" si="254"/>
        <v>0</v>
      </c>
      <c r="AQ1800">
        <f t="shared" si="255"/>
        <v>1</v>
      </c>
      <c r="AR1800">
        <f t="shared" si="256"/>
        <v>0</v>
      </c>
      <c r="AS1800">
        <f t="shared" si="257"/>
        <v>0</v>
      </c>
      <c r="AT1800">
        <f t="shared" si="258"/>
        <v>0</v>
      </c>
      <c r="AU1800">
        <f t="shared" si="258"/>
        <v>1</v>
      </c>
      <c r="AV1800" t="str">
        <f t="shared" si="260"/>
        <v>2020-05-06T17:05:30</v>
      </c>
    </row>
    <row r="1801" spans="1:48" x14ac:dyDescent="0.25">
      <c r="A1801" s="5">
        <v>1865</v>
      </c>
      <c r="B1801" s="5" t="s">
        <v>6714</v>
      </c>
      <c r="C1801" s="5" t="s">
        <v>6715</v>
      </c>
      <c r="D1801" s="6" t="s">
        <v>6716</v>
      </c>
      <c r="E1801">
        <v>0</v>
      </c>
      <c r="F1801" s="7">
        <v>0</v>
      </c>
      <c r="G1801" s="7"/>
      <c r="H1801" t="s">
        <v>6717</v>
      </c>
      <c r="I1801">
        <v>0</v>
      </c>
      <c r="J1801">
        <v>0</v>
      </c>
      <c r="K1801">
        <v>70000</v>
      </c>
      <c r="L1801" t="s">
        <v>52</v>
      </c>
      <c r="M1801" s="8" t="s">
        <v>53</v>
      </c>
      <c r="N1801" s="8">
        <v>0.80357142857142805</v>
      </c>
      <c r="O1801">
        <v>0.19642857142857101</v>
      </c>
      <c r="P1801" s="9">
        <v>0</v>
      </c>
      <c r="Q1801">
        <v>70000</v>
      </c>
      <c r="R1801" s="8"/>
      <c r="S1801" s="8" t="s">
        <v>2633</v>
      </c>
      <c r="T1801">
        <v>9725635</v>
      </c>
      <c r="U1801">
        <v>8054430</v>
      </c>
      <c r="V1801">
        <v>10047768</v>
      </c>
      <c r="W1801">
        <v>410553</v>
      </c>
      <c r="X1801">
        <v>2620605</v>
      </c>
      <c r="Y1801">
        <v>9326018</v>
      </c>
      <c r="Z1801">
        <v>5313332</v>
      </c>
      <c r="AA1801">
        <v>19214137</v>
      </c>
      <c r="AB1801">
        <v>5112840</v>
      </c>
      <c r="AC1801">
        <v>11</v>
      </c>
      <c r="AD1801">
        <v>14101297</v>
      </c>
      <c r="AE1801">
        <v>2016</v>
      </c>
      <c r="AF1801" t="s">
        <v>126</v>
      </c>
      <c r="AG1801">
        <v>65000</v>
      </c>
      <c r="AH1801" t="s">
        <v>55</v>
      </c>
      <c r="AI1801" t="s">
        <v>55</v>
      </c>
      <c r="AJ1801">
        <v>0</v>
      </c>
      <c r="AK1801">
        <v>156000</v>
      </c>
      <c r="AL1801" s="8" t="s">
        <v>6718</v>
      </c>
      <c r="AM1801" s="10">
        <f t="shared" si="252"/>
        <v>2019</v>
      </c>
      <c r="AN1801">
        <f t="shared" si="253"/>
        <v>1</v>
      </c>
      <c r="AO1801">
        <f t="shared" si="259"/>
        <v>0</v>
      </c>
      <c r="AP1801">
        <f t="shared" si="254"/>
        <v>0</v>
      </c>
      <c r="AQ1801">
        <f t="shared" si="255"/>
        <v>1</v>
      </c>
      <c r="AR1801">
        <f t="shared" si="256"/>
        <v>0</v>
      </c>
      <c r="AS1801">
        <f t="shared" si="257"/>
        <v>0</v>
      </c>
      <c r="AT1801">
        <f t="shared" si="258"/>
        <v>0</v>
      </c>
      <c r="AU1801">
        <f t="shared" si="258"/>
        <v>0</v>
      </c>
      <c r="AV1801" t="str">
        <f t="shared" si="260"/>
        <v>2020-05-06T17:06:06</v>
      </c>
    </row>
    <row r="1802" spans="1:48" x14ac:dyDescent="0.25">
      <c r="A1802" s="5">
        <v>1866</v>
      </c>
      <c r="B1802" s="5" t="s">
        <v>1167</v>
      </c>
      <c r="C1802" s="5" t="s">
        <v>1168</v>
      </c>
      <c r="D1802" s="6" t="s">
        <v>1169</v>
      </c>
      <c r="E1802">
        <v>0</v>
      </c>
      <c r="F1802" s="7">
        <v>0.1264242401</v>
      </c>
      <c r="G1802" s="7">
        <v>0</v>
      </c>
      <c r="H1802" t="s">
        <v>1170</v>
      </c>
      <c r="I1802">
        <v>21</v>
      </c>
      <c r="J1802">
        <v>13248</v>
      </c>
      <c r="K1802">
        <v>80000</v>
      </c>
      <c r="L1802" t="s">
        <v>52</v>
      </c>
      <c r="M1802" s="8" t="s">
        <v>63</v>
      </c>
      <c r="N1802" s="8">
        <v>0.89285714285714202</v>
      </c>
      <c r="O1802">
        <v>0.107142857142857</v>
      </c>
      <c r="P1802" s="9">
        <v>0</v>
      </c>
      <c r="Q1802">
        <v>80000</v>
      </c>
      <c r="R1802" s="8"/>
      <c r="S1802" s="8" t="s">
        <v>103</v>
      </c>
      <c r="T1802">
        <v>7951460</v>
      </c>
      <c r="U1802">
        <v>4686113</v>
      </c>
      <c r="V1802">
        <v>7959097</v>
      </c>
      <c r="W1802">
        <v>3261598</v>
      </c>
      <c r="X1802">
        <v>1235500</v>
      </c>
      <c r="Y1802">
        <v>0</v>
      </c>
      <c r="Z1802">
        <v>1594900</v>
      </c>
      <c r="AA1802">
        <v>23014397</v>
      </c>
      <c r="AB1802">
        <v>6239000</v>
      </c>
      <c r="AC1802">
        <v>12</v>
      </c>
      <c r="AD1802">
        <v>16775861</v>
      </c>
      <c r="AE1802">
        <v>2012</v>
      </c>
      <c r="AF1802" t="s">
        <v>68</v>
      </c>
      <c r="AG1802">
        <v>65000</v>
      </c>
      <c r="AH1802" t="s">
        <v>55</v>
      </c>
      <c r="AI1802" t="s">
        <v>55</v>
      </c>
      <c r="AJ1802">
        <v>1</v>
      </c>
      <c r="AK1802">
        <v>13500</v>
      </c>
      <c r="AL1802" s="8" t="s">
        <v>6719</v>
      </c>
      <c r="AM1802" s="10">
        <f t="shared" si="252"/>
        <v>2016</v>
      </c>
      <c r="AN1802">
        <f t="shared" si="253"/>
        <v>1</v>
      </c>
      <c r="AO1802">
        <f t="shared" si="259"/>
        <v>0</v>
      </c>
      <c r="AP1802">
        <f t="shared" si="254"/>
        <v>1</v>
      </c>
      <c r="AQ1802">
        <f t="shared" si="255"/>
        <v>0</v>
      </c>
      <c r="AR1802">
        <f t="shared" si="256"/>
        <v>0</v>
      </c>
      <c r="AS1802">
        <f t="shared" si="257"/>
        <v>0</v>
      </c>
      <c r="AT1802">
        <f t="shared" si="258"/>
        <v>0</v>
      </c>
      <c r="AU1802">
        <f t="shared" si="258"/>
        <v>0</v>
      </c>
      <c r="AV1802" t="str">
        <f t="shared" si="260"/>
        <v>2020-05-06T17:06:35</v>
      </c>
    </row>
    <row r="1803" spans="1:48" x14ac:dyDescent="0.25">
      <c r="A1803" s="5">
        <v>1867</v>
      </c>
      <c r="B1803" s="5" t="s">
        <v>6720</v>
      </c>
      <c r="C1803" s="5" t="s">
        <v>6721</v>
      </c>
      <c r="D1803" s="6" t="s">
        <v>6722</v>
      </c>
      <c r="E1803">
        <v>3</v>
      </c>
      <c r="F1803" s="7">
        <v>0.26060680720000001</v>
      </c>
      <c r="G1803" s="7">
        <v>0</v>
      </c>
      <c r="H1803" t="s">
        <v>3659</v>
      </c>
      <c r="I1803">
        <v>0</v>
      </c>
      <c r="J1803">
        <v>0</v>
      </c>
      <c r="K1803">
        <v>49500</v>
      </c>
      <c r="L1803" t="s">
        <v>52</v>
      </c>
      <c r="M1803" s="8" t="s">
        <v>86</v>
      </c>
      <c r="N1803" s="8">
        <v>0.625</v>
      </c>
      <c r="O1803">
        <v>0.375</v>
      </c>
      <c r="P1803" s="9">
        <v>0</v>
      </c>
      <c r="Q1803">
        <v>15000</v>
      </c>
      <c r="R1803" s="8"/>
      <c r="S1803" s="8"/>
      <c r="AA1803">
        <v>491829</v>
      </c>
      <c r="AB1803">
        <v>0</v>
      </c>
      <c r="AC1803">
        <v>12</v>
      </c>
      <c r="AD1803">
        <v>0</v>
      </c>
      <c r="AE1803">
        <v>1993</v>
      </c>
      <c r="AF1803" t="s">
        <v>54</v>
      </c>
      <c r="AG1803">
        <v>100000</v>
      </c>
      <c r="AH1803" t="s">
        <v>55</v>
      </c>
      <c r="AI1803" t="s">
        <v>56</v>
      </c>
      <c r="AJ1803">
        <v>1</v>
      </c>
      <c r="AK1803">
        <v>60200</v>
      </c>
      <c r="AL1803" s="8" t="s">
        <v>6723</v>
      </c>
      <c r="AM1803" s="10">
        <f t="shared" si="252"/>
        <v>2017</v>
      </c>
      <c r="AN1803">
        <f t="shared" si="253"/>
        <v>1</v>
      </c>
      <c r="AO1803">
        <f t="shared" si="259"/>
        <v>0</v>
      </c>
      <c r="AP1803">
        <f t="shared" si="254"/>
        <v>0</v>
      </c>
      <c r="AQ1803">
        <f t="shared" si="255"/>
        <v>0</v>
      </c>
      <c r="AR1803">
        <f t="shared" si="256"/>
        <v>1</v>
      </c>
      <c r="AS1803">
        <f t="shared" si="257"/>
        <v>0</v>
      </c>
      <c r="AT1803">
        <f t="shared" si="258"/>
        <v>0</v>
      </c>
      <c r="AU1803">
        <f t="shared" si="258"/>
        <v>1</v>
      </c>
      <c r="AV1803" t="str">
        <f t="shared" si="260"/>
        <v>2020-05-05T22:18:21</v>
      </c>
    </row>
    <row r="1804" spans="1:48" x14ac:dyDescent="0.25">
      <c r="A1804" s="5">
        <v>1868</v>
      </c>
      <c r="B1804" s="5" t="s">
        <v>6724</v>
      </c>
      <c r="C1804" s="5" t="s">
        <v>374</v>
      </c>
      <c r="D1804" s="6" t="s">
        <v>6725</v>
      </c>
      <c r="E1804">
        <v>36</v>
      </c>
      <c r="F1804" s="7">
        <v>0.42504246070000001</v>
      </c>
      <c r="G1804" s="7">
        <v>0</v>
      </c>
      <c r="H1804" t="s">
        <v>6726</v>
      </c>
      <c r="I1804">
        <v>0</v>
      </c>
      <c r="J1804">
        <v>0</v>
      </c>
      <c r="K1804">
        <v>40000</v>
      </c>
      <c r="L1804" t="s">
        <v>52</v>
      </c>
      <c r="M1804" s="8" t="s">
        <v>53</v>
      </c>
      <c r="N1804" s="8">
        <v>0.76785714285714202</v>
      </c>
      <c r="O1804">
        <v>0.23214285714285701</v>
      </c>
      <c r="P1804" s="9">
        <v>0.93174505017433096</v>
      </c>
      <c r="Q1804">
        <v>15000</v>
      </c>
      <c r="R1804" s="8"/>
      <c r="S1804" s="8"/>
      <c r="AA1804">
        <v>3448717</v>
      </c>
      <c r="AB1804">
        <v>0</v>
      </c>
      <c r="AC1804">
        <v>12</v>
      </c>
      <c r="AD1804">
        <v>0</v>
      </c>
      <c r="AE1804">
        <v>2006</v>
      </c>
      <c r="AF1804" t="s">
        <v>121</v>
      </c>
      <c r="AG1804">
        <v>100000</v>
      </c>
      <c r="AH1804" t="s">
        <v>55</v>
      </c>
      <c r="AI1804" t="s">
        <v>55</v>
      </c>
      <c r="AJ1804">
        <v>1</v>
      </c>
      <c r="AK1804">
        <v>0</v>
      </c>
      <c r="AL1804" s="8" t="s">
        <v>6727</v>
      </c>
      <c r="AM1804" s="10">
        <f t="shared" si="252"/>
        <v>2009</v>
      </c>
      <c r="AN1804">
        <f t="shared" si="253"/>
        <v>1</v>
      </c>
      <c r="AO1804">
        <f t="shared" si="259"/>
        <v>0</v>
      </c>
      <c r="AP1804">
        <f t="shared" si="254"/>
        <v>0</v>
      </c>
      <c r="AQ1804">
        <f t="shared" si="255"/>
        <v>1</v>
      </c>
      <c r="AR1804">
        <f t="shared" si="256"/>
        <v>0</v>
      </c>
      <c r="AS1804">
        <f t="shared" si="257"/>
        <v>0</v>
      </c>
      <c r="AT1804">
        <f t="shared" si="258"/>
        <v>0</v>
      </c>
      <c r="AU1804">
        <f t="shared" si="258"/>
        <v>0</v>
      </c>
      <c r="AV1804" t="str">
        <f t="shared" si="260"/>
        <v>2020-05-05T22:19:25</v>
      </c>
    </row>
    <row r="1805" spans="1:48" x14ac:dyDescent="0.25">
      <c r="A1805" s="5">
        <v>1869</v>
      </c>
      <c r="B1805" s="5" t="s">
        <v>907</v>
      </c>
      <c r="C1805" s="5" t="s">
        <v>908</v>
      </c>
      <c r="D1805" s="6" t="s">
        <v>909</v>
      </c>
      <c r="E1805">
        <v>0</v>
      </c>
      <c r="F1805" s="7">
        <v>0.36902845239999998</v>
      </c>
      <c r="G1805" s="7">
        <v>0</v>
      </c>
      <c r="H1805" t="s">
        <v>910</v>
      </c>
      <c r="I1805">
        <v>0</v>
      </c>
      <c r="J1805">
        <v>0</v>
      </c>
      <c r="K1805">
        <v>40000</v>
      </c>
      <c r="L1805" t="s">
        <v>52</v>
      </c>
      <c r="M1805" s="8" t="s">
        <v>53</v>
      </c>
      <c r="N1805" s="8">
        <v>0.75</v>
      </c>
      <c r="O1805">
        <v>0.249999999999999</v>
      </c>
      <c r="P1805" s="9">
        <v>0</v>
      </c>
      <c r="Q1805">
        <v>30000</v>
      </c>
      <c r="R1805" s="8"/>
      <c r="S1805" s="8" t="s">
        <v>175</v>
      </c>
      <c r="T1805">
        <v>908663</v>
      </c>
      <c r="U1805">
        <v>277211</v>
      </c>
      <c r="V1805">
        <v>919587</v>
      </c>
      <c r="W1805">
        <v>642376</v>
      </c>
      <c r="X1805">
        <v>0</v>
      </c>
      <c r="Y1805">
        <v>98436</v>
      </c>
      <c r="Z1805">
        <v>73509</v>
      </c>
      <c r="AA1805">
        <v>3593550</v>
      </c>
      <c r="AB1805">
        <v>714483</v>
      </c>
      <c r="AC1805">
        <v>12</v>
      </c>
      <c r="AD1805">
        <v>2879067</v>
      </c>
      <c r="AE1805">
        <v>2015</v>
      </c>
      <c r="AF1805" t="s">
        <v>126</v>
      </c>
      <c r="AG1805">
        <v>78800</v>
      </c>
      <c r="AH1805" t="s">
        <v>55</v>
      </c>
      <c r="AI1805" t="s">
        <v>56</v>
      </c>
      <c r="AJ1805">
        <v>1</v>
      </c>
      <c r="AK1805">
        <v>201630</v>
      </c>
      <c r="AL1805" s="8" t="s">
        <v>6728</v>
      </c>
      <c r="AM1805" s="10">
        <f t="shared" si="252"/>
        <v>2019</v>
      </c>
      <c r="AN1805">
        <f t="shared" si="253"/>
        <v>1</v>
      </c>
      <c r="AO1805">
        <f t="shared" si="259"/>
        <v>0</v>
      </c>
      <c r="AP1805">
        <f t="shared" si="254"/>
        <v>0</v>
      </c>
      <c r="AQ1805">
        <f t="shared" si="255"/>
        <v>1</v>
      </c>
      <c r="AR1805">
        <f t="shared" si="256"/>
        <v>0</v>
      </c>
      <c r="AS1805">
        <f t="shared" si="257"/>
        <v>0</v>
      </c>
      <c r="AT1805">
        <f t="shared" si="258"/>
        <v>0</v>
      </c>
      <c r="AU1805">
        <f t="shared" si="258"/>
        <v>1</v>
      </c>
      <c r="AV1805" t="str">
        <f t="shared" si="260"/>
        <v>2020-05-05T22:20:39</v>
      </c>
    </row>
    <row r="1806" spans="1:48" x14ac:dyDescent="0.25">
      <c r="A1806" s="5">
        <v>1870</v>
      </c>
      <c r="B1806" s="5" t="s">
        <v>3293</v>
      </c>
      <c r="C1806" s="5" t="s">
        <v>3294</v>
      </c>
      <c r="D1806" s="6" t="s">
        <v>3295</v>
      </c>
      <c r="E1806">
        <v>3</v>
      </c>
      <c r="F1806" s="7">
        <v>0.43088139520000002</v>
      </c>
      <c r="G1806" s="7">
        <v>0</v>
      </c>
      <c r="H1806" t="s">
        <v>3296</v>
      </c>
      <c r="I1806">
        <v>0</v>
      </c>
      <c r="J1806">
        <v>9700</v>
      </c>
      <c r="K1806">
        <v>100000</v>
      </c>
      <c r="L1806" t="s">
        <v>52</v>
      </c>
      <c r="M1806" s="8" t="s">
        <v>53</v>
      </c>
      <c r="N1806" s="8">
        <v>0.80357142857142805</v>
      </c>
      <c r="O1806">
        <v>0.19642857142857101</v>
      </c>
      <c r="P1806" s="9">
        <v>0</v>
      </c>
      <c r="Q1806">
        <v>60000</v>
      </c>
      <c r="R1806" s="8"/>
      <c r="S1806" s="8" t="s">
        <v>329</v>
      </c>
      <c r="T1806">
        <v>56491</v>
      </c>
      <c r="U1806">
        <v>314912</v>
      </c>
      <c r="V1806">
        <v>314912</v>
      </c>
      <c r="W1806">
        <v>0</v>
      </c>
      <c r="X1806">
        <v>0</v>
      </c>
      <c r="Y1806">
        <v>2993407</v>
      </c>
      <c r="Z1806">
        <v>3169829</v>
      </c>
      <c r="AA1806">
        <v>4824528</v>
      </c>
      <c r="AB1806">
        <v>0</v>
      </c>
      <c r="AC1806">
        <v>12</v>
      </c>
      <c r="AD1806">
        <v>0</v>
      </c>
      <c r="AE1806">
        <v>2001</v>
      </c>
      <c r="AF1806" t="s">
        <v>54</v>
      </c>
      <c r="AG1806">
        <v>10000</v>
      </c>
      <c r="AH1806" t="s">
        <v>55</v>
      </c>
      <c r="AI1806" t="s">
        <v>56</v>
      </c>
      <c r="AJ1806">
        <v>1</v>
      </c>
      <c r="AK1806">
        <v>66000</v>
      </c>
      <c r="AL1806" s="8" t="s">
        <v>6729</v>
      </c>
      <c r="AM1806" s="10">
        <f t="shared" si="252"/>
        <v>2014</v>
      </c>
      <c r="AN1806">
        <f t="shared" si="253"/>
        <v>1</v>
      </c>
      <c r="AO1806">
        <f t="shared" si="259"/>
        <v>0</v>
      </c>
      <c r="AP1806">
        <f t="shared" si="254"/>
        <v>0</v>
      </c>
      <c r="AQ1806">
        <f t="shared" si="255"/>
        <v>1</v>
      </c>
      <c r="AR1806">
        <f t="shared" si="256"/>
        <v>0</v>
      </c>
      <c r="AS1806">
        <f t="shared" si="257"/>
        <v>0</v>
      </c>
      <c r="AT1806">
        <f t="shared" si="258"/>
        <v>0</v>
      </c>
      <c r="AU1806">
        <f t="shared" si="258"/>
        <v>1</v>
      </c>
      <c r="AV1806" t="str">
        <f t="shared" si="260"/>
        <v>2020-05-06T17:52:55</v>
      </c>
    </row>
    <row r="1807" spans="1:48" x14ac:dyDescent="0.25">
      <c r="A1807" s="5">
        <v>1871</v>
      </c>
      <c r="B1807" s="5" t="s">
        <v>2388</v>
      </c>
      <c r="C1807" s="5" t="s">
        <v>2389</v>
      </c>
      <c r="D1807" s="6" t="s">
        <v>2390</v>
      </c>
      <c r="E1807">
        <v>57</v>
      </c>
      <c r="F1807" s="7">
        <v>0.29857360379999998</v>
      </c>
      <c r="G1807" s="7">
        <v>0</v>
      </c>
      <c r="H1807" t="s">
        <v>2391</v>
      </c>
      <c r="I1807">
        <v>80</v>
      </c>
      <c r="J1807">
        <v>57600</v>
      </c>
      <c r="K1807">
        <v>50000</v>
      </c>
      <c r="L1807" t="s">
        <v>52</v>
      </c>
      <c r="M1807" s="8" t="s">
        <v>53</v>
      </c>
      <c r="N1807" s="8">
        <v>0.85714285714285698</v>
      </c>
      <c r="O1807">
        <v>0.14285714285714199</v>
      </c>
      <c r="P1807" s="9">
        <v>1.1544939269180699E-2</v>
      </c>
      <c r="Q1807">
        <v>50000</v>
      </c>
      <c r="R1807" s="8"/>
      <c r="S1807" s="8" t="s">
        <v>648</v>
      </c>
      <c r="T1807">
        <v>2279433</v>
      </c>
      <c r="U1807">
        <v>865521</v>
      </c>
      <c r="V1807">
        <v>2361747</v>
      </c>
      <c r="W1807">
        <v>1097005</v>
      </c>
      <c r="X1807">
        <v>0</v>
      </c>
      <c r="Y1807">
        <v>1124970</v>
      </c>
      <c r="Z1807">
        <v>742774</v>
      </c>
      <c r="AA1807">
        <v>5655971</v>
      </c>
      <c r="AB1807">
        <v>5655971</v>
      </c>
      <c r="AC1807">
        <v>11</v>
      </c>
      <c r="AD1807">
        <v>0</v>
      </c>
      <c r="AE1807">
        <v>2014</v>
      </c>
      <c r="AF1807" t="s">
        <v>68</v>
      </c>
      <c r="AG1807">
        <v>110000</v>
      </c>
      <c r="AH1807" t="s">
        <v>55</v>
      </c>
      <c r="AI1807" t="s">
        <v>56</v>
      </c>
      <c r="AJ1807">
        <v>0.98903637789999999</v>
      </c>
      <c r="AK1807">
        <v>43200</v>
      </c>
      <c r="AL1807" s="8" t="s">
        <v>6730</v>
      </c>
      <c r="AM1807" s="10">
        <f t="shared" si="252"/>
        <v>2015</v>
      </c>
      <c r="AN1807">
        <f t="shared" si="253"/>
        <v>1</v>
      </c>
      <c r="AO1807">
        <f t="shared" si="259"/>
        <v>0</v>
      </c>
      <c r="AP1807">
        <f t="shared" si="254"/>
        <v>0</v>
      </c>
      <c r="AQ1807">
        <f t="shared" si="255"/>
        <v>1</v>
      </c>
      <c r="AR1807">
        <f t="shared" si="256"/>
        <v>0</v>
      </c>
      <c r="AS1807">
        <f t="shared" si="257"/>
        <v>0</v>
      </c>
      <c r="AT1807">
        <f t="shared" si="258"/>
        <v>0</v>
      </c>
      <c r="AU1807">
        <f t="shared" si="258"/>
        <v>1</v>
      </c>
      <c r="AV1807" t="str">
        <f t="shared" si="260"/>
        <v>2020-05-05T18:48:40</v>
      </c>
    </row>
    <row r="1808" spans="1:48" x14ac:dyDescent="0.25">
      <c r="A1808" s="5">
        <v>1872</v>
      </c>
      <c r="B1808" s="5" t="s">
        <v>6731</v>
      </c>
      <c r="C1808" s="5" t="s">
        <v>6732</v>
      </c>
      <c r="D1808" s="6" t="s">
        <v>6733</v>
      </c>
      <c r="E1808">
        <v>0</v>
      </c>
      <c r="F1808" s="7">
        <v>0.41887247080000001</v>
      </c>
      <c r="G1808" s="7">
        <v>0</v>
      </c>
      <c r="H1808" t="s">
        <v>5913</v>
      </c>
      <c r="I1808">
        <v>0</v>
      </c>
      <c r="J1808">
        <v>0</v>
      </c>
      <c r="K1808">
        <v>50000</v>
      </c>
      <c r="L1808" t="s">
        <v>52</v>
      </c>
      <c r="M1808" s="8" t="s">
        <v>53</v>
      </c>
      <c r="N1808" s="8">
        <v>0.75</v>
      </c>
      <c r="O1808">
        <v>0.249999999999999</v>
      </c>
      <c r="P1808" s="9">
        <v>0</v>
      </c>
      <c r="Q1808">
        <v>50000</v>
      </c>
      <c r="R1808" s="8"/>
      <c r="S1808" s="8" t="s">
        <v>217</v>
      </c>
      <c r="T1808">
        <v>2927760</v>
      </c>
      <c r="U1808">
        <v>189205</v>
      </c>
      <c r="V1808">
        <v>3056484</v>
      </c>
      <c r="W1808">
        <v>2822509</v>
      </c>
      <c r="X1808">
        <v>0</v>
      </c>
      <c r="Y1808">
        <v>749620</v>
      </c>
      <c r="Z1808">
        <v>405279</v>
      </c>
      <c r="AA1808">
        <v>4734153</v>
      </c>
      <c r="AB1808">
        <v>4322132</v>
      </c>
      <c r="AC1808">
        <v>12</v>
      </c>
      <c r="AD1808">
        <v>412021</v>
      </c>
      <c r="AE1808">
        <v>2017</v>
      </c>
      <c r="AF1808" t="s">
        <v>126</v>
      </c>
      <c r="AG1808">
        <v>150000</v>
      </c>
      <c r="AH1808" t="s">
        <v>55</v>
      </c>
      <c r="AI1808" t="s">
        <v>56</v>
      </c>
      <c r="AJ1808">
        <v>1</v>
      </c>
      <c r="AK1808">
        <v>7560</v>
      </c>
      <c r="AL1808" s="8" t="s">
        <v>6734</v>
      </c>
      <c r="AM1808" s="10">
        <f t="shared" si="252"/>
        <v>2017</v>
      </c>
      <c r="AN1808">
        <f t="shared" si="253"/>
        <v>1</v>
      </c>
      <c r="AO1808">
        <f t="shared" si="259"/>
        <v>0</v>
      </c>
      <c r="AP1808">
        <f t="shared" si="254"/>
        <v>0</v>
      </c>
      <c r="AQ1808">
        <f t="shared" si="255"/>
        <v>1</v>
      </c>
      <c r="AR1808">
        <f t="shared" si="256"/>
        <v>0</v>
      </c>
      <c r="AS1808">
        <f t="shared" si="257"/>
        <v>0</v>
      </c>
      <c r="AT1808">
        <f t="shared" si="258"/>
        <v>0</v>
      </c>
      <c r="AU1808">
        <f t="shared" si="258"/>
        <v>1</v>
      </c>
      <c r="AV1808" t="str">
        <f t="shared" si="260"/>
        <v>2020-05-05T19:09:59</v>
      </c>
    </row>
    <row r="1809" spans="1:48" x14ac:dyDescent="0.25">
      <c r="A1809" s="5">
        <v>1873</v>
      </c>
      <c r="B1809" s="5" t="s">
        <v>6735</v>
      </c>
      <c r="C1809" s="5" t="s">
        <v>6736</v>
      </c>
      <c r="D1809" s="6" t="s">
        <v>6737</v>
      </c>
      <c r="E1809">
        <v>109</v>
      </c>
      <c r="F1809" s="7">
        <v>0.28231767530000001</v>
      </c>
      <c r="G1809" s="7">
        <v>0</v>
      </c>
      <c r="H1809" t="s">
        <v>3904</v>
      </c>
      <c r="I1809">
        <v>0</v>
      </c>
      <c r="J1809">
        <v>0</v>
      </c>
      <c r="K1809">
        <v>10000</v>
      </c>
      <c r="L1809" t="s">
        <v>199</v>
      </c>
      <c r="M1809" s="8" t="s">
        <v>86</v>
      </c>
      <c r="N1809" s="8">
        <v>0.53571428571428503</v>
      </c>
      <c r="O1809">
        <v>0.46428571428571402</v>
      </c>
      <c r="P1809" s="9">
        <v>0.86602540378443904</v>
      </c>
      <c r="R1809" s="8"/>
      <c r="S1809" s="8" t="s">
        <v>217</v>
      </c>
      <c r="T1809">
        <v>484467</v>
      </c>
      <c r="U1809">
        <v>292863</v>
      </c>
      <c r="V1809">
        <v>872410</v>
      </c>
      <c r="W1809">
        <v>0</v>
      </c>
      <c r="X1809">
        <v>0</v>
      </c>
      <c r="Y1809">
        <v>353597</v>
      </c>
      <c r="Z1809">
        <v>16572</v>
      </c>
      <c r="AA1809">
        <v>787817</v>
      </c>
      <c r="AB1809">
        <v>787817</v>
      </c>
      <c r="AC1809">
        <v>12</v>
      </c>
      <c r="AD1809">
        <v>0</v>
      </c>
      <c r="AE1809">
        <v>2017</v>
      </c>
      <c r="AF1809" t="s">
        <v>126</v>
      </c>
      <c r="AG1809">
        <v>500000</v>
      </c>
      <c r="AH1809" t="s">
        <v>55</v>
      </c>
      <c r="AI1809" t="s">
        <v>55</v>
      </c>
      <c r="AJ1809">
        <v>1</v>
      </c>
      <c r="AK1809">
        <v>0</v>
      </c>
      <c r="AL1809" s="8"/>
      <c r="AM1809" s="10">
        <f t="shared" si="252"/>
        <v>2018</v>
      </c>
      <c r="AN1809">
        <f t="shared" si="253"/>
        <v>0</v>
      </c>
      <c r="AO1809">
        <f t="shared" si="259"/>
        <v>1</v>
      </c>
      <c r="AP1809">
        <f t="shared" si="254"/>
        <v>0</v>
      </c>
      <c r="AQ1809">
        <f t="shared" si="255"/>
        <v>0</v>
      </c>
      <c r="AR1809">
        <f t="shared" si="256"/>
        <v>1</v>
      </c>
      <c r="AS1809">
        <f t="shared" si="257"/>
        <v>0</v>
      </c>
      <c r="AT1809">
        <f t="shared" si="258"/>
        <v>0</v>
      </c>
      <c r="AU1809">
        <f t="shared" si="258"/>
        <v>0</v>
      </c>
      <c r="AV1809">
        <f t="shared" si="260"/>
        <v>0</v>
      </c>
    </row>
    <row r="1810" spans="1:48" x14ac:dyDescent="0.25">
      <c r="A1810" s="5">
        <v>1874</v>
      </c>
      <c r="B1810" s="5" t="s">
        <v>6399</v>
      </c>
      <c r="C1810" s="5" t="s">
        <v>6400</v>
      </c>
      <c r="D1810" s="6" t="s">
        <v>6401</v>
      </c>
      <c r="E1810">
        <v>0</v>
      </c>
      <c r="F1810" s="7">
        <v>0</v>
      </c>
      <c r="G1810" s="7"/>
      <c r="H1810" t="s">
        <v>6402</v>
      </c>
      <c r="I1810">
        <v>0</v>
      </c>
      <c r="J1810">
        <v>0</v>
      </c>
      <c r="K1810">
        <v>20000</v>
      </c>
      <c r="L1810" t="s">
        <v>199</v>
      </c>
      <c r="M1810" s="8" t="s">
        <v>53</v>
      </c>
      <c r="N1810" s="8">
        <v>0.78571428571428503</v>
      </c>
      <c r="O1810">
        <v>0.214285714285714</v>
      </c>
      <c r="P1810" s="9">
        <v>0</v>
      </c>
      <c r="R1810" s="8"/>
      <c r="S1810" s="8" t="s">
        <v>217</v>
      </c>
      <c r="T1810">
        <v>200466</v>
      </c>
      <c r="U1810">
        <v>73743</v>
      </c>
      <c r="V1810">
        <v>281777</v>
      </c>
      <c r="W1810">
        <v>362339</v>
      </c>
      <c r="X1810">
        <v>0</v>
      </c>
      <c r="Y1810">
        <v>81331</v>
      </c>
      <c r="Z1810">
        <v>0</v>
      </c>
      <c r="AA1810">
        <v>130151</v>
      </c>
      <c r="AB1810">
        <v>98930</v>
      </c>
      <c r="AC1810">
        <v>12</v>
      </c>
      <c r="AD1810">
        <v>31221</v>
      </c>
      <c r="AE1810">
        <v>2019</v>
      </c>
      <c r="AF1810" t="s">
        <v>126</v>
      </c>
      <c r="AG1810">
        <v>300000</v>
      </c>
      <c r="AH1810" t="s">
        <v>55</v>
      </c>
      <c r="AI1810" t="s">
        <v>55</v>
      </c>
      <c r="AJ1810">
        <v>0</v>
      </c>
      <c r="AK1810">
        <v>1480</v>
      </c>
      <c r="AL1810" s="8"/>
      <c r="AM1810" s="10">
        <f t="shared" si="252"/>
        <v>2020</v>
      </c>
      <c r="AN1810">
        <f t="shared" si="253"/>
        <v>0</v>
      </c>
      <c r="AO1810">
        <f t="shared" si="259"/>
        <v>1</v>
      </c>
      <c r="AP1810">
        <f t="shared" si="254"/>
        <v>0</v>
      </c>
      <c r="AQ1810">
        <f t="shared" si="255"/>
        <v>1</v>
      </c>
      <c r="AR1810">
        <f t="shared" si="256"/>
        <v>0</v>
      </c>
      <c r="AS1810">
        <f t="shared" si="257"/>
        <v>0</v>
      </c>
      <c r="AT1810">
        <f t="shared" si="258"/>
        <v>0</v>
      </c>
      <c r="AU1810">
        <f t="shared" si="258"/>
        <v>0</v>
      </c>
      <c r="AV1810">
        <f t="shared" si="260"/>
        <v>0</v>
      </c>
    </row>
    <row r="1811" spans="1:48" x14ac:dyDescent="0.25">
      <c r="A1811" s="5">
        <v>1875</v>
      </c>
      <c r="B1811" s="5" t="s">
        <v>4481</v>
      </c>
      <c r="C1811" s="5" t="s">
        <v>4482</v>
      </c>
      <c r="D1811" s="6" t="s">
        <v>4483</v>
      </c>
      <c r="E1811">
        <v>0</v>
      </c>
      <c r="F1811" s="7">
        <v>0.2889611768</v>
      </c>
      <c r="G1811" s="7">
        <v>0</v>
      </c>
      <c r="H1811" t="s">
        <v>4185</v>
      </c>
      <c r="I1811">
        <v>0</v>
      </c>
      <c r="J1811">
        <v>0</v>
      </c>
      <c r="K1811">
        <v>10000</v>
      </c>
      <c r="L1811" t="s">
        <v>52</v>
      </c>
      <c r="M1811" s="8" t="s">
        <v>63</v>
      </c>
      <c r="N1811" s="8">
        <v>0.96428571428571397</v>
      </c>
      <c r="O1811">
        <v>3.5714285714285698E-2</v>
      </c>
      <c r="P1811" s="9">
        <v>0</v>
      </c>
      <c r="Q1811">
        <v>10000</v>
      </c>
      <c r="R1811" s="8"/>
      <c r="S1811" s="8" t="s">
        <v>175</v>
      </c>
      <c r="T1811">
        <v>10703377</v>
      </c>
      <c r="U1811">
        <v>5916432</v>
      </c>
      <c r="V1811">
        <v>58534669</v>
      </c>
      <c r="W1811">
        <v>39518008</v>
      </c>
      <c r="X1811">
        <v>0</v>
      </c>
      <c r="Y1811">
        <v>2984950</v>
      </c>
      <c r="Z1811">
        <v>4343948</v>
      </c>
      <c r="AA1811">
        <v>27523088</v>
      </c>
      <c r="AB1811">
        <v>3177669</v>
      </c>
      <c r="AC1811">
        <v>12</v>
      </c>
      <c r="AD1811">
        <v>24345419</v>
      </c>
      <c r="AE1811">
        <v>2001</v>
      </c>
      <c r="AF1811" t="s">
        <v>54</v>
      </c>
      <c r="AG1811">
        <v>68369088</v>
      </c>
      <c r="AH1811" t="s">
        <v>56</v>
      </c>
      <c r="AI1811" t="s">
        <v>55</v>
      </c>
      <c r="AJ1811">
        <v>1</v>
      </c>
      <c r="AK1811">
        <v>2150400</v>
      </c>
      <c r="AL1811" s="8" t="s">
        <v>6738</v>
      </c>
      <c r="AM1811" s="10">
        <f t="shared" si="252"/>
        <v>2019</v>
      </c>
      <c r="AN1811">
        <f t="shared" si="253"/>
        <v>1</v>
      </c>
      <c r="AO1811">
        <f t="shared" si="259"/>
        <v>0</v>
      </c>
      <c r="AP1811">
        <f t="shared" si="254"/>
        <v>1</v>
      </c>
      <c r="AQ1811">
        <f t="shared" si="255"/>
        <v>0</v>
      </c>
      <c r="AR1811">
        <f t="shared" si="256"/>
        <v>0</v>
      </c>
      <c r="AS1811">
        <f t="shared" si="257"/>
        <v>0</v>
      </c>
      <c r="AT1811">
        <f t="shared" si="258"/>
        <v>1</v>
      </c>
      <c r="AU1811">
        <f t="shared" si="258"/>
        <v>0</v>
      </c>
      <c r="AV1811" t="str">
        <f t="shared" si="260"/>
        <v>2020-05-05T22:21:44</v>
      </c>
    </row>
    <row r="1812" spans="1:48" x14ac:dyDescent="0.25">
      <c r="A1812" s="5">
        <v>1876</v>
      </c>
      <c r="B1812" s="5" t="s">
        <v>6185</v>
      </c>
      <c r="C1812" s="5" t="s">
        <v>6186</v>
      </c>
      <c r="D1812" s="6" t="s">
        <v>6187</v>
      </c>
      <c r="E1812">
        <v>14</v>
      </c>
      <c r="F1812" s="7">
        <v>0.60591956250000001</v>
      </c>
      <c r="G1812" s="7">
        <v>0</v>
      </c>
      <c r="H1812" t="s">
        <v>6188</v>
      </c>
      <c r="I1812">
        <v>0</v>
      </c>
      <c r="J1812">
        <v>0</v>
      </c>
      <c r="K1812">
        <v>30000</v>
      </c>
      <c r="L1812" t="s">
        <v>52</v>
      </c>
      <c r="M1812" s="8" t="s">
        <v>53</v>
      </c>
      <c r="N1812" s="8">
        <v>0.80357142857142805</v>
      </c>
      <c r="O1812">
        <v>0.19642857142857101</v>
      </c>
      <c r="P1812" s="11">
        <v>-7.2000000000000002E-15</v>
      </c>
      <c r="Q1812">
        <v>30000</v>
      </c>
      <c r="R1812" s="8"/>
      <c r="S1812" s="8"/>
      <c r="AA1812">
        <v>160480657</v>
      </c>
      <c r="AB1812">
        <v>0</v>
      </c>
      <c r="AC1812">
        <v>12</v>
      </c>
      <c r="AD1812">
        <v>0</v>
      </c>
      <c r="AE1812">
        <v>2010</v>
      </c>
      <c r="AF1812" t="s">
        <v>68</v>
      </c>
      <c r="AG1812">
        <v>2050000</v>
      </c>
      <c r="AH1812" t="s">
        <v>55</v>
      </c>
      <c r="AI1812" t="s">
        <v>55</v>
      </c>
      <c r="AJ1812">
        <v>0.99154650759999996</v>
      </c>
      <c r="AK1812">
        <v>0</v>
      </c>
      <c r="AL1812" s="8" t="s">
        <v>6739</v>
      </c>
      <c r="AM1812" s="10">
        <f t="shared" si="252"/>
        <v>2010</v>
      </c>
      <c r="AN1812">
        <f t="shared" si="253"/>
        <v>1</v>
      </c>
      <c r="AO1812">
        <f t="shared" si="259"/>
        <v>0</v>
      </c>
      <c r="AP1812">
        <f t="shared" si="254"/>
        <v>0</v>
      </c>
      <c r="AQ1812">
        <f t="shared" si="255"/>
        <v>1</v>
      </c>
      <c r="AR1812">
        <f t="shared" si="256"/>
        <v>0</v>
      </c>
      <c r="AS1812">
        <f t="shared" si="257"/>
        <v>0</v>
      </c>
      <c r="AT1812">
        <f t="shared" si="258"/>
        <v>0</v>
      </c>
      <c r="AU1812">
        <f t="shared" si="258"/>
        <v>0</v>
      </c>
      <c r="AV1812" t="str">
        <f t="shared" si="260"/>
        <v>2020-05-05T22:22:23</v>
      </c>
    </row>
    <row r="1813" spans="1:48" x14ac:dyDescent="0.25">
      <c r="A1813" s="5">
        <v>1877</v>
      </c>
      <c r="B1813" s="5" t="s">
        <v>5919</v>
      </c>
      <c r="C1813" s="5" t="s">
        <v>5920</v>
      </c>
      <c r="D1813" s="6" t="s">
        <v>5921</v>
      </c>
      <c r="E1813">
        <v>22</v>
      </c>
      <c r="F1813" s="7">
        <v>0.25021957509999998</v>
      </c>
      <c r="G1813" s="7">
        <v>0</v>
      </c>
      <c r="H1813" t="s">
        <v>5922</v>
      </c>
      <c r="I1813">
        <v>42</v>
      </c>
      <c r="J1813">
        <v>21113.39</v>
      </c>
      <c r="K1813">
        <v>30000</v>
      </c>
      <c r="L1813" t="s">
        <v>52</v>
      </c>
      <c r="M1813" s="8" t="s">
        <v>74</v>
      </c>
      <c r="N1813" s="8">
        <v>0.48214285714285698</v>
      </c>
      <c r="O1813">
        <v>0.51785714285714202</v>
      </c>
      <c r="P1813" s="9">
        <v>0</v>
      </c>
      <c r="Q1813">
        <v>30000</v>
      </c>
      <c r="R1813" s="8"/>
      <c r="S1813" s="8"/>
      <c r="AA1813">
        <v>1170529</v>
      </c>
      <c r="AB1813">
        <v>0</v>
      </c>
      <c r="AC1813">
        <v>12</v>
      </c>
      <c r="AD1813">
        <v>0</v>
      </c>
      <c r="AE1813">
        <v>2007</v>
      </c>
      <c r="AF1813" t="s">
        <v>121</v>
      </c>
      <c r="AG1813">
        <v>30000</v>
      </c>
      <c r="AH1813" t="s">
        <v>55</v>
      </c>
      <c r="AI1813" t="s">
        <v>56</v>
      </c>
      <c r="AJ1813">
        <v>1</v>
      </c>
      <c r="AK1813">
        <v>99000</v>
      </c>
      <c r="AL1813" s="8" t="s">
        <v>6740</v>
      </c>
      <c r="AM1813" s="10">
        <f t="shared" si="252"/>
        <v>2017</v>
      </c>
      <c r="AN1813">
        <f t="shared" si="253"/>
        <v>1</v>
      </c>
      <c r="AO1813">
        <f t="shared" si="259"/>
        <v>0</v>
      </c>
      <c r="AP1813">
        <f t="shared" si="254"/>
        <v>0</v>
      </c>
      <c r="AQ1813">
        <f t="shared" si="255"/>
        <v>0</v>
      </c>
      <c r="AR1813">
        <f t="shared" si="256"/>
        <v>0</v>
      </c>
      <c r="AS1813">
        <f t="shared" si="257"/>
        <v>1</v>
      </c>
      <c r="AT1813">
        <f t="shared" si="258"/>
        <v>0</v>
      </c>
      <c r="AU1813">
        <f t="shared" si="258"/>
        <v>1</v>
      </c>
      <c r="AV1813" t="str">
        <f t="shared" si="260"/>
        <v>2020-05-05T22:23:08</v>
      </c>
    </row>
    <row r="1814" spans="1:48" x14ac:dyDescent="0.25">
      <c r="A1814" s="5">
        <v>1878</v>
      </c>
      <c r="B1814" s="5" t="s">
        <v>6741</v>
      </c>
      <c r="C1814" s="5" t="s">
        <v>6742</v>
      </c>
      <c r="D1814" s="6" t="s">
        <v>6743</v>
      </c>
      <c r="E1814">
        <v>7</v>
      </c>
      <c r="F1814" s="7">
        <v>0.23040125889999999</v>
      </c>
      <c r="G1814" s="7">
        <v>0</v>
      </c>
      <c r="H1814" t="s">
        <v>6744</v>
      </c>
      <c r="I1814">
        <v>50</v>
      </c>
      <c r="J1814">
        <v>10159.98</v>
      </c>
      <c r="K1814">
        <v>20000</v>
      </c>
      <c r="L1814" t="s">
        <v>52</v>
      </c>
      <c r="M1814" s="8" t="s">
        <v>63</v>
      </c>
      <c r="N1814" s="8">
        <v>0.92857142857142805</v>
      </c>
      <c r="O1814">
        <v>7.1428571428571397E-2</v>
      </c>
      <c r="P1814" s="9">
        <v>-0.86602540378443904</v>
      </c>
      <c r="Q1814">
        <v>20000</v>
      </c>
      <c r="R1814" s="8"/>
      <c r="S1814" s="8" t="s">
        <v>217</v>
      </c>
      <c r="T1814">
        <v>1221562</v>
      </c>
      <c r="U1814">
        <v>0</v>
      </c>
      <c r="V1814">
        <v>1346889</v>
      </c>
      <c r="W1814">
        <v>1345884</v>
      </c>
      <c r="X1814">
        <v>0</v>
      </c>
      <c r="Y1814">
        <v>125326</v>
      </c>
      <c r="Z1814">
        <v>125326</v>
      </c>
      <c r="AA1814">
        <v>1882967</v>
      </c>
      <c r="AB1814">
        <v>695371</v>
      </c>
      <c r="AC1814">
        <v>12</v>
      </c>
      <c r="AD1814">
        <v>1187596</v>
      </c>
      <c r="AE1814">
        <v>1993</v>
      </c>
      <c r="AF1814" t="s">
        <v>54</v>
      </c>
      <c r="AG1814">
        <v>90000</v>
      </c>
      <c r="AH1814" t="s">
        <v>55</v>
      </c>
      <c r="AI1814" t="s">
        <v>55</v>
      </c>
      <c r="AJ1814">
        <v>0.77848699799999999</v>
      </c>
      <c r="AK1814">
        <v>35805</v>
      </c>
      <c r="AL1814" s="8" t="s">
        <v>6745</v>
      </c>
      <c r="AM1814" s="10">
        <f t="shared" si="252"/>
        <v>2016</v>
      </c>
      <c r="AN1814">
        <f t="shared" si="253"/>
        <v>1</v>
      </c>
      <c r="AO1814">
        <f t="shared" si="259"/>
        <v>0</v>
      </c>
      <c r="AP1814">
        <f t="shared" si="254"/>
        <v>1</v>
      </c>
      <c r="AQ1814">
        <f t="shared" si="255"/>
        <v>0</v>
      </c>
      <c r="AR1814">
        <f t="shared" si="256"/>
        <v>0</v>
      </c>
      <c r="AS1814">
        <f t="shared" si="257"/>
        <v>0</v>
      </c>
      <c r="AT1814">
        <f t="shared" si="258"/>
        <v>0</v>
      </c>
      <c r="AU1814">
        <f t="shared" si="258"/>
        <v>0</v>
      </c>
      <c r="AV1814" t="str">
        <f t="shared" si="260"/>
        <v>2020-05-06T17:53:36</v>
      </c>
    </row>
    <row r="1815" spans="1:48" x14ac:dyDescent="0.25">
      <c r="A1815" s="5">
        <v>1879</v>
      </c>
      <c r="B1815" s="5" t="s">
        <v>6297</v>
      </c>
      <c r="C1815" s="5" t="s">
        <v>6298</v>
      </c>
      <c r="D1815" s="6" t="s">
        <v>6299</v>
      </c>
      <c r="E1815">
        <v>85</v>
      </c>
      <c r="F1815" s="7">
        <v>0.39244790070000002</v>
      </c>
      <c r="G1815" s="7">
        <v>0</v>
      </c>
      <c r="H1815" t="s">
        <v>6288</v>
      </c>
      <c r="I1815">
        <v>0</v>
      </c>
      <c r="J1815">
        <v>0</v>
      </c>
      <c r="K1815">
        <v>20000</v>
      </c>
      <c r="L1815" t="s">
        <v>52</v>
      </c>
      <c r="M1815" s="8" t="s">
        <v>53</v>
      </c>
      <c r="N1815" s="8">
        <v>0.69642857142857095</v>
      </c>
      <c r="O1815">
        <v>0.30357142857142799</v>
      </c>
      <c r="P1815" s="9">
        <v>0.84074634833390405</v>
      </c>
      <c r="Q1815">
        <v>10000</v>
      </c>
      <c r="R1815" s="8"/>
      <c r="S1815" s="8"/>
      <c r="AA1815">
        <v>928119</v>
      </c>
      <c r="AB1815">
        <v>928119</v>
      </c>
      <c r="AC1815">
        <v>12</v>
      </c>
      <c r="AD1815">
        <v>0</v>
      </c>
      <c r="AE1815">
        <v>2003</v>
      </c>
      <c r="AF1815" t="s">
        <v>54</v>
      </c>
      <c r="AG1815">
        <v>100000</v>
      </c>
      <c r="AH1815" t="s">
        <v>55</v>
      </c>
      <c r="AI1815" t="s">
        <v>55</v>
      </c>
      <c r="AJ1815">
        <v>1</v>
      </c>
      <c r="AK1815">
        <v>72900</v>
      </c>
      <c r="AL1815" s="8" t="s">
        <v>6746</v>
      </c>
      <c r="AM1815" s="10">
        <f t="shared" si="252"/>
        <v>2006</v>
      </c>
      <c r="AN1815">
        <f t="shared" si="253"/>
        <v>1</v>
      </c>
      <c r="AO1815">
        <f t="shared" si="259"/>
        <v>0</v>
      </c>
      <c r="AP1815">
        <f t="shared" si="254"/>
        <v>0</v>
      </c>
      <c r="AQ1815">
        <f t="shared" si="255"/>
        <v>1</v>
      </c>
      <c r="AR1815">
        <f t="shared" si="256"/>
        <v>0</v>
      </c>
      <c r="AS1815">
        <f t="shared" si="257"/>
        <v>0</v>
      </c>
      <c r="AT1815">
        <f t="shared" si="258"/>
        <v>0</v>
      </c>
      <c r="AU1815">
        <f t="shared" si="258"/>
        <v>0</v>
      </c>
      <c r="AV1815" t="str">
        <f t="shared" si="260"/>
        <v>2020-05-05T22:23:49</v>
      </c>
    </row>
    <row r="1816" spans="1:48" x14ac:dyDescent="0.25">
      <c r="A1816" s="5">
        <v>1880</v>
      </c>
      <c r="B1816" s="5" t="s">
        <v>6650</v>
      </c>
      <c r="C1816" s="5" t="s">
        <v>6651</v>
      </c>
      <c r="D1816" s="6" t="s">
        <v>6652</v>
      </c>
      <c r="E1816">
        <v>3</v>
      </c>
      <c r="F1816" s="7">
        <v>0</v>
      </c>
      <c r="G1816" s="7"/>
      <c r="H1816" t="s">
        <v>6653</v>
      </c>
      <c r="I1816">
        <v>0</v>
      </c>
      <c r="J1816">
        <v>0</v>
      </c>
      <c r="K1816">
        <v>60000</v>
      </c>
      <c r="L1816" t="s">
        <v>52</v>
      </c>
      <c r="M1816" s="8" t="s">
        <v>86</v>
      </c>
      <c r="N1816" s="8">
        <v>0.60714285714285698</v>
      </c>
      <c r="O1816">
        <v>0.39285714285714202</v>
      </c>
      <c r="P1816" s="9">
        <v>0</v>
      </c>
      <c r="Q1816">
        <v>60000</v>
      </c>
      <c r="R1816" s="8"/>
      <c r="S1816" s="8" t="s">
        <v>103</v>
      </c>
      <c r="T1816">
        <v>752946</v>
      </c>
      <c r="U1816">
        <v>186486</v>
      </c>
      <c r="V1816">
        <v>801929</v>
      </c>
      <c r="W1816">
        <v>-88000</v>
      </c>
      <c r="X1816">
        <v>0</v>
      </c>
      <c r="Y1816">
        <v>652942</v>
      </c>
      <c r="Z1816">
        <v>655890</v>
      </c>
      <c r="AA1816">
        <v>7500969</v>
      </c>
      <c r="AB1816">
        <v>0</v>
      </c>
      <c r="AC1816">
        <v>12</v>
      </c>
      <c r="AD1816">
        <v>0</v>
      </c>
      <c r="AE1816">
        <v>2016</v>
      </c>
      <c r="AF1816" t="s">
        <v>126</v>
      </c>
      <c r="AG1816">
        <v>88000</v>
      </c>
      <c r="AH1816" t="s">
        <v>55</v>
      </c>
      <c r="AI1816" t="s">
        <v>56</v>
      </c>
      <c r="AJ1816">
        <v>0</v>
      </c>
      <c r="AK1816">
        <v>190107</v>
      </c>
      <c r="AL1816" s="8" t="s">
        <v>6747</v>
      </c>
      <c r="AM1816" s="10">
        <f t="shared" si="252"/>
        <v>2019</v>
      </c>
      <c r="AN1816">
        <f t="shared" si="253"/>
        <v>1</v>
      </c>
      <c r="AO1816">
        <f t="shared" si="259"/>
        <v>0</v>
      </c>
      <c r="AP1816">
        <f t="shared" si="254"/>
        <v>0</v>
      </c>
      <c r="AQ1816">
        <f t="shared" si="255"/>
        <v>0</v>
      </c>
      <c r="AR1816">
        <f t="shared" si="256"/>
        <v>1</v>
      </c>
      <c r="AS1816">
        <f t="shared" si="257"/>
        <v>0</v>
      </c>
      <c r="AT1816">
        <f t="shared" si="258"/>
        <v>0</v>
      </c>
      <c r="AU1816">
        <f t="shared" si="258"/>
        <v>1</v>
      </c>
      <c r="AV1816" t="str">
        <f t="shared" si="260"/>
        <v>2020-05-06T17:54:54</v>
      </c>
    </row>
    <row r="1817" spans="1:48" x14ac:dyDescent="0.25">
      <c r="A1817" s="5">
        <v>1881</v>
      </c>
      <c r="B1817" s="5" t="s">
        <v>1620</v>
      </c>
      <c r="C1817" s="5" t="s">
        <v>1621</v>
      </c>
      <c r="D1817" s="6" t="s">
        <v>1622</v>
      </c>
      <c r="E1817">
        <v>31</v>
      </c>
      <c r="F1817" s="7">
        <v>0.35371436890000002</v>
      </c>
      <c r="G1817" s="7">
        <v>0</v>
      </c>
      <c r="H1817" t="s">
        <v>1623</v>
      </c>
      <c r="I1817">
        <v>9</v>
      </c>
      <c r="J1817">
        <v>1802</v>
      </c>
      <c r="K1817">
        <v>15000</v>
      </c>
      <c r="L1817" t="s">
        <v>52</v>
      </c>
      <c r="M1817" s="8" t="s">
        <v>74</v>
      </c>
      <c r="N1817" s="8">
        <v>0.42857142857142799</v>
      </c>
      <c r="O1817">
        <v>0.57142857142857095</v>
      </c>
      <c r="P1817" s="9">
        <v>-0.25247983908330102</v>
      </c>
      <c r="Q1817">
        <v>12000</v>
      </c>
      <c r="R1817" s="8"/>
      <c r="S1817" s="8" t="s">
        <v>217</v>
      </c>
      <c r="T1817">
        <v>226394</v>
      </c>
      <c r="U1817">
        <v>258756</v>
      </c>
      <c r="V1817">
        <v>228252</v>
      </c>
      <c r="W1817">
        <v>188486</v>
      </c>
      <c r="X1817">
        <v>138414</v>
      </c>
      <c r="Y1817">
        <v>112262</v>
      </c>
      <c r="Z1817">
        <v>92943</v>
      </c>
      <c r="AA1817">
        <v>1344881</v>
      </c>
      <c r="AB1817">
        <v>164144</v>
      </c>
      <c r="AC1817">
        <v>12</v>
      </c>
      <c r="AD1817">
        <v>1180737</v>
      </c>
      <c r="AE1817">
        <v>2015</v>
      </c>
      <c r="AF1817" t="s">
        <v>126</v>
      </c>
      <c r="AG1817">
        <v>30000</v>
      </c>
      <c r="AH1817" t="s">
        <v>55</v>
      </c>
      <c r="AI1817" t="s">
        <v>56</v>
      </c>
      <c r="AJ1817">
        <v>0.96912076150000004</v>
      </c>
      <c r="AK1817">
        <v>13440</v>
      </c>
      <c r="AL1817" s="8" t="s">
        <v>6748</v>
      </c>
      <c r="AM1817" s="10">
        <f t="shared" si="252"/>
        <v>2016</v>
      </c>
      <c r="AN1817">
        <f t="shared" si="253"/>
        <v>1</v>
      </c>
      <c r="AO1817">
        <f t="shared" si="259"/>
        <v>0</v>
      </c>
      <c r="AP1817">
        <f t="shared" si="254"/>
        <v>0</v>
      </c>
      <c r="AQ1817">
        <f t="shared" si="255"/>
        <v>0</v>
      </c>
      <c r="AR1817">
        <f t="shared" si="256"/>
        <v>0</v>
      </c>
      <c r="AS1817">
        <f t="shared" si="257"/>
        <v>1</v>
      </c>
      <c r="AT1817">
        <f t="shared" si="258"/>
        <v>0</v>
      </c>
      <c r="AU1817">
        <f t="shared" si="258"/>
        <v>1</v>
      </c>
      <c r="AV1817" t="str">
        <f t="shared" si="260"/>
        <v>2020-05-06T17:55:33</v>
      </c>
    </row>
    <row r="1818" spans="1:48" x14ac:dyDescent="0.25">
      <c r="A1818" s="5">
        <v>1882</v>
      </c>
      <c r="B1818" s="5" t="s">
        <v>6749</v>
      </c>
      <c r="C1818" s="5" t="s">
        <v>6750</v>
      </c>
      <c r="D1818" s="6" t="s">
        <v>6751</v>
      </c>
      <c r="E1818" s="9">
        <v>0</v>
      </c>
      <c r="F1818" s="13">
        <v>0</v>
      </c>
      <c r="G1818" s="13"/>
      <c r="H1818" s="9"/>
      <c r="I1818" s="9">
        <v>0</v>
      </c>
      <c r="J1818" s="9">
        <v>0</v>
      </c>
      <c r="K1818" s="9">
        <v>49900</v>
      </c>
      <c r="L1818" s="9" t="s">
        <v>199</v>
      </c>
      <c r="M1818" s="8" t="s">
        <v>53</v>
      </c>
      <c r="N1818" s="8">
        <v>0.83928571428571397</v>
      </c>
      <c r="O1818" s="9">
        <v>0.160714285714285</v>
      </c>
      <c r="P1818" s="9">
        <v>0</v>
      </c>
      <c r="Q1818" s="9"/>
      <c r="R1818" s="8"/>
      <c r="S1818" s="8"/>
      <c r="T1818" s="9"/>
      <c r="U1818" s="9"/>
      <c r="V1818" s="9"/>
      <c r="W1818" s="9"/>
      <c r="X1818" s="9"/>
      <c r="Y1818" s="9"/>
      <c r="Z1818" s="9"/>
      <c r="AA1818" s="9">
        <v>4035144</v>
      </c>
      <c r="AB1818" s="9">
        <v>3153747</v>
      </c>
      <c r="AC1818" s="9">
        <v>12</v>
      </c>
      <c r="AD1818" s="9">
        <v>881397</v>
      </c>
      <c r="AE1818" s="9">
        <v>2010</v>
      </c>
      <c r="AF1818" s="9" t="s">
        <v>68</v>
      </c>
      <c r="AG1818" s="9">
        <v>3000</v>
      </c>
      <c r="AH1818" s="9" t="s">
        <v>56</v>
      </c>
      <c r="AI1818" s="9" t="s">
        <v>55</v>
      </c>
      <c r="AJ1818" s="9">
        <v>0</v>
      </c>
      <c r="AK1818" s="9">
        <v>71835</v>
      </c>
      <c r="AL1818" s="8"/>
      <c r="AM1818" s="10">
        <f t="shared" si="252"/>
        <v>0</v>
      </c>
      <c r="AN1818">
        <f t="shared" si="253"/>
        <v>0</v>
      </c>
      <c r="AO1818">
        <f t="shared" si="259"/>
        <v>1</v>
      </c>
      <c r="AP1818">
        <f t="shared" si="254"/>
        <v>0</v>
      </c>
      <c r="AQ1818">
        <f t="shared" si="255"/>
        <v>1</v>
      </c>
      <c r="AR1818">
        <f t="shared" si="256"/>
        <v>0</v>
      </c>
      <c r="AS1818">
        <f t="shared" si="257"/>
        <v>0</v>
      </c>
      <c r="AT1818">
        <f t="shared" si="258"/>
        <v>1</v>
      </c>
      <c r="AU1818">
        <f t="shared" si="258"/>
        <v>0</v>
      </c>
      <c r="AV1818">
        <f t="shared" si="260"/>
        <v>0</v>
      </c>
    </row>
    <row r="1819" spans="1:48" x14ac:dyDescent="0.25">
      <c r="A1819" s="5">
        <v>1883</v>
      </c>
      <c r="B1819" s="5" t="s">
        <v>6540</v>
      </c>
      <c r="C1819" s="5" t="s">
        <v>6541</v>
      </c>
      <c r="D1819" s="6" t="s">
        <v>6542</v>
      </c>
      <c r="E1819">
        <v>34</v>
      </c>
      <c r="F1819" s="7">
        <v>0</v>
      </c>
      <c r="G1819" s="7"/>
      <c r="H1819" t="s">
        <v>6543</v>
      </c>
      <c r="I1819">
        <v>0</v>
      </c>
      <c r="J1819">
        <v>0</v>
      </c>
      <c r="K1819">
        <v>80000</v>
      </c>
      <c r="L1819" t="s">
        <v>52</v>
      </c>
      <c r="M1819" s="8" t="s">
        <v>53</v>
      </c>
      <c r="N1819" s="8">
        <v>0.75</v>
      </c>
      <c r="O1819">
        <v>0.25</v>
      </c>
      <c r="P1819" s="9">
        <v>-0.99678265114148601</v>
      </c>
      <c r="Q1819">
        <v>17000</v>
      </c>
      <c r="R1819" s="8"/>
      <c r="S1819" s="8" t="s">
        <v>103</v>
      </c>
      <c r="T1819">
        <v>454171</v>
      </c>
      <c r="U1819">
        <v>69497</v>
      </c>
      <c r="V1819">
        <v>554329</v>
      </c>
      <c r="W1819">
        <v>339875</v>
      </c>
      <c r="X1819">
        <v>5870</v>
      </c>
      <c r="Y1819">
        <v>178042</v>
      </c>
      <c r="Z1819">
        <v>143672</v>
      </c>
      <c r="AA1819">
        <v>1380352</v>
      </c>
      <c r="AB1819">
        <v>439214</v>
      </c>
      <c r="AC1819">
        <v>12</v>
      </c>
      <c r="AD1819">
        <v>941138</v>
      </c>
      <c r="AE1819">
        <v>2011</v>
      </c>
      <c r="AF1819" t="s">
        <v>68</v>
      </c>
      <c r="AG1819">
        <v>200000</v>
      </c>
      <c r="AH1819" t="s">
        <v>55</v>
      </c>
      <c r="AI1819" t="s">
        <v>55</v>
      </c>
      <c r="AJ1819">
        <v>0</v>
      </c>
      <c r="AK1819">
        <v>171767</v>
      </c>
      <c r="AL1819" s="8" t="s">
        <v>6752</v>
      </c>
      <c r="AM1819" s="10">
        <f t="shared" si="252"/>
        <v>2012</v>
      </c>
      <c r="AN1819">
        <f t="shared" si="253"/>
        <v>1</v>
      </c>
      <c r="AO1819">
        <f t="shared" si="259"/>
        <v>0</v>
      </c>
      <c r="AP1819">
        <f t="shared" si="254"/>
        <v>0</v>
      </c>
      <c r="AQ1819">
        <f t="shared" si="255"/>
        <v>1</v>
      </c>
      <c r="AR1819">
        <f t="shared" si="256"/>
        <v>0</v>
      </c>
      <c r="AS1819">
        <f t="shared" si="257"/>
        <v>0</v>
      </c>
      <c r="AT1819">
        <f t="shared" si="258"/>
        <v>0</v>
      </c>
      <c r="AU1819">
        <f t="shared" si="258"/>
        <v>0</v>
      </c>
      <c r="AV1819" t="str">
        <f t="shared" si="260"/>
        <v>2020-05-06T18:00:21</v>
      </c>
    </row>
    <row r="1820" spans="1:48" x14ac:dyDescent="0.25">
      <c r="A1820" s="5">
        <v>1884</v>
      </c>
      <c r="B1820" s="5" t="s">
        <v>2744</v>
      </c>
      <c r="C1820" s="5" t="s">
        <v>2745</v>
      </c>
      <c r="D1820" s="6" t="s">
        <v>2746</v>
      </c>
      <c r="E1820">
        <v>74</v>
      </c>
      <c r="F1820" s="7">
        <v>0.33074674710000002</v>
      </c>
      <c r="G1820" s="7">
        <v>0</v>
      </c>
      <c r="H1820" t="s">
        <v>2747</v>
      </c>
      <c r="I1820">
        <v>21</v>
      </c>
      <c r="J1820">
        <v>12960</v>
      </c>
      <c r="K1820">
        <v>75000</v>
      </c>
      <c r="L1820" t="s">
        <v>52</v>
      </c>
      <c r="M1820" s="8" t="s">
        <v>53</v>
      </c>
      <c r="N1820" s="8">
        <v>0.76785714285714202</v>
      </c>
      <c r="O1820">
        <v>0.23214285714285701</v>
      </c>
      <c r="P1820" s="9">
        <v>0.120548624485669</v>
      </c>
      <c r="Q1820">
        <v>65000</v>
      </c>
      <c r="R1820" s="8"/>
      <c r="S1820" s="8" t="s">
        <v>329</v>
      </c>
      <c r="T1820">
        <v>3230248</v>
      </c>
      <c r="U1820">
        <v>328283</v>
      </c>
      <c r="V1820">
        <v>3230248</v>
      </c>
      <c r="W1820">
        <v>2901964</v>
      </c>
      <c r="X1820">
        <v>0</v>
      </c>
      <c r="Y1820">
        <v>1202429</v>
      </c>
      <c r="Z1820">
        <v>1492000</v>
      </c>
      <c r="AA1820">
        <v>5654672</v>
      </c>
      <c r="AB1820">
        <v>3416672</v>
      </c>
      <c r="AC1820">
        <v>12</v>
      </c>
      <c r="AD1820">
        <v>2238000</v>
      </c>
      <c r="AE1820">
        <v>2008</v>
      </c>
      <c r="AF1820" t="s">
        <v>121</v>
      </c>
      <c r="AG1820">
        <v>100000</v>
      </c>
      <c r="AH1820" t="s">
        <v>55</v>
      </c>
      <c r="AI1820" t="s">
        <v>56</v>
      </c>
      <c r="AJ1820">
        <v>1</v>
      </c>
      <c r="AK1820">
        <v>2700</v>
      </c>
      <c r="AL1820" s="8" t="s">
        <v>6753</v>
      </c>
      <c r="AM1820" s="10">
        <f t="shared" si="252"/>
        <v>2010</v>
      </c>
      <c r="AN1820">
        <f t="shared" si="253"/>
        <v>1</v>
      </c>
      <c r="AO1820">
        <f t="shared" si="259"/>
        <v>0</v>
      </c>
      <c r="AP1820">
        <f t="shared" si="254"/>
        <v>0</v>
      </c>
      <c r="AQ1820">
        <f t="shared" si="255"/>
        <v>1</v>
      </c>
      <c r="AR1820">
        <f t="shared" si="256"/>
        <v>0</v>
      </c>
      <c r="AS1820">
        <f t="shared" si="257"/>
        <v>0</v>
      </c>
      <c r="AT1820">
        <f t="shared" si="258"/>
        <v>0</v>
      </c>
      <c r="AU1820">
        <f t="shared" si="258"/>
        <v>1</v>
      </c>
      <c r="AV1820" t="str">
        <f t="shared" si="260"/>
        <v>2020-05-06T18:01:12</v>
      </c>
    </row>
    <row r="1821" spans="1:48" x14ac:dyDescent="0.25">
      <c r="A1821" s="5">
        <v>1885</v>
      </c>
      <c r="B1821" s="5" t="s">
        <v>4417</v>
      </c>
      <c r="C1821" s="5" t="s">
        <v>4418</v>
      </c>
      <c r="D1821" s="6" t="s">
        <v>4419</v>
      </c>
      <c r="E1821">
        <v>3</v>
      </c>
      <c r="F1821" s="7">
        <v>0.3666348311</v>
      </c>
      <c r="G1821" s="7">
        <v>0</v>
      </c>
      <c r="H1821" t="s">
        <v>4420</v>
      </c>
      <c r="I1821">
        <v>0</v>
      </c>
      <c r="J1821">
        <v>0</v>
      </c>
      <c r="K1821">
        <v>15000</v>
      </c>
      <c r="L1821" t="s">
        <v>52</v>
      </c>
      <c r="M1821" s="8" t="s">
        <v>86</v>
      </c>
      <c r="N1821" s="8">
        <v>0.53571428571428503</v>
      </c>
      <c r="O1821">
        <v>0.46428571428571402</v>
      </c>
      <c r="P1821" s="9">
        <v>0</v>
      </c>
      <c r="Q1821">
        <v>10000</v>
      </c>
      <c r="R1821" s="8"/>
      <c r="S1821" s="8"/>
      <c r="AA1821">
        <v>769884</v>
      </c>
      <c r="AB1821">
        <v>0</v>
      </c>
      <c r="AC1821">
        <v>12</v>
      </c>
      <c r="AD1821">
        <v>0</v>
      </c>
      <c r="AE1821">
        <v>2017</v>
      </c>
      <c r="AF1821" t="s">
        <v>126</v>
      </c>
      <c r="AG1821">
        <v>5000</v>
      </c>
      <c r="AH1821" t="s">
        <v>55</v>
      </c>
      <c r="AI1821" t="s">
        <v>56</v>
      </c>
      <c r="AJ1821">
        <v>1</v>
      </c>
      <c r="AK1821">
        <v>3200</v>
      </c>
      <c r="AL1821" s="8" t="s">
        <v>6754</v>
      </c>
      <c r="AM1821" s="10">
        <f t="shared" si="252"/>
        <v>2018</v>
      </c>
      <c r="AN1821">
        <f t="shared" si="253"/>
        <v>1</v>
      </c>
      <c r="AO1821">
        <f t="shared" si="259"/>
        <v>0</v>
      </c>
      <c r="AP1821">
        <f t="shared" si="254"/>
        <v>0</v>
      </c>
      <c r="AQ1821">
        <f t="shared" si="255"/>
        <v>0</v>
      </c>
      <c r="AR1821">
        <f t="shared" si="256"/>
        <v>1</v>
      </c>
      <c r="AS1821">
        <f t="shared" si="257"/>
        <v>0</v>
      </c>
      <c r="AT1821">
        <f t="shared" si="258"/>
        <v>0</v>
      </c>
      <c r="AU1821">
        <f t="shared" si="258"/>
        <v>1</v>
      </c>
      <c r="AV1821" t="str">
        <f t="shared" si="260"/>
        <v>2020-05-05T22:24:19</v>
      </c>
    </row>
    <row r="1822" spans="1:48" x14ac:dyDescent="0.25">
      <c r="A1822" s="5">
        <v>1886</v>
      </c>
      <c r="B1822" s="5" t="s">
        <v>1610</v>
      </c>
      <c r="C1822" s="5" t="s">
        <v>1611</v>
      </c>
      <c r="D1822" s="6" t="s">
        <v>1612</v>
      </c>
      <c r="E1822">
        <v>28</v>
      </c>
      <c r="F1822" s="7">
        <v>0.36499116679999999</v>
      </c>
      <c r="G1822" s="7">
        <v>0</v>
      </c>
      <c r="H1822" t="s">
        <v>1613</v>
      </c>
      <c r="I1822">
        <v>24</v>
      </c>
      <c r="J1822">
        <v>11796.6</v>
      </c>
      <c r="K1822">
        <v>25000</v>
      </c>
      <c r="L1822" t="s">
        <v>52</v>
      </c>
      <c r="M1822" s="8" t="s">
        <v>86</v>
      </c>
      <c r="N1822" s="8">
        <v>0.64285714285714202</v>
      </c>
      <c r="O1822">
        <v>0.35714285714285698</v>
      </c>
      <c r="P1822" s="9">
        <v>0</v>
      </c>
      <c r="Q1822">
        <v>20000</v>
      </c>
      <c r="R1822" s="8"/>
      <c r="S1822" s="8"/>
      <c r="AA1822">
        <v>1971118</v>
      </c>
      <c r="AB1822">
        <v>0</v>
      </c>
      <c r="AC1822">
        <v>12</v>
      </c>
      <c r="AD1822">
        <v>0</v>
      </c>
      <c r="AE1822">
        <v>2018</v>
      </c>
      <c r="AF1822" t="s">
        <v>126</v>
      </c>
      <c r="AG1822">
        <v>100000</v>
      </c>
      <c r="AH1822" t="s">
        <v>55</v>
      </c>
      <c r="AI1822" t="s">
        <v>56</v>
      </c>
      <c r="AJ1822">
        <v>1</v>
      </c>
      <c r="AK1822">
        <v>5720</v>
      </c>
      <c r="AL1822" s="8" t="s">
        <v>6755</v>
      </c>
      <c r="AM1822" s="10">
        <f t="shared" si="252"/>
        <v>2019</v>
      </c>
      <c r="AN1822">
        <f t="shared" si="253"/>
        <v>1</v>
      </c>
      <c r="AO1822">
        <f t="shared" si="259"/>
        <v>0</v>
      </c>
      <c r="AP1822">
        <f t="shared" si="254"/>
        <v>0</v>
      </c>
      <c r="AQ1822">
        <f t="shared" si="255"/>
        <v>0</v>
      </c>
      <c r="AR1822">
        <f t="shared" si="256"/>
        <v>1</v>
      </c>
      <c r="AS1822">
        <f t="shared" si="257"/>
        <v>0</v>
      </c>
      <c r="AT1822">
        <f t="shared" si="258"/>
        <v>0</v>
      </c>
      <c r="AU1822">
        <f t="shared" si="258"/>
        <v>1</v>
      </c>
      <c r="AV1822" t="str">
        <f t="shared" si="260"/>
        <v>2020-05-06T18:02:16</v>
      </c>
    </row>
    <row r="1823" spans="1:48" x14ac:dyDescent="0.25">
      <c r="A1823" s="5">
        <v>1887</v>
      </c>
      <c r="B1823" s="5" t="s">
        <v>6756</v>
      </c>
      <c r="C1823" s="5" t="s">
        <v>6757</v>
      </c>
      <c r="D1823" s="6" t="s">
        <v>6758</v>
      </c>
      <c r="E1823">
        <v>64</v>
      </c>
      <c r="F1823" s="7">
        <v>0.39673812749999998</v>
      </c>
      <c r="G1823" s="7">
        <v>0</v>
      </c>
      <c r="H1823" t="s">
        <v>283</v>
      </c>
      <c r="I1823">
        <v>79</v>
      </c>
      <c r="J1823">
        <v>90626.5</v>
      </c>
      <c r="K1823">
        <v>100000</v>
      </c>
      <c r="L1823" t="s">
        <v>199</v>
      </c>
      <c r="M1823" s="8" t="s">
        <v>53</v>
      </c>
      <c r="N1823" s="8">
        <v>0.85714285714285698</v>
      </c>
      <c r="O1823">
        <v>0.14285714285714199</v>
      </c>
      <c r="P1823" s="9">
        <v>0.86602540378443904</v>
      </c>
      <c r="R1823" s="8"/>
      <c r="S1823" s="8" t="s">
        <v>103</v>
      </c>
      <c r="T1823">
        <v>12939015</v>
      </c>
      <c r="U1823">
        <v>6277625</v>
      </c>
      <c r="V1823">
        <v>17649229</v>
      </c>
      <c r="W1823">
        <v>6835645</v>
      </c>
      <c r="X1823">
        <v>2113341</v>
      </c>
      <c r="Y1823">
        <v>2128196</v>
      </c>
      <c r="Z1823">
        <v>4550602</v>
      </c>
      <c r="AA1823">
        <v>21167351</v>
      </c>
      <c r="AB1823">
        <v>8574946</v>
      </c>
      <c r="AC1823">
        <v>12</v>
      </c>
      <c r="AD1823">
        <v>12592405</v>
      </c>
      <c r="AE1823">
        <v>2000</v>
      </c>
      <c r="AF1823" t="s">
        <v>54</v>
      </c>
      <c r="AG1823">
        <v>40000</v>
      </c>
      <c r="AH1823" t="s">
        <v>55</v>
      </c>
      <c r="AI1823" t="s">
        <v>55</v>
      </c>
      <c r="AJ1823">
        <v>1</v>
      </c>
      <c r="AK1823">
        <v>664111</v>
      </c>
      <c r="AL1823" s="8"/>
      <c r="AM1823" s="10">
        <f t="shared" si="252"/>
        <v>2006</v>
      </c>
      <c r="AN1823">
        <f t="shared" si="253"/>
        <v>0</v>
      </c>
      <c r="AO1823">
        <f t="shared" si="259"/>
        <v>1</v>
      </c>
      <c r="AP1823">
        <f t="shared" si="254"/>
        <v>0</v>
      </c>
      <c r="AQ1823">
        <f t="shared" si="255"/>
        <v>1</v>
      </c>
      <c r="AR1823">
        <f t="shared" si="256"/>
        <v>0</v>
      </c>
      <c r="AS1823">
        <f t="shared" si="257"/>
        <v>0</v>
      </c>
      <c r="AT1823">
        <f t="shared" si="258"/>
        <v>0</v>
      </c>
      <c r="AU1823">
        <f t="shared" si="258"/>
        <v>0</v>
      </c>
      <c r="AV1823">
        <f t="shared" si="260"/>
        <v>0</v>
      </c>
    </row>
    <row r="1824" spans="1:48" x14ac:dyDescent="0.25">
      <c r="A1824" s="5">
        <v>1888</v>
      </c>
      <c r="B1824" s="5" t="s">
        <v>4855</v>
      </c>
      <c r="C1824" s="5" t="s">
        <v>4856</v>
      </c>
      <c r="D1824" s="6" t="s">
        <v>4857</v>
      </c>
      <c r="E1824">
        <v>3</v>
      </c>
      <c r="F1824" s="7">
        <v>0</v>
      </c>
      <c r="G1824" s="7"/>
      <c r="H1824" t="s">
        <v>4858</v>
      </c>
      <c r="I1824">
        <v>0</v>
      </c>
      <c r="J1824">
        <v>0</v>
      </c>
      <c r="K1824">
        <v>20000</v>
      </c>
      <c r="L1824" t="s">
        <v>52</v>
      </c>
      <c r="M1824" s="8" t="s">
        <v>86</v>
      </c>
      <c r="N1824" s="8">
        <v>0.64285714285714202</v>
      </c>
      <c r="O1824">
        <v>0.35714285714285698</v>
      </c>
      <c r="P1824" s="9">
        <v>0</v>
      </c>
      <c r="Q1824">
        <v>20000</v>
      </c>
      <c r="R1824" s="8"/>
      <c r="S1824" s="8"/>
      <c r="AA1824">
        <v>677524</v>
      </c>
      <c r="AB1824">
        <v>0</v>
      </c>
      <c r="AC1824">
        <v>12</v>
      </c>
      <c r="AD1824">
        <v>0</v>
      </c>
      <c r="AE1824">
        <v>2003</v>
      </c>
      <c r="AF1824" t="s">
        <v>54</v>
      </c>
      <c r="AG1824">
        <v>20000</v>
      </c>
      <c r="AH1824" t="s">
        <v>55</v>
      </c>
      <c r="AI1824" t="s">
        <v>56</v>
      </c>
      <c r="AJ1824">
        <v>0</v>
      </c>
      <c r="AK1824">
        <v>5920</v>
      </c>
      <c r="AL1824" s="8" t="s">
        <v>6759</v>
      </c>
      <c r="AM1824" s="10">
        <f t="shared" si="252"/>
        <v>2009</v>
      </c>
      <c r="AN1824">
        <f t="shared" si="253"/>
        <v>1</v>
      </c>
      <c r="AO1824">
        <f t="shared" si="259"/>
        <v>0</v>
      </c>
      <c r="AP1824">
        <f t="shared" si="254"/>
        <v>0</v>
      </c>
      <c r="AQ1824">
        <f t="shared" si="255"/>
        <v>0</v>
      </c>
      <c r="AR1824">
        <f t="shared" si="256"/>
        <v>1</v>
      </c>
      <c r="AS1824">
        <f t="shared" si="257"/>
        <v>0</v>
      </c>
      <c r="AT1824">
        <f t="shared" si="258"/>
        <v>0</v>
      </c>
      <c r="AU1824">
        <f t="shared" si="258"/>
        <v>1</v>
      </c>
      <c r="AV1824" t="str">
        <f t="shared" si="260"/>
        <v>2020-05-06T19:13:58</v>
      </c>
    </row>
    <row r="1825" spans="1:48" x14ac:dyDescent="0.25">
      <c r="A1825" s="5">
        <v>1889</v>
      </c>
      <c r="B1825" s="5" t="s">
        <v>510</v>
      </c>
      <c r="C1825" s="5" t="s">
        <v>511</v>
      </c>
      <c r="D1825" s="6" t="s">
        <v>512</v>
      </c>
      <c r="E1825">
        <v>111</v>
      </c>
      <c r="F1825" s="7">
        <v>0.39893255230000002</v>
      </c>
      <c r="G1825" s="7">
        <v>0</v>
      </c>
      <c r="H1825" t="s">
        <v>513</v>
      </c>
      <c r="I1825">
        <v>0</v>
      </c>
      <c r="J1825">
        <v>0</v>
      </c>
      <c r="K1825">
        <v>35000</v>
      </c>
      <c r="L1825" t="s">
        <v>52</v>
      </c>
      <c r="M1825" s="8" t="s">
        <v>53</v>
      </c>
      <c r="N1825" s="8">
        <v>0.69642857142857095</v>
      </c>
      <c r="O1825">
        <v>0.30357142857142799</v>
      </c>
      <c r="P1825" s="9">
        <v>0</v>
      </c>
      <c r="Q1825">
        <v>30000</v>
      </c>
      <c r="R1825" s="8"/>
      <c r="S1825" s="8"/>
      <c r="AA1825">
        <v>2099167</v>
      </c>
      <c r="AB1825">
        <v>0</v>
      </c>
      <c r="AC1825">
        <v>12</v>
      </c>
      <c r="AD1825">
        <v>0</v>
      </c>
      <c r="AE1825">
        <v>1997</v>
      </c>
      <c r="AF1825" t="s">
        <v>54</v>
      </c>
      <c r="AG1825">
        <v>10000</v>
      </c>
      <c r="AH1825" t="s">
        <v>56</v>
      </c>
      <c r="AI1825" t="s">
        <v>56</v>
      </c>
      <c r="AJ1825">
        <v>1</v>
      </c>
      <c r="AK1825">
        <v>7400</v>
      </c>
      <c r="AL1825" s="8" t="s">
        <v>6760</v>
      </c>
      <c r="AM1825" s="10">
        <f t="shared" si="252"/>
        <v>2009</v>
      </c>
      <c r="AN1825">
        <f t="shared" si="253"/>
        <v>1</v>
      </c>
      <c r="AO1825">
        <f t="shared" si="259"/>
        <v>0</v>
      </c>
      <c r="AP1825">
        <f t="shared" si="254"/>
        <v>0</v>
      </c>
      <c r="AQ1825">
        <f t="shared" si="255"/>
        <v>1</v>
      </c>
      <c r="AR1825">
        <f t="shared" si="256"/>
        <v>0</v>
      </c>
      <c r="AS1825">
        <f t="shared" si="257"/>
        <v>0</v>
      </c>
      <c r="AT1825">
        <f t="shared" si="258"/>
        <v>1</v>
      </c>
      <c r="AU1825">
        <f t="shared" si="258"/>
        <v>1</v>
      </c>
      <c r="AV1825" t="str">
        <f t="shared" si="260"/>
        <v>2020-05-06T19:16:14</v>
      </c>
    </row>
    <row r="1826" spans="1:48" x14ac:dyDescent="0.25">
      <c r="A1826" s="5">
        <v>1890</v>
      </c>
      <c r="B1826" s="5" t="s">
        <v>3725</v>
      </c>
      <c r="C1826" s="5" t="s">
        <v>6761</v>
      </c>
      <c r="D1826" s="6" t="s">
        <v>6762</v>
      </c>
      <c r="E1826">
        <v>5</v>
      </c>
      <c r="F1826" s="7">
        <v>0.33047061630000002</v>
      </c>
      <c r="G1826" s="7">
        <v>0</v>
      </c>
      <c r="H1826" t="s">
        <v>6763</v>
      </c>
      <c r="I1826">
        <v>12</v>
      </c>
      <c r="J1826">
        <v>11666.67</v>
      </c>
      <c r="K1826">
        <v>60000</v>
      </c>
      <c r="L1826" t="s">
        <v>52</v>
      </c>
      <c r="M1826" s="8" t="s">
        <v>63</v>
      </c>
      <c r="N1826" s="8">
        <v>0.91071428571428503</v>
      </c>
      <c r="O1826">
        <v>8.9285714285714204E-2</v>
      </c>
      <c r="P1826" s="9">
        <v>0.86602540378443904</v>
      </c>
      <c r="Q1826">
        <v>60000</v>
      </c>
      <c r="R1826" s="8"/>
      <c r="S1826" s="8" t="s">
        <v>329</v>
      </c>
      <c r="T1826">
        <v>3158204</v>
      </c>
      <c r="U1826">
        <v>418795</v>
      </c>
      <c r="V1826">
        <v>3212734</v>
      </c>
      <c r="W1826">
        <v>2793938</v>
      </c>
      <c r="X1826">
        <v>209793</v>
      </c>
      <c r="Y1826">
        <v>28857</v>
      </c>
      <c r="Z1826">
        <v>400835</v>
      </c>
      <c r="AA1826">
        <v>8701209</v>
      </c>
      <c r="AB1826">
        <v>8701209</v>
      </c>
      <c r="AC1826">
        <v>12</v>
      </c>
      <c r="AD1826">
        <v>0</v>
      </c>
      <c r="AE1826">
        <v>2013</v>
      </c>
      <c r="AF1826" t="s">
        <v>68</v>
      </c>
      <c r="AG1826">
        <v>80000</v>
      </c>
      <c r="AH1826" t="s">
        <v>55</v>
      </c>
      <c r="AI1826" t="s">
        <v>55</v>
      </c>
      <c r="AJ1826">
        <v>1</v>
      </c>
      <c r="AK1826">
        <v>99000</v>
      </c>
      <c r="AL1826" s="8" t="s">
        <v>6764</v>
      </c>
      <c r="AM1826" s="10">
        <f t="shared" si="252"/>
        <v>2016</v>
      </c>
      <c r="AN1826">
        <f t="shared" si="253"/>
        <v>1</v>
      </c>
      <c r="AO1826">
        <f t="shared" si="259"/>
        <v>0</v>
      </c>
      <c r="AP1826">
        <f t="shared" si="254"/>
        <v>1</v>
      </c>
      <c r="AQ1826">
        <f t="shared" si="255"/>
        <v>0</v>
      </c>
      <c r="AR1826">
        <f t="shared" si="256"/>
        <v>0</v>
      </c>
      <c r="AS1826">
        <f t="shared" si="257"/>
        <v>0</v>
      </c>
      <c r="AT1826">
        <f t="shared" si="258"/>
        <v>0</v>
      </c>
      <c r="AU1826">
        <f t="shared" si="258"/>
        <v>0</v>
      </c>
      <c r="AV1826" t="str">
        <f t="shared" si="260"/>
        <v>2020-05-06T19:17:09</v>
      </c>
    </row>
    <row r="1827" spans="1:48" x14ac:dyDescent="0.25">
      <c r="A1827" s="5">
        <v>1891</v>
      </c>
      <c r="B1827" s="5" t="s">
        <v>6765</v>
      </c>
      <c r="C1827" s="5" t="s">
        <v>6766</v>
      </c>
      <c r="D1827" s="6" t="s">
        <v>6767</v>
      </c>
      <c r="E1827">
        <v>0</v>
      </c>
      <c r="F1827" s="7">
        <v>0.29534353769999999</v>
      </c>
      <c r="G1827" s="7">
        <v>0</v>
      </c>
      <c r="H1827" t="s">
        <v>6768</v>
      </c>
      <c r="I1827">
        <v>0</v>
      </c>
      <c r="J1827">
        <v>0</v>
      </c>
      <c r="K1827">
        <v>20000</v>
      </c>
      <c r="L1827" t="s">
        <v>52</v>
      </c>
      <c r="M1827" s="8" t="s">
        <v>86</v>
      </c>
      <c r="N1827" s="8">
        <v>0.64285714285714202</v>
      </c>
      <c r="O1827">
        <v>0.35714285714285698</v>
      </c>
      <c r="P1827" s="9">
        <v>0</v>
      </c>
      <c r="Q1827">
        <v>13000</v>
      </c>
      <c r="R1827" s="8"/>
      <c r="S1827" s="8"/>
      <c r="AA1827">
        <v>222908</v>
      </c>
      <c r="AB1827">
        <v>0</v>
      </c>
      <c r="AC1827">
        <v>12</v>
      </c>
      <c r="AD1827">
        <v>0</v>
      </c>
      <c r="AE1827">
        <v>2010</v>
      </c>
      <c r="AF1827" t="s">
        <v>68</v>
      </c>
      <c r="AG1827">
        <v>100000</v>
      </c>
      <c r="AH1827" t="s">
        <v>55</v>
      </c>
      <c r="AI1827" t="s">
        <v>56</v>
      </c>
      <c r="AJ1827">
        <v>1</v>
      </c>
      <c r="AK1827">
        <v>7920</v>
      </c>
      <c r="AL1827" s="8" t="s">
        <v>6769</v>
      </c>
      <c r="AM1827" s="10">
        <f t="shared" si="252"/>
        <v>2011</v>
      </c>
      <c r="AN1827">
        <f t="shared" si="253"/>
        <v>1</v>
      </c>
      <c r="AO1827">
        <f t="shared" si="259"/>
        <v>0</v>
      </c>
      <c r="AP1827">
        <f t="shared" si="254"/>
        <v>0</v>
      </c>
      <c r="AQ1827">
        <f t="shared" si="255"/>
        <v>0</v>
      </c>
      <c r="AR1827">
        <f t="shared" si="256"/>
        <v>1</v>
      </c>
      <c r="AS1827">
        <f t="shared" si="257"/>
        <v>0</v>
      </c>
      <c r="AT1827">
        <f t="shared" si="258"/>
        <v>0</v>
      </c>
      <c r="AU1827">
        <f t="shared" si="258"/>
        <v>1</v>
      </c>
      <c r="AV1827" t="str">
        <f t="shared" si="260"/>
        <v>2020-05-06T19:19:48</v>
      </c>
    </row>
    <row r="1828" spans="1:48" x14ac:dyDescent="0.25">
      <c r="A1828" s="5">
        <v>1892</v>
      </c>
      <c r="B1828" s="5" t="s">
        <v>835</v>
      </c>
      <c r="C1828" s="5" t="s">
        <v>836</v>
      </c>
      <c r="D1828" s="6" t="s">
        <v>837</v>
      </c>
      <c r="E1828">
        <v>2</v>
      </c>
      <c r="F1828" s="7">
        <v>0.4491461276</v>
      </c>
      <c r="G1828" s="7">
        <v>0</v>
      </c>
      <c r="H1828" t="s">
        <v>838</v>
      </c>
      <c r="I1828">
        <v>0</v>
      </c>
      <c r="J1828">
        <v>0</v>
      </c>
      <c r="K1828">
        <v>40000</v>
      </c>
      <c r="L1828" t="s">
        <v>52</v>
      </c>
      <c r="M1828" s="8" t="s">
        <v>53</v>
      </c>
      <c r="N1828" s="8">
        <v>0.75</v>
      </c>
      <c r="O1828">
        <v>0.249999999999999</v>
      </c>
      <c r="P1828" s="9">
        <v>0</v>
      </c>
      <c r="Q1828">
        <v>20000</v>
      </c>
      <c r="R1828" s="8"/>
      <c r="S1828" s="8" t="s">
        <v>217</v>
      </c>
      <c r="T1828">
        <v>5920826</v>
      </c>
      <c r="U1828">
        <v>21761</v>
      </c>
      <c r="V1828">
        <v>6088814</v>
      </c>
      <c r="W1828">
        <v>5985950</v>
      </c>
      <c r="X1828">
        <v>0</v>
      </c>
      <c r="Y1828">
        <v>3338031</v>
      </c>
      <c r="Z1828">
        <v>1006886</v>
      </c>
      <c r="AA1828">
        <v>894804</v>
      </c>
      <c r="AB1828">
        <v>0</v>
      </c>
      <c r="AC1828">
        <v>12</v>
      </c>
      <c r="AD1828">
        <v>0</v>
      </c>
      <c r="AE1828">
        <v>2005</v>
      </c>
      <c r="AF1828" t="s">
        <v>121</v>
      </c>
      <c r="AG1828">
        <v>1500000</v>
      </c>
      <c r="AH1828" t="s">
        <v>55</v>
      </c>
      <c r="AI1828" t="s">
        <v>56</v>
      </c>
      <c r="AJ1828">
        <v>1</v>
      </c>
      <c r="AK1828">
        <v>217586</v>
      </c>
      <c r="AL1828" s="8" t="s">
        <v>6770</v>
      </c>
      <c r="AM1828" s="10">
        <f t="shared" si="252"/>
        <v>2011</v>
      </c>
      <c r="AN1828">
        <f t="shared" si="253"/>
        <v>1</v>
      </c>
      <c r="AO1828">
        <f t="shared" si="259"/>
        <v>0</v>
      </c>
      <c r="AP1828">
        <f t="shared" si="254"/>
        <v>0</v>
      </c>
      <c r="AQ1828">
        <f t="shared" si="255"/>
        <v>1</v>
      </c>
      <c r="AR1828">
        <f t="shared" si="256"/>
        <v>0</v>
      </c>
      <c r="AS1828">
        <f t="shared" si="257"/>
        <v>0</v>
      </c>
      <c r="AT1828">
        <f t="shared" si="258"/>
        <v>0</v>
      </c>
      <c r="AU1828">
        <f t="shared" si="258"/>
        <v>1</v>
      </c>
      <c r="AV1828" t="str">
        <f t="shared" si="260"/>
        <v>2020-05-06T19:20:21</v>
      </c>
    </row>
    <row r="1829" spans="1:48" x14ac:dyDescent="0.25">
      <c r="A1829" s="5">
        <v>1893</v>
      </c>
      <c r="B1829" s="5" t="s">
        <v>6771</v>
      </c>
      <c r="C1829" s="5" t="s">
        <v>6772</v>
      </c>
      <c r="D1829" s="6" t="s">
        <v>6773</v>
      </c>
      <c r="E1829">
        <v>3</v>
      </c>
      <c r="F1829" s="7">
        <v>0.36975987640000002</v>
      </c>
      <c r="G1829" s="7">
        <v>0</v>
      </c>
      <c r="H1829" t="s">
        <v>4522</v>
      </c>
      <c r="I1829">
        <v>0</v>
      </c>
      <c r="J1829">
        <v>0</v>
      </c>
      <c r="K1829">
        <v>30000</v>
      </c>
      <c r="L1829" t="s">
        <v>52</v>
      </c>
      <c r="M1829" s="8" t="s">
        <v>63</v>
      </c>
      <c r="N1829" s="8">
        <v>0.91071428571428503</v>
      </c>
      <c r="O1829">
        <v>8.9285714285714204E-2</v>
      </c>
      <c r="P1829" s="9">
        <v>0</v>
      </c>
      <c r="Q1829">
        <v>30000</v>
      </c>
      <c r="R1829" s="8"/>
      <c r="S1829" s="8" t="s">
        <v>217</v>
      </c>
      <c r="T1829">
        <v>2366429</v>
      </c>
      <c r="U1829">
        <v>385228</v>
      </c>
      <c r="V1829">
        <v>2510617</v>
      </c>
      <c r="W1829">
        <v>2125389</v>
      </c>
      <c r="X1829">
        <v>87383</v>
      </c>
      <c r="Y1829">
        <v>125302</v>
      </c>
      <c r="Z1829">
        <v>597080</v>
      </c>
      <c r="AA1829">
        <v>5229385</v>
      </c>
      <c r="AB1829">
        <v>2755927</v>
      </c>
      <c r="AC1829">
        <v>12</v>
      </c>
      <c r="AD1829">
        <v>2473458</v>
      </c>
      <c r="AE1829">
        <v>1997</v>
      </c>
      <c r="AF1829" t="s">
        <v>54</v>
      </c>
      <c r="AG1829">
        <v>251000</v>
      </c>
      <c r="AH1829" t="s">
        <v>55</v>
      </c>
      <c r="AI1829" t="s">
        <v>55</v>
      </c>
      <c r="AJ1829">
        <v>1</v>
      </c>
      <c r="AK1829">
        <v>77990</v>
      </c>
      <c r="AL1829" s="8" t="s">
        <v>6774</v>
      </c>
      <c r="AM1829" s="10">
        <f t="shared" si="252"/>
        <v>2009</v>
      </c>
      <c r="AN1829">
        <f t="shared" si="253"/>
        <v>1</v>
      </c>
      <c r="AO1829">
        <f t="shared" si="259"/>
        <v>0</v>
      </c>
      <c r="AP1829">
        <f t="shared" si="254"/>
        <v>1</v>
      </c>
      <c r="AQ1829">
        <f t="shared" si="255"/>
        <v>0</v>
      </c>
      <c r="AR1829">
        <f t="shared" si="256"/>
        <v>0</v>
      </c>
      <c r="AS1829">
        <f t="shared" si="257"/>
        <v>0</v>
      </c>
      <c r="AT1829">
        <f t="shared" si="258"/>
        <v>0</v>
      </c>
      <c r="AU1829">
        <f t="shared" si="258"/>
        <v>0</v>
      </c>
      <c r="AV1829" t="str">
        <f t="shared" si="260"/>
        <v>2020-05-06T19:20:56</v>
      </c>
    </row>
    <row r="1830" spans="1:48" x14ac:dyDescent="0.25">
      <c r="A1830" s="5">
        <v>1894</v>
      </c>
      <c r="B1830" s="5" t="s">
        <v>3380</v>
      </c>
      <c r="C1830" s="5" t="s">
        <v>3381</v>
      </c>
      <c r="D1830" s="6" t="s">
        <v>3382</v>
      </c>
      <c r="E1830">
        <v>17</v>
      </c>
      <c r="F1830" s="7">
        <v>0.36801330900000001</v>
      </c>
      <c r="G1830" s="7">
        <v>0</v>
      </c>
      <c r="H1830" t="s">
        <v>3383</v>
      </c>
      <c r="I1830">
        <v>13</v>
      </c>
      <c r="J1830">
        <v>5450</v>
      </c>
      <c r="K1830">
        <v>50000</v>
      </c>
      <c r="L1830" t="s">
        <v>52</v>
      </c>
      <c r="M1830" s="8" t="s">
        <v>86</v>
      </c>
      <c r="N1830" s="8">
        <v>0.67857142857142805</v>
      </c>
      <c r="O1830">
        <v>0.32142857142857101</v>
      </c>
      <c r="P1830" s="9">
        <v>3.6972954476037802E-2</v>
      </c>
      <c r="Q1830">
        <v>50000</v>
      </c>
      <c r="R1830" s="8"/>
      <c r="S1830" s="8" t="s">
        <v>217</v>
      </c>
      <c r="T1830">
        <v>2648895</v>
      </c>
      <c r="U1830">
        <v>40921</v>
      </c>
      <c r="V1830">
        <v>2694461</v>
      </c>
      <c r="W1830">
        <v>2541835</v>
      </c>
      <c r="X1830">
        <v>0</v>
      </c>
      <c r="Y1830">
        <v>1379822</v>
      </c>
      <c r="Z1830">
        <v>230000</v>
      </c>
      <c r="AA1830">
        <v>5406990</v>
      </c>
      <c r="AB1830">
        <v>2246205</v>
      </c>
      <c r="AC1830">
        <v>12</v>
      </c>
      <c r="AD1830">
        <v>3160785</v>
      </c>
      <c r="AE1830">
        <v>2015</v>
      </c>
      <c r="AF1830" t="s">
        <v>126</v>
      </c>
      <c r="AG1830">
        <v>150000</v>
      </c>
      <c r="AH1830" t="s">
        <v>55</v>
      </c>
      <c r="AI1830" t="s">
        <v>56</v>
      </c>
      <c r="AJ1830">
        <v>0.96399380150000002</v>
      </c>
      <c r="AK1830">
        <v>42280</v>
      </c>
      <c r="AL1830" s="8" t="s">
        <v>6775</v>
      </c>
      <c r="AM1830" s="10">
        <f t="shared" si="252"/>
        <v>2016</v>
      </c>
      <c r="AN1830">
        <f t="shared" si="253"/>
        <v>1</v>
      </c>
      <c r="AO1830">
        <f t="shared" si="259"/>
        <v>0</v>
      </c>
      <c r="AP1830">
        <f t="shared" si="254"/>
        <v>0</v>
      </c>
      <c r="AQ1830">
        <f t="shared" si="255"/>
        <v>0</v>
      </c>
      <c r="AR1830">
        <f t="shared" si="256"/>
        <v>1</v>
      </c>
      <c r="AS1830">
        <f t="shared" si="257"/>
        <v>0</v>
      </c>
      <c r="AT1830">
        <f t="shared" si="258"/>
        <v>0</v>
      </c>
      <c r="AU1830">
        <f t="shared" si="258"/>
        <v>1</v>
      </c>
      <c r="AV1830" t="str">
        <f t="shared" si="260"/>
        <v>2020-05-06T19:14:46</v>
      </c>
    </row>
    <row r="1831" spans="1:48" x14ac:dyDescent="0.25">
      <c r="A1831" s="5">
        <v>1895</v>
      </c>
      <c r="B1831" s="5" t="s">
        <v>3845</v>
      </c>
      <c r="C1831" s="5" t="s">
        <v>3846</v>
      </c>
      <c r="D1831" s="6" t="s">
        <v>3847</v>
      </c>
      <c r="E1831">
        <v>3</v>
      </c>
      <c r="F1831" s="7">
        <v>0.45341460109999998</v>
      </c>
      <c r="G1831" s="7">
        <v>0</v>
      </c>
      <c r="H1831" t="s">
        <v>3848</v>
      </c>
      <c r="I1831">
        <v>53</v>
      </c>
      <c r="J1831">
        <v>840</v>
      </c>
      <c r="K1831">
        <v>20000</v>
      </c>
      <c r="L1831" t="s">
        <v>52</v>
      </c>
      <c r="M1831" s="8" t="s">
        <v>86</v>
      </c>
      <c r="N1831" s="8">
        <v>0.64285714285714202</v>
      </c>
      <c r="O1831">
        <v>0.35714285714285698</v>
      </c>
      <c r="P1831" s="9">
        <v>0</v>
      </c>
      <c r="Q1831">
        <v>10000</v>
      </c>
      <c r="R1831" s="8"/>
      <c r="S1831" s="8" t="s">
        <v>217</v>
      </c>
      <c r="T1831">
        <v>243634</v>
      </c>
      <c r="U1831">
        <v>34748</v>
      </c>
      <c r="V1831">
        <v>694034</v>
      </c>
      <c r="W1831">
        <v>659286</v>
      </c>
      <c r="X1831">
        <v>0</v>
      </c>
      <c r="Y1831">
        <v>118000</v>
      </c>
      <c r="Z1831">
        <v>73309</v>
      </c>
      <c r="AA1831">
        <v>845983</v>
      </c>
      <c r="AB1831">
        <v>485462</v>
      </c>
      <c r="AC1831">
        <v>12</v>
      </c>
      <c r="AD1831">
        <v>360521</v>
      </c>
      <c r="AE1831">
        <v>2015</v>
      </c>
      <c r="AF1831" t="s">
        <v>126</v>
      </c>
      <c r="AG1831">
        <v>50000</v>
      </c>
      <c r="AH1831" t="s">
        <v>55</v>
      </c>
      <c r="AI1831" t="s">
        <v>56</v>
      </c>
      <c r="AJ1831">
        <v>1</v>
      </c>
      <c r="AK1831">
        <v>38379</v>
      </c>
      <c r="AL1831" s="8" t="s">
        <v>6776</v>
      </c>
      <c r="AM1831" s="10">
        <f t="shared" si="252"/>
        <v>2016</v>
      </c>
      <c r="AN1831">
        <f t="shared" si="253"/>
        <v>1</v>
      </c>
      <c r="AO1831">
        <f t="shared" si="259"/>
        <v>0</v>
      </c>
      <c r="AP1831">
        <f t="shared" si="254"/>
        <v>0</v>
      </c>
      <c r="AQ1831">
        <f t="shared" si="255"/>
        <v>0</v>
      </c>
      <c r="AR1831">
        <f t="shared" si="256"/>
        <v>1</v>
      </c>
      <c r="AS1831">
        <f t="shared" si="257"/>
        <v>0</v>
      </c>
      <c r="AT1831">
        <f t="shared" si="258"/>
        <v>0</v>
      </c>
      <c r="AU1831">
        <f t="shared" si="258"/>
        <v>1</v>
      </c>
      <c r="AV1831" t="str">
        <f t="shared" si="260"/>
        <v>2020-05-06T19:21:57</v>
      </c>
    </row>
    <row r="1832" spans="1:48" x14ac:dyDescent="0.25">
      <c r="A1832" s="5">
        <v>1896</v>
      </c>
      <c r="B1832" s="5" t="s">
        <v>434</v>
      </c>
      <c r="C1832" s="5" t="s">
        <v>435</v>
      </c>
      <c r="D1832" s="6" t="s">
        <v>436</v>
      </c>
      <c r="E1832">
        <v>7</v>
      </c>
      <c r="F1832" s="7">
        <v>0.44538432880000001</v>
      </c>
      <c r="G1832" s="7">
        <v>0</v>
      </c>
      <c r="H1832" t="s">
        <v>437</v>
      </c>
      <c r="I1832">
        <v>0</v>
      </c>
      <c r="J1832">
        <v>0</v>
      </c>
      <c r="K1832">
        <v>20000</v>
      </c>
      <c r="L1832" t="s">
        <v>52</v>
      </c>
      <c r="M1832" s="8" t="s">
        <v>53</v>
      </c>
      <c r="N1832" s="8">
        <v>0.80357142857142805</v>
      </c>
      <c r="O1832">
        <v>0.19642857142857101</v>
      </c>
      <c r="P1832" s="9">
        <v>0</v>
      </c>
      <c r="Q1832">
        <v>20000</v>
      </c>
      <c r="R1832" s="8"/>
      <c r="S1832" s="8" t="s">
        <v>217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3687947</v>
      </c>
      <c r="AB1832">
        <v>0</v>
      </c>
      <c r="AC1832">
        <v>12</v>
      </c>
      <c r="AD1832">
        <v>0</v>
      </c>
      <c r="AE1832">
        <v>2007</v>
      </c>
      <c r="AF1832" t="s">
        <v>121</v>
      </c>
      <c r="AG1832">
        <v>100000</v>
      </c>
      <c r="AH1832" t="s">
        <v>55</v>
      </c>
      <c r="AI1832" t="s">
        <v>56</v>
      </c>
      <c r="AJ1832">
        <v>1</v>
      </c>
      <c r="AK1832">
        <v>11880</v>
      </c>
      <c r="AL1832" s="8" t="s">
        <v>6777</v>
      </c>
      <c r="AM1832" s="10">
        <f t="shared" si="252"/>
        <v>2011</v>
      </c>
      <c r="AN1832">
        <f t="shared" si="253"/>
        <v>1</v>
      </c>
      <c r="AO1832">
        <f t="shared" si="259"/>
        <v>0</v>
      </c>
      <c r="AP1832">
        <f t="shared" si="254"/>
        <v>0</v>
      </c>
      <c r="AQ1832">
        <f t="shared" si="255"/>
        <v>1</v>
      </c>
      <c r="AR1832">
        <f t="shared" si="256"/>
        <v>0</v>
      </c>
      <c r="AS1832">
        <f t="shared" si="257"/>
        <v>0</v>
      </c>
      <c r="AT1832">
        <f t="shared" si="258"/>
        <v>0</v>
      </c>
      <c r="AU1832">
        <f t="shared" si="258"/>
        <v>1</v>
      </c>
      <c r="AV1832" t="str">
        <f t="shared" si="260"/>
        <v>2020-05-06T19:26:44</v>
      </c>
    </row>
    <row r="1833" spans="1:48" x14ac:dyDescent="0.25">
      <c r="A1833" s="5">
        <v>1897</v>
      </c>
      <c r="B1833" s="5" t="s">
        <v>1520</v>
      </c>
      <c r="C1833" s="5" t="s">
        <v>1521</v>
      </c>
      <c r="D1833" s="6" t="s">
        <v>1522</v>
      </c>
      <c r="E1833">
        <v>7</v>
      </c>
      <c r="F1833" s="7">
        <v>0.59949956810000005</v>
      </c>
      <c r="G1833" s="7">
        <v>0</v>
      </c>
      <c r="H1833" t="s">
        <v>1523</v>
      </c>
      <c r="I1833">
        <v>75</v>
      </c>
      <c r="J1833">
        <v>17250</v>
      </c>
      <c r="K1833">
        <v>30000</v>
      </c>
      <c r="L1833" t="s">
        <v>52</v>
      </c>
      <c r="M1833" s="8" t="s">
        <v>53</v>
      </c>
      <c r="N1833" s="8">
        <v>0.76785714285714202</v>
      </c>
      <c r="O1833">
        <v>0.23214285714285701</v>
      </c>
      <c r="P1833" s="9">
        <v>-0.98731023362816706</v>
      </c>
      <c r="Q1833">
        <v>20000</v>
      </c>
      <c r="R1833" s="8"/>
      <c r="S1833" s="8" t="s">
        <v>217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2798449</v>
      </c>
      <c r="AB1833">
        <v>0</v>
      </c>
      <c r="AC1833">
        <v>12</v>
      </c>
      <c r="AD1833">
        <v>0</v>
      </c>
      <c r="AE1833">
        <v>2016</v>
      </c>
      <c r="AF1833" t="s">
        <v>126</v>
      </c>
      <c r="AG1833">
        <v>200000</v>
      </c>
      <c r="AH1833" t="s">
        <v>55</v>
      </c>
      <c r="AI1833" t="s">
        <v>55</v>
      </c>
      <c r="AJ1833">
        <v>0.78268037180000005</v>
      </c>
      <c r="AK1833">
        <v>86000</v>
      </c>
      <c r="AL1833" s="8" t="s">
        <v>6778</v>
      </c>
      <c r="AM1833" s="10">
        <f t="shared" si="252"/>
        <v>2016</v>
      </c>
      <c r="AN1833">
        <f t="shared" si="253"/>
        <v>1</v>
      </c>
      <c r="AO1833">
        <f t="shared" si="259"/>
        <v>0</v>
      </c>
      <c r="AP1833">
        <f t="shared" si="254"/>
        <v>0</v>
      </c>
      <c r="AQ1833">
        <f t="shared" si="255"/>
        <v>1</v>
      </c>
      <c r="AR1833">
        <f t="shared" si="256"/>
        <v>0</v>
      </c>
      <c r="AS1833">
        <f t="shared" si="257"/>
        <v>0</v>
      </c>
      <c r="AT1833">
        <f t="shared" si="258"/>
        <v>0</v>
      </c>
      <c r="AU1833">
        <f t="shared" si="258"/>
        <v>0</v>
      </c>
      <c r="AV1833" t="str">
        <f t="shared" si="260"/>
        <v>2020-05-06T19:27:34</v>
      </c>
    </row>
    <row r="1834" spans="1:48" x14ac:dyDescent="0.25">
      <c r="A1834" s="5">
        <v>1898</v>
      </c>
      <c r="B1834" s="5" t="s">
        <v>6779</v>
      </c>
      <c r="C1834" s="5" t="s">
        <v>6780</v>
      </c>
      <c r="D1834" s="6" t="s">
        <v>6781</v>
      </c>
      <c r="E1834">
        <v>3</v>
      </c>
      <c r="F1834" s="7">
        <v>0</v>
      </c>
      <c r="G1834" s="7"/>
      <c r="H1834" t="s">
        <v>6782</v>
      </c>
      <c r="I1834">
        <v>0</v>
      </c>
      <c r="J1834">
        <v>0</v>
      </c>
      <c r="K1834">
        <v>250000</v>
      </c>
      <c r="L1834" t="s">
        <v>199</v>
      </c>
      <c r="M1834" s="8" t="s">
        <v>63</v>
      </c>
      <c r="N1834" s="8">
        <v>0.94642857142857095</v>
      </c>
      <c r="O1834">
        <v>5.3571428571428499E-2</v>
      </c>
      <c r="P1834" s="9">
        <v>0</v>
      </c>
      <c r="R1834" s="8"/>
      <c r="S1834" s="8" t="s">
        <v>329</v>
      </c>
      <c r="T1834">
        <v>33590798</v>
      </c>
      <c r="U1834">
        <v>28802791</v>
      </c>
      <c r="V1834">
        <v>35069468</v>
      </c>
      <c r="W1834">
        <v>6266676</v>
      </c>
      <c r="X1834">
        <v>0</v>
      </c>
      <c r="Y1834">
        <v>0</v>
      </c>
      <c r="Z1834">
        <v>0</v>
      </c>
      <c r="AA1834">
        <v>84443992</v>
      </c>
      <c r="AB1834">
        <v>10717215</v>
      </c>
      <c r="AC1834">
        <v>12</v>
      </c>
      <c r="AD1834">
        <v>73726777</v>
      </c>
      <c r="AE1834">
        <v>2001</v>
      </c>
      <c r="AF1834" t="s">
        <v>54</v>
      </c>
      <c r="AG1834">
        <v>300000</v>
      </c>
      <c r="AH1834" t="s">
        <v>56</v>
      </c>
      <c r="AI1834" t="s">
        <v>55</v>
      </c>
      <c r="AJ1834">
        <v>0</v>
      </c>
      <c r="AK1834">
        <v>10331455</v>
      </c>
      <c r="AL1834" s="8"/>
      <c r="AM1834" s="10">
        <f t="shared" si="252"/>
        <v>2018</v>
      </c>
      <c r="AN1834">
        <f t="shared" si="253"/>
        <v>0</v>
      </c>
      <c r="AO1834">
        <f t="shared" si="259"/>
        <v>1</v>
      </c>
      <c r="AP1834">
        <f t="shared" si="254"/>
        <v>1</v>
      </c>
      <c r="AQ1834">
        <f t="shared" si="255"/>
        <v>0</v>
      </c>
      <c r="AR1834">
        <f t="shared" si="256"/>
        <v>0</v>
      </c>
      <c r="AS1834">
        <f t="shared" si="257"/>
        <v>0</v>
      </c>
      <c r="AT1834">
        <f t="shared" si="258"/>
        <v>1</v>
      </c>
      <c r="AU1834">
        <f t="shared" si="258"/>
        <v>0</v>
      </c>
      <c r="AV1834">
        <f t="shared" si="260"/>
        <v>0</v>
      </c>
    </row>
    <row r="1835" spans="1:48" x14ac:dyDescent="0.25">
      <c r="A1835" s="5">
        <v>1899</v>
      </c>
      <c r="B1835" s="5" t="s">
        <v>6040</v>
      </c>
      <c r="C1835" s="5" t="s">
        <v>6041</v>
      </c>
      <c r="D1835" s="6" t="s">
        <v>6042</v>
      </c>
      <c r="E1835">
        <v>3</v>
      </c>
      <c r="F1835" s="7">
        <v>0.52588963799999999</v>
      </c>
      <c r="G1835" s="7">
        <v>0</v>
      </c>
      <c r="H1835" t="s">
        <v>6043</v>
      </c>
      <c r="I1835">
        <v>0</v>
      </c>
      <c r="J1835">
        <v>0</v>
      </c>
      <c r="K1835">
        <v>100000</v>
      </c>
      <c r="L1835" t="s">
        <v>52</v>
      </c>
      <c r="M1835" s="8" t="s">
        <v>53</v>
      </c>
      <c r="N1835" s="8">
        <v>0.78571428571428503</v>
      </c>
      <c r="O1835">
        <v>0.214285714285714</v>
      </c>
      <c r="P1835" s="9">
        <v>0</v>
      </c>
      <c r="Q1835">
        <v>100000</v>
      </c>
      <c r="R1835" s="8"/>
      <c r="S1835" s="8" t="s">
        <v>6044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8581828</v>
      </c>
      <c r="AB1835">
        <v>0</v>
      </c>
      <c r="AC1835">
        <v>12</v>
      </c>
      <c r="AD1835">
        <v>0</v>
      </c>
      <c r="AE1835">
        <v>2013</v>
      </c>
      <c r="AF1835" t="s">
        <v>68</v>
      </c>
      <c r="AG1835">
        <v>1300000</v>
      </c>
      <c r="AH1835" t="s">
        <v>55</v>
      </c>
      <c r="AI1835" t="s">
        <v>56</v>
      </c>
      <c r="AJ1835">
        <v>1</v>
      </c>
      <c r="AK1835">
        <v>114000</v>
      </c>
      <c r="AL1835" s="8" t="s">
        <v>6783</v>
      </c>
      <c r="AM1835" s="10">
        <f t="shared" si="252"/>
        <v>2018</v>
      </c>
      <c r="AN1835">
        <f t="shared" si="253"/>
        <v>1</v>
      </c>
      <c r="AO1835">
        <f t="shared" si="259"/>
        <v>0</v>
      </c>
      <c r="AP1835">
        <f t="shared" si="254"/>
        <v>0</v>
      </c>
      <c r="AQ1835">
        <f t="shared" si="255"/>
        <v>1</v>
      </c>
      <c r="AR1835">
        <f t="shared" si="256"/>
        <v>0</v>
      </c>
      <c r="AS1835">
        <f t="shared" si="257"/>
        <v>0</v>
      </c>
      <c r="AT1835">
        <f t="shared" si="258"/>
        <v>0</v>
      </c>
      <c r="AU1835">
        <f t="shared" si="258"/>
        <v>1</v>
      </c>
      <c r="AV1835" t="str">
        <f t="shared" si="260"/>
        <v>2020-05-06T19:33:20</v>
      </c>
    </row>
    <row r="1836" spans="1:48" x14ac:dyDescent="0.25">
      <c r="A1836" s="5">
        <v>1900</v>
      </c>
      <c r="B1836" s="5" t="s">
        <v>6784</v>
      </c>
      <c r="C1836" s="5" t="s">
        <v>6785</v>
      </c>
      <c r="D1836" s="6" t="s">
        <v>6786</v>
      </c>
      <c r="E1836">
        <v>9</v>
      </c>
      <c r="F1836" s="7">
        <v>0.453873364</v>
      </c>
      <c r="G1836" s="7">
        <v>0</v>
      </c>
      <c r="H1836" t="s">
        <v>6787</v>
      </c>
      <c r="I1836">
        <v>0</v>
      </c>
      <c r="J1836">
        <v>0</v>
      </c>
      <c r="K1836">
        <v>10000</v>
      </c>
      <c r="L1836" t="s">
        <v>199</v>
      </c>
      <c r="M1836" s="8" t="s">
        <v>86</v>
      </c>
      <c r="N1836" s="8">
        <v>0.55357142857142805</v>
      </c>
      <c r="O1836">
        <v>0.44642857142857101</v>
      </c>
      <c r="P1836" s="9">
        <v>0.86602540378443904</v>
      </c>
      <c r="R1836" s="8"/>
      <c r="S1836" s="8"/>
      <c r="AA1836">
        <v>40007</v>
      </c>
      <c r="AB1836">
        <v>0</v>
      </c>
      <c r="AC1836">
        <v>12</v>
      </c>
      <c r="AD1836">
        <v>0</v>
      </c>
      <c r="AE1836">
        <v>2002</v>
      </c>
      <c r="AF1836" t="s">
        <v>54</v>
      </c>
      <c r="AG1836">
        <v>10000</v>
      </c>
      <c r="AH1836" t="s">
        <v>55</v>
      </c>
      <c r="AI1836" t="s">
        <v>55</v>
      </c>
      <c r="AJ1836">
        <v>1</v>
      </c>
      <c r="AK1836">
        <v>1620</v>
      </c>
      <c r="AL1836" s="8"/>
      <c r="AM1836" s="10">
        <f t="shared" si="252"/>
        <v>2017</v>
      </c>
      <c r="AN1836">
        <f t="shared" si="253"/>
        <v>0</v>
      </c>
      <c r="AO1836">
        <f t="shared" si="259"/>
        <v>1</v>
      </c>
      <c r="AP1836">
        <f t="shared" si="254"/>
        <v>0</v>
      </c>
      <c r="AQ1836">
        <f t="shared" si="255"/>
        <v>0</v>
      </c>
      <c r="AR1836">
        <f t="shared" si="256"/>
        <v>1</v>
      </c>
      <c r="AS1836">
        <f t="shared" si="257"/>
        <v>0</v>
      </c>
      <c r="AT1836">
        <f t="shared" si="258"/>
        <v>0</v>
      </c>
      <c r="AU1836">
        <f t="shared" si="258"/>
        <v>0</v>
      </c>
      <c r="AV1836">
        <f t="shared" si="260"/>
        <v>0</v>
      </c>
    </row>
    <row r="1837" spans="1:48" x14ac:dyDescent="0.25">
      <c r="A1837" s="5">
        <v>1901</v>
      </c>
      <c r="B1837" s="5" t="s">
        <v>6246</v>
      </c>
      <c r="C1837" s="5" t="s">
        <v>6247</v>
      </c>
      <c r="D1837" s="6" t="s">
        <v>6248</v>
      </c>
      <c r="E1837">
        <v>9</v>
      </c>
      <c r="F1837" s="7">
        <v>0.4788656395</v>
      </c>
      <c r="G1837" s="7">
        <v>0</v>
      </c>
      <c r="H1837" t="s">
        <v>4963</v>
      </c>
      <c r="I1837">
        <v>34</v>
      </c>
      <c r="J1837">
        <v>113370</v>
      </c>
      <c r="K1837">
        <v>120000</v>
      </c>
      <c r="L1837" t="s">
        <v>199</v>
      </c>
      <c r="M1837" s="8" t="s">
        <v>53</v>
      </c>
      <c r="N1837" s="8">
        <v>0.875</v>
      </c>
      <c r="O1837">
        <v>0.125</v>
      </c>
      <c r="P1837" s="9">
        <v>-0.86602540378443904</v>
      </c>
      <c r="R1837" s="8"/>
      <c r="S1837" s="8" t="s">
        <v>103</v>
      </c>
      <c r="T1837">
        <v>13024164</v>
      </c>
      <c r="U1837">
        <v>15077466</v>
      </c>
      <c r="V1837">
        <v>38301960</v>
      </c>
      <c r="W1837">
        <v>16434655</v>
      </c>
      <c r="X1837">
        <v>7481000</v>
      </c>
      <c r="Y1837">
        <v>6178732</v>
      </c>
      <c r="Z1837">
        <v>4568089</v>
      </c>
      <c r="AA1837">
        <v>41448646</v>
      </c>
      <c r="AB1837">
        <v>9859811</v>
      </c>
      <c r="AC1837">
        <v>12</v>
      </c>
      <c r="AD1837">
        <v>31588835</v>
      </c>
      <c r="AE1837">
        <v>2006</v>
      </c>
      <c r="AF1837" t="s">
        <v>121</v>
      </c>
      <c r="AG1837">
        <v>2897000</v>
      </c>
      <c r="AH1837" t="s">
        <v>55</v>
      </c>
      <c r="AI1837" t="s">
        <v>55</v>
      </c>
      <c r="AJ1837">
        <v>1</v>
      </c>
      <c r="AK1837">
        <v>582400</v>
      </c>
      <c r="AL1837" s="8"/>
      <c r="AM1837" s="10">
        <f t="shared" si="252"/>
        <v>2015</v>
      </c>
      <c r="AN1837">
        <f t="shared" si="253"/>
        <v>0</v>
      </c>
      <c r="AO1837">
        <f t="shared" si="259"/>
        <v>1</v>
      </c>
      <c r="AP1837">
        <f t="shared" si="254"/>
        <v>0</v>
      </c>
      <c r="AQ1837">
        <f t="shared" si="255"/>
        <v>1</v>
      </c>
      <c r="AR1837">
        <f t="shared" si="256"/>
        <v>0</v>
      </c>
      <c r="AS1837">
        <f t="shared" si="257"/>
        <v>0</v>
      </c>
      <c r="AT1837">
        <f t="shared" si="258"/>
        <v>0</v>
      </c>
      <c r="AU1837">
        <f t="shared" si="258"/>
        <v>0</v>
      </c>
      <c r="AV1837">
        <f t="shared" si="260"/>
        <v>0</v>
      </c>
    </row>
    <row r="1838" spans="1:48" x14ac:dyDescent="0.25">
      <c r="A1838" s="5">
        <v>1902</v>
      </c>
      <c r="B1838" s="5" t="s">
        <v>2573</v>
      </c>
      <c r="C1838" s="5" t="s">
        <v>2574</v>
      </c>
      <c r="D1838" s="6" t="s">
        <v>2575</v>
      </c>
      <c r="E1838">
        <v>76</v>
      </c>
      <c r="F1838" s="7">
        <v>0.61427131930000001</v>
      </c>
      <c r="G1838" s="7">
        <v>0</v>
      </c>
      <c r="H1838" t="s">
        <v>2576</v>
      </c>
      <c r="I1838">
        <v>0</v>
      </c>
      <c r="J1838">
        <v>0</v>
      </c>
      <c r="K1838">
        <v>30000</v>
      </c>
      <c r="L1838" t="s">
        <v>52</v>
      </c>
      <c r="M1838" s="8" t="s">
        <v>74</v>
      </c>
      <c r="N1838" s="8">
        <v>0.44642857142857101</v>
      </c>
      <c r="O1838">
        <v>0.55357142857142805</v>
      </c>
      <c r="P1838" s="9">
        <v>0.91254157604640596</v>
      </c>
      <c r="Q1838">
        <v>10000</v>
      </c>
      <c r="R1838" s="8"/>
      <c r="S1838" s="8"/>
      <c r="AA1838">
        <v>1272458</v>
      </c>
      <c r="AB1838">
        <v>0</v>
      </c>
      <c r="AC1838">
        <v>12</v>
      </c>
      <c r="AD1838">
        <v>0</v>
      </c>
      <c r="AE1838">
        <v>2016</v>
      </c>
      <c r="AF1838" t="s">
        <v>126</v>
      </c>
      <c r="AG1838">
        <v>20000</v>
      </c>
      <c r="AH1838" t="s">
        <v>55</v>
      </c>
      <c r="AI1838" t="s">
        <v>56</v>
      </c>
      <c r="AJ1838">
        <v>0.95967779740000003</v>
      </c>
      <c r="AK1838">
        <v>3520</v>
      </c>
      <c r="AL1838" s="8" t="s">
        <v>6788</v>
      </c>
      <c r="AM1838" s="10">
        <f t="shared" si="252"/>
        <v>2016</v>
      </c>
      <c r="AN1838">
        <f t="shared" si="253"/>
        <v>1</v>
      </c>
      <c r="AO1838">
        <f t="shared" si="259"/>
        <v>0</v>
      </c>
      <c r="AP1838">
        <f t="shared" si="254"/>
        <v>0</v>
      </c>
      <c r="AQ1838">
        <f t="shared" si="255"/>
        <v>0</v>
      </c>
      <c r="AR1838">
        <f t="shared" si="256"/>
        <v>0</v>
      </c>
      <c r="AS1838">
        <f t="shared" si="257"/>
        <v>1</v>
      </c>
      <c r="AT1838">
        <f t="shared" si="258"/>
        <v>0</v>
      </c>
      <c r="AU1838">
        <f t="shared" si="258"/>
        <v>1</v>
      </c>
      <c r="AV1838" t="str">
        <f t="shared" si="260"/>
        <v>2020-05-06T19:38:46</v>
      </c>
    </row>
    <row r="1839" spans="1:48" x14ac:dyDescent="0.25">
      <c r="A1839" s="5">
        <v>1903</v>
      </c>
      <c r="B1839" s="5" t="s">
        <v>907</v>
      </c>
      <c r="C1839" s="5" t="s">
        <v>908</v>
      </c>
      <c r="D1839" s="6" t="s">
        <v>909</v>
      </c>
      <c r="E1839">
        <v>0</v>
      </c>
      <c r="F1839" s="7">
        <v>0.36902845239999998</v>
      </c>
      <c r="G1839" s="7">
        <v>0</v>
      </c>
      <c r="H1839" t="s">
        <v>910</v>
      </c>
      <c r="I1839">
        <v>0</v>
      </c>
      <c r="J1839">
        <v>0</v>
      </c>
      <c r="K1839">
        <v>34000</v>
      </c>
      <c r="L1839" t="s">
        <v>52</v>
      </c>
      <c r="M1839" s="8" t="s">
        <v>53</v>
      </c>
      <c r="N1839" s="8">
        <v>0.75</v>
      </c>
      <c r="O1839">
        <v>0.249999999999999</v>
      </c>
      <c r="P1839" s="9">
        <v>0</v>
      </c>
      <c r="Q1839">
        <v>34000</v>
      </c>
      <c r="R1839" s="8"/>
      <c r="S1839" s="8" t="s">
        <v>217</v>
      </c>
      <c r="T1839">
        <v>4682863</v>
      </c>
      <c r="U1839">
        <v>2306774</v>
      </c>
      <c r="V1839">
        <v>4696415</v>
      </c>
      <c r="W1839">
        <v>2389641</v>
      </c>
      <c r="X1839">
        <v>0</v>
      </c>
      <c r="Y1839">
        <v>2555899</v>
      </c>
      <c r="Z1839">
        <v>489694</v>
      </c>
      <c r="AA1839">
        <v>5257468</v>
      </c>
      <c r="AB1839">
        <v>1322142</v>
      </c>
      <c r="AC1839">
        <v>12</v>
      </c>
      <c r="AD1839">
        <v>3935326</v>
      </c>
      <c r="AE1839">
        <v>2015</v>
      </c>
      <c r="AF1839" t="s">
        <v>126</v>
      </c>
      <c r="AG1839">
        <v>78800</v>
      </c>
      <c r="AH1839" t="s">
        <v>55</v>
      </c>
      <c r="AI1839" t="s">
        <v>56</v>
      </c>
      <c r="AJ1839">
        <v>1</v>
      </c>
      <c r="AK1839">
        <v>201630</v>
      </c>
      <c r="AL1839" s="8" t="s">
        <v>6789</v>
      </c>
      <c r="AM1839" s="10">
        <f t="shared" si="252"/>
        <v>2019</v>
      </c>
      <c r="AN1839">
        <f t="shared" si="253"/>
        <v>1</v>
      </c>
      <c r="AO1839">
        <f t="shared" si="259"/>
        <v>0</v>
      </c>
      <c r="AP1839">
        <f t="shared" si="254"/>
        <v>0</v>
      </c>
      <c r="AQ1839">
        <f t="shared" si="255"/>
        <v>1</v>
      </c>
      <c r="AR1839">
        <f t="shared" si="256"/>
        <v>0</v>
      </c>
      <c r="AS1839">
        <f t="shared" si="257"/>
        <v>0</v>
      </c>
      <c r="AT1839">
        <f t="shared" si="258"/>
        <v>0</v>
      </c>
      <c r="AU1839">
        <f t="shared" si="258"/>
        <v>1</v>
      </c>
      <c r="AV1839" t="str">
        <f t="shared" si="260"/>
        <v>2020-05-07T17:09:27</v>
      </c>
    </row>
    <row r="1840" spans="1:48" x14ac:dyDescent="0.25">
      <c r="A1840" s="5">
        <v>1904</v>
      </c>
      <c r="B1840" s="5" t="s">
        <v>656</v>
      </c>
      <c r="C1840" s="5" t="s">
        <v>657</v>
      </c>
      <c r="D1840" s="6" t="s">
        <v>658</v>
      </c>
      <c r="E1840">
        <v>5</v>
      </c>
      <c r="F1840" s="7">
        <v>0.44048957900000002</v>
      </c>
      <c r="G1840" s="7">
        <v>0</v>
      </c>
      <c r="H1840" t="s">
        <v>659</v>
      </c>
      <c r="I1840">
        <v>100</v>
      </c>
      <c r="J1840">
        <v>14000</v>
      </c>
      <c r="K1840">
        <v>50000</v>
      </c>
      <c r="L1840" t="s">
        <v>52</v>
      </c>
      <c r="M1840" s="8" t="s">
        <v>53</v>
      </c>
      <c r="N1840" s="8">
        <v>0.80357142857142805</v>
      </c>
      <c r="O1840">
        <v>0.19642857142857101</v>
      </c>
      <c r="P1840" s="9">
        <v>0</v>
      </c>
      <c r="Q1840">
        <v>50000</v>
      </c>
      <c r="R1840" s="8"/>
      <c r="S1840" s="8" t="s">
        <v>217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5938468</v>
      </c>
      <c r="AB1840">
        <v>0</v>
      </c>
      <c r="AC1840">
        <v>12</v>
      </c>
      <c r="AD1840">
        <v>0</v>
      </c>
      <c r="AE1840">
        <v>2008</v>
      </c>
      <c r="AF1840" t="s">
        <v>121</v>
      </c>
      <c r="AG1840">
        <v>550000</v>
      </c>
      <c r="AH1840" t="s">
        <v>55</v>
      </c>
      <c r="AI1840" t="s">
        <v>56</v>
      </c>
      <c r="AJ1840">
        <v>1</v>
      </c>
      <c r="AK1840">
        <v>7040</v>
      </c>
      <c r="AL1840" s="8" t="s">
        <v>6790</v>
      </c>
      <c r="AM1840" s="10">
        <f t="shared" si="252"/>
        <v>2016</v>
      </c>
      <c r="AN1840">
        <f t="shared" si="253"/>
        <v>1</v>
      </c>
      <c r="AO1840">
        <f t="shared" si="259"/>
        <v>0</v>
      </c>
      <c r="AP1840">
        <f t="shared" si="254"/>
        <v>0</v>
      </c>
      <c r="AQ1840">
        <f t="shared" si="255"/>
        <v>1</v>
      </c>
      <c r="AR1840">
        <f t="shared" si="256"/>
        <v>0</v>
      </c>
      <c r="AS1840">
        <f t="shared" si="257"/>
        <v>0</v>
      </c>
      <c r="AT1840">
        <f t="shared" si="258"/>
        <v>0</v>
      </c>
      <c r="AU1840">
        <f t="shared" si="258"/>
        <v>1</v>
      </c>
      <c r="AV1840" t="str">
        <f t="shared" si="260"/>
        <v>2020-05-06T19:42:11</v>
      </c>
    </row>
    <row r="1841" spans="1:48" x14ac:dyDescent="0.25">
      <c r="A1841" s="5">
        <v>1905</v>
      </c>
      <c r="B1841" s="5" t="s">
        <v>6791</v>
      </c>
      <c r="C1841" s="5" t="s">
        <v>6792</v>
      </c>
      <c r="D1841" s="6" t="s">
        <v>6793</v>
      </c>
      <c r="E1841">
        <v>6</v>
      </c>
      <c r="F1841" s="7">
        <v>0.47769577699999999</v>
      </c>
      <c r="G1841" s="7">
        <v>0</v>
      </c>
      <c r="H1841" t="s">
        <v>6794</v>
      </c>
      <c r="I1841">
        <v>41</v>
      </c>
      <c r="J1841">
        <v>5057.3999999999996</v>
      </c>
      <c r="K1841">
        <v>45000</v>
      </c>
      <c r="L1841" t="s">
        <v>52</v>
      </c>
      <c r="M1841" s="8" t="s">
        <v>86</v>
      </c>
      <c r="N1841" s="8">
        <v>0.64285714285714202</v>
      </c>
      <c r="O1841">
        <v>0.35714285714285698</v>
      </c>
      <c r="P1841" s="9">
        <v>-0.86602540378443904</v>
      </c>
      <c r="Q1841">
        <v>30000</v>
      </c>
      <c r="R1841" s="8"/>
      <c r="S1841" s="8"/>
      <c r="AA1841">
        <v>0</v>
      </c>
      <c r="AB1841">
        <v>0</v>
      </c>
      <c r="AC1841">
        <v>1</v>
      </c>
      <c r="AD1841">
        <v>0</v>
      </c>
      <c r="AE1841">
        <v>2006</v>
      </c>
      <c r="AF1841" t="s">
        <v>121</v>
      </c>
      <c r="AG1841">
        <v>15000</v>
      </c>
      <c r="AH1841" t="s">
        <v>55</v>
      </c>
      <c r="AI1841" t="s">
        <v>56</v>
      </c>
      <c r="AJ1841">
        <v>1</v>
      </c>
      <c r="AK1841">
        <v>59400</v>
      </c>
      <c r="AL1841" s="8" t="s">
        <v>6795</v>
      </c>
      <c r="AM1841" s="10">
        <f t="shared" si="252"/>
        <v>2011</v>
      </c>
      <c r="AN1841">
        <f t="shared" si="253"/>
        <v>1</v>
      </c>
      <c r="AO1841">
        <f t="shared" si="259"/>
        <v>0</v>
      </c>
      <c r="AP1841">
        <f t="shared" si="254"/>
        <v>0</v>
      </c>
      <c r="AQ1841">
        <f t="shared" si="255"/>
        <v>0</v>
      </c>
      <c r="AR1841">
        <f t="shared" si="256"/>
        <v>1</v>
      </c>
      <c r="AS1841">
        <f t="shared" si="257"/>
        <v>0</v>
      </c>
      <c r="AT1841">
        <f t="shared" si="258"/>
        <v>0</v>
      </c>
      <c r="AU1841">
        <f t="shared" si="258"/>
        <v>1</v>
      </c>
      <c r="AV1841" t="str">
        <f t="shared" si="260"/>
        <v>2020-05-06T19:43:25</v>
      </c>
    </row>
    <row r="1842" spans="1:48" x14ac:dyDescent="0.25">
      <c r="A1842" s="5">
        <v>1906</v>
      </c>
      <c r="B1842" s="5" t="s">
        <v>4596</v>
      </c>
      <c r="C1842" s="5" t="s">
        <v>4597</v>
      </c>
      <c r="D1842" s="6" t="s">
        <v>4598</v>
      </c>
      <c r="E1842">
        <v>16</v>
      </c>
      <c r="F1842" s="7">
        <v>0.44288239600000001</v>
      </c>
      <c r="G1842" s="7">
        <v>0</v>
      </c>
      <c r="H1842" t="s">
        <v>1443</v>
      </c>
      <c r="I1842">
        <v>0</v>
      </c>
      <c r="J1842">
        <v>0</v>
      </c>
      <c r="K1842">
        <v>30000</v>
      </c>
      <c r="L1842" t="s">
        <v>52</v>
      </c>
      <c r="M1842" s="8" t="s">
        <v>86</v>
      </c>
      <c r="N1842" s="8">
        <v>0.55357142857142805</v>
      </c>
      <c r="O1842">
        <v>0.44642857142857101</v>
      </c>
      <c r="P1842" s="9">
        <v>0.86602540378443904</v>
      </c>
      <c r="Q1842">
        <v>15000</v>
      </c>
      <c r="R1842" s="8"/>
      <c r="S1842" s="8"/>
      <c r="AA1842">
        <v>1842517</v>
      </c>
      <c r="AB1842">
        <v>0</v>
      </c>
      <c r="AC1842">
        <v>12</v>
      </c>
      <c r="AD1842">
        <v>0</v>
      </c>
      <c r="AE1842">
        <v>2017</v>
      </c>
      <c r="AF1842" t="s">
        <v>126</v>
      </c>
      <c r="AG1842">
        <v>100000</v>
      </c>
      <c r="AH1842" t="s">
        <v>55</v>
      </c>
      <c r="AI1842" t="s">
        <v>56</v>
      </c>
      <c r="AJ1842">
        <v>1</v>
      </c>
      <c r="AK1842">
        <v>3300</v>
      </c>
      <c r="AL1842" s="8" t="s">
        <v>6796</v>
      </c>
      <c r="AM1842" s="10">
        <f t="shared" si="252"/>
        <v>2018</v>
      </c>
      <c r="AN1842">
        <f t="shared" si="253"/>
        <v>1</v>
      </c>
      <c r="AO1842">
        <f t="shared" si="259"/>
        <v>0</v>
      </c>
      <c r="AP1842">
        <f t="shared" si="254"/>
        <v>0</v>
      </c>
      <c r="AQ1842">
        <f t="shared" si="255"/>
        <v>0</v>
      </c>
      <c r="AR1842">
        <f t="shared" si="256"/>
        <v>1</v>
      </c>
      <c r="AS1842">
        <f t="shared" si="257"/>
        <v>0</v>
      </c>
      <c r="AT1842">
        <f t="shared" si="258"/>
        <v>0</v>
      </c>
      <c r="AU1842">
        <f t="shared" si="258"/>
        <v>1</v>
      </c>
      <c r="AV1842" t="str">
        <f t="shared" si="260"/>
        <v>2020-05-06T19:43:59</v>
      </c>
    </row>
    <row r="1843" spans="1:48" x14ac:dyDescent="0.25">
      <c r="A1843" s="5">
        <v>1907</v>
      </c>
      <c r="B1843" s="5" t="s">
        <v>6797</v>
      </c>
      <c r="C1843" s="5" t="s">
        <v>6798</v>
      </c>
      <c r="D1843" s="6" t="s">
        <v>6799</v>
      </c>
      <c r="E1843">
        <v>0</v>
      </c>
      <c r="F1843" s="7">
        <v>0.69484887480000002</v>
      </c>
      <c r="G1843" s="7">
        <v>0</v>
      </c>
      <c r="H1843" t="s">
        <v>6800</v>
      </c>
      <c r="I1843">
        <v>0</v>
      </c>
      <c r="J1843">
        <v>0</v>
      </c>
      <c r="K1843">
        <v>20000</v>
      </c>
      <c r="L1843" t="s">
        <v>52</v>
      </c>
      <c r="M1843" s="8" t="s">
        <v>53</v>
      </c>
      <c r="N1843" s="8">
        <v>0.85714285714285698</v>
      </c>
      <c r="O1843">
        <v>0.14285714285714199</v>
      </c>
      <c r="P1843" s="9">
        <v>0</v>
      </c>
      <c r="Q1843">
        <v>20000</v>
      </c>
      <c r="R1843" s="8"/>
      <c r="S1843" s="8"/>
      <c r="AA1843">
        <v>4415625</v>
      </c>
      <c r="AB1843">
        <v>0</v>
      </c>
      <c r="AC1843">
        <v>12</v>
      </c>
      <c r="AD1843">
        <v>0</v>
      </c>
      <c r="AE1843">
        <v>1985</v>
      </c>
      <c r="AF1843" t="s">
        <v>54</v>
      </c>
      <c r="AG1843">
        <v>240</v>
      </c>
      <c r="AH1843" t="s">
        <v>55</v>
      </c>
      <c r="AI1843" t="s">
        <v>55</v>
      </c>
      <c r="AJ1843">
        <v>1</v>
      </c>
      <c r="AK1843">
        <v>156000</v>
      </c>
      <c r="AL1843" s="8" t="s">
        <v>6801</v>
      </c>
      <c r="AM1843" s="10">
        <f t="shared" si="252"/>
        <v>2018</v>
      </c>
      <c r="AN1843">
        <f t="shared" si="253"/>
        <v>1</v>
      </c>
      <c r="AO1843">
        <f t="shared" si="259"/>
        <v>0</v>
      </c>
      <c r="AP1843">
        <f t="shared" si="254"/>
        <v>0</v>
      </c>
      <c r="AQ1843">
        <f t="shared" si="255"/>
        <v>1</v>
      </c>
      <c r="AR1843">
        <f t="shared" si="256"/>
        <v>0</v>
      </c>
      <c r="AS1843">
        <f t="shared" si="257"/>
        <v>0</v>
      </c>
      <c r="AT1843">
        <f t="shared" si="258"/>
        <v>0</v>
      </c>
      <c r="AU1843">
        <f t="shared" si="258"/>
        <v>0</v>
      </c>
      <c r="AV1843" t="str">
        <f t="shared" si="260"/>
        <v>2020-05-06T19:44:32</v>
      </c>
    </row>
    <row r="1844" spans="1:48" x14ac:dyDescent="0.25">
      <c r="A1844" s="5">
        <v>1908</v>
      </c>
      <c r="B1844" s="5" t="s">
        <v>6802</v>
      </c>
      <c r="C1844" s="5" t="s">
        <v>6803</v>
      </c>
      <c r="D1844" s="6" t="s">
        <v>6804</v>
      </c>
      <c r="E1844">
        <v>3</v>
      </c>
      <c r="F1844" s="7">
        <v>0.6350975525</v>
      </c>
      <c r="G1844" s="7">
        <v>0</v>
      </c>
      <c r="H1844" t="s">
        <v>1636</v>
      </c>
      <c r="I1844">
        <v>26</v>
      </c>
      <c r="J1844">
        <v>3240</v>
      </c>
      <c r="K1844">
        <v>50000</v>
      </c>
      <c r="L1844" t="s">
        <v>52</v>
      </c>
      <c r="M1844" s="8" t="s">
        <v>86</v>
      </c>
      <c r="N1844" s="8">
        <v>0.64285714285714202</v>
      </c>
      <c r="O1844">
        <v>0.35714285714285698</v>
      </c>
      <c r="P1844" s="9">
        <v>0</v>
      </c>
      <c r="Q1844">
        <v>20000</v>
      </c>
      <c r="R1844" s="8"/>
      <c r="S1844" s="8"/>
      <c r="AA1844">
        <v>3049376</v>
      </c>
      <c r="AB1844">
        <v>0</v>
      </c>
      <c r="AC1844">
        <v>12</v>
      </c>
      <c r="AD1844">
        <v>0</v>
      </c>
      <c r="AE1844">
        <v>2017</v>
      </c>
      <c r="AF1844" t="s">
        <v>126</v>
      </c>
      <c r="AG1844">
        <v>200000</v>
      </c>
      <c r="AH1844" t="s">
        <v>55</v>
      </c>
      <c r="AI1844" t="s">
        <v>56</v>
      </c>
      <c r="AJ1844">
        <v>1</v>
      </c>
      <c r="AK1844">
        <v>39600</v>
      </c>
      <c r="AL1844" s="8" t="s">
        <v>6805</v>
      </c>
      <c r="AM1844" s="10">
        <f t="shared" si="252"/>
        <v>2018</v>
      </c>
      <c r="AN1844">
        <f t="shared" si="253"/>
        <v>1</v>
      </c>
      <c r="AO1844">
        <f t="shared" si="259"/>
        <v>0</v>
      </c>
      <c r="AP1844">
        <f t="shared" si="254"/>
        <v>0</v>
      </c>
      <c r="AQ1844">
        <f t="shared" si="255"/>
        <v>0</v>
      </c>
      <c r="AR1844">
        <f t="shared" si="256"/>
        <v>1</v>
      </c>
      <c r="AS1844">
        <f t="shared" si="257"/>
        <v>0</v>
      </c>
      <c r="AT1844">
        <f t="shared" si="258"/>
        <v>0</v>
      </c>
      <c r="AU1844">
        <f t="shared" si="258"/>
        <v>1</v>
      </c>
      <c r="AV1844" t="str">
        <f t="shared" si="260"/>
        <v>2020-05-06T19:45:58</v>
      </c>
    </row>
    <row r="1845" spans="1:48" x14ac:dyDescent="0.25">
      <c r="A1845" s="5">
        <v>1911</v>
      </c>
      <c r="B1845" s="5" t="s">
        <v>6246</v>
      </c>
      <c r="C1845" s="5" t="s">
        <v>6247</v>
      </c>
      <c r="D1845" s="6" t="s">
        <v>6248</v>
      </c>
      <c r="E1845">
        <v>9</v>
      </c>
      <c r="F1845" s="7">
        <v>0.4788656395</v>
      </c>
      <c r="G1845" s="7">
        <v>0</v>
      </c>
      <c r="H1845" t="s">
        <v>4963</v>
      </c>
      <c r="I1845">
        <v>34</v>
      </c>
      <c r="J1845">
        <v>113370</v>
      </c>
      <c r="K1845">
        <v>120000</v>
      </c>
      <c r="L1845" t="s">
        <v>52</v>
      </c>
      <c r="M1845" s="8" t="s">
        <v>63</v>
      </c>
      <c r="N1845" s="8">
        <v>0.91071428571428503</v>
      </c>
      <c r="O1845">
        <v>8.9285714285714204E-2</v>
      </c>
      <c r="P1845" s="9">
        <v>-0.86602540378443904</v>
      </c>
      <c r="Q1845">
        <v>120000</v>
      </c>
      <c r="R1845" s="8"/>
      <c r="S1845" s="8" t="s">
        <v>113</v>
      </c>
      <c r="T1845">
        <v>114558368</v>
      </c>
      <c r="U1845">
        <v>63545753</v>
      </c>
      <c r="V1845">
        <v>118341907</v>
      </c>
      <c r="W1845">
        <v>49875326</v>
      </c>
      <c r="X1845">
        <v>16151998</v>
      </c>
      <c r="Y1845">
        <v>53631144</v>
      </c>
      <c r="Z1845">
        <v>46467376</v>
      </c>
      <c r="AA1845">
        <v>225787476</v>
      </c>
      <c r="AB1845">
        <v>53663587</v>
      </c>
      <c r="AC1845">
        <v>6</v>
      </c>
      <c r="AD1845">
        <v>172123889</v>
      </c>
      <c r="AE1845">
        <v>2006</v>
      </c>
      <c r="AF1845" t="s">
        <v>121</v>
      </c>
      <c r="AG1845">
        <v>2897000</v>
      </c>
      <c r="AH1845" t="s">
        <v>55</v>
      </c>
      <c r="AI1845" t="s">
        <v>55</v>
      </c>
      <c r="AJ1845">
        <v>1</v>
      </c>
      <c r="AK1845">
        <v>582400</v>
      </c>
      <c r="AL1845" s="8" t="s">
        <v>6806</v>
      </c>
      <c r="AM1845" s="10">
        <f t="shared" si="252"/>
        <v>2015</v>
      </c>
      <c r="AN1845">
        <f t="shared" si="253"/>
        <v>1</v>
      </c>
      <c r="AO1845">
        <f t="shared" si="259"/>
        <v>0</v>
      </c>
      <c r="AP1845">
        <f t="shared" si="254"/>
        <v>1</v>
      </c>
      <c r="AQ1845">
        <f t="shared" si="255"/>
        <v>0</v>
      </c>
      <c r="AR1845">
        <f t="shared" si="256"/>
        <v>0</v>
      </c>
      <c r="AS1845">
        <f t="shared" si="257"/>
        <v>0</v>
      </c>
      <c r="AT1845">
        <f t="shared" si="258"/>
        <v>0</v>
      </c>
      <c r="AU1845">
        <f t="shared" si="258"/>
        <v>0</v>
      </c>
      <c r="AV1845" t="str">
        <f t="shared" si="260"/>
        <v>2020-05-07T17:11:08</v>
      </c>
    </row>
    <row r="1846" spans="1:48" x14ac:dyDescent="0.25">
      <c r="A1846" s="5">
        <v>1912</v>
      </c>
      <c r="B1846" s="5" t="s">
        <v>6807</v>
      </c>
      <c r="C1846" s="5" t="s">
        <v>6808</v>
      </c>
      <c r="D1846" s="6" t="s">
        <v>6809</v>
      </c>
      <c r="E1846">
        <v>6</v>
      </c>
      <c r="F1846" s="7">
        <v>0.439507916</v>
      </c>
      <c r="G1846" s="7">
        <v>0</v>
      </c>
      <c r="H1846" t="s">
        <v>3694</v>
      </c>
      <c r="I1846">
        <v>21</v>
      </c>
      <c r="J1846">
        <v>766932.13</v>
      </c>
      <c r="K1846">
        <v>1000000</v>
      </c>
      <c r="L1846" t="s">
        <v>199</v>
      </c>
      <c r="M1846" s="8" t="s">
        <v>53</v>
      </c>
      <c r="N1846" s="8">
        <v>0.85714285714285698</v>
      </c>
      <c r="O1846">
        <v>0.14285714285714199</v>
      </c>
      <c r="P1846" s="9">
        <v>0.90200172045367799</v>
      </c>
      <c r="R1846" s="8"/>
      <c r="S1846" s="8" t="s">
        <v>329</v>
      </c>
      <c r="T1846">
        <v>7810109</v>
      </c>
      <c r="U1846">
        <v>52630</v>
      </c>
      <c r="V1846">
        <v>11463009</v>
      </c>
      <c r="W1846">
        <v>10789134</v>
      </c>
      <c r="X1846">
        <v>0</v>
      </c>
      <c r="Y1846">
        <v>0</v>
      </c>
      <c r="Z1846">
        <v>3581912</v>
      </c>
      <c r="AA1846">
        <v>14003180</v>
      </c>
      <c r="AB1846">
        <v>2361565</v>
      </c>
      <c r="AC1846">
        <v>12</v>
      </c>
      <c r="AD1846">
        <v>11641615</v>
      </c>
      <c r="AE1846">
        <v>1995</v>
      </c>
      <c r="AF1846" t="s">
        <v>54</v>
      </c>
      <c r="AG1846">
        <v>200000</v>
      </c>
      <c r="AH1846" t="s">
        <v>56</v>
      </c>
      <c r="AI1846" t="s">
        <v>55</v>
      </c>
      <c r="AJ1846">
        <v>0.99544606499999999</v>
      </c>
      <c r="AK1846">
        <v>5400</v>
      </c>
      <c r="AL1846" s="8"/>
      <c r="AM1846" s="10">
        <f t="shared" si="252"/>
        <v>2016</v>
      </c>
      <c r="AN1846">
        <f t="shared" si="253"/>
        <v>0</v>
      </c>
      <c r="AO1846">
        <f t="shared" si="259"/>
        <v>1</v>
      </c>
      <c r="AP1846">
        <f t="shared" si="254"/>
        <v>0</v>
      </c>
      <c r="AQ1846">
        <f t="shared" si="255"/>
        <v>1</v>
      </c>
      <c r="AR1846">
        <f t="shared" si="256"/>
        <v>0</v>
      </c>
      <c r="AS1846">
        <f t="shared" si="257"/>
        <v>0</v>
      </c>
      <c r="AT1846">
        <f t="shared" si="258"/>
        <v>1</v>
      </c>
      <c r="AU1846">
        <f t="shared" si="258"/>
        <v>0</v>
      </c>
      <c r="AV1846">
        <f t="shared" si="260"/>
        <v>0</v>
      </c>
    </row>
    <row r="1847" spans="1:48" x14ac:dyDescent="0.25">
      <c r="A1847" s="5">
        <v>1913</v>
      </c>
      <c r="B1847" s="5" t="s">
        <v>6810</v>
      </c>
      <c r="C1847" s="5" t="s">
        <v>6811</v>
      </c>
      <c r="D1847" s="6" t="s">
        <v>6812</v>
      </c>
      <c r="E1847">
        <v>79</v>
      </c>
      <c r="F1847" s="7">
        <v>0.37935221279999998</v>
      </c>
      <c r="G1847" s="7">
        <v>0</v>
      </c>
      <c r="H1847" t="s">
        <v>6813</v>
      </c>
      <c r="I1847">
        <v>0</v>
      </c>
      <c r="J1847">
        <v>1000</v>
      </c>
      <c r="K1847">
        <v>40000</v>
      </c>
      <c r="L1847" t="s">
        <v>52</v>
      </c>
      <c r="M1847" s="8" t="s">
        <v>53</v>
      </c>
      <c r="N1847" s="8">
        <v>0.75</v>
      </c>
      <c r="O1847">
        <v>0.25</v>
      </c>
      <c r="P1847" s="9">
        <v>-0.73803458904516905</v>
      </c>
      <c r="Q1847">
        <v>15000</v>
      </c>
      <c r="R1847" s="8"/>
      <c r="S1847" s="8" t="s">
        <v>217</v>
      </c>
      <c r="T1847">
        <v>1615709</v>
      </c>
      <c r="U1847">
        <v>814660</v>
      </c>
      <c r="V1847">
        <v>1624556</v>
      </c>
      <c r="W1847">
        <v>809896</v>
      </c>
      <c r="X1847">
        <v>13246</v>
      </c>
      <c r="Y1847">
        <v>1078379</v>
      </c>
      <c r="Z1847">
        <v>531019</v>
      </c>
      <c r="AA1847">
        <v>1563538</v>
      </c>
      <c r="AB1847">
        <v>569932</v>
      </c>
      <c r="AC1847">
        <v>12</v>
      </c>
      <c r="AD1847">
        <v>993606</v>
      </c>
      <c r="AE1847">
        <v>2003</v>
      </c>
      <c r="AF1847" t="s">
        <v>54</v>
      </c>
      <c r="AG1847">
        <v>200000</v>
      </c>
      <c r="AH1847" t="s">
        <v>55</v>
      </c>
      <c r="AI1847" t="s">
        <v>56</v>
      </c>
      <c r="AJ1847">
        <v>0.83338858230000001</v>
      </c>
      <c r="AK1847">
        <v>4860</v>
      </c>
      <c r="AL1847" s="8" t="s">
        <v>6814</v>
      </c>
      <c r="AM1847" s="10">
        <f t="shared" si="252"/>
        <v>2006</v>
      </c>
      <c r="AN1847">
        <f t="shared" si="253"/>
        <v>1</v>
      </c>
      <c r="AO1847">
        <f t="shared" si="259"/>
        <v>0</v>
      </c>
      <c r="AP1847">
        <f t="shared" si="254"/>
        <v>0</v>
      </c>
      <c r="AQ1847">
        <f t="shared" si="255"/>
        <v>1</v>
      </c>
      <c r="AR1847">
        <f t="shared" si="256"/>
        <v>0</v>
      </c>
      <c r="AS1847">
        <f t="shared" si="257"/>
        <v>0</v>
      </c>
      <c r="AT1847">
        <f t="shared" si="258"/>
        <v>0</v>
      </c>
      <c r="AU1847">
        <f t="shared" si="258"/>
        <v>1</v>
      </c>
      <c r="AV1847" t="str">
        <f t="shared" si="260"/>
        <v>2020-05-07T17:14:16</v>
      </c>
    </row>
    <row r="1848" spans="1:48" x14ac:dyDescent="0.25">
      <c r="A1848" s="5">
        <v>1914</v>
      </c>
      <c r="B1848" s="5" t="s">
        <v>6815</v>
      </c>
      <c r="C1848" s="5" t="s">
        <v>6816</v>
      </c>
      <c r="D1848" s="6" t="s">
        <v>6817</v>
      </c>
      <c r="E1848">
        <v>4</v>
      </c>
      <c r="F1848" s="7">
        <v>0.51684073119999996</v>
      </c>
      <c r="G1848" s="7">
        <v>0</v>
      </c>
      <c r="H1848" t="s">
        <v>3250</v>
      </c>
      <c r="I1848">
        <v>0</v>
      </c>
      <c r="J1848">
        <v>0</v>
      </c>
      <c r="K1848">
        <v>50000</v>
      </c>
      <c r="L1848" t="s">
        <v>52</v>
      </c>
      <c r="M1848" s="8" t="s">
        <v>53</v>
      </c>
      <c r="N1848" s="8">
        <v>0.85714285714285698</v>
      </c>
      <c r="O1848">
        <v>0.14285714285714199</v>
      </c>
      <c r="P1848" s="9">
        <v>0</v>
      </c>
      <c r="Q1848">
        <v>50000</v>
      </c>
      <c r="R1848" s="8"/>
      <c r="S1848" s="8"/>
      <c r="AA1848">
        <v>207820</v>
      </c>
      <c r="AB1848">
        <v>0</v>
      </c>
      <c r="AC1848">
        <v>1</v>
      </c>
      <c r="AD1848">
        <v>0</v>
      </c>
      <c r="AE1848">
        <v>2002</v>
      </c>
      <c r="AF1848" t="s">
        <v>54</v>
      </c>
      <c r="AG1848">
        <v>93700</v>
      </c>
      <c r="AH1848" t="s">
        <v>55</v>
      </c>
      <c r="AI1848" t="s">
        <v>55</v>
      </c>
      <c r="AJ1848">
        <v>1</v>
      </c>
      <c r="AK1848">
        <v>19980</v>
      </c>
      <c r="AL1848" s="8" t="s">
        <v>6818</v>
      </c>
      <c r="AM1848" s="10">
        <f t="shared" si="252"/>
        <v>2013</v>
      </c>
      <c r="AN1848">
        <f t="shared" si="253"/>
        <v>1</v>
      </c>
      <c r="AO1848">
        <f t="shared" si="259"/>
        <v>0</v>
      </c>
      <c r="AP1848">
        <f t="shared" si="254"/>
        <v>0</v>
      </c>
      <c r="AQ1848">
        <f t="shared" si="255"/>
        <v>1</v>
      </c>
      <c r="AR1848">
        <f t="shared" si="256"/>
        <v>0</v>
      </c>
      <c r="AS1848">
        <f t="shared" si="257"/>
        <v>0</v>
      </c>
      <c r="AT1848">
        <f t="shared" si="258"/>
        <v>0</v>
      </c>
      <c r="AU1848">
        <f t="shared" si="258"/>
        <v>0</v>
      </c>
      <c r="AV1848" t="str">
        <f t="shared" si="260"/>
        <v>2020-05-07T18:28:37</v>
      </c>
    </row>
    <row r="1849" spans="1:48" x14ac:dyDescent="0.25">
      <c r="A1849" s="5">
        <v>1915</v>
      </c>
      <c r="B1849" s="5" t="s">
        <v>6819</v>
      </c>
      <c r="C1849" s="5" t="s">
        <v>6820</v>
      </c>
      <c r="D1849" s="6" t="s">
        <v>6821</v>
      </c>
      <c r="E1849">
        <v>11</v>
      </c>
      <c r="F1849" s="7">
        <v>0.53649446469999995</v>
      </c>
      <c r="G1849" s="7">
        <v>0</v>
      </c>
      <c r="H1849" t="s">
        <v>6822</v>
      </c>
      <c r="I1849">
        <v>0</v>
      </c>
      <c r="J1849">
        <v>0</v>
      </c>
      <c r="K1849">
        <v>10000</v>
      </c>
      <c r="L1849" t="s">
        <v>52</v>
      </c>
      <c r="M1849" s="8" t="s">
        <v>53</v>
      </c>
      <c r="N1849" s="8">
        <v>0.69642857142857095</v>
      </c>
      <c r="O1849">
        <v>0.30357142857142799</v>
      </c>
      <c r="P1849" s="9">
        <v>0</v>
      </c>
      <c r="Q1849">
        <v>10000</v>
      </c>
      <c r="R1849" s="8"/>
      <c r="S1849" s="8"/>
      <c r="AA1849">
        <v>967071</v>
      </c>
      <c r="AB1849">
        <v>0</v>
      </c>
      <c r="AC1849">
        <v>12</v>
      </c>
      <c r="AD1849">
        <v>0</v>
      </c>
      <c r="AE1849">
        <v>2005</v>
      </c>
      <c r="AF1849" t="s">
        <v>121</v>
      </c>
      <c r="AG1849">
        <v>200000</v>
      </c>
      <c r="AH1849" t="s">
        <v>55</v>
      </c>
      <c r="AI1849" t="s">
        <v>55</v>
      </c>
      <c r="AJ1849">
        <v>1</v>
      </c>
      <c r="AK1849">
        <v>48600</v>
      </c>
      <c r="AL1849" s="8" t="s">
        <v>6823</v>
      </c>
      <c r="AM1849" s="10">
        <f t="shared" si="252"/>
        <v>2012</v>
      </c>
      <c r="AN1849">
        <f t="shared" si="253"/>
        <v>1</v>
      </c>
      <c r="AO1849">
        <f t="shared" si="259"/>
        <v>0</v>
      </c>
      <c r="AP1849">
        <f t="shared" si="254"/>
        <v>0</v>
      </c>
      <c r="AQ1849">
        <f t="shared" si="255"/>
        <v>1</v>
      </c>
      <c r="AR1849">
        <f t="shared" si="256"/>
        <v>0</v>
      </c>
      <c r="AS1849">
        <f t="shared" si="257"/>
        <v>0</v>
      </c>
      <c r="AT1849">
        <f t="shared" si="258"/>
        <v>0</v>
      </c>
      <c r="AU1849">
        <f t="shared" si="258"/>
        <v>0</v>
      </c>
      <c r="AV1849" t="str">
        <f t="shared" si="260"/>
        <v>2020-05-07T18:29:16</v>
      </c>
    </row>
    <row r="1850" spans="1:48" x14ac:dyDescent="0.25">
      <c r="A1850" s="5">
        <v>1916</v>
      </c>
      <c r="B1850" s="5" t="s">
        <v>6235</v>
      </c>
      <c r="C1850" s="5" t="s">
        <v>6236</v>
      </c>
      <c r="D1850" s="6" t="s">
        <v>6237</v>
      </c>
      <c r="E1850">
        <v>38</v>
      </c>
      <c r="F1850" s="7">
        <v>0.2258509034</v>
      </c>
      <c r="G1850" s="7">
        <v>0</v>
      </c>
      <c r="H1850" t="s">
        <v>6238</v>
      </c>
      <c r="I1850">
        <v>0</v>
      </c>
      <c r="J1850">
        <v>0</v>
      </c>
      <c r="K1850">
        <v>350000</v>
      </c>
      <c r="L1850" t="s">
        <v>52</v>
      </c>
      <c r="M1850" s="8" t="s">
        <v>63</v>
      </c>
      <c r="N1850" s="8">
        <v>0.89285714285714202</v>
      </c>
      <c r="O1850">
        <v>0.107142857142857</v>
      </c>
      <c r="P1850" s="9">
        <v>-0.86369202823290903</v>
      </c>
      <c r="Q1850">
        <v>350000</v>
      </c>
      <c r="R1850" s="8"/>
      <c r="S1850" s="8" t="s">
        <v>113</v>
      </c>
      <c r="T1850">
        <v>150354587</v>
      </c>
      <c r="U1850">
        <v>86939285</v>
      </c>
      <c r="V1850">
        <v>155477441</v>
      </c>
      <c r="W1850">
        <v>67765135</v>
      </c>
      <c r="X1850">
        <v>0</v>
      </c>
      <c r="Y1850">
        <v>89816960</v>
      </c>
      <c r="Z1850">
        <v>38456972</v>
      </c>
      <c r="AA1850">
        <v>219572527</v>
      </c>
      <c r="AB1850">
        <v>34944930</v>
      </c>
      <c r="AC1850">
        <v>6</v>
      </c>
      <c r="AD1850">
        <v>184727597</v>
      </c>
      <c r="AE1850">
        <v>2009</v>
      </c>
      <c r="AF1850" t="s">
        <v>121</v>
      </c>
      <c r="AG1850">
        <v>30000000</v>
      </c>
      <c r="AH1850" t="s">
        <v>55</v>
      </c>
      <c r="AI1850" t="s">
        <v>55</v>
      </c>
      <c r="AJ1850">
        <v>0.99355896519999998</v>
      </c>
      <c r="AK1850">
        <v>33439938</v>
      </c>
      <c r="AL1850" s="8" t="s">
        <v>6824</v>
      </c>
      <c r="AM1850" s="10">
        <f t="shared" si="252"/>
        <v>2010</v>
      </c>
      <c r="AN1850">
        <f t="shared" si="253"/>
        <v>1</v>
      </c>
      <c r="AO1850">
        <f t="shared" si="259"/>
        <v>0</v>
      </c>
      <c r="AP1850">
        <f t="shared" si="254"/>
        <v>1</v>
      </c>
      <c r="AQ1850">
        <f t="shared" si="255"/>
        <v>0</v>
      </c>
      <c r="AR1850">
        <f t="shared" si="256"/>
        <v>0</v>
      </c>
      <c r="AS1850">
        <f t="shared" si="257"/>
        <v>0</v>
      </c>
      <c r="AT1850">
        <f t="shared" si="258"/>
        <v>0</v>
      </c>
      <c r="AU1850">
        <f t="shared" si="258"/>
        <v>0</v>
      </c>
      <c r="AV1850" t="str">
        <f t="shared" si="260"/>
        <v>2020-05-07T18:29:57</v>
      </c>
    </row>
    <row r="1851" spans="1:48" x14ac:dyDescent="0.25">
      <c r="A1851" s="5">
        <v>1917</v>
      </c>
      <c r="B1851" s="5" t="s">
        <v>6311</v>
      </c>
      <c r="C1851" s="5" t="s">
        <v>6312</v>
      </c>
      <c r="D1851" s="6" t="s">
        <v>6313</v>
      </c>
      <c r="E1851">
        <v>17</v>
      </c>
      <c r="F1851" s="7">
        <v>0.34848559890000003</v>
      </c>
      <c r="G1851" s="7">
        <v>0</v>
      </c>
      <c r="H1851" t="s">
        <v>6314</v>
      </c>
      <c r="I1851">
        <v>66</v>
      </c>
      <c r="J1851">
        <v>87477.43</v>
      </c>
      <c r="K1851">
        <v>150000</v>
      </c>
      <c r="L1851" t="s">
        <v>52</v>
      </c>
      <c r="M1851" s="8" t="s">
        <v>53</v>
      </c>
      <c r="N1851" s="8">
        <v>0.875</v>
      </c>
      <c r="O1851">
        <v>0.125</v>
      </c>
      <c r="P1851" s="9">
        <v>-0.99263926430238603</v>
      </c>
      <c r="Q1851">
        <v>25000</v>
      </c>
      <c r="R1851" s="8"/>
      <c r="S1851" s="8" t="s">
        <v>329</v>
      </c>
      <c r="T1851">
        <v>613674</v>
      </c>
      <c r="U1851">
        <v>67598</v>
      </c>
      <c r="V1851">
        <v>1680369</v>
      </c>
      <c r="W1851">
        <v>1612771</v>
      </c>
      <c r="X1851">
        <v>0</v>
      </c>
      <c r="Y1851">
        <v>32554</v>
      </c>
      <c r="Z1851">
        <v>659885</v>
      </c>
      <c r="AA1851">
        <v>1756706</v>
      </c>
      <c r="AB1851">
        <v>931281</v>
      </c>
      <c r="AC1851">
        <v>12</v>
      </c>
      <c r="AD1851">
        <v>825425</v>
      </c>
      <c r="AE1851">
        <v>2014</v>
      </c>
      <c r="AF1851" t="s">
        <v>68</v>
      </c>
      <c r="AG1851">
        <v>600000</v>
      </c>
      <c r="AH1851" t="s">
        <v>55</v>
      </c>
      <c r="AI1851" t="s">
        <v>55</v>
      </c>
      <c r="AJ1851">
        <v>0.7591893596</v>
      </c>
      <c r="AK1851">
        <v>76687</v>
      </c>
      <c r="AL1851" s="8" t="s">
        <v>6825</v>
      </c>
      <c r="AM1851" s="10">
        <f t="shared" si="252"/>
        <v>2017</v>
      </c>
      <c r="AN1851">
        <f t="shared" si="253"/>
        <v>1</v>
      </c>
      <c r="AO1851">
        <f t="shared" si="259"/>
        <v>0</v>
      </c>
      <c r="AP1851">
        <f t="shared" si="254"/>
        <v>0</v>
      </c>
      <c r="AQ1851">
        <f t="shared" si="255"/>
        <v>1</v>
      </c>
      <c r="AR1851">
        <f t="shared" si="256"/>
        <v>0</v>
      </c>
      <c r="AS1851">
        <f t="shared" si="257"/>
        <v>0</v>
      </c>
      <c r="AT1851">
        <f t="shared" si="258"/>
        <v>0</v>
      </c>
      <c r="AU1851">
        <f t="shared" si="258"/>
        <v>0</v>
      </c>
      <c r="AV1851" t="str">
        <f t="shared" si="260"/>
        <v>2020-05-07T18:32:30</v>
      </c>
    </row>
    <row r="1852" spans="1:48" x14ac:dyDescent="0.25">
      <c r="A1852" s="5">
        <v>1918</v>
      </c>
      <c r="B1852" s="5" t="s">
        <v>515</v>
      </c>
      <c r="C1852" s="5" t="s">
        <v>516</v>
      </c>
      <c r="D1852" s="6" t="s">
        <v>517</v>
      </c>
      <c r="E1852">
        <v>64</v>
      </c>
      <c r="F1852" s="7">
        <v>0.36676717749999999</v>
      </c>
      <c r="G1852" s="7">
        <v>0</v>
      </c>
      <c r="H1852" t="s">
        <v>518</v>
      </c>
      <c r="I1852">
        <v>203</v>
      </c>
      <c r="J1852">
        <v>259359.83</v>
      </c>
      <c r="K1852">
        <v>1400000</v>
      </c>
      <c r="L1852" t="s">
        <v>52</v>
      </c>
      <c r="M1852" s="8" t="s">
        <v>63</v>
      </c>
      <c r="N1852" s="8">
        <v>0.91071428571428503</v>
      </c>
      <c r="O1852">
        <v>8.9285714285714204E-2</v>
      </c>
      <c r="P1852" s="9">
        <v>-0.866067862563484</v>
      </c>
      <c r="Q1852">
        <v>1400000</v>
      </c>
      <c r="R1852" s="8"/>
      <c r="S1852" s="8" t="s">
        <v>6826</v>
      </c>
      <c r="T1852">
        <v>78618332</v>
      </c>
      <c r="U1852">
        <v>49147072</v>
      </c>
      <c r="V1852">
        <v>81720910</v>
      </c>
      <c r="W1852">
        <v>31308354</v>
      </c>
      <c r="X1852">
        <v>0</v>
      </c>
      <c r="Y1852">
        <v>27342670</v>
      </c>
      <c r="Z1852">
        <v>26897412</v>
      </c>
      <c r="AA1852">
        <v>37122463</v>
      </c>
      <c r="AB1852">
        <v>6471896</v>
      </c>
      <c r="AC1852">
        <v>3</v>
      </c>
      <c r="AD1852">
        <v>30650567</v>
      </c>
      <c r="AE1852">
        <v>2009</v>
      </c>
      <c r="AF1852" t="s">
        <v>121</v>
      </c>
      <c r="AG1852">
        <v>10000000</v>
      </c>
      <c r="AH1852" t="s">
        <v>55</v>
      </c>
      <c r="AI1852" t="s">
        <v>55</v>
      </c>
      <c r="AJ1852">
        <v>0.99999307110000002</v>
      </c>
      <c r="AK1852">
        <v>7920000</v>
      </c>
      <c r="AL1852" s="8" t="s">
        <v>6827</v>
      </c>
      <c r="AM1852" s="10">
        <f t="shared" si="252"/>
        <v>2010</v>
      </c>
      <c r="AN1852">
        <f t="shared" si="253"/>
        <v>1</v>
      </c>
      <c r="AO1852">
        <f t="shared" si="259"/>
        <v>0</v>
      </c>
      <c r="AP1852">
        <f t="shared" si="254"/>
        <v>1</v>
      </c>
      <c r="AQ1852">
        <f t="shared" si="255"/>
        <v>0</v>
      </c>
      <c r="AR1852">
        <f t="shared" si="256"/>
        <v>0</v>
      </c>
      <c r="AS1852">
        <f t="shared" si="257"/>
        <v>0</v>
      </c>
      <c r="AT1852">
        <f t="shared" si="258"/>
        <v>0</v>
      </c>
      <c r="AU1852">
        <f t="shared" si="258"/>
        <v>0</v>
      </c>
      <c r="AV1852" t="str">
        <f t="shared" si="260"/>
        <v>2020-05-07T18:37:26</v>
      </c>
    </row>
    <row r="1853" spans="1:48" x14ac:dyDescent="0.25">
      <c r="A1853" s="5">
        <v>1919</v>
      </c>
      <c r="B1853" s="5" t="s">
        <v>6828</v>
      </c>
      <c r="C1853" s="5" t="s">
        <v>6829</v>
      </c>
      <c r="D1853" s="6" t="s">
        <v>6830</v>
      </c>
      <c r="E1853">
        <v>6</v>
      </c>
      <c r="F1853" s="7">
        <v>0</v>
      </c>
      <c r="G1853" s="7"/>
      <c r="H1853" t="s">
        <v>6831</v>
      </c>
      <c r="I1853">
        <v>0</v>
      </c>
      <c r="J1853">
        <v>0</v>
      </c>
      <c r="K1853">
        <v>40000</v>
      </c>
      <c r="L1853" t="s">
        <v>52</v>
      </c>
      <c r="M1853" s="8" t="s">
        <v>53</v>
      </c>
      <c r="N1853" s="8">
        <v>0.73214285714285698</v>
      </c>
      <c r="O1853">
        <v>0.26785714285714202</v>
      </c>
      <c r="P1853" s="9">
        <v>0.86602540378443804</v>
      </c>
      <c r="Q1853">
        <v>5000</v>
      </c>
      <c r="R1853" s="8"/>
      <c r="S1853" s="8" t="s">
        <v>217</v>
      </c>
      <c r="T1853">
        <v>976927</v>
      </c>
      <c r="U1853">
        <v>267645</v>
      </c>
      <c r="V1853">
        <v>1088352</v>
      </c>
      <c r="W1853">
        <v>496434</v>
      </c>
      <c r="X1853">
        <v>0</v>
      </c>
      <c r="Y1853">
        <v>469088</v>
      </c>
      <c r="Z1853">
        <v>459469</v>
      </c>
      <c r="AA1853">
        <v>480144</v>
      </c>
      <c r="AB1853">
        <v>275381</v>
      </c>
      <c r="AC1853">
        <v>12</v>
      </c>
      <c r="AD1853">
        <v>204763</v>
      </c>
      <c r="AE1853">
        <v>1994</v>
      </c>
      <c r="AF1853" t="s">
        <v>54</v>
      </c>
      <c r="AG1853">
        <v>30000</v>
      </c>
      <c r="AH1853" t="s">
        <v>55</v>
      </c>
      <c r="AI1853" t="s">
        <v>56</v>
      </c>
      <c r="AJ1853">
        <v>0</v>
      </c>
      <c r="AK1853">
        <v>2468</v>
      </c>
      <c r="AL1853" s="8" t="s">
        <v>6832</v>
      </c>
      <c r="AM1853" s="10">
        <f t="shared" si="252"/>
        <v>2019</v>
      </c>
      <c r="AN1853">
        <f t="shared" si="253"/>
        <v>1</v>
      </c>
      <c r="AO1853">
        <f t="shared" si="259"/>
        <v>0</v>
      </c>
      <c r="AP1853">
        <f t="shared" si="254"/>
        <v>0</v>
      </c>
      <c r="AQ1853">
        <f t="shared" si="255"/>
        <v>1</v>
      </c>
      <c r="AR1853">
        <f t="shared" si="256"/>
        <v>0</v>
      </c>
      <c r="AS1853">
        <f t="shared" si="257"/>
        <v>0</v>
      </c>
      <c r="AT1853">
        <f t="shared" si="258"/>
        <v>0</v>
      </c>
      <c r="AU1853">
        <f t="shared" si="258"/>
        <v>1</v>
      </c>
      <c r="AV1853" t="str">
        <f t="shared" si="260"/>
        <v>2020-05-07T18:39:42</v>
      </c>
    </row>
    <row r="1854" spans="1:48" x14ac:dyDescent="0.25">
      <c r="A1854" s="5">
        <v>1920</v>
      </c>
      <c r="B1854" s="5" t="s">
        <v>6833</v>
      </c>
      <c r="C1854" s="5" t="s">
        <v>6834</v>
      </c>
      <c r="D1854" s="6" t="s">
        <v>6835</v>
      </c>
      <c r="E1854">
        <v>93</v>
      </c>
      <c r="F1854" s="7">
        <v>0</v>
      </c>
      <c r="G1854" s="7"/>
      <c r="H1854" t="s">
        <v>6836</v>
      </c>
      <c r="I1854">
        <v>0</v>
      </c>
      <c r="J1854">
        <v>0</v>
      </c>
      <c r="K1854">
        <v>50000</v>
      </c>
      <c r="L1854" t="s">
        <v>52</v>
      </c>
      <c r="M1854" s="8" t="s">
        <v>53</v>
      </c>
      <c r="N1854" s="8">
        <v>0.83928571428571397</v>
      </c>
      <c r="O1854">
        <v>0.160714285714285</v>
      </c>
      <c r="P1854" s="9">
        <v>0.55865939464258896</v>
      </c>
      <c r="Q1854">
        <v>15000</v>
      </c>
      <c r="R1854" s="8"/>
      <c r="S1854" s="8" t="s">
        <v>217</v>
      </c>
      <c r="T1854">
        <v>9016099</v>
      </c>
      <c r="U1854">
        <v>992870</v>
      </c>
      <c r="V1854">
        <v>9262913</v>
      </c>
      <c r="W1854">
        <v>7987407</v>
      </c>
      <c r="X1854">
        <v>282635</v>
      </c>
      <c r="Y1854">
        <v>1378374</v>
      </c>
      <c r="Z1854">
        <v>1698076</v>
      </c>
      <c r="AA1854">
        <v>6695873</v>
      </c>
      <c r="AB1854">
        <v>3326431</v>
      </c>
      <c r="AC1854">
        <v>12</v>
      </c>
      <c r="AD1854">
        <v>3369442</v>
      </c>
      <c r="AE1854">
        <v>2008</v>
      </c>
      <c r="AF1854" t="s">
        <v>121</v>
      </c>
      <c r="AG1854">
        <v>200000</v>
      </c>
      <c r="AH1854" t="s">
        <v>55</v>
      </c>
      <c r="AI1854" t="s">
        <v>55</v>
      </c>
      <c r="AJ1854">
        <v>0</v>
      </c>
      <c r="AK1854">
        <v>0</v>
      </c>
      <c r="AL1854" s="8" t="s">
        <v>6837</v>
      </c>
      <c r="AM1854" s="10">
        <f t="shared" si="252"/>
        <v>2015</v>
      </c>
      <c r="AN1854">
        <f t="shared" si="253"/>
        <v>1</v>
      </c>
      <c r="AO1854">
        <f t="shared" si="259"/>
        <v>0</v>
      </c>
      <c r="AP1854">
        <f t="shared" si="254"/>
        <v>0</v>
      </c>
      <c r="AQ1854">
        <f t="shared" si="255"/>
        <v>1</v>
      </c>
      <c r="AR1854">
        <f t="shared" si="256"/>
        <v>0</v>
      </c>
      <c r="AS1854">
        <f t="shared" si="257"/>
        <v>0</v>
      </c>
      <c r="AT1854">
        <f t="shared" si="258"/>
        <v>0</v>
      </c>
      <c r="AU1854">
        <f t="shared" si="258"/>
        <v>0</v>
      </c>
      <c r="AV1854" t="str">
        <f t="shared" si="260"/>
        <v>2020-05-07T18:51:37</v>
      </c>
    </row>
    <row r="1855" spans="1:48" x14ac:dyDescent="0.25">
      <c r="A1855" s="5">
        <v>1921</v>
      </c>
      <c r="B1855" s="5" t="s">
        <v>6176</v>
      </c>
      <c r="C1855" s="5" t="s">
        <v>6177</v>
      </c>
      <c r="D1855" s="6" t="s">
        <v>6178</v>
      </c>
      <c r="E1855">
        <v>4</v>
      </c>
      <c r="F1855" s="7">
        <v>0.38305015640000001</v>
      </c>
      <c r="G1855" s="7">
        <v>0</v>
      </c>
      <c r="H1855" t="s">
        <v>6175</v>
      </c>
      <c r="I1855">
        <v>0</v>
      </c>
      <c r="J1855">
        <v>0</v>
      </c>
      <c r="K1855">
        <v>30000</v>
      </c>
      <c r="L1855" t="s">
        <v>52</v>
      </c>
      <c r="M1855" s="8" t="s">
        <v>53</v>
      </c>
      <c r="N1855" s="8">
        <v>0.875</v>
      </c>
      <c r="O1855">
        <v>0.125</v>
      </c>
      <c r="P1855" s="9">
        <v>0</v>
      </c>
      <c r="Q1855">
        <v>25000</v>
      </c>
      <c r="R1855" s="8"/>
      <c r="S1855" s="8" t="s">
        <v>217</v>
      </c>
      <c r="T1855">
        <v>987594</v>
      </c>
      <c r="U1855">
        <v>1021939</v>
      </c>
      <c r="V1855">
        <v>1024332</v>
      </c>
      <c r="W1855">
        <v>0</v>
      </c>
      <c r="X1855">
        <v>0</v>
      </c>
      <c r="Y1855">
        <v>0</v>
      </c>
      <c r="Z1855">
        <v>895501</v>
      </c>
      <c r="AA1855">
        <v>1834284</v>
      </c>
      <c r="AB1855">
        <v>0</v>
      </c>
      <c r="AC1855">
        <v>12</v>
      </c>
      <c r="AD1855">
        <v>0</v>
      </c>
      <c r="AE1855">
        <v>2010</v>
      </c>
      <c r="AF1855" t="s">
        <v>68</v>
      </c>
      <c r="AG1855">
        <v>50000</v>
      </c>
      <c r="AH1855" t="s">
        <v>55</v>
      </c>
      <c r="AI1855" t="s">
        <v>55</v>
      </c>
      <c r="AJ1855">
        <v>1</v>
      </c>
      <c r="AK1855">
        <v>39709</v>
      </c>
      <c r="AL1855" s="8" t="s">
        <v>6838</v>
      </c>
      <c r="AM1855" s="10">
        <f t="shared" si="252"/>
        <v>2018</v>
      </c>
      <c r="AN1855">
        <f t="shared" si="253"/>
        <v>1</v>
      </c>
      <c r="AO1855">
        <f t="shared" si="259"/>
        <v>0</v>
      </c>
      <c r="AP1855">
        <f t="shared" si="254"/>
        <v>0</v>
      </c>
      <c r="AQ1855">
        <f t="shared" si="255"/>
        <v>1</v>
      </c>
      <c r="AR1855">
        <f t="shared" si="256"/>
        <v>0</v>
      </c>
      <c r="AS1855">
        <f t="shared" si="257"/>
        <v>0</v>
      </c>
      <c r="AT1855">
        <f t="shared" si="258"/>
        <v>0</v>
      </c>
      <c r="AU1855">
        <f t="shared" si="258"/>
        <v>0</v>
      </c>
      <c r="AV1855" t="str">
        <f t="shared" si="260"/>
        <v>2020-05-07T18:52:36</v>
      </c>
    </row>
    <row r="1856" spans="1:48" x14ac:dyDescent="0.25">
      <c r="A1856" s="5">
        <v>1922</v>
      </c>
      <c r="B1856" s="5" t="s">
        <v>2558</v>
      </c>
      <c r="C1856" s="5" t="s">
        <v>2559</v>
      </c>
      <c r="D1856" s="6" t="s">
        <v>2560</v>
      </c>
      <c r="E1856">
        <v>53</v>
      </c>
      <c r="F1856" s="7">
        <v>0.52424730460000002</v>
      </c>
      <c r="G1856" s="7">
        <v>0</v>
      </c>
      <c r="H1856" t="s">
        <v>2561</v>
      </c>
      <c r="I1856">
        <v>0</v>
      </c>
      <c r="J1856">
        <v>54675</v>
      </c>
      <c r="K1856">
        <v>55000</v>
      </c>
      <c r="L1856" t="s">
        <v>52</v>
      </c>
      <c r="M1856" s="8" t="s">
        <v>86</v>
      </c>
      <c r="N1856" s="8">
        <v>0.66071428571428503</v>
      </c>
      <c r="O1856">
        <v>0.33928571428571402</v>
      </c>
      <c r="P1856" s="9">
        <v>-0.82184695348251902</v>
      </c>
      <c r="Q1856">
        <v>20000</v>
      </c>
      <c r="R1856" s="8"/>
      <c r="S1856" s="8" t="s">
        <v>217</v>
      </c>
      <c r="T1856">
        <v>12857627</v>
      </c>
      <c r="U1856">
        <v>6211636</v>
      </c>
      <c r="V1856">
        <v>12881733</v>
      </c>
      <c r="W1856">
        <v>5362047</v>
      </c>
      <c r="X1856">
        <v>0</v>
      </c>
      <c r="Y1856">
        <v>4493792</v>
      </c>
      <c r="Z1856">
        <v>4265801</v>
      </c>
      <c r="AA1856">
        <v>19007314</v>
      </c>
      <c r="AB1856">
        <v>7001632</v>
      </c>
      <c r="AC1856">
        <v>12</v>
      </c>
      <c r="AD1856">
        <v>12005682</v>
      </c>
      <c r="AE1856">
        <v>2013</v>
      </c>
      <c r="AF1856" t="s">
        <v>68</v>
      </c>
      <c r="AG1856">
        <v>500000</v>
      </c>
      <c r="AH1856" t="s">
        <v>55</v>
      </c>
      <c r="AI1856" t="s">
        <v>56</v>
      </c>
      <c r="AJ1856">
        <v>0.84022162050000004</v>
      </c>
      <c r="AK1856">
        <v>784450</v>
      </c>
      <c r="AL1856" s="8" t="s">
        <v>6839</v>
      </c>
      <c r="AM1856" s="10">
        <f t="shared" si="252"/>
        <v>2015</v>
      </c>
      <c r="AN1856">
        <f t="shared" si="253"/>
        <v>1</v>
      </c>
      <c r="AO1856">
        <f t="shared" si="259"/>
        <v>0</v>
      </c>
      <c r="AP1856">
        <f t="shared" si="254"/>
        <v>0</v>
      </c>
      <c r="AQ1856">
        <f t="shared" si="255"/>
        <v>0</v>
      </c>
      <c r="AR1856">
        <f t="shared" si="256"/>
        <v>1</v>
      </c>
      <c r="AS1856">
        <f t="shared" si="257"/>
        <v>0</v>
      </c>
      <c r="AT1856">
        <f t="shared" si="258"/>
        <v>0</v>
      </c>
      <c r="AU1856">
        <f t="shared" si="258"/>
        <v>1</v>
      </c>
      <c r="AV1856" t="str">
        <f t="shared" si="260"/>
        <v>2020-05-07T18:54:02</v>
      </c>
    </row>
    <row r="1857" spans="1:48" x14ac:dyDescent="0.25">
      <c r="A1857" s="5">
        <v>1923</v>
      </c>
      <c r="B1857" s="5" t="s">
        <v>213</v>
      </c>
      <c r="C1857" s="5" t="s">
        <v>214</v>
      </c>
      <c r="D1857" s="6" t="s">
        <v>215</v>
      </c>
      <c r="E1857">
        <v>9</v>
      </c>
      <c r="F1857" s="7">
        <v>0.59327363710000003</v>
      </c>
      <c r="G1857" s="7">
        <v>0</v>
      </c>
      <c r="H1857" t="s">
        <v>216</v>
      </c>
      <c r="I1857">
        <v>31</v>
      </c>
      <c r="J1857">
        <v>5549.21</v>
      </c>
      <c r="K1857">
        <v>30000</v>
      </c>
      <c r="L1857" t="s">
        <v>52</v>
      </c>
      <c r="M1857" s="8" t="s">
        <v>53</v>
      </c>
      <c r="N1857" s="8">
        <v>0.69642857142857095</v>
      </c>
      <c r="O1857">
        <v>0.30357142857142799</v>
      </c>
      <c r="P1857" s="9">
        <v>0</v>
      </c>
      <c r="Q1857">
        <v>20000</v>
      </c>
      <c r="R1857" s="8"/>
      <c r="S1857" s="8" t="s">
        <v>217</v>
      </c>
      <c r="T1857">
        <v>522357</v>
      </c>
      <c r="U1857">
        <v>360340</v>
      </c>
      <c r="V1857">
        <v>525745</v>
      </c>
      <c r="W1857">
        <v>91702</v>
      </c>
      <c r="X1857">
        <v>0</v>
      </c>
      <c r="Y1857">
        <v>133931</v>
      </c>
      <c r="Z1857">
        <v>355654</v>
      </c>
      <c r="AA1857">
        <v>1833183</v>
      </c>
      <c r="AB1857">
        <v>453843</v>
      </c>
      <c r="AC1857">
        <v>12</v>
      </c>
      <c r="AD1857">
        <v>1379340</v>
      </c>
      <c r="AE1857">
        <v>2016</v>
      </c>
      <c r="AF1857" t="s">
        <v>126</v>
      </c>
      <c r="AG1857">
        <v>100000</v>
      </c>
      <c r="AH1857" t="s">
        <v>55</v>
      </c>
      <c r="AI1857" t="s">
        <v>56</v>
      </c>
      <c r="AJ1857">
        <v>1</v>
      </c>
      <c r="AK1857">
        <v>53200</v>
      </c>
      <c r="AL1857" s="8" t="s">
        <v>6840</v>
      </c>
      <c r="AM1857" s="10">
        <f t="shared" si="252"/>
        <v>2016</v>
      </c>
      <c r="AN1857">
        <f t="shared" si="253"/>
        <v>1</v>
      </c>
      <c r="AO1857">
        <f t="shared" si="259"/>
        <v>0</v>
      </c>
      <c r="AP1857">
        <f t="shared" si="254"/>
        <v>0</v>
      </c>
      <c r="AQ1857">
        <f t="shared" si="255"/>
        <v>1</v>
      </c>
      <c r="AR1857">
        <f t="shared" si="256"/>
        <v>0</v>
      </c>
      <c r="AS1857">
        <f t="shared" si="257"/>
        <v>0</v>
      </c>
      <c r="AT1857">
        <f t="shared" si="258"/>
        <v>0</v>
      </c>
      <c r="AU1857">
        <f t="shared" si="258"/>
        <v>1</v>
      </c>
      <c r="AV1857" t="str">
        <f t="shared" si="260"/>
        <v>2020-05-07T19:01:31</v>
      </c>
    </row>
    <row r="1858" spans="1:48" x14ac:dyDescent="0.25">
      <c r="A1858" s="5">
        <v>1924</v>
      </c>
      <c r="B1858" s="5" t="s">
        <v>6841</v>
      </c>
      <c r="C1858" s="5" t="s">
        <v>6842</v>
      </c>
      <c r="D1858" s="6" t="s">
        <v>6843</v>
      </c>
      <c r="E1858">
        <v>98</v>
      </c>
      <c r="F1858" s="7">
        <v>0.34064107490000001</v>
      </c>
      <c r="G1858" s="7">
        <v>0</v>
      </c>
      <c r="H1858" t="s">
        <v>1212</v>
      </c>
      <c r="I1858">
        <v>17</v>
      </c>
      <c r="J1858">
        <v>21648.720000000001</v>
      </c>
      <c r="K1858">
        <v>35000</v>
      </c>
      <c r="L1858" t="s">
        <v>52</v>
      </c>
      <c r="M1858" s="8" t="s">
        <v>86</v>
      </c>
      <c r="N1858" s="8">
        <v>0.67857142857142805</v>
      </c>
      <c r="O1858">
        <v>0.32142857142857101</v>
      </c>
      <c r="P1858" s="9">
        <v>0</v>
      </c>
      <c r="Q1858">
        <v>35000</v>
      </c>
      <c r="R1858" s="8"/>
      <c r="S1858" s="8"/>
      <c r="AA1858">
        <v>1375811</v>
      </c>
      <c r="AB1858">
        <v>0</v>
      </c>
      <c r="AC1858">
        <v>12</v>
      </c>
      <c r="AD1858">
        <v>0</v>
      </c>
      <c r="AE1858">
        <v>2011</v>
      </c>
      <c r="AF1858" t="s">
        <v>68</v>
      </c>
      <c r="AG1858">
        <v>20000</v>
      </c>
      <c r="AH1858" t="s">
        <v>55</v>
      </c>
      <c r="AI1858" t="s">
        <v>55</v>
      </c>
      <c r="AJ1858">
        <v>1</v>
      </c>
      <c r="AK1858">
        <v>68400</v>
      </c>
      <c r="AL1858" s="8" t="s">
        <v>6844</v>
      </c>
      <c r="AM1858" s="10">
        <f t="shared" ref="AM1858:AM1921" si="261">_xlfn.NUMBERVALUE(LEFT(H1858,4))</f>
        <v>2013</v>
      </c>
      <c r="AN1858">
        <f t="shared" ref="AN1858:AN1921" si="262">IF(OR(L1858 = "AprovadoAnalista", L1858 = "AprovadoComite" ),1,0)</f>
        <v>1</v>
      </c>
      <c r="AO1858">
        <f t="shared" si="259"/>
        <v>0</v>
      </c>
      <c r="AP1858">
        <f t="shared" ref="AP1858:AP1921" si="263">IF(MID(M1858,4,1)="0",1,0)</f>
        <v>0</v>
      </c>
      <c r="AQ1858">
        <f t="shared" ref="AQ1858:AQ1921" si="264">IF(MID(M1858,4,1)="1",1,0)</f>
        <v>0</v>
      </c>
      <c r="AR1858">
        <f t="shared" ref="AR1858:AR1921" si="265">IF(MID(M1858,4,1)="3",1,0)</f>
        <v>1</v>
      </c>
      <c r="AS1858">
        <f t="shared" ref="AS1858:AS1921" si="266">IF(MID(M1858,4,1)="5",1,0)</f>
        <v>0</v>
      </c>
      <c r="AT1858">
        <f t="shared" ref="AT1858:AU1921" si="267">IF(AH1858="True",1,0)</f>
        <v>0</v>
      </c>
      <c r="AU1858">
        <f t="shared" si="267"/>
        <v>0</v>
      </c>
      <c r="AV1858" t="str">
        <f t="shared" si="260"/>
        <v>2020-05-07T19:02:39</v>
      </c>
    </row>
    <row r="1859" spans="1:48" x14ac:dyDescent="0.25">
      <c r="A1859" s="5">
        <v>1925</v>
      </c>
      <c r="B1859" s="5" t="s">
        <v>864</v>
      </c>
      <c r="C1859" s="5" t="s">
        <v>865</v>
      </c>
      <c r="D1859" s="6" t="s">
        <v>866</v>
      </c>
      <c r="E1859">
        <v>3</v>
      </c>
      <c r="F1859" s="7">
        <v>0.43173417200000003</v>
      </c>
      <c r="G1859" s="7">
        <v>0</v>
      </c>
      <c r="H1859" t="s">
        <v>867</v>
      </c>
      <c r="I1859">
        <v>19</v>
      </c>
      <c r="J1859">
        <v>53751</v>
      </c>
      <c r="K1859">
        <v>50000</v>
      </c>
      <c r="L1859" t="s">
        <v>52</v>
      </c>
      <c r="M1859" s="8" t="s">
        <v>53</v>
      </c>
      <c r="N1859" s="8">
        <v>0.78571428571428503</v>
      </c>
      <c r="O1859">
        <v>0.214285714285714</v>
      </c>
      <c r="P1859" s="9">
        <v>0</v>
      </c>
      <c r="Q1859">
        <v>50000</v>
      </c>
      <c r="R1859" s="8"/>
      <c r="S1859" s="8" t="s">
        <v>175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5710282</v>
      </c>
      <c r="AB1859">
        <v>0</v>
      </c>
      <c r="AC1859">
        <v>12</v>
      </c>
      <c r="AD1859">
        <v>0</v>
      </c>
      <c r="AE1859">
        <v>2012</v>
      </c>
      <c r="AF1859" t="s">
        <v>68</v>
      </c>
      <c r="AG1859">
        <v>100000</v>
      </c>
      <c r="AH1859" t="s">
        <v>55</v>
      </c>
      <c r="AI1859" t="s">
        <v>56</v>
      </c>
      <c r="AJ1859">
        <v>1</v>
      </c>
      <c r="AK1859">
        <v>19000</v>
      </c>
      <c r="AL1859" s="8" t="s">
        <v>6845</v>
      </c>
      <c r="AM1859" s="10">
        <f t="shared" si="261"/>
        <v>2019</v>
      </c>
      <c r="AN1859">
        <f t="shared" si="262"/>
        <v>1</v>
      </c>
      <c r="AO1859">
        <f t="shared" ref="AO1859:AO1922" si="268">IF(OR(L1859 = "ReprovadoAnalista", L1859 = "ReprovadoComite" ),1,0)</f>
        <v>0</v>
      </c>
      <c r="AP1859">
        <f t="shared" si="263"/>
        <v>0</v>
      </c>
      <c r="AQ1859">
        <f t="shared" si="264"/>
        <v>1</v>
      </c>
      <c r="AR1859">
        <f t="shared" si="265"/>
        <v>0</v>
      </c>
      <c r="AS1859">
        <f t="shared" si="266"/>
        <v>0</v>
      </c>
      <c r="AT1859">
        <f t="shared" si="267"/>
        <v>0</v>
      </c>
      <c r="AU1859">
        <f t="shared" si="267"/>
        <v>1</v>
      </c>
      <c r="AV1859" t="str">
        <f t="shared" ref="AV1859:AV1922" si="269">IF(R1859&lt;&gt;"",R1859,AL1859)</f>
        <v>2020-05-07T19:04:24</v>
      </c>
    </row>
    <row r="1860" spans="1:48" x14ac:dyDescent="0.25">
      <c r="A1860" s="5">
        <v>1926</v>
      </c>
      <c r="B1860" s="5" t="s">
        <v>6846</v>
      </c>
      <c r="C1860" s="5" t="s">
        <v>6847</v>
      </c>
      <c r="D1860" s="6" t="s">
        <v>6848</v>
      </c>
      <c r="E1860">
        <v>4</v>
      </c>
      <c r="F1860" s="7">
        <v>0.61899821430000002</v>
      </c>
      <c r="G1860" s="7">
        <v>0</v>
      </c>
      <c r="H1860" t="s">
        <v>240</v>
      </c>
      <c r="I1860">
        <v>0</v>
      </c>
      <c r="J1860">
        <v>0</v>
      </c>
      <c r="K1860">
        <v>30000</v>
      </c>
      <c r="L1860" t="s">
        <v>52</v>
      </c>
      <c r="M1860" s="8" t="s">
        <v>53</v>
      </c>
      <c r="N1860" s="8">
        <v>0.83928571428571397</v>
      </c>
      <c r="O1860">
        <v>0.160714285714285</v>
      </c>
      <c r="P1860" s="9">
        <v>0</v>
      </c>
      <c r="Q1860">
        <v>15000</v>
      </c>
      <c r="R1860" s="8"/>
      <c r="S1860" s="8"/>
      <c r="AA1860">
        <v>1639624</v>
      </c>
      <c r="AB1860">
        <v>0</v>
      </c>
      <c r="AC1860">
        <v>12</v>
      </c>
      <c r="AD1860">
        <v>0</v>
      </c>
      <c r="AE1860">
        <v>2006</v>
      </c>
      <c r="AF1860" t="s">
        <v>121</v>
      </c>
      <c r="AG1860">
        <v>25000</v>
      </c>
      <c r="AH1860" t="s">
        <v>55</v>
      </c>
      <c r="AI1860" t="s">
        <v>55</v>
      </c>
      <c r="AJ1860">
        <v>1</v>
      </c>
      <c r="AK1860">
        <v>8800</v>
      </c>
      <c r="AL1860" s="8" t="s">
        <v>6849</v>
      </c>
      <c r="AM1860" s="10">
        <f t="shared" si="261"/>
        <v>2018</v>
      </c>
      <c r="AN1860">
        <f t="shared" si="262"/>
        <v>1</v>
      </c>
      <c r="AO1860">
        <f t="shared" si="268"/>
        <v>0</v>
      </c>
      <c r="AP1860">
        <f t="shared" si="263"/>
        <v>0</v>
      </c>
      <c r="AQ1860">
        <f t="shared" si="264"/>
        <v>1</v>
      </c>
      <c r="AR1860">
        <f t="shared" si="265"/>
        <v>0</v>
      </c>
      <c r="AS1860">
        <f t="shared" si="266"/>
        <v>0</v>
      </c>
      <c r="AT1860">
        <f t="shared" si="267"/>
        <v>0</v>
      </c>
      <c r="AU1860">
        <f t="shared" si="267"/>
        <v>0</v>
      </c>
      <c r="AV1860" t="str">
        <f t="shared" si="269"/>
        <v>2020-05-07T19:08:28</v>
      </c>
    </row>
    <row r="1861" spans="1:48" x14ac:dyDescent="0.25">
      <c r="A1861" s="5">
        <v>1927</v>
      </c>
      <c r="B1861" s="5" t="s">
        <v>6807</v>
      </c>
      <c r="C1861" s="5" t="s">
        <v>6808</v>
      </c>
      <c r="D1861" s="6" t="s">
        <v>6809</v>
      </c>
      <c r="E1861">
        <v>6</v>
      </c>
      <c r="F1861" s="7">
        <v>0.439507916</v>
      </c>
      <c r="G1861" s="7">
        <v>0</v>
      </c>
      <c r="H1861" t="s">
        <v>3694</v>
      </c>
      <c r="I1861">
        <v>21</v>
      </c>
      <c r="J1861">
        <v>766932.13</v>
      </c>
      <c r="K1861">
        <v>1000000</v>
      </c>
      <c r="L1861" t="s">
        <v>119</v>
      </c>
      <c r="M1861" s="8" t="s">
        <v>53</v>
      </c>
      <c r="N1861" s="8">
        <v>0.85714285714285698</v>
      </c>
      <c r="O1861">
        <v>0.14285714285714199</v>
      </c>
      <c r="P1861" s="9">
        <v>0.90200172045367799</v>
      </c>
      <c r="Q1861">
        <v>650000</v>
      </c>
      <c r="R1861" s="8" t="s">
        <v>6850</v>
      </c>
      <c r="S1861" s="8" t="s">
        <v>329</v>
      </c>
      <c r="T1861">
        <v>7810109</v>
      </c>
      <c r="U1861">
        <v>52630</v>
      </c>
      <c r="V1861">
        <v>11463009</v>
      </c>
      <c r="W1861">
        <v>10789134</v>
      </c>
      <c r="X1861">
        <v>0</v>
      </c>
      <c r="Y1861">
        <v>0</v>
      </c>
      <c r="Z1861">
        <v>3581912</v>
      </c>
      <c r="AA1861">
        <v>14003180</v>
      </c>
      <c r="AB1861">
        <v>2361565</v>
      </c>
      <c r="AC1861">
        <v>12</v>
      </c>
      <c r="AD1861">
        <v>11641615</v>
      </c>
      <c r="AE1861">
        <v>1995</v>
      </c>
      <c r="AF1861" t="s">
        <v>54</v>
      </c>
      <c r="AG1861">
        <v>200000</v>
      </c>
      <c r="AH1861" t="s">
        <v>56</v>
      </c>
      <c r="AI1861" t="s">
        <v>55</v>
      </c>
      <c r="AJ1861">
        <v>0.99544606499999999</v>
      </c>
      <c r="AK1861">
        <v>5400</v>
      </c>
      <c r="AL1861" s="8"/>
      <c r="AM1861" s="10">
        <f t="shared" si="261"/>
        <v>2016</v>
      </c>
      <c r="AN1861">
        <f t="shared" si="262"/>
        <v>1</v>
      </c>
      <c r="AO1861">
        <f t="shared" si="268"/>
        <v>0</v>
      </c>
      <c r="AP1861">
        <f t="shared" si="263"/>
        <v>0</v>
      </c>
      <c r="AQ1861">
        <f t="shared" si="264"/>
        <v>1</v>
      </c>
      <c r="AR1861">
        <f t="shared" si="265"/>
        <v>0</v>
      </c>
      <c r="AS1861">
        <f t="shared" si="266"/>
        <v>0</v>
      </c>
      <c r="AT1861">
        <f t="shared" si="267"/>
        <v>1</v>
      </c>
      <c r="AU1861">
        <f t="shared" si="267"/>
        <v>0</v>
      </c>
      <c r="AV1861" t="str">
        <f t="shared" si="269"/>
        <v>2020-05-08T14:12:39</v>
      </c>
    </row>
    <row r="1862" spans="1:48" x14ac:dyDescent="0.25">
      <c r="A1862" s="5">
        <v>1928</v>
      </c>
      <c r="B1862" s="5" t="s">
        <v>3486</v>
      </c>
      <c r="C1862" s="5" t="s">
        <v>3487</v>
      </c>
      <c r="D1862" s="6" t="s">
        <v>3488</v>
      </c>
      <c r="E1862">
        <v>20</v>
      </c>
      <c r="F1862" s="7">
        <v>0.37443374680000002</v>
      </c>
      <c r="G1862" s="7">
        <v>0</v>
      </c>
      <c r="H1862" t="s">
        <v>3489</v>
      </c>
      <c r="I1862">
        <v>0</v>
      </c>
      <c r="J1862">
        <v>0</v>
      </c>
      <c r="K1862">
        <v>10000</v>
      </c>
      <c r="L1862" t="s">
        <v>199</v>
      </c>
      <c r="M1862" s="8" t="s">
        <v>86</v>
      </c>
      <c r="N1862" s="8">
        <v>0.66071428571428503</v>
      </c>
      <c r="O1862">
        <v>0.33928571428571402</v>
      </c>
      <c r="P1862" s="9">
        <v>0.99966707114506503</v>
      </c>
      <c r="R1862" s="8"/>
      <c r="S1862" s="8"/>
      <c r="AA1862">
        <v>1676515</v>
      </c>
      <c r="AB1862">
        <v>0</v>
      </c>
      <c r="AC1862">
        <v>3</v>
      </c>
      <c r="AD1862">
        <v>0</v>
      </c>
      <c r="AE1862">
        <v>2008</v>
      </c>
      <c r="AF1862" t="s">
        <v>121</v>
      </c>
      <c r="AG1862">
        <v>10000</v>
      </c>
      <c r="AH1862" t="s">
        <v>55</v>
      </c>
      <c r="AI1862" t="s">
        <v>55</v>
      </c>
      <c r="AJ1862">
        <v>1</v>
      </c>
      <c r="AK1862">
        <v>67500</v>
      </c>
      <c r="AL1862" s="8"/>
      <c r="AM1862" s="10">
        <f t="shared" si="261"/>
        <v>2013</v>
      </c>
      <c r="AN1862">
        <f t="shared" si="262"/>
        <v>0</v>
      </c>
      <c r="AO1862">
        <f t="shared" si="268"/>
        <v>1</v>
      </c>
      <c r="AP1862">
        <f t="shared" si="263"/>
        <v>0</v>
      </c>
      <c r="AQ1862">
        <f t="shared" si="264"/>
        <v>0</v>
      </c>
      <c r="AR1862">
        <f t="shared" si="265"/>
        <v>1</v>
      </c>
      <c r="AS1862">
        <f t="shared" si="266"/>
        <v>0</v>
      </c>
      <c r="AT1862">
        <f t="shared" si="267"/>
        <v>0</v>
      </c>
      <c r="AU1862">
        <f t="shared" si="267"/>
        <v>0</v>
      </c>
      <c r="AV1862">
        <f t="shared" si="269"/>
        <v>0</v>
      </c>
    </row>
    <row r="1863" spans="1:48" x14ac:dyDescent="0.25">
      <c r="A1863" s="5">
        <v>1929</v>
      </c>
      <c r="B1863" s="5" t="s">
        <v>122</v>
      </c>
      <c r="C1863" s="5" t="s">
        <v>123</v>
      </c>
      <c r="D1863" s="6" t="s">
        <v>124</v>
      </c>
      <c r="E1863">
        <v>3</v>
      </c>
      <c r="F1863" s="7">
        <v>0</v>
      </c>
      <c r="G1863" s="7"/>
      <c r="H1863" t="s">
        <v>125</v>
      </c>
      <c r="I1863">
        <v>0</v>
      </c>
      <c r="J1863">
        <v>0</v>
      </c>
      <c r="K1863">
        <v>800000</v>
      </c>
      <c r="L1863" t="s">
        <v>52</v>
      </c>
      <c r="M1863" s="8" t="s">
        <v>86</v>
      </c>
      <c r="N1863" s="8">
        <v>0.53571428571428503</v>
      </c>
      <c r="O1863">
        <v>0.46428571428571402</v>
      </c>
      <c r="P1863" s="9">
        <v>0</v>
      </c>
      <c r="Q1863">
        <v>800000</v>
      </c>
      <c r="R1863" s="8"/>
      <c r="S1863" s="8"/>
      <c r="AA1863">
        <v>0</v>
      </c>
      <c r="AB1863">
        <v>0</v>
      </c>
      <c r="AC1863">
        <v>1</v>
      </c>
      <c r="AD1863">
        <v>0</v>
      </c>
      <c r="AE1863">
        <v>2019</v>
      </c>
      <c r="AF1863" t="s">
        <v>126</v>
      </c>
      <c r="AG1863">
        <v>100000</v>
      </c>
      <c r="AH1863" t="s">
        <v>55</v>
      </c>
      <c r="AI1863" t="s">
        <v>56</v>
      </c>
      <c r="AJ1863">
        <v>0</v>
      </c>
      <c r="AK1863">
        <v>68400</v>
      </c>
      <c r="AL1863" s="8" t="s">
        <v>6851</v>
      </c>
      <c r="AM1863" s="10">
        <f t="shared" si="261"/>
        <v>2019</v>
      </c>
      <c r="AN1863">
        <f t="shared" si="262"/>
        <v>1</v>
      </c>
      <c r="AO1863">
        <f t="shared" si="268"/>
        <v>0</v>
      </c>
      <c r="AP1863">
        <f t="shared" si="263"/>
        <v>0</v>
      </c>
      <c r="AQ1863">
        <f t="shared" si="264"/>
        <v>0</v>
      </c>
      <c r="AR1863">
        <f t="shared" si="265"/>
        <v>1</v>
      </c>
      <c r="AS1863">
        <f t="shared" si="266"/>
        <v>0</v>
      </c>
      <c r="AT1863">
        <f t="shared" si="267"/>
        <v>0</v>
      </c>
      <c r="AU1863">
        <f t="shared" si="267"/>
        <v>1</v>
      </c>
      <c r="AV1863" t="str">
        <f t="shared" si="269"/>
        <v>2020-05-07T20:25:40</v>
      </c>
    </row>
    <row r="1864" spans="1:48" x14ac:dyDescent="0.25">
      <c r="A1864" s="5">
        <v>1930</v>
      </c>
      <c r="B1864" s="5" t="s">
        <v>6852</v>
      </c>
      <c r="C1864" s="5" t="s">
        <v>6853</v>
      </c>
      <c r="D1864" s="6" t="s">
        <v>6854</v>
      </c>
      <c r="E1864">
        <v>32</v>
      </c>
      <c r="F1864" s="7">
        <v>0.43301002589999998</v>
      </c>
      <c r="G1864" s="7">
        <v>0</v>
      </c>
      <c r="H1864" t="s">
        <v>994</v>
      </c>
      <c r="I1864">
        <v>0</v>
      </c>
      <c r="J1864">
        <v>0</v>
      </c>
      <c r="K1864">
        <v>50000</v>
      </c>
      <c r="L1864" t="s">
        <v>52</v>
      </c>
      <c r="M1864" s="8" t="s">
        <v>53</v>
      </c>
      <c r="N1864" s="8">
        <v>0.80357142857142805</v>
      </c>
      <c r="O1864">
        <v>0.19642857142857101</v>
      </c>
      <c r="P1864" s="9">
        <v>0.86602540378443904</v>
      </c>
      <c r="Q1864">
        <v>25000</v>
      </c>
      <c r="R1864" s="8"/>
      <c r="S1864" s="8"/>
      <c r="AA1864">
        <v>1856529</v>
      </c>
      <c r="AB1864">
        <v>0</v>
      </c>
      <c r="AC1864">
        <v>12</v>
      </c>
      <c r="AD1864">
        <v>0</v>
      </c>
      <c r="AE1864">
        <v>1994</v>
      </c>
      <c r="AF1864" t="s">
        <v>54</v>
      </c>
      <c r="AG1864">
        <v>30000</v>
      </c>
      <c r="AH1864" t="s">
        <v>55</v>
      </c>
      <c r="AI1864" t="s">
        <v>55</v>
      </c>
      <c r="AJ1864">
        <v>1</v>
      </c>
      <c r="AK1864">
        <v>14580</v>
      </c>
      <c r="AL1864" s="8" t="s">
        <v>6855</v>
      </c>
      <c r="AM1864" s="10">
        <f t="shared" si="261"/>
        <v>2012</v>
      </c>
      <c r="AN1864">
        <f t="shared" si="262"/>
        <v>1</v>
      </c>
      <c r="AO1864">
        <f t="shared" si="268"/>
        <v>0</v>
      </c>
      <c r="AP1864">
        <f t="shared" si="263"/>
        <v>0</v>
      </c>
      <c r="AQ1864">
        <f t="shared" si="264"/>
        <v>1</v>
      </c>
      <c r="AR1864">
        <f t="shared" si="265"/>
        <v>0</v>
      </c>
      <c r="AS1864">
        <f t="shared" si="266"/>
        <v>0</v>
      </c>
      <c r="AT1864">
        <f t="shared" si="267"/>
        <v>0</v>
      </c>
      <c r="AU1864">
        <f t="shared" si="267"/>
        <v>0</v>
      </c>
      <c r="AV1864" t="str">
        <f t="shared" si="269"/>
        <v>2020-05-07T19:03:53</v>
      </c>
    </row>
    <row r="1865" spans="1:48" x14ac:dyDescent="0.25">
      <c r="A1865" s="5">
        <v>1931</v>
      </c>
      <c r="B1865" s="5" t="s">
        <v>6138</v>
      </c>
      <c r="C1865" s="5" t="s">
        <v>6139</v>
      </c>
      <c r="D1865" s="6" t="s">
        <v>6140</v>
      </c>
      <c r="E1865">
        <v>4</v>
      </c>
      <c r="F1865" s="7">
        <v>0.51284693780000001</v>
      </c>
      <c r="G1865" s="7">
        <v>0</v>
      </c>
      <c r="H1865" t="s">
        <v>6141</v>
      </c>
      <c r="I1865">
        <v>0</v>
      </c>
      <c r="J1865">
        <v>0</v>
      </c>
      <c r="K1865">
        <v>15000</v>
      </c>
      <c r="L1865" t="s">
        <v>52</v>
      </c>
      <c r="M1865" s="8" t="s">
        <v>86</v>
      </c>
      <c r="N1865" s="8">
        <v>0.64285714285714202</v>
      </c>
      <c r="O1865">
        <v>0.35714285714285698</v>
      </c>
      <c r="P1865" s="9">
        <v>0</v>
      </c>
      <c r="Q1865">
        <v>15000</v>
      </c>
      <c r="R1865" s="8"/>
      <c r="S1865" s="8"/>
      <c r="AA1865">
        <v>1031937</v>
      </c>
      <c r="AB1865">
        <v>0</v>
      </c>
      <c r="AC1865">
        <v>12</v>
      </c>
      <c r="AD1865">
        <v>0</v>
      </c>
      <c r="AE1865">
        <v>2011</v>
      </c>
      <c r="AF1865" t="s">
        <v>68</v>
      </c>
      <c r="AG1865">
        <v>200000</v>
      </c>
      <c r="AH1865" t="s">
        <v>55</v>
      </c>
      <c r="AI1865" t="s">
        <v>56</v>
      </c>
      <c r="AJ1865">
        <v>1</v>
      </c>
      <c r="AK1865">
        <v>13200</v>
      </c>
      <c r="AL1865" s="8" t="s">
        <v>6856</v>
      </c>
      <c r="AM1865" s="10">
        <f t="shared" si="261"/>
        <v>2016</v>
      </c>
      <c r="AN1865">
        <f t="shared" si="262"/>
        <v>1</v>
      </c>
      <c r="AO1865">
        <f t="shared" si="268"/>
        <v>0</v>
      </c>
      <c r="AP1865">
        <f t="shared" si="263"/>
        <v>0</v>
      </c>
      <c r="AQ1865">
        <f t="shared" si="264"/>
        <v>0</v>
      </c>
      <c r="AR1865">
        <f t="shared" si="265"/>
        <v>1</v>
      </c>
      <c r="AS1865">
        <f t="shared" si="266"/>
        <v>0</v>
      </c>
      <c r="AT1865">
        <f t="shared" si="267"/>
        <v>0</v>
      </c>
      <c r="AU1865">
        <f t="shared" si="267"/>
        <v>1</v>
      </c>
      <c r="AV1865" t="str">
        <f t="shared" si="269"/>
        <v>2020-05-07T21:12:17</v>
      </c>
    </row>
    <row r="1866" spans="1:48" x14ac:dyDescent="0.25">
      <c r="A1866" s="5">
        <v>1932</v>
      </c>
      <c r="B1866" s="5" t="s">
        <v>6857</v>
      </c>
      <c r="C1866" s="5" t="s">
        <v>6858</v>
      </c>
      <c r="D1866" s="6" t="s">
        <v>6859</v>
      </c>
      <c r="E1866">
        <v>7</v>
      </c>
      <c r="F1866" s="7">
        <v>0.47842759730000001</v>
      </c>
      <c r="G1866" s="7">
        <v>0</v>
      </c>
      <c r="H1866" t="s">
        <v>6860</v>
      </c>
      <c r="I1866">
        <v>20</v>
      </c>
      <c r="J1866">
        <v>209794.37</v>
      </c>
      <c r="K1866">
        <v>300000</v>
      </c>
      <c r="L1866" t="s">
        <v>52</v>
      </c>
      <c r="M1866" s="8" t="s">
        <v>63</v>
      </c>
      <c r="N1866" s="8">
        <v>0.96428571428571397</v>
      </c>
      <c r="O1866">
        <v>3.5714285714285698E-2</v>
      </c>
      <c r="P1866" s="9">
        <v>-0.97156470916111803</v>
      </c>
      <c r="Q1866">
        <v>300000</v>
      </c>
      <c r="R1866" s="8"/>
      <c r="S1866" s="8" t="s">
        <v>329</v>
      </c>
      <c r="T1866">
        <v>26713433</v>
      </c>
      <c r="U1866">
        <v>6267159</v>
      </c>
      <c r="V1866">
        <v>26799987</v>
      </c>
      <c r="W1866">
        <v>20532827</v>
      </c>
      <c r="X1866">
        <v>0</v>
      </c>
      <c r="Y1866">
        <v>8065404</v>
      </c>
      <c r="Z1866">
        <v>2967369</v>
      </c>
      <c r="AA1866">
        <v>11264905</v>
      </c>
      <c r="AB1866">
        <v>3635311</v>
      </c>
      <c r="AC1866">
        <v>12</v>
      </c>
      <c r="AD1866">
        <v>7629594</v>
      </c>
      <c r="AE1866">
        <v>2010</v>
      </c>
      <c r="AF1866" t="s">
        <v>68</v>
      </c>
      <c r="AG1866">
        <v>1000000</v>
      </c>
      <c r="AH1866" t="s">
        <v>55</v>
      </c>
      <c r="AI1866" t="s">
        <v>55</v>
      </c>
      <c r="AJ1866">
        <v>0.98377296530000002</v>
      </c>
      <c r="AK1866">
        <v>15043086</v>
      </c>
      <c r="AL1866" s="8" t="s">
        <v>6861</v>
      </c>
      <c r="AM1866" s="10">
        <f t="shared" si="261"/>
        <v>2016</v>
      </c>
      <c r="AN1866">
        <f t="shared" si="262"/>
        <v>1</v>
      </c>
      <c r="AO1866">
        <f t="shared" si="268"/>
        <v>0</v>
      </c>
      <c r="AP1866">
        <f t="shared" si="263"/>
        <v>1</v>
      </c>
      <c r="AQ1866">
        <f t="shared" si="264"/>
        <v>0</v>
      </c>
      <c r="AR1866">
        <f t="shared" si="265"/>
        <v>0</v>
      </c>
      <c r="AS1866">
        <f t="shared" si="266"/>
        <v>0</v>
      </c>
      <c r="AT1866">
        <f t="shared" si="267"/>
        <v>0</v>
      </c>
      <c r="AU1866">
        <f t="shared" si="267"/>
        <v>0</v>
      </c>
      <c r="AV1866" t="str">
        <f t="shared" si="269"/>
        <v>2020-05-07T21:14:21</v>
      </c>
    </row>
    <row r="1867" spans="1:48" x14ac:dyDescent="0.25">
      <c r="A1867" s="5">
        <v>1933</v>
      </c>
      <c r="B1867" s="5" t="s">
        <v>6779</v>
      </c>
      <c r="C1867" s="5" t="s">
        <v>6780</v>
      </c>
      <c r="D1867" s="6" t="s">
        <v>6781</v>
      </c>
      <c r="E1867">
        <v>3</v>
      </c>
      <c r="F1867" s="7">
        <v>0</v>
      </c>
      <c r="G1867" s="7"/>
      <c r="H1867" t="s">
        <v>6782</v>
      </c>
      <c r="I1867">
        <v>0</v>
      </c>
      <c r="J1867">
        <v>0</v>
      </c>
      <c r="K1867">
        <v>250000</v>
      </c>
      <c r="L1867" t="s">
        <v>52</v>
      </c>
      <c r="M1867" s="8" t="s">
        <v>63</v>
      </c>
      <c r="N1867" s="8">
        <v>0.94642857142857095</v>
      </c>
      <c r="O1867">
        <v>5.3571428571428499E-2</v>
      </c>
      <c r="P1867" s="9">
        <v>0</v>
      </c>
      <c r="Q1867">
        <v>200000</v>
      </c>
      <c r="R1867" s="8"/>
      <c r="S1867" s="8" t="s">
        <v>329</v>
      </c>
      <c r="T1867">
        <v>33590798</v>
      </c>
      <c r="U1867">
        <v>28802791</v>
      </c>
      <c r="V1867">
        <v>35069468</v>
      </c>
      <c r="W1867">
        <v>6266676</v>
      </c>
      <c r="X1867">
        <v>0</v>
      </c>
      <c r="Y1867">
        <v>0</v>
      </c>
      <c r="Z1867">
        <v>0</v>
      </c>
      <c r="AA1867">
        <v>84443992</v>
      </c>
      <c r="AB1867">
        <v>10717215</v>
      </c>
      <c r="AC1867">
        <v>12</v>
      </c>
      <c r="AD1867">
        <v>73726777</v>
      </c>
      <c r="AE1867">
        <v>2001</v>
      </c>
      <c r="AF1867" t="s">
        <v>54</v>
      </c>
      <c r="AG1867">
        <v>300000</v>
      </c>
      <c r="AH1867" t="s">
        <v>56</v>
      </c>
      <c r="AI1867" t="s">
        <v>55</v>
      </c>
      <c r="AJ1867">
        <v>0</v>
      </c>
      <c r="AK1867">
        <v>10331455</v>
      </c>
      <c r="AL1867" s="8" t="s">
        <v>6862</v>
      </c>
      <c r="AM1867" s="10">
        <f t="shared" si="261"/>
        <v>2018</v>
      </c>
      <c r="AN1867">
        <f t="shared" si="262"/>
        <v>1</v>
      </c>
      <c r="AO1867">
        <f t="shared" si="268"/>
        <v>0</v>
      </c>
      <c r="AP1867">
        <f t="shared" si="263"/>
        <v>1</v>
      </c>
      <c r="AQ1867">
        <f t="shared" si="264"/>
        <v>0</v>
      </c>
      <c r="AR1867">
        <f t="shared" si="265"/>
        <v>0</v>
      </c>
      <c r="AS1867">
        <f t="shared" si="266"/>
        <v>0</v>
      </c>
      <c r="AT1867">
        <f t="shared" si="267"/>
        <v>1</v>
      </c>
      <c r="AU1867">
        <f t="shared" si="267"/>
        <v>0</v>
      </c>
      <c r="AV1867" t="str">
        <f t="shared" si="269"/>
        <v>2020-05-08T17:52:50</v>
      </c>
    </row>
    <row r="1868" spans="1:48" x14ac:dyDescent="0.25">
      <c r="A1868" s="5">
        <v>1934</v>
      </c>
      <c r="B1868" s="5" t="s">
        <v>2731</v>
      </c>
      <c r="C1868" s="5" t="s">
        <v>2732</v>
      </c>
      <c r="D1868" s="6" t="s">
        <v>2733</v>
      </c>
      <c r="E1868">
        <v>12</v>
      </c>
      <c r="F1868" s="7">
        <v>0.4274817554</v>
      </c>
      <c r="G1868" s="7">
        <v>0</v>
      </c>
      <c r="H1868" t="s">
        <v>2734</v>
      </c>
      <c r="I1868">
        <v>70</v>
      </c>
      <c r="J1868">
        <v>1005183.34</v>
      </c>
      <c r="K1868">
        <v>1500000</v>
      </c>
      <c r="L1868" t="s">
        <v>52</v>
      </c>
      <c r="M1868" s="8" t="s">
        <v>63</v>
      </c>
      <c r="N1868" s="8">
        <v>0.91071428571428503</v>
      </c>
      <c r="O1868">
        <v>8.9285714285714204E-2</v>
      </c>
      <c r="P1868" s="9">
        <v>0</v>
      </c>
      <c r="Q1868">
        <v>0</v>
      </c>
      <c r="R1868" s="8"/>
      <c r="S1868" s="8" t="s">
        <v>2698</v>
      </c>
      <c r="T1868">
        <v>41349153</v>
      </c>
      <c r="U1868">
        <v>19008239</v>
      </c>
      <c r="V1868">
        <v>45895093</v>
      </c>
      <c r="W1868">
        <v>21492863</v>
      </c>
      <c r="X1868">
        <v>0</v>
      </c>
      <c r="Y1868">
        <v>23651729</v>
      </c>
      <c r="Z1868">
        <v>12899620</v>
      </c>
      <c r="AA1868">
        <v>36989387</v>
      </c>
      <c r="AB1868">
        <v>10943772</v>
      </c>
      <c r="AC1868">
        <v>4</v>
      </c>
      <c r="AD1868">
        <v>26452773</v>
      </c>
      <c r="AE1868">
        <v>2010</v>
      </c>
      <c r="AF1868" t="s">
        <v>68</v>
      </c>
      <c r="AG1868">
        <v>2000000</v>
      </c>
      <c r="AH1868" t="s">
        <v>55</v>
      </c>
      <c r="AI1868" t="s">
        <v>55</v>
      </c>
      <c r="AJ1868">
        <v>1</v>
      </c>
      <c r="AK1868">
        <v>4371321</v>
      </c>
      <c r="AL1868" s="8" t="s">
        <v>6863</v>
      </c>
      <c r="AM1868" s="10">
        <f t="shared" si="261"/>
        <v>2011</v>
      </c>
      <c r="AN1868">
        <f t="shared" si="262"/>
        <v>1</v>
      </c>
      <c r="AO1868">
        <f t="shared" si="268"/>
        <v>0</v>
      </c>
      <c r="AP1868">
        <f t="shared" si="263"/>
        <v>1</v>
      </c>
      <c r="AQ1868">
        <f t="shared" si="264"/>
        <v>0</v>
      </c>
      <c r="AR1868">
        <f t="shared" si="265"/>
        <v>0</v>
      </c>
      <c r="AS1868">
        <f t="shared" si="266"/>
        <v>0</v>
      </c>
      <c r="AT1868">
        <f t="shared" si="267"/>
        <v>0</v>
      </c>
      <c r="AU1868">
        <f t="shared" si="267"/>
        <v>0</v>
      </c>
      <c r="AV1868" t="str">
        <f t="shared" si="269"/>
        <v>2020-05-08T17:54:33</v>
      </c>
    </row>
    <row r="1869" spans="1:48" x14ac:dyDescent="0.25">
      <c r="A1869" s="5">
        <v>1935</v>
      </c>
      <c r="B1869" s="5" t="s">
        <v>2694</v>
      </c>
      <c r="C1869" s="5" t="s">
        <v>2695</v>
      </c>
      <c r="D1869" s="6" t="s">
        <v>2696</v>
      </c>
      <c r="E1869">
        <v>91</v>
      </c>
      <c r="F1869" s="7">
        <v>0.38313934290000001</v>
      </c>
      <c r="G1869" s="7">
        <v>0</v>
      </c>
      <c r="H1869" t="s">
        <v>2697</v>
      </c>
      <c r="I1869">
        <v>165</v>
      </c>
      <c r="J1869">
        <v>362410.6</v>
      </c>
      <c r="K1869">
        <v>1850000</v>
      </c>
      <c r="L1869" t="s">
        <v>52</v>
      </c>
      <c r="M1869" s="8" t="s">
        <v>63</v>
      </c>
      <c r="N1869" s="8">
        <v>0.91071428571428503</v>
      </c>
      <c r="O1869">
        <v>8.9285714285714204E-2</v>
      </c>
      <c r="P1869" s="9">
        <v>-0.40413147998272297</v>
      </c>
      <c r="Q1869">
        <v>1500000</v>
      </c>
      <c r="R1869" s="8"/>
      <c r="S1869" s="8" t="s">
        <v>2698</v>
      </c>
      <c r="T1869">
        <v>41349153</v>
      </c>
      <c r="U1869">
        <v>19008239</v>
      </c>
      <c r="V1869">
        <v>45895093</v>
      </c>
      <c r="W1869">
        <v>21492863</v>
      </c>
      <c r="X1869">
        <v>0</v>
      </c>
      <c r="Y1869">
        <v>23651729</v>
      </c>
      <c r="Z1869">
        <v>12899620</v>
      </c>
      <c r="AA1869">
        <v>36989387</v>
      </c>
      <c r="AB1869">
        <v>10943772</v>
      </c>
      <c r="AC1869">
        <v>4</v>
      </c>
      <c r="AD1869">
        <v>26452773</v>
      </c>
      <c r="AE1869">
        <v>2003</v>
      </c>
      <c r="AF1869" t="s">
        <v>54</v>
      </c>
      <c r="AG1869">
        <v>2000000</v>
      </c>
      <c r="AH1869" t="s">
        <v>55</v>
      </c>
      <c r="AI1869" t="s">
        <v>55</v>
      </c>
      <c r="AJ1869">
        <v>0.98888571940000003</v>
      </c>
      <c r="AK1869">
        <v>12658850</v>
      </c>
      <c r="AL1869" s="8" t="s">
        <v>6864</v>
      </c>
      <c r="AM1869" s="10">
        <f t="shared" si="261"/>
        <v>2006</v>
      </c>
      <c r="AN1869">
        <f t="shared" si="262"/>
        <v>1</v>
      </c>
      <c r="AO1869">
        <f t="shared" si="268"/>
        <v>0</v>
      </c>
      <c r="AP1869">
        <f t="shared" si="263"/>
        <v>1</v>
      </c>
      <c r="AQ1869">
        <f t="shared" si="264"/>
        <v>0</v>
      </c>
      <c r="AR1869">
        <f t="shared" si="265"/>
        <v>0</v>
      </c>
      <c r="AS1869">
        <f t="shared" si="266"/>
        <v>0</v>
      </c>
      <c r="AT1869">
        <f t="shared" si="267"/>
        <v>0</v>
      </c>
      <c r="AU1869">
        <f t="shared" si="267"/>
        <v>0</v>
      </c>
      <c r="AV1869" t="str">
        <f t="shared" si="269"/>
        <v>2020-05-08T17:59:08</v>
      </c>
    </row>
    <row r="1870" spans="1:48" x14ac:dyDescent="0.25">
      <c r="A1870" s="5">
        <v>1936</v>
      </c>
      <c r="B1870" s="5" t="s">
        <v>2726</v>
      </c>
      <c r="C1870" s="5" t="s">
        <v>2727</v>
      </c>
      <c r="D1870" s="6" t="s">
        <v>2728</v>
      </c>
      <c r="E1870">
        <v>234</v>
      </c>
      <c r="F1870" s="7">
        <v>0.3700948127</v>
      </c>
      <c r="G1870" s="7">
        <v>0</v>
      </c>
      <c r="H1870" t="s">
        <v>2729</v>
      </c>
      <c r="I1870">
        <v>95</v>
      </c>
      <c r="J1870">
        <v>564565.41</v>
      </c>
      <c r="K1870">
        <v>1100000</v>
      </c>
      <c r="L1870" t="s">
        <v>199</v>
      </c>
      <c r="M1870" s="8" t="s">
        <v>63</v>
      </c>
      <c r="N1870" s="8">
        <v>0.91071428571428503</v>
      </c>
      <c r="O1870">
        <v>8.9285714285714204E-2</v>
      </c>
      <c r="P1870" s="9">
        <v>0</v>
      </c>
      <c r="R1870" s="8"/>
      <c r="S1870" s="8" t="s">
        <v>2698</v>
      </c>
      <c r="T1870">
        <v>41349153</v>
      </c>
      <c r="U1870">
        <v>19008239</v>
      </c>
      <c r="V1870">
        <v>45895093</v>
      </c>
      <c r="W1870">
        <v>21492863</v>
      </c>
      <c r="X1870">
        <v>0</v>
      </c>
      <c r="Y1870">
        <v>23651729</v>
      </c>
      <c r="Z1870">
        <v>12899620</v>
      </c>
      <c r="AA1870">
        <v>369893887</v>
      </c>
      <c r="AB1870">
        <v>10943772</v>
      </c>
      <c r="AC1870">
        <v>4</v>
      </c>
      <c r="AD1870">
        <v>26452773</v>
      </c>
      <c r="AE1870">
        <v>2003</v>
      </c>
      <c r="AF1870" t="s">
        <v>54</v>
      </c>
      <c r="AG1870">
        <v>2000000</v>
      </c>
      <c r="AH1870" t="s">
        <v>55</v>
      </c>
      <c r="AI1870" t="s">
        <v>55</v>
      </c>
      <c r="AJ1870">
        <v>1</v>
      </c>
      <c r="AK1870">
        <v>12291072</v>
      </c>
      <c r="AL1870" s="8"/>
      <c r="AM1870" s="10">
        <f t="shared" si="261"/>
        <v>2006</v>
      </c>
      <c r="AN1870">
        <f t="shared" si="262"/>
        <v>0</v>
      </c>
      <c r="AO1870">
        <f t="shared" si="268"/>
        <v>1</v>
      </c>
      <c r="AP1870">
        <f t="shared" si="263"/>
        <v>1</v>
      </c>
      <c r="AQ1870">
        <f t="shared" si="264"/>
        <v>0</v>
      </c>
      <c r="AR1870">
        <f t="shared" si="265"/>
        <v>0</v>
      </c>
      <c r="AS1870">
        <f t="shared" si="266"/>
        <v>0</v>
      </c>
      <c r="AT1870">
        <f t="shared" si="267"/>
        <v>0</v>
      </c>
      <c r="AU1870">
        <f t="shared" si="267"/>
        <v>0</v>
      </c>
      <c r="AV1870">
        <f t="shared" si="269"/>
        <v>0</v>
      </c>
    </row>
    <row r="1871" spans="1:48" x14ac:dyDescent="0.25">
      <c r="A1871" s="5">
        <v>1937</v>
      </c>
      <c r="B1871" s="5" t="s">
        <v>2715</v>
      </c>
      <c r="C1871" s="5" t="s">
        <v>2716</v>
      </c>
      <c r="D1871" s="6" t="s">
        <v>2717</v>
      </c>
      <c r="E1871">
        <v>109</v>
      </c>
      <c r="F1871" s="7">
        <v>0.46752380319999998</v>
      </c>
      <c r="G1871" s="7">
        <v>0</v>
      </c>
      <c r="H1871" t="s">
        <v>2718</v>
      </c>
      <c r="I1871">
        <v>54</v>
      </c>
      <c r="J1871">
        <v>897034.57</v>
      </c>
      <c r="K1871">
        <v>1000000</v>
      </c>
      <c r="L1871" t="s">
        <v>52</v>
      </c>
      <c r="M1871" s="8" t="s">
        <v>63</v>
      </c>
      <c r="N1871" s="8">
        <v>0.91071428571428503</v>
      </c>
      <c r="O1871">
        <v>8.9285714285714204E-2</v>
      </c>
      <c r="P1871" s="9">
        <v>-0.66580719796913401</v>
      </c>
      <c r="Q1871">
        <v>700000</v>
      </c>
      <c r="R1871" s="8"/>
      <c r="S1871" s="8" t="s">
        <v>548</v>
      </c>
      <c r="T1871">
        <v>78618332</v>
      </c>
      <c r="U1871">
        <v>49147072</v>
      </c>
      <c r="V1871">
        <v>81720910</v>
      </c>
      <c r="W1871">
        <v>31208354</v>
      </c>
      <c r="X1871">
        <v>0</v>
      </c>
      <c r="Y1871">
        <v>27342670</v>
      </c>
      <c r="Z1871">
        <v>26897412</v>
      </c>
      <c r="AA1871">
        <v>37122463</v>
      </c>
      <c r="AB1871">
        <v>0</v>
      </c>
      <c r="AC1871">
        <v>3</v>
      </c>
      <c r="AD1871">
        <v>0</v>
      </c>
      <c r="AE1871">
        <v>1992</v>
      </c>
      <c r="AF1871" t="s">
        <v>54</v>
      </c>
      <c r="AG1871">
        <v>10000000</v>
      </c>
      <c r="AH1871" t="s">
        <v>55</v>
      </c>
      <c r="AI1871" t="s">
        <v>55</v>
      </c>
      <c r="AJ1871">
        <v>0.98862226129999997</v>
      </c>
      <c r="AK1871">
        <v>0</v>
      </c>
      <c r="AL1871" s="8" t="s">
        <v>6865</v>
      </c>
      <c r="AM1871" s="10">
        <f t="shared" si="261"/>
        <v>2006</v>
      </c>
      <c r="AN1871">
        <f t="shared" si="262"/>
        <v>1</v>
      </c>
      <c r="AO1871">
        <f t="shared" si="268"/>
        <v>0</v>
      </c>
      <c r="AP1871">
        <f t="shared" si="263"/>
        <v>1</v>
      </c>
      <c r="AQ1871">
        <f t="shared" si="264"/>
        <v>0</v>
      </c>
      <c r="AR1871">
        <f t="shared" si="265"/>
        <v>0</v>
      </c>
      <c r="AS1871">
        <f t="shared" si="266"/>
        <v>0</v>
      </c>
      <c r="AT1871">
        <f t="shared" si="267"/>
        <v>0</v>
      </c>
      <c r="AU1871">
        <f t="shared" si="267"/>
        <v>0</v>
      </c>
      <c r="AV1871" t="str">
        <f t="shared" si="269"/>
        <v>2020-05-08T18:10:10</v>
      </c>
    </row>
    <row r="1872" spans="1:48" x14ac:dyDescent="0.25">
      <c r="A1872" s="5">
        <v>1938</v>
      </c>
      <c r="B1872" s="5" t="s">
        <v>2982</v>
      </c>
      <c r="C1872" s="5" t="s">
        <v>6866</v>
      </c>
      <c r="D1872" s="6" t="s">
        <v>6867</v>
      </c>
      <c r="E1872">
        <v>26</v>
      </c>
      <c r="F1872" s="7">
        <v>0.43158634800000001</v>
      </c>
      <c r="G1872" s="7">
        <v>0</v>
      </c>
      <c r="H1872" t="s">
        <v>2097</v>
      </c>
      <c r="I1872">
        <v>43</v>
      </c>
      <c r="J1872">
        <v>87018.87</v>
      </c>
      <c r="K1872">
        <v>4900000</v>
      </c>
      <c r="L1872" t="s">
        <v>119</v>
      </c>
      <c r="M1872" s="8" t="s">
        <v>86</v>
      </c>
      <c r="N1872" s="8">
        <v>0.57142857142857095</v>
      </c>
      <c r="O1872">
        <v>0.42857142857142799</v>
      </c>
      <c r="P1872" s="9">
        <v>5.0341425894970301E-2</v>
      </c>
      <c r="Q1872">
        <v>4900000</v>
      </c>
      <c r="R1872" s="8" t="s">
        <v>6868</v>
      </c>
      <c r="S1872" s="8"/>
      <c r="AA1872">
        <v>0</v>
      </c>
      <c r="AB1872">
        <v>0</v>
      </c>
      <c r="AC1872">
        <v>1</v>
      </c>
      <c r="AD1872">
        <v>0</v>
      </c>
      <c r="AE1872">
        <v>2017</v>
      </c>
      <c r="AF1872" t="s">
        <v>126</v>
      </c>
      <c r="AG1872">
        <v>97650000</v>
      </c>
      <c r="AH1872" t="s">
        <v>55</v>
      </c>
      <c r="AI1872" t="s">
        <v>55</v>
      </c>
      <c r="AJ1872">
        <v>0.97362932000000002</v>
      </c>
      <c r="AK1872">
        <v>107577456</v>
      </c>
      <c r="AL1872" s="8"/>
      <c r="AM1872" s="10">
        <f t="shared" si="261"/>
        <v>2017</v>
      </c>
      <c r="AN1872">
        <f t="shared" si="262"/>
        <v>1</v>
      </c>
      <c r="AO1872">
        <f t="shared" si="268"/>
        <v>0</v>
      </c>
      <c r="AP1872">
        <f t="shared" si="263"/>
        <v>0</v>
      </c>
      <c r="AQ1872">
        <f t="shared" si="264"/>
        <v>0</v>
      </c>
      <c r="AR1872">
        <f t="shared" si="265"/>
        <v>1</v>
      </c>
      <c r="AS1872">
        <f t="shared" si="266"/>
        <v>0</v>
      </c>
      <c r="AT1872">
        <f t="shared" si="267"/>
        <v>0</v>
      </c>
      <c r="AU1872">
        <f t="shared" si="267"/>
        <v>0</v>
      </c>
      <c r="AV1872" t="str">
        <f t="shared" si="269"/>
        <v>2020-05-08T18:20:31</v>
      </c>
    </row>
    <row r="1873" spans="1:48" x14ac:dyDescent="0.25">
      <c r="A1873" s="5">
        <v>1939</v>
      </c>
      <c r="B1873" s="5" t="s">
        <v>5084</v>
      </c>
      <c r="C1873" s="5" t="s">
        <v>5085</v>
      </c>
      <c r="D1873" s="6" t="s">
        <v>5086</v>
      </c>
      <c r="E1873">
        <v>2</v>
      </c>
      <c r="F1873" s="7">
        <v>0.47632167079999999</v>
      </c>
      <c r="G1873" s="7">
        <v>0</v>
      </c>
      <c r="H1873" t="s">
        <v>5087</v>
      </c>
      <c r="I1873">
        <v>0</v>
      </c>
      <c r="J1873">
        <v>0</v>
      </c>
      <c r="K1873">
        <v>25000</v>
      </c>
      <c r="L1873" t="s">
        <v>52</v>
      </c>
      <c r="M1873" s="8" t="s">
        <v>53</v>
      </c>
      <c r="N1873" s="8">
        <v>0.69642857142857095</v>
      </c>
      <c r="O1873">
        <v>0.30357142857142799</v>
      </c>
      <c r="P1873" s="9">
        <v>0</v>
      </c>
      <c r="Q1873">
        <v>10000</v>
      </c>
      <c r="R1873" s="8"/>
      <c r="S1873" s="8" t="s">
        <v>217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829611</v>
      </c>
      <c r="AB1873">
        <v>0</v>
      </c>
      <c r="AC1873">
        <v>12</v>
      </c>
      <c r="AD1873">
        <v>0</v>
      </c>
      <c r="AE1873">
        <v>1999</v>
      </c>
      <c r="AF1873" t="s">
        <v>54</v>
      </c>
      <c r="AG1873">
        <v>300000</v>
      </c>
      <c r="AH1873" t="s">
        <v>55</v>
      </c>
      <c r="AI1873" t="s">
        <v>56</v>
      </c>
      <c r="AJ1873">
        <v>1</v>
      </c>
      <c r="AK1873">
        <v>0</v>
      </c>
      <c r="AL1873" s="8" t="s">
        <v>6869</v>
      </c>
      <c r="AM1873" s="10">
        <f t="shared" si="261"/>
        <v>2019</v>
      </c>
      <c r="AN1873">
        <f t="shared" si="262"/>
        <v>1</v>
      </c>
      <c r="AO1873">
        <f t="shared" si="268"/>
        <v>0</v>
      </c>
      <c r="AP1873">
        <f t="shared" si="263"/>
        <v>0</v>
      </c>
      <c r="AQ1873">
        <f t="shared" si="264"/>
        <v>1</v>
      </c>
      <c r="AR1873">
        <f t="shared" si="265"/>
        <v>0</v>
      </c>
      <c r="AS1873">
        <f t="shared" si="266"/>
        <v>0</v>
      </c>
      <c r="AT1873">
        <f t="shared" si="267"/>
        <v>0</v>
      </c>
      <c r="AU1873">
        <f t="shared" si="267"/>
        <v>1</v>
      </c>
      <c r="AV1873" t="str">
        <f t="shared" si="269"/>
        <v>2020-05-08T18:06:33</v>
      </c>
    </row>
    <row r="1874" spans="1:48" x14ac:dyDescent="0.25">
      <c r="A1874" s="5">
        <v>1940</v>
      </c>
      <c r="B1874" s="5" t="s">
        <v>3365</v>
      </c>
      <c r="C1874" s="5" t="s">
        <v>3366</v>
      </c>
      <c r="D1874" s="6" t="s">
        <v>3367</v>
      </c>
      <c r="E1874">
        <v>0</v>
      </c>
      <c r="F1874" s="7">
        <v>0.30250162930000002</v>
      </c>
      <c r="G1874" s="7">
        <v>0</v>
      </c>
      <c r="H1874" t="s">
        <v>3368</v>
      </c>
      <c r="I1874">
        <v>0</v>
      </c>
      <c r="J1874">
        <v>0</v>
      </c>
      <c r="K1874">
        <v>20000</v>
      </c>
      <c r="L1874" t="s">
        <v>52</v>
      </c>
      <c r="M1874" s="8" t="s">
        <v>53</v>
      </c>
      <c r="N1874" s="8">
        <v>0.73214285714285698</v>
      </c>
      <c r="O1874">
        <v>0.26785714285714202</v>
      </c>
      <c r="P1874" s="9">
        <v>0</v>
      </c>
      <c r="Q1874">
        <v>10000</v>
      </c>
      <c r="R1874" s="8"/>
      <c r="S1874" s="8" t="s">
        <v>396</v>
      </c>
      <c r="T1874">
        <v>413077</v>
      </c>
      <c r="U1874">
        <v>485</v>
      </c>
      <c r="V1874">
        <v>413077</v>
      </c>
      <c r="W1874">
        <v>254879</v>
      </c>
      <c r="X1874">
        <v>0</v>
      </c>
      <c r="Y1874">
        <v>219086</v>
      </c>
      <c r="Z1874">
        <v>148836</v>
      </c>
      <c r="AA1874">
        <v>180540</v>
      </c>
      <c r="AB1874">
        <v>166477</v>
      </c>
      <c r="AC1874">
        <v>7</v>
      </c>
      <c r="AD1874">
        <v>14063</v>
      </c>
      <c r="AE1874">
        <v>2011</v>
      </c>
      <c r="AF1874" t="s">
        <v>68</v>
      </c>
      <c r="AG1874">
        <v>50000</v>
      </c>
      <c r="AH1874" t="s">
        <v>55</v>
      </c>
      <c r="AI1874" t="s">
        <v>56</v>
      </c>
      <c r="AJ1874">
        <v>1</v>
      </c>
      <c r="AK1874">
        <v>28800</v>
      </c>
      <c r="AL1874" s="8" t="s">
        <v>6870</v>
      </c>
      <c r="AM1874" s="10">
        <f t="shared" si="261"/>
        <v>2019</v>
      </c>
      <c r="AN1874">
        <f t="shared" si="262"/>
        <v>1</v>
      </c>
      <c r="AO1874">
        <f t="shared" si="268"/>
        <v>0</v>
      </c>
      <c r="AP1874">
        <f t="shared" si="263"/>
        <v>0</v>
      </c>
      <c r="AQ1874">
        <f t="shared" si="264"/>
        <v>1</v>
      </c>
      <c r="AR1874">
        <f t="shared" si="265"/>
        <v>0</v>
      </c>
      <c r="AS1874">
        <f t="shared" si="266"/>
        <v>0</v>
      </c>
      <c r="AT1874">
        <f t="shared" si="267"/>
        <v>0</v>
      </c>
      <c r="AU1874">
        <f t="shared" si="267"/>
        <v>1</v>
      </c>
      <c r="AV1874" t="str">
        <f t="shared" si="269"/>
        <v>2020-05-08T18:07:13</v>
      </c>
    </row>
    <row r="1875" spans="1:48" x14ac:dyDescent="0.25">
      <c r="A1875" s="5">
        <v>1941</v>
      </c>
      <c r="B1875" s="5" t="s">
        <v>991</v>
      </c>
      <c r="C1875" s="5" t="s">
        <v>992</v>
      </c>
      <c r="D1875" s="6" t="s">
        <v>993</v>
      </c>
      <c r="E1875">
        <v>25</v>
      </c>
      <c r="F1875" s="7">
        <v>0.37167603339999999</v>
      </c>
      <c r="G1875" s="7">
        <v>0</v>
      </c>
      <c r="H1875" t="s">
        <v>994</v>
      </c>
      <c r="I1875">
        <v>63</v>
      </c>
      <c r="J1875">
        <v>176480</v>
      </c>
      <c r="K1875">
        <v>81000</v>
      </c>
      <c r="L1875" t="s">
        <v>52</v>
      </c>
      <c r="M1875" s="8" t="s">
        <v>53</v>
      </c>
      <c r="N1875" s="8">
        <v>0.80357142857142805</v>
      </c>
      <c r="O1875">
        <v>0.19642857142857101</v>
      </c>
      <c r="P1875" s="9">
        <v>-0.86602540378443904</v>
      </c>
      <c r="Q1875">
        <v>81000</v>
      </c>
      <c r="R1875" s="8"/>
      <c r="S1875" s="8" t="s">
        <v>113</v>
      </c>
      <c r="T1875">
        <v>1963740</v>
      </c>
      <c r="U1875">
        <v>571729</v>
      </c>
      <c r="V1875">
        <v>1970498</v>
      </c>
      <c r="W1875">
        <v>1387775</v>
      </c>
      <c r="X1875">
        <v>0</v>
      </c>
      <c r="Y1875">
        <v>850204</v>
      </c>
      <c r="Z1875">
        <v>891562</v>
      </c>
      <c r="AA1875">
        <v>5252089</v>
      </c>
      <c r="AB1875">
        <v>5252089</v>
      </c>
      <c r="AC1875">
        <v>6</v>
      </c>
      <c r="AD1875">
        <v>0</v>
      </c>
      <c r="AE1875">
        <v>2008</v>
      </c>
      <c r="AF1875" t="s">
        <v>121</v>
      </c>
      <c r="AG1875">
        <v>100000</v>
      </c>
      <c r="AH1875" t="s">
        <v>55</v>
      </c>
      <c r="AI1875" t="s">
        <v>56</v>
      </c>
      <c r="AJ1875">
        <v>1</v>
      </c>
      <c r="AK1875">
        <v>26400</v>
      </c>
      <c r="AL1875" s="8" t="s">
        <v>6871</v>
      </c>
      <c r="AM1875" s="10">
        <f t="shared" si="261"/>
        <v>2012</v>
      </c>
      <c r="AN1875">
        <f t="shared" si="262"/>
        <v>1</v>
      </c>
      <c r="AO1875">
        <f t="shared" si="268"/>
        <v>0</v>
      </c>
      <c r="AP1875">
        <f t="shared" si="263"/>
        <v>0</v>
      </c>
      <c r="AQ1875">
        <f t="shared" si="264"/>
        <v>1</v>
      </c>
      <c r="AR1875">
        <f t="shared" si="265"/>
        <v>0</v>
      </c>
      <c r="AS1875">
        <f t="shared" si="266"/>
        <v>0</v>
      </c>
      <c r="AT1875">
        <f t="shared" si="267"/>
        <v>0</v>
      </c>
      <c r="AU1875">
        <f t="shared" si="267"/>
        <v>1</v>
      </c>
      <c r="AV1875" t="str">
        <f t="shared" si="269"/>
        <v>2020-05-08T18:08:15</v>
      </c>
    </row>
    <row r="1876" spans="1:48" x14ac:dyDescent="0.25">
      <c r="A1876" s="5">
        <v>1942</v>
      </c>
      <c r="B1876" s="5" t="s">
        <v>6872</v>
      </c>
      <c r="C1876" s="5" t="s">
        <v>6873</v>
      </c>
      <c r="D1876" s="6" t="s">
        <v>6874</v>
      </c>
      <c r="E1876">
        <v>22</v>
      </c>
      <c r="F1876" s="7">
        <v>0</v>
      </c>
      <c r="G1876" s="7"/>
      <c r="H1876" t="s">
        <v>6875</v>
      </c>
      <c r="I1876">
        <v>0</v>
      </c>
      <c r="J1876">
        <v>0</v>
      </c>
      <c r="K1876">
        <v>20000</v>
      </c>
      <c r="L1876" t="s">
        <v>52</v>
      </c>
      <c r="M1876" s="8" t="s">
        <v>53</v>
      </c>
      <c r="N1876" s="8">
        <v>0.71428571428571397</v>
      </c>
      <c r="O1876">
        <v>0.28571428571428498</v>
      </c>
      <c r="P1876" s="9">
        <v>9.7105550612365907E-2</v>
      </c>
      <c r="Q1876">
        <v>20000</v>
      </c>
      <c r="R1876" s="8"/>
      <c r="S1876" s="8" t="s">
        <v>217</v>
      </c>
      <c r="T1876">
        <v>27835983</v>
      </c>
      <c r="U1876">
        <v>28062220</v>
      </c>
      <c r="V1876">
        <v>71504755</v>
      </c>
      <c r="W1876">
        <v>28089939</v>
      </c>
      <c r="X1876">
        <v>3577242</v>
      </c>
      <c r="Y1876">
        <v>12874554</v>
      </c>
      <c r="Z1876">
        <v>10735441</v>
      </c>
      <c r="AA1876">
        <v>203012837</v>
      </c>
      <c r="AB1876">
        <v>68739646</v>
      </c>
      <c r="AC1876">
        <v>12</v>
      </c>
      <c r="AD1876">
        <v>134273191</v>
      </c>
      <c r="AE1876">
        <v>1978</v>
      </c>
      <c r="AF1876" t="s">
        <v>54</v>
      </c>
      <c r="AG1876">
        <v>7000000</v>
      </c>
      <c r="AH1876" t="s">
        <v>55</v>
      </c>
      <c r="AI1876" t="s">
        <v>55</v>
      </c>
      <c r="AJ1876">
        <v>0</v>
      </c>
      <c r="AK1876">
        <v>20027792</v>
      </c>
      <c r="AL1876" s="8" t="s">
        <v>6876</v>
      </c>
      <c r="AM1876" s="10">
        <f t="shared" si="261"/>
        <v>2013</v>
      </c>
      <c r="AN1876">
        <f t="shared" si="262"/>
        <v>1</v>
      </c>
      <c r="AO1876">
        <f t="shared" si="268"/>
        <v>0</v>
      </c>
      <c r="AP1876">
        <f t="shared" si="263"/>
        <v>0</v>
      </c>
      <c r="AQ1876">
        <f t="shared" si="264"/>
        <v>1</v>
      </c>
      <c r="AR1876">
        <f t="shared" si="265"/>
        <v>0</v>
      </c>
      <c r="AS1876">
        <f t="shared" si="266"/>
        <v>0</v>
      </c>
      <c r="AT1876">
        <f t="shared" si="267"/>
        <v>0</v>
      </c>
      <c r="AU1876">
        <f t="shared" si="267"/>
        <v>0</v>
      </c>
      <c r="AV1876" t="str">
        <f t="shared" si="269"/>
        <v>2020-05-08T18:12:44</v>
      </c>
    </row>
    <row r="1877" spans="1:48" x14ac:dyDescent="0.25">
      <c r="A1877" s="5">
        <v>1943</v>
      </c>
      <c r="B1877" s="5" t="s">
        <v>6877</v>
      </c>
      <c r="C1877" s="5" t="s">
        <v>6878</v>
      </c>
      <c r="D1877" s="6" t="s">
        <v>6879</v>
      </c>
      <c r="E1877">
        <v>7</v>
      </c>
      <c r="F1877" s="7">
        <v>5.5065309200000002E-2</v>
      </c>
      <c r="G1877" s="7">
        <v>0</v>
      </c>
      <c r="H1877" t="s">
        <v>6880</v>
      </c>
      <c r="I1877">
        <v>0</v>
      </c>
      <c r="J1877">
        <v>0</v>
      </c>
      <c r="K1877">
        <v>220000</v>
      </c>
      <c r="L1877" t="s">
        <v>52</v>
      </c>
      <c r="M1877" s="8" t="s">
        <v>86</v>
      </c>
      <c r="N1877" s="8">
        <v>0.64285714285714202</v>
      </c>
      <c r="O1877">
        <v>0.35714285714285698</v>
      </c>
      <c r="P1877" s="9">
        <v>0</v>
      </c>
      <c r="Q1877">
        <v>160000</v>
      </c>
      <c r="R1877" s="8"/>
      <c r="S1877" s="8" t="s">
        <v>329</v>
      </c>
      <c r="T1877">
        <v>10938006</v>
      </c>
      <c r="U1877">
        <v>2492104</v>
      </c>
      <c r="V1877">
        <v>12193006</v>
      </c>
      <c r="W1877">
        <v>488144</v>
      </c>
      <c r="X1877">
        <v>506955</v>
      </c>
      <c r="Y1877">
        <v>1489400</v>
      </c>
      <c r="Z1877">
        <v>7621578</v>
      </c>
      <c r="AA1877">
        <v>11785502</v>
      </c>
      <c r="AB1877">
        <v>11785502</v>
      </c>
      <c r="AC1877">
        <v>12</v>
      </c>
      <c r="AD1877">
        <v>0</v>
      </c>
      <c r="AE1877">
        <v>2018</v>
      </c>
      <c r="AF1877" t="s">
        <v>126</v>
      </c>
      <c r="AG1877">
        <v>600000</v>
      </c>
      <c r="AH1877" t="s">
        <v>55</v>
      </c>
      <c r="AI1877" t="s">
        <v>56</v>
      </c>
      <c r="AJ1877">
        <v>1</v>
      </c>
      <c r="AK1877">
        <v>720</v>
      </c>
      <c r="AL1877" s="8" t="s">
        <v>6881</v>
      </c>
      <c r="AM1877" s="10">
        <f t="shared" si="261"/>
        <v>2019</v>
      </c>
      <c r="AN1877">
        <f t="shared" si="262"/>
        <v>1</v>
      </c>
      <c r="AO1877">
        <f t="shared" si="268"/>
        <v>0</v>
      </c>
      <c r="AP1877">
        <f t="shared" si="263"/>
        <v>0</v>
      </c>
      <c r="AQ1877">
        <f t="shared" si="264"/>
        <v>0</v>
      </c>
      <c r="AR1877">
        <f t="shared" si="265"/>
        <v>1</v>
      </c>
      <c r="AS1877">
        <f t="shared" si="266"/>
        <v>0</v>
      </c>
      <c r="AT1877">
        <f t="shared" si="267"/>
        <v>0</v>
      </c>
      <c r="AU1877">
        <f t="shared" si="267"/>
        <v>1</v>
      </c>
      <c r="AV1877" t="str">
        <f t="shared" si="269"/>
        <v>2020-05-08T18:13:22</v>
      </c>
    </row>
    <row r="1878" spans="1:48" x14ac:dyDescent="0.25">
      <c r="A1878" s="5">
        <v>1944</v>
      </c>
      <c r="B1878" s="5" t="s">
        <v>6254</v>
      </c>
      <c r="C1878" s="5" t="s">
        <v>6255</v>
      </c>
      <c r="D1878" s="6" t="s">
        <v>6256</v>
      </c>
      <c r="E1878">
        <v>6</v>
      </c>
      <c r="F1878" s="7">
        <v>0</v>
      </c>
      <c r="G1878" s="7"/>
      <c r="H1878" t="s">
        <v>6257</v>
      </c>
      <c r="I1878">
        <v>0</v>
      </c>
      <c r="J1878">
        <v>0</v>
      </c>
      <c r="K1878">
        <v>150000</v>
      </c>
      <c r="L1878" t="s">
        <v>52</v>
      </c>
      <c r="M1878" s="8" t="s">
        <v>53</v>
      </c>
      <c r="N1878" s="8">
        <v>0.85714285714285698</v>
      </c>
      <c r="O1878">
        <v>0.14285714285714199</v>
      </c>
      <c r="P1878" s="9">
        <v>0</v>
      </c>
      <c r="Q1878">
        <v>150000</v>
      </c>
      <c r="R1878" s="8"/>
      <c r="S1878" s="8" t="s">
        <v>5708</v>
      </c>
      <c r="T1878">
        <v>150354587</v>
      </c>
      <c r="U1878">
        <v>86939285</v>
      </c>
      <c r="V1878">
        <v>155477441</v>
      </c>
      <c r="W1878">
        <v>67765135</v>
      </c>
      <c r="X1878">
        <v>0</v>
      </c>
      <c r="Y1878">
        <v>89816960</v>
      </c>
      <c r="Z1878">
        <v>38456972</v>
      </c>
      <c r="AA1878">
        <v>219672527</v>
      </c>
      <c r="AB1878">
        <v>31944930</v>
      </c>
      <c r="AC1878">
        <v>12</v>
      </c>
      <c r="AD1878">
        <v>187727597</v>
      </c>
      <c r="AE1878">
        <v>2019</v>
      </c>
      <c r="AF1878" t="s">
        <v>126</v>
      </c>
      <c r="AG1878">
        <v>30000000</v>
      </c>
      <c r="AH1878" t="s">
        <v>55</v>
      </c>
      <c r="AI1878" t="s">
        <v>55</v>
      </c>
      <c r="AJ1878">
        <v>0</v>
      </c>
      <c r="AK1878">
        <v>33439938</v>
      </c>
      <c r="AL1878" s="8" t="s">
        <v>6882</v>
      </c>
      <c r="AM1878" s="10">
        <f t="shared" si="261"/>
        <v>2019</v>
      </c>
      <c r="AN1878">
        <f t="shared" si="262"/>
        <v>1</v>
      </c>
      <c r="AO1878">
        <f t="shared" si="268"/>
        <v>0</v>
      </c>
      <c r="AP1878">
        <f t="shared" si="263"/>
        <v>0</v>
      </c>
      <c r="AQ1878">
        <f t="shared" si="264"/>
        <v>1</v>
      </c>
      <c r="AR1878">
        <f t="shared" si="265"/>
        <v>0</v>
      </c>
      <c r="AS1878">
        <f t="shared" si="266"/>
        <v>0</v>
      </c>
      <c r="AT1878">
        <f t="shared" si="267"/>
        <v>0</v>
      </c>
      <c r="AU1878">
        <f t="shared" si="267"/>
        <v>0</v>
      </c>
      <c r="AV1878" t="str">
        <f t="shared" si="269"/>
        <v>2020-05-08T18:14:14</v>
      </c>
    </row>
    <row r="1879" spans="1:48" x14ac:dyDescent="0.25">
      <c r="A1879" s="5">
        <v>1945</v>
      </c>
      <c r="B1879" s="5" t="s">
        <v>6883</v>
      </c>
      <c r="C1879" s="5" t="s">
        <v>6884</v>
      </c>
      <c r="D1879" s="6" t="s">
        <v>6885</v>
      </c>
      <c r="E1879">
        <v>4</v>
      </c>
      <c r="F1879" s="7">
        <v>0.54367479549999997</v>
      </c>
      <c r="G1879" s="7">
        <v>0</v>
      </c>
      <c r="H1879" t="s">
        <v>6886</v>
      </c>
      <c r="I1879">
        <v>39</v>
      </c>
      <c r="J1879">
        <v>706540</v>
      </c>
      <c r="K1879">
        <v>100000</v>
      </c>
      <c r="L1879" t="s">
        <v>52</v>
      </c>
      <c r="M1879" s="8" t="s">
        <v>53</v>
      </c>
      <c r="N1879" s="8">
        <v>0.78571428571428503</v>
      </c>
      <c r="O1879">
        <v>0.214285714285714</v>
      </c>
      <c r="P1879" s="9">
        <v>0</v>
      </c>
      <c r="Q1879">
        <v>10000</v>
      </c>
      <c r="R1879" s="8"/>
      <c r="S1879" s="8" t="s">
        <v>329</v>
      </c>
      <c r="T1879">
        <v>693740</v>
      </c>
      <c r="U1879">
        <v>78110</v>
      </c>
      <c r="V1879">
        <v>1170184</v>
      </c>
      <c r="W1879">
        <v>832073</v>
      </c>
      <c r="X1879">
        <v>0</v>
      </c>
      <c r="Y1879">
        <v>187800</v>
      </c>
      <c r="Z1879">
        <v>490241</v>
      </c>
      <c r="AA1879">
        <v>3652617</v>
      </c>
      <c r="AB1879">
        <v>1712437</v>
      </c>
      <c r="AC1879">
        <v>12</v>
      </c>
      <c r="AD1879">
        <v>1940180</v>
      </c>
      <c r="AE1879">
        <v>2018</v>
      </c>
      <c r="AF1879" t="s">
        <v>126</v>
      </c>
      <c r="AG1879">
        <v>95400</v>
      </c>
      <c r="AH1879" t="s">
        <v>55</v>
      </c>
      <c r="AI1879" t="s">
        <v>56</v>
      </c>
      <c r="AJ1879">
        <v>1</v>
      </c>
      <c r="AK1879">
        <v>8100</v>
      </c>
      <c r="AL1879" s="8" t="s">
        <v>6887</v>
      </c>
      <c r="AM1879" s="10">
        <f t="shared" si="261"/>
        <v>2019</v>
      </c>
      <c r="AN1879">
        <f t="shared" si="262"/>
        <v>1</v>
      </c>
      <c r="AO1879">
        <f t="shared" si="268"/>
        <v>0</v>
      </c>
      <c r="AP1879">
        <f t="shared" si="263"/>
        <v>0</v>
      </c>
      <c r="AQ1879">
        <f t="shared" si="264"/>
        <v>1</v>
      </c>
      <c r="AR1879">
        <f t="shared" si="265"/>
        <v>0</v>
      </c>
      <c r="AS1879">
        <f t="shared" si="266"/>
        <v>0</v>
      </c>
      <c r="AT1879">
        <f t="shared" si="267"/>
        <v>0</v>
      </c>
      <c r="AU1879">
        <f t="shared" si="267"/>
        <v>1</v>
      </c>
      <c r="AV1879" t="str">
        <f t="shared" si="269"/>
        <v>2020-05-08T18:15:06</v>
      </c>
    </row>
    <row r="1880" spans="1:48" x14ac:dyDescent="0.25">
      <c r="A1880" s="5">
        <v>1946</v>
      </c>
      <c r="B1880" s="5" t="s">
        <v>666</v>
      </c>
      <c r="C1880" s="5" t="s">
        <v>667</v>
      </c>
      <c r="D1880" s="6" t="s">
        <v>668</v>
      </c>
      <c r="E1880">
        <v>3</v>
      </c>
      <c r="F1880" s="7">
        <v>0.45339042130000001</v>
      </c>
      <c r="G1880" s="7">
        <v>0</v>
      </c>
      <c r="H1880" t="s">
        <v>669</v>
      </c>
      <c r="I1880">
        <v>0</v>
      </c>
      <c r="J1880">
        <v>0</v>
      </c>
      <c r="K1880">
        <v>20000</v>
      </c>
      <c r="L1880" t="s">
        <v>52</v>
      </c>
      <c r="M1880" s="8" t="s">
        <v>86</v>
      </c>
      <c r="N1880" s="8">
        <v>0.64285714285714202</v>
      </c>
      <c r="O1880">
        <v>0.35714285714285698</v>
      </c>
      <c r="P1880" s="9">
        <v>0</v>
      </c>
      <c r="Q1880">
        <v>20000</v>
      </c>
      <c r="R1880" s="8"/>
      <c r="S1880" s="8"/>
      <c r="AA1880">
        <v>1283097</v>
      </c>
      <c r="AB1880">
        <v>0</v>
      </c>
      <c r="AC1880">
        <v>12</v>
      </c>
      <c r="AD1880">
        <v>0</v>
      </c>
      <c r="AE1880">
        <v>2002</v>
      </c>
      <c r="AF1880" t="s">
        <v>54</v>
      </c>
      <c r="AG1880">
        <v>510000</v>
      </c>
      <c r="AH1880" t="s">
        <v>55</v>
      </c>
      <c r="AI1880" t="s">
        <v>56</v>
      </c>
      <c r="AJ1880">
        <v>1</v>
      </c>
      <c r="AK1880">
        <v>2640</v>
      </c>
      <c r="AL1880" s="8" t="s">
        <v>6888</v>
      </c>
      <c r="AM1880" s="10">
        <f t="shared" si="261"/>
        <v>2019</v>
      </c>
      <c r="AN1880">
        <f t="shared" si="262"/>
        <v>1</v>
      </c>
      <c r="AO1880">
        <f t="shared" si="268"/>
        <v>0</v>
      </c>
      <c r="AP1880">
        <f t="shared" si="263"/>
        <v>0</v>
      </c>
      <c r="AQ1880">
        <f t="shared" si="264"/>
        <v>0</v>
      </c>
      <c r="AR1880">
        <f t="shared" si="265"/>
        <v>1</v>
      </c>
      <c r="AS1880">
        <f t="shared" si="266"/>
        <v>0</v>
      </c>
      <c r="AT1880">
        <f t="shared" si="267"/>
        <v>0</v>
      </c>
      <c r="AU1880">
        <f t="shared" si="267"/>
        <v>1</v>
      </c>
      <c r="AV1880" t="str">
        <f t="shared" si="269"/>
        <v>2020-05-08T18:15:47</v>
      </c>
    </row>
    <row r="1881" spans="1:48" x14ac:dyDescent="0.25">
      <c r="A1881" s="5">
        <v>1947</v>
      </c>
      <c r="B1881" s="5" t="s">
        <v>6889</v>
      </c>
      <c r="C1881" s="5" t="s">
        <v>6890</v>
      </c>
      <c r="D1881" s="6" t="s">
        <v>6891</v>
      </c>
      <c r="E1881">
        <v>5</v>
      </c>
      <c r="F1881" s="7">
        <v>0.29350016169999998</v>
      </c>
      <c r="G1881" s="7">
        <v>0</v>
      </c>
      <c r="H1881" t="s">
        <v>6892</v>
      </c>
      <c r="I1881">
        <v>43</v>
      </c>
      <c r="J1881">
        <v>15186.01</v>
      </c>
      <c r="K1881">
        <v>30000</v>
      </c>
      <c r="L1881" t="s">
        <v>52</v>
      </c>
      <c r="M1881" s="8" t="s">
        <v>53</v>
      </c>
      <c r="N1881" s="8">
        <v>0.75</v>
      </c>
      <c r="O1881">
        <v>0.25</v>
      </c>
      <c r="P1881" s="9">
        <v>0</v>
      </c>
      <c r="Q1881">
        <v>25000</v>
      </c>
      <c r="R1881" s="8"/>
      <c r="S1881" s="8"/>
      <c r="AA1881">
        <v>1602595</v>
      </c>
      <c r="AB1881">
        <v>0</v>
      </c>
      <c r="AC1881">
        <v>12</v>
      </c>
      <c r="AD1881">
        <v>0</v>
      </c>
      <c r="AE1881">
        <v>2017</v>
      </c>
      <c r="AF1881" t="s">
        <v>126</v>
      </c>
      <c r="AG1881">
        <v>40000</v>
      </c>
      <c r="AH1881" t="s">
        <v>55</v>
      </c>
      <c r="AI1881" t="s">
        <v>55</v>
      </c>
      <c r="AJ1881">
        <v>1</v>
      </c>
      <c r="AK1881">
        <v>66000</v>
      </c>
      <c r="AL1881" s="8" t="s">
        <v>6893</v>
      </c>
      <c r="AM1881" s="10">
        <f t="shared" si="261"/>
        <v>2018</v>
      </c>
      <c r="AN1881">
        <f t="shared" si="262"/>
        <v>1</v>
      </c>
      <c r="AO1881">
        <f t="shared" si="268"/>
        <v>0</v>
      </c>
      <c r="AP1881">
        <f t="shared" si="263"/>
        <v>0</v>
      </c>
      <c r="AQ1881">
        <f t="shared" si="264"/>
        <v>1</v>
      </c>
      <c r="AR1881">
        <f t="shared" si="265"/>
        <v>0</v>
      </c>
      <c r="AS1881">
        <f t="shared" si="266"/>
        <v>0</v>
      </c>
      <c r="AT1881">
        <f t="shared" si="267"/>
        <v>0</v>
      </c>
      <c r="AU1881">
        <f t="shared" si="267"/>
        <v>0</v>
      </c>
      <c r="AV1881" t="str">
        <f t="shared" si="269"/>
        <v>2020-05-08T18:16:39</v>
      </c>
    </row>
    <row r="1882" spans="1:48" x14ac:dyDescent="0.25">
      <c r="A1882" s="5">
        <v>1948</v>
      </c>
      <c r="B1882" s="5" t="s">
        <v>6894</v>
      </c>
      <c r="C1882" s="5" t="s">
        <v>6895</v>
      </c>
      <c r="D1882" s="6" t="s">
        <v>6896</v>
      </c>
      <c r="E1882">
        <v>0</v>
      </c>
      <c r="F1882" s="7">
        <v>0.39650447640000003</v>
      </c>
      <c r="G1882" s="7">
        <v>0</v>
      </c>
      <c r="H1882" t="s">
        <v>6897</v>
      </c>
      <c r="I1882">
        <v>0</v>
      </c>
      <c r="J1882">
        <v>0</v>
      </c>
      <c r="K1882">
        <v>35000</v>
      </c>
      <c r="L1882" t="s">
        <v>52</v>
      </c>
      <c r="M1882" s="8" t="s">
        <v>86</v>
      </c>
      <c r="N1882" s="8">
        <v>0.64285714285714202</v>
      </c>
      <c r="O1882">
        <v>0.35714285714285698</v>
      </c>
      <c r="P1882" s="9">
        <v>0</v>
      </c>
      <c r="Q1882">
        <v>20000</v>
      </c>
      <c r="R1882" s="8"/>
      <c r="S1882" s="8"/>
      <c r="AA1882">
        <v>1484254</v>
      </c>
      <c r="AB1882">
        <v>0</v>
      </c>
      <c r="AC1882">
        <v>12</v>
      </c>
      <c r="AD1882">
        <v>0</v>
      </c>
      <c r="AE1882">
        <v>1992</v>
      </c>
      <c r="AF1882" t="s">
        <v>54</v>
      </c>
      <c r="AG1882">
        <v>1500</v>
      </c>
      <c r="AH1882" t="s">
        <v>55</v>
      </c>
      <c r="AI1882" t="s">
        <v>55</v>
      </c>
      <c r="AJ1882">
        <v>1</v>
      </c>
      <c r="AK1882">
        <v>59400</v>
      </c>
      <c r="AL1882" s="8" t="s">
        <v>6898</v>
      </c>
      <c r="AM1882" s="10">
        <f t="shared" si="261"/>
        <v>2017</v>
      </c>
      <c r="AN1882">
        <f t="shared" si="262"/>
        <v>1</v>
      </c>
      <c r="AO1882">
        <f t="shared" si="268"/>
        <v>0</v>
      </c>
      <c r="AP1882">
        <f t="shared" si="263"/>
        <v>0</v>
      </c>
      <c r="AQ1882">
        <f t="shared" si="264"/>
        <v>0</v>
      </c>
      <c r="AR1882">
        <f t="shared" si="265"/>
        <v>1</v>
      </c>
      <c r="AS1882">
        <f t="shared" si="266"/>
        <v>0</v>
      </c>
      <c r="AT1882">
        <f t="shared" si="267"/>
        <v>0</v>
      </c>
      <c r="AU1882">
        <f t="shared" si="267"/>
        <v>0</v>
      </c>
      <c r="AV1882" t="str">
        <f t="shared" si="269"/>
        <v>2020-05-08T19:24:07</v>
      </c>
    </row>
    <row r="1883" spans="1:48" x14ac:dyDescent="0.25">
      <c r="A1883" s="5">
        <v>1949</v>
      </c>
      <c r="B1883" s="5" t="s">
        <v>6899</v>
      </c>
      <c r="C1883" s="5" t="s">
        <v>6900</v>
      </c>
      <c r="D1883" s="6" t="s">
        <v>6901</v>
      </c>
      <c r="E1883">
        <v>32</v>
      </c>
      <c r="F1883" s="7">
        <v>0.57849822699999998</v>
      </c>
      <c r="G1883" s="7">
        <v>0</v>
      </c>
      <c r="H1883" t="s">
        <v>4212</v>
      </c>
      <c r="I1883">
        <v>0</v>
      </c>
      <c r="J1883">
        <v>137676.67000000001</v>
      </c>
      <c r="K1883">
        <v>30000</v>
      </c>
      <c r="L1883" t="s">
        <v>52</v>
      </c>
      <c r="M1883" s="8" t="s">
        <v>86</v>
      </c>
      <c r="N1883" s="8">
        <v>0.64285714285714202</v>
      </c>
      <c r="O1883">
        <v>0.35714285714285698</v>
      </c>
      <c r="P1883" s="9">
        <v>0.86602540378443904</v>
      </c>
      <c r="Q1883">
        <v>25000</v>
      </c>
      <c r="R1883" s="8"/>
      <c r="S1883" s="8"/>
      <c r="AA1883">
        <v>12417607</v>
      </c>
      <c r="AB1883">
        <v>0</v>
      </c>
      <c r="AC1883">
        <v>12</v>
      </c>
      <c r="AD1883">
        <v>0</v>
      </c>
      <c r="AE1883">
        <v>2017</v>
      </c>
      <c r="AF1883" t="s">
        <v>126</v>
      </c>
      <c r="AG1883">
        <v>1500000</v>
      </c>
      <c r="AH1883" t="s">
        <v>55</v>
      </c>
      <c r="AI1883" t="s">
        <v>55</v>
      </c>
      <c r="AJ1883">
        <v>1</v>
      </c>
      <c r="AK1883">
        <v>242500</v>
      </c>
      <c r="AL1883" s="8" t="s">
        <v>6902</v>
      </c>
      <c r="AM1883" s="10">
        <f t="shared" si="261"/>
        <v>2018</v>
      </c>
      <c r="AN1883">
        <f t="shared" si="262"/>
        <v>1</v>
      </c>
      <c r="AO1883">
        <f t="shared" si="268"/>
        <v>0</v>
      </c>
      <c r="AP1883">
        <f t="shared" si="263"/>
        <v>0</v>
      </c>
      <c r="AQ1883">
        <f t="shared" si="264"/>
        <v>0</v>
      </c>
      <c r="AR1883">
        <f t="shared" si="265"/>
        <v>1</v>
      </c>
      <c r="AS1883">
        <f t="shared" si="266"/>
        <v>0</v>
      </c>
      <c r="AT1883">
        <f t="shared" si="267"/>
        <v>0</v>
      </c>
      <c r="AU1883">
        <f t="shared" si="267"/>
        <v>0</v>
      </c>
      <c r="AV1883" t="str">
        <f t="shared" si="269"/>
        <v>2020-05-09T02:26:33</v>
      </c>
    </row>
    <row r="1884" spans="1:48" x14ac:dyDescent="0.25">
      <c r="A1884" s="5">
        <v>1950</v>
      </c>
      <c r="B1884" s="5" t="s">
        <v>6254</v>
      </c>
      <c r="C1884" s="5" t="s">
        <v>6255</v>
      </c>
      <c r="D1884" s="6" t="s">
        <v>6256</v>
      </c>
      <c r="E1884">
        <v>6</v>
      </c>
      <c r="F1884" s="7">
        <v>0</v>
      </c>
      <c r="G1884" s="7"/>
      <c r="H1884" t="s">
        <v>6257</v>
      </c>
      <c r="I1884">
        <v>0</v>
      </c>
      <c r="J1884">
        <v>0</v>
      </c>
      <c r="K1884">
        <v>180000</v>
      </c>
      <c r="L1884" t="s">
        <v>52</v>
      </c>
      <c r="M1884" s="8" t="s">
        <v>53</v>
      </c>
      <c r="N1884" s="8">
        <v>0.85714285714285698</v>
      </c>
      <c r="O1884">
        <v>0.14285714285714199</v>
      </c>
      <c r="P1884" s="9">
        <v>0</v>
      </c>
      <c r="Q1884">
        <v>180000</v>
      </c>
      <c r="R1884" s="8"/>
      <c r="S1884" s="8" t="s">
        <v>5708</v>
      </c>
      <c r="T1884">
        <v>150354587</v>
      </c>
      <c r="U1884">
        <v>86939285</v>
      </c>
      <c r="V1884">
        <v>155477441</v>
      </c>
      <c r="W1884">
        <v>67765135</v>
      </c>
      <c r="X1884">
        <v>0</v>
      </c>
      <c r="Y1884">
        <v>89816960</v>
      </c>
      <c r="Z1884">
        <v>38456972</v>
      </c>
      <c r="AA1884">
        <v>219672527</v>
      </c>
      <c r="AB1884">
        <v>31944930</v>
      </c>
      <c r="AC1884">
        <v>12</v>
      </c>
      <c r="AD1884">
        <v>187727597</v>
      </c>
      <c r="AE1884">
        <v>2019</v>
      </c>
      <c r="AF1884" t="s">
        <v>126</v>
      </c>
      <c r="AG1884">
        <v>30000000</v>
      </c>
      <c r="AH1884" t="s">
        <v>55</v>
      </c>
      <c r="AI1884" t="s">
        <v>55</v>
      </c>
      <c r="AJ1884">
        <v>0</v>
      </c>
      <c r="AK1884">
        <v>33439938</v>
      </c>
      <c r="AL1884" s="8" t="s">
        <v>6903</v>
      </c>
      <c r="AM1884" s="10">
        <f t="shared" si="261"/>
        <v>2019</v>
      </c>
      <c r="AN1884">
        <f t="shared" si="262"/>
        <v>1</v>
      </c>
      <c r="AO1884">
        <f t="shared" si="268"/>
        <v>0</v>
      </c>
      <c r="AP1884">
        <f t="shared" si="263"/>
        <v>0</v>
      </c>
      <c r="AQ1884">
        <f t="shared" si="264"/>
        <v>1</v>
      </c>
      <c r="AR1884">
        <f t="shared" si="265"/>
        <v>0</v>
      </c>
      <c r="AS1884">
        <f t="shared" si="266"/>
        <v>0</v>
      </c>
      <c r="AT1884">
        <f t="shared" si="267"/>
        <v>0</v>
      </c>
      <c r="AU1884">
        <f t="shared" si="267"/>
        <v>0</v>
      </c>
      <c r="AV1884" t="str">
        <f t="shared" si="269"/>
        <v>2020-05-11T13:32:05</v>
      </c>
    </row>
    <row r="1885" spans="1:48" x14ac:dyDescent="0.25">
      <c r="A1885" s="5">
        <v>1951</v>
      </c>
      <c r="B1885" s="5" t="s">
        <v>3311</v>
      </c>
      <c r="C1885" s="5" t="s">
        <v>3312</v>
      </c>
      <c r="D1885" s="6" t="s">
        <v>3313</v>
      </c>
      <c r="E1885">
        <v>8</v>
      </c>
      <c r="F1885" s="7">
        <v>0.39789818220000001</v>
      </c>
      <c r="G1885" s="7">
        <v>0</v>
      </c>
      <c r="H1885" t="s">
        <v>1165</v>
      </c>
      <c r="I1885">
        <v>96</v>
      </c>
      <c r="J1885">
        <v>15960</v>
      </c>
      <c r="K1885">
        <v>100000</v>
      </c>
      <c r="L1885" t="s">
        <v>52</v>
      </c>
      <c r="M1885" s="8" t="s">
        <v>63</v>
      </c>
      <c r="N1885" s="8">
        <v>0.96428571428571397</v>
      </c>
      <c r="O1885">
        <v>3.5714285714285698E-2</v>
      </c>
      <c r="P1885" s="9">
        <v>0</v>
      </c>
      <c r="Q1885">
        <v>100000</v>
      </c>
      <c r="R1885" s="8"/>
      <c r="S1885" s="8" t="s">
        <v>329</v>
      </c>
      <c r="T1885">
        <v>12210390</v>
      </c>
      <c r="U1885">
        <v>766760</v>
      </c>
      <c r="V1885">
        <v>12451455</v>
      </c>
      <c r="W1885">
        <v>11684694</v>
      </c>
      <c r="X1885">
        <v>0</v>
      </c>
      <c r="Y1885">
        <v>1698562</v>
      </c>
      <c r="Z1885">
        <v>3364818</v>
      </c>
      <c r="AA1885">
        <v>6941291</v>
      </c>
      <c r="AB1885">
        <v>2442933</v>
      </c>
      <c r="AC1885">
        <v>12</v>
      </c>
      <c r="AD1885">
        <v>4498358</v>
      </c>
      <c r="AE1885">
        <v>2003</v>
      </c>
      <c r="AF1885" t="s">
        <v>54</v>
      </c>
      <c r="AG1885">
        <v>100000</v>
      </c>
      <c r="AH1885" t="s">
        <v>55</v>
      </c>
      <c r="AI1885" t="s">
        <v>55</v>
      </c>
      <c r="AJ1885">
        <v>1</v>
      </c>
      <c r="AK1885">
        <v>162500</v>
      </c>
      <c r="AL1885" s="8" t="s">
        <v>6904</v>
      </c>
      <c r="AM1885" s="10">
        <f t="shared" si="261"/>
        <v>2007</v>
      </c>
      <c r="AN1885">
        <f t="shared" si="262"/>
        <v>1</v>
      </c>
      <c r="AO1885">
        <f t="shared" si="268"/>
        <v>0</v>
      </c>
      <c r="AP1885">
        <f t="shared" si="263"/>
        <v>1</v>
      </c>
      <c r="AQ1885">
        <f t="shared" si="264"/>
        <v>0</v>
      </c>
      <c r="AR1885">
        <f t="shared" si="265"/>
        <v>0</v>
      </c>
      <c r="AS1885">
        <f t="shared" si="266"/>
        <v>0</v>
      </c>
      <c r="AT1885">
        <f t="shared" si="267"/>
        <v>0</v>
      </c>
      <c r="AU1885">
        <f t="shared" si="267"/>
        <v>0</v>
      </c>
      <c r="AV1885" t="str">
        <f t="shared" si="269"/>
        <v>2020-05-11T13:35:03</v>
      </c>
    </row>
    <row r="1886" spans="1:48" x14ac:dyDescent="0.25">
      <c r="A1886" s="5">
        <v>1952</v>
      </c>
      <c r="B1886" s="5" t="s">
        <v>1028</v>
      </c>
      <c r="C1886" s="5" t="s">
        <v>1029</v>
      </c>
      <c r="D1886" s="6" t="s">
        <v>1030</v>
      </c>
      <c r="E1886">
        <v>3</v>
      </c>
      <c r="F1886" s="7">
        <v>0.32243376260000001</v>
      </c>
      <c r="G1886" s="7">
        <v>0</v>
      </c>
      <c r="H1886" t="s">
        <v>1031</v>
      </c>
      <c r="I1886">
        <v>26</v>
      </c>
      <c r="J1886">
        <v>2972.38</v>
      </c>
      <c r="K1886">
        <v>15000</v>
      </c>
      <c r="L1886" t="s">
        <v>52</v>
      </c>
      <c r="M1886" s="8" t="s">
        <v>86</v>
      </c>
      <c r="N1886" s="8">
        <v>0.625</v>
      </c>
      <c r="O1886">
        <v>0.374999999999999</v>
      </c>
      <c r="P1886" s="9">
        <v>0</v>
      </c>
      <c r="Q1886">
        <v>5000</v>
      </c>
      <c r="R1886" s="8"/>
      <c r="S1886" s="8" t="s">
        <v>6905</v>
      </c>
      <c r="T1886">
        <v>773285</v>
      </c>
      <c r="U1886">
        <v>352539</v>
      </c>
      <c r="V1886">
        <v>777393</v>
      </c>
      <c r="W1886">
        <v>424853</v>
      </c>
      <c r="X1886">
        <v>0</v>
      </c>
      <c r="Y1886">
        <v>43095</v>
      </c>
      <c r="Z1886">
        <v>617407</v>
      </c>
      <c r="AA1886">
        <v>194572</v>
      </c>
      <c r="AB1886">
        <v>126472</v>
      </c>
      <c r="AC1886">
        <v>3</v>
      </c>
      <c r="AD1886">
        <v>68100</v>
      </c>
      <c r="AE1886">
        <v>2019</v>
      </c>
      <c r="AF1886" t="s">
        <v>126</v>
      </c>
      <c r="AG1886">
        <v>350000</v>
      </c>
      <c r="AH1886" t="s">
        <v>55</v>
      </c>
      <c r="AI1886" t="s">
        <v>56</v>
      </c>
      <c r="AJ1886">
        <v>1</v>
      </c>
      <c r="AK1886">
        <v>1800</v>
      </c>
      <c r="AL1886" s="8" t="s">
        <v>6906</v>
      </c>
      <c r="AM1886" s="10">
        <f t="shared" si="261"/>
        <v>2019</v>
      </c>
      <c r="AN1886">
        <f t="shared" si="262"/>
        <v>1</v>
      </c>
      <c r="AO1886">
        <f t="shared" si="268"/>
        <v>0</v>
      </c>
      <c r="AP1886">
        <f t="shared" si="263"/>
        <v>0</v>
      </c>
      <c r="AQ1886">
        <f t="shared" si="264"/>
        <v>0</v>
      </c>
      <c r="AR1886">
        <f t="shared" si="265"/>
        <v>1</v>
      </c>
      <c r="AS1886">
        <f t="shared" si="266"/>
        <v>0</v>
      </c>
      <c r="AT1886">
        <f t="shared" si="267"/>
        <v>0</v>
      </c>
      <c r="AU1886">
        <f t="shared" si="267"/>
        <v>1</v>
      </c>
      <c r="AV1886" t="str">
        <f t="shared" si="269"/>
        <v>2020-05-11T13:38:34</v>
      </c>
    </row>
    <row r="1887" spans="1:48" x14ac:dyDescent="0.25">
      <c r="A1887" s="5">
        <v>1953</v>
      </c>
      <c r="B1887" s="5" t="s">
        <v>142</v>
      </c>
      <c r="C1887" s="5" t="s">
        <v>143</v>
      </c>
      <c r="D1887" s="6" t="s">
        <v>144</v>
      </c>
      <c r="E1887">
        <v>19</v>
      </c>
      <c r="F1887" s="7">
        <v>0</v>
      </c>
      <c r="G1887" s="7"/>
      <c r="H1887" t="s">
        <v>145</v>
      </c>
      <c r="I1887">
        <v>0</v>
      </c>
      <c r="J1887">
        <v>0</v>
      </c>
      <c r="K1887">
        <v>3350000</v>
      </c>
      <c r="L1887" t="s">
        <v>52</v>
      </c>
      <c r="M1887" s="8" t="s">
        <v>53</v>
      </c>
      <c r="N1887" s="8">
        <v>0.82142857142857095</v>
      </c>
      <c r="O1887">
        <v>0.17857142857142799</v>
      </c>
      <c r="P1887" s="9">
        <v>0.750772914901916</v>
      </c>
      <c r="Q1887">
        <v>3335000</v>
      </c>
      <c r="R1887" s="8"/>
      <c r="S1887" s="8" t="s">
        <v>329</v>
      </c>
      <c r="T1887">
        <v>210677908</v>
      </c>
      <c r="U1887">
        <v>119671915</v>
      </c>
      <c r="V1887">
        <v>231851188</v>
      </c>
      <c r="W1887">
        <v>111207844</v>
      </c>
      <c r="X1887">
        <v>7830000</v>
      </c>
      <c r="Y1887">
        <v>135330309</v>
      </c>
      <c r="Z1887">
        <v>44444561</v>
      </c>
      <c r="AA1887">
        <v>642151149</v>
      </c>
      <c r="AB1887">
        <v>215273375</v>
      </c>
      <c r="AC1887">
        <v>12</v>
      </c>
      <c r="AD1887">
        <v>426877774</v>
      </c>
      <c r="AE1887">
        <v>2008</v>
      </c>
      <c r="AF1887" t="s">
        <v>121</v>
      </c>
      <c r="AG1887">
        <v>2000000</v>
      </c>
      <c r="AH1887" t="s">
        <v>55</v>
      </c>
      <c r="AI1887" t="s">
        <v>55</v>
      </c>
      <c r="AJ1887">
        <v>0</v>
      </c>
      <c r="AK1887">
        <v>33972684</v>
      </c>
      <c r="AL1887" s="8" t="s">
        <v>6907</v>
      </c>
      <c r="AM1887" s="10">
        <f t="shared" si="261"/>
        <v>2009</v>
      </c>
      <c r="AN1887">
        <f t="shared" si="262"/>
        <v>1</v>
      </c>
      <c r="AO1887">
        <f t="shared" si="268"/>
        <v>0</v>
      </c>
      <c r="AP1887">
        <f t="shared" si="263"/>
        <v>0</v>
      </c>
      <c r="AQ1887">
        <f t="shared" si="264"/>
        <v>1</v>
      </c>
      <c r="AR1887">
        <f t="shared" si="265"/>
        <v>0</v>
      </c>
      <c r="AS1887">
        <f t="shared" si="266"/>
        <v>0</v>
      </c>
      <c r="AT1887">
        <f t="shared" si="267"/>
        <v>0</v>
      </c>
      <c r="AU1887">
        <f t="shared" si="267"/>
        <v>0</v>
      </c>
      <c r="AV1887" t="str">
        <f t="shared" si="269"/>
        <v>2020-05-11T14:17:47</v>
      </c>
    </row>
    <row r="1888" spans="1:48" x14ac:dyDescent="0.25">
      <c r="A1888" s="5">
        <v>1954</v>
      </c>
      <c r="B1888" s="5" t="s">
        <v>6908</v>
      </c>
      <c r="C1888" s="5" t="s">
        <v>6909</v>
      </c>
      <c r="D1888" s="6" t="s">
        <v>6910</v>
      </c>
      <c r="E1888">
        <v>0</v>
      </c>
      <c r="F1888" s="7">
        <v>0.61485237640000001</v>
      </c>
      <c r="G1888" s="7">
        <v>0</v>
      </c>
      <c r="H1888" t="s">
        <v>6911</v>
      </c>
      <c r="I1888">
        <v>0</v>
      </c>
      <c r="J1888">
        <v>0</v>
      </c>
      <c r="K1888">
        <v>50000</v>
      </c>
      <c r="L1888" t="s">
        <v>52</v>
      </c>
      <c r="M1888" s="8" t="s">
        <v>53</v>
      </c>
      <c r="N1888" s="8">
        <v>0.78571428571428503</v>
      </c>
      <c r="O1888">
        <v>0.214285714285714</v>
      </c>
      <c r="P1888" s="9">
        <v>0</v>
      </c>
      <c r="Q1888">
        <v>50000</v>
      </c>
      <c r="R1888" s="8"/>
      <c r="S1888" s="8" t="s">
        <v>217</v>
      </c>
      <c r="T1888">
        <v>19491547</v>
      </c>
      <c r="U1888">
        <v>15421066</v>
      </c>
      <c r="V1888">
        <v>29776579</v>
      </c>
      <c r="W1888">
        <v>13808771</v>
      </c>
      <c r="X1888">
        <v>2795641</v>
      </c>
      <c r="Y1888">
        <v>7204858</v>
      </c>
      <c r="Z1888">
        <v>10818683</v>
      </c>
      <c r="AA1888">
        <v>132467897</v>
      </c>
      <c r="AB1888">
        <v>33493847</v>
      </c>
      <c r="AC1888">
        <v>12</v>
      </c>
      <c r="AD1888">
        <v>98974050</v>
      </c>
      <c r="AE1888">
        <v>2019</v>
      </c>
      <c r="AF1888" t="s">
        <v>126</v>
      </c>
      <c r="AG1888">
        <v>100000</v>
      </c>
      <c r="AH1888" t="s">
        <v>56</v>
      </c>
      <c r="AI1888" t="s">
        <v>55</v>
      </c>
      <c r="AJ1888">
        <v>1</v>
      </c>
      <c r="AK1888">
        <v>0</v>
      </c>
      <c r="AL1888" s="8" t="s">
        <v>6912</v>
      </c>
      <c r="AM1888" s="10">
        <f t="shared" si="261"/>
        <v>2020</v>
      </c>
      <c r="AN1888">
        <f t="shared" si="262"/>
        <v>1</v>
      </c>
      <c r="AO1888">
        <f t="shared" si="268"/>
        <v>0</v>
      </c>
      <c r="AP1888">
        <f t="shared" si="263"/>
        <v>0</v>
      </c>
      <c r="AQ1888">
        <f t="shared" si="264"/>
        <v>1</v>
      </c>
      <c r="AR1888">
        <f t="shared" si="265"/>
        <v>0</v>
      </c>
      <c r="AS1888">
        <f t="shared" si="266"/>
        <v>0</v>
      </c>
      <c r="AT1888">
        <f t="shared" si="267"/>
        <v>1</v>
      </c>
      <c r="AU1888">
        <f t="shared" si="267"/>
        <v>0</v>
      </c>
      <c r="AV1888" t="str">
        <f t="shared" si="269"/>
        <v>2020-05-11T15:48:40</v>
      </c>
    </row>
    <row r="1889" spans="1:48" x14ac:dyDescent="0.25">
      <c r="A1889" s="5">
        <v>1955</v>
      </c>
      <c r="B1889" s="5" t="s">
        <v>6913</v>
      </c>
      <c r="C1889" s="5" t="s">
        <v>6914</v>
      </c>
      <c r="D1889" s="6" t="s">
        <v>6915</v>
      </c>
      <c r="E1889">
        <v>0</v>
      </c>
      <c r="F1889" s="7">
        <v>0.56251506230000003</v>
      </c>
      <c r="G1889" s="7">
        <v>0</v>
      </c>
      <c r="H1889" t="s">
        <v>6911</v>
      </c>
      <c r="I1889">
        <v>13</v>
      </c>
      <c r="J1889">
        <v>9096.84</v>
      </c>
      <c r="K1889">
        <v>50000</v>
      </c>
      <c r="L1889" t="s">
        <v>52</v>
      </c>
      <c r="M1889" s="8" t="s">
        <v>53</v>
      </c>
      <c r="N1889" s="8">
        <v>0.78571428571428503</v>
      </c>
      <c r="O1889">
        <v>0.214285714285714</v>
      </c>
      <c r="P1889" s="9">
        <v>0</v>
      </c>
      <c r="Q1889">
        <v>50000</v>
      </c>
      <c r="R1889" s="8"/>
      <c r="S1889" s="8" t="s">
        <v>217</v>
      </c>
      <c r="T1889">
        <v>24780336</v>
      </c>
      <c r="U1889">
        <v>7864904</v>
      </c>
      <c r="V1889">
        <v>35348610</v>
      </c>
      <c r="W1889">
        <v>16449031</v>
      </c>
      <c r="X1889">
        <v>3400000</v>
      </c>
      <c r="Y1889">
        <v>11178663</v>
      </c>
      <c r="Z1889">
        <v>12022638</v>
      </c>
      <c r="AA1889">
        <v>190617090</v>
      </c>
      <c r="AB1889">
        <v>51141401</v>
      </c>
      <c r="AC1889">
        <v>12</v>
      </c>
      <c r="AD1889">
        <v>139475689</v>
      </c>
      <c r="AE1889">
        <v>2019</v>
      </c>
      <c r="AF1889" t="s">
        <v>126</v>
      </c>
      <c r="AG1889">
        <v>120000</v>
      </c>
      <c r="AH1889" t="s">
        <v>56</v>
      </c>
      <c r="AI1889" t="s">
        <v>55</v>
      </c>
      <c r="AJ1889">
        <v>1</v>
      </c>
      <c r="AK1889">
        <v>15565121</v>
      </c>
      <c r="AL1889" s="8" t="s">
        <v>6916</v>
      </c>
      <c r="AM1889" s="10">
        <f t="shared" si="261"/>
        <v>2020</v>
      </c>
      <c r="AN1889">
        <f t="shared" si="262"/>
        <v>1</v>
      </c>
      <c r="AO1889">
        <f t="shared" si="268"/>
        <v>0</v>
      </c>
      <c r="AP1889">
        <f t="shared" si="263"/>
        <v>0</v>
      </c>
      <c r="AQ1889">
        <f t="shared" si="264"/>
        <v>1</v>
      </c>
      <c r="AR1889">
        <f t="shared" si="265"/>
        <v>0</v>
      </c>
      <c r="AS1889">
        <f t="shared" si="266"/>
        <v>0</v>
      </c>
      <c r="AT1889">
        <f t="shared" si="267"/>
        <v>1</v>
      </c>
      <c r="AU1889">
        <f t="shared" si="267"/>
        <v>0</v>
      </c>
      <c r="AV1889" t="str">
        <f t="shared" si="269"/>
        <v>2020-05-11T15:48:21</v>
      </c>
    </row>
    <row r="1890" spans="1:48" x14ac:dyDescent="0.25">
      <c r="A1890" s="5">
        <v>1956</v>
      </c>
      <c r="B1890" s="5" t="s">
        <v>6917</v>
      </c>
      <c r="C1890" s="5" t="s">
        <v>6918</v>
      </c>
      <c r="D1890" s="6" t="s">
        <v>6919</v>
      </c>
      <c r="E1890">
        <v>0</v>
      </c>
      <c r="F1890" s="7">
        <v>0.6149698602</v>
      </c>
      <c r="G1890" s="7">
        <v>0</v>
      </c>
      <c r="H1890" t="s">
        <v>6920</v>
      </c>
      <c r="I1890">
        <v>0</v>
      </c>
      <c r="J1890">
        <v>0</v>
      </c>
      <c r="K1890">
        <v>50000</v>
      </c>
      <c r="L1890" t="s">
        <v>52</v>
      </c>
      <c r="M1890" s="8" t="s">
        <v>53</v>
      </c>
      <c r="N1890" s="8">
        <v>0.78571428571428503</v>
      </c>
      <c r="O1890">
        <v>0.214285714285714</v>
      </c>
      <c r="P1890" s="9">
        <v>0</v>
      </c>
      <c r="Q1890">
        <v>50000</v>
      </c>
      <c r="R1890" s="8"/>
      <c r="S1890" s="8" t="s">
        <v>217</v>
      </c>
      <c r="T1890">
        <v>8976315</v>
      </c>
      <c r="U1890">
        <v>7621956</v>
      </c>
      <c r="V1890">
        <v>3878028</v>
      </c>
      <c r="W1890">
        <v>4971255</v>
      </c>
      <c r="X1890">
        <v>2050000</v>
      </c>
      <c r="Y1890">
        <v>2822506</v>
      </c>
      <c r="Z1890">
        <v>5081987</v>
      </c>
      <c r="AA1890">
        <v>80720806</v>
      </c>
      <c r="AB1890">
        <v>22182439</v>
      </c>
      <c r="AC1890">
        <v>12</v>
      </c>
      <c r="AD1890">
        <v>58538367</v>
      </c>
      <c r="AE1890">
        <v>2019</v>
      </c>
      <c r="AF1890" t="s">
        <v>126</v>
      </c>
      <c r="AG1890">
        <v>50000</v>
      </c>
      <c r="AH1890" t="s">
        <v>56</v>
      </c>
      <c r="AI1890" t="s">
        <v>55</v>
      </c>
      <c r="AJ1890">
        <v>1</v>
      </c>
      <c r="AK1890">
        <v>106800</v>
      </c>
      <c r="AL1890" s="8" t="s">
        <v>6921</v>
      </c>
      <c r="AM1890" s="10">
        <f t="shared" si="261"/>
        <v>2020</v>
      </c>
      <c r="AN1890">
        <f t="shared" si="262"/>
        <v>1</v>
      </c>
      <c r="AO1890">
        <f t="shared" si="268"/>
        <v>0</v>
      </c>
      <c r="AP1890">
        <f t="shared" si="263"/>
        <v>0</v>
      </c>
      <c r="AQ1890">
        <f t="shared" si="264"/>
        <v>1</v>
      </c>
      <c r="AR1890">
        <f t="shared" si="265"/>
        <v>0</v>
      </c>
      <c r="AS1890">
        <f t="shared" si="266"/>
        <v>0</v>
      </c>
      <c r="AT1890">
        <f t="shared" si="267"/>
        <v>1</v>
      </c>
      <c r="AU1890">
        <f t="shared" si="267"/>
        <v>0</v>
      </c>
      <c r="AV1890" t="str">
        <f t="shared" si="269"/>
        <v>2020-05-11T17:42:24</v>
      </c>
    </row>
    <row r="1891" spans="1:48" x14ac:dyDescent="0.25">
      <c r="A1891" s="5">
        <v>1957</v>
      </c>
      <c r="B1891" s="5" t="s">
        <v>6922</v>
      </c>
      <c r="C1891" s="5" t="s">
        <v>6923</v>
      </c>
      <c r="D1891" s="6" t="s">
        <v>6924</v>
      </c>
      <c r="E1891">
        <v>614</v>
      </c>
      <c r="F1891" s="7">
        <v>0.30759765169999997</v>
      </c>
      <c r="G1891" s="7">
        <v>0</v>
      </c>
      <c r="H1891" t="s">
        <v>6925</v>
      </c>
      <c r="I1891">
        <v>0</v>
      </c>
      <c r="J1891">
        <v>0</v>
      </c>
      <c r="K1891">
        <v>50000</v>
      </c>
      <c r="L1891" t="s">
        <v>199</v>
      </c>
      <c r="M1891" s="8" t="s">
        <v>63</v>
      </c>
      <c r="N1891" s="8">
        <v>0.91071428571428503</v>
      </c>
      <c r="O1891">
        <v>8.9285714285714204E-2</v>
      </c>
      <c r="P1891" s="9">
        <v>0</v>
      </c>
      <c r="R1891" s="8"/>
      <c r="S1891" s="8" t="s">
        <v>508</v>
      </c>
      <c r="T1891">
        <v>2379930</v>
      </c>
      <c r="U1891">
        <v>2160668</v>
      </c>
      <c r="V1891">
        <v>2440975</v>
      </c>
      <c r="W1891">
        <v>280306</v>
      </c>
      <c r="X1891">
        <v>0</v>
      </c>
      <c r="Y1891">
        <v>14516</v>
      </c>
      <c r="Z1891">
        <v>1404886</v>
      </c>
      <c r="AA1891">
        <v>2529657</v>
      </c>
      <c r="AB1891">
        <v>690871</v>
      </c>
      <c r="AC1891">
        <v>12</v>
      </c>
      <c r="AD1891">
        <v>1838786</v>
      </c>
      <c r="AE1891">
        <v>1990</v>
      </c>
      <c r="AF1891" t="s">
        <v>54</v>
      </c>
      <c r="AG1891">
        <v>12000</v>
      </c>
      <c r="AH1891" t="s">
        <v>56</v>
      </c>
      <c r="AI1891" t="s">
        <v>55</v>
      </c>
      <c r="AJ1891">
        <v>1</v>
      </c>
      <c r="AK1891">
        <v>720</v>
      </c>
      <c r="AL1891" s="8"/>
      <c r="AM1891" s="10">
        <f t="shared" si="261"/>
        <v>2006</v>
      </c>
      <c r="AN1891">
        <f t="shared" si="262"/>
        <v>0</v>
      </c>
      <c r="AO1891">
        <f t="shared" si="268"/>
        <v>1</v>
      </c>
      <c r="AP1891">
        <f t="shared" si="263"/>
        <v>1</v>
      </c>
      <c r="AQ1891">
        <f t="shared" si="264"/>
        <v>0</v>
      </c>
      <c r="AR1891">
        <f t="shared" si="265"/>
        <v>0</v>
      </c>
      <c r="AS1891">
        <f t="shared" si="266"/>
        <v>0</v>
      </c>
      <c r="AT1891">
        <f t="shared" si="267"/>
        <v>1</v>
      </c>
      <c r="AU1891">
        <f t="shared" si="267"/>
        <v>0</v>
      </c>
      <c r="AV1891">
        <f t="shared" si="269"/>
        <v>0</v>
      </c>
    </row>
    <row r="1892" spans="1:48" x14ac:dyDescent="0.25">
      <c r="A1892" s="5">
        <v>1958</v>
      </c>
      <c r="B1892" s="5" t="s">
        <v>2789</v>
      </c>
      <c r="C1892" s="5" t="s">
        <v>2790</v>
      </c>
      <c r="D1892" s="6" t="s">
        <v>2791</v>
      </c>
      <c r="E1892">
        <v>6</v>
      </c>
      <c r="F1892" s="7">
        <v>0.46327696289999998</v>
      </c>
      <c r="G1892" s="7">
        <v>0</v>
      </c>
      <c r="H1892" t="s">
        <v>688</v>
      </c>
      <c r="I1892">
        <v>0</v>
      </c>
      <c r="J1892">
        <v>0</v>
      </c>
      <c r="K1892">
        <v>21000</v>
      </c>
      <c r="L1892" t="s">
        <v>52</v>
      </c>
      <c r="M1892" s="8" t="s">
        <v>86</v>
      </c>
      <c r="N1892" s="8">
        <v>0.67857142857142805</v>
      </c>
      <c r="O1892">
        <v>0.32142857142857101</v>
      </c>
      <c r="P1892" s="9">
        <v>0.97511455560119997</v>
      </c>
      <c r="Q1892">
        <v>13000</v>
      </c>
      <c r="R1892" s="8"/>
      <c r="S1892" s="8" t="s">
        <v>80</v>
      </c>
      <c r="T1892">
        <v>30030</v>
      </c>
      <c r="U1892">
        <v>31721</v>
      </c>
      <c r="V1892">
        <v>36006</v>
      </c>
      <c r="W1892">
        <v>1279</v>
      </c>
      <c r="X1892">
        <v>18600</v>
      </c>
      <c r="Y1892">
        <v>14858</v>
      </c>
      <c r="Z1892">
        <v>6303</v>
      </c>
      <c r="AA1892">
        <v>0</v>
      </c>
      <c r="AB1892">
        <v>0</v>
      </c>
      <c r="AC1892">
        <v>1</v>
      </c>
      <c r="AD1892">
        <v>0</v>
      </c>
      <c r="AE1892">
        <v>2000</v>
      </c>
      <c r="AF1892" t="s">
        <v>54</v>
      </c>
      <c r="AG1892">
        <v>6000</v>
      </c>
      <c r="AH1892" t="s">
        <v>55</v>
      </c>
      <c r="AI1892" t="s">
        <v>55</v>
      </c>
      <c r="AJ1892">
        <v>1</v>
      </c>
      <c r="AK1892">
        <v>2297408</v>
      </c>
      <c r="AL1892" s="8" t="s">
        <v>6926</v>
      </c>
      <c r="AM1892" s="10">
        <f t="shared" si="261"/>
        <v>2017</v>
      </c>
      <c r="AN1892">
        <f t="shared" si="262"/>
        <v>1</v>
      </c>
      <c r="AO1892">
        <f t="shared" si="268"/>
        <v>0</v>
      </c>
      <c r="AP1892">
        <f t="shared" si="263"/>
        <v>0</v>
      </c>
      <c r="AQ1892">
        <f t="shared" si="264"/>
        <v>0</v>
      </c>
      <c r="AR1892">
        <f t="shared" si="265"/>
        <v>1</v>
      </c>
      <c r="AS1892">
        <f t="shared" si="266"/>
        <v>0</v>
      </c>
      <c r="AT1892">
        <f t="shared" si="267"/>
        <v>0</v>
      </c>
      <c r="AU1892">
        <f t="shared" si="267"/>
        <v>0</v>
      </c>
      <c r="AV1892" t="str">
        <f t="shared" si="269"/>
        <v>2020-05-11T17:44:55</v>
      </c>
    </row>
    <row r="1893" spans="1:48" x14ac:dyDescent="0.25">
      <c r="A1893" s="5">
        <v>1959</v>
      </c>
      <c r="B1893" s="5" t="s">
        <v>6927</v>
      </c>
      <c r="C1893" s="5" t="s">
        <v>5238</v>
      </c>
      <c r="D1893" s="6" t="s">
        <v>6928</v>
      </c>
      <c r="E1893">
        <v>62</v>
      </c>
      <c r="F1893" s="7">
        <v>0.35648736600000003</v>
      </c>
      <c r="G1893" s="7">
        <v>0</v>
      </c>
      <c r="H1893" t="s">
        <v>432</v>
      </c>
      <c r="I1893">
        <v>11</v>
      </c>
      <c r="J1893">
        <v>3960</v>
      </c>
      <c r="K1893">
        <v>30000</v>
      </c>
      <c r="L1893" t="s">
        <v>52</v>
      </c>
      <c r="M1893" s="8" t="s">
        <v>53</v>
      </c>
      <c r="N1893" s="8">
        <v>0.75</v>
      </c>
      <c r="O1893">
        <v>0.25</v>
      </c>
      <c r="P1893" s="9">
        <v>0.99101722907932899</v>
      </c>
      <c r="Q1893">
        <v>25000</v>
      </c>
      <c r="R1893" s="8"/>
      <c r="S1893" s="8" t="s">
        <v>217</v>
      </c>
      <c r="T1893">
        <v>11074062</v>
      </c>
      <c r="U1893">
        <v>4809299</v>
      </c>
      <c r="V1893">
        <v>11288255</v>
      </c>
      <c r="W1893">
        <v>6075346</v>
      </c>
      <c r="X1893">
        <v>0</v>
      </c>
      <c r="Y1893">
        <v>8102850</v>
      </c>
      <c r="Z1893">
        <v>1251480</v>
      </c>
      <c r="AA1893">
        <v>10598406</v>
      </c>
      <c r="AB1893">
        <v>5867006</v>
      </c>
      <c r="AC1893">
        <v>12</v>
      </c>
      <c r="AD1893">
        <v>4731400</v>
      </c>
      <c r="AE1893">
        <v>2009</v>
      </c>
      <c r="AF1893" t="s">
        <v>121</v>
      </c>
      <c r="AG1893">
        <v>150000</v>
      </c>
      <c r="AH1893" t="s">
        <v>55</v>
      </c>
      <c r="AI1893" t="s">
        <v>56</v>
      </c>
      <c r="AJ1893">
        <v>1</v>
      </c>
      <c r="AK1893">
        <v>0</v>
      </c>
      <c r="AL1893" s="8" t="s">
        <v>6929</v>
      </c>
      <c r="AM1893" s="10">
        <f t="shared" si="261"/>
        <v>2018</v>
      </c>
      <c r="AN1893">
        <f t="shared" si="262"/>
        <v>1</v>
      </c>
      <c r="AO1893">
        <f t="shared" si="268"/>
        <v>0</v>
      </c>
      <c r="AP1893">
        <f t="shared" si="263"/>
        <v>0</v>
      </c>
      <c r="AQ1893">
        <f t="shared" si="264"/>
        <v>1</v>
      </c>
      <c r="AR1893">
        <f t="shared" si="265"/>
        <v>0</v>
      </c>
      <c r="AS1893">
        <f t="shared" si="266"/>
        <v>0</v>
      </c>
      <c r="AT1893">
        <f t="shared" si="267"/>
        <v>0</v>
      </c>
      <c r="AU1893">
        <f t="shared" si="267"/>
        <v>1</v>
      </c>
      <c r="AV1893" t="str">
        <f t="shared" si="269"/>
        <v>2020-05-11T18:46:27</v>
      </c>
    </row>
    <row r="1894" spans="1:48" x14ac:dyDescent="0.25">
      <c r="A1894" s="5">
        <v>1960</v>
      </c>
      <c r="B1894" s="5" t="s">
        <v>6930</v>
      </c>
      <c r="C1894" s="5" t="s">
        <v>6931</v>
      </c>
      <c r="D1894" s="6" t="s">
        <v>6932</v>
      </c>
      <c r="E1894">
        <v>8</v>
      </c>
      <c r="F1894" s="7">
        <v>0.41918837170000001</v>
      </c>
      <c r="G1894" s="7">
        <v>0</v>
      </c>
      <c r="H1894" t="s">
        <v>6933</v>
      </c>
      <c r="I1894">
        <v>0</v>
      </c>
      <c r="J1894">
        <v>3293.34</v>
      </c>
      <c r="K1894">
        <v>20000</v>
      </c>
      <c r="L1894" t="s">
        <v>52</v>
      </c>
      <c r="M1894" s="8" t="s">
        <v>53</v>
      </c>
      <c r="N1894" s="8">
        <v>0.85714285714285698</v>
      </c>
      <c r="O1894">
        <v>0.14285714285714199</v>
      </c>
      <c r="P1894" s="9">
        <v>0</v>
      </c>
      <c r="Q1894">
        <v>20000</v>
      </c>
      <c r="R1894" s="8"/>
      <c r="S1894" s="8"/>
      <c r="AA1894">
        <v>6032091</v>
      </c>
      <c r="AB1894">
        <v>0</v>
      </c>
      <c r="AC1894">
        <v>12</v>
      </c>
      <c r="AD1894">
        <v>0</v>
      </c>
      <c r="AE1894">
        <v>2003</v>
      </c>
      <c r="AF1894" t="s">
        <v>54</v>
      </c>
      <c r="AG1894">
        <v>10000</v>
      </c>
      <c r="AH1894" t="s">
        <v>55</v>
      </c>
      <c r="AI1894" t="s">
        <v>55</v>
      </c>
      <c r="AJ1894">
        <v>1</v>
      </c>
      <c r="AK1894">
        <v>8800</v>
      </c>
      <c r="AL1894" s="8" t="s">
        <v>6934</v>
      </c>
      <c r="AM1894" s="10">
        <f t="shared" si="261"/>
        <v>2012</v>
      </c>
      <c r="AN1894">
        <f t="shared" si="262"/>
        <v>1</v>
      </c>
      <c r="AO1894">
        <f t="shared" si="268"/>
        <v>0</v>
      </c>
      <c r="AP1894">
        <f t="shared" si="263"/>
        <v>0</v>
      </c>
      <c r="AQ1894">
        <f t="shared" si="264"/>
        <v>1</v>
      </c>
      <c r="AR1894">
        <f t="shared" si="265"/>
        <v>0</v>
      </c>
      <c r="AS1894">
        <f t="shared" si="266"/>
        <v>0</v>
      </c>
      <c r="AT1894">
        <f t="shared" si="267"/>
        <v>0</v>
      </c>
      <c r="AU1894">
        <f t="shared" si="267"/>
        <v>0</v>
      </c>
      <c r="AV1894" t="str">
        <f t="shared" si="269"/>
        <v>2020-05-11T18:49:38</v>
      </c>
    </row>
    <row r="1895" spans="1:48" x14ac:dyDescent="0.25">
      <c r="A1895" s="5">
        <v>1961</v>
      </c>
      <c r="B1895" s="5" t="s">
        <v>3452</v>
      </c>
      <c r="C1895" s="5" t="s">
        <v>3453</v>
      </c>
      <c r="D1895" s="6" t="s">
        <v>3454</v>
      </c>
      <c r="E1895">
        <v>3</v>
      </c>
      <c r="F1895" s="7">
        <v>0.38080401679999998</v>
      </c>
      <c r="G1895" s="7">
        <v>0</v>
      </c>
      <c r="H1895" t="s">
        <v>3455</v>
      </c>
      <c r="I1895">
        <v>0</v>
      </c>
      <c r="J1895">
        <v>0</v>
      </c>
      <c r="K1895">
        <v>20000</v>
      </c>
      <c r="L1895" t="s">
        <v>52</v>
      </c>
      <c r="M1895" s="8" t="s">
        <v>86</v>
      </c>
      <c r="N1895" s="8">
        <v>0.58928571428571397</v>
      </c>
      <c r="O1895">
        <v>0.41071428571428498</v>
      </c>
      <c r="P1895" s="9">
        <v>0</v>
      </c>
      <c r="Q1895">
        <v>14000</v>
      </c>
      <c r="R1895" s="8"/>
      <c r="S1895" s="8" t="s">
        <v>6935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1182718</v>
      </c>
      <c r="AB1895">
        <v>0</v>
      </c>
      <c r="AC1895">
        <v>12</v>
      </c>
      <c r="AD1895">
        <v>0</v>
      </c>
      <c r="AE1895">
        <v>2017</v>
      </c>
      <c r="AF1895" t="s">
        <v>126</v>
      </c>
      <c r="AG1895">
        <v>100000</v>
      </c>
      <c r="AH1895" t="s">
        <v>55</v>
      </c>
      <c r="AI1895" t="s">
        <v>56</v>
      </c>
      <c r="AJ1895">
        <v>1</v>
      </c>
      <c r="AK1895">
        <v>2960</v>
      </c>
      <c r="AL1895" s="8" t="s">
        <v>6936</v>
      </c>
      <c r="AM1895" s="10">
        <f t="shared" si="261"/>
        <v>2017</v>
      </c>
      <c r="AN1895">
        <f t="shared" si="262"/>
        <v>1</v>
      </c>
      <c r="AO1895">
        <f t="shared" si="268"/>
        <v>0</v>
      </c>
      <c r="AP1895">
        <f t="shared" si="263"/>
        <v>0</v>
      </c>
      <c r="AQ1895">
        <f t="shared" si="264"/>
        <v>0</v>
      </c>
      <c r="AR1895">
        <f t="shared" si="265"/>
        <v>1</v>
      </c>
      <c r="AS1895">
        <f t="shared" si="266"/>
        <v>0</v>
      </c>
      <c r="AT1895">
        <f t="shared" si="267"/>
        <v>0</v>
      </c>
      <c r="AU1895">
        <f t="shared" si="267"/>
        <v>1</v>
      </c>
      <c r="AV1895" t="str">
        <f t="shared" si="269"/>
        <v>2020-05-12T11:43:07</v>
      </c>
    </row>
    <row r="1896" spans="1:48" x14ac:dyDescent="0.25">
      <c r="A1896" s="5">
        <v>1962</v>
      </c>
      <c r="B1896" s="5" t="s">
        <v>1407</v>
      </c>
      <c r="C1896" s="5" t="s">
        <v>1408</v>
      </c>
      <c r="D1896" s="6" t="s">
        <v>1409</v>
      </c>
      <c r="E1896">
        <v>14</v>
      </c>
      <c r="F1896" s="7">
        <v>0</v>
      </c>
      <c r="G1896" s="7"/>
      <c r="H1896" t="s">
        <v>1410</v>
      </c>
      <c r="I1896">
        <v>0</v>
      </c>
      <c r="J1896">
        <v>0</v>
      </c>
      <c r="K1896">
        <v>1700000</v>
      </c>
      <c r="L1896" t="s">
        <v>52</v>
      </c>
      <c r="M1896" s="8" t="s">
        <v>53</v>
      </c>
      <c r="N1896" s="8">
        <v>0.71428571428571397</v>
      </c>
      <c r="O1896">
        <v>0.28571428571428498</v>
      </c>
      <c r="P1896" s="9">
        <v>0.35982191436613198</v>
      </c>
      <c r="Q1896">
        <v>1700000</v>
      </c>
      <c r="R1896" s="8"/>
      <c r="S1896" s="8" t="s">
        <v>329</v>
      </c>
      <c r="T1896">
        <v>2061794000</v>
      </c>
      <c r="U1896">
        <v>1634862000</v>
      </c>
      <c r="V1896">
        <v>3634506000</v>
      </c>
      <c r="W1896">
        <v>990059000</v>
      </c>
      <c r="X1896">
        <v>649214000</v>
      </c>
      <c r="Y1896">
        <v>400799000</v>
      </c>
      <c r="Z1896">
        <v>1293428000</v>
      </c>
      <c r="AA1896">
        <v>6426115000</v>
      </c>
      <c r="AB1896">
        <v>2032579000</v>
      </c>
      <c r="AC1896">
        <v>12</v>
      </c>
      <c r="AD1896">
        <v>4393536000</v>
      </c>
      <c r="AE1896">
        <v>1942</v>
      </c>
      <c r="AF1896" t="s">
        <v>54</v>
      </c>
      <c r="AG1896">
        <v>421286954</v>
      </c>
      <c r="AH1896" t="s">
        <v>56</v>
      </c>
      <c r="AI1896" t="s">
        <v>55</v>
      </c>
      <c r="AJ1896">
        <v>0</v>
      </c>
      <c r="AK1896">
        <v>0</v>
      </c>
      <c r="AL1896" s="8" t="s">
        <v>6937</v>
      </c>
      <c r="AM1896" s="10">
        <f t="shared" si="261"/>
        <v>2018</v>
      </c>
      <c r="AN1896">
        <f t="shared" si="262"/>
        <v>1</v>
      </c>
      <c r="AO1896">
        <f t="shared" si="268"/>
        <v>0</v>
      </c>
      <c r="AP1896">
        <f t="shared" si="263"/>
        <v>0</v>
      </c>
      <c r="AQ1896">
        <f t="shared" si="264"/>
        <v>1</v>
      </c>
      <c r="AR1896">
        <f t="shared" si="265"/>
        <v>0</v>
      </c>
      <c r="AS1896">
        <f t="shared" si="266"/>
        <v>0</v>
      </c>
      <c r="AT1896">
        <f t="shared" si="267"/>
        <v>1</v>
      </c>
      <c r="AU1896">
        <f t="shared" si="267"/>
        <v>0</v>
      </c>
      <c r="AV1896" t="str">
        <f t="shared" si="269"/>
        <v>2020-05-11T18:50:50</v>
      </c>
    </row>
    <row r="1897" spans="1:48" x14ac:dyDescent="0.25">
      <c r="A1897" s="5">
        <v>1963</v>
      </c>
      <c r="B1897" s="5" t="s">
        <v>1407</v>
      </c>
      <c r="C1897" s="5" t="s">
        <v>1420</v>
      </c>
      <c r="D1897" s="6" t="s">
        <v>1421</v>
      </c>
      <c r="E1897">
        <v>20</v>
      </c>
      <c r="F1897" s="7">
        <v>0</v>
      </c>
      <c r="G1897" s="7"/>
      <c r="H1897" t="s">
        <v>1422</v>
      </c>
      <c r="I1897">
        <v>0</v>
      </c>
      <c r="J1897">
        <v>0</v>
      </c>
      <c r="K1897">
        <v>170000</v>
      </c>
      <c r="L1897" t="s">
        <v>62</v>
      </c>
      <c r="M1897" s="8" t="s">
        <v>63</v>
      </c>
      <c r="N1897" s="8">
        <v>1</v>
      </c>
      <c r="O1897">
        <v>0</v>
      </c>
      <c r="P1897" s="9">
        <v>0</v>
      </c>
      <c r="R1897" s="8"/>
      <c r="S1897" s="8"/>
      <c r="AJ1897">
        <v>0</v>
      </c>
      <c r="AL1897" s="8"/>
      <c r="AM1897" s="10">
        <f t="shared" si="261"/>
        <v>2019</v>
      </c>
      <c r="AN1897">
        <f t="shared" si="262"/>
        <v>0</v>
      </c>
      <c r="AO1897">
        <f t="shared" si="268"/>
        <v>0</v>
      </c>
      <c r="AP1897">
        <f t="shared" si="263"/>
        <v>1</v>
      </c>
      <c r="AQ1897">
        <f t="shared" si="264"/>
        <v>0</v>
      </c>
      <c r="AR1897">
        <f t="shared" si="265"/>
        <v>0</v>
      </c>
      <c r="AS1897">
        <f t="shared" si="266"/>
        <v>0</v>
      </c>
      <c r="AT1897">
        <f t="shared" si="267"/>
        <v>0</v>
      </c>
      <c r="AU1897">
        <f t="shared" si="267"/>
        <v>0</v>
      </c>
      <c r="AV1897">
        <f t="shared" si="269"/>
        <v>0</v>
      </c>
    </row>
    <row r="1898" spans="1:48" x14ac:dyDescent="0.25">
      <c r="A1898" s="5">
        <v>1964</v>
      </c>
      <c r="B1898" s="5" t="s">
        <v>1424</v>
      </c>
      <c r="C1898" s="5" t="s">
        <v>1425</v>
      </c>
      <c r="D1898" s="6" t="s">
        <v>1426</v>
      </c>
      <c r="E1898">
        <v>61</v>
      </c>
      <c r="F1898" s="7">
        <v>0.60889063489999995</v>
      </c>
      <c r="G1898" s="7">
        <v>0</v>
      </c>
      <c r="H1898" t="s">
        <v>1057</v>
      </c>
      <c r="I1898">
        <v>17</v>
      </c>
      <c r="J1898">
        <v>640190.03</v>
      </c>
      <c r="K1898">
        <v>220000</v>
      </c>
      <c r="L1898" t="s">
        <v>62</v>
      </c>
      <c r="M1898" s="8" t="s">
        <v>63</v>
      </c>
      <c r="N1898" s="8">
        <v>1</v>
      </c>
      <c r="O1898">
        <v>0</v>
      </c>
      <c r="P1898" s="9">
        <v>0</v>
      </c>
      <c r="R1898" s="8"/>
      <c r="S1898" s="8"/>
      <c r="AJ1898">
        <v>0.84826401730000001</v>
      </c>
      <c r="AL1898" s="8"/>
      <c r="AM1898" s="10">
        <f t="shared" si="261"/>
        <v>2018</v>
      </c>
      <c r="AN1898">
        <f t="shared" si="262"/>
        <v>0</v>
      </c>
      <c r="AO1898">
        <f t="shared" si="268"/>
        <v>0</v>
      </c>
      <c r="AP1898">
        <f t="shared" si="263"/>
        <v>1</v>
      </c>
      <c r="AQ1898">
        <f t="shared" si="264"/>
        <v>0</v>
      </c>
      <c r="AR1898">
        <f t="shared" si="265"/>
        <v>0</v>
      </c>
      <c r="AS1898">
        <f t="shared" si="266"/>
        <v>0</v>
      </c>
      <c r="AT1898">
        <f t="shared" si="267"/>
        <v>0</v>
      </c>
      <c r="AU1898">
        <f t="shared" si="267"/>
        <v>0</v>
      </c>
      <c r="AV1898">
        <f t="shared" si="269"/>
        <v>0</v>
      </c>
    </row>
    <row r="1899" spans="1:48" x14ac:dyDescent="0.25">
      <c r="A1899" s="5">
        <v>1965</v>
      </c>
      <c r="B1899" s="5" t="s">
        <v>1424</v>
      </c>
      <c r="C1899" s="5" t="s">
        <v>1428</v>
      </c>
      <c r="D1899" s="6" t="s">
        <v>1429</v>
      </c>
      <c r="E1899">
        <v>16</v>
      </c>
      <c r="F1899" s="7">
        <v>0</v>
      </c>
      <c r="G1899" s="7"/>
      <c r="H1899" t="s">
        <v>1430</v>
      </c>
      <c r="I1899">
        <v>0</v>
      </c>
      <c r="J1899">
        <v>0</v>
      </c>
      <c r="K1899">
        <v>200000</v>
      </c>
      <c r="L1899" t="s">
        <v>52</v>
      </c>
      <c r="M1899" s="8" t="s">
        <v>53</v>
      </c>
      <c r="N1899" s="8">
        <v>0.73214285714285698</v>
      </c>
      <c r="O1899">
        <v>0.26785714285714202</v>
      </c>
      <c r="P1899" s="9">
        <v>4.5468713889016799E-2</v>
      </c>
      <c r="Q1899">
        <v>200000</v>
      </c>
      <c r="R1899" s="8"/>
      <c r="S1899" s="8" t="s">
        <v>103</v>
      </c>
      <c r="T1899">
        <v>1334726000</v>
      </c>
      <c r="U1899">
        <v>1030495000</v>
      </c>
      <c r="V1899">
        <v>1776012000</v>
      </c>
      <c r="W1899">
        <v>715872000</v>
      </c>
      <c r="X1899">
        <v>65648000</v>
      </c>
      <c r="Y1899">
        <v>0</v>
      </c>
      <c r="Z1899">
        <v>700541000</v>
      </c>
      <c r="AA1899">
        <v>3222402000</v>
      </c>
      <c r="AB1899">
        <v>0</v>
      </c>
      <c r="AC1899">
        <v>12</v>
      </c>
      <c r="AD1899">
        <v>0</v>
      </c>
      <c r="AE1899">
        <v>1948</v>
      </c>
      <c r="AF1899" t="s">
        <v>54</v>
      </c>
      <c r="AG1899">
        <v>330742994</v>
      </c>
      <c r="AH1899" t="s">
        <v>55</v>
      </c>
      <c r="AI1899" t="s">
        <v>55</v>
      </c>
      <c r="AJ1899">
        <v>0</v>
      </c>
      <c r="AK1899">
        <v>0</v>
      </c>
      <c r="AL1899" s="8" t="s">
        <v>6938</v>
      </c>
      <c r="AM1899" s="10">
        <f t="shared" si="261"/>
        <v>2018</v>
      </c>
      <c r="AN1899">
        <f t="shared" si="262"/>
        <v>1</v>
      </c>
      <c r="AO1899">
        <f t="shared" si="268"/>
        <v>0</v>
      </c>
      <c r="AP1899">
        <f t="shared" si="263"/>
        <v>0</v>
      </c>
      <c r="AQ1899">
        <f t="shared" si="264"/>
        <v>1</v>
      </c>
      <c r="AR1899">
        <f t="shared" si="265"/>
        <v>0</v>
      </c>
      <c r="AS1899">
        <f t="shared" si="266"/>
        <v>0</v>
      </c>
      <c r="AT1899">
        <f t="shared" si="267"/>
        <v>0</v>
      </c>
      <c r="AU1899">
        <f t="shared" si="267"/>
        <v>0</v>
      </c>
      <c r="AV1899" t="str">
        <f t="shared" si="269"/>
        <v>2020-05-11T19:22:19</v>
      </c>
    </row>
    <row r="1900" spans="1:48" x14ac:dyDescent="0.25">
      <c r="A1900" s="5">
        <v>1966</v>
      </c>
      <c r="B1900" s="5" t="s">
        <v>1424</v>
      </c>
      <c r="C1900" s="5" t="s">
        <v>1428</v>
      </c>
      <c r="D1900" s="6" t="s">
        <v>1432</v>
      </c>
      <c r="E1900">
        <v>17</v>
      </c>
      <c r="F1900" s="7">
        <v>0</v>
      </c>
      <c r="G1900" s="7"/>
      <c r="H1900" t="s">
        <v>1433</v>
      </c>
      <c r="I1900">
        <v>0</v>
      </c>
      <c r="J1900">
        <v>0</v>
      </c>
      <c r="K1900">
        <v>600000</v>
      </c>
      <c r="L1900" t="s">
        <v>52</v>
      </c>
      <c r="M1900" s="8" t="s">
        <v>53</v>
      </c>
      <c r="N1900" s="8">
        <v>0.71428571428571397</v>
      </c>
      <c r="O1900">
        <v>0.28571428571428498</v>
      </c>
      <c r="P1900" s="9">
        <v>0.86602540378443904</v>
      </c>
      <c r="Q1900">
        <v>400000</v>
      </c>
      <c r="R1900" s="8"/>
      <c r="S1900" s="8" t="s">
        <v>103</v>
      </c>
      <c r="T1900">
        <v>1334726000</v>
      </c>
      <c r="U1900">
        <v>1030495000</v>
      </c>
      <c r="V1900">
        <v>1776012000</v>
      </c>
      <c r="W1900">
        <v>715872000</v>
      </c>
      <c r="X1900">
        <v>65648000</v>
      </c>
      <c r="Y1900">
        <v>0</v>
      </c>
      <c r="Z1900">
        <v>700541000</v>
      </c>
      <c r="AA1900">
        <v>3222402000</v>
      </c>
      <c r="AB1900">
        <v>0</v>
      </c>
      <c r="AC1900">
        <v>12</v>
      </c>
      <c r="AD1900">
        <v>0</v>
      </c>
      <c r="AE1900">
        <v>1948</v>
      </c>
      <c r="AF1900" t="s">
        <v>54</v>
      </c>
      <c r="AG1900">
        <v>330742994</v>
      </c>
      <c r="AH1900" t="s">
        <v>55</v>
      </c>
      <c r="AI1900" t="s">
        <v>55</v>
      </c>
      <c r="AJ1900">
        <v>0</v>
      </c>
      <c r="AK1900">
        <v>0</v>
      </c>
      <c r="AL1900" s="8" t="s">
        <v>6939</v>
      </c>
      <c r="AM1900" s="10">
        <f t="shared" si="261"/>
        <v>2018</v>
      </c>
      <c r="AN1900">
        <f t="shared" si="262"/>
        <v>1</v>
      </c>
      <c r="AO1900">
        <f t="shared" si="268"/>
        <v>0</v>
      </c>
      <c r="AP1900">
        <f t="shared" si="263"/>
        <v>0</v>
      </c>
      <c r="AQ1900">
        <f t="shared" si="264"/>
        <v>1</v>
      </c>
      <c r="AR1900">
        <f t="shared" si="265"/>
        <v>0</v>
      </c>
      <c r="AS1900">
        <f t="shared" si="266"/>
        <v>0</v>
      </c>
      <c r="AT1900">
        <f t="shared" si="267"/>
        <v>0</v>
      </c>
      <c r="AU1900">
        <f t="shared" si="267"/>
        <v>0</v>
      </c>
      <c r="AV1900" t="str">
        <f t="shared" si="269"/>
        <v>2020-05-11T19:22:53</v>
      </c>
    </row>
    <row r="1901" spans="1:48" x14ac:dyDescent="0.25">
      <c r="A1901" s="5">
        <v>1967</v>
      </c>
      <c r="B1901" s="5" t="s">
        <v>6940</v>
      </c>
      <c r="C1901" s="5" t="s">
        <v>6941</v>
      </c>
      <c r="D1901" s="6" t="s">
        <v>6942</v>
      </c>
      <c r="E1901">
        <v>0</v>
      </c>
      <c r="F1901" s="7">
        <v>0.38400967180000001</v>
      </c>
      <c r="G1901" s="7">
        <v>0</v>
      </c>
      <c r="H1901" t="s">
        <v>1111</v>
      </c>
      <c r="I1901">
        <v>0</v>
      </c>
      <c r="J1901">
        <v>0</v>
      </c>
      <c r="K1901">
        <v>50000</v>
      </c>
      <c r="L1901" t="s">
        <v>52</v>
      </c>
      <c r="M1901" s="8" t="s">
        <v>53</v>
      </c>
      <c r="N1901" s="8">
        <v>0.85714285714285698</v>
      </c>
      <c r="O1901">
        <v>0.14285714285714199</v>
      </c>
      <c r="P1901" s="9">
        <v>0</v>
      </c>
      <c r="Q1901">
        <v>35000</v>
      </c>
      <c r="R1901" s="8"/>
      <c r="S1901" s="8"/>
      <c r="AA1901">
        <v>2511747</v>
      </c>
      <c r="AB1901">
        <v>517232</v>
      </c>
      <c r="AC1901">
        <v>12</v>
      </c>
      <c r="AD1901">
        <v>1994515</v>
      </c>
      <c r="AE1901">
        <v>1984</v>
      </c>
      <c r="AF1901" t="s">
        <v>54</v>
      </c>
      <c r="AG1901">
        <v>0</v>
      </c>
      <c r="AH1901" t="s">
        <v>55</v>
      </c>
      <c r="AI1901" t="s">
        <v>55</v>
      </c>
      <c r="AJ1901">
        <v>1</v>
      </c>
      <c r="AK1901">
        <v>66221630</v>
      </c>
      <c r="AL1901" s="8" t="s">
        <v>6943</v>
      </c>
      <c r="AM1901" s="10">
        <f t="shared" si="261"/>
        <v>2018</v>
      </c>
      <c r="AN1901">
        <f t="shared" si="262"/>
        <v>1</v>
      </c>
      <c r="AO1901">
        <f t="shared" si="268"/>
        <v>0</v>
      </c>
      <c r="AP1901">
        <f t="shared" si="263"/>
        <v>0</v>
      </c>
      <c r="AQ1901">
        <f t="shared" si="264"/>
        <v>1</v>
      </c>
      <c r="AR1901">
        <f t="shared" si="265"/>
        <v>0</v>
      </c>
      <c r="AS1901">
        <f t="shared" si="266"/>
        <v>0</v>
      </c>
      <c r="AT1901">
        <f t="shared" si="267"/>
        <v>0</v>
      </c>
      <c r="AU1901">
        <f t="shared" si="267"/>
        <v>0</v>
      </c>
      <c r="AV1901" t="str">
        <f t="shared" si="269"/>
        <v>2020-05-11T18:53:52</v>
      </c>
    </row>
    <row r="1902" spans="1:48" x14ac:dyDescent="0.25">
      <c r="A1902" s="5">
        <v>1968</v>
      </c>
      <c r="B1902" s="5" t="s">
        <v>1407</v>
      </c>
      <c r="C1902" s="5" t="s">
        <v>1408</v>
      </c>
      <c r="D1902" s="6" t="s">
        <v>1409</v>
      </c>
      <c r="E1902">
        <v>14</v>
      </c>
      <c r="F1902" s="7">
        <v>0</v>
      </c>
      <c r="G1902" s="7"/>
      <c r="H1902" t="s">
        <v>1410</v>
      </c>
      <c r="I1902">
        <v>0</v>
      </c>
      <c r="J1902">
        <v>0</v>
      </c>
      <c r="K1902">
        <v>1700000</v>
      </c>
      <c r="L1902" t="s">
        <v>52</v>
      </c>
      <c r="M1902" s="8" t="s">
        <v>53</v>
      </c>
      <c r="N1902" s="8">
        <v>0.71428571428571397</v>
      </c>
      <c r="O1902">
        <v>0.28571428571428498</v>
      </c>
      <c r="P1902" s="9">
        <v>0.35982191436613198</v>
      </c>
      <c r="Q1902">
        <v>1700000</v>
      </c>
      <c r="R1902" s="8"/>
      <c r="S1902" s="8" t="s">
        <v>329</v>
      </c>
      <c r="T1902">
        <v>2061794000</v>
      </c>
      <c r="U1902">
        <v>1634862000</v>
      </c>
      <c r="V1902">
        <v>3634506000</v>
      </c>
      <c r="W1902">
        <v>990059000</v>
      </c>
      <c r="X1902">
        <v>649214000</v>
      </c>
      <c r="Y1902">
        <v>400799000</v>
      </c>
      <c r="Z1902">
        <v>1293428000</v>
      </c>
      <c r="AA1902">
        <v>6426115000</v>
      </c>
      <c r="AB1902">
        <v>2032579000</v>
      </c>
      <c r="AC1902">
        <v>12</v>
      </c>
      <c r="AD1902">
        <v>4393536000</v>
      </c>
      <c r="AE1902">
        <v>1942</v>
      </c>
      <c r="AF1902" t="s">
        <v>54</v>
      </c>
      <c r="AG1902">
        <v>421286954</v>
      </c>
      <c r="AH1902" t="s">
        <v>56</v>
      </c>
      <c r="AI1902" t="s">
        <v>55</v>
      </c>
      <c r="AJ1902">
        <v>0</v>
      </c>
      <c r="AK1902">
        <v>0</v>
      </c>
      <c r="AL1902" s="8" t="s">
        <v>6944</v>
      </c>
      <c r="AM1902" s="10">
        <f t="shared" si="261"/>
        <v>2018</v>
      </c>
      <c r="AN1902">
        <f t="shared" si="262"/>
        <v>1</v>
      </c>
      <c r="AO1902">
        <f t="shared" si="268"/>
        <v>0</v>
      </c>
      <c r="AP1902">
        <f t="shared" si="263"/>
        <v>0</v>
      </c>
      <c r="AQ1902">
        <f t="shared" si="264"/>
        <v>1</v>
      </c>
      <c r="AR1902">
        <f t="shared" si="265"/>
        <v>0</v>
      </c>
      <c r="AS1902">
        <f t="shared" si="266"/>
        <v>0</v>
      </c>
      <c r="AT1902">
        <f t="shared" si="267"/>
        <v>1</v>
      </c>
      <c r="AU1902">
        <f t="shared" si="267"/>
        <v>0</v>
      </c>
      <c r="AV1902" t="str">
        <f t="shared" si="269"/>
        <v>2020-05-11T19:05:02</v>
      </c>
    </row>
    <row r="1903" spans="1:48" x14ac:dyDescent="0.25">
      <c r="A1903" s="5">
        <v>1969</v>
      </c>
      <c r="B1903" s="5" t="s">
        <v>1407</v>
      </c>
      <c r="C1903" s="5" t="s">
        <v>1420</v>
      </c>
      <c r="D1903" s="6" t="s">
        <v>1421</v>
      </c>
      <c r="E1903">
        <v>20</v>
      </c>
      <c r="F1903" s="7">
        <v>0</v>
      </c>
      <c r="G1903" s="7"/>
      <c r="H1903" t="s">
        <v>1422</v>
      </c>
      <c r="I1903">
        <v>0</v>
      </c>
      <c r="J1903">
        <v>0</v>
      </c>
      <c r="K1903">
        <v>200000</v>
      </c>
      <c r="L1903" t="s">
        <v>52</v>
      </c>
      <c r="M1903" s="8" t="s">
        <v>53</v>
      </c>
      <c r="N1903" s="8">
        <v>0.69642857142857095</v>
      </c>
      <c r="O1903">
        <v>0.30357142857142799</v>
      </c>
      <c r="P1903" s="9">
        <v>0.86602540378443904</v>
      </c>
      <c r="Q1903">
        <v>150000</v>
      </c>
      <c r="R1903" s="8"/>
      <c r="S1903" s="8" t="s">
        <v>329</v>
      </c>
      <c r="T1903">
        <v>2061784</v>
      </c>
      <c r="U1903">
        <v>1634862</v>
      </c>
      <c r="V1903">
        <v>3634506</v>
      </c>
      <c r="W1903">
        <v>990059</v>
      </c>
      <c r="X1903">
        <v>322656</v>
      </c>
      <c r="Y1903">
        <v>400799</v>
      </c>
      <c r="Z1903">
        <v>1293428</v>
      </c>
      <c r="AA1903">
        <v>6426115</v>
      </c>
      <c r="AB1903">
        <v>2032579</v>
      </c>
      <c r="AC1903">
        <v>12</v>
      </c>
      <c r="AD1903">
        <v>4393536</v>
      </c>
      <c r="AE1903">
        <v>1942</v>
      </c>
      <c r="AF1903" t="s">
        <v>54</v>
      </c>
      <c r="AG1903">
        <v>421286954</v>
      </c>
      <c r="AH1903" t="s">
        <v>55</v>
      </c>
      <c r="AI1903" t="s">
        <v>55</v>
      </c>
      <c r="AJ1903">
        <v>0</v>
      </c>
      <c r="AK1903">
        <v>0</v>
      </c>
      <c r="AL1903" s="8" t="s">
        <v>6945</v>
      </c>
      <c r="AM1903" s="10">
        <f t="shared" si="261"/>
        <v>2019</v>
      </c>
      <c r="AN1903">
        <f t="shared" si="262"/>
        <v>1</v>
      </c>
      <c r="AO1903">
        <f t="shared" si="268"/>
        <v>0</v>
      </c>
      <c r="AP1903">
        <f t="shared" si="263"/>
        <v>0</v>
      </c>
      <c r="AQ1903">
        <f t="shared" si="264"/>
        <v>1</v>
      </c>
      <c r="AR1903">
        <f t="shared" si="265"/>
        <v>0</v>
      </c>
      <c r="AS1903">
        <f t="shared" si="266"/>
        <v>0</v>
      </c>
      <c r="AT1903">
        <f t="shared" si="267"/>
        <v>0</v>
      </c>
      <c r="AU1903">
        <f t="shared" si="267"/>
        <v>0</v>
      </c>
      <c r="AV1903" t="str">
        <f t="shared" si="269"/>
        <v>2020-05-11T19:23:36</v>
      </c>
    </row>
    <row r="1904" spans="1:48" x14ac:dyDescent="0.25">
      <c r="A1904" s="5">
        <v>1970</v>
      </c>
      <c r="B1904" s="5" t="s">
        <v>1424</v>
      </c>
      <c r="C1904" s="5" t="s">
        <v>1425</v>
      </c>
      <c r="D1904" s="6" t="s">
        <v>1426</v>
      </c>
      <c r="E1904">
        <v>61</v>
      </c>
      <c r="F1904" s="7">
        <v>0.60889063489999995</v>
      </c>
      <c r="G1904" s="7">
        <v>0</v>
      </c>
      <c r="H1904" t="s">
        <v>1057</v>
      </c>
      <c r="I1904">
        <v>17</v>
      </c>
      <c r="J1904">
        <v>640190.03</v>
      </c>
      <c r="K1904">
        <v>250000</v>
      </c>
      <c r="L1904" t="s">
        <v>52</v>
      </c>
      <c r="M1904" s="8" t="s">
        <v>53</v>
      </c>
      <c r="N1904" s="8">
        <v>0.80357142857142805</v>
      </c>
      <c r="O1904">
        <v>0.19642857142857101</v>
      </c>
      <c r="P1904" s="9">
        <v>0.59704879213913198</v>
      </c>
      <c r="Q1904">
        <v>150000</v>
      </c>
      <c r="R1904" s="8"/>
      <c r="S1904" s="8" t="s">
        <v>329</v>
      </c>
      <c r="T1904">
        <v>1201858</v>
      </c>
      <c r="U1904">
        <v>912104</v>
      </c>
      <c r="V1904">
        <v>2076423</v>
      </c>
      <c r="W1904">
        <v>800377</v>
      </c>
      <c r="X1904">
        <v>100320</v>
      </c>
      <c r="Y1904">
        <v>196971</v>
      </c>
      <c r="Z1904">
        <v>766466</v>
      </c>
      <c r="AA1904">
        <v>3369173</v>
      </c>
      <c r="AB1904">
        <v>1038687</v>
      </c>
      <c r="AC1904">
        <v>12</v>
      </c>
      <c r="AD1904">
        <v>2330486</v>
      </c>
      <c r="AE1904">
        <v>1948</v>
      </c>
      <c r="AF1904" t="s">
        <v>54</v>
      </c>
      <c r="AG1904">
        <v>330742994</v>
      </c>
      <c r="AH1904" t="s">
        <v>56</v>
      </c>
      <c r="AI1904" t="s">
        <v>55</v>
      </c>
      <c r="AJ1904">
        <v>0.84826401730000001</v>
      </c>
      <c r="AK1904">
        <v>0</v>
      </c>
      <c r="AL1904" s="8" t="s">
        <v>6946</v>
      </c>
      <c r="AM1904" s="10">
        <f t="shared" si="261"/>
        <v>2018</v>
      </c>
      <c r="AN1904">
        <f t="shared" si="262"/>
        <v>1</v>
      </c>
      <c r="AO1904">
        <f t="shared" si="268"/>
        <v>0</v>
      </c>
      <c r="AP1904">
        <f t="shared" si="263"/>
        <v>0</v>
      </c>
      <c r="AQ1904">
        <f t="shared" si="264"/>
        <v>1</v>
      </c>
      <c r="AR1904">
        <f t="shared" si="265"/>
        <v>0</v>
      </c>
      <c r="AS1904">
        <f t="shared" si="266"/>
        <v>0</v>
      </c>
      <c r="AT1904">
        <f t="shared" si="267"/>
        <v>1</v>
      </c>
      <c r="AU1904">
        <f t="shared" si="267"/>
        <v>0</v>
      </c>
      <c r="AV1904" t="str">
        <f t="shared" si="269"/>
        <v>2020-05-11T19:24:29</v>
      </c>
    </row>
    <row r="1905" spans="1:48" x14ac:dyDescent="0.25">
      <c r="A1905" s="5">
        <v>1971</v>
      </c>
      <c r="B1905" s="5" t="s">
        <v>4024</v>
      </c>
      <c r="C1905" s="5" t="s">
        <v>4025</v>
      </c>
      <c r="D1905" s="6" t="s">
        <v>4026</v>
      </c>
      <c r="E1905">
        <v>20</v>
      </c>
      <c r="F1905" s="7">
        <v>0.48445147919999998</v>
      </c>
      <c r="G1905" s="7">
        <v>0</v>
      </c>
      <c r="H1905" t="s">
        <v>4027</v>
      </c>
      <c r="I1905">
        <v>30</v>
      </c>
      <c r="J1905">
        <v>75342.02</v>
      </c>
      <c r="K1905">
        <v>150000</v>
      </c>
      <c r="L1905" t="s">
        <v>52</v>
      </c>
      <c r="M1905" s="8" t="s">
        <v>53</v>
      </c>
      <c r="N1905" s="8">
        <v>0.71428571428571397</v>
      </c>
      <c r="O1905">
        <v>0.28571428571428498</v>
      </c>
      <c r="P1905" s="9">
        <v>0.40207002311752998</v>
      </c>
      <c r="Q1905">
        <v>150000</v>
      </c>
      <c r="R1905" s="8"/>
      <c r="S1905" s="8" t="s">
        <v>329</v>
      </c>
      <c r="T1905">
        <v>18592872</v>
      </c>
      <c r="U1905">
        <v>12311274</v>
      </c>
      <c r="V1905">
        <v>19256280</v>
      </c>
      <c r="W1905">
        <v>3956422</v>
      </c>
      <c r="X1905">
        <v>8412308</v>
      </c>
      <c r="Y1905">
        <v>367717</v>
      </c>
      <c r="Z1905">
        <v>80963</v>
      </c>
      <c r="AA1905">
        <v>24761286</v>
      </c>
      <c r="AB1905">
        <v>111482264</v>
      </c>
      <c r="AC1905">
        <v>12</v>
      </c>
      <c r="AD1905">
        <v>136243550</v>
      </c>
      <c r="AE1905">
        <v>2014</v>
      </c>
      <c r="AF1905" t="s">
        <v>68</v>
      </c>
      <c r="AG1905">
        <v>1500000</v>
      </c>
      <c r="AH1905" t="s">
        <v>55</v>
      </c>
      <c r="AI1905" t="s">
        <v>56</v>
      </c>
      <c r="AJ1905">
        <v>0.99450216889999998</v>
      </c>
      <c r="AK1905">
        <v>5200</v>
      </c>
      <c r="AL1905" s="8" t="s">
        <v>6947</v>
      </c>
      <c r="AM1905" s="10">
        <f t="shared" si="261"/>
        <v>2016</v>
      </c>
      <c r="AN1905">
        <f t="shared" si="262"/>
        <v>1</v>
      </c>
      <c r="AO1905">
        <f t="shared" si="268"/>
        <v>0</v>
      </c>
      <c r="AP1905">
        <f t="shared" si="263"/>
        <v>0</v>
      </c>
      <c r="AQ1905">
        <f t="shared" si="264"/>
        <v>1</v>
      </c>
      <c r="AR1905">
        <f t="shared" si="265"/>
        <v>0</v>
      </c>
      <c r="AS1905">
        <f t="shared" si="266"/>
        <v>0</v>
      </c>
      <c r="AT1905">
        <f t="shared" si="267"/>
        <v>0</v>
      </c>
      <c r="AU1905">
        <f t="shared" si="267"/>
        <v>1</v>
      </c>
      <c r="AV1905" t="str">
        <f t="shared" si="269"/>
        <v>2020-05-11T19:18:15</v>
      </c>
    </row>
    <row r="1906" spans="1:48" x14ac:dyDescent="0.25">
      <c r="A1906" s="5">
        <v>1972</v>
      </c>
      <c r="B1906" s="5" t="s">
        <v>1424</v>
      </c>
      <c r="C1906" s="5" t="s">
        <v>1428</v>
      </c>
      <c r="D1906" s="6" t="s">
        <v>1429</v>
      </c>
      <c r="E1906">
        <v>16</v>
      </c>
      <c r="F1906" s="7">
        <v>0</v>
      </c>
      <c r="G1906" s="7"/>
      <c r="H1906" t="s">
        <v>1430</v>
      </c>
      <c r="I1906">
        <v>0</v>
      </c>
      <c r="J1906">
        <v>0</v>
      </c>
      <c r="K1906">
        <v>250000</v>
      </c>
      <c r="L1906" t="s">
        <v>52</v>
      </c>
      <c r="M1906" s="8" t="s">
        <v>53</v>
      </c>
      <c r="N1906" s="8">
        <v>0.73214285714285698</v>
      </c>
      <c r="O1906">
        <v>0.26785714285714202</v>
      </c>
      <c r="P1906" s="9">
        <v>4.5468713889016799E-2</v>
      </c>
      <c r="Q1906">
        <v>250000</v>
      </c>
      <c r="R1906" s="8"/>
      <c r="S1906" s="8" t="s">
        <v>103</v>
      </c>
      <c r="T1906">
        <v>1334726000</v>
      </c>
      <c r="U1906">
        <v>1030495000</v>
      </c>
      <c r="V1906">
        <v>1776012000</v>
      </c>
      <c r="W1906">
        <v>715872000</v>
      </c>
      <c r="X1906">
        <v>65648000</v>
      </c>
      <c r="Y1906">
        <v>0</v>
      </c>
      <c r="Z1906">
        <v>700541000</v>
      </c>
      <c r="AA1906">
        <v>3222402000</v>
      </c>
      <c r="AB1906">
        <v>0</v>
      </c>
      <c r="AC1906">
        <v>12</v>
      </c>
      <c r="AD1906">
        <v>0</v>
      </c>
      <c r="AE1906">
        <v>1948</v>
      </c>
      <c r="AF1906" t="s">
        <v>54</v>
      </c>
      <c r="AG1906">
        <v>330742994</v>
      </c>
      <c r="AH1906" t="s">
        <v>55</v>
      </c>
      <c r="AI1906" t="s">
        <v>55</v>
      </c>
      <c r="AJ1906">
        <v>0</v>
      </c>
      <c r="AK1906">
        <v>0</v>
      </c>
      <c r="AL1906" s="8" t="s">
        <v>6948</v>
      </c>
      <c r="AM1906" s="10">
        <f t="shared" si="261"/>
        <v>2018</v>
      </c>
      <c r="AN1906">
        <f t="shared" si="262"/>
        <v>1</v>
      </c>
      <c r="AO1906">
        <f t="shared" si="268"/>
        <v>0</v>
      </c>
      <c r="AP1906">
        <f t="shared" si="263"/>
        <v>0</v>
      </c>
      <c r="AQ1906">
        <f t="shared" si="264"/>
        <v>1</v>
      </c>
      <c r="AR1906">
        <f t="shared" si="265"/>
        <v>0</v>
      </c>
      <c r="AS1906">
        <f t="shared" si="266"/>
        <v>0</v>
      </c>
      <c r="AT1906">
        <f t="shared" si="267"/>
        <v>0</v>
      </c>
      <c r="AU1906">
        <f t="shared" si="267"/>
        <v>0</v>
      </c>
      <c r="AV1906" t="str">
        <f t="shared" si="269"/>
        <v>2020-05-11T19:21:38</v>
      </c>
    </row>
    <row r="1907" spans="1:48" x14ac:dyDescent="0.25">
      <c r="A1907" s="5">
        <v>1973</v>
      </c>
      <c r="B1907" s="5" t="s">
        <v>1424</v>
      </c>
      <c r="C1907" s="5" t="s">
        <v>1428</v>
      </c>
      <c r="D1907" s="6" t="s">
        <v>1432</v>
      </c>
      <c r="E1907">
        <v>17</v>
      </c>
      <c r="F1907" s="7">
        <v>0</v>
      </c>
      <c r="G1907" s="7"/>
      <c r="H1907" t="s">
        <v>1433</v>
      </c>
      <c r="I1907">
        <v>0</v>
      </c>
      <c r="J1907">
        <v>0</v>
      </c>
      <c r="K1907">
        <v>600000</v>
      </c>
      <c r="L1907" t="s">
        <v>52</v>
      </c>
      <c r="M1907" s="8" t="s">
        <v>86</v>
      </c>
      <c r="N1907" s="8">
        <v>0.66071428571428503</v>
      </c>
      <c r="O1907">
        <v>0.33928571428571402</v>
      </c>
      <c r="P1907" s="9">
        <v>0.86602540378443904</v>
      </c>
      <c r="Q1907">
        <v>400000</v>
      </c>
      <c r="R1907" s="8"/>
      <c r="S1907" s="8" t="s">
        <v>329</v>
      </c>
      <c r="T1907">
        <v>1201858</v>
      </c>
      <c r="U1907">
        <v>912104</v>
      </c>
      <c r="V1907">
        <v>2076423</v>
      </c>
      <c r="W1907">
        <v>800377</v>
      </c>
      <c r="X1907">
        <v>100320</v>
      </c>
      <c r="Y1907">
        <v>191971</v>
      </c>
      <c r="Z1907">
        <v>766466</v>
      </c>
      <c r="AA1907">
        <v>3369173</v>
      </c>
      <c r="AB1907">
        <v>1038687</v>
      </c>
      <c r="AC1907">
        <v>12</v>
      </c>
      <c r="AD1907">
        <v>2330486</v>
      </c>
      <c r="AE1907">
        <v>1948</v>
      </c>
      <c r="AF1907" t="s">
        <v>54</v>
      </c>
      <c r="AG1907">
        <v>330742994</v>
      </c>
      <c r="AH1907" t="s">
        <v>55</v>
      </c>
      <c r="AI1907" t="s">
        <v>55</v>
      </c>
      <c r="AJ1907">
        <v>0</v>
      </c>
      <c r="AK1907">
        <v>0</v>
      </c>
      <c r="AL1907" s="8" t="s">
        <v>6949</v>
      </c>
      <c r="AM1907" s="10">
        <f t="shared" si="261"/>
        <v>2018</v>
      </c>
      <c r="AN1907">
        <f t="shared" si="262"/>
        <v>1</v>
      </c>
      <c r="AO1907">
        <f t="shared" si="268"/>
        <v>0</v>
      </c>
      <c r="AP1907">
        <f t="shared" si="263"/>
        <v>0</v>
      </c>
      <c r="AQ1907">
        <f t="shared" si="264"/>
        <v>0</v>
      </c>
      <c r="AR1907">
        <f t="shared" si="265"/>
        <v>1</v>
      </c>
      <c r="AS1907">
        <f t="shared" si="266"/>
        <v>0</v>
      </c>
      <c r="AT1907">
        <f t="shared" si="267"/>
        <v>0</v>
      </c>
      <c r="AU1907">
        <f t="shared" si="267"/>
        <v>0</v>
      </c>
      <c r="AV1907" t="str">
        <f t="shared" si="269"/>
        <v>2020-05-11T19:39:11</v>
      </c>
    </row>
    <row r="1908" spans="1:48" x14ac:dyDescent="0.25">
      <c r="A1908" s="5">
        <v>1974</v>
      </c>
      <c r="B1908" s="5" t="s">
        <v>3548</v>
      </c>
      <c r="C1908" s="5" t="s">
        <v>3549</v>
      </c>
      <c r="D1908" s="6" t="s">
        <v>3550</v>
      </c>
      <c r="E1908">
        <v>0</v>
      </c>
      <c r="F1908" s="7">
        <v>0.34076790159999998</v>
      </c>
      <c r="G1908" s="7">
        <v>0</v>
      </c>
      <c r="H1908" t="s">
        <v>3551</v>
      </c>
      <c r="I1908">
        <v>0</v>
      </c>
      <c r="J1908">
        <v>0</v>
      </c>
      <c r="K1908">
        <v>10000</v>
      </c>
      <c r="L1908" t="s">
        <v>52</v>
      </c>
      <c r="M1908" s="8" t="s">
        <v>86</v>
      </c>
      <c r="N1908" s="8">
        <v>0.64285714285714202</v>
      </c>
      <c r="O1908">
        <v>0.35714285714285698</v>
      </c>
      <c r="P1908" s="9">
        <v>0</v>
      </c>
      <c r="Q1908">
        <v>5000</v>
      </c>
      <c r="R1908" s="8"/>
      <c r="S1908" s="8" t="s">
        <v>217</v>
      </c>
      <c r="T1908">
        <v>94655</v>
      </c>
      <c r="U1908">
        <v>78474</v>
      </c>
      <c r="V1908">
        <v>140201</v>
      </c>
      <c r="W1908">
        <v>61726</v>
      </c>
      <c r="X1908">
        <v>0</v>
      </c>
      <c r="Y1908">
        <v>88860</v>
      </c>
      <c r="Z1908">
        <v>45545</v>
      </c>
      <c r="AA1908">
        <v>451154</v>
      </c>
      <c r="AB1908">
        <v>125041</v>
      </c>
      <c r="AC1908">
        <v>12</v>
      </c>
      <c r="AD1908">
        <v>326113</v>
      </c>
      <c r="AE1908">
        <v>2018</v>
      </c>
      <c r="AF1908" t="s">
        <v>126</v>
      </c>
      <c r="AG1908">
        <v>20000</v>
      </c>
      <c r="AH1908" t="s">
        <v>55</v>
      </c>
      <c r="AI1908" t="s">
        <v>56</v>
      </c>
      <c r="AJ1908">
        <v>1</v>
      </c>
      <c r="AK1908">
        <v>3510</v>
      </c>
      <c r="AL1908" s="8" t="s">
        <v>6950</v>
      </c>
      <c r="AM1908" s="10">
        <f t="shared" si="261"/>
        <v>2019</v>
      </c>
      <c r="AN1908">
        <f t="shared" si="262"/>
        <v>1</v>
      </c>
      <c r="AO1908">
        <f t="shared" si="268"/>
        <v>0</v>
      </c>
      <c r="AP1908">
        <f t="shared" si="263"/>
        <v>0</v>
      </c>
      <c r="AQ1908">
        <f t="shared" si="264"/>
        <v>0</v>
      </c>
      <c r="AR1908">
        <f t="shared" si="265"/>
        <v>1</v>
      </c>
      <c r="AS1908">
        <f t="shared" si="266"/>
        <v>0</v>
      </c>
      <c r="AT1908">
        <f t="shared" si="267"/>
        <v>0</v>
      </c>
      <c r="AU1908">
        <f t="shared" si="267"/>
        <v>1</v>
      </c>
      <c r="AV1908" t="str">
        <f t="shared" si="269"/>
        <v>2020-05-11T19:17:28</v>
      </c>
    </row>
    <row r="1909" spans="1:48" x14ac:dyDescent="0.25">
      <c r="A1909" s="5">
        <v>1975</v>
      </c>
      <c r="B1909" s="5" t="s">
        <v>6951</v>
      </c>
      <c r="C1909" s="5" t="s">
        <v>6952</v>
      </c>
      <c r="D1909" s="6" t="s">
        <v>6953</v>
      </c>
      <c r="E1909">
        <v>0</v>
      </c>
      <c r="F1909" s="7">
        <v>0.59204545129999997</v>
      </c>
      <c r="G1909" s="7">
        <v>0</v>
      </c>
      <c r="H1909" t="s">
        <v>4246</v>
      </c>
      <c r="I1909">
        <v>0</v>
      </c>
      <c r="J1909">
        <v>0</v>
      </c>
      <c r="K1909">
        <v>20000</v>
      </c>
      <c r="L1909" t="s">
        <v>52</v>
      </c>
      <c r="M1909" s="8" t="s">
        <v>86</v>
      </c>
      <c r="N1909" s="8">
        <v>0.64285714285714202</v>
      </c>
      <c r="O1909">
        <v>0.35714285714285698</v>
      </c>
      <c r="P1909" s="9">
        <v>0</v>
      </c>
      <c r="Q1909">
        <v>20000</v>
      </c>
      <c r="R1909" s="8"/>
      <c r="S1909" s="8"/>
      <c r="AA1909">
        <v>0</v>
      </c>
      <c r="AB1909">
        <v>0</v>
      </c>
      <c r="AC1909">
        <v>1</v>
      </c>
      <c r="AD1909">
        <v>0</v>
      </c>
      <c r="AE1909">
        <v>1996</v>
      </c>
      <c r="AF1909" t="s">
        <v>54</v>
      </c>
      <c r="AG1909">
        <v>90000</v>
      </c>
      <c r="AH1909" t="s">
        <v>55</v>
      </c>
      <c r="AI1909" t="s">
        <v>56</v>
      </c>
      <c r="AJ1909">
        <v>1</v>
      </c>
      <c r="AK1909">
        <v>1157770</v>
      </c>
      <c r="AL1909" s="8" t="s">
        <v>6954</v>
      </c>
      <c r="AM1909" s="10">
        <f t="shared" si="261"/>
        <v>2019</v>
      </c>
      <c r="AN1909">
        <f t="shared" si="262"/>
        <v>1</v>
      </c>
      <c r="AO1909">
        <f t="shared" si="268"/>
        <v>0</v>
      </c>
      <c r="AP1909">
        <f t="shared" si="263"/>
        <v>0</v>
      </c>
      <c r="AQ1909">
        <f t="shared" si="264"/>
        <v>0</v>
      </c>
      <c r="AR1909">
        <f t="shared" si="265"/>
        <v>1</v>
      </c>
      <c r="AS1909">
        <f t="shared" si="266"/>
        <v>0</v>
      </c>
      <c r="AT1909">
        <f t="shared" si="267"/>
        <v>0</v>
      </c>
      <c r="AU1909">
        <f t="shared" si="267"/>
        <v>1</v>
      </c>
      <c r="AV1909" t="str">
        <f t="shared" si="269"/>
        <v>2020-05-11T19:28:28</v>
      </c>
    </row>
    <row r="1910" spans="1:48" x14ac:dyDescent="0.25">
      <c r="A1910" s="5">
        <v>1976</v>
      </c>
      <c r="B1910" s="5" t="s">
        <v>6955</v>
      </c>
      <c r="C1910" s="5" t="s">
        <v>6956</v>
      </c>
      <c r="D1910" s="6" t="s">
        <v>6957</v>
      </c>
      <c r="E1910">
        <v>0</v>
      </c>
      <c r="F1910" s="7">
        <v>0.23249494949999999</v>
      </c>
      <c r="G1910" s="7">
        <v>0</v>
      </c>
      <c r="H1910" t="s">
        <v>4430</v>
      </c>
      <c r="I1910">
        <v>0</v>
      </c>
      <c r="J1910">
        <v>0</v>
      </c>
      <c r="K1910">
        <v>10000</v>
      </c>
      <c r="L1910" t="s">
        <v>52</v>
      </c>
      <c r="M1910" s="8" t="s">
        <v>53</v>
      </c>
      <c r="N1910" s="8">
        <v>0.76785714285714202</v>
      </c>
      <c r="O1910">
        <v>0.23214285714285701</v>
      </c>
      <c r="P1910" s="9">
        <v>0</v>
      </c>
      <c r="Q1910">
        <v>10000</v>
      </c>
      <c r="R1910" s="8"/>
      <c r="S1910" s="8"/>
      <c r="AA1910">
        <v>5097782</v>
      </c>
      <c r="AB1910">
        <v>0</v>
      </c>
      <c r="AC1910">
        <v>12</v>
      </c>
      <c r="AD1910">
        <v>0</v>
      </c>
      <c r="AE1910">
        <v>2002</v>
      </c>
      <c r="AF1910" t="s">
        <v>54</v>
      </c>
      <c r="AG1910">
        <v>100000</v>
      </c>
      <c r="AH1910" t="s">
        <v>55</v>
      </c>
      <c r="AI1910" t="s">
        <v>56</v>
      </c>
      <c r="AJ1910">
        <v>1</v>
      </c>
      <c r="AK1910">
        <v>3240</v>
      </c>
      <c r="AL1910" s="8" t="s">
        <v>6958</v>
      </c>
      <c r="AM1910" s="10">
        <f t="shared" si="261"/>
        <v>2020</v>
      </c>
      <c r="AN1910">
        <f t="shared" si="262"/>
        <v>1</v>
      </c>
      <c r="AO1910">
        <f t="shared" si="268"/>
        <v>0</v>
      </c>
      <c r="AP1910">
        <f t="shared" si="263"/>
        <v>0</v>
      </c>
      <c r="AQ1910">
        <f t="shared" si="264"/>
        <v>1</v>
      </c>
      <c r="AR1910">
        <f t="shared" si="265"/>
        <v>0</v>
      </c>
      <c r="AS1910">
        <f t="shared" si="266"/>
        <v>0</v>
      </c>
      <c r="AT1910">
        <f t="shared" si="267"/>
        <v>0</v>
      </c>
      <c r="AU1910">
        <f t="shared" si="267"/>
        <v>1</v>
      </c>
      <c r="AV1910" t="str">
        <f t="shared" si="269"/>
        <v>2020-05-11T19:38:39</v>
      </c>
    </row>
    <row r="1911" spans="1:48" x14ac:dyDescent="0.25">
      <c r="A1911" s="5">
        <v>1977</v>
      </c>
      <c r="B1911" s="5" t="s">
        <v>6959</v>
      </c>
      <c r="C1911" s="5" t="s">
        <v>6960</v>
      </c>
      <c r="D1911" s="6" t="s">
        <v>6961</v>
      </c>
      <c r="E1911">
        <v>40</v>
      </c>
      <c r="F1911" s="7">
        <v>0.17967387730000001</v>
      </c>
      <c r="G1911" s="7">
        <v>0</v>
      </c>
      <c r="H1911" t="s">
        <v>6962</v>
      </c>
      <c r="I1911">
        <v>0</v>
      </c>
      <c r="J1911">
        <v>0</v>
      </c>
      <c r="K1911">
        <v>1000000</v>
      </c>
      <c r="L1911" t="s">
        <v>199</v>
      </c>
      <c r="M1911" s="8" t="s">
        <v>53</v>
      </c>
      <c r="N1911" s="8">
        <v>0.73214285714285698</v>
      </c>
      <c r="O1911">
        <v>0.26785714285714202</v>
      </c>
      <c r="P1911" s="9">
        <v>-0.85159996212345801</v>
      </c>
      <c r="R1911" s="8"/>
      <c r="S1911" s="8" t="s">
        <v>329</v>
      </c>
      <c r="T1911">
        <v>667439000</v>
      </c>
      <c r="U1911">
        <v>549634</v>
      </c>
      <c r="V1911">
        <v>884529000</v>
      </c>
      <c r="W1911">
        <v>158750000</v>
      </c>
      <c r="X1911">
        <v>275127000</v>
      </c>
      <c r="Y1911">
        <v>275771000</v>
      </c>
      <c r="Z1911">
        <v>236949000</v>
      </c>
      <c r="AA1911">
        <v>2293247000</v>
      </c>
      <c r="AB1911">
        <v>339939000</v>
      </c>
      <c r="AC1911">
        <v>12</v>
      </c>
      <c r="AD1911">
        <v>1953308000</v>
      </c>
      <c r="AE1911">
        <v>1973</v>
      </c>
      <c r="AF1911" t="s">
        <v>54</v>
      </c>
      <c r="AG1911">
        <v>65000000</v>
      </c>
      <c r="AH1911" t="s">
        <v>56</v>
      </c>
      <c r="AI1911" t="s">
        <v>55</v>
      </c>
      <c r="AJ1911">
        <v>0.99910984089999999</v>
      </c>
      <c r="AK1911">
        <v>0</v>
      </c>
      <c r="AL1911" s="8"/>
      <c r="AM1911" s="10">
        <f t="shared" si="261"/>
        <v>2007</v>
      </c>
      <c r="AN1911">
        <f t="shared" si="262"/>
        <v>0</v>
      </c>
      <c r="AO1911">
        <f t="shared" si="268"/>
        <v>1</v>
      </c>
      <c r="AP1911">
        <f t="shared" si="263"/>
        <v>0</v>
      </c>
      <c r="AQ1911">
        <f t="shared" si="264"/>
        <v>1</v>
      </c>
      <c r="AR1911">
        <f t="shared" si="265"/>
        <v>0</v>
      </c>
      <c r="AS1911">
        <f t="shared" si="266"/>
        <v>0</v>
      </c>
      <c r="AT1911">
        <f t="shared" si="267"/>
        <v>1</v>
      </c>
      <c r="AU1911">
        <f t="shared" si="267"/>
        <v>0</v>
      </c>
      <c r="AV1911">
        <f t="shared" si="269"/>
        <v>0</v>
      </c>
    </row>
    <row r="1912" spans="1:48" x14ac:dyDescent="0.25">
      <c r="A1912" s="5">
        <v>1978</v>
      </c>
      <c r="B1912" s="5" t="s">
        <v>6963</v>
      </c>
      <c r="C1912" s="5" t="s">
        <v>6964</v>
      </c>
      <c r="D1912" s="6" t="s">
        <v>6965</v>
      </c>
      <c r="E1912">
        <v>7</v>
      </c>
      <c r="F1912" s="7">
        <v>9.6990158899999998E-2</v>
      </c>
      <c r="G1912" s="7">
        <v>0</v>
      </c>
      <c r="H1912" t="s">
        <v>6966</v>
      </c>
      <c r="I1912">
        <v>21</v>
      </c>
      <c r="J1912">
        <v>31500</v>
      </c>
      <c r="K1912">
        <v>120000</v>
      </c>
      <c r="L1912" t="s">
        <v>52</v>
      </c>
      <c r="M1912" s="8" t="s">
        <v>86</v>
      </c>
      <c r="N1912" s="8">
        <v>0.625</v>
      </c>
      <c r="O1912">
        <v>0.375</v>
      </c>
      <c r="P1912" s="9">
        <v>0.181906329940001</v>
      </c>
      <c r="Q1912">
        <v>80000</v>
      </c>
      <c r="R1912" s="8"/>
      <c r="S1912" s="8"/>
      <c r="AA1912">
        <v>8151850</v>
      </c>
      <c r="AB1912">
        <v>3378866</v>
      </c>
      <c r="AC1912">
        <v>11</v>
      </c>
      <c r="AD1912">
        <v>4772984</v>
      </c>
      <c r="AE1912">
        <v>1997</v>
      </c>
      <c r="AF1912" t="s">
        <v>54</v>
      </c>
      <c r="AG1912">
        <v>100000</v>
      </c>
      <c r="AH1912" t="s">
        <v>55</v>
      </c>
      <c r="AI1912" t="s">
        <v>56</v>
      </c>
      <c r="AJ1912">
        <v>1</v>
      </c>
      <c r="AK1912">
        <v>181491</v>
      </c>
      <c r="AL1912" s="8" t="s">
        <v>6967</v>
      </c>
      <c r="AM1912" s="10">
        <f t="shared" si="261"/>
        <v>2013</v>
      </c>
      <c r="AN1912">
        <f t="shared" si="262"/>
        <v>1</v>
      </c>
      <c r="AO1912">
        <f t="shared" si="268"/>
        <v>0</v>
      </c>
      <c r="AP1912">
        <f t="shared" si="263"/>
        <v>0</v>
      </c>
      <c r="AQ1912">
        <f t="shared" si="264"/>
        <v>0</v>
      </c>
      <c r="AR1912">
        <f t="shared" si="265"/>
        <v>1</v>
      </c>
      <c r="AS1912">
        <f t="shared" si="266"/>
        <v>0</v>
      </c>
      <c r="AT1912">
        <f t="shared" si="267"/>
        <v>0</v>
      </c>
      <c r="AU1912">
        <f t="shared" si="267"/>
        <v>1</v>
      </c>
      <c r="AV1912" t="str">
        <f t="shared" si="269"/>
        <v>2020-05-11T19:43:05</v>
      </c>
    </row>
    <row r="1913" spans="1:48" x14ac:dyDescent="0.25">
      <c r="A1913" s="5">
        <v>1979</v>
      </c>
      <c r="B1913" s="5" t="s">
        <v>6968</v>
      </c>
      <c r="C1913" s="5" t="s">
        <v>6969</v>
      </c>
      <c r="D1913" s="6" t="s">
        <v>6970</v>
      </c>
      <c r="E1913">
        <v>3</v>
      </c>
      <c r="F1913" s="7">
        <v>0.41988238859999999</v>
      </c>
      <c r="G1913" s="7">
        <v>0</v>
      </c>
      <c r="H1913" t="s">
        <v>6971</v>
      </c>
      <c r="I1913">
        <v>0</v>
      </c>
      <c r="J1913">
        <v>0</v>
      </c>
      <c r="K1913">
        <v>50000</v>
      </c>
      <c r="L1913" t="s">
        <v>52</v>
      </c>
      <c r="M1913" s="8" t="s">
        <v>53</v>
      </c>
      <c r="N1913" s="8">
        <v>0.75</v>
      </c>
      <c r="O1913">
        <v>0.25</v>
      </c>
      <c r="P1913" s="9">
        <v>0</v>
      </c>
      <c r="Q1913">
        <v>45000</v>
      </c>
      <c r="R1913" s="8"/>
      <c r="S1913" s="8"/>
      <c r="AA1913">
        <v>3948609</v>
      </c>
      <c r="AB1913">
        <v>0</v>
      </c>
      <c r="AC1913">
        <v>12</v>
      </c>
      <c r="AD1913">
        <v>0</v>
      </c>
      <c r="AE1913">
        <v>2017</v>
      </c>
      <c r="AF1913" t="s">
        <v>126</v>
      </c>
      <c r="AG1913">
        <v>60000</v>
      </c>
      <c r="AH1913" t="s">
        <v>55</v>
      </c>
      <c r="AI1913" t="s">
        <v>55</v>
      </c>
      <c r="AJ1913">
        <v>1</v>
      </c>
      <c r="AK1913">
        <v>8800</v>
      </c>
      <c r="AL1913" s="8" t="s">
        <v>6972</v>
      </c>
      <c r="AM1913" s="10">
        <f t="shared" si="261"/>
        <v>2019</v>
      </c>
      <c r="AN1913">
        <f t="shared" si="262"/>
        <v>1</v>
      </c>
      <c r="AO1913">
        <f t="shared" si="268"/>
        <v>0</v>
      </c>
      <c r="AP1913">
        <f t="shared" si="263"/>
        <v>0</v>
      </c>
      <c r="AQ1913">
        <f t="shared" si="264"/>
        <v>1</v>
      </c>
      <c r="AR1913">
        <f t="shared" si="265"/>
        <v>0</v>
      </c>
      <c r="AS1913">
        <f t="shared" si="266"/>
        <v>0</v>
      </c>
      <c r="AT1913">
        <f t="shared" si="267"/>
        <v>0</v>
      </c>
      <c r="AU1913">
        <f t="shared" si="267"/>
        <v>0</v>
      </c>
      <c r="AV1913" t="str">
        <f t="shared" si="269"/>
        <v>2020-05-12T11:43:48</v>
      </c>
    </row>
    <row r="1914" spans="1:48" x14ac:dyDescent="0.25">
      <c r="A1914" s="5">
        <v>1980</v>
      </c>
      <c r="B1914" s="5" t="s">
        <v>4476</v>
      </c>
      <c r="C1914" s="5" t="s">
        <v>4477</v>
      </c>
      <c r="D1914" s="6" t="s">
        <v>4478</v>
      </c>
      <c r="E1914">
        <v>1</v>
      </c>
      <c r="F1914" s="7">
        <v>0</v>
      </c>
      <c r="G1914" s="7"/>
      <c r="H1914" t="s">
        <v>4479</v>
      </c>
      <c r="I1914">
        <v>0</v>
      </c>
      <c r="J1914">
        <v>0</v>
      </c>
      <c r="K1914">
        <v>10000</v>
      </c>
      <c r="L1914" t="s">
        <v>199</v>
      </c>
      <c r="M1914" s="8" t="s">
        <v>86</v>
      </c>
      <c r="N1914" s="8">
        <v>0.53571428571428503</v>
      </c>
      <c r="O1914">
        <v>0.46428571428571402</v>
      </c>
      <c r="P1914" s="9">
        <v>0</v>
      </c>
      <c r="R1914" s="8"/>
      <c r="S1914" s="8"/>
      <c r="AA1914">
        <v>105548</v>
      </c>
      <c r="AB1914">
        <v>0</v>
      </c>
      <c r="AC1914">
        <v>12</v>
      </c>
      <c r="AD1914">
        <v>0</v>
      </c>
      <c r="AE1914">
        <v>2017</v>
      </c>
      <c r="AF1914" t="s">
        <v>126</v>
      </c>
      <c r="AG1914">
        <v>30000</v>
      </c>
      <c r="AH1914" t="s">
        <v>55</v>
      </c>
      <c r="AI1914" t="s">
        <v>56</v>
      </c>
      <c r="AJ1914">
        <v>0</v>
      </c>
      <c r="AK1914">
        <v>9600</v>
      </c>
      <c r="AL1914" s="8"/>
      <c r="AM1914" s="10">
        <f t="shared" si="261"/>
        <v>2019</v>
      </c>
      <c r="AN1914">
        <f t="shared" si="262"/>
        <v>0</v>
      </c>
      <c r="AO1914">
        <f t="shared" si="268"/>
        <v>1</v>
      </c>
      <c r="AP1914">
        <f t="shared" si="263"/>
        <v>0</v>
      </c>
      <c r="AQ1914">
        <f t="shared" si="264"/>
        <v>0</v>
      </c>
      <c r="AR1914">
        <f t="shared" si="265"/>
        <v>1</v>
      </c>
      <c r="AS1914">
        <f t="shared" si="266"/>
        <v>0</v>
      </c>
      <c r="AT1914">
        <f t="shared" si="267"/>
        <v>0</v>
      </c>
      <c r="AU1914">
        <f t="shared" si="267"/>
        <v>1</v>
      </c>
      <c r="AV1914">
        <f t="shared" si="269"/>
        <v>0</v>
      </c>
    </row>
    <row r="1915" spans="1:48" x14ac:dyDescent="0.25">
      <c r="A1915" s="5">
        <v>1981</v>
      </c>
      <c r="B1915" s="5" t="s">
        <v>6973</v>
      </c>
      <c r="C1915" s="5" t="s">
        <v>6974</v>
      </c>
      <c r="D1915" s="6" t="s">
        <v>6975</v>
      </c>
      <c r="E1915">
        <v>15</v>
      </c>
      <c r="F1915" s="7">
        <v>0.37303342560000002</v>
      </c>
      <c r="G1915" s="7">
        <v>0</v>
      </c>
      <c r="H1915" t="s">
        <v>6976</v>
      </c>
      <c r="I1915">
        <v>0</v>
      </c>
      <c r="J1915">
        <v>12.05</v>
      </c>
      <c r="K1915">
        <v>50000</v>
      </c>
      <c r="L1915" t="s">
        <v>52</v>
      </c>
      <c r="M1915" s="8" t="s">
        <v>53</v>
      </c>
      <c r="N1915" s="8">
        <v>0.749999999999999</v>
      </c>
      <c r="O1915">
        <v>0.25</v>
      </c>
      <c r="P1915" s="9">
        <v>0.86602540378443904</v>
      </c>
      <c r="Q1915">
        <v>50000</v>
      </c>
      <c r="R1915" s="8"/>
      <c r="S1915" s="8"/>
      <c r="AA1915">
        <v>5744422</v>
      </c>
      <c r="AB1915">
        <v>0</v>
      </c>
      <c r="AC1915">
        <v>12</v>
      </c>
      <c r="AD1915">
        <v>0</v>
      </c>
      <c r="AE1915">
        <v>2011</v>
      </c>
      <c r="AF1915" t="s">
        <v>68</v>
      </c>
      <c r="AG1915">
        <v>250000</v>
      </c>
      <c r="AH1915" t="s">
        <v>55</v>
      </c>
      <c r="AI1915" t="s">
        <v>55</v>
      </c>
      <c r="AJ1915">
        <v>1</v>
      </c>
      <c r="AK1915">
        <v>499661</v>
      </c>
      <c r="AL1915" s="8" t="s">
        <v>6977</v>
      </c>
      <c r="AM1915" s="10">
        <f t="shared" si="261"/>
        <v>2016</v>
      </c>
      <c r="AN1915">
        <f t="shared" si="262"/>
        <v>1</v>
      </c>
      <c r="AO1915">
        <f t="shared" si="268"/>
        <v>0</v>
      </c>
      <c r="AP1915">
        <f t="shared" si="263"/>
        <v>0</v>
      </c>
      <c r="AQ1915">
        <f t="shared" si="264"/>
        <v>1</v>
      </c>
      <c r="AR1915">
        <f t="shared" si="265"/>
        <v>0</v>
      </c>
      <c r="AS1915">
        <f t="shared" si="266"/>
        <v>0</v>
      </c>
      <c r="AT1915">
        <f t="shared" si="267"/>
        <v>0</v>
      </c>
      <c r="AU1915">
        <f t="shared" si="267"/>
        <v>0</v>
      </c>
      <c r="AV1915" t="str">
        <f t="shared" si="269"/>
        <v>2020-05-12T12:19:22</v>
      </c>
    </row>
    <row r="1916" spans="1:48" x14ac:dyDescent="0.25">
      <c r="A1916" s="5">
        <v>1982</v>
      </c>
      <c r="B1916" s="5" t="s">
        <v>6978</v>
      </c>
      <c r="C1916" s="5" t="s">
        <v>6979</v>
      </c>
      <c r="D1916" s="6" t="s">
        <v>6980</v>
      </c>
      <c r="E1916">
        <v>27</v>
      </c>
      <c r="F1916" s="7">
        <v>0.48412746470000001</v>
      </c>
      <c r="G1916" s="7">
        <v>0</v>
      </c>
      <c r="H1916" t="s">
        <v>6981</v>
      </c>
      <c r="I1916">
        <v>34</v>
      </c>
      <c r="J1916">
        <v>3361.05</v>
      </c>
      <c r="K1916">
        <v>50000</v>
      </c>
      <c r="L1916" t="s">
        <v>52</v>
      </c>
      <c r="M1916" s="8" t="s">
        <v>53</v>
      </c>
      <c r="N1916" s="8">
        <v>0.75</v>
      </c>
      <c r="O1916">
        <v>0.25</v>
      </c>
      <c r="P1916" s="9">
        <v>0</v>
      </c>
      <c r="Q1916">
        <v>50000</v>
      </c>
      <c r="R1916" s="8"/>
      <c r="S1916" s="8" t="s">
        <v>217</v>
      </c>
      <c r="T1916">
        <v>11085982</v>
      </c>
      <c r="U1916">
        <v>1432873</v>
      </c>
      <c r="V1916">
        <v>12311578</v>
      </c>
      <c r="W1916">
        <v>10844976</v>
      </c>
      <c r="X1916">
        <v>16366</v>
      </c>
      <c r="Y1916">
        <v>5395499</v>
      </c>
      <c r="Z1916">
        <v>433099</v>
      </c>
      <c r="AA1916">
        <v>20918829</v>
      </c>
      <c r="AB1916">
        <v>8085574</v>
      </c>
      <c r="AC1916">
        <v>12</v>
      </c>
      <c r="AD1916">
        <v>12833255</v>
      </c>
      <c r="AE1916">
        <v>2006</v>
      </c>
      <c r="AF1916" t="s">
        <v>121</v>
      </c>
      <c r="AG1916">
        <v>110000</v>
      </c>
      <c r="AH1916" t="s">
        <v>55</v>
      </c>
      <c r="AI1916" t="s">
        <v>56</v>
      </c>
      <c r="AJ1916">
        <v>1</v>
      </c>
      <c r="AK1916">
        <v>1179423</v>
      </c>
      <c r="AL1916" s="8" t="s">
        <v>6982</v>
      </c>
      <c r="AM1916" s="10">
        <f t="shared" si="261"/>
        <v>2016</v>
      </c>
      <c r="AN1916">
        <f t="shared" si="262"/>
        <v>1</v>
      </c>
      <c r="AO1916">
        <f t="shared" si="268"/>
        <v>0</v>
      </c>
      <c r="AP1916">
        <f t="shared" si="263"/>
        <v>0</v>
      </c>
      <c r="AQ1916">
        <f t="shared" si="264"/>
        <v>1</v>
      </c>
      <c r="AR1916">
        <f t="shared" si="265"/>
        <v>0</v>
      </c>
      <c r="AS1916">
        <f t="shared" si="266"/>
        <v>0</v>
      </c>
      <c r="AT1916">
        <f t="shared" si="267"/>
        <v>0</v>
      </c>
      <c r="AU1916">
        <f t="shared" si="267"/>
        <v>1</v>
      </c>
      <c r="AV1916" t="str">
        <f t="shared" si="269"/>
        <v>2020-05-12T12:23:13</v>
      </c>
    </row>
    <row r="1917" spans="1:48" x14ac:dyDescent="0.25">
      <c r="A1917" s="5">
        <v>1983</v>
      </c>
      <c r="B1917" s="5" t="s">
        <v>5644</v>
      </c>
      <c r="C1917" s="5" t="s">
        <v>5645</v>
      </c>
      <c r="D1917" s="6" t="s">
        <v>5646</v>
      </c>
      <c r="E1917">
        <v>15</v>
      </c>
      <c r="F1917" s="7">
        <v>0.36033894690000001</v>
      </c>
      <c r="G1917" s="7">
        <v>0</v>
      </c>
      <c r="H1917" t="s">
        <v>5647</v>
      </c>
      <c r="I1917">
        <v>42</v>
      </c>
      <c r="J1917">
        <v>108440</v>
      </c>
      <c r="K1917">
        <v>300000</v>
      </c>
      <c r="L1917" t="s">
        <v>52</v>
      </c>
      <c r="M1917" s="8" t="s">
        <v>53</v>
      </c>
      <c r="N1917" s="8">
        <v>0.75</v>
      </c>
      <c r="O1917">
        <v>0.25</v>
      </c>
      <c r="P1917" s="9">
        <v>0</v>
      </c>
      <c r="Q1917">
        <v>150000</v>
      </c>
      <c r="R1917" s="8"/>
      <c r="S1917" s="8" t="s">
        <v>3338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3284812</v>
      </c>
      <c r="AB1917">
        <v>0</v>
      </c>
      <c r="AC1917">
        <v>12</v>
      </c>
      <c r="AD1917">
        <v>0</v>
      </c>
      <c r="AE1917">
        <v>2013</v>
      </c>
      <c r="AF1917" t="s">
        <v>68</v>
      </c>
      <c r="AG1917">
        <v>100000</v>
      </c>
      <c r="AH1917" t="s">
        <v>56</v>
      </c>
      <c r="AI1917" t="s">
        <v>56</v>
      </c>
      <c r="AJ1917">
        <v>1</v>
      </c>
      <c r="AK1917">
        <v>42385</v>
      </c>
      <c r="AL1917" s="8" t="s">
        <v>6983</v>
      </c>
      <c r="AM1917" s="10">
        <f t="shared" si="261"/>
        <v>2014</v>
      </c>
      <c r="AN1917">
        <f t="shared" si="262"/>
        <v>1</v>
      </c>
      <c r="AO1917">
        <f t="shared" si="268"/>
        <v>0</v>
      </c>
      <c r="AP1917">
        <f t="shared" si="263"/>
        <v>0</v>
      </c>
      <c r="AQ1917">
        <f t="shared" si="264"/>
        <v>1</v>
      </c>
      <c r="AR1917">
        <f t="shared" si="265"/>
        <v>0</v>
      </c>
      <c r="AS1917">
        <f t="shared" si="266"/>
        <v>0</v>
      </c>
      <c r="AT1917">
        <f t="shared" si="267"/>
        <v>1</v>
      </c>
      <c r="AU1917">
        <f t="shared" si="267"/>
        <v>1</v>
      </c>
      <c r="AV1917" t="str">
        <f t="shared" si="269"/>
        <v>2020-05-12T12:27:04</v>
      </c>
    </row>
    <row r="1918" spans="1:48" x14ac:dyDescent="0.25">
      <c r="A1918" s="5">
        <v>1984</v>
      </c>
      <c r="B1918" s="5" t="s">
        <v>3802</v>
      </c>
      <c r="C1918" s="5" t="s">
        <v>3803</v>
      </c>
      <c r="D1918" s="6" t="s">
        <v>3804</v>
      </c>
      <c r="E1918">
        <v>28</v>
      </c>
      <c r="F1918" s="7">
        <v>0.29819385399999998</v>
      </c>
      <c r="G1918" s="7">
        <v>0</v>
      </c>
      <c r="H1918" t="s">
        <v>3805</v>
      </c>
      <c r="I1918">
        <v>0</v>
      </c>
      <c r="J1918">
        <v>0</v>
      </c>
      <c r="K1918">
        <v>6000</v>
      </c>
      <c r="L1918" t="s">
        <v>52</v>
      </c>
      <c r="M1918" s="8" t="s">
        <v>86</v>
      </c>
      <c r="N1918" s="8">
        <v>0.55357142857142805</v>
      </c>
      <c r="O1918">
        <v>0.44642857142857101</v>
      </c>
      <c r="P1918" s="9">
        <v>0.86602540378443904</v>
      </c>
      <c r="Q1918">
        <v>6000</v>
      </c>
      <c r="R1918" s="8"/>
      <c r="S1918" s="8"/>
      <c r="AA1918">
        <v>50424</v>
      </c>
      <c r="AB1918">
        <v>0</v>
      </c>
      <c r="AC1918">
        <v>1</v>
      </c>
      <c r="AD1918">
        <v>0</v>
      </c>
      <c r="AE1918">
        <v>2011</v>
      </c>
      <c r="AF1918" t="s">
        <v>68</v>
      </c>
      <c r="AG1918">
        <v>93700</v>
      </c>
      <c r="AH1918" t="s">
        <v>55</v>
      </c>
      <c r="AI1918" t="s">
        <v>56</v>
      </c>
      <c r="AJ1918">
        <v>1</v>
      </c>
      <c r="AK1918">
        <v>4400</v>
      </c>
      <c r="AL1918" s="8" t="s">
        <v>6984</v>
      </c>
      <c r="AM1918" s="10">
        <f t="shared" si="261"/>
        <v>2018</v>
      </c>
      <c r="AN1918">
        <f t="shared" si="262"/>
        <v>1</v>
      </c>
      <c r="AO1918">
        <f t="shared" si="268"/>
        <v>0</v>
      </c>
      <c r="AP1918">
        <f t="shared" si="263"/>
        <v>0</v>
      </c>
      <c r="AQ1918">
        <f t="shared" si="264"/>
        <v>0</v>
      </c>
      <c r="AR1918">
        <f t="shared" si="265"/>
        <v>1</v>
      </c>
      <c r="AS1918">
        <f t="shared" si="266"/>
        <v>0</v>
      </c>
      <c r="AT1918">
        <f t="shared" si="267"/>
        <v>0</v>
      </c>
      <c r="AU1918">
        <f t="shared" si="267"/>
        <v>1</v>
      </c>
      <c r="AV1918" t="str">
        <f t="shared" si="269"/>
        <v>2020-05-12T12:28:18</v>
      </c>
    </row>
    <row r="1919" spans="1:48" x14ac:dyDescent="0.25">
      <c r="A1919" s="5">
        <v>1985</v>
      </c>
      <c r="B1919" s="5" t="s">
        <v>358</v>
      </c>
      <c r="C1919" s="5" t="s">
        <v>359</v>
      </c>
      <c r="D1919" s="6" t="s">
        <v>360</v>
      </c>
      <c r="E1919">
        <v>36</v>
      </c>
      <c r="F1919" s="7">
        <v>0.50483048990000001</v>
      </c>
      <c r="G1919" s="7">
        <v>0</v>
      </c>
      <c r="H1919" t="s">
        <v>361</v>
      </c>
      <c r="I1919">
        <v>48</v>
      </c>
      <c r="J1919">
        <v>95983.74</v>
      </c>
      <c r="K1919">
        <v>150000</v>
      </c>
      <c r="L1919" t="s">
        <v>52</v>
      </c>
      <c r="M1919" s="8" t="s">
        <v>53</v>
      </c>
      <c r="N1919" s="8">
        <v>0.75</v>
      </c>
      <c r="O1919">
        <v>0.25</v>
      </c>
      <c r="P1919" s="9">
        <v>0</v>
      </c>
      <c r="Q1919">
        <v>150000</v>
      </c>
      <c r="R1919" s="8"/>
      <c r="S1919" s="8" t="s">
        <v>3684</v>
      </c>
      <c r="T1919">
        <v>914942</v>
      </c>
      <c r="U1919">
        <v>355509</v>
      </c>
      <c r="V1919">
        <v>922394</v>
      </c>
      <c r="W1919">
        <v>71052</v>
      </c>
      <c r="X1919">
        <v>0</v>
      </c>
      <c r="Y1919">
        <v>497220</v>
      </c>
      <c r="Z1919">
        <v>103615</v>
      </c>
      <c r="AA1919">
        <v>2920793</v>
      </c>
      <c r="AB1919">
        <v>2685307</v>
      </c>
      <c r="AC1919">
        <v>12</v>
      </c>
      <c r="AD1919">
        <v>235486</v>
      </c>
      <c r="AE1919">
        <v>2010</v>
      </c>
      <c r="AF1919" t="s">
        <v>68</v>
      </c>
      <c r="AG1919">
        <v>50000</v>
      </c>
      <c r="AH1919" t="s">
        <v>55</v>
      </c>
      <c r="AI1919" t="s">
        <v>56</v>
      </c>
      <c r="AJ1919">
        <v>1</v>
      </c>
      <c r="AK1919">
        <v>388500</v>
      </c>
      <c r="AL1919" s="8" t="s">
        <v>6985</v>
      </c>
      <c r="AM1919" s="10">
        <f t="shared" si="261"/>
        <v>2011</v>
      </c>
      <c r="AN1919">
        <f t="shared" si="262"/>
        <v>1</v>
      </c>
      <c r="AO1919">
        <f t="shared" si="268"/>
        <v>0</v>
      </c>
      <c r="AP1919">
        <f t="shared" si="263"/>
        <v>0</v>
      </c>
      <c r="AQ1919">
        <f t="shared" si="264"/>
        <v>1</v>
      </c>
      <c r="AR1919">
        <f t="shared" si="265"/>
        <v>0</v>
      </c>
      <c r="AS1919">
        <f t="shared" si="266"/>
        <v>0</v>
      </c>
      <c r="AT1919">
        <f t="shared" si="267"/>
        <v>0</v>
      </c>
      <c r="AU1919">
        <f t="shared" si="267"/>
        <v>1</v>
      </c>
      <c r="AV1919" t="str">
        <f t="shared" si="269"/>
        <v>2020-05-12T12:29:43</v>
      </c>
    </row>
    <row r="1920" spans="1:48" x14ac:dyDescent="0.25">
      <c r="A1920" s="5">
        <v>1986</v>
      </c>
      <c r="B1920" s="5" t="s">
        <v>2481</v>
      </c>
      <c r="C1920" s="5" t="s">
        <v>359</v>
      </c>
      <c r="D1920" s="6" t="s">
        <v>2482</v>
      </c>
      <c r="E1920">
        <v>0</v>
      </c>
      <c r="F1920" s="7">
        <v>0.51501661529999998</v>
      </c>
      <c r="G1920" s="7">
        <v>0</v>
      </c>
      <c r="H1920" t="s">
        <v>2483</v>
      </c>
      <c r="I1920">
        <v>20</v>
      </c>
      <c r="J1920">
        <v>5040</v>
      </c>
      <c r="K1920">
        <v>30000</v>
      </c>
      <c r="L1920" t="s">
        <v>52</v>
      </c>
      <c r="M1920" s="8" t="s">
        <v>86</v>
      </c>
      <c r="N1920" s="8">
        <v>0.64285714285714202</v>
      </c>
      <c r="O1920">
        <v>0.35714285714285698</v>
      </c>
      <c r="P1920" s="9">
        <v>0</v>
      </c>
      <c r="Q1920">
        <v>30000</v>
      </c>
      <c r="R1920" s="8"/>
      <c r="S1920" s="8" t="s">
        <v>217</v>
      </c>
      <c r="T1920">
        <v>955332</v>
      </c>
      <c r="U1920">
        <v>122626</v>
      </c>
      <c r="V1920">
        <v>1451165</v>
      </c>
      <c r="W1920">
        <v>1328538</v>
      </c>
      <c r="X1920">
        <v>0</v>
      </c>
      <c r="Y1920">
        <v>93030</v>
      </c>
      <c r="Z1920">
        <v>99760</v>
      </c>
      <c r="AA1920">
        <v>1242302</v>
      </c>
      <c r="AB1920">
        <v>372399</v>
      </c>
      <c r="AC1920">
        <v>12</v>
      </c>
      <c r="AD1920">
        <v>869903</v>
      </c>
      <c r="AE1920">
        <v>2016</v>
      </c>
      <c r="AF1920" t="s">
        <v>126</v>
      </c>
      <c r="AG1920">
        <v>30000</v>
      </c>
      <c r="AH1920" t="s">
        <v>55</v>
      </c>
      <c r="AI1920" t="s">
        <v>56</v>
      </c>
      <c r="AJ1920">
        <v>1</v>
      </c>
      <c r="AK1920">
        <v>11000</v>
      </c>
      <c r="AL1920" s="8" t="s">
        <v>6986</v>
      </c>
      <c r="AM1920" s="10">
        <f t="shared" si="261"/>
        <v>2019</v>
      </c>
      <c r="AN1920">
        <f t="shared" si="262"/>
        <v>1</v>
      </c>
      <c r="AO1920">
        <f t="shared" si="268"/>
        <v>0</v>
      </c>
      <c r="AP1920">
        <f t="shared" si="263"/>
        <v>0</v>
      </c>
      <c r="AQ1920">
        <f t="shared" si="264"/>
        <v>0</v>
      </c>
      <c r="AR1920">
        <f t="shared" si="265"/>
        <v>1</v>
      </c>
      <c r="AS1920">
        <f t="shared" si="266"/>
        <v>0</v>
      </c>
      <c r="AT1920">
        <f t="shared" si="267"/>
        <v>0</v>
      </c>
      <c r="AU1920">
        <f t="shared" si="267"/>
        <v>1</v>
      </c>
      <c r="AV1920" t="str">
        <f t="shared" si="269"/>
        <v>2020-05-12T12:31:13</v>
      </c>
    </row>
    <row r="1921" spans="1:48" x14ac:dyDescent="0.25">
      <c r="A1921" s="5">
        <v>1987</v>
      </c>
      <c r="B1921" s="5" t="s">
        <v>2140</v>
      </c>
      <c r="C1921" s="5" t="s">
        <v>2141</v>
      </c>
      <c r="D1921" s="6" t="s">
        <v>2142</v>
      </c>
      <c r="E1921">
        <v>4</v>
      </c>
      <c r="F1921" s="7">
        <v>0.52773533969999997</v>
      </c>
      <c r="G1921" s="7">
        <v>0</v>
      </c>
      <c r="H1921" t="s">
        <v>2143</v>
      </c>
      <c r="I1921">
        <v>0</v>
      </c>
      <c r="J1921">
        <v>0</v>
      </c>
      <c r="K1921">
        <v>50000</v>
      </c>
      <c r="L1921" t="s">
        <v>52</v>
      </c>
      <c r="M1921" s="8" t="s">
        <v>86</v>
      </c>
      <c r="N1921" s="8">
        <v>0.64285714285714202</v>
      </c>
      <c r="O1921">
        <v>0.35714285714285698</v>
      </c>
      <c r="P1921" s="11">
        <v>5.0000000000000004E-16</v>
      </c>
      <c r="Q1921">
        <v>30000</v>
      </c>
      <c r="R1921" s="8"/>
      <c r="S1921" s="8"/>
      <c r="AA1921">
        <v>0</v>
      </c>
      <c r="AB1921">
        <v>0</v>
      </c>
      <c r="AC1921">
        <v>1</v>
      </c>
      <c r="AD1921">
        <v>0</v>
      </c>
      <c r="AE1921">
        <v>1999</v>
      </c>
      <c r="AF1921" t="s">
        <v>54</v>
      </c>
      <c r="AG1921">
        <v>450000</v>
      </c>
      <c r="AH1921" t="s">
        <v>55</v>
      </c>
      <c r="AI1921" t="s">
        <v>56</v>
      </c>
      <c r="AJ1921">
        <v>0.88413789870000004</v>
      </c>
      <c r="AK1921">
        <v>55900</v>
      </c>
      <c r="AL1921" s="8" t="s">
        <v>6987</v>
      </c>
      <c r="AM1921" s="10">
        <f t="shared" si="261"/>
        <v>2017</v>
      </c>
      <c r="AN1921">
        <f t="shared" si="262"/>
        <v>1</v>
      </c>
      <c r="AO1921">
        <f t="shared" si="268"/>
        <v>0</v>
      </c>
      <c r="AP1921">
        <f t="shared" si="263"/>
        <v>0</v>
      </c>
      <c r="AQ1921">
        <f t="shared" si="264"/>
        <v>0</v>
      </c>
      <c r="AR1921">
        <f t="shared" si="265"/>
        <v>1</v>
      </c>
      <c r="AS1921">
        <f t="shared" si="266"/>
        <v>0</v>
      </c>
      <c r="AT1921">
        <f t="shared" si="267"/>
        <v>0</v>
      </c>
      <c r="AU1921">
        <f t="shared" si="267"/>
        <v>1</v>
      </c>
      <c r="AV1921" t="str">
        <f t="shared" si="269"/>
        <v>2020-05-12T12:32:23</v>
      </c>
    </row>
    <row r="1922" spans="1:48" x14ac:dyDescent="0.25">
      <c r="A1922" s="5">
        <v>1988</v>
      </c>
      <c r="B1922" s="5" t="s">
        <v>2319</v>
      </c>
      <c r="C1922" s="5" t="s">
        <v>2320</v>
      </c>
      <c r="D1922" s="6" t="s">
        <v>2321</v>
      </c>
      <c r="E1922">
        <v>41</v>
      </c>
      <c r="F1922" s="7">
        <v>0.52987351640000002</v>
      </c>
      <c r="G1922" s="7">
        <v>0</v>
      </c>
      <c r="H1922" t="s">
        <v>2322</v>
      </c>
      <c r="I1922">
        <v>11</v>
      </c>
      <c r="J1922">
        <v>6985.33</v>
      </c>
      <c r="K1922">
        <v>49900</v>
      </c>
      <c r="L1922" t="s">
        <v>199</v>
      </c>
      <c r="M1922" s="8" t="s">
        <v>53</v>
      </c>
      <c r="N1922" s="8">
        <v>0.82142857142857095</v>
      </c>
      <c r="O1922">
        <v>0.17857142857142799</v>
      </c>
      <c r="P1922" s="9">
        <v>0.38191174111902898</v>
      </c>
      <c r="R1922" s="8"/>
      <c r="S1922" s="8" t="s">
        <v>217</v>
      </c>
      <c r="T1922">
        <v>3003602</v>
      </c>
      <c r="U1922">
        <v>830828</v>
      </c>
      <c r="V1922">
        <v>3203569</v>
      </c>
      <c r="W1922">
        <v>2139352</v>
      </c>
      <c r="X1922">
        <v>284752</v>
      </c>
      <c r="Y1922">
        <v>1402746</v>
      </c>
      <c r="Z1922">
        <v>1527917</v>
      </c>
      <c r="AA1922">
        <v>4824041</v>
      </c>
      <c r="AB1922">
        <v>1996380</v>
      </c>
      <c r="AC1922">
        <v>12</v>
      </c>
      <c r="AD1922">
        <v>2827661</v>
      </c>
      <c r="AE1922">
        <v>2008</v>
      </c>
      <c r="AF1922" t="s">
        <v>121</v>
      </c>
      <c r="AG1922">
        <v>100000</v>
      </c>
      <c r="AH1922" t="s">
        <v>56</v>
      </c>
      <c r="AI1922" t="s">
        <v>55</v>
      </c>
      <c r="AJ1922">
        <v>0.74589953870000003</v>
      </c>
      <c r="AK1922">
        <v>0</v>
      </c>
      <c r="AL1922" s="8"/>
      <c r="AM1922" s="10">
        <f t="shared" ref="AM1922:AM1985" si="270">_xlfn.NUMBERVALUE(LEFT(H1922,4))</f>
        <v>2010</v>
      </c>
      <c r="AN1922">
        <f t="shared" ref="AN1922:AN1985" si="271">IF(OR(L1922 = "AprovadoAnalista", L1922 = "AprovadoComite" ),1,0)</f>
        <v>0</v>
      </c>
      <c r="AO1922">
        <f t="shared" si="268"/>
        <v>1</v>
      </c>
      <c r="AP1922">
        <f t="shared" ref="AP1922:AP1985" si="272">IF(MID(M1922,4,1)="0",1,0)</f>
        <v>0</v>
      </c>
      <c r="AQ1922">
        <f t="shared" ref="AQ1922:AQ1985" si="273">IF(MID(M1922,4,1)="1",1,0)</f>
        <v>1</v>
      </c>
      <c r="AR1922">
        <f t="shared" ref="AR1922:AR1985" si="274">IF(MID(M1922,4,1)="3",1,0)</f>
        <v>0</v>
      </c>
      <c r="AS1922">
        <f t="shared" ref="AS1922:AS1985" si="275">IF(MID(M1922,4,1)="5",1,0)</f>
        <v>0</v>
      </c>
      <c r="AT1922">
        <f t="shared" ref="AT1922:AU1985" si="276">IF(AH1922="True",1,0)</f>
        <v>1</v>
      </c>
      <c r="AU1922">
        <f t="shared" si="276"/>
        <v>0</v>
      </c>
      <c r="AV1922">
        <f t="shared" si="269"/>
        <v>0</v>
      </c>
    </row>
    <row r="1923" spans="1:48" x14ac:dyDescent="0.25">
      <c r="A1923" s="5">
        <v>1989</v>
      </c>
      <c r="B1923" s="5" t="s">
        <v>551</v>
      </c>
      <c r="C1923" s="5" t="s">
        <v>4214</v>
      </c>
      <c r="D1923" s="6" t="s">
        <v>4215</v>
      </c>
      <c r="E1923">
        <v>9</v>
      </c>
      <c r="F1923" s="7">
        <v>0.37909299390000001</v>
      </c>
      <c r="G1923" s="7">
        <v>0</v>
      </c>
      <c r="H1923" t="s">
        <v>4216</v>
      </c>
      <c r="I1923">
        <v>0</v>
      </c>
      <c r="J1923">
        <v>0</v>
      </c>
      <c r="K1923">
        <v>225000</v>
      </c>
      <c r="L1923" t="s">
        <v>52</v>
      </c>
      <c r="M1923" s="8" t="s">
        <v>63</v>
      </c>
      <c r="N1923" s="8">
        <v>0.91071428571428503</v>
      </c>
      <c r="O1923">
        <v>8.9285714285714204E-2</v>
      </c>
      <c r="P1923" s="9">
        <v>-0.86602540378442905</v>
      </c>
      <c r="Q1923">
        <v>150000</v>
      </c>
      <c r="R1923" s="8"/>
      <c r="S1923" s="8" t="s">
        <v>329</v>
      </c>
      <c r="T1923">
        <v>2475880</v>
      </c>
      <c r="U1923">
        <v>414100</v>
      </c>
      <c r="V1923">
        <v>2516739</v>
      </c>
      <c r="W1923">
        <v>2102638</v>
      </c>
      <c r="X1923">
        <v>0</v>
      </c>
      <c r="Y1923">
        <v>881955</v>
      </c>
      <c r="Z1923">
        <v>811059</v>
      </c>
      <c r="AA1923">
        <v>8582943</v>
      </c>
      <c r="AB1923">
        <v>3808420</v>
      </c>
      <c r="AC1923">
        <v>12</v>
      </c>
      <c r="AD1923">
        <v>4774523</v>
      </c>
      <c r="AE1923">
        <v>2003</v>
      </c>
      <c r="AF1923" t="s">
        <v>54</v>
      </c>
      <c r="AG1923">
        <v>150000</v>
      </c>
      <c r="AH1923" t="s">
        <v>55</v>
      </c>
      <c r="AI1923" t="s">
        <v>55</v>
      </c>
      <c r="AJ1923">
        <v>1</v>
      </c>
      <c r="AK1923">
        <v>774069</v>
      </c>
      <c r="AL1923" s="8" t="s">
        <v>6988</v>
      </c>
      <c r="AM1923" s="10">
        <f t="shared" si="270"/>
        <v>2009</v>
      </c>
      <c r="AN1923">
        <f t="shared" si="271"/>
        <v>1</v>
      </c>
      <c r="AO1923">
        <f t="shared" ref="AO1923:AO1986" si="277">IF(OR(L1923 = "ReprovadoAnalista", L1923 = "ReprovadoComite" ),1,0)</f>
        <v>0</v>
      </c>
      <c r="AP1923">
        <f t="shared" si="272"/>
        <v>1</v>
      </c>
      <c r="AQ1923">
        <f t="shared" si="273"/>
        <v>0</v>
      </c>
      <c r="AR1923">
        <f t="shared" si="274"/>
        <v>0</v>
      </c>
      <c r="AS1923">
        <f t="shared" si="275"/>
        <v>0</v>
      </c>
      <c r="AT1923">
        <f t="shared" si="276"/>
        <v>0</v>
      </c>
      <c r="AU1923">
        <f t="shared" si="276"/>
        <v>0</v>
      </c>
      <c r="AV1923" t="str">
        <f t="shared" ref="AV1923:AV1986" si="278">IF(R1923&lt;&gt;"",R1923,AL1923)</f>
        <v>2020-05-12T12:38:42</v>
      </c>
    </row>
    <row r="1924" spans="1:48" x14ac:dyDescent="0.25">
      <c r="A1924" s="5">
        <v>1990</v>
      </c>
      <c r="B1924" s="5" t="s">
        <v>6989</v>
      </c>
      <c r="C1924" s="5" t="s">
        <v>377</v>
      </c>
      <c r="D1924" s="6" t="s">
        <v>6990</v>
      </c>
      <c r="E1924">
        <v>4</v>
      </c>
      <c r="F1924" s="7">
        <v>0</v>
      </c>
      <c r="G1924" s="7"/>
      <c r="H1924" t="s">
        <v>6991</v>
      </c>
      <c r="I1924">
        <v>0</v>
      </c>
      <c r="J1924">
        <v>0</v>
      </c>
      <c r="K1924">
        <v>49900</v>
      </c>
      <c r="L1924" t="s">
        <v>52</v>
      </c>
      <c r="M1924" s="8" t="s">
        <v>86</v>
      </c>
      <c r="N1924" s="8">
        <v>0.64285714285714202</v>
      </c>
      <c r="O1924">
        <v>0.35714285714285698</v>
      </c>
      <c r="P1924" s="9">
        <v>0</v>
      </c>
      <c r="Q1924">
        <v>15000</v>
      </c>
      <c r="R1924" s="8"/>
      <c r="S1924" s="8"/>
      <c r="AA1924">
        <v>502337</v>
      </c>
      <c r="AB1924">
        <v>55395</v>
      </c>
      <c r="AC1924">
        <v>12</v>
      </c>
      <c r="AD1924">
        <v>446942</v>
      </c>
      <c r="AE1924">
        <v>2017</v>
      </c>
      <c r="AF1924" t="s">
        <v>126</v>
      </c>
      <c r="AG1924">
        <v>100000</v>
      </c>
      <c r="AH1924" t="s">
        <v>55</v>
      </c>
      <c r="AI1924" t="s">
        <v>55</v>
      </c>
      <c r="AJ1924">
        <v>0</v>
      </c>
      <c r="AK1924">
        <v>3960</v>
      </c>
      <c r="AL1924" s="8" t="s">
        <v>6992</v>
      </c>
      <c r="AM1924" s="10">
        <f t="shared" si="270"/>
        <v>2019</v>
      </c>
      <c r="AN1924">
        <f t="shared" si="271"/>
        <v>1</v>
      </c>
      <c r="AO1924">
        <f t="shared" si="277"/>
        <v>0</v>
      </c>
      <c r="AP1924">
        <f t="shared" si="272"/>
        <v>0</v>
      </c>
      <c r="AQ1924">
        <f t="shared" si="273"/>
        <v>0</v>
      </c>
      <c r="AR1924">
        <f t="shared" si="274"/>
        <v>1</v>
      </c>
      <c r="AS1924">
        <f t="shared" si="275"/>
        <v>0</v>
      </c>
      <c r="AT1924">
        <f t="shared" si="276"/>
        <v>0</v>
      </c>
      <c r="AU1924">
        <f t="shared" si="276"/>
        <v>0</v>
      </c>
      <c r="AV1924" t="str">
        <f t="shared" si="278"/>
        <v>2020-05-12T12:39:50</v>
      </c>
    </row>
    <row r="1925" spans="1:48" x14ac:dyDescent="0.25">
      <c r="A1925" s="5">
        <v>1991</v>
      </c>
      <c r="B1925" s="5" t="s">
        <v>6993</v>
      </c>
      <c r="C1925" s="5" t="s">
        <v>6994</v>
      </c>
      <c r="D1925" s="6" t="s">
        <v>6995</v>
      </c>
      <c r="E1925">
        <v>0</v>
      </c>
      <c r="F1925" s="7">
        <v>0.36598079500000003</v>
      </c>
      <c r="G1925" s="7">
        <v>0</v>
      </c>
      <c r="H1925" t="s">
        <v>3050</v>
      </c>
      <c r="I1925">
        <v>0</v>
      </c>
      <c r="J1925">
        <v>0</v>
      </c>
      <c r="K1925">
        <v>40000</v>
      </c>
      <c r="L1925" t="s">
        <v>52</v>
      </c>
      <c r="M1925" s="8" t="s">
        <v>86</v>
      </c>
      <c r="N1925" s="8">
        <v>0.53571428571428503</v>
      </c>
      <c r="O1925">
        <v>0.46428571428571402</v>
      </c>
      <c r="P1925" s="9">
        <v>0</v>
      </c>
      <c r="Q1925">
        <v>7000</v>
      </c>
      <c r="R1925" s="8"/>
      <c r="S1925" s="8"/>
      <c r="AA1925">
        <v>0</v>
      </c>
      <c r="AB1925">
        <v>0</v>
      </c>
      <c r="AC1925">
        <v>1</v>
      </c>
      <c r="AD1925">
        <v>0</v>
      </c>
      <c r="AE1925">
        <v>2016</v>
      </c>
      <c r="AF1925" t="s">
        <v>126</v>
      </c>
      <c r="AG1925">
        <v>30000</v>
      </c>
      <c r="AH1925" t="s">
        <v>55</v>
      </c>
      <c r="AI1925" t="s">
        <v>56</v>
      </c>
      <c r="AJ1925">
        <v>1</v>
      </c>
      <c r="AK1925">
        <v>5600</v>
      </c>
      <c r="AL1925" s="8" t="s">
        <v>6996</v>
      </c>
      <c r="AM1925" s="10">
        <f t="shared" si="270"/>
        <v>2019</v>
      </c>
      <c r="AN1925">
        <f t="shared" si="271"/>
        <v>1</v>
      </c>
      <c r="AO1925">
        <f t="shared" si="277"/>
        <v>0</v>
      </c>
      <c r="AP1925">
        <f t="shared" si="272"/>
        <v>0</v>
      </c>
      <c r="AQ1925">
        <f t="shared" si="273"/>
        <v>0</v>
      </c>
      <c r="AR1925">
        <f t="shared" si="274"/>
        <v>1</v>
      </c>
      <c r="AS1925">
        <f t="shared" si="275"/>
        <v>0</v>
      </c>
      <c r="AT1925">
        <f t="shared" si="276"/>
        <v>0</v>
      </c>
      <c r="AU1925">
        <f t="shared" si="276"/>
        <v>1</v>
      </c>
      <c r="AV1925" t="str">
        <f t="shared" si="278"/>
        <v>2020-05-12T13:54:49</v>
      </c>
    </row>
    <row r="1926" spans="1:48" x14ac:dyDescent="0.25">
      <c r="A1926" s="5">
        <v>1993</v>
      </c>
      <c r="B1926" s="5" t="s">
        <v>6997</v>
      </c>
      <c r="C1926" s="5" t="s">
        <v>6998</v>
      </c>
      <c r="D1926" s="6" t="s">
        <v>6999</v>
      </c>
      <c r="E1926">
        <v>42</v>
      </c>
      <c r="F1926" s="7">
        <v>0.319245789</v>
      </c>
      <c r="G1926" s="7">
        <v>0</v>
      </c>
      <c r="H1926" t="s">
        <v>1652</v>
      </c>
      <c r="I1926">
        <v>0</v>
      </c>
      <c r="J1926">
        <v>0</v>
      </c>
      <c r="K1926">
        <v>20000</v>
      </c>
      <c r="L1926" t="s">
        <v>199</v>
      </c>
      <c r="M1926" s="8" t="s">
        <v>53</v>
      </c>
      <c r="N1926" s="8">
        <v>0.75</v>
      </c>
      <c r="O1926">
        <v>0.25</v>
      </c>
      <c r="P1926" s="9">
        <v>-0.86602540378443904</v>
      </c>
      <c r="R1926" s="8"/>
      <c r="S1926" s="8" t="s">
        <v>217</v>
      </c>
      <c r="T1926">
        <v>2731520</v>
      </c>
      <c r="U1926">
        <v>626508</v>
      </c>
      <c r="V1926">
        <v>2996883</v>
      </c>
      <c r="W1926">
        <v>1202264</v>
      </c>
      <c r="X1926">
        <v>265504</v>
      </c>
      <c r="Y1926">
        <v>2471925</v>
      </c>
      <c r="Z1926">
        <v>230160</v>
      </c>
      <c r="AA1926">
        <v>979702</v>
      </c>
      <c r="AB1926">
        <v>438533</v>
      </c>
      <c r="AC1926">
        <v>12</v>
      </c>
      <c r="AD1926">
        <v>541169</v>
      </c>
      <c r="AE1926">
        <v>1992</v>
      </c>
      <c r="AF1926" t="s">
        <v>54</v>
      </c>
      <c r="AG1926">
        <v>180000</v>
      </c>
      <c r="AH1926" t="s">
        <v>56</v>
      </c>
      <c r="AI1926" t="s">
        <v>55</v>
      </c>
      <c r="AJ1926">
        <v>0.82827280179999996</v>
      </c>
      <c r="AK1926">
        <v>0</v>
      </c>
      <c r="AL1926" s="8"/>
      <c r="AM1926" s="10">
        <f t="shared" si="270"/>
        <v>2006</v>
      </c>
      <c r="AN1926">
        <f t="shared" si="271"/>
        <v>0</v>
      </c>
      <c r="AO1926">
        <f t="shared" si="277"/>
        <v>1</v>
      </c>
      <c r="AP1926">
        <f t="shared" si="272"/>
        <v>0</v>
      </c>
      <c r="AQ1926">
        <f t="shared" si="273"/>
        <v>1</v>
      </c>
      <c r="AR1926">
        <f t="shared" si="274"/>
        <v>0</v>
      </c>
      <c r="AS1926">
        <f t="shared" si="275"/>
        <v>0</v>
      </c>
      <c r="AT1926">
        <f t="shared" si="276"/>
        <v>1</v>
      </c>
      <c r="AU1926">
        <f t="shared" si="276"/>
        <v>0</v>
      </c>
      <c r="AV1926">
        <f t="shared" si="278"/>
        <v>0</v>
      </c>
    </row>
    <row r="1927" spans="1:48" x14ac:dyDescent="0.25">
      <c r="A1927" s="5">
        <v>1994</v>
      </c>
      <c r="B1927" s="5" t="s">
        <v>964</v>
      </c>
      <c r="C1927" s="5" t="s">
        <v>965</v>
      </c>
      <c r="D1927" s="6" t="s">
        <v>966</v>
      </c>
      <c r="E1927">
        <v>153</v>
      </c>
      <c r="F1927" s="7">
        <v>0</v>
      </c>
      <c r="G1927" s="7"/>
      <c r="H1927" t="s">
        <v>967</v>
      </c>
      <c r="I1927">
        <v>0</v>
      </c>
      <c r="J1927">
        <v>0</v>
      </c>
      <c r="K1927">
        <v>80000</v>
      </c>
      <c r="L1927" t="s">
        <v>52</v>
      </c>
      <c r="M1927" s="8" t="s">
        <v>53</v>
      </c>
      <c r="N1927" s="8">
        <v>0.80357142857142805</v>
      </c>
      <c r="O1927">
        <v>0.19642857142857101</v>
      </c>
      <c r="P1927" s="9">
        <v>0</v>
      </c>
      <c r="Q1927">
        <v>65000</v>
      </c>
      <c r="R1927" s="8"/>
      <c r="S1927" s="8" t="s">
        <v>329</v>
      </c>
      <c r="T1927">
        <v>2416874</v>
      </c>
      <c r="U1927">
        <v>570364</v>
      </c>
      <c r="V1927">
        <v>2694521</v>
      </c>
      <c r="W1927">
        <v>2053062</v>
      </c>
      <c r="X1927">
        <v>133000</v>
      </c>
      <c r="Y1927">
        <v>1442202</v>
      </c>
      <c r="Z1927">
        <v>782211</v>
      </c>
      <c r="AA1927">
        <v>4020326</v>
      </c>
      <c r="AB1927">
        <v>1920866</v>
      </c>
      <c r="AC1927">
        <v>12</v>
      </c>
      <c r="AD1927">
        <v>2099460</v>
      </c>
      <c r="AE1927">
        <v>2012</v>
      </c>
      <c r="AF1927" t="s">
        <v>68</v>
      </c>
      <c r="AG1927">
        <v>50000</v>
      </c>
      <c r="AH1927" t="s">
        <v>55</v>
      </c>
      <c r="AI1927" t="s">
        <v>56</v>
      </c>
      <c r="AJ1927">
        <v>0</v>
      </c>
      <c r="AK1927">
        <v>43000</v>
      </c>
      <c r="AL1927" s="8" t="s">
        <v>7000</v>
      </c>
      <c r="AM1927" s="10">
        <f t="shared" si="270"/>
        <v>2018</v>
      </c>
      <c r="AN1927">
        <f t="shared" si="271"/>
        <v>1</v>
      </c>
      <c r="AO1927">
        <f t="shared" si="277"/>
        <v>0</v>
      </c>
      <c r="AP1927">
        <f t="shared" si="272"/>
        <v>0</v>
      </c>
      <c r="AQ1927">
        <f t="shared" si="273"/>
        <v>1</v>
      </c>
      <c r="AR1927">
        <f t="shared" si="274"/>
        <v>0</v>
      </c>
      <c r="AS1927">
        <f t="shared" si="275"/>
        <v>0</v>
      </c>
      <c r="AT1927">
        <f t="shared" si="276"/>
        <v>0</v>
      </c>
      <c r="AU1927">
        <f t="shared" si="276"/>
        <v>1</v>
      </c>
      <c r="AV1927" t="str">
        <f t="shared" si="278"/>
        <v>2020-05-12T14:25:53</v>
      </c>
    </row>
    <row r="1928" spans="1:48" x14ac:dyDescent="0.25">
      <c r="A1928" s="5">
        <v>1995</v>
      </c>
      <c r="B1928" s="5" t="s">
        <v>7001</v>
      </c>
      <c r="C1928" s="5" t="s">
        <v>7002</v>
      </c>
      <c r="D1928" s="6" t="s">
        <v>7003</v>
      </c>
      <c r="E1928">
        <v>4</v>
      </c>
      <c r="F1928" s="7">
        <v>0.30980213680000002</v>
      </c>
      <c r="G1928" s="7">
        <v>0</v>
      </c>
      <c r="H1928" t="s">
        <v>7004</v>
      </c>
      <c r="I1928">
        <v>0</v>
      </c>
      <c r="J1928">
        <v>0</v>
      </c>
      <c r="K1928">
        <v>30000</v>
      </c>
      <c r="L1928" t="s">
        <v>52</v>
      </c>
      <c r="M1928" s="8" t="s">
        <v>86</v>
      </c>
      <c r="N1928" s="8">
        <v>0.64285714285714202</v>
      </c>
      <c r="O1928">
        <v>0.35714285714285698</v>
      </c>
      <c r="P1928" s="9">
        <v>0.86602540378443904</v>
      </c>
      <c r="Q1928">
        <v>29000</v>
      </c>
      <c r="R1928" s="8"/>
      <c r="S1928" s="8"/>
      <c r="AA1928">
        <v>9363000</v>
      </c>
      <c r="AB1928">
        <v>0</v>
      </c>
      <c r="AC1928">
        <v>12</v>
      </c>
      <c r="AD1928">
        <v>0</v>
      </c>
      <c r="AE1928">
        <v>2018</v>
      </c>
      <c r="AF1928" t="s">
        <v>126</v>
      </c>
      <c r="AG1928">
        <v>120000</v>
      </c>
      <c r="AH1928" t="s">
        <v>55</v>
      </c>
      <c r="AI1928" t="s">
        <v>56</v>
      </c>
      <c r="AJ1928">
        <v>1</v>
      </c>
      <c r="AK1928">
        <v>5400</v>
      </c>
      <c r="AL1928" s="8" t="s">
        <v>7005</v>
      </c>
      <c r="AM1928" s="10">
        <f t="shared" si="270"/>
        <v>2019</v>
      </c>
      <c r="AN1928">
        <f t="shared" si="271"/>
        <v>1</v>
      </c>
      <c r="AO1928">
        <f t="shared" si="277"/>
        <v>0</v>
      </c>
      <c r="AP1928">
        <f t="shared" si="272"/>
        <v>0</v>
      </c>
      <c r="AQ1928">
        <f t="shared" si="273"/>
        <v>0</v>
      </c>
      <c r="AR1928">
        <f t="shared" si="274"/>
        <v>1</v>
      </c>
      <c r="AS1928">
        <f t="shared" si="275"/>
        <v>0</v>
      </c>
      <c r="AT1928">
        <f t="shared" si="276"/>
        <v>0</v>
      </c>
      <c r="AU1928">
        <f t="shared" si="276"/>
        <v>1</v>
      </c>
      <c r="AV1928" t="str">
        <f t="shared" si="278"/>
        <v>2020-05-12T14:55:52</v>
      </c>
    </row>
    <row r="1929" spans="1:48" x14ac:dyDescent="0.25">
      <c r="A1929" s="5">
        <v>1996</v>
      </c>
      <c r="B1929" s="5" t="s">
        <v>7006</v>
      </c>
      <c r="C1929" s="5" t="s">
        <v>7007</v>
      </c>
      <c r="D1929" s="6" t="s">
        <v>7008</v>
      </c>
      <c r="E1929">
        <v>0</v>
      </c>
      <c r="F1929" s="7">
        <v>0.44206917029999998</v>
      </c>
      <c r="G1929" s="7">
        <v>0</v>
      </c>
      <c r="H1929" t="s">
        <v>7009</v>
      </c>
      <c r="I1929">
        <v>0</v>
      </c>
      <c r="J1929">
        <v>3302.2</v>
      </c>
      <c r="K1929">
        <v>20000</v>
      </c>
      <c r="L1929" t="s">
        <v>52</v>
      </c>
      <c r="M1929" s="8" t="s">
        <v>86</v>
      </c>
      <c r="N1929" s="8">
        <v>0.64285714285714202</v>
      </c>
      <c r="O1929">
        <v>0.35714285714285698</v>
      </c>
      <c r="P1929" s="9">
        <v>0</v>
      </c>
      <c r="Q1929">
        <v>10000</v>
      </c>
      <c r="R1929" s="8"/>
      <c r="S1929" s="8" t="s">
        <v>508</v>
      </c>
      <c r="T1929">
        <v>629507</v>
      </c>
      <c r="U1929">
        <v>75703</v>
      </c>
      <c r="V1929">
        <v>636584</v>
      </c>
      <c r="W1929">
        <v>-31539</v>
      </c>
      <c r="X1929">
        <v>0</v>
      </c>
      <c r="Y1929">
        <v>480755</v>
      </c>
      <c r="Z1929">
        <v>0</v>
      </c>
      <c r="AA1929">
        <v>3021000</v>
      </c>
      <c r="AB1929">
        <v>0</v>
      </c>
      <c r="AC1929">
        <v>6</v>
      </c>
      <c r="AD1929">
        <v>0</v>
      </c>
      <c r="AE1929">
        <v>2017</v>
      </c>
      <c r="AF1929" t="s">
        <v>126</v>
      </c>
      <c r="AG1929">
        <v>88000</v>
      </c>
      <c r="AH1929" t="s">
        <v>55</v>
      </c>
      <c r="AI1929" t="s">
        <v>56</v>
      </c>
      <c r="AJ1929">
        <v>1</v>
      </c>
      <c r="AK1929">
        <v>48600</v>
      </c>
      <c r="AL1929" s="8" t="s">
        <v>7010</v>
      </c>
      <c r="AM1929" s="10">
        <f t="shared" si="270"/>
        <v>2020</v>
      </c>
      <c r="AN1929">
        <f t="shared" si="271"/>
        <v>1</v>
      </c>
      <c r="AO1929">
        <f t="shared" si="277"/>
        <v>0</v>
      </c>
      <c r="AP1929">
        <f t="shared" si="272"/>
        <v>0</v>
      </c>
      <c r="AQ1929">
        <f t="shared" si="273"/>
        <v>0</v>
      </c>
      <c r="AR1929">
        <f t="shared" si="274"/>
        <v>1</v>
      </c>
      <c r="AS1929">
        <f t="shared" si="275"/>
        <v>0</v>
      </c>
      <c r="AT1929">
        <f t="shared" si="276"/>
        <v>0</v>
      </c>
      <c r="AU1929">
        <f t="shared" si="276"/>
        <v>1</v>
      </c>
      <c r="AV1929" t="str">
        <f t="shared" si="278"/>
        <v>2020-05-12T14:57:50</v>
      </c>
    </row>
    <row r="1930" spans="1:48" x14ac:dyDescent="0.25">
      <c r="A1930" s="5">
        <v>1997</v>
      </c>
      <c r="B1930" s="5" t="s">
        <v>2140</v>
      </c>
      <c r="C1930" s="5" t="s">
        <v>2141</v>
      </c>
      <c r="D1930" s="6" t="s">
        <v>2142</v>
      </c>
      <c r="E1930">
        <v>4</v>
      </c>
      <c r="F1930" s="7">
        <v>0.52773533969999997</v>
      </c>
      <c r="G1930" s="7">
        <v>0</v>
      </c>
      <c r="H1930" t="s">
        <v>2143</v>
      </c>
      <c r="I1930">
        <v>0</v>
      </c>
      <c r="J1930">
        <v>0</v>
      </c>
      <c r="K1930">
        <v>60000</v>
      </c>
      <c r="L1930" t="s">
        <v>52</v>
      </c>
      <c r="M1930" s="8" t="s">
        <v>53</v>
      </c>
      <c r="N1930" s="8">
        <v>0.80357142857142805</v>
      </c>
      <c r="O1930">
        <v>0.19642857142857101</v>
      </c>
      <c r="P1930" s="11">
        <v>5.0000000000000004E-16</v>
      </c>
      <c r="Q1930">
        <v>50000</v>
      </c>
      <c r="R1930" s="8"/>
      <c r="S1930" s="8" t="s">
        <v>329</v>
      </c>
      <c r="T1930">
        <v>1832938</v>
      </c>
      <c r="U1930">
        <v>794094</v>
      </c>
      <c r="V1930">
        <v>1752500</v>
      </c>
      <c r="W1930">
        <v>855646</v>
      </c>
      <c r="X1930">
        <v>423208</v>
      </c>
      <c r="Y1930">
        <v>1072856</v>
      </c>
      <c r="Z1930">
        <v>352147</v>
      </c>
      <c r="AA1930">
        <v>8739359</v>
      </c>
      <c r="AB1930">
        <v>5838798</v>
      </c>
      <c r="AC1930">
        <v>12</v>
      </c>
      <c r="AD1930">
        <v>2900561</v>
      </c>
      <c r="AE1930">
        <v>1999</v>
      </c>
      <c r="AF1930" t="s">
        <v>54</v>
      </c>
      <c r="AG1930">
        <v>450000</v>
      </c>
      <c r="AH1930" t="s">
        <v>55</v>
      </c>
      <c r="AI1930" t="s">
        <v>56</v>
      </c>
      <c r="AJ1930">
        <v>0.88413789870000004</v>
      </c>
      <c r="AK1930">
        <v>55900</v>
      </c>
      <c r="AL1930" s="8" t="s">
        <v>7011</v>
      </c>
      <c r="AM1930" s="10">
        <f t="shared" si="270"/>
        <v>2017</v>
      </c>
      <c r="AN1930">
        <f t="shared" si="271"/>
        <v>1</v>
      </c>
      <c r="AO1930">
        <f t="shared" si="277"/>
        <v>0</v>
      </c>
      <c r="AP1930">
        <f t="shared" si="272"/>
        <v>0</v>
      </c>
      <c r="AQ1930">
        <f t="shared" si="273"/>
        <v>1</v>
      </c>
      <c r="AR1930">
        <f t="shared" si="274"/>
        <v>0</v>
      </c>
      <c r="AS1930">
        <f t="shared" si="275"/>
        <v>0</v>
      </c>
      <c r="AT1930">
        <f t="shared" si="276"/>
        <v>0</v>
      </c>
      <c r="AU1930">
        <f t="shared" si="276"/>
        <v>1</v>
      </c>
      <c r="AV1930" t="str">
        <f t="shared" si="278"/>
        <v>2020-05-12T17:38:08</v>
      </c>
    </row>
    <row r="1931" spans="1:48" x14ac:dyDescent="0.25">
      <c r="A1931" s="5">
        <v>1998</v>
      </c>
      <c r="B1931" s="5" t="s">
        <v>7012</v>
      </c>
      <c r="C1931" s="5" t="s">
        <v>7013</v>
      </c>
      <c r="D1931" s="6" t="s">
        <v>7014</v>
      </c>
      <c r="E1931">
        <v>169</v>
      </c>
      <c r="F1931" s="7">
        <v>0.4243584453</v>
      </c>
      <c r="G1931" s="7">
        <v>0</v>
      </c>
      <c r="H1931" t="s">
        <v>3904</v>
      </c>
      <c r="I1931">
        <v>0</v>
      </c>
      <c r="J1931">
        <v>0</v>
      </c>
      <c r="K1931">
        <v>40000</v>
      </c>
      <c r="L1931" t="s">
        <v>52</v>
      </c>
      <c r="M1931" s="8" t="s">
        <v>63</v>
      </c>
      <c r="N1931" s="8">
        <v>0.89285714285714202</v>
      </c>
      <c r="O1931">
        <v>0.107142857142857</v>
      </c>
      <c r="P1931" s="9">
        <v>0.86602540378443904</v>
      </c>
      <c r="Q1931">
        <v>40000</v>
      </c>
      <c r="R1931" s="8"/>
      <c r="S1931" s="8" t="s">
        <v>217</v>
      </c>
      <c r="T1931">
        <v>2620633</v>
      </c>
      <c r="U1931">
        <v>648597</v>
      </c>
      <c r="V1931">
        <v>4826468</v>
      </c>
      <c r="W1931">
        <v>2924537</v>
      </c>
      <c r="X1931">
        <v>111851</v>
      </c>
      <c r="Y1931">
        <v>1420460</v>
      </c>
      <c r="Z1931">
        <v>148095</v>
      </c>
      <c r="AA1931">
        <v>10588986</v>
      </c>
      <c r="AB1931">
        <v>10493013</v>
      </c>
      <c r="AC1931">
        <v>12</v>
      </c>
      <c r="AD1931">
        <v>95973</v>
      </c>
      <c r="AE1931">
        <v>2007</v>
      </c>
      <c r="AF1931" t="s">
        <v>121</v>
      </c>
      <c r="AG1931">
        <v>56500</v>
      </c>
      <c r="AH1931" t="s">
        <v>55</v>
      </c>
      <c r="AI1931" t="s">
        <v>55</v>
      </c>
      <c r="AJ1931">
        <v>1</v>
      </c>
      <c r="AK1931">
        <v>534000</v>
      </c>
      <c r="AL1931" s="8" t="s">
        <v>7015</v>
      </c>
      <c r="AM1931" s="10">
        <f t="shared" si="270"/>
        <v>2018</v>
      </c>
      <c r="AN1931">
        <f t="shared" si="271"/>
        <v>1</v>
      </c>
      <c r="AO1931">
        <f t="shared" si="277"/>
        <v>0</v>
      </c>
      <c r="AP1931">
        <f t="shared" si="272"/>
        <v>1</v>
      </c>
      <c r="AQ1931">
        <f t="shared" si="273"/>
        <v>0</v>
      </c>
      <c r="AR1931">
        <f t="shared" si="274"/>
        <v>0</v>
      </c>
      <c r="AS1931">
        <f t="shared" si="275"/>
        <v>0</v>
      </c>
      <c r="AT1931">
        <f t="shared" si="276"/>
        <v>0</v>
      </c>
      <c r="AU1931">
        <f t="shared" si="276"/>
        <v>0</v>
      </c>
      <c r="AV1931" t="str">
        <f t="shared" si="278"/>
        <v>2020-05-12T17:39:00</v>
      </c>
    </row>
    <row r="1932" spans="1:48" x14ac:dyDescent="0.25">
      <c r="A1932" s="5">
        <v>1999</v>
      </c>
      <c r="B1932" s="5" t="s">
        <v>5526</v>
      </c>
      <c r="C1932" s="5" t="s">
        <v>5527</v>
      </c>
      <c r="D1932" s="6" t="s">
        <v>5528</v>
      </c>
      <c r="E1932">
        <v>18</v>
      </c>
      <c r="F1932" s="7">
        <v>0</v>
      </c>
      <c r="G1932" s="7"/>
      <c r="H1932" t="s">
        <v>5529</v>
      </c>
      <c r="I1932">
        <v>0</v>
      </c>
      <c r="J1932">
        <v>0</v>
      </c>
      <c r="K1932">
        <v>160000</v>
      </c>
      <c r="L1932" t="s">
        <v>52</v>
      </c>
      <c r="M1932" s="8" t="s">
        <v>53</v>
      </c>
      <c r="N1932" s="8">
        <v>0.73214285714285698</v>
      </c>
      <c r="O1932">
        <v>0.26785714285714202</v>
      </c>
      <c r="P1932" s="9">
        <v>-0.42482607664731098</v>
      </c>
      <c r="Q1932">
        <v>100000</v>
      </c>
      <c r="R1932" s="8"/>
      <c r="S1932" s="8" t="s">
        <v>329</v>
      </c>
      <c r="T1932">
        <v>3234932</v>
      </c>
      <c r="U1932">
        <v>3354775</v>
      </c>
      <c r="V1932">
        <v>3354775</v>
      </c>
      <c r="W1932">
        <v>3288118</v>
      </c>
      <c r="X1932">
        <v>0</v>
      </c>
      <c r="Y1932">
        <v>0</v>
      </c>
      <c r="Z1932">
        <v>340712</v>
      </c>
      <c r="AA1932">
        <v>6070436</v>
      </c>
      <c r="AB1932">
        <v>5039006</v>
      </c>
      <c r="AC1932">
        <v>12</v>
      </c>
      <c r="AD1932">
        <v>1031430</v>
      </c>
      <c r="AE1932">
        <v>2016</v>
      </c>
      <c r="AF1932" t="s">
        <v>126</v>
      </c>
      <c r="AG1932">
        <v>100000</v>
      </c>
      <c r="AH1932" t="s">
        <v>55</v>
      </c>
      <c r="AI1932" t="s">
        <v>56</v>
      </c>
      <c r="AJ1932">
        <v>0</v>
      </c>
      <c r="AK1932">
        <v>2200</v>
      </c>
      <c r="AL1932" s="8" t="s">
        <v>7016</v>
      </c>
      <c r="AM1932" s="10">
        <f t="shared" si="270"/>
        <v>2017</v>
      </c>
      <c r="AN1932">
        <f t="shared" si="271"/>
        <v>1</v>
      </c>
      <c r="AO1932">
        <f t="shared" si="277"/>
        <v>0</v>
      </c>
      <c r="AP1932">
        <f t="shared" si="272"/>
        <v>0</v>
      </c>
      <c r="AQ1932">
        <f t="shared" si="273"/>
        <v>1</v>
      </c>
      <c r="AR1932">
        <f t="shared" si="274"/>
        <v>0</v>
      </c>
      <c r="AS1932">
        <f t="shared" si="275"/>
        <v>0</v>
      </c>
      <c r="AT1932">
        <f t="shared" si="276"/>
        <v>0</v>
      </c>
      <c r="AU1932">
        <f t="shared" si="276"/>
        <v>1</v>
      </c>
      <c r="AV1932" t="str">
        <f t="shared" si="278"/>
        <v>2020-05-12T17:43:24</v>
      </c>
    </row>
    <row r="1933" spans="1:48" x14ac:dyDescent="0.25">
      <c r="A1933" s="5">
        <v>2000</v>
      </c>
      <c r="B1933" s="5" t="s">
        <v>7017</v>
      </c>
      <c r="C1933" s="5" t="s">
        <v>7018</v>
      </c>
      <c r="D1933" s="6" t="s">
        <v>7019</v>
      </c>
      <c r="E1933">
        <v>16</v>
      </c>
      <c r="F1933" s="7">
        <v>0.44775190770000001</v>
      </c>
      <c r="G1933" s="7">
        <v>0</v>
      </c>
      <c r="H1933" t="s">
        <v>7020</v>
      </c>
      <c r="I1933">
        <v>41</v>
      </c>
      <c r="J1933">
        <v>70350</v>
      </c>
      <c r="K1933">
        <v>70000</v>
      </c>
      <c r="L1933" t="s">
        <v>52</v>
      </c>
      <c r="M1933" s="8" t="s">
        <v>63</v>
      </c>
      <c r="N1933" s="8">
        <v>0.89285714285714202</v>
      </c>
      <c r="O1933">
        <v>0.107142857142857</v>
      </c>
      <c r="P1933" s="9">
        <v>0</v>
      </c>
      <c r="Q1933">
        <v>70000</v>
      </c>
      <c r="R1933" s="8"/>
      <c r="S1933" s="8" t="s">
        <v>665</v>
      </c>
      <c r="T1933">
        <v>45481477</v>
      </c>
      <c r="U1933">
        <v>29560887</v>
      </c>
      <c r="V1933">
        <v>49414010</v>
      </c>
      <c r="W1933">
        <v>7148055</v>
      </c>
      <c r="X1933">
        <v>415999</v>
      </c>
      <c r="Y1933">
        <v>42107702</v>
      </c>
      <c r="Z1933">
        <v>19705236</v>
      </c>
      <c r="AA1933">
        <v>52207883</v>
      </c>
      <c r="AB1933">
        <v>10405636</v>
      </c>
      <c r="AC1933">
        <v>12</v>
      </c>
      <c r="AD1933">
        <v>41802247</v>
      </c>
      <c r="AE1933">
        <v>2009</v>
      </c>
      <c r="AF1933" t="s">
        <v>121</v>
      </c>
      <c r="AG1933">
        <v>5000000</v>
      </c>
      <c r="AH1933" t="s">
        <v>56</v>
      </c>
      <c r="AI1933" t="s">
        <v>55</v>
      </c>
      <c r="AJ1933">
        <v>1</v>
      </c>
      <c r="AK1933">
        <v>5769911</v>
      </c>
      <c r="AL1933" s="8" t="s">
        <v>7021</v>
      </c>
      <c r="AM1933" s="10">
        <f t="shared" si="270"/>
        <v>2019</v>
      </c>
      <c r="AN1933">
        <f t="shared" si="271"/>
        <v>1</v>
      </c>
      <c r="AO1933">
        <f t="shared" si="277"/>
        <v>0</v>
      </c>
      <c r="AP1933">
        <f t="shared" si="272"/>
        <v>1</v>
      </c>
      <c r="AQ1933">
        <f t="shared" si="273"/>
        <v>0</v>
      </c>
      <c r="AR1933">
        <f t="shared" si="274"/>
        <v>0</v>
      </c>
      <c r="AS1933">
        <f t="shared" si="275"/>
        <v>0</v>
      </c>
      <c r="AT1933">
        <f t="shared" si="276"/>
        <v>1</v>
      </c>
      <c r="AU1933">
        <f t="shared" si="276"/>
        <v>0</v>
      </c>
      <c r="AV1933" t="str">
        <f t="shared" si="278"/>
        <v>2020-05-12T17:51:02</v>
      </c>
    </row>
    <row r="1934" spans="1:48" x14ac:dyDescent="0.25">
      <c r="A1934" s="5">
        <v>2001</v>
      </c>
      <c r="B1934" s="5" t="s">
        <v>6959</v>
      </c>
      <c r="C1934" s="5" t="s">
        <v>6960</v>
      </c>
      <c r="D1934" s="6" t="s">
        <v>6961</v>
      </c>
      <c r="E1934">
        <v>40</v>
      </c>
      <c r="F1934" s="7">
        <v>0.17967387730000001</v>
      </c>
      <c r="G1934" s="7">
        <v>0</v>
      </c>
      <c r="H1934" t="s">
        <v>6962</v>
      </c>
      <c r="I1934">
        <v>0</v>
      </c>
      <c r="J1934">
        <v>0</v>
      </c>
      <c r="K1934">
        <v>4000000</v>
      </c>
      <c r="L1934" t="s">
        <v>119</v>
      </c>
      <c r="M1934" s="8" t="s">
        <v>53</v>
      </c>
      <c r="N1934" s="8">
        <v>0.73214285714285698</v>
      </c>
      <c r="O1934">
        <v>0.26785714285714202</v>
      </c>
      <c r="P1934" s="9">
        <v>-0.85159996212345801</v>
      </c>
      <c r="Q1934">
        <v>4000000</v>
      </c>
      <c r="R1934" s="8" t="s">
        <v>7022</v>
      </c>
      <c r="S1934" s="8" t="s">
        <v>329</v>
      </c>
      <c r="T1934">
        <v>667439000</v>
      </c>
      <c r="U1934">
        <v>549634</v>
      </c>
      <c r="V1934">
        <v>884529000</v>
      </c>
      <c r="W1934">
        <v>158750000</v>
      </c>
      <c r="X1934">
        <v>275127000</v>
      </c>
      <c r="Y1934">
        <v>275771000</v>
      </c>
      <c r="Z1934">
        <v>236949000</v>
      </c>
      <c r="AA1934">
        <v>2293247000</v>
      </c>
      <c r="AB1934">
        <v>339939000</v>
      </c>
      <c r="AC1934">
        <v>12</v>
      </c>
      <c r="AD1934">
        <v>1953308000</v>
      </c>
      <c r="AE1934">
        <v>1973</v>
      </c>
      <c r="AF1934" t="s">
        <v>54</v>
      </c>
      <c r="AG1934">
        <v>65000000</v>
      </c>
      <c r="AH1934" t="s">
        <v>56</v>
      </c>
      <c r="AI1934" t="s">
        <v>55</v>
      </c>
      <c r="AJ1934">
        <v>0.99910984089999999</v>
      </c>
      <c r="AK1934">
        <v>0</v>
      </c>
      <c r="AL1934" s="8"/>
      <c r="AM1934" s="10">
        <f t="shared" si="270"/>
        <v>2007</v>
      </c>
      <c r="AN1934">
        <f t="shared" si="271"/>
        <v>1</v>
      </c>
      <c r="AO1934">
        <f t="shared" si="277"/>
        <v>0</v>
      </c>
      <c r="AP1934">
        <f t="shared" si="272"/>
        <v>0</v>
      </c>
      <c r="AQ1934">
        <f t="shared" si="273"/>
        <v>1</v>
      </c>
      <c r="AR1934">
        <f t="shared" si="274"/>
        <v>0</v>
      </c>
      <c r="AS1934">
        <f t="shared" si="275"/>
        <v>0</v>
      </c>
      <c r="AT1934">
        <f t="shared" si="276"/>
        <v>1</v>
      </c>
      <c r="AU1934">
        <f t="shared" si="276"/>
        <v>0</v>
      </c>
      <c r="AV1934" t="str">
        <f t="shared" si="278"/>
        <v>2020-05-13T17:39:29</v>
      </c>
    </row>
    <row r="1935" spans="1:48" x14ac:dyDescent="0.25">
      <c r="A1935" s="5">
        <v>2002</v>
      </c>
      <c r="B1935" s="5" t="s">
        <v>6552</v>
      </c>
      <c r="C1935" s="5" t="s">
        <v>6553</v>
      </c>
      <c r="D1935" s="6" t="s">
        <v>6554</v>
      </c>
      <c r="E1935">
        <v>0</v>
      </c>
      <c r="F1935" s="7">
        <v>0.65115119990000003</v>
      </c>
      <c r="G1935" s="7">
        <v>0</v>
      </c>
      <c r="H1935" t="s">
        <v>6555</v>
      </c>
      <c r="I1935">
        <v>5</v>
      </c>
      <c r="J1935">
        <v>14993</v>
      </c>
      <c r="K1935">
        <v>25000</v>
      </c>
      <c r="L1935" t="s">
        <v>52</v>
      </c>
      <c r="M1935" s="8" t="s">
        <v>86</v>
      </c>
      <c r="N1935" s="8">
        <v>0.67857142857142805</v>
      </c>
      <c r="O1935">
        <v>0.32142857142857101</v>
      </c>
      <c r="P1935" s="9">
        <v>0</v>
      </c>
      <c r="Q1935">
        <v>5000</v>
      </c>
      <c r="R1935" s="8"/>
      <c r="S1935" s="8" t="s">
        <v>508</v>
      </c>
      <c r="T1935">
        <v>374645</v>
      </c>
      <c r="U1935">
        <v>138107</v>
      </c>
      <c r="V1935">
        <v>402740</v>
      </c>
      <c r="W1935">
        <v>13743</v>
      </c>
      <c r="X1935">
        <v>0</v>
      </c>
      <c r="Y1935">
        <v>56355</v>
      </c>
      <c r="Z1935">
        <v>305265</v>
      </c>
      <c r="AA1935">
        <v>495444</v>
      </c>
      <c r="AB1935">
        <v>492834</v>
      </c>
      <c r="AC1935">
        <v>12</v>
      </c>
      <c r="AD1935">
        <v>2610</v>
      </c>
      <c r="AE1935">
        <v>2000</v>
      </c>
      <c r="AF1935" t="s">
        <v>54</v>
      </c>
      <c r="AG1935">
        <v>100000</v>
      </c>
      <c r="AH1935" t="s">
        <v>55</v>
      </c>
      <c r="AI1935" t="s">
        <v>56</v>
      </c>
      <c r="AJ1935">
        <v>1</v>
      </c>
      <c r="AK1935">
        <v>77400</v>
      </c>
      <c r="AL1935" s="8" t="s">
        <v>7023</v>
      </c>
      <c r="AM1935" s="10">
        <f t="shared" si="270"/>
        <v>2019</v>
      </c>
      <c r="AN1935">
        <f t="shared" si="271"/>
        <v>1</v>
      </c>
      <c r="AO1935">
        <f t="shared" si="277"/>
        <v>0</v>
      </c>
      <c r="AP1935">
        <f t="shared" si="272"/>
        <v>0</v>
      </c>
      <c r="AQ1935">
        <f t="shared" si="273"/>
        <v>0</v>
      </c>
      <c r="AR1935">
        <f t="shared" si="274"/>
        <v>1</v>
      </c>
      <c r="AS1935">
        <f t="shared" si="275"/>
        <v>0</v>
      </c>
      <c r="AT1935">
        <f t="shared" si="276"/>
        <v>0</v>
      </c>
      <c r="AU1935">
        <f t="shared" si="276"/>
        <v>1</v>
      </c>
      <c r="AV1935" t="str">
        <f t="shared" si="278"/>
        <v>2020-05-12T17:55:32</v>
      </c>
    </row>
    <row r="1936" spans="1:48" x14ac:dyDescent="0.25">
      <c r="A1936" s="5">
        <v>2003</v>
      </c>
      <c r="B1936" s="5" t="s">
        <v>5109</v>
      </c>
      <c r="C1936" s="5" t="s">
        <v>5110</v>
      </c>
      <c r="D1936" s="6" t="s">
        <v>5111</v>
      </c>
      <c r="E1936">
        <v>2</v>
      </c>
      <c r="F1936" s="7">
        <v>0.6554571964</v>
      </c>
      <c r="G1936" s="7">
        <v>0</v>
      </c>
      <c r="H1936" t="s">
        <v>5112</v>
      </c>
      <c r="I1936">
        <v>0</v>
      </c>
      <c r="J1936">
        <v>6920</v>
      </c>
      <c r="K1936">
        <v>49500</v>
      </c>
      <c r="L1936" t="s">
        <v>52</v>
      </c>
      <c r="M1936" s="8" t="s">
        <v>63</v>
      </c>
      <c r="N1936" s="8">
        <v>0.96428571428571397</v>
      </c>
      <c r="O1936">
        <v>3.5714285714285698E-2</v>
      </c>
      <c r="P1936" s="9">
        <v>-0.86602540378443804</v>
      </c>
      <c r="Q1936">
        <v>49000</v>
      </c>
      <c r="R1936" s="8"/>
      <c r="S1936" s="8" t="s">
        <v>217</v>
      </c>
      <c r="T1936">
        <v>24738840</v>
      </c>
      <c r="U1936">
        <v>8438832</v>
      </c>
      <c r="V1936">
        <v>43727795</v>
      </c>
      <c r="W1936">
        <v>23258698</v>
      </c>
      <c r="X1936">
        <v>0</v>
      </c>
      <c r="Y1936">
        <v>5462413</v>
      </c>
      <c r="Z1936">
        <v>7669582</v>
      </c>
      <c r="AA1936">
        <v>52045113</v>
      </c>
      <c r="AB1936">
        <v>0</v>
      </c>
      <c r="AC1936">
        <v>12</v>
      </c>
      <c r="AD1936">
        <v>0</v>
      </c>
      <c r="AE1936">
        <v>1987</v>
      </c>
      <c r="AF1936" t="s">
        <v>54</v>
      </c>
      <c r="AG1936">
        <v>3750000</v>
      </c>
      <c r="AH1936" t="s">
        <v>56</v>
      </c>
      <c r="AI1936" t="s">
        <v>55</v>
      </c>
      <c r="AJ1936">
        <v>1</v>
      </c>
      <c r="AK1936">
        <v>1652257</v>
      </c>
      <c r="AL1936" s="8" t="s">
        <v>7024</v>
      </c>
      <c r="AM1936" s="10">
        <f t="shared" si="270"/>
        <v>2009</v>
      </c>
      <c r="AN1936">
        <f t="shared" si="271"/>
        <v>1</v>
      </c>
      <c r="AO1936">
        <f t="shared" si="277"/>
        <v>0</v>
      </c>
      <c r="AP1936">
        <f t="shared" si="272"/>
        <v>1</v>
      </c>
      <c r="AQ1936">
        <f t="shared" si="273"/>
        <v>0</v>
      </c>
      <c r="AR1936">
        <f t="shared" si="274"/>
        <v>0</v>
      </c>
      <c r="AS1936">
        <f t="shared" si="275"/>
        <v>0</v>
      </c>
      <c r="AT1936">
        <f t="shared" si="276"/>
        <v>1</v>
      </c>
      <c r="AU1936">
        <f t="shared" si="276"/>
        <v>0</v>
      </c>
      <c r="AV1936" t="str">
        <f t="shared" si="278"/>
        <v>2020-05-12T18:01:59</v>
      </c>
    </row>
    <row r="1937" spans="1:48" x14ac:dyDescent="0.25">
      <c r="A1937" s="5">
        <v>2004</v>
      </c>
      <c r="B1937" s="5" t="s">
        <v>7025</v>
      </c>
      <c r="C1937" s="5" t="s">
        <v>7026</v>
      </c>
      <c r="D1937" s="6" t="s">
        <v>7027</v>
      </c>
      <c r="E1937">
        <v>24</v>
      </c>
      <c r="F1937" s="7">
        <v>0.29135659089999999</v>
      </c>
      <c r="G1937" s="7">
        <v>0</v>
      </c>
      <c r="H1937" t="s">
        <v>7028</v>
      </c>
      <c r="I1937">
        <v>0</v>
      </c>
      <c r="J1937">
        <v>0</v>
      </c>
      <c r="K1937">
        <v>20000</v>
      </c>
      <c r="L1937" t="s">
        <v>62</v>
      </c>
      <c r="M1937" s="8" t="s">
        <v>63</v>
      </c>
      <c r="N1937" s="8">
        <v>1</v>
      </c>
      <c r="O1937">
        <v>0</v>
      </c>
      <c r="P1937" s="9">
        <v>0</v>
      </c>
      <c r="R1937" s="8"/>
      <c r="S1937" s="8"/>
      <c r="AJ1937">
        <v>1</v>
      </c>
      <c r="AL1937" s="8"/>
      <c r="AM1937" s="10">
        <f t="shared" si="270"/>
        <v>2019</v>
      </c>
      <c r="AN1937">
        <f t="shared" si="271"/>
        <v>0</v>
      </c>
      <c r="AO1937">
        <f t="shared" si="277"/>
        <v>0</v>
      </c>
      <c r="AP1937">
        <f t="shared" si="272"/>
        <v>1</v>
      </c>
      <c r="AQ1937">
        <f t="shared" si="273"/>
        <v>0</v>
      </c>
      <c r="AR1937">
        <f t="shared" si="274"/>
        <v>0</v>
      </c>
      <c r="AS1937">
        <f t="shared" si="275"/>
        <v>0</v>
      </c>
      <c r="AT1937">
        <f t="shared" si="276"/>
        <v>0</v>
      </c>
      <c r="AU1937">
        <f t="shared" si="276"/>
        <v>0</v>
      </c>
      <c r="AV1937">
        <f t="shared" si="278"/>
        <v>0</v>
      </c>
    </row>
    <row r="1938" spans="1:48" x14ac:dyDescent="0.25">
      <c r="A1938" s="5">
        <v>2005</v>
      </c>
      <c r="B1938" s="5" t="s">
        <v>7029</v>
      </c>
      <c r="C1938" s="5" t="s">
        <v>7030</v>
      </c>
      <c r="D1938" s="6" t="s">
        <v>7031</v>
      </c>
      <c r="E1938">
        <v>99</v>
      </c>
      <c r="F1938" s="7">
        <v>0</v>
      </c>
      <c r="G1938" s="7"/>
      <c r="H1938" t="s">
        <v>7032</v>
      </c>
      <c r="I1938">
        <v>0</v>
      </c>
      <c r="J1938">
        <v>0</v>
      </c>
      <c r="K1938">
        <v>49000</v>
      </c>
      <c r="L1938" t="s">
        <v>52</v>
      </c>
      <c r="M1938" s="8" t="s">
        <v>53</v>
      </c>
      <c r="N1938" s="8">
        <v>0.69642857142857095</v>
      </c>
      <c r="O1938">
        <v>0.30357142857142799</v>
      </c>
      <c r="P1938" s="9">
        <v>0</v>
      </c>
      <c r="Q1938">
        <v>40000</v>
      </c>
      <c r="R1938" s="8"/>
      <c r="S1938" s="8"/>
      <c r="AA1938">
        <v>0</v>
      </c>
      <c r="AB1938">
        <v>0</v>
      </c>
      <c r="AC1938">
        <v>1</v>
      </c>
      <c r="AD1938">
        <v>0</v>
      </c>
      <c r="AE1938">
        <v>2002</v>
      </c>
      <c r="AF1938" t="s">
        <v>54</v>
      </c>
      <c r="AG1938">
        <v>800000</v>
      </c>
      <c r="AH1938" t="s">
        <v>55</v>
      </c>
      <c r="AI1938" t="s">
        <v>55</v>
      </c>
      <c r="AJ1938">
        <v>0</v>
      </c>
      <c r="AK1938">
        <v>4475148</v>
      </c>
      <c r="AL1938" s="8" t="s">
        <v>7033</v>
      </c>
      <c r="AM1938" s="10">
        <f t="shared" si="270"/>
        <v>2006</v>
      </c>
      <c r="AN1938">
        <f t="shared" si="271"/>
        <v>1</v>
      </c>
      <c r="AO1938">
        <f t="shared" si="277"/>
        <v>0</v>
      </c>
      <c r="AP1938">
        <f t="shared" si="272"/>
        <v>0</v>
      </c>
      <c r="AQ1938">
        <f t="shared" si="273"/>
        <v>1</v>
      </c>
      <c r="AR1938">
        <f t="shared" si="274"/>
        <v>0</v>
      </c>
      <c r="AS1938">
        <f t="shared" si="275"/>
        <v>0</v>
      </c>
      <c r="AT1938">
        <f t="shared" si="276"/>
        <v>0</v>
      </c>
      <c r="AU1938">
        <f t="shared" si="276"/>
        <v>0</v>
      </c>
      <c r="AV1938" t="str">
        <f t="shared" si="278"/>
        <v>2020-05-12T18:03:12</v>
      </c>
    </row>
    <row r="1939" spans="1:48" x14ac:dyDescent="0.25">
      <c r="A1939" s="5">
        <v>2006</v>
      </c>
      <c r="B1939" s="5" t="s">
        <v>7034</v>
      </c>
      <c r="C1939" s="5" t="s">
        <v>7035</v>
      </c>
      <c r="D1939" s="6" t="s">
        <v>7036</v>
      </c>
      <c r="E1939">
        <v>12</v>
      </c>
      <c r="F1939" s="7">
        <v>0.55118106700000002</v>
      </c>
      <c r="G1939" s="7">
        <v>0</v>
      </c>
      <c r="H1939" t="s">
        <v>7037</v>
      </c>
      <c r="I1939">
        <v>78</v>
      </c>
      <c r="J1939">
        <v>26922.99</v>
      </c>
      <c r="K1939">
        <v>100000</v>
      </c>
      <c r="L1939" t="s">
        <v>52</v>
      </c>
      <c r="M1939" s="8" t="s">
        <v>53</v>
      </c>
      <c r="N1939" s="8">
        <v>0.85714285714285698</v>
      </c>
      <c r="O1939">
        <v>0.14285714285714199</v>
      </c>
      <c r="P1939" s="9">
        <v>0</v>
      </c>
      <c r="Q1939">
        <v>50000</v>
      </c>
      <c r="R1939" s="8"/>
      <c r="S1939" s="8" t="s">
        <v>329</v>
      </c>
      <c r="T1939">
        <v>13594293</v>
      </c>
      <c r="U1939">
        <v>6391243</v>
      </c>
      <c r="V1939">
        <v>14527651</v>
      </c>
      <c r="W1939">
        <v>8105062</v>
      </c>
      <c r="X1939">
        <v>0</v>
      </c>
      <c r="Y1939">
        <v>3949933</v>
      </c>
      <c r="Z1939">
        <v>7512889</v>
      </c>
      <c r="AA1939">
        <v>0</v>
      </c>
      <c r="AB1939">
        <v>0</v>
      </c>
      <c r="AC1939">
        <v>1</v>
      </c>
      <c r="AD1939">
        <v>0</v>
      </c>
      <c r="AE1939">
        <v>2000</v>
      </c>
      <c r="AF1939" t="s">
        <v>54</v>
      </c>
      <c r="AG1939">
        <v>700000</v>
      </c>
      <c r="AH1939" t="s">
        <v>55</v>
      </c>
      <c r="AI1939" t="s">
        <v>55</v>
      </c>
      <c r="AJ1939">
        <v>1</v>
      </c>
      <c r="AK1939">
        <v>4395151</v>
      </c>
      <c r="AL1939" s="8" t="s">
        <v>7038</v>
      </c>
      <c r="AM1939" s="10">
        <f t="shared" si="270"/>
        <v>2020</v>
      </c>
      <c r="AN1939">
        <f t="shared" si="271"/>
        <v>1</v>
      </c>
      <c r="AO1939">
        <f t="shared" si="277"/>
        <v>0</v>
      </c>
      <c r="AP1939">
        <f t="shared" si="272"/>
        <v>0</v>
      </c>
      <c r="AQ1939">
        <f t="shared" si="273"/>
        <v>1</v>
      </c>
      <c r="AR1939">
        <f t="shared" si="274"/>
        <v>0</v>
      </c>
      <c r="AS1939">
        <f t="shared" si="275"/>
        <v>0</v>
      </c>
      <c r="AT1939">
        <f t="shared" si="276"/>
        <v>0</v>
      </c>
      <c r="AU1939">
        <f t="shared" si="276"/>
        <v>0</v>
      </c>
      <c r="AV1939" t="str">
        <f t="shared" si="278"/>
        <v>2020-05-12T18:06:42</v>
      </c>
    </row>
    <row r="1940" spans="1:48" x14ac:dyDescent="0.25">
      <c r="A1940" s="5">
        <v>2007</v>
      </c>
      <c r="B1940" s="5" t="s">
        <v>7039</v>
      </c>
      <c r="C1940" s="5" t="s">
        <v>7040</v>
      </c>
      <c r="D1940" s="6" t="s">
        <v>7041</v>
      </c>
      <c r="E1940">
        <v>0</v>
      </c>
      <c r="F1940" s="7">
        <v>0.40428690299999998</v>
      </c>
      <c r="G1940" s="7">
        <v>0</v>
      </c>
      <c r="H1940" t="s">
        <v>7042</v>
      </c>
      <c r="I1940">
        <v>0</v>
      </c>
      <c r="J1940">
        <v>0</v>
      </c>
      <c r="K1940">
        <v>60000</v>
      </c>
      <c r="L1940" t="s">
        <v>52</v>
      </c>
      <c r="M1940" s="8" t="s">
        <v>63</v>
      </c>
      <c r="N1940" s="8">
        <v>0.91071428571428503</v>
      </c>
      <c r="O1940">
        <v>8.9285714285714204E-2</v>
      </c>
      <c r="P1940" s="9">
        <v>0</v>
      </c>
      <c r="Q1940">
        <v>60000</v>
      </c>
      <c r="R1940" s="8"/>
      <c r="S1940" s="8" t="s">
        <v>329</v>
      </c>
      <c r="T1940">
        <v>15361721</v>
      </c>
      <c r="U1940">
        <v>4218391</v>
      </c>
      <c r="V1940">
        <v>15912394</v>
      </c>
      <c r="W1940">
        <v>8309860</v>
      </c>
      <c r="X1940">
        <v>678304</v>
      </c>
      <c r="Y1940">
        <v>5937770</v>
      </c>
      <c r="Z1940">
        <v>2899172</v>
      </c>
      <c r="AA1940">
        <v>28817532</v>
      </c>
      <c r="AB1940">
        <v>3328812</v>
      </c>
      <c r="AC1940">
        <v>12</v>
      </c>
      <c r="AD1940">
        <v>25488720</v>
      </c>
      <c r="AE1940">
        <v>2002</v>
      </c>
      <c r="AF1940" t="s">
        <v>54</v>
      </c>
      <c r="AG1940">
        <v>1000000</v>
      </c>
      <c r="AH1940" t="s">
        <v>55</v>
      </c>
      <c r="AI1940" t="s">
        <v>55</v>
      </c>
      <c r="AJ1940">
        <v>1</v>
      </c>
      <c r="AK1940">
        <v>190000</v>
      </c>
      <c r="AL1940" s="8" t="s">
        <v>7043</v>
      </c>
      <c r="AM1940" s="10">
        <f t="shared" si="270"/>
        <v>2017</v>
      </c>
      <c r="AN1940">
        <f t="shared" si="271"/>
        <v>1</v>
      </c>
      <c r="AO1940">
        <f t="shared" si="277"/>
        <v>0</v>
      </c>
      <c r="AP1940">
        <f t="shared" si="272"/>
        <v>1</v>
      </c>
      <c r="AQ1940">
        <f t="shared" si="273"/>
        <v>0</v>
      </c>
      <c r="AR1940">
        <f t="shared" si="274"/>
        <v>0</v>
      </c>
      <c r="AS1940">
        <f t="shared" si="275"/>
        <v>0</v>
      </c>
      <c r="AT1940">
        <f t="shared" si="276"/>
        <v>0</v>
      </c>
      <c r="AU1940">
        <f t="shared" si="276"/>
        <v>0</v>
      </c>
      <c r="AV1940" t="str">
        <f t="shared" si="278"/>
        <v>2020-05-12T18:07:33</v>
      </c>
    </row>
    <row r="1941" spans="1:48" x14ac:dyDescent="0.25">
      <c r="A1941" s="5">
        <v>2008</v>
      </c>
      <c r="B1941" s="5" t="s">
        <v>4850</v>
      </c>
      <c r="C1941" s="5" t="s">
        <v>4851</v>
      </c>
      <c r="D1941" s="6" t="s">
        <v>4852</v>
      </c>
      <c r="E1941">
        <v>150</v>
      </c>
      <c r="F1941" s="7">
        <v>0.33643793430000002</v>
      </c>
      <c r="G1941" s="7">
        <v>0</v>
      </c>
      <c r="H1941" t="s">
        <v>4853</v>
      </c>
      <c r="I1941">
        <v>0</v>
      </c>
      <c r="J1941">
        <v>0</v>
      </c>
      <c r="K1941">
        <v>20000</v>
      </c>
      <c r="L1941" t="s">
        <v>52</v>
      </c>
      <c r="M1941" s="8" t="s">
        <v>53</v>
      </c>
      <c r="N1941" s="8">
        <v>0.71428571428571397</v>
      </c>
      <c r="O1941">
        <v>0.28571428571428498</v>
      </c>
      <c r="P1941" s="9">
        <v>0.44163436494392999</v>
      </c>
      <c r="Q1941">
        <v>10000</v>
      </c>
      <c r="R1941" s="8"/>
      <c r="S1941" s="8" t="s">
        <v>217</v>
      </c>
      <c r="T1941">
        <v>14045797</v>
      </c>
      <c r="U1941">
        <v>1437718</v>
      </c>
      <c r="V1941">
        <v>14302029</v>
      </c>
      <c r="W1941">
        <v>11968706</v>
      </c>
      <c r="X1941">
        <v>415935</v>
      </c>
      <c r="Y1941">
        <v>6480172</v>
      </c>
      <c r="Z1941">
        <v>7563266</v>
      </c>
      <c r="AA1941">
        <v>9498373</v>
      </c>
      <c r="AB1941">
        <v>4706073</v>
      </c>
      <c r="AC1941">
        <v>12</v>
      </c>
      <c r="AD1941">
        <v>4792300</v>
      </c>
      <c r="AE1941">
        <v>2007</v>
      </c>
      <c r="AF1941" t="s">
        <v>121</v>
      </c>
      <c r="AG1941">
        <v>500000</v>
      </c>
      <c r="AH1941" t="s">
        <v>55</v>
      </c>
      <c r="AI1941" t="s">
        <v>56</v>
      </c>
      <c r="AJ1941">
        <v>0.88747873619999995</v>
      </c>
      <c r="AK1941">
        <v>190225</v>
      </c>
      <c r="AL1941" s="8" t="s">
        <v>7044</v>
      </c>
      <c r="AM1941" s="10">
        <f t="shared" si="270"/>
        <v>2010</v>
      </c>
      <c r="AN1941">
        <f t="shared" si="271"/>
        <v>1</v>
      </c>
      <c r="AO1941">
        <f t="shared" si="277"/>
        <v>0</v>
      </c>
      <c r="AP1941">
        <f t="shared" si="272"/>
        <v>0</v>
      </c>
      <c r="AQ1941">
        <f t="shared" si="273"/>
        <v>1</v>
      </c>
      <c r="AR1941">
        <f t="shared" si="274"/>
        <v>0</v>
      </c>
      <c r="AS1941">
        <f t="shared" si="275"/>
        <v>0</v>
      </c>
      <c r="AT1941">
        <f t="shared" si="276"/>
        <v>0</v>
      </c>
      <c r="AU1941">
        <f t="shared" si="276"/>
        <v>1</v>
      </c>
      <c r="AV1941" t="str">
        <f t="shared" si="278"/>
        <v>2020-05-12T18:11:07</v>
      </c>
    </row>
    <row r="1942" spans="1:48" x14ac:dyDescent="0.25">
      <c r="A1942" s="5">
        <v>2009</v>
      </c>
      <c r="B1942" s="5" t="s">
        <v>6360</v>
      </c>
      <c r="C1942" s="5" t="s">
        <v>6361</v>
      </c>
      <c r="D1942" s="6" t="s">
        <v>6362</v>
      </c>
      <c r="E1942">
        <v>45</v>
      </c>
      <c r="F1942" s="7">
        <v>0.37709058150000002</v>
      </c>
      <c r="G1942" s="7">
        <v>0</v>
      </c>
      <c r="H1942" t="s">
        <v>6363</v>
      </c>
      <c r="I1942">
        <v>50</v>
      </c>
      <c r="J1942">
        <v>790121.45</v>
      </c>
      <c r="K1942">
        <v>1800000</v>
      </c>
      <c r="L1942" t="s">
        <v>119</v>
      </c>
      <c r="M1942" s="8" t="s">
        <v>53</v>
      </c>
      <c r="N1942" s="8">
        <v>0.75</v>
      </c>
      <c r="O1942">
        <v>0.25</v>
      </c>
      <c r="P1942" s="9">
        <v>0</v>
      </c>
      <c r="Q1942">
        <v>600000</v>
      </c>
      <c r="R1942" s="8" t="s">
        <v>7045</v>
      </c>
      <c r="S1942" s="8" t="s">
        <v>329</v>
      </c>
      <c r="T1942">
        <v>17100460</v>
      </c>
      <c r="U1942">
        <v>10803355</v>
      </c>
      <c r="V1942">
        <v>39900835</v>
      </c>
      <c r="W1942">
        <v>0</v>
      </c>
      <c r="X1942">
        <v>0</v>
      </c>
      <c r="Y1942">
        <v>6605103</v>
      </c>
      <c r="Z1942">
        <v>7572634</v>
      </c>
      <c r="AA1942">
        <v>52924766</v>
      </c>
      <c r="AB1942">
        <v>16381706</v>
      </c>
      <c r="AC1942">
        <v>12</v>
      </c>
      <c r="AD1942">
        <v>36543060</v>
      </c>
      <c r="AE1942">
        <v>2011</v>
      </c>
      <c r="AF1942" t="s">
        <v>68</v>
      </c>
      <c r="AG1942">
        <v>14380475</v>
      </c>
      <c r="AH1942" t="s">
        <v>55</v>
      </c>
      <c r="AI1942" t="s">
        <v>55</v>
      </c>
      <c r="AJ1942">
        <v>1</v>
      </c>
      <c r="AK1942">
        <v>12323520</v>
      </c>
      <c r="AL1942" s="8"/>
      <c r="AM1942" s="10">
        <f t="shared" si="270"/>
        <v>2012</v>
      </c>
      <c r="AN1942">
        <f t="shared" si="271"/>
        <v>1</v>
      </c>
      <c r="AO1942">
        <f t="shared" si="277"/>
        <v>0</v>
      </c>
      <c r="AP1942">
        <f t="shared" si="272"/>
        <v>0</v>
      </c>
      <c r="AQ1942">
        <f t="shared" si="273"/>
        <v>1</v>
      </c>
      <c r="AR1942">
        <f t="shared" si="274"/>
        <v>0</v>
      </c>
      <c r="AS1942">
        <f t="shared" si="275"/>
        <v>0</v>
      </c>
      <c r="AT1942">
        <f t="shared" si="276"/>
        <v>0</v>
      </c>
      <c r="AU1942">
        <f t="shared" si="276"/>
        <v>0</v>
      </c>
      <c r="AV1942" t="str">
        <f t="shared" si="278"/>
        <v>2020-05-13T17:40:13</v>
      </c>
    </row>
    <row r="1943" spans="1:48" x14ac:dyDescent="0.25">
      <c r="A1943" s="5">
        <v>2010</v>
      </c>
      <c r="B1943" s="5" t="s">
        <v>1017</v>
      </c>
      <c r="C1943" s="5" t="s">
        <v>1018</v>
      </c>
      <c r="D1943" s="6" t="s">
        <v>1019</v>
      </c>
      <c r="E1943">
        <v>3</v>
      </c>
      <c r="F1943" s="7">
        <v>0.40256942179999999</v>
      </c>
      <c r="G1943" s="7">
        <v>0</v>
      </c>
      <c r="H1943" t="s">
        <v>1020</v>
      </c>
      <c r="I1943">
        <v>0</v>
      </c>
      <c r="J1943">
        <v>0</v>
      </c>
      <c r="K1943">
        <v>40000</v>
      </c>
      <c r="L1943" t="s">
        <v>52</v>
      </c>
      <c r="M1943" s="8" t="s">
        <v>53</v>
      </c>
      <c r="N1943" s="8">
        <v>0.75</v>
      </c>
      <c r="O1943">
        <v>0.25</v>
      </c>
      <c r="P1943" s="9">
        <v>0</v>
      </c>
      <c r="Q1943">
        <v>40000</v>
      </c>
      <c r="R1943" s="8"/>
      <c r="S1943" s="8"/>
      <c r="AA1943">
        <v>8486361</v>
      </c>
      <c r="AB1943">
        <v>0</v>
      </c>
      <c r="AC1943">
        <v>12</v>
      </c>
      <c r="AD1943">
        <v>0</v>
      </c>
      <c r="AE1943">
        <v>1999</v>
      </c>
      <c r="AF1943" t="s">
        <v>54</v>
      </c>
      <c r="AG1943">
        <v>55000</v>
      </c>
      <c r="AH1943" t="s">
        <v>55</v>
      </c>
      <c r="AI1943" t="s">
        <v>56</v>
      </c>
      <c r="AJ1943">
        <v>1</v>
      </c>
      <c r="AK1943">
        <v>43200</v>
      </c>
      <c r="AL1943" s="8" t="s">
        <v>7046</v>
      </c>
      <c r="AM1943" s="10">
        <f t="shared" si="270"/>
        <v>2006</v>
      </c>
      <c r="AN1943">
        <f t="shared" si="271"/>
        <v>1</v>
      </c>
      <c r="AO1943">
        <f t="shared" si="277"/>
        <v>0</v>
      </c>
      <c r="AP1943">
        <f t="shared" si="272"/>
        <v>0</v>
      </c>
      <c r="AQ1943">
        <f t="shared" si="273"/>
        <v>1</v>
      </c>
      <c r="AR1943">
        <f t="shared" si="274"/>
        <v>0</v>
      </c>
      <c r="AS1943">
        <f t="shared" si="275"/>
        <v>0</v>
      </c>
      <c r="AT1943">
        <f t="shared" si="276"/>
        <v>0</v>
      </c>
      <c r="AU1943">
        <f t="shared" si="276"/>
        <v>1</v>
      </c>
      <c r="AV1943" t="str">
        <f t="shared" si="278"/>
        <v>2020-05-12T21:14:46</v>
      </c>
    </row>
    <row r="1944" spans="1:48" x14ac:dyDescent="0.25">
      <c r="A1944" s="5">
        <v>2011</v>
      </c>
      <c r="B1944" s="5" t="s">
        <v>4087</v>
      </c>
      <c r="C1944" s="5" t="s">
        <v>4088</v>
      </c>
      <c r="D1944" s="6" t="s">
        <v>4089</v>
      </c>
      <c r="E1944">
        <v>56</v>
      </c>
      <c r="F1944" s="7">
        <v>0</v>
      </c>
      <c r="G1944" s="7"/>
      <c r="H1944" t="s">
        <v>4090</v>
      </c>
      <c r="I1944">
        <v>0</v>
      </c>
      <c r="J1944">
        <v>0</v>
      </c>
      <c r="K1944">
        <v>70000</v>
      </c>
      <c r="L1944" t="s">
        <v>52</v>
      </c>
      <c r="M1944" s="8" t="s">
        <v>53</v>
      </c>
      <c r="N1944" s="8">
        <v>0.69642857142857095</v>
      </c>
      <c r="O1944">
        <v>0.30357142857142799</v>
      </c>
      <c r="P1944" s="9">
        <v>0.37699075886558298</v>
      </c>
      <c r="Q1944">
        <v>35000</v>
      </c>
      <c r="R1944" s="8"/>
      <c r="S1944" s="8" t="s">
        <v>329</v>
      </c>
      <c r="T1944">
        <v>4057467</v>
      </c>
      <c r="U1944">
        <v>821032</v>
      </c>
      <c r="V1944">
        <v>4107035</v>
      </c>
      <c r="W1944">
        <v>1062085</v>
      </c>
      <c r="X1944">
        <v>57746</v>
      </c>
      <c r="Y1944">
        <v>0</v>
      </c>
      <c r="Z1944">
        <v>1777532</v>
      </c>
      <c r="AA1944">
        <v>2484985</v>
      </c>
      <c r="AB1944">
        <v>0</v>
      </c>
      <c r="AC1944">
        <v>12</v>
      </c>
      <c r="AD1944">
        <v>0</v>
      </c>
      <c r="AE1944">
        <v>2011</v>
      </c>
      <c r="AF1944" t="s">
        <v>68</v>
      </c>
      <c r="AG1944">
        <v>70000</v>
      </c>
      <c r="AH1944" t="s">
        <v>55</v>
      </c>
      <c r="AI1944" t="s">
        <v>56</v>
      </c>
      <c r="AJ1944">
        <v>0</v>
      </c>
      <c r="AK1944">
        <v>30400</v>
      </c>
      <c r="AL1944" s="8" t="s">
        <v>7047</v>
      </c>
      <c r="AM1944" s="10">
        <f t="shared" si="270"/>
        <v>2015</v>
      </c>
      <c r="AN1944">
        <f t="shared" si="271"/>
        <v>1</v>
      </c>
      <c r="AO1944">
        <f t="shared" si="277"/>
        <v>0</v>
      </c>
      <c r="AP1944">
        <f t="shared" si="272"/>
        <v>0</v>
      </c>
      <c r="AQ1944">
        <f t="shared" si="273"/>
        <v>1</v>
      </c>
      <c r="AR1944">
        <f t="shared" si="274"/>
        <v>0</v>
      </c>
      <c r="AS1944">
        <f t="shared" si="275"/>
        <v>0</v>
      </c>
      <c r="AT1944">
        <f t="shared" si="276"/>
        <v>0</v>
      </c>
      <c r="AU1944">
        <f t="shared" si="276"/>
        <v>1</v>
      </c>
      <c r="AV1944" t="str">
        <f t="shared" si="278"/>
        <v>2020-05-12T21:15:47</v>
      </c>
    </row>
    <row r="1945" spans="1:48" x14ac:dyDescent="0.25">
      <c r="A1945" s="5">
        <v>2012</v>
      </c>
      <c r="B1945" s="5" t="s">
        <v>6883</v>
      </c>
      <c r="C1945" s="5" t="s">
        <v>6884</v>
      </c>
      <c r="D1945" s="6" t="s">
        <v>6885</v>
      </c>
      <c r="E1945">
        <v>4</v>
      </c>
      <c r="F1945" s="7">
        <v>0.54367479549999997</v>
      </c>
      <c r="G1945" s="7">
        <v>0</v>
      </c>
      <c r="H1945" t="s">
        <v>6886</v>
      </c>
      <c r="I1945">
        <v>39</v>
      </c>
      <c r="J1945">
        <v>706540</v>
      </c>
      <c r="K1945">
        <v>15000</v>
      </c>
      <c r="L1945" t="s">
        <v>52</v>
      </c>
      <c r="M1945" s="8" t="s">
        <v>53</v>
      </c>
      <c r="N1945" s="8">
        <v>0.75</v>
      </c>
      <c r="O1945">
        <v>0.249999999999999</v>
      </c>
      <c r="P1945" s="9">
        <v>0</v>
      </c>
      <c r="Q1945">
        <v>10000</v>
      </c>
      <c r="R1945" s="8"/>
      <c r="S1945" s="8" t="s">
        <v>329</v>
      </c>
      <c r="T1945">
        <v>693740</v>
      </c>
      <c r="U1945">
        <v>78110</v>
      </c>
      <c r="V1945">
        <v>1170184</v>
      </c>
      <c r="W1945">
        <v>832073</v>
      </c>
      <c r="X1945">
        <v>0</v>
      </c>
      <c r="Y1945">
        <v>187800</v>
      </c>
      <c r="Z1945">
        <v>490241</v>
      </c>
      <c r="AA1945">
        <v>3652617</v>
      </c>
      <c r="AB1945">
        <v>1712437</v>
      </c>
      <c r="AC1945">
        <v>12</v>
      </c>
      <c r="AD1945">
        <v>1940180</v>
      </c>
      <c r="AE1945">
        <v>2018</v>
      </c>
      <c r="AF1945" t="s">
        <v>126</v>
      </c>
      <c r="AG1945">
        <v>95400</v>
      </c>
      <c r="AH1945" t="s">
        <v>55</v>
      </c>
      <c r="AI1945" t="s">
        <v>56</v>
      </c>
      <c r="AJ1945">
        <v>1</v>
      </c>
      <c r="AK1945">
        <v>8100</v>
      </c>
      <c r="AL1945" s="8" t="s">
        <v>7048</v>
      </c>
      <c r="AM1945" s="10">
        <f t="shared" si="270"/>
        <v>2019</v>
      </c>
      <c r="AN1945">
        <f t="shared" si="271"/>
        <v>1</v>
      </c>
      <c r="AO1945">
        <f t="shared" si="277"/>
        <v>0</v>
      </c>
      <c r="AP1945">
        <f t="shared" si="272"/>
        <v>0</v>
      </c>
      <c r="AQ1945">
        <f t="shared" si="273"/>
        <v>1</v>
      </c>
      <c r="AR1945">
        <f t="shared" si="274"/>
        <v>0</v>
      </c>
      <c r="AS1945">
        <f t="shared" si="275"/>
        <v>0</v>
      </c>
      <c r="AT1945">
        <f t="shared" si="276"/>
        <v>0</v>
      </c>
      <c r="AU1945">
        <f t="shared" si="276"/>
        <v>1</v>
      </c>
      <c r="AV1945" t="str">
        <f t="shared" si="278"/>
        <v>2020-05-12T21:17:40</v>
      </c>
    </row>
    <row r="1946" spans="1:48" x14ac:dyDescent="0.25">
      <c r="A1946" s="5">
        <v>2013</v>
      </c>
      <c r="B1946" s="5" t="s">
        <v>7049</v>
      </c>
      <c r="C1946" s="5" t="s">
        <v>7050</v>
      </c>
      <c r="D1946" s="6" t="s">
        <v>7051</v>
      </c>
      <c r="E1946">
        <v>27</v>
      </c>
      <c r="F1946" s="7">
        <v>0.44284112730000003</v>
      </c>
      <c r="G1946" s="7">
        <v>0</v>
      </c>
      <c r="H1946" t="s">
        <v>7052</v>
      </c>
      <c r="I1946">
        <v>0</v>
      </c>
      <c r="J1946">
        <v>0</v>
      </c>
      <c r="K1946">
        <v>49980</v>
      </c>
      <c r="L1946" t="s">
        <v>52</v>
      </c>
      <c r="M1946" s="8" t="s">
        <v>53</v>
      </c>
      <c r="N1946" s="8">
        <v>0.69642857142857095</v>
      </c>
      <c r="O1946">
        <v>0.30357142857142799</v>
      </c>
      <c r="P1946" s="9">
        <v>-0.13394021903683601</v>
      </c>
      <c r="Q1946">
        <v>30000</v>
      </c>
      <c r="R1946" s="8"/>
      <c r="S1946" s="8"/>
      <c r="AA1946">
        <v>8578981</v>
      </c>
      <c r="AB1946">
        <v>0</v>
      </c>
      <c r="AC1946">
        <v>12</v>
      </c>
      <c r="AD1946">
        <v>0</v>
      </c>
      <c r="AE1946">
        <v>2006</v>
      </c>
      <c r="AF1946" t="s">
        <v>121</v>
      </c>
      <c r="AG1946">
        <v>250000</v>
      </c>
      <c r="AH1946" t="s">
        <v>55</v>
      </c>
      <c r="AI1946" t="s">
        <v>56</v>
      </c>
      <c r="AJ1946">
        <v>0.80094776219999997</v>
      </c>
      <c r="AK1946">
        <v>192400</v>
      </c>
      <c r="AL1946" s="8" t="s">
        <v>7053</v>
      </c>
      <c r="AM1946" s="10">
        <f t="shared" si="270"/>
        <v>2012</v>
      </c>
      <c r="AN1946">
        <f t="shared" si="271"/>
        <v>1</v>
      </c>
      <c r="AO1946">
        <f t="shared" si="277"/>
        <v>0</v>
      </c>
      <c r="AP1946">
        <f t="shared" si="272"/>
        <v>0</v>
      </c>
      <c r="AQ1946">
        <f t="shared" si="273"/>
        <v>1</v>
      </c>
      <c r="AR1946">
        <f t="shared" si="274"/>
        <v>0</v>
      </c>
      <c r="AS1946">
        <f t="shared" si="275"/>
        <v>0</v>
      </c>
      <c r="AT1946">
        <f t="shared" si="276"/>
        <v>0</v>
      </c>
      <c r="AU1946">
        <f t="shared" si="276"/>
        <v>1</v>
      </c>
      <c r="AV1946" t="str">
        <f t="shared" si="278"/>
        <v>2020-05-12T21:19:18</v>
      </c>
    </row>
    <row r="1947" spans="1:48" x14ac:dyDescent="0.25">
      <c r="A1947" s="5">
        <v>2014</v>
      </c>
      <c r="B1947" s="5" t="s">
        <v>7054</v>
      </c>
      <c r="C1947" s="5" t="s">
        <v>7055</v>
      </c>
      <c r="D1947" s="6" t="s">
        <v>7056</v>
      </c>
      <c r="E1947">
        <v>90</v>
      </c>
      <c r="F1947" s="7">
        <v>0</v>
      </c>
      <c r="G1947" s="7"/>
      <c r="H1947" t="s">
        <v>7057</v>
      </c>
      <c r="I1947">
        <v>0</v>
      </c>
      <c r="J1947">
        <v>0</v>
      </c>
      <c r="K1947">
        <v>100000</v>
      </c>
      <c r="L1947" t="s">
        <v>52</v>
      </c>
      <c r="M1947" s="8" t="s">
        <v>53</v>
      </c>
      <c r="N1947" s="8">
        <v>0.83928571428571397</v>
      </c>
      <c r="O1947">
        <v>0.160714285714285</v>
      </c>
      <c r="P1947" s="9">
        <v>0</v>
      </c>
      <c r="Q1947">
        <v>80000</v>
      </c>
      <c r="R1947" s="8"/>
      <c r="S1947" s="8" t="s">
        <v>329</v>
      </c>
      <c r="T1947">
        <v>3086915</v>
      </c>
      <c r="U1947">
        <v>432712</v>
      </c>
      <c r="V1947">
        <v>5257088</v>
      </c>
      <c r="W1947">
        <v>4802755</v>
      </c>
      <c r="X1947">
        <v>9842</v>
      </c>
      <c r="Y1947">
        <v>2313621</v>
      </c>
      <c r="Z1947">
        <v>575072</v>
      </c>
      <c r="AA1947">
        <v>5641135</v>
      </c>
      <c r="AB1947">
        <v>2666105</v>
      </c>
      <c r="AC1947">
        <v>12</v>
      </c>
      <c r="AD1947">
        <v>2975030</v>
      </c>
      <c r="AE1947">
        <v>1989</v>
      </c>
      <c r="AF1947" t="s">
        <v>54</v>
      </c>
      <c r="AG1947">
        <v>990000</v>
      </c>
      <c r="AH1947" t="s">
        <v>55</v>
      </c>
      <c r="AI1947" t="s">
        <v>55</v>
      </c>
      <c r="AJ1947">
        <v>0</v>
      </c>
      <c r="AK1947">
        <v>658600</v>
      </c>
      <c r="AL1947" s="8" t="s">
        <v>7058</v>
      </c>
      <c r="AM1947" s="10">
        <f t="shared" si="270"/>
        <v>2006</v>
      </c>
      <c r="AN1947">
        <f t="shared" si="271"/>
        <v>1</v>
      </c>
      <c r="AO1947">
        <f t="shared" si="277"/>
        <v>0</v>
      </c>
      <c r="AP1947">
        <f t="shared" si="272"/>
        <v>0</v>
      </c>
      <c r="AQ1947">
        <f t="shared" si="273"/>
        <v>1</v>
      </c>
      <c r="AR1947">
        <f t="shared" si="274"/>
        <v>0</v>
      </c>
      <c r="AS1947">
        <f t="shared" si="275"/>
        <v>0</v>
      </c>
      <c r="AT1947">
        <f t="shared" si="276"/>
        <v>0</v>
      </c>
      <c r="AU1947">
        <f t="shared" si="276"/>
        <v>0</v>
      </c>
      <c r="AV1947" t="str">
        <f t="shared" si="278"/>
        <v>2020-05-12T21:20:20</v>
      </c>
    </row>
    <row r="1948" spans="1:48" x14ac:dyDescent="0.25">
      <c r="A1948" s="5">
        <v>2015</v>
      </c>
      <c r="B1948" s="5" t="s">
        <v>7059</v>
      </c>
      <c r="C1948" s="5" t="s">
        <v>7060</v>
      </c>
      <c r="D1948" s="6" t="s">
        <v>7061</v>
      </c>
      <c r="E1948">
        <v>8</v>
      </c>
      <c r="F1948" s="7">
        <v>0.43524080399999998</v>
      </c>
      <c r="G1948" s="7">
        <v>0</v>
      </c>
      <c r="H1948" t="s">
        <v>7062</v>
      </c>
      <c r="I1948">
        <v>0</v>
      </c>
      <c r="J1948">
        <v>0</v>
      </c>
      <c r="K1948">
        <v>30000</v>
      </c>
      <c r="L1948" t="s">
        <v>52</v>
      </c>
      <c r="M1948" s="8" t="s">
        <v>63</v>
      </c>
      <c r="N1948" s="8">
        <v>0.92857142857142805</v>
      </c>
      <c r="O1948">
        <v>7.1428571428571397E-2</v>
      </c>
      <c r="P1948" s="9">
        <v>0.47099827269090999</v>
      </c>
      <c r="Q1948">
        <v>30000</v>
      </c>
      <c r="R1948" s="8"/>
      <c r="S1948" s="8" t="s">
        <v>217</v>
      </c>
      <c r="T1948">
        <v>6507907</v>
      </c>
      <c r="U1948">
        <v>1310486</v>
      </c>
      <c r="V1948">
        <v>7237315</v>
      </c>
      <c r="W1948">
        <v>4900535</v>
      </c>
      <c r="X1948">
        <v>0</v>
      </c>
      <c r="Y1948">
        <v>4177165</v>
      </c>
      <c r="Z1948">
        <v>1253422</v>
      </c>
      <c r="AA1948">
        <v>15783051</v>
      </c>
      <c r="AB1948">
        <v>7184869</v>
      </c>
      <c r="AC1948">
        <v>12</v>
      </c>
      <c r="AD1948">
        <v>8598182</v>
      </c>
      <c r="AE1948">
        <v>1981</v>
      </c>
      <c r="AF1948" t="s">
        <v>54</v>
      </c>
      <c r="AG1948">
        <v>50000</v>
      </c>
      <c r="AH1948" t="s">
        <v>55</v>
      </c>
      <c r="AI1948" t="s">
        <v>55</v>
      </c>
      <c r="AJ1948">
        <v>0.8928193941</v>
      </c>
      <c r="AK1948">
        <v>712000</v>
      </c>
      <c r="AL1948" s="8" t="s">
        <v>7063</v>
      </c>
      <c r="AM1948" s="10">
        <f t="shared" si="270"/>
        <v>2011</v>
      </c>
      <c r="AN1948">
        <f t="shared" si="271"/>
        <v>1</v>
      </c>
      <c r="AO1948">
        <f t="shared" si="277"/>
        <v>0</v>
      </c>
      <c r="AP1948">
        <f t="shared" si="272"/>
        <v>1</v>
      </c>
      <c r="AQ1948">
        <f t="shared" si="273"/>
        <v>0</v>
      </c>
      <c r="AR1948">
        <f t="shared" si="274"/>
        <v>0</v>
      </c>
      <c r="AS1948">
        <f t="shared" si="275"/>
        <v>0</v>
      </c>
      <c r="AT1948">
        <f t="shared" si="276"/>
        <v>0</v>
      </c>
      <c r="AU1948">
        <f t="shared" si="276"/>
        <v>0</v>
      </c>
      <c r="AV1948" t="str">
        <f t="shared" si="278"/>
        <v>2020-05-12T21:21:11</v>
      </c>
    </row>
    <row r="1949" spans="1:48" x14ac:dyDescent="0.25">
      <c r="A1949" s="5">
        <v>2016</v>
      </c>
      <c r="B1949" s="5" t="s">
        <v>1370</v>
      </c>
      <c r="C1949" s="5" t="s">
        <v>1371</v>
      </c>
      <c r="D1949" s="6" t="s">
        <v>1372</v>
      </c>
      <c r="E1949">
        <v>18</v>
      </c>
      <c r="F1949" s="7">
        <v>0.42771212359999999</v>
      </c>
      <c r="G1949" s="7">
        <v>0</v>
      </c>
      <c r="H1949" t="s">
        <v>1373</v>
      </c>
      <c r="I1949">
        <v>53</v>
      </c>
      <c r="J1949">
        <v>254809.13</v>
      </c>
      <c r="K1949">
        <v>300000</v>
      </c>
      <c r="L1949" t="s">
        <v>52</v>
      </c>
      <c r="M1949" s="8" t="s">
        <v>53</v>
      </c>
      <c r="N1949" s="8">
        <v>0.85714285714285698</v>
      </c>
      <c r="O1949">
        <v>0.14285714285714199</v>
      </c>
      <c r="P1949" s="9">
        <v>-0.45168104927111602</v>
      </c>
      <c r="Q1949">
        <v>300000</v>
      </c>
      <c r="R1949" s="8"/>
      <c r="S1949" s="8" t="s">
        <v>329</v>
      </c>
      <c r="T1949">
        <v>5090449</v>
      </c>
      <c r="U1949">
        <v>1869046</v>
      </c>
      <c r="V1949">
        <v>5602944</v>
      </c>
      <c r="W1949">
        <v>3295489</v>
      </c>
      <c r="X1949">
        <v>585000</v>
      </c>
      <c r="Y1949">
        <v>3812356</v>
      </c>
      <c r="Z1949">
        <v>3141834</v>
      </c>
      <c r="AA1949">
        <v>19403369</v>
      </c>
      <c r="AB1949">
        <v>7719052</v>
      </c>
      <c r="AC1949">
        <v>12</v>
      </c>
      <c r="AD1949">
        <v>11684317</v>
      </c>
      <c r="AE1949">
        <v>2004</v>
      </c>
      <c r="AF1949" t="s">
        <v>121</v>
      </c>
      <c r="AG1949">
        <v>106000</v>
      </c>
      <c r="AH1949" t="s">
        <v>55</v>
      </c>
      <c r="AI1949" t="s">
        <v>55</v>
      </c>
      <c r="AJ1949">
        <v>0.97263828190000001</v>
      </c>
      <c r="AK1949">
        <v>68800</v>
      </c>
      <c r="AL1949" s="8" t="s">
        <v>7064</v>
      </c>
      <c r="AM1949" s="10">
        <f t="shared" si="270"/>
        <v>2011</v>
      </c>
      <c r="AN1949">
        <f t="shared" si="271"/>
        <v>1</v>
      </c>
      <c r="AO1949">
        <f t="shared" si="277"/>
        <v>0</v>
      </c>
      <c r="AP1949">
        <f t="shared" si="272"/>
        <v>0</v>
      </c>
      <c r="AQ1949">
        <f t="shared" si="273"/>
        <v>1</v>
      </c>
      <c r="AR1949">
        <f t="shared" si="274"/>
        <v>0</v>
      </c>
      <c r="AS1949">
        <f t="shared" si="275"/>
        <v>0</v>
      </c>
      <c r="AT1949">
        <f t="shared" si="276"/>
        <v>0</v>
      </c>
      <c r="AU1949">
        <f t="shared" si="276"/>
        <v>0</v>
      </c>
      <c r="AV1949" t="str">
        <f t="shared" si="278"/>
        <v>2020-05-12T21:21:57</v>
      </c>
    </row>
    <row r="1950" spans="1:48" x14ac:dyDescent="0.25">
      <c r="A1950" s="5">
        <v>2017</v>
      </c>
      <c r="B1950" s="5" t="s">
        <v>7065</v>
      </c>
      <c r="C1950" s="5" t="s">
        <v>7066</v>
      </c>
      <c r="D1950" s="6" t="s">
        <v>7067</v>
      </c>
      <c r="E1950">
        <v>3</v>
      </c>
      <c r="F1950" s="7">
        <v>0.4726548049</v>
      </c>
      <c r="G1950" s="7">
        <v>0</v>
      </c>
      <c r="H1950" t="s">
        <v>5480</v>
      </c>
      <c r="I1950">
        <v>67</v>
      </c>
      <c r="J1950">
        <v>4385.26</v>
      </c>
      <c r="K1950">
        <v>50000</v>
      </c>
      <c r="L1950" t="s">
        <v>62</v>
      </c>
      <c r="M1950" s="8" t="s">
        <v>63</v>
      </c>
      <c r="N1950" s="8">
        <v>1</v>
      </c>
      <c r="O1950">
        <v>0</v>
      </c>
      <c r="P1950" s="9">
        <v>0</v>
      </c>
      <c r="R1950" s="8"/>
      <c r="S1950" s="8"/>
      <c r="AJ1950">
        <v>1</v>
      </c>
      <c r="AL1950" s="8"/>
      <c r="AM1950" s="10">
        <f t="shared" si="270"/>
        <v>2017</v>
      </c>
      <c r="AN1950">
        <f t="shared" si="271"/>
        <v>0</v>
      </c>
      <c r="AO1950">
        <f t="shared" si="277"/>
        <v>0</v>
      </c>
      <c r="AP1950">
        <f t="shared" si="272"/>
        <v>1</v>
      </c>
      <c r="AQ1950">
        <f t="shared" si="273"/>
        <v>0</v>
      </c>
      <c r="AR1950">
        <f t="shared" si="274"/>
        <v>0</v>
      </c>
      <c r="AS1950">
        <f t="shared" si="275"/>
        <v>0</v>
      </c>
      <c r="AT1950">
        <f t="shared" si="276"/>
        <v>0</v>
      </c>
      <c r="AU1950">
        <f t="shared" si="276"/>
        <v>0</v>
      </c>
      <c r="AV1950">
        <f t="shared" si="278"/>
        <v>0</v>
      </c>
    </row>
    <row r="1951" spans="1:48" x14ac:dyDescent="0.25">
      <c r="A1951" s="5">
        <v>2018</v>
      </c>
      <c r="B1951" s="5" t="s">
        <v>2104</v>
      </c>
      <c r="C1951" s="5" t="s">
        <v>2105</v>
      </c>
      <c r="D1951" s="6" t="s">
        <v>2106</v>
      </c>
      <c r="E1951">
        <v>15</v>
      </c>
      <c r="F1951" s="7">
        <v>0.56039589079999996</v>
      </c>
      <c r="G1951" s="7">
        <v>0</v>
      </c>
      <c r="H1951" t="s">
        <v>2107</v>
      </c>
      <c r="I1951">
        <v>120</v>
      </c>
      <c r="J1951">
        <v>321812.57</v>
      </c>
      <c r="K1951">
        <v>400000</v>
      </c>
      <c r="L1951" t="s">
        <v>52</v>
      </c>
      <c r="M1951" s="8" t="s">
        <v>53</v>
      </c>
      <c r="N1951" s="8">
        <v>0.78571428571428503</v>
      </c>
      <c r="O1951">
        <v>0.214285714285714</v>
      </c>
      <c r="P1951" s="9">
        <v>0.39733124870817299</v>
      </c>
      <c r="Q1951">
        <v>350000</v>
      </c>
      <c r="R1951" s="8"/>
      <c r="S1951" s="8" t="s">
        <v>103</v>
      </c>
      <c r="T1951">
        <v>16377543</v>
      </c>
      <c r="U1951">
        <v>129436455</v>
      </c>
      <c r="V1951">
        <v>268359890</v>
      </c>
      <c r="W1951">
        <v>7826575</v>
      </c>
      <c r="X1951">
        <v>60657659</v>
      </c>
      <c r="Y1951">
        <v>9813984</v>
      </c>
      <c r="Z1951">
        <v>93981204</v>
      </c>
      <c r="AA1951">
        <v>379738171</v>
      </c>
      <c r="AB1951">
        <v>102948295</v>
      </c>
      <c r="AC1951">
        <v>12</v>
      </c>
      <c r="AD1951">
        <v>276789876</v>
      </c>
      <c r="AE1951">
        <v>1991</v>
      </c>
      <c r="AF1951" t="s">
        <v>54</v>
      </c>
      <c r="AG1951">
        <v>500000</v>
      </c>
      <c r="AH1951" t="s">
        <v>55</v>
      </c>
      <c r="AI1951" t="s">
        <v>55</v>
      </c>
      <c r="AJ1951">
        <v>0.94090089020000001</v>
      </c>
      <c r="AK1951">
        <v>0</v>
      </c>
      <c r="AL1951" s="8" t="s">
        <v>7068</v>
      </c>
      <c r="AM1951" s="10">
        <f t="shared" si="270"/>
        <v>2017</v>
      </c>
      <c r="AN1951">
        <f t="shared" si="271"/>
        <v>1</v>
      </c>
      <c r="AO1951">
        <f t="shared" si="277"/>
        <v>0</v>
      </c>
      <c r="AP1951">
        <f t="shared" si="272"/>
        <v>0</v>
      </c>
      <c r="AQ1951">
        <f t="shared" si="273"/>
        <v>1</v>
      </c>
      <c r="AR1951">
        <f t="shared" si="274"/>
        <v>0</v>
      </c>
      <c r="AS1951">
        <f t="shared" si="275"/>
        <v>0</v>
      </c>
      <c r="AT1951">
        <f t="shared" si="276"/>
        <v>0</v>
      </c>
      <c r="AU1951">
        <f t="shared" si="276"/>
        <v>0</v>
      </c>
      <c r="AV1951" t="str">
        <f t="shared" si="278"/>
        <v>2020-05-12T21:37:26</v>
      </c>
    </row>
    <row r="1952" spans="1:48" x14ac:dyDescent="0.25">
      <c r="A1952" s="5">
        <v>2020</v>
      </c>
      <c r="B1952" s="5" t="s">
        <v>7069</v>
      </c>
      <c r="C1952" s="5" t="s">
        <v>7070</v>
      </c>
      <c r="D1952" s="6" t="s">
        <v>7071</v>
      </c>
      <c r="E1952">
        <v>0</v>
      </c>
      <c r="F1952" s="7">
        <v>0.61763524189999996</v>
      </c>
      <c r="G1952" s="7">
        <v>0</v>
      </c>
      <c r="H1952" t="s">
        <v>7072</v>
      </c>
      <c r="I1952">
        <v>0</v>
      </c>
      <c r="J1952">
        <v>0</v>
      </c>
      <c r="K1952">
        <v>5000</v>
      </c>
      <c r="L1952" t="s">
        <v>52</v>
      </c>
      <c r="M1952" s="8" t="s">
        <v>53</v>
      </c>
      <c r="N1952" s="8">
        <v>0.85714285714285698</v>
      </c>
      <c r="O1952">
        <v>0.14285714285714199</v>
      </c>
      <c r="P1952" s="9">
        <v>0</v>
      </c>
      <c r="Q1952">
        <v>5000</v>
      </c>
      <c r="R1952" s="8"/>
      <c r="S1952" s="8"/>
      <c r="AA1952">
        <v>420487</v>
      </c>
      <c r="AB1952">
        <v>0</v>
      </c>
      <c r="AC1952">
        <v>3</v>
      </c>
      <c r="AD1952">
        <v>0</v>
      </c>
      <c r="AE1952">
        <v>2013</v>
      </c>
      <c r="AF1952" t="s">
        <v>68</v>
      </c>
      <c r="AG1952">
        <v>21720362</v>
      </c>
      <c r="AH1952" t="s">
        <v>55</v>
      </c>
      <c r="AI1952" t="s">
        <v>55</v>
      </c>
      <c r="AJ1952">
        <v>1</v>
      </c>
      <c r="AK1952">
        <v>37377760</v>
      </c>
      <c r="AL1952" s="8" t="s">
        <v>7073</v>
      </c>
      <c r="AM1952" s="10">
        <f t="shared" si="270"/>
        <v>2018</v>
      </c>
      <c r="AN1952">
        <f t="shared" si="271"/>
        <v>1</v>
      </c>
      <c r="AO1952">
        <f t="shared" si="277"/>
        <v>0</v>
      </c>
      <c r="AP1952">
        <f t="shared" si="272"/>
        <v>0</v>
      </c>
      <c r="AQ1952">
        <f t="shared" si="273"/>
        <v>1</v>
      </c>
      <c r="AR1952">
        <f t="shared" si="274"/>
        <v>0</v>
      </c>
      <c r="AS1952">
        <f t="shared" si="275"/>
        <v>0</v>
      </c>
      <c r="AT1952">
        <f t="shared" si="276"/>
        <v>0</v>
      </c>
      <c r="AU1952">
        <f t="shared" si="276"/>
        <v>0</v>
      </c>
      <c r="AV1952" t="str">
        <f t="shared" si="278"/>
        <v>2020-05-12T21:22:40</v>
      </c>
    </row>
    <row r="1953" spans="1:48" x14ac:dyDescent="0.25">
      <c r="A1953" s="5">
        <v>2021</v>
      </c>
      <c r="B1953" s="5" t="s">
        <v>2283</v>
      </c>
      <c r="C1953" s="5" t="s">
        <v>2284</v>
      </c>
      <c r="D1953" s="6" t="s">
        <v>2285</v>
      </c>
      <c r="E1953">
        <v>31</v>
      </c>
      <c r="F1953" s="7">
        <v>0</v>
      </c>
      <c r="G1953" s="7"/>
      <c r="H1953" t="s">
        <v>2286</v>
      </c>
      <c r="I1953">
        <v>0</v>
      </c>
      <c r="J1953">
        <v>0</v>
      </c>
      <c r="K1953">
        <v>40000</v>
      </c>
      <c r="L1953" t="s">
        <v>199</v>
      </c>
      <c r="M1953" s="8" t="s">
        <v>74</v>
      </c>
      <c r="N1953" s="8">
        <v>0.44642857142857101</v>
      </c>
      <c r="O1953">
        <v>0.55357142857142805</v>
      </c>
      <c r="P1953" s="9">
        <v>0.99355424965695704</v>
      </c>
      <c r="R1953" s="8"/>
      <c r="S1953" s="8"/>
      <c r="AA1953">
        <v>1450301</v>
      </c>
      <c r="AB1953">
        <v>0</v>
      </c>
      <c r="AC1953">
        <v>12</v>
      </c>
      <c r="AD1953">
        <v>0</v>
      </c>
      <c r="AE1953">
        <v>2017</v>
      </c>
      <c r="AF1953" t="s">
        <v>126</v>
      </c>
      <c r="AG1953">
        <v>100000</v>
      </c>
      <c r="AH1953" t="s">
        <v>55</v>
      </c>
      <c r="AI1953" t="s">
        <v>56</v>
      </c>
      <c r="AJ1953">
        <v>0</v>
      </c>
      <c r="AK1953">
        <v>13170</v>
      </c>
      <c r="AL1953" s="8"/>
      <c r="AM1953" s="10">
        <f t="shared" si="270"/>
        <v>2017</v>
      </c>
      <c r="AN1953">
        <f t="shared" si="271"/>
        <v>0</v>
      </c>
      <c r="AO1953">
        <f t="shared" si="277"/>
        <v>1</v>
      </c>
      <c r="AP1953">
        <f t="shared" si="272"/>
        <v>0</v>
      </c>
      <c r="AQ1953">
        <f t="shared" si="273"/>
        <v>0</v>
      </c>
      <c r="AR1953">
        <f t="shared" si="274"/>
        <v>0</v>
      </c>
      <c r="AS1953">
        <f t="shared" si="275"/>
        <v>1</v>
      </c>
      <c r="AT1953">
        <f t="shared" si="276"/>
        <v>0</v>
      </c>
      <c r="AU1953">
        <f t="shared" si="276"/>
        <v>1</v>
      </c>
      <c r="AV1953">
        <f t="shared" si="278"/>
        <v>0</v>
      </c>
    </row>
    <row r="1954" spans="1:48" x14ac:dyDescent="0.25">
      <c r="A1954" s="5">
        <v>2022</v>
      </c>
      <c r="B1954" s="5" t="s">
        <v>7074</v>
      </c>
      <c r="C1954" s="5" t="s">
        <v>7075</v>
      </c>
      <c r="D1954" s="6" t="s">
        <v>7076</v>
      </c>
      <c r="E1954">
        <v>0</v>
      </c>
      <c r="F1954" s="7">
        <v>0.53863931720000002</v>
      </c>
      <c r="G1954" s="7">
        <v>0</v>
      </c>
      <c r="H1954" t="s">
        <v>7077</v>
      </c>
      <c r="I1954">
        <v>0</v>
      </c>
      <c r="J1954">
        <v>0</v>
      </c>
      <c r="K1954">
        <v>30000</v>
      </c>
      <c r="L1954" t="s">
        <v>199</v>
      </c>
      <c r="M1954" s="8" t="s">
        <v>86</v>
      </c>
      <c r="N1954" s="8">
        <v>0.53571428571428503</v>
      </c>
      <c r="O1954">
        <v>0.46428571428571402</v>
      </c>
      <c r="P1954" s="9">
        <v>0</v>
      </c>
      <c r="R1954" s="8"/>
      <c r="S1954" s="8"/>
      <c r="AA1954">
        <v>0</v>
      </c>
      <c r="AB1954">
        <v>0</v>
      </c>
      <c r="AC1954">
        <v>1</v>
      </c>
      <c r="AD1954">
        <v>0</v>
      </c>
      <c r="AE1954">
        <v>2018</v>
      </c>
      <c r="AF1954" t="s">
        <v>126</v>
      </c>
      <c r="AG1954">
        <v>20000</v>
      </c>
      <c r="AH1954" t="s">
        <v>55</v>
      </c>
      <c r="AI1954" t="s">
        <v>56</v>
      </c>
      <c r="AJ1954">
        <v>1</v>
      </c>
      <c r="AK1954">
        <v>4620</v>
      </c>
      <c r="AL1954" s="8"/>
      <c r="AM1954" s="10">
        <f t="shared" si="270"/>
        <v>2018</v>
      </c>
      <c r="AN1954">
        <f t="shared" si="271"/>
        <v>0</v>
      </c>
      <c r="AO1954">
        <f t="shared" si="277"/>
        <v>1</v>
      </c>
      <c r="AP1954">
        <f t="shared" si="272"/>
        <v>0</v>
      </c>
      <c r="AQ1954">
        <f t="shared" si="273"/>
        <v>0</v>
      </c>
      <c r="AR1954">
        <f t="shared" si="274"/>
        <v>1</v>
      </c>
      <c r="AS1954">
        <f t="shared" si="275"/>
        <v>0</v>
      </c>
      <c r="AT1954">
        <f t="shared" si="276"/>
        <v>0</v>
      </c>
      <c r="AU1954">
        <f t="shared" si="276"/>
        <v>1</v>
      </c>
      <c r="AV1954">
        <f t="shared" si="278"/>
        <v>0</v>
      </c>
    </row>
    <row r="1955" spans="1:48" x14ac:dyDescent="0.25">
      <c r="A1955" s="5">
        <v>2023</v>
      </c>
      <c r="B1955" s="5" t="s">
        <v>7078</v>
      </c>
      <c r="C1955" s="5" t="s">
        <v>7079</v>
      </c>
      <c r="D1955" s="6" t="s">
        <v>7080</v>
      </c>
      <c r="E1955">
        <v>2</v>
      </c>
      <c r="F1955" s="7">
        <v>0.30621698310000001</v>
      </c>
      <c r="G1955" s="7">
        <v>0</v>
      </c>
      <c r="H1955" t="s">
        <v>2014</v>
      </c>
      <c r="I1955">
        <v>0</v>
      </c>
      <c r="J1955">
        <v>0</v>
      </c>
      <c r="K1955">
        <v>15000</v>
      </c>
      <c r="L1955" t="s">
        <v>52</v>
      </c>
      <c r="M1955" s="8" t="s">
        <v>53</v>
      </c>
      <c r="N1955" s="8">
        <v>0.85714285714285698</v>
      </c>
      <c r="O1955">
        <v>0.14285714285714199</v>
      </c>
      <c r="P1955" s="9">
        <v>0</v>
      </c>
      <c r="Q1955">
        <v>15000</v>
      </c>
      <c r="R1955" s="8"/>
      <c r="S1955" s="8"/>
      <c r="AA1955">
        <v>638921</v>
      </c>
      <c r="AB1955">
        <v>0</v>
      </c>
      <c r="AC1955">
        <v>4</v>
      </c>
      <c r="AD1955">
        <v>0</v>
      </c>
      <c r="AE1955">
        <v>2002</v>
      </c>
      <c r="AF1955" t="s">
        <v>54</v>
      </c>
      <c r="AG1955">
        <v>10000</v>
      </c>
      <c r="AH1955" t="s">
        <v>55</v>
      </c>
      <c r="AI1955" t="s">
        <v>55</v>
      </c>
      <c r="AJ1955">
        <v>1</v>
      </c>
      <c r="AK1955">
        <v>7920</v>
      </c>
      <c r="AL1955" s="8" t="s">
        <v>7081</v>
      </c>
      <c r="AM1955" s="10">
        <f t="shared" si="270"/>
        <v>2013</v>
      </c>
      <c r="AN1955">
        <f t="shared" si="271"/>
        <v>1</v>
      </c>
      <c r="AO1955">
        <f t="shared" si="277"/>
        <v>0</v>
      </c>
      <c r="AP1955">
        <f t="shared" si="272"/>
        <v>0</v>
      </c>
      <c r="AQ1955">
        <f t="shared" si="273"/>
        <v>1</v>
      </c>
      <c r="AR1955">
        <f t="shared" si="274"/>
        <v>0</v>
      </c>
      <c r="AS1955">
        <f t="shared" si="275"/>
        <v>0</v>
      </c>
      <c r="AT1955">
        <f t="shared" si="276"/>
        <v>0</v>
      </c>
      <c r="AU1955">
        <f t="shared" si="276"/>
        <v>0</v>
      </c>
      <c r="AV1955" t="str">
        <f t="shared" si="278"/>
        <v>2020-05-12T21:26:00</v>
      </c>
    </row>
    <row r="1956" spans="1:48" x14ac:dyDescent="0.25">
      <c r="A1956" s="5">
        <v>2024</v>
      </c>
      <c r="B1956" s="5" t="s">
        <v>7082</v>
      </c>
      <c r="C1956" s="5" t="s">
        <v>7083</v>
      </c>
      <c r="D1956" s="6" t="s">
        <v>7084</v>
      </c>
      <c r="E1956">
        <v>2</v>
      </c>
      <c r="F1956" s="7">
        <v>0.33837044999999999</v>
      </c>
      <c r="G1956" s="7">
        <v>0</v>
      </c>
      <c r="H1956" t="s">
        <v>2281</v>
      </c>
      <c r="I1956">
        <v>0</v>
      </c>
      <c r="J1956">
        <v>0</v>
      </c>
      <c r="K1956">
        <v>10000</v>
      </c>
      <c r="L1956" t="s">
        <v>52</v>
      </c>
      <c r="M1956" s="8" t="s">
        <v>86</v>
      </c>
      <c r="N1956" s="8">
        <v>0.64285714285714202</v>
      </c>
      <c r="O1956">
        <v>0.35714285714285698</v>
      </c>
      <c r="P1956" s="9">
        <v>0</v>
      </c>
      <c r="Q1956">
        <v>5000</v>
      </c>
      <c r="R1956" s="8"/>
      <c r="S1956" s="8"/>
      <c r="AA1956">
        <v>0</v>
      </c>
      <c r="AB1956">
        <v>0</v>
      </c>
      <c r="AC1956">
        <v>1</v>
      </c>
      <c r="AD1956">
        <v>0</v>
      </c>
      <c r="AE1956">
        <v>2001</v>
      </c>
      <c r="AF1956" t="s">
        <v>54</v>
      </c>
      <c r="AG1956">
        <v>20000</v>
      </c>
      <c r="AH1956" t="s">
        <v>55</v>
      </c>
      <c r="AI1956" t="s">
        <v>56</v>
      </c>
      <c r="AJ1956">
        <v>1</v>
      </c>
      <c r="AK1956">
        <v>42240</v>
      </c>
      <c r="AL1956" s="8" t="s">
        <v>7085</v>
      </c>
      <c r="AM1956" s="10">
        <f t="shared" si="270"/>
        <v>2017</v>
      </c>
      <c r="AN1956">
        <f t="shared" si="271"/>
        <v>1</v>
      </c>
      <c r="AO1956">
        <f t="shared" si="277"/>
        <v>0</v>
      </c>
      <c r="AP1956">
        <f t="shared" si="272"/>
        <v>0</v>
      </c>
      <c r="AQ1956">
        <f t="shared" si="273"/>
        <v>0</v>
      </c>
      <c r="AR1956">
        <f t="shared" si="274"/>
        <v>1</v>
      </c>
      <c r="AS1956">
        <f t="shared" si="275"/>
        <v>0</v>
      </c>
      <c r="AT1956">
        <f t="shared" si="276"/>
        <v>0</v>
      </c>
      <c r="AU1956">
        <f t="shared" si="276"/>
        <v>1</v>
      </c>
      <c r="AV1956" t="str">
        <f t="shared" si="278"/>
        <v>2020-05-12T21:27:20</v>
      </c>
    </row>
    <row r="1957" spans="1:48" x14ac:dyDescent="0.25">
      <c r="A1957" s="5">
        <v>2025</v>
      </c>
      <c r="B1957" s="5" t="s">
        <v>6756</v>
      </c>
      <c r="C1957" s="5" t="s">
        <v>6757</v>
      </c>
      <c r="D1957" s="6" t="s">
        <v>6758</v>
      </c>
      <c r="E1957">
        <v>64</v>
      </c>
      <c r="F1957" s="7">
        <v>0.39673812749999998</v>
      </c>
      <c r="G1957" s="7">
        <v>0</v>
      </c>
      <c r="H1957" t="s">
        <v>283</v>
      </c>
      <c r="I1957">
        <v>79</v>
      </c>
      <c r="J1957">
        <v>90626.5</v>
      </c>
      <c r="K1957">
        <v>100000</v>
      </c>
      <c r="L1957" t="s">
        <v>52</v>
      </c>
      <c r="M1957" s="8" t="s">
        <v>63</v>
      </c>
      <c r="N1957" s="8">
        <v>0.91071428571428503</v>
      </c>
      <c r="O1957">
        <v>8.9285714285714204E-2</v>
      </c>
      <c r="P1957" s="9">
        <v>0.86602540378443904</v>
      </c>
      <c r="Q1957">
        <v>100000</v>
      </c>
      <c r="R1957" s="8"/>
      <c r="S1957" s="8" t="s">
        <v>329</v>
      </c>
      <c r="T1957">
        <v>10482778</v>
      </c>
      <c r="U1957">
        <v>7769243</v>
      </c>
      <c r="V1957">
        <v>12774152</v>
      </c>
      <c r="W1957">
        <v>3127679</v>
      </c>
      <c r="X1957">
        <v>0</v>
      </c>
      <c r="Y1957">
        <v>3010429</v>
      </c>
      <c r="Z1957">
        <v>2548022</v>
      </c>
      <c r="AA1957">
        <v>21492072</v>
      </c>
      <c r="AB1957">
        <v>8508761</v>
      </c>
      <c r="AC1957">
        <v>12</v>
      </c>
      <c r="AD1957">
        <v>12983311</v>
      </c>
      <c r="AE1957">
        <v>2000</v>
      </c>
      <c r="AF1957" t="s">
        <v>54</v>
      </c>
      <c r="AG1957">
        <v>40000</v>
      </c>
      <c r="AH1957" t="s">
        <v>55</v>
      </c>
      <c r="AI1957" t="s">
        <v>55</v>
      </c>
      <c r="AJ1957">
        <v>1</v>
      </c>
      <c r="AK1957">
        <v>664111</v>
      </c>
      <c r="AL1957" s="8" t="s">
        <v>7086</v>
      </c>
      <c r="AM1957" s="10">
        <f t="shared" si="270"/>
        <v>2006</v>
      </c>
      <c r="AN1957">
        <f t="shared" si="271"/>
        <v>1</v>
      </c>
      <c r="AO1957">
        <f t="shared" si="277"/>
        <v>0</v>
      </c>
      <c r="AP1957">
        <f t="shared" si="272"/>
        <v>1</v>
      </c>
      <c r="AQ1957">
        <f t="shared" si="273"/>
        <v>0</v>
      </c>
      <c r="AR1957">
        <f t="shared" si="274"/>
        <v>0</v>
      </c>
      <c r="AS1957">
        <f t="shared" si="275"/>
        <v>0</v>
      </c>
      <c r="AT1957">
        <f t="shared" si="276"/>
        <v>0</v>
      </c>
      <c r="AU1957">
        <f t="shared" si="276"/>
        <v>0</v>
      </c>
      <c r="AV1957" t="str">
        <f t="shared" si="278"/>
        <v>2020-05-12T21:28:12</v>
      </c>
    </row>
    <row r="1958" spans="1:48" x14ac:dyDescent="0.25">
      <c r="A1958" s="5">
        <v>2026</v>
      </c>
      <c r="B1958" s="5" t="s">
        <v>7087</v>
      </c>
      <c r="C1958" s="5" t="s">
        <v>7088</v>
      </c>
      <c r="D1958" s="6" t="s">
        <v>7089</v>
      </c>
      <c r="E1958">
        <v>18</v>
      </c>
      <c r="F1958" s="7">
        <v>0</v>
      </c>
      <c r="G1958" s="7"/>
      <c r="H1958" t="s">
        <v>7090</v>
      </c>
      <c r="I1958">
        <v>0</v>
      </c>
      <c r="J1958">
        <v>0</v>
      </c>
      <c r="K1958">
        <v>20000</v>
      </c>
      <c r="L1958" t="s">
        <v>199</v>
      </c>
      <c r="M1958" s="8" t="s">
        <v>86</v>
      </c>
      <c r="N1958" s="8">
        <v>0.5</v>
      </c>
      <c r="O1958">
        <v>0.5</v>
      </c>
      <c r="P1958" s="9">
        <v>0</v>
      </c>
      <c r="R1958" s="8"/>
      <c r="S1958" s="8" t="s">
        <v>7091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474121</v>
      </c>
      <c r="AB1958">
        <v>0</v>
      </c>
      <c r="AC1958">
        <v>12</v>
      </c>
      <c r="AD1958">
        <v>0</v>
      </c>
      <c r="AE1958">
        <v>2013</v>
      </c>
      <c r="AF1958" t="s">
        <v>68</v>
      </c>
      <c r="AG1958">
        <v>50000</v>
      </c>
      <c r="AH1958" t="s">
        <v>55</v>
      </c>
      <c r="AI1958" t="s">
        <v>56</v>
      </c>
      <c r="AJ1958">
        <v>0</v>
      </c>
      <c r="AK1958">
        <v>1280</v>
      </c>
      <c r="AL1958" s="8"/>
      <c r="AM1958" s="10">
        <f t="shared" si="270"/>
        <v>2017</v>
      </c>
      <c r="AN1958">
        <f t="shared" si="271"/>
        <v>0</v>
      </c>
      <c r="AO1958">
        <f t="shared" si="277"/>
        <v>1</v>
      </c>
      <c r="AP1958">
        <f t="shared" si="272"/>
        <v>0</v>
      </c>
      <c r="AQ1958">
        <f t="shared" si="273"/>
        <v>0</v>
      </c>
      <c r="AR1958">
        <f t="shared" si="274"/>
        <v>1</v>
      </c>
      <c r="AS1958">
        <f t="shared" si="275"/>
        <v>0</v>
      </c>
      <c r="AT1958">
        <f t="shared" si="276"/>
        <v>0</v>
      </c>
      <c r="AU1958">
        <f t="shared" si="276"/>
        <v>1</v>
      </c>
      <c r="AV1958">
        <f t="shared" si="278"/>
        <v>0</v>
      </c>
    </row>
    <row r="1959" spans="1:48" x14ac:dyDescent="0.25">
      <c r="A1959" s="5">
        <v>2028</v>
      </c>
      <c r="B1959" s="5" t="s">
        <v>7092</v>
      </c>
      <c r="C1959" s="5" t="s">
        <v>7093</v>
      </c>
      <c r="D1959" s="6" t="s">
        <v>7094</v>
      </c>
      <c r="E1959">
        <v>0</v>
      </c>
      <c r="F1959" s="7">
        <v>0.29842444530000001</v>
      </c>
      <c r="G1959" s="7">
        <v>0</v>
      </c>
      <c r="H1959" t="s">
        <v>1207</v>
      </c>
      <c r="I1959">
        <v>0</v>
      </c>
      <c r="J1959">
        <v>0</v>
      </c>
      <c r="K1959">
        <v>10000</v>
      </c>
      <c r="L1959" t="s">
        <v>199</v>
      </c>
      <c r="M1959" s="8" t="s">
        <v>86</v>
      </c>
      <c r="N1959" s="8">
        <v>0.64285714285714202</v>
      </c>
      <c r="O1959">
        <v>0.35714285714285698</v>
      </c>
      <c r="P1959" s="9">
        <v>0</v>
      </c>
      <c r="R1959" s="8"/>
      <c r="S1959" s="8"/>
      <c r="AA1959">
        <v>342905</v>
      </c>
      <c r="AB1959">
        <v>0</v>
      </c>
      <c r="AC1959">
        <v>12</v>
      </c>
      <c r="AD1959">
        <v>0</v>
      </c>
      <c r="AE1959">
        <v>2019</v>
      </c>
      <c r="AF1959" t="s">
        <v>126</v>
      </c>
      <c r="AG1959">
        <v>30000</v>
      </c>
      <c r="AH1959" t="s">
        <v>55</v>
      </c>
      <c r="AI1959" t="s">
        <v>55</v>
      </c>
      <c r="AJ1959">
        <v>1</v>
      </c>
      <c r="AK1959">
        <v>11880</v>
      </c>
      <c r="AL1959" s="8"/>
      <c r="AM1959" s="10">
        <f t="shared" si="270"/>
        <v>2019</v>
      </c>
      <c r="AN1959">
        <f t="shared" si="271"/>
        <v>0</v>
      </c>
      <c r="AO1959">
        <f t="shared" si="277"/>
        <v>1</v>
      </c>
      <c r="AP1959">
        <f t="shared" si="272"/>
        <v>0</v>
      </c>
      <c r="AQ1959">
        <f t="shared" si="273"/>
        <v>0</v>
      </c>
      <c r="AR1959">
        <f t="shared" si="274"/>
        <v>1</v>
      </c>
      <c r="AS1959">
        <f t="shared" si="275"/>
        <v>0</v>
      </c>
      <c r="AT1959">
        <f t="shared" si="276"/>
        <v>0</v>
      </c>
      <c r="AU1959">
        <f t="shared" si="276"/>
        <v>0</v>
      </c>
      <c r="AV1959">
        <f t="shared" si="278"/>
        <v>0</v>
      </c>
    </row>
    <row r="1960" spans="1:48" x14ac:dyDescent="0.25">
      <c r="A1960" s="5">
        <v>2029</v>
      </c>
      <c r="B1960" s="5" t="s">
        <v>2493</v>
      </c>
      <c r="C1960" s="5" t="s">
        <v>2494</v>
      </c>
      <c r="D1960" s="6" t="s">
        <v>2495</v>
      </c>
      <c r="E1960">
        <v>10</v>
      </c>
      <c r="F1960" s="7">
        <v>0.44454382930000003</v>
      </c>
      <c r="G1960" s="7">
        <v>0</v>
      </c>
      <c r="H1960" t="s">
        <v>2496</v>
      </c>
      <c r="I1960">
        <v>64</v>
      </c>
      <c r="J1960">
        <v>427368.68</v>
      </c>
      <c r="K1960">
        <v>1000000</v>
      </c>
      <c r="L1960" t="s">
        <v>52</v>
      </c>
      <c r="M1960" s="8" t="s">
        <v>53</v>
      </c>
      <c r="N1960" s="8">
        <v>0.80357142857142805</v>
      </c>
      <c r="O1960">
        <v>0.19642857142857101</v>
      </c>
      <c r="P1960" s="11">
        <v>3.2800000000000003E-14</v>
      </c>
      <c r="Q1960">
        <v>400000</v>
      </c>
      <c r="R1960" s="8"/>
      <c r="S1960" s="8" t="s">
        <v>329</v>
      </c>
      <c r="T1960">
        <v>23957204</v>
      </c>
      <c r="U1960">
        <v>4304688</v>
      </c>
      <c r="V1960">
        <v>26171298</v>
      </c>
      <c r="W1960">
        <v>19623962</v>
      </c>
      <c r="X1960">
        <v>2059190</v>
      </c>
      <c r="Y1960">
        <v>3254315</v>
      </c>
      <c r="Z1960">
        <v>14027798</v>
      </c>
      <c r="AA1960">
        <v>53539270</v>
      </c>
      <c r="AB1960">
        <v>3610487</v>
      </c>
      <c r="AC1960">
        <v>12</v>
      </c>
      <c r="AD1960">
        <v>49928783</v>
      </c>
      <c r="AE1960">
        <v>2014</v>
      </c>
      <c r="AF1960" t="s">
        <v>68</v>
      </c>
      <c r="AG1960">
        <v>1000000</v>
      </c>
      <c r="AH1960" t="s">
        <v>55</v>
      </c>
      <c r="AI1960" t="s">
        <v>56</v>
      </c>
      <c r="AJ1960">
        <v>0.99812741930000004</v>
      </c>
      <c r="AK1960">
        <v>4702467</v>
      </c>
      <c r="AL1960" s="8" t="s">
        <v>7095</v>
      </c>
      <c r="AM1960" s="10">
        <f t="shared" si="270"/>
        <v>2015</v>
      </c>
      <c r="AN1960">
        <f t="shared" si="271"/>
        <v>1</v>
      </c>
      <c r="AO1960">
        <f t="shared" si="277"/>
        <v>0</v>
      </c>
      <c r="AP1960">
        <f t="shared" si="272"/>
        <v>0</v>
      </c>
      <c r="AQ1960">
        <f t="shared" si="273"/>
        <v>1</v>
      </c>
      <c r="AR1960">
        <f t="shared" si="274"/>
        <v>0</v>
      </c>
      <c r="AS1960">
        <f t="shared" si="275"/>
        <v>0</v>
      </c>
      <c r="AT1960">
        <f t="shared" si="276"/>
        <v>0</v>
      </c>
      <c r="AU1960">
        <f t="shared" si="276"/>
        <v>1</v>
      </c>
      <c r="AV1960" t="str">
        <f t="shared" si="278"/>
        <v>2020-05-13T19:01:32</v>
      </c>
    </row>
    <row r="1961" spans="1:48" x14ac:dyDescent="0.25">
      <c r="A1961" s="5">
        <v>2030</v>
      </c>
      <c r="B1961" s="5" t="s">
        <v>7096</v>
      </c>
      <c r="C1961" s="5" t="s">
        <v>7097</v>
      </c>
      <c r="D1961" s="6" t="s">
        <v>7098</v>
      </c>
      <c r="E1961">
        <v>7</v>
      </c>
      <c r="F1961" s="7">
        <v>0.65761239530000004</v>
      </c>
      <c r="G1961" s="7">
        <v>0</v>
      </c>
      <c r="H1961" t="s">
        <v>2867</v>
      </c>
      <c r="I1961">
        <v>0</v>
      </c>
      <c r="J1961">
        <v>0</v>
      </c>
      <c r="K1961">
        <v>30000</v>
      </c>
      <c r="L1961" t="s">
        <v>199</v>
      </c>
      <c r="M1961" s="8" t="s">
        <v>53</v>
      </c>
      <c r="N1961" s="8">
        <v>0.83928571428571397</v>
      </c>
      <c r="O1961">
        <v>0.160714285714285</v>
      </c>
      <c r="P1961" s="11">
        <v>-2E-16</v>
      </c>
      <c r="R1961" s="8"/>
      <c r="S1961" s="8"/>
      <c r="AA1961">
        <v>482736</v>
      </c>
      <c r="AB1961">
        <v>0</v>
      </c>
      <c r="AC1961">
        <v>3</v>
      </c>
      <c r="AD1961">
        <v>0</v>
      </c>
      <c r="AE1961">
        <v>1996</v>
      </c>
      <c r="AF1961" t="s">
        <v>54</v>
      </c>
      <c r="AG1961">
        <v>200000</v>
      </c>
      <c r="AH1961" t="s">
        <v>55</v>
      </c>
      <c r="AI1961" t="s">
        <v>55</v>
      </c>
      <c r="AJ1961">
        <v>1</v>
      </c>
      <c r="AK1961">
        <v>7560</v>
      </c>
      <c r="AL1961" s="8"/>
      <c r="AM1961" s="10">
        <f t="shared" si="270"/>
        <v>2017</v>
      </c>
      <c r="AN1961">
        <f t="shared" si="271"/>
        <v>0</v>
      </c>
      <c r="AO1961">
        <f t="shared" si="277"/>
        <v>1</v>
      </c>
      <c r="AP1961">
        <f t="shared" si="272"/>
        <v>0</v>
      </c>
      <c r="AQ1961">
        <f t="shared" si="273"/>
        <v>1</v>
      </c>
      <c r="AR1961">
        <f t="shared" si="274"/>
        <v>0</v>
      </c>
      <c r="AS1961">
        <f t="shared" si="275"/>
        <v>0</v>
      </c>
      <c r="AT1961">
        <f t="shared" si="276"/>
        <v>0</v>
      </c>
      <c r="AU1961">
        <f t="shared" si="276"/>
        <v>0</v>
      </c>
      <c r="AV1961">
        <f t="shared" si="278"/>
        <v>0</v>
      </c>
    </row>
    <row r="1962" spans="1:48" x14ac:dyDescent="0.25">
      <c r="A1962" s="5">
        <v>2031</v>
      </c>
      <c r="B1962" s="5" t="s">
        <v>7099</v>
      </c>
      <c r="C1962" s="5" t="s">
        <v>7100</v>
      </c>
      <c r="D1962" s="6" t="s">
        <v>7101</v>
      </c>
      <c r="E1962">
        <v>3</v>
      </c>
      <c r="F1962" s="7">
        <v>0.69381463830000001</v>
      </c>
      <c r="G1962" s="7">
        <v>0</v>
      </c>
      <c r="H1962" t="s">
        <v>2449</v>
      </c>
      <c r="I1962">
        <v>17</v>
      </c>
      <c r="J1962">
        <v>9588.93</v>
      </c>
      <c r="K1962">
        <v>25000</v>
      </c>
      <c r="L1962" t="s">
        <v>199</v>
      </c>
      <c r="M1962" s="8" t="s">
        <v>53</v>
      </c>
      <c r="N1962" s="8">
        <v>0.75</v>
      </c>
      <c r="O1962">
        <v>0.25</v>
      </c>
      <c r="P1962" s="9">
        <v>0</v>
      </c>
      <c r="R1962" s="8"/>
      <c r="S1962" s="8"/>
      <c r="AA1962">
        <v>1174947</v>
      </c>
      <c r="AB1962">
        <v>0</v>
      </c>
      <c r="AC1962">
        <v>12</v>
      </c>
      <c r="AD1962">
        <v>0</v>
      </c>
      <c r="AE1962">
        <v>2008</v>
      </c>
      <c r="AF1962" t="s">
        <v>121</v>
      </c>
      <c r="AG1962">
        <v>5000</v>
      </c>
      <c r="AH1962" t="s">
        <v>55</v>
      </c>
      <c r="AI1962" t="s">
        <v>55</v>
      </c>
      <c r="AJ1962">
        <v>1</v>
      </c>
      <c r="AK1962">
        <v>9990</v>
      </c>
      <c r="AL1962" s="8"/>
      <c r="AM1962" s="10">
        <f t="shared" si="270"/>
        <v>2018</v>
      </c>
      <c r="AN1962">
        <f t="shared" si="271"/>
        <v>0</v>
      </c>
      <c r="AO1962">
        <f t="shared" si="277"/>
        <v>1</v>
      </c>
      <c r="AP1962">
        <f t="shared" si="272"/>
        <v>0</v>
      </c>
      <c r="AQ1962">
        <f t="shared" si="273"/>
        <v>1</v>
      </c>
      <c r="AR1962">
        <f t="shared" si="274"/>
        <v>0</v>
      </c>
      <c r="AS1962">
        <f t="shared" si="275"/>
        <v>0</v>
      </c>
      <c r="AT1962">
        <f t="shared" si="276"/>
        <v>0</v>
      </c>
      <c r="AU1962">
        <f t="shared" si="276"/>
        <v>0</v>
      </c>
      <c r="AV1962">
        <f t="shared" si="278"/>
        <v>0</v>
      </c>
    </row>
    <row r="1963" spans="1:48" x14ac:dyDescent="0.25">
      <c r="A1963" s="5">
        <v>2032</v>
      </c>
      <c r="B1963" s="5" t="s">
        <v>4836</v>
      </c>
      <c r="C1963" s="5" t="s">
        <v>4837</v>
      </c>
      <c r="D1963" s="6" t="s">
        <v>4838</v>
      </c>
      <c r="E1963">
        <v>62</v>
      </c>
      <c r="F1963" s="7">
        <v>0</v>
      </c>
      <c r="G1963" s="7"/>
      <c r="H1963" t="s">
        <v>4839</v>
      </c>
      <c r="I1963">
        <v>0</v>
      </c>
      <c r="J1963">
        <v>0</v>
      </c>
      <c r="K1963">
        <v>60000</v>
      </c>
      <c r="L1963" t="s">
        <v>199</v>
      </c>
      <c r="M1963" s="8" t="s">
        <v>86</v>
      </c>
      <c r="N1963" s="8">
        <v>0.60714285714285698</v>
      </c>
      <c r="O1963">
        <v>0.39285714285714202</v>
      </c>
      <c r="P1963" s="9">
        <v>-0.875954892594492</v>
      </c>
      <c r="R1963" s="8"/>
      <c r="S1963" s="8" t="s">
        <v>329</v>
      </c>
      <c r="T1963">
        <v>1007659</v>
      </c>
      <c r="U1963">
        <v>386767</v>
      </c>
      <c r="V1963">
        <v>1198807</v>
      </c>
      <c r="W1963">
        <v>253649</v>
      </c>
      <c r="X1963">
        <v>62910</v>
      </c>
      <c r="Y1963">
        <v>752062</v>
      </c>
      <c r="Z1963">
        <v>67800</v>
      </c>
      <c r="AA1963">
        <v>4217666</v>
      </c>
      <c r="AB1963">
        <v>1899182</v>
      </c>
      <c r="AC1963">
        <v>12</v>
      </c>
      <c r="AD1963">
        <v>2318484</v>
      </c>
      <c r="AE1963">
        <v>2009</v>
      </c>
      <c r="AF1963" t="s">
        <v>121</v>
      </c>
      <c r="AG1963">
        <v>100000</v>
      </c>
      <c r="AH1963" t="s">
        <v>55</v>
      </c>
      <c r="AI1963" t="s">
        <v>56</v>
      </c>
      <c r="AJ1963">
        <v>0</v>
      </c>
      <c r="AK1963">
        <v>34400</v>
      </c>
      <c r="AL1963" s="8"/>
      <c r="AM1963" s="10">
        <f t="shared" si="270"/>
        <v>2011</v>
      </c>
      <c r="AN1963">
        <f t="shared" si="271"/>
        <v>0</v>
      </c>
      <c r="AO1963">
        <f t="shared" si="277"/>
        <v>1</v>
      </c>
      <c r="AP1963">
        <f t="shared" si="272"/>
        <v>0</v>
      </c>
      <c r="AQ1963">
        <f t="shared" si="273"/>
        <v>0</v>
      </c>
      <c r="AR1963">
        <f t="shared" si="274"/>
        <v>1</v>
      </c>
      <c r="AS1963">
        <f t="shared" si="275"/>
        <v>0</v>
      </c>
      <c r="AT1963">
        <f t="shared" si="276"/>
        <v>0</v>
      </c>
      <c r="AU1963">
        <f t="shared" si="276"/>
        <v>1</v>
      </c>
      <c r="AV1963">
        <f t="shared" si="278"/>
        <v>0</v>
      </c>
    </row>
    <row r="1964" spans="1:48" x14ac:dyDescent="0.25">
      <c r="A1964" s="5">
        <v>2033</v>
      </c>
      <c r="B1964" s="5" t="s">
        <v>4347</v>
      </c>
      <c r="C1964" s="5" t="s">
        <v>4348</v>
      </c>
      <c r="D1964" s="6" t="s">
        <v>4349</v>
      </c>
      <c r="E1964">
        <v>4</v>
      </c>
      <c r="F1964" s="7">
        <v>0.43715585200000001</v>
      </c>
      <c r="G1964" s="7">
        <v>0</v>
      </c>
      <c r="H1964" t="s">
        <v>4350</v>
      </c>
      <c r="I1964">
        <v>0</v>
      </c>
      <c r="J1964">
        <v>0</v>
      </c>
      <c r="K1964">
        <v>10000</v>
      </c>
      <c r="L1964" t="s">
        <v>52</v>
      </c>
      <c r="M1964" s="8" t="s">
        <v>86</v>
      </c>
      <c r="N1964" s="8">
        <v>0.57142857142857095</v>
      </c>
      <c r="O1964">
        <v>0.42857142857142799</v>
      </c>
      <c r="P1964" s="9">
        <v>0</v>
      </c>
      <c r="Q1964">
        <v>10000</v>
      </c>
      <c r="R1964" s="8"/>
      <c r="S1964" s="8" t="s">
        <v>7091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397613</v>
      </c>
      <c r="AB1964">
        <v>397613</v>
      </c>
      <c r="AC1964">
        <v>7</v>
      </c>
      <c r="AD1964">
        <v>0</v>
      </c>
      <c r="AE1964">
        <v>2018</v>
      </c>
      <c r="AF1964" t="s">
        <v>126</v>
      </c>
      <c r="AG1964">
        <v>10000</v>
      </c>
      <c r="AH1964" t="s">
        <v>55</v>
      </c>
      <c r="AI1964" t="s">
        <v>56</v>
      </c>
      <c r="AJ1964">
        <v>1</v>
      </c>
      <c r="AK1964">
        <v>3200</v>
      </c>
      <c r="AL1964" s="8" t="s">
        <v>7102</v>
      </c>
      <c r="AM1964" s="10">
        <f t="shared" si="270"/>
        <v>2019</v>
      </c>
      <c r="AN1964">
        <f t="shared" si="271"/>
        <v>1</v>
      </c>
      <c r="AO1964">
        <f t="shared" si="277"/>
        <v>0</v>
      </c>
      <c r="AP1964">
        <f t="shared" si="272"/>
        <v>0</v>
      </c>
      <c r="AQ1964">
        <f t="shared" si="273"/>
        <v>0</v>
      </c>
      <c r="AR1964">
        <f t="shared" si="274"/>
        <v>1</v>
      </c>
      <c r="AS1964">
        <f t="shared" si="275"/>
        <v>0</v>
      </c>
      <c r="AT1964">
        <f t="shared" si="276"/>
        <v>0</v>
      </c>
      <c r="AU1964">
        <f t="shared" si="276"/>
        <v>1</v>
      </c>
      <c r="AV1964" t="str">
        <f t="shared" si="278"/>
        <v>2020-05-13T17:46:45</v>
      </c>
    </row>
    <row r="1965" spans="1:48" x14ac:dyDescent="0.25">
      <c r="A1965" s="5">
        <v>2034</v>
      </c>
      <c r="B1965" s="5" t="s">
        <v>7103</v>
      </c>
      <c r="C1965" s="5" t="s">
        <v>7104</v>
      </c>
      <c r="D1965" s="6" t="s">
        <v>7105</v>
      </c>
      <c r="E1965">
        <v>8</v>
      </c>
      <c r="F1965" s="7">
        <v>0.38832457970000001</v>
      </c>
      <c r="G1965" s="7">
        <v>0</v>
      </c>
      <c r="H1965" t="s">
        <v>4488</v>
      </c>
      <c r="I1965">
        <v>0</v>
      </c>
      <c r="J1965">
        <v>0</v>
      </c>
      <c r="K1965">
        <v>35000</v>
      </c>
      <c r="L1965" t="s">
        <v>52</v>
      </c>
      <c r="M1965" s="8" t="s">
        <v>53</v>
      </c>
      <c r="N1965" s="8">
        <v>0.83928571428571397</v>
      </c>
      <c r="O1965">
        <v>0.160714285714285</v>
      </c>
      <c r="P1965" s="9">
        <v>-0.46107123805634598</v>
      </c>
      <c r="Q1965">
        <v>20000</v>
      </c>
      <c r="R1965" s="8"/>
      <c r="S1965" s="8"/>
      <c r="AA1965">
        <v>2071858</v>
      </c>
      <c r="AB1965">
        <v>0</v>
      </c>
      <c r="AC1965">
        <v>12</v>
      </c>
      <c r="AD1965">
        <v>0</v>
      </c>
      <c r="AE1965">
        <v>1997</v>
      </c>
      <c r="AF1965" t="s">
        <v>54</v>
      </c>
      <c r="AG1965">
        <v>300000</v>
      </c>
      <c r="AH1965" t="s">
        <v>55</v>
      </c>
      <c r="AI1965" t="s">
        <v>55</v>
      </c>
      <c r="AJ1965">
        <v>0.89365046839999995</v>
      </c>
      <c r="AK1965">
        <v>141933</v>
      </c>
      <c r="AL1965" s="8" t="s">
        <v>7106</v>
      </c>
      <c r="AM1965" s="10">
        <f t="shared" si="270"/>
        <v>2016</v>
      </c>
      <c r="AN1965">
        <f t="shared" si="271"/>
        <v>1</v>
      </c>
      <c r="AO1965">
        <f t="shared" si="277"/>
        <v>0</v>
      </c>
      <c r="AP1965">
        <f t="shared" si="272"/>
        <v>0</v>
      </c>
      <c r="AQ1965">
        <f t="shared" si="273"/>
        <v>1</v>
      </c>
      <c r="AR1965">
        <f t="shared" si="274"/>
        <v>0</v>
      </c>
      <c r="AS1965">
        <f t="shared" si="275"/>
        <v>0</v>
      </c>
      <c r="AT1965">
        <f t="shared" si="276"/>
        <v>0</v>
      </c>
      <c r="AU1965">
        <f t="shared" si="276"/>
        <v>0</v>
      </c>
      <c r="AV1965" t="str">
        <f t="shared" si="278"/>
        <v>2020-05-13T19:42:55</v>
      </c>
    </row>
    <row r="1966" spans="1:48" x14ac:dyDescent="0.25">
      <c r="A1966" s="5">
        <v>2035</v>
      </c>
      <c r="B1966" s="5" t="s">
        <v>7107</v>
      </c>
      <c r="C1966" s="5" t="s">
        <v>7108</v>
      </c>
      <c r="D1966" s="6" t="s">
        <v>7109</v>
      </c>
      <c r="E1966">
        <v>4</v>
      </c>
      <c r="F1966" s="7">
        <v>0.55791848619999995</v>
      </c>
      <c r="G1966" s="7">
        <v>0</v>
      </c>
      <c r="H1966" t="s">
        <v>396</v>
      </c>
      <c r="I1966">
        <v>22</v>
      </c>
      <c r="J1966">
        <v>4580</v>
      </c>
      <c r="K1966">
        <v>100000</v>
      </c>
      <c r="L1966" t="s">
        <v>52</v>
      </c>
      <c r="M1966" s="8" t="s">
        <v>86</v>
      </c>
      <c r="N1966" s="8">
        <v>0.67857142857142805</v>
      </c>
      <c r="O1966">
        <v>0.32142857142857101</v>
      </c>
      <c r="P1966" s="9">
        <v>0</v>
      </c>
      <c r="Q1966">
        <v>25000</v>
      </c>
      <c r="R1966" s="8"/>
      <c r="S1966" s="8" t="s">
        <v>329</v>
      </c>
      <c r="T1966">
        <v>1448143</v>
      </c>
      <c r="U1966">
        <v>477906</v>
      </c>
      <c r="V1966">
        <v>1687183</v>
      </c>
      <c r="W1966">
        <v>901658</v>
      </c>
      <c r="X1966">
        <v>121684</v>
      </c>
      <c r="Y1966">
        <v>2132980</v>
      </c>
      <c r="Z1966">
        <v>289977</v>
      </c>
      <c r="AA1966">
        <v>790424</v>
      </c>
      <c r="AB1966">
        <v>131484</v>
      </c>
      <c r="AC1966">
        <v>12</v>
      </c>
      <c r="AD1966">
        <v>658940</v>
      </c>
      <c r="AE1966">
        <v>1998</v>
      </c>
      <c r="AF1966" t="s">
        <v>54</v>
      </c>
      <c r="AG1966">
        <v>2985000</v>
      </c>
      <c r="AH1966" t="s">
        <v>55</v>
      </c>
      <c r="AI1966" t="s">
        <v>56</v>
      </c>
      <c r="AJ1966">
        <v>1</v>
      </c>
      <c r="AK1966">
        <v>302602</v>
      </c>
      <c r="AL1966" s="8" t="s">
        <v>7110</v>
      </c>
      <c r="AM1966" s="10">
        <f t="shared" si="270"/>
        <v>2019</v>
      </c>
      <c r="AN1966">
        <f t="shared" si="271"/>
        <v>1</v>
      </c>
      <c r="AO1966">
        <f t="shared" si="277"/>
        <v>0</v>
      </c>
      <c r="AP1966">
        <f t="shared" si="272"/>
        <v>0</v>
      </c>
      <c r="AQ1966">
        <f t="shared" si="273"/>
        <v>0</v>
      </c>
      <c r="AR1966">
        <f t="shared" si="274"/>
        <v>1</v>
      </c>
      <c r="AS1966">
        <f t="shared" si="275"/>
        <v>0</v>
      </c>
      <c r="AT1966">
        <f t="shared" si="276"/>
        <v>0</v>
      </c>
      <c r="AU1966">
        <f t="shared" si="276"/>
        <v>1</v>
      </c>
      <c r="AV1966" t="str">
        <f t="shared" si="278"/>
        <v>2020-05-13T19:44:53</v>
      </c>
    </row>
    <row r="1967" spans="1:48" x14ac:dyDescent="0.25">
      <c r="A1967" s="5">
        <v>2036</v>
      </c>
      <c r="B1967" s="5" t="s">
        <v>7111</v>
      </c>
      <c r="C1967" s="5" t="s">
        <v>7112</v>
      </c>
      <c r="D1967" s="6" t="s">
        <v>7113</v>
      </c>
      <c r="E1967">
        <v>3</v>
      </c>
      <c r="F1967" s="7">
        <v>0.36338906030000001</v>
      </c>
      <c r="G1967" s="7">
        <v>0</v>
      </c>
      <c r="H1967" t="s">
        <v>7114</v>
      </c>
      <c r="I1967">
        <v>0</v>
      </c>
      <c r="J1967">
        <v>0</v>
      </c>
      <c r="K1967">
        <v>20000</v>
      </c>
      <c r="L1967" t="s">
        <v>199</v>
      </c>
      <c r="M1967" s="8" t="s">
        <v>53</v>
      </c>
      <c r="N1967" s="8">
        <v>0.73214285714285698</v>
      </c>
      <c r="O1967">
        <v>0.26785714285714202</v>
      </c>
      <c r="P1967" s="9">
        <v>0</v>
      </c>
      <c r="R1967" s="8"/>
      <c r="S1967" s="8" t="s">
        <v>217</v>
      </c>
      <c r="T1967">
        <v>896040</v>
      </c>
      <c r="U1967">
        <v>1446092</v>
      </c>
      <c r="V1967">
        <v>962201</v>
      </c>
      <c r="W1967">
        <v>-483891</v>
      </c>
      <c r="X1967">
        <v>1002456</v>
      </c>
      <c r="Y1967">
        <v>0</v>
      </c>
      <c r="Z1967">
        <v>835135</v>
      </c>
      <c r="AA1967">
        <v>2576271</v>
      </c>
      <c r="AB1967">
        <v>143278</v>
      </c>
      <c r="AC1967">
        <v>12</v>
      </c>
      <c r="AD1967">
        <v>2432993</v>
      </c>
      <c r="AE1967">
        <v>2013</v>
      </c>
      <c r="AF1967" t="s">
        <v>68</v>
      </c>
      <c r="AG1967">
        <v>100000</v>
      </c>
      <c r="AH1967" t="s">
        <v>55</v>
      </c>
      <c r="AI1967" t="s">
        <v>55</v>
      </c>
      <c r="AJ1967">
        <v>1</v>
      </c>
      <c r="AK1967">
        <v>10800</v>
      </c>
      <c r="AL1967" s="8"/>
      <c r="AM1967" s="10">
        <f t="shared" si="270"/>
        <v>2014</v>
      </c>
      <c r="AN1967">
        <f t="shared" si="271"/>
        <v>0</v>
      </c>
      <c r="AO1967">
        <f t="shared" si="277"/>
        <v>1</v>
      </c>
      <c r="AP1967">
        <f t="shared" si="272"/>
        <v>0</v>
      </c>
      <c r="AQ1967">
        <f t="shared" si="273"/>
        <v>1</v>
      </c>
      <c r="AR1967">
        <f t="shared" si="274"/>
        <v>0</v>
      </c>
      <c r="AS1967">
        <f t="shared" si="275"/>
        <v>0</v>
      </c>
      <c r="AT1967">
        <f t="shared" si="276"/>
        <v>0</v>
      </c>
      <c r="AU1967">
        <f t="shared" si="276"/>
        <v>0</v>
      </c>
      <c r="AV1967">
        <f t="shared" si="278"/>
        <v>0</v>
      </c>
    </row>
    <row r="1968" spans="1:48" x14ac:dyDescent="0.25">
      <c r="A1968" s="5">
        <v>2037</v>
      </c>
      <c r="B1968" s="5" t="s">
        <v>7115</v>
      </c>
      <c r="C1968" s="5" t="s">
        <v>7116</v>
      </c>
      <c r="D1968" s="6" t="s">
        <v>7117</v>
      </c>
      <c r="E1968">
        <v>18</v>
      </c>
      <c r="F1968" s="7">
        <v>0.47777273840000001</v>
      </c>
      <c r="G1968" s="7">
        <v>0</v>
      </c>
      <c r="H1968" t="s">
        <v>7118</v>
      </c>
      <c r="I1968">
        <v>0</v>
      </c>
      <c r="J1968">
        <v>0</v>
      </c>
      <c r="K1968">
        <v>40000</v>
      </c>
      <c r="L1968" t="s">
        <v>52</v>
      </c>
      <c r="M1968" s="8" t="s">
        <v>86</v>
      </c>
      <c r="N1968" s="8">
        <v>0.53571428571428503</v>
      </c>
      <c r="O1968">
        <v>0.46428571428571402</v>
      </c>
      <c r="P1968" s="9">
        <v>-0.67726033163691501</v>
      </c>
      <c r="Q1968">
        <v>20000</v>
      </c>
      <c r="R1968" s="8"/>
      <c r="S1968" s="8"/>
      <c r="AA1968">
        <v>209141</v>
      </c>
      <c r="AB1968">
        <v>0</v>
      </c>
      <c r="AC1968">
        <v>2</v>
      </c>
      <c r="AD1968">
        <v>0</v>
      </c>
      <c r="AE1968">
        <v>2016</v>
      </c>
      <c r="AF1968" t="s">
        <v>126</v>
      </c>
      <c r="AG1968">
        <v>100000</v>
      </c>
      <c r="AH1968" t="s">
        <v>55</v>
      </c>
      <c r="AI1968" t="s">
        <v>55</v>
      </c>
      <c r="AJ1968">
        <v>0.78895570640000001</v>
      </c>
      <c r="AK1968">
        <v>22289</v>
      </c>
      <c r="AL1968" s="8" t="s">
        <v>7119</v>
      </c>
      <c r="AM1968" s="10">
        <f t="shared" si="270"/>
        <v>2017</v>
      </c>
      <c r="AN1968">
        <f t="shared" si="271"/>
        <v>1</v>
      </c>
      <c r="AO1968">
        <f t="shared" si="277"/>
        <v>0</v>
      </c>
      <c r="AP1968">
        <f t="shared" si="272"/>
        <v>0</v>
      </c>
      <c r="AQ1968">
        <f t="shared" si="273"/>
        <v>0</v>
      </c>
      <c r="AR1968">
        <f t="shared" si="274"/>
        <v>1</v>
      </c>
      <c r="AS1968">
        <f t="shared" si="275"/>
        <v>0</v>
      </c>
      <c r="AT1968">
        <f t="shared" si="276"/>
        <v>0</v>
      </c>
      <c r="AU1968">
        <f t="shared" si="276"/>
        <v>0</v>
      </c>
      <c r="AV1968" t="str">
        <f t="shared" si="278"/>
        <v>2020-05-13T19:46:05</v>
      </c>
    </row>
    <row r="1969" spans="1:48" x14ac:dyDescent="0.25">
      <c r="A1969" s="5">
        <v>2038</v>
      </c>
      <c r="B1969" s="5" t="s">
        <v>2283</v>
      </c>
      <c r="C1969" s="5" t="s">
        <v>2284</v>
      </c>
      <c r="D1969" s="6" t="s">
        <v>2285</v>
      </c>
      <c r="E1969">
        <v>31</v>
      </c>
      <c r="F1969" s="7">
        <v>0</v>
      </c>
      <c r="G1969" s="7"/>
      <c r="H1969" t="s">
        <v>2286</v>
      </c>
      <c r="I1969">
        <v>0</v>
      </c>
      <c r="J1969">
        <v>0</v>
      </c>
      <c r="K1969">
        <v>40000</v>
      </c>
      <c r="L1969" t="s">
        <v>199</v>
      </c>
      <c r="M1969" s="8" t="s">
        <v>74</v>
      </c>
      <c r="N1969" s="8">
        <v>0.44642857142857101</v>
      </c>
      <c r="O1969">
        <v>0.55357142857142805</v>
      </c>
      <c r="P1969" s="9">
        <v>0.99355424965695704</v>
      </c>
      <c r="R1969" s="8"/>
      <c r="S1969" s="8"/>
      <c r="AA1969">
        <v>1450301</v>
      </c>
      <c r="AB1969">
        <v>0</v>
      </c>
      <c r="AC1969">
        <v>12</v>
      </c>
      <c r="AD1969">
        <v>0</v>
      </c>
      <c r="AE1969">
        <v>2017</v>
      </c>
      <c r="AF1969" t="s">
        <v>126</v>
      </c>
      <c r="AG1969">
        <v>100000</v>
      </c>
      <c r="AH1969" t="s">
        <v>55</v>
      </c>
      <c r="AI1969" t="s">
        <v>56</v>
      </c>
      <c r="AJ1969">
        <v>0</v>
      </c>
      <c r="AK1969">
        <v>13170</v>
      </c>
      <c r="AL1969" s="8"/>
      <c r="AM1969" s="10">
        <f t="shared" si="270"/>
        <v>2017</v>
      </c>
      <c r="AN1969">
        <f t="shared" si="271"/>
        <v>0</v>
      </c>
      <c r="AO1969">
        <f t="shared" si="277"/>
        <v>1</v>
      </c>
      <c r="AP1969">
        <f t="shared" si="272"/>
        <v>0</v>
      </c>
      <c r="AQ1969">
        <f t="shared" si="273"/>
        <v>0</v>
      </c>
      <c r="AR1969">
        <f t="shared" si="274"/>
        <v>0</v>
      </c>
      <c r="AS1969">
        <f t="shared" si="275"/>
        <v>1</v>
      </c>
      <c r="AT1969">
        <f t="shared" si="276"/>
        <v>0</v>
      </c>
      <c r="AU1969">
        <f t="shared" si="276"/>
        <v>1</v>
      </c>
      <c r="AV1969">
        <f t="shared" si="278"/>
        <v>0</v>
      </c>
    </row>
    <row r="1970" spans="1:48" x14ac:dyDescent="0.25">
      <c r="A1970" s="5">
        <v>2039</v>
      </c>
      <c r="B1970" s="5" t="s">
        <v>7120</v>
      </c>
      <c r="C1970" s="5" t="s">
        <v>7121</v>
      </c>
      <c r="D1970" s="6" t="s">
        <v>7122</v>
      </c>
      <c r="E1970">
        <v>0</v>
      </c>
      <c r="F1970" s="7">
        <v>0.63288069550000003</v>
      </c>
      <c r="G1970" s="7">
        <v>0</v>
      </c>
      <c r="H1970" t="s">
        <v>5489</v>
      </c>
      <c r="I1970">
        <v>0</v>
      </c>
      <c r="J1970">
        <v>0</v>
      </c>
      <c r="K1970">
        <v>45000</v>
      </c>
      <c r="L1970" t="s">
        <v>52</v>
      </c>
      <c r="M1970" s="8" t="s">
        <v>53</v>
      </c>
      <c r="N1970" s="8">
        <v>0.85714285714285698</v>
      </c>
      <c r="O1970">
        <v>0.14285714285714199</v>
      </c>
      <c r="P1970" s="9">
        <v>0</v>
      </c>
      <c r="Q1970">
        <v>45000</v>
      </c>
      <c r="R1970" s="8"/>
      <c r="S1970" s="8"/>
      <c r="AA1970">
        <v>17487839</v>
      </c>
      <c r="AB1970">
        <v>0</v>
      </c>
      <c r="AC1970">
        <v>3</v>
      </c>
      <c r="AD1970">
        <v>0</v>
      </c>
      <c r="AE1970">
        <v>1997</v>
      </c>
      <c r="AF1970" t="s">
        <v>54</v>
      </c>
      <c r="AG1970">
        <v>30000</v>
      </c>
      <c r="AH1970" t="s">
        <v>55</v>
      </c>
      <c r="AI1970" t="s">
        <v>55</v>
      </c>
      <c r="AJ1970">
        <v>1</v>
      </c>
      <c r="AK1970">
        <v>1493229</v>
      </c>
      <c r="AL1970" s="8" t="s">
        <v>7123</v>
      </c>
      <c r="AM1970" s="10">
        <f t="shared" si="270"/>
        <v>2014</v>
      </c>
      <c r="AN1970">
        <f t="shared" si="271"/>
        <v>1</v>
      </c>
      <c r="AO1970">
        <f t="shared" si="277"/>
        <v>0</v>
      </c>
      <c r="AP1970">
        <f t="shared" si="272"/>
        <v>0</v>
      </c>
      <c r="AQ1970">
        <f t="shared" si="273"/>
        <v>1</v>
      </c>
      <c r="AR1970">
        <f t="shared" si="274"/>
        <v>0</v>
      </c>
      <c r="AS1970">
        <f t="shared" si="275"/>
        <v>0</v>
      </c>
      <c r="AT1970">
        <f t="shared" si="276"/>
        <v>0</v>
      </c>
      <c r="AU1970">
        <f t="shared" si="276"/>
        <v>0</v>
      </c>
      <c r="AV1970" t="str">
        <f t="shared" si="278"/>
        <v>2020-05-13T20:07:33</v>
      </c>
    </row>
    <row r="1971" spans="1:48" x14ac:dyDescent="0.25">
      <c r="A1971" s="5">
        <v>2041</v>
      </c>
      <c r="B1971" s="5" t="s">
        <v>7087</v>
      </c>
      <c r="C1971" s="5" t="s">
        <v>7088</v>
      </c>
      <c r="D1971" s="6" t="s">
        <v>7089</v>
      </c>
      <c r="E1971">
        <v>18</v>
      </c>
      <c r="F1971" s="7">
        <v>0</v>
      </c>
      <c r="G1971" s="7"/>
      <c r="H1971" t="s">
        <v>7090</v>
      </c>
      <c r="I1971">
        <v>0</v>
      </c>
      <c r="J1971">
        <v>0</v>
      </c>
      <c r="K1971">
        <v>20000</v>
      </c>
      <c r="L1971" t="s">
        <v>52</v>
      </c>
      <c r="M1971" s="8" t="s">
        <v>86</v>
      </c>
      <c r="N1971" s="8">
        <v>0.57142857142857095</v>
      </c>
      <c r="O1971">
        <v>0.42857142857142799</v>
      </c>
      <c r="P1971" s="9">
        <v>0</v>
      </c>
      <c r="Q1971">
        <v>15000</v>
      </c>
      <c r="R1971" s="8"/>
      <c r="S1971" s="8" t="s">
        <v>217</v>
      </c>
      <c r="T1971">
        <v>188606</v>
      </c>
      <c r="U1971">
        <v>13040</v>
      </c>
      <c r="V1971">
        <v>188606</v>
      </c>
      <c r="W1971">
        <v>118904</v>
      </c>
      <c r="X1971">
        <v>0</v>
      </c>
      <c r="Y1971">
        <v>0</v>
      </c>
      <c r="Z1971">
        <v>0</v>
      </c>
      <c r="AA1971">
        <v>611066</v>
      </c>
      <c r="AB1971">
        <v>0</v>
      </c>
      <c r="AC1971">
        <v>12</v>
      </c>
      <c r="AD1971">
        <v>0</v>
      </c>
      <c r="AE1971">
        <v>2013</v>
      </c>
      <c r="AF1971" t="s">
        <v>68</v>
      </c>
      <c r="AG1971">
        <v>50000</v>
      </c>
      <c r="AH1971" t="s">
        <v>55</v>
      </c>
      <c r="AI1971" t="s">
        <v>56</v>
      </c>
      <c r="AJ1971">
        <v>0</v>
      </c>
      <c r="AK1971">
        <v>1280</v>
      </c>
      <c r="AL1971" s="8" t="s">
        <v>7124</v>
      </c>
      <c r="AM1971" s="10">
        <f t="shared" si="270"/>
        <v>2017</v>
      </c>
      <c r="AN1971">
        <f t="shared" si="271"/>
        <v>1</v>
      </c>
      <c r="AO1971">
        <f t="shared" si="277"/>
        <v>0</v>
      </c>
      <c r="AP1971">
        <f t="shared" si="272"/>
        <v>0</v>
      </c>
      <c r="AQ1971">
        <f t="shared" si="273"/>
        <v>0</v>
      </c>
      <c r="AR1971">
        <f t="shared" si="274"/>
        <v>1</v>
      </c>
      <c r="AS1971">
        <f t="shared" si="275"/>
        <v>0</v>
      </c>
      <c r="AT1971">
        <f t="shared" si="276"/>
        <v>0</v>
      </c>
      <c r="AU1971">
        <f t="shared" si="276"/>
        <v>1</v>
      </c>
      <c r="AV1971" t="str">
        <f t="shared" si="278"/>
        <v>2020-05-14T12:51:02</v>
      </c>
    </row>
    <row r="1972" spans="1:48" x14ac:dyDescent="0.25">
      <c r="A1972" s="5">
        <v>2042</v>
      </c>
      <c r="B1972" s="5" t="s">
        <v>7125</v>
      </c>
      <c r="C1972" s="5" t="s">
        <v>7126</v>
      </c>
      <c r="D1972" s="6" t="s">
        <v>7127</v>
      </c>
      <c r="E1972">
        <v>21</v>
      </c>
      <c r="F1972" s="7">
        <v>0</v>
      </c>
      <c r="G1972" s="7"/>
      <c r="H1972" t="s">
        <v>7128</v>
      </c>
      <c r="I1972">
        <v>0</v>
      </c>
      <c r="J1972">
        <v>0</v>
      </c>
      <c r="K1972">
        <v>49000</v>
      </c>
      <c r="L1972" t="s">
        <v>52</v>
      </c>
      <c r="M1972" s="8" t="s">
        <v>86</v>
      </c>
      <c r="N1972" s="8">
        <v>0.55357142857142805</v>
      </c>
      <c r="O1972">
        <v>0.44642857142857101</v>
      </c>
      <c r="P1972" s="9">
        <v>0.86602540378443904</v>
      </c>
      <c r="Q1972">
        <v>15000</v>
      </c>
      <c r="R1972" s="8"/>
      <c r="S1972" s="8"/>
      <c r="AA1972">
        <v>1089429</v>
      </c>
      <c r="AB1972">
        <v>0</v>
      </c>
      <c r="AC1972">
        <v>12</v>
      </c>
      <c r="AD1972">
        <v>0</v>
      </c>
      <c r="AE1972">
        <v>2008</v>
      </c>
      <c r="AF1972" t="s">
        <v>121</v>
      </c>
      <c r="AG1972">
        <v>1400000</v>
      </c>
      <c r="AH1972" t="s">
        <v>55</v>
      </c>
      <c r="AI1972" t="s">
        <v>56</v>
      </c>
      <c r="AJ1972">
        <v>0</v>
      </c>
      <c r="AK1972">
        <v>10560</v>
      </c>
      <c r="AL1972" s="8" t="s">
        <v>7129</v>
      </c>
      <c r="AM1972" s="10">
        <f t="shared" si="270"/>
        <v>2019</v>
      </c>
      <c r="AN1972">
        <f t="shared" si="271"/>
        <v>1</v>
      </c>
      <c r="AO1972">
        <f t="shared" si="277"/>
        <v>0</v>
      </c>
      <c r="AP1972">
        <f t="shared" si="272"/>
        <v>0</v>
      </c>
      <c r="AQ1972">
        <f t="shared" si="273"/>
        <v>0</v>
      </c>
      <c r="AR1972">
        <f t="shared" si="274"/>
        <v>1</v>
      </c>
      <c r="AS1972">
        <f t="shared" si="275"/>
        <v>0</v>
      </c>
      <c r="AT1972">
        <f t="shared" si="276"/>
        <v>0</v>
      </c>
      <c r="AU1972">
        <f t="shared" si="276"/>
        <v>1</v>
      </c>
      <c r="AV1972" t="str">
        <f t="shared" si="278"/>
        <v>2020-05-13T20:09:33</v>
      </c>
    </row>
    <row r="1973" spans="1:48" x14ac:dyDescent="0.25">
      <c r="A1973" s="5">
        <v>2043</v>
      </c>
      <c r="B1973" s="5" t="s">
        <v>1605</v>
      </c>
      <c r="C1973" s="5" t="s">
        <v>1606</v>
      </c>
      <c r="D1973" s="6" t="s">
        <v>1607</v>
      </c>
      <c r="E1973">
        <v>92</v>
      </c>
      <c r="F1973" s="7">
        <v>0</v>
      </c>
      <c r="G1973" s="7"/>
      <c r="H1973" t="s">
        <v>1608</v>
      </c>
      <c r="I1973">
        <v>0</v>
      </c>
      <c r="J1973">
        <v>0</v>
      </c>
      <c r="K1973">
        <v>240000</v>
      </c>
      <c r="L1973" t="s">
        <v>52</v>
      </c>
      <c r="M1973" s="8" t="s">
        <v>86</v>
      </c>
      <c r="N1973" s="8">
        <v>0.53571428571428503</v>
      </c>
      <c r="O1973">
        <v>0.46428571428571402</v>
      </c>
      <c r="P1973" s="9">
        <v>0.86602540378443904</v>
      </c>
      <c r="Q1973">
        <v>150000</v>
      </c>
      <c r="R1973" s="8"/>
      <c r="S1973" s="8" t="s">
        <v>7130</v>
      </c>
      <c r="T1973">
        <v>3244940</v>
      </c>
      <c r="U1973">
        <v>2268105</v>
      </c>
      <c r="V1973">
        <v>3244940</v>
      </c>
      <c r="W1973">
        <v>574823</v>
      </c>
      <c r="X1973">
        <v>1115326</v>
      </c>
      <c r="Y1973">
        <v>2325691</v>
      </c>
      <c r="Z1973">
        <v>699915</v>
      </c>
      <c r="AA1973">
        <v>3539940</v>
      </c>
      <c r="AB1973">
        <v>924343</v>
      </c>
      <c r="AC1973">
        <v>3</v>
      </c>
      <c r="AD1973">
        <v>2615597</v>
      </c>
      <c r="AE1973">
        <v>2017</v>
      </c>
      <c r="AF1973" t="s">
        <v>126</v>
      </c>
      <c r="AG1973">
        <v>100000</v>
      </c>
      <c r="AH1973" t="s">
        <v>55</v>
      </c>
      <c r="AI1973" t="s">
        <v>56</v>
      </c>
      <c r="AJ1973">
        <v>0</v>
      </c>
      <c r="AK1973">
        <v>14993</v>
      </c>
      <c r="AL1973" s="8" t="s">
        <v>7131</v>
      </c>
      <c r="AM1973" s="10">
        <f t="shared" si="270"/>
        <v>2018</v>
      </c>
      <c r="AN1973">
        <f t="shared" si="271"/>
        <v>1</v>
      </c>
      <c r="AO1973">
        <f t="shared" si="277"/>
        <v>0</v>
      </c>
      <c r="AP1973">
        <f t="shared" si="272"/>
        <v>0</v>
      </c>
      <c r="AQ1973">
        <f t="shared" si="273"/>
        <v>0</v>
      </c>
      <c r="AR1973">
        <f t="shared" si="274"/>
        <v>1</v>
      </c>
      <c r="AS1973">
        <f t="shared" si="275"/>
        <v>0</v>
      </c>
      <c r="AT1973">
        <f t="shared" si="276"/>
        <v>0</v>
      </c>
      <c r="AU1973">
        <f t="shared" si="276"/>
        <v>1</v>
      </c>
      <c r="AV1973" t="str">
        <f t="shared" si="278"/>
        <v>2020-05-13T20:11:48</v>
      </c>
    </row>
    <row r="1974" spans="1:48" x14ac:dyDescent="0.25">
      <c r="A1974" s="5">
        <v>2044</v>
      </c>
      <c r="B1974" s="5" t="s">
        <v>4361</v>
      </c>
      <c r="C1974" s="5" t="s">
        <v>4362</v>
      </c>
      <c r="D1974" s="6" t="s">
        <v>4363</v>
      </c>
      <c r="E1974">
        <v>3</v>
      </c>
      <c r="F1974" s="7">
        <v>0.49398649849999998</v>
      </c>
      <c r="G1974" s="7">
        <v>0</v>
      </c>
      <c r="H1974" t="s">
        <v>1383</v>
      </c>
      <c r="I1974">
        <v>0</v>
      </c>
      <c r="J1974">
        <v>0</v>
      </c>
      <c r="K1974">
        <v>5000</v>
      </c>
      <c r="L1974" t="s">
        <v>52</v>
      </c>
      <c r="M1974" s="8" t="s">
        <v>53</v>
      </c>
      <c r="N1974" s="8">
        <v>0.75</v>
      </c>
      <c r="O1974">
        <v>0.25</v>
      </c>
      <c r="P1974" s="9">
        <v>0</v>
      </c>
      <c r="Q1974">
        <v>5000</v>
      </c>
      <c r="R1974" s="8"/>
      <c r="S1974" s="8"/>
      <c r="AA1974">
        <v>0</v>
      </c>
      <c r="AB1974">
        <v>0</v>
      </c>
      <c r="AC1974">
        <v>1</v>
      </c>
      <c r="AD1974">
        <v>0</v>
      </c>
      <c r="AE1974">
        <v>2009</v>
      </c>
      <c r="AF1974" t="s">
        <v>121</v>
      </c>
      <c r="AG1974">
        <v>6300000</v>
      </c>
      <c r="AH1974" t="s">
        <v>56</v>
      </c>
      <c r="AI1974" t="s">
        <v>55</v>
      </c>
      <c r="AJ1974">
        <v>1</v>
      </c>
      <c r="AK1974">
        <v>2480273</v>
      </c>
      <c r="AL1974" s="8" t="s">
        <v>7132</v>
      </c>
      <c r="AM1974" s="10">
        <f t="shared" si="270"/>
        <v>2017</v>
      </c>
      <c r="AN1974">
        <f t="shared" si="271"/>
        <v>1</v>
      </c>
      <c r="AO1974">
        <f t="shared" si="277"/>
        <v>0</v>
      </c>
      <c r="AP1974">
        <f t="shared" si="272"/>
        <v>0</v>
      </c>
      <c r="AQ1974">
        <f t="shared" si="273"/>
        <v>1</v>
      </c>
      <c r="AR1974">
        <f t="shared" si="274"/>
        <v>0</v>
      </c>
      <c r="AS1974">
        <f t="shared" si="275"/>
        <v>0</v>
      </c>
      <c r="AT1974">
        <f t="shared" si="276"/>
        <v>1</v>
      </c>
      <c r="AU1974">
        <f t="shared" si="276"/>
        <v>0</v>
      </c>
      <c r="AV1974" t="str">
        <f t="shared" si="278"/>
        <v>2020-05-13T20:12:33</v>
      </c>
    </row>
    <row r="1975" spans="1:48" x14ac:dyDescent="0.25">
      <c r="A1975" s="5">
        <v>2045</v>
      </c>
      <c r="B1975" s="5" t="s">
        <v>991</v>
      </c>
      <c r="C1975" s="5" t="s">
        <v>992</v>
      </c>
      <c r="D1975" s="6" t="s">
        <v>993</v>
      </c>
      <c r="E1975">
        <v>25</v>
      </c>
      <c r="F1975" s="7">
        <v>0.37167603339999999</v>
      </c>
      <c r="G1975" s="7">
        <v>0</v>
      </c>
      <c r="H1975" t="s">
        <v>994</v>
      </c>
      <c r="I1975">
        <v>63</v>
      </c>
      <c r="J1975">
        <v>176480</v>
      </c>
      <c r="K1975">
        <v>150000</v>
      </c>
      <c r="L1975" t="s">
        <v>119</v>
      </c>
      <c r="M1975" s="8" t="s">
        <v>53</v>
      </c>
      <c r="N1975" s="8">
        <v>0.80357142857142805</v>
      </c>
      <c r="O1975">
        <v>0.19642857142857101</v>
      </c>
      <c r="P1975" s="9">
        <v>-0.86602540378443904</v>
      </c>
      <c r="Q1975">
        <v>81000</v>
      </c>
      <c r="R1975" s="8" t="s">
        <v>7133</v>
      </c>
      <c r="S1975" s="8" t="s">
        <v>113</v>
      </c>
      <c r="T1975">
        <v>1963740</v>
      </c>
      <c r="U1975">
        <v>571729</v>
      </c>
      <c r="V1975">
        <v>1970498</v>
      </c>
      <c r="W1975">
        <v>1387775</v>
      </c>
      <c r="X1975">
        <v>0</v>
      </c>
      <c r="Y1975">
        <v>850204</v>
      </c>
      <c r="Z1975">
        <v>891562</v>
      </c>
      <c r="AA1975">
        <v>5252089</v>
      </c>
      <c r="AB1975">
        <v>5252089</v>
      </c>
      <c r="AC1975">
        <v>6</v>
      </c>
      <c r="AD1975">
        <v>0</v>
      </c>
      <c r="AE1975">
        <v>2008</v>
      </c>
      <c r="AF1975" t="s">
        <v>121</v>
      </c>
      <c r="AG1975">
        <v>100000</v>
      </c>
      <c r="AH1975" t="s">
        <v>55</v>
      </c>
      <c r="AI1975" t="s">
        <v>56</v>
      </c>
      <c r="AJ1975">
        <v>1</v>
      </c>
      <c r="AK1975">
        <v>40800</v>
      </c>
      <c r="AL1975" s="8"/>
      <c r="AM1975" s="10">
        <f t="shared" si="270"/>
        <v>2012</v>
      </c>
      <c r="AN1975">
        <f t="shared" si="271"/>
        <v>1</v>
      </c>
      <c r="AO1975">
        <f t="shared" si="277"/>
        <v>0</v>
      </c>
      <c r="AP1975">
        <f t="shared" si="272"/>
        <v>0</v>
      </c>
      <c r="AQ1975">
        <f t="shared" si="273"/>
        <v>1</v>
      </c>
      <c r="AR1975">
        <f t="shared" si="274"/>
        <v>0</v>
      </c>
      <c r="AS1975">
        <f t="shared" si="275"/>
        <v>0</v>
      </c>
      <c r="AT1975">
        <f t="shared" si="276"/>
        <v>0</v>
      </c>
      <c r="AU1975">
        <f t="shared" si="276"/>
        <v>1</v>
      </c>
      <c r="AV1975" t="str">
        <f t="shared" si="278"/>
        <v>2020-05-13T17:40:56</v>
      </c>
    </row>
    <row r="1976" spans="1:48" x14ac:dyDescent="0.25">
      <c r="A1976" s="5">
        <v>2046</v>
      </c>
      <c r="B1976" s="5" t="s">
        <v>7134</v>
      </c>
      <c r="C1976" s="5" t="s">
        <v>7135</v>
      </c>
      <c r="D1976" s="6" t="s">
        <v>7136</v>
      </c>
      <c r="E1976">
        <v>0</v>
      </c>
      <c r="F1976" s="7">
        <v>0.44143875059999999</v>
      </c>
      <c r="G1976" s="7">
        <v>0</v>
      </c>
      <c r="H1976" t="s">
        <v>7137</v>
      </c>
      <c r="I1976">
        <v>32</v>
      </c>
      <c r="J1976">
        <v>2568.29</v>
      </c>
      <c r="K1976">
        <v>20000</v>
      </c>
      <c r="L1976" t="s">
        <v>52</v>
      </c>
      <c r="M1976" s="8" t="s">
        <v>53</v>
      </c>
      <c r="N1976" s="8">
        <v>0.73214285714285698</v>
      </c>
      <c r="O1976">
        <v>0.26785714285714202</v>
      </c>
      <c r="P1976" s="9">
        <v>0</v>
      </c>
      <c r="Q1976">
        <v>15000</v>
      </c>
      <c r="R1976" s="8"/>
      <c r="S1976" s="8"/>
      <c r="AA1976">
        <v>18146460</v>
      </c>
      <c r="AB1976">
        <v>0</v>
      </c>
      <c r="AC1976">
        <v>12</v>
      </c>
      <c r="AD1976">
        <v>0</v>
      </c>
      <c r="AE1976">
        <v>2019</v>
      </c>
      <c r="AF1976" t="s">
        <v>126</v>
      </c>
      <c r="AG1976">
        <v>150000</v>
      </c>
      <c r="AH1976" t="s">
        <v>55</v>
      </c>
      <c r="AI1976" t="s">
        <v>55</v>
      </c>
      <c r="AJ1976">
        <v>1</v>
      </c>
      <c r="AK1976">
        <v>1310896</v>
      </c>
      <c r="AL1976" s="8" t="s">
        <v>7138</v>
      </c>
      <c r="AM1976" s="10">
        <f t="shared" si="270"/>
        <v>2019</v>
      </c>
      <c r="AN1976">
        <f t="shared" si="271"/>
        <v>1</v>
      </c>
      <c r="AO1976">
        <f t="shared" si="277"/>
        <v>0</v>
      </c>
      <c r="AP1976">
        <f t="shared" si="272"/>
        <v>0</v>
      </c>
      <c r="AQ1976">
        <f t="shared" si="273"/>
        <v>1</v>
      </c>
      <c r="AR1976">
        <f t="shared" si="274"/>
        <v>0</v>
      </c>
      <c r="AS1976">
        <f t="shared" si="275"/>
        <v>0</v>
      </c>
      <c r="AT1976">
        <f t="shared" si="276"/>
        <v>0</v>
      </c>
      <c r="AU1976">
        <f t="shared" si="276"/>
        <v>0</v>
      </c>
      <c r="AV1976" t="str">
        <f t="shared" si="278"/>
        <v>2020-05-13T20:13:55</v>
      </c>
    </row>
    <row r="1977" spans="1:48" x14ac:dyDescent="0.25">
      <c r="A1977" s="5">
        <v>2047</v>
      </c>
      <c r="B1977" s="5" t="s">
        <v>4087</v>
      </c>
      <c r="C1977" s="5" t="s">
        <v>4088</v>
      </c>
      <c r="D1977" s="6" t="s">
        <v>4089</v>
      </c>
      <c r="E1977">
        <v>56</v>
      </c>
      <c r="F1977" s="7">
        <v>0</v>
      </c>
      <c r="G1977" s="7"/>
      <c r="H1977" t="s">
        <v>4090</v>
      </c>
      <c r="I1977">
        <v>0</v>
      </c>
      <c r="J1977">
        <v>0</v>
      </c>
      <c r="K1977">
        <v>67000</v>
      </c>
      <c r="L1977" t="s">
        <v>52</v>
      </c>
      <c r="M1977" s="8" t="s">
        <v>53</v>
      </c>
      <c r="N1977" s="8">
        <v>0.69642857142857095</v>
      </c>
      <c r="O1977">
        <v>0.30357142857142799</v>
      </c>
      <c r="P1977" s="9">
        <v>0.37699075886558298</v>
      </c>
      <c r="Q1977">
        <v>30000</v>
      </c>
      <c r="R1977" s="8"/>
      <c r="S1977" s="8" t="s">
        <v>329</v>
      </c>
      <c r="T1977">
        <v>4057467</v>
      </c>
      <c r="U1977">
        <v>821032</v>
      </c>
      <c r="V1977">
        <v>4107035</v>
      </c>
      <c r="W1977">
        <v>1062085</v>
      </c>
      <c r="X1977">
        <v>57746</v>
      </c>
      <c r="Y1977">
        <v>0</v>
      </c>
      <c r="Z1977">
        <v>1777532</v>
      </c>
      <c r="AA1977">
        <v>2484985</v>
      </c>
      <c r="AB1977">
        <v>0</v>
      </c>
      <c r="AC1977">
        <v>12</v>
      </c>
      <c r="AD1977">
        <v>0</v>
      </c>
      <c r="AE1977">
        <v>2011</v>
      </c>
      <c r="AF1977" t="s">
        <v>68</v>
      </c>
      <c r="AG1977">
        <v>70000</v>
      </c>
      <c r="AH1977" t="s">
        <v>55</v>
      </c>
      <c r="AI1977" t="s">
        <v>56</v>
      </c>
      <c r="AJ1977">
        <v>0</v>
      </c>
      <c r="AK1977">
        <v>30400</v>
      </c>
      <c r="AL1977" s="8" t="s">
        <v>7139</v>
      </c>
      <c r="AM1977" s="10">
        <f t="shared" si="270"/>
        <v>2015</v>
      </c>
      <c r="AN1977">
        <f t="shared" si="271"/>
        <v>1</v>
      </c>
      <c r="AO1977">
        <f t="shared" si="277"/>
        <v>0</v>
      </c>
      <c r="AP1977">
        <f t="shared" si="272"/>
        <v>0</v>
      </c>
      <c r="AQ1977">
        <f t="shared" si="273"/>
        <v>1</v>
      </c>
      <c r="AR1977">
        <f t="shared" si="274"/>
        <v>0</v>
      </c>
      <c r="AS1977">
        <f t="shared" si="275"/>
        <v>0</v>
      </c>
      <c r="AT1977">
        <f t="shared" si="276"/>
        <v>0</v>
      </c>
      <c r="AU1977">
        <f t="shared" si="276"/>
        <v>1</v>
      </c>
      <c r="AV1977" t="str">
        <f t="shared" si="278"/>
        <v>2020-05-13T20:17:59</v>
      </c>
    </row>
    <row r="1978" spans="1:48" x14ac:dyDescent="0.25">
      <c r="A1978" s="5">
        <v>2048</v>
      </c>
      <c r="B1978" s="5" t="s">
        <v>7092</v>
      </c>
      <c r="C1978" s="5" t="s">
        <v>7093</v>
      </c>
      <c r="D1978" s="6" t="s">
        <v>7094</v>
      </c>
      <c r="E1978">
        <v>0</v>
      </c>
      <c r="F1978" s="7">
        <v>0.29842444530000001</v>
      </c>
      <c r="G1978" s="7">
        <v>0</v>
      </c>
      <c r="H1978" t="s">
        <v>1207</v>
      </c>
      <c r="I1978">
        <v>0</v>
      </c>
      <c r="J1978">
        <v>0</v>
      </c>
      <c r="K1978">
        <v>10000</v>
      </c>
      <c r="L1978" t="s">
        <v>199</v>
      </c>
      <c r="M1978" s="8" t="s">
        <v>86</v>
      </c>
      <c r="N1978" s="8">
        <v>0.64285714285714202</v>
      </c>
      <c r="O1978">
        <v>0.35714285714285698</v>
      </c>
      <c r="P1978" s="9">
        <v>0</v>
      </c>
      <c r="R1978" s="8"/>
      <c r="S1978" s="8"/>
      <c r="AA1978">
        <v>342905</v>
      </c>
      <c r="AB1978">
        <v>0</v>
      </c>
      <c r="AC1978">
        <v>12</v>
      </c>
      <c r="AD1978">
        <v>0</v>
      </c>
      <c r="AE1978">
        <v>2019</v>
      </c>
      <c r="AF1978" t="s">
        <v>126</v>
      </c>
      <c r="AG1978">
        <v>30000</v>
      </c>
      <c r="AH1978" t="s">
        <v>55</v>
      </c>
      <c r="AI1978" t="s">
        <v>55</v>
      </c>
      <c r="AJ1978">
        <v>1</v>
      </c>
      <c r="AK1978">
        <v>11880</v>
      </c>
      <c r="AL1978" s="8"/>
      <c r="AM1978" s="10">
        <f t="shared" si="270"/>
        <v>2019</v>
      </c>
      <c r="AN1978">
        <f t="shared" si="271"/>
        <v>0</v>
      </c>
      <c r="AO1978">
        <f t="shared" si="277"/>
        <v>1</v>
      </c>
      <c r="AP1978">
        <f t="shared" si="272"/>
        <v>0</v>
      </c>
      <c r="AQ1978">
        <f t="shared" si="273"/>
        <v>0</v>
      </c>
      <c r="AR1978">
        <f t="shared" si="274"/>
        <v>1</v>
      </c>
      <c r="AS1978">
        <f t="shared" si="275"/>
        <v>0</v>
      </c>
      <c r="AT1978">
        <f t="shared" si="276"/>
        <v>0</v>
      </c>
      <c r="AU1978">
        <f t="shared" si="276"/>
        <v>0</v>
      </c>
      <c r="AV1978">
        <f t="shared" si="278"/>
        <v>0</v>
      </c>
    </row>
    <row r="1979" spans="1:48" x14ac:dyDescent="0.25">
      <c r="A1979" s="5">
        <v>2049</v>
      </c>
      <c r="B1979" s="5" t="s">
        <v>7099</v>
      </c>
      <c r="C1979" s="5" t="s">
        <v>7100</v>
      </c>
      <c r="D1979" s="6" t="s">
        <v>7101</v>
      </c>
      <c r="E1979">
        <v>3</v>
      </c>
      <c r="F1979" s="7">
        <v>0.69381463830000001</v>
      </c>
      <c r="G1979" s="7">
        <v>0</v>
      </c>
      <c r="H1979" t="s">
        <v>2449</v>
      </c>
      <c r="I1979">
        <v>17</v>
      </c>
      <c r="J1979">
        <v>9588.93</v>
      </c>
      <c r="K1979">
        <v>25000</v>
      </c>
      <c r="L1979" t="s">
        <v>52</v>
      </c>
      <c r="M1979" s="8" t="s">
        <v>53</v>
      </c>
      <c r="N1979" s="8">
        <v>0.75</v>
      </c>
      <c r="O1979">
        <v>0.25</v>
      </c>
      <c r="P1979" s="9">
        <v>0</v>
      </c>
      <c r="Q1979">
        <v>25000</v>
      </c>
      <c r="R1979" s="8"/>
      <c r="S1979" s="8"/>
      <c r="AA1979">
        <v>1174947</v>
      </c>
      <c r="AB1979">
        <v>0</v>
      </c>
      <c r="AC1979">
        <v>12</v>
      </c>
      <c r="AD1979">
        <v>0</v>
      </c>
      <c r="AE1979">
        <v>2008</v>
      </c>
      <c r="AF1979" t="s">
        <v>121</v>
      </c>
      <c r="AG1979">
        <v>5000</v>
      </c>
      <c r="AH1979" t="s">
        <v>55</v>
      </c>
      <c r="AI1979" t="s">
        <v>55</v>
      </c>
      <c r="AJ1979">
        <v>1</v>
      </c>
      <c r="AK1979">
        <v>9990</v>
      </c>
      <c r="AL1979" s="8" t="s">
        <v>7140</v>
      </c>
      <c r="AM1979" s="10">
        <f t="shared" si="270"/>
        <v>2018</v>
      </c>
      <c r="AN1979">
        <f t="shared" si="271"/>
        <v>1</v>
      </c>
      <c r="AO1979">
        <f t="shared" si="277"/>
        <v>0</v>
      </c>
      <c r="AP1979">
        <f t="shared" si="272"/>
        <v>0</v>
      </c>
      <c r="AQ1979">
        <f t="shared" si="273"/>
        <v>1</v>
      </c>
      <c r="AR1979">
        <f t="shared" si="274"/>
        <v>0</v>
      </c>
      <c r="AS1979">
        <f t="shared" si="275"/>
        <v>0</v>
      </c>
      <c r="AT1979">
        <f t="shared" si="276"/>
        <v>0</v>
      </c>
      <c r="AU1979">
        <f t="shared" si="276"/>
        <v>0</v>
      </c>
      <c r="AV1979" t="str">
        <f t="shared" si="278"/>
        <v>2020-05-13T20:20:59</v>
      </c>
    </row>
    <row r="1980" spans="1:48" x14ac:dyDescent="0.25">
      <c r="A1980" s="5">
        <v>2051</v>
      </c>
      <c r="B1980" s="5" t="s">
        <v>4016</v>
      </c>
      <c r="C1980" s="5" t="s">
        <v>4017</v>
      </c>
      <c r="D1980" s="6" t="s">
        <v>4018</v>
      </c>
      <c r="E1980">
        <v>0</v>
      </c>
      <c r="F1980" s="7">
        <v>0.64364231549999995</v>
      </c>
      <c r="G1980" s="7">
        <v>0</v>
      </c>
      <c r="H1980" t="s">
        <v>4019</v>
      </c>
      <c r="I1980">
        <v>24</v>
      </c>
      <c r="J1980">
        <v>12924</v>
      </c>
      <c r="K1980">
        <v>45000</v>
      </c>
      <c r="L1980" t="s">
        <v>199</v>
      </c>
      <c r="M1980" s="8" t="s">
        <v>86</v>
      </c>
      <c r="N1980" s="8">
        <v>0.67857142857142805</v>
      </c>
      <c r="O1980">
        <v>0.32142857142857101</v>
      </c>
      <c r="P1980" s="9">
        <v>0</v>
      </c>
      <c r="R1980" s="8"/>
      <c r="S1980" s="8" t="s">
        <v>217</v>
      </c>
      <c r="T1980">
        <v>105413</v>
      </c>
      <c r="U1980">
        <v>39315</v>
      </c>
      <c r="V1980">
        <v>105413</v>
      </c>
      <c r="W1980">
        <v>33311</v>
      </c>
      <c r="X1980">
        <v>0</v>
      </c>
      <c r="Y1980">
        <v>103365</v>
      </c>
      <c r="Z1980">
        <v>103358</v>
      </c>
      <c r="AA1980">
        <v>378528</v>
      </c>
      <c r="AB1980">
        <v>65731</v>
      </c>
      <c r="AC1980">
        <v>12</v>
      </c>
      <c r="AD1980">
        <v>312797</v>
      </c>
      <c r="AE1980">
        <v>2016</v>
      </c>
      <c r="AF1980" t="s">
        <v>126</v>
      </c>
      <c r="AG1980">
        <v>70000</v>
      </c>
      <c r="AH1980" t="s">
        <v>55</v>
      </c>
      <c r="AI1980" t="s">
        <v>56</v>
      </c>
      <c r="AJ1980">
        <v>1</v>
      </c>
      <c r="AK1980">
        <v>0</v>
      </c>
      <c r="AL1980" s="8"/>
      <c r="AM1980" s="10">
        <f t="shared" si="270"/>
        <v>2019</v>
      </c>
      <c r="AN1980">
        <f t="shared" si="271"/>
        <v>0</v>
      </c>
      <c r="AO1980">
        <f t="shared" si="277"/>
        <v>1</v>
      </c>
      <c r="AP1980">
        <f t="shared" si="272"/>
        <v>0</v>
      </c>
      <c r="AQ1980">
        <f t="shared" si="273"/>
        <v>0</v>
      </c>
      <c r="AR1980">
        <f t="shared" si="274"/>
        <v>1</v>
      </c>
      <c r="AS1980">
        <f t="shared" si="275"/>
        <v>0</v>
      </c>
      <c r="AT1980">
        <f t="shared" si="276"/>
        <v>0</v>
      </c>
      <c r="AU1980">
        <f t="shared" si="276"/>
        <v>1</v>
      </c>
      <c r="AV1980">
        <f t="shared" si="278"/>
        <v>0</v>
      </c>
    </row>
    <row r="1981" spans="1:48" x14ac:dyDescent="0.25">
      <c r="A1981" s="5">
        <v>2052</v>
      </c>
      <c r="B1981" s="5" t="s">
        <v>7111</v>
      </c>
      <c r="C1981" s="5" t="s">
        <v>7112</v>
      </c>
      <c r="D1981" s="6" t="s">
        <v>7113</v>
      </c>
      <c r="E1981">
        <v>3</v>
      </c>
      <c r="F1981" s="7">
        <v>0.36338906030000001</v>
      </c>
      <c r="G1981" s="7">
        <v>0</v>
      </c>
      <c r="H1981" t="s">
        <v>7114</v>
      </c>
      <c r="I1981">
        <v>0</v>
      </c>
      <c r="J1981">
        <v>0</v>
      </c>
      <c r="K1981">
        <v>20000</v>
      </c>
      <c r="L1981" t="s">
        <v>52</v>
      </c>
      <c r="M1981" s="8" t="s">
        <v>53</v>
      </c>
      <c r="N1981" s="8">
        <v>0.73214285714285698</v>
      </c>
      <c r="O1981">
        <v>0.26785714285714202</v>
      </c>
      <c r="P1981" s="9">
        <v>0</v>
      </c>
      <c r="Q1981">
        <v>10000</v>
      </c>
      <c r="R1981" s="8"/>
      <c r="S1981" s="8" t="s">
        <v>217</v>
      </c>
      <c r="T1981">
        <v>896040</v>
      </c>
      <c r="U1981">
        <v>1446092</v>
      </c>
      <c r="V1981">
        <v>962201</v>
      </c>
      <c r="W1981">
        <v>-483891</v>
      </c>
      <c r="X1981">
        <v>1002456</v>
      </c>
      <c r="Y1981">
        <v>0</v>
      </c>
      <c r="Z1981">
        <v>835135</v>
      </c>
      <c r="AA1981">
        <v>2576271</v>
      </c>
      <c r="AB1981">
        <v>143278</v>
      </c>
      <c r="AC1981">
        <v>12</v>
      </c>
      <c r="AD1981">
        <v>2432993</v>
      </c>
      <c r="AE1981">
        <v>2013</v>
      </c>
      <c r="AF1981" t="s">
        <v>68</v>
      </c>
      <c r="AG1981">
        <v>100000</v>
      </c>
      <c r="AH1981" t="s">
        <v>55</v>
      </c>
      <c r="AI1981" t="s">
        <v>55</v>
      </c>
      <c r="AJ1981">
        <v>1</v>
      </c>
      <c r="AK1981">
        <v>10800</v>
      </c>
      <c r="AL1981" s="8" t="s">
        <v>7141</v>
      </c>
      <c r="AM1981" s="10">
        <f t="shared" si="270"/>
        <v>2014</v>
      </c>
      <c r="AN1981">
        <f t="shared" si="271"/>
        <v>1</v>
      </c>
      <c r="AO1981">
        <f t="shared" si="277"/>
        <v>0</v>
      </c>
      <c r="AP1981">
        <f t="shared" si="272"/>
        <v>0</v>
      </c>
      <c r="AQ1981">
        <f t="shared" si="273"/>
        <v>1</v>
      </c>
      <c r="AR1981">
        <f t="shared" si="274"/>
        <v>0</v>
      </c>
      <c r="AS1981">
        <f t="shared" si="275"/>
        <v>0</v>
      </c>
      <c r="AT1981">
        <f t="shared" si="276"/>
        <v>0</v>
      </c>
      <c r="AU1981">
        <f t="shared" si="276"/>
        <v>0</v>
      </c>
      <c r="AV1981" t="str">
        <f t="shared" si="278"/>
        <v>2020-05-13T20:23:41</v>
      </c>
    </row>
    <row r="1982" spans="1:48" x14ac:dyDescent="0.25">
      <c r="A1982" s="5">
        <v>2053</v>
      </c>
      <c r="B1982" s="5" t="s">
        <v>7142</v>
      </c>
      <c r="C1982" s="5" t="s">
        <v>7143</v>
      </c>
      <c r="D1982" s="6" t="s">
        <v>7144</v>
      </c>
      <c r="E1982">
        <v>2</v>
      </c>
      <c r="F1982" s="7">
        <v>0.36978226120000002</v>
      </c>
      <c r="G1982" s="7">
        <v>0</v>
      </c>
      <c r="H1982" t="s">
        <v>7145</v>
      </c>
      <c r="I1982">
        <v>0</v>
      </c>
      <c r="J1982">
        <v>0</v>
      </c>
      <c r="K1982">
        <v>50000</v>
      </c>
      <c r="L1982" t="s">
        <v>52</v>
      </c>
      <c r="M1982" s="8" t="s">
        <v>53</v>
      </c>
      <c r="N1982" s="8">
        <v>0.73214285714285698</v>
      </c>
      <c r="O1982">
        <v>0.26785714285714202</v>
      </c>
      <c r="P1982" s="9">
        <v>0</v>
      </c>
      <c r="Q1982">
        <v>15000</v>
      </c>
      <c r="R1982" s="8"/>
      <c r="S1982" s="8"/>
      <c r="AA1982">
        <v>3242255</v>
      </c>
      <c r="AB1982">
        <v>0</v>
      </c>
      <c r="AC1982">
        <v>12</v>
      </c>
      <c r="AD1982">
        <v>0</v>
      </c>
      <c r="AE1982">
        <v>2011</v>
      </c>
      <c r="AF1982" t="s">
        <v>68</v>
      </c>
      <c r="AG1982">
        <v>20000</v>
      </c>
      <c r="AH1982" t="s">
        <v>55</v>
      </c>
      <c r="AI1982" t="s">
        <v>55</v>
      </c>
      <c r="AJ1982">
        <v>1</v>
      </c>
      <c r="AK1982">
        <v>48600</v>
      </c>
      <c r="AL1982" s="8" t="s">
        <v>7146</v>
      </c>
      <c r="AM1982" s="10">
        <f t="shared" si="270"/>
        <v>2018</v>
      </c>
      <c r="AN1982">
        <f t="shared" si="271"/>
        <v>1</v>
      </c>
      <c r="AO1982">
        <f t="shared" si="277"/>
        <v>0</v>
      </c>
      <c r="AP1982">
        <f t="shared" si="272"/>
        <v>0</v>
      </c>
      <c r="AQ1982">
        <f t="shared" si="273"/>
        <v>1</v>
      </c>
      <c r="AR1982">
        <f t="shared" si="274"/>
        <v>0</v>
      </c>
      <c r="AS1982">
        <f t="shared" si="275"/>
        <v>0</v>
      </c>
      <c r="AT1982">
        <f t="shared" si="276"/>
        <v>0</v>
      </c>
      <c r="AU1982">
        <f t="shared" si="276"/>
        <v>0</v>
      </c>
      <c r="AV1982" t="str">
        <f t="shared" si="278"/>
        <v>2020-05-13T20:27:42</v>
      </c>
    </row>
    <row r="1983" spans="1:48" x14ac:dyDescent="0.25">
      <c r="A1983" s="5">
        <v>2054</v>
      </c>
      <c r="B1983" s="5" t="s">
        <v>5161</v>
      </c>
      <c r="C1983" s="5" t="s">
        <v>5162</v>
      </c>
      <c r="D1983" s="6" t="s">
        <v>5163</v>
      </c>
      <c r="E1983">
        <v>95</v>
      </c>
      <c r="F1983" s="7">
        <v>0.41984223580000002</v>
      </c>
      <c r="G1983" s="7">
        <v>0</v>
      </c>
      <c r="H1983" t="s">
        <v>5164</v>
      </c>
      <c r="I1983">
        <v>0</v>
      </c>
      <c r="J1983">
        <v>0</v>
      </c>
      <c r="K1983">
        <v>10000</v>
      </c>
      <c r="L1983" t="s">
        <v>199</v>
      </c>
      <c r="M1983" s="8" t="s">
        <v>86</v>
      </c>
      <c r="N1983" s="8">
        <v>0.66071428571428503</v>
      </c>
      <c r="O1983">
        <v>0.33928571428571402</v>
      </c>
      <c r="P1983" s="9">
        <v>0.116294006182094</v>
      </c>
      <c r="R1983" s="8"/>
      <c r="S1983" s="8"/>
      <c r="AA1983">
        <v>5275486</v>
      </c>
      <c r="AB1983">
        <v>0</v>
      </c>
      <c r="AC1983">
        <v>12</v>
      </c>
      <c r="AD1983">
        <v>0</v>
      </c>
      <c r="AE1983">
        <v>2007</v>
      </c>
      <c r="AF1983" t="s">
        <v>121</v>
      </c>
      <c r="AG1983">
        <v>1000000</v>
      </c>
      <c r="AH1983" t="s">
        <v>55</v>
      </c>
      <c r="AI1983" t="s">
        <v>56</v>
      </c>
      <c r="AJ1983">
        <v>0.90938151320000005</v>
      </c>
      <c r="AK1983">
        <v>5200</v>
      </c>
      <c r="AL1983" s="8"/>
      <c r="AM1983" s="10">
        <f t="shared" si="270"/>
        <v>2016</v>
      </c>
      <c r="AN1983">
        <f t="shared" si="271"/>
        <v>0</v>
      </c>
      <c r="AO1983">
        <f t="shared" si="277"/>
        <v>1</v>
      </c>
      <c r="AP1983">
        <f t="shared" si="272"/>
        <v>0</v>
      </c>
      <c r="AQ1983">
        <f t="shared" si="273"/>
        <v>0</v>
      </c>
      <c r="AR1983">
        <f t="shared" si="274"/>
        <v>1</v>
      </c>
      <c r="AS1983">
        <f t="shared" si="275"/>
        <v>0</v>
      </c>
      <c r="AT1983">
        <f t="shared" si="276"/>
        <v>0</v>
      </c>
      <c r="AU1983">
        <f t="shared" si="276"/>
        <v>1</v>
      </c>
      <c r="AV1983">
        <f t="shared" si="278"/>
        <v>0</v>
      </c>
    </row>
    <row r="1984" spans="1:48" x14ac:dyDescent="0.25">
      <c r="A1984" s="5">
        <v>2055</v>
      </c>
      <c r="B1984" s="5" t="s">
        <v>991</v>
      </c>
      <c r="C1984" s="5" t="s">
        <v>992</v>
      </c>
      <c r="D1984" s="6" t="s">
        <v>993</v>
      </c>
      <c r="E1984">
        <v>25</v>
      </c>
      <c r="F1984" s="7">
        <v>0.37167603339999999</v>
      </c>
      <c r="G1984" s="7">
        <v>0</v>
      </c>
      <c r="H1984" t="s">
        <v>994</v>
      </c>
      <c r="I1984">
        <v>63</v>
      </c>
      <c r="J1984">
        <v>176480</v>
      </c>
      <c r="K1984">
        <v>150000</v>
      </c>
      <c r="L1984" t="s">
        <v>119</v>
      </c>
      <c r="M1984" s="8" t="s">
        <v>86</v>
      </c>
      <c r="N1984" s="8">
        <v>0.66071428571428503</v>
      </c>
      <c r="O1984">
        <v>0.33928571428571402</v>
      </c>
      <c r="P1984" s="9">
        <v>-0.86602540378443904</v>
      </c>
      <c r="Q1984">
        <v>130000</v>
      </c>
      <c r="R1984" s="8" t="s">
        <v>7147</v>
      </c>
      <c r="S1984" s="8" t="s">
        <v>5708</v>
      </c>
      <c r="T1984">
        <v>1963740</v>
      </c>
      <c r="U1984">
        <v>1473628</v>
      </c>
      <c r="V1984">
        <v>1970498</v>
      </c>
      <c r="W1984">
        <v>-1387775</v>
      </c>
      <c r="X1984">
        <v>0</v>
      </c>
      <c r="Y1984">
        <v>0</v>
      </c>
      <c r="Z1984">
        <v>891562</v>
      </c>
      <c r="AA1984">
        <v>5252089</v>
      </c>
      <c r="AB1984">
        <v>2298170</v>
      </c>
      <c r="AC1984">
        <v>6</v>
      </c>
      <c r="AD1984">
        <v>2953919</v>
      </c>
      <c r="AE1984">
        <v>2008</v>
      </c>
      <c r="AF1984" t="s">
        <v>121</v>
      </c>
      <c r="AG1984">
        <v>100000</v>
      </c>
      <c r="AH1984" t="s">
        <v>55</v>
      </c>
      <c r="AI1984" t="s">
        <v>56</v>
      </c>
      <c r="AJ1984">
        <v>1</v>
      </c>
      <c r="AK1984">
        <v>40800</v>
      </c>
      <c r="AL1984" s="8"/>
      <c r="AM1984" s="10">
        <f t="shared" si="270"/>
        <v>2012</v>
      </c>
      <c r="AN1984">
        <f t="shared" si="271"/>
        <v>1</v>
      </c>
      <c r="AO1984">
        <f t="shared" si="277"/>
        <v>0</v>
      </c>
      <c r="AP1984">
        <f t="shared" si="272"/>
        <v>0</v>
      </c>
      <c r="AQ1984">
        <f t="shared" si="273"/>
        <v>0</v>
      </c>
      <c r="AR1984">
        <f t="shared" si="274"/>
        <v>1</v>
      </c>
      <c r="AS1984">
        <f t="shared" si="275"/>
        <v>0</v>
      </c>
      <c r="AT1984">
        <f t="shared" si="276"/>
        <v>0</v>
      </c>
      <c r="AU1984">
        <f t="shared" si="276"/>
        <v>1</v>
      </c>
      <c r="AV1984" t="str">
        <f t="shared" si="278"/>
        <v>2020-05-13T19:01:40</v>
      </c>
    </row>
    <row r="1985" spans="1:48" x14ac:dyDescent="0.25">
      <c r="A1985" s="5">
        <v>2056</v>
      </c>
      <c r="B1985" s="5" t="s">
        <v>1022</v>
      </c>
      <c r="C1985" s="5" t="s">
        <v>1023</v>
      </c>
      <c r="D1985" s="6" t="s">
        <v>1024</v>
      </c>
      <c r="E1985">
        <v>3</v>
      </c>
      <c r="F1985" s="7">
        <v>0</v>
      </c>
      <c r="G1985" s="7"/>
      <c r="H1985" t="s">
        <v>1025</v>
      </c>
      <c r="I1985">
        <v>0</v>
      </c>
      <c r="J1985">
        <v>0</v>
      </c>
      <c r="K1985">
        <v>85000</v>
      </c>
      <c r="L1985" t="s">
        <v>52</v>
      </c>
      <c r="M1985" s="8" t="s">
        <v>53</v>
      </c>
      <c r="N1985" s="8">
        <v>0.80357142857142805</v>
      </c>
      <c r="O1985">
        <v>0.19642857142857101</v>
      </c>
      <c r="P1985" s="9">
        <v>0</v>
      </c>
      <c r="Q1985">
        <v>100000</v>
      </c>
      <c r="R1985" s="8"/>
      <c r="S1985" s="8" t="s">
        <v>329</v>
      </c>
      <c r="T1985">
        <v>85663229</v>
      </c>
      <c r="U1985">
        <v>60655809</v>
      </c>
      <c r="V1985">
        <v>114695964</v>
      </c>
      <c r="W1985">
        <v>43188525</v>
      </c>
      <c r="X1985">
        <v>14096514</v>
      </c>
      <c r="Y1985">
        <v>28554987</v>
      </c>
      <c r="Z1985">
        <v>33469841</v>
      </c>
      <c r="AA1985">
        <v>214578169</v>
      </c>
      <c r="AB1985">
        <v>114719403</v>
      </c>
      <c r="AC1985">
        <v>12</v>
      </c>
      <c r="AD1985">
        <v>99858766</v>
      </c>
      <c r="AE1985">
        <v>2016</v>
      </c>
      <c r="AF1985" t="s">
        <v>126</v>
      </c>
      <c r="AG1985">
        <v>28000</v>
      </c>
      <c r="AH1985" t="s">
        <v>55</v>
      </c>
      <c r="AI1985" t="s">
        <v>55</v>
      </c>
      <c r="AJ1985">
        <v>0</v>
      </c>
      <c r="AK1985">
        <v>0</v>
      </c>
      <c r="AL1985" s="8" t="s">
        <v>7148</v>
      </c>
      <c r="AM1985" s="10">
        <f t="shared" si="270"/>
        <v>2017</v>
      </c>
      <c r="AN1985">
        <f t="shared" si="271"/>
        <v>1</v>
      </c>
      <c r="AO1985">
        <f t="shared" si="277"/>
        <v>0</v>
      </c>
      <c r="AP1985">
        <f t="shared" si="272"/>
        <v>0</v>
      </c>
      <c r="AQ1985">
        <f t="shared" si="273"/>
        <v>1</v>
      </c>
      <c r="AR1985">
        <f t="shared" si="274"/>
        <v>0</v>
      </c>
      <c r="AS1985">
        <f t="shared" si="275"/>
        <v>0</v>
      </c>
      <c r="AT1985">
        <f t="shared" si="276"/>
        <v>0</v>
      </c>
      <c r="AU1985">
        <f t="shared" si="276"/>
        <v>0</v>
      </c>
      <c r="AV1985" t="str">
        <f t="shared" si="278"/>
        <v>2020-05-13T20:30:06</v>
      </c>
    </row>
    <row r="1986" spans="1:48" x14ac:dyDescent="0.25">
      <c r="A1986" s="5">
        <v>2057</v>
      </c>
      <c r="B1986" s="5" t="s">
        <v>1152</v>
      </c>
      <c r="C1986" s="5" t="s">
        <v>1153</v>
      </c>
      <c r="D1986" s="6" t="s">
        <v>1154</v>
      </c>
      <c r="E1986">
        <v>0</v>
      </c>
      <c r="F1986" s="7">
        <v>0.22702966099999999</v>
      </c>
      <c r="G1986" s="7">
        <v>0</v>
      </c>
      <c r="H1986" t="s">
        <v>1155</v>
      </c>
      <c r="I1986">
        <v>163</v>
      </c>
      <c r="J1986">
        <v>14760.2</v>
      </c>
      <c r="K1986">
        <v>40000</v>
      </c>
      <c r="L1986" t="s">
        <v>52</v>
      </c>
      <c r="M1986" s="8" t="s">
        <v>53</v>
      </c>
      <c r="N1986" s="8">
        <v>0.80357142857142805</v>
      </c>
      <c r="O1986">
        <v>0.19642857142857101</v>
      </c>
      <c r="P1986" s="9">
        <v>0</v>
      </c>
      <c r="Q1986">
        <v>40000</v>
      </c>
      <c r="R1986" s="8"/>
      <c r="S1986" s="8" t="s">
        <v>502</v>
      </c>
      <c r="T1986">
        <v>13769660</v>
      </c>
      <c r="U1986">
        <v>6181072</v>
      </c>
      <c r="V1986">
        <v>14878097</v>
      </c>
      <c r="W1986">
        <v>7402373</v>
      </c>
      <c r="X1986">
        <v>3877601</v>
      </c>
      <c r="Y1986">
        <v>12380609</v>
      </c>
      <c r="Z1986">
        <v>4076110</v>
      </c>
      <c r="AA1986">
        <v>8622213</v>
      </c>
      <c r="AB1986">
        <v>0</v>
      </c>
      <c r="AC1986">
        <v>5</v>
      </c>
      <c r="AD1986">
        <v>0</v>
      </c>
      <c r="AE1986">
        <v>2019</v>
      </c>
      <c r="AF1986" t="s">
        <v>126</v>
      </c>
      <c r="AG1986">
        <v>1000000</v>
      </c>
      <c r="AH1986" t="s">
        <v>55</v>
      </c>
      <c r="AI1986" t="s">
        <v>55</v>
      </c>
      <c r="AJ1986">
        <v>1</v>
      </c>
      <c r="AK1986">
        <v>1226044</v>
      </c>
      <c r="AL1986" s="8" t="s">
        <v>7149</v>
      </c>
      <c r="AM1986" s="10">
        <f t="shared" ref="AM1986:AM2049" si="279">_xlfn.NUMBERVALUE(LEFT(H1986,4))</f>
        <v>2020</v>
      </c>
      <c r="AN1986">
        <f t="shared" ref="AN1986:AN2049" si="280">IF(OR(L1986 = "AprovadoAnalista", L1986 = "AprovadoComite" ),1,0)</f>
        <v>1</v>
      </c>
      <c r="AO1986">
        <f t="shared" si="277"/>
        <v>0</v>
      </c>
      <c r="AP1986">
        <f t="shared" ref="AP1986:AP2049" si="281">IF(MID(M1986,4,1)="0",1,0)</f>
        <v>0</v>
      </c>
      <c r="AQ1986">
        <f t="shared" ref="AQ1986:AQ2049" si="282">IF(MID(M1986,4,1)="1",1,0)</f>
        <v>1</v>
      </c>
      <c r="AR1986">
        <f t="shared" ref="AR1986:AR2049" si="283">IF(MID(M1986,4,1)="3",1,0)</f>
        <v>0</v>
      </c>
      <c r="AS1986">
        <f t="shared" ref="AS1986:AS2049" si="284">IF(MID(M1986,4,1)="5",1,0)</f>
        <v>0</v>
      </c>
      <c r="AT1986">
        <f t="shared" ref="AT1986:AU2049" si="285">IF(AH1986="True",1,0)</f>
        <v>0</v>
      </c>
      <c r="AU1986">
        <f t="shared" si="285"/>
        <v>0</v>
      </c>
      <c r="AV1986" t="str">
        <f t="shared" si="278"/>
        <v>2020-05-13T20:30:54</v>
      </c>
    </row>
    <row r="1987" spans="1:48" x14ac:dyDescent="0.25">
      <c r="A1987" s="5">
        <v>2058</v>
      </c>
      <c r="B1987" s="5" t="s">
        <v>7150</v>
      </c>
      <c r="C1987" s="5" t="s">
        <v>7151</v>
      </c>
      <c r="D1987" s="6" t="s">
        <v>7152</v>
      </c>
      <c r="E1987">
        <v>0</v>
      </c>
      <c r="F1987" s="7">
        <v>0.49803881</v>
      </c>
      <c r="G1987" s="7">
        <v>0</v>
      </c>
      <c r="H1987" t="s">
        <v>7153</v>
      </c>
      <c r="I1987">
        <v>0</v>
      </c>
      <c r="J1987">
        <v>0</v>
      </c>
      <c r="K1987">
        <v>20000</v>
      </c>
      <c r="L1987" t="s">
        <v>52</v>
      </c>
      <c r="M1987" s="8" t="s">
        <v>63</v>
      </c>
      <c r="N1987" s="8">
        <v>0.89285714285714202</v>
      </c>
      <c r="O1987">
        <v>0.107142857142857</v>
      </c>
      <c r="P1987" s="9">
        <v>0</v>
      </c>
      <c r="Q1987">
        <v>10000</v>
      </c>
      <c r="R1987" s="8"/>
      <c r="S1987" s="8" t="s">
        <v>217</v>
      </c>
      <c r="T1987">
        <v>672365</v>
      </c>
      <c r="U1987">
        <v>73658</v>
      </c>
      <c r="V1987">
        <v>673490</v>
      </c>
      <c r="W1987">
        <v>599831</v>
      </c>
      <c r="X1987">
        <v>0</v>
      </c>
      <c r="Y1987">
        <v>20676</v>
      </c>
      <c r="Z1987">
        <v>114733</v>
      </c>
      <c r="AA1987">
        <v>169235</v>
      </c>
      <c r="AB1987">
        <v>53711</v>
      </c>
      <c r="AC1987">
        <v>12</v>
      </c>
      <c r="AD1987">
        <v>115524</v>
      </c>
      <c r="AE1987">
        <v>1993</v>
      </c>
      <c r="AF1987" t="s">
        <v>54</v>
      </c>
      <c r="AG1987">
        <v>45000</v>
      </c>
      <c r="AH1987" t="s">
        <v>55</v>
      </c>
      <c r="AI1987" t="s">
        <v>55</v>
      </c>
      <c r="AJ1987">
        <v>1</v>
      </c>
      <c r="AK1987">
        <v>7360</v>
      </c>
      <c r="AL1987" s="8" t="s">
        <v>7154</v>
      </c>
      <c r="AM1987" s="10">
        <f t="shared" si="279"/>
        <v>2020</v>
      </c>
      <c r="AN1987">
        <f t="shared" si="280"/>
        <v>1</v>
      </c>
      <c r="AO1987">
        <f t="shared" ref="AO1987:AO2050" si="286">IF(OR(L1987 = "ReprovadoAnalista", L1987 = "ReprovadoComite" ),1,0)</f>
        <v>0</v>
      </c>
      <c r="AP1987">
        <f t="shared" si="281"/>
        <v>1</v>
      </c>
      <c r="AQ1987">
        <f t="shared" si="282"/>
        <v>0</v>
      </c>
      <c r="AR1987">
        <f t="shared" si="283"/>
        <v>0</v>
      </c>
      <c r="AS1987">
        <f t="shared" si="284"/>
        <v>0</v>
      </c>
      <c r="AT1987">
        <f t="shared" si="285"/>
        <v>0</v>
      </c>
      <c r="AU1987">
        <f t="shared" si="285"/>
        <v>0</v>
      </c>
      <c r="AV1987" t="str">
        <f t="shared" ref="AV1987:AV2050" si="287">IF(R1987&lt;&gt;"",R1987,AL1987)</f>
        <v>2020-05-13T20:32:19</v>
      </c>
    </row>
    <row r="1988" spans="1:48" x14ac:dyDescent="0.25">
      <c r="A1988" s="5">
        <v>2059</v>
      </c>
      <c r="B1988" s="5" t="s">
        <v>7155</v>
      </c>
      <c r="C1988" s="5" t="s">
        <v>7156</v>
      </c>
      <c r="D1988" s="6" t="s">
        <v>7157</v>
      </c>
      <c r="E1988">
        <v>3</v>
      </c>
      <c r="F1988" s="7">
        <v>0.37008904050000002</v>
      </c>
      <c r="G1988" s="7">
        <v>0</v>
      </c>
      <c r="H1988" t="s">
        <v>7158</v>
      </c>
      <c r="I1988">
        <v>0</v>
      </c>
      <c r="J1988">
        <v>0</v>
      </c>
      <c r="K1988">
        <v>50000</v>
      </c>
      <c r="L1988" t="s">
        <v>52</v>
      </c>
      <c r="M1988" s="8" t="s">
        <v>53</v>
      </c>
      <c r="N1988" s="8">
        <v>0.82142857142857095</v>
      </c>
      <c r="O1988">
        <v>0.17857142857142799</v>
      </c>
      <c r="P1988" s="9">
        <v>0</v>
      </c>
      <c r="Q1988">
        <v>50000</v>
      </c>
      <c r="R1988" s="8"/>
      <c r="S1988" s="8" t="s">
        <v>396</v>
      </c>
      <c r="T1988">
        <v>12121750</v>
      </c>
      <c r="U1988">
        <v>17379471</v>
      </c>
      <c r="V1988">
        <v>19467096</v>
      </c>
      <c r="W1988">
        <v>473771</v>
      </c>
      <c r="X1988">
        <v>0</v>
      </c>
      <c r="Y1988">
        <v>9010626</v>
      </c>
      <c r="Z1988">
        <v>3145285</v>
      </c>
      <c r="AA1988">
        <v>35373571</v>
      </c>
      <c r="AB1988">
        <v>0</v>
      </c>
      <c r="AC1988">
        <v>12</v>
      </c>
      <c r="AD1988">
        <v>0</v>
      </c>
      <c r="AE1988">
        <v>2015</v>
      </c>
      <c r="AF1988" t="s">
        <v>126</v>
      </c>
      <c r="AG1988">
        <v>118000</v>
      </c>
      <c r="AH1988" t="s">
        <v>55</v>
      </c>
      <c r="AI1988" t="s">
        <v>55</v>
      </c>
      <c r="AJ1988">
        <v>1</v>
      </c>
      <c r="AK1988">
        <v>444035</v>
      </c>
      <c r="AL1988" s="8" t="s">
        <v>7159</v>
      </c>
      <c r="AM1988" s="10">
        <f t="shared" si="279"/>
        <v>2017</v>
      </c>
      <c r="AN1988">
        <f t="shared" si="280"/>
        <v>1</v>
      </c>
      <c r="AO1988">
        <f t="shared" si="286"/>
        <v>0</v>
      </c>
      <c r="AP1988">
        <f t="shared" si="281"/>
        <v>0</v>
      </c>
      <c r="AQ1988">
        <f t="shared" si="282"/>
        <v>1</v>
      </c>
      <c r="AR1988">
        <f t="shared" si="283"/>
        <v>0</v>
      </c>
      <c r="AS1988">
        <f t="shared" si="284"/>
        <v>0</v>
      </c>
      <c r="AT1988">
        <f t="shared" si="285"/>
        <v>0</v>
      </c>
      <c r="AU1988">
        <f t="shared" si="285"/>
        <v>0</v>
      </c>
      <c r="AV1988" t="str">
        <f t="shared" si="287"/>
        <v>2020-05-13T20:36:24</v>
      </c>
    </row>
    <row r="1989" spans="1:48" x14ac:dyDescent="0.25">
      <c r="A1989" s="5">
        <v>2060</v>
      </c>
      <c r="B1989" s="5" t="s">
        <v>7160</v>
      </c>
      <c r="C1989" s="5" t="s">
        <v>7161</v>
      </c>
      <c r="D1989" s="6" t="s">
        <v>7162</v>
      </c>
      <c r="E1989">
        <v>3</v>
      </c>
      <c r="F1989" s="7">
        <v>0.46972476130000002</v>
      </c>
      <c r="G1989" s="7">
        <v>0</v>
      </c>
      <c r="H1989" t="s">
        <v>867</v>
      </c>
      <c r="I1989">
        <v>26</v>
      </c>
      <c r="J1989">
        <v>16155.36</v>
      </c>
      <c r="K1989">
        <v>100000</v>
      </c>
      <c r="L1989" t="s">
        <v>52</v>
      </c>
      <c r="M1989" s="8" t="s">
        <v>86</v>
      </c>
      <c r="N1989" s="8">
        <v>0.53571428571428503</v>
      </c>
      <c r="O1989">
        <v>0.46428571428571402</v>
      </c>
      <c r="P1989" s="9">
        <v>0</v>
      </c>
      <c r="Q1989">
        <v>80000</v>
      </c>
      <c r="R1989" s="8"/>
      <c r="S1989" s="8"/>
      <c r="AA1989">
        <v>0</v>
      </c>
      <c r="AB1989">
        <v>0</v>
      </c>
      <c r="AC1989">
        <v>1</v>
      </c>
      <c r="AD1989">
        <v>0</v>
      </c>
      <c r="AE1989">
        <v>2017</v>
      </c>
      <c r="AF1989" t="s">
        <v>126</v>
      </c>
      <c r="AG1989">
        <v>100000</v>
      </c>
      <c r="AH1989" t="s">
        <v>55</v>
      </c>
      <c r="AI1989" t="s">
        <v>56</v>
      </c>
      <c r="AJ1989">
        <v>1</v>
      </c>
      <c r="AK1989">
        <v>52000</v>
      </c>
      <c r="AL1989" s="8" t="s">
        <v>7163</v>
      </c>
      <c r="AM1989" s="10">
        <f t="shared" si="279"/>
        <v>2019</v>
      </c>
      <c r="AN1989">
        <f t="shared" si="280"/>
        <v>1</v>
      </c>
      <c r="AO1989">
        <f t="shared" si="286"/>
        <v>0</v>
      </c>
      <c r="AP1989">
        <f t="shared" si="281"/>
        <v>0</v>
      </c>
      <c r="AQ1989">
        <f t="shared" si="282"/>
        <v>0</v>
      </c>
      <c r="AR1989">
        <f t="shared" si="283"/>
        <v>1</v>
      </c>
      <c r="AS1989">
        <f t="shared" si="284"/>
        <v>0</v>
      </c>
      <c r="AT1989">
        <f t="shared" si="285"/>
        <v>0</v>
      </c>
      <c r="AU1989">
        <f t="shared" si="285"/>
        <v>1</v>
      </c>
      <c r="AV1989" t="str">
        <f t="shared" si="287"/>
        <v>2020-05-13T20:37:21</v>
      </c>
    </row>
    <row r="1990" spans="1:48" x14ac:dyDescent="0.25">
      <c r="A1990" s="5">
        <v>2061</v>
      </c>
      <c r="B1990" s="5" t="s">
        <v>115</v>
      </c>
      <c r="C1990" s="5" t="s">
        <v>116</v>
      </c>
      <c r="D1990" s="6" t="s">
        <v>117</v>
      </c>
      <c r="E1990">
        <v>26</v>
      </c>
      <c r="F1990" s="7">
        <v>0</v>
      </c>
      <c r="G1990" s="7"/>
      <c r="H1990" t="s">
        <v>118</v>
      </c>
      <c r="I1990">
        <v>0</v>
      </c>
      <c r="J1990">
        <v>0</v>
      </c>
      <c r="K1990">
        <v>100000</v>
      </c>
      <c r="L1990" t="s">
        <v>52</v>
      </c>
      <c r="M1990" s="8" t="s">
        <v>53</v>
      </c>
      <c r="N1990" s="8">
        <v>0.85714285714285698</v>
      </c>
      <c r="O1990">
        <v>0.14285714285714199</v>
      </c>
      <c r="P1990" s="11">
        <v>-2.9999999999999998E-15</v>
      </c>
      <c r="Q1990">
        <v>50000</v>
      </c>
      <c r="R1990" s="8"/>
      <c r="S1990" s="8" t="s">
        <v>329</v>
      </c>
      <c r="T1990">
        <v>6558624</v>
      </c>
      <c r="U1990">
        <v>7141088</v>
      </c>
      <c r="V1990">
        <v>8369944</v>
      </c>
      <c r="W1990">
        <v>787739</v>
      </c>
      <c r="X1990">
        <v>0</v>
      </c>
      <c r="Y1990">
        <v>2107910</v>
      </c>
      <c r="Z1990">
        <v>2039456</v>
      </c>
      <c r="AA1990">
        <v>2120308</v>
      </c>
      <c r="AB1990">
        <v>0</v>
      </c>
      <c r="AC1990">
        <v>12</v>
      </c>
      <c r="AD1990">
        <v>0</v>
      </c>
      <c r="AE1990">
        <v>2009</v>
      </c>
      <c r="AF1990" t="s">
        <v>121</v>
      </c>
      <c r="AG1990">
        <v>600000</v>
      </c>
      <c r="AH1990" t="s">
        <v>55</v>
      </c>
      <c r="AI1990" t="s">
        <v>55</v>
      </c>
      <c r="AJ1990">
        <v>0</v>
      </c>
      <c r="AK1990">
        <v>422071</v>
      </c>
      <c r="AL1990" s="8" t="s">
        <v>7164</v>
      </c>
      <c r="AM1990" s="10">
        <f t="shared" si="279"/>
        <v>2017</v>
      </c>
      <c r="AN1990">
        <f t="shared" si="280"/>
        <v>1</v>
      </c>
      <c r="AO1990">
        <f t="shared" si="286"/>
        <v>0</v>
      </c>
      <c r="AP1990">
        <f t="shared" si="281"/>
        <v>0</v>
      </c>
      <c r="AQ1990">
        <f t="shared" si="282"/>
        <v>1</v>
      </c>
      <c r="AR1990">
        <f t="shared" si="283"/>
        <v>0</v>
      </c>
      <c r="AS1990">
        <f t="shared" si="284"/>
        <v>0</v>
      </c>
      <c r="AT1990">
        <f t="shared" si="285"/>
        <v>0</v>
      </c>
      <c r="AU1990">
        <f t="shared" si="285"/>
        <v>0</v>
      </c>
      <c r="AV1990" t="str">
        <f t="shared" si="287"/>
        <v>2020-05-13T20:39:10</v>
      </c>
    </row>
    <row r="1991" spans="1:48" x14ac:dyDescent="0.25">
      <c r="A1991" s="5">
        <v>2062</v>
      </c>
      <c r="B1991" s="5" t="s">
        <v>7165</v>
      </c>
      <c r="C1991" s="5" t="s">
        <v>7166</v>
      </c>
      <c r="D1991" s="6" t="s">
        <v>7167</v>
      </c>
      <c r="E1991">
        <v>4</v>
      </c>
      <c r="F1991" s="7">
        <v>0.45274113939999999</v>
      </c>
      <c r="G1991" s="7">
        <v>0</v>
      </c>
      <c r="H1991" t="s">
        <v>6288</v>
      </c>
      <c r="I1991">
        <v>22</v>
      </c>
      <c r="J1991">
        <v>31096.58</v>
      </c>
      <c r="K1991">
        <v>50000</v>
      </c>
      <c r="L1991" t="s">
        <v>52</v>
      </c>
      <c r="M1991" s="8" t="s">
        <v>53</v>
      </c>
      <c r="N1991" s="8">
        <v>0.85714285714285698</v>
      </c>
      <c r="O1991">
        <v>0.14285714285714199</v>
      </c>
      <c r="P1991" s="9">
        <v>0</v>
      </c>
      <c r="Q1991">
        <v>50000</v>
      </c>
      <c r="R1991" s="8"/>
      <c r="S1991" s="8"/>
      <c r="AA1991">
        <v>3880525</v>
      </c>
      <c r="AB1991">
        <v>0</v>
      </c>
      <c r="AC1991">
        <v>12</v>
      </c>
      <c r="AD1991">
        <v>0</v>
      </c>
      <c r="AE1991">
        <v>1992</v>
      </c>
      <c r="AF1991" t="s">
        <v>54</v>
      </c>
      <c r="AG1991">
        <v>500000</v>
      </c>
      <c r="AH1991" t="s">
        <v>55</v>
      </c>
      <c r="AI1991" t="s">
        <v>55</v>
      </c>
      <c r="AJ1991">
        <v>1</v>
      </c>
      <c r="AK1991">
        <v>75900</v>
      </c>
      <c r="AL1991" s="8" t="s">
        <v>7168</v>
      </c>
      <c r="AM1991" s="10">
        <f t="shared" si="279"/>
        <v>2006</v>
      </c>
      <c r="AN1991">
        <f t="shared" si="280"/>
        <v>1</v>
      </c>
      <c r="AO1991">
        <f t="shared" si="286"/>
        <v>0</v>
      </c>
      <c r="AP1991">
        <f t="shared" si="281"/>
        <v>0</v>
      </c>
      <c r="AQ1991">
        <f t="shared" si="282"/>
        <v>1</v>
      </c>
      <c r="AR1991">
        <f t="shared" si="283"/>
        <v>0</v>
      </c>
      <c r="AS1991">
        <f t="shared" si="284"/>
        <v>0</v>
      </c>
      <c r="AT1991">
        <f t="shared" si="285"/>
        <v>0</v>
      </c>
      <c r="AU1991">
        <f t="shared" si="285"/>
        <v>0</v>
      </c>
      <c r="AV1991" t="str">
        <f t="shared" si="287"/>
        <v>2020-05-13T20:40:40</v>
      </c>
    </row>
    <row r="1992" spans="1:48" x14ac:dyDescent="0.25">
      <c r="A1992" s="5">
        <v>2063</v>
      </c>
      <c r="B1992" s="5" t="s">
        <v>7169</v>
      </c>
      <c r="C1992" s="5" t="s">
        <v>7170</v>
      </c>
      <c r="D1992" s="6" t="s">
        <v>7171</v>
      </c>
      <c r="E1992">
        <v>18</v>
      </c>
      <c r="F1992" s="7">
        <v>0.62750578700000004</v>
      </c>
      <c r="G1992" s="7">
        <v>0</v>
      </c>
      <c r="H1992" t="s">
        <v>7172</v>
      </c>
      <c r="I1992">
        <v>24</v>
      </c>
      <c r="J1992">
        <v>34920</v>
      </c>
      <c r="K1992">
        <v>30000</v>
      </c>
      <c r="L1992" t="s">
        <v>52</v>
      </c>
      <c r="M1992" s="8" t="s">
        <v>74</v>
      </c>
      <c r="N1992" s="8">
        <v>0.44642857142857101</v>
      </c>
      <c r="O1992">
        <v>0.55357142857142805</v>
      </c>
      <c r="P1992" s="9">
        <v>0.86602540378443904</v>
      </c>
      <c r="Q1992">
        <v>20000</v>
      </c>
      <c r="R1992" s="8"/>
      <c r="S1992" s="8"/>
      <c r="AA1992">
        <v>158453</v>
      </c>
      <c r="AB1992">
        <v>0</v>
      </c>
      <c r="AC1992">
        <v>3</v>
      </c>
      <c r="AD1992">
        <v>0</v>
      </c>
      <c r="AE1992">
        <v>2018</v>
      </c>
      <c r="AF1992" t="s">
        <v>126</v>
      </c>
      <c r="AG1992">
        <v>95400</v>
      </c>
      <c r="AH1992" t="s">
        <v>55</v>
      </c>
      <c r="AI1992" t="s">
        <v>56</v>
      </c>
      <c r="AJ1992">
        <v>1</v>
      </c>
      <c r="AK1992">
        <v>2220</v>
      </c>
      <c r="AL1992" s="8" t="s">
        <v>7173</v>
      </c>
      <c r="AM1992" s="10">
        <f t="shared" si="279"/>
        <v>2019</v>
      </c>
      <c r="AN1992">
        <f t="shared" si="280"/>
        <v>1</v>
      </c>
      <c r="AO1992">
        <f t="shared" si="286"/>
        <v>0</v>
      </c>
      <c r="AP1992">
        <f t="shared" si="281"/>
        <v>0</v>
      </c>
      <c r="AQ1992">
        <f t="shared" si="282"/>
        <v>0</v>
      </c>
      <c r="AR1992">
        <f t="shared" si="283"/>
        <v>0</v>
      </c>
      <c r="AS1992">
        <f t="shared" si="284"/>
        <v>1</v>
      </c>
      <c r="AT1992">
        <f t="shared" si="285"/>
        <v>0</v>
      </c>
      <c r="AU1992">
        <f t="shared" si="285"/>
        <v>1</v>
      </c>
      <c r="AV1992" t="str">
        <f t="shared" si="287"/>
        <v>2020-05-13T20:24:41</v>
      </c>
    </row>
    <row r="1993" spans="1:48" x14ac:dyDescent="0.25">
      <c r="A1993" s="5">
        <v>2064</v>
      </c>
      <c r="B1993" s="5" t="s">
        <v>7174</v>
      </c>
      <c r="C1993" s="5" t="s">
        <v>7175</v>
      </c>
      <c r="D1993" s="6" t="s">
        <v>7176</v>
      </c>
      <c r="E1993">
        <v>64</v>
      </c>
      <c r="F1993" s="7">
        <v>0.23132162589999999</v>
      </c>
      <c r="G1993" s="7">
        <v>0</v>
      </c>
      <c r="H1993" t="s">
        <v>7177</v>
      </c>
      <c r="I1993">
        <v>0</v>
      </c>
      <c r="J1993">
        <v>0</v>
      </c>
      <c r="K1993">
        <v>500000</v>
      </c>
      <c r="L1993" t="s">
        <v>52</v>
      </c>
      <c r="M1993" s="8" t="s">
        <v>53</v>
      </c>
      <c r="N1993" s="8">
        <v>0.80357142857142805</v>
      </c>
      <c r="O1993">
        <v>0.19642857142857101</v>
      </c>
      <c r="P1993" s="9">
        <v>0</v>
      </c>
      <c r="Q1993">
        <v>50000</v>
      </c>
      <c r="R1993" s="8"/>
      <c r="S1993" s="8" t="s">
        <v>329</v>
      </c>
      <c r="T1993">
        <v>85328914</v>
      </c>
      <c r="U1993">
        <v>6248985</v>
      </c>
      <c r="V1993">
        <v>90756445</v>
      </c>
      <c r="W1993">
        <v>82069422</v>
      </c>
      <c r="X1993">
        <v>404603</v>
      </c>
      <c r="Y1993">
        <v>82892316</v>
      </c>
      <c r="Z1993">
        <v>1875506</v>
      </c>
      <c r="AA1993">
        <v>43894144</v>
      </c>
      <c r="AB1993">
        <v>23603012</v>
      </c>
      <c r="AC1993">
        <v>12</v>
      </c>
      <c r="AD1993">
        <v>20291132</v>
      </c>
      <c r="AE1993">
        <v>2000</v>
      </c>
      <c r="AF1993" t="s">
        <v>54</v>
      </c>
      <c r="AG1993">
        <v>12000000</v>
      </c>
      <c r="AH1993" t="s">
        <v>55</v>
      </c>
      <c r="AI1993" t="s">
        <v>55</v>
      </c>
      <c r="AJ1993">
        <v>0.79682226160000003</v>
      </c>
      <c r="AK1993">
        <v>2379050</v>
      </c>
      <c r="AL1993" s="8" t="s">
        <v>7178</v>
      </c>
      <c r="AM1993" s="10">
        <f t="shared" si="279"/>
        <v>2007</v>
      </c>
      <c r="AN1993">
        <f t="shared" si="280"/>
        <v>1</v>
      </c>
      <c r="AO1993">
        <f t="shared" si="286"/>
        <v>0</v>
      </c>
      <c r="AP1993">
        <f t="shared" si="281"/>
        <v>0</v>
      </c>
      <c r="AQ1993">
        <f t="shared" si="282"/>
        <v>1</v>
      </c>
      <c r="AR1993">
        <f t="shared" si="283"/>
        <v>0</v>
      </c>
      <c r="AS1993">
        <f t="shared" si="284"/>
        <v>0</v>
      </c>
      <c r="AT1993">
        <f t="shared" si="285"/>
        <v>0</v>
      </c>
      <c r="AU1993">
        <f t="shared" si="285"/>
        <v>0</v>
      </c>
      <c r="AV1993" t="str">
        <f t="shared" si="287"/>
        <v>2020-05-14T17:22:31</v>
      </c>
    </row>
    <row r="1994" spans="1:48" x14ac:dyDescent="0.25">
      <c r="A1994" s="5">
        <v>2065</v>
      </c>
      <c r="B1994" s="5" t="s">
        <v>5269</v>
      </c>
      <c r="C1994" s="5" t="s">
        <v>5270</v>
      </c>
      <c r="D1994" s="6" t="s">
        <v>5271</v>
      </c>
      <c r="E1994">
        <v>47</v>
      </c>
      <c r="F1994" s="7">
        <v>0</v>
      </c>
      <c r="G1994" s="7"/>
      <c r="H1994" t="s">
        <v>5272</v>
      </c>
      <c r="I1994">
        <v>0</v>
      </c>
      <c r="J1994">
        <v>0</v>
      </c>
      <c r="K1994">
        <v>1500000</v>
      </c>
      <c r="L1994" t="s">
        <v>119</v>
      </c>
      <c r="M1994" s="8" t="s">
        <v>53</v>
      </c>
      <c r="N1994" s="8">
        <v>0.80357142857142805</v>
      </c>
      <c r="O1994">
        <v>0.19642857142857101</v>
      </c>
      <c r="P1994" s="9">
        <v>-0.58099943017864897</v>
      </c>
      <c r="Q1994">
        <v>1100000</v>
      </c>
      <c r="R1994" s="8" t="s">
        <v>7179</v>
      </c>
      <c r="S1994" s="8" t="s">
        <v>329</v>
      </c>
      <c r="T1994">
        <v>30207079</v>
      </c>
      <c r="U1994">
        <v>24413195</v>
      </c>
      <c r="V1994">
        <v>31545022</v>
      </c>
      <c r="W1994">
        <v>3444494</v>
      </c>
      <c r="X1994">
        <v>1579445</v>
      </c>
      <c r="Y1994">
        <v>16692500</v>
      </c>
      <c r="Z1994">
        <v>12833713</v>
      </c>
      <c r="AA1994">
        <v>84179991</v>
      </c>
      <c r="AB1994">
        <v>15444596</v>
      </c>
      <c r="AC1994">
        <v>12</v>
      </c>
      <c r="AD1994">
        <v>68735395</v>
      </c>
      <c r="AE1994">
        <v>2010</v>
      </c>
      <c r="AF1994" t="s">
        <v>68</v>
      </c>
      <c r="AG1994">
        <v>3000000</v>
      </c>
      <c r="AH1994" t="s">
        <v>55</v>
      </c>
      <c r="AI1994" t="s">
        <v>55</v>
      </c>
      <c r="AJ1994">
        <v>0</v>
      </c>
      <c r="AK1994">
        <v>1852648</v>
      </c>
      <c r="AL1994" s="8"/>
      <c r="AM1994" s="10">
        <f t="shared" si="279"/>
        <v>2012</v>
      </c>
      <c r="AN1994">
        <f t="shared" si="280"/>
        <v>1</v>
      </c>
      <c r="AO1994">
        <f t="shared" si="286"/>
        <v>0</v>
      </c>
      <c r="AP1994">
        <f t="shared" si="281"/>
        <v>0</v>
      </c>
      <c r="AQ1994">
        <f t="shared" si="282"/>
        <v>1</v>
      </c>
      <c r="AR1994">
        <f t="shared" si="283"/>
        <v>0</v>
      </c>
      <c r="AS1994">
        <f t="shared" si="284"/>
        <v>0</v>
      </c>
      <c r="AT1994">
        <f t="shared" si="285"/>
        <v>0</v>
      </c>
      <c r="AU1994">
        <f t="shared" si="285"/>
        <v>0</v>
      </c>
      <c r="AV1994" t="str">
        <f t="shared" si="287"/>
        <v>2020-05-15T13:44:06</v>
      </c>
    </row>
    <row r="1995" spans="1:48" x14ac:dyDescent="0.25">
      <c r="A1995" s="5">
        <v>2066</v>
      </c>
      <c r="B1995" s="5" t="s">
        <v>6413</v>
      </c>
      <c r="C1995" s="5" t="s">
        <v>6414</v>
      </c>
      <c r="D1995" s="6" t="s">
        <v>6415</v>
      </c>
      <c r="E1995">
        <v>5</v>
      </c>
      <c r="F1995" s="7">
        <v>0.46014699590000002</v>
      </c>
      <c r="G1995" s="7">
        <v>0</v>
      </c>
      <c r="H1995" t="s">
        <v>793</v>
      </c>
      <c r="I1995">
        <v>30</v>
      </c>
      <c r="J1995">
        <v>462717.79</v>
      </c>
      <c r="K1995">
        <v>600000</v>
      </c>
      <c r="L1995" t="s">
        <v>52</v>
      </c>
      <c r="M1995" s="8" t="s">
        <v>53</v>
      </c>
      <c r="N1995" s="8">
        <v>0.85714285714285698</v>
      </c>
      <c r="O1995">
        <v>0.14285714285714199</v>
      </c>
      <c r="P1995" s="9">
        <v>-0.76816190666904305</v>
      </c>
      <c r="Q1995">
        <v>400000</v>
      </c>
      <c r="R1995" s="8"/>
      <c r="S1995" s="8" t="s">
        <v>329</v>
      </c>
      <c r="T1995">
        <v>8677386</v>
      </c>
      <c r="U1995">
        <v>4053661</v>
      </c>
      <c r="V1995">
        <v>9683541</v>
      </c>
      <c r="W1995">
        <v>1270602</v>
      </c>
      <c r="X1995">
        <v>6164648</v>
      </c>
      <c r="Y1995">
        <v>4457149</v>
      </c>
      <c r="Z1995">
        <v>3274958</v>
      </c>
      <c r="AA1995">
        <v>18124214</v>
      </c>
      <c r="AB1995">
        <v>7092358</v>
      </c>
      <c r="AC1995">
        <v>12</v>
      </c>
      <c r="AD1995">
        <v>11031856</v>
      </c>
      <c r="AE1995">
        <v>2003</v>
      </c>
      <c r="AF1995" t="s">
        <v>54</v>
      </c>
      <c r="AG1995">
        <v>801000</v>
      </c>
      <c r="AH1995" t="s">
        <v>55</v>
      </c>
      <c r="AI1995" t="s">
        <v>55</v>
      </c>
      <c r="AJ1995">
        <v>1</v>
      </c>
      <c r="AK1995">
        <v>713699</v>
      </c>
      <c r="AL1995" s="8" t="s">
        <v>7180</v>
      </c>
      <c r="AM1995" s="10">
        <f t="shared" si="279"/>
        <v>2016</v>
      </c>
      <c r="AN1995">
        <f t="shared" si="280"/>
        <v>1</v>
      </c>
      <c r="AO1995">
        <f t="shared" si="286"/>
        <v>0</v>
      </c>
      <c r="AP1995">
        <f t="shared" si="281"/>
        <v>0</v>
      </c>
      <c r="AQ1995">
        <f t="shared" si="282"/>
        <v>1</v>
      </c>
      <c r="AR1995">
        <f t="shared" si="283"/>
        <v>0</v>
      </c>
      <c r="AS1995">
        <f t="shared" si="284"/>
        <v>0</v>
      </c>
      <c r="AT1995">
        <f t="shared" si="285"/>
        <v>0</v>
      </c>
      <c r="AU1995">
        <f t="shared" si="285"/>
        <v>0</v>
      </c>
      <c r="AV1995" t="str">
        <f t="shared" si="287"/>
        <v>2020-05-14T18:12:46</v>
      </c>
    </row>
    <row r="1996" spans="1:48" x14ac:dyDescent="0.25">
      <c r="A1996" s="5">
        <v>2067</v>
      </c>
      <c r="B1996" s="5" t="s">
        <v>609</v>
      </c>
      <c r="C1996" s="5" t="s">
        <v>610</v>
      </c>
      <c r="D1996" s="6" t="s">
        <v>611</v>
      </c>
      <c r="E1996">
        <v>6</v>
      </c>
      <c r="F1996" s="7">
        <v>0.43152245680000001</v>
      </c>
      <c r="G1996" s="7">
        <v>0</v>
      </c>
      <c r="H1996" t="s">
        <v>612</v>
      </c>
      <c r="I1996">
        <v>42</v>
      </c>
      <c r="J1996">
        <v>41017.32</v>
      </c>
      <c r="K1996">
        <v>150000</v>
      </c>
      <c r="L1996" t="s">
        <v>52</v>
      </c>
      <c r="M1996" s="8" t="s">
        <v>86</v>
      </c>
      <c r="N1996" s="8">
        <v>0.58928571428571397</v>
      </c>
      <c r="O1996">
        <v>0.41071428571428498</v>
      </c>
      <c r="P1996" s="9">
        <v>-0.109207810966819</v>
      </c>
      <c r="Q1996">
        <v>100000</v>
      </c>
      <c r="R1996" s="8"/>
      <c r="S1996" s="8" t="s">
        <v>7181</v>
      </c>
      <c r="T1996">
        <v>1755916</v>
      </c>
      <c r="U1996">
        <v>1506236</v>
      </c>
      <c r="V1996">
        <v>1843983</v>
      </c>
      <c r="W1996">
        <v>-887573</v>
      </c>
      <c r="X1996">
        <v>0</v>
      </c>
      <c r="Y1996">
        <v>847958</v>
      </c>
      <c r="Z1996">
        <v>685781</v>
      </c>
      <c r="AA1996">
        <v>1792089</v>
      </c>
      <c r="AB1996">
        <v>717666</v>
      </c>
      <c r="AC1996">
        <v>3</v>
      </c>
      <c r="AD1996">
        <v>1074423</v>
      </c>
      <c r="AE1996">
        <v>2016</v>
      </c>
      <c r="AF1996" t="s">
        <v>126</v>
      </c>
      <c r="AG1996">
        <v>850000</v>
      </c>
      <c r="AH1996" t="s">
        <v>55</v>
      </c>
      <c r="AI1996" t="s">
        <v>55</v>
      </c>
      <c r="AJ1996">
        <v>0.82107207360000001</v>
      </c>
      <c r="AK1996">
        <v>72600</v>
      </c>
      <c r="AL1996" s="8" t="s">
        <v>7182</v>
      </c>
      <c r="AM1996" s="10">
        <f t="shared" si="279"/>
        <v>2017</v>
      </c>
      <c r="AN1996">
        <f t="shared" si="280"/>
        <v>1</v>
      </c>
      <c r="AO1996">
        <f t="shared" si="286"/>
        <v>0</v>
      </c>
      <c r="AP1996">
        <f t="shared" si="281"/>
        <v>0</v>
      </c>
      <c r="AQ1996">
        <f t="shared" si="282"/>
        <v>0</v>
      </c>
      <c r="AR1996">
        <f t="shared" si="283"/>
        <v>1</v>
      </c>
      <c r="AS1996">
        <f t="shared" si="284"/>
        <v>0</v>
      </c>
      <c r="AT1996">
        <f t="shared" si="285"/>
        <v>0</v>
      </c>
      <c r="AU1996">
        <f t="shared" si="285"/>
        <v>0</v>
      </c>
      <c r="AV1996" t="str">
        <f t="shared" si="287"/>
        <v>2020-05-14T18:27:56</v>
      </c>
    </row>
    <row r="1997" spans="1:48" x14ac:dyDescent="0.25">
      <c r="A1997" s="5">
        <v>2068</v>
      </c>
      <c r="B1997" s="5" t="s">
        <v>1022</v>
      </c>
      <c r="C1997" s="5" t="s">
        <v>1023</v>
      </c>
      <c r="D1997" s="6" t="s">
        <v>1024</v>
      </c>
      <c r="E1997">
        <v>3</v>
      </c>
      <c r="F1997" s="7">
        <v>0</v>
      </c>
      <c r="G1997" s="7"/>
      <c r="H1997" t="s">
        <v>1025</v>
      </c>
      <c r="I1997">
        <v>0</v>
      </c>
      <c r="J1997">
        <v>0</v>
      </c>
      <c r="K1997">
        <v>104000</v>
      </c>
      <c r="L1997" t="s">
        <v>52</v>
      </c>
      <c r="M1997" s="8" t="s">
        <v>53</v>
      </c>
      <c r="N1997" s="8">
        <v>0.80357142857142805</v>
      </c>
      <c r="O1997">
        <v>0.19642857142857101</v>
      </c>
      <c r="P1997" s="9">
        <v>0</v>
      </c>
      <c r="Q1997">
        <v>104000</v>
      </c>
      <c r="R1997" s="8"/>
      <c r="S1997" s="8" t="s">
        <v>329</v>
      </c>
      <c r="T1997">
        <v>85663229</v>
      </c>
      <c r="U1997">
        <v>60655809</v>
      </c>
      <c r="V1997">
        <v>114695964</v>
      </c>
      <c r="W1997">
        <v>43188525</v>
      </c>
      <c r="X1997">
        <v>14096514</v>
      </c>
      <c r="Y1997">
        <v>28554987</v>
      </c>
      <c r="Z1997">
        <v>33469841</v>
      </c>
      <c r="AA1997">
        <v>214578169</v>
      </c>
      <c r="AB1997">
        <v>114719403</v>
      </c>
      <c r="AC1997">
        <v>12</v>
      </c>
      <c r="AD1997">
        <v>99858766</v>
      </c>
      <c r="AE1997">
        <v>2016</v>
      </c>
      <c r="AF1997" t="s">
        <v>126</v>
      </c>
      <c r="AG1997">
        <v>28000</v>
      </c>
      <c r="AH1997" t="s">
        <v>55</v>
      </c>
      <c r="AI1997" t="s">
        <v>55</v>
      </c>
      <c r="AJ1997">
        <v>0</v>
      </c>
      <c r="AK1997">
        <v>0</v>
      </c>
      <c r="AL1997" s="8" t="s">
        <v>7183</v>
      </c>
      <c r="AM1997" s="10">
        <f t="shared" si="279"/>
        <v>2017</v>
      </c>
      <c r="AN1997">
        <f t="shared" si="280"/>
        <v>1</v>
      </c>
      <c r="AO1997">
        <f t="shared" si="286"/>
        <v>0</v>
      </c>
      <c r="AP1997">
        <f t="shared" si="281"/>
        <v>0</v>
      </c>
      <c r="AQ1997">
        <f t="shared" si="282"/>
        <v>1</v>
      </c>
      <c r="AR1997">
        <f t="shared" si="283"/>
        <v>0</v>
      </c>
      <c r="AS1997">
        <f t="shared" si="284"/>
        <v>0</v>
      </c>
      <c r="AT1997">
        <f t="shared" si="285"/>
        <v>0</v>
      </c>
      <c r="AU1997">
        <f t="shared" si="285"/>
        <v>0</v>
      </c>
      <c r="AV1997" t="str">
        <f t="shared" si="287"/>
        <v>2020-05-14T15:39:40</v>
      </c>
    </row>
    <row r="1998" spans="1:48" x14ac:dyDescent="0.25">
      <c r="A1998" s="5">
        <v>2069</v>
      </c>
      <c r="B1998" s="5" t="s">
        <v>7184</v>
      </c>
      <c r="C1998" s="5" t="s">
        <v>7185</v>
      </c>
      <c r="D1998" s="6" t="s">
        <v>7186</v>
      </c>
      <c r="E1998">
        <v>4</v>
      </c>
      <c r="F1998" s="7">
        <v>0.36222069940000001</v>
      </c>
      <c r="G1998" s="7">
        <v>0</v>
      </c>
      <c r="H1998" t="s">
        <v>4493</v>
      </c>
      <c r="I1998">
        <v>0</v>
      </c>
      <c r="J1998">
        <v>0</v>
      </c>
      <c r="K1998">
        <v>30000</v>
      </c>
      <c r="L1998" t="s">
        <v>52</v>
      </c>
      <c r="M1998" s="8" t="s">
        <v>86</v>
      </c>
      <c r="N1998" s="8">
        <v>0.64285714285714202</v>
      </c>
      <c r="O1998">
        <v>0.35714285714285698</v>
      </c>
      <c r="P1998" s="9">
        <v>0</v>
      </c>
      <c r="Q1998">
        <v>10000</v>
      </c>
      <c r="R1998" s="8"/>
      <c r="S1998" s="8"/>
      <c r="AA1998">
        <v>290106</v>
      </c>
      <c r="AB1998">
        <v>0</v>
      </c>
      <c r="AC1998">
        <v>12</v>
      </c>
      <c r="AD1998">
        <v>0</v>
      </c>
      <c r="AE1998">
        <v>2018</v>
      </c>
      <c r="AF1998" t="s">
        <v>126</v>
      </c>
      <c r="AG1998">
        <v>15000</v>
      </c>
      <c r="AH1998" t="s">
        <v>55</v>
      </c>
      <c r="AI1998" t="s">
        <v>55</v>
      </c>
      <c r="AJ1998">
        <v>1</v>
      </c>
      <c r="AK1998">
        <v>3840</v>
      </c>
      <c r="AL1998" s="8" t="s">
        <v>7187</v>
      </c>
      <c r="AM1998" s="10">
        <f t="shared" si="279"/>
        <v>2018</v>
      </c>
      <c r="AN1998">
        <f t="shared" si="280"/>
        <v>1</v>
      </c>
      <c r="AO1998">
        <f t="shared" si="286"/>
        <v>0</v>
      </c>
      <c r="AP1998">
        <f t="shared" si="281"/>
        <v>0</v>
      </c>
      <c r="AQ1998">
        <f t="shared" si="282"/>
        <v>0</v>
      </c>
      <c r="AR1998">
        <f t="shared" si="283"/>
        <v>1</v>
      </c>
      <c r="AS1998">
        <f t="shared" si="284"/>
        <v>0</v>
      </c>
      <c r="AT1998">
        <f t="shared" si="285"/>
        <v>0</v>
      </c>
      <c r="AU1998">
        <f t="shared" si="285"/>
        <v>0</v>
      </c>
      <c r="AV1998" t="str">
        <f t="shared" si="287"/>
        <v>2020-05-14T15:40:15</v>
      </c>
    </row>
    <row r="1999" spans="1:48" x14ac:dyDescent="0.25">
      <c r="A1999" s="5">
        <v>2070</v>
      </c>
      <c r="B1999" s="5" t="s">
        <v>7188</v>
      </c>
      <c r="C1999" s="5" t="s">
        <v>7189</v>
      </c>
      <c r="D1999" s="6" t="s">
        <v>7190</v>
      </c>
      <c r="E1999">
        <v>18</v>
      </c>
      <c r="F1999" s="7">
        <v>0.4116718687</v>
      </c>
      <c r="G1999" s="7">
        <v>0</v>
      </c>
      <c r="H1999" t="s">
        <v>7191</v>
      </c>
      <c r="I1999">
        <v>29</v>
      </c>
      <c r="J1999">
        <v>1624</v>
      </c>
      <c r="K1999">
        <v>15000</v>
      </c>
      <c r="L1999" t="s">
        <v>199</v>
      </c>
      <c r="M1999" s="8" t="s">
        <v>86</v>
      </c>
      <c r="N1999" s="8">
        <v>0.67857142857142805</v>
      </c>
      <c r="O1999">
        <v>0.32142857142857101</v>
      </c>
      <c r="P1999" s="9">
        <v>-0.86602540378443904</v>
      </c>
      <c r="R1999" s="8"/>
      <c r="S1999" s="8" t="s">
        <v>217</v>
      </c>
      <c r="T1999">
        <v>3642393</v>
      </c>
      <c r="U1999">
        <v>4087024</v>
      </c>
      <c r="V1999">
        <v>5839438</v>
      </c>
      <c r="W1999">
        <v>-2075497</v>
      </c>
      <c r="X1999">
        <v>327946</v>
      </c>
      <c r="Y1999">
        <v>1098205</v>
      </c>
      <c r="Z1999">
        <v>1939395</v>
      </c>
      <c r="AA1999">
        <v>1761067</v>
      </c>
      <c r="AB1999">
        <v>1466678</v>
      </c>
      <c r="AC1999">
        <v>12</v>
      </c>
      <c r="AD1999">
        <v>294389</v>
      </c>
      <c r="AE1999">
        <v>1995</v>
      </c>
      <c r="AF1999" t="s">
        <v>54</v>
      </c>
      <c r="AG1999">
        <v>400000</v>
      </c>
      <c r="AH1999" t="s">
        <v>56</v>
      </c>
      <c r="AI1999" t="s">
        <v>55</v>
      </c>
      <c r="AJ1999">
        <v>0.40238257100000002</v>
      </c>
      <c r="AK1999">
        <v>0</v>
      </c>
      <c r="AL1999" s="8"/>
      <c r="AM1999" s="10">
        <f t="shared" si="279"/>
        <v>2009</v>
      </c>
      <c r="AN1999">
        <f t="shared" si="280"/>
        <v>0</v>
      </c>
      <c r="AO1999">
        <f t="shared" si="286"/>
        <v>1</v>
      </c>
      <c r="AP1999">
        <f t="shared" si="281"/>
        <v>0</v>
      </c>
      <c r="AQ1999">
        <f t="shared" si="282"/>
        <v>0</v>
      </c>
      <c r="AR1999">
        <f t="shared" si="283"/>
        <v>1</v>
      </c>
      <c r="AS1999">
        <f t="shared" si="284"/>
        <v>0</v>
      </c>
      <c r="AT1999">
        <f t="shared" si="285"/>
        <v>1</v>
      </c>
      <c r="AU1999">
        <f t="shared" si="285"/>
        <v>0</v>
      </c>
      <c r="AV1999">
        <f t="shared" si="287"/>
        <v>0</v>
      </c>
    </row>
    <row r="2000" spans="1:48" x14ac:dyDescent="0.25">
      <c r="A2000" s="5">
        <v>2071</v>
      </c>
      <c r="B2000" s="5" t="s">
        <v>7192</v>
      </c>
      <c r="C2000" s="5" t="s">
        <v>7193</v>
      </c>
      <c r="D2000" s="6" t="s">
        <v>7194</v>
      </c>
      <c r="E2000">
        <v>3</v>
      </c>
      <c r="F2000" s="7">
        <v>0.60820435559999997</v>
      </c>
      <c r="G2000" s="7">
        <v>0</v>
      </c>
      <c r="H2000" t="s">
        <v>7195</v>
      </c>
      <c r="I2000">
        <v>0</v>
      </c>
      <c r="J2000">
        <v>0</v>
      </c>
      <c r="K2000">
        <v>25000</v>
      </c>
      <c r="L2000" t="s">
        <v>52</v>
      </c>
      <c r="M2000" s="8" t="s">
        <v>53</v>
      </c>
      <c r="N2000" s="8">
        <v>0.85714285714285698</v>
      </c>
      <c r="O2000">
        <v>0.14285714285714199</v>
      </c>
      <c r="P2000" s="9">
        <v>0</v>
      </c>
      <c r="Q2000">
        <v>25000</v>
      </c>
      <c r="R2000" s="8"/>
      <c r="S2000" s="8"/>
      <c r="AA2000">
        <v>4287026</v>
      </c>
      <c r="AB2000">
        <v>0</v>
      </c>
      <c r="AC2000">
        <v>12</v>
      </c>
      <c r="AD2000">
        <v>0</v>
      </c>
      <c r="AE2000">
        <v>1995</v>
      </c>
      <c r="AF2000" t="s">
        <v>54</v>
      </c>
      <c r="AG2000">
        <v>150000</v>
      </c>
      <c r="AH2000" t="s">
        <v>55</v>
      </c>
      <c r="AI2000" t="s">
        <v>55</v>
      </c>
      <c r="AJ2000">
        <v>1</v>
      </c>
      <c r="AK2000">
        <v>16200</v>
      </c>
      <c r="AL2000" s="8" t="s">
        <v>7196</v>
      </c>
      <c r="AM2000" s="10">
        <f t="shared" si="279"/>
        <v>2016</v>
      </c>
      <c r="AN2000">
        <f t="shared" si="280"/>
        <v>1</v>
      </c>
      <c r="AO2000">
        <f t="shared" si="286"/>
        <v>0</v>
      </c>
      <c r="AP2000">
        <f t="shared" si="281"/>
        <v>0</v>
      </c>
      <c r="AQ2000">
        <f t="shared" si="282"/>
        <v>1</v>
      </c>
      <c r="AR2000">
        <f t="shared" si="283"/>
        <v>0</v>
      </c>
      <c r="AS2000">
        <f t="shared" si="284"/>
        <v>0</v>
      </c>
      <c r="AT2000">
        <f t="shared" si="285"/>
        <v>0</v>
      </c>
      <c r="AU2000">
        <f t="shared" si="285"/>
        <v>0</v>
      </c>
      <c r="AV2000" t="str">
        <f t="shared" si="287"/>
        <v>2020-05-14T18:28:38</v>
      </c>
    </row>
    <row r="2001" spans="1:48" x14ac:dyDescent="0.25">
      <c r="A2001" s="5">
        <v>2072</v>
      </c>
      <c r="B2001" s="5" t="s">
        <v>7197</v>
      </c>
      <c r="C2001" s="5" t="s">
        <v>7198</v>
      </c>
      <c r="D2001" s="6" t="s">
        <v>7199</v>
      </c>
      <c r="E2001">
        <v>5</v>
      </c>
      <c r="F2001" s="7">
        <v>0.58493818850000001</v>
      </c>
      <c r="G2001" s="7">
        <v>0</v>
      </c>
      <c r="H2001" t="s">
        <v>7200</v>
      </c>
      <c r="I2001">
        <v>0</v>
      </c>
      <c r="J2001">
        <v>0</v>
      </c>
      <c r="K2001">
        <v>30000</v>
      </c>
      <c r="L2001" t="s">
        <v>62</v>
      </c>
      <c r="M2001" s="8" t="s">
        <v>63</v>
      </c>
      <c r="N2001" s="8">
        <v>1</v>
      </c>
      <c r="O2001">
        <v>0</v>
      </c>
      <c r="P2001" s="9">
        <v>0</v>
      </c>
      <c r="R2001" s="8"/>
      <c r="S2001" s="8"/>
      <c r="AJ2001">
        <v>1</v>
      </c>
      <c r="AL2001" s="8"/>
      <c r="AM2001" s="10">
        <f t="shared" si="279"/>
        <v>2008</v>
      </c>
      <c r="AN2001">
        <f t="shared" si="280"/>
        <v>0</v>
      </c>
      <c r="AO2001">
        <f t="shared" si="286"/>
        <v>0</v>
      </c>
      <c r="AP2001">
        <f t="shared" si="281"/>
        <v>1</v>
      </c>
      <c r="AQ2001">
        <f t="shared" si="282"/>
        <v>0</v>
      </c>
      <c r="AR2001">
        <f t="shared" si="283"/>
        <v>0</v>
      </c>
      <c r="AS2001">
        <f t="shared" si="284"/>
        <v>0</v>
      </c>
      <c r="AT2001">
        <f t="shared" si="285"/>
        <v>0</v>
      </c>
      <c r="AU2001">
        <f t="shared" si="285"/>
        <v>0</v>
      </c>
      <c r="AV2001">
        <f t="shared" si="287"/>
        <v>0</v>
      </c>
    </row>
    <row r="2002" spans="1:48" x14ac:dyDescent="0.25">
      <c r="A2002" s="5">
        <v>2073</v>
      </c>
      <c r="B2002" s="5" t="s">
        <v>7201</v>
      </c>
      <c r="C2002" s="5" t="s">
        <v>7202</v>
      </c>
      <c r="D2002" s="6" t="s">
        <v>7203</v>
      </c>
      <c r="E2002">
        <v>41</v>
      </c>
      <c r="F2002" s="7">
        <v>0.60571676519999995</v>
      </c>
      <c r="G2002" s="7">
        <v>0</v>
      </c>
      <c r="H2002" t="s">
        <v>7204</v>
      </c>
      <c r="I2002">
        <v>73</v>
      </c>
      <c r="J2002">
        <v>14545.9</v>
      </c>
      <c r="K2002">
        <v>20000</v>
      </c>
      <c r="L2002" t="s">
        <v>62</v>
      </c>
      <c r="M2002" s="8" t="s">
        <v>63</v>
      </c>
      <c r="N2002" s="8">
        <v>1</v>
      </c>
      <c r="O2002">
        <v>0</v>
      </c>
      <c r="P2002" s="9">
        <v>0</v>
      </c>
      <c r="R2002" s="8"/>
      <c r="S2002" s="8"/>
      <c r="AJ2002">
        <v>0.86633096300000001</v>
      </c>
      <c r="AL2002" s="8"/>
      <c r="AM2002" s="10">
        <f t="shared" si="279"/>
        <v>2011</v>
      </c>
      <c r="AN2002">
        <f t="shared" si="280"/>
        <v>0</v>
      </c>
      <c r="AO2002">
        <f t="shared" si="286"/>
        <v>0</v>
      </c>
      <c r="AP2002">
        <f t="shared" si="281"/>
        <v>1</v>
      </c>
      <c r="AQ2002">
        <f t="shared" si="282"/>
        <v>0</v>
      </c>
      <c r="AR2002">
        <f t="shared" si="283"/>
        <v>0</v>
      </c>
      <c r="AS2002">
        <f t="shared" si="284"/>
        <v>0</v>
      </c>
      <c r="AT2002">
        <f t="shared" si="285"/>
        <v>0</v>
      </c>
      <c r="AU2002">
        <f t="shared" si="285"/>
        <v>0</v>
      </c>
      <c r="AV2002">
        <f t="shared" si="287"/>
        <v>0</v>
      </c>
    </row>
    <row r="2003" spans="1:48" x14ac:dyDescent="0.25">
      <c r="A2003" s="5">
        <v>2074</v>
      </c>
      <c r="B2003" s="5" t="s">
        <v>7205</v>
      </c>
      <c r="C2003" s="5" t="s">
        <v>7206</v>
      </c>
      <c r="D2003" s="6" t="s">
        <v>7207</v>
      </c>
      <c r="E2003">
        <v>27</v>
      </c>
      <c r="F2003" s="7">
        <v>0.53529003939999997</v>
      </c>
      <c r="G2003" s="7">
        <v>0</v>
      </c>
      <c r="H2003" t="s">
        <v>5602</v>
      </c>
      <c r="I2003">
        <v>0</v>
      </c>
      <c r="J2003">
        <v>16480</v>
      </c>
      <c r="K2003">
        <v>30000</v>
      </c>
      <c r="L2003" t="s">
        <v>52</v>
      </c>
      <c r="M2003" s="8" t="s">
        <v>53</v>
      </c>
      <c r="N2003" s="8">
        <v>0.80357142857142805</v>
      </c>
      <c r="O2003">
        <v>0.19642857142857101</v>
      </c>
      <c r="P2003" s="9">
        <v>-0.71877968979143603</v>
      </c>
      <c r="Q2003">
        <v>30000</v>
      </c>
      <c r="R2003" s="8"/>
      <c r="S2003" s="8"/>
      <c r="AA2003">
        <v>4131020</v>
      </c>
      <c r="AB2003">
        <v>0</v>
      </c>
      <c r="AC2003">
        <v>6</v>
      </c>
      <c r="AD2003">
        <v>0</v>
      </c>
      <c r="AE2003">
        <v>2002</v>
      </c>
      <c r="AF2003" t="s">
        <v>54</v>
      </c>
      <c r="AG2003">
        <v>15000</v>
      </c>
      <c r="AH2003" t="s">
        <v>55</v>
      </c>
      <c r="AI2003" t="s">
        <v>55</v>
      </c>
      <c r="AJ2003">
        <v>0.88618698910000004</v>
      </c>
      <c r="AK2003">
        <v>53200</v>
      </c>
      <c r="AL2003" s="8" t="s">
        <v>7208</v>
      </c>
      <c r="AM2003" s="10">
        <f t="shared" si="279"/>
        <v>2013</v>
      </c>
      <c r="AN2003">
        <f t="shared" si="280"/>
        <v>1</v>
      </c>
      <c r="AO2003">
        <f t="shared" si="286"/>
        <v>0</v>
      </c>
      <c r="AP2003">
        <f t="shared" si="281"/>
        <v>0</v>
      </c>
      <c r="AQ2003">
        <f t="shared" si="282"/>
        <v>1</v>
      </c>
      <c r="AR2003">
        <f t="shared" si="283"/>
        <v>0</v>
      </c>
      <c r="AS2003">
        <f t="shared" si="284"/>
        <v>0</v>
      </c>
      <c r="AT2003">
        <f t="shared" si="285"/>
        <v>0</v>
      </c>
      <c r="AU2003">
        <f t="shared" si="285"/>
        <v>0</v>
      </c>
      <c r="AV2003" t="str">
        <f t="shared" si="287"/>
        <v>2020-05-14T15:54:39</v>
      </c>
    </row>
    <row r="2004" spans="1:48" x14ac:dyDescent="0.25">
      <c r="A2004" s="5">
        <v>2075</v>
      </c>
      <c r="B2004" s="5" t="s">
        <v>5702</v>
      </c>
      <c r="C2004" s="5" t="s">
        <v>5703</v>
      </c>
      <c r="D2004" s="6" t="s">
        <v>5704</v>
      </c>
      <c r="E2004">
        <v>94</v>
      </c>
      <c r="F2004" s="7">
        <v>0</v>
      </c>
      <c r="G2004" s="7"/>
      <c r="H2004" t="s">
        <v>5705</v>
      </c>
      <c r="I2004">
        <v>0</v>
      </c>
      <c r="J2004">
        <v>0</v>
      </c>
      <c r="K2004">
        <v>3000000</v>
      </c>
      <c r="L2004" t="s">
        <v>119</v>
      </c>
      <c r="M2004" s="8" t="s">
        <v>53</v>
      </c>
      <c r="N2004" s="8">
        <v>0.75</v>
      </c>
      <c r="O2004">
        <v>0.25</v>
      </c>
      <c r="P2004" s="9">
        <v>0.99306439450971895</v>
      </c>
      <c r="Q2004">
        <v>3000000</v>
      </c>
      <c r="R2004" s="8" t="s">
        <v>7209</v>
      </c>
      <c r="S2004" s="8" t="s">
        <v>103</v>
      </c>
      <c r="T2004">
        <v>78618000</v>
      </c>
      <c r="U2004">
        <v>38394000</v>
      </c>
      <c r="V2004">
        <v>87241000</v>
      </c>
      <c r="W2004">
        <v>42570000</v>
      </c>
      <c r="X2004">
        <v>3175000</v>
      </c>
      <c r="Y2004">
        <v>29875000</v>
      </c>
      <c r="Z2004">
        <v>28152000</v>
      </c>
      <c r="AA2004">
        <v>203852000</v>
      </c>
      <c r="AB2004">
        <v>71000000</v>
      </c>
      <c r="AC2004">
        <v>12</v>
      </c>
      <c r="AD2004">
        <v>132852000</v>
      </c>
      <c r="AE2004">
        <v>1982</v>
      </c>
      <c r="AF2004" t="s">
        <v>54</v>
      </c>
      <c r="AG2004">
        <v>30515674</v>
      </c>
      <c r="AH2004" t="s">
        <v>55</v>
      </c>
      <c r="AI2004" t="s">
        <v>55</v>
      </c>
      <c r="AJ2004">
        <v>0</v>
      </c>
      <c r="AK2004">
        <v>16731651</v>
      </c>
      <c r="AL2004" s="8"/>
      <c r="AM2004" s="10">
        <f t="shared" si="279"/>
        <v>2006</v>
      </c>
      <c r="AN2004">
        <f t="shared" si="280"/>
        <v>1</v>
      </c>
      <c r="AO2004">
        <f t="shared" si="286"/>
        <v>0</v>
      </c>
      <c r="AP2004">
        <f t="shared" si="281"/>
        <v>0</v>
      </c>
      <c r="AQ2004">
        <f t="shared" si="282"/>
        <v>1</v>
      </c>
      <c r="AR2004">
        <f t="shared" si="283"/>
        <v>0</v>
      </c>
      <c r="AS2004">
        <f t="shared" si="284"/>
        <v>0</v>
      </c>
      <c r="AT2004">
        <f t="shared" si="285"/>
        <v>0</v>
      </c>
      <c r="AU2004">
        <f t="shared" si="285"/>
        <v>0</v>
      </c>
      <c r="AV2004" t="str">
        <f t="shared" si="287"/>
        <v>2020-05-15T13:44:51</v>
      </c>
    </row>
    <row r="2005" spans="1:48" x14ac:dyDescent="0.25">
      <c r="A2005" s="5">
        <v>2076</v>
      </c>
      <c r="B2005" s="5" t="s">
        <v>6899</v>
      </c>
      <c r="C2005" s="5" t="s">
        <v>6900</v>
      </c>
      <c r="D2005" s="6" t="s">
        <v>7210</v>
      </c>
      <c r="E2005">
        <v>121</v>
      </c>
      <c r="F2005" s="7">
        <v>0.56866332500000005</v>
      </c>
      <c r="G2005" s="7">
        <v>0</v>
      </c>
      <c r="H2005" t="s">
        <v>7211</v>
      </c>
      <c r="I2005">
        <v>0</v>
      </c>
      <c r="J2005">
        <v>172498.33</v>
      </c>
      <c r="K2005">
        <v>40000</v>
      </c>
      <c r="L2005" t="s">
        <v>52</v>
      </c>
      <c r="M2005" s="8" t="s">
        <v>53</v>
      </c>
      <c r="N2005" s="8">
        <v>0.80357142857142805</v>
      </c>
      <c r="O2005">
        <v>0.19642857142857101</v>
      </c>
      <c r="P2005" s="9">
        <v>0.86602540378443904</v>
      </c>
      <c r="Q2005">
        <v>40000</v>
      </c>
      <c r="R2005" s="8"/>
      <c r="S2005" s="8"/>
      <c r="AA2005">
        <v>12417607</v>
      </c>
      <c r="AB2005">
        <v>0</v>
      </c>
      <c r="AC2005">
        <v>12</v>
      </c>
      <c r="AD2005">
        <v>0</v>
      </c>
      <c r="AE2005">
        <v>2013</v>
      </c>
      <c r="AF2005" t="s">
        <v>68</v>
      </c>
      <c r="AG2005">
        <v>1500000</v>
      </c>
      <c r="AH2005" t="s">
        <v>55</v>
      </c>
      <c r="AI2005" t="s">
        <v>55</v>
      </c>
      <c r="AJ2005">
        <v>1</v>
      </c>
      <c r="AK2005">
        <v>242500</v>
      </c>
      <c r="AL2005" s="8" t="s">
        <v>7212</v>
      </c>
      <c r="AM2005" s="10">
        <f t="shared" si="279"/>
        <v>2013</v>
      </c>
      <c r="AN2005">
        <f t="shared" si="280"/>
        <v>1</v>
      </c>
      <c r="AO2005">
        <f t="shared" si="286"/>
        <v>0</v>
      </c>
      <c r="AP2005">
        <f t="shared" si="281"/>
        <v>0</v>
      </c>
      <c r="AQ2005">
        <f t="shared" si="282"/>
        <v>1</v>
      </c>
      <c r="AR2005">
        <f t="shared" si="283"/>
        <v>0</v>
      </c>
      <c r="AS2005">
        <f t="shared" si="284"/>
        <v>0</v>
      </c>
      <c r="AT2005">
        <f t="shared" si="285"/>
        <v>0</v>
      </c>
      <c r="AU2005">
        <f t="shared" si="285"/>
        <v>0</v>
      </c>
      <c r="AV2005" t="str">
        <f t="shared" si="287"/>
        <v>2020-05-14T18:42:33</v>
      </c>
    </row>
    <row r="2006" spans="1:48" x14ac:dyDescent="0.25">
      <c r="A2006" s="5">
        <v>2077</v>
      </c>
      <c r="B2006" s="5" t="s">
        <v>7213</v>
      </c>
      <c r="C2006" s="5" t="s">
        <v>7214</v>
      </c>
      <c r="D2006" s="6" t="s">
        <v>7215</v>
      </c>
      <c r="E2006">
        <v>3</v>
      </c>
      <c r="F2006" s="7">
        <v>0.4024820107</v>
      </c>
      <c r="G2006" s="7">
        <v>0</v>
      </c>
      <c r="H2006" t="s">
        <v>7216</v>
      </c>
      <c r="I2006">
        <v>0</v>
      </c>
      <c r="J2006">
        <v>2794.4</v>
      </c>
      <c r="K2006">
        <v>15000</v>
      </c>
      <c r="L2006" t="s">
        <v>199</v>
      </c>
      <c r="M2006" s="8" t="s">
        <v>53</v>
      </c>
      <c r="N2006" s="8">
        <v>0.73214285714285698</v>
      </c>
      <c r="O2006">
        <v>0.26785714285714202</v>
      </c>
      <c r="P2006" s="9">
        <v>0</v>
      </c>
      <c r="R2006" s="8"/>
      <c r="S2006" s="8"/>
      <c r="AA2006">
        <v>1623285</v>
      </c>
      <c r="AB2006">
        <v>0</v>
      </c>
      <c r="AC2006">
        <v>6</v>
      </c>
      <c r="AD2006">
        <v>0</v>
      </c>
      <c r="AE2006">
        <v>2019</v>
      </c>
      <c r="AF2006" t="s">
        <v>126</v>
      </c>
      <c r="AG2006">
        <v>100000</v>
      </c>
      <c r="AH2006" t="s">
        <v>55</v>
      </c>
      <c r="AI2006" t="s">
        <v>55</v>
      </c>
      <c r="AJ2006">
        <v>1</v>
      </c>
      <c r="AK2006">
        <v>1375</v>
      </c>
      <c r="AL2006" s="8"/>
      <c r="AM2006" s="10">
        <f t="shared" si="279"/>
        <v>2020</v>
      </c>
      <c r="AN2006">
        <f t="shared" si="280"/>
        <v>0</v>
      </c>
      <c r="AO2006">
        <f t="shared" si="286"/>
        <v>1</v>
      </c>
      <c r="AP2006">
        <f t="shared" si="281"/>
        <v>0</v>
      </c>
      <c r="AQ2006">
        <f t="shared" si="282"/>
        <v>1</v>
      </c>
      <c r="AR2006">
        <f t="shared" si="283"/>
        <v>0</v>
      </c>
      <c r="AS2006">
        <f t="shared" si="284"/>
        <v>0</v>
      </c>
      <c r="AT2006">
        <f t="shared" si="285"/>
        <v>0</v>
      </c>
      <c r="AU2006">
        <f t="shared" si="285"/>
        <v>0</v>
      </c>
      <c r="AV2006">
        <f t="shared" si="287"/>
        <v>0</v>
      </c>
    </row>
    <row r="2007" spans="1:48" x14ac:dyDescent="0.25">
      <c r="A2007" s="5">
        <v>2078</v>
      </c>
      <c r="B2007" s="5" t="s">
        <v>7217</v>
      </c>
      <c r="C2007" s="5" t="s">
        <v>7218</v>
      </c>
      <c r="D2007" s="6" t="s">
        <v>7219</v>
      </c>
      <c r="E2007">
        <v>6</v>
      </c>
      <c r="F2007" s="7">
        <v>0.45651751740000002</v>
      </c>
      <c r="G2007" s="7">
        <v>0</v>
      </c>
      <c r="H2007" t="s">
        <v>4824</v>
      </c>
      <c r="I2007">
        <v>0</v>
      </c>
      <c r="J2007">
        <v>0</v>
      </c>
      <c r="K2007">
        <v>5000</v>
      </c>
      <c r="L2007" t="s">
        <v>52</v>
      </c>
      <c r="M2007" s="8" t="s">
        <v>86</v>
      </c>
      <c r="N2007" s="8">
        <v>0.64285714285714202</v>
      </c>
      <c r="O2007">
        <v>0.35714285714285698</v>
      </c>
      <c r="P2007" s="9">
        <v>0</v>
      </c>
      <c r="Q2007">
        <v>5000</v>
      </c>
      <c r="R2007" s="8"/>
      <c r="S2007" s="8"/>
      <c r="AA2007">
        <v>0</v>
      </c>
      <c r="AB2007">
        <v>0</v>
      </c>
      <c r="AC2007">
        <v>1</v>
      </c>
      <c r="AD2007">
        <v>0</v>
      </c>
      <c r="AE2007">
        <v>2018</v>
      </c>
      <c r="AF2007" t="s">
        <v>126</v>
      </c>
      <c r="AG2007">
        <v>50000</v>
      </c>
      <c r="AH2007" t="s">
        <v>55</v>
      </c>
      <c r="AI2007" t="s">
        <v>55</v>
      </c>
      <c r="AJ2007">
        <v>1</v>
      </c>
      <c r="AK2007">
        <v>22000</v>
      </c>
      <c r="AL2007" s="8" t="s">
        <v>7220</v>
      </c>
      <c r="AM2007" s="10">
        <f t="shared" si="279"/>
        <v>2018</v>
      </c>
      <c r="AN2007">
        <f t="shared" si="280"/>
        <v>1</v>
      </c>
      <c r="AO2007">
        <f t="shared" si="286"/>
        <v>0</v>
      </c>
      <c r="AP2007">
        <f t="shared" si="281"/>
        <v>0</v>
      </c>
      <c r="AQ2007">
        <f t="shared" si="282"/>
        <v>0</v>
      </c>
      <c r="AR2007">
        <f t="shared" si="283"/>
        <v>1</v>
      </c>
      <c r="AS2007">
        <f t="shared" si="284"/>
        <v>0</v>
      </c>
      <c r="AT2007">
        <f t="shared" si="285"/>
        <v>0</v>
      </c>
      <c r="AU2007">
        <f t="shared" si="285"/>
        <v>0</v>
      </c>
      <c r="AV2007" t="str">
        <f t="shared" si="287"/>
        <v>2020-05-14T18:46:21</v>
      </c>
    </row>
    <row r="2008" spans="1:48" x14ac:dyDescent="0.25">
      <c r="A2008" s="5">
        <v>2079</v>
      </c>
      <c r="B2008" s="5" t="s">
        <v>7221</v>
      </c>
      <c r="C2008" s="5" t="s">
        <v>7222</v>
      </c>
      <c r="D2008" s="6" t="s">
        <v>7223</v>
      </c>
      <c r="E2008">
        <v>6</v>
      </c>
      <c r="F2008" s="7">
        <v>0.19906228970000001</v>
      </c>
      <c r="G2008" s="7">
        <v>0</v>
      </c>
      <c r="H2008" t="s">
        <v>2184</v>
      </c>
      <c r="I2008">
        <v>0</v>
      </c>
      <c r="J2008">
        <v>0</v>
      </c>
      <c r="K2008">
        <v>30000</v>
      </c>
      <c r="L2008" t="s">
        <v>52</v>
      </c>
      <c r="M2008" s="8" t="s">
        <v>53</v>
      </c>
      <c r="N2008" s="8">
        <v>0.83928571428571397</v>
      </c>
      <c r="O2008">
        <v>0.160714285714285</v>
      </c>
      <c r="P2008" s="9">
        <v>0</v>
      </c>
      <c r="Q2008">
        <v>30000</v>
      </c>
      <c r="R2008" s="8"/>
      <c r="S2008" s="8"/>
      <c r="AA2008">
        <v>11054327</v>
      </c>
      <c r="AB2008">
        <v>0</v>
      </c>
      <c r="AC2008">
        <v>12</v>
      </c>
      <c r="AD2008">
        <v>0</v>
      </c>
      <c r="AE2008">
        <v>2012</v>
      </c>
      <c r="AF2008" t="s">
        <v>68</v>
      </c>
      <c r="AG2008">
        <v>110000</v>
      </c>
      <c r="AH2008" t="s">
        <v>55</v>
      </c>
      <c r="AI2008" t="s">
        <v>55</v>
      </c>
      <c r="AJ2008">
        <v>1</v>
      </c>
      <c r="AK2008">
        <v>59400</v>
      </c>
      <c r="AL2008" s="8" t="s">
        <v>7224</v>
      </c>
      <c r="AM2008" s="10">
        <f t="shared" si="279"/>
        <v>2013</v>
      </c>
      <c r="AN2008">
        <f t="shared" si="280"/>
        <v>1</v>
      </c>
      <c r="AO2008">
        <f t="shared" si="286"/>
        <v>0</v>
      </c>
      <c r="AP2008">
        <f t="shared" si="281"/>
        <v>0</v>
      </c>
      <c r="AQ2008">
        <f t="shared" si="282"/>
        <v>1</v>
      </c>
      <c r="AR2008">
        <f t="shared" si="283"/>
        <v>0</v>
      </c>
      <c r="AS2008">
        <f t="shared" si="284"/>
        <v>0</v>
      </c>
      <c r="AT2008">
        <f t="shared" si="285"/>
        <v>0</v>
      </c>
      <c r="AU2008">
        <f t="shared" si="285"/>
        <v>0</v>
      </c>
      <c r="AV2008" t="str">
        <f t="shared" si="287"/>
        <v>2020-05-14T18:48:10</v>
      </c>
    </row>
    <row r="2009" spans="1:48" x14ac:dyDescent="0.25">
      <c r="A2009" s="5">
        <v>2080</v>
      </c>
      <c r="B2009" s="5" t="s">
        <v>5453</v>
      </c>
      <c r="C2009" s="5" t="s">
        <v>5454</v>
      </c>
      <c r="D2009" s="6" t="s">
        <v>5455</v>
      </c>
      <c r="E2009">
        <v>7</v>
      </c>
      <c r="F2009" s="7">
        <v>0.40535056850000001</v>
      </c>
      <c r="G2009" s="7">
        <v>0</v>
      </c>
      <c r="H2009" t="s">
        <v>1908</v>
      </c>
      <c r="I2009">
        <v>0</v>
      </c>
      <c r="J2009">
        <v>0</v>
      </c>
      <c r="K2009">
        <v>15000</v>
      </c>
      <c r="L2009" t="s">
        <v>52</v>
      </c>
      <c r="M2009" s="8" t="s">
        <v>53</v>
      </c>
      <c r="N2009" s="8">
        <v>0.82142857142857095</v>
      </c>
      <c r="O2009">
        <v>0.17857142857142799</v>
      </c>
      <c r="P2009" s="9">
        <v>0.86602540378443904</v>
      </c>
      <c r="Q2009">
        <v>10000</v>
      </c>
      <c r="R2009" s="8"/>
      <c r="S2009" s="8"/>
      <c r="AA2009">
        <v>2302139</v>
      </c>
      <c r="AB2009">
        <v>0</v>
      </c>
      <c r="AC2009">
        <v>12</v>
      </c>
      <c r="AD2009">
        <v>0</v>
      </c>
      <c r="AE2009">
        <v>2001</v>
      </c>
      <c r="AF2009" t="s">
        <v>54</v>
      </c>
      <c r="AG2009">
        <v>130000</v>
      </c>
      <c r="AH2009" t="s">
        <v>55</v>
      </c>
      <c r="AI2009" t="s">
        <v>55</v>
      </c>
      <c r="AJ2009">
        <v>1</v>
      </c>
      <c r="AK2009">
        <v>4320</v>
      </c>
      <c r="AL2009" s="8" t="s">
        <v>7225</v>
      </c>
      <c r="AM2009" s="10">
        <f t="shared" si="279"/>
        <v>2019</v>
      </c>
      <c r="AN2009">
        <f t="shared" si="280"/>
        <v>1</v>
      </c>
      <c r="AO2009">
        <f t="shared" si="286"/>
        <v>0</v>
      </c>
      <c r="AP2009">
        <f t="shared" si="281"/>
        <v>0</v>
      </c>
      <c r="AQ2009">
        <f t="shared" si="282"/>
        <v>1</v>
      </c>
      <c r="AR2009">
        <f t="shared" si="283"/>
        <v>0</v>
      </c>
      <c r="AS2009">
        <f t="shared" si="284"/>
        <v>0</v>
      </c>
      <c r="AT2009">
        <f t="shared" si="285"/>
        <v>0</v>
      </c>
      <c r="AU2009">
        <f t="shared" si="285"/>
        <v>0</v>
      </c>
      <c r="AV2009" t="str">
        <f t="shared" si="287"/>
        <v>2020-05-14T20:22:11</v>
      </c>
    </row>
    <row r="2010" spans="1:48" x14ac:dyDescent="0.25">
      <c r="A2010" s="5">
        <v>2081</v>
      </c>
      <c r="B2010" s="5" t="s">
        <v>7226</v>
      </c>
      <c r="C2010" s="5" t="s">
        <v>7227</v>
      </c>
      <c r="D2010" s="6" t="s">
        <v>7228</v>
      </c>
      <c r="E2010">
        <v>4</v>
      </c>
      <c r="F2010" s="7">
        <v>0.51860385440000001</v>
      </c>
      <c r="G2010" s="7">
        <v>0</v>
      </c>
      <c r="H2010" t="s">
        <v>7077</v>
      </c>
      <c r="I2010">
        <v>0</v>
      </c>
      <c r="J2010">
        <v>0</v>
      </c>
      <c r="K2010">
        <v>49980</v>
      </c>
      <c r="L2010" t="s">
        <v>52</v>
      </c>
      <c r="M2010" s="8" t="s">
        <v>63</v>
      </c>
      <c r="N2010" s="8">
        <v>0.96428571428571397</v>
      </c>
      <c r="O2010">
        <v>3.5714285714285698E-2</v>
      </c>
      <c r="P2010" s="9">
        <v>0</v>
      </c>
      <c r="Q2010">
        <v>49900</v>
      </c>
      <c r="R2010" s="8"/>
      <c r="S2010" s="8" t="s">
        <v>217</v>
      </c>
      <c r="T2010">
        <v>76858878</v>
      </c>
      <c r="U2010">
        <v>24944209</v>
      </c>
      <c r="V2010">
        <v>112639689</v>
      </c>
      <c r="W2010">
        <v>63863228</v>
      </c>
      <c r="X2010">
        <v>0</v>
      </c>
      <c r="Y2010">
        <v>18555723</v>
      </c>
      <c r="Z2010">
        <v>19706735</v>
      </c>
      <c r="AA2010">
        <v>238577387</v>
      </c>
      <c r="AB2010">
        <v>0</v>
      </c>
      <c r="AC2010">
        <v>12</v>
      </c>
      <c r="AD2010">
        <v>0</v>
      </c>
      <c r="AE2010">
        <v>1966</v>
      </c>
      <c r="AF2010" t="s">
        <v>54</v>
      </c>
      <c r="AG2010">
        <v>2</v>
      </c>
      <c r="AH2010" t="s">
        <v>55</v>
      </c>
      <c r="AI2010" t="s">
        <v>55</v>
      </c>
      <c r="AJ2010">
        <v>1</v>
      </c>
      <c r="AK2010">
        <v>10913367</v>
      </c>
      <c r="AL2010" s="8" t="s">
        <v>7229</v>
      </c>
      <c r="AM2010" s="10">
        <f t="shared" si="279"/>
        <v>2018</v>
      </c>
      <c r="AN2010">
        <f t="shared" si="280"/>
        <v>1</v>
      </c>
      <c r="AO2010">
        <f t="shared" si="286"/>
        <v>0</v>
      </c>
      <c r="AP2010">
        <f t="shared" si="281"/>
        <v>1</v>
      </c>
      <c r="AQ2010">
        <f t="shared" si="282"/>
        <v>0</v>
      </c>
      <c r="AR2010">
        <f t="shared" si="283"/>
        <v>0</v>
      </c>
      <c r="AS2010">
        <f t="shared" si="284"/>
        <v>0</v>
      </c>
      <c r="AT2010">
        <f t="shared" si="285"/>
        <v>0</v>
      </c>
      <c r="AU2010">
        <f t="shared" si="285"/>
        <v>0</v>
      </c>
      <c r="AV2010" t="str">
        <f t="shared" si="287"/>
        <v>2020-05-14T20:29:15</v>
      </c>
    </row>
    <row r="2011" spans="1:48" x14ac:dyDescent="0.25">
      <c r="A2011" s="5">
        <v>2082</v>
      </c>
      <c r="B2011" s="5" t="s">
        <v>2231</v>
      </c>
      <c r="C2011" s="5" t="s">
        <v>2232</v>
      </c>
      <c r="D2011" s="6" t="s">
        <v>2233</v>
      </c>
      <c r="E2011">
        <v>80</v>
      </c>
      <c r="F2011" s="7">
        <v>0</v>
      </c>
      <c r="G2011" s="7"/>
      <c r="H2011" t="s">
        <v>2234</v>
      </c>
      <c r="I2011">
        <v>0</v>
      </c>
      <c r="J2011">
        <v>0</v>
      </c>
      <c r="K2011">
        <v>100000</v>
      </c>
      <c r="L2011" t="s">
        <v>52</v>
      </c>
      <c r="M2011" s="8" t="s">
        <v>86</v>
      </c>
      <c r="N2011" s="8">
        <v>0.60714285714285698</v>
      </c>
      <c r="O2011">
        <v>0.39285714285714202</v>
      </c>
      <c r="P2011" s="9">
        <v>0.36899481430299702</v>
      </c>
      <c r="Q2011">
        <v>50000</v>
      </c>
      <c r="R2011" s="8"/>
      <c r="S2011" s="8" t="s">
        <v>329</v>
      </c>
      <c r="T2011">
        <v>35280545</v>
      </c>
      <c r="U2011">
        <v>10024204</v>
      </c>
      <c r="V2011">
        <v>38977996</v>
      </c>
      <c r="W2011">
        <v>20977015</v>
      </c>
      <c r="X2011">
        <v>3613259</v>
      </c>
      <c r="Y2011">
        <v>12465292</v>
      </c>
      <c r="Z2011">
        <v>13063689</v>
      </c>
      <c r="AA2011">
        <v>41574896</v>
      </c>
      <c r="AB2011">
        <v>16172187</v>
      </c>
      <c r="AC2011">
        <v>12</v>
      </c>
      <c r="AD2011">
        <v>25402709</v>
      </c>
      <c r="AE2011">
        <v>2003</v>
      </c>
      <c r="AF2011" t="s">
        <v>54</v>
      </c>
      <c r="AG2011">
        <v>500000</v>
      </c>
      <c r="AH2011" t="s">
        <v>55</v>
      </c>
      <c r="AI2011" t="s">
        <v>56</v>
      </c>
      <c r="AJ2011">
        <v>0</v>
      </c>
      <c r="AK2011">
        <v>0</v>
      </c>
      <c r="AL2011" s="8" t="s">
        <v>7230</v>
      </c>
      <c r="AM2011" s="10">
        <f t="shared" si="279"/>
        <v>2016</v>
      </c>
      <c r="AN2011">
        <f t="shared" si="280"/>
        <v>1</v>
      </c>
      <c r="AO2011">
        <f t="shared" si="286"/>
        <v>0</v>
      </c>
      <c r="AP2011">
        <f t="shared" si="281"/>
        <v>0</v>
      </c>
      <c r="AQ2011">
        <f t="shared" si="282"/>
        <v>0</v>
      </c>
      <c r="AR2011">
        <f t="shared" si="283"/>
        <v>1</v>
      </c>
      <c r="AS2011">
        <f t="shared" si="284"/>
        <v>0</v>
      </c>
      <c r="AT2011">
        <f t="shared" si="285"/>
        <v>0</v>
      </c>
      <c r="AU2011">
        <f t="shared" si="285"/>
        <v>1</v>
      </c>
      <c r="AV2011" t="str">
        <f t="shared" si="287"/>
        <v>2020-05-14T20:31:22</v>
      </c>
    </row>
    <row r="2012" spans="1:48" x14ac:dyDescent="0.25">
      <c r="A2012" s="5">
        <v>2083</v>
      </c>
      <c r="B2012" s="5" t="s">
        <v>1089</v>
      </c>
      <c r="C2012" s="5" t="s">
        <v>1090</v>
      </c>
      <c r="D2012" s="6" t="s">
        <v>1091</v>
      </c>
      <c r="E2012">
        <v>23</v>
      </c>
      <c r="F2012" s="7">
        <v>0.53065850339999998</v>
      </c>
      <c r="G2012" s="7">
        <v>0</v>
      </c>
      <c r="H2012" t="s">
        <v>1092</v>
      </c>
      <c r="I2012">
        <v>36</v>
      </c>
      <c r="J2012">
        <v>246173.7</v>
      </c>
      <c r="K2012">
        <v>140000</v>
      </c>
      <c r="L2012" t="s">
        <v>52</v>
      </c>
      <c r="M2012" s="8" t="s">
        <v>53</v>
      </c>
      <c r="N2012" s="8">
        <v>0.80357142857142805</v>
      </c>
      <c r="O2012">
        <v>0.19642857142857101</v>
      </c>
      <c r="P2012" s="9">
        <v>0</v>
      </c>
      <c r="Q2012">
        <v>110000</v>
      </c>
      <c r="R2012" s="8"/>
      <c r="S2012" s="8" t="s">
        <v>329</v>
      </c>
      <c r="T2012">
        <v>2760074</v>
      </c>
      <c r="U2012">
        <v>747562</v>
      </c>
      <c r="V2012">
        <v>3121784</v>
      </c>
      <c r="W2012">
        <v>2374221</v>
      </c>
      <c r="X2012">
        <v>0</v>
      </c>
      <c r="Y2012">
        <v>993223</v>
      </c>
      <c r="Z2012">
        <v>1206955</v>
      </c>
      <c r="AA2012">
        <v>7851499</v>
      </c>
      <c r="AB2012">
        <v>2967881</v>
      </c>
      <c r="AC2012">
        <v>12</v>
      </c>
      <c r="AD2012">
        <v>4883618</v>
      </c>
      <c r="AE2012">
        <v>1999</v>
      </c>
      <c r="AF2012" t="s">
        <v>54</v>
      </c>
      <c r="AG2012">
        <v>100000</v>
      </c>
      <c r="AH2012" t="s">
        <v>55</v>
      </c>
      <c r="AI2012" t="s">
        <v>55</v>
      </c>
      <c r="AJ2012">
        <v>1</v>
      </c>
      <c r="AK2012">
        <v>658600</v>
      </c>
      <c r="AL2012" s="8" t="s">
        <v>7231</v>
      </c>
      <c r="AM2012" s="10">
        <f t="shared" si="279"/>
        <v>2009</v>
      </c>
      <c r="AN2012">
        <f t="shared" si="280"/>
        <v>1</v>
      </c>
      <c r="AO2012">
        <f t="shared" si="286"/>
        <v>0</v>
      </c>
      <c r="AP2012">
        <f t="shared" si="281"/>
        <v>0</v>
      </c>
      <c r="AQ2012">
        <f t="shared" si="282"/>
        <v>1</v>
      </c>
      <c r="AR2012">
        <f t="shared" si="283"/>
        <v>0</v>
      </c>
      <c r="AS2012">
        <f t="shared" si="284"/>
        <v>0</v>
      </c>
      <c r="AT2012">
        <f t="shared" si="285"/>
        <v>0</v>
      </c>
      <c r="AU2012">
        <f t="shared" si="285"/>
        <v>0</v>
      </c>
      <c r="AV2012" t="str">
        <f t="shared" si="287"/>
        <v>2020-05-15T18:24:26</v>
      </c>
    </row>
    <row r="2013" spans="1:48" x14ac:dyDescent="0.25">
      <c r="A2013" s="5">
        <v>2084</v>
      </c>
      <c r="B2013" s="5" t="s">
        <v>2181</v>
      </c>
      <c r="C2013" s="5" t="s">
        <v>2182</v>
      </c>
      <c r="D2013" s="6" t="s">
        <v>2183</v>
      </c>
      <c r="E2013">
        <v>14</v>
      </c>
      <c r="F2013" s="7">
        <v>0.39866372300000003</v>
      </c>
      <c r="G2013" s="7">
        <v>0</v>
      </c>
      <c r="H2013" t="s">
        <v>2184</v>
      </c>
      <c r="I2013">
        <v>49</v>
      </c>
      <c r="J2013">
        <v>32886.49</v>
      </c>
      <c r="K2013">
        <v>50000</v>
      </c>
      <c r="L2013" t="s">
        <v>52</v>
      </c>
      <c r="M2013" s="8" t="s">
        <v>86</v>
      </c>
      <c r="N2013" s="8">
        <v>0.625</v>
      </c>
      <c r="O2013">
        <v>0.375</v>
      </c>
      <c r="P2013" s="9">
        <v>0</v>
      </c>
      <c r="Q2013">
        <v>40000</v>
      </c>
      <c r="R2013" s="8"/>
      <c r="S2013" s="8" t="s">
        <v>598</v>
      </c>
      <c r="T2013">
        <v>12121750</v>
      </c>
      <c r="U2013">
        <v>17379471</v>
      </c>
      <c r="V2013">
        <v>19467096</v>
      </c>
      <c r="W2013">
        <v>-473771</v>
      </c>
      <c r="X2013">
        <v>0</v>
      </c>
      <c r="Y2013">
        <v>9010626</v>
      </c>
      <c r="Z2013">
        <v>3145285</v>
      </c>
      <c r="AA2013">
        <v>18531697</v>
      </c>
      <c r="AB2013">
        <v>5484630</v>
      </c>
      <c r="AC2013">
        <v>7</v>
      </c>
      <c r="AD2013">
        <v>13047067</v>
      </c>
      <c r="AE2013">
        <v>2007</v>
      </c>
      <c r="AF2013" t="s">
        <v>121</v>
      </c>
      <c r="AG2013">
        <v>118000</v>
      </c>
      <c r="AH2013" t="s">
        <v>55</v>
      </c>
      <c r="AI2013" t="s">
        <v>55</v>
      </c>
      <c r="AJ2013">
        <v>1</v>
      </c>
      <c r="AK2013">
        <v>731338</v>
      </c>
      <c r="AL2013" s="8" t="s">
        <v>7232</v>
      </c>
      <c r="AM2013" s="10">
        <f t="shared" si="279"/>
        <v>2013</v>
      </c>
      <c r="AN2013">
        <f t="shared" si="280"/>
        <v>1</v>
      </c>
      <c r="AO2013">
        <f t="shared" si="286"/>
        <v>0</v>
      </c>
      <c r="AP2013">
        <f t="shared" si="281"/>
        <v>0</v>
      </c>
      <c r="AQ2013">
        <f t="shared" si="282"/>
        <v>0</v>
      </c>
      <c r="AR2013">
        <f t="shared" si="283"/>
        <v>1</v>
      </c>
      <c r="AS2013">
        <f t="shared" si="284"/>
        <v>0</v>
      </c>
      <c r="AT2013">
        <f t="shared" si="285"/>
        <v>0</v>
      </c>
      <c r="AU2013">
        <f t="shared" si="285"/>
        <v>0</v>
      </c>
      <c r="AV2013" t="str">
        <f t="shared" si="287"/>
        <v>2020-05-14T20:32:31</v>
      </c>
    </row>
    <row r="2014" spans="1:48" x14ac:dyDescent="0.25">
      <c r="A2014" s="5">
        <v>2085</v>
      </c>
      <c r="B2014" s="5" t="s">
        <v>7213</v>
      </c>
      <c r="C2014" s="5" t="s">
        <v>7214</v>
      </c>
      <c r="D2014" s="6" t="s">
        <v>7215</v>
      </c>
      <c r="E2014">
        <v>3</v>
      </c>
      <c r="F2014" s="7">
        <v>0.4024820107</v>
      </c>
      <c r="G2014" s="7">
        <v>0</v>
      </c>
      <c r="H2014" t="s">
        <v>7216</v>
      </c>
      <c r="I2014">
        <v>0</v>
      </c>
      <c r="J2014">
        <v>2794.4</v>
      </c>
      <c r="K2014">
        <v>15000</v>
      </c>
      <c r="L2014" t="s">
        <v>52</v>
      </c>
      <c r="M2014" s="8" t="s">
        <v>53</v>
      </c>
      <c r="N2014" s="8">
        <v>0.73214285714285698</v>
      </c>
      <c r="O2014">
        <v>0.26785714285714202</v>
      </c>
      <c r="P2014" s="9">
        <v>0</v>
      </c>
      <c r="Q2014">
        <v>15000</v>
      </c>
      <c r="R2014" s="8"/>
      <c r="S2014" s="8"/>
      <c r="AA2014">
        <v>1623285</v>
      </c>
      <c r="AB2014">
        <v>0</v>
      </c>
      <c r="AC2014">
        <v>6</v>
      </c>
      <c r="AD2014">
        <v>0</v>
      </c>
      <c r="AE2014">
        <v>2019</v>
      </c>
      <c r="AF2014" t="s">
        <v>126</v>
      </c>
      <c r="AG2014">
        <v>100000</v>
      </c>
      <c r="AH2014" t="s">
        <v>55</v>
      </c>
      <c r="AI2014" t="s">
        <v>55</v>
      </c>
      <c r="AJ2014">
        <v>1</v>
      </c>
      <c r="AK2014">
        <v>1375</v>
      </c>
      <c r="AL2014" s="8" t="s">
        <v>7233</v>
      </c>
      <c r="AM2014" s="10">
        <f t="shared" si="279"/>
        <v>2020</v>
      </c>
      <c r="AN2014">
        <f t="shared" si="280"/>
        <v>1</v>
      </c>
      <c r="AO2014">
        <f t="shared" si="286"/>
        <v>0</v>
      </c>
      <c r="AP2014">
        <f t="shared" si="281"/>
        <v>0</v>
      </c>
      <c r="AQ2014">
        <f t="shared" si="282"/>
        <v>1</v>
      </c>
      <c r="AR2014">
        <f t="shared" si="283"/>
        <v>0</v>
      </c>
      <c r="AS2014">
        <f t="shared" si="284"/>
        <v>0</v>
      </c>
      <c r="AT2014">
        <f t="shared" si="285"/>
        <v>0</v>
      </c>
      <c r="AU2014">
        <f t="shared" si="285"/>
        <v>0</v>
      </c>
      <c r="AV2014" t="str">
        <f t="shared" si="287"/>
        <v>2020-05-14T20:33:26</v>
      </c>
    </row>
    <row r="2015" spans="1:48" x14ac:dyDescent="0.25">
      <c r="A2015" s="5">
        <v>2086</v>
      </c>
      <c r="B2015" s="5" t="s">
        <v>7234</v>
      </c>
      <c r="C2015" s="5" t="s">
        <v>7235</v>
      </c>
      <c r="D2015" s="6" t="s">
        <v>7236</v>
      </c>
      <c r="E2015">
        <v>0</v>
      </c>
      <c r="F2015" s="7">
        <v>0</v>
      </c>
      <c r="G2015" s="7"/>
      <c r="H2015" t="s">
        <v>7237</v>
      </c>
      <c r="I2015">
        <v>0</v>
      </c>
      <c r="J2015">
        <v>0</v>
      </c>
      <c r="K2015">
        <v>20000</v>
      </c>
      <c r="L2015" t="s">
        <v>52</v>
      </c>
      <c r="M2015" s="8" t="s">
        <v>86</v>
      </c>
      <c r="N2015" s="8">
        <v>0.64285714285714202</v>
      </c>
      <c r="O2015">
        <v>0.35714285714285698</v>
      </c>
      <c r="P2015" s="9">
        <v>0</v>
      </c>
      <c r="Q2015">
        <v>20000</v>
      </c>
      <c r="R2015" s="8"/>
      <c r="S2015" s="8"/>
      <c r="AA2015">
        <v>1330781</v>
      </c>
      <c r="AB2015">
        <v>0</v>
      </c>
      <c r="AC2015">
        <v>12</v>
      </c>
      <c r="AD2015">
        <v>0</v>
      </c>
      <c r="AE2015">
        <v>2016</v>
      </c>
      <c r="AF2015" t="s">
        <v>126</v>
      </c>
      <c r="AG2015">
        <v>100000</v>
      </c>
      <c r="AH2015" t="s">
        <v>55</v>
      </c>
      <c r="AI2015" t="s">
        <v>55</v>
      </c>
      <c r="AJ2015">
        <v>0</v>
      </c>
      <c r="AK2015">
        <v>11880</v>
      </c>
      <c r="AL2015" s="8" t="s">
        <v>7238</v>
      </c>
      <c r="AM2015" s="10">
        <f t="shared" si="279"/>
        <v>2016</v>
      </c>
      <c r="AN2015">
        <f t="shared" si="280"/>
        <v>1</v>
      </c>
      <c r="AO2015">
        <f t="shared" si="286"/>
        <v>0</v>
      </c>
      <c r="AP2015">
        <f t="shared" si="281"/>
        <v>0</v>
      </c>
      <c r="AQ2015">
        <f t="shared" si="282"/>
        <v>0</v>
      </c>
      <c r="AR2015">
        <f t="shared" si="283"/>
        <v>1</v>
      </c>
      <c r="AS2015">
        <f t="shared" si="284"/>
        <v>0</v>
      </c>
      <c r="AT2015">
        <f t="shared" si="285"/>
        <v>0</v>
      </c>
      <c r="AU2015">
        <f t="shared" si="285"/>
        <v>0</v>
      </c>
      <c r="AV2015" t="str">
        <f t="shared" si="287"/>
        <v>2020-05-14T20:34:36</v>
      </c>
    </row>
    <row r="2016" spans="1:48" x14ac:dyDescent="0.25">
      <c r="A2016" s="5">
        <v>2087</v>
      </c>
      <c r="B2016" s="5" t="s">
        <v>6963</v>
      </c>
      <c r="C2016" s="5" t="s">
        <v>6964</v>
      </c>
      <c r="D2016" s="6" t="s">
        <v>6965</v>
      </c>
      <c r="E2016">
        <v>7</v>
      </c>
      <c r="F2016" s="7">
        <v>9.6990158899999998E-2</v>
      </c>
      <c r="G2016" s="7">
        <v>0</v>
      </c>
      <c r="H2016" t="s">
        <v>6966</v>
      </c>
      <c r="I2016">
        <v>21</v>
      </c>
      <c r="J2016">
        <v>31500</v>
      </c>
      <c r="K2016">
        <v>150000</v>
      </c>
      <c r="L2016" t="s">
        <v>52</v>
      </c>
      <c r="M2016" s="8" t="s">
        <v>86</v>
      </c>
      <c r="N2016" s="8">
        <v>0.64285714285714202</v>
      </c>
      <c r="O2016">
        <v>0.35714285714285698</v>
      </c>
      <c r="P2016" s="9">
        <v>0.181906329940001</v>
      </c>
      <c r="Q2016">
        <v>70000</v>
      </c>
      <c r="R2016" s="8"/>
      <c r="S2016" s="8"/>
      <c r="AA2016">
        <v>8151850</v>
      </c>
      <c r="AB2016">
        <v>3378866</v>
      </c>
      <c r="AC2016">
        <v>11</v>
      </c>
      <c r="AD2016">
        <v>4772984</v>
      </c>
      <c r="AE2016">
        <v>1997</v>
      </c>
      <c r="AF2016" t="s">
        <v>54</v>
      </c>
      <c r="AG2016">
        <v>100000</v>
      </c>
      <c r="AH2016" t="s">
        <v>55</v>
      </c>
      <c r="AI2016" t="s">
        <v>56</v>
      </c>
      <c r="AJ2016">
        <v>1</v>
      </c>
      <c r="AK2016">
        <v>181491</v>
      </c>
      <c r="AL2016" s="8" t="s">
        <v>7239</v>
      </c>
      <c r="AM2016" s="10">
        <f t="shared" si="279"/>
        <v>2013</v>
      </c>
      <c r="AN2016">
        <f t="shared" si="280"/>
        <v>1</v>
      </c>
      <c r="AO2016">
        <f t="shared" si="286"/>
        <v>0</v>
      </c>
      <c r="AP2016">
        <f t="shared" si="281"/>
        <v>0</v>
      </c>
      <c r="AQ2016">
        <f t="shared" si="282"/>
        <v>0</v>
      </c>
      <c r="AR2016">
        <f t="shared" si="283"/>
        <v>1</v>
      </c>
      <c r="AS2016">
        <f t="shared" si="284"/>
        <v>0</v>
      </c>
      <c r="AT2016">
        <f t="shared" si="285"/>
        <v>0</v>
      </c>
      <c r="AU2016">
        <f t="shared" si="285"/>
        <v>1</v>
      </c>
      <c r="AV2016" t="str">
        <f t="shared" si="287"/>
        <v>2020-05-14T20:35:47</v>
      </c>
    </row>
    <row r="2017" spans="1:48" x14ac:dyDescent="0.25">
      <c r="A2017" s="5">
        <v>2088</v>
      </c>
      <c r="B2017" s="5" t="s">
        <v>7115</v>
      </c>
      <c r="C2017" s="5" t="s">
        <v>7116</v>
      </c>
      <c r="D2017" s="6" t="s">
        <v>7117</v>
      </c>
      <c r="E2017">
        <v>18</v>
      </c>
      <c r="F2017" s="7">
        <v>0.47777273840000001</v>
      </c>
      <c r="G2017" s="7">
        <v>0</v>
      </c>
      <c r="H2017" t="s">
        <v>7118</v>
      </c>
      <c r="I2017">
        <v>0</v>
      </c>
      <c r="J2017">
        <v>0</v>
      </c>
      <c r="K2017">
        <v>30000</v>
      </c>
      <c r="L2017" t="s">
        <v>52</v>
      </c>
      <c r="M2017" s="8" t="s">
        <v>86</v>
      </c>
      <c r="N2017" s="8">
        <v>0.53571428571428503</v>
      </c>
      <c r="O2017">
        <v>0.46428571428571402</v>
      </c>
      <c r="P2017" s="9">
        <v>-0.67726033163691501</v>
      </c>
      <c r="Q2017">
        <v>26000</v>
      </c>
      <c r="R2017" s="8"/>
      <c r="S2017" s="8"/>
      <c r="AA2017">
        <v>1046898</v>
      </c>
      <c r="AB2017">
        <v>0</v>
      </c>
      <c r="AC2017">
        <v>12</v>
      </c>
      <c r="AD2017">
        <v>0</v>
      </c>
      <c r="AE2017">
        <v>2016</v>
      </c>
      <c r="AF2017" t="s">
        <v>126</v>
      </c>
      <c r="AG2017">
        <v>100000</v>
      </c>
      <c r="AH2017" t="s">
        <v>55</v>
      </c>
      <c r="AI2017" t="s">
        <v>55</v>
      </c>
      <c r="AJ2017">
        <v>0.78895570640000001</v>
      </c>
      <c r="AK2017">
        <v>22289</v>
      </c>
      <c r="AL2017" s="8" t="s">
        <v>7240</v>
      </c>
      <c r="AM2017" s="10">
        <f t="shared" si="279"/>
        <v>2017</v>
      </c>
      <c r="AN2017">
        <f t="shared" si="280"/>
        <v>1</v>
      </c>
      <c r="AO2017">
        <f t="shared" si="286"/>
        <v>0</v>
      </c>
      <c r="AP2017">
        <f t="shared" si="281"/>
        <v>0</v>
      </c>
      <c r="AQ2017">
        <f t="shared" si="282"/>
        <v>0</v>
      </c>
      <c r="AR2017">
        <f t="shared" si="283"/>
        <v>1</v>
      </c>
      <c r="AS2017">
        <f t="shared" si="284"/>
        <v>0</v>
      </c>
      <c r="AT2017">
        <f t="shared" si="285"/>
        <v>0</v>
      </c>
      <c r="AU2017">
        <f t="shared" si="285"/>
        <v>0</v>
      </c>
      <c r="AV2017" t="str">
        <f t="shared" si="287"/>
        <v>2020-05-14T20:37:09</v>
      </c>
    </row>
    <row r="2018" spans="1:48" x14ac:dyDescent="0.25">
      <c r="A2018" s="5">
        <v>2089</v>
      </c>
      <c r="B2018" s="5" t="s">
        <v>3340</v>
      </c>
      <c r="C2018" s="5" t="s">
        <v>3341</v>
      </c>
      <c r="D2018" s="6" t="s">
        <v>3342</v>
      </c>
      <c r="E2018">
        <v>8</v>
      </c>
      <c r="F2018" s="7">
        <v>0.4523612213</v>
      </c>
      <c r="G2018" s="7">
        <v>0</v>
      </c>
      <c r="H2018" t="s">
        <v>3343</v>
      </c>
      <c r="I2018">
        <v>41</v>
      </c>
      <c r="J2018">
        <v>767078.27</v>
      </c>
      <c r="K2018">
        <v>1600000</v>
      </c>
      <c r="L2018" t="s">
        <v>119</v>
      </c>
      <c r="M2018" s="8" t="s">
        <v>63</v>
      </c>
      <c r="N2018" s="8">
        <v>0.96428571428571397</v>
      </c>
      <c r="O2018">
        <v>3.5714285714285698E-2</v>
      </c>
      <c r="P2018" s="9">
        <v>-0.89895028654329001</v>
      </c>
      <c r="Q2018">
        <v>600000</v>
      </c>
      <c r="R2018" s="8" t="s">
        <v>7241</v>
      </c>
      <c r="S2018" s="8" t="s">
        <v>329</v>
      </c>
      <c r="T2018">
        <v>16351166</v>
      </c>
      <c r="U2018">
        <v>12005993</v>
      </c>
      <c r="V2018">
        <v>17837929</v>
      </c>
      <c r="W2018">
        <v>5831936</v>
      </c>
      <c r="X2018">
        <v>0</v>
      </c>
      <c r="Y2018">
        <v>4768396</v>
      </c>
      <c r="Z2018">
        <v>5769797</v>
      </c>
      <c r="AA2018">
        <v>25038845</v>
      </c>
      <c r="AB2018">
        <v>12392520</v>
      </c>
      <c r="AC2018">
        <v>8</v>
      </c>
      <c r="AD2018">
        <v>12646325</v>
      </c>
      <c r="AE2018">
        <v>1990</v>
      </c>
      <c r="AF2018" t="s">
        <v>54</v>
      </c>
      <c r="AG2018">
        <v>260000</v>
      </c>
      <c r="AH2018" t="s">
        <v>55</v>
      </c>
      <c r="AI2018" t="s">
        <v>55</v>
      </c>
      <c r="AJ2018">
        <v>0.9370702299</v>
      </c>
      <c r="AK2018">
        <v>152000</v>
      </c>
      <c r="AL2018" s="8"/>
      <c r="AM2018" s="10">
        <f t="shared" si="279"/>
        <v>2007</v>
      </c>
      <c r="AN2018">
        <f t="shared" si="280"/>
        <v>1</v>
      </c>
      <c r="AO2018">
        <f t="shared" si="286"/>
        <v>0</v>
      </c>
      <c r="AP2018">
        <f t="shared" si="281"/>
        <v>1</v>
      </c>
      <c r="AQ2018">
        <f t="shared" si="282"/>
        <v>0</v>
      </c>
      <c r="AR2018">
        <f t="shared" si="283"/>
        <v>0</v>
      </c>
      <c r="AS2018">
        <f t="shared" si="284"/>
        <v>0</v>
      </c>
      <c r="AT2018">
        <f t="shared" si="285"/>
        <v>0</v>
      </c>
      <c r="AU2018">
        <f t="shared" si="285"/>
        <v>0</v>
      </c>
      <c r="AV2018" t="str">
        <f t="shared" si="287"/>
        <v>2020-05-15T13:47:21</v>
      </c>
    </row>
    <row r="2019" spans="1:48" x14ac:dyDescent="0.25">
      <c r="A2019" s="5">
        <v>2090</v>
      </c>
      <c r="B2019" s="5" t="s">
        <v>2503</v>
      </c>
      <c r="C2019" s="5" t="s">
        <v>2504</v>
      </c>
      <c r="D2019" s="6" t="s">
        <v>2505</v>
      </c>
      <c r="E2019">
        <v>3</v>
      </c>
      <c r="F2019" s="7">
        <v>0.3839191917</v>
      </c>
      <c r="G2019" s="7">
        <v>0</v>
      </c>
      <c r="H2019" t="s">
        <v>2506</v>
      </c>
      <c r="I2019">
        <v>4</v>
      </c>
      <c r="J2019">
        <v>2933.38</v>
      </c>
      <c r="K2019">
        <v>230000</v>
      </c>
      <c r="L2019" t="s">
        <v>52</v>
      </c>
      <c r="M2019" s="8" t="s">
        <v>53</v>
      </c>
      <c r="N2019" s="8">
        <v>0.75</v>
      </c>
      <c r="O2019">
        <v>0.249999999999999</v>
      </c>
      <c r="P2019" s="9">
        <v>0</v>
      </c>
      <c r="Q2019">
        <v>90000</v>
      </c>
      <c r="R2019" s="8"/>
      <c r="S2019" s="8" t="s">
        <v>329</v>
      </c>
      <c r="T2019">
        <v>2848959</v>
      </c>
      <c r="U2019">
        <v>1420705</v>
      </c>
      <c r="V2019">
        <v>2874103</v>
      </c>
      <c r="W2019">
        <v>1406332</v>
      </c>
      <c r="X2019">
        <v>0</v>
      </c>
      <c r="Y2019">
        <v>1496394</v>
      </c>
      <c r="Z2019">
        <v>1114753</v>
      </c>
      <c r="AA2019">
        <v>7204448</v>
      </c>
      <c r="AB2019">
        <v>7204448</v>
      </c>
      <c r="AC2019">
        <v>12</v>
      </c>
      <c r="AD2019">
        <v>0</v>
      </c>
      <c r="AE2019">
        <v>2017</v>
      </c>
      <c r="AF2019" t="s">
        <v>126</v>
      </c>
      <c r="AG2019">
        <v>200000</v>
      </c>
      <c r="AH2019" t="s">
        <v>55</v>
      </c>
      <c r="AI2019" t="s">
        <v>56</v>
      </c>
      <c r="AJ2019">
        <v>1</v>
      </c>
      <c r="AK2019">
        <v>145732</v>
      </c>
      <c r="AL2019" s="8" t="s">
        <v>7242</v>
      </c>
      <c r="AM2019" s="10">
        <f t="shared" si="279"/>
        <v>2018</v>
      </c>
      <c r="AN2019">
        <f t="shared" si="280"/>
        <v>1</v>
      </c>
      <c r="AO2019">
        <f t="shared" si="286"/>
        <v>0</v>
      </c>
      <c r="AP2019">
        <f t="shared" si="281"/>
        <v>0</v>
      </c>
      <c r="AQ2019">
        <f t="shared" si="282"/>
        <v>1</v>
      </c>
      <c r="AR2019">
        <f t="shared" si="283"/>
        <v>0</v>
      </c>
      <c r="AS2019">
        <f t="shared" si="284"/>
        <v>0</v>
      </c>
      <c r="AT2019">
        <f t="shared" si="285"/>
        <v>0</v>
      </c>
      <c r="AU2019">
        <f t="shared" si="285"/>
        <v>1</v>
      </c>
      <c r="AV2019" t="str">
        <f t="shared" si="287"/>
        <v>2020-05-14T20:42:31</v>
      </c>
    </row>
    <row r="2020" spans="1:48" x14ac:dyDescent="0.25">
      <c r="A2020" s="5">
        <v>2091</v>
      </c>
      <c r="B2020" s="5" t="s">
        <v>7243</v>
      </c>
      <c r="C2020" s="5" t="s">
        <v>7244</v>
      </c>
      <c r="D2020" s="6" t="s">
        <v>7245</v>
      </c>
      <c r="E2020">
        <v>13</v>
      </c>
      <c r="F2020" s="7">
        <v>0.45019265359999999</v>
      </c>
      <c r="G2020" s="7">
        <v>0</v>
      </c>
      <c r="H2020" t="s">
        <v>7246</v>
      </c>
      <c r="I2020">
        <v>0</v>
      </c>
      <c r="J2020">
        <v>0</v>
      </c>
      <c r="K2020">
        <v>5000</v>
      </c>
      <c r="L2020" t="s">
        <v>199</v>
      </c>
      <c r="M2020" s="8" t="s">
        <v>86</v>
      </c>
      <c r="N2020" s="8">
        <v>0.58928571428571397</v>
      </c>
      <c r="O2020">
        <v>0.41071428571428498</v>
      </c>
      <c r="P2020" s="11">
        <v>-5.0000000000000004E-16</v>
      </c>
      <c r="R2020" s="8"/>
      <c r="S2020" s="8"/>
      <c r="AA2020">
        <v>0</v>
      </c>
      <c r="AB2020">
        <v>0</v>
      </c>
      <c r="AC2020">
        <v>1</v>
      </c>
      <c r="AD2020">
        <v>0</v>
      </c>
      <c r="AE2020">
        <v>1992</v>
      </c>
      <c r="AF2020" t="s">
        <v>54</v>
      </c>
      <c r="AG2020">
        <v>73000</v>
      </c>
      <c r="AH2020" t="s">
        <v>56</v>
      </c>
      <c r="AI2020" t="s">
        <v>56</v>
      </c>
      <c r="AJ2020">
        <v>1</v>
      </c>
      <c r="AK2020">
        <v>5400</v>
      </c>
      <c r="AL2020" s="8"/>
      <c r="AM2020" s="10">
        <f t="shared" si="279"/>
        <v>2017</v>
      </c>
      <c r="AN2020">
        <f t="shared" si="280"/>
        <v>0</v>
      </c>
      <c r="AO2020">
        <f t="shared" si="286"/>
        <v>1</v>
      </c>
      <c r="AP2020">
        <f t="shared" si="281"/>
        <v>0</v>
      </c>
      <c r="AQ2020">
        <f t="shared" si="282"/>
        <v>0</v>
      </c>
      <c r="AR2020">
        <f t="shared" si="283"/>
        <v>1</v>
      </c>
      <c r="AS2020">
        <f t="shared" si="284"/>
        <v>0</v>
      </c>
      <c r="AT2020">
        <f t="shared" si="285"/>
        <v>1</v>
      </c>
      <c r="AU2020">
        <f t="shared" si="285"/>
        <v>1</v>
      </c>
      <c r="AV2020">
        <f t="shared" si="287"/>
        <v>0</v>
      </c>
    </row>
    <row r="2021" spans="1:48" x14ac:dyDescent="0.25">
      <c r="A2021" s="5">
        <v>2092</v>
      </c>
      <c r="B2021" s="5" t="s">
        <v>2493</v>
      </c>
      <c r="C2021" s="5" t="s">
        <v>2494</v>
      </c>
      <c r="D2021" s="6" t="s">
        <v>2495</v>
      </c>
      <c r="E2021">
        <v>10</v>
      </c>
      <c r="F2021" s="7">
        <v>0.44454382930000003</v>
      </c>
      <c r="G2021" s="7">
        <v>0</v>
      </c>
      <c r="H2021" t="s">
        <v>2496</v>
      </c>
      <c r="I2021">
        <v>64</v>
      </c>
      <c r="J2021">
        <v>427368.68</v>
      </c>
      <c r="K2021">
        <v>600000</v>
      </c>
      <c r="L2021" t="s">
        <v>52</v>
      </c>
      <c r="M2021" s="8" t="s">
        <v>53</v>
      </c>
      <c r="N2021" s="8">
        <v>0.80357142857142805</v>
      </c>
      <c r="O2021">
        <v>0.19642857142857101</v>
      </c>
      <c r="P2021" s="11">
        <v>3.2800000000000003E-14</v>
      </c>
      <c r="Q2021">
        <v>600000</v>
      </c>
      <c r="R2021" s="8"/>
      <c r="S2021" s="8" t="s">
        <v>329</v>
      </c>
      <c r="T2021">
        <v>23957204</v>
      </c>
      <c r="U2021">
        <v>4304688</v>
      </c>
      <c r="V2021">
        <v>26171298</v>
      </c>
      <c r="W2021">
        <v>19623962</v>
      </c>
      <c r="X2021">
        <v>2059190</v>
      </c>
      <c r="Y2021">
        <v>3254315</v>
      </c>
      <c r="Z2021">
        <v>14027798</v>
      </c>
      <c r="AA2021">
        <v>53539270</v>
      </c>
      <c r="AB2021">
        <v>3610487</v>
      </c>
      <c r="AC2021">
        <v>12</v>
      </c>
      <c r="AD2021">
        <v>49928783</v>
      </c>
      <c r="AE2021">
        <v>2014</v>
      </c>
      <c r="AF2021" t="s">
        <v>68</v>
      </c>
      <c r="AG2021">
        <v>1000000</v>
      </c>
      <c r="AH2021" t="s">
        <v>55</v>
      </c>
      <c r="AI2021" t="s">
        <v>56</v>
      </c>
      <c r="AJ2021">
        <v>0.99812741930000004</v>
      </c>
      <c r="AK2021">
        <v>4702467</v>
      </c>
      <c r="AL2021" s="8" t="s">
        <v>7247</v>
      </c>
      <c r="AM2021" s="10">
        <f t="shared" si="279"/>
        <v>2015</v>
      </c>
      <c r="AN2021">
        <f t="shared" si="280"/>
        <v>1</v>
      </c>
      <c r="AO2021">
        <f t="shared" si="286"/>
        <v>0</v>
      </c>
      <c r="AP2021">
        <f t="shared" si="281"/>
        <v>0</v>
      </c>
      <c r="AQ2021">
        <f t="shared" si="282"/>
        <v>1</v>
      </c>
      <c r="AR2021">
        <f t="shared" si="283"/>
        <v>0</v>
      </c>
      <c r="AS2021">
        <f t="shared" si="284"/>
        <v>0</v>
      </c>
      <c r="AT2021">
        <f t="shared" si="285"/>
        <v>0</v>
      </c>
      <c r="AU2021">
        <f t="shared" si="285"/>
        <v>1</v>
      </c>
      <c r="AV2021" t="str">
        <f t="shared" si="287"/>
        <v>2020-05-14T20:52:07</v>
      </c>
    </row>
    <row r="2022" spans="1:48" x14ac:dyDescent="0.25">
      <c r="A2022" s="5">
        <v>2093</v>
      </c>
      <c r="B2022" s="5" t="s">
        <v>3859</v>
      </c>
      <c r="C2022" s="5" t="s">
        <v>3860</v>
      </c>
      <c r="D2022" s="6" t="s">
        <v>3861</v>
      </c>
      <c r="E2022">
        <v>18</v>
      </c>
      <c r="F2022" s="7">
        <v>0.42362972240000002</v>
      </c>
      <c r="G2022" s="7">
        <v>0</v>
      </c>
      <c r="H2022" t="s">
        <v>3862</v>
      </c>
      <c r="I2022">
        <v>0</v>
      </c>
      <c r="J2022">
        <v>0</v>
      </c>
      <c r="K2022">
        <v>15000</v>
      </c>
      <c r="L2022" t="s">
        <v>199</v>
      </c>
      <c r="M2022" s="8" t="s">
        <v>86</v>
      </c>
      <c r="N2022" s="8">
        <v>0.5</v>
      </c>
      <c r="O2022">
        <v>0.499999999999999</v>
      </c>
      <c r="P2022" s="9">
        <v>0.97953105912385696</v>
      </c>
      <c r="R2022" s="8"/>
      <c r="S2022" s="8" t="s">
        <v>4572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2010</v>
      </c>
      <c r="AF2022" t="s">
        <v>68</v>
      </c>
      <c r="AG2022">
        <v>50000</v>
      </c>
      <c r="AH2022" t="s">
        <v>55</v>
      </c>
      <c r="AI2022" t="s">
        <v>56</v>
      </c>
      <c r="AJ2022">
        <v>1</v>
      </c>
      <c r="AK2022">
        <v>4320</v>
      </c>
      <c r="AL2022" s="8"/>
      <c r="AM2022" s="10">
        <f t="shared" si="279"/>
        <v>2011</v>
      </c>
      <c r="AN2022">
        <f t="shared" si="280"/>
        <v>0</v>
      </c>
      <c r="AO2022">
        <f t="shared" si="286"/>
        <v>1</v>
      </c>
      <c r="AP2022">
        <f t="shared" si="281"/>
        <v>0</v>
      </c>
      <c r="AQ2022">
        <f t="shared" si="282"/>
        <v>0</v>
      </c>
      <c r="AR2022">
        <f t="shared" si="283"/>
        <v>1</v>
      </c>
      <c r="AS2022">
        <f t="shared" si="284"/>
        <v>0</v>
      </c>
      <c r="AT2022">
        <f t="shared" si="285"/>
        <v>0</v>
      </c>
      <c r="AU2022">
        <f t="shared" si="285"/>
        <v>1</v>
      </c>
      <c r="AV2022">
        <f t="shared" si="287"/>
        <v>0</v>
      </c>
    </row>
    <row r="2023" spans="1:48" x14ac:dyDescent="0.25">
      <c r="A2023" s="5">
        <v>2094</v>
      </c>
      <c r="B2023" s="5" t="s">
        <v>7248</v>
      </c>
      <c r="C2023" s="5" t="s">
        <v>7249</v>
      </c>
      <c r="D2023" s="6" t="s">
        <v>7250</v>
      </c>
      <c r="E2023">
        <v>0</v>
      </c>
      <c r="F2023" s="7">
        <v>0.27929999999999999</v>
      </c>
      <c r="G2023" s="7">
        <v>0</v>
      </c>
      <c r="H2023" t="s">
        <v>7251</v>
      </c>
      <c r="I2023">
        <v>0</v>
      </c>
      <c r="J2023">
        <v>0</v>
      </c>
      <c r="K2023">
        <v>20000</v>
      </c>
      <c r="L2023" t="s">
        <v>52</v>
      </c>
      <c r="M2023" s="8" t="s">
        <v>53</v>
      </c>
      <c r="N2023" s="8">
        <v>0.73214285714285698</v>
      </c>
      <c r="O2023">
        <v>0.26785714285714202</v>
      </c>
      <c r="P2023" s="9">
        <v>0</v>
      </c>
      <c r="Q2023">
        <v>20000</v>
      </c>
      <c r="R2023" s="8"/>
      <c r="S2023" s="8"/>
      <c r="AA2023">
        <v>3676407</v>
      </c>
      <c r="AB2023">
        <v>0</v>
      </c>
      <c r="AC2023">
        <v>12</v>
      </c>
      <c r="AD2023">
        <v>0</v>
      </c>
      <c r="AE2023">
        <v>2010</v>
      </c>
      <c r="AF2023" t="s">
        <v>68</v>
      </c>
      <c r="AG2023">
        <v>95400</v>
      </c>
      <c r="AH2023" t="s">
        <v>55</v>
      </c>
      <c r="AI2023" t="s">
        <v>56</v>
      </c>
      <c r="AJ2023">
        <v>1</v>
      </c>
      <c r="AK2023">
        <v>0</v>
      </c>
      <c r="AL2023" s="8" t="s">
        <v>7252</v>
      </c>
      <c r="AM2023" s="10">
        <f t="shared" si="279"/>
        <v>2017</v>
      </c>
      <c r="AN2023">
        <f t="shared" si="280"/>
        <v>1</v>
      </c>
      <c r="AO2023">
        <f t="shared" si="286"/>
        <v>0</v>
      </c>
      <c r="AP2023">
        <f t="shared" si="281"/>
        <v>0</v>
      </c>
      <c r="AQ2023">
        <f t="shared" si="282"/>
        <v>1</v>
      </c>
      <c r="AR2023">
        <f t="shared" si="283"/>
        <v>0</v>
      </c>
      <c r="AS2023">
        <f t="shared" si="284"/>
        <v>0</v>
      </c>
      <c r="AT2023">
        <f t="shared" si="285"/>
        <v>0</v>
      </c>
      <c r="AU2023">
        <f t="shared" si="285"/>
        <v>1</v>
      </c>
      <c r="AV2023" t="str">
        <f t="shared" si="287"/>
        <v>2020-05-15T18:25:52</v>
      </c>
    </row>
    <row r="2024" spans="1:48" x14ac:dyDescent="0.25">
      <c r="A2024" s="5">
        <v>2095</v>
      </c>
      <c r="B2024" s="5" t="s">
        <v>6124</v>
      </c>
      <c r="C2024" s="5" t="s">
        <v>6125</v>
      </c>
      <c r="D2024" s="6" t="s">
        <v>6126</v>
      </c>
      <c r="E2024">
        <v>8</v>
      </c>
      <c r="F2024" s="7">
        <v>0.3623201418</v>
      </c>
      <c r="G2024" s="7">
        <v>0</v>
      </c>
      <c r="H2024" t="s">
        <v>6127</v>
      </c>
      <c r="I2024">
        <v>26</v>
      </c>
      <c r="J2024">
        <v>50790</v>
      </c>
      <c r="K2024">
        <v>550000</v>
      </c>
      <c r="L2024" t="s">
        <v>52</v>
      </c>
      <c r="M2024" s="8" t="s">
        <v>53</v>
      </c>
      <c r="N2024" s="8">
        <v>0.80357142857142805</v>
      </c>
      <c r="O2024">
        <v>0.19642857142857101</v>
      </c>
      <c r="P2024" s="9">
        <v>0.47202242895687302</v>
      </c>
      <c r="Q2024">
        <v>550000</v>
      </c>
      <c r="R2024" s="8"/>
      <c r="S2024" s="8" t="s">
        <v>6530</v>
      </c>
      <c r="T2024">
        <v>20414957</v>
      </c>
      <c r="U2024">
        <v>12984091</v>
      </c>
      <c r="V2024">
        <v>22309687</v>
      </c>
      <c r="W2024">
        <v>9265719</v>
      </c>
      <c r="X2024">
        <v>2907890</v>
      </c>
      <c r="Y2024">
        <v>10270401</v>
      </c>
      <c r="Z2024">
        <v>7117673</v>
      </c>
      <c r="AA2024">
        <v>17657555</v>
      </c>
      <c r="AB2024">
        <v>7686669</v>
      </c>
      <c r="AC2024">
        <v>3</v>
      </c>
      <c r="AD2024">
        <v>9970886</v>
      </c>
      <c r="AE2024">
        <v>2000</v>
      </c>
      <c r="AF2024" t="s">
        <v>54</v>
      </c>
      <c r="AG2024">
        <v>500000</v>
      </c>
      <c r="AH2024" t="s">
        <v>55</v>
      </c>
      <c r="AI2024" t="s">
        <v>55</v>
      </c>
      <c r="AJ2024">
        <v>0.97371713670000004</v>
      </c>
      <c r="AK2024">
        <v>3879674</v>
      </c>
      <c r="AL2024" s="8" t="s">
        <v>7253</v>
      </c>
      <c r="AM2024" s="10">
        <f t="shared" si="279"/>
        <v>2017</v>
      </c>
      <c r="AN2024">
        <f t="shared" si="280"/>
        <v>1</v>
      </c>
      <c r="AO2024">
        <f t="shared" si="286"/>
        <v>0</v>
      </c>
      <c r="AP2024">
        <f t="shared" si="281"/>
        <v>0</v>
      </c>
      <c r="AQ2024">
        <f t="shared" si="282"/>
        <v>1</v>
      </c>
      <c r="AR2024">
        <f t="shared" si="283"/>
        <v>0</v>
      </c>
      <c r="AS2024">
        <f t="shared" si="284"/>
        <v>0</v>
      </c>
      <c r="AT2024">
        <f t="shared" si="285"/>
        <v>0</v>
      </c>
      <c r="AU2024">
        <f t="shared" si="285"/>
        <v>0</v>
      </c>
      <c r="AV2024" t="str">
        <f t="shared" si="287"/>
        <v>2020-05-15T18:38:50</v>
      </c>
    </row>
    <row r="2025" spans="1:48" x14ac:dyDescent="0.25">
      <c r="A2025" s="5">
        <v>2096</v>
      </c>
      <c r="B2025" s="5" t="s">
        <v>7254</v>
      </c>
      <c r="C2025" s="5" t="s">
        <v>7255</v>
      </c>
      <c r="D2025" s="6" t="s">
        <v>7256</v>
      </c>
      <c r="E2025">
        <v>50</v>
      </c>
      <c r="F2025" s="7">
        <v>0.54488937729999998</v>
      </c>
      <c r="G2025" s="7">
        <v>0</v>
      </c>
      <c r="H2025" t="s">
        <v>754</v>
      </c>
      <c r="I2025">
        <v>41</v>
      </c>
      <c r="J2025">
        <v>34125</v>
      </c>
      <c r="K2025">
        <v>49000</v>
      </c>
      <c r="L2025" t="s">
        <v>52</v>
      </c>
      <c r="M2025" s="8" t="s">
        <v>86</v>
      </c>
      <c r="N2025" s="8">
        <v>0.64285714285714202</v>
      </c>
      <c r="O2025">
        <v>0.35714285714285698</v>
      </c>
      <c r="P2025" s="9">
        <v>0.84961266946674197</v>
      </c>
      <c r="Q2025">
        <v>30000</v>
      </c>
      <c r="R2025" s="8"/>
      <c r="S2025" s="8"/>
      <c r="AA2025">
        <v>6678181</v>
      </c>
      <c r="AB2025">
        <v>0</v>
      </c>
      <c r="AC2025">
        <v>12</v>
      </c>
      <c r="AD2025">
        <v>0</v>
      </c>
      <c r="AE2025">
        <v>2017</v>
      </c>
      <c r="AF2025" t="s">
        <v>126</v>
      </c>
      <c r="AG2025">
        <v>300000</v>
      </c>
      <c r="AH2025" t="s">
        <v>55</v>
      </c>
      <c r="AI2025" t="s">
        <v>55</v>
      </c>
      <c r="AJ2025">
        <v>0.7653142544</v>
      </c>
      <c r="AK2025">
        <v>202492</v>
      </c>
      <c r="AL2025" s="8" t="s">
        <v>7257</v>
      </c>
      <c r="AM2025" s="10">
        <f t="shared" si="279"/>
        <v>2017</v>
      </c>
      <c r="AN2025">
        <f t="shared" si="280"/>
        <v>1</v>
      </c>
      <c r="AO2025">
        <f t="shared" si="286"/>
        <v>0</v>
      </c>
      <c r="AP2025">
        <f t="shared" si="281"/>
        <v>0</v>
      </c>
      <c r="AQ2025">
        <f t="shared" si="282"/>
        <v>0</v>
      </c>
      <c r="AR2025">
        <f t="shared" si="283"/>
        <v>1</v>
      </c>
      <c r="AS2025">
        <f t="shared" si="284"/>
        <v>0</v>
      </c>
      <c r="AT2025">
        <f t="shared" si="285"/>
        <v>0</v>
      </c>
      <c r="AU2025">
        <f t="shared" si="285"/>
        <v>0</v>
      </c>
      <c r="AV2025" t="str">
        <f t="shared" si="287"/>
        <v>2020-05-15T18:29:50</v>
      </c>
    </row>
    <row r="2026" spans="1:48" x14ac:dyDescent="0.25">
      <c r="A2026" s="5">
        <v>2097</v>
      </c>
      <c r="B2026" s="5" t="s">
        <v>7258</v>
      </c>
      <c r="C2026" s="5" t="s">
        <v>7259</v>
      </c>
      <c r="D2026" s="6" t="s">
        <v>7260</v>
      </c>
      <c r="E2026">
        <v>5</v>
      </c>
      <c r="F2026" s="7">
        <v>0.32135077880000001</v>
      </c>
      <c r="G2026" s="7">
        <v>0</v>
      </c>
      <c r="H2026" t="s">
        <v>905</v>
      </c>
      <c r="I2026">
        <v>47</v>
      </c>
      <c r="J2026">
        <v>31906</v>
      </c>
      <c r="K2026">
        <v>50000</v>
      </c>
      <c r="L2026" t="s">
        <v>52</v>
      </c>
      <c r="M2026" s="8" t="s">
        <v>53</v>
      </c>
      <c r="N2026" s="8">
        <v>0.85714285714285698</v>
      </c>
      <c r="O2026">
        <v>0.14285714285714199</v>
      </c>
      <c r="P2026" s="9">
        <v>0</v>
      </c>
      <c r="Q2026">
        <v>50000</v>
      </c>
      <c r="R2026" s="8"/>
      <c r="S2026" s="8" t="s">
        <v>7261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24497661</v>
      </c>
      <c r="AB2026">
        <v>0</v>
      </c>
      <c r="AC2026">
        <v>12</v>
      </c>
      <c r="AD2026">
        <v>0</v>
      </c>
      <c r="AE2026">
        <v>2012</v>
      </c>
      <c r="AF2026" t="s">
        <v>68</v>
      </c>
      <c r="AG2026">
        <v>250000</v>
      </c>
      <c r="AH2026" t="s">
        <v>55</v>
      </c>
      <c r="AI2026" t="s">
        <v>55</v>
      </c>
      <c r="AJ2026">
        <v>1</v>
      </c>
      <c r="AK2026">
        <v>666320</v>
      </c>
      <c r="AL2026" s="8" t="s">
        <v>7262</v>
      </c>
      <c r="AM2026" s="10">
        <f t="shared" si="279"/>
        <v>2015</v>
      </c>
      <c r="AN2026">
        <f t="shared" si="280"/>
        <v>1</v>
      </c>
      <c r="AO2026">
        <f t="shared" si="286"/>
        <v>0</v>
      </c>
      <c r="AP2026">
        <f t="shared" si="281"/>
        <v>0</v>
      </c>
      <c r="AQ2026">
        <f t="shared" si="282"/>
        <v>1</v>
      </c>
      <c r="AR2026">
        <f t="shared" si="283"/>
        <v>0</v>
      </c>
      <c r="AS2026">
        <f t="shared" si="284"/>
        <v>0</v>
      </c>
      <c r="AT2026">
        <f t="shared" si="285"/>
        <v>0</v>
      </c>
      <c r="AU2026">
        <f t="shared" si="285"/>
        <v>0</v>
      </c>
      <c r="AV2026" t="str">
        <f t="shared" si="287"/>
        <v>2020-05-15T18:39:31</v>
      </c>
    </row>
    <row r="2027" spans="1:48" x14ac:dyDescent="0.25">
      <c r="A2027" s="5">
        <v>2098</v>
      </c>
      <c r="B2027" s="5" t="s">
        <v>7263</v>
      </c>
      <c r="C2027" s="5" t="s">
        <v>7264</v>
      </c>
      <c r="D2027" s="6" t="s">
        <v>7265</v>
      </c>
      <c r="E2027">
        <v>3</v>
      </c>
      <c r="F2027" s="7">
        <v>0.34402053999999999</v>
      </c>
      <c r="G2027" s="7">
        <v>0</v>
      </c>
      <c r="H2027" t="s">
        <v>3819</v>
      </c>
      <c r="I2027">
        <v>0</v>
      </c>
      <c r="J2027">
        <v>0</v>
      </c>
      <c r="K2027">
        <v>5000</v>
      </c>
      <c r="L2027" t="s">
        <v>52</v>
      </c>
      <c r="M2027" s="8" t="s">
        <v>53</v>
      </c>
      <c r="N2027" s="8">
        <v>0.75</v>
      </c>
      <c r="O2027">
        <v>0.25</v>
      </c>
      <c r="P2027" s="9">
        <v>0</v>
      </c>
      <c r="Q2027">
        <v>5000</v>
      </c>
      <c r="R2027" s="8"/>
      <c r="S2027" s="8"/>
      <c r="AA2027">
        <v>0</v>
      </c>
      <c r="AB2027">
        <v>0</v>
      </c>
      <c r="AC2027">
        <v>1</v>
      </c>
      <c r="AD2027">
        <v>0</v>
      </c>
      <c r="AE2027">
        <v>2008</v>
      </c>
      <c r="AF2027" t="s">
        <v>121</v>
      </c>
      <c r="AG2027">
        <v>10000</v>
      </c>
      <c r="AH2027" t="s">
        <v>55</v>
      </c>
      <c r="AI2027" t="s">
        <v>55</v>
      </c>
      <c r="AJ2027">
        <v>1</v>
      </c>
      <c r="AK2027">
        <v>8100</v>
      </c>
      <c r="AL2027" s="8" t="s">
        <v>7266</v>
      </c>
      <c r="AM2027" s="10">
        <f t="shared" si="279"/>
        <v>2016</v>
      </c>
      <c r="AN2027">
        <f t="shared" si="280"/>
        <v>1</v>
      </c>
      <c r="AO2027">
        <f t="shared" si="286"/>
        <v>0</v>
      </c>
      <c r="AP2027">
        <f t="shared" si="281"/>
        <v>0</v>
      </c>
      <c r="AQ2027">
        <f t="shared" si="282"/>
        <v>1</v>
      </c>
      <c r="AR2027">
        <f t="shared" si="283"/>
        <v>0</v>
      </c>
      <c r="AS2027">
        <f t="shared" si="284"/>
        <v>0</v>
      </c>
      <c r="AT2027">
        <f t="shared" si="285"/>
        <v>0</v>
      </c>
      <c r="AU2027">
        <f t="shared" si="285"/>
        <v>0</v>
      </c>
      <c r="AV2027" t="str">
        <f t="shared" si="287"/>
        <v>2020-05-15T18:52:24</v>
      </c>
    </row>
    <row r="2028" spans="1:48" x14ac:dyDescent="0.25">
      <c r="A2028" s="5">
        <v>2099</v>
      </c>
      <c r="B2028" s="5" t="s">
        <v>7267</v>
      </c>
      <c r="C2028" s="5" t="s">
        <v>7268</v>
      </c>
      <c r="D2028" s="6" t="s">
        <v>7269</v>
      </c>
      <c r="E2028">
        <v>13</v>
      </c>
      <c r="F2028" s="7">
        <v>0.31323382129999999</v>
      </c>
      <c r="G2028" s="7">
        <v>0</v>
      </c>
      <c r="H2028" t="s">
        <v>7270</v>
      </c>
      <c r="I2028">
        <v>0</v>
      </c>
      <c r="J2028">
        <v>0</v>
      </c>
      <c r="K2028">
        <v>15000</v>
      </c>
      <c r="L2028" t="s">
        <v>52</v>
      </c>
      <c r="M2028" s="8" t="s">
        <v>53</v>
      </c>
      <c r="N2028" s="8">
        <v>0.80357142857142805</v>
      </c>
      <c r="O2028">
        <v>0.19642857142857101</v>
      </c>
      <c r="P2028" s="9">
        <v>-0.86602540378443904</v>
      </c>
      <c r="Q2028">
        <v>15000</v>
      </c>
      <c r="R2028" s="8"/>
      <c r="S2028" s="8"/>
      <c r="AA2028">
        <v>2868061</v>
      </c>
      <c r="AB2028">
        <v>0</v>
      </c>
      <c r="AC2028">
        <v>12</v>
      </c>
      <c r="AD2028">
        <v>0</v>
      </c>
      <c r="AE2028">
        <v>2011</v>
      </c>
      <c r="AF2028" t="s">
        <v>68</v>
      </c>
      <c r="AG2028">
        <v>50000</v>
      </c>
      <c r="AH2028" t="s">
        <v>55</v>
      </c>
      <c r="AI2028" t="s">
        <v>55</v>
      </c>
      <c r="AJ2028">
        <v>0.93425570520000001</v>
      </c>
      <c r="AK2028">
        <v>3240</v>
      </c>
      <c r="AL2028" s="8" t="s">
        <v>7271</v>
      </c>
      <c r="AM2028" s="10">
        <f t="shared" si="279"/>
        <v>2016</v>
      </c>
      <c r="AN2028">
        <f t="shared" si="280"/>
        <v>1</v>
      </c>
      <c r="AO2028">
        <f t="shared" si="286"/>
        <v>0</v>
      </c>
      <c r="AP2028">
        <f t="shared" si="281"/>
        <v>0</v>
      </c>
      <c r="AQ2028">
        <f t="shared" si="282"/>
        <v>1</v>
      </c>
      <c r="AR2028">
        <f t="shared" si="283"/>
        <v>0</v>
      </c>
      <c r="AS2028">
        <f t="shared" si="284"/>
        <v>0</v>
      </c>
      <c r="AT2028">
        <f t="shared" si="285"/>
        <v>0</v>
      </c>
      <c r="AU2028">
        <f t="shared" si="285"/>
        <v>0</v>
      </c>
      <c r="AV2028" t="str">
        <f t="shared" si="287"/>
        <v>2020-05-15T18:58:27</v>
      </c>
    </row>
    <row r="2029" spans="1:48" x14ac:dyDescent="0.25">
      <c r="A2029" s="5">
        <v>2100</v>
      </c>
      <c r="B2029" s="5" t="s">
        <v>7272</v>
      </c>
      <c r="C2029" s="5" t="s">
        <v>7273</v>
      </c>
      <c r="D2029" s="6" t="s">
        <v>7274</v>
      </c>
      <c r="E2029">
        <v>50</v>
      </c>
      <c r="F2029" s="7">
        <v>0.48150637070000002</v>
      </c>
      <c r="G2029" s="7">
        <v>0</v>
      </c>
      <c r="H2029" t="s">
        <v>7275</v>
      </c>
      <c r="I2029">
        <v>0</v>
      </c>
      <c r="J2029">
        <v>0</v>
      </c>
      <c r="K2029">
        <v>35000</v>
      </c>
      <c r="L2029" t="s">
        <v>52</v>
      </c>
      <c r="M2029" s="8" t="s">
        <v>63</v>
      </c>
      <c r="N2029" s="8">
        <v>0.89285714285714202</v>
      </c>
      <c r="O2029">
        <v>0.107142857142857</v>
      </c>
      <c r="P2029" s="9">
        <v>0.28552145711900101</v>
      </c>
      <c r="Q2029">
        <v>25000</v>
      </c>
      <c r="R2029" s="8"/>
      <c r="S2029" s="8" t="s">
        <v>217</v>
      </c>
      <c r="T2029">
        <v>2033481</v>
      </c>
      <c r="U2029">
        <v>198605</v>
      </c>
      <c r="V2029">
        <v>2033481</v>
      </c>
      <c r="W2029">
        <v>1834875</v>
      </c>
      <c r="X2029">
        <v>0</v>
      </c>
      <c r="Y2029">
        <v>1407975</v>
      </c>
      <c r="Z2029">
        <v>28174</v>
      </c>
      <c r="AA2029">
        <v>2682872</v>
      </c>
      <c r="AB2029">
        <v>710934</v>
      </c>
      <c r="AC2029">
        <v>12</v>
      </c>
      <c r="AD2029">
        <v>1971938</v>
      </c>
      <c r="AE2029">
        <v>2007</v>
      </c>
      <c r="AF2029" t="s">
        <v>121</v>
      </c>
      <c r="AG2029">
        <v>60000</v>
      </c>
      <c r="AH2029" t="s">
        <v>55</v>
      </c>
      <c r="AI2029" t="s">
        <v>55</v>
      </c>
      <c r="AJ2029">
        <v>0.98269812720000005</v>
      </c>
      <c r="AK2029">
        <v>7560</v>
      </c>
      <c r="AL2029" s="8" t="s">
        <v>7276</v>
      </c>
      <c r="AM2029" s="10">
        <f t="shared" si="279"/>
        <v>2013</v>
      </c>
      <c r="AN2029">
        <f t="shared" si="280"/>
        <v>1</v>
      </c>
      <c r="AO2029">
        <f t="shared" si="286"/>
        <v>0</v>
      </c>
      <c r="AP2029">
        <f t="shared" si="281"/>
        <v>1</v>
      </c>
      <c r="AQ2029">
        <f t="shared" si="282"/>
        <v>0</v>
      </c>
      <c r="AR2029">
        <f t="shared" si="283"/>
        <v>0</v>
      </c>
      <c r="AS2029">
        <f t="shared" si="284"/>
        <v>0</v>
      </c>
      <c r="AT2029">
        <f t="shared" si="285"/>
        <v>0</v>
      </c>
      <c r="AU2029">
        <f t="shared" si="285"/>
        <v>0</v>
      </c>
      <c r="AV2029" t="str">
        <f t="shared" si="287"/>
        <v>2020-05-15T18:59:13</v>
      </c>
    </row>
    <row r="2030" spans="1:48" x14ac:dyDescent="0.25">
      <c r="A2030" s="5">
        <v>2101</v>
      </c>
      <c r="B2030" s="5" t="s">
        <v>981</v>
      </c>
      <c r="C2030" s="5" t="s">
        <v>982</v>
      </c>
      <c r="D2030" s="6" t="s">
        <v>983</v>
      </c>
      <c r="E2030">
        <v>45</v>
      </c>
      <c r="F2030" s="7">
        <v>0.40064447749999998</v>
      </c>
      <c r="G2030" s="7">
        <v>0</v>
      </c>
      <c r="H2030" t="s">
        <v>984</v>
      </c>
      <c r="I2030">
        <v>30</v>
      </c>
      <c r="J2030">
        <v>78751.34</v>
      </c>
      <c r="K2030">
        <v>50000</v>
      </c>
      <c r="L2030" t="s">
        <v>52</v>
      </c>
      <c r="M2030" s="8" t="s">
        <v>53</v>
      </c>
      <c r="N2030" s="8">
        <v>0.80357142857142805</v>
      </c>
      <c r="O2030">
        <v>0.19642857142857101</v>
      </c>
      <c r="P2030" s="9">
        <v>-0.86602540378444104</v>
      </c>
      <c r="Q2030">
        <v>50000</v>
      </c>
      <c r="R2030" s="8"/>
      <c r="S2030" s="8"/>
      <c r="AA2030">
        <v>5010910</v>
      </c>
      <c r="AB2030">
        <v>0</v>
      </c>
      <c r="AC2030">
        <v>12</v>
      </c>
      <c r="AD2030">
        <v>0</v>
      </c>
      <c r="AE2030">
        <v>1992</v>
      </c>
      <c r="AF2030" t="s">
        <v>54</v>
      </c>
      <c r="AG2030">
        <v>100000</v>
      </c>
      <c r="AH2030" t="s">
        <v>55</v>
      </c>
      <c r="AI2030" t="s">
        <v>55</v>
      </c>
      <c r="AJ2030">
        <v>1</v>
      </c>
      <c r="AK2030">
        <v>462500</v>
      </c>
      <c r="AL2030" s="8" t="s">
        <v>7277</v>
      </c>
      <c r="AM2030" s="10">
        <f t="shared" si="279"/>
        <v>2009</v>
      </c>
      <c r="AN2030">
        <f t="shared" si="280"/>
        <v>1</v>
      </c>
      <c r="AO2030">
        <f t="shared" si="286"/>
        <v>0</v>
      </c>
      <c r="AP2030">
        <f t="shared" si="281"/>
        <v>0</v>
      </c>
      <c r="AQ2030">
        <f t="shared" si="282"/>
        <v>1</v>
      </c>
      <c r="AR2030">
        <f t="shared" si="283"/>
        <v>0</v>
      </c>
      <c r="AS2030">
        <f t="shared" si="284"/>
        <v>0</v>
      </c>
      <c r="AT2030">
        <f t="shared" si="285"/>
        <v>0</v>
      </c>
      <c r="AU2030">
        <f t="shared" si="285"/>
        <v>0</v>
      </c>
      <c r="AV2030" t="str">
        <f t="shared" si="287"/>
        <v>2020-05-15T19:02:09</v>
      </c>
    </row>
    <row r="2031" spans="1:48" x14ac:dyDescent="0.25">
      <c r="A2031" s="5">
        <v>2102</v>
      </c>
      <c r="B2031" s="5" t="s">
        <v>869</v>
      </c>
      <c r="C2031" s="5" t="s">
        <v>870</v>
      </c>
      <c r="D2031" s="6" t="s">
        <v>871</v>
      </c>
      <c r="E2031">
        <v>3</v>
      </c>
      <c r="F2031" s="7">
        <v>0</v>
      </c>
      <c r="G2031" s="7"/>
      <c r="H2031" t="s">
        <v>872</v>
      </c>
      <c r="I2031">
        <v>0</v>
      </c>
      <c r="J2031">
        <v>0</v>
      </c>
      <c r="K2031">
        <v>30000</v>
      </c>
      <c r="L2031" t="s">
        <v>199</v>
      </c>
      <c r="M2031" s="8" t="s">
        <v>53</v>
      </c>
      <c r="N2031" s="8">
        <v>0.83928571428571397</v>
      </c>
      <c r="O2031">
        <v>0.160714285714285</v>
      </c>
      <c r="P2031" s="9">
        <v>0</v>
      </c>
      <c r="R2031" s="8"/>
      <c r="S2031" s="8" t="s">
        <v>217</v>
      </c>
      <c r="T2031">
        <v>451657</v>
      </c>
      <c r="U2031">
        <v>21879</v>
      </c>
      <c r="V2031">
        <v>625791</v>
      </c>
      <c r="W2031">
        <v>903912</v>
      </c>
      <c r="X2031">
        <v>0</v>
      </c>
      <c r="Y2031">
        <v>0</v>
      </c>
      <c r="Z2031">
        <v>92461</v>
      </c>
      <c r="AA2031">
        <v>855940</v>
      </c>
      <c r="AB2031">
        <v>331275</v>
      </c>
      <c r="AC2031">
        <v>12</v>
      </c>
      <c r="AD2031">
        <v>524665</v>
      </c>
      <c r="AE2031">
        <v>1999</v>
      </c>
      <c r="AF2031" t="s">
        <v>54</v>
      </c>
      <c r="AG2031">
        <v>100000</v>
      </c>
      <c r="AH2031" t="s">
        <v>56</v>
      </c>
      <c r="AI2031" t="s">
        <v>55</v>
      </c>
      <c r="AJ2031">
        <v>0</v>
      </c>
      <c r="AK2031">
        <v>32400</v>
      </c>
      <c r="AL2031" s="8"/>
      <c r="AM2031" s="10">
        <f t="shared" si="279"/>
        <v>2013</v>
      </c>
      <c r="AN2031">
        <f t="shared" si="280"/>
        <v>0</v>
      </c>
      <c r="AO2031">
        <f t="shared" si="286"/>
        <v>1</v>
      </c>
      <c r="AP2031">
        <f t="shared" si="281"/>
        <v>0</v>
      </c>
      <c r="AQ2031">
        <f t="shared" si="282"/>
        <v>1</v>
      </c>
      <c r="AR2031">
        <f t="shared" si="283"/>
        <v>0</v>
      </c>
      <c r="AS2031">
        <f t="shared" si="284"/>
        <v>0</v>
      </c>
      <c r="AT2031">
        <f t="shared" si="285"/>
        <v>1</v>
      </c>
      <c r="AU2031">
        <f t="shared" si="285"/>
        <v>0</v>
      </c>
      <c r="AV2031">
        <f t="shared" si="287"/>
        <v>0</v>
      </c>
    </row>
    <row r="2032" spans="1:48" x14ac:dyDescent="0.25">
      <c r="A2032" s="5">
        <v>2103</v>
      </c>
      <c r="B2032" s="5" t="s">
        <v>7278</v>
      </c>
      <c r="C2032" s="5" t="s">
        <v>7279</v>
      </c>
      <c r="D2032" s="6" t="s">
        <v>7280</v>
      </c>
      <c r="E2032">
        <v>17</v>
      </c>
      <c r="F2032" s="7">
        <v>0.4876161403</v>
      </c>
      <c r="G2032" s="7">
        <v>0</v>
      </c>
      <c r="H2032" t="s">
        <v>3718</v>
      </c>
      <c r="I2032">
        <v>0</v>
      </c>
      <c r="J2032">
        <v>0</v>
      </c>
      <c r="K2032">
        <v>30000</v>
      </c>
      <c r="L2032" t="s">
        <v>52</v>
      </c>
      <c r="M2032" s="8" t="s">
        <v>74</v>
      </c>
      <c r="N2032" s="8">
        <v>0.44642857142857101</v>
      </c>
      <c r="O2032">
        <v>0.55357142857142805</v>
      </c>
      <c r="P2032" s="9">
        <v>0.659727281356558</v>
      </c>
      <c r="Q2032">
        <v>30000</v>
      </c>
      <c r="R2032" s="8"/>
      <c r="S2032" s="8" t="s">
        <v>217</v>
      </c>
      <c r="T2032">
        <v>213578</v>
      </c>
      <c r="U2032">
        <v>56583</v>
      </c>
      <c r="V2032">
        <v>232042</v>
      </c>
      <c r="W2032">
        <v>175459</v>
      </c>
      <c r="X2032">
        <v>0</v>
      </c>
      <c r="Y2032">
        <v>8706</v>
      </c>
      <c r="Z2032">
        <v>0</v>
      </c>
      <c r="AA2032">
        <v>1228821</v>
      </c>
      <c r="AB2032">
        <v>0</v>
      </c>
      <c r="AC2032">
        <v>12</v>
      </c>
      <c r="AD2032">
        <v>0</v>
      </c>
      <c r="AE2032">
        <v>2015</v>
      </c>
      <c r="AF2032" t="s">
        <v>126</v>
      </c>
      <c r="AG2032">
        <v>100000</v>
      </c>
      <c r="AH2032" t="s">
        <v>55</v>
      </c>
      <c r="AI2032" t="s">
        <v>56</v>
      </c>
      <c r="AJ2032">
        <v>1</v>
      </c>
      <c r="AK2032">
        <v>39600</v>
      </c>
      <c r="AL2032" s="8" t="s">
        <v>7281</v>
      </c>
      <c r="AM2032" s="10">
        <f t="shared" si="279"/>
        <v>2016</v>
      </c>
      <c r="AN2032">
        <f t="shared" si="280"/>
        <v>1</v>
      </c>
      <c r="AO2032">
        <f t="shared" si="286"/>
        <v>0</v>
      </c>
      <c r="AP2032">
        <f t="shared" si="281"/>
        <v>0</v>
      </c>
      <c r="AQ2032">
        <f t="shared" si="282"/>
        <v>0</v>
      </c>
      <c r="AR2032">
        <f t="shared" si="283"/>
        <v>0</v>
      </c>
      <c r="AS2032">
        <f t="shared" si="284"/>
        <v>1</v>
      </c>
      <c r="AT2032">
        <f t="shared" si="285"/>
        <v>0</v>
      </c>
      <c r="AU2032">
        <f t="shared" si="285"/>
        <v>1</v>
      </c>
      <c r="AV2032" t="str">
        <f t="shared" si="287"/>
        <v>2020-05-15T19:05:57</v>
      </c>
    </row>
    <row r="2033" spans="1:48" x14ac:dyDescent="0.25">
      <c r="A2033" s="5">
        <v>2104</v>
      </c>
      <c r="B2033" s="5" t="s">
        <v>731</v>
      </c>
      <c r="C2033" s="5" t="s">
        <v>374</v>
      </c>
      <c r="D2033" s="6" t="s">
        <v>732</v>
      </c>
      <c r="E2033">
        <v>4</v>
      </c>
      <c r="F2033" s="7">
        <v>0.51730103689999996</v>
      </c>
      <c r="G2033" s="7">
        <v>0</v>
      </c>
      <c r="H2033" t="s">
        <v>733</v>
      </c>
      <c r="I2033">
        <v>0</v>
      </c>
      <c r="J2033">
        <v>12825</v>
      </c>
      <c r="K2033">
        <v>20000</v>
      </c>
      <c r="L2033" t="s">
        <v>52</v>
      </c>
      <c r="M2033" s="8" t="s">
        <v>53</v>
      </c>
      <c r="N2033" s="8">
        <v>0.85714285714285698</v>
      </c>
      <c r="O2033">
        <v>0.14285714285714199</v>
      </c>
      <c r="P2033" s="9">
        <v>0</v>
      </c>
      <c r="Q2033">
        <v>20000</v>
      </c>
      <c r="R2033" s="8"/>
      <c r="S2033" s="8"/>
      <c r="AA2033">
        <v>47129158</v>
      </c>
      <c r="AB2033">
        <v>0</v>
      </c>
      <c r="AC2033">
        <v>12</v>
      </c>
      <c r="AD2033">
        <v>0</v>
      </c>
      <c r="AE2033">
        <v>1995</v>
      </c>
      <c r="AF2033" t="s">
        <v>54</v>
      </c>
      <c r="AG2033">
        <v>5993340</v>
      </c>
      <c r="AH2033" t="s">
        <v>55</v>
      </c>
      <c r="AI2033" t="s">
        <v>55</v>
      </c>
      <c r="AJ2033">
        <v>1</v>
      </c>
      <c r="AK2033">
        <v>2220000</v>
      </c>
      <c r="AL2033" s="8" t="s">
        <v>7282</v>
      </c>
      <c r="AM2033" s="10">
        <f t="shared" si="279"/>
        <v>2017</v>
      </c>
      <c r="AN2033">
        <f t="shared" si="280"/>
        <v>1</v>
      </c>
      <c r="AO2033">
        <f t="shared" si="286"/>
        <v>0</v>
      </c>
      <c r="AP2033">
        <f t="shared" si="281"/>
        <v>0</v>
      </c>
      <c r="AQ2033">
        <f t="shared" si="282"/>
        <v>1</v>
      </c>
      <c r="AR2033">
        <f t="shared" si="283"/>
        <v>0</v>
      </c>
      <c r="AS2033">
        <f t="shared" si="284"/>
        <v>0</v>
      </c>
      <c r="AT2033">
        <f t="shared" si="285"/>
        <v>0</v>
      </c>
      <c r="AU2033">
        <f t="shared" si="285"/>
        <v>0</v>
      </c>
      <c r="AV2033" t="str">
        <f t="shared" si="287"/>
        <v>2020-05-15T19:06:40</v>
      </c>
    </row>
    <row r="2034" spans="1:48" x14ac:dyDescent="0.25">
      <c r="A2034" s="5">
        <v>2105</v>
      </c>
      <c r="B2034" s="5" t="s">
        <v>6128</v>
      </c>
      <c r="C2034" s="5" t="s">
        <v>6129</v>
      </c>
      <c r="D2034" s="6" t="s">
        <v>6130</v>
      </c>
      <c r="E2034">
        <v>0</v>
      </c>
      <c r="F2034" s="7">
        <v>0.5671064697</v>
      </c>
      <c r="G2034" s="7">
        <v>0</v>
      </c>
      <c r="H2034" t="s">
        <v>4185</v>
      </c>
      <c r="I2034">
        <v>86</v>
      </c>
      <c r="J2034">
        <v>8566.4</v>
      </c>
      <c r="K2034">
        <v>20000</v>
      </c>
      <c r="L2034" t="s">
        <v>52</v>
      </c>
      <c r="M2034" s="8" t="s">
        <v>53</v>
      </c>
      <c r="N2034" s="8">
        <v>0.85714285714285698</v>
      </c>
      <c r="O2034">
        <v>0.14285714285714199</v>
      </c>
      <c r="P2034" s="9">
        <v>0</v>
      </c>
      <c r="Q2034">
        <v>20000</v>
      </c>
      <c r="R2034" s="8"/>
      <c r="S2034" s="8"/>
      <c r="AA2034">
        <v>43713732</v>
      </c>
      <c r="AB2034">
        <v>0</v>
      </c>
      <c r="AC2034">
        <v>10</v>
      </c>
      <c r="AD2034">
        <v>0</v>
      </c>
      <c r="AE2034">
        <v>1991</v>
      </c>
      <c r="AF2034" t="s">
        <v>54</v>
      </c>
      <c r="AG2034">
        <v>600000</v>
      </c>
      <c r="AH2034" t="s">
        <v>55</v>
      </c>
      <c r="AI2034" t="s">
        <v>55</v>
      </c>
      <c r="AJ2034">
        <v>1</v>
      </c>
      <c r="AK2034">
        <v>3071000</v>
      </c>
      <c r="AL2034" s="8" t="s">
        <v>7283</v>
      </c>
      <c r="AM2034" s="10">
        <f t="shared" si="279"/>
        <v>2019</v>
      </c>
      <c r="AN2034">
        <f t="shared" si="280"/>
        <v>1</v>
      </c>
      <c r="AO2034">
        <f t="shared" si="286"/>
        <v>0</v>
      </c>
      <c r="AP2034">
        <f t="shared" si="281"/>
        <v>0</v>
      </c>
      <c r="AQ2034">
        <f t="shared" si="282"/>
        <v>1</v>
      </c>
      <c r="AR2034">
        <f t="shared" si="283"/>
        <v>0</v>
      </c>
      <c r="AS2034">
        <f t="shared" si="284"/>
        <v>0</v>
      </c>
      <c r="AT2034">
        <f t="shared" si="285"/>
        <v>0</v>
      </c>
      <c r="AU2034">
        <f t="shared" si="285"/>
        <v>0</v>
      </c>
      <c r="AV2034" t="str">
        <f t="shared" si="287"/>
        <v>2020-05-15T19:07:56</v>
      </c>
    </row>
    <row r="2035" spans="1:48" x14ac:dyDescent="0.25">
      <c r="A2035" s="5">
        <v>2106</v>
      </c>
      <c r="B2035" s="5" t="s">
        <v>2069</v>
      </c>
      <c r="C2035" s="5" t="s">
        <v>2070</v>
      </c>
      <c r="D2035" s="6" t="s">
        <v>2071</v>
      </c>
      <c r="E2035">
        <v>4</v>
      </c>
      <c r="F2035" s="7">
        <v>0.59199346490000004</v>
      </c>
      <c r="G2035" s="7">
        <v>0</v>
      </c>
      <c r="H2035" t="s">
        <v>2072</v>
      </c>
      <c r="I2035">
        <v>0</v>
      </c>
      <c r="J2035">
        <v>0</v>
      </c>
      <c r="K2035">
        <v>100000</v>
      </c>
      <c r="L2035" t="s">
        <v>52</v>
      </c>
      <c r="M2035" s="8" t="s">
        <v>86</v>
      </c>
      <c r="N2035" s="8">
        <v>0.67857142857142805</v>
      </c>
      <c r="O2035">
        <v>0.32142857142857101</v>
      </c>
      <c r="P2035" s="9">
        <v>0</v>
      </c>
      <c r="Q2035">
        <v>20000</v>
      </c>
      <c r="R2035" s="8"/>
      <c r="S2035" s="8" t="s">
        <v>7284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624783</v>
      </c>
      <c r="AB2035">
        <v>0</v>
      </c>
      <c r="AC2035">
        <v>12</v>
      </c>
      <c r="AD2035">
        <v>0</v>
      </c>
      <c r="AE2035">
        <v>2007</v>
      </c>
      <c r="AF2035" t="s">
        <v>121</v>
      </c>
      <c r="AG2035">
        <v>96000</v>
      </c>
      <c r="AH2035" t="s">
        <v>55</v>
      </c>
      <c r="AI2035" t="s">
        <v>56</v>
      </c>
      <c r="AJ2035">
        <v>1</v>
      </c>
      <c r="AK2035">
        <v>20240</v>
      </c>
      <c r="AL2035" s="8" t="s">
        <v>7285</v>
      </c>
      <c r="AM2035" s="10">
        <f t="shared" si="279"/>
        <v>2017</v>
      </c>
      <c r="AN2035">
        <f t="shared" si="280"/>
        <v>1</v>
      </c>
      <c r="AO2035">
        <f t="shared" si="286"/>
        <v>0</v>
      </c>
      <c r="AP2035">
        <f t="shared" si="281"/>
        <v>0</v>
      </c>
      <c r="AQ2035">
        <f t="shared" si="282"/>
        <v>0</v>
      </c>
      <c r="AR2035">
        <f t="shared" si="283"/>
        <v>1</v>
      </c>
      <c r="AS2035">
        <f t="shared" si="284"/>
        <v>0</v>
      </c>
      <c r="AT2035">
        <f t="shared" si="285"/>
        <v>0</v>
      </c>
      <c r="AU2035">
        <f t="shared" si="285"/>
        <v>1</v>
      </c>
      <c r="AV2035" t="str">
        <f t="shared" si="287"/>
        <v>2020-05-15T19:56:31</v>
      </c>
    </row>
    <row r="2036" spans="1:48" x14ac:dyDescent="0.25">
      <c r="A2036" s="5">
        <v>2107</v>
      </c>
      <c r="B2036" s="5" t="s">
        <v>7286</v>
      </c>
      <c r="C2036" s="5" t="s">
        <v>7287</v>
      </c>
      <c r="D2036" s="6" t="s">
        <v>7288</v>
      </c>
      <c r="E2036">
        <v>3</v>
      </c>
      <c r="F2036" s="7">
        <v>0.31231707130000003</v>
      </c>
      <c r="G2036" s="7">
        <v>0</v>
      </c>
      <c r="H2036" t="s">
        <v>452</v>
      </c>
      <c r="I2036">
        <v>0</v>
      </c>
      <c r="J2036">
        <v>0</v>
      </c>
      <c r="K2036">
        <v>70000</v>
      </c>
      <c r="L2036" t="s">
        <v>52</v>
      </c>
      <c r="M2036" s="8" t="s">
        <v>63</v>
      </c>
      <c r="N2036" s="8">
        <v>0.96428571428571397</v>
      </c>
      <c r="O2036">
        <v>3.5714285714285698E-2</v>
      </c>
      <c r="P2036" s="9">
        <v>0</v>
      </c>
      <c r="Q2036">
        <v>70000</v>
      </c>
      <c r="R2036" s="8"/>
      <c r="S2036" s="8" t="s">
        <v>329</v>
      </c>
      <c r="T2036">
        <v>24709929</v>
      </c>
      <c r="U2036">
        <v>3894602</v>
      </c>
      <c r="V2036">
        <v>28680640</v>
      </c>
      <c r="W2036">
        <v>24785638</v>
      </c>
      <c r="X2036">
        <v>0</v>
      </c>
      <c r="Y2036">
        <v>9795202</v>
      </c>
      <c r="Z2036">
        <v>14113458</v>
      </c>
      <c r="AA2036">
        <v>31519757</v>
      </c>
      <c r="AB2036">
        <v>0</v>
      </c>
      <c r="AC2036">
        <v>12</v>
      </c>
      <c r="AD2036">
        <v>0</v>
      </c>
      <c r="AE2036">
        <v>2008</v>
      </c>
      <c r="AF2036" t="s">
        <v>121</v>
      </c>
      <c r="AG2036">
        <v>54000</v>
      </c>
      <c r="AH2036" t="s">
        <v>55</v>
      </c>
      <c r="AI2036" t="s">
        <v>55</v>
      </c>
      <c r="AJ2036">
        <v>1</v>
      </c>
      <c r="AK2036">
        <v>4860</v>
      </c>
      <c r="AL2036" s="8" t="s">
        <v>7289</v>
      </c>
      <c r="AM2036" s="10">
        <f t="shared" si="279"/>
        <v>2018</v>
      </c>
      <c r="AN2036">
        <f t="shared" si="280"/>
        <v>1</v>
      </c>
      <c r="AO2036">
        <f t="shared" si="286"/>
        <v>0</v>
      </c>
      <c r="AP2036">
        <f t="shared" si="281"/>
        <v>1</v>
      </c>
      <c r="AQ2036">
        <f t="shared" si="282"/>
        <v>0</v>
      </c>
      <c r="AR2036">
        <f t="shared" si="283"/>
        <v>0</v>
      </c>
      <c r="AS2036">
        <f t="shared" si="284"/>
        <v>0</v>
      </c>
      <c r="AT2036">
        <f t="shared" si="285"/>
        <v>0</v>
      </c>
      <c r="AU2036">
        <f t="shared" si="285"/>
        <v>0</v>
      </c>
      <c r="AV2036" t="str">
        <f t="shared" si="287"/>
        <v>2020-05-15T19:49:52</v>
      </c>
    </row>
    <row r="2037" spans="1:48" x14ac:dyDescent="0.25">
      <c r="A2037" s="5">
        <v>2108</v>
      </c>
      <c r="B2037" s="5" t="s">
        <v>7290</v>
      </c>
      <c r="C2037" s="5" t="s">
        <v>7291</v>
      </c>
      <c r="D2037" s="6" t="s">
        <v>7292</v>
      </c>
      <c r="E2037">
        <v>65</v>
      </c>
      <c r="F2037" s="7">
        <v>0.59923093220000001</v>
      </c>
      <c r="G2037" s="7">
        <v>0</v>
      </c>
      <c r="H2037" t="s">
        <v>7293</v>
      </c>
      <c r="I2037">
        <v>0</v>
      </c>
      <c r="J2037">
        <v>0</v>
      </c>
      <c r="K2037">
        <v>15000</v>
      </c>
      <c r="L2037" t="s">
        <v>52</v>
      </c>
      <c r="M2037" s="8" t="s">
        <v>86</v>
      </c>
      <c r="N2037" s="8">
        <v>0.51785714285714202</v>
      </c>
      <c r="O2037">
        <v>0.48214285714285698</v>
      </c>
      <c r="P2037" s="9">
        <v>0.94535768448940904</v>
      </c>
      <c r="Q2037">
        <v>5000</v>
      </c>
      <c r="R2037" s="8"/>
      <c r="S2037" s="8" t="s">
        <v>5875</v>
      </c>
      <c r="T2037">
        <v>66577</v>
      </c>
      <c r="U2037">
        <v>270435</v>
      </c>
      <c r="V2037">
        <v>66577</v>
      </c>
      <c r="W2037">
        <v>-203858</v>
      </c>
      <c r="X2037">
        <v>269000</v>
      </c>
      <c r="Y2037">
        <v>66430</v>
      </c>
      <c r="Z2037">
        <v>66430</v>
      </c>
      <c r="AA2037">
        <v>0</v>
      </c>
      <c r="AB2037">
        <v>0</v>
      </c>
      <c r="AC2037">
        <v>1</v>
      </c>
      <c r="AD2037">
        <v>0</v>
      </c>
      <c r="AE2037">
        <v>2013</v>
      </c>
      <c r="AF2037" t="s">
        <v>68</v>
      </c>
      <c r="AG2037">
        <v>100000</v>
      </c>
      <c r="AH2037" t="s">
        <v>55</v>
      </c>
      <c r="AI2037" t="s">
        <v>55</v>
      </c>
      <c r="AJ2037">
        <v>0.99175242320000001</v>
      </c>
      <c r="AK2037">
        <v>1760</v>
      </c>
      <c r="AL2037" s="8" t="s">
        <v>7294</v>
      </c>
      <c r="AM2037" s="10">
        <f t="shared" si="279"/>
        <v>2013</v>
      </c>
      <c r="AN2037">
        <f t="shared" si="280"/>
        <v>1</v>
      </c>
      <c r="AO2037">
        <f t="shared" si="286"/>
        <v>0</v>
      </c>
      <c r="AP2037">
        <f t="shared" si="281"/>
        <v>0</v>
      </c>
      <c r="AQ2037">
        <f t="shared" si="282"/>
        <v>0</v>
      </c>
      <c r="AR2037">
        <f t="shared" si="283"/>
        <v>1</v>
      </c>
      <c r="AS2037">
        <f t="shared" si="284"/>
        <v>0</v>
      </c>
      <c r="AT2037">
        <f t="shared" si="285"/>
        <v>0</v>
      </c>
      <c r="AU2037">
        <f t="shared" si="285"/>
        <v>0</v>
      </c>
      <c r="AV2037" t="str">
        <f t="shared" si="287"/>
        <v>2020-05-15T19:51:23</v>
      </c>
    </row>
    <row r="2038" spans="1:48" x14ac:dyDescent="0.25">
      <c r="A2038" s="5">
        <v>2109</v>
      </c>
      <c r="B2038" s="5" t="s">
        <v>1440</v>
      </c>
      <c r="C2038" s="5" t="s">
        <v>7295</v>
      </c>
      <c r="D2038" s="6" t="s">
        <v>7296</v>
      </c>
      <c r="E2038">
        <v>20</v>
      </c>
      <c r="F2038" s="7">
        <v>0.25185605760000002</v>
      </c>
      <c r="G2038" s="7">
        <v>0</v>
      </c>
      <c r="H2038" t="s">
        <v>1823</v>
      </c>
      <c r="I2038">
        <v>0</v>
      </c>
      <c r="J2038">
        <v>0</v>
      </c>
      <c r="K2038">
        <v>10000</v>
      </c>
      <c r="L2038" t="s">
        <v>52</v>
      </c>
      <c r="M2038" s="8" t="s">
        <v>53</v>
      </c>
      <c r="N2038" s="8">
        <v>0.69642857142857095</v>
      </c>
      <c r="O2038">
        <v>0.30357142857142799</v>
      </c>
      <c r="P2038" s="9">
        <v>0.52890229125409505</v>
      </c>
      <c r="Q2038">
        <v>10000</v>
      </c>
      <c r="R2038" s="8"/>
      <c r="S2038" s="8" t="s">
        <v>217</v>
      </c>
      <c r="T2038">
        <v>4655259</v>
      </c>
      <c r="U2038">
        <v>884999</v>
      </c>
      <c r="V2038">
        <v>4751350</v>
      </c>
      <c r="W2038">
        <v>3655951</v>
      </c>
      <c r="X2038">
        <v>170950</v>
      </c>
      <c r="Y2038">
        <v>3639397</v>
      </c>
      <c r="Z2038">
        <v>779718</v>
      </c>
      <c r="AA2038">
        <v>6717137</v>
      </c>
      <c r="AB2038">
        <v>4067616</v>
      </c>
      <c r="AC2038">
        <v>12</v>
      </c>
      <c r="AD2038">
        <v>2649521</v>
      </c>
      <c r="AE2038">
        <v>2001</v>
      </c>
      <c r="AF2038" t="s">
        <v>54</v>
      </c>
      <c r="AG2038">
        <v>110000</v>
      </c>
      <c r="AH2038" t="s">
        <v>55</v>
      </c>
      <c r="AI2038" t="s">
        <v>56</v>
      </c>
      <c r="AJ2038">
        <v>0.8227763508</v>
      </c>
      <c r="AK2038">
        <v>52000</v>
      </c>
      <c r="AL2038" s="8" t="s">
        <v>7297</v>
      </c>
      <c r="AM2038" s="10">
        <f t="shared" si="279"/>
        <v>2018</v>
      </c>
      <c r="AN2038">
        <f t="shared" si="280"/>
        <v>1</v>
      </c>
      <c r="AO2038">
        <f t="shared" si="286"/>
        <v>0</v>
      </c>
      <c r="AP2038">
        <f t="shared" si="281"/>
        <v>0</v>
      </c>
      <c r="AQ2038">
        <f t="shared" si="282"/>
        <v>1</v>
      </c>
      <c r="AR2038">
        <f t="shared" si="283"/>
        <v>0</v>
      </c>
      <c r="AS2038">
        <f t="shared" si="284"/>
        <v>0</v>
      </c>
      <c r="AT2038">
        <f t="shared" si="285"/>
        <v>0</v>
      </c>
      <c r="AU2038">
        <f t="shared" si="285"/>
        <v>1</v>
      </c>
      <c r="AV2038" t="str">
        <f t="shared" si="287"/>
        <v>2020-05-18T16:37:50</v>
      </c>
    </row>
    <row r="2039" spans="1:48" x14ac:dyDescent="0.25">
      <c r="A2039" s="5">
        <v>2110</v>
      </c>
      <c r="B2039" s="5" t="s">
        <v>7298</v>
      </c>
      <c r="C2039" s="5" t="s">
        <v>7299</v>
      </c>
      <c r="D2039" s="6" t="s">
        <v>7300</v>
      </c>
      <c r="E2039">
        <v>4</v>
      </c>
      <c r="F2039" s="7">
        <v>0.31026268369999999</v>
      </c>
      <c r="G2039" s="7">
        <v>0</v>
      </c>
      <c r="H2039" t="s">
        <v>1967</v>
      </c>
      <c r="I2039">
        <v>0</v>
      </c>
      <c r="J2039">
        <v>0</v>
      </c>
      <c r="K2039">
        <v>25000</v>
      </c>
      <c r="L2039" t="s">
        <v>199</v>
      </c>
      <c r="M2039" s="8" t="s">
        <v>53</v>
      </c>
      <c r="N2039" s="8">
        <v>0.85714285714285698</v>
      </c>
      <c r="O2039">
        <v>0.14285714285714199</v>
      </c>
      <c r="P2039" s="9">
        <v>0</v>
      </c>
      <c r="R2039" s="8"/>
      <c r="S2039" s="8"/>
      <c r="AA2039">
        <v>1251556</v>
      </c>
      <c r="AB2039">
        <v>0</v>
      </c>
      <c r="AC2039">
        <v>4</v>
      </c>
      <c r="AD2039">
        <v>0</v>
      </c>
      <c r="AE2039">
        <v>2012</v>
      </c>
      <c r="AF2039" t="s">
        <v>68</v>
      </c>
      <c r="AG2039">
        <v>5000</v>
      </c>
      <c r="AH2039" t="s">
        <v>56</v>
      </c>
      <c r="AI2039" t="s">
        <v>55</v>
      </c>
      <c r="AJ2039">
        <v>1</v>
      </c>
      <c r="AK2039">
        <v>7360</v>
      </c>
      <c r="AL2039" s="8"/>
      <c r="AM2039" s="10">
        <f t="shared" si="279"/>
        <v>2013</v>
      </c>
      <c r="AN2039">
        <f t="shared" si="280"/>
        <v>0</v>
      </c>
      <c r="AO2039">
        <f t="shared" si="286"/>
        <v>1</v>
      </c>
      <c r="AP2039">
        <f t="shared" si="281"/>
        <v>0</v>
      </c>
      <c r="AQ2039">
        <f t="shared" si="282"/>
        <v>1</v>
      </c>
      <c r="AR2039">
        <f t="shared" si="283"/>
        <v>0</v>
      </c>
      <c r="AS2039">
        <f t="shared" si="284"/>
        <v>0</v>
      </c>
      <c r="AT2039">
        <f t="shared" si="285"/>
        <v>1</v>
      </c>
      <c r="AU2039">
        <f t="shared" si="285"/>
        <v>0</v>
      </c>
      <c r="AV2039">
        <f t="shared" si="287"/>
        <v>0</v>
      </c>
    </row>
    <row r="2040" spans="1:48" x14ac:dyDescent="0.25">
      <c r="A2040" s="5">
        <v>2111</v>
      </c>
      <c r="B2040" s="5" t="s">
        <v>7301</v>
      </c>
      <c r="C2040" s="5" t="s">
        <v>7302</v>
      </c>
      <c r="D2040" s="6" t="s">
        <v>7303</v>
      </c>
      <c r="E2040">
        <v>21</v>
      </c>
      <c r="F2040" s="7">
        <v>0.2811332533</v>
      </c>
      <c r="G2040" s="7">
        <v>0</v>
      </c>
      <c r="H2040" t="s">
        <v>7304</v>
      </c>
      <c r="I2040">
        <v>0</v>
      </c>
      <c r="J2040">
        <v>0</v>
      </c>
      <c r="K2040">
        <v>50000</v>
      </c>
      <c r="L2040" t="s">
        <v>52</v>
      </c>
      <c r="M2040" s="8" t="s">
        <v>63</v>
      </c>
      <c r="N2040" s="8">
        <v>0.91071428571428503</v>
      </c>
      <c r="O2040">
        <v>8.9285714285714204E-2</v>
      </c>
      <c r="P2040" s="11">
        <v>-1.2E-15</v>
      </c>
      <c r="Q2040">
        <v>50000</v>
      </c>
      <c r="R2040" s="8"/>
      <c r="S2040" s="8" t="s">
        <v>217</v>
      </c>
      <c r="T2040">
        <v>3813604</v>
      </c>
      <c r="U2040">
        <v>1036364</v>
      </c>
      <c r="V2040">
        <v>3830001</v>
      </c>
      <c r="W2040">
        <v>2061973</v>
      </c>
      <c r="X2040">
        <v>0</v>
      </c>
      <c r="Y2040">
        <v>917597</v>
      </c>
      <c r="Z2040">
        <v>2895286</v>
      </c>
      <c r="AA2040">
        <v>2426522</v>
      </c>
      <c r="AB2040">
        <v>765135</v>
      </c>
      <c r="AC2040">
        <v>12</v>
      </c>
      <c r="AD2040">
        <v>1661387</v>
      </c>
      <c r="AE2040">
        <v>2009</v>
      </c>
      <c r="AF2040" t="s">
        <v>121</v>
      </c>
      <c r="AG2040">
        <v>700000</v>
      </c>
      <c r="AH2040" t="s">
        <v>55</v>
      </c>
      <c r="AI2040" t="s">
        <v>55</v>
      </c>
      <c r="AJ2040">
        <v>1</v>
      </c>
      <c r="AK2040">
        <v>551113</v>
      </c>
      <c r="AL2040" s="8" t="s">
        <v>7305</v>
      </c>
      <c r="AM2040" s="10">
        <f t="shared" si="279"/>
        <v>2010</v>
      </c>
      <c r="AN2040">
        <f t="shared" si="280"/>
        <v>1</v>
      </c>
      <c r="AO2040">
        <f t="shared" si="286"/>
        <v>0</v>
      </c>
      <c r="AP2040">
        <f t="shared" si="281"/>
        <v>1</v>
      </c>
      <c r="AQ2040">
        <f t="shared" si="282"/>
        <v>0</v>
      </c>
      <c r="AR2040">
        <f t="shared" si="283"/>
        <v>0</v>
      </c>
      <c r="AS2040">
        <f t="shared" si="284"/>
        <v>0</v>
      </c>
      <c r="AT2040">
        <f t="shared" si="285"/>
        <v>0</v>
      </c>
      <c r="AU2040">
        <f t="shared" si="285"/>
        <v>0</v>
      </c>
      <c r="AV2040" t="str">
        <f t="shared" si="287"/>
        <v>2020-05-18T17:15:14</v>
      </c>
    </row>
    <row r="2041" spans="1:48" x14ac:dyDescent="0.25">
      <c r="A2041" s="5">
        <v>2112</v>
      </c>
      <c r="B2041" s="5" t="s">
        <v>7306</v>
      </c>
      <c r="C2041" s="5" t="s">
        <v>7307</v>
      </c>
      <c r="D2041" s="6" t="s">
        <v>7308</v>
      </c>
      <c r="E2041">
        <v>2</v>
      </c>
      <c r="F2041" s="7">
        <v>0.31710302759999998</v>
      </c>
      <c r="G2041" s="7">
        <v>0</v>
      </c>
      <c r="H2041" t="s">
        <v>7309</v>
      </c>
      <c r="I2041">
        <v>0</v>
      </c>
      <c r="J2041">
        <v>0</v>
      </c>
      <c r="K2041">
        <v>10000</v>
      </c>
      <c r="L2041" t="s">
        <v>52</v>
      </c>
      <c r="M2041" s="8" t="s">
        <v>53</v>
      </c>
      <c r="N2041" s="8">
        <v>0.75</v>
      </c>
      <c r="O2041">
        <v>0.25</v>
      </c>
      <c r="P2041" s="9">
        <v>0</v>
      </c>
      <c r="Q2041">
        <v>10000</v>
      </c>
      <c r="R2041" s="8"/>
      <c r="S2041" s="8"/>
      <c r="AA2041">
        <v>970087</v>
      </c>
      <c r="AB2041">
        <v>0</v>
      </c>
      <c r="AC2041">
        <v>12</v>
      </c>
      <c r="AD2041">
        <v>0</v>
      </c>
      <c r="AE2041">
        <v>1990</v>
      </c>
      <c r="AF2041" t="s">
        <v>54</v>
      </c>
      <c r="AG2041">
        <v>20000</v>
      </c>
      <c r="AH2041" t="s">
        <v>55</v>
      </c>
      <c r="AI2041" t="s">
        <v>55</v>
      </c>
      <c r="AJ2041">
        <v>1</v>
      </c>
      <c r="AK2041">
        <v>16280</v>
      </c>
      <c r="AL2041" s="8" t="s">
        <v>7310</v>
      </c>
      <c r="AM2041" s="10">
        <f t="shared" si="279"/>
        <v>2016</v>
      </c>
      <c r="AN2041">
        <f t="shared" si="280"/>
        <v>1</v>
      </c>
      <c r="AO2041">
        <f t="shared" si="286"/>
        <v>0</v>
      </c>
      <c r="AP2041">
        <f t="shared" si="281"/>
        <v>0</v>
      </c>
      <c r="AQ2041">
        <f t="shared" si="282"/>
        <v>1</v>
      </c>
      <c r="AR2041">
        <f t="shared" si="283"/>
        <v>0</v>
      </c>
      <c r="AS2041">
        <f t="shared" si="284"/>
        <v>0</v>
      </c>
      <c r="AT2041">
        <f t="shared" si="285"/>
        <v>0</v>
      </c>
      <c r="AU2041">
        <f t="shared" si="285"/>
        <v>0</v>
      </c>
      <c r="AV2041" t="str">
        <f t="shared" si="287"/>
        <v>2020-05-18T17:15:42</v>
      </c>
    </row>
    <row r="2042" spans="1:48" x14ac:dyDescent="0.25">
      <c r="A2042" s="5">
        <v>2113</v>
      </c>
      <c r="B2042" s="5" t="s">
        <v>3566</v>
      </c>
      <c r="C2042" s="5" t="s">
        <v>3567</v>
      </c>
      <c r="D2042" s="6" t="s">
        <v>3568</v>
      </c>
      <c r="E2042">
        <v>0</v>
      </c>
      <c r="F2042" s="7">
        <v>0.35766900369999999</v>
      </c>
      <c r="G2042" s="7">
        <v>0</v>
      </c>
      <c r="H2042" t="s">
        <v>3569</v>
      </c>
      <c r="I2042">
        <v>0</v>
      </c>
      <c r="J2042">
        <v>0</v>
      </c>
      <c r="K2042">
        <v>50000</v>
      </c>
      <c r="L2042" t="s">
        <v>52</v>
      </c>
      <c r="M2042" s="8" t="s">
        <v>53</v>
      </c>
      <c r="N2042" s="8">
        <v>0.75</v>
      </c>
      <c r="O2042">
        <v>0.25</v>
      </c>
      <c r="P2042" s="9">
        <v>0</v>
      </c>
      <c r="Q2042">
        <v>50000</v>
      </c>
      <c r="R2042" s="8"/>
      <c r="S2042" s="8"/>
      <c r="AA2042">
        <v>3866819</v>
      </c>
      <c r="AB2042">
        <v>0</v>
      </c>
      <c r="AC2042">
        <v>6</v>
      </c>
      <c r="AD2042">
        <v>0</v>
      </c>
      <c r="AE2042">
        <v>2010</v>
      </c>
      <c r="AF2042" t="s">
        <v>68</v>
      </c>
      <c r="AG2042">
        <v>50000</v>
      </c>
      <c r="AH2042" t="s">
        <v>55</v>
      </c>
      <c r="AI2042" t="s">
        <v>56</v>
      </c>
      <c r="AJ2042">
        <v>1</v>
      </c>
      <c r="AK2042">
        <v>0</v>
      </c>
      <c r="AL2042" s="8" t="s">
        <v>7311</v>
      </c>
      <c r="AM2042" s="10">
        <f t="shared" si="279"/>
        <v>2014</v>
      </c>
      <c r="AN2042">
        <f t="shared" si="280"/>
        <v>1</v>
      </c>
      <c r="AO2042">
        <f t="shared" si="286"/>
        <v>0</v>
      </c>
      <c r="AP2042">
        <f t="shared" si="281"/>
        <v>0</v>
      </c>
      <c r="AQ2042">
        <f t="shared" si="282"/>
        <v>1</v>
      </c>
      <c r="AR2042">
        <f t="shared" si="283"/>
        <v>0</v>
      </c>
      <c r="AS2042">
        <f t="shared" si="284"/>
        <v>0</v>
      </c>
      <c r="AT2042">
        <f t="shared" si="285"/>
        <v>0</v>
      </c>
      <c r="AU2042">
        <f t="shared" si="285"/>
        <v>1</v>
      </c>
      <c r="AV2042" t="str">
        <f t="shared" si="287"/>
        <v>2020-05-18T17:16:33</v>
      </c>
    </row>
    <row r="2043" spans="1:48" x14ac:dyDescent="0.25">
      <c r="A2043" s="5">
        <v>2114</v>
      </c>
      <c r="B2043" s="5" t="s">
        <v>7312</v>
      </c>
      <c r="C2043" s="5" t="s">
        <v>7313</v>
      </c>
      <c r="D2043" s="6" t="s">
        <v>7314</v>
      </c>
      <c r="E2043">
        <v>14</v>
      </c>
      <c r="F2043" s="7">
        <v>0.45926980049999999</v>
      </c>
      <c r="G2043" s="7">
        <v>0</v>
      </c>
      <c r="H2043" t="s">
        <v>7315</v>
      </c>
      <c r="I2043">
        <v>0</v>
      </c>
      <c r="J2043">
        <v>0</v>
      </c>
      <c r="K2043">
        <v>15000</v>
      </c>
      <c r="L2043" t="s">
        <v>52</v>
      </c>
      <c r="M2043" s="8" t="s">
        <v>86</v>
      </c>
      <c r="N2043" s="8">
        <v>0.51785714285714202</v>
      </c>
      <c r="O2043">
        <v>0.48214285714285698</v>
      </c>
      <c r="P2043" s="9">
        <v>0</v>
      </c>
      <c r="Q2043">
        <v>15000</v>
      </c>
      <c r="R2043" s="8"/>
      <c r="S2043" s="8"/>
      <c r="AA2043">
        <v>2675652</v>
      </c>
      <c r="AB2043">
        <v>2675652</v>
      </c>
      <c r="AC2043">
        <v>12</v>
      </c>
      <c r="AD2043">
        <v>0</v>
      </c>
      <c r="AE2043">
        <v>2015</v>
      </c>
      <c r="AF2043" t="s">
        <v>126</v>
      </c>
      <c r="AG2043">
        <v>200000</v>
      </c>
      <c r="AH2043" t="s">
        <v>55</v>
      </c>
      <c r="AI2043" t="s">
        <v>56</v>
      </c>
      <c r="AJ2043">
        <v>1</v>
      </c>
      <c r="AK2043">
        <v>7040</v>
      </c>
      <c r="AL2043" s="8" t="s">
        <v>7316</v>
      </c>
      <c r="AM2043" s="10">
        <f t="shared" si="279"/>
        <v>2019</v>
      </c>
      <c r="AN2043">
        <f t="shared" si="280"/>
        <v>1</v>
      </c>
      <c r="AO2043">
        <f t="shared" si="286"/>
        <v>0</v>
      </c>
      <c r="AP2043">
        <f t="shared" si="281"/>
        <v>0</v>
      </c>
      <c r="AQ2043">
        <f t="shared" si="282"/>
        <v>0</v>
      </c>
      <c r="AR2043">
        <f t="shared" si="283"/>
        <v>1</v>
      </c>
      <c r="AS2043">
        <f t="shared" si="284"/>
        <v>0</v>
      </c>
      <c r="AT2043">
        <f t="shared" si="285"/>
        <v>0</v>
      </c>
      <c r="AU2043">
        <f t="shared" si="285"/>
        <v>1</v>
      </c>
      <c r="AV2043" t="str">
        <f t="shared" si="287"/>
        <v>2020-05-18T17:17:36</v>
      </c>
    </row>
    <row r="2044" spans="1:48" x14ac:dyDescent="0.25">
      <c r="A2044" s="5">
        <v>2115</v>
      </c>
      <c r="B2044" s="5" t="s">
        <v>2764</v>
      </c>
      <c r="C2044" s="5" t="s">
        <v>2765</v>
      </c>
      <c r="D2044" s="6" t="s">
        <v>2766</v>
      </c>
      <c r="E2044">
        <v>15</v>
      </c>
      <c r="F2044" s="7">
        <v>0.369247873</v>
      </c>
      <c r="G2044" s="7">
        <v>0</v>
      </c>
      <c r="H2044" t="s">
        <v>2767</v>
      </c>
      <c r="I2044">
        <v>60</v>
      </c>
      <c r="J2044">
        <v>111317.29</v>
      </c>
      <c r="K2044">
        <v>200000</v>
      </c>
      <c r="L2044" t="s">
        <v>52</v>
      </c>
      <c r="M2044" s="8" t="s">
        <v>53</v>
      </c>
      <c r="N2044" s="8">
        <v>0.76785714285714202</v>
      </c>
      <c r="O2044">
        <v>0.23214285714285701</v>
      </c>
      <c r="P2044" s="9">
        <v>4.0634886904381697E-2</v>
      </c>
      <c r="Q2044">
        <v>200000</v>
      </c>
      <c r="R2044" s="8"/>
      <c r="S2044" s="8" t="s">
        <v>329</v>
      </c>
      <c r="T2044">
        <v>15941542</v>
      </c>
      <c r="U2044">
        <v>7497437</v>
      </c>
      <c r="V2044">
        <v>18917337</v>
      </c>
      <c r="W2044">
        <v>9439399</v>
      </c>
      <c r="X2044">
        <v>0</v>
      </c>
      <c r="Y2044">
        <v>6576243</v>
      </c>
      <c r="Z2044">
        <v>6880401</v>
      </c>
      <c r="AA2044">
        <v>23966953</v>
      </c>
      <c r="AB2044">
        <v>12981148</v>
      </c>
      <c r="AC2044">
        <v>12</v>
      </c>
      <c r="AD2044">
        <v>10985805</v>
      </c>
      <c r="AE2044">
        <v>2004</v>
      </c>
      <c r="AF2044" t="s">
        <v>121</v>
      </c>
      <c r="AG2044">
        <v>300000</v>
      </c>
      <c r="AH2044" t="s">
        <v>55</v>
      </c>
      <c r="AI2044" t="s">
        <v>56</v>
      </c>
      <c r="AJ2044">
        <v>0.93626829980000004</v>
      </c>
      <c r="AK2044">
        <v>409341</v>
      </c>
      <c r="AL2044" s="8" t="s">
        <v>7317</v>
      </c>
      <c r="AM2044" s="10">
        <f t="shared" si="279"/>
        <v>2016</v>
      </c>
      <c r="AN2044">
        <f t="shared" si="280"/>
        <v>1</v>
      </c>
      <c r="AO2044">
        <f t="shared" si="286"/>
        <v>0</v>
      </c>
      <c r="AP2044">
        <f t="shared" si="281"/>
        <v>0</v>
      </c>
      <c r="AQ2044">
        <f t="shared" si="282"/>
        <v>1</v>
      </c>
      <c r="AR2044">
        <f t="shared" si="283"/>
        <v>0</v>
      </c>
      <c r="AS2044">
        <f t="shared" si="284"/>
        <v>0</v>
      </c>
      <c r="AT2044">
        <f t="shared" si="285"/>
        <v>0</v>
      </c>
      <c r="AU2044">
        <f t="shared" si="285"/>
        <v>1</v>
      </c>
      <c r="AV2044" t="str">
        <f t="shared" si="287"/>
        <v>2020-05-18T17:19:55</v>
      </c>
    </row>
    <row r="2045" spans="1:48" x14ac:dyDescent="0.25">
      <c r="A2045" s="5">
        <v>2116</v>
      </c>
      <c r="B2045" s="5" t="s">
        <v>955</v>
      </c>
      <c r="C2045" s="5" t="s">
        <v>956</v>
      </c>
      <c r="D2045" s="6" t="s">
        <v>957</v>
      </c>
      <c r="E2045">
        <v>0</v>
      </c>
      <c r="F2045" s="7">
        <v>0.44133957289999998</v>
      </c>
      <c r="G2045" s="7">
        <v>0</v>
      </c>
      <c r="H2045" t="s">
        <v>958</v>
      </c>
      <c r="I2045">
        <v>0</v>
      </c>
      <c r="J2045">
        <v>0</v>
      </c>
      <c r="K2045">
        <v>20000</v>
      </c>
      <c r="L2045" t="s">
        <v>52</v>
      </c>
      <c r="M2045" s="8" t="s">
        <v>86</v>
      </c>
      <c r="N2045" s="8">
        <v>0.53571428571428503</v>
      </c>
      <c r="O2045">
        <v>0.46428571428571402</v>
      </c>
      <c r="P2045" s="9">
        <v>0</v>
      </c>
      <c r="Q2045">
        <v>7000</v>
      </c>
      <c r="R2045" s="8"/>
      <c r="S2045" s="8"/>
      <c r="AA2045">
        <v>668345</v>
      </c>
      <c r="AB2045">
        <v>0</v>
      </c>
      <c r="AC2045">
        <v>12</v>
      </c>
      <c r="AD2045">
        <v>0</v>
      </c>
      <c r="AE2045">
        <v>2018</v>
      </c>
      <c r="AF2045" t="s">
        <v>126</v>
      </c>
      <c r="AG2045">
        <v>95400</v>
      </c>
      <c r="AH2045" t="s">
        <v>55</v>
      </c>
      <c r="AI2045" t="s">
        <v>56</v>
      </c>
      <c r="AJ2045">
        <v>1</v>
      </c>
      <c r="AK2045">
        <v>35200</v>
      </c>
      <c r="AL2045" s="8" t="s">
        <v>7318</v>
      </c>
      <c r="AM2045" s="10">
        <f t="shared" si="279"/>
        <v>2019</v>
      </c>
      <c r="AN2045">
        <f t="shared" si="280"/>
        <v>1</v>
      </c>
      <c r="AO2045">
        <f t="shared" si="286"/>
        <v>0</v>
      </c>
      <c r="AP2045">
        <f t="shared" si="281"/>
        <v>0</v>
      </c>
      <c r="AQ2045">
        <f t="shared" si="282"/>
        <v>0</v>
      </c>
      <c r="AR2045">
        <f t="shared" si="283"/>
        <v>1</v>
      </c>
      <c r="AS2045">
        <f t="shared" si="284"/>
        <v>0</v>
      </c>
      <c r="AT2045">
        <f t="shared" si="285"/>
        <v>0</v>
      </c>
      <c r="AU2045">
        <f t="shared" si="285"/>
        <v>1</v>
      </c>
      <c r="AV2045" t="str">
        <f t="shared" si="287"/>
        <v>2020-05-18T17:20:53</v>
      </c>
    </row>
    <row r="2046" spans="1:48" x14ac:dyDescent="0.25">
      <c r="A2046" s="5">
        <v>2117</v>
      </c>
      <c r="B2046" s="5" t="s">
        <v>5512</v>
      </c>
      <c r="C2046" s="5" t="s">
        <v>5513</v>
      </c>
      <c r="D2046" s="6" t="s">
        <v>5514</v>
      </c>
      <c r="E2046">
        <v>36</v>
      </c>
      <c r="F2046" s="7">
        <v>0</v>
      </c>
      <c r="G2046" s="7"/>
      <c r="H2046" t="s">
        <v>5515</v>
      </c>
      <c r="I2046">
        <v>0</v>
      </c>
      <c r="J2046">
        <v>0</v>
      </c>
      <c r="K2046">
        <v>130000</v>
      </c>
      <c r="L2046" t="s">
        <v>52</v>
      </c>
      <c r="M2046" s="8" t="s">
        <v>53</v>
      </c>
      <c r="N2046" s="8">
        <v>0.71428571428571397</v>
      </c>
      <c r="O2046">
        <v>0.28571428571428498</v>
      </c>
      <c r="P2046" s="9">
        <v>0.80570302279915895</v>
      </c>
      <c r="Q2046">
        <v>99000</v>
      </c>
      <c r="R2046" s="8"/>
      <c r="S2046" s="8" t="s">
        <v>329</v>
      </c>
      <c r="T2046">
        <v>26857803</v>
      </c>
      <c r="U2046">
        <v>20532504</v>
      </c>
      <c r="V2046">
        <v>31176635</v>
      </c>
      <c r="W2046">
        <v>6733847</v>
      </c>
      <c r="X2046">
        <v>3450013</v>
      </c>
      <c r="Y2046">
        <v>16809941</v>
      </c>
      <c r="Z2046">
        <v>7830015</v>
      </c>
      <c r="AA2046">
        <v>50111585</v>
      </c>
      <c r="AB2046">
        <v>49764187</v>
      </c>
      <c r="AC2046">
        <v>12</v>
      </c>
      <c r="AD2046">
        <v>347398</v>
      </c>
      <c r="AE2046">
        <v>2010</v>
      </c>
      <c r="AF2046" t="s">
        <v>68</v>
      </c>
      <c r="AG2046">
        <v>2500000</v>
      </c>
      <c r="AH2046" t="s">
        <v>55</v>
      </c>
      <c r="AI2046" t="s">
        <v>55</v>
      </c>
      <c r="AJ2046">
        <v>0</v>
      </c>
      <c r="AK2046">
        <v>1781903</v>
      </c>
      <c r="AL2046" s="8" t="s">
        <v>7319</v>
      </c>
      <c r="AM2046" s="10">
        <f t="shared" si="279"/>
        <v>2011</v>
      </c>
      <c r="AN2046">
        <f t="shared" si="280"/>
        <v>1</v>
      </c>
      <c r="AO2046">
        <f t="shared" si="286"/>
        <v>0</v>
      </c>
      <c r="AP2046">
        <f t="shared" si="281"/>
        <v>0</v>
      </c>
      <c r="AQ2046">
        <f t="shared" si="282"/>
        <v>1</v>
      </c>
      <c r="AR2046">
        <f t="shared" si="283"/>
        <v>0</v>
      </c>
      <c r="AS2046">
        <f t="shared" si="284"/>
        <v>0</v>
      </c>
      <c r="AT2046">
        <f t="shared" si="285"/>
        <v>0</v>
      </c>
      <c r="AU2046">
        <f t="shared" si="285"/>
        <v>0</v>
      </c>
      <c r="AV2046" t="str">
        <f t="shared" si="287"/>
        <v>2020-05-18T17:24:37</v>
      </c>
    </row>
    <row r="2047" spans="1:48" x14ac:dyDescent="0.25">
      <c r="A2047" s="5">
        <v>2118</v>
      </c>
      <c r="B2047" s="5" t="s">
        <v>5972</v>
      </c>
      <c r="C2047" s="5" t="s">
        <v>5973</v>
      </c>
      <c r="D2047" s="6" t="s">
        <v>5974</v>
      </c>
      <c r="E2047">
        <v>6</v>
      </c>
      <c r="F2047" s="7">
        <v>0.60473237179999995</v>
      </c>
      <c r="G2047" s="7">
        <v>0</v>
      </c>
      <c r="H2047" t="s">
        <v>343</v>
      </c>
      <c r="I2047">
        <v>0</v>
      </c>
      <c r="J2047">
        <v>0</v>
      </c>
      <c r="K2047">
        <v>20000</v>
      </c>
      <c r="L2047" t="s">
        <v>52</v>
      </c>
      <c r="M2047" s="8" t="s">
        <v>53</v>
      </c>
      <c r="N2047" s="8">
        <v>0.75</v>
      </c>
      <c r="O2047">
        <v>0.25</v>
      </c>
      <c r="P2047" s="11">
        <v>-2.0000000000000002E-15</v>
      </c>
      <c r="Q2047">
        <v>20000</v>
      </c>
      <c r="R2047" s="8"/>
      <c r="S2047" s="8"/>
      <c r="AA2047">
        <v>2298078</v>
      </c>
      <c r="AB2047">
        <v>0</v>
      </c>
      <c r="AC2047">
        <v>12</v>
      </c>
      <c r="AD2047">
        <v>0</v>
      </c>
      <c r="AE2047">
        <v>1997</v>
      </c>
      <c r="AF2047" t="s">
        <v>54</v>
      </c>
      <c r="AG2047">
        <v>100000</v>
      </c>
      <c r="AH2047" t="s">
        <v>55</v>
      </c>
      <c r="AI2047" t="s">
        <v>56</v>
      </c>
      <c r="AJ2047">
        <v>0.97018368470000005</v>
      </c>
      <c r="AK2047">
        <v>7040</v>
      </c>
      <c r="AL2047" s="8" t="s">
        <v>7320</v>
      </c>
      <c r="AM2047" s="10">
        <f t="shared" si="279"/>
        <v>2013</v>
      </c>
      <c r="AN2047">
        <f t="shared" si="280"/>
        <v>1</v>
      </c>
      <c r="AO2047">
        <f t="shared" si="286"/>
        <v>0</v>
      </c>
      <c r="AP2047">
        <f t="shared" si="281"/>
        <v>0</v>
      </c>
      <c r="AQ2047">
        <f t="shared" si="282"/>
        <v>1</v>
      </c>
      <c r="AR2047">
        <f t="shared" si="283"/>
        <v>0</v>
      </c>
      <c r="AS2047">
        <f t="shared" si="284"/>
        <v>0</v>
      </c>
      <c r="AT2047">
        <f t="shared" si="285"/>
        <v>0</v>
      </c>
      <c r="AU2047">
        <f t="shared" si="285"/>
        <v>1</v>
      </c>
      <c r="AV2047" t="str">
        <f t="shared" si="287"/>
        <v>2020-05-18T17:25:06</v>
      </c>
    </row>
    <row r="2048" spans="1:48" x14ac:dyDescent="0.25">
      <c r="A2048" s="5">
        <v>2119</v>
      </c>
      <c r="B2048" s="5" t="s">
        <v>7321</v>
      </c>
      <c r="C2048" s="5" t="s">
        <v>7322</v>
      </c>
      <c r="D2048" s="6" t="s">
        <v>7323</v>
      </c>
      <c r="E2048">
        <v>3</v>
      </c>
      <c r="F2048" s="7">
        <v>0.42645503969999998</v>
      </c>
      <c r="G2048" s="7">
        <v>0</v>
      </c>
      <c r="H2048" t="s">
        <v>7324</v>
      </c>
      <c r="I2048">
        <v>0</v>
      </c>
      <c r="J2048">
        <v>0</v>
      </c>
      <c r="K2048">
        <v>20000</v>
      </c>
      <c r="L2048" t="s">
        <v>52</v>
      </c>
      <c r="M2048" s="8" t="s">
        <v>53</v>
      </c>
      <c r="N2048" s="8">
        <v>0.85714285714285698</v>
      </c>
      <c r="O2048">
        <v>0.14285714285714199</v>
      </c>
      <c r="P2048" s="9">
        <v>0</v>
      </c>
      <c r="Q2048">
        <v>20000</v>
      </c>
      <c r="R2048" s="8"/>
      <c r="S2048" s="8"/>
      <c r="AA2048">
        <v>2820520</v>
      </c>
      <c r="AB2048">
        <v>0</v>
      </c>
      <c r="AC2048">
        <v>12</v>
      </c>
      <c r="AD2048">
        <v>0</v>
      </c>
      <c r="AE2048">
        <v>2005</v>
      </c>
      <c r="AF2048" t="s">
        <v>121</v>
      </c>
      <c r="AG2048">
        <v>300000</v>
      </c>
      <c r="AH2048" t="s">
        <v>55</v>
      </c>
      <c r="AI2048" t="s">
        <v>55</v>
      </c>
      <c r="AJ2048">
        <v>1</v>
      </c>
      <c r="AK2048">
        <v>66000</v>
      </c>
      <c r="AL2048" s="8" t="s">
        <v>7325</v>
      </c>
      <c r="AM2048" s="10">
        <f t="shared" si="279"/>
        <v>2014</v>
      </c>
      <c r="AN2048">
        <f t="shared" si="280"/>
        <v>1</v>
      </c>
      <c r="AO2048">
        <f t="shared" si="286"/>
        <v>0</v>
      </c>
      <c r="AP2048">
        <f t="shared" si="281"/>
        <v>0</v>
      </c>
      <c r="AQ2048">
        <f t="shared" si="282"/>
        <v>1</v>
      </c>
      <c r="AR2048">
        <f t="shared" si="283"/>
        <v>0</v>
      </c>
      <c r="AS2048">
        <f t="shared" si="284"/>
        <v>0</v>
      </c>
      <c r="AT2048">
        <f t="shared" si="285"/>
        <v>0</v>
      </c>
      <c r="AU2048">
        <f t="shared" si="285"/>
        <v>0</v>
      </c>
      <c r="AV2048" t="str">
        <f t="shared" si="287"/>
        <v>2020-05-18T17:25:51</v>
      </c>
    </row>
    <row r="2049" spans="1:48" x14ac:dyDescent="0.25">
      <c r="A2049" s="5">
        <v>2120</v>
      </c>
      <c r="B2049" s="5" t="s">
        <v>7326</v>
      </c>
      <c r="C2049" s="5" t="s">
        <v>7327</v>
      </c>
      <c r="D2049" s="6" t="s">
        <v>7328</v>
      </c>
      <c r="E2049">
        <v>4</v>
      </c>
      <c r="F2049" s="7">
        <v>0.48554555890000001</v>
      </c>
      <c r="G2049" s="7">
        <v>0</v>
      </c>
      <c r="H2049" t="s">
        <v>7329</v>
      </c>
      <c r="I2049">
        <v>0</v>
      </c>
      <c r="J2049">
        <v>0</v>
      </c>
      <c r="K2049">
        <v>60000</v>
      </c>
      <c r="L2049" t="s">
        <v>62</v>
      </c>
      <c r="M2049" s="8" t="s">
        <v>63</v>
      </c>
      <c r="N2049" s="8">
        <v>1</v>
      </c>
      <c r="O2049">
        <v>0</v>
      </c>
      <c r="P2049" s="9">
        <v>0</v>
      </c>
      <c r="R2049" s="8"/>
      <c r="S2049" s="8"/>
      <c r="AJ2049">
        <v>1</v>
      </c>
      <c r="AL2049" s="8"/>
      <c r="AM2049" s="10">
        <f t="shared" si="279"/>
        <v>2019</v>
      </c>
      <c r="AN2049">
        <f t="shared" si="280"/>
        <v>0</v>
      </c>
      <c r="AO2049">
        <f t="shared" si="286"/>
        <v>0</v>
      </c>
      <c r="AP2049">
        <f t="shared" si="281"/>
        <v>1</v>
      </c>
      <c r="AQ2049">
        <f t="shared" si="282"/>
        <v>0</v>
      </c>
      <c r="AR2049">
        <f t="shared" si="283"/>
        <v>0</v>
      </c>
      <c r="AS2049">
        <f t="shared" si="284"/>
        <v>0</v>
      </c>
      <c r="AT2049">
        <f t="shared" si="285"/>
        <v>0</v>
      </c>
      <c r="AU2049">
        <f t="shared" si="285"/>
        <v>0</v>
      </c>
      <c r="AV2049">
        <f t="shared" si="287"/>
        <v>0</v>
      </c>
    </row>
    <row r="2050" spans="1:48" x14ac:dyDescent="0.25">
      <c r="A2050" s="5">
        <v>2121</v>
      </c>
      <c r="B2050" s="5" t="s">
        <v>7330</v>
      </c>
      <c r="C2050" s="5" t="s">
        <v>7331</v>
      </c>
      <c r="D2050" s="6" t="s">
        <v>7332</v>
      </c>
      <c r="E2050">
        <v>3</v>
      </c>
      <c r="F2050" s="7">
        <v>0.30279469590000002</v>
      </c>
      <c r="G2050" s="7">
        <v>0</v>
      </c>
      <c r="H2050" t="s">
        <v>7333</v>
      </c>
      <c r="I2050">
        <v>0</v>
      </c>
      <c r="J2050">
        <v>0</v>
      </c>
      <c r="K2050">
        <v>49900</v>
      </c>
      <c r="L2050" t="s">
        <v>52</v>
      </c>
      <c r="M2050" s="8" t="s">
        <v>53</v>
      </c>
      <c r="N2050" s="8">
        <v>0.85714285714285698</v>
      </c>
      <c r="O2050">
        <v>0.14285714285714199</v>
      </c>
      <c r="P2050" s="9">
        <v>0</v>
      </c>
      <c r="Q2050">
        <v>49000</v>
      </c>
      <c r="R2050" s="8"/>
      <c r="S2050" s="8"/>
      <c r="AA2050">
        <v>8633114</v>
      </c>
      <c r="AB2050">
        <v>4351897</v>
      </c>
      <c r="AC2050">
        <v>12</v>
      </c>
      <c r="AD2050">
        <v>4281217</v>
      </c>
      <c r="AE2050">
        <v>2012</v>
      </c>
      <c r="AF2050" t="s">
        <v>68</v>
      </c>
      <c r="AG2050">
        <v>2800000</v>
      </c>
      <c r="AH2050" t="s">
        <v>55</v>
      </c>
      <c r="AI2050" t="s">
        <v>55</v>
      </c>
      <c r="AJ2050">
        <v>1</v>
      </c>
      <c r="AK2050">
        <v>3800</v>
      </c>
      <c r="AL2050" s="8" t="s">
        <v>7334</v>
      </c>
      <c r="AM2050" s="10">
        <f t="shared" ref="AM2050:AM2113" si="288">_xlfn.NUMBERVALUE(LEFT(H2050,4))</f>
        <v>2016</v>
      </c>
      <c r="AN2050">
        <f t="shared" ref="AN2050:AN2113" si="289">IF(OR(L2050 = "AprovadoAnalista", L2050 = "AprovadoComite" ),1,0)</f>
        <v>1</v>
      </c>
      <c r="AO2050">
        <f t="shared" si="286"/>
        <v>0</v>
      </c>
      <c r="AP2050">
        <f t="shared" ref="AP2050:AP2113" si="290">IF(MID(M2050,4,1)="0",1,0)</f>
        <v>0</v>
      </c>
      <c r="AQ2050">
        <f t="shared" ref="AQ2050:AQ2113" si="291">IF(MID(M2050,4,1)="1",1,0)</f>
        <v>1</v>
      </c>
      <c r="AR2050">
        <f t="shared" ref="AR2050:AR2113" si="292">IF(MID(M2050,4,1)="3",1,0)</f>
        <v>0</v>
      </c>
      <c r="AS2050">
        <f t="shared" ref="AS2050:AS2113" si="293">IF(MID(M2050,4,1)="5",1,0)</f>
        <v>0</v>
      </c>
      <c r="AT2050">
        <f t="shared" ref="AT2050:AU2113" si="294">IF(AH2050="True",1,0)</f>
        <v>0</v>
      </c>
      <c r="AU2050">
        <f t="shared" si="294"/>
        <v>0</v>
      </c>
      <c r="AV2050" t="str">
        <f t="shared" si="287"/>
        <v>2020-05-18T18:07:21</v>
      </c>
    </row>
    <row r="2051" spans="1:48" x14ac:dyDescent="0.25">
      <c r="A2051" s="5">
        <v>2122</v>
      </c>
      <c r="B2051" s="5" t="s">
        <v>1570</v>
      </c>
      <c r="C2051" s="5" t="s">
        <v>1571</v>
      </c>
      <c r="D2051" s="6" t="s">
        <v>1572</v>
      </c>
      <c r="E2051">
        <v>6</v>
      </c>
      <c r="F2051" s="7">
        <v>0</v>
      </c>
      <c r="G2051" s="7"/>
      <c r="H2051" t="s">
        <v>1573</v>
      </c>
      <c r="I2051">
        <v>0</v>
      </c>
      <c r="J2051">
        <v>0</v>
      </c>
      <c r="K2051">
        <v>16000</v>
      </c>
      <c r="L2051" t="s">
        <v>52</v>
      </c>
      <c r="M2051" s="8" t="s">
        <v>53</v>
      </c>
      <c r="N2051" s="8">
        <v>0.85714285714285698</v>
      </c>
      <c r="O2051">
        <v>0.14285714285714199</v>
      </c>
      <c r="P2051" s="9">
        <v>0</v>
      </c>
      <c r="Q2051">
        <v>16000</v>
      </c>
      <c r="R2051" s="8"/>
      <c r="S2051" s="8"/>
      <c r="AA2051">
        <v>1024768</v>
      </c>
      <c r="AB2051">
        <v>1024768</v>
      </c>
      <c r="AC2051">
        <v>7</v>
      </c>
      <c r="AD2051">
        <v>0</v>
      </c>
      <c r="AE2051">
        <v>2012</v>
      </c>
      <c r="AF2051" t="s">
        <v>68</v>
      </c>
      <c r="AG2051">
        <v>100000</v>
      </c>
      <c r="AH2051" t="s">
        <v>55</v>
      </c>
      <c r="AI2051" t="s">
        <v>55</v>
      </c>
      <c r="AJ2051">
        <v>0</v>
      </c>
      <c r="AK2051">
        <v>6660</v>
      </c>
      <c r="AL2051" s="8" t="s">
        <v>7335</v>
      </c>
      <c r="AM2051" s="10">
        <f t="shared" si="288"/>
        <v>2019</v>
      </c>
      <c r="AN2051">
        <f t="shared" si="289"/>
        <v>1</v>
      </c>
      <c r="AO2051">
        <f t="shared" ref="AO2051:AO2114" si="295">IF(OR(L2051 = "ReprovadoAnalista", L2051 = "ReprovadoComite" ),1,0)</f>
        <v>0</v>
      </c>
      <c r="AP2051">
        <f t="shared" si="290"/>
        <v>0</v>
      </c>
      <c r="AQ2051">
        <f t="shared" si="291"/>
        <v>1</v>
      </c>
      <c r="AR2051">
        <f t="shared" si="292"/>
        <v>0</v>
      </c>
      <c r="AS2051">
        <f t="shared" si="293"/>
        <v>0</v>
      </c>
      <c r="AT2051">
        <f t="shared" si="294"/>
        <v>0</v>
      </c>
      <c r="AU2051">
        <f t="shared" si="294"/>
        <v>0</v>
      </c>
      <c r="AV2051" t="str">
        <f t="shared" ref="AV2051:AV2114" si="296">IF(R2051&lt;&gt;"",R2051,AL2051)</f>
        <v>2020-05-18T18:13:56</v>
      </c>
    </row>
    <row r="2052" spans="1:48" x14ac:dyDescent="0.25">
      <c r="A2052" s="5">
        <v>2123</v>
      </c>
      <c r="B2052" s="5" t="s">
        <v>7336</v>
      </c>
      <c r="C2052" s="5" t="s">
        <v>7337</v>
      </c>
      <c r="D2052" s="6" t="s">
        <v>7338</v>
      </c>
      <c r="E2052">
        <v>3</v>
      </c>
      <c r="F2052" s="7">
        <v>0.19471049800000001</v>
      </c>
      <c r="G2052" s="7">
        <v>0</v>
      </c>
      <c r="H2052" t="s">
        <v>2546</v>
      </c>
      <c r="I2052">
        <v>0</v>
      </c>
      <c r="J2052">
        <v>0</v>
      </c>
      <c r="K2052">
        <v>30000</v>
      </c>
      <c r="L2052" t="s">
        <v>52</v>
      </c>
      <c r="M2052" s="8" t="s">
        <v>53</v>
      </c>
      <c r="N2052" s="8">
        <v>0.83928571428571397</v>
      </c>
      <c r="O2052">
        <v>0.160714285714285</v>
      </c>
      <c r="P2052" s="9">
        <v>0</v>
      </c>
      <c r="Q2052">
        <v>30000</v>
      </c>
      <c r="R2052" s="8"/>
      <c r="S2052" s="8"/>
      <c r="AA2052">
        <v>3437693</v>
      </c>
      <c r="AB2052">
        <v>0</v>
      </c>
      <c r="AC2052">
        <v>12</v>
      </c>
      <c r="AD2052">
        <v>0</v>
      </c>
      <c r="AE2052">
        <v>2014</v>
      </c>
      <c r="AF2052" t="s">
        <v>68</v>
      </c>
      <c r="AG2052">
        <v>10000</v>
      </c>
      <c r="AH2052" t="s">
        <v>55</v>
      </c>
      <c r="AI2052" t="s">
        <v>55</v>
      </c>
      <c r="AJ2052">
        <v>1</v>
      </c>
      <c r="AK2052">
        <v>54000</v>
      </c>
      <c r="AL2052" s="8" t="s">
        <v>7339</v>
      </c>
      <c r="AM2052" s="10">
        <f t="shared" si="288"/>
        <v>2018</v>
      </c>
      <c r="AN2052">
        <f t="shared" si="289"/>
        <v>1</v>
      </c>
      <c r="AO2052">
        <f t="shared" si="295"/>
        <v>0</v>
      </c>
      <c r="AP2052">
        <f t="shared" si="290"/>
        <v>0</v>
      </c>
      <c r="AQ2052">
        <f t="shared" si="291"/>
        <v>1</v>
      </c>
      <c r="AR2052">
        <f t="shared" si="292"/>
        <v>0</v>
      </c>
      <c r="AS2052">
        <f t="shared" si="293"/>
        <v>0</v>
      </c>
      <c r="AT2052">
        <f t="shared" si="294"/>
        <v>0</v>
      </c>
      <c r="AU2052">
        <f t="shared" si="294"/>
        <v>0</v>
      </c>
      <c r="AV2052" t="str">
        <f t="shared" si="296"/>
        <v>2020-05-18T18:34:56</v>
      </c>
    </row>
    <row r="2053" spans="1:48" x14ac:dyDescent="0.25">
      <c r="A2053" s="5">
        <v>2124</v>
      </c>
      <c r="B2053" s="5" t="s">
        <v>7340</v>
      </c>
      <c r="C2053" s="5" t="s">
        <v>7341</v>
      </c>
      <c r="D2053" s="6" t="s">
        <v>7342</v>
      </c>
      <c r="E2053">
        <v>12</v>
      </c>
      <c r="F2053" s="7">
        <v>0.55438350219999999</v>
      </c>
      <c r="G2053" s="7">
        <v>0</v>
      </c>
      <c r="H2053" t="s">
        <v>7343</v>
      </c>
      <c r="I2053">
        <v>15</v>
      </c>
      <c r="J2053">
        <v>1491736.37</v>
      </c>
      <c r="K2053">
        <v>775000</v>
      </c>
      <c r="L2053" t="s">
        <v>52</v>
      </c>
      <c r="M2053" s="8" t="s">
        <v>53</v>
      </c>
      <c r="N2053" s="8">
        <v>0.73214285714285698</v>
      </c>
      <c r="O2053">
        <v>0.26785714285714202</v>
      </c>
      <c r="P2053" s="9">
        <v>0</v>
      </c>
      <c r="Q2053">
        <v>775000</v>
      </c>
      <c r="R2053" s="8"/>
      <c r="S2053" s="8"/>
      <c r="AA2053">
        <v>0</v>
      </c>
      <c r="AB2053">
        <v>0</v>
      </c>
      <c r="AC2053">
        <v>1</v>
      </c>
      <c r="AD2053">
        <v>0</v>
      </c>
      <c r="AE2053">
        <v>2011</v>
      </c>
      <c r="AF2053" t="s">
        <v>68</v>
      </c>
      <c r="AG2053">
        <v>97650000</v>
      </c>
      <c r="AH2053" t="s">
        <v>55</v>
      </c>
      <c r="AI2053" t="s">
        <v>55</v>
      </c>
      <c r="AJ2053">
        <v>1</v>
      </c>
      <c r="AK2053">
        <v>115704008</v>
      </c>
      <c r="AL2053" s="8" t="s">
        <v>7344</v>
      </c>
      <c r="AM2053" s="10">
        <f t="shared" si="288"/>
        <v>2012</v>
      </c>
      <c r="AN2053">
        <f t="shared" si="289"/>
        <v>1</v>
      </c>
      <c r="AO2053">
        <f t="shared" si="295"/>
        <v>0</v>
      </c>
      <c r="AP2053">
        <f t="shared" si="290"/>
        <v>0</v>
      </c>
      <c r="AQ2053">
        <f t="shared" si="291"/>
        <v>1</v>
      </c>
      <c r="AR2053">
        <f t="shared" si="292"/>
        <v>0</v>
      </c>
      <c r="AS2053">
        <f t="shared" si="293"/>
        <v>0</v>
      </c>
      <c r="AT2053">
        <f t="shared" si="294"/>
        <v>0</v>
      </c>
      <c r="AU2053">
        <f t="shared" si="294"/>
        <v>0</v>
      </c>
      <c r="AV2053" t="str">
        <f t="shared" si="296"/>
        <v>2020-05-18T19:20:36</v>
      </c>
    </row>
    <row r="2054" spans="1:48" x14ac:dyDescent="0.25">
      <c r="A2054" s="5">
        <v>2125</v>
      </c>
      <c r="B2054" s="5" t="s">
        <v>7345</v>
      </c>
      <c r="C2054" s="5" t="s">
        <v>7346</v>
      </c>
      <c r="D2054" s="6" t="s">
        <v>7347</v>
      </c>
      <c r="E2054">
        <v>4</v>
      </c>
      <c r="F2054" s="7">
        <v>0.44972909309999998</v>
      </c>
      <c r="G2054" s="7">
        <v>0</v>
      </c>
      <c r="H2054" t="s">
        <v>7348</v>
      </c>
      <c r="I2054">
        <v>0</v>
      </c>
      <c r="J2054">
        <v>0</v>
      </c>
      <c r="K2054">
        <v>50000</v>
      </c>
      <c r="L2054" t="s">
        <v>52</v>
      </c>
      <c r="M2054" s="8" t="s">
        <v>53</v>
      </c>
      <c r="N2054" s="8">
        <v>0.80357142857142805</v>
      </c>
      <c r="O2054">
        <v>0.19642857142857101</v>
      </c>
      <c r="P2054" s="9">
        <v>-0.247789368666403</v>
      </c>
      <c r="Q2054">
        <v>50000</v>
      </c>
      <c r="R2054" s="8"/>
      <c r="S2054" s="8" t="s">
        <v>217</v>
      </c>
      <c r="T2054">
        <v>34703160</v>
      </c>
      <c r="U2054">
        <v>29065798</v>
      </c>
      <c r="V2054">
        <v>92875701</v>
      </c>
      <c r="W2054">
        <v>25397193</v>
      </c>
      <c r="X2054">
        <v>15777059</v>
      </c>
      <c r="Y2054">
        <v>33347607</v>
      </c>
      <c r="Z2054">
        <v>14407997</v>
      </c>
      <c r="AA2054">
        <v>0</v>
      </c>
      <c r="AB2054">
        <v>0</v>
      </c>
      <c r="AC2054">
        <v>1</v>
      </c>
      <c r="AD2054">
        <v>0</v>
      </c>
      <c r="AE2054">
        <v>1978</v>
      </c>
      <c r="AF2054" t="s">
        <v>54</v>
      </c>
      <c r="AG2054">
        <v>29000000</v>
      </c>
      <c r="AH2054" t="s">
        <v>55</v>
      </c>
      <c r="AI2054" t="s">
        <v>55</v>
      </c>
      <c r="AJ2054">
        <v>0.97719946710000005</v>
      </c>
      <c r="AK2054">
        <v>4376446</v>
      </c>
      <c r="AL2054" s="8" t="s">
        <v>7349</v>
      </c>
      <c r="AM2054" s="10">
        <f t="shared" si="288"/>
        <v>2009</v>
      </c>
      <c r="AN2054">
        <f t="shared" si="289"/>
        <v>1</v>
      </c>
      <c r="AO2054">
        <f t="shared" si="295"/>
        <v>0</v>
      </c>
      <c r="AP2054">
        <f t="shared" si="290"/>
        <v>0</v>
      </c>
      <c r="AQ2054">
        <f t="shared" si="291"/>
        <v>1</v>
      </c>
      <c r="AR2054">
        <f t="shared" si="292"/>
        <v>0</v>
      </c>
      <c r="AS2054">
        <f t="shared" si="293"/>
        <v>0</v>
      </c>
      <c r="AT2054">
        <f t="shared" si="294"/>
        <v>0</v>
      </c>
      <c r="AU2054">
        <f t="shared" si="294"/>
        <v>0</v>
      </c>
      <c r="AV2054" t="str">
        <f t="shared" si="296"/>
        <v>2020-05-18T19:21:12</v>
      </c>
    </row>
    <row r="2055" spans="1:48" x14ac:dyDescent="0.25">
      <c r="A2055" s="5">
        <v>2126</v>
      </c>
      <c r="B2055" s="5" t="s">
        <v>6883</v>
      </c>
      <c r="C2055" s="5" t="s">
        <v>6884</v>
      </c>
      <c r="D2055" s="6" t="s">
        <v>6885</v>
      </c>
      <c r="E2055">
        <v>4</v>
      </c>
      <c r="F2055" s="7">
        <v>0.54367479549999997</v>
      </c>
      <c r="G2055" s="7">
        <v>0</v>
      </c>
      <c r="H2055" t="s">
        <v>6886</v>
      </c>
      <c r="I2055">
        <v>39</v>
      </c>
      <c r="J2055">
        <v>706540</v>
      </c>
      <c r="K2055">
        <v>16800</v>
      </c>
      <c r="L2055" t="s">
        <v>52</v>
      </c>
      <c r="M2055" s="8" t="s">
        <v>53</v>
      </c>
      <c r="N2055" s="8">
        <v>0.75</v>
      </c>
      <c r="O2055">
        <v>0.249999999999999</v>
      </c>
      <c r="P2055" s="9">
        <v>0</v>
      </c>
      <c r="Q2055">
        <v>16800</v>
      </c>
      <c r="R2055" s="8"/>
      <c r="S2055" s="8" t="s">
        <v>329</v>
      </c>
      <c r="T2055">
        <v>693740</v>
      </c>
      <c r="U2055">
        <v>78110</v>
      </c>
      <c r="V2055">
        <v>1170184</v>
      </c>
      <c r="W2055">
        <v>832073</v>
      </c>
      <c r="X2055">
        <v>0</v>
      </c>
      <c r="Y2055">
        <v>187800</v>
      </c>
      <c r="Z2055">
        <v>490241</v>
      </c>
      <c r="AA2055">
        <v>3652617</v>
      </c>
      <c r="AB2055">
        <v>1712437</v>
      </c>
      <c r="AC2055">
        <v>12</v>
      </c>
      <c r="AD2055">
        <v>1940180</v>
      </c>
      <c r="AE2055">
        <v>2018</v>
      </c>
      <c r="AF2055" t="s">
        <v>126</v>
      </c>
      <c r="AG2055">
        <v>95400</v>
      </c>
      <c r="AH2055" t="s">
        <v>55</v>
      </c>
      <c r="AI2055" t="s">
        <v>56</v>
      </c>
      <c r="AJ2055">
        <v>1</v>
      </c>
      <c r="AK2055">
        <v>8100</v>
      </c>
      <c r="AL2055" s="8" t="s">
        <v>7350</v>
      </c>
      <c r="AM2055" s="10">
        <f t="shared" si="288"/>
        <v>2019</v>
      </c>
      <c r="AN2055">
        <f t="shared" si="289"/>
        <v>1</v>
      </c>
      <c r="AO2055">
        <f t="shared" si="295"/>
        <v>0</v>
      </c>
      <c r="AP2055">
        <f t="shared" si="290"/>
        <v>0</v>
      </c>
      <c r="AQ2055">
        <f t="shared" si="291"/>
        <v>1</v>
      </c>
      <c r="AR2055">
        <f t="shared" si="292"/>
        <v>0</v>
      </c>
      <c r="AS2055">
        <f t="shared" si="293"/>
        <v>0</v>
      </c>
      <c r="AT2055">
        <f t="shared" si="294"/>
        <v>0</v>
      </c>
      <c r="AU2055">
        <f t="shared" si="294"/>
        <v>1</v>
      </c>
      <c r="AV2055" t="str">
        <f t="shared" si="296"/>
        <v>2020-05-18T21:13:41</v>
      </c>
    </row>
    <row r="2056" spans="1:48" x14ac:dyDescent="0.25">
      <c r="A2056" s="5">
        <v>2127</v>
      </c>
      <c r="B2056" s="5" t="s">
        <v>7351</v>
      </c>
      <c r="C2056" s="5" t="s">
        <v>7352</v>
      </c>
      <c r="D2056" s="6" t="s">
        <v>7353</v>
      </c>
      <c r="E2056">
        <v>4</v>
      </c>
      <c r="F2056" s="7">
        <v>0</v>
      </c>
      <c r="G2056" s="7"/>
      <c r="H2056" t="s">
        <v>7354</v>
      </c>
      <c r="I2056">
        <v>0</v>
      </c>
      <c r="J2056">
        <v>0</v>
      </c>
      <c r="K2056">
        <v>250000</v>
      </c>
      <c r="L2056" t="s">
        <v>199</v>
      </c>
      <c r="M2056" s="8" t="s">
        <v>53</v>
      </c>
      <c r="N2056" s="8">
        <v>0.78571428571428503</v>
      </c>
      <c r="O2056">
        <v>0.214285714285714</v>
      </c>
      <c r="P2056" s="9">
        <v>0</v>
      </c>
      <c r="R2056" s="8"/>
      <c r="S2056" s="8" t="s">
        <v>6826</v>
      </c>
      <c r="T2056">
        <v>10396807</v>
      </c>
      <c r="U2056">
        <v>2424399</v>
      </c>
      <c r="V2056">
        <v>12413560</v>
      </c>
      <c r="W2056">
        <v>9596803</v>
      </c>
      <c r="X2056">
        <v>454967</v>
      </c>
      <c r="Y2056">
        <v>2761270</v>
      </c>
      <c r="Z2056">
        <v>6702429</v>
      </c>
      <c r="AA2056">
        <v>5642255</v>
      </c>
      <c r="AB2056">
        <v>3688818</v>
      </c>
      <c r="AC2056">
        <v>12</v>
      </c>
      <c r="AD2056">
        <v>1953437</v>
      </c>
      <c r="AE2056">
        <v>2012</v>
      </c>
      <c r="AF2056" t="s">
        <v>68</v>
      </c>
      <c r="AG2056">
        <v>625000</v>
      </c>
      <c r="AH2056" t="s">
        <v>56</v>
      </c>
      <c r="AI2056" t="s">
        <v>56</v>
      </c>
      <c r="AJ2056">
        <v>0</v>
      </c>
      <c r="AK2056">
        <v>71200</v>
      </c>
      <c r="AL2056" s="8"/>
      <c r="AM2056" s="10">
        <f t="shared" si="288"/>
        <v>2014</v>
      </c>
      <c r="AN2056">
        <f t="shared" si="289"/>
        <v>0</v>
      </c>
      <c r="AO2056">
        <f t="shared" si="295"/>
        <v>1</v>
      </c>
      <c r="AP2056">
        <f t="shared" si="290"/>
        <v>0</v>
      </c>
      <c r="AQ2056">
        <f t="shared" si="291"/>
        <v>1</v>
      </c>
      <c r="AR2056">
        <f t="shared" si="292"/>
        <v>0</v>
      </c>
      <c r="AS2056">
        <f t="shared" si="293"/>
        <v>0</v>
      </c>
      <c r="AT2056">
        <f t="shared" si="294"/>
        <v>1</v>
      </c>
      <c r="AU2056">
        <f t="shared" si="294"/>
        <v>1</v>
      </c>
      <c r="AV2056">
        <f t="shared" si="296"/>
        <v>0</v>
      </c>
    </row>
    <row r="2057" spans="1:48" x14ac:dyDescent="0.25">
      <c r="A2057" s="5">
        <v>2128</v>
      </c>
      <c r="B2057" s="5" t="s">
        <v>1445</v>
      </c>
      <c r="C2057" s="5" t="s">
        <v>1446</v>
      </c>
      <c r="D2057" s="6" t="s">
        <v>1447</v>
      </c>
      <c r="E2057">
        <v>149</v>
      </c>
      <c r="F2057" s="7">
        <v>0.29029403199999998</v>
      </c>
      <c r="G2057" s="7">
        <v>0</v>
      </c>
      <c r="H2057" t="s">
        <v>1448</v>
      </c>
      <c r="I2057">
        <v>46</v>
      </c>
      <c r="J2057">
        <v>129534.99</v>
      </c>
      <c r="K2057">
        <v>195000</v>
      </c>
      <c r="L2057" t="s">
        <v>62</v>
      </c>
      <c r="M2057" s="8" t="s">
        <v>63</v>
      </c>
      <c r="N2057" s="8">
        <v>1</v>
      </c>
      <c r="O2057">
        <v>0</v>
      </c>
      <c r="P2057" s="9">
        <v>0</v>
      </c>
      <c r="R2057" s="8"/>
      <c r="S2057" s="8"/>
      <c r="AJ2057">
        <v>0.96607562000000002</v>
      </c>
      <c r="AL2057" s="8"/>
      <c r="AM2057" s="10">
        <f t="shared" si="288"/>
        <v>2006</v>
      </c>
      <c r="AN2057">
        <f t="shared" si="289"/>
        <v>0</v>
      </c>
      <c r="AO2057">
        <f t="shared" si="295"/>
        <v>0</v>
      </c>
      <c r="AP2057">
        <f t="shared" si="290"/>
        <v>1</v>
      </c>
      <c r="AQ2057">
        <f t="shared" si="291"/>
        <v>0</v>
      </c>
      <c r="AR2057">
        <f t="shared" si="292"/>
        <v>0</v>
      </c>
      <c r="AS2057">
        <f t="shared" si="293"/>
        <v>0</v>
      </c>
      <c r="AT2057">
        <f t="shared" si="294"/>
        <v>0</v>
      </c>
      <c r="AU2057">
        <f t="shared" si="294"/>
        <v>0</v>
      </c>
      <c r="AV2057">
        <f t="shared" si="296"/>
        <v>0</v>
      </c>
    </row>
    <row r="2058" spans="1:48" x14ac:dyDescent="0.25">
      <c r="A2058" s="5">
        <v>2129</v>
      </c>
      <c r="B2058" s="5" t="s">
        <v>7355</v>
      </c>
      <c r="C2058" s="5" t="s">
        <v>7356</v>
      </c>
      <c r="D2058" s="6" t="s">
        <v>7357</v>
      </c>
      <c r="E2058">
        <v>3</v>
      </c>
      <c r="F2058" s="7">
        <v>0.48041337010000001</v>
      </c>
      <c r="G2058" s="7">
        <v>0</v>
      </c>
      <c r="H2058" t="s">
        <v>6787</v>
      </c>
      <c r="I2058">
        <v>0</v>
      </c>
      <c r="J2058">
        <v>0</v>
      </c>
      <c r="K2058">
        <v>40000</v>
      </c>
      <c r="L2058" t="s">
        <v>52</v>
      </c>
      <c r="M2058" s="8" t="s">
        <v>53</v>
      </c>
      <c r="N2058" s="8">
        <v>0.85714285714285698</v>
      </c>
      <c r="O2058">
        <v>0.14285714285714199</v>
      </c>
      <c r="P2058" s="9">
        <v>0</v>
      </c>
      <c r="Q2058">
        <v>40000</v>
      </c>
      <c r="R2058" s="8"/>
      <c r="S2058" s="8" t="s">
        <v>217</v>
      </c>
      <c r="T2058">
        <v>4985551</v>
      </c>
      <c r="U2058">
        <v>2555280</v>
      </c>
      <c r="V2058">
        <v>5108291</v>
      </c>
      <c r="W2058">
        <v>1675946</v>
      </c>
      <c r="X2058">
        <v>0</v>
      </c>
      <c r="Y2058">
        <v>478804</v>
      </c>
      <c r="Z2058">
        <v>5705203</v>
      </c>
      <c r="AA2058">
        <v>12964989</v>
      </c>
      <c r="AB2058">
        <v>3081553</v>
      </c>
      <c r="AC2058">
        <v>12</v>
      </c>
      <c r="AD2058">
        <v>9883436</v>
      </c>
      <c r="AE2058">
        <v>2013</v>
      </c>
      <c r="AF2058" t="s">
        <v>68</v>
      </c>
      <c r="AG2058">
        <v>100000</v>
      </c>
      <c r="AH2058" t="s">
        <v>55</v>
      </c>
      <c r="AI2058" t="s">
        <v>56</v>
      </c>
      <c r="AJ2058">
        <v>1</v>
      </c>
      <c r="AK2058">
        <v>38700</v>
      </c>
      <c r="AL2058" s="8" t="s">
        <v>7358</v>
      </c>
      <c r="AM2058" s="10">
        <f t="shared" si="288"/>
        <v>2017</v>
      </c>
      <c r="AN2058">
        <f t="shared" si="289"/>
        <v>1</v>
      </c>
      <c r="AO2058">
        <f t="shared" si="295"/>
        <v>0</v>
      </c>
      <c r="AP2058">
        <f t="shared" si="290"/>
        <v>0</v>
      </c>
      <c r="AQ2058">
        <f t="shared" si="291"/>
        <v>1</v>
      </c>
      <c r="AR2058">
        <f t="shared" si="292"/>
        <v>0</v>
      </c>
      <c r="AS2058">
        <f t="shared" si="293"/>
        <v>0</v>
      </c>
      <c r="AT2058">
        <f t="shared" si="294"/>
        <v>0</v>
      </c>
      <c r="AU2058">
        <f t="shared" si="294"/>
        <v>1</v>
      </c>
      <c r="AV2058" t="str">
        <f t="shared" si="296"/>
        <v>2020-05-18T21:16:44</v>
      </c>
    </row>
    <row r="2059" spans="1:48" x14ac:dyDescent="0.25">
      <c r="A2059" s="5">
        <v>2130</v>
      </c>
      <c r="B2059" s="5" t="s">
        <v>854</v>
      </c>
      <c r="C2059" s="5" t="s">
        <v>855</v>
      </c>
      <c r="D2059" s="6" t="s">
        <v>856</v>
      </c>
      <c r="E2059">
        <v>3</v>
      </c>
      <c r="F2059" s="7">
        <v>0.43893504430000002</v>
      </c>
      <c r="G2059" s="7">
        <v>0</v>
      </c>
      <c r="H2059" t="s">
        <v>857</v>
      </c>
      <c r="I2059">
        <v>0</v>
      </c>
      <c r="J2059">
        <v>42879.29</v>
      </c>
      <c r="K2059">
        <v>60000</v>
      </c>
      <c r="L2059" t="s">
        <v>7359</v>
      </c>
      <c r="M2059" s="8" t="s">
        <v>63</v>
      </c>
      <c r="N2059" s="8">
        <v>1</v>
      </c>
      <c r="O2059">
        <v>0</v>
      </c>
      <c r="P2059" s="9">
        <v>0</v>
      </c>
      <c r="R2059" s="8"/>
      <c r="S2059" s="8"/>
      <c r="AJ2059">
        <v>1</v>
      </c>
      <c r="AL2059" s="8"/>
      <c r="AM2059" s="10">
        <f t="shared" si="288"/>
        <v>2017</v>
      </c>
      <c r="AN2059">
        <f t="shared" si="289"/>
        <v>0</v>
      </c>
      <c r="AO2059">
        <f t="shared" si="295"/>
        <v>0</v>
      </c>
      <c r="AP2059">
        <f t="shared" si="290"/>
        <v>1</v>
      </c>
      <c r="AQ2059">
        <f t="shared" si="291"/>
        <v>0</v>
      </c>
      <c r="AR2059">
        <f t="shared" si="292"/>
        <v>0</v>
      </c>
      <c r="AS2059">
        <f t="shared" si="293"/>
        <v>0</v>
      </c>
      <c r="AT2059">
        <f t="shared" si="294"/>
        <v>0</v>
      </c>
      <c r="AU2059">
        <f t="shared" si="294"/>
        <v>0</v>
      </c>
      <c r="AV2059">
        <f t="shared" si="296"/>
        <v>0</v>
      </c>
    </row>
    <row r="2060" spans="1:48" x14ac:dyDescent="0.25">
      <c r="A2060" s="5">
        <v>2131</v>
      </c>
      <c r="B2060" s="5" t="s">
        <v>854</v>
      </c>
      <c r="C2060" s="5" t="s">
        <v>855</v>
      </c>
      <c r="D2060" s="6" t="s">
        <v>856</v>
      </c>
      <c r="E2060">
        <v>3</v>
      </c>
      <c r="F2060" s="7">
        <v>0.43893504430000002</v>
      </c>
      <c r="G2060" s="7">
        <v>0</v>
      </c>
      <c r="H2060" t="s">
        <v>857</v>
      </c>
      <c r="I2060">
        <v>0</v>
      </c>
      <c r="J2060">
        <v>42879.29</v>
      </c>
      <c r="K2060">
        <v>60000</v>
      </c>
      <c r="L2060" t="s">
        <v>52</v>
      </c>
      <c r="M2060" s="8" t="s">
        <v>63</v>
      </c>
      <c r="N2060" s="8">
        <v>0.96428571428571397</v>
      </c>
      <c r="O2060">
        <v>3.5714285714285698E-2</v>
      </c>
      <c r="P2060" s="9">
        <v>0</v>
      </c>
      <c r="Q2060">
        <v>60000</v>
      </c>
      <c r="R2060" s="8"/>
      <c r="S2060" s="8" t="s">
        <v>329</v>
      </c>
      <c r="T2060">
        <v>30236142</v>
      </c>
      <c r="U2060">
        <v>18458725</v>
      </c>
      <c r="V2060">
        <v>30795864</v>
      </c>
      <c r="W2060">
        <v>12288169</v>
      </c>
      <c r="X2060">
        <v>0</v>
      </c>
      <c r="Y2060">
        <v>10495854</v>
      </c>
      <c r="Z2060">
        <v>18287253</v>
      </c>
      <c r="AA2060">
        <v>73827926</v>
      </c>
      <c r="AB2060">
        <v>18224430</v>
      </c>
      <c r="AC2060">
        <v>12</v>
      </c>
      <c r="AD2060">
        <v>55603496</v>
      </c>
      <c r="AE2060">
        <v>1993</v>
      </c>
      <c r="AF2060" t="s">
        <v>54</v>
      </c>
      <c r="AG2060">
        <v>100000</v>
      </c>
      <c r="AH2060" t="s">
        <v>55</v>
      </c>
      <c r="AI2060" t="s">
        <v>55</v>
      </c>
      <c r="AJ2060">
        <v>1</v>
      </c>
      <c r="AK2060">
        <v>345000</v>
      </c>
      <c r="AL2060" s="8" t="s">
        <v>7360</v>
      </c>
      <c r="AM2060" s="10">
        <f t="shared" si="288"/>
        <v>2017</v>
      </c>
      <c r="AN2060">
        <f t="shared" si="289"/>
        <v>1</v>
      </c>
      <c r="AO2060">
        <f t="shared" si="295"/>
        <v>0</v>
      </c>
      <c r="AP2060">
        <f t="shared" si="290"/>
        <v>1</v>
      </c>
      <c r="AQ2060">
        <f t="shared" si="291"/>
        <v>0</v>
      </c>
      <c r="AR2060">
        <f t="shared" si="292"/>
        <v>0</v>
      </c>
      <c r="AS2060">
        <f t="shared" si="293"/>
        <v>0</v>
      </c>
      <c r="AT2060">
        <f t="shared" si="294"/>
        <v>0</v>
      </c>
      <c r="AU2060">
        <f t="shared" si="294"/>
        <v>0</v>
      </c>
      <c r="AV2060" t="str">
        <f t="shared" si="296"/>
        <v>2020-05-19T16:41:26</v>
      </c>
    </row>
    <row r="2061" spans="1:48" x14ac:dyDescent="0.25">
      <c r="A2061" s="5">
        <v>2132</v>
      </c>
      <c r="B2061" s="5" t="s">
        <v>6322</v>
      </c>
      <c r="C2061" s="5" t="s">
        <v>6323</v>
      </c>
      <c r="D2061" s="6" t="s">
        <v>6324</v>
      </c>
      <c r="E2061">
        <v>4</v>
      </c>
      <c r="F2061" s="7">
        <v>0.36498075429999999</v>
      </c>
      <c r="G2061" s="7">
        <v>0</v>
      </c>
      <c r="H2061" t="s">
        <v>6325</v>
      </c>
      <c r="I2061">
        <v>0</v>
      </c>
      <c r="J2061">
        <v>0</v>
      </c>
      <c r="K2061">
        <v>60000</v>
      </c>
      <c r="L2061" t="s">
        <v>52</v>
      </c>
      <c r="M2061" s="8" t="s">
        <v>53</v>
      </c>
      <c r="N2061" s="8">
        <v>0.875</v>
      </c>
      <c r="O2061">
        <v>0.125</v>
      </c>
      <c r="P2061" s="9">
        <v>0.87895775418745004</v>
      </c>
      <c r="Q2061">
        <v>50000</v>
      </c>
      <c r="R2061" s="8"/>
      <c r="S2061" s="8" t="s">
        <v>329</v>
      </c>
      <c r="T2061">
        <v>26857803</v>
      </c>
      <c r="U2061">
        <v>20532504</v>
      </c>
      <c r="V2061">
        <v>31176635</v>
      </c>
      <c r="W2061">
        <v>6733847</v>
      </c>
      <c r="X2061">
        <v>3450013</v>
      </c>
      <c r="Y2061">
        <v>15562842</v>
      </c>
      <c r="Z2061">
        <v>10016000</v>
      </c>
      <c r="AA2061">
        <v>50111585</v>
      </c>
      <c r="AB2061">
        <v>44821520</v>
      </c>
      <c r="AC2061">
        <v>12</v>
      </c>
      <c r="AD2061">
        <v>5290065</v>
      </c>
      <c r="AE2061">
        <v>2014</v>
      </c>
      <c r="AF2061" t="s">
        <v>68</v>
      </c>
      <c r="AG2061">
        <v>2500000</v>
      </c>
      <c r="AH2061" t="s">
        <v>55</v>
      </c>
      <c r="AI2061" t="s">
        <v>55</v>
      </c>
      <c r="AJ2061">
        <v>1</v>
      </c>
      <c r="AK2061">
        <v>1247332</v>
      </c>
      <c r="AL2061" s="8" t="s">
        <v>7361</v>
      </c>
      <c r="AM2061" s="10">
        <f t="shared" si="288"/>
        <v>2015</v>
      </c>
      <c r="AN2061">
        <f t="shared" si="289"/>
        <v>1</v>
      </c>
      <c r="AO2061">
        <f t="shared" si="295"/>
        <v>0</v>
      </c>
      <c r="AP2061">
        <f t="shared" si="290"/>
        <v>0</v>
      </c>
      <c r="AQ2061">
        <f t="shared" si="291"/>
        <v>1</v>
      </c>
      <c r="AR2061">
        <f t="shared" si="292"/>
        <v>0</v>
      </c>
      <c r="AS2061">
        <f t="shared" si="293"/>
        <v>0</v>
      </c>
      <c r="AT2061">
        <f t="shared" si="294"/>
        <v>0</v>
      </c>
      <c r="AU2061">
        <f t="shared" si="294"/>
        <v>0</v>
      </c>
      <c r="AV2061" t="str">
        <f t="shared" si="296"/>
        <v>2020-05-19T16:42:56</v>
      </c>
    </row>
    <row r="2062" spans="1:48" x14ac:dyDescent="0.25">
      <c r="A2062" s="5">
        <v>2133</v>
      </c>
      <c r="B2062" s="5" t="s">
        <v>2363</v>
      </c>
      <c r="C2062" s="5" t="s">
        <v>2364</v>
      </c>
      <c r="D2062" s="6" t="s">
        <v>2365</v>
      </c>
      <c r="E2062">
        <v>3</v>
      </c>
      <c r="F2062" s="7">
        <v>0</v>
      </c>
      <c r="G2062" s="7"/>
      <c r="H2062" t="s">
        <v>2366</v>
      </c>
      <c r="I2062">
        <v>0</v>
      </c>
      <c r="J2062">
        <v>0</v>
      </c>
      <c r="K2062">
        <v>15000</v>
      </c>
      <c r="L2062" t="s">
        <v>52</v>
      </c>
      <c r="M2062" s="8" t="s">
        <v>86</v>
      </c>
      <c r="N2062" s="8">
        <v>0.64285714285714202</v>
      </c>
      <c r="O2062">
        <v>0.35714285714285698</v>
      </c>
      <c r="P2062" s="9">
        <v>0</v>
      </c>
      <c r="Q2062">
        <v>15000</v>
      </c>
      <c r="R2062" s="8"/>
      <c r="S2062" s="8"/>
      <c r="AA2062">
        <v>669746</v>
      </c>
      <c r="AB2062">
        <v>0</v>
      </c>
      <c r="AC2062">
        <v>12</v>
      </c>
      <c r="AD2062">
        <v>0</v>
      </c>
      <c r="AE2062">
        <v>2015</v>
      </c>
      <c r="AF2062" t="s">
        <v>126</v>
      </c>
      <c r="AG2062">
        <v>40000</v>
      </c>
      <c r="AH2062" t="s">
        <v>55</v>
      </c>
      <c r="AI2062" t="s">
        <v>55</v>
      </c>
      <c r="AJ2062">
        <v>0</v>
      </c>
      <c r="AK2062">
        <v>63000</v>
      </c>
      <c r="AL2062" s="8" t="s">
        <v>7362</v>
      </c>
      <c r="AM2062" s="10">
        <f t="shared" si="288"/>
        <v>2015</v>
      </c>
      <c r="AN2062">
        <f t="shared" si="289"/>
        <v>1</v>
      </c>
      <c r="AO2062">
        <f t="shared" si="295"/>
        <v>0</v>
      </c>
      <c r="AP2062">
        <f t="shared" si="290"/>
        <v>0</v>
      </c>
      <c r="AQ2062">
        <f t="shared" si="291"/>
        <v>0</v>
      </c>
      <c r="AR2062">
        <f t="shared" si="292"/>
        <v>1</v>
      </c>
      <c r="AS2062">
        <f t="shared" si="293"/>
        <v>0</v>
      </c>
      <c r="AT2062">
        <f t="shared" si="294"/>
        <v>0</v>
      </c>
      <c r="AU2062">
        <f t="shared" si="294"/>
        <v>0</v>
      </c>
      <c r="AV2062" t="str">
        <f t="shared" si="296"/>
        <v>2020-05-19T17:37:06</v>
      </c>
    </row>
    <row r="2063" spans="1:48" x14ac:dyDescent="0.25">
      <c r="A2063" s="5">
        <v>2134</v>
      </c>
      <c r="B2063" s="5" t="s">
        <v>5315</v>
      </c>
      <c r="C2063" s="5" t="s">
        <v>5316</v>
      </c>
      <c r="D2063" s="6" t="s">
        <v>5317</v>
      </c>
      <c r="E2063">
        <v>3</v>
      </c>
      <c r="F2063" s="7">
        <v>0.49963940280000002</v>
      </c>
      <c r="G2063" s="7">
        <v>0</v>
      </c>
      <c r="H2063" t="s">
        <v>5318</v>
      </c>
      <c r="I2063">
        <v>16</v>
      </c>
      <c r="J2063">
        <v>6522.25</v>
      </c>
      <c r="K2063">
        <v>70000</v>
      </c>
      <c r="L2063" t="s">
        <v>52</v>
      </c>
      <c r="M2063" s="8" t="s">
        <v>53</v>
      </c>
      <c r="N2063" s="8">
        <v>0.80357142857142805</v>
      </c>
      <c r="O2063">
        <v>0.19642857142857101</v>
      </c>
      <c r="P2063" s="9">
        <v>0.99992297540083397</v>
      </c>
      <c r="Q2063">
        <v>70000</v>
      </c>
      <c r="R2063" s="8"/>
      <c r="S2063" s="8" t="s">
        <v>548</v>
      </c>
      <c r="T2063">
        <v>4383228</v>
      </c>
      <c r="U2063">
        <v>1114238</v>
      </c>
      <c r="V2063">
        <v>4694035</v>
      </c>
      <c r="W2063">
        <v>3202181</v>
      </c>
      <c r="X2063">
        <v>76770</v>
      </c>
      <c r="Y2063">
        <v>118012</v>
      </c>
      <c r="Z2063">
        <v>1993991</v>
      </c>
      <c r="AA2063">
        <v>4666885</v>
      </c>
      <c r="AB2063">
        <v>1489908</v>
      </c>
      <c r="AC2063">
        <v>3</v>
      </c>
      <c r="AD2063">
        <v>3176977</v>
      </c>
      <c r="AE2063">
        <v>2009</v>
      </c>
      <c r="AF2063" t="s">
        <v>121</v>
      </c>
      <c r="AG2063">
        <v>500000</v>
      </c>
      <c r="AH2063" t="s">
        <v>55</v>
      </c>
      <c r="AI2063" t="s">
        <v>55</v>
      </c>
      <c r="AJ2063">
        <v>0.99878935040000005</v>
      </c>
      <c r="AK2063">
        <v>99000</v>
      </c>
      <c r="AL2063" s="8" t="s">
        <v>7363</v>
      </c>
      <c r="AM2063" s="10">
        <f t="shared" si="288"/>
        <v>2018</v>
      </c>
      <c r="AN2063">
        <f t="shared" si="289"/>
        <v>1</v>
      </c>
      <c r="AO2063">
        <f t="shared" si="295"/>
        <v>0</v>
      </c>
      <c r="AP2063">
        <f t="shared" si="290"/>
        <v>0</v>
      </c>
      <c r="AQ2063">
        <f t="shared" si="291"/>
        <v>1</v>
      </c>
      <c r="AR2063">
        <f t="shared" si="292"/>
        <v>0</v>
      </c>
      <c r="AS2063">
        <f t="shared" si="293"/>
        <v>0</v>
      </c>
      <c r="AT2063">
        <f t="shared" si="294"/>
        <v>0</v>
      </c>
      <c r="AU2063">
        <f t="shared" si="294"/>
        <v>0</v>
      </c>
      <c r="AV2063" t="str">
        <f t="shared" si="296"/>
        <v>2020-05-19T17:40:12</v>
      </c>
    </row>
    <row r="2064" spans="1:48" x14ac:dyDescent="0.25">
      <c r="A2064" s="5">
        <v>2135</v>
      </c>
      <c r="B2064" s="5" t="s">
        <v>6497</v>
      </c>
      <c r="C2064" s="5" t="s">
        <v>6498</v>
      </c>
      <c r="D2064" s="6" t="s">
        <v>6499</v>
      </c>
      <c r="E2064">
        <v>0</v>
      </c>
      <c r="F2064" s="7">
        <v>0.43137416140000001</v>
      </c>
      <c r="G2064" s="7">
        <v>0</v>
      </c>
      <c r="H2064" t="s">
        <v>1328</v>
      </c>
      <c r="I2064">
        <v>0</v>
      </c>
      <c r="J2064">
        <v>0</v>
      </c>
      <c r="K2064">
        <v>15000</v>
      </c>
      <c r="L2064" t="s">
        <v>52</v>
      </c>
      <c r="M2064" s="8" t="s">
        <v>86</v>
      </c>
      <c r="N2064" s="8">
        <v>0.64285714285714202</v>
      </c>
      <c r="O2064">
        <v>0.35714285714285698</v>
      </c>
      <c r="P2064" s="9">
        <v>0</v>
      </c>
      <c r="Q2064">
        <v>12000</v>
      </c>
      <c r="R2064" s="8"/>
      <c r="S2064" s="8"/>
      <c r="AA2064">
        <v>634964</v>
      </c>
      <c r="AB2064">
        <v>0</v>
      </c>
      <c r="AC2064">
        <v>12</v>
      </c>
      <c r="AD2064">
        <v>0</v>
      </c>
      <c r="AE2064">
        <v>2015</v>
      </c>
      <c r="AF2064" t="s">
        <v>126</v>
      </c>
      <c r="AG2064">
        <v>40000</v>
      </c>
      <c r="AH2064" t="s">
        <v>55</v>
      </c>
      <c r="AI2064" t="s">
        <v>55</v>
      </c>
      <c r="AJ2064">
        <v>1</v>
      </c>
      <c r="AK2064">
        <v>16280</v>
      </c>
      <c r="AL2064" s="8" t="s">
        <v>7364</v>
      </c>
      <c r="AM2064" s="10">
        <f t="shared" si="288"/>
        <v>2017</v>
      </c>
      <c r="AN2064">
        <f t="shared" si="289"/>
        <v>1</v>
      </c>
      <c r="AO2064">
        <f t="shared" si="295"/>
        <v>0</v>
      </c>
      <c r="AP2064">
        <f t="shared" si="290"/>
        <v>0</v>
      </c>
      <c r="AQ2064">
        <f t="shared" si="291"/>
        <v>0</v>
      </c>
      <c r="AR2064">
        <f t="shared" si="292"/>
        <v>1</v>
      </c>
      <c r="AS2064">
        <f t="shared" si="293"/>
        <v>0</v>
      </c>
      <c r="AT2064">
        <f t="shared" si="294"/>
        <v>0</v>
      </c>
      <c r="AU2064">
        <f t="shared" si="294"/>
        <v>0</v>
      </c>
      <c r="AV2064" t="str">
        <f t="shared" si="296"/>
        <v>2020-05-19T17:41:17</v>
      </c>
    </row>
    <row r="2065" spans="1:48" x14ac:dyDescent="0.25">
      <c r="A2065" s="5">
        <v>2136</v>
      </c>
      <c r="B2065" s="5" t="s">
        <v>7365</v>
      </c>
      <c r="C2065" s="5" t="s">
        <v>7366</v>
      </c>
      <c r="D2065" s="6" t="s">
        <v>7367</v>
      </c>
      <c r="E2065">
        <v>0</v>
      </c>
      <c r="F2065" s="7">
        <v>0.41448896089999998</v>
      </c>
      <c r="G2065" s="7">
        <v>0</v>
      </c>
      <c r="H2065" t="s">
        <v>1135</v>
      </c>
      <c r="I2065">
        <v>0</v>
      </c>
      <c r="J2065">
        <v>0</v>
      </c>
      <c r="K2065">
        <v>15000</v>
      </c>
      <c r="L2065" t="s">
        <v>52</v>
      </c>
      <c r="M2065" s="8" t="s">
        <v>86</v>
      </c>
      <c r="N2065" s="8">
        <v>0.53571428571428503</v>
      </c>
      <c r="O2065">
        <v>0.46428571428571402</v>
      </c>
      <c r="P2065" s="9">
        <v>0</v>
      </c>
      <c r="Q2065">
        <v>8000</v>
      </c>
      <c r="R2065" s="8"/>
      <c r="S2065" s="8"/>
      <c r="AA2065">
        <v>539651</v>
      </c>
      <c r="AB2065">
        <v>0</v>
      </c>
      <c r="AC2065">
        <v>6</v>
      </c>
      <c r="AD2065">
        <v>0</v>
      </c>
      <c r="AE2065">
        <v>2019</v>
      </c>
      <c r="AF2065" t="s">
        <v>126</v>
      </c>
      <c r="AG2065">
        <v>100000</v>
      </c>
      <c r="AH2065" t="s">
        <v>55</v>
      </c>
      <c r="AI2065" t="s">
        <v>56</v>
      </c>
      <c r="AJ2065">
        <v>1</v>
      </c>
      <c r="AK2065">
        <v>3700</v>
      </c>
      <c r="AL2065" s="8" t="s">
        <v>7368</v>
      </c>
      <c r="AM2065" s="10">
        <f t="shared" si="288"/>
        <v>2019</v>
      </c>
      <c r="AN2065">
        <f t="shared" si="289"/>
        <v>1</v>
      </c>
      <c r="AO2065">
        <f t="shared" si="295"/>
        <v>0</v>
      </c>
      <c r="AP2065">
        <f t="shared" si="290"/>
        <v>0</v>
      </c>
      <c r="AQ2065">
        <f t="shared" si="291"/>
        <v>0</v>
      </c>
      <c r="AR2065">
        <f t="shared" si="292"/>
        <v>1</v>
      </c>
      <c r="AS2065">
        <f t="shared" si="293"/>
        <v>0</v>
      </c>
      <c r="AT2065">
        <f t="shared" si="294"/>
        <v>0</v>
      </c>
      <c r="AU2065">
        <f t="shared" si="294"/>
        <v>1</v>
      </c>
      <c r="AV2065" t="str">
        <f t="shared" si="296"/>
        <v>2020-05-19T17:56:33</v>
      </c>
    </row>
    <row r="2066" spans="1:48" x14ac:dyDescent="0.25">
      <c r="A2066" s="5">
        <v>2137</v>
      </c>
      <c r="B2066" s="5" t="s">
        <v>1939</v>
      </c>
      <c r="C2066" s="5" t="s">
        <v>1940</v>
      </c>
      <c r="D2066" s="6" t="s">
        <v>1941</v>
      </c>
      <c r="E2066">
        <v>4</v>
      </c>
      <c r="F2066" s="7">
        <v>0.47946921749999999</v>
      </c>
      <c r="G2066" s="7">
        <v>0</v>
      </c>
      <c r="H2066" t="s">
        <v>1942</v>
      </c>
      <c r="I2066">
        <v>18</v>
      </c>
      <c r="J2066">
        <v>54535.26</v>
      </c>
      <c r="K2066">
        <v>40000</v>
      </c>
      <c r="L2066" t="s">
        <v>52</v>
      </c>
      <c r="M2066" s="8" t="s">
        <v>53</v>
      </c>
      <c r="N2066" s="8">
        <v>0.875</v>
      </c>
      <c r="O2066">
        <v>0.125</v>
      </c>
      <c r="P2066" s="9">
        <v>0</v>
      </c>
      <c r="Q2066">
        <v>40000</v>
      </c>
      <c r="R2066" s="8"/>
      <c r="S2066" s="8" t="s">
        <v>307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1673880</v>
      </c>
      <c r="AB2066">
        <v>0</v>
      </c>
      <c r="AC2066">
        <v>7</v>
      </c>
      <c r="AD2066">
        <v>0</v>
      </c>
      <c r="AE2066">
        <v>2003</v>
      </c>
      <c r="AF2066" t="s">
        <v>54</v>
      </c>
      <c r="AG2066">
        <v>10000</v>
      </c>
      <c r="AH2066" t="s">
        <v>55</v>
      </c>
      <c r="AI2066" t="s">
        <v>55</v>
      </c>
      <c r="AJ2066">
        <v>1</v>
      </c>
      <c r="AK2066">
        <v>11880</v>
      </c>
      <c r="AL2066" s="8" t="s">
        <v>7369</v>
      </c>
      <c r="AM2066" s="10">
        <f t="shared" si="288"/>
        <v>2006</v>
      </c>
      <c r="AN2066">
        <f t="shared" si="289"/>
        <v>1</v>
      </c>
      <c r="AO2066">
        <f t="shared" si="295"/>
        <v>0</v>
      </c>
      <c r="AP2066">
        <f t="shared" si="290"/>
        <v>0</v>
      </c>
      <c r="AQ2066">
        <f t="shared" si="291"/>
        <v>1</v>
      </c>
      <c r="AR2066">
        <f t="shared" si="292"/>
        <v>0</v>
      </c>
      <c r="AS2066">
        <f t="shared" si="293"/>
        <v>0</v>
      </c>
      <c r="AT2066">
        <f t="shared" si="294"/>
        <v>0</v>
      </c>
      <c r="AU2066">
        <f t="shared" si="294"/>
        <v>0</v>
      </c>
      <c r="AV2066" t="str">
        <f t="shared" si="296"/>
        <v>2020-05-19T17:57:03</v>
      </c>
    </row>
    <row r="2067" spans="1:48" x14ac:dyDescent="0.25">
      <c r="A2067" s="5">
        <v>2138</v>
      </c>
      <c r="B2067" s="5" t="s">
        <v>4558</v>
      </c>
      <c r="C2067" s="5" t="s">
        <v>4559</v>
      </c>
      <c r="D2067" s="6" t="s">
        <v>4560</v>
      </c>
      <c r="E2067">
        <v>90</v>
      </c>
      <c r="F2067" s="7">
        <v>0.44465345029999997</v>
      </c>
      <c r="G2067" s="7">
        <v>0</v>
      </c>
      <c r="H2067" t="s">
        <v>4561</v>
      </c>
      <c r="I2067">
        <v>0</v>
      </c>
      <c r="J2067">
        <v>10876.3</v>
      </c>
      <c r="K2067">
        <v>30000</v>
      </c>
      <c r="L2067" t="s">
        <v>52</v>
      </c>
      <c r="M2067" s="8" t="s">
        <v>86</v>
      </c>
      <c r="N2067" s="8">
        <v>0.58928571428571397</v>
      </c>
      <c r="O2067">
        <v>0.41071428571428498</v>
      </c>
      <c r="P2067" s="9">
        <v>0</v>
      </c>
      <c r="Q2067">
        <v>30000</v>
      </c>
      <c r="R2067" s="8"/>
      <c r="S2067" s="8"/>
      <c r="AA2067">
        <v>1364428</v>
      </c>
      <c r="AB2067">
        <v>0</v>
      </c>
      <c r="AC2067">
        <v>12</v>
      </c>
      <c r="AD2067">
        <v>0</v>
      </c>
      <c r="AE2067">
        <v>1990</v>
      </c>
      <c r="AF2067" t="s">
        <v>54</v>
      </c>
      <c r="AG2067">
        <v>100000</v>
      </c>
      <c r="AH2067" t="s">
        <v>55</v>
      </c>
      <c r="AI2067" t="s">
        <v>56</v>
      </c>
      <c r="AJ2067">
        <v>1</v>
      </c>
      <c r="AK2067">
        <v>94500</v>
      </c>
      <c r="AL2067" s="8" t="s">
        <v>7370</v>
      </c>
      <c r="AM2067" s="10">
        <f t="shared" si="288"/>
        <v>2006</v>
      </c>
      <c r="AN2067">
        <f t="shared" si="289"/>
        <v>1</v>
      </c>
      <c r="AO2067">
        <f t="shared" si="295"/>
        <v>0</v>
      </c>
      <c r="AP2067">
        <f t="shared" si="290"/>
        <v>0</v>
      </c>
      <c r="AQ2067">
        <f t="shared" si="291"/>
        <v>0</v>
      </c>
      <c r="AR2067">
        <f t="shared" si="292"/>
        <v>1</v>
      </c>
      <c r="AS2067">
        <f t="shared" si="293"/>
        <v>0</v>
      </c>
      <c r="AT2067">
        <f t="shared" si="294"/>
        <v>0</v>
      </c>
      <c r="AU2067">
        <f t="shared" si="294"/>
        <v>1</v>
      </c>
      <c r="AV2067" t="str">
        <f t="shared" si="296"/>
        <v>2020-05-19T17:57:40</v>
      </c>
    </row>
    <row r="2068" spans="1:48" x14ac:dyDescent="0.25">
      <c r="A2068" s="5">
        <v>2139</v>
      </c>
      <c r="B2068" s="5" t="s">
        <v>7371</v>
      </c>
      <c r="C2068" s="5" t="s">
        <v>374</v>
      </c>
      <c r="D2068" s="6" t="s">
        <v>7372</v>
      </c>
      <c r="E2068">
        <v>20</v>
      </c>
      <c r="F2068" s="7">
        <v>0.44687685999999999</v>
      </c>
      <c r="G2068" s="7">
        <v>0</v>
      </c>
      <c r="H2068" t="s">
        <v>6473</v>
      </c>
      <c r="I2068">
        <v>124</v>
      </c>
      <c r="J2068">
        <v>9651.5</v>
      </c>
      <c r="K2068">
        <v>49000</v>
      </c>
      <c r="L2068" t="s">
        <v>52</v>
      </c>
      <c r="M2068" s="8" t="s">
        <v>74</v>
      </c>
      <c r="N2068" s="8">
        <v>0.44642857142857101</v>
      </c>
      <c r="O2068">
        <v>0.55357142857142805</v>
      </c>
      <c r="P2068" s="9">
        <v>0.86602540378443904</v>
      </c>
      <c r="Q2068">
        <v>10000</v>
      </c>
      <c r="R2068" s="8"/>
      <c r="S2068" s="8"/>
      <c r="AA2068">
        <v>352420</v>
      </c>
      <c r="AB2068">
        <v>151744</v>
      </c>
      <c r="AC2068">
        <v>12</v>
      </c>
      <c r="AD2068">
        <v>200676</v>
      </c>
      <c r="AE2068">
        <v>2016</v>
      </c>
      <c r="AF2068" t="s">
        <v>126</v>
      </c>
      <c r="AG2068">
        <v>88000</v>
      </c>
      <c r="AH2068" t="s">
        <v>55</v>
      </c>
      <c r="AI2068" t="s">
        <v>56</v>
      </c>
      <c r="AJ2068">
        <v>1</v>
      </c>
      <c r="AK2068">
        <v>720</v>
      </c>
      <c r="AL2068" s="8" t="s">
        <v>7373</v>
      </c>
      <c r="AM2068" s="10">
        <f t="shared" si="288"/>
        <v>2018</v>
      </c>
      <c r="AN2068">
        <f t="shared" si="289"/>
        <v>1</v>
      </c>
      <c r="AO2068">
        <f t="shared" si="295"/>
        <v>0</v>
      </c>
      <c r="AP2068">
        <f t="shared" si="290"/>
        <v>0</v>
      </c>
      <c r="AQ2068">
        <f t="shared" si="291"/>
        <v>0</v>
      </c>
      <c r="AR2068">
        <f t="shared" si="292"/>
        <v>0</v>
      </c>
      <c r="AS2068">
        <f t="shared" si="293"/>
        <v>1</v>
      </c>
      <c r="AT2068">
        <f t="shared" si="294"/>
        <v>0</v>
      </c>
      <c r="AU2068">
        <f t="shared" si="294"/>
        <v>1</v>
      </c>
      <c r="AV2068" t="str">
        <f t="shared" si="296"/>
        <v>2020-05-19T17:59:03</v>
      </c>
    </row>
    <row r="2069" spans="1:48" x14ac:dyDescent="0.25">
      <c r="A2069" s="5">
        <v>2140</v>
      </c>
      <c r="B2069" s="5" t="s">
        <v>7374</v>
      </c>
      <c r="C2069" s="5" t="s">
        <v>7375</v>
      </c>
      <c r="D2069" s="6" t="s">
        <v>7376</v>
      </c>
      <c r="E2069">
        <v>6</v>
      </c>
      <c r="F2069" s="7">
        <v>0</v>
      </c>
      <c r="G2069" s="7"/>
      <c r="H2069" t="s">
        <v>7377</v>
      </c>
      <c r="I2069">
        <v>0</v>
      </c>
      <c r="J2069">
        <v>0</v>
      </c>
      <c r="K2069">
        <v>25000</v>
      </c>
      <c r="L2069" t="s">
        <v>52</v>
      </c>
      <c r="M2069" s="8" t="s">
        <v>86</v>
      </c>
      <c r="N2069" s="8">
        <v>0.60714285714285698</v>
      </c>
      <c r="O2069">
        <v>0.39285714285714202</v>
      </c>
      <c r="P2069" s="9">
        <v>0.86602540378443904</v>
      </c>
      <c r="Q2069">
        <v>15000</v>
      </c>
      <c r="R2069" s="8"/>
      <c r="S2069" s="8"/>
      <c r="AA2069">
        <v>712945</v>
      </c>
      <c r="AB2069">
        <v>0</v>
      </c>
      <c r="AC2069">
        <v>12</v>
      </c>
      <c r="AD2069">
        <v>0</v>
      </c>
      <c r="AE2069">
        <v>2016</v>
      </c>
      <c r="AF2069" t="s">
        <v>126</v>
      </c>
      <c r="AG2069">
        <v>10000</v>
      </c>
      <c r="AH2069" t="s">
        <v>55</v>
      </c>
      <c r="AI2069" t="s">
        <v>55</v>
      </c>
      <c r="AJ2069">
        <v>0</v>
      </c>
      <c r="AK2069">
        <v>5760</v>
      </c>
      <c r="AL2069" s="8" t="s">
        <v>7378</v>
      </c>
      <c r="AM2069" s="10">
        <f t="shared" si="288"/>
        <v>2018</v>
      </c>
      <c r="AN2069">
        <f t="shared" si="289"/>
        <v>1</v>
      </c>
      <c r="AO2069">
        <f t="shared" si="295"/>
        <v>0</v>
      </c>
      <c r="AP2069">
        <f t="shared" si="290"/>
        <v>0</v>
      </c>
      <c r="AQ2069">
        <f t="shared" si="291"/>
        <v>0</v>
      </c>
      <c r="AR2069">
        <f t="shared" si="292"/>
        <v>1</v>
      </c>
      <c r="AS2069">
        <f t="shared" si="293"/>
        <v>0</v>
      </c>
      <c r="AT2069">
        <f t="shared" si="294"/>
        <v>0</v>
      </c>
      <c r="AU2069">
        <f t="shared" si="294"/>
        <v>0</v>
      </c>
      <c r="AV2069" t="str">
        <f t="shared" si="296"/>
        <v>2020-05-19T17:59:43</v>
      </c>
    </row>
    <row r="2070" spans="1:48" x14ac:dyDescent="0.25">
      <c r="A2070" s="5">
        <v>2141</v>
      </c>
      <c r="B2070" s="5" t="s">
        <v>7379</v>
      </c>
      <c r="C2070" s="5" t="s">
        <v>7380</v>
      </c>
      <c r="D2070" s="6" t="s">
        <v>7381</v>
      </c>
      <c r="E2070">
        <v>0</v>
      </c>
      <c r="F2070" s="7">
        <v>0</v>
      </c>
      <c r="G2070" s="7"/>
      <c r="I2070">
        <v>0</v>
      </c>
      <c r="J2070">
        <v>0</v>
      </c>
      <c r="K2070">
        <v>100000</v>
      </c>
      <c r="L2070" t="s">
        <v>52</v>
      </c>
      <c r="M2070" s="8" t="s">
        <v>63</v>
      </c>
      <c r="N2070" s="8">
        <v>0.89285714285714202</v>
      </c>
      <c r="O2070">
        <v>0.107142857142857</v>
      </c>
      <c r="P2070" s="9">
        <v>0</v>
      </c>
      <c r="Q2070">
        <v>50000</v>
      </c>
      <c r="R2070" s="8"/>
      <c r="S2070" s="8" t="s">
        <v>97</v>
      </c>
      <c r="T2070">
        <v>5030262</v>
      </c>
      <c r="U2070">
        <v>3866217</v>
      </c>
      <c r="V2070">
        <v>5544947</v>
      </c>
      <c r="W2070">
        <v>1283202</v>
      </c>
      <c r="X2070">
        <v>109015</v>
      </c>
      <c r="Y2070">
        <v>2450263</v>
      </c>
      <c r="Z2070">
        <v>2356913</v>
      </c>
      <c r="AA2070">
        <v>23714453</v>
      </c>
      <c r="AB2070">
        <v>4030137</v>
      </c>
      <c r="AC2070">
        <v>9</v>
      </c>
      <c r="AD2070">
        <v>19684316</v>
      </c>
      <c r="AE2070">
        <v>1994</v>
      </c>
      <c r="AF2070" t="s">
        <v>54</v>
      </c>
      <c r="AG2070">
        <v>399900</v>
      </c>
      <c r="AH2070" t="s">
        <v>55</v>
      </c>
      <c r="AI2070" t="s">
        <v>55</v>
      </c>
      <c r="AJ2070">
        <v>0</v>
      </c>
      <c r="AK2070">
        <v>42319</v>
      </c>
      <c r="AL2070" s="8" t="s">
        <v>7382</v>
      </c>
      <c r="AM2070" s="10">
        <f t="shared" si="288"/>
        <v>0</v>
      </c>
      <c r="AN2070">
        <f t="shared" si="289"/>
        <v>1</v>
      </c>
      <c r="AO2070">
        <f t="shared" si="295"/>
        <v>0</v>
      </c>
      <c r="AP2070">
        <f t="shared" si="290"/>
        <v>1</v>
      </c>
      <c r="AQ2070">
        <f t="shared" si="291"/>
        <v>0</v>
      </c>
      <c r="AR2070">
        <f t="shared" si="292"/>
        <v>0</v>
      </c>
      <c r="AS2070">
        <f t="shared" si="293"/>
        <v>0</v>
      </c>
      <c r="AT2070">
        <f t="shared" si="294"/>
        <v>0</v>
      </c>
      <c r="AU2070">
        <f t="shared" si="294"/>
        <v>0</v>
      </c>
      <c r="AV2070" t="str">
        <f t="shared" si="296"/>
        <v>2020-05-19T18:02:37</v>
      </c>
    </row>
    <row r="2071" spans="1:48" x14ac:dyDescent="0.25">
      <c r="A2071" s="5">
        <v>2142</v>
      </c>
      <c r="B2071" s="5" t="s">
        <v>7383</v>
      </c>
      <c r="C2071" s="5" t="s">
        <v>7384</v>
      </c>
      <c r="D2071" s="6" t="s">
        <v>7385</v>
      </c>
      <c r="E2071" s="9">
        <v>0</v>
      </c>
      <c r="F2071" s="13">
        <v>0</v>
      </c>
      <c r="G2071" s="13"/>
      <c r="H2071" s="9"/>
      <c r="I2071" s="9">
        <v>0</v>
      </c>
      <c r="J2071" s="9">
        <v>0</v>
      </c>
      <c r="K2071" s="9">
        <v>100000</v>
      </c>
      <c r="L2071" s="9" t="s">
        <v>199</v>
      </c>
      <c r="M2071" s="8" t="s">
        <v>53</v>
      </c>
      <c r="N2071" s="8">
        <v>0.69642857142857095</v>
      </c>
      <c r="O2071" s="9">
        <v>0.30357142857142799</v>
      </c>
      <c r="P2071" s="9">
        <v>0</v>
      </c>
      <c r="Q2071" s="9"/>
      <c r="R2071" s="8"/>
      <c r="S2071" s="8" t="s">
        <v>6485</v>
      </c>
      <c r="T2071" s="9">
        <v>682591</v>
      </c>
      <c r="U2071" s="9">
        <v>-1134941</v>
      </c>
      <c r="V2071" s="9">
        <v>780841</v>
      </c>
      <c r="W2071" s="9">
        <v>-225948</v>
      </c>
      <c r="X2071" s="9">
        <v>0</v>
      </c>
      <c r="Y2071" s="9">
        <v>668655</v>
      </c>
      <c r="Z2071" s="9">
        <v>0</v>
      </c>
      <c r="AA2071" s="9">
        <v>903053</v>
      </c>
      <c r="AB2071" s="9">
        <v>45702</v>
      </c>
      <c r="AC2071" s="9">
        <v>2</v>
      </c>
      <c r="AD2071" s="9">
        <v>857351</v>
      </c>
      <c r="AE2071" s="9">
        <v>2014</v>
      </c>
      <c r="AF2071" s="9" t="s">
        <v>68</v>
      </c>
      <c r="AG2071" s="9">
        <v>100000</v>
      </c>
      <c r="AH2071" s="9" t="s">
        <v>55</v>
      </c>
      <c r="AI2071" s="9" t="s">
        <v>56</v>
      </c>
      <c r="AJ2071" s="9">
        <v>0</v>
      </c>
      <c r="AK2071" s="9">
        <v>720</v>
      </c>
      <c r="AL2071" s="8"/>
      <c r="AM2071" s="10">
        <f t="shared" si="288"/>
        <v>0</v>
      </c>
      <c r="AN2071">
        <f t="shared" si="289"/>
        <v>0</v>
      </c>
      <c r="AO2071">
        <f t="shared" si="295"/>
        <v>1</v>
      </c>
      <c r="AP2071">
        <f t="shared" si="290"/>
        <v>0</v>
      </c>
      <c r="AQ2071">
        <f t="shared" si="291"/>
        <v>1</v>
      </c>
      <c r="AR2071">
        <f t="shared" si="292"/>
        <v>0</v>
      </c>
      <c r="AS2071">
        <f t="shared" si="293"/>
        <v>0</v>
      </c>
      <c r="AT2071">
        <f t="shared" si="294"/>
        <v>0</v>
      </c>
      <c r="AU2071">
        <f t="shared" si="294"/>
        <v>1</v>
      </c>
      <c r="AV2071">
        <f t="shared" si="296"/>
        <v>0</v>
      </c>
    </row>
    <row r="2072" spans="1:48" x14ac:dyDescent="0.25">
      <c r="A2072" s="5">
        <v>2144</v>
      </c>
      <c r="B2072" s="5" t="s">
        <v>4770</v>
      </c>
      <c r="C2072" s="5" t="s">
        <v>4771</v>
      </c>
      <c r="D2072" s="6" t="s">
        <v>4772</v>
      </c>
      <c r="E2072">
        <v>74</v>
      </c>
      <c r="F2072" s="7">
        <v>0.39874559580000002</v>
      </c>
      <c r="G2072" s="7">
        <v>0</v>
      </c>
      <c r="H2072" t="s">
        <v>4773</v>
      </c>
      <c r="I2072">
        <v>0</v>
      </c>
      <c r="J2072">
        <v>58080</v>
      </c>
      <c r="K2072" s="12">
        <v>200000</v>
      </c>
      <c r="L2072" t="s">
        <v>52</v>
      </c>
      <c r="M2072" s="8" t="s">
        <v>53</v>
      </c>
      <c r="N2072" s="8">
        <v>0.80357142857142805</v>
      </c>
      <c r="O2072" s="7">
        <v>0.19642857142857101</v>
      </c>
      <c r="P2072" s="9">
        <v>0</v>
      </c>
      <c r="Q2072" s="12">
        <v>145000</v>
      </c>
      <c r="R2072" s="8"/>
      <c r="S2072" s="8" t="s">
        <v>103</v>
      </c>
      <c r="T2072">
        <v>1891521</v>
      </c>
      <c r="U2072">
        <v>173140</v>
      </c>
      <c r="V2072">
        <v>1935349</v>
      </c>
      <c r="W2072">
        <v>1762208</v>
      </c>
      <c r="X2072">
        <v>0</v>
      </c>
      <c r="Y2072">
        <v>1405760</v>
      </c>
      <c r="Z2072">
        <v>214979</v>
      </c>
      <c r="AA2072">
        <v>2765930</v>
      </c>
      <c r="AB2072">
        <v>874317</v>
      </c>
      <c r="AC2072">
        <v>12</v>
      </c>
      <c r="AD2072">
        <v>1891613</v>
      </c>
      <c r="AE2072">
        <v>2002</v>
      </c>
      <c r="AF2072" t="s">
        <v>54</v>
      </c>
      <c r="AG2072" s="12">
        <v>250000</v>
      </c>
      <c r="AH2072" t="s">
        <v>55</v>
      </c>
      <c r="AI2072" t="s">
        <v>56</v>
      </c>
      <c r="AJ2072">
        <v>1</v>
      </c>
      <c r="AK2072">
        <v>193500</v>
      </c>
      <c r="AL2072" s="8" t="s">
        <v>7386</v>
      </c>
      <c r="AM2072" s="10">
        <f t="shared" si="288"/>
        <v>2009</v>
      </c>
      <c r="AN2072">
        <f t="shared" si="289"/>
        <v>1</v>
      </c>
      <c r="AO2072">
        <f t="shared" si="295"/>
        <v>0</v>
      </c>
      <c r="AP2072">
        <f t="shared" si="290"/>
        <v>0</v>
      </c>
      <c r="AQ2072">
        <f t="shared" si="291"/>
        <v>1</v>
      </c>
      <c r="AR2072">
        <f t="shared" si="292"/>
        <v>0</v>
      </c>
      <c r="AS2072">
        <f t="shared" si="293"/>
        <v>0</v>
      </c>
      <c r="AT2072">
        <f t="shared" si="294"/>
        <v>0</v>
      </c>
      <c r="AU2072">
        <f t="shared" si="294"/>
        <v>1</v>
      </c>
      <c r="AV2072" t="str">
        <f t="shared" si="296"/>
        <v>2020-05-19T18:14:05</v>
      </c>
    </row>
    <row r="2073" spans="1:48" x14ac:dyDescent="0.25">
      <c r="A2073" s="5">
        <v>3366</v>
      </c>
      <c r="B2073" s="5" t="s">
        <v>4770</v>
      </c>
      <c r="C2073" s="5" t="s">
        <v>4771</v>
      </c>
      <c r="D2073" s="6" t="s">
        <v>4772</v>
      </c>
      <c r="E2073">
        <v>74</v>
      </c>
      <c r="F2073" s="7">
        <v>0.39874559580000002</v>
      </c>
      <c r="G2073" s="7">
        <v>0</v>
      </c>
      <c r="H2073" t="s">
        <v>4773</v>
      </c>
      <c r="I2073">
        <v>0</v>
      </c>
      <c r="J2073">
        <v>58080</v>
      </c>
      <c r="K2073" s="12">
        <v>250000</v>
      </c>
      <c r="L2073" t="s">
        <v>52</v>
      </c>
      <c r="M2073" s="8" t="s">
        <v>53</v>
      </c>
      <c r="N2073" s="8">
        <v>0.85714285714285698</v>
      </c>
      <c r="O2073" s="7">
        <v>0.14285714285714199</v>
      </c>
      <c r="P2073" s="9">
        <v>0</v>
      </c>
      <c r="Q2073" s="12">
        <v>250000</v>
      </c>
      <c r="R2073" s="8"/>
      <c r="S2073" s="8" t="s">
        <v>329</v>
      </c>
      <c r="T2073">
        <v>22385594</v>
      </c>
      <c r="U2073">
        <v>2263017</v>
      </c>
      <c r="V2073">
        <v>27583488</v>
      </c>
      <c r="W2073">
        <v>23727351</v>
      </c>
      <c r="X2073">
        <v>1593119</v>
      </c>
      <c r="Y2073">
        <v>3878335</v>
      </c>
      <c r="Z2073">
        <v>3284598</v>
      </c>
      <c r="AA2073">
        <v>23429595</v>
      </c>
      <c r="AB2073">
        <v>13805831</v>
      </c>
      <c r="AC2073">
        <v>12</v>
      </c>
      <c r="AD2073">
        <v>9623764</v>
      </c>
      <c r="AE2073">
        <v>2002</v>
      </c>
      <c r="AF2073" t="s">
        <v>54</v>
      </c>
      <c r="AG2073" s="12">
        <v>250000</v>
      </c>
      <c r="AH2073" t="s">
        <v>55</v>
      </c>
      <c r="AI2073" t="s">
        <v>55</v>
      </c>
      <c r="AJ2073">
        <v>1</v>
      </c>
      <c r="AK2073">
        <v>159100</v>
      </c>
      <c r="AL2073" s="8" t="s">
        <v>7387</v>
      </c>
      <c r="AM2073" s="10">
        <f t="shared" si="288"/>
        <v>2009</v>
      </c>
      <c r="AN2073">
        <f t="shared" si="289"/>
        <v>1</v>
      </c>
      <c r="AO2073">
        <f t="shared" si="295"/>
        <v>0</v>
      </c>
      <c r="AP2073">
        <f t="shared" si="290"/>
        <v>0</v>
      </c>
      <c r="AQ2073">
        <f t="shared" si="291"/>
        <v>1</v>
      </c>
      <c r="AR2073">
        <f t="shared" si="292"/>
        <v>0</v>
      </c>
      <c r="AS2073">
        <f t="shared" si="293"/>
        <v>0</v>
      </c>
      <c r="AT2073">
        <f t="shared" si="294"/>
        <v>0</v>
      </c>
      <c r="AU2073">
        <f t="shared" si="294"/>
        <v>0</v>
      </c>
      <c r="AV2073" t="str">
        <f t="shared" si="296"/>
        <v>2020-07-17T19:39:36</v>
      </c>
    </row>
    <row r="2074" spans="1:48" x14ac:dyDescent="0.25">
      <c r="A2074" s="5">
        <v>2145</v>
      </c>
      <c r="B2074" s="5" t="s">
        <v>7379</v>
      </c>
      <c r="C2074" s="5" t="s">
        <v>7380</v>
      </c>
      <c r="D2074" s="6" t="s">
        <v>7388</v>
      </c>
      <c r="E2074">
        <v>3</v>
      </c>
      <c r="F2074" s="7">
        <v>0.63667236029999996</v>
      </c>
      <c r="G2074" s="7">
        <v>0</v>
      </c>
      <c r="H2074" t="s">
        <v>6905</v>
      </c>
      <c r="I2074">
        <v>0</v>
      </c>
      <c r="J2074">
        <v>0</v>
      </c>
      <c r="K2074">
        <v>50000</v>
      </c>
      <c r="L2074" t="s">
        <v>52</v>
      </c>
      <c r="M2074" s="8" t="s">
        <v>63</v>
      </c>
      <c r="N2074" s="8">
        <v>0.89285714285714202</v>
      </c>
      <c r="O2074">
        <v>0.107142857142857</v>
      </c>
      <c r="P2074" s="9">
        <v>0</v>
      </c>
      <c r="Q2074">
        <v>30000</v>
      </c>
      <c r="R2074" s="8"/>
      <c r="S2074" s="8" t="s">
        <v>80</v>
      </c>
      <c r="T2074">
        <v>5030262</v>
      </c>
      <c r="U2074">
        <v>3866217</v>
      </c>
      <c r="V2074">
        <v>5544947</v>
      </c>
      <c r="W2074">
        <v>1283202</v>
      </c>
      <c r="X2074">
        <v>0</v>
      </c>
      <c r="Y2074">
        <v>2450263</v>
      </c>
      <c r="Z2074">
        <v>2356913</v>
      </c>
      <c r="AA2074">
        <v>23714453</v>
      </c>
      <c r="AB2074">
        <v>4030137</v>
      </c>
      <c r="AC2074">
        <v>9</v>
      </c>
      <c r="AD2074">
        <v>19684316</v>
      </c>
      <c r="AE2074">
        <v>2019</v>
      </c>
      <c r="AF2074" t="s">
        <v>126</v>
      </c>
      <c r="AG2074">
        <v>399900</v>
      </c>
      <c r="AH2074" t="s">
        <v>55</v>
      </c>
      <c r="AI2074" t="s">
        <v>55</v>
      </c>
      <c r="AJ2074">
        <v>1</v>
      </c>
      <c r="AK2074">
        <v>42319</v>
      </c>
      <c r="AL2074" s="8" t="s">
        <v>7389</v>
      </c>
      <c r="AM2074" s="10">
        <f t="shared" si="288"/>
        <v>2020</v>
      </c>
      <c r="AN2074">
        <f t="shared" si="289"/>
        <v>1</v>
      </c>
      <c r="AO2074">
        <f t="shared" si="295"/>
        <v>0</v>
      </c>
      <c r="AP2074">
        <f t="shared" si="290"/>
        <v>1</v>
      </c>
      <c r="AQ2074">
        <f t="shared" si="291"/>
        <v>0</v>
      </c>
      <c r="AR2074">
        <f t="shared" si="292"/>
        <v>0</v>
      </c>
      <c r="AS2074">
        <f t="shared" si="293"/>
        <v>0</v>
      </c>
      <c r="AT2074">
        <f t="shared" si="294"/>
        <v>0</v>
      </c>
      <c r="AU2074">
        <f t="shared" si="294"/>
        <v>0</v>
      </c>
      <c r="AV2074" t="str">
        <f t="shared" si="296"/>
        <v>2020-05-19T18:44:35</v>
      </c>
    </row>
    <row r="2075" spans="1:48" x14ac:dyDescent="0.25">
      <c r="A2075" s="5">
        <v>2146</v>
      </c>
      <c r="B2075" s="5" t="s">
        <v>7390</v>
      </c>
      <c r="C2075" s="5" t="s">
        <v>7391</v>
      </c>
      <c r="D2075" s="6" t="s">
        <v>7392</v>
      </c>
      <c r="E2075">
        <v>3</v>
      </c>
      <c r="F2075" s="7">
        <v>0.53768102949999996</v>
      </c>
      <c r="G2075" s="7">
        <v>0</v>
      </c>
      <c r="H2075" t="s">
        <v>7393</v>
      </c>
      <c r="I2075">
        <v>68</v>
      </c>
      <c r="J2075">
        <v>31059.15</v>
      </c>
      <c r="K2075">
        <v>200000</v>
      </c>
      <c r="L2075" t="s">
        <v>52</v>
      </c>
      <c r="M2075" s="8" t="s">
        <v>63</v>
      </c>
      <c r="N2075" s="8">
        <v>0.94642857142857095</v>
      </c>
      <c r="O2075">
        <v>5.3571428571428499E-2</v>
      </c>
      <c r="P2075" s="9">
        <v>0</v>
      </c>
      <c r="Q2075">
        <v>200000</v>
      </c>
      <c r="R2075" s="8"/>
      <c r="S2075" s="8" t="s">
        <v>665</v>
      </c>
      <c r="T2075">
        <v>3494490</v>
      </c>
      <c r="U2075">
        <v>1265213</v>
      </c>
      <c r="V2075">
        <v>3622898</v>
      </c>
      <c r="W2075">
        <v>2310579</v>
      </c>
      <c r="X2075">
        <v>0</v>
      </c>
      <c r="Y2075">
        <v>348963</v>
      </c>
      <c r="Z2075">
        <v>3008670</v>
      </c>
      <c r="AA2075">
        <v>17591660</v>
      </c>
      <c r="AB2075">
        <v>6299783</v>
      </c>
      <c r="AC2075">
        <v>8</v>
      </c>
      <c r="AD2075">
        <v>11291877</v>
      </c>
      <c r="AE2075">
        <v>2014</v>
      </c>
      <c r="AF2075" t="s">
        <v>68</v>
      </c>
      <c r="AG2075">
        <v>1000000</v>
      </c>
      <c r="AH2075" t="s">
        <v>55</v>
      </c>
      <c r="AI2075" t="s">
        <v>55</v>
      </c>
      <c r="AJ2075">
        <v>1</v>
      </c>
      <c r="AK2075">
        <v>1832457</v>
      </c>
      <c r="AL2075" s="8" t="s">
        <v>7394</v>
      </c>
      <c r="AM2075" s="10">
        <f t="shared" si="288"/>
        <v>2016</v>
      </c>
      <c r="AN2075">
        <f t="shared" si="289"/>
        <v>1</v>
      </c>
      <c r="AO2075">
        <f t="shared" si="295"/>
        <v>0</v>
      </c>
      <c r="AP2075">
        <f t="shared" si="290"/>
        <v>1</v>
      </c>
      <c r="AQ2075">
        <f t="shared" si="291"/>
        <v>0</v>
      </c>
      <c r="AR2075">
        <f t="shared" si="292"/>
        <v>0</v>
      </c>
      <c r="AS2075">
        <f t="shared" si="293"/>
        <v>0</v>
      </c>
      <c r="AT2075">
        <f t="shared" si="294"/>
        <v>0</v>
      </c>
      <c r="AU2075">
        <f t="shared" si="294"/>
        <v>0</v>
      </c>
      <c r="AV2075" t="str">
        <f t="shared" si="296"/>
        <v>2020-05-19T20:46:35</v>
      </c>
    </row>
    <row r="2076" spans="1:48" x14ac:dyDescent="0.25">
      <c r="A2076" s="5">
        <v>2147</v>
      </c>
      <c r="B2076" s="5" t="s">
        <v>2304</v>
      </c>
      <c r="C2076" s="5" t="s">
        <v>2305</v>
      </c>
      <c r="D2076" s="6" t="s">
        <v>2306</v>
      </c>
      <c r="E2076">
        <v>5</v>
      </c>
      <c r="F2076" s="7">
        <v>0.5320459796</v>
      </c>
      <c r="G2076" s="7">
        <v>0</v>
      </c>
      <c r="H2076" t="s">
        <v>2307</v>
      </c>
      <c r="I2076">
        <v>6</v>
      </c>
      <c r="J2076">
        <v>27657</v>
      </c>
      <c r="K2076">
        <v>55000</v>
      </c>
      <c r="L2076" t="s">
        <v>52</v>
      </c>
      <c r="M2076" s="8" t="s">
        <v>53</v>
      </c>
      <c r="N2076" s="8">
        <v>0.75</v>
      </c>
      <c r="O2076">
        <v>0.249999999999999</v>
      </c>
      <c r="P2076" s="9">
        <v>0</v>
      </c>
      <c r="Q2076">
        <v>55000</v>
      </c>
      <c r="R2076" s="8"/>
      <c r="S2076" s="8" t="s">
        <v>103</v>
      </c>
      <c r="T2076">
        <v>1089438</v>
      </c>
      <c r="U2076">
        <v>282294</v>
      </c>
      <c r="V2076">
        <v>1091407</v>
      </c>
      <c r="W2076">
        <v>809113</v>
      </c>
      <c r="X2076">
        <v>0</v>
      </c>
      <c r="Y2076">
        <v>320457</v>
      </c>
      <c r="Z2076">
        <v>628792</v>
      </c>
      <c r="AA2076">
        <v>1221923</v>
      </c>
      <c r="AB2076">
        <v>0</v>
      </c>
      <c r="AC2076">
        <v>12</v>
      </c>
      <c r="AD2076">
        <v>0</v>
      </c>
      <c r="AE2076">
        <v>2007</v>
      </c>
      <c r="AF2076" t="s">
        <v>121</v>
      </c>
      <c r="AG2076">
        <v>100000</v>
      </c>
      <c r="AH2076" t="s">
        <v>55</v>
      </c>
      <c r="AI2076" t="s">
        <v>56</v>
      </c>
      <c r="AJ2076">
        <v>1</v>
      </c>
      <c r="AK2076">
        <v>15000</v>
      </c>
      <c r="AL2076" s="8" t="s">
        <v>7395</v>
      </c>
      <c r="AM2076" s="10">
        <f t="shared" si="288"/>
        <v>2013</v>
      </c>
      <c r="AN2076">
        <f t="shared" si="289"/>
        <v>1</v>
      </c>
      <c r="AO2076">
        <f t="shared" si="295"/>
        <v>0</v>
      </c>
      <c r="AP2076">
        <f t="shared" si="290"/>
        <v>0</v>
      </c>
      <c r="AQ2076">
        <f t="shared" si="291"/>
        <v>1</v>
      </c>
      <c r="AR2076">
        <f t="shared" si="292"/>
        <v>0</v>
      </c>
      <c r="AS2076">
        <f t="shared" si="293"/>
        <v>0</v>
      </c>
      <c r="AT2076">
        <f t="shared" si="294"/>
        <v>0</v>
      </c>
      <c r="AU2076">
        <f t="shared" si="294"/>
        <v>1</v>
      </c>
      <c r="AV2076" t="str">
        <f t="shared" si="296"/>
        <v>2020-05-19T18:45:41</v>
      </c>
    </row>
    <row r="2077" spans="1:48" x14ac:dyDescent="0.25">
      <c r="A2077" s="5">
        <v>2148</v>
      </c>
      <c r="B2077" s="5" t="s">
        <v>7396</v>
      </c>
      <c r="C2077" s="5" t="s">
        <v>7397</v>
      </c>
      <c r="D2077" s="6" t="s">
        <v>7398</v>
      </c>
      <c r="E2077">
        <v>0</v>
      </c>
      <c r="F2077" s="7">
        <v>0.38402676400000002</v>
      </c>
      <c r="G2077" s="7">
        <v>0</v>
      </c>
      <c r="H2077" t="s">
        <v>7399</v>
      </c>
      <c r="I2077">
        <v>0</v>
      </c>
      <c r="J2077">
        <v>0</v>
      </c>
      <c r="K2077">
        <v>20000</v>
      </c>
      <c r="L2077" t="s">
        <v>52</v>
      </c>
      <c r="M2077" s="8" t="s">
        <v>53</v>
      </c>
      <c r="N2077" s="8">
        <v>0.76785714285714202</v>
      </c>
      <c r="O2077">
        <v>0.23214285714285701</v>
      </c>
      <c r="P2077" s="9">
        <v>0</v>
      </c>
      <c r="Q2077">
        <v>15000</v>
      </c>
      <c r="R2077" s="8"/>
      <c r="S2077" s="8" t="s">
        <v>217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1473640</v>
      </c>
      <c r="AB2077">
        <v>0</v>
      </c>
      <c r="AC2077">
        <v>12</v>
      </c>
      <c r="AD2077">
        <v>0</v>
      </c>
      <c r="AE2077">
        <v>1993</v>
      </c>
      <c r="AF2077" t="s">
        <v>54</v>
      </c>
      <c r="AG2077">
        <v>170000</v>
      </c>
      <c r="AH2077" t="s">
        <v>55</v>
      </c>
      <c r="AI2077" t="s">
        <v>55</v>
      </c>
      <c r="AJ2077">
        <v>1</v>
      </c>
      <c r="AK2077">
        <v>114000</v>
      </c>
      <c r="AL2077" s="8" t="s">
        <v>7400</v>
      </c>
      <c r="AM2077" s="10">
        <f t="shared" si="288"/>
        <v>2006</v>
      </c>
      <c r="AN2077">
        <f t="shared" si="289"/>
        <v>1</v>
      </c>
      <c r="AO2077">
        <f t="shared" si="295"/>
        <v>0</v>
      </c>
      <c r="AP2077">
        <f t="shared" si="290"/>
        <v>0</v>
      </c>
      <c r="AQ2077">
        <f t="shared" si="291"/>
        <v>1</v>
      </c>
      <c r="AR2077">
        <f t="shared" si="292"/>
        <v>0</v>
      </c>
      <c r="AS2077">
        <f t="shared" si="293"/>
        <v>0</v>
      </c>
      <c r="AT2077">
        <f t="shared" si="294"/>
        <v>0</v>
      </c>
      <c r="AU2077">
        <f t="shared" si="294"/>
        <v>0</v>
      </c>
      <c r="AV2077" t="str">
        <f t="shared" si="296"/>
        <v>2020-05-19T18:46:33</v>
      </c>
    </row>
    <row r="2078" spans="1:48" x14ac:dyDescent="0.25">
      <c r="A2078" s="5">
        <v>2149</v>
      </c>
      <c r="B2078" s="5" t="s">
        <v>887</v>
      </c>
      <c r="C2078" s="5" t="s">
        <v>888</v>
      </c>
      <c r="D2078" s="6" t="s">
        <v>889</v>
      </c>
      <c r="E2078">
        <v>81</v>
      </c>
      <c r="F2078" s="7">
        <v>0.35538145609999999</v>
      </c>
      <c r="G2078" s="7">
        <v>0</v>
      </c>
      <c r="H2078" t="s">
        <v>890</v>
      </c>
      <c r="I2078">
        <v>35</v>
      </c>
      <c r="J2078">
        <v>23641.01</v>
      </c>
      <c r="K2078">
        <v>5000</v>
      </c>
      <c r="L2078" t="s">
        <v>52</v>
      </c>
      <c r="M2078" s="8" t="s">
        <v>53</v>
      </c>
      <c r="N2078" s="8">
        <v>0.75</v>
      </c>
      <c r="O2078">
        <v>0.25</v>
      </c>
      <c r="P2078" s="9">
        <v>0</v>
      </c>
      <c r="Q2078">
        <v>5000</v>
      </c>
      <c r="R2078" s="8"/>
      <c r="S2078" s="8" t="s">
        <v>175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4350031</v>
      </c>
      <c r="AB2078">
        <v>0</v>
      </c>
      <c r="AC2078">
        <v>12</v>
      </c>
      <c r="AD2078">
        <v>0</v>
      </c>
      <c r="AE2078">
        <v>2011</v>
      </c>
      <c r="AF2078" t="s">
        <v>68</v>
      </c>
      <c r="AG2078">
        <v>99800</v>
      </c>
      <c r="AH2078" t="s">
        <v>55</v>
      </c>
      <c r="AI2078" t="s">
        <v>56</v>
      </c>
      <c r="AJ2078">
        <v>1</v>
      </c>
      <c r="AK2078">
        <v>16200</v>
      </c>
      <c r="AL2078" s="8" t="s">
        <v>7401</v>
      </c>
      <c r="AM2078" s="10">
        <f t="shared" si="288"/>
        <v>2012</v>
      </c>
      <c r="AN2078">
        <f t="shared" si="289"/>
        <v>1</v>
      </c>
      <c r="AO2078">
        <f t="shared" si="295"/>
        <v>0</v>
      </c>
      <c r="AP2078">
        <f t="shared" si="290"/>
        <v>0</v>
      </c>
      <c r="AQ2078">
        <f t="shared" si="291"/>
        <v>1</v>
      </c>
      <c r="AR2078">
        <f t="shared" si="292"/>
        <v>0</v>
      </c>
      <c r="AS2078">
        <f t="shared" si="293"/>
        <v>0</v>
      </c>
      <c r="AT2078">
        <f t="shared" si="294"/>
        <v>0</v>
      </c>
      <c r="AU2078">
        <f t="shared" si="294"/>
        <v>1</v>
      </c>
      <c r="AV2078" t="str">
        <f t="shared" si="296"/>
        <v>2020-05-19T18:47:30</v>
      </c>
    </row>
    <row r="2079" spans="1:48" x14ac:dyDescent="0.25">
      <c r="A2079" s="5">
        <v>2150</v>
      </c>
      <c r="B2079" s="5" t="s">
        <v>7402</v>
      </c>
      <c r="C2079" s="5" t="s">
        <v>7403</v>
      </c>
      <c r="D2079" s="6" t="s">
        <v>7404</v>
      </c>
      <c r="E2079">
        <v>9</v>
      </c>
      <c r="F2079" s="7">
        <v>0.36267612589999998</v>
      </c>
      <c r="G2079" s="7">
        <v>0</v>
      </c>
      <c r="H2079" t="s">
        <v>7405</v>
      </c>
      <c r="I2079">
        <v>33</v>
      </c>
      <c r="J2079">
        <v>7682.99</v>
      </c>
      <c r="K2079">
        <v>50000</v>
      </c>
      <c r="L2079" t="s">
        <v>52</v>
      </c>
      <c r="M2079" s="8" t="s">
        <v>63</v>
      </c>
      <c r="N2079" s="8">
        <v>0.91071428571428503</v>
      </c>
      <c r="O2079">
        <v>8.9285714285714204E-2</v>
      </c>
      <c r="P2079" s="9">
        <v>0</v>
      </c>
      <c r="Q2079">
        <v>50000</v>
      </c>
      <c r="R2079" s="8"/>
      <c r="S2079" s="8" t="s">
        <v>217</v>
      </c>
      <c r="T2079">
        <v>4473578</v>
      </c>
      <c r="U2079">
        <v>562601</v>
      </c>
      <c r="V2079">
        <v>4822920</v>
      </c>
      <c r="W2079">
        <v>3999662</v>
      </c>
      <c r="X2079">
        <v>0</v>
      </c>
      <c r="Y2079">
        <v>2686067</v>
      </c>
      <c r="Z2079">
        <v>0</v>
      </c>
      <c r="AA2079">
        <v>5150870</v>
      </c>
      <c r="AB2079">
        <v>2923649</v>
      </c>
      <c r="AC2079">
        <v>12</v>
      </c>
      <c r="AD2079">
        <v>2227221</v>
      </c>
      <c r="AE2079">
        <v>2013</v>
      </c>
      <c r="AF2079" t="s">
        <v>68</v>
      </c>
      <c r="AG2079">
        <v>500000</v>
      </c>
      <c r="AH2079" t="s">
        <v>55</v>
      </c>
      <c r="AI2079" t="s">
        <v>55</v>
      </c>
      <c r="AJ2079">
        <v>1</v>
      </c>
      <c r="AK2079">
        <v>261587</v>
      </c>
      <c r="AL2079" s="8" t="s">
        <v>7406</v>
      </c>
      <c r="AM2079" s="10">
        <f t="shared" si="288"/>
        <v>2013</v>
      </c>
      <c r="AN2079">
        <f t="shared" si="289"/>
        <v>1</v>
      </c>
      <c r="AO2079">
        <f t="shared" si="295"/>
        <v>0</v>
      </c>
      <c r="AP2079">
        <f t="shared" si="290"/>
        <v>1</v>
      </c>
      <c r="AQ2079">
        <f t="shared" si="291"/>
        <v>0</v>
      </c>
      <c r="AR2079">
        <f t="shared" si="292"/>
        <v>0</v>
      </c>
      <c r="AS2079">
        <f t="shared" si="293"/>
        <v>0</v>
      </c>
      <c r="AT2079">
        <f t="shared" si="294"/>
        <v>0</v>
      </c>
      <c r="AU2079">
        <f t="shared" si="294"/>
        <v>0</v>
      </c>
      <c r="AV2079" t="str">
        <f t="shared" si="296"/>
        <v>2020-05-19T18:58:55</v>
      </c>
    </row>
    <row r="2080" spans="1:48" x14ac:dyDescent="0.25">
      <c r="A2080" s="5">
        <v>2151</v>
      </c>
      <c r="B2080" s="5" t="s">
        <v>7383</v>
      </c>
      <c r="C2080" s="5" t="s">
        <v>7384</v>
      </c>
      <c r="D2080" s="6" t="s">
        <v>7385</v>
      </c>
      <c r="E2080">
        <v>0</v>
      </c>
      <c r="F2080" s="7">
        <v>0</v>
      </c>
      <c r="G2080" s="7"/>
      <c r="I2080">
        <v>0</v>
      </c>
      <c r="J2080">
        <v>0</v>
      </c>
      <c r="K2080">
        <v>100000</v>
      </c>
      <c r="L2080" t="s">
        <v>62</v>
      </c>
      <c r="M2080" s="8" t="s">
        <v>63</v>
      </c>
      <c r="N2080" s="8">
        <v>1</v>
      </c>
      <c r="O2080">
        <v>0</v>
      </c>
      <c r="P2080" s="9">
        <v>0</v>
      </c>
      <c r="R2080" s="8"/>
      <c r="S2080" s="8"/>
      <c r="AJ2080">
        <v>0</v>
      </c>
      <c r="AL2080" s="8"/>
      <c r="AM2080" s="10">
        <f t="shared" si="288"/>
        <v>0</v>
      </c>
      <c r="AN2080">
        <f t="shared" si="289"/>
        <v>0</v>
      </c>
      <c r="AO2080">
        <f t="shared" si="295"/>
        <v>0</v>
      </c>
      <c r="AP2080">
        <f t="shared" si="290"/>
        <v>1</v>
      </c>
      <c r="AQ2080">
        <f t="shared" si="291"/>
        <v>0</v>
      </c>
      <c r="AR2080">
        <f t="shared" si="292"/>
        <v>0</v>
      </c>
      <c r="AS2080">
        <f t="shared" si="293"/>
        <v>0</v>
      </c>
      <c r="AT2080">
        <f t="shared" si="294"/>
        <v>0</v>
      </c>
      <c r="AU2080">
        <f t="shared" si="294"/>
        <v>0</v>
      </c>
      <c r="AV2080">
        <f t="shared" si="296"/>
        <v>0</v>
      </c>
    </row>
    <row r="2081" spans="1:48" x14ac:dyDescent="0.25">
      <c r="A2081" s="5">
        <v>2152</v>
      </c>
      <c r="B2081" s="5" t="s">
        <v>6478</v>
      </c>
      <c r="C2081" s="5" t="s">
        <v>6479</v>
      </c>
      <c r="D2081" s="6" t="s">
        <v>6480</v>
      </c>
      <c r="E2081">
        <v>5</v>
      </c>
      <c r="F2081" s="7">
        <v>0.57540740739999996</v>
      </c>
      <c r="G2081" s="7">
        <v>0</v>
      </c>
      <c r="H2081" t="s">
        <v>6481</v>
      </c>
      <c r="I2081">
        <v>27</v>
      </c>
      <c r="J2081">
        <v>3375</v>
      </c>
      <c r="K2081">
        <v>40000</v>
      </c>
      <c r="L2081" t="s">
        <v>52</v>
      </c>
      <c r="M2081" s="8" t="s">
        <v>86</v>
      </c>
      <c r="N2081" s="8">
        <v>0.53571428571428503</v>
      </c>
      <c r="O2081">
        <v>0.46428571428571402</v>
      </c>
      <c r="P2081" s="9">
        <v>0</v>
      </c>
      <c r="Q2081">
        <v>10000</v>
      </c>
      <c r="R2081" s="8"/>
      <c r="S2081" s="8"/>
      <c r="AA2081">
        <v>860477</v>
      </c>
      <c r="AB2081">
        <v>860477</v>
      </c>
      <c r="AC2081">
        <v>12</v>
      </c>
      <c r="AD2081">
        <v>0</v>
      </c>
      <c r="AE2081">
        <v>2017</v>
      </c>
      <c r="AF2081" t="s">
        <v>126</v>
      </c>
      <c r="AG2081">
        <v>10000</v>
      </c>
      <c r="AH2081" t="s">
        <v>55</v>
      </c>
      <c r="AI2081" t="s">
        <v>55</v>
      </c>
      <c r="AJ2081">
        <v>1</v>
      </c>
      <c r="AK2081">
        <v>6660</v>
      </c>
      <c r="AL2081" s="8" t="s">
        <v>7407</v>
      </c>
      <c r="AM2081" s="10">
        <f t="shared" si="288"/>
        <v>2018</v>
      </c>
      <c r="AN2081">
        <f t="shared" si="289"/>
        <v>1</v>
      </c>
      <c r="AO2081">
        <f t="shared" si="295"/>
        <v>0</v>
      </c>
      <c r="AP2081">
        <f t="shared" si="290"/>
        <v>0</v>
      </c>
      <c r="AQ2081">
        <f t="shared" si="291"/>
        <v>0</v>
      </c>
      <c r="AR2081">
        <f t="shared" si="292"/>
        <v>1</v>
      </c>
      <c r="AS2081">
        <f t="shared" si="293"/>
        <v>0</v>
      </c>
      <c r="AT2081">
        <f t="shared" si="294"/>
        <v>0</v>
      </c>
      <c r="AU2081">
        <f t="shared" si="294"/>
        <v>0</v>
      </c>
      <c r="AV2081" t="str">
        <f t="shared" si="296"/>
        <v>2020-05-19T19:20:28</v>
      </c>
    </row>
    <row r="2082" spans="1:48" x14ac:dyDescent="0.25">
      <c r="A2082" s="5">
        <v>2153</v>
      </c>
      <c r="B2082" s="5" t="s">
        <v>1825</v>
      </c>
      <c r="C2082" s="5" t="s">
        <v>1826</v>
      </c>
      <c r="D2082" s="6" t="s">
        <v>1827</v>
      </c>
      <c r="E2082">
        <v>28</v>
      </c>
      <c r="F2082" s="7">
        <v>0.59367931169999999</v>
      </c>
      <c r="G2082" s="7">
        <v>0</v>
      </c>
      <c r="H2082" t="s">
        <v>1828</v>
      </c>
      <c r="I2082">
        <v>0</v>
      </c>
      <c r="J2082">
        <v>18951.89</v>
      </c>
      <c r="K2082">
        <v>200000</v>
      </c>
      <c r="L2082" t="s">
        <v>52</v>
      </c>
      <c r="M2082" s="8" t="s">
        <v>53</v>
      </c>
      <c r="N2082" s="8">
        <v>0.85714285714285698</v>
      </c>
      <c r="O2082">
        <v>0.14285714285714199</v>
      </c>
      <c r="P2082" s="11">
        <v>1.2E-15</v>
      </c>
      <c r="Q2082">
        <v>200000</v>
      </c>
      <c r="R2082" s="8"/>
      <c r="S2082" s="8" t="s">
        <v>97</v>
      </c>
      <c r="T2082">
        <v>15104602</v>
      </c>
      <c r="U2082">
        <v>13070014</v>
      </c>
      <c r="V2082">
        <v>17972947</v>
      </c>
      <c r="W2082">
        <v>4066266</v>
      </c>
      <c r="X2082">
        <v>3655125</v>
      </c>
      <c r="Y2082">
        <v>5430734</v>
      </c>
      <c r="Z2082">
        <v>6809294</v>
      </c>
      <c r="AA2082">
        <v>43352675</v>
      </c>
      <c r="AB2082">
        <v>16965404</v>
      </c>
      <c r="AC2082">
        <v>9</v>
      </c>
      <c r="AD2082">
        <v>26387271</v>
      </c>
      <c r="AE2082">
        <v>1991</v>
      </c>
      <c r="AF2082" t="s">
        <v>54</v>
      </c>
      <c r="AG2082">
        <v>400000</v>
      </c>
      <c r="AH2082" t="s">
        <v>55</v>
      </c>
      <c r="AI2082" t="s">
        <v>55</v>
      </c>
      <c r="AJ2082">
        <v>0.95050224210000001</v>
      </c>
      <c r="AK2082">
        <v>1967575</v>
      </c>
      <c r="AL2082" s="8" t="s">
        <v>7408</v>
      </c>
      <c r="AM2082" s="10">
        <f t="shared" si="288"/>
        <v>2013</v>
      </c>
      <c r="AN2082">
        <f t="shared" si="289"/>
        <v>1</v>
      </c>
      <c r="AO2082">
        <f t="shared" si="295"/>
        <v>0</v>
      </c>
      <c r="AP2082">
        <f t="shared" si="290"/>
        <v>0</v>
      </c>
      <c r="AQ2082">
        <f t="shared" si="291"/>
        <v>1</v>
      </c>
      <c r="AR2082">
        <f t="shared" si="292"/>
        <v>0</v>
      </c>
      <c r="AS2082">
        <f t="shared" si="293"/>
        <v>0</v>
      </c>
      <c r="AT2082">
        <f t="shared" si="294"/>
        <v>0</v>
      </c>
      <c r="AU2082">
        <f t="shared" si="294"/>
        <v>0</v>
      </c>
      <c r="AV2082" t="str">
        <f t="shared" si="296"/>
        <v>2020-05-19T20:47:39</v>
      </c>
    </row>
    <row r="2083" spans="1:48" x14ac:dyDescent="0.25">
      <c r="A2083" s="5">
        <v>2154</v>
      </c>
      <c r="B2083" s="5" t="s">
        <v>7409</v>
      </c>
      <c r="C2083" s="5" t="s">
        <v>7410</v>
      </c>
      <c r="D2083" s="6" t="s">
        <v>7411</v>
      </c>
      <c r="E2083">
        <v>90</v>
      </c>
      <c r="F2083" s="7">
        <v>0.39456747110000001</v>
      </c>
      <c r="G2083" s="7">
        <v>0</v>
      </c>
      <c r="H2083" t="s">
        <v>7412</v>
      </c>
      <c r="I2083">
        <v>22</v>
      </c>
      <c r="J2083">
        <v>4452</v>
      </c>
      <c r="K2083">
        <v>49800</v>
      </c>
      <c r="L2083" t="s">
        <v>52</v>
      </c>
      <c r="M2083" s="8" t="s">
        <v>53</v>
      </c>
      <c r="N2083" s="8">
        <v>0.83928571428571397</v>
      </c>
      <c r="O2083">
        <v>0.160714285714285</v>
      </c>
      <c r="P2083" s="9">
        <v>0</v>
      </c>
      <c r="Q2083">
        <v>49000</v>
      </c>
      <c r="R2083" s="8"/>
      <c r="S2083" s="8" t="s">
        <v>217</v>
      </c>
      <c r="T2083">
        <v>1502833</v>
      </c>
      <c r="U2083">
        <v>838322</v>
      </c>
      <c r="V2083">
        <v>1635446</v>
      </c>
      <c r="W2083">
        <v>717258</v>
      </c>
      <c r="X2083">
        <v>148556</v>
      </c>
      <c r="Y2083">
        <v>709435</v>
      </c>
      <c r="Z2083">
        <v>554454</v>
      </c>
      <c r="AA2083">
        <v>5365906</v>
      </c>
      <c r="AB2083">
        <v>2493972</v>
      </c>
      <c r="AC2083">
        <v>12</v>
      </c>
      <c r="AD2083">
        <v>2871934</v>
      </c>
      <c r="AE2083">
        <v>1990</v>
      </c>
      <c r="AF2083" t="s">
        <v>54</v>
      </c>
      <c r="AG2083">
        <v>115000</v>
      </c>
      <c r="AH2083" t="s">
        <v>55</v>
      </c>
      <c r="AI2083" t="s">
        <v>55</v>
      </c>
      <c r="AJ2083">
        <v>1</v>
      </c>
      <c r="AK2083">
        <v>540000</v>
      </c>
      <c r="AL2083" s="8" t="s">
        <v>7413</v>
      </c>
      <c r="AM2083" s="10">
        <f t="shared" si="288"/>
        <v>2006</v>
      </c>
      <c r="AN2083">
        <f t="shared" si="289"/>
        <v>1</v>
      </c>
      <c r="AO2083">
        <f t="shared" si="295"/>
        <v>0</v>
      </c>
      <c r="AP2083">
        <f t="shared" si="290"/>
        <v>0</v>
      </c>
      <c r="AQ2083">
        <f t="shared" si="291"/>
        <v>1</v>
      </c>
      <c r="AR2083">
        <f t="shared" si="292"/>
        <v>0</v>
      </c>
      <c r="AS2083">
        <f t="shared" si="293"/>
        <v>0</v>
      </c>
      <c r="AT2083">
        <f t="shared" si="294"/>
        <v>0</v>
      </c>
      <c r="AU2083">
        <f t="shared" si="294"/>
        <v>0</v>
      </c>
      <c r="AV2083" t="str">
        <f t="shared" si="296"/>
        <v>2020-05-19T20:55:23</v>
      </c>
    </row>
    <row r="2084" spans="1:48" x14ac:dyDescent="0.25">
      <c r="A2084" s="5">
        <v>2155</v>
      </c>
      <c r="B2084" s="5" t="s">
        <v>6250</v>
      </c>
      <c r="C2084" s="5" t="s">
        <v>3270</v>
      </c>
      <c r="D2084" s="6" t="s">
        <v>6251</v>
      </c>
      <c r="E2084">
        <v>4</v>
      </c>
      <c r="F2084" s="7">
        <v>0</v>
      </c>
      <c r="G2084" s="7"/>
      <c r="H2084" t="s">
        <v>6252</v>
      </c>
      <c r="I2084">
        <v>0</v>
      </c>
      <c r="J2084">
        <v>0</v>
      </c>
      <c r="K2084">
        <v>280000</v>
      </c>
      <c r="L2084" t="s">
        <v>52</v>
      </c>
      <c r="M2084" s="8" t="s">
        <v>53</v>
      </c>
      <c r="N2084" s="8">
        <v>0.85714285714285698</v>
      </c>
      <c r="O2084">
        <v>0.14285714285714199</v>
      </c>
      <c r="P2084" s="9">
        <v>0</v>
      </c>
      <c r="Q2084">
        <v>250000</v>
      </c>
      <c r="R2084" s="8"/>
      <c r="S2084" s="8" t="s">
        <v>329</v>
      </c>
      <c r="T2084">
        <v>6235071</v>
      </c>
      <c r="U2084">
        <v>5319398</v>
      </c>
      <c r="V2084">
        <v>6497957</v>
      </c>
      <c r="W2084">
        <v>402337</v>
      </c>
      <c r="X2084">
        <v>2577699</v>
      </c>
      <c r="Y2084">
        <v>3292790</v>
      </c>
      <c r="Z2084">
        <v>1175077</v>
      </c>
      <c r="AA2084">
        <v>15037020</v>
      </c>
      <c r="AB2084">
        <v>7337426</v>
      </c>
      <c r="AC2084">
        <v>12</v>
      </c>
      <c r="AD2084">
        <v>7699594</v>
      </c>
      <c r="AE2084">
        <v>1993</v>
      </c>
      <c r="AF2084" t="s">
        <v>54</v>
      </c>
      <c r="AG2084">
        <v>400000</v>
      </c>
      <c r="AH2084" t="s">
        <v>55</v>
      </c>
      <c r="AI2084" t="s">
        <v>55</v>
      </c>
      <c r="AJ2084">
        <v>0</v>
      </c>
      <c r="AK2084">
        <v>972711</v>
      </c>
      <c r="AL2084" s="8" t="s">
        <v>7414</v>
      </c>
      <c r="AM2084" s="10">
        <f t="shared" si="288"/>
        <v>2018</v>
      </c>
      <c r="AN2084">
        <f t="shared" si="289"/>
        <v>1</v>
      </c>
      <c r="AO2084">
        <f t="shared" si="295"/>
        <v>0</v>
      </c>
      <c r="AP2084">
        <f t="shared" si="290"/>
        <v>0</v>
      </c>
      <c r="AQ2084">
        <f t="shared" si="291"/>
        <v>1</v>
      </c>
      <c r="AR2084">
        <f t="shared" si="292"/>
        <v>0</v>
      </c>
      <c r="AS2084">
        <f t="shared" si="293"/>
        <v>0</v>
      </c>
      <c r="AT2084">
        <f t="shared" si="294"/>
        <v>0</v>
      </c>
      <c r="AU2084">
        <f t="shared" si="294"/>
        <v>0</v>
      </c>
      <c r="AV2084" t="str">
        <f t="shared" si="296"/>
        <v>2020-05-20T13:40:10</v>
      </c>
    </row>
    <row r="2085" spans="1:48" x14ac:dyDescent="0.25">
      <c r="A2085" s="5">
        <v>2156</v>
      </c>
      <c r="B2085" s="5" t="s">
        <v>3380</v>
      </c>
      <c r="C2085" s="5" t="s">
        <v>3381</v>
      </c>
      <c r="D2085" s="6" t="s">
        <v>3382</v>
      </c>
      <c r="E2085">
        <v>17</v>
      </c>
      <c r="F2085" s="7">
        <v>0.36801330900000001</v>
      </c>
      <c r="G2085" s="7">
        <v>0</v>
      </c>
      <c r="H2085" t="s">
        <v>3383</v>
      </c>
      <c r="I2085">
        <v>13</v>
      </c>
      <c r="J2085">
        <v>5450</v>
      </c>
      <c r="K2085">
        <v>50000</v>
      </c>
      <c r="L2085" t="s">
        <v>52</v>
      </c>
      <c r="M2085" s="8" t="s">
        <v>86</v>
      </c>
      <c r="N2085" s="8">
        <v>0.67857142857142805</v>
      </c>
      <c r="O2085">
        <v>0.32142857142857101</v>
      </c>
      <c r="P2085" s="9">
        <v>3.6972954476037802E-2</v>
      </c>
      <c r="Q2085">
        <v>50000</v>
      </c>
      <c r="R2085" s="8"/>
      <c r="S2085" s="8" t="s">
        <v>217</v>
      </c>
      <c r="T2085">
        <v>2648895</v>
      </c>
      <c r="U2085">
        <v>40921</v>
      </c>
      <c r="V2085">
        <v>2694461</v>
      </c>
      <c r="W2085">
        <v>2541835</v>
      </c>
      <c r="X2085">
        <v>0</v>
      </c>
      <c r="Y2085">
        <v>1379822</v>
      </c>
      <c r="Z2085">
        <v>230000</v>
      </c>
      <c r="AA2085">
        <v>5363903</v>
      </c>
      <c r="AB2085">
        <v>2203118</v>
      </c>
      <c r="AC2085">
        <v>12</v>
      </c>
      <c r="AD2085">
        <v>3160785</v>
      </c>
      <c r="AE2085">
        <v>2015</v>
      </c>
      <c r="AF2085" t="s">
        <v>126</v>
      </c>
      <c r="AG2085">
        <v>150000</v>
      </c>
      <c r="AH2085" t="s">
        <v>55</v>
      </c>
      <c r="AI2085" t="s">
        <v>56</v>
      </c>
      <c r="AJ2085">
        <v>0.96399380150000002</v>
      </c>
      <c r="AK2085">
        <v>42280</v>
      </c>
      <c r="AL2085" s="8" t="s">
        <v>7415</v>
      </c>
      <c r="AM2085" s="10">
        <f t="shared" si="288"/>
        <v>2016</v>
      </c>
      <c r="AN2085">
        <f t="shared" si="289"/>
        <v>1</v>
      </c>
      <c r="AO2085">
        <f t="shared" si="295"/>
        <v>0</v>
      </c>
      <c r="AP2085">
        <f t="shared" si="290"/>
        <v>0</v>
      </c>
      <c r="AQ2085">
        <f t="shared" si="291"/>
        <v>0</v>
      </c>
      <c r="AR2085">
        <f t="shared" si="292"/>
        <v>1</v>
      </c>
      <c r="AS2085">
        <f t="shared" si="293"/>
        <v>0</v>
      </c>
      <c r="AT2085">
        <f t="shared" si="294"/>
        <v>0</v>
      </c>
      <c r="AU2085">
        <f t="shared" si="294"/>
        <v>1</v>
      </c>
      <c r="AV2085" t="str">
        <f t="shared" si="296"/>
        <v>2020-05-19T20:56:31</v>
      </c>
    </row>
    <row r="2086" spans="1:48" x14ac:dyDescent="0.25">
      <c r="A2086" s="5">
        <v>2157</v>
      </c>
      <c r="B2086" s="5" t="s">
        <v>7416</v>
      </c>
      <c r="C2086" s="5" t="s">
        <v>7417</v>
      </c>
      <c r="D2086" s="6" t="s">
        <v>7418</v>
      </c>
      <c r="E2086">
        <v>3</v>
      </c>
      <c r="F2086" s="7">
        <v>0</v>
      </c>
      <c r="G2086" s="7"/>
      <c r="H2086" t="s">
        <v>7419</v>
      </c>
      <c r="I2086">
        <v>0</v>
      </c>
      <c r="J2086">
        <v>0</v>
      </c>
      <c r="K2086">
        <v>49900</v>
      </c>
      <c r="L2086" t="s">
        <v>52</v>
      </c>
      <c r="M2086" s="8" t="s">
        <v>86</v>
      </c>
      <c r="N2086" s="8">
        <v>0.64285714285714202</v>
      </c>
      <c r="O2086">
        <v>0.35714285714285698</v>
      </c>
      <c r="P2086" s="9">
        <v>0</v>
      </c>
      <c r="Q2086">
        <v>35000</v>
      </c>
      <c r="R2086" s="8"/>
      <c r="S2086" s="8"/>
      <c r="AA2086">
        <v>3382383</v>
      </c>
      <c r="AB2086">
        <v>0</v>
      </c>
      <c r="AC2086">
        <v>12</v>
      </c>
      <c r="AD2086">
        <v>0</v>
      </c>
      <c r="AE2086">
        <v>2015</v>
      </c>
      <c r="AF2086" t="s">
        <v>126</v>
      </c>
      <c r="AG2086">
        <v>93700</v>
      </c>
      <c r="AH2086" t="s">
        <v>55</v>
      </c>
      <c r="AI2086" t="s">
        <v>56</v>
      </c>
      <c r="AJ2086">
        <v>0</v>
      </c>
      <c r="AK2086">
        <v>4400</v>
      </c>
      <c r="AL2086" s="8" t="s">
        <v>7420</v>
      </c>
      <c r="AM2086" s="10">
        <f t="shared" si="288"/>
        <v>2017</v>
      </c>
      <c r="AN2086">
        <f t="shared" si="289"/>
        <v>1</v>
      </c>
      <c r="AO2086">
        <f t="shared" si="295"/>
        <v>0</v>
      </c>
      <c r="AP2086">
        <f t="shared" si="290"/>
        <v>0</v>
      </c>
      <c r="AQ2086">
        <f t="shared" si="291"/>
        <v>0</v>
      </c>
      <c r="AR2086">
        <f t="shared" si="292"/>
        <v>1</v>
      </c>
      <c r="AS2086">
        <f t="shared" si="293"/>
        <v>0</v>
      </c>
      <c r="AT2086">
        <f t="shared" si="294"/>
        <v>0</v>
      </c>
      <c r="AU2086">
        <f t="shared" si="294"/>
        <v>1</v>
      </c>
      <c r="AV2086" t="str">
        <f t="shared" si="296"/>
        <v>2020-05-19T21:08:17</v>
      </c>
    </row>
    <row r="2087" spans="1:48" x14ac:dyDescent="0.25">
      <c r="A2087" s="5">
        <v>2158</v>
      </c>
      <c r="B2087" s="5" t="s">
        <v>5477</v>
      </c>
      <c r="C2087" s="5" t="s">
        <v>5478</v>
      </c>
      <c r="D2087" s="6" t="s">
        <v>5479</v>
      </c>
      <c r="E2087">
        <v>3</v>
      </c>
      <c r="F2087" s="7">
        <v>0.41216895349999999</v>
      </c>
      <c r="G2087" s="7">
        <v>0</v>
      </c>
      <c r="H2087" t="s">
        <v>5480</v>
      </c>
      <c r="I2087">
        <v>37</v>
      </c>
      <c r="J2087">
        <v>17996.78</v>
      </c>
      <c r="K2087">
        <v>49999</v>
      </c>
      <c r="L2087" t="s">
        <v>52</v>
      </c>
      <c r="M2087" s="8" t="s">
        <v>86</v>
      </c>
      <c r="N2087" s="8">
        <v>0.64285714285714202</v>
      </c>
      <c r="O2087">
        <v>0.35714285714285698</v>
      </c>
      <c r="P2087" s="9">
        <v>0</v>
      </c>
      <c r="Q2087">
        <v>40000</v>
      </c>
      <c r="R2087" s="8"/>
      <c r="S2087" s="8"/>
      <c r="AA2087">
        <v>989289</v>
      </c>
      <c r="AB2087">
        <v>0</v>
      </c>
      <c r="AC2087">
        <v>12</v>
      </c>
      <c r="AD2087">
        <v>0</v>
      </c>
      <c r="AE2087">
        <v>2017</v>
      </c>
      <c r="AF2087" t="s">
        <v>126</v>
      </c>
      <c r="AG2087">
        <v>30000</v>
      </c>
      <c r="AH2087" t="s">
        <v>55</v>
      </c>
      <c r="AI2087" t="s">
        <v>55</v>
      </c>
      <c r="AJ2087">
        <v>1</v>
      </c>
      <c r="AK2087">
        <v>16200</v>
      </c>
      <c r="AL2087" s="8" t="s">
        <v>7421</v>
      </c>
      <c r="AM2087" s="10">
        <f t="shared" si="288"/>
        <v>2017</v>
      </c>
      <c r="AN2087">
        <f t="shared" si="289"/>
        <v>1</v>
      </c>
      <c r="AO2087">
        <f t="shared" si="295"/>
        <v>0</v>
      </c>
      <c r="AP2087">
        <f t="shared" si="290"/>
        <v>0</v>
      </c>
      <c r="AQ2087">
        <f t="shared" si="291"/>
        <v>0</v>
      </c>
      <c r="AR2087">
        <f t="shared" si="292"/>
        <v>1</v>
      </c>
      <c r="AS2087">
        <f t="shared" si="293"/>
        <v>0</v>
      </c>
      <c r="AT2087">
        <f t="shared" si="294"/>
        <v>0</v>
      </c>
      <c r="AU2087">
        <f t="shared" si="294"/>
        <v>0</v>
      </c>
      <c r="AV2087" t="str">
        <f t="shared" si="296"/>
        <v>2020-05-19T21:21:49</v>
      </c>
    </row>
    <row r="2088" spans="1:48" x14ac:dyDescent="0.25">
      <c r="A2088" s="5">
        <v>2159</v>
      </c>
      <c r="B2088" s="5" t="s">
        <v>1064</v>
      </c>
      <c r="C2088" s="5" t="s">
        <v>1065</v>
      </c>
      <c r="D2088" s="6" t="s">
        <v>1066</v>
      </c>
      <c r="E2088">
        <v>14</v>
      </c>
      <c r="F2088" s="7">
        <v>0.39727203100000003</v>
      </c>
      <c r="G2088" s="7">
        <v>0</v>
      </c>
      <c r="H2088" t="s">
        <v>1067</v>
      </c>
      <c r="I2088">
        <v>119</v>
      </c>
      <c r="J2088">
        <v>9447.33</v>
      </c>
      <c r="K2088">
        <v>5000</v>
      </c>
      <c r="L2088" t="s">
        <v>52</v>
      </c>
      <c r="M2088" s="8" t="s">
        <v>74</v>
      </c>
      <c r="N2088" s="8">
        <v>0.44642857142857101</v>
      </c>
      <c r="O2088">
        <v>0.55357142857142805</v>
      </c>
      <c r="P2088" s="9">
        <v>0.86602540378443904</v>
      </c>
      <c r="Q2088">
        <v>5000</v>
      </c>
      <c r="R2088" s="8"/>
      <c r="S2088" s="8"/>
      <c r="AA2088">
        <v>351284</v>
      </c>
      <c r="AB2088">
        <v>0</v>
      </c>
      <c r="AC2088">
        <v>4</v>
      </c>
      <c r="AD2088">
        <v>0</v>
      </c>
      <c r="AE2088">
        <v>2018</v>
      </c>
      <c r="AF2088" t="s">
        <v>126</v>
      </c>
      <c r="AG2088">
        <v>50000</v>
      </c>
      <c r="AH2088" t="s">
        <v>55</v>
      </c>
      <c r="AI2088" t="s">
        <v>56</v>
      </c>
      <c r="AJ2088">
        <v>1</v>
      </c>
      <c r="AK2088">
        <v>1760</v>
      </c>
      <c r="AL2088" s="8" t="s">
        <v>7422</v>
      </c>
      <c r="AM2088" s="10">
        <f t="shared" si="288"/>
        <v>2018</v>
      </c>
      <c r="AN2088">
        <f t="shared" si="289"/>
        <v>1</v>
      </c>
      <c r="AO2088">
        <f t="shared" si="295"/>
        <v>0</v>
      </c>
      <c r="AP2088">
        <f t="shared" si="290"/>
        <v>0</v>
      </c>
      <c r="AQ2088">
        <f t="shared" si="291"/>
        <v>0</v>
      </c>
      <c r="AR2088">
        <f t="shared" si="292"/>
        <v>0</v>
      </c>
      <c r="AS2088">
        <f t="shared" si="293"/>
        <v>1</v>
      </c>
      <c r="AT2088">
        <f t="shared" si="294"/>
        <v>0</v>
      </c>
      <c r="AU2088">
        <f t="shared" si="294"/>
        <v>1</v>
      </c>
      <c r="AV2088" t="str">
        <f t="shared" si="296"/>
        <v>2020-05-20T13:46:58</v>
      </c>
    </row>
    <row r="2089" spans="1:48" x14ac:dyDescent="0.25">
      <c r="A2089" s="5">
        <v>2160</v>
      </c>
      <c r="B2089" s="5" t="s">
        <v>4543</v>
      </c>
      <c r="C2089" s="5" t="s">
        <v>4544</v>
      </c>
      <c r="D2089" s="6" t="s">
        <v>4545</v>
      </c>
      <c r="E2089">
        <v>3</v>
      </c>
      <c r="F2089" s="7">
        <v>0.50826558290000001</v>
      </c>
      <c r="G2089" s="7">
        <v>0</v>
      </c>
      <c r="H2089" t="s">
        <v>4546</v>
      </c>
      <c r="I2089">
        <v>0</v>
      </c>
      <c r="J2089">
        <v>0</v>
      </c>
      <c r="K2089">
        <v>45880</v>
      </c>
      <c r="L2089" t="s">
        <v>52</v>
      </c>
      <c r="M2089" s="8" t="s">
        <v>53</v>
      </c>
      <c r="N2089" s="8">
        <v>0.85714285714285698</v>
      </c>
      <c r="O2089">
        <v>0.14285714285714199</v>
      </c>
      <c r="P2089" s="9">
        <v>0</v>
      </c>
      <c r="Q2089">
        <v>45800</v>
      </c>
      <c r="R2089" s="8"/>
      <c r="S2089" s="8"/>
      <c r="AA2089">
        <v>101343381</v>
      </c>
      <c r="AB2089">
        <v>0</v>
      </c>
      <c r="AC2089">
        <v>12</v>
      </c>
      <c r="AD2089">
        <v>0</v>
      </c>
      <c r="AE2089">
        <v>1966</v>
      </c>
      <c r="AF2089" t="s">
        <v>54</v>
      </c>
      <c r="AG2089">
        <v>10354000</v>
      </c>
      <c r="AH2089" t="s">
        <v>56</v>
      </c>
      <c r="AI2089" t="s">
        <v>55</v>
      </c>
      <c r="AJ2089">
        <v>1</v>
      </c>
      <c r="AK2089">
        <v>4706955</v>
      </c>
      <c r="AL2089" s="8" t="s">
        <v>7423</v>
      </c>
      <c r="AM2089" s="10">
        <f t="shared" si="288"/>
        <v>2018</v>
      </c>
      <c r="AN2089">
        <f t="shared" si="289"/>
        <v>1</v>
      </c>
      <c r="AO2089">
        <f t="shared" si="295"/>
        <v>0</v>
      </c>
      <c r="AP2089">
        <f t="shared" si="290"/>
        <v>0</v>
      </c>
      <c r="AQ2089">
        <f t="shared" si="291"/>
        <v>1</v>
      </c>
      <c r="AR2089">
        <f t="shared" si="292"/>
        <v>0</v>
      </c>
      <c r="AS2089">
        <f t="shared" si="293"/>
        <v>0</v>
      </c>
      <c r="AT2089">
        <f t="shared" si="294"/>
        <v>1</v>
      </c>
      <c r="AU2089">
        <f t="shared" si="294"/>
        <v>0</v>
      </c>
      <c r="AV2089" t="str">
        <f t="shared" si="296"/>
        <v>2020-05-20T13:51:57</v>
      </c>
    </row>
    <row r="2090" spans="1:48" x14ac:dyDescent="0.25">
      <c r="A2090" s="5">
        <v>2161</v>
      </c>
      <c r="B2090" s="5" t="s">
        <v>826</v>
      </c>
      <c r="C2090" s="5" t="s">
        <v>827</v>
      </c>
      <c r="D2090" s="6" t="s">
        <v>828</v>
      </c>
      <c r="E2090">
        <v>4</v>
      </c>
      <c r="F2090" s="7">
        <v>0.54465307610000002</v>
      </c>
      <c r="G2090" s="7">
        <v>0</v>
      </c>
      <c r="H2090" t="s">
        <v>486</v>
      </c>
      <c r="I2090">
        <v>18</v>
      </c>
      <c r="J2090">
        <v>31966.66</v>
      </c>
      <c r="K2090">
        <v>300000</v>
      </c>
      <c r="L2090" t="s">
        <v>52</v>
      </c>
      <c r="M2090" s="8" t="s">
        <v>53</v>
      </c>
      <c r="N2090" s="8">
        <v>0.83928571428571397</v>
      </c>
      <c r="O2090">
        <v>0.160714285714285</v>
      </c>
      <c r="P2090" s="9">
        <v>0</v>
      </c>
      <c r="Q2090">
        <v>130000</v>
      </c>
      <c r="R2090" s="8"/>
      <c r="S2090" s="8" t="s">
        <v>329</v>
      </c>
      <c r="T2090">
        <v>185236</v>
      </c>
      <c r="U2090">
        <v>257772</v>
      </c>
      <c r="V2090">
        <v>1012223</v>
      </c>
      <c r="W2090">
        <v>1012223</v>
      </c>
      <c r="X2090">
        <v>0</v>
      </c>
      <c r="Y2090">
        <v>195257</v>
      </c>
      <c r="Z2090">
        <v>478523</v>
      </c>
      <c r="AA2090">
        <v>3652617</v>
      </c>
      <c r="AB2090">
        <v>907622</v>
      </c>
      <c r="AC2090">
        <v>12</v>
      </c>
      <c r="AD2090">
        <v>1712437</v>
      </c>
      <c r="AE2090">
        <v>2010</v>
      </c>
      <c r="AF2090" t="s">
        <v>68</v>
      </c>
      <c r="AG2090">
        <v>30000</v>
      </c>
      <c r="AH2090" t="s">
        <v>55</v>
      </c>
      <c r="AI2090" t="s">
        <v>56</v>
      </c>
      <c r="AJ2090">
        <v>1</v>
      </c>
      <c r="AK2090">
        <v>3700</v>
      </c>
      <c r="AL2090" s="8" t="s">
        <v>7424</v>
      </c>
      <c r="AM2090" s="10">
        <f t="shared" si="288"/>
        <v>2019</v>
      </c>
      <c r="AN2090">
        <f t="shared" si="289"/>
        <v>1</v>
      </c>
      <c r="AO2090">
        <f t="shared" si="295"/>
        <v>0</v>
      </c>
      <c r="AP2090">
        <f t="shared" si="290"/>
        <v>0</v>
      </c>
      <c r="AQ2090">
        <f t="shared" si="291"/>
        <v>1</v>
      </c>
      <c r="AR2090">
        <f t="shared" si="292"/>
        <v>0</v>
      </c>
      <c r="AS2090">
        <f t="shared" si="293"/>
        <v>0</v>
      </c>
      <c r="AT2090">
        <f t="shared" si="294"/>
        <v>0</v>
      </c>
      <c r="AU2090">
        <f t="shared" si="294"/>
        <v>1</v>
      </c>
      <c r="AV2090" t="str">
        <f t="shared" si="296"/>
        <v>2020-05-20T13:59:34</v>
      </c>
    </row>
    <row r="2091" spans="1:48" x14ac:dyDescent="0.25">
      <c r="A2091" s="5">
        <v>2162</v>
      </c>
      <c r="B2091" s="5" t="s">
        <v>7425</v>
      </c>
      <c r="C2091" s="5" t="s">
        <v>7426</v>
      </c>
      <c r="D2091" s="6" t="s">
        <v>7427</v>
      </c>
      <c r="E2091">
        <v>0</v>
      </c>
      <c r="F2091" s="7">
        <v>0.41587674629999999</v>
      </c>
      <c r="G2091" s="7">
        <v>0</v>
      </c>
      <c r="H2091" t="s">
        <v>7428</v>
      </c>
      <c r="I2091">
        <v>0</v>
      </c>
      <c r="J2091">
        <v>0</v>
      </c>
      <c r="K2091">
        <v>30000</v>
      </c>
      <c r="L2091" t="s">
        <v>52</v>
      </c>
      <c r="M2091" s="8" t="s">
        <v>86</v>
      </c>
      <c r="N2091" s="8">
        <v>0.64285714285714202</v>
      </c>
      <c r="O2091">
        <v>0.35714285714285698</v>
      </c>
      <c r="P2091" s="9">
        <v>0</v>
      </c>
      <c r="Q2091">
        <v>20000</v>
      </c>
      <c r="R2091" s="8"/>
      <c r="S2091" s="8"/>
      <c r="AA2091">
        <v>3362702</v>
      </c>
      <c r="AB2091">
        <v>0</v>
      </c>
      <c r="AC2091">
        <v>12</v>
      </c>
      <c r="AD2091">
        <v>0</v>
      </c>
      <c r="AE2091">
        <v>2015</v>
      </c>
      <c r="AF2091" t="s">
        <v>126</v>
      </c>
      <c r="AG2091">
        <v>100000</v>
      </c>
      <c r="AH2091" t="s">
        <v>55</v>
      </c>
      <c r="AI2091" t="s">
        <v>56</v>
      </c>
      <c r="AJ2091">
        <v>1</v>
      </c>
      <c r="AK2091">
        <v>11880</v>
      </c>
      <c r="AL2091" s="8" t="s">
        <v>7429</v>
      </c>
      <c r="AM2091" s="10">
        <f t="shared" si="288"/>
        <v>2019</v>
      </c>
      <c r="AN2091">
        <f t="shared" si="289"/>
        <v>1</v>
      </c>
      <c r="AO2091">
        <f t="shared" si="295"/>
        <v>0</v>
      </c>
      <c r="AP2091">
        <f t="shared" si="290"/>
        <v>0</v>
      </c>
      <c r="AQ2091">
        <f t="shared" si="291"/>
        <v>0</v>
      </c>
      <c r="AR2091">
        <f t="shared" si="292"/>
        <v>1</v>
      </c>
      <c r="AS2091">
        <f t="shared" si="293"/>
        <v>0</v>
      </c>
      <c r="AT2091">
        <f t="shared" si="294"/>
        <v>0</v>
      </c>
      <c r="AU2091">
        <f t="shared" si="294"/>
        <v>1</v>
      </c>
      <c r="AV2091" t="str">
        <f t="shared" si="296"/>
        <v>2020-05-20T14:02:46</v>
      </c>
    </row>
    <row r="2092" spans="1:48" x14ac:dyDescent="0.25">
      <c r="A2092" s="5">
        <v>2163</v>
      </c>
      <c r="B2092" s="5" t="s">
        <v>7430</v>
      </c>
      <c r="C2092" s="5" t="s">
        <v>7431</v>
      </c>
      <c r="D2092" s="6" t="s">
        <v>7432</v>
      </c>
      <c r="E2092">
        <v>0</v>
      </c>
      <c r="F2092" s="7">
        <v>0.40010020039999999</v>
      </c>
      <c r="G2092" s="7">
        <v>0</v>
      </c>
      <c r="H2092" t="s">
        <v>7428</v>
      </c>
      <c r="I2092">
        <v>0</v>
      </c>
      <c r="J2092">
        <v>0</v>
      </c>
      <c r="K2092">
        <v>30000</v>
      </c>
      <c r="L2092" t="s">
        <v>52</v>
      </c>
      <c r="M2092" s="8" t="s">
        <v>86</v>
      </c>
      <c r="N2092" s="8">
        <v>0.64285714285714202</v>
      </c>
      <c r="O2092">
        <v>0.35714285714285698</v>
      </c>
      <c r="P2092" s="9">
        <v>0</v>
      </c>
      <c r="Q2092">
        <v>30000</v>
      </c>
      <c r="R2092" s="8"/>
      <c r="S2092" s="8"/>
      <c r="AA2092">
        <v>3326402</v>
      </c>
      <c r="AB2092">
        <v>0</v>
      </c>
      <c r="AC2092">
        <v>12</v>
      </c>
      <c r="AD2092">
        <v>0</v>
      </c>
      <c r="AE2092">
        <v>2018</v>
      </c>
      <c r="AF2092" t="s">
        <v>126</v>
      </c>
      <c r="AG2092">
        <v>200000</v>
      </c>
      <c r="AH2092" t="s">
        <v>55</v>
      </c>
      <c r="AI2092" t="s">
        <v>56</v>
      </c>
      <c r="AJ2092">
        <v>1</v>
      </c>
      <c r="AK2092">
        <v>8800</v>
      </c>
      <c r="AL2092" s="8" t="s">
        <v>7433</v>
      </c>
      <c r="AM2092" s="10">
        <f t="shared" si="288"/>
        <v>2019</v>
      </c>
      <c r="AN2092">
        <f t="shared" si="289"/>
        <v>1</v>
      </c>
      <c r="AO2092">
        <f t="shared" si="295"/>
        <v>0</v>
      </c>
      <c r="AP2092">
        <f t="shared" si="290"/>
        <v>0</v>
      </c>
      <c r="AQ2092">
        <f t="shared" si="291"/>
        <v>0</v>
      </c>
      <c r="AR2092">
        <f t="shared" si="292"/>
        <v>1</v>
      </c>
      <c r="AS2092">
        <f t="shared" si="293"/>
        <v>0</v>
      </c>
      <c r="AT2092">
        <f t="shared" si="294"/>
        <v>0</v>
      </c>
      <c r="AU2092">
        <f t="shared" si="294"/>
        <v>1</v>
      </c>
      <c r="AV2092" t="str">
        <f t="shared" si="296"/>
        <v>2020-05-20T14:20:09</v>
      </c>
    </row>
    <row r="2093" spans="1:48" x14ac:dyDescent="0.25">
      <c r="A2093" s="5">
        <v>2164</v>
      </c>
      <c r="B2093" s="5" t="s">
        <v>7434</v>
      </c>
      <c r="C2093" s="5" t="s">
        <v>7435</v>
      </c>
      <c r="D2093" s="6" t="s">
        <v>7436</v>
      </c>
      <c r="E2093">
        <v>0</v>
      </c>
      <c r="F2093" s="7">
        <v>0.45293209880000002</v>
      </c>
      <c r="G2093" s="7">
        <v>0</v>
      </c>
      <c r="H2093" t="s">
        <v>7437</v>
      </c>
      <c r="I2093">
        <v>0</v>
      </c>
      <c r="J2093">
        <v>0</v>
      </c>
      <c r="K2093">
        <v>30000</v>
      </c>
      <c r="L2093" t="s">
        <v>52</v>
      </c>
      <c r="M2093" s="8" t="s">
        <v>86</v>
      </c>
      <c r="N2093" s="8">
        <v>0.67857142857142805</v>
      </c>
      <c r="O2093">
        <v>0.32142857142857101</v>
      </c>
      <c r="P2093" s="9">
        <v>0</v>
      </c>
      <c r="Q2093">
        <v>20000</v>
      </c>
      <c r="R2093" s="8"/>
      <c r="S2093" s="8"/>
      <c r="AA2093">
        <v>3603654</v>
      </c>
      <c r="AB2093">
        <v>0</v>
      </c>
      <c r="AC2093">
        <v>12</v>
      </c>
      <c r="AD2093">
        <v>0</v>
      </c>
      <c r="AE2093">
        <v>2018</v>
      </c>
      <c r="AF2093" t="s">
        <v>126</v>
      </c>
      <c r="AG2093">
        <v>200000</v>
      </c>
      <c r="AH2093" t="s">
        <v>55</v>
      </c>
      <c r="AI2093" t="s">
        <v>56</v>
      </c>
      <c r="AJ2093">
        <v>1</v>
      </c>
      <c r="AK2093">
        <v>8800</v>
      </c>
      <c r="AL2093" s="8" t="s">
        <v>7438</v>
      </c>
      <c r="AM2093" s="10">
        <f t="shared" si="288"/>
        <v>2019</v>
      </c>
      <c r="AN2093">
        <f t="shared" si="289"/>
        <v>1</v>
      </c>
      <c r="AO2093">
        <f t="shared" si="295"/>
        <v>0</v>
      </c>
      <c r="AP2093">
        <f t="shared" si="290"/>
        <v>0</v>
      </c>
      <c r="AQ2093">
        <f t="shared" si="291"/>
        <v>0</v>
      </c>
      <c r="AR2093">
        <f t="shared" si="292"/>
        <v>1</v>
      </c>
      <c r="AS2093">
        <f t="shared" si="293"/>
        <v>0</v>
      </c>
      <c r="AT2093">
        <f t="shared" si="294"/>
        <v>0</v>
      </c>
      <c r="AU2093">
        <f t="shared" si="294"/>
        <v>1</v>
      </c>
      <c r="AV2093" t="str">
        <f t="shared" si="296"/>
        <v>2020-05-20T14:21:05</v>
      </c>
    </row>
    <row r="2094" spans="1:48" x14ac:dyDescent="0.25">
      <c r="A2094" s="5">
        <v>2165</v>
      </c>
      <c r="B2094" s="5" t="s">
        <v>7439</v>
      </c>
      <c r="C2094" s="5" t="s">
        <v>7440</v>
      </c>
      <c r="D2094" s="6" t="s">
        <v>7441</v>
      </c>
      <c r="E2094">
        <v>5</v>
      </c>
      <c r="F2094" s="7">
        <v>0.38200554720000002</v>
      </c>
      <c r="G2094" s="7">
        <v>0</v>
      </c>
      <c r="H2094" t="s">
        <v>7442</v>
      </c>
      <c r="I2094">
        <v>0</v>
      </c>
      <c r="J2094">
        <v>0</v>
      </c>
      <c r="K2094">
        <v>20000</v>
      </c>
      <c r="L2094" t="s">
        <v>52</v>
      </c>
      <c r="M2094" s="8" t="s">
        <v>53</v>
      </c>
      <c r="N2094" s="8">
        <v>0.71428571428571397</v>
      </c>
      <c r="O2094">
        <v>0.28571428571428498</v>
      </c>
      <c r="P2094" s="9">
        <v>0.86602540378443904</v>
      </c>
      <c r="Q2094">
        <v>10000</v>
      </c>
      <c r="R2094" s="8"/>
      <c r="S2094" s="8"/>
      <c r="AA2094">
        <v>6858465</v>
      </c>
      <c r="AB2094">
        <v>0</v>
      </c>
      <c r="AC2094">
        <v>12</v>
      </c>
      <c r="AD2094">
        <v>0</v>
      </c>
      <c r="AE2094">
        <v>2008</v>
      </c>
      <c r="AF2094" t="s">
        <v>121</v>
      </c>
      <c r="AG2094">
        <v>350000</v>
      </c>
      <c r="AH2094" t="s">
        <v>55</v>
      </c>
      <c r="AI2094" t="s">
        <v>56</v>
      </c>
      <c r="AJ2094">
        <v>1</v>
      </c>
      <c r="AK2094">
        <v>32400</v>
      </c>
      <c r="AL2094" s="8" t="s">
        <v>7443</v>
      </c>
      <c r="AM2094" s="10">
        <f t="shared" si="288"/>
        <v>2019</v>
      </c>
      <c r="AN2094">
        <f t="shared" si="289"/>
        <v>1</v>
      </c>
      <c r="AO2094">
        <f t="shared" si="295"/>
        <v>0</v>
      </c>
      <c r="AP2094">
        <f t="shared" si="290"/>
        <v>0</v>
      </c>
      <c r="AQ2094">
        <f t="shared" si="291"/>
        <v>1</v>
      </c>
      <c r="AR2094">
        <f t="shared" si="292"/>
        <v>0</v>
      </c>
      <c r="AS2094">
        <f t="shared" si="293"/>
        <v>0</v>
      </c>
      <c r="AT2094">
        <f t="shared" si="294"/>
        <v>0</v>
      </c>
      <c r="AU2094">
        <f t="shared" si="294"/>
        <v>1</v>
      </c>
      <c r="AV2094" t="str">
        <f t="shared" si="296"/>
        <v>2020-05-20T14:33:05</v>
      </c>
    </row>
    <row r="2095" spans="1:48" x14ac:dyDescent="0.25">
      <c r="A2095" s="5">
        <v>2166</v>
      </c>
      <c r="B2095" s="5" t="s">
        <v>7351</v>
      </c>
      <c r="C2095" s="5" t="s">
        <v>7352</v>
      </c>
      <c r="D2095" s="6" t="s">
        <v>7353</v>
      </c>
      <c r="E2095">
        <v>4</v>
      </c>
      <c r="F2095" s="7">
        <v>0</v>
      </c>
      <c r="G2095" s="7"/>
      <c r="H2095" t="s">
        <v>7354</v>
      </c>
      <c r="I2095">
        <v>0</v>
      </c>
      <c r="J2095">
        <v>0</v>
      </c>
      <c r="K2095">
        <v>200000</v>
      </c>
      <c r="L2095" t="s">
        <v>52</v>
      </c>
      <c r="M2095" s="8" t="s">
        <v>53</v>
      </c>
      <c r="N2095" s="8">
        <v>0.78571428571428503</v>
      </c>
      <c r="O2095">
        <v>0.214285714285714</v>
      </c>
      <c r="P2095" s="9">
        <v>0</v>
      </c>
      <c r="Q2095">
        <v>200000</v>
      </c>
      <c r="R2095" s="8"/>
      <c r="S2095" s="8" t="s">
        <v>6826</v>
      </c>
      <c r="T2095">
        <v>10396807</v>
      </c>
      <c r="U2095">
        <v>2424399</v>
      </c>
      <c r="V2095">
        <v>12413560</v>
      </c>
      <c r="W2095">
        <v>9596803</v>
      </c>
      <c r="X2095">
        <v>454967</v>
      </c>
      <c r="Y2095">
        <v>2761270</v>
      </c>
      <c r="Z2095">
        <v>6702429</v>
      </c>
      <c r="AA2095">
        <v>5642255</v>
      </c>
      <c r="AB2095">
        <v>3688818</v>
      </c>
      <c r="AC2095">
        <v>12</v>
      </c>
      <c r="AD2095">
        <v>1953437</v>
      </c>
      <c r="AE2095">
        <v>2012</v>
      </c>
      <c r="AF2095" t="s">
        <v>68</v>
      </c>
      <c r="AG2095">
        <v>625000</v>
      </c>
      <c r="AH2095" t="s">
        <v>56</v>
      </c>
      <c r="AI2095" t="s">
        <v>56</v>
      </c>
      <c r="AJ2095">
        <v>0</v>
      </c>
      <c r="AK2095">
        <v>71200</v>
      </c>
      <c r="AL2095" s="8" t="s">
        <v>7444</v>
      </c>
      <c r="AM2095" s="10">
        <f t="shared" si="288"/>
        <v>2014</v>
      </c>
      <c r="AN2095">
        <f t="shared" si="289"/>
        <v>1</v>
      </c>
      <c r="AO2095">
        <f t="shared" si="295"/>
        <v>0</v>
      </c>
      <c r="AP2095">
        <f t="shared" si="290"/>
        <v>0</v>
      </c>
      <c r="AQ2095">
        <f t="shared" si="291"/>
        <v>1</v>
      </c>
      <c r="AR2095">
        <f t="shared" si="292"/>
        <v>0</v>
      </c>
      <c r="AS2095">
        <f t="shared" si="293"/>
        <v>0</v>
      </c>
      <c r="AT2095">
        <f t="shared" si="294"/>
        <v>1</v>
      </c>
      <c r="AU2095">
        <f t="shared" si="294"/>
        <v>1</v>
      </c>
      <c r="AV2095" t="str">
        <f t="shared" si="296"/>
        <v>2020-05-20T14:10:43</v>
      </c>
    </row>
    <row r="2096" spans="1:48" x14ac:dyDescent="0.25">
      <c r="A2096" s="5">
        <v>2167</v>
      </c>
      <c r="B2096" s="5" t="s">
        <v>7445</v>
      </c>
      <c r="C2096" s="5" t="s">
        <v>7446</v>
      </c>
      <c r="D2096" s="6" t="s">
        <v>7447</v>
      </c>
      <c r="E2096">
        <v>0</v>
      </c>
      <c r="F2096" s="7">
        <v>0.45895322719999998</v>
      </c>
      <c r="G2096" s="7">
        <v>0</v>
      </c>
      <c r="H2096" t="s">
        <v>7448</v>
      </c>
      <c r="I2096">
        <v>0</v>
      </c>
      <c r="J2096">
        <v>0</v>
      </c>
      <c r="K2096">
        <v>100000</v>
      </c>
      <c r="L2096" t="s">
        <v>52</v>
      </c>
      <c r="M2096" s="8" t="s">
        <v>63</v>
      </c>
      <c r="N2096" s="8">
        <v>0.94642857142857095</v>
      </c>
      <c r="O2096">
        <v>5.3571428571428499E-2</v>
      </c>
      <c r="P2096" s="9">
        <v>0</v>
      </c>
      <c r="Q2096">
        <v>100000</v>
      </c>
      <c r="R2096" s="8"/>
      <c r="S2096" s="8" t="s">
        <v>103</v>
      </c>
      <c r="T2096">
        <v>703646000</v>
      </c>
      <c r="U2096">
        <v>379103000</v>
      </c>
      <c r="V2096">
        <v>807769000</v>
      </c>
      <c r="W2096">
        <v>326041000</v>
      </c>
      <c r="X2096">
        <v>99860000</v>
      </c>
      <c r="Y2096">
        <v>217016000</v>
      </c>
      <c r="Z2096">
        <v>468835000</v>
      </c>
      <c r="AA2096">
        <v>1414040000</v>
      </c>
      <c r="AB2096">
        <v>440518000</v>
      </c>
      <c r="AC2096">
        <v>12</v>
      </c>
      <c r="AD2096">
        <v>973522000</v>
      </c>
      <c r="AE2096">
        <v>1969</v>
      </c>
      <c r="AF2096" t="s">
        <v>54</v>
      </c>
      <c r="AG2096">
        <v>242000000</v>
      </c>
      <c r="AH2096" t="s">
        <v>55</v>
      </c>
      <c r="AI2096" t="s">
        <v>55</v>
      </c>
      <c r="AJ2096">
        <v>1</v>
      </c>
      <c r="AK2096">
        <v>71418024</v>
      </c>
      <c r="AL2096" s="8" t="s">
        <v>7449</v>
      </c>
      <c r="AM2096" s="10">
        <f t="shared" si="288"/>
        <v>2020</v>
      </c>
      <c r="AN2096">
        <f t="shared" si="289"/>
        <v>1</v>
      </c>
      <c r="AO2096">
        <f t="shared" si="295"/>
        <v>0</v>
      </c>
      <c r="AP2096">
        <f t="shared" si="290"/>
        <v>1</v>
      </c>
      <c r="AQ2096">
        <f t="shared" si="291"/>
        <v>0</v>
      </c>
      <c r="AR2096">
        <f t="shared" si="292"/>
        <v>0</v>
      </c>
      <c r="AS2096">
        <f t="shared" si="293"/>
        <v>0</v>
      </c>
      <c r="AT2096">
        <f t="shared" si="294"/>
        <v>0</v>
      </c>
      <c r="AU2096">
        <f t="shared" si="294"/>
        <v>0</v>
      </c>
      <c r="AV2096" t="str">
        <f t="shared" si="296"/>
        <v>2020-05-20T14:50:31</v>
      </c>
    </row>
    <row r="2097" spans="1:48" x14ac:dyDescent="0.25">
      <c r="A2097" s="5">
        <v>2168</v>
      </c>
      <c r="B2097" s="5" t="s">
        <v>6333</v>
      </c>
      <c r="C2097" s="5" t="s">
        <v>6119</v>
      </c>
      <c r="D2097" s="6" t="s">
        <v>6335</v>
      </c>
      <c r="E2097">
        <v>0</v>
      </c>
      <c r="F2097" s="7">
        <v>0.93758237749999995</v>
      </c>
      <c r="G2097" s="7">
        <v>0</v>
      </c>
      <c r="H2097" t="s">
        <v>6336</v>
      </c>
      <c r="I2097">
        <v>0</v>
      </c>
      <c r="J2097">
        <v>0</v>
      </c>
      <c r="K2097">
        <v>100000</v>
      </c>
      <c r="L2097" t="s">
        <v>52</v>
      </c>
      <c r="M2097" s="8" t="s">
        <v>53</v>
      </c>
      <c r="N2097" s="8">
        <v>0.83928571428571397</v>
      </c>
      <c r="O2097">
        <v>0.160714285714285</v>
      </c>
      <c r="P2097" s="9">
        <v>0</v>
      </c>
      <c r="Q2097">
        <v>50000</v>
      </c>
      <c r="R2097" s="8"/>
      <c r="S2097" s="8" t="s">
        <v>113</v>
      </c>
      <c r="T2097">
        <v>853424</v>
      </c>
      <c r="U2097">
        <v>326705</v>
      </c>
      <c r="V2097">
        <v>2607351</v>
      </c>
      <c r="W2097">
        <v>1795554</v>
      </c>
      <c r="X2097">
        <v>67000</v>
      </c>
      <c r="Y2097">
        <v>81645</v>
      </c>
      <c r="Z2097">
        <v>515003</v>
      </c>
      <c r="AA2097">
        <v>1577219</v>
      </c>
      <c r="AB2097">
        <v>461913</v>
      </c>
      <c r="AC2097">
        <v>12</v>
      </c>
      <c r="AD2097">
        <v>1115306</v>
      </c>
      <c r="AE2097">
        <v>2019</v>
      </c>
      <c r="AF2097" t="s">
        <v>126</v>
      </c>
      <c r="AG2097">
        <v>1342240000</v>
      </c>
      <c r="AH2097" t="s">
        <v>55</v>
      </c>
      <c r="AI2097" t="s">
        <v>55</v>
      </c>
      <c r="AJ2097">
        <v>1</v>
      </c>
      <c r="AK2097">
        <v>28480345</v>
      </c>
      <c r="AL2097" s="8" t="s">
        <v>7450</v>
      </c>
      <c r="AM2097" s="10">
        <f t="shared" si="288"/>
        <v>2020</v>
      </c>
      <c r="AN2097">
        <f t="shared" si="289"/>
        <v>1</v>
      </c>
      <c r="AO2097">
        <f t="shared" si="295"/>
        <v>0</v>
      </c>
      <c r="AP2097">
        <f t="shared" si="290"/>
        <v>0</v>
      </c>
      <c r="AQ2097">
        <f t="shared" si="291"/>
        <v>1</v>
      </c>
      <c r="AR2097">
        <f t="shared" si="292"/>
        <v>0</v>
      </c>
      <c r="AS2097">
        <f t="shared" si="293"/>
        <v>0</v>
      </c>
      <c r="AT2097">
        <f t="shared" si="294"/>
        <v>0</v>
      </c>
      <c r="AU2097">
        <f t="shared" si="294"/>
        <v>0</v>
      </c>
      <c r="AV2097" t="str">
        <f t="shared" si="296"/>
        <v>2020-05-20T15:36:52</v>
      </c>
    </row>
    <row r="2098" spans="1:48" x14ac:dyDescent="0.25">
      <c r="A2098" s="5">
        <v>2169</v>
      </c>
      <c r="B2098" s="5" t="s">
        <v>2181</v>
      </c>
      <c r="C2098" s="5" t="s">
        <v>2182</v>
      </c>
      <c r="D2098" s="6" t="s">
        <v>2183</v>
      </c>
      <c r="E2098">
        <v>14</v>
      </c>
      <c r="F2098" s="7">
        <v>0.39866372300000003</v>
      </c>
      <c r="G2098" s="7">
        <v>0</v>
      </c>
      <c r="H2098" t="s">
        <v>2184</v>
      </c>
      <c r="I2098">
        <v>49</v>
      </c>
      <c r="J2098">
        <v>32886.49</v>
      </c>
      <c r="K2098">
        <v>50000</v>
      </c>
      <c r="L2098" t="s">
        <v>52</v>
      </c>
      <c r="M2098" s="8" t="s">
        <v>86</v>
      </c>
      <c r="N2098" s="8">
        <v>0.625</v>
      </c>
      <c r="O2098">
        <v>0.375</v>
      </c>
      <c r="P2098" s="9">
        <v>0</v>
      </c>
      <c r="Q2098">
        <v>50000</v>
      </c>
      <c r="R2098" s="8"/>
      <c r="S2098" s="8" t="s">
        <v>598</v>
      </c>
      <c r="T2098">
        <v>12121750</v>
      </c>
      <c r="U2098">
        <v>17379471</v>
      </c>
      <c r="V2098">
        <v>19467096</v>
      </c>
      <c r="W2098">
        <v>-473771</v>
      </c>
      <c r="X2098">
        <v>0</v>
      </c>
      <c r="Y2098">
        <v>9010626</v>
      </c>
      <c r="Z2098">
        <v>3145285</v>
      </c>
      <c r="AA2098">
        <v>18531697</v>
      </c>
      <c r="AB2098">
        <v>5484630</v>
      </c>
      <c r="AC2098">
        <v>7</v>
      </c>
      <c r="AD2098">
        <v>13047067</v>
      </c>
      <c r="AE2098">
        <v>2007</v>
      </c>
      <c r="AF2098" t="s">
        <v>121</v>
      </c>
      <c r="AG2098">
        <v>118000</v>
      </c>
      <c r="AH2098" t="s">
        <v>55</v>
      </c>
      <c r="AI2098" t="s">
        <v>55</v>
      </c>
      <c r="AJ2098">
        <v>1</v>
      </c>
      <c r="AK2098">
        <v>444035</v>
      </c>
      <c r="AL2098" s="8" t="s">
        <v>7451</v>
      </c>
      <c r="AM2098" s="10">
        <f t="shared" si="288"/>
        <v>2013</v>
      </c>
      <c r="AN2098">
        <f t="shared" si="289"/>
        <v>1</v>
      </c>
      <c r="AO2098">
        <f t="shared" si="295"/>
        <v>0</v>
      </c>
      <c r="AP2098">
        <f t="shared" si="290"/>
        <v>0</v>
      </c>
      <c r="AQ2098">
        <f t="shared" si="291"/>
        <v>0</v>
      </c>
      <c r="AR2098">
        <f t="shared" si="292"/>
        <v>1</v>
      </c>
      <c r="AS2098">
        <f t="shared" si="293"/>
        <v>0</v>
      </c>
      <c r="AT2098">
        <f t="shared" si="294"/>
        <v>0</v>
      </c>
      <c r="AU2098">
        <f t="shared" si="294"/>
        <v>0</v>
      </c>
      <c r="AV2098" t="str">
        <f t="shared" si="296"/>
        <v>2020-05-20T15:38:48</v>
      </c>
    </row>
    <row r="2099" spans="1:48" x14ac:dyDescent="0.25">
      <c r="A2099" s="5">
        <v>2170</v>
      </c>
      <c r="B2099" s="5" t="s">
        <v>7452</v>
      </c>
      <c r="C2099" s="5" t="s">
        <v>7453</v>
      </c>
      <c r="D2099" s="6" t="s">
        <v>7454</v>
      </c>
      <c r="E2099">
        <v>20</v>
      </c>
      <c r="F2099" s="7">
        <v>0.46716554249999998</v>
      </c>
      <c r="G2099" s="7">
        <v>0</v>
      </c>
      <c r="H2099" t="s">
        <v>7455</v>
      </c>
      <c r="I2099">
        <v>55</v>
      </c>
      <c r="J2099">
        <v>7673.41</v>
      </c>
      <c r="K2099">
        <v>49000</v>
      </c>
      <c r="L2099" t="s">
        <v>52</v>
      </c>
      <c r="M2099" s="8" t="s">
        <v>53</v>
      </c>
      <c r="N2099" s="8">
        <v>0.78571428571428503</v>
      </c>
      <c r="O2099">
        <v>0.214285714285714</v>
      </c>
      <c r="P2099" s="9">
        <v>0</v>
      </c>
      <c r="Q2099">
        <v>5000</v>
      </c>
      <c r="R2099" s="8"/>
      <c r="S2099" s="8" t="s">
        <v>217</v>
      </c>
      <c r="T2099">
        <v>45871</v>
      </c>
      <c r="U2099">
        <v>8563</v>
      </c>
      <c r="V2099">
        <v>51989</v>
      </c>
      <c r="W2099">
        <v>3815</v>
      </c>
      <c r="X2099">
        <v>0</v>
      </c>
      <c r="Y2099">
        <v>3197</v>
      </c>
      <c r="Z2099">
        <v>42247</v>
      </c>
      <c r="AA2099">
        <v>5014</v>
      </c>
      <c r="AB2099">
        <v>-1665</v>
      </c>
      <c r="AC2099">
        <v>12</v>
      </c>
      <c r="AD2099">
        <v>6679</v>
      </c>
      <c r="AE2099">
        <v>2019</v>
      </c>
      <c r="AF2099" t="s">
        <v>126</v>
      </c>
      <c r="AG2099">
        <v>20000</v>
      </c>
      <c r="AH2099" t="s">
        <v>55</v>
      </c>
      <c r="AI2099" t="s">
        <v>55</v>
      </c>
      <c r="AJ2099">
        <v>1</v>
      </c>
      <c r="AK2099">
        <v>2640</v>
      </c>
      <c r="AL2099" s="8" t="s">
        <v>7456</v>
      </c>
      <c r="AM2099" s="10">
        <f t="shared" si="288"/>
        <v>2020</v>
      </c>
      <c r="AN2099">
        <f t="shared" si="289"/>
        <v>1</v>
      </c>
      <c r="AO2099">
        <f t="shared" si="295"/>
        <v>0</v>
      </c>
      <c r="AP2099">
        <f t="shared" si="290"/>
        <v>0</v>
      </c>
      <c r="AQ2099">
        <f t="shared" si="291"/>
        <v>1</v>
      </c>
      <c r="AR2099">
        <f t="shared" si="292"/>
        <v>0</v>
      </c>
      <c r="AS2099">
        <f t="shared" si="293"/>
        <v>0</v>
      </c>
      <c r="AT2099">
        <f t="shared" si="294"/>
        <v>0</v>
      </c>
      <c r="AU2099">
        <f t="shared" si="294"/>
        <v>0</v>
      </c>
      <c r="AV2099" t="str">
        <f t="shared" si="296"/>
        <v>2020-05-20T16:02:57</v>
      </c>
    </row>
    <row r="2100" spans="1:48" x14ac:dyDescent="0.25">
      <c r="A2100" s="5">
        <v>2171</v>
      </c>
      <c r="B2100" s="5" t="s">
        <v>7457</v>
      </c>
      <c r="C2100" s="5" t="s">
        <v>7458</v>
      </c>
      <c r="D2100" s="6" t="s">
        <v>7459</v>
      </c>
      <c r="E2100">
        <v>0</v>
      </c>
      <c r="F2100" s="7">
        <v>0.48013136070000001</v>
      </c>
      <c r="G2100" s="7">
        <v>0</v>
      </c>
      <c r="H2100" t="s">
        <v>6920</v>
      </c>
      <c r="I2100">
        <v>83</v>
      </c>
      <c r="J2100">
        <v>10182.459999999999</v>
      </c>
      <c r="K2100">
        <v>25000</v>
      </c>
      <c r="L2100" t="s">
        <v>52</v>
      </c>
      <c r="M2100" s="8" t="s">
        <v>63</v>
      </c>
      <c r="N2100" s="8">
        <v>0.89285714285714202</v>
      </c>
      <c r="O2100">
        <v>0.107142857142857</v>
      </c>
      <c r="P2100" s="9">
        <v>0</v>
      </c>
      <c r="Q2100">
        <v>15000</v>
      </c>
      <c r="R2100" s="8"/>
      <c r="S2100" s="8" t="s">
        <v>217</v>
      </c>
      <c r="T2100">
        <v>252952</v>
      </c>
      <c r="U2100">
        <v>36121</v>
      </c>
      <c r="V2100">
        <v>328608</v>
      </c>
      <c r="W2100">
        <v>292000</v>
      </c>
      <c r="X2100">
        <v>0</v>
      </c>
      <c r="Y2100">
        <v>0</v>
      </c>
      <c r="Z2100">
        <v>72155</v>
      </c>
      <c r="AA2100">
        <v>1915599</v>
      </c>
      <c r="AB2100">
        <v>930524</v>
      </c>
      <c r="AC2100">
        <v>12</v>
      </c>
      <c r="AD2100">
        <v>985075</v>
      </c>
      <c r="AE2100">
        <v>2016</v>
      </c>
      <c r="AF2100" t="s">
        <v>126</v>
      </c>
      <c r="AG2100">
        <v>50000</v>
      </c>
      <c r="AH2100" t="s">
        <v>55</v>
      </c>
      <c r="AI2100" t="s">
        <v>55</v>
      </c>
      <c r="AJ2100">
        <v>1</v>
      </c>
      <c r="AK2100">
        <v>89100</v>
      </c>
      <c r="AL2100" s="8" t="s">
        <v>7460</v>
      </c>
      <c r="AM2100" s="10">
        <f t="shared" si="288"/>
        <v>2020</v>
      </c>
      <c r="AN2100">
        <f t="shared" si="289"/>
        <v>1</v>
      </c>
      <c r="AO2100">
        <f t="shared" si="295"/>
        <v>0</v>
      </c>
      <c r="AP2100">
        <f t="shared" si="290"/>
        <v>1</v>
      </c>
      <c r="AQ2100">
        <f t="shared" si="291"/>
        <v>0</v>
      </c>
      <c r="AR2100">
        <f t="shared" si="292"/>
        <v>0</v>
      </c>
      <c r="AS2100">
        <f t="shared" si="293"/>
        <v>0</v>
      </c>
      <c r="AT2100">
        <f t="shared" si="294"/>
        <v>0</v>
      </c>
      <c r="AU2100">
        <f t="shared" si="294"/>
        <v>0</v>
      </c>
      <c r="AV2100" t="str">
        <f t="shared" si="296"/>
        <v>2020-05-20T16:10:22</v>
      </c>
    </row>
    <row r="2101" spans="1:48" x14ac:dyDescent="0.25">
      <c r="A2101" s="5">
        <v>2172</v>
      </c>
      <c r="B2101" s="5" t="s">
        <v>7188</v>
      </c>
      <c r="C2101" s="5" t="s">
        <v>7189</v>
      </c>
      <c r="D2101" s="6" t="s">
        <v>7190</v>
      </c>
      <c r="E2101">
        <v>18</v>
      </c>
      <c r="F2101" s="7">
        <v>0.4116718687</v>
      </c>
      <c r="G2101" s="7">
        <v>0</v>
      </c>
      <c r="H2101" t="s">
        <v>7191</v>
      </c>
      <c r="I2101">
        <v>29</v>
      </c>
      <c r="J2101">
        <v>1624</v>
      </c>
      <c r="K2101">
        <v>5000</v>
      </c>
      <c r="L2101" t="s">
        <v>52</v>
      </c>
      <c r="M2101" s="8" t="s">
        <v>86</v>
      </c>
      <c r="N2101" s="8">
        <v>0.67857142857142805</v>
      </c>
      <c r="O2101">
        <v>0.32142857142857101</v>
      </c>
      <c r="P2101" s="9">
        <v>-0.86602540378443904</v>
      </c>
      <c r="Q2101">
        <v>6500</v>
      </c>
      <c r="R2101" s="8"/>
      <c r="S2101" s="8" t="s">
        <v>217</v>
      </c>
      <c r="T2101">
        <v>3642393</v>
      </c>
      <c r="U2101">
        <v>4087024</v>
      </c>
      <c r="V2101">
        <v>5839438</v>
      </c>
      <c r="W2101">
        <v>-2075497</v>
      </c>
      <c r="X2101">
        <v>327946</v>
      </c>
      <c r="Y2101">
        <v>1098205</v>
      </c>
      <c r="Z2101">
        <v>1939395</v>
      </c>
      <c r="AA2101">
        <v>1761067</v>
      </c>
      <c r="AB2101">
        <v>1466678</v>
      </c>
      <c r="AC2101">
        <v>12</v>
      </c>
      <c r="AD2101">
        <v>294389</v>
      </c>
      <c r="AE2101">
        <v>1995</v>
      </c>
      <c r="AF2101" t="s">
        <v>54</v>
      </c>
      <c r="AG2101">
        <v>400000</v>
      </c>
      <c r="AH2101" t="s">
        <v>56</v>
      </c>
      <c r="AI2101" t="s">
        <v>55</v>
      </c>
      <c r="AJ2101">
        <v>0.40238257100000002</v>
      </c>
      <c r="AK2101">
        <v>0</v>
      </c>
      <c r="AL2101" s="8" t="s">
        <v>7461</v>
      </c>
      <c r="AM2101" s="10">
        <f t="shared" si="288"/>
        <v>2009</v>
      </c>
      <c r="AN2101">
        <f t="shared" si="289"/>
        <v>1</v>
      </c>
      <c r="AO2101">
        <f t="shared" si="295"/>
        <v>0</v>
      </c>
      <c r="AP2101">
        <f t="shared" si="290"/>
        <v>0</v>
      </c>
      <c r="AQ2101">
        <f t="shared" si="291"/>
        <v>0</v>
      </c>
      <c r="AR2101">
        <f t="shared" si="292"/>
        <v>1</v>
      </c>
      <c r="AS2101">
        <f t="shared" si="293"/>
        <v>0</v>
      </c>
      <c r="AT2101">
        <f t="shared" si="294"/>
        <v>1</v>
      </c>
      <c r="AU2101">
        <f t="shared" si="294"/>
        <v>0</v>
      </c>
      <c r="AV2101" t="str">
        <f t="shared" si="296"/>
        <v>2020-05-20T16:16:24</v>
      </c>
    </row>
    <row r="2102" spans="1:48" x14ac:dyDescent="0.25">
      <c r="A2102" s="5">
        <v>2173</v>
      </c>
      <c r="B2102" s="5" t="s">
        <v>7462</v>
      </c>
      <c r="C2102" s="5" t="s">
        <v>7463</v>
      </c>
      <c r="D2102" s="6" t="s">
        <v>7464</v>
      </c>
      <c r="E2102">
        <v>9</v>
      </c>
      <c r="F2102" s="7">
        <v>0.31014764210000001</v>
      </c>
      <c r="G2102" s="7">
        <v>0</v>
      </c>
      <c r="H2102" t="s">
        <v>7465</v>
      </c>
      <c r="I2102">
        <v>76</v>
      </c>
      <c r="J2102">
        <v>7640.4</v>
      </c>
      <c r="K2102">
        <v>50000</v>
      </c>
      <c r="L2102" t="s">
        <v>52</v>
      </c>
      <c r="M2102" s="8" t="s">
        <v>53</v>
      </c>
      <c r="N2102" s="8">
        <v>0.85714285714285698</v>
      </c>
      <c r="O2102">
        <v>0.14285714285714199</v>
      </c>
      <c r="P2102" s="9">
        <v>0</v>
      </c>
      <c r="Q2102">
        <v>50000</v>
      </c>
      <c r="R2102" s="8"/>
      <c r="S2102" s="8" t="s">
        <v>217</v>
      </c>
      <c r="T2102">
        <v>6000115</v>
      </c>
      <c r="U2102">
        <v>760549</v>
      </c>
      <c r="V2102">
        <v>6426702</v>
      </c>
      <c r="W2102">
        <v>5666152</v>
      </c>
      <c r="X2102">
        <v>31684</v>
      </c>
      <c r="Y2102">
        <v>1050479</v>
      </c>
      <c r="Z2102">
        <v>3109316</v>
      </c>
      <c r="AA2102">
        <v>9462557</v>
      </c>
      <c r="AB2102">
        <v>0</v>
      </c>
      <c r="AC2102">
        <v>12</v>
      </c>
      <c r="AD2102">
        <v>0</v>
      </c>
      <c r="AE2102">
        <v>2001</v>
      </c>
      <c r="AF2102" t="s">
        <v>54</v>
      </c>
      <c r="AG2102">
        <v>300000</v>
      </c>
      <c r="AH2102" t="s">
        <v>55</v>
      </c>
      <c r="AI2102" t="s">
        <v>55</v>
      </c>
      <c r="AJ2102">
        <v>1</v>
      </c>
      <c r="AK2102">
        <v>356000</v>
      </c>
      <c r="AL2102" s="8" t="s">
        <v>7466</v>
      </c>
      <c r="AM2102" s="10">
        <f t="shared" si="288"/>
        <v>2017</v>
      </c>
      <c r="AN2102">
        <f t="shared" si="289"/>
        <v>1</v>
      </c>
      <c r="AO2102">
        <f t="shared" si="295"/>
        <v>0</v>
      </c>
      <c r="AP2102">
        <f t="shared" si="290"/>
        <v>0</v>
      </c>
      <c r="AQ2102">
        <f t="shared" si="291"/>
        <v>1</v>
      </c>
      <c r="AR2102">
        <f t="shared" si="292"/>
        <v>0</v>
      </c>
      <c r="AS2102">
        <f t="shared" si="293"/>
        <v>0</v>
      </c>
      <c r="AT2102">
        <f t="shared" si="294"/>
        <v>0</v>
      </c>
      <c r="AU2102">
        <f t="shared" si="294"/>
        <v>0</v>
      </c>
      <c r="AV2102" t="str">
        <f t="shared" si="296"/>
        <v>2020-05-20T17:13:32</v>
      </c>
    </row>
    <row r="2103" spans="1:48" x14ac:dyDescent="0.25">
      <c r="A2103" s="5">
        <v>2174</v>
      </c>
      <c r="B2103" s="5" t="s">
        <v>7467</v>
      </c>
      <c r="C2103" s="5" t="s">
        <v>7463</v>
      </c>
      <c r="D2103" s="6" t="s">
        <v>7468</v>
      </c>
      <c r="E2103">
        <v>0</v>
      </c>
      <c r="F2103" s="7">
        <v>0.35376491129999998</v>
      </c>
      <c r="G2103" s="7">
        <v>0</v>
      </c>
      <c r="H2103" t="s">
        <v>7469</v>
      </c>
      <c r="I2103">
        <v>0</v>
      </c>
      <c r="J2103">
        <v>0</v>
      </c>
      <c r="K2103">
        <v>5000</v>
      </c>
      <c r="L2103" t="s">
        <v>52</v>
      </c>
      <c r="M2103" s="8" t="s">
        <v>53</v>
      </c>
      <c r="N2103" s="8">
        <v>0.80357142857142805</v>
      </c>
      <c r="O2103">
        <v>0.19642857142857101</v>
      </c>
      <c r="P2103" s="9">
        <v>0</v>
      </c>
      <c r="Q2103">
        <v>5000</v>
      </c>
      <c r="R2103" s="8"/>
      <c r="S2103" s="8" t="s">
        <v>217</v>
      </c>
      <c r="T2103">
        <v>1325171</v>
      </c>
      <c r="U2103">
        <v>117171</v>
      </c>
      <c r="V2103">
        <v>1325171</v>
      </c>
      <c r="W2103">
        <v>1207982</v>
      </c>
      <c r="X2103">
        <v>0</v>
      </c>
      <c r="Y2103">
        <v>94656</v>
      </c>
      <c r="Z2103">
        <v>948053</v>
      </c>
      <c r="AA2103">
        <v>1583580</v>
      </c>
      <c r="AB2103">
        <v>484247</v>
      </c>
      <c r="AC2103">
        <v>12</v>
      </c>
      <c r="AD2103">
        <v>1099333</v>
      </c>
      <c r="AE2103">
        <v>2006</v>
      </c>
      <c r="AF2103" t="s">
        <v>121</v>
      </c>
      <c r="AG2103">
        <v>100000</v>
      </c>
      <c r="AH2103" t="s">
        <v>55</v>
      </c>
      <c r="AI2103" t="s">
        <v>56</v>
      </c>
      <c r="AJ2103">
        <v>1</v>
      </c>
      <c r="AK2103">
        <v>122100</v>
      </c>
      <c r="AL2103" s="8" t="s">
        <v>7470</v>
      </c>
      <c r="AM2103" s="10">
        <f t="shared" si="288"/>
        <v>2020</v>
      </c>
      <c r="AN2103">
        <f t="shared" si="289"/>
        <v>1</v>
      </c>
      <c r="AO2103">
        <f t="shared" si="295"/>
        <v>0</v>
      </c>
      <c r="AP2103">
        <f t="shared" si="290"/>
        <v>0</v>
      </c>
      <c r="AQ2103">
        <f t="shared" si="291"/>
        <v>1</v>
      </c>
      <c r="AR2103">
        <f t="shared" si="292"/>
        <v>0</v>
      </c>
      <c r="AS2103">
        <f t="shared" si="293"/>
        <v>0</v>
      </c>
      <c r="AT2103">
        <f t="shared" si="294"/>
        <v>0</v>
      </c>
      <c r="AU2103">
        <f t="shared" si="294"/>
        <v>1</v>
      </c>
      <c r="AV2103" t="str">
        <f t="shared" si="296"/>
        <v>2020-05-20T17:15:07</v>
      </c>
    </row>
    <row r="2104" spans="1:48" x14ac:dyDescent="0.25">
      <c r="A2104" s="5">
        <v>2175</v>
      </c>
      <c r="B2104" s="5" t="s">
        <v>7471</v>
      </c>
      <c r="C2104" s="5" t="s">
        <v>7472</v>
      </c>
      <c r="D2104" s="6" t="s">
        <v>7473</v>
      </c>
      <c r="E2104">
        <v>0</v>
      </c>
      <c r="F2104" s="7">
        <v>0.56161643910000003</v>
      </c>
      <c r="G2104" s="7">
        <v>0</v>
      </c>
      <c r="H2104" t="s">
        <v>7474</v>
      </c>
      <c r="I2104">
        <v>0</v>
      </c>
      <c r="J2104">
        <v>0</v>
      </c>
      <c r="K2104">
        <v>40000</v>
      </c>
      <c r="L2104" t="s">
        <v>52</v>
      </c>
      <c r="M2104" s="8" t="s">
        <v>53</v>
      </c>
      <c r="N2104" s="8">
        <v>0.85714285714285698</v>
      </c>
      <c r="O2104">
        <v>0.14285714285714199</v>
      </c>
      <c r="P2104" s="9">
        <v>0</v>
      </c>
      <c r="Q2104">
        <v>40000</v>
      </c>
      <c r="R2104" s="8"/>
      <c r="S2104" s="8"/>
      <c r="AA2104">
        <v>1995497</v>
      </c>
      <c r="AB2104">
        <v>0</v>
      </c>
      <c r="AC2104">
        <v>12</v>
      </c>
      <c r="AD2104">
        <v>0</v>
      </c>
      <c r="AE2104">
        <v>2012</v>
      </c>
      <c r="AF2104" t="s">
        <v>68</v>
      </c>
      <c r="AG2104">
        <v>40000</v>
      </c>
      <c r="AH2104" t="s">
        <v>55</v>
      </c>
      <c r="AI2104" t="s">
        <v>55</v>
      </c>
      <c r="AJ2104">
        <v>1</v>
      </c>
      <c r="AK2104">
        <v>21600</v>
      </c>
      <c r="AL2104" s="8" t="s">
        <v>7475</v>
      </c>
      <c r="AM2104" s="10">
        <f t="shared" si="288"/>
        <v>2016</v>
      </c>
      <c r="AN2104">
        <f t="shared" si="289"/>
        <v>1</v>
      </c>
      <c r="AO2104">
        <f t="shared" si="295"/>
        <v>0</v>
      </c>
      <c r="AP2104">
        <f t="shared" si="290"/>
        <v>0</v>
      </c>
      <c r="AQ2104">
        <f t="shared" si="291"/>
        <v>1</v>
      </c>
      <c r="AR2104">
        <f t="shared" si="292"/>
        <v>0</v>
      </c>
      <c r="AS2104">
        <f t="shared" si="293"/>
        <v>0</v>
      </c>
      <c r="AT2104">
        <f t="shared" si="294"/>
        <v>0</v>
      </c>
      <c r="AU2104">
        <f t="shared" si="294"/>
        <v>0</v>
      </c>
      <c r="AV2104" t="str">
        <f t="shared" si="296"/>
        <v>2020-05-20T16:14:37</v>
      </c>
    </row>
    <row r="2105" spans="1:48" x14ac:dyDescent="0.25">
      <c r="A2105" s="5">
        <v>2176</v>
      </c>
      <c r="B2105" s="5" t="s">
        <v>2927</v>
      </c>
      <c r="C2105" s="5" t="s">
        <v>2928</v>
      </c>
      <c r="D2105" s="6" t="s">
        <v>2929</v>
      </c>
      <c r="E2105">
        <v>6</v>
      </c>
      <c r="F2105" s="7">
        <v>0</v>
      </c>
      <c r="G2105" s="7"/>
      <c r="H2105" t="s">
        <v>2930</v>
      </c>
      <c r="I2105">
        <v>0</v>
      </c>
      <c r="J2105">
        <v>0</v>
      </c>
      <c r="K2105">
        <v>20000</v>
      </c>
      <c r="L2105" t="s">
        <v>52</v>
      </c>
      <c r="M2105" s="8" t="s">
        <v>86</v>
      </c>
      <c r="N2105" s="8">
        <v>0.53571428571428503</v>
      </c>
      <c r="O2105">
        <v>0.46428571428571402</v>
      </c>
      <c r="P2105" s="9">
        <v>0</v>
      </c>
      <c r="Q2105">
        <v>10000</v>
      </c>
      <c r="R2105" s="8"/>
      <c r="S2105" s="8"/>
      <c r="AA2105">
        <v>104645</v>
      </c>
      <c r="AB2105">
        <v>0</v>
      </c>
      <c r="AC2105">
        <v>4</v>
      </c>
      <c r="AD2105">
        <v>0</v>
      </c>
      <c r="AE2105">
        <v>2019</v>
      </c>
      <c r="AF2105" t="s">
        <v>126</v>
      </c>
      <c r="AG2105">
        <v>20000</v>
      </c>
      <c r="AH2105" t="s">
        <v>55</v>
      </c>
      <c r="AI2105" t="s">
        <v>56</v>
      </c>
      <c r="AJ2105">
        <v>0</v>
      </c>
      <c r="AK2105">
        <v>2560</v>
      </c>
      <c r="AL2105" s="8" t="s">
        <v>7476</v>
      </c>
      <c r="AM2105" s="10">
        <f t="shared" si="288"/>
        <v>2019</v>
      </c>
      <c r="AN2105">
        <f t="shared" si="289"/>
        <v>1</v>
      </c>
      <c r="AO2105">
        <f t="shared" si="295"/>
        <v>0</v>
      </c>
      <c r="AP2105">
        <f t="shared" si="290"/>
        <v>0</v>
      </c>
      <c r="AQ2105">
        <f t="shared" si="291"/>
        <v>0</v>
      </c>
      <c r="AR2105">
        <f t="shared" si="292"/>
        <v>1</v>
      </c>
      <c r="AS2105">
        <f t="shared" si="293"/>
        <v>0</v>
      </c>
      <c r="AT2105">
        <f t="shared" si="294"/>
        <v>0</v>
      </c>
      <c r="AU2105">
        <f t="shared" si="294"/>
        <v>1</v>
      </c>
      <c r="AV2105" t="str">
        <f t="shared" si="296"/>
        <v>2020-05-20T16:19:30</v>
      </c>
    </row>
    <row r="2106" spans="1:48" x14ac:dyDescent="0.25">
      <c r="A2106" s="5">
        <v>2177</v>
      </c>
      <c r="B2106" s="5" t="s">
        <v>7477</v>
      </c>
      <c r="C2106" s="5" t="s">
        <v>7478</v>
      </c>
      <c r="D2106" s="6" t="s">
        <v>7479</v>
      </c>
      <c r="E2106">
        <v>0</v>
      </c>
      <c r="F2106" s="7">
        <v>0.47873251750000001</v>
      </c>
      <c r="G2106" s="7">
        <v>0</v>
      </c>
      <c r="H2106" t="s">
        <v>1207</v>
      </c>
      <c r="I2106">
        <v>0</v>
      </c>
      <c r="J2106">
        <v>0</v>
      </c>
      <c r="K2106">
        <v>30000</v>
      </c>
      <c r="L2106" t="s">
        <v>52</v>
      </c>
      <c r="M2106" s="8" t="s">
        <v>86</v>
      </c>
      <c r="N2106" s="8">
        <v>0.67857142857142805</v>
      </c>
      <c r="O2106">
        <v>0.32142857142857101</v>
      </c>
      <c r="P2106" s="9">
        <v>0</v>
      </c>
      <c r="Q2106">
        <v>5000</v>
      </c>
      <c r="R2106" s="8"/>
      <c r="S2106" s="8"/>
      <c r="AA2106">
        <v>47533</v>
      </c>
      <c r="AB2106">
        <v>0</v>
      </c>
      <c r="AC2106">
        <v>8</v>
      </c>
      <c r="AD2106">
        <v>0</v>
      </c>
      <c r="AE2106">
        <v>2019</v>
      </c>
      <c r="AF2106" t="s">
        <v>126</v>
      </c>
      <c r="AG2106">
        <v>200000</v>
      </c>
      <c r="AH2106" t="s">
        <v>55</v>
      </c>
      <c r="AI2106" t="s">
        <v>55</v>
      </c>
      <c r="AJ2106">
        <v>1</v>
      </c>
      <c r="AK2106">
        <v>2220</v>
      </c>
      <c r="AL2106" s="8" t="s">
        <v>7480</v>
      </c>
      <c r="AM2106" s="10">
        <f t="shared" si="288"/>
        <v>2019</v>
      </c>
      <c r="AN2106">
        <f t="shared" si="289"/>
        <v>1</v>
      </c>
      <c r="AO2106">
        <f t="shared" si="295"/>
        <v>0</v>
      </c>
      <c r="AP2106">
        <f t="shared" si="290"/>
        <v>0</v>
      </c>
      <c r="AQ2106">
        <f t="shared" si="291"/>
        <v>0</v>
      </c>
      <c r="AR2106">
        <f t="shared" si="292"/>
        <v>1</v>
      </c>
      <c r="AS2106">
        <f t="shared" si="293"/>
        <v>0</v>
      </c>
      <c r="AT2106">
        <f t="shared" si="294"/>
        <v>0</v>
      </c>
      <c r="AU2106">
        <f t="shared" si="294"/>
        <v>0</v>
      </c>
      <c r="AV2106" t="str">
        <f t="shared" si="296"/>
        <v>2020-05-20T16:22:00</v>
      </c>
    </row>
    <row r="2107" spans="1:48" x14ac:dyDescent="0.25">
      <c r="A2107" s="5">
        <v>2178</v>
      </c>
      <c r="B2107" s="5" t="s">
        <v>76</v>
      </c>
      <c r="C2107" s="5" t="s">
        <v>77</v>
      </c>
      <c r="D2107" s="6" t="s">
        <v>78</v>
      </c>
      <c r="E2107">
        <v>20</v>
      </c>
      <c r="F2107" s="7">
        <v>0.45408789929999999</v>
      </c>
      <c r="G2107" s="7">
        <v>0</v>
      </c>
      <c r="H2107" t="s">
        <v>79</v>
      </c>
      <c r="I2107">
        <v>20</v>
      </c>
      <c r="J2107">
        <v>1486.95</v>
      </c>
      <c r="K2107">
        <v>50000</v>
      </c>
      <c r="L2107" t="s">
        <v>52</v>
      </c>
      <c r="M2107" s="8" t="s">
        <v>53</v>
      </c>
      <c r="N2107" s="8">
        <v>0.80357142857142805</v>
      </c>
      <c r="O2107">
        <v>0.19642857142857101</v>
      </c>
      <c r="P2107" s="9">
        <v>0</v>
      </c>
      <c r="Q2107">
        <v>50000</v>
      </c>
      <c r="R2107" s="8"/>
      <c r="S2107" s="8"/>
      <c r="AA2107">
        <v>16542675</v>
      </c>
      <c r="AB2107">
        <v>0</v>
      </c>
      <c r="AC2107">
        <v>12</v>
      </c>
      <c r="AD2107">
        <v>0</v>
      </c>
      <c r="AE2107">
        <v>2002</v>
      </c>
      <c r="AF2107" t="s">
        <v>54</v>
      </c>
      <c r="AG2107">
        <v>75000</v>
      </c>
      <c r="AH2107" t="s">
        <v>55</v>
      </c>
      <c r="AI2107" t="s">
        <v>55</v>
      </c>
      <c r="AJ2107">
        <v>1</v>
      </c>
      <c r="AK2107">
        <v>45000</v>
      </c>
      <c r="AL2107" s="8" t="s">
        <v>7481</v>
      </c>
      <c r="AM2107" s="10">
        <f t="shared" si="288"/>
        <v>2010</v>
      </c>
      <c r="AN2107">
        <f t="shared" si="289"/>
        <v>1</v>
      </c>
      <c r="AO2107">
        <f t="shared" si="295"/>
        <v>0</v>
      </c>
      <c r="AP2107">
        <f t="shared" si="290"/>
        <v>0</v>
      </c>
      <c r="AQ2107">
        <f t="shared" si="291"/>
        <v>1</v>
      </c>
      <c r="AR2107">
        <f t="shared" si="292"/>
        <v>0</v>
      </c>
      <c r="AS2107">
        <f t="shared" si="293"/>
        <v>0</v>
      </c>
      <c r="AT2107">
        <f t="shared" si="294"/>
        <v>0</v>
      </c>
      <c r="AU2107">
        <f t="shared" si="294"/>
        <v>0</v>
      </c>
      <c r="AV2107" t="str">
        <f t="shared" si="296"/>
        <v>2020-05-20T16:24:40</v>
      </c>
    </row>
    <row r="2108" spans="1:48" x14ac:dyDescent="0.25">
      <c r="A2108" s="5">
        <v>2179</v>
      </c>
      <c r="B2108" s="5" t="s">
        <v>7482</v>
      </c>
      <c r="C2108" s="5" t="s">
        <v>7483</v>
      </c>
      <c r="D2108" s="6" t="s">
        <v>7484</v>
      </c>
      <c r="E2108">
        <v>5</v>
      </c>
      <c r="F2108" s="7">
        <v>0.47356375960000002</v>
      </c>
      <c r="G2108" s="7">
        <v>0</v>
      </c>
      <c r="H2108" t="s">
        <v>7485</v>
      </c>
      <c r="I2108">
        <v>55</v>
      </c>
      <c r="J2108">
        <v>14955</v>
      </c>
      <c r="K2108">
        <v>50000</v>
      </c>
      <c r="L2108" t="s">
        <v>52</v>
      </c>
      <c r="M2108" s="8" t="s">
        <v>86</v>
      </c>
      <c r="N2108" s="8">
        <v>0.64285714285714202</v>
      </c>
      <c r="O2108">
        <v>0.35714285714285698</v>
      </c>
      <c r="P2108" s="9">
        <v>0</v>
      </c>
      <c r="Q2108">
        <v>35000</v>
      </c>
      <c r="R2108" s="8"/>
      <c r="S2108" s="8"/>
      <c r="AA2108">
        <v>835533</v>
      </c>
      <c r="AB2108">
        <v>0</v>
      </c>
      <c r="AC2108">
        <v>3</v>
      </c>
      <c r="AD2108">
        <v>0</v>
      </c>
      <c r="AE2108">
        <v>2017</v>
      </c>
      <c r="AF2108" t="s">
        <v>126</v>
      </c>
      <c r="AG2108">
        <v>100000</v>
      </c>
      <c r="AH2108" t="s">
        <v>55</v>
      </c>
      <c r="AI2108" t="s">
        <v>56</v>
      </c>
      <c r="AJ2108">
        <v>1</v>
      </c>
      <c r="AK2108">
        <v>1760</v>
      </c>
      <c r="AL2108" s="8" t="s">
        <v>7486</v>
      </c>
      <c r="AM2108" s="10">
        <f t="shared" si="288"/>
        <v>2018</v>
      </c>
      <c r="AN2108">
        <f t="shared" si="289"/>
        <v>1</v>
      </c>
      <c r="AO2108">
        <f t="shared" si="295"/>
        <v>0</v>
      </c>
      <c r="AP2108">
        <f t="shared" si="290"/>
        <v>0</v>
      </c>
      <c r="AQ2108">
        <f t="shared" si="291"/>
        <v>0</v>
      </c>
      <c r="AR2108">
        <f t="shared" si="292"/>
        <v>1</v>
      </c>
      <c r="AS2108">
        <f t="shared" si="293"/>
        <v>0</v>
      </c>
      <c r="AT2108">
        <f t="shared" si="294"/>
        <v>0</v>
      </c>
      <c r="AU2108">
        <f t="shared" si="294"/>
        <v>1</v>
      </c>
      <c r="AV2108" t="str">
        <f t="shared" si="296"/>
        <v>2020-05-20T17:15:48</v>
      </c>
    </row>
    <row r="2109" spans="1:48" x14ac:dyDescent="0.25">
      <c r="A2109" s="5">
        <v>2180</v>
      </c>
      <c r="B2109" s="5" t="s">
        <v>7487</v>
      </c>
      <c r="C2109" s="5" t="s">
        <v>7488</v>
      </c>
      <c r="D2109" s="6" t="s">
        <v>7489</v>
      </c>
      <c r="E2109">
        <v>3</v>
      </c>
      <c r="F2109" s="7">
        <v>0.52151234670000002</v>
      </c>
      <c r="G2109" s="7">
        <v>0</v>
      </c>
      <c r="H2109" t="s">
        <v>6481</v>
      </c>
      <c r="I2109">
        <v>0</v>
      </c>
      <c r="J2109">
        <v>0</v>
      </c>
      <c r="K2109">
        <v>15000</v>
      </c>
      <c r="L2109" t="s">
        <v>52</v>
      </c>
      <c r="M2109" s="8" t="s">
        <v>53</v>
      </c>
      <c r="N2109" s="8">
        <v>0.83928571428571397</v>
      </c>
      <c r="O2109">
        <v>0.160714285714285</v>
      </c>
      <c r="P2109" s="9">
        <v>0</v>
      </c>
      <c r="Q2109">
        <v>15000</v>
      </c>
      <c r="R2109" s="8"/>
      <c r="S2109" s="8"/>
      <c r="AA2109">
        <v>7557177</v>
      </c>
      <c r="AB2109">
        <v>0</v>
      </c>
      <c r="AC2109">
        <v>12</v>
      </c>
      <c r="AD2109">
        <v>0</v>
      </c>
      <c r="AE2109">
        <v>1985</v>
      </c>
      <c r="AF2109" t="s">
        <v>54</v>
      </c>
      <c r="AG2109">
        <v>399155</v>
      </c>
      <c r="AH2109" t="s">
        <v>55</v>
      </c>
      <c r="AI2109" t="s">
        <v>55</v>
      </c>
      <c r="AJ2109">
        <v>1</v>
      </c>
      <c r="AK2109">
        <v>129000</v>
      </c>
      <c r="AL2109" s="8" t="s">
        <v>7490</v>
      </c>
      <c r="AM2109" s="10">
        <f t="shared" si="288"/>
        <v>2018</v>
      </c>
      <c r="AN2109">
        <f t="shared" si="289"/>
        <v>1</v>
      </c>
      <c r="AO2109">
        <f t="shared" si="295"/>
        <v>0</v>
      </c>
      <c r="AP2109">
        <f t="shared" si="290"/>
        <v>0</v>
      </c>
      <c r="AQ2109">
        <f t="shared" si="291"/>
        <v>1</v>
      </c>
      <c r="AR2109">
        <f t="shared" si="292"/>
        <v>0</v>
      </c>
      <c r="AS2109">
        <f t="shared" si="293"/>
        <v>0</v>
      </c>
      <c r="AT2109">
        <f t="shared" si="294"/>
        <v>0</v>
      </c>
      <c r="AU2109">
        <f t="shared" si="294"/>
        <v>0</v>
      </c>
      <c r="AV2109" t="str">
        <f t="shared" si="296"/>
        <v>2020-05-20T17:19:01</v>
      </c>
    </row>
    <row r="2110" spans="1:48" x14ac:dyDescent="0.25">
      <c r="A2110" s="5">
        <v>2181</v>
      </c>
      <c r="B2110" s="5" t="s">
        <v>7491</v>
      </c>
      <c r="C2110" s="5" t="s">
        <v>7492</v>
      </c>
      <c r="D2110" s="6" t="s">
        <v>7493</v>
      </c>
      <c r="E2110">
        <v>0</v>
      </c>
      <c r="F2110" s="7">
        <v>0.56627362810000004</v>
      </c>
      <c r="G2110" s="7">
        <v>0</v>
      </c>
      <c r="H2110" t="s">
        <v>2410</v>
      </c>
      <c r="I2110">
        <v>0</v>
      </c>
      <c r="J2110">
        <v>0</v>
      </c>
      <c r="K2110">
        <v>20000</v>
      </c>
      <c r="L2110" t="s">
        <v>52</v>
      </c>
      <c r="M2110" s="8" t="s">
        <v>53</v>
      </c>
      <c r="N2110" s="8">
        <v>0.85714285714285698</v>
      </c>
      <c r="O2110">
        <v>0.14285714285714199</v>
      </c>
      <c r="P2110" s="9">
        <v>0</v>
      </c>
      <c r="Q2110">
        <v>20000</v>
      </c>
      <c r="R2110" s="8"/>
      <c r="S2110" s="8"/>
      <c r="AA2110">
        <v>4123342</v>
      </c>
      <c r="AB2110">
        <v>0</v>
      </c>
      <c r="AC2110">
        <v>12</v>
      </c>
      <c r="AD2110">
        <v>0</v>
      </c>
      <c r="AE2110">
        <v>2006</v>
      </c>
      <c r="AF2110" t="s">
        <v>121</v>
      </c>
      <c r="AG2110">
        <v>30000</v>
      </c>
      <c r="AH2110" t="s">
        <v>55</v>
      </c>
      <c r="AI2110" t="s">
        <v>55</v>
      </c>
      <c r="AJ2110">
        <v>1</v>
      </c>
      <c r="AK2110">
        <v>50600</v>
      </c>
      <c r="AL2110" s="8" t="s">
        <v>7494</v>
      </c>
      <c r="AM2110" s="10">
        <f t="shared" si="288"/>
        <v>2014</v>
      </c>
      <c r="AN2110">
        <f t="shared" si="289"/>
        <v>1</v>
      </c>
      <c r="AO2110">
        <f t="shared" si="295"/>
        <v>0</v>
      </c>
      <c r="AP2110">
        <f t="shared" si="290"/>
        <v>0</v>
      </c>
      <c r="AQ2110">
        <f t="shared" si="291"/>
        <v>1</v>
      </c>
      <c r="AR2110">
        <f t="shared" si="292"/>
        <v>0</v>
      </c>
      <c r="AS2110">
        <f t="shared" si="293"/>
        <v>0</v>
      </c>
      <c r="AT2110">
        <f t="shared" si="294"/>
        <v>0</v>
      </c>
      <c r="AU2110">
        <f t="shared" si="294"/>
        <v>0</v>
      </c>
      <c r="AV2110" t="str">
        <f t="shared" si="296"/>
        <v>2020-05-20T17:28:48</v>
      </c>
    </row>
    <row r="2111" spans="1:48" x14ac:dyDescent="0.25">
      <c r="A2111" s="5">
        <v>2182</v>
      </c>
      <c r="B2111" s="5" t="s">
        <v>7495</v>
      </c>
      <c r="C2111" s="5" t="s">
        <v>7496</v>
      </c>
      <c r="D2111" s="6" t="s">
        <v>7497</v>
      </c>
      <c r="E2111">
        <v>3</v>
      </c>
      <c r="F2111" s="7">
        <v>0.1223748746</v>
      </c>
      <c r="G2111" s="7">
        <v>0</v>
      </c>
      <c r="H2111" t="s">
        <v>7498</v>
      </c>
      <c r="I2111">
        <v>0</v>
      </c>
      <c r="J2111">
        <v>0</v>
      </c>
      <c r="K2111">
        <v>49999</v>
      </c>
      <c r="L2111" t="s">
        <v>52</v>
      </c>
      <c r="M2111" s="8" t="s">
        <v>53</v>
      </c>
      <c r="N2111" s="8">
        <v>0.73214285714285698</v>
      </c>
      <c r="O2111">
        <v>0.26785714285714202</v>
      </c>
      <c r="P2111" s="9">
        <v>0</v>
      </c>
      <c r="Q2111">
        <v>20000</v>
      </c>
      <c r="R2111" s="8"/>
      <c r="S2111" s="8"/>
      <c r="AA2111">
        <v>758723</v>
      </c>
      <c r="AB2111">
        <v>0</v>
      </c>
      <c r="AC2111">
        <v>12</v>
      </c>
      <c r="AD2111">
        <v>0</v>
      </c>
      <c r="AE2111">
        <v>2014</v>
      </c>
      <c r="AF2111" t="s">
        <v>68</v>
      </c>
      <c r="AG2111">
        <v>50000</v>
      </c>
      <c r="AH2111" t="s">
        <v>55</v>
      </c>
      <c r="AI2111" t="s">
        <v>55</v>
      </c>
      <c r="AJ2111">
        <v>1</v>
      </c>
      <c r="AK2111">
        <v>21779</v>
      </c>
      <c r="AL2111" s="8" t="s">
        <v>7499</v>
      </c>
      <c r="AM2111" s="10">
        <f t="shared" si="288"/>
        <v>2019</v>
      </c>
      <c r="AN2111">
        <f t="shared" si="289"/>
        <v>1</v>
      </c>
      <c r="AO2111">
        <f t="shared" si="295"/>
        <v>0</v>
      </c>
      <c r="AP2111">
        <f t="shared" si="290"/>
        <v>0</v>
      </c>
      <c r="AQ2111">
        <f t="shared" si="291"/>
        <v>1</v>
      </c>
      <c r="AR2111">
        <f t="shared" si="292"/>
        <v>0</v>
      </c>
      <c r="AS2111">
        <f t="shared" si="293"/>
        <v>0</v>
      </c>
      <c r="AT2111">
        <f t="shared" si="294"/>
        <v>0</v>
      </c>
      <c r="AU2111">
        <f t="shared" si="294"/>
        <v>0</v>
      </c>
      <c r="AV2111" t="str">
        <f t="shared" si="296"/>
        <v>2020-05-20T17:33:03</v>
      </c>
    </row>
    <row r="2112" spans="1:48" x14ac:dyDescent="0.25">
      <c r="A2112" s="5">
        <v>2183</v>
      </c>
      <c r="B2112" s="5" t="s">
        <v>7425</v>
      </c>
      <c r="C2112" s="5" t="s">
        <v>7426</v>
      </c>
      <c r="D2112" s="6" t="s">
        <v>7427</v>
      </c>
      <c r="E2112">
        <v>0</v>
      </c>
      <c r="F2112" s="7">
        <v>0.41587674629999999</v>
      </c>
      <c r="G2112" s="7">
        <v>0</v>
      </c>
      <c r="H2112" t="s">
        <v>7428</v>
      </c>
      <c r="I2112">
        <v>0</v>
      </c>
      <c r="J2112">
        <v>0</v>
      </c>
      <c r="K2112">
        <v>30000</v>
      </c>
      <c r="L2112" t="s">
        <v>52</v>
      </c>
      <c r="M2112" s="8" t="s">
        <v>86</v>
      </c>
      <c r="N2112" s="8">
        <v>0.64285714285714202</v>
      </c>
      <c r="O2112">
        <v>0.35714285714285698</v>
      </c>
      <c r="P2112" s="9">
        <v>0</v>
      </c>
      <c r="Q2112">
        <v>30000</v>
      </c>
      <c r="R2112" s="8"/>
      <c r="S2112" s="8"/>
      <c r="AA2112">
        <v>3362702</v>
      </c>
      <c r="AB2112">
        <v>0</v>
      </c>
      <c r="AC2112">
        <v>12</v>
      </c>
      <c r="AD2112">
        <v>0</v>
      </c>
      <c r="AE2112">
        <v>2015</v>
      </c>
      <c r="AF2112" t="s">
        <v>126</v>
      </c>
      <c r="AG2112">
        <v>100000</v>
      </c>
      <c r="AH2112" t="s">
        <v>55</v>
      </c>
      <c r="AI2112" t="s">
        <v>56</v>
      </c>
      <c r="AJ2112">
        <v>1</v>
      </c>
      <c r="AK2112">
        <v>11880</v>
      </c>
      <c r="AL2112" s="8" t="s">
        <v>7500</v>
      </c>
      <c r="AM2112" s="10">
        <f t="shared" si="288"/>
        <v>2019</v>
      </c>
      <c r="AN2112">
        <f t="shared" si="289"/>
        <v>1</v>
      </c>
      <c r="AO2112">
        <f t="shared" si="295"/>
        <v>0</v>
      </c>
      <c r="AP2112">
        <f t="shared" si="290"/>
        <v>0</v>
      </c>
      <c r="AQ2112">
        <f t="shared" si="291"/>
        <v>0</v>
      </c>
      <c r="AR2112">
        <f t="shared" si="292"/>
        <v>1</v>
      </c>
      <c r="AS2112">
        <f t="shared" si="293"/>
        <v>0</v>
      </c>
      <c r="AT2112">
        <f t="shared" si="294"/>
        <v>0</v>
      </c>
      <c r="AU2112">
        <f t="shared" si="294"/>
        <v>1</v>
      </c>
      <c r="AV2112" t="str">
        <f t="shared" si="296"/>
        <v>2020-05-20T17:34:12</v>
      </c>
    </row>
    <row r="2113" spans="1:48" x14ac:dyDescent="0.25">
      <c r="A2113" s="5">
        <v>2184</v>
      </c>
      <c r="B2113" s="5" t="s">
        <v>7434</v>
      </c>
      <c r="C2113" s="5" t="s">
        <v>7435</v>
      </c>
      <c r="D2113" s="6" t="s">
        <v>7436</v>
      </c>
      <c r="E2113">
        <v>0</v>
      </c>
      <c r="F2113" s="7">
        <v>0.45293209880000002</v>
      </c>
      <c r="G2113" s="7">
        <v>0</v>
      </c>
      <c r="H2113" t="s">
        <v>7437</v>
      </c>
      <c r="I2113">
        <v>0</v>
      </c>
      <c r="J2113">
        <v>0</v>
      </c>
      <c r="K2113">
        <v>30000</v>
      </c>
      <c r="L2113" t="s">
        <v>52</v>
      </c>
      <c r="M2113" s="8" t="s">
        <v>86</v>
      </c>
      <c r="N2113" s="8">
        <v>0.64285714285714202</v>
      </c>
      <c r="O2113">
        <v>0.35714285714285698</v>
      </c>
      <c r="P2113" s="9">
        <v>0</v>
      </c>
      <c r="Q2113">
        <v>30000</v>
      </c>
      <c r="R2113" s="8"/>
      <c r="S2113" s="8"/>
      <c r="AA2113">
        <v>3603654</v>
      </c>
      <c r="AB2113">
        <v>0</v>
      </c>
      <c r="AC2113">
        <v>12</v>
      </c>
      <c r="AD2113">
        <v>0</v>
      </c>
      <c r="AE2113">
        <v>2018</v>
      </c>
      <c r="AF2113" t="s">
        <v>126</v>
      </c>
      <c r="AG2113">
        <v>200000</v>
      </c>
      <c r="AH2113" t="s">
        <v>55</v>
      </c>
      <c r="AI2113" t="s">
        <v>56</v>
      </c>
      <c r="AJ2113">
        <v>1</v>
      </c>
      <c r="AK2113">
        <v>8800</v>
      </c>
      <c r="AL2113" s="8" t="s">
        <v>7501</v>
      </c>
      <c r="AM2113" s="10">
        <f t="shared" si="288"/>
        <v>2019</v>
      </c>
      <c r="AN2113">
        <f t="shared" si="289"/>
        <v>1</v>
      </c>
      <c r="AO2113">
        <f t="shared" si="295"/>
        <v>0</v>
      </c>
      <c r="AP2113">
        <f t="shared" si="290"/>
        <v>0</v>
      </c>
      <c r="AQ2113">
        <f t="shared" si="291"/>
        <v>0</v>
      </c>
      <c r="AR2113">
        <f t="shared" si="292"/>
        <v>1</v>
      </c>
      <c r="AS2113">
        <f t="shared" si="293"/>
        <v>0</v>
      </c>
      <c r="AT2113">
        <f t="shared" si="294"/>
        <v>0</v>
      </c>
      <c r="AU2113">
        <f t="shared" si="294"/>
        <v>1</v>
      </c>
      <c r="AV2113" t="str">
        <f t="shared" si="296"/>
        <v>2020-05-20T17:34:56</v>
      </c>
    </row>
    <row r="2114" spans="1:48" x14ac:dyDescent="0.25">
      <c r="A2114" s="5">
        <v>2185</v>
      </c>
      <c r="B2114" s="5" t="s">
        <v>2889</v>
      </c>
      <c r="C2114" s="5" t="s">
        <v>2890</v>
      </c>
      <c r="D2114" s="6" t="s">
        <v>2891</v>
      </c>
      <c r="E2114">
        <v>12</v>
      </c>
      <c r="F2114" s="7">
        <v>0.35083000019999999</v>
      </c>
      <c r="G2114" s="7">
        <v>0</v>
      </c>
      <c r="H2114" t="s">
        <v>2892</v>
      </c>
      <c r="I2114">
        <v>0</v>
      </c>
      <c r="J2114">
        <v>0</v>
      </c>
      <c r="K2114">
        <v>200000</v>
      </c>
      <c r="L2114" t="s">
        <v>52</v>
      </c>
      <c r="M2114" s="8" t="s">
        <v>53</v>
      </c>
      <c r="N2114" s="8">
        <v>0.85714285714285698</v>
      </c>
      <c r="O2114">
        <v>0.14285714285714199</v>
      </c>
      <c r="P2114" s="9">
        <v>-0.86602540378443904</v>
      </c>
      <c r="Q2114">
        <v>200000</v>
      </c>
      <c r="R2114" s="8"/>
      <c r="S2114" s="8" t="s">
        <v>329</v>
      </c>
      <c r="T2114">
        <v>9437778</v>
      </c>
      <c r="U2114">
        <v>6548251</v>
      </c>
      <c r="V2114">
        <v>10138865</v>
      </c>
      <c r="W2114">
        <v>1134823</v>
      </c>
      <c r="X2114">
        <v>3371000</v>
      </c>
      <c r="Y2114">
        <v>5209256</v>
      </c>
      <c r="Z2114">
        <v>2639862</v>
      </c>
      <c r="AA2114">
        <v>43435856</v>
      </c>
      <c r="AB2114">
        <v>12902641</v>
      </c>
      <c r="AC2114">
        <v>12</v>
      </c>
      <c r="AD2114">
        <v>30533215</v>
      </c>
      <c r="AE2114">
        <v>1986</v>
      </c>
      <c r="AF2114" t="s">
        <v>54</v>
      </c>
      <c r="AG2114">
        <v>583490</v>
      </c>
      <c r="AH2114" t="s">
        <v>55</v>
      </c>
      <c r="AI2114" t="s">
        <v>55</v>
      </c>
      <c r="AJ2114">
        <v>0.98800733350000003</v>
      </c>
      <c r="AK2114">
        <v>39954780</v>
      </c>
      <c r="AL2114" s="8" t="s">
        <v>7502</v>
      </c>
      <c r="AM2114" s="10">
        <f t="shared" ref="AM2114:AM2177" si="297">_xlfn.NUMBERVALUE(LEFT(H2114,4))</f>
        <v>2007</v>
      </c>
      <c r="AN2114">
        <f t="shared" ref="AN2114:AN2177" si="298">IF(OR(L2114 = "AprovadoAnalista", L2114 = "AprovadoComite" ),1,0)</f>
        <v>1</v>
      </c>
      <c r="AO2114">
        <f t="shared" si="295"/>
        <v>0</v>
      </c>
      <c r="AP2114">
        <f t="shared" ref="AP2114:AP2177" si="299">IF(MID(M2114,4,1)="0",1,0)</f>
        <v>0</v>
      </c>
      <c r="AQ2114">
        <f t="shared" ref="AQ2114:AQ2177" si="300">IF(MID(M2114,4,1)="1",1,0)</f>
        <v>1</v>
      </c>
      <c r="AR2114">
        <f t="shared" ref="AR2114:AR2177" si="301">IF(MID(M2114,4,1)="3",1,0)</f>
        <v>0</v>
      </c>
      <c r="AS2114">
        <f t="shared" ref="AS2114:AS2177" si="302">IF(MID(M2114,4,1)="5",1,0)</f>
        <v>0</v>
      </c>
      <c r="AT2114">
        <f t="shared" ref="AT2114:AU2177" si="303">IF(AH2114="True",1,0)</f>
        <v>0</v>
      </c>
      <c r="AU2114">
        <f t="shared" si="303"/>
        <v>0</v>
      </c>
      <c r="AV2114" t="str">
        <f t="shared" si="296"/>
        <v>2020-05-20T17:53:10</v>
      </c>
    </row>
    <row r="2115" spans="1:48" x14ac:dyDescent="0.25">
      <c r="A2115" s="5">
        <v>2186</v>
      </c>
      <c r="B2115" s="5" t="s">
        <v>7326</v>
      </c>
      <c r="C2115" s="5" t="s">
        <v>7327</v>
      </c>
      <c r="D2115" s="6" t="s">
        <v>7328</v>
      </c>
      <c r="E2115">
        <v>4</v>
      </c>
      <c r="F2115" s="7">
        <v>0.48554555890000001</v>
      </c>
      <c r="G2115" s="7">
        <v>0</v>
      </c>
      <c r="H2115" t="s">
        <v>7329</v>
      </c>
      <c r="I2115">
        <v>0</v>
      </c>
      <c r="J2115">
        <v>0</v>
      </c>
      <c r="K2115">
        <v>150000</v>
      </c>
      <c r="L2115" t="s">
        <v>7359</v>
      </c>
      <c r="M2115" s="8" t="s">
        <v>63</v>
      </c>
      <c r="N2115" s="8">
        <v>1</v>
      </c>
      <c r="O2115">
        <v>0</v>
      </c>
      <c r="P2115" s="9">
        <v>0</v>
      </c>
      <c r="R2115" s="8"/>
      <c r="S2115" s="8"/>
      <c r="AJ2115">
        <v>1</v>
      </c>
      <c r="AL2115" s="8"/>
      <c r="AM2115" s="10">
        <f t="shared" si="297"/>
        <v>2019</v>
      </c>
      <c r="AN2115">
        <f t="shared" si="298"/>
        <v>0</v>
      </c>
      <c r="AO2115">
        <f t="shared" ref="AO2115:AO2178" si="304">IF(OR(L2115 = "ReprovadoAnalista", L2115 = "ReprovadoComite" ),1,0)</f>
        <v>0</v>
      </c>
      <c r="AP2115">
        <f t="shared" si="299"/>
        <v>1</v>
      </c>
      <c r="AQ2115">
        <f t="shared" si="300"/>
        <v>0</v>
      </c>
      <c r="AR2115">
        <f t="shared" si="301"/>
        <v>0</v>
      </c>
      <c r="AS2115">
        <f t="shared" si="302"/>
        <v>0</v>
      </c>
      <c r="AT2115">
        <f t="shared" si="303"/>
        <v>0</v>
      </c>
      <c r="AU2115">
        <f t="shared" si="303"/>
        <v>0</v>
      </c>
      <c r="AV2115">
        <f t="shared" ref="AV2115:AV2178" si="305">IF(R2115&lt;&gt;"",R2115,AL2115)</f>
        <v>0</v>
      </c>
    </row>
    <row r="2116" spans="1:48" x14ac:dyDescent="0.25">
      <c r="A2116" s="5">
        <v>2187</v>
      </c>
      <c r="B2116" s="5" t="s">
        <v>4797</v>
      </c>
      <c r="C2116" s="5" t="s">
        <v>4798</v>
      </c>
      <c r="D2116" s="6" t="s">
        <v>4799</v>
      </c>
      <c r="E2116">
        <v>3</v>
      </c>
      <c r="F2116" s="7">
        <v>0</v>
      </c>
      <c r="G2116" s="7"/>
      <c r="H2116" t="s">
        <v>4800</v>
      </c>
      <c r="I2116">
        <v>0</v>
      </c>
      <c r="J2116">
        <v>0</v>
      </c>
      <c r="K2116">
        <v>200000</v>
      </c>
      <c r="L2116" t="s">
        <v>119</v>
      </c>
      <c r="M2116" s="8" t="s">
        <v>53</v>
      </c>
      <c r="N2116" s="8">
        <v>0.85714285714285698</v>
      </c>
      <c r="O2116">
        <v>0.14285714285714199</v>
      </c>
      <c r="P2116" s="9">
        <v>0</v>
      </c>
      <c r="Q2116">
        <v>49900</v>
      </c>
      <c r="R2116" s="8" t="s">
        <v>7503</v>
      </c>
      <c r="S2116" s="8" t="s">
        <v>329</v>
      </c>
      <c r="T2116">
        <v>1935776</v>
      </c>
      <c r="U2116">
        <v>785204</v>
      </c>
      <c r="V2116">
        <v>5117024</v>
      </c>
      <c r="W2116">
        <v>4331820</v>
      </c>
      <c r="X2116">
        <v>0</v>
      </c>
      <c r="Y2116">
        <v>1070133</v>
      </c>
      <c r="Z2116">
        <v>802023</v>
      </c>
      <c r="AA2116">
        <v>2845529</v>
      </c>
      <c r="AB2116">
        <v>-924202</v>
      </c>
      <c r="AC2116">
        <v>12</v>
      </c>
      <c r="AD2116">
        <v>3769731</v>
      </c>
      <c r="AE2116">
        <v>1996</v>
      </c>
      <c r="AF2116" t="s">
        <v>54</v>
      </c>
      <c r="AG2116">
        <v>200000</v>
      </c>
      <c r="AH2116" t="s">
        <v>55</v>
      </c>
      <c r="AI2116" t="s">
        <v>56</v>
      </c>
      <c r="AJ2116">
        <v>0</v>
      </c>
      <c r="AK2116">
        <v>68000</v>
      </c>
      <c r="AL2116" s="8"/>
      <c r="AM2116" s="10">
        <f t="shared" si="297"/>
        <v>2006</v>
      </c>
      <c r="AN2116">
        <f t="shared" si="298"/>
        <v>1</v>
      </c>
      <c r="AO2116">
        <f t="shared" si="304"/>
        <v>0</v>
      </c>
      <c r="AP2116">
        <f t="shared" si="299"/>
        <v>0</v>
      </c>
      <c r="AQ2116">
        <f t="shared" si="300"/>
        <v>1</v>
      </c>
      <c r="AR2116">
        <f t="shared" si="301"/>
        <v>0</v>
      </c>
      <c r="AS2116">
        <f t="shared" si="302"/>
        <v>0</v>
      </c>
      <c r="AT2116">
        <f t="shared" si="303"/>
        <v>0</v>
      </c>
      <c r="AU2116">
        <f t="shared" si="303"/>
        <v>1</v>
      </c>
      <c r="AV2116" t="str">
        <f t="shared" si="305"/>
        <v>2020-05-20T20:30:26</v>
      </c>
    </row>
    <row r="2117" spans="1:48" x14ac:dyDescent="0.25">
      <c r="A2117" s="5">
        <v>2188</v>
      </c>
      <c r="B2117" s="5" t="s">
        <v>2630</v>
      </c>
      <c r="C2117" s="5" t="s">
        <v>2631</v>
      </c>
      <c r="D2117" s="6" t="s">
        <v>2632</v>
      </c>
      <c r="E2117">
        <v>4</v>
      </c>
      <c r="F2117" s="7">
        <v>0.47164671019999999</v>
      </c>
      <c r="G2117" s="7">
        <v>0</v>
      </c>
      <c r="H2117" t="s">
        <v>1231</v>
      </c>
      <c r="I2117">
        <v>52</v>
      </c>
      <c r="J2117">
        <v>102096.22</v>
      </c>
      <c r="K2117">
        <v>130000</v>
      </c>
      <c r="L2117" t="s">
        <v>52</v>
      </c>
      <c r="M2117" s="8" t="s">
        <v>53</v>
      </c>
      <c r="N2117" s="8">
        <v>0.875</v>
      </c>
      <c r="O2117">
        <v>0.125</v>
      </c>
      <c r="P2117" s="9">
        <v>0.74291731745931699</v>
      </c>
      <c r="Q2117">
        <v>130000</v>
      </c>
      <c r="R2117" s="8"/>
      <c r="S2117" s="8" t="s">
        <v>7504</v>
      </c>
      <c r="T2117">
        <v>90306000</v>
      </c>
      <c r="U2117">
        <v>93141000</v>
      </c>
      <c r="V2117">
        <v>312474000</v>
      </c>
      <c r="W2117">
        <v>84556000</v>
      </c>
      <c r="X2117">
        <v>17776000</v>
      </c>
      <c r="Y2117">
        <v>28661000</v>
      </c>
      <c r="Z2117">
        <v>56007000</v>
      </c>
      <c r="AA2117">
        <v>414397000</v>
      </c>
      <c r="AB2117">
        <v>123202000</v>
      </c>
      <c r="AC2117">
        <v>11</v>
      </c>
      <c r="AD2117">
        <v>291195000</v>
      </c>
      <c r="AE2117">
        <v>1988</v>
      </c>
      <c r="AF2117" t="s">
        <v>54</v>
      </c>
      <c r="AG2117">
        <v>2737109</v>
      </c>
      <c r="AH2117" t="s">
        <v>56</v>
      </c>
      <c r="AI2117" t="s">
        <v>55</v>
      </c>
      <c r="AJ2117">
        <v>0.99470647769999998</v>
      </c>
      <c r="AK2117">
        <v>0</v>
      </c>
      <c r="AL2117" s="8" t="s">
        <v>7505</v>
      </c>
      <c r="AM2117" s="10">
        <f t="shared" si="297"/>
        <v>2017</v>
      </c>
      <c r="AN2117">
        <f t="shared" si="298"/>
        <v>1</v>
      </c>
      <c r="AO2117">
        <f t="shared" si="304"/>
        <v>0</v>
      </c>
      <c r="AP2117">
        <f t="shared" si="299"/>
        <v>0</v>
      </c>
      <c r="AQ2117">
        <f t="shared" si="300"/>
        <v>1</v>
      </c>
      <c r="AR2117">
        <f t="shared" si="301"/>
        <v>0</v>
      </c>
      <c r="AS2117">
        <f t="shared" si="302"/>
        <v>0</v>
      </c>
      <c r="AT2117">
        <f t="shared" si="303"/>
        <v>1</v>
      </c>
      <c r="AU2117">
        <f t="shared" si="303"/>
        <v>0</v>
      </c>
      <c r="AV2117" t="str">
        <f t="shared" si="305"/>
        <v>2020-05-20T19:53:58</v>
      </c>
    </row>
    <row r="2118" spans="1:48" x14ac:dyDescent="0.25">
      <c r="A2118" s="5">
        <v>2189</v>
      </c>
      <c r="B2118" s="5" t="s">
        <v>7506</v>
      </c>
      <c r="C2118" s="5" t="s">
        <v>7507</v>
      </c>
      <c r="D2118" s="6" t="s">
        <v>7508</v>
      </c>
      <c r="E2118">
        <v>0</v>
      </c>
      <c r="F2118" s="7">
        <v>0.43236326739999997</v>
      </c>
      <c r="G2118" s="7">
        <v>0</v>
      </c>
      <c r="H2118" t="s">
        <v>7509</v>
      </c>
      <c r="I2118">
        <v>0</v>
      </c>
      <c r="J2118">
        <v>0</v>
      </c>
      <c r="K2118">
        <v>6600</v>
      </c>
      <c r="L2118" t="s">
        <v>52</v>
      </c>
      <c r="M2118" s="8" t="s">
        <v>86</v>
      </c>
      <c r="N2118" s="8">
        <v>0.64285714285714202</v>
      </c>
      <c r="O2118">
        <v>0.35714285714285698</v>
      </c>
      <c r="P2118" s="9">
        <v>0</v>
      </c>
      <c r="Q2118">
        <v>6600</v>
      </c>
      <c r="R2118" s="8"/>
      <c r="S2118" s="8"/>
      <c r="AA2118">
        <v>0</v>
      </c>
      <c r="AB2118">
        <v>0</v>
      </c>
      <c r="AC2118">
        <v>1</v>
      </c>
      <c r="AD2118">
        <v>0</v>
      </c>
      <c r="AE2118">
        <v>2016</v>
      </c>
      <c r="AF2118" t="s">
        <v>126</v>
      </c>
      <c r="AG2118">
        <v>81541540</v>
      </c>
      <c r="AH2118" t="s">
        <v>55</v>
      </c>
      <c r="AI2118" t="s">
        <v>55</v>
      </c>
      <c r="AJ2118">
        <v>1</v>
      </c>
      <c r="AK2118">
        <v>284800</v>
      </c>
      <c r="AL2118" s="8" t="s">
        <v>7510</v>
      </c>
      <c r="AM2118" s="10">
        <f t="shared" si="297"/>
        <v>2020</v>
      </c>
      <c r="AN2118">
        <f t="shared" si="298"/>
        <v>1</v>
      </c>
      <c r="AO2118">
        <f t="shared" si="304"/>
        <v>0</v>
      </c>
      <c r="AP2118">
        <f t="shared" si="299"/>
        <v>0</v>
      </c>
      <c r="AQ2118">
        <f t="shared" si="300"/>
        <v>0</v>
      </c>
      <c r="AR2118">
        <f t="shared" si="301"/>
        <v>1</v>
      </c>
      <c r="AS2118">
        <f t="shared" si="302"/>
        <v>0</v>
      </c>
      <c r="AT2118">
        <f t="shared" si="303"/>
        <v>0</v>
      </c>
      <c r="AU2118">
        <f t="shared" si="303"/>
        <v>0</v>
      </c>
      <c r="AV2118" t="str">
        <f t="shared" si="305"/>
        <v>2020-05-20T18:28:08</v>
      </c>
    </row>
    <row r="2119" spans="1:48" x14ac:dyDescent="0.25">
      <c r="A2119" s="5">
        <v>2190</v>
      </c>
      <c r="B2119" s="5" t="s">
        <v>4836</v>
      </c>
      <c r="C2119" s="5" t="s">
        <v>4837</v>
      </c>
      <c r="D2119" s="6" t="s">
        <v>4838</v>
      </c>
      <c r="E2119">
        <v>62</v>
      </c>
      <c r="F2119" s="7">
        <v>0</v>
      </c>
      <c r="G2119" s="7"/>
      <c r="H2119" t="s">
        <v>4839</v>
      </c>
      <c r="I2119">
        <v>0</v>
      </c>
      <c r="J2119">
        <v>0</v>
      </c>
      <c r="K2119">
        <v>60000</v>
      </c>
      <c r="L2119" t="s">
        <v>52</v>
      </c>
      <c r="M2119" s="8" t="s">
        <v>86</v>
      </c>
      <c r="N2119" s="8">
        <v>0.60714285714285698</v>
      </c>
      <c r="O2119">
        <v>0.39285714285714202</v>
      </c>
      <c r="P2119" s="9">
        <v>-0.875954892594492</v>
      </c>
      <c r="Q2119">
        <v>56000</v>
      </c>
      <c r="R2119" s="8"/>
      <c r="S2119" s="8" t="s">
        <v>329</v>
      </c>
      <c r="T2119">
        <v>1007659</v>
      </c>
      <c r="U2119">
        <v>386767</v>
      </c>
      <c r="V2119">
        <v>1198807</v>
      </c>
      <c r="W2119">
        <v>253649</v>
      </c>
      <c r="X2119">
        <v>62910</v>
      </c>
      <c r="Y2119">
        <v>752062</v>
      </c>
      <c r="Z2119">
        <v>67800</v>
      </c>
      <c r="AA2119">
        <v>4217666</v>
      </c>
      <c r="AB2119">
        <v>1899182</v>
      </c>
      <c r="AC2119">
        <v>12</v>
      </c>
      <c r="AD2119">
        <v>2318484</v>
      </c>
      <c r="AE2119">
        <v>2009</v>
      </c>
      <c r="AF2119" t="s">
        <v>121</v>
      </c>
      <c r="AG2119">
        <v>100000</v>
      </c>
      <c r="AH2119" t="s">
        <v>55</v>
      </c>
      <c r="AI2119" t="s">
        <v>56</v>
      </c>
      <c r="AJ2119">
        <v>0</v>
      </c>
      <c r="AK2119">
        <v>34400</v>
      </c>
      <c r="AL2119" s="8" t="s">
        <v>7511</v>
      </c>
      <c r="AM2119" s="10">
        <f t="shared" si="297"/>
        <v>2011</v>
      </c>
      <c r="AN2119">
        <f t="shared" si="298"/>
        <v>1</v>
      </c>
      <c r="AO2119">
        <f t="shared" si="304"/>
        <v>0</v>
      </c>
      <c r="AP2119">
        <f t="shared" si="299"/>
        <v>0</v>
      </c>
      <c r="AQ2119">
        <f t="shared" si="300"/>
        <v>0</v>
      </c>
      <c r="AR2119">
        <f t="shared" si="301"/>
        <v>1</v>
      </c>
      <c r="AS2119">
        <f t="shared" si="302"/>
        <v>0</v>
      </c>
      <c r="AT2119">
        <f t="shared" si="303"/>
        <v>0</v>
      </c>
      <c r="AU2119">
        <f t="shared" si="303"/>
        <v>1</v>
      </c>
      <c r="AV2119" t="str">
        <f t="shared" si="305"/>
        <v>2020-05-20T18:29:03</v>
      </c>
    </row>
    <row r="2120" spans="1:48" x14ac:dyDescent="0.25">
      <c r="A2120" s="5">
        <v>2191</v>
      </c>
      <c r="B2120" s="5" t="s">
        <v>6333</v>
      </c>
      <c r="C2120" s="5" t="s">
        <v>6119</v>
      </c>
      <c r="D2120" s="6" t="s">
        <v>6334</v>
      </c>
      <c r="E2120">
        <v>0</v>
      </c>
      <c r="F2120" s="7">
        <v>0</v>
      </c>
      <c r="G2120" s="7"/>
      <c r="I2120">
        <v>0</v>
      </c>
      <c r="J2120">
        <v>0</v>
      </c>
      <c r="K2120">
        <v>100000</v>
      </c>
      <c r="L2120" t="s">
        <v>52</v>
      </c>
      <c r="M2120" s="8" t="s">
        <v>53</v>
      </c>
      <c r="N2120" s="8">
        <v>0.78571428571428503</v>
      </c>
      <c r="O2120">
        <v>0.214285714285714</v>
      </c>
      <c r="P2120" s="9">
        <v>0</v>
      </c>
      <c r="Q2120">
        <v>20000</v>
      </c>
      <c r="R2120" s="8"/>
      <c r="S2120" s="8" t="s">
        <v>97</v>
      </c>
      <c r="T2120">
        <v>853424</v>
      </c>
      <c r="U2120">
        <v>326705</v>
      </c>
      <c r="V2120">
        <v>2607351</v>
      </c>
      <c r="W2120">
        <v>1795554</v>
      </c>
      <c r="X2120">
        <v>67000</v>
      </c>
      <c r="Y2120">
        <v>181645</v>
      </c>
      <c r="Z2120">
        <v>515003</v>
      </c>
      <c r="AA2120">
        <v>1577219</v>
      </c>
      <c r="AB2120">
        <v>461913</v>
      </c>
      <c r="AC2120">
        <v>12</v>
      </c>
      <c r="AD2120">
        <v>1115306</v>
      </c>
      <c r="AE2120">
        <v>2016</v>
      </c>
      <c r="AF2120" t="s">
        <v>126</v>
      </c>
      <c r="AG2120">
        <v>1342240000</v>
      </c>
      <c r="AH2120" t="s">
        <v>55</v>
      </c>
      <c r="AI2120" t="s">
        <v>55</v>
      </c>
      <c r="AJ2120">
        <v>0</v>
      </c>
      <c r="AK2120">
        <v>28480345</v>
      </c>
      <c r="AL2120" s="8" t="s">
        <v>7512</v>
      </c>
      <c r="AM2120" s="10">
        <f t="shared" si="297"/>
        <v>0</v>
      </c>
      <c r="AN2120">
        <f t="shared" si="298"/>
        <v>1</v>
      </c>
      <c r="AO2120">
        <f t="shared" si="304"/>
        <v>0</v>
      </c>
      <c r="AP2120">
        <f t="shared" si="299"/>
        <v>0</v>
      </c>
      <c r="AQ2120">
        <f t="shared" si="300"/>
        <v>1</v>
      </c>
      <c r="AR2120">
        <f t="shared" si="301"/>
        <v>0</v>
      </c>
      <c r="AS2120">
        <f t="shared" si="302"/>
        <v>0</v>
      </c>
      <c r="AT2120">
        <f t="shared" si="303"/>
        <v>0</v>
      </c>
      <c r="AU2120">
        <f t="shared" si="303"/>
        <v>0</v>
      </c>
      <c r="AV2120" t="str">
        <f t="shared" si="305"/>
        <v>2020-05-20T20:10:11</v>
      </c>
    </row>
    <row r="2121" spans="1:48" x14ac:dyDescent="0.25">
      <c r="A2121" s="5">
        <v>2192</v>
      </c>
      <c r="B2121" s="5" t="s">
        <v>6118</v>
      </c>
      <c r="C2121" s="5" t="s">
        <v>6119</v>
      </c>
      <c r="D2121" s="6" t="s">
        <v>6120</v>
      </c>
      <c r="E2121">
        <v>0</v>
      </c>
      <c r="F2121" s="7">
        <v>0</v>
      </c>
      <c r="G2121" s="7">
        <v>0</v>
      </c>
      <c r="I2121">
        <v>0</v>
      </c>
      <c r="J2121">
        <v>0</v>
      </c>
      <c r="K2121">
        <v>100000</v>
      </c>
      <c r="L2121" t="s">
        <v>52</v>
      </c>
      <c r="M2121" s="8" t="s">
        <v>63</v>
      </c>
      <c r="N2121" s="8">
        <v>0.89285714285714202</v>
      </c>
      <c r="O2121">
        <v>0.107142857142857</v>
      </c>
      <c r="P2121" s="9">
        <v>0</v>
      </c>
      <c r="Q2121">
        <v>20000</v>
      </c>
      <c r="R2121" s="8"/>
      <c r="S2121" s="8" t="s">
        <v>97</v>
      </c>
      <c r="T2121">
        <v>853424</v>
      </c>
      <c r="U2121">
        <v>326705</v>
      </c>
      <c r="V2121">
        <v>26076351</v>
      </c>
      <c r="W2121">
        <v>1795554</v>
      </c>
      <c r="X2121">
        <v>67000</v>
      </c>
      <c r="Y2121">
        <v>181645</v>
      </c>
      <c r="Z2121">
        <v>515003</v>
      </c>
      <c r="AA2121">
        <v>1577219</v>
      </c>
      <c r="AB2121">
        <v>461913</v>
      </c>
      <c r="AC2121">
        <v>12</v>
      </c>
      <c r="AD2121">
        <v>1115306</v>
      </c>
      <c r="AE2121">
        <v>2014</v>
      </c>
      <c r="AF2121" t="s">
        <v>68</v>
      </c>
      <c r="AG2121">
        <v>1342240000</v>
      </c>
      <c r="AH2121" t="s">
        <v>56</v>
      </c>
      <c r="AI2121" t="s">
        <v>55</v>
      </c>
      <c r="AJ2121">
        <v>0</v>
      </c>
      <c r="AK2121">
        <v>0</v>
      </c>
      <c r="AL2121" s="8" t="s">
        <v>7513</v>
      </c>
      <c r="AM2121" s="10">
        <f t="shared" si="297"/>
        <v>0</v>
      </c>
      <c r="AN2121">
        <f t="shared" si="298"/>
        <v>1</v>
      </c>
      <c r="AO2121">
        <f t="shared" si="304"/>
        <v>0</v>
      </c>
      <c r="AP2121">
        <f t="shared" si="299"/>
        <v>1</v>
      </c>
      <c r="AQ2121">
        <f t="shared" si="300"/>
        <v>0</v>
      </c>
      <c r="AR2121">
        <f t="shared" si="301"/>
        <v>0</v>
      </c>
      <c r="AS2121">
        <f t="shared" si="302"/>
        <v>0</v>
      </c>
      <c r="AT2121">
        <f t="shared" si="303"/>
        <v>1</v>
      </c>
      <c r="AU2121">
        <f t="shared" si="303"/>
        <v>0</v>
      </c>
      <c r="AV2121" t="str">
        <f t="shared" si="305"/>
        <v>2020-05-20T20:11:23</v>
      </c>
    </row>
    <row r="2122" spans="1:48" x14ac:dyDescent="0.25">
      <c r="A2122" s="5">
        <v>2193</v>
      </c>
      <c r="B2122" s="5" t="s">
        <v>618</v>
      </c>
      <c r="C2122" s="5" t="s">
        <v>619</v>
      </c>
      <c r="D2122" s="6" t="s">
        <v>620</v>
      </c>
      <c r="E2122">
        <v>10</v>
      </c>
      <c r="F2122" s="7">
        <v>0</v>
      </c>
      <c r="G2122" s="7"/>
      <c r="H2122" t="s">
        <v>621</v>
      </c>
      <c r="I2122">
        <v>0</v>
      </c>
      <c r="J2122">
        <v>0</v>
      </c>
      <c r="K2122">
        <v>45000</v>
      </c>
      <c r="L2122" t="s">
        <v>52</v>
      </c>
      <c r="M2122" s="8" t="s">
        <v>53</v>
      </c>
      <c r="N2122" s="8">
        <v>0.69642857142857095</v>
      </c>
      <c r="O2122">
        <v>0.30357142857142799</v>
      </c>
      <c r="P2122" s="9">
        <v>0</v>
      </c>
      <c r="Q2122">
        <v>35000</v>
      </c>
      <c r="R2122" s="8"/>
      <c r="S2122" s="8"/>
      <c r="AA2122">
        <v>1773776</v>
      </c>
      <c r="AB2122">
        <v>0</v>
      </c>
      <c r="AC2122">
        <v>12</v>
      </c>
      <c r="AD2122">
        <v>0</v>
      </c>
      <c r="AE2122">
        <v>2012</v>
      </c>
      <c r="AF2122" t="s">
        <v>68</v>
      </c>
      <c r="AG2122">
        <v>5000</v>
      </c>
      <c r="AH2122" t="s">
        <v>55</v>
      </c>
      <c r="AI2122" t="s">
        <v>56</v>
      </c>
      <c r="AJ2122">
        <v>0</v>
      </c>
      <c r="AK2122">
        <v>11100</v>
      </c>
      <c r="AL2122" s="8" t="s">
        <v>7514</v>
      </c>
      <c r="AM2122" s="10">
        <f t="shared" si="297"/>
        <v>2013</v>
      </c>
      <c r="AN2122">
        <f t="shared" si="298"/>
        <v>1</v>
      </c>
      <c r="AO2122">
        <f t="shared" si="304"/>
        <v>0</v>
      </c>
      <c r="AP2122">
        <f t="shared" si="299"/>
        <v>0</v>
      </c>
      <c r="AQ2122">
        <f t="shared" si="300"/>
        <v>1</v>
      </c>
      <c r="AR2122">
        <f t="shared" si="301"/>
        <v>0</v>
      </c>
      <c r="AS2122">
        <f t="shared" si="302"/>
        <v>0</v>
      </c>
      <c r="AT2122">
        <f t="shared" si="303"/>
        <v>0</v>
      </c>
      <c r="AU2122">
        <f t="shared" si="303"/>
        <v>1</v>
      </c>
      <c r="AV2122" t="str">
        <f t="shared" si="305"/>
        <v>2020-05-20T20:13:35</v>
      </c>
    </row>
    <row r="2123" spans="1:48" x14ac:dyDescent="0.25">
      <c r="A2123" s="5">
        <v>2194</v>
      </c>
      <c r="B2123" s="5" t="s">
        <v>7326</v>
      </c>
      <c r="C2123" s="5" t="s">
        <v>7327</v>
      </c>
      <c r="D2123" s="6" t="s">
        <v>7328</v>
      </c>
      <c r="E2123">
        <v>4</v>
      </c>
      <c r="F2123" s="7">
        <v>0.48554555890000001</v>
      </c>
      <c r="G2123" s="7">
        <v>0</v>
      </c>
      <c r="H2123" t="s">
        <v>7329</v>
      </c>
      <c r="I2123">
        <v>0</v>
      </c>
      <c r="J2123">
        <v>0</v>
      </c>
      <c r="K2123">
        <v>150000</v>
      </c>
      <c r="L2123" t="s">
        <v>52</v>
      </c>
      <c r="M2123" s="8" t="s">
        <v>63</v>
      </c>
      <c r="N2123" s="8">
        <v>0.96428571428571397</v>
      </c>
      <c r="O2123">
        <v>3.5714285714285698E-2</v>
      </c>
      <c r="P2123" s="9">
        <v>0</v>
      </c>
      <c r="Q2123">
        <v>150000</v>
      </c>
      <c r="R2123" s="8"/>
      <c r="S2123" s="8" t="s">
        <v>329</v>
      </c>
      <c r="T2123">
        <v>21450351</v>
      </c>
      <c r="U2123">
        <v>7367297</v>
      </c>
      <c r="V2123">
        <v>21585739</v>
      </c>
      <c r="W2123">
        <v>14218442</v>
      </c>
      <c r="X2123">
        <v>0</v>
      </c>
      <c r="Y2123">
        <v>5584380</v>
      </c>
      <c r="Z2123">
        <v>4226983</v>
      </c>
      <c r="AA2123">
        <v>30541314</v>
      </c>
      <c r="AB2123">
        <v>9880212</v>
      </c>
      <c r="AC2123">
        <v>12</v>
      </c>
      <c r="AD2123">
        <v>20661102</v>
      </c>
      <c r="AE2123">
        <v>2012</v>
      </c>
      <c r="AF2123" t="s">
        <v>68</v>
      </c>
      <c r="AG2123">
        <v>400000</v>
      </c>
      <c r="AH2123" t="s">
        <v>55</v>
      </c>
      <c r="AI2123" t="s">
        <v>55</v>
      </c>
      <c r="AJ2123">
        <v>1</v>
      </c>
      <c r="AK2123">
        <v>716800</v>
      </c>
      <c r="AL2123" s="8" t="s">
        <v>7515</v>
      </c>
      <c r="AM2123" s="10">
        <f t="shared" si="297"/>
        <v>2019</v>
      </c>
      <c r="AN2123">
        <f t="shared" si="298"/>
        <v>1</v>
      </c>
      <c r="AO2123">
        <f t="shared" si="304"/>
        <v>0</v>
      </c>
      <c r="AP2123">
        <f t="shared" si="299"/>
        <v>1</v>
      </c>
      <c r="AQ2123">
        <f t="shared" si="300"/>
        <v>0</v>
      </c>
      <c r="AR2123">
        <f t="shared" si="301"/>
        <v>0</v>
      </c>
      <c r="AS2123">
        <f t="shared" si="302"/>
        <v>0</v>
      </c>
      <c r="AT2123">
        <f t="shared" si="303"/>
        <v>0</v>
      </c>
      <c r="AU2123">
        <f t="shared" si="303"/>
        <v>0</v>
      </c>
      <c r="AV2123" t="str">
        <f t="shared" si="305"/>
        <v>2020-05-20T18:40:19</v>
      </c>
    </row>
    <row r="2124" spans="1:48" x14ac:dyDescent="0.25">
      <c r="A2124" s="5">
        <v>2195</v>
      </c>
      <c r="B2124" s="5" t="s">
        <v>4826</v>
      </c>
      <c r="C2124" s="5" t="s">
        <v>4827</v>
      </c>
      <c r="D2124" s="6" t="s">
        <v>4828</v>
      </c>
      <c r="E2124">
        <v>4</v>
      </c>
      <c r="F2124" s="7">
        <v>0.46997940620000001</v>
      </c>
      <c r="G2124" s="7">
        <v>0</v>
      </c>
      <c r="H2124" t="s">
        <v>4829</v>
      </c>
      <c r="I2124">
        <v>27</v>
      </c>
      <c r="J2124">
        <v>3283.72</v>
      </c>
      <c r="K2124">
        <v>20000</v>
      </c>
      <c r="L2124" t="s">
        <v>52</v>
      </c>
      <c r="M2124" s="8" t="s">
        <v>86</v>
      </c>
      <c r="N2124" s="8">
        <v>0.60714285714285698</v>
      </c>
      <c r="O2124">
        <v>0.39285714285714202</v>
      </c>
      <c r="P2124" s="9">
        <v>0.86602540378443904</v>
      </c>
      <c r="Q2124">
        <v>7000</v>
      </c>
      <c r="R2124" s="8"/>
      <c r="S2124" s="8"/>
      <c r="AA2124">
        <v>413272</v>
      </c>
      <c r="AB2124">
        <v>0</v>
      </c>
      <c r="AC2124">
        <v>12</v>
      </c>
      <c r="AD2124">
        <v>0</v>
      </c>
      <c r="AE2124">
        <v>2003</v>
      </c>
      <c r="AF2124" t="s">
        <v>54</v>
      </c>
      <c r="AG2124">
        <v>100000</v>
      </c>
      <c r="AH2124" t="s">
        <v>55</v>
      </c>
      <c r="AI2124" t="s">
        <v>56</v>
      </c>
      <c r="AJ2124">
        <v>1</v>
      </c>
      <c r="AK2124">
        <v>60800</v>
      </c>
      <c r="AL2124" s="8" t="s">
        <v>7516</v>
      </c>
      <c r="AM2124" s="10">
        <f t="shared" si="297"/>
        <v>2019</v>
      </c>
      <c r="AN2124">
        <f t="shared" si="298"/>
        <v>1</v>
      </c>
      <c r="AO2124">
        <f t="shared" si="304"/>
        <v>0</v>
      </c>
      <c r="AP2124">
        <f t="shared" si="299"/>
        <v>0</v>
      </c>
      <c r="AQ2124">
        <f t="shared" si="300"/>
        <v>0</v>
      </c>
      <c r="AR2124">
        <f t="shared" si="301"/>
        <v>1</v>
      </c>
      <c r="AS2124">
        <f t="shared" si="302"/>
        <v>0</v>
      </c>
      <c r="AT2124">
        <f t="shared" si="303"/>
        <v>0</v>
      </c>
      <c r="AU2124">
        <f t="shared" si="303"/>
        <v>1</v>
      </c>
      <c r="AV2124" t="str">
        <f t="shared" si="305"/>
        <v>2020-05-20T20:16:01</v>
      </c>
    </row>
    <row r="2125" spans="1:48" x14ac:dyDescent="0.25">
      <c r="A2125" s="5">
        <v>2196</v>
      </c>
      <c r="B2125" s="5" t="s">
        <v>671</v>
      </c>
      <c r="C2125" s="5" t="s">
        <v>672</v>
      </c>
      <c r="D2125" s="6" t="s">
        <v>673</v>
      </c>
      <c r="E2125">
        <v>4</v>
      </c>
      <c r="F2125" s="7">
        <v>0.50741729040000005</v>
      </c>
      <c r="G2125" s="7">
        <v>0</v>
      </c>
      <c r="H2125" t="s">
        <v>674</v>
      </c>
      <c r="I2125">
        <v>0</v>
      </c>
      <c r="J2125">
        <v>0</v>
      </c>
      <c r="K2125">
        <v>500000</v>
      </c>
      <c r="L2125" t="s">
        <v>199</v>
      </c>
      <c r="M2125" s="8" t="s">
        <v>53</v>
      </c>
      <c r="N2125" s="8">
        <v>0.76785714285714202</v>
      </c>
      <c r="O2125">
        <v>0.23214285714285701</v>
      </c>
      <c r="P2125" s="9">
        <v>-0.86602540378443904</v>
      </c>
      <c r="R2125" s="8"/>
      <c r="S2125" s="8" t="s">
        <v>4474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1819859</v>
      </c>
      <c r="AB2125">
        <v>-772351</v>
      </c>
      <c r="AC2125">
        <v>12</v>
      </c>
      <c r="AD2125">
        <v>2592210</v>
      </c>
      <c r="AE2125">
        <v>1996</v>
      </c>
      <c r="AF2125" t="s">
        <v>54</v>
      </c>
      <c r="AG2125">
        <v>95400</v>
      </c>
      <c r="AH2125" t="s">
        <v>55</v>
      </c>
      <c r="AI2125" t="s">
        <v>56</v>
      </c>
      <c r="AJ2125">
        <v>1</v>
      </c>
      <c r="AK2125">
        <v>0</v>
      </c>
      <c r="AL2125" s="8"/>
      <c r="AM2125" s="10">
        <f t="shared" si="297"/>
        <v>2013</v>
      </c>
      <c r="AN2125">
        <f t="shared" si="298"/>
        <v>0</v>
      </c>
      <c r="AO2125">
        <f t="shared" si="304"/>
        <v>1</v>
      </c>
      <c r="AP2125">
        <f t="shared" si="299"/>
        <v>0</v>
      </c>
      <c r="AQ2125">
        <f t="shared" si="300"/>
        <v>1</v>
      </c>
      <c r="AR2125">
        <f t="shared" si="301"/>
        <v>0</v>
      </c>
      <c r="AS2125">
        <f t="shared" si="302"/>
        <v>0</v>
      </c>
      <c r="AT2125">
        <f t="shared" si="303"/>
        <v>0</v>
      </c>
      <c r="AU2125">
        <f t="shared" si="303"/>
        <v>1</v>
      </c>
      <c r="AV2125">
        <f t="shared" si="305"/>
        <v>0</v>
      </c>
    </row>
    <row r="2126" spans="1:48" x14ac:dyDescent="0.25">
      <c r="A2126" s="5">
        <v>2197</v>
      </c>
      <c r="B2126" s="5" t="s">
        <v>122</v>
      </c>
      <c r="C2126" s="5" t="s">
        <v>123</v>
      </c>
      <c r="D2126" s="6" t="s">
        <v>124</v>
      </c>
      <c r="E2126">
        <v>3</v>
      </c>
      <c r="F2126" s="7">
        <v>0</v>
      </c>
      <c r="G2126" s="7"/>
      <c r="H2126" t="s">
        <v>125</v>
      </c>
      <c r="I2126">
        <v>0</v>
      </c>
      <c r="J2126">
        <v>0</v>
      </c>
      <c r="K2126">
        <v>1000000</v>
      </c>
      <c r="L2126" t="s">
        <v>52</v>
      </c>
      <c r="M2126" s="8" t="s">
        <v>86</v>
      </c>
      <c r="N2126" s="8">
        <v>0.53571428571428503</v>
      </c>
      <c r="O2126">
        <v>0.46428571428571402</v>
      </c>
      <c r="P2126" s="9">
        <v>0</v>
      </c>
      <c r="Q2126">
        <v>1000000</v>
      </c>
      <c r="R2126" s="8"/>
      <c r="S2126" s="8"/>
      <c r="AA2126">
        <v>0</v>
      </c>
      <c r="AB2126">
        <v>0</v>
      </c>
      <c r="AC2126">
        <v>1</v>
      </c>
      <c r="AD2126">
        <v>0</v>
      </c>
      <c r="AE2126">
        <v>2019</v>
      </c>
      <c r="AF2126" t="s">
        <v>126</v>
      </c>
      <c r="AG2126">
        <v>100000</v>
      </c>
      <c r="AH2126" t="s">
        <v>55</v>
      </c>
      <c r="AI2126" t="s">
        <v>56</v>
      </c>
      <c r="AJ2126">
        <v>0</v>
      </c>
      <c r="AK2126">
        <v>68400</v>
      </c>
      <c r="AL2126" s="8" t="s">
        <v>7517</v>
      </c>
      <c r="AM2126" s="10">
        <f t="shared" si="297"/>
        <v>2019</v>
      </c>
      <c r="AN2126">
        <f t="shared" si="298"/>
        <v>1</v>
      </c>
      <c r="AO2126">
        <f t="shared" si="304"/>
        <v>0</v>
      </c>
      <c r="AP2126">
        <f t="shared" si="299"/>
        <v>0</v>
      </c>
      <c r="AQ2126">
        <f t="shared" si="300"/>
        <v>0</v>
      </c>
      <c r="AR2126">
        <f t="shared" si="301"/>
        <v>1</v>
      </c>
      <c r="AS2126">
        <f t="shared" si="302"/>
        <v>0</v>
      </c>
      <c r="AT2126">
        <f t="shared" si="303"/>
        <v>0</v>
      </c>
      <c r="AU2126">
        <f t="shared" si="303"/>
        <v>1</v>
      </c>
      <c r="AV2126" t="str">
        <f t="shared" si="305"/>
        <v>2020-05-20T20:20:00</v>
      </c>
    </row>
    <row r="2127" spans="1:48" x14ac:dyDescent="0.25">
      <c r="A2127" s="5">
        <v>2198</v>
      </c>
      <c r="B2127" s="5" t="s">
        <v>3006</v>
      </c>
      <c r="C2127" s="5" t="s">
        <v>3007</v>
      </c>
      <c r="D2127" s="6" t="s">
        <v>3008</v>
      </c>
      <c r="E2127">
        <v>3</v>
      </c>
      <c r="F2127" s="7">
        <v>0.52152734300000003</v>
      </c>
      <c r="G2127" s="7">
        <v>0</v>
      </c>
      <c r="H2127" t="s">
        <v>3009</v>
      </c>
      <c r="I2127">
        <v>39</v>
      </c>
      <c r="J2127">
        <v>205163.37</v>
      </c>
      <c r="K2127">
        <v>120000</v>
      </c>
      <c r="L2127" t="s">
        <v>52</v>
      </c>
      <c r="M2127" s="8" t="s">
        <v>53</v>
      </c>
      <c r="N2127" s="8">
        <v>0.80357142857142805</v>
      </c>
      <c r="O2127">
        <v>0.19642857142857101</v>
      </c>
      <c r="P2127" s="9">
        <v>0</v>
      </c>
      <c r="Q2127">
        <v>120000</v>
      </c>
      <c r="R2127" s="8"/>
      <c r="S2127" s="8" t="s">
        <v>103</v>
      </c>
      <c r="T2127">
        <v>72533947</v>
      </c>
      <c r="U2127">
        <v>28356649</v>
      </c>
      <c r="V2127">
        <v>74225911</v>
      </c>
      <c r="W2127">
        <v>40200000</v>
      </c>
      <c r="X2127">
        <v>3579401</v>
      </c>
      <c r="Y2127">
        <v>19954521</v>
      </c>
      <c r="Z2127">
        <v>39187128</v>
      </c>
      <c r="AA2127">
        <v>298054375</v>
      </c>
      <c r="AB2127">
        <v>91070192</v>
      </c>
      <c r="AC2127">
        <v>12</v>
      </c>
      <c r="AD2127">
        <v>206984183</v>
      </c>
      <c r="AE2127">
        <v>2018</v>
      </c>
      <c r="AF2127" t="s">
        <v>126</v>
      </c>
      <c r="AG2127">
        <v>40200000</v>
      </c>
      <c r="AH2127" t="s">
        <v>55</v>
      </c>
      <c r="AI2127" t="s">
        <v>55</v>
      </c>
      <c r="AJ2127">
        <v>1</v>
      </c>
      <c r="AK2127">
        <v>194000</v>
      </c>
      <c r="AL2127" s="8" t="s">
        <v>7518</v>
      </c>
      <c r="AM2127" s="10">
        <f t="shared" si="297"/>
        <v>2018</v>
      </c>
      <c r="AN2127">
        <f t="shared" si="298"/>
        <v>1</v>
      </c>
      <c r="AO2127">
        <f t="shared" si="304"/>
        <v>0</v>
      </c>
      <c r="AP2127">
        <f t="shared" si="299"/>
        <v>0</v>
      </c>
      <c r="AQ2127">
        <f t="shared" si="300"/>
        <v>1</v>
      </c>
      <c r="AR2127">
        <f t="shared" si="301"/>
        <v>0</v>
      </c>
      <c r="AS2127">
        <f t="shared" si="302"/>
        <v>0</v>
      </c>
      <c r="AT2127">
        <f t="shared" si="303"/>
        <v>0</v>
      </c>
      <c r="AU2127">
        <f t="shared" si="303"/>
        <v>0</v>
      </c>
      <c r="AV2127" t="str">
        <f t="shared" si="305"/>
        <v>2020-05-21T17:46:59</v>
      </c>
    </row>
    <row r="2128" spans="1:48" x14ac:dyDescent="0.25">
      <c r="A2128" s="5">
        <v>2199</v>
      </c>
      <c r="B2128" s="5" t="s">
        <v>5311</v>
      </c>
      <c r="C2128" s="5" t="s">
        <v>5312</v>
      </c>
      <c r="D2128" s="6" t="s">
        <v>5313</v>
      </c>
      <c r="E2128">
        <v>32</v>
      </c>
      <c r="F2128" s="7">
        <v>0.3787503216</v>
      </c>
      <c r="G2128" s="7">
        <v>0</v>
      </c>
      <c r="H2128" t="s">
        <v>5314</v>
      </c>
      <c r="I2128">
        <v>38</v>
      </c>
      <c r="J2128">
        <v>537860.61</v>
      </c>
      <c r="K2128">
        <v>1260000</v>
      </c>
      <c r="L2128" t="s">
        <v>7359</v>
      </c>
      <c r="M2128" s="8" t="s">
        <v>63</v>
      </c>
      <c r="N2128" s="8">
        <v>1</v>
      </c>
      <c r="O2128">
        <v>0</v>
      </c>
      <c r="P2128" s="9">
        <v>0</v>
      </c>
      <c r="R2128" s="8"/>
      <c r="S2128" s="8"/>
      <c r="AJ2128">
        <v>0.99632706950000005</v>
      </c>
      <c r="AL2128" s="8"/>
      <c r="AM2128" s="10">
        <f t="shared" si="297"/>
        <v>2011</v>
      </c>
      <c r="AN2128">
        <f t="shared" si="298"/>
        <v>0</v>
      </c>
      <c r="AO2128">
        <f t="shared" si="304"/>
        <v>0</v>
      </c>
      <c r="AP2128">
        <f t="shared" si="299"/>
        <v>1</v>
      </c>
      <c r="AQ2128">
        <f t="shared" si="300"/>
        <v>0</v>
      </c>
      <c r="AR2128">
        <f t="shared" si="301"/>
        <v>0</v>
      </c>
      <c r="AS2128">
        <f t="shared" si="302"/>
        <v>0</v>
      </c>
      <c r="AT2128">
        <f t="shared" si="303"/>
        <v>0</v>
      </c>
      <c r="AU2128">
        <f t="shared" si="303"/>
        <v>0</v>
      </c>
      <c r="AV2128">
        <f t="shared" si="305"/>
        <v>0</v>
      </c>
    </row>
    <row r="2129" spans="1:48" x14ac:dyDescent="0.25">
      <c r="A2129" s="5">
        <v>2200</v>
      </c>
      <c r="B2129" s="5" t="s">
        <v>7519</v>
      </c>
      <c r="C2129" s="5" t="s">
        <v>7520</v>
      </c>
      <c r="D2129" s="6" t="s">
        <v>7521</v>
      </c>
      <c r="E2129">
        <v>103</v>
      </c>
      <c r="F2129" s="7">
        <v>0.48609604140000001</v>
      </c>
      <c r="G2129" s="7">
        <v>0</v>
      </c>
      <c r="H2129" t="s">
        <v>7522</v>
      </c>
      <c r="I2129">
        <v>0</v>
      </c>
      <c r="J2129">
        <v>0</v>
      </c>
      <c r="K2129">
        <v>10000</v>
      </c>
      <c r="L2129" t="s">
        <v>199</v>
      </c>
      <c r="M2129" s="8" t="s">
        <v>74</v>
      </c>
      <c r="N2129" s="8">
        <v>0.44642857142857101</v>
      </c>
      <c r="O2129">
        <v>0.55357142857142805</v>
      </c>
      <c r="P2129" s="9">
        <v>0.86602540378443904</v>
      </c>
      <c r="R2129" s="8"/>
      <c r="S2129" s="8"/>
      <c r="AA2129">
        <v>892437</v>
      </c>
      <c r="AB2129">
        <v>0</v>
      </c>
      <c r="AC2129">
        <v>12</v>
      </c>
      <c r="AD2129">
        <v>0</v>
      </c>
      <c r="AE2129">
        <v>2019</v>
      </c>
      <c r="AF2129" t="s">
        <v>126</v>
      </c>
      <c r="AG2129">
        <v>60000</v>
      </c>
      <c r="AH2129" t="s">
        <v>55</v>
      </c>
      <c r="AI2129" t="s">
        <v>55</v>
      </c>
      <c r="AJ2129">
        <v>1</v>
      </c>
      <c r="AK2129">
        <v>0</v>
      </c>
      <c r="AL2129" s="8"/>
      <c r="AM2129" s="10">
        <f t="shared" si="297"/>
        <v>2019</v>
      </c>
      <c r="AN2129">
        <f t="shared" si="298"/>
        <v>0</v>
      </c>
      <c r="AO2129">
        <f t="shared" si="304"/>
        <v>1</v>
      </c>
      <c r="AP2129">
        <f t="shared" si="299"/>
        <v>0</v>
      </c>
      <c r="AQ2129">
        <f t="shared" si="300"/>
        <v>0</v>
      </c>
      <c r="AR2129">
        <f t="shared" si="301"/>
        <v>0</v>
      </c>
      <c r="AS2129">
        <f t="shared" si="302"/>
        <v>1</v>
      </c>
      <c r="AT2129">
        <f t="shared" si="303"/>
        <v>0</v>
      </c>
      <c r="AU2129">
        <f t="shared" si="303"/>
        <v>0</v>
      </c>
      <c r="AV2129">
        <f t="shared" si="305"/>
        <v>0</v>
      </c>
    </row>
    <row r="2130" spans="1:48" x14ac:dyDescent="0.25">
      <c r="A2130" s="5">
        <v>2201</v>
      </c>
      <c r="B2130" s="5" t="s">
        <v>2069</v>
      </c>
      <c r="C2130" s="5" t="s">
        <v>2070</v>
      </c>
      <c r="D2130" s="6" t="s">
        <v>2071</v>
      </c>
      <c r="E2130">
        <v>4</v>
      </c>
      <c r="F2130" s="7">
        <v>0.59199346490000004</v>
      </c>
      <c r="G2130" s="7">
        <v>0</v>
      </c>
      <c r="H2130" t="s">
        <v>2072</v>
      </c>
      <c r="I2130">
        <v>0</v>
      </c>
      <c r="J2130">
        <v>0</v>
      </c>
      <c r="K2130">
        <v>150000</v>
      </c>
      <c r="L2130" t="s">
        <v>119</v>
      </c>
      <c r="M2130" s="8" t="s">
        <v>86</v>
      </c>
      <c r="N2130" s="8">
        <v>0.67857142857142805</v>
      </c>
      <c r="O2130">
        <v>0.32142857142857101</v>
      </c>
      <c r="P2130" s="9">
        <v>0</v>
      </c>
      <c r="Q2130">
        <v>80000</v>
      </c>
      <c r="R2130" s="8" t="s">
        <v>7523</v>
      </c>
      <c r="S2130" s="8" t="s">
        <v>7284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624783</v>
      </c>
      <c r="AB2130">
        <v>0</v>
      </c>
      <c r="AC2130">
        <v>12</v>
      </c>
      <c r="AD2130">
        <v>0</v>
      </c>
      <c r="AE2130">
        <v>2007</v>
      </c>
      <c r="AF2130" t="s">
        <v>121</v>
      </c>
      <c r="AG2130">
        <v>96000</v>
      </c>
      <c r="AH2130" t="s">
        <v>55</v>
      </c>
      <c r="AI2130" t="s">
        <v>56</v>
      </c>
      <c r="AJ2130">
        <v>1</v>
      </c>
      <c r="AK2130">
        <v>17820</v>
      </c>
      <c r="AL2130" s="8"/>
      <c r="AM2130" s="10">
        <f t="shared" si="297"/>
        <v>2017</v>
      </c>
      <c r="AN2130">
        <f t="shared" si="298"/>
        <v>1</v>
      </c>
      <c r="AO2130">
        <f t="shared" si="304"/>
        <v>0</v>
      </c>
      <c r="AP2130">
        <f t="shared" si="299"/>
        <v>0</v>
      </c>
      <c r="AQ2130">
        <f t="shared" si="300"/>
        <v>0</v>
      </c>
      <c r="AR2130">
        <f t="shared" si="301"/>
        <v>1</v>
      </c>
      <c r="AS2130">
        <f t="shared" si="302"/>
        <v>0</v>
      </c>
      <c r="AT2130">
        <f t="shared" si="303"/>
        <v>0</v>
      </c>
      <c r="AU2130">
        <f t="shared" si="303"/>
        <v>1</v>
      </c>
      <c r="AV2130" t="str">
        <f t="shared" si="305"/>
        <v>2020-05-21T13:16:43</v>
      </c>
    </row>
    <row r="2131" spans="1:48" x14ac:dyDescent="0.25">
      <c r="A2131" s="5">
        <v>2202</v>
      </c>
      <c r="B2131" s="5" t="s">
        <v>6341</v>
      </c>
      <c r="C2131" s="5" t="s">
        <v>6342</v>
      </c>
      <c r="D2131" s="6" t="s">
        <v>6343</v>
      </c>
      <c r="E2131">
        <v>19</v>
      </c>
      <c r="F2131" s="7">
        <v>0.40168857140000003</v>
      </c>
      <c r="G2131" s="7">
        <v>0</v>
      </c>
      <c r="H2131" t="s">
        <v>6344</v>
      </c>
      <c r="I2131">
        <v>10</v>
      </c>
      <c r="J2131">
        <v>3240</v>
      </c>
      <c r="K2131">
        <v>150000</v>
      </c>
      <c r="L2131" t="s">
        <v>52</v>
      </c>
      <c r="M2131" s="8" t="s">
        <v>86</v>
      </c>
      <c r="N2131" s="8">
        <v>0.64285714285714202</v>
      </c>
      <c r="O2131">
        <v>0.35714285714285698</v>
      </c>
      <c r="P2131" s="9">
        <v>0.92030080170482098</v>
      </c>
      <c r="Q2131">
        <v>50000</v>
      </c>
      <c r="R2131" s="8"/>
      <c r="S2131" s="8" t="s">
        <v>329</v>
      </c>
      <c r="T2131">
        <v>2257239</v>
      </c>
      <c r="U2131">
        <v>1934642</v>
      </c>
      <c r="V2131">
        <v>4199397</v>
      </c>
      <c r="W2131">
        <v>1380599</v>
      </c>
      <c r="X2131">
        <v>1654036</v>
      </c>
      <c r="Y2131">
        <v>106121</v>
      </c>
      <c r="Z2131">
        <v>1754992</v>
      </c>
      <c r="AA2131">
        <v>5095541</v>
      </c>
      <c r="AB2131">
        <v>0</v>
      </c>
      <c r="AC2131">
        <v>12</v>
      </c>
      <c r="AD2131">
        <v>0</v>
      </c>
      <c r="AE2131">
        <v>2005</v>
      </c>
      <c r="AF2131" t="s">
        <v>121</v>
      </c>
      <c r="AG2131">
        <v>500000</v>
      </c>
      <c r="AH2131" t="s">
        <v>55</v>
      </c>
      <c r="AI2131" t="s">
        <v>56</v>
      </c>
      <c r="AJ2131">
        <v>0.99826323139999995</v>
      </c>
      <c r="AK2131">
        <v>720</v>
      </c>
      <c r="AL2131" s="8" t="s">
        <v>7524</v>
      </c>
      <c r="AM2131" s="10">
        <f t="shared" si="297"/>
        <v>2012</v>
      </c>
      <c r="AN2131">
        <f t="shared" si="298"/>
        <v>1</v>
      </c>
      <c r="AO2131">
        <f t="shared" si="304"/>
        <v>0</v>
      </c>
      <c r="AP2131">
        <f t="shared" si="299"/>
        <v>0</v>
      </c>
      <c r="AQ2131">
        <f t="shared" si="300"/>
        <v>0</v>
      </c>
      <c r="AR2131">
        <f t="shared" si="301"/>
        <v>1</v>
      </c>
      <c r="AS2131">
        <f t="shared" si="302"/>
        <v>0</v>
      </c>
      <c r="AT2131">
        <f t="shared" si="303"/>
        <v>0</v>
      </c>
      <c r="AU2131">
        <f t="shared" si="303"/>
        <v>1</v>
      </c>
      <c r="AV2131" t="str">
        <f t="shared" si="305"/>
        <v>2020-05-21T15:55:38</v>
      </c>
    </row>
    <row r="2132" spans="1:48" x14ac:dyDescent="0.25">
      <c r="A2132" s="5">
        <v>2203</v>
      </c>
      <c r="B2132" s="5" t="s">
        <v>3746</v>
      </c>
      <c r="C2132" s="5" t="s">
        <v>3747</v>
      </c>
      <c r="D2132" s="6" t="s">
        <v>3748</v>
      </c>
      <c r="E2132">
        <v>69</v>
      </c>
      <c r="F2132" s="7">
        <v>0.51175543690000003</v>
      </c>
      <c r="G2132" s="7">
        <v>0</v>
      </c>
      <c r="H2132" t="s">
        <v>3749</v>
      </c>
      <c r="I2132">
        <v>51</v>
      </c>
      <c r="J2132">
        <v>365200.78</v>
      </c>
      <c r="K2132">
        <v>180000</v>
      </c>
      <c r="L2132" t="s">
        <v>52</v>
      </c>
      <c r="M2132" s="8" t="s">
        <v>53</v>
      </c>
      <c r="N2132" s="8">
        <v>0.69642857142857095</v>
      </c>
      <c r="O2132">
        <v>0.30357142857142799</v>
      </c>
      <c r="P2132" s="9">
        <v>-0.82942344772990295</v>
      </c>
      <c r="Q2132">
        <v>180000</v>
      </c>
      <c r="R2132" s="8"/>
      <c r="S2132" s="8" t="s">
        <v>97</v>
      </c>
      <c r="T2132">
        <v>61201054</v>
      </c>
      <c r="U2132">
        <v>4846642</v>
      </c>
      <c r="V2132">
        <v>61338638</v>
      </c>
      <c r="W2132">
        <v>46900734</v>
      </c>
      <c r="X2132">
        <v>1134890</v>
      </c>
      <c r="Y2132">
        <v>18743499</v>
      </c>
      <c r="Z2132">
        <v>878951</v>
      </c>
      <c r="AA2132">
        <v>15842218</v>
      </c>
      <c r="AB2132">
        <v>10139079</v>
      </c>
      <c r="AC2132">
        <v>9</v>
      </c>
      <c r="AD2132">
        <v>5703139</v>
      </c>
      <c r="AE2132">
        <v>1994</v>
      </c>
      <c r="AF2132" t="s">
        <v>54</v>
      </c>
      <c r="AG2132">
        <v>250000</v>
      </c>
      <c r="AH2132" t="s">
        <v>55</v>
      </c>
      <c r="AI2132" t="s">
        <v>55</v>
      </c>
      <c r="AJ2132">
        <v>0.96938240850000001</v>
      </c>
      <c r="AK2132">
        <v>622722</v>
      </c>
      <c r="AL2132" s="8" t="s">
        <v>7525</v>
      </c>
      <c r="AM2132" s="10">
        <f t="shared" si="297"/>
        <v>2015</v>
      </c>
      <c r="AN2132">
        <f t="shared" si="298"/>
        <v>1</v>
      </c>
      <c r="AO2132">
        <f t="shared" si="304"/>
        <v>0</v>
      </c>
      <c r="AP2132">
        <f t="shared" si="299"/>
        <v>0</v>
      </c>
      <c r="AQ2132">
        <f t="shared" si="300"/>
        <v>1</v>
      </c>
      <c r="AR2132">
        <f t="shared" si="301"/>
        <v>0</v>
      </c>
      <c r="AS2132">
        <f t="shared" si="302"/>
        <v>0</v>
      </c>
      <c r="AT2132">
        <f t="shared" si="303"/>
        <v>0</v>
      </c>
      <c r="AU2132">
        <f t="shared" si="303"/>
        <v>0</v>
      </c>
      <c r="AV2132" t="str">
        <f t="shared" si="305"/>
        <v>2020-05-21T15:56:36</v>
      </c>
    </row>
    <row r="2133" spans="1:48" x14ac:dyDescent="0.25">
      <c r="A2133" s="5">
        <v>2204</v>
      </c>
      <c r="B2133" s="5" t="s">
        <v>6455</v>
      </c>
      <c r="C2133" s="5" t="s">
        <v>6456</v>
      </c>
      <c r="D2133" s="6" t="s">
        <v>6457</v>
      </c>
      <c r="E2133">
        <v>7</v>
      </c>
      <c r="F2133" s="7">
        <v>0.59986750450000004</v>
      </c>
      <c r="G2133" s="7">
        <v>0</v>
      </c>
      <c r="H2133" t="s">
        <v>4420</v>
      </c>
      <c r="I2133">
        <v>0</v>
      </c>
      <c r="J2133">
        <v>0</v>
      </c>
      <c r="K2133">
        <v>25000</v>
      </c>
      <c r="L2133" t="s">
        <v>52</v>
      </c>
      <c r="M2133" s="8" t="s">
        <v>86</v>
      </c>
      <c r="N2133" s="8">
        <v>0.53571428571428503</v>
      </c>
      <c r="O2133">
        <v>0.46428571428571402</v>
      </c>
      <c r="P2133" s="9">
        <v>0</v>
      </c>
      <c r="Q2133">
        <v>15000</v>
      </c>
      <c r="R2133" s="8"/>
      <c r="S2133" s="8"/>
      <c r="AA2133">
        <v>1311228</v>
      </c>
      <c r="AB2133">
        <v>0</v>
      </c>
      <c r="AC2133">
        <v>12</v>
      </c>
      <c r="AD2133">
        <v>0</v>
      </c>
      <c r="AE2133">
        <v>2018</v>
      </c>
      <c r="AF2133" t="s">
        <v>126</v>
      </c>
      <c r="AG2133">
        <v>50000</v>
      </c>
      <c r="AH2133" t="s">
        <v>55</v>
      </c>
      <c r="AI2133" t="s">
        <v>56</v>
      </c>
      <c r="AJ2133">
        <v>1</v>
      </c>
      <c r="AK2133">
        <v>15200</v>
      </c>
      <c r="AL2133" s="8" t="s">
        <v>7526</v>
      </c>
      <c r="AM2133" s="10">
        <f t="shared" si="297"/>
        <v>2018</v>
      </c>
      <c r="AN2133">
        <f t="shared" si="298"/>
        <v>1</v>
      </c>
      <c r="AO2133">
        <f t="shared" si="304"/>
        <v>0</v>
      </c>
      <c r="AP2133">
        <f t="shared" si="299"/>
        <v>0</v>
      </c>
      <c r="AQ2133">
        <f t="shared" si="300"/>
        <v>0</v>
      </c>
      <c r="AR2133">
        <f t="shared" si="301"/>
        <v>1</v>
      </c>
      <c r="AS2133">
        <f t="shared" si="302"/>
        <v>0</v>
      </c>
      <c r="AT2133">
        <f t="shared" si="303"/>
        <v>0</v>
      </c>
      <c r="AU2133">
        <f t="shared" si="303"/>
        <v>1</v>
      </c>
      <c r="AV2133" t="str">
        <f t="shared" si="305"/>
        <v>2020-05-21T15:57:17</v>
      </c>
    </row>
    <row r="2134" spans="1:48" x14ac:dyDescent="0.25">
      <c r="A2134" s="5">
        <v>2205</v>
      </c>
      <c r="B2134" s="5" t="s">
        <v>7527</v>
      </c>
      <c r="C2134" s="5" t="s">
        <v>7528</v>
      </c>
      <c r="D2134" s="6" t="s">
        <v>7529</v>
      </c>
      <c r="E2134">
        <v>28</v>
      </c>
      <c r="F2134" s="7">
        <v>0.68046253769999998</v>
      </c>
      <c r="G2134" s="7">
        <v>0</v>
      </c>
      <c r="H2134" t="s">
        <v>2014</v>
      </c>
      <c r="I2134">
        <v>0</v>
      </c>
      <c r="J2134">
        <v>0</v>
      </c>
      <c r="K2134">
        <v>20000</v>
      </c>
      <c r="L2134" t="s">
        <v>7359</v>
      </c>
      <c r="M2134" s="8" t="s">
        <v>63</v>
      </c>
      <c r="N2134" s="8">
        <v>1</v>
      </c>
      <c r="O2134">
        <v>0</v>
      </c>
      <c r="P2134" s="9">
        <v>0</v>
      </c>
      <c r="R2134" s="8"/>
      <c r="S2134" s="8"/>
      <c r="AJ2134">
        <v>1</v>
      </c>
      <c r="AL2134" s="8"/>
      <c r="AM2134" s="10">
        <f t="shared" si="297"/>
        <v>2013</v>
      </c>
      <c r="AN2134">
        <f t="shared" si="298"/>
        <v>0</v>
      </c>
      <c r="AO2134">
        <f t="shared" si="304"/>
        <v>0</v>
      </c>
      <c r="AP2134">
        <f t="shared" si="299"/>
        <v>1</v>
      </c>
      <c r="AQ2134">
        <f t="shared" si="300"/>
        <v>0</v>
      </c>
      <c r="AR2134">
        <f t="shared" si="301"/>
        <v>0</v>
      </c>
      <c r="AS2134">
        <f t="shared" si="302"/>
        <v>0</v>
      </c>
      <c r="AT2134">
        <f t="shared" si="303"/>
        <v>0</v>
      </c>
      <c r="AU2134">
        <f t="shared" si="303"/>
        <v>0</v>
      </c>
      <c r="AV2134">
        <f t="shared" si="305"/>
        <v>0</v>
      </c>
    </row>
    <row r="2135" spans="1:48" x14ac:dyDescent="0.25">
      <c r="A2135" s="5">
        <v>2206</v>
      </c>
      <c r="B2135" s="5" t="s">
        <v>4797</v>
      </c>
      <c r="C2135" s="5" t="s">
        <v>4798</v>
      </c>
      <c r="D2135" s="6" t="s">
        <v>4799</v>
      </c>
      <c r="E2135">
        <v>3</v>
      </c>
      <c r="F2135" s="7">
        <v>0</v>
      </c>
      <c r="G2135" s="7"/>
      <c r="H2135" t="s">
        <v>4800</v>
      </c>
      <c r="I2135">
        <v>0</v>
      </c>
      <c r="J2135">
        <v>0</v>
      </c>
      <c r="K2135">
        <v>110000</v>
      </c>
      <c r="L2135" t="s">
        <v>119</v>
      </c>
      <c r="M2135" s="8" t="s">
        <v>53</v>
      </c>
      <c r="N2135" s="8">
        <v>0.85714285714285698</v>
      </c>
      <c r="O2135">
        <v>0.14285714285714199</v>
      </c>
      <c r="P2135" s="9">
        <v>0</v>
      </c>
      <c r="Q2135">
        <v>60000</v>
      </c>
      <c r="R2135" s="8" t="s">
        <v>7530</v>
      </c>
      <c r="S2135" s="8" t="s">
        <v>329</v>
      </c>
      <c r="T2135">
        <v>1935776</v>
      </c>
      <c r="U2135">
        <v>785204</v>
      </c>
      <c r="V2135">
        <v>5117024</v>
      </c>
      <c r="W2135">
        <v>4331820</v>
      </c>
      <c r="X2135">
        <v>0</v>
      </c>
      <c r="Y2135">
        <v>1070133</v>
      </c>
      <c r="Z2135">
        <v>802023</v>
      </c>
      <c r="AA2135">
        <v>2845529</v>
      </c>
      <c r="AB2135">
        <v>-924202</v>
      </c>
      <c r="AC2135">
        <v>12</v>
      </c>
      <c r="AD2135">
        <v>3769731</v>
      </c>
      <c r="AE2135">
        <v>1996</v>
      </c>
      <c r="AF2135" t="s">
        <v>54</v>
      </c>
      <c r="AG2135">
        <v>200000</v>
      </c>
      <c r="AH2135" t="s">
        <v>55</v>
      </c>
      <c r="AI2135" t="s">
        <v>56</v>
      </c>
      <c r="AJ2135">
        <v>0</v>
      </c>
      <c r="AK2135">
        <v>68000</v>
      </c>
      <c r="AL2135" s="8"/>
      <c r="AM2135" s="10">
        <f t="shared" si="297"/>
        <v>2006</v>
      </c>
      <c r="AN2135">
        <f t="shared" si="298"/>
        <v>1</v>
      </c>
      <c r="AO2135">
        <f t="shared" si="304"/>
        <v>0</v>
      </c>
      <c r="AP2135">
        <f t="shared" si="299"/>
        <v>0</v>
      </c>
      <c r="AQ2135">
        <f t="shared" si="300"/>
        <v>1</v>
      </c>
      <c r="AR2135">
        <f t="shared" si="301"/>
        <v>0</v>
      </c>
      <c r="AS2135">
        <f t="shared" si="302"/>
        <v>0</v>
      </c>
      <c r="AT2135">
        <f t="shared" si="303"/>
        <v>0</v>
      </c>
      <c r="AU2135">
        <f t="shared" si="303"/>
        <v>1</v>
      </c>
      <c r="AV2135" t="str">
        <f t="shared" si="305"/>
        <v>2020-05-22T13:22:43</v>
      </c>
    </row>
    <row r="2136" spans="1:48" x14ac:dyDescent="0.25">
      <c r="A2136" s="5">
        <v>2207</v>
      </c>
      <c r="B2136" s="5" t="s">
        <v>7531</v>
      </c>
      <c r="C2136" s="5" t="s">
        <v>83</v>
      </c>
      <c r="D2136" s="6" t="s">
        <v>7532</v>
      </c>
      <c r="E2136">
        <v>3</v>
      </c>
      <c r="F2136" s="7">
        <v>0.57673369050000001</v>
      </c>
      <c r="G2136" s="7">
        <v>0</v>
      </c>
      <c r="H2136" t="s">
        <v>7533</v>
      </c>
      <c r="I2136">
        <v>11</v>
      </c>
      <c r="J2136">
        <v>84000</v>
      </c>
      <c r="K2136">
        <v>20000</v>
      </c>
      <c r="L2136" t="s">
        <v>52</v>
      </c>
      <c r="M2136" s="8" t="s">
        <v>53</v>
      </c>
      <c r="N2136" s="8">
        <v>0.75</v>
      </c>
      <c r="O2136">
        <v>0.25</v>
      </c>
      <c r="P2136" s="9">
        <v>0.86602540378443904</v>
      </c>
      <c r="Q2136">
        <v>20000</v>
      </c>
      <c r="R2136" s="8"/>
      <c r="S2136" s="8"/>
      <c r="AA2136">
        <v>847213</v>
      </c>
      <c r="AB2136">
        <v>0</v>
      </c>
      <c r="AC2136">
        <v>12</v>
      </c>
      <c r="AD2136">
        <v>0</v>
      </c>
      <c r="AE2136">
        <v>2009</v>
      </c>
      <c r="AF2136" t="s">
        <v>121</v>
      </c>
      <c r="AG2136">
        <v>30000</v>
      </c>
      <c r="AH2136" t="s">
        <v>55</v>
      </c>
      <c r="AI2136" t="s">
        <v>55</v>
      </c>
      <c r="AJ2136">
        <v>1</v>
      </c>
      <c r="AK2136">
        <v>11100</v>
      </c>
      <c r="AL2136" s="8" t="s">
        <v>7534</v>
      </c>
      <c r="AM2136" s="10">
        <f t="shared" si="297"/>
        <v>2019</v>
      </c>
      <c r="AN2136">
        <f t="shared" si="298"/>
        <v>1</v>
      </c>
      <c r="AO2136">
        <f t="shared" si="304"/>
        <v>0</v>
      </c>
      <c r="AP2136">
        <f t="shared" si="299"/>
        <v>0</v>
      </c>
      <c r="AQ2136">
        <f t="shared" si="300"/>
        <v>1</v>
      </c>
      <c r="AR2136">
        <f t="shared" si="301"/>
        <v>0</v>
      </c>
      <c r="AS2136">
        <f t="shared" si="302"/>
        <v>0</v>
      </c>
      <c r="AT2136">
        <f t="shared" si="303"/>
        <v>0</v>
      </c>
      <c r="AU2136">
        <f t="shared" si="303"/>
        <v>0</v>
      </c>
      <c r="AV2136" t="str">
        <f t="shared" si="305"/>
        <v>2020-05-21T15:58:34</v>
      </c>
    </row>
    <row r="2137" spans="1:48" x14ac:dyDescent="0.25">
      <c r="A2137" s="5">
        <v>2208</v>
      </c>
      <c r="B2137" s="5" t="s">
        <v>6360</v>
      </c>
      <c r="C2137" s="5" t="s">
        <v>6361</v>
      </c>
      <c r="D2137" s="6" t="s">
        <v>6362</v>
      </c>
      <c r="E2137">
        <v>45</v>
      </c>
      <c r="F2137" s="7">
        <v>0.37709058150000002</v>
      </c>
      <c r="G2137" s="7">
        <v>0</v>
      </c>
      <c r="H2137" t="s">
        <v>6363</v>
      </c>
      <c r="I2137">
        <v>50</v>
      </c>
      <c r="J2137">
        <v>790121.45</v>
      </c>
      <c r="K2137">
        <v>900000</v>
      </c>
      <c r="L2137" t="s">
        <v>119</v>
      </c>
      <c r="M2137" s="8" t="s">
        <v>53</v>
      </c>
      <c r="N2137" s="8">
        <v>0.75</v>
      </c>
      <c r="O2137">
        <v>0.25</v>
      </c>
      <c r="P2137" s="9">
        <v>0</v>
      </c>
      <c r="Q2137">
        <v>600000</v>
      </c>
      <c r="R2137" s="8" t="s">
        <v>7535</v>
      </c>
      <c r="S2137" s="8" t="s">
        <v>329</v>
      </c>
      <c r="T2137">
        <v>17100460</v>
      </c>
      <c r="U2137">
        <v>10803355</v>
      </c>
      <c r="V2137">
        <v>39900835</v>
      </c>
      <c r="W2137">
        <v>0</v>
      </c>
      <c r="X2137">
        <v>0</v>
      </c>
      <c r="Y2137">
        <v>6605103</v>
      </c>
      <c r="Z2137">
        <v>7572634</v>
      </c>
      <c r="AA2137">
        <v>52924766</v>
      </c>
      <c r="AB2137">
        <v>16381706</v>
      </c>
      <c r="AC2137">
        <v>12</v>
      </c>
      <c r="AD2137">
        <v>36543060</v>
      </c>
      <c r="AE2137">
        <v>2011</v>
      </c>
      <c r="AF2137" t="s">
        <v>68</v>
      </c>
      <c r="AG2137">
        <v>14380475</v>
      </c>
      <c r="AH2137" t="s">
        <v>55</v>
      </c>
      <c r="AI2137" t="s">
        <v>55</v>
      </c>
      <c r="AJ2137">
        <v>1</v>
      </c>
      <c r="AK2137">
        <v>12323520</v>
      </c>
      <c r="AL2137" s="8"/>
      <c r="AM2137" s="10">
        <f t="shared" si="297"/>
        <v>2012</v>
      </c>
      <c r="AN2137">
        <f t="shared" si="298"/>
        <v>1</v>
      </c>
      <c r="AO2137">
        <f t="shared" si="304"/>
        <v>0</v>
      </c>
      <c r="AP2137">
        <f t="shared" si="299"/>
        <v>0</v>
      </c>
      <c r="AQ2137">
        <f t="shared" si="300"/>
        <v>1</v>
      </c>
      <c r="AR2137">
        <f t="shared" si="301"/>
        <v>0</v>
      </c>
      <c r="AS2137">
        <f t="shared" si="302"/>
        <v>0</v>
      </c>
      <c r="AT2137">
        <f t="shared" si="303"/>
        <v>0</v>
      </c>
      <c r="AU2137">
        <f t="shared" si="303"/>
        <v>0</v>
      </c>
      <c r="AV2137" t="str">
        <f t="shared" si="305"/>
        <v>2020-05-21T16:18:14</v>
      </c>
    </row>
    <row r="2138" spans="1:48" x14ac:dyDescent="0.25">
      <c r="A2138" s="5">
        <v>2209</v>
      </c>
      <c r="B2138" s="5" t="s">
        <v>7536</v>
      </c>
      <c r="C2138" s="5" t="s">
        <v>7537</v>
      </c>
      <c r="D2138" s="6" t="s">
        <v>7538</v>
      </c>
      <c r="E2138">
        <v>3</v>
      </c>
      <c r="F2138" s="7">
        <v>0</v>
      </c>
      <c r="G2138" s="7"/>
      <c r="H2138" t="s">
        <v>7539</v>
      </c>
      <c r="I2138">
        <v>0</v>
      </c>
      <c r="J2138">
        <v>0</v>
      </c>
      <c r="K2138">
        <v>100000</v>
      </c>
      <c r="L2138" t="s">
        <v>62</v>
      </c>
      <c r="M2138" s="8" t="s">
        <v>63</v>
      </c>
      <c r="N2138" s="8">
        <v>1</v>
      </c>
      <c r="O2138">
        <v>0</v>
      </c>
      <c r="P2138" s="9">
        <v>0</v>
      </c>
      <c r="R2138" s="8"/>
      <c r="S2138" s="8"/>
      <c r="AJ2138">
        <v>0</v>
      </c>
      <c r="AL2138" s="8"/>
      <c r="AM2138" s="10">
        <f t="shared" si="297"/>
        <v>2020</v>
      </c>
      <c r="AN2138">
        <f t="shared" si="298"/>
        <v>0</v>
      </c>
      <c r="AO2138">
        <f t="shared" si="304"/>
        <v>0</v>
      </c>
      <c r="AP2138">
        <f t="shared" si="299"/>
        <v>1</v>
      </c>
      <c r="AQ2138">
        <f t="shared" si="300"/>
        <v>0</v>
      </c>
      <c r="AR2138">
        <f t="shared" si="301"/>
        <v>0</v>
      </c>
      <c r="AS2138">
        <f t="shared" si="302"/>
        <v>0</v>
      </c>
      <c r="AT2138">
        <f t="shared" si="303"/>
        <v>0</v>
      </c>
      <c r="AU2138">
        <f t="shared" si="303"/>
        <v>0</v>
      </c>
      <c r="AV2138">
        <f t="shared" si="305"/>
        <v>0</v>
      </c>
    </row>
    <row r="2139" spans="1:48" x14ac:dyDescent="0.25">
      <c r="A2139" s="5">
        <v>2210</v>
      </c>
      <c r="B2139" s="5" t="s">
        <v>7540</v>
      </c>
      <c r="C2139" s="5" t="s">
        <v>7541</v>
      </c>
      <c r="D2139" s="6" t="s">
        <v>7542</v>
      </c>
      <c r="E2139">
        <v>15</v>
      </c>
      <c r="F2139" s="7">
        <v>0.4630299826</v>
      </c>
      <c r="G2139" s="7">
        <v>0</v>
      </c>
      <c r="H2139" t="s">
        <v>7543</v>
      </c>
      <c r="I2139">
        <v>0</v>
      </c>
      <c r="J2139">
        <v>2000</v>
      </c>
      <c r="K2139">
        <v>25000</v>
      </c>
      <c r="L2139" t="s">
        <v>52</v>
      </c>
      <c r="M2139" s="8" t="s">
        <v>63</v>
      </c>
      <c r="N2139" s="8">
        <v>0.91071428571428503</v>
      </c>
      <c r="O2139">
        <v>8.9285714285714204E-2</v>
      </c>
      <c r="P2139" s="9">
        <v>0</v>
      </c>
      <c r="Q2139">
        <v>25000</v>
      </c>
      <c r="R2139" s="8"/>
      <c r="S2139" s="8" t="s">
        <v>217</v>
      </c>
      <c r="T2139">
        <v>434270</v>
      </c>
      <c r="U2139">
        <v>85060</v>
      </c>
      <c r="V2139">
        <v>675754</v>
      </c>
      <c r="W2139">
        <v>590694</v>
      </c>
      <c r="X2139">
        <v>0</v>
      </c>
      <c r="Y2139">
        <v>182533</v>
      </c>
      <c r="Z2139">
        <v>228987</v>
      </c>
      <c r="AA2139">
        <v>1568216</v>
      </c>
      <c r="AB2139">
        <v>0</v>
      </c>
      <c r="AC2139">
        <v>12</v>
      </c>
      <c r="AD2139">
        <v>0</v>
      </c>
      <c r="AE2139">
        <v>2008</v>
      </c>
      <c r="AF2139" t="s">
        <v>121</v>
      </c>
      <c r="AG2139">
        <v>30000</v>
      </c>
      <c r="AH2139" t="s">
        <v>55</v>
      </c>
      <c r="AI2139" t="s">
        <v>55</v>
      </c>
      <c r="AJ2139">
        <v>0.84957377990000005</v>
      </c>
      <c r="AK2139">
        <v>5400</v>
      </c>
      <c r="AL2139" s="8" t="s">
        <v>7544</v>
      </c>
      <c r="AM2139" s="10">
        <f t="shared" si="297"/>
        <v>2018</v>
      </c>
      <c r="AN2139">
        <f t="shared" si="298"/>
        <v>1</v>
      </c>
      <c r="AO2139">
        <f t="shared" si="304"/>
        <v>0</v>
      </c>
      <c r="AP2139">
        <f t="shared" si="299"/>
        <v>1</v>
      </c>
      <c r="AQ2139">
        <f t="shared" si="300"/>
        <v>0</v>
      </c>
      <c r="AR2139">
        <f t="shared" si="301"/>
        <v>0</v>
      </c>
      <c r="AS2139">
        <f t="shared" si="302"/>
        <v>0</v>
      </c>
      <c r="AT2139">
        <f t="shared" si="303"/>
        <v>0</v>
      </c>
      <c r="AU2139">
        <f t="shared" si="303"/>
        <v>0</v>
      </c>
      <c r="AV2139" t="str">
        <f t="shared" si="305"/>
        <v>2020-05-21T16:01:22</v>
      </c>
    </row>
    <row r="2140" spans="1:48" x14ac:dyDescent="0.25">
      <c r="A2140" s="5">
        <v>2211</v>
      </c>
      <c r="B2140" s="5" t="s">
        <v>7545</v>
      </c>
      <c r="C2140" s="5" t="s">
        <v>7546</v>
      </c>
      <c r="D2140" s="6" t="s">
        <v>7547</v>
      </c>
      <c r="E2140">
        <v>4</v>
      </c>
      <c r="F2140" s="7">
        <v>0.65684585139999996</v>
      </c>
      <c r="G2140" s="7">
        <v>0</v>
      </c>
      <c r="H2140" t="s">
        <v>7548</v>
      </c>
      <c r="I2140">
        <v>101</v>
      </c>
      <c r="J2140">
        <v>10313.39</v>
      </c>
      <c r="K2140">
        <v>20000</v>
      </c>
      <c r="L2140" t="s">
        <v>52</v>
      </c>
      <c r="M2140" s="8" t="s">
        <v>86</v>
      </c>
      <c r="N2140" s="8">
        <v>0.57142857142857095</v>
      </c>
      <c r="O2140">
        <v>0.42857142857142799</v>
      </c>
      <c r="P2140" s="9">
        <v>0</v>
      </c>
      <c r="Q2140">
        <v>5000</v>
      </c>
      <c r="R2140" s="8"/>
      <c r="S2140" s="8"/>
      <c r="AA2140">
        <v>514712</v>
      </c>
      <c r="AB2140">
        <v>0</v>
      </c>
      <c r="AC2140">
        <v>12</v>
      </c>
      <c r="AD2140">
        <v>0</v>
      </c>
      <c r="AE2140">
        <v>2019</v>
      </c>
      <c r="AF2140" t="s">
        <v>126</v>
      </c>
      <c r="AG2140">
        <v>120000</v>
      </c>
      <c r="AH2140" t="s">
        <v>55</v>
      </c>
      <c r="AI2140" t="s">
        <v>55</v>
      </c>
      <c r="AJ2140">
        <v>1</v>
      </c>
      <c r="AK2140">
        <v>2640</v>
      </c>
      <c r="AL2140" s="8" t="s">
        <v>7549</v>
      </c>
      <c r="AM2140" s="10">
        <f t="shared" si="297"/>
        <v>2020</v>
      </c>
      <c r="AN2140">
        <f t="shared" si="298"/>
        <v>1</v>
      </c>
      <c r="AO2140">
        <f t="shared" si="304"/>
        <v>0</v>
      </c>
      <c r="AP2140">
        <f t="shared" si="299"/>
        <v>0</v>
      </c>
      <c r="AQ2140">
        <f t="shared" si="300"/>
        <v>0</v>
      </c>
      <c r="AR2140">
        <f t="shared" si="301"/>
        <v>1</v>
      </c>
      <c r="AS2140">
        <f t="shared" si="302"/>
        <v>0</v>
      </c>
      <c r="AT2140">
        <f t="shared" si="303"/>
        <v>0</v>
      </c>
      <c r="AU2140">
        <f t="shared" si="303"/>
        <v>0</v>
      </c>
      <c r="AV2140" t="str">
        <f t="shared" si="305"/>
        <v>2020-05-21T16:02:06</v>
      </c>
    </row>
    <row r="2141" spans="1:48" x14ac:dyDescent="0.25">
      <c r="A2141" s="5">
        <v>2212</v>
      </c>
      <c r="B2141" s="5" t="s">
        <v>7550</v>
      </c>
      <c r="C2141" s="5" t="s">
        <v>7551</v>
      </c>
      <c r="D2141" s="6" t="s">
        <v>7552</v>
      </c>
      <c r="E2141">
        <v>50</v>
      </c>
      <c r="F2141" s="7">
        <v>0.50335934280000005</v>
      </c>
      <c r="G2141" s="7">
        <v>0</v>
      </c>
      <c r="H2141" t="s">
        <v>4372</v>
      </c>
      <c r="I2141">
        <v>0</v>
      </c>
      <c r="J2141">
        <v>0</v>
      </c>
      <c r="K2141">
        <v>20000</v>
      </c>
      <c r="L2141" t="s">
        <v>52</v>
      </c>
      <c r="M2141" s="8" t="s">
        <v>53</v>
      </c>
      <c r="N2141" s="8">
        <v>0.69642857142857095</v>
      </c>
      <c r="O2141">
        <v>0.30357142857142799</v>
      </c>
      <c r="P2141" s="11">
        <v>1.0499999999999999E-14</v>
      </c>
      <c r="Q2141">
        <v>15000</v>
      </c>
      <c r="R2141" s="8"/>
      <c r="S2141" s="8"/>
      <c r="AA2141">
        <v>3449312</v>
      </c>
      <c r="AB2141">
        <v>0</v>
      </c>
      <c r="AC2141">
        <v>12</v>
      </c>
      <c r="AD2141">
        <v>0</v>
      </c>
      <c r="AE2141">
        <v>1988</v>
      </c>
      <c r="AF2141" t="s">
        <v>54</v>
      </c>
      <c r="AG2141">
        <v>50000</v>
      </c>
      <c r="AH2141" t="s">
        <v>55</v>
      </c>
      <c r="AI2141" t="s">
        <v>56</v>
      </c>
      <c r="AJ2141">
        <v>1</v>
      </c>
      <c r="AK2141">
        <v>99900</v>
      </c>
      <c r="AL2141" s="8" t="s">
        <v>7553</v>
      </c>
      <c r="AM2141" s="10">
        <f t="shared" si="297"/>
        <v>2006</v>
      </c>
      <c r="AN2141">
        <f t="shared" si="298"/>
        <v>1</v>
      </c>
      <c r="AO2141">
        <f t="shared" si="304"/>
        <v>0</v>
      </c>
      <c r="AP2141">
        <f t="shared" si="299"/>
        <v>0</v>
      </c>
      <c r="AQ2141">
        <f t="shared" si="300"/>
        <v>1</v>
      </c>
      <c r="AR2141">
        <f t="shared" si="301"/>
        <v>0</v>
      </c>
      <c r="AS2141">
        <f t="shared" si="302"/>
        <v>0</v>
      </c>
      <c r="AT2141">
        <f t="shared" si="303"/>
        <v>0</v>
      </c>
      <c r="AU2141">
        <f t="shared" si="303"/>
        <v>1</v>
      </c>
      <c r="AV2141" t="str">
        <f t="shared" si="305"/>
        <v>2020-05-21T16:03:26</v>
      </c>
    </row>
    <row r="2142" spans="1:48" x14ac:dyDescent="0.25">
      <c r="A2142" s="5">
        <v>2213</v>
      </c>
      <c r="B2142" s="5" t="s">
        <v>7554</v>
      </c>
      <c r="C2142" s="5" t="s">
        <v>7555</v>
      </c>
      <c r="D2142" s="6" t="s">
        <v>7556</v>
      </c>
      <c r="E2142">
        <v>0</v>
      </c>
      <c r="F2142" s="7">
        <v>0.44330744570000002</v>
      </c>
      <c r="G2142" s="7">
        <v>0</v>
      </c>
      <c r="H2142" t="s">
        <v>6635</v>
      </c>
      <c r="I2142">
        <v>0</v>
      </c>
      <c r="J2142">
        <v>0</v>
      </c>
      <c r="K2142">
        <v>5000</v>
      </c>
      <c r="L2142" t="s">
        <v>52</v>
      </c>
      <c r="M2142" s="8" t="s">
        <v>86</v>
      </c>
      <c r="N2142" s="8">
        <v>0.53571428571428503</v>
      </c>
      <c r="O2142">
        <v>0.46428571428571402</v>
      </c>
      <c r="P2142" s="9">
        <v>0</v>
      </c>
      <c r="Q2142">
        <v>5000</v>
      </c>
      <c r="R2142" s="8"/>
      <c r="S2142" s="8"/>
      <c r="AA2142">
        <v>0</v>
      </c>
      <c r="AB2142">
        <v>0</v>
      </c>
      <c r="AC2142">
        <v>1</v>
      </c>
      <c r="AD2142">
        <v>0</v>
      </c>
      <c r="AE2142">
        <v>2016</v>
      </c>
      <c r="AF2142" t="s">
        <v>126</v>
      </c>
      <c r="AG2142">
        <v>50000</v>
      </c>
      <c r="AH2142" t="s">
        <v>55</v>
      </c>
      <c r="AI2142" t="s">
        <v>56</v>
      </c>
      <c r="AJ2142">
        <v>1</v>
      </c>
      <c r="AK2142">
        <v>14520</v>
      </c>
      <c r="AL2142" s="8" t="s">
        <v>7557</v>
      </c>
      <c r="AM2142" s="10">
        <f t="shared" si="297"/>
        <v>2019</v>
      </c>
      <c r="AN2142">
        <f t="shared" si="298"/>
        <v>1</v>
      </c>
      <c r="AO2142">
        <f t="shared" si="304"/>
        <v>0</v>
      </c>
      <c r="AP2142">
        <f t="shared" si="299"/>
        <v>0</v>
      </c>
      <c r="AQ2142">
        <f t="shared" si="300"/>
        <v>0</v>
      </c>
      <c r="AR2142">
        <f t="shared" si="301"/>
        <v>1</v>
      </c>
      <c r="AS2142">
        <f t="shared" si="302"/>
        <v>0</v>
      </c>
      <c r="AT2142">
        <f t="shared" si="303"/>
        <v>0</v>
      </c>
      <c r="AU2142">
        <f t="shared" si="303"/>
        <v>1</v>
      </c>
      <c r="AV2142" t="str">
        <f t="shared" si="305"/>
        <v>2020-05-21T16:03:50</v>
      </c>
    </row>
    <row r="2143" spans="1:48" x14ac:dyDescent="0.25">
      <c r="A2143" s="5">
        <v>2214</v>
      </c>
      <c r="B2143" s="5" t="s">
        <v>7558</v>
      </c>
      <c r="C2143" s="5" t="s">
        <v>7559</v>
      </c>
      <c r="D2143" s="6" t="s">
        <v>7560</v>
      </c>
      <c r="E2143">
        <v>3</v>
      </c>
      <c r="F2143" s="7">
        <v>0.59588379380000001</v>
      </c>
      <c r="G2143" s="7">
        <v>0</v>
      </c>
      <c r="H2143" t="s">
        <v>7561</v>
      </c>
      <c r="I2143">
        <v>42</v>
      </c>
      <c r="J2143">
        <v>20412</v>
      </c>
      <c r="K2143">
        <v>50000</v>
      </c>
      <c r="L2143" t="s">
        <v>52</v>
      </c>
      <c r="M2143" s="8" t="s">
        <v>53</v>
      </c>
      <c r="N2143" s="8">
        <v>0.83928571428571397</v>
      </c>
      <c r="O2143">
        <v>0.160714285714285</v>
      </c>
      <c r="P2143" s="9">
        <v>0</v>
      </c>
      <c r="Q2143">
        <v>50000</v>
      </c>
      <c r="R2143" s="8"/>
      <c r="S2143" s="8"/>
      <c r="AA2143">
        <v>19321936</v>
      </c>
      <c r="AB2143">
        <v>0</v>
      </c>
      <c r="AC2143">
        <v>12</v>
      </c>
      <c r="AD2143">
        <v>0</v>
      </c>
      <c r="AE2143">
        <v>1979</v>
      </c>
      <c r="AF2143" t="s">
        <v>54</v>
      </c>
      <c r="AG2143">
        <v>900000</v>
      </c>
      <c r="AH2143" t="s">
        <v>55</v>
      </c>
      <c r="AI2143" t="s">
        <v>55</v>
      </c>
      <c r="AJ2143">
        <v>1</v>
      </c>
      <c r="AK2143">
        <v>1660502</v>
      </c>
      <c r="AL2143" s="8" t="s">
        <v>7562</v>
      </c>
      <c r="AM2143" s="10">
        <f t="shared" si="297"/>
        <v>2015</v>
      </c>
      <c r="AN2143">
        <f t="shared" si="298"/>
        <v>1</v>
      </c>
      <c r="AO2143">
        <f t="shared" si="304"/>
        <v>0</v>
      </c>
      <c r="AP2143">
        <f t="shared" si="299"/>
        <v>0</v>
      </c>
      <c r="AQ2143">
        <f t="shared" si="300"/>
        <v>1</v>
      </c>
      <c r="AR2143">
        <f t="shared" si="301"/>
        <v>0</v>
      </c>
      <c r="AS2143">
        <f t="shared" si="302"/>
        <v>0</v>
      </c>
      <c r="AT2143">
        <f t="shared" si="303"/>
        <v>0</v>
      </c>
      <c r="AU2143">
        <f t="shared" si="303"/>
        <v>0</v>
      </c>
      <c r="AV2143" t="str">
        <f t="shared" si="305"/>
        <v>2020-05-21T17:39:02</v>
      </c>
    </row>
    <row r="2144" spans="1:48" x14ac:dyDescent="0.25">
      <c r="A2144" s="5">
        <v>2215</v>
      </c>
      <c r="B2144" s="5" t="s">
        <v>3816</v>
      </c>
      <c r="C2144" s="5" t="s">
        <v>3817</v>
      </c>
      <c r="D2144" s="6" t="s">
        <v>3818</v>
      </c>
      <c r="E2144">
        <v>103</v>
      </c>
      <c r="F2144" s="7">
        <v>0.4744776638</v>
      </c>
      <c r="G2144" s="7">
        <v>0</v>
      </c>
      <c r="H2144" t="s">
        <v>3819</v>
      </c>
      <c r="I2144">
        <v>0</v>
      </c>
      <c r="J2144">
        <v>0</v>
      </c>
      <c r="K2144">
        <v>20000</v>
      </c>
      <c r="L2144" t="s">
        <v>52</v>
      </c>
      <c r="M2144" s="8" t="s">
        <v>86</v>
      </c>
      <c r="N2144" s="8">
        <v>0.55357142857142805</v>
      </c>
      <c r="O2144">
        <v>0.44642857142857101</v>
      </c>
      <c r="P2144" s="9">
        <v>0.96927554762106005</v>
      </c>
      <c r="Q2144">
        <v>5000</v>
      </c>
      <c r="R2144" s="8"/>
      <c r="S2144" s="8"/>
      <c r="AA2144">
        <v>3808903</v>
      </c>
      <c r="AB2144">
        <v>0</v>
      </c>
      <c r="AC2144">
        <v>12</v>
      </c>
      <c r="AD2144">
        <v>0</v>
      </c>
      <c r="AE2144">
        <v>2001</v>
      </c>
      <c r="AF2144" t="s">
        <v>54</v>
      </c>
      <c r="AG2144">
        <v>99800</v>
      </c>
      <c r="AH2144" t="s">
        <v>55</v>
      </c>
      <c r="AI2144" t="s">
        <v>56</v>
      </c>
      <c r="AJ2144">
        <v>0.8943651265</v>
      </c>
      <c r="AK2144">
        <v>3800</v>
      </c>
      <c r="AL2144" s="8" t="s">
        <v>7563</v>
      </c>
      <c r="AM2144" s="10">
        <f t="shared" si="297"/>
        <v>2016</v>
      </c>
      <c r="AN2144">
        <f t="shared" si="298"/>
        <v>1</v>
      </c>
      <c r="AO2144">
        <f t="shared" si="304"/>
        <v>0</v>
      </c>
      <c r="AP2144">
        <f t="shared" si="299"/>
        <v>0</v>
      </c>
      <c r="AQ2144">
        <f t="shared" si="300"/>
        <v>0</v>
      </c>
      <c r="AR2144">
        <f t="shared" si="301"/>
        <v>1</v>
      </c>
      <c r="AS2144">
        <f t="shared" si="302"/>
        <v>0</v>
      </c>
      <c r="AT2144">
        <f t="shared" si="303"/>
        <v>0</v>
      </c>
      <c r="AU2144">
        <f t="shared" si="303"/>
        <v>1</v>
      </c>
      <c r="AV2144" t="str">
        <f t="shared" si="305"/>
        <v>2020-05-21T17:39:57</v>
      </c>
    </row>
    <row r="2145" spans="1:48" x14ac:dyDescent="0.25">
      <c r="A2145" s="5">
        <v>2216</v>
      </c>
      <c r="B2145" s="5" t="s">
        <v>1032</v>
      </c>
      <c r="C2145" s="5" t="s">
        <v>1033</v>
      </c>
      <c r="D2145" s="6" t="s">
        <v>1034</v>
      </c>
      <c r="E2145">
        <v>4</v>
      </c>
      <c r="F2145" s="7">
        <v>0.27737670889999999</v>
      </c>
      <c r="G2145" s="7">
        <v>0</v>
      </c>
      <c r="H2145" t="s">
        <v>1035</v>
      </c>
      <c r="I2145">
        <v>0</v>
      </c>
      <c r="J2145">
        <v>0</v>
      </c>
      <c r="K2145">
        <v>50000</v>
      </c>
      <c r="L2145" t="s">
        <v>52</v>
      </c>
      <c r="M2145" s="8" t="s">
        <v>53</v>
      </c>
      <c r="N2145" s="8">
        <v>0.73214285714285698</v>
      </c>
      <c r="O2145">
        <v>0.26785714285714202</v>
      </c>
      <c r="P2145" s="9">
        <v>0</v>
      </c>
      <c r="Q2145">
        <v>50000</v>
      </c>
      <c r="R2145" s="8"/>
      <c r="S2145" s="8"/>
      <c r="AA2145">
        <v>2370624</v>
      </c>
      <c r="AB2145">
        <v>0</v>
      </c>
      <c r="AC2145">
        <v>12</v>
      </c>
      <c r="AD2145">
        <v>0</v>
      </c>
      <c r="AE2145">
        <v>2010</v>
      </c>
      <c r="AF2145" t="s">
        <v>68</v>
      </c>
      <c r="AG2145">
        <v>104500</v>
      </c>
      <c r="AH2145" t="s">
        <v>55</v>
      </c>
      <c r="AI2145" t="s">
        <v>56</v>
      </c>
      <c r="AJ2145">
        <v>1</v>
      </c>
      <c r="AK2145">
        <v>122100</v>
      </c>
      <c r="AL2145" s="8" t="s">
        <v>7564</v>
      </c>
      <c r="AM2145" s="10">
        <f t="shared" si="297"/>
        <v>2015</v>
      </c>
      <c r="AN2145">
        <f t="shared" si="298"/>
        <v>1</v>
      </c>
      <c r="AO2145">
        <f t="shared" si="304"/>
        <v>0</v>
      </c>
      <c r="AP2145">
        <f t="shared" si="299"/>
        <v>0</v>
      </c>
      <c r="AQ2145">
        <f t="shared" si="300"/>
        <v>1</v>
      </c>
      <c r="AR2145">
        <f t="shared" si="301"/>
        <v>0</v>
      </c>
      <c r="AS2145">
        <f t="shared" si="302"/>
        <v>0</v>
      </c>
      <c r="AT2145">
        <f t="shared" si="303"/>
        <v>0</v>
      </c>
      <c r="AU2145">
        <f t="shared" si="303"/>
        <v>1</v>
      </c>
      <c r="AV2145" t="str">
        <f t="shared" si="305"/>
        <v>2020-05-21T17:40:51</v>
      </c>
    </row>
    <row r="2146" spans="1:48" x14ac:dyDescent="0.25">
      <c r="A2146" s="5">
        <v>2217</v>
      </c>
      <c r="B2146" s="5" t="s">
        <v>1738</v>
      </c>
      <c r="C2146" s="5" t="s">
        <v>1739</v>
      </c>
      <c r="D2146" s="6" t="s">
        <v>1740</v>
      </c>
      <c r="E2146">
        <v>25</v>
      </c>
      <c r="F2146" s="7">
        <v>0.35769230769999999</v>
      </c>
      <c r="G2146" s="7">
        <v>0</v>
      </c>
      <c r="H2146" t="s">
        <v>1741</v>
      </c>
      <c r="I2146">
        <v>48</v>
      </c>
      <c r="J2146">
        <v>183947.84</v>
      </c>
      <c r="K2146">
        <v>260000</v>
      </c>
      <c r="L2146" t="s">
        <v>52</v>
      </c>
      <c r="M2146" s="8" t="s">
        <v>53</v>
      </c>
      <c r="N2146" s="8">
        <v>0.75</v>
      </c>
      <c r="O2146">
        <v>0.25</v>
      </c>
      <c r="P2146" s="9">
        <v>-0.91441949260869404</v>
      </c>
      <c r="Q2146">
        <v>200000</v>
      </c>
      <c r="R2146" s="8"/>
      <c r="S2146" s="8" t="s">
        <v>329</v>
      </c>
      <c r="T2146">
        <v>7380376</v>
      </c>
      <c r="U2146">
        <v>5419688</v>
      </c>
      <c r="V2146">
        <v>7425106</v>
      </c>
      <c r="W2146">
        <v>114165</v>
      </c>
      <c r="X2146">
        <v>0</v>
      </c>
      <c r="Y2146">
        <v>3907517</v>
      </c>
      <c r="Z2146">
        <v>1230056</v>
      </c>
      <c r="AA2146">
        <v>12794141</v>
      </c>
      <c r="AB2146">
        <v>4624334</v>
      </c>
      <c r="AC2146">
        <v>12</v>
      </c>
      <c r="AD2146">
        <v>8169807</v>
      </c>
      <c r="AE2146">
        <v>2010</v>
      </c>
      <c r="AF2146" t="s">
        <v>68</v>
      </c>
      <c r="AG2146">
        <v>100000</v>
      </c>
      <c r="AH2146" t="s">
        <v>55</v>
      </c>
      <c r="AI2146" t="s">
        <v>56</v>
      </c>
      <c r="AJ2146">
        <v>0.98959702520000004</v>
      </c>
      <c r="AK2146">
        <v>1190195</v>
      </c>
      <c r="AL2146" s="8" t="s">
        <v>7565</v>
      </c>
      <c r="AM2146" s="10">
        <f t="shared" si="297"/>
        <v>2010</v>
      </c>
      <c r="AN2146">
        <f t="shared" si="298"/>
        <v>1</v>
      </c>
      <c r="AO2146">
        <f t="shared" si="304"/>
        <v>0</v>
      </c>
      <c r="AP2146">
        <f t="shared" si="299"/>
        <v>0</v>
      </c>
      <c r="AQ2146">
        <f t="shared" si="300"/>
        <v>1</v>
      </c>
      <c r="AR2146">
        <f t="shared" si="301"/>
        <v>0</v>
      </c>
      <c r="AS2146">
        <f t="shared" si="302"/>
        <v>0</v>
      </c>
      <c r="AT2146">
        <f t="shared" si="303"/>
        <v>0</v>
      </c>
      <c r="AU2146">
        <f t="shared" si="303"/>
        <v>1</v>
      </c>
      <c r="AV2146" t="str">
        <f t="shared" si="305"/>
        <v>2020-05-21T17:42:41</v>
      </c>
    </row>
    <row r="2147" spans="1:48" x14ac:dyDescent="0.25">
      <c r="A2147" s="5">
        <v>2218</v>
      </c>
      <c r="B2147" s="5" t="s">
        <v>6360</v>
      </c>
      <c r="C2147" s="5" t="s">
        <v>6361</v>
      </c>
      <c r="D2147" s="6" t="s">
        <v>6362</v>
      </c>
      <c r="E2147">
        <v>45</v>
      </c>
      <c r="F2147" s="7">
        <v>0.37709058150000002</v>
      </c>
      <c r="G2147" s="7">
        <v>0</v>
      </c>
      <c r="H2147" t="s">
        <v>6363</v>
      </c>
      <c r="I2147">
        <v>50</v>
      </c>
      <c r="J2147">
        <v>790121.45</v>
      </c>
      <c r="K2147">
        <v>900000</v>
      </c>
      <c r="L2147" t="s">
        <v>7359</v>
      </c>
      <c r="M2147" s="8" t="s">
        <v>53</v>
      </c>
      <c r="N2147" s="8">
        <v>0.75</v>
      </c>
      <c r="O2147">
        <v>0.25</v>
      </c>
      <c r="P2147" s="9">
        <v>0</v>
      </c>
      <c r="R2147" s="8"/>
      <c r="S2147" s="8" t="s">
        <v>329</v>
      </c>
      <c r="T2147">
        <v>17100460</v>
      </c>
      <c r="U2147">
        <v>10803355</v>
      </c>
      <c r="V2147">
        <v>39900835</v>
      </c>
      <c r="W2147">
        <v>0</v>
      </c>
      <c r="X2147">
        <v>0</v>
      </c>
      <c r="Y2147">
        <v>6605103</v>
      </c>
      <c r="Z2147">
        <v>7572634</v>
      </c>
      <c r="AA2147">
        <v>52924766</v>
      </c>
      <c r="AB2147">
        <v>16381706</v>
      </c>
      <c r="AC2147">
        <v>12</v>
      </c>
      <c r="AD2147">
        <v>36543060</v>
      </c>
      <c r="AE2147">
        <v>2011</v>
      </c>
      <c r="AF2147" t="s">
        <v>68</v>
      </c>
      <c r="AG2147">
        <v>14380475</v>
      </c>
      <c r="AH2147" t="s">
        <v>55</v>
      </c>
      <c r="AI2147" t="s">
        <v>55</v>
      </c>
      <c r="AJ2147">
        <v>1</v>
      </c>
      <c r="AK2147">
        <v>12323520</v>
      </c>
      <c r="AL2147" s="8"/>
      <c r="AM2147" s="10">
        <f t="shared" si="297"/>
        <v>2012</v>
      </c>
      <c r="AN2147">
        <f t="shared" si="298"/>
        <v>0</v>
      </c>
      <c r="AO2147">
        <f t="shared" si="304"/>
        <v>0</v>
      </c>
      <c r="AP2147">
        <f t="shared" si="299"/>
        <v>0</v>
      </c>
      <c r="AQ2147">
        <f t="shared" si="300"/>
        <v>1</v>
      </c>
      <c r="AR2147">
        <f t="shared" si="301"/>
        <v>0</v>
      </c>
      <c r="AS2147">
        <f t="shared" si="302"/>
        <v>0</v>
      </c>
      <c r="AT2147">
        <f t="shared" si="303"/>
        <v>0</v>
      </c>
      <c r="AU2147">
        <f t="shared" si="303"/>
        <v>0</v>
      </c>
      <c r="AV2147">
        <f t="shared" si="305"/>
        <v>0</v>
      </c>
    </row>
    <row r="2148" spans="1:48" x14ac:dyDescent="0.25">
      <c r="A2148" s="5">
        <v>2219</v>
      </c>
      <c r="B2148" s="5" t="s">
        <v>5034</v>
      </c>
      <c r="C2148" s="5" t="s">
        <v>5035</v>
      </c>
      <c r="D2148" s="6" t="s">
        <v>5036</v>
      </c>
      <c r="E2148">
        <v>20</v>
      </c>
      <c r="F2148" s="7">
        <v>0.50814198099999996</v>
      </c>
      <c r="G2148" s="7">
        <v>0</v>
      </c>
      <c r="H2148" t="s">
        <v>5037</v>
      </c>
      <c r="I2148">
        <v>13</v>
      </c>
      <c r="J2148">
        <v>3670.63</v>
      </c>
      <c r="K2148">
        <v>32000</v>
      </c>
      <c r="L2148" t="s">
        <v>62</v>
      </c>
      <c r="M2148" s="8" t="s">
        <v>63</v>
      </c>
      <c r="N2148" s="8">
        <v>1</v>
      </c>
      <c r="O2148">
        <v>0</v>
      </c>
      <c r="P2148" s="9">
        <v>0</v>
      </c>
      <c r="R2148" s="8"/>
      <c r="S2148" s="8"/>
      <c r="AJ2148">
        <v>1</v>
      </c>
      <c r="AL2148" s="8"/>
      <c r="AM2148" s="10">
        <f t="shared" si="297"/>
        <v>2017</v>
      </c>
      <c r="AN2148">
        <f t="shared" si="298"/>
        <v>0</v>
      </c>
      <c r="AO2148">
        <f t="shared" si="304"/>
        <v>0</v>
      </c>
      <c r="AP2148">
        <f t="shared" si="299"/>
        <v>1</v>
      </c>
      <c r="AQ2148">
        <f t="shared" si="300"/>
        <v>0</v>
      </c>
      <c r="AR2148">
        <f t="shared" si="301"/>
        <v>0</v>
      </c>
      <c r="AS2148">
        <f t="shared" si="302"/>
        <v>0</v>
      </c>
      <c r="AT2148">
        <f t="shared" si="303"/>
        <v>0</v>
      </c>
      <c r="AU2148">
        <f t="shared" si="303"/>
        <v>0</v>
      </c>
      <c r="AV2148">
        <f t="shared" si="305"/>
        <v>0</v>
      </c>
    </row>
    <row r="2149" spans="1:48" x14ac:dyDescent="0.25">
      <c r="A2149" s="5">
        <v>2220</v>
      </c>
      <c r="B2149" s="5" t="s">
        <v>3270</v>
      </c>
      <c r="C2149" s="5" t="s">
        <v>3271</v>
      </c>
      <c r="D2149" s="6" t="s">
        <v>3272</v>
      </c>
      <c r="E2149">
        <v>6</v>
      </c>
      <c r="F2149" s="7">
        <v>0.3537732052</v>
      </c>
      <c r="G2149" s="7">
        <v>0</v>
      </c>
      <c r="H2149" t="s">
        <v>1755</v>
      </c>
      <c r="I2149">
        <v>68</v>
      </c>
      <c r="J2149">
        <v>31876.9</v>
      </c>
      <c r="K2149">
        <v>50000</v>
      </c>
      <c r="L2149" t="s">
        <v>52</v>
      </c>
      <c r="M2149" s="8" t="s">
        <v>53</v>
      </c>
      <c r="N2149" s="8">
        <v>0.69642857142857095</v>
      </c>
      <c r="O2149">
        <v>0.30357142857142799</v>
      </c>
      <c r="P2149" s="9">
        <v>0.919369691923421</v>
      </c>
      <c r="Q2149">
        <v>32000</v>
      </c>
      <c r="R2149" s="8"/>
      <c r="S2149" s="8" t="s">
        <v>103</v>
      </c>
      <c r="T2149">
        <v>1123908</v>
      </c>
      <c r="U2149">
        <v>544642</v>
      </c>
      <c r="V2149">
        <v>1166822</v>
      </c>
      <c r="W2149">
        <v>622179</v>
      </c>
      <c r="X2149">
        <v>34778</v>
      </c>
      <c r="Y2149">
        <v>374176</v>
      </c>
      <c r="Z2149">
        <v>0</v>
      </c>
      <c r="AA2149">
        <v>2774207</v>
      </c>
      <c r="AB2149">
        <v>0</v>
      </c>
      <c r="AC2149">
        <v>9</v>
      </c>
      <c r="AD2149">
        <v>0</v>
      </c>
      <c r="AE2149">
        <v>2006</v>
      </c>
      <c r="AF2149" t="s">
        <v>121</v>
      </c>
      <c r="AG2149">
        <v>133000</v>
      </c>
      <c r="AH2149" t="s">
        <v>55</v>
      </c>
      <c r="AI2149" t="s">
        <v>56</v>
      </c>
      <c r="AJ2149">
        <v>1</v>
      </c>
      <c r="AK2149">
        <v>28600</v>
      </c>
      <c r="AL2149" s="8" t="s">
        <v>7566</v>
      </c>
      <c r="AM2149" s="10">
        <f t="shared" si="297"/>
        <v>2017</v>
      </c>
      <c r="AN2149">
        <f t="shared" si="298"/>
        <v>1</v>
      </c>
      <c r="AO2149">
        <f t="shared" si="304"/>
        <v>0</v>
      </c>
      <c r="AP2149">
        <f t="shared" si="299"/>
        <v>0</v>
      </c>
      <c r="AQ2149">
        <f t="shared" si="300"/>
        <v>1</v>
      </c>
      <c r="AR2149">
        <f t="shared" si="301"/>
        <v>0</v>
      </c>
      <c r="AS2149">
        <f t="shared" si="302"/>
        <v>0</v>
      </c>
      <c r="AT2149">
        <f t="shared" si="303"/>
        <v>0</v>
      </c>
      <c r="AU2149">
        <f t="shared" si="303"/>
        <v>1</v>
      </c>
      <c r="AV2149" t="str">
        <f t="shared" si="305"/>
        <v>2020-05-21T19:14:17</v>
      </c>
    </row>
    <row r="2150" spans="1:48" x14ac:dyDescent="0.25">
      <c r="A2150" s="5">
        <v>2221</v>
      </c>
      <c r="B2150" s="5" t="s">
        <v>7567</v>
      </c>
      <c r="C2150" s="5" t="s">
        <v>7568</v>
      </c>
      <c r="D2150" s="6" t="s">
        <v>7569</v>
      </c>
      <c r="E2150">
        <v>8</v>
      </c>
      <c r="F2150" s="7">
        <v>0.1677956894</v>
      </c>
      <c r="G2150" s="7">
        <v>0</v>
      </c>
      <c r="H2150" t="s">
        <v>7570</v>
      </c>
      <c r="I2150">
        <v>65</v>
      </c>
      <c r="J2150">
        <v>97342.26</v>
      </c>
      <c r="K2150">
        <v>100000</v>
      </c>
      <c r="L2150" t="s">
        <v>52</v>
      </c>
      <c r="M2150" s="8" t="s">
        <v>63</v>
      </c>
      <c r="N2150" s="8">
        <v>0.96428571428571397</v>
      </c>
      <c r="O2150">
        <v>3.5714285714285698E-2</v>
      </c>
      <c r="P2150" s="9">
        <v>-0.21172050650013299</v>
      </c>
      <c r="Q2150">
        <v>80000</v>
      </c>
      <c r="R2150" s="8"/>
      <c r="S2150" s="8" t="s">
        <v>329</v>
      </c>
      <c r="T2150">
        <v>3721491</v>
      </c>
      <c r="U2150">
        <v>1332062</v>
      </c>
      <c r="V2150">
        <v>3954907</v>
      </c>
      <c r="W2150">
        <v>2622845</v>
      </c>
      <c r="X2150">
        <v>0</v>
      </c>
      <c r="Y2150">
        <v>1662003</v>
      </c>
      <c r="Z2150">
        <v>683958</v>
      </c>
      <c r="AA2150">
        <v>4979494</v>
      </c>
      <c r="AB2150">
        <v>1859473</v>
      </c>
      <c r="AC2150">
        <v>12</v>
      </c>
      <c r="AD2150">
        <v>3120021</v>
      </c>
      <c r="AE2150">
        <v>1989</v>
      </c>
      <c r="AF2150" t="s">
        <v>54</v>
      </c>
      <c r="AG2150">
        <v>400000</v>
      </c>
      <c r="AH2150" t="s">
        <v>55</v>
      </c>
      <c r="AI2150" t="s">
        <v>55</v>
      </c>
      <c r="AJ2150">
        <v>0.99195938159999997</v>
      </c>
      <c r="AK2150">
        <v>218500</v>
      </c>
      <c r="AL2150" s="8" t="s">
        <v>7571</v>
      </c>
      <c r="AM2150" s="10">
        <f t="shared" si="297"/>
        <v>2013</v>
      </c>
      <c r="AN2150">
        <f t="shared" si="298"/>
        <v>1</v>
      </c>
      <c r="AO2150">
        <f t="shared" si="304"/>
        <v>0</v>
      </c>
      <c r="AP2150">
        <f t="shared" si="299"/>
        <v>1</v>
      </c>
      <c r="AQ2150">
        <f t="shared" si="300"/>
        <v>0</v>
      </c>
      <c r="AR2150">
        <f t="shared" si="301"/>
        <v>0</v>
      </c>
      <c r="AS2150">
        <f t="shared" si="302"/>
        <v>0</v>
      </c>
      <c r="AT2150">
        <f t="shared" si="303"/>
        <v>0</v>
      </c>
      <c r="AU2150">
        <f t="shared" si="303"/>
        <v>0</v>
      </c>
      <c r="AV2150" t="str">
        <f t="shared" si="305"/>
        <v>2020-05-21T19:15:05</v>
      </c>
    </row>
    <row r="2151" spans="1:48" x14ac:dyDescent="0.25">
      <c r="A2151" s="5">
        <v>2222</v>
      </c>
      <c r="B2151" s="5" t="s">
        <v>6360</v>
      </c>
      <c r="C2151" s="5" t="s">
        <v>6361</v>
      </c>
      <c r="D2151" s="6" t="s">
        <v>6362</v>
      </c>
      <c r="E2151">
        <v>45</v>
      </c>
      <c r="F2151" s="7">
        <v>0.37709058150000002</v>
      </c>
      <c r="G2151" s="7">
        <v>0</v>
      </c>
      <c r="H2151" t="s">
        <v>6363</v>
      </c>
      <c r="I2151">
        <v>50</v>
      </c>
      <c r="J2151">
        <v>790121.45</v>
      </c>
      <c r="K2151">
        <v>1200000</v>
      </c>
      <c r="L2151" t="s">
        <v>119</v>
      </c>
      <c r="M2151" s="8" t="s">
        <v>53</v>
      </c>
      <c r="N2151" s="8">
        <v>0.75</v>
      </c>
      <c r="O2151">
        <v>0.25</v>
      </c>
      <c r="P2151" s="9">
        <v>0</v>
      </c>
      <c r="Q2151">
        <v>1200000</v>
      </c>
      <c r="R2151" s="8" t="s">
        <v>7572</v>
      </c>
      <c r="S2151" s="8" t="s">
        <v>329</v>
      </c>
      <c r="T2151">
        <v>17100460</v>
      </c>
      <c r="U2151">
        <v>10803355</v>
      </c>
      <c r="V2151">
        <v>39900835</v>
      </c>
      <c r="W2151">
        <v>0</v>
      </c>
      <c r="X2151">
        <v>0</v>
      </c>
      <c r="Y2151">
        <v>6605103</v>
      </c>
      <c r="Z2151">
        <v>7572634</v>
      </c>
      <c r="AA2151">
        <v>52924766</v>
      </c>
      <c r="AB2151">
        <v>16381706</v>
      </c>
      <c r="AC2151">
        <v>12</v>
      </c>
      <c r="AD2151">
        <v>36543060</v>
      </c>
      <c r="AE2151">
        <v>2011</v>
      </c>
      <c r="AF2151" t="s">
        <v>68</v>
      </c>
      <c r="AG2151">
        <v>14380475</v>
      </c>
      <c r="AH2151" t="s">
        <v>55</v>
      </c>
      <c r="AI2151" t="s">
        <v>55</v>
      </c>
      <c r="AJ2151">
        <v>1</v>
      </c>
      <c r="AK2151">
        <v>12323520</v>
      </c>
      <c r="AL2151" s="8"/>
      <c r="AM2151" s="10">
        <f t="shared" si="297"/>
        <v>2012</v>
      </c>
      <c r="AN2151">
        <f t="shared" si="298"/>
        <v>1</v>
      </c>
      <c r="AO2151">
        <f t="shared" si="304"/>
        <v>0</v>
      </c>
      <c r="AP2151">
        <f t="shared" si="299"/>
        <v>0</v>
      </c>
      <c r="AQ2151">
        <f t="shared" si="300"/>
        <v>1</v>
      </c>
      <c r="AR2151">
        <f t="shared" si="301"/>
        <v>0</v>
      </c>
      <c r="AS2151">
        <f t="shared" si="302"/>
        <v>0</v>
      </c>
      <c r="AT2151">
        <f t="shared" si="303"/>
        <v>0</v>
      </c>
      <c r="AU2151">
        <f t="shared" si="303"/>
        <v>0</v>
      </c>
      <c r="AV2151" t="str">
        <f t="shared" si="305"/>
        <v>2020-05-21T18:17:46</v>
      </c>
    </row>
    <row r="2152" spans="1:48" x14ac:dyDescent="0.25">
      <c r="A2152" s="5">
        <v>2223</v>
      </c>
      <c r="B2152" s="5" t="s">
        <v>7573</v>
      </c>
      <c r="C2152" s="5" t="s">
        <v>7574</v>
      </c>
      <c r="D2152" s="6" t="s">
        <v>7575</v>
      </c>
      <c r="E2152">
        <v>6</v>
      </c>
      <c r="F2152" s="7">
        <v>0.26429105470000003</v>
      </c>
      <c r="G2152" s="7">
        <v>0</v>
      </c>
      <c r="H2152" t="s">
        <v>7576</v>
      </c>
      <c r="I2152">
        <v>0</v>
      </c>
      <c r="J2152">
        <v>0</v>
      </c>
      <c r="K2152">
        <v>10000</v>
      </c>
      <c r="L2152" t="s">
        <v>52</v>
      </c>
      <c r="M2152" s="8" t="s">
        <v>86</v>
      </c>
      <c r="N2152" s="8">
        <v>0.67857142857142805</v>
      </c>
      <c r="O2152">
        <v>0.32142857142857101</v>
      </c>
      <c r="P2152" s="9">
        <v>0</v>
      </c>
      <c r="Q2152">
        <v>10000</v>
      </c>
      <c r="R2152" s="8"/>
      <c r="S2152" s="8"/>
      <c r="AA2152">
        <v>1385592</v>
      </c>
      <c r="AB2152">
        <v>0</v>
      </c>
      <c r="AC2152">
        <v>12</v>
      </c>
      <c r="AD2152">
        <v>0</v>
      </c>
      <c r="AE2152">
        <v>2003</v>
      </c>
      <c r="AF2152" t="s">
        <v>54</v>
      </c>
      <c r="AG2152">
        <v>30000</v>
      </c>
      <c r="AH2152" t="s">
        <v>56</v>
      </c>
      <c r="AI2152" t="s">
        <v>55</v>
      </c>
      <c r="AJ2152">
        <v>1</v>
      </c>
      <c r="AK2152">
        <v>1320</v>
      </c>
      <c r="AL2152" s="8" t="s">
        <v>7577</v>
      </c>
      <c r="AM2152" s="10">
        <f t="shared" si="297"/>
        <v>2020</v>
      </c>
      <c r="AN2152">
        <f t="shared" si="298"/>
        <v>1</v>
      </c>
      <c r="AO2152">
        <f t="shared" si="304"/>
        <v>0</v>
      </c>
      <c r="AP2152">
        <f t="shared" si="299"/>
        <v>0</v>
      </c>
      <c r="AQ2152">
        <f t="shared" si="300"/>
        <v>0</v>
      </c>
      <c r="AR2152">
        <f t="shared" si="301"/>
        <v>1</v>
      </c>
      <c r="AS2152">
        <f t="shared" si="302"/>
        <v>0</v>
      </c>
      <c r="AT2152">
        <f t="shared" si="303"/>
        <v>1</v>
      </c>
      <c r="AU2152">
        <f t="shared" si="303"/>
        <v>0</v>
      </c>
      <c r="AV2152" t="str">
        <f t="shared" si="305"/>
        <v>2020-05-21T19:15:58</v>
      </c>
    </row>
    <row r="2153" spans="1:48" x14ac:dyDescent="0.25">
      <c r="A2153" s="5">
        <v>2224</v>
      </c>
      <c r="B2153" s="5" t="s">
        <v>6552</v>
      </c>
      <c r="C2153" s="5" t="s">
        <v>6553</v>
      </c>
      <c r="D2153" s="6" t="s">
        <v>6554</v>
      </c>
      <c r="E2153">
        <v>0</v>
      </c>
      <c r="F2153" s="7">
        <v>0.65115119990000003</v>
      </c>
      <c r="G2153" s="7">
        <v>0</v>
      </c>
      <c r="H2153" t="s">
        <v>6555</v>
      </c>
      <c r="I2153">
        <v>5</v>
      </c>
      <c r="J2153">
        <v>14993</v>
      </c>
      <c r="K2153">
        <v>40000</v>
      </c>
      <c r="L2153" t="s">
        <v>52</v>
      </c>
      <c r="M2153" s="8" t="s">
        <v>53</v>
      </c>
      <c r="N2153" s="8">
        <v>0.69642857142857095</v>
      </c>
      <c r="O2153">
        <v>0.30357142857142799</v>
      </c>
      <c r="P2153" s="9">
        <v>0</v>
      </c>
      <c r="Q2153">
        <v>15000</v>
      </c>
      <c r="R2153" s="8"/>
      <c r="S2153" s="8" t="s">
        <v>217</v>
      </c>
      <c r="T2153">
        <v>353995</v>
      </c>
      <c r="U2153">
        <v>179964</v>
      </c>
      <c r="V2153">
        <v>391364</v>
      </c>
      <c r="W2153">
        <v>49069</v>
      </c>
      <c r="X2153">
        <v>42000</v>
      </c>
      <c r="Y2153">
        <v>70506</v>
      </c>
      <c r="Z2153">
        <v>343959</v>
      </c>
      <c r="AA2153">
        <v>1031762</v>
      </c>
      <c r="AB2153">
        <v>934513</v>
      </c>
      <c r="AC2153">
        <v>12</v>
      </c>
      <c r="AD2153">
        <v>97249</v>
      </c>
      <c r="AE2153">
        <v>2000</v>
      </c>
      <c r="AF2153" t="s">
        <v>54</v>
      </c>
      <c r="AG2153">
        <v>100000</v>
      </c>
      <c r="AH2153" t="s">
        <v>55</v>
      </c>
      <c r="AI2153" t="s">
        <v>56</v>
      </c>
      <c r="AJ2153">
        <v>1</v>
      </c>
      <c r="AK2153">
        <v>77400</v>
      </c>
      <c r="AL2153" s="8" t="s">
        <v>7578</v>
      </c>
      <c r="AM2153" s="10">
        <f t="shared" si="297"/>
        <v>2019</v>
      </c>
      <c r="AN2153">
        <f t="shared" si="298"/>
        <v>1</v>
      </c>
      <c r="AO2153">
        <f t="shared" si="304"/>
        <v>0</v>
      </c>
      <c r="AP2153">
        <f t="shared" si="299"/>
        <v>0</v>
      </c>
      <c r="AQ2153">
        <f t="shared" si="300"/>
        <v>1</v>
      </c>
      <c r="AR2153">
        <f t="shared" si="301"/>
        <v>0</v>
      </c>
      <c r="AS2153">
        <f t="shared" si="302"/>
        <v>0</v>
      </c>
      <c r="AT2153">
        <f t="shared" si="303"/>
        <v>0</v>
      </c>
      <c r="AU2153">
        <f t="shared" si="303"/>
        <v>1</v>
      </c>
      <c r="AV2153" t="str">
        <f t="shared" si="305"/>
        <v>2020-05-21T19:16:48</v>
      </c>
    </row>
    <row r="2154" spans="1:48" x14ac:dyDescent="0.25">
      <c r="A2154" s="5">
        <v>2225</v>
      </c>
      <c r="B2154" s="5" t="s">
        <v>6346</v>
      </c>
      <c r="C2154" s="5" t="s">
        <v>6347</v>
      </c>
      <c r="D2154" s="6" t="s">
        <v>6348</v>
      </c>
      <c r="E2154">
        <v>4</v>
      </c>
      <c r="F2154" s="7">
        <v>0.36260279270000001</v>
      </c>
      <c r="G2154" s="7">
        <v>0</v>
      </c>
      <c r="H2154" t="s">
        <v>6349</v>
      </c>
      <c r="I2154">
        <v>0</v>
      </c>
      <c r="J2154">
        <v>14616</v>
      </c>
      <c r="K2154">
        <v>50000</v>
      </c>
      <c r="L2154" t="s">
        <v>52</v>
      </c>
      <c r="M2154" s="8" t="s">
        <v>86</v>
      </c>
      <c r="N2154" s="8">
        <v>0.64285714285714202</v>
      </c>
      <c r="O2154">
        <v>0.35714285714285698</v>
      </c>
      <c r="P2154" s="9">
        <v>0</v>
      </c>
      <c r="Q2154">
        <v>35000</v>
      </c>
      <c r="R2154" s="8"/>
      <c r="S2154" s="8"/>
      <c r="AA2154">
        <v>0</v>
      </c>
      <c r="AB2154">
        <v>0</v>
      </c>
      <c r="AC2154">
        <v>1</v>
      </c>
      <c r="AD2154">
        <v>0</v>
      </c>
      <c r="AE2154">
        <v>2011</v>
      </c>
      <c r="AF2154" t="s">
        <v>68</v>
      </c>
      <c r="AG2154">
        <v>1000</v>
      </c>
      <c r="AH2154" t="s">
        <v>55</v>
      </c>
      <c r="AI2154" t="s">
        <v>56</v>
      </c>
      <c r="AJ2154">
        <v>1</v>
      </c>
      <c r="AK2154">
        <v>9720</v>
      </c>
      <c r="AL2154" s="8" t="s">
        <v>7579</v>
      </c>
      <c r="AM2154" s="10">
        <f t="shared" si="297"/>
        <v>2014</v>
      </c>
      <c r="AN2154">
        <f t="shared" si="298"/>
        <v>1</v>
      </c>
      <c r="AO2154">
        <f t="shared" si="304"/>
        <v>0</v>
      </c>
      <c r="AP2154">
        <f t="shared" si="299"/>
        <v>0</v>
      </c>
      <c r="AQ2154">
        <f t="shared" si="300"/>
        <v>0</v>
      </c>
      <c r="AR2154">
        <f t="shared" si="301"/>
        <v>1</v>
      </c>
      <c r="AS2154">
        <f t="shared" si="302"/>
        <v>0</v>
      </c>
      <c r="AT2154">
        <f t="shared" si="303"/>
        <v>0</v>
      </c>
      <c r="AU2154">
        <f t="shared" si="303"/>
        <v>1</v>
      </c>
      <c r="AV2154" t="str">
        <f t="shared" si="305"/>
        <v>2020-05-21T19:27:42</v>
      </c>
    </row>
    <row r="2155" spans="1:48" x14ac:dyDescent="0.25">
      <c r="A2155" s="5">
        <v>2226</v>
      </c>
      <c r="B2155" s="5" t="s">
        <v>7580</v>
      </c>
      <c r="C2155" s="5" t="s">
        <v>7581</v>
      </c>
      <c r="D2155" s="6" t="s">
        <v>7582</v>
      </c>
      <c r="E2155">
        <v>3</v>
      </c>
      <c r="F2155" s="7">
        <v>0.58925579220000002</v>
      </c>
      <c r="G2155" s="7">
        <v>0</v>
      </c>
      <c r="H2155" t="s">
        <v>7583</v>
      </c>
      <c r="I2155">
        <v>77</v>
      </c>
      <c r="J2155">
        <v>140400</v>
      </c>
      <c r="K2155">
        <v>50000</v>
      </c>
      <c r="L2155" t="s">
        <v>52</v>
      </c>
      <c r="M2155" s="8" t="s">
        <v>53</v>
      </c>
      <c r="N2155" s="8">
        <v>0.75</v>
      </c>
      <c r="O2155">
        <v>0.25</v>
      </c>
      <c r="P2155" s="9">
        <v>0</v>
      </c>
      <c r="Q2155">
        <v>50000</v>
      </c>
      <c r="R2155" s="8"/>
      <c r="S2155" s="8"/>
      <c r="AA2155">
        <v>0</v>
      </c>
      <c r="AB2155">
        <v>0</v>
      </c>
      <c r="AC2155">
        <v>1</v>
      </c>
      <c r="AD2155">
        <v>0</v>
      </c>
      <c r="AE2155">
        <v>1986</v>
      </c>
      <c r="AF2155" t="s">
        <v>54</v>
      </c>
      <c r="AG2155">
        <v>6000000</v>
      </c>
      <c r="AH2155" t="s">
        <v>55</v>
      </c>
      <c r="AI2155" t="s">
        <v>55</v>
      </c>
      <c r="AJ2155">
        <v>1</v>
      </c>
      <c r="AK2155">
        <v>8880000</v>
      </c>
      <c r="AL2155" s="8" t="s">
        <v>7584</v>
      </c>
      <c r="AM2155" s="10">
        <f t="shared" si="297"/>
        <v>2014</v>
      </c>
      <c r="AN2155">
        <f t="shared" si="298"/>
        <v>1</v>
      </c>
      <c r="AO2155">
        <f t="shared" si="304"/>
        <v>0</v>
      </c>
      <c r="AP2155">
        <f t="shared" si="299"/>
        <v>0</v>
      </c>
      <c r="AQ2155">
        <f t="shared" si="300"/>
        <v>1</v>
      </c>
      <c r="AR2155">
        <f t="shared" si="301"/>
        <v>0</v>
      </c>
      <c r="AS2155">
        <f t="shared" si="302"/>
        <v>0</v>
      </c>
      <c r="AT2155">
        <f t="shared" si="303"/>
        <v>0</v>
      </c>
      <c r="AU2155">
        <f t="shared" si="303"/>
        <v>0</v>
      </c>
      <c r="AV2155" t="str">
        <f t="shared" si="305"/>
        <v>2020-05-22T15:55:09</v>
      </c>
    </row>
    <row r="2156" spans="1:48" x14ac:dyDescent="0.25">
      <c r="A2156" s="5">
        <v>2227</v>
      </c>
      <c r="B2156" s="5" t="s">
        <v>2114</v>
      </c>
      <c r="C2156" s="5" t="s">
        <v>2115</v>
      </c>
      <c r="D2156" s="6" t="s">
        <v>2116</v>
      </c>
      <c r="E2156">
        <v>22</v>
      </c>
      <c r="F2156" s="7">
        <v>0.35264506369999998</v>
      </c>
      <c r="G2156" s="7">
        <v>0</v>
      </c>
      <c r="H2156" t="s">
        <v>2117</v>
      </c>
      <c r="I2156">
        <v>15</v>
      </c>
      <c r="J2156">
        <v>18185.3</v>
      </c>
      <c r="K2156">
        <v>150000</v>
      </c>
      <c r="L2156" t="s">
        <v>52</v>
      </c>
      <c r="M2156" s="8" t="s">
        <v>86</v>
      </c>
      <c r="N2156" s="8">
        <v>0.60714285714285698</v>
      </c>
      <c r="O2156">
        <v>0.39285714285714202</v>
      </c>
      <c r="P2156" s="9">
        <v>0.99789433186604304</v>
      </c>
      <c r="Q2156">
        <v>100000</v>
      </c>
      <c r="R2156" s="8"/>
      <c r="S2156" s="8" t="s">
        <v>7585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5625053</v>
      </c>
      <c r="AB2156">
        <v>0</v>
      </c>
      <c r="AC2156">
        <v>4</v>
      </c>
      <c r="AD2156">
        <v>0</v>
      </c>
      <c r="AE2156">
        <v>2014</v>
      </c>
      <c r="AF2156" t="s">
        <v>68</v>
      </c>
      <c r="AG2156">
        <v>180000</v>
      </c>
      <c r="AH2156" t="s">
        <v>55</v>
      </c>
      <c r="AI2156" t="s">
        <v>56</v>
      </c>
      <c r="AJ2156">
        <v>0.97615172949999995</v>
      </c>
      <c r="AK2156">
        <v>53400</v>
      </c>
      <c r="AL2156" s="8" t="s">
        <v>7586</v>
      </c>
      <c r="AM2156" s="10">
        <f t="shared" si="297"/>
        <v>2015</v>
      </c>
      <c r="AN2156">
        <f t="shared" si="298"/>
        <v>1</v>
      </c>
      <c r="AO2156">
        <f t="shared" si="304"/>
        <v>0</v>
      </c>
      <c r="AP2156">
        <f t="shared" si="299"/>
        <v>0</v>
      </c>
      <c r="AQ2156">
        <f t="shared" si="300"/>
        <v>0</v>
      </c>
      <c r="AR2156">
        <f t="shared" si="301"/>
        <v>1</v>
      </c>
      <c r="AS2156">
        <f t="shared" si="302"/>
        <v>0</v>
      </c>
      <c r="AT2156">
        <f t="shared" si="303"/>
        <v>0</v>
      </c>
      <c r="AU2156">
        <f t="shared" si="303"/>
        <v>1</v>
      </c>
      <c r="AV2156" t="str">
        <f t="shared" si="305"/>
        <v>2020-05-21T19:34:12</v>
      </c>
    </row>
    <row r="2157" spans="1:48" x14ac:dyDescent="0.25">
      <c r="A2157" s="5">
        <v>2228</v>
      </c>
      <c r="B2157" s="5" t="s">
        <v>7587</v>
      </c>
      <c r="C2157" s="5" t="s">
        <v>7588</v>
      </c>
      <c r="D2157" s="6" t="s">
        <v>7589</v>
      </c>
      <c r="E2157">
        <v>19</v>
      </c>
      <c r="F2157" s="7">
        <v>0.1978801463</v>
      </c>
      <c r="G2157" s="7">
        <v>0</v>
      </c>
      <c r="H2157" t="s">
        <v>881</v>
      </c>
      <c r="I2157">
        <v>0</v>
      </c>
      <c r="J2157">
        <v>0</v>
      </c>
      <c r="K2157">
        <v>40000</v>
      </c>
      <c r="L2157" t="s">
        <v>52</v>
      </c>
      <c r="M2157" s="8" t="s">
        <v>86</v>
      </c>
      <c r="N2157" s="8">
        <v>0.53571428571428503</v>
      </c>
      <c r="O2157">
        <v>0.46428571428571402</v>
      </c>
      <c r="P2157" s="9">
        <v>0.64091098350090603</v>
      </c>
      <c r="Q2157">
        <v>20000</v>
      </c>
      <c r="R2157" s="8"/>
      <c r="S2157" s="8"/>
      <c r="AA2157">
        <v>3708081</v>
      </c>
      <c r="AB2157">
        <v>0</v>
      </c>
      <c r="AC2157">
        <v>12</v>
      </c>
      <c r="AD2157">
        <v>0</v>
      </c>
      <c r="AE2157">
        <v>2013</v>
      </c>
      <c r="AF2157" t="s">
        <v>68</v>
      </c>
      <c r="AG2157">
        <v>105000</v>
      </c>
      <c r="AH2157" t="s">
        <v>55</v>
      </c>
      <c r="AI2157" t="s">
        <v>56</v>
      </c>
      <c r="AJ2157">
        <v>1</v>
      </c>
      <c r="AK2157">
        <v>19800</v>
      </c>
      <c r="AL2157" s="8" t="s">
        <v>7590</v>
      </c>
      <c r="AM2157" s="10">
        <f t="shared" si="297"/>
        <v>2017</v>
      </c>
      <c r="AN2157">
        <f t="shared" si="298"/>
        <v>1</v>
      </c>
      <c r="AO2157">
        <f t="shared" si="304"/>
        <v>0</v>
      </c>
      <c r="AP2157">
        <f t="shared" si="299"/>
        <v>0</v>
      </c>
      <c r="AQ2157">
        <f t="shared" si="300"/>
        <v>0</v>
      </c>
      <c r="AR2157">
        <f t="shared" si="301"/>
        <v>1</v>
      </c>
      <c r="AS2157">
        <f t="shared" si="302"/>
        <v>0</v>
      </c>
      <c r="AT2157">
        <f t="shared" si="303"/>
        <v>0</v>
      </c>
      <c r="AU2157">
        <f t="shared" si="303"/>
        <v>1</v>
      </c>
      <c r="AV2157" t="str">
        <f t="shared" si="305"/>
        <v>2020-05-21T19:28:59</v>
      </c>
    </row>
    <row r="2158" spans="1:48" x14ac:dyDescent="0.25">
      <c r="A2158" s="5">
        <v>2229</v>
      </c>
      <c r="B2158" s="5" t="s">
        <v>1468</v>
      </c>
      <c r="C2158" s="5" t="s">
        <v>1469</v>
      </c>
      <c r="D2158" s="6" t="s">
        <v>1470</v>
      </c>
      <c r="E2158">
        <v>6</v>
      </c>
      <c r="F2158" s="7">
        <v>0</v>
      </c>
      <c r="G2158" s="7"/>
      <c r="H2158" t="s">
        <v>1471</v>
      </c>
      <c r="I2158">
        <v>0</v>
      </c>
      <c r="J2158">
        <v>0</v>
      </c>
      <c r="K2158">
        <v>35000</v>
      </c>
      <c r="L2158" t="s">
        <v>52</v>
      </c>
      <c r="M2158" s="8" t="s">
        <v>74</v>
      </c>
      <c r="N2158" s="8">
        <v>0.42857142857142799</v>
      </c>
      <c r="O2158">
        <v>0.57142857142857095</v>
      </c>
      <c r="P2158" s="9">
        <v>0</v>
      </c>
      <c r="Q2158">
        <v>15000</v>
      </c>
      <c r="R2158" s="8"/>
      <c r="S2158" s="8"/>
      <c r="AA2158">
        <v>619372</v>
      </c>
      <c r="AB2158">
        <v>0</v>
      </c>
      <c r="AC2158">
        <v>12</v>
      </c>
      <c r="AD2158">
        <v>0</v>
      </c>
      <c r="AE2158">
        <v>2017</v>
      </c>
      <c r="AF2158" t="s">
        <v>126</v>
      </c>
      <c r="AG2158">
        <v>10000</v>
      </c>
      <c r="AH2158" t="s">
        <v>55</v>
      </c>
      <c r="AI2158" t="s">
        <v>56</v>
      </c>
      <c r="AJ2158">
        <v>0</v>
      </c>
      <c r="AK2158">
        <v>3780</v>
      </c>
      <c r="AL2158" s="8" t="s">
        <v>7591</v>
      </c>
      <c r="AM2158" s="10">
        <f t="shared" si="297"/>
        <v>2017</v>
      </c>
      <c r="AN2158">
        <f t="shared" si="298"/>
        <v>1</v>
      </c>
      <c r="AO2158">
        <f t="shared" si="304"/>
        <v>0</v>
      </c>
      <c r="AP2158">
        <f t="shared" si="299"/>
        <v>0</v>
      </c>
      <c r="AQ2158">
        <f t="shared" si="300"/>
        <v>0</v>
      </c>
      <c r="AR2158">
        <f t="shared" si="301"/>
        <v>0</v>
      </c>
      <c r="AS2158">
        <f t="shared" si="302"/>
        <v>1</v>
      </c>
      <c r="AT2158">
        <f t="shared" si="303"/>
        <v>0</v>
      </c>
      <c r="AU2158">
        <f t="shared" si="303"/>
        <v>1</v>
      </c>
      <c r="AV2158" t="str">
        <f t="shared" si="305"/>
        <v>2020-05-21T19:23:17</v>
      </c>
    </row>
    <row r="2159" spans="1:48" x14ac:dyDescent="0.25">
      <c r="A2159" s="5">
        <v>2230</v>
      </c>
      <c r="B2159" s="5" t="s">
        <v>7592</v>
      </c>
      <c r="C2159" s="5" t="s">
        <v>7593</v>
      </c>
      <c r="D2159" s="6" t="s">
        <v>7594</v>
      </c>
      <c r="E2159">
        <v>19</v>
      </c>
      <c r="F2159" s="7">
        <v>0.50115573719999995</v>
      </c>
      <c r="G2159" s="7">
        <v>0</v>
      </c>
      <c r="H2159" t="s">
        <v>7595</v>
      </c>
      <c r="I2159">
        <v>0</v>
      </c>
      <c r="J2159">
        <v>7875</v>
      </c>
      <c r="K2159">
        <v>50000</v>
      </c>
      <c r="L2159" t="s">
        <v>52</v>
      </c>
      <c r="M2159" s="8" t="s">
        <v>53</v>
      </c>
      <c r="N2159" s="8">
        <v>0.71428571428571397</v>
      </c>
      <c r="O2159">
        <v>0.28571428571428498</v>
      </c>
      <c r="P2159" s="9">
        <v>0</v>
      </c>
      <c r="Q2159">
        <v>10000</v>
      </c>
      <c r="R2159" s="8"/>
      <c r="S2159" s="8" t="s">
        <v>307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1995</v>
      </c>
      <c r="AF2159" t="s">
        <v>54</v>
      </c>
      <c r="AG2159">
        <v>150000</v>
      </c>
      <c r="AH2159" t="s">
        <v>55</v>
      </c>
      <c r="AI2159" t="s">
        <v>55</v>
      </c>
      <c r="AJ2159">
        <v>1</v>
      </c>
      <c r="AK2159">
        <v>76050</v>
      </c>
      <c r="AL2159" s="8" t="s">
        <v>7596</v>
      </c>
      <c r="AM2159" s="10">
        <f t="shared" si="297"/>
        <v>2013</v>
      </c>
      <c r="AN2159">
        <f t="shared" si="298"/>
        <v>1</v>
      </c>
      <c r="AO2159">
        <f t="shared" si="304"/>
        <v>0</v>
      </c>
      <c r="AP2159">
        <f t="shared" si="299"/>
        <v>0</v>
      </c>
      <c r="AQ2159">
        <f t="shared" si="300"/>
        <v>1</v>
      </c>
      <c r="AR2159">
        <f t="shared" si="301"/>
        <v>0</v>
      </c>
      <c r="AS2159">
        <f t="shared" si="302"/>
        <v>0</v>
      </c>
      <c r="AT2159">
        <f t="shared" si="303"/>
        <v>0</v>
      </c>
      <c r="AU2159">
        <f t="shared" si="303"/>
        <v>0</v>
      </c>
      <c r="AV2159" t="str">
        <f t="shared" si="305"/>
        <v>2020-05-21T19:30:29</v>
      </c>
    </row>
    <row r="2160" spans="1:48" x14ac:dyDescent="0.25">
      <c r="A2160" s="5">
        <v>2231</v>
      </c>
      <c r="B2160" s="5" t="s">
        <v>7597</v>
      </c>
      <c r="C2160" s="5" t="s">
        <v>7598</v>
      </c>
      <c r="D2160" s="6" t="s">
        <v>7599</v>
      </c>
      <c r="E2160">
        <v>35</v>
      </c>
      <c r="F2160" s="7">
        <v>0</v>
      </c>
      <c r="G2160" s="7"/>
      <c r="H2160" t="s">
        <v>7600</v>
      </c>
      <c r="I2160">
        <v>0</v>
      </c>
      <c r="J2160">
        <v>0</v>
      </c>
      <c r="K2160">
        <v>40000</v>
      </c>
      <c r="L2160" t="s">
        <v>52</v>
      </c>
      <c r="M2160" s="8" t="s">
        <v>74</v>
      </c>
      <c r="N2160" s="8">
        <v>0.44642857142857101</v>
      </c>
      <c r="O2160">
        <v>0.55357142857142805</v>
      </c>
      <c r="P2160" s="9">
        <v>0.94350034220801005</v>
      </c>
      <c r="Q2160">
        <v>15000</v>
      </c>
      <c r="R2160" s="8"/>
      <c r="S2160" s="8"/>
      <c r="AA2160">
        <v>6649273</v>
      </c>
      <c r="AB2160">
        <v>0</v>
      </c>
      <c r="AC2160">
        <v>9</v>
      </c>
      <c r="AD2160">
        <v>0</v>
      </c>
      <c r="AE2160">
        <v>2015</v>
      </c>
      <c r="AF2160" t="s">
        <v>126</v>
      </c>
      <c r="AG2160">
        <v>105000</v>
      </c>
      <c r="AH2160" t="s">
        <v>55</v>
      </c>
      <c r="AI2160" t="s">
        <v>56</v>
      </c>
      <c r="AJ2160">
        <v>0</v>
      </c>
      <c r="AK2160">
        <v>5200</v>
      </c>
      <c r="AL2160" s="8" t="s">
        <v>7601</v>
      </c>
      <c r="AM2160" s="10">
        <f t="shared" si="297"/>
        <v>2016</v>
      </c>
      <c r="AN2160">
        <f t="shared" si="298"/>
        <v>1</v>
      </c>
      <c r="AO2160">
        <f t="shared" si="304"/>
        <v>0</v>
      </c>
      <c r="AP2160">
        <f t="shared" si="299"/>
        <v>0</v>
      </c>
      <c r="AQ2160">
        <f t="shared" si="300"/>
        <v>0</v>
      </c>
      <c r="AR2160">
        <f t="shared" si="301"/>
        <v>0</v>
      </c>
      <c r="AS2160">
        <f t="shared" si="302"/>
        <v>1</v>
      </c>
      <c r="AT2160">
        <f t="shared" si="303"/>
        <v>0</v>
      </c>
      <c r="AU2160">
        <f t="shared" si="303"/>
        <v>1</v>
      </c>
      <c r="AV2160" t="str">
        <f t="shared" si="305"/>
        <v>2020-05-21T19:32:05</v>
      </c>
    </row>
    <row r="2161" spans="1:48" x14ac:dyDescent="0.25">
      <c r="A2161" s="5">
        <v>2232</v>
      </c>
      <c r="B2161" s="5" t="s">
        <v>1233</v>
      </c>
      <c r="C2161" s="5" t="s">
        <v>1234</v>
      </c>
      <c r="D2161" s="6" t="s">
        <v>1235</v>
      </c>
      <c r="E2161">
        <v>5</v>
      </c>
      <c r="F2161" s="7">
        <v>0.61394768919999998</v>
      </c>
      <c r="G2161" s="7">
        <v>0</v>
      </c>
      <c r="H2161" t="s">
        <v>1236</v>
      </c>
      <c r="I2161">
        <v>0</v>
      </c>
      <c r="J2161">
        <v>0</v>
      </c>
      <c r="K2161">
        <v>40000</v>
      </c>
      <c r="L2161" t="s">
        <v>52</v>
      </c>
      <c r="M2161" s="8" t="s">
        <v>53</v>
      </c>
      <c r="N2161" s="8">
        <v>0.73214285714285698</v>
      </c>
      <c r="O2161">
        <v>0.26785714285714202</v>
      </c>
      <c r="P2161" s="9">
        <v>0.86602540378443904</v>
      </c>
      <c r="Q2161">
        <v>40000</v>
      </c>
      <c r="R2161" s="8"/>
      <c r="S2161" s="8" t="s">
        <v>217</v>
      </c>
      <c r="T2161">
        <v>4453664</v>
      </c>
      <c r="U2161">
        <v>8781128</v>
      </c>
      <c r="V2161">
        <v>6514537</v>
      </c>
      <c r="W2161">
        <v>-2374209</v>
      </c>
      <c r="X2161">
        <v>1917260</v>
      </c>
      <c r="Y2161">
        <v>6153</v>
      </c>
      <c r="Z2161">
        <v>4399601</v>
      </c>
      <c r="AA2161">
        <v>14942300</v>
      </c>
      <c r="AB2161">
        <v>5455181</v>
      </c>
      <c r="AC2161">
        <v>12</v>
      </c>
      <c r="AD2161">
        <v>9487119</v>
      </c>
      <c r="AE2161">
        <v>1996</v>
      </c>
      <c r="AF2161" t="s">
        <v>54</v>
      </c>
      <c r="AG2161">
        <v>40000</v>
      </c>
      <c r="AH2161" t="s">
        <v>55</v>
      </c>
      <c r="AI2161" t="s">
        <v>55</v>
      </c>
      <c r="AJ2161">
        <v>1</v>
      </c>
      <c r="AK2161">
        <v>150000</v>
      </c>
      <c r="AL2161" s="8" t="s">
        <v>7602</v>
      </c>
      <c r="AM2161" s="10">
        <f t="shared" si="297"/>
        <v>2014</v>
      </c>
      <c r="AN2161">
        <f t="shared" si="298"/>
        <v>1</v>
      </c>
      <c r="AO2161">
        <f t="shared" si="304"/>
        <v>0</v>
      </c>
      <c r="AP2161">
        <f t="shared" si="299"/>
        <v>0</v>
      </c>
      <c r="AQ2161">
        <f t="shared" si="300"/>
        <v>1</v>
      </c>
      <c r="AR2161">
        <f t="shared" si="301"/>
        <v>0</v>
      </c>
      <c r="AS2161">
        <f t="shared" si="302"/>
        <v>0</v>
      </c>
      <c r="AT2161">
        <f t="shared" si="303"/>
        <v>0</v>
      </c>
      <c r="AU2161">
        <f t="shared" si="303"/>
        <v>0</v>
      </c>
      <c r="AV2161" t="str">
        <f t="shared" si="305"/>
        <v>2020-05-21T20:01:23</v>
      </c>
    </row>
    <row r="2162" spans="1:48" x14ac:dyDescent="0.25">
      <c r="A2162" s="5">
        <v>2233</v>
      </c>
      <c r="B2162" s="5" t="s">
        <v>1795</v>
      </c>
      <c r="C2162" s="5" t="s">
        <v>1796</v>
      </c>
      <c r="D2162" s="6" t="s">
        <v>1797</v>
      </c>
      <c r="E2162">
        <v>2</v>
      </c>
      <c r="F2162" s="7">
        <v>0.26160984059999998</v>
      </c>
      <c r="G2162" s="7">
        <v>0</v>
      </c>
      <c r="H2162" t="s">
        <v>744</v>
      </c>
      <c r="I2162">
        <v>8</v>
      </c>
      <c r="J2162">
        <v>1872.93</v>
      </c>
      <c r="K2162">
        <v>49900</v>
      </c>
      <c r="L2162" t="s">
        <v>52</v>
      </c>
      <c r="M2162" s="8" t="s">
        <v>63</v>
      </c>
      <c r="N2162" s="8">
        <v>0.91071428571428503</v>
      </c>
      <c r="O2162">
        <v>8.9285714285714204E-2</v>
      </c>
      <c r="P2162" s="9">
        <v>0</v>
      </c>
      <c r="Q2162">
        <v>49500</v>
      </c>
      <c r="R2162" s="8"/>
      <c r="S2162" s="8" t="s">
        <v>217</v>
      </c>
      <c r="T2162">
        <v>2261339</v>
      </c>
      <c r="U2162">
        <v>1999055</v>
      </c>
      <c r="V2162">
        <v>2214458</v>
      </c>
      <c r="W2162">
        <v>236417</v>
      </c>
      <c r="X2162">
        <v>220109</v>
      </c>
      <c r="Y2162">
        <v>0</v>
      </c>
      <c r="Z2162">
        <v>2060177</v>
      </c>
      <c r="AA2162">
        <v>5883801</v>
      </c>
      <c r="AB2162">
        <v>2774316</v>
      </c>
      <c r="AC2162">
        <v>12</v>
      </c>
      <c r="AD2162">
        <v>3109485</v>
      </c>
      <c r="AE2162">
        <v>2008</v>
      </c>
      <c r="AF2162" t="s">
        <v>121</v>
      </c>
      <c r="AG2162">
        <v>150000</v>
      </c>
      <c r="AH2162" t="s">
        <v>55</v>
      </c>
      <c r="AI2162" t="s">
        <v>55</v>
      </c>
      <c r="AJ2162">
        <v>1</v>
      </c>
      <c r="AK2162">
        <v>8640</v>
      </c>
      <c r="AL2162" s="8" t="s">
        <v>7603</v>
      </c>
      <c r="AM2162" s="10">
        <f t="shared" si="297"/>
        <v>2018</v>
      </c>
      <c r="AN2162">
        <f t="shared" si="298"/>
        <v>1</v>
      </c>
      <c r="AO2162">
        <f t="shared" si="304"/>
        <v>0</v>
      </c>
      <c r="AP2162">
        <f t="shared" si="299"/>
        <v>1</v>
      </c>
      <c r="AQ2162">
        <f t="shared" si="300"/>
        <v>0</v>
      </c>
      <c r="AR2162">
        <f t="shared" si="301"/>
        <v>0</v>
      </c>
      <c r="AS2162">
        <f t="shared" si="302"/>
        <v>0</v>
      </c>
      <c r="AT2162">
        <f t="shared" si="303"/>
        <v>0</v>
      </c>
      <c r="AU2162">
        <f t="shared" si="303"/>
        <v>0</v>
      </c>
      <c r="AV2162" t="str">
        <f t="shared" si="305"/>
        <v>2020-05-21T20:02:30</v>
      </c>
    </row>
    <row r="2163" spans="1:48" x14ac:dyDescent="0.25">
      <c r="A2163" s="5">
        <v>2234</v>
      </c>
      <c r="B2163" s="5" t="s">
        <v>5073</v>
      </c>
      <c r="C2163" s="5" t="s">
        <v>5074</v>
      </c>
      <c r="D2163" s="6" t="s">
        <v>5075</v>
      </c>
      <c r="E2163">
        <v>2</v>
      </c>
      <c r="F2163" s="7">
        <v>0.58612326349999999</v>
      </c>
      <c r="G2163" s="7">
        <v>0</v>
      </c>
      <c r="H2163" t="s">
        <v>419</v>
      </c>
      <c r="I2163">
        <v>0</v>
      </c>
      <c r="J2163">
        <v>0</v>
      </c>
      <c r="K2163">
        <v>20000</v>
      </c>
      <c r="L2163" t="s">
        <v>199</v>
      </c>
      <c r="M2163" s="8" t="s">
        <v>53</v>
      </c>
      <c r="N2163" s="8">
        <v>0.75</v>
      </c>
      <c r="O2163">
        <v>0.249999999999999</v>
      </c>
      <c r="P2163" s="9">
        <v>0</v>
      </c>
      <c r="R2163" s="8"/>
      <c r="S2163" s="8" t="s">
        <v>217</v>
      </c>
      <c r="T2163">
        <v>0</v>
      </c>
      <c r="U2163">
        <v>142887</v>
      </c>
      <c r="V2163">
        <v>0</v>
      </c>
      <c r="W2163">
        <v>373391</v>
      </c>
      <c r="X2163">
        <v>0</v>
      </c>
      <c r="Y2163">
        <v>0</v>
      </c>
      <c r="Z2163">
        <v>0</v>
      </c>
      <c r="AA2163">
        <v>1357207</v>
      </c>
      <c r="AB2163">
        <v>551595</v>
      </c>
      <c r="AC2163">
        <v>12</v>
      </c>
      <c r="AD2163">
        <v>805612</v>
      </c>
      <c r="AE2163">
        <v>2012</v>
      </c>
      <c r="AF2163" t="s">
        <v>68</v>
      </c>
      <c r="AG2163">
        <v>100000</v>
      </c>
      <c r="AH2163" t="s">
        <v>55</v>
      </c>
      <c r="AI2163" t="s">
        <v>56</v>
      </c>
      <c r="AJ2163">
        <v>1</v>
      </c>
      <c r="AK2163">
        <v>3700</v>
      </c>
      <c r="AL2163" s="8"/>
      <c r="AM2163" s="10">
        <f t="shared" si="297"/>
        <v>2018</v>
      </c>
      <c r="AN2163">
        <f t="shared" si="298"/>
        <v>0</v>
      </c>
      <c r="AO2163">
        <f t="shared" si="304"/>
        <v>1</v>
      </c>
      <c r="AP2163">
        <f t="shared" si="299"/>
        <v>0</v>
      </c>
      <c r="AQ2163">
        <f t="shared" si="300"/>
        <v>1</v>
      </c>
      <c r="AR2163">
        <f t="shared" si="301"/>
        <v>0</v>
      </c>
      <c r="AS2163">
        <f t="shared" si="302"/>
        <v>0</v>
      </c>
      <c r="AT2163">
        <f t="shared" si="303"/>
        <v>0</v>
      </c>
      <c r="AU2163">
        <f t="shared" si="303"/>
        <v>1</v>
      </c>
      <c r="AV2163">
        <f t="shared" si="305"/>
        <v>0</v>
      </c>
    </row>
    <row r="2164" spans="1:48" x14ac:dyDescent="0.25">
      <c r="A2164" s="5">
        <v>2235</v>
      </c>
      <c r="B2164" s="5" t="s">
        <v>5073</v>
      </c>
      <c r="C2164" s="5" t="s">
        <v>5074</v>
      </c>
      <c r="D2164" s="6" t="s">
        <v>5075</v>
      </c>
      <c r="E2164">
        <v>2</v>
      </c>
      <c r="F2164" s="7">
        <v>0.58612326349999999</v>
      </c>
      <c r="G2164" s="7">
        <v>0</v>
      </c>
      <c r="H2164" t="s">
        <v>419</v>
      </c>
      <c r="I2164">
        <v>0</v>
      </c>
      <c r="J2164">
        <v>0</v>
      </c>
      <c r="K2164">
        <v>15000</v>
      </c>
      <c r="L2164" t="s">
        <v>7359</v>
      </c>
      <c r="M2164" s="8" t="s">
        <v>63</v>
      </c>
      <c r="N2164" s="8">
        <v>1</v>
      </c>
      <c r="O2164">
        <v>0</v>
      </c>
      <c r="P2164" s="9">
        <v>0</v>
      </c>
      <c r="R2164" s="8"/>
      <c r="S2164" s="8"/>
      <c r="AJ2164">
        <v>1</v>
      </c>
      <c r="AL2164" s="8"/>
      <c r="AM2164" s="10">
        <f t="shared" si="297"/>
        <v>2018</v>
      </c>
      <c r="AN2164">
        <f t="shared" si="298"/>
        <v>0</v>
      </c>
      <c r="AO2164">
        <f t="shared" si="304"/>
        <v>0</v>
      </c>
      <c r="AP2164">
        <f t="shared" si="299"/>
        <v>1</v>
      </c>
      <c r="AQ2164">
        <f t="shared" si="300"/>
        <v>0</v>
      </c>
      <c r="AR2164">
        <f t="shared" si="301"/>
        <v>0</v>
      </c>
      <c r="AS2164">
        <f t="shared" si="302"/>
        <v>0</v>
      </c>
      <c r="AT2164">
        <f t="shared" si="303"/>
        <v>0</v>
      </c>
      <c r="AU2164">
        <f t="shared" si="303"/>
        <v>0</v>
      </c>
      <c r="AV2164">
        <f t="shared" si="305"/>
        <v>0</v>
      </c>
    </row>
    <row r="2165" spans="1:48" x14ac:dyDescent="0.25">
      <c r="A2165" s="5">
        <v>2236</v>
      </c>
      <c r="B2165" s="5" t="s">
        <v>5073</v>
      </c>
      <c r="C2165" s="5" t="s">
        <v>5074</v>
      </c>
      <c r="D2165" s="6" t="s">
        <v>5075</v>
      </c>
      <c r="E2165">
        <v>2</v>
      </c>
      <c r="F2165" s="7">
        <v>0.58612326349999999</v>
      </c>
      <c r="G2165" s="7">
        <v>0</v>
      </c>
      <c r="H2165" t="s">
        <v>419</v>
      </c>
      <c r="I2165">
        <v>0</v>
      </c>
      <c r="J2165">
        <v>0</v>
      </c>
      <c r="K2165">
        <v>20000</v>
      </c>
      <c r="L2165" t="s">
        <v>52</v>
      </c>
      <c r="M2165" s="8" t="s">
        <v>53</v>
      </c>
      <c r="N2165" s="8">
        <v>0.75</v>
      </c>
      <c r="O2165">
        <v>0.249999999999999</v>
      </c>
      <c r="P2165" s="9">
        <v>0</v>
      </c>
      <c r="Q2165">
        <v>20000</v>
      </c>
      <c r="R2165" s="8"/>
      <c r="S2165" s="8" t="s">
        <v>217</v>
      </c>
      <c r="T2165">
        <v>378990</v>
      </c>
      <c r="U2165">
        <v>142887</v>
      </c>
      <c r="V2165">
        <v>516278</v>
      </c>
      <c r="W2165">
        <v>373391</v>
      </c>
      <c r="X2165">
        <v>0</v>
      </c>
      <c r="Y2165">
        <v>0</v>
      </c>
      <c r="Z2165">
        <v>313487</v>
      </c>
      <c r="AA2165">
        <v>1357207</v>
      </c>
      <c r="AB2165">
        <v>551595</v>
      </c>
      <c r="AC2165">
        <v>12</v>
      </c>
      <c r="AD2165">
        <v>805612</v>
      </c>
      <c r="AE2165">
        <v>2012</v>
      </c>
      <c r="AF2165" t="s">
        <v>68</v>
      </c>
      <c r="AG2165">
        <v>100000</v>
      </c>
      <c r="AH2165" t="s">
        <v>55</v>
      </c>
      <c r="AI2165" t="s">
        <v>56</v>
      </c>
      <c r="AJ2165">
        <v>1</v>
      </c>
      <c r="AK2165">
        <v>3700</v>
      </c>
      <c r="AL2165" s="8" t="s">
        <v>7604</v>
      </c>
      <c r="AM2165" s="10">
        <f t="shared" si="297"/>
        <v>2018</v>
      </c>
      <c r="AN2165">
        <f t="shared" si="298"/>
        <v>1</v>
      </c>
      <c r="AO2165">
        <f t="shared" si="304"/>
        <v>0</v>
      </c>
      <c r="AP2165">
        <f t="shared" si="299"/>
        <v>0</v>
      </c>
      <c r="AQ2165">
        <f t="shared" si="300"/>
        <v>1</v>
      </c>
      <c r="AR2165">
        <f t="shared" si="301"/>
        <v>0</v>
      </c>
      <c r="AS2165">
        <f t="shared" si="302"/>
        <v>0</v>
      </c>
      <c r="AT2165">
        <f t="shared" si="303"/>
        <v>0</v>
      </c>
      <c r="AU2165">
        <f t="shared" si="303"/>
        <v>1</v>
      </c>
      <c r="AV2165" t="str">
        <f t="shared" si="305"/>
        <v>2020-05-22T15:57:02</v>
      </c>
    </row>
    <row r="2166" spans="1:48" x14ac:dyDescent="0.25">
      <c r="A2166" s="5">
        <v>2237</v>
      </c>
      <c r="B2166" s="5" t="s">
        <v>1104</v>
      </c>
      <c r="C2166" s="5" t="s">
        <v>1105</v>
      </c>
      <c r="D2166" s="6" t="s">
        <v>1106</v>
      </c>
      <c r="E2166">
        <v>6</v>
      </c>
      <c r="F2166" s="7">
        <v>0.29182156660000003</v>
      </c>
      <c r="G2166" s="7">
        <v>0</v>
      </c>
      <c r="H2166" t="s">
        <v>1107</v>
      </c>
      <c r="I2166">
        <v>31</v>
      </c>
      <c r="J2166">
        <v>56267.5</v>
      </c>
      <c r="K2166">
        <v>300000</v>
      </c>
      <c r="L2166" t="s">
        <v>119</v>
      </c>
      <c r="M2166" s="8" t="s">
        <v>53</v>
      </c>
      <c r="N2166" s="8">
        <v>0.85714285714285698</v>
      </c>
      <c r="O2166">
        <v>0.14285714285714199</v>
      </c>
      <c r="P2166" s="9">
        <v>-0.86602540378443704</v>
      </c>
      <c r="Q2166">
        <v>100000</v>
      </c>
      <c r="R2166" s="8" t="s">
        <v>7605</v>
      </c>
      <c r="S2166" s="8" t="s">
        <v>329</v>
      </c>
      <c r="T2166">
        <v>7763374</v>
      </c>
      <c r="U2166">
        <v>14782</v>
      </c>
      <c r="V2166">
        <v>8814194</v>
      </c>
      <c r="W2166">
        <v>8666248</v>
      </c>
      <c r="X2166">
        <v>0</v>
      </c>
      <c r="Y2166">
        <v>4701344</v>
      </c>
      <c r="Z2166">
        <v>252125</v>
      </c>
      <c r="AA2166">
        <v>6095980</v>
      </c>
      <c r="AB2166">
        <v>3519244</v>
      </c>
      <c r="AC2166">
        <v>12</v>
      </c>
      <c r="AD2166">
        <v>2576736</v>
      </c>
      <c r="AE2166">
        <v>1993</v>
      </c>
      <c r="AF2166" t="s">
        <v>54</v>
      </c>
      <c r="AG2166">
        <v>800000</v>
      </c>
      <c r="AH2166" t="s">
        <v>55</v>
      </c>
      <c r="AI2166" t="s">
        <v>56</v>
      </c>
      <c r="AJ2166">
        <v>1</v>
      </c>
      <c r="AK2166">
        <v>283802</v>
      </c>
      <c r="AL2166" s="8"/>
      <c r="AM2166" s="10">
        <f t="shared" si="297"/>
        <v>2014</v>
      </c>
      <c r="AN2166">
        <f t="shared" si="298"/>
        <v>1</v>
      </c>
      <c r="AO2166">
        <f t="shared" si="304"/>
        <v>0</v>
      </c>
      <c r="AP2166">
        <f t="shared" si="299"/>
        <v>0</v>
      </c>
      <c r="AQ2166">
        <f t="shared" si="300"/>
        <v>1</v>
      </c>
      <c r="AR2166">
        <f t="shared" si="301"/>
        <v>0</v>
      </c>
      <c r="AS2166">
        <f t="shared" si="302"/>
        <v>0</v>
      </c>
      <c r="AT2166">
        <f t="shared" si="303"/>
        <v>0</v>
      </c>
      <c r="AU2166">
        <f t="shared" si="303"/>
        <v>1</v>
      </c>
      <c r="AV2166" t="str">
        <f t="shared" si="305"/>
        <v>2020-05-25T15:20:07</v>
      </c>
    </row>
    <row r="2167" spans="1:48" x14ac:dyDescent="0.25">
      <c r="A2167" s="5">
        <v>2238</v>
      </c>
      <c r="B2167" s="5" t="s">
        <v>1380</v>
      </c>
      <c r="C2167" s="5" t="s">
        <v>1381</v>
      </c>
      <c r="D2167" s="6" t="s">
        <v>1382</v>
      </c>
      <c r="E2167">
        <v>17</v>
      </c>
      <c r="F2167" s="7">
        <v>0.51365720240000001</v>
      </c>
      <c r="G2167" s="7">
        <v>0</v>
      </c>
      <c r="H2167" t="s">
        <v>1383</v>
      </c>
      <c r="I2167">
        <v>0</v>
      </c>
      <c r="J2167">
        <v>0</v>
      </c>
      <c r="K2167">
        <v>30000</v>
      </c>
      <c r="L2167" t="s">
        <v>52</v>
      </c>
      <c r="M2167" s="8" t="s">
        <v>86</v>
      </c>
      <c r="N2167" s="8">
        <v>0.66071428571428503</v>
      </c>
      <c r="O2167">
        <v>0.33928571428571402</v>
      </c>
      <c r="P2167" s="9">
        <v>0.86602540378443904</v>
      </c>
      <c r="Q2167">
        <v>30000</v>
      </c>
      <c r="R2167" s="8"/>
      <c r="S2167" s="8"/>
      <c r="AA2167">
        <v>6296620</v>
      </c>
      <c r="AB2167">
        <v>0</v>
      </c>
      <c r="AC2167">
        <v>12</v>
      </c>
      <c r="AD2167">
        <v>0</v>
      </c>
      <c r="AE2167">
        <v>2015</v>
      </c>
      <c r="AF2167" t="s">
        <v>126</v>
      </c>
      <c r="AG2167">
        <v>400000</v>
      </c>
      <c r="AH2167" t="s">
        <v>55</v>
      </c>
      <c r="AI2167" t="s">
        <v>55</v>
      </c>
      <c r="AJ2167">
        <v>1</v>
      </c>
      <c r="AK2167">
        <v>3240</v>
      </c>
      <c r="AL2167" s="8" t="s">
        <v>7606</v>
      </c>
      <c r="AM2167" s="10">
        <f t="shared" si="297"/>
        <v>2017</v>
      </c>
      <c r="AN2167">
        <f t="shared" si="298"/>
        <v>1</v>
      </c>
      <c r="AO2167">
        <f t="shared" si="304"/>
        <v>0</v>
      </c>
      <c r="AP2167">
        <f t="shared" si="299"/>
        <v>0</v>
      </c>
      <c r="AQ2167">
        <f t="shared" si="300"/>
        <v>0</v>
      </c>
      <c r="AR2167">
        <f t="shared" si="301"/>
        <v>1</v>
      </c>
      <c r="AS2167">
        <f t="shared" si="302"/>
        <v>0</v>
      </c>
      <c r="AT2167">
        <f t="shared" si="303"/>
        <v>0</v>
      </c>
      <c r="AU2167">
        <f t="shared" si="303"/>
        <v>0</v>
      </c>
      <c r="AV2167" t="str">
        <f t="shared" si="305"/>
        <v>2020-05-22T16:00:14</v>
      </c>
    </row>
    <row r="2168" spans="1:48" x14ac:dyDescent="0.25">
      <c r="A2168" s="5">
        <v>2239</v>
      </c>
      <c r="B2168" s="5" t="s">
        <v>1407</v>
      </c>
      <c r="C2168" s="5" t="s">
        <v>1408</v>
      </c>
      <c r="D2168" s="6" t="s">
        <v>1417</v>
      </c>
      <c r="E2168">
        <v>42</v>
      </c>
      <c r="F2168" s="7">
        <v>0</v>
      </c>
      <c r="G2168" s="7"/>
      <c r="H2168" t="s">
        <v>1418</v>
      </c>
      <c r="I2168">
        <v>0</v>
      </c>
      <c r="J2168">
        <v>0</v>
      </c>
      <c r="K2168">
        <v>200000</v>
      </c>
      <c r="L2168" t="s">
        <v>52</v>
      </c>
      <c r="M2168" s="8" t="s">
        <v>86</v>
      </c>
      <c r="N2168" s="8">
        <v>0.66071428571428503</v>
      </c>
      <c r="O2168">
        <v>0.33928571428571402</v>
      </c>
      <c r="P2168" s="9">
        <v>0.915538910247784</v>
      </c>
      <c r="Q2168">
        <v>200000</v>
      </c>
      <c r="R2168" s="8"/>
      <c r="S2168" s="8" t="s">
        <v>329</v>
      </c>
      <c r="T2168">
        <v>2061784</v>
      </c>
      <c r="U2168">
        <v>1634862</v>
      </c>
      <c r="V2168">
        <v>3634506</v>
      </c>
      <c r="W2168">
        <v>990059</v>
      </c>
      <c r="X2168">
        <v>322656</v>
      </c>
      <c r="Y2168">
        <v>400799</v>
      </c>
      <c r="Z2168">
        <v>1293428</v>
      </c>
      <c r="AA2168">
        <v>6426115</v>
      </c>
      <c r="AB2168">
        <v>2032579</v>
      </c>
      <c r="AC2168">
        <v>12</v>
      </c>
      <c r="AD2168">
        <v>4393536</v>
      </c>
      <c r="AE2168">
        <v>2014</v>
      </c>
      <c r="AF2168" t="s">
        <v>68</v>
      </c>
      <c r="AG2168">
        <v>511903186</v>
      </c>
      <c r="AH2168" t="s">
        <v>55</v>
      </c>
      <c r="AI2168" t="s">
        <v>55</v>
      </c>
      <c r="AJ2168">
        <v>0</v>
      </c>
      <c r="AK2168">
        <v>286758144</v>
      </c>
      <c r="AL2168" s="8" t="s">
        <v>7607</v>
      </c>
      <c r="AM2168" s="10">
        <f t="shared" si="297"/>
        <v>2018</v>
      </c>
      <c r="AN2168">
        <f t="shared" si="298"/>
        <v>1</v>
      </c>
      <c r="AO2168">
        <f t="shared" si="304"/>
        <v>0</v>
      </c>
      <c r="AP2168">
        <f t="shared" si="299"/>
        <v>0</v>
      </c>
      <c r="AQ2168">
        <f t="shared" si="300"/>
        <v>0</v>
      </c>
      <c r="AR2168">
        <f t="shared" si="301"/>
        <v>1</v>
      </c>
      <c r="AS2168">
        <f t="shared" si="302"/>
        <v>0</v>
      </c>
      <c r="AT2168">
        <f t="shared" si="303"/>
        <v>0</v>
      </c>
      <c r="AU2168">
        <f t="shared" si="303"/>
        <v>0</v>
      </c>
      <c r="AV2168" t="str">
        <f t="shared" si="305"/>
        <v>2020-05-22T18:25:57</v>
      </c>
    </row>
    <row r="2169" spans="1:48" x14ac:dyDescent="0.25">
      <c r="A2169" s="5">
        <v>2240</v>
      </c>
      <c r="B2169" s="5" t="s">
        <v>6493</v>
      </c>
      <c r="C2169" s="5" t="s">
        <v>402</v>
      </c>
      <c r="D2169" s="6" t="s">
        <v>6494</v>
      </c>
      <c r="E2169">
        <v>3</v>
      </c>
      <c r="F2169" s="7">
        <v>0.27498506420000002</v>
      </c>
      <c r="G2169" s="7">
        <v>0</v>
      </c>
      <c r="H2169" t="s">
        <v>6495</v>
      </c>
      <c r="I2169">
        <v>66</v>
      </c>
      <c r="J2169">
        <v>9232</v>
      </c>
      <c r="K2169">
        <v>15000</v>
      </c>
      <c r="L2169" t="s">
        <v>52</v>
      </c>
      <c r="M2169" s="8" t="s">
        <v>53</v>
      </c>
      <c r="N2169" s="8">
        <v>0.75</v>
      </c>
      <c r="O2169">
        <v>0.25</v>
      </c>
      <c r="P2169" s="9">
        <v>0</v>
      </c>
      <c r="Q2169">
        <v>10000</v>
      </c>
      <c r="R2169" s="8"/>
      <c r="S2169" s="8"/>
      <c r="AA2169">
        <v>1417141</v>
      </c>
      <c r="AB2169">
        <v>0</v>
      </c>
      <c r="AC2169">
        <v>12</v>
      </c>
      <c r="AD2169">
        <v>0</v>
      </c>
      <c r="AE2169">
        <v>2010</v>
      </c>
      <c r="AF2169" t="s">
        <v>68</v>
      </c>
      <c r="AG2169">
        <v>50000</v>
      </c>
      <c r="AH2169" t="s">
        <v>55</v>
      </c>
      <c r="AI2169" t="s">
        <v>55</v>
      </c>
      <c r="AJ2169">
        <v>1</v>
      </c>
      <c r="AK2169">
        <v>16200</v>
      </c>
      <c r="AL2169" s="8" t="s">
        <v>7608</v>
      </c>
      <c r="AM2169" s="10">
        <f t="shared" si="297"/>
        <v>2020</v>
      </c>
      <c r="AN2169">
        <f t="shared" si="298"/>
        <v>1</v>
      </c>
      <c r="AO2169">
        <f t="shared" si="304"/>
        <v>0</v>
      </c>
      <c r="AP2169">
        <f t="shared" si="299"/>
        <v>0</v>
      </c>
      <c r="AQ2169">
        <f t="shared" si="300"/>
        <v>1</v>
      </c>
      <c r="AR2169">
        <f t="shared" si="301"/>
        <v>0</v>
      </c>
      <c r="AS2169">
        <f t="shared" si="302"/>
        <v>0</v>
      </c>
      <c r="AT2169">
        <f t="shared" si="303"/>
        <v>0</v>
      </c>
      <c r="AU2169">
        <f t="shared" si="303"/>
        <v>0</v>
      </c>
      <c r="AV2169" t="str">
        <f t="shared" si="305"/>
        <v>2020-05-22T16:00:55</v>
      </c>
    </row>
    <row r="2170" spans="1:48" x14ac:dyDescent="0.25">
      <c r="A2170" s="5">
        <v>2241</v>
      </c>
      <c r="B2170" s="5" t="s">
        <v>7527</v>
      </c>
      <c r="C2170" s="5" t="s">
        <v>7528</v>
      </c>
      <c r="D2170" s="6" t="s">
        <v>7529</v>
      </c>
      <c r="E2170">
        <v>28</v>
      </c>
      <c r="F2170" s="7">
        <v>0.68046253769999998</v>
      </c>
      <c r="G2170" s="7">
        <v>0</v>
      </c>
      <c r="H2170" t="s">
        <v>2014</v>
      </c>
      <c r="I2170">
        <v>0</v>
      </c>
      <c r="J2170">
        <v>0</v>
      </c>
      <c r="K2170">
        <v>25000</v>
      </c>
      <c r="L2170" t="s">
        <v>52</v>
      </c>
      <c r="M2170" s="8" t="s">
        <v>86</v>
      </c>
      <c r="N2170" s="8">
        <v>0.67857142857142805</v>
      </c>
      <c r="O2170">
        <v>0.32142857142857101</v>
      </c>
      <c r="P2170" s="9">
        <v>0</v>
      </c>
      <c r="Q2170">
        <v>15000</v>
      </c>
      <c r="R2170" s="8"/>
      <c r="S2170" s="8"/>
      <c r="AA2170">
        <v>1932228</v>
      </c>
      <c r="AB2170">
        <v>0</v>
      </c>
      <c r="AC2170">
        <v>12</v>
      </c>
      <c r="AD2170">
        <v>0</v>
      </c>
      <c r="AE2170">
        <v>2007</v>
      </c>
      <c r="AF2170" t="s">
        <v>121</v>
      </c>
      <c r="AG2170">
        <v>60000</v>
      </c>
      <c r="AH2170" t="s">
        <v>55</v>
      </c>
      <c r="AI2170" t="s">
        <v>56</v>
      </c>
      <c r="AJ2170">
        <v>1</v>
      </c>
      <c r="AK2170">
        <v>0</v>
      </c>
      <c r="AL2170" s="8" t="s">
        <v>7609</v>
      </c>
      <c r="AM2170" s="10">
        <f t="shared" si="297"/>
        <v>2013</v>
      </c>
      <c r="AN2170">
        <f t="shared" si="298"/>
        <v>1</v>
      </c>
      <c r="AO2170">
        <f t="shared" si="304"/>
        <v>0</v>
      </c>
      <c r="AP2170">
        <f t="shared" si="299"/>
        <v>0</v>
      </c>
      <c r="AQ2170">
        <f t="shared" si="300"/>
        <v>0</v>
      </c>
      <c r="AR2170">
        <f t="shared" si="301"/>
        <v>1</v>
      </c>
      <c r="AS2170">
        <f t="shared" si="302"/>
        <v>0</v>
      </c>
      <c r="AT2170">
        <f t="shared" si="303"/>
        <v>0</v>
      </c>
      <c r="AU2170">
        <f t="shared" si="303"/>
        <v>1</v>
      </c>
      <c r="AV2170" t="str">
        <f t="shared" si="305"/>
        <v>2020-05-22T16:02:07</v>
      </c>
    </row>
    <row r="2171" spans="1:48" x14ac:dyDescent="0.25">
      <c r="A2171" s="5">
        <v>2242</v>
      </c>
      <c r="B2171" s="5" t="s">
        <v>5507</v>
      </c>
      <c r="C2171" s="5" t="s">
        <v>5508</v>
      </c>
      <c r="D2171" s="6" t="s">
        <v>5509</v>
      </c>
      <c r="E2171">
        <v>3</v>
      </c>
      <c r="F2171" s="7">
        <v>0.29945223059999998</v>
      </c>
      <c r="G2171" s="7">
        <v>0</v>
      </c>
      <c r="H2171" t="s">
        <v>5510</v>
      </c>
      <c r="I2171">
        <v>0</v>
      </c>
      <c r="J2171">
        <v>0</v>
      </c>
      <c r="K2171">
        <v>10000</v>
      </c>
      <c r="L2171" t="s">
        <v>52</v>
      </c>
      <c r="M2171" s="8" t="s">
        <v>86</v>
      </c>
      <c r="N2171" s="8">
        <v>0.51785714285714202</v>
      </c>
      <c r="O2171">
        <v>0.48214285714285698</v>
      </c>
      <c r="P2171" s="9">
        <v>0</v>
      </c>
      <c r="Q2171">
        <v>5000</v>
      </c>
      <c r="R2171" s="8"/>
      <c r="S2171" s="8"/>
      <c r="AA2171">
        <v>64442</v>
      </c>
      <c r="AB2171">
        <v>0</v>
      </c>
      <c r="AC2171">
        <v>12</v>
      </c>
      <c r="AD2171">
        <v>0</v>
      </c>
      <c r="AE2171">
        <v>2017</v>
      </c>
      <c r="AF2171" t="s">
        <v>126</v>
      </c>
      <c r="AG2171">
        <v>94000</v>
      </c>
      <c r="AH2171" t="s">
        <v>55</v>
      </c>
      <c r="AI2171" t="s">
        <v>56</v>
      </c>
      <c r="AJ2171">
        <v>1</v>
      </c>
      <c r="AK2171">
        <v>1760</v>
      </c>
      <c r="AL2171" s="8" t="s">
        <v>7610</v>
      </c>
      <c r="AM2171" s="10">
        <f t="shared" si="297"/>
        <v>2018</v>
      </c>
      <c r="AN2171">
        <f t="shared" si="298"/>
        <v>1</v>
      </c>
      <c r="AO2171">
        <f t="shared" si="304"/>
        <v>0</v>
      </c>
      <c r="AP2171">
        <f t="shared" si="299"/>
        <v>0</v>
      </c>
      <c r="AQ2171">
        <f t="shared" si="300"/>
        <v>0</v>
      </c>
      <c r="AR2171">
        <f t="shared" si="301"/>
        <v>1</v>
      </c>
      <c r="AS2171">
        <f t="shared" si="302"/>
        <v>0</v>
      </c>
      <c r="AT2171">
        <f t="shared" si="303"/>
        <v>0</v>
      </c>
      <c r="AU2171">
        <f t="shared" si="303"/>
        <v>1</v>
      </c>
      <c r="AV2171" t="str">
        <f t="shared" si="305"/>
        <v>2020-05-22T16:03:06</v>
      </c>
    </row>
    <row r="2172" spans="1:48" x14ac:dyDescent="0.25">
      <c r="A2172" s="5">
        <v>2243</v>
      </c>
      <c r="B2172" s="5" t="s">
        <v>3289</v>
      </c>
      <c r="C2172" s="5" t="s">
        <v>3290</v>
      </c>
      <c r="D2172" s="6" t="s">
        <v>3291</v>
      </c>
      <c r="E2172">
        <v>3</v>
      </c>
      <c r="F2172" s="7">
        <v>0.49537099429999998</v>
      </c>
      <c r="G2172" s="7">
        <v>0</v>
      </c>
      <c r="H2172" t="s">
        <v>1005</v>
      </c>
      <c r="I2172">
        <v>0</v>
      </c>
      <c r="J2172">
        <v>0</v>
      </c>
      <c r="K2172">
        <v>20000</v>
      </c>
      <c r="L2172" t="s">
        <v>52</v>
      </c>
      <c r="M2172" s="8" t="s">
        <v>86</v>
      </c>
      <c r="N2172" s="8">
        <v>0.64285714285714202</v>
      </c>
      <c r="O2172">
        <v>0.35714285714285698</v>
      </c>
      <c r="P2172" s="9">
        <v>0</v>
      </c>
      <c r="Q2172">
        <v>20000</v>
      </c>
      <c r="R2172" s="8"/>
      <c r="S2172" s="8"/>
      <c r="AA2172">
        <v>611600</v>
      </c>
      <c r="AB2172">
        <v>0</v>
      </c>
      <c r="AC2172">
        <v>12</v>
      </c>
      <c r="AD2172">
        <v>0</v>
      </c>
      <c r="AE2172">
        <v>1999</v>
      </c>
      <c r="AF2172" t="s">
        <v>54</v>
      </c>
      <c r="AG2172">
        <v>71224</v>
      </c>
      <c r="AH2172" t="s">
        <v>55</v>
      </c>
      <c r="AI2172" t="s">
        <v>56</v>
      </c>
      <c r="AJ2172">
        <v>1</v>
      </c>
      <c r="AK2172">
        <v>11100</v>
      </c>
      <c r="AL2172" s="8" t="s">
        <v>7611</v>
      </c>
      <c r="AM2172" s="10">
        <f t="shared" si="297"/>
        <v>2017</v>
      </c>
      <c r="AN2172">
        <f t="shared" si="298"/>
        <v>1</v>
      </c>
      <c r="AO2172">
        <f t="shared" si="304"/>
        <v>0</v>
      </c>
      <c r="AP2172">
        <f t="shared" si="299"/>
        <v>0</v>
      </c>
      <c r="AQ2172">
        <f t="shared" si="300"/>
        <v>0</v>
      </c>
      <c r="AR2172">
        <f t="shared" si="301"/>
        <v>1</v>
      </c>
      <c r="AS2172">
        <f t="shared" si="302"/>
        <v>0</v>
      </c>
      <c r="AT2172">
        <f t="shared" si="303"/>
        <v>0</v>
      </c>
      <c r="AU2172">
        <f t="shared" si="303"/>
        <v>1</v>
      </c>
      <c r="AV2172" t="str">
        <f t="shared" si="305"/>
        <v>2020-05-22T16:03:45</v>
      </c>
    </row>
    <row r="2173" spans="1:48" x14ac:dyDescent="0.25">
      <c r="A2173" s="5">
        <v>2244</v>
      </c>
      <c r="B2173" s="5" t="s">
        <v>2769</v>
      </c>
      <c r="C2173" s="5" t="s">
        <v>2770</v>
      </c>
      <c r="D2173" s="6" t="s">
        <v>2771</v>
      </c>
      <c r="E2173">
        <v>0</v>
      </c>
      <c r="F2173" s="7">
        <v>0.47976083549999998</v>
      </c>
      <c r="G2173" s="7">
        <v>0</v>
      </c>
      <c r="H2173" t="s">
        <v>2772</v>
      </c>
      <c r="I2173">
        <v>0</v>
      </c>
      <c r="J2173">
        <v>0</v>
      </c>
      <c r="K2173">
        <v>30000</v>
      </c>
      <c r="L2173" t="s">
        <v>52</v>
      </c>
      <c r="M2173" s="8" t="s">
        <v>53</v>
      </c>
      <c r="N2173" s="8">
        <v>0.85714285714285698</v>
      </c>
      <c r="O2173">
        <v>0.14285714285714199</v>
      </c>
      <c r="P2173" s="9">
        <v>0</v>
      </c>
      <c r="Q2173">
        <v>20000</v>
      </c>
      <c r="R2173" s="8"/>
      <c r="S2173" s="8"/>
      <c r="AA2173">
        <v>141575180</v>
      </c>
      <c r="AB2173">
        <v>0</v>
      </c>
      <c r="AC2173">
        <v>12</v>
      </c>
      <c r="AD2173">
        <v>0</v>
      </c>
      <c r="AE2173">
        <v>2013</v>
      </c>
      <c r="AF2173" t="s">
        <v>68</v>
      </c>
      <c r="AG2173">
        <v>600000</v>
      </c>
      <c r="AH2173" t="s">
        <v>55</v>
      </c>
      <c r="AI2173" t="s">
        <v>55</v>
      </c>
      <c r="AJ2173">
        <v>1</v>
      </c>
      <c r="AK2173">
        <v>2221504</v>
      </c>
      <c r="AL2173" s="8" t="s">
        <v>7612</v>
      </c>
      <c r="AM2173" s="10">
        <f t="shared" si="297"/>
        <v>2019</v>
      </c>
      <c r="AN2173">
        <f t="shared" si="298"/>
        <v>1</v>
      </c>
      <c r="AO2173">
        <f t="shared" si="304"/>
        <v>0</v>
      </c>
      <c r="AP2173">
        <f t="shared" si="299"/>
        <v>0</v>
      </c>
      <c r="AQ2173">
        <f t="shared" si="300"/>
        <v>1</v>
      </c>
      <c r="AR2173">
        <f t="shared" si="301"/>
        <v>0</v>
      </c>
      <c r="AS2173">
        <f t="shared" si="302"/>
        <v>0</v>
      </c>
      <c r="AT2173">
        <f t="shared" si="303"/>
        <v>0</v>
      </c>
      <c r="AU2173">
        <f t="shared" si="303"/>
        <v>0</v>
      </c>
      <c r="AV2173" t="str">
        <f t="shared" si="305"/>
        <v>2020-05-22T16:04:45</v>
      </c>
    </row>
    <row r="2174" spans="1:48" x14ac:dyDescent="0.25">
      <c r="A2174" s="5">
        <v>2245</v>
      </c>
      <c r="B2174" s="5" t="s">
        <v>2731</v>
      </c>
      <c r="C2174" s="5" t="s">
        <v>2732</v>
      </c>
      <c r="D2174" s="6" t="s">
        <v>2733</v>
      </c>
      <c r="E2174">
        <v>12</v>
      </c>
      <c r="F2174" s="7">
        <v>0.4274817554</v>
      </c>
      <c r="G2174" s="7">
        <v>0</v>
      </c>
      <c r="H2174" t="s">
        <v>2734</v>
      </c>
      <c r="I2174">
        <v>70</v>
      </c>
      <c r="J2174">
        <v>1005183.34</v>
      </c>
      <c r="K2174">
        <v>1500000</v>
      </c>
      <c r="L2174" t="s">
        <v>52</v>
      </c>
      <c r="M2174" s="8" t="s">
        <v>63</v>
      </c>
      <c r="N2174" s="8">
        <v>0.91071428571428503</v>
      </c>
      <c r="O2174">
        <v>8.9285714285714204E-2</v>
      </c>
      <c r="P2174" s="9">
        <v>0</v>
      </c>
      <c r="Q2174">
        <v>1500000</v>
      </c>
      <c r="R2174" s="8"/>
      <c r="S2174" s="8" t="s">
        <v>7613</v>
      </c>
      <c r="T2174">
        <v>28074087</v>
      </c>
      <c r="U2174">
        <v>9506982</v>
      </c>
      <c r="V2174">
        <v>32274979</v>
      </c>
      <c r="W2174">
        <v>22466956</v>
      </c>
      <c r="X2174">
        <v>0</v>
      </c>
      <c r="Y2174">
        <v>21846691</v>
      </c>
      <c r="Z2174">
        <v>0</v>
      </c>
      <c r="AA2174">
        <v>22568218</v>
      </c>
      <c r="AB2174">
        <v>7383915</v>
      </c>
      <c r="AC2174">
        <v>4</v>
      </c>
      <c r="AD2174">
        <v>15184303</v>
      </c>
      <c r="AE2174">
        <v>2010</v>
      </c>
      <c r="AF2174" t="s">
        <v>68</v>
      </c>
      <c r="AG2174">
        <v>2000000</v>
      </c>
      <c r="AH2174" t="s">
        <v>55</v>
      </c>
      <c r="AI2174" t="s">
        <v>55</v>
      </c>
      <c r="AJ2174">
        <v>1</v>
      </c>
      <c r="AK2174">
        <v>4371321</v>
      </c>
      <c r="AL2174" s="8" t="s">
        <v>7614</v>
      </c>
      <c r="AM2174" s="10">
        <f t="shared" si="297"/>
        <v>2011</v>
      </c>
      <c r="AN2174">
        <f t="shared" si="298"/>
        <v>1</v>
      </c>
      <c r="AO2174">
        <f t="shared" si="304"/>
        <v>0</v>
      </c>
      <c r="AP2174">
        <f t="shared" si="299"/>
        <v>1</v>
      </c>
      <c r="AQ2174">
        <f t="shared" si="300"/>
        <v>0</v>
      </c>
      <c r="AR2174">
        <f t="shared" si="301"/>
        <v>0</v>
      </c>
      <c r="AS2174">
        <f t="shared" si="302"/>
        <v>0</v>
      </c>
      <c r="AT2174">
        <f t="shared" si="303"/>
        <v>0</v>
      </c>
      <c r="AU2174">
        <f t="shared" si="303"/>
        <v>0</v>
      </c>
      <c r="AV2174" t="str">
        <f t="shared" si="305"/>
        <v>2020-05-22T18:27:01</v>
      </c>
    </row>
    <row r="2175" spans="1:48" x14ac:dyDescent="0.25">
      <c r="A2175" s="5">
        <v>2246</v>
      </c>
      <c r="B2175" s="5" t="s">
        <v>2726</v>
      </c>
      <c r="C2175" s="5" t="s">
        <v>2727</v>
      </c>
      <c r="D2175" s="6" t="s">
        <v>2728</v>
      </c>
      <c r="E2175">
        <v>234</v>
      </c>
      <c r="F2175" s="7">
        <v>0.3700948127</v>
      </c>
      <c r="G2175" s="7">
        <v>0</v>
      </c>
      <c r="H2175" t="s">
        <v>2729</v>
      </c>
      <c r="I2175">
        <v>95</v>
      </c>
      <c r="J2175">
        <v>564565.41</v>
      </c>
      <c r="K2175">
        <v>1100000</v>
      </c>
      <c r="L2175" t="s">
        <v>52</v>
      </c>
      <c r="M2175" s="8" t="s">
        <v>63</v>
      </c>
      <c r="N2175" s="8">
        <v>0.91071428571428503</v>
      </c>
      <c r="O2175">
        <v>8.9285714285714204E-2</v>
      </c>
      <c r="P2175" s="9">
        <v>0</v>
      </c>
      <c r="Q2175">
        <v>1100000</v>
      </c>
      <c r="R2175" s="8"/>
      <c r="S2175" s="8" t="s">
        <v>2698</v>
      </c>
      <c r="T2175">
        <v>41349153</v>
      </c>
      <c r="U2175">
        <v>19008239</v>
      </c>
      <c r="V2175">
        <v>45895093</v>
      </c>
      <c r="W2175">
        <v>21492863</v>
      </c>
      <c r="X2175">
        <v>0</v>
      </c>
      <c r="Y2175">
        <v>23651729</v>
      </c>
      <c r="Z2175">
        <v>12899620</v>
      </c>
      <c r="AA2175">
        <v>369893887</v>
      </c>
      <c r="AB2175">
        <v>10943772</v>
      </c>
      <c r="AC2175">
        <v>4</v>
      </c>
      <c r="AD2175">
        <v>26452773</v>
      </c>
      <c r="AE2175">
        <v>2003</v>
      </c>
      <c r="AF2175" t="s">
        <v>54</v>
      </c>
      <c r="AG2175">
        <v>2000000</v>
      </c>
      <c r="AH2175" t="s">
        <v>55</v>
      </c>
      <c r="AI2175" t="s">
        <v>55</v>
      </c>
      <c r="AJ2175">
        <v>1</v>
      </c>
      <c r="AK2175">
        <v>12291072</v>
      </c>
      <c r="AL2175" s="8" t="s">
        <v>7615</v>
      </c>
      <c r="AM2175" s="10">
        <f t="shared" si="297"/>
        <v>2006</v>
      </c>
      <c r="AN2175">
        <f t="shared" si="298"/>
        <v>1</v>
      </c>
      <c r="AO2175">
        <f t="shared" si="304"/>
        <v>0</v>
      </c>
      <c r="AP2175">
        <f t="shared" si="299"/>
        <v>1</v>
      </c>
      <c r="AQ2175">
        <f t="shared" si="300"/>
        <v>0</v>
      </c>
      <c r="AR2175">
        <f t="shared" si="301"/>
        <v>0</v>
      </c>
      <c r="AS2175">
        <f t="shared" si="302"/>
        <v>0</v>
      </c>
      <c r="AT2175">
        <f t="shared" si="303"/>
        <v>0</v>
      </c>
      <c r="AU2175">
        <f t="shared" si="303"/>
        <v>0</v>
      </c>
      <c r="AV2175" t="str">
        <f t="shared" si="305"/>
        <v>2020-05-22T16:11:17</v>
      </c>
    </row>
    <row r="2176" spans="1:48" x14ac:dyDescent="0.25">
      <c r="A2176" s="5">
        <v>2247</v>
      </c>
      <c r="B2176" s="5" t="s">
        <v>3434</v>
      </c>
      <c r="C2176" s="5" t="s">
        <v>3435</v>
      </c>
      <c r="D2176" s="6" t="s">
        <v>3436</v>
      </c>
      <c r="E2176">
        <v>8</v>
      </c>
      <c r="F2176" s="7">
        <v>0.47270899220000001</v>
      </c>
      <c r="G2176" s="7">
        <v>0</v>
      </c>
      <c r="H2176" t="s">
        <v>3437</v>
      </c>
      <c r="I2176">
        <v>0</v>
      </c>
      <c r="J2176">
        <v>0</v>
      </c>
      <c r="K2176">
        <v>50000</v>
      </c>
      <c r="L2176" t="s">
        <v>52</v>
      </c>
      <c r="M2176" s="8" t="s">
        <v>63</v>
      </c>
      <c r="N2176" s="8">
        <v>0.96428571428571397</v>
      </c>
      <c r="O2176">
        <v>3.5714285714285698E-2</v>
      </c>
      <c r="P2176" s="11">
        <v>3.9999999999999999E-16</v>
      </c>
      <c r="Q2176">
        <v>50000</v>
      </c>
      <c r="R2176" s="8"/>
      <c r="S2176" s="8" t="s">
        <v>217</v>
      </c>
      <c r="T2176">
        <v>60156667</v>
      </c>
      <c r="U2176">
        <v>7657273</v>
      </c>
      <c r="V2176">
        <v>61219436</v>
      </c>
      <c r="W2176">
        <v>53562162</v>
      </c>
      <c r="X2176">
        <v>0</v>
      </c>
      <c r="Y2176">
        <v>29280570</v>
      </c>
      <c r="Z2176">
        <v>6757273</v>
      </c>
      <c r="AA2176">
        <v>42267812</v>
      </c>
      <c r="AB2176">
        <v>22675803</v>
      </c>
      <c r="AC2176">
        <v>12</v>
      </c>
      <c r="AD2176">
        <v>19592009</v>
      </c>
      <c r="AE2176">
        <v>1993</v>
      </c>
      <c r="AF2176" t="s">
        <v>54</v>
      </c>
      <c r="AG2176">
        <v>50000</v>
      </c>
      <c r="AH2176" t="s">
        <v>55</v>
      </c>
      <c r="AI2176" t="s">
        <v>55</v>
      </c>
      <c r="AJ2176">
        <v>0.86444306540000004</v>
      </c>
      <c r="AK2176">
        <v>1091250</v>
      </c>
      <c r="AL2176" s="8" t="s">
        <v>7616</v>
      </c>
      <c r="AM2176" s="10">
        <f t="shared" si="297"/>
        <v>2013</v>
      </c>
      <c r="AN2176">
        <f t="shared" si="298"/>
        <v>1</v>
      </c>
      <c r="AO2176">
        <f t="shared" si="304"/>
        <v>0</v>
      </c>
      <c r="AP2176">
        <f t="shared" si="299"/>
        <v>1</v>
      </c>
      <c r="AQ2176">
        <f t="shared" si="300"/>
        <v>0</v>
      </c>
      <c r="AR2176">
        <f t="shared" si="301"/>
        <v>0</v>
      </c>
      <c r="AS2176">
        <f t="shared" si="302"/>
        <v>0</v>
      </c>
      <c r="AT2176">
        <f t="shared" si="303"/>
        <v>0</v>
      </c>
      <c r="AU2176">
        <f t="shared" si="303"/>
        <v>0</v>
      </c>
      <c r="AV2176" t="str">
        <f t="shared" si="305"/>
        <v>2020-05-22T16:14:37</v>
      </c>
    </row>
    <row r="2177" spans="1:48" x14ac:dyDescent="0.25">
      <c r="A2177" s="5">
        <v>2248</v>
      </c>
      <c r="B2177" s="5" t="s">
        <v>6241</v>
      </c>
      <c r="C2177" s="5" t="s">
        <v>6242</v>
      </c>
      <c r="D2177" s="6" t="s">
        <v>6243</v>
      </c>
      <c r="E2177">
        <v>68</v>
      </c>
      <c r="F2177" s="7">
        <v>0.48591884930000001</v>
      </c>
      <c r="G2177" s="7">
        <v>0</v>
      </c>
      <c r="H2177" t="s">
        <v>6244</v>
      </c>
      <c r="I2177">
        <v>44</v>
      </c>
      <c r="J2177">
        <v>154383.76999999999</v>
      </c>
      <c r="K2177">
        <v>1000000</v>
      </c>
      <c r="L2177" t="s">
        <v>52</v>
      </c>
      <c r="M2177" s="8" t="s">
        <v>63</v>
      </c>
      <c r="N2177" s="8">
        <v>0.91071428571428503</v>
      </c>
      <c r="O2177">
        <v>8.9285714285714204E-2</v>
      </c>
      <c r="P2177" s="9">
        <v>0</v>
      </c>
      <c r="Q2177">
        <v>750000</v>
      </c>
      <c r="R2177" s="8"/>
      <c r="S2177" s="8" t="s">
        <v>329</v>
      </c>
      <c r="T2177">
        <v>26894007</v>
      </c>
      <c r="U2177">
        <v>6689798</v>
      </c>
      <c r="V2177">
        <v>30966825</v>
      </c>
      <c r="W2177">
        <v>24277024</v>
      </c>
      <c r="X2177">
        <v>0</v>
      </c>
      <c r="Y2177">
        <v>5450329</v>
      </c>
      <c r="Z2177">
        <v>11652743</v>
      </c>
      <c r="AA2177">
        <v>56461757</v>
      </c>
      <c r="AB2177">
        <v>22665221</v>
      </c>
      <c r="AC2177">
        <v>12</v>
      </c>
      <c r="AD2177">
        <v>33796536</v>
      </c>
      <c r="AE2177">
        <v>1990</v>
      </c>
      <c r="AF2177" t="s">
        <v>54</v>
      </c>
      <c r="AG2177">
        <v>700000</v>
      </c>
      <c r="AH2177" t="s">
        <v>56</v>
      </c>
      <c r="AI2177" t="s">
        <v>55</v>
      </c>
      <c r="AJ2177">
        <v>1</v>
      </c>
      <c r="AK2177">
        <v>3977055</v>
      </c>
      <c r="AL2177" s="8" t="s">
        <v>7617</v>
      </c>
      <c r="AM2177" s="10">
        <f t="shared" si="297"/>
        <v>2010</v>
      </c>
      <c r="AN2177">
        <f t="shared" si="298"/>
        <v>1</v>
      </c>
      <c r="AO2177">
        <f t="shared" si="304"/>
        <v>0</v>
      </c>
      <c r="AP2177">
        <f t="shared" si="299"/>
        <v>1</v>
      </c>
      <c r="AQ2177">
        <f t="shared" si="300"/>
        <v>0</v>
      </c>
      <c r="AR2177">
        <f t="shared" si="301"/>
        <v>0</v>
      </c>
      <c r="AS2177">
        <f t="shared" si="302"/>
        <v>0</v>
      </c>
      <c r="AT2177">
        <f t="shared" si="303"/>
        <v>1</v>
      </c>
      <c r="AU2177">
        <f t="shared" si="303"/>
        <v>0</v>
      </c>
      <c r="AV2177" t="str">
        <f t="shared" si="305"/>
        <v>2020-05-22T17:00:50</v>
      </c>
    </row>
    <row r="2178" spans="1:48" x14ac:dyDescent="0.25">
      <c r="A2178" s="5">
        <v>2249</v>
      </c>
      <c r="B2178" s="5" t="s">
        <v>3807</v>
      </c>
      <c r="C2178" s="5" t="s">
        <v>3808</v>
      </c>
      <c r="D2178" s="6" t="s">
        <v>3809</v>
      </c>
      <c r="E2178">
        <v>33</v>
      </c>
      <c r="F2178" s="7">
        <v>0.46316039190000002</v>
      </c>
      <c r="G2178" s="7">
        <v>0</v>
      </c>
      <c r="H2178" t="s">
        <v>3810</v>
      </c>
      <c r="I2178">
        <v>52</v>
      </c>
      <c r="J2178">
        <v>724734.01</v>
      </c>
      <c r="K2178">
        <v>49999</v>
      </c>
      <c r="L2178" t="s">
        <v>52</v>
      </c>
      <c r="M2178" s="8" t="s">
        <v>53</v>
      </c>
      <c r="N2178" s="8">
        <v>0.69642857142857095</v>
      </c>
      <c r="O2178">
        <v>0.30357142857142799</v>
      </c>
      <c r="P2178" s="9">
        <v>0.86602540378443904</v>
      </c>
      <c r="Q2178">
        <v>40000</v>
      </c>
      <c r="R2178" s="8"/>
      <c r="S2178" s="8"/>
      <c r="AA2178">
        <v>9903057</v>
      </c>
      <c r="AB2178">
        <v>0</v>
      </c>
      <c r="AC2178">
        <v>12</v>
      </c>
      <c r="AD2178">
        <v>0</v>
      </c>
      <c r="AE2178">
        <v>2017</v>
      </c>
      <c r="AF2178" t="s">
        <v>126</v>
      </c>
      <c r="AG2178">
        <v>200000</v>
      </c>
      <c r="AH2178" t="s">
        <v>55</v>
      </c>
      <c r="AI2178" t="s">
        <v>55</v>
      </c>
      <c r="AJ2178">
        <v>1</v>
      </c>
      <c r="AK2178">
        <v>24300</v>
      </c>
      <c r="AL2178" s="8" t="s">
        <v>7618</v>
      </c>
      <c r="AM2178" s="10">
        <f t="shared" ref="AM2178:AM2241" si="306">_xlfn.NUMBERVALUE(LEFT(H2178,4))</f>
        <v>2017</v>
      </c>
      <c r="AN2178">
        <f t="shared" ref="AN2178:AN2241" si="307">IF(OR(L2178 = "AprovadoAnalista", L2178 = "AprovadoComite" ),1,0)</f>
        <v>1</v>
      </c>
      <c r="AO2178">
        <f t="shared" si="304"/>
        <v>0</v>
      </c>
      <c r="AP2178">
        <f t="shared" ref="AP2178:AP2241" si="308">IF(MID(M2178,4,1)="0",1,0)</f>
        <v>0</v>
      </c>
      <c r="AQ2178">
        <f t="shared" ref="AQ2178:AQ2241" si="309">IF(MID(M2178,4,1)="1",1,0)</f>
        <v>1</v>
      </c>
      <c r="AR2178">
        <f t="shared" ref="AR2178:AR2241" si="310">IF(MID(M2178,4,1)="3",1,0)</f>
        <v>0</v>
      </c>
      <c r="AS2178">
        <f t="shared" ref="AS2178:AS2241" si="311">IF(MID(M2178,4,1)="5",1,0)</f>
        <v>0</v>
      </c>
      <c r="AT2178">
        <f t="shared" ref="AT2178:AU2241" si="312">IF(AH2178="True",1,0)</f>
        <v>0</v>
      </c>
      <c r="AU2178">
        <f t="shared" si="312"/>
        <v>0</v>
      </c>
      <c r="AV2178" t="str">
        <f t="shared" si="305"/>
        <v>2020-05-22T16:16:25</v>
      </c>
    </row>
    <row r="2179" spans="1:48" x14ac:dyDescent="0.25">
      <c r="A2179" s="5">
        <v>2250</v>
      </c>
      <c r="B2179" s="5" t="s">
        <v>166</v>
      </c>
      <c r="C2179" s="5" t="s">
        <v>167</v>
      </c>
      <c r="D2179" s="6" t="s">
        <v>168</v>
      </c>
      <c r="E2179">
        <v>60</v>
      </c>
      <c r="F2179" s="7">
        <v>0.37578115579999999</v>
      </c>
      <c r="G2179" s="7">
        <v>0</v>
      </c>
      <c r="H2179" t="s">
        <v>169</v>
      </c>
      <c r="I2179">
        <v>1</v>
      </c>
      <c r="J2179">
        <v>2400.02</v>
      </c>
      <c r="K2179">
        <v>300000</v>
      </c>
      <c r="L2179" t="s">
        <v>199</v>
      </c>
      <c r="M2179" s="8" t="s">
        <v>53</v>
      </c>
      <c r="N2179" s="8">
        <v>0.82142857142857095</v>
      </c>
      <c r="O2179">
        <v>0.17857142857142799</v>
      </c>
      <c r="P2179" s="9">
        <v>-0.99999012186026304</v>
      </c>
      <c r="R2179" s="8"/>
      <c r="S2179" s="8" t="s">
        <v>329</v>
      </c>
      <c r="T2179">
        <v>531166</v>
      </c>
      <c r="U2179">
        <v>63137</v>
      </c>
      <c r="V2179">
        <v>531166</v>
      </c>
      <c r="W2179">
        <v>468028</v>
      </c>
      <c r="X2179">
        <v>0</v>
      </c>
      <c r="Y2179">
        <v>0</v>
      </c>
      <c r="Z2179">
        <v>0</v>
      </c>
      <c r="AA2179">
        <v>2264737</v>
      </c>
      <c r="AB2179">
        <v>1152678</v>
      </c>
      <c r="AC2179">
        <v>12</v>
      </c>
      <c r="AD2179">
        <v>1112059</v>
      </c>
      <c r="AE2179">
        <v>2008</v>
      </c>
      <c r="AF2179" t="s">
        <v>121</v>
      </c>
      <c r="AG2179">
        <v>50000</v>
      </c>
      <c r="AH2179" t="s">
        <v>56</v>
      </c>
      <c r="AI2179" t="s">
        <v>55</v>
      </c>
      <c r="AJ2179">
        <v>0.69134229869999997</v>
      </c>
      <c r="AK2179">
        <v>25695</v>
      </c>
      <c r="AL2179" s="8"/>
      <c r="AM2179" s="10">
        <f t="shared" si="306"/>
        <v>2014</v>
      </c>
      <c r="AN2179">
        <f t="shared" si="307"/>
        <v>0</v>
      </c>
      <c r="AO2179">
        <f t="shared" ref="AO2179:AO2242" si="313">IF(OR(L2179 = "ReprovadoAnalista", L2179 = "ReprovadoComite" ),1,0)</f>
        <v>1</v>
      </c>
      <c r="AP2179">
        <f t="shared" si="308"/>
        <v>0</v>
      </c>
      <c r="AQ2179">
        <f t="shared" si="309"/>
        <v>1</v>
      </c>
      <c r="AR2179">
        <f t="shared" si="310"/>
        <v>0</v>
      </c>
      <c r="AS2179">
        <f t="shared" si="311"/>
        <v>0</v>
      </c>
      <c r="AT2179">
        <f t="shared" si="312"/>
        <v>1</v>
      </c>
      <c r="AU2179">
        <f t="shared" si="312"/>
        <v>0</v>
      </c>
      <c r="AV2179">
        <f t="shared" ref="AV2179:AV2242" si="314">IF(R2179&lt;&gt;"",R2179,AL2179)</f>
        <v>0</v>
      </c>
    </row>
    <row r="2180" spans="1:48" x14ac:dyDescent="0.25">
      <c r="A2180" s="5">
        <v>2251</v>
      </c>
      <c r="B2180" s="5" t="s">
        <v>7619</v>
      </c>
      <c r="C2180" s="5" t="s">
        <v>7620</v>
      </c>
      <c r="D2180" s="6" t="s">
        <v>7621</v>
      </c>
      <c r="E2180">
        <v>2</v>
      </c>
      <c r="F2180" s="7">
        <v>0.32091817820000001</v>
      </c>
      <c r="G2180" s="7">
        <v>0</v>
      </c>
      <c r="H2180" t="s">
        <v>5093</v>
      </c>
      <c r="I2180">
        <v>0</v>
      </c>
      <c r="J2180">
        <v>0</v>
      </c>
      <c r="K2180">
        <v>20000</v>
      </c>
      <c r="L2180" t="s">
        <v>52</v>
      </c>
      <c r="M2180" s="8" t="s">
        <v>86</v>
      </c>
      <c r="N2180" s="8">
        <v>0.67857142857142805</v>
      </c>
      <c r="O2180">
        <v>0.32142857142857101</v>
      </c>
      <c r="P2180" s="9">
        <v>0</v>
      </c>
      <c r="Q2180">
        <v>5000</v>
      </c>
      <c r="R2180" s="8"/>
      <c r="S2180" s="8"/>
      <c r="AA2180">
        <v>422804</v>
      </c>
      <c r="AB2180">
        <v>0</v>
      </c>
      <c r="AC2180">
        <v>12</v>
      </c>
      <c r="AD2180">
        <v>0</v>
      </c>
      <c r="AE2180">
        <v>2019</v>
      </c>
      <c r="AF2180" t="s">
        <v>126</v>
      </c>
      <c r="AG2180">
        <v>150000</v>
      </c>
      <c r="AH2180" t="s">
        <v>55</v>
      </c>
      <c r="AI2180" t="s">
        <v>55</v>
      </c>
      <c r="AJ2180">
        <v>1</v>
      </c>
      <c r="AK2180">
        <v>88000</v>
      </c>
      <c r="AL2180" s="8" t="s">
        <v>7622</v>
      </c>
      <c r="AM2180" s="10">
        <f t="shared" si="306"/>
        <v>2019</v>
      </c>
      <c r="AN2180">
        <f t="shared" si="307"/>
        <v>1</v>
      </c>
      <c r="AO2180">
        <f t="shared" si="313"/>
        <v>0</v>
      </c>
      <c r="AP2180">
        <f t="shared" si="308"/>
        <v>0</v>
      </c>
      <c r="AQ2180">
        <f t="shared" si="309"/>
        <v>0</v>
      </c>
      <c r="AR2180">
        <f t="shared" si="310"/>
        <v>1</v>
      </c>
      <c r="AS2180">
        <f t="shared" si="311"/>
        <v>0</v>
      </c>
      <c r="AT2180">
        <f t="shared" si="312"/>
        <v>0</v>
      </c>
      <c r="AU2180">
        <f t="shared" si="312"/>
        <v>0</v>
      </c>
      <c r="AV2180" t="str">
        <f t="shared" si="314"/>
        <v>2020-05-22T16:20:38</v>
      </c>
    </row>
    <row r="2181" spans="1:48" x14ac:dyDescent="0.25">
      <c r="A2181" s="5">
        <v>2252</v>
      </c>
      <c r="B2181" s="5" t="s">
        <v>5919</v>
      </c>
      <c r="C2181" s="5" t="s">
        <v>5920</v>
      </c>
      <c r="D2181" s="6" t="s">
        <v>5921</v>
      </c>
      <c r="E2181">
        <v>22</v>
      </c>
      <c r="F2181" s="7">
        <v>0.25021957509999998</v>
      </c>
      <c r="G2181" s="7">
        <v>0</v>
      </c>
      <c r="H2181" t="s">
        <v>5922</v>
      </c>
      <c r="I2181">
        <v>42</v>
      </c>
      <c r="J2181">
        <v>21113.39</v>
      </c>
      <c r="K2181">
        <v>50000</v>
      </c>
      <c r="L2181" t="s">
        <v>52</v>
      </c>
      <c r="M2181" s="8" t="s">
        <v>74</v>
      </c>
      <c r="N2181" s="8">
        <v>0.48214285714285698</v>
      </c>
      <c r="O2181">
        <v>0.51785714285714202</v>
      </c>
      <c r="P2181" s="9">
        <v>0</v>
      </c>
      <c r="Q2181">
        <v>30000</v>
      </c>
      <c r="R2181" s="8"/>
      <c r="S2181" s="8"/>
      <c r="AA2181">
        <v>1170529</v>
      </c>
      <c r="AB2181">
        <v>0</v>
      </c>
      <c r="AC2181">
        <v>12</v>
      </c>
      <c r="AD2181">
        <v>0</v>
      </c>
      <c r="AE2181">
        <v>2007</v>
      </c>
      <c r="AF2181" t="s">
        <v>121</v>
      </c>
      <c r="AG2181">
        <v>30000</v>
      </c>
      <c r="AH2181" t="s">
        <v>55</v>
      </c>
      <c r="AI2181" t="s">
        <v>56</v>
      </c>
      <c r="AJ2181">
        <v>1</v>
      </c>
      <c r="AK2181">
        <v>99000</v>
      </c>
      <c r="AL2181" s="8" t="s">
        <v>7623</v>
      </c>
      <c r="AM2181" s="10">
        <f t="shared" si="306"/>
        <v>2017</v>
      </c>
      <c r="AN2181">
        <f t="shared" si="307"/>
        <v>1</v>
      </c>
      <c r="AO2181">
        <f t="shared" si="313"/>
        <v>0</v>
      </c>
      <c r="AP2181">
        <f t="shared" si="308"/>
        <v>0</v>
      </c>
      <c r="AQ2181">
        <f t="shared" si="309"/>
        <v>0</v>
      </c>
      <c r="AR2181">
        <f t="shared" si="310"/>
        <v>0</v>
      </c>
      <c r="AS2181">
        <f t="shared" si="311"/>
        <v>1</v>
      </c>
      <c r="AT2181">
        <f t="shared" si="312"/>
        <v>0</v>
      </c>
      <c r="AU2181">
        <f t="shared" si="312"/>
        <v>1</v>
      </c>
      <c r="AV2181" t="str">
        <f t="shared" si="314"/>
        <v>2020-05-22T16:24:20</v>
      </c>
    </row>
    <row r="2182" spans="1:48" x14ac:dyDescent="0.25">
      <c r="A2182" s="5">
        <v>2253</v>
      </c>
      <c r="B2182" s="5" t="s">
        <v>7624</v>
      </c>
      <c r="C2182" s="5" t="s">
        <v>7625</v>
      </c>
      <c r="D2182" s="6" t="s">
        <v>7626</v>
      </c>
      <c r="E2182">
        <v>102</v>
      </c>
      <c r="F2182" s="7">
        <v>0.38809136420000001</v>
      </c>
      <c r="G2182" s="7">
        <v>0</v>
      </c>
      <c r="H2182" t="s">
        <v>6453</v>
      </c>
      <c r="I2182">
        <v>0</v>
      </c>
      <c r="J2182">
        <v>0</v>
      </c>
      <c r="K2182">
        <v>20000</v>
      </c>
      <c r="L2182" t="s">
        <v>52</v>
      </c>
      <c r="M2182" s="8" t="s">
        <v>86</v>
      </c>
      <c r="N2182" s="8">
        <v>0.55357142857142805</v>
      </c>
      <c r="O2182">
        <v>0.44642857142857101</v>
      </c>
      <c r="P2182" s="9">
        <v>0.30662124671882202</v>
      </c>
      <c r="Q2182">
        <v>10000</v>
      </c>
      <c r="R2182" s="8"/>
      <c r="S2182" s="8"/>
      <c r="AA2182">
        <v>1535881</v>
      </c>
      <c r="AB2182">
        <v>0</v>
      </c>
      <c r="AC2182">
        <v>12</v>
      </c>
      <c r="AD2182">
        <v>0</v>
      </c>
      <c r="AE2182">
        <v>2012</v>
      </c>
      <c r="AF2182" t="s">
        <v>68</v>
      </c>
      <c r="AG2182">
        <v>10000</v>
      </c>
      <c r="AH2182" t="s">
        <v>55</v>
      </c>
      <c r="AI2182" t="s">
        <v>56</v>
      </c>
      <c r="AJ2182">
        <v>0.6372040242</v>
      </c>
      <c r="AK2182">
        <v>16200</v>
      </c>
      <c r="AL2182" s="8" t="s">
        <v>7627</v>
      </c>
      <c r="AM2182" s="10">
        <f t="shared" si="306"/>
        <v>2013</v>
      </c>
      <c r="AN2182">
        <f t="shared" si="307"/>
        <v>1</v>
      </c>
      <c r="AO2182">
        <f t="shared" si="313"/>
        <v>0</v>
      </c>
      <c r="AP2182">
        <f t="shared" si="308"/>
        <v>0</v>
      </c>
      <c r="AQ2182">
        <f t="shared" si="309"/>
        <v>0</v>
      </c>
      <c r="AR2182">
        <f t="shared" si="310"/>
        <v>1</v>
      </c>
      <c r="AS2182">
        <f t="shared" si="311"/>
        <v>0</v>
      </c>
      <c r="AT2182">
        <f t="shared" si="312"/>
        <v>0</v>
      </c>
      <c r="AU2182">
        <f t="shared" si="312"/>
        <v>1</v>
      </c>
      <c r="AV2182" t="str">
        <f t="shared" si="314"/>
        <v>2020-05-22T18:28:08</v>
      </c>
    </row>
    <row r="2183" spans="1:48" x14ac:dyDescent="0.25">
      <c r="A2183" s="5">
        <v>2254</v>
      </c>
      <c r="B2183" s="5" t="s">
        <v>7628</v>
      </c>
      <c r="C2183" s="5" t="s">
        <v>7629</v>
      </c>
      <c r="D2183" s="6" t="s">
        <v>7630</v>
      </c>
      <c r="E2183">
        <v>8</v>
      </c>
      <c r="F2183" s="7">
        <v>0.59980766050000001</v>
      </c>
      <c r="G2183" s="7">
        <v>0</v>
      </c>
      <c r="H2183" t="s">
        <v>793</v>
      </c>
      <c r="I2183">
        <v>0</v>
      </c>
      <c r="J2183">
        <v>0</v>
      </c>
      <c r="K2183">
        <v>15000</v>
      </c>
      <c r="L2183" t="s">
        <v>52</v>
      </c>
      <c r="M2183" s="8" t="s">
        <v>53</v>
      </c>
      <c r="N2183" s="8">
        <v>0.85714285714285698</v>
      </c>
      <c r="O2183">
        <v>0.14285714285714199</v>
      </c>
      <c r="P2183" s="9">
        <v>-0.86602540378443804</v>
      </c>
      <c r="Q2183">
        <v>12000</v>
      </c>
      <c r="R2183" s="8"/>
      <c r="S2183" s="8"/>
      <c r="AA2183">
        <v>4314430</v>
      </c>
      <c r="AB2183">
        <v>0</v>
      </c>
      <c r="AC2183">
        <v>6</v>
      </c>
      <c r="AD2183">
        <v>0</v>
      </c>
      <c r="AE2183">
        <v>1997</v>
      </c>
      <c r="AF2183" t="s">
        <v>54</v>
      </c>
      <c r="AG2183">
        <v>5000</v>
      </c>
      <c r="AH2183" t="s">
        <v>55</v>
      </c>
      <c r="AI2183" t="s">
        <v>55</v>
      </c>
      <c r="AJ2183">
        <v>0</v>
      </c>
      <c r="AK2183">
        <v>3840</v>
      </c>
      <c r="AL2183" s="8" t="s">
        <v>7631</v>
      </c>
      <c r="AM2183" s="10">
        <f t="shared" si="306"/>
        <v>2016</v>
      </c>
      <c r="AN2183">
        <f t="shared" si="307"/>
        <v>1</v>
      </c>
      <c r="AO2183">
        <f t="shared" si="313"/>
        <v>0</v>
      </c>
      <c r="AP2183">
        <f t="shared" si="308"/>
        <v>0</v>
      </c>
      <c r="AQ2183">
        <f t="shared" si="309"/>
        <v>1</v>
      </c>
      <c r="AR2183">
        <f t="shared" si="310"/>
        <v>0</v>
      </c>
      <c r="AS2183">
        <f t="shared" si="311"/>
        <v>0</v>
      </c>
      <c r="AT2183">
        <f t="shared" si="312"/>
        <v>0</v>
      </c>
      <c r="AU2183">
        <f t="shared" si="312"/>
        <v>0</v>
      </c>
      <c r="AV2183" t="str">
        <f t="shared" si="314"/>
        <v>2020-05-22T18:33:06</v>
      </c>
    </row>
    <row r="2184" spans="1:48" x14ac:dyDescent="0.25">
      <c r="A2184" s="5">
        <v>2255</v>
      </c>
      <c r="B2184" s="5" t="s">
        <v>7592</v>
      </c>
      <c r="C2184" s="5" t="s">
        <v>7593</v>
      </c>
      <c r="D2184" s="6" t="s">
        <v>7594</v>
      </c>
      <c r="E2184">
        <v>19</v>
      </c>
      <c r="F2184" s="7">
        <v>0.50115573719999995</v>
      </c>
      <c r="G2184" s="7">
        <v>0</v>
      </c>
      <c r="H2184" t="s">
        <v>7595</v>
      </c>
      <c r="I2184">
        <v>0</v>
      </c>
      <c r="J2184">
        <v>7875</v>
      </c>
      <c r="K2184">
        <v>15000</v>
      </c>
      <c r="L2184" t="s">
        <v>52</v>
      </c>
      <c r="M2184" s="8" t="s">
        <v>53</v>
      </c>
      <c r="N2184" s="8">
        <v>0.71428571428571397</v>
      </c>
      <c r="O2184">
        <v>0.28571428571428498</v>
      </c>
      <c r="P2184" s="9">
        <v>0</v>
      </c>
      <c r="Q2184">
        <v>15000</v>
      </c>
      <c r="R2184" s="8"/>
      <c r="S2184" s="8" t="s">
        <v>307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1995</v>
      </c>
      <c r="AF2184" t="s">
        <v>54</v>
      </c>
      <c r="AG2184">
        <v>150000</v>
      </c>
      <c r="AH2184" t="s">
        <v>55</v>
      </c>
      <c r="AI2184" t="s">
        <v>55</v>
      </c>
      <c r="AJ2184">
        <v>1</v>
      </c>
      <c r="AK2184">
        <v>76050</v>
      </c>
      <c r="AL2184" s="8" t="s">
        <v>7632</v>
      </c>
      <c r="AM2184" s="10">
        <f t="shared" si="306"/>
        <v>2013</v>
      </c>
      <c r="AN2184">
        <f t="shared" si="307"/>
        <v>1</v>
      </c>
      <c r="AO2184">
        <f t="shared" si="313"/>
        <v>0</v>
      </c>
      <c r="AP2184">
        <f t="shared" si="308"/>
        <v>0</v>
      </c>
      <c r="AQ2184">
        <f t="shared" si="309"/>
        <v>1</v>
      </c>
      <c r="AR2184">
        <f t="shared" si="310"/>
        <v>0</v>
      </c>
      <c r="AS2184">
        <f t="shared" si="311"/>
        <v>0</v>
      </c>
      <c r="AT2184">
        <f t="shared" si="312"/>
        <v>0</v>
      </c>
      <c r="AU2184">
        <f t="shared" si="312"/>
        <v>0</v>
      </c>
      <c r="AV2184" t="str">
        <f t="shared" si="314"/>
        <v>2020-05-22T18:34:03</v>
      </c>
    </row>
    <row r="2185" spans="1:48" x14ac:dyDescent="0.25">
      <c r="A2185" s="5">
        <v>2256</v>
      </c>
      <c r="B2185" s="5" t="s">
        <v>7633</v>
      </c>
      <c r="C2185" s="5" t="s">
        <v>7634</v>
      </c>
      <c r="D2185" s="6" t="s">
        <v>7635</v>
      </c>
      <c r="E2185">
        <v>3</v>
      </c>
      <c r="F2185" s="7">
        <v>0.57969912479999997</v>
      </c>
      <c r="G2185" s="7">
        <v>0</v>
      </c>
      <c r="H2185" t="s">
        <v>7636</v>
      </c>
      <c r="I2185">
        <v>0</v>
      </c>
      <c r="J2185">
        <v>0</v>
      </c>
      <c r="K2185">
        <v>90000</v>
      </c>
      <c r="L2185" t="s">
        <v>52</v>
      </c>
      <c r="M2185" s="8" t="s">
        <v>53</v>
      </c>
      <c r="N2185" s="8">
        <v>0.85714285714285698</v>
      </c>
      <c r="O2185">
        <v>0.14285714285714199</v>
      </c>
      <c r="P2185" s="9">
        <v>0</v>
      </c>
      <c r="Q2185">
        <v>30000</v>
      </c>
      <c r="R2185" s="8"/>
      <c r="S2185" s="8" t="s">
        <v>329</v>
      </c>
      <c r="T2185">
        <v>1939039</v>
      </c>
      <c r="U2185">
        <v>1335189</v>
      </c>
      <c r="V2185">
        <v>2008247</v>
      </c>
      <c r="W2185">
        <v>479279</v>
      </c>
      <c r="X2185">
        <v>0</v>
      </c>
      <c r="Y2185">
        <v>93720</v>
      </c>
      <c r="Z2185">
        <v>1545130</v>
      </c>
      <c r="AA2185">
        <v>1838395</v>
      </c>
      <c r="AB2185">
        <v>0</v>
      </c>
      <c r="AC2185">
        <v>12</v>
      </c>
      <c r="AD2185">
        <v>0</v>
      </c>
      <c r="AE2185">
        <v>2016</v>
      </c>
      <c r="AF2185" t="s">
        <v>126</v>
      </c>
      <c r="AG2185">
        <v>100000</v>
      </c>
      <c r="AH2185" t="s">
        <v>55</v>
      </c>
      <c r="AI2185" t="s">
        <v>55</v>
      </c>
      <c r="AJ2185">
        <v>1</v>
      </c>
      <c r="AK2185">
        <v>33000</v>
      </c>
      <c r="AL2185" s="8" t="s">
        <v>7637</v>
      </c>
      <c r="AM2185" s="10">
        <f t="shared" si="306"/>
        <v>2017</v>
      </c>
      <c r="AN2185">
        <f t="shared" si="307"/>
        <v>1</v>
      </c>
      <c r="AO2185">
        <f t="shared" si="313"/>
        <v>0</v>
      </c>
      <c r="AP2185">
        <f t="shared" si="308"/>
        <v>0</v>
      </c>
      <c r="AQ2185">
        <f t="shared" si="309"/>
        <v>1</v>
      </c>
      <c r="AR2185">
        <f t="shared" si="310"/>
        <v>0</v>
      </c>
      <c r="AS2185">
        <f t="shared" si="311"/>
        <v>0</v>
      </c>
      <c r="AT2185">
        <f t="shared" si="312"/>
        <v>0</v>
      </c>
      <c r="AU2185">
        <f t="shared" si="312"/>
        <v>0</v>
      </c>
      <c r="AV2185" t="str">
        <f t="shared" si="314"/>
        <v>2020-05-22T18:41:03</v>
      </c>
    </row>
    <row r="2186" spans="1:48" x14ac:dyDescent="0.25">
      <c r="A2186" s="5">
        <v>2257</v>
      </c>
      <c r="B2186" s="5" t="s">
        <v>7638</v>
      </c>
      <c r="C2186" s="5" t="s">
        <v>7639</v>
      </c>
      <c r="D2186" s="6" t="s">
        <v>7640</v>
      </c>
      <c r="E2186">
        <v>0</v>
      </c>
      <c r="F2186" s="7">
        <v>0.60147609420000003</v>
      </c>
      <c r="G2186" s="7">
        <v>0</v>
      </c>
      <c r="H2186" t="s">
        <v>2867</v>
      </c>
      <c r="I2186">
        <v>49</v>
      </c>
      <c r="J2186">
        <v>1640</v>
      </c>
      <c r="K2186">
        <v>31000</v>
      </c>
      <c r="L2186" t="s">
        <v>52</v>
      </c>
      <c r="M2186" s="8" t="s">
        <v>53</v>
      </c>
      <c r="N2186" s="8">
        <v>0.75</v>
      </c>
      <c r="O2186">
        <v>0.25</v>
      </c>
      <c r="P2186" s="9">
        <v>0</v>
      </c>
      <c r="Q2186">
        <v>10000</v>
      </c>
      <c r="R2186" s="8"/>
      <c r="S2186" s="8"/>
      <c r="AA2186">
        <v>154868</v>
      </c>
      <c r="AB2186">
        <v>0</v>
      </c>
      <c r="AC2186">
        <v>12</v>
      </c>
      <c r="AD2186">
        <v>0</v>
      </c>
      <c r="AE2186">
        <v>2006</v>
      </c>
      <c r="AF2186" t="s">
        <v>121</v>
      </c>
      <c r="AG2186">
        <v>30000</v>
      </c>
      <c r="AH2186" t="s">
        <v>55</v>
      </c>
      <c r="AI2186" t="s">
        <v>55</v>
      </c>
      <c r="AJ2186">
        <v>1</v>
      </c>
      <c r="AK2186">
        <v>8640</v>
      </c>
      <c r="AL2186" s="8" t="s">
        <v>7641</v>
      </c>
      <c r="AM2186" s="10">
        <f t="shared" si="306"/>
        <v>2017</v>
      </c>
      <c r="AN2186">
        <f t="shared" si="307"/>
        <v>1</v>
      </c>
      <c r="AO2186">
        <f t="shared" si="313"/>
        <v>0</v>
      </c>
      <c r="AP2186">
        <f t="shared" si="308"/>
        <v>0</v>
      </c>
      <c r="AQ2186">
        <f t="shared" si="309"/>
        <v>1</v>
      </c>
      <c r="AR2186">
        <f t="shared" si="310"/>
        <v>0</v>
      </c>
      <c r="AS2186">
        <f t="shared" si="311"/>
        <v>0</v>
      </c>
      <c r="AT2186">
        <f t="shared" si="312"/>
        <v>0</v>
      </c>
      <c r="AU2186">
        <f t="shared" si="312"/>
        <v>0</v>
      </c>
      <c r="AV2186" t="str">
        <f t="shared" si="314"/>
        <v>2020-05-22T18:41:31</v>
      </c>
    </row>
    <row r="2187" spans="1:48" x14ac:dyDescent="0.25">
      <c r="A2187" s="5">
        <v>2258</v>
      </c>
      <c r="B2187" s="5" t="s">
        <v>7642</v>
      </c>
      <c r="C2187" s="5" t="s">
        <v>7643</v>
      </c>
      <c r="D2187" s="6" t="s">
        <v>7644</v>
      </c>
      <c r="E2187">
        <v>7</v>
      </c>
      <c r="F2187" s="7">
        <v>0.35035317729999998</v>
      </c>
      <c r="G2187" s="7">
        <v>0</v>
      </c>
      <c r="H2187" t="s">
        <v>7645</v>
      </c>
      <c r="I2187">
        <v>0</v>
      </c>
      <c r="J2187">
        <v>0</v>
      </c>
      <c r="K2187">
        <v>15000</v>
      </c>
      <c r="L2187" t="s">
        <v>52</v>
      </c>
      <c r="M2187" s="8" t="s">
        <v>74</v>
      </c>
      <c r="N2187" s="8">
        <v>0.39285714285714202</v>
      </c>
      <c r="O2187">
        <v>0.60714285714285698</v>
      </c>
      <c r="P2187" s="9">
        <v>0.86602540378443904</v>
      </c>
      <c r="Q2187">
        <v>4000</v>
      </c>
      <c r="R2187" s="8"/>
      <c r="S2187" s="8"/>
      <c r="AA2187">
        <v>278002</v>
      </c>
      <c r="AB2187">
        <v>0</v>
      </c>
      <c r="AC2187">
        <v>7</v>
      </c>
      <c r="AD2187">
        <v>0</v>
      </c>
      <c r="AE2187">
        <v>2016</v>
      </c>
      <c r="AF2187" t="s">
        <v>126</v>
      </c>
      <c r="AG2187">
        <v>1000</v>
      </c>
      <c r="AH2187" t="s">
        <v>55</v>
      </c>
      <c r="AI2187" t="s">
        <v>56</v>
      </c>
      <c r="AJ2187">
        <v>1</v>
      </c>
      <c r="AK2187">
        <v>1960</v>
      </c>
      <c r="AL2187" s="8" t="s">
        <v>7646</v>
      </c>
      <c r="AM2187" s="10">
        <f t="shared" si="306"/>
        <v>2018</v>
      </c>
      <c r="AN2187">
        <f t="shared" si="307"/>
        <v>1</v>
      </c>
      <c r="AO2187">
        <f t="shared" si="313"/>
        <v>0</v>
      </c>
      <c r="AP2187">
        <f t="shared" si="308"/>
        <v>0</v>
      </c>
      <c r="AQ2187">
        <f t="shared" si="309"/>
        <v>0</v>
      </c>
      <c r="AR2187">
        <f t="shared" si="310"/>
        <v>0</v>
      </c>
      <c r="AS2187">
        <f t="shared" si="311"/>
        <v>1</v>
      </c>
      <c r="AT2187">
        <f t="shared" si="312"/>
        <v>0</v>
      </c>
      <c r="AU2187">
        <f t="shared" si="312"/>
        <v>1</v>
      </c>
      <c r="AV2187" t="str">
        <f t="shared" si="314"/>
        <v>2020-05-25T14:58:56</v>
      </c>
    </row>
    <row r="2188" spans="1:48" x14ac:dyDescent="0.25">
      <c r="A2188" s="5">
        <v>2259</v>
      </c>
      <c r="B2188" s="5" t="s">
        <v>5161</v>
      </c>
      <c r="C2188" s="5" t="s">
        <v>5162</v>
      </c>
      <c r="D2188" s="6" t="s">
        <v>5163</v>
      </c>
      <c r="E2188">
        <v>95</v>
      </c>
      <c r="F2188" s="7">
        <v>0.41984223580000002</v>
      </c>
      <c r="G2188" s="7">
        <v>0</v>
      </c>
      <c r="H2188" t="s">
        <v>5164</v>
      </c>
      <c r="I2188">
        <v>0</v>
      </c>
      <c r="J2188">
        <v>0</v>
      </c>
      <c r="K2188">
        <v>5000</v>
      </c>
      <c r="L2188" t="s">
        <v>52</v>
      </c>
      <c r="M2188" s="8" t="s">
        <v>86</v>
      </c>
      <c r="N2188" s="8">
        <v>0.66071428571428503</v>
      </c>
      <c r="O2188">
        <v>0.33928571428571402</v>
      </c>
      <c r="P2188" s="9">
        <v>0.116294006182094</v>
      </c>
      <c r="Q2188">
        <v>5000</v>
      </c>
      <c r="R2188" s="8"/>
      <c r="S2188" s="8"/>
      <c r="AA2188">
        <v>5275486</v>
      </c>
      <c r="AB2188">
        <v>0</v>
      </c>
      <c r="AC2188">
        <v>12</v>
      </c>
      <c r="AD2188">
        <v>0</v>
      </c>
      <c r="AE2188">
        <v>2007</v>
      </c>
      <c r="AF2188" t="s">
        <v>121</v>
      </c>
      <c r="AG2188">
        <v>1000000</v>
      </c>
      <c r="AH2188" t="s">
        <v>55</v>
      </c>
      <c r="AI2188" t="s">
        <v>56</v>
      </c>
      <c r="AJ2188">
        <v>0.90938151320000005</v>
      </c>
      <c r="AK2188">
        <v>5200</v>
      </c>
      <c r="AL2188" s="8" t="s">
        <v>7647</v>
      </c>
      <c r="AM2188" s="10">
        <f t="shared" si="306"/>
        <v>2016</v>
      </c>
      <c r="AN2188">
        <f t="shared" si="307"/>
        <v>1</v>
      </c>
      <c r="AO2188">
        <f t="shared" si="313"/>
        <v>0</v>
      </c>
      <c r="AP2188">
        <f t="shared" si="308"/>
        <v>0</v>
      </c>
      <c r="AQ2188">
        <f t="shared" si="309"/>
        <v>0</v>
      </c>
      <c r="AR2188">
        <f t="shared" si="310"/>
        <v>1</v>
      </c>
      <c r="AS2188">
        <f t="shared" si="311"/>
        <v>0</v>
      </c>
      <c r="AT2188">
        <f t="shared" si="312"/>
        <v>0</v>
      </c>
      <c r="AU2188">
        <f t="shared" si="312"/>
        <v>1</v>
      </c>
      <c r="AV2188" t="str">
        <f t="shared" si="314"/>
        <v>2020-05-22T18:42:46</v>
      </c>
    </row>
    <row r="2189" spans="1:48" x14ac:dyDescent="0.25">
      <c r="A2189" s="5">
        <v>2260</v>
      </c>
      <c r="B2189" s="5" t="s">
        <v>2590</v>
      </c>
      <c r="C2189" s="5" t="s">
        <v>2591</v>
      </c>
      <c r="D2189" s="6" t="s">
        <v>2592</v>
      </c>
      <c r="E2189">
        <v>21</v>
      </c>
      <c r="F2189" s="7">
        <v>0.58003912739999997</v>
      </c>
      <c r="G2189" s="7">
        <v>0</v>
      </c>
      <c r="H2189" t="s">
        <v>2593</v>
      </c>
      <c r="I2189">
        <v>0</v>
      </c>
      <c r="J2189">
        <v>0</v>
      </c>
      <c r="K2189">
        <v>50000</v>
      </c>
      <c r="L2189" t="s">
        <v>52</v>
      </c>
      <c r="M2189" s="8" t="s">
        <v>53</v>
      </c>
      <c r="N2189" s="8">
        <v>0.80357142857142805</v>
      </c>
      <c r="O2189">
        <v>0.19642857142857101</v>
      </c>
      <c r="P2189" s="9">
        <v>-0.91122353907428</v>
      </c>
      <c r="Q2189">
        <v>50000</v>
      </c>
      <c r="R2189" s="8"/>
      <c r="S2189" s="8"/>
      <c r="AA2189">
        <v>15753410</v>
      </c>
      <c r="AB2189">
        <v>0</v>
      </c>
      <c r="AC2189">
        <v>12</v>
      </c>
      <c r="AD2189">
        <v>0</v>
      </c>
      <c r="AE2189">
        <v>1998</v>
      </c>
      <c r="AF2189" t="s">
        <v>54</v>
      </c>
      <c r="AG2189">
        <v>15000</v>
      </c>
      <c r="AH2189" t="s">
        <v>55</v>
      </c>
      <c r="AI2189" t="s">
        <v>55</v>
      </c>
      <c r="AJ2189">
        <v>0.76269743249999999</v>
      </c>
      <c r="AK2189">
        <v>168000</v>
      </c>
      <c r="AL2189" s="8" t="s">
        <v>7648</v>
      </c>
      <c r="AM2189" s="10">
        <f t="shared" si="306"/>
        <v>2013</v>
      </c>
      <c r="AN2189">
        <f t="shared" si="307"/>
        <v>1</v>
      </c>
      <c r="AO2189">
        <f t="shared" si="313"/>
        <v>0</v>
      </c>
      <c r="AP2189">
        <f t="shared" si="308"/>
        <v>0</v>
      </c>
      <c r="AQ2189">
        <f t="shared" si="309"/>
        <v>1</v>
      </c>
      <c r="AR2189">
        <f t="shared" si="310"/>
        <v>0</v>
      </c>
      <c r="AS2189">
        <f t="shared" si="311"/>
        <v>0</v>
      </c>
      <c r="AT2189">
        <f t="shared" si="312"/>
        <v>0</v>
      </c>
      <c r="AU2189">
        <f t="shared" si="312"/>
        <v>0</v>
      </c>
      <c r="AV2189" t="str">
        <f t="shared" si="314"/>
        <v>2020-05-22T18:44:49</v>
      </c>
    </row>
    <row r="2190" spans="1:48" x14ac:dyDescent="0.25">
      <c r="A2190" s="5">
        <v>2261</v>
      </c>
      <c r="B2190" s="5" t="s">
        <v>7649</v>
      </c>
      <c r="C2190" s="5" t="s">
        <v>7650</v>
      </c>
      <c r="D2190" s="6" t="s">
        <v>7651</v>
      </c>
      <c r="E2190">
        <v>6</v>
      </c>
      <c r="F2190" s="7">
        <v>0.31466751630000001</v>
      </c>
      <c r="G2190" s="7">
        <v>0</v>
      </c>
      <c r="H2190" t="s">
        <v>7652</v>
      </c>
      <c r="I2190">
        <v>0</v>
      </c>
      <c r="J2190">
        <v>0</v>
      </c>
      <c r="K2190">
        <v>60000</v>
      </c>
      <c r="L2190" t="s">
        <v>52</v>
      </c>
      <c r="M2190" s="8" t="s">
        <v>53</v>
      </c>
      <c r="N2190" s="8">
        <v>0.85714285714285698</v>
      </c>
      <c r="O2190">
        <v>0.14285714285714199</v>
      </c>
      <c r="P2190" s="9">
        <v>0</v>
      </c>
      <c r="Q2190">
        <v>60000</v>
      </c>
      <c r="R2190" s="8"/>
      <c r="S2190" s="8" t="s">
        <v>329</v>
      </c>
      <c r="T2190">
        <v>1137584</v>
      </c>
      <c r="U2190">
        <v>272184</v>
      </c>
      <c r="V2190">
        <v>1145232</v>
      </c>
      <c r="W2190">
        <v>619997</v>
      </c>
      <c r="X2190">
        <v>0</v>
      </c>
      <c r="Y2190">
        <v>607000</v>
      </c>
      <c r="Z2190">
        <v>528721</v>
      </c>
      <c r="AA2190">
        <v>2011621</v>
      </c>
      <c r="AB2190">
        <v>0</v>
      </c>
      <c r="AC2190">
        <v>12</v>
      </c>
      <c r="AD2190">
        <v>0</v>
      </c>
      <c r="AE2190">
        <v>2012</v>
      </c>
      <c r="AF2190" t="s">
        <v>68</v>
      </c>
      <c r="AG2190">
        <v>360000</v>
      </c>
      <c r="AH2190" t="s">
        <v>55</v>
      </c>
      <c r="AI2190" t="s">
        <v>56</v>
      </c>
      <c r="AJ2190">
        <v>1</v>
      </c>
      <c r="AK2190">
        <v>390258</v>
      </c>
      <c r="AL2190" s="8" t="s">
        <v>7653</v>
      </c>
      <c r="AM2190" s="10">
        <f t="shared" si="306"/>
        <v>2012</v>
      </c>
      <c r="AN2190">
        <f t="shared" si="307"/>
        <v>1</v>
      </c>
      <c r="AO2190">
        <f t="shared" si="313"/>
        <v>0</v>
      </c>
      <c r="AP2190">
        <f t="shared" si="308"/>
        <v>0</v>
      </c>
      <c r="AQ2190">
        <f t="shared" si="309"/>
        <v>1</v>
      </c>
      <c r="AR2190">
        <f t="shared" si="310"/>
        <v>0</v>
      </c>
      <c r="AS2190">
        <f t="shared" si="311"/>
        <v>0</v>
      </c>
      <c r="AT2190">
        <f t="shared" si="312"/>
        <v>0</v>
      </c>
      <c r="AU2190">
        <f t="shared" si="312"/>
        <v>1</v>
      </c>
      <c r="AV2190" t="str">
        <f t="shared" si="314"/>
        <v>2020-05-22T18:45:51</v>
      </c>
    </row>
    <row r="2191" spans="1:48" x14ac:dyDescent="0.25">
      <c r="A2191" s="5">
        <v>2262</v>
      </c>
      <c r="B2191" s="5" t="s">
        <v>7654</v>
      </c>
      <c r="C2191" s="5" t="s">
        <v>7655</v>
      </c>
      <c r="D2191" s="6" t="s">
        <v>7656</v>
      </c>
      <c r="E2191">
        <v>3</v>
      </c>
      <c r="F2191" s="7">
        <v>0</v>
      </c>
      <c r="G2191" s="7"/>
      <c r="H2191" t="s">
        <v>7657</v>
      </c>
      <c r="I2191">
        <v>0</v>
      </c>
      <c r="J2191">
        <v>0</v>
      </c>
      <c r="K2191">
        <v>49900</v>
      </c>
      <c r="L2191" t="s">
        <v>52</v>
      </c>
      <c r="M2191" s="8" t="s">
        <v>63</v>
      </c>
      <c r="N2191" s="8">
        <v>0.91071428571428503</v>
      </c>
      <c r="O2191">
        <v>8.9285714285714204E-2</v>
      </c>
      <c r="P2191" s="9">
        <v>0</v>
      </c>
      <c r="Q2191">
        <v>40000</v>
      </c>
      <c r="R2191" s="8"/>
      <c r="S2191" s="8" t="s">
        <v>217</v>
      </c>
      <c r="T2191">
        <v>2270131</v>
      </c>
      <c r="U2191">
        <v>637421</v>
      </c>
      <c r="V2191">
        <v>2747718</v>
      </c>
      <c r="W2191">
        <v>2110296</v>
      </c>
      <c r="X2191">
        <v>0</v>
      </c>
      <c r="Y2191">
        <v>713148</v>
      </c>
      <c r="Z2191">
        <v>288702</v>
      </c>
      <c r="AA2191">
        <v>8241007</v>
      </c>
      <c r="AB2191">
        <v>3952807</v>
      </c>
      <c r="AC2191">
        <v>12</v>
      </c>
      <c r="AD2191">
        <v>4288200</v>
      </c>
      <c r="AE2191">
        <v>2004</v>
      </c>
      <c r="AF2191" t="s">
        <v>121</v>
      </c>
      <c r="AG2191">
        <v>15000</v>
      </c>
      <c r="AH2191" t="s">
        <v>55</v>
      </c>
      <c r="AI2191" t="s">
        <v>55</v>
      </c>
      <c r="AJ2191">
        <v>0</v>
      </c>
      <c r="AK2191">
        <v>511864</v>
      </c>
      <c r="AL2191" s="8" t="s">
        <v>7658</v>
      </c>
      <c r="AM2191" s="10">
        <f t="shared" si="306"/>
        <v>2009</v>
      </c>
      <c r="AN2191">
        <f t="shared" si="307"/>
        <v>1</v>
      </c>
      <c r="AO2191">
        <f t="shared" si="313"/>
        <v>0</v>
      </c>
      <c r="AP2191">
        <f t="shared" si="308"/>
        <v>1</v>
      </c>
      <c r="AQ2191">
        <f t="shared" si="309"/>
        <v>0</v>
      </c>
      <c r="AR2191">
        <f t="shared" si="310"/>
        <v>0</v>
      </c>
      <c r="AS2191">
        <f t="shared" si="311"/>
        <v>0</v>
      </c>
      <c r="AT2191">
        <f t="shared" si="312"/>
        <v>0</v>
      </c>
      <c r="AU2191">
        <f t="shared" si="312"/>
        <v>0</v>
      </c>
      <c r="AV2191" t="str">
        <f t="shared" si="314"/>
        <v>2020-05-22T20:52:42</v>
      </c>
    </row>
    <row r="2192" spans="1:48" x14ac:dyDescent="0.25">
      <c r="A2192" s="5">
        <v>2263</v>
      </c>
      <c r="B2192" s="5" t="s">
        <v>7659</v>
      </c>
      <c r="C2192" s="5" t="s">
        <v>7660</v>
      </c>
      <c r="D2192" s="6" t="s">
        <v>7661</v>
      </c>
      <c r="E2192">
        <v>60</v>
      </c>
      <c r="F2192" s="7">
        <v>0.41893539619999998</v>
      </c>
      <c r="G2192" s="7">
        <v>0</v>
      </c>
      <c r="H2192" t="s">
        <v>1967</v>
      </c>
      <c r="I2192">
        <v>0</v>
      </c>
      <c r="J2192">
        <v>0</v>
      </c>
      <c r="K2192">
        <v>40000</v>
      </c>
      <c r="L2192" t="s">
        <v>52</v>
      </c>
      <c r="M2192" s="8" t="s">
        <v>53</v>
      </c>
      <c r="N2192" s="8">
        <v>0.80357142857142805</v>
      </c>
      <c r="O2192">
        <v>0.19642857142857101</v>
      </c>
      <c r="P2192" s="9">
        <v>-0.86602540378443904</v>
      </c>
      <c r="Q2192">
        <v>15000</v>
      </c>
      <c r="R2192" s="8"/>
      <c r="S2192" s="8"/>
      <c r="AA2192">
        <v>2379194</v>
      </c>
      <c r="AB2192">
        <v>0</v>
      </c>
      <c r="AC2192">
        <v>12</v>
      </c>
      <c r="AD2192">
        <v>0</v>
      </c>
      <c r="AE2192">
        <v>2012</v>
      </c>
      <c r="AF2192" t="s">
        <v>68</v>
      </c>
      <c r="AG2192">
        <v>30000</v>
      </c>
      <c r="AH2192" t="s">
        <v>55</v>
      </c>
      <c r="AI2192" t="s">
        <v>55</v>
      </c>
      <c r="AJ2192">
        <v>0.20642996350000001</v>
      </c>
      <c r="AK2192">
        <v>0</v>
      </c>
      <c r="AL2192" s="8" t="s">
        <v>7662</v>
      </c>
      <c r="AM2192" s="10">
        <f t="shared" si="306"/>
        <v>2013</v>
      </c>
      <c r="AN2192">
        <f t="shared" si="307"/>
        <v>1</v>
      </c>
      <c r="AO2192">
        <f t="shared" si="313"/>
        <v>0</v>
      </c>
      <c r="AP2192">
        <f t="shared" si="308"/>
        <v>0</v>
      </c>
      <c r="AQ2192">
        <f t="shared" si="309"/>
        <v>1</v>
      </c>
      <c r="AR2192">
        <f t="shared" si="310"/>
        <v>0</v>
      </c>
      <c r="AS2192">
        <f t="shared" si="311"/>
        <v>0</v>
      </c>
      <c r="AT2192">
        <f t="shared" si="312"/>
        <v>0</v>
      </c>
      <c r="AU2192">
        <f t="shared" si="312"/>
        <v>0</v>
      </c>
      <c r="AV2192" t="str">
        <f t="shared" si="314"/>
        <v>2020-05-22T20:53:39</v>
      </c>
    </row>
    <row r="2193" spans="1:48" x14ac:dyDescent="0.25">
      <c r="A2193" s="5">
        <v>2264</v>
      </c>
      <c r="B2193" s="5" t="s">
        <v>3252</v>
      </c>
      <c r="C2193" s="5" t="s">
        <v>3253</v>
      </c>
      <c r="D2193" s="6" t="s">
        <v>3254</v>
      </c>
      <c r="E2193">
        <v>44</v>
      </c>
      <c r="F2193" s="7">
        <v>0.29874445199999999</v>
      </c>
      <c r="G2193" s="7">
        <v>0</v>
      </c>
      <c r="H2193" t="s">
        <v>3255</v>
      </c>
      <c r="I2193">
        <v>13</v>
      </c>
      <c r="J2193">
        <v>6073.6</v>
      </c>
      <c r="K2193">
        <v>35000</v>
      </c>
      <c r="L2193" t="s">
        <v>52</v>
      </c>
      <c r="M2193" s="8" t="s">
        <v>86</v>
      </c>
      <c r="N2193" s="8">
        <v>0.58928571428571397</v>
      </c>
      <c r="O2193">
        <v>0.41071428571428498</v>
      </c>
      <c r="P2193" s="9">
        <v>-0.96221962071559897</v>
      </c>
      <c r="Q2193">
        <v>28000</v>
      </c>
      <c r="R2193" s="8"/>
      <c r="S2193" s="8"/>
      <c r="AA2193">
        <v>4387527</v>
      </c>
      <c r="AB2193">
        <v>0</v>
      </c>
      <c r="AC2193">
        <v>12</v>
      </c>
      <c r="AD2193">
        <v>0</v>
      </c>
      <c r="AE2193">
        <v>2015</v>
      </c>
      <c r="AF2193" t="s">
        <v>126</v>
      </c>
      <c r="AG2193">
        <v>50000</v>
      </c>
      <c r="AH2193" t="s">
        <v>55</v>
      </c>
      <c r="AI2193" t="s">
        <v>55</v>
      </c>
      <c r="AJ2193">
        <v>0.64460482299999999</v>
      </c>
      <c r="AK2193">
        <v>720</v>
      </c>
      <c r="AL2193" s="8" t="s">
        <v>7663</v>
      </c>
      <c r="AM2193" s="10">
        <f t="shared" si="306"/>
        <v>2015</v>
      </c>
      <c r="AN2193">
        <f t="shared" si="307"/>
        <v>1</v>
      </c>
      <c r="AO2193">
        <f t="shared" si="313"/>
        <v>0</v>
      </c>
      <c r="AP2193">
        <f t="shared" si="308"/>
        <v>0</v>
      </c>
      <c r="AQ2193">
        <f t="shared" si="309"/>
        <v>0</v>
      </c>
      <c r="AR2193">
        <f t="shared" si="310"/>
        <v>1</v>
      </c>
      <c r="AS2193">
        <f t="shared" si="311"/>
        <v>0</v>
      </c>
      <c r="AT2193">
        <f t="shared" si="312"/>
        <v>0</v>
      </c>
      <c r="AU2193">
        <f t="shared" si="312"/>
        <v>0</v>
      </c>
      <c r="AV2193" t="str">
        <f t="shared" si="314"/>
        <v>2020-05-22T20:55:19</v>
      </c>
    </row>
    <row r="2194" spans="1:48" x14ac:dyDescent="0.25">
      <c r="A2194" s="5">
        <v>2265</v>
      </c>
      <c r="B2194" s="5" t="s">
        <v>7664</v>
      </c>
      <c r="C2194" s="5" t="s">
        <v>7665</v>
      </c>
      <c r="D2194" s="6" t="s">
        <v>7666</v>
      </c>
      <c r="E2194">
        <v>13</v>
      </c>
      <c r="F2194" s="7">
        <v>0.42566131909999999</v>
      </c>
      <c r="G2194" s="7">
        <v>0</v>
      </c>
      <c r="H2194" t="s">
        <v>7667</v>
      </c>
      <c r="I2194">
        <v>31</v>
      </c>
      <c r="J2194">
        <v>14025</v>
      </c>
      <c r="K2194">
        <v>350000</v>
      </c>
      <c r="L2194" t="s">
        <v>52</v>
      </c>
      <c r="M2194" s="8" t="s">
        <v>53</v>
      </c>
      <c r="N2194" s="8">
        <v>0.80357142857142805</v>
      </c>
      <c r="O2194">
        <v>0.19642857142857101</v>
      </c>
      <c r="P2194" s="9">
        <v>0</v>
      </c>
      <c r="Q2194">
        <v>120000</v>
      </c>
      <c r="R2194" s="8"/>
      <c r="S2194" s="8" t="s">
        <v>329</v>
      </c>
      <c r="T2194">
        <v>1309481</v>
      </c>
      <c r="U2194">
        <v>679794</v>
      </c>
      <c r="V2194">
        <v>1309401</v>
      </c>
      <c r="W2194">
        <v>218960</v>
      </c>
      <c r="X2194">
        <v>0</v>
      </c>
      <c r="Y2194">
        <v>628071</v>
      </c>
      <c r="Z2194">
        <v>376868</v>
      </c>
      <c r="AA2194">
        <v>7997711</v>
      </c>
      <c r="AB2194">
        <v>582855</v>
      </c>
      <c r="AC2194">
        <v>12</v>
      </c>
      <c r="AD2194">
        <v>7414856</v>
      </c>
      <c r="AE2194">
        <v>2016</v>
      </c>
      <c r="AF2194" t="s">
        <v>126</v>
      </c>
      <c r="AG2194">
        <v>30000</v>
      </c>
      <c r="AH2194" t="s">
        <v>55</v>
      </c>
      <c r="AI2194" t="s">
        <v>55</v>
      </c>
      <c r="AJ2194">
        <v>1</v>
      </c>
      <c r="AK2194">
        <v>52800</v>
      </c>
      <c r="AL2194" s="8" t="s">
        <v>7668</v>
      </c>
      <c r="AM2194" s="10">
        <f t="shared" si="306"/>
        <v>2017</v>
      </c>
      <c r="AN2194">
        <f t="shared" si="307"/>
        <v>1</v>
      </c>
      <c r="AO2194">
        <f t="shared" si="313"/>
        <v>0</v>
      </c>
      <c r="AP2194">
        <f t="shared" si="308"/>
        <v>0</v>
      </c>
      <c r="AQ2194">
        <f t="shared" si="309"/>
        <v>1</v>
      </c>
      <c r="AR2194">
        <f t="shared" si="310"/>
        <v>0</v>
      </c>
      <c r="AS2194">
        <f t="shared" si="311"/>
        <v>0</v>
      </c>
      <c r="AT2194">
        <f t="shared" si="312"/>
        <v>0</v>
      </c>
      <c r="AU2194">
        <f t="shared" si="312"/>
        <v>0</v>
      </c>
      <c r="AV2194" t="str">
        <f t="shared" si="314"/>
        <v>2020-05-22T20:56:52</v>
      </c>
    </row>
    <row r="2195" spans="1:48" x14ac:dyDescent="0.25">
      <c r="A2195" s="5">
        <v>2266</v>
      </c>
      <c r="B2195" s="5" t="s">
        <v>7669</v>
      </c>
      <c r="C2195" s="5" t="s">
        <v>7670</v>
      </c>
      <c r="D2195" s="6" t="s">
        <v>7671</v>
      </c>
      <c r="E2195">
        <v>3</v>
      </c>
      <c r="F2195" s="7">
        <v>0.6456017369</v>
      </c>
      <c r="G2195" s="7">
        <v>0</v>
      </c>
      <c r="H2195" t="s">
        <v>5815</v>
      </c>
      <c r="I2195">
        <v>0</v>
      </c>
      <c r="J2195">
        <v>0</v>
      </c>
      <c r="K2195">
        <v>25000</v>
      </c>
      <c r="L2195" t="s">
        <v>52</v>
      </c>
      <c r="M2195" s="8" t="s">
        <v>53</v>
      </c>
      <c r="N2195" s="8">
        <v>0.75</v>
      </c>
      <c r="O2195">
        <v>0.25</v>
      </c>
      <c r="P2195" s="9">
        <v>0</v>
      </c>
      <c r="Q2195">
        <v>25000</v>
      </c>
      <c r="R2195" s="8"/>
      <c r="S2195" s="8"/>
      <c r="AA2195">
        <v>7441313</v>
      </c>
      <c r="AB2195">
        <v>0</v>
      </c>
      <c r="AC2195">
        <v>8</v>
      </c>
      <c r="AD2195">
        <v>0</v>
      </c>
      <c r="AE2195">
        <v>2018</v>
      </c>
      <c r="AF2195" t="s">
        <v>126</v>
      </c>
      <c r="AG2195">
        <v>500000</v>
      </c>
      <c r="AH2195" t="s">
        <v>55</v>
      </c>
      <c r="AI2195" t="s">
        <v>55</v>
      </c>
      <c r="AJ2195">
        <v>1</v>
      </c>
      <c r="AK2195">
        <v>147000</v>
      </c>
      <c r="AL2195" s="8" t="s">
        <v>7672</v>
      </c>
      <c r="AM2195" s="10">
        <f t="shared" si="306"/>
        <v>2018</v>
      </c>
      <c r="AN2195">
        <f t="shared" si="307"/>
        <v>1</v>
      </c>
      <c r="AO2195">
        <f t="shared" si="313"/>
        <v>0</v>
      </c>
      <c r="AP2195">
        <f t="shared" si="308"/>
        <v>0</v>
      </c>
      <c r="AQ2195">
        <f t="shared" si="309"/>
        <v>1</v>
      </c>
      <c r="AR2195">
        <f t="shared" si="310"/>
        <v>0</v>
      </c>
      <c r="AS2195">
        <f t="shared" si="311"/>
        <v>0</v>
      </c>
      <c r="AT2195">
        <f t="shared" si="312"/>
        <v>0</v>
      </c>
      <c r="AU2195">
        <f t="shared" si="312"/>
        <v>0</v>
      </c>
      <c r="AV2195" t="str">
        <f t="shared" si="314"/>
        <v>2020-05-22T20:57:45</v>
      </c>
    </row>
    <row r="2196" spans="1:48" x14ac:dyDescent="0.25">
      <c r="A2196" s="5">
        <v>2267</v>
      </c>
      <c r="B2196" s="5" t="s">
        <v>6111</v>
      </c>
      <c r="C2196" s="5" t="s">
        <v>374</v>
      </c>
      <c r="D2196" s="6" t="s">
        <v>6112</v>
      </c>
      <c r="E2196">
        <v>324</v>
      </c>
      <c r="F2196" s="7">
        <v>0.25424218780000002</v>
      </c>
      <c r="G2196" s="7">
        <v>0</v>
      </c>
      <c r="H2196" t="s">
        <v>6113</v>
      </c>
      <c r="I2196">
        <v>0</v>
      </c>
      <c r="J2196">
        <v>0</v>
      </c>
      <c r="K2196">
        <v>30000</v>
      </c>
      <c r="L2196" t="s">
        <v>199</v>
      </c>
      <c r="M2196" s="8" t="s">
        <v>74</v>
      </c>
      <c r="N2196" s="8">
        <v>0.46428571428571402</v>
      </c>
      <c r="O2196">
        <v>0.53571428571428503</v>
      </c>
      <c r="P2196" s="9">
        <v>0</v>
      </c>
      <c r="R2196" s="8"/>
      <c r="S2196" s="8"/>
      <c r="AA2196">
        <v>175921</v>
      </c>
      <c r="AB2196">
        <v>0</v>
      </c>
      <c r="AC2196">
        <v>12</v>
      </c>
      <c r="AD2196">
        <v>0</v>
      </c>
      <c r="AE2196">
        <v>2017</v>
      </c>
      <c r="AF2196" t="s">
        <v>126</v>
      </c>
      <c r="AG2196">
        <v>400000</v>
      </c>
      <c r="AH2196" t="s">
        <v>55</v>
      </c>
      <c r="AI2196" t="s">
        <v>56</v>
      </c>
      <c r="AJ2196">
        <v>1</v>
      </c>
      <c r="AK2196">
        <v>0</v>
      </c>
      <c r="AL2196" s="8"/>
      <c r="AM2196" s="10">
        <f t="shared" si="306"/>
        <v>2018</v>
      </c>
      <c r="AN2196">
        <f t="shared" si="307"/>
        <v>0</v>
      </c>
      <c r="AO2196">
        <f t="shared" si="313"/>
        <v>1</v>
      </c>
      <c r="AP2196">
        <f t="shared" si="308"/>
        <v>0</v>
      </c>
      <c r="AQ2196">
        <f t="shared" si="309"/>
        <v>0</v>
      </c>
      <c r="AR2196">
        <f t="shared" si="310"/>
        <v>0</v>
      </c>
      <c r="AS2196">
        <f t="shared" si="311"/>
        <v>1</v>
      </c>
      <c r="AT2196">
        <f t="shared" si="312"/>
        <v>0</v>
      </c>
      <c r="AU2196">
        <f t="shared" si="312"/>
        <v>1</v>
      </c>
      <c r="AV2196">
        <f t="shared" si="314"/>
        <v>0</v>
      </c>
    </row>
    <row r="2197" spans="1:48" x14ac:dyDescent="0.25">
      <c r="A2197" s="5">
        <v>2268</v>
      </c>
      <c r="B2197" s="5" t="s">
        <v>7673</v>
      </c>
      <c r="C2197" s="5" t="s">
        <v>7674</v>
      </c>
      <c r="D2197" s="6" t="s">
        <v>7675</v>
      </c>
      <c r="E2197">
        <v>0</v>
      </c>
      <c r="F2197" s="7">
        <v>0.22123702449999999</v>
      </c>
      <c r="G2197" s="7">
        <v>0</v>
      </c>
      <c r="H2197" t="s">
        <v>1027</v>
      </c>
      <c r="I2197">
        <v>0</v>
      </c>
      <c r="J2197">
        <v>0</v>
      </c>
      <c r="K2197">
        <v>10000</v>
      </c>
      <c r="L2197" t="s">
        <v>52</v>
      </c>
      <c r="M2197" s="8" t="s">
        <v>53</v>
      </c>
      <c r="N2197" s="8">
        <v>0.73214285714285698</v>
      </c>
      <c r="O2197">
        <v>0.26785714285714202</v>
      </c>
      <c r="P2197" s="9">
        <v>0</v>
      </c>
      <c r="Q2197">
        <v>10000</v>
      </c>
      <c r="R2197" s="8"/>
      <c r="S2197" s="8"/>
      <c r="AA2197">
        <v>1010809</v>
      </c>
      <c r="AB2197">
        <v>0</v>
      </c>
      <c r="AC2197">
        <v>12</v>
      </c>
      <c r="AD2197">
        <v>0</v>
      </c>
      <c r="AE2197">
        <v>2008</v>
      </c>
      <c r="AF2197" t="s">
        <v>121</v>
      </c>
      <c r="AG2197">
        <v>30000</v>
      </c>
      <c r="AH2197" t="s">
        <v>55</v>
      </c>
      <c r="AI2197" t="s">
        <v>55</v>
      </c>
      <c r="AJ2197">
        <v>1</v>
      </c>
      <c r="AK2197">
        <v>16280</v>
      </c>
      <c r="AL2197" s="8" t="s">
        <v>7676</v>
      </c>
      <c r="AM2197" s="10">
        <f t="shared" si="306"/>
        <v>2018</v>
      </c>
      <c r="AN2197">
        <f t="shared" si="307"/>
        <v>1</v>
      </c>
      <c r="AO2197">
        <f t="shared" si="313"/>
        <v>0</v>
      </c>
      <c r="AP2197">
        <f t="shared" si="308"/>
        <v>0</v>
      </c>
      <c r="AQ2197">
        <f t="shared" si="309"/>
        <v>1</v>
      </c>
      <c r="AR2197">
        <f t="shared" si="310"/>
        <v>0</v>
      </c>
      <c r="AS2197">
        <f t="shared" si="311"/>
        <v>0</v>
      </c>
      <c r="AT2197">
        <f t="shared" si="312"/>
        <v>0</v>
      </c>
      <c r="AU2197">
        <f t="shared" si="312"/>
        <v>0</v>
      </c>
      <c r="AV2197" t="str">
        <f t="shared" si="314"/>
        <v>2020-05-25T15:03:50</v>
      </c>
    </row>
    <row r="2198" spans="1:48" x14ac:dyDescent="0.25">
      <c r="A2198" s="5">
        <v>2269</v>
      </c>
      <c r="B2198" s="5" t="s">
        <v>5053</v>
      </c>
      <c r="C2198" s="5" t="s">
        <v>5054</v>
      </c>
      <c r="D2198" s="6" t="s">
        <v>5055</v>
      </c>
      <c r="E2198">
        <v>37</v>
      </c>
      <c r="F2198" s="7">
        <v>0</v>
      </c>
      <c r="G2198" s="7"/>
      <c r="H2198" t="s">
        <v>5056</v>
      </c>
      <c r="I2198">
        <v>0</v>
      </c>
      <c r="J2198">
        <v>0</v>
      </c>
      <c r="K2198">
        <v>20000</v>
      </c>
      <c r="L2198" t="s">
        <v>52</v>
      </c>
      <c r="M2198" s="8" t="s">
        <v>74</v>
      </c>
      <c r="N2198" s="8">
        <v>0.44642857142857101</v>
      </c>
      <c r="O2198">
        <v>0.55357142857142805</v>
      </c>
      <c r="P2198" s="9">
        <v>0.86602540378443904</v>
      </c>
      <c r="Q2198">
        <v>20000</v>
      </c>
      <c r="R2198" s="8"/>
      <c r="S2198" s="8"/>
      <c r="AA2198">
        <v>1001721</v>
      </c>
      <c r="AB2198">
        <v>0</v>
      </c>
      <c r="AC2198">
        <v>12</v>
      </c>
      <c r="AD2198">
        <v>0</v>
      </c>
      <c r="AE2198">
        <v>2015</v>
      </c>
      <c r="AF2198" t="s">
        <v>126</v>
      </c>
      <c r="AG2198">
        <v>20000</v>
      </c>
      <c r="AH2198" t="s">
        <v>55</v>
      </c>
      <c r="AI2198" t="s">
        <v>56</v>
      </c>
      <c r="AJ2198">
        <v>0</v>
      </c>
      <c r="AK2198">
        <v>5120</v>
      </c>
      <c r="AL2198" s="8" t="s">
        <v>7677</v>
      </c>
      <c r="AM2198" s="10">
        <f t="shared" si="306"/>
        <v>2018</v>
      </c>
      <c r="AN2198">
        <f t="shared" si="307"/>
        <v>1</v>
      </c>
      <c r="AO2198">
        <f t="shared" si="313"/>
        <v>0</v>
      </c>
      <c r="AP2198">
        <f t="shared" si="308"/>
        <v>0</v>
      </c>
      <c r="AQ2198">
        <f t="shared" si="309"/>
        <v>0</v>
      </c>
      <c r="AR2198">
        <f t="shared" si="310"/>
        <v>0</v>
      </c>
      <c r="AS2198">
        <f t="shared" si="311"/>
        <v>1</v>
      </c>
      <c r="AT2198">
        <f t="shared" si="312"/>
        <v>0</v>
      </c>
      <c r="AU2198">
        <f t="shared" si="312"/>
        <v>1</v>
      </c>
      <c r="AV2198" t="str">
        <f t="shared" si="314"/>
        <v>2020-05-25T15:04:58</v>
      </c>
    </row>
    <row r="2199" spans="1:48" x14ac:dyDescent="0.25">
      <c r="A2199" s="5">
        <v>2270</v>
      </c>
      <c r="B2199" s="5" t="s">
        <v>6076</v>
      </c>
      <c r="C2199" s="5" t="s">
        <v>6077</v>
      </c>
      <c r="D2199" s="6" t="s">
        <v>6078</v>
      </c>
      <c r="E2199">
        <v>17</v>
      </c>
      <c r="F2199" s="7">
        <v>0.40859293289999998</v>
      </c>
      <c r="G2199" s="7">
        <v>0</v>
      </c>
      <c r="H2199" t="s">
        <v>6079</v>
      </c>
      <c r="I2199">
        <v>0</v>
      </c>
      <c r="J2199">
        <v>30720</v>
      </c>
      <c r="K2199">
        <v>100000</v>
      </c>
      <c r="L2199" t="s">
        <v>52</v>
      </c>
      <c r="M2199" s="8" t="s">
        <v>63</v>
      </c>
      <c r="N2199" s="8">
        <v>0.91071428571428503</v>
      </c>
      <c r="O2199">
        <v>8.9285714285714204E-2</v>
      </c>
      <c r="P2199" s="9">
        <v>-0.86602540378444404</v>
      </c>
      <c r="Q2199">
        <v>100000</v>
      </c>
      <c r="R2199" s="8"/>
      <c r="S2199" s="8" t="s">
        <v>329</v>
      </c>
      <c r="T2199">
        <v>130665846</v>
      </c>
      <c r="U2199">
        <v>86406690</v>
      </c>
      <c r="V2199">
        <v>135399753</v>
      </c>
      <c r="W2199">
        <v>46255410</v>
      </c>
      <c r="X2199">
        <v>20666351</v>
      </c>
      <c r="Y2199">
        <v>55366186</v>
      </c>
      <c r="Z2199">
        <v>57660931</v>
      </c>
      <c r="AA2199">
        <v>225787476</v>
      </c>
      <c r="AB2199">
        <v>53663587</v>
      </c>
      <c r="AC2199">
        <v>12</v>
      </c>
      <c r="AD2199">
        <v>172123889</v>
      </c>
      <c r="AE2199">
        <v>2005</v>
      </c>
      <c r="AF2199" t="s">
        <v>121</v>
      </c>
      <c r="AG2199">
        <v>19688456</v>
      </c>
      <c r="AH2199" t="s">
        <v>55</v>
      </c>
      <c r="AI2199" t="s">
        <v>55</v>
      </c>
      <c r="AJ2199">
        <v>1</v>
      </c>
      <c r="AK2199">
        <v>29204288</v>
      </c>
      <c r="AL2199" s="8" t="s">
        <v>7678</v>
      </c>
      <c r="AM2199" s="10">
        <f t="shared" si="306"/>
        <v>2012</v>
      </c>
      <c r="AN2199">
        <f t="shared" si="307"/>
        <v>1</v>
      </c>
      <c r="AO2199">
        <f t="shared" si="313"/>
        <v>0</v>
      </c>
      <c r="AP2199">
        <f t="shared" si="308"/>
        <v>1</v>
      </c>
      <c r="AQ2199">
        <f t="shared" si="309"/>
        <v>0</v>
      </c>
      <c r="AR2199">
        <f t="shared" si="310"/>
        <v>0</v>
      </c>
      <c r="AS2199">
        <f t="shared" si="311"/>
        <v>0</v>
      </c>
      <c r="AT2199">
        <f t="shared" si="312"/>
        <v>0</v>
      </c>
      <c r="AU2199">
        <f t="shared" si="312"/>
        <v>0</v>
      </c>
      <c r="AV2199" t="str">
        <f t="shared" si="314"/>
        <v>2020-05-25T15:05:21</v>
      </c>
    </row>
    <row r="2200" spans="1:48" x14ac:dyDescent="0.25">
      <c r="A2200" s="5">
        <v>2271</v>
      </c>
      <c r="B2200" s="5" t="s">
        <v>7679</v>
      </c>
      <c r="C2200" s="5" t="s">
        <v>7680</v>
      </c>
      <c r="D2200" s="6" t="s">
        <v>7681</v>
      </c>
      <c r="E2200">
        <v>4</v>
      </c>
      <c r="F2200" s="7">
        <v>0.26652287520000001</v>
      </c>
      <c r="G2200" s="7">
        <v>0</v>
      </c>
      <c r="H2200" t="s">
        <v>7682</v>
      </c>
      <c r="I2200">
        <v>0</v>
      </c>
      <c r="J2200">
        <v>0</v>
      </c>
      <c r="K2200">
        <v>20000</v>
      </c>
      <c r="L2200" t="s">
        <v>52</v>
      </c>
      <c r="M2200" s="8" t="s">
        <v>86</v>
      </c>
      <c r="N2200" s="8">
        <v>0.55357142857142805</v>
      </c>
      <c r="O2200">
        <v>0.44642857142857101</v>
      </c>
      <c r="P2200" s="9">
        <v>0</v>
      </c>
      <c r="Q2200">
        <v>4000</v>
      </c>
      <c r="R2200" s="8"/>
      <c r="S2200" s="8"/>
      <c r="AA2200">
        <v>538130</v>
      </c>
      <c r="AB2200">
        <v>0</v>
      </c>
      <c r="AC2200">
        <v>12</v>
      </c>
      <c r="AD2200">
        <v>0</v>
      </c>
      <c r="AE2200">
        <v>2019</v>
      </c>
      <c r="AF2200" t="s">
        <v>126</v>
      </c>
      <c r="AG2200">
        <v>100000</v>
      </c>
      <c r="AH2200" t="s">
        <v>55</v>
      </c>
      <c r="AI2200" t="s">
        <v>55</v>
      </c>
      <c r="AJ2200">
        <v>1</v>
      </c>
      <c r="AK2200">
        <v>13200</v>
      </c>
      <c r="AL2200" s="8" t="s">
        <v>7683</v>
      </c>
      <c r="AM2200" s="10">
        <f t="shared" si="306"/>
        <v>2020</v>
      </c>
      <c r="AN2200">
        <f t="shared" si="307"/>
        <v>1</v>
      </c>
      <c r="AO2200">
        <f t="shared" si="313"/>
        <v>0</v>
      </c>
      <c r="AP2200">
        <f t="shared" si="308"/>
        <v>0</v>
      </c>
      <c r="AQ2200">
        <f t="shared" si="309"/>
        <v>0</v>
      </c>
      <c r="AR2200">
        <f t="shared" si="310"/>
        <v>1</v>
      </c>
      <c r="AS2200">
        <f t="shared" si="311"/>
        <v>0</v>
      </c>
      <c r="AT2200">
        <f t="shared" si="312"/>
        <v>0</v>
      </c>
      <c r="AU2200">
        <f t="shared" si="312"/>
        <v>0</v>
      </c>
      <c r="AV2200" t="str">
        <f t="shared" si="314"/>
        <v>2020-05-25T15:08:37</v>
      </c>
    </row>
    <row r="2201" spans="1:48" x14ac:dyDescent="0.25">
      <c r="A2201" s="5">
        <v>2272</v>
      </c>
      <c r="B2201" s="5" t="s">
        <v>7684</v>
      </c>
      <c r="C2201" s="5" t="s">
        <v>7685</v>
      </c>
      <c r="D2201" s="6" t="s">
        <v>7686</v>
      </c>
      <c r="E2201">
        <v>91</v>
      </c>
      <c r="F2201" s="7">
        <v>0.34141074370000002</v>
      </c>
      <c r="G2201" s="7">
        <v>0</v>
      </c>
      <c r="H2201" t="s">
        <v>312</v>
      </c>
      <c r="I2201">
        <v>0</v>
      </c>
      <c r="J2201">
        <v>0</v>
      </c>
      <c r="K2201">
        <v>25000</v>
      </c>
      <c r="L2201" t="s">
        <v>52</v>
      </c>
      <c r="M2201" s="8" t="s">
        <v>53</v>
      </c>
      <c r="N2201" s="8">
        <v>0.80357142857142805</v>
      </c>
      <c r="O2201">
        <v>0.19642857142857101</v>
      </c>
      <c r="P2201" s="9">
        <v>0</v>
      </c>
      <c r="Q2201">
        <v>25000</v>
      </c>
      <c r="R2201" s="8"/>
      <c r="S2201" s="8"/>
      <c r="AA2201">
        <v>2420018</v>
      </c>
      <c r="AB2201">
        <v>0</v>
      </c>
      <c r="AC2201">
        <v>12</v>
      </c>
      <c r="AD2201">
        <v>0</v>
      </c>
      <c r="AE2201">
        <v>1992</v>
      </c>
      <c r="AF2201" t="s">
        <v>54</v>
      </c>
      <c r="AG2201">
        <v>100000</v>
      </c>
      <c r="AH2201" t="s">
        <v>55</v>
      </c>
      <c r="AI2201" t="s">
        <v>55</v>
      </c>
      <c r="AJ2201">
        <v>1</v>
      </c>
      <c r="AK2201">
        <v>66600</v>
      </c>
      <c r="AL2201" s="8" t="s">
        <v>7687</v>
      </c>
      <c r="AM2201" s="10">
        <f t="shared" si="306"/>
        <v>2006</v>
      </c>
      <c r="AN2201">
        <f t="shared" si="307"/>
        <v>1</v>
      </c>
      <c r="AO2201">
        <f t="shared" si="313"/>
        <v>0</v>
      </c>
      <c r="AP2201">
        <f t="shared" si="308"/>
        <v>0</v>
      </c>
      <c r="AQ2201">
        <f t="shared" si="309"/>
        <v>1</v>
      </c>
      <c r="AR2201">
        <f t="shared" si="310"/>
        <v>0</v>
      </c>
      <c r="AS2201">
        <f t="shared" si="311"/>
        <v>0</v>
      </c>
      <c r="AT2201">
        <f t="shared" si="312"/>
        <v>0</v>
      </c>
      <c r="AU2201">
        <f t="shared" si="312"/>
        <v>0</v>
      </c>
      <c r="AV2201" t="str">
        <f t="shared" si="314"/>
        <v>2020-05-25T15:10:09</v>
      </c>
    </row>
    <row r="2202" spans="1:48" x14ac:dyDescent="0.25">
      <c r="A2202" s="5">
        <v>2273</v>
      </c>
      <c r="B2202" s="5" t="s">
        <v>7688</v>
      </c>
      <c r="C2202" s="5" t="s">
        <v>7689</v>
      </c>
      <c r="D2202" s="6" t="s">
        <v>7690</v>
      </c>
      <c r="E2202">
        <v>0</v>
      </c>
      <c r="F2202" s="7">
        <v>0.3205586628</v>
      </c>
      <c r="G2202" s="7">
        <v>0</v>
      </c>
      <c r="H2202" t="s">
        <v>2483</v>
      </c>
      <c r="I2202">
        <v>0</v>
      </c>
      <c r="J2202">
        <v>0</v>
      </c>
      <c r="K2202">
        <v>20000</v>
      </c>
      <c r="L2202" t="s">
        <v>52</v>
      </c>
      <c r="M2202" s="8" t="s">
        <v>53</v>
      </c>
      <c r="N2202" s="8">
        <v>0.78571428571428503</v>
      </c>
      <c r="O2202">
        <v>0.214285714285714</v>
      </c>
      <c r="P2202" s="9">
        <v>0</v>
      </c>
      <c r="Q2202">
        <v>5000</v>
      </c>
      <c r="R2202" s="8"/>
      <c r="S2202" s="8"/>
      <c r="AA2202">
        <v>615331</v>
      </c>
      <c r="AB2202">
        <v>0</v>
      </c>
      <c r="AC2202">
        <v>12</v>
      </c>
      <c r="AD2202">
        <v>0</v>
      </c>
      <c r="AE2202">
        <v>2011</v>
      </c>
      <c r="AF2202" t="s">
        <v>68</v>
      </c>
      <c r="AG2202">
        <v>20000</v>
      </c>
      <c r="AH2202" t="s">
        <v>55</v>
      </c>
      <c r="AI2202" t="s">
        <v>55</v>
      </c>
      <c r="AJ2202">
        <v>1</v>
      </c>
      <c r="AK2202">
        <v>11020</v>
      </c>
      <c r="AL2202" s="8" t="s">
        <v>7691</v>
      </c>
      <c r="AM2202" s="10">
        <f t="shared" si="306"/>
        <v>2019</v>
      </c>
      <c r="AN2202">
        <f t="shared" si="307"/>
        <v>1</v>
      </c>
      <c r="AO2202">
        <f t="shared" si="313"/>
        <v>0</v>
      </c>
      <c r="AP2202">
        <f t="shared" si="308"/>
        <v>0</v>
      </c>
      <c r="AQ2202">
        <f t="shared" si="309"/>
        <v>1</v>
      </c>
      <c r="AR2202">
        <f t="shared" si="310"/>
        <v>0</v>
      </c>
      <c r="AS2202">
        <f t="shared" si="311"/>
        <v>0</v>
      </c>
      <c r="AT2202">
        <f t="shared" si="312"/>
        <v>0</v>
      </c>
      <c r="AU2202">
        <f t="shared" si="312"/>
        <v>0</v>
      </c>
      <c r="AV2202" t="str">
        <f t="shared" si="314"/>
        <v>2020-05-25T18:14:19</v>
      </c>
    </row>
    <row r="2203" spans="1:48" x14ac:dyDescent="0.25">
      <c r="A2203" s="5">
        <v>2274</v>
      </c>
      <c r="B2203" s="5" t="s">
        <v>3756</v>
      </c>
      <c r="C2203" s="5" t="s">
        <v>3757</v>
      </c>
      <c r="D2203" s="6" t="s">
        <v>3758</v>
      </c>
      <c r="E2203">
        <v>3</v>
      </c>
      <c r="F2203" s="7">
        <v>0.64575604639999995</v>
      </c>
      <c r="G2203" s="7">
        <v>0</v>
      </c>
      <c r="H2203" t="s">
        <v>3250</v>
      </c>
      <c r="I2203">
        <v>0</v>
      </c>
      <c r="J2203">
        <v>0</v>
      </c>
      <c r="K2203">
        <v>110000</v>
      </c>
      <c r="L2203" t="s">
        <v>52</v>
      </c>
      <c r="M2203" s="8" t="s">
        <v>53</v>
      </c>
      <c r="N2203" s="8">
        <v>0.875</v>
      </c>
      <c r="O2203">
        <v>0.125</v>
      </c>
      <c r="P2203" s="9">
        <v>0</v>
      </c>
      <c r="Q2203">
        <v>80000</v>
      </c>
      <c r="R2203" s="8"/>
      <c r="S2203" s="8" t="s">
        <v>103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504285</v>
      </c>
      <c r="AB2203">
        <v>0</v>
      </c>
      <c r="AC2203">
        <v>1</v>
      </c>
      <c r="AD2203">
        <v>0</v>
      </c>
      <c r="AE2203">
        <v>2003</v>
      </c>
      <c r="AF2203" t="s">
        <v>54</v>
      </c>
      <c r="AG2203">
        <v>171000</v>
      </c>
      <c r="AH2203" t="s">
        <v>55</v>
      </c>
      <c r="AI2203" t="s">
        <v>55</v>
      </c>
      <c r="AJ2203">
        <v>1</v>
      </c>
      <c r="AK2203">
        <v>115000</v>
      </c>
      <c r="AL2203" s="8" t="s">
        <v>7692</v>
      </c>
      <c r="AM2203" s="10">
        <f t="shared" si="306"/>
        <v>2013</v>
      </c>
      <c r="AN2203">
        <f t="shared" si="307"/>
        <v>1</v>
      </c>
      <c r="AO2203">
        <f t="shared" si="313"/>
        <v>0</v>
      </c>
      <c r="AP2203">
        <f t="shared" si="308"/>
        <v>0</v>
      </c>
      <c r="AQ2203">
        <f t="shared" si="309"/>
        <v>1</v>
      </c>
      <c r="AR2203">
        <f t="shared" si="310"/>
        <v>0</v>
      </c>
      <c r="AS2203">
        <f t="shared" si="311"/>
        <v>0</v>
      </c>
      <c r="AT2203">
        <f t="shared" si="312"/>
        <v>0</v>
      </c>
      <c r="AU2203">
        <f t="shared" si="312"/>
        <v>0</v>
      </c>
      <c r="AV2203" t="str">
        <f t="shared" si="314"/>
        <v>2020-05-25T18:31:05</v>
      </c>
    </row>
    <row r="2204" spans="1:48" x14ac:dyDescent="0.25">
      <c r="A2204" s="5">
        <v>2275</v>
      </c>
      <c r="B2204" s="5" t="s">
        <v>7693</v>
      </c>
      <c r="C2204" s="5" t="s">
        <v>7694</v>
      </c>
      <c r="D2204" s="6" t="s">
        <v>7695</v>
      </c>
      <c r="E2204">
        <v>0</v>
      </c>
      <c r="F2204" s="7">
        <v>0.4259710692</v>
      </c>
      <c r="G2204" s="7">
        <v>0</v>
      </c>
      <c r="H2204" t="s">
        <v>7696</v>
      </c>
      <c r="I2204">
        <v>0</v>
      </c>
      <c r="J2204">
        <v>0</v>
      </c>
      <c r="K2204">
        <v>20000</v>
      </c>
      <c r="L2204" t="s">
        <v>52</v>
      </c>
      <c r="M2204" s="8" t="s">
        <v>86</v>
      </c>
      <c r="N2204" s="8">
        <v>0.64285714285714202</v>
      </c>
      <c r="O2204">
        <v>0.35714285714285698</v>
      </c>
      <c r="P2204" s="9">
        <v>0</v>
      </c>
      <c r="Q2204">
        <v>20000</v>
      </c>
      <c r="R2204" s="8"/>
      <c r="S2204" s="8" t="s">
        <v>217</v>
      </c>
      <c r="T2204">
        <v>39037790</v>
      </c>
      <c r="U2204">
        <v>10571404</v>
      </c>
      <c r="V2204">
        <v>45995467</v>
      </c>
      <c r="W2204">
        <v>35424062</v>
      </c>
      <c r="X2204">
        <v>733543</v>
      </c>
      <c r="Y2204">
        <v>4295437</v>
      </c>
      <c r="Z2204">
        <v>1238376</v>
      </c>
      <c r="AA2204">
        <v>0</v>
      </c>
      <c r="AB2204">
        <v>0</v>
      </c>
      <c r="AC2204">
        <v>1</v>
      </c>
      <c r="AD2204">
        <v>0</v>
      </c>
      <c r="AE2204">
        <v>2020</v>
      </c>
      <c r="AF2204" t="s">
        <v>126</v>
      </c>
      <c r="AG2204">
        <v>2500000</v>
      </c>
      <c r="AH2204" t="s">
        <v>55</v>
      </c>
      <c r="AI2204" t="s">
        <v>55</v>
      </c>
      <c r="AJ2204">
        <v>1</v>
      </c>
      <c r="AK2204">
        <v>717815</v>
      </c>
      <c r="AL2204" s="8" t="s">
        <v>7697</v>
      </c>
      <c r="AM2204" s="10">
        <f t="shared" si="306"/>
        <v>2020</v>
      </c>
      <c r="AN2204">
        <f t="shared" si="307"/>
        <v>1</v>
      </c>
      <c r="AO2204">
        <f t="shared" si="313"/>
        <v>0</v>
      </c>
      <c r="AP2204">
        <f t="shared" si="308"/>
        <v>0</v>
      </c>
      <c r="AQ2204">
        <f t="shared" si="309"/>
        <v>0</v>
      </c>
      <c r="AR2204">
        <f t="shared" si="310"/>
        <v>1</v>
      </c>
      <c r="AS2204">
        <f t="shared" si="311"/>
        <v>0</v>
      </c>
      <c r="AT2204">
        <f t="shared" si="312"/>
        <v>0</v>
      </c>
      <c r="AU2204">
        <f t="shared" si="312"/>
        <v>0</v>
      </c>
      <c r="AV2204" t="str">
        <f t="shared" si="314"/>
        <v>2020-05-25T15:46:31</v>
      </c>
    </row>
    <row r="2205" spans="1:48" x14ac:dyDescent="0.25">
      <c r="A2205" s="5">
        <v>2276</v>
      </c>
      <c r="B2205" s="5" t="s">
        <v>7693</v>
      </c>
      <c r="C2205" s="5" t="s">
        <v>7694</v>
      </c>
      <c r="D2205" s="6" t="s">
        <v>7698</v>
      </c>
      <c r="E2205">
        <v>0</v>
      </c>
      <c r="F2205" s="7">
        <v>0</v>
      </c>
      <c r="G2205" s="7"/>
      <c r="I2205">
        <v>0</v>
      </c>
      <c r="J2205">
        <v>0</v>
      </c>
      <c r="K2205">
        <v>20000</v>
      </c>
      <c r="L2205" t="s">
        <v>52</v>
      </c>
      <c r="M2205" s="8" t="s">
        <v>86</v>
      </c>
      <c r="N2205" s="8">
        <v>0.64285714285714202</v>
      </c>
      <c r="O2205">
        <v>0.35714285714285698</v>
      </c>
      <c r="P2205" s="9">
        <v>0</v>
      </c>
      <c r="Q2205">
        <v>20000</v>
      </c>
      <c r="R2205" s="8"/>
      <c r="S2205" s="8" t="s">
        <v>217</v>
      </c>
      <c r="T2205">
        <v>39037790</v>
      </c>
      <c r="U2205">
        <v>10571404</v>
      </c>
      <c r="V2205">
        <v>45995467</v>
      </c>
      <c r="W2205">
        <v>35424062</v>
      </c>
      <c r="X2205">
        <v>733543</v>
      </c>
      <c r="Y2205">
        <v>4295437</v>
      </c>
      <c r="Z2205">
        <v>1238376</v>
      </c>
      <c r="AA2205">
        <v>0</v>
      </c>
      <c r="AB2205">
        <v>0</v>
      </c>
      <c r="AC2205">
        <v>1</v>
      </c>
      <c r="AD2205">
        <v>0</v>
      </c>
      <c r="AE2205">
        <v>2020</v>
      </c>
      <c r="AF2205" t="s">
        <v>126</v>
      </c>
      <c r="AG2205">
        <v>2500000</v>
      </c>
      <c r="AH2205" t="s">
        <v>55</v>
      </c>
      <c r="AI2205" t="s">
        <v>55</v>
      </c>
      <c r="AJ2205">
        <v>0</v>
      </c>
      <c r="AK2205">
        <v>717815</v>
      </c>
      <c r="AL2205" s="8" t="s">
        <v>7699</v>
      </c>
      <c r="AM2205" s="10">
        <f t="shared" si="306"/>
        <v>0</v>
      </c>
      <c r="AN2205">
        <f t="shared" si="307"/>
        <v>1</v>
      </c>
      <c r="AO2205">
        <f t="shared" si="313"/>
        <v>0</v>
      </c>
      <c r="AP2205">
        <f t="shared" si="308"/>
        <v>0</v>
      </c>
      <c r="AQ2205">
        <f t="shared" si="309"/>
        <v>0</v>
      </c>
      <c r="AR2205">
        <f t="shared" si="310"/>
        <v>1</v>
      </c>
      <c r="AS2205">
        <f t="shared" si="311"/>
        <v>0</v>
      </c>
      <c r="AT2205">
        <f t="shared" si="312"/>
        <v>0</v>
      </c>
      <c r="AU2205">
        <f t="shared" si="312"/>
        <v>0</v>
      </c>
      <c r="AV2205" t="str">
        <f t="shared" si="314"/>
        <v>2020-05-25T15:46:55</v>
      </c>
    </row>
    <row r="2206" spans="1:48" x14ac:dyDescent="0.25">
      <c r="A2206" s="5">
        <v>2277</v>
      </c>
      <c r="B2206" s="5" t="s">
        <v>7693</v>
      </c>
      <c r="C2206" s="5" t="s">
        <v>7694</v>
      </c>
      <c r="D2206" s="6" t="s">
        <v>7700</v>
      </c>
      <c r="E2206">
        <v>0</v>
      </c>
      <c r="F2206" s="7">
        <v>0</v>
      </c>
      <c r="G2206" s="7"/>
      <c r="I2206">
        <v>0</v>
      </c>
      <c r="J2206">
        <v>0</v>
      </c>
      <c r="K2206">
        <v>20000</v>
      </c>
      <c r="L2206" t="s">
        <v>52</v>
      </c>
      <c r="M2206" s="8" t="s">
        <v>86</v>
      </c>
      <c r="N2206" s="8">
        <v>0.64285714285714202</v>
      </c>
      <c r="O2206">
        <v>0.35714285714285698</v>
      </c>
      <c r="P2206" s="9">
        <v>0</v>
      </c>
      <c r="Q2206">
        <v>20000</v>
      </c>
      <c r="R2206" s="8"/>
      <c r="S2206" s="8" t="s">
        <v>217</v>
      </c>
      <c r="T2206">
        <v>39037790</v>
      </c>
      <c r="U2206">
        <v>10571414</v>
      </c>
      <c r="V2206">
        <v>45995467</v>
      </c>
      <c r="W2206">
        <v>35424062</v>
      </c>
      <c r="X2206">
        <v>733543</v>
      </c>
      <c r="Y2206">
        <v>4295437</v>
      </c>
      <c r="Z2206">
        <v>1238376</v>
      </c>
      <c r="AA2206">
        <v>0</v>
      </c>
      <c r="AB2206">
        <v>0</v>
      </c>
      <c r="AC2206">
        <v>1</v>
      </c>
      <c r="AD2206">
        <v>0</v>
      </c>
      <c r="AE2206">
        <v>2020</v>
      </c>
      <c r="AF2206" t="s">
        <v>126</v>
      </c>
      <c r="AG2206">
        <v>2500000</v>
      </c>
      <c r="AH2206" t="s">
        <v>55</v>
      </c>
      <c r="AI2206" t="s">
        <v>55</v>
      </c>
      <c r="AJ2206">
        <v>0</v>
      </c>
      <c r="AK2206">
        <v>717815</v>
      </c>
      <c r="AL2206" s="8" t="s">
        <v>7701</v>
      </c>
      <c r="AM2206" s="10">
        <f t="shared" si="306"/>
        <v>0</v>
      </c>
      <c r="AN2206">
        <f t="shared" si="307"/>
        <v>1</v>
      </c>
      <c r="AO2206">
        <f t="shared" si="313"/>
        <v>0</v>
      </c>
      <c r="AP2206">
        <f t="shared" si="308"/>
        <v>0</v>
      </c>
      <c r="AQ2206">
        <f t="shared" si="309"/>
        <v>0</v>
      </c>
      <c r="AR2206">
        <f t="shared" si="310"/>
        <v>1</v>
      </c>
      <c r="AS2206">
        <f t="shared" si="311"/>
        <v>0</v>
      </c>
      <c r="AT2206">
        <f t="shared" si="312"/>
        <v>0</v>
      </c>
      <c r="AU2206">
        <f t="shared" si="312"/>
        <v>0</v>
      </c>
      <c r="AV2206" t="str">
        <f t="shared" si="314"/>
        <v>2020-05-25T15:47:15</v>
      </c>
    </row>
    <row r="2207" spans="1:48" x14ac:dyDescent="0.25">
      <c r="A2207" s="5">
        <v>2278</v>
      </c>
      <c r="B2207" s="5" t="s">
        <v>7693</v>
      </c>
      <c r="C2207" s="5" t="s">
        <v>7694</v>
      </c>
      <c r="D2207" s="6" t="s">
        <v>7702</v>
      </c>
      <c r="E2207">
        <v>0</v>
      </c>
      <c r="F2207" s="7">
        <v>0</v>
      </c>
      <c r="G2207" s="7"/>
      <c r="I2207">
        <v>0</v>
      </c>
      <c r="J2207">
        <v>0</v>
      </c>
      <c r="K2207">
        <v>20000</v>
      </c>
      <c r="L2207" t="s">
        <v>52</v>
      </c>
      <c r="M2207" s="8" t="s">
        <v>86</v>
      </c>
      <c r="N2207" s="8">
        <v>0.64285714285714202</v>
      </c>
      <c r="O2207">
        <v>0.35714285714285698</v>
      </c>
      <c r="P2207" s="9">
        <v>0</v>
      </c>
      <c r="Q2207">
        <v>20000</v>
      </c>
      <c r="R2207" s="8"/>
      <c r="S2207" s="8" t="s">
        <v>217</v>
      </c>
      <c r="T2207">
        <v>39037790</v>
      </c>
      <c r="U2207">
        <v>10571404</v>
      </c>
      <c r="V2207">
        <v>45995467</v>
      </c>
      <c r="W2207">
        <v>35424062</v>
      </c>
      <c r="X2207">
        <v>733543</v>
      </c>
      <c r="Y2207">
        <v>4295437</v>
      </c>
      <c r="Z2207">
        <v>1238376</v>
      </c>
      <c r="AA2207">
        <v>0</v>
      </c>
      <c r="AB2207">
        <v>0</v>
      </c>
      <c r="AC2207">
        <v>1</v>
      </c>
      <c r="AD2207">
        <v>0</v>
      </c>
      <c r="AE2207">
        <v>2020</v>
      </c>
      <c r="AF2207" t="s">
        <v>126</v>
      </c>
      <c r="AG2207">
        <v>2500000</v>
      </c>
      <c r="AH2207" t="s">
        <v>55</v>
      </c>
      <c r="AI2207" t="s">
        <v>55</v>
      </c>
      <c r="AJ2207">
        <v>0</v>
      </c>
      <c r="AK2207">
        <v>717815</v>
      </c>
      <c r="AL2207" s="8" t="s">
        <v>7703</v>
      </c>
      <c r="AM2207" s="10">
        <f t="shared" si="306"/>
        <v>0</v>
      </c>
      <c r="AN2207">
        <f t="shared" si="307"/>
        <v>1</v>
      </c>
      <c r="AO2207">
        <f t="shared" si="313"/>
        <v>0</v>
      </c>
      <c r="AP2207">
        <f t="shared" si="308"/>
        <v>0</v>
      </c>
      <c r="AQ2207">
        <f t="shared" si="309"/>
        <v>0</v>
      </c>
      <c r="AR2207">
        <f t="shared" si="310"/>
        <v>1</v>
      </c>
      <c r="AS2207">
        <f t="shared" si="311"/>
        <v>0</v>
      </c>
      <c r="AT2207">
        <f t="shared" si="312"/>
        <v>0</v>
      </c>
      <c r="AU2207">
        <f t="shared" si="312"/>
        <v>0</v>
      </c>
      <c r="AV2207" t="str">
        <f t="shared" si="314"/>
        <v>2020-05-25T15:47:35</v>
      </c>
    </row>
    <row r="2208" spans="1:48" x14ac:dyDescent="0.25">
      <c r="A2208" s="5">
        <v>2279</v>
      </c>
      <c r="B2208" s="5" t="s">
        <v>7197</v>
      </c>
      <c r="C2208" s="5" t="s">
        <v>7198</v>
      </c>
      <c r="D2208" s="6" t="s">
        <v>7199</v>
      </c>
      <c r="E2208">
        <v>5</v>
      </c>
      <c r="F2208" s="7">
        <v>0.58493818850000001</v>
      </c>
      <c r="G2208" s="7">
        <v>0</v>
      </c>
      <c r="H2208" t="s">
        <v>7200</v>
      </c>
      <c r="I2208">
        <v>0</v>
      </c>
      <c r="J2208">
        <v>0</v>
      </c>
      <c r="K2208">
        <v>20000</v>
      </c>
      <c r="L2208" t="s">
        <v>62</v>
      </c>
      <c r="M2208" s="8" t="s">
        <v>63</v>
      </c>
      <c r="N2208" s="8">
        <v>1</v>
      </c>
      <c r="O2208">
        <v>0</v>
      </c>
      <c r="P2208" s="9">
        <v>0</v>
      </c>
      <c r="R2208" s="8"/>
      <c r="S2208" s="8"/>
      <c r="AJ2208">
        <v>1</v>
      </c>
      <c r="AL2208" s="8"/>
      <c r="AM2208" s="10">
        <f t="shared" si="306"/>
        <v>2008</v>
      </c>
      <c r="AN2208">
        <f t="shared" si="307"/>
        <v>0</v>
      </c>
      <c r="AO2208">
        <f t="shared" si="313"/>
        <v>0</v>
      </c>
      <c r="AP2208">
        <f t="shared" si="308"/>
        <v>1</v>
      </c>
      <c r="AQ2208">
        <f t="shared" si="309"/>
        <v>0</v>
      </c>
      <c r="AR2208">
        <f t="shared" si="310"/>
        <v>0</v>
      </c>
      <c r="AS2208">
        <f t="shared" si="311"/>
        <v>0</v>
      </c>
      <c r="AT2208">
        <f t="shared" si="312"/>
        <v>0</v>
      </c>
      <c r="AU2208">
        <f t="shared" si="312"/>
        <v>0</v>
      </c>
      <c r="AV2208">
        <f t="shared" si="314"/>
        <v>0</v>
      </c>
    </row>
    <row r="2209" spans="1:48" x14ac:dyDescent="0.25">
      <c r="A2209" s="5">
        <v>2280</v>
      </c>
      <c r="B2209" s="5" t="s">
        <v>2833</v>
      </c>
      <c r="C2209" s="5" t="s">
        <v>2834</v>
      </c>
      <c r="D2209" s="6" t="s">
        <v>2835</v>
      </c>
      <c r="E2209">
        <v>32</v>
      </c>
      <c r="F2209" s="7">
        <v>0.33524923470000001</v>
      </c>
      <c r="G2209" s="7">
        <v>0</v>
      </c>
      <c r="H2209" t="s">
        <v>2836</v>
      </c>
      <c r="I2209">
        <v>51</v>
      </c>
      <c r="J2209">
        <v>168788.91</v>
      </c>
      <c r="K2209">
        <v>280000</v>
      </c>
      <c r="L2209" t="s">
        <v>62</v>
      </c>
      <c r="M2209" s="8" t="s">
        <v>63</v>
      </c>
      <c r="N2209" s="8">
        <v>1</v>
      </c>
      <c r="O2209">
        <v>0</v>
      </c>
      <c r="P2209" s="9">
        <v>0</v>
      </c>
      <c r="R2209" s="8"/>
      <c r="S2209" s="8"/>
      <c r="AJ2209">
        <v>1</v>
      </c>
      <c r="AL2209" s="8"/>
      <c r="AM2209" s="10">
        <f t="shared" si="306"/>
        <v>2008</v>
      </c>
      <c r="AN2209">
        <f t="shared" si="307"/>
        <v>0</v>
      </c>
      <c r="AO2209">
        <f t="shared" si="313"/>
        <v>0</v>
      </c>
      <c r="AP2209">
        <f t="shared" si="308"/>
        <v>1</v>
      </c>
      <c r="AQ2209">
        <f t="shared" si="309"/>
        <v>0</v>
      </c>
      <c r="AR2209">
        <f t="shared" si="310"/>
        <v>0</v>
      </c>
      <c r="AS2209">
        <f t="shared" si="311"/>
        <v>0</v>
      </c>
      <c r="AT2209">
        <f t="shared" si="312"/>
        <v>0</v>
      </c>
      <c r="AU2209">
        <f t="shared" si="312"/>
        <v>0</v>
      </c>
      <c r="AV2209">
        <f t="shared" si="314"/>
        <v>0</v>
      </c>
    </row>
    <row r="2210" spans="1:48" x14ac:dyDescent="0.25">
      <c r="A2210" s="5">
        <v>2281</v>
      </c>
      <c r="B2210" s="5" t="s">
        <v>2715</v>
      </c>
      <c r="C2210" s="5" t="s">
        <v>2716</v>
      </c>
      <c r="D2210" s="6" t="s">
        <v>2717</v>
      </c>
      <c r="E2210">
        <v>109</v>
      </c>
      <c r="F2210" s="7">
        <v>0.46752380319999998</v>
      </c>
      <c r="G2210" s="7">
        <v>0</v>
      </c>
      <c r="H2210" t="s">
        <v>2718</v>
      </c>
      <c r="I2210">
        <v>54</v>
      </c>
      <c r="J2210">
        <v>897034.57</v>
      </c>
      <c r="K2210">
        <v>1500000</v>
      </c>
      <c r="L2210" t="s">
        <v>119</v>
      </c>
      <c r="M2210" s="8" t="s">
        <v>63</v>
      </c>
      <c r="N2210" s="8">
        <v>0.91071428571428503</v>
      </c>
      <c r="O2210">
        <v>8.9285714285714204E-2</v>
      </c>
      <c r="P2210" s="9">
        <v>-0.66580719796913401</v>
      </c>
      <c r="Q2210">
        <v>1500000</v>
      </c>
      <c r="R2210" s="8" t="s">
        <v>7704</v>
      </c>
      <c r="S2210" s="8" t="s">
        <v>548</v>
      </c>
      <c r="T2210">
        <v>78618332</v>
      </c>
      <c r="U2210">
        <v>49147072</v>
      </c>
      <c r="V2210">
        <v>81720910</v>
      </c>
      <c r="W2210">
        <v>31208354</v>
      </c>
      <c r="X2210">
        <v>0</v>
      </c>
      <c r="Y2210">
        <v>27342670</v>
      </c>
      <c r="Z2210">
        <v>26897412</v>
      </c>
      <c r="AA2210">
        <v>37122463</v>
      </c>
      <c r="AB2210">
        <v>6471896</v>
      </c>
      <c r="AC2210">
        <v>3</v>
      </c>
      <c r="AD2210">
        <v>30650567</v>
      </c>
      <c r="AE2210">
        <v>1992</v>
      </c>
      <c r="AF2210" t="s">
        <v>54</v>
      </c>
      <c r="AG2210">
        <v>10000000</v>
      </c>
      <c r="AH2210" t="s">
        <v>55</v>
      </c>
      <c r="AI2210" t="s">
        <v>55</v>
      </c>
      <c r="AJ2210">
        <v>0.98862226129999997</v>
      </c>
      <c r="AK2210">
        <v>0</v>
      </c>
      <c r="AL2210" s="8"/>
      <c r="AM2210" s="10">
        <f t="shared" si="306"/>
        <v>2006</v>
      </c>
      <c r="AN2210">
        <f t="shared" si="307"/>
        <v>1</v>
      </c>
      <c r="AO2210">
        <f t="shared" si="313"/>
        <v>0</v>
      </c>
      <c r="AP2210">
        <f t="shared" si="308"/>
        <v>1</v>
      </c>
      <c r="AQ2210">
        <f t="shared" si="309"/>
        <v>0</v>
      </c>
      <c r="AR2210">
        <f t="shared" si="310"/>
        <v>0</v>
      </c>
      <c r="AS2210">
        <f t="shared" si="311"/>
        <v>0</v>
      </c>
      <c r="AT2210">
        <f t="shared" si="312"/>
        <v>0</v>
      </c>
      <c r="AU2210">
        <f t="shared" si="312"/>
        <v>0</v>
      </c>
      <c r="AV2210" t="str">
        <f t="shared" si="314"/>
        <v>2020-05-25T15:21:01</v>
      </c>
    </row>
    <row r="2211" spans="1:48" x14ac:dyDescent="0.25">
      <c r="A2211" s="5">
        <v>2282</v>
      </c>
      <c r="B2211" s="5" t="s">
        <v>515</v>
      </c>
      <c r="C2211" s="5" t="s">
        <v>516</v>
      </c>
      <c r="D2211" s="6" t="s">
        <v>517</v>
      </c>
      <c r="E2211">
        <v>64</v>
      </c>
      <c r="F2211" s="7">
        <v>0.36676717749999999</v>
      </c>
      <c r="G2211" s="7">
        <v>0</v>
      </c>
      <c r="H2211" t="s">
        <v>518</v>
      </c>
      <c r="I2211">
        <v>203</v>
      </c>
      <c r="J2211">
        <v>259359.83</v>
      </c>
      <c r="K2211">
        <v>1500000</v>
      </c>
      <c r="L2211" t="s">
        <v>119</v>
      </c>
      <c r="M2211" s="8" t="s">
        <v>63</v>
      </c>
      <c r="N2211" s="8">
        <v>0.91071428571428503</v>
      </c>
      <c r="O2211">
        <v>8.9285714285714204E-2</v>
      </c>
      <c r="P2211" s="9">
        <v>-0.866067862563484</v>
      </c>
      <c r="Q2211">
        <v>1500000</v>
      </c>
      <c r="R2211" s="8" t="s">
        <v>7705</v>
      </c>
      <c r="S2211" s="8" t="s">
        <v>6826</v>
      </c>
      <c r="T2211">
        <v>78618332</v>
      </c>
      <c r="U2211">
        <v>49147072</v>
      </c>
      <c r="V2211">
        <v>81720910</v>
      </c>
      <c r="W2211">
        <v>31308354</v>
      </c>
      <c r="X2211">
        <v>0</v>
      </c>
      <c r="Y2211">
        <v>27342670</v>
      </c>
      <c r="Z2211">
        <v>26897412</v>
      </c>
      <c r="AA2211">
        <v>37122463</v>
      </c>
      <c r="AB2211">
        <v>6471896</v>
      </c>
      <c r="AC2211">
        <v>3</v>
      </c>
      <c r="AD2211">
        <v>30650567</v>
      </c>
      <c r="AE2211">
        <v>2009</v>
      </c>
      <c r="AF2211" t="s">
        <v>121</v>
      </c>
      <c r="AG2211">
        <v>10000000</v>
      </c>
      <c r="AH2211" t="s">
        <v>55</v>
      </c>
      <c r="AI2211" t="s">
        <v>55</v>
      </c>
      <c r="AJ2211">
        <v>0.99999307110000002</v>
      </c>
      <c r="AK2211">
        <v>7920000</v>
      </c>
      <c r="AL2211" s="8"/>
      <c r="AM2211" s="10">
        <f t="shared" si="306"/>
        <v>2010</v>
      </c>
      <c r="AN2211">
        <f t="shared" si="307"/>
        <v>1</v>
      </c>
      <c r="AO2211">
        <f t="shared" si="313"/>
        <v>0</v>
      </c>
      <c r="AP2211">
        <f t="shared" si="308"/>
        <v>1</v>
      </c>
      <c r="AQ2211">
        <f t="shared" si="309"/>
        <v>0</v>
      </c>
      <c r="AR2211">
        <f t="shared" si="310"/>
        <v>0</v>
      </c>
      <c r="AS2211">
        <f t="shared" si="311"/>
        <v>0</v>
      </c>
      <c r="AT2211">
        <f t="shared" si="312"/>
        <v>0</v>
      </c>
      <c r="AU2211">
        <f t="shared" si="312"/>
        <v>0</v>
      </c>
      <c r="AV2211" t="str">
        <f t="shared" si="314"/>
        <v>2020-05-25T15:21:45</v>
      </c>
    </row>
    <row r="2212" spans="1:48" x14ac:dyDescent="0.25">
      <c r="A2212" s="5">
        <v>2283</v>
      </c>
      <c r="B2212" s="5" t="s">
        <v>3434</v>
      </c>
      <c r="C2212" s="5" t="s">
        <v>3435</v>
      </c>
      <c r="D2212" s="6" t="s">
        <v>3436</v>
      </c>
      <c r="E2212">
        <v>8</v>
      </c>
      <c r="F2212" s="7">
        <v>0.47270899220000001</v>
      </c>
      <c r="G2212" s="7">
        <v>0</v>
      </c>
      <c r="H2212" t="s">
        <v>3437</v>
      </c>
      <c r="I2212">
        <v>0</v>
      </c>
      <c r="J2212">
        <v>0</v>
      </c>
      <c r="K2212">
        <v>70000</v>
      </c>
      <c r="L2212" t="s">
        <v>52</v>
      </c>
      <c r="M2212" s="8" t="s">
        <v>63</v>
      </c>
      <c r="N2212" s="8">
        <v>0.96428571428571397</v>
      </c>
      <c r="O2212">
        <v>3.5714285714285698E-2</v>
      </c>
      <c r="P2212" s="11">
        <v>3.9999999999999999E-16</v>
      </c>
      <c r="Q2212">
        <v>70000</v>
      </c>
      <c r="R2212" s="8"/>
      <c r="S2212" s="8" t="s">
        <v>217</v>
      </c>
      <c r="T2212">
        <v>60156667</v>
      </c>
      <c r="U2212">
        <v>7657273</v>
      </c>
      <c r="V2212">
        <v>61219436</v>
      </c>
      <c r="W2212">
        <v>53562162</v>
      </c>
      <c r="X2212">
        <v>0</v>
      </c>
      <c r="Y2212">
        <v>29280570</v>
      </c>
      <c r="Z2212">
        <v>6757273</v>
      </c>
      <c r="AA2212">
        <v>42267812</v>
      </c>
      <c r="AB2212">
        <v>22675803</v>
      </c>
      <c r="AC2212">
        <v>12</v>
      </c>
      <c r="AD2212">
        <v>19592009</v>
      </c>
      <c r="AE2212">
        <v>1993</v>
      </c>
      <c r="AF2212" t="s">
        <v>54</v>
      </c>
      <c r="AG2212">
        <v>50000</v>
      </c>
      <c r="AH2212" t="s">
        <v>55</v>
      </c>
      <c r="AI2212" t="s">
        <v>55</v>
      </c>
      <c r="AJ2212">
        <v>0.86444306540000004</v>
      </c>
      <c r="AK2212">
        <v>1091250</v>
      </c>
      <c r="AL2212" s="8" t="s">
        <v>7706</v>
      </c>
      <c r="AM2212" s="10">
        <f t="shared" si="306"/>
        <v>2013</v>
      </c>
      <c r="AN2212">
        <f t="shared" si="307"/>
        <v>1</v>
      </c>
      <c r="AO2212">
        <f t="shared" si="313"/>
        <v>0</v>
      </c>
      <c r="AP2212">
        <f t="shared" si="308"/>
        <v>1</v>
      </c>
      <c r="AQ2212">
        <f t="shared" si="309"/>
        <v>0</v>
      </c>
      <c r="AR2212">
        <f t="shared" si="310"/>
        <v>0</v>
      </c>
      <c r="AS2212">
        <f t="shared" si="311"/>
        <v>0</v>
      </c>
      <c r="AT2212">
        <f t="shared" si="312"/>
        <v>0</v>
      </c>
      <c r="AU2212">
        <f t="shared" si="312"/>
        <v>0</v>
      </c>
      <c r="AV2212" t="str">
        <f t="shared" si="314"/>
        <v>2020-05-25T18:32:21</v>
      </c>
    </row>
    <row r="2213" spans="1:48" x14ac:dyDescent="0.25">
      <c r="A2213" s="5">
        <v>2284</v>
      </c>
      <c r="B2213" s="5" t="s">
        <v>7693</v>
      </c>
      <c r="C2213" s="5" t="s">
        <v>7707</v>
      </c>
      <c r="D2213" s="6" t="s">
        <v>7708</v>
      </c>
      <c r="E2213">
        <v>0</v>
      </c>
      <c r="F2213" s="7">
        <v>0</v>
      </c>
      <c r="G2213" s="7"/>
      <c r="H2213" t="s">
        <v>7709</v>
      </c>
      <c r="I2213">
        <v>0</v>
      </c>
      <c r="J2213">
        <v>0</v>
      </c>
      <c r="K2213">
        <v>60000</v>
      </c>
      <c r="L2213" t="s">
        <v>52</v>
      </c>
      <c r="M2213" s="8" t="s">
        <v>53</v>
      </c>
      <c r="N2213" s="8">
        <v>0.80357142857142805</v>
      </c>
      <c r="O2213">
        <v>0.19642857142857101</v>
      </c>
      <c r="P2213" s="9">
        <v>0</v>
      </c>
      <c r="Q2213">
        <v>25000</v>
      </c>
      <c r="R2213" s="8"/>
      <c r="S2213" s="8" t="s">
        <v>329</v>
      </c>
      <c r="T2213">
        <v>39037790</v>
      </c>
      <c r="U2213">
        <v>10571404</v>
      </c>
      <c r="V2213">
        <v>45995467</v>
      </c>
      <c r="W2213">
        <v>35424062</v>
      </c>
      <c r="X2213">
        <v>733543</v>
      </c>
      <c r="Y2213">
        <v>4295437</v>
      </c>
      <c r="Z2213">
        <v>1238376</v>
      </c>
      <c r="AA2213">
        <v>0</v>
      </c>
      <c r="AB2213">
        <v>0</v>
      </c>
      <c r="AC2213">
        <v>1</v>
      </c>
      <c r="AD2213">
        <v>0</v>
      </c>
      <c r="AE2213">
        <v>2008</v>
      </c>
      <c r="AF2213" t="s">
        <v>121</v>
      </c>
      <c r="AG2213">
        <v>2500000</v>
      </c>
      <c r="AH2213" t="s">
        <v>55</v>
      </c>
      <c r="AI2213" t="s">
        <v>55</v>
      </c>
      <c r="AJ2213">
        <v>0</v>
      </c>
      <c r="AK2213">
        <v>7178115</v>
      </c>
      <c r="AL2213" s="8" t="s">
        <v>7710</v>
      </c>
      <c r="AM2213" s="10">
        <f t="shared" si="306"/>
        <v>2019</v>
      </c>
      <c r="AN2213">
        <f t="shared" si="307"/>
        <v>1</v>
      </c>
      <c r="AO2213">
        <f t="shared" si="313"/>
        <v>0</v>
      </c>
      <c r="AP2213">
        <f t="shared" si="308"/>
        <v>0</v>
      </c>
      <c r="AQ2213">
        <f t="shared" si="309"/>
        <v>1</v>
      </c>
      <c r="AR2213">
        <f t="shared" si="310"/>
        <v>0</v>
      </c>
      <c r="AS2213">
        <f t="shared" si="311"/>
        <v>0</v>
      </c>
      <c r="AT2213">
        <f t="shared" si="312"/>
        <v>0</v>
      </c>
      <c r="AU2213">
        <f t="shared" si="312"/>
        <v>0</v>
      </c>
      <c r="AV2213" t="str">
        <f t="shared" si="314"/>
        <v>2020-05-25T18:33:16</v>
      </c>
    </row>
    <row r="2214" spans="1:48" x14ac:dyDescent="0.25">
      <c r="A2214" s="5">
        <v>2285</v>
      </c>
      <c r="B2214" s="5" t="s">
        <v>6051</v>
      </c>
      <c r="C2214" s="5" t="s">
        <v>6052</v>
      </c>
      <c r="D2214" s="6" t="s">
        <v>6053</v>
      </c>
      <c r="E2214">
        <v>4</v>
      </c>
      <c r="F2214" s="7">
        <v>0.49907255630000003</v>
      </c>
      <c r="G2214" s="7">
        <v>0</v>
      </c>
      <c r="H2214" t="s">
        <v>6054</v>
      </c>
      <c r="I2214">
        <v>39</v>
      </c>
      <c r="J2214">
        <v>40848</v>
      </c>
      <c r="K2214">
        <v>30000</v>
      </c>
      <c r="L2214" t="s">
        <v>52</v>
      </c>
      <c r="M2214" s="8" t="s">
        <v>53</v>
      </c>
      <c r="N2214" s="8">
        <v>0.75</v>
      </c>
      <c r="O2214">
        <v>0.25</v>
      </c>
      <c r="P2214" s="9">
        <v>0.86602540378443904</v>
      </c>
      <c r="Q2214">
        <v>30000</v>
      </c>
      <c r="R2214" s="8"/>
      <c r="S2214" s="8"/>
      <c r="AA2214">
        <v>3633341</v>
      </c>
      <c r="AB2214">
        <v>0</v>
      </c>
      <c r="AC2214">
        <v>12</v>
      </c>
      <c r="AD2214">
        <v>0</v>
      </c>
      <c r="AE2214">
        <v>2006</v>
      </c>
      <c r="AF2214" t="s">
        <v>121</v>
      </c>
      <c r="AG2214">
        <v>110000</v>
      </c>
      <c r="AH2214" t="s">
        <v>55</v>
      </c>
      <c r="AI2214" t="s">
        <v>56</v>
      </c>
      <c r="AJ2214">
        <v>1</v>
      </c>
      <c r="AK2214">
        <v>56687</v>
      </c>
      <c r="AL2214" s="8" t="s">
        <v>7711</v>
      </c>
      <c r="AM2214" s="10">
        <f t="shared" si="306"/>
        <v>2017</v>
      </c>
      <c r="AN2214">
        <f t="shared" si="307"/>
        <v>1</v>
      </c>
      <c r="AO2214">
        <f t="shared" si="313"/>
        <v>0</v>
      </c>
      <c r="AP2214">
        <f t="shared" si="308"/>
        <v>0</v>
      </c>
      <c r="AQ2214">
        <f t="shared" si="309"/>
        <v>1</v>
      </c>
      <c r="AR2214">
        <f t="shared" si="310"/>
        <v>0</v>
      </c>
      <c r="AS2214">
        <f t="shared" si="311"/>
        <v>0</v>
      </c>
      <c r="AT2214">
        <f t="shared" si="312"/>
        <v>0</v>
      </c>
      <c r="AU2214">
        <f t="shared" si="312"/>
        <v>1</v>
      </c>
      <c r="AV2214" t="str">
        <f t="shared" si="314"/>
        <v>2020-05-25T20:11:08</v>
      </c>
    </row>
    <row r="2215" spans="1:48" x14ac:dyDescent="0.25">
      <c r="A2215" s="5">
        <v>2286</v>
      </c>
      <c r="B2215" s="5" t="s">
        <v>7712</v>
      </c>
      <c r="C2215" s="5" t="s">
        <v>7713</v>
      </c>
      <c r="D2215" s="6" t="s">
        <v>7714</v>
      </c>
      <c r="E2215">
        <v>14</v>
      </c>
      <c r="F2215" s="7">
        <v>0.2265760346</v>
      </c>
      <c r="G2215" s="7">
        <v>0</v>
      </c>
      <c r="H2215" t="s">
        <v>6640</v>
      </c>
      <c r="I2215">
        <v>0</v>
      </c>
      <c r="J2215">
        <v>0</v>
      </c>
      <c r="K2215">
        <v>49000</v>
      </c>
      <c r="L2215" t="s">
        <v>52</v>
      </c>
      <c r="M2215" s="8" t="s">
        <v>86</v>
      </c>
      <c r="N2215" s="8">
        <v>0.66071428571428503</v>
      </c>
      <c r="O2215">
        <v>0.33928571428571402</v>
      </c>
      <c r="P2215" s="9">
        <v>0</v>
      </c>
      <c r="Q2215">
        <v>4000</v>
      </c>
      <c r="R2215" s="8"/>
      <c r="S2215" s="8"/>
      <c r="AA2215">
        <v>61858</v>
      </c>
      <c r="AB2215">
        <v>0</v>
      </c>
      <c r="AC2215">
        <v>7</v>
      </c>
      <c r="AD2215">
        <v>0</v>
      </c>
      <c r="AE2215">
        <v>2018</v>
      </c>
      <c r="AF2215" t="s">
        <v>126</v>
      </c>
      <c r="AG2215">
        <v>100000</v>
      </c>
      <c r="AH2215" t="s">
        <v>55</v>
      </c>
      <c r="AI2215" t="s">
        <v>55</v>
      </c>
      <c r="AJ2215">
        <v>1</v>
      </c>
      <c r="AK2215">
        <v>2880</v>
      </c>
      <c r="AL2215" s="8" t="s">
        <v>7715</v>
      </c>
      <c r="AM2215" s="10">
        <f t="shared" si="306"/>
        <v>2019</v>
      </c>
      <c r="AN2215">
        <f t="shared" si="307"/>
        <v>1</v>
      </c>
      <c r="AO2215">
        <f t="shared" si="313"/>
        <v>0</v>
      </c>
      <c r="AP2215">
        <f t="shared" si="308"/>
        <v>0</v>
      </c>
      <c r="AQ2215">
        <f t="shared" si="309"/>
        <v>0</v>
      </c>
      <c r="AR2215">
        <f t="shared" si="310"/>
        <v>1</v>
      </c>
      <c r="AS2215">
        <f t="shared" si="311"/>
        <v>0</v>
      </c>
      <c r="AT2215">
        <f t="shared" si="312"/>
        <v>0</v>
      </c>
      <c r="AU2215">
        <f t="shared" si="312"/>
        <v>0</v>
      </c>
      <c r="AV2215" t="str">
        <f t="shared" si="314"/>
        <v>2020-05-25T20:25:15</v>
      </c>
    </row>
    <row r="2216" spans="1:48" x14ac:dyDescent="0.25">
      <c r="A2216" s="5">
        <v>2287</v>
      </c>
      <c r="B2216" s="5" t="s">
        <v>7197</v>
      </c>
      <c r="C2216" s="5" t="s">
        <v>7198</v>
      </c>
      <c r="D2216" s="6" t="s">
        <v>7199</v>
      </c>
      <c r="E2216">
        <v>5</v>
      </c>
      <c r="F2216" s="7">
        <v>0.58493818850000001</v>
      </c>
      <c r="G2216" s="7">
        <v>0</v>
      </c>
      <c r="H2216" t="s">
        <v>7200</v>
      </c>
      <c r="I2216">
        <v>0</v>
      </c>
      <c r="J2216">
        <v>0</v>
      </c>
      <c r="K2216">
        <v>10000</v>
      </c>
      <c r="L2216" t="s">
        <v>52</v>
      </c>
      <c r="M2216" s="8" t="s">
        <v>53</v>
      </c>
      <c r="N2216" s="8">
        <v>0.85714285714285698</v>
      </c>
      <c r="O2216">
        <v>0.14285714285714199</v>
      </c>
      <c r="P2216" s="9">
        <v>0</v>
      </c>
      <c r="Q2216">
        <v>10000</v>
      </c>
      <c r="R2216" s="8"/>
      <c r="S2216" s="8"/>
      <c r="AA2216">
        <v>62736441</v>
      </c>
      <c r="AB2216">
        <v>0</v>
      </c>
      <c r="AC2216">
        <v>3</v>
      </c>
      <c r="AD2216">
        <v>0</v>
      </c>
      <c r="AE2216">
        <v>2006</v>
      </c>
      <c r="AF2216" t="s">
        <v>121</v>
      </c>
      <c r="AG2216">
        <v>426218624</v>
      </c>
      <c r="AH2216" t="s">
        <v>55</v>
      </c>
      <c r="AI2216" t="s">
        <v>55</v>
      </c>
      <c r="AJ2216">
        <v>1</v>
      </c>
      <c r="AK2216">
        <v>17663800</v>
      </c>
      <c r="AL2216" s="8" t="s">
        <v>7716</v>
      </c>
      <c r="AM2216" s="10">
        <f t="shared" si="306"/>
        <v>2008</v>
      </c>
      <c r="AN2216">
        <f t="shared" si="307"/>
        <v>1</v>
      </c>
      <c r="AO2216">
        <f t="shared" si="313"/>
        <v>0</v>
      </c>
      <c r="AP2216">
        <f t="shared" si="308"/>
        <v>0</v>
      </c>
      <c r="AQ2216">
        <f t="shared" si="309"/>
        <v>1</v>
      </c>
      <c r="AR2216">
        <f t="shared" si="310"/>
        <v>0</v>
      </c>
      <c r="AS2216">
        <f t="shared" si="311"/>
        <v>0</v>
      </c>
      <c r="AT2216">
        <f t="shared" si="312"/>
        <v>0</v>
      </c>
      <c r="AU2216">
        <f t="shared" si="312"/>
        <v>0</v>
      </c>
      <c r="AV2216" t="str">
        <f t="shared" si="314"/>
        <v>2020-05-25T20:26:04</v>
      </c>
    </row>
    <row r="2217" spans="1:48" x14ac:dyDescent="0.25">
      <c r="A2217" s="5">
        <v>2288</v>
      </c>
      <c r="B2217" s="5" t="s">
        <v>7717</v>
      </c>
      <c r="C2217" s="5" t="s">
        <v>7718</v>
      </c>
      <c r="D2217" s="6" t="s">
        <v>7719</v>
      </c>
      <c r="E2217">
        <v>0</v>
      </c>
      <c r="F2217" s="7">
        <v>0.4518280429</v>
      </c>
      <c r="G2217" s="7">
        <v>0</v>
      </c>
      <c r="H2217" t="s">
        <v>744</v>
      </c>
      <c r="I2217">
        <v>0</v>
      </c>
      <c r="J2217">
        <v>0</v>
      </c>
      <c r="K2217">
        <v>40000</v>
      </c>
      <c r="L2217" t="s">
        <v>52</v>
      </c>
      <c r="M2217" s="8" t="s">
        <v>53</v>
      </c>
      <c r="N2217" s="8">
        <v>0.85714285714285698</v>
      </c>
      <c r="O2217">
        <v>0.14285714285714199</v>
      </c>
      <c r="P2217" s="9">
        <v>0</v>
      </c>
      <c r="Q2217">
        <v>25000</v>
      </c>
      <c r="R2217" s="8"/>
      <c r="S2217" s="8"/>
      <c r="AA2217">
        <v>1770834</v>
      </c>
      <c r="AB2217">
        <v>0</v>
      </c>
      <c r="AC2217">
        <v>12</v>
      </c>
      <c r="AD2217">
        <v>0</v>
      </c>
      <c r="AE2217">
        <v>2006</v>
      </c>
      <c r="AF2217" t="s">
        <v>121</v>
      </c>
      <c r="AG2217">
        <v>10000</v>
      </c>
      <c r="AH2217" t="s">
        <v>55</v>
      </c>
      <c r="AI2217" t="s">
        <v>55</v>
      </c>
      <c r="AJ2217">
        <v>1</v>
      </c>
      <c r="AK2217">
        <v>216743</v>
      </c>
      <c r="AL2217" s="8" t="s">
        <v>7720</v>
      </c>
      <c r="AM2217" s="10">
        <f t="shared" si="306"/>
        <v>2018</v>
      </c>
      <c r="AN2217">
        <f t="shared" si="307"/>
        <v>1</v>
      </c>
      <c r="AO2217">
        <f t="shared" si="313"/>
        <v>0</v>
      </c>
      <c r="AP2217">
        <f t="shared" si="308"/>
        <v>0</v>
      </c>
      <c r="AQ2217">
        <f t="shared" si="309"/>
        <v>1</v>
      </c>
      <c r="AR2217">
        <f t="shared" si="310"/>
        <v>0</v>
      </c>
      <c r="AS2217">
        <f t="shared" si="311"/>
        <v>0</v>
      </c>
      <c r="AT2217">
        <f t="shared" si="312"/>
        <v>0</v>
      </c>
      <c r="AU2217">
        <f t="shared" si="312"/>
        <v>0</v>
      </c>
      <c r="AV2217" t="str">
        <f t="shared" si="314"/>
        <v>2020-05-25T20:27:18</v>
      </c>
    </row>
    <row r="2218" spans="1:48" x14ac:dyDescent="0.25">
      <c r="A2218" s="5">
        <v>2289</v>
      </c>
      <c r="B2218" s="5" t="s">
        <v>7721</v>
      </c>
      <c r="C2218" s="5" t="s">
        <v>7722</v>
      </c>
      <c r="D2218" s="6" t="s">
        <v>7723</v>
      </c>
      <c r="E2218">
        <v>0</v>
      </c>
      <c r="F2218" s="7">
        <v>0.72203563770000001</v>
      </c>
      <c r="G2218" s="7">
        <v>0</v>
      </c>
      <c r="H2218" t="s">
        <v>6336</v>
      </c>
      <c r="I2218">
        <v>0</v>
      </c>
      <c r="J2218">
        <v>0</v>
      </c>
      <c r="K2218">
        <v>100000</v>
      </c>
      <c r="L2218" t="s">
        <v>52</v>
      </c>
      <c r="M2218" s="8" t="s">
        <v>63</v>
      </c>
      <c r="N2218" s="8">
        <v>0.94642857142857095</v>
      </c>
      <c r="O2218">
        <v>5.3571428571428499E-2</v>
      </c>
      <c r="P2218" s="9">
        <v>0</v>
      </c>
      <c r="Q2218">
        <v>60000</v>
      </c>
      <c r="R2218" s="8"/>
      <c r="S2218" s="8" t="s">
        <v>7724</v>
      </c>
      <c r="T2218">
        <v>8198221</v>
      </c>
      <c r="U2218">
        <v>13008508</v>
      </c>
      <c r="V2218">
        <v>9984078</v>
      </c>
      <c r="W2218">
        <v>3510185</v>
      </c>
      <c r="X2218">
        <v>0</v>
      </c>
      <c r="Y2218">
        <v>270324</v>
      </c>
      <c r="Z2218">
        <v>7248049</v>
      </c>
      <c r="AA2218">
        <v>80404212</v>
      </c>
      <c r="AB2218">
        <v>39475008</v>
      </c>
      <c r="AC2218">
        <v>12</v>
      </c>
      <c r="AD2218">
        <v>40929204</v>
      </c>
      <c r="AE2218">
        <v>1998</v>
      </c>
      <c r="AF2218" t="s">
        <v>54</v>
      </c>
      <c r="AG2218">
        <v>450000</v>
      </c>
      <c r="AH2218" t="s">
        <v>55</v>
      </c>
      <c r="AI2218" t="s">
        <v>55</v>
      </c>
      <c r="AJ2218">
        <v>1</v>
      </c>
      <c r="AK2218">
        <v>728240</v>
      </c>
      <c r="AL2218" s="8" t="s">
        <v>7725</v>
      </c>
      <c r="AM2218" s="10">
        <f t="shared" si="306"/>
        <v>2020</v>
      </c>
      <c r="AN2218">
        <f t="shared" si="307"/>
        <v>1</v>
      </c>
      <c r="AO2218">
        <f t="shared" si="313"/>
        <v>0</v>
      </c>
      <c r="AP2218">
        <f t="shared" si="308"/>
        <v>1</v>
      </c>
      <c r="AQ2218">
        <f t="shared" si="309"/>
        <v>0</v>
      </c>
      <c r="AR2218">
        <f t="shared" si="310"/>
        <v>0</v>
      </c>
      <c r="AS2218">
        <f t="shared" si="311"/>
        <v>0</v>
      </c>
      <c r="AT2218">
        <f t="shared" si="312"/>
        <v>0</v>
      </c>
      <c r="AU2218">
        <f t="shared" si="312"/>
        <v>0</v>
      </c>
      <c r="AV2218" t="str">
        <f t="shared" si="314"/>
        <v>2020-05-25T20:28:22</v>
      </c>
    </row>
    <row r="2219" spans="1:48" x14ac:dyDescent="0.25">
      <c r="A2219" s="5">
        <v>2290</v>
      </c>
      <c r="B2219" s="5" t="s">
        <v>840</v>
      </c>
      <c r="C2219" s="5" t="s">
        <v>841</v>
      </c>
      <c r="D2219" s="6" t="s">
        <v>842</v>
      </c>
      <c r="E2219">
        <v>11</v>
      </c>
      <c r="F2219" s="7">
        <v>0.27775700910000001</v>
      </c>
      <c r="G2219" s="7">
        <v>0</v>
      </c>
      <c r="H2219" t="s">
        <v>843</v>
      </c>
      <c r="I2219">
        <v>33</v>
      </c>
      <c r="J2219">
        <v>88113.600000000006</v>
      </c>
      <c r="K2219">
        <v>250000</v>
      </c>
      <c r="L2219" t="s">
        <v>52</v>
      </c>
      <c r="M2219" s="8" t="s">
        <v>53</v>
      </c>
      <c r="N2219" s="8">
        <v>0.85714285714285698</v>
      </c>
      <c r="O2219">
        <v>0.14285714285714199</v>
      </c>
      <c r="P2219" s="11">
        <v>2.9999999999999999E-16</v>
      </c>
      <c r="Q2219">
        <v>250000</v>
      </c>
      <c r="R2219" s="8"/>
      <c r="S2219" s="8" t="s">
        <v>329</v>
      </c>
      <c r="T2219">
        <v>6691704</v>
      </c>
      <c r="U2219">
        <v>2260154</v>
      </c>
      <c r="V2219">
        <v>7750339</v>
      </c>
      <c r="W2219">
        <v>2808676</v>
      </c>
      <c r="X2219">
        <v>3444000</v>
      </c>
      <c r="Y2219">
        <v>2105860</v>
      </c>
      <c r="Z2219">
        <v>224712</v>
      </c>
      <c r="AA2219">
        <v>13021324</v>
      </c>
      <c r="AB2219">
        <v>0</v>
      </c>
      <c r="AC2219">
        <v>12</v>
      </c>
      <c r="AD2219">
        <v>0</v>
      </c>
      <c r="AE2219">
        <v>2004</v>
      </c>
      <c r="AF2219" t="s">
        <v>121</v>
      </c>
      <c r="AG2219">
        <v>500000</v>
      </c>
      <c r="AH2219" t="s">
        <v>55</v>
      </c>
      <c r="AI2219" t="s">
        <v>55</v>
      </c>
      <c r="AJ2219">
        <v>0.81147585879999995</v>
      </c>
      <c r="AK2219">
        <v>354329</v>
      </c>
      <c r="AL2219" s="8" t="s">
        <v>7726</v>
      </c>
      <c r="AM2219" s="10">
        <f t="shared" si="306"/>
        <v>2009</v>
      </c>
      <c r="AN2219">
        <f t="shared" si="307"/>
        <v>1</v>
      </c>
      <c r="AO2219">
        <f t="shared" si="313"/>
        <v>0</v>
      </c>
      <c r="AP2219">
        <f t="shared" si="308"/>
        <v>0</v>
      </c>
      <c r="AQ2219">
        <f t="shared" si="309"/>
        <v>1</v>
      </c>
      <c r="AR2219">
        <f t="shared" si="310"/>
        <v>0</v>
      </c>
      <c r="AS2219">
        <f t="shared" si="311"/>
        <v>0</v>
      </c>
      <c r="AT2219">
        <f t="shared" si="312"/>
        <v>0</v>
      </c>
      <c r="AU2219">
        <f t="shared" si="312"/>
        <v>0</v>
      </c>
      <c r="AV2219" t="str">
        <f t="shared" si="314"/>
        <v>2020-05-25T20:29:03</v>
      </c>
    </row>
    <row r="2220" spans="1:48" x14ac:dyDescent="0.25">
      <c r="A2220" s="5">
        <v>2291</v>
      </c>
      <c r="B2220" s="5" t="s">
        <v>2793</v>
      </c>
      <c r="C2220" s="5" t="s">
        <v>2794</v>
      </c>
      <c r="D2220" s="6" t="s">
        <v>2795</v>
      </c>
      <c r="E2220">
        <v>79</v>
      </c>
      <c r="F2220" s="7">
        <v>0.41238092339999999</v>
      </c>
      <c r="G2220" s="7">
        <v>0</v>
      </c>
      <c r="H2220" t="s">
        <v>2796</v>
      </c>
      <c r="I2220">
        <v>51</v>
      </c>
      <c r="J2220">
        <v>788908.66</v>
      </c>
      <c r="K2220">
        <v>1500000</v>
      </c>
      <c r="L2220" t="s">
        <v>119</v>
      </c>
      <c r="M2220" s="8" t="s">
        <v>53</v>
      </c>
      <c r="N2220" s="8">
        <v>0.71428571428571397</v>
      </c>
      <c r="O2220">
        <v>0.28571428571428498</v>
      </c>
      <c r="P2220" s="9">
        <v>0.76839491489238898</v>
      </c>
      <c r="Q2220">
        <v>1500000</v>
      </c>
      <c r="R2220" s="8" t="s">
        <v>7727</v>
      </c>
      <c r="S2220" s="8" t="s">
        <v>97</v>
      </c>
      <c r="T2220">
        <v>224793000</v>
      </c>
      <c r="U2220">
        <v>121726000</v>
      </c>
      <c r="V2220">
        <v>257240000</v>
      </c>
      <c r="W2220">
        <v>84877000</v>
      </c>
      <c r="X2220">
        <v>41515000</v>
      </c>
      <c r="Y2220">
        <v>75206000</v>
      </c>
      <c r="Z2220">
        <v>25561000</v>
      </c>
      <c r="AA2220">
        <v>280055000</v>
      </c>
      <c r="AB2220">
        <v>81777000</v>
      </c>
      <c r="AC2220">
        <v>9</v>
      </c>
      <c r="AD2220">
        <v>198278000</v>
      </c>
      <c r="AE2220">
        <v>1991</v>
      </c>
      <c r="AF2220" t="s">
        <v>54</v>
      </c>
      <c r="AG2220">
        <v>69000000</v>
      </c>
      <c r="AH2220" t="s">
        <v>55</v>
      </c>
      <c r="AI2220" t="s">
        <v>55</v>
      </c>
      <c r="AJ2220">
        <v>0.99998189609999999</v>
      </c>
      <c r="AK2220">
        <v>13004212</v>
      </c>
      <c r="AL2220" s="8"/>
      <c r="AM2220" s="10">
        <f t="shared" si="306"/>
        <v>2006</v>
      </c>
      <c r="AN2220">
        <f t="shared" si="307"/>
        <v>1</v>
      </c>
      <c r="AO2220">
        <f t="shared" si="313"/>
        <v>0</v>
      </c>
      <c r="AP2220">
        <f t="shared" si="308"/>
        <v>0</v>
      </c>
      <c r="AQ2220">
        <f t="shared" si="309"/>
        <v>1</v>
      </c>
      <c r="AR2220">
        <f t="shared" si="310"/>
        <v>0</v>
      </c>
      <c r="AS2220">
        <f t="shared" si="311"/>
        <v>0</v>
      </c>
      <c r="AT2220">
        <f t="shared" si="312"/>
        <v>0</v>
      </c>
      <c r="AU2220">
        <f t="shared" si="312"/>
        <v>0</v>
      </c>
      <c r="AV2220" t="str">
        <f t="shared" si="314"/>
        <v>2020-05-25T19:41:28</v>
      </c>
    </row>
    <row r="2221" spans="1:48" x14ac:dyDescent="0.25">
      <c r="A2221" s="5">
        <v>2292</v>
      </c>
      <c r="B2221" s="5" t="s">
        <v>6161</v>
      </c>
      <c r="C2221" s="5" t="s">
        <v>6162</v>
      </c>
      <c r="D2221" s="6" t="s">
        <v>6163</v>
      </c>
      <c r="E2221">
        <v>15</v>
      </c>
      <c r="F2221" s="7">
        <v>0.47453257139999999</v>
      </c>
      <c r="G2221" s="7">
        <v>0</v>
      </c>
      <c r="H2221" t="s">
        <v>6164</v>
      </c>
      <c r="I2221">
        <v>0</v>
      </c>
      <c r="J2221">
        <v>0</v>
      </c>
      <c r="K2221">
        <v>45000</v>
      </c>
      <c r="L2221" t="s">
        <v>52</v>
      </c>
      <c r="M2221" s="8" t="s">
        <v>53</v>
      </c>
      <c r="N2221" s="8">
        <v>0.875</v>
      </c>
      <c r="O2221">
        <v>0.125</v>
      </c>
      <c r="P2221" s="9">
        <v>0.14021816689548999</v>
      </c>
      <c r="Q2221">
        <v>40000</v>
      </c>
      <c r="R2221" s="8"/>
      <c r="S2221" s="8" t="s">
        <v>103</v>
      </c>
      <c r="T2221">
        <v>1245696</v>
      </c>
      <c r="U2221">
        <v>18056</v>
      </c>
      <c r="V2221">
        <v>1255696</v>
      </c>
      <c r="W2221">
        <v>1237640</v>
      </c>
      <c r="X2221">
        <v>0</v>
      </c>
      <c r="Y2221">
        <v>0</v>
      </c>
      <c r="Z2221">
        <v>1122924</v>
      </c>
      <c r="AA2221">
        <v>3120962</v>
      </c>
      <c r="AB2221">
        <v>0</v>
      </c>
      <c r="AC2221">
        <v>6</v>
      </c>
      <c r="AD2221">
        <v>0</v>
      </c>
      <c r="AE2221">
        <v>2011</v>
      </c>
      <c r="AF2221" t="s">
        <v>68</v>
      </c>
      <c r="AG2221">
        <v>400000</v>
      </c>
      <c r="AH2221" t="s">
        <v>55</v>
      </c>
      <c r="AI2221" t="s">
        <v>55</v>
      </c>
      <c r="AJ2221">
        <v>1</v>
      </c>
      <c r="AK2221">
        <v>3800</v>
      </c>
      <c r="AL2221" s="8" t="s">
        <v>7728</v>
      </c>
      <c r="AM2221" s="10">
        <f t="shared" si="306"/>
        <v>2015</v>
      </c>
      <c r="AN2221">
        <f t="shared" si="307"/>
        <v>1</v>
      </c>
      <c r="AO2221">
        <f t="shared" si="313"/>
        <v>0</v>
      </c>
      <c r="AP2221">
        <f t="shared" si="308"/>
        <v>0</v>
      </c>
      <c r="AQ2221">
        <f t="shared" si="309"/>
        <v>1</v>
      </c>
      <c r="AR2221">
        <f t="shared" si="310"/>
        <v>0</v>
      </c>
      <c r="AS2221">
        <f t="shared" si="311"/>
        <v>0</v>
      </c>
      <c r="AT2221">
        <f t="shared" si="312"/>
        <v>0</v>
      </c>
      <c r="AU2221">
        <f t="shared" si="312"/>
        <v>0</v>
      </c>
      <c r="AV2221" t="str">
        <f t="shared" si="314"/>
        <v>2020-05-25T20:29:55</v>
      </c>
    </row>
    <row r="2222" spans="1:48" x14ac:dyDescent="0.25">
      <c r="A2222" s="5">
        <v>2293</v>
      </c>
      <c r="B2222" s="5" t="s">
        <v>6250</v>
      </c>
      <c r="C2222" s="5" t="s">
        <v>3270</v>
      </c>
      <c r="D2222" s="6" t="s">
        <v>6251</v>
      </c>
      <c r="E2222">
        <v>4</v>
      </c>
      <c r="F2222" s="7">
        <v>0</v>
      </c>
      <c r="G2222" s="7"/>
      <c r="H2222" t="s">
        <v>6252</v>
      </c>
      <c r="I2222">
        <v>0</v>
      </c>
      <c r="J2222">
        <v>0</v>
      </c>
      <c r="K2222">
        <v>397000</v>
      </c>
      <c r="L2222" t="s">
        <v>52</v>
      </c>
      <c r="M2222" s="8" t="s">
        <v>53</v>
      </c>
      <c r="N2222" s="8">
        <v>0.85714285714285698</v>
      </c>
      <c r="O2222">
        <v>0.14285714285714199</v>
      </c>
      <c r="P2222" s="9">
        <v>0</v>
      </c>
      <c r="Q2222">
        <v>397000</v>
      </c>
      <c r="R2222" s="8"/>
      <c r="S2222" s="8" t="s">
        <v>329</v>
      </c>
      <c r="T2222">
        <v>6235071</v>
      </c>
      <c r="U2222">
        <v>5319398</v>
      </c>
      <c r="V2222">
        <v>6497957</v>
      </c>
      <c r="W2222">
        <v>402337</v>
      </c>
      <c r="X2222">
        <v>2577699</v>
      </c>
      <c r="Y2222">
        <v>3292790</v>
      </c>
      <c r="Z2222">
        <v>1175077</v>
      </c>
      <c r="AA2222">
        <v>15037020</v>
      </c>
      <c r="AB2222">
        <v>7337426</v>
      </c>
      <c r="AC2222">
        <v>12</v>
      </c>
      <c r="AD2222">
        <v>7699594</v>
      </c>
      <c r="AE2222">
        <v>1993</v>
      </c>
      <c r="AF2222" t="s">
        <v>54</v>
      </c>
      <c r="AG2222">
        <v>400000</v>
      </c>
      <c r="AH2222" t="s">
        <v>55</v>
      </c>
      <c r="AI2222" t="s">
        <v>55</v>
      </c>
      <c r="AJ2222">
        <v>0</v>
      </c>
      <c r="AK2222">
        <v>972711</v>
      </c>
      <c r="AL2222" s="8" t="s">
        <v>7729</v>
      </c>
      <c r="AM2222" s="10">
        <f t="shared" si="306"/>
        <v>2018</v>
      </c>
      <c r="AN2222">
        <f t="shared" si="307"/>
        <v>1</v>
      </c>
      <c r="AO2222">
        <f t="shared" si="313"/>
        <v>0</v>
      </c>
      <c r="AP2222">
        <f t="shared" si="308"/>
        <v>0</v>
      </c>
      <c r="AQ2222">
        <f t="shared" si="309"/>
        <v>1</v>
      </c>
      <c r="AR2222">
        <f t="shared" si="310"/>
        <v>0</v>
      </c>
      <c r="AS2222">
        <f t="shared" si="311"/>
        <v>0</v>
      </c>
      <c r="AT2222">
        <f t="shared" si="312"/>
        <v>0</v>
      </c>
      <c r="AU2222">
        <f t="shared" si="312"/>
        <v>0</v>
      </c>
      <c r="AV2222" t="str">
        <f t="shared" si="314"/>
        <v>2020-05-25T20:23:03</v>
      </c>
    </row>
    <row r="2223" spans="1:48" x14ac:dyDescent="0.25">
      <c r="A2223" s="5">
        <v>2294</v>
      </c>
      <c r="B2223" s="5" t="s">
        <v>7730</v>
      </c>
      <c r="C2223" s="5" t="s">
        <v>7731</v>
      </c>
      <c r="D2223" s="6" t="s">
        <v>7732</v>
      </c>
      <c r="E2223">
        <v>0</v>
      </c>
      <c r="F2223" s="7">
        <v>0</v>
      </c>
      <c r="G2223" s="7"/>
      <c r="H2223" t="s">
        <v>7733</v>
      </c>
      <c r="I2223">
        <v>0</v>
      </c>
      <c r="J2223">
        <v>0</v>
      </c>
      <c r="K2223">
        <v>20000</v>
      </c>
      <c r="L2223" t="s">
        <v>52</v>
      </c>
      <c r="M2223" s="8" t="s">
        <v>53</v>
      </c>
      <c r="N2223" s="8">
        <v>0.83928571428571397</v>
      </c>
      <c r="O2223">
        <v>0.160714285714285</v>
      </c>
      <c r="P2223" s="9">
        <v>0</v>
      </c>
      <c r="Q2223">
        <v>20000</v>
      </c>
      <c r="R2223" s="8"/>
      <c r="S2223" s="8"/>
      <c r="AA2223">
        <v>2855349</v>
      </c>
      <c r="AB2223">
        <v>0</v>
      </c>
      <c r="AC2223">
        <v>12</v>
      </c>
      <c r="AD2223">
        <v>0</v>
      </c>
      <c r="AE2223">
        <v>1994</v>
      </c>
      <c r="AF2223" t="s">
        <v>54</v>
      </c>
      <c r="AG2223">
        <v>70000</v>
      </c>
      <c r="AH2223" t="s">
        <v>55</v>
      </c>
      <c r="AI2223" t="s">
        <v>55</v>
      </c>
      <c r="AJ2223">
        <v>0</v>
      </c>
      <c r="AK2223">
        <v>12420</v>
      </c>
      <c r="AL2223" s="8" t="s">
        <v>7734</v>
      </c>
      <c r="AM2223" s="10">
        <f t="shared" si="306"/>
        <v>2014</v>
      </c>
      <c r="AN2223">
        <f t="shared" si="307"/>
        <v>1</v>
      </c>
      <c r="AO2223">
        <f t="shared" si="313"/>
        <v>0</v>
      </c>
      <c r="AP2223">
        <f t="shared" si="308"/>
        <v>0</v>
      </c>
      <c r="AQ2223">
        <f t="shared" si="309"/>
        <v>1</v>
      </c>
      <c r="AR2223">
        <f t="shared" si="310"/>
        <v>0</v>
      </c>
      <c r="AS2223">
        <f t="shared" si="311"/>
        <v>0</v>
      </c>
      <c r="AT2223">
        <f t="shared" si="312"/>
        <v>0</v>
      </c>
      <c r="AU2223">
        <f t="shared" si="312"/>
        <v>0</v>
      </c>
      <c r="AV2223" t="str">
        <f t="shared" si="314"/>
        <v>2020-05-25T20:31:00</v>
      </c>
    </row>
    <row r="2224" spans="1:48" x14ac:dyDescent="0.25">
      <c r="A2224" s="5">
        <v>2295</v>
      </c>
      <c r="B2224" s="5" t="s">
        <v>7735</v>
      </c>
      <c r="C2224" s="5" t="s">
        <v>7736</v>
      </c>
      <c r="D2224" s="6" t="s">
        <v>7737</v>
      </c>
      <c r="E2224">
        <v>26</v>
      </c>
      <c r="F2224" s="7">
        <v>0.42766098990000001</v>
      </c>
      <c r="G2224" s="7">
        <v>0</v>
      </c>
      <c r="H2224" t="s">
        <v>7738</v>
      </c>
      <c r="I2224">
        <v>46</v>
      </c>
      <c r="J2224">
        <v>15074.1</v>
      </c>
      <c r="K2224">
        <v>150000</v>
      </c>
      <c r="L2224" t="s">
        <v>52</v>
      </c>
      <c r="M2224" s="8" t="s">
        <v>74</v>
      </c>
      <c r="N2224" s="8">
        <v>0.44642857142857101</v>
      </c>
      <c r="O2224">
        <v>0.55357142857142805</v>
      </c>
      <c r="P2224" s="9">
        <v>0</v>
      </c>
      <c r="Q2224">
        <v>20000</v>
      </c>
      <c r="R2224" s="8"/>
      <c r="S2224" s="8" t="s">
        <v>329</v>
      </c>
      <c r="T2224">
        <v>-17</v>
      </c>
      <c r="U2224">
        <v>98239</v>
      </c>
      <c r="V2224">
        <v>-17</v>
      </c>
      <c r="W2224">
        <v>-98221</v>
      </c>
      <c r="X2224">
        <v>85521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2019</v>
      </c>
      <c r="AF2224" t="s">
        <v>126</v>
      </c>
      <c r="AG2224">
        <v>100000</v>
      </c>
      <c r="AH2224" t="s">
        <v>55</v>
      </c>
      <c r="AI2224" t="s">
        <v>56</v>
      </c>
      <c r="AJ2224">
        <v>1</v>
      </c>
      <c r="AK2224">
        <v>2640</v>
      </c>
      <c r="AL2224" s="8" t="s">
        <v>7739</v>
      </c>
      <c r="AM2224" s="10">
        <f t="shared" si="306"/>
        <v>2020</v>
      </c>
      <c r="AN2224">
        <f t="shared" si="307"/>
        <v>1</v>
      </c>
      <c r="AO2224">
        <f t="shared" si="313"/>
        <v>0</v>
      </c>
      <c r="AP2224">
        <f t="shared" si="308"/>
        <v>0</v>
      </c>
      <c r="AQ2224">
        <f t="shared" si="309"/>
        <v>0</v>
      </c>
      <c r="AR2224">
        <f t="shared" si="310"/>
        <v>0</v>
      </c>
      <c r="AS2224">
        <f t="shared" si="311"/>
        <v>1</v>
      </c>
      <c r="AT2224">
        <f t="shared" si="312"/>
        <v>0</v>
      </c>
      <c r="AU2224">
        <f t="shared" si="312"/>
        <v>1</v>
      </c>
      <c r="AV2224" t="str">
        <f t="shared" si="314"/>
        <v>2020-05-26T16:42:25</v>
      </c>
    </row>
    <row r="2225" spans="1:48" x14ac:dyDescent="0.25">
      <c r="A2225" s="5">
        <v>2296</v>
      </c>
      <c r="B2225" s="5" t="s">
        <v>5155</v>
      </c>
      <c r="C2225" s="5" t="s">
        <v>5156</v>
      </c>
      <c r="D2225" s="6" t="s">
        <v>5157</v>
      </c>
      <c r="E2225">
        <v>16</v>
      </c>
      <c r="F2225" s="7">
        <v>0.29554001520000001</v>
      </c>
      <c r="G2225" s="7">
        <v>0</v>
      </c>
      <c r="H2225" t="s">
        <v>457</v>
      </c>
      <c r="I2225">
        <v>0</v>
      </c>
      <c r="J2225">
        <v>8600.7800000000007</v>
      </c>
      <c r="K2225">
        <v>15000</v>
      </c>
      <c r="L2225" t="s">
        <v>199</v>
      </c>
      <c r="M2225" s="8" t="s">
        <v>74</v>
      </c>
      <c r="N2225" s="8">
        <v>0.42857142857142799</v>
      </c>
      <c r="O2225">
        <v>0.57142857142857095</v>
      </c>
      <c r="P2225" s="9">
        <v>0.93784732398464898</v>
      </c>
      <c r="R2225" s="8"/>
      <c r="S2225" s="8"/>
      <c r="AA2225">
        <v>402863</v>
      </c>
      <c r="AB2225">
        <v>0</v>
      </c>
      <c r="AC2225">
        <v>12</v>
      </c>
      <c r="AD2225">
        <v>0</v>
      </c>
      <c r="AE2225">
        <v>2018</v>
      </c>
      <c r="AF2225" t="s">
        <v>126</v>
      </c>
      <c r="AG2225">
        <v>100000</v>
      </c>
      <c r="AH2225" t="s">
        <v>55</v>
      </c>
      <c r="AI2225" t="s">
        <v>56</v>
      </c>
      <c r="AJ2225">
        <v>0.94241986440000003</v>
      </c>
      <c r="AK2225">
        <v>1385</v>
      </c>
      <c r="AL2225" s="8"/>
      <c r="AM2225" s="10">
        <f t="shared" si="306"/>
        <v>2018</v>
      </c>
      <c r="AN2225">
        <f t="shared" si="307"/>
        <v>0</v>
      </c>
      <c r="AO2225">
        <f t="shared" si="313"/>
        <v>1</v>
      </c>
      <c r="AP2225">
        <f t="shared" si="308"/>
        <v>0</v>
      </c>
      <c r="AQ2225">
        <f t="shared" si="309"/>
        <v>0</v>
      </c>
      <c r="AR2225">
        <f t="shared" si="310"/>
        <v>0</v>
      </c>
      <c r="AS2225">
        <f t="shared" si="311"/>
        <v>1</v>
      </c>
      <c r="AT2225">
        <f t="shared" si="312"/>
        <v>0</v>
      </c>
      <c r="AU2225">
        <f t="shared" si="312"/>
        <v>1</v>
      </c>
      <c r="AV2225">
        <f t="shared" si="314"/>
        <v>0</v>
      </c>
    </row>
    <row r="2226" spans="1:48" x14ac:dyDescent="0.25">
      <c r="A2226" s="5">
        <v>2297</v>
      </c>
      <c r="B2226" s="5" t="s">
        <v>305</v>
      </c>
      <c r="C2226" s="5" t="s">
        <v>296</v>
      </c>
      <c r="D2226" s="6" t="s">
        <v>306</v>
      </c>
      <c r="E2226">
        <v>6</v>
      </c>
      <c r="F2226" s="7">
        <v>0.3720908912</v>
      </c>
      <c r="G2226" s="7">
        <v>0</v>
      </c>
      <c r="H2226" t="s">
        <v>307</v>
      </c>
      <c r="I2226">
        <v>0</v>
      </c>
      <c r="J2226">
        <v>0</v>
      </c>
      <c r="K2226">
        <v>50000</v>
      </c>
      <c r="L2226" t="s">
        <v>52</v>
      </c>
      <c r="M2226" s="8" t="s">
        <v>53</v>
      </c>
      <c r="N2226" s="8">
        <v>0.85714285714285698</v>
      </c>
      <c r="O2226">
        <v>0.14285714285714199</v>
      </c>
      <c r="P2226" s="9">
        <v>0.86602540378443904</v>
      </c>
      <c r="Q2226">
        <v>50000</v>
      </c>
      <c r="R2226" s="8"/>
      <c r="S2226" s="8"/>
      <c r="AA2226">
        <v>29538684</v>
      </c>
      <c r="AB2226">
        <v>10006542</v>
      </c>
      <c r="AC2226">
        <v>12</v>
      </c>
      <c r="AD2226">
        <v>19532142</v>
      </c>
      <c r="AE2226">
        <v>2008</v>
      </c>
      <c r="AF2226" t="s">
        <v>121</v>
      </c>
      <c r="AG2226">
        <v>600000</v>
      </c>
      <c r="AH2226" t="s">
        <v>55</v>
      </c>
      <c r="AI2226" t="s">
        <v>55</v>
      </c>
      <c r="AJ2226">
        <v>1</v>
      </c>
      <c r="AK2226">
        <v>8640</v>
      </c>
      <c r="AL2226" s="8" t="s">
        <v>7740</v>
      </c>
      <c r="AM2226" s="10">
        <f t="shared" si="306"/>
        <v>2018</v>
      </c>
      <c r="AN2226">
        <f t="shared" si="307"/>
        <v>1</v>
      </c>
      <c r="AO2226">
        <f t="shared" si="313"/>
        <v>0</v>
      </c>
      <c r="AP2226">
        <f t="shared" si="308"/>
        <v>0</v>
      </c>
      <c r="AQ2226">
        <f t="shared" si="309"/>
        <v>1</v>
      </c>
      <c r="AR2226">
        <f t="shared" si="310"/>
        <v>0</v>
      </c>
      <c r="AS2226">
        <f t="shared" si="311"/>
        <v>0</v>
      </c>
      <c r="AT2226">
        <f t="shared" si="312"/>
        <v>0</v>
      </c>
      <c r="AU2226">
        <f t="shared" si="312"/>
        <v>0</v>
      </c>
      <c r="AV2226" t="str">
        <f t="shared" si="314"/>
        <v>2020-05-26T12:28:10</v>
      </c>
    </row>
    <row r="2227" spans="1:48" x14ac:dyDescent="0.25">
      <c r="A2227" s="5">
        <v>2298</v>
      </c>
      <c r="B2227" s="5" t="s">
        <v>295</v>
      </c>
      <c r="C2227" s="5" t="s">
        <v>296</v>
      </c>
      <c r="D2227" s="6" t="s">
        <v>297</v>
      </c>
      <c r="E2227">
        <v>3</v>
      </c>
      <c r="F2227" s="7">
        <v>0.35336143539999998</v>
      </c>
      <c r="G2227" s="7">
        <v>0</v>
      </c>
      <c r="H2227" t="s">
        <v>298</v>
      </c>
      <c r="I2227">
        <v>0</v>
      </c>
      <c r="J2227">
        <v>0</v>
      </c>
      <c r="K2227">
        <v>80000</v>
      </c>
      <c r="L2227" t="s">
        <v>52</v>
      </c>
      <c r="M2227" s="8" t="s">
        <v>53</v>
      </c>
      <c r="N2227" s="8">
        <v>0.80357142857142805</v>
      </c>
      <c r="O2227">
        <v>0.19642857142857101</v>
      </c>
      <c r="P2227" s="9">
        <v>0</v>
      </c>
      <c r="Q2227">
        <v>80000</v>
      </c>
      <c r="R2227" s="8"/>
      <c r="S2227" s="8" t="s">
        <v>299</v>
      </c>
      <c r="T2227">
        <v>17040601</v>
      </c>
      <c r="U2227">
        <v>10487000</v>
      </c>
      <c r="V2227">
        <v>17603497</v>
      </c>
      <c r="W2227">
        <v>1931629</v>
      </c>
      <c r="X2227">
        <v>2306713</v>
      </c>
      <c r="Y2227">
        <v>10328670</v>
      </c>
      <c r="Z2227">
        <v>6615614</v>
      </c>
      <c r="AA2227">
        <v>29538684</v>
      </c>
      <c r="AB2227">
        <v>10006542</v>
      </c>
      <c r="AC2227">
        <v>12</v>
      </c>
      <c r="AD2227">
        <v>19532142</v>
      </c>
      <c r="AE2227">
        <v>2017</v>
      </c>
      <c r="AF2227" t="s">
        <v>126</v>
      </c>
      <c r="AG2227">
        <v>600000</v>
      </c>
      <c r="AH2227" t="s">
        <v>55</v>
      </c>
      <c r="AI2227" t="s">
        <v>55</v>
      </c>
      <c r="AJ2227">
        <v>1</v>
      </c>
      <c r="AK2227">
        <v>8640</v>
      </c>
      <c r="AL2227" s="8" t="s">
        <v>7741</v>
      </c>
      <c r="AM2227" s="10">
        <f t="shared" si="306"/>
        <v>2018</v>
      </c>
      <c r="AN2227">
        <f t="shared" si="307"/>
        <v>1</v>
      </c>
      <c r="AO2227">
        <f t="shared" si="313"/>
        <v>0</v>
      </c>
      <c r="AP2227">
        <f t="shared" si="308"/>
        <v>0</v>
      </c>
      <c r="AQ2227">
        <f t="shared" si="309"/>
        <v>1</v>
      </c>
      <c r="AR2227">
        <f t="shared" si="310"/>
        <v>0</v>
      </c>
      <c r="AS2227">
        <f t="shared" si="311"/>
        <v>0</v>
      </c>
      <c r="AT2227">
        <f t="shared" si="312"/>
        <v>0</v>
      </c>
      <c r="AU2227">
        <f t="shared" si="312"/>
        <v>0</v>
      </c>
      <c r="AV2227" t="str">
        <f t="shared" si="314"/>
        <v>2020-05-26T12:30:10</v>
      </c>
    </row>
    <row r="2228" spans="1:48" x14ac:dyDescent="0.25">
      <c r="A2228" s="5">
        <v>2299</v>
      </c>
      <c r="B2228" s="5" t="s">
        <v>2833</v>
      </c>
      <c r="C2228" s="5" t="s">
        <v>2834</v>
      </c>
      <c r="D2228" s="6" t="s">
        <v>2835</v>
      </c>
      <c r="E2228">
        <v>32</v>
      </c>
      <c r="F2228" s="7">
        <v>0.33524923470000001</v>
      </c>
      <c r="G2228" s="7">
        <v>0</v>
      </c>
      <c r="H2228" t="s">
        <v>2836</v>
      </c>
      <c r="I2228">
        <v>51</v>
      </c>
      <c r="J2228">
        <v>168788.91</v>
      </c>
      <c r="K2228">
        <v>280000</v>
      </c>
      <c r="L2228" t="s">
        <v>52</v>
      </c>
      <c r="M2228" s="8" t="s">
        <v>53</v>
      </c>
      <c r="N2228" s="8">
        <v>0.73214285714285698</v>
      </c>
      <c r="O2228">
        <v>0.26785714285714202</v>
      </c>
      <c r="P2228" s="9">
        <v>-0.86602540378443904</v>
      </c>
      <c r="Q2228">
        <v>280000</v>
      </c>
      <c r="R2228" s="8"/>
      <c r="S2228" s="8" t="s">
        <v>329</v>
      </c>
      <c r="T2228">
        <v>8952097</v>
      </c>
      <c r="U2228">
        <v>4033824</v>
      </c>
      <c r="V2228">
        <v>9393764</v>
      </c>
      <c r="W2228">
        <v>2091309</v>
      </c>
      <c r="X2228">
        <v>16666</v>
      </c>
      <c r="Y2228">
        <v>8348482</v>
      </c>
      <c r="Z2228">
        <v>4510377</v>
      </c>
      <c r="AA2228">
        <v>32143526</v>
      </c>
      <c r="AB2228">
        <v>11420427</v>
      </c>
      <c r="AC2228">
        <v>12</v>
      </c>
      <c r="AD2228">
        <v>20723099</v>
      </c>
      <c r="AE2228">
        <v>2007</v>
      </c>
      <c r="AF2228" t="s">
        <v>121</v>
      </c>
      <c r="AG2228">
        <v>400000</v>
      </c>
      <c r="AH2228" t="s">
        <v>56</v>
      </c>
      <c r="AI2228" t="s">
        <v>56</v>
      </c>
      <c r="AJ2228">
        <v>1</v>
      </c>
      <c r="AK2228">
        <v>683652</v>
      </c>
      <c r="AL2228" s="8" t="s">
        <v>7742</v>
      </c>
      <c r="AM2228" s="10">
        <f t="shared" si="306"/>
        <v>2008</v>
      </c>
      <c r="AN2228">
        <f t="shared" si="307"/>
        <v>1</v>
      </c>
      <c r="AO2228">
        <f t="shared" si="313"/>
        <v>0</v>
      </c>
      <c r="AP2228">
        <f t="shared" si="308"/>
        <v>0</v>
      </c>
      <c r="AQ2228">
        <f t="shared" si="309"/>
        <v>1</v>
      </c>
      <c r="AR2228">
        <f t="shared" si="310"/>
        <v>0</v>
      </c>
      <c r="AS2228">
        <f t="shared" si="311"/>
        <v>0</v>
      </c>
      <c r="AT2228">
        <f t="shared" si="312"/>
        <v>1</v>
      </c>
      <c r="AU2228">
        <f t="shared" si="312"/>
        <v>1</v>
      </c>
      <c r="AV2228" t="str">
        <f t="shared" si="314"/>
        <v>2020-05-26T16:49:59</v>
      </c>
    </row>
    <row r="2229" spans="1:48" x14ac:dyDescent="0.25">
      <c r="A2229" s="5">
        <v>2300</v>
      </c>
      <c r="B2229" s="5" t="s">
        <v>7743</v>
      </c>
      <c r="C2229" s="5" t="s">
        <v>7744</v>
      </c>
      <c r="D2229" s="6" t="s">
        <v>7745</v>
      </c>
      <c r="E2229">
        <v>0</v>
      </c>
      <c r="F2229" s="7">
        <v>0.34227248830000001</v>
      </c>
      <c r="G2229" s="7">
        <v>0</v>
      </c>
      <c r="H2229" t="s">
        <v>4367</v>
      </c>
      <c r="I2229">
        <v>0</v>
      </c>
      <c r="J2229">
        <v>7560</v>
      </c>
      <c r="K2229">
        <v>30000</v>
      </c>
      <c r="L2229" t="s">
        <v>199</v>
      </c>
      <c r="M2229" s="8" t="s">
        <v>53</v>
      </c>
      <c r="N2229" s="8">
        <v>0.85714285714285698</v>
      </c>
      <c r="O2229">
        <v>0.14285714285714199</v>
      </c>
      <c r="P2229" s="9">
        <v>0</v>
      </c>
      <c r="R2229" s="8"/>
      <c r="S2229" s="8"/>
      <c r="AA2229">
        <v>24004120</v>
      </c>
      <c r="AB2229">
        <v>2739746</v>
      </c>
      <c r="AC2229">
        <v>12</v>
      </c>
      <c r="AD2229">
        <v>21264374</v>
      </c>
      <c r="AE2229">
        <v>2009</v>
      </c>
      <c r="AF2229" t="s">
        <v>121</v>
      </c>
      <c r="AG2229">
        <v>60000</v>
      </c>
      <c r="AH2229" t="s">
        <v>56</v>
      </c>
      <c r="AI2229" t="s">
        <v>55</v>
      </c>
      <c r="AJ2229">
        <v>1</v>
      </c>
      <c r="AK2229">
        <v>22800</v>
      </c>
      <c r="AL2229" s="8"/>
      <c r="AM2229" s="10">
        <f t="shared" si="306"/>
        <v>2018</v>
      </c>
      <c r="AN2229">
        <f t="shared" si="307"/>
        <v>0</v>
      </c>
      <c r="AO2229">
        <f t="shared" si="313"/>
        <v>1</v>
      </c>
      <c r="AP2229">
        <f t="shared" si="308"/>
        <v>0</v>
      </c>
      <c r="AQ2229">
        <f t="shared" si="309"/>
        <v>1</v>
      </c>
      <c r="AR2229">
        <f t="shared" si="310"/>
        <v>0</v>
      </c>
      <c r="AS2229">
        <f t="shared" si="311"/>
        <v>0</v>
      </c>
      <c r="AT2229">
        <f t="shared" si="312"/>
        <v>1</v>
      </c>
      <c r="AU2229">
        <f t="shared" si="312"/>
        <v>0</v>
      </c>
      <c r="AV2229">
        <f t="shared" si="314"/>
        <v>0</v>
      </c>
    </row>
    <row r="2230" spans="1:48" x14ac:dyDescent="0.25">
      <c r="A2230" s="5">
        <v>2301</v>
      </c>
      <c r="B2230" s="5" t="s">
        <v>7746</v>
      </c>
      <c r="C2230" s="5" t="s">
        <v>7747</v>
      </c>
      <c r="D2230" s="6" t="s">
        <v>7748</v>
      </c>
      <c r="E2230">
        <v>4</v>
      </c>
      <c r="F2230" s="7">
        <v>0.21389404989999999</v>
      </c>
      <c r="G2230" s="7">
        <v>0</v>
      </c>
      <c r="H2230" t="s">
        <v>4367</v>
      </c>
      <c r="I2230">
        <v>0</v>
      </c>
      <c r="J2230">
        <v>0</v>
      </c>
      <c r="K2230">
        <v>40000</v>
      </c>
      <c r="L2230" t="s">
        <v>52</v>
      </c>
      <c r="M2230" s="8" t="s">
        <v>53</v>
      </c>
      <c r="N2230" s="8">
        <v>0.83928571428571397</v>
      </c>
      <c r="O2230">
        <v>0.160714285714285</v>
      </c>
      <c r="P2230" s="9">
        <v>0</v>
      </c>
      <c r="Q2230">
        <v>30000</v>
      </c>
      <c r="R2230" s="8"/>
      <c r="S2230" s="8"/>
      <c r="AA2230">
        <v>2598646</v>
      </c>
      <c r="AB2230">
        <v>0</v>
      </c>
      <c r="AC2230">
        <v>12</v>
      </c>
      <c r="AD2230">
        <v>0</v>
      </c>
      <c r="AE2230">
        <v>2000</v>
      </c>
      <c r="AF2230" t="s">
        <v>54</v>
      </c>
      <c r="AG2230">
        <v>200000</v>
      </c>
      <c r="AH2230" t="s">
        <v>55</v>
      </c>
      <c r="AI2230" t="s">
        <v>55</v>
      </c>
      <c r="AJ2230">
        <v>1</v>
      </c>
      <c r="AK2230">
        <v>87400</v>
      </c>
      <c r="AL2230" s="8" t="s">
        <v>7749</v>
      </c>
      <c r="AM2230" s="10">
        <f t="shared" si="306"/>
        <v>2018</v>
      </c>
      <c r="AN2230">
        <f t="shared" si="307"/>
        <v>1</v>
      </c>
      <c r="AO2230">
        <f t="shared" si="313"/>
        <v>0</v>
      </c>
      <c r="AP2230">
        <f t="shared" si="308"/>
        <v>0</v>
      </c>
      <c r="AQ2230">
        <f t="shared" si="309"/>
        <v>1</v>
      </c>
      <c r="AR2230">
        <f t="shared" si="310"/>
        <v>0</v>
      </c>
      <c r="AS2230">
        <f t="shared" si="311"/>
        <v>0</v>
      </c>
      <c r="AT2230">
        <f t="shared" si="312"/>
        <v>0</v>
      </c>
      <c r="AU2230">
        <f t="shared" si="312"/>
        <v>0</v>
      </c>
      <c r="AV2230" t="str">
        <f t="shared" si="314"/>
        <v>2020-05-26T13:48:13</v>
      </c>
    </row>
    <row r="2231" spans="1:48" x14ac:dyDescent="0.25">
      <c r="A2231" s="5">
        <v>2302</v>
      </c>
      <c r="B2231" s="5" t="s">
        <v>7750</v>
      </c>
      <c r="C2231" s="5" t="s">
        <v>7751</v>
      </c>
      <c r="D2231" s="6" t="s">
        <v>7752</v>
      </c>
      <c r="E2231">
        <v>4</v>
      </c>
      <c r="F2231" s="7">
        <v>0.3215924557</v>
      </c>
      <c r="G2231" s="7">
        <v>0</v>
      </c>
      <c r="H2231" t="s">
        <v>2703</v>
      </c>
      <c r="I2231">
        <v>0</v>
      </c>
      <c r="J2231">
        <v>0</v>
      </c>
      <c r="K2231">
        <v>100000</v>
      </c>
      <c r="L2231" t="s">
        <v>52</v>
      </c>
      <c r="M2231" s="8" t="s">
        <v>53</v>
      </c>
      <c r="N2231" s="8">
        <v>0.80357142857142805</v>
      </c>
      <c r="O2231">
        <v>0.19642857142857101</v>
      </c>
      <c r="P2231" s="9">
        <v>0</v>
      </c>
      <c r="Q2231">
        <v>100000</v>
      </c>
      <c r="R2231" s="8"/>
      <c r="S2231" s="8" t="s">
        <v>329</v>
      </c>
      <c r="T2231">
        <v>8804177</v>
      </c>
      <c r="U2231">
        <v>878117</v>
      </c>
      <c r="V2231">
        <v>9536393</v>
      </c>
      <c r="W2231">
        <v>8652212</v>
      </c>
      <c r="X2231">
        <v>250984</v>
      </c>
      <c r="Y2231">
        <v>1866060</v>
      </c>
      <c r="Z2231">
        <v>4954353</v>
      </c>
      <c r="AA2231">
        <v>10554395</v>
      </c>
      <c r="AB2231">
        <v>0</v>
      </c>
      <c r="AC2231">
        <v>12</v>
      </c>
      <c r="AD2231">
        <v>0</v>
      </c>
      <c r="AE2231">
        <v>1999</v>
      </c>
      <c r="AF2231" t="s">
        <v>54</v>
      </c>
      <c r="AG2231">
        <v>400000</v>
      </c>
      <c r="AH2231" t="s">
        <v>55</v>
      </c>
      <c r="AI2231" t="s">
        <v>56</v>
      </c>
      <c r="AJ2231">
        <v>1</v>
      </c>
      <c r="AK2231">
        <v>1329947</v>
      </c>
      <c r="AL2231" s="8" t="s">
        <v>7753</v>
      </c>
      <c r="AM2231" s="10">
        <f t="shared" si="306"/>
        <v>2008</v>
      </c>
      <c r="AN2231">
        <f t="shared" si="307"/>
        <v>1</v>
      </c>
      <c r="AO2231">
        <f t="shared" si="313"/>
        <v>0</v>
      </c>
      <c r="AP2231">
        <f t="shared" si="308"/>
        <v>0</v>
      </c>
      <c r="AQ2231">
        <f t="shared" si="309"/>
        <v>1</v>
      </c>
      <c r="AR2231">
        <f t="shared" si="310"/>
        <v>0</v>
      </c>
      <c r="AS2231">
        <f t="shared" si="311"/>
        <v>0</v>
      </c>
      <c r="AT2231">
        <f t="shared" si="312"/>
        <v>0</v>
      </c>
      <c r="AU2231">
        <f t="shared" si="312"/>
        <v>1</v>
      </c>
      <c r="AV2231" t="str">
        <f t="shared" si="314"/>
        <v>2020-05-26T16:51:28</v>
      </c>
    </row>
    <row r="2232" spans="1:48" x14ac:dyDescent="0.25">
      <c r="A2232" s="5">
        <v>2303</v>
      </c>
      <c r="B2232" s="5" t="s">
        <v>959</v>
      </c>
      <c r="C2232" s="5" t="s">
        <v>960</v>
      </c>
      <c r="D2232" s="6" t="s">
        <v>961</v>
      </c>
      <c r="E2232">
        <v>39</v>
      </c>
      <c r="F2232" s="7">
        <v>0.2604190589</v>
      </c>
      <c r="G2232" s="7">
        <v>0</v>
      </c>
      <c r="H2232" t="s">
        <v>962</v>
      </c>
      <c r="I2232">
        <v>0</v>
      </c>
      <c r="J2232">
        <v>0</v>
      </c>
      <c r="K2232">
        <v>90000</v>
      </c>
      <c r="L2232" t="s">
        <v>52</v>
      </c>
      <c r="M2232" s="8" t="s">
        <v>86</v>
      </c>
      <c r="N2232" s="8">
        <v>0.64285714285714202</v>
      </c>
      <c r="O2232">
        <v>0.35714285714285698</v>
      </c>
      <c r="P2232" s="9">
        <v>-0.86649788801325101</v>
      </c>
      <c r="Q2232">
        <v>90000</v>
      </c>
      <c r="R2232" s="8"/>
      <c r="S2232" s="8" t="s">
        <v>329</v>
      </c>
      <c r="T2232">
        <v>16927928</v>
      </c>
      <c r="U2232">
        <v>15279399</v>
      </c>
      <c r="V2232">
        <v>17136162</v>
      </c>
      <c r="W2232">
        <v>298840</v>
      </c>
      <c r="X2232">
        <v>33860</v>
      </c>
      <c r="Y2232">
        <v>8721265</v>
      </c>
      <c r="Z2232">
        <v>323989</v>
      </c>
      <c r="AA2232">
        <v>9768826</v>
      </c>
      <c r="AB2232">
        <v>1599159</v>
      </c>
      <c r="AC2232">
        <v>12</v>
      </c>
      <c r="AD2232">
        <v>8169667</v>
      </c>
      <c r="AE2232">
        <v>2002</v>
      </c>
      <c r="AF2232" t="s">
        <v>54</v>
      </c>
      <c r="AG2232">
        <v>400000</v>
      </c>
      <c r="AH2232" t="s">
        <v>55</v>
      </c>
      <c r="AI2232" t="s">
        <v>56</v>
      </c>
      <c r="AJ2232">
        <v>0.86877241989999998</v>
      </c>
      <c r="AK2232">
        <v>0</v>
      </c>
      <c r="AL2232" s="8" t="s">
        <v>7754</v>
      </c>
      <c r="AM2232" s="10">
        <f t="shared" si="306"/>
        <v>2012</v>
      </c>
      <c r="AN2232">
        <f t="shared" si="307"/>
        <v>1</v>
      </c>
      <c r="AO2232">
        <f t="shared" si="313"/>
        <v>0</v>
      </c>
      <c r="AP2232">
        <f t="shared" si="308"/>
        <v>0</v>
      </c>
      <c r="AQ2232">
        <f t="shared" si="309"/>
        <v>0</v>
      </c>
      <c r="AR2232">
        <f t="shared" si="310"/>
        <v>1</v>
      </c>
      <c r="AS2232">
        <f t="shared" si="311"/>
        <v>0</v>
      </c>
      <c r="AT2232">
        <f t="shared" si="312"/>
        <v>0</v>
      </c>
      <c r="AU2232">
        <f t="shared" si="312"/>
        <v>1</v>
      </c>
      <c r="AV2232" t="str">
        <f t="shared" si="314"/>
        <v>2020-05-26T13:51:58</v>
      </c>
    </row>
    <row r="2233" spans="1:48" x14ac:dyDescent="0.25">
      <c r="A2233" s="5">
        <v>2304</v>
      </c>
      <c r="B2233" s="5" t="s">
        <v>7712</v>
      </c>
      <c r="C2233" s="5" t="s">
        <v>7713</v>
      </c>
      <c r="D2233" s="6" t="s">
        <v>7714</v>
      </c>
      <c r="E2233">
        <v>14</v>
      </c>
      <c r="F2233" s="7">
        <v>0.2265760346</v>
      </c>
      <c r="G2233" s="7">
        <v>0</v>
      </c>
      <c r="H2233" t="s">
        <v>6640</v>
      </c>
      <c r="I2233">
        <v>0</v>
      </c>
      <c r="J2233">
        <v>0</v>
      </c>
      <c r="K2233">
        <v>5400</v>
      </c>
      <c r="L2233" t="s">
        <v>52</v>
      </c>
      <c r="M2233" s="8" t="s">
        <v>86</v>
      </c>
      <c r="N2233" s="8">
        <v>0.625</v>
      </c>
      <c r="O2233">
        <v>0.375</v>
      </c>
      <c r="P2233" s="9">
        <v>0</v>
      </c>
      <c r="Q2233">
        <v>4000</v>
      </c>
      <c r="R2233" s="8"/>
      <c r="S2233" s="8"/>
      <c r="AA2233">
        <v>61858</v>
      </c>
      <c r="AB2233">
        <v>0</v>
      </c>
      <c r="AC2233">
        <v>7</v>
      </c>
      <c r="AD2233">
        <v>0</v>
      </c>
      <c r="AE2233">
        <v>2018</v>
      </c>
      <c r="AF2233" t="s">
        <v>126</v>
      </c>
      <c r="AG2233">
        <v>100000</v>
      </c>
      <c r="AH2233" t="s">
        <v>55</v>
      </c>
      <c r="AI2233" t="s">
        <v>55</v>
      </c>
      <c r="AJ2233">
        <v>1</v>
      </c>
      <c r="AK2233">
        <v>2880</v>
      </c>
      <c r="AL2233" s="8" t="s">
        <v>7755</v>
      </c>
      <c r="AM2233" s="10">
        <f t="shared" si="306"/>
        <v>2019</v>
      </c>
      <c r="AN2233">
        <f t="shared" si="307"/>
        <v>1</v>
      </c>
      <c r="AO2233">
        <f t="shared" si="313"/>
        <v>0</v>
      </c>
      <c r="AP2233">
        <f t="shared" si="308"/>
        <v>0</v>
      </c>
      <c r="AQ2233">
        <f t="shared" si="309"/>
        <v>0</v>
      </c>
      <c r="AR2233">
        <f t="shared" si="310"/>
        <v>1</v>
      </c>
      <c r="AS2233">
        <f t="shared" si="311"/>
        <v>0</v>
      </c>
      <c r="AT2233">
        <f t="shared" si="312"/>
        <v>0</v>
      </c>
      <c r="AU2233">
        <f t="shared" si="312"/>
        <v>0</v>
      </c>
      <c r="AV2233" t="str">
        <f t="shared" si="314"/>
        <v>2020-05-26T13:50:39</v>
      </c>
    </row>
    <row r="2234" spans="1:48" x14ac:dyDescent="0.25">
      <c r="A2234" s="5">
        <v>2305</v>
      </c>
      <c r="B2234" s="5" t="s">
        <v>1610</v>
      </c>
      <c r="C2234" s="5" t="s">
        <v>1611</v>
      </c>
      <c r="D2234" s="6" t="s">
        <v>1612</v>
      </c>
      <c r="E2234">
        <v>28</v>
      </c>
      <c r="F2234" s="7">
        <v>0.36499116679999999</v>
      </c>
      <c r="G2234" s="7">
        <v>0</v>
      </c>
      <c r="H2234" t="s">
        <v>1613</v>
      </c>
      <c r="I2234">
        <v>24</v>
      </c>
      <c r="J2234">
        <v>11796.6</v>
      </c>
      <c r="K2234">
        <v>20000</v>
      </c>
      <c r="L2234" t="s">
        <v>52</v>
      </c>
      <c r="M2234" s="8" t="s">
        <v>86</v>
      </c>
      <c r="N2234" s="8">
        <v>0.64285714285714202</v>
      </c>
      <c r="O2234">
        <v>0.35714285714285698</v>
      </c>
      <c r="P2234" s="9">
        <v>0</v>
      </c>
      <c r="Q2234">
        <v>20000</v>
      </c>
      <c r="R2234" s="8"/>
      <c r="S2234" s="8"/>
      <c r="AA2234">
        <v>1971118</v>
      </c>
      <c r="AB2234">
        <v>0</v>
      </c>
      <c r="AC2234">
        <v>12</v>
      </c>
      <c r="AD2234">
        <v>0</v>
      </c>
      <c r="AE2234">
        <v>2018</v>
      </c>
      <c r="AF2234" t="s">
        <v>126</v>
      </c>
      <c r="AG2234">
        <v>100000</v>
      </c>
      <c r="AH2234" t="s">
        <v>55</v>
      </c>
      <c r="AI2234" t="s">
        <v>56</v>
      </c>
      <c r="AJ2234">
        <v>1</v>
      </c>
      <c r="AK2234">
        <v>720</v>
      </c>
      <c r="AL2234" s="8" t="s">
        <v>7756</v>
      </c>
      <c r="AM2234" s="10">
        <f t="shared" si="306"/>
        <v>2019</v>
      </c>
      <c r="AN2234">
        <f t="shared" si="307"/>
        <v>1</v>
      </c>
      <c r="AO2234">
        <f t="shared" si="313"/>
        <v>0</v>
      </c>
      <c r="AP2234">
        <f t="shared" si="308"/>
        <v>0</v>
      </c>
      <c r="AQ2234">
        <f t="shared" si="309"/>
        <v>0</v>
      </c>
      <c r="AR2234">
        <f t="shared" si="310"/>
        <v>1</v>
      </c>
      <c r="AS2234">
        <f t="shared" si="311"/>
        <v>0</v>
      </c>
      <c r="AT2234">
        <f t="shared" si="312"/>
        <v>0</v>
      </c>
      <c r="AU2234">
        <f t="shared" si="312"/>
        <v>1</v>
      </c>
      <c r="AV2234" t="str">
        <f t="shared" si="314"/>
        <v>2020-05-26T13:54:37</v>
      </c>
    </row>
    <row r="2235" spans="1:48" x14ac:dyDescent="0.25">
      <c r="A2235" s="5">
        <v>2306</v>
      </c>
      <c r="B2235" s="5" t="s">
        <v>7757</v>
      </c>
      <c r="C2235" s="5" t="s">
        <v>2329</v>
      </c>
      <c r="D2235" s="6" t="s">
        <v>7758</v>
      </c>
      <c r="E2235">
        <v>0</v>
      </c>
      <c r="F2235" s="7">
        <v>0</v>
      </c>
      <c r="G2235" s="7">
        <v>0</v>
      </c>
      <c r="H2235" t="s">
        <v>7759</v>
      </c>
      <c r="I2235">
        <v>0</v>
      </c>
      <c r="J2235">
        <v>0</v>
      </c>
      <c r="K2235">
        <v>20000</v>
      </c>
      <c r="L2235" t="s">
        <v>52</v>
      </c>
      <c r="M2235" s="8" t="s">
        <v>53</v>
      </c>
      <c r="N2235" s="8">
        <v>0.875</v>
      </c>
      <c r="O2235">
        <v>0.125</v>
      </c>
      <c r="P2235" s="9">
        <v>0</v>
      </c>
      <c r="Q2235">
        <v>20000</v>
      </c>
      <c r="R2235" s="8"/>
      <c r="S2235" s="8" t="s">
        <v>217</v>
      </c>
      <c r="T2235">
        <v>5071549</v>
      </c>
      <c r="U2235">
        <v>2595291</v>
      </c>
      <c r="V2235">
        <v>5275379</v>
      </c>
      <c r="W2235">
        <v>2680087</v>
      </c>
      <c r="X2235">
        <v>0</v>
      </c>
      <c r="Y2235">
        <v>3656160</v>
      </c>
      <c r="Z2235">
        <v>623831</v>
      </c>
      <c r="AA2235">
        <v>11127756</v>
      </c>
      <c r="AB2235">
        <v>10923911</v>
      </c>
      <c r="AC2235">
        <v>12</v>
      </c>
      <c r="AD2235">
        <v>203845</v>
      </c>
      <c r="AE2235">
        <v>2002</v>
      </c>
      <c r="AF2235" t="s">
        <v>54</v>
      </c>
      <c r="AG2235">
        <v>600000</v>
      </c>
      <c r="AH2235" t="s">
        <v>55</v>
      </c>
      <c r="AI2235" t="s">
        <v>56</v>
      </c>
      <c r="AJ2235">
        <v>1</v>
      </c>
      <c r="AK2235">
        <v>560956</v>
      </c>
      <c r="AL2235" s="8" t="s">
        <v>7760</v>
      </c>
      <c r="AM2235" s="10">
        <f t="shared" si="306"/>
        <v>2020</v>
      </c>
      <c r="AN2235">
        <f t="shared" si="307"/>
        <v>1</v>
      </c>
      <c r="AO2235">
        <f t="shared" si="313"/>
        <v>0</v>
      </c>
      <c r="AP2235">
        <f t="shared" si="308"/>
        <v>0</v>
      </c>
      <c r="AQ2235">
        <f t="shared" si="309"/>
        <v>1</v>
      </c>
      <c r="AR2235">
        <f t="shared" si="310"/>
        <v>0</v>
      </c>
      <c r="AS2235">
        <f t="shared" si="311"/>
        <v>0</v>
      </c>
      <c r="AT2235">
        <f t="shared" si="312"/>
        <v>0</v>
      </c>
      <c r="AU2235">
        <f t="shared" si="312"/>
        <v>1</v>
      </c>
      <c r="AV2235" t="str">
        <f t="shared" si="314"/>
        <v>2020-05-26T13:56:15</v>
      </c>
    </row>
    <row r="2236" spans="1:48" x14ac:dyDescent="0.25">
      <c r="A2236" s="5">
        <v>2307</v>
      </c>
      <c r="B2236" s="5" t="s">
        <v>7761</v>
      </c>
      <c r="C2236" s="5" t="s">
        <v>7762</v>
      </c>
      <c r="D2236" s="6" t="s">
        <v>7763</v>
      </c>
      <c r="E2236">
        <v>3</v>
      </c>
      <c r="F2236" s="7">
        <v>0.31769166669999999</v>
      </c>
      <c r="G2236" s="7">
        <v>0</v>
      </c>
      <c r="H2236" t="s">
        <v>7764</v>
      </c>
      <c r="I2236">
        <v>0</v>
      </c>
      <c r="J2236">
        <v>0</v>
      </c>
      <c r="K2236">
        <v>49999</v>
      </c>
      <c r="L2236" t="s">
        <v>52</v>
      </c>
      <c r="M2236" s="8" t="s">
        <v>86</v>
      </c>
      <c r="N2236" s="8">
        <v>0.53571428571428503</v>
      </c>
      <c r="O2236">
        <v>0.46428571428571402</v>
      </c>
      <c r="P2236" s="9">
        <v>0</v>
      </c>
      <c r="Q2236">
        <v>15000</v>
      </c>
      <c r="R2236" s="8"/>
      <c r="S2236" s="8"/>
      <c r="AA2236">
        <v>1276236</v>
      </c>
      <c r="AB2236">
        <v>0</v>
      </c>
      <c r="AC2236">
        <v>12</v>
      </c>
      <c r="AD2236">
        <v>0</v>
      </c>
      <c r="AE2236">
        <v>2018</v>
      </c>
      <c r="AF2236" t="s">
        <v>126</v>
      </c>
      <c r="AG2236">
        <v>150000</v>
      </c>
      <c r="AH2236" t="s">
        <v>55</v>
      </c>
      <c r="AI2236" t="s">
        <v>56</v>
      </c>
      <c r="AJ2236">
        <v>1</v>
      </c>
      <c r="AK2236">
        <v>5280</v>
      </c>
      <c r="AL2236" s="8" t="s">
        <v>7765</v>
      </c>
      <c r="AM2236" s="10">
        <f t="shared" si="306"/>
        <v>2018</v>
      </c>
      <c r="AN2236">
        <f t="shared" si="307"/>
        <v>1</v>
      </c>
      <c r="AO2236">
        <f t="shared" si="313"/>
        <v>0</v>
      </c>
      <c r="AP2236">
        <f t="shared" si="308"/>
        <v>0</v>
      </c>
      <c r="AQ2236">
        <f t="shared" si="309"/>
        <v>0</v>
      </c>
      <c r="AR2236">
        <f t="shared" si="310"/>
        <v>1</v>
      </c>
      <c r="AS2236">
        <f t="shared" si="311"/>
        <v>0</v>
      </c>
      <c r="AT2236">
        <f t="shared" si="312"/>
        <v>0</v>
      </c>
      <c r="AU2236">
        <f t="shared" si="312"/>
        <v>1</v>
      </c>
      <c r="AV2236" t="str">
        <f t="shared" si="314"/>
        <v>2020-05-26T13:57:21</v>
      </c>
    </row>
    <row r="2237" spans="1:48" x14ac:dyDescent="0.25">
      <c r="A2237" s="5">
        <v>2308</v>
      </c>
      <c r="B2237" s="5" t="s">
        <v>7761</v>
      </c>
      <c r="C2237" s="5" t="s">
        <v>7762</v>
      </c>
      <c r="D2237" s="6" t="s">
        <v>7763</v>
      </c>
      <c r="E2237">
        <v>3</v>
      </c>
      <c r="F2237" s="7">
        <v>0.31769166669999999</v>
      </c>
      <c r="G2237" s="7">
        <v>0</v>
      </c>
      <c r="H2237" t="s">
        <v>7764</v>
      </c>
      <c r="I2237">
        <v>0</v>
      </c>
      <c r="J2237">
        <v>0</v>
      </c>
      <c r="K2237">
        <v>49999</v>
      </c>
      <c r="L2237" t="s">
        <v>7359</v>
      </c>
      <c r="M2237" s="8" t="s">
        <v>63</v>
      </c>
      <c r="N2237" s="8">
        <v>1</v>
      </c>
      <c r="O2237">
        <v>0</v>
      </c>
      <c r="P2237" s="9">
        <v>0</v>
      </c>
      <c r="R2237" s="8"/>
      <c r="S2237" s="8"/>
      <c r="AJ2237">
        <v>1</v>
      </c>
      <c r="AL2237" s="8"/>
      <c r="AM2237" s="10">
        <f t="shared" si="306"/>
        <v>2018</v>
      </c>
      <c r="AN2237">
        <f t="shared" si="307"/>
        <v>0</v>
      </c>
      <c r="AO2237">
        <f t="shared" si="313"/>
        <v>0</v>
      </c>
      <c r="AP2237">
        <f t="shared" si="308"/>
        <v>1</v>
      </c>
      <c r="AQ2237">
        <f t="shared" si="309"/>
        <v>0</v>
      </c>
      <c r="AR2237">
        <f t="shared" si="310"/>
        <v>0</v>
      </c>
      <c r="AS2237">
        <f t="shared" si="311"/>
        <v>0</v>
      </c>
      <c r="AT2237">
        <f t="shared" si="312"/>
        <v>0</v>
      </c>
      <c r="AU2237">
        <f t="shared" si="312"/>
        <v>0</v>
      </c>
      <c r="AV2237">
        <f t="shared" si="314"/>
        <v>0</v>
      </c>
    </row>
    <row r="2238" spans="1:48" x14ac:dyDescent="0.25">
      <c r="A2238" s="5">
        <v>2309</v>
      </c>
      <c r="B2238" s="5" t="s">
        <v>166</v>
      </c>
      <c r="C2238" s="5" t="s">
        <v>167</v>
      </c>
      <c r="D2238" s="6" t="s">
        <v>168</v>
      </c>
      <c r="E2238">
        <v>60</v>
      </c>
      <c r="F2238" s="7">
        <v>0.37578115579999999</v>
      </c>
      <c r="G2238" s="7">
        <v>0</v>
      </c>
      <c r="H2238" t="s">
        <v>169</v>
      </c>
      <c r="I2238">
        <v>1</v>
      </c>
      <c r="J2238">
        <v>2400.02</v>
      </c>
      <c r="K2238">
        <v>300000</v>
      </c>
      <c r="L2238" t="s">
        <v>52</v>
      </c>
      <c r="M2238" s="8" t="s">
        <v>53</v>
      </c>
      <c r="N2238" s="8">
        <v>0.82142857142857095</v>
      </c>
      <c r="O2238">
        <v>0.17857142857142799</v>
      </c>
      <c r="P2238" s="9">
        <v>-0.99999012186026304</v>
      </c>
      <c r="Q2238">
        <v>150000</v>
      </c>
      <c r="R2238" s="8"/>
      <c r="S2238" s="8" t="s">
        <v>329</v>
      </c>
      <c r="T2238">
        <v>531166</v>
      </c>
      <c r="U2238">
        <v>63137</v>
      </c>
      <c r="V2238">
        <v>531166</v>
      </c>
      <c r="W2238">
        <v>468028</v>
      </c>
      <c r="X2238">
        <v>0</v>
      </c>
      <c r="Y2238">
        <v>0</v>
      </c>
      <c r="Z2238">
        <v>0</v>
      </c>
      <c r="AA2238">
        <v>2264737</v>
      </c>
      <c r="AB2238">
        <v>1152678</v>
      </c>
      <c r="AC2238">
        <v>12</v>
      </c>
      <c r="AD2238">
        <v>1112059</v>
      </c>
      <c r="AE2238">
        <v>2008</v>
      </c>
      <c r="AF2238" t="s">
        <v>121</v>
      </c>
      <c r="AG2238">
        <v>50000</v>
      </c>
      <c r="AH2238" t="s">
        <v>56</v>
      </c>
      <c r="AI2238" t="s">
        <v>55</v>
      </c>
      <c r="AJ2238">
        <v>0.69134229869999997</v>
      </c>
      <c r="AK2238">
        <v>25695</v>
      </c>
      <c r="AL2238" s="8" t="s">
        <v>7766</v>
      </c>
      <c r="AM2238" s="10">
        <f t="shared" si="306"/>
        <v>2014</v>
      </c>
      <c r="AN2238">
        <f t="shared" si="307"/>
        <v>1</v>
      </c>
      <c r="AO2238">
        <f t="shared" si="313"/>
        <v>0</v>
      </c>
      <c r="AP2238">
        <f t="shared" si="308"/>
        <v>0</v>
      </c>
      <c r="AQ2238">
        <f t="shared" si="309"/>
        <v>1</v>
      </c>
      <c r="AR2238">
        <f t="shared" si="310"/>
        <v>0</v>
      </c>
      <c r="AS2238">
        <f t="shared" si="311"/>
        <v>0</v>
      </c>
      <c r="AT2238">
        <f t="shared" si="312"/>
        <v>1</v>
      </c>
      <c r="AU2238">
        <f t="shared" si="312"/>
        <v>0</v>
      </c>
      <c r="AV2238" t="str">
        <f t="shared" si="314"/>
        <v>2020-05-26T17:37:16</v>
      </c>
    </row>
    <row r="2239" spans="1:48" x14ac:dyDescent="0.25">
      <c r="A2239" s="5">
        <v>2310</v>
      </c>
      <c r="B2239" s="5" t="s">
        <v>3486</v>
      </c>
      <c r="C2239" s="5" t="s">
        <v>3487</v>
      </c>
      <c r="D2239" s="6" t="s">
        <v>3488</v>
      </c>
      <c r="E2239">
        <v>20</v>
      </c>
      <c r="F2239" s="7">
        <v>0.37443374680000002</v>
      </c>
      <c r="G2239" s="7">
        <v>0</v>
      </c>
      <c r="H2239" t="s">
        <v>3489</v>
      </c>
      <c r="I2239">
        <v>0</v>
      </c>
      <c r="J2239">
        <v>0</v>
      </c>
      <c r="K2239">
        <v>15000</v>
      </c>
      <c r="L2239" t="s">
        <v>52</v>
      </c>
      <c r="M2239" s="8" t="s">
        <v>86</v>
      </c>
      <c r="N2239" s="8">
        <v>0.66071428571428503</v>
      </c>
      <c r="O2239">
        <v>0.33928571428571402</v>
      </c>
      <c r="P2239" s="9">
        <v>0.99966707114506503</v>
      </c>
      <c r="Q2239">
        <v>7000</v>
      </c>
      <c r="R2239" s="8"/>
      <c r="S2239" s="8"/>
      <c r="AA2239">
        <v>1676515</v>
      </c>
      <c r="AB2239">
        <v>0</v>
      </c>
      <c r="AC2239">
        <v>3</v>
      </c>
      <c r="AD2239">
        <v>0</v>
      </c>
      <c r="AE2239">
        <v>2008</v>
      </c>
      <c r="AF2239" t="s">
        <v>121</v>
      </c>
      <c r="AG2239">
        <v>10000</v>
      </c>
      <c r="AH2239" t="s">
        <v>55</v>
      </c>
      <c r="AI2239" t="s">
        <v>55</v>
      </c>
      <c r="AJ2239">
        <v>1</v>
      </c>
      <c r="AK2239">
        <v>67500</v>
      </c>
      <c r="AL2239" s="8" t="s">
        <v>7767</v>
      </c>
      <c r="AM2239" s="10">
        <f t="shared" si="306"/>
        <v>2013</v>
      </c>
      <c r="AN2239">
        <f t="shared" si="307"/>
        <v>1</v>
      </c>
      <c r="AO2239">
        <f t="shared" si="313"/>
        <v>0</v>
      </c>
      <c r="AP2239">
        <f t="shared" si="308"/>
        <v>0</v>
      </c>
      <c r="AQ2239">
        <f t="shared" si="309"/>
        <v>0</v>
      </c>
      <c r="AR2239">
        <f t="shared" si="310"/>
        <v>1</v>
      </c>
      <c r="AS2239">
        <f t="shared" si="311"/>
        <v>0</v>
      </c>
      <c r="AT2239">
        <f t="shared" si="312"/>
        <v>0</v>
      </c>
      <c r="AU2239">
        <f t="shared" si="312"/>
        <v>0</v>
      </c>
      <c r="AV2239" t="str">
        <f t="shared" si="314"/>
        <v>2020-05-26T16:52:50</v>
      </c>
    </row>
    <row r="2240" spans="1:48" x14ac:dyDescent="0.25">
      <c r="A2240" s="5">
        <v>2311</v>
      </c>
      <c r="B2240" s="5" t="s">
        <v>7768</v>
      </c>
      <c r="C2240" s="5" t="s">
        <v>7769</v>
      </c>
      <c r="D2240" s="6" t="s">
        <v>7770</v>
      </c>
      <c r="E2240">
        <v>0</v>
      </c>
      <c r="F2240" s="7">
        <v>0.27185219799999999</v>
      </c>
      <c r="G2240" s="7">
        <v>0</v>
      </c>
      <c r="H2240" t="s">
        <v>7771</v>
      </c>
      <c r="I2240">
        <v>0</v>
      </c>
      <c r="J2240">
        <v>0</v>
      </c>
      <c r="K2240">
        <v>50000</v>
      </c>
      <c r="L2240" t="s">
        <v>52</v>
      </c>
      <c r="M2240" s="8" t="s">
        <v>53</v>
      </c>
      <c r="N2240" s="8">
        <v>0.73214285714285698</v>
      </c>
      <c r="O2240">
        <v>0.26785714285714202</v>
      </c>
      <c r="P2240" s="9">
        <v>0</v>
      </c>
      <c r="Q2240">
        <v>20000</v>
      </c>
      <c r="R2240" s="8"/>
      <c r="S2240" s="8"/>
      <c r="AA2240">
        <v>2084822</v>
      </c>
      <c r="AB2240">
        <v>0</v>
      </c>
      <c r="AC2240">
        <v>4</v>
      </c>
      <c r="AD2240">
        <v>0</v>
      </c>
      <c r="AE2240">
        <v>1985</v>
      </c>
      <c r="AF2240" t="s">
        <v>54</v>
      </c>
      <c r="AG2240">
        <v>90000</v>
      </c>
      <c r="AH2240" t="s">
        <v>55</v>
      </c>
      <c r="AI2240" t="s">
        <v>56</v>
      </c>
      <c r="AJ2240">
        <v>1</v>
      </c>
      <c r="AK2240">
        <v>140400</v>
      </c>
      <c r="AL2240" s="8" t="s">
        <v>7772</v>
      </c>
      <c r="AM2240" s="10">
        <f t="shared" si="306"/>
        <v>2019</v>
      </c>
      <c r="AN2240">
        <f t="shared" si="307"/>
        <v>1</v>
      </c>
      <c r="AO2240">
        <f t="shared" si="313"/>
        <v>0</v>
      </c>
      <c r="AP2240">
        <f t="shared" si="308"/>
        <v>0</v>
      </c>
      <c r="AQ2240">
        <f t="shared" si="309"/>
        <v>1</v>
      </c>
      <c r="AR2240">
        <f t="shared" si="310"/>
        <v>0</v>
      </c>
      <c r="AS2240">
        <f t="shared" si="311"/>
        <v>0</v>
      </c>
      <c r="AT2240">
        <f t="shared" si="312"/>
        <v>0</v>
      </c>
      <c r="AU2240">
        <f t="shared" si="312"/>
        <v>1</v>
      </c>
      <c r="AV2240" t="str">
        <f t="shared" si="314"/>
        <v>2020-05-26T16:53:37</v>
      </c>
    </row>
    <row r="2241" spans="1:48" x14ac:dyDescent="0.25">
      <c r="A2241" s="5">
        <v>2312</v>
      </c>
      <c r="B2241" s="5" t="s">
        <v>2274</v>
      </c>
      <c r="C2241" s="5" t="s">
        <v>2275</v>
      </c>
      <c r="D2241" s="6" t="s">
        <v>2276</v>
      </c>
      <c r="E2241">
        <v>6</v>
      </c>
      <c r="F2241" s="7">
        <v>0.51396043049999995</v>
      </c>
      <c r="G2241" s="7">
        <v>0</v>
      </c>
      <c r="H2241" t="s">
        <v>2277</v>
      </c>
      <c r="I2241">
        <v>0</v>
      </c>
      <c r="J2241">
        <v>0</v>
      </c>
      <c r="K2241">
        <v>10000</v>
      </c>
      <c r="L2241" t="s">
        <v>52</v>
      </c>
      <c r="M2241" s="8" t="s">
        <v>53</v>
      </c>
      <c r="N2241" s="8">
        <v>0.75</v>
      </c>
      <c r="O2241">
        <v>0.25</v>
      </c>
      <c r="P2241" s="9">
        <v>-0.94022300584074703</v>
      </c>
      <c r="Q2241">
        <v>10000</v>
      </c>
      <c r="R2241" s="8"/>
      <c r="S2241" s="8" t="s">
        <v>217</v>
      </c>
      <c r="T2241">
        <v>13519750</v>
      </c>
      <c r="U2241">
        <v>0</v>
      </c>
      <c r="V2241">
        <v>13528750</v>
      </c>
      <c r="W2241">
        <v>0</v>
      </c>
      <c r="X2241">
        <v>0</v>
      </c>
      <c r="Y2241">
        <v>24108</v>
      </c>
      <c r="Z2241">
        <v>578566</v>
      </c>
      <c r="AA2241">
        <v>0</v>
      </c>
      <c r="AB2241">
        <v>0</v>
      </c>
      <c r="AC2241">
        <v>1</v>
      </c>
      <c r="AD2241">
        <v>0</v>
      </c>
      <c r="AE2241">
        <v>2000</v>
      </c>
      <c r="AF2241" t="s">
        <v>54</v>
      </c>
      <c r="AG2241">
        <v>120000</v>
      </c>
      <c r="AH2241" t="s">
        <v>56</v>
      </c>
      <c r="AI2241" t="s">
        <v>55</v>
      </c>
      <c r="AJ2241">
        <v>0.8922904451</v>
      </c>
      <c r="AK2241">
        <v>1620</v>
      </c>
      <c r="AL2241" s="8" t="s">
        <v>7773</v>
      </c>
      <c r="AM2241" s="10">
        <f t="shared" si="306"/>
        <v>2017</v>
      </c>
      <c r="AN2241">
        <f t="shared" si="307"/>
        <v>1</v>
      </c>
      <c r="AO2241">
        <f t="shared" si="313"/>
        <v>0</v>
      </c>
      <c r="AP2241">
        <f t="shared" si="308"/>
        <v>0</v>
      </c>
      <c r="AQ2241">
        <f t="shared" si="309"/>
        <v>1</v>
      </c>
      <c r="AR2241">
        <f t="shared" si="310"/>
        <v>0</v>
      </c>
      <c r="AS2241">
        <f t="shared" si="311"/>
        <v>0</v>
      </c>
      <c r="AT2241">
        <f t="shared" si="312"/>
        <v>1</v>
      </c>
      <c r="AU2241">
        <f t="shared" si="312"/>
        <v>0</v>
      </c>
      <c r="AV2241" t="str">
        <f t="shared" si="314"/>
        <v>2020-05-26T16:54:44</v>
      </c>
    </row>
    <row r="2242" spans="1:48" x14ac:dyDescent="0.25">
      <c r="A2242" s="5">
        <v>2313</v>
      </c>
      <c r="B2242" s="5" t="s">
        <v>7774</v>
      </c>
      <c r="C2242" s="5" t="s">
        <v>7775</v>
      </c>
      <c r="D2242" s="6" t="s">
        <v>7776</v>
      </c>
      <c r="E2242">
        <v>0</v>
      </c>
      <c r="F2242" s="7">
        <v>0</v>
      </c>
      <c r="G2242" s="7"/>
      <c r="H2242" t="s">
        <v>7777</v>
      </c>
      <c r="I2242">
        <v>0</v>
      </c>
      <c r="J2242">
        <v>0</v>
      </c>
      <c r="K2242">
        <v>20000</v>
      </c>
      <c r="L2242" t="s">
        <v>52</v>
      </c>
      <c r="M2242" s="8" t="s">
        <v>86</v>
      </c>
      <c r="N2242" s="8">
        <v>0.57142857142857095</v>
      </c>
      <c r="O2242">
        <v>0.42857142857142799</v>
      </c>
      <c r="P2242" s="9">
        <v>0</v>
      </c>
      <c r="Q2242">
        <v>5000</v>
      </c>
      <c r="R2242" s="8"/>
      <c r="S2242" s="8"/>
      <c r="AA2242">
        <v>491411</v>
      </c>
      <c r="AB2242">
        <v>0</v>
      </c>
      <c r="AC2242">
        <v>12</v>
      </c>
      <c r="AD2242">
        <v>0</v>
      </c>
      <c r="AE2242">
        <v>2017</v>
      </c>
      <c r="AF2242" t="s">
        <v>126</v>
      </c>
      <c r="AG2242">
        <v>10000</v>
      </c>
      <c r="AH2242" t="s">
        <v>55</v>
      </c>
      <c r="AI2242" t="s">
        <v>56</v>
      </c>
      <c r="AJ2242">
        <v>0</v>
      </c>
      <c r="AK2242">
        <v>810</v>
      </c>
      <c r="AL2242" s="8" t="s">
        <v>7778</v>
      </c>
      <c r="AM2242" s="10">
        <f t="shared" ref="AM2242:AM2305" si="315">_xlfn.NUMBERVALUE(LEFT(H2242,4))</f>
        <v>2020</v>
      </c>
      <c r="AN2242">
        <f t="shared" ref="AN2242:AN2305" si="316">IF(OR(L2242 = "AprovadoAnalista", L2242 = "AprovadoComite" ),1,0)</f>
        <v>1</v>
      </c>
      <c r="AO2242">
        <f t="shared" si="313"/>
        <v>0</v>
      </c>
      <c r="AP2242">
        <f t="shared" ref="AP2242:AP2305" si="317">IF(MID(M2242,4,1)="0",1,0)</f>
        <v>0</v>
      </c>
      <c r="AQ2242">
        <f t="shared" ref="AQ2242:AQ2305" si="318">IF(MID(M2242,4,1)="1",1,0)</f>
        <v>0</v>
      </c>
      <c r="AR2242">
        <f t="shared" ref="AR2242:AR2305" si="319">IF(MID(M2242,4,1)="3",1,0)</f>
        <v>1</v>
      </c>
      <c r="AS2242">
        <f t="shared" ref="AS2242:AS2305" si="320">IF(MID(M2242,4,1)="5",1,0)</f>
        <v>0</v>
      </c>
      <c r="AT2242">
        <f t="shared" ref="AT2242:AU2305" si="321">IF(AH2242="True",1,0)</f>
        <v>0</v>
      </c>
      <c r="AU2242">
        <f t="shared" si="321"/>
        <v>1</v>
      </c>
      <c r="AV2242" t="str">
        <f t="shared" si="314"/>
        <v>2020-05-26T16:55:51</v>
      </c>
    </row>
    <row r="2243" spans="1:48" x14ac:dyDescent="0.25">
      <c r="A2243" s="5">
        <v>2314</v>
      </c>
      <c r="B2243" s="5" t="s">
        <v>6031</v>
      </c>
      <c r="C2243" s="5" t="s">
        <v>6032</v>
      </c>
      <c r="D2243" s="6" t="s">
        <v>6033</v>
      </c>
      <c r="E2243">
        <v>3</v>
      </c>
      <c r="F2243" s="7">
        <v>0.42072942089999998</v>
      </c>
      <c r="G2243" s="7">
        <v>0</v>
      </c>
      <c r="H2243" t="s">
        <v>4425</v>
      </c>
      <c r="I2243">
        <v>54</v>
      </c>
      <c r="J2243">
        <v>2826.9</v>
      </c>
      <c r="K2243">
        <v>20000</v>
      </c>
      <c r="L2243" t="s">
        <v>52</v>
      </c>
      <c r="M2243" s="8" t="s">
        <v>86</v>
      </c>
      <c r="N2243" s="8">
        <v>0.64285714285714202</v>
      </c>
      <c r="O2243">
        <v>0.35714285714285698</v>
      </c>
      <c r="P2243" s="9">
        <v>0</v>
      </c>
      <c r="Q2243">
        <v>15000</v>
      </c>
      <c r="R2243" s="8"/>
      <c r="S2243" s="8"/>
      <c r="AA2243">
        <v>1023199</v>
      </c>
      <c r="AB2243">
        <v>0</v>
      </c>
      <c r="AC2243">
        <v>12</v>
      </c>
      <c r="AD2243">
        <v>0</v>
      </c>
      <c r="AE2243">
        <v>2012</v>
      </c>
      <c r="AF2243" t="s">
        <v>68</v>
      </c>
      <c r="AG2243">
        <v>1000</v>
      </c>
      <c r="AH2243" t="s">
        <v>55</v>
      </c>
      <c r="AI2243" t="s">
        <v>56</v>
      </c>
      <c r="AJ2243">
        <v>1</v>
      </c>
      <c r="AK2243">
        <v>9600</v>
      </c>
      <c r="AL2243" s="8" t="s">
        <v>7779</v>
      </c>
      <c r="AM2243" s="10">
        <f t="shared" si="315"/>
        <v>2014</v>
      </c>
      <c r="AN2243">
        <f t="shared" si="316"/>
        <v>1</v>
      </c>
      <c r="AO2243">
        <f t="shared" ref="AO2243:AO2306" si="322">IF(OR(L2243 = "ReprovadoAnalista", L2243 = "ReprovadoComite" ),1,0)</f>
        <v>0</v>
      </c>
      <c r="AP2243">
        <f t="shared" si="317"/>
        <v>0</v>
      </c>
      <c r="AQ2243">
        <f t="shared" si="318"/>
        <v>0</v>
      </c>
      <c r="AR2243">
        <f t="shared" si="319"/>
        <v>1</v>
      </c>
      <c r="AS2243">
        <f t="shared" si="320"/>
        <v>0</v>
      </c>
      <c r="AT2243">
        <f t="shared" si="321"/>
        <v>0</v>
      </c>
      <c r="AU2243">
        <f t="shared" si="321"/>
        <v>1</v>
      </c>
      <c r="AV2243" t="str">
        <f t="shared" ref="AV2243:AV2306" si="323">IF(R2243&lt;&gt;"",R2243,AL2243)</f>
        <v>2020-05-26T16:56:41</v>
      </c>
    </row>
    <row r="2244" spans="1:48" x14ac:dyDescent="0.25">
      <c r="A2244" s="5">
        <v>2315</v>
      </c>
      <c r="B2244" s="5" t="s">
        <v>7780</v>
      </c>
      <c r="C2244" s="5" t="s">
        <v>7781</v>
      </c>
      <c r="D2244" s="6" t="s">
        <v>7782</v>
      </c>
      <c r="E2244">
        <v>0</v>
      </c>
      <c r="F2244" s="7">
        <v>0</v>
      </c>
      <c r="G2244" s="7"/>
      <c r="H2244" t="s">
        <v>7783</v>
      </c>
      <c r="I2244">
        <v>0</v>
      </c>
      <c r="J2244">
        <v>0</v>
      </c>
      <c r="K2244">
        <v>50000</v>
      </c>
      <c r="L2244" t="s">
        <v>52</v>
      </c>
      <c r="M2244" s="8" t="s">
        <v>86</v>
      </c>
      <c r="N2244" s="8">
        <v>0.66071428571428503</v>
      </c>
      <c r="O2244">
        <v>0.33928571428571402</v>
      </c>
      <c r="P2244" s="9">
        <v>0</v>
      </c>
      <c r="Q2244">
        <v>10000</v>
      </c>
      <c r="R2244" s="8"/>
      <c r="S2244" s="8" t="s">
        <v>217</v>
      </c>
      <c r="T2244">
        <v>144889</v>
      </c>
      <c r="U2244">
        <v>23090</v>
      </c>
      <c r="V2244">
        <v>189176</v>
      </c>
      <c r="W2244">
        <v>165032</v>
      </c>
      <c r="X2244">
        <v>0</v>
      </c>
      <c r="Y2244">
        <v>11730</v>
      </c>
      <c r="Z2244">
        <v>110314</v>
      </c>
      <c r="AA2244">
        <v>364075</v>
      </c>
      <c r="AB2244">
        <v>164503</v>
      </c>
      <c r="AC2244">
        <v>12</v>
      </c>
      <c r="AD2244">
        <v>199572</v>
      </c>
      <c r="AE2244">
        <v>2018</v>
      </c>
      <c r="AF2244" t="s">
        <v>126</v>
      </c>
      <c r="AG2244">
        <v>110000</v>
      </c>
      <c r="AH2244" t="s">
        <v>55</v>
      </c>
      <c r="AI2244" t="s">
        <v>56</v>
      </c>
      <c r="AJ2244">
        <v>0</v>
      </c>
      <c r="AK2244">
        <v>3840</v>
      </c>
      <c r="AL2244" s="8" t="s">
        <v>7784</v>
      </c>
      <c r="AM2244" s="10">
        <f t="shared" si="315"/>
        <v>2020</v>
      </c>
      <c r="AN2244">
        <f t="shared" si="316"/>
        <v>1</v>
      </c>
      <c r="AO2244">
        <f t="shared" si="322"/>
        <v>0</v>
      </c>
      <c r="AP2244">
        <f t="shared" si="317"/>
        <v>0</v>
      </c>
      <c r="AQ2244">
        <f t="shared" si="318"/>
        <v>0</v>
      </c>
      <c r="AR2244">
        <f t="shared" si="319"/>
        <v>1</v>
      </c>
      <c r="AS2244">
        <f t="shared" si="320"/>
        <v>0</v>
      </c>
      <c r="AT2244">
        <f t="shared" si="321"/>
        <v>0</v>
      </c>
      <c r="AU2244">
        <f t="shared" si="321"/>
        <v>1</v>
      </c>
      <c r="AV2244" t="str">
        <f t="shared" si="323"/>
        <v>2020-05-26T16:57:31</v>
      </c>
    </row>
    <row r="2245" spans="1:48" x14ac:dyDescent="0.25">
      <c r="A2245" s="5">
        <v>2316</v>
      </c>
      <c r="B2245" s="5" t="s">
        <v>7785</v>
      </c>
      <c r="C2245" s="5" t="s">
        <v>7786</v>
      </c>
      <c r="D2245" s="6" t="s">
        <v>7787</v>
      </c>
      <c r="E2245">
        <v>0</v>
      </c>
      <c r="F2245" s="7">
        <v>0</v>
      </c>
      <c r="G2245" s="7"/>
      <c r="H2245" t="s">
        <v>7788</v>
      </c>
      <c r="I2245">
        <v>0</v>
      </c>
      <c r="J2245">
        <v>0</v>
      </c>
      <c r="K2245">
        <v>15000</v>
      </c>
      <c r="L2245" t="s">
        <v>52</v>
      </c>
      <c r="M2245" s="8" t="s">
        <v>53</v>
      </c>
      <c r="N2245" s="8">
        <v>0.875</v>
      </c>
      <c r="O2245">
        <v>0.125</v>
      </c>
      <c r="P2245" s="9">
        <v>0</v>
      </c>
      <c r="Q2245">
        <v>15000</v>
      </c>
      <c r="R2245" s="8"/>
      <c r="S2245" s="8" t="s">
        <v>217</v>
      </c>
      <c r="T2245">
        <v>2573442</v>
      </c>
      <c r="U2245">
        <v>1306475</v>
      </c>
      <c r="V2245">
        <v>3393451</v>
      </c>
      <c r="W2245">
        <v>2086975</v>
      </c>
      <c r="X2245">
        <v>0</v>
      </c>
      <c r="Y2245">
        <v>254868</v>
      </c>
      <c r="Z2245">
        <v>508814</v>
      </c>
      <c r="AA2245">
        <v>6642318</v>
      </c>
      <c r="AB2245">
        <v>3528440</v>
      </c>
      <c r="AC2245">
        <v>12</v>
      </c>
      <c r="AD2245">
        <v>3113878</v>
      </c>
      <c r="AE2245">
        <v>2004</v>
      </c>
      <c r="AF2245" t="s">
        <v>121</v>
      </c>
      <c r="AG2245">
        <v>1000000</v>
      </c>
      <c r="AH2245" t="s">
        <v>55</v>
      </c>
      <c r="AI2245" t="s">
        <v>56</v>
      </c>
      <c r="AJ2245">
        <v>0</v>
      </c>
      <c r="AK2245">
        <v>418602</v>
      </c>
      <c r="AL2245" s="8" t="s">
        <v>7789</v>
      </c>
      <c r="AM2245" s="10">
        <f t="shared" si="315"/>
        <v>2016</v>
      </c>
      <c r="AN2245">
        <f t="shared" si="316"/>
        <v>1</v>
      </c>
      <c r="AO2245">
        <f t="shared" si="322"/>
        <v>0</v>
      </c>
      <c r="AP2245">
        <f t="shared" si="317"/>
        <v>0</v>
      </c>
      <c r="AQ2245">
        <f t="shared" si="318"/>
        <v>1</v>
      </c>
      <c r="AR2245">
        <f t="shared" si="319"/>
        <v>0</v>
      </c>
      <c r="AS2245">
        <f t="shared" si="320"/>
        <v>0</v>
      </c>
      <c r="AT2245">
        <f t="shared" si="321"/>
        <v>0</v>
      </c>
      <c r="AU2245">
        <f t="shared" si="321"/>
        <v>1</v>
      </c>
      <c r="AV2245" t="str">
        <f t="shared" si="323"/>
        <v>2020-05-26T16:58:13</v>
      </c>
    </row>
    <row r="2246" spans="1:48" x14ac:dyDescent="0.25">
      <c r="A2246" s="5">
        <v>2317</v>
      </c>
      <c r="B2246" s="5" t="s">
        <v>7790</v>
      </c>
      <c r="C2246" s="5" t="s">
        <v>7791</v>
      </c>
      <c r="D2246" s="6" t="s">
        <v>7792</v>
      </c>
      <c r="E2246">
        <v>22</v>
      </c>
      <c r="F2246" s="7">
        <v>0.52234949490000004</v>
      </c>
      <c r="G2246" s="7">
        <v>0</v>
      </c>
      <c r="H2246" t="s">
        <v>7793</v>
      </c>
      <c r="I2246">
        <v>0</v>
      </c>
      <c r="J2246">
        <v>0</v>
      </c>
      <c r="K2246">
        <v>30000</v>
      </c>
      <c r="L2246" t="s">
        <v>52</v>
      </c>
      <c r="M2246" s="8" t="s">
        <v>86</v>
      </c>
      <c r="N2246" s="8">
        <v>0.53571428571428503</v>
      </c>
      <c r="O2246">
        <v>0.46428571428571402</v>
      </c>
      <c r="P2246" s="9">
        <v>0.86602540378443904</v>
      </c>
      <c r="Q2246">
        <v>20000</v>
      </c>
      <c r="R2246" s="8"/>
      <c r="S2246" s="8" t="s">
        <v>217</v>
      </c>
      <c r="T2246">
        <v>312197</v>
      </c>
      <c r="U2246">
        <v>172966</v>
      </c>
      <c r="V2246">
        <v>348617</v>
      </c>
      <c r="W2246">
        <v>175650</v>
      </c>
      <c r="X2246">
        <v>0</v>
      </c>
      <c r="Y2246">
        <v>182504</v>
      </c>
      <c r="Z2246">
        <v>123440</v>
      </c>
      <c r="AA2246">
        <v>1487891</v>
      </c>
      <c r="AB2246">
        <v>608979</v>
      </c>
      <c r="AC2246">
        <v>12</v>
      </c>
      <c r="AD2246">
        <v>878912</v>
      </c>
      <c r="AE2246">
        <v>2017</v>
      </c>
      <c r="AF2246" t="s">
        <v>126</v>
      </c>
      <c r="AG2246">
        <v>300000</v>
      </c>
      <c r="AH2246" t="s">
        <v>55</v>
      </c>
      <c r="AI2246" t="s">
        <v>56</v>
      </c>
      <c r="AJ2246">
        <v>1</v>
      </c>
      <c r="AK2246">
        <v>52800</v>
      </c>
      <c r="AL2246" s="8" t="s">
        <v>7794</v>
      </c>
      <c r="AM2246" s="10">
        <f t="shared" si="315"/>
        <v>2018</v>
      </c>
      <c r="AN2246">
        <f t="shared" si="316"/>
        <v>1</v>
      </c>
      <c r="AO2246">
        <f t="shared" si="322"/>
        <v>0</v>
      </c>
      <c r="AP2246">
        <f t="shared" si="317"/>
        <v>0</v>
      </c>
      <c r="AQ2246">
        <f t="shared" si="318"/>
        <v>0</v>
      </c>
      <c r="AR2246">
        <f t="shared" si="319"/>
        <v>1</v>
      </c>
      <c r="AS2246">
        <f t="shared" si="320"/>
        <v>0</v>
      </c>
      <c r="AT2246">
        <f t="shared" si="321"/>
        <v>0</v>
      </c>
      <c r="AU2246">
        <f t="shared" si="321"/>
        <v>1</v>
      </c>
      <c r="AV2246" t="str">
        <f t="shared" si="323"/>
        <v>2020-05-26T20:41:57</v>
      </c>
    </row>
    <row r="2247" spans="1:48" x14ac:dyDescent="0.25">
      <c r="A2247" s="5">
        <v>2318</v>
      </c>
      <c r="B2247" s="5" t="s">
        <v>7795</v>
      </c>
      <c r="C2247" s="5" t="s">
        <v>7796</v>
      </c>
      <c r="D2247" s="6" t="s">
        <v>7797</v>
      </c>
      <c r="E2247">
        <v>0</v>
      </c>
      <c r="F2247" s="7">
        <v>0</v>
      </c>
      <c r="G2247" s="7"/>
      <c r="H2247" t="s">
        <v>7798</v>
      </c>
      <c r="I2247">
        <v>0</v>
      </c>
      <c r="J2247">
        <v>0</v>
      </c>
      <c r="K2247">
        <v>20000</v>
      </c>
      <c r="L2247" t="s">
        <v>52</v>
      </c>
      <c r="M2247" s="8" t="s">
        <v>53</v>
      </c>
      <c r="N2247" s="8">
        <v>0.85714285714285698</v>
      </c>
      <c r="O2247">
        <v>0.14285714285714199</v>
      </c>
      <c r="P2247" s="9">
        <v>0</v>
      </c>
      <c r="Q2247">
        <v>20000</v>
      </c>
      <c r="R2247" s="8"/>
      <c r="S2247" s="8"/>
      <c r="AA2247">
        <v>1603182</v>
      </c>
      <c r="AB2247">
        <v>0</v>
      </c>
      <c r="AC2247">
        <v>12</v>
      </c>
      <c r="AD2247">
        <v>0</v>
      </c>
      <c r="AE2247">
        <v>2006</v>
      </c>
      <c r="AF2247" t="s">
        <v>121</v>
      </c>
      <c r="AG2247">
        <v>10000</v>
      </c>
      <c r="AH2247" t="s">
        <v>55</v>
      </c>
      <c r="AI2247" t="s">
        <v>55</v>
      </c>
      <c r="AJ2247">
        <v>0</v>
      </c>
      <c r="AK2247">
        <v>44000</v>
      </c>
      <c r="AL2247" s="8" t="s">
        <v>7799</v>
      </c>
      <c r="AM2247" s="10">
        <f t="shared" si="315"/>
        <v>2017</v>
      </c>
      <c r="AN2247">
        <f t="shared" si="316"/>
        <v>1</v>
      </c>
      <c r="AO2247">
        <f t="shared" si="322"/>
        <v>0</v>
      </c>
      <c r="AP2247">
        <f t="shared" si="317"/>
        <v>0</v>
      </c>
      <c r="AQ2247">
        <f t="shared" si="318"/>
        <v>1</v>
      </c>
      <c r="AR2247">
        <f t="shared" si="319"/>
        <v>0</v>
      </c>
      <c r="AS2247">
        <f t="shared" si="320"/>
        <v>0</v>
      </c>
      <c r="AT2247">
        <f t="shared" si="321"/>
        <v>0</v>
      </c>
      <c r="AU2247">
        <f t="shared" si="321"/>
        <v>0</v>
      </c>
      <c r="AV2247" t="str">
        <f t="shared" si="323"/>
        <v>2020-05-26T21:02:11</v>
      </c>
    </row>
    <row r="2248" spans="1:48" x14ac:dyDescent="0.25">
      <c r="A2248" s="5">
        <v>2319</v>
      </c>
      <c r="B2248" s="5" t="s">
        <v>7800</v>
      </c>
      <c r="C2248" s="5" t="s">
        <v>7801</v>
      </c>
      <c r="D2248" s="6" t="s">
        <v>7802</v>
      </c>
      <c r="E2248">
        <v>29</v>
      </c>
      <c r="F2248" s="7">
        <v>0.39686511209999997</v>
      </c>
      <c r="G2248" s="7">
        <v>0</v>
      </c>
      <c r="H2248" t="s">
        <v>7803</v>
      </c>
      <c r="I2248">
        <v>11</v>
      </c>
      <c r="J2248">
        <v>1218.01</v>
      </c>
      <c r="K2248">
        <v>15000</v>
      </c>
      <c r="L2248" t="s">
        <v>52</v>
      </c>
      <c r="M2248" s="8" t="s">
        <v>74</v>
      </c>
      <c r="N2248" s="8">
        <v>0.44642857142857101</v>
      </c>
      <c r="O2248">
        <v>0.55357142857142805</v>
      </c>
      <c r="P2248" s="9">
        <v>0.86602540378443904</v>
      </c>
      <c r="Q2248">
        <v>7000</v>
      </c>
      <c r="R2248" s="8"/>
      <c r="S2248" s="8" t="s">
        <v>217</v>
      </c>
      <c r="T2248">
        <v>352611</v>
      </c>
      <c r="U2248">
        <v>14655</v>
      </c>
      <c r="V2248">
        <v>352611</v>
      </c>
      <c r="W2248">
        <v>337955</v>
      </c>
      <c r="X2248">
        <v>0</v>
      </c>
      <c r="Y2248">
        <v>0</v>
      </c>
      <c r="Z2248">
        <v>346639</v>
      </c>
      <c r="AA2248">
        <v>372883</v>
      </c>
      <c r="AB2248">
        <v>223730</v>
      </c>
      <c r="AC2248">
        <v>12</v>
      </c>
      <c r="AD2248">
        <v>149153</v>
      </c>
      <c r="AE2248">
        <v>2018</v>
      </c>
      <c r="AF2248" t="s">
        <v>126</v>
      </c>
      <c r="AG2248">
        <v>200000</v>
      </c>
      <c r="AH2248" t="s">
        <v>55</v>
      </c>
      <c r="AI2248" t="s">
        <v>56</v>
      </c>
      <c r="AJ2248">
        <v>1</v>
      </c>
      <c r="AK2248">
        <v>3300</v>
      </c>
      <c r="AL2248" s="8" t="s">
        <v>7804</v>
      </c>
      <c r="AM2248" s="10">
        <f t="shared" si="315"/>
        <v>2019</v>
      </c>
      <c r="AN2248">
        <f t="shared" si="316"/>
        <v>1</v>
      </c>
      <c r="AO2248">
        <f t="shared" si="322"/>
        <v>0</v>
      </c>
      <c r="AP2248">
        <f t="shared" si="317"/>
        <v>0</v>
      </c>
      <c r="AQ2248">
        <f t="shared" si="318"/>
        <v>0</v>
      </c>
      <c r="AR2248">
        <f t="shared" si="319"/>
        <v>0</v>
      </c>
      <c r="AS2248">
        <f t="shared" si="320"/>
        <v>1</v>
      </c>
      <c r="AT2248">
        <f t="shared" si="321"/>
        <v>0</v>
      </c>
      <c r="AU2248">
        <f t="shared" si="321"/>
        <v>1</v>
      </c>
      <c r="AV2248" t="str">
        <f t="shared" si="323"/>
        <v>2020-05-26T20:43:40</v>
      </c>
    </row>
    <row r="2249" spans="1:48" x14ac:dyDescent="0.25">
      <c r="A2249" s="5">
        <v>2320</v>
      </c>
      <c r="B2249" s="5" t="s">
        <v>1956</v>
      </c>
      <c r="C2249" s="5" t="s">
        <v>1957</v>
      </c>
      <c r="D2249" s="6" t="s">
        <v>1958</v>
      </c>
      <c r="E2249">
        <v>17</v>
      </c>
      <c r="F2249" s="7">
        <v>0.52331598850000005</v>
      </c>
      <c r="G2249" s="7">
        <v>0</v>
      </c>
      <c r="H2249" t="s">
        <v>1959</v>
      </c>
      <c r="I2249">
        <v>0</v>
      </c>
      <c r="J2249">
        <v>0</v>
      </c>
      <c r="K2249">
        <v>40000</v>
      </c>
      <c r="L2249" t="s">
        <v>52</v>
      </c>
      <c r="M2249" s="8" t="s">
        <v>74</v>
      </c>
      <c r="N2249" s="8">
        <v>0.44642857142857101</v>
      </c>
      <c r="O2249">
        <v>0.55357142857142805</v>
      </c>
      <c r="P2249" s="9">
        <v>0.86602540378443904</v>
      </c>
      <c r="Q2249">
        <v>30000</v>
      </c>
      <c r="R2249" s="8"/>
      <c r="S2249" s="8"/>
      <c r="AA2249">
        <v>5074536</v>
      </c>
      <c r="AB2249">
        <v>0</v>
      </c>
      <c r="AC2249">
        <v>12</v>
      </c>
      <c r="AD2249">
        <v>0</v>
      </c>
      <c r="AE2249">
        <v>2016</v>
      </c>
      <c r="AF2249" t="s">
        <v>126</v>
      </c>
      <c r="AG2249">
        <v>300000</v>
      </c>
      <c r="AH2249" t="s">
        <v>56</v>
      </c>
      <c r="AI2249" t="s">
        <v>56</v>
      </c>
      <c r="AJ2249">
        <v>1</v>
      </c>
      <c r="AK2249">
        <v>79238</v>
      </c>
      <c r="AL2249" s="8" t="s">
        <v>7805</v>
      </c>
      <c r="AM2249" s="10">
        <f t="shared" si="315"/>
        <v>2019</v>
      </c>
      <c r="AN2249">
        <f t="shared" si="316"/>
        <v>1</v>
      </c>
      <c r="AO2249">
        <f t="shared" si="322"/>
        <v>0</v>
      </c>
      <c r="AP2249">
        <f t="shared" si="317"/>
        <v>0</v>
      </c>
      <c r="AQ2249">
        <f t="shared" si="318"/>
        <v>0</v>
      </c>
      <c r="AR2249">
        <f t="shared" si="319"/>
        <v>0</v>
      </c>
      <c r="AS2249">
        <f t="shared" si="320"/>
        <v>1</v>
      </c>
      <c r="AT2249">
        <f t="shared" si="321"/>
        <v>1</v>
      </c>
      <c r="AU2249">
        <f t="shared" si="321"/>
        <v>1</v>
      </c>
      <c r="AV2249" t="str">
        <f t="shared" si="323"/>
        <v>2020-05-26T20:44:33</v>
      </c>
    </row>
    <row r="2250" spans="1:48" x14ac:dyDescent="0.25">
      <c r="A2250" s="5">
        <v>2321</v>
      </c>
      <c r="B2250" s="5" t="s">
        <v>6207</v>
      </c>
      <c r="C2250" s="5" t="s">
        <v>6208</v>
      </c>
      <c r="D2250" s="6" t="s">
        <v>6209</v>
      </c>
      <c r="E2250">
        <v>28</v>
      </c>
      <c r="F2250" s="7">
        <v>0</v>
      </c>
      <c r="G2250" s="7"/>
      <c r="H2250" t="s">
        <v>6210</v>
      </c>
      <c r="I2250">
        <v>0</v>
      </c>
      <c r="J2250">
        <v>0</v>
      </c>
      <c r="K2250">
        <v>49000</v>
      </c>
      <c r="L2250" t="s">
        <v>52</v>
      </c>
      <c r="M2250" s="8" t="s">
        <v>74</v>
      </c>
      <c r="N2250" s="8">
        <v>0.44642857142857101</v>
      </c>
      <c r="O2250">
        <v>0.55357142857142805</v>
      </c>
      <c r="P2250" s="9">
        <v>0.86602540378443904</v>
      </c>
      <c r="Q2250">
        <v>11000</v>
      </c>
      <c r="R2250" s="8"/>
      <c r="S2250" s="8"/>
      <c r="AA2250">
        <v>453595</v>
      </c>
      <c r="AB2250">
        <v>0</v>
      </c>
      <c r="AC2250">
        <v>6</v>
      </c>
      <c r="AD2250">
        <v>0</v>
      </c>
      <c r="AE2250">
        <v>2017</v>
      </c>
      <c r="AF2250" t="s">
        <v>126</v>
      </c>
      <c r="AG2250">
        <v>93700</v>
      </c>
      <c r="AH2250" t="s">
        <v>55</v>
      </c>
      <c r="AI2250" t="s">
        <v>56</v>
      </c>
      <c r="AJ2250">
        <v>0</v>
      </c>
      <c r="AK2250">
        <v>5237</v>
      </c>
      <c r="AL2250" s="8" t="s">
        <v>7806</v>
      </c>
      <c r="AM2250" s="10">
        <f t="shared" si="315"/>
        <v>2018</v>
      </c>
      <c r="AN2250">
        <f t="shared" si="316"/>
        <v>1</v>
      </c>
      <c r="AO2250">
        <f t="shared" si="322"/>
        <v>0</v>
      </c>
      <c r="AP2250">
        <f t="shared" si="317"/>
        <v>0</v>
      </c>
      <c r="AQ2250">
        <f t="shared" si="318"/>
        <v>0</v>
      </c>
      <c r="AR2250">
        <f t="shared" si="319"/>
        <v>0</v>
      </c>
      <c r="AS2250">
        <f t="shared" si="320"/>
        <v>1</v>
      </c>
      <c r="AT2250">
        <f t="shared" si="321"/>
        <v>0</v>
      </c>
      <c r="AU2250">
        <f t="shared" si="321"/>
        <v>1</v>
      </c>
      <c r="AV2250" t="str">
        <f t="shared" si="323"/>
        <v>2020-05-26T20:45:18</v>
      </c>
    </row>
    <row r="2251" spans="1:48" x14ac:dyDescent="0.25">
      <c r="A2251" s="5">
        <v>2322</v>
      </c>
      <c r="B2251" s="5" t="s">
        <v>7254</v>
      </c>
      <c r="C2251" s="5" t="s">
        <v>7255</v>
      </c>
      <c r="D2251" s="6" t="s">
        <v>7256</v>
      </c>
      <c r="E2251">
        <v>50</v>
      </c>
      <c r="F2251" s="7">
        <v>0.54488937729999998</v>
      </c>
      <c r="G2251" s="7">
        <v>0</v>
      </c>
      <c r="H2251" t="s">
        <v>754</v>
      </c>
      <c r="I2251">
        <v>41</v>
      </c>
      <c r="J2251">
        <v>34125</v>
      </c>
      <c r="K2251">
        <v>44900</v>
      </c>
      <c r="L2251" t="s">
        <v>52</v>
      </c>
      <c r="M2251" s="8" t="s">
        <v>86</v>
      </c>
      <c r="N2251" s="8">
        <v>0.66071428571428503</v>
      </c>
      <c r="O2251">
        <v>0.33928571428571402</v>
      </c>
      <c r="P2251" s="9">
        <v>0.84961266946674197</v>
      </c>
      <c r="Q2251">
        <v>30000</v>
      </c>
      <c r="R2251" s="8"/>
      <c r="S2251" s="8"/>
      <c r="AA2251">
        <v>6678181</v>
      </c>
      <c r="AB2251">
        <v>0</v>
      </c>
      <c r="AC2251">
        <v>12</v>
      </c>
      <c r="AD2251">
        <v>0</v>
      </c>
      <c r="AE2251">
        <v>2017</v>
      </c>
      <c r="AF2251" t="s">
        <v>126</v>
      </c>
      <c r="AG2251">
        <v>300000</v>
      </c>
      <c r="AH2251" t="s">
        <v>55</v>
      </c>
      <c r="AI2251" t="s">
        <v>55</v>
      </c>
      <c r="AJ2251">
        <v>0.7653142544</v>
      </c>
      <c r="AK2251">
        <v>202492</v>
      </c>
      <c r="AL2251" s="8" t="s">
        <v>7807</v>
      </c>
      <c r="AM2251" s="10">
        <f t="shared" si="315"/>
        <v>2017</v>
      </c>
      <c r="AN2251">
        <f t="shared" si="316"/>
        <v>1</v>
      </c>
      <c r="AO2251">
        <f t="shared" si="322"/>
        <v>0</v>
      </c>
      <c r="AP2251">
        <f t="shared" si="317"/>
        <v>0</v>
      </c>
      <c r="AQ2251">
        <f t="shared" si="318"/>
        <v>0</v>
      </c>
      <c r="AR2251">
        <f t="shared" si="319"/>
        <v>1</v>
      </c>
      <c r="AS2251">
        <f t="shared" si="320"/>
        <v>0</v>
      </c>
      <c r="AT2251">
        <f t="shared" si="321"/>
        <v>0</v>
      </c>
      <c r="AU2251">
        <f t="shared" si="321"/>
        <v>0</v>
      </c>
      <c r="AV2251" t="str">
        <f t="shared" si="323"/>
        <v>2020-05-26T20:45:58</v>
      </c>
    </row>
    <row r="2252" spans="1:48" x14ac:dyDescent="0.25">
      <c r="A2252" s="5">
        <v>2323</v>
      </c>
      <c r="B2252" s="5" t="s">
        <v>7808</v>
      </c>
      <c r="C2252" s="5" t="s">
        <v>7809</v>
      </c>
      <c r="D2252" s="6" t="s">
        <v>7810</v>
      </c>
      <c r="E2252">
        <v>0</v>
      </c>
      <c r="F2252" s="7">
        <v>0.57189496029999998</v>
      </c>
      <c r="G2252" s="7">
        <v>0</v>
      </c>
      <c r="H2252" t="s">
        <v>7811</v>
      </c>
      <c r="I2252">
        <v>0</v>
      </c>
      <c r="J2252">
        <v>0</v>
      </c>
      <c r="K2252">
        <v>15000</v>
      </c>
      <c r="L2252" t="s">
        <v>52</v>
      </c>
      <c r="M2252" s="8" t="s">
        <v>86</v>
      </c>
      <c r="N2252" s="8">
        <v>0.64285714285714202</v>
      </c>
      <c r="O2252">
        <v>0.35714285714285698</v>
      </c>
      <c r="P2252" s="9">
        <v>0</v>
      </c>
      <c r="Q2252">
        <v>15000</v>
      </c>
      <c r="R2252" s="8"/>
      <c r="S2252" s="8"/>
      <c r="AA2252">
        <v>87916</v>
      </c>
      <c r="AB2252">
        <v>0</v>
      </c>
      <c r="AC2252">
        <v>4</v>
      </c>
      <c r="AD2252">
        <v>0</v>
      </c>
      <c r="AE2252">
        <v>2008</v>
      </c>
      <c r="AF2252" t="s">
        <v>121</v>
      </c>
      <c r="AG2252">
        <v>8000</v>
      </c>
      <c r="AH2252" t="s">
        <v>55</v>
      </c>
      <c r="AI2252" t="s">
        <v>56</v>
      </c>
      <c r="AJ2252">
        <v>1</v>
      </c>
      <c r="AK2252">
        <v>14850</v>
      </c>
      <c r="AL2252" s="8" t="s">
        <v>7812</v>
      </c>
      <c r="AM2252" s="10">
        <f t="shared" si="315"/>
        <v>2014</v>
      </c>
      <c r="AN2252">
        <f t="shared" si="316"/>
        <v>1</v>
      </c>
      <c r="AO2252">
        <f t="shared" si="322"/>
        <v>0</v>
      </c>
      <c r="AP2252">
        <f t="shared" si="317"/>
        <v>0</v>
      </c>
      <c r="AQ2252">
        <f t="shared" si="318"/>
        <v>0</v>
      </c>
      <c r="AR2252">
        <f t="shared" si="319"/>
        <v>1</v>
      </c>
      <c r="AS2252">
        <f t="shared" si="320"/>
        <v>0</v>
      </c>
      <c r="AT2252">
        <f t="shared" si="321"/>
        <v>0</v>
      </c>
      <c r="AU2252">
        <f t="shared" si="321"/>
        <v>1</v>
      </c>
      <c r="AV2252" t="str">
        <f t="shared" si="323"/>
        <v>2020-05-26T20:47:36</v>
      </c>
    </row>
    <row r="2253" spans="1:48" x14ac:dyDescent="0.25">
      <c r="A2253" s="5">
        <v>2324</v>
      </c>
      <c r="B2253" s="5" t="s">
        <v>7597</v>
      </c>
      <c r="C2253" s="5" t="s">
        <v>7598</v>
      </c>
      <c r="D2253" s="6" t="s">
        <v>7599</v>
      </c>
      <c r="E2253">
        <v>35</v>
      </c>
      <c r="F2253" s="7">
        <v>0</v>
      </c>
      <c r="G2253" s="7"/>
      <c r="H2253" t="s">
        <v>7600</v>
      </c>
      <c r="I2253">
        <v>0</v>
      </c>
      <c r="J2253">
        <v>0</v>
      </c>
      <c r="K2253">
        <v>35000</v>
      </c>
      <c r="L2253" t="s">
        <v>52</v>
      </c>
      <c r="M2253" s="8" t="s">
        <v>74</v>
      </c>
      <c r="N2253" s="8">
        <v>0.44642857142857101</v>
      </c>
      <c r="O2253">
        <v>0.55357142857142805</v>
      </c>
      <c r="P2253" s="9">
        <v>0.94350034220801005</v>
      </c>
      <c r="Q2253">
        <v>15000</v>
      </c>
      <c r="R2253" s="8"/>
      <c r="S2253" s="8"/>
      <c r="AA2253">
        <v>6649273</v>
      </c>
      <c r="AB2253">
        <v>0</v>
      </c>
      <c r="AC2253">
        <v>9</v>
      </c>
      <c r="AD2253">
        <v>0</v>
      </c>
      <c r="AE2253">
        <v>2015</v>
      </c>
      <c r="AF2253" t="s">
        <v>126</v>
      </c>
      <c r="AG2253">
        <v>105000</v>
      </c>
      <c r="AH2253" t="s">
        <v>55</v>
      </c>
      <c r="AI2253" t="s">
        <v>56</v>
      </c>
      <c r="AJ2253">
        <v>0</v>
      </c>
      <c r="AK2253">
        <v>5200</v>
      </c>
      <c r="AL2253" s="8" t="s">
        <v>7813</v>
      </c>
      <c r="AM2253" s="10">
        <f t="shared" si="315"/>
        <v>2016</v>
      </c>
      <c r="AN2253">
        <f t="shared" si="316"/>
        <v>1</v>
      </c>
      <c r="AO2253">
        <f t="shared" si="322"/>
        <v>0</v>
      </c>
      <c r="AP2253">
        <f t="shared" si="317"/>
        <v>0</v>
      </c>
      <c r="AQ2253">
        <f t="shared" si="318"/>
        <v>0</v>
      </c>
      <c r="AR2253">
        <f t="shared" si="319"/>
        <v>0</v>
      </c>
      <c r="AS2253">
        <f t="shared" si="320"/>
        <v>1</v>
      </c>
      <c r="AT2253">
        <f t="shared" si="321"/>
        <v>0</v>
      </c>
      <c r="AU2253">
        <f t="shared" si="321"/>
        <v>1</v>
      </c>
      <c r="AV2253" t="str">
        <f t="shared" si="323"/>
        <v>2020-05-26T21:02:55</v>
      </c>
    </row>
    <row r="2254" spans="1:48" x14ac:dyDescent="0.25">
      <c r="A2254" s="5">
        <v>2325</v>
      </c>
      <c r="B2254" s="5" t="s">
        <v>3400</v>
      </c>
      <c r="C2254" s="5" t="s">
        <v>3401</v>
      </c>
      <c r="D2254" s="6" t="s">
        <v>3402</v>
      </c>
      <c r="E2254">
        <v>23</v>
      </c>
      <c r="F2254" s="7">
        <v>0.3632365669</v>
      </c>
      <c r="G2254" s="7">
        <v>0</v>
      </c>
      <c r="H2254" t="s">
        <v>3403</v>
      </c>
      <c r="I2254">
        <v>25</v>
      </c>
      <c r="J2254">
        <v>2266.67</v>
      </c>
      <c r="K2254">
        <v>20000</v>
      </c>
      <c r="L2254" t="s">
        <v>52</v>
      </c>
      <c r="M2254" s="8" t="s">
        <v>86</v>
      </c>
      <c r="N2254" s="8">
        <v>0.66071428571428503</v>
      </c>
      <c r="O2254">
        <v>0.33928571428571402</v>
      </c>
      <c r="P2254" s="9">
        <v>0.64997738771389002</v>
      </c>
      <c r="Q2254">
        <v>20000</v>
      </c>
      <c r="R2254" s="8"/>
      <c r="S2254" s="8"/>
      <c r="AA2254">
        <v>2972025</v>
      </c>
      <c r="AB2254">
        <v>0</v>
      </c>
      <c r="AC2254">
        <v>12</v>
      </c>
      <c r="AD2254">
        <v>0</v>
      </c>
      <c r="AE2254">
        <v>1989</v>
      </c>
      <c r="AF2254" t="s">
        <v>54</v>
      </c>
      <c r="AG2254">
        <v>250000</v>
      </c>
      <c r="AH2254" t="s">
        <v>55</v>
      </c>
      <c r="AI2254" t="s">
        <v>56</v>
      </c>
      <c r="AJ2254">
        <v>1</v>
      </c>
      <c r="AK2254">
        <v>75322</v>
      </c>
      <c r="AL2254" s="8" t="s">
        <v>7814</v>
      </c>
      <c r="AM2254" s="10">
        <f t="shared" si="315"/>
        <v>2012</v>
      </c>
      <c r="AN2254">
        <f t="shared" si="316"/>
        <v>1</v>
      </c>
      <c r="AO2254">
        <f t="shared" si="322"/>
        <v>0</v>
      </c>
      <c r="AP2254">
        <f t="shared" si="317"/>
        <v>0</v>
      </c>
      <c r="AQ2254">
        <f t="shared" si="318"/>
        <v>0</v>
      </c>
      <c r="AR2254">
        <f t="shared" si="319"/>
        <v>1</v>
      </c>
      <c r="AS2254">
        <f t="shared" si="320"/>
        <v>0</v>
      </c>
      <c r="AT2254">
        <f t="shared" si="321"/>
        <v>0</v>
      </c>
      <c r="AU2254">
        <f t="shared" si="321"/>
        <v>1</v>
      </c>
      <c r="AV2254" t="str">
        <f t="shared" si="323"/>
        <v>2020-05-26T21:04:22</v>
      </c>
    </row>
    <row r="2255" spans="1:48" x14ac:dyDescent="0.25">
      <c r="A2255" s="5">
        <v>2326</v>
      </c>
      <c r="B2255" s="5" t="s">
        <v>4907</v>
      </c>
      <c r="C2255" s="5" t="s">
        <v>4908</v>
      </c>
      <c r="D2255" s="6" t="s">
        <v>4909</v>
      </c>
      <c r="E2255">
        <v>7</v>
      </c>
      <c r="F2255" s="7">
        <v>0.34186281829999998</v>
      </c>
      <c r="G2255" s="7">
        <v>0</v>
      </c>
      <c r="H2255" t="s">
        <v>4910</v>
      </c>
      <c r="I2255">
        <v>0</v>
      </c>
      <c r="J2255">
        <v>0</v>
      </c>
      <c r="K2255">
        <v>15000</v>
      </c>
      <c r="L2255" t="s">
        <v>199</v>
      </c>
      <c r="M2255" s="8" t="s">
        <v>86</v>
      </c>
      <c r="N2255" s="8">
        <v>0.5</v>
      </c>
      <c r="O2255">
        <v>0.499999999999999</v>
      </c>
      <c r="P2255" s="9">
        <v>0.86602540378443904</v>
      </c>
      <c r="R2255" s="8"/>
      <c r="S2255" s="8"/>
      <c r="AA2255">
        <v>984512</v>
      </c>
      <c r="AB2255">
        <v>0</v>
      </c>
      <c r="AC2255">
        <v>12</v>
      </c>
      <c r="AD2255">
        <v>0</v>
      </c>
      <c r="AE2255">
        <v>2010</v>
      </c>
      <c r="AF2255" t="s">
        <v>68</v>
      </c>
      <c r="AG2255">
        <v>200000</v>
      </c>
      <c r="AH2255" t="s">
        <v>55</v>
      </c>
      <c r="AI2255" t="s">
        <v>56</v>
      </c>
      <c r="AJ2255">
        <v>1</v>
      </c>
      <c r="AK2255">
        <v>8640</v>
      </c>
      <c r="AL2255" s="8"/>
      <c r="AM2255" s="10">
        <f t="shared" si="315"/>
        <v>2017</v>
      </c>
      <c r="AN2255">
        <f t="shared" si="316"/>
        <v>0</v>
      </c>
      <c r="AO2255">
        <f t="shared" si="322"/>
        <v>1</v>
      </c>
      <c r="AP2255">
        <f t="shared" si="317"/>
        <v>0</v>
      </c>
      <c r="AQ2255">
        <f t="shared" si="318"/>
        <v>0</v>
      </c>
      <c r="AR2255">
        <f t="shared" si="319"/>
        <v>1</v>
      </c>
      <c r="AS2255">
        <f t="shared" si="320"/>
        <v>0</v>
      </c>
      <c r="AT2255">
        <f t="shared" si="321"/>
        <v>0</v>
      </c>
      <c r="AU2255">
        <f t="shared" si="321"/>
        <v>1</v>
      </c>
      <c r="AV2255">
        <f t="shared" si="323"/>
        <v>0</v>
      </c>
    </row>
    <row r="2256" spans="1:48" x14ac:dyDescent="0.25">
      <c r="A2256" s="5">
        <v>2327</v>
      </c>
      <c r="B2256" s="5" t="s">
        <v>1365</v>
      </c>
      <c r="C2256" s="5" t="s">
        <v>1366</v>
      </c>
      <c r="D2256" s="6" t="s">
        <v>1367</v>
      </c>
      <c r="E2256">
        <v>3</v>
      </c>
      <c r="F2256" s="7">
        <v>0.34399543500000002</v>
      </c>
      <c r="G2256" s="7">
        <v>0</v>
      </c>
      <c r="H2256" t="s">
        <v>1368</v>
      </c>
      <c r="I2256">
        <v>38</v>
      </c>
      <c r="J2256">
        <v>14232.1</v>
      </c>
      <c r="K2256">
        <v>40000</v>
      </c>
      <c r="L2256" t="s">
        <v>52</v>
      </c>
      <c r="M2256" s="8" t="s">
        <v>53</v>
      </c>
      <c r="N2256" s="8">
        <v>0.85714285714285698</v>
      </c>
      <c r="O2256">
        <v>0.14285714285714199</v>
      </c>
      <c r="P2256" s="9">
        <v>0</v>
      </c>
      <c r="Q2256">
        <v>40000</v>
      </c>
      <c r="R2256" s="8"/>
      <c r="S2256" s="8"/>
      <c r="AA2256">
        <v>2392895</v>
      </c>
      <c r="AB2256">
        <v>0</v>
      </c>
      <c r="AC2256">
        <v>6</v>
      </c>
      <c r="AD2256">
        <v>0</v>
      </c>
      <c r="AE2256">
        <v>2002</v>
      </c>
      <c r="AF2256" t="s">
        <v>54</v>
      </c>
      <c r="AG2256">
        <v>20000</v>
      </c>
      <c r="AH2256" t="s">
        <v>55</v>
      </c>
      <c r="AI2256" t="s">
        <v>55</v>
      </c>
      <c r="AJ2256">
        <v>1</v>
      </c>
      <c r="AK2256">
        <v>81400</v>
      </c>
      <c r="AL2256" s="8" t="s">
        <v>7815</v>
      </c>
      <c r="AM2256" s="10">
        <f t="shared" si="315"/>
        <v>2014</v>
      </c>
      <c r="AN2256">
        <f t="shared" si="316"/>
        <v>1</v>
      </c>
      <c r="AO2256">
        <f t="shared" si="322"/>
        <v>0</v>
      </c>
      <c r="AP2256">
        <f t="shared" si="317"/>
        <v>0</v>
      </c>
      <c r="AQ2256">
        <f t="shared" si="318"/>
        <v>1</v>
      </c>
      <c r="AR2256">
        <f t="shared" si="319"/>
        <v>0</v>
      </c>
      <c r="AS2256">
        <f t="shared" si="320"/>
        <v>0</v>
      </c>
      <c r="AT2256">
        <f t="shared" si="321"/>
        <v>0</v>
      </c>
      <c r="AU2256">
        <f t="shared" si="321"/>
        <v>0</v>
      </c>
      <c r="AV2256" t="str">
        <f t="shared" si="323"/>
        <v>2020-05-26T21:10:16</v>
      </c>
    </row>
    <row r="2257" spans="1:48" x14ac:dyDescent="0.25">
      <c r="A2257" s="5">
        <v>2328</v>
      </c>
      <c r="B2257" s="5" t="s">
        <v>869</v>
      </c>
      <c r="C2257" s="5" t="s">
        <v>870</v>
      </c>
      <c r="D2257" s="6" t="s">
        <v>871</v>
      </c>
      <c r="E2257">
        <v>3</v>
      </c>
      <c r="F2257" s="7">
        <v>0</v>
      </c>
      <c r="G2257" s="7"/>
      <c r="H2257" t="s">
        <v>872</v>
      </c>
      <c r="I2257">
        <v>0</v>
      </c>
      <c r="J2257">
        <v>0</v>
      </c>
      <c r="K2257">
        <v>30000</v>
      </c>
      <c r="L2257" t="s">
        <v>52</v>
      </c>
      <c r="M2257" s="8" t="s">
        <v>53</v>
      </c>
      <c r="N2257" s="8">
        <v>0.83928571428571397</v>
      </c>
      <c r="O2257">
        <v>0.160714285714285</v>
      </c>
      <c r="P2257" s="9">
        <v>0</v>
      </c>
      <c r="Q2257">
        <v>20000</v>
      </c>
      <c r="R2257" s="8"/>
      <c r="S2257" s="8" t="s">
        <v>217</v>
      </c>
      <c r="T2257">
        <v>451657</v>
      </c>
      <c r="U2257">
        <v>21879</v>
      </c>
      <c r="V2257">
        <v>625791</v>
      </c>
      <c r="W2257">
        <v>903912</v>
      </c>
      <c r="X2257">
        <v>0</v>
      </c>
      <c r="Y2257">
        <v>0</v>
      </c>
      <c r="Z2257">
        <v>92461</v>
      </c>
      <c r="AA2257">
        <v>855940</v>
      </c>
      <c r="AB2257">
        <v>331275</v>
      </c>
      <c r="AC2257">
        <v>12</v>
      </c>
      <c r="AD2257">
        <v>524665</v>
      </c>
      <c r="AE2257">
        <v>1999</v>
      </c>
      <c r="AF2257" t="s">
        <v>54</v>
      </c>
      <c r="AG2257">
        <v>100000</v>
      </c>
      <c r="AH2257" t="s">
        <v>56</v>
      </c>
      <c r="AI2257" t="s">
        <v>55</v>
      </c>
      <c r="AJ2257">
        <v>0</v>
      </c>
      <c r="AK2257">
        <v>32400</v>
      </c>
      <c r="AL2257" s="8" t="s">
        <v>7816</v>
      </c>
      <c r="AM2257" s="10">
        <f t="shared" si="315"/>
        <v>2013</v>
      </c>
      <c r="AN2257">
        <f t="shared" si="316"/>
        <v>1</v>
      </c>
      <c r="AO2257">
        <f t="shared" si="322"/>
        <v>0</v>
      </c>
      <c r="AP2257">
        <f t="shared" si="317"/>
        <v>0</v>
      </c>
      <c r="AQ2257">
        <f t="shared" si="318"/>
        <v>1</v>
      </c>
      <c r="AR2257">
        <f t="shared" si="319"/>
        <v>0</v>
      </c>
      <c r="AS2257">
        <f t="shared" si="320"/>
        <v>0</v>
      </c>
      <c r="AT2257">
        <f t="shared" si="321"/>
        <v>1</v>
      </c>
      <c r="AU2257">
        <f t="shared" si="321"/>
        <v>0</v>
      </c>
      <c r="AV2257" t="str">
        <f t="shared" si="323"/>
        <v>2020-05-26T21:12:24</v>
      </c>
    </row>
    <row r="2258" spans="1:48" x14ac:dyDescent="0.25">
      <c r="A2258" s="5">
        <v>2329</v>
      </c>
      <c r="B2258" s="5" t="s">
        <v>7817</v>
      </c>
      <c r="C2258" s="5" t="s">
        <v>7818</v>
      </c>
      <c r="D2258" s="6" t="s">
        <v>7819</v>
      </c>
      <c r="E2258">
        <v>27</v>
      </c>
      <c r="F2258" s="7">
        <v>0.3152892457</v>
      </c>
      <c r="G2258" s="7">
        <v>0</v>
      </c>
      <c r="H2258" t="s">
        <v>7820</v>
      </c>
      <c r="I2258">
        <v>0</v>
      </c>
      <c r="J2258">
        <v>8841.6</v>
      </c>
      <c r="K2258">
        <v>10000</v>
      </c>
      <c r="L2258" t="s">
        <v>52</v>
      </c>
      <c r="M2258" s="8" t="s">
        <v>53</v>
      </c>
      <c r="N2258" s="8">
        <v>0.80357142857142805</v>
      </c>
      <c r="O2258">
        <v>0.19642857142857101</v>
      </c>
      <c r="P2258" s="9">
        <v>-0.17648458935338099</v>
      </c>
      <c r="Q2258">
        <v>10000</v>
      </c>
      <c r="R2258" s="8"/>
      <c r="S2258" s="8" t="s">
        <v>217</v>
      </c>
      <c r="T2258">
        <v>1217880</v>
      </c>
      <c r="U2258">
        <v>977635</v>
      </c>
      <c r="V2258">
        <v>2151341</v>
      </c>
      <c r="W2258">
        <v>1173705</v>
      </c>
      <c r="X2258">
        <v>0</v>
      </c>
      <c r="Y2258">
        <v>55618</v>
      </c>
      <c r="Z2258">
        <v>1153718</v>
      </c>
      <c r="AA2258">
        <v>0</v>
      </c>
      <c r="AB2258">
        <v>0</v>
      </c>
      <c r="AC2258">
        <v>1</v>
      </c>
      <c r="AD2258">
        <v>0</v>
      </c>
      <c r="AE2258">
        <v>2008</v>
      </c>
      <c r="AF2258" t="s">
        <v>121</v>
      </c>
      <c r="AG2258">
        <v>100000</v>
      </c>
      <c r="AH2258" t="s">
        <v>55</v>
      </c>
      <c r="AI2258" t="s">
        <v>55</v>
      </c>
      <c r="AJ2258">
        <v>3.0024471000000001E-3</v>
      </c>
      <c r="AK2258">
        <v>26795</v>
      </c>
      <c r="AL2258" s="8" t="s">
        <v>7821</v>
      </c>
      <c r="AM2258" s="10">
        <f t="shared" si="315"/>
        <v>2013</v>
      </c>
      <c r="AN2258">
        <f t="shared" si="316"/>
        <v>1</v>
      </c>
      <c r="AO2258">
        <f t="shared" si="322"/>
        <v>0</v>
      </c>
      <c r="AP2258">
        <f t="shared" si="317"/>
        <v>0</v>
      </c>
      <c r="AQ2258">
        <f t="shared" si="318"/>
        <v>1</v>
      </c>
      <c r="AR2258">
        <f t="shared" si="319"/>
        <v>0</v>
      </c>
      <c r="AS2258">
        <f t="shared" si="320"/>
        <v>0</v>
      </c>
      <c r="AT2258">
        <f t="shared" si="321"/>
        <v>0</v>
      </c>
      <c r="AU2258">
        <f t="shared" si="321"/>
        <v>0</v>
      </c>
      <c r="AV2258" t="str">
        <f t="shared" si="323"/>
        <v>2020-05-26T21:13:52</v>
      </c>
    </row>
    <row r="2259" spans="1:48" x14ac:dyDescent="0.25">
      <c r="A2259" s="5">
        <v>2330</v>
      </c>
      <c r="B2259" s="5" t="s">
        <v>7780</v>
      </c>
      <c r="C2259" s="5" t="s">
        <v>7781</v>
      </c>
      <c r="D2259" s="6" t="s">
        <v>7782</v>
      </c>
      <c r="E2259">
        <v>0</v>
      </c>
      <c r="F2259" s="7">
        <v>0</v>
      </c>
      <c r="G2259" s="7"/>
      <c r="H2259" t="s">
        <v>7783</v>
      </c>
      <c r="I2259">
        <v>0</v>
      </c>
      <c r="J2259">
        <v>0</v>
      </c>
      <c r="K2259">
        <v>50000</v>
      </c>
      <c r="L2259" t="s">
        <v>52</v>
      </c>
      <c r="M2259" s="8" t="s">
        <v>86</v>
      </c>
      <c r="N2259" s="8">
        <v>0.625</v>
      </c>
      <c r="O2259">
        <v>0.374999999999999</v>
      </c>
      <c r="P2259" s="9">
        <v>0</v>
      </c>
      <c r="Q2259">
        <v>10000</v>
      </c>
      <c r="R2259" s="8"/>
      <c r="S2259" s="8" t="s">
        <v>217</v>
      </c>
      <c r="T2259">
        <v>144889</v>
      </c>
      <c r="U2259">
        <v>23090</v>
      </c>
      <c r="V2259">
        <v>189176</v>
      </c>
      <c r="W2259">
        <v>165032</v>
      </c>
      <c r="X2259">
        <v>0</v>
      </c>
      <c r="Y2259">
        <v>11730</v>
      </c>
      <c r="Z2259">
        <v>110314</v>
      </c>
      <c r="AA2259">
        <v>364075</v>
      </c>
      <c r="AB2259">
        <v>164503</v>
      </c>
      <c r="AC2259">
        <v>12</v>
      </c>
      <c r="AD2259">
        <v>199572</v>
      </c>
      <c r="AE2259">
        <v>2018</v>
      </c>
      <c r="AF2259" t="s">
        <v>126</v>
      </c>
      <c r="AG2259">
        <v>110000</v>
      </c>
      <c r="AH2259" t="s">
        <v>55</v>
      </c>
      <c r="AI2259" t="s">
        <v>56</v>
      </c>
      <c r="AJ2259">
        <v>0</v>
      </c>
      <c r="AK2259">
        <v>3840</v>
      </c>
      <c r="AL2259" s="8" t="s">
        <v>7822</v>
      </c>
      <c r="AM2259" s="10">
        <f t="shared" si="315"/>
        <v>2020</v>
      </c>
      <c r="AN2259">
        <f t="shared" si="316"/>
        <v>1</v>
      </c>
      <c r="AO2259">
        <f t="shared" si="322"/>
        <v>0</v>
      </c>
      <c r="AP2259">
        <f t="shared" si="317"/>
        <v>0</v>
      </c>
      <c r="AQ2259">
        <f t="shared" si="318"/>
        <v>0</v>
      </c>
      <c r="AR2259">
        <f t="shared" si="319"/>
        <v>1</v>
      </c>
      <c r="AS2259">
        <f t="shared" si="320"/>
        <v>0</v>
      </c>
      <c r="AT2259">
        <f t="shared" si="321"/>
        <v>0</v>
      </c>
      <c r="AU2259">
        <f t="shared" si="321"/>
        <v>1</v>
      </c>
      <c r="AV2259" t="str">
        <f t="shared" si="323"/>
        <v>2020-05-26T20:40:01</v>
      </c>
    </row>
    <row r="2260" spans="1:48" x14ac:dyDescent="0.25">
      <c r="A2260" s="5">
        <v>2331</v>
      </c>
      <c r="B2260" s="5" t="s">
        <v>922</v>
      </c>
      <c r="C2260" s="5" t="s">
        <v>923</v>
      </c>
      <c r="D2260" s="6" t="s">
        <v>924</v>
      </c>
      <c r="E2260">
        <v>9</v>
      </c>
      <c r="F2260" s="7">
        <v>0.44362935320000002</v>
      </c>
      <c r="G2260" s="7">
        <v>0</v>
      </c>
      <c r="H2260" t="s">
        <v>925</v>
      </c>
      <c r="I2260">
        <v>63</v>
      </c>
      <c r="J2260">
        <v>335597.76</v>
      </c>
      <c r="K2260">
        <v>350000</v>
      </c>
      <c r="L2260" t="s">
        <v>52</v>
      </c>
      <c r="M2260" s="8" t="s">
        <v>63</v>
      </c>
      <c r="N2260" s="8">
        <v>0.91071428571428503</v>
      </c>
      <c r="O2260">
        <v>8.9285714285714204E-2</v>
      </c>
      <c r="P2260" s="9">
        <v>0</v>
      </c>
      <c r="Q2260">
        <v>350000</v>
      </c>
      <c r="R2260" s="8"/>
      <c r="S2260" s="8" t="s">
        <v>299</v>
      </c>
      <c r="T2260">
        <v>23032274</v>
      </c>
      <c r="U2260">
        <v>9906966</v>
      </c>
      <c r="V2260">
        <v>26124667</v>
      </c>
      <c r="W2260">
        <v>16058452</v>
      </c>
      <c r="X2260">
        <v>2220226</v>
      </c>
      <c r="Y2260">
        <v>7403931</v>
      </c>
      <c r="Z2260">
        <v>14514143</v>
      </c>
      <c r="AA2260">
        <v>31824213</v>
      </c>
      <c r="AB2260">
        <v>14022530</v>
      </c>
      <c r="AC2260">
        <v>10</v>
      </c>
      <c r="AD2260">
        <v>17801683</v>
      </c>
      <c r="AE2260">
        <v>1998</v>
      </c>
      <c r="AF2260" t="s">
        <v>54</v>
      </c>
      <c r="AG2260">
        <v>250000</v>
      </c>
      <c r="AH2260" t="s">
        <v>55</v>
      </c>
      <c r="AI2260" t="s">
        <v>55</v>
      </c>
      <c r="AJ2260">
        <v>1</v>
      </c>
      <c r="AK2260">
        <v>4205149</v>
      </c>
      <c r="AL2260" s="8" t="s">
        <v>7823</v>
      </c>
      <c r="AM2260" s="10">
        <f t="shared" si="315"/>
        <v>2013</v>
      </c>
      <c r="AN2260">
        <f t="shared" si="316"/>
        <v>1</v>
      </c>
      <c r="AO2260">
        <f t="shared" si="322"/>
        <v>0</v>
      </c>
      <c r="AP2260">
        <f t="shared" si="317"/>
        <v>1</v>
      </c>
      <c r="AQ2260">
        <f t="shared" si="318"/>
        <v>0</v>
      </c>
      <c r="AR2260">
        <f t="shared" si="319"/>
        <v>0</v>
      </c>
      <c r="AS2260">
        <f t="shared" si="320"/>
        <v>0</v>
      </c>
      <c r="AT2260">
        <f t="shared" si="321"/>
        <v>0</v>
      </c>
      <c r="AU2260">
        <f t="shared" si="321"/>
        <v>0</v>
      </c>
      <c r="AV2260" t="str">
        <f t="shared" si="323"/>
        <v>2020-05-26T21:14:57</v>
      </c>
    </row>
    <row r="2261" spans="1:48" x14ac:dyDescent="0.25">
      <c r="A2261" s="5">
        <v>2332</v>
      </c>
      <c r="B2261" s="5" t="s">
        <v>4698</v>
      </c>
      <c r="C2261" s="5" t="s">
        <v>4699</v>
      </c>
      <c r="D2261" s="6" t="s">
        <v>4700</v>
      </c>
      <c r="E2261">
        <v>977</v>
      </c>
      <c r="F2261" s="7">
        <v>0.33143903320000001</v>
      </c>
      <c r="G2261" s="7">
        <v>0</v>
      </c>
      <c r="H2261" t="s">
        <v>1373</v>
      </c>
      <c r="I2261">
        <v>65</v>
      </c>
      <c r="J2261">
        <v>70235.820000000007</v>
      </c>
      <c r="K2261">
        <v>65000</v>
      </c>
      <c r="L2261" t="s">
        <v>52</v>
      </c>
      <c r="M2261" s="8" t="s">
        <v>53</v>
      </c>
      <c r="N2261" s="8">
        <v>0.82142857142857095</v>
      </c>
      <c r="O2261">
        <v>0.17857142857142799</v>
      </c>
      <c r="P2261" s="9">
        <v>0</v>
      </c>
      <c r="Q2261">
        <v>65000</v>
      </c>
      <c r="R2261" s="8"/>
      <c r="S2261" s="8" t="s">
        <v>7824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11886399</v>
      </c>
      <c r="AB2261">
        <v>0</v>
      </c>
      <c r="AC2261">
        <v>12</v>
      </c>
      <c r="AD2261">
        <v>0</v>
      </c>
      <c r="AE2261">
        <v>2005</v>
      </c>
      <c r="AF2261" t="s">
        <v>121</v>
      </c>
      <c r="AG2261">
        <v>65000</v>
      </c>
      <c r="AH2261" t="s">
        <v>55</v>
      </c>
      <c r="AI2261" t="s">
        <v>55</v>
      </c>
      <c r="AJ2261">
        <v>1</v>
      </c>
      <c r="AK2261">
        <v>500000</v>
      </c>
      <c r="AL2261" s="8" t="s">
        <v>7825</v>
      </c>
      <c r="AM2261" s="10">
        <f t="shared" si="315"/>
        <v>2011</v>
      </c>
      <c r="AN2261">
        <f t="shared" si="316"/>
        <v>1</v>
      </c>
      <c r="AO2261">
        <f t="shared" si="322"/>
        <v>0</v>
      </c>
      <c r="AP2261">
        <f t="shared" si="317"/>
        <v>0</v>
      </c>
      <c r="AQ2261">
        <f t="shared" si="318"/>
        <v>1</v>
      </c>
      <c r="AR2261">
        <f t="shared" si="319"/>
        <v>0</v>
      </c>
      <c r="AS2261">
        <f t="shared" si="320"/>
        <v>0</v>
      </c>
      <c r="AT2261">
        <f t="shared" si="321"/>
        <v>0</v>
      </c>
      <c r="AU2261">
        <f t="shared" si="321"/>
        <v>0</v>
      </c>
      <c r="AV2261" t="str">
        <f t="shared" si="323"/>
        <v>2020-05-26T21:16:23</v>
      </c>
    </row>
    <row r="2262" spans="1:48" x14ac:dyDescent="0.25">
      <c r="A2262" s="5">
        <v>2333</v>
      </c>
      <c r="B2262" s="5" t="s">
        <v>7826</v>
      </c>
      <c r="C2262" s="5" t="s">
        <v>7827</v>
      </c>
      <c r="D2262" s="6" t="s">
        <v>7828</v>
      </c>
      <c r="E2262">
        <v>8</v>
      </c>
      <c r="F2262" s="7">
        <v>0.38515479380000001</v>
      </c>
      <c r="G2262" s="7">
        <v>0</v>
      </c>
      <c r="H2262" t="s">
        <v>7829</v>
      </c>
      <c r="I2262">
        <v>0</v>
      </c>
      <c r="J2262">
        <v>0</v>
      </c>
      <c r="K2262">
        <v>45000</v>
      </c>
      <c r="L2262" t="s">
        <v>52</v>
      </c>
      <c r="M2262" s="8" t="s">
        <v>53</v>
      </c>
      <c r="N2262" s="8">
        <v>0.75</v>
      </c>
      <c r="O2262">
        <v>0.25</v>
      </c>
      <c r="P2262" s="9">
        <v>0</v>
      </c>
      <c r="Q2262">
        <v>20000</v>
      </c>
      <c r="R2262" s="8"/>
      <c r="S2262" s="8"/>
      <c r="AA2262">
        <v>1176268</v>
      </c>
      <c r="AB2262">
        <v>0</v>
      </c>
      <c r="AC2262">
        <v>12</v>
      </c>
      <c r="AD2262">
        <v>0</v>
      </c>
      <c r="AE2262">
        <v>2010</v>
      </c>
      <c r="AF2262" t="s">
        <v>68</v>
      </c>
      <c r="AG2262">
        <v>50000</v>
      </c>
      <c r="AH2262" t="s">
        <v>55</v>
      </c>
      <c r="AI2262" t="s">
        <v>55</v>
      </c>
      <c r="AJ2262">
        <v>1</v>
      </c>
      <c r="AK2262">
        <v>3960</v>
      </c>
      <c r="AL2262" s="8" t="s">
        <v>7830</v>
      </c>
      <c r="AM2262" s="10">
        <f t="shared" si="315"/>
        <v>2018</v>
      </c>
      <c r="AN2262">
        <f t="shared" si="316"/>
        <v>1</v>
      </c>
      <c r="AO2262">
        <f t="shared" si="322"/>
        <v>0</v>
      </c>
      <c r="AP2262">
        <f t="shared" si="317"/>
        <v>0</v>
      </c>
      <c r="AQ2262">
        <f t="shared" si="318"/>
        <v>1</v>
      </c>
      <c r="AR2262">
        <f t="shared" si="319"/>
        <v>0</v>
      </c>
      <c r="AS2262">
        <f t="shared" si="320"/>
        <v>0</v>
      </c>
      <c r="AT2262">
        <f t="shared" si="321"/>
        <v>0</v>
      </c>
      <c r="AU2262">
        <f t="shared" si="321"/>
        <v>0</v>
      </c>
      <c r="AV2262" t="str">
        <f t="shared" si="323"/>
        <v>2020-05-27T14:48:48</v>
      </c>
    </row>
    <row r="2263" spans="1:48" x14ac:dyDescent="0.25">
      <c r="A2263" s="5">
        <v>2334</v>
      </c>
      <c r="B2263" s="5" t="s">
        <v>2114</v>
      </c>
      <c r="C2263" s="5" t="s">
        <v>2115</v>
      </c>
      <c r="D2263" s="6" t="s">
        <v>2116</v>
      </c>
      <c r="E2263">
        <v>22</v>
      </c>
      <c r="F2263" s="7">
        <v>0.35264506369999998</v>
      </c>
      <c r="G2263" s="7">
        <v>0</v>
      </c>
      <c r="H2263" t="s">
        <v>2117</v>
      </c>
      <c r="I2263">
        <v>15</v>
      </c>
      <c r="J2263">
        <v>18185.3</v>
      </c>
      <c r="K2263">
        <v>120000</v>
      </c>
      <c r="L2263" t="s">
        <v>52</v>
      </c>
      <c r="M2263" s="8" t="s">
        <v>86</v>
      </c>
      <c r="N2263" s="8">
        <v>0.60714285714285698</v>
      </c>
      <c r="O2263">
        <v>0.39285714285714202</v>
      </c>
      <c r="P2263" s="9">
        <v>0.99789433186604304</v>
      </c>
      <c r="Q2263">
        <v>120000</v>
      </c>
      <c r="R2263" s="8"/>
      <c r="S2263" s="8" t="s">
        <v>7585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5625053</v>
      </c>
      <c r="AB2263">
        <v>0</v>
      </c>
      <c r="AC2263">
        <v>4</v>
      </c>
      <c r="AD2263">
        <v>0</v>
      </c>
      <c r="AE2263">
        <v>2014</v>
      </c>
      <c r="AF2263" t="s">
        <v>68</v>
      </c>
      <c r="AG2263">
        <v>180000</v>
      </c>
      <c r="AH2263" t="s">
        <v>55</v>
      </c>
      <c r="AI2263" t="s">
        <v>56</v>
      </c>
      <c r="AJ2263">
        <v>0.97615172949999995</v>
      </c>
      <c r="AK2263">
        <v>53400</v>
      </c>
      <c r="AL2263" s="8" t="s">
        <v>7831</v>
      </c>
      <c r="AM2263" s="10">
        <f t="shared" si="315"/>
        <v>2015</v>
      </c>
      <c r="AN2263">
        <f t="shared" si="316"/>
        <v>1</v>
      </c>
      <c r="AO2263">
        <f t="shared" si="322"/>
        <v>0</v>
      </c>
      <c r="AP2263">
        <f t="shared" si="317"/>
        <v>0</v>
      </c>
      <c r="AQ2263">
        <f t="shared" si="318"/>
        <v>0</v>
      </c>
      <c r="AR2263">
        <f t="shared" si="319"/>
        <v>1</v>
      </c>
      <c r="AS2263">
        <f t="shared" si="320"/>
        <v>0</v>
      </c>
      <c r="AT2263">
        <f t="shared" si="321"/>
        <v>0</v>
      </c>
      <c r="AU2263">
        <f t="shared" si="321"/>
        <v>1</v>
      </c>
      <c r="AV2263" t="str">
        <f t="shared" si="323"/>
        <v>2020-05-26T21:09:09</v>
      </c>
    </row>
    <row r="2264" spans="1:48" x14ac:dyDescent="0.25">
      <c r="A2264" s="5">
        <v>2335</v>
      </c>
      <c r="B2264" s="5" t="s">
        <v>5636</v>
      </c>
      <c r="C2264" s="5" t="s">
        <v>5637</v>
      </c>
      <c r="D2264" s="6" t="s">
        <v>5638</v>
      </c>
      <c r="E2264">
        <v>35</v>
      </c>
      <c r="F2264" s="7">
        <v>0.59884740459999997</v>
      </c>
      <c r="G2264" s="7">
        <v>0</v>
      </c>
      <c r="H2264" t="s">
        <v>5639</v>
      </c>
      <c r="I2264">
        <v>42</v>
      </c>
      <c r="J2264">
        <v>131000</v>
      </c>
      <c r="K2264">
        <v>300000</v>
      </c>
      <c r="L2264" t="s">
        <v>7359</v>
      </c>
      <c r="M2264" s="8" t="s">
        <v>63</v>
      </c>
      <c r="N2264" s="8">
        <v>1</v>
      </c>
      <c r="O2264">
        <v>0</v>
      </c>
      <c r="P2264" s="9">
        <v>0</v>
      </c>
      <c r="R2264" s="8"/>
      <c r="S2264" s="8"/>
      <c r="AJ2264">
        <v>1</v>
      </c>
      <c r="AL2264" s="8"/>
      <c r="AM2264" s="10">
        <f t="shared" si="315"/>
        <v>2013</v>
      </c>
      <c r="AN2264">
        <f t="shared" si="316"/>
        <v>0</v>
      </c>
      <c r="AO2264">
        <f t="shared" si="322"/>
        <v>0</v>
      </c>
      <c r="AP2264">
        <f t="shared" si="317"/>
        <v>1</v>
      </c>
      <c r="AQ2264">
        <f t="shared" si="318"/>
        <v>0</v>
      </c>
      <c r="AR2264">
        <f t="shared" si="319"/>
        <v>0</v>
      </c>
      <c r="AS2264">
        <f t="shared" si="320"/>
        <v>0</v>
      </c>
      <c r="AT2264">
        <f t="shared" si="321"/>
        <v>0</v>
      </c>
      <c r="AU2264">
        <f t="shared" si="321"/>
        <v>0</v>
      </c>
      <c r="AV2264">
        <f t="shared" si="323"/>
        <v>0</v>
      </c>
    </row>
    <row r="2265" spans="1:48" x14ac:dyDescent="0.25">
      <c r="A2265" s="5">
        <v>2336</v>
      </c>
      <c r="B2265" s="5" t="s">
        <v>5281</v>
      </c>
      <c r="C2265" s="5" t="s">
        <v>7832</v>
      </c>
      <c r="D2265" s="6" t="s">
        <v>7833</v>
      </c>
      <c r="E2265">
        <v>0</v>
      </c>
      <c r="F2265" s="7">
        <v>0.60652998189999996</v>
      </c>
      <c r="G2265" s="7">
        <v>0</v>
      </c>
      <c r="H2265" t="s">
        <v>7834</v>
      </c>
      <c r="I2265">
        <v>0</v>
      </c>
      <c r="J2265">
        <v>0</v>
      </c>
      <c r="K2265">
        <v>49980</v>
      </c>
      <c r="L2265" t="s">
        <v>52</v>
      </c>
      <c r="M2265" s="8" t="s">
        <v>53</v>
      </c>
      <c r="N2265" s="8">
        <v>0.78571428571428503</v>
      </c>
      <c r="O2265">
        <v>0.214285714285714</v>
      </c>
      <c r="P2265" s="9">
        <v>0</v>
      </c>
      <c r="Q2265">
        <v>10000</v>
      </c>
      <c r="R2265" s="8"/>
      <c r="S2265" s="8" t="s">
        <v>217</v>
      </c>
      <c r="T2265">
        <v>278785</v>
      </c>
      <c r="U2265">
        <v>47073</v>
      </c>
      <c r="V2265">
        <v>300303</v>
      </c>
      <c r="W2265">
        <v>253229</v>
      </c>
      <c r="X2265">
        <v>0</v>
      </c>
      <c r="Y2265">
        <v>59911</v>
      </c>
      <c r="Z2265">
        <v>202546</v>
      </c>
      <c r="AA2265">
        <v>557768</v>
      </c>
      <c r="AB2265">
        <v>227846</v>
      </c>
      <c r="AC2265">
        <v>12</v>
      </c>
      <c r="AD2265">
        <v>329922</v>
      </c>
      <c r="AE2265">
        <v>2010</v>
      </c>
      <c r="AF2265" t="s">
        <v>68</v>
      </c>
      <c r="AG2265">
        <v>90000</v>
      </c>
      <c r="AH2265" t="s">
        <v>55</v>
      </c>
      <c r="AI2265" t="s">
        <v>56</v>
      </c>
      <c r="AJ2265">
        <v>1</v>
      </c>
      <c r="AK2265">
        <v>7360</v>
      </c>
      <c r="AL2265" s="8" t="s">
        <v>7835</v>
      </c>
      <c r="AM2265" s="10">
        <f t="shared" si="315"/>
        <v>2018</v>
      </c>
      <c r="AN2265">
        <f t="shared" si="316"/>
        <v>1</v>
      </c>
      <c r="AO2265">
        <f t="shared" si="322"/>
        <v>0</v>
      </c>
      <c r="AP2265">
        <f t="shared" si="317"/>
        <v>0</v>
      </c>
      <c r="AQ2265">
        <f t="shared" si="318"/>
        <v>1</v>
      </c>
      <c r="AR2265">
        <f t="shared" si="319"/>
        <v>0</v>
      </c>
      <c r="AS2265">
        <f t="shared" si="320"/>
        <v>0</v>
      </c>
      <c r="AT2265">
        <f t="shared" si="321"/>
        <v>0</v>
      </c>
      <c r="AU2265">
        <f t="shared" si="321"/>
        <v>1</v>
      </c>
      <c r="AV2265" t="str">
        <f t="shared" si="323"/>
        <v>2020-05-27T15:39:11</v>
      </c>
    </row>
    <row r="2266" spans="1:48" x14ac:dyDescent="0.25">
      <c r="A2266" s="5">
        <v>2337</v>
      </c>
      <c r="B2266" s="5" t="s">
        <v>6399</v>
      </c>
      <c r="C2266" s="5" t="s">
        <v>6400</v>
      </c>
      <c r="D2266" s="6" t="s">
        <v>6401</v>
      </c>
      <c r="E2266">
        <v>0</v>
      </c>
      <c r="F2266" s="7">
        <v>0</v>
      </c>
      <c r="G2266" s="7"/>
      <c r="H2266" t="s">
        <v>6402</v>
      </c>
      <c r="I2266">
        <v>0</v>
      </c>
      <c r="J2266">
        <v>0</v>
      </c>
      <c r="K2266">
        <v>50000</v>
      </c>
      <c r="L2266" t="s">
        <v>52</v>
      </c>
      <c r="M2266" s="8" t="s">
        <v>53</v>
      </c>
      <c r="N2266" s="8">
        <v>0.78571428571428503</v>
      </c>
      <c r="O2266">
        <v>0.214285714285714</v>
      </c>
      <c r="P2266" s="9">
        <v>0</v>
      </c>
      <c r="Q2266">
        <v>15000</v>
      </c>
      <c r="R2266" s="8"/>
      <c r="S2266" s="8" t="s">
        <v>217</v>
      </c>
      <c r="T2266">
        <v>200466</v>
      </c>
      <c r="U2266">
        <v>73743</v>
      </c>
      <c r="V2266">
        <v>281777</v>
      </c>
      <c r="W2266">
        <v>362339</v>
      </c>
      <c r="X2266">
        <v>0</v>
      </c>
      <c r="Y2266">
        <v>81331</v>
      </c>
      <c r="Z2266">
        <v>0</v>
      </c>
      <c r="AA2266">
        <v>130151</v>
      </c>
      <c r="AB2266">
        <v>98930</v>
      </c>
      <c r="AC2266">
        <v>12</v>
      </c>
      <c r="AD2266">
        <v>31221</v>
      </c>
      <c r="AE2266">
        <v>2019</v>
      </c>
      <c r="AF2266" t="s">
        <v>126</v>
      </c>
      <c r="AG2266">
        <v>300000</v>
      </c>
      <c r="AH2266" t="s">
        <v>55</v>
      </c>
      <c r="AI2266" t="s">
        <v>55</v>
      </c>
      <c r="AJ2266">
        <v>0</v>
      </c>
      <c r="AK2266">
        <v>1480</v>
      </c>
      <c r="AL2266" s="8" t="s">
        <v>7836</v>
      </c>
      <c r="AM2266" s="10">
        <f t="shared" si="315"/>
        <v>2020</v>
      </c>
      <c r="AN2266">
        <f t="shared" si="316"/>
        <v>1</v>
      </c>
      <c r="AO2266">
        <f t="shared" si="322"/>
        <v>0</v>
      </c>
      <c r="AP2266">
        <f t="shared" si="317"/>
        <v>0</v>
      </c>
      <c r="AQ2266">
        <f t="shared" si="318"/>
        <v>1</v>
      </c>
      <c r="AR2266">
        <f t="shared" si="319"/>
        <v>0</v>
      </c>
      <c r="AS2266">
        <f t="shared" si="320"/>
        <v>0</v>
      </c>
      <c r="AT2266">
        <f t="shared" si="321"/>
        <v>0</v>
      </c>
      <c r="AU2266">
        <f t="shared" si="321"/>
        <v>0</v>
      </c>
      <c r="AV2266" t="str">
        <f t="shared" si="323"/>
        <v>2020-05-27T15:45:14</v>
      </c>
    </row>
    <row r="2267" spans="1:48" x14ac:dyDescent="0.25">
      <c r="A2267" s="5">
        <v>2338</v>
      </c>
      <c r="B2267" s="5" t="s">
        <v>4074</v>
      </c>
      <c r="C2267" s="5" t="s">
        <v>4075</v>
      </c>
      <c r="D2267" s="6" t="s">
        <v>4076</v>
      </c>
      <c r="E2267">
        <v>0</v>
      </c>
      <c r="F2267" s="7">
        <v>0.26349101549999998</v>
      </c>
      <c r="G2267" s="7">
        <v>0</v>
      </c>
      <c r="H2267" t="s">
        <v>2097</v>
      </c>
      <c r="I2267">
        <v>0</v>
      </c>
      <c r="J2267">
        <v>0</v>
      </c>
      <c r="K2267">
        <v>120000</v>
      </c>
      <c r="L2267" t="s">
        <v>52</v>
      </c>
      <c r="M2267" s="8" t="s">
        <v>53</v>
      </c>
      <c r="N2267" s="8">
        <v>0.78571428571428503</v>
      </c>
      <c r="O2267">
        <v>0.214285714285714</v>
      </c>
      <c r="P2267" s="9">
        <v>0</v>
      </c>
      <c r="Q2267">
        <v>70000</v>
      </c>
      <c r="R2267" s="8"/>
      <c r="S2267" s="8" t="s">
        <v>329</v>
      </c>
      <c r="T2267">
        <v>4084376</v>
      </c>
      <c r="U2267">
        <v>266427</v>
      </c>
      <c r="V2267">
        <v>4553121</v>
      </c>
      <c r="W2267">
        <v>4194709</v>
      </c>
      <c r="X2267">
        <v>86450</v>
      </c>
      <c r="Y2267">
        <v>1089760</v>
      </c>
      <c r="Z2267">
        <v>475960</v>
      </c>
      <c r="AA2267">
        <v>1541248</v>
      </c>
      <c r="AB2267">
        <v>903534</v>
      </c>
      <c r="AC2267">
        <v>3</v>
      </c>
      <c r="AD2267">
        <v>637714</v>
      </c>
      <c r="AE2267">
        <v>2007</v>
      </c>
      <c r="AF2267" t="s">
        <v>121</v>
      </c>
      <c r="AG2267">
        <v>500000</v>
      </c>
      <c r="AH2267" t="s">
        <v>55</v>
      </c>
      <c r="AI2267" t="s">
        <v>56</v>
      </c>
      <c r="AJ2267">
        <v>1</v>
      </c>
      <c r="AK2267">
        <v>66800</v>
      </c>
      <c r="AL2267" s="8" t="s">
        <v>7837</v>
      </c>
      <c r="AM2267" s="10">
        <f t="shared" si="315"/>
        <v>2017</v>
      </c>
      <c r="AN2267">
        <f t="shared" si="316"/>
        <v>1</v>
      </c>
      <c r="AO2267">
        <f t="shared" si="322"/>
        <v>0</v>
      </c>
      <c r="AP2267">
        <f t="shared" si="317"/>
        <v>0</v>
      </c>
      <c r="AQ2267">
        <f t="shared" si="318"/>
        <v>1</v>
      </c>
      <c r="AR2267">
        <f t="shared" si="319"/>
        <v>0</v>
      </c>
      <c r="AS2267">
        <f t="shared" si="320"/>
        <v>0</v>
      </c>
      <c r="AT2267">
        <f t="shared" si="321"/>
        <v>0</v>
      </c>
      <c r="AU2267">
        <f t="shared" si="321"/>
        <v>1</v>
      </c>
      <c r="AV2267" t="str">
        <f t="shared" si="323"/>
        <v>2020-05-27T15:45:59</v>
      </c>
    </row>
    <row r="2268" spans="1:48" x14ac:dyDescent="0.25">
      <c r="A2268" s="5">
        <v>2339</v>
      </c>
      <c r="B2268" s="5" t="s">
        <v>7838</v>
      </c>
      <c r="C2268" s="5" t="s">
        <v>7839</v>
      </c>
      <c r="D2268" s="6" t="s">
        <v>7840</v>
      </c>
      <c r="E2268">
        <v>0</v>
      </c>
      <c r="F2268" s="7">
        <v>0.4560373794</v>
      </c>
      <c r="G2268" s="7">
        <v>0</v>
      </c>
      <c r="H2268" t="s">
        <v>7841</v>
      </c>
      <c r="I2268">
        <v>0</v>
      </c>
      <c r="J2268">
        <v>0</v>
      </c>
      <c r="K2268">
        <v>15000</v>
      </c>
      <c r="L2268" t="s">
        <v>52</v>
      </c>
      <c r="M2268" s="8" t="s">
        <v>86</v>
      </c>
      <c r="N2268" s="8">
        <v>0.64285714285714202</v>
      </c>
      <c r="O2268">
        <v>0.35714285714285698</v>
      </c>
      <c r="P2268" s="9">
        <v>0</v>
      </c>
      <c r="Q2268">
        <v>10000</v>
      </c>
      <c r="R2268" s="8"/>
      <c r="S2268" s="8"/>
      <c r="AA2268">
        <v>370831</v>
      </c>
      <c r="AB2268">
        <v>0</v>
      </c>
      <c r="AC2268">
        <v>12</v>
      </c>
      <c r="AD2268">
        <v>0</v>
      </c>
      <c r="AE2268">
        <v>2008</v>
      </c>
      <c r="AF2268" t="s">
        <v>121</v>
      </c>
      <c r="AG2268">
        <v>6000</v>
      </c>
      <c r="AH2268" t="s">
        <v>55</v>
      </c>
      <c r="AI2268" t="s">
        <v>56</v>
      </c>
      <c r="AJ2268">
        <v>1</v>
      </c>
      <c r="AK2268">
        <v>8140</v>
      </c>
      <c r="AL2268" s="8" t="s">
        <v>7842</v>
      </c>
      <c r="AM2268" s="10">
        <f t="shared" si="315"/>
        <v>2017</v>
      </c>
      <c r="AN2268">
        <f t="shared" si="316"/>
        <v>1</v>
      </c>
      <c r="AO2268">
        <f t="shared" si="322"/>
        <v>0</v>
      </c>
      <c r="AP2268">
        <f t="shared" si="317"/>
        <v>0</v>
      </c>
      <c r="AQ2268">
        <f t="shared" si="318"/>
        <v>0</v>
      </c>
      <c r="AR2268">
        <f t="shared" si="319"/>
        <v>1</v>
      </c>
      <c r="AS2268">
        <f t="shared" si="320"/>
        <v>0</v>
      </c>
      <c r="AT2268">
        <f t="shared" si="321"/>
        <v>0</v>
      </c>
      <c r="AU2268">
        <f t="shared" si="321"/>
        <v>1</v>
      </c>
      <c r="AV2268" t="str">
        <f t="shared" si="323"/>
        <v>2020-05-28T12:59:18</v>
      </c>
    </row>
    <row r="2269" spans="1:48" x14ac:dyDescent="0.25">
      <c r="A2269" s="5">
        <v>2340</v>
      </c>
      <c r="B2269" s="5" t="s">
        <v>7843</v>
      </c>
      <c r="C2269" s="5" t="s">
        <v>7844</v>
      </c>
      <c r="D2269" s="6" t="s">
        <v>7845</v>
      </c>
      <c r="E2269">
        <v>4</v>
      </c>
      <c r="F2269" s="7">
        <v>0.2056178239</v>
      </c>
      <c r="G2269" s="7">
        <v>0</v>
      </c>
      <c r="H2269" t="s">
        <v>1005</v>
      </c>
      <c r="I2269">
        <v>0</v>
      </c>
      <c r="J2269">
        <v>0</v>
      </c>
      <c r="K2269">
        <v>120000</v>
      </c>
      <c r="L2269" t="s">
        <v>52</v>
      </c>
      <c r="M2269" s="8" t="s">
        <v>63</v>
      </c>
      <c r="N2269" s="8">
        <v>0.94642857142857095</v>
      </c>
      <c r="O2269">
        <v>5.3571428571428499E-2</v>
      </c>
      <c r="P2269" s="9">
        <v>0</v>
      </c>
      <c r="Q2269">
        <v>120000</v>
      </c>
      <c r="R2269" s="8"/>
      <c r="S2269" s="8" t="s">
        <v>329</v>
      </c>
      <c r="T2269">
        <v>4433096</v>
      </c>
      <c r="U2269">
        <v>2200921</v>
      </c>
      <c r="V2269">
        <v>4517091</v>
      </c>
      <c r="W2269">
        <v>2316169</v>
      </c>
      <c r="X2269">
        <v>0</v>
      </c>
      <c r="Y2269">
        <v>1027255</v>
      </c>
      <c r="Z2269">
        <v>2187761</v>
      </c>
      <c r="AA2269">
        <v>8833287</v>
      </c>
      <c r="AB2269">
        <v>2048222</v>
      </c>
      <c r="AC2269">
        <v>12</v>
      </c>
      <c r="AD2269">
        <v>6785065</v>
      </c>
      <c r="AE2269">
        <v>2013</v>
      </c>
      <c r="AF2269" t="s">
        <v>68</v>
      </c>
      <c r="AG2269">
        <v>587590</v>
      </c>
      <c r="AH2269" t="s">
        <v>55</v>
      </c>
      <c r="AI2269" t="s">
        <v>55</v>
      </c>
      <c r="AJ2269">
        <v>1</v>
      </c>
      <c r="AK2269">
        <v>388500</v>
      </c>
      <c r="AL2269" s="8" t="s">
        <v>7846</v>
      </c>
      <c r="AM2269" s="10">
        <f t="shared" si="315"/>
        <v>2017</v>
      </c>
      <c r="AN2269">
        <f t="shared" si="316"/>
        <v>1</v>
      </c>
      <c r="AO2269">
        <f t="shared" si="322"/>
        <v>0</v>
      </c>
      <c r="AP2269">
        <f t="shared" si="317"/>
        <v>1</v>
      </c>
      <c r="AQ2269">
        <f t="shared" si="318"/>
        <v>0</v>
      </c>
      <c r="AR2269">
        <f t="shared" si="319"/>
        <v>0</v>
      </c>
      <c r="AS2269">
        <f t="shared" si="320"/>
        <v>0</v>
      </c>
      <c r="AT2269">
        <f t="shared" si="321"/>
        <v>0</v>
      </c>
      <c r="AU2269">
        <f t="shared" si="321"/>
        <v>0</v>
      </c>
      <c r="AV2269" t="str">
        <f t="shared" si="323"/>
        <v>2020-05-27T15:54:18</v>
      </c>
    </row>
    <row r="2270" spans="1:48" x14ac:dyDescent="0.25">
      <c r="A2270" s="5">
        <v>2341</v>
      </c>
      <c r="B2270" s="5" t="s">
        <v>5742</v>
      </c>
      <c r="C2270" s="5" t="s">
        <v>5743</v>
      </c>
      <c r="D2270" s="6" t="s">
        <v>5744</v>
      </c>
      <c r="E2270">
        <v>0</v>
      </c>
      <c r="F2270" s="7">
        <v>0.38876296040000002</v>
      </c>
      <c r="G2270" s="7">
        <v>0</v>
      </c>
      <c r="H2270" t="s">
        <v>5745</v>
      </c>
      <c r="I2270">
        <v>0</v>
      </c>
      <c r="J2270">
        <v>0</v>
      </c>
      <c r="K2270">
        <v>20000</v>
      </c>
      <c r="L2270" t="s">
        <v>52</v>
      </c>
      <c r="M2270" s="8" t="s">
        <v>53</v>
      </c>
      <c r="N2270" s="8">
        <v>0.85714285714285698</v>
      </c>
      <c r="O2270">
        <v>0.14285714285714199</v>
      </c>
      <c r="P2270" s="9">
        <v>0</v>
      </c>
      <c r="Q2270">
        <v>20000</v>
      </c>
      <c r="R2270" s="8"/>
      <c r="S2270" s="8" t="s">
        <v>217</v>
      </c>
      <c r="T2270">
        <v>1199527</v>
      </c>
      <c r="U2270">
        <v>1109547</v>
      </c>
      <c r="V2270">
        <v>1279254</v>
      </c>
      <c r="W2270">
        <v>169707</v>
      </c>
      <c r="X2270">
        <v>0</v>
      </c>
      <c r="Y2270">
        <v>550310</v>
      </c>
      <c r="Z2270">
        <v>602473</v>
      </c>
      <c r="AA2270">
        <v>3023736</v>
      </c>
      <c r="AB2270">
        <v>1205168</v>
      </c>
      <c r="AC2270">
        <v>12</v>
      </c>
      <c r="AD2270">
        <v>1818568</v>
      </c>
      <c r="AE2270">
        <v>2018</v>
      </c>
      <c r="AF2270" t="s">
        <v>126</v>
      </c>
      <c r="AG2270">
        <v>100000</v>
      </c>
      <c r="AH2270" t="s">
        <v>55</v>
      </c>
      <c r="AI2270" t="s">
        <v>55</v>
      </c>
      <c r="AJ2270">
        <v>1</v>
      </c>
      <c r="AK2270">
        <v>5400</v>
      </c>
      <c r="AL2270" s="8" t="s">
        <v>7847</v>
      </c>
      <c r="AM2270" s="10">
        <f t="shared" si="315"/>
        <v>2018</v>
      </c>
      <c r="AN2270">
        <f t="shared" si="316"/>
        <v>1</v>
      </c>
      <c r="AO2270">
        <f t="shared" si="322"/>
        <v>0</v>
      </c>
      <c r="AP2270">
        <f t="shared" si="317"/>
        <v>0</v>
      </c>
      <c r="AQ2270">
        <f t="shared" si="318"/>
        <v>1</v>
      </c>
      <c r="AR2270">
        <f t="shared" si="319"/>
        <v>0</v>
      </c>
      <c r="AS2270">
        <f t="shared" si="320"/>
        <v>0</v>
      </c>
      <c r="AT2270">
        <f t="shared" si="321"/>
        <v>0</v>
      </c>
      <c r="AU2270">
        <f t="shared" si="321"/>
        <v>0</v>
      </c>
      <c r="AV2270" t="str">
        <f t="shared" si="323"/>
        <v>2020-05-28T13:00:01</v>
      </c>
    </row>
    <row r="2271" spans="1:48" x14ac:dyDescent="0.25">
      <c r="A2271" s="5">
        <v>2342</v>
      </c>
      <c r="B2271" s="5" t="s">
        <v>7848</v>
      </c>
      <c r="C2271" s="5" t="s">
        <v>7849</v>
      </c>
      <c r="D2271" s="6" t="s">
        <v>7850</v>
      </c>
      <c r="E2271">
        <v>0</v>
      </c>
      <c r="F2271" s="7">
        <v>0</v>
      </c>
      <c r="G2271" s="7">
        <v>0</v>
      </c>
      <c r="H2271" t="s">
        <v>7851</v>
      </c>
      <c r="I2271">
        <v>0</v>
      </c>
      <c r="J2271">
        <v>0</v>
      </c>
      <c r="K2271">
        <v>1000000</v>
      </c>
      <c r="L2271" t="s">
        <v>119</v>
      </c>
      <c r="M2271" s="8" t="s">
        <v>63</v>
      </c>
      <c r="N2271" s="8">
        <v>0.89285714285714202</v>
      </c>
      <c r="O2271">
        <v>0.107142857142857</v>
      </c>
      <c r="P2271" s="9">
        <v>0</v>
      </c>
      <c r="Q2271">
        <v>250000</v>
      </c>
      <c r="R2271" s="8" t="s">
        <v>7852</v>
      </c>
      <c r="S2271" s="8" t="s">
        <v>329</v>
      </c>
      <c r="T2271">
        <v>61631000</v>
      </c>
      <c r="U2271">
        <v>27479000</v>
      </c>
      <c r="V2271">
        <v>156635000</v>
      </c>
      <c r="W2271">
        <v>91812000</v>
      </c>
      <c r="X2271">
        <v>35939000</v>
      </c>
      <c r="Y2271">
        <v>6862000</v>
      </c>
      <c r="Z2271">
        <v>0</v>
      </c>
      <c r="AA2271">
        <v>540523000</v>
      </c>
      <c r="AB2271">
        <v>104531000</v>
      </c>
      <c r="AC2271">
        <v>12</v>
      </c>
      <c r="AD2271">
        <v>435992000</v>
      </c>
      <c r="AE2271">
        <v>1987</v>
      </c>
      <c r="AF2271" t="s">
        <v>54</v>
      </c>
      <c r="AG2271">
        <v>93044803</v>
      </c>
      <c r="AH2271" t="s">
        <v>56</v>
      </c>
      <c r="AI2271" t="s">
        <v>55</v>
      </c>
      <c r="AJ2271">
        <v>0</v>
      </c>
      <c r="AK2271">
        <v>23851372</v>
      </c>
      <c r="AL2271" s="8"/>
      <c r="AM2271" s="10">
        <f t="shared" si="315"/>
        <v>2020</v>
      </c>
      <c r="AN2271">
        <f t="shared" si="316"/>
        <v>1</v>
      </c>
      <c r="AO2271">
        <f t="shared" si="322"/>
        <v>0</v>
      </c>
      <c r="AP2271">
        <f t="shared" si="317"/>
        <v>1</v>
      </c>
      <c r="AQ2271">
        <f t="shared" si="318"/>
        <v>0</v>
      </c>
      <c r="AR2271">
        <f t="shared" si="319"/>
        <v>0</v>
      </c>
      <c r="AS2271">
        <f t="shared" si="320"/>
        <v>0</v>
      </c>
      <c r="AT2271">
        <f t="shared" si="321"/>
        <v>1</v>
      </c>
      <c r="AU2271">
        <f t="shared" si="321"/>
        <v>0</v>
      </c>
      <c r="AV2271" t="str">
        <f t="shared" si="323"/>
        <v>2020-05-27T14:27:54</v>
      </c>
    </row>
    <row r="2272" spans="1:48" x14ac:dyDescent="0.25">
      <c r="A2272" s="5">
        <v>2343</v>
      </c>
      <c r="B2272" s="5" t="s">
        <v>7800</v>
      </c>
      <c r="C2272" s="5" t="s">
        <v>7801</v>
      </c>
      <c r="D2272" s="6" t="s">
        <v>7802</v>
      </c>
      <c r="E2272">
        <v>29</v>
      </c>
      <c r="F2272" s="7">
        <v>0.39686511209999997</v>
      </c>
      <c r="G2272" s="7">
        <v>0</v>
      </c>
      <c r="H2272" t="s">
        <v>7803</v>
      </c>
      <c r="I2272">
        <v>11</v>
      </c>
      <c r="J2272">
        <v>1218.01</v>
      </c>
      <c r="K2272">
        <v>16000</v>
      </c>
      <c r="L2272" t="s">
        <v>199</v>
      </c>
      <c r="M2272" s="8" t="s">
        <v>74</v>
      </c>
      <c r="N2272" s="8">
        <v>0.44642857142857101</v>
      </c>
      <c r="O2272">
        <v>0.55357142857142805</v>
      </c>
      <c r="P2272" s="9">
        <v>0.86602540378443904</v>
      </c>
      <c r="R2272" s="8"/>
      <c r="S2272" s="8" t="s">
        <v>217</v>
      </c>
      <c r="T2272">
        <v>352611</v>
      </c>
      <c r="U2272">
        <v>14655</v>
      </c>
      <c r="V2272">
        <v>352611</v>
      </c>
      <c r="W2272">
        <v>337955</v>
      </c>
      <c r="X2272">
        <v>0</v>
      </c>
      <c r="Y2272">
        <v>0</v>
      </c>
      <c r="Z2272">
        <v>346639</v>
      </c>
      <c r="AA2272">
        <v>372883</v>
      </c>
      <c r="AB2272">
        <v>223730</v>
      </c>
      <c r="AC2272">
        <v>12</v>
      </c>
      <c r="AD2272">
        <v>149153</v>
      </c>
      <c r="AE2272">
        <v>2018</v>
      </c>
      <c r="AF2272" t="s">
        <v>126</v>
      </c>
      <c r="AG2272">
        <v>200000</v>
      </c>
      <c r="AH2272" t="s">
        <v>55</v>
      </c>
      <c r="AI2272" t="s">
        <v>56</v>
      </c>
      <c r="AJ2272">
        <v>1</v>
      </c>
      <c r="AK2272">
        <v>3300</v>
      </c>
      <c r="AL2272" s="8"/>
      <c r="AM2272" s="10">
        <f t="shared" si="315"/>
        <v>2019</v>
      </c>
      <c r="AN2272">
        <f t="shared" si="316"/>
        <v>0</v>
      </c>
      <c r="AO2272">
        <f t="shared" si="322"/>
        <v>1</v>
      </c>
      <c r="AP2272">
        <f t="shared" si="317"/>
        <v>0</v>
      </c>
      <c r="AQ2272">
        <f t="shared" si="318"/>
        <v>0</v>
      </c>
      <c r="AR2272">
        <f t="shared" si="319"/>
        <v>0</v>
      </c>
      <c r="AS2272">
        <f t="shared" si="320"/>
        <v>1</v>
      </c>
      <c r="AT2272">
        <f t="shared" si="321"/>
        <v>0</v>
      </c>
      <c r="AU2272">
        <f t="shared" si="321"/>
        <v>1</v>
      </c>
      <c r="AV2272">
        <f t="shared" si="323"/>
        <v>0</v>
      </c>
    </row>
    <row r="2273" spans="1:48" x14ac:dyDescent="0.25">
      <c r="A2273" s="5">
        <v>2344</v>
      </c>
      <c r="B2273" s="5" t="s">
        <v>5636</v>
      </c>
      <c r="C2273" s="5" t="s">
        <v>5637</v>
      </c>
      <c r="D2273" s="6" t="s">
        <v>5638</v>
      </c>
      <c r="E2273">
        <v>35</v>
      </c>
      <c r="F2273" s="7">
        <v>0.59884740459999997</v>
      </c>
      <c r="G2273" s="7">
        <v>0</v>
      </c>
      <c r="H2273" t="s">
        <v>5639</v>
      </c>
      <c r="I2273">
        <v>42</v>
      </c>
      <c r="J2273">
        <v>131000</v>
      </c>
      <c r="K2273">
        <v>300000</v>
      </c>
      <c r="L2273" t="s">
        <v>119</v>
      </c>
      <c r="M2273" s="8" t="s">
        <v>63</v>
      </c>
      <c r="N2273" s="8">
        <v>0.91071428571428503</v>
      </c>
      <c r="O2273">
        <v>8.9285714285714204E-2</v>
      </c>
      <c r="P2273" s="9">
        <v>0</v>
      </c>
      <c r="Q2273">
        <v>150000</v>
      </c>
      <c r="R2273" s="8" t="s">
        <v>7853</v>
      </c>
      <c r="S2273" s="8" t="s">
        <v>329</v>
      </c>
      <c r="T2273">
        <v>4285914</v>
      </c>
      <c r="U2273">
        <v>2091504</v>
      </c>
      <c r="V2273">
        <v>15041556</v>
      </c>
      <c r="W2273">
        <v>12950051</v>
      </c>
      <c r="X2273">
        <v>0</v>
      </c>
      <c r="Y2273">
        <v>3228053</v>
      </c>
      <c r="Z2273">
        <v>1055863</v>
      </c>
      <c r="AA2273">
        <v>24566802</v>
      </c>
      <c r="AB2273">
        <v>12361666</v>
      </c>
      <c r="AC2273">
        <v>12</v>
      </c>
      <c r="AD2273">
        <v>12205136</v>
      </c>
      <c r="AE2273">
        <v>2010</v>
      </c>
      <c r="AF2273" t="s">
        <v>68</v>
      </c>
      <c r="AG2273">
        <v>1000000</v>
      </c>
      <c r="AH2273" t="s">
        <v>56</v>
      </c>
      <c r="AI2273" t="s">
        <v>55</v>
      </c>
      <c r="AJ2273">
        <v>1</v>
      </c>
      <c r="AK2273">
        <v>431765</v>
      </c>
      <c r="AL2273" s="8"/>
      <c r="AM2273" s="10">
        <f t="shared" si="315"/>
        <v>2013</v>
      </c>
      <c r="AN2273">
        <f t="shared" si="316"/>
        <v>1</v>
      </c>
      <c r="AO2273">
        <f t="shared" si="322"/>
        <v>0</v>
      </c>
      <c r="AP2273">
        <f t="shared" si="317"/>
        <v>1</v>
      </c>
      <c r="AQ2273">
        <f t="shared" si="318"/>
        <v>0</v>
      </c>
      <c r="AR2273">
        <f t="shared" si="319"/>
        <v>0</v>
      </c>
      <c r="AS2273">
        <f t="shared" si="320"/>
        <v>0</v>
      </c>
      <c r="AT2273">
        <f t="shared" si="321"/>
        <v>1</v>
      </c>
      <c r="AU2273">
        <f t="shared" si="321"/>
        <v>0</v>
      </c>
      <c r="AV2273" t="str">
        <f t="shared" si="323"/>
        <v>2020-05-28T14:33:50</v>
      </c>
    </row>
    <row r="2274" spans="1:48" x14ac:dyDescent="0.25">
      <c r="A2274" s="5">
        <v>2345</v>
      </c>
      <c r="B2274" s="5" t="s">
        <v>7854</v>
      </c>
      <c r="C2274" s="5" t="s">
        <v>7855</v>
      </c>
      <c r="D2274" s="6" t="s">
        <v>7856</v>
      </c>
      <c r="E2274">
        <v>25</v>
      </c>
      <c r="F2274" s="7">
        <v>0.20495103479999999</v>
      </c>
      <c r="G2274" s="7">
        <v>0</v>
      </c>
      <c r="H2274" t="s">
        <v>7857</v>
      </c>
      <c r="I2274">
        <v>32</v>
      </c>
      <c r="J2274">
        <v>24120</v>
      </c>
      <c r="K2274">
        <v>285000</v>
      </c>
      <c r="L2274" t="s">
        <v>52</v>
      </c>
      <c r="M2274" s="8" t="s">
        <v>53</v>
      </c>
      <c r="N2274" s="8">
        <v>0.83928571428571397</v>
      </c>
      <c r="O2274">
        <v>0.160714285714285</v>
      </c>
      <c r="P2274" s="9">
        <v>-0.98090270920639899</v>
      </c>
      <c r="Q2274">
        <v>285000</v>
      </c>
      <c r="R2274" s="8"/>
      <c r="S2274" s="8" t="s">
        <v>329</v>
      </c>
      <c r="T2274">
        <v>15269897</v>
      </c>
      <c r="U2274">
        <v>11914996</v>
      </c>
      <c r="V2274">
        <v>24157092</v>
      </c>
      <c r="W2274">
        <v>6606533</v>
      </c>
      <c r="X2274">
        <v>2952453</v>
      </c>
      <c r="Y2274">
        <v>2185314</v>
      </c>
      <c r="Z2274">
        <v>12609089</v>
      </c>
      <c r="AA2274">
        <v>36985675</v>
      </c>
      <c r="AB2274">
        <v>23543317</v>
      </c>
      <c r="AC2274">
        <v>12</v>
      </c>
      <c r="AD2274">
        <v>13442358</v>
      </c>
      <c r="AE2274">
        <v>2007</v>
      </c>
      <c r="AF2274" t="s">
        <v>121</v>
      </c>
      <c r="AG2274">
        <v>500000</v>
      </c>
      <c r="AH2274" t="s">
        <v>55</v>
      </c>
      <c r="AI2274" t="s">
        <v>55</v>
      </c>
      <c r="AJ2274">
        <v>0.85546402899999996</v>
      </c>
      <c r="AK2274">
        <v>757294</v>
      </c>
      <c r="AL2274" s="8" t="s">
        <v>7858</v>
      </c>
      <c r="AM2274" s="10">
        <f t="shared" si="315"/>
        <v>2016</v>
      </c>
      <c r="AN2274">
        <f t="shared" si="316"/>
        <v>1</v>
      </c>
      <c r="AO2274">
        <f t="shared" si="322"/>
        <v>0</v>
      </c>
      <c r="AP2274">
        <f t="shared" si="317"/>
        <v>0</v>
      </c>
      <c r="AQ2274">
        <f t="shared" si="318"/>
        <v>1</v>
      </c>
      <c r="AR2274">
        <f t="shared" si="319"/>
        <v>0</v>
      </c>
      <c r="AS2274">
        <f t="shared" si="320"/>
        <v>0</v>
      </c>
      <c r="AT2274">
        <f t="shared" si="321"/>
        <v>0</v>
      </c>
      <c r="AU2274">
        <f t="shared" si="321"/>
        <v>0</v>
      </c>
      <c r="AV2274" t="str">
        <f t="shared" si="323"/>
        <v>2020-05-28T13:01:51</v>
      </c>
    </row>
    <row r="2275" spans="1:48" x14ac:dyDescent="0.25">
      <c r="A2275" s="5">
        <v>2346</v>
      </c>
      <c r="B2275" s="5" t="s">
        <v>7859</v>
      </c>
      <c r="C2275" s="5" t="s">
        <v>5285</v>
      </c>
      <c r="D2275" s="6" t="s">
        <v>7860</v>
      </c>
      <c r="E2275">
        <v>28</v>
      </c>
      <c r="F2275" s="7">
        <v>0.44255301940000003</v>
      </c>
      <c r="G2275" s="7">
        <v>0</v>
      </c>
      <c r="H2275" t="s">
        <v>7861</v>
      </c>
      <c r="I2275">
        <v>119</v>
      </c>
      <c r="J2275">
        <v>11864.5</v>
      </c>
      <c r="K2275">
        <v>40000</v>
      </c>
      <c r="L2275" t="s">
        <v>7359</v>
      </c>
      <c r="M2275" s="8" t="s">
        <v>63</v>
      </c>
      <c r="N2275" s="8">
        <v>1</v>
      </c>
      <c r="O2275">
        <v>0</v>
      </c>
      <c r="P2275" s="9">
        <v>0</v>
      </c>
      <c r="R2275" s="8"/>
      <c r="S2275" s="8"/>
      <c r="AJ2275">
        <v>1</v>
      </c>
      <c r="AL2275" s="8"/>
      <c r="AM2275" s="10">
        <f t="shared" si="315"/>
        <v>2018</v>
      </c>
      <c r="AN2275">
        <f t="shared" si="316"/>
        <v>0</v>
      </c>
      <c r="AO2275">
        <f t="shared" si="322"/>
        <v>0</v>
      </c>
      <c r="AP2275">
        <f t="shared" si="317"/>
        <v>1</v>
      </c>
      <c r="AQ2275">
        <f t="shared" si="318"/>
        <v>0</v>
      </c>
      <c r="AR2275">
        <f t="shared" si="319"/>
        <v>0</v>
      </c>
      <c r="AS2275">
        <f t="shared" si="320"/>
        <v>0</v>
      </c>
      <c r="AT2275">
        <f t="shared" si="321"/>
        <v>0</v>
      </c>
      <c r="AU2275">
        <f t="shared" si="321"/>
        <v>0</v>
      </c>
      <c r="AV2275">
        <f t="shared" si="323"/>
        <v>0</v>
      </c>
    </row>
    <row r="2276" spans="1:48" x14ac:dyDescent="0.25">
      <c r="A2276" s="5">
        <v>2347</v>
      </c>
      <c r="B2276" s="5" t="s">
        <v>7862</v>
      </c>
      <c r="C2276" s="5" t="s">
        <v>7863</v>
      </c>
      <c r="D2276" s="6" t="s">
        <v>7864</v>
      </c>
      <c r="E2276">
        <v>5</v>
      </c>
      <c r="F2276" s="7">
        <v>0.59749745639999996</v>
      </c>
      <c r="G2276" s="7">
        <v>0</v>
      </c>
      <c r="H2276" t="s">
        <v>6597</v>
      </c>
      <c r="I2276">
        <v>0</v>
      </c>
      <c r="J2276">
        <v>0</v>
      </c>
      <c r="K2276">
        <v>50000</v>
      </c>
      <c r="L2276" t="s">
        <v>52</v>
      </c>
      <c r="M2276" s="8" t="s">
        <v>53</v>
      </c>
      <c r="N2276" s="8">
        <v>0.75</v>
      </c>
      <c r="O2276">
        <v>0.25</v>
      </c>
      <c r="P2276" s="9">
        <v>0.86602540378443904</v>
      </c>
      <c r="Q2276">
        <v>50000</v>
      </c>
      <c r="R2276" s="8"/>
      <c r="S2276" s="8"/>
      <c r="AA2276">
        <v>3753201</v>
      </c>
      <c r="AB2276">
        <v>0</v>
      </c>
      <c r="AC2276">
        <v>12</v>
      </c>
      <c r="AD2276">
        <v>0</v>
      </c>
      <c r="AE2276">
        <v>2011</v>
      </c>
      <c r="AF2276" t="s">
        <v>68</v>
      </c>
      <c r="AG2276">
        <v>79000</v>
      </c>
      <c r="AH2276" t="s">
        <v>55</v>
      </c>
      <c r="AI2276" t="s">
        <v>56</v>
      </c>
      <c r="AJ2276">
        <v>1</v>
      </c>
      <c r="AK2276">
        <v>2160</v>
      </c>
      <c r="AL2276" s="8" t="s">
        <v>7865</v>
      </c>
      <c r="AM2276" s="10">
        <f t="shared" si="315"/>
        <v>2014</v>
      </c>
      <c r="AN2276">
        <f t="shared" si="316"/>
        <v>1</v>
      </c>
      <c r="AO2276">
        <f t="shared" si="322"/>
        <v>0</v>
      </c>
      <c r="AP2276">
        <f t="shared" si="317"/>
        <v>0</v>
      </c>
      <c r="AQ2276">
        <f t="shared" si="318"/>
        <v>1</v>
      </c>
      <c r="AR2276">
        <f t="shared" si="319"/>
        <v>0</v>
      </c>
      <c r="AS2276">
        <f t="shared" si="320"/>
        <v>0</v>
      </c>
      <c r="AT2276">
        <f t="shared" si="321"/>
        <v>0</v>
      </c>
      <c r="AU2276">
        <f t="shared" si="321"/>
        <v>1</v>
      </c>
      <c r="AV2276" t="str">
        <f t="shared" si="323"/>
        <v>2020-05-28T13:04:43</v>
      </c>
    </row>
    <row r="2277" spans="1:48" x14ac:dyDescent="0.25">
      <c r="A2277" s="5">
        <v>2348</v>
      </c>
      <c r="B2277" s="5" t="s">
        <v>7859</v>
      </c>
      <c r="C2277" s="5" t="s">
        <v>5285</v>
      </c>
      <c r="D2277" s="6" t="s">
        <v>7860</v>
      </c>
      <c r="E2277">
        <v>28</v>
      </c>
      <c r="F2277" s="7">
        <v>0.44255301940000003</v>
      </c>
      <c r="G2277" s="7">
        <v>0</v>
      </c>
      <c r="H2277" t="s">
        <v>7861</v>
      </c>
      <c r="I2277">
        <v>119</v>
      </c>
      <c r="J2277">
        <v>11864.5</v>
      </c>
      <c r="K2277">
        <v>40000</v>
      </c>
      <c r="L2277" t="s">
        <v>52</v>
      </c>
      <c r="M2277" s="8" t="s">
        <v>53</v>
      </c>
      <c r="N2277" s="8">
        <v>0.78571428571428503</v>
      </c>
      <c r="O2277">
        <v>0.214285714285714</v>
      </c>
      <c r="P2277" s="9">
        <v>0</v>
      </c>
      <c r="Q2277">
        <v>35000</v>
      </c>
      <c r="R2277" s="8"/>
      <c r="S2277" s="8"/>
      <c r="AA2277">
        <v>4238453</v>
      </c>
      <c r="AB2277">
        <v>0</v>
      </c>
      <c r="AC2277">
        <v>12</v>
      </c>
      <c r="AD2277">
        <v>0</v>
      </c>
      <c r="AE2277">
        <v>2008</v>
      </c>
      <c r="AF2277" t="s">
        <v>121</v>
      </c>
      <c r="AG2277">
        <v>10000</v>
      </c>
      <c r="AH2277" t="s">
        <v>55</v>
      </c>
      <c r="AI2277" t="s">
        <v>55</v>
      </c>
      <c r="AJ2277">
        <v>1</v>
      </c>
      <c r="AK2277">
        <v>14520</v>
      </c>
      <c r="AL2277" s="8" t="s">
        <v>7866</v>
      </c>
      <c r="AM2277" s="10">
        <f t="shared" si="315"/>
        <v>2018</v>
      </c>
      <c r="AN2277">
        <f t="shared" si="316"/>
        <v>1</v>
      </c>
      <c r="AO2277">
        <f t="shared" si="322"/>
        <v>0</v>
      </c>
      <c r="AP2277">
        <f t="shared" si="317"/>
        <v>0</v>
      </c>
      <c r="AQ2277">
        <f t="shared" si="318"/>
        <v>1</v>
      </c>
      <c r="AR2277">
        <f t="shared" si="319"/>
        <v>0</v>
      </c>
      <c r="AS2277">
        <f t="shared" si="320"/>
        <v>0</v>
      </c>
      <c r="AT2277">
        <f t="shared" si="321"/>
        <v>0</v>
      </c>
      <c r="AU2277">
        <f t="shared" si="321"/>
        <v>0</v>
      </c>
      <c r="AV2277" t="str">
        <f t="shared" si="323"/>
        <v>2020-05-28T13:14:38</v>
      </c>
    </row>
    <row r="2278" spans="1:48" x14ac:dyDescent="0.25">
      <c r="A2278" s="5">
        <v>2349</v>
      </c>
      <c r="B2278" s="5" t="s">
        <v>5288</v>
      </c>
      <c r="C2278" s="5" t="s">
        <v>2131</v>
      </c>
      <c r="D2278" s="6" t="s">
        <v>5289</v>
      </c>
      <c r="E2278">
        <v>7</v>
      </c>
      <c r="F2278" s="7">
        <v>0</v>
      </c>
      <c r="G2278" s="7"/>
      <c r="H2278" t="s">
        <v>5290</v>
      </c>
      <c r="I2278">
        <v>0</v>
      </c>
      <c r="J2278">
        <v>0</v>
      </c>
      <c r="K2278">
        <v>30000</v>
      </c>
      <c r="L2278" t="s">
        <v>52</v>
      </c>
      <c r="M2278" s="8" t="s">
        <v>53</v>
      </c>
      <c r="N2278" s="8">
        <v>0.75</v>
      </c>
      <c r="O2278">
        <v>0.25</v>
      </c>
      <c r="P2278" s="9">
        <v>0</v>
      </c>
      <c r="Q2278">
        <v>20000</v>
      </c>
      <c r="R2278" s="8"/>
      <c r="S2278" s="8"/>
      <c r="AA2278">
        <v>1594423</v>
      </c>
      <c r="AB2278">
        <v>0</v>
      </c>
      <c r="AC2278">
        <v>12</v>
      </c>
      <c r="AD2278">
        <v>0</v>
      </c>
      <c r="AE2278">
        <v>2008</v>
      </c>
      <c r="AF2278" t="s">
        <v>121</v>
      </c>
      <c r="AG2278">
        <v>93700</v>
      </c>
      <c r="AH2278" t="s">
        <v>55</v>
      </c>
      <c r="AI2278" t="s">
        <v>56</v>
      </c>
      <c r="AJ2278">
        <v>0</v>
      </c>
      <c r="AK2278">
        <v>99000</v>
      </c>
      <c r="AL2278" s="8" t="s">
        <v>7867</v>
      </c>
      <c r="AM2278" s="10">
        <f t="shared" si="315"/>
        <v>2013</v>
      </c>
      <c r="AN2278">
        <f t="shared" si="316"/>
        <v>1</v>
      </c>
      <c r="AO2278">
        <f t="shared" si="322"/>
        <v>0</v>
      </c>
      <c r="AP2278">
        <f t="shared" si="317"/>
        <v>0</v>
      </c>
      <c r="AQ2278">
        <f t="shared" si="318"/>
        <v>1</v>
      </c>
      <c r="AR2278">
        <f t="shared" si="319"/>
        <v>0</v>
      </c>
      <c r="AS2278">
        <f t="shared" si="320"/>
        <v>0</v>
      </c>
      <c r="AT2278">
        <f t="shared" si="321"/>
        <v>0</v>
      </c>
      <c r="AU2278">
        <f t="shared" si="321"/>
        <v>1</v>
      </c>
      <c r="AV2278" t="str">
        <f t="shared" si="323"/>
        <v>2020-05-28T13:05:21</v>
      </c>
    </row>
    <row r="2279" spans="1:48" x14ac:dyDescent="0.25">
      <c r="A2279" s="5">
        <v>2350</v>
      </c>
      <c r="B2279" s="5" t="s">
        <v>7868</v>
      </c>
      <c r="C2279" s="5" t="s">
        <v>7869</v>
      </c>
      <c r="D2279" s="6" t="s">
        <v>7870</v>
      </c>
      <c r="E2279">
        <v>3</v>
      </c>
      <c r="F2279" s="7">
        <v>0.61845371100000002</v>
      </c>
      <c r="G2279" s="7">
        <v>0</v>
      </c>
      <c r="H2279" t="s">
        <v>542</v>
      </c>
      <c r="I2279">
        <v>75</v>
      </c>
      <c r="J2279">
        <v>17408</v>
      </c>
      <c r="K2279">
        <v>50000</v>
      </c>
      <c r="L2279" t="s">
        <v>52</v>
      </c>
      <c r="M2279" s="8" t="s">
        <v>53</v>
      </c>
      <c r="N2279" s="8">
        <v>0.75</v>
      </c>
      <c r="O2279">
        <v>0.25</v>
      </c>
      <c r="P2279" s="9">
        <v>0</v>
      </c>
      <c r="Q2279">
        <v>50000</v>
      </c>
      <c r="R2279" s="8"/>
      <c r="S2279" s="8"/>
      <c r="AA2279">
        <v>2679380</v>
      </c>
      <c r="AB2279">
        <v>0</v>
      </c>
      <c r="AC2279">
        <v>12</v>
      </c>
      <c r="AD2279">
        <v>0</v>
      </c>
      <c r="AE2279">
        <v>2012</v>
      </c>
      <c r="AF2279" t="s">
        <v>68</v>
      </c>
      <c r="AG2279">
        <v>5000</v>
      </c>
      <c r="AH2279" t="s">
        <v>55</v>
      </c>
      <c r="AI2279" t="s">
        <v>56</v>
      </c>
      <c r="AJ2279">
        <v>1</v>
      </c>
      <c r="AK2279">
        <v>7360</v>
      </c>
      <c r="AL2279" s="8" t="s">
        <v>7871</v>
      </c>
      <c r="AM2279" s="10">
        <f t="shared" si="315"/>
        <v>2016</v>
      </c>
      <c r="AN2279">
        <f t="shared" si="316"/>
        <v>1</v>
      </c>
      <c r="AO2279">
        <f t="shared" si="322"/>
        <v>0</v>
      </c>
      <c r="AP2279">
        <f t="shared" si="317"/>
        <v>0</v>
      </c>
      <c r="AQ2279">
        <f t="shared" si="318"/>
        <v>1</v>
      </c>
      <c r="AR2279">
        <f t="shared" si="319"/>
        <v>0</v>
      </c>
      <c r="AS2279">
        <f t="shared" si="320"/>
        <v>0</v>
      </c>
      <c r="AT2279">
        <f t="shared" si="321"/>
        <v>0</v>
      </c>
      <c r="AU2279">
        <f t="shared" si="321"/>
        <v>1</v>
      </c>
      <c r="AV2279" t="str">
        <f t="shared" si="323"/>
        <v>2020-05-28T13:06:04</v>
      </c>
    </row>
    <row r="2280" spans="1:48" x14ac:dyDescent="0.25">
      <c r="A2280" s="5">
        <v>2351</v>
      </c>
      <c r="B2280" s="5" t="s">
        <v>2798</v>
      </c>
      <c r="C2280" s="5" t="s">
        <v>2799</v>
      </c>
      <c r="D2280" s="6" t="s">
        <v>2800</v>
      </c>
      <c r="E2280">
        <v>5</v>
      </c>
      <c r="F2280" s="7">
        <v>0.1565259963</v>
      </c>
      <c r="G2280" s="7">
        <v>0</v>
      </c>
      <c r="H2280" t="s">
        <v>2801</v>
      </c>
      <c r="I2280">
        <v>0</v>
      </c>
      <c r="J2280">
        <v>0</v>
      </c>
      <c r="K2280">
        <v>150000</v>
      </c>
      <c r="L2280" t="s">
        <v>199</v>
      </c>
      <c r="M2280" s="8" t="s">
        <v>86</v>
      </c>
      <c r="N2280" s="8">
        <v>0.67857142857142805</v>
      </c>
      <c r="O2280">
        <v>0.32142857142857101</v>
      </c>
      <c r="P2280" s="9">
        <v>0</v>
      </c>
      <c r="R2280" s="8"/>
      <c r="S2280" s="8" t="s">
        <v>329</v>
      </c>
      <c r="T2280">
        <v>3212470</v>
      </c>
      <c r="U2280">
        <v>2344435</v>
      </c>
      <c r="V2280">
        <v>3214239</v>
      </c>
      <c r="W2280">
        <v>479891</v>
      </c>
      <c r="X2280">
        <v>0</v>
      </c>
      <c r="Y2280">
        <v>1643090</v>
      </c>
      <c r="Z2280">
        <v>235961</v>
      </c>
      <c r="AA2280">
        <v>11085102</v>
      </c>
      <c r="AB2280">
        <v>2296114</v>
      </c>
      <c r="AC2280">
        <v>12</v>
      </c>
      <c r="AD2280">
        <v>8788988</v>
      </c>
      <c r="AE2280">
        <v>2017</v>
      </c>
      <c r="AF2280" t="s">
        <v>126</v>
      </c>
      <c r="AG2280">
        <v>100000</v>
      </c>
      <c r="AH2280" t="s">
        <v>55</v>
      </c>
      <c r="AI2280" t="s">
        <v>56</v>
      </c>
      <c r="AJ2280">
        <v>1</v>
      </c>
      <c r="AK2280">
        <v>0</v>
      </c>
      <c r="AL2280" s="8"/>
      <c r="AM2280" s="10">
        <f t="shared" si="315"/>
        <v>2018</v>
      </c>
      <c r="AN2280">
        <f t="shared" si="316"/>
        <v>0</v>
      </c>
      <c r="AO2280">
        <f t="shared" si="322"/>
        <v>1</v>
      </c>
      <c r="AP2280">
        <f t="shared" si="317"/>
        <v>0</v>
      </c>
      <c r="AQ2280">
        <f t="shared" si="318"/>
        <v>0</v>
      </c>
      <c r="AR2280">
        <f t="shared" si="319"/>
        <v>1</v>
      </c>
      <c r="AS2280">
        <f t="shared" si="320"/>
        <v>0</v>
      </c>
      <c r="AT2280">
        <f t="shared" si="321"/>
        <v>0</v>
      </c>
      <c r="AU2280">
        <f t="shared" si="321"/>
        <v>1</v>
      </c>
      <c r="AV2280">
        <f t="shared" si="323"/>
        <v>0</v>
      </c>
    </row>
    <row r="2281" spans="1:48" x14ac:dyDescent="0.25">
      <c r="A2281" s="5">
        <v>2352</v>
      </c>
      <c r="B2281" s="5" t="s">
        <v>4655</v>
      </c>
      <c r="C2281" s="5" t="s">
        <v>4656</v>
      </c>
      <c r="D2281" s="6" t="s">
        <v>4657</v>
      </c>
      <c r="E2281">
        <v>46</v>
      </c>
      <c r="F2281" s="7">
        <v>0.467796779</v>
      </c>
      <c r="G2281" s="7">
        <v>0</v>
      </c>
      <c r="H2281" t="s">
        <v>4658</v>
      </c>
      <c r="I2281">
        <v>0</v>
      </c>
      <c r="J2281">
        <v>0</v>
      </c>
      <c r="K2281">
        <v>40000</v>
      </c>
      <c r="L2281" t="s">
        <v>52</v>
      </c>
      <c r="M2281" s="8" t="s">
        <v>53</v>
      </c>
      <c r="N2281" s="8">
        <v>0.71428571428571397</v>
      </c>
      <c r="O2281">
        <v>0.28571428571428498</v>
      </c>
      <c r="P2281" s="9">
        <v>0.50955891258615205</v>
      </c>
      <c r="Q2281">
        <v>15000</v>
      </c>
      <c r="R2281" s="8"/>
      <c r="S2281" s="8" t="s">
        <v>217</v>
      </c>
      <c r="T2281">
        <v>2637695</v>
      </c>
      <c r="U2281">
        <v>1525785</v>
      </c>
      <c r="V2281">
        <v>2808250</v>
      </c>
      <c r="W2281">
        <v>751045</v>
      </c>
      <c r="X2281">
        <v>91098</v>
      </c>
      <c r="Y2281">
        <v>1558083</v>
      </c>
      <c r="Z2281">
        <v>495818</v>
      </c>
      <c r="AA2281">
        <v>9067108</v>
      </c>
      <c r="AB2281">
        <v>4623302</v>
      </c>
      <c r="AC2281">
        <v>12</v>
      </c>
      <c r="AD2281">
        <v>4443806</v>
      </c>
      <c r="AE2281">
        <v>2009</v>
      </c>
      <c r="AF2281" t="s">
        <v>121</v>
      </c>
      <c r="AG2281">
        <v>700000</v>
      </c>
      <c r="AH2281" t="s">
        <v>56</v>
      </c>
      <c r="AI2281" t="s">
        <v>55</v>
      </c>
      <c r="AJ2281">
        <v>0.51805310000000004</v>
      </c>
      <c r="AK2281">
        <v>462052</v>
      </c>
      <c r="AL2281" s="8" t="s">
        <v>7872</v>
      </c>
      <c r="AM2281" s="10">
        <f t="shared" si="315"/>
        <v>2010</v>
      </c>
      <c r="AN2281">
        <f t="shared" si="316"/>
        <v>1</v>
      </c>
      <c r="AO2281">
        <f t="shared" si="322"/>
        <v>0</v>
      </c>
      <c r="AP2281">
        <f t="shared" si="317"/>
        <v>0</v>
      </c>
      <c r="AQ2281">
        <f t="shared" si="318"/>
        <v>1</v>
      </c>
      <c r="AR2281">
        <f t="shared" si="319"/>
        <v>0</v>
      </c>
      <c r="AS2281">
        <f t="shared" si="320"/>
        <v>0</v>
      </c>
      <c r="AT2281">
        <f t="shared" si="321"/>
        <v>1</v>
      </c>
      <c r="AU2281">
        <f t="shared" si="321"/>
        <v>0</v>
      </c>
      <c r="AV2281" t="str">
        <f t="shared" si="323"/>
        <v>2020-05-28T13:35:12</v>
      </c>
    </row>
    <row r="2282" spans="1:48" x14ac:dyDescent="0.25">
      <c r="A2282" s="5">
        <v>2353</v>
      </c>
      <c r="B2282" s="5" t="s">
        <v>3315</v>
      </c>
      <c r="C2282" s="5" t="s">
        <v>3316</v>
      </c>
      <c r="D2282" s="6" t="s">
        <v>3317</v>
      </c>
      <c r="E2282">
        <v>5</v>
      </c>
      <c r="F2282" s="7">
        <v>0.40655505829999999</v>
      </c>
      <c r="G2282" s="7">
        <v>0</v>
      </c>
      <c r="H2282" t="s">
        <v>709</v>
      </c>
      <c r="I2282">
        <v>0</v>
      </c>
      <c r="J2282">
        <v>20700</v>
      </c>
      <c r="K2282">
        <v>45000</v>
      </c>
      <c r="L2282" t="s">
        <v>52</v>
      </c>
      <c r="M2282" s="8" t="s">
        <v>86</v>
      </c>
      <c r="N2282" s="8">
        <v>0.53571428571428503</v>
      </c>
      <c r="O2282">
        <v>0.46428571428571402</v>
      </c>
      <c r="P2282" s="9">
        <v>0</v>
      </c>
      <c r="Q2282">
        <v>30000</v>
      </c>
      <c r="R2282" s="8"/>
      <c r="S2282" s="8"/>
      <c r="AA2282">
        <v>1223705</v>
      </c>
      <c r="AB2282">
        <v>0</v>
      </c>
      <c r="AC2282">
        <v>6</v>
      </c>
      <c r="AD2282">
        <v>0</v>
      </c>
      <c r="AE2282">
        <v>2015</v>
      </c>
      <c r="AF2282" t="s">
        <v>126</v>
      </c>
      <c r="AG2282">
        <v>80000</v>
      </c>
      <c r="AH2282" t="s">
        <v>55</v>
      </c>
      <c r="AI2282" t="s">
        <v>56</v>
      </c>
      <c r="AJ2282">
        <v>1</v>
      </c>
      <c r="AK2282">
        <v>0</v>
      </c>
      <c r="AL2282" s="8" t="s">
        <v>7873</v>
      </c>
      <c r="AM2282" s="10">
        <f t="shared" si="315"/>
        <v>2019</v>
      </c>
      <c r="AN2282">
        <f t="shared" si="316"/>
        <v>1</v>
      </c>
      <c r="AO2282">
        <f t="shared" si="322"/>
        <v>0</v>
      </c>
      <c r="AP2282">
        <f t="shared" si="317"/>
        <v>0</v>
      </c>
      <c r="AQ2282">
        <f t="shared" si="318"/>
        <v>0</v>
      </c>
      <c r="AR2282">
        <f t="shared" si="319"/>
        <v>1</v>
      </c>
      <c r="AS2282">
        <f t="shared" si="320"/>
        <v>0</v>
      </c>
      <c r="AT2282">
        <f t="shared" si="321"/>
        <v>0</v>
      </c>
      <c r="AU2282">
        <f t="shared" si="321"/>
        <v>1</v>
      </c>
      <c r="AV2282" t="str">
        <f t="shared" si="323"/>
        <v>2020-05-28T13:21:05</v>
      </c>
    </row>
    <row r="2283" spans="1:48" x14ac:dyDescent="0.25">
      <c r="A2283" s="5">
        <v>2354</v>
      </c>
      <c r="B2283" s="5" t="s">
        <v>736</v>
      </c>
      <c r="C2283" s="5" t="s">
        <v>737</v>
      </c>
      <c r="D2283" s="6" t="s">
        <v>738</v>
      </c>
      <c r="E2283">
        <v>93</v>
      </c>
      <c r="F2283" s="7">
        <v>0.56698560409999998</v>
      </c>
      <c r="G2283" s="7">
        <v>0</v>
      </c>
      <c r="H2283" t="s">
        <v>739</v>
      </c>
      <c r="I2283">
        <v>0</v>
      </c>
      <c r="J2283">
        <v>0</v>
      </c>
      <c r="K2283">
        <v>30000</v>
      </c>
      <c r="L2283" t="s">
        <v>52</v>
      </c>
      <c r="M2283" s="8" t="s">
        <v>86</v>
      </c>
      <c r="N2283" s="8">
        <v>0.58928571428571397</v>
      </c>
      <c r="O2283">
        <v>0.41071428571428498</v>
      </c>
      <c r="P2283" s="11">
        <v>-1.0999999999999999E-15</v>
      </c>
      <c r="Q2283">
        <v>15000</v>
      </c>
      <c r="R2283" s="8"/>
      <c r="S2283" s="8"/>
      <c r="AA2283">
        <v>320858</v>
      </c>
      <c r="AB2283">
        <v>0</v>
      </c>
      <c r="AC2283">
        <v>2</v>
      </c>
      <c r="AD2283">
        <v>0</v>
      </c>
      <c r="AE2283">
        <v>2010</v>
      </c>
      <c r="AF2283" t="s">
        <v>68</v>
      </c>
      <c r="AG2283">
        <v>10000</v>
      </c>
      <c r="AH2283" t="s">
        <v>55</v>
      </c>
      <c r="AI2283" t="s">
        <v>56</v>
      </c>
      <c r="AJ2283">
        <v>1</v>
      </c>
      <c r="AK2283">
        <v>8640</v>
      </c>
      <c r="AL2283" s="8" t="s">
        <v>7874</v>
      </c>
      <c r="AM2283" s="10">
        <f t="shared" si="315"/>
        <v>2011</v>
      </c>
      <c r="AN2283">
        <f t="shared" si="316"/>
        <v>1</v>
      </c>
      <c r="AO2283">
        <f t="shared" si="322"/>
        <v>0</v>
      </c>
      <c r="AP2283">
        <f t="shared" si="317"/>
        <v>0</v>
      </c>
      <c r="AQ2283">
        <f t="shared" si="318"/>
        <v>0</v>
      </c>
      <c r="AR2283">
        <f t="shared" si="319"/>
        <v>1</v>
      </c>
      <c r="AS2283">
        <f t="shared" si="320"/>
        <v>0</v>
      </c>
      <c r="AT2283">
        <f t="shared" si="321"/>
        <v>0</v>
      </c>
      <c r="AU2283">
        <f t="shared" si="321"/>
        <v>1</v>
      </c>
      <c r="AV2283" t="str">
        <f t="shared" si="323"/>
        <v>2020-05-28T13:24:31</v>
      </c>
    </row>
    <row r="2284" spans="1:48" x14ac:dyDescent="0.25">
      <c r="A2284" s="5">
        <v>2355</v>
      </c>
      <c r="B2284" s="5" t="s">
        <v>1990</v>
      </c>
      <c r="C2284" s="5" t="s">
        <v>1991</v>
      </c>
      <c r="D2284" s="6" t="s">
        <v>1992</v>
      </c>
      <c r="E2284">
        <v>59</v>
      </c>
      <c r="F2284" s="7">
        <v>8.0297603300000006E-2</v>
      </c>
      <c r="G2284" s="7">
        <v>0</v>
      </c>
      <c r="H2284" t="s">
        <v>1993</v>
      </c>
      <c r="I2284">
        <v>0</v>
      </c>
      <c r="J2284">
        <v>0</v>
      </c>
      <c r="K2284">
        <v>30000</v>
      </c>
      <c r="L2284" t="s">
        <v>52</v>
      </c>
      <c r="M2284" s="8" t="s">
        <v>53</v>
      </c>
      <c r="N2284" s="8">
        <v>0.71428571428571397</v>
      </c>
      <c r="O2284">
        <v>0.28571428571428498</v>
      </c>
      <c r="P2284" s="9">
        <v>-0.62295033992923998</v>
      </c>
      <c r="Q2284">
        <v>10000</v>
      </c>
      <c r="R2284" s="8"/>
      <c r="S2284" s="8" t="s">
        <v>217</v>
      </c>
      <c r="T2284">
        <v>5302633</v>
      </c>
      <c r="U2284">
        <v>1661620</v>
      </c>
      <c r="V2284">
        <v>6306559</v>
      </c>
      <c r="W2284">
        <v>4423178</v>
      </c>
      <c r="X2284">
        <v>733529</v>
      </c>
      <c r="Y2284">
        <v>4551236</v>
      </c>
      <c r="Z2284">
        <v>559756</v>
      </c>
      <c r="AA2284">
        <v>7969110</v>
      </c>
      <c r="AB2284">
        <v>2669771</v>
      </c>
      <c r="AC2284">
        <v>12</v>
      </c>
      <c r="AD2284">
        <v>5299339</v>
      </c>
      <c r="AE2284">
        <v>2000</v>
      </c>
      <c r="AF2284" t="s">
        <v>54</v>
      </c>
      <c r="AG2284">
        <v>3800000</v>
      </c>
      <c r="AH2284" t="s">
        <v>55</v>
      </c>
      <c r="AI2284" t="s">
        <v>55</v>
      </c>
      <c r="AJ2284">
        <v>1</v>
      </c>
      <c r="AK2284">
        <v>272308</v>
      </c>
      <c r="AL2284" s="8" t="s">
        <v>7875</v>
      </c>
      <c r="AM2284" s="10">
        <f t="shared" si="315"/>
        <v>2006</v>
      </c>
      <c r="AN2284">
        <f t="shared" si="316"/>
        <v>1</v>
      </c>
      <c r="AO2284">
        <f t="shared" si="322"/>
        <v>0</v>
      </c>
      <c r="AP2284">
        <f t="shared" si="317"/>
        <v>0</v>
      </c>
      <c r="AQ2284">
        <f t="shared" si="318"/>
        <v>1</v>
      </c>
      <c r="AR2284">
        <f t="shared" si="319"/>
        <v>0</v>
      </c>
      <c r="AS2284">
        <f t="shared" si="320"/>
        <v>0</v>
      </c>
      <c r="AT2284">
        <f t="shared" si="321"/>
        <v>0</v>
      </c>
      <c r="AU2284">
        <f t="shared" si="321"/>
        <v>0</v>
      </c>
      <c r="AV2284" t="str">
        <f t="shared" si="323"/>
        <v>2020-05-28T13:41:20</v>
      </c>
    </row>
    <row r="2285" spans="1:48" x14ac:dyDescent="0.25">
      <c r="A2285" s="5">
        <v>2356</v>
      </c>
      <c r="B2285" s="5" t="s">
        <v>7876</v>
      </c>
      <c r="C2285" s="5" t="s">
        <v>7877</v>
      </c>
      <c r="D2285" s="6" t="s">
        <v>7878</v>
      </c>
      <c r="E2285">
        <v>14</v>
      </c>
      <c r="F2285" s="7">
        <v>0.44331047239999999</v>
      </c>
      <c r="G2285" s="7">
        <v>0</v>
      </c>
      <c r="H2285" t="s">
        <v>4527</v>
      </c>
      <c r="I2285">
        <v>0</v>
      </c>
      <c r="J2285">
        <v>0</v>
      </c>
      <c r="K2285">
        <v>49000</v>
      </c>
      <c r="L2285" t="s">
        <v>52</v>
      </c>
      <c r="M2285" s="8" t="s">
        <v>74</v>
      </c>
      <c r="N2285" s="8">
        <v>0.46428571428571402</v>
      </c>
      <c r="O2285">
        <v>0.53571428571428503</v>
      </c>
      <c r="P2285" s="9">
        <v>0.86602540378443804</v>
      </c>
      <c r="Q2285">
        <v>10000</v>
      </c>
      <c r="R2285" s="8"/>
      <c r="S2285" s="8" t="s">
        <v>6093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808000</v>
      </c>
      <c r="AB2285">
        <v>0</v>
      </c>
      <c r="AC2285">
        <v>12</v>
      </c>
      <c r="AD2285">
        <v>0</v>
      </c>
      <c r="AE2285">
        <v>2019</v>
      </c>
      <c r="AF2285" t="s">
        <v>126</v>
      </c>
      <c r="AG2285">
        <v>400000</v>
      </c>
      <c r="AH2285" t="s">
        <v>55</v>
      </c>
      <c r="AI2285" t="s">
        <v>55</v>
      </c>
      <c r="AJ2285">
        <v>1</v>
      </c>
      <c r="AK2285">
        <v>2640</v>
      </c>
      <c r="AL2285" s="8" t="s">
        <v>7879</v>
      </c>
      <c r="AM2285" s="10">
        <f t="shared" si="315"/>
        <v>2019</v>
      </c>
      <c r="AN2285">
        <f t="shared" si="316"/>
        <v>1</v>
      </c>
      <c r="AO2285">
        <f t="shared" si="322"/>
        <v>0</v>
      </c>
      <c r="AP2285">
        <f t="shared" si="317"/>
        <v>0</v>
      </c>
      <c r="AQ2285">
        <f t="shared" si="318"/>
        <v>0</v>
      </c>
      <c r="AR2285">
        <f t="shared" si="319"/>
        <v>0</v>
      </c>
      <c r="AS2285">
        <f t="shared" si="320"/>
        <v>1</v>
      </c>
      <c r="AT2285">
        <f t="shared" si="321"/>
        <v>0</v>
      </c>
      <c r="AU2285">
        <f t="shared" si="321"/>
        <v>0</v>
      </c>
      <c r="AV2285" t="str">
        <f t="shared" si="323"/>
        <v>2020-05-28T13:32:30</v>
      </c>
    </row>
    <row r="2286" spans="1:48" x14ac:dyDescent="0.25">
      <c r="A2286" s="5">
        <v>2357</v>
      </c>
      <c r="B2286" s="5" t="s">
        <v>7880</v>
      </c>
      <c r="C2286" s="5" t="s">
        <v>7881</v>
      </c>
      <c r="D2286" s="6" t="s">
        <v>7882</v>
      </c>
      <c r="E2286">
        <v>6</v>
      </c>
      <c r="F2286" s="7">
        <v>0.61461902140000002</v>
      </c>
      <c r="G2286" s="7">
        <v>0</v>
      </c>
      <c r="H2286" t="s">
        <v>7883</v>
      </c>
      <c r="I2286">
        <v>0</v>
      </c>
      <c r="J2286">
        <v>0</v>
      </c>
      <c r="K2286">
        <v>15000</v>
      </c>
      <c r="L2286" t="s">
        <v>52</v>
      </c>
      <c r="M2286" s="8" t="s">
        <v>53</v>
      </c>
      <c r="N2286" s="8">
        <v>0.82142857142857095</v>
      </c>
      <c r="O2286">
        <v>0.17857142857142799</v>
      </c>
      <c r="P2286" s="9">
        <v>0.86602540378443904</v>
      </c>
      <c r="Q2286">
        <v>15000</v>
      </c>
      <c r="R2286" s="8"/>
      <c r="S2286" s="8"/>
      <c r="AA2286">
        <v>2262214</v>
      </c>
      <c r="AB2286">
        <v>0</v>
      </c>
      <c r="AC2286">
        <v>12</v>
      </c>
      <c r="AD2286">
        <v>0</v>
      </c>
      <c r="AE2286">
        <v>1990</v>
      </c>
      <c r="AF2286" t="s">
        <v>54</v>
      </c>
      <c r="AG2286">
        <v>60000</v>
      </c>
      <c r="AH2286" t="s">
        <v>55</v>
      </c>
      <c r="AI2286" t="s">
        <v>55</v>
      </c>
      <c r="AJ2286">
        <v>1</v>
      </c>
      <c r="AK2286">
        <v>13200</v>
      </c>
      <c r="AL2286" s="8" t="s">
        <v>7884</v>
      </c>
      <c r="AM2286" s="10">
        <f t="shared" si="315"/>
        <v>2014</v>
      </c>
      <c r="AN2286">
        <f t="shared" si="316"/>
        <v>1</v>
      </c>
      <c r="AO2286">
        <f t="shared" si="322"/>
        <v>0</v>
      </c>
      <c r="AP2286">
        <f t="shared" si="317"/>
        <v>0</v>
      </c>
      <c r="AQ2286">
        <f t="shared" si="318"/>
        <v>1</v>
      </c>
      <c r="AR2286">
        <f t="shared" si="319"/>
        <v>0</v>
      </c>
      <c r="AS2286">
        <f t="shared" si="320"/>
        <v>0</v>
      </c>
      <c r="AT2286">
        <f t="shared" si="321"/>
        <v>0</v>
      </c>
      <c r="AU2286">
        <f t="shared" si="321"/>
        <v>0</v>
      </c>
      <c r="AV2286" t="str">
        <f t="shared" si="323"/>
        <v>2020-05-28T13:17:34</v>
      </c>
    </row>
    <row r="2287" spans="1:48" x14ac:dyDescent="0.25">
      <c r="A2287" s="5">
        <v>2358</v>
      </c>
      <c r="B2287" s="5" t="s">
        <v>6026</v>
      </c>
      <c r="C2287" s="5" t="s">
        <v>6027</v>
      </c>
      <c r="D2287" s="6" t="s">
        <v>6028</v>
      </c>
      <c r="E2287">
        <v>3</v>
      </c>
      <c r="F2287" s="7">
        <v>0.4818380404</v>
      </c>
      <c r="G2287" s="7">
        <v>0</v>
      </c>
      <c r="H2287" t="s">
        <v>6029</v>
      </c>
      <c r="I2287">
        <v>187</v>
      </c>
      <c r="J2287">
        <v>22692</v>
      </c>
      <c r="K2287">
        <v>30000</v>
      </c>
      <c r="L2287" t="s">
        <v>52</v>
      </c>
      <c r="M2287" s="8" t="s">
        <v>53</v>
      </c>
      <c r="N2287" s="8">
        <v>0.83928571428571397</v>
      </c>
      <c r="O2287">
        <v>0.160714285714285</v>
      </c>
      <c r="P2287" s="9">
        <v>0</v>
      </c>
      <c r="Q2287">
        <v>30000</v>
      </c>
      <c r="R2287" s="8"/>
      <c r="S2287" s="8"/>
      <c r="AA2287">
        <v>12910397</v>
      </c>
      <c r="AB2287">
        <v>0</v>
      </c>
      <c r="AC2287">
        <v>12</v>
      </c>
      <c r="AD2287">
        <v>0</v>
      </c>
      <c r="AE2287">
        <v>2006</v>
      </c>
      <c r="AF2287" t="s">
        <v>121</v>
      </c>
      <c r="AG2287">
        <v>600000</v>
      </c>
      <c r="AH2287" t="s">
        <v>55</v>
      </c>
      <c r="AI2287" t="s">
        <v>55</v>
      </c>
      <c r="AJ2287">
        <v>1</v>
      </c>
      <c r="AK2287">
        <v>195000</v>
      </c>
      <c r="AL2287" s="8" t="s">
        <v>7885</v>
      </c>
      <c r="AM2287" s="10">
        <f t="shared" si="315"/>
        <v>2013</v>
      </c>
      <c r="AN2287">
        <f t="shared" si="316"/>
        <v>1</v>
      </c>
      <c r="AO2287">
        <f t="shared" si="322"/>
        <v>0</v>
      </c>
      <c r="AP2287">
        <f t="shared" si="317"/>
        <v>0</v>
      </c>
      <c r="AQ2287">
        <f t="shared" si="318"/>
        <v>1</v>
      </c>
      <c r="AR2287">
        <f t="shared" si="319"/>
        <v>0</v>
      </c>
      <c r="AS2287">
        <f t="shared" si="320"/>
        <v>0</v>
      </c>
      <c r="AT2287">
        <f t="shared" si="321"/>
        <v>0</v>
      </c>
      <c r="AU2287">
        <f t="shared" si="321"/>
        <v>0</v>
      </c>
      <c r="AV2287" t="str">
        <f t="shared" si="323"/>
        <v>2020-05-28T13:33:13</v>
      </c>
    </row>
    <row r="2288" spans="1:48" x14ac:dyDescent="0.25">
      <c r="A2288" s="5">
        <v>2359</v>
      </c>
      <c r="B2288" s="5" t="s">
        <v>7886</v>
      </c>
      <c r="C2288" s="5" t="s">
        <v>7887</v>
      </c>
      <c r="D2288" s="6" t="s">
        <v>7888</v>
      </c>
      <c r="E2288">
        <v>4</v>
      </c>
      <c r="F2288" s="7">
        <v>0.33543797190000002</v>
      </c>
      <c r="G2288" s="7">
        <v>0</v>
      </c>
      <c r="H2288" t="s">
        <v>7137</v>
      </c>
      <c r="I2288">
        <v>0</v>
      </c>
      <c r="J2288">
        <v>0</v>
      </c>
      <c r="K2288">
        <v>20000</v>
      </c>
      <c r="L2288" t="s">
        <v>52</v>
      </c>
      <c r="M2288" s="8" t="s">
        <v>86</v>
      </c>
      <c r="N2288" s="8">
        <v>0.64285714285714202</v>
      </c>
      <c r="O2288">
        <v>0.35714285714285698</v>
      </c>
      <c r="P2288" s="9">
        <v>0</v>
      </c>
      <c r="Q2288">
        <v>10000</v>
      </c>
      <c r="R2288" s="8"/>
      <c r="S2288" s="8"/>
      <c r="AA2288">
        <v>1619981</v>
      </c>
      <c r="AB2288">
        <v>0</v>
      </c>
      <c r="AC2288">
        <v>12</v>
      </c>
      <c r="AD2288">
        <v>0</v>
      </c>
      <c r="AE2288">
        <v>2018</v>
      </c>
      <c r="AF2288" t="s">
        <v>126</v>
      </c>
      <c r="AG2288">
        <v>150000</v>
      </c>
      <c r="AH2288" t="s">
        <v>55</v>
      </c>
      <c r="AI2288" t="s">
        <v>55</v>
      </c>
      <c r="AJ2288">
        <v>1</v>
      </c>
      <c r="AK2288">
        <v>3960</v>
      </c>
      <c r="AL2288" s="8" t="s">
        <v>7889</v>
      </c>
      <c r="AM2288" s="10">
        <f t="shared" si="315"/>
        <v>2019</v>
      </c>
      <c r="AN2288">
        <f t="shared" si="316"/>
        <v>1</v>
      </c>
      <c r="AO2288">
        <f t="shared" si="322"/>
        <v>0</v>
      </c>
      <c r="AP2288">
        <f t="shared" si="317"/>
        <v>0</v>
      </c>
      <c r="AQ2288">
        <f t="shared" si="318"/>
        <v>0</v>
      </c>
      <c r="AR2288">
        <f t="shared" si="319"/>
        <v>1</v>
      </c>
      <c r="AS2288">
        <f t="shared" si="320"/>
        <v>0</v>
      </c>
      <c r="AT2288">
        <f t="shared" si="321"/>
        <v>0</v>
      </c>
      <c r="AU2288">
        <f t="shared" si="321"/>
        <v>0</v>
      </c>
      <c r="AV2288" t="str">
        <f t="shared" si="323"/>
        <v>2020-05-28T13:21:55</v>
      </c>
    </row>
    <row r="2289" spans="1:48" x14ac:dyDescent="0.25">
      <c r="A2289" s="5">
        <v>2360</v>
      </c>
      <c r="B2289" s="5" t="s">
        <v>1284</v>
      </c>
      <c r="C2289" s="5" t="s">
        <v>1285</v>
      </c>
      <c r="D2289" s="6" t="s">
        <v>1286</v>
      </c>
      <c r="E2289">
        <v>0</v>
      </c>
      <c r="F2289" s="7">
        <v>0.36887854329999997</v>
      </c>
      <c r="G2289" s="7">
        <v>0</v>
      </c>
      <c r="H2289" t="s">
        <v>1287</v>
      </c>
      <c r="I2289">
        <v>0</v>
      </c>
      <c r="J2289">
        <v>0</v>
      </c>
      <c r="K2289">
        <v>30000</v>
      </c>
      <c r="L2289" t="s">
        <v>52</v>
      </c>
      <c r="M2289" s="8" t="s">
        <v>53</v>
      </c>
      <c r="N2289" s="8">
        <v>0.85714285714285698</v>
      </c>
      <c r="O2289">
        <v>0.14285714285714199</v>
      </c>
      <c r="P2289" s="9">
        <v>0</v>
      </c>
      <c r="Q2289">
        <v>30000</v>
      </c>
      <c r="R2289" s="8"/>
      <c r="S2289" s="8"/>
      <c r="AA2289">
        <v>22312891</v>
      </c>
      <c r="AB2289">
        <v>0</v>
      </c>
      <c r="AC2289">
        <v>12</v>
      </c>
      <c r="AD2289">
        <v>0</v>
      </c>
      <c r="AE2289">
        <v>1986</v>
      </c>
      <c r="AF2289" t="s">
        <v>54</v>
      </c>
      <c r="AG2289">
        <v>300000</v>
      </c>
      <c r="AH2289" t="s">
        <v>55</v>
      </c>
      <c r="AI2289" t="s">
        <v>55</v>
      </c>
      <c r="AJ2289">
        <v>1</v>
      </c>
      <c r="AK2289">
        <v>658600</v>
      </c>
      <c r="AL2289" s="8" t="s">
        <v>7890</v>
      </c>
      <c r="AM2289" s="10">
        <f t="shared" si="315"/>
        <v>2013</v>
      </c>
      <c r="AN2289">
        <f t="shared" si="316"/>
        <v>1</v>
      </c>
      <c r="AO2289">
        <f t="shared" si="322"/>
        <v>0</v>
      </c>
      <c r="AP2289">
        <f t="shared" si="317"/>
        <v>0</v>
      </c>
      <c r="AQ2289">
        <f t="shared" si="318"/>
        <v>1</v>
      </c>
      <c r="AR2289">
        <f t="shared" si="319"/>
        <v>0</v>
      </c>
      <c r="AS2289">
        <f t="shared" si="320"/>
        <v>0</v>
      </c>
      <c r="AT2289">
        <f t="shared" si="321"/>
        <v>0</v>
      </c>
      <c r="AU2289">
        <f t="shared" si="321"/>
        <v>0</v>
      </c>
      <c r="AV2289" t="str">
        <f t="shared" si="323"/>
        <v>2020-05-28T13:33:35</v>
      </c>
    </row>
    <row r="2290" spans="1:48" x14ac:dyDescent="0.25">
      <c r="A2290" s="5">
        <v>2361</v>
      </c>
      <c r="B2290" s="5" t="s">
        <v>1284</v>
      </c>
      <c r="C2290" s="5" t="s">
        <v>3066</v>
      </c>
      <c r="D2290" s="6" t="s">
        <v>3067</v>
      </c>
      <c r="E2290">
        <v>0</v>
      </c>
      <c r="F2290" s="7">
        <v>0.45898105810000001</v>
      </c>
      <c r="G2290" s="7">
        <v>0</v>
      </c>
      <c r="H2290" t="s">
        <v>3068</v>
      </c>
      <c r="I2290">
        <v>65</v>
      </c>
      <c r="J2290">
        <v>24613.54</v>
      </c>
      <c r="K2290">
        <v>30000</v>
      </c>
      <c r="L2290" t="s">
        <v>52</v>
      </c>
      <c r="M2290" s="8" t="s">
        <v>53</v>
      </c>
      <c r="N2290" s="8">
        <v>0.85714285714285698</v>
      </c>
      <c r="O2290">
        <v>0.14285714285714199</v>
      </c>
      <c r="P2290" s="9">
        <v>0</v>
      </c>
      <c r="Q2290">
        <v>30000</v>
      </c>
      <c r="R2290" s="8"/>
      <c r="S2290" s="8"/>
      <c r="AA2290">
        <v>22312891</v>
      </c>
      <c r="AB2290">
        <v>0</v>
      </c>
      <c r="AC2290">
        <v>12</v>
      </c>
      <c r="AD2290">
        <v>0</v>
      </c>
      <c r="AE2290">
        <v>2002</v>
      </c>
      <c r="AF2290" t="s">
        <v>54</v>
      </c>
      <c r="AG2290">
        <v>300000</v>
      </c>
      <c r="AH2290" t="s">
        <v>55</v>
      </c>
      <c r="AI2290" t="s">
        <v>55</v>
      </c>
      <c r="AJ2290">
        <v>1</v>
      </c>
      <c r="AK2290">
        <v>658600</v>
      </c>
      <c r="AL2290" s="8" t="s">
        <v>7891</v>
      </c>
      <c r="AM2290" s="10">
        <f t="shared" si="315"/>
        <v>2013</v>
      </c>
      <c r="AN2290">
        <f t="shared" si="316"/>
        <v>1</v>
      </c>
      <c r="AO2290">
        <f t="shared" si="322"/>
        <v>0</v>
      </c>
      <c r="AP2290">
        <f t="shared" si="317"/>
        <v>0</v>
      </c>
      <c r="AQ2290">
        <f t="shared" si="318"/>
        <v>1</v>
      </c>
      <c r="AR2290">
        <f t="shared" si="319"/>
        <v>0</v>
      </c>
      <c r="AS2290">
        <f t="shared" si="320"/>
        <v>0</v>
      </c>
      <c r="AT2290">
        <f t="shared" si="321"/>
        <v>0</v>
      </c>
      <c r="AU2290">
        <f t="shared" si="321"/>
        <v>0</v>
      </c>
      <c r="AV2290" t="str">
        <f t="shared" si="323"/>
        <v>2020-05-28T13:34:05</v>
      </c>
    </row>
    <row r="2291" spans="1:48" x14ac:dyDescent="0.25">
      <c r="A2291" s="5">
        <v>2362</v>
      </c>
      <c r="B2291" s="5" t="s">
        <v>7892</v>
      </c>
      <c r="C2291" s="5" t="s">
        <v>7893</v>
      </c>
      <c r="D2291" s="6" t="s">
        <v>7894</v>
      </c>
      <c r="E2291">
        <v>15</v>
      </c>
      <c r="F2291" s="7">
        <v>0.3772678511</v>
      </c>
      <c r="G2291" s="7">
        <v>0</v>
      </c>
      <c r="H2291" t="s">
        <v>7895</v>
      </c>
      <c r="I2291">
        <v>42</v>
      </c>
      <c r="J2291">
        <v>5502.73</v>
      </c>
      <c r="K2291">
        <v>30000</v>
      </c>
      <c r="L2291" t="s">
        <v>52</v>
      </c>
      <c r="M2291" s="8" t="s">
        <v>53</v>
      </c>
      <c r="N2291" s="8">
        <v>0.80357142857142805</v>
      </c>
      <c r="O2291">
        <v>0.19642857142857101</v>
      </c>
      <c r="P2291" s="9">
        <v>-0.86602540378446302</v>
      </c>
      <c r="Q2291">
        <v>20000</v>
      </c>
      <c r="R2291" s="8"/>
      <c r="S2291" s="8"/>
      <c r="AA2291">
        <v>1944369</v>
      </c>
      <c r="AB2291">
        <v>0</v>
      </c>
      <c r="AC2291">
        <v>12</v>
      </c>
      <c r="AD2291">
        <v>0</v>
      </c>
      <c r="AE2291">
        <v>2011</v>
      </c>
      <c r="AF2291" t="s">
        <v>68</v>
      </c>
      <c r="AG2291">
        <v>500000</v>
      </c>
      <c r="AH2291" t="s">
        <v>55</v>
      </c>
      <c r="AI2291" t="s">
        <v>55</v>
      </c>
      <c r="AJ2291">
        <v>0.99873045650000003</v>
      </c>
      <c r="AK2291">
        <v>66107</v>
      </c>
      <c r="AL2291" s="8" t="s">
        <v>7896</v>
      </c>
      <c r="AM2291" s="10">
        <f t="shared" si="315"/>
        <v>2012</v>
      </c>
      <c r="AN2291">
        <f t="shared" si="316"/>
        <v>1</v>
      </c>
      <c r="AO2291">
        <f t="shared" si="322"/>
        <v>0</v>
      </c>
      <c r="AP2291">
        <f t="shared" si="317"/>
        <v>0</v>
      </c>
      <c r="AQ2291">
        <f t="shared" si="318"/>
        <v>1</v>
      </c>
      <c r="AR2291">
        <f t="shared" si="319"/>
        <v>0</v>
      </c>
      <c r="AS2291">
        <f t="shared" si="320"/>
        <v>0</v>
      </c>
      <c r="AT2291">
        <f t="shared" si="321"/>
        <v>0</v>
      </c>
      <c r="AU2291">
        <f t="shared" si="321"/>
        <v>0</v>
      </c>
      <c r="AV2291" t="str">
        <f t="shared" si="323"/>
        <v>2020-05-28T13:30:20</v>
      </c>
    </row>
    <row r="2292" spans="1:48" x14ac:dyDescent="0.25">
      <c r="A2292" s="5">
        <v>2363</v>
      </c>
      <c r="B2292" s="5" t="s">
        <v>7897</v>
      </c>
      <c r="C2292" s="5" t="s">
        <v>7898</v>
      </c>
      <c r="D2292" s="6" t="s">
        <v>7899</v>
      </c>
      <c r="E2292">
        <v>5</v>
      </c>
      <c r="F2292" s="7">
        <v>0.30366311969999998</v>
      </c>
      <c r="G2292" s="7">
        <v>0</v>
      </c>
      <c r="H2292" t="s">
        <v>1378</v>
      </c>
      <c r="I2292">
        <v>0</v>
      </c>
      <c r="J2292">
        <v>0</v>
      </c>
      <c r="K2292">
        <v>25000</v>
      </c>
      <c r="L2292" t="s">
        <v>52</v>
      </c>
      <c r="M2292" s="8" t="s">
        <v>53</v>
      </c>
      <c r="N2292" s="8">
        <v>0.85714285714285698</v>
      </c>
      <c r="O2292">
        <v>0.14285714285714199</v>
      </c>
      <c r="P2292" s="9">
        <v>0</v>
      </c>
      <c r="Q2292">
        <v>25000</v>
      </c>
      <c r="R2292" s="8"/>
      <c r="S2292" s="8"/>
      <c r="AA2292">
        <v>2436986</v>
      </c>
      <c r="AB2292">
        <v>0</v>
      </c>
      <c r="AC2292">
        <v>12</v>
      </c>
      <c r="AD2292">
        <v>0</v>
      </c>
      <c r="AE2292">
        <v>2013</v>
      </c>
      <c r="AF2292" t="s">
        <v>68</v>
      </c>
      <c r="AG2292">
        <v>200000</v>
      </c>
      <c r="AH2292" t="s">
        <v>55</v>
      </c>
      <c r="AI2292" t="s">
        <v>55</v>
      </c>
      <c r="AJ2292">
        <v>1</v>
      </c>
      <c r="AK2292">
        <v>16280</v>
      </c>
      <c r="AL2292" s="8" t="s">
        <v>7900</v>
      </c>
      <c r="AM2292" s="10">
        <f t="shared" si="315"/>
        <v>2016</v>
      </c>
      <c r="AN2292">
        <f t="shared" si="316"/>
        <v>1</v>
      </c>
      <c r="AO2292">
        <f t="shared" si="322"/>
        <v>0</v>
      </c>
      <c r="AP2292">
        <f t="shared" si="317"/>
        <v>0</v>
      </c>
      <c r="AQ2292">
        <f t="shared" si="318"/>
        <v>1</v>
      </c>
      <c r="AR2292">
        <f t="shared" si="319"/>
        <v>0</v>
      </c>
      <c r="AS2292">
        <f t="shared" si="320"/>
        <v>0</v>
      </c>
      <c r="AT2292">
        <f t="shared" si="321"/>
        <v>0</v>
      </c>
      <c r="AU2292">
        <f t="shared" si="321"/>
        <v>0</v>
      </c>
      <c r="AV2292" t="str">
        <f t="shared" si="323"/>
        <v>2020-05-28T13:24:06</v>
      </c>
    </row>
    <row r="2293" spans="1:48" x14ac:dyDescent="0.25">
      <c r="A2293" s="5">
        <v>2364</v>
      </c>
      <c r="B2293" s="5" t="s">
        <v>7901</v>
      </c>
      <c r="C2293" s="5" t="s">
        <v>7902</v>
      </c>
      <c r="D2293" s="6" t="s">
        <v>7903</v>
      </c>
      <c r="E2293">
        <v>0</v>
      </c>
      <c r="F2293" s="7">
        <v>0.430138941</v>
      </c>
      <c r="G2293" s="7">
        <v>0</v>
      </c>
      <c r="H2293" t="s">
        <v>2969</v>
      </c>
      <c r="I2293">
        <v>0</v>
      </c>
      <c r="J2293">
        <v>0</v>
      </c>
      <c r="K2293">
        <v>20000</v>
      </c>
      <c r="L2293" t="s">
        <v>52</v>
      </c>
      <c r="M2293" s="8" t="s">
        <v>86</v>
      </c>
      <c r="N2293" s="8">
        <v>0.64285714285714202</v>
      </c>
      <c r="O2293">
        <v>0.35714285714285698</v>
      </c>
      <c r="P2293" s="9">
        <v>0</v>
      </c>
      <c r="Q2293">
        <v>20000</v>
      </c>
      <c r="R2293" s="8"/>
      <c r="S2293" s="8"/>
      <c r="AA2293">
        <v>8336614</v>
      </c>
      <c r="AB2293">
        <v>0</v>
      </c>
      <c r="AC2293">
        <v>12</v>
      </c>
      <c r="AD2293">
        <v>0</v>
      </c>
      <c r="AE2293">
        <v>2016</v>
      </c>
      <c r="AF2293" t="s">
        <v>126</v>
      </c>
      <c r="AG2293">
        <v>500000</v>
      </c>
      <c r="AH2293" t="s">
        <v>55</v>
      </c>
      <c r="AI2293" t="s">
        <v>56</v>
      </c>
      <c r="AJ2293">
        <v>1</v>
      </c>
      <c r="AK2293">
        <v>60000</v>
      </c>
      <c r="AL2293" s="8" t="s">
        <v>7904</v>
      </c>
      <c r="AM2293" s="10">
        <f t="shared" si="315"/>
        <v>2018</v>
      </c>
      <c r="AN2293">
        <f t="shared" si="316"/>
        <v>1</v>
      </c>
      <c r="AO2293">
        <f t="shared" si="322"/>
        <v>0</v>
      </c>
      <c r="AP2293">
        <f t="shared" si="317"/>
        <v>0</v>
      </c>
      <c r="AQ2293">
        <f t="shared" si="318"/>
        <v>0</v>
      </c>
      <c r="AR2293">
        <f t="shared" si="319"/>
        <v>1</v>
      </c>
      <c r="AS2293">
        <f t="shared" si="320"/>
        <v>0</v>
      </c>
      <c r="AT2293">
        <f t="shared" si="321"/>
        <v>0</v>
      </c>
      <c r="AU2293">
        <f t="shared" si="321"/>
        <v>1</v>
      </c>
      <c r="AV2293" t="str">
        <f t="shared" si="323"/>
        <v>2020-05-28T13:22:21</v>
      </c>
    </row>
    <row r="2294" spans="1:48" x14ac:dyDescent="0.25">
      <c r="A2294" s="5">
        <v>2365</v>
      </c>
      <c r="B2294" s="5" t="s">
        <v>1306</v>
      </c>
      <c r="C2294" s="5" t="s">
        <v>1307</v>
      </c>
      <c r="D2294" s="6" t="s">
        <v>1308</v>
      </c>
      <c r="E2294">
        <v>6</v>
      </c>
      <c r="F2294" s="7">
        <v>0.59143509620000001</v>
      </c>
      <c r="G2294" s="7">
        <v>0</v>
      </c>
      <c r="H2294" t="s">
        <v>1309</v>
      </c>
      <c r="I2294">
        <v>0</v>
      </c>
      <c r="J2294">
        <v>0</v>
      </c>
      <c r="K2294">
        <v>30000</v>
      </c>
      <c r="L2294" t="s">
        <v>52</v>
      </c>
      <c r="M2294" s="8" t="s">
        <v>86</v>
      </c>
      <c r="N2294" s="8">
        <v>0.64285714285714202</v>
      </c>
      <c r="O2294">
        <v>0.35714285714285698</v>
      </c>
      <c r="P2294" s="9">
        <v>0.86602540378443904</v>
      </c>
      <c r="Q2294">
        <v>20000</v>
      </c>
      <c r="R2294" s="8"/>
      <c r="S2294" s="8"/>
      <c r="AA2294">
        <v>752516</v>
      </c>
      <c r="AB2294">
        <v>0</v>
      </c>
      <c r="AC2294">
        <v>12</v>
      </c>
      <c r="AD2294">
        <v>0</v>
      </c>
      <c r="AE2294">
        <v>2017</v>
      </c>
      <c r="AF2294" t="s">
        <v>126</v>
      </c>
      <c r="AG2294">
        <v>20000</v>
      </c>
      <c r="AH2294" t="s">
        <v>55</v>
      </c>
      <c r="AI2294" t="s">
        <v>55</v>
      </c>
      <c r="AJ2294">
        <v>1</v>
      </c>
      <c r="AK2294">
        <v>11100</v>
      </c>
      <c r="AL2294" s="8" t="s">
        <v>7905</v>
      </c>
      <c r="AM2294" s="10">
        <f t="shared" si="315"/>
        <v>2018</v>
      </c>
      <c r="AN2294">
        <f t="shared" si="316"/>
        <v>1</v>
      </c>
      <c r="AO2294">
        <f t="shared" si="322"/>
        <v>0</v>
      </c>
      <c r="AP2294">
        <f t="shared" si="317"/>
        <v>0</v>
      </c>
      <c r="AQ2294">
        <f t="shared" si="318"/>
        <v>0</v>
      </c>
      <c r="AR2294">
        <f t="shared" si="319"/>
        <v>1</v>
      </c>
      <c r="AS2294">
        <f t="shared" si="320"/>
        <v>0</v>
      </c>
      <c r="AT2294">
        <f t="shared" si="321"/>
        <v>0</v>
      </c>
      <c r="AU2294">
        <f t="shared" si="321"/>
        <v>0</v>
      </c>
      <c r="AV2294" t="str">
        <f t="shared" si="323"/>
        <v>2020-05-28T13:31:40</v>
      </c>
    </row>
    <row r="2295" spans="1:48" x14ac:dyDescent="0.25">
      <c r="A2295" s="5">
        <v>2366</v>
      </c>
      <c r="B2295" s="5" t="s">
        <v>521</v>
      </c>
      <c r="C2295" s="5" t="s">
        <v>522</v>
      </c>
      <c r="D2295" s="6" t="s">
        <v>523</v>
      </c>
      <c r="E2295">
        <v>5</v>
      </c>
      <c r="F2295" s="7">
        <v>0</v>
      </c>
      <c r="G2295" s="7"/>
      <c r="H2295" t="s">
        <v>524</v>
      </c>
      <c r="I2295">
        <v>0</v>
      </c>
      <c r="J2295">
        <v>0</v>
      </c>
      <c r="K2295">
        <v>5000</v>
      </c>
      <c r="L2295" t="s">
        <v>199</v>
      </c>
      <c r="M2295" s="8" t="s">
        <v>86</v>
      </c>
      <c r="N2295" s="8">
        <v>0.5</v>
      </c>
      <c r="O2295">
        <v>0.499999999999999</v>
      </c>
      <c r="P2295" s="9">
        <v>0.86602540378443904</v>
      </c>
      <c r="R2295" s="8"/>
      <c r="S2295" s="8"/>
      <c r="AA2295">
        <v>215978</v>
      </c>
      <c r="AB2295">
        <v>0</v>
      </c>
      <c r="AC2295">
        <v>12</v>
      </c>
      <c r="AD2295">
        <v>0</v>
      </c>
      <c r="AE2295">
        <v>2018</v>
      </c>
      <c r="AF2295" t="s">
        <v>126</v>
      </c>
      <c r="AG2295">
        <v>10000</v>
      </c>
      <c r="AH2295" t="s">
        <v>55</v>
      </c>
      <c r="AI2295" t="s">
        <v>55</v>
      </c>
      <c r="AJ2295">
        <v>0</v>
      </c>
      <c r="AK2295">
        <v>2430</v>
      </c>
      <c r="AL2295" s="8"/>
      <c r="AM2295" s="10">
        <f t="shared" si="315"/>
        <v>2019</v>
      </c>
      <c r="AN2295">
        <f t="shared" si="316"/>
        <v>0</v>
      </c>
      <c r="AO2295">
        <f t="shared" si="322"/>
        <v>1</v>
      </c>
      <c r="AP2295">
        <f t="shared" si="317"/>
        <v>0</v>
      </c>
      <c r="AQ2295">
        <f t="shared" si="318"/>
        <v>0</v>
      </c>
      <c r="AR2295">
        <f t="shared" si="319"/>
        <v>1</v>
      </c>
      <c r="AS2295">
        <f t="shared" si="320"/>
        <v>0</v>
      </c>
      <c r="AT2295">
        <f t="shared" si="321"/>
        <v>0</v>
      </c>
      <c r="AU2295">
        <f t="shared" si="321"/>
        <v>0</v>
      </c>
      <c r="AV2295">
        <f t="shared" si="323"/>
        <v>0</v>
      </c>
    </row>
    <row r="2296" spans="1:48" x14ac:dyDescent="0.25">
      <c r="A2296" s="5">
        <v>2367</v>
      </c>
      <c r="B2296" s="5" t="s">
        <v>5363</v>
      </c>
      <c r="C2296" s="5" t="s">
        <v>5364</v>
      </c>
      <c r="D2296" s="6" t="s">
        <v>5365</v>
      </c>
      <c r="E2296">
        <v>43</v>
      </c>
      <c r="F2296" s="7">
        <v>0</v>
      </c>
      <c r="G2296" s="7"/>
      <c r="H2296" t="s">
        <v>5366</v>
      </c>
      <c r="I2296">
        <v>0</v>
      </c>
      <c r="J2296">
        <v>0</v>
      </c>
      <c r="K2296">
        <v>150000</v>
      </c>
      <c r="L2296" t="s">
        <v>62</v>
      </c>
      <c r="M2296" s="8" t="s">
        <v>63</v>
      </c>
      <c r="N2296" s="8">
        <v>1</v>
      </c>
      <c r="O2296">
        <v>0</v>
      </c>
      <c r="P2296" s="9">
        <v>0</v>
      </c>
      <c r="R2296" s="8"/>
      <c r="S2296" s="8"/>
      <c r="AJ2296">
        <v>0</v>
      </c>
      <c r="AL2296" s="8"/>
      <c r="AM2296" s="10">
        <f t="shared" si="315"/>
        <v>2016</v>
      </c>
      <c r="AN2296">
        <f t="shared" si="316"/>
        <v>0</v>
      </c>
      <c r="AO2296">
        <f t="shared" si="322"/>
        <v>0</v>
      </c>
      <c r="AP2296">
        <f t="shared" si="317"/>
        <v>1</v>
      </c>
      <c r="AQ2296">
        <f t="shared" si="318"/>
        <v>0</v>
      </c>
      <c r="AR2296">
        <f t="shared" si="319"/>
        <v>0</v>
      </c>
      <c r="AS2296">
        <f t="shared" si="320"/>
        <v>0</v>
      </c>
      <c r="AT2296">
        <f t="shared" si="321"/>
        <v>0</v>
      </c>
      <c r="AU2296">
        <f t="shared" si="321"/>
        <v>0</v>
      </c>
      <c r="AV2296">
        <f t="shared" si="323"/>
        <v>0</v>
      </c>
    </row>
    <row r="2297" spans="1:48" x14ac:dyDescent="0.25">
      <c r="A2297" s="5">
        <v>2368</v>
      </c>
      <c r="B2297" s="5" t="s">
        <v>7906</v>
      </c>
      <c r="C2297" s="5" t="s">
        <v>7907</v>
      </c>
      <c r="D2297" s="6" t="s">
        <v>7908</v>
      </c>
      <c r="E2297">
        <v>5</v>
      </c>
      <c r="F2297" s="7">
        <v>0.37165675320000002</v>
      </c>
      <c r="G2297" s="7">
        <v>0</v>
      </c>
      <c r="H2297" t="s">
        <v>2317</v>
      </c>
      <c r="I2297">
        <v>0</v>
      </c>
      <c r="J2297">
        <v>0</v>
      </c>
      <c r="K2297">
        <v>10000</v>
      </c>
      <c r="L2297" t="s">
        <v>52</v>
      </c>
      <c r="M2297" s="8" t="s">
        <v>53</v>
      </c>
      <c r="N2297" s="8">
        <v>0.71428571428571397</v>
      </c>
      <c r="O2297">
        <v>0.28571428571428498</v>
      </c>
      <c r="P2297" s="9">
        <v>0.86602540378443904</v>
      </c>
      <c r="Q2297">
        <v>8000</v>
      </c>
      <c r="R2297" s="8"/>
      <c r="S2297" s="8"/>
      <c r="AA2297">
        <v>0</v>
      </c>
      <c r="AB2297">
        <v>0</v>
      </c>
      <c r="AC2297">
        <v>1</v>
      </c>
      <c r="AD2297">
        <v>0</v>
      </c>
      <c r="AE2297">
        <v>2010</v>
      </c>
      <c r="AF2297" t="s">
        <v>68</v>
      </c>
      <c r="AG2297">
        <v>60000</v>
      </c>
      <c r="AH2297" t="s">
        <v>55</v>
      </c>
      <c r="AI2297" t="s">
        <v>55</v>
      </c>
      <c r="AJ2297">
        <v>1</v>
      </c>
      <c r="AK2297">
        <v>37800</v>
      </c>
      <c r="AL2297" s="8" t="s">
        <v>7909</v>
      </c>
      <c r="AM2297" s="10">
        <f t="shared" si="315"/>
        <v>2017</v>
      </c>
      <c r="AN2297">
        <f t="shared" si="316"/>
        <v>1</v>
      </c>
      <c r="AO2297">
        <f t="shared" si="322"/>
        <v>0</v>
      </c>
      <c r="AP2297">
        <f t="shared" si="317"/>
        <v>0</v>
      </c>
      <c r="AQ2297">
        <f t="shared" si="318"/>
        <v>1</v>
      </c>
      <c r="AR2297">
        <f t="shared" si="319"/>
        <v>0</v>
      </c>
      <c r="AS2297">
        <f t="shared" si="320"/>
        <v>0</v>
      </c>
      <c r="AT2297">
        <f t="shared" si="321"/>
        <v>0</v>
      </c>
      <c r="AU2297">
        <f t="shared" si="321"/>
        <v>0</v>
      </c>
      <c r="AV2297" t="str">
        <f t="shared" si="323"/>
        <v>2020-05-28T13:23:25</v>
      </c>
    </row>
    <row r="2298" spans="1:48" x14ac:dyDescent="0.25">
      <c r="A2298" s="5">
        <v>2369</v>
      </c>
      <c r="B2298" s="5" t="s">
        <v>363</v>
      </c>
      <c r="C2298" s="5" t="s">
        <v>364</v>
      </c>
      <c r="D2298" s="6" t="s">
        <v>365</v>
      </c>
      <c r="E2298">
        <v>8</v>
      </c>
      <c r="F2298" s="7">
        <v>0.2908974741</v>
      </c>
      <c r="G2298" s="7">
        <v>0</v>
      </c>
      <c r="H2298" t="s">
        <v>366</v>
      </c>
      <c r="I2298">
        <v>0</v>
      </c>
      <c r="J2298">
        <v>0</v>
      </c>
      <c r="K2298">
        <v>30000</v>
      </c>
      <c r="L2298" t="s">
        <v>52</v>
      </c>
      <c r="M2298" s="8" t="s">
        <v>53</v>
      </c>
      <c r="N2298" s="8">
        <v>0.85714285714285698</v>
      </c>
      <c r="O2298">
        <v>0.14285714285714199</v>
      </c>
      <c r="P2298" s="9">
        <v>8.0030181008862805E-2</v>
      </c>
      <c r="Q2298">
        <v>30000</v>
      </c>
      <c r="R2298" s="8"/>
      <c r="S2298" s="8"/>
      <c r="AA2298">
        <v>662152</v>
      </c>
      <c r="AB2298">
        <v>0</v>
      </c>
      <c r="AC2298">
        <v>4</v>
      </c>
      <c r="AD2298">
        <v>0</v>
      </c>
      <c r="AE2298">
        <v>2007</v>
      </c>
      <c r="AF2298" t="s">
        <v>121</v>
      </c>
      <c r="AG2298">
        <v>15000</v>
      </c>
      <c r="AH2298" t="s">
        <v>55</v>
      </c>
      <c r="AI2298" t="s">
        <v>55</v>
      </c>
      <c r="AJ2298">
        <v>1</v>
      </c>
      <c r="AK2298">
        <v>11100</v>
      </c>
      <c r="AL2298" s="8" t="s">
        <v>7910</v>
      </c>
      <c r="AM2298" s="10">
        <f t="shared" si="315"/>
        <v>2013</v>
      </c>
      <c r="AN2298">
        <f t="shared" si="316"/>
        <v>1</v>
      </c>
      <c r="AO2298">
        <f t="shared" si="322"/>
        <v>0</v>
      </c>
      <c r="AP2298">
        <f t="shared" si="317"/>
        <v>0</v>
      </c>
      <c r="AQ2298">
        <f t="shared" si="318"/>
        <v>1</v>
      </c>
      <c r="AR2298">
        <f t="shared" si="319"/>
        <v>0</v>
      </c>
      <c r="AS2298">
        <f t="shared" si="320"/>
        <v>0</v>
      </c>
      <c r="AT2298">
        <f t="shared" si="321"/>
        <v>0</v>
      </c>
      <c r="AU2298">
        <f t="shared" si="321"/>
        <v>0</v>
      </c>
      <c r="AV2298" t="str">
        <f t="shared" si="323"/>
        <v>2020-05-28T13:35:44</v>
      </c>
    </row>
    <row r="2299" spans="1:48" x14ac:dyDescent="0.25">
      <c r="A2299" s="5">
        <v>2370</v>
      </c>
      <c r="B2299" s="5" t="s">
        <v>2170</v>
      </c>
      <c r="C2299" s="5" t="s">
        <v>2171</v>
      </c>
      <c r="D2299" s="6" t="s">
        <v>2172</v>
      </c>
      <c r="E2299">
        <v>6</v>
      </c>
      <c r="F2299" s="7">
        <v>0.48828071099999998</v>
      </c>
      <c r="G2299" s="7">
        <v>0</v>
      </c>
      <c r="H2299" t="s">
        <v>2173</v>
      </c>
      <c r="I2299">
        <v>42</v>
      </c>
      <c r="J2299">
        <v>33764</v>
      </c>
      <c r="K2299">
        <v>150000</v>
      </c>
      <c r="L2299" t="s">
        <v>52</v>
      </c>
      <c r="M2299" s="8" t="s">
        <v>53</v>
      </c>
      <c r="N2299" s="8">
        <v>0.85714285714285698</v>
      </c>
      <c r="O2299">
        <v>0.14285714285714199</v>
      </c>
      <c r="P2299" s="9">
        <v>0</v>
      </c>
      <c r="Q2299">
        <v>90000</v>
      </c>
      <c r="R2299" s="8"/>
      <c r="S2299" s="8" t="s">
        <v>6044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8622772</v>
      </c>
      <c r="AB2299">
        <v>0</v>
      </c>
      <c r="AC2299">
        <v>12</v>
      </c>
      <c r="AD2299">
        <v>0</v>
      </c>
      <c r="AE2299">
        <v>1997</v>
      </c>
      <c r="AF2299" t="s">
        <v>54</v>
      </c>
      <c r="AG2299">
        <v>400000</v>
      </c>
      <c r="AH2299" t="s">
        <v>55</v>
      </c>
      <c r="AI2299" t="s">
        <v>55</v>
      </c>
      <c r="AJ2299">
        <v>1</v>
      </c>
      <c r="AK2299">
        <v>38000</v>
      </c>
      <c r="AL2299" s="8" t="s">
        <v>7911</v>
      </c>
      <c r="AM2299" s="10">
        <f t="shared" si="315"/>
        <v>2018</v>
      </c>
      <c r="AN2299">
        <f t="shared" si="316"/>
        <v>1</v>
      </c>
      <c r="AO2299">
        <f t="shared" si="322"/>
        <v>0</v>
      </c>
      <c r="AP2299">
        <f t="shared" si="317"/>
        <v>0</v>
      </c>
      <c r="AQ2299">
        <f t="shared" si="318"/>
        <v>1</v>
      </c>
      <c r="AR2299">
        <f t="shared" si="319"/>
        <v>0</v>
      </c>
      <c r="AS2299">
        <f t="shared" si="320"/>
        <v>0</v>
      </c>
      <c r="AT2299">
        <f t="shared" si="321"/>
        <v>0</v>
      </c>
      <c r="AU2299">
        <f t="shared" si="321"/>
        <v>0</v>
      </c>
      <c r="AV2299" t="str">
        <f t="shared" si="323"/>
        <v>2020-05-28T14:20:11</v>
      </c>
    </row>
    <row r="2300" spans="1:48" x14ac:dyDescent="0.25">
      <c r="A2300" s="5">
        <v>2371</v>
      </c>
      <c r="B2300" s="5" t="s">
        <v>7912</v>
      </c>
      <c r="C2300" s="5" t="s">
        <v>7913</v>
      </c>
      <c r="D2300" s="6" t="s">
        <v>7914</v>
      </c>
      <c r="E2300">
        <v>0</v>
      </c>
      <c r="F2300" s="7">
        <v>0.53453003909999997</v>
      </c>
      <c r="G2300" s="7">
        <v>0</v>
      </c>
      <c r="H2300" t="s">
        <v>7915</v>
      </c>
      <c r="I2300">
        <v>62</v>
      </c>
      <c r="J2300">
        <v>2033.08</v>
      </c>
      <c r="K2300">
        <v>15000</v>
      </c>
      <c r="L2300" t="s">
        <v>52</v>
      </c>
      <c r="M2300" s="8" t="s">
        <v>53</v>
      </c>
      <c r="N2300" s="8">
        <v>0.85714285714285698</v>
      </c>
      <c r="O2300">
        <v>0.14285714285714199</v>
      </c>
      <c r="P2300" s="9">
        <v>0</v>
      </c>
      <c r="Q2300">
        <v>15000</v>
      </c>
      <c r="R2300" s="8"/>
      <c r="S2300" s="8"/>
      <c r="AA2300">
        <v>2356145</v>
      </c>
      <c r="AB2300">
        <v>0</v>
      </c>
      <c r="AC2300">
        <v>12</v>
      </c>
      <c r="AD2300">
        <v>0</v>
      </c>
      <c r="AE2300">
        <v>1997</v>
      </c>
      <c r="AF2300" t="s">
        <v>54</v>
      </c>
      <c r="AG2300">
        <v>26000</v>
      </c>
      <c r="AH2300" t="s">
        <v>55</v>
      </c>
      <c r="AI2300" t="s">
        <v>55</v>
      </c>
      <c r="AJ2300">
        <v>1</v>
      </c>
      <c r="AK2300">
        <v>86000</v>
      </c>
      <c r="AL2300" s="8" t="s">
        <v>7916</v>
      </c>
      <c r="AM2300" s="10">
        <f t="shared" si="315"/>
        <v>2018</v>
      </c>
      <c r="AN2300">
        <f t="shared" si="316"/>
        <v>1</v>
      </c>
      <c r="AO2300">
        <f t="shared" si="322"/>
        <v>0</v>
      </c>
      <c r="AP2300">
        <f t="shared" si="317"/>
        <v>0</v>
      </c>
      <c r="AQ2300">
        <f t="shared" si="318"/>
        <v>1</v>
      </c>
      <c r="AR2300">
        <f t="shared" si="319"/>
        <v>0</v>
      </c>
      <c r="AS2300">
        <f t="shared" si="320"/>
        <v>0</v>
      </c>
      <c r="AT2300">
        <f t="shared" si="321"/>
        <v>0</v>
      </c>
      <c r="AU2300">
        <f t="shared" si="321"/>
        <v>0</v>
      </c>
      <c r="AV2300" t="str">
        <f t="shared" si="323"/>
        <v>2020-05-28T13:45:14</v>
      </c>
    </row>
    <row r="2301" spans="1:48" x14ac:dyDescent="0.25">
      <c r="A2301" s="5">
        <v>2372</v>
      </c>
      <c r="B2301" s="5" t="s">
        <v>5733</v>
      </c>
      <c r="C2301" s="5" t="s">
        <v>5734</v>
      </c>
      <c r="D2301" s="6" t="s">
        <v>5735</v>
      </c>
      <c r="E2301">
        <v>19</v>
      </c>
      <c r="F2301" s="7">
        <v>0.30019730770000003</v>
      </c>
      <c r="G2301" s="7">
        <v>0</v>
      </c>
      <c r="H2301" t="s">
        <v>5736</v>
      </c>
      <c r="I2301">
        <v>97</v>
      </c>
      <c r="J2301">
        <v>540375</v>
      </c>
      <c r="K2301">
        <v>1000000</v>
      </c>
      <c r="L2301" t="s">
        <v>119</v>
      </c>
      <c r="M2301" s="8" t="s">
        <v>53</v>
      </c>
      <c r="N2301" s="8">
        <v>0.85714285714285698</v>
      </c>
      <c r="O2301">
        <v>0.14285714285714199</v>
      </c>
      <c r="P2301" s="9">
        <v>-0.99908734277761702</v>
      </c>
      <c r="Q2301">
        <v>500000</v>
      </c>
      <c r="R2301" s="8" t="s">
        <v>7917</v>
      </c>
      <c r="S2301" s="8" t="s">
        <v>329</v>
      </c>
      <c r="T2301">
        <v>22790016</v>
      </c>
      <c r="U2301">
        <v>11073101</v>
      </c>
      <c r="V2301">
        <v>30109980</v>
      </c>
      <c r="W2301">
        <v>12378616</v>
      </c>
      <c r="X2301">
        <v>3855084</v>
      </c>
      <c r="Y2301">
        <v>19343907</v>
      </c>
      <c r="Z2301">
        <v>2793277</v>
      </c>
      <c r="AA2301">
        <v>36905913</v>
      </c>
      <c r="AB2301">
        <v>13241064</v>
      </c>
      <c r="AC2301">
        <v>12</v>
      </c>
      <c r="AD2301">
        <v>23664849</v>
      </c>
      <c r="AE2301">
        <v>1995</v>
      </c>
      <c r="AF2301" t="s">
        <v>54</v>
      </c>
      <c r="AG2301">
        <v>400000</v>
      </c>
      <c r="AH2301" t="s">
        <v>55</v>
      </c>
      <c r="AI2301" t="s">
        <v>55</v>
      </c>
      <c r="AJ2301">
        <v>0.97889881079999996</v>
      </c>
      <c r="AK2301">
        <v>3512093</v>
      </c>
      <c r="AL2301" s="8"/>
      <c r="AM2301" s="10">
        <f t="shared" si="315"/>
        <v>2015</v>
      </c>
      <c r="AN2301">
        <f t="shared" si="316"/>
        <v>1</v>
      </c>
      <c r="AO2301">
        <f t="shared" si="322"/>
        <v>0</v>
      </c>
      <c r="AP2301">
        <f t="shared" si="317"/>
        <v>0</v>
      </c>
      <c r="AQ2301">
        <f t="shared" si="318"/>
        <v>1</v>
      </c>
      <c r="AR2301">
        <f t="shared" si="319"/>
        <v>0</v>
      </c>
      <c r="AS2301">
        <f t="shared" si="320"/>
        <v>0</v>
      </c>
      <c r="AT2301">
        <f t="shared" si="321"/>
        <v>0</v>
      </c>
      <c r="AU2301">
        <f t="shared" si="321"/>
        <v>0</v>
      </c>
      <c r="AV2301" t="str">
        <f t="shared" si="323"/>
        <v>2020-05-28T14:34:31</v>
      </c>
    </row>
    <row r="2302" spans="1:48" x14ac:dyDescent="0.25">
      <c r="A2302" s="5">
        <v>2373</v>
      </c>
      <c r="B2302" s="5" t="s">
        <v>7918</v>
      </c>
      <c r="C2302" s="5" t="s">
        <v>7919</v>
      </c>
      <c r="D2302" s="6" t="s">
        <v>7920</v>
      </c>
      <c r="E2302">
        <v>23</v>
      </c>
      <c r="F2302" s="7">
        <v>0.44552977840000002</v>
      </c>
      <c r="G2302" s="7">
        <v>0</v>
      </c>
      <c r="H2302" t="s">
        <v>7921</v>
      </c>
      <c r="I2302">
        <v>0</v>
      </c>
      <c r="J2302">
        <v>0</v>
      </c>
      <c r="K2302">
        <v>10000</v>
      </c>
      <c r="L2302" t="s">
        <v>52</v>
      </c>
      <c r="M2302" s="8" t="s">
        <v>86</v>
      </c>
      <c r="N2302" s="8">
        <v>0.57142857142857095</v>
      </c>
      <c r="O2302">
        <v>0.42857142857142799</v>
      </c>
      <c r="P2302" s="9">
        <v>0.86602540378443904</v>
      </c>
      <c r="Q2302">
        <v>5500</v>
      </c>
      <c r="R2302" s="8"/>
      <c r="S2302" s="8"/>
      <c r="AA2302">
        <v>529682</v>
      </c>
      <c r="AB2302">
        <v>0</v>
      </c>
      <c r="AC2302">
        <v>12</v>
      </c>
      <c r="AD2302">
        <v>0</v>
      </c>
      <c r="AE2302">
        <v>1998</v>
      </c>
      <c r="AF2302" t="s">
        <v>54</v>
      </c>
      <c r="AG2302">
        <v>60000</v>
      </c>
      <c r="AH2302" t="s">
        <v>55</v>
      </c>
      <c r="AI2302" t="s">
        <v>55</v>
      </c>
      <c r="AJ2302">
        <v>1</v>
      </c>
      <c r="AK2302">
        <v>5920</v>
      </c>
      <c r="AL2302" s="8" t="s">
        <v>7922</v>
      </c>
      <c r="AM2302" s="10">
        <f t="shared" si="315"/>
        <v>2018</v>
      </c>
      <c r="AN2302">
        <f t="shared" si="316"/>
        <v>1</v>
      </c>
      <c r="AO2302">
        <f t="shared" si="322"/>
        <v>0</v>
      </c>
      <c r="AP2302">
        <f t="shared" si="317"/>
        <v>0</v>
      </c>
      <c r="AQ2302">
        <f t="shared" si="318"/>
        <v>0</v>
      </c>
      <c r="AR2302">
        <f t="shared" si="319"/>
        <v>1</v>
      </c>
      <c r="AS2302">
        <f t="shared" si="320"/>
        <v>0</v>
      </c>
      <c r="AT2302">
        <f t="shared" si="321"/>
        <v>0</v>
      </c>
      <c r="AU2302">
        <f t="shared" si="321"/>
        <v>0</v>
      </c>
      <c r="AV2302" t="str">
        <f t="shared" si="323"/>
        <v>2020-05-28T13:46:01</v>
      </c>
    </row>
    <row r="2303" spans="1:48" x14ac:dyDescent="0.25">
      <c r="A2303" s="5">
        <v>2374</v>
      </c>
      <c r="B2303" s="5" t="s">
        <v>1104</v>
      </c>
      <c r="C2303" s="5" t="s">
        <v>1105</v>
      </c>
      <c r="D2303" s="6" t="s">
        <v>1106</v>
      </c>
      <c r="E2303">
        <v>6</v>
      </c>
      <c r="F2303" s="7">
        <v>0.29182156660000003</v>
      </c>
      <c r="G2303" s="7">
        <v>0</v>
      </c>
      <c r="H2303" t="s">
        <v>1107</v>
      </c>
      <c r="I2303">
        <v>31</v>
      </c>
      <c r="J2303">
        <v>56267.5</v>
      </c>
      <c r="K2303">
        <v>230000</v>
      </c>
      <c r="L2303" t="s">
        <v>52</v>
      </c>
      <c r="M2303" s="8" t="s">
        <v>53</v>
      </c>
      <c r="N2303" s="8">
        <v>0.85714285714285698</v>
      </c>
      <c r="O2303">
        <v>0.14285714285714199</v>
      </c>
      <c r="P2303" s="9">
        <v>-0.86602540378443704</v>
      </c>
      <c r="Q2303">
        <v>150000</v>
      </c>
      <c r="R2303" s="8"/>
      <c r="S2303" s="8" t="s">
        <v>329</v>
      </c>
      <c r="T2303">
        <v>7763374</v>
      </c>
      <c r="U2303">
        <v>14782</v>
      </c>
      <c r="V2303">
        <v>8814194</v>
      </c>
      <c r="W2303">
        <v>8666248</v>
      </c>
      <c r="X2303">
        <v>0</v>
      </c>
      <c r="Y2303">
        <v>4701344</v>
      </c>
      <c r="Z2303">
        <v>252125</v>
      </c>
      <c r="AA2303">
        <v>6095980</v>
      </c>
      <c r="AB2303">
        <v>3519244</v>
      </c>
      <c r="AC2303">
        <v>12</v>
      </c>
      <c r="AD2303">
        <v>2576736</v>
      </c>
      <c r="AE2303">
        <v>1993</v>
      </c>
      <c r="AF2303" t="s">
        <v>54</v>
      </c>
      <c r="AG2303">
        <v>800000</v>
      </c>
      <c r="AH2303" t="s">
        <v>55</v>
      </c>
      <c r="AI2303" t="s">
        <v>56</v>
      </c>
      <c r="AJ2303">
        <v>1</v>
      </c>
      <c r="AK2303">
        <v>264019</v>
      </c>
      <c r="AL2303" s="8" t="s">
        <v>7923</v>
      </c>
      <c r="AM2303" s="10">
        <f t="shared" si="315"/>
        <v>2014</v>
      </c>
      <c r="AN2303">
        <f t="shared" si="316"/>
        <v>1</v>
      </c>
      <c r="AO2303">
        <f t="shared" si="322"/>
        <v>0</v>
      </c>
      <c r="AP2303">
        <f t="shared" si="317"/>
        <v>0</v>
      </c>
      <c r="AQ2303">
        <f t="shared" si="318"/>
        <v>1</v>
      </c>
      <c r="AR2303">
        <f t="shared" si="319"/>
        <v>0</v>
      </c>
      <c r="AS2303">
        <f t="shared" si="320"/>
        <v>0</v>
      </c>
      <c r="AT2303">
        <f t="shared" si="321"/>
        <v>0</v>
      </c>
      <c r="AU2303">
        <f t="shared" si="321"/>
        <v>1</v>
      </c>
      <c r="AV2303" t="str">
        <f t="shared" si="323"/>
        <v>2020-05-28T14:24:19</v>
      </c>
    </row>
    <row r="2304" spans="1:48" x14ac:dyDescent="0.25">
      <c r="A2304" s="5">
        <v>2375</v>
      </c>
      <c r="B2304" s="5" t="s">
        <v>7924</v>
      </c>
      <c r="C2304" s="5" t="s">
        <v>7925</v>
      </c>
      <c r="D2304" s="6" t="s">
        <v>7926</v>
      </c>
      <c r="E2304">
        <v>3</v>
      </c>
      <c r="F2304" s="7">
        <v>0.3271595618</v>
      </c>
      <c r="G2304" s="7">
        <v>0</v>
      </c>
      <c r="H2304" t="s">
        <v>7927</v>
      </c>
      <c r="I2304">
        <v>0</v>
      </c>
      <c r="J2304">
        <v>0</v>
      </c>
      <c r="K2304">
        <v>20000</v>
      </c>
      <c r="L2304" t="s">
        <v>52</v>
      </c>
      <c r="M2304" s="8" t="s">
        <v>86</v>
      </c>
      <c r="N2304" s="8">
        <v>0.53571428571428503</v>
      </c>
      <c r="O2304">
        <v>0.46428571428571402</v>
      </c>
      <c r="P2304" s="9">
        <v>0</v>
      </c>
      <c r="Q2304">
        <v>10000</v>
      </c>
      <c r="R2304" s="8"/>
      <c r="S2304" s="8"/>
      <c r="AA2304">
        <v>80271</v>
      </c>
      <c r="AB2304">
        <v>0</v>
      </c>
      <c r="AC2304">
        <v>12</v>
      </c>
      <c r="AD2304">
        <v>0</v>
      </c>
      <c r="AE2304">
        <v>2016</v>
      </c>
      <c r="AF2304" t="s">
        <v>126</v>
      </c>
      <c r="AG2304">
        <v>10000</v>
      </c>
      <c r="AH2304" t="s">
        <v>55</v>
      </c>
      <c r="AI2304" t="s">
        <v>56</v>
      </c>
      <c r="AJ2304">
        <v>1</v>
      </c>
      <c r="AK2304">
        <v>4620</v>
      </c>
      <c r="AL2304" s="8" t="s">
        <v>7928</v>
      </c>
      <c r="AM2304" s="10">
        <f t="shared" si="315"/>
        <v>2017</v>
      </c>
      <c r="AN2304">
        <f t="shared" si="316"/>
        <v>1</v>
      </c>
      <c r="AO2304">
        <f t="shared" si="322"/>
        <v>0</v>
      </c>
      <c r="AP2304">
        <f t="shared" si="317"/>
        <v>0</v>
      </c>
      <c r="AQ2304">
        <f t="shared" si="318"/>
        <v>0</v>
      </c>
      <c r="AR2304">
        <f t="shared" si="319"/>
        <v>1</v>
      </c>
      <c r="AS2304">
        <f t="shared" si="320"/>
        <v>0</v>
      </c>
      <c r="AT2304">
        <f t="shared" si="321"/>
        <v>0</v>
      </c>
      <c r="AU2304">
        <f t="shared" si="321"/>
        <v>1</v>
      </c>
      <c r="AV2304" t="str">
        <f t="shared" si="323"/>
        <v>2020-05-28T13:46:54</v>
      </c>
    </row>
    <row r="2305" spans="1:48" x14ac:dyDescent="0.25">
      <c r="A2305" s="5">
        <v>2376</v>
      </c>
      <c r="B2305" s="5" t="s">
        <v>7929</v>
      </c>
      <c r="C2305" s="5" t="s">
        <v>7930</v>
      </c>
      <c r="D2305" s="6" t="s">
        <v>7931</v>
      </c>
      <c r="E2305">
        <v>0</v>
      </c>
      <c r="F2305" s="7">
        <v>0.3985615944</v>
      </c>
      <c r="G2305" s="7">
        <v>0</v>
      </c>
      <c r="H2305" t="s">
        <v>1027</v>
      </c>
      <c r="I2305">
        <v>0</v>
      </c>
      <c r="J2305">
        <v>5861.75</v>
      </c>
      <c r="K2305">
        <v>15000</v>
      </c>
      <c r="L2305" t="s">
        <v>52</v>
      </c>
      <c r="M2305" s="8" t="s">
        <v>63</v>
      </c>
      <c r="N2305" s="8">
        <v>0.96428571428571397</v>
      </c>
      <c r="O2305">
        <v>3.5714285714285698E-2</v>
      </c>
      <c r="P2305" s="9">
        <v>0.86602540378443904</v>
      </c>
      <c r="Q2305">
        <v>15000</v>
      </c>
      <c r="R2305" s="8"/>
      <c r="S2305" s="8" t="s">
        <v>217</v>
      </c>
      <c r="T2305">
        <v>9141173</v>
      </c>
      <c r="U2305">
        <v>2106090</v>
      </c>
      <c r="V2305">
        <v>9251638</v>
      </c>
      <c r="W2305">
        <v>7145548</v>
      </c>
      <c r="X2305">
        <v>0</v>
      </c>
      <c r="Y2305">
        <v>4446198</v>
      </c>
      <c r="Z2305">
        <v>3108606</v>
      </c>
      <c r="AA2305">
        <v>24326436</v>
      </c>
      <c r="AB2305">
        <v>580525</v>
      </c>
      <c r="AC2305">
        <v>12</v>
      </c>
      <c r="AD2305">
        <v>23745911</v>
      </c>
      <c r="AE2305">
        <v>2014</v>
      </c>
      <c r="AF2305" t="s">
        <v>68</v>
      </c>
      <c r="AG2305">
        <v>10000</v>
      </c>
      <c r="AH2305" t="s">
        <v>55</v>
      </c>
      <c r="AI2305" t="s">
        <v>55</v>
      </c>
      <c r="AJ2305">
        <v>1</v>
      </c>
      <c r="AK2305">
        <v>409400</v>
      </c>
      <c r="AL2305" s="8" t="s">
        <v>7932</v>
      </c>
      <c r="AM2305" s="10">
        <f t="shared" si="315"/>
        <v>2018</v>
      </c>
      <c r="AN2305">
        <f t="shared" si="316"/>
        <v>1</v>
      </c>
      <c r="AO2305">
        <f t="shared" si="322"/>
        <v>0</v>
      </c>
      <c r="AP2305">
        <f t="shared" si="317"/>
        <v>1</v>
      </c>
      <c r="AQ2305">
        <f t="shared" si="318"/>
        <v>0</v>
      </c>
      <c r="AR2305">
        <f t="shared" si="319"/>
        <v>0</v>
      </c>
      <c r="AS2305">
        <f t="shared" si="320"/>
        <v>0</v>
      </c>
      <c r="AT2305">
        <f t="shared" si="321"/>
        <v>0</v>
      </c>
      <c r="AU2305">
        <f t="shared" si="321"/>
        <v>0</v>
      </c>
      <c r="AV2305" t="str">
        <f t="shared" si="323"/>
        <v>2020-05-28T13:49:58</v>
      </c>
    </row>
    <row r="2306" spans="1:48" x14ac:dyDescent="0.25">
      <c r="A2306" s="5">
        <v>2377</v>
      </c>
      <c r="B2306" s="5" t="s">
        <v>7933</v>
      </c>
      <c r="C2306" s="5" t="s">
        <v>7934</v>
      </c>
      <c r="D2306" s="6" t="s">
        <v>7935</v>
      </c>
      <c r="E2306">
        <v>0</v>
      </c>
      <c r="F2306" s="7">
        <v>0.26336469289999997</v>
      </c>
      <c r="G2306" s="7">
        <v>0</v>
      </c>
      <c r="H2306" t="s">
        <v>7469</v>
      </c>
      <c r="I2306">
        <v>148</v>
      </c>
      <c r="J2306">
        <v>12384.31</v>
      </c>
      <c r="K2306">
        <v>25000</v>
      </c>
      <c r="L2306" t="s">
        <v>52</v>
      </c>
      <c r="M2306" s="8" t="s">
        <v>86</v>
      </c>
      <c r="N2306" s="8">
        <v>0.66071428571428503</v>
      </c>
      <c r="O2306">
        <v>0.33928571428571402</v>
      </c>
      <c r="P2306" s="9">
        <v>0</v>
      </c>
      <c r="Q2306">
        <v>15000</v>
      </c>
      <c r="R2306" s="8"/>
      <c r="S2306" s="8"/>
      <c r="AA2306">
        <v>1695111</v>
      </c>
      <c r="AB2306">
        <v>0</v>
      </c>
      <c r="AC2306">
        <v>12</v>
      </c>
      <c r="AD2306">
        <v>0</v>
      </c>
      <c r="AE2306">
        <v>2016</v>
      </c>
      <c r="AF2306" t="s">
        <v>126</v>
      </c>
      <c r="AG2306">
        <v>200000</v>
      </c>
      <c r="AH2306" t="s">
        <v>55</v>
      </c>
      <c r="AI2306" t="s">
        <v>56</v>
      </c>
      <c r="AJ2306">
        <v>1</v>
      </c>
      <c r="AK2306">
        <v>8800</v>
      </c>
      <c r="AL2306" s="8" t="s">
        <v>7936</v>
      </c>
      <c r="AM2306" s="10">
        <f t="shared" ref="AM2306:AM2369" si="324">_xlfn.NUMBERVALUE(LEFT(H2306,4))</f>
        <v>2020</v>
      </c>
      <c r="AN2306">
        <f t="shared" ref="AN2306:AN2369" si="325">IF(OR(L2306 = "AprovadoAnalista", L2306 = "AprovadoComite" ),1,0)</f>
        <v>1</v>
      </c>
      <c r="AO2306">
        <f t="shared" si="322"/>
        <v>0</v>
      </c>
      <c r="AP2306">
        <f t="shared" ref="AP2306:AP2369" si="326">IF(MID(M2306,4,1)="0",1,0)</f>
        <v>0</v>
      </c>
      <c r="AQ2306">
        <f t="shared" ref="AQ2306:AQ2369" si="327">IF(MID(M2306,4,1)="1",1,0)</f>
        <v>0</v>
      </c>
      <c r="AR2306">
        <f t="shared" ref="AR2306:AR2369" si="328">IF(MID(M2306,4,1)="3",1,0)</f>
        <v>1</v>
      </c>
      <c r="AS2306">
        <f t="shared" ref="AS2306:AS2369" si="329">IF(MID(M2306,4,1)="5",1,0)</f>
        <v>0</v>
      </c>
      <c r="AT2306">
        <f t="shared" ref="AT2306:AU2369" si="330">IF(AH2306="True",1,0)</f>
        <v>0</v>
      </c>
      <c r="AU2306">
        <f t="shared" si="330"/>
        <v>1</v>
      </c>
      <c r="AV2306" t="str">
        <f t="shared" si="323"/>
        <v>2020-05-28T13:51:06</v>
      </c>
    </row>
    <row r="2307" spans="1:48" x14ac:dyDescent="0.25">
      <c r="A2307" s="5">
        <v>2378</v>
      </c>
      <c r="B2307" s="5" t="s">
        <v>7937</v>
      </c>
      <c r="C2307" s="5" t="s">
        <v>7938</v>
      </c>
      <c r="D2307" s="6" t="s">
        <v>7939</v>
      </c>
      <c r="E2307">
        <v>17</v>
      </c>
      <c r="F2307" s="7">
        <v>0</v>
      </c>
      <c r="G2307" s="7"/>
      <c r="H2307" t="s">
        <v>7940</v>
      </c>
      <c r="I2307">
        <v>0</v>
      </c>
      <c r="J2307">
        <v>0</v>
      </c>
      <c r="K2307">
        <v>80000</v>
      </c>
      <c r="L2307" t="s">
        <v>52</v>
      </c>
      <c r="M2307" s="8" t="s">
        <v>86</v>
      </c>
      <c r="N2307" s="8">
        <v>0.64285714285714202</v>
      </c>
      <c r="O2307">
        <v>0.35714285714285698</v>
      </c>
      <c r="P2307" s="9">
        <v>0</v>
      </c>
      <c r="Q2307">
        <v>80000</v>
      </c>
      <c r="R2307" s="8"/>
      <c r="S2307" s="8" t="s">
        <v>329</v>
      </c>
      <c r="T2307">
        <v>6558624</v>
      </c>
      <c r="U2307">
        <v>7141088</v>
      </c>
      <c r="V2307">
        <v>8369944</v>
      </c>
      <c r="W2307">
        <v>787739</v>
      </c>
      <c r="X2307">
        <v>1680122</v>
      </c>
      <c r="Y2307">
        <v>2107910</v>
      </c>
      <c r="Z2307">
        <v>2039456</v>
      </c>
      <c r="AA2307">
        <v>0</v>
      </c>
      <c r="AB2307">
        <v>0</v>
      </c>
      <c r="AC2307">
        <v>1</v>
      </c>
      <c r="AD2307">
        <v>0</v>
      </c>
      <c r="AE2307">
        <v>2009</v>
      </c>
      <c r="AF2307" t="s">
        <v>121</v>
      </c>
      <c r="AG2307">
        <v>600000</v>
      </c>
      <c r="AH2307" t="s">
        <v>55</v>
      </c>
      <c r="AI2307" t="s">
        <v>56</v>
      </c>
      <c r="AJ2307">
        <v>0</v>
      </c>
      <c r="AK2307">
        <v>422071</v>
      </c>
      <c r="AL2307" s="8" t="s">
        <v>7941</v>
      </c>
      <c r="AM2307" s="10">
        <f t="shared" si="324"/>
        <v>2015</v>
      </c>
      <c r="AN2307">
        <f t="shared" si="325"/>
        <v>1</v>
      </c>
      <c r="AO2307">
        <f t="shared" ref="AO2307:AO2370" si="331">IF(OR(L2307 = "ReprovadoAnalista", L2307 = "ReprovadoComite" ),1,0)</f>
        <v>0</v>
      </c>
      <c r="AP2307">
        <f t="shared" si="326"/>
        <v>0</v>
      </c>
      <c r="AQ2307">
        <f t="shared" si="327"/>
        <v>0</v>
      </c>
      <c r="AR2307">
        <f t="shared" si="328"/>
        <v>1</v>
      </c>
      <c r="AS2307">
        <f t="shared" si="329"/>
        <v>0</v>
      </c>
      <c r="AT2307">
        <f t="shared" si="330"/>
        <v>0</v>
      </c>
      <c r="AU2307">
        <f t="shared" si="330"/>
        <v>1</v>
      </c>
      <c r="AV2307" t="str">
        <f t="shared" ref="AV2307:AV2370" si="332">IF(R2307&lt;&gt;"",R2307,AL2307)</f>
        <v>2020-05-28T13:55:56</v>
      </c>
    </row>
    <row r="2308" spans="1:48" x14ac:dyDescent="0.25">
      <c r="A2308" s="5">
        <v>2379</v>
      </c>
      <c r="B2308" s="5" t="s">
        <v>7942</v>
      </c>
      <c r="C2308" s="5" t="s">
        <v>7943</v>
      </c>
      <c r="D2308" s="6" t="s">
        <v>7944</v>
      </c>
      <c r="E2308">
        <v>0</v>
      </c>
      <c r="F2308" s="7">
        <v>0.42351480800000002</v>
      </c>
      <c r="G2308" s="7">
        <v>0</v>
      </c>
      <c r="H2308" t="s">
        <v>7509</v>
      </c>
      <c r="I2308">
        <v>0</v>
      </c>
      <c r="J2308">
        <v>0</v>
      </c>
      <c r="K2308">
        <v>1000000</v>
      </c>
      <c r="L2308" t="s">
        <v>119</v>
      </c>
      <c r="M2308" s="8" t="s">
        <v>63</v>
      </c>
      <c r="N2308" s="8">
        <v>0.91071428571428503</v>
      </c>
      <c r="O2308">
        <v>8.9285714285714204E-2</v>
      </c>
      <c r="P2308" s="9">
        <v>0</v>
      </c>
      <c r="Q2308">
        <v>300000</v>
      </c>
      <c r="R2308" s="8" t="s">
        <v>7945</v>
      </c>
      <c r="S2308" s="8" t="s">
        <v>103</v>
      </c>
      <c r="T2308">
        <v>63375000</v>
      </c>
      <c r="U2308">
        <v>20754000</v>
      </c>
      <c r="V2308">
        <v>75675000</v>
      </c>
      <c r="W2308">
        <v>54217000</v>
      </c>
      <c r="X2308">
        <v>12800000</v>
      </c>
      <c r="Y2308">
        <v>22480000</v>
      </c>
      <c r="Z2308">
        <v>0</v>
      </c>
      <c r="AA2308">
        <v>3018000</v>
      </c>
      <c r="AB2308">
        <v>1282000</v>
      </c>
      <c r="AC2308">
        <v>12</v>
      </c>
      <c r="AD2308">
        <v>1736000</v>
      </c>
      <c r="AE2308">
        <v>1996</v>
      </c>
      <c r="AF2308" t="s">
        <v>54</v>
      </c>
      <c r="AG2308">
        <v>3500000</v>
      </c>
      <c r="AH2308" t="s">
        <v>55</v>
      </c>
      <c r="AI2308" t="s">
        <v>55</v>
      </c>
      <c r="AJ2308">
        <v>1</v>
      </c>
      <c r="AK2308">
        <v>127853</v>
      </c>
      <c r="AL2308" s="8"/>
      <c r="AM2308" s="10">
        <f t="shared" si="324"/>
        <v>2020</v>
      </c>
      <c r="AN2308">
        <f t="shared" si="325"/>
        <v>1</v>
      </c>
      <c r="AO2308">
        <f t="shared" si="331"/>
        <v>0</v>
      </c>
      <c r="AP2308">
        <f t="shared" si="326"/>
        <v>1</v>
      </c>
      <c r="AQ2308">
        <f t="shared" si="327"/>
        <v>0</v>
      </c>
      <c r="AR2308">
        <f t="shared" si="328"/>
        <v>0</v>
      </c>
      <c r="AS2308">
        <f t="shared" si="329"/>
        <v>0</v>
      </c>
      <c r="AT2308">
        <f t="shared" si="330"/>
        <v>0</v>
      </c>
      <c r="AU2308">
        <f t="shared" si="330"/>
        <v>0</v>
      </c>
      <c r="AV2308" t="str">
        <f t="shared" si="332"/>
        <v>2020-05-28T15:22:48</v>
      </c>
    </row>
    <row r="2309" spans="1:48" x14ac:dyDescent="0.25">
      <c r="A2309" s="5">
        <v>2380</v>
      </c>
      <c r="B2309" s="5" t="s">
        <v>7946</v>
      </c>
      <c r="C2309" s="5" t="s">
        <v>7947</v>
      </c>
      <c r="D2309" s="6" t="s">
        <v>7948</v>
      </c>
      <c r="E2309">
        <v>0</v>
      </c>
      <c r="F2309" s="7">
        <v>0</v>
      </c>
      <c r="G2309" s="7">
        <v>0</v>
      </c>
      <c r="H2309" t="s">
        <v>7949</v>
      </c>
      <c r="I2309">
        <v>0</v>
      </c>
      <c r="J2309">
        <v>0</v>
      </c>
      <c r="K2309">
        <v>1000000</v>
      </c>
      <c r="L2309" t="s">
        <v>119</v>
      </c>
      <c r="M2309" s="8" t="s">
        <v>63</v>
      </c>
      <c r="N2309" s="8">
        <v>0.89285714285714202</v>
      </c>
      <c r="O2309">
        <v>0.107142857142857</v>
      </c>
      <c r="P2309" s="9">
        <v>0</v>
      </c>
      <c r="Q2309">
        <v>150000</v>
      </c>
      <c r="R2309" s="8" t="s">
        <v>7950</v>
      </c>
      <c r="S2309" s="8" t="s">
        <v>329</v>
      </c>
      <c r="T2309">
        <v>18427000</v>
      </c>
      <c r="U2309">
        <v>10319000</v>
      </c>
      <c r="V2309">
        <v>21912000</v>
      </c>
      <c r="W2309">
        <v>1713000</v>
      </c>
      <c r="X2309">
        <v>3487000</v>
      </c>
      <c r="Y2309">
        <v>12766000</v>
      </c>
      <c r="Z2309">
        <v>0</v>
      </c>
      <c r="AA2309">
        <v>21351000</v>
      </c>
      <c r="AB2309">
        <v>8878000</v>
      </c>
      <c r="AC2309">
        <v>12</v>
      </c>
      <c r="AD2309">
        <v>12473000</v>
      </c>
      <c r="AE2309">
        <v>2007</v>
      </c>
      <c r="AF2309" t="s">
        <v>121</v>
      </c>
      <c r="AG2309">
        <v>100000</v>
      </c>
      <c r="AH2309" t="s">
        <v>55</v>
      </c>
      <c r="AI2309" t="s">
        <v>55</v>
      </c>
      <c r="AJ2309">
        <v>0</v>
      </c>
      <c r="AK2309">
        <v>159285</v>
      </c>
      <c r="AL2309" s="8"/>
      <c r="AM2309" s="10">
        <f t="shared" si="324"/>
        <v>2020</v>
      </c>
      <c r="AN2309">
        <f t="shared" si="325"/>
        <v>1</v>
      </c>
      <c r="AO2309">
        <f t="shared" si="331"/>
        <v>0</v>
      </c>
      <c r="AP2309">
        <f t="shared" si="326"/>
        <v>1</v>
      </c>
      <c r="AQ2309">
        <f t="shared" si="327"/>
        <v>0</v>
      </c>
      <c r="AR2309">
        <f t="shared" si="328"/>
        <v>0</v>
      </c>
      <c r="AS2309">
        <f t="shared" si="329"/>
        <v>0</v>
      </c>
      <c r="AT2309">
        <f t="shared" si="330"/>
        <v>0</v>
      </c>
      <c r="AU2309">
        <f t="shared" si="330"/>
        <v>0</v>
      </c>
      <c r="AV2309" t="str">
        <f t="shared" si="332"/>
        <v>2020-05-28T15:25:41</v>
      </c>
    </row>
    <row r="2310" spans="1:48" x14ac:dyDescent="0.25">
      <c r="A2310" s="5">
        <v>2381</v>
      </c>
      <c r="B2310" s="5" t="s">
        <v>7951</v>
      </c>
      <c r="C2310" s="5" t="s">
        <v>7952</v>
      </c>
      <c r="D2310" s="6" t="s">
        <v>7953</v>
      </c>
      <c r="E2310">
        <v>0</v>
      </c>
      <c r="F2310" s="7">
        <v>0.55096746220000004</v>
      </c>
      <c r="G2310" s="7">
        <v>0</v>
      </c>
      <c r="H2310" t="s">
        <v>3413</v>
      </c>
      <c r="I2310">
        <v>0</v>
      </c>
      <c r="J2310">
        <v>0</v>
      </c>
      <c r="K2310">
        <v>15000</v>
      </c>
      <c r="L2310" t="s">
        <v>52</v>
      </c>
      <c r="M2310" s="8" t="s">
        <v>86</v>
      </c>
      <c r="N2310" s="8">
        <v>0.64285714285714202</v>
      </c>
      <c r="O2310">
        <v>0.35714285714285698</v>
      </c>
      <c r="P2310" s="9">
        <v>0</v>
      </c>
      <c r="Q2310">
        <v>15000</v>
      </c>
      <c r="R2310" s="8"/>
      <c r="S2310" s="8"/>
      <c r="AA2310">
        <v>0</v>
      </c>
      <c r="AB2310">
        <v>0</v>
      </c>
      <c r="AC2310">
        <v>1</v>
      </c>
      <c r="AD2310">
        <v>0</v>
      </c>
      <c r="AE2310">
        <v>2016</v>
      </c>
      <c r="AF2310" t="s">
        <v>126</v>
      </c>
      <c r="AG2310">
        <v>75000</v>
      </c>
      <c r="AH2310" t="s">
        <v>55</v>
      </c>
      <c r="AI2310" t="s">
        <v>55</v>
      </c>
      <c r="AJ2310">
        <v>1</v>
      </c>
      <c r="AK2310">
        <v>17820</v>
      </c>
      <c r="AL2310" s="8" t="s">
        <v>7954</v>
      </c>
      <c r="AM2310" s="10">
        <f t="shared" si="324"/>
        <v>2016</v>
      </c>
      <c r="AN2310">
        <f t="shared" si="325"/>
        <v>1</v>
      </c>
      <c r="AO2310">
        <f t="shared" si="331"/>
        <v>0</v>
      </c>
      <c r="AP2310">
        <f t="shared" si="326"/>
        <v>0</v>
      </c>
      <c r="AQ2310">
        <f t="shared" si="327"/>
        <v>0</v>
      </c>
      <c r="AR2310">
        <f t="shared" si="328"/>
        <v>1</v>
      </c>
      <c r="AS2310">
        <f t="shared" si="329"/>
        <v>0</v>
      </c>
      <c r="AT2310">
        <f t="shared" si="330"/>
        <v>0</v>
      </c>
      <c r="AU2310">
        <f t="shared" si="330"/>
        <v>0</v>
      </c>
      <c r="AV2310" t="str">
        <f t="shared" si="332"/>
        <v>2020-05-28T13:58:46</v>
      </c>
    </row>
    <row r="2311" spans="1:48" x14ac:dyDescent="0.25">
      <c r="A2311" s="5">
        <v>2382</v>
      </c>
      <c r="B2311" s="5" t="s">
        <v>6070</v>
      </c>
      <c r="C2311" s="5" t="s">
        <v>6071</v>
      </c>
      <c r="D2311" s="6" t="s">
        <v>6072</v>
      </c>
      <c r="E2311">
        <v>10</v>
      </c>
      <c r="F2311" s="7">
        <v>0.46906548059999997</v>
      </c>
      <c r="G2311" s="7">
        <v>0</v>
      </c>
      <c r="H2311" t="s">
        <v>6073</v>
      </c>
      <c r="I2311">
        <v>0</v>
      </c>
      <c r="J2311">
        <v>0</v>
      </c>
      <c r="K2311">
        <v>40000</v>
      </c>
      <c r="L2311" t="s">
        <v>52</v>
      </c>
      <c r="M2311" s="8" t="s">
        <v>86</v>
      </c>
      <c r="N2311" s="8">
        <v>0.58928571428571397</v>
      </c>
      <c r="O2311">
        <v>0.41071428571428498</v>
      </c>
      <c r="P2311" s="9">
        <v>0</v>
      </c>
      <c r="Q2311">
        <v>25000</v>
      </c>
      <c r="R2311" s="8"/>
      <c r="S2311" s="8"/>
      <c r="AA2311">
        <v>0</v>
      </c>
      <c r="AB2311">
        <v>0</v>
      </c>
      <c r="AC2311">
        <v>1</v>
      </c>
      <c r="AD2311">
        <v>0</v>
      </c>
      <c r="AE2311">
        <v>2017</v>
      </c>
      <c r="AF2311" t="s">
        <v>126</v>
      </c>
      <c r="AG2311">
        <v>150000</v>
      </c>
      <c r="AH2311" t="s">
        <v>55</v>
      </c>
      <c r="AI2311" t="s">
        <v>55</v>
      </c>
      <c r="AJ2311">
        <v>0.64998443839999998</v>
      </c>
      <c r="AK2311">
        <v>4400</v>
      </c>
      <c r="AL2311" s="8" t="s">
        <v>7955</v>
      </c>
      <c r="AM2311" s="10">
        <f t="shared" si="324"/>
        <v>2017</v>
      </c>
      <c r="AN2311">
        <f t="shared" si="325"/>
        <v>1</v>
      </c>
      <c r="AO2311">
        <f t="shared" si="331"/>
        <v>0</v>
      </c>
      <c r="AP2311">
        <f t="shared" si="326"/>
        <v>0</v>
      </c>
      <c r="AQ2311">
        <f t="shared" si="327"/>
        <v>0</v>
      </c>
      <c r="AR2311">
        <f t="shared" si="328"/>
        <v>1</v>
      </c>
      <c r="AS2311">
        <f t="shared" si="329"/>
        <v>0</v>
      </c>
      <c r="AT2311">
        <f t="shared" si="330"/>
        <v>0</v>
      </c>
      <c r="AU2311">
        <f t="shared" si="330"/>
        <v>0</v>
      </c>
      <c r="AV2311" t="str">
        <f t="shared" si="332"/>
        <v>2020-05-28T13:59:42</v>
      </c>
    </row>
    <row r="2312" spans="1:48" x14ac:dyDescent="0.25">
      <c r="A2312" s="5">
        <v>2383</v>
      </c>
      <c r="B2312" s="5" t="s">
        <v>7956</v>
      </c>
      <c r="C2312" s="5" t="s">
        <v>7957</v>
      </c>
      <c r="D2312" s="6" t="s">
        <v>7958</v>
      </c>
      <c r="E2312">
        <v>4</v>
      </c>
      <c r="F2312" s="7">
        <v>0.6614050682</v>
      </c>
      <c r="G2312" s="7">
        <v>0</v>
      </c>
      <c r="H2312" t="s">
        <v>7959</v>
      </c>
      <c r="I2312">
        <v>0</v>
      </c>
      <c r="J2312">
        <v>0</v>
      </c>
      <c r="K2312">
        <v>50000</v>
      </c>
      <c r="L2312" t="s">
        <v>52</v>
      </c>
      <c r="M2312" s="8" t="s">
        <v>53</v>
      </c>
      <c r="N2312" s="8">
        <v>0.78571428571428503</v>
      </c>
      <c r="O2312">
        <v>0.214285714285714</v>
      </c>
      <c r="P2312" s="9">
        <v>0</v>
      </c>
      <c r="Q2312">
        <v>53000</v>
      </c>
      <c r="R2312" s="8"/>
      <c r="S2312" s="8" t="s">
        <v>7960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3372514</v>
      </c>
      <c r="AB2312">
        <v>0</v>
      </c>
      <c r="AC2312">
        <v>12</v>
      </c>
      <c r="AD2312">
        <v>0</v>
      </c>
      <c r="AE2312">
        <v>1988</v>
      </c>
      <c r="AF2312" t="s">
        <v>54</v>
      </c>
      <c r="AG2312">
        <v>110000</v>
      </c>
      <c r="AH2312" t="s">
        <v>55</v>
      </c>
      <c r="AI2312" t="s">
        <v>56</v>
      </c>
      <c r="AJ2312">
        <v>1</v>
      </c>
      <c r="AK2312">
        <v>140400</v>
      </c>
      <c r="AL2312" s="8" t="s">
        <v>7961</v>
      </c>
      <c r="AM2312" s="10">
        <f t="shared" si="324"/>
        <v>2006</v>
      </c>
      <c r="AN2312">
        <f t="shared" si="325"/>
        <v>1</v>
      </c>
      <c r="AO2312">
        <f t="shared" si="331"/>
        <v>0</v>
      </c>
      <c r="AP2312">
        <f t="shared" si="326"/>
        <v>0</v>
      </c>
      <c r="AQ2312">
        <f t="shared" si="327"/>
        <v>1</v>
      </c>
      <c r="AR2312">
        <f t="shared" si="328"/>
        <v>0</v>
      </c>
      <c r="AS2312">
        <f t="shared" si="329"/>
        <v>0</v>
      </c>
      <c r="AT2312">
        <f t="shared" si="330"/>
        <v>0</v>
      </c>
      <c r="AU2312">
        <f t="shared" si="330"/>
        <v>1</v>
      </c>
      <c r="AV2312" t="str">
        <f t="shared" si="332"/>
        <v>2020-05-28T15:17:07</v>
      </c>
    </row>
    <row r="2313" spans="1:48" x14ac:dyDescent="0.25">
      <c r="A2313" s="5">
        <v>2384</v>
      </c>
      <c r="B2313" s="5" t="s">
        <v>1279</v>
      </c>
      <c r="C2313" s="5" t="s">
        <v>1280</v>
      </c>
      <c r="D2313" s="6" t="s">
        <v>1281</v>
      </c>
      <c r="E2313">
        <v>20</v>
      </c>
      <c r="F2313" s="7">
        <v>0.19051985590000001</v>
      </c>
      <c r="G2313" s="7">
        <v>0</v>
      </c>
      <c r="H2313" t="s">
        <v>1282</v>
      </c>
      <c r="I2313">
        <v>4</v>
      </c>
      <c r="J2313">
        <v>1246</v>
      </c>
      <c r="K2313">
        <v>50000</v>
      </c>
      <c r="L2313" t="s">
        <v>52</v>
      </c>
      <c r="M2313" s="8" t="s">
        <v>86</v>
      </c>
      <c r="N2313" s="8">
        <v>0.67857142857142805</v>
      </c>
      <c r="O2313">
        <v>0.32142857142857101</v>
      </c>
      <c r="P2313" s="9">
        <v>-0.898463238715413</v>
      </c>
      <c r="Q2313">
        <v>50000</v>
      </c>
      <c r="R2313" s="8"/>
      <c r="S2313" s="8"/>
      <c r="AA2313">
        <v>3115312</v>
      </c>
      <c r="AB2313">
        <v>0</v>
      </c>
      <c r="AC2313">
        <v>4</v>
      </c>
      <c r="AD2313">
        <v>0</v>
      </c>
      <c r="AE2313">
        <v>1997</v>
      </c>
      <c r="AF2313" t="s">
        <v>54</v>
      </c>
      <c r="AG2313">
        <v>100000</v>
      </c>
      <c r="AH2313" t="s">
        <v>55</v>
      </c>
      <c r="AI2313" t="s">
        <v>56</v>
      </c>
      <c r="AJ2313">
        <v>0.51714302010000002</v>
      </c>
      <c r="AK2313">
        <v>762604</v>
      </c>
      <c r="AL2313" s="8" t="s">
        <v>7962</v>
      </c>
      <c r="AM2313" s="10">
        <f t="shared" si="324"/>
        <v>2016</v>
      </c>
      <c r="AN2313">
        <f t="shared" si="325"/>
        <v>1</v>
      </c>
      <c r="AO2313">
        <f t="shared" si="331"/>
        <v>0</v>
      </c>
      <c r="AP2313">
        <f t="shared" si="326"/>
        <v>0</v>
      </c>
      <c r="AQ2313">
        <f t="shared" si="327"/>
        <v>0</v>
      </c>
      <c r="AR2313">
        <f t="shared" si="328"/>
        <v>1</v>
      </c>
      <c r="AS2313">
        <f t="shared" si="329"/>
        <v>0</v>
      </c>
      <c r="AT2313">
        <f t="shared" si="330"/>
        <v>0</v>
      </c>
      <c r="AU2313">
        <f t="shared" si="330"/>
        <v>1</v>
      </c>
      <c r="AV2313" t="str">
        <f t="shared" si="332"/>
        <v>2020-05-28T15:33:52</v>
      </c>
    </row>
    <row r="2314" spans="1:48" x14ac:dyDescent="0.25">
      <c r="A2314" s="5">
        <v>2385</v>
      </c>
      <c r="B2314" s="5" t="s">
        <v>6628</v>
      </c>
      <c r="C2314" s="5" t="s">
        <v>6629</v>
      </c>
      <c r="D2314" s="6" t="s">
        <v>6630</v>
      </c>
      <c r="E2314">
        <v>8</v>
      </c>
      <c r="F2314" s="7">
        <v>0.62939992280000001</v>
      </c>
      <c r="G2314" s="7">
        <v>0</v>
      </c>
      <c r="H2314" t="s">
        <v>1998</v>
      </c>
      <c r="I2314">
        <v>90</v>
      </c>
      <c r="J2314">
        <v>27016</v>
      </c>
      <c r="K2314">
        <v>50000</v>
      </c>
      <c r="L2314" t="s">
        <v>52</v>
      </c>
      <c r="M2314" s="8" t="s">
        <v>53</v>
      </c>
      <c r="N2314" s="8">
        <v>0.75</v>
      </c>
      <c r="O2314">
        <v>0.25</v>
      </c>
      <c r="P2314" s="9">
        <v>0</v>
      </c>
      <c r="Q2314">
        <v>35000</v>
      </c>
      <c r="R2314" s="8"/>
      <c r="S2314" s="8"/>
      <c r="AA2314">
        <v>556230</v>
      </c>
      <c r="AB2314">
        <v>0</v>
      </c>
      <c r="AC2314">
        <v>4</v>
      </c>
      <c r="AD2314">
        <v>0</v>
      </c>
      <c r="AE2314">
        <v>2010</v>
      </c>
      <c r="AF2314" t="s">
        <v>68</v>
      </c>
      <c r="AG2314">
        <v>150000</v>
      </c>
      <c r="AH2314" t="s">
        <v>55</v>
      </c>
      <c r="AI2314" t="s">
        <v>56</v>
      </c>
      <c r="AJ2314">
        <v>1</v>
      </c>
      <c r="AK2314">
        <v>5920</v>
      </c>
      <c r="AL2314" s="8" t="s">
        <v>7963</v>
      </c>
      <c r="AM2314" s="10">
        <f t="shared" si="324"/>
        <v>2014</v>
      </c>
      <c r="AN2314">
        <f t="shared" si="325"/>
        <v>1</v>
      </c>
      <c r="AO2314">
        <f t="shared" si="331"/>
        <v>0</v>
      </c>
      <c r="AP2314">
        <f t="shared" si="326"/>
        <v>0</v>
      </c>
      <c r="AQ2314">
        <f t="shared" si="327"/>
        <v>1</v>
      </c>
      <c r="AR2314">
        <f t="shared" si="328"/>
        <v>0</v>
      </c>
      <c r="AS2314">
        <f t="shared" si="329"/>
        <v>0</v>
      </c>
      <c r="AT2314">
        <f t="shared" si="330"/>
        <v>0</v>
      </c>
      <c r="AU2314">
        <f t="shared" si="330"/>
        <v>1</v>
      </c>
      <c r="AV2314" t="str">
        <f t="shared" si="332"/>
        <v>2020-05-28T15:17:52</v>
      </c>
    </row>
    <row r="2315" spans="1:48" x14ac:dyDescent="0.25">
      <c r="A2315" s="5">
        <v>2386</v>
      </c>
      <c r="B2315" s="5" t="s">
        <v>6121</v>
      </c>
      <c r="C2315" s="5" t="s">
        <v>6122</v>
      </c>
      <c r="D2315" s="6" t="s">
        <v>6123</v>
      </c>
      <c r="E2315">
        <v>6</v>
      </c>
      <c r="F2315" s="7">
        <v>0.59307081809999995</v>
      </c>
      <c r="G2315" s="7">
        <v>0</v>
      </c>
      <c r="H2315" t="s">
        <v>3904</v>
      </c>
      <c r="I2315">
        <v>10</v>
      </c>
      <c r="J2315">
        <v>315</v>
      </c>
      <c r="K2315">
        <v>50000</v>
      </c>
      <c r="L2315" t="s">
        <v>52</v>
      </c>
      <c r="M2315" s="8" t="s">
        <v>86</v>
      </c>
      <c r="N2315" s="8">
        <v>0.53571428571428503</v>
      </c>
      <c r="O2315">
        <v>0.46428571428571402</v>
      </c>
      <c r="P2315" s="9">
        <v>0</v>
      </c>
      <c r="Q2315">
        <v>20000</v>
      </c>
      <c r="R2315" s="8"/>
      <c r="S2315" s="8"/>
      <c r="AA2315">
        <v>204998</v>
      </c>
      <c r="AB2315">
        <v>0</v>
      </c>
      <c r="AC2315">
        <v>4</v>
      </c>
      <c r="AD2315">
        <v>0</v>
      </c>
      <c r="AE2315">
        <v>2018</v>
      </c>
      <c r="AF2315" t="s">
        <v>126</v>
      </c>
      <c r="AG2315">
        <v>250000</v>
      </c>
      <c r="AH2315" t="s">
        <v>55</v>
      </c>
      <c r="AI2315" t="s">
        <v>56</v>
      </c>
      <c r="AJ2315">
        <v>0.6417155886</v>
      </c>
      <c r="AK2315">
        <v>6480</v>
      </c>
      <c r="AL2315" s="8" t="s">
        <v>7964</v>
      </c>
      <c r="AM2315" s="10">
        <f t="shared" si="324"/>
        <v>2018</v>
      </c>
      <c r="AN2315">
        <f t="shared" si="325"/>
        <v>1</v>
      </c>
      <c r="AO2315">
        <f t="shared" si="331"/>
        <v>0</v>
      </c>
      <c r="AP2315">
        <f t="shared" si="326"/>
        <v>0</v>
      </c>
      <c r="AQ2315">
        <f t="shared" si="327"/>
        <v>0</v>
      </c>
      <c r="AR2315">
        <f t="shared" si="328"/>
        <v>1</v>
      </c>
      <c r="AS2315">
        <f t="shared" si="329"/>
        <v>0</v>
      </c>
      <c r="AT2315">
        <f t="shared" si="330"/>
        <v>0</v>
      </c>
      <c r="AU2315">
        <f t="shared" si="330"/>
        <v>1</v>
      </c>
      <c r="AV2315" t="str">
        <f t="shared" si="332"/>
        <v>2020-05-28T15:18:23</v>
      </c>
    </row>
    <row r="2316" spans="1:48" x14ac:dyDescent="0.25">
      <c r="A2316" s="5">
        <v>2387</v>
      </c>
      <c r="B2316" s="5" t="s">
        <v>902</v>
      </c>
      <c r="C2316" s="5" t="s">
        <v>903</v>
      </c>
      <c r="D2316" s="6" t="s">
        <v>904</v>
      </c>
      <c r="E2316">
        <v>3</v>
      </c>
      <c r="F2316" s="7">
        <v>0.27247529999999998</v>
      </c>
      <c r="G2316" s="7">
        <v>0</v>
      </c>
      <c r="H2316" t="s">
        <v>905</v>
      </c>
      <c r="I2316">
        <v>0</v>
      </c>
      <c r="J2316">
        <v>0</v>
      </c>
      <c r="K2316">
        <v>25000</v>
      </c>
      <c r="L2316" t="s">
        <v>52</v>
      </c>
      <c r="M2316" s="8" t="s">
        <v>53</v>
      </c>
      <c r="N2316" s="8">
        <v>0.73214285714285698</v>
      </c>
      <c r="O2316">
        <v>0.26785714285714202</v>
      </c>
      <c r="P2316" s="9">
        <v>0</v>
      </c>
      <c r="Q2316">
        <v>20000</v>
      </c>
      <c r="R2316" s="8"/>
      <c r="S2316" s="8"/>
      <c r="AA2316">
        <v>0</v>
      </c>
      <c r="AB2316">
        <v>0</v>
      </c>
      <c r="AC2316">
        <v>1</v>
      </c>
      <c r="AD2316">
        <v>0</v>
      </c>
      <c r="AE2316">
        <v>2014</v>
      </c>
      <c r="AF2316" t="s">
        <v>68</v>
      </c>
      <c r="AG2316">
        <v>15000</v>
      </c>
      <c r="AH2316" t="s">
        <v>55</v>
      </c>
      <c r="AI2316" t="s">
        <v>55</v>
      </c>
      <c r="AJ2316">
        <v>1</v>
      </c>
      <c r="AK2316">
        <v>10120</v>
      </c>
      <c r="AL2316" s="8" t="s">
        <v>7965</v>
      </c>
      <c r="AM2316" s="10">
        <f t="shared" si="324"/>
        <v>2015</v>
      </c>
      <c r="AN2316">
        <f t="shared" si="325"/>
        <v>1</v>
      </c>
      <c r="AO2316">
        <f t="shared" si="331"/>
        <v>0</v>
      </c>
      <c r="AP2316">
        <f t="shared" si="326"/>
        <v>0</v>
      </c>
      <c r="AQ2316">
        <f t="shared" si="327"/>
        <v>1</v>
      </c>
      <c r="AR2316">
        <f t="shared" si="328"/>
        <v>0</v>
      </c>
      <c r="AS2316">
        <f t="shared" si="329"/>
        <v>0</v>
      </c>
      <c r="AT2316">
        <f t="shared" si="330"/>
        <v>0</v>
      </c>
      <c r="AU2316">
        <f t="shared" si="330"/>
        <v>0</v>
      </c>
      <c r="AV2316" t="str">
        <f t="shared" si="332"/>
        <v>2020-05-28T15:40:41</v>
      </c>
    </row>
    <row r="2317" spans="1:48" x14ac:dyDescent="0.25">
      <c r="A2317" s="5">
        <v>2388</v>
      </c>
      <c r="B2317" s="5" t="s">
        <v>4204</v>
      </c>
      <c r="C2317" s="5" t="s">
        <v>4205</v>
      </c>
      <c r="D2317" s="6" t="s">
        <v>4206</v>
      </c>
      <c r="E2317">
        <v>14</v>
      </c>
      <c r="F2317" s="7">
        <v>0.56504577389999999</v>
      </c>
      <c r="G2317" s="7">
        <v>0</v>
      </c>
      <c r="H2317" t="s">
        <v>4207</v>
      </c>
      <c r="I2317">
        <v>42</v>
      </c>
      <c r="J2317">
        <v>118195.87</v>
      </c>
      <c r="K2317">
        <v>90000</v>
      </c>
      <c r="L2317" t="s">
        <v>52</v>
      </c>
      <c r="M2317" s="8" t="s">
        <v>86</v>
      </c>
      <c r="N2317" s="8">
        <v>0.64285714285714202</v>
      </c>
      <c r="O2317">
        <v>0.35714285714285698</v>
      </c>
      <c r="P2317" s="9">
        <v>0</v>
      </c>
      <c r="Q2317">
        <v>90000</v>
      </c>
      <c r="R2317" s="8"/>
      <c r="S2317" s="8" t="s">
        <v>329</v>
      </c>
      <c r="T2317">
        <v>40147679</v>
      </c>
      <c r="U2317">
        <v>40222591</v>
      </c>
      <c r="V2317">
        <v>56028277</v>
      </c>
      <c r="W2317">
        <v>15136282</v>
      </c>
      <c r="X2317">
        <v>15750000</v>
      </c>
      <c r="Y2317">
        <v>14799137</v>
      </c>
      <c r="Z2317">
        <v>23664583</v>
      </c>
      <c r="AA2317">
        <v>119119198</v>
      </c>
      <c r="AB2317">
        <v>31888914</v>
      </c>
      <c r="AC2317">
        <v>12</v>
      </c>
      <c r="AD2317">
        <v>87230284</v>
      </c>
      <c r="AE2317">
        <v>2004</v>
      </c>
      <c r="AF2317" t="s">
        <v>121</v>
      </c>
      <c r="AG2317">
        <v>3000000</v>
      </c>
      <c r="AH2317" t="s">
        <v>55</v>
      </c>
      <c r="AI2317" t="s">
        <v>56</v>
      </c>
      <c r="AJ2317">
        <v>1</v>
      </c>
      <c r="AK2317">
        <v>7728528</v>
      </c>
      <c r="AL2317" s="8" t="s">
        <v>7966</v>
      </c>
      <c r="AM2317" s="10">
        <f t="shared" si="324"/>
        <v>2019</v>
      </c>
      <c r="AN2317">
        <f t="shared" si="325"/>
        <v>1</v>
      </c>
      <c r="AO2317">
        <f t="shared" si="331"/>
        <v>0</v>
      </c>
      <c r="AP2317">
        <f t="shared" si="326"/>
        <v>0</v>
      </c>
      <c r="AQ2317">
        <f t="shared" si="327"/>
        <v>0</v>
      </c>
      <c r="AR2317">
        <f t="shared" si="328"/>
        <v>1</v>
      </c>
      <c r="AS2317">
        <f t="shared" si="329"/>
        <v>0</v>
      </c>
      <c r="AT2317">
        <f t="shared" si="330"/>
        <v>0</v>
      </c>
      <c r="AU2317">
        <f t="shared" si="330"/>
        <v>1</v>
      </c>
      <c r="AV2317" t="str">
        <f t="shared" si="332"/>
        <v>2020-05-28T15:41:51</v>
      </c>
    </row>
    <row r="2318" spans="1:48" x14ac:dyDescent="0.25">
      <c r="A2318" s="5">
        <v>2389</v>
      </c>
      <c r="B2318" s="5" t="s">
        <v>580</v>
      </c>
      <c r="C2318" s="5" t="s">
        <v>581</v>
      </c>
      <c r="D2318" s="6" t="s">
        <v>582</v>
      </c>
      <c r="E2318">
        <v>60</v>
      </c>
      <c r="F2318" s="7">
        <v>0</v>
      </c>
      <c r="G2318" s="7"/>
      <c r="H2318" t="s">
        <v>583</v>
      </c>
      <c r="I2318">
        <v>0</v>
      </c>
      <c r="J2318">
        <v>0</v>
      </c>
      <c r="K2318">
        <v>45000</v>
      </c>
      <c r="L2318" t="s">
        <v>52</v>
      </c>
      <c r="M2318" s="8" t="s">
        <v>86</v>
      </c>
      <c r="N2318" s="8">
        <v>0.53571428571428503</v>
      </c>
      <c r="O2318">
        <v>0.46428571428571402</v>
      </c>
      <c r="P2318" s="9">
        <v>0.37532834083040201</v>
      </c>
      <c r="Q2318">
        <v>10000</v>
      </c>
      <c r="R2318" s="8"/>
      <c r="S2318" s="8"/>
      <c r="AA2318">
        <v>5610131</v>
      </c>
      <c r="AB2318">
        <v>0</v>
      </c>
      <c r="AC2318">
        <v>12</v>
      </c>
      <c r="AD2318">
        <v>0</v>
      </c>
      <c r="AE2318">
        <v>2001</v>
      </c>
      <c r="AF2318" t="s">
        <v>54</v>
      </c>
      <c r="AG2318">
        <v>500000</v>
      </c>
      <c r="AH2318" t="s">
        <v>55</v>
      </c>
      <c r="AI2318" t="s">
        <v>56</v>
      </c>
      <c r="AJ2318">
        <v>0</v>
      </c>
      <c r="AK2318">
        <v>158220</v>
      </c>
      <c r="AL2318" s="8" t="s">
        <v>7967</v>
      </c>
      <c r="AM2318" s="10">
        <f t="shared" si="324"/>
        <v>2017</v>
      </c>
      <c r="AN2318">
        <f t="shared" si="325"/>
        <v>1</v>
      </c>
      <c r="AO2318">
        <f t="shared" si="331"/>
        <v>0</v>
      </c>
      <c r="AP2318">
        <f t="shared" si="326"/>
        <v>0</v>
      </c>
      <c r="AQ2318">
        <f t="shared" si="327"/>
        <v>0</v>
      </c>
      <c r="AR2318">
        <f t="shared" si="328"/>
        <v>1</v>
      </c>
      <c r="AS2318">
        <f t="shared" si="329"/>
        <v>0</v>
      </c>
      <c r="AT2318">
        <f t="shared" si="330"/>
        <v>0</v>
      </c>
      <c r="AU2318">
        <f t="shared" si="330"/>
        <v>1</v>
      </c>
      <c r="AV2318" t="str">
        <f t="shared" si="332"/>
        <v>2020-05-28T15:54:48</v>
      </c>
    </row>
    <row r="2319" spans="1:48" x14ac:dyDescent="0.25">
      <c r="A2319" s="5">
        <v>2390</v>
      </c>
      <c r="B2319" s="5" t="s">
        <v>7968</v>
      </c>
      <c r="C2319" s="5" t="s">
        <v>7969</v>
      </c>
      <c r="D2319" s="6" t="s">
        <v>7970</v>
      </c>
      <c r="E2319">
        <v>69</v>
      </c>
      <c r="F2319" s="7">
        <v>0.31163339280000002</v>
      </c>
      <c r="G2319" s="7">
        <v>0</v>
      </c>
      <c r="H2319" t="s">
        <v>4315</v>
      </c>
      <c r="I2319">
        <v>34</v>
      </c>
      <c r="J2319">
        <v>40355.96</v>
      </c>
      <c r="K2319">
        <v>100000</v>
      </c>
      <c r="L2319" t="s">
        <v>52</v>
      </c>
      <c r="M2319" s="8" t="s">
        <v>53</v>
      </c>
      <c r="N2319" s="8">
        <v>0.85714285714285698</v>
      </c>
      <c r="O2319">
        <v>0.14285714285714199</v>
      </c>
      <c r="P2319" s="9">
        <v>0.86602540378443904</v>
      </c>
      <c r="Q2319">
        <v>100000</v>
      </c>
      <c r="R2319" s="8"/>
      <c r="S2319" s="8" t="s">
        <v>329</v>
      </c>
      <c r="T2319">
        <v>10792447</v>
      </c>
      <c r="U2319">
        <v>1826622</v>
      </c>
      <c r="V2319">
        <v>12469532</v>
      </c>
      <c r="W2319">
        <v>10642909</v>
      </c>
      <c r="X2319">
        <v>0</v>
      </c>
      <c r="Y2319">
        <v>3508566</v>
      </c>
      <c r="Z2319">
        <v>6732786</v>
      </c>
      <c r="AA2319">
        <v>20866034</v>
      </c>
      <c r="AB2319">
        <v>9495007</v>
      </c>
      <c r="AC2319">
        <v>12</v>
      </c>
      <c r="AD2319">
        <v>11371027</v>
      </c>
      <c r="AE2319">
        <v>1978</v>
      </c>
      <c r="AF2319" t="s">
        <v>54</v>
      </c>
      <c r="AG2319">
        <v>4400000</v>
      </c>
      <c r="AH2319" t="s">
        <v>55</v>
      </c>
      <c r="AI2319" t="s">
        <v>55</v>
      </c>
      <c r="AJ2319">
        <v>1</v>
      </c>
      <c r="AK2319">
        <v>1762967</v>
      </c>
      <c r="AL2319" s="8" t="s">
        <v>7971</v>
      </c>
      <c r="AM2319" s="10">
        <f t="shared" si="324"/>
        <v>2006</v>
      </c>
      <c r="AN2319">
        <f t="shared" si="325"/>
        <v>1</v>
      </c>
      <c r="AO2319">
        <f t="shared" si="331"/>
        <v>0</v>
      </c>
      <c r="AP2319">
        <f t="shared" si="326"/>
        <v>0</v>
      </c>
      <c r="AQ2319">
        <f t="shared" si="327"/>
        <v>1</v>
      </c>
      <c r="AR2319">
        <f t="shared" si="328"/>
        <v>0</v>
      </c>
      <c r="AS2319">
        <f t="shared" si="329"/>
        <v>0</v>
      </c>
      <c r="AT2319">
        <f t="shared" si="330"/>
        <v>0</v>
      </c>
      <c r="AU2319">
        <f t="shared" si="330"/>
        <v>0</v>
      </c>
      <c r="AV2319" t="str">
        <f t="shared" si="332"/>
        <v>2020-05-28T15:56:06</v>
      </c>
    </row>
    <row r="2320" spans="1:48" x14ac:dyDescent="0.25">
      <c r="A2320" s="5">
        <v>2391</v>
      </c>
      <c r="B2320" s="5" t="s">
        <v>5390</v>
      </c>
      <c r="C2320" s="5" t="s">
        <v>5391</v>
      </c>
      <c r="D2320" s="6" t="s">
        <v>5392</v>
      </c>
      <c r="E2320">
        <v>3</v>
      </c>
      <c r="F2320" s="7">
        <v>0.56995379420000003</v>
      </c>
      <c r="G2320" s="7">
        <v>0</v>
      </c>
      <c r="H2320" t="s">
        <v>5393</v>
      </c>
      <c r="I2320">
        <v>63</v>
      </c>
      <c r="J2320">
        <v>13320.58</v>
      </c>
      <c r="K2320">
        <v>50000</v>
      </c>
      <c r="L2320" t="s">
        <v>52</v>
      </c>
      <c r="M2320" s="8" t="s">
        <v>86</v>
      </c>
      <c r="N2320" s="8">
        <v>0.64285714285714202</v>
      </c>
      <c r="O2320">
        <v>0.35714285714285698</v>
      </c>
      <c r="P2320" s="9">
        <v>0</v>
      </c>
      <c r="Q2320">
        <v>40000</v>
      </c>
      <c r="R2320" s="8"/>
      <c r="S2320" s="8"/>
      <c r="AA2320">
        <v>6260180</v>
      </c>
      <c r="AB2320">
        <v>0</v>
      </c>
      <c r="AC2320">
        <v>12</v>
      </c>
      <c r="AD2320">
        <v>0</v>
      </c>
      <c r="AE2320">
        <v>2015</v>
      </c>
      <c r="AF2320" t="s">
        <v>126</v>
      </c>
      <c r="AG2320">
        <v>90000</v>
      </c>
      <c r="AH2320" t="s">
        <v>55</v>
      </c>
      <c r="AI2320" t="s">
        <v>56</v>
      </c>
      <c r="AJ2320">
        <v>1</v>
      </c>
      <c r="AK2320">
        <v>136000</v>
      </c>
      <c r="AL2320" s="8" t="s">
        <v>7972</v>
      </c>
      <c r="AM2320" s="10">
        <f t="shared" si="324"/>
        <v>2015</v>
      </c>
      <c r="AN2320">
        <f t="shared" si="325"/>
        <v>1</v>
      </c>
      <c r="AO2320">
        <f t="shared" si="331"/>
        <v>0</v>
      </c>
      <c r="AP2320">
        <f t="shared" si="326"/>
        <v>0</v>
      </c>
      <c r="AQ2320">
        <f t="shared" si="327"/>
        <v>0</v>
      </c>
      <c r="AR2320">
        <f t="shared" si="328"/>
        <v>1</v>
      </c>
      <c r="AS2320">
        <f t="shared" si="329"/>
        <v>0</v>
      </c>
      <c r="AT2320">
        <f t="shared" si="330"/>
        <v>0</v>
      </c>
      <c r="AU2320">
        <f t="shared" si="330"/>
        <v>1</v>
      </c>
      <c r="AV2320" t="str">
        <f t="shared" si="332"/>
        <v>2020-05-28T15:59:34</v>
      </c>
    </row>
    <row r="2321" spans="1:48" x14ac:dyDescent="0.25">
      <c r="A2321" s="5">
        <v>2392</v>
      </c>
      <c r="B2321" s="5" t="s">
        <v>7973</v>
      </c>
      <c r="C2321" s="5" t="s">
        <v>7974</v>
      </c>
      <c r="D2321" s="6" t="s">
        <v>7975</v>
      </c>
      <c r="E2321">
        <v>0</v>
      </c>
      <c r="F2321" s="7">
        <v>0</v>
      </c>
      <c r="G2321" s="7">
        <v>0</v>
      </c>
      <c r="H2321" t="s">
        <v>7949</v>
      </c>
      <c r="I2321">
        <v>0</v>
      </c>
      <c r="J2321">
        <v>0</v>
      </c>
      <c r="K2321">
        <v>1000000</v>
      </c>
      <c r="L2321" t="s">
        <v>637</v>
      </c>
      <c r="M2321" s="8" t="s">
        <v>53</v>
      </c>
      <c r="N2321" s="8">
        <v>0.71428571428571397</v>
      </c>
      <c r="O2321">
        <v>0.28571428571428498</v>
      </c>
      <c r="P2321" s="9">
        <v>0</v>
      </c>
      <c r="R2321" s="8"/>
      <c r="S2321" s="8" t="s">
        <v>329</v>
      </c>
      <c r="T2321">
        <v>1474983</v>
      </c>
      <c r="U2321">
        <v>12690131</v>
      </c>
      <c r="V2321">
        <v>2074926</v>
      </c>
      <c r="W2321">
        <v>-10615204</v>
      </c>
      <c r="X2321">
        <v>12303701</v>
      </c>
      <c r="Y2321">
        <v>852770</v>
      </c>
      <c r="Z2321">
        <v>0</v>
      </c>
      <c r="AA2321">
        <v>7436026</v>
      </c>
      <c r="AB2321">
        <v>6812147</v>
      </c>
      <c r="AC2321">
        <v>12</v>
      </c>
      <c r="AD2321">
        <v>623879</v>
      </c>
      <c r="AE2321">
        <v>2001</v>
      </c>
      <c r="AF2321" t="s">
        <v>54</v>
      </c>
      <c r="AG2321">
        <v>50000</v>
      </c>
      <c r="AH2321" t="s">
        <v>55</v>
      </c>
      <c r="AI2321" t="s">
        <v>55</v>
      </c>
      <c r="AJ2321">
        <v>0</v>
      </c>
      <c r="AK2321">
        <v>116701</v>
      </c>
      <c r="AL2321" s="8"/>
      <c r="AM2321" s="10">
        <f t="shared" si="324"/>
        <v>2020</v>
      </c>
      <c r="AN2321">
        <f t="shared" si="325"/>
        <v>0</v>
      </c>
      <c r="AO2321">
        <f t="shared" si="331"/>
        <v>1</v>
      </c>
      <c r="AP2321">
        <f t="shared" si="326"/>
        <v>0</v>
      </c>
      <c r="AQ2321">
        <f t="shared" si="327"/>
        <v>1</v>
      </c>
      <c r="AR2321">
        <f t="shared" si="328"/>
        <v>0</v>
      </c>
      <c r="AS2321">
        <f t="shared" si="329"/>
        <v>0</v>
      </c>
      <c r="AT2321">
        <f t="shared" si="330"/>
        <v>0</v>
      </c>
      <c r="AU2321">
        <f t="shared" si="330"/>
        <v>0</v>
      </c>
      <c r="AV2321">
        <f t="shared" si="332"/>
        <v>0</v>
      </c>
    </row>
    <row r="2322" spans="1:48" x14ac:dyDescent="0.25">
      <c r="A2322" s="5">
        <v>2393</v>
      </c>
      <c r="B2322" s="5" t="s">
        <v>449</v>
      </c>
      <c r="C2322" s="5" t="s">
        <v>450</v>
      </c>
      <c r="D2322" s="6" t="s">
        <v>451</v>
      </c>
      <c r="E2322">
        <v>30</v>
      </c>
      <c r="F2322" s="7">
        <v>0.4744318662</v>
      </c>
      <c r="G2322" s="7">
        <v>0</v>
      </c>
      <c r="H2322" t="s">
        <v>452</v>
      </c>
      <c r="I2322">
        <v>65</v>
      </c>
      <c r="J2322">
        <v>28154.400000000001</v>
      </c>
      <c r="K2322">
        <v>50000</v>
      </c>
      <c r="L2322" t="s">
        <v>52</v>
      </c>
      <c r="M2322" s="8" t="s">
        <v>53</v>
      </c>
      <c r="N2322" s="8">
        <v>0.78571428571428503</v>
      </c>
      <c r="O2322">
        <v>0.214285714285714</v>
      </c>
      <c r="P2322" s="9">
        <v>0.86602540378443904</v>
      </c>
      <c r="Q2322">
        <v>50000</v>
      </c>
      <c r="R2322" s="8"/>
      <c r="S2322" s="8"/>
      <c r="AA2322">
        <v>18376045</v>
      </c>
      <c r="AB2322">
        <v>0</v>
      </c>
      <c r="AC2322">
        <v>12</v>
      </c>
      <c r="AD2322">
        <v>0</v>
      </c>
      <c r="AE2322">
        <v>1995</v>
      </c>
      <c r="AF2322" t="s">
        <v>54</v>
      </c>
      <c r="AG2322">
        <v>404000</v>
      </c>
      <c r="AH2322" t="s">
        <v>55</v>
      </c>
      <c r="AI2322" t="s">
        <v>55</v>
      </c>
      <c r="AJ2322">
        <v>1</v>
      </c>
      <c r="AK2322">
        <v>48600</v>
      </c>
      <c r="AL2322" s="8" t="s">
        <v>7976</v>
      </c>
      <c r="AM2322" s="10">
        <f t="shared" si="324"/>
        <v>2018</v>
      </c>
      <c r="AN2322">
        <f t="shared" si="325"/>
        <v>1</v>
      </c>
      <c r="AO2322">
        <f t="shared" si="331"/>
        <v>0</v>
      </c>
      <c r="AP2322">
        <f t="shared" si="326"/>
        <v>0</v>
      </c>
      <c r="AQ2322">
        <f t="shared" si="327"/>
        <v>1</v>
      </c>
      <c r="AR2322">
        <f t="shared" si="328"/>
        <v>0</v>
      </c>
      <c r="AS2322">
        <f t="shared" si="329"/>
        <v>0</v>
      </c>
      <c r="AT2322">
        <f t="shared" si="330"/>
        <v>0</v>
      </c>
      <c r="AU2322">
        <f t="shared" si="330"/>
        <v>0</v>
      </c>
      <c r="AV2322" t="str">
        <f t="shared" si="332"/>
        <v>2020-05-28T16:09:57</v>
      </c>
    </row>
    <row r="2323" spans="1:48" x14ac:dyDescent="0.25">
      <c r="A2323" s="5">
        <v>2394</v>
      </c>
      <c r="B2323" s="5" t="s">
        <v>7977</v>
      </c>
      <c r="C2323" s="5" t="s">
        <v>6199</v>
      </c>
      <c r="D2323" s="6" t="s">
        <v>7978</v>
      </c>
      <c r="E2323">
        <v>14</v>
      </c>
      <c r="F2323" s="7">
        <v>0.53097467060000003</v>
      </c>
      <c r="G2323" s="7">
        <v>0</v>
      </c>
      <c r="H2323" t="s">
        <v>216</v>
      </c>
      <c r="I2323">
        <v>0</v>
      </c>
      <c r="J2323">
        <v>0</v>
      </c>
      <c r="K2323">
        <v>50000</v>
      </c>
      <c r="L2323" t="s">
        <v>52</v>
      </c>
      <c r="M2323" s="8" t="s">
        <v>53</v>
      </c>
      <c r="N2323" s="8">
        <v>0.78571428571428503</v>
      </c>
      <c r="O2323">
        <v>0.214285714285714</v>
      </c>
      <c r="P2323" s="9">
        <v>0.95586563857768003</v>
      </c>
      <c r="Q2323">
        <v>50000</v>
      </c>
      <c r="R2323" s="8"/>
      <c r="S2323" s="8" t="s">
        <v>217</v>
      </c>
      <c r="T2323">
        <v>761509000</v>
      </c>
      <c r="U2323">
        <v>463629000</v>
      </c>
      <c r="V2323">
        <v>1708498000</v>
      </c>
      <c r="W2323">
        <v>1111365</v>
      </c>
      <c r="X2323">
        <v>0</v>
      </c>
      <c r="Y2323">
        <v>141828000</v>
      </c>
      <c r="Z2323">
        <v>0</v>
      </c>
      <c r="AA2323">
        <v>1778599000</v>
      </c>
      <c r="AB2323">
        <v>968448000</v>
      </c>
      <c r="AC2323">
        <v>12</v>
      </c>
      <c r="AD2323">
        <v>810151000</v>
      </c>
      <c r="AE2323">
        <v>2015</v>
      </c>
      <c r="AF2323" t="s">
        <v>126</v>
      </c>
      <c r="AG2323">
        <v>1400000</v>
      </c>
      <c r="AH2323" t="s">
        <v>55</v>
      </c>
      <c r="AI2323" t="s">
        <v>55</v>
      </c>
      <c r="AJ2323">
        <v>0.99785956789999997</v>
      </c>
      <c r="AK2323">
        <v>1742331</v>
      </c>
      <c r="AL2323" s="8" t="s">
        <v>7979</v>
      </c>
      <c r="AM2323" s="10">
        <f t="shared" si="324"/>
        <v>2016</v>
      </c>
      <c r="AN2323">
        <f t="shared" si="325"/>
        <v>1</v>
      </c>
      <c r="AO2323">
        <f t="shared" si="331"/>
        <v>0</v>
      </c>
      <c r="AP2323">
        <f t="shared" si="326"/>
        <v>0</v>
      </c>
      <c r="AQ2323">
        <f t="shared" si="327"/>
        <v>1</v>
      </c>
      <c r="AR2323">
        <f t="shared" si="328"/>
        <v>0</v>
      </c>
      <c r="AS2323">
        <f t="shared" si="329"/>
        <v>0</v>
      </c>
      <c r="AT2323">
        <f t="shared" si="330"/>
        <v>0</v>
      </c>
      <c r="AU2323">
        <f t="shared" si="330"/>
        <v>0</v>
      </c>
      <c r="AV2323" t="str">
        <f t="shared" si="332"/>
        <v>2020-05-28T19:41:21</v>
      </c>
    </row>
    <row r="2324" spans="1:48" x14ac:dyDescent="0.25">
      <c r="A2324" s="5">
        <v>2395</v>
      </c>
      <c r="B2324" s="5" t="s">
        <v>7980</v>
      </c>
      <c r="C2324" s="5" t="s">
        <v>7981</v>
      </c>
      <c r="D2324" s="6" t="s">
        <v>7982</v>
      </c>
      <c r="E2324">
        <v>23</v>
      </c>
      <c r="F2324" s="7">
        <v>0.3977878836</v>
      </c>
      <c r="G2324" s="7">
        <v>0</v>
      </c>
      <c r="H2324" t="s">
        <v>7983</v>
      </c>
      <c r="I2324">
        <v>0</v>
      </c>
      <c r="J2324">
        <v>0</v>
      </c>
      <c r="K2324">
        <v>30000</v>
      </c>
      <c r="L2324" t="s">
        <v>52</v>
      </c>
      <c r="M2324" s="8" t="s">
        <v>74</v>
      </c>
      <c r="N2324" s="8">
        <v>0.44642857142857101</v>
      </c>
      <c r="O2324">
        <v>0.55357142857142805</v>
      </c>
      <c r="P2324" s="9">
        <v>-0.47135736701174402</v>
      </c>
      <c r="Q2324">
        <v>8000</v>
      </c>
      <c r="R2324" s="8"/>
      <c r="S2324" s="8"/>
      <c r="AA2324">
        <v>1411246</v>
      </c>
      <c r="AB2324">
        <v>0</v>
      </c>
      <c r="AC2324">
        <v>12</v>
      </c>
      <c r="AD2324">
        <v>0</v>
      </c>
      <c r="AE2324">
        <v>1998</v>
      </c>
      <c r="AF2324" t="s">
        <v>54</v>
      </c>
      <c r="AG2324">
        <v>105000</v>
      </c>
      <c r="AH2324" t="s">
        <v>55</v>
      </c>
      <c r="AI2324" t="s">
        <v>56</v>
      </c>
      <c r="AJ2324">
        <v>0.23767670530000001</v>
      </c>
      <c r="AK2324">
        <v>5280</v>
      </c>
      <c r="AL2324" s="8" t="s">
        <v>7984</v>
      </c>
      <c r="AM2324" s="10">
        <f t="shared" si="324"/>
        <v>2009</v>
      </c>
      <c r="AN2324">
        <f t="shared" si="325"/>
        <v>1</v>
      </c>
      <c r="AO2324">
        <f t="shared" si="331"/>
        <v>0</v>
      </c>
      <c r="AP2324">
        <f t="shared" si="326"/>
        <v>0</v>
      </c>
      <c r="AQ2324">
        <f t="shared" si="327"/>
        <v>0</v>
      </c>
      <c r="AR2324">
        <f t="shared" si="328"/>
        <v>0</v>
      </c>
      <c r="AS2324">
        <f t="shared" si="329"/>
        <v>1</v>
      </c>
      <c r="AT2324">
        <f t="shared" si="330"/>
        <v>0</v>
      </c>
      <c r="AU2324">
        <f t="shared" si="330"/>
        <v>1</v>
      </c>
      <c r="AV2324" t="str">
        <f t="shared" si="332"/>
        <v>2020-05-28T17:37:22</v>
      </c>
    </row>
    <row r="2325" spans="1:48" x14ac:dyDescent="0.25">
      <c r="A2325" s="5">
        <v>2396</v>
      </c>
      <c r="B2325" s="5" t="s">
        <v>2489</v>
      </c>
      <c r="C2325" s="5" t="s">
        <v>2490</v>
      </c>
      <c r="D2325" s="6" t="s">
        <v>2491</v>
      </c>
      <c r="E2325">
        <v>17</v>
      </c>
      <c r="F2325" s="7">
        <v>0.56518452539999997</v>
      </c>
      <c r="G2325" s="7">
        <v>0</v>
      </c>
      <c r="H2325" t="s">
        <v>1155</v>
      </c>
      <c r="I2325">
        <v>4</v>
      </c>
      <c r="J2325">
        <v>2380.39</v>
      </c>
      <c r="K2325">
        <v>35000</v>
      </c>
      <c r="L2325" t="s">
        <v>52</v>
      </c>
      <c r="M2325" s="8" t="s">
        <v>86</v>
      </c>
      <c r="N2325" s="8">
        <v>0.58928571428571397</v>
      </c>
      <c r="O2325">
        <v>0.41071428571428498</v>
      </c>
      <c r="P2325" s="9">
        <v>0</v>
      </c>
      <c r="Q2325">
        <v>17000</v>
      </c>
      <c r="R2325" s="8"/>
      <c r="S2325" s="8"/>
      <c r="AA2325">
        <v>517930</v>
      </c>
      <c r="AB2325">
        <v>0</v>
      </c>
      <c r="AC2325">
        <v>4</v>
      </c>
      <c r="AD2325">
        <v>0</v>
      </c>
      <c r="AE2325">
        <v>2012</v>
      </c>
      <c r="AF2325" t="s">
        <v>68</v>
      </c>
      <c r="AG2325">
        <v>10000</v>
      </c>
      <c r="AH2325" t="s">
        <v>55</v>
      </c>
      <c r="AI2325" t="s">
        <v>56</v>
      </c>
      <c r="AJ2325">
        <v>1</v>
      </c>
      <c r="AK2325">
        <v>1110</v>
      </c>
      <c r="AL2325" s="8" t="s">
        <v>7985</v>
      </c>
      <c r="AM2325" s="10">
        <f t="shared" si="324"/>
        <v>2020</v>
      </c>
      <c r="AN2325">
        <f t="shared" si="325"/>
        <v>1</v>
      </c>
      <c r="AO2325">
        <f t="shared" si="331"/>
        <v>0</v>
      </c>
      <c r="AP2325">
        <f t="shared" si="326"/>
        <v>0</v>
      </c>
      <c r="AQ2325">
        <f t="shared" si="327"/>
        <v>0</v>
      </c>
      <c r="AR2325">
        <f t="shared" si="328"/>
        <v>1</v>
      </c>
      <c r="AS2325">
        <f t="shared" si="329"/>
        <v>0</v>
      </c>
      <c r="AT2325">
        <f t="shared" si="330"/>
        <v>0</v>
      </c>
      <c r="AU2325">
        <f t="shared" si="330"/>
        <v>1</v>
      </c>
      <c r="AV2325" t="str">
        <f t="shared" si="332"/>
        <v>2020-05-28T17:39:01</v>
      </c>
    </row>
    <row r="2326" spans="1:48" x14ac:dyDescent="0.25">
      <c r="A2326" s="5">
        <v>2397</v>
      </c>
      <c r="B2326" s="5" t="s">
        <v>7986</v>
      </c>
      <c r="C2326" s="5" t="s">
        <v>7987</v>
      </c>
      <c r="D2326" s="6" t="s">
        <v>7988</v>
      </c>
      <c r="E2326">
        <v>0</v>
      </c>
      <c r="F2326" s="7">
        <v>0</v>
      </c>
      <c r="G2326" s="7">
        <v>0</v>
      </c>
      <c r="H2326" t="s">
        <v>7949</v>
      </c>
      <c r="I2326">
        <v>0</v>
      </c>
      <c r="J2326">
        <v>0</v>
      </c>
      <c r="K2326">
        <v>1000000</v>
      </c>
      <c r="L2326" t="s">
        <v>119</v>
      </c>
      <c r="M2326" s="8" t="s">
        <v>63</v>
      </c>
      <c r="N2326" s="8">
        <v>0.94642857142857095</v>
      </c>
      <c r="O2326">
        <v>5.3571428571428499E-2</v>
      </c>
      <c r="P2326" s="9">
        <v>0</v>
      </c>
      <c r="Q2326">
        <v>700000</v>
      </c>
      <c r="R2326" s="8" t="s">
        <v>7989</v>
      </c>
      <c r="S2326" s="8" t="s">
        <v>103</v>
      </c>
      <c r="T2326">
        <v>32751000</v>
      </c>
      <c r="U2326">
        <v>9958000</v>
      </c>
      <c r="V2326">
        <v>0</v>
      </c>
      <c r="W2326">
        <v>4089000</v>
      </c>
      <c r="X2326">
        <v>0</v>
      </c>
      <c r="Y2326">
        <v>0</v>
      </c>
      <c r="Z2326">
        <v>0</v>
      </c>
      <c r="AA2326">
        <v>19930000</v>
      </c>
      <c r="AB2326">
        <v>18722000</v>
      </c>
      <c r="AC2326">
        <v>12</v>
      </c>
      <c r="AD2326">
        <v>1208000</v>
      </c>
      <c r="AE2326">
        <v>2013</v>
      </c>
      <c r="AF2326" t="s">
        <v>68</v>
      </c>
      <c r="AG2326">
        <v>100000</v>
      </c>
      <c r="AH2326" t="s">
        <v>55</v>
      </c>
      <c r="AI2326" t="s">
        <v>55</v>
      </c>
      <c r="AJ2326">
        <v>0</v>
      </c>
      <c r="AK2326">
        <v>1872280</v>
      </c>
      <c r="AL2326" s="8"/>
      <c r="AM2326" s="10">
        <f t="shared" si="324"/>
        <v>2020</v>
      </c>
      <c r="AN2326">
        <f t="shared" si="325"/>
        <v>1</v>
      </c>
      <c r="AO2326">
        <f t="shared" si="331"/>
        <v>0</v>
      </c>
      <c r="AP2326">
        <f t="shared" si="326"/>
        <v>1</v>
      </c>
      <c r="AQ2326">
        <f t="shared" si="327"/>
        <v>0</v>
      </c>
      <c r="AR2326">
        <f t="shared" si="328"/>
        <v>0</v>
      </c>
      <c r="AS2326">
        <f t="shared" si="329"/>
        <v>0</v>
      </c>
      <c r="AT2326">
        <f t="shared" si="330"/>
        <v>0</v>
      </c>
      <c r="AU2326">
        <f t="shared" si="330"/>
        <v>0</v>
      </c>
      <c r="AV2326" t="str">
        <f t="shared" si="332"/>
        <v>2020-05-28T17:59:42</v>
      </c>
    </row>
    <row r="2327" spans="1:48" x14ac:dyDescent="0.25">
      <c r="A2327" s="5">
        <v>2398</v>
      </c>
      <c r="B2327" s="5" t="s">
        <v>7990</v>
      </c>
      <c r="C2327" s="5" t="s">
        <v>7991</v>
      </c>
      <c r="D2327" s="6" t="s">
        <v>7992</v>
      </c>
      <c r="E2327">
        <v>3</v>
      </c>
      <c r="F2327" s="7">
        <v>0</v>
      </c>
      <c r="G2327" s="7"/>
      <c r="H2327" t="s">
        <v>7993</v>
      </c>
      <c r="I2327">
        <v>0</v>
      </c>
      <c r="J2327">
        <v>0</v>
      </c>
      <c r="K2327">
        <v>25000</v>
      </c>
      <c r="L2327" t="s">
        <v>52</v>
      </c>
      <c r="M2327" s="8" t="s">
        <v>63</v>
      </c>
      <c r="N2327" s="8">
        <v>0.96428571428571397</v>
      </c>
      <c r="O2327">
        <v>3.5714285714285698E-2</v>
      </c>
      <c r="P2327" s="11">
        <v>-8.5099999999999998E-14</v>
      </c>
      <c r="Q2327">
        <v>25000</v>
      </c>
      <c r="R2327" s="8"/>
      <c r="S2327" s="8" t="s">
        <v>217</v>
      </c>
      <c r="T2327">
        <v>61496945</v>
      </c>
      <c r="U2327">
        <v>399156</v>
      </c>
      <c r="V2327">
        <v>61584256</v>
      </c>
      <c r="W2327">
        <v>61185099</v>
      </c>
      <c r="X2327">
        <v>0</v>
      </c>
      <c r="Y2327">
        <v>15286980</v>
      </c>
      <c r="Z2327">
        <v>7128937</v>
      </c>
      <c r="AA2327">
        <v>16689723</v>
      </c>
      <c r="AB2327">
        <v>10389488</v>
      </c>
      <c r="AC2327">
        <v>11</v>
      </c>
      <c r="AD2327">
        <v>6300235</v>
      </c>
      <c r="AE2327">
        <v>1988</v>
      </c>
      <c r="AF2327" t="s">
        <v>54</v>
      </c>
      <c r="AG2327">
        <v>400000</v>
      </c>
      <c r="AH2327" t="s">
        <v>55</v>
      </c>
      <c r="AI2327" t="s">
        <v>55</v>
      </c>
      <c r="AJ2327">
        <v>0</v>
      </c>
      <c r="AK2327">
        <v>0</v>
      </c>
      <c r="AL2327" s="8" t="s">
        <v>7994</v>
      </c>
      <c r="AM2327" s="10">
        <f t="shared" si="324"/>
        <v>2017</v>
      </c>
      <c r="AN2327">
        <f t="shared" si="325"/>
        <v>1</v>
      </c>
      <c r="AO2327">
        <f t="shared" si="331"/>
        <v>0</v>
      </c>
      <c r="AP2327">
        <f t="shared" si="326"/>
        <v>1</v>
      </c>
      <c r="AQ2327">
        <f t="shared" si="327"/>
        <v>0</v>
      </c>
      <c r="AR2327">
        <f t="shared" si="328"/>
        <v>0</v>
      </c>
      <c r="AS2327">
        <f t="shared" si="329"/>
        <v>0</v>
      </c>
      <c r="AT2327">
        <f t="shared" si="330"/>
        <v>0</v>
      </c>
      <c r="AU2327">
        <f t="shared" si="330"/>
        <v>0</v>
      </c>
      <c r="AV2327" t="str">
        <f t="shared" si="332"/>
        <v>2020-05-28T17:59:54</v>
      </c>
    </row>
    <row r="2328" spans="1:48" x14ac:dyDescent="0.25">
      <c r="A2328" s="5">
        <v>2399</v>
      </c>
      <c r="B2328" s="5" t="s">
        <v>2521</v>
      </c>
      <c r="C2328" s="5" t="s">
        <v>2522</v>
      </c>
      <c r="D2328" s="6" t="s">
        <v>2523</v>
      </c>
      <c r="E2328">
        <v>5</v>
      </c>
      <c r="F2328" s="7">
        <v>0.42426676149999998</v>
      </c>
      <c r="G2328" s="7">
        <v>0</v>
      </c>
      <c r="H2328" t="s">
        <v>2524</v>
      </c>
      <c r="I2328">
        <v>34</v>
      </c>
      <c r="J2328">
        <v>182860</v>
      </c>
      <c r="K2328">
        <v>103000</v>
      </c>
      <c r="L2328" t="s">
        <v>52</v>
      </c>
      <c r="M2328" s="8" t="s">
        <v>53</v>
      </c>
      <c r="N2328" s="8">
        <v>0.80357142857142805</v>
      </c>
      <c r="O2328">
        <v>0.19642857142857101</v>
      </c>
      <c r="P2328" s="9">
        <v>0</v>
      </c>
      <c r="Q2328">
        <v>103000</v>
      </c>
      <c r="R2328" s="8"/>
      <c r="S2328" s="8" t="s">
        <v>103</v>
      </c>
      <c r="T2328">
        <v>4535695</v>
      </c>
      <c r="U2328">
        <v>841061</v>
      </c>
      <c r="V2328">
        <v>4890178</v>
      </c>
      <c r="W2328">
        <v>3801476</v>
      </c>
      <c r="X2328">
        <v>28557</v>
      </c>
      <c r="Y2328">
        <v>995769</v>
      </c>
      <c r="Z2328">
        <v>674906</v>
      </c>
      <c r="AA2328">
        <v>10579710</v>
      </c>
      <c r="AB2328">
        <v>3227502</v>
      </c>
      <c r="AC2328">
        <v>12</v>
      </c>
      <c r="AD2328">
        <v>7352208</v>
      </c>
      <c r="AE2328">
        <v>2010</v>
      </c>
      <c r="AF2328" t="s">
        <v>68</v>
      </c>
      <c r="AG2328">
        <v>60000</v>
      </c>
      <c r="AH2328" t="s">
        <v>55</v>
      </c>
      <c r="AI2328" t="s">
        <v>55</v>
      </c>
      <c r="AJ2328">
        <v>1</v>
      </c>
      <c r="AK2328">
        <v>168000</v>
      </c>
      <c r="AL2328" s="8" t="s">
        <v>7995</v>
      </c>
      <c r="AM2328" s="10">
        <f t="shared" si="324"/>
        <v>2010</v>
      </c>
      <c r="AN2328">
        <f t="shared" si="325"/>
        <v>1</v>
      </c>
      <c r="AO2328">
        <f t="shared" si="331"/>
        <v>0</v>
      </c>
      <c r="AP2328">
        <f t="shared" si="326"/>
        <v>0</v>
      </c>
      <c r="AQ2328">
        <f t="shared" si="327"/>
        <v>1</v>
      </c>
      <c r="AR2328">
        <f t="shared" si="328"/>
        <v>0</v>
      </c>
      <c r="AS2328">
        <f t="shared" si="329"/>
        <v>0</v>
      </c>
      <c r="AT2328">
        <f t="shared" si="330"/>
        <v>0</v>
      </c>
      <c r="AU2328">
        <f t="shared" si="330"/>
        <v>0</v>
      </c>
      <c r="AV2328" t="str">
        <f t="shared" si="332"/>
        <v>2020-05-28T17:41:01</v>
      </c>
    </row>
    <row r="2329" spans="1:48" x14ac:dyDescent="0.25">
      <c r="A2329" s="5">
        <v>2400</v>
      </c>
      <c r="B2329" s="5" t="s">
        <v>6131</v>
      </c>
      <c r="C2329" s="5" t="s">
        <v>2131</v>
      </c>
      <c r="D2329" s="6" t="s">
        <v>6132</v>
      </c>
      <c r="E2329">
        <v>0</v>
      </c>
      <c r="F2329" s="7">
        <v>0.38140622060000001</v>
      </c>
      <c r="G2329" s="7">
        <v>0</v>
      </c>
      <c r="H2329" t="s">
        <v>6133</v>
      </c>
      <c r="I2329">
        <v>0</v>
      </c>
      <c r="J2329">
        <v>0</v>
      </c>
      <c r="K2329">
        <v>5000</v>
      </c>
      <c r="L2329" t="s">
        <v>52</v>
      </c>
      <c r="M2329" s="8" t="s">
        <v>53</v>
      </c>
      <c r="N2329" s="8">
        <v>0.73214285714285698</v>
      </c>
      <c r="O2329">
        <v>0.26785714285714202</v>
      </c>
      <c r="P2329" s="9">
        <v>0</v>
      </c>
      <c r="Q2329">
        <v>5000</v>
      </c>
      <c r="R2329" s="8"/>
      <c r="S2329" s="8"/>
      <c r="AA2329">
        <v>0</v>
      </c>
      <c r="AB2329">
        <v>0</v>
      </c>
      <c r="AC2329">
        <v>1</v>
      </c>
      <c r="AD2329">
        <v>0</v>
      </c>
      <c r="AE2329">
        <v>2012</v>
      </c>
      <c r="AF2329" t="s">
        <v>68</v>
      </c>
      <c r="AG2329">
        <v>30000</v>
      </c>
      <c r="AH2329" t="s">
        <v>55</v>
      </c>
      <c r="AI2329" t="s">
        <v>55</v>
      </c>
      <c r="AJ2329">
        <v>1</v>
      </c>
      <c r="AK2329">
        <v>14850</v>
      </c>
      <c r="AL2329" s="8" t="s">
        <v>7996</v>
      </c>
      <c r="AM2329" s="10">
        <f t="shared" si="324"/>
        <v>2015</v>
      </c>
      <c r="AN2329">
        <f t="shared" si="325"/>
        <v>1</v>
      </c>
      <c r="AO2329">
        <f t="shared" si="331"/>
        <v>0</v>
      </c>
      <c r="AP2329">
        <f t="shared" si="326"/>
        <v>0</v>
      </c>
      <c r="AQ2329">
        <f t="shared" si="327"/>
        <v>1</v>
      </c>
      <c r="AR2329">
        <f t="shared" si="328"/>
        <v>0</v>
      </c>
      <c r="AS2329">
        <f t="shared" si="329"/>
        <v>0</v>
      </c>
      <c r="AT2329">
        <f t="shared" si="330"/>
        <v>0</v>
      </c>
      <c r="AU2329">
        <f t="shared" si="330"/>
        <v>0</v>
      </c>
      <c r="AV2329" t="str">
        <f t="shared" si="332"/>
        <v>2020-05-28T17:50:09</v>
      </c>
    </row>
    <row r="2330" spans="1:48" x14ac:dyDescent="0.25">
      <c r="A2330" s="5">
        <v>2401</v>
      </c>
      <c r="B2330" s="5" t="s">
        <v>7997</v>
      </c>
      <c r="C2330" s="5" t="s">
        <v>7998</v>
      </c>
      <c r="D2330" s="6" t="s">
        <v>7999</v>
      </c>
      <c r="E2330">
        <v>5</v>
      </c>
      <c r="F2330" s="7">
        <v>0.63915960910000003</v>
      </c>
      <c r="G2330" s="7">
        <v>0</v>
      </c>
      <c r="H2330" t="s">
        <v>8000</v>
      </c>
      <c r="I2330">
        <v>0</v>
      </c>
      <c r="J2330">
        <v>0</v>
      </c>
      <c r="K2330">
        <v>50000</v>
      </c>
      <c r="L2330" t="s">
        <v>52</v>
      </c>
      <c r="M2330" s="8" t="s">
        <v>53</v>
      </c>
      <c r="N2330" s="8">
        <v>0.85714285714285698</v>
      </c>
      <c r="O2330">
        <v>0.14285714285714199</v>
      </c>
      <c r="P2330" s="9">
        <v>0</v>
      </c>
      <c r="Q2330">
        <v>30000</v>
      </c>
      <c r="R2330" s="8"/>
      <c r="S2330" s="8"/>
      <c r="AA2330">
        <v>1879974</v>
      </c>
      <c r="AB2330">
        <v>0</v>
      </c>
      <c r="AC2330">
        <v>12</v>
      </c>
      <c r="AD2330">
        <v>0</v>
      </c>
      <c r="AE2330">
        <v>2007</v>
      </c>
      <c r="AF2330" t="s">
        <v>121</v>
      </c>
      <c r="AG2330">
        <v>5000</v>
      </c>
      <c r="AH2330" t="s">
        <v>55</v>
      </c>
      <c r="AI2330" t="s">
        <v>55</v>
      </c>
      <c r="AJ2330">
        <v>1</v>
      </c>
      <c r="AK2330">
        <v>4440</v>
      </c>
      <c r="AL2330" s="8" t="s">
        <v>8001</v>
      </c>
      <c r="AM2330" s="10">
        <f t="shared" si="324"/>
        <v>2014</v>
      </c>
      <c r="AN2330">
        <f t="shared" si="325"/>
        <v>1</v>
      </c>
      <c r="AO2330">
        <f t="shared" si="331"/>
        <v>0</v>
      </c>
      <c r="AP2330">
        <f t="shared" si="326"/>
        <v>0</v>
      </c>
      <c r="AQ2330">
        <f t="shared" si="327"/>
        <v>1</v>
      </c>
      <c r="AR2330">
        <f t="shared" si="328"/>
        <v>0</v>
      </c>
      <c r="AS2330">
        <f t="shared" si="329"/>
        <v>0</v>
      </c>
      <c r="AT2330">
        <f t="shared" si="330"/>
        <v>0</v>
      </c>
      <c r="AU2330">
        <f t="shared" si="330"/>
        <v>0</v>
      </c>
      <c r="AV2330" t="str">
        <f t="shared" si="332"/>
        <v>2020-05-28T17:51:31</v>
      </c>
    </row>
    <row r="2331" spans="1:48" x14ac:dyDescent="0.25">
      <c r="A2331" s="5">
        <v>2402</v>
      </c>
      <c r="B2331" s="5" t="s">
        <v>650</v>
      </c>
      <c r="C2331" s="5" t="s">
        <v>651</v>
      </c>
      <c r="D2331" s="6" t="s">
        <v>652</v>
      </c>
      <c r="E2331">
        <v>33</v>
      </c>
      <c r="F2331" s="7">
        <v>0.22319325270000001</v>
      </c>
      <c r="G2331" s="7">
        <v>0</v>
      </c>
      <c r="H2331" t="s">
        <v>653</v>
      </c>
      <c r="I2331">
        <v>68</v>
      </c>
      <c r="J2331">
        <v>66209.820000000007</v>
      </c>
      <c r="K2331">
        <v>230000</v>
      </c>
      <c r="L2331" t="s">
        <v>52</v>
      </c>
      <c r="M2331" s="8" t="s">
        <v>53</v>
      </c>
      <c r="N2331" s="8">
        <v>0.85714285714285698</v>
      </c>
      <c r="O2331">
        <v>0.14285714285714199</v>
      </c>
      <c r="P2331" s="9">
        <v>-0.98619463933375995</v>
      </c>
      <c r="Q2331">
        <v>230000</v>
      </c>
      <c r="R2331" s="8"/>
      <c r="S2331" s="8" t="s">
        <v>654</v>
      </c>
      <c r="T2331">
        <v>13769660</v>
      </c>
      <c r="U2331">
        <v>6181072</v>
      </c>
      <c r="V2331">
        <v>14878097</v>
      </c>
      <c r="W2331">
        <v>7402373</v>
      </c>
      <c r="X2331">
        <v>3877601</v>
      </c>
      <c r="Y2331">
        <v>6733077</v>
      </c>
      <c r="Z2331">
        <v>4076110</v>
      </c>
      <c r="AA2331">
        <v>8610209</v>
      </c>
      <c r="AB2331">
        <v>2420538</v>
      </c>
      <c r="AC2331">
        <v>5</v>
      </c>
      <c r="AD2331">
        <v>6189671</v>
      </c>
      <c r="AE2331">
        <v>2003</v>
      </c>
      <c r="AF2331" t="s">
        <v>54</v>
      </c>
      <c r="AG2331">
        <v>1000000</v>
      </c>
      <c r="AH2331" t="s">
        <v>55</v>
      </c>
      <c r="AI2331" t="s">
        <v>55</v>
      </c>
      <c r="AJ2331">
        <v>0.89126168939999995</v>
      </c>
      <c r="AK2331">
        <v>1226044</v>
      </c>
      <c r="AL2331" s="8" t="s">
        <v>8002</v>
      </c>
      <c r="AM2331" s="10">
        <f t="shared" si="324"/>
        <v>2010</v>
      </c>
      <c r="AN2331">
        <f t="shared" si="325"/>
        <v>1</v>
      </c>
      <c r="AO2331">
        <f t="shared" si="331"/>
        <v>0</v>
      </c>
      <c r="AP2331">
        <f t="shared" si="326"/>
        <v>0</v>
      </c>
      <c r="AQ2331">
        <f t="shared" si="327"/>
        <v>1</v>
      </c>
      <c r="AR2331">
        <f t="shared" si="328"/>
        <v>0</v>
      </c>
      <c r="AS2331">
        <f t="shared" si="329"/>
        <v>0</v>
      </c>
      <c r="AT2331">
        <f t="shared" si="330"/>
        <v>0</v>
      </c>
      <c r="AU2331">
        <f t="shared" si="330"/>
        <v>0</v>
      </c>
      <c r="AV2331" t="str">
        <f t="shared" si="332"/>
        <v>2020-05-28T17:48:56</v>
      </c>
    </row>
    <row r="2332" spans="1:48" x14ac:dyDescent="0.25">
      <c r="A2332" s="5">
        <v>2403</v>
      </c>
      <c r="B2332" s="5" t="s">
        <v>2676</v>
      </c>
      <c r="C2332" s="5" t="s">
        <v>2677</v>
      </c>
      <c r="D2332" s="6" t="s">
        <v>2678</v>
      </c>
      <c r="E2332">
        <v>4</v>
      </c>
      <c r="F2332" s="7">
        <v>0.36329073969999998</v>
      </c>
      <c r="G2332" s="7">
        <v>0</v>
      </c>
      <c r="H2332" t="s">
        <v>476</v>
      </c>
      <c r="I2332">
        <v>74</v>
      </c>
      <c r="J2332">
        <v>13390.98</v>
      </c>
      <c r="K2332">
        <v>35000</v>
      </c>
      <c r="L2332" t="s">
        <v>52</v>
      </c>
      <c r="M2332" s="8" t="s">
        <v>86</v>
      </c>
      <c r="N2332" s="8">
        <v>0.64285714285714202</v>
      </c>
      <c r="O2332">
        <v>0.35714285714285698</v>
      </c>
      <c r="P2332" s="9">
        <v>0</v>
      </c>
      <c r="Q2332">
        <v>25000</v>
      </c>
      <c r="R2332" s="8"/>
      <c r="S2332" s="8"/>
      <c r="AA2332">
        <v>621135</v>
      </c>
      <c r="AB2332">
        <v>0</v>
      </c>
      <c r="AC2332">
        <v>4</v>
      </c>
      <c r="AD2332">
        <v>0</v>
      </c>
      <c r="AE2332">
        <v>2017</v>
      </c>
      <c r="AF2332" t="s">
        <v>126</v>
      </c>
      <c r="AG2332">
        <v>40000</v>
      </c>
      <c r="AH2332" t="s">
        <v>55</v>
      </c>
      <c r="AI2332" t="s">
        <v>55</v>
      </c>
      <c r="AJ2332">
        <v>1</v>
      </c>
      <c r="AK2332">
        <v>7920</v>
      </c>
      <c r="AL2332" s="8" t="s">
        <v>8003</v>
      </c>
      <c r="AM2332" s="10">
        <f t="shared" si="324"/>
        <v>2018</v>
      </c>
      <c r="AN2332">
        <f t="shared" si="325"/>
        <v>1</v>
      </c>
      <c r="AO2332">
        <f t="shared" si="331"/>
        <v>0</v>
      </c>
      <c r="AP2332">
        <f t="shared" si="326"/>
        <v>0</v>
      </c>
      <c r="AQ2332">
        <f t="shared" si="327"/>
        <v>0</v>
      </c>
      <c r="AR2332">
        <f t="shared" si="328"/>
        <v>1</v>
      </c>
      <c r="AS2332">
        <f t="shared" si="329"/>
        <v>0</v>
      </c>
      <c r="AT2332">
        <f t="shared" si="330"/>
        <v>0</v>
      </c>
      <c r="AU2332">
        <f t="shared" si="330"/>
        <v>0</v>
      </c>
      <c r="AV2332" t="str">
        <f t="shared" si="332"/>
        <v>2020-05-28T19:52:01</v>
      </c>
    </row>
    <row r="2333" spans="1:48" x14ac:dyDescent="0.25">
      <c r="A2333" s="5">
        <v>2404</v>
      </c>
      <c r="B2333" s="5" t="s">
        <v>3120</v>
      </c>
      <c r="C2333" s="5" t="s">
        <v>3121</v>
      </c>
      <c r="D2333" s="6" t="s">
        <v>3122</v>
      </c>
      <c r="E2333">
        <v>6</v>
      </c>
      <c r="F2333" s="7">
        <v>0.47133080150000001</v>
      </c>
      <c r="G2333" s="7">
        <v>0</v>
      </c>
      <c r="H2333" t="s">
        <v>1010</v>
      </c>
      <c r="I2333">
        <v>0</v>
      </c>
      <c r="J2333">
        <v>0</v>
      </c>
      <c r="K2333">
        <v>20000</v>
      </c>
      <c r="L2333" t="s">
        <v>52</v>
      </c>
      <c r="M2333" s="8" t="s">
        <v>53</v>
      </c>
      <c r="N2333" s="8">
        <v>0.71428571428571397</v>
      </c>
      <c r="O2333">
        <v>0.28571428571428498</v>
      </c>
      <c r="P2333" s="9">
        <v>0.86602540378443904</v>
      </c>
      <c r="Q2333">
        <v>15000</v>
      </c>
      <c r="R2333" s="8"/>
      <c r="S2333" s="8"/>
      <c r="AA2333">
        <v>815759</v>
      </c>
      <c r="AB2333">
        <v>0</v>
      </c>
      <c r="AC2333">
        <v>12</v>
      </c>
      <c r="AD2333">
        <v>0</v>
      </c>
      <c r="AE2333">
        <v>2008</v>
      </c>
      <c r="AF2333" t="s">
        <v>121</v>
      </c>
      <c r="AG2333">
        <v>10000</v>
      </c>
      <c r="AH2333" t="s">
        <v>55</v>
      </c>
      <c r="AI2333" t="s">
        <v>55</v>
      </c>
      <c r="AJ2333">
        <v>1</v>
      </c>
      <c r="AK2333">
        <v>38400</v>
      </c>
      <c r="AL2333" s="8" t="s">
        <v>8004</v>
      </c>
      <c r="AM2333" s="10">
        <f t="shared" si="324"/>
        <v>2019</v>
      </c>
      <c r="AN2333">
        <f t="shared" si="325"/>
        <v>1</v>
      </c>
      <c r="AO2333">
        <f t="shared" si="331"/>
        <v>0</v>
      </c>
      <c r="AP2333">
        <f t="shared" si="326"/>
        <v>0</v>
      </c>
      <c r="AQ2333">
        <f t="shared" si="327"/>
        <v>1</v>
      </c>
      <c r="AR2333">
        <f t="shared" si="328"/>
        <v>0</v>
      </c>
      <c r="AS2333">
        <f t="shared" si="329"/>
        <v>0</v>
      </c>
      <c r="AT2333">
        <f t="shared" si="330"/>
        <v>0</v>
      </c>
      <c r="AU2333">
        <f t="shared" si="330"/>
        <v>0</v>
      </c>
      <c r="AV2333" t="str">
        <f t="shared" si="332"/>
        <v>2020-05-28T19:53:20</v>
      </c>
    </row>
    <row r="2334" spans="1:48" x14ac:dyDescent="0.25">
      <c r="A2334" s="5">
        <v>2405</v>
      </c>
      <c r="B2334" s="5" t="s">
        <v>8005</v>
      </c>
      <c r="C2334" s="5" t="s">
        <v>8006</v>
      </c>
      <c r="D2334" s="6" t="s">
        <v>8007</v>
      </c>
      <c r="E2334">
        <v>6</v>
      </c>
      <c r="F2334" s="7">
        <v>0.1169278852</v>
      </c>
      <c r="G2334" s="7">
        <v>0</v>
      </c>
      <c r="H2334" t="s">
        <v>8008</v>
      </c>
      <c r="I2334">
        <v>0</v>
      </c>
      <c r="J2334">
        <v>0</v>
      </c>
      <c r="K2334">
        <v>45000</v>
      </c>
      <c r="L2334" t="s">
        <v>52</v>
      </c>
      <c r="M2334" s="8" t="s">
        <v>86</v>
      </c>
      <c r="N2334" s="8">
        <v>0.625</v>
      </c>
      <c r="O2334">
        <v>0.375</v>
      </c>
      <c r="P2334" s="9">
        <v>-0.76981870626127902</v>
      </c>
      <c r="Q2334">
        <v>15000</v>
      </c>
      <c r="R2334" s="8"/>
      <c r="S2334" s="8"/>
      <c r="AA2334">
        <v>723451</v>
      </c>
      <c r="AB2334">
        <v>0</v>
      </c>
      <c r="AC2334">
        <v>12</v>
      </c>
      <c r="AD2334">
        <v>0</v>
      </c>
      <c r="AE2334">
        <v>2016</v>
      </c>
      <c r="AF2334" t="s">
        <v>126</v>
      </c>
      <c r="AG2334">
        <v>40000</v>
      </c>
      <c r="AH2334" t="s">
        <v>55</v>
      </c>
      <c r="AI2334" t="s">
        <v>55</v>
      </c>
      <c r="AJ2334">
        <v>0.88652393630000004</v>
      </c>
      <c r="AK2334">
        <v>6660</v>
      </c>
      <c r="AL2334" s="8" t="s">
        <v>8009</v>
      </c>
      <c r="AM2334" s="10">
        <f t="shared" si="324"/>
        <v>2016</v>
      </c>
      <c r="AN2334">
        <f t="shared" si="325"/>
        <v>1</v>
      </c>
      <c r="AO2334">
        <f t="shared" si="331"/>
        <v>0</v>
      </c>
      <c r="AP2334">
        <f t="shared" si="326"/>
        <v>0</v>
      </c>
      <c r="AQ2334">
        <f t="shared" si="327"/>
        <v>0</v>
      </c>
      <c r="AR2334">
        <f t="shared" si="328"/>
        <v>1</v>
      </c>
      <c r="AS2334">
        <f t="shared" si="329"/>
        <v>0</v>
      </c>
      <c r="AT2334">
        <f t="shared" si="330"/>
        <v>0</v>
      </c>
      <c r="AU2334">
        <f t="shared" si="330"/>
        <v>0</v>
      </c>
      <c r="AV2334" t="str">
        <f t="shared" si="332"/>
        <v>2020-05-28T19:54:02</v>
      </c>
    </row>
    <row r="2335" spans="1:48" x14ac:dyDescent="0.25">
      <c r="A2335" s="5">
        <v>2406</v>
      </c>
      <c r="B2335" s="5" t="s">
        <v>8010</v>
      </c>
      <c r="C2335" s="5" t="s">
        <v>8011</v>
      </c>
      <c r="D2335" s="6" t="s">
        <v>8012</v>
      </c>
      <c r="E2335">
        <v>6</v>
      </c>
      <c r="F2335" s="7">
        <v>0.45840505050000002</v>
      </c>
      <c r="G2335" s="7">
        <v>0</v>
      </c>
      <c r="H2335" t="s">
        <v>7841</v>
      </c>
      <c r="I2335">
        <v>60</v>
      </c>
      <c r="J2335">
        <v>7700</v>
      </c>
      <c r="K2335">
        <v>49000</v>
      </c>
      <c r="L2335" t="s">
        <v>52</v>
      </c>
      <c r="M2335" s="8" t="s">
        <v>53</v>
      </c>
      <c r="N2335" s="8">
        <v>0.875</v>
      </c>
      <c r="O2335">
        <v>0.125</v>
      </c>
      <c r="P2335" s="9">
        <v>0</v>
      </c>
      <c r="Q2335">
        <v>20000</v>
      </c>
      <c r="R2335" s="8"/>
      <c r="S2335" s="8" t="s">
        <v>217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2728779</v>
      </c>
      <c r="AB2335">
        <v>0</v>
      </c>
      <c r="AC2335">
        <v>12</v>
      </c>
      <c r="AD2335">
        <v>0</v>
      </c>
      <c r="AE2335">
        <v>2010</v>
      </c>
      <c r="AF2335" t="s">
        <v>68</v>
      </c>
      <c r="AG2335">
        <v>50000</v>
      </c>
      <c r="AH2335" t="s">
        <v>56</v>
      </c>
      <c r="AI2335" t="s">
        <v>55</v>
      </c>
      <c r="AJ2335">
        <v>1</v>
      </c>
      <c r="AK2335">
        <v>1320</v>
      </c>
      <c r="AL2335" s="8" t="s">
        <v>8013</v>
      </c>
      <c r="AM2335" s="10">
        <f t="shared" si="324"/>
        <v>2017</v>
      </c>
      <c r="AN2335">
        <f t="shared" si="325"/>
        <v>1</v>
      </c>
      <c r="AO2335">
        <f t="shared" si="331"/>
        <v>0</v>
      </c>
      <c r="AP2335">
        <f t="shared" si="326"/>
        <v>0</v>
      </c>
      <c r="AQ2335">
        <f t="shared" si="327"/>
        <v>1</v>
      </c>
      <c r="AR2335">
        <f t="shared" si="328"/>
        <v>0</v>
      </c>
      <c r="AS2335">
        <f t="shared" si="329"/>
        <v>0</v>
      </c>
      <c r="AT2335">
        <f t="shared" si="330"/>
        <v>1</v>
      </c>
      <c r="AU2335">
        <f t="shared" si="330"/>
        <v>0</v>
      </c>
      <c r="AV2335" t="str">
        <f t="shared" si="332"/>
        <v>2020-05-28T20:04:21</v>
      </c>
    </row>
    <row r="2336" spans="1:48" x14ac:dyDescent="0.25">
      <c r="A2336" s="5">
        <v>2407</v>
      </c>
      <c r="B2336" s="5" t="s">
        <v>8014</v>
      </c>
      <c r="C2336" s="5" t="s">
        <v>8015</v>
      </c>
      <c r="D2336" s="6" t="s">
        <v>8016</v>
      </c>
      <c r="E2336">
        <v>0</v>
      </c>
      <c r="F2336" s="7">
        <v>0.3824257821</v>
      </c>
      <c r="G2336" s="7">
        <v>0</v>
      </c>
      <c r="H2336" t="s">
        <v>6905</v>
      </c>
      <c r="I2336">
        <v>32</v>
      </c>
      <c r="J2336">
        <v>10700.18</v>
      </c>
      <c r="K2336">
        <v>100000</v>
      </c>
      <c r="L2336" t="s">
        <v>199</v>
      </c>
      <c r="M2336" s="8" t="s">
        <v>53</v>
      </c>
      <c r="N2336" s="8">
        <v>0.78571428571428503</v>
      </c>
      <c r="O2336">
        <v>0.214285714285714</v>
      </c>
      <c r="P2336" s="9">
        <v>0</v>
      </c>
      <c r="R2336" s="8"/>
      <c r="S2336" s="8" t="s">
        <v>7613</v>
      </c>
      <c r="T2336">
        <v>450719</v>
      </c>
      <c r="U2336">
        <v>32237</v>
      </c>
      <c r="V2336">
        <v>480088</v>
      </c>
      <c r="W2336">
        <v>447850</v>
      </c>
      <c r="X2336">
        <v>0</v>
      </c>
      <c r="Y2336">
        <v>254729</v>
      </c>
      <c r="Z2336">
        <v>91592</v>
      </c>
      <c r="AA2336">
        <v>12932</v>
      </c>
      <c r="AB2336">
        <v>11589</v>
      </c>
      <c r="AC2336">
        <v>4</v>
      </c>
      <c r="AD2336">
        <v>1343</v>
      </c>
      <c r="AE2336">
        <v>2002</v>
      </c>
      <c r="AF2336" t="s">
        <v>54</v>
      </c>
      <c r="AG2336">
        <v>100000</v>
      </c>
      <c r="AH2336" t="s">
        <v>55</v>
      </c>
      <c r="AI2336" t="s">
        <v>56</v>
      </c>
      <c r="AJ2336">
        <v>1</v>
      </c>
      <c r="AK2336">
        <v>5920</v>
      </c>
      <c r="AL2336" s="8"/>
      <c r="AM2336" s="10">
        <f t="shared" si="324"/>
        <v>2020</v>
      </c>
      <c r="AN2336">
        <f t="shared" si="325"/>
        <v>0</v>
      </c>
      <c r="AO2336">
        <f t="shared" si="331"/>
        <v>1</v>
      </c>
      <c r="AP2336">
        <f t="shared" si="326"/>
        <v>0</v>
      </c>
      <c r="AQ2336">
        <f t="shared" si="327"/>
        <v>1</v>
      </c>
      <c r="AR2336">
        <f t="shared" si="328"/>
        <v>0</v>
      </c>
      <c r="AS2336">
        <f t="shared" si="329"/>
        <v>0</v>
      </c>
      <c r="AT2336">
        <f t="shared" si="330"/>
        <v>0</v>
      </c>
      <c r="AU2336">
        <f t="shared" si="330"/>
        <v>1</v>
      </c>
      <c r="AV2336">
        <f t="shared" si="332"/>
        <v>0</v>
      </c>
    </row>
    <row r="2337" spans="1:48" x14ac:dyDescent="0.25">
      <c r="A2337" s="5">
        <v>2408</v>
      </c>
      <c r="B2337" s="5" t="s">
        <v>8017</v>
      </c>
      <c r="C2337" s="5" t="s">
        <v>8018</v>
      </c>
      <c r="D2337" s="6" t="s">
        <v>7944</v>
      </c>
      <c r="E2337">
        <v>0</v>
      </c>
      <c r="F2337" s="7">
        <v>0</v>
      </c>
      <c r="G2337" s="7">
        <v>0</v>
      </c>
      <c r="H2337" t="s">
        <v>7949</v>
      </c>
      <c r="I2337">
        <v>0</v>
      </c>
      <c r="J2337">
        <v>0</v>
      </c>
      <c r="K2337">
        <v>450000</v>
      </c>
      <c r="L2337" t="s">
        <v>7359</v>
      </c>
      <c r="M2337" s="8" t="s">
        <v>63</v>
      </c>
      <c r="N2337" s="8">
        <v>0.89285714285714202</v>
      </c>
      <c r="O2337">
        <v>0.107142857142857</v>
      </c>
      <c r="P2337" s="9">
        <v>0</v>
      </c>
      <c r="R2337" s="8"/>
      <c r="S2337" s="8" t="s">
        <v>103</v>
      </c>
      <c r="T2337">
        <v>63375000</v>
      </c>
      <c r="U2337">
        <v>20754000</v>
      </c>
      <c r="V2337">
        <v>75675000</v>
      </c>
      <c r="W2337">
        <v>54217000</v>
      </c>
      <c r="X2337">
        <v>12096000</v>
      </c>
      <c r="Y2337">
        <v>22480000</v>
      </c>
      <c r="Z2337">
        <v>0</v>
      </c>
      <c r="AA2337">
        <v>3018000</v>
      </c>
      <c r="AB2337">
        <v>1282000</v>
      </c>
      <c r="AC2337">
        <v>12</v>
      </c>
      <c r="AD2337">
        <v>1736000</v>
      </c>
      <c r="AE2337">
        <v>1996</v>
      </c>
      <c r="AF2337" t="s">
        <v>54</v>
      </c>
      <c r="AG2337">
        <v>3500000</v>
      </c>
      <c r="AH2337" t="s">
        <v>55</v>
      </c>
      <c r="AI2337" t="s">
        <v>55</v>
      </c>
      <c r="AJ2337">
        <v>0</v>
      </c>
      <c r="AK2337">
        <v>127853</v>
      </c>
      <c r="AL2337" s="8"/>
      <c r="AM2337" s="10">
        <f t="shared" si="324"/>
        <v>2020</v>
      </c>
      <c r="AN2337">
        <f t="shared" si="325"/>
        <v>0</v>
      </c>
      <c r="AO2337">
        <f t="shared" si="331"/>
        <v>0</v>
      </c>
      <c r="AP2337">
        <f t="shared" si="326"/>
        <v>1</v>
      </c>
      <c r="AQ2337">
        <f t="shared" si="327"/>
        <v>0</v>
      </c>
      <c r="AR2337">
        <f t="shared" si="328"/>
        <v>0</v>
      </c>
      <c r="AS2337">
        <f t="shared" si="329"/>
        <v>0</v>
      </c>
      <c r="AT2337">
        <f t="shared" si="330"/>
        <v>0</v>
      </c>
      <c r="AU2337">
        <f t="shared" si="330"/>
        <v>0</v>
      </c>
      <c r="AV2337">
        <f t="shared" si="332"/>
        <v>0</v>
      </c>
    </row>
    <row r="2338" spans="1:48" x14ac:dyDescent="0.25">
      <c r="A2338" s="5">
        <v>2409</v>
      </c>
      <c r="B2338" s="5" t="s">
        <v>5472</v>
      </c>
      <c r="C2338" s="5" t="s">
        <v>5473</v>
      </c>
      <c r="D2338" s="6" t="s">
        <v>5474</v>
      </c>
      <c r="E2338">
        <v>35</v>
      </c>
      <c r="F2338" s="7">
        <v>0.58452858890000003</v>
      </c>
      <c r="G2338" s="7">
        <v>0</v>
      </c>
      <c r="H2338" t="s">
        <v>5475</v>
      </c>
      <c r="I2338">
        <v>0</v>
      </c>
      <c r="J2338">
        <v>164500</v>
      </c>
      <c r="K2338">
        <v>45000</v>
      </c>
      <c r="L2338" t="s">
        <v>52</v>
      </c>
      <c r="M2338" s="8" t="s">
        <v>86</v>
      </c>
      <c r="N2338" s="8">
        <v>0.58928571428571397</v>
      </c>
      <c r="O2338">
        <v>0.41071428571428498</v>
      </c>
      <c r="P2338" s="9">
        <v>0</v>
      </c>
      <c r="Q2338">
        <v>45000</v>
      </c>
      <c r="R2338" s="8"/>
      <c r="S2338" s="8"/>
      <c r="AA2338">
        <v>33662472</v>
      </c>
      <c r="AB2338">
        <v>0</v>
      </c>
      <c r="AC2338">
        <v>12</v>
      </c>
      <c r="AD2338">
        <v>0</v>
      </c>
      <c r="AE2338">
        <v>2001</v>
      </c>
      <c r="AF2338" t="s">
        <v>54</v>
      </c>
      <c r="AG2338">
        <v>250000</v>
      </c>
      <c r="AH2338" t="s">
        <v>56</v>
      </c>
      <c r="AI2338" t="s">
        <v>56</v>
      </c>
      <c r="AJ2338">
        <v>1</v>
      </c>
      <c r="AK2338">
        <v>3433081</v>
      </c>
      <c r="AL2338" s="8" t="s">
        <v>8019</v>
      </c>
      <c r="AM2338" s="10">
        <f t="shared" si="324"/>
        <v>2013</v>
      </c>
      <c r="AN2338">
        <f t="shared" si="325"/>
        <v>1</v>
      </c>
      <c r="AO2338">
        <f t="shared" si="331"/>
        <v>0</v>
      </c>
      <c r="AP2338">
        <f t="shared" si="326"/>
        <v>0</v>
      </c>
      <c r="AQ2338">
        <f t="shared" si="327"/>
        <v>0</v>
      </c>
      <c r="AR2338">
        <f t="shared" si="328"/>
        <v>1</v>
      </c>
      <c r="AS2338">
        <f t="shared" si="329"/>
        <v>0</v>
      </c>
      <c r="AT2338">
        <f t="shared" si="330"/>
        <v>1</v>
      </c>
      <c r="AU2338">
        <f t="shared" si="330"/>
        <v>1</v>
      </c>
      <c r="AV2338" t="str">
        <f t="shared" si="332"/>
        <v>2020-05-28T20:01:12</v>
      </c>
    </row>
    <row r="2339" spans="1:48" x14ac:dyDescent="0.25">
      <c r="A2339" s="5">
        <v>2410</v>
      </c>
      <c r="B2339" s="5" t="s">
        <v>7942</v>
      </c>
      <c r="C2339" s="5" t="s">
        <v>7943</v>
      </c>
      <c r="D2339" s="6" t="s">
        <v>7944</v>
      </c>
      <c r="E2339">
        <v>0</v>
      </c>
      <c r="F2339" s="7">
        <v>0.42351480800000002</v>
      </c>
      <c r="G2339" s="7">
        <v>0</v>
      </c>
      <c r="H2339" t="s">
        <v>7509</v>
      </c>
      <c r="I2339">
        <v>0</v>
      </c>
      <c r="J2339">
        <v>0</v>
      </c>
      <c r="K2339">
        <v>450000</v>
      </c>
      <c r="L2339" t="s">
        <v>119</v>
      </c>
      <c r="M2339" s="8" t="s">
        <v>63</v>
      </c>
      <c r="N2339" s="8">
        <v>0.91071428571428503</v>
      </c>
      <c r="O2339">
        <v>8.9285714285714204E-2</v>
      </c>
      <c r="P2339" s="9">
        <v>0</v>
      </c>
      <c r="Q2339">
        <v>450000</v>
      </c>
      <c r="R2339" s="8" t="s">
        <v>8020</v>
      </c>
      <c r="S2339" s="8" t="s">
        <v>103</v>
      </c>
      <c r="T2339">
        <v>63375000</v>
      </c>
      <c r="U2339">
        <v>20754000</v>
      </c>
      <c r="V2339">
        <v>75675000</v>
      </c>
      <c r="W2339">
        <v>54217000</v>
      </c>
      <c r="X2339">
        <v>12800000</v>
      </c>
      <c r="Y2339">
        <v>22480000</v>
      </c>
      <c r="Z2339">
        <v>0</v>
      </c>
      <c r="AA2339">
        <v>3018000</v>
      </c>
      <c r="AB2339">
        <v>1282000</v>
      </c>
      <c r="AC2339">
        <v>12</v>
      </c>
      <c r="AD2339">
        <v>1736000</v>
      </c>
      <c r="AE2339">
        <v>1996</v>
      </c>
      <c r="AF2339" t="s">
        <v>54</v>
      </c>
      <c r="AG2339">
        <v>3500000</v>
      </c>
      <c r="AH2339" t="s">
        <v>55</v>
      </c>
      <c r="AI2339" t="s">
        <v>55</v>
      </c>
      <c r="AJ2339">
        <v>1</v>
      </c>
      <c r="AK2339">
        <v>127853</v>
      </c>
      <c r="AL2339" s="8"/>
      <c r="AM2339" s="10">
        <f t="shared" si="324"/>
        <v>2020</v>
      </c>
      <c r="AN2339">
        <f t="shared" si="325"/>
        <v>1</v>
      </c>
      <c r="AO2339">
        <f t="shared" si="331"/>
        <v>0</v>
      </c>
      <c r="AP2339">
        <f t="shared" si="326"/>
        <v>1</v>
      </c>
      <c r="AQ2339">
        <f t="shared" si="327"/>
        <v>0</v>
      </c>
      <c r="AR2339">
        <f t="shared" si="328"/>
        <v>0</v>
      </c>
      <c r="AS2339">
        <f t="shared" si="329"/>
        <v>0</v>
      </c>
      <c r="AT2339">
        <f t="shared" si="330"/>
        <v>0</v>
      </c>
      <c r="AU2339">
        <f t="shared" si="330"/>
        <v>0</v>
      </c>
      <c r="AV2339" t="str">
        <f t="shared" si="332"/>
        <v>2020-05-28T19:53:24</v>
      </c>
    </row>
    <row r="2340" spans="1:48" x14ac:dyDescent="0.25">
      <c r="A2340" s="5">
        <v>2411</v>
      </c>
      <c r="B2340" s="5" t="s">
        <v>2666</v>
      </c>
      <c r="C2340" s="5" t="s">
        <v>2667</v>
      </c>
      <c r="D2340" s="6" t="s">
        <v>2668</v>
      </c>
      <c r="E2340">
        <v>3</v>
      </c>
      <c r="F2340" s="7">
        <v>0.54103078010000005</v>
      </c>
      <c r="G2340" s="7">
        <v>0</v>
      </c>
      <c r="H2340" t="s">
        <v>2669</v>
      </c>
      <c r="I2340">
        <v>0</v>
      </c>
      <c r="J2340">
        <v>9880</v>
      </c>
      <c r="K2340">
        <v>60000</v>
      </c>
      <c r="L2340" t="s">
        <v>52</v>
      </c>
      <c r="M2340" s="8" t="s">
        <v>53</v>
      </c>
      <c r="N2340" s="8">
        <v>0.875</v>
      </c>
      <c r="O2340">
        <v>0.125</v>
      </c>
      <c r="P2340" s="9">
        <v>0.99280461753996296</v>
      </c>
      <c r="Q2340">
        <v>50000</v>
      </c>
      <c r="R2340" s="8"/>
      <c r="S2340" s="8" t="s">
        <v>8021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15211220</v>
      </c>
      <c r="AB2340">
        <v>0</v>
      </c>
      <c r="AC2340">
        <v>12</v>
      </c>
      <c r="AD2340">
        <v>0</v>
      </c>
      <c r="AE2340">
        <v>1997</v>
      </c>
      <c r="AF2340" t="s">
        <v>54</v>
      </c>
      <c r="AG2340">
        <v>1360000</v>
      </c>
      <c r="AH2340" t="s">
        <v>55</v>
      </c>
      <c r="AI2340" t="s">
        <v>55</v>
      </c>
      <c r="AJ2340">
        <v>0.99863380850000005</v>
      </c>
      <c r="AK2340">
        <v>1082512</v>
      </c>
      <c r="AL2340" s="8" t="s">
        <v>8022</v>
      </c>
      <c r="AM2340" s="10">
        <f t="shared" si="324"/>
        <v>2014</v>
      </c>
      <c r="AN2340">
        <f t="shared" si="325"/>
        <v>1</v>
      </c>
      <c r="AO2340">
        <f t="shared" si="331"/>
        <v>0</v>
      </c>
      <c r="AP2340">
        <f t="shared" si="326"/>
        <v>0</v>
      </c>
      <c r="AQ2340">
        <f t="shared" si="327"/>
        <v>1</v>
      </c>
      <c r="AR2340">
        <f t="shared" si="328"/>
        <v>0</v>
      </c>
      <c r="AS2340">
        <f t="shared" si="329"/>
        <v>0</v>
      </c>
      <c r="AT2340">
        <f t="shared" si="330"/>
        <v>0</v>
      </c>
      <c r="AU2340">
        <f t="shared" si="330"/>
        <v>0</v>
      </c>
      <c r="AV2340" t="str">
        <f t="shared" si="332"/>
        <v>2020-05-28T20:17:19</v>
      </c>
    </row>
    <row r="2341" spans="1:48" x14ac:dyDescent="0.25">
      <c r="A2341" s="5">
        <v>2412</v>
      </c>
      <c r="B2341" s="5" t="s">
        <v>6198</v>
      </c>
      <c r="C2341" s="5" t="s">
        <v>6199</v>
      </c>
      <c r="D2341" s="6" t="s">
        <v>6200</v>
      </c>
      <c r="E2341">
        <v>18</v>
      </c>
      <c r="F2341" s="7">
        <v>0.51577036580000002</v>
      </c>
      <c r="G2341" s="7">
        <v>0</v>
      </c>
      <c r="H2341" t="s">
        <v>709</v>
      </c>
      <c r="I2341">
        <v>16</v>
      </c>
      <c r="J2341">
        <v>49896</v>
      </c>
      <c r="K2341">
        <v>400000</v>
      </c>
      <c r="L2341" t="s">
        <v>52</v>
      </c>
      <c r="M2341" s="8" t="s">
        <v>63</v>
      </c>
      <c r="N2341" s="8">
        <v>0.96428571428571397</v>
      </c>
      <c r="O2341">
        <v>3.5714285714285698E-2</v>
      </c>
      <c r="P2341" s="9">
        <v>0</v>
      </c>
      <c r="Q2341">
        <v>400000</v>
      </c>
      <c r="R2341" s="8"/>
      <c r="S2341" s="8" t="s">
        <v>329</v>
      </c>
      <c r="T2341">
        <v>818478000</v>
      </c>
      <c r="U2341">
        <v>49943000</v>
      </c>
      <c r="V2341">
        <v>1768742000</v>
      </c>
      <c r="W2341">
        <v>1116493000</v>
      </c>
      <c r="X2341">
        <v>0</v>
      </c>
      <c r="Y2341">
        <v>161666000</v>
      </c>
      <c r="Z2341">
        <v>0</v>
      </c>
      <c r="AA2341">
        <v>1808539000</v>
      </c>
      <c r="AB2341">
        <v>998174000</v>
      </c>
      <c r="AC2341">
        <v>12</v>
      </c>
      <c r="AD2341">
        <v>810365000</v>
      </c>
      <c r="AE2341">
        <v>2008</v>
      </c>
      <c r="AF2341" t="s">
        <v>121</v>
      </c>
      <c r="AG2341">
        <v>1400000</v>
      </c>
      <c r="AH2341" t="s">
        <v>55</v>
      </c>
      <c r="AI2341" t="s">
        <v>55</v>
      </c>
      <c r="AJ2341">
        <v>1</v>
      </c>
      <c r="AK2341">
        <v>1172113</v>
      </c>
      <c r="AL2341" s="8" t="s">
        <v>8023</v>
      </c>
      <c r="AM2341" s="10">
        <f t="shared" si="324"/>
        <v>2019</v>
      </c>
      <c r="AN2341">
        <f t="shared" si="325"/>
        <v>1</v>
      </c>
      <c r="AO2341">
        <f t="shared" si="331"/>
        <v>0</v>
      </c>
      <c r="AP2341">
        <f t="shared" si="326"/>
        <v>1</v>
      </c>
      <c r="AQ2341">
        <f t="shared" si="327"/>
        <v>0</v>
      </c>
      <c r="AR2341">
        <f t="shared" si="328"/>
        <v>0</v>
      </c>
      <c r="AS2341">
        <f t="shared" si="329"/>
        <v>0</v>
      </c>
      <c r="AT2341">
        <f t="shared" si="330"/>
        <v>0</v>
      </c>
      <c r="AU2341">
        <f t="shared" si="330"/>
        <v>0</v>
      </c>
      <c r="AV2341" t="str">
        <f t="shared" si="332"/>
        <v>2020-05-28T20:18:35</v>
      </c>
    </row>
    <row r="2342" spans="1:48" x14ac:dyDescent="0.25">
      <c r="A2342" s="5">
        <v>2413</v>
      </c>
      <c r="B2342" s="5" t="s">
        <v>2446</v>
      </c>
      <c r="C2342" s="5" t="s">
        <v>2447</v>
      </c>
      <c r="D2342" s="6" t="s">
        <v>2448</v>
      </c>
      <c r="E2342">
        <v>7</v>
      </c>
      <c r="F2342" s="7">
        <v>0.53080162379999996</v>
      </c>
      <c r="G2342" s="7">
        <v>0</v>
      </c>
      <c r="H2342" t="s">
        <v>2449</v>
      </c>
      <c r="I2342">
        <v>0</v>
      </c>
      <c r="J2342">
        <v>0</v>
      </c>
      <c r="K2342">
        <v>15000</v>
      </c>
      <c r="L2342" t="s">
        <v>52</v>
      </c>
      <c r="M2342" s="8" t="s">
        <v>86</v>
      </c>
      <c r="N2342" s="8">
        <v>0.53571428571428503</v>
      </c>
      <c r="O2342">
        <v>0.46428571428571402</v>
      </c>
      <c r="P2342" s="9">
        <v>0</v>
      </c>
      <c r="Q2342">
        <v>15000</v>
      </c>
      <c r="R2342" s="8"/>
      <c r="S2342" s="8"/>
      <c r="AA2342">
        <v>785886</v>
      </c>
      <c r="AB2342">
        <v>0</v>
      </c>
      <c r="AC2342">
        <v>12</v>
      </c>
      <c r="AD2342">
        <v>0</v>
      </c>
      <c r="AE2342">
        <v>2017</v>
      </c>
      <c r="AF2342" t="s">
        <v>126</v>
      </c>
      <c r="AG2342">
        <v>10000</v>
      </c>
      <c r="AH2342" t="s">
        <v>55</v>
      </c>
      <c r="AI2342" t="s">
        <v>55</v>
      </c>
      <c r="AJ2342">
        <v>1</v>
      </c>
      <c r="AK2342">
        <v>6160</v>
      </c>
      <c r="AL2342" s="8" t="s">
        <v>8024</v>
      </c>
      <c r="AM2342" s="10">
        <f t="shared" si="324"/>
        <v>2018</v>
      </c>
      <c r="AN2342">
        <f t="shared" si="325"/>
        <v>1</v>
      </c>
      <c r="AO2342">
        <f t="shared" si="331"/>
        <v>0</v>
      </c>
      <c r="AP2342">
        <f t="shared" si="326"/>
        <v>0</v>
      </c>
      <c r="AQ2342">
        <f t="shared" si="327"/>
        <v>0</v>
      </c>
      <c r="AR2342">
        <f t="shared" si="328"/>
        <v>1</v>
      </c>
      <c r="AS2342">
        <f t="shared" si="329"/>
        <v>0</v>
      </c>
      <c r="AT2342">
        <f t="shared" si="330"/>
        <v>0</v>
      </c>
      <c r="AU2342">
        <f t="shared" si="330"/>
        <v>0</v>
      </c>
      <c r="AV2342" t="str">
        <f t="shared" si="332"/>
        <v>2020-05-28T20:01:42</v>
      </c>
    </row>
    <row r="2343" spans="1:48" x14ac:dyDescent="0.25">
      <c r="A2343" s="5">
        <v>2414</v>
      </c>
      <c r="B2343" s="5" t="s">
        <v>8025</v>
      </c>
      <c r="C2343" s="5" t="s">
        <v>8026</v>
      </c>
      <c r="D2343" s="6" t="s">
        <v>8027</v>
      </c>
      <c r="E2343">
        <v>4</v>
      </c>
      <c r="F2343" s="7">
        <v>0.51685409469999999</v>
      </c>
      <c r="G2343" s="7">
        <v>0</v>
      </c>
      <c r="H2343" t="s">
        <v>8028</v>
      </c>
      <c r="I2343">
        <v>34</v>
      </c>
      <c r="J2343">
        <v>60280.01</v>
      </c>
      <c r="K2343">
        <v>50000</v>
      </c>
      <c r="L2343" t="s">
        <v>52</v>
      </c>
      <c r="M2343" s="8" t="s">
        <v>53</v>
      </c>
      <c r="N2343" s="8">
        <v>0.83928571428571397</v>
      </c>
      <c r="O2343">
        <v>0.160714285714285</v>
      </c>
      <c r="P2343" s="9">
        <v>0</v>
      </c>
      <c r="Q2343">
        <v>50000</v>
      </c>
      <c r="R2343" s="8"/>
      <c r="S2343" s="8"/>
      <c r="AA2343">
        <v>20807675</v>
      </c>
      <c r="AB2343">
        <v>0</v>
      </c>
      <c r="AC2343">
        <v>12</v>
      </c>
      <c r="AD2343">
        <v>0</v>
      </c>
      <c r="AE2343">
        <v>1992</v>
      </c>
      <c r="AF2343" t="s">
        <v>54</v>
      </c>
      <c r="AG2343">
        <v>124500</v>
      </c>
      <c r="AH2343" t="s">
        <v>55</v>
      </c>
      <c r="AI2343" t="s">
        <v>55</v>
      </c>
      <c r="AJ2343">
        <v>1</v>
      </c>
      <c r="AK2343">
        <v>108900</v>
      </c>
      <c r="AL2343" s="8" t="s">
        <v>8029</v>
      </c>
      <c r="AM2343" s="10">
        <f t="shared" si="324"/>
        <v>2014</v>
      </c>
      <c r="AN2343">
        <f t="shared" si="325"/>
        <v>1</v>
      </c>
      <c r="AO2343">
        <f t="shared" si="331"/>
        <v>0</v>
      </c>
      <c r="AP2343">
        <f t="shared" si="326"/>
        <v>0</v>
      </c>
      <c r="AQ2343">
        <f t="shared" si="327"/>
        <v>1</v>
      </c>
      <c r="AR2343">
        <f t="shared" si="328"/>
        <v>0</v>
      </c>
      <c r="AS2343">
        <f t="shared" si="329"/>
        <v>0</v>
      </c>
      <c r="AT2343">
        <f t="shared" si="330"/>
        <v>0</v>
      </c>
      <c r="AU2343">
        <f t="shared" si="330"/>
        <v>0</v>
      </c>
      <c r="AV2343" t="str">
        <f t="shared" si="332"/>
        <v>2020-05-28T20:21:02</v>
      </c>
    </row>
    <row r="2344" spans="1:48" x14ac:dyDescent="0.25">
      <c r="A2344" s="5">
        <v>2415</v>
      </c>
      <c r="B2344" s="5" t="s">
        <v>8030</v>
      </c>
      <c r="C2344" s="5" t="s">
        <v>8031</v>
      </c>
      <c r="D2344" s="6" t="s">
        <v>8032</v>
      </c>
      <c r="E2344">
        <v>3</v>
      </c>
      <c r="F2344" s="7">
        <v>0.32913153909999998</v>
      </c>
      <c r="G2344" s="7">
        <v>0</v>
      </c>
      <c r="H2344" t="s">
        <v>8033</v>
      </c>
      <c r="I2344">
        <v>0</v>
      </c>
      <c r="J2344">
        <v>0</v>
      </c>
      <c r="K2344">
        <v>50000</v>
      </c>
      <c r="L2344" t="s">
        <v>52</v>
      </c>
      <c r="M2344" s="8" t="s">
        <v>53</v>
      </c>
      <c r="N2344" s="8">
        <v>0.85714285714285698</v>
      </c>
      <c r="O2344">
        <v>0.14285714285714199</v>
      </c>
      <c r="P2344" s="9">
        <v>0</v>
      </c>
      <c r="Q2344">
        <v>50000</v>
      </c>
      <c r="R2344" s="8"/>
      <c r="S2344" s="8" t="s">
        <v>217</v>
      </c>
      <c r="T2344">
        <v>9759294</v>
      </c>
      <c r="U2344">
        <v>934229</v>
      </c>
      <c r="V2344">
        <v>10283767</v>
      </c>
      <c r="W2344">
        <v>500000</v>
      </c>
      <c r="X2344">
        <v>0</v>
      </c>
      <c r="Y2344">
        <v>5998978</v>
      </c>
      <c r="Z2344">
        <v>3505067</v>
      </c>
      <c r="AA2344">
        <v>5486770</v>
      </c>
      <c r="AB2344">
        <v>3539969</v>
      </c>
      <c r="AC2344">
        <v>12</v>
      </c>
      <c r="AD2344">
        <v>1946801</v>
      </c>
      <c r="AE2344">
        <v>2002</v>
      </c>
      <c r="AF2344" t="s">
        <v>54</v>
      </c>
      <c r="AG2344">
        <v>500000</v>
      </c>
      <c r="AH2344" t="s">
        <v>55</v>
      </c>
      <c r="AI2344" t="s">
        <v>56</v>
      </c>
      <c r="AJ2344">
        <v>1</v>
      </c>
      <c r="AK2344">
        <v>43000</v>
      </c>
      <c r="AL2344" s="8" t="s">
        <v>8034</v>
      </c>
      <c r="AM2344" s="10">
        <f t="shared" si="324"/>
        <v>2013</v>
      </c>
      <c r="AN2344">
        <f t="shared" si="325"/>
        <v>1</v>
      </c>
      <c r="AO2344">
        <f t="shared" si="331"/>
        <v>0</v>
      </c>
      <c r="AP2344">
        <f t="shared" si="326"/>
        <v>0</v>
      </c>
      <c r="AQ2344">
        <f t="shared" si="327"/>
        <v>1</v>
      </c>
      <c r="AR2344">
        <f t="shared" si="328"/>
        <v>0</v>
      </c>
      <c r="AS2344">
        <f t="shared" si="329"/>
        <v>0</v>
      </c>
      <c r="AT2344">
        <f t="shared" si="330"/>
        <v>0</v>
      </c>
      <c r="AU2344">
        <f t="shared" si="330"/>
        <v>1</v>
      </c>
      <c r="AV2344" t="str">
        <f t="shared" si="332"/>
        <v>2020-05-29T12:47:42</v>
      </c>
    </row>
    <row r="2345" spans="1:48" x14ac:dyDescent="0.25">
      <c r="A2345" s="5">
        <v>2416</v>
      </c>
      <c r="B2345" s="5" t="s">
        <v>8035</v>
      </c>
      <c r="C2345" s="5" t="s">
        <v>8036</v>
      </c>
      <c r="D2345" s="6" t="s">
        <v>8037</v>
      </c>
      <c r="E2345">
        <v>8</v>
      </c>
      <c r="F2345" s="7">
        <v>0.42865720899999998</v>
      </c>
      <c r="G2345" s="7">
        <v>0</v>
      </c>
      <c r="H2345" t="s">
        <v>7469</v>
      </c>
      <c r="I2345">
        <v>6</v>
      </c>
      <c r="J2345">
        <v>28862.81</v>
      </c>
      <c r="K2345">
        <v>20000</v>
      </c>
      <c r="L2345" t="s">
        <v>62</v>
      </c>
      <c r="M2345" s="8" t="s">
        <v>63</v>
      </c>
      <c r="N2345" s="8">
        <v>1</v>
      </c>
      <c r="O2345">
        <v>0</v>
      </c>
      <c r="P2345" s="9">
        <v>0</v>
      </c>
      <c r="R2345" s="8"/>
      <c r="S2345" s="8"/>
      <c r="AJ2345">
        <v>1</v>
      </c>
      <c r="AL2345" s="8"/>
      <c r="AM2345" s="10">
        <f t="shared" si="324"/>
        <v>2020</v>
      </c>
      <c r="AN2345">
        <f t="shared" si="325"/>
        <v>0</v>
      </c>
      <c r="AO2345">
        <f t="shared" si="331"/>
        <v>0</v>
      </c>
      <c r="AP2345">
        <f t="shared" si="326"/>
        <v>1</v>
      </c>
      <c r="AQ2345">
        <f t="shared" si="327"/>
        <v>0</v>
      </c>
      <c r="AR2345">
        <f t="shared" si="328"/>
        <v>0</v>
      </c>
      <c r="AS2345">
        <f t="shared" si="329"/>
        <v>0</v>
      </c>
      <c r="AT2345">
        <f t="shared" si="330"/>
        <v>0</v>
      </c>
      <c r="AU2345">
        <f t="shared" si="330"/>
        <v>0</v>
      </c>
      <c r="AV2345">
        <f t="shared" si="332"/>
        <v>0</v>
      </c>
    </row>
    <row r="2346" spans="1:48" x14ac:dyDescent="0.25">
      <c r="A2346" s="5">
        <v>2417</v>
      </c>
      <c r="B2346" s="5" t="s">
        <v>6511</v>
      </c>
      <c r="C2346" s="5" t="s">
        <v>6512</v>
      </c>
      <c r="D2346" s="6" t="s">
        <v>6513</v>
      </c>
      <c r="E2346">
        <v>4</v>
      </c>
      <c r="F2346" s="7">
        <v>0.54840697169999997</v>
      </c>
      <c r="G2346" s="7">
        <v>0</v>
      </c>
      <c r="H2346" t="s">
        <v>6514</v>
      </c>
      <c r="I2346">
        <v>26</v>
      </c>
      <c r="J2346">
        <v>15300</v>
      </c>
      <c r="K2346">
        <v>350000</v>
      </c>
      <c r="L2346" t="s">
        <v>52</v>
      </c>
      <c r="M2346" s="8" t="s">
        <v>53</v>
      </c>
      <c r="N2346" s="8">
        <v>0.80357142857142805</v>
      </c>
      <c r="O2346">
        <v>0.19642857142857101</v>
      </c>
      <c r="P2346" s="9">
        <v>0</v>
      </c>
      <c r="Q2346">
        <v>300000</v>
      </c>
      <c r="R2346" s="8"/>
      <c r="S2346" s="8" t="s">
        <v>329</v>
      </c>
      <c r="T2346">
        <v>20852742</v>
      </c>
      <c r="U2346">
        <v>2549304</v>
      </c>
      <c r="V2346">
        <v>20852742</v>
      </c>
      <c r="W2346">
        <v>4248722</v>
      </c>
      <c r="X2346">
        <v>6664214</v>
      </c>
      <c r="Y2346">
        <v>433463</v>
      </c>
      <c r="Z2346">
        <v>9856616</v>
      </c>
      <c r="AA2346">
        <v>18633307</v>
      </c>
      <c r="AB2346">
        <v>14770713</v>
      </c>
      <c r="AC2346">
        <v>12</v>
      </c>
      <c r="AD2346">
        <v>3862594</v>
      </c>
      <c r="AE2346">
        <v>2010</v>
      </c>
      <c r="AF2346" t="s">
        <v>68</v>
      </c>
      <c r="AG2346">
        <v>1500000</v>
      </c>
      <c r="AH2346" t="s">
        <v>55</v>
      </c>
      <c r="AI2346" t="s">
        <v>56</v>
      </c>
      <c r="AJ2346">
        <v>1</v>
      </c>
      <c r="AK2346">
        <v>534000</v>
      </c>
      <c r="AL2346" s="8" t="s">
        <v>8038</v>
      </c>
      <c r="AM2346" s="10">
        <f t="shared" si="324"/>
        <v>2018</v>
      </c>
      <c r="AN2346">
        <f t="shared" si="325"/>
        <v>1</v>
      </c>
      <c r="AO2346">
        <f t="shared" si="331"/>
        <v>0</v>
      </c>
      <c r="AP2346">
        <f t="shared" si="326"/>
        <v>0</v>
      </c>
      <c r="AQ2346">
        <f t="shared" si="327"/>
        <v>1</v>
      </c>
      <c r="AR2346">
        <f t="shared" si="328"/>
        <v>0</v>
      </c>
      <c r="AS2346">
        <f t="shared" si="329"/>
        <v>0</v>
      </c>
      <c r="AT2346">
        <f t="shared" si="330"/>
        <v>0</v>
      </c>
      <c r="AU2346">
        <f t="shared" si="330"/>
        <v>1</v>
      </c>
      <c r="AV2346" t="str">
        <f t="shared" si="332"/>
        <v>2020-05-29T12:52:06</v>
      </c>
    </row>
    <row r="2347" spans="1:48" x14ac:dyDescent="0.25">
      <c r="A2347" s="5">
        <v>2418</v>
      </c>
      <c r="B2347" s="5" t="s">
        <v>2035</v>
      </c>
      <c r="C2347" s="5" t="s">
        <v>2036</v>
      </c>
      <c r="D2347" s="6" t="s">
        <v>2037</v>
      </c>
      <c r="E2347">
        <v>4</v>
      </c>
      <c r="F2347" s="7">
        <v>0.41011892900000002</v>
      </c>
      <c r="G2347" s="7">
        <v>0</v>
      </c>
      <c r="H2347" t="s">
        <v>709</v>
      </c>
      <c r="I2347">
        <v>118</v>
      </c>
      <c r="J2347">
        <v>529820</v>
      </c>
      <c r="K2347">
        <v>500000</v>
      </c>
      <c r="L2347" t="s">
        <v>119</v>
      </c>
      <c r="M2347" s="8" t="s">
        <v>63</v>
      </c>
      <c r="N2347" s="8">
        <v>0.92857142857142805</v>
      </c>
      <c r="O2347">
        <v>7.1428571428571397E-2</v>
      </c>
      <c r="P2347" s="9">
        <v>0.86602540378443804</v>
      </c>
      <c r="Q2347">
        <v>390000</v>
      </c>
      <c r="R2347" s="8" t="s">
        <v>8039</v>
      </c>
      <c r="S2347" s="8" t="s">
        <v>329</v>
      </c>
      <c r="T2347">
        <v>11833814</v>
      </c>
      <c r="U2347">
        <v>7302151</v>
      </c>
      <c r="V2347">
        <v>12108532</v>
      </c>
      <c r="W2347">
        <v>4665598</v>
      </c>
      <c r="X2347">
        <v>0</v>
      </c>
      <c r="Y2347">
        <v>6154334</v>
      </c>
      <c r="Z2347">
        <v>5005128</v>
      </c>
      <c r="AA2347">
        <v>9147814</v>
      </c>
      <c r="AB2347">
        <v>1301860</v>
      </c>
      <c r="AC2347">
        <v>12</v>
      </c>
      <c r="AD2347">
        <v>7845954</v>
      </c>
      <c r="AE2347">
        <v>2009</v>
      </c>
      <c r="AF2347" t="s">
        <v>121</v>
      </c>
      <c r="AG2347">
        <v>10000</v>
      </c>
      <c r="AH2347" t="s">
        <v>55</v>
      </c>
      <c r="AI2347" t="s">
        <v>55</v>
      </c>
      <c r="AJ2347">
        <v>1</v>
      </c>
      <c r="AK2347">
        <v>192400</v>
      </c>
      <c r="AL2347" s="8"/>
      <c r="AM2347" s="10">
        <f t="shared" si="324"/>
        <v>2019</v>
      </c>
      <c r="AN2347">
        <f t="shared" si="325"/>
        <v>1</v>
      </c>
      <c r="AO2347">
        <f t="shared" si="331"/>
        <v>0</v>
      </c>
      <c r="AP2347">
        <f t="shared" si="326"/>
        <v>1</v>
      </c>
      <c r="AQ2347">
        <f t="shared" si="327"/>
        <v>0</v>
      </c>
      <c r="AR2347">
        <f t="shared" si="328"/>
        <v>0</v>
      </c>
      <c r="AS2347">
        <f t="shared" si="329"/>
        <v>0</v>
      </c>
      <c r="AT2347">
        <f t="shared" si="330"/>
        <v>0</v>
      </c>
      <c r="AU2347">
        <f t="shared" si="330"/>
        <v>0</v>
      </c>
      <c r="AV2347" t="str">
        <f t="shared" si="332"/>
        <v>2020-05-29T17:41:52</v>
      </c>
    </row>
    <row r="2348" spans="1:48" x14ac:dyDescent="0.25">
      <c r="A2348" s="5">
        <v>2419</v>
      </c>
      <c r="B2348" s="5" t="s">
        <v>6382</v>
      </c>
      <c r="C2348" s="5" t="s">
        <v>6383</v>
      </c>
      <c r="D2348" s="6" t="s">
        <v>6384</v>
      </c>
      <c r="E2348">
        <v>3</v>
      </c>
      <c r="F2348" s="7">
        <v>0.1226660395</v>
      </c>
      <c r="G2348" s="7">
        <v>0</v>
      </c>
      <c r="H2348" t="s">
        <v>6385</v>
      </c>
      <c r="I2348">
        <v>0</v>
      </c>
      <c r="J2348">
        <v>0</v>
      </c>
      <c r="K2348">
        <v>49000</v>
      </c>
      <c r="L2348" t="s">
        <v>52</v>
      </c>
      <c r="M2348" s="8" t="s">
        <v>53</v>
      </c>
      <c r="N2348" s="8">
        <v>0.83928571428571397</v>
      </c>
      <c r="O2348">
        <v>0.160714285714285</v>
      </c>
      <c r="P2348" s="9">
        <v>0</v>
      </c>
      <c r="Q2348">
        <v>20000</v>
      </c>
      <c r="R2348" s="8"/>
      <c r="S2348" s="8" t="s">
        <v>217</v>
      </c>
      <c r="T2348">
        <v>721043</v>
      </c>
      <c r="U2348">
        <v>519712</v>
      </c>
      <c r="V2348">
        <v>1074809</v>
      </c>
      <c r="W2348">
        <v>20000</v>
      </c>
      <c r="X2348">
        <v>69000</v>
      </c>
      <c r="Y2348">
        <v>186720</v>
      </c>
      <c r="Z2348">
        <v>486906</v>
      </c>
      <c r="AA2348">
        <v>1722471</v>
      </c>
      <c r="AB2348">
        <v>1722471</v>
      </c>
      <c r="AC2348">
        <v>12</v>
      </c>
      <c r="AD2348">
        <v>0</v>
      </c>
      <c r="AE2348">
        <v>2012</v>
      </c>
      <c r="AF2348" t="s">
        <v>68</v>
      </c>
      <c r="AG2348">
        <v>20000</v>
      </c>
      <c r="AH2348" t="s">
        <v>55</v>
      </c>
      <c r="AI2348" t="s">
        <v>55</v>
      </c>
      <c r="AJ2348">
        <v>1</v>
      </c>
      <c r="AK2348">
        <v>102600</v>
      </c>
      <c r="AL2348" s="8" t="s">
        <v>8040</v>
      </c>
      <c r="AM2348" s="10">
        <f t="shared" si="324"/>
        <v>2016</v>
      </c>
      <c r="AN2348">
        <f t="shared" si="325"/>
        <v>1</v>
      </c>
      <c r="AO2348">
        <f t="shared" si="331"/>
        <v>0</v>
      </c>
      <c r="AP2348">
        <f t="shared" si="326"/>
        <v>0</v>
      </c>
      <c r="AQ2348">
        <f t="shared" si="327"/>
        <v>1</v>
      </c>
      <c r="AR2348">
        <f t="shared" si="328"/>
        <v>0</v>
      </c>
      <c r="AS2348">
        <f t="shared" si="329"/>
        <v>0</v>
      </c>
      <c r="AT2348">
        <f t="shared" si="330"/>
        <v>0</v>
      </c>
      <c r="AU2348">
        <f t="shared" si="330"/>
        <v>0</v>
      </c>
      <c r="AV2348" t="str">
        <f t="shared" si="332"/>
        <v>2020-05-29T13:57:41</v>
      </c>
    </row>
    <row r="2349" spans="1:48" x14ac:dyDescent="0.25">
      <c r="A2349" s="5">
        <v>2420</v>
      </c>
      <c r="B2349" s="5" t="s">
        <v>6285</v>
      </c>
      <c r="C2349" s="5" t="s">
        <v>6286</v>
      </c>
      <c r="D2349" s="6" t="s">
        <v>6287</v>
      </c>
      <c r="E2349">
        <v>133</v>
      </c>
      <c r="F2349" s="7">
        <v>0.33766257350000001</v>
      </c>
      <c r="G2349" s="7">
        <v>0</v>
      </c>
      <c r="H2349" t="s">
        <v>6288</v>
      </c>
      <c r="I2349">
        <v>0</v>
      </c>
      <c r="J2349">
        <v>2715</v>
      </c>
      <c r="K2349">
        <v>45000</v>
      </c>
      <c r="L2349" t="s">
        <v>52</v>
      </c>
      <c r="M2349" s="8" t="s">
        <v>53</v>
      </c>
      <c r="N2349" s="8">
        <v>0.80357142857142805</v>
      </c>
      <c r="O2349">
        <v>0.19642857142857101</v>
      </c>
      <c r="P2349" s="9">
        <v>0.82520882424450004</v>
      </c>
      <c r="Q2349">
        <v>45000</v>
      </c>
      <c r="R2349" s="8"/>
      <c r="S2349" s="8"/>
      <c r="AA2349">
        <v>9989879</v>
      </c>
      <c r="AB2349">
        <v>0</v>
      </c>
      <c r="AC2349">
        <v>12</v>
      </c>
      <c r="AD2349">
        <v>0</v>
      </c>
      <c r="AE2349">
        <v>1991</v>
      </c>
      <c r="AF2349" t="s">
        <v>54</v>
      </c>
      <c r="AG2349">
        <v>150000</v>
      </c>
      <c r="AH2349" t="s">
        <v>55</v>
      </c>
      <c r="AI2349" t="s">
        <v>55</v>
      </c>
      <c r="AJ2349">
        <v>0.99275484670000003</v>
      </c>
      <c r="AK2349">
        <v>897250</v>
      </c>
      <c r="AL2349" s="8" t="s">
        <v>8041</v>
      </c>
      <c r="AM2349" s="10">
        <f t="shared" si="324"/>
        <v>2006</v>
      </c>
      <c r="AN2349">
        <f t="shared" si="325"/>
        <v>1</v>
      </c>
      <c r="AO2349">
        <f t="shared" si="331"/>
        <v>0</v>
      </c>
      <c r="AP2349">
        <f t="shared" si="326"/>
        <v>0</v>
      </c>
      <c r="AQ2349">
        <f t="shared" si="327"/>
        <v>1</v>
      </c>
      <c r="AR2349">
        <f t="shared" si="328"/>
        <v>0</v>
      </c>
      <c r="AS2349">
        <f t="shared" si="329"/>
        <v>0</v>
      </c>
      <c r="AT2349">
        <f t="shared" si="330"/>
        <v>0</v>
      </c>
      <c r="AU2349">
        <f t="shared" si="330"/>
        <v>0</v>
      </c>
      <c r="AV2349" t="str">
        <f t="shared" si="332"/>
        <v>2020-05-29T13:58:38</v>
      </c>
    </row>
    <row r="2350" spans="1:48" x14ac:dyDescent="0.25">
      <c r="A2350" s="5">
        <v>2421</v>
      </c>
      <c r="B2350" s="5" t="s">
        <v>6810</v>
      </c>
      <c r="C2350" s="5" t="s">
        <v>6811</v>
      </c>
      <c r="D2350" s="6" t="s">
        <v>6812</v>
      </c>
      <c r="E2350">
        <v>79</v>
      </c>
      <c r="F2350" s="7">
        <v>0.37935221279999998</v>
      </c>
      <c r="G2350" s="7">
        <v>0</v>
      </c>
      <c r="H2350" t="s">
        <v>6813</v>
      </c>
      <c r="I2350">
        <v>0</v>
      </c>
      <c r="J2350">
        <v>1000</v>
      </c>
      <c r="K2350">
        <v>15000</v>
      </c>
      <c r="L2350" t="s">
        <v>52</v>
      </c>
      <c r="M2350" s="8" t="s">
        <v>53</v>
      </c>
      <c r="N2350" s="8">
        <v>0.71428571428571397</v>
      </c>
      <c r="O2350">
        <v>0.28571428571428498</v>
      </c>
      <c r="P2350" s="9">
        <v>-0.73803458904516905</v>
      </c>
      <c r="Q2350">
        <v>15000</v>
      </c>
      <c r="R2350" s="8"/>
      <c r="S2350" s="8" t="s">
        <v>217</v>
      </c>
      <c r="T2350">
        <v>1615709</v>
      </c>
      <c r="U2350">
        <v>814660</v>
      </c>
      <c r="V2350">
        <v>1624556</v>
      </c>
      <c r="W2350">
        <v>809896</v>
      </c>
      <c r="X2350">
        <v>13246</v>
      </c>
      <c r="Y2350">
        <v>1078379</v>
      </c>
      <c r="Z2350">
        <v>531019</v>
      </c>
      <c r="AA2350">
        <v>1563538</v>
      </c>
      <c r="AB2350">
        <v>569932</v>
      </c>
      <c r="AC2350">
        <v>12</v>
      </c>
      <c r="AD2350">
        <v>993606</v>
      </c>
      <c r="AE2350">
        <v>2003</v>
      </c>
      <c r="AF2350" t="s">
        <v>54</v>
      </c>
      <c r="AG2350">
        <v>200000</v>
      </c>
      <c r="AH2350" t="s">
        <v>55</v>
      </c>
      <c r="AI2350" t="s">
        <v>56</v>
      </c>
      <c r="AJ2350">
        <v>0.83338858230000001</v>
      </c>
      <c r="AK2350">
        <v>4860</v>
      </c>
      <c r="AL2350" s="8" t="s">
        <v>8042</v>
      </c>
      <c r="AM2350" s="10">
        <f t="shared" si="324"/>
        <v>2006</v>
      </c>
      <c r="AN2350">
        <f t="shared" si="325"/>
        <v>1</v>
      </c>
      <c r="AO2350">
        <f t="shared" si="331"/>
        <v>0</v>
      </c>
      <c r="AP2350">
        <f t="shared" si="326"/>
        <v>0</v>
      </c>
      <c r="AQ2350">
        <f t="shared" si="327"/>
        <v>1</v>
      </c>
      <c r="AR2350">
        <f t="shared" si="328"/>
        <v>0</v>
      </c>
      <c r="AS2350">
        <f t="shared" si="329"/>
        <v>0</v>
      </c>
      <c r="AT2350">
        <f t="shared" si="330"/>
        <v>0</v>
      </c>
      <c r="AU2350">
        <f t="shared" si="330"/>
        <v>1</v>
      </c>
      <c r="AV2350" t="str">
        <f t="shared" si="332"/>
        <v>2020-05-29T14:02:35</v>
      </c>
    </row>
    <row r="2351" spans="1:48" x14ac:dyDescent="0.25">
      <c r="A2351" s="5">
        <v>2422</v>
      </c>
      <c r="B2351" s="5" t="s">
        <v>1595</v>
      </c>
      <c r="C2351" s="5" t="s">
        <v>1596</v>
      </c>
      <c r="D2351" s="6" t="s">
        <v>1597</v>
      </c>
      <c r="E2351">
        <v>22</v>
      </c>
      <c r="F2351" s="7">
        <v>0.60649802370000006</v>
      </c>
      <c r="G2351" s="7">
        <v>0</v>
      </c>
      <c r="H2351" t="s">
        <v>1598</v>
      </c>
      <c r="I2351">
        <v>27</v>
      </c>
      <c r="J2351">
        <v>8900</v>
      </c>
      <c r="K2351">
        <v>25000</v>
      </c>
      <c r="L2351" t="s">
        <v>52</v>
      </c>
      <c r="M2351" s="8" t="s">
        <v>86</v>
      </c>
      <c r="N2351" s="8">
        <v>0.67857142857142805</v>
      </c>
      <c r="O2351">
        <v>0.32142857142857101</v>
      </c>
      <c r="P2351" s="9">
        <v>0</v>
      </c>
      <c r="Q2351">
        <v>25000</v>
      </c>
      <c r="R2351" s="8"/>
      <c r="S2351" s="8"/>
      <c r="AA2351">
        <v>1155182</v>
      </c>
      <c r="AB2351">
        <v>0</v>
      </c>
      <c r="AC2351">
        <v>12</v>
      </c>
      <c r="AD2351">
        <v>0</v>
      </c>
      <c r="AE2351">
        <v>1992</v>
      </c>
      <c r="AF2351" t="s">
        <v>54</v>
      </c>
      <c r="AG2351">
        <v>6480</v>
      </c>
      <c r="AH2351" t="s">
        <v>55</v>
      </c>
      <c r="AI2351" t="s">
        <v>55</v>
      </c>
      <c r="AJ2351">
        <v>1</v>
      </c>
      <c r="AK2351">
        <v>14580</v>
      </c>
      <c r="AL2351" s="8" t="s">
        <v>8043</v>
      </c>
      <c r="AM2351" s="10">
        <f t="shared" si="324"/>
        <v>2007</v>
      </c>
      <c r="AN2351">
        <f t="shared" si="325"/>
        <v>1</v>
      </c>
      <c r="AO2351">
        <f t="shared" si="331"/>
        <v>0</v>
      </c>
      <c r="AP2351">
        <f t="shared" si="326"/>
        <v>0</v>
      </c>
      <c r="AQ2351">
        <f t="shared" si="327"/>
        <v>0</v>
      </c>
      <c r="AR2351">
        <f t="shared" si="328"/>
        <v>1</v>
      </c>
      <c r="AS2351">
        <f t="shared" si="329"/>
        <v>0</v>
      </c>
      <c r="AT2351">
        <f t="shared" si="330"/>
        <v>0</v>
      </c>
      <c r="AU2351">
        <f t="shared" si="330"/>
        <v>0</v>
      </c>
      <c r="AV2351" t="str">
        <f t="shared" si="332"/>
        <v>2020-05-29T14:32:12</v>
      </c>
    </row>
    <row r="2352" spans="1:48" x14ac:dyDescent="0.25">
      <c r="A2352" s="5">
        <v>2423</v>
      </c>
      <c r="B2352" s="5" t="s">
        <v>1132</v>
      </c>
      <c r="C2352" s="5" t="s">
        <v>1133</v>
      </c>
      <c r="D2352" s="6" t="s">
        <v>1134</v>
      </c>
      <c r="E2352">
        <v>6</v>
      </c>
      <c r="F2352" s="7">
        <v>0.42002342660000003</v>
      </c>
      <c r="G2352" s="7">
        <v>0</v>
      </c>
      <c r="H2352" t="s">
        <v>1135</v>
      </c>
      <c r="I2352">
        <v>0</v>
      </c>
      <c r="J2352">
        <v>0</v>
      </c>
      <c r="K2352">
        <v>8500</v>
      </c>
      <c r="L2352" t="s">
        <v>52</v>
      </c>
      <c r="M2352" s="8" t="s">
        <v>86</v>
      </c>
      <c r="N2352" s="8">
        <v>0.64285714285714202</v>
      </c>
      <c r="O2352">
        <v>0.35714285714285698</v>
      </c>
      <c r="P2352" s="9">
        <v>0</v>
      </c>
      <c r="Q2352">
        <v>8500</v>
      </c>
      <c r="R2352" s="8"/>
      <c r="S2352" s="8"/>
      <c r="AA2352">
        <v>657883</v>
      </c>
      <c r="AB2352">
        <v>0</v>
      </c>
      <c r="AC2352">
        <v>12</v>
      </c>
      <c r="AD2352">
        <v>0</v>
      </c>
      <c r="AE2352">
        <v>1996</v>
      </c>
      <c r="AF2352" t="s">
        <v>54</v>
      </c>
      <c r="AG2352">
        <v>10000</v>
      </c>
      <c r="AH2352" t="s">
        <v>55</v>
      </c>
      <c r="AI2352" t="s">
        <v>55</v>
      </c>
      <c r="AJ2352">
        <v>1</v>
      </c>
      <c r="AK2352">
        <v>33000</v>
      </c>
      <c r="AL2352" s="8" t="s">
        <v>8044</v>
      </c>
      <c r="AM2352" s="10">
        <f t="shared" si="324"/>
        <v>2019</v>
      </c>
      <c r="AN2352">
        <f t="shared" si="325"/>
        <v>1</v>
      </c>
      <c r="AO2352">
        <f t="shared" si="331"/>
        <v>0</v>
      </c>
      <c r="AP2352">
        <f t="shared" si="326"/>
        <v>0</v>
      </c>
      <c r="AQ2352">
        <f t="shared" si="327"/>
        <v>0</v>
      </c>
      <c r="AR2352">
        <f t="shared" si="328"/>
        <v>1</v>
      </c>
      <c r="AS2352">
        <f t="shared" si="329"/>
        <v>0</v>
      </c>
      <c r="AT2352">
        <f t="shared" si="330"/>
        <v>0</v>
      </c>
      <c r="AU2352">
        <f t="shared" si="330"/>
        <v>0</v>
      </c>
      <c r="AV2352" t="str">
        <f t="shared" si="332"/>
        <v>2020-05-29T14:33:53</v>
      </c>
    </row>
    <row r="2353" spans="1:48" x14ac:dyDescent="0.25">
      <c r="A2353" s="5">
        <v>2424</v>
      </c>
      <c r="B2353" s="5" t="s">
        <v>2309</v>
      </c>
      <c r="C2353" s="5" t="s">
        <v>2310</v>
      </c>
      <c r="D2353" s="6" t="s">
        <v>2311</v>
      </c>
      <c r="E2353">
        <v>3</v>
      </c>
      <c r="F2353" s="7">
        <v>0.41944730460000001</v>
      </c>
      <c r="G2353" s="7">
        <v>0</v>
      </c>
      <c r="H2353" t="s">
        <v>2312</v>
      </c>
      <c r="I2353">
        <v>0</v>
      </c>
      <c r="J2353">
        <v>0</v>
      </c>
      <c r="K2353">
        <v>30000</v>
      </c>
      <c r="L2353" t="s">
        <v>52</v>
      </c>
      <c r="M2353" s="8" t="s">
        <v>53</v>
      </c>
      <c r="N2353" s="8">
        <v>0.85714285714285698</v>
      </c>
      <c r="O2353">
        <v>0.14285714285714199</v>
      </c>
      <c r="P2353" s="9">
        <v>0</v>
      </c>
      <c r="Q2353">
        <v>30000</v>
      </c>
      <c r="R2353" s="8"/>
      <c r="S2353" s="8"/>
      <c r="AA2353">
        <v>2031266</v>
      </c>
      <c r="AB2353">
        <v>0</v>
      </c>
      <c r="AC2353">
        <v>12</v>
      </c>
      <c r="AD2353">
        <v>0</v>
      </c>
      <c r="AE2353">
        <v>1996</v>
      </c>
      <c r="AF2353" t="s">
        <v>54</v>
      </c>
      <c r="AG2353">
        <v>100000</v>
      </c>
      <c r="AH2353" t="s">
        <v>55</v>
      </c>
      <c r="AI2353" t="s">
        <v>55</v>
      </c>
      <c r="AJ2353">
        <v>1</v>
      </c>
      <c r="AK2353">
        <v>66600</v>
      </c>
      <c r="AL2353" s="8" t="s">
        <v>8045</v>
      </c>
      <c r="AM2353" s="10">
        <f t="shared" si="324"/>
        <v>2009</v>
      </c>
      <c r="AN2353">
        <f t="shared" si="325"/>
        <v>1</v>
      </c>
      <c r="AO2353">
        <f t="shared" si="331"/>
        <v>0</v>
      </c>
      <c r="AP2353">
        <f t="shared" si="326"/>
        <v>0</v>
      </c>
      <c r="AQ2353">
        <f t="shared" si="327"/>
        <v>1</v>
      </c>
      <c r="AR2353">
        <f t="shared" si="328"/>
        <v>0</v>
      </c>
      <c r="AS2353">
        <f t="shared" si="329"/>
        <v>0</v>
      </c>
      <c r="AT2353">
        <f t="shared" si="330"/>
        <v>0</v>
      </c>
      <c r="AU2353">
        <f t="shared" si="330"/>
        <v>0</v>
      </c>
      <c r="AV2353" t="str">
        <f t="shared" si="332"/>
        <v>2020-05-29T14:35:01</v>
      </c>
    </row>
    <row r="2354" spans="1:48" x14ac:dyDescent="0.25">
      <c r="A2354" s="5">
        <v>2425</v>
      </c>
      <c r="B2354" s="5" t="s">
        <v>488</v>
      </c>
      <c r="C2354" s="5" t="s">
        <v>489</v>
      </c>
      <c r="D2354" s="6" t="s">
        <v>490</v>
      </c>
      <c r="E2354">
        <v>3</v>
      </c>
      <c r="F2354" s="7">
        <v>0.3737727884</v>
      </c>
      <c r="G2354" s="7">
        <v>0</v>
      </c>
      <c r="H2354" t="s">
        <v>491</v>
      </c>
      <c r="I2354">
        <v>0</v>
      </c>
      <c r="J2354">
        <v>21416</v>
      </c>
      <c r="K2354">
        <v>20000</v>
      </c>
      <c r="L2354" t="s">
        <v>52</v>
      </c>
      <c r="M2354" s="8" t="s">
        <v>63</v>
      </c>
      <c r="N2354" s="8">
        <v>0.91071428571428503</v>
      </c>
      <c r="O2354">
        <v>8.9285714285714204E-2</v>
      </c>
      <c r="P2354" s="9">
        <v>0</v>
      </c>
      <c r="Q2354">
        <v>20000</v>
      </c>
      <c r="R2354" s="8"/>
      <c r="S2354" s="8" t="s">
        <v>217</v>
      </c>
      <c r="T2354">
        <v>17823961</v>
      </c>
      <c r="U2354">
        <v>8871642</v>
      </c>
      <c r="V2354">
        <v>23854649</v>
      </c>
      <c r="W2354">
        <v>10725862</v>
      </c>
      <c r="X2354">
        <v>4312019</v>
      </c>
      <c r="Y2354">
        <v>9644653</v>
      </c>
      <c r="Z2354">
        <v>7645276</v>
      </c>
      <c r="AA2354">
        <v>51818185</v>
      </c>
      <c r="AB2354">
        <v>24669741</v>
      </c>
      <c r="AC2354">
        <v>12</v>
      </c>
      <c r="AD2354">
        <v>27148444</v>
      </c>
      <c r="AE2354">
        <v>2003</v>
      </c>
      <c r="AF2354" t="s">
        <v>54</v>
      </c>
      <c r="AG2354">
        <v>4500000</v>
      </c>
      <c r="AH2354" t="s">
        <v>55</v>
      </c>
      <c r="AI2354" t="s">
        <v>55</v>
      </c>
      <c r="AJ2354">
        <v>1</v>
      </c>
      <c r="AK2354">
        <v>3026596</v>
      </c>
      <c r="AL2354" s="8" t="s">
        <v>8046</v>
      </c>
      <c r="AM2354" s="10">
        <f t="shared" si="324"/>
        <v>2011</v>
      </c>
      <c r="AN2354">
        <f t="shared" si="325"/>
        <v>1</v>
      </c>
      <c r="AO2354">
        <f t="shared" si="331"/>
        <v>0</v>
      </c>
      <c r="AP2354">
        <f t="shared" si="326"/>
        <v>1</v>
      </c>
      <c r="AQ2354">
        <f t="shared" si="327"/>
        <v>0</v>
      </c>
      <c r="AR2354">
        <f t="shared" si="328"/>
        <v>0</v>
      </c>
      <c r="AS2354">
        <f t="shared" si="329"/>
        <v>0</v>
      </c>
      <c r="AT2354">
        <f t="shared" si="330"/>
        <v>0</v>
      </c>
      <c r="AU2354">
        <f t="shared" si="330"/>
        <v>0</v>
      </c>
      <c r="AV2354" t="str">
        <f t="shared" si="332"/>
        <v>2020-05-29T14:36:17</v>
      </c>
    </row>
    <row r="2355" spans="1:48" x14ac:dyDescent="0.25">
      <c r="A2355" s="5">
        <v>2426</v>
      </c>
      <c r="B2355" s="5" t="s">
        <v>3274</v>
      </c>
      <c r="C2355" s="5" t="s">
        <v>3275</v>
      </c>
      <c r="D2355" s="6" t="s">
        <v>3276</v>
      </c>
      <c r="E2355">
        <v>4</v>
      </c>
      <c r="F2355" s="7">
        <v>0.29985866839999997</v>
      </c>
      <c r="G2355" s="7">
        <v>0</v>
      </c>
      <c r="H2355" t="s">
        <v>1745</v>
      </c>
      <c r="I2355">
        <v>0</v>
      </c>
      <c r="J2355">
        <v>0</v>
      </c>
      <c r="K2355">
        <v>200000</v>
      </c>
      <c r="L2355" t="s">
        <v>52</v>
      </c>
      <c r="M2355" s="8" t="s">
        <v>53</v>
      </c>
      <c r="N2355" s="8">
        <v>0.80357142857142805</v>
      </c>
      <c r="O2355">
        <v>0.19642857142857101</v>
      </c>
      <c r="P2355" s="9">
        <v>0</v>
      </c>
      <c r="Q2355">
        <v>90000</v>
      </c>
      <c r="R2355" s="8"/>
      <c r="S2355" s="8" t="s">
        <v>329</v>
      </c>
      <c r="T2355">
        <v>1804783</v>
      </c>
      <c r="U2355">
        <v>719645</v>
      </c>
      <c r="V2355">
        <v>1875943</v>
      </c>
      <c r="W2355">
        <v>756298</v>
      </c>
      <c r="X2355">
        <v>602802</v>
      </c>
      <c r="Y2355">
        <v>623397</v>
      </c>
      <c r="Z2355">
        <v>1123705</v>
      </c>
      <c r="AA2355">
        <v>4320291</v>
      </c>
      <c r="AB2355">
        <v>1752560</v>
      </c>
      <c r="AC2355">
        <v>12</v>
      </c>
      <c r="AD2355">
        <v>2567731</v>
      </c>
      <c r="AE2355">
        <v>2013</v>
      </c>
      <c r="AF2355" t="s">
        <v>68</v>
      </c>
      <c r="AG2355">
        <v>100000</v>
      </c>
      <c r="AH2355" t="s">
        <v>55</v>
      </c>
      <c r="AI2355" t="s">
        <v>55</v>
      </c>
      <c r="AJ2355">
        <v>1</v>
      </c>
      <c r="AK2355">
        <v>225721</v>
      </c>
      <c r="AL2355" s="8" t="s">
        <v>8047</v>
      </c>
      <c r="AM2355" s="10">
        <f t="shared" si="324"/>
        <v>2015</v>
      </c>
      <c r="AN2355">
        <f t="shared" si="325"/>
        <v>1</v>
      </c>
      <c r="AO2355">
        <f t="shared" si="331"/>
        <v>0</v>
      </c>
      <c r="AP2355">
        <f t="shared" si="326"/>
        <v>0</v>
      </c>
      <c r="AQ2355">
        <f t="shared" si="327"/>
        <v>1</v>
      </c>
      <c r="AR2355">
        <f t="shared" si="328"/>
        <v>0</v>
      </c>
      <c r="AS2355">
        <f t="shared" si="329"/>
        <v>0</v>
      </c>
      <c r="AT2355">
        <f t="shared" si="330"/>
        <v>0</v>
      </c>
      <c r="AU2355">
        <f t="shared" si="330"/>
        <v>0</v>
      </c>
      <c r="AV2355" t="str">
        <f t="shared" si="332"/>
        <v>2020-05-29T15:00:59</v>
      </c>
    </row>
    <row r="2356" spans="1:48" x14ac:dyDescent="0.25">
      <c r="A2356" s="5">
        <v>2427</v>
      </c>
      <c r="B2356" s="5" t="s">
        <v>1064</v>
      </c>
      <c r="C2356" s="5" t="s">
        <v>8048</v>
      </c>
      <c r="D2356" s="6" t="s">
        <v>8049</v>
      </c>
      <c r="E2356">
        <v>0</v>
      </c>
      <c r="F2356" s="7">
        <v>0.41328199389999998</v>
      </c>
      <c r="G2356" s="7">
        <v>0</v>
      </c>
      <c r="H2356" t="s">
        <v>8050</v>
      </c>
      <c r="I2356">
        <v>0</v>
      </c>
      <c r="J2356">
        <v>0</v>
      </c>
      <c r="K2356">
        <v>200000</v>
      </c>
      <c r="L2356" t="s">
        <v>199</v>
      </c>
      <c r="M2356" s="8" t="s">
        <v>86</v>
      </c>
      <c r="N2356" s="8">
        <v>0.67857142857142805</v>
      </c>
      <c r="O2356">
        <v>0.32142857142857101</v>
      </c>
      <c r="P2356" s="9">
        <v>0</v>
      </c>
      <c r="R2356" s="8"/>
      <c r="S2356" s="8" t="s">
        <v>329</v>
      </c>
      <c r="T2356">
        <v>249051</v>
      </c>
      <c r="U2356">
        <v>3041</v>
      </c>
      <c r="V2356">
        <v>249151</v>
      </c>
      <c r="W2356">
        <v>246110</v>
      </c>
      <c r="X2356">
        <v>0</v>
      </c>
      <c r="Y2356">
        <v>20934</v>
      </c>
      <c r="Z2356">
        <v>0</v>
      </c>
      <c r="AA2356">
        <v>53424</v>
      </c>
      <c r="AB2356">
        <v>49755</v>
      </c>
      <c r="AC2356">
        <v>12</v>
      </c>
      <c r="AD2356">
        <v>3669</v>
      </c>
      <c r="AE2356">
        <v>2019</v>
      </c>
      <c r="AF2356" t="s">
        <v>126</v>
      </c>
      <c r="AG2356">
        <v>100000</v>
      </c>
      <c r="AH2356" t="s">
        <v>55</v>
      </c>
      <c r="AI2356" t="s">
        <v>56</v>
      </c>
      <c r="AJ2356">
        <v>1</v>
      </c>
      <c r="AK2356">
        <v>108000</v>
      </c>
      <c r="AL2356" s="8"/>
      <c r="AM2356" s="10">
        <f t="shared" si="324"/>
        <v>2020</v>
      </c>
      <c r="AN2356">
        <f t="shared" si="325"/>
        <v>0</v>
      </c>
      <c r="AO2356">
        <f t="shared" si="331"/>
        <v>1</v>
      </c>
      <c r="AP2356">
        <f t="shared" si="326"/>
        <v>0</v>
      </c>
      <c r="AQ2356">
        <f t="shared" si="327"/>
        <v>0</v>
      </c>
      <c r="AR2356">
        <f t="shared" si="328"/>
        <v>1</v>
      </c>
      <c r="AS2356">
        <f t="shared" si="329"/>
        <v>0</v>
      </c>
      <c r="AT2356">
        <f t="shared" si="330"/>
        <v>0</v>
      </c>
      <c r="AU2356">
        <f t="shared" si="330"/>
        <v>1</v>
      </c>
      <c r="AV2356">
        <f t="shared" si="332"/>
        <v>0</v>
      </c>
    </row>
    <row r="2357" spans="1:48" x14ac:dyDescent="0.25">
      <c r="A2357" s="5">
        <v>2428</v>
      </c>
      <c r="B2357" s="5" t="s">
        <v>7859</v>
      </c>
      <c r="C2357" s="5" t="s">
        <v>5285</v>
      </c>
      <c r="D2357" s="6" t="s">
        <v>7860</v>
      </c>
      <c r="E2357">
        <v>28</v>
      </c>
      <c r="F2357" s="7">
        <v>0.44255301940000003</v>
      </c>
      <c r="G2357" s="7">
        <v>0</v>
      </c>
      <c r="H2357" t="s">
        <v>7861</v>
      </c>
      <c r="I2357">
        <v>119</v>
      </c>
      <c r="J2357">
        <v>11864.5</v>
      </c>
      <c r="K2357">
        <v>50000</v>
      </c>
      <c r="L2357" t="s">
        <v>52</v>
      </c>
      <c r="M2357" s="8" t="s">
        <v>53</v>
      </c>
      <c r="N2357" s="8">
        <v>0.80357142857142805</v>
      </c>
      <c r="O2357">
        <v>0.19642857142857101</v>
      </c>
      <c r="P2357" s="9">
        <v>0</v>
      </c>
      <c r="Q2357">
        <v>50000</v>
      </c>
      <c r="R2357" s="8"/>
      <c r="S2357" s="8"/>
      <c r="AA2357">
        <v>4238453</v>
      </c>
      <c r="AB2357">
        <v>0</v>
      </c>
      <c r="AC2357">
        <v>12</v>
      </c>
      <c r="AD2357">
        <v>0</v>
      </c>
      <c r="AE2357">
        <v>2008</v>
      </c>
      <c r="AF2357" t="s">
        <v>121</v>
      </c>
      <c r="AG2357">
        <v>10000</v>
      </c>
      <c r="AH2357" t="s">
        <v>55</v>
      </c>
      <c r="AI2357" t="s">
        <v>55</v>
      </c>
      <c r="AJ2357">
        <v>1</v>
      </c>
      <c r="AK2357">
        <v>14520</v>
      </c>
      <c r="AL2357" s="8" t="s">
        <v>8051</v>
      </c>
      <c r="AM2357" s="10">
        <f t="shared" si="324"/>
        <v>2018</v>
      </c>
      <c r="AN2357">
        <f t="shared" si="325"/>
        <v>1</v>
      </c>
      <c r="AO2357">
        <f t="shared" si="331"/>
        <v>0</v>
      </c>
      <c r="AP2357">
        <f t="shared" si="326"/>
        <v>0</v>
      </c>
      <c r="AQ2357">
        <f t="shared" si="327"/>
        <v>1</v>
      </c>
      <c r="AR2357">
        <f t="shared" si="328"/>
        <v>0</v>
      </c>
      <c r="AS2357">
        <f t="shared" si="329"/>
        <v>0</v>
      </c>
      <c r="AT2357">
        <f t="shared" si="330"/>
        <v>0</v>
      </c>
      <c r="AU2357">
        <f t="shared" si="330"/>
        <v>0</v>
      </c>
      <c r="AV2357" t="str">
        <f t="shared" si="332"/>
        <v>2020-05-29T15:04:59</v>
      </c>
    </row>
    <row r="2358" spans="1:48" x14ac:dyDescent="0.25">
      <c r="A2358" s="5">
        <v>2429</v>
      </c>
      <c r="B2358" s="5" t="s">
        <v>8052</v>
      </c>
      <c r="C2358" s="5" t="s">
        <v>8053</v>
      </c>
      <c r="D2358" s="6" t="s">
        <v>8054</v>
      </c>
      <c r="E2358">
        <v>3</v>
      </c>
      <c r="F2358" s="7">
        <v>0.49258141049999998</v>
      </c>
      <c r="G2358" s="7">
        <v>0</v>
      </c>
      <c r="H2358" t="s">
        <v>8055</v>
      </c>
      <c r="I2358">
        <v>0</v>
      </c>
      <c r="J2358">
        <v>3126.09</v>
      </c>
      <c r="K2358">
        <v>49000</v>
      </c>
      <c r="L2358" t="s">
        <v>52</v>
      </c>
      <c r="M2358" s="8" t="s">
        <v>86</v>
      </c>
      <c r="N2358" s="8">
        <v>0.57142857142857095</v>
      </c>
      <c r="O2358">
        <v>0.42857142857142799</v>
      </c>
      <c r="P2358" s="9">
        <v>0</v>
      </c>
      <c r="Q2358">
        <v>10000</v>
      </c>
      <c r="R2358" s="8"/>
      <c r="S2358" s="8" t="s">
        <v>217</v>
      </c>
      <c r="T2358">
        <v>52336</v>
      </c>
      <c r="U2358">
        <v>65505</v>
      </c>
      <c r="V2358">
        <v>52336</v>
      </c>
      <c r="W2358">
        <v>-42310</v>
      </c>
      <c r="X2358">
        <v>0</v>
      </c>
      <c r="Y2358">
        <v>0</v>
      </c>
      <c r="Z2358">
        <v>0</v>
      </c>
      <c r="AA2358">
        <v>385803</v>
      </c>
      <c r="AB2358">
        <v>184256</v>
      </c>
      <c r="AC2358">
        <v>12</v>
      </c>
      <c r="AD2358">
        <v>201547</v>
      </c>
      <c r="AE2358">
        <v>2016</v>
      </c>
      <c r="AF2358" t="s">
        <v>126</v>
      </c>
      <c r="AG2358">
        <v>50000</v>
      </c>
      <c r="AH2358" t="s">
        <v>55</v>
      </c>
      <c r="AI2358" t="s">
        <v>55</v>
      </c>
      <c r="AJ2358">
        <v>1</v>
      </c>
      <c r="AK2358">
        <v>36000</v>
      </c>
      <c r="AL2358" s="8" t="s">
        <v>8056</v>
      </c>
      <c r="AM2358" s="10">
        <f t="shared" si="324"/>
        <v>2019</v>
      </c>
      <c r="AN2358">
        <f t="shared" si="325"/>
        <v>1</v>
      </c>
      <c r="AO2358">
        <f t="shared" si="331"/>
        <v>0</v>
      </c>
      <c r="AP2358">
        <f t="shared" si="326"/>
        <v>0</v>
      </c>
      <c r="AQ2358">
        <f t="shared" si="327"/>
        <v>0</v>
      </c>
      <c r="AR2358">
        <f t="shared" si="328"/>
        <v>1</v>
      </c>
      <c r="AS2358">
        <f t="shared" si="329"/>
        <v>0</v>
      </c>
      <c r="AT2358">
        <f t="shared" si="330"/>
        <v>0</v>
      </c>
      <c r="AU2358">
        <f t="shared" si="330"/>
        <v>0</v>
      </c>
      <c r="AV2358" t="str">
        <f t="shared" si="332"/>
        <v>2020-05-29T15:05:42</v>
      </c>
    </row>
    <row r="2359" spans="1:48" x14ac:dyDescent="0.25">
      <c r="A2359" s="5">
        <v>2430</v>
      </c>
      <c r="B2359" s="5" t="s">
        <v>8057</v>
      </c>
      <c r="C2359" s="5" t="s">
        <v>8058</v>
      </c>
      <c r="D2359" s="6" t="s">
        <v>8059</v>
      </c>
      <c r="E2359">
        <v>9</v>
      </c>
      <c r="F2359" s="7">
        <v>0</v>
      </c>
      <c r="G2359" s="7"/>
      <c r="H2359" t="s">
        <v>8060</v>
      </c>
      <c r="I2359">
        <v>0</v>
      </c>
      <c r="J2359">
        <v>0</v>
      </c>
      <c r="K2359">
        <v>50000</v>
      </c>
      <c r="L2359" t="s">
        <v>52</v>
      </c>
      <c r="M2359" s="8" t="s">
        <v>53</v>
      </c>
      <c r="N2359" s="8">
        <v>0.80357142857142805</v>
      </c>
      <c r="O2359">
        <v>0.19642857142857101</v>
      </c>
      <c r="P2359" s="9">
        <v>0</v>
      </c>
      <c r="Q2359">
        <v>50000</v>
      </c>
      <c r="R2359" s="8"/>
      <c r="S2359" s="8"/>
      <c r="AA2359">
        <v>50519535</v>
      </c>
      <c r="AB2359">
        <v>0</v>
      </c>
      <c r="AC2359">
        <v>12</v>
      </c>
      <c r="AD2359">
        <v>0</v>
      </c>
      <c r="AE2359">
        <v>1995</v>
      </c>
      <c r="AF2359" t="s">
        <v>54</v>
      </c>
      <c r="AG2359">
        <v>1000000</v>
      </c>
      <c r="AH2359" t="s">
        <v>55</v>
      </c>
      <c r="AI2359" t="s">
        <v>55</v>
      </c>
      <c r="AJ2359">
        <v>0</v>
      </c>
      <c r="AK2359">
        <v>7606762</v>
      </c>
      <c r="AL2359" s="8" t="s">
        <v>8061</v>
      </c>
      <c r="AM2359" s="10">
        <f t="shared" si="324"/>
        <v>2006</v>
      </c>
      <c r="AN2359">
        <f t="shared" si="325"/>
        <v>1</v>
      </c>
      <c r="AO2359">
        <f t="shared" si="331"/>
        <v>0</v>
      </c>
      <c r="AP2359">
        <f t="shared" si="326"/>
        <v>0</v>
      </c>
      <c r="AQ2359">
        <f t="shared" si="327"/>
        <v>1</v>
      </c>
      <c r="AR2359">
        <f t="shared" si="328"/>
        <v>0</v>
      </c>
      <c r="AS2359">
        <f t="shared" si="329"/>
        <v>0</v>
      </c>
      <c r="AT2359">
        <f t="shared" si="330"/>
        <v>0</v>
      </c>
      <c r="AU2359">
        <f t="shared" si="330"/>
        <v>0</v>
      </c>
      <c r="AV2359" t="str">
        <f t="shared" si="332"/>
        <v>2020-05-29T15:06:29</v>
      </c>
    </row>
    <row r="2360" spans="1:48" x14ac:dyDescent="0.25">
      <c r="A2360" s="5">
        <v>2431</v>
      </c>
      <c r="B2360" s="5" t="s">
        <v>8062</v>
      </c>
      <c r="C2360" s="5" t="s">
        <v>8063</v>
      </c>
      <c r="D2360" s="6" t="s">
        <v>8064</v>
      </c>
      <c r="E2360">
        <v>0</v>
      </c>
      <c r="F2360" s="7">
        <v>0.74598384490000003</v>
      </c>
      <c r="G2360" s="7">
        <v>0</v>
      </c>
      <c r="H2360" t="s">
        <v>5662</v>
      </c>
      <c r="I2360">
        <v>0</v>
      </c>
      <c r="J2360">
        <v>0</v>
      </c>
      <c r="K2360">
        <v>50000</v>
      </c>
      <c r="L2360" t="s">
        <v>52</v>
      </c>
      <c r="M2360" s="8" t="s">
        <v>53</v>
      </c>
      <c r="N2360" s="8">
        <v>0.85714285714285698</v>
      </c>
      <c r="O2360">
        <v>0.14285714285714199</v>
      </c>
      <c r="P2360" s="9">
        <v>0</v>
      </c>
      <c r="Q2360">
        <v>30000</v>
      </c>
      <c r="R2360" s="8"/>
      <c r="S2360" s="8"/>
      <c r="AA2360">
        <v>3078591</v>
      </c>
      <c r="AB2360">
        <v>0</v>
      </c>
      <c r="AC2360">
        <v>12</v>
      </c>
      <c r="AD2360">
        <v>0</v>
      </c>
      <c r="AE2360">
        <v>2001</v>
      </c>
      <c r="AF2360" t="s">
        <v>54</v>
      </c>
      <c r="AG2360">
        <v>50000</v>
      </c>
      <c r="AH2360" t="s">
        <v>55</v>
      </c>
      <c r="AI2360" t="s">
        <v>55</v>
      </c>
      <c r="AJ2360">
        <v>1</v>
      </c>
      <c r="AK2360">
        <v>80319</v>
      </c>
      <c r="AL2360" s="8" t="s">
        <v>8065</v>
      </c>
      <c r="AM2360" s="10">
        <f t="shared" si="324"/>
        <v>2018</v>
      </c>
      <c r="AN2360">
        <f t="shared" si="325"/>
        <v>1</v>
      </c>
      <c r="AO2360">
        <f t="shared" si="331"/>
        <v>0</v>
      </c>
      <c r="AP2360">
        <f t="shared" si="326"/>
        <v>0</v>
      </c>
      <c r="AQ2360">
        <f t="shared" si="327"/>
        <v>1</v>
      </c>
      <c r="AR2360">
        <f t="shared" si="328"/>
        <v>0</v>
      </c>
      <c r="AS2360">
        <f t="shared" si="329"/>
        <v>0</v>
      </c>
      <c r="AT2360">
        <f t="shared" si="330"/>
        <v>0</v>
      </c>
      <c r="AU2360">
        <f t="shared" si="330"/>
        <v>0</v>
      </c>
      <c r="AV2360" t="str">
        <f t="shared" si="332"/>
        <v>2020-05-29T15:14:49</v>
      </c>
    </row>
    <row r="2361" spans="1:48" x14ac:dyDescent="0.25">
      <c r="A2361" s="5">
        <v>2432</v>
      </c>
      <c r="B2361" s="5" t="s">
        <v>1881</v>
      </c>
      <c r="C2361" s="5" t="s">
        <v>1882</v>
      </c>
      <c r="D2361" s="6" t="s">
        <v>1883</v>
      </c>
      <c r="E2361">
        <v>7</v>
      </c>
      <c r="F2361" s="7">
        <v>0</v>
      </c>
      <c r="G2361" s="7"/>
      <c r="H2361" t="s">
        <v>1884</v>
      </c>
      <c r="I2361">
        <v>0</v>
      </c>
      <c r="J2361">
        <v>0</v>
      </c>
      <c r="K2361">
        <v>40000</v>
      </c>
      <c r="L2361" t="s">
        <v>52</v>
      </c>
      <c r="M2361" s="8" t="s">
        <v>63</v>
      </c>
      <c r="N2361" s="8">
        <v>0.92857142857142805</v>
      </c>
      <c r="O2361">
        <v>7.1428571428571397E-2</v>
      </c>
      <c r="P2361" s="9">
        <v>0.97042840427536803</v>
      </c>
      <c r="Q2361">
        <v>40000</v>
      </c>
      <c r="R2361" s="8"/>
      <c r="S2361" s="8" t="s">
        <v>217</v>
      </c>
      <c r="T2361">
        <v>1089020</v>
      </c>
      <c r="U2361">
        <v>144924</v>
      </c>
      <c r="V2361">
        <v>1252951</v>
      </c>
      <c r="W2361">
        <v>633970</v>
      </c>
      <c r="X2361">
        <v>0</v>
      </c>
      <c r="Y2361">
        <v>490963</v>
      </c>
      <c r="Z2361">
        <v>510054</v>
      </c>
      <c r="AA2361">
        <v>3261542</v>
      </c>
      <c r="AB2361">
        <v>1262466</v>
      </c>
      <c r="AC2361">
        <v>12</v>
      </c>
      <c r="AD2361">
        <v>1999076</v>
      </c>
      <c r="AE2361">
        <v>2009</v>
      </c>
      <c r="AF2361" t="s">
        <v>121</v>
      </c>
      <c r="AG2361">
        <v>33000</v>
      </c>
      <c r="AH2361" t="s">
        <v>55</v>
      </c>
      <c r="AI2361" t="s">
        <v>55</v>
      </c>
      <c r="AJ2361">
        <v>0</v>
      </c>
      <c r="AK2361">
        <v>192400</v>
      </c>
      <c r="AL2361" s="8" t="s">
        <v>8066</v>
      </c>
      <c r="AM2361" s="10">
        <f t="shared" si="324"/>
        <v>2010</v>
      </c>
      <c r="AN2361">
        <f t="shared" si="325"/>
        <v>1</v>
      </c>
      <c r="AO2361">
        <f t="shared" si="331"/>
        <v>0</v>
      </c>
      <c r="AP2361">
        <f t="shared" si="326"/>
        <v>1</v>
      </c>
      <c r="AQ2361">
        <f t="shared" si="327"/>
        <v>0</v>
      </c>
      <c r="AR2361">
        <f t="shared" si="328"/>
        <v>0</v>
      </c>
      <c r="AS2361">
        <f t="shared" si="329"/>
        <v>0</v>
      </c>
      <c r="AT2361">
        <f t="shared" si="330"/>
        <v>0</v>
      </c>
      <c r="AU2361">
        <f t="shared" si="330"/>
        <v>0</v>
      </c>
      <c r="AV2361" t="str">
        <f t="shared" si="332"/>
        <v>2020-05-29T15:15:32</v>
      </c>
    </row>
    <row r="2362" spans="1:48" x14ac:dyDescent="0.25">
      <c r="A2362" s="5">
        <v>2433</v>
      </c>
      <c r="B2362" s="5" t="s">
        <v>887</v>
      </c>
      <c r="C2362" s="5" t="s">
        <v>888</v>
      </c>
      <c r="D2362" s="6" t="s">
        <v>889</v>
      </c>
      <c r="E2362">
        <v>81</v>
      </c>
      <c r="F2362" s="7">
        <v>0.35538145609999999</v>
      </c>
      <c r="G2362" s="7">
        <v>0</v>
      </c>
      <c r="H2362" t="s">
        <v>890</v>
      </c>
      <c r="I2362">
        <v>35</v>
      </c>
      <c r="J2362">
        <v>23641.01</v>
      </c>
      <c r="K2362">
        <v>55000</v>
      </c>
      <c r="L2362" t="s">
        <v>52</v>
      </c>
      <c r="M2362" s="8" t="s">
        <v>53</v>
      </c>
      <c r="N2362" s="8">
        <v>0.80357142857142805</v>
      </c>
      <c r="O2362">
        <v>0.19642857142857101</v>
      </c>
      <c r="P2362" s="9">
        <v>0</v>
      </c>
      <c r="Q2362">
        <v>55000</v>
      </c>
      <c r="R2362" s="8"/>
      <c r="S2362" s="8" t="s">
        <v>329</v>
      </c>
      <c r="T2362">
        <v>1554054</v>
      </c>
      <c r="U2362">
        <v>443281</v>
      </c>
      <c r="V2362">
        <v>1765257</v>
      </c>
      <c r="W2362">
        <v>1321976</v>
      </c>
      <c r="X2362">
        <v>0</v>
      </c>
      <c r="Y2362">
        <v>464253</v>
      </c>
      <c r="Z2362">
        <v>483022</v>
      </c>
      <c r="AA2362">
        <v>4899208</v>
      </c>
      <c r="AB2362">
        <v>1940809</v>
      </c>
      <c r="AC2362">
        <v>12</v>
      </c>
      <c r="AD2362">
        <v>2958399</v>
      </c>
      <c r="AE2362">
        <v>2011</v>
      </c>
      <c r="AF2362" t="s">
        <v>68</v>
      </c>
      <c r="AG2362">
        <v>99800</v>
      </c>
      <c r="AH2362" t="s">
        <v>55</v>
      </c>
      <c r="AI2362" t="s">
        <v>56</v>
      </c>
      <c r="AJ2362">
        <v>1</v>
      </c>
      <c r="AK2362">
        <v>16200</v>
      </c>
      <c r="AL2362" s="8" t="s">
        <v>8067</v>
      </c>
      <c r="AM2362" s="10">
        <f t="shared" si="324"/>
        <v>2012</v>
      </c>
      <c r="AN2362">
        <f t="shared" si="325"/>
        <v>1</v>
      </c>
      <c r="AO2362">
        <f t="shared" si="331"/>
        <v>0</v>
      </c>
      <c r="AP2362">
        <f t="shared" si="326"/>
        <v>0</v>
      </c>
      <c r="AQ2362">
        <f t="shared" si="327"/>
        <v>1</v>
      </c>
      <c r="AR2362">
        <f t="shared" si="328"/>
        <v>0</v>
      </c>
      <c r="AS2362">
        <f t="shared" si="329"/>
        <v>0</v>
      </c>
      <c r="AT2362">
        <f t="shared" si="330"/>
        <v>0</v>
      </c>
      <c r="AU2362">
        <f t="shared" si="330"/>
        <v>1</v>
      </c>
      <c r="AV2362" t="str">
        <f t="shared" si="332"/>
        <v>2020-05-29T15:16:37</v>
      </c>
    </row>
    <row r="2363" spans="1:48" x14ac:dyDescent="0.25">
      <c r="A2363" s="5">
        <v>2434</v>
      </c>
      <c r="B2363" s="5" t="s">
        <v>845</v>
      </c>
      <c r="C2363" s="5" t="s">
        <v>846</v>
      </c>
      <c r="D2363" s="6" t="s">
        <v>847</v>
      </c>
      <c r="E2363">
        <v>8</v>
      </c>
      <c r="F2363" s="7">
        <v>0.38972759880000002</v>
      </c>
      <c r="G2363" s="7">
        <v>0</v>
      </c>
      <c r="H2363" t="s">
        <v>848</v>
      </c>
      <c r="I2363">
        <v>41</v>
      </c>
      <c r="J2363">
        <v>20966.63</v>
      </c>
      <c r="K2363">
        <v>40000</v>
      </c>
      <c r="L2363" t="s">
        <v>7359</v>
      </c>
      <c r="M2363" s="8" t="s">
        <v>63</v>
      </c>
      <c r="N2363" s="8">
        <v>1</v>
      </c>
      <c r="O2363">
        <v>0</v>
      </c>
      <c r="P2363" s="9">
        <v>0</v>
      </c>
      <c r="R2363" s="8"/>
      <c r="S2363" s="8"/>
      <c r="AJ2363">
        <v>1</v>
      </c>
      <c r="AL2363" s="8"/>
      <c r="AM2363" s="10">
        <f t="shared" si="324"/>
        <v>2012</v>
      </c>
      <c r="AN2363">
        <f t="shared" si="325"/>
        <v>0</v>
      </c>
      <c r="AO2363">
        <f t="shared" si="331"/>
        <v>0</v>
      </c>
      <c r="AP2363">
        <f t="shared" si="326"/>
        <v>1</v>
      </c>
      <c r="AQ2363">
        <f t="shared" si="327"/>
        <v>0</v>
      </c>
      <c r="AR2363">
        <f t="shared" si="328"/>
        <v>0</v>
      </c>
      <c r="AS2363">
        <f t="shared" si="329"/>
        <v>0</v>
      </c>
      <c r="AT2363">
        <f t="shared" si="330"/>
        <v>0</v>
      </c>
      <c r="AU2363">
        <f t="shared" si="330"/>
        <v>0</v>
      </c>
      <c r="AV2363">
        <f t="shared" si="332"/>
        <v>0</v>
      </c>
    </row>
    <row r="2364" spans="1:48" x14ac:dyDescent="0.25">
      <c r="A2364" s="5">
        <v>2435</v>
      </c>
      <c r="B2364" s="5" t="s">
        <v>7624</v>
      </c>
      <c r="C2364" s="5" t="s">
        <v>7625</v>
      </c>
      <c r="D2364" s="6" t="s">
        <v>7626</v>
      </c>
      <c r="E2364">
        <v>102</v>
      </c>
      <c r="F2364" s="7">
        <v>0.38809136420000001</v>
      </c>
      <c r="G2364" s="7">
        <v>0</v>
      </c>
      <c r="H2364" t="s">
        <v>6453</v>
      </c>
      <c r="I2364">
        <v>0</v>
      </c>
      <c r="J2364">
        <v>0</v>
      </c>
      <c r="K2364">
        <v>10000</v>
      </c>
      <c r="L2364" t="s">
        <v>199</v>
      </c>
      <c r="M2364" s="8" t="s">
        <v>86</v>
      </c>
      <c r="N2364" s="8">
        <v>0.55357142857142805</v>
      </c>
      <c r="O2364">
        <v>0.44642857142857101</v>
      </c>
      <c r="P2364" s="9">
        <v>0.30662124671882202</v>
      </c>
      <c r="R2364" s="8"/>
      <c r="S2364" s="8"/>
      <c r="AA2364">
        <v>1535881</v>
      </c>
      <c r="AB2364">
        <v>0</v>
      </c>
      <c r="AC2364">
        <v>12</v>
      </c>
      <c r="AD2364">
        <v>0</v>
      </c>
      <c r="AE2364">
        <v>2012</v>
      </c>
      <c r="AF2364" t="s">
        <v>68</v>
      </c>
      <c r="AG2364">
        <v>10000</v>
      </c>
      <c r="AH2364" t="s">
        <v>55</v>
      </c>
      <c r="AI2364" t="s">
        <v>56</v>
      </c>
      <c r="AJ2364">
        <v>0.6372040242</v>
      </c>
      <c r="AK2364">
        <v>16200</v>
      </c>
      <c r="AL2364" s="8"/>
      <c r="AM2364" s="10">
        <f t="shared" si="324"/>
        <v>2013</v>
      </c>
      <c r="AN2364">
        <f t="shared" si="325"/>
        <v>0</v>
      </c>
      <c r="AO2364">
        <f t="shared" si="331"/>
        <v>1</v>
      </c>
      <c r="AP2364">
        <f t="shared" si="326"/>
        <v>0</v>
      </c>
      <c r="AQ2364">
        <f t="shared" si="327"/>
        <v>0</v>
      </c>
      <c r="AR2364">
        <f t="shared" si="328"/>
        <v>1</v>
      </c>
      <c r="AS2364">
        <f t="shared" si="329"/>
        <v>0</v>
      </c>
      <c r="AT2364">
        <f t="shared" si="330"/>
        <v>0</v>
      </c>
      <c r="AU2364">
        <f t="shared" si="330"/>
        <v>1</v>
      </c>
      <c r="AV2364">
        <f t="shared" si="332"/>
        <v>0</v>
      </c>
    </row>
    <row r="2365" spans="1:48" x14ac:dyDescent="0.25">
      <c r="A2365" s="5">
        <v>2436</v>
      </c>
      <c r="B2365" s="5" t="s">
        <v>5844</v>
      </c>
      <c r="C2365" s="5" t="s">
        <v>5845</v>
      </c>
      <c r="D2365" s="6" t="s">
        <v>5846</v>
      </c>
      <c r="E2365">
        <v>18</v>
      </c>
      <c r="F2365" s="7">
        <v>0.43870382320000001</v>
      </c>
      <c r="G2365" s="7">
        <v>0</v>
      </c>
      <c r="H2365" t="s">
        <v>5847</v>
      </c>
      <c r="I2365">
        <v>0</v>
      </c>
      <c r="J2365">
        <v>0</v>
      </c>
      <c r="K2365">
        <v>10000</v>
      </c>
      <c r="L2365" t="s">
        <v>52</v>
      </c>
      <c r="M2365" s="8" t="s">
        <v>86</v>
      </c>
      <c r="N2365" s="8">
        <v>0.66071428571428503</v>
      </c>
      <c r="O2365">
        <v>0.33928571428571402</v>
      </c>
      <c r="P2365" s="9">
        <v>-0.14897915500751499</v>
      </c>
      <c r="Q2365">
        <v>10000</v>
      </c>
      <c r="R2365" s="8"/>
      <c r="S2365" s="8"/>
      <c r="AA2365">
        <v>1242126</v>
      </c>
      <c r="AB2365">
        <v>0</v>
      </c>
      <c r="AC2365">
        <v>12</v>
      </c>
      <c r="AD2365">
        <v>0</v>
      </c>
      <c r="AE2365">
        <v>2012</v>
      </c>
      <c r="AF2365" t="s">
        <v>68</v>
      </c>
      <c r="AG2365">
        <v>100000</v>
      </c>
      <c r="AH2365" t="s">
        <v>55</v>
      </c>
      <c r="AI2365" t="s">
        <v>55</v>
      </c>
      <c r="AJ2365">
        <v>0.73720539060000001</v>
      </c>
      <c r="AK2365">
        <v>38000</v>
      </c>
      <c r="AL2365" s="8" t="s">
        <v>8068</v>
      </c>
      <c r="AM2365" s="10">
        <f t="shared" si="324"/>
        <v>2013</v>
      </c>
      <c r="AN2365">
        <f t="shared" si="325"/>
        <v>1</v>
      </c>
      <c r="AO2365">
        <f t="shared" si="331"/>
        <v>0</v>
      </c>
      <c r="AP2365">
        <f t="shared" si="326"/>
        <v>0</v>
      </c>
      <c r="AQ2365">
        <f t="shared" si="327"/>
        <v>0</v>
      </c>
      <c r="AR2365">
        <f t="shared" si="328"/>
        <v>1</v>
      </c>
      <c r="AS2365">
        <f t="shared" si="329"/>
        <v>0</v>
      </c>
      <c r="AT2365">
        <f t="shared" si="330"/>
        <v>0</v>
      </c>
      <c r="AU2365">
        <f t="shared" si="330"/>
        <v>0</v>
      </c>
      <c r="AV2365" t="str">
        <f t="shared" si="332"/>
        <v>2020-05-29T15:22:59</v>
      </c>
    </row>
    <row r="2366" spans="1:48" x14ac:dyDescent="0.25">
      <c r="A2366" s="5">
        <v>2437</v>
      </c>
      <c r="B2366" s="5" t="s">
        <v>4761</v>
      </c>
      <c r="C2366" s="5" t="s">
        <v>4762</v>
      </c>
      <c r="D2366" s="6" t="s">
        <v>4763</v>
      </c>
      <c r="E2366">
        <v>27</v>
      </c>
      <c r="F2366" s="7">
        <v>0.51859610550000002</v>
      </c>
      <c r="G2366" s="7">
        <v>0</v>
      </c>
      <c r="H2366" t="s">
        <v>4764</v>
      </c>
      <c r="I2366">
        <v>29</v>
      </c>
      <c r="J2366">
        <v>8534</v>
      </c>
      <c r="K2366">
        <v>30000</v>
      </c>
      <c r="L2366" t="s">
        <v>52</v>
      </c>
      <c r="M2366" s="8" t="s">
        <v>86</v>
      </c>
      <c r="N2366" s="8">
        <v>0.55357142857142805</v>
      </c>
      <c r="O2366">
        <v>0.44642857142857101</v>
      </c>
      <c r="P2366" s="9">
        <v>0.86602540378443904</v>
      </c>
      <c r="Q2366">
        <v>18000</v>
      </c>
      <c r="R2366" s="8"/>
      <c r="S2366" s="8"/>
      <c r="AA2366">
        <v>1549367</v>
      </c>
      <c r="AB2366">
        <v>0</v>
      </c>
      <c r="AC2366">
        <v>12</v>
      </c>
      <c r="AD2366">
        <v>0</v>
      </c>
      <c r="AE2366">
        <v>2013</v>
      </c>
      <c r="AF2366" t="s">
        <v>68</v>
      </c>
      <c r="AG2366">
        <v>120000</v>
      </c>
      <c r="AH2366" t="s">
        <v>55</v>
      </c>
      <c r="AI2366" t="s">
        <v>56</v>
      </c>
      <c r="AJ2366">
        <v>1</v>
      </c>
      <c r="AK2366">
        <v>2700</v>
      </c>
      <c r="AL2366" s="8" t="s">
        <v>8069</v>
      </c>
      <c r="AM2366" s="10">
        <f t="shared" si="324"/>
        <v>2015</v>
      </c>
      <c r="AN2366">
        <f t="shared" si="325"/>
        <v>1</v>
      </c>
      <c r="AO2366">
        <f t="shared" si="331"/>
        <v>0</v>
      </c>
      <c r="AP2366">
        <f t="shared" si="326"/>
        <v>0</v>
      </c>
      <c r="AQ2366">
        <f t="shared" si="327"/>
        <v>0</v>
      </c>
      <c r="AR2366">
        <f t="shared" si="328"/>
        <v>1</v>
      </c>
      <c r="AS2366">
        <f t="shared" si="329"/>
        <v>0</v>
      </c>
      <c r="AT2366">
        <f t="shared" si="330"/>
        <v>0</v>
      </c>
      <c r="AU2366">
        <f t="shared" si="330"/>
        <v>1</v>
      </c>
      <c r="AV2366" t="str">
        <f t="shared" si="332"/>
        <v>2020-05-29T15:44:45</v>
      </c>
    </row>
    <row r="2367" spans="1:48" x14ac:dyDescent="0.25">
      <c r="A2367" s="5">
        <v>2438</v>
      </c>
      <c r="B2367" s="5" t="s">
        <v>771</v>
      </c>
      <c r="C2367" s="5" t="s">
        <v>772</v>
      </c>
      <c r="D2367" s="6" t="s">
        <v>773</v>
      </c>
      <c r="E2367">
        <v>12</v>
      </c>
      <c r="F2367" s="7">
        <v>0</v>
      </c>
      <c r="G2367" s="7"/>
      <c r="H2367" t="s">
        <v>774</v>
      </c>
      <c r="I2367">
        <v>0</v>
      </c>
      <c r="J2367">
        <v>0</v>
      </c>
      <c r="K2367">
        <v>15000</v>
      </c>
      <c r="L2367" t="s">
        <v>52</v>
      </c>
      <c r="M2367" s="8" t="s">
        <v>86</v>
      </c>
      <c r="N2367" s="8">
        <v>0.64285714285714202</v>
      </c>
      <c r="O2367">
        <v>0.35714285714285698</v>
      </c>
      <c r="P2367" s="9">
        <v>0</v>
      </c>
      <c r="Q2367">
        <v>15000</v>
      </c>
      <c r="R2367" s="8"/>
      <c r="S2367" s="8"/>
      <c r="AA2367">
        <v>668124</v>
      </c>
      <c r="AB2367">
        <v>0</v>
      </c>
      <c r="AC2367">
        <v>12</v>
      </c>
      <c r="AD2367">
        <v>0</v>
      </c>
      <c r="AE2367">
        <v>2013</v>
      </c>
      <c r="AF2367" t="s">
        <v>68</v>
      </c>
      <c r="AG2367">
        <v>1000</v>
      </c>
      <c r="AH2367" t="s">
        <v>55</v>
      </c>
      <c r="AI2367" t="s">
        <v>56</v>
      </c>
      <c r="AJ2367">
        <v>0</v>
      </c>
      <c r="AK2367">
        <v>13690</v>
      </c>
      <c r="AL2367" s="8" t="s">
        <v>8070</v>
      </c>
      <c r="AM2367" s="10">
        <f t="shared" si="324"/>
        <v>2016</v>
      </c>
      <c r="AN2367">
        <f t="shared" si="325"/>
        <v>1</v>
      </c>
      <c r="AO2367">
        <f t="shared" si="331"/>
        <v>0</v>
      </c>
      <c r="AP2367">
        <f t="shared" si="326"/>
        <v>0</v>
      </c>
      <c r="AQ2367">
        <f t="shared" si="327"/>
        <v>0</v>
      </c>
      <c r="AR2367">
        <f t="shared" si="328"/>
        <v>1</v>
      </c>
      <c r="AS2367">
        <f t="shared" si="329"/>
        <v>0</v>
      </c>
      <c r="AT2367">
        <f t="shared" si="330"/>
        <v>0</v>
      </c>
      <c r="AU2367">
        <f t="shared" si="330"/>
        <v>1</v>
      </c>
      <c r="AV2367" t="str">
        <f t="shared" si="332"/>
        <v>2020-05-29T15:45:23</v>
      </c>
    </row>
    <row r="2368" spans="1:48" x14ac:dyDescent="0.25">
      <c r="A2368" s="5">
        <v>2439</v>
      </c>
      <c r="B2368" s="5" t="s">
        <v>2485</v>
      </c>
      <c r="C2368" s="5" t="s">
        <v>2486</v>
      </c>
      <c r="D2368" s="6" t="s">
        <v>2487</v>
      </c>
      <c r="E2368">
        <v>3</v>
      </c>
      <c r="F2368" s="7">
        <v>0.63330042929999997</v>
      </c>
      <c r="G2368" s="7">
        <v>0</v>
      </c>
      <c r="H2368" t="s">
        <v>307</v>
      </c>
      <c r="I2368">
        <v>52</v>
      </c>
      <c r="J2368">
        <v>90645.4</v>
      </c>
      <c r="K2368">
        <v>120000</v>
      </c>
      <c r="L2368" t="s">
        <v>52</v>
      </c>
      <c r="M2368" s="8" t="s">
        <v>53</v>
      </c>
      <c r="N2368" s="8">
        <v>0.80357142857142805</v>
      </c>
      <c r="O2368">
        <v>0.19642857142857101</v>
      </c>
      <c r="P2368" s="9">
        <v>0</v>
      </c>
      <c r="Q2368">
        <v>120000</v>
      </c>
      <c r="R2368" s="8"/>
      <c r="S2368" s="8" t="s">
        <v>329</v>
      </c>
      <c r="T2368">
        <v>38094551</v>
      </c>
      <c r="U2368">
        <v>18297104</v>
      </c>
      <c r="V2368">
        <v>43882647</v>
      </c>
      <c r="W2368">
        <v>22008453</v>
      </c>
      <c r="X2368">
        <v>3959000</v>
      </c>
      <c r="Y2368">
        <v>16793011</v>
      </c>
      <c r="Z2368">
        <v>18266529</v>
      </c>
      <c r="AA2368">
        <v>101251021</v>
      </c>
      <c r="AB2368">
        <v>53329209</v>
      </c>
      <c r="AC2368">
        <v>12</v>
      </c>
      <c r="AD2368">
        <v>47921812</v>
      </c>
      <c r="AE2368">
        <v>2016</v>
      </c>
      <c r="AF2368" t="s">
        <v>126</v>
      </c>
      <c r="AG2368">
        <v>500000</v>
      </c>
      <c r="AH2368" t="s">
        <v>55</v>
      </c>
      <c r="AI2368" t="s">
        <v>55</v>
      </c>
      <c r="AJ2368">
        <v>1</v>
      </c>
      <c r="AK2368">
        <v>320400</v>
      </c>
      <c r="AL2368" s="8" t="s">
        <v>8071</v>
      </c>
      <c r="AM2368" s="10">
        <f t="shared" si="324"/>
        <v>2018</v>
      </c>
      <c r="AN2368">
        <f t="shared" si="325"/>
        <v>1</v>
      </c>
      <c r="AO2368">
        <f t="shared" si="331"/>
        <v>0</v>
      </c>
      <c r="AP2368">
        <f t="shared" si="326"/>
        <v>0</v>
      </c>
      <c r="AQ2368">
        <f t="shared" si="327"/>
        <v>1</v>
      </c>
      <c r="AR2368">
        <f t="shared" si="328"/>
        <v>0</v>
      </c>
      <c r="AS2368">
        <f t="shared" si="329"/>
        <v>0</v>
      </c>
      <c r="AT2368">
        <f t="shared" si="330"/>
        <v>0</v>
      </c>
      <c r="AU2368">
        <f t="shared" si="330"/>
        <v>0</v>
      </c>
      <c r="AV2368" t="str">
        <f t="shared" si="332"/>
        <v>2020-05-29T15:48:54</v>
      </c>
    </row>
    <row r="2369" spans="1:48" x14ac:dyDescent="0.25">
      <c r="A2369" s="5">
        <v>2440</v>
      </c>
      <c r="B2369" s="5" t="s">
        <v>8072</v>
      </c>
      <c r="C2369" s="5" t="s">
        <v>8073</v>
      </c>
      <c r="D2369" s="6" t="s">
        <v>8074</v>
      </c>
      <c r="E2369">
        <v>0</v>
      </c>
      <c r="F2369" s="7">
        <v>0.35190768100000003</v>
      </c>
      <c r="G2369" s="7">
        <v>0</v>
      </c>
      <c r="H2369" t="s">
        <v>7315</v>
      </c>
      <c r="I2369">
        <v>0</v>
      </c>
      <c r="J2369">
        <v>0</v>
      </c>
      <c r="K2369">
        <v>30000</v>
      </c>
      <c r="L2369" t="s">
        <v>52</v>
      </c>
      <c r="M2369" s="8" t="s">
        <v>53</v>
      </c>
      <c r="N2369" s="8">
        <v>0.85714285714285698</v>
      </c>
      <c r="O2369">
        <v>0.14285714285714199</v>
      </c>
      <c r="P2369" s="9">
        <v>0</v>
      </c>
      <c r="Q2369">
        <v>25000</v>
      </c>
      <c r="R2369" s="8"/>
      <c r="S2369" s="8"/>
      <c r="AA2369">
        <v>243970912</v>
      </c>
      <c r="AB2369">
        <v>0</v>
      </c>
      <c r="AC2369">
        <v>12</v>
      </c>
      <c r="AD2369">
        <v>0</v>
      </c>
      <c r="AE2369">
        <v>2011</v>
      </c>
      <c r="AF2369" t="s">
        <v>68</v>
      </c>
      <c r="AG2369">
        <v>600000</v>
      </c>
      <c r="AH2369" t="s">
        <v>56</v>
      </c>
      <c r="AI2369" t="s">
        <v>55</v>
      </c>
      <c r="AJ2369">
        <v>1</v>
      </c>
      <c r="AK2369">
        <v>9791860</v>
      </c>
      <c r="AL2369" s="8" t="s">
        <v>8075</v>
      </c>
      <c r="AM2369" s="10">
        <f t="shared" si="324"/>
        <v>2019</v>
      </c>
      <c r="AN2369">
        <f t="shared" si="325"/>
        <v>1</v>
      </c>
      <c r="AO2369">
        <f t="shared" si="331"/>
        <v>0</v>
      </c>
      <c r="AP2369">
        <f t="shared" si="326"/>
        <v>0</v>
      </c>
      <c r="AQ2369">
        <f t="shared" si="327"/>
        <v>1</v>
      </c>
      <c r="AR2369">
        <f t="shared" si="328"/>
        <v>0</v>
      </c>
      <c r="AS2369">
        <f t="shared" si="329"/>
        <v>0</v>
      </c>
      <c r="AT2369">
        <f t="shared" si="330"/>
        <v>1</v>
      </c>
      <c r="AU2369">
        <f t="shared" si="330"/>
        <v>0</v>
      </c>
      <c r="AV2369" t="str">
        <f t="shared" si="332"/>
        <v>2020-05-29T16:36:35</v>
      </c>
    </row>
    <row r="2370" spans="1:48" x14ac:dyDescent="0.25">
      <c r="A2370" s="5">
        <v>2441</v>
      </c>
      <c r="B2370" s="5" t="s">
        <v>1638</v>
      </c>
      <c r="C2370" s="5" t="s">
        <v>1639</v>
      </c>
      <c r="D2370" s="6" t="s">
        <v>1640</v>
      </c>
      <c r="E2370">
        <v>3</v>
      </c>
      <c r="F2370" s="7">
        <v>0.45498678660000003</v>
      </c>
      <c r="G2370" s="7">
        <v>0</v>
      </c>
      <c r="H2370" t="s">
        <v>1641</v>
      </c>
      <c r="I2370">
        <v>9</v>
      </c>
      <c r="J2370">
        <v>5913.34</v>
      </c>
      <c r="K2370">
        <v>35000</v>
      </c>
      <c r="L2370" t="s">
        <v>52</v>
      </c>
      <c r="M2370" s="8" t="s">
        <v>86</v>
      </c>
      <c r="N2370" s="8">
        <v>0.64285714285714202</v>
      </c>
      <c r="O2370">
        <v>0.35714285714285698</v>
      </c>
      <c r="P2370" s="9">
        <v>0</v>
      </c>
      <c r="Q2370">
        <v>35000</v>
      </c>
      <c r="R2370" s="8"/>
      <c r="S2370" s="8"/>
      <c r="AA2370">
        <v>4795183</v>
      </c>
      <c r="AB2370">
        <v>0</v>
      </c>
      <c r="AC2370">
        <v>12</v>
      </c>
      <c r="AD2370">
        <v>0</v>
      </c>
      <c r="AE2370">
        <v>2017</v>
      </c>
      <c r="AF2370" t="s">
        <v>126</v>
      </c>
      <c r="AG2370">
        <v>150000</v>
      </c>
      <c r="AH2370" t="s">
        <v>55</v>
      </c>
      <c r="AI2370" t="s">
        <v>56</v>
      </c>
      <c r="AJ2370">
        <v>1</v>
      </c>
      <c r="AK2370">
        <v>2951</v>
      </c>
      <c r="AL2370" s="8" t="s">
        <v>8076</v>
      </c>
      <c r="AM2370" s="10">
        <f t="shared" ref="AM2370:AM2433" si="333">_xlfn.NUMBERVALUE(LEFT(H2370,4))</f>
        <v>2018</v>
      </c>
      <c r="AN2370">
        <f t="shared" ref="AN2370:AN2433" si="334">IF(OR(L2370 = "AprovadoAnalista", L2370 = "AprovadoComite" ),1,0)</f>
        <v>1</v>
      </c>
      <c r="AO2370">
        <f t="shared" si="331"/>
        <v>0</v>
      </c>
      <c r="AP2370">
        <f t="shared" ref="AP2370:AP2433" si="335">IF(MID(M2370,4,1)="0",1,0)</f>
        <v>0</v>
      </c>
      <c r="AQ2370">
        <f t="shared" ref="AQ2370:AQ2433" si="336">IF(MID(M2370,4,1)="1",1,0)</f>
        <v>0</v>
      </c>
      <c r="AR2370">
        <f t="shared" ref="AR2370:AR2433" si="337">IF(MID(M2370,4,1)="3",1,0)</f>
        <v>1</v>
      </c>
      <c r="AS2370">
        <f t="shared" ref="AS2370:AS2433" si="338">IF(MID(M2370,4,1)="5",1,0)</f>
        <v>0</v>
      </c>
      <c r="AT2370">
        <f t="shared" ref="AT2370:AU2433" si="339">IF(AH2370="True",1,0)</f>
        <v>0</v>
      </c>
      <c r="AU2370">
        <f t="shared" si="339"/>
        <v>1</v>
      </c>
      <c r="AV2370" t="str">
        <f t="shared" si="332"/>
        <v>2020-05-29T16:37:48</v>
      </c>
    </row>
    <row r="2371" spans="1:48" x14ac:dyDescent="0.25">
      <c r="A2371" s="5">
        <v>2442</v>
      </c>
      <c r="B2371" s="5" t="s">
        <v>3457</v>
      </c>
      <c r="C2371" s="5" t="s">
        <v>3458</v>
      </c>
      <c r="D2371" s="6" t="s">
        <v>3459</v>
      </c>
      <c r="E2371">
        <v>5</v>
      </c>
      <c r="F2371" s="7">
        <v>0</v>
      </c>
      <c r="G2371" s="7"/>
      <c r="H2371" t="s">
        <v>3460</v>
      </c>
      <c r="I2371">
        <v>0</v>
      </c>
      <c r="J2371">
        <v>0</v>
      </c>
      <c r="K2371">
        <v>100000</v>
      </c>
      <c r="L2371" t="s">
        <v>52</v>
      </c>
      <c r="M2371" s="8" t="s">
        <v>86</v>
      </c>
      <c r="N2371" s="8">
        <v>0.67857142857142805</v>
      </c>
      <c r="O2371">
        <v>0.32142857142857101</v>
      </c>
      <c r="P2371" s="9">
        <v>0</v>
      </c>
      <c r="Q2371">
        <v>60000</v>
      </c>
      <c r="R2371" s="8"/>
      <c r="S2371" s="8" t="s">
        <v>329</v>
      </c>
      <c r="T2371">
        <v>1327023</v>
      </c>
      <c r="U2371">
        <v>934267</v>
      </c>
      <c r="V2371">
        <v>1380952</v>
      </c>
      <c r="W2371">
        <v>446685</v>
      </c>
      <c r="X2371">
        <v>163155</v>
      </c>
      <c r="Y2371">
        <v>1016299</v>
      </c>
      <c r="Z2371">
        <v>282127</v>
      </c>
      <c r="AA2371">
        <v>4509559</v>
      </c>
      <c r="AB2371">
        <v>1825572</v>
      </c>
      <c r="AC2371">
        <v>12</v>
      </c>
      <c r="AD2371">
        <v>2683987</v>
      </c>
      <c r="AE2371">
        <v>2016</v>
      </c>
      <c r="AF2371" t="s">
        <v>126</v>
      </c>
      <c r="AG2371">
        <v>60000</v>
      </c>
      <c r="AH2371" t="s">
        <v>55</v>
      </c>
      <c r="AI2371" t="s">
        <v>56</v>
      </c>
      <c r="AJ2371">
        <v>0</v>
      </c>
      <c r="AK2371">
        <v>720</v>
      </c>
      <c r="AL2371" s="8" t="s">
        <v>8077</v>
      </c>
      <c r="AM2371" s="10">
        <f t="shared" si="333"/>
        <v>2016</v>
      </c>
      <c r="AN2371">
        <f t="shared" si="334"/>
        <v>1</v>
      </c>
      <c r="AO2371">
        <f t="shared" ref="AO2371:AO2434" si="340">IF(OR(L2371 = "ReprovadoAnalista", L2371 = "ReprovadoComite" ),1,0)</f>
        <v>0</v>
      </c>
      <c r="AP2371">
        <f t="shared" si="335"/>
        <v>0</v>
      </c>
      <c r="AQ2371">
        <f t="shared" si="336"/>
        <v>0</v>
      </c>
      <c r="AR2371">
        <f t="shared" si="337"/>
        <v>1</v>
      </c>
      <c r="AS2371">
        <f t="shared" si="338"/>
        <v>0</v>
      </c>
      <c r="AT2371">
        <f t="shared" si="339"/>
        <v>0</v>
      </c>
      <c r="AU2371">
        <f t="shared" si="339"/>
        <v>1</v>
      </c>
      <c r="AV2371" t="str">
        <f t="shared" ref="AV2371:AV2434" si="341">IF(R2371&lt;&gt;"",R2371,AL2371)</f>
        <v>2020-05-29T17:13:04</v>
      </c>
    </row>
    <row r="2372" spans="1:48" x14ac:dyDescent="0.25">
      <c r="A2372" s="5">
        <v>2443</v>
      </c>
      <c r="B2372" s="5" t="s">
        <v>4417</v>
      </c>
      <c r="C2372" s="5" t="s">
        <v>4418</v>
      </c>
      <c r="D2372" s="6" t="s">
        <v>4419</v>
      </c>
      <c r="E2372">
        <v>3</v>
      </c>
      <c r="F2372" s="7">
        <v>0.3666348311</v>
      </c>
      <c r="G2372" s="7">
        <v>0</v>
      </c>
      <c r="H2372" t="s">
        <v>4420</v>
      </c>
      <c r="I2372">
        <v>0</v>
      </c>
      <c r="J2372">
        <v>0</v>
      </c>
      <c r="K2372">
        <v>10000</v>
      </c>
      <c r="L2372" t="s">
        <v>52</v>
      </c>
      <c r="M2372" s="8" t="s">
        <v>86</v>
      </c>
      <c r="N2372" s="8">
        <v>0.53571428571428503</v>
      </c>
      <c r="O2372">
        <v>0.46428571428571402</v>
      </c>
      <c r="P2372" s="9">
        <v>0</v>
      </c>
      <c r="Q2372">
        <v>10000</v>
      </c>
      <c r="R2372" s="8"/>
      <c r="S2372" s="8"/>
      <c r="AA2372">
        <v>769884</v>
      </c>
      <c r="AB2372">
        <v>0</v>
      </c>
      <c r="AC2372">
        <v>12</v>
      </c>
      <c r="AD2372">
        <v>0</v>
      </c>
      <c r="AE2372">
        <v>2017</v>
      </c>
      <c r="AF2372" t="s">
        <v>126</v>
      </c>
      <c r="AG2372">
        <v>5000</v>
      </c>
      <c r="AH2372" t="s">
        <v>55</v>
      </c>
      <c r="AI2372" t="s">
        <v>56</v>
      </c>
      <c r="AJ2372">
        <v>1</v>
      </c>
      <c r="AK2372">
        <v>3200</v>
      </c>
      <c r="AL2372" s="8" t="s">
        <v>8078</v>
      </c>
      <c r="AM2372" s="10">
        <f t="shared" si="333"/>
        <v>2018</v>
      </c>
      <c r="AN2372">
        <f t="shared" si="334"/>
        <v>1</v>
      </c>
      <c r="AO2372">
        <f t="shared" si="340"/>
        <v>0</v>
      </c>
      <c r="AP2372">
        <f t="shared" si="335"/>
        <v>0</v>
      </c>
      <c r="AQ2372">
        <f t="shared" si="336"/>
        <v>0</v>
      </c>
      <c r="AR2372">
        <f t="shared" si="337"/>
        <v>1</v>
      </c>
      <c r="AS2372">
        <f t="shared" si="338"/>
        <v>0</v>
      </c>
      <c r="AT2372">
        <f t="shared" si="339"/>
        <v>0</v>
      </c>
      <c r="AU2372">
        <f t="shared" si="339"/>
        <v>1</v>
      </c>
      <c r="AV2372" t="str">
        <f t="shared" si="341"/>
        <v>2020-05-29T16:57:20</v>
      </c>
    </row>
    <row r="2373" spans="1:48" x14ac:dyDescent="0.25">
      <c r="A2373" s="5">
        <v>2444</v>
      </c>
      <c r="B2373" s="5" t="s">
        <v>5859</v>
      </c>
      <c r="C2373" s="5" t="s">
        <v>5860</v>
      </c>
      <c r="D2373" s="6" t="s">
        <v>5861</v>
      </c>
      <c r="E2373">
        <v>8</v>
      </c>
      <c r="F2373" s="7">
        <v>4.0882057100000001E-2</v>
      </c>
      <c r="G2373" s="7">
        <v>0</v>
      </c>
      <c r="H2373" t="s">
        <v>3659</v>
      </c>
      <c r="I2373">
        <v>0</v>
      </c>
      <c r="J2373">
        <v>0</v>
      </c>
      <c r="K2373">
        <v>49000</v>
      </c>
      <c r="L2373" t="s">
        <v>52</v>
      </c>
      <c r="M2373" s="8" t="s">
        <v>53</v>
      </c>
      <c r="N2373" s="8">
        <v>0.75</v>
      </c>
      <c r="O2373">
        <v>0.25</v>
      </c>
      <c r="P2373" s="9">
        <v>0.18837765173138599</v>
      </c>
      <c r="Q2373">
        <v>10000</v>
      </c>
      <c r="R2373" s="8"/>
      <c r="S2373" s="8"/>
      <c r="AA2373">
        <v>430511</v>
      </c>
      <c r="AB2373">
        <v>0</v>
      </c>
      <c r="AC2373">
        <v>12</v>
      </c>
      <c r="AD2373">
        <v>0</v>
      </c>
      <c r="AE2373">
        <v>2008</v>
      </c>
      <c r="AF2373" t="s">
        <v>121</v>
      </c>
      <c r="AG2373">
        <v>80000</v>
      </c>
      <c r="AH2373" t="s">
        <v>55</v>
      </c>
      <c r="AI2373" t="s">
        <v>55</v>
      </c>
      <c r="AJ2373">
        <v>0.96157583970000005</v>
      </c>
      <c r="AK2373">
        <v>8640</v>
      </c>
      <c r="AL2373" s="8" t="s">
        <v>8079</v>
      </c>
      <c r="AM2373" s="10">
        <f t="shared" si="333"/>
        <v>2017</v>
      </c>
      <c r="AN2373">
        <f t="shared" si="334"/>
        <v>1</v>
      </c>
      <c r="AO2373">
        <f t="shared" si="340"/>
        <v>0</v>
      </c>
      <c r="AP2373">
        <f t="shared" si="335"/>
        <v>0</v>
      </c>
      <c r="AQ2373">
        <f t="shared" si="336"/>
        <v>1</v>
      </c>
      <c r="AR2373">
        <f t="shared" si="337"/>
        <v>0</v>
      </c>
      <c r="AS2373">
        <f t="shared" si="338"/>
        <v>0</v>
      </c>
      <c r="AT2373">
        <f t="shared" si="339"/>
        <v>0</v>
      </c>
      <c r="AU2373">
        <f t="shared" si="339"/>
        <v>0</v>
      </c>
      <c r="AV2373" t="str">
        <f t="shared" si="341"/>
        <v>2020-05-29T16:57:52</v>
      </c>
    </row>
    <row r="2374" spans="1:48" x14ac:dyDescent="0.25">
      <c r="A2374" s="5">
        <v>2445</v>
      </c>
      <c r="B2374" s="5" t="s">
        <v>1836</v>
      </c>
      <c r="C2374" s="5" t="s">
        <v>1837</v>
      </c>
      <c r="D2374" s="6" t="s">
        <v>1838</v>
      </c>
      <c r="E2374">
        <v>20</v>
      </c>
      <c r="F2374" s="7">
        <v>0.41329817289999998</v>
      </c>
      <c r="G2374" s="7">
        <v>0</v>
      </c>
      <c r="H2374" t="s">
        <v>1839</v>
      </c>
      <c r="I2374">
        <v>0</v>
      </c>
      <c r="J2374">
        <v>0</v>
      </c>
      <c r="K2374">
        <v>50000</v>
      </c>
      <c r="L2374" t="s">
        <v>52</v>
      </c>
      <c r="M2374" s="8" t="s">
        <v>74</v>
      </c>
      <c r="N2374" s="8">
        <v>0.48214285714285698</v>
      </c>
      <c r="O2374">
        <v>0.51785714285714202</v>
      </c>
      <c r="P2374" s="9">
        <v>0.86602540378443804</v>
      </c>
      <c r="Q2374">
        <v>10000</v>
      </c>
      <c r="R2374" s="8"/>
      <c r="S2374" s="8" t="s">
        <v>6093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259223</v>
      </c>
      <c r="AB2374">
        <v>0</v>
      </c>
      <c r="AC2374">
        <v>12</v>
      </c>
      <c r="AD2374">
        <v>0</v>
      </c>
      <c r="AE2374">
        <v>2018</v>
      </c>
      <c r="AF2374" t="s">
        <v>126</v>
      </c>
      <c r="AG2374">
        <v>30000</v>
      </c>
      <c r="AH2374" t="s">
        <v>55</v>
      </c>
      <c r="AI2374" t="s">
        <v>56</v>
      </c>
      <c r="AJ2374">
        <v>1</v>
      </c>
      <c r="AK2374">
        <v>2220</v>
      </c>
      <c r="AL2374" s="8" t="s">
        <v>8080</v>
      </c>
      <c r="AM2374" s="10">
        <f t="shared" si="333"/>
        <v>2018</v>
      </c>
      <c r="AN2374">
        <f t="shared" si="334"/>
        <v>1</v>
      </c>
      <c r="AO2374">
        <f t="shared" si="340"/>
        <v>0</v>
      </c>
      <c r="AP2374">
        <f t="shared" si="335"/>
        <v>0</v>
      </c>
      <c r="AQ2374">
        <f t="shared" si="336"/>
        <v>0</v>
      </c>
      <c r="AR2374">
        <f t="shared" si="337"/>
        <v>0</v>
      </c>
      <c r="AS2374">
        <f t="shared" si="338"/>
        <v>1</v>
      </c>
      <c r="AT2374">
        <f t="shared" si="339"/>
        <v>0</v>
      </c>
      <c r="AU2374">
        <f t="shared" si="339"/>
        <v>1</v>
      </c>
      <c r="AV2374" t="str">
        <f t="shared" si="341"/>
        <v>2020-05-29T17:16:29</v>
      </c>
    </row>
    <row r="2375" spans="1:48" x14ac:dyDescent="0.25">
      <c r="A2375" s="5">
        <v>2446</v>
      </c>
      <c r="B2375" s="5" t="s">
        <v>1064</v>
      </c>
      <c r="C2375" s="5" t="s">
        <v>8048</v>
      </c>
      <c r="D2375" s="6" t="s">
        <v>8049</v>
      </c>
      <c r="E2375">
        <v>0</v>
      </c>
      <c r="F2375" s="7">
        <v>0.41328199389999998</v>
      </c>
      <c r="G2375" s="7">
        <v>0</v>
      </c>
      <c r="H2375" t="s">
        <v>8050</v>
      </c>
      <c r="I2375">
        <v>0</v>
      </c>
      <c r="J2375">
        <v>0</v>
      </c>
      <c r="K2375">
        <v>50000</v>
      </c>
      <c r="L2375" t="s">
        <v>52</v>
      </c>
      <c r="M2375" s="8" t="s">
        <v>53</v>
      </c>
      <c r="N2375" s="8">
        <v>0.78571428571428503</v>
      </c>
      <c r="O2375">
        <v>0.214285714285714</v>
      </c>
      <c r="P2375" s="9">
        <v>0</v>
      </c>
      <c r="Q2375">
        <v>15000</v>
      </c>
      <c r="R2375" s="8"/>
      <c r="S2375" s="8" t="s">
        <v>329</v>
      </c>
      <c r="T2375">
        <v>249051</v>
      </c>
      <c r="U2375">
        <v>3041</v>
      </c>
      <c r="V2375">
        <v>249151</v>
      </c>
      <c r="W2375">
        <v>246110</v>
      </c>
      <c r="X2375">
        <v>0</v>
      </c>
      <c r="Y2375">
        <v>20934</v>
      </c>
      <c r="Z2375">
        <v>0</v>
      </c>
      <c r="AA2375">
        <v>1694357</v>
      </c>
      <c r="AB2375">
        <v>0</v>
      </c>
      <c r="AC2375">
        <v>12</v>
      </c>
      <c r="AD2375">
        <v>0</v>
      </c>
      <c r="AE2375">
        <v>2019</v>
      </c>
      <c r="AF2375" t="s">
        <v>126</v>
      </c>
      <c r="AG2375">
        <v>100000</v>
      </c>
      <c r="AH2375" t="s">
        <v>55</v>
      </c>
      <c r="AI2375" t="s">
        <v>56</v>
      </c>
      <c r="AJ2375">
        <v>1</v>
      </c>
      <c r="AK2375">
        <v>108000</v>
      </c>
      <c r="AL2375" s="8" t="s">
        <v>8081</v>
      </c>
      <c r="AM2375" s="10">
        <f t="shared" si="333"/>
        <v>2020</v>
      </c>
      <c r="AN2375">
        <f t="shared" si="334"/>
        <v>1</v>
      </c>
      <c r="AO2375">
        <f t="shared" si="340"/>
        <v>0</v>
      </c>
      <c r="AP2375">
        <f t="shared" si="335"/>
        <v>0</v>
      </c>
      <c r="AQ2375">
        <f t="shared" si="336"/>
        <v>1</v>
      </c>
      <c r="AR2375">
        <f t="shared" si="337"/>
        <v>0</v>
      </c>
      <c r="AS2375">
        <f t="shared" si="338"/>
        <v>0</v>
      </c>
      <c r="AT2375">
        <f t="shared" si="339"/>
        <v>0</v>
      </c>
      <c r="AU2375">
        <f t="shared" si="339"/>
        <v>1</v>
      </c>
      <c r="AV2375" t="str">
        <f t="shared" si="341"/>
        <v>2020-05-29T17:22:53</v>
      </c>
    </row>
    <row r="2376" spans="1:48" x14ac:dyDescent="0.25">
      <c r="A2376" s="5">
        <v>2447</v>
      </c>
      <c r="B2376" s="5" t="s">
        <v>1412</v>
      </c>
      <c r="C2376" s="5" t="s">
        <v>1413</v>
      </c>
      <c r="D2376" s="6" t="s">
        <v>1414</v>
      </c>
      <c r="E2376">
        <v>2</v>
      </c>
      <c r="F2376" s="7">
        <v>0.4570229717</v>
      </c>
      <c r="G2376" s="7">
        <v>0</v>
      </c>
      <c r="H2376" t="s">
        <v>1415</v>
      </c>
      <c r="I2376">
        <v>0</v>
      </c>
      <c r="J2376">
        <v>0</v>
      </c>
      <c r="K2376">
        <v>49999</v>
      </c>
      <c r="L2376" t="s">
        <v>62</v>
      </c>
      <c r="M2376" s="8" t="s">
        <v>63</v>
      </c>
      <c r="N2376" s="8">
        <v>1</v>
      </c>
      <c r="O2376">
        <v>0</v>
      </c>
      <c r="P2376" s="9">
        <v>0</v>
      </c>
      <c r="R2376" s="8"/>
      <c r="S2376" s="8"/>
      <c r="AJ2376">
        <v>1</v>
      </c>
      <c r="AL2376" s="8"/>
      <c r="AM2376" s="10">
        <f t="shared" si="333"/>
        <v>2019</v>
      </c>
      <c r="AN2376">
        <f t="shared" si="334"/>
        <v>0</v>
      </c>
      <c r="AO2376">
        <f t="shared" si="340"/>
        <v>0</v>
      </c>
      <c r="AP2376">
        <f t="shared" si="335"/>
        <v>1</v>
      </c>
      <c r="AQ2376">
        <f t="shared" si="336"/>
        <v>0</v>
      </c>
      <c r="AR2376">
        <f t="shared" si="337"/>
        <v>0</v>
      </c>
      <c r="AS2376">
        <f t="shared" si="338"/>
        <v>0</v>
      </c>
      <c r="AT2376">
        <f t="shared" si="339"/>
        <v>0</v>
      </c>
      <c r="AU2376">
        <f t="shared" si="339"/>
        <v>0</v>
      </c>
      <c r="AV2376">
        <f t="shared" si="341"/>
        <v>0</v>
      </c>
    </row>
    <row r="2377" spans="1:48" x14ac:dyDescent="0.25">
      <c r="A2377" s="5">
        <v>2448</v>
      </c>
      <c r="B2377" s="5" t="s">
        <v>8082</v>
      </c>
      <c r="C2377" s="5" t="s">
        <v>8083</v>
      </c>
      <c r="D2377" s="6" t="s">
        <v>8084</v>
      </c>
      <c r="E2377">
        <v>0</v>
      </c>
      <c r="F2377" s="7">
        <v>0</v>
      </c>
      <c r="G2377" s="7">
        <v>0</v>
      </c>
      <c r="H2377" t="s">
        <v>8085</v>
      </c>
      <c r="I2377">
        <v>0</v>
      </c>
      <c r="J2377">
        <v>0</v>
      </c>
      <c r="K2377">
        <v>1000000</v>
      </c>
      <c r="L2377" t="s">
        <v>119</v>
      </c>
      <c r="M2377" s="8" t="s">
        <v>63</v>
      </c>
      <c r="N2377" s="8">
        <v>0.94642857142857095</v>
      </c>
      <c r="O2377">
        <v>5.3571428571428499E-2</v>
      </c>
      <c r="P2377" s="9">
        <v>0</v>
      </c>
      <c r="Q2377">
        <v>500000</v>
      </c>
      <c r="R2377" s="8" t="s">
        <v>8086</v>
      </c>
      <c r="S2377" s="8" t="s">
        <v>329</v>
      </c>
      <c r="T2377">
        <v>4345363</v>
      </c>
      <c r="U2377">
        <v>4106484</v>
      </c>
      <c r="V2377">
        <v>6738012</v>
      </c>
      <c r="W2377">
        <v>2631527</v>
      </c>
      <c r="X2377">
        <v>0</v>
      </c>
      <c r="Y2377">
        <v>1804196</v>
      </c>
      <c r="Z2377">
        <v>0</v>
      </c>
      <c r="AA2377">
        <v>9046276</v>
      </c>
      <c r="AB2377">
        <v>3676928</v>
      </c>
      <c r="AC2377">
        <v>12</v>
      </c>
      <c r="AD2377">
        <v>5369348</v>
      </c>
      <c r="AE2377">
        <v>2001</v>
      </c>
      <c r="AF2377" t="s">
        <v>54</v>
      </c>
      <c r="AG2377">
        <v>50000</v>
      </c>
      <c r="AH2377" t="s">
        <v>55</v>
      </c>
      <c r="AI2377" t="s">
        <v>55</v>
      </c>
      <c r="AJ2377">
        <v>0</v>
      </c>
      <c r="AK2377">
        <v>425500</v>
      </c>
      <c r="AL2377" s="8"/>
      <c r="AM2377" s="10">
        <f t="shared" si="333"/>
        <v>20</v>
      </c>
      <c r="AN2377">
        <f t="shared" si="334"/>
        <v>1</v>
      </c>
      <c r="AO2377">
        <f t="shared" si="340"/>
        <v>0</v>
      </c>
      <c r="AP2377">
        <f t="shared" si="335"/>
        <v>1</v>
      </c>
      <c r="AQ2377">
        <f t="shared" si="336"/>
        <v>0</v>
      </c>
      <c r="AR2377">
        <f t="shared" si="337"/>
        <v>0</v>
      </c>
      <c r="AS2377">
        <f t="shared" si="338"/>
        <v>0</v>
      </c>
      <c r="AT2377">
        <f t="shared" si="339"/>
        <v>0</v>
      </c>
      <c r="AU2377">
        <f t="shared" si="339"/>
        <v>0</v>
      </c>
      <c r="AV2377" t="str">
        <f t="shared" si="341"/>
        <v>2020-05-29T17:43:07</v>
      </c>
    </row>
    <row r="2378" spans="1:48" x14ac:dyDescent="0.25">
      <c r="A2378" s="5">
        <v>2449</v>
      </c>
      <c r="B2378" s="5" t="s">
        <v>6993</v>
      </c>
      <c r="C2378" s="5" t="s">
        <v>6994</v>
      </c>
      <c r="D2378" s="6" t="s">
        <v>6995</v>
      </c>
      <c r="E2378">
        <v>0</v>
      </c>
      <c r="F2378" s="7">
        <v>0.36598079500000003</v>
      </c>
      <c r="G2378" s="7">
        <v>0</v>
      </c>
      <c r="H2378" t="s">
        <v>3050</v>
      </c>
      <c r="I2378">
        <v>0</v>
      </c>
      <c r="J2378">
        <v>0</v>
      </c>
      <c r="K2378">
        <v>20000</v>
      </c>
      <c r="L2378" t="s">
        <v>52</v>
      </c>
      <c r="M2378" s="8" t="s">
        <v>86</v>
      </c>
      <c r="N2378" s="8">
        <v>0.53571428571428503</v>
      </c>
      <c r="O2378">
        <v>0.46428571428571402</v>
      </c>
      <c r="P2378" s="9">
        <v>0</v>
      </c>
      <c r="Q2378">
        <v>15000</v>
      </c>
      <c r="R2378" s="8"/>
      <c r="S2378" s="8"/>
      <c r="AA2378">
        <v>31000</v>
      </c>
      <c r="AB2378">
        <v>0</v>
      </c>
      <c r="AC2378">
        <v>12</v>
      </c>
      <c r="AD2378">
        <v>0</v>
      </c>
      <c r="AE2378">
        <v>2016</v>
      </c>
      <c r="AF2378" t="s">
        <v>126</v>
      </c>
      <c r="AG2378">
        <v>30000</v>
      </c>
      <c r="AH2378" t="s">
        <v>55</v>
      </c>
      <c r="AI2378" t="s">
        <v>56</v>
      </c>
      <c r="AJ2378">
        <v>1</v>
      </c>
      <c r="AK2378">
        <v>5600</v>
      </c>
      <c r="AL2378" s="8" t="s">
        <v>8087</v>
      </c>
      <c r="AM2378" s="10">
        <f t="shared" si="333"/>
        <v>2019</v>
      </c>
      <c r="AN2378">
        <f t="shared" si="334"/>
        <v>1</v>
      </c>
      <c r="AO2378">
        <f t="shared" si="340"/>
        <v>0</v>
      </c>
      <c r="AP2378">
        <f t="shared" si="335"/>
        <v>0</v>
      </c>
      <c r="AQ2378">
        <f t="shared" si="336"/>
        <v>0</v>
      </c>
      <c r="AR2378">
        <f t="shared" si="337"/>
        <v>1</v>
      </c>
      <c r="AS2378">
        <f t="shared" si="338"/>
        <v>0</v>
      </c>
      <c r="AT2378">
        <f t="shared" si="339"/>
        <v>0</v>
      </c>
      <c r="AU2378">
        <f t="shared" si="339"/>
        <v>1</v>
      </c>
      <c r="AV2378" t="str">
        <f t="shared" si="341"/>
        <v>2020-05-29T17:50:24</v>
      </c>
    </row>
    <row r="2379" spans="1:48" x14ac:dyDescent="0.25">
      <c r="A2379" s="5">
        <v>2450</v>
      </c>
      <c r="B2379" s="5" t="s">
        <v>8088</v>
      </c>
      <c r="C2379" s="5" t="s">
        <v>8089</v>
      </c>
      <c r="D2379" s="6" t="s">
        <v>8090</v>
      </c>
      <c r="E2379">
        <v>2</v>
      </c>
      <c r="F2379" s="7">
        <v>0.13317970279999999</v>
      </c>
      <c r="G2379" s="7">
        <v>0</v>
      </c>
      <c r="H2379" t="s">
        <v>8091</v>
      </c>
      <c r="I2379">
        <v>0</v>
      </c>
      <c r="J2379">
        <v>0</v>
      </c>
      <c r="K2379">
        <v>49900</v>
      </c>
      <c r="L2379" t="s">
        <v>52</v>
      </c>
      <c r="M2379" s="8" t="s">
        <v>86</v>
      </c>
      <c r="N2379" s="8">
        <v>0.57142857142857095</v>
      </c>
      <c r="O2379">
        <v>0.42857142857142799</v>
      </c>
      <c r="P2379" s="9">
        <v>0</v>
      </c>
      <c r="Q2379">
        <v>10000</v>
      </c>
      <c r="R2379" s="8"/>
      <c r="S2379" s="8" t="s">
        <v>217</v>
      </c>
      <c r="T2379">
        <v>101975</v>
      </c>
      <c r="U2379">
        <v>78126</v>
      </c>
      <c r="V2379">
        <v>101975</v>
      </c>
      <c r="W2379">
        <v>23848</v>
      </c>
      <c r="X2379">
        <v>0</v>
      </c>
      <c r="Y2379">
        <v>71103</v>
      </c>
      <c r="Z2379">
        <v>0</v>
      </c>
      <c r="AA2379">
        <v>280034</v>
      </c>
      <c r="AB2379">
        <v>82438</v>
      </c>
      <c r="AC2379">
        <v>12</v>
      </c>
      <c r="AD2379">
        <v>197596</v>
      </c>
      <c r="AE2379">
        <v>2017</v>
      </c>
      <c r="AF2379" t="s">
        <v>126</v>
      </c>
      <c r="AG2379">
        <v>95000</v>
      </c>
      <c r="AH2379" t="s">
        <v>55</v>
      </c>
      <c r="AI2379" t="s">
        <v>56</v>
      </c>
      <c r="AJ2379">
        <v>1</v>
      </c>
      <c r="AK2379">
        <v>5120</v>
      </c>
      <c r="AL2379" s="8" t="s">
        <v>8092</v>
      </c>
      <c r="AM2379" s="10">
        <f t="shared" si="333"/>
        <v>2017</v>
      </c>
      <c r="AN2379">
        <f t="shared" si="334"/>
        <v>1</v>
      </c>
      <c r="AO2379">
        <f t="shared" si="340"/>
        <v>0</v>
      </c>
      <c r="AP2379">
        <f t="shared" si="335"/>
        <v>0</v>
      </c>
      <c r="AQ2379">
        <f t="shared" si="336"/>
        <v>0</v>
      </c>
      <c r="AR2379">
        <f t="shared" si="337"/>
        <v>1</v>
      </c>
      <c r="AS2379">
        <f t="shared" si="338"/>
        <v>0</v>
      </c>
      <c r="AT2379">
        <f t="shared" si="339"/>
        <v>0</v>
      </c>
      <c r="AU2379">
        <f t="shared" si="339"/>
        <v>1</v>
      </c>
      <c r="AV2379" t="str">
        <f t="shared" si="341"/>
        <v>2020-05-29T18:54:40</v>
      </c>
    </row>
    <row r="2380" spans="1:48" x14ac:dyDescent="0.25">
      <c r="A2380" s="5">
        <v>2451</v>
      </c>
      <c r="B2380" s="5" t="s">
        <v>6047</v>
      </c>
      <c r="C2380" s="5" t="s">
        <v>6048</v>
      </c>
      <c r="D2380" s="6" t="s">
        <v>6049</v>
      </c>
      <c r="E2380">
        <v>4</v>
      </c>
      <c r="F2380" s="7">
        <v>0.39893420019999998</v>
      </c>
      <c r="G2380" s="7">
        <v>0</v>
      </c>
      <c r="H2380" t="s">
        <v>1373</v>
      </c>
      <c r="I2380">
        <v>52</v>
      </c>
      <c r="J2380">
        <v>206985.86</v>
      </c>
      <c r="K2380">
        <v>300000</v>
      </c>
      <c r="L2380" t="s">
        <v>62</v>
      </c>
      <c r="M2380" s="8" t="s">
        <v>63</v>
      </c>
      <c r="N2380" s="8">
        <v>1</v>
      </c>
      <c r="O2380">
        <v>0</v>
      </c>
      <c r="P2380" s="9">
        <v>0</v>
      </c>
      <c r="R2380" s="8"/>
      <c r="S2380" s="8"/>
      <c r="AJ2380">
        <v>1</v>
      </c>
      <c r="AL2380" s="8"/>
      <c r="AM2380" s="10">
        <f t="shared" si="333"/>
        <v>2011</v>
      </c>
      <c r="AN2380">
        <f t="shared" si="334"/>
        <v>0</v>
      </c>
      <c r="AO2380">
        <f t="shared" si="340"/>
        <v>0</v>
      </c>
      <c r="AP2380">
        <f t="shared" si="335"/>
        <v>1</v>
      </c>
      <c r="AQ2380">
        <f t="shared" si="336"/>
        <v>0</v>
      </c>
      <c r="AR2380">
        <f t="shared" si="337"/>
        <v>0</v>
      </c>
      <c r="AS2380">
        <f t="shared" si="338"/>
        <v>0</v>
      </c>
      <c r="AT2380">
        <f t="shared" si="339"/>
        <v>0</v>
      </c>
      <c r="AU2380">
        <f t="shared" si="339"/>
        <v>0</v>
      </c>
      <c r="AV2380">
        <f t="shared" si="341"/>
        <v>0</v>
      </c>
    </row>
    <row r="2381" spans="1:48" x14ac:dyDescent="0.25">
      <c r="A2381" s="5">
        <v>2452</v>
      </c>
      <c r="B2381" s="5" t="s">
        <v>6463</v>
      </c>
      <c r="C2381" s="5" t="s">
        <v>6464</v>
      </c>
      <c r="D2381" s="6" t="s">
        <v>6465</v>
      </c>
      <c r="E2381">
        <v>27</v>
      </c>
      <c r="F2381" s="7">
        <v>0.29222112099999997</v>
      </c>
      <c r="G2381" s="7">
        <v>0</v>
      </c>
      <c r="H2381" t="s">
        <v>6466</v>
      </c>
      <c r="I2381">
        <v>0</v>
      </c>
      <c r="J2381">
        <v>4133.34</v>
      </c>
      <c r="K2381">
        <v>200000</v>
      </c>
      <c r="L2381" t="s">
        <v>62</v>
      </c>
      <c r="M2381" s="8" t="s">
        <v>63</v>
      </c>
      <c r="N2381" s="8">
        <v>1</v>
      </c>
      <c r="O2381">
        <v>0</v>
      </c>
      <c r="P2381" s="9">
        <v>0</v>
      </c>
      <c r="R2381" s="8"/>
      <c r="S2381" s="8"/>
      <c r="AJ2381">
        <v>1</v>
      </c>
      <c r="AL2381" s="8"/>
      <c r="AM2381" s="10">
        <f t="shared" si="333"/>
        <v>2008</v>
      </c>
      <c r="AN2381">
        <f t="shared" si="334"/>
        <v>0</v>
      </c>
      <c r="AO2381">
        <f t="shared" si="340"/>
        <v>0</v>
      </c>
      <c r="AP2381">
        <f t="shared" si="335"/>
        <v>1</v>
      </c>
      <c r="AQ2381">
        <f t="shared" si="336"/>
        <v>0</v>
      </c>
      <c r="AR2381">
        <f t="shared" si="337"/>
        <v>0</v>
      </c>
      <c r="AS2381">
        <f t="shared" si="338"/>
        <v>0</v>
      </c>
      <c r="AT2381">
        <f t="shared" si="339"/>
        <v>0</v>
      </c>
      <c r="AU2381">
        <f t="shared" si="339"/>
        <v>0</v>
      </c>
      <c r="AV2381">
        <f t="shared" si="341"/>
        <v>0</v>
      </c>
    </row>
    <row r="2382" spans="1:48" x14ac:dyDescent="0.25">
      <c r="A2382" s="5">
        <v>2453</v>
      </c>
      <c r="B2382" s="5" t="s">
        <v>4060</v>
      </c>
      <c r="C2382" s="5" t="s">
        <v>4061</v>
      </c>
      <c r="D2382" s="6" t="s">
        <v>4062</v>
      </c>
      <c r="E2382">
        <v>0</v>
      </c>
      <c r="F2382" s="7">
        <v>0</v>
      </c>
      <c r="G2382" s="7"/>
      <c r="H2382" t="s">
        <v>4063</v>
      </c>
      <c r="I2382">
        <v>0</v>
      </c>
      <c r="J2382">
        <v>0</v>
      </c>
      <c r="K2382">
        <v>10000</v>
      </c>
      <c r="L2382" t="s">
        <v>52</v>
      </c>
      <c r="M2382" s="8" t="s">
        <v>53</v>
      </c>
      <c r="N2382" s="8">
        <v>0.75</v>
      </c>
      <c r="O2382">
        <v>0.25</v>
      </c>
      <c r="P2382" s="9">
        <v>0</v>
      </c>
      <c r="Q2382">
        <v>10000</v>
      </c>
      <c r="R2382" s="8"/>
      <c r="S2382" s="8"/>
      <c r="AA2382">
        <v>8587972</v>
      </c>
      <c r="AB2382">
        <v>0</v>
      </c>
      <c r="AC2382">
        <v>12</v>
      </c>
      <c r="AD2382">
        <v>0</v>
      </c>
      <c r="AE2382">
        <v>2010</v>
      </c>
      <c r="AF2382" t="s">
        <v>68</v>
      </c>
      <c r="AG2382">
        <v>93700</v>
      </c>
      <c r="AH2382" t="s">
        <v>55</v>
      </c>
      <c r="AI2382" t="s">
        <v>56</v>
      </c>
      <c r="AJ2382">
        <v>0</v>
      </c>
      <c r="AK2382">
        <v>196653</v>
      </c>
      <c r="AL2382" s="8" t="s">
        <v>8093</v>
      </c>
      <c r="AM2382" s="10">
        <f t="shared" si="333"/>
        <v>2019</v>
      </c>
      <c r="AN2382">
        <f t="shared" si="334"/>
        <v>1</v>
      </c>
      <c r="AO2382">
        <f t="shared" si="340"/>
        <v>0</v>
      </c>
      <c r="AP2382">
        <f t="shared" si="335"/>
        <v>0</v>
      </c>
      <c r="AQ2382">
        <f t="shared" si="336"/>
        <v>1</v>
      </c>
      <c r="AR2382">
        <f t="shared" si="337"/>
        <v>0</v>
      </c>
      <c r="AS2382">
        <f t="shared" si="338"/>
        <v>0</v>
      </c>
      <c r="AT2382">
        <f t="shared" si="339"/>
        <v>0</v>
      </c>
      <c r="AU2382">
        <f t="shared" si="339"/>
        <v>1</v>
      </c>
      <c r="AV2382" t="str">
        <f t="shared" si="341"/>
        <v>2020-05-29T18:55:51</v>
      </c>
    </row>
    <row r="2383" spans="1:48" x14ac:dyDescent="0.25">
      <c r="A2383" s="5">
        <v>2454</v>
      </c>
      <c r="B2383" s="5" t="s">
        <v>2610</v>
      </c>
      <c r="C2383" s="5" t="s">
        <v>2611</v>
      </c>
      <c r="D2383" s="6" t="s">
        <v>2612</v>
      </c>
      <c r="E2383">
        <v>15</v>
      </c>
      <c r="F2383" s="7">
        <v>0.3258347962</v>
      </c>
      <c r="G2383" s="7">
        <v>0</v>
      </c>
      <c r="H2383" t="s">
        <v>2613</v>
      </c>
      <c r="I2383">
        <v>61</v>
      </c>
      <c r="J2383">
        <v>87987.8</v>
      </c>
      <c r="K2383">
        <v>140000</v>
      </c>
      <c r="L2383" t="s">
        <v>52</v>
      </c>
      <c r="M2383" s="8" t="s">
        <v>63</v>
      </c>
      <c r="N2383" s="8">
        <v>0.89285714285714202</v>
      </c>
      <c r="O2383">
        <v>0.107142857142857</v>
      </c>
      <c r="P2383" s="9">
        <v>0</v>
      </c>
      <c r="Q2383">
        <v>140000</v>
      </c>
      <c r="R2383" s="8"/>
      <c r="S2383" s="8" t="s">
        <v>329</v>
      </c>
      <c r="T2383">
        <v>1547274</v>
      </c>
      <c r="U2383">
        <v>596942</v>
      </c>
      <c r="V2383">
        <v>1846246</v>
      </c>
      <c r="W2383">
        <v>1328037</v>
      </c>
      <c r="X2383">
        <v>0</v>
      </c>
      <c r="Y2383">
        <v>547587</v>
      </c>
      <c r="Z2383">
        <v>386829</v>
      </c>
      <c r="AA2383">
        <v>4935489</v>
      </c>
      <c r="AB2383">
        <v>1437971</v>
      </c>
      <c r="AC2383">
        <v>12</v>
      </c>
      <c r="AD2383">
        <v>3497518</v>
      </c>
      <c r="AE2383">
        <v>2007</v>
      </c>
      <c r="AF2383" t="s">
        <v>121</v>
      </c>
      <c r="AG2383">
        <v>900000</v>
      </c>
      <c r="AH2383" t="s">
        <v>55</v>
      </c>
      <c r="AI2383" t="s">
        <v>55</v>
      </c>
      <c r="AJ2383">
        <v>1</v>
      </c>
      <c r="AK2383">
        <v>114000</v>
      </c>
      <c r="AL2383" s="8" t="s">
        <v>8094</v>
      </c>
      <c r="AM2383" s="10">
        <f t="shared" si="333"/>
        <v>2008</v>
      </c>
      <c r="AN2383">
        <f t="shared" si="334"/>
        <v>1</v>
      </c>
      <c r="AO2383">
        <f t="shared" si="340"/>
        <v>0</v>
      </c>
      <c r="AP2383">
        <f t="shared" si="335"/>
        <v>1</v>
      </c>
      <c r="AQ2383">
        <f t="shared" si="336"/>
        <v>0</v>
      </c>
      <c r="AR2383">
        <f t="shared" si="337"/>
        <v>0</v>
      </c>
      <c r="AS2383">
        <f t="shared" si="338"/>
        <v>0</v>
      </c>
      <c r="AT2383">
        <f t="shared" si="339"/>
        <v>0</v>
      </c>
      <c r="AU2383">
        <f t="shared" si="339"/>
        <v>0</v>
      </c>
      <c r="AV2383" t="str">
        <f t="shared" si="341"/>
        <v>2020-05-29T19:00:12</v>
      </c>
    </row>
    <row r="2384" spans="1:48" x14ac:dyDescent="0.25">
      <c r="A2384" s="5">
        <v>2455</v>
      </c>
      <c r="B2384" s="5" t="s">
        <v>8095</v>
      </c>
      <c r="C2384" s="5" t="s">
        <v>8096</v>
      </c>
      <c r="D2384" s="6" t="s">
        <v>8097</v>
      </c>
      <c r="E2384">
        <v>6</v>
      </c>
      <c r="F2384" s="7">
        <v>0</v>
      </c>
      <c r="G2384" s="7"/>
      <c r="H2384" t="s">
        <v>8098</v>
      </c>
      <c r="I2384">
        <v>0</v>
      </c>
      <c r="J2384">
        <v>0</v>
      </c>
      <c r="K2384">
        <v>30000</v>
      </c>
      <c r="L2384" t="s">
        <v>52</v>
      </c>
      <c r="M2384" s="8" t="s">
        <v>86</v>
      </c>
      <c r="N2384" s="8">
        <v>0.58928571428571397</v>
      </c>
      <c r="O2384">
        <v>0.41071428571428498</v>
      </c>
      <c r="P2384" s="11">
        <v>1.0999999999999999E-15</v>
      </c>
      <c r="Q2384">
        <v>17000</v>
      </c>
      <c r="R2384" s="8"/>
      <c r="S2384" s="8" t="s">
        <v>217</v>
      </c>
      <c r="T2384">
        <v>401023</v>
      </c>
      <c r="U2384">
        <v>126533</v>
      </c>
      <c r="V2384">
        <v>417355</v>
      </c>
      <c r="W2384">
        <v>290822</v>
      </c>
      <c r="X2384">
        <v>11666</v>
      </c>
      <c r="Y2384">
        <v>121733</v>
      </c>
      <c r="Z2384">
        <v>193405</v>
      </c>
      <c r="AA2384">
        <v>1016484</v>
      </c>
      <c r="AB2384">
        <v>365266</v>
      </c>
      <c r="AC2384">
        <v>12</v>
      </c>
      <c r="AD2384">
        <v>651218</v>
      </c>
      <c r="AE2384">
        <v>2016</v>
      </c>
      <c r="AF2384" t="s">
        <v>126</v>
      </c>
      <c r="AG2384">
        <v>90000</v>
      </c>
      <c r="AH2384" t="s">
        <v>55</v>
      </c>
      <c r="AI2384" t="s">
        <v>56</v>
      </c>
      <c r="AJ2384">
        <v>0</v>
      </c>
      <c r="AK2384">
        <v>8510</v>
      </c>
      <c r="AL2384" s="8" t="s">
        <v>8099</v>
      </c>
      <c r="AM2384" s="10">
        <f t="shared" si="333"/>
        <v>2017</v>
      </c>
      <c r="AN2384">
        <f t="shared" si="334"/>
        <v>1</v>
      </c>
      <c r="AO2384">
        <f t="shared" si="340"/>
        <v>0</v>
      </c>
      <c r="AP2384">
        <f t="shared" si="335"/>
        <v>0</v>
      </c>
      <c r="AQ2384">
        <f t="shared" si="336"/>
        <v>0</v>
      </c>
      <c r="AR2384">
        <f t="shared" si="337"/>
        <v>1</v>
      </c>
      <c r="AS2384">
        <f t="shared" si="338"/>
        <v>0</v>
      </c>
      <c r="AT2384">
        <f t="shared" si="339"/>
        <v>0</v>
      </c>
      <c r="AU2384">
        <f t="shared" si="339"/>
        <v>1</v>
      </c>
      <c r="AV2384" t="str">
        <f t="shared" si="341"/>
        <v>2020-05-29T19:24:40</v>
      </c>
    </row>
    <row r="2385" spans="1:48" x14ac:dyDescent="0.25">
      <c r="A2385" s="5">
        <v>2456</v>
      </c>
      <c r="B2385" s="5" t="s">
        <v>7254</v>
      </c>
      <c r="C2385" s="5" t="s">
        <v>7255</v>
      </c>
      <c r="D2385" s="6" t="s">
        <v>7256</v>
      </c>
      <c r="E2385">
        <v>50</v>
      </c>
      <c r="F2385" s="7">
        <v>0.54488937729999998</v>
      </c>
      <c r="G2385" s="7">
        <v>0</v>
      </c>
      <c r="H2385" t="s">
        <v>754</v>
      </c>
      <c r="I2385">
        <v>41</v>
      </c>
      <c r="J2385">
        <v>34125</v>
      </c>
      <c r="K2385">
        <v>44864</v>
      </c>
      <c r="L2385" t="s">
        <v>7359</v>
      </c>
      <c r="M2385" s="8" t="s">
        <v>63</v>
      </c>
      <c r="N2385" s="8">
        <v>1</v>
      </c>
      <c r="O2385">
        <v>0</v>
      </c>
      <c r="P2385" s="9">
        <v>0</v>
      </c>
      <c r="R2385" s="8"/>
      <c r="S2385" s="8"/>
      <c r="AJ2385">
        <v>0.7653142544</v>
      </c>
      <c r="AL2385" s="8"/>
      <c r="AM2385" s="10">
        <f t="shared" si="333"/>
        <v>2017</v>
      </c>
      <c r="AN2385">
        <f t="shared" si="334"/>
        <v>0</v>
      </c>
      <c r="AO2385">
        <f t="shared" si="340"/>
        <v>0</v>
      </c>
      <c r="AP2385">
        <f t="shared" si="335"/>
        <v>1</v>
      </c>
      <c r="AQ2385">
        <f t="shared" si="336"/>
        <v>0</v>
      </c>
      <c r="AR2385">
        <f t="shared" si="337"/>
        <v>0</v>
      </c>
      <c r="AS2385">
        <f t="shared" si="338"/>
        <v>0</v>
      </c>
      <c r="AT2385">
        <f t="shared" si="339"/>
        <v>0</v>
      </c>
      <c r="AU2385">
        <f t="shared" si="339"/>
        <v>0</v>
      </c>
      <c r="AV2385">
        <f t="shared" si="341"/>
        <v>0</v>
      </c>
    </row>
    <row r="2386" spans="1:48" x14ac:dyDescent="0.25">
      <c r="A2386" s="5">
        <v>2457</v>
      </c>
      <c r="B2386" s="5" t="s">
        <v>8100</v>
      </c>
      <c r="C2386" s="5" t="s">
        <v>8101</v>
      </c>
      <c r="D2386" s="6" t="s">
        <v>8102</v>
      </c>
      <c r="E2386">
        <v>0</v>
      </c>
      <c r="F2386" s="7">
        <v>0.53330030390000005</v>
      </c>
      <c r="G2386" s="7">
        <v>0</v>
      </c>
      <c r="H2386" t="s">
        <v>376</v>
      </c>
      <c r="I2386">
        <v>0</v>
      </c>
      <c r="J2386">
        <v>0</v>
      </c>
      <c r="K2386">
        <v>20000</v>
      </c>
      <c r="L2386" t="s">
        <v>62</v>
      </c>
      <c r="M2386" s="8" t="s">
        <v>63</v>
      </c>
      <c r="N2386" s="8">
        <v>1</v>
      </c>
      <c r="O2386">
        <v>0</v>
      </c>
      <c r="P2386" s="9">
        <v>0</v>
      </c>
      <c r="R2386" s="8"/>
      <c r="S2386" s="8"/>
      <c r="AJ2386">
        <v>1</v>
      </c>
      <c r="AL2386" s="8"/>
      <c r="AM2386" s="10">
        <f t="shared" si="333"/>
        <v>2018</v>
      </c>
      <c r="AN2386">
        <f t="shared" si="334"/>
        <v>0</v>
      </c>
      <c r="AO2386">
        <f t="shared" si="340"/>
        <v>0</v>
      </c>
      <c r="AP2386">
        <f t="shared" si="335"/>
        <v>1</v>
      </c>
      <c r="AQ2386">
        <f t="shared" si="336"/>
        <v>0</v>
      </c>
      <c r="AR2386">
        <f t="shared" si="337"/>
        <v>0</v>
      </c>
      <c r="AS2386">
        <f t="shared" si="338"/>
        <v>0</v>
      </c>
      <c r="AT2386">
        <f t="shared" si="339"/>
        <v>0</v>
      </c>
      <c r="AU2386">
        <f t="shared" si="339"/>
        <v>0</v>
      </c>
      <c r="AV2386">
        <f t="shared" si="341"/>
        <v>0</v>
      </c>
    </row>
    <row r="2387" spans="1:48" x14ac:dyDescent="0.25">
      <c r="A2387" s="5">
        <v>2458</v>
      </c>
      <c r="B2387" s="5" t="s">
        <v>7254</v>
      </c>
      <c r="C2387" s="5" t="s">
        <v>7255</v>
      </c>
      <c r="D2387" s="6" t="s">
        <v>7256</v>
      </c>
      <c r="E2387">
        <v>50</v>
      </c>
      <c r="F2387" s="7">
        <v>0.54488937729999998</v>
      </c>
      <c r="G2387" s="7">
        <v>0</v>
      </c>
      <c r="H2387" t="s">
        <v>754</v>
      </c>
      <c r="I2387">
        <v>41</v>
      </c>
      <c r="J2387">
        <v>34125</v>
      </c>
      <c r="K2387">
        <v>44864</v>
      </c>
      <c r="L2387" t="s">
        <v>7359</v>
      </c>
      <c r="M2387" s="8" t="s">
        <v>63</v>
      </c>
      <c r="N2387" s="8">
        <v>1</v>
      </c>
      <c r="O2387">
        <v>0</v>
      </c>
      <c r="P2387" s="9">
        <v>0</v>
      </c>
      <c r="R2387" s="8"/>
      <c r="S2387" s="8"/>
      <c r="AJ2387">
        <v>0.7653142544</v>
      </c>
      <c r="AL2387" s="8"/>
      <c r="AM2387" s="10">
        <f t="shared" si="333"/>
        <v>2017</v>
      </c>
      <c r="AN2387">
        <f t="shared" si="334"/>
        <v>0</v>
      </c>
      <c r="AO2387">
        <f t="shared" si="340"/>
        <v>0</v>
      </c>
      <c r="AP2387">
        <f t="shared" si="335"/>
        <v>1</v>
      </c>
      <c r="AQ2387">
        <f t="shared" si="336"/>
        <v>0</v>
      </c>
      <c r="AR2387">
        <f t="shared" si="337"/>
        <v>0</v>
      </c>
      <c r="AS2387">
        <f t="shared" si="338"/>
        <v>0</v>
      </c>
      <c r="AT2387">
        <f t="shared" si="339"/>
        <v>0</v>
      </c>
      <c r="AU2387">
        <f t="shared" si="339"/>
        <v>0</v>
      </c>
      <c r="AV2387">
        <f t="shared" si="341"/>
        <v>0</v>
      </c>
    </row>
    <row r="2388" spans="1:48" x14ac:dyDescent="0.25">
      <c r="A2388" s="5">
        <v>2459</v>
      </c>
      <c r="B2388" s="5" t="s">
        <v>7254</v>
      </c>
      <c r="C2388" s="5" t="s">
        <v>7255</v>
      </c>
      <c r="D2388" s="6" t="s">
        <v>7256</v>
      </c>
      <c r="E2388">
        <v>50</v>
      </c>
      <c r="F2388" s="7">
        <v>0.54488937729999998</v>
      </c>
      <c r="G2388" s="7">
        <v>0</v>
      </c>
      <c r="H2388" t="s">
        <v>754</v>
      </c>
      <c r="I2388">
        <v>41</v>
      </c>
      <c r="J2388">
        <v>34125</v>
      </c>
      <c r="K2388">
        <v>45000</v>
      </c>
      <c r="L2388" t="s">
        <v>52</v>
      </c>
      <c r="M2388" s="8" t="s">
        <v>86</v>
      </c>
      <c r="N2388" s="8">
        <v>0.66071428571428503</v>
      </c>
      <c r="O2388">
        <v>0.33928571428571402</v>
      </c>
      <c r="P2388" s="9">
        <v>0.84961266946674197</v>
      </c>
      <c r="Q2388">
        <v>30000</v>
      </c>
      <c r="R2388" s="8"/>
      <c r="S2388" s="8"/>
      <c r="AA2388">
        <v>6678181</v>
      </c>
      <c r="AB2388">
        <v>0</v>
      </c>
      <c r="AC2388">
        <v>12</v>
      </c>
      <c r="AD2388">
        <v>0</v>
      </c>
      <c r="AE2388">
        <v>2017</v>
      </c>
      <c r="AF2388" t="s">
        <v>126</v>
      </c>
      <c r="AG2388">
        <v>300000</v>
      </c>
      <c r="AH2388" t="s">
        <v>55</v>
      </c>
      <c r="AI2388" t="s">
        <v>55</v>
      </c>
      <c r="AJ2388">
        <v>0.7653142544</v>
      </c>
      <c r="AK2388">
        <v>202492</v>
      </c>
      <c r="AL2388" s="8" t="s">
        <v>8103</v>
      </c>
      <c r="AM2388" s="10">
        <f t="shared" si="333"/>
        <v>2017</v>
      </c>
      <c r="AN2388">
        <f t="shared" si="334"/>
        <v>1</v>
      </c>
      <c r="AO2388">
        <f t="shared" si="340"/>
        <v>0</v>
      </c>
      <c r="AP2388">
        <f t="shared" si="335"/>
        <v>0</v>
      </c>
      <c r="AQ2388">
        <f t="shared" si="336"/>
        <v>0</v>
      </c>
      <c r="AR2388">
        <f t="shared" si="337"/>
        <v>1</v>
      </c>
      <c r="AS2388">
        <f t="shared" si="338"/>
        <v>0</v>
      </c>
      <c r="AT2388">
        <f t="shared" si="339"/>
        <v>0</v>
      </c>
      <c r="AU2388">
        <f t="shared" si="339"/>
        <v>0</v>
      </c>
      <c r="AV2388" t="str">
        <f t="shared" si="341"/>
        <v>2020-05-29T20:31:00</v>
      </c>
    </row>
    <row r="2389" spans="1:48" x14ac:dyDescent="0.25">
      <c r="A2389" s="5">
        <v>2460</v>
      </c>
      <c r="B2389" s="5" t="s">
        <v>8104</v>
      </c>
      <c r="C2389" s="5" t="s">
        <v>8105</v>
      </c>
      <c r="D2389" s="6" t="s">
        <v>8106</v>
      </c>
      <c r="E2389">
        <v>0</v>
      </c>
      <c r="F2389" s="7">
        <v>0.42150971739999998</v>
      </c>
      <c r="G2389" s="7">
        <v>0</v>
      </c>
      <c r="H2389" t="s">
        <v>8107</v>
      </c>
      <c r="I2389">
        <v>0</v>
      </c>
      <c r="J2389">
        <v>0</v>
      </c>
      <c r="K2389">
        <v>20000</v>
      </c>
      <c r="L2389" t="s">
        <v>52</v>
      </c>
      <c r="M2389" s="8" t="s">
        <v>63</v>
      </c>
      <c r="N2389" s="8">
        <v>0.89285714285714202</v>
      </c>
      <c r="O2389">
        <v>0.107142857142857</v>
      </c>
      <c r="P2389" s="9">
        <v>0</v>
      </c>
      <c r="Q2389">
        <v>0</v>
      </c>
      <c r="R2389" s="8"/>
      <c r="S2389" s="8"/>
      <c r="AA2389">
        <v>2236657</v>
      </c>
      <c r="AB2389">
        <v>0</v>
      </c>
      <c r="AC2389">
        <v>12</v>
      </c>
      <c r="AD2389">
        <v>0</v>
      </c>
      <c r="AE2389">
        <v>1999</v>
      </c>
      <c r="AF2389" t="s">
        <v>54</v>
      </c>
      <c r="AG2389">
        <v>90000</v>
      </c>
      <c r="AH2389" t="s">
        <v>55</v>
      </c>
      <c r="AI2389" t="s">
        <v>55</v>
      </c>
      <c r="AJ2389">
        <v>1</v>
      </c>
      <c r="AK2389">
        <v>238400</v>
      </c>
      <c r="AL2389" s="8" t="s">
        <v>8108</v>
      </c>
      <c r="AM2389" s="10">
        <f t="shared" si="333"/>
        <v>2020</v>
      </c>
      <c r="AN2389">
        <f t="shared" si="334"/>
        <v>1</v>
      </c>
      <c r="AO2389">
        <f t="shared" si="340"/>
        <v>0</v>
      </c>
      <c r="AP2389">
        <f t="shared" si="335"/>
        <v>1</v>
      </c>
      <c r="AQ2389">
        <f t="shared" si="336"/>
        <v>0</v>
      </c>
      <c r="AR2389">
        <f t="shared" si="337"/>
        <v>0</v>
      </c>
      <c r="AS2389">
        <f t="shared" si="338"/>
        <v>0</v>
      </c>
      <c r="AT2389">
        <f t="shared" si="339"/>
        <v>0</v>
      </c>
      <c r="AU2389">
        <f t="shared" si="339"/>
        <v>0</v>
      </c>
      <c r="AV2389" t="str">
        <f t="shared" si="341"/>
        <v>2020-05-29T20:31:51</v>
      </c>
    </row>
    <row r="2390" spans="1:48" x14ac:dyDescent="0.25">
      <c r="A2390" s="5">
        <v>2461</v>
      </c>
      <c r="B2390" s="5" t="s">
        <v>5363</v>
      </c>
      <c r="C2390" s="5" t="s">
        <v>5364</v>
      </c>
      <c r="D2390" s="6" t="s">
        <v>5365</v>
      </c>
      <c r="E2390">
        <v>43</v>
      </c>
      <c r="F2390" s="7">
        <v>0</v>
      </c>
      <c r="G2390" s="7"/>
      <c r="H2390" t="s">
        <v>5366</v>
      </c>
      <c r="I2390">
        <v>0</v>
      </c>
      <c r="J2390">
        <v>0</v>
      </c>
      <c r="K2390">
        <v>150000</v>
      </c>
      <c r="L2390" t="s">
        <v>52</v>
      </c>
      <c r="M2390" s="8" t="s">
        <v>63</v>
      </c>
      <c r="N2390" s="8">
        <v>0.96428571428571397</v>
      </c>
      <c r="O2390">
        <v>3.5714285714285698E-2</v>
      </c>
      <c r="P2390" s="9">
        <v>-0.86602540378443904</v>
      </c>
      <c r="Q2390">
        <v>150000</v>
      </c>
      <c r="R2390" s="8"/>
      <c r="S2390" s="8" t="s">
        <v>103</v>
      </c>
      <c r="T2390">
        <v>4565815</v>
      </c>
      <c r="U2390">
        <v>337703</v>
      </c>
      <c r="V2390">
        <v>5841069</v>
      </c>
      <c r="W2390">
        <v>5503365</v>
      </c>
      <c r="X2390">
        <v>0</v>
      </c>
      <c r="Y2390">
        <v>2411864</v>
      </c>
      <c r="Z2390">
        <v>522761</v>
      </c>
      <c r="AA2390">
        <v>10472589</v>
      </c>
      <c r="AB2390">
        <v>0</v>
      </c>
      <c r="AC2390">
        <v>12</v>
      </c>
      <c r="AD2390">
        <v>0</v>
      </c>
      <c r="AE2390">
        <v>1981</v>
      </c>
      <c r="AF2390" t="s">
        <v>54</v>
      </c>
      <c r="AG2390">
        <v>200000</v>
      </c>
      <c r="AH2390" t="s">
        <v>55</v>
      </c>
      <c r="AI2390" t="s">
        <v>55</v>
      </c>
      <c r="AJ2390">
        <v>0</v>
      </c>
      <c r="AK2390">
        <v>1021603</v>
      </c>
      <c r="AL2390" s="8" t="s">
        <v>8109</v>
      </c>
      <c r="AM2390" s="10">
        <f t="shared" si="333"/>
        <v>2016</v>
      </c>
      <c r="AN2390">
        <f t="shared" si="334"/>
        <v>1</v>
      </c>
      <c r="AO2390">
        <f t="shared" si="340"/>
        <v>0</v>
      </c>
      <c r="AP2390">
        <f t="shared" si="335"/>
        <v>1</v>
      </c>
      <c r="AQ2390">
        <f t="shared" si="336"/>
        <v>0</v>
      </c>
      <c r="AR2390">
        <f t="shared" si="337"/>
        <v>0</v>
      </c>
      <c r="AS2390">
        <f t="shared" si="338"/>
        <v>0</v>
      </c>
      <c r="AT2390">
        <f t="shared" si="339"/>
        <v>0</v>
      </c>
      <c r="AU2390">
        <f t="shared" si="339"/>
        <v>0</v>
      </c>
      <c r="AV2390" t="str">
        <f t="shared" si="341"/>
        <v>2020-05-29T20:32:38</v>
      </c>
    </row>
    <row r="2391" spans="1:48" x14ac:dyDescent="0.25">
      <c r="A2391" s="5">
        <v>2462</v>
      </c>
      <c r="B2391" s="5" t="s">
        <v>8110</v>
      </c>
      <c r="C2391" s="5" t="s">
        <v>5872</v>
      </c>
      <c r="D2391" s="6" t="s">
        <v>8111</v>
      </c>
      <c r="E2391">
        <v>3</v>
      </c>
      <c r="F2391" s="7">
        <v>0.25971493130000001</v>
      </c>
      <c r="G2391" s="7">
        <v>0</v>
      </c>
      <c r="H2391" t="s">
        <v>8112</v>
      </c>
      <c r="I2391">
        <v>0</v>
      </c>
      <c r="J2391">
        <v>0</v>
      </c>
      <c r="K2391">
        <v>20000</v>
      </c>
      <c r="L2391" t="s">
        <v>52</v>
      </c>
      <c r="M2391" s="8" t="s">
        <v>86</v>
      </c>
      <c r="N2391" s="8">
        <v>0.625</v>
      </c>
      <c r="O2391">
        <v>0.375</v>
      </c>
      <c r="P2391" s="9">
        <v>0</v>
      </c>
      <c r="Q2391">
        <v>20000</v>
      </c>
      <c r="R2391" s="8"/>
      <c r="S2391" s="8"/>
      <c r="AA2391">
        <v>18501000</v>
      </c>
      <c r="AB2391">
        <v>0</v>
      </c>
      <c r="AC2391">
        <v>12</v>
      </c>
      <c r="AD2391">
        <v>0</v>
      </c>
      <c r="AE2391">
        <v>2016</v>
      </c>
      <c r="AF2391" t="s">
        <v>126</v>
      </c>
      <c r="AG2391">
        <v>200000</v>
      </c>
      <c r="AH2391" t="s">
        <v>55</v>
      </c>
      <c r="AI2391" t="s">
        <v>56</v>
      </c>
      <c r="AJ2391">
        <v>1</v>
      </c>
      <c r="AK2391">
        <v>147000</v>
      </c>
      <c r="AL2391" s="8" t="s">
        <v>8113</v>
      </c>
      <c r="AM2391" s="10">
        <f t="shared" si="333"/>
        <v>2019</v>
      </c>
      <c r="AN2391">
        <f t="shared" si="334"/>
        <v>1</v>
      </c>
      <c r="AO2391">
        <f t="shared" si="340"/>
        <v>0</v>
      </c>
      <c r="AP2391">
        <f t="shared" si="335"/>
        <v>0</v>
      </c>
      <c r="AQ2391">
        <f t="shared" si="336"/>
        <v>0</v>
      </c>
      <c r="AR2391">
        <f t="shared" si="337"/>
        <v>1</v>
      </c>
      <c r="AS2391">
        <f t="shared" si="338"/>
        <v>0</v>
      </c>
      <c r="AT2391">
        <f t="shared" si="339"/>
        <v>0</v>
      </c>
      <c r="AU2391">
        <f t="shared" si="339"/>
        <v>1</v>
      </c>
      <c r="AV2391" t="str">
        <f t="shared" si="341"/>
        <v>2020-05-29T21:06:47</v>
      </c>
    </row>
    <row r="2392" spans="1:48" x14ac:dyDescent="0.25">
      <c r="A2392" s="5">
        <v>2463</v>
      </c>
      <c r="B2392" s="5" t="s">
        <v>1810</v>
      </c>
      <c r="C2392" s="5" t="s">
        <v>1811</v>
      </c>
      <c r="D2392" s="6" t="s">
        <v>1812</v>
      </c>
      <c r="E2392">
        <v>196</v>
      </c>
      <c r="F2392" s="7">
        <v>0.3645702294</v>
      </c>
      <c r="G2392" s="7">
        <v>0</v>
      </c>
      <c r="H2392" t="s">
        <v>1813</v>
      </c>
      <c r="I2392">
        <v>11</v>
      </c>
      <c r="J2392">
        <v>21067.200000000001</v>
      </c>
      <c r="K2392">
        <v>35000</v>
      </c>
      <c r="L2392" t="s">
        <v>52</v>
      </c>
      <c r="M2392" s="8" t="s">
        <v>86</v>
      </c>
      <c r="N2392" s="8">
        <v>0.60714285714285698</v>
      </c>
      <c r="O2392">
        <v>0.39285714285714202</v>
      </c>
      <c r="P2392" s="9">
        <v>0.99947900270183498</v>
      </c>
      <c r="Q2392">
        <v>30000</v>
      </c>
      <c r="R2392" s="8"/>
      <c r="S2392" s="8" t="s">
        <v>508</v>
      </c>
      <c r="T2392">
        <v>3730912</v>
      </c>
      <c r="U2392">
        <v>3028509</v>
      </c>
      <c r="V2392">
        <v>3839849</v>
      </c>
      <c r="W2392">
        <v>670247</v>
      </c>
      <c r="X2392">
        <v>863971</v>
      </c>
      <c r="Y2392">
        <v>2409392</v>
      </c>
      <c r="Z2392">
        <v>813758</v>
      </c>
      <c r="AA2392">
        <v>5752872</v>
      </c>
      <c r="AB2392">
        <v>2295022</v>
      </c>
      <c r="AC2392">
        <v>6</v>
      </c>
      <c r="AD2392">
        <v>3457850</v>
      </c>
      <c r="AE2392">
        <v>1994</v>
      </c>
      <c r="AF2392" t="s">
        <v>54</v>
      </c>
      <c r="AG2392">
        <v>110000</v>
      </c>
      <c r="AH2392" t="s">
        <v>55</v>
      </c>
      <c r="AI2392" t="s">
        <v>56</v>
      </c>
      <c r="AJ2392">
        <v>0.86471417610000001</v>
      </c>
      <c r="AK2392">
        <v>40500</v>
      </c>
      <c r="AL2392" s="8" t="s">
        <v>8114</v>
      </c>
      <c r="AM2392" s="10">
        <f t="shared" si="333"/>
        <v>2015</v>
      </c>
      <c r="AN2392">
        <f t="shared" si="334"/>
        <v>1</v>
      </c>
      <c r="AO2392">
        <f t="shared" si="340"/>
        <v>0</v>
      </c>
      <c r="AP2392">
        <f t="shared" si="335"/>
        <v>0</v>
      </c>
      <c r="AQ2392">
        <f t="shared" si="336"/>
        <v>0</v>
      </c>
      <c r="AR2392">
        <f t="shared" si="337"/>
        <v>1</v>
      </c>
      <c r="AS2392">
        <f t="shared" si="338"/>
        <v>0</v>
      </c>
      <c r="AT2392">
        <f t="shared" si="339"/>
        <v>0</v>
      </c>
      <c r="AU2392">
        <f t="shared" si="339"/>
        <v>1</v>
      </c>
      <c r="AV2392" t="str">
        <f t="shared" si="341"/>
        <v>2020-06-01T14:52:46</v>
      </c>
    </row>
    <row r="2393" spans="1:48" x14ac:dyDescent="0.25">
      <c r="A2393" s="5">
        <v>2464</v>
      </c>
      <c r="B2393" s="5" t="s">
        <v>1984</v>
      </c>
      <c r="C2393" s="5" t="s">
        <v>1985</v>
      </c>
      <c r="D2393" s="6" t="s">
        <v>1986</v>
      </c>
      <c r="E2393">
        <v>17</v>
      </c>
      <c r="F2393" s="7">
        <v>0.51703356479999996</v>
      </c>
      <c r="G2393" s="7">
        <v>0</v>
      </c>
      <c r="H2393" t="s">
        <v>1987</v>
      </c>
      <c r="I2393">
        <v>32</v>
      </c>
      <c r="J2393">
        <v>17280</v>
      </c>
      <c r="K2393">
        <v>15000</v>
      </c>
      <c r="L2393" t="s">
        <v>52</v>
      </c>
      <c r="M2393" s="8" t="s">
        <v>74</v>
      </c>
      <c r="N2393" s="8">
        <v>0.44642857142857101</v>
      </c>
      <c r="O2393">
        <v>0.55357142857142805</v>
      </c>
      <c r="P2393" s="9">
        <v>0.86602540378443904</v>
      </c>
      <c r="Q2393">
        <v>5000</v>
      </c>
      <c r="R2393" s="8"/>
      <c r="S2393" s="8"/>
      <c r="AA2393">
        <v>1272706</v>
      </c>
      <c r="AB2393">
        <v>0</v>
      </c>
      <c r="AC2393">
        <v>12</v>
      </c>
      <c r="AD2393">
        <v>0</v>
      </c>
      <c r="AE2393">
        <v>2000</v>
      </c>
      <c r="AF2393" t="s">
        <v>54</v>
      </c>
      <c r="AG2393">
        <v>75000</v>
      </c>
      <c r="AH2393" t="s">
        <v>55</v>
      </c>
      <c r="AI2393" t="s">
        <v>56</v>
      </c>
      <c r="AJ2393">
        <v>1</v>
      </c>
      <c r="AK2393">
        <v>720</v>
      </c>
      <c r="AL2393" s="8" t="s">
        <v>8115</v>
      </c>
      <c r="AM2393" s="10">
        <f t="shared" si="333"/>
        <v>2010</v>
      </c>
      <c r="AN2393">
        <f t="shared" si="334"/>
        <v>1</v>
      </c>
      <c r="AO2393">
        <f t="shared" si="340"/>
        <v>0</v>
      </c>
      <c r="AP2393">
        <f t="shared" si="335"/>
        <v>0</v>
      </c>
      <c r="AQ2393">
        <f t="shared" si="336"/>
        <v>0</v>
      </c>
      <c r="AR2393">
        <f t="shared" si="337"/>
        <v>0</v>
      </c>
      <c r="AS2393">
        <f t="shared" si="338"/>
        <v>1</v>
      </c>
      <c r="AT2393">
        <f t="shared" si="339"/>
        <v>0</v>
      </c>
      <c r="AU2393">
        <f t="shared" si="339"/>
        <v>1</v>
      </c>
      <c r="AV2393" t="str">
        <f t="shared" si="341"/>
        <v>2020-06-01T14:55:41</v>
      </c>
    </row>
    <row r="2394" spans="1:48" x14ac:dyDescent="0.25">
      <c r="A2394" s="5">
        <v>2465</v>
      </c>
      <c r="B2394" s="5" t="s">
        <v>3443</v>
      </c>
      <c r="C2394" s="5" t="s">
        <v>3444</v>
      </c>
      <c r="D2394" s="6" t="s">
        <v>3445</v>
      </c>
      <c r="E2394">
        <v>93</v>
      </c>
      <c r="F2394" s="7">
        <v>0.52369215609999997</v>
      </c>
      <c r="G2394" s="7">
        <v>0</v>
      </c>
      <c r="H2394" t="s">
        <v>1333</v>
      </c>
      <c r="I2394">
        <v>22</v>
      </c>
      <c r="J2394">
        <v>1333.95</v>
      </c>
      <c r="K2394">
        <v>20000</v>
      </c>
      <c r="L2394" t="s">
        <v>52</v>
      </c>
      <c r="M2394" s="8" t="s">
        <v>53</v>
      </c>
      <c r="N2394" s="8">
        <v>0.75</v>
      </c>
      <c r="O2394">
        <v>0.25</v>
      </c>
      <c r="P2394" s="9">
        <v>-0.22720209067000099</v>
      </c>
      <c r="Q2394">
        <v>20000</v>
      </c>
      <c r="R2394" s="8"/>
      <c r="S2394" s="8" t="s">
        <v>217</v>
      </c>
      <c r="T2394">
        <v>541699</v>
      </c>
      <c r="U2394">
        <v>45935</v>
      </c>
      <c r="V2394">
        <v>573210</v>
      </c>
      <c r="W2394">
        <v>516705</v>
      </c>
      <c r="X2394">
        <v>15516</v>
      </c>
      <c r="Y2394">
        <v>0</v>
      </c>
      <c r="Z2394">
        <v>208447</v>
      </c>
      <c r="AA2394">
        <v>868743</v>
      </c>
      <c r="AB2394">
        <v>298631</v>
      </c>
      <c r="AC2394">
        <v>12</v>
      </c>
      <c r="AD2394">
        <v>570112</v>
      </c>
      <c r="AE2394">
        <v>1991</v>
      </c>
      <c r="AF2394" t="s">
        <v>54</v>
      </c>
      <c r="AG2394">
        <v>70000</v>
      </c>
      <c r="AH2394" t="s">
        <v>55</v>
      </c>
      <c r="AI2394" t="s">
        <v>55</v>
      </c>
      <c r="AJ2394">
        <v>0.95687184790000002</v>
      </c>
      <c r="AK2394">
        <v>89100</v>
      </c>
      <c r="AL2394" s="8" t="s">
        <v>8116</v>
      </c>
      <c r="AM2394" s="10">
        <f t="shared" si="333"/>
        <v>2006</v>
      </c>
      <c r="AN2394">
        <f t="shared" si="334"/>
        <v>1</v>
      </c>
      <c r="AO2394">
        <f t="shared" si="340"/>
        <v>0</v>
      </c>
      <c r="AP2394">
        <f t="shared" si="335"/>
        <v>0</v>
      </c>
      <c r="AQ2394">
        <f t="shared" si="336"/>
        <v>1</v>
      </c>
      <c r="AR2394">
        <f t="shared" si="337"/>
        <v>0</v>
      </c>
      <c r="AS2394">
        <f t="shared" si="338"/>
        <v>0</v>
      </c>
      <c r="AT2394">
        <f t="shared" si="339"/>
        <v>0</v>
      </c>
      <c r="AU2394">
        <f t="shared" si="339"/>
        <v>0</v>
      </c>
      <c r="AV2394" t="str">
        <f t="shared" si="341"/>
        <v>2020-06-01T14:56:36</v>
      </c>
    </row>
    <row r="2395" spans="1:48" x14ac:dyDescent="0.25">
      <c r="A2395" s="5">
        <v>2466</v>
      </c>
      <c r="B2395" s="5" t="s">
        <v>746</v>
      </c>
      <c r="C2395" s="5" t="s">
        <v>747</v>
      </c>
      <c r="D2395" s="6" t="s">
        <v>748</v>
      </c>
      <c r="E2395">
        <v>30</v>
      </c>
      <c r="F2395" s="7">
        <v>0.31604899600000003</v>
      </c>
      <c r="G2395" s="7">
        <v>0</v>
      </c>
      <c r="H2395" t="s">
        <v>749</v>
      </c>
      <c r="I2395">
        <v>32</v>
      </c>
      <c r="J2395">
        <v>8300</v>
      </c>
      <c r="K2395">
        <v>100000</v>
      </c>
      <c r="L2395" t="s">
        <v>52</v>
      </c>
      <c r="M2395" s="8" t="s">
        <v>86</v>
      </c>
      <c r="N2395" s="8">
        <v>0.51785714285714202</v>
      </c>
      <c r="O2395">
        <v>0.48214285714285698</v>
      </c>
      <c r="P2395" s="9">
        <v>0</v>
      </c>
      <c r="Q2395">
        <v>80000</v>
      </c>
      <c r="R2395" s="8"/>
      <c r="S2395" s="8" t="s">
        <v>329</v>
      </c>
      <c r="T2395">
        <v>3316100</v>
      </c>
      <c r="U2395">
        <v>1845792</v>
      </c>
      <c r="V2395">
        <v>3360028</v>
      </c>
      <c r="W2395">
        <v>1148381</v>
      </c>
      <c r="X2395">
        <v>50000</v>
      </c>
      <c r="Y2395">
        <v>2415975</v>
      </c>
      <c r="Z2395">
        <v>306079</v>
      </c>
      <c r="AA2395">
        <v>11753319</v>
      </c>
      <c r="AB2395">
        <v>4543400</v>
      </c>
      <c r="AC2395">
        <v>12</v>
      </c>
      <c r="AD2395">
        <v>7209919</v>
      </c>
      <c r="AE2395">
        <v>2017</v>
      </c>
      <c r="AF2395" t="s">
        <v>126</v>
      </c>
      <c r="AG2395">
        <v>100000</v>
      </c>
      <c r="AH2395" t="s">
        <v>55</v>
      </c>
      <c r="AI2395" t="s">
        <v>56</v>
      </c>
      <c r="AJ2395">
        <v>1</v>
      </c>
      <c r="AK2395">
        <v>19749</v>
      </c>
      <c r="AL2395" s="8" t="s">
        <v>8117</v>
      </c>
      <c r="AM2395" s="10">
        <f t="shared" si="333"/>
        <v>2019</v>
      </c>
      <c r="AN2395">
        <f t="shared" si="334"/>
        <v>1</v>
      </c>
      <c r="AO2395">
        <f t="shared" si="340"/>
        <v>0</v>
      </c>
      <c r="AP2395">
        <f t="shared" si="335"/>
        <v>0</v>
      </c>
      <c r="AQ2395">
        <f t="shared" si="336"/>
        <v>0</v>
      </c>
      <c r="AR2395">
        <f t="shared" si="337"/>
        <v>1</v>
      </c>
      <c r="AS2395">
        <f t="shared" si="338"/>
        <v>0</v>
      </c>
      <c r="AT2395">
        <f t="shared" si="339"/>
        <v>0</v>
      </c>
      <c r="AU2395">
        <f t="shared" si="339"/>
        <v>1</v>
      </c>
      <c r="AV2395" t="str">
        <f t="shared" si="341"/>
        <v>2020-06-01T14:58:11</v>
      </c>
    </row>
    <row r="2396" spans="1:48" x14ac:dyDescent="0.25">
      <c r="A2396" s="5">
        <v>2467</v>
      </c>
      <c r="B2396" s="5" t="s">
        <v>5400</v>
      </c>
      <c r="C2396" s="5" t="s">
        <v>5401</v>
      </c>
      <c r="D2396" s="6" t="s">
        <v>5402</v>
      </c>
      <c r="E2396">
        <v>19</v>
      </c>
      <c r="F2396" s="7">
        <v>0</v>
      </c>
      <c r="G2396" s="7"/>
      <c r="H2396" t="s">
        <v>5403</v>
      </c>
      <c r="I2396">
        <v>0</v>
      </c>
      <c r="J2396">
        <v>0</v>
      </c>
      <c r="K2396">
        <v>40000</v>
      </c>
      <c r="L2396" t="s">
        <v>52</v>
      </c>
      <c r="M2396" s="8" t="s">
        <v>86</v>
      </c>
      <c r="N2396" s="8">
        <v>0.53571428571428503</v>
      </c>
      <c r="O2396">
        <v>0.46428571428571402</v>
      </c>
      <c r="P2396" s="9">
        <v>0.93678791459104005</v>
      </c>
      <c r="Q2396">
        <v>15000</v>
      </c>
      <c r="R2396" s="8"/>
      <c r="S2396" s="8"/>
      <c r="AA2396">
        <v>5880123</v>
      </c>
      <c r="AB2396">
        <v>0</v>
      </c>
      <c r="AC2396">
        <v>12</v>
      </c>
      <c r="AD2396">
        <v>0</v>
      </c>
      <c r="AE2396">
        <v>2004</v>
      </c>
      <c r="AF2396" t="s">
        <v>121</v>
      </c>
      <c r="AG2396">
        <v>200000</v>
      </c>
      <c r="AH2396" t="s">
        <v>55</v>
      </c>
      <c r="AI2396" t="s">
        <v>56</v>
      </c>
      <c r="AJ2396">
        <v>0</v>
      </c>
      <c r="AK2396">
        <v>0</v>
      </c>
      <c r="AL2396" s="8" t="s">
        <v>8118</v>
      </c>
      <c r="AM2396" s="10">
        <f t="shared" si="333"/>
        <v>2016</v>
      </c>
      <c r="AN2396">
        <f t="shared" si="334"/>
        <v>1</v>
      </c>
      <c r="AO2396">
        <f t="shared" si="340"/>
        <v>0</v>
      </c>
      <c r="AP2396">
        <f t="shared" si="335"/>
        <v>0</v>
      </c>
      <c r="AQ2396">
        <f t="shared" si="336"/>
        <v>0</v>
      </c>
      <c r="AR2396">
        <f t="shared" si="337"/>
        <v>1</v>
      </c>
      <c r="AS2396">
        <f t="shared" si="338"/>
        <v>0</v>
      </c>
      <c r="AT2396">
        <f t="shared" si="339"/>
        <v>0</v>
      </c>
      <c r="AU2396">
        <f t="shared" si="339"/>
        <v>1</v>
      </c>
      <c r="AV2396" t="str">
        <f t="shared" si="341"/>
        <v>2020-06-01T15:09:38</v>
      </c>
    </row>
    <row r="2397" spans="1:48" x14ac:dyDescent="0.25">
      <c r="A2397" s="5">
        <v>2468</v>
      </c>
      <c r="B2397" s="5" t="s">
        <v>8119</v>
      </c>
      <c r="C2397" s="5" t="s">
        <v>8120</v>
      </c>
      <c r="D2397" s="6" t="s">
        <v>8121</v>
      </c>
      <c r="E2397">
        <v>3</v>
      </c>
      <c r="F2397" s="7">
        <v>0.43338898599999998</v>
      </c>
      <c r="G2397" s="7">
        <v>0</v>
      </c>
      <c r="H2397" t="s">
        <v>8122</v>
      </c>
      <c r="I2397">
        <v>0</v>
      </c>
      <c r="J2397">
        <v>0</v>
      </c>
      <c r="K2397">
        <v>20000</v>
      </c>
      <c r="L2397" t="s">
        <v>52</v>
      </c>
      <c r="M2397" s="8" t="s">
        <v>53</v>
      </c>
      <c r="N2397" s="8">
        <v>0.85714285714285698</v>
      </c>
      <c r="O2397">
        <v>0.14285714285714199</v>
      </c>
      <c r="P2397" s="9">
        <v>0</v>
      </c>
      <c r="Q2397">
        <v>20000</v>
      </c>
      <c r="R2397" s="8"/>
      <c r="S2397" s="8"/>
      <c r="AA2397">
        <v>3605931</v>
      </c>
      <c r="AB2397">
        <v>0</v>
      </c>
      <c r="AC2397">
        <v>12</v>
      </c>
      <c r="AD2397">
        <v>0</v>
      </c>
      <c r="AE2397">
        <v>2014</v>
      </c>
      <c r="AF2397" t="s">
        <v>68</v>
      </c>
      <c r="AG2397">
        <v>50000</v>
      </c>
      <c r="AH2397" t="s">
        <v>55</v>
      </c>
      <c r="AI2397" t="s">
        <v>55</v>
      </c>
      <c r="AJ2397">
        <v>1</v>
      </c>
      <c r="AK2397">
        <v>44000</v>
      </c>
      <c r="AL2397" s="8" t="s">
        <v>8123</v>
      </c>
      <c r="AM2397" s="10">
        <f t="shared" si="333"/>
        <v>2016</v>
      </c>
      <c r="AN2397">
        <f t="shared" si="334"/>
        <v>1</v>
      </c>
      <c r="AO2397">
        <f t="shared" si="340"/>
        <v>0</v>
      </c>
      <c r="AP2397">
        <f t="shared" si="335"/>
        <v>0</v>
      </c>
      <c r="AQ2397">
        <f t="shared" si="336"/>
        <v>1</v>
      </c>
      <c r="AR2397">
        <f t="shared" si="337"/>
        <v>0</v>
      </c>
      <c r="AS2397">
        <f t="shared" si="338"/>
        <v>0</v>
      </c>
      <c r="AT2397">
        <f t="shared" si="339"/>
        <v>0</v>
      </c>
      <c r="AU2397">
        <f t="shared" si="339"/>
        <v>0</v>
      </c>
      <c r="AV2397" t="str">
        <f t="shared" si="341"/>
        <v>2020-06-01T15:10:36</v>
      </c>
    </row>
    <row r="2398" spans="1:48" x14ac:dyDescent="0.25">
      <c r="A2398" s="5">
        <v>2469</v>
      </c>
      <c r="B2398" s="5" t="s">
        <v>1546</v>
      </c>
      <c r="C2398" s="5" t="s">
        <v>1547</v>
      </c>
      <c r="D2398" s="6" t="s">
        <v>1548</v>
      </c>
      <c r="E2398">
        <v>6</v>
      </c>
      <c r="F2398" s="7">
        <v>0</v>
      </c>
      <c r="G2398" s="7"/>
      <c r="H2398" t="s">
        <v>1549</v>
      </c>
      <c r="I2398">
        <v>0</v>
      </c>
      <c r="J2398">
        <v>0</v>
      </c>
      <c r="K2398">
        <v>90000</v>
      </c>
      <c r="L2398" t="s">
        <v>52</v>
      </c>
      <c r="M2398" s="8" t="s">
        <v>86</v>
      </c>
      <c r="N2398" s="8">
        <v>0.66071428571428503</v>
      </c>
      <c r="O2398">
        <v>0.33928571428571402</v>
      </c>
      <c r="P2398" s="9">
        <v>0</v>
      </c>
      <c r="Q2398">
        <v>35000</v>
      </c>
      <c r="R2398" s="8"/>
      <c r="S2398" s="8" t="s">
        <v>329</v>
      </c>
      <c r="T2398">
        <v>5060748</v>
      </c>
      <c r="U2398">
        <v>5224949</v>
      </c>
      <c r="V2398">
        <v>5392990</v>
      </c>
      <c r="W2398">
        <v>178305</v>
      </c>
      <c r="X2398">
        <v>346346</v>
      </c>
      <c r="Y2398">
        <v>1199591</v>
      </c>
      <c r="Z2398">
        <v>3472742</v>
      </c>
      <c r="AA2398">
        <v>0</v>
      </c>
      <c r="AB2398">
        <v>0</v>
      </c>
      <c r="AC2398">
        <v>1</v>
      </c>
      <c r="AD2398">
        <v>0</v>
      </c>
      <c r="AE2398">
        <v>2015</v>
      </c>
      <c r="AF2398" t="s">
        <v>126</v>
      </c>
      <c r="AG2398">
        <v>30000</v>
      </c>
      <c r="AH2398" t="s">
        <v>55</v>
      </c>
      <c r="AI2398" t="s">
        <v>55</v>
      </c>
      <c r="AJ2398">
        <v>0</v>
      </c>
      <c r="AK2398">
        <v>249200</v>
      </c>
      <c r="AL2398" s="8" t="s">
        <v>8124</v>
      </c>
      <c r="AM2398" s="10">
        <f t="shared" si="333"/>
        <v>2015</v>
      </c>
      <c r="AN2398">
        <f t="shared" si="334"/>
        <v>1</v>
      </c>
      <c r="AO2398">
        <f t="shared" si="340"/>
        <v>0</v>
      </c>
      <c r="AP2398">
        <f t="shared" si="335"/>
        <v>0</v>
      </c>
      <c r="AQ2398">
        <f t="shared" si="336"/>
        <v>0</v>
      </c>
      <c r="AR2398">
        <f t="shared" si="337"/>
        <v>1</v>
      </c>
      <c r="AS2398">
        <f t="shared" si="338"/>
        <v>0</v>
      </c>
      <c r="AT2398">
        <f t="shared" si="339"/>
        <v>0</v>
      </c>
      <c r="AU2398">
        <f t="shared" si="339"/>
        <v>0</v>
      </c>
      <c r="AV2398" t="str">
        <f t="shared" si="341"/>
        <v>2020-06-01T15:08:22</v>
      </c>
    </row>
    <row r="2399" spans="1:48" x14ac:dyDescent="0.25">
      <c r="A2399" s="5">
        <v>2470</v>
      </c>
      <c r="B2399" s="5" t="s">
        <v>5135</v>
      </c>
      <c r="C2399" s="5" t="s">
        <v>5136</v>
      </c>
      <c r="D2399" s="6" t="s">
        <v>5137</v>
      </c>
      <c r="E2399">
        <v>0</v>
      </c>
      <c r="F2399" s="7">
        <v>0</v>
      </c>
      <c r="G2399" s="7"/>
      <c r="H2399" t="s">
        <v>5138</v>
      </c>
      <c r="I2399">
        <v>0</v>
      </c>
      <c r="J2399">
        <v>0</v>
      </c>
      <c r="K2399">
        <v>45000</v>
      </c>
      <c r="L2399" t="s">
        <v>52</v>
      </c>
      <c r="M2399" s="8" t="s">
        <v>53</v>
      </c>
      <c r="N2399" s="8">
        <v>0.75</v>
      </c>
      <c r="O2399">
        <v>0.25</v>
      </c>
      <c r="P2399" s="9">
        <v>0</v>
      </c>
      <c r="Q2399">
        <v>45000</v>
      </c>
      <c r="R2399" s="8"/>
      <c r="S2399" s="8"/>
      <c r="AA2399">
        <v>17092312</v>
      </c>
      <c r="AB2399">
        <v>0</v>
      </c>
      <c r="AC2399">
        <v>12</v>
      </c>
      <c r="AD2399">
        <v>0</v>
      </c>
      <c r="AE2399">
        <v>2001</v>
      </c>
      <c r="AF2399" t="s">
        <v>54</v>
      </c>
      <c r="AG2399">
        <v>400000</v>
      </c>
      <c r="AH2399" t="s">
        <v>55</v>
      </c>
      <c r="AI2399" t="s">
        <v>56</v>
      </c>
      <c r="AJ2399">
        <v>0</v>
      </c>
      <c r="AK2399">
        <v>75000</v>
      </c>
      <c r="AL2399" s="8" t="s">
        <v>8125</v>
      </c>
      <c r="AM2399" s="10">
        <f t="shared" si="333"/>
        <v>2016</v>
      </c>
      <c r="AN2399">
        <f t="shared" si="334"/>
        <v>1</v>
      </c>
      <c r="AO2399">
        <f t="shared" si="340"/>
        <v>0</v>
      </c>
      <c r="AP2399">
        <f t="shared" si="335"/>
        <v>0</v>
      </c>
      <c r="AQ2399">
        <f t="shared" si="336"/>
        <v>1</v>
      </c>
      <c r="AR2399">
        <f t="shared" si="337"/>
        <v>0</v>
      </c>
      <c r="AS2399">
        <f t="shared" si="338"/>
        <v>0</v>
      </c>
      <c r="AT2399">
        <f t="shared" si="339"/>
        <v>0</v>
      </c>
      <c r="AU2399">
        <f t="shared" si="339"/>
        <v>1</v>
      </c>
      <c r="AV2399" t="str">
        <f t="shared" si="341"/>
        <v>2020-06-01T15:17:21</v>
      </c>
    </row>
    <row r="2400" spans="1:48" x14ac:dyDescent="0.25">
      <c r="A2400" s="5">
        <v>2471</v>
      </c>
      <c r="B2400" s="5" t="s">
        <v>5246</v>
      </c>
      <c r="C2400" s="5" t="s">
        <v>5247</v>
      </c>
      <c r="D2400" s="6" t="s">
        <v>5248</v>
      </c>
      <c r="E2400">
        <v>137</v>
      </c>
      <c r="F2400" s="7">
        <v>0.41276600120000001</v>
      </c>
      <c r="G2400" s="7">
        <v>0</v>
      </c>
      <c r="H2400" t="s">
        <v>5249</v>
      </c>
      <c r="I2400">
        <v>44</v>
      </c>
      <c r="J2400">
        <v>523457.15</v>
      </c>
      <c r="K2400">
        <v>350000</v>
      </c>
      <c r="L2400" t="s">
        <v>52</v>
      </c>
      <c r="M2400" s="8" t="s">
        <v>86</v>
      </c>
      <c r="N2400" s="8">
        <v>0.67857142857142805</v>
      </c>
      <c r="O2400">
        <v>0.32142857142857101</v>
      </c>
      <c r="P2400" s="9">
        <v>-0.87290134986173396</v>
      </c>
      <c r="Q2400">
        <v>350000</v>
      </c>
      <c r="R2400" s="8"/>
      <c r="S2400" s="8" t="s">
        <v>329</v>
      </c>
      <c r="T2400">
        <v>18529768</v>
      </c>
      <c r="U2400">
        <v>8663644</v>
      </c>
      <c r="V2400">
        <v>19974168</v>
      </c>
      <c r="W2400">
        <v>700000</v>
      </c>
      <c r="X2400">
        <v>1472373</v>
      </c>
      <c r="Y2400">
        <v>9324461</v>
      </c>
      <c r="Z2400">
        <v>3312347</v>
      </c>
      <c r="AA2400">
        <v>42087709</v>
      </c>
      <c r="AB2400">
        <v>15339754</v>
      </c>
      <c r="AC2400">
        <v>12</v>
      </c>
      <c r="AD2400">
        <v>26747955</v>
      </c>
      <c r="AE2400">
        <v>2004</v>
      </c>
      <c r="AF2400" t="s">
        <v>121</v>
      </c>
      <c r="AG2400">
        <v>700000</v>
      </c>
      <c r="AH2400" t="s">
        <v>56</v>
      </c>
      <c r="AI2400" t="s">
        <v>56</v>
      </c>
      <c r="AJ2400">
        <v>0.98518023590000003</v>
      </c>
      <c r="AK2400">
        <v>2703828</v>
      </c>
      <c r="AL2400" s="8" t="s">
        <v>8126</v>
      </c>
      <c r="AM2400" s="10">
        <f t="shared" si="333"/>
        <v>2015</v>
      </c>
      <c r="AN2400">
        <f t="shared" si="334"/>
        <v>1</v>
      </c>
      <c r="AO2400">
        <f t="shared" si="340"/>
        <v>0</v>
      </c>
      <c r="AP2400">
        <f t="shared" si="335"/>
        <v>0</v>
      </c>
      <c r="AQ2400">
        <f t="shared" si="336"/>
        <v>0</v>
      </c>
      <c r="AR2400">
        <f t="shared" si="337"/>
        <v>1</v>
      </c>
      <c r="AS2400">
        <f t="shared" si="338"/>
        <v>0</v>
      </c>
      <c r="AT2400">
        <f t="shared" si="339"/>
        <v>1</v>
      </c>
      <c r="AU2400">
        <f t="shared" si="339"/>
        <v>1</v>
      </c>
      <c r="AV2400" t="str">
        <f t="shared" si="341"/>
        <v>2020-06-01T15:18:04</v>
      </c>
    </row>
    <row r="2401" spans="1:48" x14ac:dyDescent="0.25">
      <c r="A2401" s="5">
        <v>2472</v>
      </c>
      <c r="B2401" s="5" t="s">
        <v>8127</v>
      </c>
      <c r="C2401" s="5" t="s">
        <v>8128</v>
      </c>
      <c r="D2401" s="6" t="s">
        <v>8129</v>
      </c>
      <c r="E2401">
        <v>0</v>
      </c>
      <c r="F2401" s="7">
        <v>0.418605053</v>
      </c>
      <c r="G2401" s="7">
        <v>0</v>
      </c>
      <c r="H2401" t="s">
        <v>4185</v>
      </c>
      <c r="I2401">
        <v>0</v>
      </c>
      <c r="J2401">
        <v>0</v>
      </c>
      <c r="K2401">
        <v>20000</v>
      </c>
      <c r="L2401" t="s">
        <v>52</v>
      </c>
      <c r="M2401" s="8" t="s">
        <v>53</v>
      </c>
      <c r="N2401" s="8">
        <v>0.85714285714285698</v>
      </c>
      <c r="O2401">
        <v>0.14285714285714199</v>
      </c>
      <c r="P2401" s="9">
        <v>0</v>
      </c>
      <c r="Q2401">
        <v>20000</v>
      </c>
      <c r="R2401" s="8"/>
      <c r="S2401" s="8" t="s">
        <v>217</v>
      </c>
      <c r="T2401">
        <v>2401104</v>
      </c>
      <c r="U2401">
        <v>118882</v>
      </c>
      <c r="V2401">
        <v>2472091</v>
      </c>
      <c r="W2401">
        <v>2353309</v>
      </c>
      <c r="X2401">
        <v>0</v>
      </c>
      <c r="Y2401">
        <v>0</v>
      </c>
      <c r="Z2401">
        <v>58035</v>
      </c>
      <c r="AA2401">
        <v>2971541</v>
      </c>
      <c r="AB2401">
        <v>2216201</v>
      </c>
      <c r="AC2401">
        <v>12</v>
      </c>
      <c r="AD2401">
        <v>755340</v>
      </c>
      <c r="AE2401">
        <v>2016</v>
      </c>
      <c r="AF2401" t="s">
        <v>126</v>
      </c>
      <c r="AG2401">
        <v>300000</v>
      </c>
      <c r="AH2401" t="s">
        <v>55</v>
      </c>
      <c r="AI2401" t="s">
        <v>55</v>
      </c>
      <c r="AJ2401">
        <v>1</v>
      </c>
      <c r="AK2401">
        <v>65705</v>
      </c>
      <c r="AL2401" s="8" t="s">
        <v>8130</v>
      </c>
      <c r="AM2401" s="10">
        <f t="shared" si="333"/>
        <v>2019</v>
      </c>
      <c r="AN2401">
        <f t="shared" si="334"/>
        <v>1</v>
      </c>
      <c r="AO2401">
        <f t="shared" si="340"/>
        <v>0</v>
      </c>
      <c r="AP2401">
        <f t="shared" si="335"/>
        <v>0</v>
      </c>
      <c r="AQ2401">
        <f t="shared" si="336"/>
        <v>1</v>
      </c>
      <c r="AR2401">
        <f t="shared" si="337"/>
        <v>0</v>
      </c>
      <c r="AS2401">
        <f t="shared" si="338"/>
        <v>0</v>
      </c>
      <c r="AT2401">
        <f t="shared" si="339"/>
        <v>0</v>
      </c>
      <c r="AU2401">
        <f t="shared" si="339"/>
        <v>0</v>
      </c>
      <c r="AV2401" t="str">
        <f t="shared" si="341"/>
        <v>2020-06-01T16:04:29</v>
      </c>
    </row>
    <row r="2402" spans="1:48" x14ac:dyDescent="0.25">
      <c r="A2402" s="5">
        <v>2473</v>
      </c>
      <c r="B2402" s="5" t="s">
        <v>8131</v>
      </c>
      <c r="C2402" s="5" t="s">
        <v>8132</v>
      </c>
      <c r="D2402" s="6" t="s">
        <v>8133</v>
      </c>
      <c r="E2402">
        <v>4</v>
      </c>
      <c r="F2402" s="7">
        <v>0.35692117159999998</v>
      </c>
      <c r="G2402" s="7">
        <v>0</v>
      </c>
      <c r="H2402" t="s">
        <v>2483</v>
      </c>
      <c r="I2402">
        <v>15</v>
      </c>
      <c r="J2402">
        <v>43239.01</v>
      </c>
      <c r="K2402">
        <v>250000</v>
      </c>
      <c r="L2402" t="s">
        <v>52</v>
      </c>
      <c r="M2402" s="8" t="s">
        <v>86</v>
      </c>
      <c r="N2402" s="8">
        <v>0.55357142857142805</v>
      </c>
      <c r="O2402">
        <v>0.44642857142857101</v>
      </c>
      <c r="P2402" s="9">
        <v>0.86602540378443904</v>
      </c>
      <c r="Q2402">
        <v>100000</v>
      </c>
      <c r="R2402" s="8"/>
      <c r="S2402" s="8" t="s">
        <v>329</v>
      </c>
      <c r="T2402">
        <v>6920082</v>
      </c>
      <c r="U2402">
        <v>1341873</v>
      </c>
      <c r="V2402">
        <v>7178052</v>
      </c>
      <c r="W2402">
        <v>4571225</v>
      </c>
      <c r="X2402">
        <v>402348</v>
      </c>
      <c r="Y2402">
        <v>2762682</v>
      </c>
      <c r="Z2402">
        <v>1252871</v>
      </c>
      <c r="AA2402">
        <v>0</v>
      </c>
      <c r="AB2402">
        <v>0</v>
      </c>
      <c r="AC2402">
        <v>1</v>
      </c>
      <c r="AD2402">
        <v>0</v>
      </c>
      <c r="AE2402">
        <v>2017</v>
      </c>
      <c r="AF2402" t="s">
        <v>126</v>
      </c>
      <c r="AG2402">
        <v>100000</v>
      </c>
      <c r="AH2402" t="s">
        <v>55</v>
      </c>
      <c r="AI2402" t="s">
        <v>56</v>
      </c>
      <c r="AJ2402">
        <v>1</v>
      </c>
      <c r="AK2402">
        <v>66000</v>
      </c>
      <c r="AL2402" s="8" t="s">
        <v>8134</v>
      </c>
      <c r="AM2402" s="10">
        <f t="shared" si="333"/>
        <v>2019</v>
      </c>
      <c r="AN2402">
        <f t="shared" si="334"/>
        <v>1</v>
      </c>
      <c r="AO2402">
        <f t="shared" si="340"/>
        <v>0</v>
      </c>
      <c r="AP2402">
        <f t="shared" si="335"/>
        <v>0</v>
      </c>
      <c r="AQ2402">
        <f t="shared" si="336"/>
        <v>0</v>
      </c>
      <c r="AR2402">
        <f t="shared" si="337"/>
        <v>1</v>
      </c>
      <c r="AS2402">
        <f t="shared" si="338"/>
        <v>0</v>
      </c>
      <c r="AT2402">
        <f t="shared" si="339"/>
        <v>0</v>
      </c>
      <c r="AU2402">
        <f t="shared" si="339"/>
        <v>1</v>
      </c>
      <c r="AV2402" t="str">
        <f t="shared" si="341"/>
        <v>2020-06-01T19:15:40</v>
      </c>
    </row>
    <row r="2403" spans="1:48" x14ac:dyDescent="0.25">
      <c r="A2403" s="5">
        <v>2474</v>
      </c>
      <c r="B2403" s="5" t="s">
        <v>6833</v>
      </c>
      <c r="C2403" s="5" t="s">
        <v>6834</v>
      </c>
      <c r="D2403" s="6" t="s">
        <v>6835</v>
      </c>
      <c r="E2403">
        <v>93</v>
      </c>
      <c r="F2403" s="7">
        <v>0</v>
      </c>
      <c r="G2403" s="7"/>
      <c r="H2403" t="s">
        <v>6836</v>
      </c>
      <c r="I2403">
        <v>0</v>
      </c>
      <c r="J2403">
        <v>0</v>
      </c>
      <c r="K2403">
        <v>50000</v>
      </c>
      <c r="L2403" t="s">
        <v>52</v>
      </c>
      <c r="M2403" s="8" t="s">
        <v>53</v>
      </c>
      <c r="N2403" s="8">
        <v>0.82142857142857095</v>
      </c>
      <c r="O2403">
        <v>0.17857142857142799</v>
      </c>
      <c r="P2403" s="9">
        <v>0.55865939464258896</v>
      </c>
      <c r="Q2403">
        <v>5000</v>
      </c>
      <c r="R2403" s="8"/>
      <c r="S2403" s="8" t="s">
        <v>217</v>
      </c>
      <c r="T2403">
        <v>9016099</v>
      </c>
      <c r="U2403">
        <v>992870</v>
      </c>
      <c r="V2403">
        <v>9262913</v>
      </c>
      <c r="W2403">
        <v>7987407</v>
      </c>
      <c r="X2403">
        <v>282635</v>
      </c>
      <c r="Y2403">
        <v>1378374</v>
      </c>
      <c r="Z2403">
        <v>1698076</v>
      </c>
      <c r="AA2403">
        <v>6695873</v>
      </c>
      <c r="AB2403">
        <v>3326431</v>
      </c>
      <c r="AC2403">
        <v>12</v>
      </c>
      <c r="AD2403">
        <v>3369442</v>
      </c>
      <c r="AE2403">
        <v>2008</v>
      </c>
      <c r="AF2403" t="s">
        <v>121</v>
      </c>
      <c r="AG2403">
        <v>200000</v>
      </c>
      <c r="AH2403" t="s">
        <v>55</v>
      </c>
      <c r="AI2403" t="s">
        <v>55</v>
      </c>
      <c r="AJ2403">
        <v>0</v>
      </c>
      <c r="AK2403">
        <v>0</v>
      </c>
      <c r="AL2403" s="8" t="s">
        <v>8135</v>
      </c>
      <c r="AM2403" s="10">
        <f t="shared" si="333"/>
        <v>2015</v>
      </c>
      <c r="AN2403">
        <f t="shared" si="334"/>
        <v>1</v>
      </c>
      <c r="AO2403">
        <f t="shared" si="340"/>
        <v>0</v>
      </c>
      <c r="AP2403">
        <f t="shared" si="335"/>
        <v>0</v>
      </c>
      <c r="AQ2403">
        <f t="shared" si="336"/>
        <v>1</v>
      </c>
      <c r="AR2403">
        <f t="shared" si="337"/>
        <v>0</v>
      </c>
      <c r="AS2403">
        <f t="shared" si="338"/>
        <v>0</v>
      </c>
      <c r="AT2403">
        <f t="shared" si="339"/>
        <v>0</v>
      </c>
      <c r="AU2403">
        <f t="shared" si="339"/>
        <v>0</v>
      </c>
      <c r="AV2403" t="str">
        <f t="shared" si="341"/>
        <v>2020-06-01T19:17:35</v>
      </c>
    </row>
    <row r="2404" spans="1:48" x14ac:dyDescent="0.25">
      <c r="A2404" s="5">
        <v>2475</v>
      </c>
      <c r="B2404" s="5" t="s">
        <v>6064</v>
      </c>
      <c r="C2404" s="5" t="s">
        <v>6065</v>
      </c>
      <c r="D2404" s="6" t="s">
        <v>6066</v>
      </c>
      <c r="E2404">
        <v>5</v>
      </c>
      <c r="F2404" s="7">
        <v>0.3898716055</v>
      </c>
      <c r="G2404" s="7">
        <v>0</v>
      </c>
      <c r="H2404" t="s">
        <v>6067</v>
      </c>
      <c r="I2404">
        <v>0</v>
      </c>
      <c r="J2404">
        <v>0</v>
      </c>
      <c r="K2404">
        <v>50000</v>
      </c>
      <c r="L2404" t="s">
        <v>52</v>
      </c>
      <c r="M2404" s="8" t="s">
        <v>53</v>
      </c>
      <c r="N2404" s="8">
        <v>0.80357142857142805</v>
      </c>
      <c r="O2404">
        <v>0.19642857142857101</v>
      </c>
      <c r="P2404" s="9">
        <v>0.86602540378443904</v>
      </c>
      <c r="Q2404">
        <v>45000</v>
      </c>
      <c r="R2404" s="8"/>
      <c r="S2404" s="8" t="s">
        <v>217</v>
      </c>
      <c r="T2404">
        <v>1899709</v>
      </c>
      <c r="U2404">
        <v>281306</v>
      </c>
      <c r="V2404">
        <v>1958532</v>
      </c>
      <c r="W2404">
        <v>1057410</v>
      </c>
      <c r="X2404">
        <v>619815</v>
      </c>
      <c r="Y2404">
        <v>520721</v>
      </c>
      <c r="Z2404">
        <v>1036602</v>
      </c>
      <c r="AA2404">
        <v>2542054</v>
      </c>
      <c r="AB2404">
        <v>1157778</v>
      </c>
      <c r="AC2404">
        <v>12</v>
      </c>
      <c r="AD2404">
        <v>1384276</v>
      </c>
      <c r="AE2404">
        <v>2011</v>
      </c>
      <c r="AF2404" t="s">
        <v>68</v>
      </c>
      <c r="AG2404">
        <v>120000</v>
      </c>
      <c r="AH2404" t="s">
        <v>55</v>
      </c>
      <c r="AI2404" t="s">
        <v>56</v>
      </c>
      <c r="AJ2404">
        <v>1</v>
      </c>
      <c r="AK2404">
        <v>34030</v>
      </c>
      <c r="AL2404" s="8" t="s">
        <v>8136</v>
      </c>
      <c r="AM2404" s="10">
        <f t="shared" si="333"/>
        <v>2019</v>
      </c>
      <c r="AN2404">
        <f t="shared" si="334"/>
        <v>1</v>
      </c>
      <c r="AO2404">
        <f t="shared" si="340"/>
        <v>0</v>
      </c>
      <c r="AP2404">
        <f t="shared" si="335"/>
        <v>0</v>
      </c>
      <c r="AQ2404">
        <f t="shared" si="336"/>
        <v>1</v>
      </c>
      <c r="AR2404">
        <f t="shared" si="337"/>
        <v>0</v>
      </c>
      <c r="AS2404">
        <f t="shared" si="338"/>
        <v>0</v>
      </c>
      <c r="AT2404">
        <f t="shared" si="339"/>
        <v>0</v>
      </c>
      <c r="AU2404">
        <f t="shared" si="339"/>
        <v>1</v>
      </c>
      <c r="AV2404" t="str">
        <f t="shared" si="341"/>
        <v>2020-06-01T19:18:57</v>
      </c>
    </row>
    <row r="2405" spans="1:48" x14ac:dyDescent="0.25">
      <c r="A2405" s="5">
        <v>2476</v>
      </c>
      <c r="B2405" s="5" t="s">
        <v>6391</v>
      </c>
      <c r="C2405" s="5" t="s">
        <v>6392</v>
      </c>
      <c r="D2405" s="6" t="s">
        <v>6393</v>
      </c>
      <c r="E2405">
        <v>13</v>
      </c>
      <c r="F2405" s="7">
        <v>0.54308098049999998</v>
      </c>
      <c r="G2405" s="7">
        <v>0</v>
      </c>
      <c r="H2405" t="s">
        <v>6394</v>
      </c>
      <c r="I2405">
        <v>28</v>
      </c>
      <c r="J2405">
        <v>18605.3</v>
      </c>
      <c r="K2405">
        <v>30000</v>
      </c>
      <c r="L2405" t="s">
        <v>52</v>
      </c>
      <c r="M2405" s="8" t="s">
        <v>53</v>
      </c>
      <c r="N2405" s="8">
        <v>0.75</v>
      </c>
      <c r="O2405">
        <v>0.25</v>
      </c>
      <c r="P2405" s="9">
        <v>0</v>
      </c>
      <c r="Q2405">
        <v>25000</v>
      </c>
      <c r="R2405" s="8"/>
      <c r="S2405" s="8"/>
      <c r="AA2405">
        <v>4143203</v>
      </c>
      <c r="AB2405">
        <v>0</v>
      </c>
      <c r="AC2405">
        <v>12</v>
      </c>
      <c r="AD2405">
        <v>0</v>
      </c>
      <c r="AE2405">
        <v>1997</v>
      </c>
      <c r="AF2405" t="s">
        <v>54</v>
      </c>
      <c r="AG2405">
        <v>800000</v>
      </c>
      <c r="AH2405" t="s">
        <v>55</v>
      </c>
      <c r="AI2405" t="s">
        <v>55</v>
      </c>
      <c r="AJ2405">
        <v>1</v>
      </c>
      <c r="AK2405">
        <v>52800</v>
      </c>
      <c r="AL2405" s="8" t="s">
        <v>8137</v>
      </c>
      <c r="AM2405" s="10">
        <f t="shared" si="333"/>
        <v>2011</v>
      </c>
      <c r="AN2405">
        <f t="shared" si="334"/>
        <v>1</v>
      </c>
      <c r="AO2405">
        <f t="shared" si="340"/>
        <v>0</v>
      </c>
      <c r="AP2405">
        <f t="shared" si="335"/>
        <v>0</v>
      </c>
      <c r="AQ2405">
        <f t="shared" si="336"/>
        <v>1</v>
      </c>
      <c r="AR2405">
        <f t="shared" si="337"/>
        <v>0</v>
      </c>
      <c r="AS2405">
        <f t="shared" si="338"/>
        <v>0</v>
      </c>
      <c r="AT2405">
        <f t="shared" si="339"/>
        <v>0</v>
      </c>
      <c r="AU2405">
        <f t="shared" si="339"/>
        <v>0</v>
      </c>
      <c r="AV2405" t="str">
        <f t="shared" si="341"/>
        <v>2020-06-01T19:25:56</v>
      </c>
    </row>
    <row r="2406" spans="1:48" x14ac:dyDescent="0.25">
      <c r="A2406" s="5">
        <v>2477</v>
      </c>
      <c r="B2406" s="5" t="s">
        <v>8138</v>
      </c>
      <c r="C2406" s="5" t="s">
        <v>8139</v>
      </c>
      <c r="D2406" s="6" t="s">
        <v>8140</v>
      </c>
      <c r="E2406">
        <v>3</v>
      </c>
      <c r="F2406" s="7">
        <v>0.39999428419999999</v>
      </c>
      <c r="G2406" s="7">
        <v>0</v>
      </c>
      <c r="H2406" t="s">
        <v>8141</v>
      </c>
      <c r="I2406">
        <v>0</v>
      </c>
      <c r="J2406">
        <v>0</v>
      </c>
      <c r="K2406">
        <v>30000</v>
      </c>
      <c r="L2406" t="s">
        <v>52</v>
      </c>
      <c r="M2406" s="8" t="s">
        <v>53</v>
      </c>
      <c r="N2406" s="8">
        <v>0.83928571428571397</v>
      </c>
      <c r="O2406">
        <v>0.160714285714285</v>
      </c>
      <c r="P2406" s="9">
        <v>0</v>
      </c>
      <c r="Q2406">
        <v>30000</v>
      </c>
      <c r="R2406" s="8"/>
      <c r="S2406" s="8"/>
      <c r="AA2406">
        <v>41800750</v>
      </c>
      <c r="AB2406">
        <v>0</v>
      </c>
      <c r="AC2406">
        <v>11</v>
      </c>
      <c r="AD2406">
        <v>0</v>
      </c>
      <c r="AE2406">
        <v>1998</v>
      </c>
      <c r="AF2406" t="s">
        <v>54</v>
      </c>
      <c r="AG2406">
        <v>475004</v>
      </c>
      <c r="AH2406" t="s">
        <v>55</v>
      </c>
      <c r="AI2406" t="s">
        <v>55</v>
      </c>
      <c r="AJ2406">
        <v>1</v>
      </c>
      <c r="AK2406">
        <v>5073780</v>
      </c>
      <c r="AL2406" s="8" t="s">
        <v>8142</v>
      </c>
      <c r="AM2406" s="10">
        <f t="shared" si="333"/>
        <v>2011</v>
      </c>
      <c r="AN2406">
        <f t="shared" si="334"/>
        <v>1</v>
      </c>
      <c r="AO2406">
        <f t="shared" si="340"/>
        <v>0</v>
      </c>
      <c r="AP2406">
        <f t="shared" si="335"/>
        <v>0</v>
      </c>
      <c r="AQ2406">
        <f t="shared" si="336"/>
        <v>1</v>
      </c>
      <c r="AR2406">
        <f t="shared" si="337"/>
        <v>0</v>
      </c>
      <c r="AS2406">
        <f t="shared" si="338"/>
        <v>0</v>
      </c>
      <c r="AT2406">
        <f t="shared" si="339"/>
        <v>0</v>
      </c>
      <c r="AU2406">
        <f t="shared" si="339"/>
        <v>0</v>
      </c>
      <c r="AV2406" t="str">
        <f t="shared" si="341"/>
        <v>2020-06-01T19:35:58</v>
      </c>
    </row>
    <row r="2407" spans="1:48" x14ac:dyDescent="0.25">
      <c r="A2407" s="5">
        <v>2478</v>
      </c>
      <c r="B2407" s="5" t="s">
        <v>1028</v>
      </c>
      <c r="C2407" s="5" t="s">
        <v>1029</v>
      </c>
      <c r="D2407" s="6" t="s">
        <v>1030</v>
      </c>
      <c r="E2407">
        <v>3</v>
      </c>
      <c r="F2407" s="7">
        <v>0.32243376260000001</v>
      </c>
      <c r="G2407" s="7">
        <v>0</v>
      </c>
      <c r="H2407" t="s">
        <v>1031</v>
      </c>
      <c r="I2407">
        <v>26</v>
      </c>
      <c r="J2407">
        <v>2972.38</v>
      </c>
      <c r="K2407">
        <v>20000</v>
      </c>
      <c r="L2407" t="s">
        <v>52</v>
      </c>
      <c r="M2407" s="8" t="s">
        <v>86</v>
      </c>
      <c r="N2407" s="8">
        <v>0.625</v>
      </c>
      <c r="O2407">
        <v>0.374999999999999</v>
      </c>
      <c r="P2407" s="9">
        <v>0</v>
      </c>
      <c r="Q2407">
        <v>10000</v>
      </c>
      <c r="R2407" s="8"/>
      <c r="S2407" s="8" t="s">
        <v>6905</v>
      </c>
      <c r="T2407">
        <v>773285</v>
      </c>
      <c r="U2407">
        <v>352539</v>
      </c>
      <c r="V2407">
        <v>777393</v>
      </c>
      <c r="W2407">
        <v>424853</v>
      </c>
      <c r="X2407">
        <v>0</v>
      </c>
      <c r="Y2407">
        <v>43095</v>
      </c>
      <c r="Z2407">
        <v>617407</v>
      </c>
      <c r="AA2407">
        <v>194572</v>
      </c>
      <c r="AB2407">
        <v>126472</v>
      </c>
      <c r="AC2407">
        <v>3</v>
      </c>
      <c r="AD2407">
        <v>68100</v>
      </c>
      <c r="AE2407">
        <v>2019</v>
      </c>
      <c r="AF2407" t="s">
        <v>126</v>
      </c>
      <c r="AG2407">
        <v>350000</v>
      </c>
      <c r="AH2407" t="s">
        <v>55</v>
      </c>
      <c r="AI2407" t="s">
        <v>56</v>
      </c>
      <c r="AJ2407">
        <v>1</v>
      </c>
      <c r="AK2407">
        <v>2200</v>
      </c>
      <c r="AL2407" s="8" t="s">
        <v>8143</v>
      </c>
      <c r="AM2407" s="10">
        <f t="shared" si="333"/>
        <v>2019</v>
      </c>
      <c r="AN2407">
        <f t="shared" si="334"/>
        <v>1</v>
      </c>
      <c r="AO2407">
        <f t="shared" si="340"/>
        <v>0</v>
      </c>
      <c r="AP2407">
        <f t="shared" si="335"/>
        <v>0</v>
      </c>
      <c r="AQ2407">
        <f t="shared" si="336"/>
        <v>0</v>
      </c>
      <c r="AR2407">
        <f t="shared" si="337"/>
        <v>1</v>
      </c>
      <c r="AS2407">
        <f t="shared" si="338"/>
        <v>0</v>
      </c>
      <c r="AT2407">
        <f t="shared" si="339"/>
        <v>0</v>
      </c>
      <c r="AU2407">
        <f t="shared" si="339"/>
        <v>1</v>
      </c>
      <c r="AV2407" t="str">
        <f t="shared" si="341"/>
        <v>2020-06-01T19:51:51</v>
      </c>
    </row>
    <row r="2408" spans="1:48" x14ac:dyDescent="0.25">
      <c r="A2408" s="5">
        <v>2479</v>
      </c>
      <c r="B2408" s="5" t="s">
        <v>544</v>
      </c>
      <c r="C2408" s="5" t="s">
        <v>545</v>
      </c>
      <c r="D2408" s="6" t="s">
        <v>546</v>
      </c>
      <c r="E2408">
        <v>14</v>
      </c>
      <c r="F2408" s="7">
        <v>0.37186392260000001</v>
      </c>
      <c r="G2408" s="7">
        <v>0</v>
      </c>
      <c r="H2408" t="s">
        <v>547</v>
      </c>
      <c r="I2408">
        <v>83</v>
      </c>
      <c r="J2408">
        <v>49782.66</v>
      </c>
      <c r="K2408">
        <v>120000</v>
      </c>
      <c r="L2408" t="s">
        <v>52</v>
      </c>
      <c r="M2408" s="8" t="s">
        <v>53</v>
      </c>
      <c r="N2408" s="8">
        <v>0.85714285714285698</v>
      </c>
      <c r="O2408">
        <v>0.14285714285714199</v>
      </c>
      <c r="P2408" s="9">
        <v>0</v>
      </c>
      <c r="Q2408">
        <v>120000</v>
      </c>
      <c r="R2408" s="8"/>
      <c r="S2408" s="8" t="s">
        <v>329</v>
      </c>
      <c r="T2408">
        <v>9348890</v>
      </c>
      <c r="U2408">
        <v>4189577</v>
      </c>
      <c r="V2408">
        <v>10917722</v>
      </c>
      <c r="W2408">
        <v>6728145</v>
      </c>
      <c r="X2408">
        <v>53183</v>
      </c>
      <c r="Y2408">
        <v>3706962</v>
      </c>
      <c r="Z2408">
        <v>3860007</v>
      </c>
      <c r="AA2408">
        <v>23942754</v>
      </c>
      <c r="AB2408">
        <v>10245532</v>
      </c>
      <c r="AC2408">
        <v>12</v>
      </c>
      <c r="AD2408">
        <v>13697222</v>
      </c>
      <c r="AE2408">
        <v>1992</v>
      </c>
      <c r="AF2408" t="s">
        <v>54</v>
      </c>
      <c r="AG2408">
        <v>90000</v>
      </c>
      <c r="AH2408" t="s">
        <v>55</v>
      </c>
      <c r="AI2408" t="s">
        <v>55</v>
      </c>
      <c r="AJ2408">
        <v>0.94915237799999996</v>
      </c>
      <c r="AK2408">
        <v>313500</v>
      </c>
      <c r="AL2408" s="8" t="s">
        <v>8144</v>
      </c>
      <c r="AM2408" s="10">
        <f t="shared" si="333"/>
        <v>2006</v>
      </c>
      <c r="AN2408">
        <f t="shared" si="334"/>
        <v>1</v>
      </c>
      <c r="AO2408">
        <f t="shared" si="340"/>
        <v>0</v>
      </c>
      <c r="AP2408">
        <f t="shared" si="335"/>
        <v>0</v>
      </c>
      <c r="AQ2408">
        <f t="shared" si="336"/>
        <v>1</v>
      </c>
      <c r="AR2408">
        <f t="shared" si="337"/>
        <v>0</v>
      </c>
      <c r="AS2408">
        <f t="shared" si="338"/>
        <v>0</v>
      </c>
      <c r="AT2408">
        <f t="shared" si="339"/>
        <v>0</v>
      </c>
      <c r="AU2408">
        <f t="shared" si="339"/>
        <v>0</v>
      </c>
      <c r="AV2408" t="str">
        <f t="shared" si="341"/>
        <v>2020-06-01T20:01:25</v>
      </c>
    </row>
    <row r="2409" spans="1:48" x14ac:dyDescent="0.25">
      <c r="A2409" s="5">
        <v>2480</v>
      </c>
      <c r="B2409" s="5" t="s">
        <v>5676</v>
      </c>
      <c r="C2409" s="5" t="s">
        <v>5677</v>
      </c>
      <c r="D2409" s="6" t="s">
        <v>5678</v>
      </c>
      <c r="E2409">
        <v>69</v>
      </c>
      <c r="F2409" s="7">
        <v>0.35546394320000002</v>
      </c>
      <c r="G2409" s="7">
        <v>0</v>
      </c>
      <c r="H2409" t="s">
        <v>5679</v>
      </c>
      <c r="I2409">
        <v>26</v>
      </c>
      <c r="J2409">
        <v>32824.720000000001</v>
      </c>
      <c r="K2409">
        <v>135000</v>
      </c>
      <c r="L2409" t="s">
        <v>52</v>
      </c>
      <c r="M2409" s="8" t="s">
        <v>53</v>
      </c>
      <c r="N2409" s="8">
        <v>0.80357142857142805</v>
      </c>
      <c r="O2409">
        <v>0.19642857142857101</v>
      </c>
      <c r="P2409" s="9">
        <v>0</v>
      </c>
      <c r="Q2409">
        <v>135000</v>
      </c>
      <c r="R2409" s="8"/>
      <c r="S2409" s="8" t="s">
        <v>8145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73889121</v>
      </c>
      <c r="AB2409">
        <v>20944061</v>
      </c>
      <c r="AC2409">
        <v>12</v>
      </c>
      <c r="AD2409">
        <v>52945060</v>
      </c>
      <c r="AE2409">
        <v>2009</v>
      </c>
      <c r="AF2409" t="s">
        <v>121</v>
      </c>
      <c r="AG2409">
        <v>150000</v>
      </c>
      <c r="AH2409" t="s">
        <v>55</v>
      </c>
      <c r="AI2409" t="s">
        <v>55</v>
      </c>
      <c r="AJ2409">
        <v>1</v>
      </c>
      <c r="AK2409">
        <v>5040000</v>
      </c>
      <c r="AL2409" s="8" t="s">
        <v>8146</v>
      </c>
      <c r="AM2409" s="10">
        <f t="shared" si="333"/>
        <v>2012</v>
      </c>
      <c r="AN2409">
        <f t="shared" si="334"/>
        <v>1</v>
      </c>
      <c r="AO2409">
        <f t="shared" si="340"/>
        <v>0</v>
      </c>
      <c r="AP2409">
        <f t="shared" si="335"/>
        <v>0</v>
      </c>
      <c r="AQ2409">
        <f t="shared" si="336"/>
        <v>1</v>
      </c>
      <c r="AR2409">
        <f t="shared" si="337"/>
        <v>0</v>
      </c>
      <c r="AS2409">
        <f t="shared" si="338"/>
        <v>0</v>
      </c>
      <c r="AT2409">
        <f t="shared" si="339"/>
        <v>0</v>
      </c>
      <c r="AU2409">
        <f t="shared" si="339"/>
        <v>0</v>
      </c>
      <c r="AV2409" t="str">
        <f t="shared" si="341"/>
        <v>2020-06-01T20:08:39</v>
      </c>
    </row>
    <row r="2410" spans="1:48" x14ac:dyDescent="0.25">
      <c r="A2410" s="5">
        <v>2481</v>
      </c>
      <c r="B2410" s="5" t="s">
        <v>3720</v>
      </c>
      <c r="C2410" s="5" t="s">
        <v>3721</v>
      </c>
      <c r="D2410" s="6" t="s">
        <v>3722</v>
      </c>
      <c r="E2410">
        <v>6</v>
      </c>
      <c r="F2410" s="7">
        <v>0.46351915700000001</v>
      </c>
      <c r="G2410" s="7">
        <v>0</v>
      </c>
      <c r="H2410" t="s">
        <v>3588</v>
      </c>
      <c r="I2410">
        <v>52</v>
      </c>
      <c r="J2410">
        <v>24965.4</v>
      </c>
      <c r="K2410">
        <v>30000</v>
      </c>
      <c r="L2410" t="s">
        <v>52</v>
      </c>
      <c r="M2410" s="8" t="s">
        <v>53</v>
      </c>
      <c r="N2410" s="8">
        <v>0.69642857142857095</v>
      </c>
      <c r="O2410">
        <v>0.30357142857142799</v>
      </c>
      <c r="P2410" s="9">
        <v>0</v>
      </c>
      <c r="Q2410">
        <v>30000</v>
      </c>
      <c r="R2410" s="8"/>
      <c r="S2410" s="8" t="s">
        <v>217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1462120</v>
      </c>
      <c r="AB2410">
        <v>0</v>
      </c>
      <c r="AC2410">
        <v>12</v>
      </c>
      <c r="AD2410">
        <v>0</v>
      </c>
      <c r="AE2410">
        <v>2004</v>
      </c>
      <c r="AF2410" t="s">
        <v>121</v>
      </c>
      <c r="AG2410">
        <v>500000</v>
      </c>
      <c r="AH2410" t="s">
        <v>55</v>
      </c>
      <c r="AI2410" t="s">
        <v>56</v>
      </c>
      <c r="AJ2410">
        <v>1</v>
      </c>
      <c r="AK2410">
        <v>4400</v>
      </c>
      <c r="AL2410" s="8" t="s">
        <v>8147</v>
      </c>
      <c r="AM2410" s="10">
        <f t="shared" si="333"/>
        <v>2017</v>
      </c>
      <c r="AN2410">
        <f t="shared" si="334"/>
        <v>1</v>
      </c>
      <c r="AO2410">
        <f t="shared" si="340"/>
        <v>0</v>
      </c>
      <c r="AP2410">
        <f t="shared" si="335"/>
        <v>0</v>
      </c>
      <c r="AQ2410">
        <f t="shared" si="336"/>
        <v>1</v>
      </c>
      <c r="AR2410">
        <f t="shared" si="337"/>
        <v>0</v>
      </c>
      <c r="AS2410">
        <f t="shared" si="338"/>
        <v>0</v>
      </c>
      <c r="AT2410">
        <f t="shared" si="339"/>
        <v>0</v>
      </c>
      <c r="AU2410">
        <f t="shared" si="339"/>
        <v>1</v>
      </c>
      <c r="AV2410" t="str">
        <f t="shared" si="341"/>
        <v>2020-06-01T20:13:42</v>
      </c>
    </row>
    <row r="2411" spans="1:48" x14ac:dyDescent="0.25">
      <c r="A2411" s="5">
        <v>2482</v>
      </c>
      <c r="B2411" s="5" t="s">
        <v>1738</v>
      </c>
      <c r="C2411" s="5" t="s">
        <v>1739</v>
      </c>
      <c r="D2411" s="6" t="s">
        <v>1740</v>
      </c>
      <c r="E2411">
        <v>25</v>
      </c>
      <c r="F2411" s="7">
        <v>0.35769230769999999</v>
      </c>
      <c r="G2411" s="7">
        <v>0</v>
      </c>
      <c r="H2411" t="s">
        <v>1741</v>
      </c>
      <c r="I2411">
        <v>48</v>
      </c>
      <c r="J2411">
        <v>183947.84</v>
      </c>
      <c r="K2411">
        <v>250000</v>
      </c>
      <c r="L2411" t="s">
        <v>52</v>
      </c>
      <c r="M2411" s="8" t="s">
        <v>53</v>
      </c>
      <c r="N2411" s="8">
        <v>0.75</v>
      </c>
      <c r="O2411">
        <v>0.25</v>
      </c>
      <c r="P2411" s="9">
        <v>-0.91441949260869404</v>
      </c>
      <c r="Q2411">
        <v>200000</v>
      </c>
      <c r="R2411" s="8"/>
      <c r="S2411" s="8" t="s">
        <v>329</v>
      </c>
      <c r="T2411">
        <v>7380376</v>
      </c>
      <c r="U2411">
        <v>5419688</v>
      </c>
      <c r="V2411">
        <v>7425106</v>
      </c>
      <c r="W2411">
        <v>114165</v>
      </c>
      <c r="X2411">
        <v>0</v>
      </c>
      <c r="Y2411">
        <v>3907517</v>
      </c>
      <c r="Z2411">
        <v>1230056</v>
      </c>
      <c r="AA2411">
        <v>12794141</v>
      </c>
      <c r="AB2411">
        <v>4624334</v>
      </c>
      <c r="AC2411">
        <v>12</v>
      </c>
      <c r="AD2411">
        <v>8169807</v>
      </c>
      <c r="AE2411">
        <v>2010</v>
      </c>
      <c r="AF2411" t="s">
        <v>68</v>
      </c>
      <c r="AG2411">
        <v>100000</v>
      </c>
      <c r="AH2411" t="s">
        <v>55</v>
      </c>
      <c r="AI2411" t="s">
        <v>56</v>
      </c>
      <c r="AJ2411">
        <v>0.98959702520000004</v>
      </c>
      <c r="AK2411">
        <v>1190195</v>
      </c>
      <c r="AL2411" s="8" t="s">
        <v>8148</v>
      </c>
      <c r="AM2411" s="10">
        <f t="shared" si="333"/>
        <v>2010</v>
      </c>
      <c r="AN2411">
        <f t="shared" si="334"/>
        <v>1</v>
      </c>
      <c r="AO2411">
        <f t="shared" si="340"/>
        <v>0</v>
      </c>
      <c r="AP2411">
        <f t="shared" si="335"/>
        <v>0</v>
      </c>
      <c r="AQ2411">
        <f t="shared" si="336"/>
        <v>1</v>
      </c>
      <c r="AR2411">
        <f t="shared" si="337"/>
        <v>0</v>
      </c>
      <c r="AS2411">
        <f t="shared" si="338"/>
        <v>0</v>
      </c>
      <c r="AT2411">
        <f t="shared" si="339"/>
        <v>0</v>
      </c>
      <c r="AU2411">
        <f t="shared" si="339"/>
        <v>1</v>
      </c>
      <c r="AV2411" t="str">
        <f t="shared" si="341"/>
        <v>2020-06-01T20:17:31</v>
      </c>
    </row>
    <row r="2412" spans="1:48" x14ac:dyDescent="0.25">
      <c r="A2412" s="5">
        <v>2483</v>
      </c>
      <c r="B2412" s="5" t="s">
        <v>1137</v>
      </c>
      <c r="C2412" s="5" t="s">
        <v>1138</v>
      </c>
      <c r="D2412" s="6" t="s">
        <v>1139</v>
      </c>
      <c r="E2412">
        <v>20</v>
      </c>
      <c r="F2412" s="7">
        <v>0.43176312259999999</v>
      </c>
      <c r="G2412" s="7">
        <v>0</v>
      </c>
      <c r="H2412" t="s">
        <v>1140</v>
      </c>
      <c r="I2412">
        <v>55</v>
      </c>
      <c r="J2412">
        <v>1180370.6100000001</v>
      </c>
      <c r="K2412">
        <v>1100000</v>
      </c>
      <c r="L2412" t="s">
        <v>52</v>
      </c>
      <c r="M2412" s="8" t="s">
        <v>53</v>
      </c>
      <c r="N2412" s="8">
        <v>0.75</v>
      </c>
      <c r="O2412">
        <v>0.25</v>
      </c>
      <c r="P2412" s="9">
        <v>-0.597181622002947</v>
      </c>
      <c r="Q2412">
        <v>1100000</v>
      </c>
      <c r="R2412" s="8"/>
      <c r="S2412" s="8" t="s">
        <v>113</v>
      </c>
      <c r="T2412">
        <v>32626186</v>
      </c>
      <c r="U2412">
        <v>12233125</v>
      </c>
      <c r="V2412">
        <v>34652983</v>
      </c>
      <c r="W2412">
        <v>21106806</v>
      </c>
      <c r="X2412">
        <v>3150000</v>
      </c>
      <c r="Y2412">
        <v>11727248</v>
      </c>
      <c r="Z2412">
        <v>13915709</v>
      </c>
      <c r="AA2412">
        <v>33921388</v>
      </c>
      <c r="AB2412">
        <v>15661421</v>
      </c>
      <c r="AC2412">
        <v>6</v>
      </c>
      <c r="AD2412">
        <v>18259967</v>
      </c>
      <c r="AE2412">
        <v>2006</v>
      </c>
      <c r="AF2412" t="s">
        <v>121</v>
      </c>
      <c r="AG2412">
        <v>1200000</v>
      </c>
      <c r="AH2412" t="s">
        <v>55</v>
      </c>
      <c r="AI2412" t="s">
        <v>55</v>
      </c>
      <c r="AJ2412">
        <v>0.98016271659999998</v>
      </c>
      <c r="AK2412">
        <v>6227429</v>
      </c>
      <c r="AL2412" s="8" t="s">
        <v>8149</v>
      </c>
      <c r="AM2412" s="10">
        <f t="shared" si="333"/>
        <v>2008</v>
      </c>
      <c r="AN2412">
        <f t="shared" si="334"/>
        <v>1</v>
      </c>
      <c r="AO2412">
        <f t="shared" si="340"/>
        <v>0</v>
      </c>
      <c r="AP2412">
        <f t="shared" si="335"/>
        <v>0</v>
      </c>
      <c r="AQ2412">
        <f t="shared" si="336"/>
        <v>1</v>
      </c>
      <c r="AR2412">
        <f t="shared" si="337"/>
        <v>0</v>
      </c>
      <c r="AS2412">
        <f t="shared" si="338"/>
        <v>0</v>
      </c>
      <c r="AT2412">
        <f t="shared" si="339"/>
        <v>0</v>
      </c>
      <c r="AU2412">
        <f t="shared" si="339"/>
        <v>0</v>
      </c>
      <c r="AV2412" t="str">
        <f t="shared" si="341"/>
        <v>2020-06-01T19:49:58</v>
      </c>
    </row>
    <row r="2413" spans="1:48" x14ac:dyDescent="0.25">
      <c r="A2413" s="5">
        <v>2484</v>
      </c>
      <c r="B2413" s="5" t="s">
        <v>830</v>
      </c>
      <c r="C2413" s="5" t="s">
        <v>831</v>
      </c>
      <c r="D2413" s="6" t="s">
        <v>832</v>
      </c>
      <c r="E2413">
        <v>5</v>
      </c>
      <c r="F2413" s="7">
        <v>0.41231628570000001</v>
      </c>
      <c r="G2413" s="7">
        <v>0</v>
      </c>
      <c r="H2413" t="s">
        <v>833</v>
      </c>
      <c r="I2413">
        <v>0</v>
      </c>
      <c r="J2413">
        <v>20797</v>
      </c>
      <c r="K2413">
        <v>70000</v>
      </c>
      <c r="L2413" t="s">
        <v>52</v>
      </c>
      <c r="M2413" s="8" t="s">
        <v>53</v>
      </c>
      <c r="N2413" s="8">
        <v>0.75</v>
      </c>
      <c r="O2413">
        <v>0.249999999999999</v>
      </c>
      <c r="P2413" s="9">
        <v>0</v>
      </c>
      <c r="Q2413">
        <v>25000</v>
      </c>
      <c r="R2413" s="8"/>
      <c r="S2413" s="8" t="s">
        <v>329</v>
      </c>
      <c r="T2413">
        <v>297327</v>
      </c>
      <c r="U2413">
        <v>88730</v>
      </c>
      <c r="V2413">
        <v>514739</v>
      </c>
      <c r="W2413">
        <v>420146</v>
      </c>
      <c r="X2413">
        <v>0</v>
      </c>
      <c r="Y2413">
        <v>0</v>
      </c>
      <c r="Z2413">
        <v>278908</v>
      </c>
      <c r="AA2413">
        <v>1668975</v>
      </c>
      <c r="AB2413">
        <v>0</v>
      </c>
      <c r="AC2413">
        <v>12</v>
      </c>
      <c r="AD2413">
        <v>0</v>
      </c>
      <c r="AE2413">
        <v>2018</v>
      </c>
      <c r="AF2413" t="s">
        <v>126</v>
      </c>
      <c r="AG2413">
        <v>200000</v>
      </c>
      <c r="AH2413" t="s">
        <v>55</v>
      </c>
      <c r="AI2413" t="s">
        <v>55</v>
      </c>
      <c r="AJ2413">
        <v>1</v>
      </c>
      <c r="AK2413">
        <v>3960</v>
      </c>
      <c r="AL2413" s="8" t="s">
        <v>8150</v>
      </c>
      <c r="AM2413" s="10">
        <f t="shared" si="333"/>
        <v>2018</v>
      </c>
      <c r="AN2413">
        <f t="shared" si="334"/>
        <v>1</v>
      </c>
      <c r="AO2413">
        <f t="shared" si="340"/>
        <v>0</v>
      </c>
      <c r="AP2413">
        <f t="shared" si="335"/>
        <v>0</v>
      </c>
      <c r="AQ2413">
        <f t="shared" si="336"/>
        <v>1</v>
      </c>
      <c r="AR2413">
        <f t="shared" si="337"/>
        <v>0</v>
      </c>
      <c r="AS2413">
        <f t="shared" si="338"/>
        <v>0</v>
      </c>
      <c r="AT2413">
        <f t="shared" si="339"/>
        <v>0</v>
      </c>
      <c r="AU2413">
        <f t="shared" si="339"/>
        <v>0</v>
      </c>
      <c r="AV2413" t="str">
        <f t="shared" si="341"/>
        <v>2020-06-02T13:36:15</v>
      </c>
    </row>
    <row r="2414" spans="1:48" x14ac:dyDescent="0.25">
      <c r="A2414" s="5">
        <v>2485</v>
      </c>
      <c r="B2414" s="5" t="s">
        <v>8151</v>
      </c>
      <c r="C2414" s="5" t="s">
        <v>8152</v>
      </c>
      <c r="D2414" s="6" t="s">
        <v>8153</v>
      </c>
      <c r="E2414">
        <v>4</v>
      </c>
      <c r="F2414" s="7">
        <v>0.42544169399999998</v>
      </c>
      <c r="G2414" s="7">
        <v>0</v>
      </c>
      <c r="H2414" t="s">
        <v>1513</v>
      </c>
      <c r="I2414">
        <v>0</v>
      </c>
      <c r="J2414">
        <v>5499.19</v>
      </c>
      <c r="K2414">
        <v>30000</v>
      </c>
      <c r="L2414" t="s">
        <v>52</v>
      </c>
      <c r="M2414" s="8" t="s">
        <v>53</v>
      </c>
      <c r="N2414" s="8">
        <v>0.82142857142857095</v>
      </c>
      <c r="O2414">
        <v>0.17857142857142799</v>
      </c>
      <c r="P2414" s="9">
        <v>-0.76515192606223004</v>
      </c>
      <c r="Q2414">
        <v>20000</v>
      </c>
      <c r="R2414" s="8"/>
      <c r="S2414" s="8"/>
      <c r="AA2414">
        <v>96286705</v>
      </c>
      <c r="AB2414">
        <v>0</v>
      </c>
      <c r="AC2414">
        <v>12</v>
      </c>
      <c r="AD2414">
        <v>0</v>
      </c>
      <c r="AE2414">
        <v>1971</v>
      </c>
      <c r="AF2414" t="s">
        <v>54</v>
      </c>
      <c r="AG2414">
        <v>40000032</v>
      </c>
      <c r="AH2414" t="s">
        <v>55</v>
      </c>
      <c r="AI2414" t="s">
        <v>55</v>
      </c>
      <c r="AJ2414">
        <v>1</v>
      </c>
      <c r="AK2414">
        <v>5167387</v>
      </c>
      <c r="AL2414" s="8" t="s">
        <v>8154</v>
      </c>
      <c r="AM2414" s="10">
        <f t="shared" si="333"/>
        <v>2017</v>
      </c>
      <c r="AN2414">
        <f t="shared" si="334"/>
        <v>1</v>
      </c>
      <c r="AO2414">
        <f t="shared" si="340"/>
        <v>0</v>
      </c>
      <c r="AP2414">
        <f t="shared" si="335"/>
        <v>0</v>
      </c>
      <c r="AQ2414">
        <f t="shared" si="336"/>
        <v>1</v>
      </c>
      <c r="AR2414">
        <f t="shared" si="337"/>
        <v>0</v>
      </c>
      <c r="AS2414">
        <f t="shared" si="338"/>
        <v>0</v>
      </c>
      <c r="AT2414">
        <f t="shared" si="339"/>
        <v>0</v>
      </c>
      <c r="AU2414">
        <f t="shared" si="339"/>
        <v>0</v>
      </c>
      <c r="AV2414" t="str">
        <f t="shared" si="341"/>
        <v>2020-06-02T12:43:09</v>
      </c>
    </row>
    <row r="2415" spans="1:48" x14ac:dyDescent="0.25">
      <c r="A2415" s="5">
        <v>2486</v>
      </c>
      <c r="B2415" s="5" t="s">
        <v>1928</v>
      </c>
      <c r="C2415" s="5" t="s">
        <v>1929</v>
      </c>
      <c r="D2415" s="6" t="s">
        <v>1930</v>
      </c>
      <c r="E2415">
        <v>19</v>
      </c>
      <c r="F2415" s="7">
        <v>0.3628337579</v>
      </c>
      <c r="G2415" s="7">
        <v>0</v>
      </c>
      <c r="H2415" t="s">
        <v>1931</v>
      </c>
      <c r="I2415">
        <v>82</v>
      </c>
      <c r="J2415">
        <v>13646</v>
      </c>
      <c r="K2415">
        <v>10000</v>
      </c>
      <c r="L2415" t="s">
        <v>52</v>
      </c>
      <c r="M2415" s="8" t="s">
        <v>86</v>
      </c>
      <c r="N2415" s="8">
        <v>0.55357142857142805</v>
      </c>
      <c r="O2415">
        <v>0.44642857142857101</v>
      </c>
      <c r="P2415" s="9">
        <v>0.99980828344960804</v>
      </c>
      <c r="Q2415">
        <v>10000</v>
      </c>
      <c r="R2415" s="8"/>
      <c r="S2415" s="8"/>
      <c r="AA2415">
        <v>2638700</v>
      </c>
      <c r="AB2415">
        <v>0</v>
      </c>
      <c r="AC2415">
        <v>11</v>
      </c>
      <c r="AD2415">
        <v>0</v>
      </c>
      <c r="AE2415">
        <v>2000</v>
      </c>
      <c r="AF2415" t="s">
        <v>54</v>
      </c>
      <c r="AG2415">
        <v>100000</v>
      </c>
      <c r="AH2415" t="s">
        <v>55</v>
      </c>
      <c r="AI2415" t="s">
        <v>56</v>
      </c>
      <c r="AJ2415">
        <v>1</v>
      </c>
      <c r="AK2415">
        <v>13200</v>
      </c>
      <c r="AL2415" s="8" t="s">
        <v>8155</v>
      </c>
      <c r="AM2415" s="10">
        <f t="shared" si="333"/>
        <v>2017</v>
      </c>
      <c r="AN2415">
        <f t="shared" si="334"/>
        <v>1</v>
      </c>
      <c r="AO2415">
        <f t="shared" si="340"/>
        <v>0</v>
      </c>
      <c r="AP2415">
        <f t="shared" si="335"/>
        <v>0</v>
      </c>
      <c r="AQ2415">
        <f t="shared" si="336"/>
        <v>0</v>
      </c>
      <c r="AR2415">
        <f t="shared" si="337"/>
        <v>1</v>
      </c>
      <c r="AS2415">
        <f t="shared" si="338"/>
        <v>0</v>
      </c>
      <c r="AT2415">
        <f t="shared" si="339"/>
        <v>0</v>
      </c>
      <c r="AU2415">
        <f t="shared" si="339"/>
        <v>1</v>
      </c>
      <c r="AV2415" t="str">
        <f t="shared" si="341"/>
        <v>2020-06-02T12:46:51</v>
      </c>
    </row>
    <row r="2416" spans="1:48" x14ac:dyDescent="0.25">
      <c r="A2416" s="5">
        <v>2487</v>
      </c>
      <c r="B2416" s="5" t="s">
        <v>8156</v>
      </c>
      <c r="C2416" s="5" t="s">
        <v>8157</v>
      </c>
      <c r="D2416" s="6" t="s">
        <v>8158</v>
      </c>
      <c r="E2416">
        <v>22</v>
      </c>
      <c r="F2416" s="7">
        <v>0.26823789799999997</v>
      </c>
      <c r="G2416" s="7">
        <v>0</v>
      </c>
      <c r="H2416" t="s">
        <v>8159</v>
      </c>
      <c r="I2416">
        <v>0</v>
      </c>
      <c r="J2416">
        <v>0</v>
      </c>
      <c r="K2416">
        <v>20000</v>
      </c>
      <c r="L2416" t="s">
        <v>62</v>
      </c>
      <c r="M2416" s="8" t="s">
        <v>63</v>
      </c>
      <c r="N2416" s="8">
        <v>1</v>
      </c>
      <c r="O2416">
        <v>0</v>
      </c>
      <c r="P2416" s="9">
        <v>0</v>
      </c>
      <c r="R2416" s="8"/>
      <c r="S2416" s="8"/>
      <c r="AJ2416">
        <v>1</v>
      </c>
      <c r="AL2416" s="8"/>
      <c r="AM2416" s="10">
        <f t="shared" si="333"/>
        <v>2014</v>
      </c>
      <c r="AN2416">
        <f t="shared" si="334"/>
        <v>0</v>
      </c>
      <c r="AO2416">
        <f t="shared" si="340"/>
        <v>0</v>
      </c>
      <c r="AP2416">
        <f t="shared" si="335"/>
        <v>1</v>
      </c>
      <c r="AQ2416">
        <f t="shared" si="336"/>
        <v>0</v>
      </c>
      <c r="AR2416">
        <f t="shared" si="337"/>
        <v>0</v>
      </c>
      <c r="AS2416">
        <f t="shared" si="338"/>
        <v>0</v>
      </c>
      <c r="AT2416">
        <f t="shared" si="339"/>
        <v>0</v>
      </c>
      <c r="AU2416">
        <f t="shared" si="339"/>
        <v>0</v>
      </c>
      <c r="AV2416">
        <f t="shared" si="341"/>
        <v>0</v>
      </c>
    </row>
    <row r="2417" spans="1:48" x14ac:dyDescent="0.25">
      <c r="A2417" s="5">
        <v>2488</v>
      </c>
      <c r="B2417" s="5" t="s">
        <v>8160</v>
      </c>
      <c r="C2417" s="5" t="s">
        <v>8161</v>
      </c>
      <c r="D2417" s="6" t="s">
        <v>8162</v>
      </c>
      <c r="E2417">
        <v>72</v>
      </c>
      <c r="F2417" s="7">
        <v>0.2097790118</v>
      </c>
      <c r="G2417" s="7">
        <v>0</v>
      </c>
      <c r="H2417" t="s">
        <v>501</v>
      </c>
      <c r="I2417">
        <v>0</v>
      </c>
      <c r="J2417">
        <v>0</v>
      </c>
      <c r="K2417">
        <v>40000</v>
      </c>
      <c r="L2417" t="s">
        <v>52</v>
      </c>
      <c r="M2417" s="8" t="s">
        <v>53</v>
      </c>
      <c r="N2417" s="8">
        <v>0.73214285714285698</v>
      </c>
      <c r="O2417">
        <v>0.26785714285714202</v>
      </c>
      <c r="P2417" s="9">
        <v>-0.86602540378443904</v>
      </c>
      <c r="Q2417">
        <v>20000</v>
      </c>
      <c r="R2417" s="8"/>
      <c r="S2417" s="8" t="s">
        <v>217</v>
      </c>
      <c r="T2417">
        <v>1577084</v>
      </c>
      <c r="U2417">
        <v>445129</v>
      </c>
      <c r="V2417">
        <v>1974957</v>
      </c>
      <c r="W2417">
        <v>1529828</v>
      </c>
      <c r="X2417">
        <v>22628</v>
      </c>
      <c r="Y2417">
        <v>788846</v>
      </c>
      <c r="Z2417">
        <v>456256</v>
      </c>
      <c r="AA2417">
        <v>2850256</v>
      </c>
      <c r="AB2417">
        <v>1601406</v>
      </c>
      <c r="AC2417">
        <v>12</v>
      </c>
      <c r="AD2417">
        <v>1248850</v>
      </c>
      <c r="AE2417">
        <v>2000</v>
      </c>
      <c r="AF2417" t="s">
        <v>54</v>
      </c>
      <c r="AG2417">
        <v>200000</v>
      </c>
      <c r="AH2417" t="s">
        <v>55</v>
      </c>
      <c r="AI2417" t="s">
        <v>55</v>
      </c>
      <c r="AJ2417">
        <v>0.9158643179</v>
      </c>
      <c r="AK2417">
        <v>11880</v>
      </c>
      <c r="AL2417" s="8" t="s">
        <v>8163</v>
      </c>
      <c r="AM2417" s="10">
        <f t="shared" si="333"/>
        <v>2017</v>
      </c>
      <c r="AN2417">
        <f t="shared" si="334"/>
        <v>1</v>
      </c>
      <c r="AO2417">
        <f t="shared" si="340"/>
        <v>0</v>
      </c>
      <c r="AP2417">
        <f t="shared" si="335"/>
        <v>0</v>
      </c>
      <c r="AQ2417">
        <f t="shared" si="336"/>
        <v>1</v>
      </c>
      <c r="AR2417">
        <f t="shared" si="337"/>
        <v>0</v>
      </c>
      <c r="AS2417">
        <f t="shared" si="338"/>
        <v>0</v>
      </c>
      <c r="AT2417">
        <f t="shared" si="339"/>
        <v>0</v>
      </c>
      <c r="AU2417">
        <f t="shared" si="339"/>
        <v>0</v>
      </c>
      <c r="AV2417" t="str">
        <f t="shared" si="341"/>
        <v>2020-06-02T13:30:56</v>
      </c>
    </row>
    <row r="2418" spans="1:48" x14ac:dyDescent="0.25">
      <c r="A2418" s="5">
        <v>2489</v>
      </c>
      <c r="B2418" s="5" t="s">
        <v>8164</v>
      </c>
      <c r="C2418" s="5" t="s">
        <v>8165</v>
      </c>
      <c r="D2418" s="6" t="s">
        <v>8166</v>
      </c>
      <c r="E2418">
        <v>2</v>
      </c>
      <c r="F2418" s="7">
        <v>0.30566919580000002</v>
      </c>
      <c r="G2418" s="7">
        <v>0</v>
      </c>
      <c r="H2418" t="s">
        <v>8167</v>
      </c>
      <c r="I2418">
        <v>0</v>
      </c>
      <c r="J2418">
        <v>0</v>
      </c>
      <c r="K2418">
        <v>30000</v>
      </c>
      <c r="L2418" t="s">
        <v>52</v>
      </c>
      <c r="M2418" s="8" t="s">
        <v>53</v>
      </c>
      <c r="N2418" s="8">
        <v>0.78571428571428503</v>
      </c>
      <c r="O2418">
        <v>0.214285714285714</v>
      </c>
      <c r="P2418" s="9">
        <v>0</v>
      </c>
      <c r="Q2418">
        <v>15000</v>
      </c>
      <c r="R2418" s="8"/>
      <c r="S2418" s="8"/>
      <c r="AA2418">
        <v>1825195</v>
      </c>
      <c r="AB2418">
        <v>0</v>
      </c>
      <c r="AC2418">
        <v>7</v>
      </c>
      <c r="AD2418">
        <v>0</v>
      </c>
      <c r="AE2418">
        <v>2019</v>
      </c>
      <c r="AF2418" t="s">
        <v>126</v>
      </c>
      <c r="AG2418">
        <v>10000</v>
      </c>
      <c r="AH2418" t="s">
        <v>55</v>
      </c>
      <c r="AI2418" t="s">
        <v>55</v>
      </c>
      <c r="AJ2418">
        <v>1</v>
      </c>
      <c r="AK2418">
        <v>26400</v>
      </c>
      <c r="AL2418" s="8" t="s">
        <v>8168</v>
      </c>
      <c r="AM2418" s="10">
        <f t="shared" si="333"/>
        <v>2019</v>
      </c>
      <c r="AN2418">
        <f t="shared" si="334"/>
        <v>1</v>
      </c>
      <c r="AO2418">
        <f t="shared" si="340"/>
        <v>0</v>
      </c>
      <c r="AP2418">
        <f t="shared" si="335"/>
        <v>0</v>
      </c>
      <c r="AQ2418">
        <f t="shared" si="336"/>
        <v>1</v>
      </c>
      <c r="AR2418">
        <f t="shared" si="337"/>
        <v>0</v>
      </c>
      <c r="AS2418">
        <f t="shared" si="338"/>
        <v>0</v>
      </c>
      <c r="AT2418">
        <f t="shared" si="339"/>
        <v>0</v>
      </c>
      <c r="AU2418">
        <f t="shared" si="339"/>
        <v>0</v>
      </c>
      <c r="AV2418" t="str">
        <f t="shared" si="341"/>
        <v>2020-06-02T13:01:44</v>
      </c>
    </row>
    <row r="2419" spans="1:48" x14ac:dyDescent="0.25">
      <c r="A2419" s="5">
        <v>2490</v>
      </c>
      <c r="B2419" s="5" t="s">
        <v>4743</v>
      </c>
      <c r="C2419" s="5" t="s">
        <v>4061</v>
      </c>
      <c r="D2419" s="6" t="s">
        <v>4744</v>
      </c>
      <c r="E2419">
        <v>0</v>
      </c>
      <c r="F2419" s="7">
        <v>0.48066106850000001</v>
      </c>
      <c r="G2419" s="7">
        <v>0</v>
      </c>
      <c r="H2419" t="s">
        <v>4527</v>
      </c>
      <c r="I2419">
        <v>0</v>
      </c>
      <c r="J2419">
        <v>0</v>
      </c>
      <c r="K2419">
        <v>10000</v>
      </c>
      <c r="L2419" t="s">
        <v>52</v>
      </c>
      <c r="M2419" s="8" t="s">
        <v>53</v>
      </c>
      <c r="N2419" s="8">
        <v>0.75</v>
      </c>
      <c r="O2419">
        <v>0.25</v>
      </c>
      <c r="P2419" s="9">
        <v>0</v>
      </c>
      <c r="Q2419">
        <v>10000</v>
      </c>
      <c r="R2419" s="8"/>
      <c r="S2419" s="8"/>
      <c r="AA2419">
        <v>9354255</v>
      </c>
      <c r="AB2419">
        <v>0</v>
      </c>
      <c r="AC2419">
        <v>12</v>
      </c>
      <c r="AD2419">
        <v>0</v>
      </c>
      <c r="AE2419">
        <v>2010</v>
      </c>
      <c r="AF2419" t="s">
        <v>68</v>
      </c>
      <c r="AG2419">
        <v>93700</v>
      </c>
      <c r="AH2419" t="s">
        <v>56</v>
      </c>
      <c r="AI2419" t="s">
        <v>56</v>
      </c>
      <c r="AJ2419">
        <v>1</v>
      </c>
      <c r="AK2419">
        <v>196653</v>
      </c>
      <c r="AL2419" s="8" t="s">
        <v>8169</v>
      </c>
      <c r="AM2419" s="10">
        <f t="shared" si="333"/>
        <v>2019</v>
      </c>
      <c r="AN2419">
        <f t="shared" si="334"/>
        <v>1</v>
      </c>
      <c r="AO2419">
        <f t="shared" si="340"/>
        <v>0</v>
      </c>
      <c r="AP2419">
        <f t="shared" si="335"/>
        <v>0</v>
      </c>
      <c r="AQ2419">
        <f t="shared" si="336"/>
        <v>1</v>
      </c>
      <c r="AR2419">
        <f t="shared" si="337"/>
        <v>0</v>
      </c>
      <c r="AS2419">
        <f t="shared" si="338"/>
        <v>0</v>
      </c>
      <c r="AT2419">
        <f t="shared" si="339"/>
        <v>1</v>
      </c>
      <c r="AU2419">
        <f t="shared" si="339"/>
        <v>1</v>
      </c>
      <c r="AV2419" t="str">
        <f t="shared" si="341"/>
        <v>2020-06-02T13:03:19</v>
      </c>
    </row>
    <row r="2420" spans="1:48" x14ac:dyDescent="0.25">
      <c r="A2420" s="5">
        <v>2491</v>
      </c>
      <c r="B2420" s="5" t="s">
        <v>8170</v>
      </c>
      <c r="C2420" s="5" t="s">
        <v>8171</v>
      </c>
      <c r="D2420" s="6" t="s">
        <v>8172</v>
      </c>
      <c r="E2420">
        <v>0</v>
      </c>
      <c r="F2420" s="7">
        <v>0.62857717759999998</v>
      </c>
      <c r="G2420" s="7">
        <v>0</v>
      </c>
      <c r="H2420" t="s">
        <v>8173</v>
      </c>
      <c r="I2420">
        <v>0</v>
      </c>
      <c r="J2420">
        <v>2640</v>
      </c>
      <c r="K2420">
        <v>40000</v>
      </c>
      <c r="L2420" t="s">
        <v>52</v>
      </c>
      <c r="M2420" s="8" t="s">
        <v>63</v>
      </c>
      <c r="N2420" s="8">
        <v>0.91071428571428503</v>
      </c>
      <c r="O2420">
        <v>8.9285714285714204E-2</v>
      </c>
      <c r="P2420" s="9">
        <v>0</v>
      </c>
      <c r="Q2420">
        <v>15000</v>
      </c>
      <c r="R2420" s="8"/>
      <c r="S2420" s="8" t="s">
        <v>217</v>
      </c>
      <c r="T2420">
        <v>3100433</v>
      </c>
      <c r="U2420">
        <v>4877236</v>
      </c>
      <c r="V2420">
        <v>6048877</v>
      </c>
      <c r="W2420">
        <v>113151</v>
      </c>
      <c r="X2420">
        <v>2401999</v>
      </c>
      <c r="Y2420">
        <v>1026750</v>
      </c>
      <c r="Z2420">
        <v>1256417</v>
      </c>
      <c r="AA2420">
        <v>11593568</v>
      </c>
      <c r="AB2420">
        <v>6330134</v>
      </c>
      <c r="AC2420">
        <v>12</v>
      </c>
      <c r="AD2420">
        <v>5263434</v>
      </c>
      <c r="AE2420">
        <v>2011</v>
      </c>
      <c r="AF2420" t="s">
        <v>68</v>
      </c>
      <c r="AG2420">
        <v>80000</v>
      </c>
      <c r="AH2420" t="s">
        <v>55</v>
      </c>
      <c r="AI2420" t="s">
        <v>55</v>
      </c>
      <c r="AJ2420">
        <v>1</v>
      </c>
      <c r="AK2420">
        <v>222000</v>
      </c>
      <c r="AL2420" s="8" t="s">
        <v>8174</v>
      </c>
      <c r="AM2420" s="10">
        <f t="shared" si="333"/>
        <v>2020</v>
      </c>
      <c r="AN2420">
        <f t="shared" si="334"/>
        <v>1</v>
      </c>
      <c r="AO2420">
        <f t="shared" si="340"/>
        <v>0</v>
      </c>
      <c r="AP2420">
        <f t="shared" si="335"/>
        <v>1</v>
      </c>
      <c r="AQ2420">
        <f t="shared" si="336"/>
        <v>0</v>
      </c>
      <c r="AR2420">
        <f t="shared" si="337"/>
        <v>0</v>
      </c>
      <c r="AS2420">
        <f t="shared" si="338"/>
        <v>0</v>
      </c>
      <c r="AT2420">
        <f t="shared" si="339"/>
        <v>0</v>
      </c>
      <c r="AU2420">
        <f t="shared" si="339"/>
        <v>0</v>
      </c>
      <c r="AV2420" t="str">
        <f t="shared" si="341"/>
        <v>2020-06-02T13:19:20</v>
      </c>
    </row>
    <row r="2421" spans="1:48" x14ac:dyDescent="0.25">
      <c r="A2421" s="5">
        <v>2492</v>
      </c>
      <c r="B2421" s="5" t="s">
        <v>200</v>
      </c>
      <c r="C2421" s="5" t="s">
        <v>201</v>
      </c>
      <c r="D2421" s="6" t="s">
        <v>202</v>
      </c>
      <c r="E2421">
        <v>4</v>
      </c>
      <c r="F2421" s="7">
        <v>0.44127145829999997</v>
      </c>
      <c r="G2421" s="7">
        <v>0</v>
      </c>
      <c r="H2421" t="s">
        <v>203</v>
      </c>
      <c r="I2421">
        <v>0</v>
      </c>
      <c r="J2421">
        <v>0</v>
      </c>
      <c r="K2421">
        <v>100000</v>
      </c>
      <c r="L2421" t="s">
        <v>52</v>
      </c>
      <c r="M2421" s="8" t="s">
        <v>53</v>
      </c>
      <c r="N2421" s="8">
        <v>0.80357142857142805</v>
      </c>
      <c r="O2421">
        <v>0.19642857142857101</v>
      </c>
      <c r="P2421" s="9">
        <v>0.86602540378443904</v>
      </c>
      <c r="Q2421">
        <v>100000</v>
      </c>
      <c r="R2421" s="8"/>
      <c r="S2421" s="8" t="s">
        <v>329</v>
      </c>
      <c r="T2421">
        <v>10798941</v>
      </c>
      <c r="U2421">
        <v>3165990</v>
      </c>
      <c r="V2421">
        <v>10798941</v>
      </c>
      <c r="W2421">
        <v>7501546</v>
      </c>
      <c r="X2421">
        <v>1000000</v>
      </c>
      <c r="Y2421">
        <v>6345869</v>
      </c>
      <c r="Z2421">
        <v>3700346</v>
      </c>
      <c r="AA2421">
        <v>43325374</v>
      </c>
      <c r="AB2421">
        <v>17885129</v>
      </c>
      <c r="AC2421">
        <v>12</v>
      </c>
      <c r="AD2421">
        <v>25440245</v>
      </c>
      <c r="AE2421">
        <v>2014</v>
      </c>
      <c r="AF2421" t="s">
        <v>68</v>
      </c>
      <c r="AG2421">
        <v>150000</v>
      </c>
      <c r="AH2421" t="s">
        <v>55</v>
      </c>
      <c r="AI2421" t="s">
        <v>56</v>
      </c>
      <c r="AJ2421">
        <v>1</v>
      </c>
      <c r="AK2421">
        <v>43425</v>
      </c>
      <c r="AL2421" s="8" t="s">
        <v>8175</v>
      </c>
      <c r="AM2421" s="10">
        <f t="shared" si="333"/>
        <v>2018</v>
      </c>
      <c r="AN2421">
        <f t="shared" si="334"/>
        <v>1</v>
      </c>
      <c r="AO2421">
        <f t="shared" si="340"/>
        <v>0</v>
      </c>
      <c r="AP2421">
        <f t="shared" si="335"/>
        <v>0</v>
      </c>
      <c r="AQ2421">
        <f t="shared" si="336"/>
        <v>1</v>
      </c>
      <c r="AR2421">
        <f t="shared" si="337"/>
        <v>0</v>
      </c>
      <c r="AS2421">
        <f t="shared" si="338"/>
        <v>0</v>
      </c>
      <c r="AT2421">
        <f t="shared" si="339"/>
        <v>0</v>
      </c>
      <c r="AU2421">
        <f t="shared" si="339"/>
        <v>1</v>
      </c>
      <c r="AV2421" t="str">
        <f t="shared" si="341"/>
        <v>2020-06-02T13:34:35</v>
      </c>
    </row>
    <row r="2422" spans="1:48" x14ac:dyDescent="0.25">
      <c r="A2422" s="5">
        <v>2493</v>
      </c>
      <c r="B2422" s="5" t="s">
        <v>4912</v>
      </c>
      <c r="C2422" s="5" t="s">
        <v>4913</v>
      </c>
      <c r="D2422" s="6" t="s">
        <v>4914</v>
      </c>
      <c r="E2422">
        <v>6</v>
      </c>
      <c r="F2422" s="7">
        <v>0.39177327899999997</v>
      </c>
      <c r="G2422" s="7">
        <v>0</v>
      </c>
      <c r="H2422" t="s">
        <v>4915</v>
      </c>
      <c r="I2422">
        <v>30</v>
      </c>
      <c r="J2422">
        <v>8419.82</v>
      </c>
      <c r="K2422">
        <v>50000</v>
      </c>
      <c r="L2422" t="s">
        <v>52</v>
      </c>
      <c r="M2422" s="8" t="s">
        <v>53</v>
      </c>
      <c r="N2422" s="8">
        <v>0.75</v>
      </c>
      <c r="O2422">
        <v>0.249999999999999</v>
      </c>
      <c r="P2422" s="9">
        <v>-0.76478347348432796</v>
      </c>
      <c r="Q2422">
        <v>50000</v>
      </c>
      <c r="R2422" s="8"/>
      <c r="S2422" s="8" t="s">
        <v>217</v>
      </c>
      <c r="T2422">
        <v>2092976</v>
      </c>
      <c r="U2422">
        <v>28741</v>
      </c>
      <c r="V2422">
        <v>2194253</v>
      </c>
      <c r="W2422">
        <v>2041151</v>
      </c>
      <c r="X2422">
        <v>0</v>
      </c>
      <c r="Y2422">
        <v>1337579</v>
      </c>
      <c r="Z2422">
        <v>371591</v>
      </c>
      <c r="AA2422">
        <v>4366085</v>
      </c>
      <c r="AB2422">
        <v>2531780</v>
      </c>
      <c r="AC2422">
        <v>12</v>
      </c>
      <c r="AD2422">
        <v>1834305</v>
      </c>
      <c r="AE2422">
        <v>2015</v>
      </c>
      <c r="AF2422" t="s">
        <v>126</v>
      </c>
      <c r="AG2422">
        <v>150000</v>
      </c>
      <c r="AH2422" t="s">
        <v>56</v>
      </c>
      <c r="AI2422" t="s">
        <v>56</v>
      </c>
      <c r="AJ2422">
        <v>0.92355774879999997</v>
      </c>
      <c r="AK2422">
        <v>119020</v>
      </c>
      <c r="AL2422" s="8" t="s">
        <v>8176</v>
      </c>
      <c r="AM2422" s="10">
        <f t="shared" si="333"/>
        <v>2016</v>
      </c>
      <c r="AN2422">
        <f t="shared" si="334"/>
        <v>1</v>
      </c>
      <c r="AO2422">
        <f t="shared" si="340"/>
        <v>0</v>
      </c>
      <c r="AP2422">
        <f t="shared" si="335"/>
        <v>0</v>
      </c>
      <c r="AQ2422">
        <f t="shared" si="336"/>
        <v>1</v>
      </c>
      <c r="AR2422">
        <f t="shared" si="337"/>
        <v>0</v>
      </c>
      <c r="AS2422">
        <f t="shared" si="338"/>
        <v>0</v>
      </c>
      <c r="AT2422">
        <f t="shared" si="339"/>
        <v>1</v>
      </c>
      <c r="AU2422">
        <f t="shared" si="339"/>
        <v>1</v>
      </c>
      <c r="AV2422" t="str">
        <f t="shared" si="341"/>
        <v>2020-06-02T14:25:50</v>
      </c>
    </row>
    <row r="2423" spans="1:48" x14ac:dyDescent="0.25">
      <c r="A2423" s="5">
        <v>2494</v>
      </c>
      <c r="B2423" s="5" t="s">
        <v>4411</v>
      </c>
      <c r="C2423" s="5" t="s">
        <v>4412</v>
      </c>
      <c r="D2423" s="6" t="s">
        <v>4413</v>
      </c>
      <c r="E2423">
        <v>3</v>
      </c>
      <c r="F2423" s="7">
        <v>0.37404392739999998</v>
      </c>
      <c r="G2423" s="7">
        <v>0</v>
      </c>
      <c r="H2423" t="s">
        <v>3824</v>
      </c>
      <c r="I2423">
        <v>0</v>
      </c>
      <c r="J2423">
        <v>0</v>
      </c>
      <c r="K2423">
        <v>20000</v>
      </c>
      <c r="L2423" t="s">
        <v>52</v>
      </c>
      <c r="M2423" s="8" t="s">
        <v>86</v>
      </c>
      <c r="N2423" s="8">
        <v>0.53571428571428503</v>
      </c>
      <c r="O2423">
        <v>0.46428571428571402</v>
      </c>
      <c r="P2423" s="9">
        <v>0</v>
      </c>
      <c r="Q2423">
        <v>20000</v>
      </c>
      <c r="R2423" s="8"/>
      <c r="S2423" s="8"/>
      <c r="AA2423">
        <v>0</v>
      </c>
      <c r="AB2423">
        <v>0</v>
      </c>
      <c r="AC2423">
        <v>1</v>
      </c>
      <c r="AD2423">
        <v>0</v>
      </c>
      <c r="AE2423">
        <v>2017</v>
      </c>
      <c r="AF2423" t="s">
        <v>126</v>
      </c>
      <c r="AG2423">
        <v>5000</v>
      </c>
      <c r="AH2423" t="s">
        <v>55</v>
      </c>
      <c r="AI2423" t="s">
        <v>56</v>
      </c>
      <c r="AJ2423">
        <v>1</v>
      </c>
      <c r="AK2423">
        <v>5920</v>
      </c>
      <c r="AL2423" s="8" t="s">
        <v>8177</v>
      </c>
      <c r="AM2423" s="10">
        <f t="shared" si="333"/>
        <v>2018</v>
      </c>
      <c r="AN2423">
        <f t="shared" si="334"/>
        <v>1</v>
      </c>
      <c r="AO2423">
        <f t="shared" si="340"/>
        <v>0</v>
      </c>
      <c r="AP2423">
        <f t="shared" si="335"/>
        <v>0</v>
      </c>
      <c r="AQ2423">
        <f t="shared" si="336"/>
        <v>0</v>
      </c>
      <c r="AR2423">
        <f t="shared" si="337"/>
        <v>1</v>
      </c>
      <c r="AS2423">
        <f t="shared" si="338"/>
        <v>0</v>
      </c>
      <c r="AT2423">
        <f t="shared" si="339"/>
        <v>0</v>
      </c>
      <c r="AU2423">
        <f t="shared" si="339"/>
        <v>1</v>
      </c>
      <c r="AV2423" t="str">
        <f t="shared" si="341"/>
        <v>2020-06-02T14:27:21</v>
      </c>
    </row>
    <row r="2424" spans="1:48" x14ac:dyDescent="0.25">
      <c r="A2424" s="5">
        <v>2495</v>
      </c>
      <c r="B2424" s="5" t="s">
        <v>3962</v>
      </c>
      <c r="C2424" s="5" t="s">
        <v>3963</v>
      </c>
      <c r="D2424" s="6" t="s">
        <v>3964</v>
      </c>
      <c r="E2424">
        <v>12</v>
      </c>
      <c r="F2424" s="7">
        <v>0.62031465019999998</v>
      </c>
      <c r="G2424" s="7">
        <v>0</v>
      </c>
      <c r="H2424" t="s">
        <v>3965</v>
      </c>
      <c r="I2424">
        <v>0</v>
      </c>
      <c r="J2424">
        <v>0</v>
      </c>
      <c r="K2424">
        <v>15000</v>
      </c>
      <c r="L2424" t="s">
        <v>7359</v>
      </c>
      <c r="M2424" s="8" t="s">
        <v>63</v>
      </c>
      <c r="N2424" s="8">
        <v>1</v>
      </c>
      <c r="O2424">
        <v>0</v>
      </c>
      <c r="P2424" s="9">
        <v>0</v>
      </c>
      <c r="R2424" s="8"/>
      <c r="S2424" s="8"/>
      <c r="AJ2424">
        <v>1</v>
      </c>
      <c r="AL2424" s="8"/>
      <c r="AM2424" s="10">
        <f t="shared" si="333"/>
        <v>2015</v>
      </c>
      <c r="AN2424">
        <f t="shared" si="334"/>
        <v>0</v>
      </c>
      <c r="AO2424">
        <f t="shared" si="340"/>
        <v>0</v>
      </c>
      <c r="AP2424">
        <f t="shared" si="335"/>
        <v>1</v>
      </c>
      <c r="AQ2424">
        <f t="shared" si="336"/>
        <v>0</v>
      </c>
      <c r="AR2424">
        <f t="shared" si="337"/>
        <v>0</v>
      </c>
      <c r="AS2424">
        <f t="shared" si="338"/>
        <v>0</v>
      </c>
      <c r="AT2424">
        <f t="shared" si="339"/>
        <v>0</v>
      </c>
      <c r="AU2424">
        <f t="shared" si="339"/>
        <v>0</v>
      </c>
      <c r="AV2424">
        <f t="shared" si="341"/>
        <v>0</v>
      </c>
    </row>
    <row r="2425" spans="1:48" x14ac:dyDescent="0.25">
      <c r="A2425" s="5">
        <v>2496</v>
      </c>
      <c r="B2425" s="5" t="s">
        <v>671</v>
      </c>
      <c r="C2425" s="5" t="s">
        <v>672</v>
      </c>
      <c r="D2425" s="6" t="s">
        <v>673</v>
      </c>
      <c r="E2425">
        <v>4</v>
      </c>
      <c r="F2425" s="7">
        <v>0.50741729040000005</v>
      </c>
      <c r="G2425" s="7">
        <v>0</v>
      </c>
      <c r="H2425" t="s">
        <v>674</v>
      </c>
      <c r="I2425">
        <v>0</v>
      </c>
      <c r="J2425">
        <v>0</v>
      </c>
      <c r="K2425">
        <v>500000</v>
      </c>
      <c r="L2425" t="s">
        <v>119</v>
      </c>
      <c r="M2425" s="8" t="s">
        <v>86</v>
      </c>
      <c r="N2425" s="8">
        <v>0.64285714285714202</v>
      </c>
      <c r="O2425">
        <v>0.35714285714285698</v>
      </c>
      <c r="P2425" s="9">
        <v>-0.86602540378443904</v>
      </c>
      <c r="Q2425">
        <v>150000</v>
      </c>
      <c r="R2425" s="8" t="s">
        <v>8178</v>
      </c>
      <c r="S2425" s="8" t="s">
        <v>329</v>
      </c>
      <c r="T2425">
        <v>12951488</v>
      </c>
      <c r="U2425">
        <v>17497243</v>
      </c>
      <c r="V2425">
        <v>17587509</v>
      </c>
      <c r="W2425">
        <v>-46604</v>
      </c>
      <c r="X2425">
        <v>203556</v>
      </c>
      <c r="Y2425">
        <v>0</v>
      </c>
      <c r="Z2425">
        <v>9471366</v>
      </c>
      <c r="AA2425">
        <v>16341768</v>
      </c>
      <c r="AB2425">
        <v>1079110</v>
      </c>
      <c r="AC2425">
        <v>12</v>
      </c>
      <c r="AD2425">
        <v>15262658</v>
      </c>
      <c r="AE2425">
        <v>1996</v>
      </c>
      <c r="AF2425" t="s">
        <v>54</v>
      </c>
      <c r="AG2425">
        <v>95400</v>
      </c>
      <c r="AH2425" t="s">
        <v>55</v>
      </c>
      <c r="AI2425" t="s">
        <v>56</v>
      </c>
      <c r="AJ2425">
        <v>1</v>
      </c>
      <c r="AK2425">
        <v>0</v>
      </c>
      <c r="AL2425" s="8"/>
      <c r="AM2425" s="10">
        <f t="shared" si="333"/>
        <v>2013</v>
      </c>
      <c r="AN2425">
        <f t="shared" si="334"/>
        <v>1</v>
      </c>
      <c r="AO2425">
        <f t="shared" si="340"/>
        <v>0</v>
      </c>
      <c r="AP2425">
        <f t="shared" si="335"/>
        <v>0</v>
      </c>
      <c r="AQ2425">
        <f t="shared" si="336"/>
        <v>0</v>
      </c>
      <c r="AR2425">
        <f t="shared" si="337"/>
        <v>1</v>
      </c>
      <c r="AS2425">
        <f t="shared" si="338"/>
        <v>0</v>
      </c>
      <c r="AT2425">
        <f t="shared" si="339"/>
        <v>0</v>
      </c>
      <c r="AU2425">
        <f t="shared" si="339"/>
        <v>1</v>
      </c>
      <c r="AV2425" t="str">
        <f t="shared" si="341"/>
        <v>2020-06-02T14:41:14</v>
      </c>
    </row>
    <row r="2426" spans="1:48" x14ac:dyDescent="0.25">
      <c r="A2426" s="5">
        <v>2497</v>
      </c>
      <c r="B2426" s="5" t="s">
        <v>8179</v>
      </c>
      <c r="C2426" s="5" t="s">
        <v>8180</v>
      </c>
      <c r="D2426" s="6" t="s">
        <v>8181</v>
      </c>
      <c r="E2426">
        <v>0</v>
      </c>
      <c r="F2426" s="7">
        <v>0.32793170420000001</v>
      </c>
      <c r="G2426" s="7">
        <v>0</v>
      </c>
      <c r="H2426" t="s">
        <v>8182</v>
      </c>
      <c r="I2426">
        <v>0</v>
      </c>
      <c r="J2426">
        <v>0</v>
      </c>
      <c r="K2426">
        <v>10000</v>
      </c>
      <c r="L2426" t="s">
        <v>52</v>
      </c>
      <c r="M2426" s="8" t="s">
        <v>53</v>
      </c>
      <c r="N2426" s="8">
        <v>0.75</v>
      </c>
      <c r="O2426">
        <v>0.25</v>
      </c>
      <c r="P2426" s="9">
        <v>0</v>
      </c>
      <c r="Q2426">
        <v>11000</v>
      </c>
      <c r="R2426" s="8"/>
      <c r="S2426" s="8"/>
      <c r="AA2426">
        <v>1128585</v>
      </c>
      <c r="AB2426">
        <v>0</v>
      </c>
      <c r="AC2426">
        <v>12</v>
      </c>
      <c r="AD2426">
        <v>0</v>
      </c>
      <c r="AE2426">
        <v>2001</v>
      </c>
      <c r="AF2426" t="s">
        <v>54</v>
      </c>
      <c r="AG2426">
        <v>15000</v>
      </c>
      <c r="AH2426" t="s">
        <v>55</v>
      </c>
      <c r="AI2426" t="s">
        <v>55</v>
      </c>
      <c r="AJ2426">
        <v>1</v>
      </c>
      <c r="AK2426">
        <v>4480</v>
      </c>
      <c r="AL2426" s="8" t="s">
        <v>8183</v>
      </c>
      <c r="AM2426" s="10">
        <f t="shared" si="333"/>
        <v>2019</v>
      </c>
      <c r="AN2426">
        <f t="shared" si="334"/>
        <v>1</v>
      </c>
      <c r="AO2426">
        <f t="shared" si="340"/>
        <v>0</v>
      </c>
      <c r="AP2426">
        <f t="shared" si="335"/>
        <v>0</v>
      </c>
      <c r="AQ2426">
        <f t="shared" si="336"/>
        <v>1</v>
      </c>
      <c r="AR2426">
        <f t="shared" si="337"/>
        <v>0</v>
      </c>
      <c r="AS2426">
        <f t="shared" si="338"/>
        <v>0</v>
      </c>
      <c r="AT2426">
        <f t="shared" si="339"/>
        <v>0</v>
      </c>
      <c r="AU2426">
        <f t="shared" si="339"/>
        <v>0</v>
      </c>
      <c r="AV2426" t="str">
        <f t="shared" si="341"/>
        <v>2020-06-02T18:12:13</v>
      </c>
    </row>
    <row r="2427" spans="1:48" x14ac:dyDescent="0.25">
      <c r="A2427" s="5">
        <v>2498</v>
      </c>
      <c r="B2427" s="5" t="s">
        <v>8184</v>
      </c>
      <c r="C2427" s="5" t="s">
        <v>8185</v>
      </c>
      <c r="D2427" s="6" t="s">
        <v>8186</v>
      </c>
      <c r="E2427">
        <v>3</v>
      </c>
      <c r="F2427" s="7">
        <v>0.44180160709999999</v>
      </c>
      <c r="G2427" s="7">
        <v>0</v>
      </c>
      <c r="H2427" t="s">
        <v>322</v>
      </c>
      <c r="I2427">
        <v>21</v>
      </c>
      <c r="J2427">
        <v>1839.95</v>
      </c>
      <c r="K2427">
        <v>10000</v>
      </c>
      <c r="L2427" t="s">
        <v>52</v>
      </c>
      <c r="M2427" s="8" t="s">
        <v>86</v>
      </c>
      <c r="N2427" s="8">
        <v>0.53571428571428503</v>
      </c>
      <c r="O2427">
        <v>0.46428571428571402</v>
      </c>
      <c r="P2427" s="9">
        <v>0</v>
      </c>
      <c r="Q2427">
        <v>10000</v>
      </c>
      <c r="R2427" s="8"/>
      <c r="S2427" s="8"/>
      <c r="AA2427">
        <v>314694</v>
      </c>
      <c r="AB2427">
        <v>0</v>
      </c>
      <c r="AC2427">
        <v>9</v>
      </c>
      <c r="AD2427">
        <v>0</v>
      </c>
      <c r="AE2427">
        <v>2019</v>
      </c>
      <c r="AF2427" t="s">
        <v>126</v>
      </c>
      <c r="AG2427">
        <v>99800</v>
      </c>
      <c r="AH2427" t="s">
        <v>55</v>
      </c>
      <c r="AI2427" t="s">
        <v>56</v>
      </c>
      <c r="AJ2427">
        <v>1</v>
      </c>
      <c r="AK2427">
        <v>50600</v>
      </c>
      <c r="AL2427" s="8" t="s">
        <v>8187</v>
      </c>
      <c r="AM2427" s="10">
        <f t="shared" si="333"/>
        <v>2019</v>
      </c>
      <c r="AN2427">
        <f t="shared" si="334"/>
        <v>1</v>
      </c>
      <c r="AO2427">
        <f t="shared" si="340"/>
        <v>0</v>
      </c>
      <c r="AP2427">
        <f t="shared" si="335"/>
        <v>0</v>
      </c>
      <c r="AQ2427">
        <f t="shared" si="336"/>
        <v>0</v>
      </c>
      <c r="AR2427">
        <f t="shared" si="337"/>
        <v>1</v>
      </c>
      <c r="AS2427">
        <f t="shared" si="338"/>
        <v>0</v>
      </c>
      <c r="AT2427">
        <f t="shared" si="339"/>
        <v>0</v>
      </c>
      <c r="AU2427">
        <f t="shared" si="339"/>
        <v>1</v>
      </c>
      <c r="AV2427" t="str">
        <f t="shared" si="341"/>
        <v>2020-06-02T14:42:57</v>
      </c>
    </row>
    <row r="2428" spans="1:48" x14ac:dyDescent="0.25">
      <c r="A2428" s="5">
        <v>2499</v>
      </c>
      <c r="B2428" s="5" t="s">
        <v>137</v>
      </c>
      <c r="C2428" s="5" t="s">
        <v>138</v>
      </c>
      <c r="D2428" s="6" t="s">
        <v>139</v>
      </c>
      <c r="E2428">
        <v>28</v>
      </c>
      <c r="F2428" s="7">
        <v>0</v>
      </c>
      <c r="G2428" s="7"/>
      <c r="H2428" t="s">
        <v>140</v>
      </c>
      <c r="I2428">
        <v>0</v>
      </c>
      <c r="J2428">
        <v>0</v>
      </c>
      <c r="K2428">
        <v>1150000</v>
      </c>
      <c r="L2428" t="s">
        <v>52</v>
      </c>
      <c r="M2428" s="8" t="s">
        <v>53</v>
      </c>
      <c r="N2428" s="8">
        <v>0.75</v>
      </c>
      <c r="O2428">
        <v>0.25</v>
      </c>
      <c r="P2428" s="9">
        <v>-0.96198528835222497</v>
      </c>
      <c r="Q2428">
        <v>1150000</v>
      </c>
      <c r="R2428" s="8"/>
      <c r="S2428" s="8" t="s">
        <v>329</v>
      </c>
      <c r="T2428">
        <v>210677908</v>
      </c>
      <c r="U2428">
        <v>119671915</v>
      </c>
      <c r="V2428">
        <v>231851188</v>
      </c>
      <c r="W2428">
        <v>111207844</v>
      </c>
      <c r="X2428">
        <v>3900551</v>
      </c>
      <c r="Y2428">
        <v>135330309</v>
      </c>
      <c r="Z2428">
        <v>44444561</v>
      </c>
      <c r="AA2428">
        <v>642151149</v>
      </c>
      <c r="AB2428">
        <v>215273375</v>
      </c>
      <c r="AC2428">
        <v>12</v>
      </c>
      <c r="AD2428">
        <v>426877774</v>
      </c>
      <c r="AE2428">
        <v>2005</v>
      </c>
      <c r="AF2428" t="s">
        <v>121</v>
      </c>
      <c r="AG2428">
        <v>2000000</v>
      </c>
      <c r="AH2428" t="s">
        <v>55</v>
      </c>
      <c r="AI2428" t="s">
        <v>55</v>
      </c>
      <c r="AJ2428">
        <v>0</v>
      </c>
      <c r="AK2428">
        <v>33972684</v>
      </c>
      <c r="AL2428" s="8" t="s">
        <v>8188</v>
      </c>
      <c r="AM2428" s="10">
        <f t="shared" si="333"/>
        <v>2011</v>
      </c>
      <c r="AN2428">
        <f t="shared" si="334"/>
        <v>1</v>
      </c>
      <c r="AO2428">
        <f t="shared" si="340"/>
        <v>0</v>
      </c>
      <c r="AP2428">
        <f t="shared" si="335"/>
        <v>0</v>
      </c>
      <c r="AQ2428">
        <f t="shared" si="336"/>
        <v>1</v>
      </c>
      <c r="AR2428">
        <f t="shared" si="337"/>
        <v>0</v>
      </c>
      <c r="AS2428">
        <f t="shared" si="338"/>
        <v>0</v>
      </c>
      <c r="AT2428">
        <f t="shared" si="339"/>
        <v>0</v>
      </c>
      <c r="AU2428">
        <f t="shared" si="339"/>
        <v>0</v>
      </c>
      <c r="AV2428" t="str">
        <f t="shared" si="341"/>
        <v>2020-06-02T14:36:28</v>
      </c>
    </row>
    <row r="2429" spans="1:48" x14ac:dyDescent="0.25">
      <c r="A2429" s="5">
        <v>2500</v>
      </c>
      <c r="B2429" s="5" t="s">
        <v>3607</v>
      </c>
      <c r="C2429" s="5" t="s">
        <v>3608</v>
      </c>
      <c r="D2429" s="6" t="s">
        <v>3609</v>
      </c>
      <c r="E2429">
        <v>3</v>
      </c>
      <c r="F2429" s="7">
        <v>0.47747554640000001</v>
      </c>
      <c r="G2429" s="7">
        <v>0</v>
      </c>
      <c r="H2429" t="s">
        <v>744</v>
      </c>
      <c r="I2429">
        <v>0</v>
      </c>
      <c r="J2429">
        <v>0</v>
      </c>
      <c r="K2429">
        <v>50000</v>
      </c>
      <c r="L2429" t="s">
        <v>52</v>
      </c>
      <c r="M2429" s="8" t="s">
        <v>53</v>
      </c>
      <c r="N2429" s="8">
        <v>0.69642857142857095</v>
      </c>
      <c r="O2429">
        <v>0.30357142857142799</v>
      </c>
      <c r="P2429" s="9">
        <v>0</v>
      </c>
      <c r="Q2429">
        <v>40000</v>
      </c>
      <c r="R2429" s="8"/>
      <c r="S2429" s="8" t="s">
        <v>217</v>
      </c>
      <c r="T2429">
        <v>1478060</v>
      </c>
      <c r="U2429">
        <v>186939</v>
      </c>
      <c r="V2429">
        <v>2042485</v>
      </c>
      <c r="W2429">
        <v>1766039</v>
      </c>
      <c r="X2429">
        <v>50798</v>
      </c>
      <c r="Y2429">
        <v>832918</v>
      </c>
      <c r="Z2429">
        <v>623978</v>
      </c>
      <c r="AA2429">
        <v>4475279</v>
      </c>
      <c r="AB2429">
        <v>2858917</v>
      </c>
      <c r="AC2429">
        <v>12</v>
      </c>
      <c r="AD2429">
        <v>1616362</v>
      </c>
      <c r="AE2429">
        <v>2016</v>
      </c>
      <c r="AF2429" t="s">
        <v>126</v>
      </c>
      <c r="AG2429">
        <v>200000</v>
      </c>
      <c r="AH2429" t="s">
        <v>55</v>
      </c>
      <c r="AI2429" t="s">
        <v>56</v>
      </c>
      <c r="AJ2429">
        <v>1</v>
      </c>
      <c r="AK2429">
        <v>7665</v>
      </c>
      <c r="AL2429" s="8" t="s">
        <v>8189</v>
      </c>
      <c r="AM2429" s="10">
        <f t="shared" si="333"/>
        <v>2018</v>
      </c>
      <c r="AN2429">
        <f t="shared" si="334"/>
        <v>1</v>
      </c>
      <c r="AO2429">
        <f t="shared" si="340"/>
        <v>0</v>
      </c>
      <c r="AP2429">
        <f t="shared" si="335"/>
        <v>0</v>
      </c>
      <c r="AQ2429">
        <f t="shared" si="336"/>
        <v>1</v>
      </c>
      <c r="AR2429">
        <f t="shared" si="337"/>
        <v>0</v>
      </c>
      <c r="AS2429">
        <f t="shared" si="338"/>
        <v>0</v>
      </c>
      <c r="AT2429">
        <f t="shared" si="339"/>
        <v>0</v>
      </c>
      <c r="AU2429">
        <f t="shared" si="339"/>
        <v>1</v>
      </c>
      <c r="AV2429" t="str">
        <f t="shared" si="341"/>
        <v>2020-06-02T14:49:35</v>
      </c>
    </row>
    <row r="2430" spans="1:48" x14ac:dyDescent="0.25">
      <c r="A2430" s="5">
        <v>2501</v>
      </c>
      <c r="B2430" s="5" t="s">
        <v>609</v>
      </c>
      <c r="C2430" s="5" t="s">
        <v>610</v>
      </c>
      <c r="D2430" s="6" t="s">
        <v>611</v>
      </c>
      <c r="E2430">
        <v>6</v>
      </c>
      <c r="F2430" s="7">
        <v>0.43152245680000001</v>
      </c>
      <c r="G2430" s="7">
        <v>0</v>
      </c>
      <c r="H2430" t="s">
        <v>612</v>
      </c>
      <c r="I2430">
        <v>42</v>
      </c>
      <c r="J2430">
        <v>41017.32</v>
      </c>
      <c r="K2430">
        <v>120000</v>
      </c>
      <c r="L2430" t="s">
        <v>52</v>
      </c>
      <c r="M2430" s="8" t="s">
        <v>86</v>
      </c>
      <c r="N2430" s="8">
        <v>0.53571428571428503</v>
      </c>
      <c r="O2430">
        <v>0.46428571428571402</v>
      </c>
      <c r="P2430" s="9">
        <v>-0.109207810966819</v>
      </c>
      <c r="Q2430">
        <v>100000</v>
      </c>
      <c r="R2430" s="8"/>
      <c r="S2430" s="8" t="s">
        <v>8190</v>
      </c>
      <c r="T2430">
        <v>1755916</v>
      </c>
      <c r="U2430">
        <v>1506236</v>
      </c>
      <c r="V2430">
        <v>1843983</v>
      </c>
      <c r="W2430">
        <v>-37573</v>
      </c>
      <c r="X2430">
        <v>311000</v>
      </c>
      <c r="Y2430">
        <v>847958</v>
      </c>
      <c r="Z2430">
        <v>685781</v>
      </c>
      <c r="AE2430">
        <v>2016</v>
      </c>
      <c r="AF2430" t="s">
        <v>126</v>
      </c>
      <c r="AG2430">
        <v>850000</v>
      </c>
      <c r="AH2430" t="s">
        <v>55</v>
      </c>
      <c r="AI2430" t="s">
        <v>55</v>
      </c>
      <c r="AJ2430">
        <v>0.82107207360000001</v>
      </c>
      <c r="AK2430">
        <v>72600</v>
      </c>
      <c r="AL2430" s="8" t="s">
        <v>8191</v>
      </c>
      <c r="AM2430" s="10">
        <f t="shared" si="333"/>
        <v>2017</v>
      </c>
      <c r="AN2430">
        <f t="shared" si="334"/>
        <v>1</v>
      </c>
      <c r="AO2430">
        <f t="shared" si="340"/>
        <v>0</v>
      </c>
      <c r="AP2430">
        <f t="shared" si="335"/>
        <v>0</v>
      </c>
      <c r="AQ2430">
        <f t="shared" si="336"/>
        <v>0</v>
      </c>
      <c r="AR2430">
        <f t="shared" si="337"/>
        <v>1</v>
      </c>
      <c r="AS2430">
        <f t="shared" si="338"/>
        <v>0</v>
      </c>
      <c r="AT2430">
        <f t="shared" si="339"/>
        <v>0</v>
      </c>
      <c r="AU2430">
        <f t="shared" si="339"/>
        <v>0</v>
      </c>
      <c r="AV2430" t="str">
        <f t="shared" si="341"/>
        <v>2020-06-03T12:15:32</v>
      </c>
    </row>
    <row r="2431" spans="1:48" x14ac:dyDescent="0.25">
      <c r="A2431" s="5">
        <v>2502</v>
      </c>
      <c r="B2431" s="5" t="s">
        <v>8192</v>
      </c>
      <c r="C2431" s="5" t="s">
        <v>8193</v>
      </c>
      <c r="D2431" s="6" t="s">
        <v>8194</v>
      </c>
      <c r="E2431">
        <v>88</v>
      </c>
      <c r="F2431" s="7">
        <v>0.4064818221</v>
      </c>
      <c r="G2431" s="7">
        <v>0</v>
      </c>
      <c r="H2431" t="s">
        <v>8195</v>
      </c>
      <c r="I2431">
        <v>24</v>
      </c>
      <c r="J2431">
        <v>49131.24</v>
      </c>
      <c r="K2431">
        <v>400000</v>
      </c>
      <c r="L2431" t="s">
        <v>52</v>
      </c>
      <c r="M2431" s="8" t="s">
        <v>53</v>
      </c>
      <c r="N2431" s="8">
        <v>0.85714285714285698</v>
      </c>
      <c r="O2431">
        <v>0.14285714285714199</v>
      </c>
      <c r="P2431" s="9">
        <v>-0.91041511077203796</v>
      </c>
      <c r="Q2431">
        <v>400000</v>
      </c>
      <c r="R2431" s="8"/>
      <c r="S2431" s="8" t="s">
        <v>329</v>
      </c>
      <c r="T2431">
        <v>15988149</v>
      </c>
      <c r="U2431">
        <v>3692286</v>
      </c>
      <c r="V2431">
        <v>16522012</v>
      </c>
      <c r="W2431">
        <v>11744609</v>
      </c>
      <c r="X2431">
        <v>2784585</v>
      </c>
      <c r="Y2431">
        <v>8426168</v>
      </c>
      <c r="Z2431">
        <v>4462847</v>
      </c>
      <c r="AA2431">
        <v>35487976</v>
      </c>
      <c r="AB2431">
        <v>12555373</v>
      </c>
      <c r="AC2431">
        <v>12</v>
      </c>
      <c r="AD2431">
        <v>22932603</v>
      </c>
      <c r="AE2431">
        <v>1989</v>
      </c>
      <c r="AF2431" t="s">
        <v>54</v>
      </c>
      <c r="AG2431">
        <v>4000000</v>
      </c>
      <c r="AH2431" t="s">
        <v>55</v>
      </c>
      <c r="AI2431" t="s">
        <v>55</v>
      </c>
      <c r="AJ2431">
        <v>0.99736349059999996</v>
      </c>
      <c r="AK2431">
        <v>2899104</v>
      </c>
      <c r="AL2431" s="8" t="s">
        <v>8196</v>
      </c>
      <c r="AM2431" s="10">
        <f t="shared" si="333"/>
        <v>2006</v>
      </c>
      <c r="AN2431">
        <f t="shared" si="334"/>
        <v>1</v>
      </c>
      <c r="AO2431">
        <f t="shared" si="340"/>
        <v>0</v>
      </c>
      <c r="AP2431">
        <f t="shared" si="335"/>
        <v>0</v>
      </c>
      <c r="AQ2431">
        <f t="shared" si="336"/>
        <v>1</v>
      </c>
      <c r="AR2431">
        <f t="shared" si="337"/>
        <v>0</v>
      </c>
      <c r="AS2431">
        <f t="shared" si="338"/>
        <v>0</v>
      </c>
      <c r="AT2431">
        <f t="shared" si="339"/>
        <v>0</v>
      </c>
      <c r="AU2431">
        <f t="shared" si="339"/>
        <v>0</v>
      </c>
      <c r="AV2431" t="str">
        <f t="shared" si="341"/>
        <v>2020-06-02T15:03:28</v>
      </c>
    </row>
    <row r="2432" spans="1:48" x14ac:dyDescent="0.25">
      <c r="A2432" s="5">
        <v>2503</v>
      </c>
      <c r="B2432" s="5" t="s">
        <v>2436</v>
      </c>
      <c r="C2432" s="5" t="s">
        <v>2437</v>
      </c>
      <c r="D2432" s="6" t="s">
        <v>2438</v>
      </c>
      <c r="E2432">
        <v>32</v>
      </c>
      <c r="F2432" s="7">
        <v>0</v>
      </c>
      <c r="G2432" s="7"/>
      <c r="H2432" t="s">
        <v>2439</v>
      </c>
      <c r="I2432">
        <v>0</v>
      </c>
      <c r="J2432">
        <v>0</v>
      </c>
      <c r="K2432">
        <v>50000</v>
      </c>
      <c r="L2432" t="s">
        <v>52</v>
      </c>
      <c r="M2432" s="8" t="s">
        <v>53</v>
      </c>
      <c r="N2432" s="8">
        <v>0.71428571428571397</v>
      </c>
      <c r="O2432">
        <v>0.28571428571428498</v>
      </c>
      <c r="P2432" s="9">
        <v>-0.97550117379572399</v>
      </c>
      <c r="Q2432">
        <v>30000</v>
      </c>
      <c r="R2432" s="8"/>
      <c r="S2432" s="8" t="s">
        <v>217</v>
      </c>
      <c r="T2432">
        <v>108837000</v>
      </c>
      <c r="U2432">
        <v>69315000</v>
      </c>
      <c r="V2432">
        <v>172351000</v>
      </c>
      <c r="W2432">
        <v>71344000</v>
      </c>
      <c r="X2432">
        <v>55997000</v>
      </c>
      <c r="Y2432">
        <v>42297000</v>
      </c>
      <c r="Z2432">
        <v>40597000</v>
      </c>
      <c r="AA2432">
        <v>289845000</v>
      </c>
      <c r="AB2432">
        <v>123201000</v>
      </c>
      <c r="AC2432">
        <v>12</v>
      </c>
      <c r="AD2432">
        <v>166644000</v>
      </c>
      <c r="AE2432">
        <v>2007</v>
      </c>
      <c r="AF2432" t="s">
        <v>121</v>
      </c>
      <c r="AG2432">
        <v>29144456</v>
      </c>
      <c r="AH2432" t="s">
        <v>55</v>
      </c>
      <c r="AI2432" t="s">
        <v>55</v>
      </c>
      <c r="AJ2432">
        <v>0</v>
      </c>
      <c r="AK2432">
        <v>6542320</v>
      </c>
      <c r="AL2432" s="8" t="s">
        <v>8197</v>
      </c>
      <c r="AM2432" s="10">
        <f t="shared" si="333"/>
        <v>2011</v>
      </c>
      <c r="AN2432">
        <f t="shared" si="334"/>
        <v>1</v>
      </c>
      <c r="AO2432">
        <f t="shared" si="340"/>
        <v>0</v>
      </c>
      <c r="AP2432">
        <f t="shared" si="335"/>
        <v>0</v>
      </c>
      <c r="AQ2432">
        <f t="shared" si="336"/>
        <v>1</v>
      </c>
      <c r="AR2432">
        <f t="shared" si="337"/>
        <v>0</v>
      </c>
      <c r="AS2432">
        <f t="shared" si="338"/>
        <v>0</v>
      </c>
      <c r="AT2432">
        <f t="shared" si="339"/>
        <v>0</v>
      </c>
      <c r="AU2432">
        <f t="shared" si="339"/>
        <v>0</v>
      </c>
      <c r="AV2432" t="str">
        <f t="shared" si="341"/>
        <v>2020-06-03T12:16:07</v>
      </c>
    </row>
    <row r="2433" spans="1:48" x14ac:dyDescent="0.25">
      <c r="A2433" s="5">
        <v>2504</v>
      </c>
      <c r="B2433" s="5" t="s">
        <v>2710</v>
      </c>
      <c r="C2433" s="5" t="s">
        <v>2711</v>
      </c>
      <c r="D2433" s="6" t="s">
        <v>2712</v>
      </c>
      <c r="E2433">
        <v>9</v>
      </c>
      <c r="F2433" s="7">
        <v>0.47068142810000002</v>
      </c>
      <c r="G2433" s="7">
        <v>0</v>
      </c>
      <c r="H2433" t="s">
        <v>2713</v>
      </c>
      <c r="I2433">
        <v>35</v>
      </c>
      <c r="J2433">
        <v>529387.04</v>
      </c>
      <c r="K2433">
        <v>300000</v>
      </c>
      <c r="L2433" t="s">
        <v>52</v>
      </c>
      <c r="M2433" s="8" t="s">
        <v>53</v>
      </c>
      <c r="N2433" s="8">
        <v>0.80357142857142805</v>
      </c>
      <c r="O2433">
        <v>0.19642857142857101</v>
      </c>
      <c r="P2433" s="9">
        <v>0</v>
      </c>
      <c r="Q2433">
        <v>300000</v>
      </c>
      <c r="R2433" s="8"/>
      <c r="S2433" s="8" t="s">
        <v>329</v>
      </c>
      <c r="T2433">
        <v>50069505</v>
      </c>
      <c r="U2433">
        <v>39498703</v>
      </c>
      <c r="V2433">
        <v>50732009</v>
      </c>
      <c r="W2433">
        <v>11233306</v>
      </c>
      <c r="X2433">
        <v>0</v>
      </c>
      <c r="Y2433">
        <v>17927487</v>
      </c>
      <c r="Z2433">
        <v>27178394</v>
      </c>
      <c r="AA2433">
        <v>20560028</v>
      </c>
      <c r="AB2433">
        <v>4875101</v>
      </c>
      <c r="AC2433">
        <v>12</v>
      </c>
      <c r="AD2433">
        <v>15684927</v>
      </c>
      <c r="AE2433">
        <v>2018</v>
      </c>
      <c r="AF2433" t="s">
        <v>126</v>
      </c>
      <c r="AG2433">
        <v>100000</v>
      </c>
      <c r="AH2433" t="s">
        <v>55</v>
      </c>
      <c r="AI2433" t="s">
        <v>55</v>
      </c>
      <c r="AJ2433">
        <v>1</v>
      </c>
      <c r="AK2433">
        <v>38000</v>
      </c>
      <c r="AL2433" s="8" t="s">
        <v>8198</v>
      </c>
      <c r="AM2433" s="10">
        <f t="shared" si="333"/>
        <v>2020</v>
      </c>
      <c r="AN2433">
        <f t="shared" si="334"/>
        <v>1</v>
      </c>
      <c r="AO2433">
        <f t="shared" si="340"/>
        <v>0</v>
      </c>
      <c r="AP2433">
        <f t="shared" si="335"/>
        <v>0</v>
      </c>
      <c r="AQ2433">
        <f t="shared" si="336"/>
        <v>1</v>
      </c>
      <c r="AR2433">
        <f t="shared" si="337"/>
        <v>0</v>
      </c>
      <c r="AS2433">
        <f t="shared" si="338"/>
        <v>0</v>
      </c>
      <c r="AT2433">
        <f t="shared" si="339"/>
        <v>0</v>
      </c>
      <c r="AU2433">
        <f t="shared" si="339"/>
        <v>0</v>
      </c>
      <c r="AV2433" t="str">
        <f t="shared" si="341"/>
        <v>2020-06-02T15:24:15</v>
      </c>
    </row>
    <row r="2434" spans="1:48" x14ac:dyDescent="0.25">
      <c r="A2434" s="5">
        <v>2505</v>
      </c>
      <c r="B2434" s="5" t="s">
        <v>2025</v>
      </c>
      <c r="C2434" s="5" t="s">
        <v>2026</v>
      </c>
      <c r="D2434" s="6" t="s">
        <v>2027</v>
      </c>
      <c r="E2434">
        <v>25</v>
      </c>
      <c r="F2434" s="7">
        <v>0.3599633391</v>
      </c>
      <c r="G2434" s="7">
        <v>0</v>
      </c>
      <c r="H2434" t="s">
        <v>2028</v>
      </c>
      <c r="I2434">
        <v>0</v>
      </c>
      <c r="J2434">
        <v>27856</v>
      </c>
      <c r="K2434">
        <v>400000</v>
      </c>
      <c r="L2434" t="s">
        <v>52</v>
      </c>
      <c r="M2434" s="8" t="s">
        <v>53</v>
      </c>
      <c r="N2434" s="8">
        <v>0.69642857142857095</v>
      </c>
      <c r="O2434">
        <v>0.30357142857142799</v>
      </c>
      <c r="P2434" s="9">
        <v>0.90960381867723705</v>
      </c>
      <c r="Q2434">
        <v>400000</v>
      </c>
      <c r="R2434" s="8"/>
      <c r="S2434" s="8" t="s">
        <v>329</v>
      </c>
      <c r="T2434">
        <v>949713000</v>
      </c>
      <c r="U2434">
        <v>334121000</v>
      </c>
      <c r="V2434">
        <v>1107920000</v>
      </c>
      <c r="W2434">
        <v>721854000</v>
      </c>
      <c r="X2434">
        <v>5731000</v>
      </c>
      <c r="Y2434">
        <v>482990000</v>
      </c>
      <c r="Z2434">
        <v>317654000</v>
      </c>
      <c r="AA2434">
        <v>2291466000</v>
      </c>
      <c r="AB2434">
        <v>690589000</v>
      </c>
      <c r="AC2434">
        <v>12</v>
      </c>
      <c r="AD2434">
        <v>1600877000</v>
      </c>
      <c r="AE2434">
        <v>1968</v>
      </c>
      <c r="AF2434" t="s">
        <v>54</v>
      </c>
      <c r="AG2434">
        <v>3830000</v>
      </c>
      <c r="AH2434" t="s">
        <v>55</v>
      </c>
      <c r="AI2434" t="s">
        <v>55</v>
      </c>
      <c r="AJ2434">
        <v>0.95522076950000001</v>
      </c>
      <c r="AK2434">
        <v>139915152</v>
      </c>
      <c r="AL2434" s="8" t="s">
        <v>8199</v>
      </c>
      <c r="AM2434" s="10">
        <f t="shared" ref="AM2434:AM2497" si="342">_xlfn.NUMBERVALUE(LEFT(H2434,4))</f>
        <v>2013</v>
      </c>
      <c r="AN2434">
        <f t="shared" ref="AN2434:AN2497" si="343">IF(OR(L2434 = "AprovadoAnalista", L2434 = "AprovadoComite" ),1,0)</f>
        <v>1</v>
      </c>
      <c r="AO2434">
        <f t="shared" si="340"/>
        <v>0</v>
      </c>
      <c r="AP2434">
        <f t="shared" ref="AP2434:AP2497" si="344">IF(MID(M2434,4,1)="0",1,0)</f>
        <v>0</v>
      </c>
      <c r="AQ2434">
        <f t="shared" ref="AQ2434:AQ2497" si="345">IF(MID(M2434,4,1)="1",1,0)</f>
        <v>1</v>
      </c>
      <c r="AR2434">
        <f t="shared" ref="AR2434:AR2497" si="346">IF(MID(M2434,4,1)="3",1,0)</f>
        <v>0</v>
      </c>
      <c r="AS2434">
        <f t="shared" ref="AS2434:AS2497" si="347">IF(MID(M2434,4,1)="5",1,0)</f>
        <v>0</v>
      </c>
      <c r="AT2434">
        <f t="shared" ref="AT2434:AU2497" si="348">IF(AH2434="True",1,0)</f>
        <v>0</v>
      </c>
      <c r="AU2434">
        <f t="shared" si="348"/>
        <v>0</v>
      </c>
      <c r="AV2434" t="str">
        <f t="shared" si="341"/>
        <v>2020-06-02T18:14:08</v>
      </c>
    </row>
    <row r="2435" spans="1:48" x14ac:dyDescent="0.25">
      <c r="A2435" s="5">
        <v>2506</v>
      </c>
      <c r="B2435" s="5" t="s">
        <v>8200</v>
      </c>
      <c r="C2435" s="5" t="s">
        <v>8201</v>
      </c>
      <c r="D2435" s="6" t="s">
        <v>8202</v>
      </c>
      <c r="E2435">
        <v>5</v>
      </c>
      <c r="F2435" s="7">
        <v>0.49113697270000001</v>
      </c>
      <c r="G2435" s="7">
        <v>0</v>
      </c>
      <c r="H2435" t="s">
        <v>8203</v>
      </c>
      <c r="I2435">
        <v>0</v>
      </c>
      <c r="J2435">
        <v>0</v>
      </c>
      <c r="K2435">
        <v>15000</v>
      </c>
      <c r="L2435" t="s">
        <v>52</v>
      </c>
      <c r="M2435" s="8" t="s">
        <v>53</v>
      </c>
      <c r="N2435" s="8">
        <v>0.71428571428571397</v>
      </c>
      <c r="O2435">
        <v>0.28571428571428498</v>
      </c>
      <c r="P2435" s="9">
        <v>-0.87467111604620296</v>
      </c>
      <c r="Q2435">
        <v>5000</v>
      </c>
      <c r="R2435" s="8"/>
      <c r="S2435" s="8"/>
      <c r="AA2435">
        <v>335588</v>
      </c>
      <c r="AB2435">
        <v>0</v>
      </c>
      <c r="AC2435">
        <v>12</v>
      </c>
      <c r="AD2435">
        <v>0</v>
      </c>
      <c r="AE2435">
        <v>2013</v>
      </c>
      <c r="AF2435" t="s">
        <v>68</v>
      </c>
      <c r="AG2435">
        <v>80000</v>
      </c>
      <c r="AH2435" t="s">
        <v>55</v>
      </c>
      <c r="AI2435" t="s">
        <v>55</v>
      </c>
      <c r="AJ2435">
        <v>0.93890500210000005</v>
      </c>
      <c r="AK2435">
        <v>19980</v>
      </c>
      <c r="AL2435" s="8" t="s">
        <v>8204</v>
      </c>
      <c r="AM2435" s="10">
        <f t="shared" si="342"/>
        <v>2014</v>
      </c>
      <c r="AN2435">
        <f t="shared" si="343"/>
        <v>1</v>
      </c>
      <c r="AO2435">
        <f t="shared" ref="AO2435:AO2498" si="349">IF(OR(L2435 = "ReprovadoAnalista", L2435 = "ReprovadoComite" ),1,0)</f>
        <v>0</v>
      </c>
      <c r="AP2435">
        <f t="shared" si="344"/>
        <v>0</v>
      </c>
      <c r="AQ2435">
        <f t="shared" si="345"/>
        <v>1</v>
      </c>
      <c r="AR2435">
        <f t="shared" si="346"/>
        <v>0</v>
      </c>
      <c r="AS2435">
        <f t="shared" si="347"/>
        <v>0</v>
      </c>
      <c r="AT2435">
        <f t="shared" si="348"/>
        <v>0</v>
      </c>
      <c r="AU2435">
        <f t="shared" si="348"/>
        <v>0</v>
      </c>
      <c r="AV2435" t="str">
        <f t="shared" ref="AV2435:AV2498" si="350">IF(R2435&lt;&gt;"",R2435,AL2435)</f>
        <v>2020-06-02T15:26:33</v>
      </c>
    </row>
    <row r="2436" spans="1:48" x14ac:dyDescent="0.25">
      <c r="A2436" s="5">
        <v>2507</v>
      </c>
      <c r="B2436" s="5" t="s">
        <v>3962</v>
      </c>
      <c r="C2436" s="5" t="s">
        <v>3963</v>
      </c>
      <c r="D2436" s="6" t="s">
        <v>3964</v>
      </c>
      <c r="E2436">
        <v>12</v>
      </c>
      <c r="F2436" s="7">
        <v>0.62031465019999998</v>
      </c>
      <c r="G2436" s="7">
        <v>0</v>
      </c>
      <c r="H2436" t="s">
        <v>3965</v>
      </c>
      <c r="I2436">
        <v>0</v>
      </c>
      <c r="J2436">
        <v>0</v>
      </c>
      <c r="K2436">
        <v>15000</v>
      </c>
      <c r="L2436" t="s">
        <v>52</v>
      </c>
      <c r="M2436" s="8" t="s">
        <v>86</v>
      </c>
      <c r="N2436" s="8">
        <v>0.58928571428571397</v>
      </c>
      <c r="O2436">
        <v>0.41071428571428498</v>
      </c>
      <c r="P2436" s="9">
        <v>0</v>
      </c>
      <c r="Q2436">
        <v>15000</v>
      </c>
      <c r="R2436" s="8"/>
      <c r="S2436" s="8"/>
      <c r="AA2436">
        <v>1460817</v>
      </c>
      <c r="AB2436">
        <v>0</v>
      </c>
      <c r="AC2436">
        <v>12</v>
      </c>
      <c r="AD2436">
        <v>0</v>
      </c>
      <c r="AE2436">
        <v>2014</v>
      </c>
      <c r="AF2436" t="s">
        <v>68</v>
      </c>
      <c r="AG2436">
        <v>95400</v>
      </c>
      <c r="AH2436" t="s">
        <v>55</v>
      </c>
      <c r="AI2436" t="s">
        <v>56</v>
      </c>
      <c r="AJ2436">
        <v>1</v>
      </c>
      <c r="AK2436">
        <v>7040</v>
      </c>
      <c r="AL2436" s="8" t="s">
        <v>8205</v>
      </c>
      <c r="AM2436" s="10">
        <f t="shared" si="342"/>
        <v>2015</v>
      </c>
      <c r="AN2436">
        <f t="shared" si="343"/>
        <v>1</v>
      </c>
      <c r="AO2436">
        <f t="shared" si="349"/>
        <v>0</v>
      </c>
      <c r="AP2436">
        <f t="shared" si="344"/>
        <v>0</v>
      </c>
      <c r="AQ2436">
        <f t="shared" si="345"/>
        <v>0</v>
      </c>
      <c r="AR2436">
        <f t="shared" si="346"/>
        <v>1</v>
      </c>
      <c r="AS2436">
        <f t="shared" si="347"/>
        <v>0</v>
      </c>
      <c r="AT2436">
        <f t="shared" si="348"/>
        <v>0</v>
      </c>
      <c r="AU2436">
        <f t="shared" si="348"/>
        <v>1</v>
      </c>
      <c r="AV2436" t="str">
        <f t="shared" si="350"/>
        <v>2020-06-02T14:48:17</v>
      </c>
    </row>
    <row r="2437" spans="1:48" x14ac:dyDescent="0.25">
      <c r="A2437" s="5">
        <v>2508</v>
      </c>
      <c r="B2437" s="5" t="s">
        <v>3361</v>
      </c>
      <c r="C2437" s="5" t="s">
        <v>3169</v>
      </c>
      <c r="D2437" s="6" t="s">
        <v>3362</v>
      </c>
      <c r="E2437">
        <v>43</v>
      </c>
      <c r="F2437" s="7">
        <v>0.43117870409999998</v>
      </c>
      <c r="G2437" s="7">
        <v>0</v>
      </c>
      <c r="H2437" t="s">
        <v>3363</v>
      </c>
      <c r="I2437">
        <v>0</v>
      </c>
      <c r="J2437">
        <v>0</v>
      </c>
      <c r="K2437">
        <v>30000</v>
      </c>
      <c r="L2437" t="s">
        <v>52</v>
      </c>
      <c r="M2437" s="8" t="s">
        <v>53</v>
      </c>
      <c r="N2437" s="8">
        <v>0.80357142857142805</v>
      </c>
      <c r="O2437">
        <v>0.19642857142857101</v>
      </c>
      <c r="P2437" s="9">
        <v>0</v>
      </c>
      <c r="Q2437">
        <v>30000</v>
      </c>
      <c r="R2437" s="8"/>
      <c r="S2437" s="8"/>
      <c r="AA2437">
        <v>4897811</v>
      </c>
      <c r="AB2437">
        <v>0</v>
      </c>
      <c r="AC2437">
        <v>12</v>
      </c>
      <c r="AD2437">
        <v>0</v>
      </c>
      <c r="AE2437">
        <v>2001</v>
      </c>
      <c r="AF2437" t="s">
        <v>54</v>
      </c>
      <c r="AG2437">
        <v>300000</v>
      </c>
      <c r="AH2437" t="s">
        <v>55</v>
      </c>
      <c r="AI2437" t="s">
        <v>55</v>
      </c>
      <c r="AJ2437">
        <v>1</v>
      </c>
      <c r="AK2437">
        <v>286152</v>
      </c>
      <c r="AL2437" s="8" t="s">
        <v>8206</v>
      </c>
      <c r="AM2437" s="10">
        <f t="shared" si="342"/>
        <v>2006</v>
      </c>
      <c r="AN2437">
        <f t="shared" si="343"/>
        <v>1</v>
      </c>
      <c r="AO2437">
        <f t="shared" si="349"/>
        <v>0</v>
      </c>
      <c r="AP2437">
        <f t="shared" si="344"/>
        <v>0</v>
      </c>
      <c r="AQ2437">
        <f t="shared" si="345"/>
        <v>1</v>
      </c>
      <c r="AR2437">
        <f t="shared" si="346"/>
        <v>0</v>
      </c>
      <c r="AS2437">
        <f t="shared" si="347"/>
        <v>0</v>
      </c>
      <c r="AT2437">
        <f t="shared" si="348"/>
        <v>0</v>
      </c>
      <c r="AU2437">
        <f t="shared" si="348"/>
        <v>0</v>
      </c>
      <c r="AV2437" t="str">
        <f t="shared" si="350"/>
        <v>2020-06-02T15:28:43</v>
      </c>
    </row>
    <row r="2438" spans="1:48" x14ac:dyDescent="0.25">
      <c r="A2438" s="5">
        <v>2509</v>
      </c>
      <c r="B2438" s="5" t="s">
        <v>8207</v>
      </c>
      <c r="C2438" s="5" t="s">
        <v>8208</v>
      </c>
      <c r="D2438" s="6" t="s">
        <v>8209</v>
      </c>
      <c r="E2438">
        <v>19</v>
      </c>
      <c r="F2438" s="7">
        <v>0.23064070819999999</v>
      </c>
      <c r="G2438" s="7">
        <v>0</v>
      </c>
      <c r="H2438" t="s">
        <v>4507</v>
      </c>
      <c r="I2438">
        <v>29</v>
      </c>
      <c r="J2438">
        <v>60326.66</v>
      </c>
      <c r="K2438">
        <v>100000</v>
      </c>
      <c r="L2438" t="s">
        <v>52</v>
      </c>
      <c r="M2438" s="8" t="s">
        <v>53</v>
      </c>
      <c r="N2438" s="8">
        <v>0.80357142857142805</v>
      </c>
      <c r="O2438">
        <v>0.19642857142857101</v>
      </c>
      <c r="P2438" s="9">
        <v>0.86602540378443904</v>
      </c>
      <c r="Q2438">
        <v>25000</v>
      </c>
      <c r="R2438" s="8"/>
      <c r="S2438" s="8" t="s">
        <v>329</v>
      </c>
      <c r="T2438">
        <v>1586264</v>
      </c>
      <c r="U2438">
        <v>523657</v>
      </c>
      <c r="V2438">
        <v>1601660</v>
      </c>
      <c r="W2438">
        <v>978731</v>
      </c>
      <c r="X2438">
        <v>197756</v>
      </c>
      <c r="Y2438">
        <v>999026</v>
      </c>
      <c r="Z2438">
        <v>413269</v>
      </c>
      <c r="AA2438">
        <v>3848375</v>
      </c>
      <c r="AB2438">
        <v>1190752</v>
      </c>
      <c r="AC2438">
        <v>12</v>
      </c>
      <c r="AD2438">
        <v>2657623</v>
      </c>
      <c r="AE2438">
        <v>2014</v>
      </c>
      <c r="AF2438" t="s">
        <v>68</v>
      </c>
      <c r="AG2438">
        <v>200000</v>
      </c>
      <c r="AH2438" t="s">
        <v>55</v>
      </c>
      <c r="AI2438" t="s">
        <v>55</v>
      </c>
      <c r="AJ2438">
        <v>1</v>
      </c>
      <c r="AK2438">
        <v>19840</v>
      </c>
      <c r="AL2438" s="8" t="s">
        <v>8210</v>
      </c>
      <c r="AM2438" s="10">
        <f t="shared" si="342"/>
        <v>2018</v>
      </c>
      <c r="AN2438">
        <f t="shared" si="343"/>
        <v>1</v>
      </c>
      <c r="AO2438">
        <f t="shared" si="349"/>
        <v>0</v>
      </c>
      <c r="AP2438">
        <f t="shared" si="344"/>
        <v>0</v>
      </c>
      <c r="AQ2438">
        <f t="shared" si="345"/>
        <v>1</v>
      </c>
      <c r="AR2438">
        <f t="shared" si="346"/>
        <v>0</v>
      </c>
      <c r="AS2438">
        <f t="shared" si="347"/>
        <v>0</v>
      </c>
      <c r="AT2438">
        <f t="shared" si="348"/>
        <v>0</v>
      </c>
      <c r="AU2438">
        <f t="shared" si="348"/>
        <v>0</v>
      </c>
      <c r="AV2438" t="str">
        <f t="shared" si="350"/>
        <v>2020-06-02T19:08:35</v>
      </c>
    </row>
    <row r="2439" spans="1:48" x14ac:dyDescent="0.25">
      <c r="A2439" s="5">
        <v>2510</v>
      </c>
      <c r="B2439" s="5" t="s">
        <v>8207</v>
      </c>
      <c r="C2439" s="5" t="s">
        <v>8208</v>
      </c>
      <c r="D2439" s="6" t="s">
        <v>8209</v>
      </c>
      <c r="E2439">
        <v>19</v>
      </c>
      <c r="F2439" s="7">
        <v>0.23064070819999999</v>
      </c>
      <c r="G2439" s="7">
        <v>0</v>
      </c>
      <c r="H2439" t="s">
        <v>4507</v>
      </c>
      <c r="I2439">
        <v>29</v>
      </c>
      <c r="J2439">
        <v>60326.66</v>
      </c>
      <c r="K2439">
        <v>45000</v>
      </c>
      <c r="L2439" t="s">
        <v>7359</v>
      </c>
      <c r="M2439" s="8" t="s">
        <v>63</v>
      </c>
      <c r="N2439" s="8">
        <v>1</v>
      </c>
      <c r="O2439">
        <v>0</v>
      </c>
      <c r="P2439" s="9">
        <v>0</v>
      </c>
      <c r="R2439" s="8"/>
      <c r="S2439" s="8"/>
      <c r="AJ2439">
        <v>1</v>
      </c>
      <c r="AL2439" s="8"/>
      <c r="AM2439" s="10">
        <f t="shared" si="342"/>
        <v>2018</v>
      </c>
      <c r="AN2439">
        <f t="shared" si="343"/>
        <v>0</v>
      </c>
      <c r="AO2439">
        <f t="shared" si="349"/>
        <v>0</v>
      </c>
      <c r="AP2439">
        <f t="shared" si="344"/>
        <v>1</v>
      </c>
      <c r="AQ2439">
        <f t="shared" si="345"/>
        <v>0</v>
      </c>
      <c r="AR2439">
        <f t="shared" si="346"/>
        <v>0</v>
      </c>
      <c r="AS2439">
        <f t="shared" si="347"/>
        <v>0</v>
      </c>
      <c r="AT2439">
        <f t="shared" si="348"/>
        <v>0</v>
      </c>
      <c r="AU2439">
        <f t="shared" si="348"/>
        <v>0</v>
      </c>
      <c r="AV2439">
        <f t="shared" si="350"/>
        <v>0</v>
      </c>
    </row>
    <row r="2440" spans="1:48" x14ac:dyDescent="0.25">
      <c r="A2440" s="5">
        <v>2511</v>
      </c>
      <c r="B2440" s="5" t="s">
        <v>8211</v>
      </c>
      <c r="C2440" s="5" t="s">
        <v>8212</v>
      </c>
      <c r="D2440" s="6" t="s">
        <v>8213</v>
      </c>
      <c r="E2440">
        <v>37</v>
      </c>
      <c r="F2440" s="7">
        <v>0.34189427249999998</v>
      </c>
      <c r="G2440" s="7">
        <v>0</v>
      </c>
      <c r="H2440" t="s">
        <v>317</v>
      </c>
      <c r="I2440">
        <v>0</v>
      </c>
      <c r="J2440">
        <v>0</v>
      </c>
      <c r="K2440">
        <v>40000</v>
      </c>
      <c r="L2440" t="s">
        <v>52</v>
      </c>
      <c r="M2440" s="8" t="s">
        <v>86</v>
      </c>
      <c r="N2440" s="8">
        <v>0.55357142857142805</v>
      </c>
      <c r="O2440">
        <v>0.44642857142857101</v>
      </c>
      <c r="P2440" s="9">
        <v>0.90969155815042102</v>
      </c>
      <c r="Q2440">
        <v>5000</v>
      </c>
      <c r="R2440" s="8"/>
      <c r="S2440" s="8"/>
      <c r="AA2440">
        <v>1332419</v>
      </c>
      <c r="AB2440">
        <v>0</v>
      </c>
      <c r="AC2440">
        <v>12</v>
      </c>
      <c r="AD2440">
        <v>0</v>
      </c>
      <c r="AE2440">
        <v>2013</v>
      </c>
      <c r="AF2440" t="s">
        <v>68</v>
      </c>
      <c r="AG2440">
        <v>10000</v>
      </c>
      <c r="AH2440" t="s">
        <v>56</v>
      </c>
      <c r="AI2440" t="s">
        <v>55</v>
      </c>
      <c r="AJ2440">
        <v>0.94802221379999996</v>
      </c>
      <c r="AK2440">
        <v>10800</v>
      </c>
      <c r="AL2440" s="8" t="s">
        <v>8214</v>
      </c>
      <c r="AM2440" s="10">
        <f t="shared" si="342"/>
        <v>2018</v>
      </c>
      <c r="AN2440">
        <f t="shared" si="343"/>
        <v>1</v>
      </c>
      <c r="AO2440">
        <f t="shared" si="349"/>
        <v>0</v>
      </c>
      <c r="AP2440">
        <f t="shared" si="344"/>
        <v>0</v>
      </c>
      <c r="AQ2440">
        <f t="shared" si="345"/>
        <v>0</v>
      </c>
      <c r="AR2440">
        <f t="shared" si="346"/>
        <v>1</v>
      </c>
      <c r="AS2440">
        <f t="shared" si="347"/>
        <v>0</v>
      </c>
      <c r="AT2440">
        <f t="shared" si="348"/>
        <v>1</v>
      </c>
      <c r="AU2440">
        <f t="shared" si="348"/>
        <v>0</v>
      </c>
      <c r="AV2440" t="str">
        <f t="shared" si="350"/>
        <v>2020-06-02T19:09:46</v>
      </c>
    </row>
    <row r="2441" spans="1:48" x14ac:dyDescent="0.25">
      <c r="A2441" s="5">
        <v>2512</v>
      </c>
      <c r="B2441" s="5" t="s">
        <v>3816</v>
      </c>
      <c r="C2441" s="5" t="s">
        <v>3817</v>
      </c>
      <c r="D2441" s="6" t="s">
        <v>3818</v>
      </c>
      <c r="E2441">
        <v>103</v>
      </c>
      <c r="F2441" s="7">
        <v>0.4744776638</v>
      </c>
      <c r="G2441" s="7">
        <v>0</v>
      </c>
      <c r="H2441" t="s">
        <v>3819</v>
      </c>
      <c r="I2441">
        <v>0</v>
      </c>
      <c r="J2441">
        <v>0</v>
      </c>
      <c r="K2441">
        <v>12000</v>
      </c>
      <c r="L2441" t="s">
        <v>52</v>
      </c>
      <c r="M2441" s="8" t="s">
        <v>86</v>
      </c>
      <c r="N2441" s="8">
        <v>0.55357142857142805</v>
      </c>
      <c r="O2441">
        <v>0.44642857142857101</v>
      </c>
      <c r="P2441" s="9">
        <v>0.96927554762106005</v>
      </c>
      <c r="Q2441">
        <v>5000</v>
      </c>
      <c r="R2441" s="8"/>
      <c r="S2441" s="8"/>
      <c r="AA2441">
        <v>3808903</v>
      </c>
      <c r="AB2441">
        <v>0</v>
      </c>
      <c r="AC2441">
        <v>12</v>
      </c>
      <c r="AD2441">
        <v>0</v>
      </c>
      <c r="AE2441">
        <v>2001</v>
      </c>
      <c r="AF2441" t="s">
        <v>54</v>
      </c>
      <c r="AG2441">
        <v>99800</v>
      </c>
      <c r="AH2441" t="s">
        <v>55</v>
      </c>
      <c r="AI2441" t="s">
        <v>56</v>
      </c>
      <c r="AJ2441">
        <v>0.8943651265</v>
      </c>
      <c r="AK2441">
        <v>3800</v>
      </c>
      <c r="AL2441" s="8" t="s">
        <v>8215</v>
      </c>
      <c r="AM2441" s="10">
        <f t="shared" si="342"/>
        <v>2016</v>
      </c>
      <c r="AN2441">
        <f t="shared" si="343"/>
        <v>1</v>
      </c>
      <c r="AO2441">
        <f t="shared" si="349"/>
        <v>0</v>
      </c>
      <c r="AP2441">
        <f t="shared" si="344"/>
        <v>0</v>
      </c>
      <c r="AQ2441">
        <f t="shared" si="345"/>
        <v>0</v>
      </c>
      <c r="AR2441">
        <f t="shared" si="346"/>
        <v>1</v>
      </c>
      <c r="AS2441">
        <f t="shared" si="347"/>
        <v>0</v>
      </c>
      <c r="AT2441">
        <f t="shared" si="348"/>
        <v>0</v>
      </c>
      <c r="AU2441">
        <f t="shared" si="348"/>
        <v>1</v>
      </c>
      <c r="AV2441" t="str">
        <f t="shared" si="350"/>
        <v>2020-06-02T18:15:19</v>
      </c>
    </row>
    <row r="2442" spans="1:48" x14ac:dyDescent="0.25">
      <c r="A2442" s="5">
        <v>2513</v>
      </c>
      <c r="B2442" s="5" t="s">
        <v>6646</v>
      </c>
      <c r="C2442" s="5" t="s">
        <v>6647</v>
      </c>
      <c r="D2442" s="6" t="s">
        <v>6648</v>
      </c>
      <c r="E2442">
        <v>50</v>
      </c>
      <c r="F2442" s="7">
        <v>0.35530827069999998</v>
      </c>
      <c r="G2442" s="7">
        <v>0</v>
      </c>
      <c r="H2442" t="s">
        <v>814</v>
      </c>
      <c r="I2442">
        <v>0</v>
      </c>
      <c r="J2442">
        <v>0</v>
      </c>
      <c r="K2442">
        <v>12000</v>
      </c>
      <c r="L2442" t="s">
        <v>52</v>
      </c>
      <c r="M2442" s="8" t="s">
        <v>86</v>
      </c>
      <c r="N2442" s="8">
        <v>0.58928571428571397</v>
      </c>
      <c r="O2442">
        <v>0.41071428571428498</v>
      </c>
      <c r="P2442" s="9">
        <v>-0.86602540378443904</v>
      </c>
      <c r="Q2442">
        <v>12000</v>
      </c>
      <c r="R2442" s="8"/>
      <c r="S2442" s="8"/>
      <c r="AA2442">
        <v>505995</v>
      </c>
      <c r="AB2442">
        <v>0</v>
      </c>
      <c r="AC2442">
        <v>12</v>
      </c>
      <c r="AD2442">
        <v>0</v>
      </c>
      <c r="AE2442">
        <v>2013</v>
      </c>
      <c r="AF2442" t="s">
        <v>68</v>
      </c>
      <c r="AG2442">
        <v>10000</v>
      </c>
      <c r="AH2442" t="s">
        <v>55</v>
      </c>
      <c r="AI2442" t="s">
        <v>56</v>
      </c>
      <c r="AJ2442">
        <v>1</v>
      </c>
      <c r="AK2442">
        <v>11880</v>
      </c>
      <c r="AL2442" s="8" t="s">
        <v>8216</v>
      </c>
      <c r="AM2442" s="10">
        <f t="shared" si="342"/>
        <v>2016</v>
      </c>
      <c r="AN2442">
        <f t="shared" si="343"/>
        <v>1</v>
      </c>
      <c r="AO2442">
        <f t="shared" si="349"/>
        <v>0</v>
      </c>
      <c r="AP2442">
        <f t="shared" si="344"/>
        <v>0</v>
      </c>
      <c r="AQ2442">
        <f t="shared" si="345"/>
        <v>0</v>
      </c>
      <c r="AR2442">
        <f t="shared" si="346"/>
        <v>1</v>
      </c>
      <c r="AS2442">
        <f t="shared" si="347"/>
        <v>0</v>
      </c>
      <c r="AT2442">
        <f t="shared" si="348"/>
        <v>0</v>
      </c>
      <c r="AU2442">
        <f t="shared" si="348"/>
        <v>1</v>
      </c>
      <c r="AV2442" t="str">
        <f t="shared" si="350"/>
        <v>2020-06-02T19:55:44</v>
      </c>
    </row>
    <row r="2443" spans="1:48" x14ac:dyDescent="0.25">
      <c r="A2443" s="5">
        <v>2514</v>
      </c>
      <c r="B2443" s="5" t="s">
        <v>1424</v>
      </c>
      <c r="C2443" s="5" t="s">
        <v>1428</v>
      </c>
      <c r="D2443" s="6" t="s">
        <v>1432</v>
      </c>
      <c r="E2443">
        <v>17</v>
      </c>
      <c r="F2443" s="7">
        <v>0</v>
      </c>
      <c r="G2443" s="7"/>
      <c r="H2443" t="s">
        <v>1433</v>
      </c>
      <c r="I2443">
        <v>0</v>
      </c>
      <c r="J2443">
        <v>0</v>
      </c>
      <c r="K2443">
        <v>1350000</v>
      </c>
      <c r="L2443" t="s">
        <v>119</v>
      </c>
      <c r="M2443" s="8" t="s">
        <v>53</v>
      </c>
      <c r="N2443" s="8">
        <v>0.69642857142857095</v>
      </c>
      <c r="O2443">
        <v>0.30357142857142799</v>
      </c>
      <c r="P2443" s="9">
        <v>0.86602540378443904</v>
      </c>
      <c r="Q2443">
        <v>440000</v>
      </c>
      <c r="R2443" s="8" t="s">
        <v>8217</v>
      </c>
      <c r="S2443" s="8" t="s">
        <v>3684</v>
      </c>
      <c r="T2443">
        <v>1201858000</v>
      </c>
      <c r="U2443">
        <v>912104000</v>
      </c>
      <c r="V2443">
        <v>2076423000</v>
      </c>
      <c r="W2443">
        <v>800377000</v>
      </c>
      <c r="X2443">
        <v>100320000</v>
      </c>
      <c r="Y2443">
        <v>191971000</v>
      </c>
      <c r="Z2443">
        <v>766466000</v>
      </c>
      <c r="AA2443">
        <v>3369173000</v>
      </c>
      <c r="AB2443">
        <v>1038687000</v>
      </c>
      <c r="AC2443">
        <v>12</v>
      </c>
      <c r="AD2443">
        <v>2330486000</v>
      </c>
      <c r="AE2443">
        <v>1966</v>
      </c>
      <c r="AF2443" t="s">
        <v>54</v>
      </c>
      <c r="AG2443">
        <v>330742994</v>
      </c>
      <c r="AH2443" t="s">
        <v>55</v>
      </c>
      <c r="AI2443" t="s">
        <v>55</v>
      </c>
      <c r="AJ2443">
        <v>0</v>
      </c>
      <c r="AK2443">
        <v>115027728</v>
      </c>
      <c r="AL2443" s="8"/>
      <c r="AM2443" s="10">
        <f t="shared" si="342"/>
        <v>2018</v>
      </c>
      <c r="AN2443">
        <f t="shared" si="343"/>
        <v>1</v>
      </c>
      <c r="AO2443">
        <f t="shared" si="349"/>
        <v>0</v>
      </c>
      <c r="AP2443">
        <f t="shared" si="344"/>
        <v>0</v>
      </c>
      <c r="AQ2443">
        <f t="shared" si="345"/>
        <v>1</v>
      </c>
      <c r="AR2443">
        <f t="shared" si="346"/>
        <v>0</v>
      </c>
      <c r="AS2443">
        <f t="shared" si="347"/>
        <v>0</v>
      </c>
      <c r="AT2443">
        <f t="shared" si="348"/>
        <v>0</v>
      </c>
      <c r="AU2443">
        <f t="shared" si="348"/>
        <v>0</v>
      </c>
      <c r="AV2443" t="str">
        <f t="shared" si="350"/>
        <v>2020-06-02T20:30:10</v>
      </c>
    </row>
    <row r="2444" spans="1:48" x14ac:dyDescent="0.25">
      <c r="A2444" s="5">
        <v>2515</v>
      </c>
      <c r="B2444" s="5" t="s">
        <v>1424</v>
      </c>
      <c r="C2444" s="5" t="s">
        <v>1425</v>
      </c>
      <c r="D2444" s="6" t="s">
        <v>1426</v>
      </c>
      <c r="E2444">
        <v>61</v>
      </c>
      <c r="F2444" s="7">
        <v>0.60889063489999995</v>
      </c>
      <c r="G2444" s="7">
        <v>0</v>
      </c>
      <c r="H2444" t="s">
        <v>1057</v>
      </c>
      <c r="I2444">
        <v>17</v>
      </c>
      <c r="J2444">
        <v>640190.03</v>
      </c>
      <c r="K2444">
        <v>600000</v>
      </c>
      <c r="L2444" t="s">
        <v>119</v>
      </c>
      <c r="M2444" s="8" t="s">
        <v>53</v>
      </c>
      <c r="N2444" s="8">
        <v>0.82142857142857095</v>
      </c>
      <c r="O2444">
        <v>0.17857142857142799</v>
      </c>
      <c r="P2444" s="9">
        <v>0.59704879213913198</v>
      </c>
      <c r="Q2444">
        <v>600000</v>
      </c>
      <c r="R2444" s="8" t="s">
        <v>8218</v>
      </c>
      <c r="S2444" s="8" t="s">
        <v>3684</v>
      </c>
      <c r="T2444">
        <v>1201858000</v>
      </c>
      <c r="U2444">
        <v>912104000</v>
      </c>
      <c r="V2444">
        <v>2076423000</v>
      </c>
      <c r="W2444">
        <v>800377000</v>
      </c>
      <c r="X2444">
        <v>100320000</v>
      </c>
      <c r="Y2444">
        <v>196971000</v>
      </c>
      <c r="Z2444">
        <v>766466000</v>
      </c>
      <c r="AA2444">
        <v>3369173000</v>
      </c>
      <c r="AB2444">
        <v>1038687000</v>
      </c>
      <c r="AC2444">
        <v>12</v>
      </c>
      <c r="AD2444">
        <v>2330486000</v>
      </c>
      <c r="AE2444">
        <v>1966</v>
      </c>
      <c r="AF2444" t="s">
        <v>54</v>
      </c>
      <c r="AG2444">
        <v>330742994</v>
      </c>
      <c r="AH2444" t="s">
        <v>55</v>
      </c>
      <c r="AI2444" t="s">
        <v>55</v>
      </c>
      <c r="AJ2444">
        <v>0.84826401730000001</v>
      </c>
      <c r="AK2444">
        <v>115027728</v>
      </c>
      <c r="AL2444" s="8"/>
      <c r="AM2444" s="10">
        <f t="shared" si="342"/>
        <v>2018</v>
      </c>
      <c r="AN2444">
        <f t="shared" si="343"/>
        <v>1</v>
      </c>
      <c r="AO2444">
        <f t="shared" si="349"/>
        <v>0</v>
      </c>
      <c r="AP2444">
        <f t="shared" si="344"/>
        <v>0</v>
      </c>
      <c r="AQ2444">
        <f t="shared" si="345"/>
        <v>1</v>
      </c>
      <c r="AR2444">
        <f t="shared" si="346"/>
        <v>0</v>
      </c>
      <c r="AS2444">
        <f t="shared" si="347"/>
        <v>0</v>
      </c>
      <c r="AT2444">
        <f t="shared" si="348"/>
        <v>0</v>
      </c>
      <c r="AU2444">
        <f t="shared" si="348"/>
        <v>0</v>
      </c>
      <c r="AV2444" t="str">
        <f t="shared" si="350"/>
        <v>2020-06-02T20:32:48</v>
      </c>
    </row>
    <row r="2445" spans="1:48" x14ac:dyDescent="0.25">
      <c r="A2445" s="5">
        <v>2516</v>
      </c>
      <c r="B2445" s="5" t="s">
        <v>1424</v>
      </c>
      <c r="C2445" s="5" t="s">
        <v>1428</v>
      </c>
      <c r="D2445" s="6" t="s">
        <v>1429</v>
      </c>
      <c r="E2445">
        <v>16</v>
      </c>
      <c r="F2445" s="7">
        <v>0</v>
      </c>
      <c r="G2445" s="7"/>
      <c r="H2445" t="s">
        <v>1430</v>
      </c>
      <c r="I2445">
        <v>0</v>
      </c>
      <c r="J2445">
        <v>0</v>
      </c>
      <c r="K2445">
        <v>460000</v>
      </c>
      <c r="L2445" t="s">
        <v>119</v>
      </c>
      <c r="M2445" s="8" t="s">
        <v>53</v>
      </c>
      <c r="N2445" s="8">
        <v>0.75</v>
      </c>
      <c r="O2445">
        <v>0.25</v>
      </c>
      <c r="P2445" s="9">
        <v>4.5468713889016799E-2</v>
      </c>
      <c r="Q2445">
        <v>300000</v>
      </c>
      <c r="R2445" s="8" t="s">
        <v>8219</v>
      </c>
      <c r="S2445" s="8" t="s">
        <v>329</v>
      </c>
      <c r="T2445">
        <v>1201858000</v>
      </c>
      <c r="U2445">
        <v>912104000</v>
      </c>
      <c r="V2445">
        <v>2076423000</v>
      </c>
      <c r="W2445">
        <v>800377000</v>
      </c>
      <c r="X2445">
        <v>100320000</v>
      </c>
      <c r="Y2445">
        <v>196971000</v>
      </c>
      <c r="Z2445">
        <v>766466000</v>
      </c>
      <c r="AA2445">
        <v>3369173000</v>
      </c>
      <c r="AB2445">
        <v>1039054000</v>
      </c>
      <c r="AC2445">
        <v>12</v>
      </c>
      <c r="AD2445">
        <v>2330119000</v>
      </c>
      <c r="AE2445">
        <v>1966</v>
      </c>
      <c r="AF2445" t="s">
        <v>54</v>
      </c>
      <c r="AG2445">
        <v>330742994</v>
      </c>
      <c r="AH2445" t="s">
        <v>55</v>
      </c>
      <c r="AI2445" t="s">
        <v>55</v>
      </c>
      <c r="AJ2445">
        <v>0</v>
      </c>
      <c r="AK2445">
        <v>115027728</v>
      </c>
      <c r="AL2445" s="8"/>
      <c r="AM2445" s="10">
        <f t="shared" si="342"/>
        <v>2018</v>
      </c>
      <c r="AN2445">
        <f t="shared" si="343"/>
        <v>1</v>
      </c>
      <c r="AO2445">
        <f t="shared" si="349"/>
        <v>0</v>
      </c>
      <c r="AP2445">
        <f t="shared" si="344"/>
        <v>0</v>
      </c>
      <c r="AQ2445">
        <f t="shared" si="345"/>
        <v>1</v>
      </c>
      <c r="AR2445">
        <f t="shared" si="346"/>
        <v>0</v>
      </c>
      <c r="AS2445">
        <f t="shared" si="347"/>
        <v>0</v>
      </c>
      <c r="AT2445">
        <f t="shared" si="348"/>
        <v>0</v>
      </c>
      <c r="AU2445">
        <f t="shared" si="348"/>
        <v>0</v>
      </c>
      <c r="AV2445" t="str">
        <f t="shared" si="350"/>
        <v>2020-06-03T12:24:02</v>
      </c>
    </row>
    <row r="2446" spans="1:48" x14ac:dyDescent="0.25">
      <c r="A2446" s="5">
        <v>2517</v>
      </c>
      <c r="B2446" s="5" t="s">
        <v>1407</v>
      </c>
      <c r="C2446" s="5" t="s">
        <v>1408</v>
      </c>
      <c r="D2446" s="6" t="s">
        <v>1417</v>
      </c>
      <c r="E2446">
        <v>42</v>
      </c>
      <c r="F2446" s="7">
        <v>0</v>
      </c>
      <c r="G2446" s="7"/>
      <c r="H2446" t="s">
        <v>1418</v>
      </c>
      <c r="I2446">
        <v>0</v>
      </c>
      <c r="J2446">
        <v>0</v>
      </c>
      <c r="K2446">
        <v>750000</v>
      </c>
      <c r="L2446" t="s">
        <v>7359</v>
      </c>
      <c r="M2446" s="8" t="s">
        <v>63</v>
      </c>
      <c r="N2446" s="8">
        <v>1</v>
      </c>
      <c r="O2446">
        <v>0</v>
      </c>
      <c r="P2446" s="9">
        <v>0</v>
      </c>
      <c r="R2446" s="8"/>
      <c r="S2446" s="8"/>
      <c r="AJ2446">
        <v>0</v>
      </c>
      <c r="AL2446" s="8"/>
      <c r="AM2446" s="10">
        <f t="shared" si="342"/>
        <v>2018</v>
      </c>
      <c r="AN2446">
        <f t="shared" si="343"/>
        <v>0</v>
      </c>
      <c r="AO2446">
        <f t="shared" si="349"/>
        <v>0</v>
      </c>
      <c r="AP2446">
        <f t="shared" si="344"/>
        <v>1</v>
      </c>
      <c r="AQ2446">
        <f t="shared" si="345"/>
        <v>0</v>
      </c>
      <c r="AR2446">
        <f t="shared" si="346"/>
        <v>0</v>
      </c>
      <c r="AS2446">
        <f t="shared" si="347"/>
        <v>0</v>
      </c>
      <c r="AT2446">
        <f t="shared" si="348"/>
        <v>0</v>
      </c>
      <c r="AU2446">
        <f t="shared" si="348"/>
        <v>0</v>
      </c>
      <c r="AV2446">
        <f t="shared" si="350"/>
        <v>0</v>
      </c>
    </row>
    <row r="2447" spans="1:48" x14ac:dyDescent="0.25">
      <c r="A2447" s="5">
        <v>2518</v>
      </c>
      <c r="B2447" s="5" t="s">
        <v>1407</v>
      </c>
      <c r="C2447" s="5" t="s">
        <v>1420</v>
      </c>
      <c r="D2447" s="6" t="s">
        <v>1421</v>
      </c>
      <c r="E2447">
        <v>20</v>
      </c>
      <c r="F2447" s="7">
        <v>0</v>
      </c>
      <c r="G2447" s="7"/>
      <c r="H2447" t="s">
        <v>1422</v>
      </c>
      <c r="I2447">
        <v>0</v>
      </c>
      <c r="J2447">
        <v>0</v>
      </c>
      <c r="K2447">
        <v>390000</v>
      </c>
      <c r="L2447" t="s">
        <v>7359</v>
      </c>
      <c r="M2447" s="8" t="s">
        <v>63</v>
      </c>
      <c r="N2447" s="8">
        <v>1</v>
      </c>
      <c r="O2447">
        <v>0</v>
      </c>
      <c r="P2447" s="9">
        <v>0</v>
      </c>
      <c r="R2447" s="8"/>
      <c r="S2447" s="8"/>
      <c r="AJ2447">
        <v>0</v>
      </c>
      <c r="AL2447" s="8"/>
      <c r="AM2447" s="10">
        <f t="shared" si="342"/>
        <v>2019</v>
      </c>
      <c r="AN2447">
        <f t="shared" si="343"/>
        <v>0</v>
      </c>
      <c r="AO2447">
        <f t="shared" si="349"/>
        <v>0</v>
      </c>
      <c r="AP2447">
        <f t="shared" si="344"/>
        <v>1</v>
      </c>
      <c r="AQ2447">
        <f t="shared" si="345"/>
        <v>0</v>
      </c>
      <c r="AR2447">
        <f t="shared" si="346"/>
        <v>0</v>
      </c>
      <c r="AS2447">
        <f t="shared" si="347"/>
        <v>0</v>
      </c>
      <c r="AT2447">
        <f t="shared" si="348"/>
        <v>0</v>
      </c>
      <c r="AU2447">
        <f t="shared" si="348"/>
        <v>0</v>
      </c>
      <c r="AV2447">
        <f t="shared" si="350"/>
        <v>0</v>
      </c>
    </row>
    <row r="2448" spans="1:48" x14ac:dyDescent="0.25">
      <c r="A2448" s="5">
        <v>2519</v>
      </c>
      <c r="B2448" s="5" t="s">
        <v>1407</v>
      </c>
      <c r="C2448" s="5" t="s">
        <v>1408</v>
      </c>
      <c r="D2448" s="6" t="s">
        <v>1409</v>
      </c>
      <c r="E2448">
        <v>14</v>
      </c>
      <c r="F2448" s="7">
        <v>0</v>
      </c>
      <c r="G2448" s="7"/>
      <c r="H2448" t="s">
        <v>1410</v>
      </c>
      <c r="I2448">
        <v>0</v>
      </c>
      <c r="J2448">
        <v>0</v>
      </c>
      <c r="K2448">
        <v>2700000</v>
      </c>
      <c r="L2448" t="s">
        <v>7359</v>
      </c>
      <c r="M2448" s="8" t="s">
        <v>63</v>
      </c>
      <c r="N2448" s="8">
        <v>1</v>
      </c>
      <c r="O2448">
        <v>0</v>
      </c>
      <c r="P2448" s="9">
        <v>0</v>
      </c>
      <c r="R2448" s="8"/>
      <c r="S2448" s="8"/>
      <c r="AJ2448">
        <v>0</v>
      </c>
      <c r="AL2448" s="8"/>
      <c r="AM2448" s="10">
        <f t="shared" si="342"/>
        <v>2018</v>
      </c>
      <c r="AN2448">
        <f t="shared" si="343"/>
        <v>0</v>
      </c>
      <c r="AO2448">
        <f t="shared" si="349"/>
        <v>0</v>
      </c>
      <c r="AP2448">
        <f t="shared" si="344"/>
        <v>1</v>
      </c>
      <c r="AQ2448">
        <f t="shared" si="345"/>
        <v>0</v>
      </c>
      <c r="AR2448">
        <f t="shared" si="346"/>
        <v>0</v>
      </c>
      <c r="AS2448">
        <f t="shared" si="347"/>
        <v>0</v>
      </c>
      <c r="AT2448">
        <f t="shared" si="348"/>
        <v>0</v>
      </c>
      <c r="AU2448">
        <f t="shared" si="348"/>
        <v>0</v>
      </c>
      <c r="AV2448">
        <f t="shared" si="350"/>
        <v>0</v>
      </c>
    </row>
    <row r="2449" spans="1:48" x14ac:dyDescent="0.25">
      <c r="A2449" s="5">
        <v>2520</v>
      </c>
      <c r="B2449" s="5" t="s">
        <v>671</v>
      </c>
      <c r="C2449" s="5" t="s">
        <v>672</v>
      </c>
      <c r="D2449" s="6" t="s">
        <v>673</v>
      </c>
      <c r="E2449">
        <v>4</v>
      </c>
      <c r="F2449" s="7">
        <v>0.50741729040000005</v>
      </c>
      <c r="G2449" s="7">
        <v>0</v>
      </c>
      <c r="H2449" t="s">
        <v>674</v>
      </c>
      <c r="I2449">
        <v>0</v>
      </c>
      <c r="J2449">
        <v>0</v>
      </c>
      <c r="K2449">
        <v>500000</v>
      </c>
      <c r="L2449" t="s">
        <v>119</v>
      </c>
      <c r="M2449" s="8" t="s">
        <v>86</v>
      </c>
      <c r="N2449" s="8">
        <v>0.64285714285714202</v>
      </c>
      <c r="O2449">
        <v>0.35714285714285698</v>
      </c>
      <c r="P2449" s="9">
        <v>-0.86602540378443904</v>
      </c>
      <c r="Q2449">
        <v>500000</v>
      </c>
      <c r="R2449" s="8" t="s">
        <v>8220</v>
      </c>
      <c r="S2449" s="8" t="s">
        <v>329</v>
      </c>
      <c r="T2449">
        <v>12951488</v>
      </c>
      <c r="U2449">
        <v>17497243</v>
      </c>
      <c r="V2449">
        <v>17587509</v>
      </c>
      <c r="W2449">
        <v>-46604</v>
      </c>
      <c r="X2449">
        <v>203556</v>
      </c>
      <c r="Y2449">
        <v>0</v>
      </c>
      <c r="Z2449">
        <v>9471366</v>
      </c>
      <c r="AA2449">
        <v>16341768</v>
      </c>
      <c r="AB2449">
        <v>1079110</v>
      </c>
      <c r="AC2449">
        <v>12</v>
      </c>
      <c r="AD2449">
        <v>15262658</v>
      </c>
      <c r="AE2449">
        <v>1996</v>
      </c>
      <c r="AF2449" t="s">
        <v>54</v>
      </c>
      <c r="AG2449">
        <v>95400</v>
      </c>
      <c r="AH2449" t="s">
        <v>55</v>
      </c>
      <c r="AI2449" t="s">
        <v>56</v>
      </c>
      <c r="AJ2449">
        <v>1</v>
      </c>
      <c r="AK2449">
        <v>0</v>
      </c>
      <c r="AL2449" s="8"/>
      <c r="AM2449" s="10">
        <f t="shared" si="342"/>
        <v>2013</v>
      </c>
      <c r="AN2449">
        <f t="shared" si="343"/>
        <v>1</v>
      </c>
      <c r="AO2449">
        <f t="shared" si="349"/>
        <v>0</v>
      </c>
      <c r="AP2449">
        <f t="shared" si="344"/>
        <v>0</v>
      </c>
      <c r="AQ2449">
        <f t="shared" si="345"/>
        <v>0</v>
      </c>
      <c r="AR2449">
        <f t="shared" si="346"/>
        <v>1</v>
      </c>
      <c r="AS2449">
        <f t="shared" si="347"/>
        <v>0</v>
      </c>
      <c r="AT2449">
        <f t="shared" si="348"/>
        <v>0</v>
      </c>
      <c r="AU2449">
        <f t="shared" si="348"/>
        <v>1</v>
      </c>
      <c r="AV2449" t="str">
        <f t="shared" si="350"/>
        <v>2020-06-02T19:06:39</v>
      </c>
    </row>
    <row r="2450" spans="1:48" x14ac:dyDescent="0.25">
      <c r="A2450" s="5">
        <v>2521</v>
      </c>
      <c r="B2450" s="5" t="s">
        <v>8221</v>
      </c>
      <c r="C2450" s="5" t="s">
        <v>8222</v>
      </c>
      <c r="D2450" s="6" t="s">
        <v>8223</v>
      </c>
      <c r="E2450">
        <v>0</v>
      </c>
      <c r="F2450" s="7">
        <v>0.39917690220000002</v>
      </c>
      <c r="G2450" s="7">
        <v>0</v>
      </c>
      <c r="H2450" t="s">
        <v>8224</v>
      </c>
      <c r="I2450">
        <v>0</v>
      </c>
      <c r="J2450">
        <v>5547.5</v>
      </c>
      <c r="K2450">
        <v>50000</v>
      </c>
      <c r="L2450" t="s">
        <v>52</v>
      </c>
      <c r="M2450" s="8" t="s">
        <v>53</v>
      </c>
      <c r="N2450" s="8">
        <v>0.85714285714285698</v>
      </c>
      <c r="O2450">
        <v>0.14285714285714199</v>
      </c>
      <c r="P2450" s="9">
        <v>0</v>
      </c>
      <c r="Q2450">
        <v>50000</v>
      </c>
      <c r="R2450" s="8"/>
      <c r="S2450" s="8" t="s">
        <v>8225</v>
      </c>
      <c r="T2450">
        <v>2264372</v>
      </c>
      <c r="U2450">
        <v>875515</v>
      </c>
      <c r="V2450">
        <v>2523938</v>
      </c>
      <c r="W2450">
        <v>1648422</v>
      </c>
      <c r="X2450">
        <v>0</v>
      </c>
      <c r="Y2450">
        <v>1574572</v>
      </c>
      <c r="Z2450">
        <v>619735</v>
      </c>
      <c r="AA2450">
        <v>2170201</v>
      </c>
      <c r="AB2450">
        <v>1176683</v>
      </c>
      <c r="AC2450">
        <v>5</v>
      </c>
      <c r="AD2450">
        <v>993518</v>
      </c>
      <c r="AE2450">
        <v>2010</v>
      </c>
      <c r="AF2450" t="s">
        <v>68</v>
      </c>
      <c r="AG2450">
        <v>700000</v>
      </c>
      <c r="AH2450" t="s">
        <v>55</v>
      </c>
      <c r="AI2450" t="s">
        <v>56</v>
      </c>
      <c r="AJ2450">
        <v>1</v>
      </c>
      <c r="AK2450">
        <v>76000</v>
      </c>
      <c r="AL2450" s="8" t="s">
        <v>8226</v>
      </c>
      <c r="AM2450" s="10">
        <f t="shared" si="342"/>
        <v>2017</v>
      </c>
      <c r="AN2450">
        <f t="shared" si="343"/>
        <v>1</v>
      </c>
      <c r="AO2450">
        <f t="shared" si="349"/>
        <v>0</v>
      </c>
      <c r="AP2450">
        <f t="shared" si="344"/>
        <v>0</v>
      </c>
      <c r="AQ2450">
        <f t="shared" si="345"/>
        <v>1</v>
      </c>
      <c r="AR2450">
        <f t="shared" si="346"/>
        <v>0</v>
      </c>
      <c r="AS2450">
        <f t="shared" si="347"/>
        <v>0</v>
      </c>
      <c r="AT2450">
        <f t="shared" si="348"/>
        <v>0</v>
      </c>
      <c r="AU2450">
        <f t="shared" si="348"/>
        <v>1</v>
      </c>
      <c r="AV2450" t="str">
        <f t="shared" si="350"/>
        <v>2020-06-02T20:26:46</v>
      </c>
    </row>
    <row r="2451" spans="1:48" x14ac:dyDescent="0.25">
      <c r="A2451" s="5">
        <v>2522</v>
      </c>
      <c r="B2451" s="5" t="s">
        <v>8227</v>
      </c>
      <c r="C2451" s="5" t="s">
        <v>8228</v>
      </c>
      <c r="D2451" s="6" t="s">
        <v>8229</v>
      </c>
      <c r="E2451">
        <v>5</v>
      </c>
      <c r="F2451" s="7">
        <v>0.36752280700000001</v>
      </c>
      <c r="G2451" s="7">
        <v>0</v>
      </c>
      <c r="H2451" t="s">
        <v>8230</v>
      </c>
      <c r="I2451">
        <v>0</v>
      </c>
      <c r="J2451">
        <v>0</v>
      </c>
      <c r="K2451">
        <v>30000</v>
      </c>
      <c r="L2451" t="s">
        <v>52</v>
      </c>
      <c r="M2451" s="8" t="s">
        <v>53</v>
      </c>
      <c r="N2451" s="8">
        <v>0.85714285714285698</v>
      </c>
      <c r="O2451">
        <v>0.14285714285714199</v>
      </c>
      <c r="P2451" s="9">
        <v>0</v>
      </c>
      <c r="Q2451">
        <v>30000</v>
      </c>
      <c r="R2451" s="8"/>
      <c r="S2451" s="8"/>
      <c r="AA2451">
        <v>4091752</v>
      </c>
      <c r="AB2451">
        <v>0</v>
      </c>
      <c r="AC2451">
        <v>6</v>
      </c>
      <c r="AD2451">
        <v>0</v>
      </c>
      <c r="AE2451">
        <v>1994</v>
      </c>
      <c r="AF2451" t="s">
        <v>54</v>
      </c>
      <c r="AG2451">
        <v>500000</v>
      </c>
      <c r="AH2451" t="s">
        <v>55</v>
      </c>
      <c r="AI2451" t="s">
        <v>55</v>
      </c>
      <c r="AJ2451">
        <v>1</v>
      </c>
      <c r="AK2451">
        <v>240000</v>
      </c>
      <c r="AL2451" s="8" t="s">
        <v>8231</v>
      </c>
      <c r="AM2451" s="10">
        <f t="shared" si="342"/>
        <v>2017</v>
      </c>
      <c r="AN2451">
        <f t="shared" si="343"/>
        <v>1</v>
      </c>
      <c r="AO2451">
        <f t="shared" si="349"/>
        <v>0</v>
      </c>
      <c r="AP2451">
        <f t="shared" si="344"/>
        <v>0</v>
      </c>
      <c r="AQ2451">
        <f t="shared" si="345"/>
        <v>1</v>
      </c>
      <c r="AR2451">
        <f t="shared" si="346"/>
        <v>0</v>
      </c>
      <c r="AS2451">
        <f t="shared" si="347"/>
        <v>0</v>
      </c>
      <c r="AT2451">
        <f t="shared" si="348"/>
        <v>0</v>
      </c>
      <c r="AU2451">
        <f t="shared" si="348"/>
        <v>0</v>
      </c>
      <c r="AV2451" t="str">
        <f t="shared" si="350"/>
        <v>2020-06-02T20:24:01</v>
      </c>
    </row>
    <row r="2452" spans="1:48" x14ac:dyDescent="0.25">
      <c r="A2452" s="5">
        <v>2523</v>
      </c>
      <c r="B2452" s="5" t="s">
        <v>8232</v>
      </c>
      <c r="C2452" s="5" t="s">
        <v>8233</v>
      </c>
      <c r="D2452" s="6" t="s">
        <v>8234</v>
      </c>
      <c r="E2452">
        <v>0</v>
      </c>
      <c r="F2452" s="7">
        <v>0.2170787595</v>
      </c>
      <c r="G2452" s="7">
        <v>0</v>
      </c>
      <c r="H2452" t="s">
        <v>8235</v>
      </c>
      <c r="I2452">
        <v>0</v>
      </c>
      <c r="J2452">
        <v>0</v>
      </c>
      <c r="K2452">
        <v>20000</v>
      </c>
      <c r="L2452" t="s">
        <v>52</v>
      </c>
      <c r="M2452" s="8" t="s">
        <v>86</v>
      </c>
      <c r="N2452" s="8">
        <v>0.55357142857142805</v>
      </c>
      <c r="O2452">
        <v>0.44642857142857101</v>
      </c>
      <c r="P2452" s="9">
        <v>0</v>
      </c>
      <c r="Q2452">
        <v>5000</v>
      </c>
      <c r="R2452" s="8"/>
      <c r="S2452" s="8"/>
      <c r="AA2452">
        <v>183564</v>
      </c>
      <c r="AB2452">
        <v>0</v>
      </c>
      <c r="AC2452">
        <v>12</v>
      </c>
      <c r="AD2452">
        <v>0</v>
      </c>
      <c r="AE2452">
        <v>2017</v>
      </c>
      <c r="AF2452" t="s">
        <v>126</v>
      </c>
      <c r="AG2452">
        <v>93700</v>
      </c>
      <c r="AH2452" t="s">
        <v>55</v>
      </c>
      <c r="AI2452" t="s">
        <v>56</v>
      </c>
      <c r="AJ2452">
        <v>1</v>
      </c>
      <c r="AK2452">
        <v>2700</v>
      </c>
      <c r="AL2452" s="8" t="s">
        <v>8236</v>
      </c>
      <c r="AM2452" s="10">
        <f t="shared" si="342"/>
        <v>2019</v>
      </c>
      <c r="AN2452">
        <f t="shared" si="343"/>
        <v>1</v>
      </c>
      <c r="AO2452">
        <f t="shared" si="349"/>
        <v>0</v>
      </c>
      <c r="AP2452">
        <f t="shared" si="344"/>
        <v>0</v>
      </c>
      <c r="AQ2452">
        <f t="shared" si="345"/>
        <v>0</v>
      </c>
      <c r="AR2452">
        <f t="shared" si="346"/>
        <v>1</v>
      </c>
      <c r="AS2452">
        <f t="shared" si="347"/>
        <v>0</v>
      </c>
      <c r="AT2452">
        <f t="shared" si="348"/>
        <v>0</v>
      </c>
      <c r="AU2452">
        <f t="shared" si="348"/>
        <v>1</v>
      </c>
      <c r="AV2452" t="str">
        <f t="shared" si="350"/>
        <v>2020-06-02T20:28:54</v>
      </c>
    </row>
    <row r="2453" spans="1:48" x14ac:dyDescent="0.25">
      <c r="A2453" s="5">
        <v>2524</v>
      </c>
      <c r="B2453" s="5" t="s">
        <v>781</v>
      </c>
      <c r="C2453" s="5" t="s">
        <v>782</v>
      </c>
      <c r="D2453" s="6" t="s">
        <v>783</v>
      </c>
      <c r="E2453">
        <v>15</v>
      </c>
      <c r="F2453" s="7">
        <v>0</v>
      </c>
      <c r="G2453" s="7"/>
      <c r="H2453" t="s">
        <v>784</v>
      </c>
      <c r="I2453">
        <v>0</v>
      </c>
      <c r="J2453">
        <v>0</v>
      </c>
      <c r="K2453">
        <v>30000</v>
      </c>
      <c r="L2453" t="s">
        <v>52</v>
      </c>
      <c r="M2453" s="8" t="s">
        <v>53</v>
      </c>
      <c r="N2453" s="8">
        <v>0.69642857142857095</v>
      </c>
      <c r="O2453">
        <v>0.30357142857142799</v>
      </c>
      <c r="P2453" s="9">
        <v>0</v>
      </c>
      <c r="Q2453">
        <v>30000</v>
      </c>
      <c r="R2453" s="8"/>
      <c r="S2453" s="8"/>
      <c r="AA2453">
        <v>1575261</v>
      </c>
      <c r="AB2453">
        <v>0</v>
      </c>
      <c r="AC2453">
        <v>12</v>
      </c>
      <c r="AD2453">
        <v>0</v>
      </c>
      <c r="AE2453">
        <v>2010</v>
      </c>
      <c r="AF2453" t="s">
        <v>68</v>
      </c>
      <c r="AG2453">
        <v>80000</v>
      </c>
      <c r="AH2453" t="s">
        <v>55</v>
      </c>
      <c r="AI2453" t="s">
        <v>56</v>
      </c>
      <c r="AJ2453">
        <v>0</v>
      </c>
      <c r="AK2453">
        <v>70963</v>
      </c>
      <c r="AL2453" s="8" t="s">
        <v>8237</v>
      </c>
      <c r="AM2453" s="10">
        <f t="shared" si="342"/>
        <v>2017</v>
      </c>
      <c r="AN2453">
        <f t="shared" si="343"/>
        <v>1</v>
      </c>
      <c r="AO2453">
        <f t="shared" si="349"/>
        <v>0</v>
      </c>
      <c r="AP2453">
        <f t="shared" si="344"/>
        <v>0</v>
      </c>
      <c r="AQ2453">
        <f t="shared" si="345"/>
        <v>1</v>
      </c>
      <c r="AR2453">
        <f t="shared" si="346"/>
        <v>0</v>
      </c>
      <c r="AS2453">
        <f t="shared" si="347"/>
        <v>0</v>
      </c>
      <c r="AT2453">
        <f t="shared" si="348"/>
        <v>0</v>
      </c>
      <c r="AU2453">
        <f t="shared" si="348"/>
        <v>1</v>
      </c>
      <c r="AV2453" t="str">
        <f t="shared" si="350"/>
        <v>2020-06-02T20:30:29</v>
      </c>
    </row>
    <row r="2454" spans="1:48" x14ac:dyDescent="0.25">
      <c r="A2454" s="5">
        <v>2525</v>
      </c>
      <c r="B2454" s="5" t="s">
        <v>1407</v>
      </c>
      <c r="C2454" s="5" t="s">
        <v>1408</v>
      </c>
      <c r="D2454" s="6" t="s">
        <v>1409</v>
      </c>
      <c r="E2454">
        <v>14</v>
      </c>
      <c r="F2454" s="7">
        <v>0</v>
      </c>
      <c r="G2454" s="7"/>
      <c r="H2454" t="s">
        <v>1410</v>
      </c>
      <c r="I2454">
        <v>0</v>
      </c>
      <c r="J2454">
        <v>0</v>
      </c>
      <c r="K2454">
        <v>6730000</v>
      </c>
      <c r="L2454" t="s">
        <v>119</v>
      </c>
      <c r="M2454" s="8" t="s">
        <v>53</v>
      </c>
      <c r="N2454" s="8">
        <v>0.71428571428571397</v>
      </c>
      <c r="O2454">
        <v>0.28571428571428498</v>
      </c>
      <c r="P2454" s="9">
        <v>0.35982191436613198</v>
      </c>
      <c r="Q2454">
        <v>3500000</v>
      </c>
      <c r="R2454" s="8" t="s">
        <v>8238</v>
      </c>
      <c r="S2454" s="8" t="s">
        <v>329</v>
      </c>
      <c r="T2454">
        <v>2061794000</v>
      </c>
      <c r="U2454">
        <v>1634862000</v>
      </c>
      <c r="V2454">
        <v>3634506000</v>
      </c>
      <c r="W2454">
        <v>990059000</v>
      </c>
      <c r="X2454">
        <v>649214000</v>
      </c>
      <c r="Y2454">
        <v>400799000</v>
      </c>
      <c r="Z2454">
        <v>1293428000</v>
      </c>
      <c r="AA2454">
        <v>6426115000</v>
      </c>
      <c r="AB2454">
        <v>2032579000</v>
      </c>
      <c r="AC2454">
        <v>12</v>
      </c>
      <c r="AD2454">
        <v>4393536000</v>
      </c>
      <c r="AE2454">
        <v>2013</v>
      </c>
      <c r="AF2454" t="s">
        <v>68</v>
      </c>
      <c r="AG2454">
        <v>511903186</v>
      </c>
      <c r="AH2454" t="s">
        <v>55</v>
      </c>
      <c r="AI2454" t="s">
        <v>55</v>
      </c>
      <c r="AJ2454">
        <v>0</v>
      </c>
      <c r="AK2454">
        <v>286758144</v>
      </c>
      <c r="AL2454" s="8"/>
      <c r="AM2454" s="10">
        <f t="shared" si="342"/>
        <v>2018</v>
      </c>
      <c r="AN2454">
        <f t="shared" si="343"/>
        <v>1</v>
      </c>
      <c r="AO2454">
        <f t="shared" si="349"/>
        <v>0</v>
      </c>
      <c r="AP2454">
        <f t="shared" si="344"/>
        <v>0</v>
      </c>
      <c r="AQ2454">
        <f t="shared" si="345"/>
        <v>1</v>
      </c>
      <c r="AR2454">
        <f t="shared" si="346"/>
        <v>0</v>
      </c>
      <c r="AS2454">
        <f t="shared" si="347"/>
        <v>0</v>
      </c>
      <c r="AT2454">
        <f t="shared" si="348"/>
        <v>0</v>
      </c>
      <c r="AU2454">
        <f t="shared" si="348"/>
        <v>0</v>
      </c>
      <c r="AV2454" t="str">
        <f t="shared" si="350"/>
        <v>2020-06-03T12:44:01</v>
      </c>
    </row>
    <row r="2455" spans="1:48" x14ac:dyDescent="0.25">
      <c r="A2455" s="5">
        <v>2526</v>
      </c>
      <c r="B2455" s="5" t="s">
        <v>1836</v>
      </c>
      <c r="C2455" s="5" t="s">
        <v>1837</v>
      </c>
      <c r="D2455" s="6" t="s">
        <v>1838</v>
      </c>
      <c r="E2455">
        <v>20</v>
      </c>
      <c r="F2455" s="7">
        <v>0.41329817289999998</v>
      </c>
      <c r="G2455" s="7">
        <v>0</v>
      </c>
      <c r="H2455" t="s">
        <v>1839</v>
      </c>
      <c r="I2455">
        <v>0</v>
      </c>
      <c r="J2455">
        <v>0</v>
      </c>
      <c r="K2455">
        <v>12000</v>
      </c>
      <c r="L2455" t="s">
        <v>199</v>
      </c>
      <c r="M2455" s="8" t="s">
        <v>74</v>
      </c>
      <c r="N2455" s="8">
        <v>0.48214285714285698</v>
      </c>
      <c r="O2455">
        <v>0.51785714285714202</v>
      </c>
      <c r="P2455" s="9">
        <v>0.86602540378443804</v>
      </c>
      <c r="R2455" s="8"/>
      <c r="S2455" s="8" t="s">
        <v>6093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259223</v>
      </c>
      <c r="AB2455">
        <v>0</v>
      </c>
      <c r="AC2455">
        <v>12</v>
      </c>
      <c r="AD2455">
        <v>0</v>
      </c>
      <c r="AE2455">
        <v>2018</v>
      </c>
      <c r="AF2455" t="s">
        <v>126</v>
      </c>
      <c r="AG2455">
        <v>30000</v>
      </c>
      <c r="AH2455" t="s">
        <v>55</v>
      </c>
      <c r="AI2455" t="s">
        <v>56</v>
      </c>
      <c r="AJ2455">
        <v>1</v>
      </c>
      <c r="AK2455">
        <v>2220</v>
      </c>
      <c r="AL2455" s="8"/>
      <c r="AM2455" s="10">
        <f t="shared" si="342"/>
        <v>2018</v>
      </c>
      <c r="AN2455">
        <f t="shared" si="343"/>
        <v>0</v>
      </c>
      <c r="AO2455">
        <f t="shared" si="349"/>
        <v>1</v>
      </c>
      <c r="AP2455">
        <f t="shared" si="344"/>
        <v>0</v>
      </c>
      <c r="AQ2455">
        <f t="shared" si="345"/>
        <v>0</v>
      </c>
      <c r="AR2455">
        <f t="shared" si="346"/>
        <v>0</v>
      </c>
      <c r="AS2455">
        <f t="shared" si="347"/>
        <v>1</v>
      </c>
      <c r="AT2455">
        <f t="shared" si="348"/>
        <v>0</v>
      </c>
      <c r="AU2455">
        <f t="shared" si="348"/>
        <v>1</v>
      </c>
      <c r="AV2455">
        <f t="shared" si="350"/>
        <v>0</v>
      </c>
    </row>
    <row r="2456" spans="1:48" x14ac:dyDescent="0.25">
      <c r="A2456" s="5">
        <v>2527</v>
      </c>
      <c r="B2456" s="5" t="s">
        <v>171</v>
      </c>
      <c r="C2456" s="5" t="s">
        <v>172</v>
      </c>
      <c r="D2456" s="6" t="s">
        <v>173</v>
      </c>
      <c r="E2456">
        <v>18</v>
      </c>
      <c r="F2456" s="7">
        <v>0.6915</v>
      </c>
      <c r="G2456" s="7">
        <v>0</v>
      </c>
      <c r="H2456" t="s">
        <v>174</v>
      </c>
      <c r="I2456">
        <v>0</v>
      </c>
      <c r="J2456">
        <v>0</v>
      </c>
      <c r="K2456">
        <v>50000</v>
      </c>
      <c r="L2456" t="s">
        <v>52</v>
      </c>
      <c r="M2456" s="8" t="s">
        <v>53</v>
      </c>
      <c r="N2456" s="8">
        <v>0.80357142857142805</v>
      </c>
      <c r="O2456">
        <v>0.19642857142857101</v>
      </c>
      <c r="P2456" s="11">
        <v>7.4999999999999996E-15</v>
      </c>
      <c r="Q2456">
        <v>50000</v>
      </c>
      <c r="R2456" s="8"/>
      <c r="S2456" s="8" t="s">
        <v>217</v>
      </c>
      <c r="T2456">
        <v>3327776</v>
      </c>
      <c r="U2456">
        <v>182175</v>
      </c>
      <c r="V2456">
        <v>3452993</v>
      </c>
      <c r="W2456">
        <v>2960528</v>
      </c>
      <c r="X2456">
        <v>0</v>
      </c>
      <c r="Y2456">
        <v>1521938</v>
      </c>
      <c r="Z2456">
        <v>857889</v>
      </c>
      <c r="AA2456">
        <v>9298412</v>
      </c>
      <c r="AB2456">
        <v>3789050</v>
      </c>
      <c r="AC2456">
        <v>12</v>
      </c>
      <c r="AD2456">
        <v>5509362</v>
      </c>
      <c r="AE2456">
        <v>2009</v>
      </c>
      <c r="AF2456" t="s">
        <v>121</v>
      </c>
      <c r="AG2456">
        <v>900000</v>
      </c>
      <c r="AH2456" t="s">
        <v>55</v>
      </c>
      <c r="AI2456" t="s">
        <v>56</v>
      </c>
      <c r="AJ2456">
        <v>0.99182884159999996</v>
      </c>
      <c r="AK2456">
        <v>798697</v>
      </c>
      <c r="AL2456" s="8" t="s">
        <v>8239</v>
      </c>
      <c r="AM2456" s="10">
        <f t="shared" si="342"/>
        <v>2013</v>
      </c>
      <c r="AN2456">
        <f t="shared" si="343"/>
        <v>1</v>
      </c>
      <c r="AO2456">
        <f t="shared" si="349"/>
        <v>0</v>
      </c>
      <c r="AP2456">
        <f t="shared" si="344"/>
        <v>0</v>
      </c>
      <c r="AQ2456">
        <f t="shared" si="345"/>
        <v>1</v>
      </c>
      <c r="AR2456">
        <f t="shared" si="346"/>
        <v>0</v>
      </c>
      <c r="AS2456">
        <f t="shared" si="347"/>
        <v>0</v>
      </c>
      <c r="AT2456">
        <f t="shared" si="348"/>
        <v>0</v>
      </c>
      <c r="AU2456">
        <f t="shared" si="348"/>
        <v>1</v>
      </c>
      <c r="AV2456" t="str">
        <f t="shared" si="350"/>
        <v>2020-06-03T18:13:06</v>
      </c>
    </row>
    <row r="2457" spans="1:48" x14ac:dyDescent="0.25">
      <c r="A2457" s="5">
        <v>2528</v>
      </c>
      <c r="B2457" s="5" t="s">
        <v>8240</v>
      </c>
      <c r="C2457" s="5" t="s">
        <v>8241</v>
      </c>
      <c r="D2457" s="6" t="s">
        <v>8242</v>
      </c>
      <c r="E2457">
        <v>3</v>
      </c>
      <c r="F2457" s="7">
        <v>0.63299144460000001</v>
      </c>
      <c r="G2457" s="7">
        <v>0</v>
      </c>
      <c r="H2457" t="s">
        <v>7576</v>
      </c>
      <c r="I2457">
        <v>0</v>
      </c>
      <c r="J2457">
        <v>0</v>
      </c>
      <c r="K2457">
        <v>15000</v>
      </c>
      <c r="L2457" t="s">
        <v>52</v>
      </c>
      <c r="M2457" s="8" t="s">
        <v>63</v>
      </c>
      <c r="N2457" s="8">
        <v>0.89285714285714202</v>
      </c>
      <c r="O2457">
        <v>0.107142857142857</v>
      </c>
      <c r="P2457" s="9">
        <v>0</v>
      </c>
      <c r="Q2457">
        <v>10000</v>
      </c>
      <c r="R2457" s="8"/>
      <c r="S2457" s="8"/>
      <c r="AA2457">
        <v>2147119</v>
      </c>
      <c r="AB2457">
        <v>0</v>
      </c>
      <c r="AC2457">
        <v>12</v>
      </c>
      <c r="AD2457">
        <v>0</v>
      </c>
      <c r="AE2457">
        <v>2009</v>
      </c>
      <c r="AF2457" t="s">
        <v>121</v>
      </c>
      <c r="AG2457">
        <v>40000</v>
      </c>
      <c r="AH2457" t="s">
        <v>55</v>
      </c>
      <c r="AI2457" t="s">
        <v>55</v>
      </c>
      <c r="AJ2457">
        <v>1</v>
      </c>
      <c r="AK2457">
        <v>66000</v>
      </c>
      <c r="AL2457" s="8" t="s">
        <v>8243</v>
      </c>
      <c r="AM2457" s="10">
        <f t="shared" si="342"/>
        <v>2020</v>
      </c>
      <c r="AN2457">
        <f t="shared" si="343"/>
        <v>1</v>
      </c>
      <c r="AO2457">
        <f t="shared" si="349"/>
        <v>0</v>
      </c>
      <c r="AP2457">
        <f t="shared" si="344"/>
        <v>1</v>
      </c>
      <c r="AQ2457">
        <f t="shared" si="345"/>
        <v>0</v>
      </c>
      <c r="AR2457">
        <f t="shared" si="346"/>
        <v>0</v>
      </c>
      <c r="AS2457">
        <f t="shared" si="347"/>
        <v>0</v>
      </c>
      <c r="AT2457">
        <f t="shared" si="348"/>
        <v>0</v>
      </c>
      <c r="AU2457">
        <f t="shared" si="348"/>
        <v>0</v>
      </c>
      <c r="AV2457" t="str">
        <f t="shared" si="350"/>
        <v>2020-06-03T18:14:08</v>
      </c>
    </row>
    <row r="2458" spans="1:48" x14ac:dyDescent="0.25">
      <c r="A2458" s="5">
        <v>2529</v>
      </c>
      <c r="B2458" s="5" t="s">
        <v>8244</v>
      </c>
      <c r="C2458" s="5" t="s">
        <v>8245</v>
      </c>
      <c r="D2458" s="6" t="s">
        <v>8246</v>
      </c>
      <c r="E2458">
        <v>95</v>
      </c>
      <c r="F2458" s="7">
        <v>0.51770732949999998</v>
      </c>
      <c r="G2458" s="7">
        <v>0</v>
      </c>
      <c r="H2458" t="s">
        <v>2901</v>
      </c>
      <c r="I2458">
        <v>0</v>
      </c>
      <c r="J2458">
        <v>0</v>
      </c>
      <c r="K2458">
        <v>25000</v>
      </c>
      <c r="L2458" t="s">
        <v>52</v>
      </c>
      <c r="M2458" s="8" t="s">
        <v>74</v>
      </c>
      <c r="N2458" s="8">
        <v>0.44642857142857101</v>
      </c>
      <c r="O2458">
        <v>0.55357142857142805</v>
      </c>
      <c r="P2458" s="9">
        <v>0.49010684979311597</v>
      </c>
      <c r="Q2458">
        <v>15000</v>
      </c>
      <c r="R2458" s="8"/>
      <c r="S2458" s="8"/>
      <c r="AA2458">
        <v>1511045</v>
      </c>
      <c r="AB2458">
        <v>0</v>
      </c>
      <c r="AC2458">
        <v>5</v>
      </c>
      <c r="AD2458">
        <v>0</v>
      </c>
      <c r="AE2458">
        <v>2016</v>
      </c>
      <c r="AF2458" t="s">
        <v>126</v>
      </c>
      <c r="AG2458">
        <v>100000</v>
      </c>
      <c r="AH2458" t="s">
        <v>55</v>
      </c>
      <c r="AI2458" t="s">
        <v>56</v>
      </c>
      <c r="AJ2458">
        <v>0.7965434334</v>
      </c>
      <c r="AK2458">
        <v>720</v>
      </c>
      <c r="AL2458" s="8" t="s">
        <v>8247</v>
      </c>
      <c r="AM2458" s="10">
        <f t="shared" si="342"/>
        <v>2017</v>
      </c>
      <c r="AN2458">
        <f t="shared" si="343"/>
        <v>1</v>
      </c>
      <c r="AO2458">
        <f t="shared" si="349"/>
        <v>0</v>
      </c>
      <c r="AP2458">
        <f t="shared" si="344"/>
        <v>0</v>
      </c>
      <c r="AQ2458">
        <f t="shared" si="345"/>
        <v>0</v>
      </c>
      <c r="AR2458">
        <f t="shared" si="346"/>
        <v>0</v>
      </c>
      <c r="AS2458">
        <f t="shared" si="347"/>
        <v>1</v>
      </c>
      <c r="AT2458">
        <f t="shared" si="348"/>
        <v>0</v>
      </c>
      <c r="AU2458">
        <f t="shared" si="348"/>
        <v>1</v>
      </c>
      <c r="AV2458" t="str">
        <f t="shared" si="350"/>
        <v>2020-06-03T18:15:15</v>
      </c>
    </row>
    <row r="2459" spans="1:48" x14ac:dyDescent="0.25">
      <c r="A2459" s="5">
        <v>2530</v>
      </c>
      <c r="B2459" s="5" t="s">
        <v>4332</v>
      </c>
      <c r="C2459" s="5" t="s">
        <v>4333</v>
      </c>
      <c r="D2459" s="6" t="s">
        <v>4334</v>
      </c>
      <c r="E2459">
        <v>6</v>
      </c>
      <c r="F2459" s="7">
        <v>0.48259839389999998</v>
      </c>
      <c r="G2459" s="7">
        <v>0</v>
      </c>
      <c r="H2459" t="s">
        <v>4335</v>
      </c>
      <c r="I2459">
        <v>0</v>
      </c>
      <c r="J2459">
        <v>0</v>
      </c>
      <c r="K2459">
        <v>40000</v>
      </c>
      <c r="L2459" t="s">
        <v>52</v>
      </c>
      <c r="M2459" s="8" t="s">
        <v>53</v>
      </c>
      <c r="N2459" s="8">
        <v>0.75</v>
      </c>
      <c r="O2459">
        <v>0.25</v>
      </c>
      <c r="P2459" s="9">
        <v>-0.86602540378443904</v>
      </c>
      <c r="Q2459">
        <v>40000</v>
      </c>
      <c r="R2459" s="8"/>
      <c r="S2459" s="8"/>
      <c r="AA2459">
        <v>2421490</v>
      </c>
      <c r="AB2459">
        <v>2421490</v>
      </c>
      <c r="AC2459">
        <v>6</v>
      </c>
      <c r="AD2459">
        <v>0</v>
      </c>
      <c r="AE2459">
        <v>1981</v>
      </c>
      <c r="AF2459" t="s">
        <v>54</v>
      </c>
      <c r="AG2459">
        <v>10000</v>
      </c>
      <c r="AH2459" t="s">
        <v>55</v>
      </c>
      <c r="AI2459" t="s">
        <v>56</v>
      </c>
      <c r="AJ2459">
        <v>1</v>
      </c>
      <c r="AK2459">
        <v>88000</v>
      </c>
      <c r="AL2459" s="8" t="s">
        <v>8248</v>
      </c>
      <c r="AM2459" s="10">
        <f t="shared" si="342"/>
        <v>2017</v>
      </c>
      <c r="AN2459">
        <f t="shared" si="343"/>
        <v>1</v>
      </c>
      <c r="AO2459">
        <f t="shared" si="349"/>
        <v>0</v>
      </c>
      <c r="AP2459">
        <f t="shared" si="344"/>
        <v>0</v>
      </c>
      <c r="AQ2459">
        <f t="shared" si="345"/>
        <v>1</v>
      </c>
      <c r="AR2459">
        <f t="shared" si="346"/>
        <v>0</v>
      </c>
      <c r="AS2459">
        <f t="shared" si="347"/>
        <v>0</v>
      </c>
      <c r="AT2459">
        <f t="shared" si="348"/>
        <v>0</v>
      </c>
      <c r="AU2459">
        <f t="shared" si="348"/>
        <v>1</v>
      </c>
      <c r="AV2459" t="str">
        <f t="shared" si="350"/>
        <v>2020-06-03T18:20:57</v>
      </c>
    </row>
    <row r="2460" spans="1:48" x14ac:dyDescent="0.25">
      <c r="A2460" s="5">
        <v>2531</v>
      </c>
      <c r="B2460" s="5" t="s">
        <v>2923</v>
      </c>
      <c r="C2460" s="5" t="s">
        <v>2924</v>
      </c>
      <c r="D2460" s="6" t="s">
        <v>2925</v>
      </c>
      <c r="E2460">
        <v>31</v>
      </c>
      <c r="F2460" s="7">
        <v>0.33147014800000002</v>
      </c>
      <c r="G2460" s="7">
        <v>0</v>
      </c>
      <c r="H2460" t="s">
        <v>641</v>
      </c>
      <c r="I2460">
        <v>8</v>
      </c>
      <c r="J2460">
        <v>18315.98</v>
      </c>
      <c r="K2460">
        <v>350000</v>
      </c>
      <c r="L2460" t="s">
        <v>52</v>
      </c>
      <c r="M2460" s="8" t="s">
        <v>63</v>
      </c>
      <c r="N2460" s="8">
        <v>0.91071428571428503</v>
      </c>
      <c r="O2460">
        <v>8.9285714285714204E-2</v>
      </c>
      <c r="P2460" s="9">
        <v>0</v>
      </c>
      <c r="Q2460">
        <v>300000</v>
      </c>
      <c r="R2460" s="8"/>
      <c r="S2460" s="8" t="s">
        <v>97</v>
      </c>
      <c r="T2460">
        <v>13210464</v>
      </c>
      <c r="U2460">
        <v>5622060</v>
      </c>
      <c r="V2460">
        <v>13392493</v>
      </c>
      <c r="W2460">
        <v>7190866</v>
      </c>
      <c r="X2460">
        <v>0</v>
      </c>
      <c r="Y2460">
        <v>11340921</v>
      </c>
      <c r="Z2460">
        <v>1138110</v>
      </c>
      <c r="AA2460">
        <v>15021048</v>
      </c>
      <c r="AB2460">
        <v>4820208</v>
      </c>
      <c r="AC2460">
        <v>9</v>
      </c>
      <c r="AD2460">
        <v>10200840</v>
      </c>
      <c r="AE2460">
        <v>2013</v>
      </c>
      <c r="AF2460" t="s">
        <v>68</v>
      </c>
      <c r="AG2460">
        <v>50000</v>
      </c>
      <c r="AH2460" t="s">
        <v>55</v>
      </c>
      <c r="AI2460" t="s">
        <v>55</v>
      </c>
      <c r="AJ2460">
        <v>1</v>
      </c>
      <c r="AK2460">
        <v>1023513</v>
      </c>
      <c r="AL2460" s="8" t="s">
        <v>8249</v>
      </c>
      <c r="AM2460" s="10">
        <f t="shared" si="342"/>
        <v>2013</v>
      </c>
      <c r="AN2460">
        <f t="shared" si="343"/>
        <v>1</v>
      </c>
      <c r="AO2460">
        <f t="shared" si="349"/>
        <v>0</v>
      </c>
      <c r="AP2460">
        <f t="shared" si="344"/>
        <v>1</v>
      </c>
      <c r="AQ2460">
        <f t="shared" si="345"/>
        <v>0</v>
      </c>
      <c r="AR2460">
        <f t="shared" si="346"/>
        <v>0</v>
      </c>
      <c r="AS2460">
        <f t="shared" si="347"/>
        <v>0</v>
      </c>
      <c r="AT2460">
        <f t="shared" si="348"/>
        <v>0</v>
      </c>
      <c r="AU2460">
        <f t="shared" si="348"/>
        <v>0</v>
      </c>
      <c r="AV2460" t="str">
        <f t="shared" si="350"/>
        <v>2020-06-03T18:22:32</v>
      </c>
    </row>
    <row r="2461" spans="1:48" x14ac:dyDescent="0.25">
      <c r="A2461" s="5">
        <v>2532</v>
      </c>
      <c r="B2461" s="5" t="s">
        <v>8250</v>
      </c>
      <c r="C2461" s="5" t="s">
        <v>8251</v>
      </c>
      <c r="D2461" s="6" t="s">
        <v>8252</v>
      </c>
      <c r="E2461">
        <v>18</v>
      </c>
      <c r="F2461" s="7">
        <v>0.44486768450000003</v>
      </c>
      <c r="G2461" s="7">
        <v>0</v>
      </c>
      <c r="H2461" t="s">
        <v>8253</v>
      </c>
      <c r="I2461">
        <v>0</v>
      </c>
      <c r="J2461">
        <v>0</v>
      </c>
      <c r="K2461">
        <v>30000</v>
      </c>
      <c r="L2461" t="s">
        <v>52</v>
      </c>
      <c r="M2461" s="8" t="s">
        <v>53</v>
      </c>
      <c r="N2461" s="8">
        <v>0.78571428571428503</v>
      </c>
      <c r="O2461">
        <v>0.214285714285714</v>
      </c>
      <c r="P2461" s="9">
        <v>0</v>
      </c>
      <c r="Q2461">
        <v>5000</v>
      </c>
      <c r="R2461" s="8"/>
      <c r="S2461" s="8" t="s">
        <v>217</v>
      </c>
      <c r="T2461">
        <v>40604</v>
      </c>
      <c r="U2461">
        <v>270</v>
      </c>
      <c r="V2461">
        <v>40604</v>
      </c>
      <c r="W2461">
        <v>40334</v>
      </c>
      <c r="X2461">
        <v>0</v>
      </c>
      <c r="Y2461">
        <v>11075</v>
      </c>
      <c r="Z2461">
        <v>7762</v>
      </c>
      <c r="AA2461">
        <v>11075</v>
      </c>
      <c r="AB2461">
        <v>5538</v>
      </c>
      <c r="AC2461">
        <v>12</v>
      </c>
      <c r="AD2461">
        <v>5537</v>
      </c>
      <c r="AE2461">
        <v>2018</v>
      </c>
      <c r="AF2461" t="s">
        <v>126</v>
      </c>
      <c r="AG2461">
        <v>15000</v>
      </c>
      <c r="AH2461" t="s">
        <v>55</v>
      </c>
      <c r="AI2461" t="s">
        <v>55</v>
      </c>
      <c r="AJ2461">
        <v>1</v>
      </c>
      <c r="AK2461">
        <v>4400</v>
      </c>
      <c r="AL2461" s="8" t="s">
        <v>8254</v>
      </c>
      <c r="AM2461" s="10">
        <f t="shared" si="342"/>
        <v>2019</v>
      </c>
      <c r="AN2461">
        <f t="shared" si="343"/>
        <v>1</v>
      </c>
      <c r="AO2461">
        <f t="shared" si="349"/>
        <v>0</v>
      </c>
      <c r="AP2461">
        <f t="shared" si="344"/>
        <v>0</v>
      </c>
      <c r="AQ2461">
        <f t="shared" si="345"/>
        <v>1</v>
      </c>
      <c r="AR2461">
        <f t="shared" si="346"/>
        <v>0</v>
      </c>
      <c r="AS2461">
        <f t="shared" si="347"/>
        <v>0</v>
      </c>
      <c r="AT2461">
        <f t="shared" si="348"/>
        <v>0</v>
      </c>
      <c r="AU2461">
        <f t="shared" si="348"/>
        <v>0</v>
      </c>
      <c r="AV2461" t="str">
        <f t="shared" si="350"/>
        <v>2020-06-03T18:41:23</v>
      </c>
    </row>
    <row r="2462" spans="1:48" x14ac:dyDescent="0.25">
      <c r="A2462" s="5">
        <v>2533</v>
      </c>
      <c r="B2462" s="5" t="s">
        <v>8255</v>
      </c>
      <c r="C2462" s="5" t="s">
        <v>8256</v>
      </c>
      <c r="D2462" s="6" t="s">
        <v>8257</v>
      </c>
      <c r="E2462">
        <v>22</v>
      </c>
      <c r="F2462" s="7">
        <v>0.33647575709999999</v>
      </c>
      <c r="G2462" s="7">
        <v>0</v>
      </c>
      <c r="H2462" t="s">
        <v>8258</v>
      </c>
      <c r="I2462">
        <v>40</v>
      </c>
      <c r="J2462">
        <v>24655.27</v>
      </c>
      <c r="K2462">
        <v>50000</v>
      </c>
      <c r="L2462" t="s">
        <v>52</v>
      </c>
      <c r="M2462" s="8" t="s">
        <v>86</v>
      </c>
      <c r="N2462" s="8">
        <v>0.66071428571428503</v>
      </c>
      <c r="O2462">
        <v>0.33928571428571402</v>
      </c>
      <c r="P2462" s="9">
        <v>0.42262653534514499</v>
      </c>
      <c r="Q2462">
        <v>40000</v>
      </c>
      <c r="R2462" s="8"/>
      <c r="S2462" s="8" t="s">
        <v>217</v>
      </c>
      <c r="T2462">
        <v>2507702</v>
      </c>
      <c r="U2462">
        <v>57854</v>
      </c>
      <c r="V2462">
        <v>2566724</v>
      </c>
      <c r="W2462">
        <v>2508869</v>
      </c>
      <c r="X2462">
        <v>0</v>
      </c>
      <c r="Y2462">
        <v>0</v>
      </c>
      <c r="Z2462">
        <v>87004</v>
      </c>
      <c r="AA2462">
        <v>4789045</v>
      </c>
      <c r="AB2462">
        <v>1594716</v>
      </c>
      <c r="AC2462">
        <v>12</v>
      </c>
      <c r="AD2462">
        <v>3194329</v>
      </c>
      <c r="AE2462">
        <v>2010</v>
      </c>
      <c r="AF2462" t="s">
        <v>68</v>
      </c>
      <c r="AG2462">
        <v>100000</v>
      </c>
      <c r="AH2462" t="s">
        <v>55</v>
      </c>
      <c r="AI2462" t="s">
        <v>56</v>
      </c>
      <c r="AJ2462">
        <v>1</v>
      </c>
      <c r="AK2462">
        <v>60200</v>
      </c>
      <c r="AL2462" s="8" t="s">
        <v>8259</v>
      </c>
      <c r="AM2462" s="10">
        <f t="shared" si="342"/>
        <v>2018</v>
      </c>
      <c r="AN2462">
        <f t="shared" si="343"/>
        <v>1</v>
      </c>
      <c r="AO2462">
        <f t="shared" si="349"/>
        <v>0</v>
      </c>
      <c r="AP2462">
        <f t="shared" si="344"/>
        <v>0</v>
      </c>
      <c r="AQ2462">
        <f t="shared" si="345"/>
        <v>0</v>
      </c>
      <c r="AR2462">
        <f t="shared" si="346"/>
        <v>1</v>
      </c>
      <c r="AS2462">
        <f t="shared" si="347"/>
        <v>0</v>
      </c>
      <c r="AT2462">
        <f t="shared" si="348"/>
        <v>0</v>
      </c>
      <c r="AU2462">
        <f t="shared" si="348"/>
        <v>1</v>
      </c>
      <c r="AV2462" t="str">
        <f t="shared" si="350"/>
        <v>2020-06-03T18:42:15</v>
      </c>
    </row>
    <row r="2463" spans="1:48" x14ac:dyDescent="0.25">
      <c r="A2463" s="5">
        <v>2534</v>
      </c>
      <c r="B2463" s="5" t="s">
        <v>2493</v>
      </c>
      <c r="C2463" s="5" t="s">
        <v>2494</v>
      </c>
      <c r="D2463" s="6" t="s">
        <v>2495</v>
      </c>
      <c r="E2463">
        <v>10</v>
      </c>
      <c r="F2463" s="7">
        <v>0.44454382930000003</v>
      </c>
      <c r="G2463" s="7">
        <v>0</v>
      </c>
      <c r="H2463" t="s">
        <v>2496</v>
      </c>
      <c r="I2463">
        <v>64</v>
      </c>
      <c r="J2463">
        <v>427368.68</v>
      </c>
      <c r="K2463">
        <v>1000000</v>
      </c>
      <c r="L2463" t="s">
        <v>52</v>
      </c>
      <c r="M2463" s="8" t="s">
        <v>53</v>
      </c>
      <c r="N2463" s="8">
        <v>0.80357142857142805</v>
      </c>
      <c r="O2463">
        <v>0.19642857142857101</v>
      </c>
      <c r="P2463" s="11">
        <v>3.2800000000000003E-14</v>
      </c>
      <c r="Q2463">
        <v>800000</v>
      </c>
      <c r="R2463" s="8"/>
      <c r="S2463" s="8" t="s">
        <v>329</v>
      </c>
      <c r="T2463">
        <v>23957204</v>
      </c>
      <c r="U2463">
        <v>4304688</v>
      </c>
      <c r="V2463">
        <v>26171298</v>
      </c>
      <c r="W2463">
        <v>19623962</v>
      </c>
      <c r="X2463">
        <v>2059190</v>
      </c>
      <c r="Y2463">
        <v>3254315</v>
      </c>
      <c r="Z2463">
        <v>14027798</v>
      </c>
      <c r="AA2463">
        <v>53539270</v>
      </c>
      <c r="AB2463">
        <v>3610487</v>
      </c>
      <c r="AC2463">
        <v>12</v>
      </c>
      <c r="AD2463">
        <v>49928783</v>
      </c>
      <c r="AE2463">
        <v>2014</v>
      </c>
      <c r="AF2463" t="s">
        <v>68</v>
      </c>
      <c r="AG2463">
        <v>1000000</v>
      </c>
      <c r="AH2463" t="s">
        <v>55</v>
      </c>
      <c r="AI2463" t="s">
        <v>56</v>
      </c>
      <c r="AJ2463">
        <v>0.99812741930000004</v>
      </c>
      <c r="AK2463">
        <v>4030686</v>
      </c>
      <c r="AL2463" s="8" t="s">
        <v>8260</v>
      </c>
      <c r="AM2463" s="10">
        <f t="shared" si="342"/>
        <v>2015</v>
      </c>
      <c r="AN2463">
        <f t="shared" si="343"/>
        <v>1</v>
      </c>
      <c r="AO2463">
        <f t="shared" si="349"/>
        <v>0</v>
      </c>
      <c r="AP2463">
        <f t="shared" si="344"/>
        <v>0</v>
      </c>
      <c r="AQ2463">
        <f t="shared" si="345"/>
        <v>1</v>
      </c>
      <c r="AR2463">
        <f t="shared" si="346"/>
        <v>0</v>
      </c>
      <c r="AS2463">
        <f t="shared" si="347"/>
        <v>0</v>
      </c>
      <c r="AT2463">
        <f t="shared" si="348"/>
        <v>0</v>
      </c>
      <c r="AU2463">
        <f t="shared" si="348"/>
        <v>1</v>
      </c>
      <c r="AV2463" t="str">
        <f t="shared" si="350"/>
        <v>2020-06-03T20:54:01</v>
      </c>
    </row>
    <row r="2464" spans="1:48" x14ac:dyDescent="0.25">
      <c r="A2464" s="5">
        <v>2535</v>
      </c>
      <c r="B2464" s="5" t="s">
        <v>1108</v>
      </c>
      <c r="C2464" s="5" t="s">
        <v>1109</v>
      </c>
      <c r="D2464" s="6" t="s">
        <v>1110</v>
      </c>
      <c r="E2464">
        <v>3</v>
      </c>
      <c r="F2464" s="7">
        <v>0.44367712739999998</v>
      </c>
      <c r="G2464" s="7">
        <v>0</v>
      </c>
      <c r="H2464" t="s">
        <v>1111</v>
      </c>
      <c r="I2464">
        <v>507</v>
      </c>
      <c r="J2464">
        <v>154941.09</v>
      </c>
      <c r="K2464">
        <v>400000</v>
      </c>
      <c r="L2464" t="s">
        <v>119</v>
      </c>
      <c r="M2464" s="8" t="s">
        <v>63</v>
      </c>
      <c r="N2464" s="8">
        <v>0.91071428571428503</v>
      </c>
      <c r="O2464">
        <v>8.9285714285714204E-2</v>
      </c>
      <c r="P2464" s="9">
        <v>0.86602540378443904</v>
      </c>
      <c r="Q2464">
        <v>200000</v>
      </c>
      <c r="R2464" s="8" t="s">
        <v>8261</v>
      </c>
      <c r="S2464" s="8" t="s">
        <v>329</v>
      </c>
      <c r="T2464">
        <v>229575176</v>
      </c>
      <c r="U2464">
        <v>170367087</v>
      </c>
      <c r="V2464">
        <v>287899457</v>
      </c>
      <c r="W2464">
        <v>111362263</v>
      </c>
      <c r="X2464">
        <v>4604011</v>
      </c>
      <c r="Y2464">
        <v>68446542</v>
      </c>
      <c r="Z2464">
        <v>113438883</v>
      </c>
      <c r="AA2464">
        <v>896648067</v>
      </c>
      <c r="AB2464">
        <v>288100210</v>
      </c>
      <c r="AC2464">
        <v>12</v>
      </c>
      <c r="AD2464">
        <v>608547857</v>
      </c>
      <c r="AE2464">
        <v>2002</v>
      </c>
      <c r="AF2464" t="s">
        <v>54</v>
      </c>
      <c r="AG2464">
        <v>78600000</v>
      </c>
      <c r="AH2464" t="s">
        <v>55</v>
      </c>
      <c r="AI2464" t="s">
        <v>55</v>
      </c>
      <c r="AJ2464">
        <v>1</v>
      </c>
      <c r="AK2464">
        <v>41014511</v>
      </c>
      <c r="AL2464" s="8"/>
      <c r="AM2464" s="10">
        <f t="shared" si="342"/>
        <v>2018</v>
      </c>
      <c r="AN2464">
        <f t="shared" si="343"/>
        <v>1</v>
      </c>
      <c r="AO2464">
        <f t="shared" si="349"/>
        <v>0</v>
      </c>
      <c r="AP2464">
        <f t="shared" si="344"/>
        <v>1</v>
      </c>
      <c r="AQ2464">
        <f t="shared" si="345"/>
        <v>0</v>
      </c>
      <c r="AR2464">
        <f t="shared" si="346"/>
        <v>0</v>
      </c>
      <c r="AS2464">
        <f t="shared" si="347"/>
        <v>0</v>
      </c>
      <c r="AT2464">
        <f t="shared" si="348"/>
        <v>0</v>
      </c>
      <c r="AU2464">
        <f t="shared" si="348"/>
        <v>0</v>
      </c>
      <c r="AV2464" t="str">
        <f t="shared" si="350"/>
        <v>2020-06-05T12:24:49</v>
      </c>
    </row>
    <row r="2465" spans="1:48" x14ac:dyDescent="0.25">
      <c r="A2465" s="5">
        <v>2536</v>
      </c>
      <c r="B2465" s="5" t="s">
        <v>7597</v>
      </c>
      <c r="C2465" s="5" t="s">
        <v>7598</v>
      </c>
      <c r="D2465" s="6" t="s">
        <v>7599</v>
      </c>
      <c r="E2465">
        <v>35</v>
      </c>
      <c r="F2465" s="7">
        <v>0</v>
      </c>
      <c r="G2465" s="7"/>
      <c r="H2465" t="s">
        <v>7600</v>
      </c>
      <c r="I2465">
        <v>0</v>
      </c>
      <c r="J2465">
        <v>0</v>
      </c>
      <c r="K2465">
        <v>25000</v>
      </c>
      <c r="L2465" t="s">
        <v>52</v>
      </c>
      <c r="M2465" s="8" t="s">
        <v>74</v>
      </c>
      <c r="N2465" s="8">
        <v>0.44642857142857101</v>
      </c>
      <c r="O2465">
        <v>0.55357142857142805</v>
      </c>
      <c r="P2465" s="9">
        <v>0.94350034220801005</v>
      </c>
      <c r="Q2465">
        <v>20000</v>
      </c>
      <c r="R2465" s="8"/>
      <c r="S2465" s="8"/>
      <c r="AA2465">
        <v>6649273</v>
      </c>
      <c r="AB2465">
        <v>0</v>
      </c>
      <c r="AC2465">
        <v>9</v>
      </c>
      <c r="AD2465">
        <v>0</v>
      </c>
      <c r="AE2465">
        <v>2015</v>
      </c>
      <c r="AF2465" t="s">
        <v>126</v>
      </c>
      <c r="AG2465">
        <v>105000</v>
      </c>
      <c r="AH2465" t="s">
        <v>55</v>
      </c>
      <c r="AI2465" t="s">
        <v>56</v>
      </c>
      <c r="AJ2465">
        <v>0</v>
      </c>
      <c r="AK2465">
        <v>5200</v>
      </c>
      <c r="AL2465" s="8" t="s">
        <v>8262</v>
      </c>
      <c r="AM2465" s="10">
        <f t="shared" si="342"/>
        <v>2016</v>
      </c>
      <c r="AN2465">
        <f t="shared" si="343"/>
        <v>1</v>
      </c>
      <c r="AO2465">
        <f t="shared" si="349"/>
        <v>0</v>
      </c>
      <c r="AP2465">
        <f t="shared" si="344"/>
        <v>0</v>
      </c>
      <c r="AQ2465">
        <f t="shared" si="345"/>
        <v>0</v>
      </c>
      <c r="AR2465">
        <f t="shared" si="346"/>
        <v>0</v>
      </c>
      <c r="AS2465">
        <f t="shared" si="347"/>
        <v>1</v>
      </c>
      <c r="AT2465">
        <f t="shared" si="348"/>
        <v>0</v>
      </c>
      <c r="AU2465">
        <f t="shared" si="348"/>
        <v>1</v>
      </c>
      <c r="AV2465" t="str">
        <f t="shared" si="350"/>
        <v>2020-06-03T18:35:56</v>
      </c>
    </row>
    <row r="2466" spans="1:48" x14ac:dyDescent="0.25">
      <c r="A2466" s="5">
        <v>2537</v>
      </c>
      <c r="B2466" s="5" t="s">
        <v>186</v>
      </c>
      <c r="C2466" s="5" t="s">
        <v>187</v>
      </c>
      <c r="D2466" s="6" t="s">
        <v>188</v>
      </c>
      <c r="E2466">
        <v>14</v>
      </c>
      <c r="F2466" s="7">
        <v>0.28602825320000003</v>
      </c>
      <c r="G2466" s="7">
        <v>0</v>
      </c>
      <c r="H2466" t="s">
        <v>189</v>
      </c>
      <c r="I2466">
        <v>0</v>
      </c>
      <c r="J2466">
        <v>0</v>
      </c>
      <c r="K2466">
        <v>300000</v>
      </c>
      <c r="L2466" t="s">
        <v>52</v>
      </c>
      <c r="M2466" s="8" t="s">
        <v>53</v>
      </c>
      <c r="N2466" s="8">
        <v>0.75</v>
      </c>
      <c r="O2466">
        <v>0.25</v>
      </c>
      <c r="P2466" s="9">
        <v>-0.86602540378443904</v>
      </c>
      <c r="Q2466">
        <v>300000</v>
      </c>
      <c r="R2466" s="8"/>
      <c r="S2466" s="8" t="s">
        <v>329</v>
      </c>
      <c r="T2466">
        <v>5856158</v>
      </c>
      <c r="U2466">
        <v>4784832</v>
      </c>
      <c r="V2466">
        <v>10871217</v>
      </c>
      <c r="W2466">
        <v>6086385</v>
      </c>
      <c r="X2466">
        <v>624466</v>
      </c>
      <c r="Y2466">
        <v>1733468</v>
      </c>
      <c r="Z2466">
        <v>3643168</v>
      </c>
      <c r="AA2466">
        <v>37343047</v>
      </c>
      <c r="AB2466">
        <v>7235327</v>
      </c>
      <c r="AC2466">
        <v>12</v>
      </c>
      <c r="AD2466">
        <v>30107720</v>
      </c>
      <c r="AE2466">
        <v>2006</v>
      </c>
      <c r="AF2466" t="s">
        <v>121</v>
      </c>
      <c r="AG2466">
        <v>1000000</v>
      </c>
      <c r="AH2466" t="s">
        <v>55</v>
      </c>
      <c r="AI2466" t="s">
        <v>56</v>
      </c>
      <c r="AJ2466">
        <v>1</v>
      </c>
      <c r="AK2466">
        <v>1453514</v>
      </c>
      <c r="AL2466" s="8" t="s">
        <v>8263</v>
      </c>
      <c r="AM2466" s="10">
        <f t="shared" si="342"/>
        <v>2009</v>
      </c>
      <c r="AN2466">
        <f t="shared" si="343"/>
        <v>1</v>
      </c>
      <c r="AO2466">
        <f t="shared" si="349"/>
        <v>0</v>
      </c>
      <c r="AP2466">
        <f t="shared" si="344"/>
        <v>0</v>
      </c>
      <c r="AQ2466">
        <f t="shared" si="345"/>
        <v>1</v>
      </c>
      <c r="AR2466">
        <f t="shared" si="346"/>
        <v>0</v>
      </c>
      <c r="AS2466">
        <f t="shared" si="347"/>
        <v>0</v>
      </c>
      <c r="AT2466">
        <f t="shared" si="348"/>
        <v>0</v>
      </c>
      <c r="AU2466">
        <f t="shared" si="348"/>
        <v>1</v>
      </c>
      <c r="AV2466" t="str">
        <f t="shared" si="350"/>
        <v>2020-06-03T18:45:20</v>
      </c>
    </row>
    <row r="2467" spans="1:48" x14ac:dyDescent="0.25">
      <c r="A2467" s="5">
        <v>2538</v>
      </c>
      <c r="B2467" s="5" t="s">
        <v>2299</v>
      </c>
      <c r="C2467" s="5" t="s">
        <v>2300</v>
      </c>
      <c r="D2467" s="6" t="s">
        <v>2301</v>
      </c>
      <c r="E2467">
        <v>24</v>
      </c>
      <c r="F2467" s="7">
        <v>0.35748332490000001</v>
      </c>
      <c r="G2467" s="7">
        <v>0</v>
      </c>
      <c r="H2467" t="s">
        <v>2302</v>
      </c>
      <c r="I2467">
        <v>63</v>
      </c>
      <c r="J2467">
        <v>32680.39</v>
      </c>
      <c r="K2467">
        <v>420000</v>
      </c>
      <c r="L2467" t="s">
        <v>52</v>
      </c>
      <c r="M2467" s="8" t="s">
        <v>63</v>
      </c>
      <c r="N2467" s="8">
        <v>0.91071428571428503</v>
      </c>
      <c r="O2467">
        <v>8.9285714285714204E-2</v>
      </c>
      <c r="P2467" s="11">
        <v>5.8000000000000004E-15</v>
      </c>
      <c r="Q2467">
        <v>420000</v>
      </c>
      <c r="R2467" s="8"/>
      <c r="S2467" s="8" t="s">
        <v>329</v>
      </c>
      <c r="T2467">
        <v>14283226</v>
      </c>
      <c r="U2467">
        <v>3451560</v>
      </c>
      <c r="V2467">
        <v>15229880</v>
      </c>
      <c r="W2467">
        <v>11778319</v>
      </c>
      <c r="X2467">
        <v>0</v>
      </c>
      <c r="Y2467">
        <v>8005299</v>
      </c>
      <c r="Z2467">
        <v>4989046</v>
      </c>
      <c r="AA2467">
        <v>47530891</v>
      </c>
      <c r="AB2467">
        <v>14780237</v>
      </c>
      <c r="AC2467">
        <v>12</v>
      </c>
      <c r="AD2467">
        <v>32750654</v>
      </c>
      <c r="AE2467">
        <v>1988</v>
      </c>
      <c r="AF2467" t="s">
        <v>54</v>
      </c>
      <c r="AG2467">
        <v>2000000</v>
      </c>
      <c r="AH2467" t="s">
        <v>55</v>
      </c>
      <c r="AI2467" t="s">
        <v>55</v>
      </c>
      <c r="AJ2467">
        <v>0.98955474539999999</v>
      </c>
      <c r="AK2467">
        <v>6237000</v>
      </c>
      <c r="AL2467" s="8" t="s">
        <v>8264</v>
      </c>
      <c r="AM2467" s="10">
        <f t="shared" si="342"/>
        <v>2008</v>
      </c>
      <c r="AN2467">
        <f t="shared" si="343"/>
        <v>1</v>
      </c>
      <c r="AO2467">
        <f t="shared" si="349"/>
        <v>0</v>
      </c>
      <c r="AP2467">
        <f t="shared" si="344"/>
        <v>1</v>
      </c>
      <c r="AQ2467">
        <f t="shared" si="345"/>
        <v>0</v>
      </c>
      <c r="AR2467">
        <f t="shared" si="346"/>
        <v>0</v>
      </c>
      <c r="AS2467">
        <f t="shared" si="347"/>
        <v>0</v>
      </c>
      <c r="AT2467">
        <f t="shared" si="348"/>
        <v>0</v>
      </c>
      <c r="AU2467">
        <f t="shared" si="348"/>
        <v>0</v>
      </c>
      <c r="AV2467" t="str">
        <f t="shared" si="350"/>
        <v>2020-06-03T18:45:56</v>
      </c>
    </row>
    <row r="2468" spans="1:48" x14ac:dyDescent="0.25">
      <c r="A2468" s="5">
        <v>2539</v>
      </c>
      <c r="B2468" s="5" t="s">
        <v>1002</v>
      </c>
      <c r="C2468" s="5" t="s">
        <v>1003</v>
      </c>
      <c r="D2468" s="6" t="s">
        <v>1004</v>
      </c>
      <c r="E2468">
        <v>22</v>
      </c>
      <c r="F2468" s="7">
        <v>0.4217446292</v>
      </c>
      <c r="G2468" s="7">
        <v>0</v>
      </c>
      <c r="H2468" t="s">
        <v>1005</v>
      </c>
      <c r="I2468">
        <v>20</v>
      </c>
      <c r="J2468">
        <v>3498.66</v>
      </c>
      <c r="K2468">
        <v>30000</v>
      </c>
      <c r="L2468" t="s">
        <v>52</v>
      </c>
      <c r="M2468" s="8" t="s">
        <v>53</v>
      </c>
      <c r="N2468" s="8">
        <v>0.75</v>
      </c>
      <c r="O2468">
        <v>0.25</v>
      </c>
      <c r="P2468" s="9">
        <v>-0.41532069138765598</v>
      </c>
      <c r="Q2468">
        <v>20000</v>
      </c>
      <c r="R2468" s="8"/>
      <c r="S2468" s="8" t="s">
        <v>217</v>
      </c>
      <c r="T2468">
        <v>246568</v>
      </c>
      <c r="U2468">
        <v>98816</v>
      </c>
      <c r="V2468">
        <v>298030</v>
      </c>
      <c r="W2468">
        <v>199214</v>
      </c>
      <c r="X2468">
        <v>0</v>
      </c>
      <c r="Y2468">
        <v>0</v>
      </c>
      <c r="Z2468">
        <v>244515</v>
      </c>
      <c r="AA2468">
        <v>1227471</v>
      </c>
      <c r="AB2468">
        <v>596131</v>
      </c>
      <c r="AC2468">
        <v>12</v>
      </c>
      <c r="AD2468">
        <v>631340</v>
      </c>
      <c r="AE2468">
        <v>1987</v>
      </c>
      <c r="AF2468" t="s">
        <v>54</v>
      </c>
      <c r="AG2468">
        <v>100000</v>
      </c>
      <c r="AH2468" t="s">
        <v>55</v>
      </c>
      <c r="AI2468" t="s">
        <v>55</v>
      </c>
      <c r="AJ2468">
        <v>0.89376932949999999</v>
      </c>
      <c r="AK2468">
        <v>10800</v>
      </c>
      <c r="AL2468" s="8" t="s">
        <v>8265</v>
      </c>
      <c r="AM2468" s="10">
        <f t="shared" si="342"/>
        <v>2017</v>
      </c>
      <c r="AN2468">
        <f t="shared" si="343"/>
        <v>1</v>
      </c>
      <c r="AO2468">
        <f t="shared" si="349"/>
        <v>0</v>
      </c>
      <c r="AP2468">
        <f t="shared" si="344"/>
        <v>0</v>
      </c>
      <c r="AQ2468">
        <f t="shared" si="345"/>
        <v>1</v>
      </c>
      <c r="AR2468">
        <f t="shared" si="346"/>
        <v>0</v>
      </c>
      <c r="AS2468">
        <f t="shared" si="347"/>
        <v>0</v>
      </c>
      <c r="AT2468">
        <f t="shared" si="348"/>
        <v>0</v>
      </c>
      <c r="AU2468">
        <f t="shared" si="348"/>
        <v>0</v>
      </c>
      <c r="AV2468" t="str">
        <f t="shared" si="350"/>
        <v>2020-06-03T18:47:05</v>
      </c>
    </row>
    <row r="2469" spans="1:48" x14ac:dyDescent="0.25">
      <c r="A2469" s="5">
        <v>2540</v>
      </c>
      <c r="B2469" s="5" t="s">
        <v>4273</v>
      </c>
      <c r="C2469" s="5" t="s">
        <v>4274</v>
      </c>
      <c r="D2469" s="6" t="s">
        <v>4275</v>
      </c>
      <c r="E2469">
        <v>13</v>
      </c>
      <c r="F2469" s="7">
        <v>0.44713010069999998</v>
      </c>
      <c r="G2469" s="7">
        <v>0</v>
      </c>
      <c r="H2469" t="s">
        <v>4276</v>
      </c>
      <c r="I2469">
        <v>0</v>
      </c>
      <c r="J2469">
        <v>0</v>
      </c>
      <c r="K2469">
        <v>20000</v>
      </c>
      <c r="L2469" t="s">
        <v>52</v>
      </c>
      <c r="M2469" s="8" t="s">
        <v>74</v>
      </c>
      <c r="N2469" s="8">
        <v>0.42857142857142799</v>
      </c>
      <c r="O2469">
        <v>0.57142857142857095</v>
      </c>
      <c r="P2469" s="9">
        <v>0.644695757609833</v>
      </c>
      <c r="Q2469">
        <v>10000</v>
      </c>
      <c r="R2469" s="8"/>
      <c r="S2469" s="8"/>
      <c r="AA2469">
        <v>665478</v>
      </c>
      <c r="AB2469">
        <v>0</v>
      </c>
      <c r="AC2469">
        <v>4</v>
      </c>
      <c r="AD2469">
        <v>0</v>
      </c>
      <c r="AE2469">
        <v>2018</v>
      </c>
      <c r="AF2469" t="s">
        <v>126</v>
      </c>
      <c r="AG2469">
        <v>300000</v>
      </c>
      <c r="AH2469" t="s">
        <v>55</v>
      </c>
      <c r="AI2469" t="s">
        <v>56</v>
      </c>
      <c r="AJ2469">
        <v>0.20895951660000001</v>
      </c>
      <c r="AK2469">
        <v>4400</v>
      </c>
      <c r="AL2469" s="8" t="s">
        <v>8266</v>
      </c>
      <c r="AM2469" s="10">
        <f t="shared" si="342"/>
        <v>2018</v>
      </c>
      <c r="AN2469">
        <f t="shared" si="343"/>
        <v>1</v>
      </c>
      <c r="AO2469">
        <f t="shared" si="349"/>
        <v>0</v>
      </c>
      <c r="AP2469">
        <f t="shared" si="344"/>
        <v>0</v>
      </c>
      <c r="AQ2469">
        <f t="shared" si="345"/>
        <v>0</v>
      </c>
      <c r="AR2469">
        <f t="shared" si="346"/>
        <v>0</v>
      </c>
      <c r="AS2469">
        <f t="shared" si="347"/>
        <v>1</v>
      </c>
      <c r="AT2469">
        <f t="shared" si="348"/>
        <v>0</v>
      </c>
      <c r="AU2469">
        <f t="shared" si="348"/>
        <v>1</v>
      </c>
      <c r="AV2469" t="str">
        <f t="shared" si="350"/>
        <v>2020-06-03T18:48:08</v>
      </c>
    </row>
    <row r="2470" spans="1:48" x14ac:dyDescent="0.25">
      <c r="A2470" s="5">
        <v>2541</v>
      </c>
      <c r="B2470" s="5" t="s">
        <v>8267</v>
      </c>
      <c r="C2470" s="5" t="s">
        <v>8268</v>
      </c>
      <c r="D2470" s="6" t="s">
        <v>8269</v>
      </c>
      <c r="E2470">
        <v>57</v>
      </c>
      <c r="F2470" s="7">
        <v>0.298848</v>
      </c>
      <c r="G2470" s="7">
        <v>0</v>
      </c>
      <c r="H2470" t="s">
        <v>491</v>
      </c>
      <c r="I2470">
        <v>0</v>
      </c>
      <c r="J2470">
        <v>0</v>
      </c>
      <c r="K2470">
        <v>30000</v>
      </c>
      <c r="L2470" t="s">
        <v>52</v>
      </c>
      <c r="M2470" s="8" t="s">
        <v>86</v>
      </c>
      <c r="N2470" s="8">
        <v>0.67857142857142805</v>
      </c>
      <c r="O2470">
        <v>0.32142857142857101</v>
      </c>
      <c r="P2470" s="9">
        <v>0</v>
      </c>
      <c r="Q2470">
        <v>25000</v>
      </c>
      <c r="R2470" s="8"/>
      <c r="S2470" s="8"/>
      <c r="AA2470">
        <v>3599483</v>
      </c>
      <c r="AB2470">
        <v>0</v>
      </c>
      <c r="AC2470">
        <v>12</v>
      </c>
      <c r="AD2470">
        <v>0</v>
      </c>
      <c r="AE2470">
        <v>2011</v>
      </c>
      <c r="AF2470" t="s">
        <v>68</v>
      </c>
      <c r="AG2470">
        <v>150000</v>
      </c>
      <c r="AH2470" t="s">
        <v>55</v>
      </c>
      <c r="AI2470" t="s">
        <v>55</v>
      </c>
      <c r="AJ2470">
        <v>1</v>
      </c>
      <c r="AK2470">
        <v>99251</v>
      </c>
      <c r="AL2470" s="8" t="s">
        <v>8270</v>
      </c>
      <c r="AM2470" s="10">
        <f t="shared" si="342"/>
        <v>2011</v>
      </c>
      <c r="AN2470">
        <f t="shared" si="343"/>
        <v>1</v>
      </c>
      <c r="AO2470">
        <f t="shared" si="349"/>
        <v>0</v>
      </c>
      <c r="AP2470">
        <f t="shared" si="344"/>
        <v>0</v>
      </c>
      <c r="AQ2470">
        <f t="shared" si="345"/>
        <v>0</v>
      </c>
      <c r="AR2470">
        <f t="shared" si="346"/>
        <v>1</v>
      </c>
      <c r="AS2470">
        <f t="shared" si="347"/>
        <v>0</v>
      </c>
      <c r="AT2470">
        <f t="shared" si="348"/>
        <v>0</v>
      </c>
      <c r="AU2470">
        <f t="shared" si="348"/>
        <v>0</v>
      </c>
      <c r="AV2470" t="str">
        <f t="shared" si="350"/>
        <v>2020-06-03T18:49:41</v>
      </c>
    </row>
    <row r="2471" spans="1:48" x14ac:dyDescent="0.25">
      <c r="A2471" s="5">
        <v>2542</v>
      </c>
      <c r="B2471" s="5" t="s">
        <v>8271</v>
      </c>
      <c r="C2471" s="5" t="s">
        <v>8272</v>
      </c>
      <c r="D2471" s="6" t="s">
        <v>8273</v>
      </c>
      <c r="E2471">
        <v>0</v>
      </c>
      <c r="F2471" s="7">
        <v>0.23947456410000001</v>
      </c>
      <c r="G2471" s="7">
        <v>0</v>
      </c>
      <c r="H2471" t="s">
        <v>8274</v>
      </c>
      <c r="I2471">
        <v>0</v>
      </c>
      <c r="J2471">
        <v>0</v>
      </c>
      <c r="K2471">
        <v>49000</v>
      </c>
      <c r="L2471" t="s">
        <v>199</v>
      </c>
      <c r="M2471" s="8" t="s">
        <v>53</v>
      </c>
      <c r="N2471" s="8">
        <v>0.76785714285714202</v>
      </c>
      <c r="O2471">
        <v>0.23214285714285701</v>
      </c>
      <c r="P2471" s="9">
        <v>0</v>
      </c>
      <c r="R2471" s="8"/>
      <c r="S2471" s="8" t="s">
        <v>217</v>
      </c>
      <c r="T2471">
        <v>51679</v>
      </c>
      <c r="U2471">
        <v>41776</v>
      </c>
      <c r="V2471">
        <v>52862</v>
      </c>
      <c r="W2471">
        <v>2000</v>
      </c>
      <c r="X2471">
        <v>0</v>
      </c>
      <c r="Y2471">
        <v>3280</v>
      </c>
      <c r="Z2471">
        <v>13299</v>
      </c>
      <c r="AA2471">
        <v>55640</v>
      </c>
      <c r="AB2471">
        <v>22046</v>
      </c>
      <c r="AC2471">
        <v>12</v>
      </c>
      <c r="AD2471">
        <v>33594</v>
      </c>
      <c r="AE2471">
        <v>2019</v>
      </c>
      <c r="AF2471" t="s">
        <v>126</v>
      </c>
      <c r="AG2471">
        <v>2000</v>
      </c>
      <c r="AH2471" t="s">
        <v>55</v>
      </c>
      <c r="AI2471" t="s">
        <v>55</v>
      </c>
      <c r="AJ2471">
        <v>1</v>
      </c>
      <c r="AK2471">
        <v>2640</v>
      </c>
      <c r="AL2471" s="8"/>
      <c r="AM2471" s="10">
        <f t="shared" si="342"/>
        <v>2019</v>
      </c>
      <c r="AN2471">
        <f t="shared" si="343"/>
        <v>0</v>
      </c>
      <c r="AO2471">
        <f t="shared" si="349"/>
        <v>1</v>
      </c>
      <c r="AP2471">
        <f t="shared" si="344"/>
        <v>0</v>
      </c>
      <c r="AQ2471">
        <f t="shared" si="345"/>
        <v>1</v>
      </c>
      <c r="AR2471">
        <f t="shared" si="346"/>
        <v>0</v>
      </c>
      <c r="AS2471">
        <f t="shared" si="347"/>
        <v>0</v>
      </c>
      <c r="AT2471">
        <f t="shared" si="348"/>
        <v>0</v>
      </c>
      <c r="AU2471">
        <f t="shared" si="348"/>
        <v>0</v>
      </c>
      <c r="AV2471">
        <f t="shared" si="350"/>
        <v>0</v>
      </c>
    </row>
    <row r="2472" spans="1:48" x14ac:dyDescent="0.25">
      <c r="A2472" s="5">
        <v>2543</v>
      </c>
      <c r="B2472" s="5" t="s">
        <v>6168</v>
      </c>
      <c r="C2472" s="5" t="s">
        <v>6169</v>
      </c>
      <c r="D2472" s="6" t="s">
        <v>6170</v>
      </c>
      <c r="E2472">
        <v>9</v>
      </c>
      <c r="F2472" s="7">
        <v>0.40334293300000001</v>
      </c>
      <c r="G2472" s="7">
        <v>0</v>
      </c>
      <c r="H2472" t="s">
        <v>626</v>
      </c>
      <c r="I2472">
        <v>37</v>
      </c>
      <c r="J2472">
        <v>11039.68</v>
      </c>
      <c r="K2472">
        <v>30000</v>
      </c>
      <c r="L2472" t="s">
        <v>52</v>
      </c>
      <c r="M2472" s="8" t="s">
        <v>53</v>
      </c>
      <c r="N2472" s="8">
        <v>0.69642857142857095</v>
      </c>
      <c r="O2472">
        <v>0.30357142857142799</v>
      </c>
      <c r="P2472" s="9">
        <v>0</v>
      </c>
      <c r="Q2472">
        <v>30000</v>
      </c>
      <c r="R2472" s="8"/>
      <c r="S2472" s="8" t="s">
        <v>217</v>
      </c>
      <c r="T2472">
        <v>1270168</v>
      </c>
      <c r="U2472">
        <v>227045</v>
      </c>
      <c r="V2472">
        <v>1422014</v>
      </c>
      <c r="W2472">
        <v>1146656</v>
      </c>
      <c r="X2472">
        <v>0</v>
      </c>
      <c r="Y2472">
        <v>655624</v>
      </c>
      <c r="Z2472">
        <v>207663</v>
      </c>
      <c r="AA2472">
        <v>3059476</v>
      </c>
      <c r="AB2472">
        <v>1515307</v>
      </c>
      <c r="AC2472">
        <v>12</v>
      </c>
      <c r="AD2472">
        <v>1544169</v>
      </c>
      <c r="AE2472">
        <v>2017</v>
      </c>
      <c r="AF2472" t="s">
        <v>126</v>
      </c>
      <c r="AG2472">
        <v>200000</v>
      </c>
      <c r="AH2472" t="s">
        <v>55</v>
      </c>
      <c r="AI2472" t="s">
        <v>56</v>
      </c>
      <c r="AJ2472">
        <v>1</v>
      </c>
      <c r="AK2472">
        <v>57582</v>
      </c>
      <c r="AL2472" s="8" t="s">
        <v>8275</v>
      </c>
      <c r="AM2472" s="10">
        <f t="shared" si="342"/>
        <v>2017</v>
      </c>
      <c r="AN2472">
        <f t="shared" si="343"/>
        <v>1</v>
      </c>
      <c r="AO2472">
        <f t="shared" si="349"/>
        <v>0</v>
      </c>
      <c r="AP2472">
        <f t="shared" si="344"/>
        <v>0</v>
      </c>
      <c r="AQ2472">
        <f t="shared" si="345"/>
        <v>1</v>
      </c>
      <c r="AR2472">
        <f t="shared" si="346"/>
        <v>0</v>
      </c>
      <c r="AS2472">
        <f t="shared" si="347"/>
        <v>0</v>
      </c>
      <c r="AT2472">
        <f t="shared" si="348"/>
        <v>0</v>
      </c>
      <c r="AU2472">
        <f t="shared" si="348"/>
        <v>1</v>
      </c>
      <c r="AV2472" t="str">
        <f t="shared" si="350"/>
        <v>2020-06-04T15:14:51</v>
      </c>
    </row>
    <row r="2473" spans="1:48" x14ac:dyDescent="0.25">
      <c r="A2473" s="5">
        <v>2544</v>
      </c>
      <c r="B2473" s="5" t="s">
        <v>1117</v>
      </c>
      <c r="C2473" s="5" t="s">
        <v>1118</v>
      </c>
      <c r="D2473" s="6" t="s">
        <v>1119</v>
      </c>
      <c r="E2473">
        <v>3</v>
      </c>
      <c r="F2473" s="7">
        <v>0</v>
      </c>
      <c r="G2473" s="7"/>
      <c r="H2473" t="s">
        <v>1120</v>
      </c>
      <c r="I2473">
        <v>0</v>
      </c>
      <c r="J2473">
        <v>0</v>
      </c>
      <c r="K2473">
        <v>35000</v>
      </c>
      <c r="L2473" t="s">
        <v>52</v>
      </c>
      <c r="M2473" s="8" t="s">
        <v>86</v>
      </c>
      <c r="N2473" s="8">
        <v>0.64285714285714202</v>
      </c>
      <c r="O2473">
        <v>0.35714285714285698</v>
      </c>
      <c r="P2473" s="9">
        <v>-0.86602540378443904</v>
      </c>
      <c r="Q2473">
        <v>30000</v>
      </c>
      <c r="R2473" s="8"/>
      <c r="S2473" s="8"/>
      <c r="AA2473">
        <v>701771</v>
      </c>
      <c r="AB2473">
        <v>0</v>
      </c>
      <c r="AC2473">
        <v>12</v>
      </c>
      <c r="AD2473">
        <v>0</v>
      </c>
      <c r="AE2473">
        <v>2014</v>
      </c>
      <c r="AF2473" t="s">
        <v>68</v>
      </c>
      <c r="AG2473">
        <v>200000</v>
      </c>
      <c r="AH2473" t="s">
        <v>55</v>
      </c>
      <c r="AI2473" t="s">
        <v>56</v>
      </c>
      <c r="AJ2473">
        <v>0</v>
      </c>
      <c r="AK2473">
        <v>12420</v>
      </c>
      <c r="AL2473" s="8" t="s">
        <v>8276</v>
      </c>
      <c r="AM2473" s="10">
        <f t="shared" si="342"/>
        <v>2015</v>
      </c>
      <c r="AN2473">
        <f t="shared" si="343"/>
        <v>1</v>
      </c>
      <c r="AO2473">
        <f t="shared" si="349"/>
        <v>0</v>
      </c>
      <c r="AP2473">
        <f t="shared" si="344"/>
        <v>0</v>
      </c>
      <c r="AQ2473">
        <f t="shared" si="345"/>
        <v>0</v>
      </c>
      <c r="AR2473">
        <f t="shared" si="346"/>
        <v>1</v>
      </c>
      <c r="AS2473">
        <f t="shared" si="347"/>
        <v>0</v>
      </c>
      <c r="AT2473">
        <f t="shared" si="348"/>
        <v>0</v>
      </c>
      <c r="AU2473">
        <f t="shared" si="348"/>
        <v>1</v>
      </c>
      <c r="AV2473" t="str">
        <f t="shared" si="350"/>
        <v>2020-06-03T21:10:17</v>
      </c>
    </row>
    <row r="2474" spans="1:48" x14ac:dyDescent="0.25">
      <c r="A2474" s="5">
        <v>2545</v>
      </c>
      <c r="B2474" s="5" t="s">
        <v>8277</v>
      </c>
      <c r="C2474" s="5" t="s">
        <v>8278</v>
      </c>
      <c r="D2474" s="6" t="s">
        <v>8279</v>
      </c>
      <c r="E2474">
        <v>4</v>
      </c>
      <c r="F2474" s="7">
        <v>0.33649172519999998</v>
      </c>
      <c r="G2474" s="7">
        <v>0</v>
      </c>
      <c r="H2474" t="s">
        <v>2434</v>
      </c>
      <c r="I2474">
        <v>0</v>
      </c>
      <c r="J2474">
        <v>0</v>
      </c>
      <c r="K2474">
        <v>30000</v>
      </c>
      <c r="L2474" t="s">
        <v>52</v>
      </c>
      <c r="M2474" s="8" t="s">
        <v>86</v>
      </c>
      <c r="N2474" s="8">
        <v>0.64285714285714202</v>
      </c>
      <c r="O2474">
        <v>0.35714285714285698</v>
      </c>
      <c r="P2474" s="9">
        <v>0</v>
      </c>
      <c r="Q2474">
        <v>20000</v>
      </c>
      <c r="R2474" s="8"/>
      <c r="S2474" s="8"/>
      <c r="AA2474">
        <v>1854160</v>
      </c>
      <c r="AB2474">
        <v>0</v>
      </c>
      <c r="AC2474">
        <v>12</v>
      </c>
      <c r="AD2474">
        <v>0</v>
      </c>
      <c r="AE2474">
        <v>2017</v>
      </c>
      <c r="AF2474" t="s">
        <v>126</v>
      </c>
      <c r="AG2474">
        <v>100000</v>
      </c>
      <c r="AH2474" t="s">
        <v>55</v>
      </c>
      <c r="AI2474" t="s">
        <v>56</v>
      </c>
      <c r="AJ2474">
        <v>1</v>
      </c>
      <c r="AK2474">
        <v>19800</v>
      </c>
      <c r="AL2474" s="8" t="s">
        <v>8280</v>
      </c>
      <c r="AM2474" s="10">
        <f t="shared" si="342"/>
        <v>2018</v>
      </c>
      <c r="AN2474">
        <f t="shared" si="343"/>
        <v>1</v>
      </c>
      <c r="AO2474">
        <f t="shared" si="349"/>
        <v>0</v>
      </c>
      <c r="AP2474">
        <f t="shared" si="344"/>
        <v>0</v>
      </c>
      <c r="AQ2474">
        <f t="shared" si="345"/>
        <v>0</v>
      </c>
      <c r="AR2474">
        <f t="shared" si="346"/>
        <v>1</v>
      </c>
      <c r="AS2474">
        <f t="shared" si="347"/>
        <v>0</v>
      </c>
      <c r="AT2474">
        <f t="shared" si="348"/>
        <v>0</v>
      </c>
      <c r="AU2474">
        <f t="shared" si="348"/>
        <v>1</v>
      </c>
      <c r="AV2474" t="str">
        <f t="shared" si="350"/>
        <v>2020-06-04T15:16:36</v>
      </c>
    </row>
    <row r="2475" spans="1:48" x14ac:dyDescent="0.25">
      <c r="A2475" s="5">
        <v>2546</v>
      </c>
      <c r="B2475" s="5" t="s">
        <v>4379</v>
      </c>
      <c r="C2475" s="5" t="s">
        <v>4380</v>
      </c>
      <c r="D2475" s="6" t="s">
        <v>4381</v>
      </c>
      <c r="E2475">
        <v>22</v>
      </c>
      <c r="F2475" s="7">
        <v>0.4459889501</v>
      </c>
      <c r="G2475" s="7">
        <v>0</v>
      </c>
      <c r="H2475" t="s">
        <v>4382</v>
      </c>
      <c r="I2475">
        <v>0</v>
      </c>
      <c r="J2475">
        <v>0</v>
      </c>
      <c r="K2475">
        <v>60000</v>
      </c>
      <c r="L2475" t="s">
        <v>52</v>
      </c>
      <c r="M2475" s="8" t="s">
        <v>53</v>
      </c>
      <c r="N2475" s="8">
        <v>0.85714285714285698</v>
      </c>
      <c r="O2475">
        <v>0.14285714285714199</v>
      </c>
      <c r="P2475" s="9">
        <v>0</v>
      </c>
      <c r="Q2475">
        <v>60000</v>
      </c>
      <c r="R2475" s="8"/>
      <c r="S2475" s="8" t="s">
        <v>329</v>
      </c>
      <c r="T2475">
        <v>26597138</v>
      </c>
      <c r="U2475">
        <v>10494905</v>
      </c>
      <c r="V2475">
        <v>41399579</v>
      </c>
      <c r="W2475">
        <v>18220014</v>
      </c>
      <c r="X2475">
        <v>3203470</v>
      </c>
      <c r="Y2475">
        <v>1436196</v>
      </c>
      <c r="Z2475">
        <v>2339447</v>
      </c>
      <c r="AA2475">
        <v>307926671</v>
      </c>
      <c r="AB2475">
        <v>0</v>
      </c>
      <c r="AC2475">
        <v>12</v>
      </c>
      <c r="AD2475">
        <v>0</v>
      </c>
      <c r="AE2475">
        <v>1978</v>
      </c>
      <c r="AF2475" t="s">
        <v>54</v>
      </c>
      <c r="AG2475">
        <v>1772000</v>
      </c>
      <c r="AH2475" t="s">
        <v>55</v>
      </c>
      <c r="AI2475" t="s">
        <v>55</v>
      </c>
      <c r="AJ2475">
        <v>1</v>
      </c>
      <c r="AK2475">
        <v>11585385</v>
      </c>
      <c r="AL2475" s="8" t="s">
        <v>8281</v>
      </c>
      <c r="AM2475" s="10">
        <f t="shared" si="342"/>
        <v>2006</v>
      </c>
      <c r="AN2475">
        <f t="shared" si="343"/>
        <v>1</v>
      </c>
      <c r="AO2475">
        <f t="shared" si="349"/>
        <v>0</v>
      </c>
      <c r="AP2475">
        <f t="shared" si="344"/>
        <v>0</v>
      </c>
      <c r="AQ2475">
        <f t="shared" si="345"/>
        <v>1</v>
      </c>
      <c r="AR2475">
        <f t="shared" si="346"/>
        <v>0</v>
      </c>
      <c r="AS2475">
        <f t="shared" si="347"/>
        <v>0</v>
      </c>
      <c r="AT2475">
        <f t="shared" si="348"/>
        <v>0</v>
      </c>
      <c r="AU2475">
        <f t="shared" si="348"/>
        <v>0</v>
      </c>
      <c r="AV2475" t="str">
        <f t="shared" si="350"/>
        <v>2020-06-04T15:22:42</v>
      </c>
    </row>
    <row r="2476" spans="1:48" x14ac:dyDescent="0.25">
      <c r="A2476" s="5">
        <v>2547</v>
      </c>
      <c r="B2476" s="5" t="s">
        <v>8282</v>
      </c>
      <c r="C2476" s="5" t="s">
        <v>8283</v>
      </c>
      <c r="D2476" s="6" t="s">
        <v>8284</v>
      </c>
      <c r="E2476">
        <v>0</v>
      </c>
      <c r="F2476" s="7">
        <v>0.39318563309999999</v>
      </c>
      <c r="G2476" s="7">
        <v>0</v>
      </c>
      <c r="H2476" t="s">
        <v>7548</v>
      </c>
      <c r="I2476">
        <v>0</v>
      </c>
      <c r="J2476">
        <v>0</v>
      </c>
      <c r="K2476">
        <v>25000</v>
      </c>
      <c r="L2476" t="s">
        <v>52</v>
      </c>
      <c r="M2476" s="8" t="s">
        <v>53</v>
      </c>
      <c r="N2476" s="8">
        <v>0.78571428571428503</v>
      </c>
      <c r="O2476">
        <v>0.214285714285714</v>
      </c>
      <c r="P2476" s="9">
        <v>0</v>
      </c>
      <c r="Q2476">
        <v>25000</v>
      </c>
      <c r="R2476" s="8"/>
      <c r="S2476" s="8" t="s">
        <v>217</v>
      </c>
      <c r="T2476">
        <v>26597138</v>
      </c>
      <c r="U2476">
        <v>10494905</v>
      </c>
      <c r="V2476">
        <v>41399579</v>
      </c>
      <c r="W2476">
        <v>18220014</v>
      </c>
      <c r="X2476">
        <v>11586002</v>
      </c>
      <c r="Y2476">
        <v>8901486</v>
      </c>
      <c r="Z2476">
        <v>2339447</v>
      </c>
      <c r="AA2476">
        <v>307926671</v>
      </c>
      <c r="AB2476">
        <v>0</v>
      </c>
      <c r="AC2476">
        <v>12</v>
      </c>
      <c r="AD2476">
        <v>0</v>
      </c>
      <c r="AE2476">
        <v>2018</v>
      </c>
      <c r="AF2476" t="s">
        <v>126</v>
      </c>
      <c r="AG2476">
        <v>1772000</v>
      </c>
      <c r="AH2476" t="s">
        <v>55</v>
      </c>
      <c r="AI2476" t="s">
        <v>55</v>
      </c>
      <c r="AJ2476">
        <v>1</v>
      </c>
      <c r="AK2476">
        <v>6344377</v>
      </c>
      <c r="AL2476" s="8" t="s">
        <v>8285</v>
      </c>
      <c r="AM2476" s="10">
        <f t="shared" si="342"/>
        <v>2020</v>
      </c>
      <c r="AN2476">
        <f t="shared" si="343"/>
        <v>1</v>
      </c>
      <c r="AO2476">
        <f t="shared" si="349"/>
        <v>0</v>
      </c>
      <c r="AP2476">
        <f t="shared" si="344"/>
        <v>0</v>
      </c>
      <c r="AQ2476">
        <f t="shared" si="345"/>
        <v>1</v>
      </c>
      <c r="AR2476">
        <f t="shared" si="346"/>
        <v>0</v>
      </c>
      <c r="AS2476">
        <f t="shared" si="347"/>
        <v>0</v>
      </c>
      <c r="AT2476">
        <f t="shared" si="348"/>
        <v>0</v>
      </c>
      <c r="AU2476">
        <f t="shared" si="348"/>
        <v>0</v>
      </c>
      <c r="AV2476" t="str">
        <f t="shared" si="350"/>
        <v>2020-06-04T15:20:32</v>
      </c>
    </row>
    <row r="2477" spans="1:48" x14ac:dyDescent="0.25">
      <c r="A2477" s="5">
        <v>2548</v>
      </c>
      <c r="B2477" s="5" t="s">
        <v>8286</v>
      </c>
      <c r="C2477" s="5" t="s">
        <v>8287</v>
      </c>
      <c r="D2477" s="6" t="s">
        <v>8288</v>
      </c>
      <c r="E2477">
        <v>5</v>
      </c>
      <c r="F2477" s="7">
        <v>0.23133229280000001</v>
      </c>
      <c r="G2477" s="7">
        <v>0</v>
      </c>
      <c r="H2477" t="s">
        <v>558</v>
      </c>
      <c r="I2477">
        <v>0</v>
      </c>
      <c r="J2477">
        <v>0</v>
      </c>
      <c r="K2477">
        <v>50000</v>
      </c>
      <c r="L2477" t="s">
        <v>52</v>
      </c>
      <c r="M2477" s="8" t="s">
        <v>53</v>
      </c>
      <c r="N2477" s="8">
        <v>0.75</v>
      </c>
      <c r="O2477">
        <v>0.25</v>
      </c>
      <c r="P2477" s="9">
        <v>0.86602540378443904</v>
      </c>
      <c r="Q2477">
        <v>50000</v>
      </c>
      <c r="R2477" s="8"/>
      <c r="S2477" s="8" t="s">
        <v>217</v>
      </c>
      <c r="T2477">
        <v>2848940</v>
      </c>
      <c r="U2477">
        <v>488457</v>
      </c>
      <c r="V2477">
        <v>3034453</v>
      </c>
      <c r="W2477">
        <v>2445121</v>
      </c>
      <c r="X2477">
        <v>178000</v>
      </c>
      <c r="Y2477">
        <v>1088164</v>
      </c>
      <c r="Z2477">
        <v>1314676</v>
      </c>
      <c r="AA2477">
        <v>2943404</v>
      </c>
      <c r="AB2477">
        <v>1809944</v>
      </c>
      <c r="AC2477">
        <v>12</v>
      </c>
      <c r="AD2477">
        <v>1133460</v>
      </c>
      <c r="AE2477">
        <v>2011</v>
      </c>
      <c r="AF2477" t="s">
        <v>68</v>
      </c>
      <c r="AG2477">
        <v>230000</v>
      </c>
      <c r="AH2477" t="s">
        <v>55</v>
      </c>
      <c r="AI2477" t="s">
        <v>56</v>
      </c>
      <c r="AJ2477">
        <v>1</v>
      </c>
      <c r="AK2477">
        <v>129000</v>
      </c>
      <c r="AL2477" s="8" t="s">
        <v>8289</v>
      </c>
      <c r="AM2477" s="10">
        <f t="shared" si="342"/>
        <v>2016</v>
      </c>
      <c r="AN2477">
        <f t="shared" si="343"/>
        <v>1</v>
      </c>
      <c r="AO2477">
        <f t="shared" si="349"/>
        <v>0</v>
      </c>
      <c r="AP2477">
        <f t="shared" si="344"/>
        <v>0</v>
      </c>
      <c r="AQ2477">
        <f t="shared" si="345"/>
        <v>1</v>
      </c>
      <c r="AR2477">
        <f t="shared" si="346"/>
        <v>0</v>
      </c>
      <c r="AS2477">
        <f t="shared" si="347"/>
        <v>0</v>
      </c>
      <c r="AT2477">
        <f t="shared" si="348"/>
        <v>0</v>
      </c>
      <c r="AU2477">
        <f t="shared" si="348"/>
        <v>1</v>
      </c>
      <c r="AV2477" t="str">
        <f t="shared" si="350"/>
        <v>2020-06-04T15:21:27</v>
      </c>
    </row>
    <row r="2478" spans="1:48" x14ac:dyDescent="0.25">
      <c r="A2478" s="5">
        <v>2549</v>
      </c>
      <c r="B2478" s="5" t="s">
        <v>675</v>
      </c>
      <c r="C2478" s="5" t="s">
        <v>676</v>
      </c>
      <c r="D2478" s="6" t="s">
        <v>677</v>
      </c>
      <c r="E2478">
        <v>4</v>
      </c>
      <c r="F2478" s="7">
        <v>0.37486950349999998</v>
      </c>
      <c r="G2478" s="7">
        <v>0</v>
      </c>
      <c r="H2478" t="s">
        <v>678</v>
      </c>
      <c r="I2478">
        <v>39</v>
      </c>
      <c r="J2478">
        <v>7050</v>
      </c>
      <c r="K2478">
        <v>50000</v>
      </c>
      <c r="L2478" t="s">
        <v>52</v>
      </c>
      <c r="M2478" s="8" t="s">
        <v>53</v>
      </c>
      <c r="N2478" s="8">
        <v>0.69642857142857095</v>
      </c>
      <c r="O2478">
        <v>0.30357142857142799</v>
      </c>
      <c r="P2478" s="9">
        <v>0</v>
      </c>
      <c r="Q2478">
        <v>20000</v>
      </c>
      <c r="R2478" s="8"/>
      <c r="S2478" s="8" t="s">
        <v>217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782669</v>
      </c>
      <c r="AB2478">
        <v>0</v>
      </c>
      <c r="AC2478">
        <v>5</v>
      </c>
      <c r="AD2478">
        <v>0</v>
      </c>
      <c r="AE2478">
        <v>2017</v>
      </c>
      <c r="AF2478" t="s">
        <v>126</v>
      </c>
      <c r="AG2478">
        <v>100000</v>
      </c>
      <c r="AH2478" t="s">
        <v>55</v>
      </c>
      <c r="AI2478" t="s">
        <v>56</v>
      </c>
      <c r="AJ2478">
        <v>0.96803546689999997</v>
      </c>
      <c r="AK2478">
        <v>5480</v>
      </c>
      <c r="AL2478" s="8" t="s">
        <v>8290</v>
      </c>
      <c r="AM2478" s="10">
        <f t="shared" si="342"/>
        <v>2018</v>
      </c>
      <c r="AN2478">
        <f t="shared" si="343"/>
        <v>1</v>
      </c>
      <c r="AO2478">
        <f t="shared" si="349"/>
        <v>0</v>
      </c>
      <c r="AP2478">
        <f t="shared" si="344"/>
        <v>0</v>
      </c>
      <c r="AQ2478">
        <f t="shared" si="345"/>
        <v>1</v>
      </c>
      <c r="AR2478">
        <f t="shared" si="346"/>
        <v>0</v>
      </c>
      <c r="AS2478">
        <f t="shared" si="347"/>
        <v>0</v>
      </c>
      <c r="AT2478">
        <f t="shared" si="348"/>
        <v>0</v>
      </c>
      <c r="AU2478">
        <f t="shared" si="348"/>
        <v>1</v>
      </c>
      <c r="AV2478" t="str">
        <f t="shared" si="350"/>
        <v>2020-06-04T15:23:16</v>
      </c>
    </row>
    <row r="2479" spans="1:48" x14ac:dyDescent="0.25">
      <c r="A2479" s="5">
        <v>2550</v>
      </c>
      <c r="B2479" s="5" t="s">
        <v>6430</v>
      </c>
      <c r="C2479" s="5" t="s">
        <v>6431</v>
      </c>
      <c r="D2479" s="6" t="s">
        <v>6432</v>
      </c>
      <c r="E2479">
        <v>124</v>
      </c>
      <c r="F2479" s="7">
        <v>0.36463727639999999</v>
      </c>
      <c r="G2479" s="7">
        <v>0</v>
      </c>
      <c r="H2479" t="s">
        <v>6433</v>
      </c>
      <c r="I2479">
        <v>40</v>
      </c>
      <c r="J2479">
        <v>508121.72</v>
      </c>
      <c r="K2479">
        <v>1000000</v>
      </c>
      <c r="L2479" t="s">
        <v>119</v>
      </c>
      <c r="M2479" s="8" t="s">
        <v>86</v>
      </c>
      <c r="N2479" s="8">
        <v>0.64285714285714202</v>
      </c>
      <c r="O2479">
        <v>0.35714285714285698</v>
      </c>
      <c r="P2479" s="9">
        <v>-0.88069933633943798</v>
      </c>
      <c r="Q2479">
        <v>800000</v>
      </c>
      <c r="R2479" s="8" t="s">
        <v>8291</v>
      </c>
      <c r="S2479" s="8" t="s">
        <v>329</v>
      </c>
      <c r="T2479">
        <v>16099155</v>
      </c>
      <c r="U2479">
        <v>6386423</v>
      </c>
      <c r="V2479">
        <v>17558011</v>
      </c>
      <c r="W2479">
        <v>6924723</v>
      </c>
      <c r="X2479">
        <v>150105</v>
      </c>
      <c r="Y2479">
        <v>8071675</v>
      </c>
      <c r="Z2479">
        <v>6230984</v>
      </c>
      <c r="AA2479">
        <v>49725936</v>
      </c>
      <c r="AB2479">
        <v>15588867</v>
      </c>
      <c r="AC2479">
        <v>12</v>
      </c>
      <c r="AD2479">
        <v>34137069</v>
      </c>
      <c r="AE2479">
        <v>2000</v>
      </c>
      <c r="AF2479" t="s">
        <v>54</v>
      </c>
      <c r="AG2479">
        <v>1502000</v>
      </c>
      <c r="AH2479" t="s">
        <v>55</v>
      </c>
      <c r="AI2479" t="s">
        <v>56</v>
      </c>
      <c r="AJ2479">
        <v>0.95969804790000002</v>
      </c>
      <c r="AK2479">
        <v>2498156</v>
      </c>
      <c r="AL2479" s="8"/>
      <c r="AM2479" s="10">
        <f t="shared" si="342"/>
        <v>2006</v>
      </c>
      <c r="AN2479">
        <f t="shared" si="343"/>
        <v>1</v>
      </c>
      <c r="AO2479">
        <f t="shared" si="349"/>
        <v>0</v>
      </c>
      <c r="AP2479">
        <f t="shared" si="344"/>
        <v>0</v>
      </c>
      <c r="AQ2479">
        <f t="shared" si="345"/>
        <v>0</v>
      </c>
      <c r="AR2479">
        <f t="shared" si="346"/>
        <v>1</v>
      </c>
      <c r="AS2479">
        <f t="shared" si="347"/>
        <v>0</v>
      </c>
      <c r="AT2479">
        <f t="shared" si="348"/>
        <v>0</v>
      </c>
      <c r="AU2479">
        <f t="shared" si="348"/>
        <v>1</v>
      </c>
      <c r="AV2479" t="str">
        <f t="shared" si="350"/>
        <v>2020-06-05T12:26:07</v>
      </c>
    </row>
    <row r="2480" spans="1:48" x14ac:dyDescent="0.25">
      <c r="A2480" s="5">
        <v>2551</v>
      </c>
      <c r="B2480" s="5" t="s">
        <v>7326</v>
      </c>
      <c r="C2480" s="5" t="s">
        <v>7327</v>
      </c>
      <c r="D2480" s="6" t="s">
        <v>7328</v>
      </c>
      <c r="E2480">
        <v>4</v>
      </c>
      <c r="F2480" s="7">
        <v>0.48554555890000001</v>
      </c>
      <c r="G2480" s="7">
        <v>0</v>
      </c>
      <c r="H2480" t="s">
        <v>7329</v>
      </c>
      <c r="I2480">
        <v>0</v>
      </c>
      <c r="J2480">
        <v>0</v>
      </c>
      <c r="K2480">
        <v>220000</v>
      </c>
      <c r="L2480" t="s">
        <v>52</v>
      </c>
      <c r="M2480" s="8" t="s">
        <v>63</v>
      </c>
      <c r="N2480" s="8">
        <v>0.96428571428571397</v>
      </c>
      <c r="O2480">
        <v>3.5714285714285698E-2</v>
      </c>
      <c r="P2480" s="9">
        <v>0</v>
      </c>
      <c r="Q2480">
        <v>220000</v>
      </c>
      <c r="R2480" s="8"/>
      <c r="S2480" s="8" t="s">
        <v>329</v>
      </c>
      <c r="T2480">
        <v>21450351</v>
      </c>
      <c r="U2480">
        <v>7367297</v>
      </c>
      <c r="V2480">
        <v>21585739</v>
      </c>
      <c r="W2480">
        <v>14218442</v>
      </c>
      <c r="X2480">
        <v>0</v>
      </c>
      <c r="Y2480">
        <v>5584380</v>
      </c>
      <c r="Z2480">
        <v>4226983</v>
      </c>
      <c r="AA2480">
        <v>30541314</v>
      </c>
      <c r="AB2480">
        <v>9880212</v>
      </c>
      <c r="AC2480">
        <v>12</v>
      </c>
      <c r="AD2480">
        <v>20661102</v>
      </c>
      <c r="AE2480">
        <v>2012</v>
      </c>
      <c r="AF2480" t="s">
        <v>68</v>
      </c>
      <c r="AG2480">
        <v>400000</v>
      </c>
      <c r="AH2480" t="s">
        <v>55</v>
      </c>
      <c r="AI2480" t="s">
        <v>55</v>
      </c>
      <c r="AJ2480">
        <v>1</v>
      </c>
      <c r="AK2480">
        <v>716800</v>
      </c>
      <c r="AL2480" s="8" t="s">
        <v>8292</v>
      </c>
      <c r="AM2480" s="10">
        <f t="shared" si="342"/>
        <v>2019</v>
      </c>
      <c r="AN2480">
        <f t="shared" si="343"/>
        <v>1</v>
      </c>
      <c r="AO2480">
        <f t="shared" si="349"/>
        <v>0</v>
      </c>
      <c r="AP2480">
        <f t="shared" si="344"/>
        <v>1</v>
      </c>
      <c r="AQ2480">
        <f t="shared" si="345"/>
        <v>0</v>
      </c>
      <c r="AR2480">
        <f t="shared" si="346"/>
        <v>0</v>
      </c>
      <c r="AS2480">
        <f t="shared" si="347"/>
        <v>0</v>
      </c>
      <c r="AT2480">
        <f t="shared" si="348"/>
        <v>0</v>
      </c>
      <c r="AU2480">
        <f t="shared" si="348"/>
        <v>0</v>
      </c>
      <c r="AV2480" t="str">
        <f t="shared" si="350"/>
        <v>2020-06-04T15:26:13</v>
      </c>
    </row>
    <row r="2481" spans="1:48" x14ac:dyDescent="0.25">
      <c r="A2481" s="5">
        <v>2552</v>
      </c>
      <c r="B2481" s="5" t="s">
        <v>1984</v>
      </c>
      <c r="C2481" s="5" t="s">
        <v>1985</v>
      </c>
      <c r="D2481" s="6" t="s">
        <v>1986</v>
      </c>
      <c r="E2481">
        <v>17</v>
      </c>
      <c r="F2481" s="7">
        <v>0.51703356479999996</v>
      </c>
      <c r="G2481" s="7">
        <v>0</v>
      </c>
      <c r="H2481" t="s">
        <v>1987</v>
      </c>
      <c r="I2481">
        <v>32</v>
      </c>
      <c r="J2481">
        <v>17280</v>
      </c>
      <c r="K2481">
        <v>12000</v>
      </c>
      <c r="L2481" t="s">
        <v>52</v>
      </c>
      <c r="M2481" s="8" t="s">
        <v>74</v>
      </c>
      <c r="N2481" s="8">
        <v>0.44642857142857101</v>
      </c>
      <c r="O2481">
        <v>0.55357142857142805</v>
      </c>
      <c r="P2481" s="9">
        <v>0.86602540378443904</v>
      </c>
      <c r="Q2481">
        <v>10000</v>
      </c>
      <c r="R2481" s="8"/>
      <c r="S2481" s="8"/>
      <c r="AA2481">
        <v>1272706</v>
      </c>
      <c r="AB2481">
        <v>1272706</v>
      </c>
      <c r="AC2481">
        <v>12</v>
      </c>
      <c r="AD2481">
        <v>0</v>
      </c>
      <c r="AE2481">
        <v>2000</v>
      </c>
      <c r="AF2481" t="s">
        <v>54</v>
      </c>
      <c r="AG2481">
        <v>75000</v>
      </c>
      <c r="AH2481" t="s">
        <v>55</v>
      </c>
      <c r="AI2481" t="s">
        <v>56</v>
      </c>
      <c r="AJ2481">
        <v>1</v>
      </c>
      <c r="AK2481">
        <v>720</v>
      </c>
      <c r="AL2481" s="8" t="s">
        <v>8293</v>
      </c>
      <c r="AM2481" s="10">
        <f t="shared" si="342"/>
        <v>2010</v>
      </c>
      <c r="AN2481">
        <f t="shared" si="343"/>
        <v>1</v>
      </c>
      <c r="AO2481">
        <f t="shared" si="349"/>
        <v>0</v>
      </c>
      <c r="AP2481">
        <f t="shared" si="344"/>
        <v>0</v>
      </c>
      <c r="AQ2481">
        <f t="shared" si="345"/>
        <v>0</v>
      </c>
      <c r="AR2481">
        <f t="shared" si="346"/>
        <v>0</v>
      </c>
      <c r="AS2481">
        <f t="shared" si="347"/>
        <v>1</v>
      </c>
      <c r="AT2481">
        <f t="shared" si="348"/>
        <v>0</v>
      </c>
      <c r="AU2481">
        <f t="shared" si="348"/>
        <v>1</v>
      </c>
      <c r="AV2481" t="str">
        <f t="shared" si="350"/>
        <v>2020-06-04T17:22:17</v>
      </c>
    </row>
    <row r="2482" spans="1:48" x14ac:dyDescent="0.25">
      <c r="A2482" s="5">
        <v>2553</v>
      </c>
      <c r="B2482" s="5" t="s">
        <v>5242</v>
      </c>
      <c r="C2482" s="5" t="s">
        <v>5243</v>
      </c>
      <c r="D2482" s="6" t="s">
        <v>5244</v>
      </c>
      <c r="E2482">
        <v>2</v>
      </c>
      <c r="F2482" s="7">
        <v>0.3579475574</v>
      </c>
      <c r="G2482" s="7">
        <v>0</v>
      </c>
      <c r="H2482" t="s">
        <v>1850</v>
      </c>
      <c r="I2482">
        <v>0</v>
      </c>
      <c r="J2482">
        <v>0</v>
      </c>
      <c r="K2482">
        <v>40000</v>
      </c>
      <c r="L2482" t="s">
        <v>52</v>
      </c>
      <c r="M2482" s="8" t="s">
        <v>53</v>
      </c>
      <c r="N2482" s="8">
        <v>0.75</v>
      </c>
      <c r="O2482">
        <v>0.249999999999999</v>
      </c>
      <c r="P2482" s="9">
        <v>0</v>
      </c>
      <c r="Q2482">
        <v>40000</v>
      </c>
      <c r="R2482" s="8"/>
      <c r="S2482" s="8" t="s">
        <v>217</v>
      </c>
      <c r="T2482">
        <v>3477152</v>
      </c>
      <c r="U2482">
        <v>1539191</v>
      </c>
      <c r="V2482">
        <v>3533037</v>
      </c>
      <c r="W2482">
        <v>1993846</v>
      </c>
      <c r="X2482">
        <v>0</v>
      </c>
      <c r="Y2482">
        <v>1331803</v>
      </c>
      <c r="Z2482">
        <v>714193</v>
      </c>
      <c r="AA2482">
        <v>9520444</v>
      </c>
      <c r="AB2482">
        <v>3833864</v>
      </c>
      <c r="AC2482">
        <v>12</v>
      </c>
      <c r="AD2482">
        <v>5686580</v>
      </c>
      <c r="AE2482">
        <v>2016</v>
      </c>
      <c r="AF2482" t="s">
        <v>126</v>
      </c>
      <c r="AG2482">
        <v>100000</v>
      </c>
      <c r="AH2482" t="s">
        <v>55</v>
      </c>
      <c r="AI2482" t="s">
        <v>56</v>
      </c>
      <c r="AJ2482">
        <v>1</v>
      </c>
      <c r="AK2482">
        <v>254988</v>
      </c>
      <c r="AL2482" s="8" t="s">
        <v>8294</v>
      </c>
      <c r="AM2482" s="10">
        <f t="shared" si="342"/>
        <v>2017</v>
      </c>
      <c r="AN2482">
        <f t="shared" si="343"/>
        <v>1</v>
      </c>
      <c r="AO2482">
        <f t="shared" si="349"/>
        <v>0</v>
      </c>
      <c r="AP2482">
        <f t="shared" si="344"/>
        <v>0</v>
      </c>
      <c r="AQ2482">
        <f t="shared" si="345"/>
        <v>1</v>
      </c>
      <c r="AR2482">
        <f t="shared" si="346"/>
        <v>0</v>
      </c>
      <c r="AS2482">
        <f t="shared" si="347"/>
        <v>0</v>
      </c>
      <c r="AT2482">
        <f t="shared" si="348"/>
        <v>0</v>
      </c>
      <c r="AU2482">
        <f t="shared" si="348"/>
        <v>1</v>
      </c>
      <c r="AV2482" t="str">
        <f t="shared" si="350"/>
        <v>2020-06-04T20:24:41</v>
      </c>
    </row>
    <row r="2483" spans="1:48" x14ac:dyDescent="0.25">
      <c r="A2483" s="5">
        <v>2554</v>
      </c>
      <c r="B2483" s="5" t="s">
        <v>6360</v>
      </c>
      <c r="C2483" s="5" t="s">
        <v>6361</v>
      </c>
      <c r="D2483" s="6" t="s">
        <v>6362</v>
      </c>
      <c r="E2483">
        <v>45</v>
      </c>
      <c r="F2483" s="7">
        <v>0.37709058150000002</v>
      </c>
      <c r="G2483" s="7">
        <v>0</v>
      </c>
      <c r="H2483" t="s">
        <v>6363</v>
      </c>
      <c r="I2483">
        <v>50</v>
      </c>
      <c r="J2483">
        <v>790121.45</v>
      </c>
      <c r="K2483">
        <v>2000000</v>
      </c>
      <c r="L2483" t="s">
        <v>119</v>
      </c>
      <c r="M2483" s="8" t="s">
        <v>53</v>
      </c>
      <c r="N2483" s="8">
        <v>0.73214285714285698</v>
      </c>
      <c r="O2483">
        <v>0.26785714285714202</v>
      </c>
      <c r="P2483" s="9">
        <v>0</v>
      </c>
      <c r="Q2483">
        <v>1500000</v>
      </c>
      <c r="R2483" s="8" t="s">
        <v>8295</v>
      </c>
      <c r="S2483" s="8" t="s">
        <v>329</v>
      </c>
      <c r="T2483">
        <v>17100460</v>
      </c>
      <c r="U2483">
        <v>10803355</v>
      </c>
      <c r="V2483">
        <v>39900835</v>
      </c>
      <c r="W2483">
        <v>0</v>
      </c>
      <c r="X2483">
        <v>0</v>
      </c>
      <c r="Y2483">
        <v>6605103</v>
      </c>
      <c r="Z2483">
        <v>7572634</v>
      </c>
      <c r="AA2483">
        <v>52924766</v>
      </c>
      <c r="AB2483">
        <v>16381706</v>
      </c>
      <c r="AC2483">
        <v>12</v>
      </c>
      <c r="AD2483">
        <v>36543060</v>
      </c>
      <c r="AE2483">
        <v>2011</v>
      </c>
      <c r="AF2483" t="s">
        <v>68</v>
      </c>
      <c r="AG2483">
        <v>14380475</v>
      </c>
      <c r="AH2483" t="s">
        <v>55</v>
      </c>
      <c r="AI2483" t="s">
        <v>55</v>
      </c>
      <c r="AJ2483">
        <v>1</v>
      </c>
      <c r="AK2483">
        <v>12323520</v>
      </c>
      <c r="AL2483" s="8"/>
      <c r="AM2483" s="10">
        <f t="shared" si="342"/>
        <v>2012</v>
      </c>
      <c r="AN2483">
        <f t="shared" si="343"/>
        <v>1</v>
      </c>
      <c r="AO2483">
        <f t="shared" si="349"/>
        <v>0</v>
      </c>
      <c r="AP2483">
        <f t="shared" si="344"/>
        <v>0</v>
      </c>
      <c r="AQ2483">
        <f t="shared" si="345"/>
        <v>1</v>
      </c>
      <c r="AR2483">
        <f t="shared" si="346"/>
        <v>0</v>
      </c>
      <c r="AS2483">
        <f t="shared" si="347"/>
        <v>0</v>
      </c>
      <c r="AT2483">
        <f t="shared" si="348"/>
        <v>0</v>
      </c>
      <c r="AU2483">
        <f t="shared" si="348"/>
        <v>0</v>
      </c>
      <c r="AV2483" t="str">
        <f t="shared" si="350"/>
        <v>2020-06-05T14:59:15</v>
      </c>
    </row>
    <row r="2484" spans="1:48" x14ac:dyDescent="0.25">
      <c r="A2484" s="5">
        <v>2555</v>
      </c>
      <c r="B2484" s="5" t="s">
        <v>835</v>
      </c>
      <c r="C2484" s="5" t="s">
        <v>836</v>
      </c>
      <c r="D2484" s="6" t="s">
        <v>837</v>
      </c>
      <c r="E2484">
        <v>2</v>
      </c>
      <c r="F2484" s="7">
        <v>0.4491461276</v>
      </c>
      <c r="G2484" s="7">
        <v>0</v>
      </c>
      <c r="H2484" t="s">
        <v>838</v>
      </c>
      <c r="I2484">
        <v>0</v>
      </c>
      <c r="J2484">
        <v>0</v>
      </c>
      <c r="K2484">
        <v>40000</v>
      </c>
      <c r="L2484" t="s">
        <v>52</v>
      </c>
      <c r="M2484" s="8" t="s">
        <v>53</v>
      </c>
      <c r="N2484" s="8">
        <v>0.75</v>
      </c>
      <c r="O2484">
        <v>0.249999999999999</v>
      </c>
      <c r="P2484" s="9">
        <v>0</v>
      </c>
      <c r="Q2484">
        <v>20000</v>
      </c>
      <c r="R2484" s="8"/>
      <c r="S2484" s="8" t="s">
        <v>217</v>
      </c>
      <c r="T2484">
        <v>5920826</v>
      </c>
      <c r="U2484">
        <v>21761</v>
      </c>
      <c r="V2484">
        <v>6088814</v>
      </c>
      <c r="W2484">
        <v>5985950</v>
      </c>
      <c r="X2484">
        <v>0</v>
      </c>
      <c r="Y2484">
        <v>3338031</v>
      </c>
      <c r="Z2484">
        <v>1006886</v>
      </c>
      <c r="AA2484">
        <v>894804</v>
      </c>
      <c r="AB2484">
        <v>0</v>
      </c>
      <c r="AC2484">
        <v>12</v>
      </c>
      <c r="AD2484">
        <v>0</v>
      </c>
      <c r="AE2484">
        <v>2005</v>
      </c>
      <c r="AF2484" t="s">
        <v>121</v>
      </c>
      <c r="AG2484">
        <v>1500000</v>
      </c>
      <c r="AH2484" t="s">
        <v>55</v>
      </c>
      <c r="AI2484" t="s">
        <v>56</v>
      </c>
      <c r="AJ2484">
        <v>1</v>
      </c>
      <c r="AK2484">
        <v>193410</v>
      </c>
      <c r="AL2484" s="8" t="s">
        <v>8296</v>
      </c>
      <c r="AM2484" s="10">
        <f t="shared" si="342"/>
        <v>2011</v>
      </c>
      <c r="AN2484">
        <f t="shared" si="343"/>
        <v>1</v>
      </c>
      <c r="AO2484">
        <f t="shared" si="349"/>
        <v>0</v>
      </c>
      <c r="AP2484">
        <f t="shared" si="344"/>
        <v>0</v>
      </c>
      <c r="AQ2484">
        <f t="shared" si="345"/>
        <v>1</v>
      </c>
      <c r="AR2484">
        <f t="shared" si="346"/>
        <v>0</v>
      </c>
      <c r="AS2484">
        <f t="shared" si="347"/>
        <v>0</v>
      </c>
      <c r="AT2484">
        <f t="shared" si="348"/>
        <v>0</v>
      </c>
      <c r="AU2484">
        <f t="shared" si="348"/>
        <v>1</v>
      </c>
      <c r="AV2484" t="str">
        <f t="shared" si="350"/>
        <v>2020-06-04T20:25:25</v>
      </c>
    </row>
    <row r="2485" spans="1:48" x14ac:dyDescent="0.25">
      <c r="A2485" s="5">
        <v>2556</v>
      </c>
      <c r="B2485" s="5" t="s">
        <v>1079</v>
      </c>
      <c r="C2485" s="5" t="s">
        <v>1080</v>
      </c>
      <c r="D2485" s="6" t="s">
        <v>1081</v>
      </c>
      <c r="E2485">
        <v>99</v>
      </c>
      <c r="F2485" s="7">
        <v>0.3963797644</v>
      </c>
      <c r="G2485" s="7">
        <v>0</v>
      </c>
      <c r="H2485" t="s">
        <v>1082</v>
      </c>
      <c r="I2485">
        <v>0</v>
      </c>
      <c r="J2485">
        <v>0</v>
      </c>
      <c r="K2485">
        <v>20000</v>
      </c>
      <c r="L2485" t="s">
        <v>199</v>
      </c>
      <c r="M2485" s="8" t="s">
        <v>74</v>
      </c>
      <c r="N2485" s="8">
        <v>0.44642857142857101</v>
      </c>
      <c r="O2485">
        <v>0.55357142857142805</v>
      </c>
      <c r="P2485" s="9">
        <v>-0.40475243541062</v>
      </c>
      <c r="R2485" s="8"/>
      <c r="S2485" s="8"/>
      <c r="AA2485">
        <v>820872</v>
      </c>
      <c r="AB2485">
        <v>0</v>
      </c>
      <c r="AC2485">
        <v>12</v>
      </c>
      <c r="AD2485">
        <v>0</v>
      </c>
      <c r="AE2485">
        <v>2014</v>
      </c>
      <c r="AF2485" t="s">
        <v>68</v>
      </c>
      <c r="AG2485">
        <v>160000</v>
      </c>
      <c r="AH2485" t="s">
        <v>55</v>
      </c>
      <c r="AI2485" t="s">
        <v>56</v>
      </c>
      <c r="AJ2485">
        <v>0.21076276890000001</v>
      </c>
      <c r="AK2485">
        <v>3960</v>
      </c>
      <c r="AL2485" s="8"/>
      <c r="AM2485" s="10">
        <f t="shared" si="342"/>
        <v>2015</v>
      </c>
      <c r="AN2485">
        <f t="shared" si="343"/>
        <v>0</v>
      </c>
      <c r="AO2485">
        <f t="shared" si="349"/>
        <v>1</v>
      </c>
      <c r="AP2485">
        <f t="shared" si="344"/>
        <v>0</v>
      </c>
      <c r="AQ2485">
        <f t="shared" si="345"/>
        <v>0</v>
      </c>
      <c r="AR2485">
        <f t="shared" si="346"/>
        <v>0</v>
      </c>
      <c r="AS2485">
        <f t="shared" si="347"/>
        <v>1</v>
      </c>
      <c r="AT2485">
        <f t="shared" si="348"/>
        <v>0</v>
      </c>
      <c r="AU2485">
        <f t="shared" si="348"/>
        <v>1</v>
      </c>
      <c r="AV2485">
        <f t="shared" si="350"/>
        <v>0</v>
      </c>
    </row>
    <row r="2486" spans="1:48" x14ac:dyDescent="0.25">
      <c r="A2486" s="5">
        <v>2557</v>
      </c>
      <c r="B2486" s="5" t="s">
        <v>8297</v>
      </c>
      <c r="C2486" s="5" t="s">
        <v>8298</v>
      </c>
      <c r="D2486" s="6" t="s">
        <v>8299</v>
      </c>
      <c r="E2486">
        <v>0</v>
      </c>
      <c r="F2486" s="7">
        <v>0.68343968349999995</v>
      </c>
      <c r="G2486" s="7">
        <v>0</v>
      </c>
      <c r="H2486" t="s">
        <v>8300</v>
      </c>
      <c r="I2486">
        <v>0</v>
      </c>
      <c r="J2486">
        <v>0</v>
      </c>
      <c r="K2486">
        <v>100000</v>
      </c>
      <c r="L2486" t="s">
        <v>52</v>
      </c>
      <c r="M2486" s="8" t="s">
        <v>53</v>
      </c>
      <c r="N2486" s="8">
        <v>0.69642857142857095</v>
      </c>
      <c r="O2486">
        <v>0.30357142857142799</v>
      </c>
      <c r="P2486" s="9">
        <v>0</v>
      </c>
      <c r="Q2486">
        <v>10000</v>
      </c>
      <c r="R2486" s="8"/>
      <c r="S2486" s="8" t="s">
        <v>329</v>
      </c>
      <c r="T2486">
        <v>1004060</v>
      </c>
      <c r="U2486">
        <v>1116249</v>
      </c>
      <c r="V2486">
        <v>1146902</v>
      </c>
      <c r="W2486">
        <v>-204971</v>
      </c>
      <c r="X2486">
        <v>347712</v>
      </c>
      <c r="Y2486">
        <v>141942</v>
      </c>
      <c r="Z2486">
        <v>247867</v>
      </c>
      <c r="AA2486">
        <v>12811010</v>
      </c>
      <c r="AB2486">
        <v>6503462</v>
      </c>
      <c r="AC2486">
        <v>12</v>
      </c>
      <c r="AD2486">
        <v>6307548</v>
      </c>
      <c r="AE2486">
        <v>2012</v>
      </c>
      <c r="AF2486" t="s">
        <v>68</v>
      </c>
      <c r="AG2486">
        <v>100000</v>
      </c>
      <c r="AH2486" t="s">
        <v>55</v>
      </c>
      <c r="AI2486" t="s">
        <v>56</v>
      </c>
      <c r="AJ2486">
        <v>1</v>
      </c>
      <c r="AK2486">
        <v>1620</v>
      </c>
      <c r="AL2486" s="8" t="s">
        <v>8301</v>
      </c>
      <c r="AM2486" s="10">
        <f t="shared" si="342"/>
        <v>2020</v>
      </c>
      <c r="AN2486">
        <f t="shared" si="343"/>
        <v>1</v>
      </c>
      <c r="AO2486">
        <f t="shared" si="349"/>
        <v>0</v>
      </c>
      <c r="AP2486">
        <f t="shared" si="344"/>
        <v>0</v>
      </c>
      <c r="AQ2486">
        <f t="shared" si="345"/>
        <v>1</v>
      </c>
      <c r="AR2486">
        <f t="shared" si="346"/>
        <v>0</v>
      </c>
      <c r="AS2486">
        <f t="shared" si="347"/>
        <v>0</v>
      </c>
      <c r="AT2486">
        <f t="shared" si="348"/>
        <v>0</v>
      </c>
      <c r="AU2486">
        <f t="shared" si="348"/>
        <v>1</v>
      </c>
      <c r="AV2486" t="str">
        <f t="shared" si="350"/>
        <v>2020-06-05T15:03:41</v>
      </c>
    </row>
    <row r="2487" spans="1:48" x14ac:dyDescent="0.25">
      <c r="A2487" s="5">
        <v>2558</v>
      </c>
      <c r="B2487" s="5" t="s">
        <v>483</v>
      </c>
      <c r="C2487" s="5" t="s">
        <v>484</v>
      </c>
      <c r="D2487" s="6" t="s">
        <v>485</v>
      </c>
      <c r="E2487">
        <v>11</v>
      </c>
      <c r="F2487" s="7">
        <v>0.26552546630000001</v>
      </c>
      <c r="G2487" s="7">
        <v>0</v>
      </c>
      <c r="H2487" t="s">
        <v>486</v>
      </c>
      <c r="I2487">
        <v>8</v>
      </c>
      <c r="J2487">
        <v>6400</v>
      </c>
      <c r="K2487">
        <v>70000</v>
      </c>
      <c r="L2487" t="s">
        <v>52</v>
      </c>
      <c r="M2487" s="8" t="s">
        <v>86</v>
      </c>
      <c r="N2487" s="8">
        <v>0.67857142857142805</v>
      </c>
      <c r="O2487">
        <v>0.32142857142857101</v>
      </c>
      <c r="P2487" s="9">
        <v>0</v>
      </c>
      <c r="Q2487">
        <v>20000</v>
      </c>
      <c r="R2487" s="8"/>
      <c r="S2487" s="8" t="s">
        <v>329</v>
      </c>
      <c r="T2487">
        <v>389627</v>
      </c>
      <c r="U2487">
        <v>82400</v>
      </c>
      <c r="V2487">
        <v>445510</v>
      </c>
      <c r="W2487">
        <v>363109</v>
      </c>
      <c r="X2487">
        <v>0</v>
      </c>
      <c r="Y2487">
        <v>48142</v>
      </c>
      <c r="Z2487">
        <v>48326</v>
      </c>
      <c r="AA2487">
        <v>596949</v>
      </c>
      <c r="AB2487">
        <v>342610</v>
      </c>
      <c r="AC2487">
        <v>12</v>
      </c>
      <c r="AD2487">
        <v>254339</v>
      </c>
      <c r="AE2487">
        <v>1985</v>
      </c>
      <c r="AF2487" t="s">
        <v>54</v>
      </c>
      <c r="AG2487">
        <v>70000</v>
      </c>
      <c r="AH2487" t="s">
        <v>55</v>
      </c>
      <c r="AI2487" t="s">
        <v>55</v>
      </c>
      <c r="AJ2487">
        <v>1</v>
      </c>
      <c r="AK2487">
        <v>8800</v>
      </c>
      <c r="AL2487" s="8" t="s">
        <v>8302</v>
      </c>
      <c r="AM2487" s="10">
        <f t="shared" si="342"/>
        <v>2019</v>
      </c>
      <c r="AN2487">
        <f t="shared" si="343"/>
        <v>1</v>
      </c>
      <c r="AO2487">
        <f t="shared" si="349"/>
        <v>0</v>
      </c>
      <c r="AP2487">
        <f t="shared" si="344"/>
        <v>0</v>
      </c>
      <c r="AQ2487">
        <f t="shared" si="345"/>
        <v>0</v>
      </c>
      <c r="AR2487">
        <f t="shared" si="346"/>
        <v>1</v>
      </c>
      <c r="AS2487">
        <f t="shared" si="347"/>
        <v>0</v>
      </c>
      <c r="AT2487">
        <f t="shared" si="348"/>
        <v>0</v>
      </c>
      <c r="AU2487">
        <f t="shared" si="348"/>
        <v>0</v>
      </c>
      <c r="AV2487" t="str">
        <f t="shared" si="350"/>
        <v>2020-06-05T13:46:57</v>
      </c>
    </row>
    <row r="2488" spans="1:48" x14ac:dyDescent="0.25">
      <c r="A2488" s="5">
        <v>2559</v>
      </c>
      <c r="B2488" s="5" t="s">
        <v>7452</v>
      </c>
      <c r="C2488" s="5" t="s">
        <v>7453</v>
      </c>
      <c r="D2488" s="6" t="s">
        <v>7454</v>
      </c>
      <c r="E2488">
        <v>20</v>
      </c>
      <c r="F2488" s="7">
        <v>0.46716554249999998</v>
      </c>
      <c r="G2488" s="7">
        <v>0</v>
      </c>
      <c r="H2488" t="s">
        <v>7455</v>
      </c>
      <c r="I2488">
        <v>55</v>
      </c>
      <c r="J2488">
        <v>7673.41</v>
      </c>
      <c r="K2488">
        <v>40000</v>
      </c>
      <c r="L2488" t="s">
        <v>52</v>
      </c>
      <c r="M2488" s="8" t="s">
        <v>53</v>
      </c>
      <c r="N2488" s="8">
        <v>0.69642857142857095</v>
      </c>
      <c r="O2488">
        <v>0.30357142857142799</v>
      </c>
      <c r="P2488" s="9">
        <v>0</v>
      </c>
      <c r="Q2488">
        <v>5000</v>
      </c>
      <c r="R2488" s="8"/>
      <c r="S2488" s="8" t="s">
        <v>217</v>
      </c>
      <c r="T2488">
        <v>45871</v>
      </c>
      <c r="U2488">
        <v>8563</v>
      </c>
      <c r="V2488">
        <v>51989</v>
      </c>
      <c r="W2488">
        <v>3815</v>
      </c>
      <c r="X2488">
        <v>0</v>
      </c>
      <c r="Y2488">
        <v>3197</v>
      </c>
      <c r="Z2488">
        <v>42247</v>
      </c>
      <c r="AA2488">
        <v>5014</v>
      </c>
      <c r="AB2488">
        <v>-1665</v>
      </c>
      <c r="AC2488">
        <v>12</v>
      </c>
      <c r="AD2488">
        <v>6679</v>
      </c>
      <c r="AE2488">
        <v>2019</v>
      </c>
      <c r="AF2488" t="s">
        <v>126</v>
      </c>
      <c r="AG2488">
        <v>20000</v>
      </c>
      <c r="AH2488" t="s">
        <v>55</v>
      </c>
      <c r="AI2488" t="s">
        <v>55</v>
      </c>
      <c r="AJ2488">
        <v>1</v>
      </c>
      <c r="AK2488">
        <v>2640</v>
      </c>
      <c r="AL2488" s="8" t="s">
        <v>8303</v>
      </c>
      <c r="AM2488" s="10">
        <f t="shared" si="342"/>
        <v>2020</v>
      </c>
      <c r="AN2488">
        <f t="shared" si="343"/>
        <v>1</v>
      </c>
      <c r="AO2488">
        <f t="shared" si="349"/>
        <v>0</v>
      </c>
      <c r="AP2488">
        <f t="shared" si="344"/>
        <v>0</v>
      </c>
      <c r="AQ2488">
        <f t="shared" si="345"/>
        <v>1</v>
      </c>
      <c r="AR2488">
        <f t="shared" si="346"/>
        <v>0</v>
      </c>
      <c r="AS2488">
        <f t="shared" si="347"/>
        <v>0</v>
      </c>
      <c r="AT2488">
        <f t="shared" si="348"/>
        <v>0</v>
      </c>
      <c r="AU2488">
        <f t="shared" si="348"/>
        <v>0</v>
      </c>
      <c r="AV2488" t="str">
        <f t="shared" si="350"/>
        <v>2020-06-05T13:49:18</v>
      </c>
    </row>
    <row r="2489" spans="1:48" x14ac:dyDescent="0.25">
      <c r="A2489" s="5">
        <v>2560</v>
      </c>
      <c r="B2489" s="5" t="s">
        <v>1615</v>
      </c>
      <c r="C2489" s="5" t="s">
        <v>1616</v>
      </c>
      <c r="D2489" s="6" t="s">
        <v>1617</v>
      </c>
      <c r="E2489">
        <v>64</v>
      </c>
      <c r="F2489" s="7">
        <v>0.42665190219999999</v>
      </c>
      <c r="G2489" s="7">
        <v>0</v>
      </c>
      <c r="H2489" t="s">
        <v>1618</v>
      </c>
      <c r="I2489">
        <v>64</v>
      </c>
      <c r="J2489">
        <v>1276462.6599999999</v>
      </c>
      <c r="K2489">
        <v>800000</v>
      </c>
      <c r="L2489" t="s">
        <v>119</v>
      </c>
      <c r="M2489" s="8" t="s">
        <v>63</v>
      </c>
      <c r="N2489" s="8">
        <v>0.91071428571428503</v>
      </c>
      <c r="O2489">
        <v>8.9285714285714204E-2</v>
      </c>
      <c r="P2489" s="9">
        <v>0.90246977273595097</v>
      </c>
      <c r="Q2489">
        <v>600000</v>
      </c>
      <c r="R2489" s="8" t="s">
        <v>8304</v>
      </c>
      <c r="S2489" s="8" t="s">
        <v>329</v>
      </c>
      <c r="T2489">
        <v>32111528</v>
      </c>
      <c r="U2489">
        <v>15506603</v>
      </c>
      <c r="V2489">
        <v>38920011</v>
      </c>
      <c r="W2489">
        <v>23156684</v>
      </c>
      <c r="X2489">
        <v>0</v>
      </c>
      <c r="Y2489">
        <v>16287552</v>
      </c>
      <c r="Z2489">
        <v>10820788</v>
      </c>
      <c r="AA2489">
        <v>108249535</v>
      </c>
      <c r="AB2489">
        <v>0</v>
      </c>
      <c r="AC2489">
        <v>12</v>
      </c>
      <c r="AD2489">
        <v>0</v>
      </c>
      <c r="AE2489">
        <v>1995</v>
      </c>
      <c r="AF2489" t="s">
        <v>54</v>
      </c>
      <c r="AG2489">
        <v>2000000</v>
      </c>
      <c r="AH2489" t="s">
        <v>55</v>
      </c>
      <c r="AI2489" t="s">
        <v>55</v>
      </c>
      <c r="AJ2489">
        <v>0.99993039449999999</v>
      </c>
      <c r="AK2489">
        <v>10833160</v>
      </c>
      <c r="AL2489" s="8"/>
      <c r="AM2489" s="10">
        <f t="shared" si="342"/>
        <v>2006</v>
      </c>
      <c r="AN2489">
        <f t="shared" si="343"/>
        <v>1</v>
      </c>
      <c r="AO2489">
        <f t="shared" si="349"/>
        <v>0</v>
      </c>
      <c r="AP2489">
        <f t="shared" si="344"/>
        <v>1</v>
      </c>
      <c r="AQ2489">
        <f t="shared" si="345"/>
        <v>0</v>
      </c>
      <c r="AR2489">
        <f t="shared" si="346"/>
        <v>0</v>
      </c>
      <c r="AS2489">
        <f t="shared" si="347"/>
        <v>0</v>
      </c>
      <c r="AT2489">
        <f t="shared" si="348"/>
        <v>0</v>
      </c>
      <c r="AU2489">
        <f t="shared" si="348"/>
        <v>0</v>
      </c>
      <c r="AV2489" t="str">
        <f t="shared" si="350"/>
        <v>2020-06-05T15:00:23</v>
      </c>
    </row>
    <row r="2490" spans="1:48" x14ac:dyDescent="0.25">
      <c r="A2490" s="5">
        <v>2561</v>
      </c>
      <c r="B2490" s="5" t="s">
        <v>2720</v>
      </c>
      <c r="C2490" s="5" t="s">
        <v>2721</v>
      </c>
      <c r="D2490" s="6" t="s">
        <v>2722</v>
      </c>
      <c r="E2490">
        <v>0</v>
      </c>
      <c r="F2490" s="7">
        <v>0.45218818199999999</v>
      </c>
      <c r="G2490" s="7">
        <v>0</v>
      </c>
      <c r="H2490" t="s">
        <v>2723</v>
      </c>
      <c r="I2490">
        <v>37</v>
      </c>
      <c r="J2490">
        <v>4944.8999999999996</v>
      </c>
      <c r="K2490">
        <v>30000</v>
      </c>
      <c r="L2490" t="s">
        <v>52</v>
      </c>
      <c r="M2490" s="8" t="s">
        <v>53</v>
      </c>
      <c r="N2490" s="8">
        <v>0.85714285714285698</v>
      </c>
      <c r="O2490">
        <v>0.14285714285714199</v>
      </c>
      <c r="P2490" s="9">
        <v>0</v>
      </c>
      <c r="Q2490">
        <v>30000</v>
      </c>
      <c r="R2490" s="8"/>
      <c r="S2490" s="8"/>
      <c r="AA2490">
        <v>829509</v>
      </c>
      <c r="AB2490">
        <v>0</v>
      </c>
      <c r="AC2490">
        <v>6</v>
      </c>
      <c r="AD2490">
        <v>0</v>
      </c>
      <c r="AE2490">
        <v>1994</v>
      </c>
      <c r="AF2490" t="s">
        <v>54</v>
      </c>
      <c r="AG2490">
        <v>5000</v>
      </c>
      <c r="AH2490" t="s">
        <v>55</v>
      </c>
      <c r="AI2490" t="s">
        <v>55</v>
      </c>
      <c r="AJ2490">
        <v>1</v>
      </c>
      <c r="AK2490">
        <v>6160</v>
      </c>
      <c r="AL2490" s="8" t="s">
        <v>8305</v>
      </c>
      <c r="AM2490" s="10">
        <f t="shared" si="342"/>
        <v>2016</v>
      </c>
      <c r="AN2490">
        <f t="shared" si="343"/>
        <v>1</v>
      </c>
      <c r="AO2490">
        <f t="shared" si="349"/>
        <v>0</v>
      </c>
      <c r="AP2490">
        <f t="shared" si="344"/>
        <v>0</v>
      </c>
      <c r="AQ2490">
        <f t="shared" si="345"/>
        <v>1</v>
      </c>
      <c r="AR2490">
        <f t="shared" si="346"/>
        <v>0</v>
      </c>
      <c r="AS2490">
        <f t="shared" si="347"/>
        <v>0</v>
      </c>
      <c r="AT2490">
        <f t="shared" si="348"/>
        <v>0</v>
      </c>
      <c r="AU2490">
        <f t="shared" si="348"/>
        <v>0</v>
      </c>
      <c r="AV2490" t="str">
        <f t="shared" si="350"/>
        <v>2020-06-05T13:50:10</v>
      </c>
    </row>
    <row r="2491" spans="1:48" x14ac:dyDescent="0.25">
      <c r="A2491" s="5">
        <v>2562</v>
      </c>
      <c r="B2491" s="5" t="s">
        <v>8306</v>
      </c>
      <c r="C2491" s="5" t="s">
        <v>8307</v>
      </c>
      <c r="D2491" s="6" t="s">
        <v>8308</v>
      </c>
      <c r="E2491">
        <v>3</v>
      </c>
      <c r="F2491" s="7">
        <v>0.53315125289999998</v>
      </c>
      <c r="G2491" s="7">
        <v>0</v>
      </c>
      <c r="H2491" t="s">
        <v>7485</v>
      </c>
      <c r="I2491">
        <v>0</v>
      </c>
      <c r="J2491">
        <v>0</v>
      </c>
      <c r="K2491">
        <v>20000</v>
      </c>
      <c r="L2491" t="s">
        <v>52</v>
      </c>
      <c r="M2491" s="8" t="s">
        <v>53</v>
      </c>
      <c r="N2491" s="8">
        <v>0.85714285714285698</v>
      </c>
      <c r="O2491">
        <v>0.14285714285714199</v>
      </c>
      <c r="P2491" s="9">
        <v>0</v>
      </c>
      <c r="Q2491">
        <v>20000</v>
      </c>
      <c r="R2491" s="8"/>
      <c r="S2491" s="8"/>
      <c r="AA2491">
        <v>3514426</v>
      </c>
      <c r="AB2491">
        <v>0</v>
      </c>
      <c r="AC2491">
        <v>12</v>
      </c>
      <c r="AD2491">
        <v>0</v>
      </c>
      <c r="AE2491">
        <v>2000</v>
      </c>
      <c r="AF2491" t="s">
        <v>54</v>
      </c>
      <c r="AG2491">
        <v>5000</v>
      </c>
      <c r="AH2491" t="s">
        <v>55</v>
      </c>
      <c r="AI2491" t="s">
        <v>55</v>
      </c>
      <c r="AJ2491">
        <v>1</v>
      </c>
      <c r="AK2491">
        <v>52800</v>
      </c>
      <c r="AL2491" s="8" t="s">
        <v>8309</v>
      </c>
      <c r="AM2491" s="10">
        <f t="shared" si="342"/>
        <v>2018</v>
      </c>
      <c r="AN2491">
        <f t="shared" si="343"/>
        <v>1</v>
      </c>
      <c r="AO2491">
        <f t="shared" si="349"/>
        <v>0</v>
      </c>
      <c r="AP2491">
        <f t="shared" si="344"/>
        <v>0</v>
      </c>
      <c r="AQ2491">
        <f t="shared" si="345"/>
        <v>1</v>
      </c>
      <c r="AR2491">
        <f t="shared" si="346"/>
        <v>0</v>
      </c>
      <c r="AS2491">
        <f t="shared" si="347"/>
        <v>0</v>
      </c>
      <c r="AT2491">
        <f t="shared" si="348"/>
        <v>0</v>
      </c>
      <c r="AU2491">
        <f t="shared" si="348"/>
        <v>0</v>
      </c>
      <c r="AV2491" t="str">
        <f t="shared" si="350"/>
        <v>2020-06-05T13:50:44</v>
      </c>
    </row>
    <row r="2492" spans="1:48" x14ac:dyDescent="0.25">
      <c r="A2492" s="5">
        <v>2563</v>
      </c>
      <c r="B2492" s="5" t="s">
        <v>8310</v>
      </c>
      <c r="C2492" s="5" t="s">
        <v>8311</v>
      </c>
      <c r="D2492" s="6" t="s">
        <v>8312</v>
      </c>
      <c r="E2492">
        <v>42</v>
      </c>
      <c r="F2492" s="7">
        <v>0.37828357499999998</v>
      </c>
      <c r="G2492" s="7">
        <v>0</v>
      </c>
      <c r="H2492" t="s">
        <v>8313</v>
      </c>
      <c r="I2492">
        <v>22</v>
      </c>
      <c r="J2492">
        <v>66500</v>
      </c>
      <c r="K2492">
        <v>150000</v>
      </c>
      <c r="L2492" t="s">
        <v>52</v>
      </c>
      <c r="M2492" s="8" t="s">
        <v>53</v>
      </c>
      <c r="N2492" s="8">
        <v>0.85714285714285698</v>
      </c>
      <c r="O2492">
        <v>0.14285714285714199</v>
      </c>
      <c r="P2492" s="9">
        <v>-0.86602540378443904</v>
      </c>
      <c r="Q2492">
        <v>150000</v>
      </c>
      <c r="R2492" s="8"/>
      <c r="S2492" s="8" t="s">
        <v>329</v>
      </c>
      <c r="T2492">
        <v>32545504</v>
      </c>
      <c r="U2492">
        <v>10942654</v>
      </c>
      <c r="V2492">
        <v>38448213</v>
      </c>
      <c r="W2492">
        <v>15452111</v>
      </c>
      <c r="X2492">
        <v>3022832</v>
      </c>
      <c r="Y2492">
        <v>15358844</v>
      </c>
      <c r="Z2492">
        <v>13351057</v>
      </c>
      <c r="AA2492">
        <v>81491476</v>
      </c>
      <c r="AB2492">
        <v>30575602</v>
      </c>
      <c r="AC2492">
        <v>12</v>
      </c>
      <c r="AD2492">
        <v>50915874</v>
      </c>
      <c r="AE2492">
        <v>1977</v>
      </c>
      <c r="AF2492" t="s">
        <v>54</v>
      </c>
      <c r="AG2492">
        <v>1000000</v>
      </c>
      <c r="AH2492" t="s">
        <v>55</v>
      </c>
      <c r="AI2492" t="s">
        <v>55</v>
      </c>
      <c r="AJ2492">
        <v>0.59666564879999995</v>
      </c>
      <c r="AK2492">
        <v>8159520</v>
      </c>
      <c r="AL2492" s="8" t="s">
        <v>8314</v>
      </c>
      <c r="AM2492" s="10">
        <f t="shared" si="342"/>
        <v>2009</v>
      </c>
      <c r="AN2492">
        <f t="shared" si="343"/>
        <v>1</v>
      </c>
      <c r="AO2492">
        <f t="shared" si="349"/>
        <v>0</v>
      </c>
      <c r="AP2492">
        <f t="shared" si="344"/>
        <v>0</v>
      </c>
      <c r="AQ2492">
        <f t="shared" si="345"/>
        <v>1</v>
      </c>
      <c r="AR2492">
        <f t="shared" si="346"/>
        <v>0</v>
      </c>
      <c r="AS2492">
        <f t="shared" si="347"/>
        <v>0</v>
      </c>
      <c r="AT2492">
        <f t="shared" si="348"/>
        <v>0</v>
      </c>
      <c r="AU2492">
        <f t="shared" si="348"/>
        <v>0</v>
      </c>
      <c r="AV2492" t="str">
        <f t="shared" si="350"/>
        <v>2020-06-05T13:54:40</v>
      </c>
    </row>
    <row r="2493" spans="1:48" x14ac:dyDescent="0.25">
      <c r="A2493" s="5">
        <v>2564</v>
      </c>
      <c r="B2493" s="5" t="s">
        <v>5159</v>
      </c>
      <c r="C2493" s="5" t="s">
        <v>8315</v>
      </c>
      <c r="D2493" s="6" t="s">
        <v>8316</v>
      </c>
      <c r="E2493">
        <v>245</v>
      </c>
      <c r="F2493" s="7">
        <v>0.2324136731</v>
      </c>
      <c r="G2493" s="7">
        <v>0</v>
      </c>
      <c r="H2493" t="s">
        <v>8317</v>
      </c>
      <c r="I2493">
        <v>0</v>
      </c>
      <c r="J2493">
        <v>0</v>
      </c>
      <c r="K2493">
        <v>160000</v>
      </c>
      <c r="L2493" t="s">
        <v>119</v>
      </c>
      <c r="M2493" s="8" t="s">
        <v>63</v>
      </c>
      <c r="N2493" s="8">
        <v>0.94642857142857095</v>
      </c>
      <c r="O2493">
        <v>5.3571428571428499E-2</v>
      </c>
      <c r="P2493" s="9">
        <v>0</v>
      </c>
      <c r="Q2493">
        <v>160000</v>
      </c>
      <c r="R2493" s="8" t="s">
        <v>8318</v>
      </c>
      <c r="S2493" s="8" t="s">
        <v>103</v>
      </c>
      <c r="T2493">
        <v>21127679</v>
      </c>
      <c r="U2493">
        <v>305643</v>
      </c>
      <c r="V2493">
        <v>24082649</v>
      </c>
      <c r="W2493">
        <v>23777006</v>
      </c>
      <c r="X2493">
        <v>0</v>
      </c>
      <c r="Y2493">
        <v>13374655</v>
      </c>
      <c r="Z2493">
        <v>3579986</v>
      </c>
      <c r="AA2493">
        <v>19468648</v>
      </c>
      <c r="AB2493">
        <v>9976978</v>
      </c>
      <c r="AC2493">
        <v>12</v>
      </c>
      <c r="AD2493">
        <v>9491670</v>
      </c>
      <c r="AE2493">
        <v>2004</v>
      </c>
      <c r="AF2493" t="s">
        <v>121</v>
      </c>
      <c r="AG2493">
        <v>500000</v>
      </c>
      <c r="AH2493" t="s">
        <v>55</v>
      </c>
      <c r="AI2493" t="s">
        <v>55</v>
      </c>
      <c r="AJ2493">
        <v>1</v>
      </c>
      <c r="AK2493">
        <v>499500</v>
      </c>
      <c r="AL2493" s="8"/>
      <c r="AM2493" s="10">
        <f t="shared" si="342"/>
        <v>2012</v>
      </c>
      <c r="AN2493">
        <f t="shared" si="343"/>
        <v>1</v>
      </c>
      <c r="AO2493">
        <f t="shared" si="349"/>
        <v>0</v>
      </c>
      <c r="AP2493">
        <f t="shared" si="344"/>
        <v>1</v>
      </c>
      <c r="AQ2493">
        <f t="shared" si="345"/>
        <v>0</v>
      </c>
      <c r="AR2493">
        <f t="shared" si="346"/>
        <v>0</v>
      </c>
      <c r="AS2493">
        <f t="shared" si="347"/>
        <v>0</v>
      </c>
      <c r="AT2493">
        <f t="shared" si="348"/>
        <v>0</v>
      </c>
      <c r="AU2493">
        <f t="shared" si="348"/>
        <v>0</v>
      </c>
      <c r="AV2493" t="str">
        <f t="shared" si="350"/>
        <v>2020-06-05T14:58:38</v>
      </c>
    </row>
    <row r="2494" spans="1:48" x14ac:dyDescent="0.25">
      <c r="A2494" s="5">
        <v>2565</v>
      </c>
      <c r="B2494" s="5" t="s">
        <v>8319</v>
      </c>
      <c r="C2494" s="5" t="s">
        <v>8320</v>
      </c>
      <c r="D2494" s="6" t="s">
        <v>8321</v>
      </c>
      <c r="E2494">
        <v>0</v>
      </c>
      <c r="F2494" s="7">
        <v>0.44675856940000003</v>
      </c>
      <c r="G2494" s="7">
        <v>0</v>
      </c>
      <c r="H2494" t="s">
        <v>8322</v>
      </c>
      <c r="I2494">
        <v>0</v>
      </c>
      <c r="J2494">
        <v>0</v>
      </c>
      <c r="K2494">
        <v>40000</v>
      </c>
      <c r="L2494" t="s">
        <v>52</v>
      </c>
      <c r="M2494" s="8" t="s">
        <v>53</v>
      </c>
      <c r="N2494" s="8">
        <v>0.85714285714285698</v>
      </c>
      <c r="O2494">
        <v>0.14285714285714199</v>
      </c>
      <c r="P2494" s="9">
        <v>0</v>
      </c>
      <c r="Q2494">
        <v>30000</v>
      </c>
      <c r="R2494" s="8"/>
      <c r="S2494" s="8"/>
      <c r="AA2494">
        <v>4149630</v>
      </c>
      <c r="AB2494">
        <v>0</v>
      </c>
      <c r="AC2494">
        <v>12</v>
      </c>
      <c r="AD2494">
        <v>0</v>
      </c>
      <c r="AE2494">
        <v>2010</v>
      </c>
      <c r="AF2494" t="s">
        <v>68</v>
      </c>
      <c r="AG2494">
        <v>20000</v>
      </c>
      <c r="AH2494" t="s">
        <v>55</v>
      </c>
      <c r="AI2494" t="s">
        <v>55</v>
      </c>
      <c r="AJ2494">
        <v>1</v>
      </c>
      <c r="AK2494">
        <v>9600</v>
      </c>
      <c r="AL2494" s="8" t="s">
        <v>8323</v>
      </c>
      <c r="AM2494" s="10">
        <f t="shared" si="342"/>
        <v>2019</v>
      </c>
      <c r="AN2494">
        <f t="shared" si="343"/>
        <v>1</v>
      </c>
      <c r="AO2494">
        <f t="shared" si="349"/>
        <v>0</v>
      </c>
      <c r="AP2494">
        <f t="shared" si="344"/>
        <v>0</v>
      </c>
      <c r="AQ2494">
        <f t="shared" si="345"/>
        <v>1</v>
      </c>
      <c r="AR2494">
        <f t="shared" si="346"/>
        <v>0</v>
      </c>
      <c r="AS2494">
        <f t="shared" si="347"/>
        <v>0</v>
      </c>
      <c r="AT2494">
        <f t="shared" si="348"/>
        <v>0</v>
      </c>
      <c r="AU2494">
        <f t="shared" si="348"/>
        <v>0</v>
      </c>
      <c r="AV2494" t="str">
        <f t="shared" si="350"/>
        <v>2020-06-05T14:34:17</v>
      </c>
    </row>
    <row r="2495" spans="1:48" x14ac:dyDescent="0.25">
      <c r="A2495" s="5">
        <v>2566</v>
      </c>
      <c r="B2495" s="5" t="s">
        <v>1905</v>
      </c>
      <c r="C2495" s="5" t="s">
        <v>1906</v>
      </c>
      <c r="D2495" s="6" t="s">
        <v>1907</v>
      </c>
      <c r="E2495">
        <v>15</v>
      </c>
      <c r="F2495" s="7">
        <v>0.54584474429999996</v>
      </c>
      <c r="G2495" s="7">
        <v>0</v>
      </c>
      <c r="H2495" t="s">
        <v>1908</v>
      </c>
      <c r="I2495">
        <v>0</v>
      </c>
      <c r="J2495">
        <v>0</v>
      </c>
      <c r="K2495">
        <v>5000</v>
      </c>
      <c r="L2495" t="s">
        <v>199</v>
      </c>
      <c r="M2495" s="8" t="s">
        <v>74</v>
      </c>
      <c r="N2495" s="8">
        <v>0.42857142857142799</v>
      </c>
      <c r="O2495">
        <v>0.57142857142857095</v>
      </c>
      <c r="P2495" s="9">
        <v>0</v>
      </c>
      <c r="R2495" s="8"/>
      <c r="S2495" s="8" t="s">
        <v>217</v>
      </c>
      <c r="T2495">
        <v>7063</v>
      </c>
      <c r="U2495">
        <v>28070</v>
      </c>
      <c r="V2495">
        <v>7063</v>
      </c>
      <c r="W2495">
        <v>21007</v>
      </c>
      <c r="X2495">
        <v>0</v>
      </c>
      <c r="Y2495">
        <v>0</v>
      </c>
      <c r="Z2495">
        <v>0</v>
      </c>
      <c r="AA2495">
        <v>40696</v>
      </c>
      <c r="AB2495">
        <v>-6470</v>
      </c>
      <c r="AC2495">
        <v>12</v>
      </c>
      <c r="AD2495">
        <v>47166</v>
      </c>
      <c r="AE2495">
        <v>2019</v>
      </c>
      <c r="AF2495" t="s">
        <v>126</v>
      </c>
      <c r="AG2495">
        <v>10000</v>
      </c>
      <c r="AH2495" t="s">
        <v>55</v>
      </c>
      <c r="AI2495" t="s">
        <v>56</v>
      </c>
      <c r="AJ2495">
        <v>1</v>
      </c>
      <c r="AK2495">
        <v>3520</v>
      </c>
      <c r="AL2495" s="8"/>
      <c r="AM2495" s="10">
        <f t="shared" si="342"/>
        <v>2019</v>
      </c>
      <c r="AN2495">
        <f t="shared" si="343"/>
        <v>0</v>
      </c>
      <c r="AO2495">
        <f t="shared" si="349"/>
        <v>1</v>
      </c>
      <c r="AP2495">
        <f t="shared" si="344"/>
        <v>0</v>
      </c>
      <c r="AQ2495">
        <f t="shared" si="345"/>
        <v>0</v>
      </c>
      <c r="AR2495">
        <f t="shared" si="346"/>
        <v>0</v>
      </c>
      <c r="AS2495">
        <f t="shared" si="347"/>
        <v>1</v>
      </c>
      <c r="AT2495">
        <f t="shared" si="348"/>
        <v>0</v>
      </c>
      <c r="AU2495">
        <f t="shared" si="348"/>
        <v>1</v>
      </c>
      <c r="AV2495">
        <f t="shared" si="350"/>
        <v>0</v>
      </c>
    </row>
    <row r="2496" spans="1:48" x14ac:dyDescent="0.25">
      <c r="A2496" s="5">
        <v>2567</v>
      </c>
      <c r="B2496" s="5" t="s">
        <v>309</v>
      </c>
      <c r="C2496" s="5" t="s">
        <v>310</v>
      </c>
      <c r="D2496" s="6" t="s">
        <v>311</v>
      </c>
      <c r="E2496">
        <v>3</v>
      </c>
      <c r="F2496" s="7">
        <v>0.41868283049999999</v>
      </c>
      <c r="G2496" s="7">
        <v>0</v>
      </c>
      <c r="H2496" t="s">
        <v>312</v>
      </c>
      <c r="I2496">
        <v>0</v>
      </c>
      <c r="J2496">
        <v>3591.24</v>
      </c>
      <c r="K2496">
        <v>40000</v>
      </c>
      <c r="L2496" t="s">
        <v>52</v>
      </c>
      <c r="M2496" s="8" t="s">
        <v>53</v>
      </c>
      <c r="N2496" s="8">
        <v>0.85714285714285698</v>
      </c>
      <c r="O2496">
        <v>0.14285714285714199</v>
      </c>
      <c r="P2496" s="11">
        <v>1.15E-14</v>
      </c>
      <c r="Q2496">
        <v>40000</v>
      </c>
      <c r="R2496" s="8"/>
      <c r="S2496" s="8"/>
      <c r="AA2496">
        <v>3101081</v>
      </c>
      <c r="AB2496">
        <v>0</v>
      </c>
      <c r="AC2496">
        <v>12</v>
      </c>
      <c r="AD2496">
        <v>0</v>
      </c>
      <c r="AE2496">
        <v>1998</v>
      </c>
      <c r="AF2496" t="s">
        <v>54</v>
      </c>
      <c r="AG2496">
        <v>60000</v>
      </c>
      <c r="AH2496" t="s">
        <v>55</v>
      </c>
      <c r="AI2496" t="s">
        <v>55</v>
      </c>
      <c r="AJ2496">
        <v>0.99465410860000003</v>
      </c>
      <c r="AK2496">
        <v>99900</v>
      </c>
      <c r="AL2496" s="8" t="s">
        <v>8324</v>
      </c>
      <c r="AM2496" s="10">
        <f t="shared" si="342"/>
        <v>2006</v>
      </c>
      <c r="AN2496">
        <f t="shared" si="343"/>
        <v>1</v>
      </c>
      <c r="AO2496">
        <f t="shared" si="349"/>
        <v>0</v>
      </c>
      <c r="AP2496">
        <f t="shared" si="344"/>
        <v>0</v>
      </c>
      <c r="AQ2496">
        <f t="shared" si="345"/>
        <v>1</v>
      </c>
      <c r="AR2496">
        <f t="shared" si="346"/>
        <v>0</v>
      </c>
      <c r="AS2496">
        <f t="shared" si="347"/>
        <v>0</v>
      </c>
      <c r="AT2496">
        <f t="shared" si="348"/>
        <v>0</v>
      </c>
      <c r="AU2496">
        <f t="shared" si="348"/>
        <v>0</v>
      </c>
      <c r="AV2496" t="str">
        <f t="shared" si="350"/>
        <v>2020-06-05T19:14:55</v>
      </c>
    </row>
    <row r="2497" spans="1:48" x14ac:dyDescent="0.25">
      <c r="A2497" s="5">
        <v>2568</v>
      </c>
      <c r="B2497" s="5" t="s">
        <v>8325</v>
      </c>
      <c r="C2497" s="5" t="s">
        <v>8326</v>
      </c>
      <c r="D2497" s="6" t="s">
        <v>8327</v>
      </c>
      <c r="E2497">
        <v>10</v>
      </c>
      <c r="F2497" s="7">
        <v>0.3300473189</v>
      </c>
      <c r="G2497" s="7">
        <v>0</v>
      </c>
      <c r="H2497" t="s">
        <v>8328</v>
      </c>
      <c r="I2497">
        <v>18</v>
      </c>
      <c r="J2497">
        <v>10244.799999999999</v>
      </c>
      <c r="K2497">
        <v>80000</v>
      </c>
      <c r="L2497" t="s">
        <v>62</v>
      </c>
      <c r="M2497" s="8" t="s">
        <v>63</v>
      </c>
      <c r="N2497" s="8">
        <v>1</v>
      </c>
      <c r="O2497">
        <v>0</v>
      </c>
      <c r="P2497" s="9">
        <v>0</v>
      </c>
      <c r="R2497" s="8"/>
      <c r="S2497" s="8"/>
      <c r="AJ2497">
        <v>1</v>
      </c>
      <c r="AL2497" s="8"/>
      <c r="AM2497" s="10">
        <f t="shared" si="342"/>
        <v>2009</v>
      </c>
      <c r="AN2497">
        <f t="shared" si="343"/>
        <v>0</v>
      </c>
      <c r="AO2497">
        <f t="shared" si="349"/>
        <v>0</v>
      </c>
      <c r="AP2497">
        <f t="shared" si="344"/>
        <v>1</v>
      </c>
      <c r="AQ2497">
        <f t="shared" si="345"/>
        <v>0</v>
      </c>
      <c r="AR2497">
        <f t="shared" si="346"/>
        <v>0</v>
      </c>
      <c r="AS2497">
        <f t="shared" si="347"/>
        <v>0</v>
      </c>
      <c r="AT2497">
        <f t="shared" si="348"/>
        <v>0</v>
      </c>
      <c r="AU2497">
        <f t="shared" si="348"/>
        <v>0</v>
      </c>
      <c r="AV2497">
        <f t="shared" si="350"/>
        <v>0</v>
      </c>
    </row>
    <row r="2498" spans="1:48" x14ac:dyDescent="0.25">
      <c r="A2498" s="5">
        <v>2569</v>
      </c>
      <c r="B2498" s="5" t="s">
        <v>8057</v>
      </c>
      <c r="C2498" s="5" t="s">
        <v>8058</v>
      </c>
      <c r="D2498" s="6" t="s">
        <v>8059</v>
      </c>
      <c r="E2498">
        <v>9</v>
      </c>
      <c r="F2498" s="7">
        <v>0</v>
      </c>
      <c r="G2498" s="7"/>
      <c r="H2498" t="s">
        <v>8060</v>
      </c>
      <c r="I2498">
        <v>0</v>
      </c>
      <c r="J2498">
        <v>0</v>
      </c>
      <c r="K2498">
        <v>70000</v>
      </c>
      <c r="L2498" t="s">
        <v>62</v>
      </c>
      <c r="M2498" s="8" t="s">
        <v>63</v>
      </c>
      <c r="N2498" s="8">
        <v>1</v>
      </c>
      <c r="O2498">
        <v>0</v>
      </c>
      <c r="P2498" s="9">
        <v>0</v>
      </c>
      <c r="R2498" s="8"/>
      <c r="S2498" s="8"/>
      <c r="AJ2498">
        <v>0</v>
      </c>
      <c r="AL2498" s="8"/>
      <c r="AM2498" s="10">
        <f t="shared" ref="AM2498:AM2561" si="351">_xlfn.NUMBERVALUE(LEFT(H2498,4))</f>
        <v>2006</v>
      </c>
      <c r="AN2498">
        <f t="shared" ref="AN2498:AN2561" si="352">IF(OR(L2498 = "AprovadoAnalista", L2498 = "AprovadoComite" ),1,0)</f>
        <v>0</v>
      </c>
      <c r="AO2498">
        <f t="shared" si="349"/>
        <v>0</v>
      </c>
      <c r="AP2498">
        <f t="shared" ref="AP2498:AP2561" si="353">IF(MID(M2498,4,1)="0",1,0)</f>
        <v>1</v>
      </c>
      <c r="AQ2498">
        <f t="shared" ref="AQ2498:AQ2561" si="354">IF(MID(M2498,4,1)="1",1,0)</f>
        <v>0</v>
      </c>
      <c r="AR2498">
        <f t="shared" ref="AR2498:AR2561" si="355">IF(MID(M2498,4,1)="3",1,0)</f>
        <v>0</v>
      </c>
      <c r="AS2498">
        <f t="shared" ref="AS2498:AS2561" si="356">IF(MID(M2498,4,1)="5",1,0)</f>
        <v>0</v>
      </c>
      <c r="AT2498">
        <f t="shared" ref="AT2498:AU2561" si="357">IF(AH2498="True",1,0)</f>
        <v>0</v>
      </c>
      <c r="AU2498">
        <f t="shared" si="357"/>
        <v>0</v>
      </c>
      <c r="AV2498">
        <f t="shared" si="350"/>
        <v>0</v>
      </c>
    </row>
    <row r="2499" spans="1:48" x14ac:dyDescent="0.25">
      <c r="A2499" s="5">
        <v>2570</v>
      </c>
      <c r="B2499" s="5" t="s">
        <v>1905</v>
      </c>
      <c r="C2499" s="5" t="s">
        <v>1906</v>
      </c>
      <c r="D2499" s="6" t="s">
        <v>1907</v>
      </c>
      <c r="E2499">
        <v>15</v>
      </c>
      <c r="F2499" s="7">
        <v>0.54584474429999996</v>
      </c>
      <c r="G2499" s="7">
        <v>0</v>
      </c>
      <c r="H2499" t="s">
        <v>1908</v>
      </c>
      <c r="I2499">
        <v>0</v>
      </c>
      <c r="J2499">
        <v>0</v>
      </c>
      <c r="K2499">
        <v>3000</v>
      </c>
      <c r="L2499" t="s">
        <v>52</v>
      </c>
      <c r="M2499" s="8" t="s">
        <v>74</v>
      </c>
      <c r="N2499" s="8">
        <v>0.42857142857142799</v>
      </c>
      <c r="O2499">
        <v>0.57142857142857095</v>
      </c>
      <c r="P2499" s="9">
        <v>0</v>
      </c>
      <c r="Q2499">
        <v>2000</v>
      </c>
      <c r="R2499" s="8"/>
      <c r="S2499" s="8" t="s">
        <v>217</v>
      </c>
      <c r="T2499">
        <v>7063</v>
      </c>
      <c r="U2499">
        <v>28070</v>
      </c>
      <c r="V2499">
        <v>7063</v>
      </c>
      <c r="W2499">
        <v>21007</v>
      </c>
      <c r="X2499">
        <v>0</v>
      </c>
      <c r="Y2499">
        <v>0</v>
      </c>
      <c r="Z2499">
        <v>0</v>
      </c>
      <c r="AA2499">
        <v>40696</v>
      </c>
      <c r="AB2499">
        <v>-6470</v>
      </c>
      <c r="AC2499">
        <v>12</v>
      </c>
      <c r="AD2499">
        <v>47166</v>
      </c>
      <c r="AE2499">
        <v>2019</v>
      </c>
      <c r="AF2499" t="s">
        <v>126</v>
      </c>
      <c r="AG2499">
        <v>10000</v>
      </c>
      <c r="AH2499" t="s">
        <v>55</v>
      </c>
      <c r="AI2499" t="s">
        <v>56</v>
      </c>
      <c r="AJ2499">
        <v>1</v>
      </c>
      <c r="AK2499">
        <v>3520</v>
      </c>
      <c r="AL2499" s="8" t="s">
        <v>8329</v>
      </c>
      <c r="AM2499" s="10">
        <f t="shared" si="351"/>
        <v>2019</v>
      </c>
      <c r="AN2499">
        <f t="shared" si="352"/>
        <v>1</v>
      </c>
      <c r="AO2499">
        <f t="shared" ref="AO2499:AO2562" si="358">IF(OR(L2499 = "ReprovadoAnalista", L2499 = "ReprovadoComite" ),1,0)</f>
        <v>0</v>
      </c>
      <c r="AP2499">
        <f t="shared" si="353"/>
        <v>0</v>
      </c>
      <c r="AQ2499">
        <f t="shared" si="354"/>
        <v>0</v>
      </c>
      <c r="AR2499">
        <f t="shared" si="355"/>
        <v>0</v>
      </c>
      <c r="AS2499">
        <f t="shared" si="356"/>
        <v>1</v>
      </c>
      <c r="AT2499">
        <f t="shared" si="357"/>
        <v>0</v>
      </c>
      <c r="AU2499">
        <f t="shared" si="357"/>
        <v>1</v>
      </c>
      <c r="AV2499" t="str">
        <f t="shared" ref="AV2499:AV2562" si="359">IF(R2499&lt;&gt;"",R2499,AL2499)</f>
        <v>2020-06-05T19:16:11</v>
      </c>
    </row>
    <row r="2500" spans="1:48" x14ac:dyDescent="0.25">
      <c r="A2500" s="5">
        <v>2571</v>
      </c>
      <c r="B2500" s="5" t="s">
        <v>8330</v>
      </c>
      <c r="C2500" s="5" t="s">
        <v>8331</v>
      </c>
      <c r="D2500" s="6" t="s">
        <v>8332</v>
      </c>
      <c r="E2500">
        <v>6</v>
      </c>
      <c r="F2500" s="7">
        <v>0</v>
      </c>
      <c r="G2500" s="7"/>
      <c r="H2500" t="s">
        <v>8333</v>
      </c>
      <c r="I2500">
        <v>0</v>
      </c>
      <c r="J2500">
        <v>0</v>
      </c>
      <c r="K2500">
        <v>25000</v>
      </c>
      <c r="L2500" t="s">
        <v>52</v>
      </c>
      <c r="M2500" s="8" t="s">
        <v>63</v>
      </c>
      <c r="N2500" s="8">
        <v>0.96428571428571397</v>
      </c>
      <c r="O2500">
        <v>3.5714285714285698E-2</v>
      </c>
      <c r="P2500" s="11">
        <v>7.0000000000000003E-16</v>
      </c>
      <c r="Q2500">
        <v>25000</v>
      </c>
      <c r="R2500" s="8"/>
      <c r="S2500" s="8" t="s">
        <v>217</v>
      </c>
      <c r="T2500">
        <v>5587047</v>
      </c>
      <c r="U2500">
        <v>1010439</v>
      </c>
      <c r="V2500">
        <v>5851660</v>
      </c>
      <c r="W2500">
        <v>4841220</v>
      </c>
      <c r="X2500">
        <v>0</v>
      </c>
      <c r="Y2500">
        <v>275464</v>
      </c>
      <c r="Z2500">
        <v>1292379</v>
      </c>
      <c r="AA2500">
        <v>9055767</v>
      </c>
      <c r="AB2500">
        <v>2879197</v>
      </c>
      <c r="AC2500">
        <v>12</v>
      </c>
      <c r="AD2500">
        <v>6176570</v>
      </c>
      <c r="AE2500">
        <v>2002</v>
      </c>
      <c r="AF2500" t="s">
        <v>54</v>
      </c>
      <c r="AG2500">
        <v>720000</v>
      </c>
      <c r="AH2500" t="s">
        <v>55</v>
      </c>
      <c r="AI2500" t="s">
        <v>55</v>
      </c>
      <c r="AJ2500">
        <v>0</v>
      </c>
      <c r="AK2500">
        <v>136000</v>
      </c>
      <c r="AL2500" s="8" t="s">
        <v>8334</v>
      </c>
      <c r="AM2500" s="10">
        <f t="shared" si="351"/>
        <v>2017</v>
      </c>
      <c r="AN2500">
        <f t="shared" si="352"/>
        <v>1</v>
      </c>
      <c r="AO2500">
        <f t="shared" si="358"/>
        <v>0</v>
      </c>
      <c r="AP2500">
        <f t="shared" si="353"/>
        <v>1</v>
      </c>
      <c r="AQ2500">
        <f t="shared" si="354"/>
        <v>0</v>
      </c>
      <c r="AR2500">
        <f t="shared" si="355"/>
        <v>0</v>
      </c>
      <c r="AS2500">
        <f t="shared" si="356"/>
        <v>0</v>
      </c>
      <c r="AT2500">
        <f t="shared" si="357"/>
        <v>0</v>
      </c>
      <c r="AU2500">
        <f t="shared" si="357"/>
        <v>0</v>
      </c>
      <c r="AV2500" t="str">
        <f t="shared" si="359"/>
        <v>2020-06-05T19:19:54</v>
      </c>
    </row>
    <row r="2501" spans="1:48" x14ac:dyDescent="0.25">
      <c r="A2501" s="5">
        <v>2572</v>
      </c>
      <c r="B2501" s="5" t="s">
        <v>8335</v>
      </c>
      <c r="C2501" s="5" t="s">
        <v>8331</v>
      </c>
      <c r="D2501" s="6" t="s">
        <v>8336</v>
      </c>
      <c r="E2501">
        <v>3</v>
      </c>
      <c r="F2501" s="7">
        <v>0.60837449079999995</v>
      </c>
      <c r="G2501" s="7">
        <v>0</v>
      </c>
      <c r="H2501" t="s">
        <v>8337</v>
      </c>
      <c r="I2501">
        <v>0</v>
      </c>
      <c r="J2501">
        <v>0</v>
      </c>
      <c r="K2501">
        <v>15000</v>
      </c>
      <c r="L2501" t="s">
        <v>52</v>
      </c>
      <c r="M2501" s="8" t="s">
        <v>53</v>
      </c>
      <c r="N2501" s="8">
        <v>0.80357142857142805</v>
      </c>
      <c r="O2501">
        <v>0.19642857142857101</v>
      </c>
      <c r="P2501" s="9">
        <v>0</v>
      </c>
      <c r="Q2501">
        <v>15000</v>
      </c>
      <c r="R2501" s="8"/>
      <c r="S2501" s="8" t="s">
        <v>217</v>
      </c>
      <c r="T2501">
        <v>8889859</v>
      </c>
      <c r="U2501">
        <v>823143</v>
      </c>
      <c r="V2501">
        <v>8927816</v>
      </c>
      <c r="W2501">
        <v>8034960</v>
      </c>
      <c r="X2501">
        <v>69713</v>
      </c>
      <c r="Y2501">
        <v>203351</v>
      </c>
      <c r="Z2501">
        <v>707190</v>
      </c>
      <c r="AA2501">
        <v>8211664</v>
      </c>
      <c r="AB2501">
        <v>2799455</v>
      </c>
      <c r="AC2501">
        <v>12</v>
      </c>
      <c r="AD2501">
        <v>5412209</v>
      </c>
      <c r="AE2501">
        <v>1996</v>
      </c>
      <c r="AF2501" t="s">
        <v>54</v>
      </c>
      <c r="AG2501">
        <v>70000</v>
      </c>
      <c r="AH2501" t="s">
        <v>55</v>
      </c>
      <c r="AI2501" t="s">
        <v>56</v>
      </c>
      <c r="AJ2501">
        <v>1</v>
      </c>
      <c r="AK2501">
        <v>99000</v>
      </c>
      <c r="AL2501" s="8" t="s">
        <v>8338</v>
      </c>
      <c r="AM2501" s="10">
        <f t="shared" si="351"/>
        <v>2017</v>
      </c>
      <c r="AN2501">
        <f t="shared" si="352"/>
        <v>1</v>
      </c>
      <c r="AO2501">
        <f t="shared" si="358"/>
        <v>0</v>
      </c>
      <c r="AP2501">
        <f t="shared" si="353"/>
        <v>0</v>
      </c>
      <c r="AQ2501">
        <f t="shared" si="354"/>
        <v>1</v>
      </c>
      <c r="AR2501">
        <f t="shared" si="355"/>
        <v>0</v>
      </c>
      <c r="AS2501">
        <f t="shared" si="356"/>
        <v>0</v>
      </c>
      <c r="AT2501">
        <f t="shared" si="357"/>
        <v>0</v>
      </c>
      <c r="AU2501">
        <f t="shared" si="357"/>
        <v>1</v>
      </c>
      <c r="AV2501" t="str">
        <f t="shared" si="359"/>
        <v>2020-06-05T19:20:35</v>
      </c>
    </row>
    <row r="2502" spans="1:48" x14ac:dyDescent="0.25">
      <c r="A2502" s="5">
        <v>2573</v>
      </c>
      <c r="B2502" s="5" t="s">
        <v>8339</v>
      </c>
      <c r="C2502" s="5" t="s">
        <v>8340</v>
      </c>
      <c r="D2502" s="6" t="s">
        <v>8341</v>
      </c>
      <c r="E2502">
        <v>0</v>
      </c>
      <c r="F2502" s="7">
        <v>0.43713195430000001</v>
      </c>
      <c r="G2502" s="7">
        <v>0</v>
      </c>
      <c r="H2502" t="s">
        <v>8342</v>
      </c>
      <c r="I2502">
        <v>0</v>
      </c>
      <c r="J2502">
        <v>0</v>
      </c>
      <c r="K2502">
        <v>15000</v>
      </c>
      <c r="L2502" t="s">
        <v>199</v>
      </c>
      <c r="M2502" s="8" t="s">
        <v>86</v>
      </c>
      <c r="N2502" s="8">
        <v>0.67857142857142805</v>
      </c>
      <c r="O2502">
        <v>0.32142857142857101</v>
      </c>
      <c r="P2502" s="9">
        <v>0</v>
      </c>
      <c r="R2502" s="8"/>
      <c r="S2502" s="8"/>
      <c r="AA2502">
        <v>59087</v>
      </c>
      <c r="AB2502">
        <v>0</v>
      </c>
      <c r="AC2502">
        <v>4</v>
      </c>
      <c r="AD2502">
        <v>0</v>
      </c>
      <c r="AE2502">
        <v>2020</v>
      </c>
      <c r="AF2502" t="s">
        <v>126</v>
      </c>
      <c r="AG2502">
        <v>30000</v>
      </c>
      <c r="AH2502" t="s">
        <v>55</v>
      </c>
      <c r="AI2502" t="s">
        <v>55</v>
      </c>
      <c r="AJ2502">
        <v>1</v>
      </c>
      <c r="AK2502">
        <v>12420</v>
      </c>
      <c r="AL2502" s="8"/>
      <c r="AM2502" s="10">
        <f t="shared" si="351"/>
        <v>2020</v>
      </c>
      <c r="AN2502">
        <f t="shared" si="352"/>
        <v>0</v>
      </c>
      <c r="AO2502">
        <f t="shared" si="358"/>
        <v>1</v>
      </c>
      <c r="AP2502">
        <f t="shared" si="353"/>
        <v>0</v>
      </c>
      <c r="AQ2502">
        <f t="shared" si="354"/>
        <v>0</v>
      </c>
      <c r="AR2502">
        <f t="shared" si="355"/>
        <v>1</v>
      </c>
      <c r="AS2502">
        <f t="shared" si="356"/>
        <v>0</v>
      </c>
      <c r="AT2502">
        <f t="shared" si="357"/>
        <v>0</v>
      </c>
      <c r="AU2502">
        <f t="shared" si="357"/>
        <v>0</v>
      </c>
      <c r="AV2502">
        <f t="shared" si="359"/>
        <v>0</v>
      </c>
    </row>
    <row r="2503" spans="1:48" x14ac:dyDescent="0.25">
      <c r="A2503" s="5">
        <v>2574</v>
      </c>
      <c r="B2503" s="5" t="s">
        <v>8343</v>
      </c>
      <c r="C2503" s="5" t="s">
        <v>8344</v>
      </c>
      <c r="D2503" s="6" t="s">
        <v>8345</v>
      </c>
      <c r="E2503">
        <v>3</v>
      </c>
      <c r="F2503" s="7">
        <v>0.68388120809999997</v>
      </c>
      <c r="G2503" s="7">
        <v>0</v>
      </c>
      <c r="H2503" t="s">
        <v>3250</v>
      </c>
      <c r="I2503">
        <v>0</v>
      </c>
      <c r="J2503">
        <v>0</v>
      </c>
      <c r="K2503">
        <v>20000</v>
      </c>
      <c r="L2503" t="s">
        <v>52</v>
      </c>
      <c r="M2503" s="8" t="s">
        <v>53</v>
      </c>
      <c r="N2503" s="8">
        <v>0.83928571428571397</v>
      </c>
      <c r="O2503">
        <v>0.160714285714285</v>
      </c>
      <c r="P2503" s="11">
        <v>4.3E-14</v>
      </c>
      <c r="Q2503">
        <v>20000</v>
      </c>
      <c r="R2503" s="8"/>
      <c r="S2503" s="8"/>
      <c r="AA2503">
        <v>74640778</v>
      </c>
      <c r="AB2503">
        <v>0</v>
      </c>
      <c r="AC2503">
        <v>12</v>
      </c>
      <c r="AD2503">
        <v>0</v>
      </c>
      <c r="AE2503">
        <v>1991</v>
      </c>
      <c r="AF2503" t="s">
        <v>54</v>
      </c>
      <c r="AG2503">
        <v>200000</v>
      </c>
      <c r="AH2503" t="s">
        <v>55</v>
      </c>
      <c r="AI2503" t="s">
        <v>55</v>
      </c>
      <c r="AJ2503">
        <v>1</v>
      </c>
      <c r="AK2503">
        <v>862295</v>
      </c>
      <c r="AL2503" s="8" t="s">
        <v>8346</v>
      </c>
      <c r="AM2503" s="10">
        <f t="shared" si="351"/>
        <v>2013</v>
      </c>
      <c r="AN2503">
        <f t="shared" si="352"/>
        <v>1</v>
      </c>
      <c r="AO2503">
        <f t="shared" si="358"/>
        <v>0</v>
      </c>
      <c r="AP2503">
        <f t="shared" si="353"/>
        <v>0</v>
      </c>
      <c r="AQ2503">
        <f t="shared" si="354"/>
        <v>1</v>
      </c>
      <c r="AR2503">
        <f t="shared" si="355"/>
        <v>0</v>
      </c>
      <c r="AS2503">
        <f t="shared" si="356"/>
        <v>0</v>
      </c>
      <c r="AT2503">
        <f t="shared" si="357"/>
        <v>0</v>
      </c>
      <c r="AU2503">
        <f t="shared" si="357"/>
        <v>0</v>
      </c>
      <c r="AV2503" t="str">
        <f t="shared" si="359"/>
        <v>2020-06-05T20:43:17</v>
      </c>
    </row>
    <row r="2504" spans="1:48" x14ac:dyDescent="0.25">
      <c r="A2504" s="5">
        <v>2575</v>
      </c>
      <c r="B2504" s="5" t="s">
        <v>8057</v>
      </c>
      <c r="C2504" s="5" t="s">
        <v>8058</v>
      </c>
      <c r="D2504" s="6" t="s">
        <v>8059</v>
      </c>
      <c r="E2504">
        <v>9</v>
      </c>
      <c r="F2504" s="7">
        <v>0</v>
      </c>
      <c r="G2504" s="7"/>
      <c r="H2504" t="s">
        <v>8060</v>
      </c>
      <c r="I2504">
        <v>0</v>
      </c>
      <c r="J2504">
        <v>0</v>
      </c>
      <c r="K2504">
        <v>100000</v>
      </c>
      <c r="L2504" t="s">
        <v>52</v>
      </c>
      <c r="M2504" s="8" t="s">
        <v>53</v>
      </c>
      <c r="N2504" s="8">
        <v>0.85714285714285698</v>
      </c>
      <c r="O2504">
        <v>0.14285714285714199</v>
      </c>
      <c r="P2504" s="9">
        <v>0</v>
      </c>
      <c r="Q2504">
        <v>100000</v>
      </c>
      <c r="R2504" s="8"/>
      <c r="S2504" s="8" t="s">
        <v>329</v>
      </c>
      <c r="T2504">
        <v>17226243</v>
      </c>
      <c r="U2504">
        <v>5205136</v>
      </c>
      <c r="V2504">
        <v>18100831</v>
      </c>
      <c r="W2504">
        <v>10427968</v>
      </c>
      <c r="X2504">
        <v>3531000</v>
      </c>
      <c r="Y2504">
        <v>6293227</v>
      </c>
      <c r="Z2504">
        <v>7044254</v>
      </c>
      <c r="AA2504">
        <v>52630079</v>
      </c>
      <c r="AB2504">
        <v>18578632</v>
      </c>
      <c r="AC2504">
        <v>12</v>
      </c>
      <c r="AD2504">
        <v>34051447</v>
      </c>
      <c r="AE2504">
        <v>1995</v>
      </c>
      <c r="AF2504" t="s">
        <v>54</v>
      </c>
      <c r="AG2504">
        <v>1000000</v>
      </c>
      <c r="AH2504" t="s">
        <v>55</v>
      </c>
      <c r="AI2504" t="s">
        <v>55</v>
      </c>
      <c r="AJ2504">
        <v>0</v>
      </c>
      <c r="AK2504">
        <v>7606762</v>
      </c>
      <c r="AL2504" s="8" t="s">
        <v>8347</v>
      </c>
      <c r="AM2504" s="10">
        <f t="shared" si="351"/>
        <v>2006</v>
      </c>
      <c r="AN2504">
        <f t="shared" si="352"/>
        <v>1</v>
      </c>
      <c r="AO2504">
        <f t="shared" si="358"/>
        <v>0</v>
      </c>
      <c r="AP2504">
        <f t="shared" si="353"/>
        <v>0</v>
      </c>
      <c r="AQ2504">
        <f t="shared" si="354"/>
        <v>1</v>
      </c>
      <c r="AR2504">
        <f t="shared" si="355"/>
        <v>0</v>
      </c>
      <c r="AS2504">
        <f t="shared" si="356"/>
        <v>0</v>
      </c>
      <c r="AT2504">
        <f t="shared" si="357"/>
        <v>0</v>
      </c>
      <c r="AU2504">
        <f t="shared" si="357"/>
        <v>0</v>
      </c>
      <c r="AV2504" t="str">
        <f t="shared" si="359"/>
        <v>2020-06-05T20:51:45</v>
      </c>
    </row>
    <row r="2505" spans="1:48" x14ac:dyDescent="0.25">
      <c r="A2505" s="5">
        <v>2576</v>
      </c>
      <c r="B2505" s="5" t="s">
        <v>1301</v>
      </c>
      <c r="C2505" s="5" t="s">
        <v>1302</v>
      </c>
      <c r="D2505" s="6" t="s">
        <v>1303</v>
      </c>
      <c r="E2505">
        <v>21</v>
      </c>
      <c r="F2505" s="7">
        <v>0.2376033887</v>
      </c>
      <c r="G2505" s="7">
        <v>0</v>
      </c>
      <c r="H2505" t="s">
        <v>1304</v>
      </c>
      <c r="I2505">
        <v>59</v>
      </c>
      <c r="J2505">
        <v>12509.91</v>
      </c>
      <c r="K2505">
        <v>50000</v>
      </c>
      <c r="L2505" t="s">
        <v>52</v>
      </c>
      <c r="M2505" s="8" t="s">
        <v>53</v>
      </c>
      <c r="N2505" s="8">
        <v>0.71428571428571397</v>
      </c>
      <c r="O2505">
        <v>0.28571428571428498</v>
      </c>
      <c r="P2505" s="9">
        <v>0.86602540378443904</v>
      </c>
      <c r="Q2505">
        <v>35000</v>
      </c>
      <c r="R2505" s="8"/>
      <c r="S2505" s="8" t="s">
        <v>217</v>
      </c>
      <c r="T2505">
        <v>2112220</v>
      </c>
      <c r="U2505">
        <v>1038211</v>
      </c>
      <c r="V2505">
        <v>2155318</v>
      </c>
      <c r="W2505">
        <v>1117107</v>
      </c>
      <c r="X2505">
        <v>252164</v>
      </c>
      <c r="Y2505">
        <v>902041</v>
      </c>
      <c r="Z2505">
        <v>903145</v>
      </c>
      <c r="AA2505">
        <v>4482306</v>
      </c>
      <c r="AB2505">
        <v>1321058</v>
      </c>
      <c r="AC2505">
        <v>12</v>
      </c>
      <c r="AD2505">
        <v>3161248</v>
      </c>
      <c r="AE2505">
        <v>2008</v>
      </c>
      <c r="AF2505" t="s">
        <v>121</v>
      </c>
      <c r="AG2505">
        <v>200000</v>
      </c>
      <c r="AH2505" t="s">
        <v>55</v>
      </c>
      <c r="AI2505" t="s">
        <v>55</v>
      </c>
      <c r="AJ2505">
        <v>1</v>
      </c>
      <c r="AK2505">
        <v>66000</v>
      </c>
      <c r="AL2505" s="8" t="s">
        <v>8348</v>
      </c>
      <c r="AM2505" s="10">
        <f t="shared" si="351"/>
        <v>2008</v>
      </c>
      <c r="AN2505">
        <f t="shared" si="352"/>
        <v>1</v>
      </c>
      <c r="AO2505">
        <f t="shared" si="358"/>
        <v>0</v>
      </c>
      <c r="AP2505">
        <f t="shared" si="353"/>
        <v>0</v>
      </c>
      <c r="AQ2505">
        <f t="shared" si="354"/>
        <v>1</v>
      </c>
      <c r="AR2505">
        <f t="shared" si="355"/>
        <v>0</v>
      </c>
      <c r="AS2505">
        <f t="shared" si="356"/>
        <v>0</v>
      </c>
      <c r="AT2505">
        <f t="shared" si="357"/>
        <v>0</v>
      </c>
      <c r="AU2505">
        <f t="shared" si="357"/>
        <v>0</v>
      </c>
      <c r="AV2505" t="str">
        <f t="shared" si="359"/>
        <v>2020-06-08T16:14:37</v>
      </c>
    </row>
    <row r="2506" spans="1:48" x14ac:dyDescent="0.25">
      <c r="A2506" s="5">
        <v>2577</v>
      </c>
      <c r="B2506" s="5" t="s">
        <v>4016</v>
      </c>
      <c r="C2506" s="5" t="s">
        <v>4017</v>
      </c>
      <c r="D2506" s="6" t="s">
        <v>4018</v>
      </c>
      <c r="E2506">
        <v>0</v>
      </c>
      <c r="F2506" s="7">
        <v>0.64364231549999995</v>
      </c>
      <c r="G2506" s="7">
        <v>0</v>
      </c>
      <c r="H2506" t="s">
        <v>4019</v>
      </c>
      <c r="I2506">
        <v>24</v>
      </c>
      <c r="J2506">
        <v>12924</v>
      </c>
      <c r="K2506">
        <v>35000</v>
      </c>
      <c r="L2506" t="s">
        <v>52</v>
      </c>
      <c r="M2506" s="8" t="s">
        <v>86</v>
      </c>
      <c r="N2506" s="8">
        <v>0.67857142857142805</v>
      </c>
      <c r="O2506">
        <v>0.32142857142857101</v>
      </c>
      <c r="P2506" s="9">
        <v>0</v>
      </c>
      <c r="Q2506">
        <v>10000</v>
      </c>
      <c r="R2506" s="8"/>
      <c r="S2506" s="8" t="s">
        <v>217</v>
      </c>
      <c r="T2506">
        <v>105413</v>
      </c>
      <c r="U2506">
        <v>39315</v>
      </c>
      <c r="V2506">
        <v>105413</v>
      </c>
      <c r="W2506">
        <v>33311</v>
      </c>
      <c r="X2506">
        <v>0</v>
      </c>
      <c r="Y2506">
        <v>103365</v>
      </c>
      <c r="Z2506">
        <v>103358</v>
      </c>
      <c r="AA2506">
        <v>378528</v>
      </c>
      <c r="AB2506">
        <v>65731</v>
      </c>
      <c r="AC2506">
        <v>12</v>
      </c>
      <c r="AD2506">
        <v>312797</v>
      </c>
      <c r="AE2506">
        <v>2016</v>
      </c>
      <c r="AF2506" t="s">
        <v>126</v>
      </c>
      <c r="AG2506">
        <v>70000</v>
      </c>
      <c r="AH2506" t="s">
        <v>55</v>
      </c>
      <c r="AI2506" t="s">
        <v>56</v>
      </c>
      <c r="AJ2506">
        <v>1</v>
      </c>
      <c r="AK2506">
        <v>0</v>
      </c>
      <c r="AL2506" s="8" t="s">
        <v>8349</v>
      </c>
      <c r="AM2506" s="10">
        <f t="shared" si="351"/>
        <v>2019</v>
      </c>
      <c r="AN2506">
        <f t="shared" si="352"/>
        <v>1</v>
      </c>
      <c r="AO2506">
        <f t="shared" si="358"/>
        <v>0</v>
      </c>
      <c r="AP2506">
        <f t="shared" si="353"/>
        <v>0</v>
      </c>
      <c r="AQ2506">
        <f t="shared" si="354"/>
        <v>0</v>
      </c>
      <c r="AR2506">
        <f t="shared" si="355"/>
        <v>1</v>
      </c>
      <c r="AS2506">
        <f t="shared" si="356"/>
        <v>0</v>
      </c>
      <c r="AT2506">
        <f t="shared" si="357"/>
        <v>0</v>
      </c>
      <c r="AU2506">
        <f t="shared" si="357"/>
        <v>1</v>
      </c>
      <c r="AV2506" t="str">
        <f t="shared" si="359"/>
        <v>2020-06-05T20:54:19</v>
      </c>
    </row>
    <row r="2507" spans="1:48" x14ac:dyDescent="0.25">
      <c r="A2507" s="5">
        <v>2578</v>
      </c>
      <c r="B2507" s="5" t="s">
        <v>1049</v>
      </c>
      <c r="C2507" s="5" t="s">
        <v>1050</v>
      </c>
      <c r="D2507" s="6" t="s">
        <v>1051</v>
      </c>
      <c r="E2507">
        <v>9</v>
      </c>
      <c r="F2507" s="7">
        <v>0.46909579759999998</v>
      </c>
      <c r="G2507" s="7">
        <v>0</v>
      </c>
      <c r="H2507" t="s">
        <v>1052</v>
      </c>
      <c r="I2507">
        <v>0</v>
      </c>
      <c r="J2507">
        <v>0</v>
      </c>
      <c r="K2507">
        <v>25000</v>
      </c>
      <c r="L2507" t="s">
        <v>52</v>
      </c>
      <c r="M2507" s="8" t="s">
        <v>53</v>
      </c>
      <c r="N2507" s="8">
        <v>0.73214285714285698</v>
      </c>
      <c r="O2507">
        <v>0.26785714285714202</v>
      </c>
      <c r="P2507" s="9">
        <v>0</v>
      </c>
      <c r="Q2507">
        <v>25000</v>
      </c>
      <c r="R2507" s="8"/>
      <c r="S2507" s="8"/>
      <c r="AA2507">
        <v>1410997</v>
      </c>
      <c r="AB2507">
        <v>0</v>
      </c>
      <c r="AC2507">
        <v>12</v>
      </c>
      <c r="AD2507">
        <v>0</v>
      </c>
      <c r="AE2507">
        <v>2005</v>
      </c>
      <c r="AF2507" t="s">
        <v>121</v>
      </c>
      <c r="AG2507">
        <v>20000</v>
      </c>
      <c r="AH2507" t="s">
        <v>55</v>
      </c>
      <c r="AI2507" t="s">
        <v>55</v>
      </c>
      <c r="AJ2507">
        <v>1</v>
      </c>
      <c r="AK2507">
        <v>9600</v>
      </c>
      <c r="AL2507" s="8" t="s">
        <v>8350</v>
      </c>
      <c r="AM2507" s="10">
        <f t="shared" si="351"/>
        <v>2018</v>
      </c>
      <c r="AN2507">
        <f t="shared" si="352"/>
        <v>1</v>
      </c>
      <c r="AO2507">
        <f t="shared" si="358"/>
        <v>0</v>
      </c>
      <c r="AP2507">
        <f t="shared" si="353"/>
        <v>0</v>
      </c>
      <c r="AQ2507">
        <f t="shared" si="354"/>
        <v>1</v>
      </c>
      <c r="AR2507">
        <f t="shared" si="355"/>
        <v>0</v>
      </c>
      <c r="AS2507">
        <f t="shared" si="356"/>
        <v>0</v>
      </c>
      <c r="AT2507">
        <f t="shared" si="357"/>
        <v>0</v>
      </c>
      <c r="AU2507">
        <f t="shared" si="357"/>
        <v>0</v>
      </c>
      <c r="AV2507" t="str">
        <f t="shared" si="359"/>
        <v>2020-06-05T20:55:33</v>
      </c>
    </row>
    <row r="2508" spans="1:48" x14ac:dyDescent="0.25">
      <c r="A2508" s="5">
        <v>2579</v>
      </c>
      <c r="B2508" s="5" t="s">
        <v>6413</v>
      </c>
      <c r="C2508" s="5" t="s">
        <v>6414</v>
      </c>
      <c r="D2508" s="6" t="s">
        <v>6415</v>
      </c>
      <c r="E2508">
        <v>5</v>
      </c>
      <c r="F2508" s="7">
        <v>0.46014699590000002</v>
      </c>
      <c r="G2508" s="7">
        <v>0</v>
      </c>
      <c r="H2508" t="s">
        <v>793</v>
      </c>
      <c r="I2508">
        <v>30</v>
      </c>
      <c r="J2508">
        <v>462717.79</v>
      </c>
      <c r="K2508">
        <v>400000</v>
      </c>
      <c r="L2508" t="s">
        <v>52</v>
      </c>
      <c r="M2508" s="8" t="s">
        <v>53</v>
      </c>
      <c r="N2508" s="8">
        <v>0.83928571428571397</v>
      </c>
      <c r="O2508">
        <v>0.160714285714285</v>
      </c>
      <c r="P2508" s="9">
        <v>-0.76816190666904305</v>
      </c>
      <c r="Q2508">
        <v>400000</v>
      </c>
      <c r="R2508" s="8"/>
      <c r="S2508" s="8" t="s">
        <v>329</v>
      </c>
      <c r="T2508">
        <v>8677386</v>
      </c>
      <c r="U2508">
        <v>4053661</v>
      </c>
      <c r="V2508">
        <v>9683541</v>
      </c>
      <c r="W2508">
        <v>1270602</v>
      </c>
      <c r="X2508">
        <v>6164648</v>
      </c>
      <c r="Y2508">
        <v>4457149</v>
      </c>
      <c r="Z2508">
        <v>3274958</v>
      </c>
      <c r="AA2508">
        <v>18124214</v>
      </c>
      <c r="AB2508">
        <v>7092358</v>
      </c>
      <c r="AC2508">
        <v>12</v>
      </c>
      <c r="AD2508">
        <v>11031856</v>
      </c>
      <c r="AE2508">
        <v>2003</v>
      </c>
      <c r="AF2508" t="s">
        <v>54</v>
      </c>
      <c r="AG2508">
        <v>801000</v>
      </c>
      <c r="AH2508" t="s">
        <v>55</v>
      </c>
      <c r="AI2508" t="s">
        <v>55</v>
      </c>
      <c r="AJ2508">
        <v>1</v>
      </c>
      <c r="AK2508">
        <v>713699</v>
      </c>
      <c r="AL2508" s="8" t="s">
        <v>8351</v>
      </c>
      <c r="AM2508" s="10">
        <f t="shared" si="351"/>
        <v>2016</v>
      </c>
      <c r="AN2508">
        <f t="shared" si="352"/>
        <v>1</v>
      </c>
      <c r="AO2508">
        <f t="shared" si="358"/>
        <v>0</v>
      </c>
      <c r="AP2508">
        <f t="shared" si="353"/>
        <v>0</v>
      </c>
      <c r="AQ2508">
        <f t="shared" si="354"/>
        <v>1</v>
      </c>
      <c r="AR2508">
        <f t="shared" si="355"/>
        <v>0</v>
      </c>
      <c r="AS2508">
        <f t="shared" si="356"/>
        <v>0</v>
      </c>
      <c r="AT2508">
        <f t="shared" si="357"/>
        <v>0</v>
      </c>
      <c r="AU2508">
        <f t="shared" si="357"/>
        <v>0</v>
      </c>
      <c r="AV2508" t="str">
        <f t="shared" si="359"/>
        <v>2020-06-08T14:47:10</v>
      </c>
    </row>
    <row r="2509" spans="1:48" x14ac:dyDescent="0.25">
      <c r="A2509" s="5">
        <v>2580</v>
      </c>
      <c r="B2509" s="5" t="s">
        <v>8325</v>
      </c>
      <c r="C2509" s="5" t="s">
        <v>8326</v>
      </c>
      <c r="D2509" s="6" t="s">
        <v>8327</v>
      </c>
      <c r="E2509">
        <v>10</v>
      </c>
      <c r="F2509" s="7">
        <v>0.3300473189</v>
      </c>
      <c r="G2509" s="7">
        <v>0</v>
      </c>
      <c r="H2509" t="s">
        <v>8328</v>
      </c>
      <c r="I2509">
        <v>18</v>
      </c>
      <c r="J2509">
        <v>10244.799999999999</v>
      </c>
      <c r="K2509">
        <v>80000</v>
      </c>
      <c r="L2509" t="s">
        <v>52</v>
      </c>
      <c r="M2509" s="8" t="s">
        <v>63</v>
      </c>
      <c r="N2509" s="8">
        <v>0.91071428571428503</v>
      </c>
      <c r="O2509">
        <v>8.9285714285714204E-2</v>
      </c>
      <c r="P2509" s="11">
        <v>-6.9199999999999998E-14</v>
      </c>
      <c r="Q2509">
        <v>80000</v>
      </c>
      <c r="R2509" s="8"/>
      <c r="S2509" s="8" t="s">
        <v>103</v>
      </c>
      <c r="T2509">
        <v>3037511</v>
      </c>
      <c r="U2509">
        <v>455952</v>
      </c>
      <c r="V2509">
        <v>3552815</v>
      </c>
      <c r="W2509">
        <v>3096863</v>
      </c>
      <c r="X2509">
        <v>0</v>
      </c>
      <c r="Y2509">
        <v>261990</v>
      </c>
      <c r="Z2509">
        <v>1480897</v>
      </c>
      <c r="AA2509">
        <v>6785212</v>
      </c>
      <c r="AB2509">
        <v>2329657</v>
      </c>
      <c r="AC2509">
        <v>12</v>
      </c>
      <c r="AD2509">
        <v>4455555</v>
      </c>
      <c r="AE2509">
        <v>1986</v>
      </c>
      <c r="AF2509" t="s">
        <v>54</v>
      </c>
      <c r="AG2509">
        <v>140000</v>
      </c>
      <c r="AH2509" t="s">
        <v>55</v>
      </c>
      <c r="AI2509" t="s">
        <v>55</v>
      </c>
      <c r="AJ2509">
        <v>1</v>
      </c>
      <c r="AK2509">
        <v>283500</v>
      </c>
      <c r="AL2509" s="8" t="s">
        <v>8352</v>
      </c>
      <c r="AM2509" s="10">
        <f t="shared" si="351"/>
        <v>2009</v>
      </c>
      <c r="AN2509">
        <f t="shared" si="352"/>
        <v>1</v>
      </c>
      <c r="AO2509">
        <f t="shared" si="358"/>
        <v>0</v>
      </c>
      <c r="AP2509">
        <f t="shared" si="353"/>
        <v>1</v>
      </c>
      <c r="AQ2509">
        <f t="shared" si="354"/>
        <v>0</v>
      </c>
      <c r="AR2509">
        <f t="shared" si="355"/>
        <v>0</v>
      </c>
      <c r="AS2509">
        <f t="shared" si="356"/>
        <v>0</v>
      </c>
      <c r="AT2509">
        <f t="shared" si="357"/>
        <v>0</v>
      </c>
      <c r="AU2509">
        <f t="shared" si="357"/>
        <v>0</v>
      </c>
      <c r="AV2509" t="str">
        <f t="shared" si="359"/>
        <v>2020-06-08T20:16:02</v>
      </c>
    </row>
    <row r="2510" spans="1:48" x14ac:dyDescent="0.25">
      <c r="A2510" s="5">
        <v>2581</v>
      </c>
      <c r="B2510" s="5" t="s">
        <v>8353</v>
      </c>
      <c r="C2510" s="5" t="s">
        <v>8354</v>
      </c>
      <c r="D2510" s="6" t="s">
        <v>8355</v>
      </c>
      <c r="E2510">
        <v>0</v>
      </c>
      <c r="F2510" s="7">
        <v>0.28520808679999998</v>
      </c>
      <c r="G2510" s="7">
        <v>0</v>
      </c>
      <c r="H2510" t="s">
        <v>2916</v>
      </c>
      <c r="I2510">
        <v>0</v>
      </c>
      <c r="J2510">
        <v>0</v>
      </c>
      <c r="K2510">
        <v>50000</v>
      </c>
      <c r="L2510" t="s">
        <v>52</v>
      </c>
      <c r="M2510" s="8" t="s">
        <v>63</v>
      </c>
      <c r="N2510" s="8">
        <v>0.89285714285714202</v>
      </c>
      <c r="O2510">
        <v>0.107142857142857</v>
      </c>
      <c r="P2510" s="9">
        <v>0</v>
      </c>
      <c r="Q2510">
        <v>35000</v>
      </c>
      <c r="R2510" s="8"/>
      <c r="S2510" s="8"/>
      <c r="AA2510">
        <v>8087060</v>
      </c>
      <c r="AB2510">
        <v>0</v>
      </c>
      <c r="AC2510">
        <v>7</v>
      </c>
      <c r="AD2510">
        <v>0</v>
      </c>
      <c r="AE2510">
        <v>2010</v>
      </c>
      <c r="AF2510" t="s">
        <v>68</v>
      </c>
      <c r="AG2510">
        <v>700000</v>
      </c>
      <c r="AH2510" t="s">
        <v>55</v>
      </c>
      <c r="AI2510" t="s">
        <v>55</v>
      </c>
      <c r="AJ2510">
        <v>1</v>
      </c>
      <c r="AK2510">
        <v>184000</v>
      </c>
      <c r="AL2510" s="8" t="s">
        <v>8356</v>
      </c>
      <c r="AM2510" s="10">
        <f t="shared" si="351"/>
        <v>2017</v>
      </c>
      <c r="AN2510">
        <f t="shared" si="352"/>
        <v>1</v>
      </c>
      <c r="AO2510">
        <f t="shared" si="358"/>
        <v>0</v>
      </c>
      <c r="AP2510">
        <f t="shared" si="353"/>
        <v>1</v>
      </c>
      <c r="AQ2510">
        <f t="shared" si="354"/>
        <v>0</v>
      </c>
      <c r="AR2510">
        <f t="shared" si="355"/>
        <v>0</v>
      </c>
      <c r="AS2510">
        <f t="shared" si="356"/>
        <v>0</v>
      </c>
      <c r="AT2510">
        <f t="shared" si="357"/>
        <v>0</v>
      </c>
      <c r="AU2510">
        <f t="shared" si="357"/>
        <v>0</v>
      </c>
      <c r="AV2510" t="str">
        <f t="shared" si="359"/>
        <v>2020-06-08T20:18:37</v>
      </c>
    </row>
    <row r="2511" spans="1:48" x14ac:dyDescent="0.25">
      <c r="A2511" s="5">
        <v>2582</v>
      </c>
      <c r="B2511" s="5" t="s">
        <v>6511</v>
      </c>
      <c r="C2511" s="5" t="s">
        <v>6512</v>
      </c>
      <c r="D2511" s="6" t="s">
        <v>6513</v>
      </c>
      <c r="E2511">
        <v>4</v>
      </c>
      <c r="F2511" s="7">
        <v>0.54840697169999997</v>
      </c>
      <c r="G2511" s="7">
        <v>0</v>
      </c>
      <c r="H2511" t="s">
        <v>6514</v>
      </c>
      <c r="I2511">
        <v>26</v>
      </c>
      <c r="J2511">
        <v>15300</v>
      </c>
      <c r="K2511">
        <v>450000</v>
      </c>
      <c r="L2511" t="s">
        <v>52</v>
      </c>
      <c r="M2511" s="8" t="s">
        <v>53</v>
      </c>
      <c r="N2511" s="8">
        <v>0.85714285714285698</v>
      </c>
      <c r="O2511">
        <v>0.14285714285714199</v>
      </c>
      <c r="P2511" s="9">
        <v>0</v>
      </c>
      <c r="Q2511">
        <v>450000</v>
      </c>
      <c r="R2511" s="8"/>
      <c r="S2511" s="8" t="s">
        <v>3684</v>
      </c>
      <c r="T2511">
        <v>10537258</v>
      </c>
      <c r="U2511">
        <v>1540821</v>
      </c>
      <c r="V2511">
        <v>10537258</v>
      </c>
      <c r="W2511">
        <v>8996437</v>
      </c>
      <c r="X2511">
        <v>0</v>
      </c>
      <c r="Y2511">
        <v>395481</v>
      </c>
      <c r="Z2511">
        <v>1602797</v>
      </c>
      <c r="AA2511">
        <v>19673862</v>
      </c>
      <c r="AB2511">
        <v>7645972</v>
      </c>
      <c r="AC2511">
        <v>12</v>
      </c>
      <c r="AD2511">
        <v>12027890</v>
      </c>
      <c r="AE2511">
        <v>2010</v>
      </c>
      <c r="AF2511" t="s">
        <v>68</v>
      </c>
      <c r="AG2511">
        <v>1500000</v>
      </c>
      <c r="AH2511" t="s">
        <v>55</v>
      </c>
      <c r="AI2511" t="s">
        <v>56</v>
      </c>
      <c r="AJ2511">
        <v>1</v>
      </c>
      <c r="AK2511">
        <v>534000</v>
      </c>
      <c r="AL2511" s="8" t="s">
        <v>8357</v>
      </c>
      <c r="AM2511" s="10">
        <f t="shared" si="351"/>
        <v>2018</v>
      </c>
      <c r="AN2511">
        <f t="shared" si="352"/>
        <v>1</v>
      </c>
      <c r="AO2511">
        <f t="shared" si="358"/>
        <v>0</v>
      </c>
      <c r="AP2511">
        <f t="shared" si="353"/>
        <v>0</v>
      </c>
      <c r="AQ2511">
        <f t="shared" si="354"/>
        <v>1</v>
      </c>
      <c r="AR2511">
        <f t="shared" si="355"/>
        <v>0</v>
      </c>
      <c r="AS2511">
        <f t="shared" si="356"/>
        <v>0</v>
      </c>
      <c r="AT2511">
        <f t="shared" si="357"/>
        <v>0</v>
      </c>
      <c r="AU2511">
        <f t="shared" si="357"/>
        <v>1</v>
      </c>
      <c r="AV2511" t="str">
        <f t="shared" si="359"/>
        <v>2020-06-08T20:52:45</v>
      </c>
    </row>
    <row r="2512" spans="1:48" x14ac:dyDescent="0.25">
      <c r="A2512" s="5">
        <v>2583</v>
      </c>
      <c r="B2512" s="5" t="s">
        <v>1256</v>
      </c>
      <c r="C2512" s="5" t="s">
        <v>1257</v>
      </c>
      <c r="D2512" s="6" t="s">
        <v>1258</v>
      </c>
      <c r="E2512">
        <v>3</v>
      </c>
      <c r="F2512" s="7">
        <v>0.43715443440000001</v>
      </c>
      <c r="G2512" s="7">
        <v>0</v>
      </c>
      <c r="H2512" t="s">
        <v>1259</v>
      </c>
      <c r="I2512">
        <v>34</v>
      </c>
      <c r="J2512">
        <v>45000</v>
      </c>
      <c r="K2512">
        <v>80000</v>
      </c>
      <c r="L2512" t="s">
        <v>52</v>
      </c>
      <c r="M2512" s="8" t="s">
        <v>53</v>
      </c>
      <c r="N2512" s="8">
        <v>0.85714285714285698</v>
      </c>
      <c r="O2512">
        <v>0.14285714285714199</v>
      </c>
      <c r="P2512" s="9">
        <v>0</v>
      </c>
      <c r="Q2512">
        <v>80000</v>
      </c>
      <c r="R2512" s="8"/>
      <c r="S2512" s="8" t="s">
        <v>329</v>
      </c>
      <c r="T2512">
        <v>12535745</v>
      </c>
      <c r="U2512">
        <v>12545802</v>
      </c>
      <c r="V2512">
        <v>13449460</v>
      </c>
      <c r="W2512">
        <v>740125</v>
      </c>
      <c r="X2512">
        <v>0</v>
      </c>
      <c r="Y2512">
        <v>5641851</v>
      </c>
      <c r="Z2512">
        <v>6136741</v>
      </c>
      <c r="AA2512">
        <v>42940058</v>
      </c>
      <c r="AB2512">
        <v>17956054</v>
      </c>
      <c r="AC2512">
        <v>12</v>
      </c>
      <c r="AD2512">
        <v>24984004</v>
      </c>
      <c r="AE2512">
        <v>2015</v>
      </c>
      <c r="AF2512" t="s">
        <v>126</v>
      </c>
      <c r="AG2512">
        <v>200000</v>
      </c>
      <c r="AH2512" t="s">
        <v>55</v>
      </c>
      <c r="AI2512" t="s">
        <v>55</v>
      </c>
      <c r="AJ2512">
        <v>1</v>
      </c>
      <c r="AK2512">
        <v>2909380</v>
      </c>
      <c r="AL2512" s="8" t="s">
        <v>8358</v>
      </c>
      <c r="AM2512" s="10">
        <f t="shared" si="351"/>
        <v>2018</v>
      </c>
      <c r="AN2512">
        <f t="shared" si="352"/>
        <v>1</v>
      </c>
      <c r="AO2512">
        <f t="shared" si="358"/>
        <v>0</v>
      </c>
      <c r="AP2512">
        <f t="shared" si="353"/>
        <v>0</v>
      </c>
      <c r="AQ2512">
        <f t="shared" si="354"/>
        <v>1</v>
      </c>
      <c r="AR2512">
        <f t="shared" si="355"/>
        <v>0</v>
      </c>
      <c r="AS2512">
        <f t="shared" si="356"/>
        <v>0</v>
      </c>
      <c r="AT2512">
        <f t="shared" si="357"/>
        <v>0</v>
      </c>
      <c r="AU2512">
        <f t="shared" si="357"/>
        <v>0</v>
      </c>
      <c r="AV2512" t="str">
        <f t="shared" si="359"/>
        <v>2020-06-08T20:19:47</v>
      </c>
    </row>
    <row r="2513" spans="1:48" x14ac:dyDescent="0.25">
      <c r="A2513" s="5">
        <v>2584</v>
      </c>
      <c r="B2513" s="5" t="s">
        <v>8359</v>
      </c>
      <c r="C2513" s="5" t="s">
        <v>8360</v>
      </c>
      <c r="D2513" s="6" t="s">
        <v>8361</v>
      </c>
      <c r="E2513">
        <v>4</v>
      </c>
      <c r="F2513" s="7">
        <v>0.36504117619999998</v>
      </c>
      <c r="G2513" s="7">
        <v>0</v>
      </c>
      <c r="H2513" t="s">
        <v>8362</v>
      </c>
      <c r="I2513">
        <v>56</v>
      </c>
      <c r="J2513">
        <v>13640.01</v>
      </c>
      <c r="K2513">
        <v>50000</v>
      </c>
      <c r="L2513" t="s">
        <v>52</v>
      </c>
      <c r="M2513" s="8" t="s">
        <v>63</v>
      </c>
      <c r="N2513" s="8">
        <v>0.94642857142857095</v>
      </c>
      <c r="O2513">
        <v>5.3571428571428499E-2</v>
      </c>
      <c r="P2513" s="9">
        <v>0</v>
      </c>
      <c r="Q2513">
        <v>50000</v>
      </c>
      <c r="R2513" s="8"/>
      <c r="S2513" s="8" t="s">
        <v>217</v>
      </c>
      <c r="T2513">
        <v>1472068</v>
      </c>
      <c r="U2513">
        <v>276465</v>
      </c>
      <c r="V2513">
        <v>1486000</v>
      </c>
      <c r="W2513">
        <v>1209534</v>
      </c>
      <c r="X2513">
        <v>0</v>
      </c>
      <c r="Y2513">
        <v>334330</v>
      </c>
      <c r="Z2513">
        <v>799733</v>
      </c>
      <c r="AA2513">
        <v>4609943</v>
      </c>
      <c r="AB2513">
        <v>2076261</v>
      </c>
      <c r="AC2513">
        <v>12</v>
      </c>
      <c r="AD2513">
        <v>2533682</v>
      </c>
      <c r="AE2513">
        <v>2002</v>
      </c>
      <c r="AF2513" t="s">
        <v>54</v>
      </c>
      <c r="AG2513">
        <v>90000</v>
      </c>
      <c r="AH2513" t="s">
        <v>55</v>
      </c>
      <c r="AI2513" t="s">
        <v>55</v>
      </c>
      <c r="AJ2513">
        <v>1</v>
      </c>
      <c r="AK2513">
        <v>129000</v>
      </c>
      <c r="AL2513" s="8" t="s">
        <v>8363</v>
      </c>
      <c r="AM2513" s="10">
        <f t="shared" si="351"/>
        <v>2009</v>
      </c>
      <c r="AN2513">
        <f t="shared" si="352"/>
        <v>1</v>
      </c>
      <c r="AO2513">
        <f t="shared" si="358"/>
        <v>0</v>
      </c>
      <c r="AP2513">
        <f t="shared" si="353"/>
        <v>1</v>
      </c>
      <c r="AQ2513">
        <f t="shared" si="354"/>
        <v>0</v>
      </c>
      <c r="AR2513">
        <f t="shared" si="355"/>
        <v>0</v>
      </c>
      <c r="AS2513">
        <f t="shared" si="356"/>
        <v>0</v>
      </c>
      <c r="AT2513">
        <f t="shared" si="357"/>
        <v>0</v>
      </c>
      <c r="AU2513">
        <f t="shared" si="357"/>
        <v>0</v>
      </c>
      <c r="AV2513" t="str">
        <f t="shared" si="359"/>
        <v>2020-06-08T20:22:05</v>
      </c>
    </row>
    <row r="2514" spans="1:48" x14ac:dyDescent="0.25">
      <c r="A2514" s="5">
        <v>2585</v>
      </c>
      <c r="B2514" s="5" t="s">
        <v>8364</v>
      </c>
      <c r="C2514" s="5" t="s">
        <v>8365</v>
      </c>
      <c r="D2514" s="6" t="s">
        <v>8366</v>
      </c>
      <c r="E2514">
        <v>5</v>
      </c>
      <c r="F2514" s="7">
        <v>0.54426700989999999</v>
      </c>
      <c r="G2514" s="7">
        <v>0</v>
      </c>
      <c r="H2514" t="s">
        <v>5662</v>
      </c>
      <c r="I2514">
        <v>135</v>
      </c>
      <c r="J2514">
        <v>4200</v>
      </c>
      <c r="K2514">
        <v>5000</v>
      </c>
      <c r="L2514" t="s">
        <v>52</v>
      </c>
      <c r="M2514" s="8" t="s">
        <v>86</v>
      </c>
      <c r="N2514" s="8">
        <v>0.64285714285714202</v>
      </c>
      <c r="O2514">
        <v>0.35714285714285698</v>
      </c>
      <c r="P2514" s="9">
        <v>0</v>
      </c>
      <c r="Q2514">
        <v>5000</v>
      </c>
      <c r="R2514" s="8"/>
      <c r="S2514" s="8"/>
      <c r="AA2514">
        <v>0</v>
      </c>
      <c r="AB2514">
        <v>0</v>
      </c>
      <c r="AC2514">
        <v>1</v>
      </c>
      <c r="AD2514">
        <v>0</v>
      </c>
      <c r="AE2514">
        <v>2017</v>
      </c>
      <c r="AF2514" t="s">
        <v>126</v>
      </c>
      <c r="AG2514">
        <v>10000</v>
      </c>
      <c r="AH2514" t="s">
        <v>55</v>
      </c>
      <c r="AI2514" t="s">
        <v>55</v>
      </c>
      <c r="AJ2514">
        <v>1</v>
      </c>
      <c r="AK2514">
        <v>720</v>
      </c>
      <c r="AL2514" s="8" t="s">
        <v>8367</v>
      </c>
      <c r="AM2514" s="10">
        <f t="shared" si="351"/>
        <v>2018</v>
      </c>
      <c r="AN2514">
        <f t="shared" si="352"/>
        <v>1</v>
      </c>
      <c r="AO2514">
        <f t="shared" si="358"/>
        <v>0</v>
      </c>
      <c r="AP2514">
        <f t="shared" si="353"/>
        <v>0</v>
      </c>
      <c r="AQ2514">
        <f t="shared" si="354"/>
        <v>0</v>
      </c>
      <c r="AR2514">
        <f t="shared" si="355"/>
        <v>1</v>
      </c>
      <c r="AS2514">
        <f t="shared" si="356"/>
        <v>0</v>
      </c>
      <c r="AT2514">
        <f t="shared" si="357"/>
        <v>0</v>
      </c>
      <c r="AU2514">
        <f t="shared" si="357"/>
        <v>0</v>
      </c>
      <c r="AV2514" t="str">
        <f t="shared" si="359"/>
        <v>2020-06-08T20:23:28</v>
      </c>
    </row>
    <row r="2515" spans="1:48" x14ac:dyDescent="0.25">
      <c r="A2515" s="5">
        <v>2586</v>
      </c>
      <c r="B2515" s="5" t="s">
        <v>8368</v>
      </c>
      <c r="C2515" s="5" t="s">
        <v>8369</v>
      </c>
      <c r="D2515" s="6" t="s">
        <v>8370</v>
      </c>
      <c r="E2515">
        <v>0</v>
      </c>
      <c r="F2515" s="7">
        <v>0.65403346250000005</v>
      </c>
      <c r="G2515" s="7">
        <v>0</v>
      </c>
      <c r="H2515" t="s">
        <v>8371</v>
      </c>
      <c r="I2515">
        <v>34</v>
      </c>
      <c r="J2515">
        <v>173066.67</v>
      </c>
      <c r="K2515">
        <v>250000</v>
      </c>
      <c r="L2515" t="s">
        <v>52</v>
      </c>
      <c r="M2515" s="8" t="s">
        <v>53</v>
      </c>
      <c r="N2515" s="8">
        <v>0.83928571428571397</v>
      </c>
      <c r="O2515">
        <v>0.160714285714285</v>
      </c>
      <c r="P2515" s="9">
        <v>0</v>
      </c>
      <c r="Q2515">
        <v>200000</v>
      </c>
      <c r="R2515" s="8"/>
      <c r="S2515" s="8" t="s">
        <v>329</v>
      </c>
      <c r="T2515">
        <v>28977393</v>
      </c>
      <c r="U2515">
        <v>20960940</v>
      </c>
      <c r="V2515">
        <v>33925762</v>
      </c>
      <c r="W2515">
        <v>11875061</v>
      </c>
      <c r="X2515">
        <v>0</v>
      </c>
      <c r="Y2515">
        <v>2207609</v>
      </c>
      <c r="Z2515">
        <v>9143304</v>
      </c>
      <c r="AA2515">
        <v>95048741</v>
      </c>
      <c r="AB2515">
        <v>44432896</v>
      </c>
      <c r="AC2515">
        <v>12</v>
      </c>
      <c r="AD2515">
        <v>50615845</v>
      </c>
      <c r="AE2515">
        <v>2018</v>
      </c>
      <c r="AF2515" t="s">
        <v>126</v>
      </c>
      <c r="AG2515">
        <v>6000000</v>
      </c>
      <c r="AH2515" t="s">
        <v>55</v>
      </c>
      <c r="AI2515" t="s">
        <v>55</v>
      </c>
      <c r="AJ2515">
        <v>1</v>
      </c>
      <c r="AK2515">
        <v>788256</v>
      </c>
      <c r="AL2515" s="8" t="s">
        <v>8372</v>
      </c>
      <c r="AM2515" s="10">
        <f t="shared" si="351"/>
        <v>2020</v>
      </c>
      <c r="AN2515">
        <f t="shared" si="352"/>
        <v>1</v>
      </c>
      <c r="AO2515">
        <f t="shared" si="358"/>
        <v>0</v>
      </c>
      <c r="AP2515">
        <f t="shared" si="353"/>
        <v>0</v>
      </c>
      <c r="AQ2515">
        <f t="shared" si="354"/>
        <v>1</v>
      </c>
      <c r="AR2515">
        <f t="shared" si="355"/>
        <v>0</v>
      </c>
      <c r="AS2515">
        <f t="shared" si="356"/>
        <v>0</v>
      </c>
      <c r="AT2515">
        <f t="shared" si="357"/>
        <v>0</v>
      </c>
      <c r="AU2515">
        <f t="shared" si="357"/>
        <v>0</v>
      </c>
      <c r="AV2515" t="str">
        <f t="shared" si="359"/>
        <v>2020-06-08T20:32:43</v>
      </c>
    </row>
    <row r="2516" spans="1:48" x14ac:dyDescent="0.25">
      <c r="A2516" s="5">
        <v>2587</v>
      </c>
      <c r="B2516" s="5" t="s">
        <v>8373</v>
      </c>
      <c r="C2516" s="5" t="s">
        <v>8374</v>
      </c>
      <c r="D2516" s="6" t="s">
        <v>8375</v>
      </c>
      <c r="E2516">
        <v>6</v>
      </c>
      <c r="F2516" s="7">
        <v>0.58160018759999998</v>
      </c>
      <c r="G2516" s="7">
        <v>0</v>
      </c>
      <c r="H2516" t="s">
        <v>8376</v>
      </c>
      <c r="I2516">
        <v>0</v>
      </c>
      <c r="J2516">
        <v>0</v>
      </c>
      <c r="K2516">
        <v>10000</v>
      </c>
      <c r="L2516" t="s">
        <v>52</v>
      </c>
      <c r="M2516" s="8" t="s">
        <v>53</v>
      </c>
      <c r="N2516" s="8">
        <v>0.85714285714285698</v>
      </c>
      <c r="O2516">
        <v>0.14285714285714199</v>
      </c>
      <c r="P2516" s="9">
        <v>0</v>
      </c>
      <c r="Q2516">
        <v>10000</v>
      </c>
      <c r="R2516" s="8"/>
      <c r="S2516" s="8"/>
      <c r="AA2516">
        <v>7148951</v>
      </c>
      <c r="AB2516">
        <v>0</v>
      </c>
      <c r="AC2516">
        <v>12</v>
      </c>
      <c r="AD2516">
        <v>0</v>
      </c>
      <c r="AE2516">
        <v>1969</v>
      </c>
      <c r="AF2516" t="s">
        <v>54</v>
      </c>
      <c r="AG2516">
        <v>2316300</v>
      </c>
      <c r="AH2516" t="s">
        <v>55</v>
      </c>
      <c r="AI2516" t="s">
        <v>55</v>
      </c>
      <c r="AJ2516">
        <v>1</v>
      </c>
      <c r="AK2516">
        <v>135000</v>
      </c>
      <c r="AL2516" s="8" t="s">
        <v>8377</v>
      </c>
      <c r="AM2516" s="10">
        <f t="shared" si="351"/>
        <v>2019</v>
      </c>
      <c r="AN2516">
        <f t="shared" si="352"/>
        <v>1</v>
      </c>
      <c r="AO2516">
        <f t="shared" si="358"/>
        <v>0</v>
      </c>
      <c r="AP2516">
        <f t="shared" si="353"/>
        <v>0</v>
      </c>
      <c r="AQ2516">
        <f t="shared" si="354"/>
        <v>1</v>
      </c>
      <c r="AR2516">
        <f t="shared" si="355"/>
        <v>0</v>
      </c>
      <c r="AS2516">
        <f t="shared" si="356"/>
        <v>0</v>
      </c>
      <c r="AT2516">
        <f t="shared" si="357"/>
        <v>0</v>
      </c>
      <c r="AU2516">
        <f t="shared" si="357"/>
        <v>0</v>
      </c>
      <c r="AV2516" t="str">
        <f t="shared" si="359"/>
        <v>2020-06-08T20:33:15</v>
      </c>
    </row>
    <row r="2517" spans="1:48" x14ac:dyDescent="0.25">
      <c r="A2517" s="5">
        <v>2588</v>
      </c>
      <c r="B2517" s="5" t="s">
        <v>8378</v>
      </c>
      <c r="C2517" s="5" t="s">
        <v>8379</v>
      </c>
      <c r="D2517" s="6" t="s">
        <v>8380</v>
      </c>
      <c r="E2517">
        <v>0</v>
      </c>
      <c r="F2517" s="7">
        <v>0.67080408700000005</v>
      </c>
      <c r="G2517" s="7">
        <v>0</v>
      </c>
      <c r="H2517" t="s">
        <v>4408</v>
      </c>
      <c r="I2517">
        <v>0</v>
      </c>
      <c r="J2517">
        <v>0</v>
      </c>
      <c r="K2517">
        <v>20000</v>
      </c>
      <c r="L2517" t="s">
        <v>52</v>
      </c>
      <c r="M2517" s="8" t="s">
        <v>53</v>
      </c>
      <c r="N2517" s="8">
        <v>0.83928571428571397</v>
      </c>
      <c r="O2517">
        <v>0.160714285714285</v>
      </c>
      <c r="P2517" s="9">
        <v>0</v>
      </c>
      <c r="Q2517">
        <v>20000</v>
      </c>
      <c r="R2517" s="8"/>
      <c r="S2517" s="8"/>
      <c r="AA2517">
        <v>2422174</v>
      </c>
      <c r="AB2517">
        <v>0</v>
      </c>
      <c r="AC2517">
        <v>12</v>
      </c>
      <c r="AD2517">
        <v>0</v>
      </c>
      <c r="AE2517">
        <v>2001</v>
      </c>
      <c r="AF2517" t="s">
        <v>54</v>
      </c>
      <c r="AG2517">
        <v>30000</v>
      </c>
      <c r="AH2517" t="s">
        <v>55</v>
      </c>
      <c r="AI2517" t="s">
        <v>55</v>
      </c>
      <c r="AJ2517">
        <v>1</v>
      </c>
      <c r="AK2517">
        <v>72000</v>
      </c>
      <c r="AL2517" s="8" t="s">
        <v>8381</v>
      </c>
      <c r="AM2517" s="10">
        <f t="shared" si="351"/>
        <v>2019</v>
      </c>
      <c r="AN2517">
        <f t="shared" si="352"/>
        <v>1</v>
      </c>
      <c r="AO2517">
        <f t="shared" si="358"/>
        <v>0</v>
      </c>
      <c r="AP2517">
        <f t="shared" si="353"/>
        <v>0</v>
      </c>
      <c r="AQ2517">
        <f t="shared" si="354"/>
        <v>1</v>
      </c>
      <c r="AR2517">
        <f t="shared" si="355"/>
        <v>0</v>
      </c>
      <c r="AS2517">
        <f t="shared" si="356"/>
        <v>0</v>
      </c>
      <c r="AT2517">
        <f t="shared" si="357"/>
        <v>0</v>
      </c>
      <c r="AU2517">
        <f t="shared" si="357"/>
        <v>0</v>
      </c>
      <c r="AV2517" t="str">
        <f t="shared" si="359"/>
        <v>2020-06-08T20:34:33</v>
      </c>
    </row>
    <row r="2518" spans="1:48" x14ac:dyDescent="0.25">
      <c r="A2518" s="5">
        <v>2589</v>
      </c>
      <c r="B2518" s="5" t="s">
        <v>6047</v>
      </c>
      <c r="C2518" s="5" t="s">
        <v>6048</v>
      </c>
      <c r="D2518" s="6" t="s">
        <v>6049</v>
      </c>
      <c r="E2518">
        <v>4</v>
      </c>
      <c r="F2518" s="7">
        <v>0.39893420019999998</v>
      </c>
      <c r="G2518" s="7">
        <v>0</v>
      </c>
      <c r="H2518" t="s">
        <v>1373</v>
      </c>
      <c r="I2518">
        <v>52</v>
      </c>
      <c r="J2518">
        <v>206985.86</v>
      </c>
      <c r="K2518">
        <v>250000</v>
      </c>
      <c r="L2518" t="s">
        <v>52</v>
      </c>
      <c r="M2518" s="8" t="s">
        <v>53</v>
      </c>
      <c r="N2518" s="8">
        <v>0.85714285714285698</v>
      </c>
      <c r="O2518">
        <v>0.14285714285714199</v>
      </c>
      <c r="P2518" s="9">
        <v>-0.86602540378444004</v>
      </c>
      <c r="Q2518">
        <v>250000</v>
      </c>
      <c r="R2518" s="8"/>
      <c r="S2518" s="8" t="s">
        <v>6044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13152174</v>
      </c>
      <c r="AB2518">
        <v>5015687</v>
      </c>
      <c r="AC2518">
        <v>12</v>
      </c>
      <c r="AD2518">
        <v>8136487</v>
      </c>
      <c r="AE2518">
        <v>1979</v>
      </c>
      <c r="AF2518" t="s">
        <v>54</v>
      </c>
      <c r="AG2518">
        <v>600000</v>
      </c>
      <c r="AH2518" t="s">
        <v>55</v>
      </c>
      <c r="AI2518" t="s">
        <v>55</v>
      </c>
      <c r="AJ2518">
        <v>1</v>
      </c>
      <c r="AK2518">
        <v>485000</v>
      </c>
      <c r="AL2518" s="8" t="s">
        <v>8382</v>
      </c>
      <c r="AM2518" s="10">
        <f t="shared" si="351"/>
        <v>2011</v>
      </c>
      <c r="AN2518">
        <f t="shared" si="352"/>
        <v>1</v>
      </c>
      <c r="AO2518">
        <f t="shared" si="358"/>
        <v>0</v>
      </c>
      <c r="AP2518">
        <f t="shared" si="353"/>
        <v>0</v>
      </c>
      <c r="AQ2518">
        <f t="shared" si="354"/>
        <v>1</v>
      </c>
      <c r="AR2518">
        <f t="shared" si="355"/>
        <v>0</v>
      </c>
      <c r="AS2518">
        <f t="shared" si="356"/>
        <v>0</v>
      </c>
      <c r="AT2518">
        <f t="shared" si="357"/>
        <v>0</v>
      </c>
      <c r="AU2518">
        <f t="shared" si="357"/>
        <v>0</v>
      </c>
      <c r="AV2518" t="str">
        <f t="shared" si="359"/>
        <v>2020-06-08T20:55:33</v>
      </c>
    </row>
    <row r="2519" spans="1:48" x14ac:dyDescent="0.25">
      <c r="A2519" s="5">
        <v>2590</v>
      </c>
      <c r="B2519" s="5" t="s">
        <v>8383</v>
      </c>
      <c r="C2519" s="5" t="s">
        <v>8384</v>
      </c>
      <c r="D2519" s="6" t="s">
        <v>8385</v>
      </c>
      <c r="E2519">
        <v>12</v>
      </c>
      <c r="F2519" s="7">
        <v>0.2690592993</v>
      </c>
      <c r="G2519" s="7">
        <v>0</v>
      </c>
      <c r="H2519" t="s">
        <v>8386</v>
      </c>
      <c r="I2519">
        <v>0</v>
      </c>
      <c r="J2519">
        <v>0</v>
      </c>
      <c r="K2519">
        <v>49999</v>
      </c>
      <c r="L2519" t="s">
        <v>52</v>
      </c>
      <c r="M2519" s="8" t="s">
        <v>53</v>
      </c>
      <c r="N2519" s="8">
        <v>0.78571428571428503</v>
      </c>
      <c r="O2519">
        <v>0.214285714285714</v>
      </c>
      <c r="P2519" s="9">
        <v>-0.86602540378443904</v>
      </c>
      <c r="Q2519">
        <v>45000</v>
      </c>
      <c r="R2519" s="8"/>
      <c r="S2519" s="8"/>
      <c r="AA2519">
        <v>16664217</v>
      </c>
      <c r="AB2519">
        <v>0</v>
      </c>
      <c r="AC2519">
        <v>12</v>
      </c>
      <c r="AD2519">
        <v>0</v>
      </c>
      <c r="AE2519">
        <v>1993</v>
      </c>
      <c r="AF2519" t="s">
        <v>54</v>
      </c>
      <c r="AG2519">
        <v>13000</v>
      </c>
      <c r="AH2519" t="s">
        <v>55</v>
      </c>
      <c r="AI2519" t="s">
        <v>55</v>
      </c>
      <c r="AJ2519">
        <v>0.98298034209999996</v>
      </c>
      <c r="AK2519">
        <v>94500</v>
      </c>
      <c r="AL2519" s="8" t="s">
        <v>8387</v>
      </c>
      <c r="AM2519" s="10">
        <f t="shared" si="351"/>
        <v>2007</v>
      </c>
      <c r="AN2519">
        <f t="shared" si="352"/>
        <v>1</v>
      </c>
      <c r="AO2519">
        <f t="shared" si="358"/>
        <v>0</v>
      </c>
      <c r="AP2519">
        <f t="shared" si="353"/>
        <v>0</v>
      </c>
      <c r="AQ2519">
        <f t="shared" si="354"/>
        <v>1</v>
      </c>
      <c r="AR2519">
        <f t="shared" si="355"/>
        <v>0</v>
      </c>
      <c r="AS2519">
        <f t="shared" si="356"/>
        <v>0</v>
      </c>
      <c r="AT2519">
        <f t="shared" si="357"/>
        <v>0</v>
      </c>
      <c r="AU2519">
        <f t="shared" si="357"/>
        <v>0</v>
      </c>
      <c r="AV2519" t="str">
        <f t="shared" si="359"/>
        <v>2020-06-08T20:35:11</v>
      </c>
    </row>
    <row r="2520" spans="1:48" x14ac:dyDescent="0.25">
      <c r="A2520" s="5">
        <v>2591</v>
      </c>
      <c r="B2520" s="5" t="s">
        <v>8388</v>
      </c>
      <c r="C2520" s="5" t="s">
        <v>8389</v>
      </c>
      <c r="D2520" s="6" t="s">
        <v>8390</v>
      </c>
      <c r="E2520">
        <v>3</v>
      </c>
      <c r="F2520" s="7">
        <v>0.51261531520000003</v>
      </c>
      <c r="G2520" s="7">
        <v>0</v>
      </c>
      <c r="H2520" t="s">
        <v>4246</v>
      </c>
      <c r="I2520">
        <v>114</v>
      </c>
      <c r="J2520">
        <v>765000</v>
      </c>
      <c r="K2520">
        <v>150000</v>
      </c>
      <c r="L2520" t="s">
        <v>7359</v>
      </c>
      <c r="M2520" s="8" t="s">
        <v>63</v>
      </c>
      <c r="N2520" s="8">
        <v>1</v>
      </c>
      <c r="O2520">
        <v>0</v>
      </c>
      <c r="P2520" s="9">
        <v>0</v>
      </c>
      <c r="R2520" s="8"/>
      <c r="S2520" s="8"/>
      <c r="AJ2520">
        <v>1</v>
      </c>
      <c r="AL2520" s="8"/>
      <c r="AM2520" s="10">
        <f t="shared" si="351"/>
        <v>2019</v>
      </c>
      <c r="AN2520">
        <f t="shared" si="352"/>
        <v>0</v>
      </c>
      <c r="AO2520">
        <f t="shared" si="358"/>
        <v>0</v>
      </c>
      <c r="AP2520">
        <f t="shared" si="353"/>
        <v>1</v>
      </c>
      <c r="AQ2520">
        <f t="shared" si="354"/>
        <v>0</v>
      </c>
      <c r="AR2520">
        <f t="shared" si="355"/>
        <v>0</v>
      </c>
      <c r="AS2520">
        <f t="shared" si="356"/>
        <v>0</v>
      </c>
      <c r="AT2520">
        <f t="shared" si="357"/>
        <v>0</v>
      </c>
      <c r="AU2520">
        <f t="shared" si="357"/>
        <v>0</v>
      </c>
      <c r="AV2520">
        <f t="shared" si="359"/>
        <v>0</v>
      </c>
    </row>
    <row r="2521" spans="1:48" x14ac:dyDescent="0.25">
      <c r="A2521" s="5">
        <v>2592</v>
      </c>
      <c r="B2521" s="5" t="s">
        <v>5039</v>
      </c>
      <c r="C2521" s="5" t="s">
        <v>5040</v>
      </c>
      <c r="D2521" s="6" t="s">
        <v>5041</v>
      </c>
      <c r="E2521">
        <v>3</v>
      </c>
      <c r="F2521" s="7">
        <v>0.4792305167</v>
      </c>
      <c r="G2521" s="7">
        <v>0</v>
      </c>
      <c r="H2521" t="s">
        <v>5042</v>
      </c>
      <c r="I2521">
        <v>0</v>
      </c>
      <c r="J2521">
        <v>0</v>
      </c>
      <c r="K2521">
        <v>40000</v>
      </c>
      <c r="L2521" t="s">
        <v>52</v>
      </c>
      <c r="M2521" s="8" t="s">
        <v>63</v>
      </c>
      <c r="N2521" s="8">
        <v>0.91071428571428503</v>
      </c>
      <c r="O2521">
        <v>8.9285714285714204E-2</v>
      </c>
      <c r="P2521" s="9">
        <v>0</v>
      </c>
      <c r="Q2521">
        <v>40000</v>
      </c>
      <c r="R2521" s="8"/>
      <c r="S2521" s="8" t="s">
        <v>217</v>
      </c>
      <c r="T2521">
        <v>484946</v>
      </c>
      <c r="U2521">
        <v>335210</v>
      </c>
      <c r="V2521">
        <v>549211</v>
      </c>
      <c r="W2521">
        <v>214001</v>
      </c>
      <c r="X2521">
        <v>118125</v>
      </c>
      <c r="Y2521">
        <v>260787</v>
      </c>
      <c r="Z2521">
        <v>188216</v>
      </c>
      <c r="AA2521">
        <v>2001493</v>
      </c>
      <c r="AB2521">
        <v>712254</v>
      </c>
      <c r="AC2521">
        <v>12</v>
      </c>
      <c r="AD2521">
        <v>1289239</v>
      </c>
      <c r="AE2521">
        <v>1985</v>
      </c>
      <c r="AF2521" t="s">
        <v>54</v>
      </c>
      <c r="AG2521">
        <v>30000</v>
      </c>
      <c r="AH2521" t="s">
        <v>55</v>
      </c>
      <c r="AI2521" t="s">
        <v>55</v>
      </c>
      <c r="AJ2521">
        <v>1</v>
      </c>
      <c r="AK2521">
        <v>142849</v>
      </c>
      <c r="AL2521" s="8" t="s">
        <v>8391</v>
      </c>
      <c r="AM2521" s="10">
        <f t="shared" si="351"/>
        <v>2008</v>
      </c>
      <c r="AN2521">
        <f t="shared" si="352"/>
        <v>1</v>
      </c>
      <c r="AO2521">
        <f t="shared" si="358"/>
        <v>0</v>
      </c>
      <c r="AP2521">
        <f t="shared" si="353"/>
        <v>1</v>
      </c>
      <c r="AQ2521">
        <f t="shared" si="354"/>
        <v>0</v>
      </c>
      <c r="AR2521">
        <f t="shared" si="355"/>
        <v>0</v>
      </c>
      <c r="AS2521">
        <f t="shared" si="356"/>
        <v>0</v>
      </c>
      <c r="AT2521">
        <f t="shared" si="357"/>
        <v>0</v>
      </c>
      <c r="AU2521">
        <f t="shared" si="357"/>
        <v>0</v>
      </c>
      <c r="AV2521" t="str">
        <f t="shared" si="359"/>
        <v>2020-06-08T20:42:49</v>
      </c>
    </row>
    <row r="2522" spans="1:48" x14ac:dyDescent="0.25">
      <c r="A2522" s="5">
        <v>2593</v>
      </c>
      <c r="B2522" s="5" t="s">
        <v>8392</v>
      </c>
      <c r="C2522" s="5" t="s">
        <v>8393</v>
      </c>
      <c r="D2522" s="6" t="s">
        <v>8394</v>
      </c>
      <c r="E2522">
        <v>3</v>
      </c>
      <c r="F2522" s="7">
        <v>0.57441631039999996</v>
      </c>
      <c r="G2522" s="7">
        <v>0</v>
      </c>
      <c r="H2522" t="s">
        <v>8395</v>
      </c>
      <c r="I2522">
        <v>345</v>
      </c>
      <c r="J2522">
        <v>2736.9</v>
      </c>
      <c r="K2522">
        <v>40000</v>
      </c>
      <c r="L2522" t="s">
        <v>52</v>
      </c>
      <c r="M2522" s="8" t="s">
        <v>53</v>
      </c>
      <c r="N2522" s="8">
        <v>0.85714285714285698</v>
      </c>
      <c r="O2522">
        <v>0.14285714285714199</v>
      </c>
      <c r="P2522" s="9">
        <v>0</v>
      </c>
      <c r="Q2522">
        <v>30000</v>
      </c>
      <c r="R2522" s="8"/>
      <c r="S2522" s="8" t="s">
        <v>217</v>
      </c>
      <c r="T2522">
        <v>484946</v>
      </c>
      <c r="U2522">
        <v>335210</v>
      </c>
      <c r="V2522">
        <v>549211</v>
      </c>
      <c r="W2522">
        <v>214001</v>
      </c>
      <c r="X2522">
        <v>0</v>
      </c>
      <c r="Y2522">
        <v>260787</v>
      </c>
      <c r="Z2522">
        <v>188216</v>
      </c>
      <c r="AA2522">
        <v>2001493</v>
      </c>
      <c r="AB2522">
        <v>712254</v>
      </c>
      <c r="AC2522">
        <v>12</v>
      </c>
      <c r="AD2522">
        <v>1289239</v>
      </c>
      <c r="AE2522">
        <v>1976</v>
      </c>
      <c r="AF2522" t="s">
        <v>54</v>
      </c>
      <c r="AG2522">
        <v>150000</v>
      </c>
      <c r="AH2522" t="s">
        <v>55</v>
      </c>
      <c r="AI2522" t="s">
        <v>55</v>
      </c>
      <c r="AJ2522">
        <v>1</v>
      </c>
      <c r="AK2522">
        <v>10560</v>
      </c>
      <c r="AL2522" s="8" t="s">
        <v>8396</v>
      </c>
      <c r="AM2522" s="10">
        <f t="shared" si="351"/>
        <v>2012</v>
      </c>
      <c r="AN2522">
        <f t="shared" si="352"/>
        <v>1</v>
      </c>
      <c r="AO2522">
        <f t="shared" si="358"/>
        <v>0</v>
      </c>
      <c r="AP2522">
        <f t="shared" si="353"/>
        <v>0</v>
      </c>
      <c r="AQ2522">
        <f t="shared" si="354"/>
        <v>1</v>
      </c>
      <c r="AR2522">
        <f t="shared" si="355"/>
        <v>0</v>
      </c>
      <c r="AS2522">
        <f t="shared" si="356"/>
        <v>0</v>
      </c>
      <c r="AT2522">
        <f t="shared" si="357"/>
        <v>0</v>
      </c>
      <c r="AU2522">
        <f t="shared" si="357"/>
        <v>0</v>
      </c>
      <c r="AV2522" t="str">
        <f t="shared" si="359"/>
        <v>2020-06-08T20:43:55</v>
      </c>
    </row>
    <row r="2523" spans="1:48" x14ac:dyDescent="0.25">
      <c r="A2523" s="5">
        <v>2594</v>
      </c>
      <c r="B2523" s="5" t="s">
        <v>8397</v>
      </c>
      <c r="C2523" s="5" t="s">
        <v>8398</v>
      </c>
      <c r="D2523" s="6" t="s">
        <v>8399</v>
      </c>
      <c r="E2523">
        <v>4</v>
      </c>
      <c r="F2523" s="7">
        <v>0.5492659285</v>
      </c>
      <c r="G2523" s="7">
        <v>0</v>
      </c>
      <c r="H2523" t="s">
        <v>1499</v>
      </c>
      <c r="I2523">
        <v>8</v>
      </c>
      <c r="J2523">
        <v>33660</v>
      </c>
      <c r="K2523">
        <v>86000</v>
      </c>
      <c r="L2523" t="s">
        <v>7359</v>
      </c>
      <c r="M2523" s="8" t="s">
        <v>63</v>
      </c>
      <c r="N2523" s="8">
        <v>1</v>
      </c>
      <c r="O2523">
        <v>0</v>
      </c>
      <c r="P2523" s="9">
        <v>0</v>
      </c>
      <c r="R2523" s="8"/>
      <c r="S2523" s="8"/>
      <c r="AJ2523">
        <v>1</v>
      </c>
      <c r="AL2523" s="8"/>
      <c r="AM2523" s="10">
        <f t="shared" si="351"/>
        <v>2017</v>
      </c>
      <c r="AN2523">
        <f t="shared" si="352"/>
        <v>0</v>
      </c>
      <c r="AO2523">
        <f t="shared" si="358"/>
        <v>0</v>
      </c>
      <c r="AP2523">
        <f t="shared" si="353"/>
        <v>1</v>
      </c>
      <c r="AQ2523">
        <f t="shared" si="354"/>
        <v>0</v>
      </c>
      <c r="AR2523">
        <f t="shared" si="355"/>
        <v>0</v>
      </c>
      <c r="AS2523">
        <f t="shared" si="356"/>
        <v>0</v>
      </c>
      <c r="AT2523">
        <f t="shared" si="357"/>
        <v>0</v>
      </c>
      <c r="AU2523">
        <f t="shared" si="357"/>
        <v>0</v>
      </c>
      <c r="AV2523">
        <f t="shared" si="359"/>
        <v>0</v>
      </c>
    </row>
    <row r="2524" spans="1:48" x14ac:dyDescent="0.25">
      <c r="A2524" s="5">
        <v>2595</v>
      </c>
      <c r="B2524" s="5" t="s">
        <v>8388</v>
      </c>
      <c r="C2524" s="5" t="s">
        <v>8389</v>
      </c>
      <c r="D2524" s="6" t="s">
        <v>8390</v>
      </c>
      <c r="E2524">
        <v>3</v>
      </c>
      <c r="F2524" s="7">
        <v>0.51261531520000003</v>
      </c>
      <c r="G2524" s="7">
        <v>0</v>
      </c>
      <c r="H2524" t="s">
        <v>4246</v>
      </c>
      <c r="I2524">
        <v>114</v>
      </c>
      <c r="J2524">
        <v>765000</v>
      </c>
      <c r="K2524">
        <v>200000</v>
      </c>
      <c r="L2524" t="s">
        <v>52</v>
      </c>
      <c r="M2524" s="8" t="s">
        <v>53</v>
      </c>
      <c r="N2524" s="8">
        <v>0.85714285714285698</v>
      </c>
      <c r="O2524">
        <v>0.14285714285714199</v>
      </c>
      <c r="P2524" s="9">
        <v>0</v>
      </c>
      <c r="Q2524">
        <v>180000</v>
      </c>
      <c r="R2524" s="8"/>
      <c r="S2524" s="8" t="s">
        <v>329</v>
      </c>
      <c r="T2524">
        <v>19565689</v>
      </c>
      <c r="U2524">
        <v>10752907</v>
      </c>
      <c r="V2524">
        <v>19565689</v>
      </c>
      <c r="W2524">
        <v>8812781</v>
      </c>
      <c r="X2524">
        <v>0</v>
      </c>
      <c r="Y2524">
        <v>7602676</v>
      </c>
      <c r="Z2524">
        <v>3149170</v>
      </c>
      <c r="AA2524">
        <v>90957559</v>
      </c>
      <c r="AB2524">
        <v>29815888</v>
      </c>
      <c r="AC2524">
        <v>12</v>
      </c>
      <c r="AD2524">
        <v>61141671</v>
      </c>
      <c r="AE2524">
        <v>2018</v>
      </c>
      <c r="AF2524" t="s">
        <v>126</v>
      </c>
      <c r="AG2524">
        <v>1000000</v>
      </c>
      <c r="AH2524" t="s">
        <v>55</v>
      </c>
      <c r="AI2524" t="s">
        <v>55</v>
      </c>
      <c r="AJ2524">
        <v>1</v>
      </c>
      <c r="AK2524">
        <v>242500</v>
      </c>
      <c r="AL2524" s="8" t="s">
        <v>8400</v>
      </c>
      <c r="AM2524" s="10">
        <f t="shared" si="351"/>
        <v>2019</v>
      </c>
      <c r="AN2524">
        <f t="shared" si="352"/>
        <v>1</v>
      </c>
      <c r="AO2524">
        <f t="shared" si="358"/>
        <v>0</v>
      </c>
      <c r="AP2524">
        <f t="shared" si="353"/>
        <v>0</v>
      </c>
      <c r="AQ2524">
        <f t="shared" si="354"/>
        <v>1</v>
      </c>
      <c r="AR2524">
        <f t="shared" si="355"/>
        <v>0</v>
      </c>
      <c r="AS2524">
        <f t="shared" si="356"/>
        <v>0</v>
      </c>
      <c r="AT2524">
        <f t="shared" si="357"/>
        <v>0</v>
      </c>
      <c r="AU2524">
        <f t="shared" si="357"/>
        <v>0</v>
      </c>
      <c r="AV2524" t="str">
        <f t="shared" si="359"/>
        <v>2020-06-08T20:44:31</v>
      </c>
    </row>
    <row r="2525" spans="1:48" x14ac:dyDescent="0.25">
      <c r="A2525" s="5">
        <v>2596</v>
      </c>
      <c r="B2525" s="5" t="s">
        <v>8397</v>
      </c>
      <c r="C2525" s="5" t="s">
        <v>8398</v>
      </c>
      <c r="D2525" s="6" t="s">
        <v>8399</v>
      </c>
      <c r="E2525">
        <v>4</v>
      </c>
      <c r="F2525" s="7">
        <v>0.5492659285</v>
      </c>
      <c r="G2525" s="7">
        <v>0</v>
      </c>
      <c r="H2525" t="s">
        <v>1499</v>
      </c>
      <c r="I2525">
        <v>8</v>
      </c>
      <c r="J2525">
        <v>33660</v>
      </c>
      <c r="K2525">
        <v>90000</v>
      </c>
      <c r="L2525" t="s">
        <v>52</v>
      </c>
      <c r="M2525" s="8" t="s">
        <v>53</v>
      </c>
      <c r="N2525" s="8">
        <v>0.80357142857142805</v>
      </c>
      <c r="O2525">
        <v>0.19642857142857101</v>
      </c>
      <c r="P2525" s="9">
        <v>0</v>
      </c>
      <c r="Q2525">
        <v>86000</v>
      </c>
      <c r="R2525" s="8"/>
      <c r="S2525" s="8" t="s">
        <v>329</v>
      </c>
      <c r="T2525">
        <v>1836600</v>
      </c>
      <c r="U2525">
        <v>308691</v>
      </c>
      <c r="V2525">
        <v>1856849</v>
      </c>
      <c r="W2525">
        <v>976595</v>
      </c>
      <c r="X2525">
        <v>26565</v>
      </c>
      <c r="Y2525">
        <v>637767</v>
      </c>
      <c r="Z2525">
        <v>437592</v>
      </c>
      <c r="AA2525">
        <v>3707337</v>
      </c>
      <c r="AB2525">
        <v>0</v>
      </c>
      <c r="AC2525">
        <v>12</v>
      </c>
      <c r="AD2525">
        <v>0</v>
      </c>
      <c r="AE2525">
        <v>2016</v>
      </c>
      <c r="AF2525" t="s">
        <v>126</v>
      </c>
      <c r="AG2525">
        <v>600000</v>
      </c>
      <c r="AH2525" t="s">
        <v>55</v>
      </c>
      <c r="AI2525" t="s">
        <v>55</v>
      </c>
      <c r="AJ2525">
        <v>1</v>
      </c>
      <c r="AK2525">
        <v>3240</v>
      </c>
      <c r="AL2525" s="8" t="s">
        <v>8401</v>
      </c>
      <c r="AM2525" s="10">
        <f t="shared" si="351"/>
        <v>2017</v>
      </c>
      <c r="AN2525">
        <f t="shared" si="352"/>
        <v>1</v>
      </c>
      <c r="AO2525">
        <f t="shared" si="358"/>
        <v>0</v>
      </c>
      <c r="AP2525">
        <f t="shared" si="353"/>
        <v>0</v>
      </c>
      <c r="AQ2525">
        <f t="shared" si="354"/>
        <v>1</v>
      </c>
      <c r="AR2525">
        <f t="shared" si="355"/>
        <v>0</v>
      </c>
      <c r="AS2525">
        <f t="shared" si="356"/>
        <v>0</v>
      </c>
      <c r="AT2525">
        <f t="shared" si="357"/>
        <v>0</v>
      </c>
      <c r="AU2525">
        <f t="shared" si="357"/>
        <v>0</v>
      </c>
      <c r="AV2525" t="str">
        <f t="shared" si="359"/>
        <v>2020-06-08T20:46:22</v>
      </c>
    </row>
    <row r="2526" spans="1:48" x14ac:dyDescent="0.25">
      <c r="A2526" s="5">
        <v>2597</v>
      </c>
      <c r="B2526" s="5" t="s">
        <v>8402</v>
      </c>
      <c r="C2526" s="5" t="s">
        <v>8403</v>
      </c>
      <c r="D2526" s="6" t="s">
        <v>8404</v>
      </c>
      <c r="E2526">
        <v>46</v>
      </c>
      <c r="F2526" s="7">
        <v>0.32496913579999998</v>
      </c>
      <c r="G2526" s="7">
        <v>0</v>
      </c>
      <c r="H2526" t="s">
        <v>8405</v>
      </c>
      <c r="I2526">
        <v>0</v>
      </c>
      <c r="J2526">
        <v>0</v>
      </c>
      <c r="K2526">
        <v>20000</v>
      </c>
      <c r="L2526" t="s">
        <v>199</v>
      </c>
      <c r="M2526" s="8" t="s">
        <v>53</v>
      </c>
      <c r="N2526" s="8">
        <v>0.749999999999999</v>
      </c>
      <c r="O2526">
        <v>0.25</v>
      </c>
      <c r="P2526" s="9">
        <v>0.99820692824716395</v>
      </c>
      <c r="R2526" s="8"/>
      <c r="S2526" s="8"/>
      <c r="AA2526">
        <v>2057367</v>
      </c>
      <c r="AB2526">
        <v>0</v>
      </c>
      <c r="AC2526">
        <v>12</v>
      </c>
      <c r="AD2526">
        <v>0</v>
      </c>
      <c r="AE2526">
        <v>1998</v>
      </c>
      <c r="AF2526" t="s">
        <v>54</v>
      </c>
      <c r="AG2526">
        <v>120000</v>
      </c>
      <c r="AH2526" t="s">
        <v>55</v>
      </c>
      <c r="AI2526" t="s">
        <v>55</v>
      </c>
      <c r="AJ2526">
        <v>0.44618382049999999</v>
      </c>
      <c r="AK2526">
        <v>90261</v>
      </c>
      <c r="AL2526" s="8"/>
      <c r="AM2526" s="10">
        <f t="shared" si="351"/>
        <v>2006</v>
      </c>
      <c r="AN2526">
        <f t="shared" si="352"/>
        <v>0</v>
      </c>
      <c r="AO2526">
        <f t="shared" si="358"/>
        <v>1</v>
      </c>
      <c r="AP2526">
        <f t="shared" si="353"/>
        <v>0</v>
      </c>
      <c r="AQ2526">
        <f t="shared" si="354"/>
        <v>1</v>
      </c>
      <c r="AR2526">
        <f t="shared" si="355"/>
        <v>0</v>
      </c>
      <c r="AS2526">
        <f t="shared" si="356"/>
        <v>0</v>
      </c>
      <c r="AT2526">
        <f t="shared" si="357"/>
        <v>0</v>
      </c>
      <c r="AU2526">
        <f t="shared" si="357"/>
        <v>0</v>
      </c>
      <c r="AV2526">
        <f t="shared" si="359"/>
        <v>0</v>
      </c>
    </row>
    <row r="2527" spans="1:48" x14ac:dyDescent="0.25">
      <c r="A2527" s="5">
        <v>2598</v>
      </c>
      <c r="B2527" s="5" t="s">
        <v>1501</v>
      </c>
      <c r="C2527" s="5" t="s">
        <v>1502</v>
      </c>
      <c r="D2527" s="6" t="s">
        <v>1503</v>
      </c>
      <c r="E2527">
        <v>20</v>
      </c>
      <c r="F2527" s="7">
        <v>0</v>
      </c>
      <c r="G2527" s="7"/>
      <c r="H2527" t="s">
        <v>1504</v>
      </c>
      <c r="I2527">
        <v>0</v>
      </c>
      <c r="J2527">
        <v>0</v>
      </c>
      <c r="K2527">
        <v>150000</v>
      </c>
      <c r="L2527" t="s">
        <v>52</v>
      </c>
      <c r="M2527" s="8" t="s">
        <v>53</v>
      </c>
      <c r="N2527" s="8">
        <v>0.69642857142857095</v>
      </c>
      <c r="O2527">
        <v>0.30357142857142799</v>
      </c>
      <c r="P2527" s="9">
        <v>0</v>
      </c>
      <c r="Q2527">
        <v>150000</v>
      </c>
      <c r="R2527" s="8"/>
      <c r="S2527" s="8" t="s">
        <v>329</v>
      </c>
      <c r="T2527">
        <v>4323871</v>
      </c>
      <c r="U2527">
        <v>895301</v>
      </c>
      <c r="V2527">
        <v>6007163</v>
      </c>
      <c r="W2527">
        <v>4686219</v>
      </c>
      <c r="X2527">
        <v>0</v>
      </c>
      <c r="Y2527">
        <v>2196896</v>
      </c>
      <c r="Z2527">
        <v>1408671</v>
      </c>
      <c r="AA2527">
        <v>21440700</v>
      </c>
      <c r="AB2527">
        <v>13936455</v>
      </c>
      <c r="AC2527">
        <v>12</v>
      </c>
      <c r="AD2527">
        <v>7504245</v>
      </c>
      <c r="AE2527">
        <v>2012</v>
      </c>
      <c r="AF2527" t="s">
        <v>68</v>
      </c>
      <c r="AG2527">
        <v>100000</v>
      </c>
      <c r="AH2527" t="s">
        <v>55</v>
      </c>
      <c r="AI2527" t="s">
        <v>56</v>
      </c>
      <c r="AJ2527">
        <v>0</v>
      </c>
      <c r="AK2527">
        <v>1579841</v>
      </c>
      <c r="AL2527" s="8" t="s">
        <v>8406</v>
      </c>
      <c r="AM2527" s="10">
        <f t="shared" si="351"/>
        <v>2017</v>
      </c>
      <c r="AN2527">
        <f t="shared" si="352"/>
        <v>1</v>
      </c>
      <c r="AO2527">
        <f t="shared" si="358"/>
        <v>0</v>
      </c>
      <c r="AP2527">
        <f t="shared" si="353"/>
        <v>0</v>
      </c>
      <c r="AQ2527">
        <f t="shared" si="354"/>
        <v>1</v>
      </c>
      <c r="AR2527">
        <f t="shared" si="355"/>
        <v>0</v>
      </c>
      <c r="AS2527">
        <f t="shared" si="356"/>
        <v>0</v>
      </c>
      <c r="AT2527">
        <f t="shared" si="357"/>
        <v>0</v>
      </c>
      <c r="AU2527">
        <f t="shared" si="357"/>
        <v>1</v>
      </c>
      <c r="AV2527" t="str">
        <f t="shared" si="359"/>
        <v>2020-06-09T17:47:42</v>
      </c>
    </row>
    <row r="2528" spans="1:48" x14ac:dyDescent="0.25">
      <c r="A2528" s="5">
        <v>2599</v>
      </c>
      <c r="B2528" s="5" t="s">
        <v>8407</v>
      </c>
      <c r="C2528" s="5" t="s">
        <v>8408</v>
      </c>
      <c r="D2528" s="6" t="s">
        <v>8409</v>
      </c>
      <c r="E2528">
        <v>142</v>
      </c>
      <c r="F2528" s="7">
        <v>0.6927698645</v>
      </c>
      <c r="G2528" s="7">
        <v>0</v>
      </c>
      <c r="H2528" t="s">
        <v>8410</v>
      </c>
      <c r="I2528">
        <v>0</v>
      </c>
      <c r="J2528">
        <v>0</v>
      </c>
      <c r="K2528">
        <v>40000</v>
      </c>
      <c r="L2528" t="s">
        <v>52</v>
      </c>
      <c r="M2528" s="8" t="s">
        <v>53</v>
      </c>
      <c r="N2528" s="8">
        <v>0.80357142857142805</v>
      </c>
      <c r="O2528">
        <v>0.19642857142857101</v>
      </c>
      <c r="P2528" s="9">
        <v>0</v>
      </c>
      <c r="Q2528">
        <v>35000</v>
      </c>
      <c r="R2528" s="8"/>
      <c r="S2528" s="8"/>
      <c r="AA2528">
        <v>61450338</v>
      </c>
      <c r="AB2528">
        <v>0</v>
      </c>
      <c r="AC2528">
        <v>12</v>
      </c>
      <c r="AD2528">
        <v>0</v>
      </c>
      <c r="AE2528">
        <v>2013</v>
      </c>
      <c r="AF2528" t="s">
        <v>68</v>
      </c>
      <c r="AG2528">
        <v>3000000</v>
      </c>
      <c r="AH2528" t="s">
        <v>55</v>
      </c>
      <c r="AI2528" t="s">
        <v>55</v>
      </c>
      <c r="AJ2528">
        <v>0.47273047870000001</v>
      </c>
      <c r="AK2528">
        <v>1720088</v>
      </c>
      <c r="AL2528" s="8" t="s">
        <v>8411</v>
      </c>
      <c r="AM2528" s="10">
        <f t="shared" si="351"/>
        <v>2014</v>
      </c>
      <c r="AN2528">
        <f t="shared" si="352"/>
        <v>1</v>
      </c>
      <c r="AO2528">
        <f t="shared" si="358"/>
        <v>0</v>
      </c>
      <c r="AP2528">
        <f t="shared" si="353"/>
        <v>0</v>
      </c>
      <c r="AQ2528">
        <f t="shared" si="354"/>
        <v>1</v>
      </c>
      <c r="AR2528">
        <f t="shared" si="355"/>
        <v>0</v>
      </c>
      <c r="AS2528">
        <f t="shared" si="356"/>
        <v>0</v>
      </c>
      <c r="AT2528">
        <f t="shared" si="357"/>
        <v>0</v>
      </c>
      <c r="AU2528">
        <f t="shared" si="357"/>
        <v>0</v>
      </c>
      <c r="AV2528" t="str">
        <f t="shared" si="359"/>
        <v>2020-06-09T18:03:57</v>
      </c>
    </row>
    <row r="2529" spans="1:48" x14ac:dyDescent="0.25">
      <c r="A2529" s="5">
        <v>2600</v>
      </c>
      <c r="B2529" s="5" t="s">
        <v>2274</v>
      </c>
      <c r="C2529" s="5" t="s">
        <v>2275</v>
      </c>
      <c r="D2529" s="6" t="s">
        <v>2276</v>
      </c>
      <c r="E2529">
        <v>6</v>
      </c>
      <c r="F2529" s="7">
        <v>0.51396043049999995</v>
      </c>
      <c r="G2529" s="7">
        <v>0</v>
      </c>
      <c r="H2529" t="s">
        <v>2277</v>
      </c>
      <c r="I2529">
        <v>0</v>
      </c>
      <c r="J2529">
        <v>0</v>
      </c>
      <c r="K2529">
        <v>18000</v>
      </c>
      <c r="L2529" t="s">
        <v>52</v>
      </c>
      <c r="M2529" s="8" t="s">
        <v>53</v>
      </c>
      <c r="N2529" s="8">
        <v>0.76785714285714202</v>
      </c>
      <c r="O2529">
        <v>0.23214285714285701</v>
      </c>
      <c r="P2529" s="9">
        <v>-0.94022300584074703</v>
      </c>
      <c r="Q2529">
        <v>10000</v>
      </c>
      <c r="R2529" s="8"/>
      <c r="S2529" s="8" t="s">
        <v>217</v>
      </c>
      <c r="T2529">
        <v>13519750</v>
      </c>
      <c r="U2529">
        <v>0</v>
      </c>
      <c r="V2529">
        <v>13528750</v>
      </c>
      <c r="W2529">
        <v>0</v>
      </c>
      <c r="X2529">
        <v>0</v>
      </c>
      <c r="Y2529">
        <v>24108</v>
      </c>
      <c r="Z2529">
        <v>578566</v>
      </c>
      <c r="AA2529">
        <v>0</v>
      </c>
      <c r="AB2529">
        <v>0</v>
      </c>
      <c r="AC2529">
        <v>1</v>
      </c>
      <c r="AD2529">
        <v>0</v>
      </c>
      <c r="AE2529">
        <v>2000</v>
      </c>
      <c r="AF2529" t="s">
        <v>54</v>
      </c>
      <c r="AG2529">
        <v>120000</v>
      </c>
      <c r="AH2529" t="s">
        <v>56</v>
      </c>
      <c r="AI2529" t="s">
        <v>55</v>
      </c>
      <c r="AJ2529">
        <v>0.8922904451</v>
      </c>
      <c r="AK2529">
        <v>1620</v>
      </c>
      <c r="AL2529" s="8" t="s">
        <v>8412</v>
      </c>
      <c r="AM2529" s="10">
        <f t="shared" si="351"/>
        <v>2017</v>
      </c>
      <c r="AN2529">
        <f t="shared" si="352"/>
        <v>1</v>
      </c>
      <c r="AO2529">
        <f t="shared" si="358"/>
        <v>0</v>
      </c>
      <c r="AP2529">
        <f t="shared" si="353"/>
        <v>0</v>
      </c>
      <c r="AQ2529">
        <f t="shared" si="354"/>
        <v>1</v>
      </c>
      <c r="AR2529">
        <f t="shared" si="355"/>
        <v>0</v>
      </c>
      <c r="AS2529">
        <f t="shared" si="356"/>
        <v>0</v>
      </c>
      <c r="AT2529">
        <f t="shared" si="357"/>
        <v>1</v>
      </c>
      <c r="AU2529">
        <f t="shared" si="357"/>
        <v>0</v>
      </c>
      <c r="AV2529" t="str">
        <f t="shared" si="359"/>
        <v>2020-06-09T18:16:28</v>
      </c>
    </row>
    <row r="2530" spans="1:48" x14ac:dyDescent="0.25">
      <c r="A2530" s="5">
        <v>2601</v>
      </c>
      <c r="B2530" s="5" t="s">
        <v>8413</v>
      </c>
      <c r="C2530" s="5" t="s">
        <v>8414</v>
      </c>
      <c r="D2530" s="6" t="s">
        <v>8415</v>
      </c>
      <c r="E2530">
        <v>0</v>
      </c>
      <c r="F2530" s="7">
        <v>0.37676508650000001</v>
      </c>
      <c r="G2530" s="7">
        <v>0</v>
      </c>
      <c r="H2530" t="s">
        <v>8416</v>
      </c>
      <c r="I2530">
        <v>0</v>
      </c>
      <c r="J2530">
        <v>0</v>
      </c>
      <c r="K2530">
        <v>49500</v>
      </c>
      <c r="L2530" t="s">
        <v>52</v>
      </c>
      <c r="M2530" s="8" t="s">
        <v>86</v>
      </c>
      <c r="N2530" s="8">
        <v>0.67857142857142805</v>
      </c>
      <c r="O2530">
        <v>0.32142857142857101</v>
      </c>
      <c r="P2530" s="9">
        <v>0</v>
      </c>
      <c r="Q2530">
        <v>5000</v>
      </c>
      <c r="R2530" s="8"/>
      <c r="S2530" s="8"/>
      <c r="AA2530">
        <v>107547</v>
      </c>
      <c r="AB2530">
        <v>0</v>
      </c>
      <c r="AC2530">
        <v>12</v>
      </c>
      <c r="AD2530">
        <v>0</v>
      </c>
      <c r="AE2530">
        <v>2007</v>
      </c>
      <c r="AF2530" t="s">
        <v>121</v>
      </c>
      <c r="AG2530">
        <v>20000</v>
      </c>
      <c r="AH2530" t="s">
        <v>55</v>
      </c>
      <c r="AI2530" t="s">
        <v>56</v>
      </c>
      <c r="AJ2530">
        <v>1</v>
      </c>
      <c r="AK2530">
        <v>12800</v>
      </c>
      <c r="AL2530" s="8" t="s">
        <v>8417</v>
      </c>
      <c r="AM2530" s="10">
        <f t="shared" si="351"/>
        <v>2017</v>
      </c>
      <c r="AN2530">
        <f t="shared" si="352"/>
        <v>1</v>
      </c>
      <c r="AO2530">
        <f t="shared" si="358"/>
        <v>0</v>
      </c>
      <c r="AP2530">
        <f t="shared" si="353"/>
        <v>0</v>
      </c>
      <c r="AQ2530">
        <f t="shared" si="354"/>
        <v>0</v>
      </c>
      <c r="AR2530">
        <f t="shared" si="355"/>
        <v>1</v>
      </c>
      <c r="AS2530">
        <f t="shared" si="356"/>
        <v>0</v>
      </c>
      <c r="AT2530">
        <f t="shared" si="357"/>
        <v>0</v>
      </c>
      <c r="AU2530">
        <f t="shared" si="357"/>
        <v>1</v>
      </c>
      <c r="AV2530" t="str">
        <f t="shared" si="359"/>
        <v>2020-06-09T18:18:01</v>
      </c>
    </row>
    <row r="2531" spans="1:48" x14ac:dyDescent="0.25">
      <c r="A2531" s="5">
        <v>2602</v>
      </c>
      <c r="B2531" s="5" t="s">
        <v>1747</v>
      </c>
      <c r="C2531" s="5" t="s">
        <v>1748</v>
      </c>
      <c r="D2531" s="6" t="s">
        <v>1749</v>
      </c>
      <c r="E2531">
        <v>91</v>
      </c>
      <c r="F2531" s="7">
        <v>0</v>
      </c>
      <c r="G2531" s="7"/>
      <c r="H2531" t="s">
        <v>1750</v>
      </c>
      <c r="I2531">
        <v>0</v>
      </c>
      <c r="J2531">
        <v>0</v>
      </c>
      <c r="K2531">
        <v>1000000</v>
      </c>
      <c r="L2531" t="s">
        <v>119</v>
      </c>
      <c r="M2531" s="8" t="s">
        <v>63</v>
      </c>
      <c r="N2531" s="8">
        <v>0.91071428571428503</v>
      </c>
      <c r="O2531">
        <v>8.9285714285714204E-2</v>
      </c>
      <c r="P2531" s="9">
        <v>0.85784594895711197</v>
      </c>
      <c r="Q2531">
        <v>400000</v>
      </c>
      <c r="R2531" s="8" t="s">
        <v>8418</v>
      </c>
      <c r="S2531" s="8" t="s">
        <v>329</v>
      </c>
      <c r="T2531">
        <v>16824762</v>
      </c>
      <c r="U2531">
        <v>2239479</v>
      </c>
      <c r="V2531">
        <v>18882820</v>
      </c>
      <c r="W2531">
        <v>16441174</v>
      </c>
      <c r="X2531">
        <v>0</v>
      </c>
      <c r="Y2531">
        <v>8490428</v>
      </c>
      <c r="Z2531">
        <v>4395779</v>
      </c>
      <c r="AA2531">
        <v>31707660</v>
      </c>
      <c r="AB2531">
        <v>8360944</v>
      </c>
      <c r="AC2531">
        <v>12</v>
      </c>
      <c r="AD2531">
        <v>23346716</v>
      </c>
      <c r="AE2531">
        <v>1994</v>
      </c>
      <c r="AF2531" t="s">
        <v>54</v>
      </c>
      <c r="AG2531">
        <v>1000000</v>
      </c>
      <c r="AH2531" t="s">
        <v>55</v>
      </c>
      <c r="AI2531" t="s">
        <v>55</v>
      </c>
      <c r="AJ2531">
        <v>0</v>
      </c>
      <c r="AK2531">
        <v>2763401</v>
      </c>
      <c r="AL2531" s="8"/>
      <c r="AM2531" s="10">
        <f t="shared" si="351"/>
        <v>2006</v>
      </c>
      <c r="AN2531">
        <f t="shared" si="352"/>
        <v>1</v>
      </c>
      <c r="AO2531">
        <f t="shared" si="358"/>
        <v>0</v>
      </c>
      <c r="AP2531">
        <f t="shared" si="353"/>
        <v>1</v>
      </c>
      <c r="AQ2531">
        <f t="shared" si="354"/>
        <v>0</v>
      </c>
      <c r="AR2531">
        <f t="shared" si="355"/>
        <v>0</v>
      </c>
      <c r="AS2531">
        <f t="shared" si="356"/>
        <v>0</v>
      </c>
      <c r="AT2531">
        <f t="shared" si="357"/>
        <v>0</v>
      </c>
      <c r="AU2531">
        <f t="shared" si="357"/>
        <v>0</v>
      </c>
      <c r="AV2531" t="str">
        <f t="shared" si="359"/>
        <v>2020-06-09T20:16:46</v>
      </c>
    </row>
    <row r="2532" spans="1:48" x14ac:dyDescent="0.25">
      <c r="A2532" s="5">
        <v>2603</v>
      </c>
      <c r="B2532" s="5" t="s">
        <v>8419</v>
      </c>
      <c r="C2532" s="5" t="s">
        <v>8420</v>
      </c>
      <c r="D2532" s="6" t="s">
        <v>8421</v>
      </c>
      <c r="E2532">
        <v>0</v>
      </c>
      <c r="F2532" s="7">
        <v>0.32451004550000001</v>
      </c>
      <c r="G2532" s="7">
        <v>0</v>
      </c>
      <c r="H2532" t="s">
        <v>8422</v>
      </c>
      <c r="I2532">
        <v>27</v>
      </c>
      <c r="J2532">
        <v>2963.17</v>
      </c>
      <c r="K2532">
        <v>20000</v>
      </c>
      <c r="L2532" t="s">
        <v>52</v>
      </c>
      <c r="M2532" s="8" t="s">
        <v>86</v>
      </c>
      <c r="N2532" s="8">
        <v>0.64285714285714202</v>
      </c>
      <c r="O2532">
        <v>0.35714285714285698</v>
      </c>
      <c r="P2532" s="9">
        <v>0</v>
      </c>
      <c r="Q2532">
        <v>15000</v>
      </c>
      <c r="R2532" s="8"/>
      <c r="S2532" s="8"/>
      <c r="AA2532">
        <v>5136984</v>
      </c>
      <c r="AB2532">
        <v>0</v>
      </c>
      <c r="AC2532">
        <v>12</v>
      </c>
      <c r="AD2532">
        <v>0</v>
      </c>
      <c r="AE2532">
        <v>2018</v>
      </c>
      <c r="AF2532" t="s">
        <v>126</v>
      </c>
      <c r="AG2532">
        <v>180000</v>
      </c>
      <c r="AH2532" t="s">
        <v>55</v>
      </c>
      <c r="AI2532" t="s">
        <v>56</v>
      </c>
      <c r="AJ2532">
        <v>1</v>
      </c>
      <c r="AK2532">
        <v>9900</v>
      </c>
      <c r="AL2532" s="8" t="s">
        <v>8423</v>
      </c>
      <c r="AM2532" s="10">
        <f t="shared" si="351"/>
        <v>2018</v>
      </c>
      <c r="AN2532">
        <f t="shared" si="352"/>
        <v>1</v>
      </c>
      <c r="AO2532">
        <f t="shared" si="358"/>
        <v>0</v>
      </c>
      <c r="AP2532">
        <f t="shared" si="353"/>
        <v>0</v>
      </c>
      <c r="AQ2532">
        <f t="shared" si="354"/>
        <v>0</v>
      </c>
      <c r="AR2532">
        <f t="shared" si="355"/>
        <v>1</v>
      </c>
      <c r="AS2532">
        <f t="shared" si="356"/>
        <v>0</v>
      </c>
      <c r="AT2532">
        <f t="shared" si="357"/>
        <v>0</v>
      </c>
      <c r="AU2532">
        <f t="shared" si="357"/>
        <v>1</v>
      </c>
      <c r="AV2532" t="str">
        <f t="shared" si="359"/>
        <v>2020-06-09T18:22:24</v>
      </c>
    </row>
    <row r="2533" spans="1:48" x14ac:dyDescent="0.25">
      <c r="A2533" s="5">
        <v>2604</v>
      </c>
      <c r="B2533" s="5" t="s">
        <v>3929</v>
      </c>
      <c r="C2533" s="5" t="s">
        <v>3930</v>
      </c>
      <c r="D2533" s="6" t="s">
        <v>3931</v>
      </c>
      <c r="E2533">
        <v>22</v>
      </c>
      <c r="F2533" s="7">
        <v>0.37696956069999998</v>
      </c>
      <c r="G2533" s="7">
        <v>0</v>
      </c>
      <c r="H2533" t="s">
        <v>3932</v>
      </c>
      <c r="I2533">
        <v>47</v>
      </c>
      <c r="J2533">
        <v>5749.25</v>
      </c>
      <c r="K2533">
        <v>11000</v>
      </c>
      <c r="L2533" t="s">
        <v>52</v>
      </c>
      <c r="M2533" s="8" t="s">
        <v>86</v>
      </c>
      <c r="N2533" s="8">
        <v>0.66071428571428503</v>
      </c>
      <c r="O2533">
        <v>0.33928571428571402</v>
      </c>
      <c r="P2533" s="9">
        <v>0.86602540378443904</v>
      </c>
      <c r="Q2533">
        <v>11000</v>
      </c>
      <c r="R2533" s="8"/>
      <c r="S2533" s="8"/>
      <c r="AA2533">
        <v>2866733</v>
      </c>
      <c r="AB2533">
        <v>0</v>
      </c>
      <c r="AC2533">
        <v>12</v>
      </c>
      <c r="AD2533">
        <v>0</v>
      </c>
      <c r="AE2533">
        <v>1999</v>
      </c>
      <c r="AF2533" t="s">
        <v>54</v>
      </c>
      <c r="AG2533">
        <v>100000</v>
      </c>
      <c r="AH2533" t="s">
        <v>55</v>
      </c>
      <c r="AI2533" t="s">
        <v>56</v>
      </c>
      <c r="AJ2533">
        <v>1</v>
      </c>
      <c r="AK2533">
        <v>45600</v>
      </c>
      <c r="AL2533" s="8" t="s">
        <v>8424</v>
      </c>
      <c r="AM2533" s="10">
        <f t="shared" si="351"/>
        <v>2016</v>
      </c>
      <c r="AN2533">
        <f t="shared" si="352"/>
        <v>1</v>
      </c>
      <c r="AO2533">
        <f t="shared" si="358"/>
        <v>0</v>
      </c>
      <c r="AP2533">
        <f t="shared" si="353"/>
        <v>0</v>
      </c>
      <c r="AQ2533">
        <f t="shared" si="354"/>
        <v>0</v>
      </c>
      <c r="AR2533">
        <f t="shared" si="355"/>
        <v>1</v>
      </c>
      <c r="AS2533">
        <f t="shared" si="356"/>
        <v>0</v>
      </c>
      <c r="AT2533">
        <f t="shared" si="357"/>
        <v>0</v>
      </c>
      <c r="AU2533">
        <f t="shared" si="357"/>
        <v>1</v>
      </c>
      <c r="AV2533" t="str">
        <f t="shared" si="359"/>
        <v>2020-06-09T18:23:14</v>
      </c>
    </row>
    <row r="2534" spans="1:48" x14ac:dyDescent="0.25">
      <c r="A2534" s="5">
        <v>2605</v>
      </c>
      <c r="B2534" s="5" t="s">
        <v>5437</v>
      </c>
      <c r="C2534" s="5" t="s">
        <v>5438</v>
      </c>
      <c r="D2534" s="6" t="s">
        <v>5439</v>
      </c>
      <c r="E2534">
        <v>4</v>
      </c>
      <c r="F2534" s="7">
        <v>0.46733657290000002</v>
      </c>
      <c r="G2534" s="7">
        <v>0</v>
      </c>
      <c r="H2534" t="s">
        <v>5440</v>
      </c>
      <c r="I2534">
        <v>52</v>
      </c>
      <c r="J2534">
        <v>351900</v>
      </c>
      <c r="K2534">
        <v>75000</v>
      </c>
      <c r="L2534" t="s">
        <v>52</v>
      </c>
      <c r="M2534" s="8" t="s">
        <v>53</v>
      </c>
      <c r="N2534" s="8">
        <v>0.75</v>
      </c>
      <c r="O2534">
        <v>0.25</v>
      </c>
      <c r="P2534" s="9">
        <v>0.86602540378443904</v>
      </c>
      <c r="Q2534">
        <v>75000</v>
      </c>
      <c r="R2534" s="8"/>
      <c r="S2534" s="8" t="s">
        <v>103</v>
      </c>
      <c r="T2534">
        <v>5669967</v>
      </c>
      <c r="U2534">
        <v>875572</v>
      </c>
      <c r="V2534">
        <v>6626935</v>
      </c>
      <c r="W2534">
        <v>5751485</v>
      </c>
      <c r="X2534">
        <v>36959</v>
      </c>
      <c r="Y2534">
        <v>1099521</v>
      </c>
      <c r="Z2534">
        <v>2544675</v>
      </c>
      <c r="AA2534">
        <v>4378447</v>
      </c>
      <c r="AB2534">
        <v>3184207</v>
      </c>
      <c r="AC2534">
        <v>12</v>
      </c>
      <c r="AD2534">
        <v>1194240</v>
      </c>
      <c r="AE2534">
        <v>2010</v>
      </c>
      <c r="AF2534" t="s">
        <v>68</v>
      </c>
      <c r="AG2534">
        <v>200000</v>
      </c>
      <c r="AH2534" t="s">
        <v>55</v>
      </c>
      <c r="AI2534" t="s">
        <v>56</v>
      </c>
      <c r="AJ2534">
        <v>1</v>
      </c>
      <c r="AK2534">
        <v>328383</v>
      </c>
      <c r="AL2534" s="8" t="s">
        <v>8425</v>
      </c>
      <c r="AM2534" s="10">
        <f t="shared" si="351"/>
        <v>2015</v>
      </c>
      <c r="AN2534">
        <f t="shared" si="352"/>
        <v>1</v>
      </c>
      <c r="AO2534">
        <f t="shared" si="358"/>
        <v>0</v>
      </c>
      <c r="AP2534">
        <f t="shared" si="353"/>
        <v>0</v>
      </c>
      <c r="AQ2534">
        <f t="shared" si="354"/>
        <v>1</v>
      </c>
      <c r="AR2534">
        <f t="shared" si="355"/>
        <v>0</v>
      </c>
      <c r="AS2534">
        <f t="shared" si="356"/>
        <v>0</v>
      </c>
      <c r="AT2534">
        <f t="shared" si="357"/>
        <v>0</v>
      </c>
      <c r="AU2534">
        <f t="shared" si="357"/>
        <v>1</v>
      </c>
      <c r="AV2534" t="str">
        <f t="shared" si="359"/>
        <v>2020-06-09T18:29:55</v>
      </c>
    </row>
    <row r="2535" spans="1:48" x14ac:dyDescent="0.25">
      <c r="A2535" s="5">
        <v>2606</v>
      </c>
      <c r="B2535" s="5" t="s">
        <v>8426</v>
      </c>
      <c r="C2535" s="5" t="s">
        <v>8427</v>
      </c>
      <c r="D2535" s="6" t="s">
        <v>8428</v>
      </c>
      <c r="E2535">
        <v>0</v>
      </c>
      <c r="F2535" s="7">
        <v>0.3032842865</v>
      </c>
      <c r="G2535" s="7">
        <v>0</v>
      </c>
      <c r="H2535" t="s">
        <v>8429</v>
      </c>
      <c r="I2535">
        <v>0</v>
      </c>
      <c r="J2535">
        <v>0</v>
      </c>
      <c r="K2535">
        <v>25000</v>
      </c>
      <c r="L2535" t="s">
        <v>52</v>
      </c>
      <c r="M2535" s="8" t="s">
        <v>53</v>
      </c>
      <c r="N2535" s="8">
        <v>0.85714285714285698</v>
      </c>
      <c r="O2535">
        <v>0.14285714285714199</v>
      </c>
      <c r="P2535" s="9">
        <v>0</v>
      </c>
      <c r="Q2535">
        <v>25000</v>
      </c>
      <c r="R2535" s="8"/>
      <c r="S2535" s="8"/>
      <c r="AA2535">
        <v>3714482</v>
      </c>
      <c r="AB2535">
        <v>0</v>
      </c>
      <c r="AC2535">
        <v>12</v>
      </c>
      <c r="AD2535">
        <v>0</v>
      </c>
      <c r="AE2535">
        <v>2002</v>
      </c>
      <c r="AF2535" t="s">
        <v>54</v>
      </c>
      <c r="AG2535">
        <v>80000</v>
      </c>
      <c r="AH2535" t="s">
        <v>55</v>
      </c>
      <c r="AI2535" t="s">
        <v>55</v>
      </c>
      <c r="AJ2535">
        <v>1</v>
      </c>
      <c r="AK2535">
        <v>140600</v>
      </c>
      <c r="AL2535" s="8" t="s">
        <v>8430</v>
      </c>
      <c r="AM2535" s="10">
        <f t="shared" si="351"/>
        <v>2018</v>
      </c>
      <c r="AN2535">
        <f t="shared" si="352"/>
        <v>1</v>
      </c>
      <c r="AO2535">
        <f t="shared" si="358"/>
        <v>0</v>
      </c>
      <c r="AP2535">
        <f t="shared" si="353"/>
        <v>0</v>
      </c>
      <c r="AQ2535">
        <f t="shared" si="354"/>
        <v>1</v>
      </c>
      <c r="AR2535">
        <f t="shared" si="355"/>
        <v>0</v>
      </c>
      <c r="AS2535">
        <f t="shared" si="356"/>
        <v>0</v>
      </c>
      <c r="AT2535">
        <f t="shared" si="357"/>
        <v>0</v>
      </c>
      <c r="AU2535">
        <f t="shared" si="357"/>
        <v>0</v>
      </c>
      <c r="AV2535" t="str">
        <f t="shared" si="359"/>
        <v>2020-06-09T18:30:59</v>
      </c>
    </row>
    <row r="2536" spans="1:48" x14ac:dyDescent="0.25">
      <c r="A2536" s="5">
        <v>2607</v>
      </c>
      <c r="B2536" s="5" t="s">
        <v>8402</v>
      </c>
      <c r="C2536" s="5" t="s">
        <v>8403</v>
      </c>
      <c r="D2536" s="6" t="s">
        <v>8404</v>
      </c>
      <c r="E2536">
        <v>46</v>
      </c>
      <c r="F2536" s="7">
        <v>0.32496913579999998</v>
      </c>
      <c r="G2536" s="7">
        <v>0</v>
      </c>
      <c r="H2536" t="s">
        <v>8405</v>
      </c>
      <c r="I2536">
        <v>0</v>
      </c>
      <c r="J2536">
        <v>0</v>
      </c>
      <c r="K2536">
        <v>5000</v>
      </c>
      <c r="L2536" t="s">
        <v>52</v>
      </c>
      <c r="M2536" s="8" t="s">
        <v>53</v>
      </c>
      <c r="N2536" s="8">
        <v>0.749999999999999</v>
      </c>
      <c r="O2536">
        <v>0.25</v>
      </c>
      <c r="P2536" s="9">
        <v>0.99820692824716395</v>
      </c>
      <c r="Q2536">
        <v>5000</v>
      </c>
      <c r="R2536" s="8"/>
      <c r="S2536" s="8"/>
      <c r="AA2536">
        <v>2057367</v>
      </c>
      <c r="AB2536">
        <v>0</v>
      </c>
      <c r="AC2536">
        <v>12</v>
      </c>
      <c r="AD2536">
        <v>0</v>
      </c>
      <c r="AE2536">
        <v>1998</v>
      </c>
      <c r="AF2536" t="s">
        <v>54</v>
      </c>
      <c r="AG2536">
        <v>120000</v>
      </c>
      <c r="AH2536" t="s">
        <v>55</v>
      </c>
      <c r="AI2536" t="s">
        <v>55</v>
      </c>
      <c r="AJ2536">
        <v>0.44618382049999999</v>
      </c>
      <c r="AK2536">
        <v>90261</v>
      </c>
      <c r="AL2536" s="8" t="s">
        <v>8431</v>
      </c>
      <c r="AM2536" s="10">
        <f t="shared" si="351"/>
        <v>2006</v>
      </c>
      <c r="AN2536">
        <f t="shared" si="352"/>
        <v>1</v>
      </c>
      <c r="AO2536">
        <f t="shared" si="358"/>
        <v>0</v>
      </c>
      <c r="AP2536">
        <f t="shared" si="353"/>
        <v>0</v>
      </c>
      <c r="AQ2536">
        <f t="shared" si="354"/>
        <v>1</v>
      </c>
      <c r="AR2536">
        <f t="shared" si="355"/>
        <v>0</v>
      </c>
      <c r="AS2536">
        <f t="shared" si="356"/>
        <v>0</v>
      </c>
      <c r="AT2536">
        <f t="shared" si="357"/>
        <v>0</v>
      </c>
      <c r="AU2536">
        <f t="shared" si="357"/>
        <v>0</v>
      </c>
      <c r="AV2536" t="str">
        <f t="shared" si="359"/>
        <v>2020-06-09T20:46:09</v>
      </c>
    </row>
    <row r="2537" spans="1:48" x14ac:dyDescent="0.25">
      <c r="A2537" s="5">
        <v>2608</v>
      </c>
      <c r="B2537" s="5" t="s">
        <v>4651</v>
      </c>
      <c r="C2537" s="5" t="s">
        <v>4652</v>
      </c>
      <c r="D2537" s="6" t="s">
        <v>4653</v>
      </c>
      <c r="E2537">
        <v>4</v>
      </c>
      <c r="F2537" s="7">
        <v>0.39605728979999999</v>
      </c>
      <c r="G2537" s="7">
        <v>0</v>
      </c>
      <c r="H2537" t="s">
        <v>4502</v>
      </c>
      <c r="I2537">
        <v>0</v>
      </c>
      <c r="J2537">
        <v>0</v>
      </c>
      <c r="K2537">
        <v>50000</v>
      </c>
      <c r="L2537" t="s">
        <v>52</v>
      </c>
      <c r="M2537" s="8" t="s">
        <v>53</v>
      </c>
      <c r="N2537" s="8">
        <v>0.75</v>
      </c>
      <c r="O2537">
        <v>0.25</v>
      </c>
      <c r="P2537" s="9">
        <v>0</v>
      </c>
      <c r="Q2537">
        <v>50000</v>
      </c>
      <c r="R2537" s="8"/>
      <c r="S2537" s="8"/>
      <c r="AA2537">
        <v>4300009</v>
      </c>
      <c r="AB2537">
        <v>0</v>
      </c>
      <c r="AC2537">
        <v>12</v>
      </c>
      <c r="AD2537">
        <v>0</v>
      </c>
      <c r="AE2537">
        <v>2009</v>
      </c>
      <c r="AF2537" t="s">
        <v>121</v>
      </c>
      <c r="AG2537">
        <v>200000</v>
      </c>
      <c r="AH2537" t="s">
        <v>55</v>
      </c>
      <c r="AI2537" t="s">
        <v>56</v>
      </c>
      <c r="AJ2537">
        <v>1</v>
      </c>
      <c r="AK2537">
        <v>33000</v>
      </c>
      <c r="AL2537" s="8" t="s">
        <v>8432</v>
      </c>
      <c r="AM2537" s="10">
        <f t="shared" si="351"/>
        <v>2018</v>
      </c>
      <c r="AN2537">
        <f t="shared" si="352"/>
        <v>1</v>
      </c>
      <c r="AO2537">
        <f t="shared" si="358"/>
        <v>0</v>
      </c>
      <c r="AP2537">
        <f t="shared" si="353"/>
        <v>0</v>
      </c>
      <c r="AQ2537">
        <f t="shared" si="354"/>
        <v>1</v>
      </c>
      <c r="AR2537">
        <f t="shared" si="355"/>
        <v>0</v>
      </c>
      <c r="AS2537">
        <f t="shared" si="356"/>
        <v>0</v>
      </c>
      <c r="AT2537">
        <f t="shared" si="357"/>
        <v>0</v>
      </c>
      <c r="AU2537">
        <f t="shared" si="357"/>
        <v>1</v>
      </c>
      <c r="AV2537" t="str">
        <f t="shared" si="359"/>
        <v>2020-06-09T20:46:57</v>
      </c>
    </row>
    <row r="2538" spans="1:48" x14ac:dyDescent="0.25">
      <c r="A2538" s="5">
        <v>2609</v>
      </c>
      <c r="B2538" s="5" t="s">
        <v>1079</v>
      </c>
      <c r="C2538" s="5" t="s">
        <v>1080</v>
      </c>
      <c r="D2538" s="6" t="s">
        <v>1081</v>
      </c>
      <c r="E2538">
        <v>99</v>
      </c>
      <c r="F2538" s="7">
        <v>0.3963797644</v>
      </c>
      <c r="G2538" s="7">
        <v>0</v>
      </c>
      <c r="H2538" t="s">
        <v>1082</v>
      </c>
      <c r="I2538">
        <v>0</v>
      </c>
      <c r="J2538">
        <v>0</v>
      </c>
      <c r="K2538">
        <v>10000</v>
      </c>
      <c r="L2538" t="s">
        <v>199</v>
      </c>
      <c r="M2538" s="8" t="s">
        <v>74</v>
      </c>
      <c r="N2538" s="8">
        <v>0.44642857142857101</v>
      </c>
      <c r="O2538">
        <v>0.55357142857142805</v>
      </c>
      <c r="P2538" s="9">
        <v>-0.40475243541062</v>
      </c>
      <c r="R2538" s="8"/>
      <c r="S2538" s="8"/>
      <c r="AA2538">
        <v>820872</v>
      </c>
      <c r="AB2538">
        <v>0</v>
      </c>
      <c r="AC2538">
        <v>12</v>
      </c>
      <c r="AD2538">
        <v>0</v>
      </c>
      <c r="AE2538">
        <v>2014</v>
      </c>
      <c r="AF2538" t="s">
        <v>68</v>
      </c>
      <c r="AG2538">
        <v>160000</v>
      </c>
      <c r="AH2538" t="s">
        <v>55</v>
      </c>
      <c r="AI2538" t="s">
        <v>56</v>
      </c>
      <c r="AJ2538">
        <v>0.21076276890000001</v>
      </c>
      <c r="AK2538">
        <v>3960</v>
      </c>
      <c r="AL2538" s="8"/>
      <c r="AM2538" s="10">
        <f t="shared" si="351"/>
        <v>2015</v>
      </c>
      <c r="AN2538">
        <f t="shared" si="352"/>
        <v>0</v>
      </c>
      <c r="AO2538">
        <f t="shared" si="358"/>
        <v>1</v>
      </c>
      <c r="AP2538">
        <f t="shared" si="353"/>
        <v>0</v>
      </c>
      <c r="AQ2538">
        <f t="shared" si="354"/>
        <v>0</v>
      </c>
      <c r="AR2538">
        <f t="shared" si="355"/>
        <v>0</v>
      </c>
      <c r="AS2538">
        <f t="shared" si="356"/>
        <v>1</v>
      </c>
      <c r="AT2538">
        <f t="shared" si="357"/>
        <v>0</v>
      </c>
      <c r="AU2538">
        <f t="shared" si="357"/>
        <v>1</v>
      </c>
      <c r="AV2538">
        <f t="shared" si="359"/>
        <v>0</v>
      </c>
    </row>
    <row r="2539" spans="1:48" x14ac:dyDescent="0.25">
      <c r="A2539" s="5">
        <v>2610</v>
      </c>
      <c r="B2539" s="5" t="s">
        <v>8433</v>
      </c>
      <c r="C2539" s="5" t="s">
        <v>8434</v>
      </c>
      <c r="D2539" s="6" t="s">
        <v>8435</v>
      </c>
      <c r="E2539">
        <v>18</v>
      </c>
      <c r="F2539" s="7">
        <v>0.59035635050000002</v>
      </c>
      <c r="G2539" s="7">
        <v>0</v>
      </c>
      <c r="H2539" t="s">
        <v>8436</v>
      </c>
      <c r="I2539">
        <v>0</v>
      </c>
      <c r="J2539">
        <v>0</v>
      </c>
      <c r="K2539">
        <v>20000</v>
      </c>
      <c r="L2539" t="s">
        <v>52</v>
      </c>
      <c r="M2539" s="8" t="s">
        <v>86</v>
      </c>
      <c r="N2539" s="8">
        <v>0.66071428571428503</v>
      </c>
      <c r="O2539">
        <v>0.33928571428571402</v>
      </c>
      <c r="P2539" s="9">
        <v>0.86602540378443904</v>
      </c>
      <c r="Q2539">
        <v>15000</v>
      </c>
      <c r="R2539" s="8"/>
      <c r="S2539" s="8"/>
      <c r="AA2539">
        <v>834481</v>
      </c>
      <c r="AB2539">
        <v>0</v>
      </c>
      <c r="AC2539">
        <v>5</v>
      </c>
      <c r="AD2539">
        <v>0</v>
      </c>
      <c r="AE2539">
        <v>2017</v>
      </c>
      <c r="AF2539" t="s">
        <v>126</v>
      </c>
      <c r="AG2539">
        <v>800000</v>
      </c>
      <c r="AH2539" t="s">
        <v>55</v>
      </c>
      <c r="AI2539" t="s">
        <v>55</v>
      </c>
      <c r="AJ2539">
        <v>1</v>
      </c>
      <c r="AK2539">
        <v>2640</v>
      </c>
      <c r="AL2539" s="8" t="s">
        <v>8437</v>
      </c>
      <c r="AM2539" s="10">
        <f t="shared" si="351"/>
        <v>2017</v>
      </c>
      <c r="AN2539">
        <f t="shared" si="352"/>
        <v>1</v>
      </c>
      <c r="AO2539">
        <f t="shared" si="358"/>
        <v>0</v>
      </c>
      <c r="AP2539">
        <f t="shared" si="353"/>
        <v>0</v>
      </c>
      <c r="AQ2539">
        <f t="shared" si="354"/>
        <v>0</v>
      </c>
      <c r="AR2539">
        <f t="shared" si="355"/>
        <v>1</v>
      </c>
      <c r="AS2539">
        <f t="shared" si="356"/>
        <v>0</v>
      </c>
      <c r="AT2539">
        <f t="shared" si="357"/>
        <v>0</v>
      </c>
      <c r="AU2539">
        <f t="shared" si="357"/>
        <v>0</v>
      </c>
      <c r="AV2539" t="str">
        <f t="shared" si="359"/>
        <v>2020-06-09T21:03:29</v>
      </c>
    </row>
    <row r="2540" spans="1:48" x14ac:dyDescent="0.25">
      <c r="A2540" s="5">
        <v>2611</v>
      </c>
      <c r="B2540" s="5" t="s">
        <v>8438</v>
      </c>
      <c r="C2540" s="5" t="s">
        <v>8439</v>
      </c>
      <c r="D2540" s="6" t="s">
        <v>8440</v>
      </c>
      <c r="E2540">
        <v>3</v>
      </c>
      <c r="F2540" s="7">
        <v>0.44441049519999998</v>
      </c>
      <c r="G2540" s="7">
        <v>0</v>
      </c>
      <c r="H2540" t="s">
        <v>6880</v>
      </c>
      <c r="I2540">
        <v>2</v>
      </c>
      <c r="J2540">
        <v>3310.89</v>
      </c>
      <c r="K2540">
        <v>80000</v>
      </c>
      <c r="L2540" t="s">
        <v>52</v>
      </c>
      <c r="M2540" s="8" t="s">
        <v>86</v>
      </c>
      <c r="N2540" s="8">
        <v>0.58928571428571397</v>
      </c>
      <c r="O2540">
        <v>0.41071428571428498</v>
      </c>
      <c r="P2540" s="9">
        <v>0</v>
      </c>
      <c r="Q2540">
        <v>65000</v>
      </c>
      <c r="R2540" s="8"/>
      <c r="S2540" s="8" t="s">
        <v>329</v>
      </c>
      <c r="T2540">
        <v>11214424</v>
      </c>
      <c r="U2540">
        <v>3935605</v>
      </c>
      <c r="V2540">
        <v>11390635</v>
      </c>
      <c r="W2540">
        <v>7455030</v>
      </c>
      <c r="X2540">
        <v>1000000</v>
      </c>
      <c r="Y2540">
        <v>3443683</v>
      </c>
      <c r="Z2540">
        <v>5613622</v>
      </c>
      <c r="AA2540">
        <v>8930896</v>
      </c>
      <c r="AB2540">
        <v>3004491</v>
      </c>
      <c r="AC2540">
        <v>12</v>
      </c>
      <c r="AD2540">
        <v>5926405</v>
      </c>
      <c r="AE2540">
        <v>2017</v>
      </c>
      <c r="AF2540" t="s">
        <v>126</v>
      </c>
      <c r="AG2540">
        <v>300000</v>
      </c>
      <c r="AH2540" t="s">
        <v>55</v>
      </c>
      <c r="AI2540" t="s">
        <v>56</v>
      </c>
      <c r="AJ2540">
        <v>1</v>
      </c>
      <c r="AK2540">
        <v>50000</v>
      </c>
      <c r="AL2540" s="8" t="s">
        <v>8441</v>
      </c>
      <c r="AM2540" s="10">
        <f t="shared" si="351"/>
        <v>2019</v>
      </c>
      <c r="AN2540">
        <f t="shared" si="352"/>
        <v>1</v>
      </c>
      <c r="AO2540">
        <f t="shared" si="358"/>
        <v>0</v>
      </c>
      <c r="AP2540">
        <f t="shared" si="353"/>
        <v>0</v>
      </c>
      <c r="AQ2540">
        <f t="shared" si="354"/>
        <v>0</v>
      </c>
      <c r="AR2540">
        <f t="shared" si="355"/>
        <v>1</v>
      </c>
      <c r="AS2540">
        <f t="shared" si="356"/>
        <v>0</v>
      </c>
      <c r="AT2540">
        <f t="shared" si="357"/>
        <v>0</v>
      </c>
      <c r="AU2540">
        <f t="shared" si="357"/>
        <v>1</v>
      </c>
      <c r="AV2540" t="str">
        <f t="shared" si="359"/>
        <v>2020-06-09T20:19:25</v>
      </c>
    </row>
    <row r="2541" spans="1:48" x14ac:dyDescent="0.25">
      <c r="A2541" s="5">
        <v>2612</v>
      </c>
      <c r="B2541" s="5" t="s">
        <v>7624</v>
      </c>
      <c r="C2541" s="5" t="s">
        <v>7625</v>
      </c>
      <c r="D2541" s="6" t="s">
        <v>7626</v>
      </c>
      <c r="E2541">
        <v>102</v>
      </c>
      <c r="F2541" s="7">
        <v>0.38809136420000001</v>
      </c>
      <c r="G2541" s="7">
        <v>0</v>
      </c>
      <c r="H2541" t="s">
        <v>6453</v>
      </c>
      <c r="I2541">
        <v>0</v>
      </c>
      <c r="J2541">
        <v>0</v>
      </c>
      <c r="K2541">
        <v>30000</v>
      </c>
      <c r="L2541" t="s">
        <v>52</v>
      </c>
      <c r="M2541" s="8" t="s">
        <v>74</v>
      </c>
      <c r="N2541" s="8">
        <v>0.44642857142857101</v>
      </c>
      <c r="O2541">
        <v>0.55357142857142805</v>
      </c>
      <c r="P2541" s="9">
        <v>0.30662124671882202</v>
      </c>
      <c r="Q2541">
        <v>10000</v>
      </c>
      <c r="R2541" s="8"/>
      <c r="S2541" s="8"/>
      <c r="AA2541">
        <v>1406604</v>
      </c>
      <c r="AB2541">
        <v>0</v>
      </c>
      <c r="AC2541">
        <v>12</v>
      </c>
      <c r="AD2541">
        <v>0</v>
      </c>
      <c r="AE2541">
        <v>2012</v>
      </c>
      <c r="AF2541" t="s">
        <v>68</v>
      </c>
      <c r="AG2541">
        <v>10000</v>
      </c>
      <c r="AH2541" t="s">
        <v>55</v>
      </c>
      <c r="AI2541" t="s">
        <v>56</v>
      </c>
      <c r="AJ2541">
        <v>0.6372040242</v>
      </c>
      <c r="AK2541">
        <v>16200</v>
      </c>
      <c r="AL2541" s="8" t="s">
        <v>8442</v>
      </c>
      <c r="AM2541" s="10">
        <f t="shared" si="351"/>
        <v>2013</v>
      </c>
      <c r="AN2541">
        <f t="shared" si="352"/>
        <v>1</v>
      </c>
      <c r="AO2541">
        <f t="shared" si="358"/>
        <v>0</v>
      </c>
      <c r="AP2541">
        <f t="shared" si="353"/>
        <v>0</v>
      </c>
      <c r="AQ2541">
        <f t="shared" si="354"/>
        <v>0</v>
      </c>
      <c r="AR2541">
        <f t="shared" si="355"/>
        <v>0</v>
      </c>
      <c r="AS2541">
        <f t="shared" si="356"/>
        <v>1</v>
      </c>
      <c r="AT2541">
        <f t="shared" si="357"/>
        <v>0</v>
      </c>
      <c r="AU2541">
        <f t="shared" si="357"/>
        <v>1</v>
      </c>
      <c r="AV2541" t="str">
        <f t="shared" si="359"/>
        <v>2020-06-09T21:29:15</v>
      </c>
    </row>
    <row r="2542" spans="1:48" x14ac:dyDescent="0.25">
      <c r="A2542" s="5">
        <v>2613</v>
      </c>
      <c r="B2542" s="5" t="s">
        <v>8443</v>
      </c>
      <c r="C2542" s="5" t="s">
        <v>8444</v>
      </c>
      <c r="D2542" s="6" t="s">
        <v>8445</v>
      </c>
      <c r="E2542">
        <v>0</v>
      </c>
      <c r="F2542" s="7">
        <v>0.73427136010000005</v>
      </c>
      <c r="G2542" s="7">
        <v>0</v>
      </c>
      <c r="H2542" t="s">
        <v>7469</v>
      </c>
      <c r="I2542">
        <v>0</v>
      </c>
      <c r="J2542">
        <v>0</v>
      </c>
      <c r="K2542">
        <v>200000</v>
      </c>
      <c r="L2542" t="s">
        <v>119</v>
      </c>
      <c r="M2542" s="8" t="s">
        <v>86</v>
      </c>
      <c r="N2542" s="8">
        <v>0.64285714285714202</v>
      </c>
      <c r="O2542">
        <v>0.35714285714285698</v>
      </c>
      <c r="P2542" s="9">
        <v>0</v>
      </c>
      <c r="Q2542">
        <v>200000</v>
      </c>
      <c r="R2542" s="8" t="s">
        <v>8446</v>
      </c>
      <c r="S2542" s="8"/>
      <c r="AA2542">
        <v>0</v>
      </c>
      <c r="AB2542">
        <v>0</v>
      </c>
      <c r="AC2542">
        <v>1</v>
      </c>
      <c r="AD2542">
        <v>0</v>
      </c>
      <c r="AE2542">
        <v>2018</v>
      </c>
      <c r="AF2542" t="s">
        <v>126</v>
      </c>
      <c r="AG2542">
        <v>246805647</v>
      </c>
      <c r="AH2542" t="s">
        <v>55</v>
      </c>
      <c r="AI2542" t="s">
        <v>55</v>
      </c>
      <c r="AJ2542">
        <v>1</v>
      </c>
      <c r="AK2542">
        <v>0</v>
      </c>
      <c r="AL2542" s="8"/>
      <c r="AM2542" s="10">
        <f t="shared" si="351"/>
        <v>2020</v>
      </c>
      <c r="AN2542">
        <f t="shared" si="352"/>
        <v>1</v>
      </c>
      <c r="AO2542">
        <f t="shared" si="358"/>
        <v>0</v>
      </c>
      <c r="AP2542">
        <f t="shared" si="353"/>
        <v>0</v>
      </c>
      <c r="AQ2542">
        <f t="shared" si="354"/>
        <v>0</v>
      </c>
      <c r="AR2542">
        <f t="shared" si="355"/>
        <v>1</v>
      </c>
      <c r="AS2542">
        <f t="shared" si="356"/>
        <v>0</v>
      </c>
      <c r="AT2542">
        <f t="shared" si="357"/>
        <v>0</v>
      </c>
      <c r="AU2542">
        <f t="shared" si="357"/>
        <v>0</v>
      </c>
      <c r="AV2542" t="str">
        <f t="shared" si="359"/>
        <v>2020-06-10T14:44:53</v>
      </c>
    </row>
    <row r="2543" spans="1:48" x14ac:dyDescent="0.25">
      <c r="A2543" s="5">
        <v>2614</v>
      </c>
      <c r="B2543" s="5" t="s">
        <v>8447</v>
      </c>
      <c r="C2543" s="5" t="s">
        <v>8448</v>
      </c>
      <c r="D2543" s="6" t="s">
        <v>8449</v>
      </c>
      <c r="E2543">
        <v>29</v>
      </c>
      <c r="F2543" s="7">
        <v>0.63695002209999996</v>
      </c>
      <c r="G2543" s="7">
        <v>0</v>
      </c>
      <c r="H2543" t="s">
        <v>8450</v>
      </c>
      <c r="I2543">
        <v>0</v>
      </c>
      <c r="J2543">
        <v>0</v>
      </c>
      <c r="K2543">
        <v>5000</v>
      </c>
      <c r="L2543" t="s">
        <v>52</v>
      </c>
      <c r="M2543" s="8" t="s">
        <v>74</v>
      </c>
      <c r="N2543" s="8">
        <v>0.48214285714285698</v>
      </c>
      <c r="O2543">
        <v>0.51785714285714202</v>
      </c>
      <c r="P2543" s="9">
        <v>0</v>
      </c>
      <c r="Q2543">
        <v>4000</v>
      </c>
      <c r="R2543" s="8"/>
      <c r="S2543" s="8"/>
      <c r="AA2543">
        <v>0</v>
      </c>
      <c r="AB2543">
        <v>0</v>
      </c>
      <c r="AC2543">
        <v>1</v>
      </c>
      <c r="AD2543">
        <v>0</v>
      </c>
      <c r="AE2543">
        <v>2018</v>
      </c>
      <c r="AF2543" t="s">
        <v>126</v>
      </c>
      <c r="AG2543">
        <v>40000</v>
      </c>
      <c r="AH2543" t="s">
        <v>55</v>
      </c>
      <c r="AI2543" t="s">
        <v>56</v>
      </c>
      <c r="AJ2543">
        <v>1</v>
      </c>
      <c r="AK2543">
        <v>7360</v>
      </c>
      <c r="AL2543" s="8" t="s">
        <v>8451</v>
      </c>
      <c r="AM2543" s="10">
        <f t="shared" si="351"/>
        <v>2020</v>
      </c>
      <c r="AN2543">
        <f t="shared" si="352"/>
        <v>1</v>
      </c>
      <c r="AO2543">
        <f t="shared" si="358"/>
        <v>0</v>
      </c>
      <c r="AP2543">
        <f t="shared" si="353"/>
        <v>0</v>
      </c>
      <c r="AQ2543">
        <f t="shared" si="354"/>
        <v>0</v>
      </c>
      <c r="AR2543">
        <f t="shared" si="355"/>
        <v>0</v>
      </c>
      <c r="AS2543">
        <f t="shared" si="356"/>
        <v>1</v>
      </c>
      <c r="AT2543">
        <f t="shared" si="357"/>
        <v>0</v>
      </c>
      <c r="AU2543">
        <f t="shared" si="357"/>
        <v>1</v>
      </c>
      <c r="AV2543" t="str">
        <f t="shared" si="359"/>
        <v>2020-06-10T14:33:14</v>
      </c>
    </row>
    <row r="2544" spans="1:48" x14ac:dyDescent="0.25">
      <c r="A2544" s="5">
        <v>2615</v>
      </c>
      <c r="B2544" s="5" t="s">
        <v>7390</v>
      </c>
      <c r="C2544" s="5" t="s">
        <v>7391</v>
      </c>
      <c r="D2544" s="6" t="s">
        <v>7392</v>
      </c>
      <c r="E2544">
        <v>3</v>
      </c>
      <c r="F2544" s="7">
        <v>0.53768102949999996</v>
      </c>
      <c r="G2544" s="7">
        <v>0</v>
      </c>
      <c r="H2544" t="s">
        <v>7393</v>
      </c>
      <c r="I2544">
        <v>68</v>
      </c>
      <c r="J2544">
        <v>31059.15</v>
      </c>
      <c r="K2544">
        <v>200000</v>
      </c>
      <c r="L2544" t="s">
        <v>52</v>
      </c>
      <c r="M2544" s="8" t="s">
        <v>63</v>
      </c>
      <c r="N2544" s="8">
        <v>0.96428571428571397</v>
      </c>
      <c r="O2544">
        <v>3.5714285714285698E-2</v>
      </c>
      <c r="P2544" s="9">
        <v>0</v>
      </c>
      <c r="Q2544">
        <v>200000</v>
      </c>
      <c r="R2544" s="8"/>
      <c r="S2544" s="8" t="s">
        <v>665</v>
      </c>
      <c r="T2544">
        <v>3494490</v>
      </c>
      <c r="U2544">
        <v>1265213</v>
      </c>
      <c r="V2544">
        <v>3622898</v>
      </c>
      <c r="W2544">
        <v>2310579</v>
      </c>
      <c r="X2544">
        <v>0</v>
      </c>
      <c r="Y2544">
        <v>348963</v>
      </c>
      <c r="Z2544">
        <v>3008670</v>
      </c>
      <c r="AA2544">
        <v>17591660</v>
      </c>
      <c r="AB2544">
        <v>6299783</v>
      </c>
      <c r="AC2544">
        <v>8</v>
      </c>
      <c r="AD2544">
        <v>11291877</v>
      </c>
      <c r="AE2544">
        <v>2014</v>
      </c>
      <c r="AF2544" t="s">
        <v>68</v>
      </c>
      <c r="AG2544">
        <v>1000000</v>
      </c>
      <c r="AH2544" t="s">
        <v>55</v>
      </c>
      <c r="AI2544" t="s">
        <v>55</v>
      </c>
      <c r="AJ2544">
        <v>1</v>
      </c>
      <c r="AK2544">
        <v>1832457</v>
      </c>
      <c r="AL2544" s="8" t="s">
        <v>8452</v>
      </c>
      <c r="AM2544" s="10">
        <f t="shared" si="351"/>
        <v>2016</v>
      </c>
      <c r="AN2544">
        <f t="shared" si="352"/>
        <v>1</v>
      </c>
      <c r="AO2544">
        <f t="shared" si="358"/>
        <v>0</v>
      </c>
      <c r="AP2544">
        <f t="shared" si="353"/>
        <v>1</v>
      </c>
      <c r="AQ2544">
        <f t="shared" si="354"/>
        <v>0</v>
      </c>
      <c r="AR2544">
        <f t="shared" si="355"/>
        <v>0</v>
      </c>
      <c r="AS2544">
        <f t="shared" si="356"/>
        <v>0</v>
      </c>
      <c r="AT2544">
        <f t="shared" si="357"/>
        <v>0</v>
      </c>
      <c r="AU2544">
        <f t="shared" si="357"/>
        <v>0</v>
      </c>
      <c r="AV2544" t="str">
        <f t="shared" si="359"/>
        <v>2020-06-10T14:33:56</v>
      </c>
    </row>
    <row r="2545" spans="1:48" x14ac:dyDescent="0.25">
      <c r="A2545" s="5">
        <v>2616</v>
      </c>
      <c r="B2545" s="5" t="s">
        <v>8453</v>
      </c>
      <c r="C2545" s="5" t="s">
        <v>8454</v>
      </c>
      <c r="D2545" s="6" t="s">
        <v>8455</v>
      </c>
      <c r="E2545">
        <v>2</v>
      </c>
      <c r="F2545" s="7">
        <v>0.5753678955</v>
      </c>
      <c r="G2545" s="7">
        <v>0</v>
      </c>
      <c r="H2545" t="s">
        <v>502</v>
      </c>
      <c r="I2545">
        <v>81</v>
      </c>
      <c r="J2545">
        <v>39595.25</v>
      </c>
      <c r="K2545">
        <v>49990</v>
      </c>
      <c r="L2545" t="s">
        <v>52</v>
      </c>
      <c r="M2545" s="8" t="s">
        <v>53</v>
      </c>
      <c r="N2545" s="8">
        <v>0.80357142857142805</v>
      </c>
      <c r="O2545">
        <v>0.19642857142857101</v>
      </c>
      <c r="P2545" s="9">
        <v>0</v>
      </c>
      <c r="Q2545">
        <v>40000</v>
      </c>
      <c r="R2545" s="8"/>
      <c r="S2545" s="8" t="s">
        <v>217</v>
      </c>
      <c r="T2545">
        <v>28581766</v>
      </c>
      <c r="U2545">
        <v>24138654</v>
      </c>
      <c r="V2545">
        <v>36988020</v>
      </c>
      <c r="W2545">
        <v>9458008</v>
      </c>
      <c r="X2545">
        <v>132680</v>
      </c>
      <c r="Y2545">
        <v>6059124</v>
      </c>
      <c r="Z2545">
        <v>19993647</v>
      </c>
      <c r="AA2545">
        <v>143937778</v>
      </c>
      <c r="AB2545">
        <v>38118480</v>
      </c>
      <c r="AC2545">
        <v>12</v>
      </c>
      <c r="AD2545">
        <v>105819298</v>
      </c>
      <c r="AE2545">
        <v>2018</v>
      </c>
      <c r="AF2545" t="s">
        <v>126</v>
      </c>
      <c r="AG2545">
        <v>189000</v>
      </c>
      <c r="AH2545" t="s">
        <v>55</v>
      </c>
      <c r="AI2545" t="s">
        <v>55</v>
      </c>
      <c r="AJ2545">
        <v>1</v>
      </c>
      <c r="AK2545">
        <v>14510262</v>
      </c>
      <c r="AL2545" s="8" t="s">
        <v>8456</v>
      </c>
      <c r="AM2545" s="10">
        <f t="shared" si="351"/>
        <v>2019</v>
      </c>
      <c r="AN2545">
        <f t="shared" si="352"/>
        <v>1</v>
      </c>
      <c r="AO2545">
        <f t="shared" si="358"/>
        <v>0</v>
      </c>
      <c r="AP2545">
        <f t="shared" si="353"/>
        <v>0</v>
      </c>
      <c r="AQ2545">
        <f t="shared" si="354"/>
        <v>1</v>
      </c>
      <c r="AR2545">
        <f t="shared" si="355"/>
        <v>0</v>
      </c>
      <c r="AS2545">
        <f t="shared" si="356"/>
        <v>0</v>
      </c>
      <c r="AT2545">
        <f t="shared" si="357"/>
        <v>0</v>
      </c>
      <c r="AU2545">
        <f t="shared" si="357"/>
        <v>0</v>
      </c>
      <c r="AV2545" t="str">
        <f t="shared" si="359"/>
        <v>2020-06-10T14:35:16</v>
      </c>
    </row>
    <row r="2546" spans="1:48" x14ac:dyDescent="0.25">
      <c r="A2546" s="5">
        <v>2617</v>
      </c>
      <c r="B2546" s="5" t="s">
        <v>3533</v>
      </c>
      <c r="C2546" s="5" t="s">
        <v>3534</v>
      </c>
      <c r="D2546" s="6" t="s">
        <v>3535</v>
      </c>
      <c r="E2546">
        <v>33</v>
      </c>
      <c r="F2546" s="7">
        <v>0.2816932593</v>
      </c>
      <c r="G2546" s="7">
        <v>0</v>
      </c>
      <c r="H2546" t="s">
        <v>3536</v>
      </c>
      <c r="I2546">
        <v>6</v>
      </c>
      <c r="J2546">
        <v>14680</v>
      </c>
      <c r="K2546">
        <v>120000</v>
      </c>
      <c r="L2546" t="s">
        <v>52</v>
      </c>
      <c r="M2546" s="8" t="s">
        <v>53</v>
      </c>
      <c r="N2546" s="8">
        <v>0.80357142857142805</v>
      </c>
      <c r="O2546">
        <v>0.19642857142857101</v>
      </c>
      <c r="P2546" s="9">
        <v>-0.86602540378444304</v>
      </c>
      <c r="Q2546">
        <v>120000</v>
      </c>
      <c r="R2546" s="8"/>
      <c r="S2546" s="8" t="s">
        <v>329</v>
      </c>
      <c r="T2546">
        <v>3263592</v>
      </c>
      <c r="U2546">
        <v>688992</v>
      </c>
      <c r="V2546">
        <v>3273708</v>
      </c>
      <c r="W2546">
        <v>2584715</v>
      </c>
      <c r="X2546">
        <v>0</v>
      </c>
      <c r="Y2546">
        <v>1388896</v>
      </c>
      <c r="Z2546">
        <v>1413474</v>
      </c>
      <c r="AA2546">
        <v>8822886</v>
      </c>
      <c r="AB2546">
        <v>2827645</v>
      </c>
      <c r="AC2546">
        <v>12</v>
      </c>
      <c r="AD2546">
        <v>5995241</v>
      </c>
      <c r="AE2546">
        <v>1993</v>
      </c>
      <c r="AF2546" t="s">
        <v>54</v>
      </c>
      <c r="AG2546">
        <v>100000</v>
      </c>
      <c r="AH2546" t="s">
        <v>55</v>
      </c>
      <c r="AI2546" t="s">
        <v>55</v>
      </c>
      <c r="AJ2546">
        <v>0.99322452979999998</v>
      </c>
      <c r="AK2546">
        <v>122400</v>
      </c>
      <c r="AL2546" s="8" t="s">
        <v>8457</v>
      </c>
      <c r="AM2546" s="10">
        <f t="shared" si="351"/>
        <v>2006</v>
      </c>
      <c r="AN2546">
        <f t="shared" si="352"/>
        <v>1</v>
      </c>
      <c r="AO2546">
        <f t="shared" si="358"/>
        <v>0</v>
      </c>
      <c r="AP2546">
        <f t="shared" si="353"/>
        <v>0</v>
      </c>
      <c r="AQ2546">
        <f t="shared" si="354"/>
        <v>1</v>
      </c>
      <c r="AR2546">
        <f t="shared" si="355"/>
        <v>0</v>
      </c>
      <c r="AS2546">
        <f t="shared" si="356"/>
        <v>0</v>
      </c>
      <c r="AT2546">
        <f t="shared" si="357"/>
        <v>0</v>
      </c>
      <c r="AU2546">
        <f t="shared" si="357"/>
        <v>0</v>
      </c>
      <c r="AV2546" t="str">
        <f t="shared" si="359"/>
        <v>2020-06-10T14:36:00</v>
      </c>
    </row>
    <row r="2547" spans="1:48" x14ac:dyDescent="0.25">
      <c r="A2547" s="5">
        <v>2618</v>
      </c>
      <c r="B2547" s="5" t="s">
        <v>3910</v>
      </c>
      <c r="C2547" s="5" t="s">
        <v>3911</v>
      </c>
      <c r="D2547" s="6" t="s">
        <v>3912</v>
      </c>
      <c r="E2547">
        <v>18</v>
      </c>
      <c r="F2547" s="7">
        <v>0.47991596580000001</v>
      </c>
      <c r="G2547" s="7">
        <v>0</v>
      </c>
      <c r="H2547" t="s">
        <v>3913</v>
      </c>
      <c r="I2547">
        <v>0</v>
      </c>
      <c r="J2547">
        <v>0</v>
      </c>
      <c r="K2547">
        <v>101000</v>
      </c>
      <c r="L2547" t="s">
        <v>52</v>
      </c>
      <c r="M2547" s="8" t="s">
        <v>86</v>
      </c>
      <c r="N2547" s="8">
        <v>0.64285714285714202</v>
      </c>
      <c r="O2547">
        <v>0.35714285714285698</v>
      </c>
      <c r="P2547" s="9">
        <v>0.51065326386855803</v>
      </c>
      <c r="Q2547">
        <v>70000</v>
      </c>
      <c r="R2547" s="8"/>
      <c r="S2547" s="8" t="s">
        <v>2633</v>
      </c>
      <c r="T2547">
        <v>530821</v>
      </c>
      <c r="U2547">
        <v>200072</v>
      </c>
      <c r="V2547">
        <v>761225</v>
      </c>
      <c r="W2547">
        <v>561153</v>
      </c>
      <c r="X2547">
        <v>37440</v>
      </c>
      <c r="Y2547">
        <v>278086</v>
      </c>
      <c r="Z2547">
        <v>219870</v>
      </c>
      <c r="AA2547">
        <v>3640032</v>
      </c>
      <c r="AB2547">
        <v>1666129</v>
      </c>
      <c r="AC2547">
        <v>12</v>
      </c>
      <c r="AD2547">
        <v>1973903</v>
      </c>
      <c r="AE2547">
        <v>2003</v>
      </c>
      <c r="AF2547" t="s">
        <v>54</v>
      </c>
      <c r="AG2547">
        <v>100000</v>
      </c>
      <c r="AH2547" t="s">
        <v>55</v>
      </c>
      <c r="AI2547" t="s">
        <v>56</v>
      </c>
      <c r="AJ2547">
        <v>0.9089593024</v>
      </c>
      <c r="AK2547">
        <v>43000</v>
      </c>
      <c r="AL2547" s="8" t="s">
        <v>8458</v>
      </c>
      <c r="AM2547" s="10">
        <f t="shared" si="351"/>
        <v>2018</v>
      </c>
      <c r="AN2547">
        <f t="shared" si="352"/>
        <v>1</v>
      </c>
      <c r="AO2547">
        <f t="shared" si="358"/>
        <v>0</v>
      </c>
      <c r="AP2547">
        <f t="shared" si="353"/>
        <v>0</v>
      </c>
      <c r="AQ2547">
        <f t="shared" si="354"/>
        <v>0</v>
      </c>
      <c r="AR2547">
        <f t="shared" si="355"/>
        <v>1</v>
      </c>
      <c r="AS2547">
        <f t="shared" si="356"/>
        <v>0</v>
      </c>
      <c r="AT2547">
        <f t="shared" si="357"/>
        <v>0</v>
      </c>
      <c r="AU2547">
        <f t="shared" si="357"/>
        <v>1</v>
      </c>
      <c r="AV2547" t="str">
        <f t="shared" si="359"/>
        <v>2020-06-10T15:15:08</v>
      </c>
    </row>
    <row r="2548" spans="1:48" x14ac:dyDescent="0.25">
      <c r="A2548" s="5">
        <v>2619</v>
      </c>
      <c r="B2548" s="5" t="s">
        <v>8459</v>
      </c>
      <c r="C2548" s="5" t="s">
        <v>8460</v>
      </c>
      <c r="D2548" s="6" t="s">
        <v>8461</v>
      </c>
      <c r="E2548">
        <v>5</v>
      </c>
      <c r="F2548" s="7">
        <v>0.23649037040000001</v>
      </c>
      <c r="G2548" s="7">
        <v>0</v>
      </c>
      <c r="H2548" t="s">
        <v>3551</v>
      </c>
      <c r="I2548">
        <v>54</v>
      </c>
      <c r="J2548">
        <v>33750</v>
      </c>
      <c r="K2548">
        <v>50000</v>
      </c>
      <c r="L2548" t="s">
        <v>52</v>
      </c>
      <c r="M2548" s="8" t="s">
        <v>53</v>
      </c>
      <c r="N2548" s="8">
        <v>0.69642857142857095</v>
      </c>
      <c r="O2548">
        <v>0.30357142857142799</v>
      </c>
      <c r="P2548" s="9">
        <v>0</v>
      </c>
      <c r="Q2548">
        <v>20000</v>
      </c>
      <c r="R2548" s="8"/>
      <c r="S2548" s="8" t="s">
        <v>217</v>
      </c>
      <c r="T2548">
        <v>768172</v>
      </c>
      <c r="U2548">
        <v>314870</v>
      </c>
      <c r="V2548">
        <v>926417</v>
      </c>
      <c r="W2548">
        <v>509112</v>
      </c>
      <c r="X2548">
        <v>96067</v>
      </c>
      <c r="Y2548">
        <v>389963</v>
      </c>
      <c r="Z2548">
        <v>40350</v>
      </c>
      <c r="AA2548">
        <v>1811484</v>
      </c>
      <c r="AB2548">
        <v>964080</v>
      </c>
      <c r="AC2548">
        <v>12</v>
      </c>
      <c r="AD2548">
        <v>847404</v>
      </c>
      <c r="AE2548">
        <v>2017</v>
      </c>
      <c r="AF2548" t="s">
        <v>126</v>
      </c>
      <c r="AG2548">
        <v>100000</v>
      </c>
      <c r="AH2548" t="s">
        <v>55</v>
      </c>
      <c r="AI2548" t="s">
        <v>56</v>
      </c>
      <c r="AJ2548">
        <v>1</v>
      </c>
      <c r="AK2548">
        <v>33566</v>
      </c>
      <c r="AL2548" s="8" t="s">
        <v>8462</v>
      </c>
      <c r="AM2548" s="10">
        <f t="shared" si="351"/>
        <v>2019</v>
      </c>
      <c r="AN2548">
        <f t="shared" si="352"/>
        <v>1</v>
      </c>
      <c r="AO2548">
        <f t="shared" si="358"/>
        <v>0</v>
      </c>
      <c r="AP2548">
        <f t="shared" si="353"/>
        <v>0</v>
      </c>
      <c r="AQ2548">
        <f t="shared" si="354"/>
        <v>1</v>
      </c>
      <c r="AR2548">
        <f t="shared" si="355"/>
        <v>0</v>
      </c>
      <c r="AS2548">
        <f t="shared" si="356"/>
        <v>0</v>
      </c>
      <c r="AT2548">
        <f t="shared" si="357"/>
        <v>0</v>
      </c>
      <c r="AU2548">
        <f t="shared" si="357"/>
        <v>1</v>
      </c>
      <c r="AV2548" t="str">
        <f t="shared" si="359"/>
        <v>2020-06-10T14:44:55</v>
      </c>
    </row>
    <row r="2549" spans="1:48" x14ac:dyDescent="0.25">
      <c r="A2549" s="5">
        <v>2620</v>
      </c>
      <c r="B2549" s="5" t="s">
        <v>464</v>
      </c>
      <c r="C2549" s="5" t="s">
        <v>465</v>
      </c>
      <c r="D2549" s="6" t="s">
        <v>466</v>
      </c>
      <c r="E2549">
        <v>87</v>
      </c>
      <c r="F2549" s="7">
        <v>0</v>
      </c>
      <c r="G2549" s="7"/>
      <c r="H2549" t="s">
        <v>467</v>
      </c>
      <c r="I2549">
        <v>0</v>
      </c>
      <c r="J2549">
        <v>0</v>
      </c>
      <c r="K2549">
        <v>50000</v>
      </c>
      <c r="L2549" t="s">
        <v>52</v>
      </c>
      <c r="M2549" s="8" t="s">
        <v>53</v>
      </c>
      <c r="N2549" s="8">
        <v>0.69642857142857095</v>
      </c>
      <c r="O2549">
        <v>0.30357142857142799</v>
      </c>
      <c r="P2549" s="9">
        <v>-0.86602540378443904</v>
      </c>
      <c r="Q2549">
        <v>40000</v>
      </c>
      <c r="R2549" s="8"/>
      <c r="S2549" s="8"/>
      <c r="AA2549">
        <v>4256692</v>
      </c>
      <c r="AB2549">
        <v>0</v>
      </c>
      <c r="AC2549">
        <v>12</v>
      </c>
      <c r="AD2549">
        <v>0</v>
      </c>
      <c r="AE2549">
        <v>2010</v>
      </c>
      <c r="AF2549" t="s">
        <v>68</v>
      </c>
      <c r="AG2549">
        <v>100000</v>
      </c>
      <c r="AH2549" t="s">
        <v>55</v>
      </c>
      <c r="AI2549" t="s">
        <v>56</v>
      </c>
      <c r="AJ2549">
        <v>0</v>
      </c>
      <c r="AK2549">
        <v>0</v>
      </c>
      <c r="AL2549" s="8" t="s">
        <v>8463</v>
      </c>
      <c r="AM2549" s="10">
        <f t="shared" si="351"/>
        <v>2017</v>
      </c>
      <c r="AN2549">
        <f t="shared" si="352"/>
        <v>1</v>
      </c>
      <c r="AO2549">
        <f t="shared" si="358"/>
        <v>0</v>
      </c>
      <c r="AP2549">
        <f t="shared" si="353"/>
        <v>0</v>
      </c>
      <c r="AQ2549">
        <f t="shared" si="354"/>
        <v>1</v>
      </c>
      <c r="AR2549">
        <f t="shared" si="355"/>
        <v>0</v>
      </c>
      <c r="AS2549">
        <f t="shared" si="356"/>
        <v>0</v>
      </c>
      <c r="AT2549">
        <f t="shared" si="357"/>
        <v>0</v>
      </c>
      <c r="AU2549">
        <f t="shared" si="357"/>
        <v>1</v>
      </c>
      <c r="AV2549" t="str">
        <f t="shared" si="359"/>
        <v>2020-06-10T14:48:15</v>
      </c>
    </row>
    <row r="2550" spans="1:48" x14ac:dyDescent="0.25">
      <c r="A2550" s="5">
        <v>2621</v>
      </c>
      <c r="B2550" s="5" t="s">
        <v>6018</v>
      </c>
      <c r="C2550" s="5" t="s">
        <v>3653</v>
      </c>
      <c r="D2550" s="6" t="s">
        <v>8464</v>
      </c>
      <c r="E2550">
        <v>0</v>
      </c>
      <c r="F2550" s="7">
        <v>0.59749248509999997</v>
      </c>
      <c r="G2550" s="7">
        <v>0</v>
      </c>
      <c r="H2550" t="s">
        <v>8465</v>
      </c>
      <c r="I2550">
        <v>58</v>
      </c>
      <c r="J2550">
        <v>12453.57</v>
      </c>
      <c r="K2550">
        <v>15000</v>
      </c>
      <c r="L2550" t="s">
        <v>52</v>
      </c>
      <c r="M2550" s="8" t="s">
        <v>53</v>
      </c>
      <c r="N2550" s="8">
        <v>0.71428571428571397</v>
      </c>
      <c r="O2550">
        <v>0.28571428571428498</v>
      </c>
      <c r="P2550" s="9">
        <v>0</v>
      </c>
      <c r="Q2550">
        <v>5000</v>
      </c>
      <c r="R2550" s="8"/>
      <c r="S2550" s="8" t="s">
        <v>217</v>
      </c>
      <c r="T2550">
        <v>537242</v>
      </c>
      <c r="U2550">
        <v>48166</v>
      </c>
      <c r="V2550">
        <v>906427</v>
      </c>
      <c r="W2550">
        <v>858261</v>
      </c>
      <c r="X2550">
        <v>38397</v>
      </c>
      <c r="Y2550">
        <v>0</v>
      </c>
      <c r="Z2550">
        <v>324098</v>
      </c>
      <c r="AA2550">
        <v>973841</v>
      </c>
      <c r="AB2550">
        <v>769537</v>
      </c>
      <c r="AC2550">
        <v>12</v>
      </c>
      <c r="AD2550">
        <v>204304</v>
      </c>
      <c r="AE2550">
        <v>2018</v>
      </c>
      <c r="AF2550" t="s">
        <v>126</v>
      </c>
      <c r="AG2550">
        <v>400000</v>
      </c>
      <c r="AH2550" t="s">
        <v>55</v>
      </c>
      <c r="AI2550" t="s">
        <v>55</v>
      </c>
      <c r="AJ2550">
        <v>1</v>
      </c>
      <c r="AK2550">
        <v>5525</v>
      </c>
      <c r="AL2550" s="8" t="s">
        <v>8466</v>
      </c>
      <c r="AM2550" s="10">
        <f t="shared" si="351"/>
        <v>2020</v>
      </c>
      <c r="AN2550">
        <f t="shared" si="352"/>
        <v>1</v>
      </c>
      <c r="AO2550">
        <f t="shared" si="358"/>
        <v>0</v>
      </c>
      <c r="AP2550">
        <f t="shared" si="353"/>
        <v>0</v>
      </c>
      <c r="AQ2550">
        <f t="shared" si="354"/>
        <v>1</v>
      </c>
      <c r="AR2550">
        <f t="shared" si="355"/>
        <v>0</v>
      </c>
      <c r="AS2550">
        <f t="shared" si="356"/>
        <v>0</v>
      </c>
      <c r="AT2550">
        <f t="shared" si="357"/>
        <v>0</v>
      </c>
      <c r="AU2550">
        <f t="shared" si="357"/>
        <v>0</v>
      </c>
      <c r="AV2550" t="str">
        <f t="shared" si="359"/>
        <v>2020-06-10T14:49:16</v>
      </c>
    </row>
    <row r="2551" spans="1:48" x14ac:dyDescent="0.25">
      <c r="A2551" s="5">
        <v>2622</v>
      </c>
      <c r="B2551" s="5" t="s">
        <v>3306</v>
      </c>
      <c r="C2551" s="5" t="s">
        <v>3307</v>
      </c>
      <c r="D2551" s="6" t="s">
        <v>3308</v>
      </c>
      <c r="E2551">
        <v>21</v>
      </c>
      <c r="F2551" s="7">
        <v>0</v>
      </c>
      <c r="G2551" s="7"/>
      <c r="H2551" t="s">
        <v>3309</v>
      </c>
      <c r="I2551">
        <v>0</v>
      </c>
      <c r="J2551">
        <v>0</v>
      </c>
      <c r="K2551">
        <v>30000</v>
      </c>
      <c r="L2551" t="s">
        <v>52</v>
      </c>
      <c r="M2551" s="8" t="s">
        <v>86</v>
      </c>
      <c r="N2551" s="8">
        <v>0.58928571428571397</v>
      </c>
      <c r="O2551">
        <v>0.41071428571428498</v>
      </c>
      <c r="P2551" s="9">
        <v>0.95167531936940697</v>
      </c>
      <c r="Q2551">
        <v>20000</v>
      </c>
      <c r="R2551" s="8"/>
      <c r="S2551" s="8"/>
      <c r="AA2551">
        <v>2296739</v>
      </c>
      <c r="AB2551">
        <v>0</v>
      </c>
      <c r="AC2551">
        <v>12</v>
      </c>
      <c r="AD2551">
        <v>0</v>
      </c>
      <c r="AE2551">
        <v>1975</v>
      </c>
      <c r="AF2551" t="s">
        <v>54</v>
      </c>
      <c r="AG2551">
        <v>100000</v>
      </c>
      <c r="AH2551" t="s">
        <v>55</v>
      </c>
      <c r="AI2551" t="s">
        <v>56</v>
      </c>
      <c r="AJ2551">
        <v>0</v>
      </c>
      <c r="AK2551">
        <v>116100</v>
      </c>
      <c r="AL2551" s="8" t="s">
        <v>8467</v>
      </c>
      <c r="AM2551" s="10">
        <f t="shared" si="351"/>
        <v>2014</v>
      </c>
      <c r="AN2551">
        <f t="shared" si="352"/>
        <v>1</v>
      </c>
      <c r="AO2551">
        <f t="shared" si="358"/>
        <v>0</v>
      </c>
      <c r="AP2551">
        <f t="shared" si="353"/>
        <v>0</v>
      </c>
      <c r="AQ2551">
        <f t="shared" si="354"/>
        <v>0</v>
      </c>
      <c r="AR2551">
        <f t="shared" si="355"/>
        <v>1</v>
      </c>
      <c r="AS2551">
        <f t="shared" si="356"/>
        <v>0</v>
      </c>
      <c r="AT2551">
        <f t="shared" si="357"/>
        <v>0</v>
      </c>
      <c r="AU2551">
        <f t="shared" si="357"/>
        <v>1</v>
      </c>
      <c r="AV2551" t="str">
        <f t="shared" si="359"/>
        <v>2020-06-10T14:50:38</v>
      </c>
    </row>
    <row r="2552" spans="1:48" x14ac:dyDescent="0.25">
      <c r="A2552" s="5">
        <v>2623</v>
      </c>
      <c r="B2552" s="5" t="s">
        <v>5472</v>
      </c>
      <c r="C2552" s="5" t="s">
        <v>5473</v>
      </c>
      <c r="D2552" s="6" t="s">
        <v>5474</v>
      </c>
      <c r="E2552">
        <v>35</v>
      </c>
      <c r="F2552" s="7">
        <v>0.58452858890000003</v>
      </c>
      <c r="G2552" s="7">
        <v>0</v>
      </c>
      <c r="H2552" t="s">
        <v>5475</v>
      </c>
      <c r="I2552">
        <v>0</v>
      </c>
      <c r="J2552">
        <v>164500</v>
      </c>
      <c r="K2552">
        <v>65000</v>
      </c>
      <c r="L2552" t="s">
        <v>62</v>
      </c>
      <c r="M2552" s="8" t="s">
        <v>63</v>
      </c>
      <c r="N2552" s="8">
        <v>1</v>
      </c>
      <c r="O2552">
        <v>0</v>
      </c>
      <c r="P2552" s="9">
        <v>0</v>
      </c>
      <c r="R2552" s="8"/>
      <c r="S2552" s="8"/>
      <c r="AJ2552">
        <v>1</v>
      </c>
      <c r="AL2552" s="8"/>
      <c r="AM2552" s="10">
        <f t="shared" si="351"/>
        <v>2013</v>
      </c>
      <c r="AN2552">
        <f t="shared" si="352"/>
        <v>0</v>
      </c>
      <c r="AO2552">
        <f t="shared" si="358"/>
        <v>0</v>
      </c>
      <c r="AP2552">
        <f t="shared" si="353"/>
        <v>1</v>
      </c>
      <c r="AQ2552">
        <f t="shared" si="354"/>
        <v>0</v>
      </c>
      <c r="AR2552">
        <f t="shared" si="355"/>
        <v>0</v>
      </c>
      <c r="AS2552">
        <f t="shared" si="356"/>
        <v>0</v>
      </c>
      <c r="AT2552">
        <f t="shared" si="357"/>
        <v>0</v>
      </c>
      <c r="AU2552">
        <f t="shared" si="357"/>
        <v>0</v>
      </c>
      <c r="AV2552">
        <f t="shared" si="359"/>
        <v>0</v>
      </c>
    </row>
    <row r="2553" spans="1:48" x14ac:dyDescent="0.25">
      <c r="A2553" s="5">
        <v>2624</v>
      </c>
      <c r="B2553" s="5" t="s">
        <v>1074</v>
      </c>
      <c r="C2553" s="5" t="s">
        <v>1075</v>
      </c>
      <c r="D2553" s="6" t="s">
        <v>1076</v>
      </c>
      <c r="E2553">
        <v>5</v>
      </c>
      <c r="F2553" s="7">
        <v>0.39488463709999999</v>
      </c>
      <c r="G2553" s="7">
        <v>0</v>
      </c>
      <c r="H2553" t="s">
        <v>1077</v>
      </c>
      <c r="I2553">
        <v>0</v>
      </c>
      <c r="J2553">
        <v>0</v>
      </c>
      <c r="K2553">
        <v>120000</v>
      </c>
      <c r="L2553" t="s">
        <v>52</v>
      </c>
      <c r="M2553" s="8" t="s">
        <v>53</v>
      </c>
      <c r="N2553" s="8">
        <v>0.85714285714285698</v>
      </c>
      <c r="O2553">
        <v>0.14285714285714199</v>
      </c>
      <c r="P2553" s="9">
        <v>0</v>
      </c>
      <c r="Q2553">
        <v>88000</v>
      </c>
      <c r="R2553" s="8"/>
      <c r="S2553" s="8" t="s">
        <v>329</v>
      </c>
      <c r="T2553">
        <v>708641</v>
      </c>
      <c r="U2553">
        <v>47724</v>
      </c>
      <c r="V2553">
        <v>1652797</v>
      </c>
      <c r="W2553">
        <v>1605073</v>
      </c>
      <c r="X2553">
        <v>0</v>
      </c>
      <c r="Y2553">
        <v>450325</v>
      </c>
      <c r="Z2553">
        <v>98673</v>
      </c>
      <c r="AA2553">
        <v>8384791</v>
      </c>
      <c r="AB2553">
        <v>4609117</v>
      </c>
      <c r="AC2553">
        <v>12</v>
      </c>
      <c r="AD2553">
        <v>3775674</v>
      </c>
      <c r="AE2553">
        <v>2006</v>
      </c>
      <c r="AF2553" t="s">
        <v>121</v>
      </c>
      <c r="AG2553">
        <v>200000</v>
      </c>
      <c r="AH2553" t="s">
        <v>55</v>
      </c>
      <c r="AI2553" t="s">
        <v>55</v>
      </c>
      <c r="AJ2553">
        <v>1</v>
      </c>
      <c r="AK2553">
        <v>6314</v>
      </c>
      <c r="AL2553" s="8" t="s">
        <v>8468</v>
      </c>
      <c r="AM2553" s="10">
        <f t="shared" si="351"/>
        <v>2020</v>
      </c>
      <c r="AN2553">
        <f t="shared" si="352"/>
        <v>1</v>
      </c>
      <c r="AO2553">
        <f t="shared" si="358"/>
        <v>0</v>
      </c>
      <c r="AP2553">
        <f t="shared" si="353"/>
        <v>0</v>
      </c>
      <c r="AQ2553">
        <f t="shared" si="354"/>
        <v>1</v>
      </c>
      <c r="AR2553">
        <f t="shared" si="355"/>
        <v>0</v>
      </c>
      <c r="AS2553">
        <f t="shared" si="356"/>
        <v>0</v>
      </c>
      <c r="AT2553">
        <f t="shared" si="357"/>
        <v>0</v>
      </c>
      <c r="AU2553">
        <f t="shared" si="357"/>
        <v>0</v>
      </c>
      <c r="AV2553" t="str">
        <f t="shared" si="359"/>
        <v>2020-06-10T17:23:09</v>
      </c>
    </row>
    <row r="2554" spans="1:48" x14ac:dyDescent="0.25">
      <c r="A2554" s="5">
        <v>2625</v>
      </c>
      <c r="B2554" s="5" t="s">
        <v>1747</v>
      </c>
      <c r="C2554" s="5" t="s">
        <v>1748</v>
      </c>
      <c r="D2554" s="6" t="s">
        <v>1749</v>
      </c>
      <c r="E2554">
        <v>91</v>
      </c>
      <c r="F2554" s="7">
        <v>0</v>
      </c>
      <c r="G2554" s="7"/>
      <c r="H2554" t="s">
        <v>1750</v>
      </c>
      <c r="I2554">
        <v>0</v>
      </c>
      <c r="J2554">
        <v>0</v>
      </c>
      <c r="K2554">
        <v>600000</v>
      </c>
      <c r="L2554" t="s">
        <v>119</v>
      </c>
      <c r="M2554" s="8" t="s">
        <v>63</v>
      </c>
      <c r="N2554" s="8">
        <v>0.91071428571428503</v>
      </c>
      <c r="O2554">
        <v>8.9285714285714204E-2</v>
      </c>
      <c r="P2554" s="9">
        <v>0.85784594895711197</v>
      </c>
      <c r="Q2554">
        <v>600000</v>
      </c>
      <c r="R2554" s="8" t="s">
        <v>8469</v>
      </c>
      <c r="S2554" s="8" t="s">
        <v>329</v>
      </c>
      <c r="T2554">
        <v>16824762</v>
      </c>
      <c r="U2554">
        <v>2239479</v>
      </c>
      <c r="V2554">
        <v>18882820</v>
      </c>
      <c r="W2554">
        <v>16441174</v>
      </c>
      <c r="X2554">
        <v>0</v>
      </c>
      <c r="Y2554">
        <v>8490428</v>
      </c>
      <c r="Z2554">
        <v>4395779</v>
      </c>
      <c r="AA2554">
        <v>31707660</v>
      </c>
      <c r="AB2554">
        <v>8360944</v>
      </c>
      <c r="AC2554">
        <v>12</v>
      </c>
      <c r="AD2554">
        <v>23346716</v>
      </c>
      <c r="AE2554">
        <v>1994</v>
      </c>
      <c r="AF2554" t="s">
        <v>54</v>
      </c>
      <c r="AG2554">
        <v>1000000</v>
      </c>
      <c r="AH2554" t="s">
        <v>55</v>
      </c>
      <c r="AI2554" t="s">
        <v>55</v>
      </c>
      <c r="AJ2554">
        <v>0</v>
      </c>
      <c r="AK2554">
        <v>2763401</v>
      </c>
      <c r="AL2554" s="8"/>
      <c r="AM2554" s="10">
        <f t="shared" si="351"/>
        <v>2006</v>
      </c>
      <c r="AN2554">
        <f t="shared" si="352"/>
        <v>1</v>
      </c>
      <c r="AO2554">
        <f t="shared" si="358"/>
        <v>0</v>
      </c>
      <c r="AP2554">
        <f t="shared" si="353"/>
        <v>1</v>
      </c>
      <c r="AQ2554">
        <f t="shared" si="354"/>
        <v>0</v>
      </c>
      <c r="AR2554">
        <f t="shared" si="355"/>
        <v>0</v>
      </c>
      <c r="AS2554">
        <f t="shared" si="356"/>
        <v>0</v>
      </c>
      <c r="AT2554">
        <f t="shared" si="357"/>
        <v>0</v>
      </c>
      <c r="AU2554">
        <f t="shared" si="357"/>
        <v>0</v>
      </c>
      <c r="AV2554" t="str">
        <f t="shared" si="359"/>
        <v>2020-06-10T16:55:13</v>
      </c>
    </row>
    <row r="2555" spans="1:48" x14ac:dyDescent="0.25">
      <c r="A2555" s="5">
        <v>2626</v>
      </c>
      <c r="B2555" s="5" t="s">
        <v>8470</v>
      </c>
      <c r="C2555" s="5" t="s">
        <v>374</v>
      </c>
      <c r="D2555" s="6" t="s">
        <v>8471</v>
      </c>
      <c r="E2555">
        <v>6</v>
      </c>
      <c r="F2555" s="7">
        <v>0.28782488899999997</v>
      </c>
      <c r="G2555" s="7">
        <v>0</v>
      </c>
      <c r="H2555" t="s">
        <v>4507</v>
      </c>
      <c r="I2555">
        <v>0</v>
      </c>
      <c r="J2555">
        <v>0</v>
      </c>
      <c r="K2555">
        <v>40000</v>
      </c>
      <c r="L2555" t="s">
        <v>199</v>
      </c>
      <c r="M2555" s="8" t="s">
        <v>86</v>
      </c>
      <c r="N2555" s="8">
        <v>0.60714285714285698</v>
      </c>
      <c r="O2555">
        <v>0.39285714285714202</v>
      </c>
      <c r="P2555" s="9">
        <v>0.86602540378443804</v>
      </c>
      <c r="R2555" s="8"/>
      <c r="S2555" s="8"/>
      <c r="AA2555">
        <v>582951</v>
      </c>
      <c r="AB2555">
        <v>0</v>
      </c>
      <c r="AC2555">
        <v>12</v>
      </c>
      <c r="AD2555">
        <v>0</v>
      </c>
      <c r="AE2555">
        <v>2017</v>
      </c>
      <c r="AF2555" t="s">
        <v>126</v>
      </c>
      <c r="AG2555">
        <v>100000</v>
      </c>
      <c r="AH2555" t="s">
        <v>56</v>
      </c>
      <c r="AI2555" t="s">
        <v>55</v>
      </c>
      <c r="AJ2555">
        <v>1</v>
      </c>
      <c r="AK2555">
        <v>3330</v>
      </c>
      <c r="AL2555" s="8"/>
      <c r="AM2555" s="10">
        <f t="shared" si="351"/>
        <v>2018</v>
      </c>
      <c r="AN2555">
        <f t="shared" si="352"/>
        <v>0</v>
      </c>
      <c r="AO2555">
        <f t="shared" si="358"/>
        <v>1</v>
      </c>
      <c r="AP2555">
        <f t="shared" si="353"/>
        <v>0</v>
      </c>
      <c r="AQ2555">
        <f t="shared" si="354"/>
        <v>0</v>
      </c>
      <c r="AR2555">
        <f t="shared" si="355"/>
        <v>1</v>
      </c>
      <c r="AS2555">
        <f t="shared" si="356"/>
        <v>0</v>
      </c>
      <c r="AT2555">
        <f t="shared" si="357"/>
        <v>1</v>
      </c>
      <c r="AU2555">
        <f t="shared" si="357"/>
        <v>0</v>
      </c>
      <c r="AV2555">
        <f t="shared" si="359"/>
        <v>0</v>
      </c>
    </row>
    <row r="2556" spans="1:48" x14ac:dyDescent="0.25">
      <c r="A2556" s="5">
        <v>2627</v>
      </c>
      <c r="B2556" s="5" t="s">
        <v>2274</v>
      </c>
      <c r="C2556" s="5" t="s">
        <v>2275</v>
      </c>
      <c r="D2556" s="6" t="s">
        <v>2276</v>
      </c>
      <c r="E2556">
        <v>6</v>
      </c>
      <c r="F2556" s="7">
        <v>0.51396043049999995</v>
      </c>
      <c r="G2556" s="7">
        <v>0</v>
      </c>
      <c r="H2556" t="s">
        <v>2277</v>
      </c>
      <c r="I2556">
        <v>0</v>
      </c>
      <c r="J2556">
        <v>0</v>
      </c>
      <c r="K2556">
        <v>18000</v>
      </c>
      <c r="L2556" t="s">
        <v>52</v>
      </c>
      <c r="M2556" s="8" t="s">
        <v>53</v>
      </c>
      <c r="N2556" s="8">
        <v>0.76785714285714202</v>
      </c>
      <c r="O2556">
        <v>0.23214285714285701</v>
      </c>
      <c r="P2556" s="9">
        <v>-0.94022300584074703</v>
      </c>
      <c r="Q2556">
        <v>18000</v>
      </c>
      <c r="R2556" s="8"/>
      <c r="S2556" s="8" t="s">
        <v>217</v>
      </c>
      <c r="T2556">
        <v>13519750</v>
      </c>
      <c r="U2556">
        <v>0</v>
      </c>
      <c r="V2556">
        <v>13528750</v>
      </c>
      <c r="W2556">
        <v>0</v>
      </c>
      <c r="X2556">
        <v>0</v>
      </c>
      <c r="Y2556">
        <v>24108</v>
      </c>
      <c r="Z2556">
        <v>578566</v>
      </c>
      <c r="AA2556">
        <v>0</v>
      </c>
      <c r="AB2556">
        <v>0</v>
      </c>
      <c r="AC2556">
        <v>1</v>
      </c>
      <c r="AD2556">
        <v>0</v>
      </c>
      <c r="AE2556">
        <v>2000</v>
      </c>
      <c r="AF2556" t="s">
        <v>54</v>
      </c>
      <c r="AG2556">
        <v>120000</v>
      </c>
      <c r="AH2556" t="s">
        <v>56</v>
      </c>
      <c r="AI2556" t="s">
        <v>55</v>
      </c>
      <c r="AJ2556">
        <v>0.8922904451</v>
      </c>
      <c r="AK2556">
        <v>1620</v>
      </c>
      <c r="AL2556" s="8" t="s">
        <v>8472</v>
      </c>
      <c r="AM2556" s="10">
        <f t="shared" si="351"/>
        <v>2017</v>
      </c>
      <c r="AN2556">
        <f t="shared" si="352"/>
        <v>1</v>
      </c>
      <c r="AO2556">
        <f t="shared" si="358"/>
        <v>0</v>
      </c>
      <c r="AP2556">
        <f t="shared" si="353"/>
        <v>0</v>
      </c>
      <c r="AQ2556">
        <f t="shared" si="354"/>
        <v>1</v>
      </c>
      <c r="AR2556">
        <f t="shared" si="355"/>
        <v>0</v>
      </c>
      <c r="AS2556">
        <f t="shared" si="356"/>
        <v>0</v>
      </c>
      <c r="AT2556">
        <f t="shared" si="357"/>
        <v>1</v>
      </c>
      <c r="AU2556">
        <f t="shared" si="357"/>
        <v>0</v>
      </c>
      <c r="AV2556" t="str">
        <f t="shared" si="359"/>
        <v>2020-06-10T20:16:19</v>
      </c>
    </row>
    <row r="2557" spans="1:48" x14ac:dyDescent="0.25">
      <c r="A2557" s="5">
        <v>2628</v>
      </c>
      <c r="B2557" s="5" t="s">
        <v>5729</v>
      </c>
      <c r="C2557" s="5" t="s">
        <v>5730</v>
      </c>
      <c r="D2557" s="6" t="s">
        <v>5731</v>
      </c>
      <c r="E2557">
        <v>33</v>
      </c>
      <c r="F2557" s="7">
        <v>0.34161021629999999</v>
      </c>
      <c r="G2557" s="7">
        <v>0</v>
      </c>
      <c r="H2557" t="s">
        <v>5732</v>
      </c>
      <c r="I2557">
        <v>0</v>
      </c>
      <c r="J2557">
        <v>533.34</v>
      </c>
      <c r="K2557">
        <v>50000</v>
      </c>
      <c r="L2557" t="s">
        <v>52</v>
      </c>
      <c r="M2557" s="8" t="s">
        <v>53</v>
      </c>
      <c r="N2557" s="8">
        <v>0.71428571428571397</v>
      </c>
      <c r="O2557">
        <v>0.28571428571428498</v>
      </c>
      <c r="P2557" s="9">
        <v>-0.99408844427912602</v>
      </c>
      <c r="Q2557">
        <v>10000</v>
      </c>
      <c r="R2557" s="8"/>
      <c r="S2557" s="8" t="s">
        <v>217</v>
      </c>
      <c r="T2557">
        <v>990510</v>
      </c>
      <c r="U2557">
        <v>722766</v>
      </c>
      <c r="V2557">
        <v>1136709</v>
      </c>
      <c r="W2557">
        <v>413943</v>
      </c>
      <c r="X2557">
        <v>4261</v>
      </c>
      <c r="Y2557">
        <v>251942</v>
      </c>
      <c r="Z2557">
        <v>448426</v>
      </c>
      <c r="AA2557">
        <v>227917</v>
      </c>
      <c r="AB2557">
        <v>61343</v>
      </c>
      <c r="AC2557">
        <v>12</v>
      </c>
      <c r="AD2557">
        <v>166574</v>
      </c>
      <c r="AE2557">
        <v>2011</v>
      </c>
      <c r="AF2557" t="s">
        <v>68</v>
      </c>
      <c r="AG2557">
        <v>50000</v>
      </c>
      <c r="AH2557" t="s">
        <v>55</v>
      </c>
      <c r="AI2557" t="s">
        <v>55</v>
      </c>
      <c r="AJ2557">
        <v>0.8659347423</v>
      </c>
      <c r="AK2557">
        <v>5120</v>
      </c>
      <c r="AL2557" s="8" t="s">
        <v>8473</v>
      </c>
      <c r="AM2557" s="10">
        <f t="shared" si="351"/>
        <v>2016</v>
      </c>
      <c r="AN2557">
        <f t="shared" si="352"/>
        <v>1</v>
      </c>
      <c r="AO2557">
        <f t="shared" si="358"/>
        <v>0</v>
      </c>
      <c r="AP2557">
        <f t="shared" si="353"/>
        <v>0</v>
      </c>
      <c r="AQ2557">
        <f t="shared" si="354"/>
        <v>1</v>
      </c>
      <c r="AR2557">
        <f t="shared" si="355"/>
        <v>0</v>
      </c>
      <c r="AS2557">
        <f t="shared" si="356"/>
        <v>0</v>
      </c>
      <c r="AT2557">
        <f t="shared" si="357"/>
        <v>0</v>
      </c>
      <c r="AU2557">
        <f t="shared" si="357"/>
        <v>0</v>
      </c>
      <c r="AV2557" t="str">
        <f t="shared" si="359"/>
        <v>2020-06-10T20:17:26</v>
      </c>
    </row>
    <row r="2558" spans="1:48" x14ac:dyDescent="0.25">
      <c r="A2558" s="5">
        <v>2629</v>
      </c>
      <c r="B2558" s="5" t="s">
        <v>6927</v>
      </c>
      <c r="C2558" s="5" t="s">
        <v>5238</v>
      </c>
      <c r="D2558" s="6" t="s">
        <v>6928</v>
      </c>
      <c r="E2558">
        <v>62</v>
      </c>
      <c r="F2558" s="7">
        <v>0.35648736600000003</v>
      </c>
      <c r="G2558" s="7">
        <v>0</v>
      </c>
      <c r="H2558" t="s">
        <v>432</v>
      </c>
      <c r="I2558">
        <v>11</v>
      </c>
      <c r="J2558">
        <v>3960</v>
      </c>
      <c r="K2558">
        <v>50000</v>
      </c>
      <c r="L2558" t="s">
        <v>52</v>
      </c>
      <c r="M2558" s="8" t="s">
        <v>53</v>
      </c>
      <c r="N2558" s="8">
        <v>0.75</v>
      </c>
      <c r="O2558">
        <v>0.25</v>
      </c>
      <c r="P2558" s="9">
        <v>0.99101722907932899</v>
      </c>
      <c r="Q2558">
        <v>30000</v>
      </c>
      <c r="R2558" s="8"/>
      <c r="S2558" s="8" t="s">
        <v>217</v>
      </c>
      <c r="T2558">
        <v>11074062</v>
      </c>
      <c r="U2558">
        <v>4809299</v>
      </c>
      <c r="V2558">
        <v>11288255</v>
      </c>
      <c r="W2558">
        <v>6075346</v>
      </c>
      <c r="X2558">
        <v>0</v>
      </c>
      <c r="Y2558">
        <v>8102850</v>
      </c>
      <c r="Z2558">
        <v>1251480</v>
      </c>
      <c r="AA2558">
        <v>10598406</v>
      </c>
      <c r="AB2558">
        <v>5867006</v>
      </c>
      <c r="AC2558">
        <v>12</v>
      </c>
      <c r="AD2558">
        <v>4731400</v>
      </c>
      <c r="AE2558">
        <v>2009</v>
      </c>
      <c r="AF2558" t="s">
        <v>121</v>
      </c>
      <c r="AG2558">
        <v>150000</v>
      </c>
      <c r="AH2558" t="s">
        <v>55</v>
      </c>
      <c r="AI2558" t="s">
        <v>56</v>
      </c>
      <c r="AJ2558">
        <v>1</v>
      </c>
      <c r="AK2558">
        <v>0</v>
      </c>
      <c r="AL2558" s="8" t="s">
        <v>8474</v>
      </c>
      <c r="AM2558" s="10">
        <f t="shared" si="351"/>
        <v>2018</v>
      </c>
      <c r="AN2558">
        <f t="shared" si="352"/>
        <v>1</v>
      </c>
      <c r="AO2558">
        <f t="shared" si="358"/>
        <v>0</v>
      </c>
      <c r="AP2558">
        <f t="shared" si="353"/>
        <v>0</v>
      </c>
      <c r="AQ2558">
        <f t="shared" si="354"/>
        <v>1</v>
      </c>
      <c r="AR2558">
        <f t="shared" si="355"/>
        <v>0</v>
      </c>
      <c r="AS2558">
        <f t="shared" si="356"/>
        <v>0</v>
      </c>
      <c r="AT2558">
        <f t="shared" si="357"/>
        <v>0</v>
      </c>
      <c r="AU2558">
        <f t="shared" si="357"/>
        <v>1</v>
      </c>
      <c r="AV2558" t="str">
        <f t="shared" si="359"/>
        <v>2020-06-10T20:18:37</v>
      </c>
    </row>
    <row r="2559" spans="1:48" x14ac:dyDescent="0.25">
      <c r="A2559" s="5">
        <v>2630</v>
      </c>
      <c r="B2559" s="5" t="s">
        <v>8470</v>
      </c>
      <c r="C2559" s="5" t="s">
        <v>374</v>
      </c>
      <c r="D2559" s="6" t="s">
        <v>8471</v>
      </c>
      <c r="E2559">
        <v>6</v>
      </c>
      <c r="F2559" s="7">
        <v>0.28782488899999997</v>
      </c>
      <c r="G2559" s="7">
        <v>0</v>
      </c>
      <c r="H2559" t="s">
        <v>4507</v>
      </c>
      <c r="I2559">
        <v>0</v>
      </c>
      <c r="J2559">
        <v>0</v>
      </c>
      <c r="K2559">
        <v>40000</v>
      </c>
      <c r="L2559" t="s">
        <v>52</v>
      </c>
      <c r="M2559" s="8" t="s">
        <v>86</v>
      </c>
      <c r="N2559" s="8">
        <v>0.60714285714285698</v>
      </c>
      <c r="O2559">
        <v>0.39285714285714202</v>
      </c>
      <c r="P2559" s="9">
        <v>0.86602540378443804</v>
      </c>
      <c r="Q2559">
        <v>15000</v>
      </c>
      <c r="R2559" s="8"/>
      <c r="S2559" s="8"/>
      <c r="AA2559">
        <v>582951</v>
      </c>
      <c r="AB2559">
        <v>0</v>
      </c>
      <c r="AC2559">
        <v>12</v>
      </c>
      <c r="AD2559">
        <v>0</v>
      </c>
      <c r="AE2559">
        <v>2017</v>
      </c>
      <c r="AF2559" t="s">
        <v>126</v>
      </c>
      <c r="AG2559">
        <v>100000</v>
      </c>
      <c r="AH2559" t="s">
        <v>56</v>
      </c>
      <c r="AI2559" t="s">
        <v>55</v>
      </c>
      <c r="AJ2559">
        <v>1</v>
      </c>
      <c r="AK2559">
        <v>3330</v>
      </c>
      <c r="AL2559" s="8" t="s">
        <v>8475</v>
      </c>
      <c r="AM2559" s="10">
        <f t="shared" si="351"/>
        <v>2018</v>
      </c>
      <c r="AN2559">
        <f t="shared" si="352"/>
        <v>1</v>
      </c>
      <c r="AO2559">
        <f t="shared" si="358"/>
        <v>0</v>
      </c>
      <c r="AP2559">
        <f t="shared" si="353"/>
        <v>0</v>
      </c>
      <c r="AQ2559">
        <f t="shared" si="354"/>
        <v>0</v>
      </c>
      <c r="AR2559">
        <f t="shared" si="355"/>
        <v>1</v>
      </c>
      <c r="AS2559">
        <f t="shared" si="356"/>
        <v>0</v>
      </c>
      <c r="AT2559">
        <f t="shared" si="357"/>
        <v>1</v>
      </c>
      <c r="AU2559">
        <f t="shared" si="357"/>
        <v>0</v>
      </c>
      <c r="AV2559" t="str">
        <f t="shared" si="359"/>
        <v>2020-06-10T20:21:17</v>
      </c>
    </row>
    <row r="2560" spans="1:48" x14ac:dyDescent="0.25">
      <c r="A2560" s="5">
        <v>2631</v>
      </c>
      <c r="B2560" s="5" t="s">
        <v>1605</v>
      </c>
      <c r="C2560" s="5" t="s">
        <v>1606</v>
      </c>
      <c r="D2560" s="6" t="s">
        <v>1607</v>
      </c>
      <c r="E2560">
        <v>92</v>
      </c>
      <c r="F2560" s="7">
        <v>0</v>
      </c>
      <c r="G2560" s="7"/>
      <c r="H2560" t="s">
        <v>1608</v>
      </c>
      <c r="I2560">
        <v>0</v>
      </c>
      <c r="J2560">
        <v>0</v>
      </c>
      <c r="K2560">
        <v>300000</v>
      </c>
      <c r="L2560" t="s">
        <v>7359</v>
      </c>
      <c r="M2560" s="8" t="s">
        <v>86</v>
      </c>
      <c r="N2560" s="8">
        <v>0.58928571428571397</v>
      </c>
      <c r="O2560">
        <v>0.41071428571428498</v>
      </c>
      <c r="P2560" s="9">
        <v>0.86602540378443904</v>
      </c>
      <c r="R2560" s="8"/>
      <c r="S2560" s="8"/>
      <c r="AE2560">
        <v>2017</v>
      </c>
      <c r="AF2560" t="s">
        <v>126</v>
      </c>
      <c r="AG2560">
        <v>100000</v>
      </c>
      <c r="AH2560" t="s">
        <v>55</v>
      </c>
      <c r="AI2560" t="s">
        <v>55</v>
      </c>
      <c r="AJ2560">
        <v>0</v>
      </c>
      <c r="AK2560">
        <v>49477</v>
      </c>
      <c r="AL2560" s="8"/>
      <c r="AM2560" s="10">
        <f t="shared" si="351"/>
        <v>2018</v>
      </c>
      <c r="AN2560">
        <f t="shared" si="352"/>
        <v>0</v>
      </c>
      <c r="AO2560">
        <f t="shared" si="358"/>
        <v>0</v>
      </c>
      <c r="AP2560">
        <f t="shared" si="353"/>
        <v>0</v>
      </c>
      <c r="AQ2560">
        <f t="shared" si="354"/>
        <v>0</v>
      </c>
      <c r="AR2560">
        <f t="shared" si="355"/>
        <v>1</v>
      </c>
      <c r="AS2560">
        <f t="shared" si="356"/>
        <v>0</v>
      </c>
      <c r="AT2560">
        <f t="shared" si="357"/>
        <v>0</v>
      </c>
      <c r="AU2560">
        <f t="shared" si="357"/>
        <v>0</v>
      </c>
      <c r="AV2560">
        <f t="shared" si="359"/>
        <v>0</v>
      </c>
    </row>
    <row r="2561" spans="1:48" x14ac:dyDescent="0.25">
      <c r="A2561" s="5">
        <v>2632</v>
      </c>
      <c r="B2561" s="5" t="s">
        <v>6810</v>
      </c>
      <c r="C2561" s="5" t="s">
        <v>6811</v>
      </c>
      <c r="D2561" s="6" t="s">
        <v>6812</v>
      </c>
      <c r="E2561">
        <v>79</v>
      </c>
      <c r="F2561" s="7">
        <v>0.37935221279999998</v>
      </c>
      <c r="G2561" s="7">
        <v>0</v>
      </c>
      <c r="H2561" t="s">
        <v>6813</v>
      </c>
      <c r="I2561">
        <v>0</v>
      </c>
      <c r="J2561">
        <v>1000</v>
      </c>
      <c r="K2561">
        <v>30000</v>
      </c>
      <c r="L2561" t="s">
        <v>52</v>
      </c>
      <c r="M2561" s="8" t="s">
        <v>53</v>
      </c>
      <c r="N2561" s="8">
        <v>0.71428571428571397</v>
      </c>
      <c r="O2561">
        <v>0.28571428571428498</v>
      </c>
      <c r="P2561" s="9">
        <v>-0.73803458904516905</v>
      </c>
      <c r="Q2561">
        <v>20000</v>
      </c>
      <c r="R2561" s="8"/>
      <c r="S2561" s="8" t="s">
        <v>217</v>
      </c>
      <c r="T2561">
        <v>1615709</v>
      </c>
      <c r="U2561">
        <v>814660</v>
      </c>
      <c r="V2561">
        <v>1624556</v>
      </c>
      <c r="W2561">
        <v>809896</v>
      </c>
      <c r="X2561">
        <v>13246</v>
      </c>
      <c r="Y2561">
        <v>1078379</v>
      </c>
      <c r="Z2561">
        <v>531019</v>
      </c>
      <c r="AA2561">
        <v>1563538</v>
      </c>
      <c r="AB2561">
        <v>569932</v>
      </c>
      <c r="AC2561">
        <v>12</v>
      </c>
      <c r="AD2561">
        <v>993606</v>
      </c>
      <c r="AE2561">
        <v>2003</v>
      </c>
      <c r="AF2561" t="s">
        <v>54</v>
      </c>
      <c r="AG2561">
        <v>200000</v>
      </c>
      <c r="AH2561" t="s">
        <v>55</v>
      </c>
      <c r="AI2561" t="s">
        <v>56</v>
      </c>
      <c r="AJ2561">
        <v>0.83338858230000001</v>
      </c>
      <c r="AK2561">
        <v>4860</v>
      </c>
      <c r="AL2561" s="8" t="s">
        <v>8476</v>
      </c>
      <c r="AM2561" s="10">
        <f t="shared" si="351"/>
        <v>2006</v>
      </c>
      <c r="AN2561">
        <f t="shared" si="352"/>
        <v>1</v>
      </c>
      <c r="AO2561">
        <f t="shared" si="358"/>
        <v>0</v>
      </c>
      <c r="AP2561">
        <f t="shared" si="353"/>
        <v>0</v>
      </c>
      <c r="AQ2561">
        <f t="shared" si="354"/>
        <v>1</v>
      </c>
      <c r="AR2561">
        <f t="shared" si="355"/>
        <v>0</v>
      </c>
      <c r="AS2561">
        <f t="shared" si="356"/>
        <v>0</v>
      </c>
      <c r="AT2561">
        <f t="shared" si="357"/>
        <v>0</v>
      </c>
      <c r="AU2561">
        <f t="shared" si="357"/>
        <v>1</v>
      </c>
      <c r="AV2561" t="str">
        <f t="shared" si="359"/>
        <v>2020-06-12T15:05:42</v>
      </c>
    </row>
    <row r="2562" spans="1:48" x14ac:dyDescent="0.25">
      <c r="A2562" s="5">
        <v>2633</v>
      </c>
      <c r="B2562" s="5" t="s">
        <v>8477</v>
      </c>
      <c r="C2562" s="5" t="s">
        <v>8478</v>
      </c>
      <c r="D2562" s="6" t="s">
        <v>8479</v>
      </c>
      <c r="E2562" s="9">
        <v>0</v>
      </c>
      <c r="F2562" s="13">
        <v>0</v>
      </c>
      <c r="G2562" s="13"/>
      <c r="H2562" s="9"/>
      <c r="I2562" s="9">
        <v>0</v>
      </c>
      <c r="J2562" s="9">
        <v>0</v>
      </c>
      <c r="K2562" s="9">
        <v>20000</v>
      </c>
      <c r="L2562" s="9" t="s">
        <v>199</v>
      </c>
      <c r="M2562" s="8" t="s">
        <v>53</v>
      </c>
      <c r="N2562" s="8">
        <v>0.83928571428571397</v>
      </c>
      <c r="O2562" s="9">
        <v>0.160714285714285</v>
      </c>
      <c r="P2562" s="9">
        <v>0</v>
      </c>
      <c r="Q2562" s="9"/>
      <c r="R2562" s="8"/>
      <c r="S2562" s="8" t="s">
        <v>217</v>
      </c>
      <c r="T2562" s="9">
        <v>319367</v>
      </c>
      <c r="U2562" s="9">
        <v>205871</v>
      </c>
      <c r="V2562" s="9">
        <v>413719</v>
      </c>
      <c r="W2562" s="9">
        <v>137636</v>
      </c>
      <c r="X2562" s="9">
        <v>0</v>
      </c>
      <c r="Y2562" s="9">
        <v>180660</v>
      </c>
      <c r="Z2562" s="9">
        <v>110700</v>
      </c>
      <c r="AA2562" s="9">
        <v>917281</v>
      </c>
      <c r="AB2562" s="9">
        <v>521207</v>
      </c>
      <c r="AC2562" s="9">
        <v>12</v>
      </c>
      <c r="AD2562" s="9">
        <v>396074</v>
      </c>
      <c r="AE2562" s="9">
        <v>2011</v>
      </c>
      <c r="AF2562" s="9" t="s">
        <v>68</v>
      </c>
      <c r="AG2562" s="9">
        <v>100000</v>
      </c>
      <c r="AH2562" s="9" t="s">
        <v>55</v>
      </c>
      <c r="AI2562" s="9" t="s">
        <v>55</v>
      </c>
      <c r="AJ2562" s="9">
        <v>0</v>
      </c>
      <c r="AK2562" s="9">
        <v>38000</v>
      </c>
      <c r="AL2562" s="8"/>
      <c r="AM2562" s="10">
        <f t="shared" ref="AM2562:AM2625" si="360">_xlfn.NUMBERVALUE(LEFT(H2562,4))</f>
        <v>0</v>
      </c>
      <c r="AN2562">
        <f t="shared" ref="AN2562:AN2625" si="361">IF(OR(L2562 = "AprovadoAnalista", L2562 = "AprovadoComite" ),1,0)</f>
        <v>0</v>
      </c>
      <c r="AO2562">
        <f t="shared" si="358"/>
        <v>1</v>
      </c>
      <c r="AP2562">
        <f t="shared" ref="AP2562:AP2625" si="362">IF(MID(M2562,4,1)="0",1,0)</f>
        <v>0</v>
      </c>
      <c r="AQ2562">
        <f t="shared" ref="AQ2562:AQ2625" si="363">IF(MID(M2562,4,1)="1",1,0)</f>
        <v>1</v>
      </c>
      <c r="AR2562">
        <f t="shared" ref="AR2562:AR2625" si="364">IF(MID(M2562,4,1)="3",1,0)</f>
        <v>0</v>
      </c>
      <c r="AS2562">
        <f t="shared" ref="AS2562:AS2625" si="365">IF(MID(M2562,4,1)="5",1,0)</f>
        <v>0</v>
      </c>
      <c r="AT2562">
        <f t="shared" ref="AT2562:AU2625" si="366">IF(AH2562="True",1,0)</f>
        <v>0</v>
      </c>
      <c r="AU2562">
        <f t="shared" si="366"/>
        <v>0</v>
      </c>
      <c r="AV2562">
        <f t="shared" si="359"/>
        <v>0</v>
      </c>
    </row>
    <row r="2563" spans="1:48" x14ac:dyDescent="0.25">
      <c r="A2563" s="5">
        <v>2634</v>
      </c>
      <c r="B2563" s="5" t="s">
        <v>454</v>
      </c>
      <c r="C2563" s="5" t="s">
        <v>455</v>
      </c>
      <c r="D2563" s="6" t="s">
        <v>456</v>
      </c>
      <c r="E2563">
        <v>14</v>
      </c>
      <c r="F2563" s="7">
        <v>0.3233516937</v>
      </c>
      <c r="G2563" s="7">
        <v>0</v>
      </c>
      <c r="H2563" t="s">
        <v>457</v>
      </c>
      <c r="I2563">
        <v>49</v>
      </c>
      <c r="J2563">
        <v>36118.879999999997</v>
      </c>
      <c r="K2563">
        <v>40000</v>
      </c>
      <c r="L2563" t="s">
        <v>52</v>
      </c>
      <c r="M2563" s="8" t="s">
        <v>74</v>
      </c>
      <c r="N2563" s="8">
        <v>0.44642857142857101</v>
      </c>
      <c r="O2563">
        <v>0.55357142857142805</v>
      </c>
      <c r="P2563" s="9">
        <v>0.90149212940841705</v>
      </c>
      <c r="Q2563">
        <v>35000</v>
      </c>
      <c r="R2563" s="8"/>
      <c r="S2563" s="8"/>
      <c r="AA2563">
        <v>1693866</v>
      </c>
      <c r="AB2563">
        <v>0</v>
      </c>
      <c r="AC2563">
        <v>12</v>
      </c>
      <c r="AD2563">
        <v>0</v>
      </c>
      <c r="AE2563">
        <v>2017</v>
      </c>
      <c r="AF2563" t="s">
        <v>126</v>
      </c>
      <c r="AG2563">
        <v>100000</v>
      </c>
      <c r="AH2563" t="s">
        <v>55</v>
      </c>
      <c r="AI2563" t="s">
        <v>56</v>
      </c>
      <c r="AJ2563">
        <v>0.88087921560000004</v>
      </c>
      <c r="AK2563">
        <v>8640</v>
      </c>
      <c r="AL2563" s="8" t="s">
        <v>8480</v>
      </c>
      <c r="AM2563" s="10">
        <f t="shared" si="360"/>
        <v>2018</v>
      </c>
      <c r="AN2563">
        <f t="shared" si="361"/>
        <v>1</v>
      </c>
      <c r="AO2563">
        <f t="shared" ref="AO2563:AO2626" si="367">IF(OR(L2563 = "ReprovadoAnalista", L2563 = "ReprovadoComite" ),1,0)</f>
        <v>0</v>
      </c>
      <c r="AP2563">
        <f t="shared" si="362"/>
        <v>0</v>
      </c>
      <c r="AQ2563">
        <f t="shared" si="363"/>
        <v>0</v>
      </c>
      <c r="AR2563">
        <f t="shared" si="364"/>
        <v>0</v>
      </c>
      <c r="AS2563">
        <f t="shared" si="365"/>
        <v>1</v>
      </c>
      <c r="AT2563">
        <f t="shared" si="366"/>
        <v>0</v>
      </c>
      <c r="AU2563">
        <f t="shared" si="366"/>
        <v>1</v>
      </c>
      <c r="AV2563" t="str">
        <f t="shared" ref="AV2563:AV2626" si="368">IF(R2563&lt;&gt;"",R2563,AL2563)</f>
        <v>2020-06-12T15:07:55</v>
      </c>
    </row>
    <row r="2564" spans="1:48" x14ac:dyDescent="0.25">
      <c r="A2564" s="5">
        <v>2635</v>
      </c>
      <c r="B2564" s="5" t="s">
        <v>7029</v>
      </c>
      <c r="C2564" s="5" t="s">
        <v>7030</v>
      </c>
      <c r="D2564" s="6" t="s">
        <v>7031</v>
      </c>
      <c r="E2564">
        <v>99</v>
      </c>
      <c r="F2564" s="7">
        <v>0</v>
      </c>
      <c r="G2564" s="7"/>
      <c r="H2564" t="s">
        <v>7032</v>
      </c>
      <c r="I2564">
        <v>0</v>
      </c>
      <c r="J2564">
        <v>0</v>
      </c>
      <c r="K2564">
        <v>40000</v>
      </c>
      <c r="L2564" t="s">
        <v>52</v>
      </c>
      <c r="M2564" s="8" t="s">
        <v>63</v>
      </c>
      <c r="N2564" s="8">
        <v>0.89285714285714202</v>
      </c>
      <c r="O2564">
        <v>0.107142857142857</v>
      </c>
      <c r="P2564" s="9">
        <v>0</v>
      </c>
      <c r="Q2564">
        <v>40000</v>
      </c>
      <c r="R2564" s="8"/>
      <c r="S2564" s="8" t="s">
        <v>217</v>
      </c>
      <c r="T2564">
        <v>14055108</v>
      </c>
      <c r="U2564">
        <v>3098791</v>
      </c>
      <c r="V2564">
        <v>16311448</v>
      </c>
      <c r="W2564">
        <v>13212656</v>
      </c>
      <c r="X2564">
        <v>0</v>
      </c>
      <c r="Y2564">
        <v>8308704</v>
      </c>
      <c r="Z2564">
        <v>4416158</v>
      </c>
      <c r="AA2564">
        <v>32045758</v>
      </c>
      <c r="AB2564">
        <v>12464687</v>
      </c>
      <c r="AC2564">
        <v>12</v>
      </c>
      <c r="AD2564">
        <v>19581071</v>
      </c>
      <c r="AE2564">
        <v>2002</v>
      </c>
      <c r="AF2564" t="s">
        <v>54</v>
      </c>
      <c r="AG2564">
        <v>800000</v>
      </c>
      <c r="AH2564" t="s">
        <v>55</v>
      </c>
      <c r="AI2564" t="s">
        <v>55</v>
      </c>
      <c r="AJ2564">
        <v>0</v>
      </c>
      <c r="AK2564">
        <v>4475148</v>
      </c>
      <c r="AL2564" s="8" t="s">
        <v>8481</v>
      </c>
      <c r="AM2564" s="10">
        <f t="shared" si="360"/>
        <v>2006</v>
      </c>
      <c r="AN2564">
        <f t="shared" si="361"/>
        <v>1</v>
      </c>
      <c r="AO2564">
        <f t="shared" si="367"/>
        <v>0</v>
      </c>
      <c r="AP2564">
        <f t="shared" si="362"/>
        <v>1</v>
      </c>
      <c r="AQ2564">
        <f t="shared" si="363"/>
        <v>0</v>
      </c>
      <c r="AR2564">
        <f t="shared" si="364"/>
        <v>0</v>
      </c>
      <c r="AS2564">
        <f t="shared" si="365"/>
        <v>0</v>
      </c>
      <c r="AT2564">
        <f t="shared" si="366"/>
        <v>0</v>
      </c>
      <c r="AU2564">
        <f t="shared" si="366"/>
        <v>0</v>
      </c>
      <c r="AV2564" t="str">
        <f t="shared" si="368"/>
        <v>2020-06-12T15:11:23</v>
      </c>
    </row>
    <row r="2565" spans="1:48" x14ac:dyDescent="0.25">
      <c r="A2565" s="5">
        <v>2636</v>
      </c>
      <c r="B2565" s="5" t="s">
        <v>4802</v>
      </c>
      <c r="C2565" s="5" t="s">
        <v>4803</v>
      </c>
      <c r="D2565" s="6" t="s">
        <v>4804</v>
      </c>
      <c r="E2565">
        <v>25</v>
      </c>
      <c r="F2565" s="7">
        <v>0.51378421510000005</v>
      </c>
      <c r="G2565" s="7">
        <v>0</v>
      </c>
      <c r="H2565" t="s">
        <v>3740</v>
      </c>
      <c r="I2565">
        <v>2</v>
      </c>
      <c r="J2565">
        <v>16651.38</v>
      </c>
      <c r="K2565">
        <v>49999</v>
      </c>
      <c r="L2565" t="s">
        <v>52</v>
      </c>
      <c r="M2565" s="8" t="s">
        <v>53</v>
      </c>
      <c r="N2565" s="8">
        <v>0.80357142857142805</v>
      </c>
      <c r="O2565">
        <v>0.19642857142857101</v>
      </c>
      <c r="P2565" s="9">
        <v>4.0430734713965098E-2</v>
      </c>
      <c r="Q2565">
        <v>49000</v>
      </c>
      <c r="R2565" s="8"/>
      <c r="S2565" s="8"/>
      <c r="AA2565">
        <v>32487178</v>
      </c>
      <c r="AB2565">
        <v>0</v>
      </c>
      <c r="AC2565">
        <v>12</v>
      </c>
      <c r="AD2565">
        <v>0</v>
      </c>
      <c r="AE2565">
        <v>1998</v>
      </c>
      <c r="AF2565" t="s">
        <v>54</v>
      </c>
      <c r="AG2565">
        <v>421330</v>
      </c>
      <c r="AH2565" t="s">
        <v>55</v>
      </c>
      <c r="AI2565" t="s">
        <v>55</v>
      </c>
      <c r="AJ2565">
        <v>1</v>
      </c>
      <c r="AK2565">
        <v>409400</v>
      </c>
      <c r="AL2565" s="8" t="s">
        <v>8482</v>
      </c>
      <c r="AM2565" s="10">
        <f t="shared" si="360"/>
        <v>2006</v>
      </c>
      <c r="AN2565">
        <f t="shared" si="361"/>
        <v>1</v>
      </c>
      <c r="AO2565">
        <f t="shared" si="367"/>
        <v>0</v>
      </c>
      <c r="AP2565">
        <f t="shared" si="362"/>
        <v>0</v>
      </c>
      <c r="AQ2565">
        <f t="shared" si="363"/>
        <v>1</v>
      </c>
      <c r="AR2565">
        <f t="shared" si="364"/>
        <v>0</v>
      </c>
      <c r="AS2565">
        <f t="shared" si="365"/>
        <v>0</v>
      </c>
      <c r="AT2565">
        <f t="shared" si="366"/>
        <v>0</v>
      </c>
      <c r="AU2565">
        <f t="shared" si="366"/>
        <v>0</v>
      </c>
      <c r="AV2565" t="str">
        <f t="shared" si="368"/>
        <v>2020-06-12T15:13:34</v>
      </c>
    </row>
    <row r="2566" spans="1:48" x14ac:dyDescent="0.25">
      <c r="A2566" s="5">
        <v>2637</v>
      </c>
      <c r="B2566" s="5" t="s">
        <v>5569</v>
      </c>
      <c r="C2566" s="5" t="s">
        <v>8483</v>
      </c>
      <c r="D2566" s="6" t="s">
        <v>8484</v>
      </c>
      <c r="E2566">
        <v>17</v>
      </c>
      <c r="F2566" s="7">
        <v>0</v>
      </c>
      <c r="G2566" s="7"/>
      <c r="H2566" t="s">
        <v>8485</v>
      </c>
      <c r="I2566">
        <v>0</v>
      </c>
      <c r="J2566">
        <v>0</v>
      </c>
      <c r="K2566">
        <v>1300000</v>
      </c>
      <c r="L2566" t="s">
        <v>52</v>
      </c>
      <c r="M2566" s="8" t="s">
        <v>53</v>
      </c>
      <c r="N2566" s="8">
        <v>0.69642857142857095</v>
      </c>
      <c r="O2566">
        <v>0.30357142857142799</v>
      </c>
      <c r="P2566" s="9">
        <v>5.45570608987666E-2</v>
      </c>
      <c r="Q2566">
        <v>745000</v>
      </c>
      <c r="R2566" s="8"/>
      <c r="S2566" s="8" t="s">
        <v>329</v>
      </c>
      <c r="T2566">
        <v>81183193</v>
      </c>
      <c r="U2566">
        <v>7513352</v>
      </c>
      <c r="V2566">
        <v>81199464</v>
      </c>
      <c r="W2566">
        <v>73686112</v>
      </c>
      <c r="X2566">
        <v>0</v>
      </c>
      <c r="Y2566">
        <v>66746715</v>
      </c>
      <c r="Z2566">
        <v>8125603</v>
      </c>
      <c r="AA2566">
        <v>109615316</v>
      </c>
      <c r="AB2566">
        <v>35964465</v>
      </c>
      <c r="AC2566">
        <v>12</v>
      </c>
      <c r="AD2566">
        <v>73650851</v>
      </c>
      <c r="AE2566">
        <v>2015</v>
      </c>
      <c r="AF2566" t="s">
        <v>126</v>
      </c>
      <c r="AG2566">
        <v>3000000</v>
      </c>
      <c r="AH2566" t="s">
        <v>55</v>
      </c>
      <c r="AI2566" t="s">
        <v>55</v>
      </c>
      <c r="AJ2566">
        <v>0</v>
      </c>
      <c r="AK2566">
        <v>15580925</v>
      </c>
      <c r="AL2566" s="8" t="s">
        <v>8486</v>
      </c>
      <c r="AM2566" s="10">
        <f t="shared" si="360"/>
        <v>2016</v>
      </c>
      <c r="AN2566">
        <f t="shared" si="361"/>
        <v>1</v>
      </c>
      <c r="AO2566">
        <f t="shared" si="367"/>
        <v>0</v>
      </c>
      <c r="AP2566">
        <f t="shared" si="362"/>
        <v>0</v>
      </c>
      <c r="AQ2566">
        <f t="shared" si="363"/>
        <v>1</v>
      </c>
      <c r="AR2566">
        <f t="shared" si="364"/>
        <v>0</v>
      </c>
      <c r="AS2566">
        <f t="shared" si="365"/>
        <v>0</v>
      </c>
      <c r="AT2566">
        <f t="shared" si="366"/>
        <v>0</v>
      </c>
      <c r="AU2566">
        <f t="shared" si="366"/>
        <v>0</v>
      </c>
      <c r="AV2566" t="str">
        <f t="shared" si="368"/>
        <v>2020-06-12T15:39:48</v>
      </c>
    </row>
    <row r="2567" spans="1:48" x14ac:dyDescent="0.25">
      <c r="A2567" s="5">
        <v>2638</v>
      </c>
      <c r="B2567" s="5" t="s">
        <v>6724</v>
      </c>
      <c r="C2567" s="5" t="s">
        <v>374</v>
      </c>
      <c r="D2567" s="6" t="s">
        <v>6725</v>
      </c>
      <c r="E2567">
        <v>36</v>
      </c>
      <c r="F2567" s="7">
        <v>0.42504246070000001</v>
      </c>
      <c r="G2567" s="7">
        <v>0</v>
      </c>
      <c r="H2567" t="s">
        <v>6726</v>
      </c>
      <c r="I2567">
        <v>0</v>
      </c>
      <c r="J2567">
        <v>0</v>
      </c>
      <c r="K2567">
        <v>20000</v>
      </c>
      <c r="L2567" t="s">
        <v>52</v>
      </c>
      <c r="M2567" s="8" t="s">
        <v>53</v>
      </c>
      <c r="N2567" s="8">
        <v>0.82142857142857095</v>
      </c>
      <c r="O2567">
        <v>0.17857142857142799</v>
      </c>
      <c r="P2567" s="9">
        <v>0.93174505017433096</v>
      </c>
      <c r="Q2567">
        <v>15000</v>
      </c>
      <c r="R2567" s="8"/>
      <c r="S2567" s="8" t="s">
        <v>217</v>
      </c>
      <c r="T2567">
        <v>5282755</v>
      </c>
      <c r="U2567">
        <v>3273120</v>
      </c>
      <c r="V2567">
        <v>5285481</v>
      </c>
      <c r="W2567">
        <v>1996664</v>
      </c>
      <c r="X2567">
        <v>49108</v>
      </c>
      <c r="Y2567">
        <v>2138147</v>
      </c>
      <c r="Z2567">
        <v>3083984</v>
      </c>
      <c r="AA2567">
        <v>3448717</v>
      </c>
      <c r="AB2567">
        <v>3291530</v>
      </c>
      <c r="AC2567">
        <v>12</v>
      </c>
      <c r="AD2567">
        <v>157187</v>
      </c>
      <c r="AE2567">
        <v>2006</v>
      </c>
      <c r="AF2567" t="s">
        <v>121</v>
      </c>
      <c r="AG2567">
        <v>100000</v>
      </c>
      <c r="AH2567" t="s">
        <v>55</v>
      </c>
      <c r="AI2567" t="s">
        <v>55</v>
      </c>
      <c r="AJ2567">
        <v>1</v>
      </c>
      <c r="AK2567">
        <v>0</v>
      </c>
      <c r="AL2567" s="8" t="s">
        <v>8487</v>
      </c>
      <c r="AM2567" s="10">
        <f t="shared" si="360"/>
        <v>2009</v>
      </c>
      <c r="AN2567">
        <f t="shared" si="361"/>
        <v>1</v>
      </c>
      <c r="AO2567">
        <f t="shared" si="367"/>
        <v>0</v>
      </c>
      <c r="AP2567">
        <f t="shared" si="362"/>
        <v>0</v>
      </c>
      <c r="AQ2567">
        <f t="shared" si="363"/>
        <v>1</v>
      </c>
      <c r="AR2567">
        <f t="shared" si="364"/>
        <v>0</v>
      </c>
      <c r="AS2567">
        <f t="shared" si="365"/>
        <v>0</v>
      </c>
      <c r="AT2567">
        <f t="shared" si="366"/>
        <v>0</v>
      </c>
      <c r="AU2567">
        <f t="shared" si="366"/>
        <v>0</v>
      </c>
      <c r="AV2567" t="str">
        <f t="shared" si="368"/>
        <v>2020-06-12T15:14:12</v>
      </c>
    </row>
    <row r="2568" spans="1:48" x14ac:dyDescent="0.25">
      <c r="A2568" s="5">
        <v>2639</v>
      </c>
      <c r="B2568" s="5" t="s">
        <v>8488</v>
      </c>
      <c r="C2568" s="5" t="s">
        <v>8489</v>
      </c>
      <c r="D2568" s="6" t="s">
        <v>8490</v>
      </c>
      <c r="E2568">
        <v>22</v>
      </c>
      <c r="F2568" s="7">
        <v>0.55391638830000001</v>
      </c>
      <c r="G2568" s="7">
        <v>0</v>
      </c>
      <c r="H2568" t="s">
        <v>3250</v>
      </c>
      <c r="I2568">
        <v>0</v>
      </c>
      <c r="J2568">
        <v>0</v>
      </c>
      <c r="K2568">
        <v>30000</v>
      </c>
      <c r="L2568" t="s">
        <v>52</v>
      </c>
      <c r="M2568" s="8" t="s">
        <v>53</v>
      </c>
      <c r="N2568" s="8">
        <v>0.78571428571428503</v>
      </c>
      <c r="O2568">
        <v>0.214285714285714</v>
      </c>
      <c r="P2568" s="9">
        <v>0</v>
      </c>
      <c r="Q2568">
        <v>30000</v>
      </c>
      <c r="R2568" s="8"/>
      <c r="S2568" s="8"/>
      <c r="AA2568">
        <v>52943380</v>
      </c>
      <c r="AB2568">
        <v>0</v>
      </c>
      <c r="AC2568">
        <v>12</v>
      </c>
      <c r="AD2568">
        <v>0</v>
      </c>
      <c r="AE2568">
        <v>2002</v>
      </c>
      <c r="AF2568" t="s">
        <v>54</v>
      </c>
      <c r="AG2568">
        <v>300000</v>
      </c>
      <c r="AH2568" t="s">
        <v>55</v>
      </c>
      <c r="AI2568" t="s">
        <v>55</v>
      </c>
      <c r="AJ2568">
        <v>1</v>
      </c>
      <c r="AK2568">
        <v>300000</v>
      </c>
      <c r="AL2568" s="8" t="s">
        <v>8491</v>
      </c>
      <c r="AM2568" s="10">
        <f t="shared" si="360"/>
        <v>2013</v>
      </c>
      <c r="AN2568">
        <f t="shared" si="361"/>
        <v>1</v>
      </c>
      <c r="AO2568">
        <f t="shared" si="367"/>
        <v>0</v>
      </c>
      <c r="AP2568">
        <f t="shared" si="362"/>
        <v>0</v>
      </c>
      <c r="AQ2568">
        <f t="shared" si="363"/>
        <v>1</v>
      </c>
      <c r="AR2568">
        <f t="shared" si="364"/>
        <v>0</v>
      </c>
      <c r="AS2568">
        <f t="shared" si="365"/>
        <v>0</v>
      </c>
      <c r="AT2568">
        <f t="shared" si="366"/>
        <v>0</v>
      </c>
      <c r="AU2568">
        <f t="shared" si="366"/>
        <v>0</v>
      </c>
      <c r="AV2568" t="str">
        <f t="shared" si="368"/>
        <v>2020-06-12T15:15:11</v>
      </c>
    </row>
    <row r="2569" spans="1:48" x14ac:dyDescent="0.25">
      <c r="A2569" s="5">
        <v>2640</v>
      </c>
      <c r="B2569" s="5" t="s">
        <v>8492</v>
      </c>
      <c r="C2569" s="5" t="s">
        <v>8493</v>
      </c>
      <c r="D2569" s="6" t="s">
        <v>8494</v>
      </c>
      <c r="E2569">
        <v>0</v>
      </c>
      <c r="F2569" s="7">
        <v>0.2623429156</v>
      </c>
      <c r="G2569" s="7">
        <v>0</v>
      </c>
      <c r="H2569" t="s">
        <v>8495</v>
      </c>
      <c r="I2569">
        <v>0</v>
      </c>
      <c r="J2569">
        <v>0</v>
      </c>
      <c r="K2569">
        <v>20000</v>
      </c>
      <c r="L2569" t="s">
        <v>52</v>
      </c>
      <c r="M2569" s="8" t="s">
        <v>53</v>
      </c>
      <c r="N2569" s="8">
        <v>0.73214285714285698</v>
      </c>
      <c r="O2569">
        <v>0.26785714285714202</v>
      </c>
      <c r="P2569" s="9">
        <v>0</v>
      </c>
      <c r="Q2569">
        <v>20000</v>
      </c>
      <c r="R2569" s="8"/>
      <c r="S2569" s="8"/>
      <c r="AA2569">
        <v>3018233</v>
      </c>
      <c r="AB2569">
        <v>0</v>
      </c>
      <c r="AC2569">
        <v>12</v>
      </c>
      <c r="AD2569">
        <v>0</v>
      </c>
      <c r="AE2569">
        <v>2005</v>
      </c>
      <c r="AF2569" t="s">
        <v>121</v>
      </c>
      <c r="AG2569">
        <v>110000</v>
      </c>
      <c r="AH2569" t="s">
        <v>55</v>
      </c>
      <c r="AI2569" t="s">
        <v>56</v>
      </c>
      <c r="AJ2569">
        <v>1</v>
      </c>
      <c r="AK2569">
        <v>51600</v>
      </c>
      <c r="AL2569" s="8" t="s">
        <v>8496</v>
      </c>
      <c r="AM2569" s="10">
        <f t="shared" si="360"/>
        <v>2018</v>
      </c>
      <c r="AN2569">
        <f t="shared" si="361"/>
        <v>1</v>
      </c>
      <c r="AO2569">
        <f t="shared" si="367"/>
        <v>0</v>
      </c>
      <c r="AP2569">
        <f t="shared" si="362"/>
        <v>0</v>
      </c>
      <c r="AQ2569">
        <f t="shared" si="363"/>
        <v>1</v>
      </c>
      <c r="AR2569">
        <f t="shared" si="364"/>
        <v>0</v>
      </c>
      <c r="AS2569">
        <f t="shared" si="365"/>
        <v>0</v>
      </c>
      <c r="AT2569">
        <f t="shared" si="366"/>
        <v>0</v>
      </c>
      <c r="AU2569">
        <f t="shared" si="366"/>
        <v>1</v>
      </c>
      <c r="AV2569" t="str">
        <f t="shared" si="368"/>
        <v>2020-06-12T15:15:44</v>
      </c>
    </row>
    <row r="2570" spans="1:48" x14ac:dyDescent="0.25">
      <c r="A2570" s="5">
        <v>2641</v>
      </c>
      <c r="B2570" s="5" t="s">
        <v>5554</v>
      </c>
      <c r="C2570" s="5" t="s">
        <v>5555</v>
      </c>
      <c r="D2570" s="6" t="s">
        <v>5556</v>
      </c>
      <c r="E2570">
        <v>5</v>
      </c>
      <c r="F2570" s="7">
        <v>0</v>
      </c>
      <c r="G2570" s="7"/>
      <c r="H2570" t="s">
        <v>5557</v>
      </c>
      <c r="I2570">
        <v>0</v>
      </c>
      <c r="J2570">
        <v>0</v>
      </c>
      <c r="K2570">
        <v>100000</v>
      </c>
      <c r="L2570" t="s">
        <v>52</v>
      </c>
      <c r="M2570" s="8" t="s">
        <v>53</v>
      </c>
      <c r="N2570" s="8">
        <v>0.80357142857142805</v>
      </c>
      <c r="O2570">
        <v>0.19642857142857101</v>
      </c>
      <c r="P2570" s="9">
        <v>0</v>
      </c>
      <c r="Q2570">
        <v>60000</v>
      </c>
      <c r="R2570" s="8"/>
      <c r="S2570" s="8" t="s">
        <v>329</v>
      </c>
      <c r="T2570">
        <v>1059547</v>
      </c>
      <c r="U2570">
        <v>454682</v>
      </c>
      <c r="V2570">
        <v>1149036</v>
      </c>
      <c r="W2570">
        <v>694354</v>
      </c>
      <c r="X2570">
        <v>36144</v>
      </c>
      <c r="Y2570">
        <v>465083</v>
      </c>
      <c r="Z2570">
        <v>322906</v>
      </c>
      <c r="AA2570">
        <v>3721946</v>
      </c>
      <c r="AB2570">
        <v>0</v>
      </c>
      <c r="AC2570">
        <v>12</v>
      </c>
      <c r="AD2570">
        <v>0</v>
      </c>
      <c r="AE2570">
        <v>2015</v>
      </c>
      <c r="AF2570" t="s">
        <v>126</v>
      </c>
      <c r="AG2570">
        <v>20000</v>
      </c>
      <c r="AH2570" t="s">
        <v>55</v>
      </c>
      <c r="AI2570" t="s">
        <v>55</v>
      </c>
      <c r="AJ2570">
        <v>0</v>
      </c>
      <c r="AK2570">
        <v>5720</v>
      </c>
      <c r="AL2570" s="8" t="s">
        <v>8497</v>
      </c>
      <c r="AM2570" s="10">
        <f t="shared" si="360"/>
        <v>2017</v>
      </c>
      <c r="AN2570">
        <f t="shared" si="361"/>
        <v>1</v>
      </c>
      <c r="AO2570">
        <f t="shared" si="367"/>
        <v>0</v>
      </c>
      <c r="AP2570">
        <f t="shared" si="362"/>
        <v>0</v>
      </c>
      <c r="AQ2570">
        <f t="shared" si="363"/>
        <v>1</v>
      </c>
      <c r="AR2570">
        <f t="shared" si="364"/>
        <v>0</v>
      </c>
      <c r="AS2570">
        <f t="shared" si="365"/>
        <v>0</v>
      </c>
      <c r="AT2570">
        <f t="shared" si="366"/>
        <v>0</v>
      </c>
      <c r="AU2570">
        <f t="shared" si="366"/>
        <v>0</v>
      </c>
      <c r="AV2570" t="str">
        <f t="shared" si="368"/>
        <v>2020-06-12T20:12:51</v>
      </c>
    </row>
    <row r="2571" spans="1:48" x14ac:dyDescent="0.25">
      <c r="A2571" s="5">
        <v>2642</v>
      </c>
      <c r="B2571" s="5" t="s">
        <v>8498</v>
      </c>
      <c r="C2571" s="5" t="s">
        <v>8499</v>
      </c>
      <c r="D2571" s="6" t="s">
        <v>8500</v>
      </c>
      <c r="E2571">
        <v>4</v>
      </c>
      <c r="F2571" s="7">
        <v>0.50791475880000003</v>
      </c>
      <c r="G2571" s="7">
        <v>0</v>
      </c>
      <c r="H2571" t="s">
        <v>5900</v>
      </c>
      <c r="I2571">
        <v>0</v>
      </c>
      <c r="J2571">
        <v>0</v>
      </c>
      <c r="K2571">
        <v>20000</v>
      </c>
      <c r="L2571" t="s">
        <v>52</v>
      </c>
      <c r="M2571" s="8" t="s">
        <v>53</v>
      </c>
      <c r="N2571" s="8">
        <v>0.75</v>
      </c>
      <c r="O2571">
        <v>0.25</v>
      </c>
      <c r="P2571" s="9">
        <v>0</v>
      </c>
      <c r="Q2571">
        <v>20000</v>
      </c>
      <c r="R2571" s="8"/>
      <c r="S2571" s="8"/>
      <c r="AA2571">
        <v>0</v>
      </c>
      <c r="AB2571">
        <v>0</v>
      </c>
      <c r="AC2571">
        <v>1</v>
      </c>
      <c r="AD2571">
        <v>0</v>
      </c>
      <c r="AE2571">
        <v>1981</v>
      </c>
      <c r="AF2571" t="s">
        <v>54</v>
      </c>
      <c r="AG2571">
        <v>8000</v>
      </c>
      <c r="AH2571" t="s">
        <v>55</v>
      </c>
      <c r="AI2571" t="s">
        <v>55</v>
      </c>
      <c r="AJ2571">
        <v>1</v>
      </c>
      <c r="AK2571">
        <v>60000</v>
      </c>
      <c r="AL2571" s="8" t="s">
        <v>8501</v>
      </c>
      <c r="AM2571" s="10">
        <f t="shared" si="360"/>
        <v>2016</v>
      </c>
      <c r="AN2571">
        <f t="shared" si="361"/>
        <v>1</v>
      </c>
      <c r="AO2571">
        <f t="shared" si="367"/>
        <v>0</v>
      </c>
      <c r="AP2571">
        <f t="shared" si="362"/>
        <v>0</v>
      </c>
      <c r="AQ2571">
        <f t="shared" si="363"/>
        <v>1</v>
      </c>
      <c r="AR2571">
        <f t="shared" si="364"/>
        <v>0</v>
      </c>
      <c r="AS2571">
        <f t="shared" si="365"/>
        <v>0</v>
      </c>
      <c r="AT2571">
        <f t="shared" si="366"/>
        <v>0</v>
      </c>
      <c r="AU2571">
        <f t="shared" si="366"/>
        <v>0</v>
      </c>
      <c r="AV2571" t="str">
        <f t="shared" si="368"/>
        <v>2020-06-12T15:24:50</v>
      </c>
    </row>
    <row r="2572" spans="1:48" x14ac:dyDescent="0.25">
      <c r="A2572" s="5">
        <v>2643</v>
      </c>
      <c r="B2572" s="5" t="s">
        <v>1605</v>
      </c>
      <c r="C2572" s="5" t="s">
        <v>1606</v>
      </c>
      <c r="D2572" s="6" t="s">
        <v>1607</v>
      </c>
      <c r="E2572">
        <v>92</v>
      </c>
      <c r="F2572" s="7">
        <v>0</v>
      </c>
      <c r="G2572" s="7"/>
      <c r="H2572" t="s">
        <v>1608</v>
      </c>
      <c r="I2572">
        <v>0</v>
      </c>
      <c r="J2572">
        <v>0</v>
      </c>
      <c r="K2572">
        <v>300000</v>
      </c>
      <c r="L2572" t="s">
        <v>52</v>
      </c>
      <c r="M2572" s="8" t="s">
        <v>86</v>
      </c>
      <c r="N2572" s="8">
        <v>0.58928571428571397</v>
      </c>
      <c r="O2572">
        <v>0.41071428571428498</v>
      </c>
      <c r="P2572" s="9">
        <v>0.86602540378443904</v>
      </c>
      <c r="Q2572">
        <v>200000</v>
      </c>
      <c r="R2572" s="8"/>
      <c r="S2572" s="8" t="s">
        <v>7130</v>
      </c>
      <c r="T2572">
        <v>3244940</v>
      </c>
      <c r="U2572">
        <v>2268105</v>
      </c>
      <c r="V2572">
        <v>3244940</v>
      </c>
      <c r="W2572">
        <v>574823</v>
      </c>
      <c r="X2572">
        <v>1115326</v>
      </c>
      <c r="Y2572">
        <v>2325691</v>
      </c>
      <c r="Z2572">
        <v>699915</v>
      </c>
      <c r="AA2572">
        <v>3539940</v>
      </c>
      <c r="AB2572">
        <v>924343</v>
      </c>
      <c r="AC2572">
        <v>3</v>
      </c>
      <c r="AD2572">
        <v>2615597</v>
      </c>
      <c r="AE2572">
        <v>2017</v>
      </c>
      <c r="AF2572" t="s">
        <v>126</v>
      </c>
      <c r="AG2572">
        <v>100000</v>
      </c>
      <c r="AH2572" t="s">
        <v>55</v>
      </c>
      <c r="AI2572" t="s">
        <v>55</v>
      </c>
      <c r="AJ2572">
        <v>0</v>
      </c>
      <c r="AK2572">
        <v>49477</v>
      </c>
      <c r="AL2572" s="8" t="s">
        <v>8502</v>
      </c>
      <c r="AM2572" s="10">
        <f t="shared" si="360"/>
        <v>2018</v>
      </c>
      <c r="AN2572">
        <f t="shared" si="361"/>
        <v>1</v>
      </c>
      <c r="AO2572">
        <f t="shared" si="367"/>
        <v>0</v>
      </c>
      <c r="AP2572">
        <f t="shared" si="362"/>
        <v>0</v>
      </c>
      <c r="AQ2572">
        <f t="shared" si="363"/>
        <v>0</v>
      </c>
      <c r="AR2572">
        <f t="shared" si="364"/>
        <v>1</v>
      </c>
      <c r="AS2572">
        <f t="shared" si="365"/>
        <v>0</v>
      </c>
      <c r="AT2572">
        <f t="shared" si="366"/>
        <v>0</v>
      </c>
      <c r="AU2572">
        <f t="shared" si="366"/>
        <v>0</v>
      </c>
      <c r="AV2572" t="str">
        <f t="shared" si="368"/>
        <v>2020-06-12T15:42:18</v>
      </c>
    </row>
    <row r="2573" spans="1:48" x14ac:dyDescent="0.25">
      <c r="A2573" s="5">
        <v>2644</v>
      </c>
      <c r="B2573" s="5" t="s">
        <v>6791</v>
      </c>
      <c r="C2573" s="5" t="s">
        <v>6792</v>
      </c>
      <c r="D2573" s="6" t="s">
        <v>6793</v>
      </c>
      <c r="E2573">
        <v>6</v>
      </c>
      <c r="F2573" s="7">
        <v>0.47769577699999999</v>
      </c>
      <c r="G2573" s="7">
        <v>0</v>
      </c>
      <c r="H2573" t="s">
        <v>6794</v>
      </c>
      <c r="I2573">
        <v>41</v>
      </c>
      <c r="J2573">
        <v>5057.3999999999996</v>
      </c>
      <c r="K2573">
        <v>50000</v>
      </c>
      <c r="L2573" t="s">
        <v>52</v>
      </c>
      <c r="M2573" s="8" t="s">
        <v>53</v>
      </c>
      <c r="N2573" s="8">
        <v>0.75</v>
      </c>
      <c r="O2573">
        <v>0.249999999999999</v>
      </c>
      <c r="P2573" s="9">
        <v>-0.86602540378443904</v>
      </c>
      <c r="Q2573">
        <v>30000</v>
      </c>
      <c r="R2573" s="8"/>
      <c r="S2573" s="8" t="s">
        <v>217</v>
      </c>
      <c r="T2573">
        <v>925317</v>
      </c>
      <c r="U2573">
        <v>0</v>
      </c>
      <c r="V2573">
        <v>1008842</v>
      </c>
      <c r="W2573">
        <v>477370</v>
      </c>
      <c r="X2573">
        <v>0</v>
      </c>
      <c r="Y2573">
        <v>0</v>
      </c>
      <c r="Z2573">
        <v>659442</v>
      </c>
      <c r="AA2573">
        <v>1392480</v>
      </c>
      <c r="AB2573">
        <v>490089</v>
      </c>
      <c r="AC2573">
        <v>12</v>
      </c>
      <c r="AD2573">
        <v>902391</v>
      </c>
      <c r="AE2573">
        <v>2006</v>
      </c>
      <c r="AF2573" t="s">
        <v>121</v>
      </c>
      <c r="AG2573">
        <v>15000</v>
      </c>
      <c r="AH2573" t="s">
        <v>55</v>
      </c>
      <c r="AI2573" t="s">
        <v>56</v>
      </c>
      <c r="AJ2573">
        <v>1</v>
      </c>
      <c r="AK2573">
        <v>59400</v>
      </c>
      <c r="AL2573" s="8" t="s">
        <v>8503</v>
      </c>
      <c r="AM2573" s="10">
        <f t="shared" si="360"/>
        <v>2011</v>
      </c>
      <c r="AN2573">
        <f t="shared" si="361"/>
        <v>1</v>
      </c>
      <c r="AO2573">
        <f t="shared" si="367"/>
        <v>0</v>
      </c>
      <c r="AP2573">
        <f t="shared" si="362"/>
        <v>0</v>
      </c>
      <c r="AQ2573">
        <f t="shared" si="363"/>
        <v>1</v>
      </c>
      <c r="AR2573">
        <f t="shared" si="364"/>
        <v>0</v>
      </c>
      <c r="AS2573">
        <f t="shared" si="365"/>
        <v>0</v>
      </c>
      <c r="AT2573">
        <f t="shared" si="366"/>
        <v>0</v>
      </c>
      <c r="AU2573">
        <f t="shared" si="366"/>
        <v>1</v>
      </c>
      <c r="AV2573" t="str">
        <f t="shared" si="368"/>
        <v>2020-06-12T20:14:20</v>
      </c>
    </row>
    <row r="2574" spans="1:48" x14ac:dyDescent="0.25">
      <c r="A2574" s="5">
        <v>2645</v>
      </c>
      <c r="B2574" s="5" t="s">
        <v>2749</v>
      </c>
      <c r="C2574" s="5" t="s">
        <v>2750</v>
      </c>
      <c r="D2574" s="6" t="s">
        <v>2751</v>
      </c>
      <c r="E2574">
        <v>411</v>
      </c>
      <c r="F2574" s="7">
        <v>0.29321417910000003</v>
      </c>
      <c r="G2574" s="7">
        <v>0</v>
      </c>
      <c r="H2574" t="s">
        <v>2752</v>
      </c>
      <c r="I2574">
        <v>47</v>
      </c>
      <c r="J2574">
        <v>44094.17</v>
      </c>
      <c r="K2574">
        <v>100000</v>
      </c>
      <c r="L2574" t="s">
        <v>52</v>
      </c>
      <c r="M2574" s="8" t="s">
        <v>63</v>
      </c>
      <c r="N2574" s="8">
        <v>0.89285714285714202</v>
      </c>
      <c r="O2574">
        <v>0.107142857142857</v>
      </c>
      <c r="P2574" s="9">
        <v>-0.78540847748981701</v>
      </c>
      <c r="Q2574">
        <v>100000</v>
      </c>
      <c r="R2574" s="8"/>
      <c r="S2574" s="8" t="s">
        <v>329</v>
      </c>
      <c r="T2574">
        <v>3773721</v>
      </c>
      <c r="U2574">
        <v>1016003</v>
      </c>
      <c r="V2574">
        <v>4152165</v>
      </c>
      <c r="W2574">
        <v>2746154</v>
      </c>
      <c r="X2574">
        <v>0</v>
      </c>
      <c r="Y2574">
        <v>559833</v>
      </c>
      <c r="Z2574">
        <v>1008522</v>
      </c>
      <c r="AA2574">
        <v>9432304</v>
      </c>
      <c r="AB2574">
        <v>3202198</v>
      </c>
      <c r="AC2574">
        <v>12</v>
      </c>
      <c r="AD2574">
        <v>6230106</v>
      </c>
      <c r="AE2574">
        <v>1984</v>
      </c>
      <c r="AF2574" t="s">
        <v>54</v>
      </c>
      <c r="AG2574">
        <v>500000</v>
      </c>
      <c r="AH2574" t="s">
        <v>55</v>
      </c>
      <c r="AI2574" t="s">
        <v>55</v>
      </c>
      <c r="AJ2574">
        <v>0.88665848560000005</v>
      </c>
      <c r="AK2574">
        <v>251600</v>
      </c>
      <c r="AL2574" s="8" t="s">
        <v>8504</v>
      </c>
      <c r="AM2574" s="10">
        <f t="shared" si="360"/>
        <v>2006</v>
      </c>
      <c r="AN2574">
        <f t="shared" si="361"/>
        <v>1</v>
      </c>
      <c r="AO2574">
        <f t="shared" si="367"/>
        <v>0</v>
      </c>
      <c r="AP2574">
        <f t="shared" si="362"/>
        <v>1</v>
      </c>
      <c r="AQ2574">
        <f t="shared" si="363"/>
        <v>0</v>
      </c>
      <c r="AR2574">
        <f t="shared" si="364"/>
        <v>0</v>
      </c>
      <c r="AS2574">
        <f t="shared" si="365"/>
        <v>0</v>
      </c>
      <c r="AT2574">
        <f t="shared" si="366"/>
        <v>0</v>
      </c>
      <c r="AU2574">
        <f t="shared" si="366"/>
        <v>0</v>
      </c>
      <c r="AV2574" t="str">
        <f t="shared" si="368"/>
        <v>2020-06-12T18:32:46</v>
      </c>
    </row>
    <row r="2575" spans="1:48" x14ac:dyDescent="0.25">
      <c r="A2575" s="5">
        <v>2646</v>
      </c>
      <c r="B2575" s="5" t="s">
        <v>3390</v>
      </c>
      <c r="C2575" s="5" t="s">
        <v>3391</v>
      </c>
      <c r="D2575" s="6" t="s">
        <v>3392</v>
      </c>
      <c r="E2575">
        <v>20</v>
      </c>
      <c r="F2575" s="7">
        <v>0.34495126259999997</v>
      </c>
      <c r="G2575" s="7">
        <v>0</v>
      </c>
      <c r="H2575" t="s">
        <v>3393</v>
      </c>
      <c r="I2575">
        <v>0</v>
      </c>
      <c r="J2575">
        <v>0</v>
      </c>
      <c r="K2575">
        <v>15000</v>
      </c>
      <c r="L2575" t="s">
        <v>52</v>
      </c>
      <c r="M2575" s="8" t="s">
        <v>74</v>
      </c>
      <c r="N2575" s="8">
        <v>0.48214285714285698</v>
      </c>
      <c r="O2575">
        <v>0.51785714285714202</v>
      </c>
      <c r="P2575" s="9">
        <v>0</v>
      </c>
      <c r="Q2575">
        <v>10000</v>
      </c>
      <c r="R2575" s="8"/>
      <c r="S2575" s="8"/>
      <c r="AA2575">
        <v>292105</v>
      </c>
      <c r="AB2575">
        <v>0</v>
      </c>
      <c r="AC2575">
        <v>12</v>
      </c>
      <c r="AD2575">
        <v>0</v>
      </c>
      <c r="AE2575">
        <v>2015</v>
      </c>
      <c r="AF2575" t="s">
        <v>126</v>
      </c>
      <c r="AG2575">
        <v>10000</v>
      </c>
      <c r="AH2575" t="s">
        <v>55</v>
      </c>
      <c r="AI2575" t="s">
        <v>56</v>
      </c>
      <c r="AJ2575">
        <v>1</v>
      </c>
      <c r="AK2575">
        <v>8100</v>
      </c>
      <c r="AL2575" s="8" t="s">
        <v>8505</v>
      </c>
      <c r="AM2575" s="10">
        <f t="shared" si="360"/>
        <v>2015</v>
      </c>
      <c r="AN2575">
        <f t="shared" si="361"/>
        <v>1</v>
      </c>
      <c r="AO2575">
        <f t="shared" si="367"/>
        <v>0</v>
      </c>
      <c r="AP2575">
        <f t="shared" si="362"/>
        <v>0</v>
      </c>
      <c r="AQ2575">
        <f t="shared" si="363"/>
        <v>0</v>
      </c>
      <c r="AR2575">
        <f t="shared" si="364"/>
        <v>0</v>
      </c>
      <c r="AS2575">
        <f t="shared" si="365"/>
        <v>1</v>
      </c>
      <c r="AT2575">
        <f t="shared" si="366"/>
        <v>0</v>
      </c>
      <c r="AU2575">
        <f t="shared" si="366"/>
        <v>1</v>
      </c>
      <c r="AV2575" t="str">
        <f t="shared" si="368"/>
        <v>2020-06-12T18:35:30</v>
      </c>
    </row>
    <row r="2576" spans="1:48" x14ac:dyDescent="0.25">
      <c r="A2576" s="5">
        <v>2647</v>
      </c>
      <c r="B2576" s="5" t="s">
        <v>5812</v>
      </c>
      <c r="C2576" s="5" t="s">
        <v>5813</v>
      </c>
      <c r="D2576" s="6" t="s">
        <v>5814</v>
      </c>
      <c r="E2576">
        <v>5</v>
      </c>
      <c r="F2576" s="7">
        <v>0.3882930074</v>
      </c>
      <c r="G2576" s="7">
        <v>0</v>
      </c>
      <c r="H2576" t="s">
        <v>5815</v>
      </c>
      <c r="I2576">
        <v>0</v>
      </c>
      <c r="J2576">
        <v>0</v>
      </c>
      <c r="K2576">
        <v>15000</v>
      </c>
      <c r="L2576" t="s">
        <v>52</v>
      </c>
      <c r="M2576" s="8" t="s">
        <v>86</v>
      </c>
      <c r="N2576" s="8">
        <v>0.53571428571428503</v>
      </c>
      <c r="O2576">
        <v>0.46428571428571402</v>
      </c>
      <c r="P2576" s="9">
        <v>0</v>
      </c>
      <c r="Q2576">
        <v>8000</v>
      </c>
      <c r="R2576" s="8"/>
      <c r="S2576" s="8"/>
      <c r="AA2576">
        <v>1591463</v>
      </c>
      <c r="AB2576">
        <v>0</v>
      </c>
      <c r="AC2576">
        <v>12</v>
      </c>
      <c r="AD2576">
        <v>0</v>
      </c>
      <c r="AE2576">
        <v>2017</v>
      </c>
      <c r="AF2576" t="s">
        <v>126</v>
      </c>
      <c r="AG2576">
        <v>95000</v>
      </c>
      <c r="AH2576" t="s">
        <v>56</v>
      </c>
      <c r="AI2576" t="s">
        <v>56</v>
      </c>
      <c r="AJ2576">
        <v>1</v>
      </c>
      <c r="AK2576">
        <v>27000</v>
      </c>
      <c r="AL2576" s="8" t="s">
        <v>8506</v>
      </c>
      <c r="AM2576" s="10">
        <f t="shared" si="360"/>
        <v>2018</v>
      </c>
      <c r="AN2576">
        <f t="shared" si="361"/>
        <v>1</v>
      </c>
      <c r="AO2576">
        <f t="shared" si="367"/>
        <v>0</v>
      </c>
      <c r="AP2576">
        <f t="shared" si="362"/>
        <v>0</v>
      </c>
      <c r="AQ2576">
        <f t="shared" si="363"/>
        <v>0</v>
      </c>
      <c r="AR2576">
        <f t="shared" si="364"/>
        <v>1</v>
      </c>
      <c r="AS2576">
        <f t="shared" si="365"/>
        <v>0</v>
      </c>
      <c r="AT2576">
        <f t="shared" si="366"/>
        <v>1</v>
      </c>
      <c r="AU2576">
        <f t="shared" si="366"/>
        <v>1</v>
      </c>
      <c r="AV2576" t="str">
        <f t="shared" si="368"/>
        <v>2020-06-12T18:37:07</v>
      </c>
    </row>
    <row r="2577" spans="1:48" x14ac:dyDescent="0.25">
      <c r="A2577" s="5">
        <v>2648</v>
      </c>
      <c r="B2577" s="5" t="s">
        <v>7107</v>
      </c>
      <c r="C2577" s="5" t="s">
        <v>7108</v>
      </c>
      <c r="D2577" s="6" t="s">
        <v>7109</v>
      </c>
      <c r="E2577">
        <v>4</v>
      </c>
      <c r="F2577" s="7">
        <v>0.55791848619999995</v>
      </c>
      <c r="G2577" s="7">
        <v>0</v>
      </c>
      <c r="H2577" t="s">
        <v>396</v>
      </c>
      <c r="I2577">
        <v>22</v>
      </c>
      <c r="J2577">
        <v>4580</v>
      </c>
      <c r="K2577">
        <v>50000</v>
      </c>
      <c r="L2577" t="s">
        <v>52</v>
      </c>
      <c r="M2577" s="8" t="s">
        <v>86</v>
      </c>
      <c r="N2577" s="8">
        <v>0.67857142857142805</v>
      </c>
      <c r="O2577">
        <v>0.32142857142857101</v>
      </c>
      <c r="P2577" s="9">
        <v>0</v>
      </c>
      <c r="Q2577">
        <v>25000</v>
      </c>
      <c r="R2577" s="8"/>
      <c r="S2577" s="8" t="s">
        <v>329</v>
      </c>
      <c r="T2577">
        <v>1448143</v>
      </c>
      <c r="U2577">
        <v>477906</v>
      </c>
      <c r="V2577">
        <v>1687183</v>
      </c>
      <c r="W2577">
        <v>901658</v>
      </c>
      <c r="X2577">
        <v>121684</v>
      </c>
      <c r="Y2577">
        <v>2132980</v>
      </c>
      <c r="Z2577">
        <v>289977</v>
      </c>
      <c r="AA2577">
        <v>790424</v>
      </c>
      <c r="AB2577">
        <v>131484</v>
      </c>
      <c r="AC2577">
        <v>12</v>
      </c>
      <c r="AD2577">
        <v>658940</v>
      </c>
      <c r="AE2577">
        <v>1998</v>
      </c>
      <c r="AF2577" t="s">
        <v>54</v>
      </c>
      <c r="AG2577">
        <v>2985000</v>
      </c>
      <c r="AH2577" t="s">
        <v>55</v>
      </c>
      <c r="AI2577" t="s">
        <v>56</v>
      </c>
      <c r="AJ2577">
        <v>1</v>
      </c>
      <c r="AK2577">
        <v>302602</v>
      </c>
      <c r="AL2577" s="8" t="s">
        <v>8507</v>
      </c>
      <c r="AM2577" s="10">
        <f t="shared" si="360"/>
        <v>2019</v>
      </c>
      <c r="AN2577">
        <f t="shared" si="361"/>
        <v>1</v>
      </c>
      <c r="AO2577">
        <f t="shared" si="367"/>
        <v>0</v>
      </c>
      <c r="AP2577">
        <f t="shared" si="362"/>
        <v>0</v>
      </c>
      <c r="AQ2577">
        <f t="shared" si="363"/>
        <v>0</v>
      </c>
      <c r="AR2577">
        <f t="shared" si="364"/>
        <v>1</v>
      </c>
      <c r="AS2577">
        <f t="shared" si="365"/>
        <v>0</v>
      </c>
      <c r="AT2577">
        <f t="shared" si="366"/>
        <v>0</v>
      </c>
      <c r="AU2577">
        <f t="shared" si="366"/>
        <v>1</v>
      </c>
      <c r="AV2577" t="str">
        <f t="shared" si="368"/>
        <v>2020-06-12T20:16:15</v>
      </c>
    </row>
    <row r="2578" spans="1:48" x14ac:dyDescent="0.25">
      <c r="A2578" s="5">
        <v>2649</v>
      </c>
      <c r="B2578" s="5" t="s">
        <v>4681</v>
      </c>
      <c r="C2578" s="5" t="s">
        <v>4682</v>
      </c>
      <c r="D2578" s="6" t="s">
        <v>4683</v>
      </c>
      <c r="E2578">
        <v>28</v>
      </c>
      <c r="F2578" s="7">
        <v>0.54207157640000003</v>
      </c>
      <c r="G2578" s="7">
        <v>0</v>
      </c>
      <c r="H2578" t="s">
        <v>4684</v>
      </c>
      <c r="I2578">
        <v>0</v>
      </c>
      <c r="J2578">
        <v>0</v>
      </c>
      <c r="K2578">
        <v>40000</v>
      </c>
      <c r="L2578" t="s">
        <v>52</v>
      </c>
      <c r="M2578" s="8" t="s">
        <v>53</v>
      </c>
      <c r="N2578" s="8">
        <v>0.69642857142857095</v>
      </c>
      <c r="O2578">
        <v>0.30357142857142799</v>
      </c>
      <c r="P2578" s="9">
        <v>-0.86602540378443904</v>
      </c>
      <c r="Q2578">
        <v>20000</v>
      </c>
      <c r="R2578" s="8"/>
      <c r="S2578" s="8"/>
      <c r="AA2578">
        <v>105029</v>
      </c>
      <c r="AB2578">
        <v>0</v>
      </c>
      <c r="AC2578">
        <v>12</v>
      </c>
      <c r="AD2578">
        <v>0</v>
      </c>
      <c r="AE2578">
        <v>2014</v>
      </c>
      <c r="AF2578" t="s">
        <v>68</v>
      </c>
      <c r="AG2578">
        <v>60000</v>
      </c>
      <c r="AH2578" t="s">
        <v>55</v>
      </c>
      <c r="AI2578" t="s">
        <v>55</v>
      </c>
      <c r="AJ2578">
        <v>1</v>
      </c>
      <c r="AK2578">
        <v>108900</v>
      </c>
      <c r="AL2578" s="8" t="s">
        <v>8508</v>
      </c>
      <c r="AM2578" s="10">
        <f t="shared" si="360"/>
        <v>2014</v>
      </c>
      <c r="AN2578">
        <f t="shared" si="361"/>
        <v>1</v>
      </c>
      <c r="AO2578">
        <f t="shared" si="367"/>
        <v>0</v>
      </c>
      <c r="AP2578">
        <f t="shared" si="362"/>
        <v>0</v>
      </c>
      <c r="AQ2578">
        <f t="shared" si="363"/>
        <v>1</v>
      </c>
      <c r="AR2578">
        <f t="shared" si="364"/>
        <v>0</v>
      </c>
      <c r="AS2578">
        <f t="shared" si="365"/>
        <v>0</v>
      </c>
      <c r="AT2578">
        <f t="shared" si="366"/>
        <v>0</v>
      </c>
      <c r="AU2578">
        <f t="shared" si="366"/>
        <v>0</v>
      </c>
      <c r="AV2578" t="str">
        <f t="shared" si="368"/>
        <v>2020-06-12T18:38:12</v>
      </c>
    </row>
    <row r="2579" spans="1:48" x14ac:dyDescent="0.25">
      <c r="A2579" s="5">
        <v>2650</v>
      </c>
      <c r="B2579" s="5" t="s">
        <v>8509</v>
      </c>
      <c r="C2579" s="5" t="s">
        <v>8510</v>
      </c>
      <c r="D2579" s="6" t="s">
        <v>8511</v>
      </c>
      <c r="E2579">
        <v>33</v>
      </c>
      <c r="F2579" s="7">
        <v>0</v>
      </c>
      <c r="G2579" s="7"/>
      <c r="H2579" t="s">
        <v>8512</v>
      </c>
      <c r="I2579">
        <v>0</v>
      </c>
      <c r="J2579">
        <v>0</v>
      </c>
      <c r="K2579">
        <v>40000</v>
      </c>
      <c r="L2579" t="s">
        <v>199</v>
      </c>
      <c r="M2579" s="8" t="s">
        <v>53</v>
      </c>
      <c r="N2579" s="8">
        <v>0.80357142857142805</v>
      </c>
      <c r="O2579">
        <v>0.19642857142857101</v>
      </c>
      <c r="P2579" s="9">
        <v>4.6528581637306499E-2</v>
      </c>
      <c r="R2579" s="8"/>
      <c r="S2579" s="8" t="s">
        <v>217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1840778</v>
      </c>
      <c r="AB2579">
        <v>703752</v>
      </c>
      <c r="AC2579">
        <v>12</v>
      </c>
      <c r="AD2579">
        <v>1137026</v>
      </c>
      <c r="AE2579">
        <v>2012</v>
      </c>
      <c r="AF2579" t="s">
        <v>68</v>
      </c>
      <c r="AG2579">
        <v>1000000</v>
      </c>
      <c r="AH2579" t="s">
        <v>56</v>
      </c>
      <c r="AI2579" t="s">
        <v>55</v>
      </c>
      <c r="AJ2579">
        <v>0</v>
      </c>
      <c r="AK2579">
        <v>0</v>
      </c>
      <c r="AL2579" s="8"/>
      <c r="AM2579" s="10">
        <f t="shared" si="360"/>
        <v>2016</v>
      </c>
      <c r="AN2579">
        <f t="shared" si="361"/>
        <v>0</v>
      </c>
      <c r="AO2579">
        <f t="shared" si="367"/>
        <v>1</v>
      </c>
      <c r="AP2579">
        <f t="shared" si="362"/>
        <v>0</v>
      </c>
      <c r="AQ2579">
        <f t="shared" si="363"/>
        <v>1</v>
      </c>
      <c r="AR2579">
        <f t="shared" si="364"/>
        <v>0</v>
      </c>
      <c r="AS2579">
        <f t="shared" si="365"/>
        <v>0</v>
      </c>
      <c r="AT2579">
        <f t="shared" si="366"/>
        <v>1</v>
      </c>
      <c r="AU2579">
        <f t="shared" si="366"/>
        <v>0</v>
      </c>
      <c r="AV2579">
        <f t="shared" si="368"/>
        <v>0</v>
      </c>
    </row>
    <row r="2580" spans="1:48" x14ac:dyDescent="0.25">
      <c r="A2580" s="5">
        <v>2651</v>
      </c>
      <c r="B2580" s="5" t="s">
        <v>3575</v>
      </c>
      <c r="C2580" s="5" t="s">
        <v>3576</v>
      </c>
      <c r="D2580" s="6" t="s">
        <v>3577</v>
      </c>
      <c r="E2580">
        <v>337</v>
      </c>
      <c r="F2580" s="7">
        <v>0.41050888749999997</v>
      </c>
      <c r="G2580" s="7">
        <v>0</v>
      </c>
      <c r="H2580" t="s">
        <v>3578</v>
      </c>
      <c r="I2580">
        <v>0</v>
      </c>
      <c r="J2580">
        <v>0</v>
      </c>
      <c r="K2580">
        <v>40000</v>
      </c>
      <c r="L2580" t="s">
        <v>52</v>
      </c>
      <c r="M2580" s="8" t="s">
        <v>53</v>
      </c>
      <c r="N2580" s="8">
        <v>0.80357142857142805</v>
      </c>
      <c r="O2580">
        <v>0.19642857142857101</v>
      </c>
      <c r="P2580" s="9">
        <v>0.86602540378443904</v>
      </c>
      <c r="Q2580">
        <v>40000</v>
      </c>
      <c r="R2580" s="8"/>
      <c r="S2580" s="8"/>
      <c r="AA2580">
        <v>3047968</v>
      </c>
      <c r="AB2580">
        <v>0</v>
      </c>
      <c r="AC2580">
        <v>12</v>
      </c>
      <c r="AD2580">
        <v>0</v>
      </c>
      <c r="AE2580">
        <v>1988</v>
      </c>
      <c r="AF2580" t="s">
        <v>54</v>
      </c>
      <c r="AG2580">
        <v>200000</v>
      </c>
      <c r="AH2580" t="s">
        <v>55</v>
      </c>
      <c r="AI2580" t="s">
        <v>55</v>
      </c>
      <c r="AJ2580">
        <v>1</v>
      </c>
      <c r="AK2580">
        <v>74699</v>
      </c>
      <c r="AL2580" s="8" t="s">
        <v>8513</v>
      </c>
      <c r="AM2580" s="10">
        <f t="shared" si="360"/>
        <v>2010</v>
      </c>
      <c r="AN2580">
        <f t="shared" si="361"/>
        <v>1</v>
      </c>
      <c r="AO2580">
        <f t="shared" si="367"/>
        <v>0</v>
      </c>
      <c r="AP2580">
        <f t="shared" si="362"/>
        <v>0</v>
      </c>
      <c r="AQ2580">
        <f t="shared" si="363"/>
        <v>1</v>
      </c>
      <c r="AR2580">
        <f t="shared" si="364"/>
        <v>0</v>
      </c>
      <c r="AS2580">
        <f t="shared" si="365"/>
        <v>0</v>
      </c>
      <c r="AT2580">
        <f t="shared" si="366"/>
        <v>0</v>
      </c>
      <c r="AU2580">
        <f t="shared" si="366"/>
        <v>0</v>
      </c>
      <c r="AV2580" t="str">
        <f t="shared" si="368"/>
        <v>2020-06-12T18:40:47</v>
      </c>
    </row>
    <row r="2581" spans="1:48" x14ac:dyDescent="0.25">
      <c r="A2581" s="5">
        <v>2652</v>
      </c>
      <c r="B2581" s="5" t="s">
        <v>5186</v>
      </c>
      <c r="C2581" s="5" t="s">
        <v>5187</v>
      </c>
      <c r="D2581" s="6" t="s">
        <v>5188</v>
      </c>
      <c r="E2581">
        <v>63</v>
      </c>
      <c r="F2581" s="7">
        <v>0.5350265072</v>
      </c>
      <c r="G2581" s="7">
        <v>0</v>
      </c>
      <c r="H2581" t="s">
        <v>5189</v>
      </c>
      <c r="I2581">
        <v>37</v>
      </c>
      <c r="J2581">
        <v>24315</v>
      </c>
      <c r="K2581">
        <v>50000</v>
      </c>
      <c r="L2581" t="s">
        <v>52</v>
      </c>
      <c r="M2581" s="8" t="s">
        <v>53</v>
      </c>
      <c r="N2581" s="8">
        <v>0.69642857142857095</v>
      </c>
      <c r="O2581">
        <v>0.30357142857142799</v>
      </c>
      <c r="P2581" s="9">
        <v>-0.99998540191642604</v>
      </c>
      <c r="Q2581">
        <v>15000</v>
      </c>
      <c r="R2581" s="8"/>
      <c r="S2581" s="8" t="s">
        <v>217</v>
      </c>
      <c r="T2581">
        <v>1072944</v>
      </c>
      <c r="U2581">
        <v>227389</v>
      </c>
      <c r="V2581">
        <v>1673350</v>
      </c>
      <c r="W2581">
        <v>1445960</v>
      </c>
      <c r="X2581">
        <v>0</v>
      </c>
      <c r="Y2581">
        <v>917929</v>
      </c>
      <c r="Z2581">
        <v>60971</v>
      </c>
      <c r="AA2581">
        <v>1837367</v>
      </c>
      <c r="AB2581">
        <v>657225</v>
      </c>
      <c r="AC2581">
        <v>12</v>
      </c>
      <c r="AD2581">
        <v>1180142</v>
      </c>
      <c r="AE2581">
        <v>2008</v>
      </c>
      <c r="AF2581" t="s">
        <v>121</v>
      </c>
      <c r="AG2581">
        <v>400000</v>
      </c>
      <c r="AH2581" t="s">
        <v>55</v>
      </c>
      <c r="AI2581" t="s">
        <v>56</v>
      </c>
      <c r="AJ2581">
        <v>0.87366374319999995</v>
      </c>
      <c r="AK2581">
        <v>182229</v>
      </c>
      <c r="AL2581" s="8" t="s">
        <v>8514</v>
      </c>
      <c r="AM2581" s="10">
        <f t="shared" si="360"/>
        <v>2014</v>
      </c>
      <c r="AN2581">
        <f t="shared" si="361"/>
        <v>1</v>
      </c>
      <c r="AO2581">
        <f t="shared" si="367"/>
        <v>0</v>
      </c>
      <c r="AP2581">
        <f t="shared" si="362"/>
        <v>0</v>
      </c>
      <c r="AQ2581">
        <f t="shared" si="363"/>
        <v>1</v>
      </c>
      <c r="AR2581">
        <f t="shared" si="364"/>
        <v>0</v>
      </c>
      <c r="AS2581">
        <f t="shared" si="365"/>
        <v>0</v>
      </c>
      <c r="AT2581">
        <f t="shared" si="366"/>
        <v>0</v>
      </c>
      <c r="AU2581">
        <f t="shared" si="366"/>
        <v>1</v>
      </c>
      <c r="AV2581" t="str">
        <f t="shared" si="368"/>
        <v>2020-06-12T20:17:21</v>
      </c>
    </row>
    <row r="2582" spans="1:48" x14ac:dyDescent="0.25">
      <c r="A2582" s="5">
        <v>2653</v>
      </c>
      <c r="B2582" s="5" t="s">
        <v>4671</v>
      </c>
      <c r="C2582" s="5" t="s">
        <v>4672</v>
      </c>
      <c r="D2582" s="6" t="s">
        <v>4673</v>
      </c>
      <c r="E2582">
        <v>3</v>
      </c>
      <c r="F2582" s="7">
        <v>0</v>
      </c>
      <c r="G2582" s="7"/>
      <c r="H2582" t="s">
        <v>4674</v>
      </c>
      <c r="I2582">
        <v>0</v>
      </c>
      <c r="J2582">
        <v>0</v>
      </c>
      <c r="K2582">
        <v>25000</v>
      </c>
      <c r="L2582" t="s">
        <v>52</v>
      </c>
      <c r="M2582" s="8" t="s">
        <v>53</v>
      </c>
      <c r="N2582" s="8">
        <v>0.85714285714285698</v>
      </c>
      <c r="O2582">
        <v>0.14285714285714199</v>
      </c>
      <c r="P2582" s="9">
        <v>-0.86602540378443904</v>
      </c>
      <c r="Q2582">
        <v>25000</v>
      </c>
      <c r="R2582" s="8"/>
      <c r="S2582" s="8"/>
      <c r="AA2582">
        <v>3064748</v>
      </c>
      <c r="AB2582">
        <v>0</v>
      </c>
      <c r="AC2582">
        <v>12</v>
      </c>
      <c r="AD2582">
        <v>0</v>
      </c>
      <c r="AE2582">
        <v>2009</v>
      </c>
      <c r="AF2582" t="s">
        <v>121</v>
      </c>
      <c r="AG2582">
        <v>20000</v>
      </c>
      <c r="AH2582" t="s">
        <v>55</v>
      </c>
      <c r="AI2582" t="s">
        <v>55</v>
      </c>
      <c r="AJ2582">
        <v>0</v>
      </c>
      <c r="AK2582">
        <v>68400</v>
      </c>
      <c r="AL2582" s="8" t="s">
        <v>8515</v>
      </c>
      <c r="AM2582" s="10">
        <f t="shared" si="360"/>
        <v>2013</v>
      </c>
      <c r="AN2582">
        <f t="shared" si="361"/>
        <v>1</v>
      </c>
      <c r="AO2582">
        <f t="shared" si="367"/>
        <v>0</v>
      </c>
      <c r="AP2582">
        <f t="shared" si="362"/>
        <v>0</v>
      </c>
      <c r="AQ2582">
        <f t="shared" si="363"/>
        <v>1</v>
      </c>
      <c r="AR2582">
        <f t="shared" si="364"/>
        <v>0</v>
      </c>
      <c r="AS2582">
        <f t="shared" si="365"/>
        <v>0</v>
      </c>
      <c r="AT2582">
        <f t="shared" si="366"/>
        <v>0</v>
      </c>
      <c r="AU2582">
        <f t="shared" si="366"/>
        <v>0</v>
      </c>
      <c r="AV2582" t="str">
        <f t="shared" si="368"/>
        <v>2020-06-12T20:27:17</v>
      </c>
    </row>
    <row r="2583" spans="1:48" x14ac:dyDescent="0.25">
      <c r="A2583" s="5">
        <v>2654</v>
      </c>
      <c r="B2583" s="5" t="s">
        <v>8516</v>
      </c>
      <c r="C2583" s="5" t="s">
        <v>8517</v>
      </c>
      <c r="D2583" s="6" t="s">
        <v>8518</v>
      </c>
      <c r="E2583">
        <v>143</v>
      </c>
      <c r="F2583" s="7">
        <v>0.31467346940000002</v>
      </c>
      <c r="G2583" s="7">
        <v>0</v>
      </c>
      <c r="H2583" t="s">
        <v>8519</v>
      </c>
      <c r="I2583">
        <v>0</v>
      </c>
      <c r="J2583">
        <v>0</v>
      </c>
      <c r="K2583">
        <v>10000</v>
      </c>
      <c r="L2583" t="s">
        <v>52</v>
      </c>
      <c r="M2583" s="8" t="s">
        <v>74</v>
      </c>
      <c r="N2583" s="8">
        <v>0.33928571428571402</v>
      </c>
      <c r="O2583">
        <v>0.66071428571428503</v>
      </c>
      <c r="P2583" s="9">
        <v>0.46207813162594902</v>
      </c>
      <c r="Q2583">
        <v>10000</v>
      </c>
      <c r="R2583" s="8"/>
      <c r="S2583" s="8"/>
      <c r="AA2583">
        <v>108336</v>
      </c>
      <c r="AB2583">
        <v>0</v>
      </c>
      <c r="AC2583">
        <v>12</v>
      </c>
      <c r="AD2583">
        <v>0</v>
      </c>
      <c r="AE2583">
        <v>2015</v>
      </c>
      <c r="AF2583" t="s">
        <v>126</v>
      </c>
      <c r="AG2583">
        <v>85000</v>
      </c>
      <c r="AH2583" t="s">
        <v>56</v>
      </c>
      <c r="AI2583" t="s">
        <v>56</v>
      </c>
      <c r="AJ2583">
        <v>0.91203968540000002</v>
      </c>
      <c r="AK2583">
        <v>30800</v>
      </c>
      <c r="AL2583" s="8" t="s">
        <v>8520</v>
      </c>
      <c r="AM2583" s="10">
        <f t="shared" si="360"/>
        <v>2016</v>
      </c>
      <c r="AN2583">
        <f t="shared" si="361"/>
        <v>1</v>
      </c>
      <c r="AO2583">
        <f t="shared" si="367"/>
        <v>0</v>
      </c>
      <c r="AP2583">
        <f t="shared" si="362"/>
        <v>0</v>
      </c>
      <c r="AQ2583">
        <f t="shared" si="363"/>
        <v>0</v>
      </c>
      <c r="AR2583">
        <f t="shared" si="364"/>
        <v>0</v>
      </c>
      <c r="AS2583">
        <f t="shared" si="365"/>
        <v>1</v>
      </c>
      <c r="AT2583">
        <f t="shared" si="366"/>
        <v>1</v>
      </c>
      <c r="AU2583">
        <f t="shared" si="366"/>
        <v>1</v>
      </c>
      <c r="AV2583" t="str">
        <f t="shared" si="368"/>
        <v>2020-06-12T20:29:18</v>
      </c>
    </row>
    <row r="2584" spans="1:48" x14ac:dyDescent="0.25">
      <c r="A2584" s="5">
        <v>2655</v>
      </c>
      <c r="B2584" s="5" t="s">
        <v>4618</v>
      </c>
      <c r="C2584" s="5" t="s">
        <v>4619</v>
      </c>
      <c r="D2584" s="6" t="s">
        <v>4620</v>
      </c>
      <c r="E2584">
        <v>24</v>
      </c>
      <c r="F2584" s="7">
        <v>0.43287271649999998</v>
      </c>
      <c r="G2584" s="7">
        <v>0</v>
      </c>
      <c r="H2584" t="s">
        <v>4621</v>
      </c>
      <c r="I2584">
        <v>15</v>
      </c>
      <c r="J2584">
        <v>49972.04</v>
      </c>
      <c r="K2584">
        <v>150000</v>
      </c>
      <c r="L2584" t="s">
        <v>52</v>
      </c>
      <c r="M2584" s="8" t="s">
        <v>63</v>
      </c>
      <c r="N2584" s="8">
        <v>0.91071428571428503</v>
      </c>
      <c r="O2584">
        <v>8.9285714285714204E-2</v>
      </c>
      <c r="P2584" s="9">
        <v>-0.15746594537157599</v>
      </c>
      <c r="Q2584">
        <v>150000</v>
      </c>
      <c r="R2584" s="8"/>
      <c r="S2584" s="8" t="s">
        <v>329</v>
      </c>
      <c r="T2584">
        <v>17884006</v>
      </c>
      <c r="U2584">
        <v>9660719</v>
      </c>
      <c r="V2584">
        <v>18332493</v>
      </c>
      <c r="W2584">
        <v>2398671</v>
      </c>
      <c r="X2584">
        <v>0</v>
      </c>
      <c r="Y2584">
        <v>12647915</v>
      </c>
      <c r="Z2584">
        <v>3471481</v>
      </c>
      <c r="AA2584">
        <v>10354594</v>
      </c>
      <c r="AB2584">
        <v>7029899</v>
      </c>
      <c r="AC2584">
        <v>12</v>
      </c>
      <c r="AD2584">
        <v>3324695</v>
      </c>
      <c r="AE2584">
        <v>2012</v>
      </c>
      <c r="AF2584" t="s">
        <v>68</v>
      </c>
      <c r="AG2584">
        <v>600000</v>
      </c>
      <c r="AH2584" t="s">
        <v>55</v>
      </c>
      <c r="AI2584" t="s">
        <v>55</v>
      </c>
      <c r="AJ2584">
        <v>0.95875313640000004</v>
      </c>
      <c r="AK2584">
        <v>322589</v>
      </c>
      <c r="AL2584" s="8" t="s">
        <v>8521</v>
      </c>
      <c r="AM2584" s="10">
        <f t="shared" si="360"/>
        <v>2015</v>
      </c>
      <c r="AN2584">
        <f t="shared" si="361"/>
        <v>1</v>
      </c>
      <c r="AO2584">
        <f t="shared" si="367"/>
        <v>0</v>
      </c>
      <c r="AP2584">
        <f t="shared" si="362"/>
        <v>1</v>
      </c>
      <c r="AQ2584">
        <f t="shared" si="363"/>
        <v>0</v>
      </c>
      <c r="AR2584">
        <f t="shared" si="364"/>
        <v>0</v>
      </c>
      <c r="AS2584">
        <f t="shared" si="365"/>
        <v>0</v>
      </c>
      <c r="AT2584">
        <f t="shared" si="366"/>
        <v>0</v>
      </c>
      <c r="AU2584">
        <f t="shared" si="366"/>
        <v>0</v>
      </c>
      <c r="AV2584" t="str">
        <f t="shared" si="368"/>
        <v>2020-06-15T13:33:14</v>
      </c>
    </row>
    <row r="2585" spans="1:48" x14ac:dyDescent="0.25">
      <c r="A2585" s="5">
        <v>2656</v>
      </c>
      <c r="B2585" s="5" t="s">
        <v>5207</v>
      </c>
      <c r="C2585" s="5" t="s">
        <v>5208</v>
      </c>
      <c r="D2585" s="6" t="s">
        <v>5209</v>
      </c>
      <c r="E2585">
        <v>6</v>
      </c>
      <c r="F2585" s="7">
        <v>0.31794617689999999</v>
      </c>
      <c r="G2585" s="7">
        <v>0</v>
      </c>
      <c r="H2585" t="s">
        <v>3304</v>
      </c>
      <c r="I2585">
        <v>46</v>
      </c>
      <c r="J2585">
        <v>12820.66</v>
      </c>
      <c r="K2585">
        <v>49000</v>
      </c>
      <c r="L2585" t="s">
        <v>52</v>
      </c>
      <c r="M2585" s="8" t="s">
        <v>53</v>
      </c>
      <c r="N2585" s="8">
        <v>0.80357142857142805</v>
      </c>
      <c r="O2585">
        <v>0.19642857142857101</v>
      </c>
      <c r="P2585" s="9">
        <v>-0.86602540378443904</v>
      </c>
      <c r="Q2585">
        <v>45000</v>
      </c>
      <c r="R2585" s="8"/>
      <c r="S2585" s="8" t="s">
        <v>217</v>
      </c>
      <c r="T2585">
        <v>1664777</v>
      </c>
      <c r="U2585">
        <v>740336</v>
      </c>
      <c r="V2585">
        <v>1666109</v>
      </c>
      <c r="W2585">
        <v>925772</v>
      </c>
      <c r="X2585">
        <v>221954</v>
      </c>
      <c r="Y2585">
        <v>413103</v>
      </c>
      <c r="Z2585">
        <v>379602</v>
      </c>
      <c r="AA2585">
        <v>3051901</v>
      </c>
      <c r="AB2585">
        <v>739982</v>
      </c>
      <c r="AC2585">
        <v>12</v>
      </c>
      <c r="AD2585">
        <v>2311919</v>
      </c>
      <c r="AE2585">
        <v>2016</v>
      </c>
      <c r="AF2585" t="s">
        <v>126</v>
      </c>
      <c r="AG2585">
        <v>30000</v>
      </c>
      <c r="AH2585" t="s">
        <v>55</v>
      </c>
      <c r="AI2585" t="s">
        <v>55</v>
      </c>
      <c r="AJ2585">
        <v>0.95688364699999995</v>
      </c>
      <c r="AK2585">
        <v>13200</v>
      </c>
      <c r="AL2585" s="8" t="s">
        <v>8522</v>
      </c>
      <c r="AM2585" s="10">
        <f t="shared" si="360"/>
        <v>2016</v>
      </c>
      <c r="AN2585">
        <f t="shared" si="361"/>
        <v>1</v>
      </c>
      <c r="AO2585">
        <f t="shared" si="367"/>
        <v>0</v>
      </c>
      <c r="AP2585">
        <f t="shared" si="362"/>
        <v>0</v>
      </c>
      <c r="AQ2585">
        <f t="shared" si="363"/>
        <v>1</v>
      </c>
      <c r="AR2585">
        <f t="shared" si="364"/>
        <v>0</v>
      </c>
      <c r="AS2585">
        <f t="shared" si="365"/>
        <v>0</v>
      </c>
      <c r="AT2585">
        <f t="shared" si="366"/>
        <v>0</v>
      </c>
      <c r="AU2585">
        <f t="shared" si="366"/>
        <v>0</v>
      </c>
      <c r="AV2585" t="str">
        <f t="shared" si="368"/>
        <v>2020-06-15T13:36:13</v>
      </c>
    </row>
    <row r="2586" spans="1:48" x14ac:dyDescent="0.25">
      <c r="A2586" s="5">
        <v>2657</v>
      </c>
      <c r="B2586" s="5" t="s">
        <v>8523</v>
      </c>
      <c r="C2586" s="5" t="s">
        <v>8524</v>
      </c>
      <c r="D2586" s="6" t="s">
        <v>8525</v>
      </c>
      <c r="E2586">
        <v>0</v>
      </c>
      <c r="F2586" s="7">
        <v>0.4501955836</v>
      </c>
      <c r="G2586" s="7">
        <v>0</v>
      </c>
      <c r="H2586" t="s">
        <v>8526</v>
      </c>
      <c r="I2586">
        <v>0</v>
      </c>
      <c r="J2586">
        <v>0</v>
      </c>
      <c r="K2586">
        <v>5000</v>
      </c>
      <c r="L2586" t="s">
        <v>52</v>
      </c>
      <c r="M2586" s="8" t="s">
        <v>53</v>
      </c>
      <c r="N2586" s="8">
        <v>0.75</v>
      </c>
      <c r="O2586">
        <v>0.25</v>
      </c>
      <c r="P2586" s="9">
        <v>0</v>
      </c>
      <c r="Q2586">
        <v>5000</v>
      </c>
      <c r="R2586" s="8"/>
      <c r="S2586" s="8"/>
      <c r="AA2586">
        <v>0</v>
      </c>
      <c r="AB2586">
        <v>0</v>
      </c>
      <c r="AC2586">
        <v>1</v>
      </c>
      <c r="AD2586">
        <v>0</v>
      </c>
      <c r="AE2586">
        <v>1997</v>
      </c>
      <c r="AF2586" t="s">
        <v>54</v>
      </c>
      <c r="AG2586">
        <v>1000000</v>
      </c>
      <c r="AH2586" t="s">
        <v>56</v>
      </c>
      <c r="AI2586" t="s">
        <v>55</v>
      </c>
      <c r="AJ2586">
        <v>1</v>
      </c>
      <c r="AK2586">
        <v>3343934</v>
      </c>
      <c r="AL2586" s="8" t="s">
        <v>8527</v>
      </c>
      <c r="AM2586" s="10">
        <f t="shared" si="360"/>
        <v>2019</v>
      </c>
      <c r="AN2586">
        <f t="shared" si="361"/>
        <v>1</v>
      </c>
      <c r="AO2586">
        <f t="shared" si="367"/>
        <v>0</v>
      </c>
      <c r="AP2586">
        <f t="shared" si="362"/>
        <v>0</v>
      </c>
      <c r="AQ2586">
        <f t="shared" si="363"/>
        <v>1</v>
      </c>
      <c r="AR2586">
        <f t="shared" si="364"/>
        <v>0</v>
      </c>
      <c r="AS2586">
        <f t="shared" si="365"/>
        <v>0</v>
      </c>
      <c r="AT2586">
        <f t="shared" si="366"/>
        <v>1</v>
      </c>
      <c r="AU2586">
        <f t="shared" si="366"/>
        <v>0</v>
      </c>
      <c r="AV2586" t="str">
        <f t="shared" si="368"/>
        <v>2020-06-15T13:37:59</v>
      </c>
    </row>
    <row r="2587" spans="1:48" x14ac:dyDescent="0.25">
      <c r="A2587" s="5">
        <v>2658</v>
      </c>
      <c r="B2587" s="5" t="s">
        <v>8528</v>
      </c>
      <c r="C2587" s="5" t="s">
        <v>8529</v>
      </c>
      <c r="D2587" s="6" t="s">
        <v>8530</v>
      </c>
      <c r="E2587">
        <v>43</v>
      </c>
      <c r="F2587" s="7">
        <v>0</v>
      </c>
      <c r="G2587" s="7"/>
      <c r="H2587" t="s">
        <v>8531</v>
      </c>
      <c r="I2587">
        <v>0</v>
      </c>
      <c r="J2587">
        <v>0</v>
      </c>
      <c r="K2587">
        <v>315000</v>
      </c>
      <c r="L2587" t="s">
        <v>52</v>
      </c>
      <c r="M2587" s="8" t="s">
        <v>53</v>
      </c>
      <c r="N2587" s="8">
        <v>0.80357142857142805</v>
      </c>
      <c r="O2587">
        <v>0.19642857142857101</v>
      </c>
      <c r="P2587" s="9">
        <v>-0.86602540378443904</v>
      </c>
      <c r="Q2587">
        <v>315000</v>
      </c>
      <c r="R2587" s="8"/>
      <c r="S2587" s="8" t="s">
        <v>103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49277658</v>
      </c>
      <c r="AB2587">
        <v>0</v>
      </c>
      <c r="AC2587">
        <v>12</v>
      </c>
      <c r="AD2587">
        <v>0</v>
      </c>
      <c r="AE2587">
        <v>1998</v>
      </c>
      <c r="AF2587" t="s">
        <v>54</v>
      </c>
      <c r="AG2587">
        <v>10000</v>
      </c>
      <c r="AH2587" t="s">
        <v>55</v>
      </c>
      <c r="AI2587" t="s">
        <v>55</v>
      </c>
      <c r="AJ2587">
        <v>0</v>
      </c>
      <c r="AK2587">
        <v>72000</v>
      </c>
      <c r="AL2587" s="8" t="s">
        <v>8532</v>
      </c>
      <c r="AM2587" s="10">
        <f t="shared" si="360"/>
        <v>2006</v>
      </c>
      <c r="AN2587">
        <f t="shared" si="361"/>
        <v>1</v>
      </c>
      <c r="AO2587">
        <f t="shared" si="367"/>
        <v>0</v>
      </c>
      <c r="AP2587">
        <f t="shared" si="362"/>
        <v>0</v>
      </c>
      <c r="AQ2587">
        <f t="shared" si="363"/>
        <v>1</v>
      </c>
      <c r="AR2587">
        <f t="shared" si="364"/>
        <v>0</v>
      </c>
      <c r="AS2587">
        <f t="shared" si="365"/>
        <v>0</v>
      </c>
      <c r="AT2587">
        <f t="shared" si="366"/>
        <v>0</v>
      </c>
      <c r="AU2587">
        <f t="shared" si="366"/>
        <v>0</v>
      </c>
      <c r="AV2587" t="str">
        <f t="shared" si="368"/>
        <v>2020-06-15T13:51:40</v>
      </c>
    </row>
    <row r="2588" spans="1:48" x14ac:dyDescent="0.25">
      <c r="A2588" s="5">
        <v>2659</v>
      </c>
      <c r="B2588" s="5" t="s">
        <v>5969</v>
      </c>
      <c r="C2588" s="5" t="s">
        <v>5970</v>
      </c>
      <c r="D2588" s="6" t="s">
        <v>5971</v>
      </c>
      <c r="E2588">
        <v>4</v>
      </c>
      <c r="F2588" s="7">
        <v>0.55527161079999998</v>
      </c>
      <c r="G2588" s="7">
        <v>0</v>
      </c>
      <c r="H2588" t="s">
        <v>419</v>
      </c>
      <c r="I2588">
        <v>0</v>
      </c>
      <c r="J2588">
        <v>0</v>
      </c>
      <c r="K2588">
        <v>10000</v>
      </c>
      <c r="L2588" t="s">
        <v>52</v>
      </c>
      <c r="M2588" s="8" t="s">
        <v>86</v>
      </c>
      <c r="N2588" s="8">
        <v>0.64285714285714202</v>
      </c>
      <c r="O2588">
        <v>0.35714285714285698</v>
      </c>
      <c r="P2588" s="9">
        <v>0</v>
      </c>
      <c r="Q2588">
        <v>5000</v>
      </c>
      <c r="R2588" s="8"/>
      <c r="S2588" s="8"/>
      <c r="AA2588">
        <v>1221995</v>
      </c>
      <c r="AB2588">
        <v>0</v>
      </c>
      <c r="AC2588">
        <v>12</v>
      </c>
      <c r="AD2588">
        <v>0</v>
      </c>
      <c r="AE2588">
        <v>2013</v>
      </c>
      <c r="AF2588" t="s">
        <v>68</v>
      </c>
      <c r="AG2588">
        <v>30000</v>
      </c>
      <c r="AH2588" t="s">
        <v>55</v>
      </c>
      <c r="AI2588" t="s">
        <v>55</v>
      </c>
      <c r="AJ2588">
        <v>1</v>
      </c>
      <c r="AK2588">
        <v>11880</v>
      </c>
      <c r="AL2588" s="8" t="s">
        <v>8533</v>
      </c>
      <c r="AM2588" s="10">
        <f t="shared" si="360"/>
        <v>2018</v>
      </c>
      <c r="AN2588">
        <f t="shared" si="361"/>
        <v>1</v>
      </c>
      <c r="AO2588">
        <f t="shared" si="367"/>
        <v>0</v>
      </c>
      <c r="AP2588">
        <f t="shared" si="362"/>
        <v>0</v>
      </c>
      <c r="AQ2588">
        <f t="shared" si="363"/>
        <v>0</v>
      </c>
      <c r="AR2588">
        <f t="shared" si="364"/>
        <v>1</v>
      </c>
      <c r="AS2588">
        <f t="shared" si="365"/>
        <v>0</v>
      </c>
      <c r="AT2588">
        <f t="shared" si="366"/>
        <v>0</v>
      </c>
      <c r="AU2588">
        <f t="shared" si="366"/>
        <v>0</v>
      </c>
      <c r="AV2588" t="str">
        <f t="shared" si="368"/>
        <v>2020-06-15T13:49:55</v>
      </c>
    </row>
    <row r="2589" spans="1:48" x14ac:dyDescent="0.25">
      <c r="A2589" s="5">
        <v>2660</v>
      </c>
      <c r="B2589" s="5" t="s">
        <v>4646</v>
      </c>
      <c r="C2589" s="5" t="s">
        <v>4647</v>
      </c>
      <c r="D2589" s="6" t="s">
        <v>4648</v>
      </c>
      <c r="E2589">
        <v>74</v>
      </c>
      <c r="F2589" s="7">
        <v>0.51401150490000003</v>
      </c>
      <c r="G2589" s="7">
        <v>0</v>
      </c>
      <c r="H2589" t="s">
        <v>4649</v>
      </c>
      <c r="I2589">
        <v>0</v>
      </c>
      <c r="J2589">
        <v>0</v>
      </c>
      <c r="K2589">
        <v>15000</v>
      </c>
      <c r="L2589" t="s">
        <v>52</v>
      </c>
      <c r="M2589" s="8" t="s">
        <v>86</v>
      </c>
      <c r="N2589" s="8">
        <v>0.66071428571428503</v>
      </c>
      <c r="O2589">
        <v>0.33928571428571402</v>
      </c>
      <c r="P2589" s="9">
        <v>0.86602540378443904</v>
      </c>
      <c r="Q2589">
        <v>10000</v>
      </c>
      <c r="R2589" s="8"/>
      <c r="S2589" s="8"/>
      <c r="AA2589">
        <v>0</v>
      </c>
      <c r="AB2589">
        <v>0</v>
      </c>
      <c r="AC2589">
        <v>1</v>
      </c>
      <c r="AD2589">
        <v>0</v>
      </c>
      <c r="AE2589">
        <v>2012</v>
      </c>
      <c r="AF2589" t="s">
        <v>68</v>
      </c>
      <c r="AG2589">
        <v>40000</v>
      </c>
      <c r="AH2589" t="s">
        <v>55</v>
      </c>
      <c r="AI2589" t="s">
        <v>55</v>
      </c>
      <c r="AJ2589">
        <v>1</v>
      </c>
      <c r="AK2589">
        <v>37800</v>
      </c>
      <c r="AL2589" s="8" t="s">
        <v>8534</v>
      </c>
      <c r="AM2589" s="10">
        <f t="shared" si="360"/>
        <v>2013</v>
      </c>
      <c r="AN2589">
        <f t="shared" si="361"/>
        <v>1</v>
      </c>
      <c r="AO2589">
        <f t="shared" si="367"/>
        <v>0</v>
      </c>
      <c r="AP2589">
        <f t="shared" si="362"/>
        <v>0</v>
      </c>
      <c r="AQ2589">
        <f t="shared" si="363"/>
        <v>0</v>
      </c>
      <c r="AR2589">
        <f t="shared" si="364"/>
        <v>1</v>
      </c>
      <c r="AS2589">
        <f t="shared" si="365"/>
        <v>0</v>
      </c>
      <c r="AT2589">
        <f t="shared" si="366"/>
        <v>0</v>
      </c>
      <c r="AU2589">
        <f t="shared" si="366"/>
        <v>0</v>
      </c>
      <c r="AV2589" t="str">
        <f t="shared" si="368"/>
        <v>2020-06-15T15:02:09</v>
      </c>
    </row>
    <row r="2590" spans="1:48" x14ac:dyDescent="0.25">
      <c r="A2590" s="5">
        <v>2661</v>
      </c>
      <c r="B2590" s="5" t="s">
        <v>411</v>
      </c>
      <c r="C2590" s="5" t="s">
        <v>412</v>
      </c>
      <c r="D2590" s="6" t="s">
        <v>413</v>
      </c>
      <c r="E2590">
        <v>5</v>
      </c>
      <c r="F2590" s="7">
        <v>0</v>
      </c>
      <c r="G2590" s="7"/>
      <c r="H2590" t="s">
        <v>414</v>
      </c>
      <c r="I2590">
        <v>0</v>
      </c>
      <c r="J2590">
        <v>0</v>
      </c>
      <c r="K2590">
        <v>100000</v>
      </c>
      <c r="L2590" t="s">
        <v>52</v>
      </c>
      <c r="M2590" s="8" t="s">
        <v>63</v>
      </c>
      <c r="N2590" s="8">
        <v>0.91071428571428503</v>
      </c>
      <c r="O2590">
        <v>8.9285714285714204E-2</v>
      </c>
      <c r="P2590" s="9">
        <v>-0.86602540378445103</v>
      </c>
      <c r="Q2590">
        <v>100000</v>
      </c>
      <c r="R2590" s="8"/>
      <c r="S2590" s="8" t="s">
        <v>329</v>
      </c>
      <c r="T2590">
        <v>9386589</v>
      </c>
      <c r="U2590">
        <v>2261512</v>
      </c>
      <c r="V2590">
        <v>10799107</v>
      </c>
      <c r="W2590">
        <v>7052441</v>
      </c>
      <c r="X2590">
        <v>1607000</v>
      </c>
      <c r="Y2590">
        <v>1596879</v>
      </c>
      <c r="Z2590">
        <v>941275</v>
      </c>
      <c r="AA2590">
        <v>11831372</v>
      </c>
      <c r="AB2590">
        <v>4290932</v>
      </c>
      <c r="AC2590">
        <v>12</v>
      </c>
      <c r="AD2590">
        <v>7540440</v>
      </c>
      <c r="AE2590">
        <v>1996</v>
      </c>
      <c r="AF2590" t="s">
        <v>54</v>
      </c>
      <c r="AG2590">
        <v>2000000</v>
      </c>
      <c r="AH2590" t="s">
        <v>55</v>
      </c>
      <c r="AI2590" t="s">
        <v>55</v>
      </c>
      <c r="AJ2590">
        <v>0</v>
      </c>
      <c r="AK2590">
        <v>997269</v>
      </c>
      <c r="AL2590" s="8" t="s">
        <v>8535</v>
      </c>
      <c r="AM2590" s="10">
        <f t="shared" si="360"/>
        <v>2014</v>
      </c>
      <c r="AN2590">
        <f t="shared" si="361"/>
        <v>1</v>
      </c>
      <c r="AO2590">
        <f t="shared" si="367"/>
        <v>0</v>
      </c>
      <c r="AP2590">
        <f t="shared" si="362"/>
        <v>1</v>
      </c>
      <c r="AQ2590">
        <f t="shared" si="363"/>
        <v>0</v>
      </c>
      <c r="AR2590">
        <f t="shared" si="364"/>
        <v>0</v>
      </c>
      <c r="AS2590">
        <f t="shared" si="365"/>
        <v>0</v>
      </c>
      <c r="AT2590">
        <f t="shared" si="366"/>
        <v>0</v>
      </c>
      <c r="AU2590">
        <f t="shared" si="366"/>
        <v>0</v>
      </c>
      <c r="AV2590" t="str">
        <f t="shared" si="368"/>
        <v>2020-06-15T15:14:01</v>
      </c>
    </row>
    <row r="2591" spans="1:48" x14ac:dyDescent="0.25">
      <c r="A2591" s="5">
        <v>2662</v>
      </c>
      <c r="B2591" s="5" t="s">
        <v>5472</v>
      </c>
      <c r="C2591" s="5" t="s">
        <v>5473</v>
      </c>
      <c r="D2591" s="6" t="s">
        <v>5474</v>
      </c>
      <c r="E2591">
        <v>35</v>
      </c>
      <c r="F2591" s="7">
        <v>0.58452858890000003</v>
      </c>
      <c r="G2591" s="7">
        <v>0</v>
      </c>
      <c r="H2591" t="s">
        <v>5475</v>
      </c>
      <c r="I2591">
        <v>0</v>
      </c>
      <c r="J2591">
        <v>164500</v>
      </c>
      <c r="K2591">
        <v>80000</v>
      </c>
      <c r="L2591" t="s">
        <v>52</v>
      </c>
      <c r="M2591" s="8" t="s">
        <v>86</v>
      </c>
      <c r="N2591" s="8">
        <v>0.64285714285714202</v>
      </c>
      <c r="O2591">
        <v>0.35714285714285698</v>
      </c>
      <c r="P2591" s="9">
        <v>0</v>
      </c>
      <c r="Q2591">
        <v>60000</v>
      </c>
      <c r="R2591" s="8"/>
      <c r="S2591" s="8" t="s">
        <v>329</v>
      </c>
      <c r="T2591">
        <v>7168061</v>
      </c>
      <c r="U2591">
        <v>3108909</v>
      </c>
      <c r="V2591">
        <v>8062784</v>
      </c>
      <c r="W2591">
        <v>4695015</v>
      </c>
      <c r="X2591">
        <v>216722</v>
      </c>
      <c r="Y2591">
        <v>3518585</v>
      </c>
      <c r="Z2591">
        <v>3000124</v>
      </c>
      <c r="AA2591">
        <v>33454007</v>
      </c>
      <c r="AB2591">
        <v>11746478</v>
      </c>
      <c r="AC2591">
        <v>12</v>
      </c>
      <c r="AD2591">
        <v>21707529</v>
      </c>
      <c r="AE2591">
        <v>2001</v>
      </c>
      <c r="AF2591" t="s">
        <v>54</v>
      </c>
      <c r="AG2591">
        <v>250000</v>
      </c>
      <c r="AH2591" t="s">
        <v>56</v>
      </c>
      <c r="AI2591" t="s">
        <v>56</v>
      </c>
      <c r="AJ2591">
        <v>1</v>
      </c>
      <c r="AK2591">
        <v>3433081</v>
      </c>
      <c r="AL2591" s="8" t="s">
        <v>8536</v>
      </c>
      <c r="AM2591" s="10">
        <f t="shared" si="360"/>
        <v>2013</v>
      </c>
      <c r="AN2591">
        <f t="shared" si="361"/>
        <v>1</v>
      </c>
      <c r="AO2591">
        <f t="shared" si="367"/>
        <v>0</v>
      </c>
      <c r="AP2591">
        <f t="shared" si="362"/>
        <v>0</v>
      </c>
      <c r="AQ2591">
        <f t="shared" si="363"/>
        <v>0</v>
      </c>
      <c r="AR2591">
        <f t="shared" si="364"/>
        <v>1</v>
      </c>
      <c r="AS2591">
        <f t="shared" si="365"/>
        <v>0</v>
      </c>
      <c r="AT2591">
        <f t="shared" si="366"/>
        <v>1</v>
      </c>
      <c r="AU2591">
        <f t="shared" si="366"/>
        <v>1</v>
      </c>
      <c r="AV2591" t="str">
        <f t="shared" si="368"/>
        <v>2020-06-15T15:18:02</v>
      </c>
    </row>
    <row r="2592" spans="1:48" x14ac:dyDescent="0.25">
      <c r="A2592" s="5">
        <v>2663</v>
      </c>
      <c r="B2592" s="5" t="s">
        <v>3197</v>
      </c>
      <c r="C2592" s="5" t="s">
        <v>3198</v>
      </c>
      <c r="D2592" s="6" t="s">
        <v>3199</v>
      </c>
      <c r="E2592">
        <v>3</v>
      </c>
      <c r="F2592" s="7">
        <v>0.29578281569999998</v>
      </c>
      <c r="G2592" s="7">
        <v>0</v>
      </c>
      <c r="H2592" t="s">
        <v>3200</v>
      </c>
      <c r="I2592">
        <v>33</v>
      </c>
      <c r="J2592">
        <v>7349.67</v>
      </c>
      <c r="K2592">
        <v>45000</v>
      </c>
      <c r="L2592" t="s">
        <v>62</v>
      </c>
      <c r="M2592" s="8" t="s">
        <v>63</v>
      </c>
      <c r="N2592" s="8">
        <v>1</v>
      </c>
      <c r="O2592">
        <v>0</v>
      </c>
      <c r="P2592" s="9">
        <v>0</v>
      </c>
      <c r="R2592" s="8"/>
      <c r="S2592" s="8"/>
      <c r="AJ2592">
        <v>1</v>
      </c>
      <c r="AL2592" s="8"/>
      <c r="AM2592" s="10">
        <f t="shared" si="360"/>
        <v>2017</v>
      </c>
      <c r="AN2592">
        <f t="shared" si="361"/>
        <v>0</v>
      </c>
      <c r="AO2592">
        <f t="shared" si="367"/>
        <v>0</v>
      </c>
      <c r="AP2592">
        <f t="shared" si="362"/>
        <v>1</v>
      </c>
      <c r="AQ2592">
        <f t="shared" si="363"/>
        <v>0</v>
      </c>
      <c r="AR2592">
        <f t="shared" si="364"/>
        <v>0</v>
      </c>
      <c r="AS2592">
        <f t="shared" si="365"/>
        <v>0</v>
      </c>
      <c r="AT2592">
        <f t="shared" si="366"/>
        <v>0</v>
      </c>
      <c r="AU2592">
        <f t="shared" si="366"/>
        <v>0</v>
      </c>
      <c r="AV2592">
        <f t="shared" si="368"/>
        <v>0</v>
      </c>
    </row>
    <row r="2593" spans="1:48" x14ac:dyDescent="0.25">
      <c r="A2593" s="5">
        <v>2664</v>
      </c>
      <c r="B2593" s="5" t="s">
        <v>1246</v>
      </c>
      <c r="C2593" s="5" t="s">
        <v>1247</v>
      </c>
      <c r="D2593" s="6" t="s">
        <v>1248</v>
      </c>
      <c r="E2593">
        <v>2</v>
      </c>
      <c r="F2593" s="7">
        <v>0.4411398547</v>
      </c>
      <c r="G2593" s="7">
        <v>0</v>
      </c>
      <c r="H2593" t="s">
        <v>1249</v>
      </c>
      <c r="I2593">
        <v>0</v>
      </c>
      <c r="J2593">
        <v>0</v>
      </c>
      <c r="K2593">
        <v>30000</v>
      </c>
      <c r="L2593" t="s">
        <v>52</v>
      </c>
      <c r="M2593" s="8" t="s">
        <v>53</v>
      </c>
      <c r="N2593" s="8">
        <v>0.85714285714285698</v>
      </c>
      <c r="O2593">
        <v>0.14285714285714199</v>
      </c>
      <c r="P2593" s="9">
        <v>0</v>
      </c>
      <c r="Q2593">
        <v>30000</v>
      </c>
      <c r="R2593" s="8"/>
      <c r="S2593" s="8"/>
      <c r="AA2593">
        <v>16480097</v>
      </c>
      <c r="AB2593">
        <v>7820231</v>
      </c>
      <c r="AC2593">
        <v>12</v>
      </c>
      <c r="AD2593">
        <v>8659866</v>
      </c>
      <c r="AE2593">
        <v>1997</v>
      </c>
      <c r="AF2593" t="s">
        <v>54</v>
      </c>
      <c r="AG2593">
        <v>620000</v>
      </c>
      <c r="AH2593" t="s">
        <v>55</v>
      </c>
      <c r="AI2593" t="s">
        <v>55</v>
      </c>
      <c r="AJ2593">
        <v>1</v>
      </c>
      <c r="AK2593">
        <v>1219005</v>
      </c>
      <c r="AL2593" s="8" t="s">
        <v>8537</v>
      </c>
      <c r="AM2593" s="10">
        <f t="shared" si="360"/>
        <v>2015</v>
      </c>
      <c r="AN2593">
        <f t="shared" si="361"/>
        <v>1</v>
      </c>
      <c r="AO2593">
        <f t="shared" si="367"/>
        <v>0</v>
      </c>
      <c r="AP2593">
        <f t="shared" si="362"/>
        <v>0</v>
      </c>
      <c r="AQ2593">
        <f t="shared" si="363"/>
        <v>1</v>
      </c>
      <c r="AR2593">
        <f t="shared" si="364"/>
        <v>0</v>
      </c>
      <c r="AS2593">
        <f t="shared" si="365"/>
        <v>0</v>
      </c>
      <c r="AT2593">
        <f t="shared" si="366"/>
        <v>0</v>
      </c>
      <c r="AU2593">
        <f t="shared" si="366"/>
        <v>0</v>
      </c>
      <c r="AV2593" t="str">
        <f t="shared" si="368"/>
        <v>2020-06-15T15:03:32</v>
      </c>
    </row>
    <row r="2594" spans="1:48" x14ac:dyDescent="0.25">
      <c r="A2594" s="5">
        <v>2665</v>
      </c>
      <c r="B2594" s="5" t="s">
        <v>8538</v>
      </c>
      <c r="C2594" s="5" t="s">
        <v>8539</v>
      </c>
      <c r="D2594" s="6" t="s">
        <v>8540</v>
      </c>
      <c r="E2594">
        <v>7</v>
      </c>
      <c r="F2594" s="7">
        <v>0.429714612</v>
      </c>
      <c r="G2594" s="7">
        <v>0</v>
      </c>
      <c r="H2594" t="s">
        <v>8300</v>
      </c>
      <c r="I2594">
        <v>0</v>
      </c>
      <c r="J2594">
        <v>0</v>
      </c>
      <c r="K2594">
        <v>600000</v>
      </c>
      <c r="L2594" t="s">
        <v>52</v>
      </c>
      <c r="M2594" s="8" t="s">
        <v>53</v>
      </c>
      <c r="N2594" s="8">
        <v>0.82142857142857095</v>
      </c>
      <c r="O2594">
        <v>0.17857142857142799</v>
      </c>
      <c r="P2594" s="9">
        <v>0</v>
      </c>
      <c r="Q2594">
        <v>25000</v>
      </c>
      <c r="R2594" s="8"/>
      <c r="S2594" s="8" t="s">
        <v>329</v>
      </c>
      <c r="T2594">
        <v>833615</v>
      </c>
      <c r="U2594">
        <v>439364</v>
      </c>
      <c r="V2594">
        <v>929647</v>
      </c>
      <c r="W2594">
        <v>100000</v>
      </c>
      <c r="X2594">
        <v>54333</v>
      </c>
      <c r="Y2594">
        <v>258630</v>
      </c>
      <c r="Z2594">
        <v>432456</v>
      </c>
      <c r="AA2594">
        <v>954865</v>
      </c>
      <c r="AB2594">
        <v>381283</v>
      </c>
      <c r="AC2594">
        <v>12</v>
      </c>
      <c r="AD2594">
        <v>573582</v>
      </c>
      <c r="AE2594">
        <v>1996</v>
      </c>
      <c r="AF2594" t="s">
        <v>54</v>
      </c>
      <c r="AG2594">
        <v>100000</v>
      </c>
      <c r="AH2594" t="s">
        <v>55</v>
      </c>
      <c r="AI2594" t="s">
        <v>55</v>
      </c>
      <c r="AJ2594">
        <v>1</v>
      </c>
      <c r="AK2594">
        <v>0</v>
      </c>
      <c r="AL2594" s="8" t="s">
        <v>8541</v>
      </c>
      <c r="AM2594" s="10">
        <f t="shared" si="360"/>
        <v>2020</v>
      </c>
      <c r="AN2594">
        <f t="shared" si="361"/>
        <v>1</v>
      </c>
      <c r="AO2594">
        <f t="shared" si="367"/>
        <v>0</v>
      </c>
      <c r="AP2594">
        <f t="shared" si="362"/>
        <v>0</v>
      </c>
      <c r="AQ2594">
        <f t="shared" si="363"/>
        <v>1</v>
      </c>
      <c r="AR2594">
        <f t="shared" si="364"/>
        <v>0</v>
      </c>
      <c r="AS2594">
        <f t="shared" si="365"/>
        <v>0</v>
      </c>
      <c r="AT2594">
        <f t="shared" si="366"/>
        <v>0</v>
      </c>
      <c r="AU2594">
        <f t="shared" si="366"/>
        <v>0</v>
      </c>
      <c r="AV2594" t="str">
        <f t="shared" si="368"/>
        <v>2020-06-15T15:51:34</v>
      </c>
    </row>
    <row r="2595" spans="1:48" x14ac:dyDescent="0.25">
      <c r="A2595" s="5">
        <v>2666</v>
      </c>
      <c r="B2595" s="5" t="s">
        <v>8542</v>
      </c>
      <c r="C2595" s="5" t="s">
        <v>8543</v>
      </c>
      <c r="D2595" s="6" t="s">
        <v>8544</v>
      </c>
      <c r="E2595">
        <v>9</v>
      </c>
      <c r="F2595" s="7">
        <v>0.4187989043</v>
      </c>
      <c r="G2595" s="7">
        <v>0</v>
      </c>
      <c r="H2595" t="s">
        <v>8545</v>
      </c>
      <c r="I2595">
        <v>0</v>
      </c>
      <c r="J2595">
        <v>0</v>
      </c>
      <c r="K2595">
        <v>5000</v>
      </c>
      <c r="L2595" t="s">
        <v>52</v>
      </c>
      <c r="M2595" s="8" t="s">
        <v>86</v>
      </c>
      <c r="N2595" s="8">
        <v>0.64285714285714202</v>
      </c>
      <c r="O2595">
        <v>0.35714285714285698</v>
      </c>
      <c r="P2595" s="9">
        <v>0</v>
      </c>
      <c r="Q2595">
        <v>5800</v>
      </c>
      <c r="R2595" s="8"/>
      <c r="S2595" s="8"/>
      <c r="AA2595">
        <v>0</v>
      </c>
      <c r="AB2595">
        <v>0</v>
      </c>
      <c r="AC2595">
        <v>1</v>
      </c>
      <c r="AD2595">
        <v>0</v>
      </c>
      <c r="AE2595">
        <v>2016</v>
      </c>
      <c r="AF2595" t="s">
        <v>126</v>
      </c>
      <c r="AG2595">
        <v>95400</v>
      </c>
      <c r="AH2595" t="s">
        <v>55</v>
      </c>
      <c r="AI2595" t="s">
        <v>55</v>
      </c>
      <c r="AJ2595">
        <v>1</v>
      </c>
      <c r="AK2595">
        <v>32400</v>
      </c>
      <c r="AL2595" s="8" t="s">
        <v>8546</v>
      </c>
      <c r="AM2595" s="10">
        <f t="shared" si="360"/>
        <v>2019</v>
      </c>
      <c r="AN2595">
        <f t="shared" si="361"/>
        <v>1</v>
      </c>
      <c r="AO2595">
        <f t="shared" si="367"/>
        <v>0</v>
      </c>
      <c r="AP2595">
        <f t="shared" si="362"/>
        <v>0</v>
      </c>
      <c r="AQ2595">
        <f t="shared" si="363"/>
        <v>0</v>
      </c>
      <c r="AR2595">
        <f t="shared" si="364"/>
        <v>1</v>
      </c>
      <c r="AS2595">
        <f t="shared" si="365"/>
        <v>0</v>
      </c>
      <c r="AT2595">
        <f t="shared" si="366"/>
        <v>0</v>
      </c>
      <c r="AU2595">
        <f t="shared" si="366"/>
        <v>0</v>
      </c>
      <c r="AV2595" t="str">
        <f t="shared" si="368"/>
        <v>2020-06-15T15:06:21</v>
      </c>
    </row>
    <row r="2596" spans="1:48" x14ac:dyDescent="0.25">
      <c r="A2596" s="5">
        <v>2667</v>
      </c>
      <c r="B2596" s="5" t="s">
        <v>6930</v>
      </c>
      <c r="C2596" s="5" t="s">
        <v>6931</v>
      </c>
      <c r="D2596" s="6" t="s">
        <v>6932</v>
      </c>
      <c r="E2596">
        <v>8</v>
      </c>
      <c r="F2596" s="7">
        <v>0.41918837170000001</v>
      </c>
      <c r="G2596" s="7">
        <v>0</v>
      </c>
      <c r="H2596" t="s">
        <v>6933</v>
      </c>
      <c r="I2596">
        <v>0</v>
      </c>
      <c r="J2596">
        <v>3293.34</v>
      </c>
      <c r="K2596">
        <v>35000</v>
      </c>
      <c r="L2596" t="s">
        <v>52</v>
      </c>
      <c r="M2596" s="8" t="s">
        <v>53</v>
      </c>
      <c r="N2596" s="8">
        <v>0.85714285714285698</v>
      </c>
      <c r="O2596">
        <v>0.14285714285714199</v>
      </c>
      <c r="P2596" s="9">
        <v>0</v>
      </c>
      <c r="Q2596">
        <v>35000</v>
      </c>
      <c r="R2596" s="8"/>
      <c r="S2596" s="8"/>
      <c r="AA2596">
        <v>6032091</v>
      </c>
      <c r="AB2596">
        <v>0</v>
      </c>
      <c r="AC2596">
        <v>12</v>
      </c>
      <c r="AD2596">
        <v>0</v>
      </c>
      <c r="AE2596">
        <v>2003</v>
      </c>
      <c r="AF2596" t="s">
        <v>54</v>
      </c>
      <c r="AG2596">
        <v>10000</v>
      </c>
      <c r="AH2596" t="s">
        <v>55</v>
      </c>
      <c r="AI2596" t="s">
        <v>55</v>
      </c>
      <c r="AJ2596">
        <v>1</v>
      </c>
      <c r="AK2596">
        <v>8800</v>
      </c>
      <c r="AL2596" s="8" t="s">
        <v>8547</v>
      </c>
      <c r="AM2596" s="10">
        <f t="shared" si="360"/>
        <v>2012</v>
      </c>
      <c r="AN2596">
        <f t="shared" si="361"/>
        <v>1</v>
      </c>
      <c r="AO2596">
        <f t="shared" si="367"/>
        <v>0</v>
      </c>
      <c r="AP2596">
        <f t="shared" si="362"/>
        <v>0</v>
      </c>
      <c r="AQ2596">
        <f t="shared" si="363"/>
        <v>1</v>
      </c>
      <c r="AR2596">
        <f t="shared" si="364"/>
        <v>0</v>
      </c>
      <c r="AS2596">
        <f t="shared" si="365"/>
        <v>0</v>
      </c>
      <c r="AT2596">
        <f t="shared" si="366"/>
        <v>0</v>
      </c>
      <c r="AU2596">
        <f t="shared" si="366"/>
        <v>0</v>
      </c>
      <c r="AV2596" t="str">
        <f t="shared" si="368"/>
        <v>2020-06-15T15:07:24</v>
      </c>
    </row>
    <row r="2597" spans="1:48" x14ac:dyDescent="0.25">
      <c r="A2597" s="5">
        <v>2668</v>
      </c>
      <c r="B2597" s="5" t="s">
        <v>4609</v>
      </c>
      <c r="C2597" s="5" t="s">
        <v>4610</v>
      </c>
      <c r="D2597" s="6" t="s">
        <v>4611</v>
      </c>
      <c r="E2597">
        <v>21</v>
      </c>
      <c r="F2597" s="7">
        <v>0.42590947829999998</v>
      </c>
      <c r="G2597" s="7">
        <v>0</v>
      </c>
      <c r="H2597" t="s">
        <v>2229</v>
      </c>
      <c r="I2597">
        <v>38</v>
      </c>
      <c r="J2597">
        <v>18360</v>
      </c>
      <c r="K2597">
        <v>50000</v>
      </c>
      <c r="L2597" t="s">
        <v>199</v>
      </c>
      <c r="M2597" s="8" t="s">
        <v>53</v>
      </c>
      <c r="N2597" s="8">
        <v>0.875</v>
      </c>
      <c r="O2597">
        <v>0.125</v>
      </c>
      <c r="P2597" s="9">
        <v>0.58335358225272205</v>
      </c>
      <c r="R2597" s="8"/>
      <c r="S2597" s="8" t="s">
        <v>217</v>
      </c>
      <c r="T2597">
        <v>12287541</v>
      </c>
      <c r="U2597">
        <v>2393765</v>
      </c>
      <c r="V2597">
        <v>19287541</v>
      </c>
      <c r="W2597">
        <v>13904088</v>
      </c>
      <c r="X2597">
        <v>0</v>
      </c>
      <c r="Y2597">
        <v>7339189</v>
      </c>
      <c r="Z2597">
        <v>3944935</v>
      </c>
      <c r="AA2597">
        <v>25513851</v>
      </c>
      <c r="AB2597">
        <v>8990612</v>
      </c>
      <c r="AC2597">
        <v>12</v>
      </c>
      <c r="AD2597">
        <v>16523239</v>
      </c>
      <c r="AE2597">
        <v>1984</v>
      </c>
      <c r="AF2597" t="s">
        <v>54</v>
      </c>
      <c r="AG2597">
        <v>500000</v>
      </c>
      <c r="AH2597" t="s">
        <v>56</v>
      </c>
      <c r="AI2597" t="s">
        <v>55</v>
      </c>
      <c r="AJ2597">
        <v>0.9038223983</v>
      </c>
      <c r="AK2597">
        <v>1371822</v>
      </c>
      <c r="AL2597" s="8"/>
      <c r="AM2597" s="10">
        <f t="shared" si="360"/>
        <v>2009</v>
      </c>
      <c r="AN2597">
        <f t="shared" si="361"/>
        <v>0</v>
      </c>
      <c r="AO2597">
        <f t="shared" si="367"/>
        <v>1</v>
      </c>
      <c r="AP2597">
        <f t="shared" si="362"/>
        <v>0</v>
      </c>
      <c r="AQ2597">
        <f t="shared" si="363"/>
        <v>1</v>
      </c>
      <c r="AR2597">
        <f t="shared" si="364"/>
        <v>0</v>
      </c>
      <c r="AS2597">
        <f t="shared" si="365"/>
        <v>0</v>
      </c>
      <c r="AT2597">
        <f t="shared" si="366"/>
        <v>1</v>
      </c>
      <c r="AU2597">
        <f t="shared" si="366"/>
        <v>0</v>
      </c>
      <c r="AV2597">
        <f t="shared" si="368"/>
        <v>0</v>
      </c>
    </row>
    <row r="2598" spans="1:48" x14ac:dyDescent="0.25">
      <c r="A2598" s="5">
        <v>2669</v>
      </c>
      <c r="B2598" s="5" t="s">
        <v>8548</v>
      </c>
      <c r="C2598" s="5" t="s">
        <v>8549</v>
      </c>
      <c r="D2598" s="6" t="s">
        <v>8550</v>
      </c>
      <c r="E2598">
        <v>26</v>
      </c>
      <c r="F2598" s="7">
        <v>0.46891799169999998</v>
      </c>
      <c r="G2598" s="7">
        <v>0</v>
      </c>
      <c r="H2598" t="s">
        <v>7469</v>
      </c>
      <c r="I2598">
        <v>19</v>
      </c>
      <c r="J2598">
        <v>340109.96</v>
      </c>
      <c r="K2598">
        <v>250000</v>
      </c>
      <c r="L2598" t="s">
        <v>119</v>
      </c>
      <c r="M2598" s="8" t="s">
        <v>86</v>
      </c>
      <c r="N2598" s="8">
        <v>0.53571428571428503</v>
      </c>
      <c r="O2598">
        <v>0.46428571428571402</v>
      </c>
      <c r="P2598" s="9">
        <v>0</v>
      </c>
      <c r="Q2598">
        <v>130000</v>
      </c>
      <c r="R2598" s="8" t="s">
        <v>8551</v>
      </c>
      <c r="S2598" s="8"/>
      <c r="AA2598">
        <v>0</v>
      </c>
      <c r="AB2598">
        <v>0</v>
      </c>
      <c r="AC2598">
        <v>1</v>
      </c>
      <c r="AD2598">
        <v>0</v>
      </c>
      <c r="AE2598">
        <v>2015</v>
      </c>
      <c r="AF2598" t="s">
        <v>126</v>
      </c>
      <c r="AG2598">
        <v>80000</v>
      </c>
      <c r="AH2598" t="s">
        <v>55</v>
      </c>
      <c r="AI2598" t="s">
        <v>56</v>
      </c>
      <c r="AJ2598">
        <v>1</v>
      </c>
      <c r="AK2598">
        <v>62100</v>
      </c>
      <c r="AL2598" s="8"/>
      <c r="AM2598" s="10">
        <f t="shared" si="360"/>
        <v>2020</v>
      </c>
      <c r="AN2598">
        <f t="shared" si="361"/>
        <v>1</v>
      </c>
      <c r="AO2598">
        <f t="shared" si="367"/>
        <v>0</v>
      </c>
      <c r="AP2598">
        <f t="shared" si="362"/>
        <v>0</v>
      </c>
      <c r="AQ2598">
        <f t="shared" si="363"/>
        <v>0</v>
      </c>
      <c r="AR2598">
        <f t="shared" si="364"/>
        <v>1</v>
      </c>
      <c r="AS2598">
        <f t="shared" si="365"/>
        <v>0</v>
      </c>
      <c r="AT2598">
        <f t="shared" si="366"/>
        <v>0</v>
      </c>
      <c r="AU2598">
        <f t="shared" si="366"/>
        <v>1</v>
      </c>
      <c r="AV2598" t="str">
        <f t="shared" si="368"/>
        <v>2020-06-15T17:37:22</v>
      </c>
    </row>
    <row r="2599" spans="1:48" x14ac:dyDescent="0.25">
      <c r="A2599" s="5">
        <v>2670</v>
      </c>
      <c r="B2599" s="5" t="s">
        <v>4752</v>
      </c>
      <c r="C2599" s="5" t="s">
        <v>1537</v>
      </c>
      <c r="D2599" s="6" t="s">
        <v>4753</v>
      </c>
      <c r="E2599">
        <v>17</v>
      </c>
      <c r="F2599" s="7">
        <v>0.37059627150000002</v>
      </c>
      <c r="G2599" s="7">
        <v>0</v>
      </c>
      <c r="H2599" t="s">
        <v>4754</v>
      </c>
      <c r="I2599">
        <v>0</v>
      </c>
      <c r="J2599">
        <v>73553.679999999993</v>
      </c>
      <c r="K2599">
        <v>162000</v>
      </c>
      <c r="L2599" t="s">
        <v>52</v>
      </c>
      <c r="M2599" s="8" t="s">
        <v>53</v>
      </c>
      <c r="N2599" s="8">
        <v>0.83928571428571397</v>
      </c>
      <c r="O2599">
        <v>0.160714285714285</v>
      </c>
      <c r="P2599" s="9">
        <v>0</v>
      </c>
      <c r="Q2599">
        <v>162000</v>
      </c>
      <c r="R2599" s="8"/>
      <c r="S2599" s="8" t="s">
        <v>329</v>
      </c>
      <c r="T2599">
        <v>3996630</v>
      </c>
      <c r="U2599">
        <v>1205941</v>
      </c>
      <c r="V2599">
        <v>5230735</v>
      </c>
      <c r="W2599">
        <v>2780882</v>
      </c>
      <c r="X2599">
        <v>306478</v>
      </c>
      <c r="Y2599">
        <v>2396316</v>
      </c>
      <c r="Z2599">
        <v>1278784</v>
      </c>
      <c r="AA2599">
        <v>20380171</v>
      </c>
      <c r="AB2599">
        <v>10795346</v>
      </c>
      <c r="AC2599">
        <v>12</v>
      </c>
      <c r="AD2599">
        <v>9584825</v>
      </c>
      <c r="AE2599">
        <v>1986</v>
      </c>
      <c r="AF2599" t="s">
        <v>54</v>
      </c>
      <c r="AG2599">
        <v>1600000</v>
      </c>
      <c r="AH2599" t="s">
        <v>55</v>
      </c>
      <c r="AI2599" t="s">
        <v>55</v>
      </c>
      <c r="AJ2599">
        <v>0.97638840390000003</v>
      </c>
      <c r="AK2599">
        <v>162000</v>
      </c>
      <c r="AL2599" s="8" t="s">
        <v>8552</v>
      </c>
      <c r="AM2599" s="10">
        <f t="shared" si="360"/>
        <v>2017</v>
      </c>
      <c r="AN2599">
        <f t="shared" si="361"/>
        <v>1</v>
      </c>
      <c r="AO2599">
        <f t="shared" si="367"/>
        <v>0</v>
      </c>
      <c r="AP2599">
        <f t="shared" si="362"/>
        <v>0</v>
      </c>
      <c r="AQ2599">
        <f t="shared" si="363"/>
        <v>1</v>
      </c>
      <c r="AR2599">
        <f t="shared" si="364"/>
        <v>0</v>
      </c>
      <c r="AS2599">
        <f t="shared" si="365"/>
        <v>0</v>
      </c>
      <c r="AT2599">
        <f t="shared" si="366"/>
        <v>0</v>
      </c>
      <c r="AU2599">
        <f t="shared" si="366"/>
        <v>0</v>
      </c>
      <c r="AV2599" t="str">
        <f t="shared" si="368"/>
        <v>2020-06-15T19:49:16</v>
      </c>
    </row>
    <row r="2600" spans="1:48" x14ac:dyDescent="0.25">
      <c r="A2600" s="5">
        <v>2671</v>
      </c>
      <c r="B2600" s="5" t="s">
        <v>560</v>
      </c>
      <c r="C2600" s="5" t="s">
        <v>561</v>
      </c>
      <c r="D2600" s="6" t="s">
        <v>562</v>
      </c>
      <c r="E2600">
        <v>4</v>
      </c>
      <c r="F2600" s="7">
        <v>0.28139486619999998</v>
      </c>
      <c r="G2600" s="7">
        <v>0</v>
      </c>
      <c r="H2600" t="s">
        <v>563</v>
      </c>
      <c r="I2600">
        <v>51</v>
      </c>
      <c r="J2600">
        <v>54801.51</v>
      </c>
      <c r="K2600">
        <v>150000</v>
      </c>
      <c r="L2600" t="s">
        <v>52</v>
      </c>
      <c r="M2600" s="8" t="s">
        <v>63</v>
      </c>
      <c r="N2600" s="8">
        <v>0.96428571428571397</v>
      </c>
      <c r="O2600">
        <v>3.5714285714285698E-2</v>
      </c>
      <c r="P2600" s="9">
        <v>0</v>
      </c>
      <c r="Q2600">
        <v>150000</v>
      </c>
      <c r="R2600" s="8"/>
      <c r="S2600" s="8" t="s">
        <v>329</v>
      </c>
      <c r="T2600">
        <v>34119353</v>
      </c>
      <c r="U2600">
        <v>1917607</v>
      </c>
      <c r="V2600">
        <v>36924735</v>
      </c>
      <c r="W2600">
        <v>34992856</v>
      </c>
      <c r="X2600">
        <v>0</v>
      </c>
      <c r="Y2600">
        <v>7585957</v>
      </c>
      <c r="Z2600">
        <v>3375749</v>
      </c>
      <c r="AA2600">
        <v>21236098</v>
      </c>
      <c r="AB2600">
        <v>6275836</v>
      </c>
      <c r="AC2600">
        <v>12</v>
      </c>
      <c r="AD2600">
        <v>14960262</v>
      </c>
      <c r="AE2600">
        <v>1992</v>
      </c>
      <c r="AF2600" t="s">
        <v>54</v>
      </c>
      <c r="AG2600">
        <v>1000000</v>
      </c>
      <c r="AH2600" t="s">
        <v>55</v>
      </c>
      <c r="AI2600" t="s">
        <v>55</v>
      </c>
      <c r="AJ2600">
        <v>1</v>
      </c>
      <c r="AK2600">
        <v>3817196</v>
      </c>
      <c r="AL2600" s="8" t="s">
        <v>8553</v>
      </c>
      <c r="AM2600" s="10">
        <f t="shared" si="360"/>
        <v>2016</v>
      </c>
      <c r="AN2600">
        <f t="shared" si="361"/>
        <v>1</v>
      </c>
      <c r="AO2600">
        <f t="shared" si="367"/>
        <v>0</v>
      </c>
      <c r="AP2600">
        <f t="shared" si="362"/>
        <v>1</v>
      </c>
      <c r="AQ2600">
        <f t="shared" si="363"/>
        <v>0</v>
      </c>
      <c r="AR2600">
        <f t="shared" si="364"/>
        <v>0</v>
      </c>
      <c r="AS2600">
        <f t="shared" si="365"/>
        <v>0</v>
      </c>
      <c r="AT2600">
        <f t="shared" si="366"/>
        <v>0</v>
      </c>
      <c r="AU2600">
        <f t="shared" si="366"/>
        <v>0</v>
      </c>
      <c r="AV2600" t="str">
        <f t="shared" si="368"/>
        <v>2020-06-15T19:13:59</v>
      </c>
    </row>
    <row r="2601" spans="1:48" x14ac:dyDescent="0.25">
      <c r="A2601" s="5">
        <v>2672</v>
      </c>
      <c r="B2601" s="5" t="s">
        <v>7258</v>
      </c>
      <c r="C2601" s="5" t="s">
        <v>7259</v>
      </c>
      <c r="D2601" s="6" t="s">
        <v>7260</v>
      </c>
      <c r="E2601">
        <v>5</v>
      </c>
      <c r="F2601" s="7">
        <v>0.32135077880000001</v>
      </c>
      <c r="G2601" s="7">
        <v>0</v>
      </c>
      <c r="H2601" t="s">
        <v>905</v>
      </c>
      <c r="I2601">
        <v>47</v>
      </c>
      <c r="J2601">
        <v>31906</v>
      </c>
      <c r="K2601">
        <v>90000</v>
      </c>
      <c r="L2601" t="s">
        <v>52</v>
      </c>
      <c r="M2601" s="8" t="s">
        <v>63</v>
      </c>
      <c r="N2601" s="8">
        <v>0.89285714285714202</v>
      </c>
      <c r="O2601">
        <v>0.107142857142857</v>
      </c>
      <c r="P2601" s="9">
        <v>0</v>
      </c>
      <c r="Q2601">
        <v>90000</v>
      </c>
      <c r="R2601" s="8"/>
      <c r="S2601" s="8" t="s">
        <v>8554</v>
      </c>
      <c r="T2601">
        <v>6609799</v>
      </c>
      <c r="U2601">
        <v>5904546</v>
      </c>
      <c r="V2601">
        <v>8572626</v>
      </c>
      <c r="W2601">
        <v>2559299</v>
      </c>
      <c r="X2601">
        <v>125143</v>
      </c>
      <c r="Y2601">
        <v>2092121</v>
      </c>
      <c r="Z2601">
        <v>3099826</v>
      </c>
      <c r="AA2601">
        <v>24497661</v>
      </c>
      <c r="AB2601">
        <v>0</v>
      </c>
      <c r="AC2601">
        <v>12</v>
      </c>
      <c r="AD2601">
        <v>0</v>
      </c>
      <c r="AE2601">
        <v>2012</v>
      </c>
      <c r="AF2601" t="s">
        <v>68</v>
      </c>
      <c r="AG2601">
        <v>250000</v>
      </c>
      <c r="AH2601" t="s">
        <v>55</v>
      </c>
      <c r="AI2601" t="s">
        <v>55</v>
      </c>
      <c r="AJ2601">
        <v>1</v>
      </c>
      <c r="AK2601">
        <v>666320</v>
      </c>
      <c r="AL2601" s="8" t="s">
        <v>8555</v>
      </c>
      <c r="AM2601" s="10">
        <f t="shared" si="360"/>
        <v>2015</v>
      </c>
      <c r="AN2601">
        <f t="shared" si="361"/>
        <v>1</v>
      </c>
      <c r="AO2601">
        <f t="shared" si="367"/>
        <v>0</v>
      </c>
      <c r="AP2601">
        <f t="shared" si="362"/>
        <v>1</v>
      </c>
      <c r="AQ2601">
        <f t="shared" si="363"/>
        <v>0</v>
      </c>
      <c r="AR2601">
        <f t="shared" si="364"/>
        <v>0</v>
      </c>
      <c r="AS2601">
        <f t="shared" si="365"/>
        <v>0</v>
      </c>
      <c r="AT2601">
        <f t="shared" si="366"/>
        <v>0</v>
      </c>
      <c r="AU2601">
        <f t="shared" si="366"/>
        <v>0</v>
      </c>
      <c r="AV2601" t="str">
        <f t="shared" si="368"/>
        <v>2020-06-15T19:15:35</v>
      </c>
    </row>
    <row r="2602" spans="1:48" x14ac:dyDescent="0.25">
      <c r="A2602" s="5">
        <v>2673</v>
      </c>
      <c r="B2602" s="5" t="s">
        <v>4268</v>
      </c>
      <c r="C2602" s="5" t="s">
        <v>4269</v>
      </c>
      <c r="D2602" s="6" t="s">
        <v>4270</v>
      </c>
      <c r="E2602">
        <v>5</v>
      </c>
      <c r="F2602" s="7">
        <v>0.44644385479999998</v>
      </c>
      <c r="G2602" s="7">
        <v>0</v>
      </c>
      <c r="H2602" t="s">
        <v>4271</v>
      </c>
      <c r="I2602">
        <v>0</v>
      </c>
      <c r="J2602">
        <v>0</v>
      </c>
      <c r="K2602">
        <v>10000</v>
      </c>
      <c r="L2602" t="s">
        <v>52</v>
      </c>
      <c r="M2602" s="8" t="s">
        <v>86</v>
      </c>
      <c r="N2602" s="8">
        <v>0.60714285714285698</v>
      </c>
      <c r="O2602">
        <v>0.39285714285714202</v>
      </c>
      <c r="P2602" s="9">
        <v>0.86602540378443904</v>
      </c>
      <c r="Q2602">
        <v>10000</v>
      </c>
      <c r="R2602" s="8"/>
      <c r="S2602" s="8"/>
      <c r="AA2602">
        <v>273881</v>
      </c>
      <c r="AB2602">
        <v>0</v>
      </c>
      <c r="AC2602">
        <v>12</v>
      </c>
      <c r="AD2602">
        <v>0</v>
      </c>
      <c r="AE2602">
        <v>2013</v>
      </c>
      <c r="AF2602" t="s">
        <v>68</v>
      </c>
      <c r="AG2602">
        <v>100000</v>
      </c>
      <c r="AH2602" t="s">
        <v>55</v>
      </c>
      <c r="AI2602" t="s">
        <v>56</v>
      </c>
      <c r="AJ2602">
        <v>1</v>
      </c>
      <c r="AK2602">
        <v>3240</v>
      </c>
      <c r="AL2602" s="8" t="s">
        <v>8556</v>
      </c>
      <c r="AM2602" s="10">
        <f t="shared" si="360"/>
        <v>2017</v>
      </c>
      <c r="AN2602">
        <f t="shared" si="361"/>
        <v>1</v>
      </c>
      <c r="AO2602">
        <f t="shared" si="367"/>
        <v>0</v>
      </c>
      <c r="AP2602">
        <f t="shared" si="362"/>
        <v>0</v>
      </c>
      <c r="AQ2602">
        <f t="shared" si="363"/>
        <v>0</v>
      </c>
      <c r="AR2602">
        <f t="shared" si="364"/>
        <v>1</v>
      </c>
      <c r="AS2602">
        <f t="shared" si="365"/>
        <v>0</v>
      </c>
      <c r="AT2602">
        <f t="shared" si="366"/>
        <v>0</v>
      </c>
      <c r="AU2602">
        <f t="shared" si="366"/>
        <v>1</v>
      </c>
      <c r="AV2602" t="str">
        <f t="shared" si="368"/>
        <v>2020-06-15T19:17:03</v>
      </c>
    </row>
    <row r="2603" spans="1:48" x14ac:dyDescent="0.25">
      <c r="A2603" s="5">
        <v>2674</v>
      </c>
      <c r="B2603" s="5" t="s">
        <v>8557</v>
      </c>
      <c r="C2603" s="5" t="s">
        <v>8558</v>
      </c>
      <c r="D2603" s="6" t="s">
        <v>8559</v>
      </c>
      <c r="E2603">
        <v>0</v>
      </c>
      <c r="F2603" s="7">
        <v>0.6682995451</v>
      </c>
      <c r="G2603" s="7">
        <v>0</v>
      </c>
      <c r="H2603" t="s">
        <v>8560</v>
      </c>
      <c r="I2603">
        <v>180</v>
      </c>
      <c r="J2603">
        <v>19653.29</v>
      </c>
      <c r="K2603">
        <v>20000</v>
      </c>
      <c r="L2603" t="s">
        <v>52</v>
      </c>
      <c r="M2603" s="8" t="s">
        <v>53</v>
      </c>
      <c r="N2603" s="8">
        <v>0.69642857142857095</v>
      </c>
      <c r="O2603">
        <v>0.30357142857142799</v>
      </c>
      <c r="P2603" s="9">
        <v>0</v>
      </c>
      <c r="Q2603">
        <v>20000</v>
      </c>
      <c r="R2603" s="8"/>
      <c r="S2603" s="8"/>
      <c r="AA2603">
        <v>8922545</v>
      </c>
      <c r="AB2603">
        <v>0</v>
      </c>
      <c r="AC2603">
        <v>12</v>
      </c>
      <c r="AD2603">
        <v>0</v>
      </c>
      <c r="AE2603">
        <v>2010</v>
      </c>
      <c r="AF2603" t="s">
        <v>68</v>
      </c>
      <c r="AG2603">
        <v>96000</v>
      </c>
      <c r="AH2603" t="s">
        <v>55</v>
      </c>
      <c r="AI2603" t="s">
        <v>56</v>
      </c>
      <c r="AJ2603">
        <v>1</v>
      </c>
      <c r="AK2603">
        <v>10800</v>
      </c>
      <c r="AL2603" s="8" t="s">
        <v>8561</v>
      </c>
      <c r="AM2603" s="10">
        <f t="shared" si="360"/>
        <v>2013</v>
      </c>
      <c r="AN2603">
        <f t="shared" si="361"/>
        <v>1</v>
      </c>
      <c r="AO2603">
        <f t="shared" si="367"/>
        <v>0</v>
      </c>
      <c r="AP2603">
        <f t="shared" si="362"/>
        <v>0</v>
      </c>
      <c r="AQ2603">
        <f t="shared" si="363"/>
        <v>1</v>
      </c>
      <c r="AR2603">
        <f t="shared" si="364"/>
        <v>0</v>
      </c>
      <c r="AS2603">
        <f t="shared" si="365"/>
        <v>0</v>
      </c>
      <c r="AT2603">
        <f t="shared" si="366"/>
        <v>0</v>
      </c>
      <c r="AU2603">
        <f t="shared" si="366"/>
        <v>1</v>
      </c>
      <c r="AV2603" t="str">
        <f t="shared" si="368"/>
        <v>2020-06-15T19:19:04</v>
      </c>
    </row>
    <row r="2604" spans="1:48" x14ac:dyDescent="0.25">
      <c r="A2604" s="5">
        <v>2675</v>
      </c>
      <c r="B2604" s="5" t="s">
        <v>2689</v>
      </c>
      <c r="C2604" s="5" t="s">
        <v>2690</v>
      </c>
      <c r="D2604" s="6" t="s">
        <v>2691</v>
      </c>
      <c r="E2604">
        <v>89</v>
      </c>
      <c r="F2604" s="7">
        <v>0.3054820801</v>
      </c>
      <c r="G2604" s="7">
        <v>0</v>
      </c>
      <c r="H2604" t="s">
        <v>2692</v>
      </c>
      <c r="I2604">
        <v>14</v>
      </c>
      <c r="J2604">
        <v>1600</v>
      </c>
      <c r="K2604">
        <v>20000</v>
      </c>
      <c r="L2604" t="s">
        <v>52</v>
      </c>
      <c r="M2604" s="8" t="s">
        <v>74</v>
      </c>
      <c r="N2604" s="8">
        <v>0.48214285714285698</v>
      </c>
      <c r="O2604">
        <v>0.51785714285714202</v>
      </c>
      <c r="P2604" s="9">
        <v>0</v>
      </c>
      <c r="Q2604">
        <v>10000</v>
      </c>
      <c r="R2604" s="8"/>
      <c r="S2604" s="8"/>
      <c r="AA2604">
        <v>224836</v>
      </c>
      <c r="AB2604">
        <v>0</v>
      </c>
      <c r="AC2604">
        <v>12</v>
      </c>
      <c r="AD2604">
        <v>0</v>
      </c>
      <c r="AE2604">
        <v>2017</v>
      </c>
      <c r="AF2604" t="s">
        <v>126</v>
      </c>
      <c r="AG2604">
        <v>100000</v>
      </c>
      <c r="AH2604" t="s">
        <v>55</v>
      </c>
      <c r="AI2604" t="s">
        <v>55</v>
      </c>
      <c r="AJ2604">
        <v>1</v>
      </c>
      <c r="AK2604">
        <v>1110</v>
      </c>
      <c r="AL2604" s="8" t="s">
        <v>8562</v>
      </c>
      <c r="AM2604" s="10">
        <f t="shared" si="360"/>
        <v>2019</v>
      </c>
      <c r="AN2604">
        <f t="shared" si="361"/>
        <v>1</v>
      </c>
      <c r="AO2604">
        <f t="shared" si="367"/>
        <v>0</v>
      </c>
      <c r="AP2604">
        <f t="shared" si="362"/>
        <v>0</v>
      </c>
      <c r="AQ2604">
        <f t="shared" si="363"/>
        <v>0</v>
      </c>
      <c r="AR2604">
        <f t="shared" si="364"/>
        <v>0</v>
      </c>
      <c r="AS2604">
        <f t="shared" si="365"/>
        <v>1</v>
      </c>
      <c r="AT2604">
        <f t="shared" si="366"/>
        <v>0</v>
      </c>
      <c r="AU2604">
        <f t="shared" si="366"/>
        <v>0</v>
      </c>
      <c r="AV2604" t="str">
        <f t="shared" si="368"/>
        <v>2020-06-16T14:17:11</v>
      </c>
    </row>
    <row r="2605" spans="1:48" x14ac:dyDescent="0.25">
      <c r="A2605" s="5">
        <v>2676</v>
      </c>
      <c r="B2605" s="5" t="s">
        <v>3110</v>
      </c>
      <c r="C2605" s="5" t="s">
        <v>3111</v>
      </c>
      <c r="D2605" s="6" t="s">
        <v>3112</v>
      </c>
      <c r="E2605">
        <v>449</v>
      </c>
      <c r="F2605" s="7">
        <v>0.35990721959999999</v>
      </c>
      <c r="G2605" s="7">
        <v>0</v>
      </c>
      <c r="H2605" t="s">
        <v>3113</v>
      </c>
      <c r="I2605">
        <v>24</v>
      </c>
      <c r="J2605">
        <v>7275</v>
      </c>
      <c r="K2605">
        <v>10000</v>
      </c>
      <c r="L2605" t="s">
        <v>52</v>
      </c>
      <c r="M2605" s="8" t="s">
        <v>53</v>
      </c>
      <c r="N2605" s="8">
        <v>0.82142857142857095</v>
      </c>
      <c r="O2605">
        <v>0.17857142857142799</v>
      </c>
      <c r="P2605" s="9">
        <v>-0.78654475319862005</v>
      </c>
      <c r="Q2605">
        <v>10000</v>
      </c>
      <c r="R2605" s="8"/>
      <c r="S2605" s="8" t="s">
        <v>217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9996710</v>
      </c>
      <c r="AB2605">
        <v>0</v>
      </c>
      <c r="AC2605">
        <v>12</v>
      </c>
      <c r="AD2605">
        <v>0</v>
      </c>
      <c r="AE2605">
        <v>2003</v>
      </c>
      <c r="AF2605" t="s">
        <v>54</v>
      </c>
      <c r="AG2605">
        <v>1250000</v>
      </c>
      <c r="AH2605" t="s">
        <v>55</v>
      </c>
      <c r="AI2605" t="s">
        <v>55</v>
      </c>
      <c r="AJ2605">
        <v>0.69301211600000001</v>
      </c>
      <c r="AK2605">
        <v>107475</v>
      </c>
      <c r="AL2605" s="8" t="s">
        <v>8563</v>
      </c>
      <c r="AM2605" s="10">
        <f t="shared" si="360"/>
        <v>2016</v>
      </c>
      <c r="AN2605">
        <f t="shared" si="361"/>
        <v>1</v>
      </c>
      <c r="AO2605">
        <f t="shared" si="367"/>
        <v>0</v>
      </c>
      <c r="AP2605">
        <f t="shared" si="362"/>
        <v>0</v>
      </c>
      <c r="AQ2605">
        <f t="shared" si="363"/>
        <v>1</v>
      </c>
      <c r="AR2605">
        <f t="shared" si="364"/>
        <v>0</v>
      </c>
      <c r="AS2605">
        <f t="shared" si="365"/>
        <v>0</v>
      </c>
      <c r="AT2605">
        <f t="shared" si="366"/>
        <v>0</v>
      </c>
      <c r="AU2605">
        <f t="shared" si="366"/>
        <v>0</v>
      </c>
      <c r="AV2605" t="str">
        <f t="shared" si="368"/>
        <v>2020-06-16T21:34:21</v>
      </c>
    </row>
    <row r="2606" spans="1:48" x14ac:dyDescent="0.25">
      <c r="A2606" s="5">
        <v>2677</v>
      </c>
      <c r="B2606" s="5" t="s">
        <v>7743</v>
      </c>
      <c r="C2606" s="5" t="s">
        <v>7744</v>
      </c>
      <c r="D2606" s="6" t="s">
        <v>7745</v>
      </c>
      <c r="E2606">
        <v>0</v>
      </c>
      <c r="F2606" s="7">
        <v>0.34227248830000001</v>
      </c>
      <c r="G2606" s="7">
        <v>0</v>
      </c>
      <c r="H2606" t="s">
        <v>4367</v>
      </c>
      <c r="I2606">
        <v>0</v>
      </c>
      <c r="J2606">
        <v>7560</v>
      </c>
      <c r="K2606">
        <v>20000</v>
      </c>
      <c r="L2606" t="s">
        <v>52</v>
      </c>
      <c r="M2606" s="8" t="s">
        <v>53</v>
      </c>
      <c r="N2606" s="8">
        <v>0.85714285714285698</v>
      </c>
      <c r="O2606">
        <v>0.14285714285714199</v>
      </c>
      <c r="P2606" s="9">
        <v>0</v>
      </c>
      <c r="Q2606">
        <v>15000</v>
      </c>
      <c r="R2606" s="8"/>
      <c r="S2606" s="8"/>
      <c r="AA2606">
        <v>24004120</v>
      </c>
      <c r="AB2606">
        <v>2739746</v>
      </c>
      <c r="AC2606">
        <v>12</v>
      </c>
      <c r="AD2606">
        <v>21264374</v>
      </c>
      <c r="AE2606">
        <v>2009</v>
      </c>
      <c r="AF2606" t="s">
        <v>121</v>
      </c>
      <c r="AG2606">
        <v>60000</v>
      </c>
      <c r="AH2606" t="s">
        <v>56</v>
      </c>
      <c r="AI2606" t="s">
        <v>55</v>
      </c>
      <c r="AJ2606">
        <v>1</v>
      </c>
      <c r="AK2606">
        <v>22800</v>
      </c>
      <c r="AL2606" s="8" t="s">
        <v>8564</v>
      </c>
      <c r="AM2606" s="10">
        <f t="shared" si="360"/>
        <v>2018</v>
      </c>
      <c r="AN2606">
        <f t="shared" si="361"/>
        <v>1</v>
      </c>
      <c r="AO2606">
        <f t="shared" si="367"/>
        <v>0</v>
      </c>
      <c r="AP2606">
        <f t="shared" si="362"/>
        <v>0</v>
      </c>
      <c r="AQ2606">
        <f t="shared" si="363"/>
        <v>1</v>
      </c>
      <c r="AR2606">
        <f t="shared" si="364"/>
        <v>0</v>
      </c>
      <c r="AS2606">
        <f t="shared" si="365"/>
        <v>0</v>
      </c>
      <c r="AT2606">
        <f t="shared" si="366"/>
        <v>1</v>
      </c>
      <c r="AU2606">
        <f t="shared" si="366"/>
        <v>0</v>
      </c>
      <c r="AV2606" t="str">
        <f t="shared" si="368"/>
        <v>2020-06-16T15:19:38</v>
      </c>
    </row>
    <row r="2607" spans="1:48" x14ac:dyDescent="0.25">
      <c r="A2607" s="5">
        <v>2678</v>
      </c>
      <c r="B2607" s="5" t="s">
        <v>2314</v>
      </c>
      <c r="C2607" s="5" t="s">
        <v>2315</v>
      </c>
      <c r="D2607" s="6" t="s">
        <v>2316</v>
      </c>
      <c r="E2607">
        <v>43</v>
      </c>
      <c r="F2607" s="7">
        <v>0.35014619089999999</v>
      </c>
      <c r="G2607" s="7">
        <v>0</v>
      </c>
      <c r="H2607" t="s">
        <v>2317</v>
      </c>
      <c r="I2607">
        <v>0</v>
      </c>
      <c r="J2607">
        <v>0</v>
      </c>
      <c r="K2607">
        <v>20000</v>
      </c>
      <c r="L2607" t="s">
        <v>52</v>
      </c>
      <c r="M2607" s="8" t="s">
        <v>74</v>
      </c>
      <c r="N2607" s="8">
        <v>0.44642857142857101</v>
      </c>
      <c r="O2607">
        <v>0.55357142857142805</v>
      </c>
      <c r="P2607" s="9">
        <v>0.83586232357641699</v>
      </c>
      <c r="Q2607">
        <v>10000</v>
      </c>
      <c r="R2607" s="8"/>
      <c r="S2607" s="8" t="s">
        <v>217</v>
      </c>
      <c r="T2607">
        <v>2586263</v>
      </c>
      <c r="U2607">
        <v>1257545</v>
      </c>
      <c r="V2607">
        <v>2586263</v>
      </c>
      <c r="W2607">
        <v>1328718</v>
      </c>
      <c r="X2607">
        <v>0</v>
      </c>
      <c r="Y2607">
        <v>47088</v>
      </c>
      <c r="Z2607">
        <v>115000</v>
      </c>
      <c r="AA2607">
        <v>0</v>
      </c>
      <c r="AB2607">
        <v>0</v>
      </c>
      <c r="AC2607">
        <v>1</v>
      </c>
      <c r="AD2607">
        <v>0</v>
      </c>
      <c r="AE2607">
        <v>2016</v>
      </c>
      <c r="AF2607" t="s">
        <v>126</v>
      </c>
      <c r="AG2607">
        <v>95400</v>
      </c>
      <c r="AH2607" t="s">
        <v>55</v>
      </c>
      <c r="AI2607" t="s">
        <v>56</v>
      </c>
      <c r="AJ2607">
        <v>0.94545133159999994</v>
      </c>
      <c r="AK2607">
        <v>19800</v>
      </c>
      <c r="AL2607" s="8" t="s">
        <v>8565</v>
      </c>
      <c r="AM2607" s="10">
        <f t="shared" si="360"/>
        <v>2017</v>
      </c>
      <c r="AN2607">
        <f t="shared" si="361"/>
        <v>1</v>
      </c>
      <c r="AO2607">
        <f t="shared" si="367"/>
        <v>0</v>
      </c>
      <c r="AP2607">
        <f t="shared" si="362"/>
        <v>0</v>
      </c>
      <c r="AQ2607">
        <f t="shared" si="363"/>
        <v>0</v>
      </c>
      <c r="AR2607">
        <f t="shared" si="364"/>
        <v>0</v>
      </c>
      <c r="AS2607">
        <f t="shared" si="365"/>
        <v>1</v>
      </c>
      <c r="AT2607">
        <f t="shared" si="366"/>
        <v>0</v>
      </c>
      <c r="AU2607">
        <f t="shared" si="366"/>
        <v>1</v>
      </c>
      <c r="AV2607" t="str">
        <f t="shared" si="368"/>
        <v>2020-06-16T15:25:31</v>
      </c>
    </row>
    <row r="2608" spans="1:48" x14ac:dyDescent="0.25">
      <c r="A2608" s="5">
        <v>2679</v>
      </c>
      <c r="B2608" s="5" t="s">
        <v>5155</v>
      </c>
      <c r="C2608" s="5" t="s">
        <v>5156</v>
      </c>
      <c r="D2608" s="6" t="s">
        <v>5157</v>
      </c>
      <c r="E2608">
        <v>16</v>
      </c>
      <c r="F2608" s="7">
        <v>0.29554001520000001</v>
      </c>
      <c r="G2608" s="7">
        <v>0</v>
      </c>
      <c r="H2608" t="s">
        <v>457</v>
      </c>
      <c r="I2608">
        <v>0</v>
      </c>
      <c r="J2608">
        <v>8600.7800000000007</v>
      </c>
      <c r="K2608">
        <v>5000</v>
      </c>
      <c r="L2608" t="s">
        <v>52</v>
      </c>
      <c r="M2608" s="8" t="s">
        <v>74</v>
      </c>
      <c r="N2608" s="8">
        <v>0.42857142857142799</v>
      </c>
      <c r="O2608">
        <v>0.57142857142857095</v>
      </c>
      <c r="P2608" s="9">
        <v>0.93784732398464898</v>
      </c>
      <c r="Q2608">
        <v>5000</v>
      </c>
      <c r="R2608" s="8"/>
      <c r="S2608" s="8"/>
      <c r="AA2608">
        <v>402863</v>
      </c>
      <c r="AB2608">
        <v>0</v>
      </c>
      <c r="AC2608">
        <v>12</v>
      </c>
      <c r="AD2608">
        <v>0</v>
      </c>
      <c r="AE2608">
        <v>2018</v>
      </c>
      <c r="AF2608" t="s">
        <v>126</v>
      </c>
      <c r="AG2608">
        <v>100000</v>
      </c>
      <c r="AH2608" t="s">
        <v>55</v>
      </c>
      <c r="AI2608" t="s">
        <v>56</v>
      </c>
      <c r="AJ2608">
        <v>0.94241986440000003</v>
      </c>
      <c r="AK2608">
        <v>1385</v>
      </c>
      <c r="AL2608" s="8" t="s">
        <v>8566</v>
      </c>
      <c r="AM2608" s="10">
        <f t="shared" si="360"/>
        <v>2018</v>
      </c>
      <c r="AN2608">
        <f t="shared" si="361"/>
        <v>1</v>
      </c>
      <c r="AO2608">
        <f t="shared" si="367"/>
        <v>0</v>
      </c>
      <c r="AP2608">
        <f t="shared" si="362"/>
        <v>0</v>
      </c>
      <c r="AQ2608">
        <f t="shared" si="363"/>
        <v>0</v>
      </c>
      <c r="AR2608">
        <f t="shared" si="364"/>
        <v>0</v>
      </c>
      <c r="AS2608">
        <f t="shared" si="365"/>
        <v>1</v>
      </c>
      <c r="AT2608">
        <f t="shared" si="366"/>
        <v>0</v>
      </c>
      <c r="AU2608">
        <f t="shared" si="366"/>
        <v>1</v>
      </c>
      <c r="AV2608" t="str">
        <f t="shared" si="368"/>
        <v>2020-06-16T15:40:59</v>
      </c>
    </row>
    <row r="2609" spans="1:48" x14ac:dyDescent="0.25">
      <c r="A2609" s="5">
        <v>2680</v>
      </c>
      <c r="B2609" s="5" t="s">
        <v>4390</v>
      </c>
      <c r="C2609" s="5" t="s">
        <v>4391</v>
      </c>
      <c r="D2609" s="6" t="s">
        <v>4392</v>
      </c>
      <c r="E2609">
        <v>52</v>
      </c>
      <c r="F2609" s="7">
        <v>0</v>
      </c>
      <c r="G2609" s="7"/>
      <c r="H2609" t="s">
        <v>4393</v>
      </c>
      <c r="I2609">
        <v>0</v>
      </c>
      <c r="J2609">
        <v>0</v>
      </c>
      <c r="K2609">
        <v>350000</v>
      </c>
      <c r="L2609" t="s">
        <v>52</v>
      </c>
      <c r="M2609" s="8" t="s">
        <v>53</v>
      </c>
      <c r="N2609" s="8">
        <v>0.82142857142857095</v>
      </c>
      <c r="O2609">
        <v>0.17857142857142799</v>
      </c>
      <c r="P2609" s="9">
        <v>0.86852174199429</v>
      </c>
      <c r="Q2609">
        <v>350000</v>
      </c>
      <c r="R2609" s="8"/>
      <c r="S2609" s="8" t="s">
        <v>329</v>
      </c>
      <c r="T2609">
        <v>47087542</v>
      </c>
      <c r="U2609">
        <v>36937754</v>
      </c>
      <c r="V2609">
        <v>53984264</v>
      </c>
      <c r="W2609">
        <v>8212726</v>
      </c>
      <c r="X2609">
        <v>16580000</v>
      </c>
      <c r="Y2609">
        <v>20988325</v>
      </c>
      <c r="Z2609">
        <v>21703404</v>
      </c>
      <c r="AA2609">
        <v>164644760</v>
      </c>
      <c r="AB2609">
        <v>38433703</v>
      </c>
      <c r="AC2609">
        <v>12</v>
      </c>
      <c r="AD2609">
        <v>126211057</v>
      </c>
      <c r="AE2609">
        <v>1996</v>
      </c>
      <c r="AF2609" t="s">
        <v>54</v>
      </c>
      <c r="AG2609">
        <v>3600000</v>
      </c>
      <c r="AH2609" t="s">
        <v>55</v>
      </c>
      <c r="AI2609" t="s">
        <v>55</v>
      </c>
      <c r="AJ2609">
        <v>0</v>
      </c>
      <c r="AK2609">
        <v>18767266</v>
      </c>
      <c r="AL2609" s="8" t="s">
        <v>8567</v>
      </c>
      <c r="AM2609" s="10">
        <f t="shared" si="360"/>
        <v>2006</v>
      </c>
      <c r="AN2609">
        <f t="shared" si="361"/>
        <v>1</v>
      </c>
      <c r="AO2609">
        <f t="shared" si="367"/>
        <v>0</v>
      </c>
      <c r="AP2609">
        <f t="shared" si="362"/>
        <v>0</v>
      </c>
      <c r="AQ2609">
        <f t="shared" si="363"/>
        <v>1</v>
      </c>
      <c r="AR2609">
        <f t="shared" si="364"/>
        <v>0</v>
      </c>
      <c r="AS2609">
        <f t="shared" si="365"/>
        <v>0</v>
      </c>
      <c r="AT2609">
        <f t="shared" si="366"/>
        <v>0</v>
      </c>
      <c r="AU2609">
        <f t="shared" si="366"/>
        <v>0</v>
      </c>
      <c r="AV2609" t="str">
        <f t="shared" si="368"/>
        <v>2020-06-16T15:29:11</v>
      </c>
    </row>
    <row r="2610" spans="1:48" x14ac:dyDescent="0.25">
      <c r="A2610" s="5">
        <v>2681</v>
      </c>
      <c r="B2610" s="5" t="s">
        <v>551</v>
      </c>
      <c r="C2610" s="5" t="s">
        <v>4214</v>
      </c>
      <c r="D2610" s="6" t="s">
        <v>4215</v>
      </c>
      <c r="E2610">
        <v>9</v>
      </c>
      <c r="F2610" s="7">
        <v>0.37909299390000001</v>
      </c>
      <c r="G2610" s="7">
        <v>0</v>
      </c>
      <c r="H2610" t="s">
        <v>4216</v>
      </c>
      <c r="I2610">
        <v>0</v>
      </c>
      <c r="J2610">
        <v>0</v>
      </c>
      <c r="K2610">
        <v>200000</v>
      </c>
      <c r="L2610" t="s">
        <v>52</v>
      </c>
      <c r="M2610" s="8" t="s">
        <v>63</v>
      </c>
      <c r="N2610" s="8">
        <v>0.91071428571428503</v>
      </c>
      <c r="O2610">
        <v>8.9285714285714204E-2</v>
      </c>
      <c r="P2610" s="9">
        <v>-0.86602540378442905</v>
      </c>
      <c r="Q2610">
        <v>150000</v>
      </c>
      <c r="R2610" s="8"/>
      <c r="S2610" s="8" t="s">
        <v>329</v>
      </c>
      <c r="T2610">
        <v>2475880</v>
      </c>
      <c r="U2610">
        <v>414100</v>
      </c>
      <c r="V2610">
        <v>2516739</v>
      </c>
      <c r="W2610">
        <v>2102638</v>
      </c>
      <c r="X2610">
        <v>0</v>
      </c>
      <c r="Y2610">
        <v>881955</v>
      </c>
      <c r="Z2610">
        <v>811059</v>
      </c>
      <c r="AA2610">
        <v>8582943</v>
      </c>
      <c r="AB2610">
        <v>3808420</v>
      </c>
      <c r="AC2610">
        <v>12</v>
      </c>
      <c r="AD2610">
        <v>4774523</v>
      </c>
      <c r="AE2610">
        <v>2003</v>
      </c>
      <c r="AF2610" t="s">
        <v>54</v>
      </c>
      <c r="AG2610">
        <v>150000</v>
      </c>
      <c r="AH2610" t="s">
        <v>55</v>
      </c>
      <c r="AI2610" t="s">
        <v>55</v>
      </c>
      <c r="AJ2610">
        <v>1</v>
      </c>
      <c r="AK2610">
        <v>636456</v>
      </c>
      <c r="AL2610" s="8" t="s">
        <v>8568</v>
      </c>
      <c r="AM2610" s="10">
        <f t="shared" si="360"/>
        <v>2009</v>
      </c>
      <c r="AN2610">
        <f t="shared" si="361"/>
        <v>1</v>
      </c>
      <c r="AO2610">
        <f t="shared" si="367"/>
        <v>0</v>
      </c>
      <c r="AP2610">
        <f t="shared" si="362"/>
        <v>1</v>
      </c>
      <c r="AQ2610">
        <f t="shared" si="363"/>
        <v>0</v>
      </c>
      <c r="AR2610">
        <f t="shared" si="364"/>
        <v>0</v>
      </c>
      <c r="AS2610">
        <f t="shared" si="365"/>
        <v>0</v>
      </c>
      <c r="AT2610">
        <f t="shared" si="366"/>
        <v>0</v>
      </c>
      <c r="AU2610">
        <f t="shared" si="366"/>
        <v>0</v>
      </c>
      <c r="AV2610" t="str">
        <f t="shared" si="368"/>
        <v>2020-06-16T15:32:15</v>
      </c>
    </row>
    <row r="2611" spans="1:48" x14ac:dyDescent="0.25">
      <c r="A2611" s="5">
        <v>2682</v>
      </c>
      <c r="B2611" s="5" t="s">
        <v>6444</v>
      </c>
      <c r="C2611" s="5" t="s">
        <v>6445</v>
      </c>
      <c r="D2611" s="6" t="s">
        <v>6446</v>
      </c>
      <c r="E2611">
        <v>7</v>
      </c>
      <c r="F2611" s="7">
        <v>0.42808459329999998</v>
      </c>
      <c r="G2611" s="7">
        <v>0</v>
      </c>
      <c r="H2611" t="s">
        <v>6447</v>
      </c>
      <c r="I2611">
        <v>17</v>
      </c>
      <c r="J2611">
        <v>134163.26999999999</v>
      </c>
      <c r="K2611">
        <v>400000</v>
      </c>
      <c r="L2611" t="s">
        <v>52</v>
      </c>
      <c r="M2611" s="8" t="s">
        <v>63</v>
      </c>
      <c r="N2611" s="8">
        <v>0.91071428571428503</v>
      </c>
      <c r="O2611">
        <v>8.9285714285714204E-2</v>
      </c>
      <c r="P2611" s="9">
        <v>-8.0536231588498403E-2</v>
      </c>
      <c r="Q2611">
        <v>350000</v>
      </c>
      <c r="R2611" s="8"/>
      <c r="S2611" s="8" t="s">
        <v>329</v>
      </c>
      <c r="T2611">
        <v>10066659</v>
      </c>
      <c r="U2611">
        <v>3316809</v>
      </c>
      <c r="V2611">
        <v>13114259</v>
      </c>
      <c r="W2611">
        <v>6322783</v>
      </c>
      <c r="X2611">
        <v>1275000</v>
      </c>
      <c r="Y2611">
        <v>3984208</v>
      </c>
      <c r="Z2611">
        <v>3710289</v>
      </c>
      <c r="AA2611">
        <v>22898154</v>
      </c>
      <c r="AB2611">
        <v>5636945</v>
      </c>
      <c r="AC2611">
        <v>12</v>
      </c>
      <c r="AD2611">
        <v>17261209</v>
      </c>
      <c r="AE2611">
        <v>2000</v>
      </c>
      <c r="AF2611" t="s">
        <v>54</v>
      </c>
      <c r="AG2611">
        <v>1600000</v>
      </c>
      <c r="AH2611" t="s">
        <v>55</v>
      </c>
      <c r="AI2611" t="s">
        <v>55</v>
      </c>
      <c r="AJ2611">
        <v>0.99823213499999996</v>
      </c>
      <c r="AK2611">
        <v>1333750</v>
      </c>
      <c r="AL2611" s="8" t="s">
        <v>8569</v>
      </c>
      <c r="AM2611" s="10">
        <f t="shared" si="360"/>
        <v>2009</v>
      </c>
      <c r="AN2611">
        <f t="shared" si="361"/>
        <v>1</v>
      </c>
      <c r="AO2611">
        <f t="shared" si="367"/>
        <v>0</v>
      </c>
      <c r="AP2611">
        <f t="shared" si="362"/>
        <v>1</v>
      </c>
      <c r="AQ2611">
        <f t="shared" si="363"/>
        <v>0</v>
      </c>
      <c r="AR2611">
        <f t="shared" si="364"/>
        <v>0</v>
      </c>
      <c r="AS2611">
        <f t="shared" si="365"/>
        <v>0</v>
      </c>
      <c r="AT2611">
        <f t="shared" si="366"/>
        <v>0</v>
      </c>
      <c r="AU2611">
        <f t="shared" si="366"/>
        <v>0</v>
      </c>
      <c r="AV2611" t="str">
        <f t="shared" si="368"/>
        <v>2020-06-16T15:35:02</v>
      </c>
    </row>
    <row r="2612" spans="1:48" x14ac:dyDescent="0.25">
      <c r="A2612" s="5">
        <v>2683</v>
      </c>
      <c r="B2612" s="5" t="s">
        <v>3197</v>
      </c>
      <c r="C2612" s="5" t="s">
        <v>3198</v>
      </c>
      <c r="D2612" s="6" t="s">
        <v>3199</v>
      </c>
      <c r="E2612">
        <v>3</v>
      </c>
      <c r="F2612" s="7">
        <v>0.29578281569999998</v>
      </c>
      <c r="G2612" s="7">
        <v>0</v>
      </c>
      <c r="H2612" t="s">
        <v>3200</v>
      </c>
      <c r="I2612">
        <v>33</v>
      </c>
      <c r="J2612">
        <v>7349.67</v>
      </c>
      <c r="K2612">
        <v>45000</v>
      </c>
      <c r="L2612" t="s">
        <v>52</v>
      </c>
      <c r="M2612" s="8" t="s">
        <v>53</v>
      </c>
      <c r="N2612" s="8">
        <v>0.85714285714285698</v>
      </c>
      <c r="O2612">
        <v>0.14285714285714199</v>
      </c>
      <c r="P2612" s="9">
        <v>0</v>
      </c>
      <c r="Q2612">
        <v>45000</v>
      </c>
      <c r="R2612" s="8"/>
      <c r="S2612" s="8"/>
      <c r="AA2612">
        <v>5946032</v>
      </c>
      <c r="AB2612">
        <v>0</v>
      </c>
      <c r="AC2612">
        <v>12</v>
      </c>
      <c r="AD2612">
        <v>0</v>
      </c>
      <c r="AE2612">
        <v>2005</v>
      </c>
      <c r="AF2612" t="s">
        <v>121</v>
      </c>
      <c r="AG2612">
        <v>500000</v>
      </c>
      <c r="AH2612" t="s">
        <v>55</v>
      </c>
      <c r="AI2612" t="s">
        <v>55</v>
      </c>
      <c r="AJ2612">
        <v>1</v>
      </c>
      <c r="AK2612">
        <v>198000</v>
      </c>
      <c r="AL2612" s="8" t="s">
        <v>8570</v>
      </c>
      <c r="AM2612" s="10">
        <f t="shared" si="360"/>
        <v>2017</v>
      </c>
      <c r="AN2612">
        <f t="shared" si="361"/>
        <v>1</v>
      </c>
      <c r="AO2612">
        <f t="shared" si="367"/>
        <v>0</v>
      </c>
      <c r="AP2612">
        <f t="shared" si="362"/>
        <v>0</v>
      </c>
      <c r="AQ2612">
        <f t="shared" si="363"/>
        <v>1</v>
      </c>
      <c r="AR2612">
        <f t="shared" si="364"/>
        <v>0</v>
      </c>
      <c r="AS2612">
        <f t="shared" si="365"/>
        <v>0</v>
      </c>
      <c r="AT2612">
        <f t="shared" si="366"/>
        <v>0</v>
      </c>
      <c r="AU2612">
        <f t="shared" si="366"/>
        <v>0</v>
      </c>
      <c r="AV2612" t="str">
        <f t="shared" si="368"/>
        <v>2020-06-16T15:42:12</v>
      </c>
    </row>
    <row r="2613" spans="1:48" x14ac:dyDescent="0.25">
      <c r="A2613" s="5">
        <v>2684</v>
      </c>
      <c r="B2613" s="5" t="s">
        <v>1775</v>
      </c>
      <c r="C2613" s="5" t="s">
        <v>1776</v>
      </c>
      <c r="D2613" s="6" t="s">
        <v>1777</v>
      </c>
      <c r="E2613">
        <v>2</v>
      </c>
      <c r="F2613" s="7">
        <v>0.26064116120000003</v>
      </c>
      <c r="G2613" s="7">
        <v>0</v>
      </c>
      <c r="H2613" t="s">
        <v>1778</v>
      </c>
      <c r="I2613">
        <v>126</v>
      </c>
      <c r="J2613">
        <v>158627.16</v>
      </c>
      <c r="K2613">
        <v>40000</v>
      </c>
      <c r="L2613" t="s">
        <v>52</v>
      </c>
      <c r="M2613" s="8" t="s">
        <v>53</v>
      </c>
      <c r="N2613" s="8">
        <v>0.75</v>
      </c>
      <c r="O2613">
        <v>0.25</v>
      </c>
      <c r="P2613" s="9">
        <v>0</v>
      </c>
      <c r="Q2613">
        <v>20000</v>
      </c>
      <c r="R2613" s="8"/>
      <c r="S2613" s="8"/>
      <c r="AA2613">
        <v>0</v>
      </c>
      <c r="AB2613">
        <v>0</v>
      </c>
      <c r="AC2613">
        <v>1</v>
      </c>
      <c r="AD2613">
        <v>0</v>
      </c>
      <c r="AE2613">
        <v>2013</v>
      </c>
      <c r="AF2613" t="s">
        <v>68</v>
      </c>
      <c r="AG2613">
        <v>0</v>
      </c>
      <c r="AH2613" t="s">
        <v>55</v>
      </c>
      <c r="AI2613" t="s">
        <v>55</v>
      </c>
      <c r="AJ2613">
        <v>1</v>
      </c>
      <c r="AK2613">
        <v>180000</v>
      </c>
      <c r="AL2613" s="8" t="s">
        <v>8571</v>
      </c>
      <c r="AM2613" s="10">
        <f t="shared" si="360"/>
        <v>2019</v>
      </c>
      <c r="AN2613">
        <f t="shared" si="361"/>
        <v>1</v>
      </c>
      <c r="AO2613">
        <f t="shared" si="367"/>
        <v>0</v>
      </c>
      <c r="AP2613">
        <f t="shared" si="362"/>
        <v>0</v>
      </c>
      <c r="AQ2613">
        <f t="shared" si="363"/>
        <v>1</v>
      </c>
      <c r="AR2613">
        <f t="shared" si="364"/>
        <v>0</v>
      </c>
      <c r="AS2613">
        <f t="shared" si="365"/>
        <v>0</v>
      </c>
      <c r="AT2613">
        <f t="shared" si="366"/>
        <v>0</v>
      </c>
      <c r="AU2613">
        <f t="shared" si="366"/>
        <v>0</v>
      </c>
      <c r="AV2613" t="str">
        <f t="shared" si="368"/>
        <v>2020-06-16T15:46:52</v>
      </c>
    </row>
    <row r="2614" spans="1:48" x14ac:dyDescent="0.25">
      <c r="A2614" s="5">
        <v>2685</v>
      </c>
      <c r="B2614" s="5" t="s">
        <v>3855</v>
      </c>
      <c r="C2614" s="5" t="s">
        <v>3856</v>
      </c>
      <c r="D2614" s="6" t="s">
        <v>3857</v>
      </c>
      <c r="E2614">
        <v>7</v>
      </c>
      <c r="F2614" s="7">
        <v>0.50129218890000005</v>
      </c>
      <c r="G2614" s="7">
        <v>0</v>
      </c>
      <c r="H2614" t="s">
        <v>1010</v>
      </c>
      <c r="I2614">
        <v>13</v>
      </c>
      <c r="J2614">
        <v>2456</v>
      </c>
      <c r="K2614">
        <v>12000</v>
      </c>
      <c r="L2614" t="s">
        <v>52</v>
      </c>
      <c r="M2614" s="8" t="s">
        <v>74</v>
      </c>
      <c r="N2614" s="8">
        <v>0.41071428571428498</v>
      </c>
      <c r="O2614">
        <v>0.58928571428571397</v>
      </c>
      <c r="P2614" s="9">
        <v>0</v>
      </c>
      <c r="Q2614">
        <v>10000</v>
      </c>
      <c r="R2614" s="8"/>
      <c r="S2614" s="8"/>
      <c r="AA2614">
        <v>82864</v>
      </c>
      <c r="AB2614">
        <v>0</v>
      </c>
      <c r="AC2614">
        <v>5</v>
      </c>
      <c r="AD2614">
        <v>0</v>
      </c>
      <c r="AE2614">
        <v>2018</v>
      </c>
      <c r="AF2614" t="s">
        <v>126</v>
      </c>
      <c r="AG2614">
        <v>10000</v>
      </c>
      <c r="AH2614" t="s">
        <v>55</v>
      </c>
      <c r="AI2614" t="s">
        <v>56</v>
      </c>
      <c r="AJ2614">
        <v>1</v>
      </c>
      <c r="AK2614">
        <v>9600</v>
      </c>
      <c r="AL2614" s="8" t="s">
        <v>8572</v>
      </c>
      <c r="AM2614" s="10">
        <f t="shared" si="360"/>
        <v>2019</v>
      </c>
      <c r="AN2614">
        <f t="shared" si="361"/>
        <v>1</v>
      </c>
      <c r="AO2614">
        <f t="shared" si="367"/>
        <v>0</v>
      </c>
      <c r="AP2614">
        <f t="shared" si="362"/>
        <v>0</v>
      </c>
      <c r="AQ2614">
        <f t="shared" si="363"/>
        <v>0</v>
      </c>
      <c r="AR2614">
        <f t="shared" si="364"/>
        <v>0</v>
      </c>
      <c r="AS2614">
        <f t="shared" si="365"/>
        <v>1</v>
      </c>
      <c r="AT2614">
        <f t="shared" si="366"/>
        <v>0</v>
      </c>
      <c r="AU2614">
        <f t="shared" si="366"/>
        <v>1</v>
      </c>
      <c r="AV2614" t="str">
        <f t="shared" si="368"/>
        <v>2020-06-16T17:49:19</v>
      </c>
    </row>
    <row r="2615" spans="1:48" x14ac:dyDescent="0.25">
      <c r="A2615" s="5">
        <v>2686</v>
      </c>
      <c r="B2615" s="5" t="s">
        <v>2573</v>
      </c>
      <c r="C2615" s="5" t="s">
        <v>2574</v>
      </c>
      <c r="D2615" s="6" t="s">
        <v>2575</v>
      </c>
      <c r="E2615">
        <v>76</v>
      </c>
      <c r="F2615" s="7">
        <v>0.61427131930000001</v>
      </c>
      <c r="G2615" s="7">
        <v>0</v>
      </c>
      <c r="H2615" t="s">
        <v>2576</v>
      </c>
      <c r="I2615">
        <v>0</v>
      </c>
      <c r="J2615">
        <v>0</v>
      </c>
      <c r="K2615">
        <v>30000</v>
      </c>
      <c r="L2615" t="s">
        <v>52</v>
      </c>
      <c r="M2615" s="8" t="s">
        <v>86</v>
      </c>
      <c r="N2615" s="8">
        <v>0.55357142857142805</v>
      </c>
      <c r="O2615">
        <v>0.44642857142857101</v>
      </c>
      <c r="P2615" s="9">
        <v>0.91254157604640596</v>
      </c>
      <c r="Q2615">
        <v>10000</v>
      </c>
      <c r="R2615" s="8"/>
      <c r="S2615" s="8"/>
      <c r="AA2615">
        <v>1272458</v>
      </c>
      <c r="AB2615">
        <v>0</v>
      </c>
      <c r="AC2615">
        <v>12</v>
      </c>
      <c r="AD2615">
        <v>0</v>
      </c>
      <c r="AE2615">
        <v>2016</v>
      </c>
      <c r="AF2615" t="s">
        <v>126</v>
      </c>
      <c r="AG2615">
        <v>20000</v>
      </c>
      <c r="AH2615" t="s">
        <v>55</v>
      </c>
      <c r="AI2615" t="s">
        <v>55</v>
      </c>
      <c r="AJ2615">
        <v>0.95967779740000003</v>
      </c>
      <c r="AK2615">
        <v>4400</v>
      </c>
      <c r="AL2615" s="8" t="s">
        <v>8573</v>
      </c>
      <c r="AM2615" s="10">
        <f t="shared" si="360"/>
        <v>2016</v>
      </c>
      <c r="AN2615">
        <f t="shared" si="361"/>
        <v>1</v>
      </c>
      <c r="AO2615">
        <f t="shared" si="367"/>
        <v>0</v>
      </c>
      <c r="AP2615">
        <f t="shared" si="362"/>
        <v>0</v>
      </c>
      <c r="AQ2615">
        <f t="shared" si="363"/>
        <v>0</v>
      </c>
      <c r="AR2615">
        <f t="shared" si="364"/>
        <v>1</v>
      </c>
      <c r="AS2615">
        <f t="shared" si="365"/>
        <v>0</v>
      </c>
      <c r="AT2615">
        <f t="shared" si="366"/>
        <v>0</v>
      </c>
      <c r="AU2615">
        <f t="shared" si="366"/>
        <v>0</v>
      </c>
      <c r="AV2615" t="str">
        <f t="shared" si="368"/>
        <v>2020-06-16T18:55:50</v>
      </c>
    </row>
    <row r="2616" spans="1:48" x14ac:dyDescent="0.25">
      <c r="A2616" s="5">
        <v>2687</v>
      </c>
      <c r="B2616" s="5" t="s">
        <v>1520</v>
      </c>
      <c r="C2616" s="5" t="s">
        <v>1521</v>
      </c>
      <c r="D2616" s="6" t="s">
        <v>1522</v>
      </c>
      <c r="E2616">
        <v>7</v>
      </c>
      <c r="F2616" s="7">
        <v>0.59949956810000005</v>
      </c>
      <c r="G2616" s="7">
        <v>0</v>
      </c>
      <c r="H2616" t="s">
        <v>1523</v>
      </c>
      <c r="I2616">
        <v>75</v>
      </c>
      <c r="J2616">
        <v>17250</v>
      </c>
      <c r="K2616">
        <v>26000</v>
      </c>
      <c r="L2616" t="s">
        <v>52</v>
      </c>
      <c r="M2616" s="8" t="s">
        <v>53</v>
      </c>
      <c r="N2616" s="8">
        <v>0.76785714285714202</v>
      </c>
      <c r="O2616">
        <v>0.23214285714285701</v>
      </c>
      <c r="P2616" s="9">
        <v>-0.98731023362816706</v>
      </c>
      <c r="Q2616">
        <v>26000</v>
      </c>
      <c r="R2616" s="8"/>
      <c r="S2616" s="8" t="s">
        <v>217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2798449</v>
      </c>
      <c r="AB2616">
        <v>0</v>
      </c>
      <c r="AC2616">
        <v>12</v>
      </c>
      <c r="AD2616">
        <v>0</v>
      </c>
      <c r="AE2616">
        <v>2016</v>
      </c>
      <c r="AF2616" t="s">
        <v>126</v>
      </c>
      <c r="AG2616">
        <v>200000</v>
      </c>
      <c r="AH2616" t="s">
        <v>55</v>
      </c>
      <c r="AI2616" t="s">
        <v>55</v>
      </c>
      <c r="AJ2616">
        <v>0.78268037180000005</v>
      </c>
      <c r="AK2616">
        <v>98900</v>
      </c>
      <c r="AL2616" s="8" t="s">
        <v>8574</v>
      </c>
      <c r="AM2616" s="10">
        <f t="shared" si="360"/>
        <v>2016</v>
      </c>
      <c r="AN2616">
        <f t="shared" si="361"/>
        <v>1</v>
      </c>
      <c r="AO2616">
        <f t="shared" si="367"/>
        <v>0</v>
      </c>
      <c r="AP2616">
        <f t="shared" si="362"/>
        <v>0</v>
      </c>
      <c r="AQ2616">
        <f t="shared" si="363"/>
        <v>1</v>
      </c>
      <c r="AR2616">
        <f t="shared" si="364"/>
        <v>0</v>
      </c>
      <c r="AS2616">
        <f t="shared" si="365"/>
        <v>0</v>
      </c>
      <c r="AT2616">
        <f t="shared" si="366"/>
        <v>0</v>
      </c>
      <c r="AU2616">
        <f t="shared" si="366"/>
        <v>0</v>
      </c>
      <c r="AV2616" t="str">
        <f t="shared" si="368"/>
        <v>2020-06-16T18:56:43</v>
      </c>
    </row>
    <row r="2617" spans="1:48" x14ac:dyDescent="0.25">
      <c r="A2617" s="5">
        <v>2688</v>
      </c>
      <c r="B2617" s="5" t="s">
        <v>8575</v>
      </c>
      <c r="C2617" s="5" t="s">
        <v>8576</v>
      </c>
      <c r="D2617" s="6" t="s">
        <v>8577</v>
      </c>
      <c r="E2617">
        <v>0</v>
      </c>
      <c r="F2617" s="7">
        <v>0.53521775620000001</v>
      </c>
      <c r="G2617" s="7">
        <v>0</v>
      </c>
      <c r="H2617" t="s">
        <v>724</v>
      </c>
      <c r="I2617">
        <v>158</v>
      </c>
      <c r="J2617">
        <v>44886.69</v>
      </c>
      <c r="K2617">
        <v>5000</v>
      </c>
      <c r="L2617" t="s">
        <v>52</v>
      </c>
      <c r="M2617" s="8" t="s">
        <v>86</v>
      </c>
      <c r="N2617" s="8">
        <v>0.64285714285714202</v>
      </c>
      <c r="O2617">
        <v>0.35714285714285698</v>
      </c>
      <c r="P2617" s="9">
        <v>0</v>
      </c>
      <c r="Q2617">
        <v>5000</v>
      </c>
      <c r="R2617" s="8"/>
      <c r="S2617" s="8"/>
      <c r="AA2617">
        <v>0</v>
      </c>
      <c r="AB2617">
        <v>0</v>
      </c>
      <c r="AC2617">
        <v>1</v>
      </c>
      <c r="AD2617">
        <v>0</v>
      </c>
      <c r="AE2617">
        <v>2003</v>
      </c>
      <c r="AF2617" t="s">
        <v>54</v>
      </c>
      <c r="AG2617">
        <v>500000</v>
      </c>
      <c r="AH2617" t="s">
        <v>55</v>
      </c>
      <c r="AI2617" t="s">
        <v>56</v>
      </c>
      <c r="AJ2617">
        <v>1</v>
      </c>
      <c r="AK2617">
        <v>99000</v>
      </c>
      <c r="AL2617" s="8" t="s">
        <v>8578</v>
      </c>
      <c r="AM2617" s="10">
        <f t="shared" si="360"/>
        <v>2017</v>
      </c>
      <c r="AN2617">
        <f t="shared" si="361"/>
        <v>1</v>
      </c>
      <c r="AO2617">
        <f t="shared" si="367"/>
        <v>0</v>
      </c>
      <c r="AP2617">
        <f t="shared" si="362"/>
        <v>0</v>
      </c>
      <c r="AQ2617">
        <f t="shared" si="363"/>
        <v>0</v>
      </c>
      <c r="AR2617">
        <f t="shared" si="364"/>
        <v>1</v>
      </c>
      <c r="AS2617">
        <f t="shared" si="365"/>
        <v>0</v>
      </c>
      <c r="AT2617">
        <f t="shared" si="366"/>
        <v>0</v>
      </c>
      <c r="AU2617">
        <f t="shared" si="366"/>
        <v>1</v>
      </c>
      <c r="AV2617" t="str">
        <f t="shared" si="368"/>
        <v>2020-06-16T18:59:31</v>
      </c>
    </row>
    <row r="2618" spans="1:48" x14ac:dyDescent="0.25">
      <c r="A2618" s="5">
        <v>2689</v>
      </c>
      <c r="B2618" s="5" t="s">
        <v>991</v>
      </c>
      <c r="C2618" s="5" t="s">
        <v>992</v>
      </c>
      <c r="D2618" s="6" t="s">
        <v>993</v>
      </c>
      <c r="E2618">
        <v>25</v>
      </c>
      <c r="F2618" s="7">
        <v>0.37167603339999999</v>
      </c>
      <c r="G2618" s="7">
        <v>0</v>
      </c>
      <c r="H2618" t="s">
        <v>994</v>
      </c>
      <c r="I2618">
        <v>63</v>
      </c>
      <c r="J2618">
        <v>176480</v>
      </c>
      <c r="K2618">
        <v>110000</v>
      </c>
      <c r="L2618" t="s">
        <v>52</v>
      </c>
      <c r="M2618" s="8" t="s">
        <v>86</v>
      </c>
      <c r="N2618" s="8">
        <v>0.66071428571428503</v>
      </c>
      <c r="O2618">
        <v>0.33928571428571402</v>
      </c>
      <c r="P2618" s="9">
        <v>-0.86602540378443904</v>
      </c>
      <c r="Q2618">
        <v>60000</v>
      </c>
      <c r="R2618" s="8"/>
      <c r="S2618" s="8" t="s">
        <v>5708</v>
      </c>
      <c r="T2618">
        <v>1963740</v>
      </c>
      <c r="U2618">
        <v>1473628</v>
      </c>
      <c r="V2618">
        <v>1970498</v>
      </c>
      <c r="W2618">
        <v>-1387775</v>
      </c>
      <c r="X2618">
        <v>0</v>
      </c>
      <c r="Y2618">
        <v>0</v>
      </c>
      <c r="Z2618">
        <v>891562</v>
      </c>
      <c r="AA2618">
        <v>5252089</v>
      </c>
      <c r="AB2618">
        <v>2298170</v>
      </c>
      <c r="AC2618">
        <v>6</v>
      </c>
      <c r="AD2618">
        <v>2953919</v>
      </c>
      <c r="AE2618">
        <v>2008</v>
      </c>
      <c r="AF2618" t="s">
        <v>121</v>
      </c>
      <c r="AG2618">
        <v>100000</v>
      </c>
      <c r="AH2618" t="s">
        <v>55</v>
      </c>
      <c r="AI2618" t="s">
        <v>56</v>
      </c>
      <c r="AJ2618">
        <v>1</v>
      </c>
      <c r="AK2618">
        <v>40800</v>
      </c>
      <c r="AL2618" s="8" t="s">
        <v>8579</v>
      </c>
      <c r="AM2618" s="10">
        <f t="shared" si="360"/>
        <v>2012</v>
      </c>
      <c r="AN2618">
        <f t="shared" si="361"/>
        <v>1</v>
      </c>
      <c r="AO2618">
        <f t="shared" si="367"/>
        <v>0</v>
      </c>
      <c r="AP2618">
        <f t="shared" si="362"/>
        <v>0</v>
      </c>
      <c r="AQ2618">
        <f t="shared" si="363"/>
        <v>0</v>
      </c>
      <c r="AR2618">
        <f t="shared" si="364"/>
        <v>1</v>
      </c>
      <c r="AS2618">
        <f t="shared" si="365"/>
        <v>0</v>
      </c>
      <c r="AT2618">
        <f t="shared" si="366"/>
        <v>0</v>
      </c>
      <c r="AU2618">
        <f t="shared" si="366"/>
        <v>1</v>
      </c>
      <c r="AV2618" t="str">
        <f t="shared" si="368"/>
        <v>2020-06-16T19:00:47</v>
      </c>
    </row>
    <row r="2619" spans="1:48" x14ac:dyDescent="0.25">
      <c r="A2619" s="5">
        <v>2690</v>
      </c>
      <c r="B2619" s="5" t="s">
        <v>8580</v>
      </c>
      <c r="C2619" s="5" t="s">
        <v>8581</v>
      </c>
      <c r="D2619" s="6" t="s">
        <v>8582</v>
      </c>
      <c r="E2619">
        <v>0</v>
      </c>
      <c r="F2619" s="7">
        <v>0.3697626873</v>
      </c>
      <c r="G2619" s="7">
        <v>0</v>
      </c>
      <c r="H2619" t="s">
        <v>8583</v>
      </c>
      <c r="I2619">
        <v>0</v>
      </c>
      <c r="J2619">
        <v>0</v>
      </c>
      <c r="K2619">
        <v>5000</v>
      </c>
      <c r="L2619" t="s">
        <v>52</v>
      </c>
      <c r="M2619" s="8" t="s">
        <v>53</v>
      </c>
      <c r="N2619" s="8">
        <v>0.75</v>
      </c>
      <c r="O2619">
        <v>0.25</v>
      </c>
      <c r="P2619" s="9">
        <v>0</v>
      </c>
      <c r="Q2619">
        <v>5000</v>
      </c>
      <c r="R2619" s="8"/>
      <c r="S2619" s="8"/>
      <c r="AA2619">
        <v>0</v>
      </c>
      <c r="AB2619">
        <v>0</v>
      </c>
      <c r="AC2619">
        <v>1</v>
      </c>
      <c r="AD2619">
        <v>0</v>
      </c>
      <c r="AE2619">
        <v>2005</v>
      </c>
      <c r="AF2619" t="s">
        <v>121</v>
      </c>
      <c r="AG2619">
        <v>15556</v>
      </c>
      <c r="AH2619" t="s">
        <v>55</v>
      </c>
      <c r="AI2619" t="s">
        <v>55</v>
      </c>
      <c r="AJ2619">
        <v>1</v>
      </c>
      <c r="AK2619">
        <v>8510</v>
      </c>
      <c r="AL2619" s="8" t="s">
        <v>8584</v>
      </c>
      <c r="AM2619" s="10">
        <f t="shared" si="360"/>
        <v>2018</v>
      </c>
      <c r="AN2619">
        <f t="shared" si="361"/>
        <v>1</v>
      </c>
      <c r="AO2619">
        <f t="shared" si="367"/>
        <v>0</v>
      </c>
      <c r="AP2619">
        <f t="shared" si="362"/>
        <v>0</v>
      </c>
      <c r="AQ2619">
        <f t="shared" si="363"/>
        <v>1</v>
      </c>
      <c r="AR2619">
        <f t="shared" si="364"/>
        <v>0</v>
      </c>
      <c r="AS2619">
        <f t="shared" si="365"/>
        <v>0</v>
      </c>
      <c r="AT2619">
        <f t="shared" si="366"/>
        <v>0</v>
      </c>
      <c r="AU2619">
        <f t="shared" si="366"/>
        <v>0</v>
      </c>
      <c r="AV2619" t="str">
        <f t="shared" si="368"/>
        <v>2020-06-16T19:04:10</v>
      </c>
    </row>
    <row r="2620" spans="1:48" x14ac:dyDescent="0.25">
      <c r="A2620" s="5">
        <v>2691</v>
      </c>
      <c r="B2620" s="5" t="s">
        <v>6605</v>
      </c>
      <c r="C2620" s="5" t="s">
        <v>6606</v>
      </c>
      <c r="D2620" s="6" t="s">
        <v>6607</v>
      </c>
      <c r="E2620">
        <v>3</v>
      </c>
      <c r="F2620" s="7">
        <v>0.41879262</v>
      </c>
      <c r="G2620" s="7">
        <v>0</v>
      </c>
      <c r="H2620" t="s">
        <v>6608</v>
      </c>
      <c r="I2620">
        <v>56</v>
      </c>
      <c r="J2620">
        <v>5777.8</v>
      </c>
      <c r="K2620">
        <v>40000</v>
      </c>
      <c r="L2620" t="s">
        <v>52</v>
      </c>
      <c r="M2620" s="8" t="s">
        <v>53</v>
      </c>
      <c r="N2620" s="8">
        <v>0.85714285714285698</v>
      </c>
      <c r="O2620">
        <v>0.14285714285714199</v>
      </c>
      <c r="P2620" s="9">
        <v>0</v>
      </c>
      <c r="Q2620">
        <v>40000</v>
      </c>
      <c r="R2620" s="8"/>
      <c r="S2620" s="8"/>
      <c r="AA2620">
        <v>2847212</v>
      </c>
      <c r="AB2620">
        <v>2847212</v>
      </c>
      <c r="AC2620">
        <v>12</v>
      </c>
      <c r="AD2620">
        <v>0</v>
      </c>
      <c r="AE2620">
        <v>2003</v>
      </c>
      <c r="AF2620" t="s">
        <v>54</v>
      </c>
      <c r="AG2620">
        <v>50000</v>
      </c>
      <c r="AH2620" t="s">
        <v>55</v>
      </c>
      <c r="AI2620" t="s">
        <v>55</v>
      </c>
      <c r="AJ2620">
        <v>1</v>
      </c>
      <c r="AK2620">
        <v>93600</v>
      </c>
      <c r="AL2620" s="8" t="s">
        <v>8585</v>
      </c>
      <c r="AM2620" s="10">
        <f t="shared" si="360"/>
        <v>2015</v>
      </c>
      <c r="AN2620">
        <f t="shared" si="361"/>
        <v>1</v>
      </c>
      <c r="AO2620">
        <f t="shared" si="367"/>
        <v>0</v>
      </c>
      <c r="AP2620">
        <f t="shared" si="362"/>
        <v>0</v>
      </c>
      <c r="AQ2620">
        <f t="shared" si="363"/>
        <v>1</v>
      </c>
      <c r="AR2620">
        <f t="shared" si="364"/>
        <v>0</v>
      </c>
      <c r="AS2620">
        <f t="shared" si="365"/>
        <v>0</v>
      </c>
      <c r="AT2620">
        <f t="shared" si="366"/>
        <v>0</v>
      </c>
      <c r="AU2620">
        <f t="shared" si="366"/>
        <v>0</v>
      </c>
      <c r="AV2620" t="str">
        <f t="shared" si="368"/>
        <v>2020-06-16T19:05:04</v>
      </c>
    </row>
    <row r="2621" spans="1:48" x14ac:dyDescent="0.25">
      <c r="A2621" s="5">
        <v>2692</v>
      </c>
      <c r="B2621" s="5" t="s">
        <v>6185</v>
      </c>
      <c r="C2621" s="5" t="s">
        <v>6186</v>
      </c>
      <c r="D2621" s="6" t="s">
        <v>6187</v>
      </c>
      <c r="E2621">
        <v>14</v>
      </c>
      <c r="F2621" s="7">
        <v>0.60591956250000001</v>
      </c>
      <c r="G2621" s="7">
        <v>0</v>
      </c>
      <c r="H2621" t="s">
        <v>6188</v>
      </c>
      <c r="I2621">
        <v>0</v>
      </c>
      <c r="J2621">
        <v>0</v>
      </c>
      <c r="K2621">
        <v>50000</v>
      </c>
      <c r="L2621" t="s">
        <v>52</v>
      </c>
      <c r="M2621" s="8" t="s">
        <v>53</v>
      </c>
      <c r="N2621" s="8">
        <v>0.80357142857142805</v>
      </c>
      <c r="O2621">
        <v>0.19642857142857101</v>
      </c>
      <c r="P2621" s="11">
        <v>-7.2000000000000002E-15</v>
      </c>
      <c r="Q2621">
        <v>50000</v>
      </c>
      <c r="R2621" s="8"/>
      <c r="S2621" s="8"/>
      <c r="AA2621">
        <v>160480657</v>
      </c>
      <c r="AB2621">
        <v>0</v>
      </c>
      <c r="AC2621">
        <v>12</v>
      </c>
      <c r="AD2621">
        <v>0</v>
      </c>
      <c r="AE2621">
        <v>2010</v>
      </c>
      <c r="AF2621" t="s">
        <v>68</v>
      </c>
      <c r="AG2621">
        <v>2050000</v>
      </c>
      <c r="AH2621" t="s">
        <v>55</v>
      </c>
      <c r="AI2621" t="s">
        <v>55</v>
      </c>
      <c r="AJ2621">
        <v>0.99154650759999996</v>
      </c>
      <c r="AK2621">
        <v>0</v>
      </c>
      <c r="AL2621" s="8" t="s">
        <v>8586</v>
      </c>
      <c r="AM2621" s="10">
        <f t="shared" si="360"/>
        <v>2010</v>
      </c>
      <c r="AN2621">
        <f t="shared" si="361"/>
        <v>1</v>
      </c>
      <c r="AO2621">
        <f t="shared" si="367"/>
        <v>0</v>
      </c>
      <c r="AP2621">
        <f t="shared" si="362"/>
        <v>0</v>
      </c>
      <c r="AQ2621">
        <f t="shared" si="363"/>
        <v>1</v>
      </c>
      <c r="AR2621">
        <f t="shared" si="364"/>
        <v>0</v>
      </c>
      <c r="AS2621">
        <f t="shared" si="365"/>
        <v>0</v>
      </c>
      <c r="AT2621">
        <f t="shared" si="366"/>
        <v>0</v>
      </c>
      <c r="AU2621">
        <f t="shared" si="366"/>
        <v>0</v>
      </c>
      <c r="AV2621" t="str">
        <f t="shared" si="368"/>
        <v>2020-06-16T20:19:30</v>
      </c>
    </row>
    <row r="2622" spans="1:48" x14ac:dyDescent="0.25">
      <c r="A2622" s="5">
        <v>2693</v>
      </c>
      <c r="B2622" s="5" t="s">
        <v>991</v>
      </c>
      <c r="C2622" s="5" t="s">
        <v>992</v>
      </c>
      <c r="D2622" s="6" t="s">
        <v>993</v>
      </c>
      <c r="E2622">
        <v>25</v>
      </c>
      <c r="F2622" s="7">
        <v>0.37167603339999999</v>
      </c>
      <c r="G2622" s="7">
        <v>0</v>
      </c>
      <c r="H2622" t="s">
        <v>994</v>
      </c>
      <c r="I2622">
        <v>63</v>
      </c>
      <c r="J2622">
        <v>176480</v>
      </c>
      <c r="K2622">
        <v>130000</v>
      </c>
      <c r="L2622" t="s">
        <v>52</v>
      </c>
      <c r="M2622" s="8" t="s">
        <v>86</v>
      </c>
      <c r="N2622" s="8">
        <v>0.66071428571428503</v>
      </c>
      <c r="O2622">
        <v>0.33928571428571402</v>
      </c>
      <c r="P2622" s="9">
        <v>-0.86602540378443904</v>
      </c>
      <c r="Q2622">
        <v>130000</v>
      </c>
      <c r="R2622" s="8"/>
      <c r="S2622" s="8" t="s">
        <v>5708</v>
      </c>
      <c r="T2622">
        <v>1963740</v>
      </c>
      <c r="U2622">
        <v>1473628</v>
      </c>
      <c r="V2622">
        <v>1970498</v>
      </c>
      <c r="W2622">
        <v>-1387775</v>
      </c>
      <c r="X2622">
        <v>0</v>
      </c>
      <c r="Y2622">
        <v>0</v>
      </c>
      <c r="Z2622">
        <v>891562</v>
      </c>
      <c r="AA2622">
        <v>5252089</v>
      </c>
      <c r="AB2622">
        <v>2298170</v>
      </c>
      <c r="AC2622">
        <v>6</v>
      </c>
      <c r="AD2622">
        <v>2953919</v>
      </c>
      <c r="AE2622">
        <v>2008</v>
      </c>
      <c r="AF2622" t="s">
        <v>121</v>
      </c>
      <c r="AG2622">
        <v>100000</v>
      </c>
      <c r="AH2622" t="s">
        <v>55</v>
      </c>
      <c r="AI2622" t="s">
        <v>56</v>
      </c>
      <c r="AJ2622">
        <v>1</v>
      </c>
      <c r="AK2622">
        <v>40800</v>
      </c>
      <c r="AL2622" s="8" t="s">
        <v>8587</v>
      </c>
      <c r="AM2622" s="10">
        <f t="shared" si="360"/>
        <v>2012</v>
      </c>
      <c r="AN2622">
        <f t="shared" si="361"/>
        <v>1</v>
      </c>
      <c r="AO2622">
        <f t="shared" si="367"/>
        <v>0</v>
      </c>
      <c r="AP2622">
        <f t="shared" si="362"/>
        <v>0</v>
      </c>
      <c r="AQ2622">
        <f t="shared" si="363"/>
        <v>0</v>
      </c>
      <c r="AR2622">
        <f t="shared" si="364"/>
        <v>1</v>
      </c>
      <c r="AS2622">
        <f t="shared" si="365"/>
        <v>0</v>
      </c>
      <c r="AT2622">
        <f t="shared" si="366"/>
        <v>0</v>
      </c>
      <c r="AU2622">
        <f t="shared" si="366"/>
        <v>1</v>
      </c>
      <c r="AV2622" t="str">
        <f t="shared" si="368"/>
        <v>2020-06-16T19:56:19</v>
      </c>
    </row>
    <row r="2623" spans="1:48" x14ac:dyDescent="0.25">
      <c r="A2623" s="5">
        <v>2694</v>
      </c>
      <c r="B2623" s="5" t="s">
        <v>4534</v>
      </c>
      <c r="C2623" s="5" t="s">
        <v>4535</v>
      </c>
      <c r="D2623" s="6" t="s">
        <v>4536</v>
      </c>
      <c r="E2623">
        <v>18</v>
      </c>
      <c r="F2623" s="7">
        <v>0.37457266560000002</v>
      </c>
      <c r="G2623" s="7">
        <v>0</v>
      </c>
      <c r="H2623" t="s">
        <v>4537</v>
      </c>
      <c r="I2623">
        <v>44</v>
      </c>
      <c r="J2623">
        <v>90290.9</v>
      </c>
      <c r="K2623">
        <v>30000</v>
      </c>
      <c r="L2623" t="s">
        <v>52</v>
      </c>
      <c r="M2623" s="8" t="s">
        <v>86</v>
      </c>
      <c r="N2623" s="8">
        <v>0.66071428571428503</v>
      </c>
      <c r="O2623">
        <v>0.33928571428571402</v>
      </c>
      <c r="P2623" s="9">
        <v>0.94412020198924396</v>
      </c>
      <c r="Q2623">
        <v>10000</v>
      </c>
      <c r="R2623" s="8"/>
      <c r="S2623" s="8"/>
      <c r="AA2623">
        <v>11571711</v>
      </c>
      <c r="AB2623">
        <v>0</v>
      </c>
      <c r="AC2623">
        <v>12</v>
      </c>
      <c r="AD2623">
        <v>0</v>
      </c>
      <c r="AE2623">
        <v>2009</v>
      </c>
      <c r="AF2623" t="s">
        <v>121</v>
      </c>
      <c r="AG2623">
        <v>30000</v>
      </c>
      <c r="AH2623" t="s">
        <v>55</v>
      </c>
      <c r="AI2623" t="s">
        <v>55</v>
      </c>
      <c r="AJ2623">
        <v>0.8306436156</v>
      </c>
      <c r="AK2623">
        <v>106800</v>
      </c>
      <c r="AL2623" s="8" t="s">
        <v>8588</v>
      </c>
      <c r="AM2623" s="10">
        <f t="shared" si="360"/>
        <v>2014</v>
      </c>
      <c r="AN2623">
        <f t="shared" si="361"/>
        <v>1</v>
      </c>
      <c r="AO2623">
        <f t="shared" si="367"/>
        <v>0</v>
      </c>
      <c r="AP2623">
        <f t="shared" si="362"/>
        <v>0</v>
      </c>
      <c r="AQ2623">
        <f t="shared" si="363"/>
        <v>0</v>
      </c>
      <c r="AR2623">
        <f t="shared" si="364"/>
        <v>1</v>
      </c>
      <c r="AS2623">
        <f t="shared" si="365"/>
        <v>0</v>
      </c>
      <c r="AT2623">
        <f t="shared" si="366"/>
        <v>0</v>
      </c>
      <c r="AU2623">
        <f t="shared" si="366"/>
        <v>0</v>
      </c>
      <c r="AV2623" t="str">
        <f t="shared" si="368"/>
        <v>2020-06-16T20:20:46</v>
      </c>
    </row>
    <row r="2624" spans="1:48" x14ac:dyDescent="0.25">
      <c r="A2624" s="5">
        <v>2695</v>
      </c>
      <c r="B2624" s="5" t="s">
        <v>4534</v>
      </c>
      <c r="C2624" s="5" t="s">
        <v>4535</v>
      </c>
      <c r="D2624" s="6" t="s">
        <v>4536</v>
      </c>
      <c r="E2624">
        <v>18</v>
      </c>
      <c r="F2624" s="7">
        <v>0.37457266560000002</v>
      </c>
      <c r="G2624" s="7">
        <v>0</v>
      </c>
      <c r="H2624" t="s">
        <v>4537</v>
      </c>
      <c r="I2624">
        <v>44</v>
      </c>
      <c r="J2624">
        <v>90290.9</v>
      </c>
      <c r="K2624">
        <v>30000</v>
      </c>
      <c r="L2624" t="s">
        <v>52</v>
      </c>
      <c r="M2624" s="8" t="s">
        <v>86</v>
      </c>
      <c r="N2624" s="8">
        <v>0.67857142857142805</v>
      </c>
      <c r="O2624">
        <v>0.32142857142857101</v>
      </c>
      <c r="P2624" s="9">
        <v>0.94412020198924396</v>
      </c>
      <c r="Q2624">
        <v>15000</v>
      </c>
      <c r="R2624" s="8"/>
      <c r="S2624" s="8" t="s">
        <v>80</v>
      </c>
      <c r="T2624">
        <v>2655027</v>
      </c>
      <c r="U2624">
        <v>2666384</v>
      </c>
      <c r="V2624">
        <v>3522857</v>
      </c>
      <c r="W2624">
        <v>464879</v>
      </c>
      <c r="X2624">
        <v>422216</v>
      </c>
      <c r="Y2624">
        <v>1202929</v>
      </c>
      <c r="Z2624">
        <v>452251</v>
      </c>
      <c r="AA2624">
        <v>9049348</v>
      </c>
      <c r="AB2624">
        <v>-167469</v>
      </c>
      <c r="AC2624">
        <v>9</v>
      </c>
      <c r="AD2624">
        <v>9216817</v>
      </c>
      <c r="AE2624">
        <v>2009</v>
      </c>
      <c r="AF2624" t="s">
        <v>121</v>
      </c>
      <c r="AG2624">
        <v>30000</v>
      </c>
      <c r="AH2624" t="s">
        <v>55</v>
      </c>
      <c r="AI2624" t="s">
        <v>55</v>
      </c>
      <c r="AJ2624">
        <v>0.8306436156</v>
      </c>
      <c r="AK2624">
        <v>106800</v>
      </c>
      <c r="AL2624" s="8" t="s">
        <v>8589</v>
      </c>
      <c r="AM2624" s="10">
        <f t="shared" si="360"/>
        <v>2014</v>
      </c>
      <c r="AN2624">
        <f t="shared" si="361"/>
        <v>1</v>
      </c>
      <c r="AO2624">
        <f t="shared" si="367"/>
        <v>0</v>
      </c>
      <c r="AP2624">
        <f t="shared" si="362"/>
        <v>0</v>
      </c>
      <c r="AQ2624">
        <f t="shared" si="363"/>
        <v>0</v>
      </c>
      <c r="AR2624">
        <f t="shared" si="364"/>
        <v>1</v>
      </c>
      <c r="AS2624">
        <f t="shared" si="365"/>
        <v>0</v>
      </c>
      <c r="AT2624">
        <f t="shared" si="366"/>
        <v>0</v>
      </c>
      <c r="AU2624">
        <f t="shared" si="366"/>
        <v>0</v>
      </c>
      <c r="AV2624" t="str">
        <f t="shared" si="368"/>
        <v>2020-06-16T20:53:35</v>
      </c>
    </row>
    <row r="2625" spans="1:48" x14ac:dyDescent="0.25">
      <c r="A2625" s="5">
        <v>2696</v>
      </c>
      <c r="B2625" s="5" t="s">
        <v>2705</v>
      </c>
      <c r="C2625" s="5" t="s">
        <v>8590</v>
      </c>
      <c r="D2625" s="6" t="s">
        <v>8591</v>
      </c>
      <c r="E2625">
        <v>29</v>
      </c>
      <c r="F2625" s="7">
        <v>0</v>
      </c>
      <c r="G2625" s="7"/>
      <c r="H2625" t="s">
        <v>8592</v>
      </c>
      <c r="I2625">
        <v>0</v>
      </c>
      <c r="J2625">
        <v>0</v>
      </c>
      <c r="K2625">
        <v>200000</v>
      </c>
      <c r="L2625" t="s">
        <v>52</v>
      </c>
      <c r="M2625" s="8" t="s">
        <v>63</v>
      </c>
      <c r="N2625" s="8">
        <v>1</v>
      </c>
      <c r="O2625">
        <v>0</v>
      </c>
      <c r="P2625" s="9">
        <v>0</v>
      </c>
      <c r="Q2625">
        <v>200000</v>
      </c>
      <c r="R2625" s="8"/>
      <c r="S2625" s="8" t="s">
        <v>329</v>
      </c>
      <c r="T2625">
        <v>293402000</v>
      </c>
      <c r="U2625">
        <v>187575000</v>
      </c>
      <c r="V2625">
        <v>386929000</v>
      </c>
      <c r="W2625">
        <v>164778000</v>
      </c>
      <c r="X2625">
        <v>0</v>
      </c>
      <c r="Y2625">
        <v>127328000</v>
      </c>
      <c r="Z2625">
        <v>91390000</v>
      </c>
      <c r="AA2625">
        <v>671575000</v>
      </c>
      <c r="AB2625">
        <v>188107000</v>
      </c>
      <c r="AC2625">
        <v>12</v>
      </c>
      <c r="AD2625">
        <v>483468000</v>
      </c>
      <c r="AE2625">
        <v>2006</v>
      </c>
      <c r="AF2625" t="s">
        <v>121</v>
      </c>
      <c r="AG2625">
        <v>288933700</v>
      </c>
      <c r="AH2625" t="s">
        <v>55</v>
      </c>
      <c r="AI2625" t="s">
        <v>55</v>
      </c>
      <c r="AJ2625">
        <v>0</v>
      </c>
      <c r="AK2625">
        <v>23830848</v>
      </c>
      <c r="AL2625" s="8" t="s">
        <v>8593</v>
      </c>
      <c r="AM2625" s="10">
        <f t="shared" si="360"/>
        <v>2019</v>
      </c>
      <c r="AN2625">
        <f t="shared" si="361"/>
        <v>1</v>
      </c>
      <c r="AO2625">
        <f t="shared" si="367"/>
        <v>0</v>
      </c>
      <c r="AP2625">
        <f t="shared" si="362"/>
        <v>1</v>
      </c>
      <c r="AQ2625">
        <f t="shared" si="363"/>
        <v>0</v>
      </c>
      <c r="AR2625">
        <f t="shared" si="364"/>
        <v>0</v>
      </c>
      <c r="AS2625">
        <f t="shared" si="365"/>
        <v>0</v>
      </c>
      <c r="AT2625">
        <f t="shared" si="366"/>
        <v>0</v>
      </c>
      <c r="AU2625">
        <f t="shared" si="366"/>
        <v>0</v>
      </c>
      <c r="AV2625" t="str">
        <f t="shared" si="368"/>
        <v>2020-06-16T21:36:23</v>
      </c>
    </row>
    <row r="2626" spans="1:48" x14ac:dyDescent="0.25">
      <c r="A2626" s="5">
        <v>2697</v>
      </c>
      <c r="B2626" s="5" t="s">
        <v>8594</v>
      </c>
      <c r="C2626" s="5" t="s">
        <v>8595</v>
      </c>
      <c r="D2626" s="6" t="s">
        <v>8596</v>
      </c>
      <c r="E2626">
        <v>23</v>
      </c>
      <c r="F2626" s="7">
        <v>0.55822463769999997</v>
      </c>
      <c r="G2626" s="7">
        <v>0</v>
      </c>
      <c r="H2626" t="s">
        <v>4658</v>
      </c>
      <c r="I2626">
        <v>0</v>
      </c>
      <c r="J2626">
        <v>0</v>
      </c>
      <c r="K2626">
        <v>50000</v>
      </c>
      <c r="L2626" t="s">
        <v>52</v>
      </c>
      <c r="M2626" s="8" t="s">
        <v>86</v>
      </c>
      <c r="N2626" s="8">
        <v>0.66071428571428503</v>
      </c>
      <c r="O2626">
        <v>0.33928571428571402</v>
      </c>
      <c r="P2626" s="9">
        <v>0.28779781300156299</v>
      </c>
      <c r="Q2626">
        <v>50000</v>
      </c>
      <c r="R2626" s="8"/>
      <c r="S2626" s="8"/>
      <c r="AA2626">
        <v>28233980</v>
      </c>
      <c r="AB2626">
        <v>0</v>
      </c>
      <c r="AC2626">
        <v>12</v>
      </c>
      <c r="AD2626">
        <v>0</v>
      </c>
      <c r="AE2626">
        <v>1988</v>
      </c>
      <c r="AF2626" t="s">
        <v>54</v>
      </c>
      <c r="AG2626">
        <v>1000000</v>
      </c>
      <c r="AH2626" t="s">
        <v>55</v>
      </c>
      <c r="AI2626" t="s">
        <v>56</v>
      </c>
      <c r="AJ2626">
        <v>0.58338720129999999</v>
      </c>
      <c r="AK2626">
        <v>889566</v>
      </c>
      <c r="AL2626" s="8" t="s">
        <v>8597</v>
      </c>
      <c r="AM2626" s="10">
        <f t="shared" ref="AM2626:AM2689" si="369">_xlfn.NUMBERVALUE(LEFT(H2626,4))</f>
        <v>2010</v>
      </c>
      <c r="AN2626">
        <f t="shared" ref="AN2626:AN2689" si="370">IF(OR(L2626 = "AprovadoAnalista", L2626 = "AprovadoComite" ),1,0)</f>
        <v>1</v>
      </c>
      <c r="AO2626">
        <f t="shared" si="367"/>
        <v>0</v>
      </c>
      <c r="AP2626">
        <f t="shared" ref="AP2626:AP2689" si="371">IF(MID(M2626,4,1)="0",1,0)</f>
        <v>0</v>
      </c>
      <c r="AQ2626">
        <f t="shared" ref="AQ2626:AQ2689" si="372">IF(MID(M2626,4,1)="1",1,0)</f>
        <v>0</v>
      </c>
      <c r="AR2626">
        <f t="shared" ref="AR2626:AR2689" si="373">IF(MID(M2626,4,1)="3",1,0)</f>
        <v>1</v>
      </c>
      <c r="AS2626">
        <f t="shared" ref="AS2626:AS2689" si="374">IF(MID(M2626,4,1)="5",1,0)</f>
        <v>0</v>
      </c>
      <c r="AT2626">
        <f t="shared" ref="AT2626:AU2689" si="375">IF(AH2626="True",1,0)</f>
        <v>0</v>
      </c>
      <c r="AU2626">
        <f t="shared" si="375"/>
        <v>1</v>
      </c>
      <c r="AV2626" t="str">
        <f t="shared" si="368"/>
        <v>2020-06-16T21:37:13</v>
      </c>
    </row>
    <row r="2627" spans="1:48" x14ac:dyDescent="0.25">
      <c r="A2627" s="5">
        <v>2698</v>
      </c>
      <c r="B2627" s="5" t="s">
        <v>8598</v>
      </c>
      <c r="C2627" s="5" t="s">
        <v>8599</v>
      </c>
      <c r="D2627" s="6" t="s">
        <v>8600</v>
      </c>
      <c r="E2627">
        <v>15</v>
      </c>
      <c r="F2627" s="7">
        <v>0.3528973641</v>
      </c>
      <c r="G2627" s="7">
        <v>0</v>
      </c>
      <c r="H2627" t="s">
        <v>8601</v>
      </c>
      <c r="I2627">
        <v>0</v>
      </c>
      <c r="J2627">
        <v>0</v>
      </c>
      <c r="K2627">
        <v>30000</v>
      </c>
      <c r="L2627" t="s">
        <v>52</v>
      </c>
      <c r="M2627" s="8" t="s">
        <v>53</v>
      </c>
      <c r="N2627" s="8">
        <v>0.69642857142857095</v>
      </c>
      <c r="O2627">
        <v>0.30357142857142799</v>
      </c>
      <c r="P2627" s="9">
        <v>-0.96806284604861503</v>
      </c>
      <c r="Q2627">
        <v>30000</v>
      </c>
      <c r="R2627" s="8"/>
      <c r="S2627" s="8"/>
      <c r="AA2627">
        <v>1066347</v>
      </c>
      <c r="AB2627">
        <v>0</v>
      </c>
      <c r="AC2627">
        <v>12</v>
      </c>
      <c r="AD2627">
        <v>0</v>
      </c>
      <c r="AE2627">
        <v>2010</v>
      </c>
      <c r="AF2627" t="s">
        <v>68</v>
      </c>
      <c r="AG2627">
        <v>5000</v>
      </c>
      <c r="AH2627" t="s">
        <v>55</v>
      </c>
      <c r="AI2627" t="s">
        <v>55</v>
      </c>
      <c r="AJ2627">
        <v>0.89564868279999998</v>
      </c>
      <c r="AK2627">
        <v>8800</v>
      </c>
      <c r="AL2627" s="8" t="s">
        <v>8602</v>
      </c>
      <c r="AM2627" s="10">
        <f t="shared" si="369"/>
        <v>2015</v>
      </c>
      <c r="AN2627">
        <f t="shared" si="370"/>
        <v>1</v>
      </c>
      <c r="AO2627">
        <f t="shared" ref="AO2627:AO2690" si="376">IF(OR(L2627 = "ReprovadoAnalista", L2627 = "ReprovadoComite" ),1,0)</f>
        <v>0</v>
      </c>
      <c r="AP2627">
        <f t="shared" si="371"/>
        <v>0</v>
      </c>
      <c r="AQ2627">
        <f t="shared" si="372"/>
        <v>1</v>
      </c>
      <c r="AR2627">
        <f t="shared" si="373"/>
        <v>0</v>
      </c>
      <c r="AS2627">
        <f t="shared" si="374"/>
        <v>0</v>
      </c>
      <c r="AT2627">
        <f t="shared" si="375"/>
        <v>0</v>
      </c>
      <c r="AU2627">
        <f t="shared" si="375"/>
        <v>0</v>
      </c>
      <c r="AV2627" t="str">
        <f t="shared" ref="AV2627:AV2690" si="377">IF(R2627&lt;&gt;"",R2627,AL2627)</f>
        <v>2020-06-16T21:37:58</v>
      </c>
    </row>
    <row r="2628" spans="1:48" x14ac:dyDescent="0.25">
      <c r="A2628" s="5">
        <v>2699</v>
      </c>
      <c r="B2628" s="5" t="s">
        <v>932</v>
      </c>
      <c r="C2628" s="5" t="s">
        <v>933</v>
      </c>
      <c r="D2628" s="6" t="s">
        <v>934</v>
      </c>
      <c r="E2628">
        <v>6</v>
      </c>
      <c r="F2628" s="7">
        <v>0.4961868277</v>
      </c>
      <c r="G2628" s="7">
        <v>0</v>
      </c>
      <c r="H2628" t="s">
        <v>935</v>
      </c>
      <c r="I2628">
        <v>11</v>
      </c>
      <c r="J2628">
        <v>9670.35</v>
      </c>
      <c r="K2628">
        <v>30000</v>
      </c>
      <c r="L2628" t="s">
        <v>199</v>
      </c>
      <c r="M2628" s="8" t="s">
        <v>74</v>
      </c>
      <c r="N2628" s="8">
        <v>0.46428571428571402</v>
      </c>
      <c r="O2628">
        <v>0.53571428571428503</v>
      </c>
      <c r="P2628" s="9">
        <v>0</v>
      </c>
      <c r="R2628" s="8"/>
      <c r="S2628" s="8"/>
      <c r="AA2628">
        <v>49441</v>
      </c>
      <c r="AB2628">
        <v>0</v>
      </c>
      <c r="AC2628">
        <v>9</v>
      </c>
      <c r="AD2628">
        <v>0</v>
      </c>
      <c r="AE2628">
        <v>2019</v>
      </c>
      <c r="AF2628" t="s">
        <v>126</v>
      </c>
      <c r="AG2628">
        <v>99800</v>
      </c>
      <c r="AH2628" t="s">
        <v>55</v>
      </c>
      <c r="AI2628" t="s">
        <v>56</v>
      </c>
      <c r="AJ2628">
        <v>1</v>
      </c>
      <c r="AK2628">
        <v>3960</v>
      </c>
      <c r="AL2628" s="8"/>
      <c r="AM2628" s="10">
        <f t="shared" si="369"/>
        <v>2019</v>
      </c>
      <c r="AN2628">
        <f t="shared" si="370"/>
        <v>0</v>
      </c>
      <c r="AO2628">
        <f t="shared" si="376"/>
        <v>1</v>
      </c>
      <c r="AP2628">
        <f t="shared" si="371"/>
        <v>0</v>
      </c>
      <c r="AQ2628">
        <f t="shared" si="372"/>
        <v>0</v>
      </c>
      <c r="AR2628">
        <f t="shared" si="373"/>
        <v>0</v>
      </c>
      <c r="AS2628">
        <f t="shared" si="374"/>
        <v>1</v>
      </c>
      <c r="AT2628">
        <f t="shared" si="375"/>
        <v>0</v>
      </c>
      <c r="AU2628">
        <f t="shared" si="375"/>
        <v>1</v>
      </c>
      <c r="AV2628">
        <f t="shared" si="377"/>
        <v>0</v>
      </c>
    </row>
    <row r="2629" spans="1:48" x14ac:dyDescent="0.25">
      <c r="A2629" s="5">
        <v>2700</v>
      </c>
      <c r="B2629" s="5" t="s">
        <v>5034</v>
      </c>
      <c r="C2629" s="5" t="s">
        <v>5035</v>
      </c>
      <c r="D2629" s="6" t="s">
        <v>5036</v>
      </c>
      <c r="E2629">
        <v>20</v>
      </c>
      <c r="F2629" s="7">
        <v>0.50814198099999996</v>
      </c>
      <c r="G2629" s="7">
        <v>0</v>
      </c>
      <c r="H2629" t="s">
        <v>5037</v>
      </c>
      <c r="I2629">
        <v>13</v>
      </c>
      <c r="J2629">
        <v>3670.63</v>
      </c>
      <c r="K2629">
        <v>30000</v>
      </c>
      <c r="L2629" t="s">
        <v>52</v>
      </c>
      <c r="M2629" s="8" t="s">
        <v>53</v>
      </c>
      <c r="N2629" s="8">
        <v>0.82142857142857095</v>
      </c>
      <c r="O2629">
        <v>0.17857142857142799</v>
      </c>
      <c r="P2629" s="9">
        <v>0.86602540378443904</v>
      </c>
      <c r="Q2629">
        <v>30000</v>
      </c>
      <c r="R2629" s="8"/>
      <c r="S2629" s="8" t="s">
        <v>175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21358958</v>
      </c>
      <c r="AB2629">
        <v>0</v>
      </c>
      <c r="AC2629">
        <v>12</v>
      </c>
      <c r="AD2629">
        <v>0</v>
      </c>
      <c r="AE2629">
        <v>2000</v>
      </c>
      <c r="AF2629" t="s">
        <v>54</v>
      </c>
      <c r="AG2629">
        <v>500000</v>
      </c>
      <c r="AH2629" t="s">
        <v>55</v>
      </c>
      <c r="AI2629" t="s">
        <v>55</v>
      </c>
      <c r="AJ2629">
        <v>1</v>
      </c>
      <c r="AK2629">
        <v>981695</v>
      </c>
      <c r="AL2629" s="8" t="s">
        <v>8603</v>
      </c>
      <c r="AM2629" s="10">
        <f t="shared" si="369"/>
        <v>2017</v>
      </c>
      <c r="AN2629">
        <f t="shared" si="370"/>
        <v>1</v>
      </c>
      <c r="AO2629">
        <f t="shared" si="376"/>
        <v>0</v>
      </c>
      <c r="AP2629">
        <f t="shared" si="371"/>
        <v>0</v>
      </c>
      <c r="AQ2629">
        <f t="shared" si="372"/>
        <v>1</v>
      </c>
      <c r="AR2629">
        <f t="shared" si="373"/>
        <v>0</v>
      </c>
      <c r="AS2629">
        <f t="shared" si="374"/>
        <v>0</v>
      </c>
      <c r="AT2629">
        <f t="shared" si="375"/>
        <v>0</v>
      </c>
      <c r="AU2629">
        <f t="shared" si="375"/>
        <v>0</v>
      </c>
      <c r="AV2629" t="str">
        <f t="shared" si="377"/>
        <v>2020-06-17T13:33:44</v>
      </c>
    </row>
    <row r="2630" spans="1:48" x14ac:dyDescent="0.25">
      <c r="A2630" s="5">
        <v>2701</v>
      </c>
      <c r="B2630" s="5" t="s">
        <v>8604</v>
      </c>
      <c r="C2630" s="5" t="s">
        <v>8605</v>
      </c>
      <c r="D2630" s="6" t="s">
        <v>8606</v>
      </c>
      <c r="E2630">
        <v>0</v>
      </c>
      <c r="F2630" s="7">
        <v>0</v>
      </c>
      <c r="G2630" s="7"/>
      <c r="H2630" t="s">
        <v>8607</v>
      </c>
      <c r="I2630">
        <v>0</v>
      </c>
      <c r="J2630">
        <v>0</v>
      </c>
      <c r="K2630">
        <v>5000</v>
      </c>
      <c r="L2630" t="s">
        <v>199</v>
      </c>
      <c r="M2630" s="8" t="s">
        <v>86</v>
      </c>
      <c r="N2630" s="8">
        <v>0.58928571428571397</v>
      </c>
      <c r="O2630">
        <v>0.41071428571428498</v>
      </c>
      <c r="P2630" s="9">
        <v>0</v>
      </c>
      <c r="R2630" s="8"/>
      <c r="S2630" s="8"/>
      <c r="AA2630">
        <v>0</v>
      </c>
      <c r="AB2630">
        <v>0</v>
      </c>
      <c r="AC2630">
        <v>1</v>
      </c>
      <c r="AD2630">
        <v>0</v>
      </c>
      <c r="AE2630">
        <v>2019</v>
      </c>
      <c r="AF2630" t="s">
        <v>126</v>
      </c>
      <c r="AG2630">
        <v>30000</v>
      </c>
      <c r="AH2630" t="s">
        <v>55</v>
      </c>
      <c r="AI2630" t="s">
        <v>55</v>
      </c>
      <c r="AJ2630">
        <v>0</v>
      </c>
      <c r="AK2630">
        <v>9900</v>
      </c>
      <c r="AL2630" s="8"/>
      <c r="AM2630" s="10">
        <f t="shared" si="369"/>
        <v>2020</v>
      </c>
      <c r="AN2630">
        <f t="shared" si="370"/>
        <v>0</v>
      </c>
      <c r="AO2630">
        <f t="shared" si="376"/>
        <v>1</v>
      </c>
      <c r="AP2630">
        <f t="shared" si="371"/>
        <v>0</v>
      </c>
      <c r="AQ2630">
        <f t="shared" si="372"/>
        <v>0</v>
      </c>
      <c r="AR2630">
        <f t="shared" si="373"/>
        <v>1</v>
      </c>
      <c r="AS2630">
        <f t="shared" si="374"/>
        <v>0</v>
      </c>
      <c r="AT2630">
        <f t="shared" si="375"/>
        <v>0</v>
      </c>
      <c r="AU2630">
        <f t="shared" si="375"/>
        <v>0</v>
      </c>
      <c r="AV2630">
        <f t="shared" si="377"/>
        <v>0</v>
      </c>
    </row>
    <row r="2631" spans="1:48" x14ac:dyDescent="0.25">
      <c r="A2631" s="5">
        <v>2702</v>
      </c>
      <c r="B2631" s="5" t="s">
        <v>8608</v>
      </c>
      <c r="C2631" s="5" t="s">
        <v>8609</v>
      </c>
      <c r="D2631" s="6" t="s">
        <v>8610</v>
      </c>
      <c r="E2631">
        <v>10</v>
      </c>
      <c r="F2631" s="7">
        <v>0.376920331</v>
      </c>
      <c r="G2631" s="7">
        <v>0</v>
      </c>
      <c r="H2631" t="s">
        <v>7343</v>
      </c>
      <c r="I2631">
        <v>83</v>
      </c>
      <c r="J2631">
        <v>12373.03</v>
      </c>
      <c r="K2631">
        <v>35000</v>
      </c>
      <c r="L2631" t="s">
        <v>52</v>
      </c>
      <c r="M2631" s="8" t="s">
        <v>53</v>
      </c>
      <c r="N2631" s="8">
        <v>0.78571428571428503</v>
      </c>
      <c r="O2631">
        <v>0.214285714285714</v>
      </c>
      <c r="P2631" s="9">
        <v>0</v>
      </c>
      <c r="Q2631">
        <v>35000</v>
      </c>
      <c r="R2631" s="8"/>
      <c r="S2631" s="8"/>
      <c r="AA2631">
        <v>3159084</v>
      </c>
      <c r="AB2631">
        <v>0</v>
      </c>
      <c r="AC2631">
        <v>12</v>
      </c>
      <c r="AD2631">
        <v>0</v>
      </c>
      <c r="AE2631">
        <v>1982</v>
      </c>
      <c r="AF2631" t="s">
        <v>54</v>
      </c>
      <c r="AG2631">
        <v>100000</v>
      </c>
      <c r="AH2631" t="s">
        <v>55</v>
      </c>
      <c r="AI2631" t="s">
        <v>55</v>
      </c>
      <c r="AJ2631">
        <v>1</v>
      </c>
      <c r="AK2631">
        <v>54000</v>
      </c>
      <c r="AL2631" s="8" t="s">
        <v>8611</v>
      </c>
      <c r="AM2631" s="10">
        <f t="shared" si="369"/>
        <v>2012</v>
      </c>
      <c r="AN2631">
        <f t="shared" si="370"/>
        <v>1</v>
      </c>
      <c r="AO2631">
        <f t="shared" si="376"/>
        <v>0</v>
      </c>
      <c r="AP2631">
        <f t="shared" si="371"/>
        <v>0</v>
      </c>
      <c r="AQ2631">
        <f t="shared" si="372"/>
        <v>1</v>
      </c>
      <c r="AR2631">
        <f t="shared" si="373"/>
        <v>0</v>
      </c>
      <c r="AS2631">
        <f t="shared" si="374"/>
        <v>0</v>
      </c>
      <c r="AT2631">
        <f t="shared" si="375"/>
        <v>0</v>
      </c>
      <c r="AU2631">
        <f t="shared" si="375"/>
        <v>0</v>
      </c>
      <c r="AV2631" t="str">
        <f t="shared" si="377"/>
        <v>2020-06-17T13:35:25</v>
      </c>
    </row>
    <row r="2632" spans="1:48" x14ac:dyDescent="0.25">
      <c r="A2632" s="5">
        <v>2703</v>
      </c>
      <c r="B2632" s="5" t="s">
        <v>1204</v>
      </c>
      <c r="C2632" s="5" t="s">
        <v>1205</v>
      </c>
      <c r="D2632" s="6" t="s">
        <v>1206</v>
      </c>
      <c r="E2632">
        <v>3</v>
      </c>
      <c r="F2632" s="7">
        <v>0.25748653999999999</v>
      </c>
      <c r="G2632" s="7">
        <v>0</v>
      </c>
      <c r="H2632" t="s">
        <v>1207</v>
      </c>
      <c r="I2632">
        <v>0</v>
      </c>
      <c r="J2632">
        <v>0</v>
      </c>
      <c r="K2632">
        <v>20000</v>
      </c>
      <c r="L2632" t="s">
        <v>52</v>
      </c>
      <c r="M2632" s="8" t="s">
        <v>53</v>
      </c>
      <c r="N2632" s="8">
        <v>0.83928571428571397</v>
      </c>
      <c r="O2632">
        <v>0.160714285714285</v>
      </c>
      <c r="P2632" s="9">
        <v>0</v>
      </c>
      <c r="Q2632">
        <v>20000</v>
      </c>
      <c r="R2632" s="8"/>
      <c r="S2632" s="8"/>
      <c r="AA2632">
        <v>14415099</v>
      </c>
      <c r="AB2632">
        <v>0</v>
      </c>
      <c r="AC2632">
        <v>12</v>
      </c>
      <c r="AD2632">
        <v>0</v>
      </c>
      <c r="AE2632">
        <v>2004</v>
      </c>
      <c r="AF2632" t="s">
        <v>121</v>
      </c>
      <c r="AG2632">
        <v>100000</v>
      </c>
      <c r="AH2632" t="s">
        <v>55</v>
      </c>
      <c r="AI2632" t="s">
        <v>55</v>
      </c>
      <c r="AJ2632">
        <v>1</v>
      </c>
      <c r="AK2632">
        <v>99000</v>
      </c>
      <c r="AL2632" s="8" t="s">
        <v>8612</v>
      </c>
      <c r="AM2632" s="10">
        <f t="shared" si="369"/>
        <v>2019</v>
      </c>
      <c r="AN2632">
        <f t="shared" si="370"/>
        <v>1</v>
      </c>
      <c r="AO2632">
        <f t="shared" si="376"/>
        <v>0</v>
      </c>
      <c r="AP2632">
        <f t="shared" si="371"/>
        <v>0</v>
      </c>
      <c r="AQ2632">
        <f t="shared" si="372"/>
        <v>1</v>
      </c>
      <c r="AR2632">
        <f t="shared" si="373"/>
        <v>0</v>
      </c>
      <c r="AS2632">
        <f t="shared" si="374"/>
        <v>0</v>
      </c>
      <c r="AT2632">
        <f t="shared" si="375"/>
        <v>0</v>
      </c>
      <c r="AU2632">
        <f t="shared" si="375"/>
        <v>0</v>
      </c>
      <c r="AV2632" t="str">
        <f t="shared" si="377"/>
        <v>2020-06-17T15:37:55</v>
      </c>
    </row>
    <row r="2633" spans="1:48" x14ac:dyDescent="0.25">
      <c r="A2633" s="5">
        <v>2704</v>
      </c>
      <c r="B2633" s="5" t="s">
        <v>8613</v>
      </c>
      <c r="C2633" s="5" t="s">
        <v>8614</v>
      </c>
      <c r="D2633" s="6" t="s">
        <v>8615</v>
      </c>
      <c r="E2633">
        <v>0</v>
      </c>
      <c r="F2633" s="7">
        <v>0.64753687150000006</v>
      </c>
      <c r="G2633" s="7">
        <v>0</v>
      </c>
      <c r="H2633" t="s">
        <v>8300</v>
      </c>
      <c r="I2633">
        <v>0</v>
      </c>
      <c r="J2633">
        <v>0</v>
      </c>
      <c r="K2633">
        <v>15000</v>
      </c>
      <c r="L2633" t="s">
        <v>52</v>
      </c>
      <c r="M2633" s="8" t="s">
        <v>53</v>
      </c>
      <c r="N2633" s="8">
        <v>0.78571428571428503</v>
      </c>
      <c r="O2633">
        <v>0.214285714285714</v>
      </c>
      <c r="P2633" s="9">
        <v>0</v>
      </c>
      <c r="Q2633">
        <v>15000</v>
      </c>
      <c r="R2633" s="8"/>
      <c r="S2633" s="8"/>
      <c r="AA2633">
        <v>1855844</v>
      </c>
      <c r="AB2633">
        <v>0</v>
      </c>
      <c r="AC2633">
        <v>12</v>
      </c>
      <c r="AD2633">
        <v>0</v>
      </c>
      <c r="AE2633">
        <v>2010</v>
      </c>
      <c r="AF2633" t="s">
        <v>68</v>
      </c>
      <c r="AG2633">
        <v>100000</v>
      </c>
      <c r="AH2633" t="s">
        <v>55</v>
      </c>
      <c r="AI2633" t="s">
        <v>56</v>
      </c>
      <c r="AJ2633">
        <v>1</v>
      </c>
      <c r="AK2633">
        <v>1620</v>
      </c>
      <c r="AL2633" s="8" t="s">
        <v>8616</v>
      </c>
      <c r="AM2633" s="10">
        <f t="shared" si="369"/>
        <v>2020</v>
      </c>
      <c r="AN2633">
        <f t="shared" si="370"/>
        <v>1</v>
      </c>
      <c r="AO2633">
        <f t="shared" si="376"/>
        <v>0</v>
      </c>
      <c r="AP2633">
        <f t="shared" si="371"/>
        <v>0</v>
      </c>
      <c r="AQ2633">
        <f t="shared" si="372"/>
        <v>1</v>
      </c>
      <c r="AR2633">
        <f t="shared" si="373"/>
        <v>0</v>
      </c>
      <c r="AS2633">
        <f t="shared" si="374"/>
        <v>0</v>
      </c>
      <c r="AT2633">
        <f t="shared" si="375"/>
        <v>0</v>
      </c>
      <c r="AU2633">
        <f t="shared" si="375"/>
        <v>1</v>
      </c>
      <c r="AV2633" t="str">
        <f t="shared" si="377"/>
        <v>2020-06-17T16:03:36</v>
      </c>
    </row>
    <row r="2634" spans="1:48" x14ac:dyDescent="0.25">
      <c r="A2634" s="5">
        <v>2705</v>
      </c>
      <c r="B2634" s="5" t="s">
        <v>8509</v>
      </c>
      <c r="C2634" s="5" t="s">
        <v>8510</v>
      </c>
      <c r="D2634" s="6" t="s">
        <v>8511</v>
      </c>
      <c r="E2634">
        <v>33</v>
      </c>
      <c r="F2634" s="7">
        <v>0</v>
      </c>
      <c r="G2634" s="7"/>
      <c r="H2634" t="s">
        <v>8512</v>
      </c>
      <c r="I2634">
        <v>0</v>
      </c>
      <c r="J2634">
        <v>0</v>
      </c>
      <c r="K2634">
        <v>40000</v>
      </c>
      <c r="L2634" t="s">
        <v>52</v>
      </c>
      <c r="M2634" s="8" t="s">
        <v>53</v>
      </c>
      <c r="N2634" s="8">
        <v>0.80357142857142805</v>
      </c>
      <c r="O2634">
        <v>0.19642857142857101</v>
      </c>
      <c r="P2634" s="9">
        <v>4.6528581637306499E-2</v>
      </c>
      <c r="Q2634">
        <v>40000</v>
      </c>
      <c r="R2634" s="8"/>
      <c r="S2634" s="8" t="s">
        <v>217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1840778</v>
      </c>
      <c r="AB2634">
        <v>703752</v>
      </c>
      <c r="AC2634">
        <v>12</v>
      </c>
      <c r="AD2634">
        <v>1137026</v>
      </c>
      <c r="AE2634">
        <v>2012</v>
      </c>
      <c r="AF2634" t="s">
        <v>68</v>
      </c>
      <c r="AG2634">
        <v>1000000</v>
      </c>
      <c r="AH2634" t="s">
        <v>56</v>
      </c>
      <c r="AI2634" t="s">
        <v>55</v>
      </c>
      <c r="AJ2634">
        <v>0</v>
      </c>
      <c r="AK2634">
        <v>0</v>
      </c>
      <c r="AL2634" s="8" t="s">
        <v>8617</v>
      </c>
      <c r="AM2634" s="10">
        <f t="shared" si="369"/>
        <v>2016</v>
      </c>
      <c r="AN2634">
        <f t="shared" si="370"/>
        <v>1</v>
      </c>
      <c r="AO2634">
        <f t="shared" si="376"/>
        <v>0</v>
      </c>
      <c r="AP2634">
        <f t="shared" si="371"/>
        <v>0</v>
      </c>
      <c r="AQ2634">
        <f t="shared" si="372"/>
        <v>1</v>
      </c>
      <c r="AR2634">
        <f t="shared" si="373"/>
        <v>0</v>
      </c>
      <c r="AS2634">
        <f t="shared" si="374"/>
        <v>0</v>
      </c>
      <c r="AT2634">
        <f t="shared" si="375"/>
        <v>1</v>
      </c>
      <c r="AU2634">
        <f t="shared" si="375"/>
        <v>0</v>
      </c>
      <c r="AV2634" t="str">
        <f t="shared" si="377"/>
        <v>2020-06-17T16:06:16</v>
      </c>
    </row>
    <row r="2635" spans="1:48" x14ac:dyDescent="0.25">
      <c r="A2635" s="5">
        <v>2706</v>
      </c>
      <c r="B2635" s="5" t="s">
        <v>8618</v>
      </c>
      <c r="C2635" s="5" t="s">
        <v>8619</v>
      </c>
      <c r="D2635" s="6" t="s">
        <v>8620</v>
      </c>
      <c r="E2635">
        <v>18</v>
      </c>
      <c r="F2635" s="7">
        <v>0.47440188779999998</v>
      </c>
      <c r="G2635" s="7">
        <v>0</v>
      </c>
      <c r="H2635" t="s">
        <v>8235</v>
      </c>
      <c r="I2635">
        <v>0</v>
      </c>
      <c r="J2635">
        <v>0</v>
      </c>
      <c r="K2635">
        <v>15000</v>
      </c>
      <c r="L2635" t="s">
        <v>52</v>
      </c>
      <c r="M2635" s="8" t="s">
        <v>53</v>
      </c>
      <c r="N2635" s="8">
        <v>0.76785714285714202</v>
      </c>
      <c r="O2635">
        <v>0.23214285714285701</v>
      </c>
      <c r="P2635" s="9">
        <v>0</v>
      </c>
      <c r="Q2635">
        <v>15000</v>
      </c>
      <c r="R2635" s="8"/>
      <c r="S2635" s="8" t="s">
        <v>217</v>
      </c>
      <c r="T2635">
        <v>165622</v>
      </c>
      <c r="U2635">
        <v>621684</v>
      </c>
      <c r="V2635">
        <v>1247839</v>
      </c>
      <c r="W2635">
        <v>1592685</v>
      </c>
      <c r="X2635">
        <v>0</v>
      </c>
      <c r="Y2635">
        <v>324736</v>
      </c>
      <c r="Z2635">
        <v>593508</v>
      </c>
      <c r="AA2635">
        <v>2442136</v>
      </c>
      <c r="AB2635">
        <v>1499921</v>
      </c>
      <c r="AC2635">
        <v>12</v>
      </c>
      <c r="AD2635">
        <v>942215</v>
      </c>
      <c r="AE2635">
        <v>1991</v>
      </c>
      <c r="AF2635" t="s">
        <v>54</v>
      </c>
      <c r="AG2635">
        <v>600000</v>
      </c>
      <c r="AH2635" t="s">
        <v>55</v>
      </c>
      <c r="AI2635" t="s">
        <v>55</v>
      </c>
      <c r="AJ2635">
        <v>1</v>
      </c>
      <c r="AK2635">
        <v>178568</v>
      </c>
      <c r="AL2635" s="8" t="s">
        <v>8621</v>
      </c>
      <c r="AM2635" s="10">
        <f t="shared" si="369"/>
        <v>2019</v>
      </c>
      <c r="AN2635">
        <f t="shared" si="370"/>
        <v>1</v>
      </c>
      <c r="AO2635">
        <f t="shared" si="376"/>
        <v>0</v>
      </c>
      <c r="AP2635">
        <f t="shared" si="371"/>
        <v>0</v>
      </c>
      <c r="AQ2635">
        <f t="shared" si="372"/>
        <v>1</v>
      </c>
      <c r="AR2635">
        <f t="shared" si="373"/>
        <v>0</v>
      </c>
      <c r="AS2635">
        <f t="shared" si="374"/>
        <v>0</v>
      </c>
      <c r="AT2635">
        <f t="shared" si="375"/>
        <v>0</v>
      </c>
      <c r="AU2635">
        <f t="shared" si="375"/>
        <v>0</v>
      </c>
      <c r="AV2635" t="str">
        <f t="shared" si="377"/>
        <v>2020-06-17T17:33:12</v>
      </c>
    </row>
    <row r="2636" spans="1:48" x14ac:dyDescent="0.25">
      <c r="A2636" s="5">
        <v>2707</v>
      </c>
      <c r="B2636" s="5" t="s">
        <v>4534</v>
      </c>
      <c r="C2636" s="5" t="s">
        <v>4535</v>
      </c>
      <c r="D2636" s="6" t="s">
        <v>4536</v>
      </c>
      <c r="E2636">
        <v>18</v>
      </c>
      <c r="F2636" s="7">
        <v>0.37457266560000002</v>
      </c>
      <c r="G2636" s="7">
        <v>0</v>
      </c>
      <c r="H2636" t="s">
        <v>4537</v>
      </c>
      <c r="I2636">
        <v>44</v>
      </c>
      <c r="J2636">
        <v>90290.9</v>
      </c>
      <c r="K2636">
        <v>27000</v>
      </c>
      <c r="L2636" t="s">
        <v>7359</v>
      </c>
      <c r="M2636" s="8" t="s">
        <v>63</v>
      </c>
      <c r="N2636" s="8">
        <v>1</v>
      </c>
      <c r="O2636">
        <v>0</v>
      </c>
      <c r="P2636" s="9">
        <v>0</v>
      </c>
      <c r="R2636" s="8"/>
      <c r="S2636" s="8"/>
      <c r="AJ2636">
        <v>0.8306436156</v>
      </c>
      <c r="AL2636" s="8"/>
      <c r="AM2636" s="10">
        <f t="shared" si="369"/>
        <v>2014</v>
      </c>
      <c r="AN2636">
        <f t="shared" si="370"/>
        <v>0</v>
      </c>
      <c r="AO2636">
        <f t="shared" si="376"/>
        <v>0</v>
      </c>
      <c r="AP2636">
        <f t="shared" si="371"/>
        <v>1</v>
      </c>
      <c r="AQ2636">
        <f t="shared" si="372"/>
        <v>0</v>
      </c>
      <c r="AR2636">
        <f t="shared" si="373"/>
        <v>0</v>
      </c>
      <c r="AS2636">
        <f t="shared" si="374"/>
        <v>0</v>
      </c>
      <c r="AT2636">
        <f t="shared" si="375"/>
        <v>0</v>
      </c>
      <c r="AU2636">
        <f t="shared" si="375"/>
        <v>0</v>
      </c>
      <c r="AV2636">
        <f t="shared" si="377"/>
        <v>0</v>
      </c>
    </row>
    <row r="2637" spans="1:48" x14ac:dyDescent="0.25">
      <c r="A2637" s="5">
        <v>2708</v>
      </c>
      <c r="B2637" s="5" t="s">
        <v>156</v>
      </c>
      <c r="C2637" s="5" t="s">
        <v>157</v>
      </c>
      <c r="D2637" s="6" t="s">
        <v>158</v>
      </c>
      <c r="E2637">
        <v>5</v>
      </c>
      <c r="F2637" s="7">
        <v>0.39411837589999998</v>
      </c>
      <c r="G2637" s="7">
        <v>0</v>
      </c>
      <c r="H2637" t="s">
        <v>159</v>
      </c>
      <c r="I2637">
        <v>0</v>
      </c>
      <c r="J2637">
        <v>0</v>
      </c>
      <c r="K2637">
        <v>1600000</v>
      </c>
      <c r="L2637" t="s">
        <v>62</v>
      </c>
      <c r="M2637" s="8" t="s">
        <v>63</v>
      </c>
      <c r="N2637" s="8">
        <v>1</v>
      </c>
      <c r="O2637">
        <v>0</v>
      </c>
      <c r="P2637" s="9">
        <v>0</v>
      </c>
      <c r="R2637" s="8"/>
      <c r="S2637" s="8"/>
      <c r="AJ2637">
        <v>0.99997585529999999</v>
      </c>
      <c r="AL2637" s="8"/>
      <c r="AM2637" s="10">
        <f t="shared" si="369"/>
        <v>2016</v>
      </c>
      <c r="AN2637">
        <f t="shared" si="370"/>
        <v>0</v>
      </c>
      <c r="AO2637">
        <f t="shared" si="376"/>
        <v>0</v>
      </c>
      <c r="AP2637">
        <f t="shared" si="371"/>
        <v>1</v>
      </c>
      <c r="AQ2637">
        <f t="shared" si="372"/>
        <v>0</v>
      </c>
      <c r="AR2637">
        <f t="shared" si="373"/>
        <v>0</v>
      </c>
      <c r="AS2637">
        <f t="shared" si="374"/>
        <v>0</v>
      </c>
      <c r="AT2637">
        <f t="shared" si="375"/>
        <v>0</v>
      </c>
      <c r="AU2637">
        <f t="shared" si="375"/>
        <v>0</v>
      </c>
      <c r="AV2637">
        <f t="shared" si="377"/>
        <v>0</v>
      </c>
    </row>
    <row r="2638" spans="1:48" x14ac:dyDescent="0.25">
      <c r="A2638" s="5">
        <v>2709</v>
      </c>
      <c r="B2638" s="5" t="s">
        <v>8622</v>
      </c>
      <c r="C2638" s="5" t="s">
        <v>8623</v>
      </c>
      <c r="D2638" s="6" t="s">
        <v>8624</v>
      </c>
      <c r="E2638">
        <v>15</v>
      </c>
      <c r="F2638" s="7">
        <v>0</v>
      </c>
      <c r="G2638" s="7"/>
      <c r="H2638" t="s">
        <v>8625</v>
      </c>
      <c r="I2638">
        <v>0</v>
      </c>
      <c r="J2638">
        <v>0</v>
      </c>
      <c r="K2638">
        <v>20000</v>
      </c>
      <c r="L2638" t="s">
        <v>52</v>
      </c>
      <c r="M2638" s="8" t="s">
        <v>86</v>
      </c>
      <c r="N2638" s="8">
        <v>0.58928571428571397</v>
      </c>
      <c r="O2638">
        <v>0.41071428571428498</v>
      </c>
      <c r="P2638" s="9">
        <v>0</v>
      </c>
      <c r="Q2638">
        <v>15000</v>
      </c>
      <c r="R2638" s="8"/>
      <c r="S2638" s="8"/>
      <c r="AA2638">
        <v>7654305</v>
      </c>
      <c r="AB2638">
        <v>0</v>
      </c>
      <c r="AC2638">
        <v>12</v>
      </c>
      <c r="AD2638">
        <v>0</v>
      </c>
      <c r="AE2638">
        <v>2016</v>
      </c>
      <c r="AF2638" t="s">
        <v>126</v>
      </c>
      <c r="AG2638">
        <v>905000</v>
      </c>
      <c r="AH2638" t="s">
        <v>55</v>
      </c>
      <c r="AI2638" t="s">
        <v>55</v>
      </c>
      <c r="AJ2638">
        <v>0</v>
      </c>
      <c r="AK2638">
        <v>29700</v>
      </c>
      <c r="AL2638" s="8" t="s">
        <v>8626</v>
      </c>
      <c r="AM2638" s="10">
        <f t="shared" si="369"/>
        <v>2017</v>
      </c>
      <c r="AN2638">
        <f t="shared" si="370"/>
        <v>1</v>
      </c>
      <c r="AO2638">
        <f t="shared" si="376"/>
        <v>0</v>
      </c>
      <c r="AP2638">
        <f t="shared" si="371"/>
        <v>0</v>
      </c>
      <c r="AQ2638">
        <f t="shared" si="372"/>
        <v>0</v>
      </c>
      <c r="AR2638">
        <f t="shared" si="373"/>
        <v>1</v>
      </c>
      <c r="AS2638">
        <f t="shared" si="374"/>
        <v>0</v>
      </c>
      <c r="AT2638">
        <f t="shared" si="375"/>
        <v>0</v>
      </c>
      <c r="AU2638">
        <f t="shared" si="375"/>
        <v>0</v>
      </c>
      <c r="AV2638" t="str">
        <f t="shared" si="377"/>
        <v>2020-06-17T17:42:06</v>
      </c>
    </row>
    <row r="2639" spans="1:48" x14ac:dyDescent="0.25">
      <c r="A2639" s="5">
        <v>2710</v>
      </c>
      <c r="B2639" s="5" t="s">
        <v>8627</v>
      </c>
      <c r="C2639" s="5" t="s">
        <v>8628</v>
      </c>
      <c r="D2639" s="6" t="s">
        <v>8629</v>
      </c>
      <c r="E2639">
        <v>0</v>
      </c>
      <c r="F2639" s="7">
        <v>0</v>
      </c>
      <c r="G2639" s="7"/>
      <c r="H2639" t="s">
        <v>8630</v>
      </c>
      <c r="I2639">
        <v>0</v>
      </c>
      <c r="J2639">
        <v>0</v>
      </c>
      <c r="K2639">
        <v>20000</v>
      </c>
      <c r="L2639" t="s">
        <v>62</v>
      </c>
      <c r="M2639" s="8" t="s">
        <v>63</v>
      </c>
      <c r="N2639" s="8">
        <v>1</v>
      </c>
      <c r="O2639">
        <v>0</v>
      </c>
      <c r="P2639" s="9">
        <v>0</v>
      </c>
      <c r="R2639" s="8"/>
      <c r="S2639" s="8"/>
      <c r="AJ2639">
        <v>0</v>
      </c>
      <c r="AL2639" s="8"/>
      <c r="AM2639" s="10">
        <f t="shared" si="369"/>
        <v>2008</v>
      </c>
      <c r="AN2639">
        <f t="shared" si="370"/>
        <v>0</v>
      </c>
      <c r="AO2639">
        <f t="shared" si="376"/>
        <v>0</v>
      </c>
      <c r="AP2639">
        <f t="shared" si="371"/>
        <v>1</v>
      </c>
      <c r="AQ2639">
        <f t="shared" si="372"/>
        <v>0</v>
      </c>
      <c r="AR2639">
        <f t="shared" si="373"/>
        <v>0</v>
      </c>
      <c r="AS2639">
        <f t="shared" si="374"/>
        <v>0</v>
      </c>
      <c r="AT2639">
        <f t="shared" si="375"/>
        <v>0</v>
      </c>
      <c r="AU2639">
        <f t="shared" si="375"/>
        <v>0</v>
      </c>
      <c r="AV2639">
        <f t="shared" si="377"/>
        <v>0</v>
      </c>
    </row>
    <row r="2640" spans="1:48" x14ac:dyDescent="0.25">
      <c r="A2640" s="5">
        <v>2711</v>
      </c>
      <c r="B2640" s="5" t="s">
        <v>8631</v>
      </c>
      <c r="C2640" s="5" t="s">
        <v>8632</v>
      </c>
      <c r="D2640" s="6" t="s">
        <v>8633</v>
      </c>
      <c r="E2640">
        <v>3</v>
      </c>
      <c r="F2640" s="7">
        <v>0.70475854390000003</v>
      </c>
      <c r="G2640" s="7">
        <v>0</v>
      </c>
      <c r="H2640" t="s">
        <v>8634</v>
      </c>
      <c r="I2640">
        <v>26</v>
      </c>
      <c r="J2640">
        <v>2533.33</v>
      </c>
      <c r="K2640">
        <v>40000</v>
      </c>
      <c r="L2640" t="s">
        <v>52</v>
      </c>
      <c r="M2640" s="8" t="s">
        <v>53</v>
      </c>
      <c r="N2640" s="8">
        <v>0.874999999999999</v>
      </c>
      <c r="O2640">
        <v>0.125</v>
      </c>
      <c r="P2640" s="9">
        <v>0</v>
      </c>
      <c r="Q2640">
        <v>40000</v>
      </c>
      <c r="R2640" s="8"/>
      <c r="S2640" s="8"/>
      <c r="AA2640">
        <v>59796706</v>
      </c>
      <c r="AB2640">
        <v>0</v>
      </c>
      <c r="AC2640">
        <v>12</v>
      </c>
      <c r="AD2640">
        <v>0</v>
      </c>
      <c r="AE2640">
        <v>2009</v>
      </c>
      <c r="AF2640" t="s">
        <v>121</v>
      </c>
      <c r="AG2640">
        <v>300000</v>
      </c>
      <c r="AH2640" t="s">
        <v>55</v>
      </c>
      <c r="AI2640" t="s">
        <v>55</v>
      </c>
      <c r="AJ2640">
        <v>1</v>
      </c>
      <c r="AK2640">
        <v>587400</v>
      </c>
      <c r="AL2640" s="8" t="s">
        <v>8635</v>
      </c>
      <c r="AM2640" s="10">
        <f t="shared" si="369"/>
        <v>2015</v>
      </c>
      <c r="AN2640">
        <f t="shared" si="370"/>
        <v>1</v>
      </c>
      <c r="AO2640">
        <f t="shared" si="376"/>
        <v>0</v>
      </c>
      <c r="AP2640">
        <f t="shared" si="371"/>
        <v>0</v>
      </c>
      <c r="AQ2640">
        <f t="shared" si="372"/>
        <v>1</v>
      </c>
      <c r="AR2640">
        <f t="shared" si="373"/>
        <v>0</v>
      </c>
      <c r="AS2640">
        <f t="shared" si="374"/>
        <v>0</v>
      </c>
      <c r="AT2640">
        <f t="shared" si="375"/>
        <v>0</v>
      </c>
      <c r="AU2640">
        <f t="shared" si="375"/>
        <v>0</v>
      </c>
      <c r="AV2640" t="str">
        <f t="shared" si="377"/>
        <v>2020-06-17T17:49:49</v>
      </c>
    </row>
    <row r="2641" spans="1:48" x14ac:dyDescent="0.25">
      <c r="A2641" s="5">
        <v>2712</v>
      </c>
      <c r="B2641" s="5" t="s">
        <v>1375</v>
      </c>
      <c r="C2641" s="5" t="s">
        <v>1376</v>
      </c>
      <c r="D2641" s="6" t="s">
        <v>1377</v>
      </c>
      <c r="E2641">
        <v>20</v>
      </c>
      <c r="F2641" s="7">
        <v>0.3437710423</v>
      </c>
      <c r="G2641" s="7">
        <v>0</v>
      </c>
      <c r="H2641" t="s">
        <v>1378</v>
      </c>
      <c r="I2641">
        <v>68</v>
      </c>
      <c r="J2641">
        <v>80842.7</v>
      </c>
      <c r="K2641">
        <v>300000</v>
      </c>
      <c r="L2641" t="s">
        <v>52</v>
      </c>
      <c r="M2641" s="8" t="s">
        <v>53</v>
      </c>
      <c r="N2641" s="8">
        <v>0.75</v>
      </c>
      <c r="O2641">
        <v>0.25</v>
      </c>
      <c r="P2641" s="11">
        <v>-2E-16</v>
      </c>
      <c r="Q2641">
        <v>300000</v>
      </c>
      <c r="R2641" s="8"/>
      <c r="S2641" s="8" t="s">
        <v>329</v>
      </c>
      <c r="T2641">
        <v>25004270</v>
      </c>
      <c r="U2641">
        <v>1103515</v>
      </c>
      <c r="V2641">
        <v>26102043</v>
      </c>
      <c r="W2641">
        <v>24704695</v>
      </c>
      <c r="X2641">
        <v>72560</v>
      </c>
      <c r="Y2641">
        <v>6896251</v>
      </c>
      <c r="Z2641">
        <v>16523466</v>
      </c>
      <c r="AA2641">
        <v>75593780</v>
      </c>
      <c r="AB2641">
        <v>16423107</v>
      </c>
      <c r="AC2641">
        <v>12</v>
      </c>
      <c r="AD2641">
        <v>59170673</v>
      </c>
      <c r="AE2641">
        <v>1998</v>
      </c>
      <c r="AF2641" t="s">
        <v>54</v>
      </c>
      <c r="AG2641">
        <v>450000</v>
      </c>
      <c r="AH2641" t="s">
        <v>55</v>
      </c>
      <c r="AI2641" t="s">
        <v>56</v>
      </c>
      <c r="AJ2641">
        <v>1</v>
      </c>
      <c r="AK2641">
        <v>6757818</v>
      </c>
      <c r="AL2641" s="8" t="s">
        <v>8636</v>
      </c>
      <c r="AM2641" s="10">
        <f t="shared" si="369"/>
        <v>2016</v>
      </c>
      <c r="AN2641">
        <f t="shared" si="370"/>
        <v>1</v>
      </c>
      <c r="AO2641">
        <f t="shared" si="376"/>
        <v>0</v>
      </c>
      <c r="AP2641">
        <f t="shared" si="371"/>
        <v>0</v>
      </c>
      <c r="AQ2641">
        <f t="shared" si="372"/>
        <v>1</v>
      </c>
      <c r="AR2641">
        <f t="shared" si="373"/>
        <v>0</v>
      </c>
      <c r="AS2641">
        <f t="shared" si="374"/>
        <v>0</v>
      </c>
      <c r="AT2641">
        <f t="shared" si="375"/>
        <v>0</v>
      </c>
      <c r="AU2641">
        <f t="shared" si="375"/>
        <v>1</v>
      </c>
      <c r="AV2641" t="str">
        <f t="shared" si="377"/>
        <v>2020-06-17T20:05:37</v>
      </c>
    </row>
    <row r="2642" spans="1:48" x14ac:dyDescent="0.25">
      <c r="A2642" s="5">
        <v>2713</v>
      </c>
      <c r="B2642" s="5" t="s">
        <v>7258</v>
      </c>
      <c r="C2642" s="5" t="s">
        <v>7259</v>
      </c>
      <c r="D2642" s="6" t="s">
        <v>7260</v>
      </c>
      <c r="E2642">
        <v>5</v>
      </c>
      <c r="F2642" s="7">
        <v>0.32135077880000001</v>
      </c>
      <c r="G2642" s="7">
        <v>0</v>
      </c>
      <c r="H2642" t="s">
        <v>905</v>
      </c>
      <c r="I2642">
        <v>47</v>
      </c>
      <c r="J2642">
        <v>31906</v>
      </c>
      <c r="K2642">
        <v>100000</v>
      </c>
      <c r="L2642" t="s">
        <v>52</v>
      </c>
      <c r="M2642" s="8" t="s">
        <v>63</v>
      </c>
      <c r="N2642" s="8">
        <v>0.89285714285714202</v>
      </c>
      <c r="O2642">
        <v>0.107142857142857</v>
      </c>
      <c r="P2642" s="9">
        <v>0</v>
      </c>
      <c r="Q2642">
        <v>100000</v>
      </c>
      <c r="R2642" s="8"/>
      <c r="S2642" s="8" t="s">
        <v>8554</v>
      </c>
      <c r="T2642">
        <v>6609799</v>
      </c>
      <c r="U2642">
        <v>5904546</v>
      </c>
      <c r="V2642">
        <v>8572626</v>
      </c>
      <c r="W2642">
        <v>2559299</v>
      </c>
      <c r="X2642">
        <v>125143</v>
      </c>
      <c r="Y2642">
        <v>2092121</v>
      </c>
      <c r="Z2642">
        <v>3099826</v>
      </c>
      <c r="AA2642">
        <v>24497661</v>
      </c>
      <c r="AB2642">
        <v>0</v>
      </c>
      <c r="AC2642">
        <v>12</v>
      </c>
      <c r="AD2642">
        <v>0</v>
      </c>
      <c r="AE2642">
        <v>2012</v>
      </c>
      <c r="AF2642" t="s">
        <v>68</v>
      </c>
      <c r="AG2642">
        <v>250000</v>
      </c>
      <c r="AH2642" t="s">
        <v>55</v>
      </c>
      <c r="AI2642" t="s">
        <v>55</v>
      </c>
      <c r="AJ2642">
        <v>1</v>
      </c>
      <c r="AK2642">
        <v>666320</v>
      </c>
      <c r="AL2642" s="8" t="s">
        <v>8637</v>
      </c>
      <c r="AM2642" s="10">
        <f t="shared" si="369"/>
        <v>2015</v>
      </c>
      <c r="AN2642">
        <f t="shared" si="370"/>
        <v>1</v>
      </c>
      <c r="AO2642">
        <f t="shared" si="376"/>
        <v>0</v>
      </c>
      <c r="AP2642">
        <f t="shared" si="371"/>
        <v>1</v>
      </c>
      <c r="AQ2642">
        <f t="shared" si="372"/>
        <v>0</v>
      </c>
      <c r="AR2642">
        <f t="shared" si="373"/>
        <v>0</v>
      </c>
      <c r="AS2642">
        <f t="shared" si="374"/>
        <v>0</v>
      </c>
      <c r="AT2642">
        <f t="shared" si="375"/>
        <v>0</v>
      </c>
      <c r="AU2642">
        <f t="shared" si="375"/>
        <v>0</v>
      </c>
      <c r="AV2642" t="str">
        <f t="shared" si="377"/>
        <v>2020-06-17T19:41:00</v>
      </c>
    </row>
    <row r="2643" spans="1:48" x14ac:dyDescent="0.25">
      <c r="A2643" s="5">
        <v>2714</v>
      </c>
      <c r="B2643" s="5" t="s">
        <v>1832</v>
      </c>
      <c r="C2643" s="5" t="s">
        <v>1833</v>
      </c>
      <c r="D2643" s="6" t="s">
        <v>1834</v>
      </c>
      <c r="E2643">
        <v>2</v>
      </c>
      <c r="F2643" s="7">
        <v>0.57664709030000005</v>
      </c>
      <c r="G2643" s="7">
        <v>0</v>
      </c>
      <c r="H2643" t="s">
        <v>1807</v>
      </c>
      <c r="I2643">
        <v>50</v>
      </c>
      <c r="J2643">
        <v>12336.67</v>
      </c>
      <c r="K2643">
        <v>30000</v>
      </c>
      <c r="L2643" t="s">
        <v>52</v>
      </c>
      <c r="M2643" s="8" t="s">
        <v>53</v>
      </c>
      <c r="N2643" s="8">
        <v>0.85714285714285698</v>
      </c>
      <c r="O2643">
        <v>0.14285714285714199</v>
      </c>
      <c r="P2643" s="9">
        <v>0</v>
      </c>
      <c r="Q2643">
        <v>30000</v>
      </c>
      <c r="R2643" s="8"/>
      <c r="S2643" s="8"/>
      <c r="AA2643">
        <v>2092278</v>
      </c>
      <c r="AB2643">
        <v>0</v>
      </c>
      <c r="AC2643">
        <v>12</v>
      </c>
      <c r="AD2643">
        <v>0</v>
      </c>
      <c r="AE2643">
        <v>1981</v>
      </c>
      <c r="AF2643" t="s">
        <v>54</v>
      </c>
      <c r="AG2643">
        <v>10000</v>
      </c>
      <c r="AH2643" t="s">
        <v>55</v>
      </c>
      <c r="AI2643" t="s">
        <v>55</v>
      </c>
      <c r="AJ2643">
        <v>1</v>
      </c>
      <c r="AK2643">
        <v>12210</v>
      </c>
      <c r="AL2643" s="8" t="s">
        <v>8638</v>
      </c>
      <c r="AM2643" s="10">
        <f t="shared" si="369"/>
        <v>2006</v>
      </c>
      <c r="AN2643">
        <f t="shared" si="370"/>
        <v>1</v>
      </c>
      <c r="AO2643">
        <f t="shared" si="376"/>
        <v>0</v>
      </c>
      <c r="AP2643">
        <f t="shared" si="371"/>
        <v>0</v>
      </c>
      <c r="AQ2643">
        <f t="shared" si="372"/>
        <v>1</v>
      </c>
      <c r="AR2643">
        <f t="shared" si="373"/>
        <v>0</v>
      </c>
      <c r="AS2643">
        <f t="shared" si="374"/>
        <v>0</v>
      </c>
      <c r="AT2643">
        <f t="shared" si="375"/>
        <v>0</v>
      </c>
      <c r="AU2643">
        <f t="shared" si="375"/>
        <v>0</v>
      </c>
      <c r="AV2643" t="str">
        <f t="shared" si="377"/>
        <v>2020-06-17T20:06:21</v>
      </c>
    </row>
    <row r="2644" spans="1:48" x14ac:dyDescent="0.25">
      <c r="A2644" s="5">
        <v>2715</v>
      </c>
      <c r="B2644" s="5" t="s">
        <v>2441</v>
      </c>
      <c r="C2644" s="5" t="s">
        <v>2442</v>
      </c>
      <c r="D2644" s="6" t="s">
        <v>2443</v>
      </c>
      <c r="E2644">
        <v>68</v>
      </c>
      <c r="F2644" s="7">
        <v>0</v>
      </c>
      <c r="G2644" s="7"/>
      <c r="H2644" t="s">
        <v>2444</v>
      </c>
      <c r="I2644">
        <v>0</v>
      </c>
      <c r="J2644">
        <v>0</v>
      </c>
      <c r="K2644">
        <v>30000</v>
      </c>
      <c r="L2644" t="s">
        <v>52</v>
      </c>
      <c r="M2644" s="8" t="s">
        <v>53</v>
      </c>
      <c r="N2644" s="8">
        <v>0.875</v>
      </c>
      <c r="O2644">
        <v>0.125</v>
      </c>
      <c r="P2644" s="9">
        <v>0.86602540378443904</v>
      </c>
      <c r="Q2644">
        <v>30000</v>
      </c>
      <c r="R2644" s="8"/>
      <c r="S2644" s="8" t="s">
        <v>217</v>
      </c>
      <c r="T2644">
        <v>108837000</v>
      </c>
      <c r="U2644">
        <v>69315000</v>
      </c>
      <c r="V2644">
        <v>172351000</v>
      </c>
      <c r="W2644">
        <v>71340000</v>
      </c>
      <c r="X2644">
        <v>0</v>
      </c>
      <c r="Y2644">
        <v>42297000</v>
      </c>
      <c r="Z2644">
        <v>40597000</v>
      </c>
      <c r="AA2644">
        <v>289845000</v>
      </c>
      <c r="AB2644">
        <v>123201000</v>
      </c>
      <c r="AC2644">
        <v>12</v>
      </c>
      <c r="AD2644">
        <v>166644000</v>
      </c>
      <c r="AE2644">
        <v>2000</v>
      </c>
      <c r="AF2644" t="s">
        <v>54</v>
      </c>
      <c r="AG2644">
        <v>211727313</v>
      </c>
      <c r="AH2644" t="s">
        <v>55</v>
      </c>
      <c r="AI2644" t="s">
        <v>55</v>
      </c>
      <c r="AJ2644">
        <v>0</v>
      </c>
      <c r="AK2644">
        <v>2880000</v>
      </c>
      <c r="AL2644" s="8" t="s">
        <v>8639</v>
      </c>
      <c r="AM2644" s="10">
        <f t="shared" si="369"/>
        <v>2019</v>
      </c>
      <c r="AN2644">
        <f t="shared" si="370"/>
        <v>1</v>
      </c>
      <c r="AO2644">
        <f t="shared" si="376"/>
        <v>0</v>
      </c>
      <c r="AP2644">
        <f t="shared" si="371"/>
        <v>0</v>
      </c>
      <c r="AQ2644">
        <f t="shared" si="372"/>
        <v>1</v>
      </c>
      <c r="AR2644">
        <f t="shared" si="373"/>
        <v>0</v>
      </c>
      <c r="AS2644">
        <f t="shared" si="374"/>
        <v>0</v>
      </c>
      <c r="AT2644">
        <f t="shared" si="375"/>
        <v>0</v>
      </c>
      <c r="AU2644">
        <f t="shared" si="375"/>
        <v>0</v>
      </c>
      <c r="AV2644" t="str">
        <f t="shared" si="377"/>
        <v>2020-06-17T20:07:33</v>
      </c>
    </row>
    <row r="2645" spans="1:48" x14ac:dyDescent="0.25">
      <c r="A2645" s="5">
        <v>2716</v>
      </c>
      <c r="B2645" s="5" t="s">
        <v>7712</v>
      </c>
      <c r="C2645" s="5" t="s">
        <v>7713</v>
      </c>
      <c r="D2645" s="6" t="s">
        <v>7714</v>
      </c>
      <c r="E2645">
        <v>14</v>
      </c>
      <c r="F2645" s="7">
        <v>0.2265760346</v>
      </c>
      <c r="G2645" s="7">
        <v>0</v>
      </c>
      <c r="H2645" t="s">
        <v>6640</v>
      </c>
      <c r="I2645">
        <v>0</v>
      </c>
      <c r="J2645">
        <v>0</v>
      </c>
      <c r="K2645">
        <v>10000</v>
      </c>
      <c r="L2645" t="s">
        <v>52</v>
      </c>
      <c r="M2645" s="8" t="s">
        <v>86</v>
      </c>
      <c r="N2645" s="8">
        <v>0.625</v>
      </c>
      <c r="O2645">
        <v>0.375</v>
      </c>
      <c r="P2645" s="9">
        <v>0</v>
      </c>
      <c r="Q2645">
        <v>5000</v>
      </c>
      <c r="R2645" s="8"/>
      <c r="S2645" s="8"/>
      <c r="AA2645">
        <v>61858</v>
      </c>
      <c r="AB2645">
        <v>0</v>
      </c>
      <c r="AC2645">
        <v>7</v>
      </c>
      <c r="AD2645">
        <v>0</v>
      </c>
      <c r="AE2645">
        <v>2018</v>
      </c>
      <c r="AF2645" t="s">
        <v>126</v>
      </c>
      <c r="AG2645">
        <v>100000</v>
      </c>
      <c r="AH2645" t="s">
        <v>55</v>
      </c>
      <c r="AI2645" t="s">
        <v>55</v>
      </c>
      <c r="AJ2645">
        <v>1</v>
      </c>
      <c r="AK2645">
        <v>2880</v>
      </c>
      <c r="AL2645" s="8" t="s">
        <v>8640</v>
      </c>
      <c r="AM2645" s="10">
        <f t="shared" si="369"/>
        <v>2019</v>
      </c>
      <c r="AN2645">
        <f t="shared" si="370"/>
        <v>1</v>
      </c>
      <c r="AO2645">
        <f t="shared" si="376"/>
        <v>0</v>
      </c>
      <c r="AP2645">
        <f t="shared" si="371"/>
        <v>0</v>
      </c>
      <c r="AQ2645">
        <f t="shared" si="372"/>
        <v>0</v>
      </c>
      <c r="AR2645">
        <f t="shared" si="373"/>
        <v>1</v>
      </c>
      <c r="AS2645">
        <f t="shared" si="374"/>
        <v>0</v>
      </c>
      <c r="AT2645">
        <f t="shared" si="375"/>
        <v>0</v>
      </c>
      <c r="AU2645">
        <f t="shared" si="375"/>
        <v>0</v>
      </c>
      <c r="AV2645" t="str">
        <f t="shared" si="377"/>
        <v>2020-06-17T20:09:17</v>
      </c>
    </row>
    <row r="2646" spans="1:48" x14ac:dyDescent="0.25">
      <c r="A2646" s="5">
        <v>2717</v>
      </c>
      <c r="B2646" s="5" t="s">
        <v>156</v>
      </c>
      <c r="C2646" s="5" t="s">
        <v>157</v>
      </c>
      <c r="D2646" s="6" t="s">
        <v>158</v>
      </c>
      <c r="E2646">
        <v>5</v>
      </c>
      <c r="F2646" s="7">
        <v>0.39411837589999998</v>
      </c>
      <c r="G2646" s="7">
        <v>0</v>
      </c>
      <c r="H2646" t="s">
        <v>159</v>
      </c>
      <c r="I2646">
        <v>0</v>
      </c>
      <c r="J2646">
        <v>0</v>
      </c>
      <c r="K2646">
        <v>1600000</v>
      </c>
      <c r="L2646" t="s">
        <v>52</v>
      </c>
      <c r="M2646" s="8" t="s">
        <v>53</v>
      </c>
      <c r="N2646" s="8">
        <v>0.75</v>
      </c>
      <c r="O2646">
        <v>0.25</v>
      </c>
      <c r="P2646" s="11">
        <v>-2.5484999999999999E-12</v>
      </c>
      <c r="Q2646">
        <v>1600000</v>
      </c>
      <c r="R2646" s="8"/>
      <c r="S2646" s="8" t="s">
        <v>329</v>
      </c>
      <c r="T2646">
        <v>25036860</v>
      </c>
      <c r="U2646">
        <v>17356885</v>
      </c>
      <c r="V2646">
        <v>26785382</v>
      </c>
      <c r="W2646">
        <v>7394702</v>
      </c>
      <c r="X2646">
        <v>1136070</v>
      </c>
      <c r="Y2646">
        <v>12724367</v>
      </c>
      <c r="Z2646">
        <v>10467137</v>
      </c>
      <c r="AA2646">
        <v>89282424</v>
      </c>
      <c r="AB2646">
        <v>23932130</v>
      </c>
      <c r="AC2646">
        <v>12</v>
      </c>
      <c r="AD2646">
        <v>65350294</v>
      </c>
      <c r="AE2646">
        <v>1994</v>
      </c>
      <c r="AF2646" t="s">
        <v>54</v>
      </c>
      <c r="AG2646">
        <v>4500000</v>
      </c>
      <c r="AH2646" t="s">
        <v>55</v>
      </c>
      <c r="AI2646" t="s">
        <v>55</v>
      </c>
      <c r="AJ2646">
        <v>0.99997585529999999</v>
      </c>
      <c r="AK2646">
        <v>9629665</v>
      </c>
      <c r="AL2646" s="8" t="s">
        <v>8641</v>
      </c>
      <c r="AM2646" s="10">
        <f t="shared" si="369"/>
        <v>2016</v>
      </c>
      <c r="AN2646">
        <f t="shared" si="370"/>
        <v>1</v>
      </c>
      <c r="AO2646">
        <f t="shared" si="376"/>
        <v>0</v>
      </c>
      <c r="AP2646">
        <f t="shared" si="371"/>
        <v>0</v>
      </c>
      <c r="AQ2646">
        <f t="shared" si="372"/>
        <v>1</v>
      </c>
      <c r="AR2646">
        <f t="shared" si="373"/>
        <v>0</v>
      </c>
      <c r="AS2646">
        <f t="shared" si="374"/>
        <v>0</v>
      </c>
      <c r="AT2646">
        <f t="shared" si="375"/>
        <v>0</v>
      </c>
      <c r="AU2646">
        <f t="shared" si="375"/>
        <v>0</v>
      </c>
      <c r="AV2646" t="str">
        <f t="shared" si="377"/>
        <v>2020-06-17T21:28:10</v>
      </c>
    </row>
    <row r="2647" spans="1:48" x14ac:dyDescent="0.25">
      <c r="A2647" s="5">
        <v>2718</v>
      </c>
      <c r="B2647" s="5" t="s">
        <v>8642</v>
      </c>
      <c r="C2647" s="5" t="s">
        <v>8643</v>
      </c>
      <c r="D2647" s="6" t="s">
        <v>8644</v>
      </c>
      <c r="E2647">
        <v>3</v>
      </c>
      <c r="F2647" s="7">
        <v>0.56506163269999998</v>
      </c>
      <c r="G2647" s="7">
        <v>0</v>
      </c>
      <c r="H2647" t="s">
        <v>4925</v>
      </c>
      <c r="I2647">
        <v>0</v>
      </c>
      <c r="J2647">
        <v>0</v>
      </c>
      <c r="K2647">
        <v>25000</v>
      </c>
      <c r="L2647" t="s">
        <v>52</v>
      </c>
      <c r="M2647" s="8" t="s">
        <v>53</v>
      </c>
      <c r="N2647" s="8">
        <v>0.83928571428571397</v>
      </c>
      <c r="O2647">
        <v>0.160714285714285</v>
      </c>
      <c r="P2647" s="9">
        <v>0</v>
      </c>
      <c r="Q2647">
        <v>25000</v>
      </c>
      <c r="R2647" s="8"/>
      <c r="S2647" s="8"/>
      <c r="AA2647">
        <v>2847212</v>
      </c>
      <c r="AB2647">
        <v>0</v>
      </c>
      <c r="AC2647">
        <v>12</v>
      </c>
      <c r="AD2647">
        <v>0</v>
      </c>
      <c r="AE2647">
        <v>2011</v>
      </c>
      <c r="AF2647" t="s">
        <v>68</v>
      </c>
      <c r="AG2647">
        <v>40000</v>
      </c>
      <c r="AH2647" t="s">
        <v>55</v>
      </c>
      <c r="AI2647" t="s">
        <v>55</v>
      </c>
      <c r="AJ2647">
        <v>1</v>
      </c>
      <c r="AK2647">
        <v>59400</v>
      </c>
      <c r="AL2647" s="8" t="s">
        <v>8645</v>
      </c>
      <c r="AM2647" s="10">
        <f t="shared" si="369"/>
        <v>2015</v>
      </c>
      <c r="AN2647">
        <f t="shared" si="370"/>
        <v>1</v>
      </c>
      <c r="AO2647">
        <f t="shared" si="376"/>
        <v>0</v>
      </c>
      <c r="AP2647">
        <f t="shared" si="371"/>
        <v>0</v>
      </c>
      <c r="AQ2647">
        <f t="shared" si="372"/>
        <v>1</v>
      </c>
      <c r="AR2647">
        <f t="shared" si="373"/>
        <v>0</v>
      </c>
      <c r="AS2647">
        <f t="shared" si="374"/>
        <v>0</v>
      </c>
      <c r="AT2647">
        <f t="shared" si="375"/>
        <v>0</v>
      </c>
      <c r="AU2647">
        <f t="shared" si="375"/>
        <v>0</v>
      </c>
      <c r="AV2647" t="str">
        <f t="shared" si="377"/>
        <v>2020-06-18T12:42:03</v>
      </c>
    </row>
    <row r="2648" spans="1:48" x14ac:dyDescent="0.25">
      <c r="A2648" s="5">
        <v>2719</v>
      </c>
      <c r="B2648" s="5" t="s">
        <v>4168</v>
      </c>
      <c r="C2648" s="5" t="s">
        <v>4169</v>
      </c>
      <c r="D2648" s="6" t="s">
        <v>4170</v>
      </c>
      <c r="E2648">
        <v>3</v>
      </c>
      <c r="F2648" s="7">
        <v>0.35706997709999999</v>
      </c>
      <c r="G2648" s="7">
        <v>0</v>
      </c>
      <c r="H2648" t="s">
        <v>678</v>
      </c>
      <c r="I2648">
        <v>0</v>
      </c>
      <c r="J2648">
        <v>0</v>
      </c>
      <c r="K2648">
        <v>30000</v>
      </c>
      <c r="L2648" t="s">
        <v>52</v>
      </c>
      <c r="M2648" s="8" t="s">
        <v>53</v>
      </c>
      <c r="N2648" s="8">
        <v>0.73214285714285698</v>
      </c>
      <c r="O2648">
        <v>0.26785714285714202</v>
      </c>
      <c r="P2648" s="9">
        <v>0</v>
      </c>
      <c r="Q2648">
        <v>30000</v>
      </c>
      <c r="R2648" s="8"/>
      <c r="S2648" s="8"/>
      <c r="AA2648">
        <v>2105361</v>
      </c>
      <c r="AB2648">
        <v>0</v>
      </c>
      <c r="AC2648">
        <v>6</v>
      </c>
      <c r="AD2648">
        <v>0</v>
      </c>
      <c r="AE2648">
        <v>2017</v>
      </c>
      <c r="AF2648" t="s">
        <v>126</v>
      </c>
      <c r="AG2648">
        <v>1500</v>
      </c>
      <c r="AH2648" t="s">
        <v>55</v>
      </c>
      <c r="AI2648" t="s">
        <v>55</v>
      </c>
      <c r="AJ2648">
        <v>1</v>
      </c>
      <c r="AK2648">
        <v>10120</v>
      </c>
      <c r="AL2648" s="8" t="s">
        <v>8646</v>
      </c>
      <c r="AM2648" s="10">
        <f t="shared" si="369"/>
        <v>2018</v>
      </c>
      <c r="AN2648">
        <f t="shared" si="370"/>
        <v>1</v>
      </c>
      <c r="AO2648">
        <f t="shared" si="376"/>
        <v>0</v>
      </c>
      <c r="AP2648">
        <f t="shared" si="371"/>
        <v>0</v>
      </c>
      <c r="AQ2648">
        <f t="shared" si="372"/>
        <v>1</v>
      </c>
      <c r="AR2648">
        <f t="shared" si="373"/>
        <v>0</v>
      </c>
      <c r="AS2648">
        <f t="shared" si="374"/>
        <v>0</v>
      </c>
      <c r="AT2648">
        <f t="shared" si="375"/>
        <v>0</v>
      </c>
      <c r="AU2648">
        <f t="shared" si="375"/>
        <v>0</v>
      </c>
      <c r="AV2648" t="str">
        <f t="shared" si="377"/>
        <v>2020-06-18T12:42:34</v>
      </c>
    </row>
    <row r="2649" spans="1:48" x14ac:dyDescent="0.25">
      <c r="A2649" s="5">
        <v>2720</v>
      </c>
      <c r="B2649" s="5" t="s">
        <v>8647</v>
      </c>
      <c r="C2649" s="5" t="s">
        <v>8648</v>
      </c>
      <c r="D2649" s="6" t="s">
        <v>8649</v>
      </c>
      <c r="E2649">
        <v>3</v>
      </c>
      <c r="F2649" s="7">
        <v>0.50703860919999999</v>
      </c>
      <c r="G2649" s="7">
        <v>0</v>
      </c>
      <c r="H2649" t="s">
        <v>8650</v>
      </c>
      <c r="I2649">
        <v>0</v>
      </c>
      <c r="J2649">
        <v>0</v>
      </c>
      <c r="K2649">
        <v>49000</v>
      </c>
      <c r="L2649" t="s">
        <v>52</v>
      </c>
      <c r="M2649" s="8" t="s">
        <v>53</v>
      </c>
      <c r="N2649" s="8">
        <v>0.85714285714285698</v>
      </c>
      <c r="O2649">
        <v>0.14285714285714199</v>
      </c>
      <c r="P2649" s="9">
        <v>0</v>
      </c>
      <c r="Q2649">
        <v>35000</v>
      </c>
      <c r="R2649" s="8"/>
      <c r="S2649" s="8"/>
      <c r="AA2649">
        <v>3444246</v>
      </c>
      <c r="AB2649">
        <v>0</v>
      </c>
      <c r="AC2649">
        <v>12</v>
      </c>
      <c r="AD2649">
        <v>0</v>
      </c>
      <c r="AE2649">
        <v>2001</v>
      </c>
      <c r="AF2649" t="s">
        <v>54</v>
      </c>
      <c r="AG2649">
        <v>60000</v>
      </c>
      <c r="AH2649" t="s">
        <v>55</v>
      </c>
      <c r="AI2649" t="s">
        <v>55</v>
      </c>
      <c r="AJ2649">
        <v>1</v>
      </c>
      <c r="AK2649">
        <v>5760</v>
      </c>
      <c r="AL2649" s="8" t="s">
        <v>8651</v>
      </c>
      <c r="AM2649" s="10">
        <f t="shared" si="369"/>
        <v>2008</v>
      </c>
      <c r="AN2649">
        <f t="shared" si="370"/>
        <v>1</v>
      </c>
      <c r="AO2649">
        <f t="shared" si="376"/>
        <v>0</v>
      </c>
      <c r="AP2649">
        <f t="shared" si="371"/>
        <v>0</v>
      </c>
      <c r="AQ2649">
        <f t="shared" si="372"/>
        <v>1</v>
      </c>
      <c r="AR2649">
        <f t="shared" si="373"/>
        <v>0</v>
      </c>
      <c r="AS2649">
        <f t="shared" si="374"/>
        <v>0</v>
      </c>
      <c r="AT2649">
        <f t="shared" si="375"/>
        <v>0</v>
      </c>
      <c r="AU2649">
        <f t="shared" si="375"/>
        <v>0</v>
      </c>
      <c r="AV2649" t="str">
        <f t="shared" si="377"/>
        <v>2020-06-18T12:47:06</v>
      </c>
    </row>
    <row r="2650" spans="1:48" x14ac:dyDescent="0.25">
      <c r="A2650" s="5">
        <v>2721</v>
      </c>
      <c r="B2650" s="5" t="s">
        <v>4706</v>
      </c>
      <c r="C2650" s="5" t="s">
        <v>4707</v>
      </c>
      <c r="D2650" s="6" t="s">
        <v>4708</v>
      </c>
      <c r="E2650">
        <v>94</v>
      </c>
      <c r="F2650" s="7">
        <v>0.51221625370000001</v>
      </c>
      <c r="G2650" s="7">
        <v>0</v>
      </c>
      <c r="H2650" t="s">
        <v>4709</v>
      </c>
      <c r="I2650">
        <v>126</v>
      </c>
      <c r="J2650">
        <v>238921.23</v>
      </c>
      <c r="K2650">
        <v>300000</v>
      </c>
      <c r="L2650" t="s">
        <v>52</v>
      </c>
      <c r="M2650" s="8" t="s">
        <v>53</v>
      </c>
      <c r="N2650" s="8">
        <v>0.85714285714285698</v>
      </c>
      <c r="O2650">
        <v>0.14285714285714199</v>
      </c>
      <c r="P2650" s="9">
        <v>0</v>
      </c>
      <c r="Q2650">
        <v>180000</v>
      </c>
      <c r="R2650" s="8"/>
      <c r="S2650" s="8" t="s">
        <v>329</v>
      </c>
      <c r="T2650">
        <v>8829130</v>
      </c>
      <c r="U2650">
        <v>1191484</v>
      </c>
      <c r="V2650">
        <v>8829130</v>
      </c>
      <c r="W2650">
        <v>7637646</v>
      </c>
      <c r="X2650">
        <v>155200</v>
      </c>
      <c r="Y2650">
        <v>3610744</v>
      </c>
      <c r="Z2650">
        <v>3784279</v>
      </c>
      <c r="AA2650">
        <v>9489572</v>
      </c>
      <c r="AB2650">
        <v>3539445</v>
      </c>
      <c r="AC2650">
        <v>12</v>
      </c>
      <c r="AD2650">
        <v>5950127</v>
      </c>
      <c r="AE2650">
        <v>1996</v>
      </c>
      <c r="AF2650" t="s">
        <v>54</v>
      </c>
      <c r="AG2650">
        <v>480000</v>
      </c>
      <c r="AH2650" t="s">
        <v>55</v>
      </c>
      <c r="AI2650" t="s">
        <v>55</v>
      </c>
      <c r="AJ2650">
        <v>1</v>
      </c>
      <c r="AK2650">
        <v>825036</v>
      </c>
      <c r="AL2650" s="8" t="s">
        <v>8652</v>
      </c>
      <c r="AM2650" s="10">
        <f t="shared" si="369"/>
        <v>2006</v>
      </c>
      <c r="AN2650">
        <f t="shared" si="370"/>
        <v>1</v>
      </c>
      <c r="AO2650">
        <f t="shared" si="376"/>
        <v>0</v>
      </c>
      <c r="AP2650">
        <f t="shared" si="371"/>
        <v>0</v>
      </c>
      <c r="AQ2650">
        <f t="shared" si="372"/>
        <v>1</v>
      </c>
      <c r="AR2650">
        <f t="shared" si="373"/>
        <v>0</v>
      </c>
      <c r="AS2650">
        <f t="shared" si="374"/>
        <v>0</v>
      </c>
      <c r="AT2650">
        <f t="shared" si="375"/>
        <v>0</v>
      </c>
      <c r="AU2650">
        <f t="shared" si="375"/>
        <v>0</v>
      </c>
      <c r="AV2650" t="str">
        <f t="shared" si="377"/>
        <v>2020-06-17T21:22:11</v>
      </c>
    </row>
    <row r="2651" spans="1:48" x14ac:dyDescent="0.25">
      <c r="A2651" s="5">
        <v>2722</v>
      </c>
      <c r="B2651" s="5" t="s">
        <v>6365</v>
      </c>
      <c r="C2651" s="5" t="s">
        <v>6366</v>
      </c>
      <c r="D2651" s="6" t="s">
        <v>6367</v>
      </c>
      <c r="E2651">
        <v>42</v>
      </c>
      <c r="F2651" s="7">
        <v>0</v>
      </c>
      <c r="G2651" s="7"/>
      <c r="H2651" t="s">
        <v>6368</v>
      </c>
      <c r="I2651">
        <v>0</v>
      </c>
      <c r="J2651">
        <v>0</v>
      </c>
      <c r="K2651">
        <v>600000</v>
      </c>
      <c r="L2651" t="s">
        <v>52</v>
      </c>
      <c r="M2651" s="8" t="s">
        <v>53</v>
      </c>
      <c r="N2651" s="8">
        <v>0.73214285714285698</v>
      </c>
      <c r="O2651">
        <v>0.26785714285714202</v>
      </c>
      <c r="P2651" s="9">
        <v>0.18625528632038599</v>
      </c>
      <c r="Q2651">
        <v>600000</v>
      </c>
      <c r="R2651" s="8"/>
      <c r="S2651" s="8" t="s">
        <v>329</v>
      </c>
      <c r="T2651">
        <v>432720</v>
      </c>
      <c r="U2651">
        <v>866364</v>
      </c>
      <c r="V2651">
        <v>883078</v>
      </c>
      <c r="W2651">
        <v>-24042</v>
      </c>
      <c r="X2651">
        <v>0</v>
      </c>
      <c r="Y2651">
        <v>0</v>
      </c>
      <c r="Z2651">
        <v>415229</v>
      </c>
      <c r="AA2651">
        <v>64160718</v>
      </c>
      <c r="AB2651">
        <v>17506321</v>
      </c>
      <c r="AC2651">
        <v>12</v>
      </c>
      <c r="AD2651">
        <v>46654397</v>
      </c>
      <c r="AE2651">
        <v>1998</v>
      </c>
      <c r="AF2651" t="s">
        <v>54</v>
      </c>
      <c r="AG2651">
        <v>100000</v>
      </c>
      <c r="AH2651" t="s">
        <v>55</v>
      </c>
      <c r="AI2651" t="s">
        <v>55</v>
      </c>
      <c r="AJ2651">
        <v>0</v>
      </c>
      <c r="AK2651">
        <v>443945</v>
      </c>
      <c r="AL2651" s="8" t="s">
        <v>8653</v>
      </c>
      <c r="AM2651" s="10">
        <f t="shared" si="369"/>
        <v>2014</v>
      </c>
      <c r="AN2651">
        <f t="shared" si="370"/>
        <v>1</v>
      </c>
      <c r="AO2651">
        <f t="shared" si="376"/>
        <v>0</v>
      </c>
      <c r="AP2651">
        <f t="shared" si="371"/>
        <v>0</v>
      </c>
      <c r="AQ2651">
        <f t="shared" si="372"/>
        <v>1</v>
      </c>
      <c r="AR2651">
        <f t="shared" si="373"/>
        <v>0</v>
      </c>
      <c r="AS2651">
        <f t="shared" si="374"/>
        <v>0</v>
      </c>
      <c r="AT2651">
        <f t="shared" si="375"/>
        <v>0</v>
      </c>
      <c r="AU2651">
        <f t="shared" si="375"/>
        <v>0</v>
      </c>
      <c r="AV2651" t="str">
        <f t="shared" si="377"/>
        <v>2020-06-18T13:17:36</v>
      </c>
    </row>
    <row r="2652" spans="1:48" x14ac:dyDescent="0.25">
      <c r="A2652" s="5">
        <v>2723</v>
      </c>
      <c r="B2652" s="5" t="s">
        <v>8654</v>
      </c>
      <c r="C2652" s="5" t="s">
        <v>8655</v>
      </c>
      <c r="D2652" s="6" t="s">
        <v>8656</v>
      </c>
      <c r="E2652">
        <v>11</v>
      </c>
      <c r="F2652" s="7">
        <v>0.40590443749999999</v>
      </c>
      <c r="G2652" s="7">
        <v>0</v>
      </c>
      <c r="H2652" t="s">
        <v>5673</v>
      </c>
      <c r="I2652">
        <v>0</v>
      </c>
      <c r="J2652">
        <v>0</v>
      </c>
      <c r="K2652">
        <v>10000</v>
      </c>
      <c r="L2652" t="s">
        <v>52</v>
      </c>
      <c r="M2652" s="8" t="s">
        <v>53</v>
      </c>
      <c r="N2652" s="8">
        <v>0.76785714285714202</v>
      </c>
      <c r="O2652">
        <v>0.23214285714285701</v>
      </c>
      <c r="P2652" s="9">
        <v>0.86602540378443804</v>
      </c>
      <c r="Q2652">
        <v>10000</v>
      </c>
      <c r="R2652" s="8"/>
      <c r="S2652" s="8"/>
      <c r="AA2652">
        <v>13375066</v>
      </c>
      <c r="AB2652">
        <v>0</v>
      </c>
      <c r="AC2652">
        <v>12</v>
      </c>
      <c r="AD2652">
        <v>0</v>
      </c>
      <c r="AE2652">
        <v>2013</v>
      </c>
      <c r="AF2652" t="s">
        <v>68</v>
      </c>
      <c r="AG2652">
        <v>400000</v>
      </c>
      <c r="AH2652" t="s">
        <v>55</v>
      </c>
      <c r="AI2652" t="s">
        <v>55</v>
      </c>
      <c r="AJ2652">
        <v>1</v>
      </c>
      <c r="AK2652">
        <v>264500</v>
      </c>
      <c r="AL2652" s="8" t="s">
        <v>8657</v>
      </c>
      <c r="AM2652" s="10">
        <f t="shared" si="369"/>
        <v>2015</v>
      </c>
      <c r="AN2652">
        <f t="shared" si="370"/>
        <v>1</v>
      </c>
      <c r="AO2652">
        <f t="shared" si="376"/>
        <v>0</v>
      </c>
      <c r="AP2652">
        <f t="shared" si="371"/>
        <v>0</v>
      </c>
      <c r="AQ2652">
        <f t="shared" si="372"/>
        <v>1</v>
      </c>
      <c r="AR2652">
        <f t="shared" si="373"/>
        <v>0</v>
      </c>
      <c r="AS2652">
        <f t="shared" si="374"/>
        <v>0</v>
      </c>
      <c r="AT2652">
        <f t="shared" si="375"/>
        <v>0</v>
      </c>
      <c r="AU2652">
        <f t="shared" si="375"/>
        <v>0</v>
      </c>
      <c r="AV2652" t="str">
        <f t="shared" si="377"/>
        <v>2020-06-18T14:45:47</v>
      </c>
    </row>
    <row r="2653" spans="1:48" x14ac:dyDescent="0.25">
      <c r="A2653" s="5">
        <v>2724</v>
      </c>
      <c r="B2653" s="5" t="s">
        <v>8627</v>
      </c>
      <c r="C2653" s="5" t="s">
        <v>8628</v>
      </c>
      <c r="D2653" s="6" t="s">
        <v>8629</v>
      </c>
      <c r="E2653">
        <v>0</v>
      </c>
      <c r="F2653" s="7">
        <v>0</v>
      </c>
      <c r="G2653" s="7"/>
      <c r="H2653" t="s">
        <v>8630</v>
      </c>
      <c r="I2653">
        <v>0</v>
      </c>
      <c r="J2653">
        <v>0</v>
      </c>
      <c r="K2653">
        <v>7000</v>
      </c>
      <c r="L2653" t="s">
        <v>62</v>
      </c>
      <c r="M2653" s="8" t="s">
        <v>63</v>
      </c>
      <c r="N2653" s="8">
        <v>1</v>
      </c>
      <c r="O2653">
        <v>0</v>
      </c>
      <c r="P2653" s="9">
        <v>0</v>
      </c>
      <c r="R2653" s="8"/>
      <c r="S2653" s="8"/>
      <c r="AJ2653">
        <v>0</v>
      </c>
      <c r="AL2653" s="8"/>
      <c r="AM2653" s="10">
        <f t="shared" si="369"/>
        <v>2008</v>
      </c>
      <c r="AN2653">
        <f t="shared" si="370"/>
        <v>0</v>
      </c>
      <c r="AO2653">
        <f t="shared" si="376"/>
        <v>0</v>
      </c>
      <c r="AP2653">
        <f t="shared" si="371"/>
        <v>1</v>
      </c>
      <c r="AQ2653">
        <f t="shared" si="372"/>
        <v>0</v>
      </c>
      <c r="AR2653">
        <f t="shared" si="373"/>
        <v>0</v>
      </c>
      <c r="AS2653">
        <f t="shared" si="374"/>
        <v>0</v>
      </c>
      <c r="AT2653">
        <f t="shared" si="375"/>
        <v>0</v>
      </c>
      <c r="AU2653">
        <f t="shared" si="375"/>
        <v>0</v>
      </c>
      <c r="AV2653">
        <f t="shared" si="377"/>
        <v>0</v>
      </c>
    </row>
    <row r="2654" spans="1:48" x14ac:dyDescent="0.25">
      <c r="A2654" s="5">
        <v>2725</v>
      </c>
      <c r="B2654" s="5" t="s">
        <v>1923</v>
      </c>
      <c r="C2654" s="5" t="s">
        <v>1924</v>
      </c>
      <c r="D2654" s="6" t="s">
        <v>1925</v>
      </c>
      <c r="E2654">
        <v>13</v>
      </c>
      <c r="F2654" s="7">
        <v>0.52490804300000005</v>
      </c>
      <c r="G2654" s="7">
        <v>0</v>
      </c>
      <c r="H2654" t="s">
        <v>1926</v>
      </c>
      <c r="I2654">
        <v>0</v>
      </c>
      <c r="J2654">
        <v>0</v>
      </c>
      <c r="K2654">
        <v>10000</v>
      </c>
      <c r="L2654" t="s">
        <v>199</v>
      </c>
      <c r="M2654" s="8" t="s">
        <v>86</v>
      </c>
      <c r="N2654" s="8">
        <v>0.55357142857142805</v>
      </c>
      <c r="O2654">
        <v>0.44642857142857101</v>
      </c>
      <c r="P2654" s="9">
        <v>0.86602540378443904</v>
      </c>
      <c r="R2654" s="8"/>
      <c r="S2654" s="8"/>
      <c r="AA2654">
        <v>894645</v>
      </c>
      <c r="AB2654">
        <v>0</v>
      </c>
      <c r="AC2654">
        <v>12</v>
      </c>
      <c r="AD2654">
        <v>0</v>
      </c>
      <c r="AE2654">
        <v>2018</v>
      </c>
      <c r="AF2654" t="s">
        <v>126</v>
      </c>
      <c r="AG2654">
        <v>150000</v>
      </c>
      <c r="AH2654" t="s">
        <v>55</v>
      </c>
      <c r="AI2654" t="s">
        <v>55</v>
      </c>
      <c r="AJ2654">
        <v>1</v>
      </c>
      <c r="AK2654">
        <v>8100</v>
      </c>
      <c r="AL2654" s="8"/>
      <c r="AM2654" s="10">
        <f t="shared" si="369"/>
        <v>2018</v>
      </c>
      <c r="AN2654">
        <f t="shared" si="370"/>
        <v>0</v>
      </c>
      <c r="AO2654">
        <f t="shared" si="376"/>
        <v>1</v>
      </c>
      <c r="AP2654">
        <f t="shared" si="371"/>
        <v>0</v>
      </c>
      <c r="AQ2654">
        <f t="shared" si="372"/>
        <v>0</v>
      </c>
      <c r="AR2654">
        <f t="shared" si="373"/>
        <v>1</v>
      </c>
      <c r="AS2654">
        <f t="shared" si="374"/>
        <v>0</v>
      </c>
      <c r="AT2654">
        <f t="shared" si="375"/>
        <v>0</v>
      </c>
      <c r="AU2654">
        <f t="shared" si="375"/>
        <v>0</v>
      </c>
      <c r="AV2654">
        <f t="shared" si="377"/>
        <v>0</v>
      </c>
    </row>
    <row r="2655" spans="1:48" x14ac:dyDescent="0.25">
      <c r="A2655" s="5">
        <v>2726</v>
      </c>
      <c r="B2655" s="5" t="s">
        <v>8658</v>
      </c>
      <c r="C2655" s="5" t="s">
        <v>8659</v>
      </c>
      <c r="D2655" s="6" t="s">
        <v>8660</v>
      </c>
      <c r="E2655">
        <v>39</v>
      </c>
      <c r="F2655" s="7">
        <v>0.32123669490000001</v>
      </c>
      <c r="G2655" s="7">
        <v>0</v>
      </c>
      <c r="H2655" t="s">
        <v>8661</v>
      </c>
      <c r="I2655">
        <v>0</v>
      </c>
      <c r="J2655">
        <v>0</v>
      </c>
      <c r="K2655">
        <v>30000</v>
      </c>
      <c r="L2655" t="s">
        <v>52</v>
      </c>
      <c r="M2655" s="8" t="s">
        <v>86</v>
      </c>
      <c r="N2655" s="8">
        <v>0.55357142857142805</v>
      </c>
      <c r="O2655">
        <v>0.44642857142857101</v>
      </c>
      <c r="P2655" s="9">
        <v>0.318498151148219</v>
      </c>
      <c r="Q2655">
        <v>20000</v>
      </c>
      <c r="R2655" s="8"/>
      <c r="S2655" s="8"/>
      <c r="AA2655">
        <v>731601</v>
      </c>
      <c r="AB2655">
        <v>0</v>
      </c>
      <c r="AC2655">
        <v>12</v>
      </c>
      <c r="AD2655">
        <v>0</v>
      </c>
      <c r="AE2655">
        <v>2002</v>
      </c>
      <c r="AF2655" t="s">
        <v>54</v>
      </c>
      <c r="AG2655">
        <v>60000</v>
      </c>
      <c r="AH2655" t="s">
        <v>55</v>
      </c>
      <c r="AI2655" t="s">
        <v>56</v>
      </c>
      <c r="AJ2655">
        <v>0.80011566079999996</v>
      </c>
      <c r="AK2655">
        <v>16733</v>
      </c>
      <c r="AL2655" s="8" t="s">
        <v>8662</v>
      </c>
      <c r="AM2655" s="10">
        <f t="shared" si="369"/>
        <v>2006</v>
      </c>
      <c r="AN2655">
        <f t="shared" si="370"/>
        <v>1</v>
      </c>
      <c r="AO2655">
        <f t="shared" si="376"/>
        <v>0</v>
      </c>
      <c r="AP2655">
        <f t="shared" si="371"/>
        <v>0</v>
      </c>
      <c r="AQ2655">
        <f t="shared" si="372"/>
        <v>0</v>
      </c>
      <c r="AR2655">
        <f t="shared" si="373"/>
        <v>1</v>
      </c>
      <c r="AS2655">
        <f t="shared" si="374"/>
        <v>0</v>
      </c>
      <c r="AT2655">
        <f t="shared" si="375"/>
        <v>0</v>
      </c>
      <c r="AU2655">
        <f t="shared" si="375"/>
        <v>1</v>
      </c>
      <c r="AV2655" t="str">
        <f t="shared" si="377"/>
        <v>2020-06-18T14:46:42</v>
      </c>
    </row>
    <row r="2656" spans="1:48" x14ac:dyDescent="0.25">
      <c r="A2656" s="5">
        <v>2727</v>
      </c>
      <c r="B2656" s="5" t="s">
        <v>3515</v>
      </c>
      <c r="C2656" s="5" t="s">
        <v>3516</v>
      </c>
      <c r="D2656" s="6" t="s">
        <v>3517</v>
      </c>
      <c r="E2656">
        <v>20</v>
      </c>
      <c r="F2656" s="7">
        <v>0.51676414780000002</v>
      </c>
      <c r="G2656" s="7">
        <v>0</v>
      </c>
      <c r="H2656" t="s">
        <v>3518</v>
      </c>
      <c r="I2656">
        <v>12</v>
      </c>
      <c r="J2656">
        <v>14578.2</v>
      </c>
      <c r="K2656">
        <v>100000</v>
      </c>
      <c r="L2656" t="s">
        <v>52</v>
      </c>
      <c r="M2656" s="8" t="s">
        <v>86</v>
      </c>
      <c r="N2656" s="8">
        <v>0.57142857142857095</v>
      </c>
      <c r="O2656">
        <v>0.42857142857142799</v>
      </c>
      <c r="P2656" s="9">
        <v>-0.94973912378077296</v>
      </c>
      <c r="Q2656">
        <v>100000</v>
      </c>
      <c r="R2656" s="8"/>
      <c r="S2656" s="8" t="s">
        <v>113</v>
      </c>
      <c r="T2656">
        <v>1747927</v>
      </c>
      <c r="U2656">
        <v>3051522</v>
      </c>
      <c r="V2656">
        <v>3266353</v>
      </c>
      <c r="W2656">
        <v>-399327</v>
      </c>
      <c r="X2656">
        <v>32031</v>
      </c>
      <c r="Y2656">
        <v>2635373</v>
      </c>
      <c r="Z2656">
        <v>1066671</v>
      </c>
      <c r="AA2656">
        <v>4396333</v>
      </c>
      <c r="AB2656">
        <v>1744468</v>
      </c>
      <c r="AC2656">
        <v>6</v>
      </c>
      <c r="AD2656">
        <v>2651865</v>
      </c>
      <c r="AE2656">
        <v>2007</v>
      </c>
      <c r="AF2656" t="s">
        <v>121</v>
      </c>
      <c r="AG2656">
        <v>250000</v>
      </c>
      <c r="AH2656" t="s">
        <v>55</v>
      </c>
      <c r="AI2656" t="s">
        <v>55</v>
      </c>
      <c r="AJ2656">
        <v>0.75153717170000001</v>
      </c>
      <c r="AK2656">
        <v>178000</v>
      </c>
      <c r="AL2656" s="8" t="s">
        <v>8663</v>
      </c>
      <c r="AM2656" s="10">
        <f t="shared" si="369"/>
        <v>2010</v>
      </c>
      <c r="AN2656">
        <f t="shared" si="370"/>
        <v>1</v>
      </c>
      <c r="AO2656">
        <f t="shared" si="376"/>
        <v>0</v>
      </c>
      <c r="AP2656">
        <f t="shared" si="371"/>
        <v>0</v>
      </c>
      <c r="AQ2656">
        <f t="shared" si="372"/>
        <v>0</v>
      </c>
      <c r="AR2656">
        <f t="shared" si="373"/>
        <v>1</v>
      </c>
      <c r="AS2656">
        <f t="shared" si="374"/>
        <v>0</v>
      </c>
      <c r="AT2656">
        <f t="shared" si="375"/>
        <v>0</v>
      </c>
      <c r="AU2656">
        <f t="shared" si="375"/>
        <v>0</v>
      </c>
      <c r="AV2656" t="str">
        <f t="shared" si="377"/>
        <v>2020-06-18T14:48:15</v>
      </c>
    </row>
    <row r="2657" spans="1:48" x14ac:dyDescent="0.25">
      <c r="A2657" s="5">
        <v>2728</v>
      </c>
      <c r="B2657" s="5" t="s">
        <v>5752</v>
      </c>
      <c r="C2657" s="5" t="s">
        <v>5753</v>
      </c>
      <c r="D2657" s="6" t="s">
        <v>5754</v>
      </c>
      <c r="E2657">
        <v>0</v>
      </c>
      <c r="F2657" s="7">
        <v>0.53015371479999995</v>
      </c>
      <c r="G2657" s="7">
        <v>0</v>
      </c>
      <c r="H2657" t="s">
        <v>4212</v>
      </c>
      <c r="I2657">
        <v>0</v>
      </c>
      <c r="J2657">
        <v>0</v>
      </c>
      <c r="K2657">
        <v>10000</v>
      </c>
      <c r="L2657" t="s">
        <v>52</v>
      </c>
      <c r="M2657" s="8" t="s">
        <v>53</v>
      </c>
      <c r="N2657" s="8">
        <v>0.75</v>
      </c>
      <c r="O2657">
        <v>0.25</v>
      </c>
      <c r="P2657" s="9">
        <v>0</v>
      </c>
      <c r="Q2657">
        <v>5000</v>
      </c>
      <c r="R2657" s="8"/>
      <c r="S2657" s="8"/>
      <c r="AA2657">
        <v>0</v>
      </c>
      <c r="AB2657">
        <v>0</v>
      </c>
      <c r="AC2657">
        <v>1</v>
      </c>
      <c r="AD2657">
        <v>0</v>
      </c>
      <c r="AE2657">
        <v>2001</v>
      </c>
      <c r="AF2657" t="s">
        <v>54</v>
      </c>
      <c r="AG2657">
        <v>3200000</v>
      </c>
      <c r="AH2657" t="s">
        <v>55</v>
      </c>
      <c r="AI2657" t="s">
        <v>55</v>
      </c>
      <c r="AJ2657">
        <v>1</v>
      </c>
      <c r="AK2657">
        <v>2165015</v>
      </c>
      <c r="AL2657" s="8" t="s">
        <v>8664</v>
      </c>
      <c r="AM2657" s="10">
        <f t="shared" si="369"/>
        <v>2018</v>
      </c>
      <c r="AN2657">
        <f t="shared" si="370"/>
        <v>1</v>
      </c>
      <c r="AO2657">
        <f t="shared" si="376"/>
        <v>0</v>
      </c>
      <c r="AP2657">
        <f t="shared" si="371"/>
        <v>0</v>
      </c>
      <c r="AQ2657">
        <f t="shared" si="372"/>
        <v>1</v>
      </c>
      <c r="AR2657">
        <f t="shared" si="373"/>
        <v>0</v>
      </c>
      <c r="AS2657">
        <f t="shared" si="374"/>
        <v>0</v>
      </c>
      <c r="AT2657">
        <f t="shared" si="375"/>
        <v>0</v>
      </c>
      <c r="AU2657">
        <f t="shared" si="375"/>
        <v>0</v>
      </c>
      <c r="AV2657" t="str">
        <f t="shared" si="377"/>
        <v>2020-06-18T14:49:19</v>
      </c>
    </row>
    <row r="2658" spans="1:48" x14ac:dyDescent="0.25">
      <c r="A2658" s="5">
        <v>2729</v>
      </c>
      <c r="B2658" s="5" t="s">
        <v>8665</v>
      </c>
      <c r="C2658" s="5" t="s">
        <v>8666</v>
      </c>
      <c r="D2658" s="6" t="s">
        <v>8667</v>
      </c>
      <c r="E2658">
        <v>0</v>
      </c>
      <c r="F2658" s="7">
        <v>0.31457396389999998</v>
      </c>
      <c r="G2658" s="7">
        <v>0</v>
      </c>
      <c r="H2658" t="s">
        <v>2434</v>
      </c>
      <c r="I2658">
        <v>0</v>
      </c>
      <c r="J2658">
        <v>0</v>
      </c>
      <c r="K2658">
        <v>10000</v>
      </c>
      <c r="L2658" t="s">
        <v>52</v>
      </c>
      <c r="M2658" s="8" t="s">
        <v>86</v>
      </c>
      <c r="N2658" s="8">
        <v>0.64285714285714202</v>
      </c>
      <c r="O2658">
        <v>0.35714285714285698</v>
      </c>
      <c r="P2658" s="9">
        <v>0</v>
      </c>
      <c r="Q2658">
        <v>10000</v>
      </c>
      <c r="R2658" s="8"/>
      <c r="S2658" s="8"/>
      <c r="AA2658">
        <v>0</v>
      </c>
      <c r="AB2658">
        <v>0</v>
      </c>
      <c r="AC2658">
        <v>1</v>
      </c>
      <c r="AD2658">
        <v>0</v>
      </c>
      <c r="AE2658">
        <v>2014</v>
      </c>
      <c r="AF2658" t="s">
        <v>68</v>
      </c>
      <c r="AG2658">
        <v>10000</v>
      </c>
      <c r="AH2658" t="s">
        <v>55</v>
      </c>
      <c r="AI2658" t="s">
        <v>56</v>
      </c>
      <c r="AJ2658">
        <v>1</v>
      </c>
      <c r="AK2658">
        <v>7260</v>
      </c>
      <c r="AL2658" s="8" t="s">
        <v>8668</v>
      </c>
      <c r="AM2658" s="10">
        <f t="shared" si="369"/>
        <v>2018</v>
      </c>
      <c r="AN2658">
        <f t="shared" si="370"/>
        <v>1</v>
      </c>
      <c r="AO2658">
        <f t="shared" si="376"/>
        <v>0</v>
      </c>
      <c r="AP2658">
        <f t="shared" si="371"/>
        <v>0</v>
      </c>
      <c r="AQ2658">
        <f t="shared" si="372"/>
        <v>0</v>
      </c>
      <c r="AR2658">
        <f t="shared" si="373"/>
        <v>1</v>
      </c>
      <c r="AS2658">
        <f t="shared" si="374"/>
        <v>0</v>
      </c>
      <c r="AT2658">
        <f t="shared" si="375"/>
        <v>0</v>
      </c>
      <c r="AU2658">
        <f t="shared" si="375"/>
        <v>1</v>
      </c>
      <c r="AV2658" t="str">
        <f t="shared" si="377"/>
        <v>2020-06-18T14:49:50</v>
      </c>
    </row>
    <row r="2659" spans="1:48" x14ac:dyDescent="0.25">
      <c r="A2659" s="5">
        <v>2730</v>
      </c>
      <c r="B2659" s="5" t="s">
        <v>8669</v>
      </c>
      <c r="C2659" s="5" t="s">
        <v>8670</v>
      </c>
      <c r="D2659" s="6" t="s">
        <v>8671</v>
      </c>
      <c r="E2659">
        <v>0</v>
      </c>
      <c r="F2659" s="7">
        <v>0.2299472598</v>
      </c>
      <c r="G2659" s="7">
        <v>0</v>
      </c>
      <c r="H2659" t="s">
        <v>8672</v>
      </c>
      <c r="I2659">
        <v>0</v>
      </c>
      <c r="J2659">
        <v>0</v>
      </c>
      <c r="K2659">
        <v>15000</v>
      </c>
      <c r="L2659" t="s">
        <v>52</v>
      </c>
      <c r="M2659" s="8" t="s">
        <v>86</v>
      </c>
      <c r="N2659" s="8">
        <v>0.625</v>
      </c>
      <c r="O2659">
        <v>0.375</v>
      </c>
      <c r="P2659" s="9">
        <v>0</v>
      </c>
      <c r="Q2659">
        <v>10000</v>
      </c>
      <c r="R2659" s="8"/>
      <c r="S2659" s="8"/>
      <c r="AA2659">
        <v>548037</v>
      </c>
      <c r="AB2659">
        <v>0</v>
      </c>
      <c r="AC2659">
        <v>12</v>
      </c>
      <c r="AD2659">
        <v>0</v>
      </c>
      <c r="AE2659">
        <v>2004</v>
      </c>
      <c r="AF2659" t="s">
        <v>121</v>
      </c>
      <c r="AG2659">
        <v>10000</v>
      </c>
      <c r="AH2659" t="s">
        <v>55</v>
      </c>
      <c r="AI2659" t="s">
        <v>56</v>
      </c>
      <c r="AJ2659">
        <v>1</v>
      </c>
      <c r="AK2659">
        <v>27071</v>
      </c>
      <c r="AL2659" s="8" t="s">
        <v>8673</v>
      </c>
      <c r="AM2659" s="10">
        <f t="shared" si="369"/>
        <v>2017</v>
      </c>
      <c r="AN2659">
        <f t="shared" si="370"/>
        <v>1</v>
      </c>
      <c r="AO2659">
        <f t="shared" si="376"/>
        <v>0</v>
      </c>
      <c r="AP2659">
        <f t="shared" si="371"/>
        <v>0</v>
      </c>
      <c r="AQ2659">
        <f t="shared" si="372"/>
        <v>0</v>
      </c>
      <c r="AR2659">
        <f t="shared" si="373"/>
        <v>1</v>
      </c>
      <c r="AS2659">
        <f t="shared" si="374"/>
        <v>0</v>
      </c>
      <c r="AT2659">
        <f t="shared" si="375"/>
        <v>0</v>
      </c>
      <c r="AU2659">
        <f t="shared" si="375"/>
        <v>1</v>
      </c>
      <c r="AV2659" t="str">
        <f t="shared" si="377"/>
        <v>2020-06-18T16:43:53</v>
      </c>
    </row>
    <row r="2660" spans="1:48" x14ac:dyDescent="0.25">
      <c r="A2660" s="5">
        <v>2731</v>
      </c>
      <c r="B2660" s="5" t="s">
        <v>638</v>
      </c>
      <c r="C2660" s="5" t="s">
        <v>639</v>
      </c>
      <c r="D2660" s="6" t="s">
        <v>640</v>
      </c>
      <c r="E2660">
        <v>2</v>
      </c>
      <c r="F2660" s="7">
        <v>0.5614737621</v>
      </c>
      <c r="G2660" s="7">
        <v>0</v>
      </c>
      <c r="H2660" t="s">
        <v>641</v>
      </c>
      <c r="I2660">
        <v>0</v>
      </c>
      <c r="J2660">
        <v>0</v>
      </c>
      <c r="K2660">
        <v>20000</v>
      </c>
      <c r="L2660" t="s">
        <v>52</v>
      </c>
      <c r="M2660" s="8" t="s">
        <v>53</v>
      </c>
      <c r="N2660" s="8">
        <v>0.73214285714285698</v>
      </c>
      <c r="O2660">
        <v>0.26785714285714202</v>
      </c>
      <c r="P2660" s="9">
        <v>0</v>
      </c>
      <c r="Q2660">
        <v>20000</v>
      </c>
      <c r="R2660" s="8"/>
      <c r="S2660" s="8"/>
      <c r="AA2660">
        <v>2954611</v>
      </c>
      <c r="AB2660">
        <v>0</v>
      </c>
      <c r="AC2660">
        <v>12</v>
      </c>
      <c r="AD2660">
        <v>0</v>
      </c>
      <c r="AE2660">
        <v>2006</v>
      </c>
      <c r="AF2660" t="s">
        <v>121</v>
      </c>
      <c r="AG2660">
        <v>100000</v>
      </c>
      <c r="AH2660" t="s">
        <v>55</v>
      </c>
      <c r="AI2660" t="s">
        <v>56</v>
      </c>
      <c r="AJ2660">
        <v>1</v>
      </c>
      <c r="AK2660">
        <v>122100</v>
      </c>
      <c r="AL2660" s="8" t="s">
        <v>8674</v>
      </c>
      <c r="AM2660" s="10">
        <f t="shared" si="369"/>
        <v>2013</v>
      </c>
      <c r="AN2660">
        <f t="shared" si="370"/>
        <v>1</v>
      </c>
      <c r="AO2660">
        <f t="shared" si="376"/>
        <v>0</v>
      </c>
      <c r="AP2660">
        <f t="shared" si="371"/>
        <v>0</v>
      </c>
      <c r="AQ2660">
        <f t="shared" si="372"/>
        <v>1</v>
      </c>
      <c r="AR2660">
        <f t="shared" si="373"/>
        <v>0</v>
      </c>
      <c r="AS2660">
        <f t="shared" si="374"/>
        <v>0</v>
      </c>
      <c r="AT2660">
        <f t="shared" si="375"/>
        <v>0</v>
      </c>
      <c r="AU2660">
        <f t="shared" si="375"/>
        <v>1</v>
      </c>
      <c r="AV2660" t="str">
        <f t="shared" si="377"/>
        <v>2020-06-18T15:36:33</v>
      </c>
    </row>
    <row r="2661" spans="1:48" x14ac:dyDescent="0.25">
      <c r="A2661" s="5">
        <v>2732</v>
      </c>
      <c r="B2661" s="5" t="s">
        <v>1233</v>
      </c>
      <c r="C2661" s="5" t="s">
        <v>1234</v>
      </c>
      <c r="D2661" s="6" t="s">
        <v>1235</v>
      </c>
      <c r="E2661">
        <v>5</v>
      </c>
      <c r="F2661" s="7">
        <v>0.61394768919999998</v>
      </c>
      <c r="G2661" s="7">
        <v>0</v>
      </c>
      <c r="H2661" t="s">
        <v>1236</v>
      </c>
      <c r="I2661">
        <v>0</v>
      </c>
      <c r="J2661">
        <v>0</v>
      </c>
      <c r="K2661">
        <v>65000</v>
      </c>
      <c r="L2661" t="s">
        <v>52</v>
      </c>
      <c r="M2661" s="8" t="s">
        <v>53</v>
      </c>
      <c r="N2661" s="8">
        <v>0.73214285714285698</v>
      </c>
      <c r="O2661">
        <v>0.26785714285714202</v>
      </c>
      <c r="P2661" s="9">
        <v>0.86602540378443904</v>
      </c>
      <c r="Q2661">
        <v>40000</v>
      </c>
      <c r="R2661" s="8"/>
      <c r="S2661" s="8" t="s">
        <v>217</v>
      </c>
      <c r="T2661">
        <v>4453664</v>
      </c>
      <c r="U2661">
        <v>8781128</v>
      </c>
      <c r="V2661">
        <v>6514537</v>
      </c>
      <c r="W2661">
        <v>-2374209</v>
      </c>
      <c r="X2661">
        <v>1917260</v>
      </c>
      <c r="Y2661">
        <v>6153</v>
      </c>
      <c r="Z2661">
        <v>4399601</v>
      </c>
      <c r="AA2661">
        <v>14942300</v>
      </c>
      <c r="AB2661">
        <v>5455181</v>
      </c>
      <c r="AC2661">
        <v>12</v>
      </c>
      <c r="AD2661">
        <v>9487119</v>
      </c>
      <c r="AE2661">
        <v>1996</v>
      </c>
      <c r="AF2661" t="s">
        <v>54</v>
      </c>
      <c r="AG2661">
        <v>40000</v>
      </c>
      <c r="AH2661" t="s">
        <v>55</v>
      </c>
      <c r="AI2661" t="s">
        <v>55</v>
      </c>
      <c r="AJ2661">
        <v>1</v>
      </c>
      <c r="AK2661">
        <v>150000</v>
      </c>
      <c r="AL2661" s="8" t="s">
        <v>8675</v>
      </c>
      <c r="AM2661" s="10">
        <f t="shared" si="369"/>
        <v>2014</v>
      </c>
      <c r="AN2661">
        <f t="shared" si="370"/>
        <v>1</v>
      </c>
      <c r="AO2661">
        <f t="shared" si="376"/>
        <v>0</v>
      </c>
      <c r="AP2661">
        <f t="shared" si="371"/>
        <v>0</v>
      </c>
      <c r="AQ2661">
        <f t="shared" si="372"/>
        <v>1</v>
      </c>
      <c r="AR2661">
        <f t="shared" si="373"/>
        <v>0</v>
      </c>
      <c r="AS2661">
        <f t="shared" si="374"/>
        <v>0</v>
      </c>
      <c r="AT2661">
        <f t="shared" si="375"/>
        <v>0</v>
      </c>
      <c r="AU2661">
        <f t="shared" si="375"/>
        <v>0</v>
      </c>
      <c r="AV2661" t="str">
        <f t="shared" si="377"/>
        <v>2020-06-18T15:36:04</v>
      </c>
    </row>
    <row r="2662" spans="1:48" x14ac:dyDescent="0.25">
      <c r="A2662" s="5">
        <v>2733</v>
      </c>
      <c r="B2662" s="5" t="s">
        <v>1325</v>
      </c>
      <c r="C2662" s="5" t="s">
        <v>1326</v>
      </c>
      <c r="D2662" s="6" t="s">
        <v>1327</v>
      </c>
      <c r="E2662">
        <v>3</v>
      </c>
      <c r="F2662" s="7">
        <v>0.60583251999999999</v>
      </c>
      <c r="G2662" s="7">
        <v>0</v>
      </c>
      <c r="H2662" t="s">
        <v>1328</v>
      </c>
      <c r="I2662">
        <v>0</v>
      </c>
      <c r="J2662">
        <v>0</v>
      </c>
      <c r="K2662">
        <v>15000</v>
      </c>
      <c r="L2662" t="s">
        <v>52</v>
      </c>
      <c r="M2662" s="8" t="s">
        <v>53</v>
      </c>
      <c r="N2662" s="8">
        <v>0.75</v>
      </c>
      <c r="O2662">
        <v>0.25</v>
      </c>
      <c r="P2662" s="9">
        <v>0</v>
      </c>
      <c r="Q2662">
        <v>15000</v>
      </c>
      <c r="R2662" s="8"/>
      <c r="S2662" s="8"/>
      <c r="AA2662">
        <v>839968</v>
      </c>
      <c r="AB2662">
        <v>0</v>
      </c>
      <c r="AC2662">
        <v>12</v>
      </c>
      <c r="AD2662">
        <v>0</v>
      </c>
      <c r="AE2662">
        <v>2006</v>
      </c>
      <c r="AF2662" t="s">
        <v>121</v>
      </c>
      <c r="AG2662">
        <v>10000</v>
      </c>
      <c r="AH2662" t="s">
        <v>55</v>
      </c>
      <c r="AI2662" t="s">
        <v>55</v>
      </c>
      <c r="AJ2662">
        <v>1</v>
      </c>
      <c r="AK2662">
        <v>9990</v>
      </c>
      <c r="AL2662" s="8" t="s">
        <v>8676</v>
      </c>
      <c r="AM2662" s="10">
        <f t="shared" si="369"/>
        <v>2017</v>
      </c>
      <c r="AN2662">
        <f t="shared" si="370"/>
        <v>1</v>
      </c>
      <c r="AO2662">
        <f t="shared" si="376"/>
        <v>0</v>
      </c>
      <c r="AP2662">
        <f t="shared" si="371"/>
        <v>0</v>
      </c>
      <c r="AQ2662">
        <f t="shared" si="372"/>
        <v>1</v>
      </c>
      <c r="AR2662">
        <f t="shared" si="373"/>
        <v>0</v>
      </c>
      <c r="AS2662">
        <f t="shared" si="374"/>
        <v>0</v>
      </c>
      <c r="AT2662">
        <f t="shared" si="375"/>
        <v>0</v>
      </c>
      <c r="AU2662">
        <f t="shared" si="375"/>
        <v>0</v>
      </c>
      <c r="AV2662" t="str">
        <f t="shared" si="377"/>
        <v>2020-06-18T16:45:27</v>
      </c>
    </row>
    <row r="2663" spans="1:48" x14ac:dyDescent="0.25">
      <c r="A2663" s="5">
        <v>2734</v>
      </c>
      <c r="B2663" s="5" t="s">
        <v>82</v>
      </c>
      <c r="C2663" s="5" t="s">
        <v>83</v>
      </c>
      <c r="D2663" s="6" t="s">
        <v>84</v>
      </c>
      <c r="E2663">
        <v>0</v>
      </c>
      <c r="F2663" s="7">
        <v>0</v>
      </c>
      <c r="G2663" s="7"/>
      <c r="H2663" t="s">
        <v>85</v>
      </c>
      <c r="I2663">
        <v>0</v>
      </c>
      <c r="J2663">
        <v>0</v>
      </c>
      <c r="K2663">
        <v>20000</v>
      </c>
      <c r="L2663" t="s">
        <v>52</v>
      </c>
      <c r="M2663" s="8" t="s">
        <v>53</v>
      </c>
      <c r="N2663" s="8">
        <v>0.75</v>
      </c>
      <c r="O2663">
        <v>0.25</v>
      </c>
      <c r="P2663" s="9">
        <v>0</v>
      </c>
      <c r="Q2663">
        <v>20000</v>
      </c>
      <c r="R2663" s="8"/>
      <c r="S2663" s="8"/>
      <c r="AA2663">
        <v>972644</v>
      </c>
      <c r="AB2663">
        <v>0</v>
      </c>
      <c r="AC2663">
        <v>12</v>
      </c>
      <c r="AD2663">
        <v>0</v>
      </c>
      <c r="AE2663">
        <v>2011</v>
      </c>
      <c r="AF2663" t="s">
        <v>68</v>
      </c>
      <c r="AG2663">
        <v>15000</v>
      </c>
      <c r="AH2663" t="s">
        <v>55</v>
      </c>
      <c r="AI2663" t="s">
        <v>55</v>
      </c>
      <c r="AJ2663">
        <v>0</v>
      </c>
      <c r="AK2663">
        <v>47360</v>
      </c>
      <c r="AL2663" s="8" t="s">
        <v>8677</v>
      </c>
      <c r="AM2663" s="10">
        <f t="shared" si="369"/>
        <v>2019</v>
      </c>
      <c r="AN2663">
        <f t="shared" si="370"/>
        <v>1</v>
      </c>
      <c r="AO2663">
        <f t="shared" si="376"/>
        <v>0</v>
      </c>
      <c r="AP2663">
        <f t="shared" si="371"/>
        <v>0</v>
      </c>
      <c r="AQ2663">
        <f t="shared" si="372"/>
        <v>1</v>
      </c>
      <c r="AR2663">
        <f t="shared" si="373"/>
        <v>0</v>
      </c>
      <c r="AS2663">
        <f t="shared" si="374"/>
        <v>0</v>
      </c>
      <c r="AT2663">
        <f t="shared" si="375"/>
        <v>0</v>
      </c>
      <c r="AU2663">
        <f t="shared" si="375"/>
        <v>0</v>
      </c>
      <c r="AV2663" t="str">
        <f t="shared" si="377"/>
        <v>2020-06-18T15:39:16</v>
      </c>
    </row>
    <row r="2664" spans="1:48" x14ac:dyDescent="0.25">
      <c r="A2664" s="5">
        <v>2735</v>
      </c>
      <c r="B2664" s="5" t="s">
        <v>4119</v>
      </c>
      <c r="C2664" s="5" t="s">
        <v>4120</v>
      </c>
      <c r="D2664" s="6" t="s">
        <v>4121</v>
      </c>
      <c r="E2664">
        <v>19</v>
      </c>
      <c r="F2664" s="7">
        <v>0.56868649140000005</v>
      </c>
      <c r="G2664" s="7">
        <v>0</v>
      </c>
      <c r="H2664" t="s">
        <v>4122</v>
      </c>
      <c r="I2664">
        <v>54</v>
      </c>
      <c r="J2664">
        <v>820167.46</v>
      </c>
      <c r="K2664">
        <v>500000</v>
      </c>
      <c r="L2664" t="s">
        <v>119</v>
      </c>
      <c r="M2664" s="8" t="s">
        <v>53</v>
      </c>
      <c r="N2664" s="8">
        <v>0.80357142857142805</v>
      </c>
      <c r="O2664">
        <v>0.19642857142857101</v>
      </c>
      <c r="P2664" s="9">
        <v>0.86602540378443904</v>
      </c>
      <c r="Q2664">
        <v>500000</v>
      </c>
      <c r="R2664" s="8" t="s">
        <v>8678</v>
      </c>
      <c r="S2664" s="8" t="s">
        <v>103</v>
      </c>
      <c r="T2664">
        <v>335518617</v>
      </c>
      <c r="U2664">
        <v>298912244</v>
      </c>
      <c r="V2664">
        <v>442789173</v>
      </c>
      <c r="W2664">
        <v>143876928</v>
      </c>
      <c r="X2664">
        <v>0</v>
      </c>
      <c r="Y2664">
        <v>133068644</v>
      </c>
      <c r="Z2664">
        <v>132947249</v>
      </c>
      <c r="AA2664">
        <v>1414468218</v>
      </c>
      <c r="AB2664">
        <v>376278418</v>
      </c>
      <c r="AC2664">
        <v>12</v>
      </c>
      <c r="AD2664">
        <v>1038189800</v>
      </c>
      <c r="AE2664">
        <v>2012</v>
      </c>
      <c r="AF2664" t="s">
        <v>68</v>
      </c>
      <c r="AG2664">
        <v>10000000</v>
      </c>
      <c r="AH2664" t="s">
        <v>55</v>
      </c>
      <c r="AI2664" t="s">
        <v>55</v>
      </c>
      <c r="AJ2664">
        <v>1</v>
      </c>
      <c r="AK2664">
        <v>0</v>
      </c>
      <c r="AL2664" s="8"/>
      <c r="AM2664" s="10">
        <f t="shared" si="369"/>
        <v>2018</v>
      </c>
      <c r="AN2664">
        <f t="shared" si="370"/>
        <v>1</v>
      </c>
      <c r="AO2664">
        <f t="shared" si="376"/>
        <v>0</v>
      </c>
      <c r="AP2664">
        <f t="shared" si="371"/>
        <v>0</v>
      </c>
      <c r="AQ2664">
        <f t="shared" si="372"/>
        <v>1</v>
      </c>
      <c r="AR2664">
        <f t="shared" si="373"/>
        <v>0</v>
      </c>
      <c r="AS2664">
        <f t="shared" si="374"/>
        <v>0</v>
      </c>
      <c r="AT2664">
        <f t="shared" si="375"/>
        <v>0</v>
      </c>
      <c r="AU2664">
        <f t="shared" si="375"/>
        <v>0</v>
      </c>
      <c r="AV2664" t="str">
        <f t="shared" si="377"/>
        <v>2020-06-18T21:13:58</v>
      </c>
    </row>
    <row r="2665" spans="1:48" x14ac:dyDescent="0.25">
      <c r="A2665" s="5">
        <v>2736</v>
      </c>
      <c r="B2665" s="5" t="s">
        <v>2874</v>
      </c>
      <c r="C2665" s="5" t="s">
        <v>2875</v>
      </c>
      <c r="D2665" s="6" t="s">
        <v>2876</v>
      </c>
      <c r="E2665">
        <v>2</v>
      </c>
      <c r="F2665" s="7">
        <v>0</v>
      </c>
      <c r="G2665" s="7"/>
      <c r="H2665" t="s">
        <v>2877</v>
      </c>
      <c r="I2665">
        <v>0</v>
      </c>
      <c r="J2665">
        <v>0</v>
      </c>
      <c r="K2665">
        <v>40000</v>
      </c>
      <c r="L2665" t="s">
        <v>52</v>
      </c>
      <c r="M2665" s="8" t="s">
        <v>53</v>
      </c>
      <c r="N2665" s="8">
        <v>0.75</v>
      </c>
      <c r="O2665">
        <v>0.25</v>
      </c>
      <c r="P2665" s="9">
        <v>0</v>
      </c>
      <c r="Q2665">
        <v>40000</v>
      </c>
      <c r="R2665" s="8"/>
      <c r="S2665" s="8"/>
      <c r="AA2665">
        <v>6936907</v>
      </c>
      <c r="AB2665">
        <v>0</v>
      </c>
      <c r="AC2665">
        <v>12</v>
      </c>
      <c r="AD2665">
        <v>0</v>
      </c>
      <c r="AE2665">
        <v>1997</v>
      </c>
      <c r="AF2665" t="s">
        <v>54</v>
      </c>
      <c r="AG2665">
        <v>700000</v>
      </c>
      <c r="AH2665" t="s">
        <v>55</v>
      </c>
      <c r="AI2665" t="s">
        <v>56</v>
      </c>
      <c r="AJ2665">
        <v>0</v>
      </c>
      <c r="AK2665">
        <v>167661</v>
      </c>
      <c r="AL2665" s="8" t="s">
        <v>8679</v>
      </c>
      <c r="AM2665" s="10">
        <f t="shared" si="369"/>
        <v>2015</v>
      </c>
      <c r="AN2665">
        <f t="shared" si="370"/>
        <v>1</v>
      </c>
      <c r="AO2665">
        <f t="shared" si="376"/>
        <v>0</v>
      </c>
      <c r="AP2665">
        <f t="shared" si="371"/>
        <v>0</v>
      </c>
      <c r="AQ2665">
        <f t="shared" si="372"/>
        <v>1</v>
      </c>
      <c r="AR2665">
        <f t="shared" si="373"/>
        <v>0</v>
      </c>
      <c r="AS2665">
        <f t="shared" si="374"/>
        <v>0</v>
      </c>
      <c r="AT2665">
        <f t="shared" si="375"/>
        <v>0</v>
      </c>
      <c r="AU2665">
        <f t="shared" si="375"/>
        <v>1</v>
      </c>
      <c r="AV2665" t="str">
        <f t="shared" si="377"/>
        <v>2020-06-18T16:36:39</v>
      </c>
    </row>
    <row r="2666" spans="1:48" x14ac:dyDescent="0.25">
      <c r="A2666" s="5">
        <v>2737</v>
      </c>
      <c r="B2666" s="5" t="s">
        <v>8680</v>
      </c>
      <c r="C2666" s="5" t="s">
        <v>8681</v>
      </c>
      <c r="D2666" s="6" t="s">
        <v>8682</v>
      </c>
      <c r="E2666">
        <v>0</v>
      </c>
      <c r="F2666" s="7">
        <v>0</v>
      </c>
      <c r="G2666" s="7"/>
      <c r="H2666" t="s">
        <v>8683</v>
      </c>
      <c r="I2666">
        <v>0</v>
      </c>
      <c r="J2666">
        <v>0</v>
      </c>
      <c r="K2666">
        <v>20000</v>
      </c>
      <c r="L2666" t="s">
        <v>52</v>
      </c>
      <c r="M2666" s="8" t="s">
        <v>53</v>
      </c>
      <c r="N2666" s="8">
        <v>0.83928571428571397</v>
      </c>
      <c r="O2666">
        <v>0.160714285714285</v>
      </c>
      <c r="P2666" s="9">
        <v>0</v>
      </c>
      <c r="Q2666">
        <v>5000</v>
      </c>
      <c r="R2666" s="8"/>
      <c r="S2666" s="8" t="s">
        <v>217</v>
      </c>
      <c r="T2666">
        <v>1288606</v>
      </c>
      <c r="U2666">
        <v>559192</v>
      </c>
      <c r="V2666">
        <v>1288606</v>
      </c>
      <c r="W2666">
        <v>729413</v>
      </c>
      <c r="X2666">
        <v>1975</v>
      </c>
      <c r="Y2666">
        <v>657379</v>
      </c>
      <c r="Z2666">
        <v>744088</v>
      </c>
      <c r="AA2666">
        <v>187189</v>
      </c>
      <c r="AB2666">
        <v>175677</v>
      </c>
      <c r="AC2666">
        <v>12</v>
      </c>
      <c r="AD2666">
        <v>11512</v>
      </c>
      <c r="AE2666">
        <v>2013</v>
      </c>
      <c r="AF2666" t="s">
        <v>68</v>
      </c>
      <c r="AG2666">
        <v>55000</v>
      </c>
      <c r="AH2666" t="s">
        <v>55</v>
      </c>
      <c r="AI2666" t="s">
        <v>55</v>
      </c>
      <c r="AJ2666">
        <v>0</v>
      </c>
      <c r="AK2666">
        <v>11880</v>
      </c>
      <c r="AL2666" s="8" t="s">
        <v>8684</v>
      </c>
      <c r="AM2666" s="10">
        <f t="shared" si="369"/>
        <v>2020</v>
      </c>
      <c r="AN2666">
        <f t="shared" si="370"/>
        <v>1</v>
      </c>
      <c r="AO2666">
        <f t="shared" si="376"/>
        <v>0</v>
      </c>
      <c r="AP2666">
        <f t="shared" si="371"/>
        <v>0</v>
      </c>
      <c r="AQ2666">
        <f t="shared" si="372"/>
        <v>1</v>
      </c>
      <c r="AR2666">
        <f t="shared" si="373"/>
        <v>0</v>
      </c>
      <c r="AS2666">
        <f t="shared" si="374"/>
        <v>0</v>
      </c>
      <c r="AT2666">
        <f t="shared" si="375"/>
        <v>0</v>
      </c>
      <c r="AU2666">
        <f t="shared" si="375"/>
        <v>0</v>
      </c>
      <c r="AV2666" t="str">
        <f t="shared" si="377"/>
        <v>2020-06-18T17:55:10</v>
      </c>
    </row>
    <row r="2667" spans="1:48" x14ac:dyDescent="0.25">
      <c r="A2667" s="5">
        <v>2738</v>
      </c>
      <c r="B2667" s="5" t="s">
        <v>8685</v>
      </c>
      <c r="C2667" s="5" t="s">
        <v>8686</v>
      </c>
      <c r="D2667" s="6" t="s">
        <v>8687</v>
      </c>
      <c r="E2667">
        <v>2</v>
      </c>
      <c r="F2667" s="7">
        <v>0.51991579440000002</v>
      </c>
      <c r="G2667" s="7">
        <v>0</v>
      </c>
      <c r="H2667" t="s">
        <v>3810</v>
      </c>
      <c r="I2667">
        <v>33</v>
      </c>
      <c r="J2667">
        <v>9232.16</v>
      </c>
      <c r="K2667">
        <v>49990</v>
      </c>
      <c r="L2667" t="s">
        <v>52</v>
      </c>
      <c r="M2667" s="8" t="s">
        <v>53</v>
      </c>
      <c r="N2667" s="8">
        <v>0.85714285714285698</v>
      </c>
      <c r="O2667">
        <v>0.14285714285714199</v>
      </c>
      <c r="P2667" s="9">
        <v>0</v>
      </c>
      <c r="Q2667">
        <v>45000</v>
      </c>
      <c r="R2667" s="8"/>
      <c r="S2667" s="8"/>
      <c r="AA2667">
        <v>3869251</v>
      </c>
      <c r="AB2667">
        <v>0</v>
      </c>
      <c r="AC2667">
        <v>12</v>
      </c>
      <c r="AD2667">
        <v>0</v>
      </c>
      <c r="AE2667">
        <v>1979</v>
      </c>
      <c r="AF2667" t="s">
        <v>54</v>
      </c>
      <c r="AG2667">
        <v>45000</v>
      </c>
      <c r="AH2667" t="s">
        <v>55</v>
      </c>
      <c r="AI2667" t="s">
        <v>55</v>
      </c>
      <c r="AJ2667">
        <v>1</v>
      </c>
      <c r="AK2667">
        <v>16200</v>
      </c>
      <c r="AL2667" s="8" t="s">
        <v>8688</v>
      </c>
      <c r="AM2667" s="10">
        <f t="shared" si="369"/>
        <v>2017</v>
      </c>
      <c r="AN2667">
        <f t="shared" si="370"/>
        <v>1</v>
      </c>
      <c r="AO2667">
        <f t="shared" si="376"/>
        <v>0</v>
      </c>
      <c r="AP2667">
        <f t="shared" si="371"/>
        <v>0</v>
      </c>
      <c r="AQ2667">
        <f t="shared" si="372"/>
        <v>1</v>
      </c>
      <c r="AR2667">
        <f t="shared" si="373"/>
        <v>0</v>
      </c>
      <c r="AS2667">
        <f t="shared" si="374"/>
        <v>0</v>
      </c>
      <c r="AT2667">
        <f t="shared" si="375"/>
        <v>0</v>
      </c>
      <c r="AU2667">
        <f t="shared" si="375"/>
        <v>0</v>
      </c>
      <c r="AV2667" t="str">
        <f t="shared" si="377"/>
        <v>2020-06-18T17:56:10</v>
      </c>
    </row>
    <row r="2668" spans="1:48" x14ac:dyDescent="0.25">
      <c r="A2668" s="5">
        <v>2739</v>
      </c>
      <c r="B2668" s="5" t="s">
        <v>8689</v>
      </c>
      <c r="C2668" s="5" t="s">
        <v>8690</v>
      </c>
      <c r="D2668" s="6" t="s">
        <v>8691</v>
      </c>
      <c r="E2668">
        <v>3</v>
      </c>
      <c r="F2668" s="7">
        <v>0</v>
      </c>
      <c r="G2668" s="7"/>
      <c r="H2668" t="s">
        <v>8692</v>
      </c>
      <c r="I2668">
        <v>0</v>
      </c>
      <c r="J2668">
        <v>0</v>
      </c>
      <c r="K2668">
        <v>49900</v>
      </c>
      <c r="L2668" t="s">
        <v>52</v>
      </c>
      <c r="M2668" s="8" t="s">
        <v>53</v>
      </c>
      <c r="N2668" s="8">
        <v>0.80357142857142805</v>
      </c>
      <c r="O2668">
        <v>0.19642857142857101</v>
      </c>
      <c r="P2668" s="9">
        <v>0</v>
      </c>
      <c r="Q2668">
        <v>20000</v>
      </c>
      <c r="R2668" s="8"/>
      <c r="S2668" s="8" t="s">
        <v>217</v>
      </c>
      <c r="T2668">
        <v>2501123</v>
      </c>
      <c r="U2668">
        <v>228994</v>
      </c>
      <c r="V2668">
        <v>2744500</v>
      </c>
      <c r="W2668">
        <v>2456475</v>
      </c>
      <c r="X2668">
        <v>0</v>
      </c>
      <c r="Y2668">
        <v>2383547</v>
      </c>
      <c r="Z2668">
        <v>105583</v>
      </c>
      <c r="AA2668">
        <v>784131</v>
      </c>
      <c r="AB2668">
        <v>307389</v>
      </c>
      <c r="AC2668">
        <v>12</v>
      </c>
      <c r="AD2668">
        <v>476742</v>
      </c>
      <c r="AE2668">
        <v>1988</v>
      </c>
      <c r="AF2668" t="s">
        <v>54</v>
      </c>
      <c r="AG2668">
        <v>200000</v>
      </c>
      <c r="AH2668" t="s">
        <v>55</v>
      </c>
      <c r="AI2668" t="s">
        <v>55</v>
      </c>
      <c r="AJ2668">
        <v>0</v>
      </c>
      <c r="AK2668">
        <v>42686</v>
      </c>
      <c r="AL2668" s="8" t="s">
        <v>8693</v>
      </c>
      <c r="AM2668" s="10">
        <f t="shared" si="369"/>
        <v>2007</v>
      </c>
      <c r="AN2668">
        <f t="shared" si="370"/>
        <v>1</v>
      </c>
      <c r="AO2668">
        <f t="shared" si="376"/>
        <v>0</v>
      </c>
      <c r="AP2668">
        <f t="shared" si="371"/>
        <v>0</v>
      </c>
      <c r="AQ2668">
        <f t="shared" si="372"/>
        <v>1</v>
      </c>
      <c r="AR2668">
        <f t="shared" si="373"/>
        <v>0</v>
      </c>
      <c r="AS2668">
        <f t="shared" si="374"/>
        <v>0</v>
      </c>
      <c r="AT2668">
        <f t="shared" si="375"/>
        <v>0</v>
      </c>
      <c r="AU2668">
        <f t="shared" si="375"/>
        <v>0</v>
      </c>
      <c r="AV2668" t="str">
        <f t="shared" si="377"/>
        <v>2020-06-18T17:58:01</v>
      </c>
    </row>
    <row r="2669" spans="1:48" x14ac:dyDescent="0.25">
      <c r="A2669" s="5">
        <v>2740</v>
      </c>
      <c r="B2669" s="5" t="s">
        <v>8694</v>
      </c>
      <c r="C2669" s="5" t="s">
        <v>8695</v>
      </c>
      <c r="D2669" s="6" t="s">
        <v>8696</v>
      </c>
      <c r="E2669">
        <v>0</v>
      </c>
      <c r="F2669" s="7">
        <v>0</v>
      </c>
      <c r="G2669" s="7"/>
      <c r="H2669" t="s">
        <v>8697</v>
      </c>
      <c r="I2669">
        <v>0</v>
      </c>
      <c r="J2669">
        <v>0</v>
      </c>
      <c r="K2669">
        <v>15000</v>
      </c>
      <c r="L2669" t="s">
        <v>52</v>
      </c>
      <c r="M2669" s="8" t="s">
        <v>86</v>
      </c>
      <c r="N2669" s="8">
        <v>0.57142857142857095</v>
      </c>
      <c r="O2669">
        <v>0.42857142857142799</v>
      </c>
      <c r="P2669" s="9">
        <v>0</v>
      </c>
      <c r="Q2669">
        <v>10000</v>
      </c>
      <c r="R2669" s="8"/>
      <c r="S2669" s="8"/>
      <c r="AA2669">
        <v>120708</v>
      </c>
      <c r="AB2669">
        <v>0</v>
      </c>
      <c r="AC2669">
        <v>4</v>
      </c>
      <c r="AD2669">
        <v>0</v>
      </c>
      <c r="AE2669">
        <v>2017</v>
      </c>
      <c r="AF2669" t="s">
        <v>126</v>
      </c>
      <c r="AG2669">
        <v>250000</v>
      </c>
      <c r="AH2669" t="s">
        <v>55</v>
      </c>
      <c r="AI2669" t="s">
        <v>56</v>
      </c>
      <c r="AJ2669">
        <v>0</v>
      </c>
      <c r="AK2669">
        <v>5400</v>
      </c>
      <c r="AL2669" s="8" t="s">
        <v>8698</v>
      </c>
      <c r="AM2669" s="10">
        <f t="shared" si="369"/>
        <v>2020</v>
      </c>
      <c r="AN2669">
        <f t="shared" si="370"/>
        <v>1</v>
      </c>
      <c r="AO2669">
        <f t="shared" si="376"/>
        <v>0</v>
      </c>
      <c r="AP2669">
        <f t="shared" si="371"/>
        <v>0</v>
      </c>
      <c r="AQ2669">
        <f t="shared" si="372"/>
        <v>0</v>
      </c>
      <c r="AR2669">
        <f t="shared" si="373"/>
        <v>1</v>
      </c>
      <c r="AS2669">
        <f t="shared" si="374"/>
        <v>0</v>
      </c>
      <c r="AT2669">
        <f t="shared" si="375"/>
        <v>0</v>
      </c>
      <c r="AU2669">
        <f t="shared" si="375"/>
        <v>1</v>
      </c>
      <c r="AV2669" t="str">
        <f t="shared" si="377"/>
        <v>2020-06-18T17:59:26</v>
      </c>
    </row>
    <row r="2670" spans="1:48" x14ac:dyDescent="0.25">
      <c r="A2670" s="5">
        <v>2741</v>
      </c>
      <c r="B2670" s="5" t="s">
        <v>4337</v>
      </c>
      <c r="C2670" s="5" t="s">
        <v>4338</v>
      </c>
      <c r="D2670" s="6" t="s">
        <v>4339</v>
      </c>
      <c r="E2670">
        <v>107</v>
      </c>
      <c r="F2670" s="7">
        <v>0.60874501510000001</v>
      </c>
      <c r="G2670" s="7">
        <v>0</v>
      </c>
      <c r="H2670" t="s">
        <v>4340</v>
      </c>
      <c r="I2670">
        <v>35</v>
      </c>
      <c r="J2670">
        <v>29100</v>
      </c>
      <c r="K2670">
        <v>40000</v>
      </c>
      <c r="L2670" t="s">
        <v>52</v>
      </c>
      <c r="M2670" s="8" t="s">
        <v>86</v>
      </c>
      <c r="N2670" s="8">
        <v>0.55357142857142805</v>
      </c>
      <c r="O2670">
        <v>0.44642857142857101</v>
      </c>
      <c r="P2670" s="9">
        <v>0.999924122550094</v>
      </c>
      <c r="Q2670">
        <v>30000</v>
      </c>
      <c r="R2670" s="8"/>
      <c r="S2670" s="8"/>
      <c r="AA2670">
        <v>6747986</v>
      </c>
      <c r="AB2670">
        <v>0</v>
      </c>
      <c r="AC2670">
        <v>12</v>
      </c>
      <c r="AD2670">
        <v>0</v>
      </c>
      <c r="AE2670">
        <v>2009</v>
      </c>
      <c r="AF2670" t="s">
        <v>121</v>
      </c>
      <c r="AG2670">
        <v>250000</v>
      </c>
      <c r="AH2670" t="s">
        <v>55</v>
      </c>
      <c r="AI2670" t="s">
        <v>56</v>
      </c>
      <c r="AJ2670">
        <v>0.69495134439999995</v>
      </c>
      <c r="AK2670">
        <v>252414</v>
      </c>
      <c r="AL2670" s="8" t="s">
        <v>8699</v>
      </c>
      <c r="AM2670" s="10">
        <f t="shared" si="369"/>
        <v>2016</v>
      </c>
      <c r="AN2670">
        <f t="shared" si="370"/>
        <v>1</v>
      </c>
      <c r="AO2670">
        <f t="shared" si="376"/>
        <v>0</v>
      </c>
      <c r="AP2670">
        <f t="shared" si="371"/>
        <v>0</v>
      </c>
      <c r="AQ2670">
        <f t="shared" si="372"/>
        <v>0</v>
      </c>
      <c r="AR2670">
        <f t="shared" si="373"/>
        <v>1</v>
      </c>
      <c r="AS2670">
        <f t="shared" si="374"/>
        <v>0</v>
      </c>
      <c r="AT2670">
        <f t="shared" si="375"/>
        <v>0</v>
      </c>
      <c r="AU2670">
        <f t="shared" si="375"/>
        <v>1</v>
      </c>
      <c r="AV2670" t="str">
        <f t="shared" si="377"/>
        <v>2020-06-18T18:25:53</v>
      </c>
    </row>
    <row r="2671" spans="1:48" x14ac:dyDescent="0.25">
      <c r="A2671" s="5">
        <v>2742</v>
      </c>
      <c r="B2671" s="5" t="s">
        <v>8700</v>
      </c>
      <c r="C2671" s="5" t="s">
        <v>262</v>
      </c>
      <c r="D2671" s="6" t="s">
        <v>8701</v>
      </c>
      <c r="E2671">
        <v>15</v>
      </c>
      <c r="F2671" s="7">
        <v>0.3210045762</v>
      </c>
      <c r="G2671" s="7">
        <v>0</v>
      </c>
      <c r="H2671" t="s">
        <v>8422</v>
      </c>
      <c r="I2671">
        <v>0</v>
      </c>
      <c r="J2671">
        <v>0</v>
      </c>
      <c r="K2671">
        <v>20000</v>
      </c>
      <c r="L2671" t="s">
        <v>52</v>
      </c>
      <c r="M2671" s="8" t="s">
        <v>74</v>
      </c>
      <c r="N2671" s="8">
        <v>0.44642857142857101</v>
      </c>
      <c r="O2671">
        <v>0.55357142857142805</v>
      </c>
      <c r="P2671" s="9">
        <v>0.86602540378443904</v>
      </c>
      <c r="Q2671">
        <v>10000</v>
      </c>
      <c r="R2671" s="8"/>
      <c r="S2671" s="8"/>
      <c r="AA2671">
        <v>782963</v>
      </c>
      <c r="AB2671">
        <v>0</v>
      </c>
      <c r="AC2671">
        <v>12</v>
      </c>
      <c r="AD2671">
        <v>0</v>
      </c>
      <c r="AE2671">
        <v>2016</v>
      </c>
      <c r="AF2671" t="s">
        <v>126</v>
      </c>
      <c r="AG2671">
        <v>93700</v>
      </c>
      <c r="AH2671" t="s">
        <v>55</v>
      </c>
      <c r="AI2671" t="s">
        <v>56</v>
      </c>
      <c r="AJ2671">
        <v>1</v>
      </c>
      <c r="AK2671">
        <v>4400</v>
      </c>
      <c r="AL2671" s="8" t="s">
        <v>8702</v>
      </c>
      <c r="AM2671" s="10">
        <f t="shared" si="369"/>
        <v>2018</v>
      </c>
      <c r="AN2671">
        <f t="shared" si="370"/>
        <v>1</v>
      </c>
      <c r="AO2671">
        <f t="shared" si="376"/>
        <v>0</v>
      </c>
      <c r="AP2671">
        <f t="shared" si="371"/>
        <v>0</v>
      </c>
      <c r="AQ2671">
        <f t="shared" si="372"/>
        <v>0</v>
      </c>
      <c r="AR2671">
        <f t="shared" si="373"/>
        <v>0</v>
      </c>
      <c r="AS2671">
        <f t="shared" si="374"/>
        <v>1</v>
      </c>
      <c r="AT2671">
        <f t="shared" si="375"/>
        <v>0</v>
      </c>
      <c r="AU2671">
        <f t="shared" si="375"/>
        <v>1</v>
      </c>
      <c r="AV2671" t="str">
        <f t="shared" si="377"/>
        <v>2020-06-18T19:53:04</v>
      </c>
    </row>
    <row r="2672" spans="1:48" x14ac:dyDescent="0.25">
      <c r="A2672" s="5">
        <v>2743</v>
      </c>
      <c r="B2672" s="5" t="s">
        <v>6872</v>
      </c>
      <c r="C2672" s="5" t="s">
        <v>6873</v>
      </c>
      <c r="D2672" s="6" t="s">
        <v>6874</v>
      </c>
      <c r="E2672">
        <v>22</v>
      </c>
      <c r="F2672" s="7">
        <v>0</v>
      </c>
      <c r="G2672" s="7"/>
      <c r="H2672" t="s">
        <v>6875</v>
      </c>
      <c r="I2672">
        <v>0</v>
      </c>
      <c r="J2672">
        <v>0</v>
      </c>
      <c r="K2672">
        <v>45000</v>
      </c>
      <c r="L2672" t="s">
        <v>52</v>
      </c>
      <c r="M2672" s="8" t="s">
        <v>53</v>
      </c>
      <c r="N2672" s="8">
        <v>0.71428571428571397</v>
      </c>
      <c r="O2672">
        <v>0.28571428571428498</v>
      </c>
      <c r="P2672" s="9">
        <v>9.7105550612365907E-2</v>
      </c>
      <c r="Q2672">
        <v>45000</v>
      </c>
      <c r="R2672" s="8"/>
      <c r="S2672" s="8" t="s">
        <v>217</v>
      </c>
      <c r="T2672">
        <v>27835983</v>
      </c>
      <c r="U2672">
        <v>28062220</v>
      </c>
      <c r="V2672">
        <v>71504755</v>
      </c>
      <c r="W2672">
        <v>28089939</v>
      </c>
      <c r="X2672">
        <v>3577242</v>
      </c>
      <c r="Y2672">
        <v>12874554</v>
      </c>
      <c r="Z2672">
        <v>10735441</v>
      </c>
      <c r="AA2672">
        <v>203012837</v>
      </c>
      <c r="AB2672">
        <v>68739646</v>
      </c>
      <c r="AC2672">
        <v>12</v>
      </c>
      <c r="AD2672">
        <v>134273191</v>
      </c>
      <c r="AE2672">
        <v>1978</v>
      </c>
      <c r="AF2672" t="s">
        <v>54</v>
      </c>
      <c r="AG2672">
        <v>7000000</v>
      </c>
      <c r="AH2672" t="s">
        <v>55</v>
      </c>
      <c r="AI2672" t="s">
        <v>55</v>
      </c>
      <c r="AJ2672">
        <v>0</v>
      </c>
      <c r="AK2672">
        <v>20027792</v>
      </c>
      <c r="AL2672" s="8" t="s">
        <v>8703</v>
      </c>
      <c r="AM2672" s="10">
        <f t="shared" si="369"/>
        <v>2013</v>
      </c>
      <c r="AN2672">
        <f t="shared" si="370"/>
        <v>1</v>
      </c>
      <c r="AO2672">
        <f t="shared" si="376"/>
        <v>0</v>
      </c>
      <c r="AP2672">
        <f t="shared" si="371"/>
        <v>0</v>
      </c>
      <c r="AQ2672">
        <f t="shared" si="372"/>
        <v>1</v>
      </c>
      <c r="AR2672">
        <f t="shared" si="373"/>
        <v>0</v>
      </c>
      <c r="AS2672">
        <f t="shared" si="374"/>
        <v>0</v>
      </c>
      <c r="AT2672">
        <f t="shared" si="375"/>
        <v>0</v>
      </c>
      <c r="AU2672">
        <f t="shared" si="375"/>
        <v>0</v>
      </c>
      <c r="AV2672" t="str">
        <f t="shared" si="377"/>
        <v>2020-06-18T19:56:05</v>
      </c>
    </row>
    <row r="2673" spans="1:48" x14ac:dyDescent="0.25">
      <c r="A2673" s="5">
        <v>2744</v>
      </c>
      <c r="B2673" s="5" t="s">
        <v>8704</v>
      </c>
      <c r="C2673" s="5" t="s">
        <v>8705</v>
      </c>
      <c r="D2673" s="6" t="s">
        <v>8706</v>
      </c>
      <c r="E2673">
        <v>87</v>
      </c>
      <c r="F2673" s="7">
        <v>0.44356363339999999</v>
      </c>
      <c r="G2673" s="7">
        <v>0</v>
      </c>
      <c r="H2673" t="s">
        <v>8707</v>
      </c>
      <c r="I2673">
        <v>0</v>
      </c>
      <c r="J2673">
        <v>0</v>
      </c>
      <c r="K2673">
        <v>30000</v>
      </c>
      <c r="L2673" t="s">
        <v>52</v>
      </c>
      <c r="M2673" s="8" t="s">
        <v>53</v>
      </c>
      <c r="N2673" s="8">
        <v>0.69642857142857095</v>
      </c>
      <c r="O2673">
        <v>0.30357142857142799</v>
      </c>
      <c r="P2673" s="9">
        <v>-0.86602540378443904</v>
      </c>
      <c r="Q2673">
        <v>30000</v>
      </c>
      <c r="R2673" s="8"/>
      <c r="S2673" s="8"/>
      <c r="AA2673">
        <v>670647</v>
      </c>
      <c r="AB2673">
        <v>0</v>
      </c>
      <c r="AC2673">
        <v>12</v>
      </c>
      <c r="AD2673">
        <v>0</v>
      </c>
      <c r="AE2673">
        <v>1996</v>
      </c>
      <c r="AF2673" t="s">
        <v>54</v>
      </c>
      <c r="AG2673">
        <v>4000</v>
      </c>
      <c r="AH2673" t="s">
        <v>55</v>
      </c>
      <c r="AI2673" t="s">
        <v>55</v>
      </c>
      <c r="AJ2673">
        <v>0.99516338039999996</v>
      </c>
      <c r="AK2673">
        <v>11840</v>
      </c>
      <c r="AL2673" s="8" t="s">
        <v>8708</v>
      </c>
      <c r="AM2673" s="10">
        <f t="shared" si="369"/>
        <v>2006</v>
      </c>
      <c r="AN2673">
        <f t="shared" si="370"/>
        <v>1</v>
      </c>
      <c r="AO2673">
        <f t="shared" si="376"/>
        <v>0</v>
      </c>
      <c r="AP2673">
        <f t="shared" si="371"/>
        <v>0</v>
      </c>
      <c r="AQ2673">
        <f t="shared" si="372"/>
        <v>1</v>
      </c>
      <c r="AR2673">
        <f t="shared" si="373"/>
        <v>0</v>
      </c>
      <c r="AS2673">
        <f t="shared" si="374"/>
        <v>0</v>
      </c>
      <c r="AT2673">
        <f t="shared" si="375"/>
        <v>0</v>
      </c>
      <c r="AU2673">
        <f t="shared" si="375"/>
        <v>0</v>
      </c>
      <c r="AV2673" t="str">
        <f t="shared" si="377"/>
        <v>2020-06-18T19:57:23</v>
      </c>
    </row>
    <row r="2674" spans="1:48" x14ac:dyDescent="0.25">
      <c r="A2674" s="5">
        <v>2745</v>
      </c>
      <c r="B2674" s="5" t="s">
        <v>493</v>
      </c>
      <c r="C2674" s="5" t="s">
        <v>494</v>
      </c>
      <c r="D2674" s="6" t="s">
        <v>495</v>
      </c>
      <c r="E2674">
        <v>4</v>
      </c>
      <c r="F2674" s="7">
        <v>0.3732162181</v>
      </c>
      <c r="G2674" s="7">
        <v>0</v>
      </c>
      <c r="H2674" t="s">
        <v>496</v>
      </c>
      <c r="I2674">
        <v>9</v>
      </c>
      <c r="J2674">
        <v>5666.66</v>
      </c>
      <c r="K2674">
        <v>50000</v>
      </c>
      <c r="L2674" t="s">
        <v>52</v>
      </c>
      <c r="M2674" s="8" t="s">
        <v>63</v>
      </c>
      <c r="N2674" s="8">
        <v>0.91071428571428503</v>
      </c>
      <c r="O2674">
        <v>8.9285714285714204E-2</v>
      </c>
      <c r="P2674" s="9">
        <v>0</v>
      </c>
      <c r="Q2674">
        <v>50000</v>
      </c>
      <c r="R2674" s="8"/>
      <c r="S2674" s="8" t="s">
        <v>329</v>
      </c>
      <c r="T2674">
        <v>12886507</v>
      </c>
      <c r="U2674">
        <v>5765335</v>
      </c>
      <c r="V2674">
        <v>14290867</v>
      </c>
      <c r="W2674">
        <v>1439343</v>
      </c>
      <c r="X2674">
        <v>130227</v>
      </c>
      <c r="Y2674">
        <v>2027128</v>
      </c>
      <c r="Z2674">
        <v>10276024</v>
      </c>
      <c r="AA2674">
        <v>34842269</v>
      </c>
      <c r="AB2674">
        <v>16281627</v>
      </c>
      <c r="AC2674">
        <v>12</v>
      </c>
      <c r="AD2674">
        <v>18560642</v>
      </c>
      <c r="AE2674">
        <v>2007</v>
      </c>
      <c r="AF2674" t="s">
        <v>121</v>
      </c>
      <c r="AG2674">
        <v>100000</v>
      </c>
      <c r="AH2674" t="s">
        <v>55</v>
      </c>
      <c r="AI2674" t="s">
        <v>55</v>
      </c>
      <c r="AJ2674">
        <v>1</v>
      </c>
      <c r="AK2674">
        <v>0</v>
      </c>
      <c r="AL2674" s="8" t="s">
        <v>8709</v>
      </c>
      <c r="AM2674" s="10">
        <f t="shared" si="369"/>
        <v>2013</v>
      </c>
      <c r="AN2674">
        <f t="shared" si="370"/>
        <v>1</v>
      </c>
      <c r="AO2674">
        <f t="shared" si="376"/>
        <v>0</v>
      </c>
      <c r="AP2674">
        <f t="shared" si="371"/>
        <v>1</v>
      </c>
      <c r="AQ2674">
        <f t="shared" si="372"/>
        <v>0</v>
      </c>
      <c r="AR2674">
        <f t="shared" si="373"/>
        <v>0</v>
      </c>
      <c r="AS2674">
        <f t="shared" si="374"/>
        <v>0</v>
      </c>
      <c r="AT2674">
        <f t="shared" si="375"/>
        <v>0</v>
      </c>
      <c r="AU2674">
        <f t="shared" si="375"/>
        <v>0</v>
      </c>
      <c r="AV2674" t="str">
        <f t="shared" si="377"/>
        <v>2020-06-18T20:05:06</v>
      </c>
    </row>
    <row r="2675" spans="1:48" x14ac:dyDescent="0.25">
      <c r="A2675" s="5">
        <v>2746</v>
      </c>
      <c r="B2675" s="5" t="s">
        <v>8710</v>
      </c>
      <c r="C2675" s="5" t="s">
        <v>8711</v>
      </c>
      <c r="D2675" s="6" t="s">
        <v>8712</v>
      </c>
      <c r="E2675">
        <v>15</v>
      </c>
      <c r="F2675" s="7">
        <v>0.2866087303</v>
      </c>
      <c r="G2675" s="7">
        <v>0</v>
      </c>
      <c r="H2675" t="s">
        <v>6453</v>
      </c>
      <c r="I2675">
        <v>26</v>
      </c>
      <c r="J2675">
        <v>46346.400000000001</v>
      </c>
      <c r="K2675">
        <v>50000</v>
      </c>
      <c r="L2675" t="s">
        <v>62</v>
      </c>
      <c r="M2675" s="8" t="s">
        <v>63</v>
      </c>
      <c r="N2675" s="8">
        <v>1</v>
      </c>
      <c r="O2675">
        <v>0</v>
      </c>
      <c r="P2675" s="9">
        <v>0</v>
      </c>
      <c r="R2675" s="8"/>
      <c r="S2675" s="8"/>
      <c r="AJ2675">
        <v>1</v>
      </c>
      <c r="AL2675" s="8"/>
      <c r="AM2675" s="10">
        <f t="shared" si="369"/>
        <v>2013</v>
      </c>
      <c r="AN2675">
        <f t="shared" si="370"/>
        <v>0</v>
      </c>
      <c r="AO2675">
        <f t="shared" si="376"/>
        <v>0</v>
      </c>
      <c r="AP2675">
        <f t="shared" si="371"/>
        <v>1</v>
      </c>
      <c r="AQ2675">
        <f t="shared" si="372"/>
        <v>0</v>
      </c>
      <c r="AR2675">
        <f t="shared" si="373"/>
        <v>0</v>
      </c>
      <c r="AS2675">
        <f t="shared" si="374"/>
        <v>0</v>
      </c>
      <c r="AT2675">
        <f t="shared" si="375"/>
        <v>0</v>
      </c>
      <c r="AU2675">
        <f t="shared" si="375"/>
        <v>0</v>
      </c>
      <c r="AV2675">
        <f t="shared" si="377"/>
        <v>0</v>
      </c>
    </row>
    <row r="2676" spans="1:48" x14ac:dyDescent="0.25">
      <c r="A2676" s="5">
        <v>2747</v>
      </c>
      <c r="B2676" s="5" t="s">
        <v>8713</v>
      </c>
      <c r="C2676" s="5" t="s">
        <v>8714</v>
      </c>
      <c r="D2676" s="6" t="s">
        <v>8715</v>
      </c>
      <c r="E2676">
        <v>13</v>
      </c>
      <c r="F2676" s="7">
        <v>0</v>
      </c>
      <c r="G2676" s="7"/>
      <c r="H2676" t="s">
        <v>8716</v>
      </c>
      <c r="I2676">
        <v>0</v>
      </c>
      <c r="J2676">
        <v>0</v>
      </c>
      <c r="K2676">
        <v>60000</v>
      </c>
      <c r="L2676" t="s">
        <v>52</v>
      </c>
      <c r="M2676" s="8" t="s">
        <v>53</v>
      </c>
      <c r="N2676" s="8">
        <v>0.69642857142857095</v>
      </c>
      <c r="O2676">
        <v>0.30357142857142799</v>
      </c>
      <c r="P2676" s="9">
        <v>0.86602540378443804</v>
      </c>
      <c r="Q2676">
        <v>15000</v>
      </c>
      <c r="R2676" s="8"/>
      <c r="S2676" s="8" t="s">
        <v>329</v>
      </c>
      <c r="T2676">
        <v>2447730</v>
      </c>
      <c r="U2676">
        <v>2249811</v>
      </c>
      <c r="V2676">
        <v>2810987</v>
      </c>
      <c r="W2676">
        <v>390241</v>
      </c>
      <c r="X2676">
        <v>111695</v>
      </c>
      <c r="Y2676">
        <v>0</v>
      </c>
      <c r="Z2676">
        <v>2342464</v>
      </c>
      <c r="AA2676">
        <v>3870254</v>
      </c>
      <c r="AB2676">
        <v>2051716</v>
      </c>
      <c r="AC2676">
        <v>12</v>
      </c>
      <c r="AD2676">
        <v>1818538</v>
      </c>
      <c r="AE2676">
        <v>2010</v>
      </c>
      <c r="AF2676" t="s">
        <v>68</v>
      </c>
      <c r="AG2676">
        <v>100000</v>
      </c>
      <c r="AH2676" t="s">
        <v>55</v>
      </c>
      <c r="AI2676" t="s">
        <v>56</v>
      </c>
      <c r="AJ2676">
        <v>0</v>
      </c>
      <c r="AK2676">
        <v>5400</v>
      </c>
      <c r="AL2676" s="8" t="s">
        <v>8717</v>
      </c>
      <c r="AM2676" s="10">
        <f t="shared" si="369"/>
        <v>2019</v>
      </c>
      <c r="AN2676">
        <f t="shared" si="370"/>
        <v>1</v>
      </c>
      <c r="AO2676">
        <f t="shared" si="376"/>
        <v>0</v>
      </c>
      <c r="AP2676">
        <f t="shared" si="371"/>
        <v>0</v>
      </c>
      <c r="AQ2676">
        <f t="shared" si="372"/>
        <v>1</v>
      </c>
      <c r="AR2676">
        <f t="shared" si="373"/>
        <v>0</v>
      </c>
      <c r="AS2676">
        <f t="shared" si="374"/>
        <v>0</v>
      </c>
      <c r="AT2676">
        <f t="shared" si="375"/>
        <v>0</v>
      </c>
      <c r="AU2676">
        <f t="shared" si="375"/>
        <v>1</v>
      </c>
      <c r="AV2676" t="str">
        <f t="shared" si="377"/>
        <v>2020-06-18T20:22:47</v>
      </c>
    </row>
    <row r="2677" spans="1:48" x14ac:dyDescent="0.25">
      <c r="A2677" s="5">
        <v>2748</v>
      </c>
      <c r="B2677" s="5" t="s">
        <v>1536</v>
      </c>
      <c r="C2677" s="5" t="s">
        <v>1537</v>
      </c>
      <c r="D2677" s="6" t="s">
        <v>1538</v>
      </c>
      <c r="E2677">
        <v>23</v>
      </c>
      <c r="F2677" s="7">
        <v>0.46935087739999998</v>
      </c>
      <c r="G2677" s="7">
        <v>0</v>
      </c>
      <c r="H2677" t="s">
        <v>1539</v>
      </c>
      <c r="I2677">
        <v>116</v>
      </c>
      <c r="J2677">
        <v>214793.66</v>
      </c>
      <c r="K2677">
        <v>200000</v>
      </c>
      <c r="L2677" t="s">
        <v>52</v>
      </c>
      <c r="M2677" s="8" t="s">
        <v>53</v>
      </c>
      <c r="N2677" s="8">
        <v>0.875</v>
      </c>
      <c r="O2677">
        <v>0.125</v>
      </c>
      <c r="P2677" s="9">
        <v>0.86602540378443904</v>
      </c>
      <c r="Q2677">
        <v>170000</v>
      </c>
      <c r="R2677" s="8"/>
      <c r="S2677" s="8" t="s">
        <v>329</v>
      </c>
      <c r="T2677">
        <v>7549836</v>
      </c>
      <c r="U2677">
        <v>4443331</v>
      </c>
      <c r="V2677">
        <v>9629144</v>
      </c>
      <c r="W2677">
        <v>1126216</v>
      </c>
      <c r="X2677">
        <v>0</v>
      </c>
      <c r="Y2677">
        <v>4502839</v>
      </c>
      <c r="Z2677">
        <v>2300626</v>
      </c>
      <c r="AA2677">
        <v>33453829</v>
      </c>
      <c r="AB2677">
        <v>14154215</v>
      </c>
      <c r="AC2677">
        <v>12</v>
      </c>
      <c r="AD2677">
        <v>19299614</v>
      </c>
      <c r="AE2677">
        <v>1997</v>
      </c>
      <c r="AF2677" t="s">
        <v>54</v>
      </c>
      <c r="AG2677">
        <v>750000</v>
      </c>
      <c r="AH2677" t="s">
        <v>55</v>
      </c>
      <c r="AI2677" t="s">
        <v>55</v>
      </c>
      <c r="AJ2677">
        <v>1</v>
      </c>
      <c r="AK2677">
        <v>555000</v>
      </c>
      <c r="AL2677" s="8" t="s">
        <v>8718</v>
      </c>
      <c r="AM2677" s="10">
        <f t="shared" si="369"/>
        <v>2006</v>
      </c>
      <c r="AN2677">
        <f t="shared" si="370"/>
        <v>1</v>
      </c>
      <c r="AO2677">
        <f t="shared" si="376"/>
        <v>0</v>
      </c>
      <c r="AP2677">
        <f t="shared" si="371"/>
        <v>0</v>
      </c>
      <c r="AQ2677">
        <f t="shared" si="372"/>
        <v>1</v>
      </c>
      <c r="AR2677">
        <f t="shared" si="373"/>
        <v>0</v>
      </c>
      <c r="AS2677">
        <f t="shared" si="374"/>
        <v>0</v>
      </c>
      <c r="AT2677">
        <f t="shared" si="375"/>
        <v>0</v>
      </c>
      <c r="AU2677">
        <f t="shared" si="375"/>
        <v>0</v>
      </c>
      <c r="AV2677" t="str">
        <f t="shared" si="377"/>
        <v>2020-06-18T20:25:21</v>
      </c>
    </row>
    <row r="2678" spans="1:48" x14ac:dyDescent="0.25">
      <c r="A2678" s="5">
        <v>2749</v>
      </c>
      <c r="B2678" s="5" t="s">
        <v>8719</v>
      </c>
      <c r="C2678" s="5" t="s">
        <v>8720</v>
      </c>
      <c r="D2678" s="6" t="s">
        <v>8721</v>
      </c>
      <c r="E2678">
        <v>5</v>
      </c>
      <c r="F2678" s="7">
        <v>0.60499187710000002</v>
      </c>
      <c r="G2678" s="7">
        <v>0</v>
      </c>
      <c r="H2678" t="s">
        <v>8722</v>
      </c>
      <c r="I2678">
        <v>0</v>
      </c>
      <c r="J2678">
        <v>0</v>
      </c>
      <c r="K2678">
        <v>30000</v>
      </c>
      <c r="L2678" t="s">
        <v>52</v>
      </c>
      <c r="M2678" s="8" t="s">
        <v>53</v>
      </c>
      <c r="N2678" s="8">
        <v>0.75</v>
      </c>
      <c r="O2678">
        <v>0.25</v>
      </c>
      <c r="P2678" s="9">
        <v>0</v>
      </c>
      <c r="Q2678">
        <v>30000</v>
      </c>
      <c r="R2678" s="8"/>
      <c r="S2678" s="8"/>
      <c r="AA2678">
        <v>265695982</v>
      </c>
      <c r="AB2678">
        <v>0</v>
      </c>
      <c r="AC2678">
        <v>12</v>
      </c>
      <c r="AD2678">
        <v>0</v>
      </c>
      <c r="AE2678">
        <v>1978</v>
      </c>
      <c r="AF2678" t="s">
        <v>54</v>
      </c>
      <c r="AG2678">
        <v>17578840</v>
      </c>
      <c r="AH2678" t="s">
        <v>55</v>
      </c>
      <c r="AI2678" t="s">
        <v>55</v>
      </c>
      <c r="AJ2678">
        <v>1</v>
      </c>
      <c r="AK2678">
        <v>6338540</v>
      </c>
      <c r="AL2678" s="8" t="s">
        <v>8723</v>
      </c>
      <c r="AM2678" s="10">
        <f t="shared" si="369"/>
        <v>2010</v>
      </c>
      <c r="AN2678">
        <f t="shared" si="370"/>
        <v>1</v>
      </c>
      <c r="AO2678">
        <f t="shared" si="376"/>
        <v>0</v>
      </c>
      <c r="AP2678">
        <f t="shared" si="371"/>
        <v>0</v>
      </c>
      <c r="AQ2678">
        <f t="shared" si="372"/>
        <v>1</v>
      </c>
      <c r="AR2678">
        <f t="shared" si="373"/>
        <v>0</v>
      </c>
      <c r="AS2678">
        <f t="shared" si="374"/>
        <v>0</v>
      </c>
      <c r="AT2678">
        <f t="shared" si="375"/>
        <v>0</v>
      </c>
      <c r="AU2678">
        <f t="shared" si="375"/>
        <v>0</v>
      </c>
      <c r="AV2678" t="str">
        <f t="shared" si="377"/>
        <v>2020-06-18T20:28:57</v>
      </c>
    </row>
    <row r="2679" spans="1:48" x14ac:dyDescent="0.25">
      <c r="A2679" s="5">
        <v>2750</v>
      </c>
      <c r="B2679" s="5" t="s">
        <v>8724</v>
      </c>
      <c r="C2679" s="5" t="s">
        <v>8725</v>
      </c>
      <c r="D2679" s="6" t="s">
        <v>8726</v>
      </c>
      <c r="E2679">
        <v>15</v>
      </c>
      <c r="F2679" s="7">
        <v>0.3668305248</v>
      </c>
      <c r="G2679" s="7">
        <v>0</v>
      </c>
      <c r="H2679" t="s">
        <v>8727</v>
      </c>
      <c r="I2679">
        <v>0</v>
      </c>
      <c r="J2679">
        <v>0</v>
      </c>
      <c r="K2679">
        <v>15000</v>
      </c>
      <c r="L2679" t="s">
        <v>52</v>
      </c>
      <c r="M2679" s="8" t="s">
        <v>86</v>
      </c>
      <c r="N2679" s="8">
        <v>0.58928571428571397</v>
      </c>
      <c r="O2679">
        <v>0.41071428571428498</v>
      </c>
      <c r="P2679" s="9">
        <v>0</v>
      </c>
      <c r="Q2679">
        <v>10000</v>
      </c>
      <c r="R2679" s="8"/>
      <c r="S2679" s="8"/>
      <c r="AA2679">
        <v>945280</v>
      </c>
      <c r="AB2679">
        <v>0</v>
      </c>
      <c r="AC2679">
        <v>6</v>
      </c>
      <c r="AD2679">
        <v>0</v>
      </c>
      <c r="AE2679">
        <v>2018</v>
      </c>
      <c r="AF2679" t="s">
        <v>126</v>
      </c>
      <c r="AG2679">
        <v>150000</v>
      </c>
      <c r="AH2679" t="s">
        <v>55</v>
      </c>
      <c r="AI2679" t="s">
        <v>55</v>
      </c>
      <c r="AJ2679">
        <v>1</v>
      </c>
      <c r="AK2679">
        <v>66600</v>
      </c>
      <c r="AL2679" s="8" t="s">
        <v>8728</v>
      </c>
      <c r="AM2679" s="10">
        <f t="shared" si="369"/>
        <v>2018</v>
      </c>
      <c r="AN2679">
        <f t="shared" si="370"/>
        <v>1</v>
      </c>
      <c r="AO2679">
        <f t="shared" si="376"/>
        <v>0</v>
      </c>
      <c r="AP2679">
        <f t="shared" si="371"/>
        <v>0</v>
      </c>
      <c r="AQ2679">
        <f t="shared" si="372"/>
        <v>0</v>
      </c>
      <c r="AR2679">
        <f t="shared" si="373"/>
        <v>1</v>
      </c>
      <c r="AS2679">
        <f t="shared" si="374"/>
        <v>0</v>
      </c>
      <c r="AT2679">
        <f t="shared" si="375"/>
        <v>0</v>
      </c>
      <c r="AU2679">
        <f t="shared" si="375"/>
        <v>0</v>
      </c>
      <c r="AV2679" t="str">
        <f t="shared" si="377"/>
        <v>2020-06-18T20:35:42</v>
      </c>
    </row>
    <row r="2680" spans="1:48" x14ac:dyDescent="0.25">
      <c r="A2680" s="5">
        <v>2751</v>
      </c>
      <c r="B2680" s="5" t="s">
        <v>8729</v>
      </c>
      <c r="C2680" s="5" t="s">
        <v>8730</v>
      </c>
      <c r="D2680" s="6" t="s">
        <v>8731</v>
      </c>
      <c r="E2680">
        <v>0</v>
      </c>
      <c r="F2680" s="7">
        <v>0</v>
      </c>
      <c r="G2680" s="7"/>
      <c r="H2680" t="s">
        <v>8732</v>
      </c>
      <c r="I2680">
        <v>0</v>
      </c>
      <c r="J2680">
        <v>0</v>
      </c>
      <c r="K2680">
        <v>50000</v>
      </c>
      <c r="L2680" t="s">
        <v>52</v>
      </c>
      <c r="M2680" s="8" t="s">
        <v>53</v>
      </c>
      <c r="N2680" s="8">
        <v>0.85714285714285698</v>
      </c>
      <c r="O2680">
        <v>0.14285714285714199</v>
      </c>
      <c r="P2680" s="9">
        <v>0</v>
      </c>
      <c r="Q2680">
        <v>30000</v>
      </c>
      <c r="R2680" s="8"/>
      <c r="S2680" s="8" t="s">
        <v>217</v>
      </c>
      <c r="T2680">
        <v>4445207</v>
      </c>
      <c r="U2680">
        <v>675022</v>
      </c>
      <c r="V2680">
        <v>4933833</v>
      </c>
      <c r="W2680">
        <v>4258810</v>
      </c>
      <c r="X2680">
        <v>49679</v>
      </c>
      <c r="Y2680">
        <v>1409815</v>
      </c>
      <c r="Z2680">
        <v>2561189</v>
      </c>
      <c r="AA2680">
        <v>7931992</v>
      </c>
      <c r="AB2680">
        <v>3142960</v>
      </c>
      <c r="AC2680">
        <v>12</v>
      </c>
      <c r="AD2680">
        <v>4789032</v>
      </c>
      <c r="AE2680">
        <v>2007</v>
      </c>
      <c r="AF2680" t="s">
        <v>121</v>
      </c>
      <c r="AG2680">
        <v>15000</v>
      </c>
      <c r="AH2680" t="s">
        <v>55</v>
      </c>
      <c r="AI2680" t="s">
        <v>55</v>
      </c>
      <c r="AJ2680">
        <v>0</v>
      </c>
      <c r="AK2680">
        <v>495000</v>
      </c>
      <c r="AL2680" s="8" t="s">
        <v>8733</v>
      </c>
      <c r="AM2680" s="10">
        <f t="shared" si="369"/>
        <v>2015</v>
      </c>
      <c r="AN2680">
        <f t="shared" si="370"/>
        <v>1</v>
      </c>
      <c r="AO2680">
        <f t="shared" si="376"/>
        <v>0</v>
      </c>
      <c r="AP2680">
        <f t="shared" si="371"/>
        <v>0</v>
      </c>
      <c r="AQ2680">
        <f t="shared" si="372"/>
        <v>1</v>
      </c>
      <c r="AR2680">
        <f t="shared" si="373"/>
        <v>0</v>
      </c>
      <c r="AS2680">
        <f t="shared" si="374"/>
        <v>0</v>
      </c>
      <c r="AT2680">
        <f t="shared" si="375"/>
        <v>0</v>
      </c>
      <c r="AU2680">
        <f t="shared" si="375"/>
        <v>0</v>
      </c>
      <c r="AV2680" t="str">
        <f t="shared" si="377"/>
        <v>2020-06-19T14:22:47</v>
      </c>
    </row>
    <row r="2681" spans="1:48" x14ac:dyDescent="0.25">
      <c r="A2681" s="5">
        <v>2752</v>
      </c>
      <c r="B2681" s="5" t="s">
        <v>2992</v>
      </c>
      <c r="C2681" s="5" t="s">
        <v>2993</v>
      </c>
      <c r="D2681" s="6" t="s">
        <v>2994</v>
      </c>
      <c r="E2681">
        <v>20</v>
      </c>
      <c r="F2681" s="7">
        <v>0.29723716049999999</v>
      </c>
      <c r="G2681" s="7">
        <v>0</v>
      </c>
      <c r="H2681" t="s">
        <v>2995</v>
      </c>
      <c r="I2681">
        <v>8</v>
      </c>
      <c r="J2681">
        <v>660</v>
      </c>
      <c r="K2681">
        <v>40000</v>
      </c>
      <c r="L2681" t="s">
        <v>52</v>
      </c>
      <c r="M2681" s="8" t="s">
        <v>53</v>
      </c>
      <c r="N2681" s="8">
        <v>0.78571428571428503</v>
      </c>
      <c r="O2681">
        <v>0.214285714285714</v>
      </c>
      <c r="P2681" s="9">
        <v>0</v>
      </c>
      <c r="Q2681">
        <v>40000</v>
      </c>
      <c r="R2681" s="8"/>
      <c r="S2681" s="8"/>
      <c r="AA2681">
        <v>2604869</v>
      </c>
      <c r="AB2681">
        <v>0</v>
      </c>
      <c r="AC2681">
        <v>6</v>
      </c>
      <c r="AD2681">
        <v>0</v>
      </c>
      <c r="AE2681">
        <v>2006</v>
      </c>
      <c r="AF2681" t="s">
        <v>121</v>
      </c>
      <c r="AG2681">
        <v>100000</v>
      </c>
      <c r="AH2681" t="s">
        <v>55</v>
      </c>
      <c r="AI2681" t="s">
        <v>55</v>
      </c>
      <c r="AJ2681">
        <v>1</v>
      </c>
      <c r="AK2681">
        <v>273689</v>
      </c>
      <c r="AL2681" s="8" t="s">
        <v>8734</v>
      </c>
      <c r="AM2681" s="10">
        <f t="shared" si="369"/>
        <v>2012</v>
      </c>
      <c r="AN2681">
        <f t="shared" si="370"/>
        <v>1</v>
      </c>
      <c r="AO2681">
        <f t="shared" si="376"/>
        <v>0</v>
      </c>
      <c r="AP2681">
        <f t="shared" si="371"/>
        <v>0</v>
      </c>
      <c r="AQ2681">
        <f t="shared" si="372"/>
        <v>1</v>
      </c>
      <c r="AR2681">
        <f t="shared" si="373"/>
        <v>0</v>
      </c>
      <c r="AS2681">
        <f t="shared" si="374"/>
        <v>0</v>
      </c>
      <c r="AT2681">
        <f t="shared" si="375"/>
        <v>0</v>
      </c>
      <c r="AU2681">
        <f t="shared" si="375"/>
        <v>0</v>
      </c>
      <c r="AV2681" t="str">
        <f t="shared" si="377"/>
        <v>2020-06-19T14:23:39</v>
      </c>
    </row>
    <row r="2682" spans="1:48" x14ac:dyDescent="0.25">
      <c r="A2682" s="5">
        <v>2753</v>
      </c>
      <c r="B2682" s="5" t="s">
        <v>5073</v>
      </c>
      <c r="C2682" s="5" t="s">
        <v>5074</v>
      </c>
      <c r="D2682" s="6" t="s">
        <v>5075</v>
      </c>
      <c r="E2682">
        <v>2</v>
      </c>
      <c r="F2682" s="7">
        <v>0.58612326349999999</v>
      </c>
      <c r="G2682" s="7">
        <v>0</v>
      </c>
      <c r="H2682" t="s">
        <v>419</v>
      </c>
      <c r="I2682">
        <v>0</v>
      </c>
      <c r="J2682">
        <v>0</v>
      </c>
      <c r="K2682">
        <v>24000</v>
      </c>
      <c r="L2682" t="s">
        <v>52</v>
      </c>
      <c r="M2682" s="8" t="s">
        <v>53</v>
      </c>
      <c r="N2682" s="8">
        <v>0.75</v>
      </c>
      <c r="O2682">
        <v>0.249999999999999</v>
      </c>
      <c r="P2682" s="9">
        <v>0</v>
      </c>
      <c r="Q2682">
        <v>24000</v>
      </c>
      <c r="R2682" s="8"/>
      <c r="S2682" s="8" t="s">
        <v>217</v>
      </c>
      <c r="T2682">
        <v>378990</v>
      </c>
      <c r="U2682">
        <v>142887</v>
      </c>
      <c r="V2682">
        <v>516278</v>
      </c>
      <c r="W2682">
        <v>373391</v>
      </c>
      <c r="X2682">
        <v>0</v>
      </c>
      <c r="Y2682">
        <v>0</v>
      </c>
      <c r="Z2682">
        <v>313487</v>
      </c>
      <c r="AA2682">
        <v>1357207</v>
      </c>
      <c r="AB2682">
        <v>551595</v>
      </c>
      <c r="AC2682">
        <v>12</v>
      </c>
      <c r="AD2682">
        <v>805612</v>
      </c>
      <c r="AE2682">
        <v>2012</v>
      </c>
      <c r="AF2682" t="s">
        <v>68</v>
      </c>
      <c r="AG2682">
        <v>100000</v>
      </c>
      <c r="AH2682" t="s">
        <v>55</v>
      </c>
      <c r="AI2682" t="s">
        <v>56</v>
      </c>
      <c r="AJ2682">
        <v>1</v>
      </c>
      <c r="AK2682">
        <v>6400</v>
      </c>
      <c r="AL2682" s="8" t="s">
        <v>8735</v>
      </c>
      <c r="AM2682" s="10">
        <f t="shared" si="369"/>
        <v>2018</v>
      </c>
      <c r="AN2682">
        <f t="shared" si="370"/>
        <v>1</v>
      </c>
      <c r="AO2682">
        <f t="shared" si="376"/>
        <v>0</v>
      </c>
      <c r="AP2682">
        <f t="shared" si="371"/>
        <v>0</v>
      </c>
      <c r="AQ2682">
        <f t="shared" si="372"/>
        <v>1</v>
      </c>
      <c r="AR2682">
        <f t="shared" si="373"/>
        <v>0</v>
      </c>
      <c r="AS2682">
        <f t="shared" si="374"/>
        <v>0</v>
      </c>
      <c r="AT2682">
        <f t="shared" si="375"/>
        <v>0</v>
      </c>
      <c r="AU2682">
        <f t="shared" si="375"/>
        <v>1</v>
      </c>
      <c r="AV2682" t="str">
        <f t="shared" si="377"/>
        <v>2020-06-19T14:25:18</v>
      </c>
    </row>
    <row r="2683" spans="1:48" x14ac:dyDescent="0.25">
      <c r="A2683" s="5">
        <v>2754</v>
      </c>
      <c r="B2683" s="5" t="s">
        <v>2521</v>
      </c>
      <c r="C2683" s="5" t="s">
        <v>2522</v>
      </c>
      <c r="D2683" s="6" t="s">
        <v>2523</v>
      </c>
      <c r="E2683">
        <v>5</v>
      </c>
      <c r="F2683" s="7">
        <v>0.42426676149999998</v>
      </c>
      <c r="G2683" s="7">
        <v>0</v>
      </c>
      <c r="H2683" t="s">
        <v>2524</v>
      </c>
      <c r="I2683">
        <v>34</v>
      </c>
      <c r="J2683">
        <v>182860</v>
      </c>
      <c r="K2683">
        <v>170000</v>
      </c>
      <c r="L2683" t="s">
        <v>52</v>
      </c>
      <c r="M2683" s="8" t="s">
        <v>53</v>
      </c>
      <c r="N2683" s="8">
        <v>0.80357142857142805</v>
      </c>
      <c r="O2683">
        <v>0.19642857142857101</v>
      </c>
      <c r="P2683" s="9">
        <v>0</v>
      </c>
      <c r="Q2683">
        <v>150000</v>
      </c>
      <c r="R2683" s="8"/>
      <c r="S2683" s="8" t="s">
        <v>5939</v>
      </c>
      <c r="T2683">
        <v>5414669</v>
      </c>
      <c r="U2683">
        <v>966854</v>
      </c>
      <c r="V2683">
        <v>5772110</v>
      </c>
      <c r="W2683">
        <v>4587218</v>
      </c>
      <c r="X2683">
        <v>102320</v>
      </c>
      <c r="Y2683">
        <v>1145332</v>
      </c>
      <c r="Z2683">
        <v>763469</v>
      </c>
      <c r="AA2683">
        <v>10637253</v>
      </c>
      <c r="AB2683">
        <v>3767978</v>
      </c>
      <c r="AC2683">
        <v>12</v>
      </c>
      <c r="AD2683">
        <v>6869275</v>
      </c>
      <c r="AE2683">
        <v>2010</v>
      </c>
      <c r="AF2683" t="s">
        <v>68</v>
      </c>
      <c r="AG2683">
        <v>60000</v>
      </c>
      <c r="AH2683" t="s">
        <v>55</v>
      </c>
      <c r="AI2683" t="s">
        <v>55</v>
      </c>
      <c r="AJ2683">
        <v>1</v>
      </c>
      <c r="AK2683">
        <v>168000</v>
      </c>
      <c r="AL2683" s="8" t="s">
        <v>8736</v>
      </c>
      <c r="AM2683" s="10">
        <f t="shared" si="369"/>
        <v>2010</v>
      </c>
      <c r="AN2683">
        <f t="shared" si="370"/>
        <v>1</v>
      </c>
      <c r="AO2683">
        <f t="shared" si="376"/>
        <v>0</v>
      </c>
      <c r="AP2683">
        <f t="shared" si="371"/>
        <v>0</v>
      </c>
      <c r="AQ2683">
        <f t="shared" si="372"/>
        <v>1</v>
      </c>
      <c r="AR2683">
        <f t="shared" si="373"/>
        <v>0</v>
      </c>
      <c r="AS2683">
        <f t="shared" si="374"/>
        <v>0</v>
      </c>
      <c r="AT2683">
        <f t="shared" si="375"/>
        <v>0</v>
      </c>
      <c r="AU2683">
        <f t="shared" si="375"/>
        <v>0</v>
      </c>
      <c r="AV2683" t="str">
        <f t="shared" si="377"/>
        <v>2020-06-19T14:35:17</v>
      </c>
    </row>
    <row r="2684" spans="1:48" x14ac:dyDescent="0.25">
      <c r="A2684" s="5">
        <v>2755</v>
      </c>
      <c r="B2684" s="5" t="s">
        <v>1723</v>
      </c>
      <c r="C2684" s="5" t="s">
        <v>1724</v>
      </c>
      <c r="D2684" s="6" t="s">
        <v>1725</v>
      </c>
      <c r="E2684">
        <v>4</v>
      </c>
      <c r="F2684" s="7">
        <v>0.33383845849999999</v>
      </c>
      <c r="G2684" s="7">
        <v>0</v>
      </c>
      <c r="H2684" t="s">
        <v>1726</v>
      </c>
      <c r="I2684">
        <v>1</v>
      </c>
      <c r="J2684">
        <v>3000</v>
      </c>
      <c r="K2684">
        <v>200000</v>
      </c>
      <c r="L2684" t="s">
        <v>52</v>
      </c>
      <c r="M2684" s="8" t="s">
        <v>63</v>
      </c>
      <c r="N2684" s="8">
        <v>0.91071428571428503</v>
      </c>
      <c r="O2684">
        <v>8.9285714285714204E-2</v>
      </c>
      <c r="P2684" s="9">
        <v>0</v>
      </c>
      <c r="Q2684">
        <v>200000</v>
      </c>
      <c r="R2684" s="8"/>
      <c r="S2684" s="8" t="s">
        <v>329</v>
      </c>
      <c r="T2684">
        <v>487548000</v>
      </c>
      <c r="U2684">
        <v>148685000</v>
      </c>
      <c r="V2684">
        <v>711824000</v>
      </c>
      <c r="W2684">
        <v>373829000</v>
      </c>
      <c r="X2684">
        <v>10833000</v>
      </c>
      <c r="Y2684">
        <v>260867000</v>
      </c>
      <c r="Z2684">
        <v>195559000</v>
      </c>
      <c r="AA2684">
        <v>985702000</v>
      </c>
      <c r="AB2684">
        <v>288816000</v>
      </c>
      <c r="AC2684">
        <v>12</v>
      </c>
      <c r="AD2684">
        <v>696886000</v>
      </c>
      <c r="AE2684">
        <v>1966</v>
      </c>
      <c r="AF2684" t="s">
        <v>54</v>
      </c>
      <c r="AG2684">
        <v>294801000</v>
      </c>
      <c r="AH2684" t="s">
        <v>55</v>
      </c>
      <c r="AI2684" t="s">
        <v>55</v>
      </c>
      <c r="AJ2684">
        <v>1</v>
      </c>
      <c r="AK2684">
        <v>77154768</v>
      </c>
      <c r="AL2684" s="8" t="s">
        <v>8737</v>
      </c>
      <c r="AM2684" s="10">
        <f t="shared" si="369"/>
        <v>2015</v>
      </c>
      <c r="AN2684">
        <f t="shared" si="370"/>
        <v>1</v>
      </c>
      <c r="AO2684">
        <f t="shared" si="376"/>
        <v>0</v>
      </c>
      <c r="AP2684">
        <f t="shared" si="371"/>
        <v>1</v>
      </c>
      <c r="AQ2684">
        <f t="shared" si="372"/>
        <v>0</v>
      </c>
      <c r="AR2684">
        <f t="shared" si="373"/>
        <v>0</v>
      </c>
      <c r="AS2684">
        <f t="shared" si="374"/>
        <v>0</v>
      </c>
      <c r="AT2684">
        <f t="shared" si="375"/>
        <v>0</v>
      </c>
      <c r="AU2684">
        <f t="shared" si="375"/>
        <v>0</v>
      </c>
      <c r="AV2684" t="str">
        <f t="shared" si="377"/>
        <v>2020-06-19T17:46:21</v>
      </c>
    </row>
    <row r="2685" spans="1:48" x14ac:dyDescent="0.25">
      <c r="A2685" s="5">
        <v>2756</v>
      </c>
      <c r="B2685" s="5" t="s">
        <v>1704</v>
      </c>
      <c r="C2685" s="5" t="s">
        <v>1705</v>
      </c>
      <c r="D2685" s="6" t="s">
        <v>1706</v>
      </c>
      <c r="E2685">
        <v>0</v>
      </c>
      <c r="F2685" s="7">
        <v>0.32181319739999997</v>
      </c>
      <c r="G2685" s="7">
        <v>0</v>
      </c>
      <c r="H2685" t="s">
        <v>1707</v>
      </c>
      <c r="I2685">
        <v>27</v>
      </c>
      <c r="J2685">
        <v>22026.66</v>
      </c>
      <c r="K2685">
        <v>150000</v>
      </c>
      <c r="L2685" t="s">
        <v>52</v>
      </c>
      <c r="M2685" s="8" t="s">
        <v>63</v>
      </c>
      <c r="N2685" s="8">
        <v>0.91071428571428503</v>
      </c>
      <c r="O2685">
        <v>8.9285714285714204E-2</v>
      </c>
      <c r="P2685" s="9">
        <v>0</v>
      </c>
      <c r="Q2685">
        <v>150000</v>
      </c>
      <c r="R2685" s="8"/>
      <c r="S2685" s="8" t="s">
        <v>329</v>
      </c>
      <c r="T2685">
        <v>487548000</v>
      </c>
      <c r="U2685">
        <v>148685000</v>
      </c>
      <c r="V2685">
        <v>711824000</v>
      </c>
      <c r="W2685">
        <v>373829000</v>
      </c>
      <c r="X2685">
        <v>10833000</v>
      </c>
      <c r="Y2685">
        <v>260867000</v>
      </c>
      <c r="Z2685">
        <v>195559000</v>
      </c>
      <c r="AA2685">
        <v>985702000</v>
      </c>
      <c r="AB2685">
        <v>288816000</v>
      </c>
      <c r="AC2685">
        <v>12</v>
      </c>
      <c r="AD2685">
        <v>696886000</v>
      </c>
      <c r="AE2685">
        <v>2009</v>
      </c>
      <c r="AF2685" t="s">
        <v>121</v>
      </c>
      <c r="AG2685">
        <v>294801000</v>
      </c>
      <c r="AH2685" t="s">
        <v>55</v>
      </c>
      <c r="AI2685" t="s">
        <v>55</v>
      </c>
      <c r="AJ2685">
        <v>1</v>
      </c>
      <c r="AK2685">
        <v>77154768</v>
      </c>
      <c r="AL2685" s="8" t="s">
        <v>8738</v>
      </c>
      <c r="AM2685" s="10">
        <f t="shared" si="369"/>
        <v>2018</v>
      </c>
      <c r="AN2685">
        <f t="shared" si="370"/>
        <v>1</v>
      </c>
      <c r="AO2685">
        <f t="shared" si="376"/>
        <v>0</v>
      </c>
      <c r="AP2685">
        <f t="shared" si="371"/>
        <v>1</v>
      </c>
      <c r="AQ2685">
        <f t="shared" si="372"/>
        <v>0</v>
      </c>
      <c r="AR2685">
        <f t="shared" si="373"/>
        <v>0</v>
      </c>
      <c r="AS2685">
        <f t="shared" si="374"/>
        <v>0</v>
      </c>
      <c r="AT2685">
        <f t="shared" si="375"/>
        <v>0</v>
      </c>
      <c r="AU2685">
        <f t="shared" si="375"/>
        <v>0</v>
      </c>
      <c r="AV2685" t="str">
        <f t="shared" si="377"/>
        <v>2020-06-19T17:49:37</v>
      </c>
    </row>
    <row r="2686" spans="1:48" x14ac:dyDescent="0.25">
      <c r="A2686" s="5">
        <v>2757</v>
      </c>
      <c r="B2686" s="5" t="s">
        <v>1228</v>
      </c>
      <c r="C2686" s="5" t="s">
        <v>1229</v>
      </c>
      <c r="D2686" s="6" t="s">
        <v>1230</v>
      </c>
      <c r="E2686">
        <v>3</v>
      </c>
      <c r="F2686" s="7">
        <v>0.59605640270000004</v>
      </c>
      <c r="G2686" s="7">
        <v>0</v>
      </c>
      <c r="H2686" t="s">
        <v>1231</v>
      </c>
      <c r="I2686">
        <v>0</v>
      </c>
      <c r="J2686">
        <v>0</v>
      </c>
      <c r="K2686">
        <v>30000</v>
      </c>
      <c r="L2686" t="s">
        <v>52</v>
      </c>
      <c r="M2686" s="8" t="s">
        <v>53</v>
      </c>
      <c r="N2686" s="8">
        <v>0.85714285714285698</v>
      </c>
      <c r="O2686">
        <v>0.14285714285714199</v>
      </c>
      <c r="P2686" s="9">
        <v>0</v>
      </c>
      <c r="Q2686">
        <v>30000</v>
      </c>
      <c r="R2686" s="8"/>
      <c r="S2686" s="8"/>
      <c r="AA2686">
        <v>2600145</v>
      </c>
      <c r="AB2686">
        <v>0</v>
      </c>
      <c r="AC2686">
        <v>5</v>
      </c>
      <c r="AD2686">
        <v>0</v>
      </c>
      <c r="AE2686">
        <v>1980</v>
      </c>
      <c r="AF2686" t="s">
        <v>54</v>
      </c>
      <c r="AG2686">
        <v>150000</v>
      </c>
      <c r="AH2686" t="s">
        <v>55</v>
      </c>
      <c r="AI2686" t="s">
        <v>55</v>
      </c>
      <c r="AJ2686">
        <v>1</v>
      </c>
      <c r="AK2686">
        <v>122100</v>
      </c>
      <c r="AL2686" s="8" t="s">
        <v>8739</v>
      </c>
      <c r="AM2686" s="10">
        <f t="shared" si="369"/>
        <v>2017</v>
      </c>
      <c r="AN2686">
        <f t="shared" si="370"/>
        <v>1</v>
      </c>
      <c r="AO2686">
        <f t="shared" si="376"/>
        <v>0</v>
      </c>
      <c r="AP2686">
        <f t="shared" si="371"/>
        <v>0</v>
      </c>
      <c r="AQ2686">
        <f t="shared" si="372"/>
        <v>1</v>
      </c>
      <c r="AR2686">
        <f t="shared" si="373"/>
        <v>0</v>
      </c>
      <c r="AS2686">
        <f t="shared" si="374"/>
        <v>0</v>
      </c>
      <c r="AT2686">
        <f t="shared" si="375"/>
        <v>0</v>
      </c>
      <c r="AU2686">
        <f t="shared" si="375"/>
        <v>0</v>
      </c>
      <c r="AV2686" t="str">
        <f t="shared" si="377"/>
        <v>2020-06-19T14:32:46</v>
      </c>
    </row>
    <row r="2687" spans="1:48" x14ac:dyDescent="0.25">
      <c r="A2687" s="5">
        <v>2758</v>
      </c>
      <c r="B2687" s="5" t="s">
        <v>340</v>
      </c>
      <c r="C2687" s="5" t="s">
        <v>341</v>
      </c>
      <c r="D2687" s="6" t="s">
        <v>342</v>
      </c>
      <c r="E2687">
        <v>18</v>
      </c>
      <c r="F2687" s="7">
        <v>0.2911279282</v>
      </c>
      <c r="G2687" s="7">
        <v>0</v>
      </c>
      <c r="H2687" t="s">
        <v>343</v>
      </c>
      <c r="I2687">
        <v>67</v>
      </c>
      <c r="J2687">
        <v>100850.04</v>
      </c>
      <c r="K2687">
        <v>50000</v>
      </c>
      <c r="L2687" t="s">
        <v>52</v>
      </c>
      <c r="M2687" s="8" t="s">
        <v>53</v>
      </c>
      <c r="N2687" s="8">
        <v>0.69642857142857095</v>
      </c>
      <c r="O2687">
        <v>0.30357142857142799</v>
      </c>
      <c r="P2687" s="9">
        <v>-0.86602540378443904</v>
      </c>
      <c r="Q2687">
        <v>45000</v>
      </c>
      <c r="R2687" s="8"/>
      <c r="S2687" s="8"/>
      <c r="AA2687">
        <v>1955521</v>
      </c>
      <c r="AB2687">
        <v>0</v>
      </c>
      <c r="AC2687">
        <v>12</v>
      </c>
      <c r="AD2687">
        <v>0</v>
      </c>
      <c r="AE2687">
        <v>2006</v>
      </c>
      <c r="AF2687" t="s">
        <v>121</v>
      </c>
      <c r="AG2687">
        <v>95400</v>
      </c>
      <c r="AH2687" t="s">
        <v>55</v>
      </c>
      <c r="AI2687" t="s">
        <v>56</v>
      </c>
      <c r="AJ2687">
        <v>0.96268722910000004</v>
      </c>
      <c r="AK2687">
        <v>0</v>
      </c>
      <c r="AL2687" s="8" t="s">
        <v>8740</v>
      </c>
      <c r="AM2687" s="10">
        <f t="shared" si="369"/>
        <v>2013</v>
      </c>
      <c r="AN2687">
        <f t="shared" si="370"/>
        <v>1</v>
      </c>
      <c r="AO2687">
        <f t="shared" si="376"/>
        <v>0</v>
      </c>
      <c r="AP2687">
        <f t="shared" si="371"/>
        <v>0</v>
      </c>
      <c r="AQ2687">
        <f t="shared" si="372"/>
        <v>1</v>
      </c>
      <c r="AR2687">
        <f t="shared" si="373"/>
        <v>0</v>
      </c>
      <c r="AS2687">
        <f t="shared" si="374"/>
        <v>0</v>
      </c>
      <c r="AT2687">
        <f t="shared" si="375"/>
        <v>0</v>
      </c>
      <c r="AU2687">
        <f t="shared" si="375"/>
        <v>1</v>
      </c>
      <c r="AV2687" t="str">
        <f t="shared" si="377"/>
        <v>2020-06-19T14:36:07</v>
      </c>
    </row>
    <row r="2688" spans="1:48" x14ac:dyDescent="0.25">
      <c r="A2688" s="5">
        <v>2759</v>
      </c>
      <c r="B2688" s="5" t="s">
        <v>3850</v>
      </c>
      <c r="C2688" s="5" t="s">
        <v>3851</v>
      </c>
      <c r="D2688" s="6" t="s">
        <v>3852</v>
      </c>
      <c r="E2688">
        <v>18</v>
      </c>
      <c r="F2688" s="7">
        <v>0.4211230896</v>
      </c>
      <c r="G2688" s="7">
        <v>0</v>
      </c>
      <c r="H2688" t="s">
        <v>3853</v>
      </c>
      <c r="I2688">
        <v>0</v>
      </c>
      <c r="J2688">
        <v>0</v>
      </c>
      <c r="K2688">
        <v>80000</v>
      </c>
      <c r="L2688" t="s">
        <v>52</v>
      </c>
      <c r="M2688" s="8" t="s">
        <v>53</v>
      </c>
      <c r="N2688" s="8">
        <v>0.73214285714285698</v>
      </c>
      <c r="O2688">
        <v>0.26785714285714202</v>
      </c>
      <c r="P2688" s="9">
        <v>-0.88569278849579403</v>
      </c>
      <c r="Q2688">
        <v>80000</v>
      </c>
      <c r="R2688" s="8"/>
      <c r="S2688" s="8" t="s">
        <v>329</v>
      </c>
      <c r="T2688">
        <v>9612006</v>
      </c>
      <c r="U2688">
        <v>7895659</v>
      </c>
      <c r="V2688">
        <v>9725199</v>
      </c>
      <c r="W2688">
        <v>1029539</v>
      </c>
      <c r="X2688">
        <v>7078623</v>
      </c>
      <c r="Y2688">
        <v>8401908</v>
      </c>
      <c r="Z2688">
        <v>806593</v>
      </c>
      <c r="AA2688">
        <v>8275617</v>
      </c>
      <c r="AB2688">
        <v>0</v>
      </c>
      <c r="AC2688">
        <v>12</v>
      </c>
      <c r="AD2688">
        <v>0</v>
      </c>
      <c r="AE2688">
        <v>2010</v>
      </c>
      <c r="AF2688" t="s">
        <v>68</v>
      </c>
      <c r="AG2688">
        <v>99000</v>
      </c>
      <c r="AH2688" t="s">
        <v>55</v>
      </c>
      <c r="AI2688" t="s">
        <v>56</v>
      </c>
      <c r="AJ2688">
        <v>0.79077342419999996</v>
      </c>
      <c r="AK2688">
        <v>136000</v>
      </c>
      <c r="AL2688" s="8" t="s">
        <v>8741</v>
      </c>
      <c r="AM2688" s="10">
        <f t="shared" si="369"/>
        <v>2016</v>
      </c>
      <c r="AN2688">
        <f t="shared" si="370"/>
        <v>1</v>
      </c>
      <c r="AO2688">
        <f t="shared" si="376"/>
        <v>0</v>
      </c>
      <c r="AP2688">
        <f t="shared" si="371"/>
        <v>0</v>
      </c>
      <c r="AQ2688">
        <f t="shared" si="372"/>
        <v>1</v>
      </c>
      <c r="AR2688">
        <f t="shared" si="373"/>
        <v>0</v>
      </c>
      <c r="AS2688">
        <f t="shared" si="374"/>
        <v>0</v>
      </c>
      <c r="AT2688">
        <f t="shared" si="375"/>
        <v>0</v>
      </c>
      <c r="AU2688">
        <f t="shared" si="375"/>
        <v>1</v>
      </c>
      <c r="AV2688" t="str">
        <f t="shared" si="377"/>
        <v>2020-06-19T17:58:02</v>
      </c>
    </row>
    <row r="2689" spans="1:48" x14ac:dyDescent="0.25">
      <c r="A2689" s="5">
        <v>2760</v>
      </c>
      <c r="B2689" s="5" t="s">
        <v>8742</v>
      </c>
      <c r="C2689" s="5" t="s">
        <v>8743</v>
      </c>
      <c r="D2689" s="6" t="s">
        <v>8744</v>
      </c>
      <c r="E2689">
        <v>0</v>
      </c>
      <c r="F2689" s="7">
        <v>0</v>
      </c>
      <c r="G2689" s="7"/>
      <c r="H2689" t="s">
        <v>8745</v>
      </c>
      <c r="I2689">
        <v>0</v>
      </c>
      <c r="J2689">
        <v>0</v>
      </c>
      <c r="K2689">
        <v>20000</v>
      </c>
      <c r="L2689" t="s">
        <v>52</v>
      </c>
      <c r="M2689" s="8" t="s">
        <v>86</v>
      </c>
      <c r="N2689" s="8">
        <v>0.64285714285714202</v>
      </c>
      <c r="O2689">
        <v>0.35714285714285698</v>
      </c>
      <c r="P2689" s="9">
        <v>0</v>
      </c>
      <c r="Q2689">
        <v>15000</v>
      </c>
      <c r="R2689" s="8"/>
      <c r="S2689" s="8"/>
      <c r="AA2689">
        <v>589743</v>
      </c>
      <c r="AB2689">
        <v>0</v>
      </c>
      <c r="AC2689">
        <v>12</v>
      </c>
      <c r="AD2689">
        <v>0</v>
      </c>
      <c r="AE2689">
        <v>2013</v>
      </c>
      <c r="AF2689" t="s">
        <v>68</v>
      </c>
      <c r="AG2689">
        <v>120000</v>
      </c>
      <c r="AH2689" t="s">
        <v>55</v>
      </c>
      <c r="AI2689" t="s">
        <v>56</v>
      </c>
      <c r="AJ2689">
        <v>0</v>
      </c>
      <c r="AK2689">
        <v>87400</v>
      </c>
      <c r="AL2689" s="8" t="s">
        <v>8746</v>
      </c>
      <c r="AM2689" s="10">
        <f t="shared" si="369"/>
        <v>2016</v>
      </c>
      <c r="AN2689">
        <f t="shared" si="370"/>
        <v>1</v>
      </c>
      <c r="AO2689">
        <f t="shared" si="376"/>
        <v>0</v>
      </c>
      <c r="AP2689">
        <f t="shared" si="371"/>
        <v>0</v>
      </c>
      <c r="AQ2689">
        <f t="shared" si="372"/>
        <v>0</v>
      </c>
      <c r="AR2689">
        <f t="shared" si="373"/>
        <v>1</v>
      </c>
      <c r="AS2689">
        <f t="shared" si="374"/>
        <v>0</v>
      </c>
      <c r="AT2689">
        <f t="shared" si="375"/>
        <v>0</v>
      </c>
      <c r="AU2689">
        <f t="shared" si="375"/>
        <v>1</v>
      </c>
      <c r="AV2689" t="str">
        <f t="shared" si="377"/>
        <v>2020-06-19T14:38:31</v>
      </c>
    </row>
    <row r="2690" spans="1:48" x14ac:dyDescent="0.25">
      <c r="A2690" s="5">
        <v>2761</v>
      </c>
      <c r="B2690" s="5" t="s">
        <v>2427</v>
      </c>
      <c r="C2690" s="5" t="s">
        <v>383</v>
      </c>
      <c r="D2690" s="6" t="s">
        <v>2428</v>
      </c>
      <c r="E2690">
        <v>0</v>
      </c>
      <c r="F2690" s="7">
        <v>0.51438698969999996</v>
      </c>
      <c r="G2690" s="7">
        <v>0</v>
      </c>
      <c r="H2690" t="s">
        <v>2429</v>
      </c>
      <c r="I2690">
        <v>0</v>
      </c>
      <c r="J2690">
        <v>0</v>
      </c>
      <c r="K2690">
        <v>10000</v>
      </c>
      <c r="L2690" t="s">
        <v>52</v>
      </c>
      <c r="M2690" s="8" t="s">
        <v>53</v>
      </c>
      <c r="N2690" s="8">
        <v>0.85714285714285698</v>
      </c>
      <c r="O2690">
        <v>0.14285714285714199</v>
      </c>
      <c r="P2690" s="9">
        <v>0</v>
      </c>
      <c r="Q2690">
        <v>10000</v>
      </c>
      <c r="R2690" s="8"/>
      <c r="S2690" s="8"/>
      <c r="AA2690">
        <v>1913653</v>
      </c>
      <c r="AB2690">
        <v>0</v>
      </c>
      <c r="AC2690">
        <v>12</v>
      </c>
      <c r="AD2690">
        <v>0</v>
      </c>
      <c r="AE2690">
        <v>1991</v>
      </c>
      <c r="AF2690" t="s">
        <v>54</v>
      </c>
      <c r="AG2690">
        <v>20000</v>
      </c>
      <c r="AH2690" t="s">
        <v>55</v>
      </c>
      <c r="AI2690" t="s">
        <v>55</v>
      </c>
      <c r="AJ2690">
        <v>1</v>
      </c>
      <c r="AK2690">
        <v>45000</v>
      </c>
      <c r="AL2690" s="8" t="s">
        <v>8747</v>
      </c>
      <c r="AM2690" s="10">
        <f t="shared" ref="AM2690:AM2753" si="378">_xlfn.NUMBERVALUE(LEFT(H2690,4))</f>
        <v>2019</v>
      </c>
      <c r="AN2690">
        <f t="shared" ref="AN2690:AN2753" si="379">IF(OR(L2690 = "AprovadoAnalista", L2690 = "AprovadoComite" ),1,0)</f>
        <v>1</v>
      </c>
      <c r="AO2690">
        <f t="shared" si="376"/>
        <v>0</v>
      </c>
      <c r="AP2690">
        <f t="shared" ref="AP2690:AP2753" si="380">IF(MID(M2690,4,1)="0",1,0)</f>
        <v>0</v>
      </c>
      <c r="AQ2690">
        <f t="shared" ref="AQ2690:AQ2753" si="381">IF(MID(M2690,4,1)="1",1,0)</f>
        <v>1</v>
      </c>
      <c r="AR2690">
        <f t="shared" ref="AR2690:AR2753" si="382">IF(MID(M2690,4,1)="3",1,0)</f>
        <v>0</v>
      </c>
      <c r="AS2690">
        <f t="shared" ref="AS2690:AS2753" si="383">IF(MID(M2690,4,1)="5",1,0)</f>
        <v>0</v>
      </c>
      <c r="AT2690">
        <f t="shared" ref="AT2690:AU2753" si="384">IF(AH2690="True",1,0)</f>
        <v>0</v>
      </c>
      <c r="AU2690">
        <f t="shared" si="384"/>
        <v>0</v>
      </c>
      <c r="AV2690" t="str">
        <f t="shared" si="377"/>
        <v>2020-06-19T14:40:12</v>
      </c>
    </row>
    <row r="2691" spans="1:48" x14ac:dyDescent="0.25">
      <c r="A2691" s="5">
        <v>2762</v>
      </c>
      <c r="B2691" s="5" t="s">
        <v>2216</v>
      </c>
      <c r="C2691" s="5" t="s">
        <v>2217</v>
      </c>
      <c r="D2691" s="6" t="s">
        <v>2218</v>
      </c>
      <c r="E2691">
        <v>5</v>
      </c>
      <c r="F2691" s="7">
        <v>0.32636720479999998</v>
      </c>
      <c r="G2691" s="7">
        <v>0</v>
      </c>
      <c r="H2691" t="s">
        <v>2219</v>
      </c>
      <c r="I2691">
        <v>22</v>
      </c>
      <c r="J2691">
        <v>2244.33</v>
      </c>
      <c r="K2691">
        <v>20000</v>
      </c>
      <c r="L2691" t="s">
        <v>52</v>
      </c>
      <c r="M2691" s="8" t="s">
        <v>86</v>
      </c>
      <c r="N2691" s="8">
        <v>0.53571428571428503</v>
      </c>
      <c r="O2691">
        <v>0.46428571428571402</v>
      </c>
      <c r="P2691" s="9">
        <v>0</v>
      </c>
      <c r="Q2691">
        <v>15000</v>
      </c>
      <c r="R2691" s="8"/>
      <c r="S2691" s="8"/>
      <c r="AA2691">
        <v>1378708</v>
      </c>
      <c r="AB2691">
        <v>0</v>
      </c>
      <c r="AC2691">
        <v>12</v>
      </c>
      <c r="AD2691">
        <v>0</v>
      </c>
      <c r="AE2691">
        <v>2013</v>
      </c>
      <c r="AF2691" t="s">
        <v>68</v>
      </c>
      <c r="AG2691">
        <v>93700</v>
      </c>
      <c r="AH2691" t="s">
        <v>55</v>
      </c>
      <c r="AI2691" t="s">
        <v>56</v>
      </c>
      <c r="AJ2691">
        <v>1</v>
      </c>
      <c r="AK2691">
        <v>31827</v>
      </c>
      <c r="AL2691" s="8" t="s">
        <v>8748</v>
      </c>
      <c r="AM2691" s="10">
        <f t="shared" si="378"/>
        <v>2018</v>
      </c>
      <c r="AN2691">
        <f t="shared" si="379"/>
        <v>1</v>
      </c>
      <c r="AO2691">
        <f t="shared" ref="AO2691:AO2754" si="385">IF(OR(L2691 = "ReprovadoAnalista", L2691 = "ReprovadoComite" ),1,0)</f>
        <v>0</v>
      </c>
      <c r="AP2691">
        <f t="shared" si="380"/>
        <v>0</v>
      </c>
      <c r="AQ2691">
        <f t="shared" si="381"/>
        <v>0</v>
      </c>
      <c r="AR2691">
        <f t="shared" si="382"/>
        <v>1</v>
      </c>
      <c r="AS2691">
        <f t="shared" si="383"/>
        <v>0</v>
      </c>
      <c r="AT2691">
        <f t="shared" si="384"/>
        <v>0</v>
      </c>
      <c r="AU2691">
        <f t="shared" si="384"/>
        <v>1</v>
      </c>
      <c r="AV2691" t="str">
        <f t="shared" ref="AV2691:AV2754" si="386">IF(R2691&lt;&gt;"",R2691,AL2691)</f>
        <v>2020-06-19T14:41:34</v>
      </c>
    </row>
    <row r="2692" spans="1:48" x14ac:dyDescent="0.25">
      <c r="A2692" s="5">
        <v>2763</v>
      </c>
      <c r="B2692" s="5" t="s">
        <v>600</v>
      </c>
      <c r="C2692" s="5" t="s">
        <v>601</v>
      </c>
      <c r="D2692" s="6" t="s">
        <v>602</v>
      </c>
      <c r="E2692">
        <v>15</v>
      </c>
      <c r="F2692" s="7">
        <v>0.40289541639999998</v>
      </c>
      <c r="G2692" s="7">
        <v>0</v>
      </c>
      <c r="H2692" t="s">
        <v>603</v>
      </c>
      <c r="I2692">
        <v>52</v>
      </c>
      <c r="J2692">
        <v>123462.38</v>
      </c>
      <c r="K2692">
        <v>260000</v>
      </c>
      <c r="L2692" t="s">
        <v>199</v>
      </c>
      <c r="M2692" s="8" t="s">
        <v>53</v>
      </c>
      <c r="N2692" s="8">
        <v>0.69642857142857095</v>
      </c>
      <c r="O2692">
        <v>0.30357142857142799</v>
      </c>
      <c r="P2692" s="9">
        <v>-0.73355917855066999</v>
      </c>
      <c r="R2692" s="8"/>
      <c r="S2692" s="8" t="s">
        <v>329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9615063</v>
      </c>
      <c r="AB2692">
        <v>0</v>
      </c>
      <c r="AC2692">
        <v>12</v>
      </c>
      <c r="AD2692">
        <v>0</v>
      </c>
      <c r="AE2692">
        <v>2008</v>
      </c>
      <c r="AF2692" t="s">
        <v>121</v>
      </c>
      <c r="AG2692">
        <v>35000</v>
      </c>
      <c r="AH2692" t="s">
        <v>56</v>
      </c>
      <c r="AI2692" t="s">
        <v>55</v>
      </c>
      <c r="AJ2692">
        <v>0.9475701929</v>
      </c>
      <c r="AK2692">
        <v>0</v>
      </c>
      <c r="AL2692" s="8"/>
      <c r="AM2692" s="10">
        <f t="shared" si="378"/>
        <v>2009</v>
      </c>
      <c r="AN2692">
        <f t="shared" si="379"/>
        <v>0</v>
      </c>
      <c r="AO2692">
        <f t="shared" si="385"/>
        <v>1</v>
      </c>
      <c r="AP2692">
        <f t="shared" si="380"/>
        <v>0</v>
      </c>
      <c r="AQ2692">
        <f t="shared" si="381"/>
        <v>1</v>
      </c>
      <c r="AR2692">
        <f t="shared" si="382"/>
        <v>0</v>
      </c>
      <c r="AS2692">
        <f t="shared" si="383"/>
        <v>0</v>
      </c>
      <c r="AT2692">
        <f t="shared" si="384"/>
        <v>1</v>
      </c>
      <c r="AU2692">
        <f t="shared" si="384"/>
        <v>0</v>
      </c>
      <c r="AV2692">
        <f t="shared" si="386"/>
        <v>0</v>
      </c>
    </row>
    <row r="2693" spans="1:48" x14ac:dyDescent="0.25">
      <c r="A2693" s="5">
        <v>2764</v>
      </c>
      <c r="B2693" s="5" t="s">
        <v>5193</v>
      </c>
      <c r="C2693" s="5" t="s">
        <v>5194</v>
      </c>
      <c r="D2693" s="6" t="s">
        <v>5195</v>
      </c>
      <c r="E2693">
        <v>63</v>
      </c>
      <c r="F2693" s="7">
        <v>0.54082093119999997</v>
      </c>
      <c r="G2693" s="7">
        <v>0</v>
      </c>
      <c r="H2693" t="s">
        <v>5196</v>
      </c>
      <c r="I2693">
        <v>0</v>
      </c>
      <c r="J2693">
        <v>85039.47</v>
      </c>
      <c r="K2693">
        <v>50000</v>
      </c>
      <c r="L2693" t="s">
        <v>52</v>
      </c>
      <c r="M2693" s="8" t="s">
        <v>53</v>
      </c>
      <c r="N2693" s="8">
        <v>0.69642857142857095</v>
      </c>
      <c r="O2693">
        <v>0.30357142857142799</v>
      </c>
      <c r="P2693" s="9">
        <v>0</v>
      </c>
      <c r="Q2693">
        <v>40000</v>
      </c>
      <c r="R2693" s="8"/>
      <c r="S2693" s="8"/>
      <c r="AA2693">
        <v>0</v>
      </c>
      <c r="AB2693">
        <v>0</v>
      </c>
      <c r="AC2693">
        <v>1</v>
      </c>
      <c r="AD2693">
        <v>0</v>
      </c>
      <c r="AE2693">
        <v>1992</v>
      </c>
      <c r="AF2693" t="s">
        <v>54</v>
      </c>
      <c r="AG2693">
        <v>10000</v>
      </c>
      <c r="AH2693" t="s">
        <v>56</v>
      </c>
      <c r="AI2693" t="s">
        <v>55</v>
      </c>
      <c r="AJ2693">
        <v>0.9663711948</v>
      </c>
      <c r="AK2693">
        <v>340200</v>
      </c>
      <c r="AL2693" s="8" t="s">
        <v>8749</v>
      </c>
      <c r="AM2693" s="10">
        <f t="shared" si="378"/>
        <v>2013</v>
      </c>
      <c r="AN2693">
        <f t="shared" si="379"/>
        <v>1</v>
      </c>
      <c r="AO2693">
        <f t="shared" si="385"/>
        <v>0</v>
      </c>
      <c r="AP2693">
        <f t="shared" si="380"/>
        <v>0</v>
      </c>
      <c r="AQ2693">
        <f t="shared" si="381"/>
        <v>1</v>
      </c>
      <c r="AR2693">
        <f t="shared" si="382"/>
        <v>0</v>
      </c>
      <c r="AS2693">
        <f t="shared" si="383"/>
        <v>0</v>
      </c>
      <c r="AT2693">
        <f t="shared" si="384"/>
        <v>1</v>
      </c>
      <c r="AU2693">
        <f t="shared" si="384"/>
        <v>0</v>
      </c>
      <c r="AV2693" t="str">
        <f t="shared" si="386"/>
        <v>2020-06-19T16:31:43</v>
      </c>
    </row>
    <row r="2694" spans="1:48" x14ac:dyDescent="0.25">
      <c r="A2694" s="5">
        <v>2765</v>
      </c>
      <c r="B2694" s="5" t="s">
        <v>3237</v>
      </c>
      <c r="C2694" s="5" t="s">
        <v>3238</v>
      </c>
      <c r="D2694" s="6" t="s">
        <v>3239</v>
      </c>
      <c r="E2694">
        <v>8</v>
      </c>
      <c r="F2694" s="7">
        <v>0.4934818722</v>
      </c>
      <c r="G2694" s="7">
        <v>0</v>
      </c>
      <c r="H2694" t="s">
        <v>3240</v>
      </c>
      <c r="I2694">
        <v>0</v>
      </c>
      <c r="J2694">
        <v>0</v>
      </c>
      <c r="K2694">
        <v>10000</v>
      </c>
      <c r="L2694" t="s">
        <v>199</v>
      </c>
      <c r="M2694" s="8" t="s">
        <v>86</v>
      </c>
      <c r="N2694" s="8">
        <v>0.5</v>
      </c>
      <c r="O2694">
        <v>0.499999999999999</v>
      </c>
      <c r="P2694" s="9">
        <v>0.86602540378443904</v>
      </c>
      <c r="R2694" s="8"/>
      <c r="S2694" s="8"/>
      <c r="AA2694">
        <v>186280</v>
      </c>
      <c r="AB2694">
        <v>0</v>
      </c>
      <c r="AC2694">
        <v>5</v>
      </c>
      <c r="AD2694">
        <v>0</v>
      </c>
      <c r="AE2694">
        <v>2019</v>
      </c>
      <c r="AF2694" t="s">
        <v>126</v>
      </c>
      <c r="AG2694">
        <v>5000</v>
      </c>
      <c r="AH2694" t="s">
        <v>56</v>
      </c>
      <c r="AI2694" t="s">
        <v>55</v>
      </c>
      <c r="AJ2694">
        <v>1</v>
      </c>
      <c r="AK2694">
        <v>1320</v>
      </c>
      <c r="AL2694" s="8"/>
      <c r="AM2694" s="10">
        <f t="shared" si="378"/>
        <v>2019</v>
      </c>
      <c r="AN2694">
        <f t="shared" si="379"/>
        <v>0</v>
      </c>
      <c r="AO2694">
        <f t="shared" si="385"/>
        <v>1</v>
      </c>
      <c r="AP2694">
        <f t="shared" si="380"/>
        <v>0</v>
      </c>
      <c r="AQ2694">
        <f t="shared" si="381"/>
        <v>0</v>
      </c>
      <c r="AR2694">
        <f t="shared" si="382"/>
        <v>1</v>
      </c>
      <c r="AS2694">
        <f t="shared" si="383"/>
        <v>0</v>
      </c>
      <c r="AT2694">
        <f t="shared" si="384"/>
        <v>1</v>
      </c>
      <c r="AU2694">
        <f t="shared" si="384"/>
        <v>0</v>
      </c>
      <c r="AV2694">
        <f t="shared" si="386"/>
        <v>0</v>
      </c>
    </row>
    <row r="2695" spans="1:48" x14ac:dyDescent="0.25">
      <c r="A2695" s="5">
        <v>2766</v>
      </c>
      <c r="B2695" s="5" t="s">
        <v>4476</v>
      </c>
      <c r="C2695" s="5" t="s">
        <v>4477</v>
      </c>
      <c r="D2695" s="6" t="s">
        <v>4478</v>
      </c>
      <c r="E2695">
        <v>1</v>
      </c>
      <c r="F2695" s="7">
        <v>0</v>
      </c>
      <c r="G2695" s="7"/>
      <c r="H2695" t="s">
        <v>4479</v>
      </c>
      <c r="I2695">
        <v>0</v>
      </c>
      <c r="J2695">
        <v>0</v>
      </c>
      <c r="K2695">
        <v>10000</v>
      </c>
      <c r="L2695" t="s">
        <v>52</v>
      </c>
      <c r="M2695" s="8" t="s">
        <v>86</v>
      </c>
      <c r="N2695" s="8">
        <v>0.64285714285714202</v>
      </c>
      <c r="O2695">
        <v>0.35714285714285698</v>
      </c>
      <c r="P2695" s="9">
        <v>0</v>
      </c>
      <c r="Q2695">
        <v>5000</v>
      </c>
      <c r="R2695" s="8"/>
      <c r="S2695" s="8"/>
      <c r="AA2695">
        <v>105548</v>
      </c>
      <c r="AB2695">
        <v>0</v>
      </c>
      <c r="AC2695">
        <v>12</v>
      </c>
      <c r="AD2695">
        <v>0</v>
      </c>
      <c r="AE2695">
        <v>2017</v>
      </c>
      <c r="AF2695" t="s">
        <v>126</v>
      </c>
      <c r="AG2695">
        <v>30000</v>
      </c>
      <c r="AH2695" t="s">
        <v>55</v>
      </c>
      <c r="AI2695" t="s">
        <v>55</v>
      </c>
      <c r="AJ2695">
        <v>0</v>
      </c>
      <c r="AK2695">
        <v>8510</v>
      </c>
      <c r="AL2695" s="8" t="s">
        <v>8750</v>
      </c>
      <c r="AM2695" s="10">
        <f t="shared" si="378"/>
        <v>2019</v>
      </c>
      <c r="AN2695">
        <f t="shared" si="379"/>
        <v>1</v>
      </c>
      <c r="AO2695">
        <f t="shared" si="385"/>
        <v>0</v>
      </c>
      <c r="AP2695">
        <f t="shared" si="380"/>
        <v>0</v>
      </c>
      <c r="AQ2695">
        <f t="shared" si="381"/>
        <v>0</v>
      </c>
      <c r="AR2695">
        <f t="shared" si="382"/>
        <v>1</v>
      </c>
      <c r="AS2695">
        <f t="shared" si="383"/>
        <v>0</v>
      </c>
      <c r="AT2695">
        <f t="shared" si="384"/>
        <v>0</v>
      </c>
      <c r="AU2695">
        <f t="shared" si="384"/>
        <v>0</v>
      </c>
      <c r="AV2695" t="str">
        <f t="shared" si="386"/>
        <v>2020-06-19T17:31:26</v>
      </c>
    </row>
    <row r="2696" spans="1:48" x14ac:dyDescent="0.25">
      <c r="A2696" s="5">
        <v>2767</v>
      </c>
      <c r="B2696" s="5" t="s">
        <v>7990</v>
      </c>
      <c r="C2696" s="5" t="s">
        <v>7991</v>
      </c>
      <c r="D2696" s="6" t="s">
        <v>7992</v>
      </c>
      <c r="E2696">
        <v>3</v>
      </c>
      <c r="F2696" s="7">
        <v>0</v>
      </c>
      <c r="G2696" s="7"/>
      <c r="H2696" t="s">
        <v>7993</v>
      </c>
      <c r="I2696">
        <v>0</v>
      </c>
      <c r="J2696">
        <v>0</v>
      </c>
      <c r="K2696">
        <v>106000</v>
      </c>
      <c r="L2696" t="s">
        <v>52</v>
      </c>
      <c r="M2696" s="8" t="s">
        <v>63</v>
      </c>
      <c r="N2696" s="8">
        <v>0.96428571428571397</v>
      </c>
      <c r="O2696">
        <v>3.5714285714285698E-2</v>
      </c>
      <c r="P2696" s="11">
        <v>-8.5099999999999998E-14</v>
      </c>
      <c r="Q2696">
        <v>106000</v>
      </c>
      <c r="R2696" s="8"/>
      <c r="S2696" s="8" t="s">
        <v>217</v>
      </c>
      <c r="T2696">
        <v>61496945</v>
      </c>
      <c r="U2696">
        <v>399156</v>
      </c>
      <c r="V2696">
        <v>61584256</v>
      </c>
      <c r="W2696">
        <v>61185099</v>
      </c>
      <c r="X2696">
        <v>0</v>
      </c>
      <c r="Y2696">
        <v>15286980</v>
      </c>
      <c r="Z2696">
        <v>7128937</v>
      </c>
      <c r="AA2696">
        <v>16689723</v>
      </c>
      <c r="AB2696">
        <v>10389488</v>
      </c>
      <c r="AC2696">
        <v>11</v>
      </c>
      <c r="AD2696">
        <v>6300235</v>
      </c>
      <c r="AE2696">
        <v>1988</v>
      </c>
      <c r="AF2696" t="s">
        <v>54</v>
      </c>
      <c r="AG2696">
        <v>400000</v>
      </c>
      <c r="AH2696" t="s">
        <v>55</v>
      </c>
      <c r="AI2696" t="s">
        <v>55</v>
      </c>
      <c r="AJ2696">
        <v>0</v>
      </c>
      <c r="AK2696">
        <v>0</v>
      </c>
      <c r="AL2696" s="8" t="s">
        <v>8751</v>
      </c>
      <c r="AM2696" s="10">
        <f t="shared" si="378"/>
        <v>2017</v>
      </c>
      <c r="AN2696">
        <f t="shared" si="379"/>
        <v>1</v>
      </c>
      <c r="AO2696">
        <f t="shared" si="385"/>
        <v>0</v>
      </c>
      <c r="AP2696">
        <f t="shared" si="380"/>
        <v>1</v>
      </c>
      <c r="AQ2696">
        <f t="shared" si="381"/>
        <v>0</v>
      </c>
      <c r="AR2696">
        <f t="shared" si="382"/>
        <v>0</v>
      </c>
      <c r="AS2696">
        <f t="shared" si="383"/>
        <v>0</v>
      </c>
      <c r="AT2696">
        <f t="shared" si="384"/>
        <v>0</v>
      </c>
      <c r="AU2696">
        <f t="shared" si="384"/>
        <v>0</v>
      </c>
      <c r="AV2696" t="str">
        <f t="shared" si="386"/>
        <v>2020-06-19T18:49:42</v>
      </c>
    </row>
    <row r="2697" spans="1:48" x14ac:dyDescent="0.25">
      <c r="A2697" s="5">
        <v>2768</v>
      </c>
      <c r="B2697" s="5" t="s">
        <v>3047</v>
      </c>
      <c r="C2697" s="5" t="s">
        <v>5406</v>
      </c>
      <c r="D2697" s="6" t="s">
        <v>5407</v>
      </c>
      <c r="E2697">
        <v>3</v>
      </c>
      <c r="F2697" s="7">
        <v>0.61572945950000002</v>
      </c>
      <c r="G2697" s="7">
        <v>0</v>
      </c>
      <c r="H2697" t="s">
        <v>1657</v>
      </c>
      <c r="I2697">
        <v>0</v>
      </c>
      <c r="J2697">
        <v>0</v>
      </c>
      <c r="K2697">
        <v>40000</v>
      </c>
      <c r="L2697" t="s">
        <v>52</v>
      </c>
      <c r="M2697" s="8" t="s">
        <v>53</v>
      </c>
      <c r="N2697" s="8">
        <v>0.85714285714285698</v>
      </c>
      <c r="O2697">
        <v>0.14285714285714199</v>
      </c>
      <c r="P2697" s="9">
        <v>0</v>
      </c>
      <c r="Q2697">
        <v>40000</v>
      </c>
      <c r="R2697" s="8"/>
      <c r="S2697" s="8"/>
      <c r="AA2697">
        <v>102507810</v>
      </c>
      <c r="AB2697">
        <v>0</v>
      </c>
      <c r="AC2697">
        <v>12</v>
      </c>
      <c r="AD2697">
        <v>0</v>
      </c>
      <c r="AE2697">
        <v>2008</v>
      </c>
      <c r="AF2697" t="s">
        <v>121</v>
      </c>
      <c r="AG2697">
        <v>100000</v>
      </c>
      <c r="AH2697" t="s">
        <v>55</v>
      </c>
      <c r="AI2697" t="s">
        <v>55</v>
      </c>
      <c r="AJ2697">
        <v>0.94693009579999998</v>
      </c>
      <c r="AK2697">
        <v>21555537</v>
      </c>
      <c r="AL2697" s="8" t="s">
        <v>8752</v>
      </c>
      <c r="AM2697" s="10">
        <f t="shared" si="378"/>
        <v>2012</v>
      </c>
      <c r="AN2697">
        <f t="shared" si="379"/>
        <v>1</v>
      </c>
      <c r="AO2697">
        <f t="shared" si="385"/>
        <v>0</v>
      </c>
      <c r="AP2697">
        <f t="shared" si="380"/>
        <v>0</v>
      </c>
      <c r="AQ2697">
        <f t="shared" si="381"/>
        <v>1</v>
      </c>
      <c r="AR2697">
        <f t="shared" si="382"/>
        <v>0</v>
      </c>
      <c r="AS2697">
        <f t="shared" si="383"/>
        <v>0</v>
      </c>
      <c r="AT2697">
        <f t="shared" si="384"/>
        <v>0</v>
      </c>
      <c r="AU2697">
        <f t="shared" si="384"/>
        <v>0</v>
      </c>
      <c r="AV2697" t="str">
        <f t="shared" si="386"/>
        <v>2020-06-19T18:52:52</v>
      </c>
    </row>
    <row r="2698" spans="1:48" x14ac:dyDescent="0.25">
      <c r="A2698" s="5">
        <v>2769</v>
      </c>
      <c r="B2698" s="5" t="s">
        <v>3510</v>
      </c>
      <c r="C2698" s="5" t="s">
        <v>3511</v>
      </c>
      <c r="D2698" s="6" t="s">
        <v>3512</v>
      </c>
      <c r="E2698">
        <v>11</v>
      </c>
      <c r="F2698" s="7">
        <v>0.4240991321</v>
      </c>
      <c r="G2698" s="7">
        <v>0</v>
      </c>
      <c r="H2698" t="s">
        <v>3513</v>
      </c>
      <c r="I2698">
        <v>31</v>
      </c>
      <c r="J2698">
        <v>559679.98</v>
      </c>
      <c r="K2698">
        <v>500000</v>
      </c>
      <c r="L2698" t="s">
        <v>119</v>
      </c>
      <c r="M2698" s="8" t="s">
        <v>53</v>
      </c>
      <c r="N2698" s="8">
        <v>0.75</v>
      </c>
      <c r="O2698">
        <v>0.25</v>
      </c>
      <c r="P2698" s="9">
        <v>0.70453565725945699</v>
      </c>
      <c r="Q2698">
        <v>300000</v>
      </c>
      <c r="R2698" s="8" t="s">
        <v>8753</v>
      </c>
      <c r="S2698" s="8" t="s">
        <v>329</v>
      </c>
      <c r="T2698">
        <v>286103378</v>
      </c>
      <c r="U2698">
        <v>249608297</v>
      </c>
      <c r="V2698">
        <v>351771624</v>
      </c>
      <c r="W2698">
        <v>59866558</v>
      </c>
      <c r="X2698">
        <v>26133119</v>
      </c>
      <c r="Y2698">
        <v>243889091</v>
      </c>
      <c r="Z2698">
        <v>36182702</v>
      </c>
      <c r="AA2698">
        <v>584549566</v>
      </c>
      <c r="AB2698">
        <v>308221898</v>
      </c>
      <c r="AC2698">
        <v>12</v>
      </c>
      <c r="AD2698">
        <v>276327668</v>
      </c>
      <c r="AE2698">
        <v>2008</v>
      </c>
      <c r="AF2698" t="s">
        <v>121</v>
      </c>
      <c r="AG2698">
        <v>1500000</v>
      </c>
      <c r="AH2698" t="s">
        <v>55</v>
      </c>
      <c r="AI2698" t="s">
        <v>55</v>
      </c>
      <c r="AJ2698">
        <v>0.99478585070000003</v>
      </c>
      <c r="AK2698">
        <v>9288000</v>
      </c>
      <c r="AL2698" s="8"/>
      <c r="AM2698" s="10">
        <f t="shared" si="378"/>
        <v>2011</v>
      </c>
      <c r="AN2698">
        <f t="shared" si="379"/>
        <v>1</v>
      </c>
      <c r="AO2698">
        <f t="shared" si="385"/>
        <v>0</v>
      </c>
      <c r="AP2698">
        <f t="shared" si="380"/>
        <v>0</v>
      </c>
      <c r="AQ2698">
        <f t="shared" si="381"/>
        <v>1</v>
      </c>
      <c r="AR2698">
        <f t="shared" si="382"/>
        <v>0</v>
      </c>
      <c r="AS2698">
        <f t="shared" si="383"/>
        <v>0</v>
      </c>
      <c r="AT2698">
        <f t="shared" si="384"/>
        <v>0</v>
      </c>
      <c r="AU2698">
        <f t="shared" si="384"/>
        <v>0</v>
      </c>
      <c r="AV2698" t="str">
        <f t="shared" si="386"/>
        <v>2020-06-19T20:52:31</v>
      </c>
    </row>
    <row r="2699" spans="1:48" x14ac:dyDescent="0.25">
      <c r="A2699" s="5">
        <v>2770</v>
      </c>
      <c r="B2699" s="5" t="s">
        <v>5477</v>
      </c>
      <c r="C2699" s="5" t="s">
        <v>5478</v>
      </c>
      <c r="D2699" s="6" t="s">
        <v>5479</v>
      </c>
      <c r="E2699">
        <v>3</v>
      </c>
      <c r="F2699" s="7">
        <v>0.41216895349999999</v>
      </c>
      <c r="G2699" s="7">
        <v>0</v>
      </c>
      <c r="H2699" t="s">
        <v>5480</v>
      </c>
      <c r="I2699">
        <v>37</v>
      </c>
      <c r="J2699">
        <v>17996.78</v>
      </c>
      <c r="K2699">
        <v>39000</v>
      </c>
      <c r="L2699" t="s">
        <v>52</v>
      </c>
      <c r="M2699" s="8" t="s">
        <v>86</v>
      </c>
      <c r="N2699" s="8">
        <v>0.64285714285714202</v>
      </c>
      <c r="O2699">
        <v>0.35714285714285698</v>
      </c>
      <c r="P2699" s="9">
        <v>0</v>
      </c>
      <c r="Q2699">
        <v>25000</v>
      </c>
      <c r="R2699" s="8"/>
      <c r="S2699" s="8"/>
      <c r="AA2699">
        <v>989289</v>
      </c>
      <c r="AB2699">
        <v>0</v>
      </c>
      <c r="AC2699">
        <v>12</v>
      </c>
      <c r="AD2699">
        <v>0</v>
      </c>
      <c r="AE2699">
        <v>2017</v>
      </c>
      <c r="AF2699" t="s">
        <v>126</v>
      </c>
      <c r="AG2699">
        <v>30000</v>
      </c>
      <c r="AH2699" t="s">
        <v>55</v>
      </c>
      <c r="AI2699" t="s">
        <v>55</v>
      </c>
      <c r="AJ2699">
        <v>1</v>
      </c>
      <c r="AK2699">
        <v>16200</v>
      </c>
      <c r="AL2699" s="8" t="s">
        <v>8754</v>
      </c>
      <c r="AM2699" s="10">
        <f t="shared" si="378"/>
        <v>2017</v>
      </c>
      <c r="AN2699">
        <f t="shared" si="379"/>
        <v>1</v>
      </c>
      <c r="AO2699">
        <f t="shared" si="385"/>
        <v>0</v>
      </c>
      <c r="AP2699">
        <f t="shared" si="380"/>
        <v>0</v>
      </c>
      <c r="AQ2699">
        <f t="shared" si="381"/>
        <v>0</v>
      </c>
      <c r="AR2699">
        <f t="shared" si="382"/>
        <v>1</v>
      </c>
      <c r="AS2699">
        <f t="shared" si="383"/>
        <v>0</v>
      </c>
      <c r="AT2699">
        <f t="shared" si="384"/>
        <v>0</v>
      </c>
      <c r="AU2699">
        <f t="shared" si="384"/>
        <v>0</v>
      </c>
      <c r="AV2699" t="str">
        <f t="shared" si="386"/>
        <v>2020-06-19T19:56:58</v>
      </c>
    </row>
    <row r="2700" spans="1:48" x14ac:dyDescent="0.25">
      <c r="A2700" s="5">
        <v>2771</v>
      </c>
      <c r="B2700" s="5" t="s">
        <v>4706</v>
      </c>
      <c r="C2700" s="5" t="s">
        <v>4707</v>
      </c>
      <c r="D2700" s="6" t="s">
        <v>4708</v>
      </c>
      <c r="E2700">
        <v>94</v>
      </c>
      <c r="F2700" s="7">
        <v>0.51221625370000001</v>
      </c>
      <c r="G2700" s="7">
        <v>0</v>
      </c>
      <c r="H2700" t="s">
        <v>4709</v>
      </c>
      <c r="I2700">
        <v>126</v>
      </c>
      <c r="J2700">
        <v>238921.23</v>
      </c>
      <c r="K2700">
        <v>220000</v>
      </c>
      <c r="L2700" t="s">
        <v>119</v>
      </c>
      <c r="M2700" s="8" t="s">
        <v>53</v>
      </c>
      <c r="N2700" s="8">
        <v>0.85714285714285698</v>
      </c>
      <c r="O2700">
        <v>0.14285714285714199</v>
      </c>
      <c r="P2700" s="9">
        <v>0</v>
      </c>
      <c r="Q2700">
        <v>220000</v>
      </c>
      <c r="R2700" s="8" t="s">
        <v>8755</v>
      </c>
      <c r="S2700" s="8" t="s">
        <v>329</v>
      </c>
      <c r="T2700">
        <v>8829130</v>
      </c>
      <c r="U2700">
        <v>1191484</v>
      </c>
      <c r="V2700">
        <v>8829130</v>
      </c>
      <c r="W2700">
        <v>7637646</v>
      </c>
      <c r="X2700">
        <v>155200</v>
      </c>
      <c r="Y2700">
        <v>3610744</v>
      </c>
      <c r="Z2700">
        <v>3784279</v>
      </c>
      <c r="AA2700">
        <v>9489572</v>
      </c>
      <c r="AB2700">
        <v>3539445</v>
      </c>
      <c r="AC2700">
        <v>12</v>
      </c>
      <c r="AD2700">
        <v>5950127</v>
      </c>
      <c r="AE2700">
        <v>1996</v>
      </c>
      <c r="AF2700" t="s">
        <v>54</v>
      </c>
      <c r="AG2700">
        <v>480000</v>
      </c>
      <c r="AH2700" t="s">
        <v>55</v>
      </c>
      <c r="AI2700" t="s">
        <v>55</v>
      </c>
      <c r="AJ2700">
        <v>1</v>
      </c>
      <c r="AK2700">
        <v>825036</v>
      </c>
      <c r="AL2700" s="8"/>
      <c r="AM2700" s="10">
        <f t="shared" si="378"/>
        <v>2006</v>
      </c>
      <c r="AN2700">
        <f t="shared" si="379"/>
        <v>1</v>
      </c>
      <c r="AO2700">
        <f t="shared" si="385"/>
        <v>0</v>
      </c>
      <c r="AP2700">
        <f t="shared" si="380"/>
        <v>0</v>
      </c>
      <c r="AQ2700">
        <f t="shared" si="381"/>
        <v>1</v>
      </c>
      <c r="AR2700">
        <f t="shared" si="382"/>
        <v>0</v>
      </c>
      <c r="AS2700">
        <f t="shared" si="383"/>
        <v>0</v>
      </c>
      <c r="AT2700">
        <f t="shared" si="384"/>
        <v>0</v>
      </c>
      <c r="AU2700">
        <f t="shared" si="384"/>
        <v>0</v>
      </c>
      <c r="AV2700" t="str">
        <f t="shared" si="386"/>
        <v>2020-06-19T18:57:40</v>
      </c>
    </row>
    <row r="2701" spans="1:48" x14ac:dyDescent="0.25">
      <c r="A2701" s="5">
        <v>2772</v>
      </c>
      <c r="B2701" s="5" t="s">
        <v>2319</v>
      </c>
      <c r="C2701" s="5" t="s">
        <v>2320</v>
      </c>
      <c r="D2701" s="6" t="s">
        <v>2321</v>
      </c>
      <c r="E2701">
        <v>41</v>
      </c>
      <c r="F2701" s="7">
        <v>0.52987351640000002</v>
      </c>
      <c r="G2701" s="7">
        <v>0</v>
      </c>
      <c r="H2701" t="s">
        <v>2322</v>
      </c>
      <c r="I2701">
        <v>11</v>
      </c>
      <c r="J2701">
        <v>6985.33</v>
      </c>
      <c r="K2701">
        <v>49999</v>
      </c>
      <c r="L2701" t="s">
        <v>199</v>
      </c>
      <c r="M2701" s="8" t="s">
        <v>53</v>
      </c>
      <c r="N2701" s="8">
        <v>0.71428571428571397</v>
      </c>
      <c r="O2701">
        <v>0.28571428571428498</v>
      </c>
      <c r="P2701" s="9">
        <v>0.38841234882389603</v>
      </c>
      <c r="R2701" s="8"/>
      <c r="S2701" s="8" t="s">
        <v>217</v>
      </c>
      <c r="T2701">
        <v>3003602</v>
      </c>
      <c r="U2701">
        <v>830828</v>
      </c>
      <c r="V2701">
        <v>3203569</v>
      </c>
      <c r="W2701">
        <v>2139352</v>
      </c>
      <c r="X2701">
        <v>284752</v>
      </c>
      <c r="Y2701">
        <v>1402746</v>
      </c>
      <c r="Z2701">
        <v>1527917</v>
      </c>
      <c r="AA2701">
        <v>4824041</v>
      </c>
      <c r="AB2701">
        <v>1996380</v>
      </c>
      <c r="AC2701">
        <v>12</v>
      </c>
      <c r="AD2701">
        <v>2827661</v>
      </c>
      <c r="AE2701">
        <v>2008</v>
      </c>
      <c r="AF2701" t="s">
        <v>121</v>
      </c>
      <c r="AG2701">
        <v>100000</v>
      </c>
      <c r="AH2701" t="s">
        <v>56</v>
      </c>
      <c r="AI2701" t="s">
        <v>55</v>
      </c>
      <c r="AJ2701">
        <v>0.74589953870000003</v>
      </c>
      <c r="AK2701">
        <v>0</v>
      </c>
      <c r="AL2701" s="8"/>
      <c r="AM2701" s="10">
        <f t="shared" si="378"/>
        <v>2010</v>
      </c>
      <c r="AN2701">
        <f t="shared" si="379"/>
        <v>0</v>
      </c>
      <c r="AO2701">
        <f t="shared" si="385"/>
        <v>1</v>
      </c>
      <c r="AP2701">
        <f t="shared" si="380"/>
        <v>0</v>
      </c>
      <c r="AQ2701">
        <f t="shared" si="381"/>
        <v>1</v>
      </c>
      <c r="AR2701">
        <f t="shared" si="382"/>
        <v>0</v>
      </c>
      <c r="AS2701">
        <f t="shared" si="383"/>
        <v>0</v>
      </c>
      <c r="AT2701">
        <f t="shared" si="384"/>
        <v>1</v>
      </c>
      <c r="AU2701">
        <f t="shared" si="384"/>
        <v>0</v>
      </c>
      <c r="AV2701">
        <f t="shared" si="386"/>
        <v>0</v>
      </c>
    </row>
    <row r="2702" spans="1:48" x14ac:dyDescent="0.25">
      <c r="A2702" s="5">
        <v>2773</v>
      </c>
      <c r="B2702" s="5" t="s">
        <v>8756</v>
      </c>
      <c r="C2702" s="5" t="s">
        <v>8757</v>
      </c>
      <c r="D2702" s="6" t="s">
        <v>8758</v>
      </c>
      <c r="E2702">
        <v>9</v>
      </c>
      <c r="F2702" s="7">
        <v>0.34052736970000003</v>
      </c>
      <c r="G2702" s="7">
        <v>0</v>
      </c>
      <c r="H2702" t="s">
        <v>8759</v>
      </c>
      <c r="I2702">
        <v>0</v>
      </c>
      <c r="J2702">
        <v>0</v>
      </c>
      <c r="K2702">
        <v>30000</v>
      </c>
      <c r="L2702" t="s">
        <v>52</v>
      </c>
      <c r="M2702" s="8" t="s">
        <v>63</v>
      </c>
      <c r="N2702" s="8">
        <v>0.91071428571428503</v>
      </c>
      <c r="O2702">
        <v>8.9285714285714204E-2</v>
      </c>
      <c r="P2702" s="9">
        <v>0</v>
      </c>
      <c r="Q2702">
        <v>30000</v>
      </c>
      <c r="R2702" s="8"/>
      <c r="S2702" s="8" t="s">
        <v>217</v>
      </c>
      <c r="T2702">
        <v>4646876</v>
      </c>
      <c r="U2702">
        <v>22864</v>
      </c>
      <c r="V2702">
        <v>4693876</v>
      </c>
      <c r="W2702">
        <v>4671012</v>
      </c>
      <c r="X2702">
        <v>0</v>
      </c>
      <c r="Y2702">
        <v>0</v>
      </c>
      <c r="Z2702">
        <v>0</v>
      </c>
      <c r="AA2702">
        <v>3092834</v>
      </c>
      <c r="AB2702">
        <v>847494</v>
      </c>
      <c r="AC2702">
        <v>12</v>
      </c>
      <c r="AD2702">
        <v>2245340</v>
      </c>
      <c r="AE2702">
        <v>1999</v>
      </c>
      <c r="AF2702" t="s">
        <v>54</v>
      </c>
      <c r="AG2702">
        <v>150000</v>
      </c>
      <c r="AH2702" t="s">
        <v>55</v>
      </c>
      <c r="AI2702" t="s">
        <v>55</v>
      </c>
      <c r="AJ2702">
        <v>1</v>
      </c>
      <c r="AK2702">
        <v>165634</v>
      </c>
      <c r="AL2702" s="8" t="s">
        <v>8760</v>
      </c>
      <c r="AM2702" s="10">
        <f t="shared" si="378"/>
        <v>2012</v>
      </c>
      <c r="AN2702">
        <f t="shared" si="379"/>
        <v>1</v>
      </c>
      <c r="AO2702">
        <f t="shared" si="385"/>
        <v>0</v>
      </c>
      <c r="AP2702">
        <f t="shared" si="380"/>
        <v>1</v>
      </c>
      <c r="AQ2702">
        <f t="shared" si="381"/>
        <v>0</v>
      </c>
      <c r="AR2702">
        <f t="shared" si="382"/>
        <v>0</v>
      </c>
      <c r="AS2702">
        <f t="shared" si="383"/>
        <v>0</v>
      </c>
      <c r="AT2702">
        <f t="shared" si="384"/>
        <v>0</v>
      </c>
      <c r="AU2702">
        <f t="shared" si="384"/>
        <v>0</v>
      </c>
      <c r="AV2702" t="str">
        <f t="shared" si="386"/>
        <v>2020-06-19T20:13:52</v>
      </c>
    </row>
    <row r="2703" spans="1:48" x14ac:dyDescent="0.25">
      <c r="A2703" s="5">
        <v>2774</v>
      </c>
      <c r="B2703" s="5" t="s">
        <v>8761</v>
      </c>
      <c r="C2703" s="5" t="s">
        <v>8762</v>
      </c>
      <c r="D2703" s="6" t="s">
        <v>8763</v>
      </c>
      <c r="E2703">
        <v>15</v>
      </c>
      <c r="F2703" s="7">
        <v>0.21107005719999999</v>
      </c>
      <c r="G2703" s="7">
        <v>0</v>
      </c>
      <c r="H2703" t="s">
        <v>307</v>
      </c>
      <c r="I2703">
        <v>0</v>
      </c>
      <c r="J2703">
        <v>0</v>
      </c>
      <c r="K2703">
        <v>10000</v>
      </c>
      <c r="L2703" t="s">
        <v>199</v>
      </c>
      <c r="M2703" s="8" t="s">
        <v>86</v>
      </c>
      <c r="N2703" s="8">
        <v>0.57142857142857095</v>
      </c>
      <c r="O2703">
        <v>0.42857142857142799</v>
      </c>
      <c r="P2703" s="9">
        <v>0.86602540378443904</v>
      </c>
      <c r="R2703" s="8"/>
      <c r="S2703" s="8"/>
      <c r="AA2703">
        <v>297359</v>
      </c>
      <c r="AB2703">
        <v>0</v>
      </c>
      <c r="AC2703">
        <v>12</v>
      </c>
      <c r="AD2703">
        <v>0</v>
      </c>
      <c r="AE2703">
        <v>2011</v>
      </c>
      <c r="AF2703" t="s">
        <v>68</v>
      </c>
      <c r="AG2703">
        <v>10000</v>
      </c>
      <c r="AH2703" t="s">
        <v>55</v>
      </c>
      <c r="AI2703" t="s">
        <v>55</v>
      </c>
      <c r="AJ2703">
        <v>1</v>
      </c>
      <c r="AK2703">
        <v>1620</v>
      </c>
      <c r="AL2703" s="8"/>
      <c r="AM2703" s="10">
        <f t="shared" si="378"/>
        <v>2018</v>
      </c>
      <c r="AN2703">
        <f t="shared" si="379"/>
        <v>0</v>
      </c>
      <c r="AO2703">
        <f t="shared" si="385"/>
        <v>1</v>
      </c>
      <c r="AP2703">
        <f t="shared" si="380"/>
        <v>0</v>
      </c>
      <c r="AQ2703">
        <f t="shared" si="381"/>
        <v>0</v>
      </c>
      <c r="AR2703">
        <f t="shared" si="382"/>
        <v>1</v>
      </c>
      <c r="AS2703">
        <f t="shared" si="383"/>
        <v>0</v>
      </c>
      <c r="AT2703">
        <f t="shared" si="384"/>
        <v>0</v>
      </c>
      <c r="AU2703">
        <f t="shared" si="384"/>
        <v>0</v>
      </c>
      <c r="AV2703">
        <f t="shared" si="386"/>
        <v>0</v>
      </c>
    </row>
    <row r="2704" spans="1:48" x14ac:dyDescent="0.25">
      <c r="A2704" s="5">
        <v>2775</v>
      </c>
      <c r="B2704" s="5" t="s">
        <v>7592</v>
      </c>
      <c r="C2704" s="5" t="s">
        <v>7593</v>
      </c>
      <c r="D2704" s="6" t="s">
        <v>7594</v>
      </c>
      <c r="E2704">
        <v>19</v>
      </c>
      <c r="F2704" s="7">
        <v>0.50115573719999995</v>
      </c>
      <c r="G2704" s="7">
        <v>0</v>
      </c>
      <c r="H2704" t="s">
        <v>7595</v>
      </c>
      <c r="I2704">
        <v>0</v>
      </c>
      <c r="J2704">
        <v>7875</v>
      </c>
      <c r="K2704">
        <v>40000</v>
      </c>
      <c r="L2704" t="s">
        <v>52</v>
      </c>
      <c r="M2704" s="8" t="s">
        <v>53</v>
      </c>
      <c r="N2704" s="8">
        <v>0.82142857142857095</v>
      </c>
      <c r="O2704">
        <v>0.17857142857142799</v>
      </c>
      <c r="P2704" s="9">
        <v>0</v>
      </c>
      <c r="Q2704">
        <v>30000</v>
      </c>
      <c r="R2704" s="8"/>
      <c r="S2704" s="8" t="s">
        <v>307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6530997</v>
      </c>
      <c r="AB2704">
        <v>0</v>
      </c>
      <c r="AC2704">
        <v>12</v>
      </c>
      <c r="AD2704">
        <v>0</v>
      </c>
      <c r="AE2704">
        <v>1995</v>
      </c>
      <c r="AF2704" t="s">
        <v>54</v>
      </c>
      <c r="AG2704">
        <v>150000</v>
      </c>
      <c r="AH2704" t="s">
        <v>55</v>
      </c>
      <c r="AI2704" t="s">
        <v>55</v>
      </c>
      <c r="AJ2704">
        <v>1</v>
      </c>
      <c r="AK2704">
        <v>76050</v>
      </c>
      <c r="AL2704" s="8" t="s">
        <v>8764</v>
      </c>
      <c r="AM2704" s="10">
        <f t="shared" si="378"/>
        <v>2013</v>
      </c>
      <c r="AN2704">
        <f t="shared" si="379"/>
        <v>1</v>
      </c>
      <c r="AO2704">
        <f t="shared" si="385"/>
        <v>0</v>
      </c>
      <c r="AP2704">
        <f t="shared" si="380"/>
        <v>0</v>
      </c>
      <c r="AQ2704">
        <f t="shared" si="381"/>
        <v>1</v>
      </c>
      <c r="AR2704">
        <f t="shared" si="382"/>
        <v>0</v>
      </c>
      <c r="AS2704">
        <f t="shared" si="383"/>
        <v>0</v>
      </c>
      <c r="AT2704">
        <f t="shared" si="384"/>
        <v>0</v>
      </c>
      <c r="AU2704">
        <f t="shared" si="384"/>
        <v>0</v>
      </c>
      <c r="AV2704" t="str">
        <f t="shared" si="386"/>
        <v>2020-06-19T20:04:08</v>
      </c>
    </row>
    <row r="2705" spans="1:48" x14ac:dyDescent="0.25">
      <c r="A2705" s="5">
        <v>2776</v>
      </c>
      <c r="B2705" s="5" t="s">
        <v>6370</v>
      </c>
      <c r="C2705" s="5" t="s">
        <v>6371</v>
      </c>
      <c r="D2705" s="6" t="s">
        <v>6372</v>
      </c>
      <c r="E2705">
        <v>7</v>
      </c>
      <c r="F2705" s="7">
        <v>0.50773616310000003</v>
      </c>
      <c r="G2705" s="7">
        <v>0</v>
      </c>
      <c r="H2705" t="s">
        <v>4382</v>
      </c>
      <c r="I2705">
        <v>34</v>
      </c>
      <c r="J2705">
        <v>103123.36</v>
      </c>
      <c r="K2705">
        <v>200000</v>
      </c>
      <c r="L2705" t="s">
        <v>52</v>
      </c>
      <c r="M2705" s="8" t="s">
        <v>63</v>
      </c>
      <c r="N2705" s="8">
        <v>0.91071428571428503</v>
      </c>
      <c r="O2705">
        <v>8.9285714285714204E-2</v>
      </c>
      <c r="P2705" s="9">
        <v>0</v>
      </c>
      <c r="Q2705">
        <v>200000</v>
      </c>
      <c r="R2705" s="8"/>
      <c r="S2705" s="8" t="s">
        <v>329</v>
      </c>
      <c r="T2705">
        <v>6676882</v>
      </c>
      <c r="U2705">
        <v>1886352</v>
      </c>
      <c r="V2705">
        <v>9170437</v>
      </c>
      <c r="W2705">
        <v>7283905</v>
      </c>
      <c r="X2705">
        <v>1352713</v>
      </c>
      <c r="Y2705">
        <v>1935716</v>
      </c>
      <c r="Z2705">
        <v>2806075</v>
      </c>
      <c r="AA2705">
        <v>32676701</v>
      </c>
      <c r="AB2705">
        <v>10732194</v>
      </c>
      <c r="AC2705">
        <v>12</v>
      </c>
      <c r="AD2705">
        <v>21944507</v>
      </c>
      <c r="AE2705">
        <v>1991</v>
      </c>
      <c r="AF2705" t="s">
        <v>54</v>
      </c>
      <c r="AG2705">
        <v>1000000</v>
      </c>
      <c r="AH2705" t="s">
        <v>55</v>
      </c>
      <c r="AI2705" t="s">
        <v>55</v>
      </c>
      <c r="AJ2705">
        <v>0.99024473970000004</v>
      </c>
      <c r="AK2705">
        <v>3330895</v>
      </c>
      <c r="AL2705" s="8" t="s">
        <v>8765</v>
      </c>
      <c r="AM2705" s="10">
        <f t="shared" si="378"/>
        <v>2006</v>
      </c>
      <c r="AN2705">
        <f t="shared" si="379"/>
        <v>1</v>
      </c>
      <c r="AO2705">
        <f t="shared" si="385"/>
        <v>0</v>
      </c>
      <c r="AP2705">
        <f t="shared" si="380"/>
        <v>1</v>
      </c>
      <c r="AQ2705">
        <f t="shared" si="381"/>
        <v>0</v>
      </c>
      <c r="AR2705">
        <f t="shared" si="382"/>
        <v>0</v>
      </c>
      <c r="AS2705">
        <f t="shared" si="383"/>
        <v>0</v>
      </c>
      <c r="AT2705">
        <f t="shared" si="384"/>
        <v>0</v>
      </c>
      <c r="AU2705">
        <f t="shared" si="384"/>
        <v>0</v>
      </c>
      <c r="AV2705" t="str">
        <f t="shared" si="386"/>
        <v>2020-06-19T20:19:31</v>
      </c>
    </row>
    <row r="2706" spans="1:48" x14ac:dyDescent="0.25">
      <c r="A2706" s="5">
        <v>2777</v>
      </c>
      <c r="B2706" s="5" t="s">
        <v>6511</v>
      </c>
      <c r="C2706" s="5" t="s">
        <v>6512</v>
      </c>
      <c r="D2706" s="6" t="s">
        <v>6513</v>
      </c>
      <c r="E2706">
        <v>4</v>
      </c>
      <c r="F2706" s="7">
        <v>0.54840697169999997</v>
      </c>
      <c r="G2706" s="7">
        <v>0</v>
      </c>
      <c r="H2706" t="s">
        <v>6514</v>
      </c>
      <c r="I2706">
        <v>26</v>
      </c>
      <c r="J2706">
        <v>15300</v>
      </c>
      <c r="K2706">
        <v>450000</v>
      </c>
      <c r="L2706" t="s">
        <v>52</v>
      </c>
      <c r="M2706" s="8" t="s">
        <v>53</v>
      </c>
      <c r="N2706" s="8">
        <v>0.80357142857142805</v>
      </c>
      <c r="O2706">
        <v>0.19642857142857101</v>
      </c>
      <c r="P2706" s="9">
        <v>0</v>
      </c>
      <c r="Q2706">
        <v>450000</v>
      </c>
      <c r="R2706" s="8"/>
      <c r="S2706" s="8" t="s">
        <v>8766</v>
      </c>
      <c r="T2706">
        <v>20852742</v>
      </c>
      <c r="U2706">
        <v>2549304</v>
      </c>
      <c r="V2706">
        <v>20852742</v>
      </c>
      <c r="W2706">
        <v>4248722</v>
      </c>
      <c r="X2706">
        <v>6664214</v>
      </c>
      <c r="Y2706">
        <v>433463</v>
      </c>
      <c r="Z2706">
        <v>9856616</v>
      </c>
      <c r="AA2706">
        <v>19673862</v>
      </c>
      <c r="AB2706">
        <v>15811268</v>
      </c>
      <c r="AC2706">
        <v>12</v>
      </c>
      <c r="AD2706">
        <v>3862594</v>
      </c>
      <c r="AE2706">
        <v>2010</v>
      </c>
      <c r="AF2706" t="s">
        <v>68</v>
      </c>
      <c r="AG2706">
        <v>1500000</v>
      </c>
      <c r="AH2706" t="s">
        <v>55</v>
      </c>
      <c r="AI2706" t="s">
        <v>56</v>
      </c>
      <c r="AJ2706">
        <v>1</v>
      </c>
      <c r="AK2706">
        <v>534000</v>
      </c>
      <c r="AL2706" s="8" t="s">
        <v>8767</v>
      </c>
      <c r="AM2706" s="10">
        <f t="shared" si="378"/>
        <v>2018</v>
      </c>
      <c r="AN2706">
        <f t="shared" si="379"/>
        <v>1</v>
      </c>
      <c r="AO2706">
        <f t="shared" si="385"/>
        <v>0</v>
      </c>
      <c r="AP2706">
        <f t="shared" si="380"/>
        <v>0</v>
      </c>
      <c r="AQ2706">
        <f t="shared" si="381"/>
        <v>1</v>
      </c>
      <c r="AR2706">
        <f t="shared" si="382"/>
        <v>0</v>
      </c>
      <c r="AS2706">
        <f t="shared" si="383"/>
        <v>0</v>
      </c>
      <c r="AT2706">
        <f t="shared" si="384"/>
        <v>0</v>
      </c>
      <c r="AU2706">
        <f t="shared" si="384"/>
        <v>1</v>
      </c>
      <c r="AV2706" t="str">
        <f t="shared" si="386"/>
        <v>2020-06-22T17:08:01</v>
      </c>
    </row>
    <row r="2707" spans="1:48" x14ac:dyDescent="0.25">
      <c r="A2707" s="5">
        <v>2778</v>
      </c>
      <c r="B2707" s="5" t="s">
        <v>7160</v>
      </c>
      <c r="C2707" s="5" t="s">
        <v>7161</v>
      </c>
      <c r="D2707" s="6" t="s">
        <v>7162</v>
      </c>
      <c r="E2707">
        <v>3</v>
      </c>
      <c r="F2707" s="7">
        <v>0.46972476130000002</v>
      </c>
      <c r="G2707" s="7">
        <v>0</v>
      </c>
      <c r="H2707" t="s">
        <v>867</v>
      </c>
      <c r="I2707">
        <v>26</v>
      </c>
      <c r="J2707">
        <v>16155.36</v>
      </c>
      <c r="K2707">
        <v>100000</v>
      </c>
      <c r="L2707" t="s">
        <v>52</v>
      </c>
      <c r="M2707" s="8" t="s">
        <v>86</v>
      </c>
      <c r="N2707" s="8">
        <v>0.53571428571428503</v>
      </c>
      <c r="O2707">
        <v>0.46428571428571402</v>
      </c>
      <c r="P2707" s="9">
        <v>0</v>
      </c>
      <c r="Q2707">
        <v>80000</v>
      </c>
      <c r="R2707" s="8"/>
      <c r="S2707" s="8"/>
      <c r="AA2707">
        <v>0</v>
      </c>
      <c r="AB2707">
        <v>0</v>
      </c>
      <c r="AC2707">
        <v>1</v>
      </c>
      <c r="AD2707">
        <v>0</v>
      </c>
      <c r="AE2707">
        <v>2017</v>
      </c>
      <c r="AF2707" t="s">
        <v>126</v>
      </c>
      <c r="AG2707">
        <v>100000</v>
      </c>
      <c r="AH2707" t="s">
        <v>55</v>
      </c>
      <c r="AI2707" t="s">
        <v>56</v>
      </c>
      <c r="AJ2707">
        <v>1</v>
      </c>
      <c r="AK2707">
        <v>52000</v>
      </c>
      <c r="AL2707" s="8" t="s">
        <v>8768</v>
      </c>
      <c r="AM2707" s="10">
        <f t="shared" si="378"/>
        <v>2019</v>
      </c>
      <c r="AN2707">
        <f t="shared" si="379"/>
        <v>1</v>
      </c>
      <c r="AO2707">
        <f t="shared" si="385"/>
        <v>0</v>
      </c>
      <c r="AP2707">
        <f t="shared" si="380"/>
        <v>0</v>
      </c>
      <c r="AQ2707">
        <f t="shared" si="381"/>
        <v>0</v>
      </c>
      <c r="AR2707">
        <f t="shared" si="382"/>
        <v>1</v>
      </c>
      <c r="AS2707">
        <f t="shared" si="383"/>
        <v>0</v>
      </c>
      <c r="AT2707">
        <f t="shared" si="384"/>
        <v>0</v>
      </c>
      <c r="AU2707">
        <f t="shared" si="384"/>
        <v>1</v>
      </c>
      <c r="AV2707" t="str">
        <f t="shared" si="386"/>
        <v>2020-06-22T17:49:51</v>
      </c>
    </row>
    <row r="2708" spans="1:48" x14ac:dyDescent="0.25">
      <c r="A2708" s="5">
        <v>2779</v>
      </c>
      <c r="B2708" s="5" t="s">
        <v>122</v>
      </c>
      <c r="C2708" s="5" t="s">
        <v>123</v>
      </c>
      <c r="D2708" s="6" t="s">
        <v>124</v>
      </c>
      <c r="E2708">
        <v>3</v>
      </c>
      <c r="F2708" s="7">
        <v>0</v>
      </c>
      <c r="G2708" s="7"/>
      <c r="H2708" t="s">
        <v>125</v>
      </c>
      <c r="I2708">
        <v>0</v>
      </c>
      <c r="J2708">
        <v>0</v>
      </c>
      <c r="K2708">
        <v>1500000</v>
      </c>
      <c r="L2708" t="s">
        <v>119</v>
      </c>
      <c r="M2708" s="8" t="s">
        <v>86</v>
      </c>
      <c r="N2708" s="8">
        <v>0.53571428571428503</v>
      </c>
      <c r="O2708">
        <v>0.46428571428571402</v>
      </c>
      <c r="P2708" s="9">
        <v>0</v>
      </c>
      <c r="Q2708">
        <v>800000</v>
      </c>
      <c r="R2708" s="8" t="s">
        <v>8769</v>
      </c>
      <c r="S2708" s="8"/>
      <c r="AA2708">
        <v>0</v>
      </c>
      <c r="AB2708">
        <v>0</v>
      </c>
      <c r="AC2708">
        <v>1</v>
      </c>
      <c r="AD2708">
        <v>0</v>
      </c>
      <c r="AE2708">
        <v>2019</v>
      </c>
      <c r="AF2708" t="s">
        <v>126</v>
      </c>
      <c r="AG2708">
        <v>100000</v>
      </c>
      <c r="AH2708" t="s">
        <v>55</v>
      </c>
      <c r="AI2708" t="s">
        <v>56</v>
      </c>
      <c r="AJ2708">
        <v>0</v>
      </c>
      <c r="AK2708">
        <v>68400</v>
      </c>
      <c r="AL2708" s="8"/>
      <c r="AM2708" s="10">
        <f t="shared" si="378"/>
        <v>2019</v>
      </c>
      <c r="AN2708">
        <f t="shared" si="379"/>
        <v>1</v>
      </c>
      <c r="AO2708">
        <f t="shared" si="385"/>
        <v>0</v>
      </c>
      <c r="AP2708">
        <f t="shared" si="380"/>
        <v>0</v>
      </c>
      <c r="AQ2708">
        <f t="shared" si="381"/>
        <v>0</v>
      </c>
      <c r="AR2708">
        <f t="shared" si="382"/>
        <v>1</v>
      </c>
      <c r="AS2708">
        <f t="shared" si="383"/>
        <v>0</v>
      </c>
      <c r="AT2708">
        <f t="shared" si="384"/>
        <v>0</v>
      </c>
      <c r="AU2708">
        <f t="shared" si="384"/>
        <v>1</v>
      </c>
      <c r="AV2708" t="str">
        <f t="shared" si="386"/>
        <v>2020-06-22T19:01:30</v>
      </c>
    </row>
    <row r="2709" spans="1:48" x14ac:dyDescent="0.25">
      <c r="A2709" s="5">
        <v>2780</v>
      </c>
      <c r="B2709" s="5" t="s">
        <v>8770</v>
      </c>
      <c r="C2709" s="5" t="s">
        <v>8771</v>
      </c>
      <c r="D2709" s="6" t="s">
        <v>8772</v>
      </c>
      <c r="E2709">
        <v>0</v>
      </c>
      <c r="F2709" s="7">
        <v>4.0016430999999996E-3</v>
      </c>
      <c r="G2709" s="7">
        <v>0</v>
      </c>
      <c r="H2709" t="s">
        <v>8773</v>
      </c>
      <c r="I2709">
        <v>0</v>
      </c>
      <c r="J2709">
        <v>12560</v>
      </c>
      <c r="K2709">
        <v>100000</v>
      </c>
      <c r="L2709" t="s">
        <v>52</v>
      </c>
      <c r="M2709" s="8" t="s">
        <v>86</v>
      </c>
      <c r="N2709" s="8">
        <v>0.64285714285714202</v>
      </c>
      <c r="O2709">
        <v>0.35714285714285698</v>
      </c>
      <c r="P2709" s="9">
        <v>0</v>
      </c>
      <c r="Q2709">
        <v>40000</v>
      </c>
      <c r="R2709" s="8"/>
      <c r="S2709" s="8" t="s">
        <v>329</v>
      </c>
      <c r="T2709">
        <v>1174614</v>
      </c>
      <c r="U2709">
        <v>1158708</v>
      </c>
      <c r="V2709">
        <v>1174614</v>
      </c>
      <c r="W2709">
        <v>15906</v>
      </c>
      <c r="X2709">
        <v>77432</v>
      </c>
      <c r="Y2709">
        <v>862986</v>
      </c>
      <c r="Z2709">
        <v>55216</v>
      </c>
      <c r="AA2709">
        <v>6286650</v>
      </c>
      <c r="AB2709">
        <v>906781</v>
      </c>
      <c r="AC2709">
        <v>12</v>
      </c>
      <c r="AD2709">
        <v>5379869</v>
      </c>
      <c r="AE2709">
        <v>2018</v>
      </c>
      <c r="AF2709" t="s">
        <v>126</v>
      </c>
      <c r="AG2709">
        <v>100000</v>
      </c>
      <c r="AH2709" t="s">
        <v>55</v>
      </c>
      <c r="AI2709" t="s">
        <v>56</v>
      </c>
      <c r="AJ2709">
        <v>1</v>
      </c>
      <c r="AK2709">
        <v>7040</v>
      </c>
      <c r="AL2709" s="8" t="s">
        <v>8774</v>
      </c>
      <c r="AM2709" s="10">
        <f t="shared" si="378"/>
        <v>2018</v>
      </c>
      <c r="AN2709">
        <f t="shared" si="379"/>
        <v>1</v>
      </c>
      <c r="AO2709">
        <f t="shared" si="385"/>
        <v>0</v>
      </c>
      <c r="AP2709">
        <f t="shared" si="380"/>
        <v>0</v>
      </c>
      <c r="AQ2709">
        <f t="shared" si="381"/>
        <v>0</v>
      </c>
      <c r="AR2709">
        <f t="shared" si="382"/>
        <v>1</v>
      </c>
      <c r="AS2709">
        <f t="shared" si="383"/>
        <v>0</v>
      </c>
      <c r="AT2709">
        <f t="shared" si="384"/>
        <v>0</v>
      </c>
      <c r="AU2709">
        <f t="shared" si="384"/>
        <v>1</v>
      </c>
      <c r="AV2709" t="str">
        <f t="shared" si="386"/>
        <v>2020-06-22T17:51:31</v>
      </c>
    </row>
    <row r="2710" spans="1:48" x14ac:dyDescent="0.25">
      <c r="A2710" s="5">
        <v>2781</v>
      </c>
      <c r="B2710" s="5" t="s">
        <v>2114</v>
      </c>
      <c r="C2710" s="5" t="s">
        <v>2115</v>
      </c>
      <c r="D2710" s="6" t="s">
        <v>2116</v>
      </c>
      <c r="E2710">
        <v>22</v>
      </c>
      <c r="F2710" s="7">
        <v>0.35264506369999998</v>
      </c>
      <c r="G2710" s="7">
        <v>0</v>
      </c>
      <c r="H2710" t="s">
        <v>2117</v>
      </c>
      <c r="I2710">
        <v>15</v>
      </c>
      <c r="J2710">
        <v>18185.3</v>
      </c>
      <c r="K2710">
        <v>130000</v>
      </c>
      <c r="L2710" t="s">
        <v>52</v>
      </c>
      <c r="M2710" s="8" t="s">
        <v>86</v>
      </c>
      <c r="N2710" s="8">
        <v>0.60714285714285698</v>
      </c>
      <c r="O2710">
        <v>0.39285714285714202</v>
      </c>
      <c r="P2710" s="9">
        <v>0.99789433186604304</v>
      </c>
      <c r="Q2710">
        <v>100000</v>
      </c>
      <c r="R2710" s="8"/>
      <c r="S2710" s="8" t="s">
        <v>7585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9517270</v>
      </c>
      <c r="AB2710">
        <v>0</v>
      </c>
      <c r="AC2710">
        <v>12</v>
      </c>
      <c r="AD2710">
        <v>0</v>
      </c>
      <c r="AE2710">
        <v>2014</v>
      </c>
      <c r="AF2710" t="s">
        <v>68</v>
      </c>
      <c r="AG2710">
        <v>180000</v>
      </c>
      <c r="AH2710" t="s">
        <v>55</v>
      </c>
      <c r="AI2710" t="s">
        <v>56</v>
      </c>
      <c r="AJ2710">
        <v>0.97615172949999995</v>
      </c>
      <c r="AK2710">
        <v>53400</v>
      </c>
      <c r="AL2710" s="8" t="s">
        <v>8775</v>
      </c>
      <c r="AM2710" s="10">
        <f t="shared" si="378"/>
        <v>2015</v>
      </c>
      <c r="AN2710">
        <f t="shared" si="379"/>
        <v>1</v>
      </c>
      <c r="AO2710">
        <f t="shared" si="385"/>
        <v>0</v>
      </c>
      <c r="AP2710">
        <f t="shared" si="380"/>
        <v>0</v>
      </c>
      <c r="AQ2710">
        <f t="shared" si="381"/>
        <v>0</v>
      </c>
      <c r="AR2710">
        <f t="shared" si="382"/>
        <v>1</v>
      </c>
      <c r="AS2710">
        <f t="shared" si="383"/>
        <v>0</v>
      </c>
      <c r="AT2710">
        <f t="shared" si="384"/>
        <v>0</v>
      </c>
      <c r="AU2710">
        <f t="shared" si="384"/>
        <v>1</v>
      </c>
      <c r="AV2710" t="str">
        <f t="shared" si="386"/>
        <v>2020-06-22T17:52:51</v>
      </c>
    </row>
    <row r="2711" spans="1:48" x14ac:dyDescent="0.25">
      <c r="A2711" s="5">
        <v>2782</v>
      </c>
      <c r="B2711" s="5" t="s">
        <v>2884</v>
      </c>
      <c r="C2711" s="5" t="s">
        <v>2885</v>
      </c>
      <c r="D2711" s="6" t="s">
        <v>2886</v>
      </c>
      <c r="E2711">
        <v>9</v>
      </c>
      <c r="F2711" s="7">
        <v>0.4325313281</v>
      </c>
      <c r="G2711" s="7">
        <v>0</v>
      </c>
      <c r="H2711" t="s">
        <v>2887</v>
      </c>
      <c r="I2711">
        <v>0</v>
      </c>
      <c r="J2711">
        <v>0</v>
      </c>
      <c r="K2711">
        <v>70000</v>
      </c>
      <c r="L2711" t="s">
        <v>199</v>
      </c>
      <c r="M2711" s="8" t="s">
        <v>86</v>
      </c>
      <c r="N2711" s="8">
        <v>0.64285714285714202</v>
      </c>
      <c r="O2711">
        <v>0.35714285714285698</v>
      </c>
      <c r="P2711" s="9">
        <v>0.86602540378443904</v>
      </c>
      <c r="R2711" s="8"/>
      <c r="S2711" s="8" t="s">
        <v>329</v>
      </c>
      <c r="T2711">
        <v>7159708</v>
      </c>
      <c r="U2711">
        <v>166406</v>
      </c>
      <c r="V2711">
        <v>7205370</v>
      </c>
      <c r="W2711">
        <v>6933726</v>
      </c>
      <c r="X2711">
        <v>4665</v>
      </c>
      <c r="Y2711">
        <v>242843</v>
      </c>
      <c r="Z2711">
        <v>603020</v>
      </c>
      <c r="AA2711">
        <v>1469048</v>
      </c>
      <c r="AB2711">
        <v>-598432</v>
      </c>
      <c r="AC2711">
        <v>12</v>
      </c>
      <c r="AD2711">
        <v>2067480</v>
      </c>
      <c r="AE2711">
        <v>2009</v>
      </c>
      <c r="AF2711" t="s">
        <v>121</v>
      </c>
      <c r="AG2711">
        <v>30000</v>
      </c>
      <c r="AH2711" t="s">
        <v>56</v>
      </c>
      <c r="AI2711" t="s">
        <v>55</v>
      </c>
      <c r="AJ2711">
        <v>1</v>
      </c>
      <c r="AK2711">
        <v>36466</v>
      </c>
      <c r="AL2711" s="8"/>
      <c r="AM2711" s="10">
        <f t="shared" si="378"/>
        <v>2016</v>
      </c>
      <c r="AN2711">
        <f t="shared" si="379"/>
        <v>0</v>
      </c>
      <c r="AO2711">
        <f t="shared" si="385"/>
        <v>1</v>
      </c>
      <c r="AP2711">
        <f t="shared" si="380"/>
        <v>0</v>
      </c>
      <c r="AQ2711">
        <f t="shared" si="381"/>
        <v>0</v>
      </c>
      <c r="AR2711">
        <f t="shared" si="382"/>
        <v>1</v>
      </c>
      <c r="AS2711">
        <f t="shared" si="383"/>
        <v>0</v>
      </c>
      <c r="AT2711">
        <f t="shared" si="384"/>
        <v>1</v>
      </c>
      <c r="AU2711">
        <f t="shared" si="384"/>
        <v>0</v>
      </c>
      <c r="AV2711">
        <f t="shared" si="386"/>
        <v>0</v>
      </c>
    </row>
    <row r="2712" spans="1:48" x14ac:dyDescent="0.25">
      <c r="A2712" s="5">
        <v>2783</v>
      </c>
      <c r="B2712" s="5" t="s">
        <v>873</v>
      </c>
      <c r="C2712" s="5" t="s">
        <v>874</v>
      </c>
      <c r="D2712" s="6" t="s">
        <v>875</v>
      </c>
      <c r="E2712">
        <v>0</v>
      </c>
      <c r="F2712" s="7">
        <v>0.38663293869999998</v>
      </c>
      <c r="G2712" s="7">
        <v>0</v>
      </c>
      <c r="H2712" t="s">
        <v>876</v>
      </c>
      <c r="I2712">
        <v>0</v>
      </c>
      <c r="J2712">
        <v>22692</v>
      </c>
      <c r="K2712">
        <v>50000</v>
      </c>
      <c r="L2712" t="s">
        <v>52</v>
      </c>
      <c r="M2712" s="8" t="s">
        <v>53</v>
      </c>
      <c r="N2712" s="8">
        <v>0.75</v>
      </c>
      <c r="O2712">
        <v>0.25</v>
      </c>
      <c r="P2712" s="9">
        <v>0</v>
      </c>
      <c r="Q2712">
        <v>50000</v>
      </c>
      <c r="R2712" s="8"/>
      <c r="S2712" s="8"/>
      <c r="AA2712">
        <v>0</v>
      </c>
      <c r="AB2712">
        <v>0</v>
      </c>
      <c r="AC2712">
        <v>1</v>
      </c>
      <c r="AD2712">
        <v>0</v>
      </c>
      <c r="AE2712">
        <v>2007</v>
      </c>
      <c r="AF2712" t="s">
        <v>121</v>
      </c>
      <c r="AG2712">
        <v>400000</v>
      </c>
      <c r="AH2712" t="s">
        <v>55</v>
      </c>
      <c r="AI2712" t="s">
        <v>55</v>
      </c>
      <c r="AJ2712">
        <v>1</v>
      </c>
      <c r="AK2712">
        <v>213600</v>
      </c>
      <c r="AL2712" s="8" t="s">
        <v>8776</v>
      </c>
      <c r="AM2712" s="10">
        <f t="shared" si="378"/>
        <v>2016</v>
      </c>
      <c r="AN2712">
        <f t="shared" si="379"/>
        <v>1</v>
      </c>
      <c r="AO2712">
        <f t="shared" si="385"/>
        <v>0</v>
      </c>
      <c r="AP2712">
        <f t="shared" si="380"/>
        <v>0</v>
      </c>
      <c r="AQ2712">
        <f t="shared" si="381"/>
        <v>1</v>
      </c>
      <c r="AR2712">
        <f t="shared" si="382"/>
        <v>0</v>
      </c>
      <c r="AS2712">
        <f t="shared" si="383"/>
        <v>0</v>
      </c>
      <c r="AT2712">
        <f t="shared" si="384"/>
        <v>0</v>
      </c>
      <c r="AU2712">
        <f t="shared" si="384"/>
        <v>0</v>
      </c>
      <c r="AV2712" t="str">
        <f t="shared" si="386"/>
        <v>2020-06-22T17:54:23</v>
      </c>
    </row>
    <row r="2713" spans="1:48" x14ac:dyDescent="0.25">
      <c r="A2713" s="5">
        <v>2784</v>
      </c>
      <c r="B2713" s="5" t="s">
        <v>2864</v>
      </c>
      <c r="C2713" s="5" t="s">
        <v>2865</v>
      </c>
      <c r="D2713" s="6" t="s">
        <v>2866</v>
      </c>
      <c r="E2713">
        <v>0</v>
      </c>
      <c r="F2713" s="7">
        <v>0.58040156099999995</v>
      </c>
      <c r="G2713" s="7">
        <v>0</v>
      </c>
      <c r="H2713" t="s">
        <v>2867</v>
      </c>
      <c r="I2713">
        <v>10</v>
      </c>
      <c r="J2713">
        <v>1500</v>
      </c>
      <c r="K2713">
        <v>100000</v>
      </c>
      <c r="L2713" t="s">
        <v>52</v>
      </c>
      <c r="M2713" s="8" t="s">
        <v>63</v>
      </c>
      <c r="N2713" s="8">
        <v>0.91071428571428503</v>
      </c>
      <c r="O2713">
        <v>8.9285714285714204E-2</v>
      </c>
      <c r="P2713" s="9">
        <v>0</v>
      </c>
      <c r="Q2713">
        <v>90000</v>
      </c>
      <c r="R2713" s="8"/>
      <c r="S2713" s="8" t="s">
        <v>329</v>
      </c>
      <c r="T2713">
        <v>27697694</v>
      </c>
      <c r="U2713">
        <v>15721577</v>
      </c>
      <c r="V2713">
        <v>52061700</v>
      </c>
      <c r="W2713">
        <v>25006712</v>
      </c>
      <c r="X2713">
        <v>2974957</v>
      </c>
      <c r="Y2713">
        <v>8678912</v>
      </c>
      <c r="Z2713">
        <v>11131133</v>
      </c>
      <c r="AA2713">
        <v>57405770</v>
      </c>
      <c r="AB2713">
        <v>25359557</v>
      </c>
      <c r="AC2713">
        <v>12</v>
      </c>
      <c r="AD2713">
        <v>32046213</v>
      </c>
      <c r="AE2713">
        <v>2006</v>
      </c>
      <c r="AF2713" t="s">
        <v>121</v>
      </c>
      <c r="AG2713">
        <v>300000</v>
      </c>
      <c r="AH2713" t="s">
        <v>55</v>
      </c>
      <c r="AI2713" t="s">
        <v>55</v>
      </c>
      <c r="AJ2713">
        <v>1</v>
      </c>
      <c r="AK2713">
        <v>1603984</v>
      </c>
      <c r="AL2713" s="8" t="s">
        <v>8777</v>
      </c>
      <c r="AM2713" s="10">
        <f t="shared" si="378"/>
        <v>2017</v>
      </c>
      <c r="AN2713">
        <f t="shared" si="379"/>
        <v>1</v>
      </c>
      <c r="AO2713">
        <f t="shared" si="385"/>
        <v>0</v>
      </c>
      <c r="AP2713">
        <f t="shared" si="380"/>
        <v>1</v>
      </c>
      <c r="AQ2713">
        <f t="shared" si="381"/>
        <v>0</v>
      </c>
      <c r="AR2713">
        <f t="shared" si="382"/>
        <v>0</v>
      </c>
      <c r="AS2713">
        <f t="shared" si="383"/>
        <v>0</v>
      </c>
      <c r="AT2713">
        <f t="shared" si="384"/>
        <v>0</v>
      </c>
      <c r="AU2713">
        <f t="shared" si="384"/>
        <v>0</v>
      </c>
      <c r="AV2713" t="str">
        <f t="shared" si="386"/>
        <v>2020-06-22T17:55:35</v>
      </c>
    </row>
    <row r="2714" spans="1:48" x14ac:dyDescent="0.25">
      <c r="A2714" s="5">
        <v>2785</v>
      </c>
      <c r="B2714" s="5" t="s">
        <v>1605</v>
      </c>
      <c r="C2714" s="5" t="s">
        <v>1606</v>
      </c>
      <c r="D2714" s="6" t="s">
        <v>1607</v>
      </c>
      <c r="E2714">
        <v>92</v>
      </c>
      <c r="F2714" s="7">
        <v>0</v>
      </c>
      <c r="G2714" s="7"/>
      <c r="H2714" t="s">
        <v>1608</v>
      </c>
      <c r="I2714">
        <v>0</v>
      </c>
      <c r="J2714">
        <v>0</v>
      </c>
      <c r="K2714">
        <v>250000</v>
      </c>
      <c r="L2714" t="s">
        <v>52</v>
      </c>
      <c r="M2714" s="8" t="s">
        <v>86</v>
      </c>
      <c r="N2714" s="8">
        <v>0.64285714285714202</v>
      </c>
      <c r="O2714">
        <v>0.35714285714285698</v>
      </c>
      <c r="P2714" s="9">
        <v>0.86602540378443904</v>
      </c>
      <c r="Q2714">
        <v>150000</v>
      </c>
      <c r="R2714" s="8"/>
      <c r="S2714" s="8" t="s">
        <v>7130</v>
      </c>
      <c r="T2714">
        <v>3244940</v>
      </c>
      <c r="U2714">
        <v>2268105</v>
      </c>
      <c r="V2714">
        <v>3244940</v>
      </c>
      <c r="W2714">
        <v>574823</v>
      </c>
      <c r="X2714">
        <v>1115326</v>
      </c>
      <c r="Y2714">
        <v>2325691</v>
      </c>
      <c r="Z2714">
        <v>699915</v>
      </c>
      <c r="AA2714">
        <v>3539940</v>
      </c>
      <c r="AB2714">
        <v>924343</v>
      </c>
      <c r="AC2714">
        <v>3</v>
      </c>
      <c r="AD2714">
        <v>2615597</v>
      </c>
      <c r="AE2714">
        <v>2017</v>
      </c>
      <c r="AF2714" t="s">
        <v>126</v>
      </c>
      <c r="AG2714">
        <v>100000</v>
      </c>
      <c r="AH2714" t="s">
        <v>55</v>
      </c>
      <c r="AI2714" t="s">
        <v>55</v>
      </c>
      <c r="AJ2714">
        <v>0</v>
      </c>
      <c r="AK2714">
        <v>49477</v>
      </c>
      <c r="AL2714" s="8" t="s">
        <v>8778</v>
      </c>
      <c r="AM2714" s="10">
        <f t="shared" si="378"/>
        <v>2018</v>
      </c>
      <c r="AN2714">
        <f t="shared" si="379"/>
        <v>1</v>
      </c>
      <c r="AO2714">
        <f t="shared" si="385"/>
        <v>0</v>
      </c>
      <c r="AP2714">
        <f t="shared" si="380"/>
        <v>0</v>
      </c>
      <c r="AQ2714">
        <f t="shared" si="381"/>
        <v>0</v>
      </c>
      <c r="AR2714">
        <f t="shared" si="382"/>
        <v>1</v>
      </c>
      <c r="AS2714">
        <f t="shared" si="383"/>
        <v>0</v>
      </c>
      <c r="AT2714">
        <f t="shared" si="384"/>
        <v>0</v>
      </c>
      <c r="AU2714">
        <f t="shared" si="384"/>
        <v>0</v>
      </c>
      <c r="AV2714" t="str">
        <f t="shared" si="386"/>
        <v>2020-06-22T18:00:27</v>
      </c>
    </row>
    <row r="2715" spans="1:48" x14ac:dyDescent="0.25">
      <c r="A2715" s="5">
        <v>2786</v>
      </c>
      <c r="B2715" s="5" t="s">
        <v>1743</v>
      </c>
      <c r="C2715" s="5" t="s">
        <v>601</v>
      </c>
      <c r="D2715" s="6" t="s">
        <v>1744</v>
      </c>
      <c r="E2715">
        <v>4</v>
      </c>
      <c r="F2715" s="7">
        <v>0.43480235960000002</v>
      </c>
      <c r="G2715" s="7">
        <v>0</v>
      </c>
      <c r="H2715" t="s">
        <v>1745</v>
      </c>
      <c r="I2715">
        <v>27</v>
      </c>
      <c r="J2715">
        <v>20838.54</v>
      </c>
      <c r="K2715">
        <v>49000</v>
      </c>
      <c r="L2715" t="s">
        <v>52</v>
      </c>
      <c r="M2715" s="8" t="s">
        <v>53</v>
      </c>
      <c r="N2715" s="8">
        <v>0.83928571428571397</v>
      </c>
      <c r="O2715">
        <v>0.160714285714285</v>
      </c>
      <c r="P2715" s="9">
        <v>0</v>
      </c>
      <c r="Q2715">
        <v>40000</v>
      </c>
      <c r="R2715" s="8"/>
      <c r="S2715" s="8" t="s">
        <v>396</v>
      </c>
      <c r="T2715">
        <v>1584426</v>
      </c>
      <c r="U2715">
        <v>327128</v>
      </c>
      <c r="V2715">
        <v>1589938</v>
      </c>
      <c r="W2715">
        <v>1008343</v>
      </c>
      <c r="X2715">
        <v>0</v>
      </c>
      <c r="Y2715">
        <v>86017</v>
      </c>
      <c r="Z2715">
        <v>448345</v>
      </c>
      <c r="AA2715">
        <v>1366296</v>
      </c>
      <c r="AB2715">
        <v>616460</v>
      </c>
      <c r="AC2715">
        <v>7</v>
      </c>
      <c r="AD2715">
        <v>749836</v>
      </c>
      <c r="AE2715">
        <v>2015</v>
      </c>
      <c r="AF2715" t="s">
        <v>126</v>
      </c>
      <c r="AG2715">
        <v>40000</v>
      </c>
      <c r="AH2715" t="s">
        <v>55</v>
      </c>
      <c r="AI2715" t="s">
        <v>55</v>
      </c>
      <c r="AJ2715">
        <v>1</v>
      </c>
      <c r="AK2715">
        <v>11840</v>
      </c>
      <c r="AL2715" s="8" t="s">
        <v>8779</v>
      </c>
      <c r="AM2715" s="10">
        <f t="shared" si="378"/>
        <v>2015</v>
      </c>
      <c r="AN2715">
        <f t="shared" si="379"/>
        <v>1</v>
      </c>
      <c r="AO2715">
        <f t="shared" si="385"/>
        <v>0</v>
      </c>
      <c r="AP2715">
        <f t="shared" si="380"/>
        <v>0</v>
      </c>
      <c r="AQ2715">
        <f t="shared" si="381"/>
        <v>1</v>
      </c>
      <c r="AR2715">
        <f t="shared" si="382"/>
        <v>0</v>
      </c>
      <c r="AS2715">
        <f t="shared" si="383"/>
        <v>0</v>
      </c>
      <c r="AT2715">
        <f t="shared" si="384"/>
        <v>0</v>
      </c>
      <c r="AU2715">
        <f t="shared" si="384"/>
        <v>0</v>
      </c>
      <c r="AV2715" t="str">
        <f t="shared" si="386"/>
        <v>2020-06-22T18:05:32</v>
      </c>
    </row>
    <row r="2716" spans="1:48" x14ac:dyDescent="0.25">
      <c r="A2716" s="5">
        <v>2787</v>
      </c>
      <c r="B2716" s="5" t="s">
        <v>8780</v>
      </c>
      <c r="C2716" s="5" t="s">
        <v>8781</v>
      </c>
      <c r="D2716" s="6" t="s">
        <v>8782</v>
      </c>
      <c r="E2716">
        <v>0</v>
      </c>
      <c r="F2716" s="7">
        <v>0.23901434329999999</v>
      </c>
      <c r="G2716" s="7">
        <v>0</v>
      </c>
      <c r="H2716" t="s">
        <v>6514</v>
      </c>
      <c r="I2716">
        <v>0</v>
      </c>
      <c r="J2716">
        <v>0</v>
      </c>
      <c r="K2716">
        <v>30000</v>
      </c>
      <c r="L2716" t="s">
        <v>52</v>
      </c>
      <c r="M2716" s="8" t="s">
        <v>53</v>
      </c>
      <c r="N2716" s="8">
        <v>0.85714285714285698</v>
      </c>
      <c r="O2716">
        <v>0.14285714285714199</v>
      </c>
      <c r="P2716" s="9">
        <v>0</v>
      </c>
      <c r="Q2716">
        <v>30000</v>
      </c>
      <c r="R2716" s="8"/>
      <c r="S2716" s="8"/>
      <c r="AA2716">
        <v>2887280</v>
      </c>
      <c r="AB2716">
        <v>0</v>
      </c>
      <c r="AC2716">
        <v>12</v>
      </c>
      <c r="AD2716">
        <v>0</v>
      </c>
      <c r="AE2716">
        <v>2013</v>
      </c>
      <c r="AF2716" t="s">
        <v>68</v>
      </c>
      <c r="AG2716">
        <v>25000</v>
      </c>
      <c r="AH2716" t="s">
        <v>55</v>
      </c>
      <c r="AI2716" t="s">
        <v>55</v>
      </c>
      <c r="AJ2716">
        <v>1</v>
      </c>
      <c r="AK2716">
        <v>19980</v>
      </c>
      <c r="AL2716" s="8" t="s">
        <v>8783</v>
      </c>
      <c r="AM2716" s="10">
        <f t="shared" si="378"/>
        <v>2018</v>
      </c>
      <c r="AN2716">
        <f t="shared" si="379"/>
        <v>1</v>
      </c>
      <c r="AO2716">
        <f t="shared" si="385"/>
        <v>0</v>
      </c>
      <c r="AP2716">
        <f t="shared" si="380"/>
        <v>0</v>
      </c>
      <c r="AQ2716">
        <f t="shared" si="381"/>
        <v>1</v>
      </c>
      <c r="AR2716">
        <f t="shared" si="382"/>
        <v>0</v>
      </c>
      <c r="AS2716">
        <f t="shared" si="383"/>
        <v>0</v>
      </c>
      <c r="AT2716">
        <f t="shared" si="384"/>
        <v>0</v>
      </c>
      <c r="AU2716">
        <f t="shared" si="384"/>
        <v>0</v>
      </c>
      <c r="AV2716" t="str">
        <f t="shared" si="386"/>
        <v>2020-06-22T17:10:38</v>
      </c>
    </row>
    <row r="2717" spans="1:48" x14ac:dyDescent="0.25">
      <c r="A2717" s="5">
        <v>2788</v>
      </c>
      <c r="B2717" s="5" t="s">
        <v>2476</v>
      </c>
      <c r="C2717" s="5" t="s">
        <v>2477</v>
      </c>
      <c r="D2717" s="6" t="s">
        <v>2478</v>
      </c>
      <c r="E2717">
        <v>7</v>
      </c>
      <c r="F2717" s="7">
        <v>0.43537768780000002</v>
      </c>
      <c r="G2717" s="7">
        <v>0</v>
      </c>
      <c r="H2717" t="s">
        <v>2479</v>
      </c>
      <c r="I2717">
        <v>0</v>
      </c>
      <c r="J2717">
        <v>0</v>
      </c>
      <c r="K2717">
        <v>40000</v>
      </c>
      <c r="L2717" t="s">
        <v>52</v>
      </c>
      <c r="M2717" s="8" t="s">
        <v>53</v>
      </c>
      <c r="N2717" s="8">
        <v>0.85714285714285698</v>
      </c>
      <c r="O2717">
        <v>0.14285714285714199</v>
      </c>
      <c r="P2717" s="9">
        <v>0</v>
      </c>
      <c r="Q2717">
        <v>40000</v>
      </c>
      <c r="R2717" s="8"/>
      <c r="S2717" s="8"/>
      <c r="AA2717">
        <v>3224336</v>
      </c>
      <c r="AB2717">
        <v>0</v>
      </c>
      <c r="AC2717">
        <v>12</v>
      </c>
      <c r="AD2717">
        <v>0</v>
      </c>
      <c r="AE2717">
        <v>2009</v>
      </c>
      <c r="AF2717" t="s">
        <v>121</v>
      </c>
      <c r="AG2717">
        <v>200000</v>
      </c>
      <c r="AH2717" t="s">
        <v>55</v>
      </c>
      <c r="AI2717" t="s">
        <v>55</v>
      </c>
      <c r="AJ2717">
        <v>1</v>
      </c>
      <c r="AK2717">
        <v>59400</v>
      </c>
      <c r="AL2717" s="8" t="s">
        <v>8784</v>
      </c>
      <c r="AM2717" s="10">
        <f t="shared" si="378"/>
        <v>2013</v>
      </c>
      <c r="AN2717">
        <f t="shared" si="379"/>
        <v>1</v>
      </c>
      <c r="AO2717">
        <f t="shared" si="385"/>
        <v>0</v>
      </c>
      <c r="AP2717">
        <f t="shared" si="380"/>
        <v>0</v>
      </c>
      <c r="AQ2717">
        <f t="shared" si="381"/>
        <v>1</v>
      </c>
      <c r="AR2717">
        <f t="shared" si="382"/>
        <v>0</v>
      </c>
      <c r="AS2717">
        <f t="shared" si="383"/>
        <v>0</v>
      </c>
      <c r="AT2717">
        <f t="shared" si="384"/>
        <v>0</v>
      </c>
      <c r="AU2717">
        <f t="shared" si="384"/>
        <v>0</v>
      </c>
      <c r="AV2717" t="str">
        <f t="shared" si="386"/>
        <v>2020-06-22T17:11:18</v>
      </c>
    </row>
    <row r="2718" spans="1:48" x14ac:dyDescent="0.25">
      <c r="A2718" s="5">
        <v>2789</v>
      </c>
      <c r="B2718" s="5" t="s">
        <v>6146</v>
      </c>
      <c r="C2718" s="5" t="s">
        <v>6147</v>
      </c>
      <c r="D2718" s="6" t="s">
        <v>6148</v>
      </c>
      <c r="E2718">
        <v>4</v>
      </c>
      <c r="F2718" s="7">
        <v>0</v>
      </c>
      <c r="G2718" s="7"/>
      <c r="H2718" t="s">
        <v>6149</v>
      </c>
      <c r="I2718">
        <v>0</v>
      </c>
      <c r="J2718">
        <v>0</v>
      </c>
      <c r="K2718">
        <v>100000</v>
      </c>
      <c r="L2718" t="s">
        <v>52</v>
      </c>
      <c r="M2718" s="8" t="s">
        <v>63</v>
      </c>
      <c r="N2718" s="8">
        <v>0.96428571428571397</v>
      </c>
      <c r="O2718">
        <v>3.5714285714285698E-2</v>
      </c>
      <c r="P2718" s="9">
        <v>0</v>
      </c>
      <c r="Q2718">
        <v>100000</v>
      </c>
      <c r="R2718" s="8"/>
      <c r="S2718" s="8" t="s">
        <v>329</v>
      </c>
      <c r="T2718">
        <v>196862186</v>
      </c>
      <c r="U2718">
        <v>43983974</v>
      </c>
      <c r="V2718">
        <v>230055153</v>
      </c>
      <c r="W2718">
        <v>168140504</v>
      </c>
      <c r="X2718">
        <v>0</v>
      </c>
      <c r="Y2718">
        <v>64111437</v>
      </c>
      <c r="Z2718">
        <v>97768624</v>
      </c>
      <c r="AA2718">
        <v>421397565</v>
      </c>
      <c r="AB2718">
        <v>170073140</v>
      </c>
      <c r="AC2718">
        <v>12</v>
      </c>
      <c r="AD2718">
        <v>251324425</v>
      </c>
      <c r="AE2718">
        <v>1988</v>
      </c>
      <c r="AF2718" t="s">
        <v>54</v>
      </c>
      <c r="AG2718">
        <v>2790000</v>
      </c>
      <c r="AH2718" t="s">
        <v>55</v>
      </c>
      <c r="AI2718" t="s">
        <v>55</v>
      </c>
      <c r="AJ2718">
        <v>0</v>
      </c>
      <c r="AK2718">
        <v>0</v>
      </c>
      <c r="AL2718" s="8" t="s">
        <v>8785</v>
      </c>
      <c r="AM2718" s="10">
        <f t="shared" si="378"/>
        <v>2018</v>
      </c>
      <c r="AN2718">
        <f t="shared" si="379"/>
        <v>1</v>
      </c>
      <c r="AO2718">
        <f t="shared" si="385"/>
        <v>0</v>
      </c>
      <c r="AP2718">
        <f t="shared" si="380"/>
        <v>1</v>
      </c>
      <c r="AQ2718">
        <f t="shared" si="381"/>
        <v>0</v>
      </c>
      <c r="AR2718">
        <f t="shared" si="382"/>
        <v>0</v>
      </c>
      <c r="AS2718">
        <f t="shared" si="383"/>
        <v>0</v>
      </c>
      <c r="AT2718">
        <f t="shared" si="384"/>
        <v>0</v>
      </c>
      <c r="AU2718">
        <f t="shared" si="384"/>
        <v>0</v>
      </c>
      <c r="AV2718" t="str">
        <f t="shared" si="386"/>
        <v>2020-06-22T18:06:43</v>
      </c>
    </row>
    <row r="2719" spans="1:48" x14ac:dyDescent="0.25">
      <c r="A2719" s="5">
        <v>2790</v>
      </c>
      <c r="B2719" s="5" t="s">
        <v>6632</v>
      </c>
      <c r="C2719" s="5" t="s">
        <v>6633</v>
      </c>
      <c r="D2719" s="6" t="s">
        <v>6634</v>
      </c>
      <c r="E2719">
        <v>28</v>
      </c>
      <c r="F2719" s="7">
        <v>0.43699925179999999</v>
      </c>
      <c r="G2719" s="7">
        <v>0</v>
      </c>
      <c r="H2719" t="s">
        <v>6635</v>
      </c>
      <c r="I2719">
        <v>19</v>
      </c>
      <c r="J2719">
        <v>3960.67</v>
      </c>
      <c r="K2719">
        <v>8000</v>
      </c>
      <c r="L2719" t="s">
        <v>199</v>
      </c>
      <c r="M2719" s="8" t="s">
        <v>74</v>
      </c>
      <c r="N2719" s="8">
        <v>0.44642857142857101</v>
      </c>
      <c r="O2719">
        <v>0.55357142857142805</v>
      </c>
      <c r="P2719" s="9">
        <v>0.86602540378443904</v>
      </c>
      <c r="R2719" s="8"/>
      <c r="S2719" s="8"/>
      <c r="AA2719">
        <v>857417</v>
      </c>
      <c r="AB2719">
        <v>0</v>
      </c>
      <c r="AC2719">
        <v>12</v>
      </c>
      <c r="AD2719">
        <v>0</v>
      </c>
      <c r="AE2719">
        <v>2018</v>
      </c>
      <c r="AF2719" t="s">
        <v>126</v>
      </c>
      <c r="AG2719">
        <v>30000</v>
      </c>
      <c r="AH2719" t="s">
        <v>56</v>
      </c>
      <c r="AI2719" t="s">
        <v>55</v>
      </c>
      <c r="AJ2719">
        <v>1</v>
      </c>
      <c r="AK2719">
        <v>3960</v>
      </c>
      <c r="AL2719" s="8"/>
      <c r="AM2719" s="10">
        <f t="shared" si="378"/>
        <v>2019</v>
      </c>
      <c r="AN2719">
        <f t="shared" si="379"/>
        <v>0</v>
      </c>
      <c r="AO2719">
        <f t="shared" si="385"/>
        <v>1</v>
      </c>
      <c r="AP2719">
        <f t="shared" si="380"/>
        <v>0</v>
      </c>
      <c r="AQ2719">
        <f t="shared" si="381"/>
        <v>0</v>
      </c>
      <c r="AR2719">
        <f t="shared" si="382"/>
        <v>0</v>
      </c>
      <c r="AS2719">
        <f t="shared" si="383"/>
        <v>1</v>
      </c>
      <c r="AT2719">
        <f t="shared" si="384"/>
        <v>1</v>
      </c>
      <c r="AU2719">
        <f t="shared" si="384"/>
        <v>0</v>
      </c>
      <c r="AV2719">
        <f t="shared" si="386"/>
        <v>0</v>
      </c>
    </row>
    <row r="2720" spans="1:48" x14ac:dyDescent="0.25">
      <c r="A2720" s="5">
        <v>2791</v>
      </c>
      <c r="B2720" s="5" t="s">
        <v>6351</v>
      </c>
      <c r="C2720" s="5" t="s">
        <v>6352</v>
      </c>
      <c r="D2720" s="6" t="s">
        <v>6353</v>
      </c>
      <c r="E2720">
        <v>5</v>
      </c>
      <c r="F2720" s="7">
        <v>0.61207836640000002</v>
      </c>
      <c r="G2720" s="7">
        <v>0</v>
      </c>
      <c r="H2720" t="s">
        <v>6354</v>
      </c>
      <c r="I2720">
        <v>40</v>
      </c>
      <c r="J2720">
        <v>5775.41</v>
      </c>
      <c r="K2720">
        <v>30000</v>
      </c>
      <c r="L2720" t="s">
        <v>52</v>
      </c>
      <c r="M2720" s="8" t="s">
        <v>53</v>
      </c>
      <c r="N2720" s="8">
        <v>0.75</v>
      </c>
      <c r="O2720">
        <v>0.25</v>
      </c>
      <c r="P2720" s="9">
        <v>0</v>
      </c>
      <c r="Q2720">
        <v>20000</v>
      </c>
      <c r="R2720" s="8"/>
      <c r="S2720" s="8"/>
      <c r="AA2720">
        <v>9175923</v>
      </c>
      <c r="AB2720">
        <v>0</v>
      </c>
      <c r="AC2720">
        <v>12</v>
      </c>
      <c r="AD2720">
        <v>0</v>
      </c>
      <c r="AE2720">
        <v>2005</v>
      </c>
      <c r="AF2720" t="s">
        <v>121</v>
      </c>
      <c r="AG2720">
        <v>80000</v>
      </c>
      <c r="AH2720" t="s">
        <v>55</v>
      </c>
      <c r="AI2720" t="s">
        <v>55</v>
      </c>
      <c r="AJ2720">
        <v>1</v>
      </c>
      <c r="AK2720">
        <v>60200</v>
      </c>
      <c r="AL2720" s="8" t="s">
        <v>8786</v>
      </c>
      <c r="AM2720" s="10">
        <f t="shared" si="378"/>
        <v>2019</v>
      </c>
      <c r="AN2720">
        <f t="shared" si="379"/>
        <v>1</v>
      </c>
      <c r="AO2720">
        <f t="shared" si="385"/>
        <v>0</v>
      </c>
      <c r="AP2720">
        <f t="shared" si="380"/>
        <v>0</v>
      </c>
      <c r="AQ2720">
        <f t="shared" si="381"/>
        <v>1</v>
      </c>
      <c r="AR2720">
        <f t="shared" si="382"/>
        <v>0</v>
      </c>
      <c r="AS2720">
        <f t="shared" si="383"/>
        <v>0</v>
      </c>
      <c r="AT2720">
        <f t="shared" si="384"/>
        <v>0</v>
      </c>
      <c r="AU2720">
        <f t="shared" si="384"/>
        <v>0</v>
      </c>
      <c r="AV2720" t="str">
        <f t="shared" si="386"/>
        <v>2020-06-22T18:07:38</v>
      </c>
    </row>
    <row r="2721" spans="1:48" x14ac:dyDescent="0.25">
      <c r="A2721" s="5">
        <v>2792</v>
      </c>
      <c r="B2721" s="5" t="s">
        <v>4993</v>
      </c>
      <c r="C2721" s="5" t="s">
        <v>4994</v>
      </c>
      <c r="D2721" s="6" t="s">
        <v>4995</v>
      </c>
      <c r="E2721">
        <v>4</v>
      </c>
      <c r="F2721" s="7">
        <v>0</v>
      </c>
      <c r="G2721" s="7"/>
      <c r="H2721" t="s">
        <v>4996</v>
      </c>
      <c r="I2721">
        <v>0</v>
      </c>
      <c r="J2721">
        <v>0</v>
      </c>
      <c r="K2721">
        <v>350000</v>
      </c>
      <c r="L2721" t="s">
        <v>52</v>
      </c>
      <c r="M2721" s="8" t="s">
        <v>53</v>
      </c>
      <c r="N2721" s="8">
        <v>0.80357142857142805</v>
      </c>
      <c r="O2721">
        <v>0.19642857142857101</v>
      </c>
      <c r="P2721" s="9">
        <v>0.121081779594761</v>
      </c>
      <c r="Q2721">
        <v>350000</v>
      </c>
      <c r="R2721" s="8"/>
      <c r="S2721" s="8" t="s">
        <v>329</v>
      </c>
      <c r="T2721">
        <v>797071130</v>
      </c>
      <c r="U2721">
        <v>476069297</v>
      </c>
      <c r="V2721">
        <v>1346295935</v>
      </c>
      <c r="W2721">
        <v>539356891</v>
      </c>
      <c r="X2721">
        <v>27581755</v>
      </c>
      <c r="Y2721">
        <v>197411840</v>
      </c>
      <c r="Z2721">
        <v>426986478</v>
      </c>
      <c r="AA2721">
        <v>2218916229</v>
      </c>
      <c r="AB2721">
        <v>837710879</v>
      </c>
      <c r="AC2721">
        <v>12</v>
      </c>
      <c r="AD2721">
        <v>1381205350</v>
      </c>
      <c r="AE2721">
        <v>2010</v>
      </c>
      <c r="AF2721" t="s">
        <v>68</v>
      </c>
      <c r="AG2721">
        <v>9000</v>
      </c>
      <c r="AH2721" t="s">
        <v>55</v>
      </c>
      <c r="AI2721" t="s">
        <v>55</v>
      </c>
      <c r="AJ2721">
        <v>0</v>
      </c>
      <c r="AK2721">
        <v>31701</v>
      </c>
      <c r="AL2721" s="8" t="s">
        <v>8787</v>
      </c>
      <c r="AM2721" s="10">
        <f t="shared" si="378"/>
        <v>2017</v>
      </c>
      <c r="AN2721">
        <f t="shared" si="379"/>
        <v>1</v>
      </c>
      <c r="AO2721">
        <f t="shared" si="385"/>
        <v>0</v>
      </c>
      <c r="AP2721">
        <f t="shared" si="380"/>
        <v>0</v>
      </c>
      <c r="AQ2721">
        <f t="shared" si="381"/>
        <v>1</v>
      </c>
      <c r="AR2721">
        <f t="shared" si="382"/>
        <v>0</v>
      </c>
      <c r="AS2721">
        <f t="shared" si="383"/>
        <v>0</v>
      </c>
      <c r="AT2721">
        <f t="shared" si="384"/>
        <v>0</v>
      </c>
      <c r="AU2721">
        <f t="shared" si="384"/>
        <v>0</v>
      </c>
      <c r="AV2721" t="str">
        <f t="shared" si="386"/>
        <v>2020-06-22T18:24:58</v>
      </c>
    </row>
    <row r="2722" spans="1:48" x14ac:dyDescent="0.25">
      <c r="A2722" s="5">
        <v>2793</v>
      </c>
      <c r="B2722" s="5" t="s">
        <v>6403</v>
      </c>
      <c r="C2722" s="5" t="s">
        <v>6404</v>
      </c>
      <c r="D2722" s="6" t="s">
        <v>6405</v>
      </c>
      <c r="E2722">
        <v>13</v>
      </c>
      <c r="F2722" s="7">
        <v>0.58173528600000002</v>
      </c>
      <c r="G2722" s="7">
        <v>0</v>
      </c>
      <c r="H2722" t="s">
        <v>6406</v>
      </c>
      <c r="I2722">
        <v>0</v>
      </c>
      <c r="J2722">
        <v>0</v>
      </c>
      <c r="K2722">
        <v>20000</v>
      </c>
      <c r="L2722" t="s">
        <v>52</v>
      </c>
      <c r="M2722" s="8" t="s">
        <v>63</v>
      </c>
      <c r="N2722" s="8">
        <v>0.91071428571428503</v>
      </c>
      <c r="O2722">
        <v>8.9285714285714204E-2</v>
      </c>
      <c r="P2722" s="9">
        <v>0</v>
      </c>
      <c r="Q2722">
        <v>20000</v>
      </c>
      <c r="R2722" s="8"/>
      <c r="S2722" s="8" t="s">
        <v>502</v>
      </c>
      <c r="T2722">
        <v>951194</v>
      </c>
      <c r="U2722">
        <v>56877</v>
      </c>
      <c r="V2722">
        <v>2604462</v>
      </c>
      <c r="W2722">
        <v>2547585</v>
      </c>
      <c r="X2722">
        <v>0</v>
      </c>
      <c r="Y2722">
        <v>535742</v>
      </c>
      <c r="Z2722">
        <v>406792</v>
      </c>
      <c r="AA2722">
        <v>1706534</v>
      </c>
      <c r="AB2722">
        <v>1706534</v>
      </c>
      <c r="AC2722">
        <v>5</v>
      </c>
      <c r="AD2722">
        <v>0</v>
      </c>
      <c r="AE2722">
        <v>2011</v>
      </c>
      <c r="AF2722" t="s">
        <v>68</v>
      </c>
      <c r="AG2722">
        <v>50000</v>
      </c>
      <c r="AH2722" t="s">
        <v>55</v>
      </c>
      <c r="AI2722" t="s">
        <v>55</v>
      </c>
      <c r="AJ2722">
        <v>1</v>
      </c>
      <c r="AK2722">
        <v>3300</v>
      </c>
      <c r="AL2722" s="8" t="s">
        <v>8788</v>
      </c>
      <c r="AM2722" s="10">
        <f t="shared" si="378"/>
        <v>2015</v>
      </c>
      <c r="AN2722">
        <f t="shared" si="379"/>
        <v>1</v>
      </c>
      <c r="AO2722">
        <f t="shared" si="385"/>
        <v>0</v>
      </c>
      <c r="AP2722">
        <f t="shared" si="380"/>
        <v>1</v>
      </c>
      <c r="AQ2722">
        <f t="shared" si="381"/>
        <v>0</v>
      </c>
      <c r="AR2722">
        <f t="shared" si="382"/>
        <v>0</v>
      </c>
      <c r="AS2722">
        <f t="shared" si="383"/>
        <v>0</v>
      </c>
      <c r="AT2722">
        <f t="shared" si="384"/>
        <v>0</v>
      </c>
      <c r="AU2722">
        <f t="shared" si="384"/>
        <v>0</v>
      </c>
      <c r="AV2722" t="str">
        <f t="shared" si="386"/>
        <v>2020-06-22T20:13:37</v>
      </c>
    </row>
    <row r="2723" spans="1:48" x14ac:dyDescent="0.25">
      <c r="A2723" s="5">
        <v>2794</v>
      </c>
      <c r="B2723" s="5" t="s">
        <v>5306</v>
      </c>
      <c r="C2723" s="5" t="s">
        <v>5307</v>
      </c>
      <c r="D2723" s="6" t="s">
        <v>5308</v>
      </c>
      <c r="E2723">
        <v>6</v>
      </c>
      <c r="F2723" s="7">
        <v>0.61134058930000001</v>
      </c>
      <c r="G2723" s="7">
        <v>0</v>
      </c>
      <c r="H2723" t="s">
        <v>5309</v>
      </c>
      <c r="I2723">
        <v>20</v>
      </c>
      <c r="J2723">
        <v>136440</v>
      </c>
      <c r="K2723">
        <v>80000</v>
      </c>
      <c r="L2723" t="s">
        <v>52</v>
      </c>
      <c r="M2723" s="8" t="s">
        <v>53</v>
      </c>
      <c r="N2723" s="8">
        <v>0.75</v>
      </c>
      <c r="O2723">
        <v>0.25</v>
      </c>
      <c r="P2723" s="9">
        <v>0</v>
      </c>
      <c r="Q2723">
        <v>80000</v>
      </c>
      <c r="R2723" s="8"/>
      <c r="S2723" s="8"/>
      <c r="AA2723">
        <v>0</v>
      </c>
      <c r="AB2723">
        <v>0</v>
      </c>
      <c r="AC2723">
        <v>1</v>
      </c>
      <c r="AD2723">
        <v>0</v>
      </c>
      <c r="AE2723">
        <v>2006</v>
      </c>
      <c r="AF2723" t="s">
        <v>121</v>
      </c>
      <c r="AG2723">
        <v>6330000</v>
      </c>
      <c r="AH2723" t="s">
        <v>55</v>
      </c>
      <c r="AI2723" t="s">
        <v>55</v>
      </c>
      <c r="AJ2723">
        <v>1</v>
      </c>
      <c r="AK2723">
        <v>534000</v>
      </c>
      <c r="AL2723" s="8" t="s">
        <v>8789</v>
      </c>
      <c r="AM2723" s="10">
        <f t="shared" si="378"/>
        <v>2012</v>
      </c>
      <c r="AN2723">
        <f t="shared" si="379"/>
        <v>1</v>
      </c>
      <c r="AO2723">
        <f t="shared" si="385"/>
        <v>0</v>
      </c>
      <c r="AP2723">
        <f t="shared" si="380"/>
        <v>0</v>
      </c>
      <c r="AQ2723">
        <f t="shared" si="381"/>
        <v>1</v>
      </c>
      <c r="AR2723">
        <f t="shared" si="382"/>
        <v>0</v>
      </c>
      <c r="AS2723">
        <f t="shared" si="383"/>
        <v>0</v>
      </c>
      <c r="AT2723">
        <f t="shared" si="384"/>
        <v>0</v>
      </c>
      <c r="AU2723">
        <f t="shared" si="384"/>
        <v>0</v>
      </c>
      <c r="AV2723" t="str">
        <f t="shared" si="386"/>
        <v>2020-06-22T20:01:58</v>
      </c>
    </row>
    <row r="2724" spans="1:48" x14ac:dyDescent="0.25">
      <c r="A2724" s="5">
        <v>2795</v>
      </c>
      <c r="B2724" s="5" t="s">
        <v>8790</v>
      </c>
      <c r="C2724" s="5" t="s">
        <v>8791</v>
      </c>
      <c r="D2724" s="6" t="s">
        <v>8792</v>
      </c>
      <c r="E2724">
        <v>9</v>
      </c>
      <c r="F2724" s="7">
        <v>0.4063670654</v>
      </c>
      <c r="G2724" s="7">
        <v>0</v>
      </c>
      <c r="H2724" t="s">
        <v>8793</v>
      </c>
      <c r="I2724">
        <v>18</v>
      </c>
      <c r="J2724">
        <v>55807.5</v>
      </c>
      <c r="K2724">
        <v>60000</v>
      </c>
      <c r="L2724" t="s">
        <v>52</v>
      </c>
      <c r="M2724" s="8" t="s">
        <v>53</v>
      </c>
      <c r="N2724" s="8">
        <v>0.73214285714285698</v>
      </c>
      <c r="O2724">
        <v>0.26785714285714202</v>
      </c>
      <c r="P2724" s="9">
        <v>0</v>
      </c>
      <c r="Q2724">
        <v>25000</v>
      </c>
      <c r="R2724" s="8"/>
      <c r="S2724" s="8" t="s">
        <v>329</v>
      </c>
      <c r="T2724">
        <v>919211</v>
      </c>
      <c r="U2724">
        <v>700900</v>
      </c>
      <c r="V2724">
        <v>1024562</v>
      </c>
      <c r="W2724">
        <v>323661</v>
      </c>
      <c r="X2724">
        <v>0</v>
      </c>
      <c r="Y2724">
        <v>0</v>
      </c>
      <c r="Z2724">
        <v>883857</v>
      </c>
      <c r="AA2724">
        <v>2525305</v>
      </c>
      <c r="AB2724">
        <v>1010122</v>
      </c>
      <c r="AC2724">
        <v>12</v>
      </c>
      <c r="AD2724">
        <v>1515183</v>
      </c>
      <c r="AE2724">
        <v>2017</v>
      </c>
      <c r="AF2724" t="s">
        <v>126</v>
      </c>
      <c r="AG2724">
        <v>100000</v>
      </c>
      <c r="AH2724" t="s">
        <v>55</v>
      </c>
      <c r="AI2724" t="s">
        <v>55</v>
      </c>
      <c r="AJ2724">
        <v>1</v>
      </c>
      <c r="AK2724">
        <v>3240</v>
      </c>
      <c r="AL2724" s="8" t="s">
        <v>8794</v>
      </c>
      <c r="AM2724" s="10">
        <f t="shared" si="378"/>
        <v>2019</v>
      </c>
      <c r="AN2724">
        <f t="shared" si="379"/>
        <v>1</v>
      </c>
      <c r="AO2724">
        <f t="shared" si="385"/>
        <v>0</v>
      </c>
      <c r="AP2724">
        <f t="shared" si="380"/>
        <v>0</v>
      </c>
      <c r="AQ2724">
        <f t="shared" si="381"/>
        <v>1</v>
      </c>
      <c r="AR2724">
        <f t="shared" si="382"/>
        <v>0</v>
      </c>
      <c r="AS2724">
        <f t="shared" si="383"/>
        <v>0</v>
      </c>
      <c r="AT2724">
        <f t="shared" si="384"/>
        <v>0</v>
      </c>
      <c r="AU2724">
        <f t="shared" si="384"/>
        <v>0</v>
      </c>
      <c r="AV2724" t="str">
        <f t="shared" si="386"/>
        <v>2020-06-22T18:40:36</v>
      </c>
    </row>
    <row r="2725" spans="1:48" x14ac:dyDescent="0.25">
      <c r="A2725" s="5">
        <v>2796</v>
      </c>
      <c r="B2725" s="5" t="s">
        <v>932</v>
      </c>
      <c r="C2725" s="5" t="s">
        <v>933</v>
      </c>
      <c r="D2725" s="6" t="s">
        <v>934</v>
      </c>
      <c r="E2725">
        <v>6</v>
      </c>
      <c r="F2725" s="7">
        <v>0.4961868277</v>
      </c>
      <c r="G2725" s="7">
        <v>0</v>
      </c>
      <c r="H2725" t="s">
        <v>935</v>
      </c>
      <c r="I2725">
        <v>11</v>
      </c>
      <c r="J2725">
        <v>9670.35</v>
      </c>
      <c r="K2725">
        <v>20000</v>
      </c>
      <c r="L2725" t="s">
        <v>199</v>
      </c>
      <c r="M2725" s="8" t="s">
        <v>74</v>
      </c>
      <c r="N2725" s="8">
        <v>0.46428571428571402</v>
      </c>
      <c r="O2725">
        <v>0.53571428571428503</v>
      </c>
      <c r="P2725" s="9">
        <v>0</v>
      </c>
      <c r="R2725" s="8"/>
      <c r="S2725" s="8"/>
      <c r="AA2725">
        <v>49441</v>
      </c>
      <c r="AB2725">
        <v>0</v>
      </c>
      <c r="AC2725">
        <v>9</v>
      </c>
      <c r="AD2725">
        <v>0</v>
      </c>
      <c r="AE2725">
        <v>2019</v>
      </c>
      <c r="AF2725" t="s">
        <v>126</v>
      </c>
      <c r="AG2725">
        <v>99800</v>
      </c>
      <c r="AH2725" t="s">
        <v>55</v>
      </c>
      <c r="AI2725" t="s">
        <v>56</v>
      </c>
      <c r="AJ2725">
        <v>1</v>
      </c>
      <c r="AK2725">
        <v>3960</v>
      </c>
      <c r="AL2725" s="8"/>
      <c r="AM2725" s="10">
        <f t="shared" si="378"/>
        <v>2019</v>
      </c>
      <c r="AN2725">
        <f t="shared" si="379"/>
        <v>0</v>
      </c>
      <c r="AO2725">
        <f t="shared" si="385"/>
        <v>1</v>
      </c>
      <c r="AP2725">
        <f t="shared" si="380"/>
        <v>0</v>
      </c>
      <c r="AQ2725">
        <f t="shared" si="381"/>
        <v>0</v>
      </c>
      <c r="AR2725">
        <f t="shared" si="382"/>
        <v>0</v>
      </c>
      <c r="AS2725">
        <f t="shared" si="383"/>
        <v>1</v>
      </c>
      <c r="AT2725">
        <f t="shared" si="384"/>
        <v>0</v>
      </c>
      <c r="AU2725">
        <f t="shared" si="384"/>
        <v>1</v>
      </c>
      <c r="AV2725">
        <f t="shared" si="386"/>
        <v>0</v>
      </c>
    </row>
    <row r="2726" spans="1:48" x14ac:dyDescent="0.25">
      <c r="A2726" s="5">
        <v>2797</v>
      </c>
      <c r="B2726" s="5" t="s">
        <v>1454</v>
      </c>
      <c r="C2726" s="5" t="s">
        <v>1455</v>
      </c>
      <c r="D2726" s="6" t="s">
        <v>1456</v>
      </c>
      <c r="E2726">
        <v>6</v>
      </c>
      <c r="F2726" s="7">
        <v>0.50824485399999997</v>
      </c>
      <c r="G2726" s="7">
        <v>0</v>
      </c>
      <c r="H2726" t="s">
        <v>1457</v>
      </c>
      <c r="I2726">
        <v>39</v>
      </c>
      <c r="J2726">
        <v>34849.01</v>
      </c>
      <c r="K2726">
        <v>80000</v>
      </c>
      <c r="L2726" t="s">
        <v>52</v>
      </c>
      <c r="M2726" s="8" t="s">
        <v>53</v>
      </c>
      <c r="N2726" s="8">
        <v>0.80357142857142805</v>
      </c>
      <c r="O2726">
        <v>0.19642857142857101</v>
      </c>
      <c r="P2726" s="9">
        <v>0</v>
      </c>
      <c r="Q2726">
        <v>80000</v>
      </c>
      <c r="R2726" s="8"/>
      <c r="S2726" s="8" t="s">
        <v>329</v>
      </c>
      <c r="T2726">
        <v>6767995</v>
      </c>
      <c r="U2726">
        <v>3926535</v>
      </c>
      <c r="V2726">
        <v>6993382</v>
      </c>
      <c r="W2726">
        <v>2972924</v>
      </c>
      <c r="X2726">
        <v>19331</v>
      </c>
      <c r="Y2726">
        <v>1595011</v>
      </c>
      <c r="Z2726">
        <v>4352404</v>
      </c>
      <c r="AA2726">
        <v>17601477</v>
      </c>
      <c r="AB2726">
        <v>6135514</v>
      </c>
      <c r="AC2726">
        <v>12</v>
      </c>
      <c r="AD2726">
        <v>11465963</v>
      </c>
      <c r="AE2726">
        <v>1971</v>
      </c>
      <c r="AF2726" t="s">
        <v>54</v>
      </c>
      <c r="AG2726">
        <v>550000</v>
      </c>
      <c r="AH2726" t="s">
        <v>55</v>
      </c>
      <c r="AI2726" t="s">
        <v>55</v>
      </c>
      <c r="AJ2726">
        <v>1</v>
      </c>
      <c r="AK2726">
        <v>1739944</v>
      </c>
      <c r="AL2726" s="8" t="s">
        <v>8795</v>
      </c>
      <c r="AM2726" s="10">
        <f t="shared" si="378"/>
        <v>2017</v>
      </c>
      <c r="AN2726">
        <f t="shared" si="379"/>
        <v>1</v>
      </c>
      <c r="AO2726">
        <f t="shared" si="385"/>
        <v>0</v>
      </c>
      <c r="AP2726">
        <f t="shared" si="380"/>
        <v>0</v>
      </c>
      <c r="AQ2726">
        <f t="shared" si="381"/>
        <v>1</v>
      </c>
      <c r="AR2726">
        <f t="shared" si="382"/>
        <v>0</v>
      </c>
      <c r="AS2726">
        <f t="shared" si="383"/>
        <v>0</v>
      </c>
      <c r="AT2726">
        <f t="shared" si="384"/>
        <v>0</v>
      </c>
      <c r="AU2726">
        <f t="shared" si="384"/>
        <v>0</v>
      </c>
      <c r="AV2726" t="str">
        <f t="shared" si="386"/>
        <v>2020-06-22T20:06:00</v>
      </c>
    </row>
    <row r="2727" spans="1:48" x14ac:dyDescent="0.25">
      <c r="A2727" s="5">
        <v>2798</v>
      </c>
      <c r="B2727" s="5" t="s">
        <v>8796</v>
      </c>
      <c r="C2727" s="5" t="s">
        <v>8797</v>
      </c>
      <c r="D2727" s="6" t="s">
        <v>8798</v>
      </c>
      <c r="E2727">
        <v>5</v>
      </c>
      <c r="F2727" s="7">
        <v>0</v>
      </c>
      <c r="G2727" s="7"/>
      <c r="H2727" t="s">
        <v>8799</v>
      </c>
      <c r="I2727">
        <v>0</v>
      </c>
      <c r="J2727">
        <v>0</v>
      </c>
      <c r="K2727">
        <v>50000</v>
      </c>
      <c r="L2727" t="s">
        <v>52</v>
      </c>
      <c r="M2727" s="8" t="s">
        <v>53</v>
      </c>
      <c r="N2727" s="8">
        <v>0.85714285714285698</v>
      </c>
      <c r="O2727">
        <v>0.14285714285714199</v>
      </c>
      <c r="P2727" s="9">
        <v>0</v>
      </c>
      <c r="Q2727">
        <v>50000</v>
      </c>
      <c r="R2727" s="8"/>
      <c r="S2727" s="8"/>
      <c r="AA2727">
        <v>15123077</v>
      </c>
      <c r="AB2727">
        <v>6542244</v>
      </c>
      <c r="AC2727">
        <v>12</v>
      </c>
      <c r="AD2727">
        <v>8580833</v>
      </c>
      <c r="AE2727">
        <v>1984</v>
      </c>
      <c r="AF2727" t="s">
        <v>54</v>
      </c>
      <c r="AG2727">
        <v>800000</v>
      </c>
      <c r="AH2727" t="s">
        <v>55</v>
      </c>
      <c r="AI2727" t="s">
        <v>55</v>
      </c>
      <c r="AJ2727">
        <v>0</v>
      </c>
      <c r="AK2727">
        <v>1430820</v>
      </c>
      <c r="AL2727" s="8" t="s">
        <v>8800</v>
      </c>
      <c r="AM2727" s="10">
        <f t="shared" si="378"/>
        <v>2009</v>
      </c>
      <c r="AN2727">
        <f t="shared" si="379"/>
        <v>1</v>
      </c>
      <c r="AO2727">
        <f t="shared" si="385"/>
        <v>0</v>
      </c>
      <c r="AP2727">
        <f t="shared" si="380"/>
        <v>0</v>
      </c>
      <c r="AQ2727">
        <f t="shared" si="381"/>
        <v>1</v>
      </c>
      <c r="AR2727">
        <f t="shared" si="382"/>
        <v>0</v>
      </c>
      <c r="AS2727">
        <f t="shared" si="383"/>
        <v>0</v>
      </c>
      <c r="AT2727">
        <f t="shared" si="384"/>
        <v>0</v>
      </c>
      <c r="AU2727">
        <f t="shared" si="384"/>
        <v>0</v>
      </c>
      <c r="AV2727" t="str">
        <f t="shared" si="386"/>
        <v>2020-06-23T14:04:15</v>
      </c>
    </row>
    <row r="2728" spans="1:48" x14ac:dyDescent="0.25">
      <c r="A2728" s="5">
        <v>2799</v>
      </c>
      <c r="B2728" s="5" t="s">
        <v>8801</v>
      </c>
      <c r="C2728" s="5" t="s">
        <v>8802</v>
      </c>
      <c r="D2728" s="6" t="s">
        <v>8803</v>
      </c>
      <c r="E2728">
        <v>33</v>
      </c>
      <c r="F2728" s="7">
        <v>0.36106825170000001</v>
      </c>
      <c r="G2728" s="7">
        <v>0</v>
      </c>
      <c r="H2728" t="s">
        <v>8804</v>
      </c>
      <c r="I2728">
        <v>0</v>
      </c>
      <c r="J2728">
        <v>0</v>
      </c>
      <c r="K2728">
        <v>10000</v>
      </c>
      <c r="L2728" t="s">
        <v>52</v>
      </c>
      <c r="M2728" s="8" t="s">
        <v>53</v>
      </c>
      <c r="N2728" s="8">
        <v>0.69642857142857095</v>
      </c>
      <c r="O2728">
        <v>0.30357142857142799</v>
      </c>
      <c r="P2728" s="9">
        <v>0</v>
      </c>
      <c r="Q2728">
        <v>10000</v>
      </c>
      <c r="R2728" s="8"/>
      <c r="S2728" s="8"/>
      <c r="AA2728">
        <v>1003858</v>
      </c>
      <c r="AB2728">
        <v>0</v>
      </c>
      <c r="AC2728">
        <v>12</v>
      </c>
      <c r="AD2728">
        <v>0</v>
      </c>
      <c r="AE2728">
        <v>1989</v>
      </c>
      <c r="AF2728" t="s">
        <v>54</v>
      </c>
      <c r="AG2728">
        <v>9700</v>
      </c>
      <c r="AH2728" t="s">
        <v>55</v>
      </c>
      <c r="AI2728" t="s">
        <v>55</v>
      </c>
      <c r="AJ2728">
        <v>1</v>
      </c>
      <c r="AK2728">
        <v>35200</v>
      </c>
      <c r="AL2728" s="8" t="s">
        <v>8805</v>
      </c>
      <c r="AM2728" s="10">
        <f t="shared" si="378"/>
        <v>2006</v>
      </c>
      <c r="AN2728">
        <f t="shared" si="379"/>
        <v>1</v>
      </c>
      <c r="AO2728">
        <f t="shared" si="385"/>
        <v>0</v>
      </c>
      <c r="AP2728">
        <f t="shared" si="380"/>
        <v>0</v>
      </c>
      <c r="AQ2728">
        <f t="shared" si="381"/>
        <v>1</v>
      </c>
      <c r="AR2728">
        <f t="shared" si="382"/>
        <v>0</v>
      </c>
      <c r="AS2728">
        <f t="shared" si="383"/>
        <v>0</v>
      </c>
      <c r="AT2728">
        <f t="shared" si="384"/>
        <v>0</v>
      </c>
      <c r="AU2728">
        <f t="shared" si="384"/>
        <v>0</v>
      </c>
      <c r="AV2728" t="str">
        <f t="shared" si="386"/>
        <v>2020-06-22T20:12:35</v>
      </c>
    </row>
    <row r="2729" spans="1:48" x14ac:dyDescent="0.25">
      <c r="A2729" s="5">
        <v>2800</v>
      </c>
      <c r="B2729" s="5" t="s">
        <v>3590</v>
      </c>
      <c r="C2729" s="5" t="s">
        <v>3591</v>
      </c>
      <c r="D2729" s="6" t="s">
        <v>3592</v>
      </c>
      <c r="E2729">
        <v>5</v>
      </c>
      <c r="F2729" s="7">
        <v>0.60101660079999997</v>
      </c>
      <c r="G2729" s="7">
        <v>0</v>
      </c>
      <c r="H2729" t="s">
        <v>3593</v>
      </c>
      <c r="I2729">
        <v>0</v>
      </c>
      <c r="J2729">
        <v>0</v>
      </c>
      <c r="K2729">
        <v>250000</v>
      </c>
      <c r="L2729" t="s">
        <v>52</v>
      </c>
      <c r="M2729" s="8" t="s">
        <v>63</v>
      </c>
      <c r="N2729" s="8">
        <v>0.96428571428571397</v>
      </c>
      <c r="O2729">
        <v>3.5714285714285698E-2</v>
      </c>
      <c r="P2729" s="9">
        <v>-0.86602540508264103</v>
      </c>
      <c r="Q2729">
        <v>250000</v>
      </c>
      <c r="R2729" s="8"/>
      <c r="S2729" s="8" t="s">
        <v>7130</v>
      </c>
      <c r="T2729">
        <v>328778517</v>
      </c>
      <c r="U2729">
        <v>86495339</v>
      </c>
      <c r="V2729">
        <v>345824174</v>
      </c>
      <c r="W2729">
        <v>245430146</v>
      </c>
      <c r="X2729">
        <v>0</v>
      </c>
      <c r="Y2729">
        <v>95497476</v>
      </c>
      <c r="Z2729">
        <v>161516549</v>
      </c>
      <c r="AA2729">
        <v>387672746</v>
      </c>
      <c r="AB2729">
        <v>114177949</v>
      </c>
      <c r="AC2729">
        <v>3</v>
      </c>
      <c r="AD2729">
        <v>273494797</v>
      </c>
      <c r="AE2729">
        <v>2004</v>
      </c>
      <c r="AF2729" t="s">
        <v>121</v>
      </c>
      <c r="AG2729">
        <v>19000000</v>
      </c>
      <c r="AH2729" t="s">
        <v>55</v>
      </c>
      <c r="AI2729" t="s">
        <v>55</v>
      </c>
      <c r="AJ2729">
        <v>0.99999997630000004</v>
      </c>
      <c r="AK2729">
        <v>0</v>
      </c>
      <c r="AL2729" s="8" t="s">
        <v>8806</v>
      </c>
      <c r="AM2729" s="10">
        <f t="shared" si="378"/>
        <v>2014</v>
      </c>
      <c r="AN2729">
        <f t="shared" si="379"/>
        <v>1</v>
      </c>
      <c r="AO2729">
        <f t="shared" si="385"/>
        <v>0</v>
      </c>
      <c r="AP2729">
        <f t="shared" si="380"/>
        <v>1</v>
      </c>
      <c r="AQ2729">
        <f t="shared" si="381"/>
        <v>0</v>
      </c>
      <c r="AR2729">
        <f t="shared" si="382"/>
        <v>0</v>
      </c>
      <c r="AS2729">
        <f t="shared" si="383"/>
        <v>0</v>
      </c>
      <c r="AT2729">
        <f t="shared" si="384"/>
        <v>0</v>
      </c>
      <c r="AU2729">
        <f t="shared" si="384"/>
        <v>0</v>
      </c>
      <c r="AV2729" t="str">
        <f t="shared" si="386"/>
        <v>2020-06-22T20:34:37</v>
      </c>
    </row>
    <row r="2730" spans="1:48" x14ac:dyDescent="0.25">
      <c r="A2730" s="5">
        <v>2801</v>
      </c>
      <c r="B2730" s="5" t="s">
        <v>1705</v>
      </c>
      <c r="C2730" s="5" t="s">
        <v>8807</v>
      </c>
      <c r="D2730" s="6" t="s">
        <v>8808</v>
      </c>
      <c r="E2730">
        <v>0</v>
      </c>
      <c r="F2730" s="7">
        <v>0.27800475940000002</v>
      </c>
      <c r="G2730" s="7">
        <v>0</v>
      </c>
      <c r="H2730" t="s">
        <v>7645</v>
      </c>
      <c r="I2730">
        <v>0</v>
      </c>
      <c r="J2730">
        <v>0</v>
      </c>
      <c r="K2730">
        <v>25000</v>
      </c>
      <c r="L2730" t="s">
        <v>199</v>
      </c>
      <c r="M2730" s="8" t="s">
        <v>86</v>
      </c>
      <c r="N2730" s="8">
        <v>0.55357142857142805</v>
      </c>
      <c r="O2730">
        <v>0.44642857142857101</v>
      </c>
      <c r="P2730" s="9">
        <v>0</v>
      </c>
      <c r="R2730" s="8"/>
      <c r="S2730" s="8"/>
      <c r="AA2730">
        <v>301827</v>
      </c>
      <c r="AB2730">
        <v>0</v>
      </c>
      <c r="AC2730">
        <v>12</v>
      </c>
      <c r="AD2730">
        <v>0</v>
      </c>
      <c r="AE2730">
        <v>2018</v>
      </c>
      <c r="AF2730" t="s">
        <v>126</v>
      </c>
      <c r="AG2730">
        <v>0</v>
      </c>
      <c r="AH2730" t="s">
        <v>56</v>
      </c>
      <c r="AI2730" t="s">
        <v>56</v>
      </c>
      <c r="AJ2730">
        <v>1</v>
      </c>
      <c r="AK2730">
        <v>960</v>
      </c>
      <c r="AL2730" s="8"/>
      <c r="AM2730" s="10">
        <f t="shared" si="378"/>
        <v>2018</v>
      </c>
      <c r="AN2730">
        <f t="shared" si="379"/>
        <v>0</v>
      </c>
      <c r="AO2730">
        <f t="shared" si="385"/>
        <v>1</v>
      </c>
      <c r="AP2730">
        <f t="shared" si="380"/>
        <v>0</v>
      </c>
      <c r="AQ2730">
        <f t="shared" si="381"/>
        <v>0</v>
      </c>
      <c r="AR2730">
        <f t="shared" si="382"/>
        <v>1</v>
      </c>
      <c r="AS2730">
        <f t="shared" si="383"/>
        <v>0</v>
      </c>
      <c r="AT2730">
        <f t="shared" si="384"/>
        <v>1</v>
      </c>
      <c r="AU2730">
        <f t="shared" si="384"/>
        <v>1</v>
      </c>
      <c r="AV2730">
        <f t="shared" si="386"/>
        <v>0</v>
      </c>
    </row>
    <row r="2731" spans="1:48" x14ac:dyDescent="0.25">
      <c r="A2731" s="5">
        <v>2802</v>
      </c>
      <c r="B2731" s="5" t="s">
        <v>8809</v>
      </c>
      <c r="C2731" s="5" t="s">
        <v>8810</v>
      </c>
      <c r="D2731" s="6" t="s">
        <v>8811</v>
      </c>
      <c r="E2731">
        <v>2</v>
      </c>
      <c r="F2731" s="7">
        <v>0.26107943290000002</v>
      </c>
      <c r="G2731" s="7">
        <v>0</v>
      </c>
      <c r="H2731" t="s">
        <v>6800</v>
      </c>
      <c r="I2731">
        <v>0</v>
      </c>
      <c r="J2731">
        <v>0</v>
      </c>
      <c r="K2731">
        <v>20000</v>
      </c>
      <c r="L2731" t="s">
        <v>52</v>
      </c>
      <c r="M2731" s="8" t="s">
        <v>53</v>
      </c>
      <c r="N2731" s="8">
        <v>0.83928571428571397</v>
      </c>
      <c r="O2731">
        <v>0.160714285714285</v>
      </c>
      <c r="P2731" s="9">
        <v>0</v>
      </c>
      <c r="Q2731">
        <v>20000</v>
      </c>
      <c r="R2731" s="8"/>
      <c r="S2731" s="8"/>
      <c r="AA2731">
        <v>3971983</v>
      </c>
      <c r="AB2731">
        <v>1639579</v>
      </c>
      <c r="AC2731">
        <v>12</v>
      </c>
      <c r="AD2731">
        <v>2332404</v>
      </c>
      <c r="AE2731">
        <v>2009</v>
      </c>
      <c r="AF2731" t="s">
        <v>121</v>
      </c>
      <c r="AG2731">
        <v>120000</v>
      </c>
      <c r="AH2731" t="s">
        <v>55</v>
      </c>
      <c r="AI2731" t="s">
        <v>55</v>
      </c>
      <c r="AJ2731">
        <v>1</v>
      </c>
      <c r="AK2731">
        <v>86000</v>
      </c>
      <c r="AL2731" s="8" t="s">
        <v>8812</v>
      </c>
      <c r="AM2731" s="10">
        <f t="shared" si="378"/>
        <v>2018</v>
      </c>
      <c r="AN2731">
        <f t="shared" si="379"/>
        <v>1</v>
      </c>
      <c r="AO2731">
        <f t="shared" si="385"/>
        <v>0</v>
      </c>
      <c r="AP2731">
        <f t="shared" si="380"/>
        <v>0</v>
      </c>
      <c r="AQ2731">
        <f t="shared" si="381"/>
        <v>1</v>
      </c>
      <c r="AR2731">
        <f t="shared" si="382"/>
        <v>0</v>
      </c>
      <c r="AS2731">
        <f t="shared" si="383"/>
        <v>0</v>
      </c>
      <c r="AT2731">
        <f t="shared" si="384"/>
        <v>0</v>
      </c>
      <c r="AU2731">
        <f t="shared" si="384"/>
        <v>0</v>
      </c>
      <c r="AV2731" t="str">
        <f t="shared" si="386"/>
        <v>2020-06-23T14:07:35</v>
      </c>
    </row>
    <row r="2732" spans="1:48" x14ac:dyDescent="0.25">
      <c r="A2732" s="5">
        <v>2803</v>
      </c>
      <c r="B2732" s="5" t="s">
        <v>8813</v>
      </c>
      <c r="C2732" s="5" t="s">
        <v>8814</v>
      </c>
      <c r="D2732" s="6" t="s">
        <v>8815</v>
      </c>
      <c r="E2732">
        <v>0</v>
      </c>
      <c r="F2732" s="7">
        <v>0</v>
      </c>
      <c r="G2732" s="7"/>
      <c r="H2732" t="s">
        <v>8816</v>
      </c>
      <c r="I2732">
        <v>0</v>
      </c>
      <c r="J2732">
        <v>0</v>
      </c>
      <c r="K2732">
        <v>15000</v>
      </c>
      <c r="L2732" t="s">
        <v>52</v>
      </c>
      <c r="M2732" s="8" t="s">
        <v>53</v>
      </c>
      <c r="N2732" s="8">
        <v>0.75</v>
      </c>
      <c r="O2732">
        <v>0.25</v>
      </c>
      <c r="P2732" s="9">
        <v>0</v>
      </c>
      <c r="Q2732">
        <v>15000</v>
      </c>
      <c r="R2732" s="8"/>
      <c r="S2732" s="8"/>
      <c r="AA2732">
        <v>1385485</v>
      </c>
      <c r="AB2732">
        <v>0</v>
      </c>
      <c r="AC2732">
        <v>12</v>
      </c>
      <c r="AD2732">
        <v>0</v>
      </c>
      <c r="AE2732">
        <v>1976</v>
      </c>
      <c r="AF2732" t="s">
        <v>54</v>
      </c>
      <c r="AG2732">
        <v>1000000</v>
      </c>
      <c r="AH2732" t="s">
        <v>55</v>
      </c>
      <c r="AI2732" t="s">
        <v>55</v>
      </c>
      <c r="AJ2732">
        <v>0</v>
      </c>
      <c r="AK2732">
        <v>51600</v>
      </c>
      <c r="AL2732" s="8" t="s">
        <v>8817</v>
      </c>
      <c r="AM2732" s="10">
        <f t="shared" si="378"/>
        <v>2006</v>
      </c>
      <c r="AN2732">
        <f t="shared" si="379"/>
        <v>1</v>
      </c>
      <c r="AO2732">
        <f t="shared" si="385"/>
        <v>0</v>
      </c>
      <c r="AP2732">
        <f t="shared" si="380"/>
        <v>0</v>
      </c>
      <c r="AQ2732">
        <f t="shared" si="381"/>
        <v>1</v>
      </c>
      <c r="AR2732">
        <f t="shared" si="382"/>
        <v>0</v>
      </c>
      <c r="AS2732">
        <f t="shared" si="383"/>
        <v>0</v>
      </c>
      <c r="AT2732">
        <f t="shared" si="384"/>
        <v>0</v>
      </c>
      <c r="AU2732">
        <f t="shared" si="384"/>
        <v>0</v>
      </c>
      <c r="AV2732" t="str">
        <f t="shared" si="386"/>
        <v>2020-06-23T14:26:32</v>
      </c>
    </row>
    <row r="2733" spans="1:48" x14ac:dyDescent="0.25">
      <c r="A2733" s="5">
        <v>2804</v>
      </c>
      <c r="B2733" s="5" t="s">
        <v>8818</v>
      </c>
      <c r="C2733" s="5" t="s">
        <v>8819</v>
      </c>
      <c r="D2733" s="6" t="s">
        <v>8820</v>
      </c>
      <c r="E2733">
        <v>0</v>
      </c>
      <c r="F2733" s="7">
        <v>0.37923333329999998</v>
      </c>
      <c r="G2733" s="7">
        <v>0</v>
      </c>
      <c r="H2733" t="s">
        <v>8821</v>
      </c>
      <c r="I2733">
        <v>0</v>
      </c>
      <c r="J2733">
        <v>0</v>
      </c>
      <c r="K2733">
        <v>200000</v>
      </c>
      <c r="L2733" t="s">
        <v>199</v>
      </c>
      <c r="M2733" s="8" t="s">
        <v>53</v>
      </c>
      <c r="N2733" s="8">
        <v>0.82142857142857095</v>
      </c>
      <c r="O2733">
        <v>0.17857142857142799</v>
      </c>
      <c r="P2733" s="9">
        <v>0</v>
      </c>
      <c r="R2733" s="8"/>
      <c r="S2733" s="8" t="s">
        <v>329</v>
      </c>
      <c r="T2733">
        <v>1021044</v>
      </c>
      <c r="U2733">
        <v>1480290</v>
      </c>
      <c r="V2733">
        <v>1367403</v>
      </c>
      <c r="W2733">
        <v>-112886</v>
      </c>
      <c r="X2733">
        <v>0</v>
      </c>
      <c r="Y2733">
        <v>292705</v>
      </c>
      <c r="Z2733">
        <v>373570</v>
      </c>
      <c r="AA2733">
        <v>1514705</v>
      </c>
      <c r="AB2733">
        <v>391857</v>
      </c>
      <c r="AC2733">
        <v>12</v>
      </c>
      <c r="AD2733">
        <v>1122848</v>
      </c>
      <c r="AE2733">
        <v>2010</v>
      </c>
      <c r="AF2733" t="s">
        <v>68</v>
      </c>
      <c r="AG2733">
        <v>94000</v>
      </c>
      <c r="AH2733" t="s">
        <v>56</v>
      </c>
      <c r="AI2733" t="s">
        <v>55</v>
      </c>
      <c r="AJ2733">
        <v>1</v>
      </c>
      <c r="AK2733">
        <v>62400</v>
      </c>
      <c r="AL2733" s="8"/>
      <c r="AM2733" s="10">
        <f t="shared" si="378"/>
        <v>2020</v>
      </c>
      <c r="AN2733">
        <f t="shared" si="379"/>
        <v>0</v>
      </c>
      <c r="AO2733">
        <f t="shared" si="385"/>
        <v>1</v>
      </c>
      <c r="AP2733">
        <f t="shared" si="380"/>
        <v>0</v>
      </c>
      <c r="AQ2733">
        <f t="shared" si="381"/>
        <v>1</v>
      </c>
      <c r="AR2733">
        <f t="shared" si="382"/>
        <v>0</v>
      </c>
      <c r="AS2733">
        <f t="shared" si="383"/>
        <v>0</v>
      </c>
      <c r="AT2733">
        <f t="shared" si="384"/>
        <v>1</v>
      </c>
      <c r="AU2733">
        <f t="shared" si="384"/>
        <v>0</v>
      </c>
      <c r="AV2733">
        <f t="shared" si="386"/>
        <v>0</v>
      </c>
    </row>
    <row r="2734" spans="1:48" x14ac:dyDescent="0.25">
      <c r="A2734" s="5">
        <v>2805</v>
      </c>
      <c r="B2734" s="5" t="s">
        <v>8822</v>
      </c>
      <c r="C2734" s="5" t="s">
        <v>8823</v>
      </c>
      <c r="D2734" s="6" t="s">
        <v>8824</v>
      </c>
      <c r="E2734">
        <v>0</v>
      </c>
      <c r="F2734" s="7">
        <v>0.37923333329999998</v>
      </c>
      <c r="G2734" s="7">
        <v>0</v>
      </c>
      <c r="H2734" t="s">
        <v>8821</v>
      </c>
      <c r="I2734">
        <v>0</v>
      </c>
      <c r="J2734">
        <v>0</v>
      </c>
      <c r="K2734">
        <v>200000</v>
      </c>
      <c r="L2734" t="s">
        <v>52</v>
      </c>
      <c r="M2734" s="8" t="s">
        <v>63</v>
      </c>
      <c r="N2734" s="8">
        <v>0.94642857142857095</v>
      </c>
      <c r="O2734">
        <v>5.3571428571428499E-2</v>
      </c>
      <c r="P2734" s="9">
        <v>0</v>
      </c>
      <c r="Q2734">
        <v>120000</v>
      </c>
      <c r="R2734" s="8"/>
      <c r="S2734" s="8" t="s">
        <v>329</v>
      </c>
      <c r="T2734">
        <v>5656746</v>
      </c>
      <c r="U2734">
        <v>4356832</v>
      </c>
      <c r="V2734">
        <v>5998165</v>
      </c>
      <c r="W2734">
        <v>1634041</v>
      </c>
      <c r="X2734">
        <v>24500</v>
      </c>
      <c r="Y2734">
        <v>990247</v>
      </c>
      <c r="Z2734">
        <v>3474772</v>
      </c>
      <c r="AA2734">
        <v>13524430</v>
      </c>
      <c r="AB2734">
        <v>5897895</v>
      </c>
      <c r="AC2734">
        <v>12</v>
      </c>
      <c r="AD2734">
        <v>7626535</v>
      </c>
      <c r="AE2734">
        <v>2006</v>
      </c>
      <c r="AF2734" t="s">
        <v>121</v>
      </c>
      <c r="AG2734">
        <v>80000</v>
      </c>
      <c r="AH2734" t="s">
        <v>55</v>
      </c>
      <c r="AI2734" t="s">
        <v>55</v>
      </c>
      <c r="AJ2734">
        <v>1</v>
      </c>
      <c r="AK2734">
        <v>555000</v>
      </c>
      <c r="AL2734" s="8" t="s">
        <v>8825</v>
      </c>
      <c r="AM2734" s="10">
        <f t="shared" si="378"/>
        <v>2020</v>
      </c>
      <c r="AN2734">
        <f t="shared" si="379"/>
        <v>1</v>
      </c>
      <c r="AO2734">
        <f t="shared" si="385"/>
        <v>0</v>
      </c>
      <c r="AP2734">
        <f t="shared" si="380"/>
        <v>1</v>
      </c>
      <c r="AQ2734">
        <f t="shared" si="381"/>
        <v>0</v>
      </c>
      <c r="AR2734">
        <f t="shared" si="382"/>
        <v>0</v>
      </c>
      <c r="AS2734">
        <f t="shared" si="383"/>
        <v>0</v>
      </c>
      <c r="AT2734">
        <f t="shared" si="384"/>
        <v>0</v>
      </c>
      <c r="AU2734">
        <f t="shared" si="384"/>
        <v>0</v>
      </c>
      <c r="AV2734" t="str">
        <f t="shared" si="386"/>
        <v>2020-06-23T16:10:34</v>
      </c>
    </row>
    <row r="2735" spans="1:48" x14ac:dyDescent="0.25">
      <c r="A2735" s="5">
        <v>2806</v>
      </c>
      <c r="B2735" s="5" t="s">
        <v>8826</v>
      </c>
      <c r="C2735" s="5" t="s">
        <v>8827</v>
      </c>
      <c r="D2735" s="6" t="s">
        <v>8828</v>
      </c>
      <c r="E2735">
        <v>20</v>
      </c>
      <c r="F2735" s="7">
        <v>0.32075373130000001</v>
      </c>
      <c r="G2735" s="7">
        <v>0</v>
      </c>
      <c r="H2735" t="s">
        <v>8829</v>
      </c>
      <c r="I2735">
        <v>19</v>
      </c>
      <c r="J2735">
        <v>2680</v>
      </c>
      <c r="K2735">
        <v>35000</v>
      </c>
      <c r="L2735" t="s">
        <v>52</v>
      </c>
      <c r="M2735" s="8" t="s">
        <v>86</v>
      </c>
      <c r="N2735" s="8">
        <v>0.64285714285714202</v>
      </c>
      <c r="O2735">
        <v>0.35714285714285698</v>
      </c>
      <c r="P2735" s="9">
        <v>0.54877277092382803</v>
      </c>
      <c r="Q2735">
        <v>20000</v>
      </c>
      <c r="R2735" s="8"/>
      <c r="S2735" s="8" t="s">
        <v>217</v>
      </c>
      <c r="T2735">
        <v>1007312</v>
      </c>
      <c r="U2735">
        <v>212785</v>
      </c>
      <c r="V2735">
        <v>1154730</v>
      </c>
      <c r="W2735">
        <v>941945</v>
      </c>
      <c r="X2735">
        <v>0</v>
      </c>
      <c r="Y2735">
        <v>159887</v>
      </c>
      <c r="Z2735">
        <v>521581</v>
      </c>
      <c r="AA2735">
        <v>4788557</v>
      </c>
      <c r="AB2735">
        <v>1915423</v>
      </c>
      <c r="AC2735">
        <v>12</v>
      </c>
      <c r="AD2735">
        <v>2873134</v>
      </c>
      <c r="AE2735">
        <v>2015</v>
      </c>
      <c r="AF2735" t="s">
        <v>126</v>
      </c>
      <c r="AG2735">
        <v>100000</v>
      </c>
      <c r="AH2735" t="s">
        <v>55</v>
      </c>
      <c r="AI2735" t="s">
        <v>55</v>
      </c>
      <c r="AJ2735">
        <v>0.9433600003</v>
      </c>
      <c r="AK2735">
        <v>5400</v>
      </c>
      <c r="AL2735" s="8" t="s">
        <v>8830</v>
      </c>
      <c r="AM2735" s="10">
        <f t="shared" si="378"/>
        <v>2017</v>
      </c>
      <c r="AN2735">
        <f t="shared" si="379"/>
        <v>1</v>
      </c>
      <c r="AO2735">
        <f t="shared" si="385"/>
        <v>0</v>
      </c>
      <c r="AP2735">
        <f t="shared" si="380"/>
        <v>0</v>
      </c>
      <c r="AQ2735">
        <f t="shared" si="381"/>
        <v>0</v>
      </c>
      <c r="AR2735">
        <f t="shared" si="382"/>
        <v>1</v>
      </c>
      <c r="AS2735">
        <f t="shared" si="383"/>
        <v>0</v>
      </c>
      <c r="AT2735">
        <f t="shared" si="384"/>
        <v>0</v>
      </c>
      <c r="AU2735">
        <f t="shared" si="384"/>
        <v>0</v>
      </c>
      <c r="AV2735" t="str">
        <f t="shared" si="386"/>
        <v>2020-06-23T16:12:38</v>
      </c>
    </row>
    <row r="2736" spans="1:48" x14ac:dyDescent="0.25">
      <c r="A2736" s="5">
        <v>2807</v>
      </c>
      <c r="B2736" s="5" t="s">
        <v>8831</v>
      </c>
      <c r="C2736" s="5" t="s">
        <v>8832</v>
      </c>
      <c r="D2736" s="6" t="s">
        <v>8833</v>
      </c>
      <c r="E2736">
        <v>5</v>
      </c>
      <c r="F2736" s="7">
        <v>0.2104147059</v>
      </c>
      <c r="G2736" s="7">
        <v>0</v>
      </c>
      <c r="H2736" t="s">
        <v>5618</v>
      </c>
      <c r="I2736">
        <v>0</v>
      </c>
      <c r="J2736">
        <v>0</v>
      </c>
      <c r="K2736">
        <v>50000</v>
      </c>
      <c r="L2736" t="s">
        <v>52</v>
      </c>
      <c r="M2736" s="8" t="s">
        <v>86</v>
      </c>
      <c r="N2736" s="8">
        <v>0.67857142857142805</v>
      </c>
      <c r="O2736">
        <v>0.32142857142857101</v>
      </c>
      <c r="P2736" s="9">
        <v>-0.86602540378443904</v>
      </c>
      <c r="Q2736">
        <v>50000</v>
      </c>
      <c r="R2736" s="8"/>
      <c r="S2736" s="8" t="s">
        <v>217</v>
      </c>
      <c r="T2736">
        <v>1138551</v>
      </c>
      <c r="U2736">
        <v>709633</v>
      </c>
      <c r="V2736">
        <v>1229847</v>
      </c>
      <c r="W2736">
        <v>520214</v>
      </c>
      <c r="X2736">
        <v>520760</v>
      </c>
      <c r="Y2736">
        <v>598456</v>
      </c>
      <c r="Z2736">
        <v>357923</v>
      </c>
      <c r="AA2736">
        <v>2833660</v>
      </c>
      <c r="AB2736">
        <v>1627675</v>
      </c>
      <c r="AC2736">
        <v>12</v>
      </c>
      <c r="AD2736">
        <v>1205985</v>
      </c>
      <c r="AE2736">
        <v>2016</v>
      </c>
      <c r="AF2736" t="s">
        <v>126</v>
      </c>
      <c r="AG2736">
        <v>200000</v>
      </c>
      <c r="AH2736" t="s">
        <v>55</v>
      </c>
      <c r="AI2736" t="s">
        <v>56</v>
      </c>
      <c r="AJ2736">
        <v>0.89058096450000002</v>
      </c>
      <c r="AK2736">
        <v>186938</v>
      </c>
      <c r="AL2736" s="8" t="s">
        <v>8834</v>
      </c>
      <c r="AM2736" s="10">
        <f t="shared" si="378"/>
        <v>2017</v>
      </c>
      <c r="AN2736">
        <f t="shared" si="379"/>
        <v>1</v>
      </c>
      <c r="AO2736">
        <f t="shared" si="385"/>
        <v>0</v>
      </c>
      <c r="AP2736">
        <f t="shared" si="380"/>
        <v>0</v>
      </c>
      <c r="AQ2736">
        <f t="shared" si="381"/>
        <v>0</v>
      </c>
      <c r="AR2736">
        <f t="shared" si="382"/>
        <v>1</v>
      </c>
      <c r="AS2736">
        <f t="shared" si="383"/>
        <v>0</v>
      </c>
      <c r="AT2736">
        <f t="shared" si="384"/>
        <v>0</v>
      </c>
      <c r="AU2736">
        <f t="shared" si="384"/>
        <v>1</v>
      </c>
      <c r="AV2736" t="str">
        <f t="shared" si="386"/>
        <v>2020-06-23T16:13:28</v>
      </c>
    </row>
    <row r="2737" spans="1:48" x14ac:dyDescent="0.25">
      <c r="A2737" s="5">
        <v>2808</v>
      </c>
      <c r="B2737" s="5" t="s">
        <v>6013</v>
      </c>
      <c r="C2737" s="5" t="s">
        <v>6014</v>
      </c>
      <c r="D2737" s="6" t="s">
        <v>6015</v>
      </c>
      <c r="E2737">
        <v>18</v>
      </c>
      <c r="F2737" s="7">
        <v>0</v>
      </c>
      <c r="G2737" s="7"/>
      <c r="H2737" t="s">
        <v>6016</v>
      </c>
      <c r="I2737">
        <v>0</v>
      </c>
      <c r="J2737">
        <v>0</v>
      </c>
      <c r="K2737">
        <v>30000</v>
      </c>
      <c r="L2737" t="s">
        <v>52</v>
      </c>
      <c r="M2737" s="8" t="s">
        <v>86</v>
      </c>
      <c r="N2737" s="8">
        <v>0.53571428571428503</v>
      </c>
      <c r="O2737">
        <v>0.46428571428571402</v>
      </c>
      <c r="P2737" s="9">
        <v>0</v>
      </c>
      <c r="Q2737">
        <v>10000</v>
      </c>
      <c r="R2737" s="8"/>
      <c r="S2737" s="8"/>
      <c r="AA2737">
        <v>1200000</v>
      </c>
      <c r="AB2737">
        <v>0</v>
      </c>
      <c r="AC2737">
        <v>12</v>
      </c>
      <c r="AD2737">
        <v>0</v>
      </c>
      <c r="AE2737">
        <v>2017</v>
      </c>
      <c r="AF2737" t="s">
        <v>126</v>
      </c>
      <c r="AG2737">
        <v>15000</v>
      </c>
      <c r="AH2737" t="s">
        <v>55</v>
      </c>
      <c r="AI2737" t="s">
        <v>56</v>
      </c>
      <c r="AJ2737">
        <v>0</v>
      </c>
      <c r="AK2737">
        <v>10800</v>
      </c>
      <c r="AL2737" s="8" t="s">
        <v>8835</v>
      </c>
      <c r="AM2737" s="10">
        <f t="shared" si="378"/>
        <v>2019</v>
      </c>
      <c r="AN2737">
        <f t="shared" si="379"/>
        <v>1</v>
      </c>
      <c r="AO2737">
        <f t="shared" si="385"/>
        <v>0</v>
      </c>
      <c r="AP2737">
        <f t="shared" si="380"/>
        <v>0</v>
      </c>
      <c r="AQ2737">
        <f t="shared" si="381"/>
        <v>0</v>
      </c>
      <c r="AR2737">
        <f t="shared" si="382"/>
        <v>1</v>
      </c>
      <c r="AS2737">
        <f t="shared" si="383"/>
        <v>0</v>
      </c>
      <c r="AT2737">
        <f t="shared" si="384"/>
        <v>0</v>
      </c>
      <c r="AU2737">
        <f t="shared" si="384"/>
        <v>1</v>
      </c>
      <c r="AV2737" t="str">
        <f t="shared" si="386"/>
        <v>2020-06-23T16:15:03</v>
      </c>
    </row>
    <row r="2738" spans="1:48" x14ac:dyDescent="0.25">
      <c r="A2738" s="5">
        <v>2809</v>
      </c>
      <c r="B2738" s="5" t="s">
        <v>600</v>
      </c>
      <c r="C2738" s="5" t="s">
        <v>601</v>
      </c>
      <c r="D2738" s="6" t="s">
        <v>602</v>
      </c>
      <c r="E2738">
        <v>15</v>
      </c>
      <c r="F2738" s="7">
        <v>0.40289541639999998</v>
      </c>
      <c r="G2738" s="7">
        <v>0</v>
      </c>
      <c r="H2738" t="s">
        <v>603</v>
      </c>
      <c r="I2738">
        <v>52</v>
      </c>
      <c r="J2738">
        <v>123462.38</v>
      </c>
      <c r="K2738">
        <v>250000</v>
      </c>
      <c r="L2738" t="s">
        <v>119</v>
      </c>
      <c r="M2738" s="8" t="s">
        <v>53</v>
      </c>
      <c r="N2738" s="8">
        <v>0.69642857142857095</v>
      </c>
      <c r="O2738">
        <v>0.30357142857142799</v>
      </c>
      <c r="P2738" s="9">
        <v>-0.73355917855066999</v>
      </c>
      <c r="Q2738">
        <v>250000</v>
      </c>
      <c r="R2738" s="8" t="s">
        <v>8836</v>
      </c>
      <c r="S2738" s="8" t="s">
        <v>329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9615063</v>
      </c>
      <c r="AB2738">
        <v>0</v>
      </c>
      <c r="AC2738">
        <v>12</v>
      </c>
      <c r="AD2738">
        <v>0</v>
      </c>
      <c r="AE2738">
        <v>2008</v>
      </c>
      <c r="AF2738" t="s">
        <v>121</v>
      </c>
      <c r="AG2738">
        <v>35000</v>
      </c>
      <c r="AH2738" t="s">
        <v>56</v>
      </c>
      <c r="AI2738" t="s">
        <v>55</v>
      </c>
      <c r="AJ2738">
        <v>0.9475701929</v>
      </c>
      <c r="AK2738">
        <v>0</v>
      </c>
      <c r="AL2738" s="8"/>
      <c r="AM2738" s="10">
        <f t="shared" si="378"/>
        <v>2009</v>
      </c>
      <c r="AN2738">
        <f t="shared" si="379"/>
        <v>1</v>
      </c>
      <c r="AO2738">
        <f t="shared" si="385"/>
        <v>0</v>
      </c>
      <c r="AP2738">
        <f t="shared" si="380"/>
        <v>0</v>
      </c>
      <c r="AQ2738">
        <f t="shared" si="381"/>
        <v>1</v>
      </c>
      <c r="AR2738">
        <f t="shared" si="382"/>
        <v>0</v>
      </c>
      <c r="AS2738">
        <f t="shared" si="383"/>
        <v>0</v>
      </c>
      <c r="AT2738">
        <f t="shared" si="384"/>
        <v>1</v>
      </c>
      <c r="AU2738">
        <f t="shared" si="384"/>
        <v>0</v>
      </c>
      <c r="AV2738" t="str">
        <f t="shared" si="386"/>
        <v>2020-06-24T19:18:49</v>
      </c>
    </row>
    <row r="2739" spans="1:48" x14ac:dyDescent="0.25">
      <c r="A2739" s="5">
        <v>2810</v>
      </c>
      <c r="B2739" s="5" t="s">
        <v>8713</v>
      </c>
      <c r="C2739" s="5" t="s">
        <v>8714</v>
      </c>
      <c r="D2739" s="6" t="s">
        <v>8715</v>
      </c>
      <c r="E2739">
        <v>13</v>
      </c>
      <c r="F2739" s="7">
        <v>0</v>
      </c>
      <c r="G2739" s="7"/>
      <c r="H2739" t="s">
        <v>8716</v>
      </c>
      <c r="I2739">
        <v>0</v>
      </c>
      <c r="J2739">
        <v>0</v>
      </c>
      <c r="K2739">
        <v>30000</v>
      </c>
      <c r="L2739" t="s">
        <v>52</v>
      </c>
      <c r="M2739" s="8" t="s">
        <v>53</v>
      </c>
      <c r="N2739" s="8">
        <v>0.69642857142857095</v>
      </c>
      <c r="O2739">
        <v>0.30357142857142799</v>
      </c>
      <c r="P2739" s="9">
        <v>0.86602540378443804</v>
      </c>
      <c r="Q2739">
        <v>30000</v>
      </c>
      <c r="R2739" s="8"/>
      <c r="S2739" s="8" t="s">
        <v>329</v>
      </c>
      <c r="T2739">
        <v>2447730</v>
      </c>
      <c r="U2739">
        <v>2249811</v>
      </c>
      <c r="V2739">
        <v>2810987</v>
      </c>
      <c r="W2739">
        <v>390241</v>
      </c>
      <c r="X2739">
        <v>111695</v>
      </c>
      <c r="Y2739">
        <v>0</v>
      </c>
      <c r="Z2739">
        <v>2342464</v>
      </c>
      <c r="AA2739">
        <v>3870254</v>
      </c>
      <c r="AB2739">
        <v>2051716</v>
      </c>
      <c r="AC2739">
        <v>12</v>
      </c>
      <c r="AD2739">
        <v>1818538</v>
      </c>
      <c r="AE2739">
        <v>2010</v>
      </c>
      <c r="AF2739" t="s">
        <v>68</v>
      </c>
      <c r="AG2739">
        <v>100000</v>
      </c>
      <c r="AH2739" t="s">
        <v>55</v>
      </c>
      <c r="AI2739" t="s">
        <v>56</v>
      </c>
      <c r="AJ2739">
        <v>0</v>
      </c>
      <c r="AK2739">
        <v>5400</v>
      </c>
      <c r="AL2739" s="8" t="s">
        <v>8837</v>
      </c>
      <c r="AM2739" s="10">
        <f t="shared" si="378"/>
        <v>2019</v>
      </c>
      <c r="AN2739">
        <f t="shared" si="379"/>
        <v>1</v>
      </c>
      <c r="AO2739">
        <f t="shared" si="385"/>
        <v>0</v>
      </c>
      <c r="AP2739">
        <f t="shared" si="380"/>
        <v>0</v>
      </c>
      <c r="AQ2739">
        <f t="shared" si="381"/>
        <v>1</v>
      </c>
      <c r="AR2739">
        <f t="shared" si="382"/>
        <v>0</v>
      </c>
      <c r="AS2739">
        <f t="shared" si="383"/>
        <v>0</v>
      </c>
      <c r="AT2739">
        <f t="shared" si="384"/>
        <v>0</v>
      </c>
      <c r="AU2739">
        <f t="shared" si="384"/>
        <v>1</v>
      </c>
      <c r="AV2739" t="str">
        <f t="shared" si="386"/>
        <v>2020-06-23T16:34:56</v>
      </c>
    </row>
    <row r="2740" spans="1:48" x14ac:dyDescent="0.25">
      <c r="A2740" s="5">
        <v>2811</v>
      </c>
      <c r="B2740" s="5" t="s">
        <v>8838</v>
      </c>
      <c r="C2740" s="5" t="s">
        <v>8839</v>
      </c>
      <c r="D2740" s="6" t="s">
        <v>8840</v>
      </c>
      <c r="E2740">
        <v>31</v>
      </c>
      <c r="F2740" s="7">
        <v>0</v>
      </c>
      <c r="G2740" s="7"/>
      <c r="H2740" t="s">
        <v>8841</v>
      </c>
      <c r="I2740">
        <v>0</v>
      </c>
      <c r="J2740">
        <v>0</v>
      </c>
      <c r="K2740">
        <v>40000</v>
      </c>
      <c r="L2740" t="s">
        <v>52</v>
      </c>
      <c r="M2740" s="8" t="s">
        <v>86</v>
      </c>
      <c r="N2740" s="8">
        <v>0.53571428571428503</v>
      </c>
      <c r="O2740">
        <v>0.46428571428571402</v>
      </c>
      <c r="P2740" s="9">
        <v>0.60701742752477195</v>
      </c>
      <c r="Q2740">
        <v>20000</v>
      </c>
      <c r="R2740" s="8"/>
      <c r="S2740" s="8"/>
      <c r="AA2740">
        <v>6533829</v>
      </c>
      <c r="AB2740">
        <v>0</v>
      </c>
      <c r="AC2740">
        <v>12</v>
      </c>
      <c r="AD2740">
        <v>0</v>
      </c>
      <c r="AE2740">
        <v>2017</v>
      </c>
      <c r="AF2740" t="s">
        <v>126</v>
      </c>
      <c r="AG2740">
        <v>100000</v>
      </c>
      <c r="AH2740" t="s">
        <v>55</v>
      </c>
      <c r="AI2740" t="s">
        <v>56</v>
      </c>
      <c r="AJ2740">
        <v>0</v>
      </c>
      <c r="AK2740">
        <v>15200</v>
      </c>
      <c r="AL2740" s="8" t="s">
        <v>8842</v>
      </c>
      <c r="AM2740" s="10">
        <f t="shared" si="378"/>
        <v>2017</v>
      </c>
      <c r="AN2740">
        <f t="shared" si="379"/>
        <v>1</v>
      </c>
      <c r="AO2740">
        <f t="shared" si="385"/>
        <v>0</v>
      </c>
      <c r="AP2740">
        <f t="shared" si="380"/>
        <v>0</v>
      </c>
      <c r="AQ2740">
        <f t="shared" si="381"/>
        <v>0</v>
      </c>
      <c r="AR2740">
        <f t="shared" si="382"/>
        <v>1</v>
      </c>
      <c r="AS2740">
        <f t="shared" si="383"/>
        <v>0</v>
      </c>
      <c r="AT2740">
        <f t="shared" si="384"/>
        <v>0</v>
      </c>
      <c r="AU2740">
        <f t="shared" si="384"/>
        <v>1</v>
      </c>
      <c r="AV2740" t="str">
        <f t="shared" si="386"/>
        <v>2020-06-23T17:45:13</v>
      </c>
    </row>
    <row r="2741" spans="1:48" x14ac:dyDescent="0.25">
      <c r="A2741" s="5">
        <v>2812</v>
      </c>
      <c r="B2741" s="5" t="s">
        <v>1079</v>
      </c>
      <c r="C2741" s="5" t="s">
        <v>1080</v>
      </c>
      <c r="D2741" s="6" t="s">
        <v>1081</v>
      </c>
      <c r="E2741">
        <v>99</v>
      </c>
      <c r="F2741" s="7">
        <v>0.3963797644</v>
      </c>
      <c r="G2741" s="7">
        <v>0</v>
      </c>
      <c r="H2741" t="s">
        <v>1082</v>
      </c>
      <c r="I2741">
        <v>0</v>
      </c>
      <c r="J2741">
        <v>0</v>
      </c>
      <c r="K2741">
        <v>5000</v>
      </c>
      <c r="L2741" t="s">
        <v>199</v>
      </c>
      <c r="M2741" s="8" t="s">
        <v>74</v>
      </c>
      <c r="N2741" s="8">
        <v>0.44642857142857101</v>
      </c>
      <c r="O2741">
        <v>0.55357142857142805</v>
      </c>
      <c r="P2741" s="9">
        <v>-0.40475243541062</v>
      </c>
      <c r="R2741" s="8"/>
      <c r="S2741" s="8"/>
      <c r="AA2741">
        <v>820872</v>
      </c>
      <c r="AB2741">
        <v>0</v>
      </c>
      <c r="AC2741">
        <v>12</v>
      </c>
      <c r="AD2741">
        <v>0</v>
      </c>
      <c r="AE2741">
        <v>2014</v>
      </c>
      <c r="AF2741" t="s">
        <v>68</v>
      </c>
      <c r="AG2741">
        <v>160000</v>
      </c>
      <c r="AH2741" t="s">
        <v>55</v>
      </c>
      <c r="AI2741" t="s">
        <v>56</v>
      </c>
      <c r="AJ2741">
        <v>0.21076276890000001</v>
      </c>
      <c r="AK2741">
        <v>3960</v>
      </c>
      <c r="AL2741" s="8"/>
      <c r="AM2741" s="10">
        <f t="shared" si="378"/>
        <v>2015</v>
      </c>
      <c r="AN2741">
        <f t="shared" si="379"/>
        <v>0</v>
      </c>
      <c r="AO2741">
        <f t="shared" si="385"/>
        <v>1</v>
      </c>
      <c r="AP2741">
        <f t="shared" si="380"/>
        <v>0</v>
      </c>
      <c r="AQ2741">
        <f t="shared" si="381"/>
        <v>0</v>
      </c>
      <c r="AR2741">
        <f t="shared" si="382"/>
        <v>0</v>
      </c>
      <c r="AS2741">
        <f t="shared" si="383"/>
        <v>1</v>
      </c>
      <c r="AT2741">
        <f t="shared" si="384"/>
        <v>0</v>
      </c>
      <c r="AU2741">
        <f t="shared" si="384"/>
        <v>1</v>
      </c>
      <c r="AV2741">
        <f t="shared" si="386"/>
        <v>0</v>
      </c>
    </row>
    <row r="2742" spans="1:48" x14ac:dyDescent="0.25">
      <c r="A2742" s="5">
        <v>2813</v>
      </c>
      <c r="B2742" s="5" t="s">
        <v>6540</v>
      </c>
      <c r="C2742" s="5" t="s">
        <v>6541</v>
      </c>
      <c r="D2742" s="6" t="s">
        <v>6542</v>
      </c>
      <c r="E2742">
        <v>34</v>
      </c>
      <c r="F2742" s="7">
        <v>0</v>
      </c>
      <c r="G2742" s="7"/>
      <c r="H2742" t="s">
        <v>6543</v>
      </c>
      <c r="I2742">
        <v>0</v>
      </c>
      <c r="J2742">
        <v>0</v>
      </c>
      <c r="K2742">
        <v>150000</v>
      </c>
      <c r="L2742" t="s">
        <v>52</v>
      </c>
      <c r="M2742" s="8" t="s">
        <v>53</v>
      </c>
      <c r="N2742" s="8">
        <v>0.75</v>
      </c>
      <c r="O2742">
        <v>0.25</v>
      </c>
      <c r="P2742" s="9">
        <v>-0.99678265114148601</v>
      </c>
      <c r="Q2742">
        <v>17000</v>
      </c>
      <c r="R2742" s="8"/>
      <c r="S2742" s="8" t="s">
        <v>329</v>
      </c>
      <c r="T2742">
        <v>478482</v>
      </c>
      <c r="U2742">
        <v>47081</v>
      </c>
      <c r="V2742">
        <v>547270</v>
      </c>
      <c r="W2742">
        <v>270590</v>
      </c>
      <c r="X2742">
        <v>3668</v>
      </c>
      <c r="Y2742">
        <v>314734</v>
      </c>
      <c r="Z2742">
        <v>113113</v>
      </c>
      <c r="AA2742">
        <v>1353047</v>
      </c>
      <c r="AB2742">
        <v>548226</v>
      </c>
      <c r="AC2742">
        <v>12</v>
      </c>
      <c r="AD2742">
        <v>804821</v>
      </c>
      <c r="AE2742">
        <v>2011</v>
      </c>
      <c r="AF2742" t="s">
        <v>68</v>
      </c>
      <c r="AG2742">
        <v>200000</v>
      </c>
      <c r="AH2742" t="s">
        <v>55</v>
      </c>
      <c r="AI2742" t="s">
        <v>55</v>
      </c>
      <c r="AJ2742">
        <v>0</v>
      </c>
      <c r="AK2742">
        <v>171767</v>
      </c>
      <c r="AL2742" s="8" t="s">
        <v>8843</v>
      </c>
      <c r="AM2742" s="10">
        <f t="shared" si="378"/>
        <v>2012</v>
      </c>
      <c r="AN2742">
        <f t="shared" si="379"/>
        <v>1</v>
      </c>
      <c r="AO2742">
        <f t="shared" si="385"/>
        <v>0</v>
      </c>
      <c r="AP2742">
        <f t="shared" si="380"/>
        <v>0</v>
      </c>
      <c r="AQ2742">
        <f t="shared" si="381"/>
        <v>1</v>
      </c>
      <c r="AR2742">
        <f t="shared" si="382"/>
        <v>0</v>
      </c>
      <c r="AS2742">
        <f t="shared" si="383"/>
        <v>0</v>
      </c>
      <c r="AT2742">
        <f t="shared" si="384"/>
        <v>0</v>
      </c>
      <c r="AU2742">
        <f t="shared" si="384"/>
        <v>0</v>
      </c>
      <c r="AV2742" t="str">
        <f t="shared" si="386"/>
        <v>2020-06-23T17:48:13</v>
      </c>
    </row>
    <row r="2743" spans="1:48" x14ac:dyDescent="0.25">
      <c r="A2743" s="5">
        <v>2814</v>
      </c>
      <c r="B2743" s="5" t="s">
        <v>8844</v>
      </c>
      <c r="C2743" s="5" t="s">
        <v>8845</v>
      </c>
      <c r="D2743" s="6" t="s">
        <v>8846</v>
      </c>
      <c r="E2743">
        <v>5</v>
      </c>
      <c r="F2743" s="7">
        <v>0.63573388880000004</v>
      </c>
      <c r="G2743" s="7">
        <v>0</v>
      </c>
      <c r="H2743" t="s">
        <v>8847</v>
      </c>
      <c r="I2743">
        <v>0</v>
      </c>
      <c r="J2743">
        <v>0</v>
      </c>
      <c r="K2743">
        <v>25000</v>
      </c>
      <c r="L2743" t="s">
        <v>52</v>
      </c>
      <c r="M2743" s="8" t="s">
        <v>63</v>
      </c>
      <c r="N2743" s="8">
        <v>0.94642857142857095</v>
      </c>
      <c r="O2743">
        <v>5.3571428571428499E-2</v>
      </c>
      <c r="P2743" s="9">
        <v>0</v>
      </c>
      <c r="Q2743">
        <v>25000</v>
      </c>
      <c r="R2743" s="8"/>
      <c r="S2743" s="8" t="s">
        <v>217</v>
      </c>
      <c r="T2743">
        <v>102056905</v>
      </c>
      <c r="U2743">
        <v>62673765</v>
      </c>
      <c r="V2743">
        <v>191640405</v>
      </c>
      <c r="W2743">
        <v>188243873</v>
      </c>
      <c r="X2743">
        <v>24667553</v>
      </c>
      <c r="Y2743">
        <v>29103821</v>
      </c>
      <c r="Z2743">
        <v>19443551</v>
      </c>
      <c r="AA2743">
        <v>155916155</v>
      </c>
      <c r="AB2743">
        <v>72163739</v>
      </c>
      <c r="AC2743">
        <v>12</v>
      </c>
      <c r="AD2743">
        <v>83752416</v>
      </c>
      <c r="AE2743">
        <v>1988</v>
      </c>
      <c r="AF2743" t="s">
        <v>54</v>
      </c>
      <c r="AG2743">
        <v>127256221</v>
      </c>
      <c r="AH2743" t="s">
        <v>55</v>
      </c>
      <c r="AI2743" t="s">
        <v>55</v>
      </c>
      <c r="AJ2743">
        <v>1</v>
      </c>
      <c r="AK2743">
        <v>0</v>
      </c>
      <c r="AL2743" s="8" t="s">
        <v>8848</v>
      </c>
      <c r="AM2743" s="10">
        <f t="shared" si="378"/>
        <v>2020</v>
      </c>
      <c r="AN2743">
        <f t="shared" si="379"/>
        <v>1</v>
      </c>
      <c r="AO2743">
        <f t="shared" si="385"/>
        <v>0</v>
      </c>
      <c r="AP2743">
        <f t="shared" si="380"/>
        <v>1</v>
      </c>
      <c r="AQ2743">
        <f t="shared" si="381"/>
        <v>0</v>
      </c>
      <c r="AR2743">
        <f t="shared" si="382"/>
        <v>0</v>
      </c>
      <c r="AS2743">
        <f t="shared" si="383"/>
        <v>0</v>
      </c>
      <c r="AT2743">
        <f t="shared" si="384"/>
        <v>0</v>
      </c>
      <c r="AU2743">
        <f t="shared" si="384"/>
        <v>0</v>
      </c>
      <c r="AV2743" t="str">
        <f t="shared" si="386"/>
        <v>2020-06-23T17:49:24</v>
      </c>
    </row>
    <row r="2744" spans="1:48" x14ac:dyDescent="0.25">
      <c r="A2744" s="5">
        <v>2815</v>
      </c>
      <c r="B2744" s="5" t="s">
        <v>3385</v>
      </c>
      <c r="C2744" s="5" t="s">
        <v>3386</v>
      </c>
      <c r="D2744" s="6" t="s">
        <v>3387</v>
      </c>
      <c r="E2744">
        <v>32</v>
      </c>
      <c r="F2744" s="7">
        <v>0</v>
      </c>
      <c r="G2744" s="7"/>
      <c r="H2744" t="s">
        <v>3388</v>
      </c>
      <c r="I2744">
        <v>0</v>
      </c>
      <c r="J2744">
        <v>0</v>
      </c>
      <c r="K2744">
        <v>20000</v>
      </c>
      <c r="L2744" t="s">
        <v>52</v>
      </c>
      <c r="M2744" s="8" t="s">
        <v>53</v>
      </c>
      <c r="N2744" s="8">
        <v>0.69642857142857095</v>
      </c>
      <c r="O2744">
        <v>0.30357142857142799</v>
      </c>
      <c r="P2744" s="9">
        <v>0</v>
      </c>
      <c r="Q2744">
        <v>20000</v>
      </c>
      <c r="R2744" s="8"/>
      <c r="S2744" s="8"/>
      <c r="AA2744">
        <v>1585357</v>
      </c>
      <c r="AB2744">
        <v>0</v>
      </c>
      <c r="AC2744">
        <v>12</v>
      </c>
      <c r="AD2744">
        <v>0</v>
      </c>
      <c r="AE2744">
        <v>2011</v>
      </c>
      <c r="AF2744" t="s">
        <v>68</v>
      </c>
      <c r="AG2744">
        <v>5000</v>
      </c>
      <c r="AH2744" t="s">
        <v>55</v>
      </c>
      <c r="AI2744" t="s">
        <v>56</v>
      </c>
      <c r="AJ2744">
        <v>0</v>
      </c>
      <c r="AK2744">
        <v>5400</v>
      </c>
      <c r="AL2744" s="8" t="s">
        <v>8849</v>
      </c>
      <c r="AM2744" s="10">
        <f t="shared" si="378"/>
        <v>2015</v>
      </c>
      <c r="AN2744">
        <f t="shared" si="379"/>
        <v>1</v>
      </c>
      <c r="AO2744">
        <f t="shared" si="385"/>
        <v>0</v>
      </c>
      <c r="AP2744">
        <f t="shared" si="380"/>
        <v>0</v>
      </c>
      <c r="AQ2744">
        <f t="shared" si="381"/>
        <v>1</v>
      </c>
      <c r="AR2744">
        <f t="shared" si="382"/>
        <v>0</v>
      </c>
      <c r="AS2744">
        <f t="shared" si="383"/>
        <v>0</v>
      </c>
      <c r="AT2744">
        <f t="shared" si="384"/>
        <v>0</v>
      </c>
      <c r="AU2744">
        <f t="shared" si="384"/>
        <v>1</v>
      </c>
      <c r="AV2744" t="str">
        <f t="shared" si="386"/>
        <v>2020-06-23T17:50:45</v>
      </c>
    </row>
    <row r="2745" spans="1:48" x14ac:dyDescent="0.25">
      <c r="A2745" s="5">
        <v>2816</v>
      </c>
      <c r="B2745" s="5" t="s">
        <v>2114</v>
      </c>
      <c r="C2745" s="5" t="s">
        <v>2115</v>
      </c>
      <c r="D2745" s="6" t="s">
        <v>2116</v>
      </c>
      <c r="E2745">
        <v>22</v>
      </c>
      <c r="F2745" s="7">
        <v>0.35264506369999998</v>
      </c>
      <c r="G2745" s="7">
        <v>0</v>
      </c>
      <c r="H2745" t="s">
        <v>2117</v>
      </c>
      <c r="I2745">
        <v>15</v>
      </c>
      <c r="J2745">
        <v>18185.3</v>
      </c>
      <c r="K2745">
        <v>125000</v>
      </c>
      <c r="L2745" t="s">
        <v>52</v>
      </c>
      <c r="M2745" s="8" t="s">
        <v>86</v>
      </c>
      <c r="N2745" s="8">
        <v>0.60714285714285698</v>
      </c>
      <c r="O2745">
        <v>0.39285714285714202</v>
      </c>
      <c r="P2745" s="9">
        <v>0.99789433186604304</v>
      </c>
      <c r="Q2745">
        <v>125000</v>
      </c>
      <c r="R2745" s="8"/>
      <c r="S2745" s="8" t="s">
        <v>7585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9517270</v>
      </c>
      <c r="AB2745">
        <v>0</v>
      </c>
      <c r="AC2745">
        <v>12</v>
      </c>
      <c r="AD2745">
        <v>0</v>
      </c>
      <c r="AE2745">
        <v>2014</v>
      </c>
      <c r="AF2745" t="s">
        <v>68</v>
      </c>
      <c r="AG2745">
        <v>180000</v>
      </c>
      <c r="AH2745" t="s">
        <v>55</v>
      </c>
      <c r="AI2745" t="s">
        <v>56</v>
      </c>
      <c r="AJ2745">
        <v>0.97615172949999995</v>
      </c>
      <c r="AK2745">
        <v>53400</v>
      </c>
      <c r="AL2745" s="8" t="s">
        <v>8850</v>
      </c>
      <c r="AM2745" s="10">
        <f t="shared" si="378"/>
        <v>2015</v>
      </c>
      <c r="AN2745">
        <f t="shared" si="379"/>
        <v>1</v>
      </c>
      <c r="AO2745">
        <f t="shared" si="385"/>
        <v>0</v>
      </c>
      <c r="AP2745">
        <f t="shared" si="380"/>
        <v>0</v>
      </c>
      <c r="AQ2745">
        <f t="shared" si="381"/>
        <v>0</v>
      </c>
      <c r="AR2745">
        <f t="shared" si="382"/>
        <v>1</v>
      </c>
      <c r="AS2745">
        <f t="shared" si="383"/>
        <v>0</v>
      </c>
      <c r="AT2745">
        <f t="shared" si="384"/>
        <v>0</v>
      </c>
      <c r="AU2745">
        <f t="shared" si="384"/>
        <v>1</v>
      </c>
      <c r="AV2745" t="str">
        <f t="shared" si="386"/>
        <v>2020-06-23T20:32:57</v>
      </c>
    </row>
    <row r="2746" spans="1:48" x14ac:dyDescent="0.25">
      <c r="A2746" s="5">
        <v>2817</v>
      </c>
      <c r="B2746" s="5" t="s">
        <v>8851</v>
      </c>
      <c r="C2746" s="5" t="s">
        <v>3958</v>
      </c>
      <c r="D2746" s="6" t="s">
        <v>8852</v>
      </c>
      <c r="E2746">
        <v>3</v>
      </c>
      <c r="F2746" s="7">
        <v>0.25711442610000002</v>
      </c>
      <c r="G2746" s="7">
        <v>0</v>
      </c>
      <c r="H2746" t="s">
        <v>6354</v>
      </c>
      <c r="I2746">
        <v>0</v>
      </c>
      <c r="J2746">
        <v>0</v>
      </c>
      <c r="K2746">
        <v>20000</v>
      </c>
      <c r="L2746" t="s">
        <v>52</v>
      </c>
      <c r="M2746" s="8" t="s">
        <v>86</v>
      </c>
      <c r="N2746" s="8">
        <v>0.625</v>
      </c>
      <c r="O2746">
        <v>0.375</v>
      </c>
      <c r="P2746" s="9">
        <v>0</v>
      </c>
      <c r="Q2746">
        <v>15000</v>
      </c>
      <c r="R2746" s="8"/>
      <c r="S2746" s="8"/>
      <c r="AA2746">
        <v>983124</v>
      </c>
      <c r="AB2746">
        <v>0</v>
      </c>
      <c r="AC2746">
        <v>12</v>
      </c>
      <c r="AD2746">
        <v>0</v>
      </c>
      <c r="AE2746">
        <v>2017</v>
      </c>
      <c r="AF2746" t="s">
        <v>126</v>
      </c>
      <c r="AG2746">
        <v>40000</v>
      </c>
      <c r="AH2746" t="s">
        <v>55</v>
      </c>
      <c r="AI2746" t="s">
        <v>55</v>
      </c>
      <c r="AJ2746">
        <v>1</v>
      </c>
      <c r="AK2746">
        <v>21600</v>
      </c>
      <c r="AL2746" s="8" t="s">
        <v>8853</v>
      </c>
      <c r="AM2746" s="10">
        <f t="shared" si="378"/>
        <v>2019</v>
      </c>
      <c r="AN2746">
        <f t="shared" si="379"/>
        <v>1</v>
      </c>
      <c r="AO2746">
        <f t="shared" si="385"/>
        <v>0</v>
      </c>
      <c r="AP2746">
        <f t="shared" si="380"/>
        <v>0</v>
      </c>
      <c r="AQ2746">
        <f t="shared" si="381"/>
        <v>0</v>
      </c>
      <c r="AR2746">
        <f t="shared" si="382"/>
        <v>1</v>
      </c>
      <c r="AS2746">
        <f t="shared" si="383"/>
        <v>0</v>
      </c>
      <c r="AT2746">
        <f t="shared" si="384"/>
        <v>0</v>
      </c>
      <c r="AU2746">
        <f t="shared" si="384"/>
        <v>0</v>
      </c>
      <c r="AV2746" t="str">
        <f t="shared" si="386"/>
        <v>2020-06-23T19:57:34</v>
      </c>
    </row>
    <row r="2747" spans="1:48" x14ac:dyDescent="0.25">
      <c r="A2747" s="5">
        <v>2818</v>
      </c>
      <c r="B2747" s="5" t="s">
        <v>1901</v>
      </c>
      <c r="C2747" s="5" t="s">
        <v>1902</v>
      </c>
      <c r="D2747" s="6" t="s">
        <v>1903</v>
      </c>
      <c r="E2747">
        <v>0</v>
      </c>
      <c r="F2747" s="7">
        <v>0.28174677949999999</v>
      </c>
      <c r="G2747" s="7">
        <v>0</v>
      </c>
      <c r="H2747" t="s">
        <v>1904</v>
      </c>
      <c r="I2747">
        <v>0</v>
      </c>
      <c r="J2747">
        <v>0</v>
      </c>
      <c r="K2747">
        <v>130000</v>
      </c>
      <c r="L2747" t="s">
        <v>7359</v>
      </c>
      <c r="M2747" s="8" t="s">
        <v>63</v>
      </c>
      <c r="N2747" s="8">
        <v>1</v>
      </c>
      <c r="O2747">
        <v>0</v>
      </c>
      <c r="P2747" s="9">
        <v>0</v>
      </c>
      <c r="R2747" s="8"/>
      <c r="S2747" s="8"/>
      <c r="AJ2747">
        <v>1</v>
      </c>
      <c r="AL2747" s="8"/>
      <c r="AM2747" s="10">
        <f t="shared" si="378"/>
        <v>2020</v>
      </c>
      <c r="AN2747">
        <f t="shared" si="379"/>
        <v>0</v>
      </c>
      <c r="AO2747">
        <f t="shared" si="385"/>
        <v>0</v>
      </c>
      <c r="AP2747">
        <f t="shared" si="380"/>
        <v>1</v>
      </c>
      <c r="AQ2747">
        <f t="shared" si="381"/>
        <v>0</v>
      </c>
      <c r="AR2747">
        <f t="shared" si="382"/>
        <v>0</v>
      </c>
      <c r="AS2747">
        <f t="shared" si="383"/>
        <v>0</v>
      </c>
      <c r="AT2747">
        <f t="shared" si="384"/>
        <v>0</v>
      </c>
      <c r="AU2747">
        <f t="shared" si="384"/>
        <v>0</v>
      </c>
      <c r="AV2747">
        <f t="shared" si="386"/>
        <v>0</v>
      </c>
    </row>
    <row r="2748" spans="1:48" x14ac:dyDescent="0.25">
      <c r="A2748" s="5">
        <v>2819</v>
      </c>
      <c r="B2748" s="5" t="s">
        <v>8854</v>
      </c>
      <c r="C2748" s="5" t="s">
        <v>8855</v>
      </c>
      <c r="D2748" s="6" t="s">
        <v>8856</v>
      </c>
      <c r="E2748">
        <v>4</v>
      </c>
      <c r="F2748" s="7">
        <v>0.48489441630000002</v>
      </c>
      <c r="G2748" s="7">
        <v>0</v>
      </c>
      <c r="H2748" t="s">
        <v>714</v>
      </c>
      <c r="I2748">
        <v>154</v>
      </c>
      <c r="J2748">
        <v>6222.35</v>
      </c>
      <c r="K2748">
        <v>15000</v>
      </c>
      <c r="L2748" t="s">
        <v>52</v>
      </c>
      <c r="M2748" s="8" t="s">
        <v>53</v>
      </c>
      <c r="N2748" s="8">
        <v>0.75</v>
      </c>
      <c r="O2748">
        <v>0.25</v>
      </c>
      <c r="P2748" s="9">
        <v>0</v>
      </c>
      <c r="Q2748">
        <v>15000</v>
      </c>
      <c r="R2748" s="8"/>
      <c r="S2748" s="8"/>
      <c r="AA2748">
        <v>5303878</v>
      </c>
      <c r="AB2748">
        <v>0</v>
      </c>
      <c r="AC2748">
        <v>12</v>
      </c>
      <c r="AD2748">
        <v>0</v>
      </c>
      <c r="AE2748">
        <v>2008</v>
      </c>
      <c r="AF2748" t="s">
        <v>121</v>
      </c>
      <c r="AG2748">
        <v>95400</v>
      </c>
      <c r="AH2748" t="s">
        <v>56</v>
      </c>
      <c r="AI2748" t="s">
        <v>56</v>
      </c>
      <c r="AJ2748">
        <v>1</v>
      </c>
      <c r="AK2748">
        <v>0</v>
      </c>
      <c r="AL2748" s="8" t="s">
        <v>8857</v>
      </c>
      <c r="AM2748" s="10">
        <f t="shared" si="378"/>
        <v>2013</v>
      </c>
      <c r="AN2748">
        <f t="shared" si="379"/>
        <v>1</v>
      </c>
      <c r="AO2748">
        <f t="shared" si="385"/>
        <v>0</v>
      </c>
      <c r="AP2748">
        <f t="shared" si="380"/>
        <v>0</v>
      </c>
      <c r="AQ2748">
        <f t="shared" si="381"/>
        <v>1</v>
      </c>
      <c r="AR2748">
        <f t="shared" si="382"/>
        <v>0</v>
      </c>
      <c r="AS2748">
        <f t="shared" si="383"/>
        <v>0</v>
      </c>
      <c r="AT2748">
        <f t="shared" si="384"/>
        <v>1</v>
      </c>
      <c r="AU2748">
        <f t="shared" si="384"/>
        <v>1</v>
      </c>
      <c r="AV2748" t="str">
        <f t="shared" si="386"/>
        <v>2020-06-23T19:58:01</v>
      </c>
    </row>
    <row r="2749" spans="1:48" x14ac:dyDescent="0.25">
      <c r="A2749" s="5">
        <v>2820</v>
      </c>
      <c r="B2749" s="5" t="s">
        <v>8858</v>
      </c>
      <c r="C2749" s="5" t="s">
        <v>8859</v>
      </c>
      <c r="D2749" s="6" t="s">
        <v>8860</v>
      </c>
      <c r="E2749">
        <v>0</v>
      </c>
      <c r="F2749" s="7">
        <v>0.43105267229999999</v>
      </c>
      <c r="G2749" s="7">
        <v>0</v>
      </c>
      <c r="H2749" t="s">
        <v>8861</v>
      </c>
      <c r="I2749">
        <v>0</v>
      </c>
      <c r="J2749">
        <v>0</v>
      </c>
      <c r="K2749">
        <v>5000</v>
      </c>
      <c r="L2749" t="s">
        <v>52</v>
      </c>
      <c r="M2749" s="8" t="s">
        <v>86</v>
      </c>
      <c r="N2749" s="8">
        <v>0.53571428571428503</v>
      </c>
      <c r="O2749">
        <v>0.46428571428571402</v>
      </c>
      <c r="P2749" s="9">
        <v>0</v>
      </c>
      <c r="Q2749">
        <v>5000</v>
      </c>
      <c r="R2749" s="8"/>
      <c r="S2749" s="8"/>
      <c r="AA2749">
        <v>0</v>
      </c>
      <c r="AB2749">
        <v>0</v>
      </c>
      <c r="AC2749">
        <v>1</v>
      </c>
      <c r="AD2749">
        <v>0</v>
      </c>
      <c r="AE2749">
        <v>2016</v>
      </c>
      <c r="AF2749" t="s">
        <v>126</v>
      </c>
      <c r="AG2749">
        <v>90000</v>
      </c>
      <c r="AH2749" t="s">
        <v>55</v>
      </c>
      <c r="AI2749" t="s">
        <v>56</v>
      </c>
      <c r="AJ2749">
        <v>1</v>
      </c>
      <c r="AK2749">
        <v>26400</v>
      </c>
      <c r="AL2749" s="8" t="s">
        <v>8862</v>
      </c>
      <c r="AM2749" s="10">
        <f t="shared" si="378"/>
        <v>2020</v>
      </c>
      <c r="AN2749">
        <f t="shared" si="379"/>
        <v>1</v>
      </c>
      <c r="AO2749">
        <f t="shared" si="385"/>
        <v>0</v>
      </c>
      <c r="AP2749">
        <f t="shared" si="380"/>
        <v>0</v>
      </c>
      <c r="AQ2749">
        <f t="shared" si="381"/>
        <v>0</v>
      </c>
      <c r="AR2749">
        <f t="shared" si="382"/>
        <v>1</v>
      </c>
      <c r="AS2749">
        <f t="shared" si="383"/>
        <v>0</v>
      </c>
      <c r="AT2749">
        <f t="shared" si="384"/>
        <v>0</v>
      </c>
      <c r="AU2749">
        <f t="shared" si="384"/>
        <v>1</v>
      </c>
      <c r="AV2749" t="str">
        <f t="shared" si="386"/>
        <v>2020-06-23T20:02:54</v>
      </c>
    </row>
    <row r="2750" spans="1:48" x14ac:dyDescent="0.25">
      <c r="A2750" s="5">
        <v>2821</v>
      </c>
      <c r="B2750" s="5" t="s">
        <v>1901</v>
      </c>
      <c r="C2750" s="5" t="s">
        <v>1902</v>
      </c>
      <c r="D2750" s="6" t="s">
        <v>1903</v>
      </c>
      <c r="E2750">
        <v>0</v>
      </c>
      <c r="F2750" s="7">
        <v>0.28174677949999999</v>
      </c>
      <c r="G2750" s="7">
        <v>0</v>
      </c>
      <c r="H2750" t="s">
        <v>1904</v>
      </c>
      <c r="I2750">
        <v>0</v>
      </c>
      <c r="J2750">
        <v>0</v>
      </c>
      <c r="K2750">
        <v>80000</v>
      </c>
      <c r="L2750" t="s">
        <v>52</v>
      </c>
      <c r="M2750" s="8" t="s">
        <v>86</v>
      </c>
      <c r="N2750" s="8">
        <v>0.64285714285714202</v>
      </c>
      <c r="O2750">
        <v>0.35714285714285698</v>
      </c>
      <c r="P2750" s="9">
        <v>0</v>
      </c>
      <c r="Q2750">
        <v>40000</v>
      </c>
      <c r="R2750" s="8"/>
      <c r="S2750" s="8" t="s">
        <v>329</v>
      </c>
      <c r="T2750">
        <v>1281008</v>
      </c>
      <c r="U2750">
        <v>1162583</v>
      </c>
      <c r="V2750">
        <v>1372485</v>
      </c>
      <c r="W2750">
        <v>18377</v>
      </c>
      <c r="X2750">
        <v>100000</v>
      </c>
      <c r="Y2750">
        <v>296487</v>
      </c>
      <c r="Z2750">
        <v>749917</v>
      </c>
      <c r="AA2750">
        <v>5345726</v>
      </c>
      <c r="AB2750">
        <v>1341423</v>
      </c>
      <c r="AC2750">
        <v>12</v>
      </c>
      <c r="AD2750">
        <v>4004303</v>
      </c>
      <c r="AE2750">
        <v>2017</v>
      </c>
      <c r="AF2750" t="s">
        <v>126</v>
      </c>
      <c r="AG2750">
        <v>10000</v>
      </c>
      <c r="AH2750" t="s">
        <v>55</v>
      </c>
      <c r="AI2750" t="s">
        <v>56</v>
      </c>
      <c r="AJ2750">
        <v>1</v>
      </c>
      <c r="AK2750">
        <v>1760</v>
      </c>
      <c r="AL2750" s="8" t="s">
        <v>8863</v>
      </c>
      <c r="AM2750" s="10">
        <f t="shared" si="378"/>
        <v>2020</v>
      </c>
      <c r="AN2750">
        <f t="shared" si="379"/>
        <v>1</v>
      </c>
      <c r="AO2750">
        <f t="shared" si="385"/>
        <v>0</v>
      </c>
      <c r="AP2750">
        <f t="shared" si="380"/>
        <v>0</v>
      </c>
      <c r="AQ2750">
        <f t="shared" si="381"/>
        <v>0</v>
      </c>
      <c r="AR2750">
        <f t="shared" si="382"/>
        <v>1</v>
      </c>
      <c r="AS2750">
        <f t="shared" si="383"/>
        <v>0</v>
      </c>
      <c r="AT2750">
        <f t="shared" si="384"/>
        <v>0</v>
      </c>
      <c r="AU2750">
        <f t="shared" si="384"/>
        <v>1</v>
      </c>
      <c r="AV2750" t="str">
        <f t="shared" si="386"/>
        <v>2020-06-23T20:04:10</v>
      </c>
    </row>
    <row r="2751" spans="1:48" x14ac:dyDescent="0.25">
      <c r="A2751" s="5">
        <v>2822</v>
      </c>
      <c r="B2751" s="5" t="s">
        <v>6142</v>
      </c>
      <c r="C2751" s="5" t="s">
        <v>6143</v>
      </c>
      <c r="D2751" s="6" t="s">
        <v>6144</v>
      </c>
      <c r="E2751">
        <v>14</v>
      </c>
      <c r="F2751" s="7">
        <v>0.3798753393</v>
      </c>
      <c r="G2751" s="7">
        <v>0</v>
      </c>
      <c r="H2751" t="s">
        <v>6145</v>
      </c>
      <c r="I2751">
        <v>0</v>
      </c>
      <c r="J2751">
        <v>0</v>
      </c>
      <c r="K2751">
        <v>20000</v>
      </c>
      <c r="L2751" t="s">
        <v>52</v>
      </c>
      <c r="M2751" s="8" t="s">
        <v>86</v>
      </c>
      <c r="N2751" s="8">
        <v>0.58928571428571397</v>
      </c>
      <c r="O2751">
        <v>0.41071428571428498</v>
      </c>
      <c r="P2751" s="9">
        <v>0.86602540378443904</v>
      </c>
      <c r="Q2751">
        <v>20000</v>
      </c>
      <c r="R2751" s="8"/>
      <c r="S2751" s="8"/>
      <c r="AA2751">
        <v>189586</v>
      </c>
      <c r="AB2751">
        <v>0</v>
      </c>
      <c r="AC2751">
        <v>2</v>
      </c>
      <c r="AD2751">
        <v>0</v>
      </c>
      <c r="AE2751">
        <v>2008</v>
      </c>
      <c r="AF2751" t="s">
        <v>121</v>
      </c>
      <c r="AG2751">
        <v>78800</v>
      </c>
      <c r="AH2751" t="s">
        <v>55</v>
      </c>
      <c r="AI2751" t="s">
        <v>56</v>
      </c>
      <c r="AJ2751">
        <v>1</v>
      </c>
      <c r="AK2751">
        <v>4320</v>
      </c>
      <c r="AL2751" s="8" t="s">
        <v>8864</v>
      </c>
      <c r="AM2751" s="10">
        <f t="shared" si="378"/>
        <v>2016</v>
      </c>
      <c r="AN2751">
        <f t="shared" si="379"/>
        <v>1</v>
      </c>
      <c r="AO2751">
        <f t="shared" si="385"/>
        <v>0</v>
      </c>
      <c r="AP2751">
        <f t="shared" si="380"/>
        <v>0</v>
      </c>
      <c r="AQ2751">
        <f t="shared" si="381"/>
        <v>0</v>
      </c>
      <c r="AR2751">
        <f t="shared" si="382"/>
        <v>1</v>
      </c>
      <c r="AS2751">
        <f t="shared" si="383"/>
        <v>0</v>
      </c>
      <c r="AT2751">
        <f t="shared" si="384"/>
        <v>0</v>
      </c>
      <c r="AU2751">
        <f t="shared" si="384"/>
        <v>1</v>
      </c>
      <c r="AV2751" t="str">
        <f t="shared" si="386"/>
        <v>2020-06-23T20:09:54</v>
      </c>
    </row>
    <row r="2752" spans="1:48" x14ac:dyDescent="0.25">
      <c r="A2752" s="5">
        <v>2823</v>
      </c>
      <c r="B2752" s="5" t="s">
        <v>2247</v>
      </c>
      <c r="C2752" s="5" t="s">
        <v>2248</v>
      </c>
      <c r="D2752" s="6" t="s">
        <v>2249</v>
      </c>
      <c r="E2752">
        <v>5</v>
      </c>
      <c r="F2752" s="7">
        <v>0.50255906539999995</v>
      </c>
      <c r="G2752" s="7">
        <v>0</v>
      </c>
      <c r="H2752" t="s">
        <v>2250</v>
      </c>
      <c r="I2752">
        <v>0</v>
      </c>
      <c r="J2752">
        <v>0</v>
      </c>
      <c r="K2752">
        <v>30000</v>
      </c>
      <c r="L2752" t="s">
        <v>52</v>
      </c>
      <c r="M2752" s="8" t="s">
        <v>53</v>
      </c>
      <c r="N2752" s="8">
        <v>0.75</v>
      </c>
      <c r="O2752">
        <v>0.25</v>
      </c>
      <c r="P2752" s="9">
        <v>0</v>
      </c>
      <c r="Q2752">
        <v>30000</v>
      </c>
      <c r="R2752" s="8"/>
      <c r="S2752" s="8"/>
      <c r="AA2752">
        <v>2780480</v>
      </c>
      <c r="AB2752">
        <v>0</v>
      </c>
      <c r="AC2752">
        <v>12</v>
      </c>
      <c r="AD2752">
        <v>0</v>
      </c>
      <c r="AE2752">
        <v>2017</v>
      </c>
      <c r="AF2752" t="s">
        <v>126</v>
      </c>
      <c r="AG2752">
        <v>50000</v>
      </c>
      <c r="AH2752" t="s">
        <v>55</v>
      </c>
      <c r="AI2752" t="s">
        <v>55</v>
      </c>
      <c r="AJ2752">
        <v>1</v>
      </c>
      <c r="AK2752">
        <v>5280</v>
      </c>
      <c r="AL2752" s="8" t="s">
        <v>8865</v>
      </c>
      <c r="AM2752" s="10">
        <f t="shared" si="378"/>
        <v>2017</v>
      </c>
      <c r="AN2752">
        <f t="shared" si="379"/>
        <v>1</v>
      </c>
      <c r="AO2752">
        <f t="shared" si="385"/>
        <v>0</v>
      </c>
      <c r="AP2752">
        <f t="shared" si="380"/>
        <v>0</v>
      </c>
      <c r="AQ2752">
        <f t="shared" si="381"/>
        <v>1</v>
      </c>
      <c r="AR2752">
        <f t="shared" si="382"/>
        <v>0</v>
      </c>
      <c r="AS2752">
        <f t="shared" si="383"/>
        <v>0</v>
      </c>
      <c r="AT2752">
        <f t="shared" si="384"/>
        <v>0</v>
      </c>
      <c r="AU2752">
        <f t="shared" si="384"/>
        <v>0</v>
      </c>
      <c r="AV2752" t="str">
        <f t="shared" si="386"/>
        <v>2020-06-23T20:36:15</v>
      </c>
    </row>
    <row r="2753" spans="1:48" x14ac:dyDescent="0.25">
      <c r="A2753" s="5">
        <v>2824</v>
      </c>
      <c r="B2753" s="5" t="s">
        <v>7374</v>
      </c>
      <c r="C2753" s="5" t="s">
        <v>7375</v>
      </c>
      <c r="D2753" s="6" t="s">
        <v>7376</v>
      </c>
      <c r="E2753">
        <v>6</v>
      </c>
      <c r="F2753" s="7">
        <v>0</v>
      </c>
      <c r="G2753" s="7"/>
      <c r="H2753" t="s">
        <v>7377</v>
      </c>
      <c r="I2753">
        <v>0</v>
      </c>
      <c r="J2753">
        <v>0</v>
      </c>
      <c r="K2753">
        <v>18000</v>
      </c>
      <c r="L2753" t="s">
        <v>7359</v>
      </c>
      <c r="M2753" s="8" t="s">
        <v>63</v>
      </c>
      <c r="N2753" s="8">
        <v>1</v>
      </c>
      <c r="O2753">
        <v>0</v>
      </c>
      <c r="P2753" s="9">
        <v>0</v>
      </c>
      <c r="R2753" s="8"/>
      <c r="S2753" s="8"/>
      <c r="AJ2753">
        <v>0</v>
      </c>
      <c r="AL2753" s="8"/>
      <c r="AM2753" s="10">
        <f t="shared" si="378"/>
        <v>2018</v>
      </c>
      <c r="AN2753">
        <f t="shared" si="379"/>
        <v>0</v>
      </c>
      <c r="AO2753">
        <f t="shared" si="385"/>
        <v>0</v>
      </c>
      <c r="AP2753">
        <f t="shared" si="380"/>
        <v>1</v>
      </c>
      <c r="AQ2753">
        <f t="shared" si="381"/>
        <v>0</v>
      </c>
      <c r="AR2753">
        <f t="shared" si="382"/>
        <v>0</v>
      </c>
      <c r="AS2753">
        <f t="shared" si="383"/>
        <v>0</v>
      </c>
      <c r="AT2753">
        <f t="shared" si="384"/>
        <v>0</v>
      </c>
      <c r="AU2753">
        <f t="shared" si="384"/>
        <v>0</v>
      </c>
      <c r="AV2753">
        <f t="shared" si="386"/>
        <v>0</v>
      </c>
    </row>
    <row r="2754" spans="1:48" x14ac:dyDescent="0.25">
      <c r="A2754" s="5">
        <v>2825</v>
      </c>
      <c r="B2754" s="5" t="s">
        <v>7374</v>
      </c>
      <c r="C2754" s="5" t="s">
        <v>7375</v>
      </c>
      <c r="D2754" s="6" t="s">
        <v>7376</v>
      </c>
      <c r="E2754">
        <v>6</v>
      </c>
      <c r="F2754" s="7">
        <v>0</v>
      </c>
      <c r="G2754" s="7"/>
      <c r="H2754" t="s">
        <v>7377</v>
      </c>
      <c r="I2754">
        <v>0</v>
      </c>
      <c r="J2754">
        <v>0</v>
      </c>
      <c r="K2754">
        <v>18000</v>
      </c>
      <c r="L2754" t="s">
        <v>52</v>
      </c>
      <c r="M2754" s="8" t="s">
        <v>86</v>
      </c>
      <c r="N2754" s="8">
        <v>0.60714285714285698</v>
      </c>
      <c r="O2754">
        <v>0.39285714285714202</v>
      </c>
      <c r="P2754" s="9">
        <v>0.86602540378443904</v>
      </c>
      <c r="Q2754">
        <v>13000</v>
      </c>
      <c r="R2754" s="8"/>
      <c r="S2754" s="8"/>
      <c r="AA2754">
        <v>712945</v>
      </c>
      <c r="AB2754">
        <v>0</v>
      </c>
      <c r="AC2754">
        <v>12</v>
      </c>
      <c r="AD2754">
        <v>0</v>
      </c>
      <c r="AE2754">
        <v>2016</v>
      </c>
      <c r="AF2754" t="s">
        <v>126</v>
      </c>
      <c r="AG2754">
        <v>10000</v>
      </c>
      <c r="AH2754" t="s">
        <v>55</v>
      </c>
      <c r="AI2754" t="s">
        <v>55</v>
      </c>
      <c r="AJ2754">
        <v>0</v>
      </c>
      <c r="AK2754">
        <v>5760</v>
      </c>
      <c r="AL2754" s="8" t="s">
        <v>8866</v>
      </c>
      <c r="AM2754" s="10">
        <f t="shared" ref="AM2754:AM2817" si="387">_xlfn.NUMBERVALUE(LEFT(H2754,4))</f>
        <v>2018</v>
      </c>
      <c r="AN2754">
        <f t="shared" ref="AN2754:AN2817" si="388">IF(OR(L2754 = "AprovadoAnalista", L2754 = "AprovadoComite" ),1,0)</f>
        <v>1</v>
      </c>
      <c r="AO2754">
        <f t="shared" si="385"/>
        <v>0</v>
      </c>
      <c r="AP2754">
        <f t="shared" ref="AP2754:AP2817" si="389">IF(MID(M2754,4,1)="0",1,0)</f>
        <v>0</v>
      </c>
      <c r="AQ2754">
        <f t="shared" ref="AQ2754:AQ2817" si="390">IF(MID(M2754,4,1)="1",1,0)</f>
        <v>0</v>
      </c>
      <c r="AR2754">
        <f t="shared" ref="AR2754:AR2817" si="391">IF(MID(M2754,4,1)="3",1,0)</f>
        <v>1</v>
      </c>
      <c r="AS2754">
        <f t="shared" ref="AS2754:AS2817" si="392">IF(MID(M2754,4,1)="5",1,0)</f>
        <v>0</v>
      </c>
      <c r="AT2754">
        <f t="shared" ref="AT2754:AU2817" si="393">IF(AH2754="True",1,0)</f>
        <v>0</v>
      </c>
      <c r="AU2754">
        <f t="shared" si="393"/>
        <v>0</v>
      </c>
      <c r="AV2754" t="str">
        <f t="shared" si="386"/>
        <v>2020-06-23T20:38:26</v>
      </c>
    </row>
    <row r="2755" spans="1:48" x14ac:dyDescent="0.25">
      <c r="A2755" s="5">
        <v>2826</v>
      </c>
      <c r="B2755" s="5" t="s">
        <v>3139</v>
      </c>
      <c r="C2755" s="5" t="s">
        <v>3140</v>
      </c>
      <c r="D2755" s="6" t="s">
        <v>3141</v>
      </c>
      <c r="E2755">
        <v>47</v>
      </c>
      <c r="F2755" s="7">
        <v>0</v>
      </c>
      <c r="G2755" s="7"/>
      <c r="H2755" t="s">
        <v>3142</v>
      </c>
      <c r="I2755">
        <v>0</v>
      </c>
      <c r="J2755">
        <v>0</v>
      </c>
      <c r="K2755">
        <v>200000</v>
      </c>
      <c r="L2755" t="s">
        <v>52</v>
      </c>
      <c r="M2755" s="8" t="s">
        <v>53</v>
      </c>
      <c r="N2755" s="8">
        <v>0.76785714285714202</v>
      </c>
      <c r="O2755">
        <v>0.23214285714285701</v>
      </c>
      <c r="P2755" s="9">
        <v>0.86602540378443904</v>
      </c>
      <c r="Q2755">
        <v>170000</v>
      </c>
      <c r="R2755" s="8"/>
      <c r="S2755" s="8" t="s">
        <v>299</v>
      </c>
      <c r="T2755">
        <v>1754004</v>
      </c>
      <c r="U2755">
        <v>1633998</v>
      </c>
      <c r="V2755">
        <v>2230537</v>
      </c>
      <c r="W2755">
        <v>324961</v>
      </c>
      <c r="X2755">
        <v>640033</v>
      </c>
      <c r="Y2755">
        <v>724030</v>
      </c>
      <c r="Z2755">
        <v>777106</v>
      </c>
      <c r="AA2755">
        <v>6296357</v>
      </c>
      <c r="AB2755">
        <v>2642587</v>
      </c>
      <c r="AC2755">
        <v>10</v>
      </c>
      <c r="AD2755">
        <v>3653770</v>
      </c>
      <c r="AE2755">
        <v>1995</v>
      </c>
      <c r="AF2755" t="s">
        <v>54</v>
      </c>
      <c r="AG2755">
        <v>100000</v>
      </c>
      <c r="AH2755" t="s">
        <v>55</v>
      </c>
      <c r="AI2755" t="s">
        <v>55</v>
      </c>
      <c r="AJ2755">
        <v>0</v>
      </c>
      <c r="AK2755">
        <v>612123</v>
      </c>
      <c r="AL2755" s="8" t="s">
        <v>8867</v>
      </c>
      <c r="AM2755" s="10">
        <f t="shared" si="387"/>
        <v>2011</v>
      </c>
      <c r="AN2755">
        <f t="shared" si="388"/>
        <v>1</v>
      </c>
      <c r="AO2755">
        <f t="shared" ref="AO2755:AO2818" si="394">IF(OR(L2755 = "ReprovadoAnalista", L2755 = "ReprovadoComite" ),1,0)</f>
        <v>0</v>
      </c>
      <c r="AP2755">
        <f t="shared" si="389"/>
        <v>0</v>
      </c>
      <c r="AQ2755">
        <f t="shared" si="390"/>
        <v>1</v>
      </c>
      <c r="AR2755">
        <f t="shared" si="391"/>
        <v>0</v>
      </c>
      <c r="AS2755">
        <f t="shared" si="392"/>
        <v>0</v>
      </c>
      <c r="AT2755">
        <f t="shared" si="393"/>
        <v>0</v>
      </c>
      <c r="AU2755">
        <f t="shared" si="393"/>
        <v>0</v>
      </c>
      <c r="AV2755" t="str">
        <f t="shared" ref="AV2755:AV2818" si="395">IF(R2755&lt;&gt;"",R2755,AL2755)</f>
        <v>2020-06-24T15:46:23</v>
      </c>
    </row>
    <row r="2756" spans="1:48" x14ac:dyDescent="0.25">
      <c r="A2756" s="5">
        <v>2827</v>
      </c>
      <c r="B2756" s="5" t="s">
        <v>7374</v>
      </c>
      <c r="C2756" s="5" t="s">
        <v>7375</v>
      </c>
      <c r="D2756" s="6" t="s">
        <v>7376</v>
      </c>
      <c r="E2756">
        <v>6</v>
      </c>
      <c r="F2756" s="7">
        <v>0</v>
      </c>
      <c r="G2756" s="7"/>
      <c r="H2756" t="s">
        <v>7377</v>
      </c>
      <c r="I2756">
        <v>0</v>
      </c>
      <c r="J2756">
        <v>0</v>
      </c>
      <c r="K2756">
        <v>18000</v>
      </c>
      <c r="L2756" t="s">
        <v>52</v>
      </c>
      <c r="M2756" s="8" t="s">
        <v>86</v>
      </c>
      <c r="N2756" s="8">
        <v>0.60714285714285698</v>
      </c>
      <c r="O2756">
        <v>0.39285714285714202</v>
      </c>
      <c r="P2756" s="9">
        <v>0.86602540378443904</v>
      </c>
      <c r="Q2756">
        <v>18000</v>
      </c>
      <c r="R2756" s="8"/>
      <c r="S2756" s="8"/>
      <c r="AA2756">
        <v>712945</v>
      </c>
      <c r="AB2756">
        <v>0</v>
      </c>
      <c r="AC2756">
        <v>12</v>
      </c>
      <c r="AD2756">
        <v>0</v>
      </c>
      <c r="AE2756">
        <v>2016</v>
      </c>
      <c r="AF2756" t="s">
        <v>126</v>
      </c>
      <c r="AG2756">
        <v>10000</v>
      </c>
      <c r="AH2756" t="s">
        <v>55</v>
      </c>
      <c r="AI2756" t="s">
        <v>55</v>
      </c>
      <c r="AJ2756">
        <v>0</v>
      </c>
      <c r="AK2756">
        <v>5760</v>
      </c>
      <c r="AL2756" s="8" t="s">
        <v>8868</v>
      </c>
      <c r="AM2756" s="10">
        <f t="shared" si="387"/>
        <v>2018</v>
      </c>
      <c r="AN2756">
        <f t="shared" si="388"/>
        <v>1</v>
      </c>
      <c r="AO2756">
        <f t="shared" si="394"/>
        <v>0</v>
      </c>
      <c r="AP2756">
        <f t="shared" si="389"/>
        <v>0</v>
      </c>
      <c r="AQ2756">
        <f t="shared" si="390"/>
        <v>0</v>
      </c>
      <c r="AR2756">
        <f t="shared" si="391"/>
        <v>1</v>
      </c>
      <c r="AS2756">
        <f t="shared" si="392"/>
        <v>0</v>
      </c>
      <c r="AT2756">
        <f t="shared" si="393"/>
        <v>0</v>
      </c>
      <c r="AU2756">
        <f t="shared" si="393"/>
        <v>0</v>
      </c>
      <c r="AV2756" t="str">
        <f t="shared" si="395"/>
        <v>2020-06-24T15:47:51</v>
      </c>
    </row>
    <row r="2757" spans="1:48" x14ac:dyDescent="0.25">
      <c r="A2757" s="5">
        <v>2828</v>
      </c>
      <c r="B2757" s="5" t="s">
        <v>4342</v>
      </c>
      <c r="C2757" s="5" t="s">
        <v>4343</v>
      </c>
      <c r="D2757" s="6" t="s">
        <v>4344</v>
      </c>
      <c r="E2757">
        <v>4</v>
      </c>
      <c r="F2757" s="7">
        <v>0</v>
      </c>
      <c r="G2757" s="7"/>
      <c r="H2757" t="s">
        <v>4345</v>
      </c>
      <c r="I2757">
        <v>0</v>
      </c>
      <c r="J2757">
        <v>0</v>
      </c>
      <c r="K2757">
        <v>70000</v>
      </c>
      <c r="L2757" t="s">
        <v>52</v>
      </c>
      <c r="M2757" s="8" t="s">
        <v>53</v>
      </c>
      <c r="N2757" s="8">
        <v>0.75</v>
      </c>
      <c r="O2757">
        <v>0.25</v>
      </c>
      <c r="P2757" s="9">
        <v>0</v>
      </c>
      <c r="Q2757">
        <v>65000</v>
      </c>
      <c r="R2757" s="8"/>
      <c r="S2757" s="8" t="s">
        <v>329</v>
      </c>
      <c r="T2757">
        <v>2319186</v>
      </c>
      <c r="U2757">
        <v>1650394</v>
      </c>
      <c r="V2757">
        <v>3438696</v>
      </c>
      <c r="W2757">
        <v>177921</v>
      </c>
      <c r="X2757">
        <v>813586</v>
      </c>
      <c r="Y2757">
        <v>1546336</v>
      </c>
      <c r="Z2757">
        <v>218481</v>
      </c>
      <c r="AA2757">
        <v>12437757</v>
      </c>
      <c r="AB2757">
        <v>2465186</v>
      </c>
      <c r="AC2757">
        <v>12</v>
      </c>
      <c r="AD2757">
        <v>9972571</v>
      </c>
      <c r="AE2757">
        <v>2010</v>
      </c>
      <c r="AF2757" t="s">
        <v>68</v>
      </c>
      <c r="AG2757">
        <v>1000000</v>
      </c>
      <c r="AH2757" t="s">
        <v>55</v>
      </c>
      <c r="AI2757" t="s">
        <v>55</v>
      </c>
      <c r="AJ2757">
        <v>0</v>
      </c>
      <c r="AK2757">
        <v>83669</v>
      </c>
      <c r="AL2757" s="8" t="s">
        <v>8869</v>
      </c>
      <c r="AM2757" s="10">
        <f t="shared" si="387"/>
        <v>2017</v>
      </c>
      <c r="AN2757">
        <f t="shared" si="388"/>
        <v>1</v>
      </c>
      <c r="AO2757">
        <f t="shared" si="394"/>
        <v>0</v>
      </c>
      <c r="AP2757">
        <f t="shared" si="389"/>
        <v>0</v>
      </c>
      <c r="AQ2757">
        <f t="shared" si="390"/>
        <v>1</v>
      </c>
      <c r="AR2757">
        <f t="shared" si="391"/>
        <v>0</v>
      </c>
      <c r="AS2757">
        <f t="shared" si="392"/>
        <v>0</v>
      </c>
      <c r="AT2757">
        <f t="shared" si="393"/>
        <v>0</v>
      </c>
      <c r="AU2757">
        <f t="shared" si="393"/>
        <v>0</v>
      </c>
      <c r="AV2757" t="str">
        <f t="shared" si="395"/>
        <v>2020-06-24T15:49:31</v>
      </c>
    </row>
    <row r="2758" spans="1:48" x14ac:dyDescent="0.25">
      <c r="A2758" s="5">
        <v>2829</v>
      </c>
      <c r="B2758" s="5" t="s">
        <v>7150</v>
      </c>
      <c r="C2758" s="5" t="s">
        <v>7151</v>
      </c>
      <c r="D2758" s="6" t="s">
        <v>7152</v>
      </c>
      <c r="E2758">
        <v>0</v>
      </c>
      <c r="F2758" s="7">
        <v>0.49803881</v>
      </c>
      <c r="G2758" s="7">
        <v>0</v>
      </c>
      <c r="H2758" t="s">
        <v>7153</v>
      </c>
      <c r="I2758">
        <v>0</v>
      </c>
      <c r="J2758">
        <v>0</v>
      </c>
      <c r="K2758">
        <v>20000</v>
      </c>
      <c r="L2758" t="s">
        <v>52</v>
      </c>
      <c r="M2758" s="8" t="s">
        <v>53</v>
      </c>
      <c r="N2758" s="8">
        <v>0.85714285714285698</v>
      </c>
      <c r="O2758">
        <v>0.14285714285714199</v>
      </c>
      <c r="P2758" s="9">
        <v>0</v>
      </c>
      <c r="Q2758">
        <v>10000</v>
      </c>
      <c r="R2758" s="8"/>
      <c r="S2758" s="8" t="s">
        <v>217</v>
      </c>
      <c r="T2758">
        <v>672365</v>
      </c>
      <c r="U2758">
        <v>73658</v>
      </c>
      <c r="V2758">
        <v>673490</v>
      </c>
      <c r="W2758">
        <v>599831</v>
      </c>
      <c r="X2758">
        <v>0</v>
      </c>
      <c r="Y2758">
        <v>20676</v>
      </c>
      <c r="Z2758">
        <v>114733</v>
      </c>
      <c r="AA2758">
        <v>169235</v>
      </c>
      <c r="AB2758">
        <v>53711</v>
      </c>
      <c r="AC2758">
        <v>12</v>
      </c>
      <c r="AD2758">
        <v>115524</v>
      </c>
      <c r="AE2758">
        <v>1993</v>
      </c>
      <c r="AF2758" t="s">
        <v>54</v>
      </c>
      <c r="AG2758">
        <v>45000</v>
      </c>
      <c r="AH2758" t="s">
        <v>55</v>
      </c>
      <c r="AI2758" t="s">
        <v>55</v>
      </c>
      <c r="AJ2758">
        <v>1</v>
      </c>
      <c r="AK2758">
        <v>7360</v>
      </c>
      <c r="AL2758" s="8" t="s">
        <v>8870</v>
      </c>
      <c r="AM2758" s="10">
        <f t="shared" si="387"/>
        <v>2020</v>
      </c>
      <c r="AN2758">
        <f t="shared" si="388"/>
        <v>1</v>
      </c>
      <c r="AO2758">
        <f t="shared" si="394"/>
        <v>0</v>
      </c>
      <c r="AP2758">
        <f t="shared" si="389"/>
        <v>0</v>
      </c>
      <c r="AQ2758">
        <f t="shared" si="390"/>
        <v>1</v>
      </c>
      <c r="AR2758">
        <f t="shared" si="391"/>
        <v>0</v>
      </c>
      <c r="AS2758">
        <f t="shared" si="392"/>
        <v>0</v>
      </c>
      <c r="AT2758">
        <f t="shared" si="393"/>
        <v>0</v>
      </c>
      <c r="AU2758">
        <f t="shared" si="393"/>
        <v>0</v>
      </c>
      <c r="AV2758" t="str">
        <f t="shared" si="395"/>
        <v>2020-06-24T15:50:16</v>
      </c>
    </row>
    <row r="2759" spans="1:48" x14ac:dyDescent="0.25">
      <c r="A2759" s="5">
        <v>2830</v>
      </c>
      <c r="B2759" s="5" t="s">
        <v>3633</v>
      </c>
      <c r="C2759" s="5" t="s">
        <v>4365</v>
      </c>
      <c r="D2759" s="6" t="s">
        <v>4366</v>
      </c>
      <c r="E2759">
        <v>0</v>
      </c>
      <c r="F2759" s="7">
        <v>0.38735187030000001</v>
      </c>
      <c r="G2759" s="7">
        <v>0</v>
      </c>
      <c r="H2759" t="s">
        <v>4367</v>
      </c>
      <c r="I2759">
        <v>43</v>
      </c>
      <c r="J2759">
        <v>12126.09</v>
      </c>
      <c r="K2759">
        <v>50000</v>
      </c>
      <c r="L2759" t="s">
        <v>52</v>
      </c>
      <c r="M2759" s="8" t="s">
        <v>53</v>
      </c>
      <c r="N2759" s="8">
        <v>0.875</v>
      </c>
      <c r="O2759">
        <v>0.125</v>
      </c>
      <c r="P2759" s="9">
        <v>0</v>
      </c>
      <c r="Q2759">
        <v>50000</v>
      </c>
      <c r="R2759" s="8"/>
      <c r="S2759" s="8" t="s">
        <v>217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17677975</v>
      </c>
      <c r="AB2759">
        <v>0</v>
      </c>
      <c r="AC2759">
        <v>12</v>
      </c>
      <c r="AD2759">
        <v>0</v>
      </c>
      <c r="AE2759">
        <v>2014</v>
      </c>
      <c r="AF2759" t="s">
        <v>68</v>
      </c>
      <c r="AG2759">
        <v>1000000</v>
      </c>
      <c r="AH2759" t="s">
        <v>55</v>
      </c>
      <c r="AI2759" t="s">
        <v>55</v>
      </c>
      <c r="AJ2759">
        <v>1</v>
      </c>
      <c r="AK2759">
        <v>4459365</v>
      </c>
      <c r="AL2759" s="8" t="s">
        <v>8871</v>
      </c>
      <c r="AM2759" s="10">
        <f t="shared" si="387"/>
        <v>2018</v>
      </c>
      <c r="AN2759">
        <f t="shared" si="388"/>
        <v>1</v>
      </c>
      <c r="AO2759">
        <f t="shared" si="394"/>
        <v>0</v>
      </c>
      <c r="AP2759">
        <f t="shared" si="389"/>
        <v>0</v>
      </c>
      <c r="AQ2759">
        <f t="shared" si="390"/>
        <v>1</v>
      </c>
      <c r="AR2759">
        <f t="shared" si="391"/>
        <v>0</v>
      </c>
      <c r="AS2759">
        <f t="shared" si="392"/>
        <v>0</v>
      </c>
      <c r="AT2759">
        <f t="shared" si="393"/>
        <v>0</v>
      </c>
      <c r="AU2759">
        <f t="shared" si="393"/>
        <v>0</v>
      </c>
      <c r="AV2759" t="str">
        <f t="shared" si="395"/>
        <v>2020-06-24T16:12:49</v>
      </c>
    </row>
    <row r="2760" spans="1:48" x14ac:dyDescent="0.25">
      <c r="A2760" s="5">
        <v>2831</v>
      </c>
      <c r="B2760" s="5" t="s">
        <v>7365</v>
      </c>
      <c r="C2760" s="5" t="s">
        <v>7366</v>
      </c>
      <c r="D2760" s="6" t="s">
        <v>7367</v>
      </c>
      <c r="E2760">
        <v>0</v>
      </c>
      <c r="F2760" s="7">
        <v>0.41448896089999998</v>
      </c>
      <c r="G2760" s="7">
        <v>0</v>
      </c>
      <c r="H2760" t="s">
        <v>1135</v>
      </c>
      <c r="I2760">
        <v>0</v>
      </c>
      <c r="J2760">
        <v>0</v>
      </c>
      <c r="K2760">
        <v>10000</v>
      </c>
      <c r="L2760" t="s">
        <v>52</v>
      </c>
      <c r="M2760" s="8" t="s">
        <v>86</v>
      </c>
      <c r="N2760" s="8">
        <v>0.53571428571428503</v>
      </c>
      <c r="O2760">
        <v>0.46428571428571402</v>
      </c>
      <c r="P2760" s="9">
        <v>0</v>
      </c>
      <c r="Q2760">
        <v>8000</v>
      </c>
      <c r="R2760" s="8"/>
      <c r="S2760" s="8"/>
      <c r="AA2760">
        <v>805250</v>
      </c>
      <c r="AB2760">
        <v>0</v>
      </c>
      <c r="AC2760">
        <v>8</v>
      </c>
      <c r="AD2760">
        <v>0</v>
      </c>
      <c r="AE2760">
        <v>2019</v>
      </c>
      <c r="AF2760" t="s">
        <v>126</v>
      </c>
      <c r="AG2760">
        <v>100000</v>
      </c>
      <c r="AH2760" t="s">
        <v>55</v>
      </c>
      <c r="AI2760" t="s">
        <v>56</v>
      </c>
      <c r="AJ2760">
        <v>1</v>
      </c>
      <c r="AK2760">
        <v>3700</v>
      </c>
      <c r="AL2760" s="8" t="s">
        <v>8872</v>
      </c>
      <c r="AM2760" s="10">
        <f t="shared" si="387"/>
        <v>2019</v>
      </c>
      <c r="AN2760">
        <f t="shared" si="388"/>
        <v>1</v>
      </c>
      <c r="AO2760">
        <f t="shared" si="394"/>
        <v>0</v>
      </c>
      <c r="AP2760">
        <f t="shared" si="389"/>
        <v>0</v>
      </c>
      <c r="AQ2760">
        <f t="shared" si="390"/>
        <v>0</v>
      </c>
      <c r="AR2760">
        <f t="shared" si="391"/>
        <v>1</v>
      </c>
      <c r="AS2760">
        <f t="shared" si="392"/>
        <v>0</v>
      </c>
      <c r="AT2760">
        <f t="shared" si="393"/>
        <v>0</v>
      </c>
      <c r="AU2760">
        <f t="shared" si="393"/>
        <v>1</v>
      </c>
      <c r="AV2760" t="str">
        <f t="shared" si="395"/>
        <v>2020-06-24T15:50:56</v>
      </c>
    </row>
    <row r="2761" spans="1:48" x14ac:dyDescent="0.25">
      <c r="A2761" s="5">
        <v>2832</v>
      </c>
      <c r="B2761" s="5" t="s">
        <v>845</v>
      </c>
      <c r="C2761" s="5" t="s">
        <v>846</v>
      </c>
      <c r="D2761" s="6" t="s">
        <v>847</v>
      </c>
      <c r="E2761">
        <v>8</v>
      </c>
      <c r="F2761" s="7">
        <v>0.38972759880000002</v>
      </c>
      <c r="G2761" s="7">
        <v>0</v>
      </c>
      <c r="H2761" t="s">
        <v>848</v>
      </c>
      <c r="I2761">
        <v>41</v>
      </c>
      <c r="J2761">
        <v>20966.63</v>
      </c>
      <c r="K2761">
        <v>40000</v>
      </c>
      <c r="L2761" t="s">
        <v>52</v>
      </c>
      <c r="M2761" s="8" t="s">
        <v>53</v>
      </c>
      <c r="N2761" s="8">
        <v>0.85714285714285698</v>
      </c>
      <c r="O2761">
        <v>0.14285714285714199</v>
      </c>
      <c r="P2761" s="9">
        <v>0</v>
      </c>
      <c r="Q2761">
        <v>40000</v>
      </c>
      <c r="R2761" s="8"/>
      <c r="S2761" s="8" t="s">
        <v>217</v>
      </c>
      <c r="T2761">
        <v>1487536</v>
      </c>
      <c r="U2761">
        <v>479367</v>
      </c>
      <c r="V2761">
        <v>1546780</v>
      </c>
      <c r="W2761">
        <v>1037412</v>
      </c>
      <c r="X2761">
        <v>0</v>
      </c>
      <c r="Y2761">
        <v>557169</v>
      </c>
      <c r="Z2761">
        <v>527760</v>
      </c>
      <c r="AA2761">
        <v>4196329</v>
      </c>
      <c r="AB2761">
        <v>0</v>
      </c>
      <c r="AC2761">
        <v>12</v>
      </c>
      <c r="AD2761">
        <v>0</v>
      </c>
      <c r="AE2761">
        <v>2011</v>
      </c>
      <c r="AF2761" t="s">
        <v>68</v>
      </c>
      <c r="AG2761">
        <v>300000</v>
      </c>
      <c r="AH2761" t="s">
        <v>55</v>
      </c>
      <c r="AI2761" t="s">
        <v>56</v>
      </c>
      <c r="AJ2761">
        <v>1</v>
      </c>
      <c r="AK2761">
        <v>132000</v>
      </c>
      <c r="AL2761" s="8" t="s">
        <v>8873</v>
      </c>
      <c r="AM2761" s="10">
        <f t="shared" si="387"/>
        <v>2012</v>
      </c>
      <c r="AN2761">
        <f t="shared" si="388"/>
        <v>1</v>
      </c>
      <c r="AO2761">
        <f t="shared" si="394"/>
        <v>0</v>
      </c>
      <c r="AP2761">
        <f t="shared" si="389"/>
        <v>0</v>
      </c>
      <c r="AQ2761">
        <f t="shared" si="390"/>
        <v>1</v>
      </c>
      <c r="AR2761">
        <f t="shared" si="391"/>
        <v>0</v>
      </c>
      <c r="AS2761">
        <f t="shared" si="392"/>
        <v>0</v>
      </c>
      <c r="AT2761">
        <f t="shared" si="393"/>
        <v>0</v>
      </c>
      <c r="AU2761">
        <f t="shared" si="393"/>
        <v>1</v>
      </c>
      <c r="AV2761" t="str">
        <f t="shared" si="395"/>
        <v>2020-06-24T15:52:17</v>
      </c>
    </row>
    <row r="2762" spans="1:48" x14ac:dyDescent="0.25">
      <c r="A2762" s="5">
        <v>2833</v>
      </c>
      <c r="B2762" s="5" t="s">
        <v>6086</v>
      </c>
      <c r="C2762" s="5" t="s">
        <v>6087</v>
      </c>
      <c r="D2762" s="6" t="s">
        <v>6088</v>
      </c>
      <c r="E2762">
        <v>18</v>
      </c>
      <c r="F2762" s="7">
        <v>0.3842935495</v>
      </c>
      <c r="G2762" s="7">
        <v>0</v>
      </c>
      <c r="H2762" t="s">
        <v>2391</v>
      </c>
      <c r="I2762">
        <v>0</v>
      </c>
      <c r="J2762">
        <v>0</v>
      </c>
      <c r="K2762">
        <v>10000</v>
      </c>
      <c r="L2762" t="s">
        <v>52</v>
      </c>
      <c r="M2762" s="8" t="s">
        <v>53</v>
      </c>
      <c r="N2762" s="8">
        <v>0.80357142857142805</v>
      </c>
      <c r="O2762">
        <v>0.19642857142857101</v>
      </c>
      <c r="P2762" s="9">
        <v>-0.48992409533982101</v>
      </c>
      <c r="Q2762">
        <v>10000</v>
      </c>
      <c r="R2762" s="8"/>
      <c r="S2762" s="8" t="s">
        <v>217</v>
      </c>
      <c r="T2762">
        <v>1908598</v>
      </c>
      <c r="U2762">
        <v>106706</v>
      </c>
      <c r="V2762">
        <v>1936123</v>
      </c>
      <c r="W2762">
        <v>1829416</v>
      </c>
      <c r="X2762">
        <v>0</v>
      </c>
      <c r="Y2762">
        <v>1178</v>
      </c>
      <c r="Z2762">
        <v>234192</v>
      </c>
      <c r="AA2762">
        <v>1746931</v>
      </c>
      <c r="AB2762">
        <v>1746931</v>
      </c>
      <c r="AC2762">
        <v>12</v>
      </c>
      <c r="AD2762">
        <v>0</v>
      </c>
      <c r="AE2762">
        <v>2015</v>
      </c>
      <c r="AF2762" t="s">
        <v>126</v>
      </c>
      <c r="AG2762">
        <v>30000</v>
      </c>
      <c r="AH2762" t="s">
        <v>55</v>
      </c>
      <c r="AI2762" t="s">
        <v>55</v>
      </c>
      <c r="AJ2762">
        <v>0.87066988980000004</v>
      </c>
      <c r="AK2762">
        <v>19980</v>
      </c>
      <c r="AL2762" s="8" t="s">
        <v>8874</v>
      </c>
      <c r="AM2762" s="10">
        <f t="shared" si="387"/>
        <v>2015</v>
      </c>
      <c r="AN2762">
        <f t="shared" si="388"/>
        <v>1</v>
      </c>
      <c r="AO2762">
        <f t="shared" si="394"/>
        <v>0</v>
      </c>
      <c r="AP2762">
        <f t="shared" si="389"/>
        <v>0</v>
      </c>
      <c r="AQ2762">
        <f t="shared" si="390"/>
        <v>1</v>
      </c>
      <c r="AR2762">
        <f t="shared" si="391"/>
        <v>0</v>
      </c>
      <c r="AS2762">
        <f t="shared" si="392"/>
        <v>0</v>
      </c>
      <c r="AT2762">
        <f t="shared" si="393"/>
        <v>0</v>
      </c>
      <c r="AU2762">
        <f t="shared" si="393"/>
        <v>0</v>
      </c>
      <c r="AV2762" t="str">
        <f t="shared" si="395"/>
        <v>2020-06-24T15:53:06</v>
      </c>
    </row>
    <row r="2763" spans="1:48" x14ac:dyDescent="0.25">
      <c r="A2763" s="5">
        <v>2834</v>
      </c>
      <c r="B2763" s="5" t="s">
        <v>2913</v>
      </c>
      <c r="C2763" s="5" t="s">
        <v>2914</v>
      </c>
      <c r="D2763" s="6" t="s">
        <v>2915</v>
      </c>
      <c r="E2763">
        <v>26</v>
      </c>
      <c r="F2763" s="7">
        <v>0.62049372489999999</v>
      </c>
      <c r="G2763" s="7">
        <v>0</v>
      </c>
      <c r="H2763" t="s">
        <v>2916</v>
      </c>
      <c r="I2763">
        <v>29</v>
      </c>
      <c r="J2763">
        <v>5369.16</v>
      </c>
      <c r="K2763">
        <v>20000</v>
      </c>
      <c r="L2763" t="s">
        <v>52</v>
      </c>
      <c r="M2763" s="8" t="s">
        <v>53</v>
      </c>
      <c r="N2763" s="8">
        <v>0.80357142857142805</v>
      </c>
      <c r="O2763">
        <v>0.19642857142857101</v>
      </c>
      <c r="P2763" s="11">
        <v>-1.0999999999999999E-15</v>
      </c>
      <c r="Q2763">
        <v>20000</v>
      </c>
      <c r="R2763" s="8"/>
      <c r="S2763" s="8"/>
      <c r="AA2763">
        <v>8807186</v>
      </c>
      <c r="AB2763">
        <v>0</v>
      </c>
      <c r="AC2763">
        <v>12</v>
      </c>
      <c r="AD2763">
        <v>0</v>
      </c>
      <c r="AE2763">
        <v>2005</v>
      </c>
      <c r="AF2763" t="s">
        <v>121</v>
      </c>
      <c r="AG2763">
        <v>50000</v>
      </c>
      <c r="AH2763" t="s">
        <v>55</v>
      </c>
      <c r="AI2763" t="s">
        <v>55</v>
      </c>
      <c r="AJ2763">
        <v>1</v>
      </c>
      <c r="AK2763">
        <v>10800</v>
      </c>
      <c r="AL2763" s="8" t="s">
        <v>8875</v>
      </c>
      <c r="AM2763" s="10">
        <f t="shared" si="387"/>
        <v>2017</v>
      </c>
      <c r="AN2763">
        <f t="shared" si="388"/>
        <v>1</v>
      </c>
      <c r="AO2763">
        <f t="shared" si="394"/>
        <v>0</v>
      </c>
      <c r="AP2763">
        <f t="shared" si="389"/>
        <v>0</v>
      </c>
      <c r="AQ2763">
        <f t="shared" si="390"/>
        <v>1</v>
      </c>
      <c r="AR2763">
        <f t="shared" si="391"/>
        <v>0</v>
      </c>
      <c r="AS2763">
        <f t="shared" si="392"/>
        <v>0</v>
      </c>
      <c r="AT2763">
        <f t="shared" si="393"/>
        <v>0</v>
      </c>
      <c r="AU2763">
        <f t="shared" si="393"/>
        <v>0</v>
      </c>
      <c r="AV2763" t="str">
        <f t="shared" si="395"/>
        <v>2020-06-24T15:53:37</v>
      </c>
    </row>
    <row r="2764" spans="1:48" x14ac:dyDescent="0.25">
      <c r="A2764" s="5">
        <v>2835</v>
      </c>
      <c r="B2764" s="5" t="s">
        <v>986</v>
      </c>
      <c r="C2764" s="5" t="s">
        <v>987</v>
      </c>
      <c r="D2764" s="6" t="s">
        <v>988</v>
      </c>
      <c r="E2764">
        <v>8</v>
      </c>
      <c r="F2764" s="7">
        <v>0.26333941560000002</v>
      </c>
      <c r="G2764" s="7">
        <v>0</v>
      </c>
      <c r="H2764" t="s">
        <v>989</v>
      </c>
      <c r="I2764">
        <v>0</v>
      </c>
      <c r="J2764">
        <v>0</v>
      </c>
      <c r="K2764">
        <v>180000</v>
      </c>
      <c r="L2764" t="s">
        <v>52</v>
      </c>
      <c r="M2764" s="8" t="s">
        <v>63</v>
      </c>
      <c r="N2764" s="8">
        <v>0.96428571428571397</v>
      </c>
      <c r="O2764">
        <v>3.5714285714285698E-2</v>
      </c>
      <c r="P2764" s="9">
        <v>0</v>
      </c>
      <c r="Q2764">
        <v>180000</v>
      </c>
      <c r="R2764" s="8"/>
      <c r="S2764" s="8" t="s">
        <v>329</v>
      </c>
      <c r="T2764">
        <v>7554770</v>
      </c>
      <c r="U2764">
        <v>3039812</v>
      </c>
      <c r="V2764">
        <v>8647185</v>
      </c>
      <c r="W2764">
        <v>5598953</v>
      </c>
      <c r="X2764">
        <v>0</v>
      </c>
      <c r="Y2764">
        <v>3592403</v>
      </c>
      <c r="Z2764">
        <v>548335</v>
      </c>
      <c r="AA2764">
        <v>9930925</v>
      </c>
      <c r="AB2764">
        <v>5182888</v>
      </c>
      <c r="AC2764">
        <v>12</v>
      </c>
      <c r="AD2764">
        <v>4748037</v>
      </c>
      <c r="AE2764">
        <v>2005</v>
      </c>
      <c r="AF2764" t="s">
        <v>121</v>
      </c>
      <c r="AG2764">
        <v>1000000</v>
      </c>
      <c r="AH2764" t="s">
        <v>55</v>
      </c>
      <c r="AI2764" t="s">
        <v>55</v>
      </c>
      <c r="AJ2764">
        <v>1</v>
      </c>
      <c r="AK2764">
        <v>272000</v>
      </c>
      <c r="AL2764" s="8" t="s">
        <v>8876</v>
      </c>
      <c r="AM2764" s="10">
        <f t="shared" si="387"/>
        <v>2016</v>
      </c>
      <c r="AN2764">
        <f t="shared" si="388"/>
        <v>1</v>
      </c>
      <c r="AO2764">
        <f t="shared" si="394"/>
        <v>0</v>
      </c>
      <c r="AP2764">
        <f t="shared" si="389"/>
        <v>1</v>
      </c>
      <c r="AQ2764">
        <f t="shared" si="390"/>
        <v>0</v>
      </c>
      <c r="AR2764">
        <f t="shared" si="391"/>
        <v>0</v>
      </c>
      <c r="AS2764">
        <f t="shared" si="392"/>
        <v>0</v>
      </c>
      <c r="AT2764">
        <f t="shared" si="393"/>
        <v>0</v>
      </c>
      <c r="AU2764">
        <f t="shared" si="393"/>
        <v>0</v>
      </c>
      <c r="AV2764" t="str">
        <f t="shared" si="395"/>
        <v>2020-06-24T15:55:06</v>
      </c>
    </row>
    <row r="2765" spans="1:48" x14ac:dyDescent="0.25">
      <c r="A2765" s="5">
        <v>2836</v>
      </c>
      <c r="B2765" s="5" t="s">
        <v>2000</v>
      </c>
      <c r="C2765" s="5" t="s">
        <v>2001</v>
      </c>
      <c r="D2765" s="6" t="s">
        <v>2002</v>
      </c>
      <c r="E2765">
        <v>19</v>
      </c>
      <c r="F2765" s="7">
        <v>0.57077783559999995</v>
      </c>
      <c r="G2765" s="7">
        <v>0</v>
      </c>
      <c r="H2765" t="s">
        <v>2003</v>
      </c>
      <c r="I2765">
        <v>47</v>
      </c>
      <c r="J2765">
        <v>3844</v>
      </c>
      <c r="K2765">
        <v>40000</v>
      </c>
      <c r="L2765" t="s">
        <v>52</v>
      </c>
      <c r="M2765" s="8" t="s">
        <v>53</v>
      </c>
      <c r="N2765" s="8">
        <v>0.69642857142857095</v>
      </c>
      <c r="O2765">
        <v>0.30357142857142799</v>
      </c>
      <c r="P2765" s="9">
        <v>-0.90545010395845904</v>
      </c>
      <c r="Q2765">
        <v>40000</v>
      </c>
      <c r="R2765" s="8"/>
      <c r="S2765" s="8"/>
      <c r="AA2765">
        <v>0</v>
      </c>
      <c r="AB2765">
        <v>0</v>
      </c>
      <c r="AC2765">
        <v>1</v>
      </c>
      <c r="AD2765">
        <v>0</v>
      </c>
      <c r="AE2765">
        <v>2001</v>
      </c>
      <c r="AF2765" t="s">
        <v>54</v>
      </c>
      <c r="AG2765">
        <v>50000</v>
      </c>
      <c r="AH2765" t="s">
        <v>55</v>
      </c>
      <c r="AI2765" t="s">
        <v>55</v>
      </c>
      <c r="AJ2765">
        <v>0.98373170509999996</v>
      </c>
      <c r="AK2765">
        <v>54000</v>
      </c>
      <c r="AL2765" s="8" t="s">
        <v>8877</v>
      </c>
      <c r="AM2765" s="10">
        <f t="shared" si="387"/>
        <v>2015</v>
      </c>
      <c r="AN2765">
        <f t="shared" si="388"/>
        <v>1</v>
      </c>
      <c r="AO2765">
        <f t="shared" si="394"/>
        <v>0</v>
      </c>
      <c r="AP2765">
        <f t="shared" si="389"/>
        <v>0</v>
      </c>
      <c r="AQ2765">
        <f t="shared" si="390"/>
        <v>1</v>
      </c>
      <c r="AR2765">
        <f t="shared" si="391"/>
        <v>0</v>
      </c>
      <c r="AS2765">
        <f t="shared" si="392"/>
        <v>0</v>
      </c>
      <c r="AT2765">
        <f t="shared" si="393"/>
        <v>0</v>
      </c>
      <c r="AU2765">
        <f t="shared" si="393"/>
        <v>0</v>
      </c>
      <c r="AV2765" t="str">
        <f t="shared" si="395"/>
        <v>2020-06-24T18:17:38</v>
      </c>
    </row>
    <row r="2766" spans="1:48" x14ac:dyDescent="0.25">
      <c r="A2766" s="5">
        <v>2837</v>
      </c>
      <c r="B2766" s="5" t="s">
        <v>99</v>
      </c>
      <c r="C2766" s="5" t="s">
        <v>100</v>
      </c>
      <c r="D2766" s="6" t="s">
        <v>101</v>
      </c>
      <c r="E2766">
        <v>43</v>
      </c>
      <c r="F2766" s="7">
        <v>0.24581778609999999</v>
      </c>
      <c r="G2766" s="7">
        <v>0</v>
      </c>
      <c r="H2766" t="s">
        <v>102</v>
      </c>
      <c r="I2766">
        <v>27</v>
      </c>
      <c r="J2766">
        <v>6432</v>
      </c>
      <c r="K2766">
        <v>250000</v>
      </c>
      <c r="L2766" t="s">
        <v>7359</v>
      </c>
      <c r="M2766" s="8" t="s">
        <v>63</v>
      </c>
      <c r="N2766" s="8">
        <v>1</v>
      </c>
      <c r="O2766">
        <v>0</v>
      </c>
      <c r="P2766" s="9">
        <v>0</v>
      </c>
      <c r="R2766" s="8"/>
      <c r="S2766" s="8"/>
      <c r="AJ2766">
        <v>1</v>
      </c>
      <c r="AL2766" s="8"/>
      <c r="AM2766" s="10">
        <f t="shared" si="387"/>
        <v>2006</v>
      </c>
      <c r="AN2766">
        <f t="shared" si="388"/>
        <v>0</v>
      </c>
      <c r="AO2766">
        <f t="shared" si="394"/>
        <v>0</v>
      </c>
      <c r="AP2766">
        <f t="shared" si="389"/>
        <v>1</v>
      </c>
      <c r="AQ2766">
        <f t="shared" si="390"/>
        <v>0</v>
      </c>
      <c r="AR2766">
        <f t="shared" si="391"/>
        <v>0</v>
      </c>
      <c r="AS2766">
        <f t="shared" si="392"/>
        <v>0</v>
      </c>
      <c r="AT2766">
        <f t="shared" si="393"/>
        <v>0</v>
      </c>
      <c r="AU2766">
        <f t="shared" si="393"/>
        <v>0</v>
      </c>
      <c r="AV2766">
        <f t="shared" si="395"/>
        <v>0</v>
      </c>
    </row>
    <row r="2767" spans="1:48" x14ac:dyDescent="0.25">
      <c r="A2767" s="5">
        <v>2838</v>
      </c>
      <c r="B2767" s="5" t="s">
        <v>3493</v>
      </c>
      <c r="C2767" s="5" t="s">
        <v>3494</v>
      </c>
      <c r="D2767" s="6" t="s">
        <v>3495</v>
      </c>
      <c r="E2767">
        <v>6</v>
      </c>
      <c r="F2767" s="7">
        <v>0.39333542069999999</v>
      </c>
      <c r="G2767" s="7">
        <v>0</v>
      </c>
      <c r="H2767" t="s">
        <v>3496</v>
      </c>
      <c r="I2767">
        <v>0</v>
      </c>
      <c r="J2767">
        <v>3420</v>
      </c>
      <c r="K2767">
        <v>30000</v>
      </c>
      <c r="L2767" t="s">
        <v>52</v>
      </c>
      <c r="M2767" s="8" t="s">
        <v>53</v>
      </c>
      <c r="N2767" s="8">
        <v>0.69642857142857095</v>
      </c>
      <c r="O2767">
        <v>0.30357142857142799</v>
      </c>
      <c r="P2767" s="9">
        <v>0</v>
      </c>
      <c r="Q2767">
        <v>30000</v>
      </c>
      <c r="R2767" s="8"/>
      <c r="S2767" s="8" t="s">
        <v>80</v>
      </c>
      <c r="T2767">
        <v>7540826</v>
      </c>
      <c r="U2767">
        <v>1138802</v>
      </c>
      <c r="V2767">
        <v>7540826</v>
      </c>
      <c r="W2767">
        <v>6392536</v>
      </c>
      <c r="X2767">
        <v>674940</v>
      </c>
      <c r="Y2767">
        <v>3336797</v>
      </c>
      <c r="Z2767">
        <v>142372</v>
      </c>
      <c r="AA2767">
        <v>12387774</v>
      </c>
      <c r="AB2767">
        <v>10263198</v>
      </c>
      <c r="AC2767">
        <v>12</v>
      </c>
      <c r="AD2767">
        <v>2124576</v>
      </c>
      <c r="AE2767">
        <v>2015</v>
      </c>
      <c r="AF2767" t="s">
        <v>126</v>
      </c>
      <c r="AG2767">
        <v>150000</v>
      </c>
      <c r="AH2767" t="s">
        <v>55</v>
      </c>
      <c r="AI2767" t="s">
        <v>56</v>
      </c>
      <c r="AJ2767">
        <v>1</v>
      </c>
      <c r="AK2767">
        <v>45600</v>
      </c>
      <c r="AL2767" s="8" t="s">
        <v>8878</v>
      </c>
      <c r="AM2767" s="10">
        <f t="shared" si="387"/>
        <v>2019</v>
      </c>
      <c r="AN2767">
        <f t="shared" si="388"/>
        <v>1</v>
      </c>
      <c r="AO2767">
        <f t="shared" si="394"/>
        <v>0</v>
      </c>
      <c r="AP2767">
        <f t="shared" si="389"/>
        <v>0</v>
      </c>
      <c r="AQ2767">
        <f t="shared" si="390"/>
        <v>1</v>
      </c>
      <c r="AR2767">
        <f t="shared" si="391"/>
        <v>0</v>
      </c>
      <c r="AS2767">
        <f t="shared" si="392"/>
        <v>0</v>
      </c>
      <c r="AT2767">
        <f t="shared" si="393"/>
        <v>0</v>
      </c>
      <c r="AU2767">
        <f t="shared" si="393"/>
        <v>1</v>
      </c>
      <c r="AV2767" t="str">
        <f t="shared" si="395"/>
        <v>2020-06-24T19:34:16</v>
      </c>
    </row>
    <row r="2768" spans="1:48" x14ac:dyDescent="0.25">
      <c r="A2768" s="5">
        <v>2839</v>
      </c>
      <c r="B2768" s="5" t="s">
        <v>8879</v>
      </c>
      <c r="C2768" s="5" t="s">
        <v>8880</v>
      </c>
      <c r="D2768" s="6" t="s">
        <v>8881</v>
      </c>
      <c r="E2768">
        <v>25</v>
      </c>
      <c r="F2768" s="7">
        <v>0.5662040907</v>
      </c>
      <c r="G2768" s="7">
        <v>0</v>
      </c>
      <c r="H2768" t="s">
        <v>5668</v>
      </c>
      <c r="I2768">
        <v>18</v>
      </c>
      <c r="J2768">
        <v>7752.24</v>
      </c>
      <c r="K2768">
        <v>30000</v>
      </c>
      <c r="L2768" t="s">
        <v>52</v>
      </c>
      <c r="M2768" s="8" t="s">
        <v>53</v>
      </c>
      <c r="N2768" s="8">
        <v>0.69642857142857095</v>
      </c>
      <c r="O2768">
        <v>0.30357142857142799</v>
      </c>
      <c r="P2768" s="9">
        <v>0</v>
      </c>
      <c r="Q2768">
        <v>30000</v>
      </c>
      <c r="R2768" s="8"/>
      <c r="S2768" s="8"/>
      <c r="AA2768">
        <v>1317788</v>
      </c>
      <c r="AB2768">
        <v>0</v>
      </c>
      <c r="AC2768">
        <v>12</v>
      </c>
      <c r="AD2768">
        <v>0</v>
      </c>
      <c r="AE2768">
        <v>2005</v>
      </c>
      <c r="AF2768" t="s">
        <v>121</v>
      </c>
      <c r="AG2768">
        <v>24000</v>
      </c>
      <c r="AH2768" t="s">
        <v>55</v>
      </c>
      <c r="AI2768" t="s">
        <v>55</v>
      </c>
      <c r="AJ2768">
        <v>1</v>
      </c>
      <c r="AK2768">
        <v>19980</v>
      </c>
      <c r="AL2768" s="8" t="s">
        <v>8882</v>
      </c>
      <c r="AM2768" s="10">
        <f t="shared" si="387"/>
        <v>2015</v>
      </c>
      <c r="AN2768">
        <f t="shared" si="388"/>
        <v>1</v>
      </c>
      <c r="AO2768">
        <f t="shared" si="394"/>
        <v>0</v>
      </c>
      <c r="AP2768">
        <f t="shared" si="389"/>
        <v>0</v>
      </c>
      <c r="AQ2768">
        <f t="shared" si="390"/>
        <v>1</v>
      </c>
      <c r="AR2768">
        <f t="shared" si="391"/>
        <v>0</v>
      </c>
      <c r="AS2768">
        <f t="shared" si="392"/>
        <v>0</v>
      </c>
      <c r="AT2768">
        <f t="shared" si="393"/>
        <v>0</v>
      </c>
      <c r="AU2768">
        <f t="shared" si="393"/>
        <v>0</v>
      </c>
      <c r="AV2768" t="str">
        <f t="shared" si="395"/>
        <v>2020-06-24T19:35:37</v>
      </c>
    </row>
    <row r="2769" spans="1:48" x14ac:dyDescent="0.25">
      <c r="A2769" s="5">
        <v>2840</v>
      </c>
      <c r="B2769" s="5" t="s">
        <v>8883</v>
      </c>
      <c r="C2769" s="5" t="s">
        <v>8884</v>
      </c>
      <c r="D2769" s="6" t="s">
        <v>8885</v>
      </c>
      <c r="E2769">
        <v>0</v>
      </c>
      <c r="F2769" s="7">
        <v>0.80635524619999999</v>
      </c>
      <c r="G2769" s="7">
        <v>0</v>
      </c>
      <c r="H2769" t="s">
        <v>471</v>
      </c>
      <c r="I2769">
        <v>0</v>
      </c>
      <c r="J2769">
        <v>0</v>
      </c>
      <c r="K2769">
        <v>200000</v>
      </c>
      <c r="L2769" t="s">
        <v>52</v>
      </c>
      <c r="M2769" s="8" t="s">
        <v>63</v>
      </c>
      <c r="N2769" s="8">
        <v>0.94642857142857095</v>
      </c>
      <c r="O2769">
        <v>5.3571428571428499E-2</v>
      </c>
      <c r="P2769" s="9">
        <v>0</v>
      </c>
      <c r="Q2769">
        <v>200000</v>
      </c>
      <c r="R2769" s="8"/>
      <c r="S2769" s="8" t="s">
        <v>329</v>
      </c>
      <c r="T2769">
        <v>354145932</v>
      </c>
      <c r="U2769">
        <v>269569216</v>
      </c>
      <c r="V2769">
        <v>57272132</v>
      </c>
      <c r="W2769">
        <v>115274525</v>
      </c>
      <c r="X2769">
        <v>7342892</v>
      </c>
      <c r="Y2769">
        <v>149242236</v>
      </c>
      <c r="Z2769">
        <v>142264134</v>
      </c>
      <c r="AA2769">
        <v>434115695</v>
      </c>
      <c r="AB2769">
        <v>176441323</v>
      </c>
      <c r="AC2769">
        <v>12</v>
      </c>
      <c r="AD2769">
        <v>257674372</v>
      </c>
      <c r="AE2769">
        <v>1996</v>
      </c>
      <c r="AF2769" t="s">
        <v>54</v>
      </c>
      <c r="AG2769">
        <v>339943809</v>
      </c>
      <c r="AH2769" t="s">
        <v>55</v>
      </c>
      <c r="AI2769" t="s">
        <v>55</v>
      </c>
      <c r="AJ2769">
        <v>1</v>
      </c>
      <c r="AK2769">
        <v>8787783</v>
      </c>
      <c r="AL2769" s="8" t="s">
        <v>8886</v>
      </c>
      <c r="AM2769" s="10">
        <f t="shared" si="387"/>
        <v>2020</v>
      </c>
      <c r="AN2769">
        <f t="shared" si="388"/>
        <v>1</v>
      </c>
      <c r="AO2769">
        <f t="shared" si="394"/>
        <v>0</v>
      </c>
      <c r="AP2769">
        <f t="shared" si="389"/>
        <v>1</v>
      </c>
      <c r="AQ2769">
        <f t="shared" si="390"/>
        <v>0</v>
      </c>
      <c r="AR2769">
        <f t="shared" si="391"/>
        <v>0</v>
      </c>
      <c r="AS2769">
        <f t="shared" si="392"/>
        <v>0</v>
      </c>
      <c r="AT2769">
        <f t="shared" si="393"/>
        <v>0</v>
      </c>
      <c r="AU2769">
        <f t="shared" si="393"/>
        <v>0</v>
      </c>
      <c r="AV2769" t="str">
        <f t="shared" si="395"/>
        <v>2020-06-24T19:36:48</v>
      </c>
    </row>
    <row r="2770" spans="1:48" x14ac:dyDescent="0.25">
      <c r="A2770" s="5">
        <v>2841</v>
      </c>
      <c r="B2770" s="5" t="s">
        <v>2135</v>
      </c>
      <c r="C2770" s="5" t="s">
        <v>2136</v>
      </c>
      <c r="D2770" s="6" t="s">
        <v>2137</v>
      </c>
      <c r="E2770">
        <v>11</v>
      </c>
      <c r="F2770" s="7">
        <v>0.34683496250000001</v>
      </c>
      <c r="G2770" s="7">
        <v>0</v>
      </c>
      <c r="H2770" t="s">
        <v>2138</v>
      </c>
      <c r="I2770">
        <v>0</v>
      </c>
      <c r="J2770">
        <v>3428.52</v>
      </c>
      <c r="K2770">
        <v>60000</v>
      </c>
      <c r="L2770" t="s">
        <v>7359</v>
      </c>
      <c r="M2770" s="8" t="s">
        <v>63</v>
      </c>
      <c r="N2770" s="8">
        <v>1</v>
      </c>
      <c r="O2770">
        <v>0</v>
      </c>
      <c r="P2770" s="9">
        <v>0</v>
      </c>
      <c r="R2770" s="8"/>
      <c r="S2770" s="8"/>
      <c r="AJ2770">
        <v>0.60203762630000002</v>
      </c>
      <c r="AL2770" s="8"/>
      <c r="AM2770" s="10">
        <f t="shared" si="387"/>
        <v>2017</v>
      </c>
      <c r="AN2770">
        <f t="shared" si="388"/>
        <v>0</v>
      </c>
      <c r="AO2770">
        <f t="shared" si="394"/>
        <v>0</v>
      </c>
      <c r="AP2770">
        <f t="shared" si="389"/>
        <v>1</v>
      </c>
      <c r="AQ2770">
        <f t="shared" si="390"/>
        <v>0</v>
      </c>
      <c r="AR2770">
        <f t="shared" si="391"/>
        <v>0</v>
      </c>
      <c r="AS2770">
        <f t="shared" si="392"/>
        <v>0</v>
      </c>
      <c r="AT2770">
        <f t="shared" si="393"/>
        <v>0</v>
      </c>
      <c r="AU2770">
        <f t="shared" si="393"/>
        <v>0</v>
      </c>
      <c r="AV2770">
        <f t="shared" si="395"/>
        <v>0</v>
      </c>
    </row>
    <row r="2771" spans="1:48" x14ac:dyDescent="0.25">
      <c r="A2771" s="5">
        <v>2842</v>
      </c>
      <c r="B2771" s="5" t="s">
        <v>2135</v>
      </c>
      <c r="C2771" s="5" t="s">
        <v>2136</v>
      </c>
      <c r="D2771" s="6" t="s">
        <v>2137</v>
      </c>
      <c r="E2771">
        <v>11</v>
      </c>
      <c r="F2771" s="7">
        <v>0.34683496250000001</v>
      </c>
      <c r="G2771" s="7">
        <v>0</v>
      </c>
      <c r="H2771" t="s">
        <v>2138</v>
      </c>
      <c r="I2771">
        <v>0</v>
      </c>
      <c r="J2771">
        <v>3428.52</v>
      </c>
      <c r="K2771">
        <v>60000</v>
      </c>
      <c r="L2771" t="s">
        <v>52</v>
      </c>
      <c r="M2771" s="8" t="s">
        <v>63</v>
      </c>
      <c r="N2771" s="8">
        <v>0.91071428571428503</v>
      </c>
      <c r="O2771">
        <v>8.9285714285714204E-2</v>
      </c>
      <c r="P2771" s="9">
        <v>0</v>
      </c>
      <c r="Q2771">
        <v>60000</v>
      </c>
      <c r="R2771" s="8"/>
      <c r="S2771" s="8" t="s">
        <v>103</v>
      </c>
      <c r="T2771">
        <v>3142214</v>
      </c>
      <c r="U2771">
        <v>345323</v>
      </c>
      <c r="V2771">
        <v>3181529</v>
      </c>
      <c r="W2771">
        <v>2836205</v>
      </c>
      <c r="X2771">
        <v>0</v>
      </c>
      <c r="Y2771">
        <v>1475050</v>
      </c>
      <c r="Z2771">
        <v>143505</v>
      </c>
      <c r="AA2771">
        <v>2909590</v>
      </c>
      <c r="AB2771">
        <v>1772352</v>
      </c>
      <c r="AC2771">
        <v>12</v>
      </c>
      <c r="AD2771">
        <v>1137238</v>
      </c>
      <c r="AE2771">
        <v>2010</v>
      </c>
      <c r="AF2771" t="s">
        <v>68</v>
      </c>
      <c r="AG2771">
        <v>300000</v>
      </c>
      <c r="AH2771" t="s">
        <v>55</v>
      </c>
      <c r="AI2771" t="s">
        <v>55</v>
      </c>
      <c r="AJ2771">
        <v>0.60203762630000002</v>
      </c>
      <c r="AK2771">
        <v>19800</v>
      </c>
      <c r="AL2771" s="8" t="s">
        <v>8887</v>
      </c>
      <c r="AM2771" s="10">
        <f t="shared" si="387"/>
        <v>2017</v>
      </c>
      <c r="AN2771">
        <f t="shared" si="388"/>
        <v>1</v>
      </c>
      <c r="AO2771">
        <f t="shared" si="394"/>
        <v>0</v>
      </c>
      <c r="AP2771">
        <f t="shared" si="389"/>
        <v>1</v>
      </c>
      <c r="AQ2771">
        <f t="shared" si="390"/>
        <v>0</v>
      </c>
      <c r="AR2771">
        <f t="shared" si="391"/>
        <v>0</v>
      </c>
      <c r="AS2771">
        <f t="shared" si="392"/>
        <v>0</v>
      </c>
      <c r="AT2771">
        <f t="shared" si="393"/>
        <v>0</v>
      </c>
      <c r="AU2771">
        <f t="shared" si="393"/>
        <v>0</v>
      </c>
      <c r="AV2771" t="str">
        <f t="shared" si="395"/>
        <v>2020-06-24T19:43:11</v>
      </c>
    </row>
    <row r="2772" spans="1:48" x14ac:dyDescent="0.25">
      <c r="A2772" s="5">
        <v>2843</v>
      </c>
      <c r="B2772" s="5" t="s">
        <v>99</v>
      </c>
      <c r="C2772" s="5" t="s">
        <v>100</v>
      </c>
      <c r="D2772" s="6" t="s">
        <v>101</v>
      </c>
      <c r="E2772">
        <v>43</v>
      </c>
      <c r="F2772" s="7">
        <v>0.24581778609999999</v>
      </c>
      <c r="G2772" s="7">
        <v>0</v>
      </c>
      <c r="H2772" t="s">
        <v>102</v>
      </c>
      <c r="I2772">
        <v>27</v>
      </c>
      <c r="J2772">
        <v>6432</v>
      </c>
      <c r="K2772">
        <v>250000</v>
      </c>
      <c r="L2772" t="s">
        <v>52</v>
      </c>
      <c r="M2772" s="8" t="s">
        <v>63</v>
      </c>
      <c r="N2772" s="8">
        <v>0.89285714285714202</v>
      </c>
      <c r="O2772">
        <v>0.107142857142857</v>
      </c>
      <c r="P2772" s="9">
        <v>0</v>
      </c>
      <c r="Q2772">
        <v>250000</v>
      </c>
      <c r="R2772" s="8"/>
      <c r="S2772" s="8" t="s">
        <v>329</v>
      </c>
      <c r="T2772">
        <v>35228050</v>
      </c>
      <c r="U2772">
        <v>7755895</v>
      </c>
      <c r="V2772">
        <v>39151651</v>
      </c>
      <c r="W2772">
        <v>31395756</v>
      </c>
      <c r="X2772">
        <v>0</v>
      </c>
      <c r="Y2772">
        <v>14448141</v>
      </c>
      <c r="Z2772">
        <v>8112608</v>
      </c>
      <c r="AA2772">
        <v>70195527</v>
      </c>
      <c r="AB2772">
        <v>22686830</v>
      </c>
      <c r="AC2772">
        <v>12</v>
      </c>
      <c r="AD2772">
        <v>47508697</v>
      </c>
      <c r="AE2772">
        <v>2000</v>
      </c>
      <c r="AF2772" t="s">
        <v>54</v>
      </c>
      <c r="AG2772">
        <v>1000000</v>
      </c>
      <c r="AH2772" t="s">
        <v>55</v>
      </c>
      <c r="AI2772" t="s">
        <v>55</v>
      </c>
      <c r="AJ2772">
        <v>1</v>
      </c>
      <c r="AK2772">
        <v>9724201</v>
      </c>
      <c r="AL2772" s="8" t="s">
        <v>8888</v>
      </c>
      <c r="AM2772" s="10">
        <f t="shared" si="387"/>
        <v>2006</v>
      </c>
      <c r="AN2772">
        <f t="shared" si="388"/>
        <v>1</v>
      </c>
      <c r="AO2772">
        <f t="shared" si="394"/>
        <v>0</v>
      </c>
      <c r="AP2772">
        <f t="shared" si="389"/>
        <v>1</v>
      </c>
      <c r="AQ2772">
        <f t="shared" si="390"/>
        <v>0</v>
      </c>
      <c r="AR2772">
        <f t="shared" si="391"/>
        <v>0</v>
      </c>
      <c r="AS2772">
        <f t="shared" si="392"/>
        <v>0</v>
      </c>
      <c r="AT2772">
        <f t="shared" si="393"/>
        <v>0</v>
      </c>
      <c r="AU2772">
        <f t="shared" si="393"/>
        <v>0</v>
      </c>
      <c r="AV2772" t="str">
        <f t="shared" si="395"/>
        <v>2020-06-24T20:14:29</v>
      </c>
    </row>
    <row r="2773" spans="1:48" x14ac:dyDescent="0.25">
      <c r="A2773" s="5">
        <v>2844</v>
      </c>
      <c r="B2773" s="5" t="s">
        <v>1370</v>
      </c>
      <c r="C2773" s="5" t="s">
        <v>1371</v>
      </c>
      <c r="D2773" s="6" t="s">
        <v>1372</v>
      </c>
      <c r="E2773">
        <v>18</v>
      </c>
      <c r="F2773" s="7">
        <v>0.42771212359999999</v>
      </c>
      <c r="G2773" s="7">
        <v>0</v>
      </c>
      <c r="H2773" t="s">
        <v>1373</v>
      </c>
      <c r="I2773">
        <v>53</v>
      </c>
      <c r="J2773">
        <v>254809.13</v>
      </c>
      <c r="K2773">
        <v>400000</v>
      </c>
      <c r="L2773" t="s">
        <v>52</v>
      </c>
      <c r="M2773" s="8" t="s">
        <v>53</v>
      </c>
      <c r="N2773" s="8">
        <v>0.85714285714285698</v>
      </c>
      <c r="O2773">
        <v>0.14285714285714199</v>
      </c>
      <c r="P2773" s="9">
        <v>-0.45168104927111602</v>
      </c>
      <c r="Q2773">
        <v>400000</v>
      </c>
      <c r="R2773" s="8"/>
      <c r="S2773" s="8" t="s">
        <v>329</v>
      </c>
      <c r="T2773">
        <v>5090449</v>
      </c>
      <c r="U2773">
        <v>1869046</v>
      </c>
      <c r="V2773">
        <v>5602944</v>
      </c>
      <c r="W2773">
        <v>3295489</v>
      </c>
      <c r="X2773">
        <v>234509</v>
      </c>
      <c r="Y2773">
        <v>661830</v>
      </c>
      <c r="Z2773">
        <v>3141834</v>
      </c>
      <c r="AA2773">
        <v>19403369</v>
      </c>
      <c r="AB2773">
        <v>7719052</v>
      </c>
      <c r="AC2773">
        <v>12</v>
      </c>
      <c r="AD2773">
        <v>11684317</v>
      </c>
      <c r="AE2773">
        <v>2006</v>
      </c>
      <c r="AF2773" t="s">
        <v>121</v>
      </c>
      <c r="AG2773">
        <v>106000</v>
      </c>
      <c r="AH2773" t="s">
        <v>55</v>
      </c>
      <c r="AI2773" t="s">
        <v>55</v>
      </c>
      <c r="AJ2773">
        <v>0.97263828190000001</v>
      </c>
      <c r="AK2773">
        <v>1567550</v>
      </c>
      <c r="AL2773" s="8" t="s">
        <v>8889</v>
      </c>
      <c r="AM2773" s="10">
        <f t="shared" si="387"/>
        <v>2011</v>
      </c>
      <c r="AN2773">
        <f t="shared" si="388"/>
        <v>1</v>
      </c>
      <c r="AO2773">
        <f t="shared" si="394"/>
        <v>0</v>
      </c>
      <c r="AP2773">
        <f t="shared" si="389"/>
        <v>0</v>
      </c>
      <c r="AQ2773">
        <f t="shared" si="390"/>
        <v>1</v>
      </c>
      <c r="AR2773">
        <f t="shared" si="391"/>
        <v>0</v>
      </c>
      <c r="AS2773">
        <f t="shared" si="392"/>
        <v>0</v>
      </c>
      <c r="AT2773">
        <f t="shared" si="393"/>
        <v>0</v>
      </c>
      <c r="AU2773">
        <f t="shared" si="393"/>
        <v>0</v>
      </c>
      <c r="AV2773" t="str">
        <f t="shared" si="395"/>
        <v>2020-06-24T20:18:48</v>
      </c>
    </row>
    <row r="2774" spans="1:48" x14ac:dyDescent="0.25">
      <c r="A2774" s="5">
        <v>2845</v>
      </c>
      <c r="B2774" s="5" t="s">
        <v>8890</v>
      </c>
      <c r="C2774" s="5" t="s">
        <v>8891</v>
      </c>
      <c r="D2774" s="6" t="s">
        <v>8892</v>
      </c>
      <c r="E2774">
        <v>0</v>
      </c>
      <c r="F2774" s="7">
        <v>0.3636511918</v>
      </c>
      <c r="G2774" s="7">
        <v>0</v>
      </c>
      <c r="H2774" t="s">
        <v>8893</v>
      </c>
      <c r="I2774">
        <v>0</v>
      </c>
      <c r="J2774">
        <v>0</v>
      </c>
      <c r="K2774">
        <v>15000</v>
      </c>
      <c r="L2774" t="s">
        <v>52</v>
      </c>
      <c r="M2774" s="8" t="s">
        <v>53</v>
      </c>
      <c r="N2774" s="8">
        <v>0.85714285714285698</v>
      </c>
      <c r="O2774">
        <v>0.14285714285714199</v>
      </c>
      <c r="P2774" s="9">
        <v>0</v>
      </c>
      <c r="Q2774">
        <v>15000</v>
      </c>
      <c r="R2774" s="8"/>
      <c r="S2774" s="8"/>
      <c r="AA2774">
        <v>939129</v>
      </c>
      <c r="AB2774">
        <v>0</v>
      </c>
      <c r="AC2774">
        <v>5</v>
      </c>
      <c r="AD2774">
        <v>0</v>
      </c>
      <c r="AE2774">
        <v>2011</v>
      </c>
      <c r="AF2774" t="s">
        <v>68</v>
      </c>
      <c r="AG2774">
        <v>150000</v>
      </c>
      <c r="AH2774" t="s">
        <v>55</v>
      </c>
      <c r="AI2774" t="s">
        <v>55</v>
      </c>
      <c r="AJ2774">
        <v>1</v>
      </c>
      <c r="AK2774">
        <v>13200</v>
      </c>
      <c r="AL2774" s="8" t="s">
        <v>8894</v>
      </c>
      <c r="AM2774" s="10">
        <f t="shared" si="387"/>
        <v>2016</v>
      </c>
      <c r="AN2774">
        <f t="shared" si="388"/>
        <v>1</v>
      </c>
      <c r="AO2774">
        <f t="shared" si="394"/>
        <v>0</v>
      </c>
      <c r="AP2774">
        <f t="shared" si="389"/>
        <v>0</v>
      </c>
      <c r="AQ2774">
        <f t="shared" si="390"/>
        <v>1</v>
      </c>
      <c r="AR2774">
        <f t="shared" si="391"/>
        <v>0</v>
      </c>
      <c r="AS2774">
        <f t="shared" si="392"/>
        <v>0</v>
      </c>
      <c r="AT2774">
        <f t="shared" si="393"/>
        <v>0</v>
      </c>
      <c r="AU2774">
        <f t="shared" si="393"/>
        <v>0</v>
      </c>
      <c r="AV2774" t="str">
        <f t="shared" si="395"/>
        <v>2020-06-24T19:49:09</v>
      </c>
    </row>
    <row r="2775" spans="1:48" x14ac:dyDescent="0.25">
      <c r="A2775" s="5">
        <v>2846</v>
      </c>
      <c r="B2775" s="5" t="s">
        <v>2600</v>
      </c>
      <c r="C2775" s="5" t="s">
        <v>2601</v>
      </c>
      <c r="D2775" s="6" t="s">
        <v>2602</v>
      </c>
      <c r="E2775">
        <v>43</v>
      </c>
      <c r="F2775" s="7">
        <v>0.49380831990000001</v>
      </c>
      <c r="G2775" s="7">
        <v>0</v>
      </c>
      <c r="H2775" t="s">
        <v>2603</v>
      </c>
      <c r="I2775">
        <v>0</v>
      </c>
      <c r="J2775">
        <v>0</v>
      </c>
      <c r="K2775">
        <v>120000</v>
      </c>
      <c r="L2775" t="s">
        <v>52</v>
      </c>
      <c r="M2775" s="8" t="s">
        <v>53</v>
      </c>
      <c r="N2775" s="8">
        <v>0.75</v>
      </c>
      <c r="O2775">
        <v>0.25</v>
      </c>
      <c r="P2775" s="9">
        <v>-0.85019919654721798</v>
      </c>
      <c r="Q2775">
        <v>60000</v>
      </c>
      <c r="R2775" s="8"/>
      <c r="S2775" s="8" t="s">
        <v>329</v>
      </c>
      <c r="T2775">
        <v>1682920</v>
      </c>
      <c r="U2775">
        <v>13193</v>
      </c>
      <c r="V2775">
        <v>2711381</v>
      </c>
      <c r="W2775">
        <v>2469554</v>
      </c>
      <c r="X2775">
        <v>228663</v>
      </c>
      <c r="Y2775">
        <v>0</v>
      </c>
      <c r="Z2775">
        <v>596395</v>
      </c>
      <c r="AA2775">
        <v>2091376</v>
      </c>
      <c r="AB2775">
        <v>733978</v>
      </c>
      <c r="AC2775">
        <v>12</v>
      </c>
      <c r="AD2775">
        <v>1357398</v>
      </c>
      <c r="AE2775">
        <v>2009</v>
      </c>
      <c r="AF2775" t="s">
        <v>121</v>
      </c>
      <c r="AG2775">
        <v>100000</v>
      </c>
      <c r="AH2775" t="s">
        <v>55</v>
      </c>
      <c r="AI2775" t="s">
        <v>56</v>
      </c>
      <c r="AJ2775">
        <v>1</v>
      </c>
      <c r="AK2775">
        <v>66000</v>
      </c>
      <c r="AL2775" s="8" t="s">
        <v>8895</v>
      </c>
      <c r="AM2775" s="10">
        <f t="shared" si="387"/>
        <v>2016</v>
      </c>
      <c r="AN2775">
        <f t="shared" si="388"/>
        <v>1</v>
      </c>
      <c r="AO2775">
        <f t="shared" si="394"/>
        <v>0</v>
      </c>
      <c r="AP2775">
        <f t="shared" si="389"/>
        <v>0</v>
      </c>
      <c r="AQ2775">
        <f t="shared" si="390"/>
        <v>1</v>
      </c>
      <c r="AR2775">
        <f t="shared" si="391"/>
        <v>0</v>
      </c>
      <c r="AS2775">
        <f t="shared" si="392"/>
        <v>0</v>
      </c>
      <c r="AT2775">
        <f t="shared" si="393"/>
        <v>0</v>
      </c>
      <c r="AU2775">
        <f t="shared" si="393"/>
        <v>1</v>
      </c>
      <c r="AV2775" t="str">
        <f t="shared" si="395"/>
        <v>2020-06-25T12:26:09</v>
      </c>
    </row>
    <row r="2776" spans="1:48" x14ac:dyDescent="0.25">
      <c r="A2776" s="5">
        <v>2847</v>
      </c>
      <c r="B2776" s="5" t="s">
        <v>8896</v>
      </c>
      <c r="C2776" s="5" t="s">
        <v>7731</v>
      </c>
      <c r="D2776" s="6" t="s">
        <v>8897</v>
      </c>
      <c r="E2776">
        <v>0</v>
      </c>
      <c r="F2776" s="7">
        <v>0.47511701470000001</v>
      </c>
      <c r="G2776" s="7">
        <v>0</v>
      </c>
      <c r="H2776" t="s">
        <v>8898</v>
      </c>
      <c r="I2776">
        <v>0</v>
      </c>
      <c r="J2776">
        <v>0</v>
      </c>
      <c r="K2776">
        <v>10000</v>
      </c>
      <c r="L2776" t="s">
        <v>52</v>
      </c>
      <c r="M2776" s="8" t="s">
        <v>53</v>
      </c>
      <c r="N2776" s="8">
        <v>0.80357142857142805</v>
      </c>
      <c r="O2776">
        <v>0.19642857142857101</v>
      </c>
      <c r="P2776" s="9">
        <v>0</v>
      </c>
      <c r="Q2776">
        <v>10000</v>
      </c>
      <c r="R2776" s="8"/>
      <c r="S2776" s="8"/>
      <c r="AA2776">
        <v>1829215</v>
      </c>
      <c r="AB2776">
        <v>0</v>
      </c>
      <c r="AC2776">
        <v>4</v>
      </c>
      <c r="AD2776">
        <v>0</v>
      </c>
      <c r="AE2776">
        <v>1998</v>
      </c>
      <c r="AF2776" t="s">
        <v>54</v>
      </c>
      <c r="AG2776">
        <v>20000</v>
      </c>
      <c r="AH2776" t="s">
        <v>55</v>
      </c>
      <c r="AI2776" t="s">
        <v>55</v>
      </c>
      <c r="AJ2776">
        <v>1</v>
      </c>
      <c r="AK2776">
        <v>8510</v>
      </c>
      <c r="AL2776" s="8" t="s">
        <v>8899</v>
      </c>
      <c r="AM2776" s="10">
        <f t="shared" si="387"/>
        <v>2012</v>
      </c>
      <c r="AN2776">
        <f t="shared" si="388"/>
        <v>1</v>
      </c>
      <c r="AO2776">
        <f t="shared" si="394"/>
        <v>0</v>
      </c>
      <c r="AP2776">
        <f t="shared" si="389"/>
        <v>0</v>
      </c>
      <c r="AQ2776">
        <f t="shared" si="390"/>
        <v>1</v>
      </c>
      <c r="AR2776">
        <f t="shared" si="391"/>
        <v>0</v>
      </c>
      <c r="AS2776">
        <f t="shared" si="392"/>
        <v>0</v>
      </c>
      <c r="AT2776">
        <f t="shared" si="393"/>
        <v>0</v>
      </c>
      <c r="AU2776">
        <f t="shared" si="393"/>
        <v>0</v>
      </c>
      <c r="AV2776" t="str">
        <f t="shared" si="395"/>
        <v>2020-06-25T12:19:02</v>
      </c>
    </row>
    <row r="2777" spans="1:48" x14ac:dyDescent="0.25">
      <c r="A2777" s="5">
        <v>2848</v>
      </c>
      <c r="B2777" s="5" t="s">
        <v>8900</v>
      </c>
      <c r="C2777" s="5" t="s">
        <v>8901</v>
      </c>
      <c r="D2777" s="6" t="s">
        <v>8902</v>
      </c>
      <c r="E2777">
        <v>17</v>
      </c>
      <c r="F2777" s="7">
        <v>0.36065428109999997</v>
      </c>
      <c r="G2777" s="7">
        <v>0</v>
      </c>
      <c r="H2777" t="s">
        <v>8903</v>
      </c>
      <c r="I2777">
        <v>0</v>
      </c>
      <c r="J2777">
        <v>0</v>
      </c>
      <c r="K2777">
        <v>20000</v>
      </c>
      <c r="L2777" t="s">
        <v>52</v>
      </c>
      <c r="M2777" s="8" t="s">
        <v>53</v>
      </c>
      <c r="N2777" s="8">
        <v>0.80357142857142805</v>
      </c>
      <c r="O2777">
        <v>0.19642857142857101</v>
      </c>
      <c r="P2777" s="9">
        <v>-0.94992240033231201</v>
      </c>
      <c r="Q2777">
        <v>17000</v>
      </c>
      <c r="R2777" s="8"/>
      <c r="S2777" s="8"/>
      <c r="AA2777">
        <v>2713897</v>
      </c>
      <c r="AB2777">
        <v>0</v>
      </c>
      <c r="AC2777">
        <v>12</v>
      </c>
      <c r="AD2777">
        <v>0</v>
      </c>
      <c r="AE2777">
        <v>2014</v>
      </c>
      <c r="AF2777" t="s">
        <v>68</v>
      </c>
      <c r="AG2777">
        <v>40000</v>
      </c>
      <c r="AH2777" t="s">
        <v>55</v>
      </c>
      <c r="AI2777" t="s">
        <v>55</v>
      </c>
      <c r="AJ2777">
        <v>0.90795469399999995</v>
      </c>
      <c r="AK2777">
        <v>5120</v>
      </c>
      <c r="AL2777" s="8" t="s">
        <v>8904</v>
      </c>
      <c r="AM2777" s="10">
        <f t="shared" si="387"/>
        <v>2015</v>
      </c>
      <c r="AN2777">
        <f t="shared" si="388"/>
        <v>1</v>
      </c>
      <c r="AO2777">
        <f t="shared" si="394"/>
        <v>0</v>
      </c>
      <c r="AP2777">
        <f t="shared" si="389"/>
        <v>0</v>
      </c>
      <c r="AQ2777">
        <f t="shared" si="390"/>
        <v>1</v>
      </c>
      <c r="AR2777">
        <f t="shared" si="391"/>
        <v>0</v>
      </c>
      <c r="AS2777">
        <f t="shared" si="392"/>
        <v>0</v>
      </c>
      <c r="AT2777">
        <f t="shared" si="393"/>
        <v>0</v>
      </c>
      <c r="AU2777">
        <f t="shared" si="393"/>
        <v>0</v>
      </c>
      <c r="AV2777" t="str">
        <f t="shared" si="395"/>
        <v>2020-06-25T12:27:12</v>
      </c>
    </row>
    <row r="2778" spans="1:48" x14ac:dyDescent="0.25">
      <c r="A2778" s="5">
        <v>2849</v>
      </c>
      <c r="B2778" s="5" t="s">
        <v>2201</v>
      </c>
      <c r="C2778" s="5" t="s">
        <v>2202</v>
      </c>
      <c r="D2778" s="6" t="s">
        <v>2203</v>
      </c>
      <c r="E2778">
        <v>20</v>
      </c>
      <c r="F2778" s="7">
        <v>0.214009057</v>
      </c>
      <c r="G2778" s="7">
        <v>0</v>
      </c>
      <c r="H2778" t="s">
        <v>2204</v>
      </c>
      <c r="I2778">
        <v>44</v>
      </c>
      <c r="J2778">
        <v>6825</v>
      </c>
      <c r="K2778">
        <v>50000</v>
      </c>
      <c r="L2778" t="s">
        <v>52</v>
      </c>
      <c r="M2778" s="8" t="s">
        <v>63</v>
      </c>
      <c r="N2778" s="8">
        <v>0.91071428571428503</v>
      </c>
      <c r="O2778">
        <v>8.9285714285714204E-2</v>
      </c>
      <c r="P2778" s="9">
        <v>-0.87996543108651704</v>
      </c>
      <c r="Q2778">
        <v>50000</v>
      </c>
      <c r="R2778" s="8"/>
      <c r="S2778" s="8" t="s">
        <v>217</v>
      </c>
      <c r="T2778">
        <v>4443609</v>
      </c>
      <c r="U2778">
        <v>680927</v>
      </c>
      <c r="V2778">
        <v>4668405</v>
      </c>
      <c r="W2778">
        <v>2868815</v>
      </c>
      <c r="X2778">
        <v>0</v>
      </c>
      <c r="Y2778">
        <v>1894443</v>
      </c>
      <c r="Z2778">
        <v>1354653</v>
      </c>
      <c r="AA2778">
        <v>6313954</v>
      </c>
      <c r="AB2778">
        <v>2269819</v>
      </c>
      <c r="AC2778">
        <v>12</v>
      </c>
      <c r="AD2778">
        <v>4044135</v>
      </c>
      <c r="AE2778">
        <v>2007</v>
      </c>
      <c r="AF2778" t="s">
        <v>121</v>
      </c>
      <c r="AG2778">
        <v>30000</v>
      </c>
      <c r="AH2778" t="s">
        <v>55</v>
      </c>
      <c r="AI2778" t="s">
        <v>55</v>
      </c>
      <c r="AJ2778">
        <v>0.99688625340000003</v>
      </c>
      <c r="AK2778">
        <v>16280</v>
      </c>
      <c r="AL2778" s="8" t="s">
        <v>8905</v>
      </c>
      <c r="AM2778" s="10">
        <f t="shared" si="387"/>
        <v>2007</v>
      </c>
      <c r="AN2778">
        <f t="shared" si="388"/>
        <v>1</v>
      </c>
      <c r="AO2778">
        <f t="shared" si="394"/>
        <v>0</v>
      </c>
      <c r="AP2778">
        <f t="shared" si="389"/>
        <v>1</v>
      </c>
      <c r="AQ2778">
        <f t="shared" si="390"/>
        <v>0</v>
      </c>
      <c r="AR2778">
        <f t="shared" si="391"/>
        <v>0</v>
      </c>
      <c r="AS2778">
        <f t="shared" si="392"/>
        <v>0</v>
      </c>
      <c r="AT2778">
        <f t="shared" si="393"/>
        <v>0</v>
      </c>
      <c r="AU2778">
        <f t="shared" si="393"/>
        <v>0</v>
      </c>
      <c r="AV2778" t="str">
        <f t="shared" si="395"/>
        <v>2020-06-25T12:33:01</v>
      </c>
    </row>
    <row r="2779" spans="1:48" x14ac:dyDescent="0.25">
      <c r="A2779" s="5">
        <v>2850</v>
      </c>
      <c r="B2779" s="5" t="s">
        <v>2378</v>
      </c>
      <c r="C2779" s="5" t="s">
        <v>2379</v>
      </c>
      <c r="D2779" s="6" t="s">
        <v>2380</v>
      </c>
      <c r="E2779">
        <v>7</v>
      </c>
      <c r="F2779" s="7">
        <v>0.32778259850000002</v>
      </c>
      <c r="G2779" s="7">
        <v>0</v>
      </c>
      <c r="H2779" t="s">
        <v>2381</v>
      </c>
      <c r="I2779">
        <v>0</v>
      </c>
      <c r="J2779">
        <v>0</v>
      </c>
      <c r="K2779">
        <v>50000</v>
      </c>
      <c r="L2779" t="s">
        <v>52</v>
      </c>
      <c r="M2779" s="8" t="s">
        <v>53</v>
      </c>
      <c r="N2779" s="8">
        <v>0.69642857142857095</v>
      </c>
      <c r="O2779">
        <v>0.30357142857142799</v>
      </c>
      <c r="P2779" s="9">
        <v>0.86602540378443904</v>
      </c>
      <c r="Q2779">
        <v>50000</v>
      </c>
      <c r="R2779" s="8"/>
      <c r="S2779" s="8" t="s">
        <v>175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3771457</v>
      </c>
      <c r="AB2779">
        <v>0</v>
      </c>
      <c r="AC2779">
        <v>12</v>
      </c>
      <c r="AD2779">
        <v>0</v>
      </c>
      <c r="AE2779">
        <v>2017</v>
      </c>
      <c r="AF2779" t="s">
        <v>126</v>
      </c>
      <c r="AG2779">
        <v>93700</v>
      </c>
      <c r="AH2779" t="s">
        <v>55</v>
      </c>
      <c r="AI2779" t="s">
        <v>56</v>
      </c>
      <c r="AJ2779">
        <v>1</v>
      </c>
      <c r="AK2779">
        <v>46600</v>
      </c>
      <c r="AL2779" s="8" t="s">
        <v>8906</v>
      </c>
      <c r="AM2779" s="10">
        <f t="shared" si="387"/>
        <v>2018</v>
      </c>
      <c r="AN2779">
        <f t="shared" si="388"/>
        <v>1</v>
      </c>
      <c r="AO2779">
        <f t="shared" si="394"/>
        <v>0</v>
      </c>
      <c r="AP2779">
        <f t="shared" si="389"/>
        <v>0</v>
      </c>
      <c r="AQ2779">
        <f t="shared" si="390"/>
        <v>1</v>
      </c>
      <c r="AR2779">
        <f t="shared" si="391"/>
        <v>0</v>
      </c>
      <c r="AS2779">
        <f t="shared" si="392"/>
        <v>0</v>
      </c>
      <c r="AT2779">
        <f t="shared" si="393"/>
        <v>0</v>
      </c>
      <c r="AU2779">
        <f t="shared" si="393"/>
        <v>1</v>
      </c>
      <c r="AV2779" t="str">
        <f t="shared" si="395"/>
        <v>2020-06-25T13:13:40</v>
      </c>
    </row>
    <row r="2780" spans="1:48" x14ac:dyDescent="0.25">
      <c r="A2780" s="5">
        <v>2851</v>
      </c>
      <c r="B2780" s="5" t="s">
        <v>142</v>
      </c>
      <c r="C2780" s="5" t="s">
        <v>143</v>
      </c>
      <c r="D2780" s="6" t="s">
        <v>144</v>
      </c>
      <c r="E2780">
        <v>19</v>
      </c>
      <c r="F2780" s="7">
        <v>0</v>
      </c>
      <c r="G2780" s="7"/>
      <c r="H2780" t="s">
        <v>145</v>
      </c>
      <c r="I2780">
        <v>0</v>
      </c>
      <c r="J2780">
        <v>0</v>
      </c>
      <c r="K2780">
        <v>3335000</v>
      </c>
      <c r="L2780" t="s">
        <v>52</v>
      </c>
      <c r="M2780" s="8" t="s">
        <v>53</v>
      </c>
      <c r="N2780" s="8">
        <v>0.82142857142857095</v>
      </c>
      <c r="O2780">
        <v>0.17857142857142799</v>
      </c>
      <c r="P2780" s="9">
        <v>0.750772914901916</v>
      </c>
      <c r="Q2780">
        <v>3335000</v>
      </c>
      <c r="R2780" s="8"/>
      <c r="S2780" s="8" t="s">
        <v>329</v>
      </c>
      <c r="T2780">
        <v>210677908</v>
      </c>
      <c r="U2780">
        <v>119671915</v>
      </c>
      <c r="V2780">
        <v>231851188</v>
      </c>
      <c r="W2780">
        <v>111207844</v>
      </c>
      <c r="X2780">
        <v>7830000</v>
      </c>
      <c r="Y2780">
        <v>135330309</v>
      </c>
      <c r="Z2780">
        <v>44444561</v>
      </c>
      <c r="AA2780">
        <v>642151149</v>
      </c>
      <c r="AB2780">
        <v>215273375</v>
      </c>
      <c r="AC2780">
        <v>12</v>
      </c>
      <c r="AD2780">
        <v>426877774</v>
      </c>
      <c r="AE2780">
        <v>2008</v>
      </c>
      <c r="AF2780" t="s">
        <v>121</v>
      </c>
      <c r="AG2780">
        <v>2000000</v>
      </c>
      <c r="AH2780" t="s">
        <v>55</v>
      </c>
      <c r="AI2780" t="s">
        <v>55</v>
      </c>
      <c r="AJ2780">
        <v>0</v>
      </c>
      <c r="AK2780">
        <v>33972684</v>
      </c>
      <c r="AL2780" s="8" t="s">
        <v>8907</v>
      </c>
      <c r="AM2780" s="10">
        <f t="shared" si="387"/>
        <v>2009</v>
      </c>
      <c r="AN2780">
        <f t="shared" si="388"/>
        <v>1</v>
      </c>
      <c r="AO2780">
        <f t="shared" si="394"/>
        <v>0</v>
      </c>
      <c r="AP2780">
        <f t="shared" si="389"/>
        <v>0</v>
      </c>
      <c r="AQ2780">
        <f t="shared" si="390"/>
        <v>1</v>
      </c>
      <c r="AR2780">
        <f t="shared" si="391"/>
        <v>0</v>
      </c>
      <c r="AS2780">
        <f t="shared" si="392"/>
        <v>0</v>
      </c>
      <c r="AT2780">
        <f t="shared" si="393"/>
        <v>0</v>
      </c>
      <c r="AU2780">
        <f t="shared" si="393"/>
        <v>0</v>
      </c>
      <c r="AV2780" t="str">
        <f t="shared" si="395"/>
        <v>2020-06-25T12:57:01</v>
      </c>
    </row>
    <row r="2781" spans="1:48" x14ac:dyDescent="0.25">
      <c r="A2781" s="5">
        <v>2852</v>
      </c>
      <c r="B2781" s="5" t="s">
        <v>88</v>
      </c>
      <c r="C2781" s="5" t="s">
        <v>89</v>
      </c>
      <c r="D2781" s="6" t="s">
        <v>90</v>
      </c>
      <c r="E2781">
        <v>16</v>
      </c>
      <c r="F2781" s="7">
        <v>0</v>
      </c>
      <c r="G2781" s="7"/>
      <c r="H2781" t="s">
        <v>91</v>
      </c>
      <c r="I2781">
        <v>0</v>
      </c>
      <c r="J2781">
        <v>0</v>
      </c>
      <c r="K2781">
        <v>80000</v>
      </c>
      <c r="L2781" t="s">
        <v>62</v>
      </c>
      <c r="M2781" s="8" t="s">
        <v>63</v>
      </c>
      <c r="N2781" s="8">
        <v>1</v>
      </c>
      <c r="O2781">
        <v>0</v>
      </c>
      <c r="P2781" s="9">
        <v>0</v>
      </c>
      <c r="R2781" s="8"/>
      <c r="S2781" s="8"/>
      <c r="AJ2781">
        <v>0</v>
      </c>
      <c r="AL2781" s="8"/>
      <c r="AM2781" s="10">
        <f t="shared" si="387"/>
        <v>2011</v>
      </c>
      <c r="AN2781">
        <f t="shared" si="388"/>
        <v>0</v>
      </c>
      <c r="AO2781">
        <f t="shared" si="394"/>
        <v>0</v>
      </c>
      <c r="AP2781">
        <f t="shared" si="389"/>
        <v>1</v>
      </c>
      <c r="AQ2781">
        <f t="shared" si="390"/>
        <v>0</v>
      </c>
      <c r="AR2781">
        <f t="shared" si="391"/>
        <v>0</v>
      </c>
      <c r="AS2781">
        <f t="shared" si="392"/>
        <v>0</v>
      </c>
      <c r="AT2781">
        <f t="shared" si="393"/>
        <v>0</v>
      </c>
      <c r="AU2781">
        <f t="shared" si="393"/>
        <v>0</v>
      </c>
      <c r="AV2781">
        <f t="shared" si="395"/>
        <v>0</v>
      </c>
    </row>
    <row r="2782" spans="1:48" x14ac:dyDescent="0.25">
      <c r="A2782" s="5">
        <v>2853</v>
      </c>
      <c r="B2782" s="5" t="s">
        <v>7340</v>
      </c>
      <c r="C2782" s="5" t="s">
        <v>7341</v>
      </c>
      <c r="D2782" s="6" t="s">
        <v>7342</v>
      </c>
      <c r="E2782">
        <v>12</v>
      </c>
      <c r="F2782" s="7">
        <v>0.55438350219999999</v>
      </c>
      <c r="G2782" s="7">
        <v>0</v>
      </c>
      <c r="H2782" t="s">
        <v>7343</v>
      </c>
      <c r="I2782">
        <v>15</v>
      </c>
      <c r="J2782">
        <v>1491736.37</v>
      </c>
      <c r="K2782">
        <v>775000</v>
      </c>
      <c r="L2782" t="s">
        <v>52</v>
      </c>
      <c r="M2782" s="8" t="s">
        <v>53</v>
      </c>
      <c r="N2782" s="8">
        <v>0.73214285714285698</v>
      </c>
      <c r="O2782">
        <v>0.26785714285714202</v>
      </c>
      <c r="P2782" s="9">
        <v>0</v>
      </c>
      <c r="Q2782">
        <v>775000</v>
      </c>
      <c r="R2782" s="8"/>
      <c r="S2782" s="8"/>
      <c r="AA2782">
        <v>0</v>
      </c>
      <c r="AB2782">
        <v>0</v>
      </c>
      <c r="AC2782">
        <v>1</v>
      </c>
      <c r="AD2782">
        <v>0</v>
      </c>
      <c r="AE2782">
        <v>2011</v>
      </c>
      <c r="AF2782" t="s">
        <v>68</v>
      </c>
      <c r="AG2782">
        <v>97650000</v>
      </c>
      <c r="AH2782" t="s">
        <v>55</v>
      </c>
      <c r="AI2782" t="s">
        <v>55</v>
      </c>
      <c r="AJ2782">
        <v>1</v>
      </c>
      <c r="AK2782">
        <v>115704008</v>
      </c>
      <c r="AL2782" s="8" t="s">
        <v>8908</v>
      </c>
      <c r="AM2782" s="10">
        <f t="shared" si="387"/>
        <v>2012</v>
      </c>
      <c r="AN2782">
        <f t="shared" si="388"/>
        <v>1</v>
      </c>
      <c r="AO2782">
        <f t="shared" si="394"/>
        <v>0</v>
      </c>
      <c r="AP2782">
        <f t="shared" si="389"/>
        <v>0</v>
      </c>
      <c r="AQ2782">
        <f t="shared" si="390"/>
        <v>1</v>
      </c>
      <c r="AR2782">
        <f t="shared" si="391"/>
        <v>0</v>
      </c>
      <c r="AS2782">
        <f t="shared" si="392"/>
        <v>0</v>
      </c>
      <c r="AT2782">
        <f t="shared" si="393"/>
        <v>0</v>
      </c>
      <c r="AU2782">
        <f t="shared" si="393"/>
        <v>0</v>
      </c>
      <c r="AV2782" t="str">
        <f t="shared" si="395"/>
        <v>2020-06-25T12:59:43</v>
      </c>
    </row>
    <row r="2783" spans="1:48" x14ac:dyDescent="0.25">
      <c r="A2783" s="5">
        <v>2854</v>
      </c>
      <c r="B2783" s="5" t="s">
        <v>550</v>
      </c>
      <c r="C2783" s="5" t="s">
        <v>551</v>
      </c>
      <c r="D2783" s="6" t="s">
        <v>552</v>
      </c>
      <c r="E2783">
        <v>29</v>
      </c>
      <c r="F2783" s="7">
        <v>0.39691896119999998</v>
      </c>
      <c r="G2783" s="7">
        <v>0</v>
      </c>
      <c r="H2783" t="s">
        <v>553</v>
      </c>
      <c r="I2783">
        <v>0</v>
      </c>
      <c r="J2783">
        <v>28978.33</v>
      </c>
      <c r="K2783">
        <v>40000</v>
      </c>
      <c r="L2783" t="s">
        <v>52</v>
      </c>
      <c r="M2783" s="8" t="s">
        <v>86</v>
      </c>
      <c r="N2783" s="8">
        <v>0.64285714285714202</v>
      </c>
      <c r="O2783">
        <v>0.35714285714285698</v>
      </c>
      <c r="P2783" s="9">
        <v>0.86602540378443904</v>
      </c>
      <c r="Q2783">
        <v>35000</v>
      </c>
      <c r="R2783" s="8"/>
      <c r="S2783" s="8" t="s">
        <v>217</v>
      </c>
      <c r="T2783">
        <v>4812808</v>
      </c>
      <c r="U2783">
        <v>3497282</v>
      </c>
      <c r="V2783">
        <v>4881441</v>
      </c>
      <c r="W2783">
        <v>1384159</v>
      </c>
      <c r="X2783">
        <v>432117</v>
      </c>
      <c r="Y2783">
        <v>1483296</v>
      </c>
      <c r="Z2783">
        <v>3158029</v>
      </c>
      <c r="AA2783">
        <v>15541875</v>
      </c>
      <c r="AB2783">
        <v>4882386</v>
      </c>
      <c r="AC2783">
        <v>12</v>
      </c>
      <c r="AD2783">
        <v>10659489</v>
      </c>
      <c r="AE2783">
        <v>2016</v>
      </c>
      <c r="AF2783" t="s">
        <v>126</v>
      </c>
      <c r="AG2783">
        <v>100000</v>
      </c>
      <c r="AH2783" t="s">
        <v>55</v>
      </c>
      <c r="AI2783" t="s">
        <v>55</v>
      </c>
      <c r="AJ2783">
        <v>1</v>
      </c>
      <c r="AK2783">
        <v>111408</v>
      </c>
      <c r="AL2783" s="8" t="s">
        <v>8909</v>
      </c>
      <c r="AM2783" s="10">
        <f t="shared" si="387"/>
        <v>2019</v>
      </c>
      <c r="AN2783">
        <f t="shared" si="388"/>
        <v>1</v>
      </c>
      <c r="AO2783">
        <f t="shared" si="394"/>
        <v>0</v>
      </c>
      <c r="AP2783">
        <f t="shared" si="389"/>
        <v>0</v>
      </c>
      <c r="AQ2783">
        <f t="shared" si="390"/>
        <v>0</v>
      </c>
      <c r="AR2783">
        <f t="shared" si="391"/>
        <v>1</v>
      </c>
      <c r="AS2783">
        <f t="shared" si="392"/>
        <v>0</v>
      </c>
      <c r="AT2783">
        <f t="shared" si="393"/>
        <v>0</v>
      </c>
      <c r="AU2783">
        <f t="shared" si="393"/>
        <v>0</v>
      </c>
      <c r="AV2783" t="str">
        <f t="shared" si="395"/>
        <v>2020-06-25T12:56:11</v>
      </c>
    </row>
    <row r="2784" spans="1:48" x14ac:dyDescent="0.25">
      <c r="A2784" s="5">
        <v>2855</v>
      </c>
      <c r="B2784" s="5" t="s">
        <v>2849</v>
      </c>
      <c r="C2784" s="5" t="s">
        <v>2850</v>
      </c>
      <c r="D2784" s="6" t="s">
        <v>2851</v>
      </c>
      <c r="E2784">
        <v>5</v>
      </c>
      <c r="F2784" s="7">
        <v>0.51172537839999999</v>
      </c>
      <c r="G2784" s="7">
        <v>0</v>
      </c>
      <c r="H2784" t="s">
        <v>2852</v>
      </c>
      <c r="I2784">
        <v>18</v>
      </c>
      <c r="J2784">
        <v>87561</v>
      </c>
      <c r="K2784">
        <v>100000</v>
      </c>
      <c r="L2784" t="s">
        <v>52</v>
      </c>
      <c r="M2784" s="8" t="s">
        <v>63</v>
      </c>
      <c r="N2784" s="8">
        <v>0.96428571428571397</v>
      </c>
      <c r="O2784">
        <v>3.5714285714285698E-2</v>
      </c>
      <c r="P2784" s="9">
        <v>0</v>
      </c>
      <c r="Q2784">
        <v>100000</v>
      </c>
      <c r="R2784" s="8"/>
      <c r="S2784" s="8" t="s">
        <v>329</v>
      </c>
      <c r="T2784">
        <v>46181161</v>
      </c>
      <c r="U2784">
        <v>2253845</v>
      </c>
      <c r="V2784">
        <v>47673346</v>
      </c>
      <c r="W2784">
        <v>45419501</v>
      </c>
      <c r="X2784">
        <v>0</v>
      </c>
      <c r="Y2784">
        <v>11155790</v>
      </c>
      <c r="Z2784">
        <v>13026332</v>
      </c>
      <c r="AA2784">
        <v>48433706</v>
      </c>
      <c r="AB2784">
        <v>10181046</v>
      </c>
      <c r="AC2784">
        <v>12</v>
      </c>
      <c r="AD2784">
        <v>38252660</v>
      </c>
      <c r="AE2784">
        <v>2010</v>
      </c>
      <c r="AF2784" t="s">
        <v>68</v>
      </c>
      <c r="AG2784">
        <v>1200000</v>
      </c>
      <c r="AH2784" t="s">
        <v>55</v>
      </c>
      <c r="AI2784" t="s">
        <v>55</v>
      </c>
      <c r="AJ2784">
        <v>1</v>
      </c>
      <c r="AK2784">
        <v>4565000</v>
      </c>
      <c r="AL2784" s="8" t="s">
        <v>8910</v>
      </c>
      <c r="AM2784" s="10">
        <f t="shared" si="387"/>
        <v>2019</v>
      </c>
      <c r="AN2784">
        <f t="shared" si="388"/>
        <v>1</v>
      </c>
      <c r="AO2784">
        <f t="shared" si="394"/>
        <v>0</v>
      </c>
      <c r="AP2784">
        <f t="shared" si="389"/>
        <v>1</v>
      </c>
      <c r="AQ2784">
        <f t="shared" si="390"/>
        <v>0</v>
      </c>
      <c r="AR2784">
        <f t="shared" si="391"/>
        <v>0</v>
      </c>
      <c r="AS2784">
        <f t="shared" si="392"/>
        <v>0</v>
      </c>
      <c r="AT2784">
        <f t="shared" si="393"/>
        <v>0</v>
      </c>
      <c r="AU2784">
        <f t="shared" si="393"/>
        <v>0</v>
      </c>
      <c r="AV2784" t="str">
        <f t="shared" si="395"/>
        <v>2020-06-25T13:04:07</v>
      </c>
    </row>
    <row r="2785" spans="1:48" x14ac:dyDescent="0.25">
      <c r="A2785" s="5">
        <v>2856</v>
      </c>
      <c r="B2785" s="5" t="s">
        <v>177</v>
      </c>
      <c r="C2785" s="5" t="s">
        <v>178</v>
      </c>
      <c r="D2785" s="6" t="s">
        <v>179</v>
      </c>
      <c r="E2785">
        <v>35</v>
      </c>
      <c r="F2785" s="7">
        <v>0.31047427620000001</v>
      </c>
      <c r="G2785" s="7">
        <v>0</v>
      </c>
      <c r="H2785" t="s">
        <v>180</v>
      </c>
      <c r="I2785">
        <v>25</v>
      </c>
      <c r="J2785">
        <v>46949.3</v>
      </c>
      <c r="K2785">
        <v>300000</v>
      </c>
      <c r="L2785" t="s">
        <v>52</v>
      </c>
      <c r="M2785" s="8" t="s">
        <v>86</v>
      </c>
      <c r="N2785" s="8">
        <v>0.57142857142857095</v>
      </c>
      <c r="O2785">
        <v>0.42857142857142799</v>
      </c>
      <c r="P2785" s="9">
        <v>-0.98605482882333395</v>
      </c>
      <c r="Q2785">
        <v>200000</v>
      </c>
      <c r="R2785" s="8"/>
      <c r="S2785" s="8" t="s">
        <v>113</v>
      </c>
      <c r="T2785">
        <v>436463830</v>
      </c>
      <c r="U2785">
        <v>463089426</v>
      </c>
      <c r="V2785">
        <v>732841447</v>
      </c>
      <c r="W2785">
        <v>-112089780</v>
      </c>
      <c r="X2785">
        <v>123119589</v>
      </c>
      <c r="Y2785">
        <v>128135703</v>
      </c>
      <c r="Z2785">
        <v>153339372</v>
      </c>
      <c r="AA2785">
        <v>282662079</v>
      </c>
      <c r="AB2785">
        <v>76580978</v>
      </c>
      <c r="AC2785">
        <v>6</v>
      </c>
      <c r="AD2785">
        <v>206081101</v>
      </c>
      <c r="AE2785">
        <v>1996</v>
      </c>
      <c r="AF2785" t="s">
        <v>54</v>
      </c>
      <c r="AG2785">
        <v>96791092</v>
      </c>
      <c r="AH2785" t="s">
        <v>55</v>
      </c>
      <c r="AI2785" t="s">
        <v>55</v>
      </c>
      <c r="AJ2785">
        <v>0.76947219259999999</v>
      </c>
      <c r="AK2785">
        <v>0</v>
      </c>
      <c r="AL2785" s="8" t="s">
        <v>8911</v>
      </c>
      <c r="AM2785" s="10">
        <f t="shared" si="387"/>
        <v>2017</v>
      </c>
      <c r="AN2785">
        <f t="shared" si="388"/>
        <v>1</v>
      </c>
      <c r="AO2785">
        <f t="shared" si="394"/>
        <v>0</v>
      </c>
      <c r="AP2785">
        <f t="shared" si="389"/>
        <v>0</v>
      </c>
      <c r="AQ2785">
        <f t="shared" si="390"/>
        <v>0</v>
      </c>
      <c r="AR2785">
        <f t="shared" si="391"/>
        <v>1</v>
      </c>
      <c r="AS2785">
        <f t="shared" si="392"/>
        <v>0</v>
      </c>
      <c r="AT2785">
        <f t="shared" si="393"/>
        <v>0</v>
      </c>
      <c r="AU2785">
        <f t="shared" si="393"/>
        <v>0</v>
      </c>
      <c r="AV2785" t="str">
        <f t="shared" si="395"/>
        <v>2020-06-25T17:26:30</v>
      </c>
    </row>
    <row r="2786" spans="1:48" x14ac:dyDescent="0.25">
      <c r="A2786" s="5">
        <v>2857</v>
      </c>
      <c r="B2786" s="5" t="s">
        <v>151</v>
      </c>
      <c r="C2786" s="5" t="s">
        <v>152</v>
      </c>
      <c r="D2786" s="6" t="s">
        <v>153</v>
      </c>
      <c r="E2786">
        <v>4</v>
      </c>
      <c r="F2786" s="7">
        <v>0</v>
      </c>
      <c r="G2786" s="7"/>
      <c r="H2786" t="s">
        <v>154</v>
      </c>
      <c r="I2786">
        <v>0</v>
      </c>
      <c r="J2786">
        <v>0</v>
      </c>
      <c r="K2786">
        <v>515000</v>
      </c>
      <c r="L2786" t="s">
        <v>52</v>
      </c>
      <c r="M2786" s="8" t="s">
        <v>53</v>
      </c>
      <c r="N2786" s="8">
        <v>0.80357142857142805</v>
      </c>
      <c r="O2786">
        <v>0.19642857142857101</v>
      </c>
      <c r="P2786" s="9">
        <v>0.86602540378443904</v>
      </c>
      <c r="Q2786">
        <v>515000</v>
      </c>
      <c r="R2786" s="8"/>
      <c r="S2786" s="8" t="s">
        <v>329</v>
      </c>
      <c r="T2786">
        <v>210677908</v>
      </c>
      <c r="U2786">
        <v>119671915</v>
      </c>
      <c r="V2786">
        <v>231851188</v>
      </c>
      <c r="W2786">
        <v>111207844</v>
      </c>
      <c r="X2786">
        <v>2922551</v>
      </c>
      <c r="Y2786">
        <v>135330309</v>
      </c>
      <c r="Z2786">
        <v>44444561</v>
      </c>
      <c r="AA2786">
        <v>649151149</v>
      </c>
      <c r="AB2786">
        <v>222273375</v>
      </c>
      <c r="AC2786">
        <v>12</v>
      </c>
      <c r="AD2786">
        <v>426877774</v>
      </c>
      <c r="AE2786">
        <v>2017</v>
      </c>
      <c r="AF2786" t="s">
        <v>126</v>
      </c>
      <c r="AG2786">
        <v>2000000</v>
      </c>
      <c r="AH2786" t="s">
        <v>55</v>
      </c>
      <c r="AI2786" t="s">
        <v>55</v>
      </c>
      <c r="AJ2786">
        <v>0</v>
      </c>
      <c r="AK2786">
        <v>33972684</v>
      </c>
      <c r="AL2786" s="8" t="s">
        <v>8912</v>
      </c>
      <c r="AM2786" s="10">
        <f t="shared" si="387"/>
        <v>2018</v>
      </c>
      <c r="AN2786">
        <f t="shared" si="388"/>
        <v>1</v>
      </c>
      <c r="AO2786">
        <f t="shared" si="394"/>
        <v>0</v>
      </c>
      <c r="AP2786">
        <f t="shared" si="389"/>
        <v>0</v>
      </c>
      <c r="AQ2786">
        <f t="shared" si="390"/>
        <v>1</v>
      </c>
      <c r="AR2786">
        <f t="shared" si="391"/>
        <v>0</v>
      </c>
      <c r="AS2786">
        <f t="shared" si="392"/>
        <v>0</v>
      </c>
      <c r="AT2786">
        <f t="shared" si="393"/>
        <v>0</v>
      </c>
      <c r="AU2786">
        <f t="shared" si="393"/>
        <v>0</v>
      </c>
      <c r="AV2786" t="str">
        <f t="shared" si="395"/>
        <v>2020-06-25T14:13:03</v>
      </c>
    </row>
    <row r="2787" spans="1:48" x14ac:dyDescent="0.25">
      <c r="A2787" s="5">
        <v>2858</v>
      </c>
      <c r="B2787" s="5" t="s">
        <v>93</v>
      </c>
      <c r="C2787" s="5" t="s">
        <v>94</v>
      </c>
      <c r="D2787" s="6" t="s">
        <v>95</v>
      </c>
      <c r="E2787">
        <v>4</v>
      </c>
      <c r="F2787" s="7">
        <v>0.35017543249999999</v>
      </c>
      <c r="G2787" s="7">
        <v>0</v>
      </c>
      <c r="H2787" t="s">
        <v>96</v>
      </c>
      <c r="I2787">
        <v>102</v>
      </c>
      <c r="J2787">
        <v>208980</v>
      </c>
      <c r="K2787">
        <v>300000</v>
      </c>
      <c r="L2787" t="s">
        <v>52</v>
      </c>
      <c r="M2787" s="8" t="s">
        <v>63</v>
      </c>
      <c r="N2787" s="8">
        <v>0.96428571428571397</v>
      </c>
      <c r="O2787">
        <v>3.5714285714285698E-2</v>
      </c>
      <c r="P2787" s="9">
        <v>0</v>
      </c>
      <c r="Q2787">
        <v>300000</v>
      </c>
      <c r="R2787" s="8"/>
      <c r="S2787" s="8" t="s">
        <v>329</v>
      </c>
      <c r="T2787">
        <v>8856444</v>
      </c>
      <c r="U2787">
        <v>2130367</v>
      </c>
      <c r="V2787">
        <v>10461741</v>
      </c>
      <c r="W2787">
        <v>8331373</v>
      </c>
      <c r="X2787">
        <v>0</v>
      </c>
      <c r="Y2787">
        <v>1051196</v>
      </c>
      <c r="Z2787">
        <v>4208007</v>
      </c>
      <c r="AA2787">
        <v>20332006</v>
      </c>
      <c r="AB2787">
        <v>6565198</v>
      </c>
      <c r="AC2787">
        <v>12</v>
      </c>
      <c r="AD2787">
        <v>13766808</v>
      </c>
      <c r="AE2787">
        <v>2000</v>
      </c>
      <c r="AF2787" t="s">
        <v>54</v>
      </c>
      <c r="AG2787">
        <v>120000</v>
      </c>
      <c r="AH2787" t="s">
        <v>55</v>
      </c>
      <c r="AI2787" t="s">
        <v>55</v>
      </c>
      <c r="AJ2787">
        <v>1</v>
      </c>
      <c r="AK2787">
        <v>1536466</v>
      </c>
      <c r="AL2787" s="8" t="s">
        <v>8913</v>
      </c>
      <c r="AM2787" s="10">
        <f t="shared" si="387"/>
        <v>2007</v>
      </c>
      <c r="AN2787">
        <f t="shared" si="388"/>
        <v>1</v>
      </c>
      <c r="AO2787">
        <f t="shared" si="394"/>
        <v>0</v>
      </c>
      <c r="AP2787">
        <f t="shared" si="389"/>
        <v>1</v>
      </c>
      <c r="AQ2787">
        <f t="shared" si="390"/>
        <v>0</v>
      </c>
      <c r="AR2787">
        <f t="shared" si="391"/>
        <v>0</v>
      </c>
      <c r="AS2787">
        <f t="shared" si="392"/>
        <v>0</v>
      </c>
      <c r="AT2787">
        <f t="shared" si="393"/>
        <v>0</v>
      </c>
      <c r="AU2787">
        <f t="shared" si="393"/>
        <v>0</v>
      </c>
      <c r="AV2787" t="str">
        <f t="shared" si="395"/>
        <v>2020-06-25T14:13:32</v>
      </c>
    </row>
    <row r="2788" spans="1:48" x14ac:dyDescent="0.25">
      <c r="A2788" s="5">
        <v>2859</v>
      </c>
      <c r="B2788" s="5" t="s">
        <v>1946</v>
      </c>
      <c r="C2788" s="5" t="s">
        <v>1947</v>
      </c>
      <c r="D2788" s="6" t="s">
        <v>1948</v>
      </c>
      <c r="E2788">
        <v>740</v>
      </c>
      <c r="F2788" s="7">
        <v>0</v>
      </c>
      <c r="G2788" s="7"/>
      <c r="H2788" t="s">
        <v>1949</v>
      </c>
      <c r="I2788">
        <v>0</v>
      </c>
      <c r="J2788">
        <v>0</v>
      </c>
      <c r="K2788">
        <v>50000</v>
      </c>
      <c r="L2788" t="s">
        <v>52</v>
      </c>
      <c r="M2788" s="8" t="s">
        <v>53</v>
      </c>
      <c r="N2788" s="8">
        <v>0.80357142857142805</v>
      </c>
      <c r="O2788">
        <v>0.19642857142857101</v>
      </c>
      <c r="P2788" s="9">
        <v>-0.86602540378443904</v>
      </c>
      <c r="Q2788">
        <v>50000</v>
      </c>
      <c r="R2788" s="8"/>
      <c r="S2788" s="8"/>
      <c r="AA2788">
        <v>26654785</v>
      </c>
      <c r="AB2788">
        <v>0</v>
      </c>
      <c r="AC2788">
        <v>12</v>
      </c>
      <c r="AD2788">
        <v>0</v>
      </c>
      <c r="AE2788">
        <v>2001</v>
      </c>
      <c r="AF2788" t="s">
        <v>54</v>
      </c>
      <c r="AG2788">
        <v>700000</v>
      </c>
      <c r="AH2788" t="s">
        <v>55</v>
      </c>
      <c r="AI2788" t="s">
        <v>55</v>
      </c>
      <c r="AJ2788">
        <v>0</v>
      </c>
      <c r="AK2788">
        <v>320400</v>
      </c>
      <c r="AL2788" s="8" t="s">
        <v>8914</v>
      </c>
      <c r="AM2788" s="10">
        <f t="shared" si="387"/>
        <v>2008</v>
      </c>
      <c r="AN2788">
        <f t="shared" si="388"/>
        <v>1</v>
      </c>
      <c r="AO2788">
        <f t="shared" si="394"/>
        <v>0</v>
      </c>
      <c r="AP2788">
        <f t="shared" si="389"/>
        <v>0</v>
      </c>
      <c r="AQ2788">
        <f t="shared" si="390"/>
        <v>1</v>
      </c>
      <c r="AR2788">
        <f t="shared" si="391"/>
        <v>0</v>
      </c>
      <c r="AS2788">
        <f t="shared" si="392"/>
        <v>0</v>
      </c>
      <c r="AT2788">
        <f t="shared" si="393"/>
        <v>0</v>
      </c>
      <c r="AU2788">
        <f t="shared" si="393"/>
        <v>0</v>
      </c>
      <c r="AV2788" t="str">
        <f t="shared" si="395"/>
        <v>2020-06-25T13:54:49</v>
      </c>
    </row>
    <row r="2789" spans="1:48" x14ac:dyDescent="0.25">
      <c r="A2789" s="5">
        <v>2860</v>
      </c>
      <c r="B2789" s="5" t="s">
        <v>4836</v>
      </c>
      <c r="C2789" s="5" t="s">
        <v>4837</v>
      </c>
      <c r="D2789" s="6" t="s">
        <v>4838</v>
      </c>
      <c r="E2789">
        <v>62</v>
      </c>
      <c r="F2789" s="7">
        <v>0</v>
      </c>
      <c r="G2789" s="7"/>
      <c r="H2789" t="s">
        <v>4839</v>
      </c>
      <c r="I2789">
        <v>0</v>
      </c>
      <c r="J2789">
        <v>0</v>
      </c>
      <c r="K2789">
        <v>100000</v>
      </c>
      <c r="L2789" t="s">
        <v>52</v>
      </c>
      <c r="M2789" s="8" t="s">
        <v>86</v>
      </c>
      <c r="N2789" s="8">
        <v>0.60714285714285698</v>
      </c>
      <c r="O2789">
        <v>0.39285714285714202</v>
      </c>
      <c r="P2789" s="9">
        <v>-0.875954892594492</v>
      </c>
      <c r="Q2789">
        <v>70000</v>
      </c>
      <c r="R2789" s="8"/>
      <c r="S2789" s="8" t="s">
        <v>329</v>
      </c>
      <c r="T2789">
        <v>1007659</v>
      </c>
      <c r="U2789">
        <v>386767</v>
      </c>
      <c r="V2789">
        <v>1198807</v>
      </c>
      <c r="W2789">
        <v>253649</v>
      </c>
      <c r="X2789">
        <v>62910</v>
      </c>
      <c r="Y2789">
        <v>752062</v>
      </c>
      <c r="Z2789">
        <v>67800</v>
      </c>
      <c r="AA2789">
        <v>4217666</v>
      </c>
      <c r="AB2789">
        <v>1899182</v>
      </c>
      <c r="AC2789">
        <v>12</v>
      </c>
      <c r="AD2789">
        <v>2318484</v>
      </c>
      <c r="AE2789">
        <v>2009</v>
      </c>
      <c r="AF2789" t="s">
        <v>121</v>
      </c>
      <c r="AG2789">
        <v>100000</v>
      </c>
      <c r="AH2789" t="s">
        <v>55</v>
      </c>
      <c r="AI2789" t="s">
        <v>56</v>
      </c>
      <c r="AJ2789">
        <v>0</v>
      </c>
      <c r="AK2789">
        <v>43000</v>
      </c>
      <c r="AL2789" s="8" t="s">
        <v>8915</v>
      </c>
      <c r="AM2789" s="10">
        <f t="shared" si="387"/>
        <v>2011</v>
      </c>
      <c r="AN2789">
        <f t="shared" si="388"/>
        <v>1</v>
      </c>
      <c r="AO2789">
        <f t="shared" si="394"/>
        <v>0</v>
      </c>
      <c r="AP2789">
        <f t="shared" si="389"/>
        <v>0</v>
      </c>
      <c r="AQ2789">
        <f t="shared" si="390"/>
        <v>0</v>
      </c>
      <c r="AR2789">
        <f t="shared" si="391"/>
        <v>1</v>
      </c>
      <c r="AS2789">
        <f t="shared" si="392"/>
        <v>0</v>
      </c>
      <c r="AT2789">
        <f t="shared" si="393"/>
        <v>0</v>
      </c>
      <c r="AU2789">
        <f t="shared" si="393"/>
        <v>1</v>
      </c>
      <c r="AV2789" t="str">
        <f t="shared" si="395"/>
        <v>2020-06-25T14:12:23</v>
      </c>
    </row>
    <row r="2790" spans="1:48" x14ac:dyDescent="0.25">
      <c r="A2790" s="5">
        <v>2861</v>
      </c>
      <c r="B2790" s="5" t="s">
        <v>1664</v>
      </c>
      <c r="C2790" s="5" t="s">
        <v>1665</v>
      </c>
      <c r="D2790" s="6" t="s">
        <v>1666</v>
      </c>
      <c r="E2790">
        <v>224</v>
      </c>
      <c r="F2790" s="7">
        <v>0.31443157249999998</v>
      </c>
      <c r="G2790" s="7">
        <v>0</v>
      </c>
      <c r="H2790" t="s">
        <v>1667</v>
      </c>
      <c r="I2790">
        <v>26</v>
      </c>
      <c r="J2790">
        <v>31523.31</v>
      </c>
      <c r="K2790">
        <v>40000</v>
      </c>
      <c r="L2790" t="s">
        <v>52</v>
      </c>
      <c r="M2790" s="8" t="s">
        <v>86</v>
      </c>
      <c r="N2790" s="8">
        <v>0.58928571428571397</v>
      </c>
      <c r="O2790">
        <v>0.41071428571428498</v>
      </c>
      <c r="P2790" s="9">
        <v>0.980388761939606</v>
      </c>
      <c r="Q2790">
        <v>40000</v>
      </c>
      <c r="R2790" s="8"/>
      <c r="S2790" s="8"/>
      <c r="AA2790">
        <v>2064710</v>
      </c>
      <c r="AB2790">
        <v>0</v>
      </c>
      <c r="AC2790">
        <v>12</v>
      </c>
      <c r="AD2790">
        <v>0</v>
      </c>
      <c r="AE2790">
        <v>2013</v>
      </c>
      <c r="AF2790" t="s">
        <v>68</v>
      </c>
      <c r="AG2790">
        <v>95400</v>
      </c>
      <c r="AH2790" t="s">
        <v>55</v>
      </c>
      <c r="AI2790" t="s">
        <v>56</v>
      </c>
      <c r="AJ2790">
        <v>1</v>
      </c>
      <c r="AK2790">
        <v>29899</v>
      </c>
      <c r="AL2790" s="8" t="s">
        <v>8916</v>
      </c>
      <c r="AM2790" s="10">
        <f t="shared" si="387"/>
        <v>2014</v>
      </c>
      <c r="AN2790">
        <f t="shared" si="388"/>
        <v>1</v>
      </c>
      <c r="AO2790">
        <f t="shared" si="394"/>
        <v>0</v>
      </c>
      <c r="AP2790">
        <f t="shared" si="389"/>
        <v>0</v>
      </c>
      <c r="AQ2790">
        <f t="shared" si="390"/>
        <v>0</v>
      </c>
      <c r="AR2790">
        <f t="shared" si="391"/>
        <v>1</v>
      </c>
      <c r="AS2790">
        <f t="shared" si="392"/>
        <v>0</v>
      </c>
      <c r="AT2790">
        <f t="shared" si="393"/>
        <v>0</v>
      </c>
      <c r="AU2790">
        <f t="shared" si="393"/>
        <v>1</v>
      </c>
      <c r="AV2790" t="str">
        <f t="shared" si="395"/>
        <v>2020-06-25T18:25:22</v>
      </c>
    </row>
    <row r="2791" spans="1:48" x14ac:dyDescent="0.25">
      <c r="A2791" s="5">
        <v>2862</v>
      </c>
      <c r="B2791" s="5" t="s">
        <v>1881</v>
      </c>
      <c r="C2791" s="5" t="s">
        <v>1882</v>
      </c>
      <c r="D2791" s="6" t="s">
        <v>1883</v>
      </c>
      <c r="E2791">
        <v>7</v>
      </c>
      <c r="F2791" s="7">
        <v>0</v>
      </c>
      <c r="G2791" s="7"/>
      <c r="H2791" t="s">
        <v>1884</v>
      </c>
      <c r="I2791">
        <v>0</v>
      </c>
      <c r="J2791">
        <v>0</v>
      </c>
      <c r="K2791">
        <v>75000</v>
      </c>
      <c r="L2791" t="s">
        <v>52</v>
      </c>
      <c r="M2791" s="8" t="s">
        <v>63</v>
      </c>
      <c r="N2791" s="8">
        <v>0.92857142857142805</v>
      </c>
      <c r="O2791">
        <v>7.1428571428571397E-2</v>
      </c>
      <c r="P2791" s="9">
        <v>0.97042840427536803</v>
      </c>
      <c r="Q2791">
        <v>75000</v>
      </c>
      <c r="R2791" s="8"/>
      <c r="S2791" s="8" t="s">
        <v>329</v>
      </c>
      <c r="T2791">
        <v>1671393</v>
      </c>
      <c r="U2791">
        <v>616009</v>
      </c>
      <c r="V2791">
        <v>1827620</v>
      </c>
      <c r="W2791">
        <v>981242</v>
      </c>
      <c r="X2791">
        <v>0</v>
      </c>
      <c r="Y2791">
        <v>627189</v>
      </c>
      <c r="Z2791">
        <v>548473</v>
      </c>
      <c r="AA2791">
        <v>4584806</v>
      </c>
      <c r="AB2791">
        <v>1990095</v>
      </c>
      <c r="AC2791">
        <v>12</v>
      </c>
      <c r="AD2791">
        <v>2594711</v>
      </c>
      <c r="AE2791">
        <v>2009</v>
      </c>
      <c r="AF2791" t="s">
        <v>121</v>
      </c>
      <c r="AG2791">
        <v>33000</v>
      </c>
      <c r="AH2791" t="s">
        <v>55</v>
      </c>
      <c r="AI2791" t="s">
        <v>55</v>
      </c>
      <c r="AJ2791">
        <v>0</v>
      </c>
      <c r="AK2791">
        <v>192400</v>
      </c>
      <c r="AL2791" s="8" t="s">
        <v>8917</v>
      </c>
      <c r="AM2791" s="10">
        <f t="shared" si="387"/>
        <v>2010</v>
      </c>
      <c r="AN2791">
        <f t="shared" si="388"/>
        <v>1</v>
      </c>
      <c r="AO2791">
        <f t="shared" si="394"/>
        <v>0</v>
      </c>
      <c r="AP2791">
        <f t="shared" si="389"/>
        <v>1</v>
      </c>
      <c r="AQ2791">
        <f t="shared" si="390"/>
        <v>0</v>
      </c>
      <c r="AR2791">
        <f t="shared" si="391"/>
        <v>0</v>
      </c>
      <c r="AS2791">
        <f t="shared" si="392"/>
        <v>0</v>
      </c>
      <c r="AT2791">
        <f t="shared" si="393"/>
        <v>0</v>
      </c>
      <c r="AU2791">
        <f t="shared" si="393"/>
        <v>0</v>
      </c>
      <c r="AV2791" t="str">
        <f t="shared" si="395"/>
        <v>2020-06-25T17:11:19</v>
      </c>
    </row>
    <row r="2792" spans="1:48" x14ac:dyDescent="0.25">
      <c r="A2792" s="5">
        <v>2863</v>
      </c>
      <c r="B2792" s="5" t="s">
        <v>609</v>
      </c>
      <c r="C2792" s="5" t="s">
        <v>610</v>
      </c>
      <c r="D2792" s="6" t="s">
        <v>611</v>
      </c>
      <c r="E2792">
        <v>6</v>
      </c>
      <c r="F2792" s="7">
        <v>0.43152245680000001</v>
      </c>
      <c r="G2792" s="7">
        <v>0</v>
      </c>
      <c r="H2792" t="s">
        <v>612</v>
      </c>
      <c r="I2792">
        <v>42</v>
      </c>
      <c r="J2792">
        <v>41017.32</v>
      </c>
      <c r="K2792">
        <v>120000</v>
      </c>
      <c r="L2792" t="s">
        <v>52</v>
      </c>
      <c r="M2792" s="8" t="s">
        <v>86</v>
      </c>
      <c r="N2792" s="8">
        <v>0.55357142857142805</v>
      </c>
      <c r="O2792">
        <v>0.44642857142857101</v>
      </c>
      <c r="P2792" s="9">
        <v>-0.109207810966819</v>
      </c>
      <c r="Q2792">
        <v>120000</v>
      </c>
      <c r="R2792" s="8"/>
      <c r="S2792" s="8" t="s">
        <v>8190</v>
      </c>
      <c r="T2792">
        <v>1755916</v>
      </c>
      <c r="U2792">
        <v>1506236</v>
      </c>
      <c r="V2792">
        <v>1843983</v>
      </c>
      <c r="W2792">
        <v>-37573</v>
      </c>
      <c r="X2792">
        <v>311000</v>
      </c>
      <c r="Y2792">
        <v>847958</v>
      </c>
      <c r="Z2792">
        <v>685781</v>
      </c>
      <c r="AA2792">
        <v>1792089</v>
      </c>
      <c r="AB2792">
        <v>717666</v>
      </c>
      <c r="AC2792">
        <v>3</v>
      </c>
      <c r="AD2792">
        <v>1074423</v>
      </c>
      <c r="AE2792">
        <v>2016</v>
      </c>
      <c r="AF2792" t="s">
        <v>126</v>
      </c>
      <c r="AG2792">
        <v>850000</v>
      </c>
      <c r="AH2792" t="s">
        <v>55</v>
      </c>
      <c r="AI2792" t="s">
        <v>55</v>
      </c>
      <c r="AJ2792">
        <v>0.82107207360000001</v>
      </c>
      <c r="AK2792">
        <v>72600</v>
      </c>
      <c r="AL2792" s="8" t="s">
        <v>8918</v>
      </c>
      <c r="AM2792" s="10">
        <f t="shared" si="387"/>
        <v>2017</v>
      </c>
      <c r="AN2792">
        <f t="shared" si="388"/>
        <v>1</v>
      </c>
      <c r="AO2792">
        <f t="shared" si="394"/>
        <v>0</v>
      </c>
      <c r="AP2792">
        <f t="shared" si="389"/>
        <v>0</v>
      </c>
      <c r="AQ2792">
        <f t="shared" si="390"/>
        <v>0</v>
      </c>
      <c r="AR2792">
        <f t="shared" si="391"/>
        <v>1</v>
      </c>
      <c r="AS2792">
        <f t="shared" si="392"/>
        <v>0</v>
      </c>
      <c r="AT2792">
        <f t="shared" si="393"/>
        <v>0</v>
      </c>
      <c r="AU2792">
        <f t="shared" si="393"/>
        <v>0</v>
      </c>
      <c r="AV2792" t="str">
        <f t="shared" si="395"/>
        <v>2020-06-25T18:59:11</v>
      </c>
    </row>
    <row r="2793" spans="1:48" x14ac:dyDescent="0.25">
      <c r="A2793" s="5">
        <v>2864</v>
      </c>
      <c r="B2793" s="5" t="s">
        <v>132</v>
      </c>
      <c r="C2793" s="5" t="s">
        <v>133</v>
      </c>
      <c r="D2793" s="6" t="s">
        <v>134</v>
      </c>
      <c r="E2793">
        <v>4</v>
      </c>
      <c r="F2793" s="7">
        <v>0.31457524510000001</v>
      </c>
      <c r="G2793" s="7">
        <v>0</v>
      </c>
      <c r="H2793" t="s">
        <v>135</v>
      </c>
      <c r="I2793">
        <v>0</v>
      </c>
      <c r="J2793">
        <v>0</v>
      </c>
      <c r="K2793">
        <v>200000</v>
      </c>
      <c r="L2793" t="s">
        <v>52</v>
      </c>
      <c r="M2793" s="8" t="s">
        <v>86</v>
      </c>
      <c r="N2793" s="8">
        <v>0.625</v>
      </c>
      <c r="O2793">
        <v>0.375</v>
      </c>
      <c r="P2793" s="9">
        <v>0.86602540378443904</v>
      </c>
      <c r="Q2793">
        <v>120000</v>
      </c>
      <c r="R2793" s="8"/>
      <c r="S2793" s="8" t="s">
        <v>329</v>
      </c>
      <c r="T2793">
        <v>6668591</v>
      </c>
      <c r="U2793">
        <v>7700934</v>
      </c>
      <c r="V2793">
        <v>7580135</v>
      </c>
      <c r="W2793">
        <v>-120799</v>
      </c>
      <c r="X2793">
        <v>1106681</v>
      </c>
      <c r="Y2793">
        <v>4105197</v>
      </c>
      <c r="Z2793">
        <v>490000</v>
      </c>
      <c r="AA2793">
        <v>0</v>
      </c>
      <c r="AB2793">
        <v>0</v>
      </c>
      <c r="AC2793">
        <v>1</v>
      </c>
      <c r="AD2793">
        <v>0</v>
      </c>
      <c r="AE2793">
        <v>1990</v>
      </c>
      <c r="AF2793" t="s">
        <v>54</v>
      </c>
      <c r="AG2793">
        <v>530000</v>
      </c>
      <c r="AH2793" t="s">
        <v>55</v>
      </c>
      <c r="AI2793" t="s">
        <v>55</v>
      </c>
      <c r="AJ2793">
        <v>1</v>
      </c>
      <c r="AK2793">
        <v>3101924</v>
      </c>
      <c r="AL2793" s="8" t="s">
        <v>8919</v>
      </c>
      <c r="AM2793" s="10">
        <f t="shared" si="387"/>
        <v>2019</v>
      </c>
      <c r="AN2793">
        <f t="shared" si="388"/>
        <v>1</v>
      </c>
      <c r="AO2793">
        <f t="shared" si="394"/>
        <v>0</v>
      </c>
      <c r="AP2793">
        <f t="shared" si="389"/>
        <v>0</v>
      </c>
      <c r="AQ2793">
        <f t="shared" si="390"/>
        <v>0</v>
      </c>
      <c r="AR2793">
        <f t="shared" si="391"/>
        <v>1</v>
      </c>
      <c r="AS2793">
        <f t="shared" si="392"/>
        <v>0</v>
      </c>
      <c r="AT2793">
        <f t="shared" si="393"/>
        <v>0</v>
      </c>
      <c r="AU2793">
        <f t="shared" si="393"/>
        <v>0</v>
      </c>
      <c r="AV2793" t="str">
        <f t="shared" si="395"/>
        <v>2020-06-25T17:39:57</v>
      </c>
    </row>
    <row r="2794" spans="1:48" x14ac:dyDescent="0.25">
      <c r="A2794" s="5">
        <v>2865</v>
      </c>
      <c r="B2794" s="5" t="s">
        <v>8920</v>
      </c>
      <c r="C2794" s="5" t="s">
        <v>8921</v>
      </c>
      <c r="D2794" s="6" t="s">
        <v>8922</v>
      </c>
      <c r="E2794">
        <v>0</v>
      </c>
      <c r="F2794" s="7">
        <v>0</v>
      </c>
      <c r="G2794" s="7"/>
      <c r="H2794" t="s">
        <v>8923</v>
      </c>
      <c r="I2794">
        <v>0</v>
      </c>
      <c r="J2794">
        <v>0</v>
      </c>
      <c r="K2794">
        <v>15000</v>
      </c>
      <c r="L2794" t="s">
        <v>52</v>
      </c>
      <c r="M2794" s="8" t="s">
        <v>53</v>
      </c>
      <c r="N2794" s="8">
        <v>0.73214285714285698</v>
      </c>
      <c r="O2794">
        <v>0.26785714285714202</v>
      </c>
      <c r="P2794" s="9">
        <v>0</v>
      </c>
      <c r="Q2794">
        <v>15000</v>
      </c>
      <c r="R2794" s="8"/>
      <c r="S2794" s="8"/>
      <c r="AA2794">
        <v>1653213</v>
      </c>
      <c r="AB2794">
        <v>0</v>
      </c>
      <c r="AC2794">
        <v>12</v>
      </c>
      <c r="AD2794">
        <v>0</v>
      </c>
      <c r="AE2794">
        <v>1996</v>
      </c>
      <c r="AF2794" t="s">
        <v>54</v>
      </c>
      <c r="AG2794">
        <v>5000</v>
      </c>
      <c r="AH2794" t="s">
        <v>55</v>
      </c>
      <c r="AI2794" t="s">
        <v>56</v>
      </c>
      <c r="AJ2794">
        <v>0</v>
      </c>
      <c r="AK2794">
        <v>14800</v>
      </c>
      <c r="AL2794" s="8" t="s">
        <v>8924</v>
      </c>
      <c r="AM2794" s="10">
        <f t="shared" si="387"/>
        <v>2013</v>
      </c>
      <c r="AN2794">
        <f t="shared" si="388"/>
        <v>1</v>
      </c>
      <c r="AO2794">
        <f t="shared" si="394"/>
        <v>0</v>
      </c>
      <c r="AP2794">
        <f t="shared" si="389"/>
        <v>0</v>
      </c>
      <c r="AQ2794">
        <f t="shared" si="390"/>
        <v>1</v>
      </c>
      <c r="AR2794">
        <f t="shared" si="391"/>
        <v>0</v>
      </c>
      <c r="AS2794">
        <f t="shared" si="392"/>
        <v>0</v>
      </c>
      <c r="AT2794">
        <f t="shared" si="393"/>
        <v>0</v>
      </c>
      <c r="AU2794">
        <f t="shared" si="393"/>
        <v>1</v>
      </c>
      <c r="AV2794" t="str">
        <f t="shared" si="395"/>
        <v>2020-06-25T17:30:41</v>
      </c>
    </row>
    <row r="2795" spans="1:48" x14ac:dyDescent="0.25">
      <c r="A2795" s="5">
        <v>2866</v>
      </c>
      <c r="B2795" s="5" t="s">
        <v>8925</v>
      </c>
      <c r="C2795" s="5" t="s">
        <v>8926</v>
      </c>
      <c r="D2795" s="6" t="s">
        <v>8927</v>
      </c>
      <c r="E2795">
        <v>4</v>
      </c>
      <c r="F2795" s="7">
        <v>0</v>
      </c>
      <c r="G2795" s="7"/>
      <c r="H2795" t="s">
        <v>8928</v>
      </c>
      <c r="I2795">
        <v>0</v>
      </c>
      <c r="J2795">
        <v>0</v>
      </c>
      <c r="K2795">
        <v>200000</v>
      </c>
      <c r="L2795" t="s">
        <v>62</v>
      </c>
      <c r="M2795" s="8" t="s">
        <v>63</v>
      </c>
      <c r="N2795" s="8">
        <v>1</v>
      </c>
      <c r="O2795">
        <v>0</v>
      </c>
      <c r="P2795" s="9">
        <v>0</v>
      </c>
      <c r="R2795" s="8"/>
      <c r="S2795" s="8"/>
      <c r="AJ2795">
        <v>0</v>
      </c>
      <c r="AL2795" s="8"/>
      <c r="AM2795" s="10">
        <f t="shared" si="387"/>
        <v>2018</v>
      </c>
      <c r="AN2795">
        <f t="shared" si="388"/>
        <v>0</v>
      </c>
      <c r="AO2795">
        <f t="shared" si="394"/>
        <v>0</v>
      </c>
      <c r="AP2795">
        <f t="shared" si="389"/>
        <v>1</v>
      </c>
      <c r="AQ2795">
        <f t="shared" si="390"/>
        <v>0</v>
      </c>
      <c r="AR2795">
        <f t="shared" si="391"/>
        <v>0</v>
      </c>
      <c r="AS2795">
        <f t="shared" si="392"/>
        <v>0</v>
      </c>
      <c r="AT2795">
        <f t="shared" si="393"/>
        <v>0</v>
      </c>
      <c r="AU2795">
        <f t="shared" si="393"/>
        <v>0</v>
      </c>
      <c r="AV2795">
        <f t="shared" si="395"/>
        <v>0</v>
      </c>
    </row>
    <row r="2796" spans="1:48" x14ac:dyDescent="0.25">
      <c r="A2796" s="5">
        <v>2867</v>
      </c>
      <c r="B2796" s="5" t="s">
        <v>801</v>
      </c>
      <c r="C2796" s="5" t="s">
        <v>802</v>
      </c>
      <c r="D2796" s="6" t="s">
        <v>803</v>
      </c>
      <c r="E2796">
        <v>5</v>
      </c>
      <c r="F2796" s="7">
        <v>0.54402765580000001</v>
      </c>
      <c r="G2796" s="7">
        <v>0</v>
      </c>
      <c r="H2796" t="s">
        <v>804</v>
      </c>
      <c r="I2796">
        <v>8</v>
      </c>
      <c r="J2796">
        <v>4800</v>
      </c>
      <c r="K2796">
        <v>35000</v>
      </c>
      <c r="L2796" t="s">
        <v>52</v>
      </c>
      <c r="M2796" s="8" t="s">
        <v>86</v>
      </c>
      <c r="N2796" s="8">
        <v>0.53571428571428503</v>
      </c>
      <c r="O2796">
        <v>0.46428571428571402</v>
      </c>
      <c r="P2796" s="9">
        <v>0</v>
      </c>
      <c r="Q2796">
        <v>35000</v>
      </c>
      <c r="R2796" s="8"/>
      <c r="S2796" s="8"/>
      <c r="AA2796">
        <v>1714093</v>
      </c>
      <c r="AB2796">
        <v>0</v>
      </c>
      <c r="AC2796">
        <v>12</v>
      </c>
      <c r="AD2796">
        <v>0</v>
      </c>
      <c r="AE2796">
        <v>2018</v>
      </c>
      <c r="AF2796" t="s">
        <v>126</v>
      </c>
      <c r="AG2796">
        <v>30000</v>
      </c>
      <c r="AH2796" t="s">
        <v>55</v>
      </c>
      <c r="AI2796" t="s">
        <v>56</v>
      </c>
      <c r="AJ2796">
        <v>1</v>
      </c>
      <c r="AK2796">
        <v>3200</v>
      </c>
      <c r="AL2796" s="8" t="s">
        <v>8929</v>
      </c>
      <c r="AM2796" s="10">
        <f t="shared" si="387"/>
        <v>2018</v>
      </c>
      <c r="AN2796">
        <f t="shared" si="388"/>
        <v>1</v>
      </c>
      <c r="AO2796">
        <f t="shared" si="394"/>
        <v>0</v>
      </c>
      <c r="AP2796">
        <f t="shared" si="389"/>
        <v>0</v>
      </c>
      <c r="AQ2796">
        <f t="shared" si="390"/>
        <v>0</v>
      </c>
      <c r="AR2796">
        <f t="shared" si="391"/>
        <v>1</v>
      </c>
      <c r="AS2796">
        <f t="shared" si="392"/>
        <v>0</v>
      </c>
      <c r="AT2796">
        <f t="shared" si="393"/>
        <v>0</v>
      </c>
      <c r="AU2796">
        <f t="shared" si="393"/>
        <v>1</v>
      </c>
      <c r="AV2796" t="str">
        <f t="shared" si="395"/>
        <v>2020-06-25T18:06:01</v>
      </c>
    </row>
    <row r="2797" spans="1:48" x14ac:dyDescent="0.25">
      <c r="A2797" s="5">
        <v>2868</v>
      </c>
      <c r="B2797" s="5" t="s">
        <v>122</v>
      </c>
      <c r="C2797" s="5" t="s">
        <v>123</v>
      </c>
      <c r="D2797" s="6" t="s">
        <v>124</v>
      </c>
      <c r="E2797">
        <v>3</v>
      </c>
      <c r="F2797" s="7">
        <v>0</v>
      </c>
      <c r="G2797" s="7"/>
      <c r="H2797" t="s">
        <v>125</v>
      </c>
      <c r="I2797">
        <v>0</v>
      </c>
      <c r="J2797">
        <v>0</v>
      </c>
      <c r="K2797">
        <v>1300000</v>
      </c>
      <c r="L2797" t="s">
        <v>52</v>
      </c>
      <c r="M2797" s="8" t="s">
        <v>86</v>
      </c>
      <c r="N2797" s="8">
        <v>0.53571428571428503</v>
      </c>
      <c r="O2797">
        <v>0.46428571428571402</v>
      </c>
      <c r="P2797" s="9">
        <v>0</v>
      </c>
      <c r="Q2797">
        <v>1000000</v>
      </c>
      <c r="R2797" s="8"/>
      <c r="S2797" s="8"/>
      <c r="AA2797">
        <v>0</v>
      </c>
      <c r="AB2797">
        <v>0</v>
      </c>
      <c r="AC2797">
        <v>1</v>
      </c>
      <c r="AD2797">
        <v>0</v>
      </c>
      <c r="AE2797">
        <v>2019</v>
      </c>
      <c r="AF2797" t="s">
        <v>126</v>
      </c>
      <c r="AG2797">
        <v>100000</v>
      </c>
      <c r="AH2797" t="s">
        <v>55</v>
      </c>
      <c r="AI2797" t="s">
        <v>56</v>
      </c>
      <c r="AJ2797">
        <v>0</v>
      </c>
      <c r="AK2797">
        <v>68400</v>
      </c>
      <c r="AL2797" s="8" t="s">
        <v>8930</v>
      </c>
      <c r="AM2797" s="10">
        <f t="shared" si="387"/>
        <v>2019</v>
      </c>
      <c r="AN2797">
        <f t="shared" si="388"/>
        <v>1</v>
      </c>
      <c r="AO2797">
        <f t="shared" si="394"/>
        <v>0</v>
      </c>
      <c r="AP2797">
        <f t="shared" si="389"/>
        <v>0</v>
      </c>
      <c r="AQ2797">
        <f t="shared" si="390"/>
        <v>0</v>
      </c>
      <c r="AR2797">
        <f t="shared" si="391"/>
        <v>1</v>
      </c>
      <c r="AS2797">
        <f t="shared" si="392"/>
        <v>0</v>
      </c>
      <c r="AT2797">
        <f t="shared" si="393"/>
        <v>0</v>
      </c>
      <c r="AU2797">
        <f t="shared" si="393"/>
        <v>1</v>
      </c>
      <c r="AV2797" t="str">
        <f t="shared" si="395"/>
        <v>2020-06-29T14:36:26</v>
      </c>
    </row>
    <row r="2798" spans="1:48" x14ac:dyDescent="0.25">
      <c r="A2798" s="5">
        <v>2869</v>
      </c>
      <c r="B2798" s="5" t="s">
        <v>3615</v>
      </c>
      <c r="C2798" s="5" t="s">
        <v>3616</v>
      </c>
      <c r="D2798" s="6" t="s">
        <v>3617</v>
      </c>
      <c r="E2798">
        <v>3</v>
      </c>
      <c r="F2798" s="7">
        <v>0.54810275419999999</v>
      </c>
      <c r="G2798" s="7">
        <v>0</v>
      </c>
      <c r="H2798" t="s">
        <v>2138</v>
      </c>
      <c r="I2798">
        <v>0</v>
      </c>
      <c r="J2798">
        <v>0</v>
      </c>
      <c r="K2798">
        <v>27000</v>
      </c>
      <c r="L2798" t="s">
        <v>52</v>
      </c>
      <c r="M2798" s="8" t="s">
        <v>53</v>
      </c>
      <c r="N2798" s="8">
        <v>0.85714285714285698</v>
      </c>
      <c r="O2798">
        <v>0.14285714285714199</v>
      </c>
      <c r="P2798" s="9">
        <v>0</v>
      </c>
      <c r="Q2798">
        <v>27000</v>
      </c>
      <c r="R2798" s="8"/>
      <c r="S2798" s="8"/>
      <c r="AA2798">
        <v>28904905</v>
      </c>
      <c r="AB2798">
        <v>0</v>
      </c>
      <c r="AC2798">
        <v>12</v>
      </c>
      <c r="AD2798">
        <v>0</v>
      </c>
      <c r="AE2798">
        <v>1966</v>
      </c>
      <c r="AF2798" t="s">
        <v>54</v>
      </c>
      <c r="AG2798">
        <v>700000</v>
      </c>
      <c r="AH2798" t="s">
        <v>56</v>
      </c>
      <c r="AI2798" t="s">
        <v>55</v>
      </c>
      <c r="AJ2798">
        <v>1</v>
      </c>
      <c r="AK2798">
        <v>137840</v>
      </c>
      <c r="AL2798" s="8" t="s">
        <v>8931</v>
      </c>
      <c r="AM2798" s="10">
        <f t="shared" si="387"/>
        <v>2017</v>
      </c>
      <c r="AN2798">
        <f t="shared" si="388"/>
        <v>1</v>
      </c>
      <c r="AO2798">
        <f t="shared" si="394"/>
        <v>0</v>
      </c>
      <c r="AP2798">
        <f t="shared" si="389"/>
        <v>0</v>
      </c>
      <c r="AQ2798">
        <f t="shared" si="390"/>
        <v>1</v>
      </c>
      <c r="AR2798">
        <f t="shared" si="391"/>
        <v>0</v>
      </c>
      <c r="AS2798">
        <f t="shared" si="392"/>
        <v>0</v>
      </c>
      <c r="AT2798">
        <f t="shared" si="393"/>
        <v>1</v>
      </c>
      <c r="AU2798">
        <f t="shared" si="393"/>
        <v>0</v>
      </c>
      <c r="AV2798" t="str">
        <f t="shared" si="395"/>
        <v>2020-06-25T18:06:33</v>
      </c>
    </row>
    <row r="2799" spans="1:48" x14ac:dyDescent="0.25">
      <c r="A2799" s="5">
        <v>2870</v>
      </c>
      <c r="B2799" s="5" t="s">
        <v>8932</v>
      </c>
      <c r="C2799" s="5" t="s">
        <v>8933</v>
      </c>
      <c r="D2799" s="6" t="s">
        <v>8934</v>
      </c>
      <c r="E2799">
        <v>10</v>
      </c>
      <c r="F2799" s="7">
        <v>0.28106867629999999</v>
      </c>
      <c r="G2799" s="7">
        <v>0</v>
      </c>
      <c r="H2799" t="s">
        <v>1959</v>
      </c>
      <c r="I2799">
        <v>0</v>
      </c>
      <c r="J2799">
        <v>0</v>
      </c>
      <c r="K2799">
        <v>10000</v>
      </c>
      <c r="L2799" t="s">
        <v>52</v>
      </c>
      <c r="M2799" s="8" t="s">
        <v>86</v>
      </c>
      <c r="N2799" s="8">
        <v>0.64285714285714202</v>
      </c>
      <c r="O2799">
        <v>0.35714285714285698</v>
      </c>
      <c r="P2799" s="9">
        <v>0.86602540378443804</v>
      </c>
      <c r="Q2799">
        <v>10000</v>
      </c>
      <c r="R2799" s="8"/>
      <c r="S2799" s="8" t="s">
        <v>217</v>
      </c>
      <c r="T2799">
        <v>381245</v>
      </c>
      <c r="U2799">
        <v>87030</v>
      </c>
      <c r="V2799">
        <v>387336</v>
      </c>
      <c r="W2799">
        <v>300306</v>
      </c>
      <c r="X2799">
        <v>15739</v>
      </c>
      <c r="Y2799">
        <v>0</v>
      </c>
      <c r="Z2799">
        <v>44651</v>
      </c>
      <c r="AA2799">
        <v>336832</v>
      </c>
      <c r="AB2799">
        <v>304453</v>
      </c>
      <c r="AC2799">
        <v>12</v>
      </c>
      <c r="AD2799">
        <v>32379</v>
      </c>
      <c r="AE2799">
        <v>2014</v>
      </c>
      <c r="AF2799" t="s">
        <v>68</v>
      </c>
      <c r="AG2799">
        <v>100000</v>
      </c>
      <c r="AH2799" t="s">
        <v>55</v>
      </c>
      <c r="AI2799" t="s">
        <v>56</v>
      </c>
      <c r="AJ2799">
        <v>1</v>
      </c>
      <c r="AK2799">
        <v>36321</v>
      </c>
      <c r="AL2799" s="8" t="s">
        <v>8935</v>
      </c>
      <c r="AM2799" s="10">
        <f t="shared" si="387"/>
        <v>2019</v>
      </c>
      <c r="AN2799">
        <f t="shared" si="388"/>
        <v>1</v>
      </c>
      <c r="AO2799">
        <f t="shared" si="394"/>
        <v>0</v>
      </c>
      <c r="AP2799">
        <f t="shared" si="389"/>
        <v>0</v>
      </c>
      <c r="AQ2799">
        <f t="shared" si="390"/>
        <v>0</v>
      </c>
      <c r="AR2799">
        <f t="shared" si="391"/>
        <v>1</v>
      </c>
      <c r="AS2799">
        <f t="shared" si="392"/>
        <v>0</v>
      </c>
      <c r="AT2799">
        <f t="shared" si="393"/>
        <v>0</v>
      </c>
      <c r="AU2799">
        <f t="shared" si="393"/>
        <v>1</v>
      </c>
      <c r="AV2799" t="str">
        <f t="shared" si="395"/>
        <v>2020-06-25T18:07:02</v>
      </c>
    </row>
    <row r="2800" spans="1:48" x14ac:dyDescent="0.25">
      <c r="A2800" s="5">
        <v>2871</v>
      </c>
      <c r="B2800" s="5" t="s">
        <v>5264</v>
      </c>
      <c r="C2800" s="5" t="s">
        <v>5265</v>
      </c>
      <c r="D2800" s="6" t="s">
        <v>5266</v>
      </c>
      <c r="E2800">
        <v>3</v>
      </c>
      <c r="F2800" s="7">
        <v>0.3418487932</v>
      </c>
      <c r="G2800" s="7">
        <v>0</v>
      </c>
      <c r="H2800" t="s">
        <v>5267</v>
      </c>
      <c r="I2800">
        <v>0</v>
      </c>
      <c r="J2800">
        <v>52649.1</v>
      </c>
      <c r="K2800">
        <v>160000</v>
      </c>
      <c r="L2800" t="s">
        <v>52</v>
      </c>
      <c r="M2800" s="8" t="s">
        <v>63</v>
      </c>
      <c r="N2800" s="8">
        <v>0.96428571428571397</v>
      </c>
      <c r="O2800">
        <v>3.5714285714285698E-2</v>
      </c>
      <c r="P2800" s="9">
        <v>0</v>
      </c>
      <c r="Q2800">
        <v>160000</v>
      </c>
      <c r="R2800" s="8"/>
      <c r="S2800" s="8" t="s">
        <v>2950</v>
      </c>
      <c r="T2800">
        <v>8504935</v>
      </c>
      <c r="U2800">
        <v>2821778</v>
      </c>
      <c r="V2800">
        <v>8971185</v>
      </c>
      <c r="W2800">
        <v>1587622</v>
      </c>
      <c r="X2800">
        <v>0</v>
      </c>
      <c r="Y2800">
        <v>4283323</v>
      </c>
      <c r="Z2800">
        <v>2773342</v>
      </c>
      <c r="AA2800">
        <v>18866297</v>
      </c>
      <c r="AB2800">
        <v>7630338</v>
      </c>
      <c r="AC2800">
        <v>11</v>
      </c>
      <c r="AD2800">
        <v>11235959</v>
      </c>
      <c r="AE2800">
        <v>2014</v>
      </c>
      <c r="AF2800" t="s">
        <v>68</v>
      </c>
      <c r="AG2800">
        <v>500000</v>
      </c>
      <c r="AH2800" t="s">
        <v>55</v>
      </c>
      <c r="AI2800" t="s">
        <v>55</v>
      </c>
      <c r="AJ2800">
        <v>1</v>
      </c>
      <c r="AK2800">
        <v>159100</v>
      </c>
      <c r="AL2800" s="8" t="s">
        <v>8936</v>
      </c>
      <c r="AM2800" s="10">
        <f t="shared" si="387"/>
        <v>2015</v>
      </c>
      <c r="AN2800">
        <f t="shared" si="388"/>
        <v>1</v>
      </c>
      <c r="AO2800">
        <f t="shared" si="394"/>
        <v>0</v>
      </c>
      <c r="AP2800">
        <f t="shared" si="389"/>
        <v>1</v>
      </c>
      <c r="AQ2800">
        <f t="shared" si="390"/>
        <v>0</v>
      </c>
      <c r="AR2800">
        <f t="shared" si="391"/>
        <v>0</v>
      </c>
      <c r="AS2800">
        <f t="shared" si="392"/>
        <v>0</v>
      </c>
      <c r="AT2800">
        <f t="shared" si="393"/>
        <v>0</v>
      </c>
      <c r="AU2800">
        <f t="shared" si="393"/>
        <v>0</v>
      </c>
      <c r="AV2800" t="str">
        <f t="shared" si="395"/>
        <v>2020-06-25T18:07:33</v>
      </c>
    </row>
    <row r="2801" spans="1:48" x14ac:dyDescent="0.25">
      <c r="A2801" s="5">
        <v>2872</v>
      </c>
      <c r="B2801" s="5" t="s">
        <v>8937</v>
      </c>
      <c r="C2801" s="5" t="s">
        <v>8938</v>
      </c>
      <c r="D2801" s="6" t="s">
        <v>8939</v>
      </c>
      <c r="E2801">
        <v>3</v>
      </c>
      <c r="F2801" s="7">
        <v>0.3699525401</v>
      </c>
      <c r="G2801" s="7">
        <v>0</v>
      </c>
      <c r="H2801" t="s">
        <v>3009</v>
      </c>
      <c r="I2801">
        <v>0</v>
      </c>
      <c r="J2801">
        <v>0</v>
      </c>
      <c r="K2801">
        <v>50000</v>
      </c>
      <c r="L2801" t="s">
        <v>52</v>
      </c>
      <c r="M2801" s="8" t="s">
        <v>53</v>
      </c>
      <c r="N2801" s="8">
        <v>0.75</v>
      </c>
      <c r="O2801">
        <v>0.25</v>
      </c>
      <c r="P2801" s="9">
        <v>0</v>
      </c>
      <c r="Q2801">
        <v>30000</v>
      </c>
      <c r="R2801" s="8"/>
      <c r="S2801" s="8"/>
      <c r="AA2801">
        <v>951210</v>
      </c>
      <c r="AB2801">
        <v>0</v>
      </c>
      <c r="AC2801">
        <v>12</v>
      </c>
      <c r="AD2801">
        <v>0</v>
      </c>
      <c r="AE2801">
        <v>2009</v>
      </c>
      <c r="AF2801" t="s">
        <v>121</v>
      </c>
      <c r="AG2801">
        <v>5000</v>
      </c>
      <c r="AH2801" t="s">
        <v>55</v>
      </c>
      <c r="AI2801" t="s">
        <v>55</v>
      </c>
      <c r="AJ2801">
        <v>1</v>
      </c>
      <c r="AK2801">
        <v>99000</v>
      </c>
      <c r="AL2801" s="8" t="s">
        <v>8940</v>
      </c>
      <c r="AM2801" s="10">
        <f t="shared" si="387"/>
        <v>2018</v>
      </c>
      <c r="AN2801">
        <f t="shared" si="388"/>
        <v>1</v>
      </c>
      <c r="AO2801">
        <f t="shared" si="394"/>
        <v>0</v>
      </c>
      <c r="AP2801">
        <f t="shared" si="389"/>
        <v>0</v>
      </c>
      <c r="AQ2801">
        <f t="shared" si="390"/>
        <v>1</v>
      </c>
      <c r="AR2801">
        <f t="shared" si="391"/>
        <v>0</v>
      </c>
      <c r="AS2801">
        <f t="shared" si="392"/>
        <v>0</v>
      </c>
      <c r="AT2801">
        <f t="shared" si="393"/>
        <v>0</v>
      </c>
      <c r="AU2801">
        <f t="shared" si="393"/>
        <v>0</v>
      </c>
      <c r="AV2801" t="str">
        <f t="shared" si="395"/>
        <v>2020-06-25T18:24:37</v>
      </c>
    </row>
    <row r="2802" spans="1:48" x14ac:dyDescent="0.25">
      <c r="A2802" s="5">
        <v>2873</v>
      </c>
      <c r="B2802" s="5" t="s">
        <v>2918</v>
      </c>
      <c r="C2802" s="5" t="s">
        <v>2919</v>
      </c>
      <c r="D2802" s="6" t="s">
        <v>2920</v>
      </c>
      <c r="E2802">
        <v>25</v>
      </c>
      <c r="F2802" s="7">
        <v>0.44257475260000001</v>
      </c>
      <c r="G2802" s="7">
        <v>0</v>
      </c>
      <c r="H2802" t="s">
        <v>2921</v>
      </c>
      <c r="I2802">
        <v>0</v>
      </c>
      <c r="J2802">
        <v>9769.1200000000008</v>
      </c>
      <c r="K2802">
        <v>40000</v>
      </c>
      <c r="L2802" t="s">
        <v>52</v>
      </c>
      <c r="M2802" s="8" t="s">
        <v>53</v>
      </c>
      <c r="N2802" s="8">
        <v>0.69642857142857095</v>
      </c>
      <c r="O2802">
        <v>0.30357142857142799</v>
      </c>
      <c r="P2802" s="9">
        <v>-0.23106522064195201</v>
      </c>
      <c r="Q2802">
        <v>30000</v>
      </c>
      <c r="R2802" s="8"/>
      <c r="S2802" s="8"/>
      <c r="AA2802">
        <v>3656177</v>
      </c>
      <c r="AB2802">
        <v>0</v>
      </c>
      <c r="AC2802">
        <v>12</v>
      </c>
      <c r="AD2802">
        <v>0</v>
      </c>
      <c r="AE2802">
        <v>2012</v>
      </c>
      <c r="AF2802" t="s">
        <v>68</v>
      </c>
      <c r="AG2802">
        <v>120000</v>
      </c>
      <c r="AH2802" t="s">
        <v>55</v>
      </c>
      <c r="AI2802" t="s">
        <v>55</v>
      </c>
      <c r="AJ2802">
        <v>0.975464997</v>
      </c>
      <c r="AK2802">
        <v>46200</v>
      </c>
      <c r="AL2802" s="8" t="s">
        <v>8941</v>
      </c>
      <c r="AM2802" s="10">
        <f t="shared" si="387"/>
        <v>2017</v>
      </c>
      <c r="AN2802">
        <f t="shared" si="388"/>
        <v>1</v>
      </c>
      <c r="AO2802">
        <f t="shared" si="394"/>
        <v>0</v>
      </c>
      <c r="AP2802">
        <f t="shared" si="389"/>
        <v>0</v>
      </c>
      <c r="AQ2802">
        <f t="shared" si="390"/>
        <v>1</v>
      </c>
      <c r="AR2802">
        <f t="shared" si="391"/>
        <v>0</v>
      </c>
      <c r="AS2802">
        <f t="shared" si="392"/>
        <v>0</v>
      </c>
      <c r="AT2802">
        <f t="shared" si="393"/>
        <v>0</v>
      </c>
      <c r="AU2802">
        <f t="shared" si="393"/>
        <v>0</v>
      </c>
      <c r="AV2802" t="str">
        <f t="shared" si="395"/>
        <v>2020-06-25T18:34:37</v>
      </c>
    </row>
    <row r="2803" spans="1:48" x14ac:dyDescent="0.25">
      <c r="A2803" s="5">
        <v>2874</v>
      </c>
      <c r="B2803" s="5" t="s">
        <v>5320</v>
      </c>
      <c r="C2803" s="5" t="s">
        <v>5321</v>
      </c>
      <c r="D2803" s="6" t="s">
        <v>5322</v>
      </c>
      <c r="E2803">
        <v>21</v>
      </c>
      <c r="F2803" s="7">
        <v>0.47204631359999999</v>
      </c>
      <c r="G2803" s="7">
        <v>0</v>
      </c>
      <c r="H2803" t="s">
        <v>5323</v>
      </c>
      <c r="I2803">
        <v>8</v>
      </c>
      <c r="J2803">
        <v>33706.67</v>
      </c>
      <c r="K2803">
        <v>500000</v>
      </c>
      <c r="L2803" t="s">
        <v>52</v>
      </c>
      <c r="M2803" s="8" t="s">
        <v>53</v>
      </c>
      <c r="N2803" s="8">
        <v>0.75</v>
      </c>
      <c r="O2803">
        <v>0.25</v>
      </c>
      <c r="P2803" s="9">
        <v>-0.78426001726181604</v>
      </c>
      <c r="Q2803">
        <v>500000</v>
      </c>
      <c r="R2803" s="8"/>
      <c r="S2803" s="8" t="s">
        <v>329</v>
      </c>
      <c r="T2803">
        <v>14318157</v>
      </c>
      <c r="U2803">
        <v>1956226</v>
      </c>
      <c r="V2803">
        <v>18479006</v>
      </c>
      <c r="W2803">
        <v>16522780</v>
      </c>
      <c r="X2803">
        <v>212079</v>
      </c>
      <c r="Y2803">
        <v>5763982</v>
      </c>
      <c r="Z2803">
        <v>7528916</v>
      </c>
      <c r="AA2803">
        <v>24041345</v>
      </c>
      <c r="AB2803">
        <v>8981157</v>
      </c>
      <c r="AC2803">
        <v>12</v>
      </c>
      <c r="AD2803">
        <v>15060188</v>
      </c>
      <c r="AE2803">
        <v>1998</v>
      </c>
      <c r="AF2803" t="s">
        <v>54</v>
      </c>
      <c r="AG2803">
        <v>500000</v>
      </c>
      <c r="AH2803" t="s">
        <v>55</v>
      </c>
      <c r="AI2803" t="s">
        <v>55</v>
      </c>
      <c r="AJ2803">
        <v>0.98321124900000001</v>
      </c>
      <c r="AK2803">
        <v>2111347</v>
      </c>
      <c r="AL2803" s="8" t="s">
        <v>8942</v>
      </c>
      <c r="AM2803" s="10">
        <f t="shared" si="387"/>
        <v>2012</v>
      </c>
      <c r="AN2803">
        <f t="shared" si="388"/>
        <v>1</v>
      </c>
      <c r="AO2803">
        <f t="shared" si="394"/>
        <v>0</v>
      </c>
      <c r="AP2803">
        <f t="shared" si="389"/>
        <v>0</v>
      </c>
      <c r="AQ2803">
        <f t="shared" si="390"/>
        <v>1</v>
      </c>
      <c r="AR2803">
        <f t="shared" si="391"/>
        <v>0</v>
      </c>
      <c r="AS2803">
        <f t="shared" si="392"/>
        <v>0</v>
      </c>
      <c r="AT2803">
        <f t="shared" si="393"/>
        <v>0</v>
      </c>
      <c r="AU2803">
        <f t="shared" si="393"/>
        <v>0</v>
      </c>
      <c r="AV2803" t="str">
        <f t="shared" si="395"/>
        <v>2020-06-25T19:00:47</v>
      </c>
    </row>
    <row r="2804" spans="1:48" x14ac:dyDescent="0.25">
      <c r="A2804" s="5">
        <v>2875</v>
      </c>
      <c r="B2804" s="5" t="s">
        <v>1689</v>
      </c>
      <c r="C2804" s="5" t="s">
        <v>1690</v>
      </c>
      <c r="D2804" s="6" t="s">
        <v>1691</v>
      </c>
      <c r="E2804">
        <v>34</v>
      </c>
      <c r="F2804" s="7">
        <v>0.35920201769999999</v>
      </c>
      <c r="G2804" s="7">
        <v>0</v>
      </c>
      <c r="H2804" t="s">
        <v>1692</v>
      </c>
      <c r="I2804">
        <v>0</v>
      </c>
      <c r="J2804">
        <v>0</v>
      </c>
      <c r="K2804">
        <v>60000</v>
      </c>
      <c r="L2804" t="s">
        <v>52</v>
      </c>
      <c r="M2804" s="8" t="s">
        <v>53</v>
      </c>
      <c r="N2804" s="8">
        <v>0.82142857142857095</v>
      </c>
      <c r="O2804">
        <v>0.17857142857142799</v>
      </c>
      <c r="P2804" s="9">
        <v>-0.86602540378444204</v>
      </c>
      <c r="Q2804">
        <v>60000</v>
      </c>
      <c r="R2804" s="8"/>
      <c r="S2804" s="8" t="s">
        <v>329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4624099</v>
      </c>
      <c r="AB2804">
        <v>0</v>
      </c>
      <c r="AC2804">
        <v>12</v>
      </c>
      <c r="AD2804">
        <v>0</v>
      </c>
      <c r="AE2804">
        <v>2005</v>
      </c>
      <c r="AF2804" t="s">
        <v>121</v>
      </c>
      <c r="AG2804">
        <v>40000</v>
      </c>
      <c r="AH2804" t="s">
        <v>55</v>
      </c>
      <c r="AI2804" t="s">
        <v>55</v>
      </c>
      <c r="AJ2804">
        <v>0.99199675970000001</v>
      </c>
      <c r="AK2804">
        <v>159100</v>
      </c>
      <c r="AL2804" s="8" t="s">
        <v>8943</v>
      </c>
      <c r="AM2804" s="10">
        <f t="shared" si="387"/>
        <v>2011</v>
      </c>
      <c r="AN2804">
        <f t="shared" si="388"/>
        <v>1</v>
      </c>
      <c r="AO2804">
        <f t="shared" si="394"/>
        <v>0</v>
      </c>
      <c r="AP2804">
        <f t="shared" si="389"/>
        <v>0</v>
      </c>
      <c r="AQ2804">
        <f t="shared" si="390"/>
        <v>1</v>
      </c>
      <c r="AR2804">
        <f t="shared" si="391"/>
        <v>0</v>
      </c>
      <c r="AS2804">
        <f t="shared" si="392"/>
        <v>0</v>
      </c>
      <c r="AT2804">
        <f t="shared" si="393"/>
        <v>0</v>
      </c>
      <c r="AU2804">
        <f t="shared" si="393"/>
        <v>0</v>
      </c>
      <c r="AV2804" t="str">
        <f t="shared" si="395"/>
        <v>2020-06-25T19:02:36</v>
      </c>
    </row>
    <row r="2805" spans="1:48" x14ac:dyDescent="0.25">
      <c r="A2805" s="5">
        <v>2876</v>
      </c>
      <c r="B2805" s="5" t="s">
        <v>4230</v>
      </c>
      <c r="C2805" s="5" t="s">
        <v>4231</v>
      </c>
      <c r="D2805" s="6" t="s">
        <v>4232</v>
      </c>
      <c r="E2805">
        <v>120</v>
      </c>
      <c r="F2805" s="7">
        <v>0</v>
      </c>
      <c r="G2805" s="7"/>
      <c r="H2805" t="s">
        <v>4233</v>
      </c>
      <c r="I2805">
        <v>0</v>
      </c>
      <c r="J2805">
        <v>0</v>
      </c>
      <c r="K2805">
        <v>100000</v>
      </c>
      <c r="L2805" t="s">
        <v>52</v>
      </c>
      <c r="M2805" s="8" t="s">
        <v>53</v>
      </c>
      <c r="N2805" s="8">
        <v>0.80357142857142805</v>
      </c>
      <c r="O2805">
        <v>0.19642857142857101</v>
      </c>
      <c r="P2805" s="9">
        <v>0.88195297543506601</v>
      </c>
      <c r="Q2805">
        <v>35000</v>
      </c>
      <c r="R2805" s="8"/>
      <c r="S2805" s="8" t="s">
        <v>329</v>
      </c>
      <c r="T2805">
        <v>3652397</v>
      </c>
      <c r="U2805">
        <v>3624686</v>
      </c>
      <c r="V2805">
        <v>4596259</v>
      </c>
      <c r="W2805">
        <v>971572</v>
      </c>
      <c r="X2805">
        <v>0</v>
      </c>
      <c r="Y2805">
        <v>408000</v>
      </c>
      <c r="Z2805">
        <v>269000</v>
      </c>
      <c r="AA2805">
        <v>2990990</v>
      </c>
      <c r="AB2805">
        <v>1345995</v>
      </c>
      <c r="AC2805">
        <v>12</v>
      </c>
      <c r="AD2805">
        <v>1644995</v>
      </c>
      <c r="AE2805">
        <v>2010</v>
      </c>
      <c r="AF2805" t="s">
        <v>68</v>
      </c>
      <c r="AG2805">
        <v>99800</v>
      </c>
      <c r="AH2805" t="s">
        <v>55</v>
      </c>
      <c r="AI2805" t="s">
        <v>56</v>
      </c>
      <c r="AJ2805">
        <v>0</v>
      </c>
      <c r="AK2805">
        <v>1620</v>
      </c>
      <c r="AL2805" s="8" t="s">
        <v>8944</v>
      </c>
      <c r="AM2805" s="10">
        <f t="shared" si="387"/>
        <v>2017</v>
      </c>
      <c r="AN2805">
        <f t="shared" si="388"/>
        <v>1</v>
      </c>
      <c r="AO2805">
        <f t="shared" si="394"/>
        <v>0</v>
      </c>
      <c r="AP2805">
        <f t="shared" si="389"/>
        <v>0</v>
      </c>
      <c r="AQ2805">
        <f t="shared" si="390"/>
        <v>1</v>
      </c>
      <c r="AR2805">
        <f t="shared" si="391"/>
        <v>0</v>
      </c>
      <c r="AS2805">
        <f t="shared" si="392"/>
        <v>0</v>
      </c>
      <c r="AT2805">
        <f t="shared" si="393"/>
        <v>0</v>
      </c>
      <c r="AU2805">
        <f t="shared" si="393"/>
        <v>1</v>
      </c>
      <c r="AV2805" t="str">
        <f t="shared" si="395"/>
        <v>2020-06-25T19:28:53</v>
      </c>
    </row>
    <row r="2806" spans="1:48" x14ac:dyDescent="0.25">
      <c r="A2806" s="5">
        <v>2877</v>
      </c>
      <c r="B2806" s="5" t="s">
        <v>1969</v>
      </c>
      <c r="C2806" s="5" t="s">
        <v>1970</v>
      </c>
      <c r="D2806" s="6" t="s">
        <v>1971</v>
      </c>
      <c r="E2806">
        <v>3</v>
      </c>
      <c r="F2806" s="7">
        <v>0.33024117650000001</v>
      </c>
      <c r="G2806" s="7">
        <v>0</v>
      </c>
      <c r="H2806" t="s">
        <v>1972</v>
      </c>
      <c r="I2806">
        <v>122</v>
      </c>
      <c r="J2806">
        <v>9800</v>
      </c>
      <c r="K2806">
        <v>50000</v>
      </c>
      <c r="L2806" t="s">
        <v>52</v>
      </c>
      <c r="M2806" s="8" t="s">
        <v>86</v>
      </c>
      <c r="N2806" s="8">
        <v>0.625</v>
      </c>
      <c r="O2806">
        <v>0.375</v>
      </c>
      <c r="P2806" s="9">
        <v>-0.86602540378443904</v>
      </c>
      <c r="Q2806">
        <v>15000</v>
      </c>
      <c r="R2806" s="8"/>
      <c r="S2806" s="8"/>
      <c r="AA2806">
        <v>318821</v>
      </c>
      <c r="AB2806">
        <v>0</v>
      </c>
      <c r="AC2806">
        <v>6</v>
      </c>
      <c r="AD2806">
        <v>0</v>
      </c>
      <c r="AE2806">
        <v>2017</v>
      </c>
      <c r="AF2806" t="s">
        <v>126</v>
      </c>
      <c r="AG2806">
        <v>100000</v>
      </c>
      <c r="AH2806" t="s">
        <v>55</v>
      </c>
      <c r="AI2806" t="s">
        <v>55</v>
      </c>
      <c r="AJ2806">
        <v>0.89980437999999996</v>
      </c>
      <c r="AK2806">
        <v>54000</v>
      </c>
      <c r="AL2806" s="8" t="s">
        <v>8945</v>
      </c>
      <c r="AM2806" s="10">
        <f t="shared" si="387"/>
        <v>2017</v>
      </c>
      <c r="AN2806">
        <f t="shared" si="388"/>
        <v>1</v>
      </c>
      <c r="AO2806">
        <f t="shared" si="394"/>
        <v>0</v>
      </c>
      <c r="AP2806">
        <f t="shared" si="389"/>
        <v>0</v>
      </c>
      <c r="AQ2806">
        <f t="shared" si="390"/>
        <v>0</v>
      </c>
      <c r="AR2806">
        <f t="shared" si="391"/>
        <v>1</v>
      </c>
      <c r="AS2806">
        <f t="shared" si="392"/>
        <v>0</v>
      </c>
      <c r="AT2806">
        <f t="shared" si="393"/>
        <v>0</v>
      </c>
      <c r="AU2806">
        <f t="shared" si="393"/>
        <v>0</v>
      </c>
      <c r="AV2806" t="str">
        <f t="shared" si="395"/>
        <v>2020-06-26T14:35:10</v>
      </c>
    </row>
    <row r="2807" spans="1:48" x14ac:dyDescent="0.25">
      <c r="A2807" s="5">
        <v>2878</v>
      </c>
      <c r="B2807" s="5" t="s">
        <v>8946</v>
      </c>
      <c r="C2807" s="5" t="s">
        <v>8947</v>
      </c>
      <c r="D2807" s="6" t="s">
        <v>8948</v>
      </c>
      <c r="E2807">
        <v>5</v>
      </c>
      <c r="F2807" s="7">
        <v>0.50624589730000003</v>
      </c>
      <c r="G2807" s="7">
        <v>0</v>
      </c>
      <c r="H2807" t="s">
        <v>8949</v>
      </c>
      <c r="I2807">
        <v>0</v>
      </c>
      <c r="J2807">
        <v>0</v>
      </c>
      <c r="K2807">
        <v>40000</v>
      </c>
      <c r="L2807" t="s">
        <v>52</v>
      </c>
      <c r="M2807" s="8" t="s">
        <v>53</v>
      </c>
      <c r="N2807" s="8">
        <v>0.71428571428571397</v>
      </c>
      <c r="O2807">
        <v>0.28571428571428498</v>
      </c>
      <c r="P2807" s="9">
        <v>0.86602540378443904</v>
      </c>
      <c r="Q2807">
        <v>40000</v>
      </c>
      <c r="R2807" s="8"/>
      <c r="S2807" s="8"/>
      <c r="AA2807">
        <v>4025170</v>
      </c>
      <c r="AB2807">
        <v>0</v>
      </c>
      <c r="AC2807">
        <v>5</v>
      </c>
      <c r="AD2807">
        <v>0</v>
      </c>
      <c r="AE2807">
        <v>2016</v>
      </c>
      <c r="AF2807" t="s">
        <v>126</v>
      </c>
      <c r="AG2807">
        <v>200000</v>
      </c>
      <c r="AH2807" t="s">
        <v>55</v>
      </c>
      <c r="AI2807" t="s">
        <v>55</v>
      </c>
      <c r="AJ2807">
        <v>1</v>
      </c>
      <c r="AK2807">
        <v>85000</v>
      </c>
      <c r="AL2807" s="8" t="s">
        <v>8950</v>
      </c>
      <c r="AM2807" s="10">
        <f t="shared" si="387"/>
        <v>2019</v>
      </c>
      <c r="AN2807">
        <f t="shared" si="388"/>
        <v>1</v>
      </c>
      <c r="AO2807">
        <f t="shared" si="394"/>
        <v>0</v>
      </c>
      <c r="AP2807">
        <f t="shared" si="389"/>
        <v>0</v>
      </c>
      <c r="AQ2807">
        <f t="shared" si="390"/>
        <v>1</v>
      </c>
      <c r="AR2807">
        <f t="shared" si="391"/>
        <v>0</v>
      </c>
      <c r="AS2807">
        <f t="shared" si="392"/>
        <v>0</v>
      </c>
      <c r="AT2807">
        <f t="shared" si="393"/>
        <v>0</v>
      </c>
      <c r="AU2807">
        <f t="shared" si="393"/>
        <v>0</v>
      </c>
      <c r="AV2807" t="str">
        <f t="shared" si="395"/>
        <v>2020-06-26T14:54:33</v>
      </c>
    </row>
    <row r="2808" spans="1:48" x14ac:dyDescent="0.25">
      <c r="A2808" s="5">
        <v>2879</v>
      </c>
      <c r="B2808" s="5" t="s">
        <v>2119</v>
      </c>
      <c r="C2808" s="5" t="s">
        <v>2120</v>
      </c>
      <c r="D2808" s="6" t="s">
        <v>2121</v>
      </c>
      <c r="E2808">
        <v>4</v>
      </c>
      <c r="F2808" s="7">
        <v>0.40056263009999998</v>
      </c>
      <c r="G2808" s="7">
        <v>0</v>
      </c>
      <c r="H2808" t="s">
        <v>2122</v>
      </c>
      <c r="I2808">
        <v>0</v>
      </c>
      <c r="J2808">
        <v>0</v>
      </c>
      <c r="K2808">
        <v>100000</v>
      </c>
      <c r="L2808" t="s">
        <v>52</v>
      </c>
      <c r="M2808" s="8" t="s">
        <v>53</v>
      </c>
      <c r="N2808" s="8">
        <v>0.80357142857142805</v>
      </c>
      <c r="O2808">
        <v>0.19642857142857101</v>
      </c>
      <c r="P2808" s="9">
        <v>0</v>
      </c>
      <c r="Q2808">
        <v>100000</v>
      </c>
      <c r="R2808" s="8"/>
      <c r="S2808" s="8" t="s">
        <v>329</v>
      </c>
      <c r="T2808">
        <v>3401983</v>
      </c>
      <c r="U2808">
        <v>2303119</v>
      </c>
      <c r="V2808">
        <v>3780783</v>
      </c>
      <c r="W2808">
        <v>1335634</v>
      </c>
      <c r="X2808">
        <v>7000</v>
      </c>
      <c r="Y2808">
        <v>1584511</v>
      </c>
      <c r="Z2808">
        <v>412993</v>
      </c>
      <c r="AA2808">
        <v>5494705</v>
      </c>
      <c r="AB2808">
        <v>1228122</v>
      </c>
      <c r="AC2808">
        <v>12</v>
      </c>
      <c r="AD2808">
        <v>4266583</v>
      </c>
      <c r="AE2808">
        <v>2013</v>
      </c>
      <c r="AF2808" t="s">
        <v>68</v>
      </c>
      <c r="AG2808">
        <v>140000</v>
      </c>
      <c r="AH2808" t="s">
        <v>55</v>
      </c>
      <c r="AI2808" t="s">
        <v>56</v>
      </c>
      <c r="AJ2808">
        <v>1</v>
      </c>
      <c r="AK2808">
        <v>170782</v>
      </c>
      <c r="AL2808" s="8" t="s">
        <v>8951</v>
      </c>
      <c r="AM2808" s="10">
        <f t="shared" si="387"/>
        <v>2019</v>
      </c>
      <c r="AN2808">
        <f t="shared" si="388"/>
        <v>1</v>
      </c>
      <c r="AO2808">
        <f t="shared" si="394"/>
        <v>0</v>
      </c>
      <c r="AP2808">
        <f t="shared" si="389"/>
        <v>0</v>
      </c>
      <c r="AQ2808">
        <f t="shared" si="390"/>
        <v>1</v>
      </c>
      <c r="AR2808">
        <f t="shared" si="391"/>
        <v>0</v>
      </c>
      <c r="AS2808">
        <f t="shared" si="392"/>
        <v>0</v>
      </c>
      <c r="AT2808">
        <f t="shared" si="393"/>
        <v>0</v>
      </c>
      <c r="AU2808">
        <f t="shared" si="393"/>
        <v>1</v>
      </c>
      <c r="AV2808" t="str">
        <f t="shared" si="395"/>
        <v>2020-06-26T15:27:32</v>
      </c>
    </row>
    <row r="2809" spans="1:48" x14ac:dyDescent="0.25">
      <c r="A2809" s="5">
        <v>2880</v>
      </c>
      <c r="B2809" s="5" t="s">
        <v>8952</v>
      </c>
      <c r="C2809" s="5" t="s">
        <v>8953</v>
      </c>
      <c r="D2809" s="6" t="s">
        <v>8954</v>
      </c>
      <c r="E2809">
        <v>5</v>
      </c>
      <c r="F2809" s="7">
        <v>0</v>
      </c>
      <c r="G2809" s="7"/>
      <c r="H2809" t="s">
        <v>8955</v>
      </c>
      <c r="I2809">
        <v>0</v>
      </c>
      <c r="J2809">
        <v>0</v>
      </c>
      <c r="K2809">
        <v>200000</v>
      </c>
      <c r="L2809" t="s">
        <v>119</v>
      </c>
      <c r="M2809" s="8" t="s">
        <v>63</v>
      </c>
      <c r="N2809" s="8">
        <v>0.98214285714285698</v>
      </c>
      <c r="O2809">
        <v>1.7857142857142801E-2</v>
      </c>
      <c r="P2809" s="9">
        <v>0</v>
      </c>
      <c r="Q2809">
        <v>30000</v>
      </c>
      <c r="R2809" s="8" t="s">
        <v>8956</v>
      </c>
      <c r="S2809" s="8" t="s">
        <v>329</v>
      </c>
      <c r="T2809">
        <v>1144529</v>
      </c>
      <c r="U2809">
        <v>505063</v>
      </c>
      <c r="V2809">
        <v>1228687</v>
      </c>
      <c r="W2809">
        <v>661283</v>
      </c>
      <c r="X2809">
        <v>0</v>
      </c>
      <c r="Y2809">
        <v>594794</v>
      </c>
      <c r="Z2809">
        <v>398475</v>
      </c>
      <c r="AA2809">
        <v>2367371</v>
      </c>
      <c r="AB2809">
        <v>888587</v>
      </c>
      <c r="AC2809">
        <v>12</v>
      </c>
      <c r="AD2809">
        <v>1478784</v>
      </c>
      <c r="AE2809">
        <v>2012</v>
      </c>
      <c r="AF2809" t="s">
        <v>68</v>
      </c>
      <c r="AG2809">
        <v>150000</v>
      </c>
      <c r="AH2809" t="s">
        <v>55</v>
      </c>
      <c r="AI2809" t="s">
        <v>55</v>
      </c>
      <c r="AJ2809">
        <v>0</v>
      </c>
      <c r="AK2809">
        <v>2200</v>
      </c>
      <c r="AL2809" s="8"/>
      <c r="AM2809" s="10">
        <f t="shared" si="387"/>
        <v>2020</v>
      </c>
      <c r="AN2809">
        <f t="shared" si="388"/>
        <v>1</v>
      </c>
      <c r="AO2809">
        <f t="shared" si="394"/>
        <v>0</v>
      </c>
      <c r="AP2809">
        <f t="shared" si="389"/>
        <v>1</v>
      </c>
      <c r="AQ2809">
        <f t="shared" si="390"/>
        <v>0</v>
      </c>
      <c r="AR2809">
        <f t="shared" si="391"/>
        <v>0</v>
      </c>
      <c r="AS2809">
        <f t="shared" si="392"/>
        <v>0</v>
      </c>
      <c r="AT2809">
        <f t="shared" si="393"/>
        <v>0</v>
      </c>
      <c r="AU2809">
        <f t="shared" si="393"/>
        <v>0</v>
      </c>
      <c r="AV2809" t="str">
        <f t="shared" si="395"/>
        <v>2020-06-26T18:27:04</v>
      </c>
    </row>
    <row r="2810" spans="1:48" x14ac:dyDescent="0.25">
      <c r="A2810" s="5">
        <v>2881</v>
      </c>
      <c r="B2810" s="5" t="s">
        <v>6993</v>
      </c>
      <c r="C2810" s="5" t="s">
        <v>6994</v>
      </c>
      <c r="D2810" s="6" t="s">
        <v>6995</v>
      </c>
      <c r="E2810">
        <v>0</v>
      </c>
      <c r="F2810" s="7">
        <v>0.36598079500000003</v>
      </c>
      <c r="G2810" s="7">
        <v>0</v>
      </c>
      <c r="H2810" t="s">
        <v>3050</v>
      </c>
      <c r="I2810">
        <v>0</v>
      </c>
      <c r="J2810">
        <v>0</v>
      </c>
      <c r="K2810">
        <v>20000</v>
      </c>
      <c r="L2810" t="s">
        <v>52</v>
      </c>
      <c r="M2810" s="8" t="s">
        <v>86</v>
      </c>
      <c r="N2810" s="8">
        <v>0.53571428571428503</v>
      </c>
      <c r="O2810">
        <v>0.46428571428571402</v>
      </c>
      <c r="P2810" s="9">
        <v>0</v>
      </c>
      <c r="Q2810">
        <v>15000</v>
      </c>
      <c r="R2810" s="8"/>
      <c r="S2810" s="8"/>
      <c r="AA2810">
        <v>76200</v>
      </c>
      <c r="AB2810">
        <v>0</v>
      </c>
      <c r="AC2810">
        <v>12</v>
      </c>
      <c r="AD2810">
        <v>0</v>
      </c>
      <c r="AE2810">
        <v>2016</v>
      </c>
      <c r="AF2810" t="s">
        <v>126</v>
      </c>
      <c r="AG2810">
        <v>30000</v>
      </c>
      <c r="AH2810" t="s">
        <v>55</v>
      </c>
      <c r="AI2810" t="s">
        <v>56</v>
      </c>
      <c r="AJ2810">
        <v>1</v>
      </c>
      <c r="AK2810">
        <v>5600</v>
      </c>
      <c r="AL2810" s="8" t="s">
        <v>8957</v>
      </c>
      <c r="AM2810" s="10">
        <f t="shared" si="387"/>
        <v>2019</v>
      </c>
      <c r="AN2810">
        <f t="shared" si="388"/>
        <v>1</v>
      </c>
      <c r="AO2810">
        <f t="shared" si="394"/>
        <v>0</v>
      </c>
      <c r="AP2810">
        <f t="shared" si="389"/>
        <v>0</v>
      </c>
      <c r="AQ2810">
        <f t="shared" si="390"/>
        <v>0</v>
      </c>
      <c r="AR2810">
        <f t="shared" si="391"/>
        <v>1</v>
      </c>
      <c r="AS2810">
        <f t="shared" si="392"/>
        <v>0</v>
      </c>
      <c r="AT2810">
        <f t="shared" si="393"/>
        <v>0</v>
      </c>
      <c r="AU2810">
        <f t="shared" si="393"/>
        <v>1</v>
      </c>
      <c r="AV2810" t="str">
        <f t="shared" si="395"/>
        <v>2020-06-26T15:07:55</v>
      </c>
    </row>
    <row r="2811" spans="1:48" x14ac:dyDescent="0.25">
      <c r="A2811" s="5">
        <v>2882</v>
      </c>
      <c r="B2811" s="5" t="s">
        <v>575</v>
      </c>
      <c r="C2811" s="5" t="s">
        <v>576</v>
      </c>
      <c r="D2811" s="6" t="s">
        <v>577</v>
      </c>
      <c r="E2811">
        <v>5</v>
      </c>
      <c r="F2811" s="7">
        <v>0.2890631696</v>
      </c>
      <c r="G2811" s="7">
        <v>0</v>
      </c>
      <c r="H2811" t="s">
        <v>578</v>
      </c>
      <c r="I2811">
        <v>0</v>
      </c>
      <c r="J2811">
        <v>0</v>
      </c>
      <c r="K2811">
        <v>50000</v>
      </c>
      <c r="L2811" t="s">
        <v>52</v>
      </c>
      <c r="M2811" s="8" t="s">
        <v>53</v>
      </c>
      <c r="N2811" s="8">
        <v>0.75</v>
      </c>
      <c r="O2811">
        <v>0.25</v>
      </c>
      <c r="P2811" s="9">
        <v>0</v>
      </c>
      <c r="Q2811">
        <v>50000</v>
      </c>
      <c r="R2811" s="8"/>
      <c r="S2811" s="8"/>
      <c r="AA2811">
        <v>13313075</v>
      </c>
      <c r="AB2811">
        <v>0</v>
      </c>
      <c r="AC2811">
        <v>12</v>
      </c>
      <c r="AD2811">
        <v>0</v>
      </c>
      <c r="AE2811">
        <v>1996</v>
      </c>
      <c r="AF2811" t="s">
        <v>54</v>
      </c>
      <c r="AG2811">
        <v>110000</v>
      </c>
      <c r="AH2811" t="s">
        <v>55</v>
      </c>
      <c r="AI2811" t="s">
        <v>56</v>
      </c>
      <c r="AJ2811">
        <v>1</v>
      </c>
      <c r="AK2811">
        <v>119600</v>
      </c>
      <c r="AL2811" s="8" t="s">
        <v>8958</v>
      </c>
      <c r="AM2811" s="10">
        <f t="shared" si="387"/>
        <v>2012</v>
      </c>
      <c r="AN2811">
        <f t="shared" si="388"/>
        <v>1</v>
      </c>
      <c r="AO2811">
        <f t="shared" si="394"/>
        <v>0</v>
      </c>
      <c r="AP2811">
        <f t="shared" si="389"/>
        <v>0</v>
      </c>
      <c r="AQ2811">
        <f t="shared" si="390"/>
        <v>1</v>
      </c>
      <c r="AR2811">
        <f t="shared" si="391"/>
        <v>0</v>
      </c>
      <c r="AS2811">
        <f t="shared" si="392"/>
        <v>0</v>
      </c>
      <c r="AT2811">
        <f t="shared" si="393"/>
        <v>0</v>
      </c>
      <c r="AU2811">
        <f t="shared" si="393"/>
        <v>1</v>
      </c>
      <c r="AV2811" t="str">
        <f t="shared" si="395"/>
        <v>2020-06-26T15:28:50</v>
      </c>
    </row>
    <row r="2812" spans="1:48" x14ac:dyDescent="0.25">
      <c r="A2812" s="5">
        <v>2883</v>
      </c>
      <c r="B2812" s="5" t="s">
        <v>8959</v>
      </c>
      <c r="C2812" s="5" t="s">
        <v>8960</v>
      </c>
      <c r="D2812" s="6" t="s">
        <v>8961</v>
      </c>
      <c r="E2812">
        <v>2</v>
      </c>
      <c r="F2812" s="7">
        <v>0.55413798820000004</v>
      </c>
      <c r="G2812" s="7">
        <v>0</v>
      </c>
      <c r="H2812" t="s">
        <v>4136</v>
      </c>
      <c r="I2812">
        <v>0</v>
      </c>
      <c r="J2812">
        <v>0</v>
      </c>
      <c r="K2812">
        <v>60000</v>
      </c>
      <c r="L2812" t="s">
        <v>52</v>
      </c>
      <c r="M2812" s="8" t="s">
        <v>53</v>
      </c>
      <c r="N2812" s="8">
        <v>0.875</v>
      </c>
      <c r="O2812">
        <v>0.125</v>
      </c>
      <c r="P2812" s="9">
        <v>0</v>
      </c>
      <c r="Q2812">
        <v>40000</v>
      </c>
      <c r="R2812" s="8"/>
      <c r="S2812" s="8" t="s">
        <v>329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114682989</v>
      </c>
      <c r="AB2812">
        <v>0</v>
      </c>
      <c r="AC2812">
        <v>5</v>
      </c>
      <c r="AD2812">
        <v>0</v>
      </c>
      <c r="AE2812">
        <v>1968</v>
      </c>
      <c r="AF2812" t="s">
        <v>54</v>
      </c>
      <c r="AG2812">
        <v>100000</v>
      </c>
      <c r="AH2812" t="s">
        <v>55</v>
      </c>
      <c r="AI2812" t="s">
        <v>55</v>
      </c>
      <c r="AJ2812">
        <v>1</v>
      </c>
      <c r="AK2812">
        <v>43779872</v>
      </c>
      <c r="AL2812" s="8" t="s">
        <v>8962</v>
      </c>
      <c r="AM2812" s="10">
        <f t="shared" si="387"/>
        <v>2017</v>
      </c>
      <c r="AN2812">
        <f t="shared" si="388"/>
        <v>1</v>
      </c>
      <c r="AO2812">
        <f t="shared" si="394"/>
        <v>0</v>
      </c>
      <c r="AP2812">
        <f t="shared" si="389"/>
        <v>0</v>
      </c>
      <c r="AQ2812">
        <f t="shared" si="390"/>
        <v>1</v>
      </c>
      <c r="AR2812">
        <f t="shared" si="391"/>
        <v>0</v>
      </c>
      <c r="AS2812">
        <f t="shared" si="392"/>
        <v>0</v>
      </c>
      <c r="AT2812">
        <f t="shared" si="393"/>
        <v>0</v>
      </c>
      <c r="AU2812">
        <f t="shared" si="393"/>
        <v>0</v>
      </c>
      <c r="AV2812" t="str">
        <f t="shared" si="395"/>
        <v>2020-06-26T15:30:19</v>
      </c>
    </row>
    <row r="2813" spans="1:48" x14ac:dyDescent="0.25">
      <c r="A2813" s="5">
        <v>2884</v>
      </c>
      <c r="B2813" s="5" t="s">
        <v>88</v>
      </c>
      <c r="C2813" s="5" t="s">
        <v>89</v>
      </c>
      <c r="D2813" s="6" t="s">
        <v>90</v>
      </c>
      <c r="E2813">
        <v>16</v>
      </c>
      <c r="F2813" s="7">
        <v>0</v>
      </c>
      <c r="G2813" s="7"/>
      <c r="H2813" t="s">
        <v>91</v>
      </c>
      <c r="I2813">
        <v>0</v>
      </c>
      <c r="J2813">
        <v>0</v>
      </c>
      <c r="K2813">
        <v>80000</v>
      </c>
      <c r="L2813" t="s">
        <v>52</v>
      </c>
      <c r="M2813" s="8" t="s">
        <v>53</v>
      </c>
      <c r="N2813" s="8">
        <v>0.75</v>
      </c>
      <c r="O2813">
        <v>0.25</v>
      </c>
      <c r="P2813" s="9">
        <v>0.99751706960254405</v>
      </c>
      <c r="Q2813">
        <v>80000</v>
      </c>
      <c r="R2813" s="8"/>
      <c r="S2813" s="8" t="s">
        <v>7130</v>
      </c>
      <c r="T2813">
        <v>95759717</v>
      </c>
      <c r="U2813">
        <v>71074553</v>
      </c>
      <c r="V2813">
        <v>189929772</v>
      </c>
      <c r="W2813">
        <v>92022972</v>
      </c>
      <c r="X2813">
        <v>276058</v>
      </c>
      <c r="Y2813">
        <v>45422098</v>
      </c>
      <c r="Z2813">
        <v>34892991</v>
      </c>
      <c r="AA2813">
        <v>63666127</v>
      </c>
      <c r="AB2813">
        <v>17870184</v>
      </c>
      <c r="AC2813">
        <v>12</v>
      </c>
      <c r="AD2813">
        <v>45795943</v>
      </c>
      <c r="AE2813">
        <v>2004</v>
      </c>
      <c r="AF2813" t="s">
        <v>121</v>
      </c>
      <c r="AG2813">
        <v>30515674</v>
      </c>
      <c r="AH2813" t="s">
        <v>56</v>
      </c>
      <c r="AI2813" t="s">
        <v>55</v>
      </c>
      <c r="AJ2813">
        <v>0</v>
      </c>
      <c r="AK2813">
        <v>20635703</v>
      </c>
      <c r="AL2813" s="8" t="s">
        <v>8963</v>
      </c>
      <c r="AM2813" s="10">
        <f t="shared" si="387"/>
        <v>2011</v>
      </c>
      <c r="AN2813">
        <f t="shared" si="388"/>
        <v>1</v>
      </c>
      <c r="AO2813">
        <f t="shared" si="394"/>
        <v>0</v>
      </c>
      <c r="AP2813">
        <f t="shared" si="389"/>
        <v>0</v>
      </c>
      <c r="AQ2813">
        <f t="shared" si="390"/>
        <v>1</v>
      </c>
      <c r="AR2813">
        <f t="shared" si="391"/>
        <v>0</v>
      </c>
      <c r="AS2813">
        <f t="shared" si="392"/>
        <v>0</v>
      </c>
      <c r="AT2813">
        <f t="shared" si="393"/>
        <v>1</v>
      </c>
      <c r="AU2813">
        <f t="shared" si="393"/>
        <v>0</v>
      </c>
      <c r="AV2813" t="str">
        <f t="shared" si="395"/>
        <v>2020-06-26T15:33:33</v>
      </c>
    </row>
    <row r="2814" spans="1:48" x14ac:dyDescent="0.25">
      <c r="A2814" s="5">
        <v>2885</v>
      </c>
      <c r="B2814" s="5" t="s">
        <v>2651</v>
      </c>
      <c r="C2814" s="5" t="s">
        <v>2652</v>
      </c>
      <c r="D2814" s="6" t="s">
        <v>2653</v>
      </c>
      <c r="E2814">
        <v>10</v>
      </c>
      <c r="F2814" s="7">
        <v>0.40022389310000001</v>
      </c>
      <c r="G2814" s="7">
        <v>0</v>
      </c>
      <c r="H2814" t="s">
        <v>2654</v>
      </c>
      <c r="I2814">
        <v>12</v>
      </c>
      <c r="J2814">
        <v>2992.5</v>
      </c>
      <c r="K2814">
        <v>10000</v>
      </c>
      <c r="L2814" t="s">
        <v>52</v>
      </c>
      <c r="M2814" s="8" t="s">
        <v>53</v>
      </c>
      <c r="N2814" s="8">
        <v>0.69642857142857095</v>
      </c>
      <c r="O2814">
        <v>0.30357142857142799</v>
      </c>
      <c r="P2814" s="9">
        <v>0</v>
      </c>
      <c r="Q2814">
        <v>10000</v>
      </c>
      <c r="R2814" s="8"/>
      <c r="S2814" s="8"/>
      <c r="AA2814">
        <v>812209</v>
      </c>
      <c r="AB2814">
        <v>0</v>
      </c>
      <c r="AC2814">
        <v>12</v>
      </c>
      <c r="AD2814">
        <v>0</v>
      </c>
      <c r="AE2814">
        <v>2013</v>
      </c>
      <c r="AF2814" t="s">
        <v>68</v>
      </c>
      <c r="AG2814">
        <v>10000</v>
      </c>
      <c r="AH2814" t="s">
        <v>55</v>
      </c>
      <c r="AI2814" t="s">
        <v>55</v>
      </c>
      <c r="AJ2814">
        <v>1</v>
      </c>
      <c r="AK2814">
        <v>7400</v>
      </c>
      <c r="AL2814" s="8" t="s">
        <v>8964</v>
      </c>
      <c r="AM2814" s="10">
        <f t="shared" si="387"/>
        <v>2013</v>
      </c>
      <c r="AN2814">
        <f t="shared" si="388"/>
        <v>1</v>
      </c>
      <c r="AO2814">
        <f t="shared" si="394"/>
        <v>0</v>
      </c>
      <c r="AP2814">
        <f t="shared" si="389"/>
        <v>0</v>
      </c>
      <c r="AQ2814">
        <f t="shared" si="390"/>
        <v>1</v>
      </c>
      <c r="AR2814">
        <f t="shared" si="391"/>
        <v>0</v>
      </c>
      <c r="AS2814">
        <f t="shared" si="392"/>
        <v>0</v>
      </c>
      <c r="AT2814">
        <f t="shared" si="393"/>
        <v>0</v>
      </c>
      <c r="AU2814">
        <f t="shared" si="393"/>
        <v>0</v>
      </c>
      <c r="AV2814" t="str">
        <f t="shared" si="395"/>
        <v>2020-06-26T15:34:40</v>
      </c>
    </row>
    <row r="2815" spans="1:48" x14ac:dyDescent="0.25">
      <c r="A2815" s="5">
        <v>2886</v>
      </c>
      <c r="B2815" s="5" t="s">
        <v>8965</v>
      </c>
      <c r="C2815" s="5" t="s">
        <v>8966</v>
      </c>
      <c r="D2815" s="6" t="s">
        <v>8967</v>
      </c>
      <c r="E2815">
        <v>2</v>
      </c>
      <c r="F2815" s="7">
        <v>0.53846753130000002</v>
      </c>
      <c r="G2815" s="7">
        <v>0</v>
      </c>
      <c r="H2815" t="s">
        <v>1857</v>
      </c>
      <c r="I2815">
        <v>0</v>
      </c>
      <c r="J2815">
        <v>0</v>
      </c>
      <c r="K2815">
        <v>30000</v>
      </c>
      <c r="L2815" t="s">
        <v>52</v>
      </c>
      <c r="M2815" s="8" t="s">
        <v>53</v>
      </c>
      <c r="N2815" s="8">
        <v>0.85714285714285698</v>
      </c>
      <c r="O2815">
        <v>0.14285714285714199</v>
      </c>
      <c r="P2815" s="9">
        <v>0</v>
      </c>
      <c r="Q2815">
        <v>15000</v>
      </c>
      <c r="R2815" s="8"/>
      <c r="S2815" s="8" t="s">
        <v>217</v>
      </c>
      <c r="T2815">
        <v>2288400</v>
      </c>
      <c r="U2815">
        <v>293216</v>
      </c>
      <c r="V2815">
        <v>2290299</v>
      </c>
      <c r="W2815">
        <v>1290395</v>
      </c>
      <c r="X2815">
        <v>0</v>
      </c>
      <c r="Y2815">
        <v>0</v>
      </c>
      <c r="Z2815">
        <v>1185493</v>
      </c>
      <c r="AA2815">
        <v>939895</v>
      </c>
      <c r="AB2815">
        <v>700615</v>
      </c>
      <c r="AC2815">
        <v>12</v>
      </c>
      <c r="AD2815">
        <v>239280</v>
      </c>
      <c r="AE2815">
        <v>2003</v>
      </c>
      <c r="AF2815" t="s">
        <v>54</v>
      </c>
      <c r="AG2815">
        <v>100000</v>
      </c>
      <c r="AH2815" t="s">
        <v>55</v>
      </c>
      <c r="AI2815" t="s">
        <v>55</v>
      </c>
      <c r="AJ2815">
        <v>1</v>
      </c>
      <c r="AK2815">
        <v>14520</v>
      </c>
      <c r="AL2815" s="8" t="s">
        <v>8968</v>
      </c>
      <c r="AM2815" s="10">
        <f t="shared" si="387"/>
        <v>2015</v>
      </c>
      <c r="AN2815">
        <f t="shared" si="388"/>
        <v>1</v>
      </c>
      <c r="AO2815">
        <f t="shared" si="394"/>
        <v>0</v>
      </c>
      <c r="AP2815">
        <f t="shared" si="389"/>
        <v>0</v>
      </c>
      <c r="AQ2815">
        <f t="shared" si="390"/>
        <v>1</v>
      </c>
      <c r="AR2815">
        <f t="shared" si="391"/>
        <v>0</v>
      </c>
      <c r="AS2815">
        <f t="shared" si="392"/>
        <v>0</v>
      </c>
      <c r="AT2815">
        <f t="shared" si="393"/>
        <v>0</v>
      </c>
      <c r="AU2815">
        <f t="shared" si="393"/>
        <v>0</v>
      </c>
      <c r="AV2815" t="str">
        <f t="shared" si="395"/>
        <v>2020-06-26T17:47:17</v>
      </c>
    </row>
    <row r="2816" spans="1:48" x14ac:dyDescent="0.25">
      <c r="A2816" s="5">
        <v>2887</v>
      </c>
      <c r="B2816" s="5" t="s">
        <v>8710</v>
      </c>
      <c r="C2816" s="5" t="s">
        <v>8711</v>
      </c>
      <c r="D2816" s="6" t="s">
        <v>8712</v>
      </c>
      <c r="E2816">
        <v>15</v>
      </c>
      <c r="F2816" s="7">
        <v>0.2866087303</v>
      </c>
      <c r="G2816" s="7">
        <v>0</v>
      </c>
      <c r="H2816" t="s">
        <v>6453</v>
      </c>
      <c r="I2816">
        <v>26</v>
      </c>
      <c r="J2816">
        <v>46346.400000000001</v>
      </c>
      <c r="K2816">
        <v>50000</v>
      </c>
      <c r="L2816" t="s">
        <v>7359</v>
      </c>
      <c r="M2816" s="8" t="s">
        <v>63</v>
      </c>
      <c r="N2816" s="8">
        <v>1</v>
      </c>
      <c r="O2816">
        <v>0</v>
      </c>
      <c r="P2816" s="9">
        <v>0</v>
      </c>
      <c r="R2816" s="8"/>
      <c r="S2816" s="8"/>
      <c r="AJ2816">
        <v>1</v>
      </c>
      <c r="AL2816" s="8"/>
      <c r="AM2816" s="10">
        <f t="shared" si="387"/>
        <v>2013</v>
      </c>
      <c r="AN2816">
        <f t="shared" si="388"/>
        <v>0</v>
      </c>
      <c r="AO2816">
        <f t="shared" si="394"/>
        <v>0</v>
      </c>
      <c r="AP2816">
        <f t="shared" si="389"/>
        <v>1</v>
      </c>
      <c r="AQ2816">
        <f t="shared" si="390"/>
        <v>0</v>
      </c>
      <c r="AR2816">
        <f t="shared" si="391"/>
        <v>0</v>
      </c>
      <c r="AS2816">
        <f t="shared" si="392"/>
        <v>0</v>
      </c>
      <c r="AT2816">
        <f t="shared" si="393"/>
        <v>0</v>
      </c>
      <c r="AU2816">
        <f t="shared" si="393"/>
        <v>0</v>
      </c>
      <c r="AV2816">
        <f t="shared" si="395"/>
        <v>0</v>
      </c>
    </row>
    <row r="2817" spans="1:48" x14ac:dyDescent="0.25">
      <c r="A2817" s="5">
        <v>2888</v>
      </c>
      <c r="B2817" s="5" t="s">
        <v>8710</v>
      </c>
      <c r="C2817" s="5" t="s">
        <v>8711</v>
      </c>
      <c r="D2817" s="6" t="s">
        <v>8712</v>
      </c>
      <c r="E2817">
        <v>15</v>
      </c>
      <c r="F2817" s="7">
        <v>0.2866087303</v>
      </c>
      <c r="G2817" s="7">
        <v>0</v>
      </c>
      <c r="H2817" t="s">
        <v>6453</v>
      </c>
      <c r="I2817">
        <v>26</v>
      </c>
      <c r="J2817">
        <v>46346.400000000001</v>
      </c>
      <c r="K2817">
        <v>50000</v>
      </c>
      <c r="L2817" t="s">
        <v>52</v>
      </c>
      <c r="M2817" s="8" t="s">
        <v>53</v>
      </c>
      <c r="N2817" s="8">
        <v>0.75</v>
      </c>
      <c r="O2817">
        <v>0.25</v>
      </c>
      <c r="P2817" s="9">
        <v>0</v>
      </c>
      <c r="Q2817">
        <v>50000</v>
      </c>
      <c r="R2817" s="8"/>
      <c r="S2817" s="8"/>
      <c r="AA2817">
        <v>12086592</v>
      </c>
      <c r="AB2817">
        <v>0</v>
      </c>
      <c r="AC2817">
        <v>12</v>
      </c>
      <c r="AD2817">
        <v>0</v>
      </c>
      <c r="AE2817">
        <v>1996</v>
      </c>
      <c r="AF2817" t="s">
        <v>54</v>
      </c>
      <c r="AG2817">
        <v>450000</v>
      </c>
      <c r="AH2817" t="s">
        <v>55</v>
      </c>
      <c r="AI2817" t="s">
        <v>56</v>
      </c>
      <c r="AJ2817">
        <v>1</v>
      </c>
      <c r="AK2817">
        <v>974273</v>
      </c>
      <c r="AL2817" s="8" t="s">
        <v>8969</v>
      </c>
      <c r="AM2817" s="10">
        <f t="shared" si="387"/>
        <v>2013</v>
      </c>
      <c r="AN2817">
        <f t="shared" si="388"/>
        <v>1</v>
      </c>
      <c r="AO2817">
        <f t="shared" si="394"/>
        <v>0</v>
      </c>
      <c r="AP2817">
        <f t="shared" si="389"/>
        <v>0</v>
      </c>
      <c r="AQ2817">
        <f t="shared" si="390"/>
        <v>1</v>
      </c>
      <c r="AR2817">
        <f t="shared" si="391"/>
        <v>0</v>
      </c>
      <c r="AS2817">
        <f t="shared" si="392"/>
        <v>0</v>
      </c>
      <c r="AT2817">
        <f t="shared" si="393"/>
        <v>0</v>
      </c>
      <c r="AU2817">
        <f t="shared" si="393"/>
        <v>1</v>
      </c>
      <c r="AV2817" t="str">
        <f t="shared" si="395"/>
        <v>2020-06-26T17:12:02</v>
      </c>
    </row>
    <row r="2818" spans="1:48" x14ac:dyDescent="0.25">
      <c r="A2818" s="5">
        <v>2889</v>
      </c>
      <c r="B2818" s="5" t="s">
        <v>8970</v>
      </c>
      <c r="C2818" s="5" t="s">
        <v>8971</v>
      </c>
      <c r="D2818" s="6" t="s">
        <v>8972</v>
      </c>
      <c r="E2818">
        <v>149</v>
      </c>
      <c r="F2818" s="7">
        <v>0.24590085110000001</v>
      </c>
      <c r="G2818" s="7">
        <v>0</v>
      </c>
      <c r="H2818" t="s">
        <v>437</v>
      </c>
      <c r="I2818">
        <v>222</v>
      </c>
      <c r="J2818">
        <v>94801.68</v>
      </c>
      <c r="K2818">
        <v>100000</v>
      </c>
      <c r="L2818" t="s">
        <v>52</v>
      </c>
      <c r="M2818" s="8" t="s">
        <v>53</v>
      </c>
      <c r="N2818" s="8">
        <v>0.80357142857142805</v>
      </c>
      <c r="O2818">
        <v>0.19642857142857101</v>
      </c>
      <c r="P2818" s="9">
        <v>0.86602540378443804</v>
      </c>
      <c r="Q2818">
        <v>70000</v>
      </c>
      <c r="R2818" s="8"/>
      <c r="S2818" s="8" t="s">
        <v>329</v>
      </c>
      <c r="T2818">
        <v>7906341</v>
      </c>
      <c r="U2818">
        <v>1726581</v>
      </c>
      <c r="V2818">
        <v>9689698</v>
      </c>
      <c r="W2818">
        <v>4920965</v>
      </c>
      <c r="X2818">
        <v>943242</v>
      </c>
      <c r="Y2818">
        <v>1814001</v>
      </c>
      <c r="Z2818">
        <v>204890</v>
      </c>
      <c r="AA2818">
        <v>11746269</v>
      </c>
      <c r="AB2818">
        <v>3695790</v>
      </c>
      <c r="AC2818">
        <v>12</v>
      </c>
      <c r="AD2818">
        <v>8050479</v>
      </c>
      <c r="AE2818">
        <v>2011</v>
      </c>
      <c r="AF2818" t="s">
        <v>68</v>
      </c>
      <c r="AG2818">
        <v>1425000</v>
      </c>
      <c r="AH2818" t="s">
        <v>55</v>
      </c>
      <c r="AI2818" t="s">
        <v>55</v>
      </c>
      <c r="AJ2818">
        <v>1</v>
      </c>
      <c r="AK2818">
        <v>275313</v>
      </c>
      <c r="AL2818" s="8" t="s">
        <v>8973</v>
      </c>
      <c r="AM2818" s="10">
        <f t="shared" ref="AM2818:AM2881" si="396">_xlfn.NUMBERVALUE(LEFT(H2818,4))</f>
        <v>2011</v>
      </c>
      <c r="AN2818">
        <f t="shared" ref="AN2818:AN2881" si="397">IF(OR(L2818 = "AprovadoAnalista", L2818 = "AprovadoComite" ),1,0)</f>
        <v>1</v>
      </c>
      <c r="AO2818">
        <f t="shared" si="394"/>
        <v>0</v>
      </c>
      <c r="AP2818">
        <f t="shared" ref="AP2818:AP2881" si="398">IF(MID(M2818,4,1)="0",1,0)</f>
        <v>0</v>
      </c>
      <c r="AQ2818">
        <f t="shared" ref="AQ2818:AQ2881" si="399">IF(MID(M2818,4,1)="1",1,0)</f>
        <v>1</v>
      </c>
      <c r="AR2818">
        <f t="shared" ref="AR2818:AR2881" si="400">IF(MID(M2818,4,1)="3",1,0)</f>
        <v>0</v>
      </c>
      <c r="AS2818">
        <f t="shared" ref="AS2818:AS2881" si="401">IF(MID(M2818,4,1)="5",1,0)</f>
        <v>0</v>
      </c>
      <c r="AT2818">
        <f t="shared" ref="AT2818:AU2881" si="402">IF(AH2818="True",1,0)</f>
        <v>0</v>
      </c>
      <c r="AU2818">
        <f t="shared" si="402"/>
        <v>0</v>
      </c>
      <c r="AV2818" t="str">
        <f t="shared" si="395"/>
        <v>2020-06-26T17:49:38</v>
      </c>
    </row>
    <row r="2819" spans="1:48" x14ac:dyDescent="0.25">
      <c r="A2819" s="5">
        <v>2890</v>
      </c>
      <c r="B2819" s="5" t="s">
        <v>8974</v>
      </c>
      <c r="C2819" s="5" t="s">
        <v>8975</v>
      </c>
      <c r="D2819" s="6" t="s">
        <v>8976</v>
      </c>
      <c r="E2819">
        <v>0</v>
      </c>
      <c r="F2819" s="7">
        <v>0.39508479800000001</v>
      </c>
      <c r="G2819" s="7">
        <v>0</v>
      </c>
      <c r="H2819" t="s">
        <v>7442</v>
      </c>
      <c r="I2819">
        <v>0</v>
      </c>
      <c r="J2819">
        <v>0</v>
      </c>
      <c r="K2819">
        <v>15000</v>
      </c>
      <c r="L2819" t="s">
        <v>52</v>
      </c>
      <c r="M2819" s="8" t="s">
        <v>86</v>
      </c>
      <c r="N2819" s="8">
        <v>0.58928571428571397</v>
      </c>
      <c r="O2819">
        <v>0.41071428571428498</v>
      </c>
      <c r="P2819" s="9">
        <v>0</v>
      </c>
      <c r="Q2819">
        <v>10000</v>
      </c>
      <c r="R2819" s="8"/>
      <c r="S2819" s="8" t="s">
        <v>217</v>
      </c>
      <c r="T2819">
        <v>381245</v>
      </c>
      <c r="U2819">
        <v>87030</v>
      </c>
      <c r="V2819">
        <v>387336</v>
      </c>
      <c r="W2819">
        <v>300306</v>
      </c>
      <c r="X2819">
        <v>46634</v>
      </c>
      <c r="Y2819">
        <v>0</v>
      </c>
      <c r="Z2819">
        <v>44651</v>
      </c>
      <c r="AA2819">
        <v>336832</v>
      </c>
      <c r="AB2819">
        <v>304453</v>
      </c>
      <c r="AC2819">
        <v>12</v>
      </c>
      <c r="AD2819">
        <v>32379</v>
      </c>
      <c r="AE2819">
        <v>2015</v>
      </c>
      <c r="AF2819" t="s">
        <v>126</v>
      </c>
      <c r="AG2819">
        <v>80000</v>
      </c>
      <c r="AH2819" t="s">
        <v>55</v>
      </c>
      <c r="AI2819" t="s">
        <v>56</v>
      </c>
      <c r="AJ2819">
        <v>1</v>
      </c>
      <c r="AK2819">
        <v>1920</v>
      </c>
      <c r="AL2819" s="8" t="s">
        <v>8977</v>
      </c>
      <c r="AM2819" s="10">
        <f t="shared" si="396"/>
        <v>2019</v>
      </c>
      <c r="AN2819">
        <f t="shared" si="397"/>
        <v>1</v>
      </c>
      <c r="AO2819">
        <f t="shared" ref="AO2819:AO2882" si="403">IF(OR(L2819 = "ReprovadoAnalista", L2819 = "ReprovadoComite" ),1,0)</f>
        <v>0</v>
      </c>
      <c r="AP2819">
        <f t="shared" si="398"/>
        <v>0</v>
      </c>
      <c r="AQ2819">
        <f t="shared" si="399"/>
        <v>0</v>
      </c>
      <c r="AR2819">
        <f t="shared" si="400"/>
        <v>1</v>
      </c>
      <c r="AS2819">
        <f t="shared" si="401"/>
        <v>0</v>
      </c>
      <c r="AT2819">
        <f t="shared" si="402"/>
        <v>0</v>
      </c>
      <c r="AU2819">
        <f t="shared" si="402"/>
        <v>1</v>
      </c>
      <c r="AV2819" t="str">
        <f t="shared" ref="AV2819:AV2882" si="404">IF(R2819&lt;&gt;"",R2819,AL2819)</f>
        <v>2020-06-26T17:21:49</v>
      </c>
    </row>
    <row r="2820" spans="1:48" x14ac:dyDescent="0.25">
      <c r="A2820" s="5">
        <v>2891</v>
      </c>
      <c r="B2820" s="5" t="s">
        <v>2407</v>
      </c>
      <c r="C2820" s="5" t="s">
        <v>2408</v>
      </c>
      <c r="D2820" s="6" t="s">
        <v>2409</v>
      </c>
      <c r="E2820">
        <v>15</v>
      </c>
      <c r="F2820" s="7">
        <v>0.31965243970000001</v>
      </c>
      <c r="G2820" s="7">
        <v>0</v>
      </c>
      <c r="H2820" t="s">
        <v>2410</v>
      </c>
      <c r="I2820">
        <v>12</v>
      </c>
      <c r="J2820">
        <v>1428</v>
      </c>
      <c r="K2820">
        <v>20000</v>
      </c>
      <c r="L2820" t="s">
        <v>52</v>
      </c>
      <c r="M2820" s="8" t="s">
        <v>53</v>
      </c>
      <c r="N2820" s="8">
        <v>0.80357142857142805</v>
      </c>
      <c r="O2820">
        <v>0.19642857142857101</v>
      </c>
      <c r="P2820" s="9">
        <v>0</v>
      </c>
      <c r="Q2820">
        <v>20000</v>
      </c>
      <c r="R2820" s="8"/>
      <c r="S2820" s="8"/>
      <c r="AA2820">
        <v>182221587</v>
      </c>
      <c r="AB2820">
        <v>0</v>
      </c>
      <c r="AC2820">
        <v>12</v>
      </c>
      <c r="AD2820">
        <v>0</v>
      </c>
      <c r="AE2820">
        <v>2009</v>
      </c>
      <c r="AF2820" t="s">
        <v>121</v>
      </c>
      <c r="AG2820">
        <v>2551000</v>
      </c>
      <c r="AH2820" t="s">
        <v>55</v>
      </c>
      <c r="AI2820" t="s">
        <v>55</v>
      </c>
      <c r="AJ2820">
        <v>1</v>
      </c>
      <c r="AK2820">
        <v>11191360</v>
      </c>
      <c r="AL2820" s="8" t="s">
        <v>8978</v>
      </c>
      <c r="AM2820" s="10">
        <f t="shared" si="396"/>
        <v>2014</v>
      </c>
      <c r="AN2820">
        <f t="shared" si="397"/>
        <v>1</v>
      </c>
      <c r="AO2820">
        <f t="shared" si="403"/>
        <v>0</v>
      </c>
      <c r="AP2820">
        <f t="shared" si="398"/>
        <v>0</v>
      </c>
      <c r="AQ2820">
        <f t="shared" si="399"/>
        <v>1</v>
      </c>
      <c r="AR2820">
        <f t="shared" si="400"/>
        <v>0</v>
      </c>
      <c r="AS2820">
        <f t="shared" si="401"/>
        <v>0</v>
      </c>
      <c r="AT2820">
        <f t="shared" si="402"/>
        <v>0</v>
      </c>
      <c r="AU2820">
        <f t="shared" si="402"/>
        <v>0</v>
      </c>
      <c r="AV2820" t="str">
        <f t="shared" si="404"/>
        <v>2020-06-26T17:22:42</v>
      </c>
    </row>
    <row r="2821" spans="1:48" x14ac:dyDescent="0.25">
      <c r="A2821" s="5">
        <v>2892</v>
      </c>
      <c r="B2821" s="5" t="s">
        <v>4204</v>
      </c>
      <c r="C2821" s="5" t="s">
        <v>4205</v>
      </c>
      <c r="D2821" s="6" t="s">
        <v>4206</v>
      </c>
      <c r="E2821">
        <v>14</v>
      </c>
      <c r="F2821" s="7">
        <v>0.56504577389999999</v>
      </c>
      <c r="G2821" s="7">
        <v>0</v>
      </c>
      <c r="H2821" t="s">
        <v>4207</v>
      </c>
      <c r="I2821">
        <v>42</v>
      </c>
      <c r="J2821">
        <v>118195.87</v>
      </c>
      <c r="K2821">
        <v>90000</v>
      </c>
      <c r="L2821" t="s">
        <v>52</v>
      </c>
      <c r="M2821" s="8" t="s">
        <v>86</v>
      </c>
      <c r="N2821" s="8">
        <v>0.64285714285714202</v>
      </c>
      <c r="O2821">
        <v>0.35714285714285698</v>
      </c>
      <c r="P2821" s="9">
        <v>0</v>
      </c>
      <c r="Q2821">
        <v>70000</v>
      </c>
      <c r="R2821" s="8"/>
      <c r="S2821" s="8" t="s">
        <v>329</v>
      </c>
      <c r="T2821">
        <v>40147679</v>
      </c>
      <c r="U2821">
        <v>40222591</v>
      </c>
      <c r="V2821">
        <v>56028277</v>
      </c>
      <c r="W2821">
        <v>15136282</v>
      </c>
      <c r="X2821">
        <v>15750000</v>
      </c>
      <c r="Y2821">
        <v>14799137</v>
      </c>
      <c r="Z2821">
        <v>23664583</v>
      </c>
      <c r="AA2821">
        <v>119119198</v>
      </c>
      <c r="AB2821">
        <v>31888914</v>
      </c>
      <c r="AC2821">
        <v>12</v>
      </c>
      <c r="AD2821">
        <v>87230284</v>
      </c>
      <c r="AE2821">
        <v>2004</v>
      </c>
      <c r="AF2821" t="s">
        <v>121</v>
      </c>
      <c r="AG2821">
        <v>3000000</v>
      </c>
      <c r="AH2821" t="s">
        <v>55</v>
      </c>
      <c r="AI2821" t="s">
        <v>56</v>
      </c>
      <c r="AJ2821">
        <v>1</v>
      </c>
      <c r="AK2821">
        <v>6480000</v>
      </c>
      <c r="AL2821" s="8" t="s">
        <v>8979</v>
      </c>
      <c r="AM2821" s="10">
        <f t="shared" si="396"/>
        <v>2019</v>
      </c>
      <c r="AN2821">
        <f t="shared" si="397"/>
        <v>1</v>
      </c>
      <c r="AO2821">
        <f t="shared" si="403"/>
        <v>0</v>
      </c>
      <c r="AP2821">
        <f t="shared" si="398"/>
        <v>0</v>
      </c>
      <c r="AQ2821">
        <f t="shared" si="399"/>
        <v>0</v>
      </c>
      <c r="AR2821">
        <f t="shared" si="400"/>
        <v>1</v>
      </c>
      <c r="AS2821">
        <f t="shared" si="401"/>
        <v>0</v>
      </c>
      <c r="AT2821">
        <f t="shared" si="402"/>
        <v>0</v>
      </c>
      <c r="AU2821">
        <f t="shared" si="402"/>
        <v>1</v>
      </c>
      <c r="AV2821" t="str">
        <f t="shared" si="404"/>
        <v>2020-06-26T17:50:48</v>
      </c>
    </row>
    <row r="2822" spans="1:48" x14ac:dyDescent="0.25">
      <c r="A2822" s="5">
        <v>2893</v>
      </c>
      <c r="B2822" s="5" t="s">
        <v>4779</v>
      </c>
      <c r="C2822" s="5" t="s">
        <v>4780</v>
      </c>
      <c r="D2822" s="6" t="s">
        <v>4781</v>
      </c>
      <c r="E2822">
        <v>0</v>
      </c>
      <c r="F2822" s="7">
        <v>0.62665840350000002</v>
      </c>
      <c r="G2822" s="7">
        <v>0</v>
      </c>
      <c r="H2822" t="s">
        <v>4473</v>
      </c>
      <c r="I2822">
        <v>0</v>
      </c>
      <c r="J2822">
        <v>0</v>
      </c>
      <c r="K2822">
        <v>20000</v>
      </c>
      <c r="L2822" t="s">
        <v>52</v>
      </c>
      <c r="M2822" s="8" t="s">
        <v>53</v>
      </c>
      <c r="N2822" s="8">
        <v>0.85714285714285698</v>
      </c>
      <c r="O2822">
        <v>0.14285714285714199</v>
      </c>
      <c r="P2822" s="9">
        <v>0</v>
      </c>
      <c r="Q2822">
        <v>20000</v>
      </c>
      <c r="R2822" s="8"/>
      <c r="S2822" s="8"/>
      <c r="AA2822">
        <v>14726608</v>
      </c>
      <c r="AB2822">
        <v>0</v>
      </c>
      <c r="AC2822">
        <v>12</v>
      </c>
      <c r="AD2822">
        <v>0</v>
      </c>
      <c r="AE2822">
        <v>1999</v>
      </c>
      <c r="AF2822" t="s">
        <v>54</v>
      </c>
      <c r="AG2822">
        <v>140000</v>
      </c>
      <c r="AH2822" t="s">
        <v>55</v>
      </c>
      <c r="AI2822" t="s">
        <v>55</v>
      </c>
      <c r="AJ2822">
        <v>1</v>
      </c>
      <c r="AK2822">
        <v>270000</v>
      </c>
      <c r="AL2822" s="8" t="s">
        <v>8980</v>
      </c>
      <c r="AM2822" s="10">
        <f t="shared" si="396"/>
        <v>2017</v>
      </c>
      <c r="AN2822">
        <f t="shared" si="397"/>
        <v>1</v>
      </c>
      <c r="AO2822">
        <f t="shared" si="403"/>
        <v>0</v>
      </c>
      <c r="AP2822">
        <f t="shared" si="398"/>
        <v>0</v>
      </c>
      <c r="AQ2822">
        <f t="shared" si="399"/>
        <v>1</v>
      </c>
      <c r="AR2822">
        <f t="shared" si="400"/>
        <v>0</v>
      </c>
      <c r="AS2822">
        <f t="shared" si="401"/>
        <v>0</v>
      </c>
      <c r="AT2822">
        <f t="shared" si="402"/>
        <v>0</v>
      </c>
      <c r="AU2822">
        <f t="shared" si="402"/>
        <v>0</v>
      </c>
      <c r="AV2822" t="str">
        <f t="shared" si="404"/>
        <v>2020-06-26T17:25:32</v>
      </c>
    </row>
    <row r="2823" spans="1:48" x14ac:dyDescent="0.25">
      <c r="A2823" s="5">
        <v>2894</v>
      </c>
      <c r="B2823" s="5" t="s">
        <v>1978</v>
      </c>
      <c r="C2823" s="5" t="s">
        <v>1979</v>
      </c>
      <c r="D2823" s="6" t="s">
        <v>1980</v>
      </c>
      <c r="E2823">
        <v>3</v>
      </c>
      <c r="F2823" s="7">
        <v>0.4534606424</v>
      </c>
      <c r="G2823" s="7">
        <v>0</v>
      </c>
      <c r="H2823" t="s">
        <v>1981</v>
      </c>
      <c r="I2823">
        <v>37</v>
      </c>
      <c r="J2823">
        <v>6877.68</v>
      </c>
      <c r="K2823">
        <v>20000</v>
      </c>
      <c r="L2823" t="s">
        <v>52</v>
      </c>
      <c r="M2823" s="8" t="s">
        <v>86</v>
      </c>
      <c r="N2823" s="8">
        <v>0.64285714285714202</v>
      </c>
      <c r="O2823">
        <v>0.35714285714285698</v>
      </c>
      <c r="P2823" s="9">
        <v>0</v>
      </c>
      <c r="Q2823">
        <v>20000</v>
      </c>
      <c r="R2823" s="8"/>
      <c r="S2823" s="8"/>
      <c r="AA2823">
        <v>0</v>
      </c>
      <c r="AB2823">
        <v>0</v>
      </c>
      <c r="AC2823">
        <v>1</v>
      </c>
      <c r="AD2823">
        <v>0</v>
      </c>
      <c r="AE2823">
        <v>2006</v>
      </c>
      <c r="AF2823" t="s">
        <v>121</v>
      </c>
      <c r="AG2823">
        <v>10000</v>
      </c>
      <c r="AH2823" t="s">
        <v>55</v>
      </c>
      <c r="AI2823" t="s">
        <v>56</v>
      </c>
      <c r="AJ2823">
        <v>1</v>
      </c>
      <c r="AK2823">
        <v>86000</v>
      </c>
      <c r="AL2823" s="8" t="s">
        <v>8981</v>
      </c>
      <c r="AM2823" s="10">
        <f t="shared" si="396"/>
        <v>2013</v>
      </c>
      <c r="AN2823">
        <f t="shared" si="397"/>
        <v>1</v>
      </c>
      <c r="AO2823">
        <f t="shared" si="403"/>
        <v>0</v>
      </c>
      <c r="AP2823">
        <f t="shared" si="398"/>
        <v>0</v>
      </c>
      <c r="AQ2823">
        <f t="shared" si="399"/>
        <v>0</v>
      </c>
      <c r="AR2823">
        <f t="shared" si="400"/>
        <v>1</v>
      </c>
      <c r="AS2823">
        <f t="shared" si="401"/>
        <v>0</v>
      </c>
      <c r="AT2823">
        <f t="shared" si="402"/>
        <v>0</v>
      </c>
      <c r="AU2823">
        <f t="shared" si="402"/>
        <v>1</v>
      </c>
      <c r="AV2823" t="str">
        <f t="shared" si="404"/>
        <v>2020-06-26T17:24:27</v>
      </c>
    </row>
    <row r="2824" spans="1:48" x14ac:dyDescent="0.25">
      <c r="A2824" s="5">
        <v>2895</v>
      </c>
      <c r="B2824" s="5" t="s">
        <v>8982</v>
      </c>
      <c r="C2824" s="5" t="s">
        <v>8983</v>
      </c>
      <c r="D2824" s="6" t="s">
        <v>8984</v>
      </c>
      <c r="E2824">
        <v>0</v>
      </c>
      <c r="F2824" s="7">
        <v>0.53626888819999996</v>
      </c>
      <c r="G2824" s="7">
        <v>0</v>
      </c>
      <c r="H2824" t="s">
        <v>1931</v>
      </c>
      <c r="I2824">
        <v>0</v>
      </c>
      <c r="J2824">
        <v>0</v>
      </c>
      <c r="K2824">
        <v>30000</v>
      </c>
      <c r="L2824" t="s">
        <v>52</v>
      </c>
      <c r="M2824" s="8" t="s">
        <v>53</v>
      </c>
      <c r="N2824" s="8">
        <v>0.85714285714285698</v>
      </c>
      <c r="O2824">
        <v>0.14285714285714199</v>
      </c>
      <c r="P2824" s="9">
        <v>0</v>
      </c>
      <c r="Q2824">
        <v>30000</v>
      </c>
      <c r="R2824" s="8"/>
      <c r="S2824" s="8"/>
      <c r="AA2824">
        <v>114682989</v>
      </c>
      <c r="AB2824">
        <v>0</v>
      </c>
      <c r="AC2824">
        <v>5</v>
      </c>
      <c r="AD2824">
        <v>0</v>
      </c>
      <c r="AE2824">
        <v>1987</v>
      </c>
      <c r="AF2824" t="s">
        <v>54</v>
      </c>
      <c r="AG2824">
        <v>20000</v>
      </c>
      <c r="AH2824" t="s">
        <v>55</v>
      </c>
      <c r="AI2824" t="s">
        <v>55</v>
      </c>
      <c r="AJ2824">
        <v>1</v>
      </c>
      <c r="AK2824">
        <v>6739752</v>
      </c>
      <c r="AL2824" s="8" t="s">
        <v>8985</v>
      </c>
      <c r="AM2824" s="10">
        <f t="shared" si="396"/>
        <v>2017</v>
      </c>
      <c r="AN2824">
        <f t="shared" si="397"/>
        <v>1</v>
      </c>
      <c r="AO2824">
        <f t="shared" si="403"/>
        <v>0</v>
      </c>
      <c r="AP2824">
        <f t="shared" si="398"/>
        <v>0</v>
      </c>
      <c r="AQ2824">
        <f t="shared" si="399"/>
        <v>1</v>
      </c>
      <c r="AR2824">
        <f t="shared" si="400"/>
        <v>0</v>
      </c>
      <c r="AS2824">
        <f t="shared" si="401"/>
        <v>0</v>
      </c>
      <c r="AT2824">
        <f t="shared" si="402"/>
        <v>0</v>
      </c>
      <c r="AU2824">
        <f t="shared" si="402"/>
        <v>0</v>
      </c>
      <c r="AV2824" t="str">
        <f t="shared" si="404"/>
        <v>2020-06-26T18:00:18</v>
      </c>
    </row>
    <row r="2825" spans="1:48" x14ac:dyDescent="0.25">
      <c r="A2825" s="5">
        <v>2896</v>
      </c>
      <c r="B2825" s="5" t="s">
        <v>8959</v>
      </c>
      <c r="C2825" s="5" t="s">
        <v>8986</v>
      </c>
      <c r="D2825" s="6" t="s">
        <v>8987</v>
      </c>
      <c r="E2825">
        <v>2</v>
      </c>
      <c r="F2825" s="7">
        <v>0.37576108089999999</v>
      </c>
      <c r="G2825" s="7">
        <v>0</v>
      </c>
      <c r="H2825" t="s">
        <v>6314</v>
      </c>
      <c r="I2825">
        <v>0</v>
      </c>
      <c r="J2825">
        <v>0</v>
      </c>
      <c r="K2825">
        <v>30000</v>
      </c>
      <c r="L2825" t="s">
        <v>52</v>
      </c>
      <c r="M2825" s="8" t="s">
        <v>53</v>
      </c>
      <c r="N2825" s="8">
        <v>0.85714285714285698</v>
      </c>
      <c r="O2825">
        <v>0.14285714285714199</v>
      </c>
      <c r="P2825" s="9">
        <v>0</v>
      </c>
      <c r="Q2825">
        <v>30000</v>
      </c>
      <c r="R2825" s="8"/>
      <c r="S2825" s="8"/>
      <c r="AA2825">
        <v>114682989</v>
      </c>
      <c r="AB2825">
        <v>0</v>
      </c>
      <c r="AC2825">
        <v>5</v>
      </c>
      <c r="AD2825">
        <v>0</v>
      </c>
      <c r="AE2825">
        <v>1997</v>
      </c>
      <c r="AF2825" t="s">
        <v>54</v>
      </c>
      <c r="AG2825">
        <v>100000</v>
      </c>
      <c r="AH2825" t="s">
        <v>55</v>
      </c>
      <c r="AI2825" t="s">
        <v>55</v>
      </c>
      <c r="AJ2825">
        <v>1</v>
      </c>
      <c r="AK2825">
        <v>43779872</v>
      </c>
      <c r="AL2825" s="8" t="s">
        <v>8988</v>
      </c>
      <c r="AM2825" s="10">
        <f t="shared" si="396"/>
        <v>2017</v>
      </c>
      <c r="AN2825">
        <f t="shared" si="397"/>
        <v>1</v>
      </c>
      <c r="AO2825">
        <f t="shared" si="403"/>
        <v>0</v>
      </c>
      <c r="AP2825">
        <f t="shared" si="398"/>
        <v>0</v>
      </c>
      <c r="AQ2825">
        <f t="shared" si="399"/>
        <v>1</v>
      </c>
      <c r="AR2825">
        <f t="shared" si="400"/>
        <v>0</v>
      </c>
      <c r="AS2825">
        <f t="shared" si="401"/>
        <v>0</v>
      </c>
      <c r="AT2825">
        <f t="shared" si="402"/>
        <v>0</v>
      </c>
      <c r="AU2825">
        <f t="shared" si="402"/>
        <v>0</v>
      </c>
      <c r="AV2825" t="str">
        <f t="shared" si="404"/>
        <v>2020-06-26T18:19:55</v>
      </c>
    </row>
    <row r="2826" spans="1:48" x14ac:dyDescent="0.25">
      <c r="A2826" s="5">
        <v>2897</v>
      </c>
      <c r="B2826" s="5" t="s">
        <v>8959</v>
      </c>
      <c r="C2826" s="5" t="s">
        <v>8986</v>
      </c>
      <c r="D2826" s="6" t="s">
        <v>8989</v>
      </c>
      <c r="E2826">
        <v>2</v>
      </c>
      <c r="F2826" s="7">
        <v>0.3418927866</v>
      </c>
      <c r="G2826" s="7">
        <v>0</v>
      </c>
      <c r="H2826" t="s">
        <v>6314</v>
      </c>
      <c r="I2826">
        <v>0</v>
      </c>
      <c r="J2826">
        <v>0</v>
      </c>
      <c r="K2826">
        <v>30000</v>
      </c>
      <c r="L2826" t="s">
        <v>52</v>
      </c>
      <c r="M2826" s="8" t="s">
        <v>53</v>
      </c>
      <c r="N2826" s="8">
        <v>0.85714285714285698</v>
      </c>
      <c r="O2826">
        <v>0.14285714285714199</v>
      </c>
      <c r="P2826" s="9">
        <v>0</v>
      </c>
      <c r="Q2826">
        <v>30000</v>
      </c>
      <c r="R2826" s="8"/>
      <c r="S2826" s="8"/>
      <c r="AA2826">
        <v>114682989</v>
      </c>
      <c r="AB2826">
        <v>0</v>
      </c>
      <c r="AC2826">
        <v>5</v>
      </c>
      <c r="AD2826">
        <v>0</v>
      </c>
      <c r="AE2826">
        <v>2005</v>
      </c>
      <c r="AF2826" t="s">
        <v>121</v>
      </c>
      <c r="AG2826">
        <v>100000</v>
      </c>
      <c r="AH2826" t="s">
        <v>55</v>
      </c>
      <c r="AI2826" t="s">
        <v>55</v>
      </c>
      <c r="AJ2826">
        <v>1</v>
      </c>
      <c r="AK2826">
        <v>43779872</v>
      </c>
      <c r="AL2826" s="8" t="s">
        <v>8990</v>
      </c>
      <c r="AM2826" s="10">
        <f t="shared" si="396"/>
        <v>2017</v>
      </c>
      <c r="AN2826">
        <f t="shared" si="397"/>
        <v>1</v>
      </c>
      <c r="AO2826">
        <f t="shared" si="403"/>
        <v>0</v>
      </c>
      <c r="AP2826">
        <f t="shared" si="398"/>
        <v>0</v>
      </c>
      <c r="AQ2826">
        <f t="shared" si="399"/>
        <v>1</v>
      </c>
      <c r="AR2826">
        <f t="shared" si="400"/>
        <v>0</v>
      </c>
      <c r="AS2826">
        <f t="shared" si="401"/>
        <v>0</v>
      </c>
      <c r="AT2826">
        <f t="shared" si="402"/>
        <v>0</v>
      </c>
      <c r="AU2826">
        <f t="shared" si="402"/>
        <v>0</v>
      </c>
      <c r="AV2826" t="str">
        <f t="shared" si="404"/>
        <v>2020-06-26T18:20:18</v>
      </c>
    </row>
    <row r="2827" spans="1:48" x14ac:dyDescent="0.25">
      <c r="A2827" s="5">
        <v>2898</v>
      </c>
      <c r="B2827" s="5" t="s">
        <v>8991</v>
      </c>
      <c r="C2827" s="5" t="s">
        <v>8986</v>
      </c>
      <c r="D2827" s="6" t="s">
        <v>8992</v>
      </c>
      <c r="E2827">
        <v>2</v>
      </c>
      <c r="F2827" s="7">
        <v>0.32468564030000002</v>
      </c>
      <c r="G2827" s="7">
        <v>0</v>
      </c>
      <c r="H2827" t="s">
        <v>626</v>
      </c>
      <c r="I2827">
        <v>0</v>
      </c>
      <c r="J2827">
        <v>0</v>
      </c>
      <c r="K2827">
        <v>30000</v>
      </c>
      <c r="L2827" t="s">
        <v>52</v>
      </c>
      <c r="M2827" s="8" t="s">
        <v>53</v>
      </c>
      <c r="N2827" s="8">
        <v>0.85714285714285698</v>
      </c>
      <c r="O2827">
        <v>0.14285714285714199</v>
      </c>
      <c r="P2827" s="9">
        <v>0</v>
      </c>
      <c r="Q2827">
        <v>30000</v>
      </c>
      <c r="R2827" s="8"/>
      <c r="S2827" s="8"/>
      <c r="AA2827">
        <v>114682989</v>
      </c>
      <c r="AB2827">
        <v>0</v>
      </c>
      <c r="AC2827">
        <v>5</v>
      </c>
      <c r="AD2827">
        <v>0</v>
      </c>
      <c r="AE2827">
        <v>2006</v>
      </c>
      <c r="AF2827" t="s">
        <v>121</v>
      </c>
      <c r="AG2827">
        <v>30000</v>
      </c>
      <c r="AH2827" t="s">
        <v>55</v>
      </c>
      <c r="AI2827" t="s">
        <v>55</v>
      </c>
      <c r="AJ2827">
        <v>1</v>
      </c>
      <c r="AK2827">
        <v>19980</v>
      </c>
      <c r="AL2827" s="8" t="s">
        <v>8993</v>
      </c>
      <c r="AM2827" s="10">
        <f t="shared" si="396"/>
        <v>2017</v>
      </c>
      <c r="AN2827">
        <f t="shared" si="397"/>
        <v>1</v>
      </c>
      <c r="AO2827">
        <f t="shared" si="403"/>
        <v>0</v>
      </c>
      <c r="AP2827">
        <f t="shared" si="398"/>
        <v>0</v>
      </c>
      <c r="AQ2827">
        <f t="shared" si="399"/>
        <v>1</v>
      </c>
      <c r="AR2827">
        <f t="shared" si="400"/>
        <v>0</v>
      </c>
      <c r="AS2827">
        <f t="shared" si="401"/>
        <v>0</v>
      </c>
      <c r="AT2827">
        <f t="shared" si="402"/>
        <v>0</v>
      </c>
      <c r="AU2827">
        <f t="shared" si="402"/>
        <v>0</v>
      </c>
      <c r="AV2827" t="str">
        <f t="shared" si="404"/>
        <v>2020-06-26T18:20:48</v>
      </c>
    </row>
    <row r="2828" spans="1:48" x14ac:dyDescent="0.25">
      <c r="A2828" s="5">
        <v>2899</v>
      </c>
      <c r="B2828" s="5" t="s">
        <v>551</v>
      </c>
      <c r="C2828" s="5" t="s">
        <v>4214</v>
      </c>
      <c r="D2828" s="6" t="s">
        <v>4215</v>
      </c>
      <c r="E2828">
        <v>9</v>
      </c>
      <c r="F2828" s="7">
        <v>0.37909299390000001</v>
      </c>
      <c r="G2828" s="7">
        <v>0</v>
      </c>
      <c r="H2828" t="s">
        <v>4216</v>
      </c>
      <c r="I2828">
        <v>0</v>
      </c>
      <c r="J2828">
        <v>0</v>
      </c>
      <c r="K2828">
        <v>155000</v>
      </c>
      <c r="L2828" t="s">
        <v>52</v>
      </c>
      <c r="M2828" s="8" t="s">
        <v>63</v>
      </c>
      <c r="N2828" s="8">
        <v>0.91071428571428503</v>
      </c>
      <c r="O2828">
        <v>8.9285714285714204E-2</v>
      </c>
      <c r="P2828" s="9">
        <v>-0.86602540378442905</v>
      </c>
      <c r="Q2828">
        <v>155000</v>
      </c>
      <c r="R2828" s="8"/>
      <c r="S2828" s="8" t="s">
        <v>329</v>
      </c>
      <c r="T2828">
        <v>2475880</v>
      </c>
      <c r="U2828">
        <v>414100</v>
      </c>
      <c r="V2828">
        <v>2516739</v>
      </c>
      <c r="W2828">
        <v>2102638</v>
      </c>
      <c r="X2828">
        <v>0</v>
      </c>
      <c r="Y2828">
        <v>881955</v>
      </c>
      <c r="Z2828">
        <v>811059</v>
      </c>
      <c r="AA2828">
        <v>8582943</v>
      </c>
      <c r="AB2828">
        <v>3808420</v>
      </c>
      <c r="AC2828">
        <v>12</v>
      </c>
      <c r="AD2828">
        <v>4774523</v>
      </c>
      <c r="AE2828">
        <v>2003</v>
      </c>
      <c r="AF2828" t="s">
        <v>54</v>
      </c>
      <c r="AG2828">
        <v>150000</v>
      </c>
      <c r="AH2828" t="s">
        <v>55</v>
      </c>
      <c r="AI2828" t="s">
        <v>55</v>
      </c>
      <c r="AJ2828">
        <v>1</v>
      </c>
      <c r="AK2828">
        <v>636456</v>
      </c>
      <c r="AL2828" s="8" t="s">
        <v>8994</v>
      </c>
      <c r="AM2828" s="10">
        <f t="shared" si="396"/>
        <v>2009</v>
      </c>
      <c r="AN2828">
        <f t="shared" si="397"/>
        <v>1</v>
      </c>
      <c r="AO2828">
        <f t="shared" si="403"/>
        <v>0</v>
      </c>
      <c r="AP2828">
        <f t="shared" si="398"/>
        <v>1</v>
      </c>
      <c r="AQ2828">
        <f t="shared" si="399"/>
        <v>0</v>
      </c>
      <c r="AR2828">
        <f t="shared" si="400"/>
        <v>0</v>
      </c>
      <c r="AS2828">
        <f t="shared" si="401"/>
        <v>0</v>
      </c>
      <c r="AT2828">
        <f t="shared" si="402"/>
        <v>0</v>
      </c>
      <c r="AU2828">
        <f t="shared" si="402"/>
        <v>0</v>
      </c>
      <c r="AV2828" t="str">
        <f t="shared" si="404"/>
        <v>2020-06-26T18:21:45</v>
      </c>
    </row>
    <row r="2829" spans="1:48" x14ac:dyDescent="0.25">
      <c r="A2829" s="5">
        <v>4609</v>
      </c>
      <c r="B2829" s="5" t="s">
        <v>4770</v>
      </c>
      <c r="C2829" s="5" t="s">
        <v>4771</v>
      </c>
      <c r="D2829" s="6" t="s">
        <v>4772</v>
      </c>
      <c r="E2829">
        <v>74</v>
      </c>
      <c r="F2829" s="7">
        <v>0.39874559580000002</v>
      </c>
      <c r="G2829" s="7">
        <v>0</v>
      </c>
      <c r="H2829" t="s">
        <v>4773</v>
      </c>
      <c r="I2829">
        <v>0</v>
      </c>
      <c r="J2829">
        <v>58080</v>
      </c>
      <c r="K2829" s="12">
        <v>250000</v>
      </c>
      <c r="L2829" t="s">
        <v>52</v>
      </c>
      <c r="M2829" s="8" t="s">
        <v>53</v>
      </c>
      <c r="N2829" s="8">
        <v>0.75</v>
      </c>
      <c r="O2829" s="7">
        <v>0.25</v>
      </c>
      <c r="P2829" s="9">
        <v>0</v>
      </c>
      <c r="Q2829" s="12">
        <v>250000</v>
      </c>
      <c r="R2829" s="8"/>
      <c r="S2829" s="8" t="s">
        <v>329</v>
      </c>
      <c r="T2829">
        <v>22385594</v>
      </c>
      <c r="U2829">
        <v>2263017</v>
      </c>
      <c r="V2829">
        <v>27583488</v>
      </c>
      <c r="W2829">
        <v>23727351</v>
      </c>
      <c r="X2829">
        <v>1593119</v>
      </c>
      <c r="Y2829">
        <v>3878335</v>
      </c>
      <c r="Z2829">
        <v>3284598</v>
      </c>
      <c r="AA2829">
        <v>23429595</v>
      </c>
      <c r="AB2829">
        <v>13805831</v>
      </c>
      <c r="AC2829">
        <v>12</v>
      </c>
      <c r="AD2829">
        <v>9623764</v>
      </c>
      <c r="AE2829">
        <v>2002</v>
      </c>
      <c r="AF2829" t="s">
        <v>54</v>
      </c>
      <c r="AG2829" s="12">
        <v>250000</v>
      </c>
      <c r="AH2829" t="s">
        <v>55</v>
      </c>
      <c r="AI2829" t="s">
        <v>55</v>
      </c>
      <c r="AJ2829">
        <v>1</v>
      </c>
      <c r="AK2829">
        <v>159100</v>
      </c>
      <c r="AL2829" s="8" t="s">
        <v>8995</v>
      </c>
      <c r="AM2829" s="10">
        <f t="shared" si="396"/>
        <v>2009</v>
      </c>
      <c r="AN2829">
        <f t="shared" si="397"/>
        <v>1</v>
      </c>
      <c r="AO2829">
        <f t="shared" si="403"/>
        <v>0</v>
      </c>
      <c r="AP2829">
        <f t="shared" si="398"/>
        <v>0</v>
      </c>
      <c r="AQ2829">
        <f t="shared" si="399"/>
        <v>1</v>
      </c>
      <c r="AR2829">
        <f t="shared" si="400"/>
        <v>0</v>
      </c>
      <c r="AS2829">
        <f t="shared" si="401"/>
        <v>0</v>
      </c>
      <c r="AT2829">
        <f t="shared" si="402"/>
        <v>0</v>
      </c>
      <c r="AU2829">
        <f t="shared" si="402"/>
        <v>0</v>
      </c>
      <c r="AV2829" t="str">
        <f t="shared" si="404"/>
        <v>2020-09-02T15:54:37</v>
      </c>
    </row>
    <row r="2830" spans="1:48" x14ac:dyDescent="0.25">
      <c r="A2830" s="5">
        <v>2901</v>
      </c>
      <c r="B2830" s="5" t="s">
        <v>1360</v>
      </c>
      <c r="C2830" s="5" t="s">
        <v>1361</v>
      </c>
      <c r="D2830" s="6" t="s">
        <v>1362</v>
      </c>
      <c r="E2830">
        <v>0</v>
      </c>
      <c r="F2830" s="7">
        <v>0</v>
      </c>
      <c r="G2830" s="7"/>
      <c r="H2830" t="s">
        <v>1363</v>
      </c>
      <c r="I2830">
        <v>0</v>
      </c>
      <c r="J2830">
        <v>0</v>
      </c>
      <c r="K2830">
        <v>50000</v>
      </c>
      <c r="L2830" t="s">
        <v>52</v>
      </c>
      <c r="M2830" s="8" t="s">
        <v>86</v>
      </c>
      <c r="N2830" s="8">
        <v>0.64285714285714202</v>
      </c>
      <c r="O2830">
        <v>0.35714285714285698</v>
      </c>
      <c r="P2830" s="9">
        <v>0</v>
      </c>
      <c r="Q2830">
        <v>50000</v>
      </c>
      <c r="R2830" s="8"/>
      <c r="S2830" s="8"/>
      <c r="AA2830">
        <v>0</v>
      </c>
      <c r="AB2830">
        <v>0</v>
      </c>
      <c r="AC2830">
        <v>1</v>
      </c>
      <c r="AD2830">
        <v>0</v>
      </c>
      <c r="AE2830">
        <v>1982</v>
      </c>
      <c r="AF2830" t="s">
        <v>54</v>
      </c>
      <c r="AG2830">
        <v>1000000</v>
      </c>
      <c r="AH2830" t="s">
        <v>55</v>
      </c>
      <c r="AI2830" t="s">
        <v>56</v>
      </c>
      <c r="AJ2830">
        <v>0</v>
      </c>
      <c r="AK2830">
        <v>1651846</v>
      </c>
      <c r="AL2830" s="8" t="s">
        <v>8996</v>
      </c>
      <c r="AM2830" s="10">
        <f t="shared" si="396"/>
        <v>2017</v>
      </c>
      <c r="AN2830">
        <f t="shared" si="397"/>
        <v>1</v>
      </c>
      <c r="AO2830">
        <f t="shared" si="403"/>
        <v>0</v>
      </c>
      <c r="AP2830">
        <f t="shared" si="398"/>
        <v>0</v>
      </c>
      <c r="AQ2830">
        <f t="shared" si="399"/>
        <v>0</v>
      </c>
      <c r="AR2830">
        <f t="shared" si="400"/>
        <v>1</v>
      </c>
      <c r="AS2830">
        <f t="shared" si="401"/>
        <v>0</v>
      </c>
      <c r="AT2830">
        <f t="shared" si="402"/>
        <v>0</v>
      </c>
      <c r="AU2830">
        <f t="shared" si="402"/>
        <v>1</v>
      </c>
      <c r="AV2830" t="str">
        <f t="shared" si="404"/>
        <v>2020-06-26T18:22:16</v>
      </c>
    </row>
    <row r="2831" spans="1:48" x14ac:dyDescent="0.25">
      <c r="A2831" s="5">
        <v>2902</v>
      </c>
      <c r="B2831" s="5" t="s">
        <v>2006</v>
      </c>
      <c r="C2831" s="5" t="s">
        <v>2007</v>
      </c>
      <c r="D2831" s="6" t="s">
        <v>2008</v>
      </c>
      <c r="E2831">
        <v>9</v>
      </c>
      <c r="F2831" s="7">
        <v>0.53651273990000004</v>
      </c>
      <c r="G2831" s="7">
        <v>0</v>
      </c>
      <c r="H2831" t="s">
        <v>2009</v>
      </c>
      <c r="I2831">
        <v>9</v>
      </c>
      <c r="J2831">
        <v>12018.83</v>
      </c>
      <c r="K2831">
        <v>300000</v>
      </c>
      <c r="L2831" t="s">
        <v>62</v>
      </c>
      <c r="M2831" s="8" t="s">
        <v>63</v>
      </c>
      <c r="N2831" s="8">
        <v>1</v>
      </c>
      <c r="O2831">
        <v>0</v>
      </c>
      <c r="P2831" s="9">
        <v>0</v>
      </c>
      <c r="R2831" s="8"/>
      <c r="S2831" s="8"/>
      <c r="AJ2831">
        <v>1</v>
      </c>
      <c r="AL2831" s="8"/>
      <c r="AM2831" s="10">
        <f t="shared" si="396"/>
        <v>2010</v>
      </c>
      <c r="AN2831">
        <f t="shared" si="397"/>
        <v>0</v>
      </c>
      <c r="AO2831">
        <f t="shared" si="403"/>
        <v>0</v>
      </c>
      <c r="AP2831">
        <f t="shared" si="398"/>
        <v>1</v>
      </c>
      <c r="AQ2831">
        <f t="shared" si="399"/>
        <v>0</v>
      </c>
      <c r="AR2831">
        <f t="shared" si="400"/>
        <v>0</v>
      </c>
      <c r="AS2831">
        <f t="shared" si="401"/>
        <v>0</v>
      </c>
      <c r="AT2831">
        <f t="shared" si="402"/>
        <v>0</v>
      </c>
      <c r="AU2831">
        <f t="shared" si="402"/>
        <v>0</v>
      </c>
      <c r="AV2831">
        <f t="shared" si="404"/>
        <v>0</v>
      </c>
    </row>
    <row r="2832" spans="1:48" x14ac:dyDescent="0.25">
      <c r="A2832" s="5">
        <v>2903</v>
      </c>
      <c r="B2832" s="5" t="s">
        <v>5940</v>
      </c>
      <c r="C2832" s="5" t="s">
        <v>5941</v>
      </c>
      <c r="D2832" s="6" t="s">
        <v>5942</v>
      </c>
      <c r="E2832">
        <v>4</v>
      </c>
      <c r="F2832" s="7">
        <v>0.55946795620000001</v>
      </c>
      <c r="G2832" s="7">
        <v>0</v>
      </c>
      <c r="H2832" t="s">
        <v>4246</v>
      </c>
      <c r="I2832">
        <v>0</v>
      </c>
      <c r="J2832">
        <v>0</v>
      </c>
      <c r="K2832">
        <v>15000</v>
      </c>
      <c r="L2832" t="s">
        <v>52</v>
      </c>
      <c r="M2832" s="8" t="s">
        <v>53</v>
      </c>
      <c r="N2832" s="8">
        <v>0.75</v>
      </c>
      <c r="O2832">
        <v>0.25</v>
      </c>
      <c r="P2832" s="9">
        <v>0</v>
      </c>
      <c r="Q2832">
        <v>15000</v>
      </c>
      <c r="R2832" s="8"/>
      <c r="S2832" s="8"/>
      <c r="AA2832">
        <v>3035326</v>
      </c>
      <c r="AB2832">
        <v>2213268</v>
      </c>
      <c r="AC2832">
        <v>12</v>
      </c>
      <c r="AD2832">
        <v>822058</v>
      </c>
      <c r="AE2832">
        <v>2004</v>
      </c>
      <c r="AF2832" t="s">
        <v>121</v>
      </c>
      <c r="AG2832">
        <v>100000</v>
      </c>
      <c r="AH2832" t="s">
        <v>55</v>
      </c>
      <c r="AI2832" t="s">
        <v>56</v>
      </c>
      <c r="AJ2832">
        <v>1</v>
      </c>
      <c r="AK2832">
        <v>38870</v>
      </c>
      <c r="AL2832" s="8" t="s">
        <v>8997</v>
      </c>
      <c r="AM2832" s="10">
        <f t="shared" si="396"/>
        <v>2019</v>
      </c>
      <c r="AN2832">
        <f t="shared" si="397"/>
        <v>1</v>
      </c>
      <c r="AO2832">
        <f t="shared" si="403"/>
        <v>0</v>
      </c>
      <c r="AP2832">
        <f t="shared" si="398"/>
        <v>0</v>
      </c>
      <c r="AQ2832">
        <f t="shared" si="399"/>
        <v>1</v>
      </c>
      <c r="AR2832">
        <f t="shared" si="400"/>
        <v>0</v>
      </c>
      <c r="AS2832">
        <f t="shared" si="401"/>
        <v>0</v>
      </c>
      <c r="AT2832">
        <f t="shared" si="402"/>
        <v>0</v>
      </c>
      <c r="AU2832">
        <f t="shared" si="402"/>
        <v>1</v>
      </c>
      <c r="AV2832" t="str">
        <f t="shared" si="404"/>
        <v>2020-06-26T18:22:47</v>
      </c>
    </row>
    <row r="2833" spans="1:48" x14ac:dyDescent="0.25">
      <c r="A2833" s="5">
        <v>2904</v>
      </c>
      <c r="B2833" s="5" t="s">
        <v>8998</v>
      </c>
      <c r="C2833" s="5" t="s">
        <v>8999</v>
      </c>
      <c r="D2833" s="6" t="s">
        <v>9000</v>
      </c>
      <c r="E2833">
        <v>51</v>
      </c>
      <c r="F2833" s="7">
        <v>0.52269228489999997</v>
      </c>
      <c r="G2833" s="7">
        <v>0</v>
      </c>
      <c r="H2833" t="s">
        <v>9001</v>
      </c>
      <c r="I2833">
        <v>0</v>
      </c>
      <c r="J2833">
        <v>0</v>
      </c>
      <c r="K2833">
        <v>300000</v>
      </c>
      <c r="L2833" t="s">
        <v>637</v>
      </c>
      <c r="M2833" s="8" t="s">
        <v>86</v>
      </c>
      <c r="N2833" s="8">
        <v>0.60714285714285698</v>
      </c>
      <c r="O2833">
        <v>0.39285714285714202</v>
      </c>
      <c r="P2833" s="9">
        <v>0.98639134370884995</v>
      </c>
      <c r="R2833" s="8"/>
      <c r="S2833" s="8" t="s">
        <v>329</v>
      </c>
      <c r="T2833">
        <v>2298964</v>
      </c>
      <c r="U2833">
        <v>1728261</v>
      </c>
      <c r="V2833">
        <v>2384534</v>
      </c>
      <c r="W2833">
        <v>-357531</v>
      </c>
      <c r="X2833">
        <v>16439</v>
      </c>
      <c r="Y2833">
        <v>1722522</v>
      </c>
      <c r="Z2833">
        <v>1739823</v>
      </c>
      <c r="AA2833">
        <v>15197301</v>
      </c>
      <c r="AB2833">
        <v>5768722</v>
      </c>
      <c r="AC2833">
        <v>12</v>
      </c>
      <c r="AD2833">
        <v>9428579</v>
      </c>
      <c r="AE2833">
        <v>2012</v>
      </c>
      <c r="AF2833" t="s">
        <v>68</v>
      </c>
      <c r="AG2833">
        <v>400000</v>
      </c>
      <c r="AH2833" t="s">
        <v>55</v>
      </c>
      <c r="AI2833" t="s">
        <v>56</v>
      </c>
      <c r="AJ2833">
        <v>0.45777856880000001</v>
      </c>
      <c r="AK2833">
        <v>138000</v>
      </c>
      <c r="AL2833" s="8"/>
      <c r="AM2833" s="10">
        <f t="shared" si="396"/>
        <v>2015</v>
      </c>
      <c r="AN2833">
        <f t="shared" si="397"/>
        <v>0</v>
      </c>
      <c r="AO2833">
        <f t="shared" si="403"/>
        <v>1</v>
      </c>
      <c r="AP2833">
        <f t="shared" si="398"/>
        <v>0</v>
      </c>
      <c r="AQ2833">
        <f t="shared" si="399"/>
        <v>0</v>
      </c>
      <c r="AR2833">
        <f t="shared" si="400"/>
        <v>1</v>
      </c>
      <c r="AS2833">
        <f t="shared" si="401"/>
        <v>0</v>
      </c>
      <c r="AT2833">
        <f t="shared" si="402"/>
        <v>0</v>
      </c>
      <c r="AU2833">
        <f t="shared" si="402"/>
        <v>1</v>
      </c>
      <c r="AV2833">
        <f t="shared" si="404"/>
        <v>0</v>
      </c>
    </row>
    <row r="2834" spans="1:48" x14ac:dyDescent="0.25">
      <c r="A2834" s="5">
        <v>2905</v>
      </c>
      <c r="B2834" s="5" t="s">
        <v>2646</v>
      </c>
      <c r="C2834" s="5" t="s">
        <v>2647</v>
      </c>
      <c r="D2834" s="6" t="s">
        <v>2648</v>
      </c>
      <c r="E2834">
        <v>8</v>
      </c>
      <c r="F2834" s="7">
        <v>0.41476533729999998</v>
      </c>
      <c r="G2834" s="7">
        <v>0</v>
      </c>
      <c r="H2834" t="s">
        <v>2649</v>
      </c>
      <c r="I2834">
        <v>53</v>
      </c>
      <c r="J2834">
        <v>8760.2900000000009</v>
      </c>
      <c r="K2834">
        <v>60000</v>
      </c>
      <c r="L2834" t="s">
        <v>52</v>
      </c>
      <c r="M2834" s="8" t="s">
        <v>53</v>
      </c>
      <c r="N2834" s="8">
        <v>0.85714285714285698</v>
      </c>
      <c r="O2834">
        <v>0.14285714285714199</v>
      </c>
      <c r="P2834" s="9">
        <v>-0.488319391364122</v>
      </c>
      <c r="Q2834">
        <v>60000</v>
      </c>
      <c r="R2834" s="8"/>
      <c r="S2834" s="8" t="s">
        <v>329</v>
      </c>
      <c r="T2834">
        <v>3043363</v>
      </c>
      <c r="U2834">
        <v>320793</v>
      </c>
      <c r="V2834">
        <v>3046254</v>
      </c>
      <c r="W2834">
        <v>2725460</v>
      </c>
      <c r="X2834">
        <v>0</v>
      </c>
      <c r="Y2834">
        <v>301021</v>
      </c>
      <c r="Z2834">
        <v>1452665</v>
      </c>
      <c r="AA2834">
        <v>1483817</v>
      </c>
      <c r="AB2834">
        <v>645509</v>
      </c>
      <c r="AC2834">
        <v>12</v>
      </c>
      <c r="AD2834">
        <v>838308</v>
      </c>
      <c r="AE2834">
        <v>1992</v>
      </c>
      <c r="AF2834" t="s">
        <v>54</v>
      </c>
      <c r="AG2834">
        <v>100000</v>
      </c>
      <c r="AH2834" t="s">
        <v>56</v>
      </c>
      <c r="AI2834" t="s">
        <v>55</v>
      </c>
      <c r="AJ2834">
        <v>0.99070861470000005</v>
      </c>
      <c r="AK2834">
        <v>34200</v>
      </c>
      <c r="AL2834" s="8" t="s">
        <v>9002</v>
      </c>
      <c r="AM2834" s="10">
        <f t="shared" si="396"/>
        <v>2012</v>
      </c>
      <c r="AN2834">
        <f t="shared" si="397"/>
        <v>1</v>
      </c>
      <c r="AO2834">
        <f t="shared" si="403"/>
        <v>0</v>
      </c>
      <c r="AP2834">
        <f t="shared" si="398"/>
        <v>0</v>
      </c>
      <c r="AQ2834">
        <f t="shared" si="399"/>
        <v>1</v>
      </c>
      <c r="AR2834">
        <f t="shared" si="400"/>
        <v>0</v>
      </c>
      <c r="AS2834">
        <f t="shared" si="401"/>
        <v>0</v>
      </c>
      <c r="AT2834">
        <f t="shared" si="402"/>
        <v>1</v>
      </c>
      <c r="AU2834">
        <f t="shared" si="402"/>
        <v>0</v>
      </c>
      <c r="AV2834" t="str">
        <f t="shared" si="404"/>
        <v>2020-06-26T18:29:59</v>
      </c>
    </row>
    <row r="2835" spans="1:48" x14ac:dyDescent="0.25">
      <c r="A2835" s="5">
        <v>2906</v>
      </c>
      <c r="B2835" s="5" t="s">
        <v>6641</v>
      </c>
      <c r="C2835" s="5" t="s">
        <v>6642</v>
      </c>
      <c r="D2835" s="6" t="s">
        <v>6643</v>
      </c>
      <c r="E2835">
        <v>26</v>
      </c>
      <c r="F2835" s="7">
        <v>0</v>
      </c>
      <c r="G2835" s="7"/>
      <c r="H2835" t="s">
        <v>6644</v>
      </c>
      <c r="I2835">
        <v>0</v>
      </c>
      <c r="J2835">
        <v>0</v>
      </c>
      <c r="K2835">
        <v>60000</v>
      </c>
      <c r="L2835" t="s">
        <v>52</v>
      </c>
      <c r="M2835" s="8" t="s">
        <v>63</v>
      </c>
      <c r="N2835" s="8">
        <v>0.91071428571428503</v>
      </c>
      <c r="O2835">
        <v>8.9285714285714204E-2</v>
      </c>
      <c r="P2835" s="9">
        <v>-0.86602540378443904</v>
      </c>
      <c r="Q2835">
        <v>60000</v>
      </c>
      <c r="R2835" s="8"/>
      <c r="S2835" s="8" t="s">
        <v>329</v>
      </c>
      <c r="T2835">
        <v>14488915</v>
      </c>
      <c r="U2835">
        <v>14455503</v>
      </c>
      <c r="V2835">
        <v>15676323</v>
      </c>
      <c r="W2835">
        <v>591950</v>
      </c>
      <c r="X2835">
        <v>4828522</v>
      </c>
      <c r="Y2835">
        <v>7368132</v>
      </c>
      <c r="Z2835">
        <v>4492826</v>
      </c>
      <c r="AA2835">
        <v>46883829</v>
      </c>
      <c r="AB2835">
        <v>0</v>
      </c>
      <c r="AC2835">
        <v>12</v>
      </c>
      <c r="AD2835">
        <v>0</v>
      </c>
      <c r="AE2835">
        <v>1978</v>
      </c>
      <c r="AF2835" t="s">
        <v>54</v>
      </c>
      <c r="AG2835">
        <v>500000</v>
      </c>
      <c r="AH2835" t="s">
        <v>55</v>
      </c>
      <c r="AI2835" t="s">
        <v>55</v>
      </c>
      <c r="AJ2835">
        <v>0</v>
      </c>
      <c r="AK2835">
        <v>2287355</v>
      </c>
      <c r="AL2835" s="8" t="s">
        <v>9003</v>
      </c>
      <c r="AM2835" s="10">
        <f t="shared" si="396"/>
        <v>2012</v>
      </c>
      <c r="AN2835">
        <f t="shared" si="397"/>
        <v>1</v>
      </c>
      <c r="AO2835">
        <f t="shared" si="403"/>
        <v>0</v>
      </c>
      <c r="AP2835">
        <f t="shared" si="398"/>
        <v>1</v>
      </c>
      <c r="AQ2835">
        <f t="shared" si="399"/>
        <v>0</v>
      </c>
      <c r="AR2835">
        <f t="shared" si="400"/>
        <v>0</v>
      </c>
      <c r="AS2835">
        <f t="shared" si="401"/>
        <v>0</v>
      </c>
      <c r="AT2835">
        <f t="shared" si="402"/>
        <v>0</v>
      </c>
      <c r="AU2835">
        <f t="shared" si="402"/>
        <v>0</v>
      </c>
      <c r="AV2835" t="str">
        <f t="shared" si="404"/>
        <v>2020-06-26T18:34:50</v>
      </c>
    </row>
    <row r="2836" spans="1:48" x14ac:dyDescent="0.25">
      <c r="A2836" s="5">
        <v>2907</v>
      </c>
      <c r="B2836" s="5" t="s">
        <v>2388</v>
      </c>
      <c r="C2836" s="5" t="s">
        <v>2389</v>
      </c>
      <c r="D2836" s="6" t="s">
        <v>2390</v>
      </c>
      <c r="E2836">
        <v>57</v>
      </c>
      <c r="F2836" s="7">
        <v>0.29857360379999998</v>
      </c>
      <c r="G2836" s="7">
        <v>0</v>
      </c>
      <c r="H2836" t="s">
        <v>2391</v>
      </c>
      <c r="I2836">
        <v>80</v>
      </c>
      <c r="J2836">
        <v>57600</v>
      </c>
      <c r="K2836">
        <v>75000</v>
      </c>
      <c r="L2836" t="s">
        <v>52</v>
      </c>
      <c r="M2836" s="8" t="s">
        <v>53</v>
      </c>
      <c r="N2836" s="8">
        <v>0.80357142857142805</v>
      </c>
      <c r="O2836">
        <v>0.19642857142857101</v>
      </c>
      <c r="P2836" s="9">
        <v>1.1544939269180699E-2</v>
      </c>
      <c r="Q2836">
        <v>75000</v>
      </c>
      <c r="R2836" s="8"/>
      <c r="S2836" s="8" t="s">
        <v>329</v>
      </c>
      <c r="T2836">
        <v>1671393</v>
      </c>
      <c r="U2836">
        <v>616009</v>
      </c>
      <c r="V2836">
        <v>1827620</v>
      </c>
      <c r="W2836">
        <v>981242</v>
      </c>
      <c r="X2836">
        <v>0</v>
      </c>
      <c r="Y2836">
        <v>627189</v>
      </c>
      <c r="Z2836">
        <v>548473</v>
      </c>
      <c r="AA2836">
        <v>4584806</v>
      </c>
      <c r="AB2836">
        <v>1990095</v>
      </c>
      <c r="AC2836">
        <v>12</v>
      </c>
      <c r="AD2836">
        <v>2594711</v>
      </c>
      <c r="AE2836">
        <v>2014</v>
      </c>
      <c r="AF2836" t="s">
        <v>68</v>
      </c>
      <c r="AG2836">
        <v>110000</v>
      </c>
      <c r="AH2836" t="s">
        <v>55</v>
      </c>
      <c r="AI2836" t="s">
        <v>55</v>
      </c>
      <c r="AJ2836">
        <v>0.98903637789999999</v>
      </c>
      <c r="AK2836">
        <v>81000</v>
      </c>
      <c r="AL2836" s="8" t="s">
        <v>9004</v>
      </c>
      <c r="AM2836" s="10">
        <f t="shared" si="396"/>
        <v>2015</v>
      </c>
      <c r="AN2836">
        <f t="shared" si="397"/>
        <v>1</v>
      </c>
      <c r="AO2836">
        <f t="shared" si="403"/>
        <v>0</v>
      </c>
      <c r="AP2836">
        <f t="shared" si="398"/>
        <v>0</v>
      </c>
      <c r="AQ2836">
        <f t="shared" si="399"/>
        <v>1</v>
      </c>
      <c r="AR2836">
        <f t="shared" si="400"/>
        <v>0</v>
      </c>
      <c r="AS2836">
        <f t="shared" si="401"/>
        <v>0</v>
      </c>
      <c r="AT2836">
        <f t="shared" si="402"/>
        <v>0</v>
      </c>
      <c r="AU2836">
        <f t="shared" si="402"/>
        <v>0</v>
      </c>
      <c r="AV2836" t="str">
        <f t="shared" si="404"/>
        <v>2020-06-26T18:44:02</v>
      </c>
    </row>
    <row r="2837" spans="1:48" x14ac:dyDescent="0.25">
      <c r="A2837" s="5">
        <v>2908</v>
      </c>
      <c r="B2837" s="5" t="s">
        <v>8343</v>
      </c>
      <c r="C2837" s="5" t="s">
        <v>8344</v>
      </c>
      <c r="D2837" s="6" t="s">
        <v>8345</v>
      </c>
      <c r="E2837">
        <v>3</v>
      </c>
      <c r="F2837" s="7">
        <v>0.68388120809999997</v>
      </c>
      <c r="G2837" s="7">
        <v>0</v>
      </c>
      <c r="H2837" t="s">
        <v>3250</v>
      </c>
      <c r="I2837">
        <v>0</v>
      </c>
      <c r="J2837">
        <v>0</v>
      </c>
      <c r="K2837">
        <v>25000</v>
      </c>
      <c r="L2837" t="s">
        <v>52</v>
      </c>
      <c r="M2837" s="8" t="s">
        <v>53</v>
      </c>
      <c r="N2837" s="8">
        <v>0.85714285714285698</v>
      </c>
      <c r="O2837">
        <v>0.14285714285714199</v>
      </c>
      <c r="P2837" s="11">
        <v>4.3E-14</v>
      </c>
      <c r="Q2837">
        <v>25000</v>
      </c>
      <c r="R2837" s="8"/>
      <c r="S2837" s="8"/>
      <c r="AA2837">
        <v>74640778</v>
      </c>
      <c r="AB2837">
        <v>0</v>
      </c>
      <c r="AC2837">
        <v>12</v>
      </c>
      <c r="AD2837">
        <v>0</v>
      </c>
      <c r="AE2837">
        <v>1991</v>
      </c>
      <c r="AF2837" t="s">
        <v>54</v>
      </c>
      <c r="AG2837">
        <v>200000</v>
      </c>
      <c r="AH2837" t="s">
        <v>55</v>
      </c>
      <c r="AI2837" t="s">
        <v>55</v>
      </c>
      <c r="AJ2837">
        <v>1</v>
      </c>
      <c r="AK2837">
        <v>862295</v>
      </c>
      <c r="AL2837" s="8" t="s">
        <v>9005</v>
      </c>
      <c r="AM2837" s="10">
        <f t="shared" si="396"/>
        <v>2013</v>
      </c>
      <c r="AN2837">
        <f t="shared" si="397"/>
        <v>1</v>
      </c>
      <c r="AO2837">
        <f t="shared" si="403"/>
        <v>0</v>
      </c>
      <c r="AP2837">
        <f t="shared" si="398"/>
        <v>0</v>
      </c>
      <c r="AQ2837">
        <f t="shared" si="399"/>
        <v>1</v>
      </c>
      <c r="AR2837">
        <f t="shared" si="400"/>
        <v>0</v>
      </c>
      <c r="AS2837">
        <f t="shared" si="401"/>
        <v>0</v>
      </c>
      <c r="AT2837">
        <f t="shared" si="402"/>
        <v>0</v>
      </c>
      <c r="AU2837">
        <f t="shared" si="402"/>
        <v>0</v>
      </c>
      <c r="AV2837" t="str">
        <f t="shared" si="404"/>
        <v>2020-06-26T18:49:19</v>
      </c>
    </row>
    <row r="2838" spans="1:48" x14ac:dyDescent="0.25">
      <c r="A2838" s="5">
        <v>2909</v>
      </c>
      <c r="B2838" s="5" t="s">
        <v>1218</v>
      </c>
      <c r="C2838" s="5" t="s">
        <v>1219</v>
      </c>
      <c r="D2838" s="6" t="s">
        <v>1220</v>
      </c>
      <c r="E2838">
        <v>4</v>
      </c>
      <c r="F2838" s="7">
        <v>0.56871882610000002</v>
      </c>
      <c r="G2838" s="7">
        <v>0</v>
      </c>
      <c r="H2838" t="s">
        <v>1221</v>
      </c>
      <c r="I2838">
        <v>2</v>
      </c>
      <c r="J2838">
        <v>1111.1400000000001</v>
      </c>
      <c r="K2838">
        <v>45000</v>
      </c>
      <c r="L2838" t="s">
        <v>52</v>
      </c>
      <c r="M2838" s="8" t="s">
        <v>53</v>
      </c>
      <c r="N2838" s="8">
        <v>0.85714285714285698</v>
      </c>
      <c r="O2838">
        <v>0.14285714285714199</v>
      </c>
      <c r="P2838" s="9">
        <v>0</v>
      </c>
      <c r="Q2838">
        <v>45000</v>
      </c>
      <c r="R2838" s="8"/>
      <c r="S2838" s="8"/>
      <c r="AA2838">
        <v>22291344</v>
      </c>
      <c r="AB2838">
        <v>0</v>
      </c>
      <c r="AC2838">
        <v>12</v>
      </c>
      <c r="AD2838">
        <v>0</v>
      </c>
      <c r="AE2838">
        <v>1997</v>
      </c>
      <c r="AF2838" t="s">
        <v>54</v>
      </c>
      <c r="AG2838">
        <v>7500000</v>
      </c>
      <c r="AH2838" t="s">
        <v>55</v>
      </c>
      <c r="AI2838" t="s">
        <v>55</v>
      </c>
      <c r="AJ2838">
        <v>1</v>
      </c>
      <c r="AK2838">
        <v>388000</v>
      </c>
      <c r="AL2838" s="8" t="s">
        <v>9006</v>
      </c>
      <c r="AM2838" s="10">
        <f t="shared" si="396"/>
        <v>2013</v>
      </c>
      <c r="AN2838">
        <f t="shared" si="397"/>
        <v>1</v>
      </c>
      <c r="AO2838">
        <f t="shared" si="403"/>
        <v>0</v>
      </c>
      <c r="AP2838">
        <f t="shared" si="398"/>
        <v>0</v>
      </c>
      <c r="AQ2838">
        <f t="shared" si="399"/>
        <v>1</v>
      </c>
      <c r="AR2838">
        <f t="shared" si="400"/>
        <v>0</v>
      </c>
      <c r="AS2838">
        <f t="shared" si="401"/>
        <v>0</v>
      </c>
      <c r="AT2838">
        <f t="shared" si="402"/>
        <v>0</v>
      </c>
      <c r="AU2838">
        <f t="shared" si="402"/>
        <v>0</v>
      </c>
      <c r="AV2838" t="str">
        <f t="shared" si="404"/>
        <v>2020-06-26T19:05:54</v>
      </c>
    </row>
    <row r="2839" spans="1:48" x14ac:dyDescent="0.25">
      <c r="A2839" s="5">
        <v>2910</v>
      </c>
      <c r="B2839" s="5" t="s">
        <v>1974</v>
      </c>
      <c r="C2839" s="5" t="s">
        <v>1975</v>
      </c>
      <c r="D2839" s="6" t="s">
        <v>1976</v>
      </c>
      <c r="E2839">
        <v>7</v>
      </c>
      <c r="F2839" s="7">
        <v>0.50941961039999994</v>
      </c>
      <c r="G2839" s="7">
        <v>0</v>
      </c>
      <c r="H2839" t="s">
        <v>1097</v>
      </c>
      <c r="I2839">
        <v>0</v>
      </c>
      <c r="J2839">
        <v>0</v>
      </c>
      <c r="K2839">
        <v>40000</v>
      </c>
      <c r="L2839" t="s">
        <v>52</v>
      </c>
      <c r="M2839" s="8" t="s">
        <v>53</v>
      </c>
      <c r="N2839" s="8">
        <v>0.75</v>
      </c>
      <c r="O2839">
        <v>0.25</v>
      </c>
      <c r="P2839" s="9">
        <v>0</v>
      </c>
      <c r="Q2839">
        <v>20000</v>
      </c>
      <c r="R2839" s="8"/>
      <c r="S2839" s="8"/>
      <c r="AA2839">
        <v>991009</v>
      </c>
      <c r="AB2839">
        <v>0</v>
      </c>
      <c r="AC2839">
        <v>12</v>
      </c>
      <c r="AD2839">
        <v>0</v>
      </c>
      <c r="AE2839">
        <v>2012</v>
      </c>
      <c r="AF2839" t="s">
        <v>68</v>
      </c>
      <c r="AG2839">
        <v>60000</v>
      </c>
      <c r="AH2839" t="s">
        <v>55</v>
      </c>
      <c r="AI2839" t="s">
        <v>55</v>
      </c>
      <c r="AJ2839">
        <v>1</v>
      </c>
      <c r="AK2839">
        <v>6160</v>
      </c>
      <c r="AL2839" s="8" t="s">
        <v>9007</v>
      </c>
      <c r="AM2839" s="10">
        <f t="shared" si="396"/>
        <v>2019</v>
      </c>
      <c r="AN2839">
        <f t="shared" si="397"/>
        <v>1</v>
      </c>
      <c r="AO2839">
        <f t="shared" si="403"/>
        <v>0</v>
      </c>
      <c r="AP2839">
        <f t="shared" si="398"/>
        <v>0</v>
      </c>
      <c r="AQ2839">
        <f t="shared" si="399"/>
        <v>1</v>
      </c>
      <c r="AR2839">
        <f t="shared" si="400"/>
        <v>0</v>
      </c>
      <c r="AS2839">
        <f t="shared" si="401"/>
        <v>0</v>
      </c>
      <c r="AT2839">
        <f t="shared" si="402"/>
        <v>0</v>
      </c>
      <c r="AU2839">
        <f t="shared" si="402"/>
        <v>0</v>
      </c>
      <c r="AV2839" t="str">
        <f t="shared" si="404"/>
        <v>2020-06-26T19:10:09</v>
      </c>
    </row>
    <row r="2840" spans="1:48" x14ac:dyDescent="0.25">
      <c r="A2840" s="5">
        <v>2911</v>
      </c>
      <c r="B2840" s="5" t="s">
        <v>9008</v>
      </c>
      <c r="C2840" s="5" t="s">
        <v>9009</v>
      </c>
      <c r="D2840" s="6" t="s">
        <v>9010</v>
      </c>
      <c r="E2840">
        <v>5</v>
      </c>
      <c r="F2840" s="7">
        <v>0.12804230580000001</v>
      </c>
      <c r="G2840" s="7">
        <v>0</v>
      </c>
      <c r="H2840" t="s">
        <v>9011</v>
      </c>
      <c r="I2840">
        <v>0</v>
      </c>
      <c r="J2840">
        <v>0</v>
      </c>
      <c r="K2840">
        <v>35000</v>
      </c>
      <c r="L2840" t="s">
        <v>52</v>
      </c>
      <c r="M2840" s="8" t="s">
        <v>53</v>
      </c>
      <c r="N2840" s="8">
        <v>0.85714285714285698</v>
      </c>
      <c r="O2840">
        <v>0.14285714285714199</v>
      </c>
      <c r="P2840" s="9">
        <v>0</v>
      </c>
      <c r="Q2840">
        <v>35000</v>
      </c>
      <c r="R2840" s="8"/>
      <c r="S2840" s="8"/>
      <c r="AA2840">
        <v>1809478</v>
      </c>
      <c r="AB2840">
        <v>0</v>
      </c>
      <c r="AC2840">
        <v>12</v>
      </c>
      <c r="AD2840">
        <v>0</v>
      </c>
      <c r="AE2840">
        <v>2013</v>
      </c>
      <c r="AF2840" t="s">
        <v>68</v>
      </c>
      <c r="AG2840">
        <v>10000</v>
      </c>
      <c r="AH2840" t="s">
        <v>55</v>
      </c>
      <c r="AI2840" t="s">
        <v>55</v>
      </c>
      <c r="AJ2840">
        <v>1</v>
      </c>
      <c r="AK2840">
        <v>10120</v>
      </c>
      <c r="AL2840" s="8" t="s">
        <v>9012</v>
      </c>
      <c r="AM2840" s="10">
        <f t="shared" si="396"/>
        <v>2016</v>
      </c>
      <c r="AN2840">
        <f t="shared" si="397"/>
        <v>1</v>
      </c>
      <c r="AO2840">
        <f t="shared" si="403"/>
        <v>0</v>
      </c>
      <c r="AP2840">
        <f t="shared" si="398"/>
        <v>0</v>
      </c>
      <c r="AQ2840">
        <f t="shared" si="399"/>
        <v>1</v>
      </c>
      <c r="AR2840">
        <f t="shared" si="400"/>
        <v>0</v>
      </c>
      <c r="AS2840">
        <f t="shared" si="401"/>
        <v>0</v>
      </c>
      <c r="AT2840">
        <f t="shared" si="402"/>
        <v>0</v>
      </c>
      <c r="AU2840">
        <f t="shared" si="402"/>
        <v>0</v>
      </c>
      <c r="AV2840" t="str">
        <f t="shared" si="404"/>
        <v>2020-06-26T19:10:53</v>
      </c>
    </row>
    <row r="2841" spans="1:48" x14ac:dyDescent="0.25">
      <c r="A2841" s="5">
        <v>2912</v>
      </c>
      <c r="B2841" s="5" t="s">
        <v>9013</v>
      </c>
      <c r="C2841" s="5" t="s">
        <v>9014</v>
      </c>
      <c r="D2841" s="6" t="s">
        <v>9015</v>
      </c>
      <c r="E2841">
        <v>42</v>
      </c>
      <c r="F2841" s="7">
        <v>0.1353130079</v>
      </c>
      <c r="G2841" s="7">
        <v>0</v>
      </c>
      <c r="H2841" t="s">
        <v>9016</v>
      </c>
      <c r="I2841">
        <v>0</v>
      </c>
      <c r="J2841">
        <v>2432</v>
      </c>
      <c r="K2841">
        <v>100000</v>
      </c>
      <c r="L2841" t="s">
        <v>52</v>
      </c>
      <c r="M2841" s="8" t="s">
        <v>53</v>
      </c>
      <c r="N2841" s="8">
        <v>0.73214285714285698</v>
      </c>
      <c r="O2841">
        <v>0.26785714285714202</v>
      </c>
      <c r="P2841" s="9">
        <v>-0.99620679814606405</v>
      </c>
      <c r="Q2841">
        <v>90000</v>
      </c>
      <c r="R2841" s="8"/>
      <c r="S2841" s="8" t="s">
        <v>329</v>
      </c>
      <c r="T2841">
        <v>4026619</v>
      </c>
      <c r="U2841">
        <v>352796</v>
      </c>
      <c r="V2841">
        <v>4782537</v>
      </c>
      <c r="W2841">
        <v>4215608</v>
      </c>
      <c r="X2841">
        <v>12550</v>
      </c>
      <c r="Y2841">
        <v>2712310</v>
      </c>
      <c r="Z2841">
        <v>807079</v>
      </c>
      <c r="AA2841">
        <v>3105934</v>
      </c>
      <c r="AB2841">
        <v>1152090</v>
      </c>
      <c r="AC2841">
        <v>12</v>
      </c>
      <c r="AD2841">
        <v>1953844</v>
      </c>
      <c r="AE2841">
        <v>2002</v>
      </c>
      <c r="AF2841" t="s">
        <v>54</v>
      </c>
      <c r="AG2841">
        <v>480000</v>
      </c>
      <c r="AH2841" t="s">
        <v>55</v>
      </c>
      <c r="AI2841" t="s">
        <v>55</v>
      </c>
      <c r="AJ2841">
        <v>0.92423454790000004</v>
      </c>
      <c r="AK2841">
        <v>239693</v>
      </c>
      <c r="AL2841" s="8" t="s">
        <v>9017</v>
      </c>
      <c r="AM2841" s="10">
        <f t="shared" si="396"/>
        <v>2006</v>
      </c>
      <c r="AN2841">
        <f t="shared" si="397"/>
        <v>1</v>
      </c>
      <c r="AO2841">
        <f t="shared" si="403"/>
        <v>0</v>
      </c>
      <c r="AP2841">
        <f t="shared" si="398"/>
        <v>0</v>
      </c>
      <c r="AQ2841">
        <f t="shared" si="399"/>
        <v>1</v>
      </c>
      <c r="AR2841">
        <f t="shared" si="400"/>
        <v>0</v>
      </c>
      <c r="AS2841">
        <f t="shared" si="401"/>
        <v>0</v>
      </c>
      <c r="AT2841">
        <f t="shared" si="402"/>
        <v>0</v>
      </c>
      <c r="AU2841">
        <f t="shared" si="402"/>
        <v>0</v>
      </c>
      <c r="AV2841" t="str">
        <f t="shared" si="404"/>
        <v>2020-06-26T19:38:16</v>
      </c>
    </row>
    <row r="2842" spans="1:48" x14ac:dyDescent="0.25">
      <c r="A2842" s="5">
        <v>2913</v>
      </c>
      <c r="B2842" s="5" t="s">
        <v>1181</v>
      </c>
      <c r="C2842" s="5" t="s">
        <v>1177</v>
      </c>
      <c r="D2842" s="6" t="s">
        <v>1188</v>
      </c>
      <c r="E2842">
        <v>7</v>
      </c>
      <c r="F2842" s="7">
        <v>0.22283481490000001</v>
      </c>
      <c r="G2842" s="7">
        <v>0</v>
      </c>
      <c r="H2842" t="s">
        <v>1189</v>
      </c>
      <c r="I2842">
        <v>0</v>
      </c>
      <c r="J2842">
        <v>0</v>
      </c>
      <c r="K2842">
        <v>20000</v>
      </c>
      <c r="L2842" t="s">
        <v>199</v>
      </c>
      <c r="M2842" s="8" t="s">
        <v>86</v>
      </c>
      <c r="N2842" s="8">
        <v>0.53571428571428503</v>
      </c>
      <c r="O2842">
        <v>0.46428571428571402</v>
      </c>
      <c r="P2842" s="9">
        <v>0</v>
      </c>
      <c r="R2842" s="8"/>
      <c r="S2842" s="8" t="s">
        <v>9018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229996</v>
      </c>
      <c r="AB2842">
        <v>0</v>
      </c>
      <c r="AC2842">
        <v>5</v>
      </c>
      <c r="AD2842">
        <v>0</v>
      </c>
      <c r="AE2842">
        <v>2018</v>
      </c>
      <c r="AF2842" t="s">
        <v>126</v>
      </c>
      <c r="AG2842">
        <v>0</v>
      </c>
      <c r="AH2842" t="s">
        <v>55</v>
      </c>
      <c r="AI2842" t="s">
        <v>55</v>
      </c>
      <c r="AJ2842">
        <v>1</v>
      </c>
      <c r="AK2842">
        <v>0</v>
      </c>
      <c r="AL2842" s="8"/>
      <c r="AM2842" s="10">
        <f t="shared" si="396"/>
        <v>2019</v>
      </c>
      <c r="AN2842">
        <f t="shared" si="397"/>
        <v>0</v>
      </c>
      <c r="AO2842">
        <f t="shared" si="403"/>
        <v>1</v>
      </c>
      <c r="AP2842">
        <f t="shared" si="398"/>
        <v>0</v>
      </c>
      <c r="AQ2842">
        <f t="shared" si="399"/>
        <v>0</v>
      </c>
      <c r="AR2842">
        <f t="shared" si="400"/>
        <v>1</v>
      </c>
      <c r="AS2842">
        <f t="shared" si="401"/>
        <v>0</v>
      </c>
      <c r="AT2842">
        <f t="shared" si="402"/>
        <v>0</v>
      </c>
      <c r="AU2842">
        <f t="shared" si="402"/>
        <v>0</v>
      </c>
      <c r="AV2842">
        <f t="shared" si="404"/>
        <v>0</v>
      </c>
    </row>
    <row r="2843" spans="1:48" x14ac:dyDescent="0.25">
      <c r="A2843" s="5">
        <v>2914</v>
      </c>
      <c r="B2843" s="5" t="s">
        <v>6391</v>
      </c>
      <c r="C2843" s="5" t="s">
        <v>6392</v>
      </c>
      <c r="D2843" s="6" t="s">
        <v>6393</v>
      </c>
      <c r="E2843">
        <v>13</v>
      </c>
      <c r="F2843" s="7">
        <v>0.54308098049999998</v>
      </c>
      <c r="G2843" s="7">
        <v>0</v>
      </c>
      <c r="H2843" t="s">
        <v>6394</v>
      </c>
      <c r="I2843">
        <v>28</v>
      </c>
      <c r="J2843">
        <v>18605.3</v>
      </c>
      <c r="K2843">
        <v>30200</v>
      </c>
      <c r="L2843" t="s">
        <v>199</v>
      </c>
      <c r="M2843" s="8" t="s">
        <v>53</v>
      </c>
      <c r="N2843" s="8">
        <v>0.75</v>
      </c>
      <c r="O2843">
        <v>0.25</v>
      </c>
      <c r="P2843" s="9">
        <v>0</v>
      </c>
      <c r="R2843" s="8"/>
      <c r="S2843" s="8"/>
      <c r="AA2843">
        <v>4143203</v>
      </c>
      <c r="AB2843">
        <v>0</v>
      </c>
      <c r="AC2843">
        <v>12</v>
      </c>
      <c r="AD2843">
        <v>0</v>
      </c>
      <c r="AE2843">
        <v>1997</v>
      </c>
      <c r="AF2843" t="s">
        <v>54</v>
      </c>
      <c r="AG2843">
        <v>800000</v>
      </c>
      <c r="AH2843" t="s">
        <v>55</v>
      </c>
      <c r="AI2843" t="s">
        <v>55</v>
      </c>
      <c r="AJ2843">
        <v>1</v>
      </c>
      <c r="AK2843">
        <v>52800</v>
      </c>
      <c r="AL2843" s="8"/>
      <c r="AM2843" s="10">
        <f t="shared" si="396"/>
        <v>2011</v>
      </c>
      <c r="AN2843">
        <f t="shared" si="397"/>
        <v>0</v>
      </c>
      <c r="AO2843">
        <f t="shared" si="403"/>
        <v>1</v>
      </c>
      <c r="AP2843">
        <f t="shared" si="398"/>
        <v>0</v>
      </c>
      <c r="AQ2843">
        <f t="shared" si="399"/>
        <v>1</v>
      </c>
      <c r="AR2843">
        <f t="shared" si="400"/>
        <v>0</v>
      </c>
      <c r="AS2843">
        <f t="shared" si="401"/>
        <v>0</v>
      </c>
      <c r="AT2843">
        <f t="shared" si="402"/>
        <v>0</v>
      </c>
      <c r="AU2843">
        <f t="shared" si="402"/>
        <v>0</v>
      </c>
      <c r="AV2843">
        <f t="shared" si="404"/>
        <v>0</v>
      </c>
    </row>
    <row r="2844" spans="1:48" x14ac:dyDescent="0.25">
      <c r="A2844" s="5">
        <v>2915</v>
      </c>
      <c r="B2844" s="5" t="s">
        <v>6616</v>
      </c>
      <c r="C2844" s="5" t="s">
        <v>6617</v>
      </c>
      <c r="D2844" s="6" t="s">
        <v>6618</v>
      </c>
      <c r="E2844">
        <v>40</v>
      </c>
      <c r="F2844" s="7">
        <v>0.37886299470000001</v>
      </c>
      <c r="G2844" s="7">
        <v>0</v>
      </c>
      <c r="H2844" t="s">
        <v>1027</v>
      </c>
      <c r="I2844">
        <v>0</v>
      </c>
      <c r="J2844">
        <v>0</v>
      </c>
      <c r="K2844">
        <v>10000</v>
      </c>
      <c r="L2844" t="s">
        <v>199</v>
      </c>
      <c r="M2844" s="8" t="s">
        <v>74</v>
      </c>
      <c r="N2844" s="8">
        <v>0.44642857142857101</v>
      </c>
      <c r="O2844">
        <v>0.55357142857142805</v>
      </c>
      <c r="P2844" s="9">
        <v>0.86602540378443904</v>
      </c>
      <c r="R2844" s="8"/>
      <c r="S2844" s="8"/>
      <c r="AA2844">
        <v>227120</v>
      </c>
      <c r="AB2844">
        <v>0</v>
      </c>
      <c r="AC2844">
        <v>12</v>
      </c>
      <c r="AD2844">
        <v>0</v>
      </c>
      <c r="AE2844">
        <v>2018</v>
      </c>
      <c r="AF2844" t="s">
        <v>126</v>
      </c>
      <c r="AG2844">
        <v>80000</v>
      </c>
      <c r="AH2844" t="s">
        <v>55</v>
      </c>
      <c r="AI2844" t="s">
        <v>55</v>
      </c>
      <c r="AJ2844">
        <v>1</v>
      </c>
      <c r="AK2844">
        <v>2430</v>
      </c>
      <c r="AL2844" s="8"/>
      <c r="AM2844" s="10">
        <f t="shared" si="396"/>
        <v>2018</v>
      </c>
      <c r="AN2844">
        <f t="shared" si="397"/>
        <v>0</v>
      </c>
      <c r="AO2844">
        <f t="shared" si="403"/>
        <v>1</v>
      </c>
      <c r="AP2844">
        <f t="shared" si="398"/>
        <v>0</v>
      </c>
      <c r="AQ2844">
        <f t="shared" si="399"/>
        <v>0</v>
      </c>
      <c r="AR2844">
        <f t="shared" si="400"/>
        <v>0</v>
      </c>
      <c r="AS2844">
        <f t="shared" si="401"/>
        <v>1</v>
      </c>
      <c r="AT2844">
        <f t="shared" si="402"/>
        <v>0</v>
      </c>
      <c r="AU2844">
        <f t="shared" si="402"/>
        <v>0</v>
      </c>
      <c r="AV2844">
        <f t="shared" si="404"/>
        <v>0</v>
      </c>
    </row>
    <row r="2845" spans="1:48" x14ac:dyDescent="0.25">
      <c r="A2845" s="5">
        <v>2916</v>
      </c>
      <c r="B2845" s="5" t="s">
        <v>2932</v>
      </c>
      <c r="C2845" s="5" t="s">
        <v>2933</v>
      </c>
      <c r="D2845" s="6" t="s">
        <v>2934</v>
      </c>
      <c r="E2845">
        <v>53</v>
      </c>
      <c r="F2845" s="7">
        <v>0.35837836969999998</v>
      </c>
      <c r="G2845" s="7">
        <v>0</v>
      </c>
      <c r="H2845" t="s">
        <v>2935</v>
      </c>
      <c r="I2845">
        <v>51</v>
      </c>
      <c r="J2845">
        <v>1985132.91</v>
      </c>
      <c r="K2845">
        <v>1100000</v>
      </c>
      <c r="L2845" t="s">
        <v>52</v>
      </c>
      <c r="M2845" s="8" t="s">
        <v>53</v>
      </c>
      <c r="N2845" s="8">
        <v>0.75</v>
      </c>
      <c r="O2845">
        <v>0.25</v>
      </c>
      <c r="P2845" s="9">
        <v>0.37771896134319799</v>
      </c>
      <c r="Q2845">
        <v>1100000</v>
      </c>
      <c r="R2845" s="8"/>
      <c r="S2845" s="8" t="s">
        <v>2698</v>
      </c>
      <c r="T2845">
        <v>30896614</v>
      </c>
      <c r="U2845">
        <v>18820955</v>
      </c>
      <c r="V2845">
        <v>36193614</v>
      </c>
      <c r="W2845">
        <v>16214302</v>
      </c>
      <c r="X2845">
        <v>5170466</v>
      </c>
      <c r="Y2845">
        <v>8598727</v>
      </c>
      <c r="Z2845">
        <v>7644352</v>
      </c>
      <c r="AA2845">
        <v>23661369</v>
      </c>
      <c r="AB2845">
        <v>8883496</v>
      </c>
      <c r="AC2845">
        <v>3</v>
      </c>
      <c r="AD2845">
        <v>14777873</v>
      </c>
      <c r="AE2845">
        <v>1991</v>
      </c>
      <c r="AF2845" t="s">
        <v>54</v>
      </c>
      <c r="AG2845">
        <v>500000</v>
      </c>
      <c r="AH2845" t="s">
        <v>55</v>
      </c>
      <c r="AI2845" t="s">
        <v>55</v>
      </c>
      <c r="AJ2845">
        <v>0.99702776680000005</v>
      </c>
      <c r="AK2845">
        <v>2739000</v>
      </c>
      <c r="AL2845" s="8" t="s">
        <v>9019</v>
      </c>
      <c r="AM2845" s="10">
        <f t="shared" si="396"/>
        <v>2006</v>
      </c>
      <c r="AN2845">
        <f t="shared" si="397"/>
        <v>1</v>
      </c>
      <c r="AO2845">
        <f t="shared" si="403"/>
        <v>0</v>
      </c>
      <c r="AP2845">
        <f t="shared" si="398"/>
        <v>0</v>
      </c>
      <c r="AQ2845">
        <f t="shared" si="399"/>
        <v>1</v>
      </c>
      <c r="AR2845">
        <f t="shared" si="400"/>
        <v>0</v>
      </c>
      <c r="AS2845">
        <f t="shared" si="401"/>
        <v>0</v>
      </c>
      <c r="AT2845">
        <f t="shared" si="402"/>
        <v>0</v>
      </c>
      <c r="AU2845">
        <f t="shared" si="402"/>
        <v>0</v>
      </c>
      <c r="AV2845" t="str">
        <f t="shared" si="404"/>
        <v>2020-06-29T14:37:11</v>
      </c>
    </row>
    <row r="2846" spans="1:48" x14ac:dyDescent="0.25">
      <c r="A2846" s="5">
        <v>2917</v>
      </c>
      <c r="B2846" s="5" t="s">
        <v>3527</v>
      </c>
      <c r="C2846" s="5" t="s">
        <v>3528</v>
      </c>
      <c r="D2846" s="6" t="s">
        <v>3529</v>
      </c>
      <c r="E2846">
        <v>0</v>
      </c>
      <c r="F2846" s="7">
        <v>0.56118796189999998</v>
      </c>
      <c r="G2846" s="7">
        <v>0</v>
      </c>
      <c r="H2846" t="s">
        <v>3530</v>
      </c>
      <c r="I2846">
        <v>13</v>
      </c>
      <c r="J2846">
        <v>1220</v>
      </c>
      <c r="K2846">
        <v>20000</v>
      </c>
      <c r="L2846" t="s">
        <v>52</v>
      </c>
      <c r="M2846" s="8" t="s">
        <v>53</v>
      </c>
      <c r="N2846" s="8">
        <v>0.75</v>
      </c>
      <c r="O2846">
        <v>0.25</v>
      </c>
      <c r="P2846" s="9">
        <v>0</v>
      </c>
      <c r="Q2846">
        <v>20000</v>
      </c>
      <c r="R2846" s="8"/>
      <c r="S2846" s="8"/>
      <c r="AA2846">
        <v>2888885</v>
      </c>
      <c r="AB2846">
        <v>0</v>
      </c>
      <c r="AC2846">
        <v>12</v>
      </c>
      <c r="AD2846">
        <v>0</v>
      </c>
      <c r="AE2846">
        <v>2017</v>
      </c>
      <c r="AF2846" t="s">
        <v>126</v>
      </c>
      <c r="AG2846">
        <v>100000</v>
      </c>
      <c r="AH2846" t="s">
        <v>55</v>
      </c>
      <c r="AI2846" t="s">
        <v>55</v>
      </c>
      <c r="AJ2846">
        <v>1</v>
      </c>
      <c r="AK2846">
        <v>48600</v>
      </c>
      <c r="AL2846" s="8" t="s">
        <v>9020</v>
      </c>
      <c r="AM2846" s="10">
        <f t="shared" si="396"/>
        <v>2019</v>
      </c>
      <c r="AN2846">
        <f t="shared" si="397"/>
        <v>1</v>
      </c>
      <c r="AO2846">
        <f t="shared" si="403"/>
        <v>0</v>
      </c>
      <c r="AP2846">
        <f t="shared" si="398"/>
        <v>0</v>
      </c>
      <c r="AQ2846">
        <f t="shared" si="399"/>
        <v>1</v>
      </c>
      <c r="AR2846">
        <f t="shared" si="400"/>
        <v>0</v>
      </c>
      <c r="AS2846">
        <f t="shared" si="401"/>
        <v>0</v>
      </c>
      <c r="AT2846">
        <f t="shared" si="402"/>
        <v>0</v>
      </c>
      <c r="AU2846">
        <f t="shared" si="402"/>
        <v>0</v>
      </c>
      <c r="AV2846" t="str">
        <f t="shared" si="404"/>
        <v>2020-06-29T14:42:15</v>
      </c>
    </row>
    <row r="2847" spans="1:48" x14ac:dyDescent="0.25">
      <c r="A2847" s="5">
        <v>2918</v>
      </c>
      <c r="B2847" s="5" t="s">
        <v>8594</v>
      </c>
      <c r="C2847" s="5" t="s">
        <v>8595</v>
      </c>
      <c r="D2847" s="6" t="s">
        <v>8596</v>
      </c>
      <c r="E2847">
        <v>23</v>
      </c>
      <c r="F2847" s="7">
        <v>0.55822463769999997</v>
      </c>
      <c r="G2847" s="7">
        <v>0</v>
      </c>
      <c r="H2847" t="s">
        <v>4658</v>
      </c>
      <c r="I2847">
        <v>0</v>
      </c>
      <c r="J2847">
        <v>0</v>
      </c>
      <c r="K2847">
        <v>70000</v>
      </c>
      <c r="L2847" t="s">
        <v>52</v>
      </c>
      <c r="M2847" s="8" t="s">
        <v>53</v>
      </c>
      <c r="N2847" s="8">
        <v>0.71428571428571397</v>
      </c>
      <c r="O2847">
        <v>0.28571428571428498</v>
      </c>
      <c r="P2847" s="9">
        <v>0.28779781300156299</v>
      </c>
      <c r="Q2847">
        <v>70000</v>
      </c>
      <c r="R2847" s="8"/>
      <c r="S2847" s="8" t="s">
        <v>103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28233980</v>
      </c>
      <c r="AB2847">
        <v>0</v>
      </c>
      <c r="AC2847">
        <v>12</v>
      </c>
      <c r="AD2847">
        <v>0</v>
      </c>
      <c r="AE2847">
        <v>1988</v>
      </c>
      <c r="AF2847" t="s">
        <v>54</v>
      </c>
      <c r="AG2847">
        <v>1000000</v>
      </c>
      <c r="AH2847" t="s">
        <v>55</v>
      </c>
      <c r="AI2847" t="s">
        <v>56</v>
      </c>
      <c r="AJ2847">
        <v>0.58338720129999999</v>
      </c>
      <c r="AK2847">
        <v>889566</v>
      </c>
      <c r="AL2847" s="8" t="s">
        <v>9021</v>
      </c>
      <c r="AM2847" s="10">
        <f t="shared" si="396"/>
        <v>2010</v>
      </c>
      <c r="AN2847">
        <f t="shared" si="397"/>
        <v>1</v>
      </c>
      <c r="AO2847">
        <f t="shared" si="403"/>
        <v>0</v>
      </c>
      <c r="AP2847">
        <f t="shared" si="398"/>
        <v>0</v>
      </c>
      <c r="AQ2847">
        <f t="shared" si="399"/>
        <v>1</v>
      </c>
      <c r="AR2847">
        <f t="shared" si="400"/>
        <v>0</v>
      </c>
      <c r="AS2847">
        <f t="shared" si="401"/>
        <v>0</v>
      </c>
      <c r="AT2847">
        <f t="shared" si="402"/>
        <v>0</v>
      </c>
      <c r="AU2847">
        <f t="shared" si="402"/>
        <v>1</v>
      </c>
      <c r="AV2847" t="str">
        <f t="shared" si="404"/>
        <v>2020-06-29T14:44:45</v>
      </c>
    </row>
    <row r="2848" spans="1:48" x14ac:dyDescent="0.25">
      <c r="A2848" s="5">
        <v>2919</v>
      </c>
      <c r="B2848" s="5" t="s">
        <v>5844</v>
      </c>
      <c r="C2848" s="5" t="s">
        <v>5845</v>
      </c>
      <c r="D2848" s="6" t="s">
        <v>5846</v>
      </c>
      <c r="E2848">
        <v>18</v>
      </c>
      <c r="F2848" s="7">
        <v>0.43870382320000001</v>
      </c>
      <c r="G2848" s="7">
        <v>0</v>
      </c>
      <c r="H2848" t="s">
        <v>5847</v>
      </c>
      <c r="I2848">
        <v>0</v>
      </c>
      <c r="J2848">
        <v>0</v>
      </c>
      <c r="K2848">
        <v>20000</v>
      </c>
      <c r="L2848" t="s">
        <v>52</v>
      </c>
      <c r="M2848" s="8" t="s">
        <v>86</v>
      </c>
      <c r="N2848" s="8">
        <v>0.66071428571428503</v>
      </c>
      <c r="O2848">
        <v>0.33928571428571402</v>
      </c>
      <c r="P2848" s="9">
        <v>-0.14897915500751499</v>
      </c>
      <c r="Q2848">
        <v>10000</v>
      </c>
      <c r="R2848" s="8"/>
      <c r="S2848" s="8"/>
      <c r="AA2848">
        <v>1242126</v>
      </c>
      <c r="AB2848">
        <v>0</v>
      </c>
      <c r="AC2848">
        <v>12</v>
      </c>
      <c r="AD2848">
        <v>0</v>
      </c>
      <c r="AE2848">
        <v>2012</v>
      </c>
      <c r="AF2848" t="s">
        <v>68</v>
      </c>
      <c r="AG2848">
        <v>100000</v>
      </c>
      <c r="AH2848" t="s">
        <v>55</v>
      </c>
      <c r="AI2848" t="s">
        <v>55</v>
      </c>
      <c r="AJ2848">
        <v>0.73720539060000001</v>
      </c>
      <c r="AK2848">
        <v>43000</v>
      </c>
      <c r="AL2848" s="8" t="s">
        <v>9022</v>
      </c>
      <c r="AM2848" s="10">
        <f t="shared" si="396"/>
        <v>2013</v>
      </c>
      <c r="AN2848">
        <f t="shared" si="397"/>
        <v>1</v>
      </c>
      <c r="AO2848">
        <f t="shared" si="403"/>
        <v>0</v>
      </c>
      <c r="AP2848">
        <f t="shared" si="398"/>
        <v>0</v>
      </c>
      <c r="AQ2848">
        <f t="shared" si="399"/>
        <v>0</v>
      </c>
      <c r="AR2848">
        <f t="shared" si="400"/>
        <v>1</v>
      </c>
      <c r="AS2848">
        <f t="shared" si="401"/>
        <v>0</v>
      </c>
      <c r="AT2848">
        <f t="shared" si="402"/>
        <v>0</v>
      </c>
      <c r="AU2848">
        <f t="shared" si="402"/>
        <v>0</v>
      </c>
      <c r="AV2848" t="str">
        <f t="shared" si="404"/>
        <v>2020-06-29T15:11:22</v>
      </c>
    </row>
    <row r="2849" spans="1:48" x14ac:dyDescent="0.25">
      <c r="A2849" s="5">
        <v>2920</v>
      </c>
      <c r="B2849" s="5" t="s">
        <v>9023</v>
      </c>
      <c r="C2849" s="5" t="s">
        <v>9024</v>
      </c>
      <c r="D2849" s="6" t="s">
        <v>9025</v>
      </c>
      <c r="E2849">
        <v>10</v>
      </c>
      <c r="F2849" s="7">
        <v>0.68815835960000005</v>
      </c>
      <c r="G2849" s="7">
        <v>0</v>
      </c>
      <c r="H2849" t="s">
        <v>3032</v>
      </c>
      <c r="I2849">
        <v>88</v>
      </c>
      <c r="J2849">
        <v>7386.67</v>
      </c>
      <c r="K2849">
        <v>10000</v>
      </c>
      <c r="L2849" t="s">
        <v>7359</v>
      </c>
      <c r="M2849" s="8" t="s">
        <v>63</v>
      </c>
      <c r="N2849" s="8">
        <v>1</v>
      </c>
      <c r="O2849">
        <v>0</v>
      </c>
      <c r="P2849" s="9">
        <v>0</v>
      </c>
      <c r="R2849" s="8"/>
      <c r="S2849" s="8"/>
      <c r="AJ2849">
        <v>0.89792851029999998</v>
      </c>
      <c r="AL2849" s="8"/>
      <c r="AM2849" s="10">
        <f t="shared" si="396"/>
        <v>2013</v>
      </c>
      <c r="AN2849">
        <f t="shared" si="397"/>
        <v>0</v>
      </c>
      <c r="AO2849">
        <f t="shared" si="403"/>
        <v>0</v>
      </c>
      <c r="AP2849">
        <f t="shared" si="398"/>
        <v>1</v>
      </c>
      <c r="AQ2849">
        <f t="shared" si="399"/>
        <v>0</v>
      </c>
      <c r="AR2849">
        <f t="shared" si="400"/>
        <v>0</v>
      </c>
      <c r="AS2849">
        <f t="shared" si="401"/>
        <v>0</v>
      </c>
      <c r="AT2849">
        <f t="shared" si="402"/>
        <v>0</v>
      </c>
      <c r="AU2849">
        <f t="shared" si="402"/>
        <v>0</v>
      </c>
      <c r="AV2849">
        <f t="shared" si="404"/>
        <v>0</v>
      </c>
    </row>
    <row r="2850" spans="1:48" x14ac:dyDescent="0.25">
      <c r="A2850" s="5">
        <v>2921</v>
      </c>
      <c r="B2850" s="5" t="s">
        <v>9023</v>
      </c>
      <c r="C2850" s="5" t="s">
        <v>9024</v>
      </c>
      <c r="D2850" s="6" t="s">
        <v>9025</v>
      </c>
      <c r="E2850">
        <v>10</v>
      </c>
      <c r="F2850" s="7">
        <v>0.68815835960000005</v>
      </c>
      <c r="G2850" s="7">
        <v>0</v>
      </c>
      <c r="H2850" t="s">
        <v>3032</v>
      </c>
      <c r="I2850">
        <v>88</v>
      </c>
      <c r="J2850">
        <v>7386.67</v>
      </c>
      <c r="K2850">
        <v>15000</v>
      </c>
      <c r="L2850" t="s">
        <v>199</v>
      </c>
      <c r="M2850" s="8" t="s">
        <v>53</v>
      </c>
      <c r="N2850" s="8">
        <v>0.76785714285714202</v>
      </c>
      <c r="O2850">
        <v>0.23214285714285701</v>
      </c>
      <c r="P2850" s="9">
        <v>-0.39292359326963899</v>
      </c>
      <c r="R2850" s="8"/>
      <c r="S2850" s="8"/>
      <c r="AA2850">
        <v>2748139</v>
      </c>
      <c r="AB2850">
        <v>0</v>
      </c>
      <c r="AC2850">
        <v>12</v>
      </c>
      <c r="AD2850">
        <v>0</v>
      </c>
      <c r="AE2850">
        <v>2006</v>
      </c>
      <c r="AF2850" t="s">
        <v>121</v>
      </c>
      <c r="AG2850">
        <v>10000</v>
      </c>
      <c r="AH2850" t="s">
        <v>56</v>
      </c>
      <c r="AI2850" t="s">
        <v>55</v>
      </c>
      <c r="AJ2850">
        <v>0.89792851029999998</v>
      </c>
      <c r="AK2850">
        <v>0</v>
      </c>
      <c r="AL2850" s="8"/>
      <c r="AM2850" s="10">
        <f t="shared" si="396"/>
        <v>2013</v>
      </c>
      <c r="AN2850">
        <f t="shared" si="397"/>
        <v>0</v>
      </c>
      <c r="AO2850">
        <f t="shared" si="403"/>
        <v>1</v>
      </c>
      <c r="AP2850">
        <f t="shared" si="398"/>
        <v>0</v>
      </c>
      <c r="AQ2850">
        <f t="shared" si="399"/>
        <v>1</v>
      </c>
      <c r="AR2850">
        <f t="shared" si="400"/>
        <v>0</v>
      </c>
      <c r="AS2850">
        <f t="shared" si="401"/>
        <v>0</v>
      </c>
      <c r="AT2850">
        <f t="shared" si="402"/>
        <v>1</v>
      </c>
      <c r="AU2850">
        <f t="shared" si="402"/>
        <v>0</v>
      </c>
      <c r="AV2850">
        <f t="shared" si="404"/>
        <v>0</v>
      </c>
    </row>
    <row r="2851" spans="1:48" x14ac:dyDescent="0.25">
      <c r="A2851" s="5">
        <v>2922</v>
      </c>
      <c r="B2851" s="5" t="s">
        <v>4821</v>
      </c>
      <c r="C2851" s="5" t="s">
        <v>4822</v>
      </c>
      <c r="D2851" s="6" t="s">
        <v>4823</v>
      </c>
      <c r="E2851">
        <v>3</v>
      </c>
      <c r="F2851" s="7">
        <v>0.4477745004</v>
      </c>
      <c r="G2851" s="7">
        <v>0</v>
      </c>
      <c r="H2851" t="s">
        <v>4824</v>
      </c>
      <c r="I2851">
        <v>0</v>
      </c>
      <c r="J2851">
        <v>0</v>
      </c>
      <c r="K2851">
        <v>10000</v>
      </c>
      <c r="L2851" t="s">
        <v>52</v>
      </c>
      <c r="M2851" s="8" t="s">
        <v>86</v>
      </c>
      <c r="N2851" s="8">
        <v>0.66071428571428503</v>
      </c>
      <c r="O2851">
        <v>0.33928571428571402</v>
      </c>
      <c r="P2851" s="9">
        <v>0</v>
      </c>
      <c r="Q2851">
        <v>10000</v>
      </c>
      <c r="R2851" s="8"/>
      <c r="S2851" s="8" t="s">
        <v>217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1180843</v>
      </c>
      <c r="AB2851">
        <v>0</v>
      </c>
      <c r="AC2851">
        <v>12</v>
      </c>
      <c r="AD2851">
        <v>0</v>
      </c>
      <c r="AE2851">
        <v>2017</v>
      </c>
      <c r="AF2851" t="s">
        <v>126</v>
      </c>
      <c r="AG2851">
        <v>84500</v>
      </c>
      <c r="AH2851" t="s">
        <v>55</v>
      </c>
      <c r="AI2851" t="s">
        <v>55</v>
      </c>
      <c r="AJ2851">
        <v>1</v>
      </c>
      <c r="AK2851">
        <v>2022</v>
      </c>
      <c r="AL2851" s="8" t="s">
        <v>9026</v>
      </c>
      <c r="AM2851" s="10">
        <f t="shared" si="396"/>
        <v>2018</v>
      </c>
      <c r="AN2851">
        <f t="shared" si="397"/>
        <v>1</v>
      </c>
      <c r="AO2851">
        <f t="shared" si="403"/>
        <v>0</v>
      </c>
      <c r="AP2851">
        <f t="shared" si="398"/>
        <v>0</v>
      </c>
      <c r="AQ2851">
        <f t="shared" si="399"/>
        <v>0</v>
      </c>
      <c r="AR2851">
        <f t="shared" si="400"/>
        <v>1</v>
      </c>
      <c r="AS2851">
        <f t="shared" si="401"/>
        <v>0</v>
      </c>
      <c r="AT2851">
        <f t="shared" si="402"/>
        <v>0</v>
      </c>
      <c r="AU2851">
        <f t="shared" si="402"/>
        <v>0</v>
      </c>
      <c r="AV2851" t="str">
        <f t="shared" si="404"/>
        <v>2020-06-29T20:24:35</v>
      </c>
    </row>
    <row r="2852" spans="1:48" x14ac:dyDescent="0.25">
      <c r="A2852" s="5">
        <v>2923</v>
      </c>
      <c r="B2852" s="5" t="s">
        <v>6506</v>
      </c>
      <c r="C2852" s="5" t="s">
        <v>6507</v>
      </c>
      <c r="D2852" s="6" t="s">
        <v>6508</v>
      </c>
      <c r="E2852">
        <v>6</v>
      </c>
      <c r="F2852" s="7">
        <v>0</v>
      </c>
      <c r="G2852" s="7"/>
      <c r="H2852" t="s">
        <v>6509</v>
      </c>
      <c r="I2852">
        <v>0</v>
      </c>
      <c r="J2852">
        <v>0</v>
      </c>
      <c r="K2852">
        <v>25000</v>
      </c>
      <c r="L2852" t="s">
        <v>52</v>
      </c>
      <c r="M2852" s="8" t="s">
        <v>53</v>
      </c>
      <c r="N2852" s="8">
        <v>0.73214285714285698</v>
      </c>
      <c r="O2852">
        <v>0.26785714285714202</v>
      </c>
      <c r="P2852" s="11">
        <v>-5.0000000000000004E-16</v>
      </c>
      <c r="Q2852">
        <v>25000</v>
      </c>
      <c r="R2852" s="8"/>
      <c r="S2852" s="8"/>
      <c r="AA2852">
        <v>4045130</v>
      </c>
      <c r="AB2852">
        <v>0</v>
      </c>
      <c r="AC2852">
        <v>12</v>
      </c>
      <c r="AD2852">
        <v>0</v>
      </c>
      <c r="AE2852">
        <v>2014</v>
      </c>
      <c r="AF2852" t="s">
        <v>68</v>
      </c>
      <c r="AG2852">
        <v>72400</v>
      </c>
      <c r="AH2852" t="s">
        <v>55</v>
      </c>
      <c r="AI2852" t="s">
        <v>56</v>
      </c>
      <c r="AJ2852">
        <v>0</v>
      </c>
      <c r="AK2852">
        <v>16280</v>
      </c>
      <c r="AL2852" s="8" t="s">
        <v>9027</v>
      </c>
      <c r="AM2852" s="10">
        <f t="shared" si="396"/>
        <v>2014</v>
      </c>
      <c r="AN2852">
        <f t="shared" si="397"/>
        <v>1</v>
      </c>
      <c r="AO2852">
        <f t="shared" si="403"/>
        <v>0</v>
      </c>
      <c r="AP2852">
        <f t="shared" si="398"/>
        <v>0</v>
      </c>
      <c r="AQ2852">
        <f t="shared" si="399"/>
        <v>1</v>
      </c>
      <c r="AR2852">
        <f t="shared" si="400"/>
        <v>0</v>
      </c>
      <c r="AS2852">
        <f t="shared" si="401"/>
        <v>0</v>
      </c>
      <c r="AT2852">
        <f t="shared" si="402"/>
        <v>0</v>
      </c>
      <c r="AU2852">
        <f t="shared" si="402"/>
        <v>1</v>
      </c>
      <c r="AV2852" t="str">
        <f t="shared" si="404"/>
        <v>2020-06-29T18:52:35</v>
      </c>
    </row>
    <row r="2853" spans="1:48" x14ac:dyDescent="0.25">
      <c r="A2853" s="5">
        <v>2924</v>
      </c>
      <c r="B2853" s="5" t="s">
        <v>1842</v>
      </c>
      <c r="C2853" s="5" t="s">
        <v>1843</v>
      </c>
      <c r="D2853" s="6" t="s">
        <v>1844</v>
      </c>
      <c r="E2853">
        <v>16</v>
      </c>
      <c r="F2853" s="7">
        <v>0.47019737880000001</v>
      </c>
      <c r="G2853" s="7">
        <v>0</v>
      </c>
      <c r="H2853" t="s">
        <v>1845</v>
      </c>
      <c r="I2853">
        <v>25</v>
      </c>
      <c r="J2853">
        <v>985</v>
      </c>
      <c r="K2853">
        <v>15000</v>
      </c>
      <c r="L2853" t="s">
        <v>52</v>
      </c>
      <c r="M2853" s="8" t="s">
        <v>86</v>
      </c>
      <c r="N2853" s="8">
        <v>0.64285714285714202</v>
      </c>
      <c r="O2853">
        <v>0.35714285714285698</v>
      </c>
      <c r="P2853" s="9">
        <v>0</v>
      </c>
      <c r="Q2853">
        <v>10000</v>
      </c>
      <c r="R2853" s="8"/>
      <c r="S2853" s="8"/>
      <c r="AA2853">
        <v>1126985</v>
      </c>
      <c r="AB2853">
        <v>0</v>
      </c>
      <c r="AC2853">
        <v>12</v>
      </c>
      <c r="AD2853">
        <v>0</v>
      </c>
      <c r="AE2853">
        <v>2018</v>
      </c>
      <c r="AF2853" t="s">
        <v>126</v>
      </c>
      <c r="AG2853">
        <v>99800</v>
      </c>
      <c r="AH2853" t="s">
        <v>55</v>
      </c>
      <c r="AI2853" t="s">
        <v>55</v>
      </c>
      <c r="AJ2853">
        <v>1</v>
      </c>
      <c r="AK2853">
        <v>6600</v>
      </c>
      <c r="AL2853" s="8" t="s">
        <v>9028</v>
      </c>
      <c r="AM2853" s="10">
        <f t="shared" si="396"/>
        <v>2019</v>
      </c>
      <c r="AN2853">
        <f t="shared" si="397"/>
        <v>1</v>
      </c>
      <c r="AO2853">
        <f t="shared" si="403"/>
        <v>0</v>
      </c>
      <c r="AP2853">
        <f t="shared" si="398"/>
        <v>0</v>
      </c>
      <c r="AQ2853">
        <f t="shared" si="399"/>
        <v>0</v>
      </c>
      <c r="AR2853">
        <f t="shared" si="400"/>
        <v>1</v>
      </c>
      <c r="AS2853">
        <f t="shared" si="401"/>
        <v>0</v>
      </c>
      <c r="AT2853">
        <f t="shared" si="402"/>
        <v>0</v>
      </c>
      <c r="AU2853">
        <f t="shared" si="402"/>
        <v>0</v>
      </c>
      <c r="AV2853" t="str">
        <f t="shared" si="404"/>
        <v>2020-06-29T18:54:15</v>
      </c>
    </row>
    <row r="2854" spans="1:48" x14ac:dyDescent="0.25">
      <c r="A2854" s="5">
        <v>2925</v>
      </c>
      <c r="B2854" s="5" t="s">
        <v>5839</v>
      </c>
      <c r="C2854" s="5" t="s">
        <v>5840</v>
      </c>
      <c r="D2854" s="6" t="s">
        <v>9029</v>
      </c>
      <c r="E2854">
        <v>8</v>
      </c>
      <c r="F2854" s="7">
        <v>0</v>
      </c>
      <c r="G2854" s="7"/>
      <c r="H2854" t="s">
        <v>9030</v>
      </c>
      <c r="I2854">
        <v>0</v>
      </c>
      <c r="J2854">
        <v>0</v>
      </c>
      <c r="K2854">
        <v>45000</v>
      </c>
      <c r="L2854" t="s">
        <v>199</v>
      </c>
      <c r="M2854" s="8" t="s">
        <v>53</v>
      </c>
      <c r="N2854" s="8">
        <v>0.75</v>
      </c>
      <c r="O2854">
        <v>0.25</v>
      </c>
      <c r="P2854" s="9">
        <v>-0.86602540378443804</v>
      </c>
      <c r="R2854" s="8"/>
      <c r="S2854" s="8"/>
      <c r="AA2854">
        <v>559066</v>
      </c>
      <c r="AB2854">
        <v>0</v>
      </c>
      <c r="AC2854">
        <v>12</v>
      </c>
      <c r="AD2854">
        <v>0</v>
      </c>
      <c r="AE2854">
        <v>1966</v>
      </c>
      <c r="AF2854" t="s">
        <v>54</v>
      </c>
      <c r="AG2854">
        <v>2</v>
      </c>
      <c r="AH2854" t="s">
        <v>56</v>
      </c>
      <c r="AI2854" t="s">
        <v>55</v>
      </c>
      <c r="AJ2854">
        <v>0</v>
      </c>
      <c r="AK2854">
        <v>0</v>
      </c>
      <c r="AL2854" s="8"/>
      <c r="AM2854" s="10">
        <f t="shared" si="396"/>
        <v>2017</v>
      </c>
      <c r="AN2854">
        <f t="shared" si="397"/>
        <v>0</v>
      </c>
      <c r="AO2854">
        <f t="shared" si="403"/>
        <v>1</v>
      </c>
      <c r="AP2854">
        <f t="shared" si="398"/>
        <v>0</v>
      </c>
      <c r="AQ2854">
        <f t="shared" si="399"/>
        <v>1</v>
      </c>
      <c r="AR2854">
        <f t="shared" si="400"/>
        <v>0</v>
      </c>
      <c r="AS2854">
        <f t="shared" si="401"/>
        <v>0</v>
      </c>
      <c r="AT2854">
        <f t="shared" si="402"/>
        <v>1</v>
      </c>
      <c r="AU2854">
        <f t="shared" si="402"/>
        <v>0</v>
      </c>
      <c r="AV2854">
        <f t="shared" si="404"/>
        <v>0</v>
      </c>
    </row>
    <row r="2855" spans="1:48" x14ac:dyDescent="0.25">
      <c r="A2855" s="5">
        <v>2926</v>
      </c>
      <c r="B2855" s="5" t="s">
        <v>6346</v>
      </c>
      <c r="C2855" s="5" t="s">
        <v>6347</v>
      </c>
      <c r="D2855" s="6" t="s">
        <v>6348</v>
      </c>
      <c r="E2855">
        <v>4</v>
      </c>
      <c r="F2855" s="7">
        <v>0.36260279270000001</v>
      </c>
      <c r="G2855" s="7">
        <v>0</v>
      </c>
      <c r="H2855" t="s">
        <v>6349</v>
      </c>
      <c r="I2855">
        <v>0</v>
      </c>
      <c r="J2855">
        <v>14616</v>
      </c>
      <c r="K2855">
        <v>50000</v>
      </c>
      <c r="L2855" t="s">
        <v>52</v>
      </c>
      <c r="M2855" s="8" t="s">
        <v>86</v>
      </c>
      <c r="N2855" s="8">
        <v>0.64285714285714202</v>
      </c>
      <c r="O2855">
        <v>0.35714285714285698</v>
      </c>
      <c r="P2855" s="9">
        <v>0</v>
      </c>
      <c r="Q2855">
        <v>40000</v>
      </c>
      <c r="R2855" s="8"/>
      <c r="S2855" s="8"/>
      <c r="AA2855">
        <v>0</v>
      </c>
      <c r="AB2855">
        <v>0</v>
      </c>
      <c r="AC2855">
        <v>1</v>
      </c>
      <c r="AD2855">
        <v>0</v>
      </c>
      <c r="AE2855">
        <v>2011</v>
      </c>
      <c r="AF2855" t="s">
        <v>68</v>
      </c>
      <c r="AG2855">
        <v>1000</v>
      </c>
      <c r="AH2855" t="s">
        <v>55</v>
      </c>
      <c r="AI2855" t="s">
        <v>56</v>
      </c>
      <c r="AJ2855">
        <v>1</v>
      </c>
      <c r="AK2855">
        <v>9720</v>
      </c>
      <c r="AL2855" s="8" t="s">
        <v>9031</v>
      </c>
      <c r="AM2855" s="10">
        <f t="shared" si="396"/>
        <v>2014</v>
      </c>
      <c r="AN2855">
        <f t="shared" si="397"/>
        <v>1</v>
      </c>
      <c r="AO2855">
        <f t="shared" si="403"/>
        <v>0</v>
      </c>
      <c r="AP2855">
        <f t="shared" si="398"/>
        <v>0</v>
      </c>
      <c r="AQ2855">
        <f t="shared" si="399"/>
        <v>0</v>
      </c>
      <c r="AR2855">
        <f t="shared" si="400"/>
        <v>1</v>
      </c>
      <c r="AS2855">
        <f t="shared" si="401"/>
        <v>0</v>
      </c>
      <c r="AT2855">
        <f t="shared" si="402"/>
        <v>0</v>
      </c>
      <c r="AU2855">
        <f t="shared" si="402"/>
        <v>1</v>
      </c>
      <c r="AV2855" t="str">
        <f t="shared" si="404"/>
        <v>2020-06-29T20:21:45</v>
      </c>
    </row>
    <row r="2856" spans="1:48" x14ac:dyDescent="0.25">
      <c r="A2856" s="5">
        <v>2927</v>
      </c>
      <c r="B2856" s="5" t="s">
        <v>5976</v>
      </c>
      <c r="C2856" s="5" t="s">
        <v>633</v>
      </c>
      <c r="D2856" s="6" t="s">
        <v>5977</v>
      </c>
      <c r="E2856">
        <v>42</v>
      </c>
      <c r="F2856" s="7">
        <v>0.48025724790000002</v>
      </c>
      <c r="G2856" s="7">
        <v>0</v>
      </c>
      <c r="H2856" t="s">
        <v>5480</v>
      </c>
      <c r="I2856">
        <v>0</v>
      </c>
      <c r="J2856">
        <v>0</v>
      </c>
      <c r="K2856">
        <v>20000</v>
      </c>
      <c r="L2856" t="s">
        <v>199</v>
      </c>
      <c r="M2856" s="8" t="s">
        <v>86</v>
      </c>
      <c r="N2856" s="8">
        <v>0.55357142857142805</v>
      </c>
      <c r="O2856">
        <v>0.44642857142857101</v>
      </c>
      <c r="P2856" s="9">
        <v>0.83128868317223303</v>
      </c>
      <c r="R2856" s="8"/>
      <c r="S2856" s="8"/>
      <c r="AA2856">
        <v>5445000</v>
      </c>
      <c r="AB2856">
        <v>0</v>
      </c>
      <c r="AC2856">
        <v>12</v>
      </c>
      <c r="AD2856">
        <v>0</v>
      </c>
      <c r="AE2856">
        <v>2013</v>
      </c>
      <c r="AF2856" t="s">
        <v>68</v>
      </c>
      <c r="AG2856">
        <v>100000</v>
      </c>
      <c r="AH2856" t="s">
        <v>56</v>
      </c>
      <c r="AI2856" t="s">
        <v>56</v>
      </c>
      <c r="AJ2856">
        <v>1</v>
      </c>
      <c r="AK2856">
        <v>0</v>
      </c>
      <c r="AL2856" s="8"/>
      <c r="AM2856" s="10">
        <f t="shared" si="396"/>
        <v>2017</v>
      </c>
      <c r="AN2856">
        <f t="shared" si="397"/>
        <v>0</v>
      </c>
      <c r="AO2856">
        <f t="shared" si="403"/>
        <v>1</v>
      </c>
      <c r="AP2856">
        <f t="shared" si="398"/>
        <v>0</v>
      </c>
      <c r="AQ2856">
        <f t="shared" si="399"/>
        <v>0</v>
      </c>
      <c r="AR2856">
        <f t="shared" si="400"/>
        <v>1</v>
      </c>
      <c r="AS2856">
        <f t="shared" si="401"/>
        <v>0</v>
      </c>
      <c r="AT2856">
        <f t="shared" si="402"/>
        <v>1</v>
      </c>
      <c r="AU2856">
        <f t="shared" si="402"/>
        <v>1</v>
      </c>
      <c r="AV2856">
        <f t="shared" si="404"/>
        <v>0</v>
      </c>
    </row>
    <row r="2857" spans="1:48" x14ac:dyDescent="0.25">
      <c r="A2857" s="5">
        <v>2928</v>
      </c>
      <c r="B2857" s="5" t="s">
        <v>3247</v>
      </c>
      <c r="C2857" s="5" t="s">
        <v>3248</v>
      </c>
      <c r="D2857" s="6" t="s">
        <v>3249</v>
      </c>
      <c r="E2857">
        <v>279</v>
      </c>
      <c r="F2857" s="7">
        <v>0.31534704250000001</v>
      </c>
      <c r="G2857" s="7">
        <v>0</v>
      </c>
      <c r="H2857" t="s">
        <v>3250</v>
      </c>
      <c r="I2857">
        <v>0</v>
      </c>
      <c r="J2857">
        <v>0</v>
      </c>
      <c r="K2857">
        <v>15000</v>
      </c>
      <c r="L2857" t="s">
        <v>52</v>
      </c>
      <c r="M2857" s="8" t="s">
        <v>53</v>
      </c>
      <c r="N2857" s="8">
        <v>0.80357142857142805</v>
      </c>
      <c r="O2857">
        <v>0.19642857142857101</v>
      </c>
      <c r="P2857" s="9">
        <v>-0.86602540378443804</v>
      </c>
      <c r="Q2857">
        <v>15000</v>
      </c>
      <c r="R2857" s="8"/>
      <c r="S2857" s="8"/>
      <c r="AA2857">
        <v>2403226</v>
      </c>
      <c r="AB2857">
        <v>0</v>
      </c>
      <c r="AC2857">
        <v>12</v>
      </c>
      <c r="AD2857">
        <v>0</v>
      </c>
      <c r="AE2857">
        <v>1998</v>
      </c>
      <c r="AF2857" t="s">
        <v>54</v>
      </c>
      <c r="AG2857">
        <v>40000</v>
      </c>
      <c r="AH2857" t="s">
        <v>55</v>
      </c>
      <c r="AI2857" t="s">
        <v>55</v>
      </c>
      <c r="AJ2857">
        <v>1</v>
      </c>
      <c r="AK2857">
        <v>132000</v>
      </c>
      <c r="AL2857" s="8" t="s">
        <v>9032</v>
      </c>
      <c r="AM2857" s="10">
        <f t="shared" si="396"/>
        <v>2013</v>
      </c>
      <c r="AN2857">
        <f t="shared" si="397"/>
        <v>1</v>
      </c>
      <c r="AO2857">
        <f t="shared" si="403"/>
        <v>0</v>
      </c>
      <c r="AP2857">
        <f t="shared" si="398"/>
        <v>0</v>
      </c>
      <c r="AQ2857">
        <f t="shared" si="399"/>
        <v>1</v>
      </c>
      <c r="AR2857">
        <f t="shared" si="400"/>
        <v>0</v>
      </c>
      <c r="AS2857">
        <f t="shared" si="401"/>
        <v>0</v>
      </c>
      <c r="AT2857">
        <f t="shared" si="402"/>
        <v>0</v>
      </c>
      <c r="AU2857">
        <f t="shared" si="402"/>
        <v>0</v>
      </c>
      <c r="AV2857" t="str">
        <f t="shared" si="404"/>
        <v>2020-06-29T20:23:26</v>
      </c>
    </row>
    <row r="2858" spans="1:48" x14ac:dyDescent="0.25">
      <c r="A2858" s="5">
        <v>2929</v>
      </c>
      <c r="B2858" s="5" t="s">
        <v>6391</v>
      </c>
      <c r="C2858" s="5" t="s">
        <v>6392</v>
      </c>
      <c r="D2858" s="6" t="s">
        <v>6393</v>
      </c>
      <c r="E2858">
        <v>13</v>
      </c>
      <c r="F2858" s="7">
        <v>0.54308098049999998</v>
      </c>
      <c r="G2858" s="7">
        <v>0</v>
      </c>
      <c r="H2858" t="s">
        <v>6394</v>
      </c>
      <c r="I2858">
        <v>28</v>
      </c>
      <c r="J2858">
        <v>18605.3</v>
      </c>
      <c r="K2858">
        <v>30200</v>
      </c>
      <c r="L2858" t="s">
        <v>52</v>
      </c>
      <c r="M2858" s="8" t="s">
        <v>53</v>
      </c>
      <c r="N2858" s="8">
        <v>0.75</v>
      </c>
      <c r="O2858">
        <v>0.25</v>
      </c>
      <c r="P2858" s="9">
        <v>0</v>
      </c>
      <c r="Q2858">
        <v>25000</v>
      </c>
      <c r="R2858" s="8"/>
      <c r="S2858" s="8"/>
      <c r="AA2858">
        <v>4143203</v>
      </c>
      <c r="AB2858">
        <v>0</v>
      </c>
      <c r="AC2858">
        <v>12</v>
      </c>
      <c r="AD2858">
        <v>0</v>
      </c>
      <c r="AE2858">
        <v>1997</v>
      </c>
      <c r="AF2858" t="s">
        <v>54</v>
      </c>
      <c r="AG2858">
        <v>800000</v>
      </c>
      <c r="AH2858" t="s">
        <v>55</v>
      </c>
      <c r="AI2858" t="s">
        <v>55</v>
      </c>
      <c r="AJ2858">
        <v>1</v>
      </c>
      <c r="AK2858">
        <v>52800</v>
      </c>
      <c r="AL2858" s="8" t="s">
        <v>9033</v>
      </c>
      <c r="AM2858" s="10">
        <f t="shared" si="396"/>
        <v>2011</v>
      </c>
      <c r="AN2858">
        <f t="shared" si="397"/>
        <v>1</v>
      </c>
      <c r="AO2858">
        <f t="shared" si="403"/>
        <v>0</v>
      </c>
      <c r="AP2858">
        <f t="shared" si="398"/>
        <v>0</v>
      </c>
      <c r="AQ2858">
        <f t="shared" si="399"/>
        <v>1</v>
      </c>
      <c r="AR2858">
        <f t="shared" si="400"/>
        <v>0</v>
      </c>
      <c r="AS2858">
        <f t="shared" si="401"/>
        <v>0</v>
      </c>
      <c r="AT2858">
        <f t="shared" si="402"/>
        <v>0</v>
      </c>
      <c r="AU2858">
        <f t="shared" si="402"/>
        <v>0</v>
      </c>
      <c r="AV2858" t="str">
        <f t="shared" si="404"/>
        <v>2020-06-29T19:26:51</v>
      </c>
    </row>
    <row r="2859" spans="1:48" x14ac:dyDescent="0.25">
      <c r="A2859" s="5">
        <v>2930</v>
      </c>
      <c r="B2859" s="5" t="s">
        <v>7379</v>
      </c>
      <c r="C2859" s="5" t="s">
        <v>7380</v>
      </c>
      <c r="D2859" s="6" t="s">
        <v>7388</v>
      </c>
      <c r="E2859">
        <v>3</v>
      </c>
      <c r="F2859" s="7">
        <v>0.63667236029999996</v>
      </c>
      <c r="G2859" s="7">
        <v>0</v>
      </c>
      <c r="H2859" t="s">
        <v>6905</v>
      </c>
      <c r="I2859">
        <v>0</v>
      </c>
      <c r="J2859">
        <v>0</v>
      </c>
      <c r="K2859">
        <v>50000</v>
      </c>
      <c r="L2859" t="s">
        <v>52</v>
      </c>
      <c r="M2859" s="8" t="s">
        <v>53</v>
      </c>
      <c r="N2859" s="8">
        <v>0.85714285714285698</v>
      </c>
      <c r="O2859">
        <v>0.14285714285714199</v>
      </c>
      <c r="P2859" s="9">
        <v>0</v>
      </c>
      <c r="Q2859">
        <v>50000</v>
      </c>
      <c r="R2859" s="8"/>
      <c r="S2859" s="8" t="s">
        <v>80</v>
      </c>
      <c r="T2859">
        <v>5030262</v>
      </c>
      <c r="U2859">
        <v>3866217</v>
      </c>
      <c r="V2859">
        <v>5544947</v>
      </c>
      <c r="W2859">
        <v>1283202</v>
      </c>
      <c r="X2859">
        <v>0</v>
      </c>
      <c r="Y2859">
        <v>2450263</v>
      </c>
      <c r="Z2859">
        <v>2356913</v>
      </c>
      <c r="AA2859">
        <v>23714453</v>
      </c>
      <c r="AB2859">
        <v>4030137</v>
      </c>
      <c r="AC2859">
        <v>9</v>
      </c>
      <c r="AD2859">
        <v>19684316</v>
      </c>
      <c r="AE2859">
        <v>2019</v>
      </c>
      <c r="AF2859" t="s">
        <v>126</v>
      </c>
      <c r="AG2859">
        <v>399900</v>
      </c>
      <c r="AH2859" t="s">
        <v>55</v>
      </c>
      <c r="AI2859" t="s">
        <v>55</v>
      </c>
      <c r="AJ2859">
        <v>1</v>
      </c>
      <c r="AK2859">
        <v>42319</v>
      </c>
      <c r="AL2859" s="8" t="s">
        <v>9034</v>
      </c>
      <c r="AM2859" s="10">
        <f t="shared" si="396"/>
        <v>2020</v>
      </c>
      <c r="AN2859">
        <f t="shared" si="397"/>
        <v>1</v>
      </c>
      <c r="AO2859">
        <f t="shared" si="403"/>
        <v>0</v>
      </c>
      <c r="AP2859">
        <f t="shared" si="398"/>
        <v>0</v>
      </c>
      <c r="AQ2859">
        <f t="shared" si="399"/>
        <v>1</v>
      </c>
      <c r="AR2859">
        <f t="shared" si="400"/>
        <v>0</v>
      </c>
      <c r="AS2859">
        <f t="shared" si="401"/>
        <v>0</v>
      </c>
      <c r="AT2859">
        <f t="shared" si="402"/>
        <v>0</v>
      </c>
      <c r="AU2859">
        <f t="shared" si="402"/>
        <v>0</v>
      </c>
      <c r="AV2859" t="str">
        <f t="shared" si="404"/>
        <v>2020-06-29T20:26:30</v>
      </c>
    </row>
    <row r="2860" spans="1:48" x14ac:dyDescent="0.25">
      <c r="A2860" s="5">
        <v>2931</v>
      </c>
      <c r="B2860" s="5" t="s">
        <v>2744</v>
      </c>
      <c r="C2860" s="5" t="s">
        <v>2745</v>
      </c>
      <c r="D2860" s="6" t="s">
        <v>2746</v>
      </c>
      <c r="E2860">
        <v>74</v>
      </c>
      <c r="F2860" s="7">
        <v>0.33074674710000002</v>
      </c>
      <c r="G2860" s="7">
        <v>0</v>
      </c>
      <c r="H2860" t="s">
        <v>2747</v>
      </c>
      <c r="I2860">
        <v>21</v>
      </c>
      <c r="J2860">
        <v>12960</v>
      </c>
      <c r="K2860">
        <v>75000</v>
      </c>
      <c r="L2860" t="s">
        <v>52</v>
      </c>
      <c r="M2860" s="8" t="s">
        <v>53</v>
      </c>
      <c r="N2860" s="8">
        <v>0.76785714285714202</v>
      </c>
      <c r="O2860">
        <v>0.23214285714285701</v>
      </c>
      <c r="P2860" s="9">
        <v>0.120548624485669</v>
      </c>
      <c r="Q2860">
        <v>75000</v>
      </c>
      <c r="R2860" s="8"/>
      <c r="S2860" s="8" t="s">
        <v>329</v>
      </c>
      <c r="T2860">
        <v>230248</v>
      </c>
      <c r="U2860">
        <v>328283</v>
      </c>
      <c r="V2860">
        <v>3230248</v>
      </c>
      <c r="W2860">
        <v>2901964</v>
      </c>
      <c r="X2860">
        <v>0</v>
      </c>
      <c r="Y2860">
        <v>1202429</v>
      </c>
      <c r="Z2860">
        <v>1492000</v>
      </c>
      <c r="AA2860">
        <v>5654672</v>
      </c>
      <c r="AB2860">
        <v>3416672</v>
      </c>
      <c r="AC2860">
        <v>12</v>
      </c>
      <c r="AD2860">
        <v>2238000</v>
      </c>
      <c r="AE2860">
        <v>2008</v>
      </c>
      <c r="AF2860" t="s">
        <v>121</v>
      </c>
      <c r="AG2860">
        <v>100000</v>
      </c>
      <c r="AH2860" t="s">
        <v>55</v>
      </c>
      <c r="AI2860" t="s">
        <v>56</v>
      </c>
      <c r="AJ2860">
        <v>1</v>
      </c>
      <c r="AK2860">
        <v>6480</v>
      </c>
      <c r="AL2860" s="8" t="s">
        <v>9035</v>
      </c>
      <c r="AM2860" s="10">
        <f t="shared" si="396"/>
        <v>2010</v>
      </c>
      <c r="AN2860">
        <f t="shared" si="397"/>
        <v>1</v>
      </c>
      <c r="AO2860">
        <f t="shared" si="403"/>
        <v>0</v>
      </c>
      <c r="AP2860">
        <f t="shared" si="398"/>
        <v>0</v>
      </c>
      <c r="AQ2860">
        <f t="shared" si="399"/>
        <v>1</v>
      </c>
      <c r="AR2860">
        <f t="shared" si="400"/>
        <v>0</v>
      </c>
      <c r="AS2860">
        <f t="shared" si="401"/>
        <v>0</v>
      </c>
      <c r="AT2860">
        <f t="shared" si="402"/>
        <v>0</v>
      </c>
      <c r="AU2860">
        <f t="shared" si="402"/>
        <v>1</v>
      </c>
      <c r="AV2860" t="str">
        <f t="shared" si="404"/>
        <v>2020-06-29T20:34:13</v>
      </c>
    </row>
    <row r="2861" spans="1:48" x14ac:dyDescent="0.25">
      <c r="A2861" s="5">
        <v>2932</v>
      </c>
      <c r="B2861" s="5" t="s">
        <v>1089</v>
      </c>
      <c r="C2861" s="5" t="s">
        <v>1090</v>
      </c>
      <c r="D2861" s="6" t="s">
        <v>1091</v>
      </c>
      <c r="E2861">
        <v>23</v>
      </c>
      <c r="F2861" s="7">
        <v>0.53065850339999998</v>
      </c>
      <c r="G2861" s="7">
        <v>0</v>
      </c>
      <c r="H2861" t="s">
        <v>1092</v>
      </c>
      <c r="I2861">
        <v>36</v>
      </c>
      <c r="J2861">
        <v>246173.7</v>
      </c>
      <c r="K2861">
        <v>130000</v>
      </c>
      <c r="L2861" t="s">
        <v>52</v>
      </c>
      <c r="M2861" s="8" t="s">
        <v>53</v>
      </c>
      <c r="N2861" s="8">
        <v>0.80357142857142805</v>
      </c>
      <c r="O2861">
        <v>0.19642857142857101</v>
      </c>
      <c r="P2861" s="9">
        <v>0</v>
      </c>
      <c r="Q2861">
        <v>130000</v>
      </c>
      <c r="R2861" s="8"/>
      <c r="S2861" s="8" t="s">
        <v>329</v>
      </c>
      <c r="T2861">
        <v>2760074</v>
      </c>
      <c r="U2861">
        <v>747562</v>
      </c>
      <c r="V2861">
        <v>3121784</v>
      </c>
      <c r="W2861">
        <v>2374221</v>
      </c>
      <c r="X2861">
        <v>0</v>
      </c>
      <c r="Y2861">
        <v>993223</v>
      </c>
      <c r="Z2861">
        <v>1206955</v>
      </c>
      <c r="AA2861">
        <v>7851499</v>
      </c>
      <c r="AB2861">
        <v>2967881</v>
      </c>
      <c r="AC2861">
        <v>12</v>
      </c>
      <c r="AD2861">
        <v>4883618</v>
      </c>
      <c r="AE2861">
        <v>1999</v>
      </c>
      <c r="AF2861" t="s">
        <v>54</v>
      </c>
      <c r="AG2861">
        <v>100000</v>
      </c>
      <c r="AH2861" t="s">
        <v>55</v>
      </c>
      <c r="AI2861" t="s">
        <v>55</v>
      </c>
      <c r="AJ2861">
        <v>1</v>
      </c>
      <c r="AK2861">
        <v>658600</v>
      </c>
      <c r="AL2861" s="8" t="s">
        <v>9036</v>
      </c>
      <c r="AM2861" s="10">
        <f t="shared" si="396"/>
        <v>2009</v>
      </c>
      <c r="AN2861">
        <f t="shared" si="397"/>
        <v>1</v>
      </c>
      <c r="AO2861">
        <f t="shared" si="403"/>
        <v>0</v>
      </c>
      <c r="AP2861">
        <f t="shared" si="398"/>
        <v>0</v>
      </c>
      <c r="AQ2861">
        <f t="shared" si="399"/>
        <v>1</v>
      </c>
      <c r="AR2861">
        <f t="shared" si="400"/>
        <v>0</v>
      </c>
      <c r="AS2861">
        <f t="shared" si="401"/>
        <v>0</v>
      </c>
      <c r="AT2861">
        <f t="shared" si="402"/>
        <v>0</v>
      </c>
      <c r="AU2861">
        <f t="shared" si="402"/>
        <v>0</v>
      </c>
      <c r="AV2861" t="str">
        <f t="shared" si="404"/>
        <v>2020-06-29T19:40:42</v>
      </c>
    </row>
    <row r="2862" spans="1:48" x14ac:dyDescent="0.25">
      <c r="A2862" s="5">
        <v>2933</v>
      </c>
      <c r="B2862" s="5" t="s">
        <v>531</v>
      </c>
      <c r="C2862" s="5" t="s">
        <v>532</v>
      </c>
      <c r="D2862" s="6" t="s">
        <v>533</v>
      </c>
      <c r="E2862">
        <v>7</v>
      </c>
      <c r="F2862" s="7">
        <v>0.39326315690000002</v>
      </c>
      <c r="G2862" s="7">
        <v>0</v>
      </c>
      <c r="H2862" t="s">
        <v>534</v>
      </c>
      <c r="I2862">
        <v>0</v>
      </c>
      <c r="J2862">
        <v>0</v>
      </c>
      <c r="K2862">
        <v>50000</v>
      </c>
      <c r="L2862" t="s">
        <v>52</v>
      </c>
      <c r="M2862" s="8" t="s">
        <v>53</v>
      </c>
      <c r="N2862" s="8">
        <v>0.85714285714285698</v>
      </c>
      <c r="O2862">
        <v>0.14285714285714199</v>
      </c>
      <c r="P2862" s="9">
        <v>0.86602540378443904</v>
      </c>
      <c r="Q2862">
        <v>50000</v>
      </c>
      <c r="R2862" s="8"/>
      <c r="S2862" s="8"/>
      <c r="AA2862">
        <v>2035504</v>
      </c>
      <c r="AB2862">
        <v>0</v>
      </c>
      <c r="AC2862">
        <v>12</v>
      </c>
      <c r="AD2862">
        <v>0</v>
      </c>
      <c r="AE2862">
        <v>2005</v>
      </c>
      <c r="AF2862" t="s">
        <v>121</v>
      </c>
      <c r="AG2862">
        <v>200000</v>
      </c>
      <c r="AH2862" t="s">
        <v>55</v>
      </c>
      <c r="AI2862" t="s">
        <v>55</v>
      </c>
      <c r="AJ2862">
        <v>1</v>
      </c>
      <c r="AK2862">
        <v>54000</v>
      </c>
      <c r="AL2862" s="8" t="s">
        <v>9037</v>
      </c>
      <c r="AM2862" s="10">
        <f t="shared" si="396"/>
        <v>2007</v>
      </c>
      <c r="AN2862">
        <f t="shared" si="397"/>
        <v>1</v>
      </c>
      <c r="AO2862">
        <f t="shared" si="403"/>
        <v>0</v>
      </c>
      <c r="AP2862">
        <f t="shared" si="398"/>
        <v>0</v>
      </c>
      <c r="AQ2862">
        <f t="shared" si="399"/>
        <v>1</v>
      </c>
      <c r="AR2862">
        <f t="shared" si="400"/>
        <v>0</v>
      </c>
      <c r="AS2862">
        <f t="shared" si="401"/>
        <v>0</v>
      </c>
      <c r="AT2862">
        <f t="shared" si="402"/>
        <v>0</v>
      </c>
      <c r="AU2862">
        <f t="shared" si="402"/>
        <v>0</v>
      </c>
      <c r="AV2862" t="str">
        <f t="shared" si="404"/>
        <v>2020-06-29T20:37:58</v>
      </c>
    </row>
    <row r="2863" spans="1:48" x14ac:dyDescent="0.25">
      <c r="A2863" s="5">
        <v>2934</v>
      </c>
      <c r="B2863" s="5" t="s">
        <v>9038</v>
      </c>
      <c r="C2863" s="5" t="s">
        <v>9039</v>
      </c>
      <c r="D2863" s="6" t="s">
        <v>9040</v>
      </c>
      <c r="E2863">
        <v>2</v>
      </c>
      <c r="F2863" s="7">
        <v>0.4243740137</v>
      </c>
      <c r="G2863" s="7">
        <v>0</v>
      </c>
      <c r="H2863" t="s">
        <v>9041</v>
      </c>
      <c r="I2863">
        <v>73</v>
      </c>
      <c r="J2863">
        <v>6786.67</v>
      </c>
      <c r="K2863">
        <v>40000</v>
      </c>
      <c r="L2863" t="s">
        <v>199</v>
      </c>
      <c r="M2863" s="8" t="s">
        <v>53</v>
      </c>
      <c r="N2863" s="8">
        <v>0.75</v>
      </c>
      <c r="O2863">
        <v>0.25</v>
      </c>
      <c r="P2863" s="9">
        <v>0</v>
      </c>
      <c r="R2863" s="8"/>
      <c r="S2863" s="8"/>
      <c r="AA2863">
        <v>8144714</v>
      </c>
      <c r="AB2863">
        <v>0</v>
      </c>
      <c r="AC2863">
        <v>12</v>
      </c>
      <c r="AD2863">
        <v>0</v>
      </c>
      <c r="AE2863">
        <v>1995</v>
      </c>
      <c r="AF2863" t="s">
        <v>54</v>
      </c>
      <c r="AG2863">
        <v>100000</v>
      </c>
      <c r="AH2863" t="s">
        <v>56</v>
      </c>
      <c r="AI2863" t="s">
        <v>56</v>
      </c>
      <c r="AJ2863">
        <v>1</v>
      </c>
      <c r="AK2863">
        <v>0</v>
      </c>
      <c r="AL2863" s="8"/>
      <c r="AM2863" s="10">
        <f t="shared" si="396"/>
        <v>2009</v>
      </c>
      <c r="AN2863">
        <f t="shared" si="397"/>
        <v>0</v>
      </c>
      <c r="AO2863">
        <f t="shared" si="403"/>
        <v>1</v>
      </c>
      <c r="AP2863">
        <f t="shared" si="398"/>
        <v>0</v>
      </c>
      <c r="AQ2863">
        <f t="shared" si="399"/>
        <v>1</v>
      </c>
      <c r="AR2863">
        <f t="shared" si="400"/>
        <v>0</v>
      </c>
      <c r="AS2863">
        <f t="shared" si="401"/>
        <v>0</v>
      </c>
      <c r="AT2863">
        <f t="shared" si="402"/>
        <v>1</v>
      </c>
      <c r="AU2863">
        <f t="shared" si="402"/>
        <v>1</v>
      </c>
      <c r="AV2863">
        <f t="shared" si="404"/>
        <v>0</v>
      </c>
    </row>
    <row r="2864" spans="1:48" x14ac:dyDescent="0.25">
      <c r="A2864" s="5">
        <v>2935</v>
      </c>
      <c r="B2864" s="5" t="s">
        <v>3270</v>
      </c>
      <c r="C2864" s="5" t="s">
        <v>3271</v>
      </c>
      <c r="D2864" s="6" t="s">
        <v>3272</v>
      </c>
      <c r="E2864">
        <v>6</v>
      </c>
      <c r="F2864" s="7">
        <v>0.3537732052</v>
      </c>
      <c r="G2864" s="7">
        <v>0</v>
      </c>
      <c r="H2864" t="s">
        <v>1755</v>
      </c>
      <c r="I2864">
        <v>68</v>
      </c>
      <c r="J2864">
        <v>31876.9</v>
      </c>
      <c r="K2864">
        <v>40000</v>
      </c>
      <c r="L2864" t="s">
        <v>52</v>
      </c>
      <c r="M2864" s="8" t="s">
        <v>86</v>
      </c>
      <c r="N2864" s="8">
        <v>0.64285714285714202</v>
      </c>
      <c r="O2864">
        <v>0.35714285714285698</v>
      </c>
      <c r="P2864" s="9">
        <v>0.919369691923421</v>
      </c>
      <c r="Q2864">
        <v>40000</v>
      </c>
      <c r="R2864" s="8"/>
      <c r="S2864" s="8"/>
      <c r="AA2864">
        <v>2774207</v>
      </c>
      <c r="AB2864">
        <v>0</v>
      </c>
      <c r="AC2864">
        <v>9</v>
      </c>
      <c r="AD2864">
        <v>0</v>
      </c>
      <c r="AE2864">
        <v>2006</v>
      </c>
      <c r="AF2864" t="s">
        <v>121</v>
      </c>
      <c r="AG2864">
        <v>133000</v>
      </c>
      <c r="AH2864" t="s">
        <v>55</v>
      </c>
      <c r="AI2864" t="s">
        <v>56</v>
      </c>
      <c r="AJ2864">
        <v>1</v>
      </c>
      <c r="AK2864">
        <v>50600</v>
      </c>
      <c r="AL2864" s="8" t="s">
        <v>9042</v>
      </c>
      <c r="AM2864" s="10">
        <f t="shared" si="396"/>
        <v>2017</v>
      </c>
      <c r="AN2864">
        <f t="shared" si="397"/>
        <v>1</v>
      </c>
      <c r="AO2864">
        <f t="shared" si="403"/>
        <v>0</v>
      </c>
      <c r="AP2864">
        <f t="shared" si="398"/>
        <v>0</v>
      </c>
      <c r="AQ2864">
        <f t="shared" si="399"/>
        <v>0</v>
      </c>
      <c r="AR2864">
        <f t="shared" si="400"/>
        <v>1</v>
      </c>
      <c r="AS2864">
        <f t="shared" si="401"/>
        <v>0</v>
      </c>
      <c r="AT2864">
        <f t="shared" si="402"/>
        <v>0</v>
      </c>
      <c r="AU2864">
        <f t="shared" si="402"/>
        <v>1</v>
      </c>
      <c r="AV2864" t="str">
        <f t="shared" si="404"/>
        <v>2020-06-29T20:42:52</v>
      </c>
    </row>
    <row r="2865" spans="1:48" x14ac:dyDescent="0.25">
      <c r="A2865" s="5">
        <v>2936</v>
      </c>
      <c r="B2865" s="5" t="s">
        <v>9043</v>
      </c>
      <c r="C2865" s="5" t="s">
        <v>9044</v>
      </c>
      <c r="D2865" s="6" t="s">
        <v>9045</v>
      </c>
      <c r="E2865">
        <v>26</v>
      </c>
      <c r="F2865" s="7">
        <v>0.55634880840000001</v>
      </c>
      <c r="G2865" s="7">
        <v>0</v>
      </c>
      <c r="H2865" t="s">
        <v>9046</v>
      </c>
      <c r="I2865">
        <v>0</v>
      </c>
      <c r="J2865">
        <v>0</v>
      </c>
      <c r="K2865">
        <v>40500</v>
      </c>
      <c r="L2865" t="s">
        <v>52</v>
      </c>
      <c r="M2865" s="8" t="s">
        <v>86</v>
      </c>
      <c r="N2865" s="8">
        <v>0.64285714285714202</v>
      </c>
      <c r="O2865">
        <v>0.35714285714285698</v>
      </c>
      <c r="P2865" s="9">
        <v>-0.86602540378443804</v>
      </c>
      <c r="Q2865">
        <v>10000</v>
      </c>
      <c r="R2865" s="8"/>
      <c r="S2865" s="8" t="s">
        <v>217</v>
      </c>
      <c r="T2865">
        <v>278770</v>
      </c>
      <c r="U2865">
        <v>30776</v>
      </c>
      <c r="V2865">
        <v>279622</v>
      </c>
      <c r="W2865">
        <v>153735</v>
      </c>
      <c r="X2865">
        <v>95111</v>
      </c>
      <c r="Y2865">
        <v>2701</v>
      </c>
      <c r="Z2865">
        <v>259645</v>
      </c>
      <c r="AA2865">
        <v>247238</v>
      </c>
      <c r="AB2865">
        <v>83912</v>
      </c>
      <c r="AC2865">
        <v>12</v>
      </c>
      <c r="AD2865">
        <v>163326</v>
      </c>
      <c r="AE2865">
        <v>2016</v>
      </c>
      <c r="AF2865" t="s">
        <v>126</v>
      </c>
      <c r="AG2865">
        <v>80000</v>
      </c>
      <c r="AH2865" t="s">
        <v>55</v>
      </c>
      <c r="AI2865" t="s">
        <v>55</v>
      </c>
      <c r="AJ2865">
        <v>0.61265498490000003</v>
      </c>
      <c r="AK2865">
        <v>44000</v>
      </c>
      <c r="AL2865" s="8" t="s">
        <v>9047</v>
      </c>
      <c r="AM2865" s="10">
        <f t="shared" si="396"/>
        <v>2016</v>
      </c>
      <c r="AN2865">
        <f t="shared" si="397"/>
        <v>1</v>
      </c>
      <c r="AO2865">
        <f t="shared" si="403"/>
        <v>0</v>
      </c>
      <c r="AP2865">
        <f t="shared" si="398"/>
        <v>0</v>
      </c>
      <c r="AQ2865">
        <f t="shared" si="399"/>
        <v>0</v>
      </c>
      <c r="AR2865">
        <f t="shared" si="400"/>
        <v>1</v>
      </c>
      <c r="AS2865">
        <f t="shared" si="401"/>
        <v>0</v>
      </c>
      <c r="AT2865">
        <f t="shared" si="402"/>
        <v>0</v>
      </c>
      <c r="AU2865">
        <f t="shared" si="402"/>
        <v>0</v>
      </c>
      <c r="AV2865" t="str">
        <f t="shared" si="404"/>
        <v>2020-06-29T21:15:45</v>
      </c>
    </row>
    <row r="2866" spans="1:48" x14ac:dyDescent="0.25">
      <c r="A2866" s="5">
        <v>2937</v>
      </c>
      <c r="B2866" s="5" t="s">
        <v>2710</v>
      </c>
      <c r="C2866" s="5" t="s">
        <v>2711</v>
      </c>
      <c r="D2866" s="6" t="s">
        <v>2712</v>
      </c>
      <c r="E2866">
        <v>9</v>
      </c>
      <c r="F2866" s="7">
        <v>0.47068142810000002</v>
      </c>
      <c r="G2866" s="7">
        <v>0</v>
      </c>
      <c r="H2866" t="s">
        <v>2713</v>
      </c>
      <c r="I2866">
        <v>35</v>
      </c>
      <c r="J2866">
        <v>529387.04</v>
      </c>
      <c r="K2866">
        <v>420000</v>
      </c>
      <c r="L2866" t="s">
        <v>119</v>
      </c>
      <c r="M2866" s="8" t="s">
        <v>53</v>
      </c>
      <c r="N2866" s="8">
        <v>0.85714285714285698</v>
      </c>
      <c r="O2866">
        <v>0.14285714285714199</v>
      </c>
      <c r="P2866" s="9">
        <v>0</v>
      </c>
      <c r="Q2866">
        <v>420000</v>
      </c>
      <c r="R2866" s="8" t="s">
        <v>9048</v>
      </c>
      <c r="S2866" s="8" t="s">
        <v>329</v>
      </c>
      <c r="T2866">
        <v>50069505</v>
      </c>
      <c r="U2866">
        <v>39498703</v>
      </c>
      <c r="V2866">
        <v>50732009</v>
      </c>
      <c r="W2866">
        <v>11233306</v>
      </c>
      <c r="X2866">
        <v>0</v>
      </c>
      <c r="Y2866">
        <v>17927487</v>
      </c>
      <c r="Z2866">
        <v>27178394</v>
      </c>
      <c r="AA2866">
        <v>20560028</v>
      </c>
      <c r="AB2866">
        <v>4875101</v>
      </c>
      <c r="AC2866">
        <v>12</v>
      </c>
      <c r="AD2866">
        <v>15684927</v>
      </c>
      <c r="AE2866">
        <v>2018</v>
      </c>
      <c r="AF2866" t="s">
        <v>126</v>
      </c>
      <c r="AG2866">
        <v>100000</v>
      </c>
      <c r="AH2866" t="s">
        <v>55</v>
      </c>
      <c r="AI2866" t="s">
        <v>55</v>
      </c>
      <c r="AJ2866">
        <v>1</v>
      </c>
      <c r="AK2866">
        <v>38000</v>
      </c>
      <c r="AL2866" s="8"/>
      <c r="AM2866" s="10">
        <f t="shared" si="396"/>
        <v>2020</v>
      </c>
      <c r="AN2866">
        <f t="shared" si="397"/>
        <v>1</v>
      </c>
      <c r="AO2866">
        <f t="shared" si="403"/>
        <v>0</v>
      </c>
      <c r="AP2866">
        <f t="shared" si="398"/>
        <v>0</v>
      </c>
      <c r="AQ2866">
        <f t="shared" si="399"/>
        <v>1</v>
      </c>
      <c r="AR2866">
        <f t="shared" si="400"/>
        <v>0</v>
      </c>
      <c r="AS2866">
        <f t="shared" si="401"/>
        <v>0</v>
      </c>
      <c r="AT2866">
        <f t="shared" si="402"/>
        <v>0</v>
      </c>
      <c r="AU2866">
        <f t="shared" si="402"/>
        <v>0</v>
      </c>
      <c r="AV2866" t="str">
        <f t="shared" si="404"/>
        <v>2020-06-29T21:08:45</v>
      </c>
    </row>
    <row r="2867" spans="1:48" x14ac:dyDescent="0.25">
      <c r="A2867" s="5">
        <v>2938</v>
      </c>
      <c r="B2867" s="5" t="s">
        <v>1951</v>
      </c>
      <c r="C2867" s="5" t="s">
        <v>1952</v>
      </c>
      <c r="D2867" s="6" t="s">
        <v>1953</v>
      </c>
      <c r="E2867">
        <v>24</v>
      </c>
      <c r="F2867" s="7">
        <v>0.46926031750000002</v>
      </c>
      <c r="G2867" s="7">
        <v>0</v>
      </c>
      <c r="H2867" t="s">
        <v>1954</v>
      </c>
      <c r="I2867">
        <v>27</v>
      </c>
      <c r="J2867">
        <v>25200</v>
      </c>
      <c r="K2867">
        <v>49900</v>
      </c>
      <c r="L2867" t="s">
        <v>52</v>
      </c>
      <c r="M2867" s="8" t="s">
        <v>53</v>
      </c>
      <c r="N2867" s="8">
        <v>0.749999999999999</v>
      </c>
      <c r="O2867">
        <v>0.25</v>
      </c>
      <c r="P2867" s="9">
        <v>5.7638292594970001E-4</v>
      </c>
      <c r="Q2867">
        <v>49900</v>
      </c>
      <c r="R2867" s="8"/>
      <c r="S2867" s="8" t="s">
        <v>217</v>
      </c>
      <c r="T2867">
        <v>49639726</v>
      </c>
      <c r="U2867">
        <v>33339477</v>
      </c>
      <c r="V2867">
        <v>51132259</v>
      </c>
      <c r="W2867">
        <v>13964479</v>
      </c>
      <c r="X2867">
        <v>7309150</v>
      </c>
      <c r="Y2867">
        <v>22923059</v>
      </c>
      <c r="Z2867">
        <v>16026346</v>
      </c>
      <c r="AA2867">
        <v>110289198</v>
      </c>
      <c r="AB2867">
        <v>31087083</v>
      </c>
      <c r="AC2867">
        <v>12</v>
      </c>
      <c r="AD2867">
        <v>79202115</v>
      </c>
      <c r="AE2867">
        <v>1986</v>
      </c>
      <c r="AF2867" t="s">
        <v>54</v>
      </c>
      <c r="AG2867">
        <v>3600000</v>
      </c>
      <c r="AH2867" t="s">
        <v>56</v>
      </c>
      <c r="AI2867" t="s">
        <v>55</v>
      </c>
      <c r="AJ2867">
        <v>0.95066210770000004</v>
      </c>
      <c r="AK2867">
        <v>0</v>
      </c>
      <c r="AL2867" s="8" t="s">
        <v>9049</v>
      </c>
      <c r="AM2867" s="10">
        <f t="shared" si="396"/>
        <v>2013</v>
      </c>
      <c r="AN2867">
        <f t="shared" si="397"/>
        <v>1</v>
      </c>
      <c r="AO2867">
        <f t="shared" si="403"/>
        <v>0</v>
      </c>
      <c r="AP2867">
        <f t="shared" si="398"/>
        <v>0</v>
      </c>
      <c r="AQ2867">
        <f t="shared" si="399"/>
        <v>1</v>
      </c>
      <c r="AR2867">
        <f t="shared" si="400"/>
        <v>0</v>
      </c>
      <c r="AS2867">
        <f t="shared" si="401"/>
        <v>0</v>
      </c>
      <c r="AT2867">
        <f t="shared" si="402"/>
        <v>1</v>
      </c>
      <c r="AU2867">
        <f t="shared" si="402"/>
        <v>0</v>
      </c>
      <c r="AV2867" t="str">
        <f t="shared" si="404"/>
        <v>2020-06-30T13:09:57</v>
      </c>
    </row>
    <row r="2868" spans="1:48" x14ac:dyDescent="0.25">
      <c r="A2868" s="5">
        <v>2939</v>
      </c>
      <c r="B2868" s="5" t="s">
        <v>9050</v>
      </c>
      <c r="C2868" s="5" t="s">
        <v>9051</v>
      </c>
      <c r="D2868" s="6" t="s">
        <v>9052</v>
      </c>
      <c r="E2868">
        <v>15</v>
      </c>
      <c r="F2868" s="7">
        <v>0.25051585920000002</v>
      </c>
      <c r="G2868" s="7">
        <v>0</v>
      </c>
      <c r="H2868" t="s">
        <v>9053</v>
      </c>
      <c r="I2868">
        <v>0</v>
      </c>
      <c r="J2868">
        <v>0</v>
      </c>
      <c r="K2868">
        <v>20000</v>
      </c>
      <c r="L2868" t="s">
        <v>52</v>
      </c>
      <c r="M2868" s="8" t="s">
        <v>86</v>
      </c>
      <c r="N2868" s="8">
        <v>0.67857142857142805</v>
      </c>
      <c r="O2868">
        <v>0.32142857142857101</v>
      </c>
      <c r="P2868" s="9">
        <v>-0.86602540378443904</v>
      </c>
      <c r="Q2868">
        <v>20000</v>
      </c>
      <c r="R2868" s="8"/>
      <c r="S2868" s="8"/>
      <c r="AA2868">
        <v>2629444</v>
      </c>
      <c r="AB2868">
        <v>0</v>
      </c>
      <c r="AC2868">
        <v>12</v>
      </c>
      <c r="AD2868">
        <v>0</v>
      </c>
      <c r="AE2868">
        <v>1991</v>
      </c>
      <c r="AF2868" t="s">
        <v>54</v>
      </c>
      <c r="AG2868">
        <v>99000</v>
      </c>
      <c r="AH2868" t="s">
        <v>55</v>
      </c>
      <c r="AI2868" t="s">
        <v>56</v>
      </c>
      <c r="AJ2868">
        <v>0.89743153480000004</v>
      </c>
      <c r="AK2868">
        <v>108900</v>
      </c>
      <c r="AL2868" s="8" t="s">
        <v>9054</v>
      </c>
      <c r="AM2868" s="10">
        <f t="shared" si="396"/>
        <v>2008</v>
      </c>
      <c r="AN2868">
        <f t="shared" si="397"/>
        <v>1</v>
      </c>
      <c r="AO2868">
        <f t="shared" si="403"/>
        <v>0</v>
      </c>
      <c r="AP2868">
        <f t="shared" si="398"/>
        <v>0</v>
      </c>
      <c r="AQ2868">
        <f t="shared" si="399"/>
        <v>0</v>
      </c>
      <c r="AR2868">
        <f t="shared" si="400"/>
        <v>1</v>
      </c>
      <c r="AS2868">
        <f t="shared" si="401"/>
        <v>0</v>
      </c>
      <c r="AT2868">
        <f t="shared" si="402"/>
        <v>0</v>
      </c>
      <c r="AU2868">
        <f t="shared" si="402"/>
        <v>1</v>
      </c>
      <c r="AV2868" t="str">
        <f t="shared" si="404"/>
        <v>2020-06-29T21:18:50</v>
      </c>
    </row>
    <row r="2869" spans="1:48" x14ac:dyDescent="0.25">
      <c r="A2869" s="5">
        <v>2940</v>
      </c>
      <c r="B2869" s="5" t="s">
        <v>9023</v>
      </c>
      <c r="C2869" s="5" t="s">
        <v>9024</v>
      </c>
      <c r="D2869" s="6" t="s">
        <v>9025</v>
      </c>
      <c r="E2869">
        <v>10</v>
      </c>
      <c r="F2869" s="7">
        <v>0.68815835960000005</v>
      </c>
      <c r="G2869" s="7">
        <v>0</v>
      </c>
      <c r="H2869" t="s">
        <v>3032</v>
      </c>
      <c r="I2869">
        <v>88</v>
      </c>
      <c r="J2869">
        <v>7386.67</v>
      </c>
      <c r="K2869">
        <v>15000</v>
      </c>
      <c r="L2869" t="s">
        <v>52</v>
      </c>
      <c r="M2869" s="8" t="s">
        <v>86</v>
      </c>
      <c r="N2869" s="8">
        <v>0.67857142857142805</v>
      </c>
      <c r="O2869">
        <v>0.32142857142857101</v>
      </c>
      <c r="P2869" s="9">
        <v>-0.39292359326963899</v>
      </c>
      <c r="Q2869">
        <v>10000</v>
      </c>
      <c r="R2869" s="8"/>
      <c r="S2869" s="8"/>
      <c r="AA2869">
        <v>2748139</v>
      </c>
      <c r="AB2869">
        <v>0</v>
      </c>
      <c r="AC2869">
        <v>12</v>
      </c>
      <c r="AD2869">
        <v>0</v>
      </c>
      <c r="AE2869">
        <v>2006</v>
      </c>
      <c r="AF2869" t="s">
        <v>121</v>
      </c>
      <c r="AG2869">
        <v>10000</v>
      </c>
      <c r="AH2869" t="s">
        <v>56</v>
      </c>
      <c r="AI2869" t="s">
        <v>55</v>
      </c>
      <c r="AJ2869">
        <v>0.89792851029999998</v>
      </c>
      <c r="AK2869">
        <v>0</v>
      </c>
      <c r="AL2869" s="8" t="s">
        <v>9055</v>
      </c>
      <c r="AM2869" s="10">
        <f t="shared" si="396"/>
        <v>2013</v>
      </c>
      <c r="AN2869">
        <f t="shared" si="397"/>
        <v>1</v>
      </c>
      <c r="AO2869">
        <f t="shared" si="403"/>
        <v>0</v>
      </c>
      <c r="AP2869">
        <f t="shared" si="398"/>
        <v>0</v>
      </c>
      <c r="AQ2869">
        <f t="shared" si="399"/>
        <v>0</v>
      </c>
      <c r="AR2869">
        <f t="shared" si="400"/>
        <v>1</v>
      </c>
      <c r="AS2869">
        <f t="shared" si="401"/>
        <v>0</v>
      </c>
      <c r="AT2869">
        <f t="shared" si="402"/>
        <v>1</v>
      </c>
      <c r="AU2869">
        <f t="shared" si="402"/>
        <v>0</v>
      </c>
      <c r="AV2869" t="str">
        <f t="shared" si="404"/>
        <v>2020-06-30T12:56:41</v>
      </c>
    </row>
    <row r="2870" spans="1:48" x14ac:dyDescent="0.25">
      <c r="A2870" s="5">
        <v>2941</v>
      </c>
      <c r="B2870" s="5" t="s">
        <v>830</v>
      </c>
      <c r="C2870" s="5" t="s">
        <v>831</v>
      </c>
      <c r="D2870" s="6" t="s">
        <v>832</v>
      </c>
      <c r="E2870">
        <v>5</v>
      </c>
      <c r="F2870" s="7">
        <v>0.41231628570000001</v>
      </c>
      <c r="G2870" s="7">
        <v>0</v>
      </c>
      <c r="H2870" t="s">
        <v>833</v>
      </c>
      <c r="I2870">
        <v>0</v>
      </c>
      <c r="J2870">
        <v>20797</v>
      </c>
      <c r="K2870">
        <v>55000</v>
      </c>
      <c r="L2870" t="s">
        <v>52</v>
      </c>
      <c r="M2870" s="8" t="s">
        <v>53</v>
      </c>
      <c r="N2870" s="8">
        <v>0.75</v>
      </c>
      <c r="O2870">
        <v>0.249999999999999</v>
      </c>
      <c r="P2870" s="9">
        <v>0</v>
      </c>
      <c r="Q2870">
        <v>25000</v>
      </c>
      <c r="R2870" s="8"/>
      <c r="S2870" s="8" t="s">
        <v>329</v>
      </c>
      <c r="T2870">
        <v>297327</v>
      </c>
      <c r="U2870">
        <v>88730</v>
      </c>
      <c r="V2870">
        <v>514739</v>
      </c>
      <c r="W2870">
        <v>420146</v>
      </c>
      <c r="X2870">
        <v>0</v>
      </c>
      <c r="Y2870">
        <v>0</v>
      </c>
      <c r="Z2870">
        <v>278908</v>
      </c>
      <c r="AA2870">
        <v>1668975</v>
      </c>
      <c r="AB2870">
        <v>0</v>
      </c>
      <c r="AC2870">
        <v>12</v>
      </c>
      <c r="AD2870">
        <v>0</v>
      </c>
      <c r="AE2870">
        <v>2018</v>
      </c>
      <c r="AF2870" t="s">
        <v>126</v>
      </c>
      <c r="AG2870">
        <v>200000</v>
      </c>
      <c r="AH2870" t="s">
        <v>55</v>
      </c>
      <c r="AI2870" t="s">
        <v>55</v>
      </c>
      <c r="AJ2870">
        <v>1</v>
      </c>
      <c r="AK2870">
        <v>3960</v>
      </c>
      <c r="AL2870" s="8" t="s">
        <v>9056</v>
      </c>
      <c r="AM2870" s="10">
        <f t="shared" si="396"/>
        <v>2018</v>
      </c>
      <c r="AN2870">
        <f t="shared" si="397"/>
        <v>1</v>
      </c>
      <c r="AO2870">
        <f t="shared" si="403"/>
        <v>0</v>
      </c>
      <c r="AP2870">
        <f t="shared" si="398"/>
        <v>0</v>
      </c>
      <c r="AQ2870">
        <f t="shared" si="399"/>
        <v>1</v>
      </c>
      <c r="AR2870">
        <f t="shared" si="400"/>
        <v>0</v>
      </c>
      <c r="AS2870">
        <f t="shared" si="401"/>
        <v>0</v>
      </c>
      <c r="AT2870">
        <f t="shared" si="402"/>
        <v>0</v>
      </c>
      <c r="AU2870">
        <f t="shared" si="402"/>
        <v>0</v>
      </c>
      <c r="AV2870" t="str">
        <f t="shared" si="404"/>
        <v>2020-06-30T13:13:01</v>
      </c>
    </row>
    <row r="2871" spans="1:48" x14ac:dyDescent="0.25">
      <c r="A2871" s="5">
        <v>2942</v>
      </c>
      <c r="B2871" s="5" t="s">
        <v>9057</v>
      </c>
      <c r="C2871" s="5" t="s">
        <v>9058</v>
      </c>
      <c r="D2871" s="6" t="s">
        <v>9059</v>
      </c>
      <c r="E2871">
        <v>236</v>
      </c>
      <c r="F2871" s="7">
        <v>0.58982769059999995</v>
      </c>
      <c r="G2871" s="7">
        <v>0</v>
      </c>
      <c r="H2871" t="s">
        <v>3932</v>
      </c>
      <c r="I2871">
        <v>0</v>
      </c>
      <c r="J2871">
        <v>0</v>
      </c>
      <c r="K2871">
        <v>30000</v>
      </c>
      <c r="L2871" t="s">
        <v>52</v>
      </c>
      <c r="M2871" s="8" t="s">
        <v>86</v>
      </c>
      <c r="N2871" s="8">
        <v>0.58928571428571397</v>
      </c>
      <c r="O2871">
        <v>0.41071428571428498</v>
      </c>
      <c r="P2871" s="9">
        <v>-0.86602540378443904</v>
      </c>
      <c r="Q2871">
        <v>30000</v>
      </c>
      <c r="R2871" s="8"/>
      <c r="S2871" s="8"/>
      <c r="AA2871">
        <v>0</v>
      </c>
      <c r="AB2871">
        <v>0</v>
      </c>
      <c r="AC2871">
        <v>1</v>
      </c>
      <c r="AD2871">
        <v>0</v>
      </c>
      <c r="AE2871">
        <v>2013</v>
      </c>
      <c r="AF2871" t="s">
        <v>68</v>
      </c>
      <c r="AG2871">
        <v>100000</v>
      </c>
      <c r="AH2871" t="s">
        <v>55</v>
      </c>
      <c r="AI2871" t="s">
        <v>56</v>
      </c>
      <c r="AJ2871">
        <v>0.19494453079999999</v>
      </c>
      <c r="AK2871">
        <v>16280</v>
      </c>
      <c r="AL2871" s="8" t="s">
        <v>9060</v>
      </c>
      <c r="AM2871" s="10">
        <f t="shared" si="396"/>
        <v>2016</v>
      </c>
      <c r="AN2871">
        <f t="shared" si="397"/>
        <v>1</v>
      </c>
      <c r="AO2871">
        <f t="shared" si="403"/>
        <v>0</v>
      </c>
      <c r="AP2871">
        <f t="shared" si="398"/>
        <v>0</v>
      </c>
      <c r="AQ2871">
        <f t="shared" si="399"/>
        <v>0</v>
      </c>
      <c r="AR2871">
        <f t="shared" si="400"/>
        <v>1</v>
      </c>
      <c r="AS2871">
        <f t="shared" si="401"/>
        <v>0</v>
      </c>
      <c r="AT2871">
        <f t="shared" si="402"/>
        <v>0</v>
      </c>
      <c r="AU2871">
        <f t="shared" si="402"/>
        <v>1</v>
      </c>
      <c r="AV2871" t="str">
        <f t="shared" si="404"/>
        <v>2020-06-30T13:16:41</v>
      </c>
    </row>
    <row r="2872" spans="1:48" x14ac:dyDescent="0.25">
      <c r="A2872" s="5">
        <v>2943</v>
      </c>
      <c r="B2872" s="5" t="s">
        <v>3154</v>
      </c>
      <c r="C2872" s="5" t="s">
        <v>3155</v>
      </c>
      <c r="D2872" s="6" t="s">
        <v>3156</v>
      </c>
      <c r="E2872">
        <v>4</v>
      </c>
      <c r="F2872" s="7">
        <v>0</v>
      </c>
      <c r="G2872" s="7"/>
      <c r="H2872" t="s">
        <v>3157</v>
      </c>
      <c r="I2872">
        <v>0</v>
      </c>
      <c r="J2872">
        <v>0</v>
      </c>
      <c r="K2872">
        <v>50000</v>
      </c>
      <c r="L2872" t="s">
        <v>52</v>
      </c>
      <c r="M2872" s="8" t="s">
        <v>53</v>
      </c>
      <c r="N2872" s="8">
        <v>0.75</v>
      </c>
      <c r="O2872">
        <v>0.25</v>
      </c>
      <c r="P2872" s="9">
        <v>0</v>
      </c>
      <c r="Q2872">
        <v>50000</v>
      </c>
      <c r="R2872" s="8"/>
      <c r="S2872" s="8"/>
      <c r="AA2872">
        <v>0</v>
      </c>
      <c r="AB2872">
        <v>0</v>
      </c>
      <c r="AC2872">
        <v>1</v>
      </c>
      <c r="AD2872">
        <v>0</v>
      </c>
      <c r="AE2872">
        <v>2011</v>
      </c>
      <c r="AF2872" t="s">
        <v>68</v>
      </c>
      <c r="AG2872">
        <v>5000</v>
      </c>
      <c r="AH2872" t="s">
        <v>55</v>
      </c>
      <c r="AI2872" t="s">
        <v>55</v>
      </c>
      <c r="AJ2872">
        <v>0</v>
      </c>
      <c r="AK2872">
        <v>4440</v>
      </c>
      <c r="AL2872" s="8" t="s">
        <v>9061</v>
      </c>
      <c r="AM2872" s="10">
        <f t="shared" si="396"/>
        <v>2016</v>
      </c>
      <c r="AN2872">
        <f t="shared" si="397"/>
        <v>1</v>
      </c>
      <c r="AO2872">
        <f t="shared" si="403"/>
        <v>0</v>
      </c>
      <c r="AP2872">
        <f t="shared" si="398"/>
        <v>0</v>
      </c>
      <c r="AQ2872">
        <f t="shared" si="399"/>
        <v>1</v>
      </c>
      <c r="AR2872">
        <f t="shared" si="400"/>
        <v>0</v>
      </c>
      <c r="AS2872">
        <f t="shared" si="401"/>
        <v>0</v>
      </c>
      <c r="AT2872">
        <f t="shared" si="402"/>
        <v>0</v>
      </c>
      <c r="AU2872">
        <f t="shared" si="402"/>
        <v>0</v>
      </c>
      <c r="AV2872" t="str">
        <f t="shared" si="404"/>
        <v>2020-06-30T13:26:15</v>
      </c>
    </row>
    <row r="2873" spans="1:48" x14ac:dyDescent="0.25">
      <c r="A2873" s="5">
        <v>2944</v>
      </c>
      <c r="B2873" s="5" t="s">
        <v>830</v>
      </c>
      <c r="C2873" s="5" t="s">
        <v>831</v>
      </c>
      <c r="D2873" s="6" t="s">
        <v>832</v>
      </c>
      <c r="E2873">
        <v>5</v>
      </c>
      <c r="F2873" s="7">
        <v>0.41231628570000001</v>
      </c>
      <c r="G2873" s="7">
        <v>0</v>
      </c>
      <c r="H2873" t="s">
        <v>833</v>
      </c>
      <c r="I2873">
        <v>0</v>
      </c>
      <c r="J2873">
        <v>20797</v>
      </c>
      <c r="K2873">
        <v>45000</v>
      </c>
      <c r="L2873" t="s">
        <v>52</v>
      </c>
      <c r="M2873" s="8" t="s">
        <v>53</v>
      </c>
      <c r="N2873" s="8">
        <v>0.75</v>
      </c>
      <c r="O2873">
        <v>0.249999999999999</v>
      </c>
      <c r="P2873" s="9">
        <v>0</v>
      </c>
      <c r="Q2873">
        <v>45000</v>
      </c>
      <c r="R2873" s="8"/>
      <c r="S2873" s="8" t="s">
        <v>329</v>
      </c>
      <c r="T2873">
        <v>297327</v>
      </c>
      <c r="U2873">
        <v>88730</v>
      </c>
      <c r="V2873">
        <v>514739</v>
      </c>
      <c r="W2873">
        <v>420146</v>
      </c>
      <c r="X2873">
        <v>0</v>
      </c>
      <c r="Y2873">
        <v>0</v>
      </c>
      <c r="Z2873">
        <v>278908</v>
      </c>
      <c r="AA2873">
        <v>1668975</v>
      </c>
      <c r="AB2873">
        <v>0</v>
      </c>
      <c r="AC2873">
        <v>12</v>
      </c>
      <c r="AD2873">
        <v>0</v>
      </c>
      <c r="AE2873">
        <v>2018</v>
      </c>
      <c r="AF2873" t="s">
        <v>126</v>
      </c>
      <c r="AG2873">
        <v>200000</v>
      </c>
      <c r="AH2873" t="s">
        <v>55</v>
      </c>
      <c r="AI2873" t="s">
        <v>55</v>
      </c>
      <c r="AJ2873">
        <v>1</v>
      </c>
      <c r="AK2873">
        <v>3960</v>
      </c>
      <c r="AL2873" s="8" t="s">
        <v>9062</v>
      </c>
      <c r="AM2873" s="10">
        <f t="shared" si="396"/>
        <v>2018</v>
      </c>
      <c r="AN2873">
        <f t="shared" si="397"/>
        <v>1</v>
      </c>
      <c r="AO2873">
        <f t="shared" si="403"/>
        <v>0</v>
      </c>
      <c r="AP2873">
        <f t="shared" si="398"/>
        <v>0</v>
      </c>
      <c r="AQ2873">
        <f t="shared" si="399"/>
        <v>1</v>
      </c>
      <c r="AR2873">
        <f t="shared" si="400"/>
        <v>0</v>
      </c>
      <c r="AS2873">
        <f t="shared" si="401"/>
        <v>0</v>
      </c>
      <c r="AT2873">
        <f t="shared" si="402"/>
        <v>0</v>
      </c>
      <c r="AU2873">
        <f t="shared" si="402"/>
        <v>0</v>
      </c>
      <c r="AV2873" t="str">
        <f t="shared" si="404"/>
        <v>2020-06-30T13:28:31</v>
      </c>
    </row>
    <row r="2874" spans="1:48" x14ac:dyDescent="0.25">
      <c r="A2874" s="5">
        <v>2945</v>
      </c>
      <c r="B2874" s="5" t="s">
        <v>5180</v>
      </c>
      <c r="C2874" s="5" t="s">
        <v>5181</v>
      </c>
      <c r="D2874" s="6" t="s">
        <v>5182</v>
      </c>
      <c r="E2874">
        <v>22</v>
      </c>
      <c r="F2874" s="7">
        <v>0.29924226739999998</v>
      </c>
      <c r="G2874" s="7">
        <v>0</v>
      </c>
      <c r="H2874" t="s">
        <v>5183</v>
      </c>
      <c r="I2874">
        <v>0</v>
      </c>
      <c r="J2874">
        <v>0</v>
      </c>
      <c r="K2874">
        <v>50000</v>
      </c>
      <c r="L2874" t="s">
        <v>52</v>
      </c>
      <c r="M2874" s="8" t="s">
        <v>53</v>
      </c>
      <c r="N2874" s="8">
        <v>0.75</v>
      </c>
      <c r="O2874">
        <v>0.25</v>
      </c>
      <c r="P2874" s="9">
        <v>-0.86602540378443904</v>
      </c>
      <c r="Q2874">
        <v>45000</v>
      </c>
      <c r="R2874" s="8"/>
      <c r="S2874" s="8" t="s">
        <v>175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13806979</v>
      </c>
      <c r="AB2874">
        <v>0</v>
      </c>
      <c r="AC2874">
        <v>12</v>
      </c>
      <c r="AD2874">
        <v>0</v>
      </c>
      <c r="AE2874">
        <v>1998</v>
      </c>
      <c r="AF2874" t="s">
        <v>54</v>
      </c>
      <c r="AG2874">
        <v>600000</v>
      </c>
      <c r="AH2874" t="s">
        <v>55</v>
      </c>
      <c r="AI2874" t="s">
        <v>56</v>
      </c>
      <c r="AJ2874">
        <v>1</v>
      </c>
      <c r="AK2874">
        <v>0</v>
      </c>
      <c r="AL2874" s="8" t="s">
        <v>9063</v>
      </c>
      <c r="AM2874" s="10">
        <f t="shared" si="396"/>
        <v>2009</v>
      </c>
      <c r="AN2874">
        <f t="shared" si="397"/>
        <v>1</v>
      </c>
      <c r="AO2874">
        <f t="shared" si="403"/>
        <v>0</v>
      </c>
      <c r="AP2874">
        <f t="shared" si="398"/>
        <v>0</v>
      </c>
      <c r="AQ2874">
        <f t="shared" si="399"/>
        <v>1</v>
      </c>
      <c r="AR2874">
        <f t="shared" si="400"/>
        <v>0</v>
      </c>
      <c r="AS2874">
        <f t="shared" si="401"/>
        <v>0</v>
      </c>
      <c r="AT2874">
        <f t="shared" si="402"/>
        <v>0</v>
      </c>
      <c r="AU2874">
        <f t="shared" si="402"/>
        <v>1</v>
      </c>
      <c r="AV2874" t="str">
        <f t="shared" si="404"/>
        <v>2020-06-30T13:47:03</v>
      </c>
    </row>
    <row r="2875" spans="1:48" x14ac:dyDescent="0.25">
      <c r="A2875" s="5">
        <v>2946</v>
      </c>
      <c r="B2875" s="5" t="s">
        <v>1854</v>
      </c>
      <c r="C2875" s="5" t="s">
        <v>1855</v>
      </c>
      <c r="D2875" s="6" t="s">
        <v>1856</v>
      </c>
      <c r="E2875">
        <v>8</v>
      </c>
      <c r="F2875" s="7">
        <v>0.64741717320000003</v>
      </c>
      <c r="G2875" s="7">
        <v>0</v>
      </c>
      <c r="H2875" t="s">
        <v>1857</v>
      </c>
      <c r="I2875">
        <v>0</v>
      </c>
      <c r="J2875">
        <v>0</v>
      </c>
      <c r="K2875">
        <v>50000</v>
      </c>
      <c r="L2875" t="s">
        <v>52</v>
      </c>
      <c r="M2875" s="8" t="s">
        <v>53</v>
      </c>
      <c r="N2875" s="8">
        <v>0.85714285714285698</v>
      </c>
      <c r="O2875">
        <v>0.14285714285714199</v>
      </c>
      <c r="P2875" s="9">
        <v>0.86602540378443904</v>
      </c>
      <c r="Q2875">
        <v>50000</v>
      </c>
      <c r="R2875" s="8"/>
      <c r="S2875" s="8"/>
      <c r="AA2875">
        <v>4606547</v>
      </c>
      <c r="AB2875">
        <v>0</v>
      </c>
      <c r="AC2875">
        <v>6</v>
      </c>
      <c r="AD2875">
        <v>0</v>
      </c>
      <c r="AE2875">
        <v>2003</v>
      </c>
      <c r="AF2875" t="s">
        <v>54</v>
      </c>
      <c r="AG2875">
        <v>849000</v>
      </c>
      <c r="AH2875" t="s">
        <v>55</v>
      </c>
      <c r="AI2875" t="s">
        <v>55</v>
      </c>
      <c r="AJ2875">
        <v>1</v>
      </c>
      <c r="AK2875">
        <v>7040</v>
      </c>
      <c r="AL2875" s="8" t="s">
        <v>9064</v>
      </c>
      <c r="AM2875" s="10">
        <f t="shared" si="396"/>
        <v>2015</v>
      </c>
      <c r="AN2875">
        <f t="shared" si="397"/>
        <v>1</v>
      </c>
      <c r="AO2875">
        <f t="shared" si="403"/>
        <v>0</v>
      </c>
      <c r="AP2875">
        <f t="shared" si="398"/>
        <v>0</v>
      </c>
      <c r="AQ2875">
        <f t="shared" si="399"/>
        <v>1</v>
      </c>
      <c r="AR2875">
        <f t="shared" si="400"/>
        <v>0</v>
      </c>
      <c r="AS2875">
        <f t="shared" si="401"/>
        <v>0</v>
      </c>
      <c r="AT2875">
        <f t="shared" si="402"/>
        <v>0</v>
      </c>
      <c r="AU2875">
        <f t="shared" si="402"/>
        <v>0</v>
      </c>
      <c r="AV2875" t="str">
        <f t="shared" si="404"/>
        <v>2020-06-30T13:48:33</v>
      </c>
    </row>
    <row r="2876" spans="1:48" x14ac:dyDescent="0.25">
      <c r="A2876" s="5">
        <v>2947</v>
      </c>
      <c r="B2876" s="5" t="s">
        <v>8104</v>
      </c>
      <c r="C2876" s="5" t="s">
        <v>8105</v>
      </c>
      <c r="D2876" s="6" t="s">
        <v>8106</v>
      </c>
      <c r="E2876">
        <v>0</v>
      </c>
      <c r="F2876" s="7">
        <v>0.42150971739999998</v>
      </c>
      <c r="G2876" s="7">
        <v>0</v>
      </c>
      <c r="H2876" t="s">
        <v>8107</v>
      </c>
      <c r="I2876">
        <v>0</v>
      </c>
      <c r="J2876">
        <v>0</v>
      </c>
      <c r="K2876">
        <v>20000</v>
      </c>
      <c r="L2876" t="s">
        <v>52</v>
      </c>
      <c r="M2876" s="8" t="s">
        <v>63</v>
      </c>
      <c r="N2876" s="8">
        <v>0.89285714285714202</v>
      </c>
      <c r="O2876">
        <v>0.107142857142857</v>
      </c>
      <c r="P2876" s="9">
        <v>0</v>
      </c>
      <c r="Q2876">
        <v>20000</v>
      </c>
      <c r="R2876" s="8"/>
      <c r="S2876" s="8"/>
      <c r="AA2876">
        <v>2236657</v>
      </c>
      <c r="AB2876">
        <v>0</v>
      </c>
      <c r="AC2876">
        <v>12</v>
      </c>
      <c r="AD2876">
        <v>0</v>
      </c>
      <c r="AE2876">
        <v>1999</v>
      </c>
      <c r="AF2876" t="s">
        <v>54</v>
      </c>
      <c r="AG2876">
        <v>90000</v>
      </c>
      <c r="AH2876" t="s">
        <v>55</v>
      </c>
      <c r="AI2876" t="s">
        <v>55</v>
      </c>
      <c r="AJ2876">
        <v>1</v>
      </c>
      <c r="AK2876">
        <v>238400</v>
      </c>
      <c r="AL2876" s="8" t="s">
        <v>9065</v>
      </c>
      <c r="AM2876" s="10">
        <f t="shared" si="396"/>
        <v>2020</v>
      </c>
      <c r="AN2876">
        <f t="shared" si="397"/>
        <v>1</v>
      </c>
      <c r="AO2876">
        <f t="shared" si="403"/>
        <v>0</v>
      </c>
      <c r="AP2876">
        <f t="shared" si="398"/>
        <v>1</v>
      </c>
      <c r="AQ2876">
        <f t="shared" si="399"/>
        <v>0</v>
      </c>
      <c r="AR2876">
        <f t="shared" si="400"/>
        <v>0</v>
      </c>
      <c r="AS2876">
        <f t="shared" si="401"/>
        <v>0</v>
      </c>
      <c r="AT2876">
        <f t="shared" si="402"/>
        <v>0</v>
      </c>
      <c r="AU2876">
        <f t="shared" si="402"/>
        <v>0</v>
      </c>
      <c r="AV2876" t="str">
        <f t="shared" si="404"/>
        <v>2020-06-30T14:28:06</v>
      </c>
    </row>
    <row r="2877" spans="1:48" x14ac:dyDescent="0.25">
      <c r="A2877" s="5">
        <v>2948</v>
      </c>
      <c r="B2877" s="5" t="s">
        <v>9066</v>
      </c>
      <c r="C2877" s="5" t="s">
        <v>9067</v>
      </c>
      <c r="D2877" s="6" t="s">
        <v>9068</v>
      </c>
      <c r="E2877">
        <v>0</v>
      </c>
      <c r="F2877" s="7">
        <v>0</v>
      </c>
      <c r="G2877" s="7">
        <v>0</v>
      </c>
      <c r="I2877">
        <v>0</v>
      </c>
      <c r="J2877">
        <v>0</v>
      </c>
      <c r="K2877">
        <v>50000</v>
      </c>
      <c r="L2877" t="s">
        <v>52</v>
      </c>
      <c r="M2877" s="8" t="s">
        <v>53</v>
      </c>
      <c r="N2877" s="8">
        <v>0.73214285714285698</v>
      </c>
      <c r="O2877">
        <v>0.26785714285714202</v>
      </c>
      <c r="P2877" s="9">
        <v>0</v>
      </c>
      <c r="Q2877">
        <v>15000</v>
      </c>
      <c r="R2877" s="8"/>
      <c r="S2877" s="8" t="s">
        <v>217</v>
      </c>
      <c r="T2877">
        <v>1280452</v>
      </c>
      <c r="U2877">
        <v>858654</v>
      </c>
      <c r="V2877">
        <v>1292546</v>
      </c>
      <c r="W2877">
        <v>374503</v>
      </c>
      <c r="X2877">
        <v>0</v>
      </c>
      <c r="Y2877">
        <v>587315</v>
      </c>
      <c r="Z2877">
        <v>395736</v>
      </c>
      <c r="AA2877">
        <v>3919267</v>
      </c>
      <c r="AB2877">
        <v>1433311</v>
      </c>
      <c r="AC2877">
        <v>12</v>
      </c>
      <c r="AD2877">
        <v>2485956</v>
      </c>
      <c r="AE2877">
        <v>2016</v>
      </c>
      <c r="AF2877" t="s">
        <v>126</v>
      </c>
      <c r="AG2877">
        <v>100000</v>
      </c>
      <c r="AH2877" t="s">
        <v>55</v>
      </c>
      <c r="AI2877" t="s">
        <v>56</v>
      </c>
      <c r="AJ2877">
        <v>0</v>
      </c>
      <c r="AK2877">
        <v>32400</v>
      </c>
      <c r="AL2877" s="8" t="s">
        <v>9069</v>
      </c>
      <c r="AM2877" s="10">
        <f t="shared" si="396"/>
        <v>0</v>
      </c>
      <c r="AN2877">
        <f t="shared" si="397"/>
        <v>1</v>
      </c>
      <c r="AO2877">
        <f t="shared" si="403"/>
        <v>0</v>
      </c>
      <c r="AP2877">
        <f t="shared" si="398"/>
        <v>0</v>
      </c>
      <c r="AQ2877">
        <f t="shared" si="399"/>
        <v>1</v>
      </c>
      <c r="AR2877">
        <f t="shared" si="400"/>
        <v>0</v>
      </c>
      <c r="AS2877">
        <f t="shared" si="401"/>
        <v>0</v>
      </c>
      <c r="AT2877">
        <f t="shared" si="402"/>
        <v>0</v>
      </c>
      <c r="AU2877">
        <f t="shared" si="402"/>
        <v>1</v>
      </c>
      <c r="AV2877" t="str">
        <f t="shared" si="404"/>
        <v>2020-06-30T14:48:44</v>
      </c>
    </row>
    <row r="2878" spans="1:48" x14ac:dyDescent="0.25">
      <c r="A2878" s="5">
        <v>2949</v>
      </c>
      <c r="B2878" s="5" t="s">
        <v>6463</v>
      </c>
      <c r="C2878" s="5" t="s">
        <v>6464</v>
      </c>
      <c r="D2878" s="6" t="s">
        <v>6465</v>
      </c>
      <c r="E2878">
        <v>27</v>
      </c>
      <c r="F2878" s="7">
        <v>0.29222112099999997</v>
      </c>
      <c r="G2878" s="7">
        <v>0</v>
      </c>
      <c r="H2878" t="s">
        <v>6466</v>
      </c>
      <c r="I2878">
        <v>0</v>
      </c>
      <c r="J2878">
        <v>4133.34</v>
      </c>
      <c r="K2878">
        <v>150000</v>
      </c>
      <c r="L2878" t="s">
        <v>52</v>
      </c>
      <c r="M2878" s="8" t="s">
        <v>63</v>
      </c>
      <c r="N2878" s="8">
        <v>0.91071428571428503</v>
      </c>
      <c r="O2878">
        <v>8.9285714285714204E-2</v>
      </c>
      <c r="P2878" s="9">
        <v>-0.86602540378443904</v>
      </c>
      <c r="Q2878">
        <v>150000</v>
      </c>
      <c r="R2878" s="8"/>
      <c r="S2878" s="8" t="s">
        <v>329</v>
      </c>
      <c r="T2878">
        <v>23686339</v>
      </c>
      <c r="U2878">
        <v>4828855</v>
      </c>
      <c r="V2878">
        <v>25683558</v>
      </c>
      <c r="W2878">
        <v>18743273</v>
      </c>
      <c r="X2878">
        <v>0</v>
      </c>
      <c r="Y2878">
        <v>11272713</v>
      </c>
      <c r="Z2878">
        <v>8858065</v>
      </c>
      <c r="AA2878">
        <v>42475939</v>
      </c>
      <c r="AB2878">
        <v>20802033</v>
      </c>
      <c r="AC2878">
        <v>12</v>
      </c>
      <c r="AD2878">
        <v>21673906</v>
      </c>
      <c r="AE2878">
        <v>1979</v>
      </c>
      <c r="AF2878" t="s">
        <v>54</v>
      </c>
      <c r="AG2878">
        <v>1500000</v>
      </c>
      <c r="AH2878" t="s">
        <v>55</v>
      </c>
      <c r="AI2878" t="s">
        <v>55</v>
      </c>
      <c r="AJ2878">
        <v>1</v>
      </c>
      <c r="AK2878">
        <v>4022879</v>
      </c>
      <c r="AL2878" s="8" t="s">
        <v>9070</v>
      </c>
      <c r="AM2878" s="10">
        <f t="shared" si="396"/>
        <v>2008</v>
      </c>
      <c r="AN2878">
        <f t="shared" si="397"/>
        <v>1</v>
      </c>
      <c r="AO2878">
        <f t="shared" si="403"/>
        <v>0</v>
      </c>
      <c r="AP2878">
        <f t="shared" si="398"/>
        <v>1</v>
      </c>
      <c r="AQ2878">
        <f t="shared" si="399"/>
        <v>0</v>
      </c>
      <c r="AR2878">
        <f t="shared" si="400"/>
        <v>0</v>
      </c>
      <c r="AS2878">
        <f t="shared" si="401"/>
        <v>0</v>
      </c>
      <c r="AT2878">
        <f t="shared" si="402"/>
        <v>0</v>
      </c>
      <c r="AU2878">
        <f t="shared" si="402"/>
        <v>0</v>
      </c>
      <c r="AV2878" t="str">
        <f t="shared" si="404"/>
        <v>2020-06-30T14:36:50</v>
      </c>
    </row>
    <row r="2879" spans="1:48" x14ac:dyDescent="0.25">
      <c r="A2879" s="5">
        <v>2950</v>
      </c>
      <c r="B2879" s="5" t="s">
        <v>6731</v>
      </c>
      <c r="C2879" s="5" t="s">
        <v>6732</v>
      </c>
      <c r="D2879" s="6" t="s">
        <v>6733</v>
      </c>
      <c r="E2879">
        <v>0</v>
      </c>
      <c r="F2879" s="7">
        <v>0.41887247080000001</v>
      </c>
      <c r="G2879" s="7">
        <v>0</v>
      </c>
      <c r="H2879" t="s">
        <v>5913</v>
      </c>
      <c r="I2879">
        <v>0</v>
      </c>
      <c r="J2879">
        <v>0</v>
      </c>
      <c r="K2879">
        <v>50000</v>
      </c>
      <c r="L2879" t="s">
        <v>52</v>
      </c>
      <c r="M2879" s="8" t="s">
        <v>53</v>
      </c>
      <c r="N2879" s="8">
        <v>0.75</v>
      </c>
      <c r="O2879">
        <v>0.249999999999999</v>
      </c>
      <c r="P2879" s="9">
        <v>0</v>
      </c>
      <c r="Q2879">
        <v>50000</v>
      </c>
      <c r="R2879" s="8"/>
      <c r="S2879" s="8" t="s">
        <v>217</v>
      </c>
      <c r="T2879">
        <v>2927760</v>
      </c>
      <c r="U2879">
        <v>189205</v>
      </c>
      <c r="V2879">
        <v>3056484</v>
      </c>
      <c r="W2879">
        <v>2822509</v>
      </c>
      <c r="X2879">
        <v>0</v>
      </c>
      <c r="Y2879">
        <v>749620</v>
      </c>
      <c r="Z2879">
        <v>405279</v>
      </c>
      <c r="AA2879">
        <v>4734153</v>
      </c>
      <c r="AB2879">
        <v>2225000</v>
      </c>
      <c r="AC2879">
        <v>12</v>
      </c>
      <c r="AD2879">
        <v>2509153</v>
      </c>
      <c r="AE2879">
        <v>2017</v>
      </c>
      <c r="AF2879" t="s">
        <v>126</v>
      </c>
      <c r="AG2879">
        <v>150000</v>
      </c>
      <c r="AH2879" t="s">
        <v>55</v>
      </c>
      <c r="AI2879" t="s">
        <v>56</v>
      </c>
      <c r="AJ2879">
        <v>1</v>
      </c>
      <c r="AK2879">
        <v>7560</v>
      </c>
      <c r="AL2879" s="8" t="s">
        <v>9071</v>
      </c>
      <c r="AM2879" s="10">
        <f t="shared" si="396"/>
        <v>2017</v>
      </c>
      <c r="AN2879">
        <f t="shared" si="397"/>
        <v>1</v>
      </c>
      <c r="AO2879">
        <f t="shared" si="403"/>
        <v>0</v>
      </c>
      <c r="AP2879">
        <f t="shared" si="398"/>
        <v>0</v>
      </c>
      <c r="AQ2879">
        <f t="shared" si="399"/>
        <v>1</v>
      </c>
      <c r="AR2879">
        <f t="shared" si="400"/>
        <v>0</v>
      </c>
      <c r="AS2879">
        <f t="shared" si="401"/>
        <v>0</v>
      </c>
      <c r="AT2879">
        <f t="shared" si="402"/>
        <v>0</v>
      </c>
      <c r="AU2879">
        <f t="shared" si="402"/>
        <v>1</v>
      </c>
      <c r="AV2879" t="str">
        <f t="shared" si="404"/>
        <v>2020-06-30T14:52:56</v>
      </c>
    </row>
    <row r="2880" spans="1:48" x14ac:dyDescent="0.25">
      <c r="A2880" s="5">
        <v>2951</v>
      </c>
      <c r="B2880" s="5" t="s">
        <v>4998</v>
      </c>
      <c r="C2880" s="5" t="s">
        <v>4999</v>
      </c>
      <c r="D2880" s="6" t="s">
        <v>5000</v>
      </c>
      <c r="E2880">
        <v>2</v>
      </c>
      <c r="F2880" s="7">
        <v>0.17199103039999999</v>
      </c>
      <c r="G2880" s="7">
        <v>0</v>
      </c>
      <c r="H2880" t="s">
        <v>996</v>
      </c>
      <c r="I2880">
        <v>60</v>
      </c>
      <c r="J2880">
        <v>57600</v>
      </c>
      <c r="K2880">
        <v>40000</v>
      </c>
      <c r="L2880" t="s">
        <v>52</v>
      </c>
      <c r="M2880" s="8" t="s">
        <v>86</v>
      </c>
      <c r="N2880" s="8">
        <v>0.64285714285714202</v>
      </c>
      <c r="O2880">
        <v>0.35714285714285698</v>
      </c>
      <c r="P2880" s="9">
        <v>0</v>
      </c>
      <c r="Q2880">
        <v>40000</v>
      </c>
      <c r="R2880" s="8"/>
      <c r="S2880" s="8"/>
      <c r="AA2880">
        <v>1806612</v>
      </c>
      <c r="AB2880">
        <v>0</v>
      </c>
      <c r="AC2880">
        <v>6</v>
      </c>
      <c r="AD2880">
        <v>0</v>
      </c>
      <c r="AE2880">
        <v>2017</v>
      </c>
      <c r="AF2880" t="s">
        <v>126</v>
      </c>
      <c r="AG2880">
        <v>350000</v>
      </c>
      <c r="AH2880" t="s">
        <v>55</v>
      </c>
      <c r="AI2880" t="s">
        <v>56</v>
      </c>
      <c r="AJ2880">
        <v>1</v>
      </c>
      <c r="AK2880">
        <v>46200</v>
      </c>
      <c r="AL2880" s="8" t="s">
        <v>9072</v>
      </c>
      <c r="AM2880" s="10">
        <f t="shared" si="396"/>
        <v>2019</v>
      </c>
      <c r="AN2880">
        <f t="shared" si="397"/>
        <v>1</v>
      </c>
      <c r="AO2880">
        <f t="shared" si="403"/>
        <v>0</v>
      </c>
      <c r="AP2880">
        <f t="shared" si="398"/>
        <v>0</v>
      </c>
      <c r="AQ2880">
        <f t="shared" si="399"/>
        <v>0</v>
      </c>
      <c r="AR2880">
        <f t="shared" si="400"/>
        <v>1</v>
      </c>
      <c r="AS2880">
        <f t="shared" si="401"/>
        <v>0</v>
      </c>
      <c r="AT2880">
        <f t="shared" si="402"/>
        <v>0</v>
      </c>
      <c r="AU2880">
        <f t="shared" si="402"/>
        <v>1</v>
      </c>
      <c r="AV2880" t="str">
        <f t="shared" si="404"/>
        <v>2020-06-30T15:02:04</v>
      </c>
    </row>
    <row r="2881" spans="1:48" x14ac:dyDescent="0.25">
      <c r="A2881" s="5">
        <v>2952</v>
      </c>
      <c r="B2881" s="5" t="s">
        <v>9073</v>
      </c>
      <c r="C2881" s="5" t="s">
        <v>9074</v>
      </c>
      <c r="D2881" s="6" t="s">
        <v>9075</v>
      </c>
      <c r="E2881">
        <v>0</v>
      </c>
      <c r="F2881" s="7">
        <v>0.49312833410000001</v>
      </c>
      <c r="G2881" s="7">
        <v>0</v>
      </c>
      <c r="H2881" t="s">
        <v>3353</v>
      </c>
      <c r="I2881">
        <v>0</v>
      </c>
      <c r="J2881">
        <v>0</v>
      </c>
      <c r="K2881">
        <v>20000</v>
      </c>
      <c r="L2881" t="s">
        <v>52</v>
      </c>
      <c r="M2881" s="8" t="s">
        <v>63</v>
      </c>
      <c r="N2881" s="8">
        <v>0.89285714285714202</v>
      </c>
      <c r="O2881">
        <v>0.107142857142857</v>
      </c>
      <c r="P2881" s="9">
        <v>0</v>
      </c>
      <c r="Q2881">
        <v>20000</v>
      </c>
      <c r="R2881" s="8"/>
      <c r="S2881" s="8"/>
      <c r="AA2881">
        <v>2013631</v>
      </c>
      <c r="AB2881">
        <v>0</v>
      </c>
      <c r="AC2881">
        <v>12</v>
      </c>
      <c r="AD2881">
        <v>0</v>
      </c>
      <c r="AE2881">
        <v>2013</v>
      </c>
      <c r="AF2881" t="s">
        <v>68</v>
      </c>
      <c r="AG2881">
        <v>100000</v>
      </c>
      <c r="AH2881" t="s">
        <v>55</v>
      </c>
      <c r="AI2881" t="s">
        <v>55</v>
      </c>
      <c r="AJ2881">
        <v>1</v>
      </c>
      <c r="AK2881">
        <v>17200</v>
      </c>
      <c r="AL2881" s="8" t="s">
        <v>9076</v>
      </c>
      <c r="AM2881" s="10">
        <f t="shared" si="396"/>
        <v>2020</v>
      </c>
      <c r="AN2881">
        <f t="shared" si="397"/>
        <v>1</v>
      </c>
      <c r="AO2881">
        <f t="shared" si="403"/>
        <v>0</v>
      </c>
      <c r="AP2881">
        <f t="shared" si="398"/>
        <v>1</v>
      </c>
      <c r="AQ2881">
        <f t="shared" si="399"/>
        <v>0</v>
      </c>
      <c r="AR2881">
        <f t="shared" si="400"/>
        <v>0</v>
      </c>
      <c r="AS2881">
        <f t="shared" si="401"/>
        <v>0</v>
      </c>
      <c r="AT2881">
        <f t="shared" si="402"/>
        <v>0</v>
      </c>
      <c r="AU2881">
        <f t="shared" si="402"/>
        <v>0</v>
      </c>
      <c r="AV2881" t="str">
        <f t="shared" si="404"/>
        <v>2020-06-30T15:42:41</v>
      </c>
    </row>
    <row r="2882" spans="1:48" x14ac:dyDescent="0.25">
      <c r="A2882" s="5">
        <v>2953</v>
      </c>
      <c r="B2882" s="5" t="s">
        <v>9077</v>
      </c>
      <c r="C2882" s="5" t="s">
        <v>9078</v>
      </c>
      <c r="D2882" s="6" t="s">
        <v>9079</v>
      </c>
      <c r="E2882">
        <v>21</v>
      </c>
      <c r="F2882" s="7">
        <v>0.61151274600000005</v>
      </c>
      <c r="G2882" s="7">
        <v>0</v>
      </c>
      <c r="H2882" t="s">
        <v>7195</v>
      </c>
      <c r="I2882">
        <v>0</v>
      </c>
      <c r="J2882">
        <v>0</v>
      </c>
      <c r="K2882">
        <v>150000</v>
      </c>
      <c r="L2882" t="s">
        <v>119</v>
      </c>
      <c r="M2882" s="8" t="s">
        <v>53</v>
      </c>
      <c r="N2882" s="8">
        <v>0.80357142857142805</v>
      </c>
      <c r="O2882">
        <v>0.19642857142857101</v>
      </c>
      <c r="P2882" s="9">
        <v>0</v>
      </c>
      <c r="Q2882">
        <v>50000</v>
      </c>
      <c r="R2882" s="8" t="s">
        <v>9080</v>
      </c>
      <c r="S2882" s="8" t="s">
        <v>329</v>
      </c>
      <c r="T2882">
        <v>2627801</v>
      </c>
      <c r="U2882">
        <v>634832</v>
      </c>
      <c r="V2882">
        <v>2629647</v>
      </c>
      <c r="W2882">
        <v>1728260</v>
      </c>
      <c r="X2882">
        <v>302554</v>
      </c>
      <c r="Y2882">
        <v>233120</v>
      </c>
      <c r="Z2882">
        <v>366921</v>
      </c>
      <c r="AA2882">
        <v>5039206</v>
      </c>
      <c r="AB2882">
        <v>1147881</v>
      </c>
      <c r="AC2882">
        <v>12</v>
      </c>
      <c r="AD2882">
        <v>3891325</v>
      </c>
      <c r="AE2882">
        <v>2005</v>
      </c>
      <c r="AF2882" t="s">
        <v>121</v>
      </c>
      <c r="AG2882">
        <v>150000</v>
      </c>
      <c r="AH2882" t="s">
        <v>55</v>
      </c>
      <c r="AI2882" t="s">
        <v>56</v>
      </c>
      <c r="AJ2882">
        <v>1</v>
      </c>
      <c r="AK2882">
        <v>56575</v>
      </c>
      <c r="AL2882" s="8"/>
      <c r="AM2882" s="10">
        <f t="shared" ref="AM2882:AM2945" si="405">_xlfn.NUMBERVALUE(LEFT(H2882,4))</f>
        <v>2016</v>
      </c>
      <c r="AN2882">
        <f t="shared" ref="AN2882:AN2945" si="406">IF(OR(L2882 = "AprovadoAnalista", L2882 = "AprovadoComite" ),1,0)</f>
        <v>1</v>
      </c>
      <c r="AO2882">
        <f t="shared" si="403"/>
        <v>0</v>
      </c>
      <c r="AP2882">
        <f t="shared" ref="AP2882:AP2945" si="407">IF(MID(M2882,4,1)="0",1,0)</f>
        <v>0</v>
      </c>
      <c r="AQ2882">
        <f t="shared" ref="AQ2882:AQ2945" si="408">IF(MID(M2882,4,1)="1",1,0)</f>
        <v>1</v>
      </c>
      <c r="AR2882">
        <f t="shared" ref="AR2882:AR2945" si="409">IF(MID(M2882,4,1)="3",1,0)</f>
        <v>0</v>
      </c>
      <c r="AS2882">
        <f t="shared" ref="AS2882:AS2945" si="410">IF(MID(M2882,4,1)="5",1,0)</f>
        <v>0</v>
      </c>
      <c r="AT2882">
        <f t="shared" ref="AT2882:AU2945" si="411">IF(AH2882="True",1,0)</f>
        <v>0</v>
      </c>
      <c r="AU2882">
        <f t="shared" si="411"/>
        <v>1</v>
      </c>
      <c r="AV2882" t="str">
        <f t="shared" si="404"/>
        <v>2020-06-30T18:58:13</v>
      </c>
    </row>
    <row r="2883" spans="1:48" x14ac:dyDescent="0.25">
      <c r="A2883" s="5">
        <v>2954</v>
      </c>
      <c r="B2883" s="5" t="s">
        <v>5807</v>
      </c>
      <c r="C2883" s="5" t="s">
        <v>5808</v>
      </c>
      <c r="D2883" s="6" t="s">
        <v>5809</v>
      </c>
      <c r="E2883">
        <v>5</v>
      </c>
      <c r="F2883" s="7">
        <v>0.3699312072</v>
      </c>
      <c r="G2883" s="7">
        <v>0</v>
      </c>
      <c r="H2883" t="s">
        <v>5810</v>
      </c>
      <c r="I2883">
        <v>0</v>
      </c>
      <c r="J2883">
        <v>0</v>
      </c>
      <c r="K2883">
        <v>20000</v>
      </c>
      <c r="L2883" t="s">
        <v>52</v>
      </c>
      <c r="M2883" s="8" t="s">
        <v>53</v>
      </c>
      <c r="N2883" s="8">
        <v>0.85714285714285698</v>
      </c>
      <c r="O2883">
        <v>0.14285714285714199</v>
      </c>
      <c r="P2883" s="9">
        <v>0.86602540378443904</v>
      </c>
      <c r="Q2883">
        <v>20000</v>
      </c>
      <c r="R2883" s="8"/>
      <c r="S2883" s="8"/>
      <c r="AA2883">
        <v>1660941</v>
      </c>
      <c r="AB2883">
        <v>0</v>
      </c>
      <c r="AC2883">
        <v>12</v>
      </c>
      <c r="AD2883">
        <v>0</v>
      </c>
      <c r="AE2883">
        <v>2012</v>
      </c>
      <c r="AF2883" t="s">
        <v>68</v>
      </c>
      <c r="AG2883">
        <v>50000</v>
      </c>
      <c r="AH2883" t="s">
        <v>55</v>
      </c>
      <c r="AI2883" t="s">
        <v>55</v>
      </c>
      <c r="AJ2883">
        <v>1</v>
      </c>
      <c r="AK2883">
        <v>66600</v>
      </c>
      <c r="AL2883" s="8" t="s">
        <v>9081</v>
      </c>
      <c r="AM2883" s="10">
        <f t="shared" si="405"/>
        <v>2013</v>
      </c>
      <c r="AN2883">
        <f t="shared" si="406"/>
        <v>1</v>
      </c>
      <c r="AO2883">
        <f t="shared" ref="AO2883:AO2946" si="412">IF(OR(L2883 = "ReprovadoAnalista", L2883 = "ReprovadoComite" ),1,0)</f>
        <v>0</v>
      </c>
      <c r="AP2883">
        <f t="shared" si="407"/>
        <v>0</v>
      </c>
      <c r="AQ2883">
        <f t="shared" si="408"/>
        <v>1</v>
      </c>
      <c r="AR2883">
        <f t="shared" si="409"/>
        <v>0</v>
      </c>
      <c r="AS2883">
        <f t="shared" si="410"/>
        <v>0</v>
      </c>
      <c r="AT2883">
        <f t="shared" si="411"/>
        <v>0</v>
      </c>
      <c r="AU2883">
        <f t="shared" si="411"/>
        <v>0</v>
      </c>
      <c r="AV2883" t="str">
        <f t="shared" ref="AV2883:AV2946" si="413">IF(R2883&lt;&gt;"",R2883,AL2883)</f>
        <v>2020-06-30T18:36:25</v>
      </c>
    </row>
    <row r="2884" spans="1:48" x14ac:dyDescent="0.25">
      <c r="A2884" s="5">
        <v>2955</v>
      </c>
      <c r="B2884" s="5" t="s">
        <v>9082</v>
      </c>
      <c r="C2884" s="5" t="s">
        <v>9083</v>
      </c>
      <c r="D2884" s="6" t="s">
        <v>9084</v>
      </c>
      <c r="E2884">
        <v>3</v>
      </c>
      <c r="F2884" s="7">
        <v>0.6194585212</v>
      </c>
      <c r="G2884" s="7">
        <v>0</v>
      </c>
      <c r="H2884" t="s">
        <v>9085</v>
      </c>
      <c r="I2884">
        <v>0</v>
      </c>
      <c r="J2884">
        <v>0</v>
      </c>
      <c r="K2884">
        <v>15000</v>
      </c>
      <c r="L2884" t="s">
        <v>52</v>
      </c>
      <c r="M2884" s="8" t="s">
        <v>86</v>
      </c>
      <c r="N2884" s="8">
        <v>0.625</v>
      </c>
      <c r="O2884">
        <v>0.375</v>
      </c>
      <c r="P2884" s="9">
        <v>0</v>
      </c>
      <c r="Q2884">
        <v>10000</v>
      </c>
      <c r="R2884" s="8"/>
      <c r="S2884" s="8"/>
      <c r="AA2884">
        <v>693182</v>
      </c>
      <c r="AB2884">
        <v>0</v>
      </c>
      <c r="AC2884">
        <v>12</v>
      </c>
      <c r="AD2884">
        <v>0</v>
      </c>
      <c r="AE2884">
        <v>2013</v>
      </c>
      <c r="AF2884" t="s">
        <v>68</v>
      </c>
      <c r="AG2884">
        <v>10000</v>
      </c>
      <c r="AH2884" t="s">
        <v>55</v>
      </c>
      <c r="AI2884" t="s">
        <v>56</v>
      </c>
      <c r="AJ2884">
        <v>1</v>
      </c>
      <c r="AK2884">
        <v>9200</v>
      </c>
      <c r="AL2884" s="8" t="s">
        <v>9086</v>
      </c>
      <c r="AM2884" s="10">
        <f t="shared" si="405"/>
        <v>2018</v>
      </c>
      <c r="AN2884">
        <f t="shared" si="406"/>
        <v>1</v>
      </c>
      <c r="AO2884">
        <f t="shared" si="412"/>
        <v>0</v>
      </c>
      <c r="AP2884">
        <f t="shared" si="407"/>
        <v>0</v>
      </c>
      <c r="AQ2884">
        <f t="shared" si="408"/>
        <v>0</v>
      </c>
      <c r="AR2884">
        <f t="shared" si="409"/>
        <v>1</v>
      </c>
      <c r="AS2884">
        <f t="shared" si="410"/>
        <v>0</v>
      </c>
      <c r="AT2884">
        <f t="shared" si="411"/>
        <v>0</v>
      </c>
      <c r="AU2884">
        <f t="shared" si="411"/>
        <v>1</v>
      </c>
      <c r="AV2884" t="str">
        <f t="shared" si="413"/>
        <v>2020-06-30T18:51:12</v>
      </c>
    </row>
    <row r="2885" spans="1:48" x14ac:dyDescent="0.25">
      <c r="A2885" s="5">
        <v>2956</v>
      </c>
      <c r="B2885" s="5" t="s">
        <v>9087</v>
      </c>
      <c r="C2885" s="5" t="s">
        <v>9088</v>
      </c>
      <c r="D2885" s="6" t="s">
        <v>9089</v>
      </c>
      <c r="E2885">
        <v>3</v>
      </c>
      <c r="F2885" s="7">
        <v>0.37857965319999998</v>
      </c>
      <c r="G2885" s="7">
        <v>0</v>
      </c>
      <c r="H2885" t="s">
        <v>6029</v>
      </c>
      <c r="I2885">
        <v>0</v>
      </c>
      <c r="J2885">
        <v>0</v>
      </c>
      <c r="K2885">
        <v>20000</v>
      </c>
      <c r="L2885" t="s">
        <v>52</v>
      </c>
      <c r="M2885" s="8" t="s">
        <v>53</v>
      </c>
      <c r="N2885" s="8">
        <v>0.85714285714285698</v>
      </c>
      <c r="O2885">
        <v>0.14285714285714199</v>
      </c>
      <c r="P2885" s="9">
        <v>0</v>
      </c>
      <c r="Q2885">
        <v>20000</v>
      </c>
      <c r="R2885" s="8"/>
      <c r="S2885" s="8"/>
      <c r="AA2885">
        <v>4575299</v>
      </c>
      <c r="AB2885">
        <v>0</v>
      </c>
      <c r="AC2885">
        <v>12</v>
      </c>
      <c r="AD2885">
        <v>0</v>
      </c>
      <c r="AE2885">
        <v>1991</v>
      </c>
      <c r="AF2885" t="s">
        <v>54</v>
      </c>
      <c r="AG2885">
        <v>150000</v>
      </c>
      <c r="AH2885" t="s">
        <v>55</v>
      </c>
      <c r="AI2885" t="s">
        <v>55</v>
      </c>
      <c r="AJ2885">
        <v>1</v>
      </c>
      <c r="AK2885">
        <v>140600</v>
      </c>
      <c r="AL2885" s="8" t="s">
        <v>9090</v>
      </c>
      <c r="AM2885" s="10">
        <f t="shared" si="405"/>
        <v>2013</v>
      </c>
      <c r="AN2885">
        <f t="shared" si="406"/>
        <v>1</v>
      </c>
      <c r="AO2885">
        <f t="shared" si="412"/>
        <v>0</v>
      </c>
      <c r="AP2885">
        <f t="shared" si="407"/>
        <v>0</v>
      </c>
      <c r="AQ2885">
        <f t="shared" si="408"/>
        <v>1</v>
      </c>
      <c r="AR2885">
        <f t="shared" si="409"/>
        <v>0</v>
      </c>
      <c r="AS2885">
        <f t="shared" si="410"/>
        <v>0</v>
      </c>
      <c r="AT2885">
        <f t="shared" si="411"/>
        <v>0</v>
      </c>
      <c r="AU2885">
        <f t="shared" si="411"/>
        <v>0</v>
      </c>
      <c r="AV2885" t="str">
        <f t="shared" si="413"/>
        <v>2020-06-30T18:55:31</v>
      </c>
    </row>
    <row r="2886" spans="1:48" x14ac:dyDescent="0.25">
      <c r="A2886" s="5">
        <v>2957</v>
      </c>
      <c r="B2886" s="5" t="s">
        <v>2898</v>
      </c>
      <c r="C2886" s="5" t="s">
        <v>2899</v>
      </c>
      <c r="D2886" s="6" t="s">
        <v>2900</v>
      </c>
      <c r="E2886">
        <v>0</v>
      </c>
      <c r="F2886" s="7">
        <v>0.48829200249999999</v>
      </c>
      <c r="G2886" s="7">
        <v>0</v>
      </c>
      <c r="H2886" t="s">
        <v>2901</v>
      </c>
      <c r="I2886">
        <v>0</v>
      </c>
      <c r="J2886">
        <v>0</v>
      </c>
      <c r="K2886">
        <v>40000</v>
      </c>
      <c r="L2886" t="s">
        <v>52</v>
      </c>
      <c r="M2886" s="8" t="s">
        <v>63</v>
      </c>
      <c r="N2886" s="8">
        <v>0.91071428571428503</v>
      </c>
      <c r="O2886">
        <v>8.9285714285714204E-2</v>
      </c>
      <c r="P2886" s="9">
        <v>0</v>
      </c>
      <c r="Q2886">
        <v>40000</v>
      </c>
      <c r="R2886" s="8"/>
      <c r="S2886" s="8" t="s">
        <v>217</v>
      </c>
      <c r="T2886">
        <v>36836711</v>
      </c>
      <c r="U2886">
        <v>32229067</v>
      </c>
      <c r="V2886">
        <v>46219269</v>
      </c>
      <c r="W2886">
        <v>10823255</v>
      </c>
      <c r="X2886">
        <v>3166946</v>
      </c>
      <c r="Y2886">
        <v>19585219</v>
      </c>
      <c r="Z2886">
        <v>14456080</v>
      </c>
      <c r="AA2886">
        <v>66340407</v>
      </c>
      <c r="AB2886">
        <v>22054733</v>
      </c>
      <c r="AC2886">
        <v>12</v>
      </c>
      <c r="AD2886">
        <v>44285674</v>
      </c>
      <c r="AE2886">
        <v>1990</v>
      </c>
      <c r="AF2886" t="s">
        <v>54</v>
      </c>
      <c r="AG2886">
        <v>1000000</v>
      </c>
      <c r="AH2886" t="s">
        <v>55</v>
      </c>
      <c r="AI2886" t="s">
        <v>55</v>
      </c>
      <c r="AJ2886">
        <v>1</v>
      </c>
      <c r="AK2886">
        <v>5123544</v>
      </c>
      <c r="AL2886" s="8" t="s">
        <v>9091</v>
      </c>
      <c r="AM2886" s="10">
        <f t="shared" si="405"/>
        <v>2017</v>
      </c>
      <c r="AN2886">
        <f t="shared" si="406"/>
        <v>1</v>
      </c>
      <c r="AO2886">
        <f t="shared" si="412"/>
        <v>0</v>
      </c>
      <c r="AP2886">
        <f t="shared" si="407"/>
        <v>1</v>
      </c>
      <c r="AQ2886">
        <f t="shared" si="408"/>
        <v>0</v>
      </c>
      <c r="AR2886">
        <f t="shared" si="409"/>
        <v>0</v>
      </c>
      <c r="AS2886">
        <f t="shared" si="410"/>
        <v>0</v>
      </c>
      <c r="AT2886">
        <f t="shared" si="411"/>
        <v>0</v>
      </c>
      <c r="AU2886">
        <f t="shared" si="411"/>
        <v>0</v>
      </c>
      <c r="AV2886" t="str">
        <f t="shared" si="413"/>
        <v>2020-06-30T19:00:01</v>
      </c>
    </row>
    <row r="2887" spans="1:48" x14ac:dyDescent="0.25">
      <c r="A2887" s="5">
        <v>2958</v>
      </c>
      <c r="B2887" s="5" t="s">
        <v>2779</v>
      </c>
      <c r="C2887" s="5" t="s">
        <v>2780</v>
      </c>
      <c r="D2887" s="6" t="s">
        <v>2781</v>
      </c>
      <c r="E2887">
        <v>19</v>
      </c>
      <c r="F2887" s="7">
        <v>0.42392207479999999</v>
      </c>
      <c r="G2887" s="7">
        <v>0</v>
      </c>
      <c r="H2887" t="s">
        <v>2782</v>
      </c>
      <c r="I2887">
        <v>0</v>
      </c>
      <c r="J2887">
        <v>0</v>
      </c>
      <c r="K2887">
        <v>25000</v>
      </c>
      <c r="L2887" t="s">
        <v>52</v>
      </c>
      <c r="M2887" s="8" t="s">
        <v>53</v>
      </c>
      <c r="N2887" s="8">
        <v>0.80357142857142805</v>
      </c>
      <c r="O2887">
        <v>0.19642857142857101</v>
      </c>
      <c r="P2887" s="9">
        <v>-0.86602540378443904</v>
      </c>
      <c r="Q2887">
        <v>25000</v>
      </c>
      <c r="R2887" s="8"/>
      <c r="S2887" s="8"/>
      <c r="AA2887">
        <v>3219000</v>
      </c>
      <c r="AB2887">
        <v>0</v>
      </c>
      <c r="AC2887">
        <v>12</v>
      </c>
      <c r="AD2887">
        <v>0</v>
      </c>
      <c r="AE2887">
        <v>2007</v>
      </c>
      <c r="AF2887" t="s">
        <v>121</v>
      </c>
      <c r="AG2887">
        <v>20000</v>
      </c>
      <c r="AH2887" t="s">
        <v>55</v>
      </c>
      <c r="AI2887" t="s">
        <v>55</v>
      </c>
      <c r="AJ2887">
        <v>1</v>
      </c>
      <c r="AK2887">
        <v>1320</v>
      </c>
      <c r="AL2887" s="8" t="s">
        <v>9092</v>
      </c>
      <c r="AM2887" s="10">
        <f t="shared" si="405"/>
        <v>2016</v>
      </c>
      <c r="AN2887">
        <f t="shared" si="406"/>
        <v>1</v>
      </c>
      <c r="AO2887">
        <f t="shared" si="412"/>
        <v>0</v>
      </c>
      <c r="AP2887">
        <f t="shared" si="407"/>
        <v>0</v>
      </c>
      <c r="AQ2887">
        <f t="shared" si="408"/>
        <v>1</v>
      </c>
      <c r="AR2887">
        <f t="shared" si="409"/>
        <v>0</v>
      </c>
      <c r="AS2887">
        <f t="shared" si="410"/>
        <v>0</v>
      </c>
      <c r="AT2887">
        <f t="shared" si="411"/>
        <v>0</v>
      </c>
      <c r="AU2887">
        <f t="shared" si="411"/>
        <v>0</v>
      </c>
      <c r="AV2887" t="str">
        <f t="shared" si="413"/>
        <v>2020-06-30T19:08:14</v>
      </c>
    </row>
    <row r="2888" spans="1:48" x14ac:dyDescent="0.25">
      <c r="A2888" s="5">
        <v>2959</v>
      </c>
      <c r="B2888" s="5" t="s">
        <v>9093</v>
      </c>
      <c r="C2888" s="5" t="s">
        <v>9094</v>
      </c>
      <c r="D2888" s="6" t="s">
        <v>9095</v>
      </c>
      <c r="E2888">
        <v>0</v>
      </c>
      <c r="F2888" s="7">
        <v>0.46726937860000001</v>
      </c>
      <c r="G2888" s="7">
        <v>0</v>
      </c>
      <c r="H2888" t="s">
        <v>6570</v>
      </c>
      <c r="I2888">
        <v>38</v>
      </c>
      <c r="J2888">
        <v>5535.4</v>
      </c>
      <c r="K2888">
        <v>30000</v>
      </c>
      <c r="L2888" t="s">
        <v>52</v>
      </c>
      <c r="M2888" s="8" t="s">
        <v>63</v>
      </c>
      <c r="N2888" s="8">
        <v>0.89285714285714202</v>
      </c>
      <c r="O2888">
        <v>0.107142857142857</v>
      </c>
      <c r="P2888" s="9">
        <v>0</v>
      </c>
      <c r="Q2888">
        <v>25000</v>
      </c>
      <c r="R2888" s="8"/>
      <c r="S2888" s="8"/>
      <c r="AA2888">
        <v>1219218</v>
      </c>
      <c r="AB2888">
        <v>0</v>
      </c>
      <c r="AC2888">
        <v>8</v>
      </c>
      <c r="AD2888">
        <v>0</v>
      </c>
      <c r="AE2888">
        <v>1972</v>
      </c>
      <c r="AF2888" t="s">
        <v>54</v>
      </c>
      <c r="AG2888">
        <v>6000</v>
      </c>
      <c r="AH2888" t="s">
        <v>55</v>
      </c>
      <c r="AI2888" t="s">
        <v>55</v>
      </c>
      <c r="AJ2888">
        <v>1</v>
      </c>
      <c r="AK2888">
        <v>5400</v>
      </c>
      <c r="AL2888" s="8" t="s">
        <v>9096</v>
      </c>
      <c r="AM2888" s="10">
        <f t="shared" si="405"/>
        <v>2019</v>
      </c>
      <c r="AN2888">
        <f t="shared" si="406"/>
        <v>1</v>
      </c>
      <c r="AO2888">
        <f t="shared" si="412"/>
        <v>0</v>
      </c>
      <c r="AP2888">
        <f t="shared" si="407"/>
        <v>1</v>
      </c>
      <c r="AQ2888">
        <f t="shared" si="408"/>
        <v>0</v>
      </c>
      <c r="AR2888">
        <f t="shared" si="409"/>
        <v>0</v>
      </c>
      <c r="AS2888">
        <f t="shared" si="410"/>
        <v>0</v>
      </c>
      <c r="AT2888">
        <f t="shared" si="411"/>
        <v>0</v>
      </c>
      <c r="AU2888">
        <f t="shared" si="411"/>
        <v>0</v>
      </c>
      <c r="AV2888" t="str">
        <f t="shared" si="413"/>
        <v>2020-06-30T19:28:22</v>
      </c>
    </row>
    <row r="2889" spans="1:48" x14ac:dyDescent="0.25">
      <c r="A2889" s="5">
        <v>2960</v>
      </c>
      <c r="B2889" s="5" t="s">
        <v>5716</v>
      </c>
      <c r="C2889" s="5" t="s">
        <v>5717</v>
      </c>
      <c r="D2889" s="6" t="s">
        <v>5718</v>
      </c>
      <c r="E2889">
        <v>24</v>
      </c>
      <c r="F2889" s="7">
        <v>0.42055601850000002</v>
      </c>
      <c r="G2889" s="7">
        <v>0</v>
      </c>
      <c r="H2889" t="s">
        <v>5719</v>
      </c>
      <c r="I2889">
        <v>30</v>
      </c>
      <c r="J2889">
        <v>69643.75</v>
      </c>
      <c r="K2889">
        <v>40000</v>
      </c>
      <c r="L2889" t="s">
        <v>52</v>
      </c>
      <c r="M2889" s="8" t="s">
        <v>53</v>
      </c>
      <c r="N2889" s="8">
        <v>0.76785714285714202</v>
      </c>
      <c r="O2889">
        <v>0.23214285714285701</v>
      </c>
      <c r="P2889" s="9">
        <v>0.86602540378443904</v>
      </c>
      <c r="Q2889">
        <v>40000</v>
      </c>
      <c r="R2889" s="8"/>
      <c r="S2889" s="8"/>
      <c r="AA2889">
        <v>3954206</v>
      </c>
      <c r="AB2889">
        <v>0</v>
      </c>
      <c r="AC2889">
        <v>12</v>
      </c>
      <c r="AD2889">
        <v>0</v>
      </c>
      <c r="AE2889">
        <v>2011</v>
      </c>
      <c r="AF2889" t="s">
        <v>68</v>
      </c>
      <c r="AG2889">
        <v>30000</v>
      </c>
      <c r="AH2889" t="s">
        <v>55</v>
      </c>
      <c r="AI2889" t="s">
        <v>55</v>
      </c>
      <c r="AJ2889">
        <v>1</v>
      </c>
      <c r="AK2889">
        <v>19980</v>
      </c>
      <c r="AL2889" s="8" t="s">
        <v>9097</v>
      </c>
      <c r="AM2889" s="10">
        <f t="shared" si="405"/>
        <v>2012</v>
      </c>
      <c r="AN2889">
        <f t="shared" si="406"/>
        <v>1</v>
      </c>
      <c r="AO2889">
        <f t="shared" si="412"/>
        <v>0</v>
      </c>
      <c r="AP2889">
        <f t="shared" si="407"/>
        <v>0</v>
      </c>
      <c r="AQ2889">
        <f t="shared" si="408"/>
        <v>1</v>
      </c>
      <c r="AR2889">
        <f t="shared" si="409"/>
        <v>0</v>
      </c>
      <c r="AS2889">
        <f t="shared" si="410"/>
        <v>0</v>
      </c>
      <c r="AT2889">
        <f t="shared" si="411"/>
        <v>0</v>
      </c>
      <c r="AU2889">
        <f t="shared" si="411"/>
        <v>0</v>
      </c>
      <c r="AV2889" t="str">
        <f t="shared" si="413"/>
        <v>2020-06-30T19:34:01</v>
      </c>
    </row>
    <row r="2890" spans="1:48" x14ac:dyDescent="0.25">
      <c r="A2890" s="5">
        <v>2961</v>
      </c>
      <c r="B2890" s="5" t="s">
        <v>6659</v>
      </c>
      <c r="C2890" s="5" t="s">
        <v>6660</v>
      </c>
      <c r="D2890" s="6" t="s">
        <v>6661</v>
      </c>
      <c r="E2890">
        <v>12</v>
      </c>
      <c r="F2890" s="7">
        <v>0.25789194399999998</v>
      </c>
      <c r="G2890" s="7">
        <v>0</v>
      </c>
      <c r="H2890" t="s">
        <v>6662</v>
      </c>
      <c r="I2890">
        <v>141</v>
      </c>
      <c r="J2890">
        <v>28237.07</v>
      </c>
      <c r="K2890">
        <v>30000</v>
      </c>
      <c r="L2890" t="s">
        <v>7359</v>
      </c>
      <c r="M2890" s="8" t="s">
        <v>63</v>
      </c>
      <c r="N2890" s="8">
        <v>1</v>
      </c>
      <c r="O2890">
        <v>0</v>
      </c>
      <c r="P2890" s="9">
        <v>0</v>
      </c>
      <c r="R2890" s="8"/>
      <c r="S2890" s="8"/>
      <c r="AJ2890">
        <v>0.73774913109999996</v>
      </c>
      <c r="AL2890" s="8"/>
      <c r="AM2890" s="10">
        <f t="shared" si="405"/>
        <v>2016</v>
      </c>
      <c r="AN2890">
        <f t="shared" si="406"/>
        <v>0</v>
      </c>
      <c r="AO2890">
        <f t="shared" si="412"/>
        <v>0</v>
      </c>
      <c r="AP2890">
        <f t="shared" si="407"/>
        <v>1</v>
      </c>
      <c r="AQ2890">
        <f t="shared" si="408"/>
        <v>0</v>
      </c>
      <c r="AR2890">
        <f t="shared" si="409"/>
        <v>0</v>
      </c>
      <c r="AS2890">
        <f t="shared" si="410"/>
        <v>0</v>
      </c>
      <c r="AT2890">
        <f t="shared" si="411"/>
        <v>0</v>
      </c>
      <c r="AU2890">
        <f t="shared" si="411"/>
        <v>0</v>
      </c>
      <c r="AV2890">
        <f t="shared" si="413"/>
        <v>0</v>
      </c>
    </row>
    <row r="2891" spans="1:48" x14ac:dyDescent="0.25">
      <c r="A2891" s="5">
        <v>2962</v>
      </c>
      <c r="B2891" s="5" t="s">
        <v>6659</v>
      </c>
      <c r="C2891" s="5" t="s">
        <v>6660</v>
      </c>
      <c r="D2891" s="6" t="s">
        <v>6661</v>
      </c>
      <c r="E2891">
        <v>12</v>
      </c>
      <c r="F2891" s="7">
        <v>0.25789194399999998</v>
      </c>
      <c r="G2891" s="7">
        <v>0</v>
      </c>
      <c r="H2891" t="s">
        <v>6662</v>
      </c>
      <c r="I2891">
        <v>141</v>
      </c>
      <c r="J2891">
        <v>28237.07</v>
      </c>
      <c r="K2891">
        <v>50000</v>
      </c>
      <c r="L2891" t="s">
        <v>52</v>
      </c>
      <c r="M2891" s="8" t="s">
        <v>53</v>
      </c>
      <c r="N2891" s="8">
        <v>0.75</v>
      </c>
      <c r="O2891">
        <v>0.25</v>
      </c>
      <c r="P2891" s="9">
        <v>0.711909073640279</v>
      </c>
      <c r="Q2891">
        <v>50000</v>
      </c>
      <c r="R2891" s="8"/>
      <c r="S2891" s="8" t="s">
        <v>217</v>
      </c>
      <c r="T2891">
        <v>11516513</v>
      </c>
      <c r="U2891">
        <v>2674231</v>
      </c>
      <c r="V2891">
        <v>11992481</v>
      </c>
      <c r="W2891">
        <v>9318249</v>
      </c>
      <c r="X2891">
        <v>0</v>
      </c>
      <c r="Y2891">
        <v>9833008</v>
      </c>
      <c r="Z2891">
        <v>1652769</v>
      </c>
      <c r="AA2891">
        <v>10832061</v>
      </c>
      <c r="AB2891">
        <v>5280096</v>
      </c>
      <c r="AC2891">
        <v>12</v>
      </c>
      <c r="AD2891">
        <v>5551965</v>
      </c>
      <c r="AE2891">
        <v>2009</v>
      </c>
      <c r="AF2891" t="s">
        <v>121</v>
      </c>
      <c r="AG2891">
        <v>150000</v>
      </c>
      <c r="AH2891" t="s">
        <v>55</v>
      </c>
      <c r="AI2891" t="s">
        <v>55</v>
      </c>
      <c r="AJ2891">
        <v>0.73774913109999996</v>
      </c>
      <c r="AK2891">
        <v>326780</v>
      </c>
      <c r="AL2891" s="8" t="s">
        <v>9098</v>
      </c>
      <c r="AM2891" s="10">
        <f t="shared" si="405"/>
        <v>2016</v>
      </c>
      <c r="AN2891">
        <f t="shared" si="406"/>
        <v>1</v>
      </c>
      <c r="AO2891">
        <f t="shared" si="412"/>
        <v>0</v>
      </c>
      <c r="AP2891">
        <f t="shared" si="407"/>
        <v>0</v>
      </c>
      <c r="AQ2891">
        <f t="shared" si="408"/>
        <v>1</v>
      </c>
      <c r="AR2891">
        <f t="shared" si="409"/>
        <v>0</v>
      </c>
      <c r="AS2891">
        <f t="shared" si="410"/>
        <v>0</v>
      </c>
      <c r="AT2891">
        <f t="shared" si="411"/>
        <v>0</v>
      </c>
      <c r="AU2891">
        <f t="shared" si="411"/>
        <v>0</v>
      </c>
      <c r="AV2891" t="str">
        <f t="shared" si="413"/>
        <v>2020-06-30T19:38:58</v>
      </c>
    </row>
    <row r="2892" spans="1:48" x14ac:dyDescent="0.25">
      <c r="A2892" s="5">
        <v>2963</v>
      </c>
      <c r="B2892" s="5" t="s">
        <v>6391</v>
      </c>
      <c r="C2892" s="5" t="s">
        <v>6392</v>
      </c>
      <c r="D2892" s="6" t="s">
        <v>6393</v>
      </c>
      <c r="E2892">
        <v>13</v>
      </c>
      <c r="F2892" s="7">
        <v>0.54308098049999998</v>
      </c>
      <c r="G2892" s="7">
        <v>0</v>
      </c>
      <c r="H2892" t="s">
        <v>6394</v>
      </c>
      <c r="I2892">
        <v>28</v>
      </c>
      <c r="J2892">
        <v>18605.3</v>
      </c>
      <c r="K2892">
        <v>29000</v>
      </c>
      <c r="L2892" t="s">
        <v>52</v>
      </c>
      <c r="M2892" s="8" t="s">
        <v>53</v>
      </c>
      <c r="N2892" s="8">
        <v>0.75</v>
      </c>
      <c r="O2892">
        <v>0.25</v>
      </c>
      <c r="P2892" s="9">
        <v>0</v>
      </c>
      <c r="Q2892">
        <v>29000</v>
      </c>
      <c r="R2892" s="8"/>
      <c r="S2892" s="8"/>
      <c r="AA2892">
        <v>4143203</v>
      </c>
      <c r="AB2892">
        <v>0</v>
      </c>
      <c r="AC2892">
        <v>12</v>
      </c>
      <c r="AD2892">
        <v>0</v>
      </c>
      <c r="AE2892">
        <v>1997</v>
      </c>
      <c r="AF2892" t="s">
        <v>54</v>
      </c>
      <c r="AG2892">
        <v>800000</v>
      </c>
      <c r="AH2892" t="s">
        <v>55</v>
      </c>
      <c r="AI2892" t="s">
        <v>55</v>
      </c>
      <c r="AJ2892">
        <v>1</v>
      </c>
      <c r="AK2892">
        <v>52800</v>
      </c>
      <c r="AL2892" s="8" t="s">
        <v>9099</v>
      </c>
      <c r="AM2892" s="10">
        <f t="shared" si="405"/>
        <v>2011</v>
      </c>
      <c r="AN2892">
        <f t="shared" si="406"/>
        <v>1</v>
      </c>
      <c r="AO2892">
        <f t="shared" si="412"/>
        <v>0</v>
      </c>
      <c r="AP2892">
        <f t="shared" si="407"/>
        <v>0</v>
      </c>
      <c r="AQ2892">
        <f t="shared" si="408"/>
        <v>1</v>
      </c>
      <c r="AR2892">
        <f t="shared" si="409"/>
        <v>0</v>
      </c>
      <c r="AS2892">
        <f t="shared" si="410"/>
        <v>0</v>
      </c>
      <c r="AT2892">
        <f t="shared" si="411"/>
        <v>0</v>
      </c>
      <c r="AU2892">
        <f t="shared" si="411"/>
        <v>0</v>
      </c>
      <c r="AV2892" t="str">
        <f t="shared" si="413"/>
        <v>2020-06-30T19:42:25</v>
      </c>
    </row>
    <row r="2893" spans="1:48" x14ac:dyDescent="0.25">
      <c r="A2893" s="5">
        <v>2964</v>
      </c>
      <c r="B2893" s="5" t="s">
        <v>9100</v>
      </c>
      <c r="C2893" s="5" t="s">
        <v>9101</v>
      </c>
      <c r="D2893" s="6" t="s">
        <v>9102</v>
      </c>
      <c r="E2893">
        <v>25</v>
      </c>
      <c r="F2893" s="7">
        <v>0</v>
      </c>
      <c r="G2893" s="7"/>
      <c r="H2893" t="s">
        <v>9103</v>
      </c>
      <c r="I2893">
        <v>0</v>
      </c>
      <c r="J2893">
        <v>0</v>
      </c>
      <c r="K2893">
        <v>10000</v>
      </c>
      <c r="L2893" t="s">
        <v>62</v>
      </c>
      <c r="M2893" s="8" t="s">
        <v>63</v>
      </c>
      <c r="N2893" s="8">
        <v>1</v>
      </c>
      <c r="O2893">
        <v>0</v>
      </c>
      <c r="P2893" s="9">
        <v>0</v>
      </c>
      <c r="R2893" s="8"/>
      <c r="S2893" s="8"/>
      <c r="AJ2893">
        <v>0</v>
      </c>
      <c r="AL2893" s="8"/>
      <c r="AM2893" s="10">
        <f t="shared" si="405"/>
        <v>2012</v>
      </c>
      <c r="AN2893">
        <f t="shared" si="406"/>
        <v>0</v>
      </c>
      <c r="AO2893">
        <f t="shared" si="412"/>
        <v>0</v>
      </c>
      <c r="AP2893">
        <f t="shared" si="407"/>
        <v>1</v>
      </c>
      <c r="AQ2893">
        <f t="shared" si="408"/>
        <v>0</v>
      </c>
      <c r="AR2893">
        <f t="shared" si="409"/>
        <v>0</v>
      </c>
      <c r="AS2893">
        <f t="shared" si="410"/>
        <v>0</v>
      </c>
      <c r="AT2893">
        <f t="shared" si="411"/>
        <v>0</v>
      </c>
      <c r="AU2893">
        <f t="shared" si="411"/>
        <v>0</v>
      </c>
      <c r="AV2893">
        <f t="shared" si="413"/>
        <v>0</v>
      </c>
    </row>
    <row r="2894" spans="1:48" x14ac:dyDescent="0.25">
      <c r="A2894" s="5">
        <v>2965</v>
      </c>
      <c r="B2894" s="5" t="s">
        <v>3763</v>
      </c>
      <c r="C2894" s="5" t="s">
        <v>3764</v>
      </c>
      <c r="D2894" s="6" t="s">
        <v>3765</v>
      </c>
      <c r="E2894">
        <v>62</v>
      </c>
      <c r="F2894" s="7">
        <v>0.61892789449999996</v>
      </c>
      <c r="G2894" s="7">
        <v>0</v>
      </c>
      <c r="H2894" t="s">
        <v>3766</v>
      </c>
      <c r="I2894">
        <v>80</v>
      </c>
      <c r="J2894">
        <v>34503.01</v>
      </c>
      <c r="K2894">
        <v>25000</v>
      </c>
      <c r="L2894" t="s">
        <v>199</v>
      </c>
      <c r="M2894" s="8" t="s">
        <v>86</v>
      </c>
      <c r="N2894" s="8">
        <v>0.64285714285714202</v>
      </c>
      <c r="O2894">
        <v>0.35714285714285698</v>
      </c>
      <c r="P2894" s="9">
        <v>0.99142848296666397</v>
      </c>
      <c r="R2894" s="8"/>
      <c r="S2894" s="8" t="s">
        <v>217</v>
      </c>
      <c r="T2894">
        <v>6984429</v>
      </c>
      <c r="U2894">
        <v>715860</v>
      </c>
      <c r="V2894">
        <v>6984088</v>
      </c>
      <c r="W2894">
        <v>6268227</v>
      </c>
      <c r="X2894">
        <v>0</v>
      </c>
      <c r="Y2894">
        <v>0</v>
      </c>
      <c r="Z2894">
        <v>2246701</v>
      </c>
      <c r="AA2894">
        <v>2513236</v>
      </c>
      <c r="AB2894">
        <v>2305957</v>
      </c>
      <c r="AC2894">
        <v>12</v>
      </c>
      <c r="AD2894">
        <v>207279</v>
      </c>
      <c r="AE2894">
        <v>2012</v>
      </c>
      <c r="AF2894" t="s">
        <v>68</v>
      </c>
      <c r="AG2894">
        <v>300000</v>
      </c>
      <c r="AH2894" t="s">
        <v>55</v>
      </c>
      <c r="AI2894" t="s">
        <v>56</v>
      </c>
      <c r="AJ2894">
        <v>0.84646877279999999</v>
      </c>
      <c r="AK2894">
        <v>720</v>
      </c>
      <c r="AL2894" s="8"/>
      <c r="AM2894" s="10">
        <f t="shared" si="405"/>
        <v>2017</v>
      </c>
      <c r="AN2894">
        <f t="shared" si="406"/>
        <v>0</v>
      </c>
      <c r="AO2894">
        <f t="shared" si="412"/>
        <v>1</v>
      </c>
      <c r="AP2894">
        <f t="shared" si="407"/>
        <v>0</v>
      </c>
      <c r="AQ2894">
        <f t="shared" si="408"/>
        <v>0</v>
      </c>
      <c r="AR2894">
        <f t="shared" si="409"/>
        <v>1</v>
      </c>
      <c r="AS2894">
        <f t="shared" si="410"/>
        <v>0</v>
      </c>
      <c r="AT2894">
        <f t="shared" si="411"/>
        <v>0</v>
      </c>
      <c r="AU2894">
        <f t="shared" si="411"/>
        <v>1</v>
      </c>
      <c r="AV2894">
        <f t="shared" si="413"/>
        <v>0</v>
      </c>
    </row>
    <row r="2895" spans="1:48" x14ac:dyDescent="0.25">
      <c r="A2895" s="5">
        <v>2966</v>
      </c>
      <c r="B2895" s="5" t="s">
        <v>9077</v>
      </c>
      <c r="C2895" s="5" t="s">
        <v>9078</v>
      </c>
      <c r="D2895" s="6" t="s">
        <v>9079</v>
      </c>
      <c r="E2895">
        <v>21</v>
      </c>
      <c r="F2895" s="7">
        <v>0.61151274600000005</v>
      </c>
      <c r="G2895" s="7">
        <v>0</v>
      </c>
      <c r="H2895" t="s">
        <v>7195</v>
      </c>
      <c r="I2895">
        <v>0</v>
      </c>
      <c r="J2895">
        <v>0</v>
      </c>
      <c r="K2895">
        <v>75000</v>
      </c>
      <c r="L2895" t="s">
        <v>119</v>
      </c>
      <c r="M2895" s="8" t="s">
        <v>53</v>
      </c>
      <c r="N2895" s="8">
        <v>0.80357142857142805</v>
      </c>
      <c r="O2895">
        <v>0.19642857142857101</v>
      </c>
      <c r="P2895" s="9">
        <v>0</v>
      </c>
      <c r="Q2895">
        <v>75000</v>
      </c>
      <c r="R2895" s="8" t="s">
        <v>9104</v>
      </c>
      <c r="S2895" s="8" t="s">
        <v>329</v>
      </c>
      <c r="T2895">
        <v>2627801</v>
      </c>
      <c r="U2895">
        <v>634832</v>
      </c>
      <c r="V2895">
        <v>2629647</v>
      </c>
      <c r="W2895">
        <v>1728260</v>
      </c>
      <c r="X2895">
        <v>302554</v>
      </c>
      <c r="Y2895">
        <v>233120</v>
      </c>
      <c r="Z2895">
        <v>366921</v>
      </c>
      <c r="AA2895">
        <v>5039206</v>
      </c>
      <c r="AB2895">
        <v>1147881</v>
      </c>
      <c r="AC2895">
        <v>12</v>
      </c>
      <c r="AD2895">
        <v>3891325</v>
      </c>
      <c r="AE2895">
        <v>2005</v>
      </c>
      <c r="AF2895" t="s">
        <v>121</v>
      </c>
      <c r="AG2895">
        <v>150000</v>
      </c>
      <c r="AH2895" t="s">
        <v>55</v>
      </c>
      <c r="AI2895" t="s">
        <v>56</v>
      </c>
      <c r="AJ2895">
        <v>1</v>
      </c>
      <c r="AK2895">
        <v>56575</v>
      </c>
      <c r="AL2895" s="8"/>
      <c r="AM2895" s="10">
        <f t="shared" si="405"/>
        <v>2016</v>
      </c>
      <c r="AN2895">
        <f t="shared" si="406"/>
        <v>1</v>
      </c>
      <c r="AO2895">
        <f t="shared" si="412"/>
        <v>0</v>
      </c>
      <c r="AP2895">
        <f t="shared" si="407"/>
        <v>0</v>
      </c>
      <c r="AQ2895">
        <f t="shared" si="408"/>
        <v>1</v>
      </c>
      <c r="AR2895">
        <f t="shared" si="409"/>
        <v>0</v>
      </c>
      <c r="AS2895">
        <f t="shared" si="410"/>
        <v>0</v>
      </c>
      <c r="AT2895">
        <f t="shared" si="411"/>
        <v>0</v>
      </c>
      <c r="AU2895">
        <f t="shared" si="411"/>
        <v>1</v>
      </c>
      <c r="AV2895" t="str">
        <f t="shared" si="413"/>
        <v>2020-06-30T20:06:53</v>
      </c>
    </row>
    <row r="2896" spans="1:48" x14ac:dyDescent="0.25">
      <c r="A2896" s="5">
        <v>2967</v>
      </c>
      <c r="B2896" s="5" t="s">
        <v>377</v>
      </c>
      <c r="C2896" s="5" t="s">
        <v>378</v>
      </c>
      <c r="D2896" s="6" t="s">
        <v>379</v>
      </c>
      <c r="E2896">
        <v>3</v>
      </c>
      <c r="F2896" s="7">
        <v>0.65052426959999998</v>
      </c>
      <c r="G2896" s="7">
        <v>0</v>
      </c>
      <c r="H2896" t="s">
        <v>380</v>
      </c>
      <c r="I2896">
        <v>0</v>
      </c>
      <c r="J2896">
        <v>0</v>
      </c>
      <c r="K2896">
        <v>20000</v>
      </c>
      <c r="L2896" t="s">
        <v>52</v>
      </c>
      <c r="M2896" s="8" t="s">
        <v>53</v>
      </c>
      <c r="N2896" s="8">
        <v>0.75</v>
      </c>
      <c r="O2896">
        <v>0.25</v>
      </c>
      <c r="P2896" s="9">
        <v>0</v>
      </c>
      <c r="Q2896">
        <v>20000</v>
      </c>
      <c r="R2896" s="8"/>
      <c r="S2896" s="8"/>
      <c r="AA2896">
        <v>3365514</v>
      </c>
      <c r="AB2896">
        <v>0</v>
      </c>
      <c r="AC2896">
        <v>12</v>
      </c>
      <c r="AD2896">
        <v>0</v>
      </c>
      <c r="AE2896">
        <v>2000</v>
      </c>
      <c r="AF2896" t="s">
        <v>54</v>
      </c>
      <c r="AG2896">
        <v>68000</v>
      </c>
      <c r="AH2896" t="s">
        <v>55</v>
      </c>
      <c r="AI2896" t="s">
        <v>56</v>
      </c>
      <c r="AJ2896">
        <v>1</v>
      </c>
      <c r="AK2896">
        <v>38000</v>
      </c>
      <c r="AL2896" s="8" t="s">
        <v>9105</v>
      </c>
      <c r="AM2896" s="10">
        <f t="shared" si="405"/>
        <v>2013</v>
      </c>
      <c r="AN2896">
        <f t="shared" si="406"/>
        <v>1</v>
      </c>
      <c r="AO2896">
        <f t="shared" si="412"/>
        <v>0</v>
      </c>
      <c r="AP2896">
        <f t="shared" si="407"/>
        <v>0</v>
      </c>
      <c r="AQ2896">
        <f t="shared" si="408"/>
        <v>1</v>
      </c>
      <c r="AR2896">
        <f t="shared" si="409"/>
        <v>0</v>
      </c>
      <c r="AS2896">
        <f t="shared" si="410"/>
        <v>0</v>
      </c>
      <c r="AT2896">
        <f t="shared" si="411"/>
        <v>0</v>
      </c>
      <c r="AU2896">
        <f t="shared" si="411"/>
        <v>1</v>
      </c>
      <c r="AV2896" t="str">
        <f t="shared" si="413"/>
        <v>2020-06-30T20:35:26</v>
      </c>
    </row>
    <row r="2897" spans="1:48" x14ac:dyDescent="0.25">
      <c r="A2897" s="5">
        <v>2968</v>
      </c>
      <c r="B2897" s="5" t="s">
        <v>4119</v>
      </c>
      <c r="C2897" s="5" t="s">
        <v>4120</v>
      </c>
      <c r="D2897" s="6" t="s">
        <v>4121</v>
      </c>
      <c r="E2897">
        <v>19</v>
      </c>
      <c r="F2897" s="7">
        <v>0.56868649140000005</v>
      </c>
      <c r="G2897" s="7">
        <v>0</v>
      </c>
      <c r="H2897" t="s">
        <v>4122</v>
      </c>
      <c r="I2897">
        <v>54</v>
      </c>
      <c r="J2897">
        <v>820167.46</v>
      </c>
      <c r="K2897">
        <v>1200000000</v>
      </c>
      <c r="L2897" t="s">
        <v>119</v>
      </c>
      <c r="M2897" s="8" t="s">
        <v>53</v>
      </c>
      <c r="N2897" s="8">
        <v>0.80357142857142805</v>
      </c>
      <c r="O2897">
        <v>0.19642857142857101</v>
      </c>
      <c r="P2897" s="9">
        <v>0.86602540378443904</v>
      </c>
      <c r="Q2897">
        <v>600000</v>
      </c>
      <c r="R2897" s="8" t="s">
        <v>9106</v>
      </c>
      <c r="S2897" s="8" t="s">
        <v>103</v>
      </c>
      <c r="T2897">
        <v>335518617</v>
      </c>
      <c r="U2897">
        <v>298912244</v>
      </c>
      <c r="V2897">
        <v>442789173</v>
      </c>
      <c r="W2897">
        <v>143876928</v>
      </c>
      <c r="X2897">
        <v>0</v>
      </c>
      <c r="Y2897">
        <v>133068644</v>
      </c>
      <c r="Z2897">
        <v>132947249</v>
      </c>
      <c r="AA2897">
        <v>1414468218</v>
      </c>
      <c r="AB2897">
        <v>376278418</v>
      </c>
      <c r="AC2897">
        <v>12</v>
      </c>
      <c r="AD2897">
        <v>1038189800</v>
      </c>
      <c r="AE2897">
        <v>2012</v>
      </c>
      <c r="AF2897" t="s">
        <v>68</v>
      </c>
      <c r="AG2897">
        <v>10000000</v>
      </c>
      <c r="AH2897" t="s">
        <v>55</v>
      </c>
      <c r="AI2897" t="s">
        <v>55</v>
      </c>
      <c r="AJ2897">
        <v>1</v>
      </c>
      <c r="AK2897">
        <v>0</v>
      </c>
      <c r="AL2897" s="8"/>
      <c r="AM2897" s="10">
        <f t="shared" si="405"/>
        <v>2018</v>
      </c>
      <c r="AN2897">
        <f t="shared" si="406"/>
        <v>1</v>
      </c>
      <c r="AO2897">
        <f t="shared" si="412"/>
        <v>0</v>
      </c>
      <c r="AP2897">
        <f t="shared" si="407"/>
        <v>0</v>
      </c>
      <c r="AQ2897">
        <f t="shared" si="408"/>
        <v>1</v>
      </c>
      <c r="AR2897">
        <f t="shared" si="409"/>
        <v>0</v>
      </c>
      <c r="AS2897">
        <f t="shared" si="410"/>
        <v>0</v>
      </c>
      <c r="AT2897">
        <f t="shared" si="411"/>
        <v>0</v>
      </c>
      <c r="AU2897">
        <f t="shared" si="411"/>
        <v>0</v>
      </c>
      <c r="AV2897" t="str">
        <f t="shared" si="413"/>
        <v>2020-06-30T20:33:54</v>
      </c>
    </row>
    <row r="2898" spans="1:48" x14ac:dyDescent="0.25">
      <c r="A2898" s="5">
        <v>2969</v>
      </c>
      <c r="B2898" s="5" t="s">
        <v>6198</v>
      </c>
      <c r="C2898" s="5" t="s">
        <v>6199</v>
      </c>
      <c r="D2898" s="6" t="s">
        <v>6200</v>
      </c>
      <c r="E2898">
        <v>18</v>
      </c>
      <c r="F2898" s="7">
        <v>0.51577036580000002</v>
      </c>
      <c r="G2898" s="7">
        <v>0</v>
      </c>
      <c r="H2898" t="s">
        <v>709</v>
      </c>
      <c r="I2898">
        <v>16</v>
      </c>
      <c r="J2898">
        <v>49896</v>
      </c>
      <c r="K2898">
        <v>470000</v>
      </c>
      <c r="L2898" t="s">
        <v>52</v>
      </c>
      <c r="M2898" s="8" t="s">
        <v>53</v>
      </c>
      <c r="N2898" s="8">
        <v>0.69642857142857095</v>
      </c>
      <c r="O2898">
        <v>0.30357142857142799</v>
      </c>
      <c r="P2898" s="9">
        <v>0</v>
      </c>
      <c r="Q2898">
        <v>470000</v>
      </c>
      <c r="R2898" s="8"/>
      <c r="S2898" s="8" t="s">
        <v>329</v>
      </c>
      <c r="T2898">
        <v>818478000</v>
      </c>
      <c r="U2898">
        <v>49943000</v>
      </c>
      <c r="V2898">
        <v>1768742000</v>
      </c>
      <c r="W2898">
        <v>1116493000</v>
      </c>
      <c r="X2898">
        <v>0</v>
      </c>
      <c r="Y2898">
        <v>161666000</v>
      </c>
      <c r="Z2898">
        <v>0</v>
      </c>
      <c r="AA2898">
        <v>1808539000</v>
      </c>
      <c r="AB2898">
        <v>998174000</v>
      </c>
      <c r="AC2898">
        <v>12</v>
      </c>
      <c r="AD2898">
        <v>810365000</v>
      </c>
      <c r="AE2898">
        <v>2019</v>
      </c>
      <c r="AF2898" t="s">
        <v>126</v>
      </c>
      <c r="AG2898">
        <v>1400000</v>
      </c>
      <c r="AH2898" t="s">
        <v>55</v>
      </c>
      <c r="AI2898" t="s">
        <v>55</v>
      </c>
      <c r="AJ2898">
        <v>1</v>
      </c>
      <c r="AK2898">
        <v>1742331</v>
      </c>
      <c r="AL2898" s="8" t="s">
        <v>9107</v>
      </c>
      <c r="AM2898" s="10">
        <f t="shared" si="405"/>
        <v>2019</v>
      </c>
      <c r="AN2898">
        <f t="shared" si="406"/>
        <v>1</v>
      </c>
      <c r="AO2898">
        <f t="shared" si="412"/>
        <v>0</v>
      </c>
      <c r="AP2898">
        <f t="shared" si="407"/>
        <v>0</v>
      </c>
      <c r="AQ2898">
        <f t="shared" si="408"/>
        <v>1</v>
      </c>
      <c r="AR2898">
        <f t="shared" si="409"/>
        <v>0</v>
      </c>
      <c r="AS2898">
        <f t="shared" si="410"/>
        <v>0</v>
      </c>
      <c r="AT2898">
        <f t="shared" si="411"/>
        <v>0</v>
      </c>
      <c r="AU2898">
        <f t="shared" si="411"/>
        <v>0</v>
      </c>
      <c r="AV2898" t="str">
        <f t="shared" si="413"/>
        <v>2020-06-30T21:03:19</v>
      </c>
    </row>
    <row r="2899" spans="1:48" x14ac:dyDescent="0.25">
      <c r="A2899" s="5">
        <v>2970</v>
      </c>
      <c r="B2899" s="5" t="s">
        <v>6558</v>
      </c>
      <c r="C2899" s="5" t="s">
        <v>6559</v>
      </c>
      <c r="D2899" s="6" t="s">
        <v>6560</v>
      </c>
      <c r="E2899">
        <v>11</v>
      </c>
      <c r="F2899" s="7">
        <v>0.38609578049999999</v>
      </c>
      <c r="G2899" s="7">
        <v>0</v>
      </c>
      <c r="H2899" t="s">
        <v>6561</v>
      </c>
      <c r="I2899">
        <v>52</v>
      </c>
      <c r="J2899">
        <v>152036.56</v>
      </c>
      <c r="K2899">
        <v>100000</v>
      </c>
      <c r="L2899" t="s">
        <v>52</v>
      </c>
      <c r="M2899" s="8" t="s">
        <v>53</v>
      </c>
      <c r="N2899" s="8">
        <v>0.69642857142857095</v>
      </c>
      <c r="O2899">
        <v>0.30357142857142799</v>
      </c>
      <c r="P2899" s="9">
        <v>-0.86602540378443904</v>
      </c>
      <c r="Q2899">
        <v>100000</v>
      </c>
      <c r="R2899" s="8"/>
      <c r="S2899" s="8" t="s">
        <v>329</v>
      </c>
      <c r="T2899">
        <v>3288030</v>
      </c>
      <c r="U2899">
        <v>1111273</v>
      </c>
      <c r="V2899">
        <v>3369694</v>
      </c>
      <c r="W2899">
        <v>1758420</v>
      </c>
      <c r="X2899">
        <v>0</v>
      </c>
      <c r="Y2899">
        <v>1358723</v>
      </c>
      <c r="Z2899">
        <v>587633</v>
      </c>
      <c r="AA2899">
        <v>9122262</v>
      </c>
      <c r="AB2899">
        <v>4601355</v>
      </c>
      <c r="AC2899">
        <v>12</v>
      </c>
      <c r="AD2899">
        <v>4520907</v>
      </c>
      <c r="AE2899">
        <v>2016</v>
      </c>
      <c r="AF2899" t="s">
        <v>126</v>
      </c>
      <c r="AG2899">
        <v>200000</v>
      </c>
      <c r="AH2899" t="s">
        <v>55</v>
      </c>
      <c r="AI2899" t="s">
        <v>56</v>
      </c>
      <c r="AJ2899">
        <v>0.92633368810000005</v>
      </c>
      <c r="AK2899">
        <v>60200</v>
      </c>
      <c r="AL2899" s="8" t="s">
        <v>9108</v>
      </c>
      <c r="AM2899" s="10">
        <f t="shared" si="405"/>
        <v>2017</v>
      </c>
      <c r="AN2899">
        <f t="shared" si="406"/>
        <v>1</v>
      </c>
      <c r="AO2899">
        <f t="shared" si="412"/>
        <v>0</v>
      </c>
      <c r="AP2899">
        <f t="shared" si="407"/>
        <v>0</v>
      </c>
      <c r="AQ2899">
        <f t="shared" si="408"/>
        <v>1</v>
      </c>
      <c r="AR2899">
        <f t="shared" si="409"/>
        <v>0</v>
      </c>
      <c r="AS2899">
        <f t="shared" si="410"/>
        <v>0</v>
      </c>
      <c r="AT2899">
        <f t="shared" si="411"/>
        <v>0</v>
      </c>
      <c r="AU2899">
        <f t="shared" si="411"/>
        <v>1</v>
      </c>
      <c r="AV2899" t="str">
        <f t="shared" si="413"/>
        <v>2020-06-30T21:09:31</v>
      </c>
    </row>
    <row r="2900" spans="1:48" x14ac:dyDescent="0.25">
      <c r="A2900" s="5">
        <v>2971</v>
      </c>
      <c r="B2900" s="5" t="s">
        <v>2671</v>
      </c>
      <c r="C2900" s="5" t="s">
        <v>2672</v>
      </c>
      <c r="D2900" s="6" t="s">
        <v>2673</v>
      </c>
      <c r="E2900">
        <v>3</v>
      </c>
      <c r="F2900" s="7">
        <v>0</v>
      </c>
      <c r="G2900" s="7"/>
      <c r="H2900" t="s">
        <v>2674</v>
      </c>
      <c r="I2900">
        <v>0</v>
      </c>
      <c r="J2900">
        <v>0</v>
      </c>
      <c r="K2900">
        <v>40000</v>
      </c>
      <c r="L2900" t="s">
        <v>52</v>
      </c>
      <c r="M2900" s="8" t="s">
        <v>86</v>
      </c>
      <c r="N2900" s="8">
        <v>0.64285714285714202</v>
      </c>
      <c r="O2900">
        <v>0.35714285714285698</v>
      </c>
      <c r="P2900" s="9">
        <v>0</v>
      </c>
      <c r="Q2900">
        <v>50000</v>
      </c>
      <c r="R2900" s="8"/>
      <c r="S2900" s="8"/>
      <c r="AA2900">
        <v>6561954</v>
      </c>
      <c r="AB2900">
        <v>0</v>
      </c>
      <c r="AC2900">
        <v>12</v>
      </c>
      <c r="AD2900">
        <v>0</v>
      </c>
      <c r="AE2900">
        <v>2009</v>
      </c>
      <c r="AF2900" t="s">
        <v>121</v>
      </c>
      <c r="AG2900">
        <v>93700</v>
      </c>
      <c r="AH2900" t="s">
        <v>56</v>
      </c>
      <c r="AI2900" t="s">
        <v>56</v>
      </c>
      <c r="AJ2900">
        <v>0</v>
      </c>
      <c r="AK2900">
        <v>6480</v>
      </c>
      <c r="AL2900" s="8" t="s">
        <v>9109</v>
      </c>
      <c r="AM2900" s="10">
        <f t="shared" si="405"/>
        <v>2016</v>
      </c>
      <c r="AN2900">
        <f t="shared" si="406"/>
        <v>1</v>
      </c>
      <c r="AO2900">
        <f t="shared" si="412"/>
        <v>0</v>
      </c>
      <c r="AP2900">
        <f t="shared" si="407"/>
        <v>0</v>
      </c>
      <c r="AQ2900">
        <f t="shared" si="408"/>
        <v>0</v>
      </c>
      <c r="AR2900">
        <f t="shared" si="409"/>
        <v>1</v>
      </c>
      <c r="AS2900">
        <f t="shared" si="410"/>
        <v>0</v>
      </c>
      <c r="AT2900">
        <f t="shared" si="411"/>
        <v>1</v>
      </c>
      <c r="AU2900">
        <f t="shared" si="411"/>
        <v>1</v>
      </c>
      <c r="AV2900" t="str">
        <f t="shared" si="413"/>
        <v>2020-06-30T21:16:59</v>
      </c>
    </row>
    <row r="2901" spans="1:48" x14ac:dyDescent="0.25">
      <c r="A2901" s="5">
        <v>2972</v>
      </c>
      <c r="B2901" s="5" t="s">
        <v>9110</v>
      </c>
      <c r="C2901" s="5" t="s">
        <v>9111</v>
      </c>
      <c r="D2901" s="6" t="s">
        <v>9112</v>
      </c>
      <c r="E2901">
        <v>128</v>
      </c>
      <c r="F2901" s="7">
        <v>0.34182133180000002</v>
      </c>
      <c r="G2901" s="7">
        <v>0</v>
      </c>
      <c r="H2901" t="s">
        <v>9113</v>
      </c>
      <c r="I2901">
        <v>0</v>
      </c>
      <c r="J2901">
        <v>0</v>
      </c>
      <c r="K2901">
        <v>50000</v>
      </c>
      <c r="L2901" t="s">
        <v>52</v>
      </c>
      <c r="M2901" s="8" t="s">
        <v>86</v>
      </c>
      <c r="N2901" s="8">
        <v>0.67857142857142805</v>
      </c>
      <c r="O2901">
        <v>0.32142857142857101</v>
      </c>
      <c r="P2901" s="9">
        <v>-0.31223186753051002</v>
      </c>
      <c r="Q2901">
        <v>50000</v>
      </c>
      <c r="R2901" s="8"/>
      <c r="S2901" s="8" t="s">
        <v>217</v>
      </c>
      <c r="T2901">
        <v>38882371</v>
      </c>
      <c r="U2901">
        <v>31588010</v>
      </c>
      <c r="V2901">
        <v>43489332</v>
      </c>
      <c r="W2901">
        <v>938288</v>
      </c>
      <c r="X2901">
        <v>0</v>
      </c>
      <c r="Y2901">
        <v>12628037</v>
      </c>
      <c r="Z2901">
        <v>7014306</v>
      </c>
      <c r="AA2901">
        <v>27495371</v>
      </c>
      <c r="AB2901">
        <v>12613676</v>
      </c>
      <c r="AC2901">
        <v>12</v>
      </c>
      <c r="AD2901">
        <v>14881695</v>
      </c>
      <c r="AE2901">
        <v>2005</v>
      </c>
      <c r="AF2901" t="s">
        <v>121</v>
      </c>
      <c r="AG2901">
        <v>580000</v>
      </c>
      <c r="AH2901" t="s">
        <v>55</v>
      </c>
      <c r="AI2901" t="s">
        <v>56</v>
      </c>
      <c r="AJ2901">
        <v>0.92903826879999996</v>
      </c>
      <c r="AK2901">
        <v>1027168</v>
      </c>
      <c r="AL2901" s="8" t="s">
        <v>9114</v>
      </c>
      <c r="AM2901" s="10">
        <f t="shared" si="405"/>
        <v>2014</v>
      </c>
      <c r="AN2901">
        <f t="shared" si="406"/>
        <v>1</v>
      </c>
      <c r="AO2901">
        <f t="shared" si="412"/>
        <v>0</v>
      </c>
      <c r="AP2901">
        <f t="shared" si="407"/>
        <v>0</v>
      </c>
      <c r="AQ2901">
        <f t="shared" si="408"/>
        <v>0</v>
      </c>
      <c r="AR2901">
        <f t="shared" si="409"/>
        <v>1</v>
      </c>
      <c r="AS2901">
        <f t="shared" si="410"/>
        <v>0</v>
      </c>
      <c r="AT2901">
        <f t="shared" si="411"/>
        <v>0</v>
      </c>
      <c r="AU2901">
        <f t="shared" si="411"/>
        <v>1</v>
      </c>
      <c r="AV2901" t="str">
        <f t="shared" si="413"/>
        <v>2020-06-30T21:18:09</v>
      </c>
    </row>
    <row r="2902" spans="1:48" x14ac:dyDescent="0.25">
      <c r="A2902" s="5">
        <v>2973</v>
      </c>
      <c r="B2902" s="5" t="s">
        <v>2154</v>
      </c>
      <c r="C2902" s="5" t="s">
        <v>2155</v>
      </c>
      <c r="D2902" s="6" t="s">
        <v>2156</v>
      </c>
      <c r="E2902">
        <v>3</v>
      </c>
      <c r="F2902" s="7">
        <v>0.39004057549999999</v>
      </c>
      <c r="G2902" s="7">
        <v>0</v>
      </c>
      <c r="H2902" t="s">
        <v>2157</v>
      </c>
      <c r="I2902">
        <v>0</v>
      </c>
      <c r="J2902">
        <v>0</v>
      </c>
      <c r="K2902">
        <v>36000</v>
      </c>
      <c r="L2902" t="s">
        <v>52</v>
      </c>
      <c r="M2902" s="8" t="s">
        <v>53</v>
      </c>
      <c r="N2902" s="8">
        <v>0.85714285714285698</v>
      </c>
      <c r="O2902">
        <v>0.14285714285714199</v>
      </c>
      <c r="P2902" s="9">
        <v>0.74289314541142204</v>
      </c>
      <c r="Q2902">
        <v>36000</v>
      </c>
      <c r="R2902" s="8"/>
      <c r="S2902" s="8"/>
      <c r="AA2902">
        <v>90435666</v>
      </c>
      <c r="AB2902">
        <v>19070745</v>
      </c>
      <c r="AC2902">
        <v>12</v>
      </c>
      <c r="AD2902">
        <v>71364921</v>
      </c>
      <c r="AE2902">
        <v>2000</v>
      </c>
      <c r="AF2902" t="s">
        <v>54</v>
      </c>
      <c r="AG2902">
        <v>850000</v>
      </c>
      <c r="AH2902" t="s">
        <v>55</v>
      </c>
      <c r="AI2902" t="s">
        <v>55</v>
      </c>
      <c r="AJ2902">
        <v>0.99234088799999998</v>
      </c>
      <c r="AK2902">
        <v>61200</v>
      </c>
      <c r="AL2902" s="8" t="s">
        <v>9115</v>
      </c>
      <c r="AM2902" s="10">
        <f t="shared" si="405"/>
        <v>2017</v>
      </c>
      <c r="AN2902">
        <f t="shared" si="406"/>
        <v>1</v>
      </c>
      <c r="AO2902">
        <f t="shared" si="412"/>
        <v>0</v>
      </c>
      <c r="AP2902">
        <f t="shared" si="407"/>
        <v>0</v>
      </c>
      <c r="AQ2902">
        <f t="shared" si="408"/>
        <v>1</v>
      </c>
      <c r="AR2902">
        <f t="shared" si="409"/>
        <v>0</v>
      </c>
      <c r="AS2902">
        <f t="shared" si="410"/>
        <v>0</v>
      </c>
      <c r="AT2902">
        <f t="shared" si="411"/>
        <v>0</v>
      </c>
      <c r="AU2902">
        <f t="shared" si="411"/>
        <v>0</v>
      </c>
      <c r="AV2902" t="str">
        <f t="shared" si="413"/>
        <v>2020-06-30T21:19:30</v>
      </c>
    </row>
    <row r="2903" spans="1:48" x14ac:dyDescent="0.25">
      <c r="A2903" s="5">
        <v>2974</v>
      </c>
      <c r="B2903" s="5" t="s">
        <v>9116</v>
      </c>
      <c r="C2903" s="5" t="s">
        <v>3958</v>
      </c>
      <c r="D2903" s="6" t="s">
        <v>9117</v>
      </c>
      <c r="E2903">
        <v>3</v>
      </c>
      <c r="F2903" s="7">
        <v>0.28206834590000002</v>
      </c>
      <c r="G2903" s="7">
        <v>0</v>
      </c>
      <c r="H2903" t="s">
        <v>3113</v>
      </c>
      <c r="I2903">
        <v>0</v>
      </c>
      <c r="J2903">
        <v>0</v>
      </c>
      <c r="K2903">
        <v>20000</v>
      </c>
      <c r="L2903" t="s">
        <v>52</v>
      </c>
      <c r="M2903" s="8" t="s">
        <v>53</v>
      </c>
      <c r="N2903" s="8">
        <v>0.75</v>
      </c>
      <c r="O2903">
        <v>0.25</v>
      </c>
      <c r="P2903" s="9">
        <v>0</v>
      </c>
      <c r="Q2903">
        <v>20000</v>
      </c>
      <c r="R2903" s="8"/>
      <c r="S2903" s="8"/>
      <c r="AA2903">
        <v>1030249</v>
      </c>
      <c r="AB2903">
        <v>0</v>
      </c>
      <c r="AC2903">
        <v>12</v>
      </c>
      <c r="AD2903">
        <v>0</v>
      </c>
      <c r="AE2903">
        <v>2012</v>
      </c>
      <c r="AF2903" t="s">
        <v>68</v>
      </c>
      <c r="AG2903">
        <v>15000</v>
      </c>
      <c r="AH2903" t="s">
        <v>55</v>
      </c>
      <c r="AI2903" t="s">
        <v>55</v>
      </c>
      <c r="AJ2903">
        <v>1</v>
      </c>
      <c r="AK2903">
        <v>34560</v>
      </c>
      <c r="AL2903" s="8" t="s">
        <v>9118</v>
      </c>
      <c r="AM2903" s="10">
        <f t="shared" si="405"/>
        <v>2016</v>
      </c>
      <c r="AN2903">
        <f t="shared" si="406"/>
        <v>1</v>
      </c>
      <c r="AO2903">
        <f t="shared" si="412"/>
        <v>0</v>
      </c>
      <c r="AP2903">
        <f t="shared" si="407"/>
        <v>0</v>
      </c>
      <c r="AQ2903">
        <f t="shared" si="408"/>
        <v>1</v>
      </c>
      <c r="AR2903">
        <f t="shared" si="409"/>
        <v>0</v>
      </c>
      <c r="AS2903">
        <f t="shared" si="410"/>
        <v>0</v>
      </c>
      <c r="AT2903">
        <f t="shared" si="411"/>
        <v>0</v>
      </c>
      <c r="AU2903">
        <f t="shared" si="411"/>
        <v>0</v>
      </c>
      <c r="AV2903" t="str">
        <f t="shared" si="413"/>
        <v>2020-06-30T21:56:21</v>
      </c>
    </row>
    <row r="2904" spans="1:48" x14ac:dyDescent="0.25">
      <c r="A2904" s="5">
        <v>2975</v>
      </c>
      <c r="B2904" s="5" t="s">
        <v>4470</v>
      </c>
      <c r="C2904" s="5" t="s">
        <v>4471</v>
      </c>
      <c r="D2904" s="6" t="s">
        <v>4472</v>
      </c>
      <c r="E2904">
        <v>4</v>
      </c>
      <c r="F2904" s="7">
        <v>0.42358577759999999</v>
      </c>
      <c r="G2904" s="7">
        <v>0</v>
      </c>
      <c r="H2904" t="s">
        <v>4473</v>
      </c>
      <c r="I2904">
        <v>3</v>
      </c>
      <c r="J2904">
        <v>5075.2</v>
      </c>
      <c r="K2904">
        <v>60000</v>
      </c>
      <c r="L2904" t="s">
        <v>52</v>
      </c>
      <c r="M2904" s="8" t="s">
        <v>53</v>
      </c>
      <c r="N2904" s="8">
        <v>0.875</v>
      </c>
      <c r="O2904">
        <v>0.125</v>
      </c>
      <c r="P2904" s="9">
        <v>0</v>
      </c>
      <c r="Q2904">
        <v>60000</v>
      </c>
      <c r="R2904" s="8"/>
      <c r="S2904" s="8" t="s">
        <v>329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7230923</v>
      </c>
      <c r="AB2904">
        <v>0</v>
      </c>
      <c r="AC2904">
        <v>5</v>
      </c>
      <c r="AD2904">
        <v>0</v>
      </c>
      <c r="AE2904">
        <v>1998</v>
      </c>
      <c r="AF2904" t="s">
        <v>54</v>
      </c>
      <c r="AG2904">
        <v>300000</v>
      </c>
      <c r="AH2904" t="s">
        <v>55</v>
      </c>
      <c r="AI2904" t="s">
        <v>55</v>
      </c>
      <c r="AJ2904">
        <v>1</v>
      </c>
      <c r="AK2904">
        <v>445500</v>
      </c>
      <c r="AL2904" s="8" t="s">
        <v>9119</v>
      </c>
      <c r="AM2904" s="10">
        <f t="shared" si="405"/>
        <v>2017</v>
      </c>
      <c r="AN2904">
        <f t="shared" si="406"/>
        <v>1</v>
      </c>
      <c r="AO2904">
        <f t="shared" si="412"/>
        <v>0</v>
      </c>
      <c r="AP2904">
        <f t="shared" si="407"/>
        <v>0</v>
      </c>
      <c r="AQ2904">
        <f t="shared" si="408"/>
        <v>1</v>
      </c>
      <c r="AR2904">
        <f t="shared" si="409"/>
        <v>0</v>
      </c>
      <c r="AS2904">
        <f t="shared" si="410"/>
        <v>0</v>
      </c>
      <c r="AT2904">
        <f t="shared" si="411"/>
        <v>0</v>
      </c>
      <c r="AU2904">
        <f t="shared" si="411"/>
        <v>0</v>
      </c>
      <c r="AV2904" t="str">
        <f t="shared" si="413"/>
        <v>2020-06-30T22:27:10</v>
      </c>
    </row>
    <row r="2905" spans="1:48" x14ac:dyDescent="0.25">
      <c r="A2905" s="5">
        <v>2976</v>
      </c>
      <c r="B2905" s="5" t="s">
        <v>859</v>
      </c>
      <c r="C2905" s="5" t="s">
        <v>860</v>
      </c>
      <c r="D2905" s="6" t="s">
        <v>861</v>
      </c>
      <c r="E2905">
        <v>4</v>
      </c>
      <c r="F2905" s="7">
        <v>0.41942418370000001</v>
      </c>
      <c r="G2905" s="7">
        <v>0</v>
      </c>
      <c r="H2905" t="s">
        <v>862</v>
      </c>
      <c r="I2905">
        <v>40</v>
      </c>
      <c r="J2905">
        <v>45105.8</v>
      </c>
      <c r="K2905">
        <v>150000</v>
      </c>
      <c r="L2905" t="s">
        <v>52</v>
      </c>
      <c r="M2905" s="8" t="s">
        <v>63</v>
      </c>
      <c r="N2905" s="8">
        <v>0.89285714285714202</v>
      </c>
      <c r="O2905">
        <v>0.107142857142857</v>
      </c>
      <c r="P2905" s="9">
        <v>0</v>
      </c>
      <c r="Q2905">
        <v>150000</v>
      </c>
      <c r="R2905" s="8"/>
      <c r="S2905" s="8" t="s">
        <v>299</v>
      </c>
      <c r="T2905">
        <v>29245086</v>
      </c>
      <c r="U2905">
        <v>22977804</v>
      </c>
      <c r="V2905">
        <v>3937670</v>
      </c>
      <c r="W2905">
        <v>9097844</v>
      </c>
      <c r="X2905">
        <v>14157547</v>
      </c>
      <c r="Y2905">
        <v>14946184</v>
      </c>
      <c r="Z2905">
        <v>7796657</v>
      </c>
      <c r="AA2905">
        <v>67986852</v>
      </c>
      <c r="AB2905">
        <v>19150205</v>
      </c>
      <c r="AC2905">
        <v>10</v>
      </c>
      <c r="AD2905">
        <v>48836647</v>
      </c>
      <c r="AE2905">
        <v>2003</v>
      </c>
      <c r="AF2905" t="s">
        <v>54</v>
      </c>
      <c r="AG2905">
        <v>3000000</v>
      </c>
      <c r="AH2905" t="s">
        <v>55</v>
      </c>
      <c r="AI2905" t="s">
        <v>55</v>
      </c>
      <c r="AJ2905">
        <v>1</v>
      </c>
      <c r="AK2905">
        <v>6042739</v>
      </c>
      <c r="AL2905" s="8" t="s">
        <v>9120</v>
      </c>
      <c r="AM2905" s="10">
        <f t="shared" si="405"/>
        <v>2016</v>
      </c>
      <c r="AN2905">
        <f t="shared" si="406"/>
        <v>1</v>
      </c>
      <c r="AO2905">
        <f t="shared" si="412"/>
        <v>0</v>
      </c>
      <c r="AP2905">
        <f t="shared" si="407"/>
        <v>1</v>
      </c>
      <c r="AQ2905">
        <f t="shared" si="408"/>
        <v>0</v>
      </c>
      <c r="AR2905">
        <f t="shared" si="409"/>
        <v>0</v>
      </c>
      <c r="AS2905">
        <f t="shared" si="410"/>
        <v>0</v>
      </c>
      <c r="AT2905">
        <f t="shared" si="411"/>
        <v>0</v>
      </c>
      <c r="AU2905">
        <f t="shared" si="411"/>
        <v>0</v>
      </c>
      <c r="AV2905" t="str">
        <f t="shared" si="413"/>
        <v>2020-07-01T13:43:37</v>
      </c>
    </row>
    <row r="2906" spans="1:48" x14ac:dyDescent="0.25">
      <c r="A2906" s="5">
        <v>2977</v>
      </c>
      <c r="B2906" s="5" t="s">
        <v>9121</v>
      </c>
      <c r="C2906" s="5" t="s">
        <v>9122</v>
      </c>
      <c r="D2906" s="6" t="s">
        <v>9123</v>
      </c>
      <c r="E2906">
        <v>20</v>
      </c>
      <c r="F2906" s="7">
        <v>0.27273184020000002</v>
      </c>
      <c r="G2906" s="7">
        <v>0</v>
      </c>
      <c r="H2906" t="s">
        <v>6054</v>
      </c>
      <c r="I2906">
        <v>0</v>
      </c>
      <c r="J2906">
        <v>0</v>
      </c>
      <c r="K2906">
        <v>70000</v>
      </c>
      <c r="L2906" t="s">
        <v>52</v>
      </c>
      <c r="M2906" s="8" t="s">
        <v>86</v>
      </c>
      <c r="N2906" s="8">
        <v>0.64285714285714202</v>
      </c>
      <c r="O2906">
        <v>0.35714285714285698</v>
      </c>
      <c r="P2906" s="9">
        <v>0.38535904012542999</v>
      </c>
      <c r="Q2906">
        <v>25000</v>
      </c>
      <c r="R2906" s="8"/>
      <c r="S2906" s="8" t="s">
        <v>329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3391701</v>
      </c>
      <c r="AB2906">
        <v>0</v>
      </c>
      <c r="AC2906">
        <v>12</v>
      </c>
      <c r="AD2906">
        <v>0</v>
      </c>
      <c r="AE2906">
        <v>2013</v>
      </c>
      <c r="AF2906" t="s">
        <v>68</v>
      </c>
      <c r="AG2906">
        <v>300000</v>
      </c>
      <c r="AH2906" t="s">
        <v>55</v>
      </c>
      <c r="AI2906" t="s">
        <v>56</v>
      </c>
      <c r="AJ2906">
        <v>1</v>
      </c>
      <c r="AK2906">
        <v>45600</v>
      </c>
      <c r="AL2906" s="8" t="s">
        <v>9124</v>
      </c>
      <c r="AM2906" s="10">
        <f t="shared" si="405"/>
        <v>2017</v>
      </c>
      <c r="AN2906">
        <f t="shared" si="406"/>
        <v>1</v>
      </c>
      <c r="AO2906">
        <f t="shared" si="412"/>
        <v>0</v>
      </c>
      <c r="AP2906">
        <f t="shared" si="407"/>
        <v>0</v>
      </c>
      <c r="AQ2906">
        <f t="shared" si="408"/>
        <v>0</v>
      </c>
      <c r="AR2906">
        <f t="shared" si="409"/>
        <v>1</v>
      </c>
      <c r="AS2906">
        <f t="shared" si="410"/>
        <v>0</v>
      </c>
      <c r="AT2906">
        <f t="shared" si="411"/>
        <v>0</v>
      </c>
      <c r="AU2906">
        <f t="shared" si="411"/>
        <v>1</v>
      </c>
      <c r="AV2906" t="str">
        <f t="shared" si="413"/>
        <v>2020-07-01T13:47:00</v>
      </c>
    </row>
    <row r="2907" spans="1:48" x14ac:dyDescent="0.25">
      <c r="A2907" s="5">
        <v>2978</v>
      </c>
      <c r="B2907" s="5" t="s">
        <v>8548</v>
      </c>
      <c r="C2907" s="5" t="s">
        <v>8549</v>
      </c>
      <c r="D2907" s="6" t="s">
        <v>8550</v>
      </c>
      <c r="E2907">
        <v>26</v>
      </c>
      <c r="F2907" s="7">
        <v>0.46891799169999998</v>
      </c>
      <c r="G2907" s="7">
        <v>0</v>
      </c>
      <c r="H2907" t="s">
        <v>7469</v>
      </c>
      <c r="I2907">
        <v>19</v>
      </c>
      <c r="J2907">
        <v>340109.96</v>
      </c>
      <c r="K2907">
        <v>250000</v>
      </c>
      <c r="L2907" t="s">
        <v>52</v>
      </c>
      <c r="M2907" s="8" t="s">
        <v>86</v>
      </c>
      <c r="N2907" s="8">
        <v>0.53571428571428503</v>
      </c>
      <c r="O2907">
        <v>0.46428571428571402</v>
      </c>
      <c r="P2907" s="9">
        <v>0</v>
      </c>
      <c r="Q2907">
        <v>130000</v>
      </c>
      <c r="R2907" s="8"/>
      <c r="S2907" s="8"/>
      <c r="AA2907">
        <v>0</v>
      </c>
      <c r="AB2907">
        <v>0</v>
      </c>
      <c r="AC2907">
        <v>1</v>
      </c>
      <c r="AD2907">
        <v>0</v>
      </c>
      <c r="AE2907">
        <v>2015</v>
      </c>
      <c r="AF2907" t="s">
        <v>126</v>
      </c>
      <c r="AG2907">
        <v>80000</v>
      </c>
      <c r="AH2907" t="s">
        <v>55</v>
      </c>
      <c r="AI2907" t="s">
        <v>56</v>
      </c>
      <c r="AJ2907">
        <v>1</v>
      </c>
      <c r="AK2907">
        <v>62100</v>
      </c>
      <c r="AL2907" s="8" t="s">
        <v>9125</v>
      </c>
      <c r="AM2907" s="10">
        <f t="shared" si="405"/>
        <v>2020</v>
      </c>
      <c r="AN2907">
        <f t="shared" si="406"/>
        <v>1</v>
      </c>
      <c r="AO2907">
        <f t="shared" si="412"/>
        <v>0</v>
      </c>
      <c r="AP2907">
        <f t="shared" si="407"/>
        <v>0</v>
      </c>
      <c r="AQ2907">
        <f t="shared" si="408"/>
        <v>0</v>
      </c>
      <c r="AR2907">
        <f t="shared" si="409"/>
        <v>1</v>
      </c>
      <c r="AS2907">
        <f t="shared" si="410"/>
        <v>0</v>
      </c>
      <c r="AT2907">
        <f t="shared" si="411"/>
        <v>0</v>
      </c>
      <c r="AU2907">
        <f t="shared" si="411"/>
        <v>1</v>
      </c>
      <c r="AV2907" t="str">
        <f t="shared" si="413"/>
        <v>2020-07-02T12:50:39</v>
      </c>
    </row>
    <row r="2908" spans="1:48" x14ac:dyDescent="0.25">
      <c r="A2908" s="5">
        <v>2979</v>
      </c>
      <c r="B2908" s="5" t="s">
        <v>9126</v>
      </c>
      <c r="C2908" s="5" t="s">
        <v>9127</v>
      </c>
      <c r="D2908" s="6" t="s">
        <v>9128</v>
      </c>
      <c r="E2908">
        <v>28</v>
      </c>
      <c r="F2908" s="7">
        <v>0.49437821479999999</v>
      </c>
      <c r="G2908" s="7">
        <v>0</v>
      </c>
      <c r="H2908" t="s">
        <v>9129</v>
      </c>
      <c r="I2908">
        <v>0</v>
      </c>
      <c r="J2908">
        <v>0</v>
      </c>
      <c r="K2908">
        <v>30000</v>
      </c>
      <c r="L2908" t="s">
        <v>52</v>
      </c>
      <c r="M2908" s="8" t="s">
        <v>53</v>
      </c>
      <c r="N2908" s="8">
        <v>0.80357142857142805</v>
      </c>
      <c r="O2908">
        <v>0.19642857142857101</v>
      </c>
      <c r="P2908" s="9">
        <v>0</v>
      </c>
      <c r="Q2908">
        <v>20000</v>
      </c>
      <c r="R2908" s="8"/>
      <c r="S2908" s="8"/>
      <c r="AA2908">
        <v>3432756</v>
      </c>
      <c r="AB2908">
        <v>0</v>
      </c>
      <c r="AC2908">
        <v>12</v>
      </c>
      <c r="AD2908">
        <v>0</v>
      </c>
      <c r="AE2908">
        <v>2010</v>
      </c>
      <c r="AF2908" t="s">
        <v>68</v>
      </c>
      <c r="AG2908">
        <v>30000</v>
      </c>
      <c r="AH2908" t="s">
        <v>55</v>
      </c>
      <c r="AI2908" t="s">
        <v>55</v>
      </c>
      <c r="AJ2908">
        <v>1</v>
      </c>
      <c r="AK2908">
        <v>19800</v>
      </c>
      <c r="AL2908" s="8" t="s">
        <v>9130</v>
      </c>
      <c r="AM2908" s="10">
        <f t="shared" si="405"/>
        <v>2012</v>
      </c>
      <c r="AN2908">
        <f t="shared" si="406"/>
        <v>1</v>
      </c>
      <c r="AO2908">
        <f t="shared" si="412"/>
        <v>0</v>
      </c>
      <c r="AP2908">
        <f t="shared" si="407"/>
        <v>0</v>
      </c>
      <c r="AQ2908">
        <f t="shared" si="408"/>
        <v>1</v>
      </c>
      <c r="AR2908">
        <f t="shared" si="409"/>
        <v>0</v>
      </c>
      <c r="AS2908">
        <f t="shared" si="410"/>
        <v>0</v>
      </c>
      <c r="AT2908">
        <f t="shared" si="411"/>
        <v>0</v>
      </c>
      <c r="AU2908">
        <f t="shared" si="411"/>
        <v>0</v>
      </c>
      <c r="AV2908" t="str">
        <f t="shared" si="413"/>
        <v>2020-07-01T13:52:04</v>
      </c>
    </row>
    <row r="2909" spans="1:48" x14ac:dyDescent="0.25">
      <c r="A2909" s="5">
        <v>2980</v>
      </c>
      <c r="B2909" s="5" t="s">
        <v>9100</v>
      </c>
      <c r="C2909" s="5" t="s">
        <v>9101</v>
      </c>
      <c r="D2909" s="6" t="s">
        <v>9102</v>
      </c>
      <c r="E2909">
        <v>25</v>
      </c>
      <c r="F2909" s="7">
        <v>0</v>
      </c>
      <c r="G2909" s="7"/>
      <c r="H2909" t="s">
        <v>9103</v>
      </c>
      <c r="I2909">
        <v>0</v>
      </c>
      <c r="J2909">
        <v>0</v>
      </c>
      <c r="K2909">
        <v>80000</v>
      </c>
      <c r="L2909" t="s">
        <v>52</v>
      </c>
      <c r="M2909" s="8" t="s">
        <v>53</v>
      </c>
      <c r="N2909" s="8">
        <v>0.83928571428571397</v>
      </c>
      <c r="O2909">
        <v>0.160714285714285</v>
      </c>
      <c r="P2909" s="9">
        <v>0</v>
      </c>
      <c r="Q2909">
        <v>80000</v>
      </c>
      <c r="R2909" s="8"/>
      <c r="S2909" s="8" t="s">
        <v>9131</v>
      </c>
      <c r="T2909">
        <v>23012654</v>
      </c>
      <c r="U2909">
        <v>18690706</v>
      </c>
      <c r="V2909">
        <v>32077970</v>
      </c>
      <c r="W2909">
        <v>3223012</v>
      </c>
      <c r="X2909">
        <v>15429146</v>
      </c>
      <c r="Y2909">
        <v>8336900</v>
      </c>
      <c r="Z2909">
        <v>7663813</v>
      </c>
      <c r="AA2909">
        <v>34858388</v>
      </c>
      <c r="AB2909">
        <v>16149507</v>
      </c>
      <c r="AC2909">
        <v>5</v>
      </c>
      <c r="AD2909">
        <v>18708881</v>
      </c>
      <c r="AE2909">
        <v>2009</v>
      </c>
      <c r="AF2909" t="s">
        <v>121</v>
      </c>
      <c r="AG2909">
        <v>350000</v>
      </c>
      <c r="AH2909" t="s">
        <v>55</v>
      </c>
      <c r="AI2909" t="s">
        <v>55</v>
      </c>
      <c r="AJ2909">
        <v>0</v>
      </c>
      <c r="AK2909">
        <v>5852571</v>
      </c>
      <c r="AL2909" s="8" t="s">
        <v>9132</v>
      </c>
      <c r="AM2909" s="10">
        <f t="shared" si="405"/>
        <v>2012</v>
      </c>
      <c r="AN2909">
        <f t="shared" si="406"/>
        <v>1</v>
      </c>
      <c r="AO2909">
        <f t="shared" si="412"/>
        <v>0</v>
      </c>
      <c r="AP2909">
        <f t="shared" si="407"/>
        <v>0</v>
      </c>
      <c r="AQ2909">
        <f t="shared" si="408"/>
        <v>1</v>
      </c>
      <c r="AR2909">
        <f t="shared" si="409"/>
        <v>0</v>
      </c>
      <c r="AS2909">
        <f t="shared" si="410"/>
        <v>0</v>
      </c>
      <c r="AT2909">
        <f t="shared" si="411"/>
        <v>0</v>
      </c>
      <c r="AU2909">
        <f t="shared" si="411"/>
        <v>0</v>
      </c>
      <c r="AV2909" t="str">
        <f t="shared" si="413"/>
        <v>2020-07-01T15:58:53</v>
      </c>
    </row>
    <row r="2910" spans="1:48" x14ac:dyDescent="0.25">
      <c r="A2910" s="5">
        <v>2981</v>
      </c>
      <c r="B2910" s="5" t="s">
        <v>9133</v>
      </c>
      <c r="C2910" s="5" t="s">
        <v>9134</v>
      </c>
      <c r="D2910" s="6" t="s">
        <v>9135</v>
      </c>
      <c r="E2910">
        <v>6</v>
      </c>
      <c r="F2910" s="7">
        <v>0.69053022880000003</v>
      </c>
      <c r="G2910" s="7">
        <v>0</v>
      </c>
      <c r="H2910" t="s">
        <v>9136</v>
      </c>
      <c r="I2910">
        <v>4</v>
      </c>
      <c r="J2910">
        <v>982.22</v>
      </c>
      <c r="K2910">
        <v>30000</v>
      </c>
      <c r="L2910" t="s">
        <v>52</v>
      </c>
      <c r="M2910" s="8" t="s">
        <v>53</v>
      </c>
      <c r="N2910" s="8">
        <v>0.83928571428571397</v>
      </c>
      <c r="O2910">
        <v>0.160714285714285</v>
      </c>
      <c r="P2910" s="9">
        <v>0</v>
      </c>
      <c r="Q2910">
        <v>30000</v>
      </c>
      <c r="R2910" s="8"/>
      <c r="S2910" s="8"/>
      <c r="AA2910">
        <v>24197360</v>
      </c>
      <c r="AB2910">
        <v>0</v>
      </c>
      <c r="AC2910">
        <v>12</v>
      </c>
      <c r="AD2910">
        <v>0</v>
      </c>
      <c r="AE2910">
        <v>1968</v>
      </c>
      <c r="AF2910" t="s">
        <v>54</v>
      </c>
      <c r="AG2910">
        <v>82000</v>
      </c>
      <c r="AH2910" t="s">
        <v>55</v>
      </c>
      <c r="AI2910" t="s">
        <v>55</v>
      </c>
      <c r="AJ2910">
        <v>1</v>
      </c>
      <c r="AK2910">
        <v>240000</v>
      </c>
      <c r="AL2910" s="8" t="s">
        <v>9137</v>
      </c>
      <c r="AM2910" s="10">
        <f t="shared" si="405"/>
        <v>2013</v>
      </c>
      <c r="AN2910">
        <f t="shared" si="406"/>
        <v>1</v>
      </c>
      <c r="AO2910">
        <f t="shared" si="412"/>
        <v>0</v>
      </c>
      <c r="AP2910">
        <f t="shared" si="407"/>
        <v>0</v>
      </c>
      <c r="AQ2910">
        <f t="shared" si="408"/>
        <v>1</v>
      </c>
      <c r="AR2910">
        <f t="shared" si="409"/>
        <v>0</v>
      </c>
      <c r="AS2910">
        <f t="shared" si="410"/>
        <v>0</v>
      </c>
      <c r="AT2910">
        <f t="shared" si="411"/>
        <v>0</v>
      </c>
      <c r="AU2910">
        <f t="shared" si="411"/>
        <v>0</v>
      </c>
      <c r="AV2910" t="str">
        <f t="shared" si="413"/>
        <v>2020-07-01T15:59:42</v>
      </c>
    </row>
    <row r="2911" spans="1:48" x14ac:dyDescent="0.25">
      <c r="A2911" s="5">
        <v>2982</v>
      </c>
      <c r="B2911" s="5" t="s">
        <v>9138</v>
      </c>
      <c r="C2911" s="5" t="s">
        <v>9139</v>
      </c>
      <c r="D2911" s="6" t="s">
        <v>9140</v>
      </c>
      <c r="E2911">
        <v>6</v>
      </c>
      <c r="F2911" s="7">
        <v>0.4539601499</v>
      </c>
      <c r="G2911" s="7">
        <v>0</v>
      </c>
      <c r="H2911" t="s">
        <v>9141</v>
      </c>
      <c r="I2911">
        <v>0</v>
      </c>
      <c r="J2911">
        <v>0</v>
      </c>
      <c r="K2911">
        <v>48000</v>
      </c>
      <c r="L2911" t="s">
        <v>52</v>
      </c>
      <c r="M2911" s="8" t="s">
        <v>86</v>
      </c>
      <c r="N2911" s="8">
        <v>0.53571428571428503</v>
      </c>
      <c r="O2911">
        <v>0.46428571428571402</v>
      </c>
      <c r="P2911" s="9">
        <v>0</v>
      </c>
      <c r="Q2911">
        <v>20000</v>
      </c>
      <c r="R2911" s="8"/>
      <c r="S2911" s="8"/>
      <c r="AA2911">
        <v>118950</v>
      </c>
      <c r="AB2911">
        <v>0</v>
      </c>
      <c r="AC2911">
        <v>9</v>
      </c>
      <c r="AD2911">
        <v>0</v>
      </c>
      <c r="AE2911">
        <v>2016</v>
      </c>
      <c r="AF2911" t="s">
        <v>126</v>
      </c>
      <c r="AG2911">
        <v>88000</v>
      </c>
      <c r="AH2911" t="s">
        <v>55</v>
      </c>
      <c r="AI2911" t="s">
        <v>56</v>
      </c>
      <c r="AJ2911">
        <v>1</v>
      </c>
      <c r="AK2911">
        <v>7920</v>
      </c>
      <c r="AL2911" s="8" t="s">
        <v>9142</v>
      </c>
      <c r="AM2911" s="10">
        <f t="shared" si="405"/>
        <v>2017</v>
      </c>
      <c r="AN2911">
        <f t="shared" si="406"/>
        <v>1</v>
      </c>
      <c r="AO2911">
        <f t="shared" si="412"/>
        <v>0</v>
      </c>
      <c r="AP2911">
        <f t="shared" si="407"/>
        <v>0</v>
      </c>
      <c r="AQ2911">
        <f t="shared" si="408"/>
        <v>0</v>
      </c>
      <c r="AR2911">
        <f t="shared" si="409"/>
        <v>1</v>
      </c>
      <c r="AS2911">
        <f t="shared" si="410"/>
        <v>0</v>
      </c>
      <c r="AT2911">
        <f t="shared" si="411"/>
        <v>0</v>
      </c>
      <c r="AU2911">
        <f t="shared" si="411"/>
        <v>1</v>
      </c>
      <c r="AV2911" t="str">
        <f t="shared" si="413"/>
        <v>2020-07-01T16:58:15</v>
      </c>
    </row>
    <row r="2912" spans="1:48" x14ac:dyDescent="0.25">
      <c r="A2912" s="5">
        <v>2983</v>
      </c>
      <c r="B2912" s="5" t="s">
        <v>7059</v>
      </c>
      <c r="C2912" s="5" t="s">
        <v>7060</v>
      </c>
      <c r="D2912" s="6" t="s">
        <v>7061</v>
      </c>
      <c r="E2912">
        <v>8</v>
      </c>
      <c r="F2912" s="7">
        <v>0.43524080399999998</v>
      </c>
      <c r="G2912" s="7">
        <v>0</v>
      </c>
      <c r="H2912" t="s">
        <v>7062</v>
      </c>
      <c r="I2912">
        <v>0</v>
      </c>
      <c r="J2912">
        <v>0</v>
      </c>
      <c r="K2912">
        <v>80000</v>
      </c>
      <c r="L2912" t="s">
        <v>52</v>
      </c>
      <c r="M2912" s="8" t="s">
        <v>63</v>
      </c>
      <c r="N2912" s="8">
        <v>0.92857142857142805</v>
      </c>
      <c r="O2912">
        <v>7.1428571428571397E-2</v>
      </c>
      <c r="P2912" s="9">
        <v>0.47099827269090999</v>
      </c>
      <c r="Q2912">
        <v>80000</v>
      </c>
      <c r="R2912" s="8"/>
      <c r="S2912" s="8" t="s">
        <v>217</v>
      </c>
      <c r="T2912">
        <v>6507907</v>
      </c>
      <c r="U2912">
        <v>1310486</v>
      </c>
      <c r="V2912">
        <v>7237315</v>
      </c>
      <c r="W2912">
        <v>4900535</v>
      </c>
      <c r="X2912">
        <v>0</v>
      </c>
      <c r="Y2912">
        <v>4177165</v>
      </c>
      <c r="Z2912">
        <v>1253422</v>
      </c>
      <c r="AA2912">
        <v>15783051</v>
      </c>
      <c r="AB2912">
        <v>7184869</v>
      </c>
      <c r="AC2912">
        <v>12</v>
      </c>
      <c r="AD2912">
        <v>8598182</v>
      </c>
      <c r="AE2912">
        <v>1981</v>
      </c>
      <c r="AF2912" t="s">
        <v>54</v>
      </c>
      <c r="AG2912">
        <v>50000</v>
      </c>
      <c r="AH2912" t="s">
        <v>55</v>
      </c>
      <c r="AI2912" t="s">
        <v>55</v>
      </c>
      <c r="AJ2912">
        <v>0.8928193941</v>
      </c>
      <c r="AK2912">
        <v>712000</v>
      </c>
      <c r="AL2912" s="8" t="s">
        <v>9143</v>
      </c>
      <c r="AM2912" s="10">
        <f t="shared" si="405"/>
        <v>2011</v>
      </c>
      <c r="AN2912">
        <f t="shared" si="406"/>
        <v>1</v>
      </c>
      <c r="AO2912">
        <f t="shared" si="412"/>
        <v>0</v>
      </c>
      <c r="AP2912">
        <f t="shared" si="407"/>
        <v>1</v>
      </c>
      <c r="AQ2912">
        <f t="shared" si="408"/>
        <v>0</v>
      </c>
      <c r="AR2912">
        <f t="shared" si="409"/>
        <v>0</v>
      </c>
      <c r="AS2912">
        <f t="shared" si="410"/>
        <v>0</v>
      </c>
      <c r="AT2912">
        <f t="shared" si="411"/>
        <v>0</v>
      </c>
      <c r="AU2912">
        <f t="shared" si="411"/>
        <v>0</v>
      </c>
      <c r="AV2912" t="str">
        <f t="shared" si="413"/>
        <v>2020-07-01T17:35:03</v>
      </c>
    </row>
    <row r="2913" spans="1:48" x14ac:dyDescent="0.25">
      <c r="A2913" s="5">
        <v>2984</v>
      </c>
      <c r="B2913" s="5" t="s">
        <v>9144</v>
      </c>
      <c r="C2913" s="5" t="s">
        <v>9145</v>
      </c>
      <c r="D2913" s="6" t="s">
        <v>9146</v>
      </c>
      <c r="E2913">
        <v>89</v>
      </c>
      <c r="F2913" s="7">
        <v>0.3314313485</v>
      </c>
      <c r="G2913" s="7">
        <v>0</v>
      </c>
      <c r="H2913" t="s">
        <v>9147</v>
      </c>
      <c r="I2913">
        <v>0</v>
      </c>
      <c r="J2913">
        <v>0</v>
      </c>
      <c r="K2913">
        <v>40000</v>
      </c>
      <c r="L2913" t="s">
        <v>52</v>
      </c>
      <c r="M2913" s="8" t="s">
        <v>63</v>
      </c>
      <c r="N2913" s="8">
        <v>0.91071428571428503</v>
      </c>
      <c r="O2913">
        <v>8.9285714285714204E-2</v>
      </c>
      <c r="P2913" s="9">
        <v>0</v>
      </c>
      <c r="Q2913">
        <v>40000</v>
      </c>
      <c r="R2913" s="8"/>
      <c r="S2913" s="8" t="s">
        <v>217</v>
      </c>
      <c r="T2913">
        <v>5551460</v>
      </c>
      <c r="U2913">
        <v>180435</v>
      </c>
      <c r="V2913">
        <v>6100398</v>
      </c>
      <c r="W2913">
        <v>5919962</v>
      </c>
      <c r="X2913">
        <v>0</v>
      </c>
      <c r="Y2913">
        <v>48937</v>
      </c>
      <c r="Z2913">
        <v>180435</v>
      </c>
      <c r="AA2913">
        <v>18153616</v>
      </c>
      <c r="AB2913">
        <v>5717650</v>
      </c>
      <c r="AC2913">
        <v>12</v>
      </c>
      <c r="AD2913">
        <v>12435966</v>
      </c>
      <c r="AE2913">
        <v>2005</v>
      </c>
      <c r="AF2913" t="s">
        <v>121</v>
      </c>
      <c r="AG2913">
        <v>500000</v>
      </c>
      <c r="AH2913" t="s">
        <v>55</v>
      </c>
      <c r="AI2913" t="s">
        <v>55</v>
      </c>
      <c r="AJ2913">
        <v>1</v>
      </c>
      <c r="AK2913">
        <v>1149402</v>
      </c>
      <c r="AL2913" s="8" t="s">
        <v>9148</v>
      </c>
      <c r="AM2913" s="10">
        <f t="shared" si="405"/>
        <v>2014</v>
      </c>
      <c r="AN2913">
        <f t="shared" si="406"/>
        <v>1</v>
      </c>
      <c r="AO2913">
        <f t="shared" si="412"/>
        <v>0</v>
      </c>
      <c r="AP2913">
        <f t="shared" si="407"/>
        <v>1</v>
      </c>
      <c r="AQ2913">
        <f t="shared" si="408"/>
        <v>0</v>
      </c>
      <c r="AR2913">
        <f t="shared" si="409"/>
        <v>0</v>
      </c>
      <c r="AS2913">
        <f t="shared" si="410"/>
        <v>0</v>
      </c>
      <c r="AT2913">
        <f t="shared" si="411"/>
        <v>0</v>
      </c>
      <c r="AU2913">
        <f t="shared" si="411"/>
        <v>0</v>
      </c>
      <c r="AV2913" t="str">
        <f t="shared" si="413"/>
        <v>2020-07-01T17:39:51</v>
      </c>
    </row>
    <row r="2914" spans="1:48" x14ac:dyDescent="0.25">
      <c r="A2914" s="5">
        <v>2985</v>
      </c>
      <c r="B2914" s="5" t="s">
        <v>9149</v>
      </c>
      <c r="C2914" s="5" t="s">
        <v>9150</v>
      </c>
      <c r="D2914" s="6" t="s">
        <v>9151</v>
      </c>
      <c r="E2914">
        <v>3</v>
      </c>
      <c r="F2914" s="7">
        <v>0.41827195919999999</v>
      </c>
      <c r="G2914" s="7">
        <v>0</v>
      </c>
      <c r="H2914" t="s">
        <v>9152</v>
      </c>
      <c r="I2914">
        <v>0</v>
      </c>
      <c r="J2914">
        <v>0</v>
      </c>
      <c r="K2914">
        <v>30000</v>
      </c>
      <c r="L2914" t="s">
        <v>52</v>
      </c>
      <c r="M2914" s="8" t="s">
        <v>63</v>
      </c>
      <c r="N2914" s="8">
        <v>0.91071428571428503</v>
      </c>
      <c r="O2914">
        <v>8.9285714285714204E-2</v>
      </c>
      <c r="P2914" s="9">
        <v>0</v>
      </c>
      <c r="Q2914">
        <v>30000</v>
      </c>
      <c r="R2914" s="8"/>
      <c r="S2914" s="8" t="s">
        <v>217</v>
      </c>
      <c r="T2914">
        <v>508516</v>
      </c>
      <c r="U2914">
        <v>492691</v>
      </c>
      <c r="V2914">
        <v>512364</v>
      </c>
      <c r="W2914">
        <v>19672</v>
      </c>
      <c r="X2914">
        <v>0</v>
      </c>
      <c r="Y2914">
        <v>0</v>
      </c>
      <c r="Z2914">
        <v>125741</v>
      </c>
      <c r="AA2914">
        <v>2386858</v>
      </c>
      <c r="AB2914">
        <v>1246065</v>
      </c>
      <c r="AC2914">
        <v>12</v>
      </c>
      <c r="AD2914">
        <v>1140793</v>
      </c>
      <c r="AE2914">
        <v>2007</v>
      </c>
      <c r="AF2914" t="s">
        <v>121</v>
      </c>
      <c r="AG2914">
        <v>35000</v>
      </c>
      <c r="AH2914" t="s">
        <v>55</v>
      </c>
      <c r="AI2914" t="s">
        <v>55</v>
      </c>
      <c r="AJ2914">
        <v>1</v>
      </c>
      <c r="AK2914">
        <v>16280</v>
      </c>
      <c r="AL2914" s="8" t="s">
        <v>9153</v>
      </c>
      <c r="AM2914" s="10">
        <f t="shared" si="405"/>
        <v>2015</v>
      </c>
      <c r="AN2914">
        <f t="shared" si="406"/>
        <v>1</v>
      </c>
      <c r="AO2914">
        <f t="shared" si="412"/>
        <v>0</v>
      </c>
      <c r="AP2914">
        <f t="shared" si="407"/>
        <v>1</v>
      </c>
      <c r="AQ2914">
        <f t="shared" si="408"/>
        <v>0</v>
      </c>
      <c r="AR2914">
        <f t="shared" si="409"/>
        <v>0</v>
      </c>
      <c r="AS2914">
        <f t="shared" si="410"/>
        <v>0</v>
      </c>
      <c r="AT2914">
        <f t="shared" si="411"/>
        <v>0</v>
      </c>
      <c r="AU2914">
        <f t="shared" si="411"/>
        <v>0</v>
      </c>
      <c r="AV2914" t="str">
        <f t="shared" si="413"/>
        <v>2020-07-01T17:46:14</v>
      </c>
    </row>
    <row r="2915" spans="1:48" x14ac:dyDescent="0.25">
      <c r="A2915" s="5">
        <v>2986</v>
      </c>
      <c r="B2915" s="5" t="s">
        <v>6356</v>
      </c>
      <c r="C2915" s="5" t="s">
        <v>6357</v>
      </c>
      <c r="D2915" s="6" t="s">
        <v>6358</v>
      </c>
      <c r="E2915">
        <v>6</v>
      </c>
      <c r="F2915" s="7">
        <v>0</v>
      </c>
      <c r="G2915" s="7"/>
      <c r="H2915" t="s">
        <v>6359</v>
      </c>
      <c r="I2915">
        <v>0</v>
      </c>
      <c r="J2915">
        <v>0</v>
      </c>
      <c r="K2915">
        <v>10000</v>
      </c>
      <c r="L2915" t="s">
        <v>52</v>
      </c>
      <c r="M2915" s="8" t="s">
        <v>86</v>
      </c>
      <c r="N2915" s="8">
        <v>0.51785714285714202</v>
      </c>
      <c r="O2915">
        <v>0.48214285714285698</v>
      </c>
      <c r="P2915" s="9">
        <v>0</v>
      </c>
      <c r="Q2915">
        <v>5000</v>
      </c>
      <c r="R2915" s="8"/>
      <c r="S2915" s="8"/>
      <c r="AA2915">
        <v>1060364</v>
      </c>
      <c r="AB2915">
        <v>0</v>
      </c>
      <c r="AC2915">
        <v>12</v>
      </c>
      <c r="AD2915">
        <v>0</v>
      </c>
      <c r="AE2915">
        <v>2013</v>
      </c>
      <c r="AF2915" t="s">
        <v>68</v>
      </c>
      <c r="AG2915">
        <v>100000</v>
      </c>
      <c r="AH2915" t="s">
        <v>55</v>
      </c>
      <c r="AI2915" t="s">
        <v>56</v>
      </c>
      <c r="AJ2915">
        <v>0</v>
      </c>
      <c r="AK2915">
        <v>8800</v>
      </c>
      <c r="AL2915" s="8" t="s">
        <v>9154</v>
      </c>
      <c r="AM2915" s="10">
        <f t="shared" si="405"/>
        <v>2019</v>
      </c>
      <c r="AN2915">
        <f t="shared" si="406"/>
        <v>1</v>
      </c>
      <c r="AO2915">
        <f t="shared" si="412"/>
        <v>0</v>
      </c>
      <c r="AP2915">
        <f t="shared" si="407"/>
        <v>0</v>
      </c>
      <c r="AQ2915">
        <f t="shared" si="408"/>
        <v>0</v>
      </c>
      <c r="AR2915">
        <f t="shared" si="409"/>
        <v>1</v>
      </c>
      <c r="AS2915">
        <f t="shared" si="410"/>
        <v>0</v>
      </c>
      <c r="AT2915">
        <f t="shared" si="411"/>
        <v>0</v>
      </c>
      <c r="AU2915">
        <f t="shared" si="411"/>
        <v>1</v>
      </c>
      <c r="AV2915" t="str">
        <f t="shared" si="413"/>
        <v>2020-07-01T17:47:57</v>
      </c>
    </row>
    <row r="2916" spans="1:48" x14ac:dyDescent="0.25">
      <c r="A2916" s="5">
        <v>2987</v>
      </c>
      <c r="B2916" s="5" t="s">
        <v>205</v>
      </c>
      <c r="C2916" s="5" t="s">
        <v>206</v>
      </c>
      <c r="D2916" s="6" t="s">
        <v>207</v>
      </c>
      <c r="E2916">
        <v>11</v>
      </c>
      <c r="F2916" s="7">
        <v>0.53571232030000004</v>
      </c>
      <c r="G2916" s="7">
        <v>0</v>
      </c>
      <c r="H2916" t="s">
        <v>208</v>
      </c>
      <c r="I2916">
        <v>0</v>
      </c>
      <c r="J2916">
        <v>0</v>
      </c>
      <c r="K2916">
        <v>30000</v>
      </c>
      <c r="L2916" t="s">
        <v>199</v>
      </c>
      <c r="M2916" s="8" t="s">
        <v>86</v>
      </c>
      <c r="N2916" s="8">
        <v>0.625</v>
      </c>
      <c r="O2916">
        <v>0.375</v>
      </c>
      <c r="P2916" s="9">
        <v>0</v>
      </c>
      <c r="R2916" s="8"/>
      <c r="S2916" s="8" t="s">
        <v>217</v>
      </c>
      <c r="T2916">
        <v>57589</v>
      </c>
      <c r="U2916">
        <v>31990</v>
      </c>
      <c r="V2916">
        <v>201234</v>
      </c>
      <c r="W2916">
        <v>149394</v>
      </c>
      <c r="X2916">
        <v>28586</v>
      </c>
      <c r="Y2916">
        <v>0</v>
      </c>
      <c r="Z2916">
        <v>0</v>
      </c>
      <c r="AA2916">
        <v>296355</v>
      </c>
      <c r="AB2916">
        <v>269032</v>
      </c>
      <c r="AC2916">
        <v>12</v>
      </c>
      <c r="AD2916">
        <v>27323</v>
      </c>
      <c r="AE2916">
        <v>2013</v>
      </c>
      <c r="AF2916" t="s">
        <v>68</v>
      </c>
      <c r="AG2916">
        <v>100000</v>
      </c>
      <c r="AH2916" t="s">
        <v>55</v>
      </c>
      <c r="AI2916" t="s">
        <v>55</v>
      </c>
      <c r="AJ2916">
        <v>1</v>
      </c>
      <c r="AK2916">
        <v>7400</v>
      </c>
      <c r="AL2916" s="8"/>
      <c r="AM2916" s="10">
        <f t="shared" si="405"/>
        <v>2018</v>
      </c>
      <c r="AN2916">
        <f t="shared" si="406"/>
        <v>0</v>
      </c>
      <c r="AO2916">
        <f t="shared" si="412"/>
        <v>1</v>
      </c>
      <c r="AP2916">
        <f t="shared" si="407"/>
        <v>0</v>
      </c>
      <c r="AQ2916">
        <f t="shared" si="408"/>
        <v>0</v>
      </c>
      <c r="AR2916">
        <f t="shared" si="409"/>
        <v>1</v>
      </c>
      <c r="AS2916">
        <f t="shared" si="410"/>
        <v>0</v>
      </c>
      <c r="AT2916">
        <f t="shared" si="411"/>
        <v>0</v>
      </c>
      <c r="AU2916">
        <f t="shared" si="411"/>
        <v>0</v>
      </c>
      <c r="AV2916">
        <f t="shared" si="413"/>
        <v>0</v>
      </c>
    </row>
    <row r="2917" spans="1:48" x14ac:dyDescent="0.25">
      <c r="A2917" s="5">
        <v>2988</v>
      </c>
      <c r="B2917" s="5" t="s">
        <v>6272</v>
      </c>
      <c r="C2917" s="5" t="s">
        <v>6273</v>
      </c>
      <c r="D2917" s="6" t="s">
        <v>6274</v>
      </c>
      <c r="E2917">
        <v>3</v>
      </c>
      <c r="F2917" s="7">
        <v>0.3471739714</v>
      </c>
      <c r="G2917" s="7">
        <v>0</v>
      </c>
      <c r="H2917" t="s">
        <v>6275</v>
      </c>
      <c r="I2917">
        <v>46</v>
      </c>
      <c r="J2917">
        <v>22333.34</v>
      </c>
      <c r="K2917">
        <v>100000</v>
      </c>
      <c r="L2917" t="s">
        <v>52</v>
      </c>
      <c r="M2917" s="8" t="s">
        <v>53</v>
      </c>
      <c r="N2917" s="8">
        <v>0.85714285714285698</v>
      </c>
      <c r="O2917">
        <v>0.14285714285714199</v>
      </c>
      <c r="P2917" s="11">
        <v>-5.9999999999999999E-16</v>
      </c>
      <c r="Q2917">
        <v>100000</v>
      </c>
      <c r="R2917" s="8"/>
      <c r="S2917" s="8" t="s">
        <v>329</v>
      </c>
      <c r="T2917">
        <v>22419126</v>
      </c>
      <c r="U2917">
        <v>6356003</v>
      </c>
      <c r="V2917">
        <v>22723758</v>
      </c>
      <c r="W2917">
        <v>0</v>
      </c>
      <c r="X2917">
        <v>115111</v>
      </c>
      <c r="Y2917">
        <v>2856863</v>
      </c>
      <c r="Z2917">
        <v>2711589</v>
      </c>
      <c r="AA2917">
        <v>15991371</v>
      </c>
      <c r="AB2917">
        <v>7509426</v>
      </c>
      <c r="AC2917">
        <v>12</v>
      </c>
      <c r="AD2917">
        <v>8481945</v>
      </c>
      <c r="AE2917">
        <v>1993</v>
      </c>
      <c r="AF2917" t="s">
        <v>54</v>
      </c>
      <c r="AG2917">
        <v>500000</v>
      </c>
      <c r="AH2917" t="s">
        <v>55</v>
      </c>
      <c r="AI2917" t="s">
        <v>55</v>
      </c>
      <c r="AJ2917">
        <v>1</v>
      </c>
      <c r="AK2917">
        <v>985124</v>
      </c>
      <c r="AL2917" s="8" t="s">
        <v>9155</v>
      </c>
      <c r="AM2917" s="10">
        <f t="shared" si="405"/>
        <v>2006</v>
      </c>
      <c r="AN2917">
        <f t="shared" si="406"/>
        <v>1</v>
      </c>
      <c r="AO2917">
        <f t="shared" si="412"/>
        <v>0</v>
      </c>
      <c r="AP2917">
        <f t="shared" si="407"/>
        <v>0</v>
      </c>
      <c r="AQ2917">
        <f t="shared" si="408"/>
        <v>1</v>
      </c>
      <c r="AR2917">
        <f t="shared" si="409"/>
        <v>0</v>
      </c>
      <c r="AS2917">
        <f t="shared" si="410"/>
        <v>0</v>
      </c>
      <c r="AT2917">
        <f t="shared" si="411"/>
        <v>0</v>
      </c>
      <c r="AU2917">
        <f t="shared" si="411"/>
        <v>0</v>
      </c>
      <c r="AV2917" t="str">
        <f t="shared" si="413"/>
        <v>2020-07-01T19:41:06</v>
      </c>
    </row>
    <row r="2918" spans="1:48" x14ac:dyDescent="0.25">
      <c r="A2918" s="5">
        <v>2989</v>
      </c>
      <c r="B2918" s="5" t="s">
        <v>9133</v>
      </c>
      <c r="C2918" s="5" t="s">
        <v>9134</v>
      </c>
      <c r="D2918" s="6" t="s">
        <v>9135</v>
      </c>
      <c r="E2918">
        <v>6</v>
      </c>
      <c r="F2918" s="7">
        <v>0.69053022880000003</v>
      </c>
      <c r="G2918" s="7">
        <v>0</v>
      </c>
      <c r="H2918" t="s">
        <v>9136</v>
      </c>
      <c r="I2918">
        <v>4</v>
      </c>
      <c r="J2918">
        <v>982.22</v>
      </c>
      <c r="K2918">
        <v>48000</v>
      </c>
      <c r="L2918" t="s">
        <v>52</v>
      </c>
      <c r="M2918" s="8" t="s">
        <v>53</v>
      </c>
      <c r="N2918" s="8">
        <v>0.83928571428571397</v>
      </c>
      <c r="O2918">
        <v>0.160714285714285</v>
      </c>
      <c r="P2918" s="9">
        <v>0</v>
      </c>
      <c r="Q2918">
        <v>48000</v>
      </c>
      <c r="R2918" s="8"/>
      <c r="S2918" s="8"/>
      <c r="AA2918">
        <v>24197360</v>
      </c>
      <c r="AB2918">
        <v>0</v>
      </c>
      <c r="AC2918">
        <v>12</v>
      </c>
      <c r="AD2918">
        <v>0</v>
      </c>
      <c r="AE2918">
        <v>1968</v>
      </c>
      <c r="AF2918" t="s">
        <v>54</v>
      </c>
      <c r="AG2918">
        <v>82000</v>
      </c>
      <c r="AH2918" t="s">
        <v>55</v>
      </c>
      <c r="AI2918" t="s">
        <v>55</v>
      </c>
      <c r="AJ2918">
        <v>1</v>
      </c>
      <c r="AK2918">
        <v>240000</v>
      </c>
      <c r="AL2918" s="8" t="s">
        <v>9156</v>
      </c>
      <c r="AM2918" s="10">
        <f t="shared" si="405"/>
        <v>2013</v>
      </c>
      <c r="AN2918">
        <f t="shared" si="406"/>
        <v>1</v>
      </c>
      <c r="AO2918">
        <f t="shared" si="412"/>
        <v>0</v>
      </c>
      <c r="AP2918">
        <f t="shared" si="407"/>
        <v>0</v>
      </c>
      <c r="AQ2918">
        <f t="shared" si="408"/>
        <v>1</v>
      </c>
      <c r="AR2918">
        <f t="shared" si="409"/>
        <v>0</v>
      </c>
      <c r="AS2918">
        <f t="shared" si="410"/>
        <v>0</v>
      </c>
      <c r="AT2918">
        <f t="shared" si="411"/>
        <v>0</v>
      </c>
      <c r="AU2918">
        <f t="shared" si="411"/>
        <v>0</v>
      </c>
      <c r="AV2918" t="str">
        <f t="shared" si="413"/>
        <v>2020-07-01T20:14:07</v>
      </c>
    </row>
    <row r="2919" spans="1:48" x14ac:dyDescent="0.25">
      <c r="A2919" s="5">
        <v>2990</v>
      </c>
      <c r="B2919" s="5" t="s">
        <v>4323</v>
      </c>
      <c r="C2919" s="5" t="s">
        <v>4324</v>
      </c>
      <c r="D2919" s="6" t="s">
        <v>4325</v>
      </c>
      <c r="E2919">
        <v>3</v>
      </c>
      <c r="F2919" s="7">
        <v>0.3931472245</v>
      </c>
      <c r="G2919" s="7">
        <v>0</v>
      </c>
      <c r="H2919" t="s">
        <v>2193</v>
      </c>
      <c r="I2919">
        <v>0</v>
      </c>
      <c r="J2919">
        <v>0</v>
      </c>
      <c r="K2919">
        <v>50000</v>
      </c>
      <c r="L2919" t="s">
        <v>52</v>
      </c>
      <c r="M2919" s="8" t="s">
        <v>86</v>
      </c>
      <c r="N2919" s="8">
        <v>0.625</v>
      </c>
      <c r="O2919">
        <v>0.375</v>
      </c>
      <c r="P2919" s="9">
        <v>0</v>
      </c>
      <c r="Q2919">
        <v>50000</v>
      </c>
      <c r="R2919" s="8"/>
      <c r="S2919" s="8"/>
      <c r="AA2919">
        <v>5984420</v>
      </c>
      <c r="AB2919">
        <v>0</v>
      </c>
      <c r="AC2919">
        <v>12</v>
      </c>
      <c r="AD2919">
        <v>0</v>
      </c>
      <c r="AE2919">
        <v>2016</v>
      </c>
      <c r="AF2919" t="s">
        <v>126</v>
      </c>
      <c r="AG2919">
        <v>100000</v>
      </c>
      <c r="AH2919" t="s">
        <v>55</v>
      </c>
      <c r="AI2919" t="s">
        <v>56</v>
      </c>
      <c r="AJ2919">
        <v>1</v>
      </c>
      <c r="AK2919">
        <v>125000</v>
      </c>
      <c r="AL2919" s="8" t="s">
        <v>9157</v>
      </c>
      <c r="AM2919" s="10">
        <f t="shared" si="405"/>
        <v>2019</v>
      </c>
      <c r="AN2919">
        <f t="shared" si="406"/>
        <v>1</v>
      </c>
      <c r="AO2919">
        <f t="shared" si="412"/>
        <v>0</v>
      </c>
      <c r="AP2919">
        <f t="shared" si="407"/>
        <v>0</v>
      </c>
      <c r="AQ2919">
        <f t="shared" si="408"/>
        <v>0</v>
      </c>
      <c r="AR2919">
        <f t="shared" si="409"/>
        <v>1</v>
      </c>
      <c r="AS2919">
        <f t="shared" si="410"/>
        <v>0</v>
      </c>
      <c r="AT2919">
        <f t="shared" si="411"/>
        <v>0</v>
      </c>
      <c r="AU2919">
        <f t="shared" si="411"/>
        <v>1</v>
      </c>
      <c r="AV2919" t="str">
        <f t="shared" si="413"/>
        <v>2020-07-01T20:15:57</v>
      </c>
    </row>
    <row r="2920" spans="1:48" x14ac:dyDescent="0.25">
      <c r="A2920" s="5">
        <v>2991</v>
      </c>
      <c r="B2920" s="5" t="s">
        <v>7278</v>
      </c>
      <c r="C2920" s="5" t="s">
        <v>7279</v>
      </c>
      <c r="D2920" s="6" t="s">
        <v>7280</v>
      </c>
      <c r="E2920">
        <v>17</v>
      </c>
      <c r="F2920" s="7">
        <v>0.4876161403</v>
      </c>
      <c r="G2920" s="7">
        <v>0</v>
      </c>
      <c r="H2920" t="s">
        <v>3718</v>
      </c>
      <c r="I2920">
        <v>0</v>
      </c>
      <c r="J2920">
        <v>0</v>
      </c>
      <c r="K2920">
        <v>30000</v>
      </c>
      <c r="L2920" t="s">
        <v>52</v>
      </c>
      <c r="M2920" s="8" t="s">
        <v>74</v>
      </c>
      <c r="N2920" s="8">
        <v>0.44642857142857101</v>
      </c>
      <c r="O2920">
        <v>0.55357142857142805</v>
      </c>
      <c r="P2920" s="9">
        <v>0.659727281356558</v>
      </c>
      <c r="Q2920">
        <v>10000</v>
      </c>
      <c r="R2920" s="8"/>
      <c r="S2920" s="8" t="s">
        <v>217</v>
      </c>
      <c r="T2920">
        <v>213578</v>
      </c>
      <c r="U2920">
        <v>56583</v>
      </c>
      <c r="V2920">
        <v>232042</v>
      </c>
      <c r="W2920">
        <v>175459</v>
      </c>
      <c r="X2920">
        <v>0</v>
      </c>
      <c r="Y2920">
        <v>8706</v>
      </c>
      <c r="Z2920">
        <v>0</v>
      </c>
      <c r="AA2920">
        <v>1228821</v>
      </c>
      <c r="AB2920">
        <v>832460</v>
      </c>
      <c r="AC2920">
        <v>12</v>
      </c>
      <c r="AD2920">
        <v>396361</v>
      </c>
      <c r="AE2920">
        <v>2015</v>
      </c>
      <c r="AF2920" t="s">
        <v>126</v>
      </c>
      <c r="AG2920">
        <v>100000</v>
      </c>
      <c r="AH2920" t="s">
        <v>55</v>
      </c>
      <c r="AI2920" t="s">
        <v>56</v>
      </c>
      <c r="AJ2920">
        <v>1</v>
      </c>
      <c r="AK2920">
        <v>39600</v>
      </c>
      <c r="AL2920" s="8" t="s">
        <v>9158</v>
      </c>
      <c r="AM2920" s="10">
        <f t="shared" si="405"/>
        <v>2016</v>
      </c>
      <c r="AN2920">
        <f t="shared" si="406"/>
        <v>1</v>
      </c>
      <c r="AO2920">
        <f t="shared" si="412"/>
        <v>0</v>
      </c>
      <c r="AP2920">
        <f t="shared" si="407"/>
        <v>0</v>
      </c>
      <c r="AQ2920">
        <f t="shared" si="408"/>
        <v>0</v>
      </c>
      <c r="AR2920">
        <f t="shared" si="409"/>
        <v>0</v>
      </c>
      <c r="AS2920">
        <f t="shared" si="410"/>
        <v>1</v>
      </c>
      <c r="AT2920">
        <f t="shared" si="411"/>
        <v>0</v>
      </c>
      <c r="AU2920">
        <f t="shared" si="411"/>
        <v>1</v>
      </c>
      <c r="AV2920" t="str">
        <f t="shared" si="413"/>
        <v>2020-07-02T12:59:44</v>
      </c>
    </row>
    <row r="2921" spans="1:48" x14ac:dyDescent="0.25">
      <c r="A2921" s="5">
        <v>2992</v>
      </c>
      <c r="B2921" s="5" t="s">
        <v>2838</v>
      </c>
      <c r="C2921" s="5" t="s">
        <v>2839</v>
      </c>
      <c r="D2921" s="6" t="s">
        <v>2840</v>
      </c>
      <c r="E2921">
        <v>163</v>
      </c>
      <c r="F2921" s="7">
        <v>0.49186862190000002</v>
      </c>
      <c r="G2921" s="7">
        <v>0</v>
      </c>
      <c r="H2921" t="s">
        <v>2841</v>
      </c>
      <c r="I2921">
        <v>36</v>
      </c>
      <c r="J2921">
        <v>111600</v>
      </c>
      <c r="K2921">
        <v>250000</v>
      </c>
      <c r="L2921" t="s">
        <v>52</v>
      </c>
      <c r="M2921" s="8" t="s">
        <v>53</v>
      </c>
      <c r="N2921" s="8">
        <v>0.83928571428571397</v>
      </c>
      <c r="O2921">
        <v>0.160714285714285</v>
      </c>
      <c r="P2921" s="9">
        <v>0.36149543534138601</v>
      </c>
      <c r="Q2921">
        <v>100000</v>
      </c>
      <c r="R2921" s="8"/>
      <c r="S2921" s="8" t="s">
        <v>9131</v>
      </c>
      <c r="T2921">
        <v>282093</v>
      </c>
      <c r="U2921">
        <v>562782</v>
      </c>
      <c r="V2921">
        <v>282093</v>
      </c>
      <c r="W2921">
        <v>1231122</v>
      </c>
      <c r="X2921">
        <v>0</v>
      </c>
      <c r="Y2921">
        <v>278365</v>
      </c>
      <c r="Z2921">
        <v>0</v>
      </c>
      <c r="AA2921">
        <v>873273</v>
      </c>
      <c r="AB2921">
        <v>11604</v>
      </c>
      <c r="AC2921">
        <v>1</v>
      </c>
      <c r="AD2921">
        <v>861669</v>
      </c>
      <c r="AE2921">
        <v>2013</v>
      </c>
      <c r="AF2921" t="s">
        <v>68</v>
      </c>
      <c r="AG2921">
        <v>10000</v>
      </c>
      <c r="AH2921" t="s">
        <v>55</v>
      </c>
      <c r="AI2921" t="s">
        <v>55</v>
      </c>
      <c r="AJ2921">
        <v>1</v>
      </c>
      <c r="AK2921">
        <v>7920</v>
      </c>
      <c r="AL2921" s="8" t="s">
        <v>9159</v>
      </c>
      <c r="AM2921" s="10">
        <f t="shared" si="405"/>
        <v>2018</v>
      </c>
      <c r="AN2921">
        <f t="shared" si="406"/>
        <v>1</v>
      </c>
      <c r="AO2921">
        <f t="shared" si="412"/>
        <v>0</v>
      </c>
      <c r="AP2921">
        <f t="shared" si="407"/>
        <v>0</v>
      </c>
      <c r="AQ2921">
        <f t="shared" si="408"/>
        <v>1</v>
      </c>
      <c r="AR2921">
        <f t="shared" si="409"/>
        <v>0</v>
      </c>
      <c r="AS2921">
        <f t="shared" si="410"/>
        <v>0</v>
      </c>
      <c r="AT2921">
        <f t="shared" si="411"/>
        <v>0</v>
      </c>
      <c r="AU2921">
        <f t="shared" si="411"/>
        <v>0</v>
      </c>
      <c r="AV2921" t="str">
        <f t="shared" si="413"/>
        <v>2020-07-02T13:03:16</v>
      </c>
    </row>
    <row r="2922" spans="1:48" x14ac:dyDescent="0.25">
      <c r="A2922" s="5">
        <v>2993</v>
      </c>
      <c r="B2922" s="5" t="s">
        <v>9160</v>
      </c>
      <c r="C2922" s="5" t="s">
        <v>9161</v>
      </c>
      <c r="D2922" s="6" t="s">
        <v>9162</v>
      </c>
      <c r="E2922">
        <v>15</v>
      </c>
      <c r="F2922" s="7">
        <v>0.3052706194</v>
      </c>
      <c r="G2922" s="7">
        <v>0</v>
      </c>
      <c r="H2922" t="s">
        <v>9163</v>
      </c>
      <c r="I2922">
        <v>0</v>
      </c>
      <c r="J2922">
        <v>0</v>
      </c>
      <c r="K2922">
        <v>60000</v>
      </c>
      <c r="L2922" t="s">
        <v>52</v>
      </c>
      <c r="M2922" s="8" t="s">
        <v>53</v>
      </c>
      <c r="N2922" s="8">
        <v>0.85714285714285698</v>
      </c>
      <c r="O2922">
        <v>0.14285714285714199</v>
      </c>
      <c r="P2922" s="9">
        <v>-0.91011204560889003</v>
      </c>
      <c r="Q2922">
        <v>60000</v>
      </c>
      <c r="R2922" s="8"/>
      <c r="S2922" s="8" t="s">
        <v>329</v>
      </c>
      <c r="T2922">
        <v>6932371</v>
      </c>
      <c r="U2922">
        <v>440353</v>
      </c>
      <c r="V2922">
        <v>8203968</v>
      </c>
      <c r="W2922">
        <v>7419406</v>
      </c>
      <c r="X2922">
        <v>344208</v>
      </c>
      <c r="Y2922">
        <v>2861325</v>
      </c>
      <c r="Z2922">
        <v>1840456</v>
      </c>
      <c r="AA2922">
        <v>16184718</v>
      </c>
      <c r="AB2922">
        <v>10301856</v>
      </c>
      <c r="AC2922">
        <v>12</v>
      </c>
      <c r="AD2922">
        <v>5882862</v>
      </c>
      <c r="AE2922">
        <v>2008</v>
      </c>
      <c r="AF2922" t="s">
        <v>121</v>
      </c>
      <c r="AG2922">
        <v>3000000</v>
      </c>
      <c r="AH2922" t="s">
        <v>55</v>
      </c>
      <c r="AI2922" t="s">
        <v>55</v>
      </c>
      <c r="AJ2922">
        <v>0.80052022950000001</v>
      </c>
      <c r="AK2922">
        <v>68800</v>
      </c>
      <c r="AL2922" s="8" t="s">
        <v>9164</v>
      </c>
      <c r="AM2922" s="10">
        <f t="shared" si="405"/>
        <v>2010</v>
      </c>
      <c r="AN2922">
        <f t="shared" si="406"/>
        <v>1</v>
      </c>
      <c r="AO2922">
        <f t="shared" si="412"/>
        <v>0</v>
      </c>
      <c r="AP2922">
        <f t="shared" si="407"/>
        <v>0</v>
      </c>
      <c r="AQ2922">
        <f t="shared" si="408"/>
        <v>1</v>
      </c>
      <c r="AR2922">
        <f t="shared" si="409"/>
        <v>0</v>
      </c>
      <c r="AS2922">
        <f t="shared" si="410"/>
        <v>0</v>
      </c>
      <c r="AT2922">
        <f t="shared" si="411"/>
        <v>0</v>
      </c>
      <c r="AU2922">
        <f t="shared" si="411"/>
        <v>0</v>
      </c>
      <c r="AV2922" t="str">
        <f t="shared" si="413"/>
        <v>2020-07-02T14:31:05</v>
      </c>
    </row>
    <row r="2923" spans="1:48" x14ac:dyDescent="0.25">
      <c r="A2923" s="5">
        <v>2994</v>
      </c>
      <c r="B2923" s="5" t="s">
        <v>5931</v>
      </c>
      <c r="C2923" s="5" t="s">
        <v>4061</v>
      </c>
      <c r="D2923" s="6" t="s">
        <v>5932</v>
      </c>
      <c r="E2923">
        <v>17</v>
      </c>
      <c r="F2923" s="7">
        <v>0.67449005610000001</v>
      </c>
      <c r="G2923" s="7">
        <v>0</v>
      </c>
      <c r="H2923" t="s">
        <v>5933</v>
      </c>
      <c r="I2923">
        <v>0</v>
      </c>
      <c r="J2923">
        <v>0</v>
      </c>
      <c r="K2923">
        <v>15000</v>
      </c>
      <c r="L2923" t="s">
        <v>52</v>
      </c>
      <c r="M2923" s="8" t="s">
        <v>86</v>
      </c>
      <c r="N2923" s="8">
        <v>0.67857142857142805</v>
      </c>
      <c r="O2923">
        <v>0.32142857142857101</v>
      </c>
      <c r="P2923" s="9">
        <v>0</v>
      </c>
      <c r="Q2923">
        <v>15000</v>
      </c>
      <c r="R2923" s="8"/>
      <c r="S2923" s="8"/>
      <c r="AA2923">
        <v>8587972</v>
      </c>
      <c r="AB2923">
        <v>0</v>
      </c>
      <c r="AC2923">
        <v>12</v>
      </c>
      <c r="AD2923">
        <v>0</v>
      </c>
      <c r="AE2923">
        <v>2010</v>
      </c>
      <c r="AF2923" t="s">
        <v>68</v>
      </c>
      <c r="AG2923">
        <v>93700</v>
      </c>
      <c r="AH2923" t="s">
        <v>55</v>
      </c>
      <c r="AI2923" t="s">
        <v>56</v>
      </c>
      <c r="AJ2923">
        <v>1</v>
      </c>
      <c r="AK2923">
        <v>237964</v>
      </c>
      <c r="AL2923" s="8" t="s">
        <v>9165</v>
      </c>
      <c r="AM2923" s="10">
        <f t="shared" si="405"/>
        <v>2016</v>
      </c>
      <c r="AN2923">
        <f t="shared" si="406"/>
        <v>1</v>
      </c>
      <c r="AO2923">
        <f t="shared" si="412"/>
        <v>0</v>
      </c>
      <c r="AP2923">
        <f t="shared" si="407"/>
        <v>0</v>
      </c>
      <c r="AQ2923">
        <f t="shared" si="408"/>
        <v>0</v>
      </c>
      <c r="AR2923">
        <f t="shared" si="409"/>
        <v>1</v>
      </c>
      <c r="AS2923">
        <f t="shared" si="410"/>
        <v>0</v>
      </c>
      <c r="AT2923">
        <f t="shared" si="411"/>
        <v>0</v>
      </c>
      <c r="AU2923">
        <f t="shared" si="411"/>
        <v>1</v>
      </c>
      <c r="AV2923" t="str">
        <f t="shared" si="413"/>
        <v>2020-07-02T14:36:33</v>
      </c>
    </row>
    <row r="2924" spans="1:48" x14ac:dyDescent="0.25">
      <c r="A2924" s="5">
        <v>2995</v>
      </c>
      <c r="B2924" s="5" t="s">
        <v>2976</v>
      </c>
      <c r="C2924" s="5" t="s">
        <v>2977</v>
      </c>
      <c r="D2924" s="6" t="s">
        <v>2978</v>
      </c>
      <c r="E2924">
        <v>3</v>
      </c>
      <c r="F2924" s="7">
        <v>0.31068347330000001</v>
      </c>
      <c r="G2924" s="7">
        <v>0</v>
      </c>
      <c r="H2924" t="s">
        <v>2979</v>
      </c>
      <c r="I2924">
        <v>35</v>
      </c>
      <c r="J2924">
        <v>46394.400000000001</v>
      </c>
      <c r="K2924">
        <v>70000</v>
      </c>
      <c r="L2924" t="s">
        <v>52</v>
      </c>
      <c r="M2924" s="8" t="s">
        <v>53</v>
      </c>
      <c r="N2924" s="8">
        <v>0.85714285714285698</v>
      </c>
      <c r="O2924">
        <v>0.14285714285714199</v>
      </c>
      <c r="P2924" s="9">
        <v>0</v>
      </c>
      <c r="Q2924">
        <v>70000</v>
      </c>
      <c r="R2924" s="8"/>
      <c r="S2924" s="8" t="s">
        <v>329</v>
      </c>
      <c r="T2924">
        <v>1678676</v>
      </c>
      <c r="U2924">
        <v>256149</v>
      </c>
      <c r="V2924">
        <v>1684170</v>
      </c>
      <c r="W2924">
        <v>1191911</v>
      </c>
      <c r="X2924">
        <v>0</v>
      </c>
      <c r="Y2924">
        <v>1329983</v>
      </c>
      <c r="Z2924">
        <v>0</v>
      </c>
      <c r="AA2924">
        <v>6277478</v>
      </c>
      <c r="AB2924">
        <v>1962341</v>
      </c>
      <c r="AC2924">
        <v>12</v>
      </c>
      <c r="AD2924">
        <v>4315137</v>
      </c>
      <c r="AE2924">
        <v>2014</v>
      </c>
      <c r="AF2924" t="s">
        <v>68</v>
      </c>
      <c r="AG2924">
        <v>100000</v>
      </c>
      <c r="AH2924" t="s">
        <v>55</v>
      </c>
      <c r="AI2924" t="s">
        <v>56</v>
      </c>
      <c r="AJ2924">
        <v>1</v>
      </c>
      <c r="AK2924">
        <v>40081</v>
      </c>
      <c r="AL2924" s="8" t="s">
        <v>9166</v>
      </c>
      <c r="AM2924" s="10">
        <f t="shared" si="405"/>
        <v>2016</v>
      </c>
      <c r="AN2924">
        <f t="shared" si="406"/>
        <v>1</v>
      </c>
      <c r="AO2924">
        <f t="shared" si="412"/>
        <v>0</v>
      </c>
      <c r="AP2924">
        <f t="shared" si="407"/>
        <v>0</v>
      </c>
      <c r="AQ2924">
        <f t="shared" si="408"/>
        <v>1</v>
      </c>
      <c r="AR2924">
        <f t="shared" si="409"/>
        <v>0</v>
      </c>
      <c r="AS2924">
        <f t="shared" si="410"/>
        <v>0</v>
      </c>
      <c r="AT2924">
        <f t="shared" si="411"/>
        <v>0</v>
      </c>
      <c r="AU2924">
        <f t="shared" si="411"/>
        <v>1</v>
      </c>
      <c r="AV2924" t="str">
        <f t="shared" si="413"/>
        <v>2020-07-02T14:37:11</v>
      </c>
    </row>
    <row r="2925" spans="1:48" x14ac:dyDescent="0.25">
      <c r="A2925" s="5">
        <v>2996</v>
      </c>
      <c r="B2925" s="5" t="s">
        <v>7006</v>
      </c>
      <c r="C2925" s="5" t="s">
        <v>7007</v>
      </c>
      <c r="D2925" s="6" t="s">
        <v>7008</v>
      </c>
      <c r="E2925">
        <v>0</v>
      </c>
      <c r="F2925" s="7">
        <v>0.44206917029999998</v>
      </c>
      <c r="G2925" s="7">
        <v>0</v>
      </c>
      <c r="H2925" t="s">
        <v>7009</v>
      </c>
      <c r="I2925">
        <v>0</v>
      </c>
      <c r="J2925">
        <v>3302.2</v>
      </c>
      <c r="K2925">
        <v>15000</v>
      </c>
      <c r="L2925" t="s">
        <v>52</v>
      </c>
      <c r="M2925" s="8" t="s">
        <v>86</v>
      </c>
      <c r="N2925" s="8">
        <v>0.60714285714285698</v>
      </c>
      <c r="O2925">
        <v>0.39285714285714202</v>
      </c>
      <c r="P2925" s="9">
        <v>0</v>
      </c>
      <c r="Q2925">
        <v>15000</v>
      </c>
      <c r="R2925" s="8"/>
      <c r="S2925" s="8" t="s">
        <v>508</v>
      </c>
      <c r="T2925">
        <v>629507</v>
      </c>
      <c r="U2925">
        <v>75703</v>
      </c>
      <c r="V2925">
        <v>636584</v>
      </c>
      <c r="W2925">
        <v>-31539</v>
      </c>
      <c r="X2925">
        <v>0</v>
      </c>
      <c r="Y2925">
        <v>480755</v>
      </c>
      <c r="Z2925">
        <v>0</v>
      </c>
      <c r="AA2925">
        <v>3021000</v>
      </c>
      <c r="AB2925">
        <v>0</v>
      </c>
      <c r="AC2925">
        <v>6</v>
      </c>
      <c r="AD2925">
        <v>0</v>
      </c>
      <c r="AE2925">
        <v>2017</v>
      </c>
      <c r="AF2925" t="s">
        <v>126</v>
      </c>
      <c r="AG2925">
        <v>88000</v>
      </c>
      <c r="AH2925" t="s">
        <v>55</v>
      </c>
      <c r="AI2925" t="s">
        <v>56</v>
      </c>
      <c r="AJ2925">
        <v>1</v>
      </c>
      <c r="AK2925">
        <v>48600</v>
      </c>
      <c r="AL2925" s="8" t="s">
        <v>9167</v>
      </c>
      <c r="AM2925" s="10">
        <f t="shared" si="405"/>
        <v>2020</v>
      </c>
      <c r="AN2925">
        <f t="shared" si="406"/>
        <v>1</v>
      </c>
      <c r="AO2925">
        <f t="shared" si="412"/>
        <v>0</v>
      </c>
      <c r="AP2925">
        <f t="shared" si="407"/>
        <v>0</v>
      </c>
      <c r="AQ2925">
        <f t="shared" si="408"/>
        <v>0</v>
      </c>
      <c r="AR2925">
        <f t="shared" si="409"/>
        <v>1</v>
      </c>
      <c r="AS2925">
        <f t="shared" si="410"/>
        <v>0</v>
      </c>
      <c r="AT2925">
        <f t="shared" si="411"/>
        <v>0</v>
      </c>
      <c r="AU2925">
        <f t="shared" si="411"/>
        <v>1</v>
      </c>
      <c r="AV2925" t="str">
        <f t="shared" si="413"/>
        <v>2020-07-02T14:52:51</v>
      </c>
    </row>
    <row r="2926" spans="1:48" x14ac:dyDescent="0.25">
      <c r="A2926" s="5">
        <v>2997</v>
      </c>
      <c r="B2926" s="5" t="s">
        <v>1984</v>
      </c>
      <c r="C2926" s="5" t="s">
        <v>1985</v>
      </c>
      <c r="D2926" s="6" t="s">
        <v>1986</v>
      </c>
      <c r="E2926">
        <v>17</v>
      </c>
      <c r="F2926" s="7">
        <v>0.51703356479999996</v>
      </c>
      <c r="G2926" s="7">
        <v>0</v>
      </c>
      <c r="H2926" t="s">
        <v>1987</v>
      </c>
      <c r="I2926">
        <v>32</v>
      </c>
      <c r="J2926">
        <v>17280</v>
      </c>
      <c r="K2926">
        <v>20000</v>
      </c>
      <c r="L2926" t="s">
        <v>52</v>
      </c>
      <c r="M2926" s="8" t="s">
        <v>86</v>
      </c>
      <c r="N2926" s="8">
        <v>0.5</v>
      </c>
      <c r="O2926">
        <v>0.499999999999999</v>
      </c>
      <c r="P2926" s="9">
        <v>0.86602540378443904</v>
      </c>
      <c r="Q2926">
        <v>10000</v>
      </c>
      <c r="R2926" s="8"/>
      <c r="S2926" s="8" t="s">
        <v>175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1272706</v>
      </c>
      <c r="AB2926">
        <v>1272706</v>
      </c>
      <c r="AC2926">
        <v>12</v>
      </c>
      <c r="AD2926">
        <v>0</v>
      </c>
      <c r="AE2926">
        <v>2000</v>
      </c>
      <c r="AF2926" t="s">
        <v>54</v>
      </c>
      <c r="AG2926">
        <v>75000</v>
      </c>
      <c r="AH2926" t="s">
        <v>55</v>
      </c>
      <c r="AI2926" t="s">
        <v>56</v>
      </c>
      <c r="AJ2926">
        <v>1</v>
      </c>
      <c r="AK2926">
        <v>720</v>
      </c>
      <c r="AL2926" s="8" t="s">
        <v>9168</v>
      </c>
      <c r="AM2926" s="10">
        <f t="shared" si="405"/>
        <v>2010</v>
      </c>
      <c r="AN2926">
        <f t="shared" si="406"/>
        <v>1</v>
      </c>
      <c r="AO2926">
        <f t="shared" si="412"/>
        <v>0</v>
      </c>
      <c r="AP2926">
        <f t="shared" si="407"/>
        <v>0</v>
      </c>
      <c r="AQ2926">
        <f t="shared" si="408"/>
        <v>0</v>
      </c>
      <c r="AR2926">
        <f t="shared" si="409"/>
        <v>1</v>
      </c>
      <c r="AS2926">
        <f t="shared" si="410"/>
        <v>0</v>
      </c>
      <c r="AT2926">
        <f t="shared" si="411"/>
        <v>0</v>
      </c>
      <c r="AU2926">
        <f t="shared" si="411"/>
        <v>1</v>
      </c>
      <c r="AV2926" t="str">
        <f t="shared" si="413"/>
        <v>2020-07-02T14:58:26</v>
      </c>
    </row>
    <row r="2927" spans="1:48" x14ac:dyDescent="0.25">
      <c r="A2927" s="5">
        <v>2998</v>
      </c>
      <c r="B2927" s="5" t="s">
        <v>9169</v>
      </c>
      <c r="C2927" s="5" t="s">
        <v>9170</v>
      </c>
      <c r="D2927" s="6" t="s">
        <v>9171</v>
      </c>
      <c r="E2927">
        <v>116</v>
      </c>
      <c r="F2927" s="7">
        <v>0</v>
      </c>
      <c r="G2927" s="7"/>
      <c r="H2927" t="s">
        <v>9172</v>
      </c>
      <c r="I2927">
        <v>0</v>
      </c>
      <c r="J2927">
        <v>0</v>
      </c>
      <c r="K2927">
        <v>50000</v>
      </c>
      <c r="L2927" t="s">
        <v>199</v>
      </c>
      <c r="M2927" s="8" t="s">
        <v>74</v>
      </c>
      <c r="N2927" s="8">
        <v>0.39285714285714202</v>
      </c>
      <c r="O2927">
        <v>0.60714285714285698</v>
      </c>
      <c r="P2927" s="9">
        <v>0.86602540378443904</v>
      </c>
      <c r="R2927" s="8"/>
      <c r="S2927" s="8" t="s">
        <v>217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1272586</v>
      </c>
      <c r="AB2927">
        <v>0</v>
      </c>
      <c r="AC2927">
        <v>11</v>
      </c>
      <c r="AD2927">
        <v>0</v>
      </c>
      <c r="AE2927">
        <v>2017</v>
      </c>
      <c r="AF2927" t="s">
        <v>126</v>
      </c>
      <c r="AG2927">
        <v>100000</v>
      </c>
      <c r="AH2927" t="s">
        <v>55</v>
      </c>
      <c r="AI2927" t="s">
        <v>56</v>
      </c>
      <c r="AJ2927">
        <v>0</v>
      </c>
      <c r="AK2927">
        <v>2430</v>
      </c>
      <c r="AL2927" s="8"/>
      <c r="AM2927" s="10">
        <f t="shared" si="405"/>
        <v>2017</v>
      </c>
      <c r="AN2927">
        <f t="shared" si="406"/>
        <v>0</v>
      </c>
      <c r="AO2927">
        <f t="shared" si="412"/>
        <v>1</v>
      </c>
      <c r="AP2927">
        <f t="shared" si="407"/>
        <v>0</v>
      </c>
      <c r="AQ2927">
        <f t="shared" si="408"/>
        <v>0</v>
      </c>
      <c r="AR2927">
        <f t="shared" si="409"/>
        <v>0</v>
      </c>
      <c r="AS2927">
        <f t="shared" si="410"/>
        <v>1</v>
      </c>
      <c r="AT2927">
        <f t="shared" si="411"/>
        <v>0</v>
      </c>
      <c r="AU2927">
        <f t="shared" si="411"/>
        <v>1</v>
      </c>
      <c r="AV2927">
        <f t="shared" si="413"/>
        <v>0</v>
      </c>
    </row>
    <row r="2928" spans="1:48" x14ac:dyDescent="0.25">
      <c r="A2928" s="5">
        <v>2999</v>
      </c>
      <c r="B2928" s="5" t="s">
        <v>1775</v>
      </c>
      <c r="C2928" s="5" t="s">
        <v>1776</v>
      </c>
      <c r="D2928" s="6" t="s">
        <v>1777</v>
      </c>
      <c r="E2928">
        <v>2</v>
      </c>
      <c r="F2928" s="7">
        <v>0.26064116120000003</v>
      </c>
      <c r="G2928" s="7">
        <v>0</v>
      </c>
      <c r="H2928" t="s">
        <v>1778</v>
      </c>
      <c r="I2928">
        <v>126</v>
      </c>
      <c r="J2928">
        <v>158627.16</v>
      </c>
      <c r="K2928">
        <v>20000</v>
      </c>
      <c r="L2928" t="s">
        <v>52</v>
      </c>
      <c r="M2928" s="8" t="s">
        <v>86</v>
      </c>
      <c r="N2928" s="8">
        <v>0.67857142857142805</v>
      </c>
      <c r="O2928">
        <v>0.32142857142857101</v>
      </c>
      <c r="P2928" s="9">
        <v>0</v>
      </c>
      <c r="Q2928">
        <v>20000</v>
      </c>
      <c r="R2928" s="8"/>
      <c r="S2928" s="8" t="s">
        <v>217</v>
      </c>
      <c r="T2928">
        <v>2064090</v>
      </c>
      <c r="U2928">
        <v>3903043</v>
      </c>
      <c r="V2928">
        <v>2539062</v>
      </c>
      <c r="W2928">
        <v>-1363981</v>
      </c>
      <c r="X2928">
        <v>0</v>
      </c>
      <c r="Y2928">
        <v>741680</v>
      </c>
      <c r="Z2928">
        <v>545225</v>
      </c>
      <c r="AA2928">
        <v>0</v>
      </c>
      <c r="AB2928">
        <v>0</v>
      </c>
      <c r="AC2928">
        <v>1</v>
      </c>
      <c r="AD2928">
        <v>0</v>
      </c>
      <c r="AE2928">
        <v>2013</v>
      </c>
      <c r="AF2928" t="s">
        <v>68</v>
      </c>
      <c r="AG2928">
        <v>0</v>
      </c>
      <c r="AH2928" t="s">
        <v>55</v>
      </c>
      <c r="AI2928" t="s">
        <v>55</v>
      </c>
      <c r="AJ2928">
        <v>1</v>
      </c>
      <c r="AK2928">
        <v>180000</v>
      </c>
      <c r="AL2928" s="8" t="s">
        <v>9173</v>
      </c>
      <c r="AM2928" s="10">
        <f t="shared" si="405"/>
        <v>2019</v>
      </c>
      <c r="AN2928">
        <f t="shared" si="406"/>
        <v>1</v>
      </c>
      <c r="AO2928">
        <f t="shared" si="412"/>
        <v>0</v>
      </c>
      <c r="AP2928">
        <f t="shared" si="407"/>
        <v>0</v>
      </c>
      <c r="AQ2928">
        <f t="shared" si="408"/>
        <v>0</v>
      </c>
      <c r="AR2928">
        <f t="shared" si="409"/>
        <v>1</v>
      </c>
      <c r="AS2928">
        <f t="shared" si="410"/>
        <v>0</v>
      </c>
      <c r="AT2928">
        <f t="shared" si="411"/>
        <v>0</v>
      </c>
      <c r="AU2928">
        <f t="shared" si="411"/>
        <v>0</v>
      </c>
      <c r="AV2928" t="str">
        <f t="shared" si="413"/>
        <v>2020-07-02T15:03:58</v>
      </c>
    </row>
    <row r="2929" spans="1:48" x14ac:dyDescent="0.25">
      <c r="A2929" s="5">
        <v>3000</v>
      </c>
      <c r="B2929" s="5" t="s">
        <v>2879</v>
      </c>
      <c r="C2929" s="5" t="s">
        <v>2880</v>
      </c>
      <c r="D2929" s="6" t="s">
        <v>2881</v>
      </c>
      <c r="E2929">
        <v>29</v>
      </c>
      <c r="F2929" s="7">
        <v>0.44067686230000003</v>
      </c>
      <c r="G2929" s="7">
        <v>0</v>
      </c>
      <c r="H2929" t="s">
        <v>2882</v>
      </c>
      <c r="I2929">
        <v>0</v>
      </c>
      <c r="J2929">
        <v>0</v>
      </c>
      <c r="K2929">
        <v>30000</v>
      </c>
      <c r="L2929" t="s">
        <v>62</v>
      </c>
      <c r="M2929" s="8" t="s">
        <v>63</v>
      </c>
      <c r="N2929" s="8">
        <v>1</v>
      </c>
      <c r="O2929">
        <v>0</v>
      </c>
      <c r="P2929" s="9">
        <v>0</v>
      </c>
      <c r="R2929" s="8"/>
      <c r="S2929" s="8"/>
      <c r="AJ2929">
        <v>1</v>
      </c>
      <c r="AL2929" s="8"/>
      <c r="AM2929" s="10">
        <f t="shared" si="405"/>
        <v>2016</v>
      </c>
      <c r="AN2929">
        <f t="shared" si="406"/>
        <v>0</v>
      </c>
      <c r="AO2929">
        <f t="shared" si="412"/>
        <v>0</v>
      </c>
      <c r="AP2929">
        <f t="shared" si="407"/>
        <v>1</v>
      </c>
      <c r="AQ2929">
        <f t="shared" si="408"/>
        <v>0</v>
      </c>
      <c r="AR2929">
        <f t="shared" si="409"/>
        <v>0</v>
      </c>
      <c r="AS2929">
        <f t="shared" si="410"/>
        <v>0</v>
      </c>
      <c r="AT2929">
        <f t="shared" si="411"/>
        <v>0</v>
      </c>
      <c r="AU2929">
        <f t="shared" si="411"/>
        <v>0</v>
      </c>
      <c r="AV2929">
        <f t="shared" si="413"/>
        <v>0</v>
      </c>
    </row>
    <row r="2930" spans="1:48" x14ac:dyDescent="0.25">
      <c r="A2930" s="5">
        <v>3001</v>
      </c>
      <c r="B2930" s="5" t="s">
        <v>1867</v>
      </c>
      <c r="C2930" s="5" t="s">
        <v>1868</v>
      </c>
      <c r="D2930" s="6" t="s">
        <v>1869</v>
      </c>
      <c r="E2930">
        <v>779</v>
      </c>
      <c r="F2930" s="7">
        <v>0.3460075111</v>
      </c>
      <c r="G2930" s="7">
        <v>0</v>
      </c>
      <c r="H2930" t="s">
        <v>1870</v>
      </c>
      <c r="I2930">
        <v>0</v>
      </c>
      <c r="J2930">
        <v>0</v>
      </c>
      <c r="K2930">
        <v>130000</v>
      </c>
      <c r="L2930" t="s">
        <v>52</v>
      </c>
      <c r="M2930" s="8" t="s">
        <v>86</v>
      </c>
      <c r="N2930" s="8">
        <v>0.67857142857142805</v>
      </c>
      <c r="O2930">
        <v>0.32142857142857101</v>
      </c>
      <c r="P2930" s="9">
        <v>-0.64577313650926205</v>
      </c>
      <c r="Q2930">
        <v>40000</v>
      </c>
      <c r="R2930" s="8"/>
      <c r="S2930" s="8" t="s">
        <v>329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16894288</v>
      </c>
      <c r="AB2930">
        <v>0</v>
      </c>
      <c r="AC2930">
        <v>12</v>
      </c>
      <c r="AD2930">
        <v>0</v>
      </c>
      <c r="AE2930">
        <v>2006</v>
      </c>
      <c r="AF2930" t="s">
        <v>121</v>
      </c>
      <c r="AG2930">
        <v>400000</v>
      </c>
      <c r="AH2930" t="s">
        <v>55</v>
      </c>
      <c r="AI2930" t="s">
        <v>55</v>
      </c>
      <c r="AJ2930">
        <v>0.93886613190000001</v>
      </c>
      <c r="AK2930">
        <v>71200</v>
      </c>
      <c r="AL2930" s="8" t="s">
        <v>9174</v>
      </c>
      <c r="AM2930" s="10">
        <f t="shared" si="405"/>
        <v>2009</v>
      </c>
      <c r="AN2930">
        <f t="shared" si="406"/>
        <v>1</v>
      </c>
      <c r="AO2930">
        <f t="shared" si="412"/>
        <v>0</v>
      </c>
      <c r="AP2930">
        <f t="shared" si="407"/>
        <v>0</v>
      </c>
      <c r="AQ2930">
        <f t="shared" si="408"/>
        <v>0</v>
      </c>
      <c r="AR2930">
        <f t="shared" si="409"/>
        <v>1</v>
      </c>
      <c r="AS2930">
        <f t="shared" si="410"/>
        <v>0</v>
      </c>
      <c r="AT2930">
        <f t="shared" si="411"/>
        <v>0</v>
      </c>
      <c r="AU2930">
        <f t="shared" si="411"/>
        <v>0</v>
      </c>
      <c r="AV2930" t="str">
        <f t="shared" si="413"/>
        <v>2020-07-02T15:19:45</v>
      </c>
    </row>
    <row r="2931" spans="1:48" x14ac:dyDescent="0.25">
      <c r="A2931" s="5">
        <v>3002</v>
      </c>
      <c r="B2931" s="5" t="s">
        <v>4119</v>
      </c>
      <c r="C2931" s="5" t="s">
        <v>4120</v>
      </c>
      <c r="D2931" s="6" t="s">
        <v>4121</v>
      </c>
      <c r="E2931">
        <v>19</v>
      </c>
      <c r="F2931" s="7">
        <v>0.56868649140000005</v>
      </c>
      <c r="G2931" s="7">
        <v>0</v>
      </c>
      <c r="H2931" t="s">
        <v>4122</v>
      </c>
      <c r="I2931">
        <v>54</v>
      </c>
      <c r="J2931">
        <v>820167.46</v>
      </c>
      <c r="K2931">
        <v>1200000</v>
      </c>
      <c r="L2931" t="s">
        <v>52</v>
      </c>
      <c r="M2931" s="8" t="s">
        <v>53</v>
      </c>
      <c r="N2931" s="8">
        <v>0.75</v>
      </c>
      <c r="O2931">
        <v>0.25</v>
      </c>
      <c r="P2931" s="9">
        <v>0.86602540378443904</v>
      </c>
      <c r="Q2931">
        <v>900000</v>
      </c>
      <c r="R2931" s="8"/>
      <c r="S2931" s="8" t="s">
        <v>329</v>
      </c>
      <c r="T2931">
        <v>462154606</v>
      </c>
      <c r="U2931">
        <v>358265908</v>
      </c>
      <c r="V2931">
        <v>117738073</v>
      </c>
      <c r="W2931">
        <v>216935613</v>
      </c>
      <c r="X2931">
        <v>93980772</v>
      </c>
      <c r="Y2931">
        <v>173982211</v>
      </c>
      <c r="Z2931">
        <v>194285492</v>
      </c>
      <c r="AA2931">
        <v>1638235909</v>
      </c>
      <c r="AB2931">
        <v>465361906</v>
      </c>
      <c r="AC2931">
        <v>12</v>
      </c>
      <c r="AD2931">
        <v>1172874003</v>
      </c>
      <c r="AE2931">
        <v>2012</v>
      </c>
      <c r="AF2931" t="s">
        <v>68</v>
      </c>
      <c r="AG2931">
        <v>10000000</v>
      </c>
      <c r="AH2931" t="s">
        <v>55</v>
      </c>
      <c r="AI2931" t="s">
        <v>55</v>
      </c>
      <c r="AJ2931">
        <v>1</v>
      </c>
      <c r="AK2931">
        <v>0</v>
      </c>
      <c r="AL2931" s="8" t="s">
        <v>9175</v>
      </c>
      <c r="AM2931" s="10">
        <f t="shared" si="405"/>
        <v>2018</v>
      </c>
      <c r="AN2931">
        <f t="shared" si="406"/>
        <v>1</v>
      </c>
      <c r="AO2931">
        <f t="shared" si="412"/>
        <v>0</v>
      </c>
      <c r="AP2931">
        <f t="shared" si="407"/>
        <v>0</v>
      </c>
      <c r="AQ2931">
        <f t="shared" si="408"/>
        <v>1</v>
      </c>
      <c r="AR2931">
        <f t="shared" si="409"/>
        <v>0</v>
      </c>
      <c r="AS2931">
        <f t="shared" si="410"/>
        <v>0</v>
      </c>
      <c r="AT2931">
        <f t="shared" si="411"/>
        <v>0</v>
      </c>
      <c r="AU2931">
        <f t="shared" si="411"/>
        <v>0</v>
      </c>
      <c r="AV2931" t="str">
        <f t="shared" si="413"/>
        <v>2020-07-02T18:47:26</v>
      </c>
    </row>
    <row r="2932" spans="1:48" x14ac:dyDescent="0.25">
      <c r="A2932" s="5">
        <v>3003</v>
      </c>
      <c r="B2932" s="5" t="s">
        <v>3202</v>
      </c>
      <c r="C2932" s="5" t="s">
        <v>3203</v>
      </c>
      <c r="D2932" s="6" t="s">
        <v>3204</v>
      </c>
      <c r="E2932">
        <v>51</v>
      </c>
      <c r="F2932" s="7">
        <v>0</v>
      </c>
      <c r="G2932" s="7"/>
      <c r="H2932" t="s">
        <v>3205</v>
      </c>
      <c r="I2932">
        <v>0</v>
      </c>
      <c r="J2932">
        <v>0</v>
      </c>
      <c r="K2932">
        <v>60000</v>
      </c>
      <c r="L2932" t="s">
        <v>52</v>
      </c>
      <c r="M2932" s="8" t="s">
        <v>53</v>
      </c>
      <c r="N2932" s="8">
        <v>0.75</v>
      </c>
      <c r="O2932">
        <v>0.25</v>
      </c>
      <c r="P2932" s="9">
        <v>-0.86602540378443804</v>
      </c>
      <c r="Q2932">
        <v>50000</v>
      </c>
      <c r="R2932" s="8"/>
      <c r="S2932" s="8" t="s">
        <v>329</v>
      </c>
      <c r="T2932">
        <v>36742132</v>
      </c>
      <c r="U2932">
        <v>34594604</v>
      </c>
      <c r="V2932">
        <v>37944063</v>
      </c>
      <c r="W2932">
        <v>203710</v>
      </c>
      <c r="X2932">
        <v>15262829</v>
      </c>
      <c r="Y2932">
        <v>13251928</v>
      </c>
      <c r="Z2932">
        <v>19031147</v>
      </c>
      <c r="AA2932">
        <v>94624291</v>
      </c>
      <c r="AB2932">
        <v>46987812</v>
      </c>
      <c r="AC2932">
        <v>12</v>
      </c>
      <c r="AD2932">
        <v>47636479</v>
      </c>
      <c r="AE2932">
        <v>1995</v>
      </c>
      <c r="AF2932" t="s">
        <v>54</v>
      </c>
      <c r="AG2932">
        <v>100000</v>
      </c>
      <c r="AH2932" t="s">
        <v>55</v>
      </c>
      <c r="AI2932" t="s">
        <v>55</v>
      </c>
      <c r="AJ2932">
        <v>0</v>
      </c>
      <c r="AK2932">
        <v>3045126</v>
      </c>
      <c r="AL2932" s="8" t="s">
        <v>9176</v>
      </c>
      <c r="AM2932" s="10">
        <f t="shared" si="405"/>
        <v>2006</v>
      </c>
      <c r="AN2932">
        <f t="shared" si="406"/>
        <v>1</v>
      </c>
      <c r="AO2932">
        <f t="shared" si="412"/>
        <v>0</v>
      </c>
      <c r="AP2932">
        <f t="shared" si="407"/>
        <v>0</v>
      </c>
      <c r="AQ2932">
        <f t="shared" si="408"/>
        <v>1</v>
      </c>
      <c r="AR2932">
        <f t="shared" si="409"/>
        <v>0</v>
      </c>
      <c r="AS2932">
        <f t="shared" si="410"/>
        <v>0</v>
      </c>
      <c r="AT2932">
        <f t="shared" si="411"/>
        <v>0</v>
      </c>
      <c r="AU2932">
        <f t="shared" si="411"/>
        <v>0</v>
      </c>
      <c r="AV2932" t="str">
        <f t="shared" si="413"/>
        <v>2020-07-02T16:08:16</v>
      </c>
    </row>
    <row r="2933" spans="1:48" x14ac:dyDescent="0.25">
      <c r="A2933" s="5">
        <v>3004</v>
      </c>
      <c r="B2933" s="5" t="s">
        <v>1584</v>
      </c>
      <c r="C2933" s="5" t="s">
        <v>1585</v>
      </c>
      <c r="D2933" s="6" t="s">
        <v>1586</v>
      </c>
      <c r="E2933">
        <v>18</v>
      </c>
      <c r="F2933" s="7">
        <v>0.37564586770000002</v>
      </c>
      <c r="G2933" s="7">
        <v>0</v>
      </c>
      <c r="H2933" t="s">
        <v>1587</v>
      </c>
      <c r="I2933">
        <v>0</v>
      </c>
      <c r="J2933">
        <v>0</v>
      </c>
      <c r="K2933">
        <v>45000</v>
      </c>
      <c r="L2933" t="s">
        <v>52</v>
      </c>
      <c r="M2933" s="8" t="s">
        <v>86</v>
      </c>
      <c r="N2933" s="8">
        <v>0.57142857142857095</v>
      </c>
      <c r="O2933">
        <v>0.42857142857142799</v>
      </c>
      <c r="P2933" s="9">
        <v>-0.86602540378443904</v>
      </c>
      <c r="Q2933">
        <v>35000</v>
      </c>
      <c r="R2933" s="8"/>
      <c r="S2933" s="8"/>
      <c r="AA2933">
        <v>1258768</v>
      </c>
      <c r="AB2933">
        <v>0</v>
      </c>
      <c r="AC2933">
        <v>12</v>
      </c>
      <c r="AD2933">
        <v>0</v>
      </c>
      <c r="AE2933">
        <v>2001</v>
      </c>
      <c r="AF2933" t="s">
        <v>54</v>
      </c>
      <c r="AG2933">
        <v>80000</v>
      </c>
      <c r="AH2933" t="s">
        <v>55</v>
      </c>
      <c r="AI2933" t="s">
        <v>56</v>
      </c>
      <c r="AJ2933">
        <v>1</v>
      </c>
      <c r="AK2933">
        <v>11880</v>
      </c>
      <c r="AL2933" s="8" t="s">
        <v>9177</v>
      </c>
      <c r="AM2933" s="10">
        <f t="shared" si="405"/>
        <v>2009</v>
      </c>
      <c r="AN2933">
        <f t="shared" si="406"/>
        <v>1</v>
      </c>
      <c r="AO2933">
        <f t="shared" si="412"/>
        <v>0</v>
      </c>
      <c r="AP2933">
        <f t="shared" si="407"/>
        <v>0</v>
      </c>
      <c r="AQ2933">
        <f t="shared" si="408"/>
        <v>0</v>
      </c>
      <c r="AR2933">
        <f t="shared" si="409"/>
        <v>1</v>
      </c>
      <c r="AS2933">
        <f t="shared" si="410"/>
        <v>0</v>
      </c>
      <c r="AT2933">
        <f t="shared" si="411"/>
        <v>0</v>
      </c>
      <c r="AU2933">
        <f t="shared" si="411"/>
        <v>1</v>
      </c>
      <c r="AV2933" t="str">
        <f t="shared" si="413"/>
        <v>2020-07-02T16:09:05</v>
      </c>
    </row>
    <row r="2934" spans="1:48" x14ac:dyDescent="0.25">
      <c r="A2934" s="5">
        <v>3005</v>
      </c>
      <c r="B2934" s="5" t="s">
        <v>9178</v>
      </c>
      <c r="C2934" s="5" t="s">
        <v>9179</v>
      </c>
      <c r="D2934" s="6" t="s">
        <v>9180</v>
      </c>
      <c r="E2934">
        <v>14</v>
      </c>
      <c r="F2934" s="7">
        <v>0.50724905710000001</v>
      </c>
      <c r="G2934" s="7">
        <v>0</v>
      </c>
      <c r="H2934" t="s">
        <v>9181</v>
      </c>
      <c r="I2934">
        <v>0</v>
      </c>
      <c r="J2934">
        <v>0</v>
      </c>
      <c r="K2934">
        <v>50000</v>
      </c>
      <c r="L2934" t="s">
        <v>52</v>
      </c>
      <c r="M2934" s="8" t="s">
        <v>63</v>
      </c>
      <c r="N2934" s="8">
        <v>0.91071428571428503</v>
      </c>
      <c r="O2934">
        <v>8.9285714285714204E-2</v>
      </c>
      <c r="P2934" s="9">
        <v>0</v>
      </c>
      <c r="Q2934">
        <v>50000</v>
      </c>
      <c r="R2934" s="8"/>
      <c r="S2934" s="8" t="s">
        <v>217</v>
      </c>
      <c r="T2934">
        <v>300940342</v>
      </c>
      <c r="U2934">
        <v>205758766</v>
      </c>
      <c r="V2934">
        <v>335090249</v>
      </c>
      <c r="W2934">
        <v>100530628</v>
      </c>
      <c r="X2934">
        <v>64830620</v>
      </c>
      <c r="Y2934">
        <v>142402460</v>
      </c>
      <c r="Z2934">
        <v>114501423</v>
      </c>
      <c r="AA2934">
        <v>502844274</v>
      </c>
      <c r="AB2934">
        <v>104710698</v>
      </c>
      <c r="AC2934">
        <v>12</v>
      </c>
      <c r="AD2934">
        <v>398133576</v>
      </c>
      <c r="AE2934">
        <v>2001</v>
      </c>
      <c r="AF2934" t="s">
        <v>54</v>
      </c>
      <c r="AG2934">
        <v>49649158</v>
      </c>
      <c r="AH2934" t="s">
        <v>55</v>
      </c>
      <c r="AI2934" t="s">
        <v>55</v>
      </c>
      <c r="AJ2934">
        <v>1</v>
      </c>
      <c r="AK2934">
        <v>22278810</v>
      </c>
      <c r="AL2934" s="8" t="s">
        <v>9182</v>
      </c>
      <c r="AM2934" s="10">
        <f t="shared" si="405"/>
        <v>2018</v>
      </c>
      <c r="AN2934">
        <f t="shared" si="406"/>
        <v>1</v>
      </c>
      <c r="AO2934">
        <f t="shared" si="412"/>
        <v>0</v>
      </c>
      <c r="AP2934">
        <f t="shared" si="407"/>
        <v>1</v>
      </c>
      <c r="AQ2934">
        <f t="shared" si="408"/>
        <v>0</v>
      </c>
      <c r="AR2934">
        <f t="shared" si="409"/>
        <v>0</v>
      </c>
      <c r="AS2934">
        <f t="shared" si="410"/>
        <v>0</v>
      </c>
      <c r="AT2934">
        <f t="shared" si="411"/>
        <v>0</v>
      </c>
      <c r="AU2934">
        <f t="shared" si="411"/>
        <v>0</v>
      </c>
      <c r="AV2934" t="str">
        <f t="shared" si="413"/>
        <v>2020-07-02T18:19:59</v>
      </c>
    </row>
    <row r="2935" spans="1:48" x14ac:dyDescent="0.25">
      <c r="A2935" s="5">
        <v>3006</v>
      </c>
      <c r="B2935" s="5" t="s">
        <v>5946</v>
      </c>
      <c r="C2935" s="5" t="s">
        <v>5947</v>
      </c>
      <c r="D2935" s="6" t="s">
        <v>5948</v>
      </c>
      <c r="E2935">
        <v>41</v>
      </c>
      <c r="F2935" s="7">
        <v>0.341106362</v>
      </c>
      <c r="G2935" s="7">
        <v>0</v>
      </c>
      <c r="H2935" t="s">
        <v>5679</v>
      </c>
      <c r="I2935">
        <v>0</v>
      </c>
      <c r="J2935">
        <v>2760</v>
      </c>
      <c r="K2935">
        <v>60000</v>
      </c>
      <c r="L2935" t="s">
        <v>52</v>
      </c>
      <c r="M2935" s="8" t="s">
        <v>86</v>
      </c>
      <c r="N2935" s="8">
        <v>0.60714285714285698</v>
      </c>
      <c r="O2935">
        <v>0.39285714285714202</v>
      </c>
      <c r="P2935" s="9">
        <v>0.71853740091829499</v>
      </c>
      <c r="Q2935">
        <v>40000</v>
      </c>
      <c r="R2935" s="8"/>
      <c r="S2935" s="8" t="s">
        <v>329</v>
      </c>
      <c r="T2935">
        <v>20396883</v>
      </c>
      <c r="U2935">
        <v>17699263</v>
      </c>
      <c r="V2935">
        <v>47995012</v>
      </c>
      <c r="W2935">
        <v>-19514982</v>
      </c>
      <c r="X2935">
        <v>32099000</v>
      </c>
      <c r="Y2935">
        <v>9550450</v>
      </c>
      <c r="Z2935">
        <v>6450155</v>
      </c>
      <c r="AA2935">
        <v>43509979</v>
      </c>
      <c r="AB2935">
        <v>18213246</v>
      </c>
      <c r="AC2935">
        <v>12</v>
      </c>
      <c r="AD2935">
        <v>25296733</v>
      </c>
      <c r="AE2935">
        <v>1990</v>
      </c>
      <c r="AF2935" t="s">
        <v>54</v>
      </c>
      <c r="AG2935">
        <v>600000</v>
      </c>
      <c r="AH2935" t="s">
        <v>55</v>
      </c>
      <c r="AI2935" t="s">
        <v>55</v>
      </c>
      <c r="AJ2935">
        <v>0.97004282590000002</v>
      </c>
      <c r="AK2935">
        <v>320400</v>
      </c>
      <c r="AL2935" s="8" t="s">
        <v>9183</v>
      </c>
      <c r="AM2935" s="10">
        <f t="shared" si="405"/>
        <v>2012</v>
      </c>
      <c r="AN2935">
        <f t="shared" si="406"/>
        <v>1</v>
      </c>
      <c r="AO2935">
        <f t="shared" si="412"/>
        <v>0</v>
      </c>
      <c r="AP2935">
        <f t="shared" si="407"/>
        <v>0</v>
      </c>
      <c r="AQ2935">
        <f t="shared" si="408"/>
        <v>0</v>
      </c>
      <c r="AR2935">
        <f t="shared" si="409"/>
        <v>1</v>
      </c>
      <c r="AS2935">
        <f t="shared" si="410"/>
        <v>0</v>
      </c>
      <c r="AT2935">
        <f t="shared" si="411"/>
        <v>0</v>
      </c>
      <c r="AU2935">
        <f t="shared" si="411"/>
        <v>0</v>
      </c>
      <c r="AV2935" t="str">
        <f t="shared" si="413"/>
        <v>2020-07-02T18:40:56</v>
      </c>
    </row>
    <row r="2936" spans="1:48" x14ac:dyDescent="0.25">
      <c r="A2936" s="5">
        <v>3007</v>
      </c>
      <c r="B2936" s="5" t="s">
        <v>2879</v>
      </c>
      <c r="C2936" s="5" t="s">
        <v>2880</v>
      </c>
      <c r="D2936" s="6" t="s">
        <v>2881</v>
      </c>
      <c r="E2936">
        <v>29</v>
      </c>
      <c r="F2936" s="7">
        <v>0.44067686230000003</v>
      </c>
      <c r="G2936" s="7">
        <v>0</v>
      </c>
      <c r="H2936" t="s">
        <v>2882</v>
      </c>
      <c r="I2936">
        <v>0</v>
      </c>
      <c r="J2936">
        <v>0</v>
      </c>
      <c r="K2936">
        <v>30000</v>
      </c>
      <c r="L2936" t="s">
        <v>52</v>
      </c>
      <c r="M2936" s="8" t="s">
        <v>53</v>
      </c>
      <c r="N2936" s="8">
        <v>0.76785714285714202</v>
      </c>
      <c r="O2936">
        <v>0.23214285714285701</v>
      </c>
      <c r="P2936" s="9">
        <v>0.86602540378443904</v>
      </c>
      <c r="Q2936">
        <v>30000</v>
      </c>
      <c r="R2936" s="8"/>
      <c r="S2936" s="8"/>
      <c r="AA2936">
        <v>33494661</v>
      </c>
      <c r="AB2936">
        <v>0</v>
      </c>
      <c r="AC2936">
        <v>5</v>
      </c>
      <c r="AD2936">
        <v>0</v>
      </c>
      <c r="AE2936">
        <v>1983</v>
      </c>
      <c r="AF2936" t="s">
        <v>54</v>
      </c>
      <c r="AG2936">
        <v>20000</v>
      </c>
      <c r="AH2936" t="s">
        <v>55</v>
      </c>
      <c r="AI2936" t="s">
        <v>55</v>
      </c>
      <c r="AJ2936">
        <v>1</v>
      </c>
      <c r="AK2936">
        <v>160200</v>
      </c>
      <c r="AL2936" s="8" t="s">
        <v>9184</v>
      </c>
      <c r="AM2936" s="10">
        <f t="shared" si="405"/>
        <v>2016</v>
      </c>
      <c r="AN2936">
        <f t="shared" si="406"/>
        <v>1</v>
      </c>
      <c r="AO2936">
        <f t="shared" si="412"/>
        <v>0</v>
      </c>
      <c r="AP2936">
        <f t="shared" si="407"/>
        <v>0</v>
      </c>
      <c r="AQ2936">
        <f t="shared" si="408"/>
        <v>1</v>
      </c>
      <c r="AR2936">
        <f t="shared" si="409"/>
        <v>0</v>
      </c>
      <c r="AS2936">
        <f t="shared" si="410"/>
        <v>0</v>
      </c>
      <c r="AT2936">
        <f t="shared" si="411"/>
        <v>0</v>
      </c>
      <c r="AU2936">
        <f t="shared" si="411"/>
        <v>0</v>
      </c>
      <c r="AV2936" t="str">
        <f t="shared" si="413"/>
        <v>2020-07-02T18:42:09</v>
      </c>
    </row>
    <row r="2937" spans="1:48" x14ac:dyDescent="0.25">
      <c r="A2937" s="5">
        <v>3008</v>
      </c>
      <c r="B2937" s="5" t="s">
        <v>9185</v>
      </c>
      <c r="C2937" s="5" t="s">
        <v>9186</v>
      </c>
      <c r="D2937" s="6" t="s">
        <v>9187</v>
      </c>
      <c r="E2937">
        <v>32</v>
      </c>
      <c r="F2937" s="7">
        <v>0.51274199750000005</v>
      </c>
      <c r="G2937" s="7">
        <v>0</v>
      </c>
      <c r="H2937" t="s">
        <v>9188</v>
      </c>
      <c r="I2937">
        <v>0</v>
      </c>
      <c r="J2937">
        <v>0</v>
      </c>
      <c r="K2937">
        <v>45000</v>
      </c>
      <c r="L2937" t="s">
        <v>52</v>
      </c>
      <c r="M2937" s="8" t="s">
        <v>53</v>
      </c>
      <c r="N2937" s="8">
        <v>0.80357142857142805</v>
      </c>
      <c r="O2937">
        <v>0.19642857142857101</v>
      </c>
      <c r="P2937" s="9">
        <v>0</v>
      </c>
      <c r="Q2937">
        <v>45000</v>
      </c>
      <c r="R2937" s="8"/>
      <c r="S2937" s="8"/>
      <c r="AA2937">
        <v>9229828</v>
      </c>
      <c r="AB2937">
        <v>0</v>
      </c>
      <c r="AC2937">
        <v>12</v>
      </c>
      <c r="AD2937">
        <v>0</v>
      </c>
      <c r="AE2937">
        <v>2009</v>
      </c>
      <c r="AF2937" t="s">
        <v>121</v>
      </c>
      <c r="AG2937">
        <v>20000</v>
      </c>
      <c r="AH2937" t="s">
        <v>55</v>
      </c>
      <c r="AI2937" t="s">
        <v>55</v>
      </c>
      <c r="AJ2937">
        <v>1</v>
      </c>
      <c r="AK2937">
        <v>4400</v>
      </c>
      <c r="AL2937" s="8" t="s">
        <v>9189</v>
      </c>
      <c r="AM2937" s="10">
        <f t="shared" si="405"/>
        <v>2012</v>
      </c>
      <c r="AN2937">
        <f t="shared" si="406"/>
        <v>1</v>
      </c>
      <c r="AO2937">
        <f t="shared" si="412"/>
        <v>0</v>
      </c>
      <c r="AP2937">
        <f t="shared" si="407"/>
        <v>0</v>
      </c>
      <c r="AQ2937">
        <f t="shared" si="408"/>
        <v>1</v>
      </c>
      <c r="AR2937">
        <f t="shared" si="409"/>
        <v>0</v>
      </c>
      <c r="AS2937">
        <f t="shared" si="410"/>
        <v>0</v>
      </c>
      <c r="AT2937">
        <f t="shared" si="411"/>
        <v>0</v>
      </c>
      <c r="AU2937">
        <f t="shared" si="411"/>
        <v>0</v>
      </c>
      <c r="AV2937" t="str">
        <f t="shared" si="413"/>
        <v>2020-07-02T18:46:28</v>
      </c>
    </row>
    <row r="2938" spans="1:48" x14ac:dyDescent="0.25">
      <c r="A2938" s="5">
        <v>3009</v>
      </c>
      <c r="B2938" s="5" t="s">
        <v>6927</v>
      </c>
      <c r="C2938" s="5" t="s">
        <v>5238</v>
      </c>
      <c r="D2938" s="6" t="s">
        <v>6928</v>
      </c>
      <c r="E2938">
        <v>62</v>
      </c>
      <c r="F2938" s="7">
        <v>0.35648736600000003</v>
      </c>
      <c r="G2938" s="7">
        <v>0</v>
      </c>
      <c r="H2938" t="s">
        <v>432</v>
      </c>
      <c r="I2938">
        <v>11</v>
      </c>
      <c r="J2938">
        <v>3960</v>
      </c>
      <c r="K2938">
        <v>60000</v>
      </c>
      <c r="L2938" t="s">
        <v>62</v>
      </c>
      <c r="M2938" s="8" t="s">
        <v>63</v>
      </c>
      <c r="N2938" s="8">
        <v>1</v>
      </c>
      <c r="O2938">
        <v>0</v>
      </c>
      <c r="P2938" s="9">
        <v>0</v>
      </c>
      <c r="R2938" s="8"/>
      <c r="S2938" s="8"/>
      <c r="AJ2938">
        <v>1</v>
      </c>
      <c r="AL2938" s="8"/>
      <c r="AM2938" s="10">
        <f t="shared" si="405"/>
        <v>2018</v>
      </c>
      <c r="AN2938">
        <f t="shared" si="406"/>
        <v>0</v>
      </c>
      <c r="AO2938">
        <f t="shared" si="412"/>
        <v>0</v>
      </c>
      <c r="AP2938">
        <f t="shared" si="407"/>
        <v>1</v>
      </c>
      <c r="AQ2938">
        <f t="shared" si="408"/>
        <v>0</v>
      </c>
      <c r="AR2938">
        <f t="shared" si="409"/>
        <v>0</v>
      </c>
      <c r="AS2938">
        <f t="shared" si="410"/>
        <v>0</v>
      </c>
      <c r="AT2938">
        <f t="shared" si="411"/>
        <v>0</v>
      </c>
      <c r="AU2938">
        <f t="shared" si="411"/>
        <v>0</v>
      </c>
      <c r="AV2938">
        <f t="shared" si="413"/>
        <v>0</v>
      </c>
    </row>
    <row r="2939" spans="1:48" x14ac:dyDescent="0.25">
      <c r="A2939" s="5">
        <v>3010</v>
      </c>
      <c r="B2939" s="5" t="s">
        <v>7278</v>
      </c>
      <c r="C2939" s="5" t="s">
        <v>7279</v>
      </c>
      <c r="D2939" s="6" t="s">
        <v>7280</v>
      </c>
      <c r="E2939">
        <v>17</v>
      </c>
      <c r="F2939" s="7">
        <v>0.4876161403</v>
      </c>
      <c r="G2939" s="7">
        <v>0</v>
      </c>
      <c r="H2939" t="s">
        <v>3718</v>
      </c>
      <c r="I2939">
        <v>0</v>
      </c>
      <c r="J2939">
        <v>0</v>
      </c>
      <c r="K2939">
        <v>20000</v>
      </c>
      <c r="L2939" t="s">
        <v>52</v>
      </c>
      <c r="M2939" s="8" t="s">
        <v>74</v>
      </c>
      <c r="N2939" s="8">
        <v>0.44642857142857101</v>
      </c>
      <c r="O2939">
        <v>0.55357142857142805</v>
      </c>
      <c r="P2939" s="9">
        <v>0.659727281356558</v>
      </c>
      <c r="Q2939">
        <v>10000</v>
      </c>
      <c r="R2939" s="8"/>
      <c r="S2939" s="8" t="s">
        <v>217</v>
      </c>
      <c r="T2939">
        <v>213578</v>
      </c>
      <c r="U2939">
        <v>56583</v>
      </c>
      <c r="V2939">
        <v>232042</v>
      </c>
      <c r="W2939">
        <v>175459</v>
      </c>
      <c r="X2939">
        <v>0</v>
      </c>
      <c r="Y2939">
        <v>8706</v>
      </c>
      <c r="Z2939">
        <v>0</v>
      </c>
      <c r="AA2939">
        <v>1228821</v>
      </c>
      <c r="AB2939">
        <v>832460</v>
      </c>
      <c r="AC2939">
        <v>12</v>
      </c>
      <c r="AD2939">
        <v>396361</v>
      </c>
      <c r="AE2939">
        <v>2015</v>
      </c>
      <c r="AF2939" t="s">
        <v>126</v>
      </c>
      <c r="AG2939">
        <v>100000</v>
      </c>
      <c r="AH2939" t="s">
        <v>55</v>
      </c>
      <c r="AI2939" t="s">
        <v>56</v>
      </c>
      <c r="AJ2939">
        <v>1</v>
      </c>
      <c r="AK2939">
        <v>39600</v>
      </c>
      <c r="AL2939" s="8" t="s">
        <v>9190</v>
      </c>
      <c r="AM2939" s="10">
        <f t="shared" si="405"/>
        <v>2016</v>
      </c>
      <c r="AN2939">
        <f t="shared" si="406"/>
        <v>1</v>
      </c>
      <c r="AO2939">
        <f t="shared" si="412"/>
        <v>0</v>
      </c>
      <c r="AP2939">
        <f t="shared" si="407"/>
        <v>0</v>
      </c>
      <c r="AQ2939">
        <f t="shared" si="408"/>
        <v>0</v>
      </c>
      <c r="AR2939">
        <f t="shared" si="409"/>
        <v>0</v>
      </c>
      <c r="AS2939">
        <f t="shared" si="410"/>
        <v>1</v>
      </c>
      <c r="AT2939">
        <f t="shared" si="411"/>
        <v>0</v>
      </c>
      <c r="AU2939">
        <f t="shared" si="411"/>
        <v>1</v>
      </c>
      <c r="AV2939" t="str">
        <f t="shared" si="413"/>
        <v>2020-07-02T18:50:05</v>
      </c>
    </row>
    <row r="2940" spans="1:48" x14ac:dyDescent="0.25">
      <c r="A2940" s="5">
        <v>3011</v>
      </c>
      <c r="B2940" s="5" t="s">
        <v>9191</v>
      </c>
      <c r="C2940" s="5" t="s">
        <v>9192</v>
      </c>
      <c r="D2940" s="6" t="s">
        <v>9193</v>
      </c>
      <c r="E2940">
        <v>0</v>
      </c>
      <c r="F2940" s="7">
        <v>0.25307015890000001</v>
      </c>
      <c r="G2940" s="7">
        <v>0</v>
      </c>
      <c r="H2940" t="s">
        <v>9194</v>
      </c>
      <c r="I2940">
        <v>0</v>
      </c>
      <c r="J2940">
        <v>0</v>
      </c>
      <c r="K2940">
        <v>10000</v>
      </c>
      <c r="L2940" t="s">
        <v>199</v>
      </c>
      <c r="M2940" s="8" t="s">
        <v>74</v>
      </c>
      <c r="N2940" s="8">
        <v>0.42857142857142799</v>
      </c>
      <c r="O2940">
        <v>0.57142857142857095</v>
      </c>
      <c r="P2940" s="9">
        <v>0</v>
      </c>
      <c r="R2940" s="8"/>
      <c r="S2940" s="8" t="s">
        <v>217</v>
      </c>
      <c r="T2940">
        <v>14883</v>
      </c>
      <c r="U2940">
        <v>24655</v>
      </c>
      <c r="V2940">
        <v>14883</v>
      </c>
      <c r="W2940">
        <v>-9772</v>
      </c>
      <c r="X2940">
        <v>20000</v>
      </c>
      <c r="Y2940">
        <v>0</v>
      </c>
      <c r="Z2940">
        <v>111581</v>
      </c>
      <c r="AA2940">
        <v>39044</v>
      </c>
      <c r="AB2940">
        <v>12730</v>
      </c>
      <c r="AC2940">
        <v>12</v>
      </c>
      <c r="AD2940">
        <v>26314</v>
      </c>
      <c r="AE2940">
        <v>2018</v>
      </c>
      <c r="AF2940" t="s">
        <v>126</v>
      </c>
      <c r="AG2940">
        <v>25000</v>
      </c>
      <c r="AH2940" t="s">
        <v>55</v>
      </c>
      <c r="AI2940" t="s">
        <v>56</v>
      </c>
      <c r="AJ2940">
        <v>1</v>
      </c>
      <c r="AK2940">
        <v>1760</v>
      </c>
      <c r="AL2940" s="8"/>
      <c r="AM2940" s="10">
        <f t="shared" si="405"/>
        <v>2019</v>
      </c>
      <c r="AN2940">
        <f t="shared" si="406"/>
        <v>0</v>
      </c>
      <c r="AO2940">
        <f t="shared" si="412"/>
        <v>1</v>
      </c>
      <c r="AP2940">
        <f t="shared" si="407"/>
        <v>0</v>
      </c>
      <c r="AQ2940">
        <f t="shared" si="408"/>
        <v>0</v>
      </c>
      <c r="AR2940">
        <f t="shared" si="409"/>
        <v>0</v>
      </c>
      <c r="AS2940">
        <f t="shared" si="410"/>
        <v>1</v>
      </c>
      <c r="AT2940">
        <f t="shared" si="411"/>
        <v>0</v>
      </c>
      <c r="AU2940">
        <f t="shared" si="411"/>
        <v>1</v>
      </c>
      <c r="AV2940">
        <f t="shared" si="413"/>
        <v>0</v>
      </c>
    </row>
    <row r="2941" spans="1:48" x14ac:dyDescent="0.25">
      <c r="A2941" s="5">
        <v>3012</v>
      </c>
      <c r="B2941" s="5" t="s">
        <v>9195</v>
      </c>
      <c r="C2941" s="5" t="s">
        <v>9196</v>
      </c>
      <c r="D2941" s="6" t="s">
        <v>9197</v>
      </c>
      <c r="E2941">
        <v>8</v>
      </c>
      <c r="F2941" s="7">
        <v>0.38473402350000002</v>
      </c>
      <c r="G2941" s="7">
        <v>0</v>
      </c>
      <c r="H2941" t="s">
        <v>8107</v>
      </c>
      <c r="I2941">
        <v>41</v>
      </c>
      <c r="J2941">
        <v>8746.33</v>
      </c>
      <c r="K2941">
        <v>20000</v>
      </c>
      <c r="L2941" t="s">
        <v>52</v>
      </c>
      <c r="M2941" s="8" t="s">
        <v>53</v>
      </c>
      <c r="N2941" s="8">
        <v>0.83928571428571397</v>
      </c>
      <c r="O2941">
        <v>0.160714285714285</v>
      </c>
      <c r="P2941" s="9">
        <v>0</v>
      </c>
      <c r="Q2941">
        <v>20000</v>
      </c>
      <c r="R2941" s="8"/>
      <c r="S2941" s="8" t="s">
        <v>217</v>
      </c>
      <c r="T2941">
        <v>248610</v>
      </c>
      <c r="U2941">
        <v>127893</v>
      </c>
      <c r="V2941">
        <v>329730</v>
      </c>
      <c r="W2941">
        <v>201836</v>
      </c>
      <c r="X2941">
        <v>25673</v>
      </c>
      <c r="Y2941">
        <v>109666</v>
      </c>
      <c r="Z2941">
        <v>126123</v>
      </c>
      <c r="AA2941">
        <v>1509259</v>
      </c>
      <c r="AB2941">
        <v>516249</v>
      </c>
      <c r="AC2941">
        <v>12</v>
      </c>
      <c r="AD2941">
        <v>993010</v>
      </c>
      <c r="AE2941">
        <v>2016</v>
      </c>
      <c r="AF2941" t="s">
        <v>126</v>
      </c>
      <c r="AG2941">
        <v>20000</v>
      </c>
      <c r="AH2941" t="s">
        <v>55</v>
      </c>
      <c r="AI2941" t="s">
        <v>55</v>
      </c>
      <c r="AJ2941">
        <v>1</v>
      </c>
      <c r="AK2941">
        <v>2220</v>
      </c>
      <c r="AL2941" s="8" t="s">
        <v>9198</v>
      </c>
      <c r="AM2941" s="10">
        <f t="shared" si="405"/>
        <v>2020</v>
      </c>
      <c r="AN2941">
        <f t="shared" si="406"/>
        <v>1</v>
      </c>
      <c r="AO2941">
        <f t="shared" si="412"/>
        <v>0</v>
      </c>
      <c r="AP2941">
        <f t="shared" si="407"/>
        <v>0</v>
      </c>
      <c r="AQ2941">
        <f t="shared" si="408"/>
        <v>1</v>
      </c>
      <c r="AR2941">
        <f t="shared" si="409"/>
        <v>0</v>
      </c>
      <c r="AS2941">
        <f t="shared" si="410"/>
        <v>0</v>
      </c>
      <c r="AT2941">
        <f t="shared" si="411"/>
        <v>0</v>
      </c>
      <c r="AU2941">
        <f t="shared" si="411"/>
        <v>0</v>
      </c>
      <c r="AV2941" t="str">
        <f t="shared" si="413"/>
        <v>2020-07-03T10:18:05</v>
      </c>
    </row>
    <row r="2942" spans="1:48" x14ac:dyDescent="0.25">
      <c r="A2942" s="5">
        <v>3013</v>
      </c>
      <c r="B2942" s="5" t="s">
        <v>3134</v>
      </c>
      <c r="C2942" s="5" t="s">
        <v>3135</v>
      </c>
      <c r="D2942" s="6" t="s">
        <v>3136</v>
      </c>
      <c r="E2942">
        <v>4</v>
      </c>
      <c r="F2942" s="7">
        <v>0.44680615289999998</v>
      </c>
      <c r="G2942" s="7">
        <v>0</v>
      </c>
      <c r="H2942" t="s">
        <v>3137</v>
      </c>
      <c r="I2942">
        <v>32</v>
      </c>
      <c r="J2942">
        <v>4130.8100000000004</v>
      </c>
      <c r="K2942">
        <v>10000</v>
      </c>
      <c r="L2942" t="s">
        <v>52</v>
      </c>
      <c r="M2942" s="8" t="s">
        <v>86</v>
      </c>
      <c r="N2942" s="8">
        <v>0.55357142857142805</v>
      </c>
      <c r="O2942">
        <v>0.44642857142857101</v>
      </c>
      <c r="P2942" s="9">
        <v>0</v>
      </c>
      <c r="Q2942">
        <v>10000</v>
      </c>
      <c r="R2942" s="8"/>
      <c r="S2942" s="8"/>
      <c r="AA2942">
        <v>62186614</v>
      </c>
      <c r="AB2942">
        <v>20104951</v>
      </c>
      <c r="AC2942">
        <v>12</v>
      </c>
      <c r="AD2942">
        <v>42081663</v>
      </c>
      <c r="AE2942">
        <v>2015</v>
      </c>
      <c r="AF2942" t="s">
        <v>126</v>
      </c>
      <c r="AG2942">
        <v>420000</v>
      </c>
      <c r="AH2942" t="s">
        <v>56</v>
      </c>
      <c r="AI2942" t="s">
        <v>55</v>
      </c>
      <c r="AJ2942">
        <v>1</v>
      </c>
      <c r="AK2942">
        <v>2327613</v>
      </c>
      <c r="AL2942" s="8" t="s">
        <v>9199</v>
      </c>
      <c r="AM2942" s="10">
        <f t="shared" si="405"/>
        <v>2019</v>
      </c>
      <c r="AN2942">
        <f t="shared" si="406"/>
        <v>1</v>
      </c>
      <c r="AO2942">
        <f t="shared" si="412"/>
        <v>0</v>
      </c>
      <c r="AP2942">
        <f t="shared" si="407"/>
        <v>0</v>
      </c>
      <c r="AQ2942">
        <f t="shared" si="408"/>
        <v>0</v>
      </c>
      <c r="AR2942">
        <f t="shared" si="409"/>
        <v>1</v>
      </c>
      <c r="AS2942">
        <f t="shared" si="410"/>
        <v>0</v>
      </c>
      <c r="AT2942">
        <f t="shared" si="411"/>
        <v>1</v>
      </c>
      <c r="AU2942">
        <f t="shared" si="411"/>
        <v>0</v>
      </c>
      <c r="AV2942" t="str">
        <f t="shared" si="413"/>
        <v>2020-07-03T12:03:56</v>
      </c>
    </row>
    <row r="2943" spans="1:48" x14ac:dyDescent="0.25">
      <c r="A2943" s="5">
        <v>3014</v>
      </c>
      <c r="B2943" s="5" t="s">
        <v>5325</v>
      </c>
      <c r="C2943" s="5" t="s">
        <v>5326</v>
      </c>
      <c r="D2943" s="6" t="s">
        <v>5327</v>
      </c>
      <c r="E2943">
        <v>0</v>
      </c>
      <c r="F2943" s="7">
        <v>0.33133763490000001</v>
      </c>
      <c r="G2943" s="7">
        <v>0</v>
      </c>
      <c r="H2943" t="s">
        <v>3918</v>
      </c>
      <c r="I2943">
        <v>0</v>
      </c>
      <c r="J2943">
        <v>0</v>
      </c>
      <c r="K2943">
        <v>20000</v>
      </c>
      <c r="L2943" t="s">
        <v>52</v>
      </c>
      <c r="M2943" s="8" t="s">
        <v>86</v>
      </c>
      <c r="N2943" s="8">
        <v>0.67857142857142805</v>
      </c>
      <c r="O2943">
        <v>0.32142857142857101</v>
      </c>
      <c r="P2943" s="9">
        <v>0</v>
      </c>
      <c r="Q2943">
        <v>15000</v>
      </c>
      <c r="R2943" s="8"/>
      <c r="S2943" s="8" t="s">
        <v>217</v>
      </c>
      <c r="T2943">
        <v>133496</v>
      </c>
      <c r="U2943">
        <v>38259</v>
      </c>
      <c r="V2943">
        <v>202673</v>
      </c>
      <c r="W2943">
        <v>164413</v>
      </c>
      <c r="X2943">
        <v>0</v>
      </c>
      <c r="Y2943">
        <v>5856</v>
      </c>
      <c r="Z2943">
        <v>90655</v>
      </c>
      <c r="AA2943">
        <v>1043423</v>
      </c>
      <c r="AB2943">
        <v>371939</v>
      </c>
      <c r="AC2943">
        <v>12</v>
      </c>
      <c r="AD2943">
        <v>671484</v>
      </c>
      <c r="AE2943">
        <v>2017</v>
      </c>
      <c r="AF2943" t="s">
        <v>126</v>
      </c>
      <c r="AG2943">
        <v>80000</v>
      </c>
      <c r="AH2943" t="s">
        <v>55</v>
      </c>
      <c r="AI2943" t="s">
        <v>56</v>
      </c>
      <c r="AJ2943">
        <v>1</v>
      </c>
      <c r="AK2943">
        <v>7360</v>
      </c>
      <c r="AL2943" s="8" t="s">
        <v>9200</v>
      </c>
      <c r="AM2943" s="10">
        <f t="shared" si="405"/>
        <v>2017</v>
      </c>
      <c r="AN2943">
        <f t="shared" si="406"/>
        <v>1</v>
      </c>
      <c r="AO2943">
        <f t="shared" si="412"/>
        <v>0</v>
      </c>
      <c r="AP2943">
        <f t="shared" si="407"/>
        <v>0</v>
      </c>
      <c r="AQ2943">
        <f t="shared" si="408"/>
        <v>0</v>
      </c>
      <c r="AR2943">
        <f t="shared" si="409"/>
        <v>1</v>
      </c>
      <c r="AS2943">
        <f t="shared" si="410"/>
        <v>0</v>
      </c>
      <c r="AT2943">
        <f t="shared" si="411"/>
        <v>0</v>
      </c>
      <c r="AU2943">
        <f t="shared" si="411"/>
        <v>1</v>
      </c>
      <c r="AV2943" t="str">
        <f t="shared" si="413"/>
        <v>2020-07-03T12:06:39</v>
      </c>
    </row>
    <row r="2944" spans="1:48" x14ac:dyDescent="0.25">
      <c r="A2944" s="5">
        <v>3015</v>
      </c>
      <c r="B2944" s="5" t="s">
        <v>5334</v>
      </c>
      <c r="C2944" s="5" t="s">
        <v>5335</v>
      </c>
      <c r="D2944" s="6" t="s">
        <v>5336</v>
      </c>
      <c r="E2944">
        <v>22</v>
      </c>
      <c r="F2944" s="7">
        <v>0.47460427820000001</v>
      </c>
      <c r="G2944" s="7">
        <v>0</v>
      </c>
      <c r="H2944" t="s">
        <v>5337</v>
      </c>
      <c r="I2944">
        <v>44</v>
      </c>
      <c r="J2944">
        <v>14997.33</v>
      </c>
      <c r="K2944">
        <v>35000</v>
      </c>
      <c r="L2944" t="s">
        <v>52</v>
      </c>
      <c r="M2944" s="8" t="s">
        <v>53</v>
      </c>
      <c r="N2944" s="8">
        <v>0.76785714285714202</v>
      </c>
      <c r="O2944">
        <v>0.23214285714285701</v>
      </c>
      <c r="P2944" s="9">
        <v>0.86602540378443904</v>
      </c>
      <c r="Q2944">
        <v>30000</v>
      </c>
      <c r="R2944" s="8"/>
      <c r="S2944" s="8"/>
      <c r="AA2944">
        <v>1983969</v>
      </c>
      <c r="AB2944">
        <v>0</v>
      </c>
      <c r="AC2944">
        <v>12</v>
      </c>
      <c r="AD2944">
        <v>0</v>
      </c>
      <c r="AE2944">
        <v>2003</v>
      </c>
      <c r="AF2944" t="s">
        <v>54</v>
      </c>
      <c r="AG2944">
        <v>40000</v>
      </c>
      <c r="AH2944" t="s">
        <v>55</v>
      </c>
      <c r="AI2944" t="s">
        <v>55</v>
      </c>
      <c r="AJ2944">
        <v>1</v>
      </c>
      <c r="AK2944">
        <v>7920</v>
      </c>
      <c r="AL2944" s="8" t="s">
        <v>9201</v>
      </c>
      <c r="AM2944" s="10">
        <f t="shared" si="405"/>
        <v>2012</v>
      </c>
      <c r="AN2944">
        <f t="shared" si="406"/>
        <v>1</v>
      </c>
      <c r="AO2944">
        <f t="shared" si="412"/>
        <v>0</v>
      </c>
      <c r="AP2944">
        <f t="shared" si="407"/>
        <v>0</v>
      </c>
      <c r="AQ2944">
        <f t="shared" si="408"/>
        <v>1</v>
      </c>
      <c r="AR2944">
        <f t="shared" si="409"/>
        <v>0</v>
      </c>
      <c r="AS2944">
        <f t="shared" si="410"/>
        <v>0</v>
      </c>
      <c r="AT2944">
        <f t="shared" si="411"/>
        <v>0</v>
      </c>
      <c r="AU2944">
        <f t="shared" si="411"/>
        <v>0</v>
      </c>
      <c r="AV2944" t="str">
        <f t="shared" si="413"/>
        <v>2020-07-03T10:50:00</v>
      </c>
    </row>
    <row r="2945" spans="1:48" x14ac:dyDescent="0.25">
      <c r="A2945" s="5">
        <v>3016</v>
      </c>
      <c r="B2945" s="5" t="s">
        <v>9202</v>
      </c>
      <c r="C2945" s="5" t="s">
        <v>9203</v>
      </c>
      <c r="D2945" s="6" t="s">
        <v>9204</v>
      </c>
      <c r="E2945">
        <v>3</v>
      </c>
      <c r="F2945" s="7">
        <v>0</v>
      </c>
      <c r="G2945" s="7"/>
      <c r="H2945" t="s">
        <v>9205</v>
      </c>
      <c r="I2945">
        <v>0</v>
      </c>
      <c r="J2945">
        <v>0</v>
      </c>
      <c r="K2945">
        <v>40000</v>
      </c>
      <c r="L2945" t="s">
        <v>52</v>
      </c>
      <c r="M2945" s="8" t="s">
        <v>63</v>
      </c>
      <c r="N2945" s="8">
        <v>0.94642857142857095</v>
      </c>
      <c r="O2945">
        <v>5.3571428571428499E-2</v>
      </c>
      <c r="P2945" s="9">
        <v>0</v>
      </c>
      <c r="Q2945">
        <v>40000</v>
      </c>
      <c r="R2945" s="8"/>
      <c r="S2945" s="8" t="s">
        <v>217</v>
      </c>
      <c r="T2945">
        <v>18860338</v>
      </c>
      <c r="U2945">
        <v>1539300</v>
      </c>
      <c r="V2945">
        <v>40751469</v>
      </c>
      <c r="W2945">
        <v>39212169</v>
      </c>
      <c r="X2945">
        <v>0</v>
      </c>
      <c r="Y2945">
        <v>6847371</v>
      </c>
      <c r="Z2945">
        <v>11320566</v>
      </c>
      <c r="AA2945">
        <v>40699312</v>
      </c>
      <c r="AB2945">
        <v>16251236</v>
      </c>
      <c r="AC2945">
        <v>12</v>
      </c>
      <c r="AD2945">
        <v>24448076</v>
      </c>
      <c r="AE2945">
        <v>1989</v>
      </c>
      <c r="AF2945" t="s">
        <v>54</v>
      </c>
      <c r="AG2945">
        <v>380000</v>
      </c>
      <c r="AH2945" t="s">
        <v>55</v>
      </c>
      <c r="AI2945" t="s">
        <v>55</v>
      </c>
      <c r="AJ2945">
        <v>0</v>
      </c>
      <c r="AK2945">
        <v>830000</v>
      </c>
      <c r="AL2945" s="8" t="s">
        <v>9206</v>
      </c>
      <c r="AM2945" s="10">
        <f t="shared" si="405"/>
        <v>2017</v>
      </c>
      <c r="AN2945">
        <f t="shared" si="406"/>
        <v>1</v>
      </c>
      <c r="AO2945">
        <f t="shared" si="412"/>
        <v>0</v>
      </c>
      <c r="AP2945">
        <f t="shared" si="407"/>
        <v>1</v>
      </c>
      <c r="AQ2945">
        <f t="shared" si="408"/>
        <v>0</v>
      </c>
      <c r="AR2945">
        <f t="shared" si="409"/>
        <v>0</v>
      </c>
      <c r="AS2945">
        <f t="shared" si="410"/>
        <v>0</v>
      </c>
      <c r="AT2945">
        <f t="shared" si="411"/>
        <v>0</v>
      </c>
      <c r="AU2945">
        <f t="shared" si="411"/>
        <v>0</v>
      </c>
      <c r="AV2945" t="str">
        <f t="shared" si="413"/>
        <v>2020-07-03T10:14:43</v>
      </c>
    </row>
    <row r="2946" spans="1:48" x14ac:dyDescent="0.25">
      <c r="A2946" s="5">
        <v>3017</v>
      </c>
      <c r="B2946" s="5" t="s">
        <v>3365</v>
      </c>
      <c r="C2946" s="5" t="s">
        <v>3366</v>
      </c>
      <c r="D2946" s="6" t="s">
        <v>3367</v>
      </c>
      <c r="E2946">
        <v>0</v>
      </c>
      <c r="F2946" s="7">
        <v>0.30250162930000002</v>
      </c>
      <c r="G2946" s="7">
        <v>0</v>
      </c>
      <c r="H2946" t="s">
        <v>3368</v>
      </c>
      <c r="I2946">
        <v>0</v>
      </c>
      <c r="J2946">
        <v>0</v>
      </c>
      <c r="K2946">
        <v>20000</v>
      </c>
      <c r="L2946" t="s">
        <v>52</v>
      </c>
      <c r="M2946" s="8" t="s">
        <v>53</v>
      </c>
      <c r="N2946" s="8">
        <v>0.71428571428571397</v>
      </c>
      <c r="O2946">
        <v>0.28571428571428498</v>
      </c>
      <c r="P2946" s="9">
        <v>0</v>
      </c>
      <c r="Q2946">
        <v>10000</v>
      </c>
      <c r="R2946" s="8"/>
      <c r="S2946" s="8" t="s">
        <v>217</v>
      </c>
      <c r="T2946">
        <v>309710</v>
      </c>
      <c r="U2946">
        <v>5520</v>
      </c>
      <c r="V2946">
        <v>309710</v>
      </c>
      <c r="W2946">
        <v>-45120</v>
      </c>
      <c r="X2946">
        <v>0</v>
      </c>
      <c r="Y2946">
        <v>0</v>
      </c>
      <c r="Z2946">
        <v>250822</v>
      </c>
      <c r="AA2946">
        <v>341423</v>
      </c>
      <c r="AB2946">
        <v>318439</v>
      </c>
      <c r="AC2946">
        <v>12</v>
      </c>
      <c r="AD2946">
        <v>22984</v>
      </c>
      <c r="AE2946">
        <v>2011</v>
      </c>
      <c r="AF2946" t="s">
        <v>68</v>
      </c>
      <c r="AG2946">
        <v>50000</v>
      </c>
      <c r="AH2946" t="s">
        <v>55</v>
      </c>
      <c r="AI2946" t="s">
        <v>55</v>
      </c>
      <c r="AJ2946">
        <v>1</v>
      </c>
      <c r="AK2946">
        <v>36000</v>
      </c>
      <c r="AL2946" s="8" t="s">
        <v>9207</v>
      </c>
      <c r="AM2946" s="10">
        <f t="shared" ref="AM2946:AM3009" si="414">_xlfn.NUMBERVALUE(LEFT(H2946,4))</f>
        <v>2019</v>
      </c>
      <c r="AN2946">
        <f t="shared" ref="AN2946:AN3009" si="415">IF(OR(L2946 = "AprovadoAnalista", L2946 = "AprovadoComite" ),1,0)</f>
        <v>1</v>
      </c>
      <c r="AO2946">
        <f t="shared" si="412"/>
        <v>0</v>
      </c>
      <c r="AP2946">
        <f t="shared" ref="AP2946:AP3009" si="416">IF(MID(M2946,4,1)="0",1,0)</f>
        <v>0</v>
      </c>
      <c r="AQ2946">
        <f t="shared" ref="AQ2946:AQ3009" si="417">IF(MID(M2946,4,1)="1",1,0)</f>
        <v>1</v>
      </c>
      <c r="AR2946">
        <f t="shared" ref="AR2946:AR3009" si="418">IF(MID(M2946,4,1)="3",1,0)</f>
        <v>0</v>
      </c>
      <c r="AS2946">
        <f t="shared" ref="AS2946:AS3009" si="419">IF(MID(M2946,4,1)="5",1,0)</f>
        <v>0</v>
      </c>
      <c r="AT2946">
        <f t="shared" ref="AT2946:AU3009" si="420">IF(AH2946="True",1,0)</f>
        <v>0</v>
      </c>
      <c r="AU2946">
        <f t="shared" si="420"/>
        <v>0</v>
      </c>
      <c r="AV2946" t="str">
        <f t="shared" si="413"/>
        <v>2020-07-03T13:07:39</v>
      </c>
    </row>
    <row r="2947" spans="1:48" x14ac:dyDescent="0.25">
      <c r="A2947" s="5">
        <v>3018</v>
      </c>
      <c r="B2947" s="5" t="s">
        <v>64</v>
      </c>
      <c r="C2947" s="5" t="s">
        <v>65</v>
      </c>
      <c r="D2947" s="6" t="s">
        <v>66</v>
      </c>
      <c r="E2947">
        <v>4</v>
      </c>
      <c r="F2947" s="7">
        <v>0.62477726479999995</v>
      </c>
      <c r="G2947" s="7">
        <v>0</v>
      </c>
      <c r="H2947" t="s">
        <v>67</v>
      </c>
      <c r="I2947">
        <v>0</v>
      </c>
      <c r="J2947">
        <v>0</v>
      </c>
      <c r="K2947">
        <v>50000</v>
      </c>
      <c r="L2947" t="s">
        <v>52</v>
      </c>
      <c r="M2947" s="8" t="s">
        <v>53</v>
      </c>
      <c r="N2947" s="8">
        <v>0.78571428571428503</v>
      </c>
      <c r="O2947">
        <v>0.214285714285714</v>
      </c>
      <c r="P2947" s="9">
        <v>0</v>
      </c>
      <c r="Q2947">
        <v>30000</v>
      </c>
      <c r="R2947" s="8"/>
      <c r="S2947" s="8"/>
      <c r="AA2947">
        <v>4920172</v>
      </c>
      <c r="AB2947">
        <v>0</v>
      </c>
      <c r="AC2947">
        <v>12</v>
      </c>
      <c r="AD2947">
        <v>0</v>
      </c>
      <c r="AE2947">
        <v>2014</v>
      </c>
      <c r="AF2947" t="s">
        <v>68</v>
      </c>
      <c r="AG2947">
        <v>20000</v>
      </c>
      <c r="AH2947" t="s">
        <v>55</v>
      </c>
      <c r="AI2947" t="s">
        <v>55</v>
      </c>
      <c r="AJ2947">
        <v>1</v>
      </c>
      <c r="AK2947">
        <v>5760</v>
      </c>
      <c r="AL2947" s="8" t="s">
        <v>9208</v>
      </c>
      <c r="AM2947" s="10">
        <f t="shared" si="414"/>
        <v>2019</v>
      </c>
      <c r="AN2947">
        <f t="shared" si="415"/>
        <v>1</v>
      </c>
      <c r="AO2947">
        <f t="shared" ref="AO2947:AO3010" si="421">IF(OR(L2947 = "ReprovadoAnalista", L2947 = "ReprovadoComite" ),1,0)</f>
        <v>0</v>
      </c>
      <c r="AP2947">
        <f t="shared" si="416"/>
        <v>0</v>
      </c>
      <c r="AQ2947">
        <f t="shared" si="417"/>
        <v>1</v>
      </c>
      <c r="AR2947">
        <f t="shared" si="418"/>
        <v>0</v>
      </c>
      <c r="AS2947">
        <f t="shared" si="419"/>
        <v>0</v>
      </c>
      <c r="AT2947">
        <f t="shared" si="420"/>
        <v>0</v>
      </c>
      <c r="AU2947">
        <f t="shared" si="420"/>
        <v>0</v>
      </c>
      <c r="AV2947" t="str">
        <f t="shared" ref="AV2947:AV3010" si="422">IF(R2947&lt;&gt;"",R2947,AL2947)</f>
        <v>2020-07-03T12:09:09</v>
      </c>
    </row>
    <row r="2948" spans="1:48" x14ac:dyDescent="0.25">
      <c r="A2948" s="5">
        <v>3019</v>
      </c>
      <c r="B2948" s="5" t="s">
        <v>5665</v>
      </c>
      <c r="C2948" s="5" t="s">
        <v>5666</v>
      </c>
      <c r="D2948" s="6" t="s">
        <v>5667</v>
      </c>
      <c r="E2948">
        <v>10</v>
      </c>
      <c r="F2948" s="7">
        <v>0.45544215189999998</v>
      </c>
      <c r="G2948" s="7">
        <v>0</v>
      </c>
      <c r="H2948" t="s">
        <v>5668</v>
      </c>
      <c r="I2948">
        <v>0</v>
      </c>
      <c r="J2948">
        <v>0</v>
      </c>
      <c r="K2948">
        <v>30000</v>
      </c>
      <c r="L2948" t="s">
        <v>52</v>
      </c>
      <c r="M2948" s="8" t="s">
        <v>53</v>
      </c>
      <c r="N2948" s="8">
        <v>0.69642857142857095</v>
      </c>
      <c r="O2948">
        <v>0.30357142857142799</v>
      </c>
      <c r="P2948" s="9">
        <v>-0.98458613578379195</v>
      </c>
      <c r="Q2948">
        <v>20000</v>
      </c>
      <c r="R2948" s="8"/>
      <c r="S2948" s="8"/>
      <c r="AA2948">
        <v>720748</v>
      </c>
      <c r="AB2948">
        <v>0</v>
      </c>
      <c r="AC2948">
        <v>12</v>
      </c>
      <c r="AD2948">
        <v>0</v>
      </c>
      <c r="AE2948">
        <v>2008</v>
      </c>
      <c r="AF2948" t="s">
        <v>121</v>
      </c>
      <c r="AG2948">
        <v>20000</v>
      </c>
      <c r="AH2948" t="s">
        <v>55</v>
      </c>
      <c r="AI2948" t="s">
        <v>55</v>
      </c>
      <c r="AJ2948">
        <v>0.9556948878</v>
      </c>
      <c r="AK2948">
        <v>12100</v>
      </c>
      <c r="AL2948" s="8" t="s">
        <v>9209</v>
      </c>
      <c r="AM2948" s="10">
        <f t="shared" si="414"/>
        <v>2015</v>
      </c>
      <c r="AN2948">
        <f t="shared" si="415"/>
        <v>1</v>
      </c>
      <c r="AO2948">
        <f t="shared" si="421"/>
        <v>0</v>
      </c>
      <c r="AP2948">
        <f t="shared" si="416"/>
        <v>0</v>
      </c>
      <c r="AQ2948">
        <f t="shared" si="417"/>
        <v>1</v>
      </c>
      <c r="AR2948">
        <f t="shared" si="418"/>
        <v>0</v>
      </c>
      <c r="AS2948">
        <f t="shared" si="419"/>
        <v>0</v>
      </c>
      <c r="AT2948">
        <f t="shared" si="420"/>
        <v>0</v>
      </c>
      <c r="AU2948">
        <f t="shared" si="420"/>
        <v>0</v>
      </c>
      <c r="AV2948" t="str">
        <f t="shared" si="422"/>
        <v>2020-07-03T10:58:31</v>
      </c>
    </row>
    <row r="2949" spans="1:48" x14ac:dyDescent="0.25">
      <c r="A2949" s="5">
        <v>3020</v>
      </c>
      <c r="B2949" s="5" t="s">
        <v>3233</v>
      </c>
      <c r="C2949" s="5" t="s">
        <v>3234</v>
      </c>
      <c r="D2949" s="6" t="s">
        <v>3235</v>
      </c>
      <c r="E2949">
        <v>23</v>
      </c>
      <c r="F2949" s="7">
        <v>0.32979612670000003</v>
      </c>
      <c r="G2949" s="7">
        <v>0</v>
      </c>
      <c r="H2949" t="s">
        <v>2608</v>
      </c>
      <c r="I2949">
        <v>0</v>
      </c>
      <c r="J2949">
        <v>0</v>
      </c>
      <c r="K2949">
        <v>150000</v>
      </c>
      <c r="L2949" t="s">
        <v>119</v>
      </c>
      <c r="M2949" s="8" t="s">
        <v>86</v>
      </c>
      <c r="N2949" s="8">
        <v>0.55357142857142805</v>
      </c>
      <c r="O2949">
        <v>0.44642857142857101</v>
      </c>
      <c r="P2949" s="9">
        <v>-0.92759016560096497</v>
      </c>
      <c r="Q2949">
        <v>150000</v>
      </c>
      <c r="R2949" s="8" t="s">
        <v>9210</v>
      </c>
      <c r="S2949" s="8" t="s">
        <v>329</v>
      </c>
      <c r="T2949">
        <v>7346700</v>
      </c>
      <c r="U2949">
        <v>5304185</v>
      </c>
      <c r="V2949">
        <v>8945697</v>
      </c>
      <c r="W2949">
        <v>1678506</v>
      </c>
      <c r="X2949">
        <v>1963005</v>
      </c>
      <c r="Y2949">
        <v>4278294</v>
      </c>
      <c r="Z2949">
        <v>2690647</v>
      </c>
      <c r="AA2949">
        <v>20052539</v>
      </c>
      <c r="AB2949">
        <v>3766634</v>
      </c>
      <c r="AC2949">
        <v>12</v>
      </c>
      <c r="AD2949">
        <v>16285905</v>
      </c>
      <c r="AE2949">
        <v>2014</v>
      </c>
      <c r="AF2949" t="s">
        <v>68</v>
      </c>
      <c r="AG2949">
        <v>1500000</v>
      </c>
      <c r="AH2949" t="s">
        <v>56</v>
      </c>
      <c r="AI2949" t="s">
        <v>56</v>
      </c>
      <c r="AJ2949">
        <v>0.95886879390000002</v>
      </c>
      <c r="AK2949">
        <v>587379</v>
      </c>
      <c r="AL2949" s="8"/>
      <c r="AM2949" s="10">
        <f t="shared" si="414"/>
        <v>2016</v>
      </c>
      <c r="AN2949">
        <f t="shared" si="415"/>
        <v>1</v>
      </c>
      <c r="AO2949">
        <f t="shared" si="421"/>
        <v>0</v>
      </c>
      <c r="AP2949">
        <f t="shared" si="416"/>
        <v>0</v>
      </c>
      <c r="AQ2949">
        <f t="shared" si="417"/>
        <v>0</v>
      </c>
      <c r="AR2949">
        <f t="shared" si="418"/>
        <v>1</v>
      </c>
      <c r="AS2949">
        <f t="shared" si="419"/>
        <v>0</v>
      </c>
      <c r="AT2949">
        <f t="shared" si="420"/>
        <v>1</v>
      </c>
      <c r="AU2949">
        <f t="shared" si="420"/>
        <v>1</v>
      </c>
      <c r="AV2949" t="str">
        <f t="shared" si="422"/>
        <v>2020-07-03T19:54:44</v>
      </c>
    </row>
    <row r="2950" spans="1:48" x14ac:dyDescent="0.25">
      <c r="A2950" s="5">
        <v>3021</v>
      </c>
      <c r="B2950" s="5" t="s">
        <v>6018</v>
      </c>
      <c r="C2950" s="5" t="s">
        <v>3653</v>
      </c>
      <c r="D2950" s="6" t="s">
        <v>8464</v>
      </c>
      <c r="E2950">
        <v>0</v>
      </c>
      <c r="F2950" s="7">
        <v>0.59749248509999997</v>
      </c>
      <c r="G2950" s="7">
        <v>0</v>
      </c>
      <c r="H2950" t="s">
        <v>8465</v>
      </c>
      <c r="I2950">
        <v>58</v>
      </c>
      <c r="J2950">
        <v>12453.57</v>
      </c>
      <c r="K2950">
        <v>6000</v>
      </c>
      <c r="L2950" t="s">
        <v>52</v>
      </c>
      <c r="M2950" s="8" t="s">
        <v>53</v>
      </c>
      <c r="N2950" s="8">
        <v>0.69642857142857095</v>
      </c>
      <c r="O2950">
        <v>0.30357142857142799</v>
      </c>
      <c r="P2950" s="9">
        <v>0</v>
      </c>
      <c r="Q2950">
        <v>6000</v>
      </c>
      <c r="R2950" s="8"/>
      <c r="S2950" s="8" t="s">
        <v>217</v>
      </c>
      <c r="T2950">
        <v>537242</v>
      </c>
      <c r="U2950">
        <v>48166</v>
      </c>
      <c r="V2950">
        <v>906427</v>
      </c>
      <c r="W2950">
        <v>858261</v>
      </c>
      <c r="X2950">
        <v>38397</v>
      </c>
      <c r="Y2950">
        <v>0</v>
      </c>
      <c r="Z2950">
        <v>324098</v>
      </c>
      <c r="AA2950">
        <v>973841</v>
      </c>
      <c r="AB2950">
        <v>769537</v>
      </c>
      <c r="AC2950">
        <v>12</v>
      </c>
      <c r="AD2950">
        <v>204304</v>
      </c>
      <c r="AE2950">
        <v>2018</v>
      </c>
      <c r="AF2950" t="s">
        <v>126</v>
      </c>
      <c r="AG2950">
        <v>400000</v>
      </c>
      <c r="AH2950" t="s">
        <v>55</v>
      </c>
      <c r="AI2950" t="s">
        <v>55</v>
      </c>
      <c r="AJ2950">
        <v>1</v>
      </c>
      <c r="AK2950">
        <v>5525</v>
      </c>
      <c r="AL2950" s="8" t="s">
        <v>9211</v>
      </c>
      <c r="AM2950" s="10">
        <f t="shared" si="414"/>
        <v>2020</v>
      </c>
      <c r="AN2950">
        <f t="shared" si="415"/>
        <v>1</v>
      </c>
      <c r="AO2950">
        <f t="shared" si="421"/>
        <v>0</v>
      </c>
      <c r="AP2950">
        <f t="shared" si="416"/>
        <v>0</v>
      </c>
      <c r="AQ2950">
        <f t="shared" si="417"/>
        <v>1</v>
      </c>
      <c r="AR2950">
        <f t="shared" si="418"/>
        <v>0</v>
      </c>
      <c r="AS2950">
        <f t="shared" si="419"/>
        <v>0</v>
      </c>
      <c r="AT2950">
        <f t="shared" si="420"/>
        <v>0</v>
      </c>
      <c r="AU2950">
        <f t="shared" si="420"/>
        <v>0</v>
      </c>
      <c r="AV2950" t="str">
        <f t="shared" si="422"/>
        <v>2020-07-03T12:44:33</v>
      </c>
    </row>
    <row r="2951" spans="1:48" x14ac:dyDescent="0.25">
      <c r="A2951" s="5">
        <v>3022</v>
      </c>
      <c r="B2951" s="5" t="s">
        <v>5512</v>
      </c>
      <c r="C2951" s="5" t="s">
        <v>5513</v>
      </c>
      <c r="D2951" s="6" t="s">
        <v>5514</v>
      </c>
      <c r="E2951">
        <v>36</v>
      </c>
      <c r="F2951" s="7">
        <v>0</v>
      </c>
      <c r="G2951" s="7"/>
      <c r="H2951" t="s">
        <v>5515</v>
      </c>
      <c r="I2951">
        <v>0</v>
      </c>
      <c r="J2951">
        <v>0</v>
      </c>
      <c r="K2951">
        <v>100000</v>
      </c>
      <c r="L2951" t="s">
        <v>119</v>
      </c>
      <c r="M2951" s="8" t="s">
        <v>53</v>
      </c>
      <c r="N2951" s="8">
        <v>0.71428571428571397</v>
      </c>
      <c r="O2951">
        <v>0.28571428571428498</v>
      </c>
      <c r="P2951" s="9">
        <v>0.80570302279915895</v>
      </c>
      <c r="Q2951">
        <v>100000</v>
      </c>
      <c r="R2951" s="8" t="s">
        <v>9212</v>
      </c>
      <c r="S2951" s="8" t="s">
        <v>329</v>
      </c>
      <c r="T2951">
        <v>20363125</v>
      </c>
      <c r="U2951">
        <v>14299788</v>
      </c>
      <c r="V2951">
        <v>24556416</v>
      </c>
      <c r="W2951">
        <v>5521273</v>
      </c>
      <c r="X2951">
        <v>3419225</v>
      </c>
      <c r="Y2951">
        <v>9473647</v>
      </c>
      <c r="Z2951">
        <v>8161808</v>
      </c>
      <c r="AA2951">
        <v>51458227</v>
      </c>
      <c r="AB2951">
        <v>23848622</v>
      </c>
      <c r="AC2951">
        <v>12</v>
      </c>
      <c r="AD2951">
        <v>27609605</v>
      </c>
      <c r="AE2951">
        <v>2010</v>
      </c>
      <c r="AF2951" t="s">
        <v>68</v>
      </c>
      <c r="AG2951">
        <v>2500000</v>
      </c>
      <c r="AH2951" t="s">
        <v>55</v>
      </c>
      <c r="AI2951" t="s">
        <v>55</v>
      </c>
      <c r="AJ2951">
        <v>0</v>
      </c>
      <c r="AK2951">
        <v>1247332</v>
      </c>
      <c r="AL2951" s="8"/>
      <c r="AM2951" s="10">
        <f t="shared" si="414"/>
        <v>2011</v>
      </c>
      <c r="AN2951">
        <f t="shared" si="415"/>
        <v>1</v>
      </c>
      <c r="AO2951">
        <f t="shared" si="421"/>
        <v>0</v>
      </c>
      <c r="AP2951">
        <f t="shared" si="416"/>
        <v>0</v>
      </c>
      <c r="AQ2951">
        <f t="shared" si="417"/>
        <v>1</v>
      </c>
      <c r="AR2951">
        <f t="shared" si="418"/>
        <v>0</v>
      </c>
      <c r="AS2951">
        <f t="shared" si="419"/>
        <v>0</v>
      </c>
      <c r="AT2951">
        <f t="shared" si="420"/>
        <v>0</v>
      </c>
      <c r="AU2951">
        <f t="shared" si="420"/>
        <v>0</v>
      </c>
      <c r="AV2951" t="str">
        <f t="shared" si="422"/>
        <v>2020-07-06T18:19:44</v>
      </c>
    </row>
    <row r="2952" spans="1:48" x14ac:dyDescent="0.25">
      <c r="A2952" s="5">
        <v>3023</v>
      </c>
      <c r="B2952" s="5" t="s">
        <v>3217</v>
      </c>
      <c r="C2952" s="5" t="s">
        <v>3218</v>
      </c>
      <c r="D2952" s="6" t="s">
        <v>3219</v>
      </c>
      <c r="E2952">
        <v>41</v>
      </c>
      <c r="F2952" s="7">
        <v>0.53155615499999997</v>
      </c>
      <c r="G2952" s="7">
        <v>0</v>
      </c>
      <c r="H2952" t="s">
        <v>3220</v>
      </c>
      <c r="I2952">
        <v>0</v>
      </c>
      <c r="J2952">
        <v>0</v>
      </c>
      <c r="K2952">
        <v>50000</v>
      </c>
      <c r="L2952" t="s">
        <v>52</v>
      </c>
      <c r="M2952" s="8" t="s">
        <v>86</v>
      </c>
      <c r="N2952" s="8">
        <v>0.66071428571428503</v>
      </c>
      <c r="O2952">
        <v>0.33928571428571402</v>
      </c>
      <c r="P2952" s="9">
        <v>-0.92942595056441701</v>
      </c>
      <c r="Q2952">
        <v>30000</v>
      </c>
      <c r="R2952" s="8"/>
      <c r="S2952" s="8"/>
      <c r="AA2952">
        <v>3108957</v>
      </c>
      <c r="AB2952">
        <v>0</v>
      </c>
      <c r="AC2952">
        <v>6</v>
      </c>
      <c r="AD2952">
        <v>0</v>
      </c>
      <c r="AE2952">
        <v>2012</v>
      </c>
      <c r="AF2952" t="s">
        <v>68</v>
      </c>
      <c r="AG2952">
        <v>20000</v>
      </c>
      <c r="AH2952" t="s">
        <v>55</v>
      </c>
      <c r="AI2952" t="s">
        <v>55</v>
      </c>
      <c r="AJ2952">
        <v>0.8856161763</v>
      </c>
      <c r="AK2952">
        <v>12800</v>
      </c>
      <c r="AL2952" s="8" t="s">
        <v>9213</v>
      </c>
      <c r="AM2952" s="10">
        <f t="shared" si="414"/>
        <v>2016</v>
      </c>
      <c r="AN2952">
        <f t="shared" si="415"/>
        <v>1</v>
      </c>
      <c r="AO2952">
        <f t="shared" si="421"/>
        <v>0</v>
      </c>
      <c r="AP2952">
        <f t="shared" si="416"/>
        <v>0</v>
      </c>
      <c r="AQ2952">
        <f t="shared" si="417"/>
        <v>0</v>
      </c>
      <c r="AR2952">
        <f t="shared" si="418"/>
        <v>1</v>
      </c>
      <c r="AS2952">
        <f t="shared" si="419"/>
        <v>0</v>
      </c>
      <c r="AT2952">
        <f t="shared" si="420"/>
        <v>0</v>
      </c>
      <c r="AU2952">
        <f t="shared" si="420"/>
        <v>0</v>
      </c>
      <c r="AV2952" t="str">
        <f t="shared" si="422"/>
        <v>2020-07-03T14:15:58</v>
      </c>
    </row>
    <row r="2953" spans="1:48" x14ac:dyDescent="0.25">
      <c r="A2953" s="5">
        <v>3024</v>
      </c>
      <c r="B2953" s="5" t="s">
        <v>9214</v>
      </c>
      <c r="C2953" s="5" t="s">
        <v>9215</v>
      </c>
      <c r="D2953" s="6" t="s">
        <v>9216</v>
      </c>
      <c r="E2953">
        <v>0</v>
      </c>
      <c r="F2953" s="7">
        <v>0.53404126289999998</v>
      </c>
      <c r="G2953" s="7">
        <v>0</v>
      </c>
      <c r="H2953" t="s">
        <v>4058</v>
      </c>
      <c r="I2953">
        <v>39</v>
      </c>
      <c r="J2953">
        <v>1306.79</v>
      </c>
      <c r="K2953">
        <v>15000</v>
      </c>
      <c r="L2953" t="s">
        <v>52</v>
      </c>
      <c r="M2953" s="8" t="s">
        <v>53</v>
      </c>
      <c r="N2953" s="8">
        <v>0.85714285714285698</v>
      </c>
      <c r="O2953">
        <v>0.14285714285714199</v>
      </c>
      <c r="P2953" s="9">
        <v>0</v>
      </c>
      <c r="Q2953">
        <v>15000</v>
      </c>
      <c r="R2953" s="8"/>
      <c r="S2953" s="8"/>
      <c r="AA2953">
        <v>2439452</v>
      </c>
      <c r="AB2953">
        <v>0</v>
      </c>
      <c r="AC2953">
        <v>12</v>
      </c>
      <c r="AD2953">
        <v>0</v>
      </c>
      <c r="AE2953">
        <v>1989</v>
      </c>
      <c r="AF2953" t="s">
        <v>54</v>
      </c>
      <c r="AG2953">
        <v>1978</v>
      </c>
      <c r="AH2953" t="s">
        <v>55</v>
      </c>
      <c r="AI2953" t="s">
        <v>55</v>
      </c>
      <c r="AJ2953">
        <v>1</v>
      </c>
      <c r="AK2953">
        <v>8910</v>
      </c>
      <c r="AL2953" s="8" t="s">
        <v>9217</v>
      </c>
      <c r="AM2953" s="10">
        <f t="shared" si="414"/>
        <v>2019</v>
      </c>
      <c r="AN2953">
        <f t="shared" si="415"/>
        <v>1</v>
      </c>
      <c r="AO2953">
        <f t="shared" si="421"/>
        <v>0</v>
      </c>
      <c r="AP2953">
        <f t="shared" si="416"/>
        <v>0</v>
      </c>
      <c r="AQ2953">
        <f t="shared" si="417"/>
        <v>1</v>
      </c>
      <c r="AR2953">
        <f t="shared" si="418"/>
        <v>0</v>
      </c>
      <c r="AS2953">
        <f t="shared" si="419"/>
        <v>0</v>
      </c>
      <c r="AT2953">
        <f t="shared" si="420"/>
        <v>0</v>
      </c>
      <c r="AU2953">
        <f t="shared" si="420"/>
        <v>0</v>
      </c>
      <c r="AV2953" t="str">
        <f t="shared" si="422"/>
        <v>2020-07-03T14:21:49</v>
      </c>
    </row>
    <row r="2954" spans="1:48" x14ac:dyDescent="0.25">
      <c r="A2954" s="5">
        <v>3025</v>
      </c>
      <c r="B2954" s="5" t="s">
        <v>2398</v>
      </c>
      <c r="C2954" s="5" t="s">
        <v>2399</v>
      </c>
      <c r="D2954" s="6" t="s">
        <v>2400</v>
      </c>
      <c r="E2954">
        <v>0</v>
      </c>
      <c r="F2954" s="7">
        <v>0.42519003459999999</v>
      </c>
      <c r="G2954" s="7">
        <v>0</v>
      </c>
      <c r="H2954" t="s">
        <v>636</v>
      </c>
      <c r="I2954">
        <v>0</v>
      </c>
      <c r="J2954">
        <v>0</v>
      </c>
      <c r="K2954">
        <v>20000</v>
      </c>
      <c r="L2954" t="s">
        <v>62</v>
      </c>
      <c r="M2954" s="8" t="s">
        <v>63</v>
      </c>
      <c r="N2954" s="8">
        <v>1</v>
      </c>
      <c r="O2954">
        <v>0</v>
      </c>
      <c r="P2954" s="9">
        <v>0</v>
      </c>
      <c r="R2954" s="8"/>
      <c r="S2954" s="8"/>
      <c r="AJ2954">
        <v>1</v>
      </c>
      <c r="AL2954" s="8"/>
      <c r="AM2954" s="10">
        <f t="shared" si="414"/>
        <v>2019</v>
      </c>
      <c r="AN2954">
        <f t="shared" si="415"/>
        <v>0</v>
      </c>
      <c r="AO2954">
        <f t="shared" si="421"/>
        <v>0</v>
      </c>
      <c r="AP2954">
        <f t="shared" si="416"/>
        <v>1</v>
      </c>
      <c r="AQ2954">
        <f t="shared" si="417"/>
        <v>0</v>
      </c>
      <c r="AR2954">
        <f t="shared" si="418"/>
        <v>0</v>
      </c>
      <c r="AS2954">
        <f t="shared" si="419"/>
        <v>0</v>
      </c>
      <c r="AT2954">
        <f t="shared" si="420"/>
        <v>0</v>
      </c>
      <c r="AU2954">
        <f t="shared" si="420"/>
        <v>0</v>
      </c>
      <c r="AV2954">
        <f t="shared" si="422"/>
        <v>0</v>
      </c>
    </row>
    <row r="2955" spans="1:48" x14ac:dyDescent="0.25">
      <c r="A2955" s="5">
        <v>3026</v>
      </c>
      <c r="B2955" s="5" t="s">
        <v>9218</v>
      </c>
      <c r="C2955" s="5" t="s">
        <v>9219</v>
      </c>
      <c r="D2955" s="6" t="s">
        <v>9220</v>
      </c>
      <c r="E2955">
        <v>14</v>
      </c>
      <c r="F2955" s="7">
        <v>0.524758693</v>
      </c>
      <c r="G2955" s="7">
        <v>0</v>
      </c>
      <c r="H2955" t="s">
        <v>9221</v>
      </c>
      <c r="I2955">
        <v>141</v>
      </c>
      <c r="J2955">
        <v>115033.33</v>
      </c>
      <c r="K2955">
        <v>48000</v>
      </c>
      <c r="L2955" t="s">
        <v>52</v>
      </c>
      <c r="M2955" s="8" t="s">
        <v>53</v>
      </c>
      <c r="N2955" s="8">
        <v>0.78571428571428503</v>
      </c>
      <c r="O2955">
        <v>0.214285714285714</v>
      </c>
      <c r="P2955" s="9">
        <v>-0.86602540378443904</v>
      </c>
      <c r="Q2955">
        <v>48000</v>
      </c>
      <c r="R2955" s="8"/>
      <c r="S2955" s="8"/>
      <c r="AA2955">
        <v>135153000</v>
      </c>
      <c r="AB2955">
        <v>30735000</v>
      </c>
      <c r="AC2955">
        <v>12</v>
      </c>
      <c r="AD2955">
        <v>104418000</v>
      </c>
      <c r="AE2955">
        <v>1998</v>
      </c>
      <c r="AF2955" t="s">
        <v>54</v>
      </c>
      <c r="AG2955">
        <v>13358197</v>
      </c>
      <c r="AH2955" t="s">
        <v>55</v>
      </c>
      <c r="AI2955" t="s">
        <v>55</v>
      </c>
      <c r="AJ2955">
        <v>0.97241341540000004</v>
      </c>
      <c r="AK2955">
        <v>2630628</v>
      </c>
      <c r="AL2955" s="8" t="s">
        <v>9222</v>
      </c>
      <c r="AM2955" s="10">
        <f t="shared" si="414"/>
        <v>2007</v>
      </c>
      <c r="AN2955">
        <f t="shared" si="415"/>
        <v>1</v>
      </c>
      <c r="AO2955">
        <f t="shared" si="421"/>
        <v>0</v>
      </c>
      <c r="AP2955">
        <f t="shared" si="416"/>
        <v>0</v>
      </c>
      <c r="AQ2955">
        <f t="shared" si="417"/>
        <v>1</v>
      </c>
      <c r="AR2955">
        <f t="shared" si="418"/>
        <v>0</v>
      </c>
      <c r="AS2955">
        <f t="shared" si="419"/>
        <v>0</v>
      </c>
      <c r="AT2955">
        <f t="shared" si="420"/>
        <v>0</v>
      </c>
      <c r="AU2955">
        <f t="shared" si="420"/>
        <v>0</v>
      </c>
      <c r="AV2955" t="str">
        <f t="shared" si="422"/>
        <v>2020-07-03T14:53:43</v>
      </c>
    </row>
    <row r="2956" spans="1:48" x14ac:dyDescent="0.25">
      <c r="A2956" s="5">
        <v>3027</v>
      </c>
      <c r="B2956" s="5" t="s">
        <v>9223</v>
      </c>
      <c r="C2956" s="5" t="s">
        <v>9224</v>
      </c>
      <c r="D2956" s="6" t="s">
        <v>9225</v>
      </c>
      <c r="E2956">
        <v>7</v>
      </c>
      <c r="F2956" s="7">
        <v>0.12804650009999999</v>
      </c>
      <c r="G2956" s="7">
        <v>0</v>
      </c>
      <c r="H2956" t="s">
        <v>9226</v>
      </c>
      <c r="I2956">
        <v>163</v>
      </c>
      <c r="J2956">
        <v>23718</v>
      </c>
      <c r="K2956">
        <v>300000</v>
      </c>
      <c r="L2956" t="s">
        <v>52</v>
      </c>
      <c r="M2956" s="8" t="s">
        <v>53</v>
      </c>
      <c r="N2956" s="8">
        <v>0.78571428571428503</v>
      </c>
      <c r="O2956">
        <v>0.214285714285714</v>
      </c>
      <c r="P2956" s="9">
        <v>-0.84574283993134403</v>
      </c>
      <c r="Q2956">
        <v>300000</v>
      </c>
      <c r="R2956" s="8"/>
      <c r="S2956" s="8" t="s">
        <v>329</v>
      </c>
      <c r="T2956">
        <v>11216360</v>
      </c>
      <c r="U2956">
        <v>10745167</v>
      </c>
      <c r="V2956">
        <v>11906114</v>
      </c>
      <c r="W2956">
        <v>160945</v>
      </c>
      <c r="X2956">
        <v>0</v>
      </c>
      <c r="Y2956">
        <v>5149808</v>
      </c>
      <c r="Z2956">
        <v>3620095</v>
      </c>
      <c r="AA2956">
        <v>38631809</v>
      </c>
      <c r="AB2956">
        <v>4327171</v>
      </c>
      <c r="AC2956">
        <v>12</v>
      </c>
      <c r="AD2956">
        <v>34304638</v>
      </c>
      <c r="AE2956">
        <v>1988</v>
      </c>
      <c r="AF2956" t="s">
        <v>54</v>
      </c>
      <c r="AG2956">
        <v>1000000</v>
      </c>
      <c r="AH2956" t="s">
        <v>55</v>
      </c>
      <c r="AI2956" t="s">
        <v>55</v>
      </c>
      <c r="AJ2956">
        <v>0.92811675530000004</v>
      </c>
      <c r="AK2956">
        <v>2577789</v>
      </c>
      <c r="AL2956" s="8" t="s">
        <v>9227</v>
      </c>
      <c r="AM2956" s="10">
        <f t="shared" si="414"/>
        <v>2014</v>
      </c>
      <c r="AN2956">
        <f t="shared" si="415"/>
        <v>1</v>
      </c>
      <c r="AO2956">
        <f t="shared" si="421"/>
        <v>0</v>
      </c>
      <c r="AP2956">
        <f t="shared" si="416"/>
        <v>0</v>
      </c>
      <c r="AQ2956">
        <f t="shared" si="417"/>
        <v>1</v>
      </c>
      <c r="AR2956">
        <f t="shared" si="418"/>
        <v>0</v>
      </c>
      <c r="AS2956">
        <f t="shared" si="419"/>
        <v>0</v>
      </c>
      <c r="AT2956">
        <f t="shared" si="420"/>
        <v>0</v>
      </c>
      <c r="AU2956">
        <f t="shared" si="420"/>
        <v>0</v>
      </c>
      <c r="AV2956" t="str">
        <f t="shared" si="422"/>
        <v>2020-07-03T14:58:26</v>
      </c>
    </row>
    <row r="2957" spans="1:48" x14ac:dyDescent="0.25">
      <c r="A2957" s="5">
        <v>3028</v>
      </c>
      <c r="B2957" s="5" t="s">
        <v>8680</v>
      </c>
      <c r="C2957" s="5" t="s">
        <v>8681</v>
      </c>
      <c r="D2957" s="6" t="s">
        <v>8682</v>
      </c>
      <c r="E2957">
        <v>0</v>
      </c>
      <c r="F2957" s="7">
        <v>0</v>
      </c>
      <c r="G2957" s="7"/>
      <c r="H2957" t="s">
        <v>8683</v>
      </c>
      <c r="I2957">
        <v>0</v>
      </c>
      <c r="J2957">
        <v>0</v>
      </c>
      <c r="K2957">
        <v>15000</v>
      </c>
      <c r="L2957" t="s">
        <v>52</v>
      </c>
      <c r="M2957" s="8" t="s">
        <v>53</v>
      </c>
      <c r="N2957" s="8">
        <v>0.80357142857142805</v>
      </c>
      <c r="O2957">
        <v>0.19642857142857101</v>
      </c>
      <c r="P2957" s="9">
        <v>0</v>
      </c>
      <c r="Q2957">
        <v>5000</v>
      </c>
      <c r="R2957" s="8"/>
      <c r="S2957" s="8" t="s">
        <v>217</v>
      </c>
      <c r="T2957">
        <v>1288606</v>
      </c>
      <c r="U2957">
        <v>559192</v>
      </c>
      <c r="V2957">
        <v>1288606</v>
      </c>
      <c r="W2957">
        <v>729413</v>
      </c>
      <c r="X2957">
        <v>1975</v>
      </c>
      <c r="Y2957">
        <v>657379</v>
      </c>
      <c r="Z2957">
        <v>744088</v>
      </c>
      <c r="AA2957">
        <v>187189</v>
      </c>
      <c r="AB2957">
        <v>175677</v>
      </c>
      <c r="AC2957">
        <v>12</v>
      </c>
      <c r="AD2957">
        <v>11512</v>
      </c>
      <c r="AE2957">
        <v>2013</v>
      </c>
      <c r="AF2957" t="s">
        <v>68</v>
      </c>
      <c r="AG2957">
        <v>55000</v>
      </c>
      <c r="AH2957" t="s">
        <v>55</v>
      </c>
      <c r="AI2957" t="s">
        <v>55</v>
      </c>
      <c r="AJ2957">
        <v>0</v>
      </c>
      <c r="AK2957">
        <v>11880</v>
      </c>
      <c r="AL2957" s="8" t="s">
        <v>9228</v>
      </c>
      <c r="AM2957" s="10">
        <f t="shared" si="414"/>
        <v>2020</v>
      </c>
      <c r="AN2957">
        <f t="shared" si="415"/>
        <v>1</v>
      </c>
      <c r="AO2957">
        <f t="shared" si="421"/>
        <v>0</v>
      </c>
      <c r="AP2957">
        <f t="shared" si="416"/>
        <v>0</v>
      </c>
      <c r="AQ2957">
        <f t="shared" si="417"/>
        <v>1</v>
      </c>
      <c r="AR2957">
        <f t="shared" si="418"/>
        <v>0</v>
      </c>
      <c r="AS2957">
        <f t="shared" si="419"/>
        <v>0</v>
      </c>
      <c r="AT2957">
        <f t="shared" si="420"/>
        <v>0</v>
      </c>
      <c r="AU2957">
        <f t="shared" si="420"/>
        <v>0</v>
      </c>
      <c r="AV2957" t="str">
        <f t="shared" si="422"/>
        <v>2020-07-03T19:22:53</v>
      </c>
    </row>
    <row r="2958" spans="1:48" x14ac:dyDescent="0.25">
      <c r="A2958" s="5">
        <v>3029</v>
      </c>
      <c r="B2958" s="5" t="s">
        <v>5380</v>
      </c>
      <c r="C2958" s="5" t="s">
        <v>5381</v>
      </c>
      <c r="D2958" s="6" t="s">
        <v>5382</v>
      </c>
      <c r="E2958">
        <v>4</v>
      </c>
      <c r="F2958" s="7">
        <v>0.46985490079999997</v>
      </c>
      <c r="G2958" s="7">
        <v>0</v>
      </c>
      <c r="H2958" t="s">
        <v>5383</v>
      </c>
      <c r="I2958">
        <v>83</v>
      </c>
      <c r="J2958">
        <v>17107.18</v>
      </c>
      <c r="K2958">
        <v>55000</v>
      </c>
      <c r="L2958" t="s">
        <v>52</v>
      </c>
      <c r="M2958" s="8" t="s">
        <v>63</v>
      </c>
      <c r="N2958" s="8">
        <v>0.92857142857142805</v>
      </c>
      <c r="O2958">
        <v>7.1428571428571397E-2</v>
      </c>
      <c r="P2958" s="9">
        <v>0</v>
      </c>
      <c r="Q2958">
        <v>55000</v>
      </c>
      <c r="R2958" s="8"/>
      <c r="S2958" s="8" t="s">
        <v>329</v>
      </c>
      <c r="T2958">
        <v>1081739</v>
      </c>
      <c r="U2958">
        <v>1466507</v>
      </c>
      <c r="V2958">
        <v>1488698</v>
      </c>
      <c r="W2958">
        <v>1143216</v>
      </c>
      <c r="X2958">
        <v>0</v>
      </c>
      <c r="Y2958">
        <v>205395</v>
      </c>
      <c r="Z2958">
        <v>528757</v>
      </c>
      <c r="AA2958">
        <v>3077900</v>
      </c>
      <c r="AB2958">
        <v>709098</v>
      </c>
      <c r="AC2958">
        <v>12</v>
      </c>
      <c r="AD2958">
        <v>2638802</v>
      </c>
      <c r="AE2958">
        <v>2013</v>
      </c>
      <c r="AF2958" t="s">
        <v>68</v>
      </c>
      <c r="AG2958">
        <v>200000</v>
      </c>
      <c r="AH2958" t="s">
        <v>55</v>
      </c>
      <c r="AI2958" t="s">
        <v>55</v>
      </c>
      <c r="AJ2958">
        <v>1</v>
      </c>
      <c r="AK2958">
        <v>154401</v>
      </c>
      <c r="AL2958" s="8" t="s">
        <v>9229</v>
      </c>
      <c r="AM2958" s="10">
        <f t="shared" si="414"/>
        <v>2015</v>
      </c>
      <c r="AN2958">
        <f t="shared" si="415"/>
        <v>1</v>
      </c>
      <c r="AO2958">
        <f t="shared" si="421"/>
        <v>0</v>
      </c>
      <c r="AP2958">
        <f t="shared" si="416"/>
        <v>1</v>
      </c>
      <c r="AQ2958">
        <f t="shared" si="417"/>
        <v>0</v>
      </c>
      <c r="AR2958">
        <f t="shared" si="418"/>
        <v>0</v>
      </c>
      <c r="AS2958">
        <f t="shared" si="419"/>
        <v>0</v>
      </c>
      <c r="AT2958">
        <f t="shared" si="420"/>
        <v>0</v>
      </c>
      <c r="AU2958">
        <f t="shared" si="420"/>
        <v>0</v>
      </c>
      <c r="AV2958" t="str">
        <f t="shared" si="422"/>
        <v>2020-07-03T19:25:26</v>
      </c>
    </row>
    <row r="2959" spans="1:48" x14ac:dyDescent="0.25">
      <c r="A2959" s="5">
        <v>3030</v>
      </c>
      <c r="B2959" s="5" t="s">
        <v>8014</v>
      </c>
      <c r="C2959" s="5" t="s">
        <v>8015</v>
      </c>
      <c r="D2959" s="6" t="s">
        <v>8016</v>
      </c>
      <c r="E2959">
        <v>0</v>
      </c>
      <c r="F2959" s="7">
        <v>0.3824257821</v>
      </c>
      <c r="G2959" s="7">
        <v>0</v>
      </c>
      <c r="H2959" t="s">
        <v>6905</v>
      </c>
      <c r="I2959">
        <v>32</v>
      </c>
      <c r="J2959">
        <v>10700.18</v>
      </c>
      <c r="K2959">
        <v>30000</v>
      </c>
      <c r="L2959" t="s">
        <v>7359</v>
      </c>
      <c r="M2959" s="8" t="s">
        <v>63</v>
      </c>
      <c r="N2959" s="8">
        <v>1</v>
      </c>
      <c r="O2959">
        <v>0</v>
      </c>
      <c r="P2959" s="9">
        <v>0</v>
      </c>
      <c r="R2959" s="8"/>
      <c r="S2959" s="8"/>
      <c r="AJ2959">
        <v>1</v>
      </c>
      <c r="AL2959" s="8"/>
      <c r="AM2959" s="10">
        <f t="shared" si="414"/>
        <v>2020</v>
      </c>
      <c r="AN2959">
        <f t="shared" si="415"/>
        <v>0</v>
      </c>
      <c r="AO2959">
        <f t="shared" si="421"/>
        <v>0</v>
      </c>
      <c r="AP2959">
        <f t="shared" si="416"/>
        <v>1</v>
      </c>
      <c r="AQ2959">
        <f t="shared" si="417"/>
        <v>0</v>
      </c>
      <c r="AR2959">
        <f t="shared" si="418"/>
        <v>0</v>
      </c>
      <c r="AS2959">
        <f t="shared" si="419"/>
        <v>0</v>
      </c>
      <c r="AT2959">
        <f t="shared" si="420"/>
        <v>0</v>
      </c>
      <c r="AU2959">
        <f t="shared" si="420"/>
        <v>0</v>
      </c>
      <c r="AV2959">
        <f t="shared" si="422"/>
        <v>0</v>
      </c>
    </row>
    <row r="2960" spans="1:48" x14ac:dyDescent="0.25">
      <c r="A2960" s="5">
        <v>3031</v>
      </c>
      <c r="B2960" s="5" t="s">
        <v>8014</v>
      </c>
      <c r="C2960" s="5" t="s">
        <v>8015</v>
      </c>
      <c r="D2960" s="6" t="s">
        <v>8016</v>
      </c>
      <c r="E2960">
        <v>0</v>
      </c>
      <c r="F2960" s="7">
        <v>0.3824257821</v>
      </c>
      <c r="G2960" s="7">
        <v>0</v>
      </c>
      <c r="H2960" t="s">
        <v>6905</v>
      </c>
      <c r="I2960">
        <v>32</v>
      </c>
      <c r="J2960">
        <v>10700.18</v>
      </c>
      <c r="K2960">
        <v>60000</v>
      </c>
      <c r="L2960" t="s">
        <v>52</v>
      </c>
      <c r="M2960" s="8" t="s">
        <v>53</v>
      </c>
      <c r="N2960" s="8">
        <v>0.78571428571428503</v>
      </c>
      <c r="O2960">
        <v>0.214285714285714</v>
      </c>
      <c r="P2960" s="9">
        <v>0</v>
      </c>
      <c r="Q2960">
        <v>5000</v>
      </c>
      <c r="R2960" s="8"/>
      <c r="S2960" s="8" t="s">
        <v>9230</v>
      </c>
      <c r="T2960">
        <v>117328</v>
      </c>
      <c r="U2960">
        <v>32237</v>
      </c>
      <c r="V2960">
        <v>146697</v>
      </c>
      <c r="W2960">
        <v>285881</v>
      </c>
      <c r="X2960">
        <v>0</v>
      </c>
      <c r="Y2960">
        <v>12931</v>
      </c>
      <c r="Z2960">
        <v>0</v>
      </c>
      <c r="AA2960">
        <v>11946</v>
      </c>
      <c r="AB2960">
        <v>0</v>
      </c>
      <c r="AC2960">
        <v>5</v>
      </c>
      <c r="AD2960">
        <v>0</v>
      </c>
      <c r="AE2960">
        <v>2002</v>
      </c>
      <c r="AF2960" t="s">
        <v>54</v>
      </c>
      <c r="AG2960">
        <v>100000</v>
      </c>
      <c r="AH2960" t="s">
        <v>55</v>
      </c>
      <c r="AI2960" t="s">
        <v>56</v>
      </c>
      <c r="AJ2960">
        <v>1</v>
      </c>
      <c r="AK2960">
        <v>5920</v>
      </c>
      <c r="AL2960" s="8" t="s">
        <v>9231</v>
      </c>
      <c r="AM2960" s="10">
        <f t="shared" si="414"/>
        <v>2020</v>
      </c>
      <c r="AN2960">
        <f t="shared" si="415"/>
        <v>1</v>
      </c>
      <c r="AO2960">
        <f t="shared" si="421"/>
        <v>0</v>
      </c>
      <c r="AP2960">
        <f t="shared" si="416"/>
        <v>0</v>
      </c>
      <c r="AQ2960">
        <f t="shared" si="417"/>
        <v>1</v>
      </c>
      <c r="AR2960">
        <f t="shared" si="418"/>
        <v>0</v>
      </c>
      <c r="AS2960">
        <f t="shared" si="419"/>
        <v>0</v>
      </c>
      <c r="AT2960">
        <f t="shared" si="420"/>
        <v>0</v>
      </c>
      <c r="AU2960">
        <f t="shared" si="420"/>
        <v>1</v>
      </c>
      <c r="AV2960" t="str">
        <f t="shared" si="422"/>
        <v>2020-07-03T20:00:37</v>
      </c>
    </row>
    <row r="2961" spans="1:48" x14ac:dyDescent="0.25">
      <c r="A2961" s="5">
        <v>3032</v>
      </c>
      <c r="B2961" s="5" t="s">
        <v>9232</v>
      </c>
      <c r="C2961" s="5" t="s">
        <v>9233</v>
      </c>
      <c r="D2961" s="6" t="s">
        <v>9234</v>
      </c>
      <c r="E2961">
        <v>16</v>
      </c>
      <c r="F2961" s="7">
        <v>0.45220292359999997</v>
      </c>
      <c r="G2961" s="7">
        <v>0</v>
      </c>
      <c r="H2961" t="s">
        <v>8008</v>
      </c>
      <c r="I2961">
        <v>0</v>
      </c>
      <c r="J2961">
        <v>0</v>
      </c>
      <c r="K2961">
        <v>50000</v>
      </c>
      <c r="L2961" t="s">
        <v>52</v>
      </c>
      <c r="M2961" s="8" t="s">
        <v>53</v>
      </c>
      <c r="N2961" s="8">
        <v>0.69642857142857095</v>
      </c>
      <c r="O2961">
        <v>0.30357142857142799</v>
      </c>
      <c r="P2961" s="9">
        <v>-0.86602540378443804</v>
      </c>
      <c r="Q2961">
        <v>50000</v>
      </c>
      <c r="R2961" s="8"/>
      <c r="S2961" s="8"/>
      <c r="AA2961">
        <v>3371579</v>
      </c>
      <c r="AB2961">
        <v>1543478</v>
      </c>
      <c r="AC2961">
        <v>12</v>
      </c>
      <c r="AD2961">
        <v>1828101</v>
      </c>
      <c r="AE2961">
        <v>2015</v>
      </c>
      <c r="AF2961" t="s">
        <v>126</v>
      </c>
      <c r="AG2961">
        <v>40000</v>
      </c>
      <c r="AH2961" t="s">
        <v>55</v>
      </c>
      <c r="AI2961" t="s">
        <v>55</v>
      </c>
      <c r="AJ2961">
        <v>0.8459470483</v>
      </c>
      <c r="AK2961">
        <v>274661</v>
      </c>
      <c r="AL2961" s="8" t="s">
        <v>9235</v>
      </c>
      <c r="AM2961" s="10">
        <f t="shared" si="414"/>
        <v>2016</v>
      </c>
      <c r="AN2961">
        <f t="shared" si="415"/>
        <v>1</v>
      </c>
      <c r="AO2961">
        <f t="shared" si="421"/>
        <v>0</v>
      </c>
      <c r="AP2961">
        <f t="shared" si="416"/>
        <v>0</v>
      </c>
      <c r="AQ2961">
        <f t="shared" si="417"/>
        <v>1</v>
      </c>
      <c r="AR2961">
        <f t="shared" si="418"/>
        <v>0</v>
      </c>
      <c r="AS2961">
        <f t="shared" si="419"/>
        <v>0</v>
      </c>
      <c r="AT2961">
        <f t="shared" si="420"/>
        <v>0</v>
      </c>
      <c r="AU2961">
        <f t="shared" si="420"/>
        <v>0</v>
      </c>
      <c r="AV2961" t="str">
        <f t="shared" si="422"/>
        <v>2020-07-03T19:57:51</v>
      </c>
    </row>
    <row r="2962" spans="1:48" x14ac:dyDescent="0.25">
      <c r="A2962" s="5">
        <v>3033</v>
      </c>
      <c r="B2962" s="5" t="s">
        <v>9236</v>
      </c>
      <c r="C2962" s="5" t="s">
        <v>9237</v>
      </c>
      <c r="D2962" s="6" t="s">
        <v>9238</v>
      </c>
      <c r="E2962">
        <v>0</v>
      </c>
      <c r="F2962" s="7">
        <v>0.35654346609999998</v>
      </c>
      <c r="G2962" s="7">
        <v>0</v>
      </c>
      <c r="H2962" t="s">
        <v>2887</v>
      </c>
      <c r="I2962">
        <v>0</v>
      </c>
      <c r="J2962">
        <v>0</v>
      </c>
      <c r="K2962">
        <v>30000</v>
      </c>
      <c r="L2962" t="s">
        <v>52</v>
      </c>
      <c r="M2962" s="8" t="s">
        <v>53</v>
      </c>
      <c r="N2962" s="8">
        <v>0.75</v>
      </c>
      <c r="O2962">
        <v>0.25</v>
      </c>
      <c r="P2962" s="9">
        <v>0</v>
      </c>
      <c r="Q2962">
        <v>30000</v>
      </c>
      <c r="R2962" s="8"/>
      <c r="S2962" s="8"/>
      <c r="AA2962">
        <v>2384769</v>
      </c>
      <c r="AB2962">
        <v>0</v>
      </c>
      <c r="AC2962">
        <v>12</v>
      </c>
      <c r="AD2962">
        <v>0</v>
      </c>
      <c r="AE2962">
        <v>2013</v>
      </c>
      <c r="AF2962" t="s">
        <v>68</v>
      </c>
      <c r="AG2962">
        <v>120000</v>
      </c>
      <c r="AH2962" t="s">
        <v>55</v>
      </c>
      <c r="AI2962" t="s">
        <v>56</v>
      </c>
      <c r="AJ2962">
        <v>1</v>
      </c>
      <c r="AK2962">
        <v>250313</v>
      </c>
      <c r="AL2962" s="8" t="s">
        <v>9239</v>
      </c>
      <c r="AM2962" s="10">
        <f t="shared" si="414"/>
        <v>2016</v>
      </c>
      <c r="AN2962">
        <f t="shared" si="415"/>
        <v>1</v>
      </c>
      <c r="AO2962">
        <f t="shared" si="421"/>
        <v>0</v>
      </c>
      <c r="AP2962">
        <f t="shared" si="416"/>
        <v>0</v>
      </c>
      <c r="AQ2962">
        <f t="shared" si="417"/>
        <v>1</v>
      </c>
      <c r="AR2962">
        <f t="shared" si="418"/>
        <v>0</v>
      </c>
      <c r="AS2962">
        <f t="shared" si="419"/>
        <v>0</v>
      </c>
      <c r="AT2962">
        <f t="shared" si="420"/>
        <v>0</v>
      </c>
      <c r="AU2962">
        <f t="shared" si="420"/>
        <v>1</v>
      </c>
      <c r="AV2962" t="str">
        <f t="shared" si="422"/>
        <v>2020-07-03T20:01:09</v>
      </c>
    </row>
    <row r="2963" spans="1:48" x14ac:dyDescent="0.25">
      <c r="A2963" s="5">
        <v>3034</v>
      </c>
      <c r="B2963" s="5" t="s">
        <v>2398</v>
      </c>
      <c r="C2963" s="5" t="s">
        <v>2399</v>
      </c>
      <c r="D2963" s="6" t="s">
        <v>2400</v>
      </c>
      <c r="E2963">
        <v>0</v>
      </c>
      <c r="F2963" s="7">
        <v>0.42519003459999999</v>
      </c>
      <c r="G2963" s="7">
        <v>0</v>
      </c>
      <c r="H2963" t="s">
        <v>636</v>
      </c>
      <c r="I2963">
        <v>0</v>
      </c>
      <c r="J2963">
        <v>0</v>
      </c>
      <c r="K2963">
        <v>45000</v>
      </c>
      <c r="L2963" t="s">
        <v>52</v>
      </c>
      <c r="M2963" s="8" t="s">
        <v>86</v>
      </c>
      <c r="N2963" s="8">
        <v>0.53571428571428503</v>
      </c>
      <c r="O2963">
        <v>0.46428571428571402</v>
      </c>
      <c r="P2963" s="9">
        <v>0</v>
      </c>
      <c r="Q2963">
        <v>20000</v>
      </c>
      <c r="R2963" s="8"/>
      <c r="S2963" s="8"/>
      <c r="AA2963">
        <v>0</v>
      </c>
      <c r="AB2963">
        <v>0</v>
      </c>
      <c r="AC2963">
        <v>1</v>
      </c>
      <c r="AD2963">
        <v>0</v>
      </c>
      <c r="AE2963">
        <v>2018</v>
      </c>
      <c r="AF2963" t="s">
        <v>126</v>
      </c>
      <c r="AG2963">
        <v>800000</v>
      </c>
      <c r="AH2963" t="s">
        <v>55</v>
      </c>
      <c r="AI2963" t="s">
        <v>56</v>
      </c>
      <c r="AJ2963">
        <v>1</v>
      </c>
      <c r="AK2963">
        <v>114000</v>
      </c>
      <c r="AL2963" s="8" t="s">
        <v>9240</v>
      </c>
      <c r="AM2963" s="10">
        <f t="shared" si="414"/>
        <v>2019</v>
      </c>
      <c r="AN2963">
        <f t="shared" si="415"/>
        <v>1</v>
      </c>
      <c r="AO2963">
        <f t="shared" si="421"/>
        <v>0</v>
      </c>
      <c r="AP2963">
        <f t="shared" si="416"/>
        <v>0</v>
      </c>
      <c r="AQ2963">
        <f t="shared" si="417"/>
        <v>0</v>
      </c>
      <c r="AR2963">
        <f t="shared" si="418"/>
        <v>1</v>
      </c>
      <c r="AS2963">
        <f t="shared" si="419"/>
        <v>0</v>
      </c>
      <c r="AT2963">
        <f t="shared" si="420"/>
        <v>0</v>
      </c>
      <c r="AU2963">
        <f t="shared" si="420"/>
        <v>1</v>
      </c>
      <c r="AV2963" t="str">
        <f t="shared" si="422"/>
        <v>2020-07-03T19:58:53</v>
      </c>
    </row>
    <row r="2964" spans="1:48" x14ac:dyDescent="0.25">
      <c r="A2964" s="5">
        <v>3035</v>
      </c>
      <c r="B2964" s="5" t="s">
        <v>1928</v>
      </c>
      <c r="C2964" s="5" t="s">
        <v>1929</v>
      </c>
      <c r="D2964" s="6" t="s">
        <v>1930</v>
      </c>
      <c r="E2964">
        <v>19</v>
      </c>
      <c r="F2964" s="7">
        <v>0.3628337579</v>
      </c>
      <c r="G2964" s="7">
        <v>0</v>
      </c>
      <c r="H2964" t="s">
        <v>1931</v>
      </c>
      <c r="I2964">
        <v>82</v>
      </c>
      <c r="J2964">
        <v>13646</v>
      </c>
      <c r="K2964">
        <v>12000</v>
      </c>
      <c r="L2964" t="s">
        <v>52</v>
      </c>
      <c r="M2964" s="8" t="s">
        <v>86</v>
      </c>
      <c r="N2964" s="8">
        <v>0.60714285714285698</v>
      </c>
      <c r="O2964">
        <v>0.39285714285714202</v>
      </c>
      <c r="P2964" s="9">
        <v>0.99980828344960804</v>
      </c>
      <c r="Q2964">
        <v>12000</v>
      </c>
      <c r="R2964" s="8"/>
      <c r="S2964" s="8" t="s">
        <v>217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2638700</v>
      </c>
      <c r="AB2964">
        <v>0</v>
      </c>
      <c r="AC2964">
        <v>11</v>
      </c>
      <c r="AD2964">
        <v>0</v>
      </c>
      <c r="AE2964">
        <v>2000</v>
      </c>
      <c r="AF2964" t="s">
        <v>54</v>
      </c>
      <c r="AG2964">
        <v>100000</v>
      </c>
      <c r="AH2964" t="s">
        <v>55</v>
      </c>
      <c r="AI2964" t="s">
        <v>56</v>
      </c>
      <c r="AJ2964">
        <v>1</v>
      </c>
      <c r="AK2964">
        <v>13200</v>
      </c>
      <c r="AL2964" s="8" t="s">
        <v>9241</v>
      </c>
      <c r="AM2964" s="10">
        <f t="shared" si="414"/>
        <v>2017</v>
      </c>
      <c r="AN2964">
        <f t="shared" si="415"/>
        <v>1</v>
      </c>
      <c r="AO2964">
        <f t="shared" si="421"/>
        <v>0</v>
      </c>
      <c r="AP2964">
        <f t="shared" si="416"/>
        <v>0</v>
      </c>
      <c r="AQ2964">
        <f t="shared" si="417"/>
        <v>0</v>
      </c>
      <c r="AR2964">
        <f t="shared" si="418"/>
        <v>1</v>
      </c>
      <c r="AS2964">
        <f t="shared" si="419"/>
        <v>0</v>
      </c>
      <c r="AT2964">
        <f t="shared" si="420"/>
        <v>0</v>
      </c>
      <c r="AU2964">
        <f t="shared" si="420"/>
        <v>1</v>
      </c>
      <c r="AV2964" t="str">
        <f t="shared" si="422"/>
        <v>2020-07-03T20:02:42</v>
      </c>
    </row>
    <row r="2965" spans="1:48" x14ac:dyDescent="0.25">
      <c r="A2965" s="5">
        <v>3036</v>
      </c>
      <c r="B2965" s="5" t="s">
        <v>4686</v>
      </c>
      <c r="C2965" s="5" t="s">
        <v>4687</v>
      </c>
      <c r="D2965" s="6" t="s">
        <v>4688</v>
      </c>
      <c r="E2965">
        <v>42</v>
      </c>
      <c r="F2965" s="7">
        <v>0.54601347180000004</v>
      </c>
      <c r="G2965" s="7">
        <v>0</v>
      </c>
      <c r="H2965" t="s">
        <v>4689</v>
      </c>
      <c r="I2965">
        <v>126</v>
      </c>
      <c r="J2965">
        <v>18620.2</v>
      </c>
      <c r="K2965">
        <v>35000</v>
      </c>
      <c r="L2965" t="s">
        <v>52</v>
      </c>
      <c r="M2965" s="8" t="s">
        <v>53</v>
      </c>
      <c r="N2965" s="8">
        <v>0.71428571428571397</v>
      </c>
      <c r="O2965">
        <v>0.28571428571428498</v>
      </c>
      <c r="P2965" s="9">
        <v>0.99935666996968298</v>
      </c>
      <c r="Q2965">
        <v>35000</v>
      </c>
      <c r="R2965" s="8"/>
      <c r="S2965" s="8" t="s">
        <v>217</v>
      </c>
      <c r="T2965">
        <v>37689921</v>
      </c>
      <c r="U2965">
        <v>8501078</v>
      </c>
      <c r="V2965">
        <v>63472665</v>
      </c>
      <c r="W2965">
        <v>2886721</v>
      </c>
      <c r="X2965">
        <v>1423575</v>
      </c>
      <c r="Y2965">
        <v>721725</v>
      </c>
      <c r="Z2965">
        <v>663665</v>
      </c>
      <c r="AA2965">
        <v>13209086</v>
      </c>
      <c r="AB2965">
        <v>5088563</v>
      </c>
      <c r="AC2965">
        <v>12</v>
      </c>
      <c r="AD2965">
        <v>8120523</v>
      </c>
      <c r="AE2965">
        <v>1993</v>
      </c>
      <c r="AF2965" t="s">
        <v>54</v>
      </c>
      <c r="AG2965">
        <v>3000000</v>
      </c>
      <c r="AH2965" t="s">
        <v>55</v>
      </c>
      <c r="AI2965" t="s">
        <v>56</v>
      </c>
      <c r="AJ2965">
        <v>1</v>
      </c>
      <c r="AK2965">
        <v>437703</v>
      </c>
      <c r="AL2965" s="8" t="s">
        <v>9242</v>
      </c>
      <c r="AM2965" s="10">
        <f t="shared" si="414"/>
        <v>2006</v>
      </c>
      <c r="AN2965">
        <f t="shared" si="415"/>
        <v>1</v>
      </c>
      <c r="AO2965">
        <f t="shared" si="421"/>
        <v>0</v>
      </c>
      <c r="AP2965">
        <f t="shared" si="416"/>
        <v>0</v>
      </c>
      <c r="AQ2965">
        <f t="shared" si="417"/>
        <v>1</v>
      </c>
      <c r="AR2965">
        <f t="shared" si="418"/>
        <v>0</v>
      </c>
      <c r="AS2965">
        <f t="shared" si="419"/>
        <v>0</v>
      </c>
      <c r="AT2965">
        <f t="shared" si="420"/>
        <v>0</v>
      </c>
      <c r="AU2965">
        <f t="shared" si="420"/>
        <v>1</v>
      </c>
      <c r="AV2965" t="str">
        <f t="shared" si="422"/>
        <v>2020-07-06T14:04:34</v>
      </c>
    </row>
    <row r="2966" spans="1:48" x14ac:dyDescent="0.25">
      <c r="A2966" s="5">
        <v>3037</v>
      </c>
      <c r="B2966" s="5" t="s">
        <v>9243</v>
      </c>
      <c r="C2966" s="5" t="s">
        <v>9244</v>
      </c>
      <c r="D2966" s="6" t="s">
        <v>9245</v>
      </c>
      <c r="E2966">
        <v>3</v>
      </c>
      <c r="F2966" s="7">
        <v>0.30879656509999998</v>
      </c>
      <c r="G2966" s="7">
        <v>0</v>
      </c>
      <c r="H2966" t="s">
        <v>9246</v>
      </c>
      <c r="I2966">
        <v>0</v>
      </c>
      <c r="J2966">
        <v>0</v>
      </c>
      <c r="K2966">
        <v>72000</v>
      </c>
      <c r="L2966" t="s">
        <v>52</v>
      </c>
      <c r="M2966" s="8" t="s">
        <v>86</v>
      </c>
      <c r="N2966" s="8">
        <v>0.53571428571428503</v>
      </c>
      <c r="O2966">
        <v>0.46428571428571402</v>
      </c>
      <c r="P2966" s="9">
        <v>0</v>
      </c>
      <c r="Q2966">
        <v>20000</v>
      </c>
      <c r="R2966" s="8"/>
      <c r="S2966" s="8" t="s">
        <v>329</v>
      </c>
      <c r="T2966">
        <v>1003550</v>
      </c>
      <c r="U2966">
        <v>839850</v>
      </c>
      <c r="V2966">
        <v>1074895</v>
      </c>
      <c r="W2966">
        <v>167556</v>
      </c>
      <c r="X2966">
        <v>551053</v>
      </c>
      <c r="Y2966">
        <v>248549</v>
      </c>
      <c r="Z2966">
        <v>657713</v>
      </c>
      <c r="AA2966">
        <v>852803</v>
      </c>
      <c r="AB2966">
        <v>292771</v>
      </c>
      <c r="AC2966">
        <v>12</v>
      </c>
      <c r="AD2966">
        <v>560032</v>
      </c>
      <c r="AE2966">
        <v>2018</v>
      </c>
      <c r="AF2966" t="s">
        <v>126</v>
      </c>
      <c r="AG2966">
        <v>96000</v>
      </c>
      <c r="AH2966" t="s">
        <v>55</v>
      </c>
      <c r="AI2966" t="s">
        <v>56</v>
      </c>
      <c r="AJ2966">
        <v>1</v>
      </c>
      <c r="AK2966">
        <v>2508</v>
      </c>
      <c r="AL2966" s="8" t="s">
        <v>9247</v>
      </c>
      <c r="AM2966" s="10">
        <f t="shared" si="414"/>
        <v>2019</v>
      </c>
      <c r="AN2966">
        <f t="shared" si="415"/>
        <v>1</v>
      </c>
      <c r="AO2966">
        <f t="shared" si="421"/>
        <v>0</v>
      </c>
      <c r="AP2966">
        <f t="shared" si="416"/>
        <v>0</v>
      </c>
      <c r="AQ2966">
        <f t="shared" si="417"/>
        <v>0</v>
      </c>
      <c r="AR2966">
        <f t="shared" si="418"/>
        <v>1</v>
      </c>
      <c r="AS2966">
        <f t="shared" si="419"/>
        <v>0</v>
      </c>
      <c r="AT2966">
        <f t="shared" si="420"/>
        <v>0</v>
      </c>
      <c r="AU2966">
        <f t="shared" si="420"/>
        <v>1</v>
      </c>
      <c r="AV2966" t="str">
        <f t="shared" si="422"/>
        <v>2020-07-06T16:13:30</v>
      </c>
    </row>
    <row r="2967" spans="1:48" x14ac:dyDescent="0.25">
      <c r="A2967" s="5">
        <v>3038</v>
      </c>
      <c r="B2967" s="5" t="s">
        <v>9248</v>
      </c>
      <c r="C2967" s="5" t="s">
        <v>9249</v>
      </c>
      <c r="D2967" s="6" t="s">
        <v>9250</v>
      </c>
      <c r="E2967">
        <v>19</v>
      </c>
      <c r="F2967" s="7">
        <v>0.45959855859999998</v>
      </c>
      <c r="G2967" s="7">
        <v>0</v>
      </c>
      <c r="H2967" t="s">
        <v>9251</v>
      </c>
      <c r="I2967">
        <v>4</v>
      </c>
      <c r="J2967">
        <v>4816</v>
      </c>
      <c r="K2967">
        <v>10000</v>
      </c>
      <c r="L2967" t="s">
        <v>52</v>
      </c>
      <c r="M2967" s="8" t="s">
        <v>53</v>
      </c>
      <c r="N2967" s="8">
        <v>0.85714285714285698</v>
      </c>
      <c r="O2967">
        <v>0.14285714285714199</v>
      </c>
      <c r="P2967" s="9">
        <v>0</v>
      </c>
      <c r="Q2967">
        <v>10000</v>
      </c>
      <c r="R2967" s="8"/>
      <c r="S2967" s="8" t="s">
        <v>217</v>
      </c>
      <c r="T2967">
        <v>5213431</v>
      </c>
      <c r="U2967">
        <v>1155908</v>
      </c>
      <c r="V2967">
        <v>5930325</v>
      </c>
      <c r="W2967">
        <v>4227231</v>
      </c>
      <c r="X2967">
        <v>311783</v>
      </c>
      <c r="Y2967">
        <v>653983</v>
      </c>
      <c r="Z2967">
        <v>45799</v>
      </c>
      <c r="AA2967">
        <v>5626436</v>
      </c>
      <c r="AB2967">
        <v>1527267</v>
      </c>
      <c r="AC2967">
        <v>12</v>
      </c>
      <c r="AD2967">
        <v>4099169</v>
      </c>
      <c r="AE2967">
        <v>2006</v>
      </c>
      <c r="AF2967" t="s">
        <v>121</v>
      </c>
      <c r="AG2967">
        <v>600000</v>
      </c>
      <c r="AH2967" t="s">
        <v>55</v>
      </c>
      <c r="AI2967" t="s">
        <v>55</v>
      </c>
      <c r="AJ2967">
        <v>0.51401528510000005</v>
      </c>
      <c r="AK2967">
        <v>0</v>
      </c>
      <c r="AL2967" s="8" t="s">
        <v>9252</v>
      </c>
      <c r="AM2967" s="10">
        <f t="shared" si="414"/>
        <v>2016</v>
      </c>
      <c r="AN2967">
        <f t="shared" si="415"/>
        <v>1</v>
      </c>
      <c r="AO2967">
        <f t="shared" si="421"/>
        <v>0</v>
      </c>
      <c r="AP2967">
        <f t="shared" si="416"/>
        <v>0</v>
      </c>
      <c r="AQ2967">
        <f t="shared" si="417"/>
        <v>1</v>
      </c>
      <c r="AR2967">
        <f t="shared" si="418"/>
        <v>0</v>
      </c>
      <c r="AS2967">
        <f t="shared" si="419"/>
        <v>0</v>
      </c>
      <c r="AT2967">
        <f t="shared" si="420"/>
        <v>0</v>
      </c>
      <c r="AU2967">
        <f t="shared" si="420"/>
        <v>0</v>
      </c>
      <c r="AV2967" t="str">
        <f t="shared" si="422"/>
        <v>2020-07-06T18:45:42</v>
      </c>
    </row>
    <row r="2968" spans="1:48" x14ac:dyDescent="0.25">
      <c r="A2968" s="5">
        <v>3039</v>
      </c>
      <c r="B2968" s="5" t="s">
        <v>9253</v>
      </c>
      <c r="C2968" s="5" t="s">
        <v>9254</v>
      </c>
      <c r="D2968" s="6" t="s">
        <v>9255</v>
      </c>
      <c r="E2968">
        <v>0</v>
      </c>
      <c r="F2968" s="7">
        <v>0.37607852600000002</v>
      </c>
      <c r="G2968" s="7">
        <v>0</v>
      </c>
      <c r="H2968" t="s">
        <v>9256</v>
      </c>
      <c r="I2968">
        <v>0</v>
      </c>
      <c r="J2968">
        <v>0</v>
      </c>
      <c r="K2968">
        <v>20000</v>
      </c>
      <c r="L2968" t="s">
        <v>52</v>
      </c>
      <c r="M2968" s="8" t="s">
        <v>53</v>
      </c>
      <c r="N2968" s="8">
        <v>0.75</v>
      </c>
      <c r="O2968">
        <v>0.25</v>
      </c>
      <c r="P2968" s="9">
        <v>0</v>
      </c>
      <c r="Q2968">
        <v>20000</v>
      </c>
      <c r="R2968" s="8"/>
      <c r="S2968" s="8"/>
      <c r="AA2968">
        <v>899045</v>
      </c>
      <c r="AB2968">
        <v>0</v>
      </c>
      <c r="AC2968">
        <v>12</v>
      </c>
      <c r="AD2968">
        <v>0</v>
      </c>
      <c r="AE2968">
        <v>2010</v>
      </c>
      <c r="AF2968" t="s">
        <v>68</v>
      </c>
      <c r="AG2968">
        <v>20000</v>
      </c>
      <c r="AH2968" t="s">
        <v>55</v>
      </c>
      <c r="AI2968" t="s">
        <v>55</v>
      </c>
      <c r="AJ2968">
        <v>1</v>
      </c>
      <c r="AK2968">
        <v>720</v>
      </c>
      <c r="AL2968" s="8" t="s">
        <v>9257</v>
      </c>
      <c r="AM2968" s="10">
        <f t="shared" si="414"/>
        <v>2018</v>
      </c>
      <c r="AN2968">
        <f t="shared" si="415"/>
        <v>1</v>
      </c>
      <c r="AO2968">
        <f t="shared" si="421"/>
        <v>0</v>
      </c>
      <c r="AP2968">
        <f t="shared" si="416"/>
        <v>0</v>
      </c>
      <c r="AQ2968">
        <f t="shared" si="417"/>
        <v>1</v>
      </c>
      <c r="AR2968">
        <f t="shared" si="418"/>
        <v>0</v>
      </c>
      <c r="AS2968">
        <f t="shared" si="419"/>
        <v>0</v>
      </c>
      <c r="AT2968">
        <f t="shared" si="420"/>
        <v>0</v>
      </c>
      <c r="AU2968">
        <f t="shared" si="420"/>
        <v>0</v>
      </c>
      <c r="AV2968" t="str">
        <f t="shared" si="422"/>
        <v>2020-07-06T16:23:54</v>
      </c>
    </row>
    <row r="2969" spans="1:48" x14ac:dyDescent="0.25">
      <c r="A2969" s="5">
        <v>3040</v>
      </c>
      <c r="B2969" s="5" t="s">
        <v>9258</v>
      </c>
      <c r="C2969" s="5" t="s">
        <v>9259</v>
      </c>
      <c r="D2969" s="6" t="s">
        <v>9260</v>
      </c>
      <c r="E2969">
        <v>3</v>
      </c>
      <c r="F2969" s="7">
        <v>0.36781076309999999</v>
      </c>
      <c r="G2969" s="7">
        <v>0</v>
      </c>
      <c r="H2969" t="s">
        <v>9261</v>
      </c>
      <c r="I2969">
        <v>17</v>
      </c>
      <c r="J2969">
        <v>1450.66</v>
      </c>
      <c r="K2969">
        <v>20000</v>
      </c>
      <c r="L2969" t="s">
        <v>52</v>
      </c>
      <c r="M2969" s="8" t="s">
        <v>53</v>
      </c>
      <c r="N2969" s="8">
        <v>0.73214285714285698</v>
      </c>
      <c r="O2969">
        <v>0.26785714285714202</v>
      </c>
      <c r="P2969" s="9">
        <v>0</v>
      </c>
      <c r="Q2969">
        <v>20000</v>
      </c>
      <c r="R2969" s="8"/>
      <c r="S2969" s="8"/>
      <c r="AA2969">
        <v>3424963</v>
      </c>
      <c r="AB2969">
        <v>0</v>
      </c>
      <c r="AC2969">
        <v>12</v>
      </c>
      <c r="AD2969">
        <v>0</v>
      </c>
      <c r="AE2969">
        <v>1997</v>
      </c>
      <c r="AF2969" t="s">
        <v>54</v>
      </c>
      <c r="AG2969">
        <v>85000</v>
      </c>
      <c r="AH2969" t="s">
        <v>55</v>
      </c>
      <c r="AI2969" t="s">
        <v>56</v>
      </c>
      <c r="AJ2969">
        <v>1</v>
      </c>
      <c r="AK2969">
        <v>314500</v>
      </c>
      <c r="AL2969" s="8" t="s">
        <v>9262</v>
      </c>
      <c r="AM2969" s="10">
        <f t="shared" si="414"/>
        <v>2017</v>
      </c>
      <c r="AN2969">
        <f t="shared" si="415"/>
        <v>1</v>
      </c>
      <c r="AO2969">
        <f t="shared" si="421"/>
        <v>0</v>
      </c>
      <c r="AP2969">
        <f t="shared" si="416"/>
        <v>0</v>
      </c>
      <c r="AQ2969">
        <f t="shared" si="417"/>
        <v>1</v>
      </c>
      <c r="AR2969">
        <f t="shared" si="418"/>
        <v>0</v>
      </c>
      <c r="AS2969">
        <f t="shared" si="419"/>
        <v>0</v>
      </c>
      <c r="AT2969">
        <f t="shared" si="420"/>
        <v>0</v>
      </c>
      <c r="AU2969">
        <f t="shared" si="420"/>
        <v>1</v>
      </c>
      <c r="AV2969" t="str">
        <f t="shared" si="422"/>
        <v>2020-07-06T16:25:28</v>
      </c>
    </row>
    <row r="2970" spans="1:48" x14ac:dyDescent="0.25">
      <c r="A2970" s="5">
        <v>3041</v>
      </c>
      <c r="B2970" s="5" t="s">
        <v>9263</v>
      </c>
      <c r="C2970" s="5" t="s">
        <v>9264</v>
      </c>
      <c r="D2970" s="6" t="s">
        <v>9265</v>
      </c>
      <c r="E2970">
        <v>5</v>
      </c>
      <c r="F2970" s="7">
        <v>0.23832914790000001</v>
      </c>
      <c r="G2970" s="7">
        <v>0</v>
      </c>
      <c r="H2970" t="s">
        <v>9266</v>
      </c>
      <c r="I2970">
        <v>0</v>
      </c>
      <c r="J2970">
        <v>0</v>
      </c>
      <c r="K2970">
        <v>30000</v>
      </c>
      <c r="L2970" t="s">
        <v>52</v>
      </c>
      <c r="M2970" s="8" t="s">
        <v>53</v>
      </c>
      <c r="N2970" s="8">
        <v>0.83928571428571397</v>
      </c>
      <c r="O2970">
        <v>0.160714285714285</v>
      </c>
      <c r="P2970" s="9">
        <v>0.86602540378443904</v>
      </c>
      <c r="Q2970">
        <v>30000</v>
      </c>
      <c r="R2970" s="8"/>
      <c r="S2970" s="8"/>
      <c r="AA2970">
        <v>1659410</v>
      </c>
      <c r="AB2970">
        <v>0</v>
      </c>
      <c r="AC2970">
        <v>12</v>
      </c>
      <c r="AD2970">
        <v>0</v>
      </c>
      <c r="AE2970">
        <v>1994</v>
      </c>
      <c r="AF2970" t="s">
        <v>54</v>
      </c>
      <c r="AG2970">
        <v>10000</v>
      </c>
      <c r="AH2970" t="s">
        <v>55</v>
      </c>
      <c r="AI2970" t="s">
        <v>55</v>
      </c>
      <c r="AJ2970">
        <v>1</v>
      </c>
      <c r="AK2970">
        <v>81400</v>
      </c>
      <c r="AL2970" s="8" t="s">
        <v>9267</v>
      </c>
      <c r="AM2970" s="10">
        <f t="shared" si="414"/>
        <v>2012</v>
      </c>
      <c r="AN2970">
        <f t="shared" si="415"/>
        <v>1</v>
      </c>
      <c r="AO2970">
        <f t="shared" si="421"/>
        <v>0</v>
      </c>
      <c r="AP2970">
        <f t="shared" si="416"/>
        <v>0</v>
      </c>
      <c r="AQ2970">
        <f t="shared" si="417"/>
        <v>1</v>
      </c>
      <c r="AR2970">
        <f t="shared" si="418"/>
        <v>0</v>
      </c>
      <c r="AS2970">
        <f t="shared" si="419"/>
        <v>0</v>
      </c>
      <c r="AT2970">
        <f t="shared" si="420"/>
        <v>0</v>
      </c>
      <c r="AU2970">
        <f t="shared" si="420"/>
        <v>0</v>
      </c>
      <c r="AV2970" t="str">
        <f t="shared" si="422"/>
        <v>2020-07-06T18:43:42</v>
      </c>
    </row>
    <row r="2971" spans="1:48" x14ac:dyDescent="0.25">
      <c r="A2971" s="5">
        <v>3042</v>
      </c>
      <c r="B2971" s="5" t="s">
        <v>3345</v>
      </c>
      <c r="C2971" s="5" t="s">
        <v>3346</v>
      </c>
      <c r="D2971" s="6" t="s">
        <v>3347</v>
      </c>
      <c r="E2971">
        <v>13</v>
      </c>
      <c r="F2971" s="7">
        <v>0</v>
      </c>
      <c r="G2971" s="7"/>
      <c r="H2971" t="s">
        <v>3348</v>
      </c>
      <c r="I2971">
        <v>0</v>
      </c>
      <c r="J2971">
        <v>0</v>
      </c>
      <c r="K2971">
        <v>150000</v>
      </c>
      <c r="L2971" t="s">
        <v>52</v>
      </c>
      <c r="M2971" s="8" t="s">
        <v>53</v>
      </c>
      <c r="N2971" s="8">
        <v>0.85714285714285698</v>
      </c>
      <c r="O2971">
        <v>0.14285714285714199</v>
      </c>
      <c r="P2971" s="9">
        <v>-0.90942760011426305</v>
      </c>
      <c r="Q2971">
        <v>150000</v>
      </c>
      <c r="R2971" s="8"/>
      <c r="S2971" s="8" t="s">
        <v>299</v>
      </c>
      <c r="T2971">
        <v>22425397</v>
      </c>
      <c r="U2971">
        <v>14641704</v>
      </c>
      <c r="V2971">
        <v>23756949</v>
      </c>
      <c r="W2971">
        <v>1680000</v>
      </c>
      <c r="X2971">
        <v>512015</v>
      </c>
      <c r="Y2971">
        <v>15876790</v>
      </c>
      <c r="Z2971">
        <v>6033824</v>
      </c>
      <c r="AA2971">
        <v>39794167</v>
      </c>
      <c r="AB2971">
        <v>6650665</v>
      </c>
      <c r="AC2971">
        <v>10</v>
      </c>
      <c r="AD2971">
        <v>33143502</v>
      </c>
      <c r="AE2971">
        <v>2007</v>
      </c>
      <c r="AF2971" t="s">
        <v>121</v>
      </c>
      <c r="AG2971">
        <v>1600000</v>
      </c>
      <c r="AH2971" t="s">
        <v>55</v>
      </c>
      <c r="AI2971" t="s">
        <v>55</v>
      </c>
      <c r="AJ2971">
        <v>0</v>
      </c>
      <c r="AK2971">
        <v>3656026</v>
      </c>
      <c r="AL2971" s="8" t="s">
        <v>9268</v>
      </c>
      <c r="AM2971" s="10">
        <f t="shared" si="414"/>
        <v>2009</v>
      </c>
      <c r="AN2971">
        <f t="shared" si="415"/>
        <v>1</v>
      </c>
      <c r="AO2971">
        <f t="shared" si="421"/>
        <v>0</v>
      </c>
      <c r="AP2971">
        <f t="shared" si="416"/>
        <v>0</v>
      </c>
      <c r="AQ2971">
        <f t="shared" si="417"/>
        <v>1</v>
      </c>
      <c r="AR2971">
        <f t="shared" si="418"/>
        <v>0</v>
      </c>
      <c r="AS2971">
        <f t="shared" si="419"/>
        <v>0</v>
      </c>
      <c r="AT2971">
        <f t="shared" si="420"/>
        <v>0</v>
      </c>
      <c r="AU2971">
        <f t="shared" si="420"/>
        <v>0</v>
      </c>
      <c r="AV2971" t="str">
        <f t="shared" si="422"/>
        <v>2020-07-06T19:56:02</v>
      </c>
    </row>
    <row r="2972" spans="1:48" x14ac:dyDescent="0.25">
      <c r="A2972" s="5">
        <v>3043</v>
      </c>
      <c r="B2972" s="5" t="s">
        <v>2398</v>
      </c>
      <c r="C2972" s="5" t="s">
        <v>2399</v>
      </c>
      <c r="D2972" s="6" t="s">
        <v>2400</v>
      </c>
      <c r="E2972">
        <v>0</v>
      </c>
      <c r="F2972" s="7">
        <v>0.42519003459999999</v>
      </c>
      <c r="G2972" s="7">
        <v>0</v>
      </c>
      <c r="H2972" t="s">
        <v>636</v>
      </c>
      <c r="I2972">
        <v>0</v>
      </c>
      <c r="J2972">
        <v>0</v>
      </c>
      <c r="K2972">
        <v>45000</v>
      </c>
      <c r="L2972" t="s">
        <v>52</v>
      </c>
      <c r="M2972" s="8" t="s">
        <v>53</v>
      </c>
      <c r="N2972" s="8">
        <v>0.69642857142857095</v>
      </c>
      <c r="O2972">
        <v>0.30357142857142799</v>
      </c>
      <c r="P2972" s="9">
        <v>0</v>
      </c>
      <c r="Q2972">
        <v>45000</v>
      </c>
      <c r="R2972" s="8"/>
      <c r="S2972" s="8" t="s">
        <v>217</v>
      </c>
      <c r="T2972">
        <v>5433547</v>
      </c>
      <c r="U2972">
        <v>4157466</v>
      </c>
      <c r="V2972">
        <v>6777680</v>
      </c>
      <c r="W2972">
        <v>2620214</v>
      </c>
      <c r="X2972">
        <v>8136</v>
      </c>
      <c r="Y2972">
        <v>2680873</v>
      </c>
      <c r="Z2972">
        <v>1537783</v>
      </c>
      <c r="AA2972">
        <v>8695705</v>
      </c>
      <c r="AB2972">
        <v>6253613</v>
      </c>
      <c r="AC2972">
        <v>12</v>
      </c>
      <c r="AD2972">
        <v>2442092</v>
      </c>
      <c r="AE2972">
        <v>2018</v>
      </c>
      <c r="AF2972" t="s">
        <v>126</v>
      </c>
      <c r="AG2972">
        <v>800000</v>
      </c>
      <c r="AH2972" t="s">
        <v>55</v>
      </c>
      <c r="AI2972" t="s">
        <v>56</v>
      </c>
      <c r="AJ2972">
        <v>1</v>
      </c>
      <c r="AK2972">
        <v>114000</v>
      </c>
      <c r="AL2972" s="8" t="s">
        <v>9269</v>
      </c>
      <c r="AM2972" s="10">
        <f t="shared" si="414"/>
        <v>2019</v>
      </c>
      <c r="AN2972">
        <f t="shared" si="415"/>
        <v>1</v>
      </c>
      <c r="AO2972">
        <f t="shared" si="421"/>
        <v>0</v>
      </c>
      <c r="AP2972">
        <f t="shared" si="416"/>
        <v>0</v>
      </c>
      <c r="AQ2972">
        <f t="shared" si="417"/>
        <v>1</v>
      </c>
      <c r="AR2972">
        <f t="shared" si="418"/>
        <v>0</v>
      </c>
      <c r="AS2972">
        <f t="shared" si="419"/>
        <v>0</v>
      </c>
      <c r="AT2972">
        <f t="shared" si="420"/>
        <v>0</v>
      </c>
      <c r="AU2972">
        <f t="shared" si="420"/>
        <v>1</v>
      </c>
      <c r="AV2972" t="str">
        <f t="shared" si="422"/>
        <v>2020-07-06T16:07:18</v>
      </c>
    </row>
    <row r="2973" spans="1:48" x14ac:dyDescent="0.25">
      <c r="A2973" s="5">
        <v>3044</v>
      </c>
      <c r="B2973" s="5" t="s">
        <v>5176</v>
      </c>
      <c r="C2973" s="5" t="s">
        <v>5177</v>
      </c>
      <c r="D2973" s="6" t="s">
        <v>5178</v>
      </c>
      <c r="E2973">
        <v>61</v>
      </c>
      <c r="F2973" s="7">
        <v>0</v>
      </c>
      <c r="G2973" s="7"/>
      <c r="H2973" t="s">
        <v>5179</v>
      </c>
      <c r="I2973">
        <v>0</v>
      </c>
      <c r="J2973">
        <v>0</v>
      </c>
      <c r="K2973">
        <v>25000</v>
      </c>
      <c r="L2973" t="s">
        <v>52</v>
      </c>
      <c r="M2973" s="8" t="s">
        <v>53</v>
      </c>
      <c r="N2973" s="8">
        <v>0.75</v>
      </c>
      <c r="O2973">
        <v>0.25</v>
      </c>
      <c r="P2973" s="9">
        <v>0.86602540378443904</v>
      </c>
      <c r="Q2973">
        <v>15000</v>
      </c>
      <c r="R2973" s="8"/>
      <c r="S2973" s="8" t="s">
        <v>217</v>
      </c>
      <c r="T2973">
        <v>227802</v>
      </c>
      <c r="U2973">
        <v>92868</v>
      </c>
      <c r="V2973">
        <v>1624630</v>
      </c>
      <c r="W2973">
        <v>263734</v>
      </c>
      <c r="X2973">
        <v>1268028</v>
      </c>
      <c r="Y2973">
        <v>167487</v>
      </c>
      <c r="Z2973">
        <v>167487</v>
      </c>
      <c r="AA2973">
        <v>795073</v>
      </c>
      <c r="AB2973">
        <v>228276</v>
      </c>
      <c r="AC2973">
        <v>12</v>
      </c>
      <c r="AD2973">
        <v>566797</v>
      </c>
      <c r="AE2973">
        <v>2011</v>
      </c>
      <c r="AF2973" t="s">
        <v>68</v>
      </c>
      <c r="AG2973">
        <v>200000</v>
      </c>
      <c r="AH2973" t="s">
        <v>55</v>
      </c>
      <c r="AI2973" t="s">
        <v>55</v>
      </c>
      <c r="AJ2973">
        <v>0</v>
      </c>
      <c r="AK2973">
        <v>1255</v>
      </c>
      <c r="AL2973" s="8" t="s">
        <v>9270</v>
      </c>
      <c r="AM2973" s="10">
        <f t="shared" si="414"/>
        <v>2019</v>
      </c>
      <c r="AN2973">
        <f t="shared" si="415"/>
        <v>1</v>
      </c>
      <c r="AO2973">
        <f t="shared" si="421"/>
        <v>0</v>
      </c>
      <c r="AP2973">
        <f t="shared" si="416"/>
        <v>0</v>
      </c>
      <c r="AQ2973">
        <f t="shared" si="417"/>
        <v>1</v>
      </c>
      <c r="AR2973">
        <f t="shared" si="418"/>
        <v>0</v>
      </c>
      <c r="AS2973">
        <f t="shared" si="419"/>
        <v>0</v>
      </c>
      <c r="AT2973">
        <f t="shared" si="420"/>
        <v>0</v>
      </c>
      <c r="AU2973">
        <f t="shared" si="420"/>
        <v>0</v>
      </c>
      <c r="AV2973" t="str">
        <f t="shared" si="422"/>
        <v>2020-07-06T19:57:03</v>
      </c>
    </row>
    <row r="2974" spans="1:48" x14ac:dyDescent="0.25">
      <c r="A2974" s="5">
        <v>3045</v>
      </c>
      <c r="B2974" s="5" t="s">
        <v>1699</v>
      </c>
      <c r="C2974" s="5" t="s">
        <v>1700</v>
      </c>
      <c r="D2974" s="6" t="s">
        <v>1701</v>
      </c>
      <c r="E2974">
        <v>5</v>
      </c>
      <c r="F2974" s="7">
        <v>0</v>
      </c>
      <c r="G2974" s="7"/>
      <c r="H2974" t="s">
        <v>1702</v>
      </c>
      <c r="I2974">
        <v>0</v>
      </c>
      <c r="J2974">
        <v>0</v>
      </c>
      <c r="K2974">
        <v>20000</v>
      </c>
      <c r="L2974" t="s">
        <v>52</v>
      </c>
      <c r="M2974" s="8" t="s">
        <v>86</v>
      </c>
      <c r="N2974" s="8">
        <v>0.625</v>
      </c>
      <c r="O2974">
        <v>0.375</v>
      </c>
      <c r="P2974" s="9">
        <v>0</v>
      </c>
      <c r="Q2974">
        <v>15000</v>
      </c>
      <c r="R2974" s="8"/>
      <c r="S2974" s="8"/>
      <c r="AA2974">
        <v>753741</v>
      </c>
      <c r="AB2974">
        <v>0</v>
      </c>
      <c r="AC2974">
        <v>12</v>
      </c>
      <c r="AD2974">
        <v>0</v>
      </c>
      <c r="AE2974">
        <v>2017</v>
      </c>
      <c r="AF2974" t="s">
        <v>126</v>
      </c>
      <c r="AG2974">
        <v>200000</v>
      </c>
      <c r="AH2974" t="s">
        <v>55</v>
      </c>
      <c r="AI2974" t="s">
        <v>55</v>
      </c>
      <c r="AJ2974">
        <v>0</v>
      </c>
      <c r="AK2974">
        <v>9504</v>
      </c>
      <c r="AL2974" s="8" t="s">
        <v>9271</v>
      </c>
      <c r="AM2974" s="10">
        <f t="shared" si="414"/>
        <v>2019</v>
      </c>
      <c r="AN2974">
        <f t="shared" si="415"/>
        <v>1</v>
      </c>
      <c r="AO2974">
        <f t="shared" si="421"/>
        <v>0</v>
      </c>
      <c r="AP2974">
        <f t="shared" si="416"/>
        <v>0</v>
      </c>
      <c r="AQ2974">
        <f t="shared" si="417"/>
        <v>0</v>
      </c>
      <c r="AR2974">
        <f t="shared" si="418"/>
        <v>1</v>
      </c>
      <c r="AS2974">
        <f t="shared" si="419"/>
        <v>0</v>
      </c>
      <c r="AT2974">
        <f t="shared" si="420"/>
        <v>0</v>
      </c>
      <c r="AU2974">
        <f t="shared" si="420"/>
        <v>0</v>
      </c>
      <c r="AV2974" t="str">
        <f t="shared" si="422"/>
        <v>2020-07-06T18:46:27</v>
      </c>
    </row>
    <row r="2975" spans="1:48" x14ac:dyDescent="0.25">
      <c r="A2975" s="5">
        <v>3046</v>
      </c>
      <c r="B2975" s="5" t="s">
        <v>2656</v>
      </c>
      <c r="C2975" s="5" t="s">
        <v>2657</v>
      </c>
      <c r="D2975" s="6" t="s">
        <v>2658</v>
      </c>
      <c r="E2975">
        <v>4</v>
      </c>
      <c r="F2975" s="7">
        <v>0</v>
      </c>
      <c r="G2975" s="7"/>
      <c r="H2975" t="s">
        <v>2659</v>
      </c>
      <c r="I2975">
        <v>0</v>
      </c>
      <c r="J2975">
        <v>0</v>
      </c>
      <c r="K2975">
        <v>50000</v>
      </c>
      <c r="L2975" t="s">
        <v>52</v>
      </c>
      <c r="M2975" s="8" t="s">
        <v>86</v>
      </c>
      <c r="N2975" s="8">
        <v>0.64285714285714202</v>
      </c>
      <c r="O2975">
        <v>0.35714285714285698</v>
      </c>
      <c r="P2975" s="9">
        <v>0</v>
      </c>
      <c r="Q2975">
        <v>30000</v>
      </c>
      <c r="R2975" s="8"/>
      <c r="S2975" s="8"/>
      <c r="AA2975">
        <v>1110498</v>
      </c>
      <c r="AB2975">
        <v>0</v>
      </c>
      <c r="AC2975">
        <v>12</v>
      </c>
      <c r="AD2975">
        <v>0</v>
      </c>
      <c r="AE2975">
        <v>2018</v>
      </c>
      <c r="AF2975" t="s">
        <v>126</v>
      </c>
      <c r="AG2975">
        <v>50000</v>
      </c>
      <c r="AH2975" t="s">
        <v>55</v>
      </c>
      <c r="AI2975" t="s">
        <v>55</v>
      </c>
      <c r="AJ2975">
        <v>0</v>
      </c>
      <c r="AK2975">
        <v>7360</v>
      </c>
      <c r="AL2975" s="8" t="s">
        <v>9272</v>
      </c>
      <c r="AM2975" s="10">
        <f t="shared" si="414"/>
        <v>2018</v>
      </c>
      <c r="AN2975">
        <f t="shared" si="415"/>
        <v>1</v>
      </c>
      <c r="AO2975">
        <f t="shared" si="421"/>
        <v>0</v>
      </c>
      <c r="AP2975">
        <f t="shared" si="416"/>
        <v>0</v>
      </c>
      <c r="AQ2975">
        <f t="shared" si="417"/>
        <v>0</v>
      </c>
      <c r="AR2975">
        <f t="shared" si="418"/>
        <v>1</v>
      </c>
      <c r="AS2975">
        <f t="shared" si="419"/>
        <v>0</v>
      </c>
      <c r="AT2975">
        <f t="shared" si="420"/>
        <v>0</v>
      </c>
      <c r="AU2975">
        <f t="shared" si="420"/>
        <v>0</v>
      </c>
      <c r="AV2975" t="str">
        <f t="shared" si="422"/>
        <v>2020-07-06T18:47:24</v>
      </c>
    </row>
    <row r="2976" spans="1:48" x14ac:dyDescent="0.25">
      <c r="A2976" s="5">
        <v>3047</v>
      </c>
      <c r="B2976" s="5" t="s">
        <v>830</v>
      </c>
      <c r="C2976" s="5" t="s">
        <v>831</v>
      </c>
      <c r="D2976" s="6" t="s">
        <v>832</v>
      </c>
      <c r="E2976">
        <v>5</v>
      </c>
      <c r="F2976" s="7">
        <v>0.41231628570000001</v>
      </c>
      <c r="G2976" s="7">
        <v>0</v>
      </c>
      <c r="H2976" t="s">
        <v>833</v>
      </c>
      <c r="I2976">
        <v>0</v>
      </c>
      <c r="J2976">
        <v>20797</v>
      </c>
      <c r="K2976">
        <v>45800</v>
      </c>
      <c r="L2976" t="s">
        <v>52</v>
      </c>
      <c r="M2976" s="8" t="s">
        <v>53</v>
      </c>
      <c r="N2976" s="8">
        <v>0.75</v>
      </c>
      <c r="O2976">
        <v>0.249999999999999</v>
      </c>
      <c r="P2976" s="9">
        <v>0</v>
      </c>
      <c r="Q2976">
        <v>25000</v>
      </c>
      <c r="R2976" s="8"/>
      <c r="S2976" s="8" t="s">
        <v>329</v>
      </c>
      <c r="T2976">
        <v>297327</v>
      </c>
      <c r="U2976">
        <v>88730</v>
      </c>
      <c r="V2976">
        <v>514739</v>
      </c>
      <c r="W2976">
        <v>420146</v>
      </c>
      <c r="X2976">
        <v>0</v>
      </c>
      <c r="Y2976">
        <v>0</v>
      </c>
      <c r="Z2976">
        <v>278908</v>
      </c>
      <c r="AA2976">
        <v>1668975</v>
      </c>
      <c r="AB2976">
        <v>0</v>
      </c>
      <c r="AC2976">
        <v>12</v>
      </c>
      <c r="AD2976">
        <v>0</v>
      </c>
      <c r="AE2976">
        <v>2018</v>
      </c>
      <c r="AF2976" t="s">
        <v>126</v>
      </c>
      <c r="AG2976">
        <v>200000</v>
      </c>
      <c r="AH2976" t="s">
        <v>55</v>
      </c>
      <c r="AI2976" t="s">
        <v>55</v>
      </c>
      <c r="AJ2976">
        <v>1</v>
      </c>
      <c r="AK2976">
        <v>3960</v>
      </c>
      <c r="AL2976" s="8" t="s">
        <v>9273</v>
      </c>
      <c r="AM2976" s="10">
        <f t="shared" si="414"/>
        <v>2018</v>
      </c>
      <c r="AN2976">
        <f t="shared" si="415"/>
        <v>1</v>
      </c>
      <c r="AO2976">
        <f t="shared" si="421"/>
        <v>0</v>
      </c>
      <c r="AP2976">
        <f t="shared" si="416"/>
        <v>0</v>
      </c>
      <c r="AQ2976">
        <f t="shared" si="417"/>
        <v>1</v>
      </c>
      <c r="AR2976">
        <f t="shared" si="418"/>
        <v>0</v>
      </c>
      <c r="AS2976">
        <f t="shared" si="419"/>
        <v>0</v>
      </c>
      <c r="AT2976">
        <f t="shared" si="420"/>
        <v>0</v>
      </c>
      <c r="AU2976">
        <f t="shared" si="420"/>
        <v>0</v>
      </c>
      <c r="AV2976" t="str">
        <f t="shared" si="422"/>
        <v>2020-07-06T19:58:02</v>
      </c>
    </row>
    <row r="2977" spans="1:48" x14ac:dyDescent="0.25">
      <c r="A2977" s="5">
        <v>3048</v>
      </c>
      <c r="B2977" s="5" t="s">
        <v>3737</v>
      </c>
      <c r="C2977" s="5" t="s">
        <v>3738</v>
      </c>
      <c r="D2977" s="6" t="s">
        <v>3739</v>
      </c>
      <c r="E2977">
        <v>95</v>
      </c>
      <c r="F2977" s="7">
        <v>0.44440632660000001</v>
      </c>
      <c r="G2977" s="7">
        <v>0</v>
      </c>
      <c r="H2977" t="s">
        <v>3740</v>
      </c>
      <c r="I2977">
        <v>0</v>
      </c>
      <c r="J2977">
        <v>0</v>
      </c>
      <c r="K2977">
        <v>15000</v>
      </c>
      <c r="L2977" t="s">
        <v>52</v>
      </c>
      <c r="M2977" s="8" t="s">
        <v>53</v>
      </c>
      <c r="N2977" s="8">
        <v>0.69642857142857095</v>
      </c>
      <c r="O2977">
        <v>0.30357142857142799</v>
      </c>
      <c r="P2977" s="9">
        <v>0</v>
      </c>
      <c r="Q2977">
        <v>15000</v>
      </c>
      <c r="R2977" s="8"/>
      <c r="S2977" s="8"/>
      <c r="AA2977">
        <v>1505466</v>
      </c>
      <c r="AB2977">
        <v>0</v>
      </c>
      <c r="AC2977">
        <v>12</v>
      </c>
      <c r="AD2977">
        <v>0</v>
      </c>
      <c r="AE2977">
        <v>1997</v>
      </c>
      <c r="AF2977" t="s">
        <v>54</v>
      </c>
      <c r="AG2977">
        <v>1000</v>
      </c>
      <c r="AH2977" t="s">
        <v>55</v>
      </c>
      <c r="AI2977" t="s">
        <v>56</v>
      </c>
      <c r="AJ2977">
        <v>1</v>
      </c>
      <c r="AK2977">
        <v>42240</v>
      </c>
      <c r="AL2977" s="8" t="s">
        <v>9274</v>
      </c>
      <c r="AM2977" s="10">
        <f t="shared" si="414"/>
        <v>2006</v>
      </c>
      <c r="AN2977">
        <f t="shared" si="415"/>
        <v>1</v>
      </c>
      <c r="AO2977">
        <f t="shared" si="421"/>
        <v>0</v>
      </c>
      <c r="AP2977">
        <f t="shared" si="416"/>
        <v>0</v>
      </c>
      <c r="AQ2977">
        <f t="shared" si="417"/>
        <v>1</v>
      </c>
      <c r="AR2977">
        <f t="shared" si="418"/>
        <v>0</v>
      </c>
      <c r="AS2977">
        <f t="shared" si="419"/>
        <v>0</v>
      </c>
      <c r="AT2977">
        <f t="shared" si="420"/>
        <v>0</v>
      </c>
      <c r="AU2977">
        <f t="shared" si="420"/>
        <v>1</v>
      </c>
      <c r="AV2977" t="str">
        <f t="shared" si="422"/>
        <v>2020-07-06T20:00:06</v>
      </c>
    </row>
    <row r="2978" spans="1:48" x14ac:dyDescent="0.25">
      <c r="A2978" s="5">
        <v>3049</v>
      </c>
      <c r="B2978" s="5" t="s">
        <v>9243</v>
      </c>
      <c r="C2978" s="5" t="s">
        <v>9244</v>
      </c>
      <c r="D2978" s="6" t="s">
        <v>9245</v>
      </c>
      <c r="E2978">
        <v>3</v>
      </c>
      <c r="F2978" s="7">
        <v>0.30879656509999998</v>
      </c>
      <c r="G2978" s="7">
        <v>0</v>
      </c>
      <c r="H2978" t="s">
        <v>9246</v>
      </c>
      <c r="I2978">
        <v>0</v>
      </c>
      <c r="J2978">
        <v>0</v>
      </c>
      <c r="K2978">
        <v>50000</v>
      </c>
      <c r="L2978" t="s">
        <v>119</v>
      </c>
      <c r="M2978" s="8" t="s">
        <v>86</v>
      </c>
      <c r="N2978" s="8">
        <v>0.58928571428571397</v>
      </c>
      <c r="O2978">
        <v>0.41071428571428498</v>
      </c>
      <c r="P2978" s="9">
        <v>0</v>
      </c>
      <c r="Q2978">
        <v>50000</v>
      </c>
      <c r="R2978" s="8" t="s">
        <v>9275</v>
      </c>
      <c r="S2978" s="8" t="s">
        <v>329</v>
      </c>
      <c r="T2978">
        <v>1003550</v>
      </c>
      <c r="U2978">
        <v>839850</v>
      </c>
      <c r="V2978">
        <v>1074895</v>
      </c>
      <c r="W2978">
        <v>167556</v>
      </c>
      <c r="X2978">
        <v>551053</v>
      </c>
      <c r="Y2978">
        <v>248549</v>
      </c>
      <c r="Z2978">
        <v>657713</v>
      </c>
      <c r="AA2978">
        <v>852803</v>
      </c>
      <c r="AB2978">
        <v>292771</v>
      </c>
      <c r="AC2978">
        <v>12</v>
      </c>
      <c r="AD2978">
        <v>560032</v>
      </c>
      <c r="AE2978">
        <v>2018</v>
      </c>
      <c r="AF2978" t="s">
        <v>126</v>
      </c>
      <c r="AG2978">
        <v>96000</v>
      </c>
      <c r="AH2978" t="s">
        <v>55</v>
      </c>
      <c r="AI2978" t="s">
        <v>56</v>
      </c>
      <c r="AJ2978">
        <v>1</v>
      </c>
      <c r="AK2978">
        <v>2508</v>
      </c>
      <c r="AL2978" s="8"/>
      <c r="AM2978" s="10">
        <f t="shared" si="414"/>
        <v>2019</v>
      </c>
      <c r="AN2978">
        <f t="shared" si="415"/>
        <v>1</v>
      </c>
      <c r="AO2978">
        <f t="shared" si="421"/>
        <v>0</v>
      </c>
      <c r="AP2978">
        <f t="shared" si="416"/>
        <v>0</v>
      </c>
      <c r="AQ2978">
        <f t="shared" si="417"/>
        <v>0</v>
      </c>
      <c r="AR2978">
        <f t="shared" si="418"/>
        <v>1</v>
      </c>
      <c r="AS2978">
        <f t="shared" si="419"/>
        <v>0</v>
      </c>
      <c r="AT2978">
        <f t="shared" si="420"/>
        <v>0</v>
      </c>
      <c r="AU2978">
        <f t="shared" si="420"/>
        <v>1</v>
      </c>
      <c r="AV2978" t="str">
        <f t="shared" si="422"/>
        <v>2020-07-06T18:16:05</v>
      </c>
    </row>
    <row r="2979" spans="1:48" x14ac:dyDescent="0.25">
      <c r="A2979" s="5">
        <v>3050</v>
      </c>
      <c r="B2979" s="5" t="s">
        <v>9276</v>
      </c>
      <c r="C2979" s="5" t="s">
        <v>9277</v>
      </c>
      <c r="D2979" s="6" t="s">
        <v>9278</v>
      </c>
      <c r="E2979">
        <v>20</v>
      </c>
      <c r="F2979" s="7">
        <v>0.35706325439999997</v>
      </c>
      <c r="G2979" s="7">
        <v>0</v>
      </c>
      <c r="H2979" t="s">
        <v>4256</v>
      </c>
      <c r="I2979">
        <v>16</v>
      </c>
      <c r="J2979">
        <v>16172</v>
      </c>
      <c r="K2979">
        <v>50000</v>
      </c>
      <c r="L2979" t="s">
        <v>52</v>
      </c>
      <c r="M2979" s="8" t="s">
        <v>53</v>
      </c>
      <c r="N2979" s="8">
        <v>0.69642857142857095</v>
      </c>
      <c r="O2979">
        <v>0.30357142857142799</v>
      </c>
      <c r="P2979" s="11">
        <v>-1.4999999999999999E-15</v>
      </c>
      <c r="Q2979">
        <v>15000</v>
      </c>
      <c r="R2979" s="8"/>
      <c r="S2979" s="8" t="s">
        <v>217</v>
      </c>
      <c r="T2979">
        <v>201789</v>
      </c>
      <c r="U2979">
        <v>3002</v>
      </c>
      <c r="V2979">
        <v>203188</v>
      </c>
      <c r="W2979">
        <v>200186</v>
      </c>
      <c r="X2979">
        <v>0</v>
      </c>
      <c r="Y2979">
        <v>225794</v>
      </c>
      <c r="Z2979">
        <v>419350</v>
      </c>
      <c r="AA2979">
        <v>331822</v>
      </c>
      <c r="AB2979">
        <v>0</v>
      </c>
      <c r="AC2979">
        <v>12</v>
      </c>
      <c r="AD2979">
        <v>0</v>
      </c>
      <c r="AE2979">
        <v>2016</v>
      </c>
      <c r="AF2979" t="s">
        <v>126</v>
      </c>
      <c r="AG2979">
        <v>98000</v>
      </c>
      <c r="AH2979" t="s">
        <v>55</v>
      </c>
      <c r="AI2979" t="s">
        <v>55</v>
      </c>
      <c r="AJ2979">
        <v>0.96066656309999998</v>
      </c>
      <c r="AK2979">
        <v>6160</v>
      </c>
      <c r="AL2979" s="8" t="s">
        <v>9279</v>
      </c>
      <c r="AM2979" s="10">
        <f t="shared" si="414"/>
        <v>2017</v>
      </c>
      <c r="AN2979">
        <f t="shared" si="415"/>
        <v>1</v>
      </c>
      <c r="AO2979">
        <f t="shared" si="421"/>
        <v>0</v>
      </c>
      <c r="AP2979">
        <f t="shared" si="416"/>
        <v>0</v>
      </c>
      <c r="AQ2979">
        <f t="shared" si="417"/>
        <v>1</v>
      </c>
      <c r="AR2979">
        <f t="shared" si="418"/>
        <v>0</v>
      </c>
      <c r="AS2979">
        <f t="shared" si="419"/>
        <v>0</v>
      </c>
      <c r="AT2979">
        <f t="shared" si="420"/>
        <v>0</v>
      </c>
      <c r="AU2979">
        <f t="shared" si="420"/>
        <v>0</v>
      </c>
      <c r="AV2979" t="str">
        <f t="shared" si="422"/>
        <v>2020-07-06T20:03:05</v>
      </c>
    </row>
    <row r="2980" spans="1:48" x14ac:dyDescent="0.25">
      <c r="A2980" s="5">
        <v>3051</v>
      </c>
      <c r="B2980" s="5" t="s">
        <v>4040</v>
      </c>
      <c r="C2980" s="5" t="s">
        <v>4041</v>
      </c>
      <c r="D2980" s="6" t="s">
        <v>4042</v>
      </c>
      <c r="E2980">
        <v>7</v>
      </c>
      <c r="F2980" s="7">
        <v>0.55969546510000001</v>
      </c>
      <c r="G2980" s="7">
        <v>0</v>
      </c>
      <c r="H2980" t="s">
        <v>4043</v>
      </c>
      <c r="I2980">
        <v>0</v>
      </c>
      <c r="J2980">
        <v>0</v>
      </c>
      <c r="K2980">
        <v>30000</v>
      </c>
      <c r="L2980" t="s">
        <v>52</v>
      </c>
      <c r="M2980" s="8" t="s">
        <v>86</v>
      </c>
      <c r="N2980" s="8">
        <v>0.55357142857142805</v>
      </c>
      <c r="O2980">
        <v>0.44642857142857101</v>
      </c>
      <c r="P2980" s="9">
        <v>0</v>
      </c>
      <c r="Q2980">
        <v>20000</v>
      </c>
      <c r="R2980" s="8"/>
      <c r="S2980" s="8" t="s">
        <v>217</v>
      </c>
      <c r="T2980">
        <v>3663292</v>
      </c>
      <c r="U2980">
        <v>2525785</v>
      </c>
      <c r="V2980">
        <v>3911571</v>
      </c>
      <c r="W2980">
        <v>-396013</v>
      </c>
      <c r="X2980">
        <v>215000</v>
      </c>
      <c r="Y2980">
        <v>848539</v>
      </c>
      <c r="Z2980">
        <v>502925</v>
      </c>
      <c r="AA2980">
        <v>5297611</v>
      </c>
      <c r="AB2980">
        <v>2272506</v>
      </c>
      <c r="AC2980">
        <v>12</v>
      </c>
      <c r="AD2980">
        <v>3025105</v>
      </c>
      <c r="AE2980">
        <v>1999</v>
      </c>
      <c r="AF2980" t="s">
        <v>54</v>
      </c>
      <c r="AG2980">
        <v>100000</v>
      </c>
      <c r="AH2980" t="s">
        <v>55</v>
      </c>
      <c r="AI2980" t="s">
        <v>56</v>
      </c>
      <c r="AJ2980">
        <v>1</v>
      </c>
      <c r="AK2980">
        <v>394258</v>
      </c>
      <c r="AL2980" s="8" t="s">
        <v>9280</v>
      </c>
      <c r="AM2980" s="10">
        <f t="shared" si="414"/>
        <v>2012</v>
      </c>
      <c r="AN2980">
        <f t="shared" si="415"/>
        <v>1</v>
      </c>
      <c r="AO2980">
        <f t="shared" si="421"/>
        <v>0</v>
      </c>
      <c r="AP2980">
        <f t="shared" si="416"/>
        <v>0</v>
      </c>
      <c r="AQ2980">
        <f t="shared" si="417"/>
        <v>0</v>
      </c>
      <c r="AR2980">
        <f t="shared" si="418"/>
        <v>1</v>
      </c>
      <c r="AS2980">
        <f t="shared" si="419"/>
        <v>0</v>
      </c>
      <c r="AT2980">
        <f t="shared" si="420"/>
        <v>0</v>
      </c>
      <c r="AU2980">
        <f t="shared" si="420"/>
        <v>1</v>
      </c>
      <c r="AV2980" t="str">
        <f t="shared" si="422"/>
        <v>2020-07-06T20:04:07</v>
      </c>
    </row>
    <row r="2981" spans="1:48" x14ac:dyDescent="0.25">
      <c r="A2981" s="5">
        <v>3052</v>
      </c>
      <c r="B2981" s="5" t="s">
        <v>6579</v>
      </c>
      <c r="C2981" s="5" t="s">
        <v>6580</v>
      </c>
      <c r="D2981" s="6" t="s">
        <v>6581</v>
      </c>
      <c r="E2981">
        <v>19</v>
      </c>
      <c r="F2981" s="7">
        <v>0.36926353090000003</v>
      </c>
      <c r="G2981" s="7">
        <v>0</v>
      </c>
      <c r="H2981" t="s">
        <v>3304</v>
      </c>
      <c r="I2981">
        <v>0</v>
      </c>
      <c r="J2981">
        <v>0</v>
      </c>
      <c r="K2981">
        <v>100000</v>
      </c>
      <c r="L2981" t="s">
        <v>52</v>
      </c>
      <c r="M2981" s="8" t="s">
        <v>53</v>
      </c>
      <c r="N2981" s="8">
        <v>0.85714285714285698</v>
      </c>
      <c r="O2981">
        <v>0.14285714285714199</v>
      </c>
      <c r="P2981" s="9">
        <v>0.86602540378443904</v>
      </c>
      <c r="Q2981">
        <v>100000</v>
      </c>
      <c r="R2981" s="8"/>
      <c r="S2981" s="8" t="s">
        <v>329</v>
      </c>
      <c r="T2981">
        <v>7840635</v>
      </c>
      <c r="U2981">
        <v>3032162</v>
      </c>
      <c r="V2981">
        <v>9698691</v>
      </c>
      <c r="W2981">
        <v>690425</v>
      </c>
      <c r="X2981">
        <v>2492700</v>
      </c>
      <c r="Y2981">
        <v>2656330</v>
      </c>
      <c r="Z2981">
        <v>4379126</v>
      </c>
      <c r="AA2981">
        <v>6105291</v>
      </c>
      <c r="AB2981">
        <v>6105291</v>
      </c>
      <c r="AC2981">
        <v>2</v>
      </c>
      <c r="AD2981">
        <v>0</v>
      </c>
      <c r="AE2981">
        <v>2009</v>
      </c>
      <c r="AF2981" t="s">
        <v>121</v>
      </c>
      <c r="AG2981">
        <v>430000</v>
      </c>
      <c r="AH2981" t="s">
        <v>55</v>
      </c>
      <c r="AI2981" t="s">
        <v>55</v>
      </c>
      <c r="AJ2981">
        <v>1</v>
      </c>
      <c r="AK2981">
        <v>9720</v>
      </c>
      <c r="AL2981" s="8" t="s">
        <v>9281</v>
      </c>
      <c r="AM2981" s="10">
        <f t="shared" si="414"/>
        <v>2016</v>
      </c>
      <c r="AN2981">
        <f t="shared" si="415"/>
        <v>1</v>
      </c>
      <c r="AO2981">
        <f t="shared" si="421"/>
        <v>0</v>
      </c>
      <c r="AP2981">
        <f t="shared" si="416"/>
        <v>0</v>
      </c>
      <c r="AQ2981">
        <f t="shared" si="417"/>
        <v>1</v>
      </c>
      <c r="AR2981">
        <f t="shared" si="418"/>
        <v>0</v>
      </c>
      <c r="AS2981">
        <f t="shared" si="419"/>
        <v>0</v>
      </c>
      <c r="AT2981">
        <f t="shared" si="420"/>
        <v>0</v>
      </c>
      <c r="AU2981">
        <f t="shared" si="420"/>
        <v>0</v>
      </c>
      <c r="AV2981" t="str">
        <f t="shared" si="422"/>
        <v>2020-07-06T20:05:06</v>
      </c>
    </row>
    <row r="2982" spans="1:48" x14ac:dyDescent="0.25">
      <c r="A2982" s="5">
        <v>3053</v>
      </c>
      <c r="B2982" s="5" t="s">
        <v>1317</v>
      </c>
      <c r="C2982" s="5" t="s">
        <v>374</v>
      </c>
      <c r="D2982" s="6" t="s">
        <v>1318</v>
      </c>
      <c r="E2982">
        <v>27</v>
      </c>
      <c r="F2982" s="7">
        <v>0</v>
      </c>
      <c r="G2982" s="7"/>
      <c r="H2982" t="s">
        <v>1319</v>
      </c>
      <c r="I2982">
        <v>0</v>
      </c>
      <c r="J2982">
        <v>0</v>
      </c>
      <c r="K2982">
        <v>20000</v>
      </c>
      <c r="L2982" t="s">
        <v>52</v>
      </c>
      <c r="M2982" s="8" t="s">
        <v>86</v>
      </c>
      <c r="N2982" s="8">
        <v>0.55357142857142805</v>
      </c>
      <c r="O2982">
        <v>0.44642857142857101</v>
      </c>
      <c r="P2982" s="9">
        <v>0.86602540378443904</v>
      </c>
      <c r="Q2982">
        <v>5000</v>
      </c>
      <c r="R2982" s="8"/>
      <c r="S2982" s="8" t="s">
        <v>217</v>
      </c>
      <c r="T2982">
        <v>241533</v>
      </c>
      <c r="U2982">
        <v>38120</v>
      </c>
      <c r="V2982">
        <v>241533</v>
      </c>
      <c r="W2982">
        <v>203412</v>
      </c>
      <c r="X2982">
        <v>0</v>
      </c>
      <c r="Y2982">
        <v>16048</v>
      </c>
      <c r="Z2982">
        <v>189241</v>
      </c>
      <c r="AA2982">
        <v>496968</v>
      </c>
      <c r="AB2982">
        <v>243515</v>
      </c>
      <c r="AC2982">
        <v>12</v>
      </c>
      <c r="AD2982">
        <v>253453</v>
      </c>
      <c r="AE2982">
        <v>2018</v>
      </c>
      <c r="AF2982" t="s">
        <v>126</v>
      </c>
      <c r="AG2982">
        <v>20000</v>
      </c>
      <c r="AH2982" t="s">
        <v>55</v>
      </c>
      <c r="AI2982" t="s">
        <v>55</v>
      </c>
      <c r="AJ2982">
        <v>0</v>
      </c>
      <c r="AK2982">
        <v>1480</v>
      </c>
      <c r="AL2982" s="8" t="s">
        <v>9282</v>
      </c>
      <c r="AM2982" s="10">
        <f t="shared" si="414"/>
        <v>2018</v>
      </c>
      <c r="AN2982">
        <f t="shared" si="415"/>
        <v>1</v>
      </c>
      <c r="AO2982">
        <f t="shared" si="421"/>
        <v>0</v>
      </c>
      <c r="AP2982">
        <f t="shared" si="416"/>
        <v>0</v>
      </c>
      <c r="AQ2982">
        <f t="shared" si="417"/>
        <v>0</v>
      </c>
      <c r="AR2982">
        <f t="shared" si="418"/>
        <v>1</v>
      </c>
      <c r="AS2982">
        <f t="shared" si="419"/>
        <v>0</v>
      </c>
      <c r="AT2982">
        <f t="shared" si="420"/>
        <v>0</v>
      </c>
      <c r="AU2982">
        <f t="shared" si="420"/>
        <v>0</v>
      </c>
      <c r="AV2982" t="str">
        <f t="shared" si="422"/>
        <v>2020-07-06T20:06:52</v>
      </c>
    </row>
    <row r="2983" spans="1:48" x14ac:dyDescent="0.25">
      <c r="A2983" s="5">
        <v>3054</v>
      </c>
      <c r="B2983" s="5" t="s">
        <v>9283</v>
      </c>
      <c r="C2983" s="5" t="s">
        <v>9284</v>
      </c>
      <c r="D2983" s="6" t="s">
        <v>9285</v>
      </c>
      <c r="E2983">
        <v>0</v>
      </c>
      <c r="F2983" s="7">
        <v>0</v>
      </c>
      <c r="G2983" s="7"/>
      <c r="H2983" t="s">
        <v>9286</v>
      </c>
      <c r="I2983">
        <v>0</v>
      </c>
      <c r="J2983">
        <v>0</v>
      </c>
      <c r="K2983">
        <v>30000</v>
      </c>
      <c r="L2983" t="s">
        <v>199</v>
      </c>
      <c r="M2983" s="8" t="s">
        <v>53</v>
      </c>
      <c r="N2983" s="8">
        <v>0.73214285714285698</v>
      </c>
      <c r="O2983">
        <v>0.26785714285714202</v>
      </c>
      <c r="P2983" s="9">
        <v>0</v>
      </c>
      <c r="R2983" s="8"/>
      <c r="S2983" s="8"/>
      <c r="AA2983">
        <v>2498352</v>
      </c>
      <c r="AB2983">
        <v>0</v>
      </c>
      <c r="AC2983">
        <v>12</v>
      </c>
      <c r="AD2983">
        <v>0</v>
      </c>
      <c r="AE2983">
        <v>2011</v>
      </c>
      <c r="AF2983" t="s">
        <v>68</v>
      </c>
      <c r="AG2983">
        <v>100000</v>
      </c>
      <c r="AH2983" t="s">
        <v>55</v>
      </c>
      <c r="AI2983" t="s">
        <v>56</v>
      </c>
      <c r="AJ2983">
        <v>0</v>
      </c>
      <c r="AK2983">
        <v>125400</v>
      </c>
      <c r="AL2983" s="8"/>
      <c r="AM2983" s="10">
        <f t="shared" si="414"/>
        <v>2020</v>
      </c>
      <c r="AN2983">
        <f t="shared" si="415"/>
        <v>0</v>
      </c>
      <c r="AO2983">
        <f t="shared" si="421"/>
        <v>1</v>
      </c>
      <c r="AP2983">
        <f t="shared" si="416"/>
        <v>0</v>
      </c>
      <c r="AQ2983">
        <f t="shared" si="417"/>
        <v>1</v>
      </c>
      <c r="AR2983">
        <f t="shared" si="418"/>
        <v>0</v>
      </c>
      <c r="AS2983">
        <f t="shared" si="419"/>
        <v>0</v>
      </c>
      <c r="AT2983">
        <f t="shared" si="420"/>
        <v>0</v>
      </c>
      <c r="AU2983">
        <f t="shared" si="420"/>
        <v>1</v>
      </c>
      <c r="AV2983">
        <f t="shared" si="422"/>
        <v>0</v>
      </c>
    </row>
    <row r="2984" spans="1:48" x14ac:dyDescent="0.25">
      <c r="A2984" s="5">
        <v>3055</v>
      </c>
      <c r="B2984" s="5" t="s">
        <v>9287</v>
      </c>
      <c r="C2984" s="5" t="s">
        <v>747</v>
      </c>
      <c r="D2984" s="6" t="s">
        <v>9288</v>
      </c>
      <c r="E2984">
        <v>0</v>
      </c>
      <c r="F2984" s="7">
        <v>0</v>
      </c>
      <c r="G2984" s="7"/>
      <c r="H2984" t="s">
        <v>9289</v>
      </c>
      <c r="I2984">
        <v>0</v>
      </c>
      <c r="J2984">
        <v>0</v>
      </c>
      <c r="K2984">
        <v>30000</v>
      </c>
      <c r="L2984" t="s">
        <v>52</v>
      </c>
      <c r="M2984" s="8" t="s">
        <v>53</v>
      </c>
      <c r="N2984" s="8">
        <v>0.78571428571428503</v>
      </c>
      <c r="O2984">
        <v>0.214285714285714</v>
      </c>
      <c r="P2984" s="9">
        <v>0</v>
      </c>
      <c r="Q2984">
        <v>30000</v>
      </c>
      <c r="R2984" s="8"/>
      <c r="S2984" s="8"/>
      <c r="AA2984">
        <v>3629888</v>
      </c>
      <c r="AB2984">
        <v>0</v>
      </c>
      <c r="AC2984">
        <v>12</v>
      </c>
      <c r="AD2984">
        <v>0</v>
      </c>
      <c r="AE2984">
        <v>2004</v>
      </c>
      <c r="AF2984" t="s">
        <v>121</v>
      </c>
      <c r="AG2984">
        <v>93700</v>
      </c>
      <c r="AH2984" t="s">
        <v>55</v>
      </c>
      <c r="AI2984" t="s">
        <v>56</v>
      </c>
      <c r="AJ2984">
        <v>0</v>
      </c>
      <c r="AK2984">
        <v>122100</v>
      </c>
      <c r="AL2984" s="8" t="s">
        <v>9290</v>
      </c>
      <c r="AM2984" s="10">
        <f t="shared" si="414"/>
        <v>2019</v>
      </c>
      <c r="AN2984">
        <f t="shared" si="415"/>
        <v>1</v>
      </c>
      <c r="AO2984">
        <f t="shared" si="421"/>
        <v>0</v>
      </c>
      <c r="AP2984">
        <f t="shared" si="416"/>
        <v>0</v>
      </c>
      <c r="AQ2984">
        <f t="shared" si="417"/>
        <v>1</v>
      </c>
      <c r="AR2984">
        <f t="shared" si="418"/>
        <v>0</v>
      </c>
      <c r="AS2984">
        <f t="shared" si="419"/>
        <v>0</v>
      </c>
      <c r="AT2984">
        <f t="shared" si="420"/>
        <v>0</v>
      </c>
      <c r="AU2984">
        <f t="shared" si="420"/>
        <v>1</v>
      </c>
      <c r="AV2984" t="str">
        <f t="shared" si="422"/>
        <v>2020-07-06T20:12:14</v>
      </c>
    </row>
    <row r="2985" spans="1:48" x14ac:dyDescent="0.25">
      <c r="A2985" s="5">
        <v>3056</v>
      </c>
      <c r="B2985" s="5" t="s">
        <v>5349</v>
      </c>
      <c r="C2985" s="5" t="s">
        <v>5350</v>
      </c>
      <c r="D2985" s="6" t="s">
        <v>5351</v>
      </c>
      <c r="E2985">
        <v>159</v>
      </c>
      <c r="F2985" s="7">
        <v>0.2291906595</v>
      </c>
      <c r="G2985" s="7">
        <v>0</v>
      </c>
      <c r="H2985" t="s">
        <v>5352</v>
      </c>
      <c r="I2985">
        <v>0</v>
      </c>
      <c r="J2985">
        <v>0</v>
      </c>
      <c r="K2985">
        <v>50000</v>
      </c>
      <c r="L2985" t="s">
        <v>52</v>
      </c>
      <c r="M2985" s="8" t="s">
        <v>86</v>
      </c>
      <c r="N2985" s="8">
        <v>0.625</v>
      </c>
      <c r="O2985">
        <v>0.375</v>
      </c>
      <c r="P2985" s="9">
        <v>0.28995113517238102</v>
      </c>
      <c r="Q2985">
        <v>15000</v>
      </c>
      <c r="R2985" s="8"/>
      <c r="S2985" s="8" t="s">
        <v>217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1798918</v>
      </c>
      <c r="AB2985">
        <v>0</v>
      </c>
      <c r="AC2985">
        <v>12</v>
      </c>
      <c r="AD2985">
        <v>0</v>
      </c>
      <c r="AE2985">
        <v>2008</v>
      </c>
      <c r="AF2985" t="s">
        <v>121</v>
      </c>
      <c r="AG2985">
        <v>100000</v>
      </c>
      <c r="AH2985" t="s">
        <v>55</v>
      </c>
      <c r="AI2985" t="s">
        <v>56</v>
      </c>
      <c r="AJ2985">
        <v>0.50105002200000004</v>
      </c>
      <c r="AK2985">
        <v>39600</v>
      </c>
      <c r="AL2985" s="8" t="s">
        <v>9291</v>
      </c>
      <c r="AM2985" s="10">
        <f t="shared" si="414"/>
        <v>2009</v>
      </c>
      <c r="AN2985">
        <f t="shared" si="415"/>
        <v>1</v>
      </c>
      <c r="AO2985">
        <f t="shared" si="421"/>
        <v>0</v>
      </c>
      <c r="AP2985">
        <f t="shared" si="416"/>
        <v>0</v>
      </c>
      <c r="AQ2985">
        <f t="shared" si="417"/>
        <v>0</v>
      </c>
      <c r="AR2985">
        <f t="shared" si="418"/>
        <v>1</v>
      </c>
      <c r="AS2985">
        <f t="shared" si="419"/>
        <v>0</v>
      </c>
      <c r="AT2985">
        <f t="shared" si="420"/>
        <v>0</v>
      </c>
      <c r="AU2985">
        <f t="shared" si="420"/>
        <v>1</v>
      </c>
      <c r="AV2985" t="str">
        <f t="shared" si="422"/>
        <v>2020-07-07T16:40:30</v>
      </c>
    </row>
    <row r="2986" spans="1:48" x14ac:dyDescent="0.25">
      <c r="A2986" s="5">
        <v>3057</v>
      </c>
      <c r="B2986" s="5" t="s">
        <v>219</v>
      </c>
      <c r="C2986" s="5" t="s">
        <v>220</v>
      </c>
      <c r="D2986" s="6" t="s">
        <v>221</v>
      </c>
      <c r="E2986">
        <v>0</v>
      </c>
      <c r="F2986" s="7">
        <v>0.33634056289999997</v>
      </c>
      <c r="G2986" s="7">
        <v>0</v>
      </c>
      <c r="H2986" t="s">
        <v>222</v>
      </c>
      <c r="I2986">
        <v>0</v>
      </c>
      <c r="J2986">
        <v>0</v>
      </c>
      <c r="K2986">
        <v>15000</v>
      </c>
      <c r="L2986" t="s">
        <v>52</v>
      </c>
      <c r="M2986" s="8" t="s">
        <v>53</v>
      </c>
      <c r="N2986" s="8">
        <v>0.75</v>
      </c>
      <c r="O2986">
        <v>0.25</v>
      </c>
      <c r="P2986" s="9">
        <v>0</v>
      </c>
      <c r="Q2986">
        <v>15000</v>
      </c>
      <c r="R2986" s="8"/>
      <c r="S2986" s="8"/>
      <c r="AA2986">
        <v>0</v>
      </c>
      <c r="AB2986">
        <v>0</v>
      </c>
      <c r="AC2986">
        <v>1</v>
      </c>
      <c r="AD2986">
        <v>0</v>
      </c>
      <c r="AE2986">
        <v>1997</v>
      </c>
      <c r="AF2986" t="s">
        <v>54</v>
      </c>
      <c r="AG2986">
        <v>5000</v>
      </c>
      <c r="AH2986" t="s">
        <v>55</v>
      </c>
      <c r="AI2986" t="s">
        <v>55</v>
      </c>
      <c r="AJ2986">
        <v>1</v>
      </c>
      <c r="AK2986">
        <v>9990</v>
      </c>
      <c r="AL2986" s="8" t="s">
        <v>9292</v>
      </c>
      <c r="AM2986" s="10">
        <f t="shared" si="414"/>
        <v>2017</v>
      </c>
      <c r="AN2986">
        <f t="shared" si="415"/>
        <v>1</v>
      </c>
      <c r="AO2986">
        <f t="shared" si="421"/>
        <v>0</v>
      </c>
      <c r="AP2986">
        <f t="shared" si="416"/>
        <v>0</v>
      </c>
      <c r="AQ2986">
        <f t="shared" si="417"/>
        <v>1</v>
      </c>
      <c r="AR2986">
        <f t="shared" si="418"/>
        <v>0</v>
      </c>
      <c r="AS2986">
        <f t="shared" si="419"/>
        <v>0</v>
      </c>
      <c r="AT2986">
        <f t="shared" si="420"/>
        <v>0</v>
      </c>
      <c r="AU2986">
        <f t="shared" si="420"/>
        <v>0</v>
      </c>
      <c r="AV2986" t="str">
        <f t="shared" si="422"/>
        <v>2020-07-06T20:14:40</v>
      </c>
    </row>
    <row r="2987" spans="1:48" x14ac:dyDescent="0.25">
      <c r="A2987" s="5">
        <v>3058</v>
      </c>
      <c r="B2987" s="5" t="s">
        <v>1054</v>
      </c>
      <c r="C2987" s="5" t="s">
        <v>1055</v>
      </c>
      <c r="D2987" s="6" t="s">
        <v>1056</v>
      </c>
      <c r="E2987">
        <v>20</v>
      </c>
      <c r="F2987" s="7">
        <v>0.50913463920000002</v>
      </c>
      <c r="G2987" s="7">
        <v>0</v>
      </c>
      <c r="H2987" t="s">
        <v>1057</v>
      </c>
      <c r="I2987">
        <v>0</v>
      </c>
      <c r="J2987">
        <v>0</v>
      </c>
      <c r="K2987">
        <v>20000</v>
      </c>
      <c r="L2987" t="s">
        <v>52</v>
      </c>
      <c r="M2987" s="8" t="s">
        <v>74</v>
      </c>
      <c r="N2987" s="8">
        <v>0.44642857142857101</v>
      </c>
      <c r="O2987">
        <v>0.55357142857142805</v>
      </c>
      <c r="P2987" s="9">
        <v>0.93311649804253605</v>
      </c>
      <c r="Q2987">
        <v>10000</v>
      </c>
      <c r="R2987" s="8"/>
      <c r="S2987" s="8"/>
      <c r="AA2987">
        <v>97466</v>
      </c>
      <c r="AB2987">
        <v>0</v>
      </c>
      <c r="AC2987">
        <v>12</v>
      </c>
      <c r="AD2987">
        <v>0</v>
      </c>
      <c r="AE2987">
        <v>2016</v>
      </c>
      <c r="AF2987" t="s">
        <v>126</v>
      </c>
      <c r="AG2987">
        <v>90000</v>
      </c>
      <c r="AH2987" t="s">
        <v>55</v>
      </c>
      <c r="AI2987" t="s">
        <v>56</v>
      </c>
      <c r="AJ2987">
        <v>1</v>
      </c>
      <c r="AK2987">
        <v>11318</v>
      </c>
      <c r="AL2987" s="8" t="s">
        <v>9293</v>
      </c>
      <c r="AM2987" s="10">
        <f t="shared" si="414"/>
        <v>2018</v>
      </c>
      <c r="AN2987">
        <f t="shared" si="415"/>
        <v>1</v>
      </c>
      <c r="AO2987">
        <f t="shared" si="421"/>
        <v>0</v>
      </c>
      <c r="AP2987">
        <f t="shared" si="416"/>
        <v>0</v>
      </c>
      <c r="AQ2987">
        <f t="shared" si="417"/>
        <v>0</v>
      </c>
      <c r="AR2987">
        <f t="shared" si="418"/>
        <v>0</v>
      </c>
      <c r="AS2987">
        <f t="shared" si="419"/>
        <v>1</v>
      </c>
      <c r="AT2987">
        <f t="shared" si="420"/>
        <v>0</v>
      </c>
      <c r="AU2987">
        <f t="shared" si="420"/>
        <v>1</v>
      </c>
      <c r="AV2987" t="str">
        <f t="shared" si="422"/>
        <v>2020-07-06T20:17:07</v>
      </c>
    </row>
    <row r="2988" spans="1:48" x14ac:dyDescent="0.25">
      <c r="A2988" s="5">
        <v>3059</v>
      </c>
      <c r="B2988" s="5" t="s">
        <v>6594</v>
      </c>
      <c r="C2988" s="5" t="s">
        <v>6595</v>
      </c>
      <c r="D2988" s="6" t="s">
        <v>6596</v>
      </c>
      <c r="E2988">
        <v>2</v>
      </c>
      <c r="F2988" s="7">
        <v>0.44194586660000001</v>
      </c>
      <c r="G2988" s="7">
        <v>0</v>
      </c>
      <c r="H2988" t="s">
        <v>6597</v>
      </c>
      <c r="I2988">
        <v>0</v>
      </c>
      <c r="J2988">
        <v>0</v>
      </c>
      <c r="K2988">
        <v>30000</v>
      </c>
      <c r="L2988" t="s">
        <v>52</v>
      </c>
      <c r="M2988" s="8" t="s">
        <v>53</v>
      </c>
      <c r="N2988" s="8">
        <v>0.75</v>
      </c>
      <c r="O2988">
        <v>0.25</v>
      </c>
      <c r="P2988" s="9">
        <v>0.86602540378443904</v>
      </c>
      <c r="Q2988">
        <v>20000</v>
      </c>
      <c r="R2988" s="8"/>
      <c r="S2988" s="8"/>
      <c r="AA2988">
        <v>863426</v>
      </c>
      <c r="AB2988">
        <v>863426</v>
      </c>
      <c r="AC2988">
        <v>12</v>
      </c>
      <c r="AD2988">
        <v>0</v>
      </c>
      <c r="AE2988">
        <v>1996</v>
      </c>
      <c r="AF2988" t="s">
        <v>54</v>
      </c>
      <c r="AG2988">
        <v>30000</v>
      </c>
      <c r="AH2988" t="s">
        <v>55</v>
      </c>
      <c r="AI2988" t="s">
        <v>55</v>
      </c>
      <c r="AJ2988">
        <v>1</v>
      </c>
      <c r="AK2988">
        <v>16280</v>
      </c>
      <c r="AL2988" s="8" t="s">
        <v>9294</v>
      </c>
      <c r="AM2988" s="10">
        <f t="shared" si="414"/>
        <v>2014</v>
      </c>
      <c r="AN2988">
        <f t="shared" si="415"/>
        <v>1</v>
      </c>
      <c r="AO2988">
        <f t="shared" si="421"/>
        <v>0</v>
      </c>
      <c r="AP2988">
        <f t="shared" si="416"/>
        <v>0</v>
      </c>
      <c r="AQ2988">
        <f t="shared" si="417"/>
        <v>1</v>
      </c>
      <c r="AR2988">
        <f t="shared" si="418"/>
        <v>0</v>
      </c>
      <c r="AS2988">
        <f t="shared" si="419"/>
        <v>0</v>
      </c>
      <c r="AT2988">
        <f t="shared" si="420"/>
        <v>0</v>
      </c>
      <c r="AU2988">
        <f t="shared" si="420"/>
        <v>0</v>
      </c>
      <c r="AV2988" t="str">
        <f t="shared" si="422"/>
        <v>2020-07-06T20:20:10</v>
      </c>
    </row>
    <row r="2989" spans="1:48" x14ac:dyDescent="0.25">
      <c r="A2989" s="5">
        <v>3060</v>
      </c>
      <c r="B2989" s="5" t="s">
        <v>3173</v>
      </c>
      <c r="C2989" s="5" t="s">
        <v>3174</v>
      </c>
      <c r="D2989" s="6" t="s">
        <v>3175</v>
      </c>
      <c r="E2989">
        <v>21</v>
      </c>
      <c r="F2989" s="7">
        <v>0.5367811871</v>
      </c>
      <c r="G2989" s="7">
        <v>0</v>
      </c>
      <c r="H2989" t="s">
        <v>3176</v>
      </c>
      <c r="I2989">
        <v>2</v>
      </c>
      <c r="J2989">
        <v>1671.66</v>
      </c>
      <c r="K2989">
        <v>80000</v>
      </c>
      <c r="L2989" t="s">
        <v>52</v>
      </c>
      <c r="M2989" s="8" t="s">
        <v>53</v>
      </c>
      <c r="N2989" s="8">
        <v>0.875</v>
      </c>
      <c r="O2989">
        <v>0.125</v>
      </c>
      <c r="P2989" s="9">
        <v>-0.86602540378443904</v>
      </c>
      <c r="Q2989">
        <v>80000</v>
      </c>
      <c r="R2989" s="8"/>
      <c r="S2989" s="8" t="s">
        <v>329</v>
      </c>
      <c r="T2989">
        <v>3816787</v>
      </c>
      <c r="U2989">
        <v>24303160</v>
      </c>
      <c r="V2989">
        <v>48081930</v>
      </c>
      <c r="W2989">
        <v>1666515</v>
      </c>
      <c r="X2989">
        <v>367605</v>
      </c>
      <c r="Y2989">
        <v>19674980</v>
      </c>
      <c r="Z2989">
        <v>15966221</v>
      </c>
      <c r="AA2989">
        <v>168270513</v>
      </c>
      <c r="AB2989">
        <v>70850210</v>
      </c>
      <c r="AC2989">
        <v>12</v>
      </c>
      <c r="AD2989">
        <v>97420303</v>
      </c>
      <c r="AE2989">
        <v>1983</v>
      </c>
      <c r="AF2989" t="s">
        <v>54</v>
      </c>
      <c r="AG2989">
        <v>19500000</v>
      </c>
      <c r="AH2989" t="s">
        <v>55</v>
      </c>
      <c r="AI2989" t="s">
        <v>55</v>
      </c>
      <c r="AJ2989">
        <v>0.96917083829999995</v>
      </c>
      <c r="AK2989">
        <v>11013975</v>
      </c>
      <c r="AL2989" s="8" t="s">
        <v>9295</v>
      </c>
      <c r="AM2989" s="10">
        <f t="shared" si="414"/>
        <v>2013</v>
      </c>
      <c r="AN2989">
        <f t="shared" si="415"/>
        <v>1</v>
      </c>
      <c r="AO2989">
        <f t="shared" si="421"/>
        <v>0</v>
      </c>
      <c r="AP2989">
        <f t="shared" si="416"/>
        <v>0</v>
      </c>
      <c r="AQ2989">
        <f t="shared" si="417"/>
        <v>1</v>
      </c>
      <c r="AR2989">
        <f t="shared" si="418"/>
        <v>0</v>
      </c>
      <c r="AS2989">
        <f t="shared" si="419"/>
        <v>0</v>
      </c>
      <c r="AT2989">
        <f t="shared" si="420"/>
        <v>0</v>
      </c>
      <c r="AU2989">
        <f t="shared" si="420"/>
        <v>0</v>
      </c>
      <c r="AV2989" t="str">
        <f t="shared" si="422"/>
        <v>2020-07-07T16:40:56</v>
      </c>
    </row>
    <row r="2990" spans="1:48" x14ac:dyDescent="0.25">
      <c r="A2990" s="5">
        <v>3061</v>
      </c>
      <c r="B2990" s="5" t="s">
        <v>3217</v>
      </c>
      <c r="C2990" s="5" t="s">
        <v>3218</v>
      </c>
      <c r="D2990" s="6" t="s">
        <v>3219</v>
      </c>
      <c r="E2990">
        <v>41</v>
      </c>
      <c r="F2990" s="7">
        <v>0.53155615499999997</v>
      </c>
      <c r="G2990" s="7">
        <v>0</v>
      </c>
      <c r="H2990" t="s">
        <v>3220</v>
      </c>
      <c r="I2990">
        <v>0</v>
      </c>
      <c r="J2990">
        <v>0</v>
      </c>
      <c r="K2990">
        <v>50000</v>
      </c>
      <c r="L2990" t="s">
        <v>52</v>
      </c>
      <c r="M2990" s="8" t="s">
        <v>86</v>
      </c>
      <c r="N2990" s="8">
        <v>0.66071428571428503</v>
      </c>
      <c r="O2990">
        <v>0.33928571428571402</v>
      </c>
      <c r="P2990" s="9">
        <v>-0.92942595056441701</v>
      </c>
      <c r="Q2990">
        <v>50000</v>
      </c>
      <c r="R2990" s="8"/>
      <c r="S2990" s="8"/>
      <c r="AA2990">
        <v>3108957</v>
      </c>
      <c r="AB2990">
        <v>0</v>
      </c>
      <c r="AC2990">
        <v>6</v>
      </c>
      <c r="AD2990">
        <v>0</v>
      </c>
      <c r="AE2990">
        <v>2012</v>
      </c>
      <c r="AF2990" t="s">
        <v>68</v>
      </c>
      <c r="AG2990">
        <v>20000</v>
      </c>
      <c r="AH2990" t="s">
        <v>55</v>
      </c>
      <c r="AI2990" t="s">
        <v>55</v>
      </c>
      <c r="AJ2990">
        <v>0.8856161763</v>
      </c>
      <c r="AK2990">
        <v>12800</v>
      </c>
      <c r="AL2990" s="8" t="s">
        <v>9296</v>
      </c>
      <c r="AM2990" s="10">
        <f t="shared" si="414"/>
        <v>2016</v>
      </c>
      <c r="AN2990">
        <f t="shared" si="415"/>
        <v>1</v>
      </c>
      <c r="AO2990">
        <f t="shared" si="421"/>
        <v>0</v>
      </c>
      <c r="AP2990">
        <f t="shared" si="416"/>
        <v>0</v>
      </c>
      <c r="AQ2990">
        <f t="shared" si="417"/>
        <v>0</v>
      </c>
      <c r="AR2990">
        <f t="shared" si="418"/>
        <v>1</v>
      </c>
      <c r="AS2990">
        <f t="shared" si="419"/>
        <v>0</v>
      </c>
      <c r="AT2990">
        <f t="shared" si="420"/>
        <v>0</v>
      </c>
      <c r="AU2990">
        <f t="shared" si="420"/>
        <v>0</v>
      </c>
      <c r="AV2990" t="str">
        <f t="shared" si="422"/>
        <v>2020-07-06T20:42:32</v>
      </c>
    </row>
    <row r="2991" spans="1:48" x14ac:dyDescent="0.25">
      <c r="A2991" s="5">
        <v>3062</v>
      </c>
      <c r="B2991" s="5" t="s">
        <v>5374</v>
      </c>
      <c r="C2991" s="5" t="s">
        <v>5375</v>
      </c>
      <c r="D2991" s="6" t="s">
        <v>5376</v>
      </c>
      <c r="E2991">
        <v>21</v>
      </c>
      <c r="F2991" s="7">
        <v>0.39555216139999999</v>
      </c>
      <c r="G2991" s="7">
        <v>0</v>
      </c>
      <c r="H2991" t="s">
        <v>769</v>
      </c>
      <c r="I2991">
        <v>70</v>
      </c>
      <c r="J2991">
        <v>54935.49</v>
      </c>
      <c r="K2991">
        <v>50000</v>
      </c>
      <c r="L2991" t="s">
        <v>52</v>
      </c>
      <c r="M2991" s="8" t="s">
        <v>86</v>
      </c>
      <c r="N2991" s="8">
        <v>0.66071428571428503</v>
      </c>
      <c r="O2991">
        <v>0.33928571428571402</v>
      </c>
      <c r="P2991" s="9">
        <v>0.86602540378443904</v>
      </c>
      <c r="Q2991">
        <v>50000</v>
      </c>
      <c r="R2991" s="8"/>
      <c r="S2991" s="8"/>
      <c r="AA2991">
        <v>61149400</v>
      </c>
      <c r="AB2991">
        <v>0</v>
      </c>
      <c r="AC2991">
        <v>12</v>
      </c>
      <c r="AD2991">
        <v>0</v>
      </c>
      <c r="AE2991">
        <v>2005</v>
      </c>
      <c r="AF2991" t="s">
        <v>121</v>
      </c>
      <c r="AG2991">
        <v>50000</v>
      </c>
      <c r="AH2991" t="s">
        <v>55</v>
      </c>
      <c r="AI2991" t="s">
        <v>55</v>
      </c>
      <c r="AJ2991">
        <v>1</v>
      </c>
      <c r="AK2991">
        <v>480600</v>
      </c>
      <c r="AL2991" s="8" t="s">
        <v>9297</v>
      </c>
      <c r="AM2991" s="10">
        <f t="shared" si="414"/>
        <v>2011</v>
      </c>
      <c r="AN2991">
        <f t="shared" si="415"/>
        <v>1</v>
      </c>
      <c r="AO2991">
        <f t="shared" si="421"/>
        <v>0</v>
      </c>
      <c r="AP2991">
        <f t="shared" si="416"/>
        <v>0</v>
      </c>
      <c r="AQ2991">
        <f t="shared" si="417"/>
        <v>0</v>
      </c>
      <c r="AR2991">
        <f t="shared" si="418"/>
        <v>1</v>
      </c>
      <c r="AS2991">
        <f t="shared" si="419"/>
        <v>0</v>
      </c>
      <c r="AT2991">
        <f t="shared" si="420"/>
        <v>0</v>
      </c>
      <c r="AU2991">
        <f t="shared" si="420"/>
        <v>0</v>
      </c>
      <c r="AV2991" t="str">
        <f t="shared" si="422"/>
        <v>2020-07-06T21:00:49</v>
      </c>
    </row>
    <row r="2992" spans="1:48" x14ac:dyDescent="0.25">
      <c r="A2992" s="5">
        <v>3063</v>
      </c>
      <c r="B2992" s="5" t="s">
        <v>7001</v>
      </c>
      <c r="C2992" s="5" t="s">
        <v>7002</v>
      </c>
      <c r="D2992" s="6" t="s">
        <v>7003</v>
      </c>
      <c r="E2992">
        <v>4</v>
      </c>
      <c r="F2992" s="7">
        <v>0.30980213680000002</v>
      </c>
      <c r="G2992" s="7">
        <v>0</v>
      </c>
      <c r="H2992" t="s">
        <v>7004</v>
      </c>
      <c r="I2992">
        <v>0</v>
      </c>
      <c r="J2992">
        <v>0</v>
      </c>
      <c r="K2992">
        <v>35000</v>
      </c>
      <c r="L2992" t="s">
        <v>52</v>
      </c>
      <c r="M2992" s="8" t="s">
        <v>53</v>
      </c>
      <c r="N2992" s="8">
        <v>0.69642857142857095</v>
      </c>
      <c r="O2992">
        <v>0.30357142857142799</v>
      </c>
      <c r="P2992" s="9">
        <v>0.86602540378443904</v>
      </c>
      <c r="Q2992">
        <v>30000</v>
      </c>
      <c r="R2992" s="8"/>
      <c r="S2992" s="8" t="s">
        <v>217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7973138</v>
      </c>
      <c r="AB2992">
        <v>0</v>
      </c>
      <c r="AC2992">
        <v>4</v>
      </c>
      <c r="AD2992">
        <v>0</v>
      </c>
      <c r="AE2992">
        <v>2018</v>
      </c>
      <c r="AF2992" t="s">
        <v>126</v>
      </c>
      <c r="AG2992">
        <v>120000</v>
      </c>
      <c r="AH2992" t="s">
        <v>55</v>
      </c>
      <c r="AI2992" t="s">
        <v>56</v>
      </c>
      <c r="AJ2992">
        <v>1</v>
      </c>
      <c r="AK2992">
        <v>5400</v>
      </c>
      <c r="AL2992" s="8" t="s">
        <v>9298</v>
      </c>
      <c r="AM2992" s="10">
        <f t="shared" si="414"/>
        <v>2019</v>
      </c>
      <c r="AN2992">
        <f t="shared" si="415"/>
        <v>1</v>
      </c>
      <c r="AO2992">
        <f t="shared" si="421"/>
        <v>0</v>
      </c>
      <c r="AP2992">
        <f t="shared" si="416"/>
        <v>0</v>
      </c>
      <c r="AQ2992">
        <f t="shared" si="417"/>
        <v>1</v>
      </c>
      <c r="AR2992">
        <f t="shared" si="418"/>
        <v>0</v>
      </c>
      <c r="AS2992">
        <f t="shared" si="419"/>
        <v>0</v>
      </c>
      <c r="AT2992">
        <f t="shared" si="420"/>
        <v>0</v>
      </c>
      <c r="AU2992">
        <f t="shared" si="420"/>
        <v>1</v>
      </c>
      <c r="AV2992" t="str">
        <f t="shared" si="422"/>
        <v>2020-07-07T16:41:56</v>
      </c>
    </row>
    <row r="2993" spans="1:48" x14ac:dyDescent="0.25">
      <c r="A2993" s="5">
        <v>3064</v>
      </c>
      <c r="B2993" s="5" t="s">
        <v>4148</v>
      </c>
      <c r="C2993" s="5" t="s">
        <v>4149</v>
      </c>
      <c r="D2993" s="6" t="s">
        <v>4150</v>
      </c>
      <c r="E2993">
        <v>16</v>
      </c>
      <c r="F2993" s="7">
        <v>0.45302316110000002</v>
      </c>
      <c r="G2993" s="7">
        <v>0</v>
      </c>
      <c r="H2993" t="s">
        <v>4151</v>
      </c>
      <c r="I2993">
        <v>13</v>
      </c>
      <c r="J2993">
        <v>23446.080000000002</v>
      </c>
      <c r="K2993">
        <v>50000</v>
      </c>
      <c r="L2993" t="s">
        <v>52</v>
      </c>
      <c r="M2993" s="8" t="s">
        <v>53</v>
      </c>
      <c r="N2993" s="8">
        <v>0.80357142857142805</v>
      </c>
      <c r="O2993">
        <v>0.19642857142857101</v>
      </c>
      <c r="P2993" s="9">
        <v>-0.99559641344413796</v>
      </c>
      <c r="Q2993">
        <v>45000</v>
      </c>
      <c r="R2993" s="8"/>
      <c r="S2993" s="8"/>
      <c r="AA2993">
        <v>784918</v>
      </c>
      <c r="AB2993">
        <v>0</v>
      </c>
      <c r="AC2993">
        <v>6</v>
      </c>
      <c r="AD2993">
        <v>0</v>
      </c>
      <c r="AE2993">
        <v>1985</v>
      </c>
      <c r="AF2993" t="s">
        <v>54</v>
      </c>
      <c r="AG2993">
        <v>30000</v>
      </c>
      <c r="AH2993" t="s">
        <v>55</v>
      </c>
      <c r="AI2993" t="s">
        <v>55</v>
      </c>
      <c r="AJ2993">
        <v>0.91797477579999998</v>
      </c>
      <c r="AK2993">
        <v>10800</v>
      </c>
      <c r="AL2993" s="8" t="s">
        <v>9299</v>
      </c>
      <c r="AM2993" s="10">
        <f t="shared" si="414"/>
        <v>2009</v>
      </c>
      <c r="AN2993">
        <f t="shared" si="415"/>
        <v>1</v>
      </c>
      <c r="AO2993">
        <f t="shared" si="421"/>
        <v>0</v>
      </c>
      <c r="AP2993">
        <f t="shared" si="416"/>
        <v>0</v>
      </c>
      <c r="AQ2993">
        <f t="shared" si="417"/>
        <v>1</v>
      </c>
      <c r="AR2993">
        <f t="shared" si="418"/>
        <v>0</v>
      </c>
      <c r="AS2993">
        <f t="shared" si="419"/>
        <v>0</v>
      </c>
      <c r="AT2993">
        <f t="shared" si="420"/>
        <v>0</v>
      </c>
      <c r="AU2993">
        <f t="shared" si="420"/>
        <v>0</v>
      </c>
      <c r="AV2993" t="str">
        <f t="shared" si="422"/>
        <v>2020-07-06T21:03:19</v>
      </c>
    </row>
    <row r="2994" spans="1:48" x14ac:dyDescent="0.25">
      <c r="A2994" s="5">
        <v>3065</v>
      </c>
      <c r="B2994" s="5" t="s">
        <v>2176</v>
      </c>
      <c r="C2994" s="5" t="s">
        <v>2177</v>
      </c>
      <c r="D2994" s="6" t="s">
        <v>2178</v>
      </c>
      <c r="E2994">
        <v>57</v>
      </c>
      <c r="F2994" s="7">
        <v>0.3912469026</v>
      </c>
      <c r="G2994" s="7">
        <v>0</v>
      </c>
      <c r="H2994" t="s">
        <v>2128</v>
      </c>
      <c r="I2994">
        <v>41</v>
      </c>
      <c r="J2994">
        <v>100246.8</v>
      </c>
      <c r="K2994">
        <v>300000</v>
      </c>
      <c r="L2994" t="s">
        <v>52</v>
      </c>
      <c r="M2994" s="8" t="s">
        <v>53</v>
      </c>
      <c r="N2994" s="8">
        <v>0.85714285714285698</v>
      </c>
      <c r="O2994">
        <v>0.14285714285714199</v>
      </c>
      <c r="P2994" s="9">
        <v>7.3449770710630002E-4</v>
      </c>
      <c r="Q2994">
        <v>300000</v>
      </c>
      <c r="R2994" s="8"/>
      <c r="S2994" s="8" t="s">
        <v>329</v>
      </c>
      <c r="T2994">
        <v>42868774</v>
      </c>
      <c r="U2994">
        <v>19979613</v>
      </c>
      <c r="V2994">
        <v>52988850</v>
      </c>
      <c r="W2994">
        <v>33227712</v>
      </c>
      <c r="X2994">
        <v>145104</v>
      </c>
      <c r="Y2994">
        <v>15707351</v>
      </c>
      <c r="Z2994">
        <v>13311924</v>
      </c>
      <c r="AA2994">
        <v>99330059</v>
      </c>
      <c r="AB2994">
        <v>37771623</v>
      </c>
      <c r="AC2994">
        <v>12</v>
      </c>
      <c r="AD2994">
        <v>61558436</v>
      </c>
      <c r="AE2994">
        <v>1998</v>
      </c>
      <c r="AF2994" t="s">
        <v>54</v>
      </c>
      <c r="AG2994">
        <v>600000</v>
      </c>
      <c r="AH2994" t="s">
        <v>55</v>
      </c>
      <c r="AI2994" t="s">
        <v>55</v>
      </c>
      <c r="AJ2994">
        <v>1</v>
      </c>
      <c r="AK2994">
        <v>0</v>
      </c>
      <c r="AL2994" s="8" t="s">
        <v>9300</v>
      </c>
      <c r="AM2994" s="10">
        <f t="shared" si="414"/>
        <v>2017</v>
      </c>
      <c r="AN2994">
        <f t="shared" si="415"/>
        <v>1</v>
      </c>
      <c r="AO2994">
        <f t="shared" si="421"/>
        <v>0</v>
      </c>
      <c r="AP2994">
        <f t="shared" si="416"/>
        <v>0</v>
      </c>
      <c r="AQ2994">
        <f t="shared" si="417"/>
        <v>1</v>
      </c>
      <c r="AR2994">
        <f t="shared" si="418"/>
        <v>0</v>
      </c>
      <c r="AS2994">
        <f t="shared" si="419"/>
        <v>0</v>
      </c>
      <c r="AT2994">
        <f t="shared" si="420"/>
        <v>0</v>
      </c>
      <c r="AU2994">
        <f t="shared" si="420"/>
        <v>0</v>
      </c>
      <c r="AV2994" t="str">
        <f t="shared" si="422"/>
        <v>2020-07-07T16:42:25</v>
      </c>
    </row>
    <row r="2995" spans="1:48" x14ac:dyDescent="0.25">
      <c r="A2995" s="5">
        <v>3066</v>
      </c>
      <c r="B2995" s="5" t="s">
        <v>9283</v>
      </c>
      <c r="C2995" s="5" t="s">
        <v>9284</v>
      </c>
      <c r="D2995" s="6" t="s">
        <v>9285</v>
      </c>
      <c r="E2995">
        <v>0</v>
      </c>
      <c r="F2995" s="7">
        <v>0</v>
      </c>
      <c r="G2995" s="7"/>
      <c r="H2995" t="s">
        <v>9286</v>
      </c>
      <c r="I2995">
        <v>0</v>
      </c>
      <c r="J2995">
        <v>0</v>
      </c>
      <c r="K2995">
        <v>30000</v>
      </c>
      <c r="L2995" t="s">
        <v>52</v>
      </c>
      <c r="M2995" s="8" t="s">
        <v>53</v>
      </c>
      <c r="N2995" s="8">
        <v>0.73214285714285698</v>
      </c>
      <c r="O2995">
        <v>0.26785714285714202</v>
      </c>
      <c r="P2995" s="9">
        <v>0</v>
      </c>
      <c r="Q2995">
        <v>15000</v>
      </c>
      <c r="R2995" s="8"/>
      <c r="S2995" s="8"/>
      <c r="AA2995">
        <v>2498352</v>
      </c>
      <c r="AB2995">
        <v>0</v>
      </c>
      <c r="AC2995">
        <v>12</v>
      </c>
      <c r="AD2995">
        <v>0</v>
      </c>
      <c r="AE2995">
        <v>2011</v>
      </c>
      <c r="AF2995" t="s">
        <v>68</v>
      </c>
      <c r="AG2995">
        <v>100000</v>
      </c>
      <c r="AH2995" t="s">
        <v>55</v>
      </c>
      <c r="AI2995" t="s">
        <v>56</v>
      </c>
      <c r="AJ2995">
        <v>0</v>
      </c>
      <c r="AK2995">
        <v>125400</v>
      </c>
      <c r="AL2995" s="8" t="s">
        <v>9301</v>
      </c>
      <c r="AM2995" s="10">
        <f t="shared" si="414"/>
        <v>2020</v>
      </c>
      <c r="AN2995">
        <f t="shared" si="415"/>
        <v>1</v>
      </c>
      <c r="AO2995">
        <f t="shared" si="421"/>
        <v>0</v>
      </c>
      <c r="AP2995">
        <f t="shared" si="416"/>
        <v>0</v>
      </c>
      <c r="AQ2995">
        <f t="shared" si="417"/>
        <v>1</v>
      </c>
      <c r="AR2995">
        <f t="shared" si="418"/>
        <v>0</v>
      </c>
      <c r="AS2995">
        <f t="shared" si="419"/>
        <v>0</v>
      </c>
      <c r="AT2995">
        <f t="shared" si="420"/>
        <v>0</v>
      </c>
      <c r="AU2995">
        <f t="shared" si="420"/>
        <v>1</v>
      </c>
      <c r="AV2995" t="str">
        <f t="shared" si="422"/>
        <v>2020-07-07T16:49:18</v>
      </c>
    </row>
    <row r="2996" spans="1:48" x14ac:dyDescent="0.25">
      <c r="A2996" s="5">
        <v>3067</v>
      </c>
      <c r="B2996" s="5" t="s">
        <v>9302</v>
      </c>
      <c r="C2996" s="5" t="s">
        <v>9303</v>
      </c>
      <c r="D2996" s="6" t="s">
        <v>9304</v>
      </c>
      <c r="E2996">
        <v>280</v>
      </c>
      <c r="F2996" s="7">
        <v>0</v>
      </c>
      <c r="G2996" s="7"/>
      <c r="H2996" t="s">
        <v>9305</v>
      </c>
      <c r="I2996">
        <v>0</v>
      </c>
      <c r="J2996">
        <v>0</v>
      </c>
      <c r="K2996">
        <v>35000</v>
      </c>
      <c r="L2996" t="s">
        <v>52</v>
      </c>
      <c r="M2996" s="8" t="s">
        <v>53</v>
      </c>
      <c r="N2996" s="8">
        <v>0.85714285714285698</v>
      </c>
      <c r="O2996">
        <v>0.14285714285714199</v>
      </c>
      <c r="P2996" s="11">
        <v>-5E-15</v>
      </c>
      <c r="Q2996">
        <v>35000</v>
      </c>
      <c r="R2996" s="8"/>
      <c r="S2996" s="8"/>
      <c r="AA2996">
        <v>1360843</v>
      </c>
      <c r="AB2996">
        <v>0</v>
      </c>
      <c r="AC2996">
        <v>6</v>
      </c>
      <c r="AD2996">
        <v>0</v>
      </c>
      <c r="AE2996">
        <v>1988</v>
      </c>
      <c r="AF2996" t="s">
        <v>54</v>
      </c>
      <c r="AG2996">
        <v>30000</v>
      </c>
      <c r="AH2996" t="s">
        <v>55</v>
      </c>
      <c r="AI2996" t="s">
        <v>55</v>
      </c>
      <c r="AJ2996">
        <v>0</v>
      </c>
      <c r="AK2996">
        <v>72600</v>
      </c>
      <c r="AL2996" s="8" t="s">
        <v>9306</v>
      </c>
      <c r="AM2996" s="10">
        <f t="shared" si="414"/>
        <v>2013</v>
      </c>
      <c r="AN2996">
        <f t="shared" si="415"/>
        <v>1</v>
      </c>
      <c r="AO2996">
        <f t="shared" si="421"/>
        <v>0</v>
      </c>
      <c r="AP2996">
        <f t="shared" si="416"/>
        <v>0</v>
      </c>
      <c r="AQ2996">
        <f t="shared" si="417"/>
        <v>1</v>
      </c>
      <c r="AR2996">
        <f t="shared" si="418"/>
        <v>0</v>
      </c>
      <c r="AS2996">
        <f t="shared" si="419"/>
        <v>0</v>
      </c>
      <c r="AT2996">
        <f t="shared" si="420"/>
        <v>0</v>
      </c>
      <c r="AU2996">
        <f t="shared" si="420"/>
        <v>0</v>
      </c>
      <c r="AV2996" t="str">
        <f t="shared" si="422"/>
        <v>2020-07-07T16:43:33</v>
      </c>
    </row>
    <row r="2997" spans="1:48" x14ac:dyDescent="0.25">
      <c r="A2997" s="5">
        <v>3068</v>
      </c>
      <c r="B2997" s="5" t="s">
        <v>2789</v>
      </c>
      <c r="C2997" s="5" t="s">
        <v>2790</v>
      </c>
      <c r="D2997" s="6" t="s">
        <v>2791</v>
      </c>
      <c r="E2997">
        <v>6</v>
      </c>
      <c r="F2997" s="7">
        <v>0.46327696289999998</v>
      </c>
      <c r="G2997" s="7">
        <v>0</v>
      </c>
      <c r="H2997" t="s">
        <v>688</v>
      </c>
      <c r="I2997">
        <v>0</v>
      </c>
      <c r="J2997">
        <v>0</v>
      </c>
      <c r="K2997">
        <v>15000</v>
      </c>
      <c r="L2997" t="s">
        <v>52</v>
      </c>
      <c r="M2997" s="8" t="s">
        <v>86</v>
      </c>
      <c r="N2997" s="8">
        <v>0.58928571428571397</v>
      </c>
      <c r="O2997">
        <v>0.41071428571428498</v>
      </c>
      <c r="P2997" s="9">
        <v>0.97511455560119997</v>
      </c>
      <c r="Q2997">
        <v>10000</v>
      </c>
      <c r="R2997" s="8"/>
      <c r="S2997" s="8" t="s">
        <v>217</v>
      </c>
      <c r="T2997">
        <v>23972</v>
      </c>
      <c r="U2997">
        <v>28183</v>
      </c>
      <c r="V2997">
        <v>30263</v>
      </c>
      <c r="W2997">
        <v>-6213</v>
      </c>
      <c r="X2997">
        <v>11228</v>
      </c>
      <c r="Y2997">
        <v>13016</v>
      </c>
      <c r="Z2997">
        <v>5342</v>
      </c>
      <c r="AA2997">
        <v>65551</v>
      </c>
      <c r="AB2997">
        <v>26227</v>
      </c>
      <c r="AC2997">
        <v>12</v>
      </c>
      <c r="AD2997">
        <v>39324</v>
      </c>
      <c r="AE2997">
        <v>2000</v>
      </c>
      <c r="AF2997" t="s">
        <v>54</v>
      </c>
      <c r="AG2997">
        <v>6000</v>
      </c>
      <c r="AH2997" t="s">
        <v>55</v>
      </c>
      <c r="AI2997" t="s">
        <v>55</v>
      </c>
      <c r="AJ2997">
        <v>1</v>
      </c>
      <c r="AK2997">
        <v>910430</v>
      </c>
      <c r="AL2997" s="8" t="s">
        <v>9307</v>
      </c>
      <c r="AM2997" s="10">
        <f t="shared" si="414"/>
        <v>2017</v>
      </c>
      <c r="AN2997">
        <f t="shared" si="415"/>
        <v>1</v>
      </c>
      <c r="AO2997">
        <f t="shared" si="421"/>
        <v>0</v>
      </c>
      <c r="AP2997">
        <f t="shared" si="416"/>
        <v>0</v>
      </c>
      <c r="AQ2997">
        <f t="shared" si="417"/>
        <v>0</v>
      </c>
      <c r="AR2997">
        <f t="shared" si="418"/>
        <v>1</v>
      </c>
      <c r="AS2997">
        <f t="shared" si="419"/>
        <v>0</v>
      </c>
      <c r="AT2997">
        <f t="shared" si="420"/>
        <v>0</v>
      </c>
      <c r="AU2997">
        <f t="shared" si="420"/>
        <v>0</v>
      </c>
      <c r="AV2997" t="str">
        <f t="shared" si="422"/>
        <v>2020-07-07T16:44:38</v>
      </c>
    </row>
    <row r="2998" spans="1:48" x14ac:dyDescent="0.25">
      <c r="A2998" s="5">
        <v>3069</v>
      </c>
      <c r="B2998" s="5" t="s">
        <v>2620</v>
      </c>
      <c r="C2998" s="5" t="s">
        <v>2621</v>
      </c>
      <c r="D2998" s="6" t="s">
        <v>2622</v>
      </c>
      <c r="E2998">
        <v>2</v>
      </c>
      <c r="F2998" s="7">
        <v>0.54633848100000004</v>
      </c>
      <c r="G2998" s="7">
        <v>0</v>
      </c>
      <c r="H2998" t="s">
        <v>2623</v>
      </c>
      <c r="I2998">
        <v>121</v>
      </c>
      <c r="J2998">
        <v>4940.62</v>
      </c>
      <c r="K2998">
        <v>20000</v>
      </c>
      <c r="L2998" t="s">
        <v>52</v>
      </c>
      <c r="M2998" s="8" t="s">
        <v>86</v>
      </c>
      <c r="N2998" s="8">
        <v>0.64285714285714202</v>
      </c>
      <c r="O2998">
        <v>0.35714285714285698</v>
      </c>
      <c r="P2998" s="9">
        <v>0</v>
      </c>
      <c r="Q2998">
        <v>20000</v>
      </c>
      <c r="R2998" s="8"/>
      <c r="S2998" s="8"/>
      <c r="AA2998">
        <v>752221</v>
      </c>
      <c r="AB2998">
        <v>0</v>
      </c>
      <c r="AC2998">
        <v>6</v>
      </c>
      <c r="AD2998">
        <v>0</v>
      </c>
      <c r="AE2998">
        <v>2017</v>
      </c>
      <c r="AF2998" t="s">
        <v>126</v>
      </c>
      <c r="AG2998">
        <v>93700</v>
      </c>
      <c r="AH2998" t="s">
        <v>55</v>
      </c>
      <c r="AI2998" t="s">
        <v>56</v>
      </c>
      <c r="AJ2998">
        <v>1</v>
      </c>
      <c r="AK2998">
        <v>3960</v>
      </c>
      <c r="AL2998" s="8" t="s">
        <v>9308</v>
      </c>
      <c r="AM2998" s="10">
        <f t="shared" si="414"/>
        <v>2018</v>
      </c>
      <c r="AN2998">
        <f t="shared" si="415"/>
        <v>1</v>
      </c>
      <c r="AO2998">
        <f t="shared" si="421"/>
        <v>0</v>
      </c>
      <c r="AP2998">
        <f t="shared" si="416"/>
        <v>0</v>
      </c>
      <c r="AQ2998">
        <f t="shared" si="417"/>
        <v>0</v>
      </c>
      <c r="AR2998">
        <f t="shared" si="418"/>
        <v>1</v>
      </c>
      <c r="AS2998">
        <f t="shared" si="419"/>
        <v>0</v>
      </c>
      <c r="AT2998">
        <f t="shared" si="420"/>
        <v>0</v>
      </c>
      <c r="AU2998">
        <f t="shared" si="420"/>
        <v>1</v>
      </c>
      <c r="AV2998" t="str">
        <f t="shared" si="422"/>
        <v>2020-07-07T16:45:35</v>
      </c>
    </row>
    <row r="2999" spans="1:48" x14ac:dyDescent="0.25">
      <c r="A2999" s="5">
        <v>3070</v>
      </c>
      <c r="B2999" s="5" t="s">
        <v>5147</v>
      </c>
      <c r="C2999" s="5" t="s">
        <v>5148</v>
      </c>
      <c r="D2999" s="6" t="s">
        <v>5149</v>
      </c>
      <c r="E2999">
        <v>0</v>
      </c>
      <c r="F2999" s="7">
        <v>0.36053435039999998</v>
      </c>
      <c r="G2999" s="7">
        <v>0</v>
      </c>
      <c r="H2999" t="s">
        <v>80</v>
      </c>
      <c r="I2999">
        <v>0</v>
      </c>
      <c r="J2999">
        <v>0</v>
      </c>
      <c r="K2999">
        <v>30000</v>
      </c>
      <c r="L2999" t="s">
        <v>52</v>
      </c>
      <c r="M2999" s="8" t="s">
        <v>53</v>
      </c>
      <c r="N2999" s="8">
        <v>0.78571428571428503</v>
      </c>
      <c r="O2999">
        <v>0.214285714285714</v>
      </c>
      <c r="P2999" s="9">
        <v>0</v>
      </c>
      <c r="Q2999">
        <v>10000</v>
      </c>
      <c r="R2999" s="8"/>
      <c r="S2999" s="8" t="s">
        <v>217</v>
      </c>
      <c r="T2999">
        <v>417262</v>
      </c>
      <c r="U2999">
        <v>63472</v>
      </c>
      <c r="V2999">
        <v>452262</v>
      </c>
      <c r="W2999">
        <v>388790</v>
      </c>
      <c r="X2999">
        <v>0</v>
      </c>
      <c r="Y2999">
        <v>261196</v>
      </c>
      <c r="Z2999">
        <v>101257</v>
      </c>
      <c r="AA2999">
        <v>567440</v>
      </c>
      <c r="AB2999">
        <v>212292</v>
      </c>
      <c r="AC2999">
        <v>12</v>
      </c>
      <c r="AD2999">
        <v>355148</v>
      </c>
      <c r="AE2999">
        <v>2013</v>
      </c>
      <c r="AF2999" t="s">
        <v>68</v>
      </c>
      <c r="AG2999">
        <v>100000</v>
      </c>
      <c r="AH2999" t="s">
        <v>55</v>
      </c>
      <c r="AI2999" t="s">
        <v>56</v>
      </c>
      <c r="AJ2999">
        <v>1</v>
      </c>
      <c r="AK2999">
        <v>1760</v>
      </c>
      <c r="AL2999" s="8" t="s">
        <v>9309</v>
      </c>
      <c r="AM2999" s="10">
        <f t="shared" si="414"/>
        <v>2019</v>
      </c>
      <c r="AN2999">
        <f t="shared" si="415"/>
        <v>1</v>
      </c>
      <c r="AO2999">
        <f t="shared" si="421"/>
        <v>0</v>
      </c>
      <c r="AP2999">
        <f t="shared" si="416"/>
        <v>0</v>
      </c>
      <c r="AQ2999">
        <f t="shared" si="417"/>
        <v>1</v>
      </c>
      <c r="AR2999">
        <f t="shared" si="418"/>
        <v>0</v>
      </c>
      <c r="AS2999">
        <f t="shared" si="419"/>
        <v>0</v>
      </c>
      <c r="AT2999">
        <f t="shared" si="420"/>
        <v>0</v>
      </c>
      <c r="AU2999">
        <f t="shared" si="420"/>
        <v>1</v>
      </c>
      <c r="AV2999" t="str">
        <f t="shared" si="422"/>
        <v>2020-07-07T16:46:14</v>
      </c>
    </row>
    <row r="3000" spans="1:48" x14ac:dyDescent="0.25">
      <c r="A3000" s="5">
        <v>3071</v>
      </c>
      <c r="B3000" s="5" t="s">
        <v>9310</v>
      </c>
      <c r="C3000" s="5" t="s">
        <v>9311</v>
      </c>
      <c r="D3000" s="6" t="s">
        <v>9312</v>
      </c>
      <c r="E3000">
        <v>0</v>
      </c>
      <c r="F3000" s="7">
        <v>0</v>
      </c>
      <c r="G3000" s="7"/>
      <c r="H3000" t="s">
        <v>9313</v>
      </c>
      <c r="I3000">
        <v>0</v>
      </c>
      <c r="J3000">
        <v>0</v>
      </c>
      <c r="K3000">
        <v>20000</v>
      </c>
      <c r="L3000" t="s">
        <v>52</v>
      </c>
      <c r="M3000" s="8" t="s">
        <v>63</v>
      </c>
      <c r="N3000" s="8">
        <v>0.89285714285714202</v>
      </c>
      <c r="O3000">
        <v>0.107142857142857</v>
      </c>
      <c r="P3000" s="9">
        <v>0</v>
      </c>
      <c r="Q3000">
        <v>20000</v>
      </c>
      <c r="R3000" s="8"/>
      <c r="S3000" s="8"/>
      <c r="AA3000">
        <v>2497731</v>
      </c>
      <c r="AB3000">
        <v>0</v>
      </c>
      <c r="AC3000">
        <v>12</v>
      </c>
      <c r="AD3000">
        <v>0</v>
      </c>
      <c r="AE3000">
        <v>1997</v>
      </c>
      <c r="AF3000" t="s">
        <v>54</v>
      </c>
      <c r="AG3000">
        <v>60000</v>
      </c>
      <c r="AH3000" t="s">
        <v>55</v>
      </c>
      <c r="AI3000" t="s">
        <v>55</v>
      </c>
      <c r="AJ3000">
        <v>0</v>
      </c>
      <c r="AK3000">
        <v>330000</v>
      </c>
      <c r="AL3000" s="8" t="s">
        <v>9314</v>
      </c>
      <c r="AM3000" s="10">
        <f t="shared" si="414"/>
        <v>2017</v>
      </c>
      <c r="AN3000">
        <f t="shared" si="415"/>
        <v>1</v>
      </c>
      <c r="AO3000">
        <f t="shared" si="421"/>
        <v>0</v>
      </c>
      <c r="AP3000">
        <f t="shared" si="416"/>
        <v>1</v>
      </c>
      <c r="AQ3000">
        <f t="shared" si="417"/>
        <v>0</v>
      </c>
      <c r="AR3000">
        <f t="shared" si="418"/>
        <v>0</v>
      </c>
      <c r="AS3000">
        <f t="shared" si="419"/>
        <v>0</v>
      </c>
      <c r="AT3000">
        <f t="shared" si="420"/>
        <v>0</v>
      </c>
      <c r="AU3000">
        <f t="shared" si="420"/>
        <v>0</v>
      </c>
      <c r="AV3000" t="str">
        <f t="shared" si="422"/>
        <v>2020-07-07T16:48:30</v>
      </c>
    </row>
    <row r="3001" spans="1:48" x14ac:dyDescent="0.25">
      <c r="A3001" s="5">
        <v>3072</v>
      </c>
      <c r="B3001" s="5" t="s">
        <v>213</v>
      </c>
      <c r="C3001" s="5" t="s">
        <v>214</v>
      </c>
      <c r="D3001" s="6" t="s">
        <v>215</v>
      </c>
      <c r="E3001">
        <v>9</v>
      </c>
      <c r="F3001" s="7">
        <v>0.59327363710000003</v>
      </c>
      <c r="G3001" s="7">
        <v>0</v>
      </c>
      <c r="H3001" t="s">
        <v>216</v>
      </c>
      <c r="I3001">
        <v>31</v>
      </c>
      <c r="J3001">
        <v>5549.21</v>
      </c>
      <c r="K3001">
        <v>20000</v>
      </c>
      <c r="L3001" t="s">
        <v>52</v>
      </c>
      <c r="M3001" s="8" t="s">
        <v>86</v>
      </c>
      <c r="N3001" s="8">
        <v>0.53571428571428503</v>
      </c>
      <c r="O3001">
        <v>0.46428571428571402</v>
      </c>
      <c r="P3001" s="9">
        <v>0</v>
      </c>
      <c r="Q3001">
        <v>20000</v>
      </c>
      <c r="R3001" s="8"/>
      <c r="S3001" s="8" t="s">
        <v>217</v>
      </c>
      <c r="T3001">
        <v>522357</v>
      </c>
      <c r="U3001">
        <v>360340</v>
      </c>
      <c r="V3001">
        <v>525745</v>
      </c>
      <c r="W3001">
        <v>73702</v>
      </c>
      <c r="X3001">
        <v>13797</v>
      </c>
      <c r="Y3001">
        <v>133931</v>
      </c>
      <c r="Z3001">
        <v>355654</v>
      </c>
      <c r="AA3001">
        <v>0</v>
      </c>
      <c r="AB3001">
        <v>0</v>
      </c>
      <c r="AC3001">
        <v>12</v>
      </c>
      <c r="AD3001">
        <v>0</v>
      </c>
      <c r="AE3001">
        <v>2016</v>
      </c>
      <c r="AF3001" t="s">
        <v>126</v>
      </c>
      <c r="AG3001">
        <v>100000</v>
      </c>
      <c r="AH3001" t="s">
        <v>55</v>
      </c>
      <c r="AI3001" t="s">
        <v>56</v>
      </c>
      <c r="AJ3001">
        <v>1</v>
      </c>
      <c r="AK3001">
        <v>53200</v>
      </c>
      <c r="AL3001" s="8" t="s">
        <v>9315</v>
      </c>
      <c r="AM3001" s="10">
        <f t="shared" si="414"/>
        <v>2016</v>
      </c>
      <c r="AN3001">
        <f t="shared" si="415"/>
        <v>1</v>
      </c>
      <c r="AO3001">
        <f t="shared" si="421"/>
        <v>0</v>
      </c>
      <c r="AP3001">
        <f t="shared" si="416"/>
        <v>0</v>
      </c>
      <c r="AQ3001">
        <f t="shared" si="417"/>
        <v>0</v>
      </c>
      <c r="AR3001">
        <f t="shared" si="418"/>
        <v>1</v>
      </c>
      <c r="AS3001">
        <f t="shared" si="419"/>
        <v>0</v>
      </c>
      <c r="AT3001">
        <f t="shared" si="420"/>
        <v>0</v>
      </c>
      <c r="AU3001">
        <f t="shared" si="420"/>
        <v>1</v>
      </c>
      <c r="AV3001" t="str">
        <f t="shared" si="422"/>
        <v>2020-07-07T17:46:07</v>
      </c>
    </row>
    <row r="3002" spans="1:48" x14ac:dyDescent="0.25">
      <c r="A3002" s="5">
        <v>3073</v>
      </c>
      <c r="B3002" s="5" t="s">
        <v>9316</v>
      </c>
      <c r="C3002" s="5" t="s">
        <v>9317</v>
      </c>
      <c r="D3002" s="6" t="s">
        <v>9318</v>
      </c>
      <c r="E3002">
        <v>94</v>
      </c>
      <c r="F3002" s="7">
        <v>0.39489949549999998</v>
      </c>
      <c r="G3002" s="7">
        <v>0</v>
      </c>
      <c r="H3002" t="s">
        <v>222</v>
      </c>
      <c r="I3002">
        <v>0</v>
      </c>
      <c r="J3002">
        <v>2400</v>
      </c>
      <c r="K3002">
        <v>20000</v>
      </c>
      <c r="L3002" t="s">
        <v>52</v>
      </c>
      <c r="M3002" s="8" t="s">
        <v>53</v>
      </c>
      <c r="N3002" s="8">
        <v>0.73214285714285698</v>
      </c>
      <c r="O3002">
        <v>0.26785714285714202</v>
      </c>
      <c r="P3002" s="9">
        <v>0.86602540378443804</v>
      </c>
      <c r="Q3002">
        <v>10000</v>
      </c>
      <c r="R3002" s="8"/>
      <c r="S3002" s="8" t="s">
        <v>217</v>
      </c>
      <c r="T3002">
        <v>1601160</v>
      </c>
      <c r="U3002">
        <v>639067</v>
      </c>
      <c r="V3002">
        <v>1602579</v>
      </c>
      <c r="W3002">
        <v>963511</v>
      </c>
      <c r="X3002">
        <v>371799</v>
      </c>
      <c r="Y3002">
        <v>977144</v>
      </c>
      <c r="Z3002">
        <v>413934</v>
      </c>
      <c r="AA3002">
        <v>2576575</v>
      </c>
      <c r="AB3002">
        <v>1140667</v>
      </c>
      <c r="AC3002">
        <v>12</v>
      </c>
      <c r="AD3002">
        <v>1435908</v>
      </c>
      <c r="AE3002">
        <v>2016</v>
      </c>
      <c r="AF3002" t="s">
        <v>126</v>
      </c>
      <c r="AG3002">
        <v>200000</v>
      </c>
      <c r="AH3002" t="s">
        <v>55</v>
      </c>
      <c r="AI3002" t="s">
        <v>55</v>
      </c>
      <c r="AJ3002">
        <v>1</v>
      </c>
      <c r="AK3002">
        <v>43200</v>
      </c>
      <c r="AL3002" s="8" t="s">
        <v>9319</v>
      </c>
      <c r="AM3002" s="10">
        <f t="shared" si="414"/>
        <v>2017</v>
      </c>
      <c r="AN3002">
        <f t="shared" si="415"/>
        <v>1</v>
      </c>
      <c r="AO3002">
        <f t="shared" si="421"/>
        <v>0</v>
      </c>
      <c r="AP3002">
        <f t="shared" si="416"/>
        <v>0</v>
      </c>
      <c r="AQ3002">
        <f t="shared" si="417"/>
        <v>1</v>
      </c>
      <c r="AR3002">
        <f t="shared" si="418"/>
        <v>0</v>
      </c>
      <c r="AS3002">
        <f t="shared" si="419"/>
        <v>0</v>
      </c>
      <c r="AT3002">
        <f t="shared" si="420"/>
        <v>0</v>
      </c>
      <c r="AU3002">
        <f t="shared" si="420"/>
        <v>0</v>
      </c>
      <c r="AV3002" t="str">
        <f t="shared" si="422"/>
        <v>2020-07-07T19:25:31</v>
      </c>
    </row>
    <row r="3003" spans="1:48" x14ac:dyDescent="0.25">
      <c r="A3003" s="5">
        <v>3074</v>
      </c>
      <c r="B3003" s="5" t="s">
        <v>6833</v>
      </c>
      <c r="C3003" s="5" t="s">
        <v>6834</v>
      </c>
      <c r="D3003" s="6" t="s">
        <v>6835</v>
      </c>
      <c r="E3003">
        <v>93</v>
      </c>
      <c r="F3003" s="7">
        <v>0</v>
      </c>
      <c r="G3003" s="7"/>
      <c r="H3003" t="s">
        <v>6836</v>
      </c>
      <c r="I3003">
        <v>0</v>
      </c>
      <c r="J3003">
        <v>0</v>
      </c>
      <c r="K3003">
        <v>50000</v>
      </c>
      <c r="L3003" t="s">
        <v>52</v>
      </c>
      <c r="M3003" s="8" t="s">
        <v>53</v>
      </c>
      <c r="N3003" s="8">
        <v>0.82142857142857095</v>
      </c>
      <c r="O3003">
        <v>0.17857142857142799</v>
      </c>
      <c r="P3003" s="9">
        <v>0.55865939464258896</v>
      </c>
      <c r="Q3003">
        <v>5000</v>
      </c>
      <c r="R3003" s="8"/>
      <c r="S3003" s="8" t="s">
        <v>217</v>
      </c>
      <c r="T3003">
        <v>9016099</v>
      </c>
      <c r="U3003">
        <v>992870</v>
      </c>
      <c r="V3003">
        <v>9262913</v>
      </c>
      <c r="W3003">
        <v>7987407</v>
      </c>
      <c r="X3003">
        <v>282635</v>
      </c>
      <c r="Y3003">
        <v>1378374</v>
      </c>
      <c r="Z3003">
        <v>1698076</v>
      </c>
      <c r="AA3003">
        <v>6695873</v>
      </c>
      <c r="AB3003">
        <v>3326431</v>
      </c>
      <c r="AC3003">
        <v>12</v>
      </c>
      <c r="AD3003">
        <v>3369442</v>
      </c>
      <c r="AE3003">
        <v>2008</v>
      </c>
      <c r="AF3003" t="s">
        <v>121</v>
      </c>
      <c r="AG3003">
        <v>200000</v>
      </c>
      <c r="AH3003" t="s">
        <v>55</v>
      </c>
      <c r="AI3003" t="s">
        <v>55</v>
      </c>
      <c r="AJ3003">
        <v>0</v>
      </c>
      <c r="AK3003">
        <v>0</v>
      </c>
      <c r="AL3003" s="8" t="s">
        <v>9320</v>
      </c>
      <c r="AM3003" s="10">
        <f t="shared" si="414"/>
        <v>2015</v>
      </c>
      <c r="AN3003">
        <f t="shared" si="415"/>
        <v>1</v>
      </c>
      <c r="AO3003">
        <f t="shared" si="421"/>
        <v>0</v>
      </c>
      <c r="AP3003">
        <f t="shared" si="416"/>
        <v>0</v>
      </c>
      <c r="AQ3003">
        <f t="shared" si="417"/>
        <v>1</v>
      </c>
      <c r="AR3003">
        <f t="shared" si="418"/>
        <v>0</v>
      </c>
      <c r="AS3003">
        <f t="shared" si="419"/>
        <v>0</v>
      </c>
      <c r="AT3003">
        <f t="shared" si="420"/>
        <v>0</v>
      </c>
      <c r="AU3003">
        <f t="shared" si="420"/>
        <v>0</v>
      </c>
      <c r="AV3003" t="str">
        <f t="shared" si="422"/>
        <v>2020-07-07T19:28:09</v>
      </c>
    </row>
    <row r="3004" spans="1:48" x14ac:dyDescent="0.25">
      <c r="A3004" s="5">
        <v>3075</v>
      </c>
      <c r="B3004" s="5" t="s">
        <v>9321</v>
      </c>
      <c r="C3004" s="5" t="s">
        <v>9322</v>
      </c>
      <c r="D3004" s="6" t="s">
        <v>9323</v>
      </c>
      <c r="E3004">
        <v>6</v>
      </c>
      <c r="F3004" s="7">
        <v>0.3838095238</v>
      </c>
      <c r="G3004" s="7">
        <v>0</v>
      </c>
      <c r="H3004" t="s">
        <v>9324</v>
      </c>
      <c r="I3004">
        <v>0</v>
      </c>
      <c r="J3004">
        <v>0</v>
      </c>
      <c r="K3004">
        <v>15000</v>
      </c>
      <c r="L3004" t="s">
        <v>52</v>
      </c>
      <c r="M3004" s="8" t="s">
        <v>86</v>
      </c>
      <c r="N3004" s="8">
        <v>0.57142857142857095</v>
      </c>
      <c r="O3004">
        <v>0.42857142857142799</v>
      </c>
      <c r="P3004" s="9">
        <v>0</v>
      </c>
      <c r="Q3004">
        <v>5000</v>
      </c>
      <c r="R3004" s="8"/>
      <c r="S3004" s="8" t="s">
        <v>217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57472</v>
      </c>
      <c r="AB3004">
        <v>0</v>
      </c>
      <c r="AC3004">
        <v>12</v>
      </c>
      <c r="AD3004">
        <v>0</v>
      </c>
      <c r="AE3004">
        <v>2016</v>
      </c>
      <c r="AF3004" t="s">
        <v>126</v>
      </c>
      <c r="AG3004">
        <v>20000</v>
      </c>
      <c r="AH3004" t="s">
        <v>55</v>
      </c>
      <c r="AI3004" t="s">
        <v>56</v>
      </c>
      <c r="AJ3004">
        <v>1</v>
      </c>
      <c r="AK3004">
        <v>880</v>
      </c>
      <c r="AL3004" s="8" t="s">
        <v>9325</v>
      </c>
      <c r="AM3004" s="10">
        <f t="shared" si="414"/>
        <v>2018</v>
      </c>
      <c r="AN3004">
        <f t="shared" si="415"/>
        <v>1</v>
      </c>
      <c r="AO3004">
        <f t="shared" si="421"/>
        <v>0</v>
      </c>
      <c r="AP3004">
        <f t="shared" si="416"/>
        <v>0</v>
      </c>
      <c r="AQ3004">
        <f t="shared" si="417"/>
        <v>0</v>
      </c>
      <c r="AR3004">
        <f t="shared" si="418"/>
        <v>1</v>
      </c>
      <c r="AS3004">
        <f t="shared" si="419"/>
        <v>0</v>
      </c>
      <c r="AT3004">
        <f t="shared" si="420"/>
        <v>0</v>
      </c>
      <c r="AU3004">
        <f t="shared" si="420"/>
        <v>1</v>
      </c>
      <c r="AV3004" t="str">
        <f t="shared" si="422"/>
        <v>2020-07-08T14:11:44</v>
      </c>
    </row>
    <row r="3005" spans="1:48" x14ac:dyDescent="0.25">
      <c r="A3005" s="5">
        <v>3076</v>
      </c>
      <c r="B3005" s="5" t="s">
        <v>9326</v>
      </c>
      <c r="C3005" s="5" t="s">
        <v>9327</v>
      </c>
      <c r="D3005" s="6" t="s">
        <v>9328</v>
      </c>
      <c r="E3005">
        <v>285</v>
      </c>
      <c r="F3005" s="7">
        <v>0.57750559450000005</v>
      </c>
      <c r="G3005" s="7">
        <v>0</v>
      </c>
      <c r="H3005" t="s">
        <v>1490</v>
      </c>
      <c r="I3005">
        <v>0</v>
      </c>
      <c r="J3005">
        <v>0</v>
      </c>
      <c r="K3005">
        <v>20000</v>
      </c>
      <c r="L3005" t="s">
        <v>52</v>
      </c>
      <c r="M3005" s="8" t="s">
        <v>53</v>
      </c>
      <c r="N3005" s="8">
        <v>0.82142857142857095</v>
      </c>
      <c r="O3005">
        <v>0.17857142857142799</v>
      </c>
      <c r="P3005" s="9">
        <v>0</v>
      </c>
      <c r="Q3005">
        <v>20000</v>
      </c>
      <c r="R3005" s="8"/>
      <c r="S3005" s="8" t="s">
        <v>217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3277237</v>
      </c>
      <c r="AB3005">
        <v>1017412</v>
      </c>
      <c r="AC3005">
        <v>12</v>
      </c>
      <c r="AD3005">
        <v>2259825</v>
      </c>
      <c r="AE3005">
        <v>2010</v>
      </c>
      <c r="AF3005" t="s">
        <v>68</v>
      </c>
      <c r="AG3005">
        <v>205000</v>
      </c>
      <c r="AH3005" t="s">
        <v>55</v>
      </c>
      <c r="AI3005" t="s">
        <v>55</v>
      </c>
      <c r="AJ3005">
        <v>1</v>
      </c>
      <c r="AK3005">
        <v>21600</v>
      </c>
      <c r="AL3005" s="8" t="s">
        <v>9329</v>
      </c>
      <c r="AM3005" s="10">
        <f t="shared" si="414"/>
        <v>2012</v>
      </c>
      <c r="AN3005">
        <f t="shared" si="415"/>
        <v>1</v>
      </c>
      <c r="AO3005">
        <f t="shared" si="421"/>
        <v>0</v>
      </c>
      <c r="AP3005">
        <f t="shared" si="416"/>
        <v>0</v>
      </c>
      <c r="AQ3005">
        <f t="shared" si="417"/>
        <v>1</v>
      </c>
      <c r="AR3005">
        <f t="shared" si="418"/>
        <v>0</v>
      </c>
      <c r="AS3005">
        <f t="shared" si="419"/>
        <v>0</v>
      </c>
      <c r="AT3005">
        <f t="shared" si="420"/>
        <v>0</v>
      </c>
      <c r="AU3005">
        <f t="shared" si="420"/>
        <v>0</v>
      </c>
      <c r="AV3005" t="str">
        <f t="shared" si="422"/>
        <v>2020-07-08T14:12:19</v>
      </c>
    </row>
    <row r="3006" spans="1:48" x14ac:dyDescent="0.25">
      <c r="A3006" s="5">
        <v>3077</v>
      </c>
      <c r="B3006" s="5" t="s">
        <v>756</v>
      </c>
      <c r="C3006" s="5" t="s">
        <v>757</v>
      </c>
      <c r="D3006" s="6" t="s">
        <v>758</v>
      </c>
      <c r="E3006">
        <v>0</v>
      </c>
      <c r="F3006" s="7">
        <v>0.53042871579999995</v>
      </c>
      <c r="G3006" s="7">
        <v>0</v>
      </c>
      <c r="H3006" t="s">
        <v>759</v>
      </c>
      <c r="I3006">
        <v>0</v>
      </c>
      <c r="J3006">
        <v>0</v>
      </c>
      <c r="K3006">
        <v>50000</v>
      </c>
      <c r="L3006" t="s">
        <v>52</v>
      </c>
      <c r="M3006" s="8" t="s">
        <v>53</v>
      </c>
      <c r="N3006" s="8">
        <v>0.85714285714285698</v>
      </c>
      <c r="O3006">
        <v>0.14285714285714199</v>
      </c>
      <c r="P3006" s="9">
        <v>0</v>
      </c>
      <c r="Q3006">
        <v>50000</v>
      </c>
      <c r="R3006" s="8"/>
      <c r="S3006" s="8"/>
      <c r="AA3006">
        <v>9927067</v>
      </c>
      <c r="AB3006">
        <v>0</v>
      </c>
      <c r="AC3006">
        <v>12</v>
      </c>
      <c r="AD3006">
        <v>0</v>
      </c>
      <c r="AE3006">
        <v>1971</v>
      </c>
      <c r="AF3006" t="s">
        <v>54</v>
      </c>
      <c r="AG3006">
        <v>648000</v>
      </c>
      <c r="AH3006" t="s">
        <v>55</v>
      </c>
      <c r="AI3006" t="s">
        <v>55</v>
      </c>
      <c r="AJ3006">
        <v>1</v>
      </c>
      <c r="AK3006">
        <v>1157828</v>
      </c>
      <c r="AL3006" s="8" t="s">
        <v>9330</v>
      </c>
      <c r="AM3006" s="10">
        <f t="shared" si="414"/>
        <v>2016</v>
      </c>
      <c r="AN3006">
        <f t="shared" si="415"/>
        <v>1</v>
      </c>
      <c r="AO3006">
        <f t="shared" si="421"/>
        <v>0</v>
      </c>
      <c r="AP3006">
        <f t="shared" si="416"/>
        <v>0</v>
      </c>
      <c r="AQ3006">
        <f t="shared" si="417"/>
        <v>1</v>
      </c>
      <c r="AR3006">
        <f t="shared" si="418"/>
        <v>0</v>
      </c>
      <c r="AS3006">
        <f t="shared" si="419"/>
        <v>0</v>
      </c>
      <c r="AT3006">
        <f t="shared" si="420"/>
        <v>0</v>
      </c>
      <c r="AU3006">
        <f t="shared" si="420"/>
        <v>0</v>
      </c>
      <c r="AV3006" t="str">
        <f t="shared" si="422"/>
        <v>2020-07-08T14:12:54</v>
      </c>
    </row>
    <row r="3007" spans="1:48" x14ac:dyDescent="0.25">
      <c r="A3007" s="5">
        <v>3078</v>
      </c>
      <c r="B3007" s="5" t="s">
        <v>2573</v>
      </c>
      <c r="C3007" s="5" t="s">
        <v>2574</v>
      </c>
      <c r="D3007" s="6" t="s">
        <v>2575</v>
      </c>
      <c r="E3007">
        <v>76</v>
      </c>
      <c r="F3007" s="7">
        <v>0.61427131930000001</v>
      </c>
      <c r="G3007" s="7">
        <v>0</v>
      </c>
      <c r="H3007" t="s">
        <v>2576</v>
      </c>
      <c r="I3007">
        <v>0</v>
      </c>
      <c r="J3007">
        <v>0</v>
      </c>
      <c r="K3007">
        <v>15000</v>
      </c>
      <c r="L3007" t="s">
        <v>52</v>
      </c>
      <c r="M3007" s="8" t="s">
        <v>86</v>
      </c>
      <c r="N3007" s="8">
        <v>0.55357142857142805</v>
      </c>
      <c r="O3007">
        <v>0.44642857142857101</v>
      </c>
      <c r="P3007" s="9">
        <v>0.91254157604640596</v>
      </c>
      <c r="Q3007">
        <v>10000</v>
      </c>
      <c r="R3007" s="8"/>
      <c r="S3007" s="8"/>
      <c r="AA3007">
        <v>1272458</v>
      </c>
      <c r="AB3007">
        <v>0</v>
      </c>
      <c r="AC3007">
        <v>12</v>
      </c>
      <c r="AD3007">
        <v>0</v>
      </c>
      <c r="AE3007">
        <v>2016</v>
      </c>
      <c r="AF3007" t="s">
        <v>126</v>
      </c>
      <c r="AG3007">
        <v>20000</v>
      </c>
      <c r="AH3007" t="s">
        <v>55</v>
      </c>
      <c r="AI3007" t="s">
        <v>55</v>
      </c>
      <c r="AJ3007">
        <v>0.95967779740000003</v>
      </c>
      <c r="AK3007">
        <v>4400</v>
      </c>
      <c r="AL3007" s="8" t="s">
        <v>9331</v>
      </c>
      <c r="AM3007" s="10">
        <f t="shared" si="414"/>
        <v>2016</v>
      </c>
      <c r="AN3007">
        <f t="shared" si="415"/>
        <v>1</v>
      </c>
      <c r="AO3007">
        <f t="shared" si="421"/>
        <v>0</v>
      </c>
      <c r="AP3007">
        <f t="shared" si="416"/>
        <v>0</v>
      </c>
      <c r="AQ3007">
        <f t="shared" si="417"/>
        <v>0</v>
      </c>
      <c r="AR3007">
        <f t="shared" si="418"/>
        <v>1</v>
      </c>
      <c r="AS3007">
        <f t="shared" si="419"/>
        <v>0</v>
      </c>
      <c r="AT3007">
        <f t="shared" si="420"/>
        <v>0</v>
      </c>
      <c r="AU3007">
        <f t="shared" si="420"/>
        <v>0</v>
      </c>
      <c r="AV3007" t="str">
        <f t="shared" si="422"/>
        <v>2020-07-08T14:13:38</v>
      </c>
    </row>
    <row r="3008" spans="1:48" x14ac:dyDescent="0.25">
      <c r="A3008" s="5">
        <v>3079</v>
      </c>
      <c r="B3008" s="5" t="s">
        <v>2731</v>
      </c>
      <c r="C3008" s="5" t="s">
        <v>2732</v>
      </c>
      <c r="D3008" s="6" t="s">
        <v>2733</v>
      </c>
      <c r="E3008">
        <v>12</v>
      </c>
      <c r="F3008" s="7">
        <v>0.4274817554</v>
      </c>
      <c r="G3008" s="7">
        <v>0</v>
      </c>
      <c r="H3008" t="s">
        <v>2734</v>
      </c>
      <c r="I3008">
        <v>70</v>
      </c>
      <c r="J3008">
        <v>1005183.34</v>
      </c>
      <c r="K3008">
        <v>1500000</v>
      </c>
      <c r="L3008" t="s">
        <v>52</v>
      </c>
      <c r="M3008" s="8" t="s">
        <v>63</v>
      </c>
      <c r="N3008" s="8">
        <v>0.91071428571428503</v>
      </c>
      <c r="O3008">
        <v>8.9285714285714204E-2</v>
      </c>
      <c r="P3008" s="9">
        <v>0</v>
      </c>
      <c r="Q3008">
        <v>1500000</v>
      </c>
      <c r="R3008" s="8"/>
      <c r="S3008" s="8" t="s">
        <v>7613</v>
      </c>
      <c r="T3008">
        <v>28074087</v>
      </c>
      <c r="U3008">
        <v>9506982</v>
      </c>
      <c r="V3008">
        <v>32274979</v>
      </c>
      <c r="W3008">
        <v>22466956</v>
      </c>
      <c r="X3008">
        <v>0</v>
      </c>
      <c r="Y3008">
        <v>21846691</v>
      </c>
      <c r="Z3008">
        <v>0</v>
      </c>
      <c r="AA3008">
        <v>22568218</v>
      </c>
      <c r="AB3008">
        <v>7383915</v>
      </c>
      <c r="AC3008">
        <v>4</v>
      </c>
      <c r="AD3008">
        <v>15184303</v>
      </c>
      <c r="AE3008">
        <v>2010</v>
      </c>
      <c r="AF3008" t="s">
        <v>68</v>
      </c>
      <c r="AG3008">
        <v>2000000</v>
      </c>
      <c r="AH3008" t="s">
        <v>55</v>
      </c>
      <c r="AI3008" t="s">
        <v>55</v>
      </c>
      <c r="AJ3008">
        <v>1</v>
      </c>
      <c r="AK3008">
        <v>8728464</v>
      </c>
      <c r="AL3008" s="8" t="s">
        <v>9332</v>
      </c>
      <c r="AM3008" s="10">
        <f t="shared" si="414"/>
        <v>2011</v>
      </c>
      <c r="AN3008">
        <f t="shared" si="415"/>
        <v>1</v>
      </c>
      <c r="AO3008">
        <f t="shared" si="421"/>
        <v>0</v>
      </c>
      <c r="AP3008">
        <f t="shared" si="416"/>
        <v>1</v>
      </c>
      <c r="AQ3008">
        <f t="shared" si="417"/>
        <v>0</v>
      </c>
      <c r="AR3008">
        <f t="shared" si="418"/>
        <v>0</v>
      </c>
      <c r="AS3008">
        <f t="shared" si="419"/>
        <v>0</v>
      </c>
      <c r="AT3008">
        <f t="shared" si="420"/>
        <v>0</v>
      </c>
      <c r="AU3008">
        <f t="shared" si="420"/>
        <v>0</v>
      </c>
      <c r="AV3008" t="str">
        <f t="shared" si="422"/>
        <v>2020-07-08T14:50:17</v>
      </c>
    </row>
    <row r="3009" spans="1:48" x14ac:dyDescent="0.25">
      <c r="A3009" s="5">
        <v>3080</v>
      </c>
      <c r="B3009" s="5" t="s">
        <v>2982</v>
      </c>
      <c r="C3009" s="5" t="s">
        <v>2983</v>
      </c>
      <c r="D3009" s="6" t="s">
        <v>2984</v>
      </c>
      <c r="E3009">
        <v>8</v>
      </c>
      <c r="F3009" s="7">
        <v>0.62689938349999996</v>
      </c>
      <c r="G3009" s="7">
        <v>0</v>
      </c>
      <c r="H3009" t="s">
        <v>2985</v>
      </c>
      <c r="I3009">
        <v>16</v>
      </c>
      <c r="J3009">
        <v>3938589.7</v>
      </c>
      <c r="K3009">
        <v>4900000</v>
      </c>
      <c r="L3009" t="s">
        <v>119</v>
      </c>
      <c r="M3009" s="8" t="s">
        <v>86</v>
      </c>
      <c r="N3009" s="8">
        <v>0.51785714285714202</v>
      </c>
      <c r="O3009">
        <v>0.48214285714285698</v>
      </c>
      <c r="P3009" s="9">
        <v>5.0664714298975996E-3</v>
      </c>
      <c r="Q3009">
        <v>4000000</v>
      </c>
      <c r="R3009" s="8" t="s">
        <v>9333</v>
      </c>
      <c r="S3009" s="8"/>
      <c r="AA3009">
        <v>0</v>
      </c>
      <c r="AB3009">
        <v>0</v>
      </c>
      <c r="AC3009">
        <v>1</v>
      </c>
      <c r="AD3009">
        <v>0</v>
      </c>
      <c r="AE3009">
        <v>2016</v>
      </c>
      <c r="AF3009" t="s">
        <v>126</v>
      </c>
      <c r="AG3009">
        <v>97650000</v>
      </c>
      <c r="AH3009" t="s">
        <v>55</v>
      </c>
      <c r="AI3009" t="s">
        <v>55</v>
      </c>
      <c r="AJ3009">
        <v>0.96440177940000005</v>
      </c>
      <c r="AK3009">
        <v>132233152</v>
      </c>
      <c r="AL3009" s="8"/>
      <c r="AM3009" s="10">
        <f t="shared" si="414"/>
        <v>2017</v>
      </c>
      <c r="AN3009">
        <f t="shared" si="415"/>
        <v>1</v>
      </c>
      <c r="AO3009">
        <f t="shared" si="421"/>
        <v>0</v>
      </c>
      <c r="AP3009">
        <f t="shared" si="416"/>
        <v>0</v>
      </c>
      <c r="AQ3009">
        <f t="shared" si="417"/>
        <v>0</v>
      </c>
      <c r="AR3009">
        <f t="shared" si="418"/>
        <v>1</v>
      </c>
      <c r="AS3009">
        <f t="shared" si="419"/>
        <v>0</v>
      </c>
      <c r="AT3009">
        <f t="shared" si="420"/>
        <v>0</v>
      </c>
      <c r="AU3009">
        <f t="shared" si="420"/>
        <v>0</v>
      </c>
      <c r="AV3009" t="str">
        <f t="shared" si="422"/>
        <v>2020-07-08T18:02:08</v>
      </c>
    </row>
    <row r="3010" spans="1:48" x14ac:dyDescent="0.25">
      <c r="A3010" s="5">
        <v>3081</v>
      </c>
      <c r="B3010" s="5" t="s">
        <v>4243</v>
      </c>
      <c r="C3010" s="5" t="s">
        <v>4244</v>
      </c>
      <c r="D3010" s="6" t="s">
        <v>9334</v>
      </c>
      <c r="E3010">
        <v>0</v>
      </c>
      <c r="F3010" s="7">
        <v>0</v>
      </c>
      <c r="G3010" s="7"/>
      <c r="H3010" t="s">
        <v>9335</v>
      </c>
      <c r="I3010">
        <v>0</v>
      </c>
      <c r="J3010">
        <v>0</v>
      </c>
      <c r="K3010">
        <v>30000</v>
      </c>
      <c r="L3010" t="s">
        <v>199</v>
      </c>
      <c r="M3010" s="8" t="s">
        <v>53</v>
      </c>
      <c r="N3010" s="8">
        <v>0.83928571428571397</v>
      </c>
      <c r="O3010">
        <v>0.160714285714285</v>
      </c>
      <c r="P3010" s="9">
        <v>0</v>
      </c>
      <c r="R3010" s="8"/>
      <c r="S3010" s="8"/>
      <c r="AA3010">
        <v>284205</v>
      </c>
      <c r="AB3010">
        <v>0</v>
      </c>
      <c r="AC3010">
        <v>2</v>
      </c>
      <c r="AD3010">
        <v>0</v>
      </c>
      <c r="AE3010">
        <v>2004</v>
      </c>
      <c r="AF3010" t="s">
        <v>121</v>
      </c>
      <c r="AG3010">
        <v>40000</v>
      </c>
      <c r="AH3010" t="s">
        <v>55</v>
      </c>
      <c r="AI3010" t="s">
        <v>55</v>
      </c>
      <c r="AJ3010">
        <v>0</v>
      </c>
      <c r="AK3010">
        <v>9600</v>
      </c>
      <c r="AL3010" s="8"/>
      <c r="AM3010" s="10">
        <f t="shared" ref="AM3010:AM3073" si="423">_xlfn.NUMBERVALUE(LEFT(H3010,4))</f>
        <v>2020</v>
      </c>
      <c r="AN3010">
        <f t="shared" ref="AN3010:AN3073" si="424">IF(OR(L3010 = "AprovadoAnalista", L3010 = "AprovadoComite" ),1,0)</f>
        <v>0</v>
      </c>
      <c r="AO3010">
        <f t="shared" si="421"/>
        <v>1</v>
      </c>
      <c r="AP3010">
        <f t="shared" ref="AP3010:AP3073" si="425">IF(MID(M3010,4,1)="0",1,0)</f>
        <v>0</v>
      </c>
      <c r="AQ3010">
        <f t="shared" ref="AQ3010:AQ3073" si="426">IF(MID(M3010,4,1)="1",1,0)</f>
        <v>1</v>
      </c>
      <c r="AR3010">
        <f t="shared" ref="AR3010:AR3073" si="427">IF(MID(M3010,4,1)="3",1,0)</f>
        <v>0</v>
      </c>
      <c r="AS3010">
        <f t="shared" ref="AS3010:AS3073" si="428">IF(MID(M3010,4,1)="5",1,0)</f>
        <v>0</v>
      </c>
      <c r="AT3010">
        <f t="shared" ref="AT3010:AU3073" si="429">IF(AH3010="True",1,0)</f>
        <v>0</v>
      </c>
      <c r="AU3010">
        <f t="shared" si="429"/>
        <v>0</v>
      </c>
      <c r="AV3010">
        <f t="shared" si="422"/>
        <v>0</v>
      </c>
    </row>
    <row r="3011" spans="1:48" x14ac:dyDescent="0.25">
      <c r="A3011" s="5">
        <v>3082</v>
      </c>
      <c r="B3011" s="5" t="s">
        <v>4897</v>
      </c>
      <c r="C3011" s="5" t="s">
        <v>4898</v>
      </c>
      <c r="D3011" s="6" t="s">
        <v>4899</v>
      </c>
      <c r="E3011">
        <v>81</v>
      </c>
      <c r="F3011" s="7">
        <v>0.41906738290000001</v>
      </c>
      <c r="G3011" s="7">
        <v>0</v>
      </c>
      <c r="H3011" t="s">
        <v>4440</v>
      </c>
      <c r="I3011">
        <v>37</v>
      </c>
      <c r="J3011">
        <v>1007252.3</v>
      </c>
      <c r="K3011">
        <v>2000000</v>
      </c>
      <c r="L3011" t="s">
        <v>52</v>
      </c>
      <c r="M3011" s="8" t="s">
        <v>53</v>
      </c>
      <c r="N3011" s="8">
        <v>0.75</v>
      </c>
      <c r="O3011">
        <v>0.25</v>
      </c>
      <c r="P3011" s="9">
        <v>0.83382186638336697</v>
      </c>
      <c r="Q3011">
        <v>2000000</v>
      </c>
      <c r="R3011" s="8"/>
      <c r="S3011" s="8" t="s">
        <v>329</v>
      </c>
      <c r="T3011">
        <v>74256348</v>
      </c>
      <c r="U3011">
        <v>65591854</v>
      </c>
      <c r="V3011">
        <v>190511817</v>
      </c>
      <c r="W3011">
        <v>37608024</v>
      </c>
      <c r="X3011">
        <v>23702134</v>
      </c>
      <c r="Y3011">
        <v>16880037</v>
      </c>
      <c r="Z3011">
        <v>14985823</v>
      </c>
      <c r="AA3011">
        <v>153283885</v>
      </c>
      <c r="AB3011">
        <v>56065334</v>
      </c>
      <c r="AC3011">
        <v>12</v>
      </c>
      <c r="AD3011">
        <v>97218551</v>
      </c>
      <c r="AE3011">
        <v>1998</v>
      </c>
      <c r="AF3011" t="s">
        <v>54</v>
      </c>
      <c r="AG3011">
        <v>4778470</v>
      </c>
      <c r="AH3011" t="s">
        <v>55</v>
      </c>
      <c r="AI3011" t="s">
        <v>55</v>
      </c>
      <c r="AJ3011">
        <v>0.9860722113</v>
      </c>
      <c r="AK3011">
        <v>7920000</v>
      </c>
      <c r="AL3011" s="8" t="s">
        <v>9336</v>
      </c>
      <c r="AM3011" s="10">
        <f t="shared" si="423"/>
        <v>2006</v>
      </c>
      <c r="AN3011">
        <f t="shared" si="424"/>
        <v>1</v>
      </c>
      <c r="AO3011">
        <f t="shared" ref="AO3011:AO3074" si="430">IF(OR(L3011 = "ReprovadoAnalista", L3011 = "ReprovadoComite" ),1,0)</f>
        <v>0</v>
      </c>
      <c r="AP3011">
        <f t="shared" si="425"/>
        <v>0</v>
      </c>
      <c r="AQ3011">
        <f t="shared" si="426"/>
        <v>1</v>
      </c>
      <c r="AR3011">
        <f t="shared" si="427"/>
        <v>0</v>
      </c>
      <c r="AS3011">
        <f t="shared" si="428"/>
        <v>0</v>
      </c>
      <c r="AT3011">
        <f t="shared" si="429"/>
        <v>0</v>
      </c>
      <c r="AU3011">
        <f t="shared" si="429"/>
        <v>0</v>
      </c>
      <c r="AV3011" t="str">
        <f t="shared" ref="AV3011:AV3074" si="431">IF(R3011&lt;&gt;"",R3011,AL3011)</f>
        <v>2020-07-08T15:00:57</v>
      </c>
    </row>
    <row r="3012" spans="1:48" x14ac:dyDescent="0.25">
      <c r="A3012" s="5">
        <v>3083</v>
      </c>
      <c r="B3012" s="5" t="s">
        <v>609</v>
      </c>
      <c r="C3012" s="5" t="s">
        <v>610</v>
      </c>
      <c r="D3012" s="6" t="s">
        <v>611</v>
      </c>
      <c r="E3012">
        <v>6</v>
      </c>
      <c r="F3012" s="7">
        <v>0.43152245680000001</v>
      </c>
      <c r="G3012" s="7">
        <v>0</v>
      </c>
      <c r="H3012" t="s">
        <v>612</v>
      </c>
      <c r="I3012">
        <v>42</v>
      </c>
      <c r="J3012">
        <v>41017.32</v>
      </c>
      <c r="K3012">
        <v>120000</v>
      </c>
      <c r="L3012" t="s">
        <v>52</v>
      </c>
      <c r="M3012" s="8" t="s">
        <v>86</v>
      </c>
      <c r="N3012" s="8">
        <v>0.55357142857142805</v>
      </c>
      <c r="O3012">
        <v>0.44642857142857101</v>
      </c>
      <c r="P3012" s="9">
        <v>-0.109207810966819</v>
      </c>
      <c r="Q3012">
        <v>100000</v>
      </c>
      <c r="R3012" s="8"/>
      <c r="S3012" s="8" t="s">
        <v>8190</v>
      </c>
      <c r="T3012">
        <v>1755916</v>
      </c>
      <c r="U3012">
        <v>1506236</v>
      </c>
      <c r="V3012">
        <v>1843983</v>
      </c>
      <c r="W3012">
        <v>-37573</v>
      </c>
      <c r="X3012">
        <v>311000</v>
      </c>
      <c r="Y3012">
        <v>847958</v>
      </c>
      <c r="Z3012">
        <v>685781</v>
      </c>
      <c r="AA3012">
        <v>1792089</v>
      </c>
      <c r="AB3012">
        <v>717666</v>
      </c>
      <c r="AC3012">
        <v>3</v>
      </c>
      <c r="AD3012">
        <v>1074423</v>
      </c>
      <c r="AE3012">
        <v>2016</v>
      </c>
      <c r="AF3012" t="s">
        <v>126</v>
      </c>
      <c r="AG3012">
        <v>850000</v>
      </c>
      <c r="AH3012" t="s">
        <v>55</v>
      </c>
      <c r="AI3012" t="s">
        <v>55</v>
      </c>
      <c r="AJ3012">
        <v>0.82107207360000001</v>
      </c>
      <c r="AK3012">
        <v>72600</v>
      </c>
      <c r="AL3012" s="8" t="s">
        <v>9337</v>
      </c>
      <c r="AM3012" s="10">
        <f t="shared" si="423"/>
        <v>2017</v>
      </c>
      <c r="AN3012">
        <f t="shared" si="424"/>
        <v>1</v>
      </c>
      <c r="AO3012">
        <f t="shared" si="430"/>
        <v>0</v>
      </c>
      <c r="AP3012">
        <f t="shared" si="425"/>
        <v>0</v>
      </c>
      <c r="AQ3012">
        <f t="shared" si="426"/>
        <v>0</v>
      </c>
      <c r="AR3012">
        <f t="shared" si="427"/>
        <v>1</v>
      </c>
      <c r="AS3012">
        <f t="shared" si="428"/>
        <v>0</v>
      </c>
      <c r="AT3012">
        <f t="shared" si="429"/>
        <v>0</v>
      </c>
      <c r="AU3012">
        <f t="shared" si="429"/>
        <v>0</v>
      </c>
      <c r="AV3012" t="str">
        <f t="shared" si="431"/>
        <v>2020-07-08T15:13:15</v>
      </c>
    </row>
    <row r="3013" spans="1:48" x14ac:dyDescent="0.25">
      <c r="A3013" s="5">
        <v>3084</v>
      </c>
      <c r="B3013" s="5" t="s">
        <v>7506</v>
      </c>
      <c r="C3013" s="5" t="s">
        <v>7507</v>
      </c>
      <c r="D3013" s="6" t="s">
        <v>7508</v>
      </c>
      <c r="E3013">
        <v>0</v>
      </c>
      <c r="F3013" s="7">
        <v>0.43236326739999997</v>
      </c>
      <c r="G3013" s="7">
        <v>0</v>
      </c>
      <c r="H3013" t="s">
        <v>7509</v>
      </c>
      <c r="I3013">
        <v>0</v>
      </c>
      <c r="J3013">
        <v>0</v>
      </c>
      <c r="K3013">
        <v>12000</v>
      </c>
      <c r="L3013" t="s">
        <v>52</v>
      </c>
      <c r="M3013" s="8" t="s">
        <v>86</v>
      </c>
      <c r="N3013" s="8">
        <v>0.64285714285714202</v>
      </c>
      <c r="O3013">
        <v>0.35714285714285698</v>
      </c>
      <c r="P3013" s="9">
        <v>0</v>
      </c>
      <c r="Q3013">
        <v>12000</v>
      </c>
      <c r="R3013" s="8"/>
      <c r="S3013" s="8"/>
      <c r="AA3013">
        <v>0</v>
      </c>
      <c r="AB3013">
        <v>0</v>
      </c>
      <c r="AC3013">
        <v>1</v>
      </c>
      <c r="AD3013">
        <v>0</v>
      </c>
      <c r="AE3013">
        <v>2016</v>
      </c>
      <c r="AF3013" t="s">
        <v>126</v>
      </c>
      <c r="AG3013">
        <v>81541540</v>
      </c>
      <c r="AH3013" t="s">
        <v>55</v>
      </c>
      <c r="AI3013" t="s">
        <v>55</v>
      </c>
      <c r="AJ3013">
        <v>1</v>
      </c>
      <c r="AK3013">
        <v>284800</v>
      </c>
      <c r="AL3013" s="8" t="s">
        <v>9338</v>
      </c>
      <c r="AM3013" s="10">
        <f t="shared" si="423"/>
        <v>2020</v>
      </c>
      <c r="AN3013">
        <f t="shared" si="424"/>
        <v>1</v>
      </c>
      <c r="AO3013">
        <f t="shared" si="430"/>
        <v>0</v>
      </c>
      <c r="AP3013">
        <f t="shared" si="425"/>
        <v>0</v>
      </c>
      <c r="AQ3013">
        <f t="shared" si="426"/>
        <v>0</v>
      </c>
      <c r="AR3013">
        <f t="shared" si="427"/>
        <v>1</v>
      </c>
      <c r="AS3013">
        <f t="shared" si="428"/>
        <v>0</v>
      </c>
      <c r="AT3013">
        <f t="shared" si="429"/>
        <v>0</v>
      </c>
      <c r="AU3013">
        <f t="shared" si="429"/>
        <v>0</v>
      </c>
      <c r="AV3013" t="str">
        <f t="shared" si="431"/>
        <v>2020-07-08T15:11:02</v>
      </c>
    </row>
    <row r="3014" spans="1:48" x14ac:dyDescent="0.25">
      <c r="A3014" s="5">
        <v>3085</v>
      </c>
      <c r="B3014" s="5" t="s">
        <v>2798</v>
      </c>
      <c r="C3014" s="5" t="s">
        <v>2799</v>
      </c>
      <c r="D3014" s="6" t="s">
        <v>2800</v>
      </c>
      <c r="E3014">
        <v>5</v>
      </c>
      <c r="F3014" s="7">
        <v>0.1565259963</v>
      </c>
      <c r="G3014" s="7">
        <v>0</v>
      </c>
      <c r="H3014" t="s">
        <v>2801</v>
      </c>
      <c r="I3014">
        <v>0</v>
      </c>
      <c r="J3014">
        <v>0</v>
      </c>
      <c r="K3014">
        <v>150000</v>
      </c>
      <c r="L3014" t="s">
        <v>52</v>
      </c>
      <c r="M3014" s="8" t="s">
        <v>86</v>
      </c>
      <c r="N3014" s="8">
        <v>0.67857142857142805</v>
      </c>
      <c r="O3014">
        <v>0.32142857142857101</v>
      </c>
      <c r="P3014" s="9">
        <v>0</v>
      </c>
      <c r="Q3014">
        <v>150000</v>
      </c>
      <c r="R3014" s="8"/>
      <c r="S3014" s="8" t="s">
        <v>329</v>
      </c>
      <c r="T3014">
        <v>3212470</v>
      </c>
      <c r="U3014">
        <v>2344435</v>
      </c>
      <c r="V3014">
        <v>3214239</v>
      </c>
      <c r="W3014">
        <v>479891</v>
      </c>
      <c r="X3014">
        <v>0</v>
      </c>
      <c r="Y3014">
        <v>1643090</v>
      </c>
      <c r="Z3014">
        <v>235961</v>
      </c>
      <c r="AA3014">
        <v>11085102</v>
      </c>
      <c r="AB3014">
        <v>2296114</v>
      </c>
      <c r="AC3014">
        <v>12</v>
      </c>
      <c r="AD3014">
        <v>8788988</v>
      </c>
      <c r="AE3014">
        <v>2017</v>
      </c>
      <c r="AF3014" t="s">
        <v>126</v>
      </c>
      <c r="AG3014">
        <v>100000</v>
      </c>
      <c r="AH3014" t="s">
        <v>55</v>
      </c>
      <c r="AI3014" t="s">
        <v>56</v>
      </c>
      <c r="AJ3014">
        <v>1</v>
      </c>
      <c r="AK3014">
        <v>0</v>
      </c>
      <c r="AL3014" s="8" t="s">
        <v>9339</v>
      </c>
      <c r="AM3014" s="10">
        <f t="shared" si="423"/>
        <v>2018</v>
      </c>
      <c r="AN3014">
        <f t="shared" si="424"/>
        <v>1</v>
      </c>
      <c r="AO3014">
        <f t="shared" si="430"/>
        <v>0</v>
      </c>
      <c r="AP3014">
        <f t="shared" si="425"/>
        <v>0</v>
      </c>
      <c r="AQ3014">
        <f t="shared" si="426"/>
        <v>0</v>
      </c>
      <c r="AR3014">
        <f t="shared" si="427"/>
        <v>1</v>
      </c>
      <c r="AS3014">
        <f t="shared" si="428"/>
        <v>0</v>
      </c>
      <c r="AT3014">
        <f t="shared" si="429"/>
        <v>0</v>
      </c>
      <c r="AU3014">
        <f t="shared" si="429"/>
        <v>1</v>
      </c>
      <c r="AV3014" t="str">
        <f t="shared" si="431"/>
        <v>2020-07-08T15:16:35</v>
      </c>
    </row>
    <row r="3015" spans="1:48" x14ac:dyDescent="0.25">
      <c r="A3015" s="5">
        <v>3086</v>
      </c>
      <c r="B3015" s="5" t="s">
        <v>6215</v>
      </c>
      <c r="C3015" s="5" t="s">
        <v>812</v>
      </c>
      <c r="D3015" s="6" t="s">
        <v>6216</v>
      </c>
      <c r="E3015">
        <v>0</v>
      </c>
      <c r="F3015" s="7">
        <v>0</v>
      </c>
      <c r="G3015" s="7"/>
      <c r="H3015" t="s">
        <v>6217</v>
      </c>
      <c r="I3015">
        <v>0</v>
      </c>
      <c r="J3015">
        <v>0</v>
      </c>
      <c r="K3015">
        <v>40000</v>
      </c>
      <c r="L3015" t="s">
        <v>52</v>
      </c>
      <c r="M3015" s="8" t="s">
        <v>53</v>
      </c>
      <c r="N3015" s="8">
        <v>0.85714285714285698</v>
      </c>
      <c r="O3015">
        <v>0.14285714285714199</v>
      </c>
      <c r="P3015" s="9">
        <v>0</v>
      </c>
      <c r="Q3015">
        <v>40000</v>
      </c>
      <c r="R3015" s="8"/>
      <c r="S3015" s="8"/>
      <c r="AA3015">
        <v>266200496</v>
      </c>
      <c r="AB3015">
        <v>0</v>
      </c>
      <c r="AC3015">
        <v>12</v>
      </c>
      <c r="AD3015">
        <v>0</v>
      </c>
      <c r="AE3015">
        <v>2007</v>
      </c>
      <c r="AF3015" t="s">
        <v>121</v>
      </c>
      <c r="AG3015">
        <v>1000000</v>
      </c>
      <c r="AH3015" t="s">
        <v>55</v>
      </c>
      <c r="AI3015" t="s">
        <v>55</v>
      </c>
      <c r="AJ3015">
        <v>0</v>
      </c>
      <c r="AK3015">
        <v>22166540</v>
      </c>
      <c r="AL3015" s="8" t="s">
        <v>9340</v>
      </c>
      <c r="AM3015" s="10">
        <f t="shared" si="423"/>
        <v>2015</v>
      </c>
      <c r="AN3015">
        <f t="shared" si="424"/>
        <v>1</v>
      </c>
      <c r="AO3015">
        <f t="shared" si="430"/>
        <v>0</v>
      </c>
      <c r="AP3015">
        <f t="shared" si="425"/>
        <v>0</v>
      </c>
      <c r="AQ3015">
        <f t="shared" si="426"/>
        <v>1</v>
      </c>
      <c r="AR3015">
        <f t="shared" si="427"/>
        <v>0</v>
      </c>
      <c r="AS3015">
        <f t="shared" si="428"/>
        <v>0</v>
      </c>
      <c r="AT3015">
        <f t="shared" si="429"/>
        <v>0</v>
      </c>
      <c r="AU3015">
        <f t="shared" si="429"/>
        <v>0</v>
      </c>
      <c r="AV3015" t="str">
        <f t="shared" si="431"/>
        <v>2020-07-08T15:09:13</v>
      </c>
    </row>
    <row r="3016" spans="1:48" x14ac:dyDescent="0.25">
      <c r="A3016" s="5">
        <v>3087</v>
      </c>
      <c r="B3016" s="5" t="s">
        <v>9341</v>
      </c>
      <c r="C3016" s="5" t="s">
        <v>9342</v>
      </c>
      <c r="D3016" s="6" t="s">
        <v>9343</v>
      </c>
      <c r="E3016">
        <v>3</v>
      </c>
      <c r="F3016" s="7">
        <v>0.307470984</v>
      </c>
      <c r="G3016" s="7">
        <v>0</v>
      </c>
      <c r="H3016" t="s">
        <v>2692</v>
      </c>
      <c r="I3016">
        <v>0</v>
      </c>
      <c r="J3016">
        <v>0</v>
      </c>
      <c r="K3016">
        <v>30000</v>
      </c>
      <c r="L3016" t="s">
        <v>52</v>
      </c>
      <c r="M3016" s="8" t="s">
        <v>53</v>
      </c>
      <c r="N3016" s="8">
        <v>0.80357142857142805</v>
      </c>
      <c r="O3016">
        <v>0.19642857142857101</v>
      </c>
      <c r="P3016" s="9">
        <v>0</v>
      </c>
      <c r="Q3016">
        <v>30000</v>
      </c>
      <c r="R3016" s="8"/>
      <c r="S3016" s="8" t="s">
        <v>217</v>
      </c>
      <c r="T3016">
        <v>1035366</v>
      </c>
      <c r="U3016">
        <v>262263</v>
      </c>
      <c r="V3016">
        <v>1434947</v>
      </c>
      <c r="W3016">
        <v>1162413</v>
      </c>
      <c r="X3016">
        <v>18919</v>
      </c>
      <c r="Y3016">
        <v>43241</v>
      </c>
      <c r="Z3016">
        <v>14129</v>
      </c>
      <c r="AA3016">
        <v>2524427</v>
      </c>
      <c r="AB3016">
        <v>0</v>
      </c>
      <c r="AC3016">
        <v>6</v>
      </c>
      <c r="AD3016">
        <v>0</v>
      </c>
      <c r="AE3016">
        <v>2014</v>
      </c>
      <c r="AF3016" t="s">
        <v>68</v>
      </c>
      <c r="AG3016">
        <v>100000</v>
      </c>
      <c r="AH3016" t="s">
        <v>55</v>
      </c>
      <c r="AI3016" t="s">
        <v>56</v>
      </c>
      <c r="AJ3016">
        <v>1</v>
      </c>
      <c r="AK3016">
        <v>102600</v>
      </c>
      <c r="AL3016" s="8" t="s">
        <v>9344</v>
      </c>
      <c r="AM3016" s="10">
        <f t="shared" si="423"/>
        <v>2019</v>
      </c>
      <c r="AN3016">
        <f t="shared" si="424"/>
        <v>1</v>
      </c>
      <c r="AO3016">
        <f t="shared" si="430"/>
        <v>0</v>
      </c>
      <c r="AP3016">
        <f t="shared" si="425"/>
        <v>0</v>
      </c>
      <c r="AQ3016">
        <f t="shared" si="426"/>
        <v>1</v>
      </c>
      <c r="AR3016">
        <f t="shared" si="427"/>
        <v>0</v>
      </c>
      <c r="AS3016">
        <f t="shared" si="428"/>
        <v>0</v>
      </c>
      <c r="AT3016">
        <f t="shared" si="429"/>
        <v>0</v>
      </c>
      <c r="AU3016">
        <f t="shared" si="429"/>
        <v>1</v>
      </c>
      <c r="AV3016" t="str">
        <f t="shared" si="431"/>
        <v>2020-07-08T15:11:32</v>
      </c>
    </row>
    <row r="3017" spans="1:48" x14ac:dyDescent="0.25">
      <c r="A3017" s="5">
        <v>3088</v>
      </c>
      <c r="B3017" s="5" t="s">
        <v>7597</v>
      </c>
      <c r="C3017" s="5" t="s">
        <v>7598</v>
      </c>
      <c r="D3017" s="6" t="s">
        <v>7599</v>
      </c>
      <c r="E3017">
        <v>35</v>
      </c>
      <c r="F3017" s="7">
        <v>0</v>
      </c>
      <c r="G3017" s="7"/>
      <c r="H3017" t="s">
        <v>7600</v>
      </c>
      <c r="I3017">
        <v>0</v>
      </c>
      <c r="J3017">
        <v>0</v>
      </c>
      <c r="K3017">
        <v>25000</v>
      </c>
      <c r="L3017" t="s">
        <v>52</v>
      </c>
      <c r="M3017" s="8" t="s">
        <v>86</v>
      </c>
      <c r="N3017" s="8">
        <v>0.5</v>
      </c>
      <c r="O3017">
        <v>0.499999999999999</v>
      </c>
      <c r="P3017" s="9">
        <v>0.94350034220801005</v>
      </c>
      <c r="Q3017">
        <v>15000</v>
      </c>
      <c r="R3017" s="8"/>
      <c r="S3017" s="8" t="s">
        <v>217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6649273</v>
      </c>
      <c r="AB3017">
        <v>0</v>
      </c>
      <c r="AC3017">
        <v>12</v>
      </c>
      <c r="AD3017">
        <v>0</v>
      </c>
      <c r="AE3017">
        <v>2015</v>
      </c>
      <c r="AF3017" t="s">
        <v>126</v>
      </c>
      <c r="AG3017">
        <v>105000</v>
      </c>
      <c r="AH3017" t="s">
        <v>55</v>
      </c>
      <c r="AI3017" t="s">
        <v>56</v>
      </c>
      <c r="AJ3017">
        <v>0</v>
      </c>
      <c r="AK3017">
        <v>5200</v>
      </c>
      <c r="AL3017" s="8" t="s">
        <v>9345</v>
      </c>
      <c r="AM3017" s="10">
        <f t="shared" si="423"/>
        <v>2016</v>
      </c>
      <c r="AN3017">
        <f t="shared" si="424"/>
        <v>1</v>
      </c>
      <c r="AO3017">
        <f t="shared" si="430"/>
        <v>0</v>
      </c>
      <c r="AP3017">
        <f t="shared" si="425"/>
        <v>0</v>
      </c>
      <c r="AQ3017">
        <f t="shared" si="426"/>
        <v>0</v>
      </c>
      <c r="AR3017">
        <f t="shared" si="427"/>
        <v>1</v>
      </c>
      <c r="AS3017">
        <f t="shared" si="428"/>
        <v>0</v>
      </c>
      <c r="AT3017">
        <f t="shared" si="429"/>
        <v>0</v>
      </c>
      <c r="AU3017">
        <f t="shared" si="429"/>
        <v>1</v>
      </c>
      <c r="AV3017" t="str">
        <f t="shared" si="431"/>
        <v>2020-07-08T15:07:19</v>
      </c>
    </row>
    <row r="3018" spans="1:48" x14ac:dyDescent="0.25">
      <c r="A3018" s="5">
        <v>3089</v>
      </c>
      <c r="B3018" s="5" t="s">
        <v>3585</v>
      </c>
      <c r="C3018" s="5" t="s">
        <v>3586</v>
      </c>
      <c r="D3018" s="6" t="s">
        <v>3587</v>
      </c>
      <c r="E3018">
        <v>2</v>
      </c>
      <c r="F3018" s="7">
        <v>0.41929473239999998</v>
      </c>
      <c r="G3018" s="7">
        <v>0</v>
      </c>
      <c r="H3018" t="s">
        <v>3588</v>
      </c>
      <c r="I3018">
        <v>46</v>
      </c>
      <c r="J3018">
        <v>4995.6899999999996</v>
      </c>
      <c r="K3018">
        <v>45000</v>
      </c>
      <c r="L3018" t="s">
        <v>52</v>
      </c>
      <c r="M3018" s="8" t="s">
        <v>53</v>
      </c>
      <c r="N3018" s="8">
        <v>0.85714285714285698</v>
      </c>
      <c r="O3018">
        <v>0.14285714285714199</v>
      </c>
      <c r="P3018" s="9">
        <v>0</v>
      </c>
      <c r="Q3018">
        <v>45000</v>
      </c>
      <c r="R3018" s="8"/>
      <c r="S3018" s="8" t="s">
        <v>217</v>
      </c>
      <c r="T3018">
        <v>848895</v>
      </c>
      <c r="U3018">
        <v>27478</v>
      </c>
      <c r="V3018">
        <v>915655</v>
      </c>
      <c r="W3018">
        <v>888176</v>
      </c>
      <c r="X3018">
        <v>0</v>
      </c>
      <c r="Y3018">
        <v>811108</v>
      </c>
      <c r="Z3018">
        <v>31211</v>
      </c>
      <c r="AA3018">
        <v>3172054</v>
      </c>
      <c r="AB3018">
        <v>1168017</v>
      </c>
      <c r="AC3018">
        <v>12</v>
      </c>
      <c r="AD3018">
        <v>2004037</v>
      </c>
      <c r="AE3018">
        <v>2016</v>
      </c>
      <c r="AF3018" t="s">
        <v>126</v>
      </c>
      <c r="AG3018">
        <v>300000</v>
      </c>
      <c r="AH3018" t="s">
        <v>55</v>
      </c>
      <c r="AI3018" t="s">
        <v>55</v>
      </c>
      <c r="AJ3018">
        <v>1</v>
      </c>
      <c r="AK3018">
        <v>13200</v>
      </c>
      <c r="AL3018" s="8" t="s">
        <v>9346</v>
      </c>
      <c r="AM3018" s="10">
        <f t="shared" si="423"/>
        <v>2017</v>
      </c>
      <c r="AN3018">
        <f t="shared" si="424"/>
        <v>1</v>
      </c>
      <c r="AO3018">
        <f t="shared" si="430"/>
        <v>0</v>
      </c>
      <c r="AP3018">
        <f t="shared" si="425"/>
        <v>0</v>
      </c>
      <c r="AQ3018">
        <f t="shared" si="426"/>
        <v>1</v>
      </c>
      <c r="AR3018">
        <f t="shared" si="427"/>
        <v>0</v>
      </c>
      <c r="AS3018">
        <f t="shared" si="428"/>
        <v>0</v>
      </c>
      <c r="AT3018">
        <f t="shared" si="429"/>
        <v>0</v>
      </c>
      <c r="AU3018">
        <f t="shared" si="429"/>
        <v>0</v>
      </c>
      <c r="AV3018" t="str">
        <f t="shared" si="431"/>
        <v>2020-07-08T15:23:36</v>
      </c>
    </row>
    <row r="3019" spans="1:48" x14ac:dyDescent="0.25">
      <c r="A3019" s="5">
        <v>3090</v>
      </c>
      <c r="B3019" s="5" t="s">
        <v>9347</v>
      </c>
      <c r="C3019" s="5" t="s">
        <v>9348</v>
      </c>
      <c r="D3019" s="6" t="s">
        <v>9349</v>
      </c>
      <c r="E3019">
        <v>3</v>
      </c>
      <c r="F3019" s="7">
        <v>0.61194495410000005</v>
      </c>
      <c r="G3019" s="7">
        <v>0</v>
      </c>
      <c r="H3019" t="s">
        <v>9350</v>
      </c>
      <c r="I3019">
        <v>28</v>
      </c>
      <c r="J3019">
        <v>22800</v>
      </c>
      <c r="K3019">
        <v>50000</v>
      </c>
      <c r="L3019" t="s">
        <v>52</v>
      </c>
      <c r="M3019" s="8" t="s">
        <v>53</v>
      </c>
      <c r="N3019" s="8">
        <v>0.85714285714285698</v>
      </c>
      <c r="O3019">
        <v>0.14285714285714199</v>
      </c>
      <c r="P3019" s="9">
        <v>0</v>
      </c>
      <c r="Q3019">
        <v>40000</v>
      </c>
      <c r="R3019" s="8"/>
      <c r="S3019" s="8"/>
      <c r="AA3019">
        <v>3465356</v>
      </c>
      <c r="AB3019">
        <v>0</v>
      </c>
      <c r="AC3019">
        <v>12</v>
      </c>
      <c r="AD3019">
        <v>0</v>
      </c>
      <c r="AE3019">
        <v>1993</v>
      </c>
      <c r="AF3019" t="s">
        <v>54</v>
      </c>
      <c r="AG3019">
        <v>150000</v>
      </c>
      <c r="AH3019" t="s">
        <v>55</v>
      </c>
      <c r="AI3019" t="s">
        <v>55</v>
      </c>
      <c r="AJ3019">
        <v>1</v>
      </c>
      <c r="AK3019">
        <v>159100</v>
      </c>
      <c r="AL3019" s="8" t="s">
        <v>9351</v>
      </c>
      <c r="AM3019" s="10">
        <f t="shared" si="423"/>
        <v>2014</v>
      </c>
      <c r="AN3019">
        <f t="shared" si="424"/>
        <v>1</v>
      </c>
      <c r="AO3019">
        <f t="shared" si="430"/>
        <v>0</v>
      </c>
      <c r="AP3019">
        <f t="shared" si="425"/>
        <v>0</v>
      </c>
      <c r="AQ3019">
        <f t="shared" si="426"/>
        <v>1</v>
      </c>
      <c r="AR3019">
        <f t="shared" si="427"/>
        <v>0</v>
      </c>
      <c r="AS3019">
        <f t="shared" si="428"/>
        <v>0</v>
      </c>
      <c r="AT3019">
        <f t="shared" si="429"/>
        <v>0</v>
      </c>
      <c r="AU3019">
        <f t="shared" si="429"/>
        <v>0</v>
      </c>
      <c r="AV3019" t="str">
        <f t="shared" si="431"/>
        <v>2020-07-08T15:14:45</v>
      </c>
    </row>
    <row r="3020" spans="1:48" x14ac:dyDescent="0.25">
      <c r="A3020" s="5">
        <v>3091</v>
      </c>
      <c r="B3020" s="5" t="s">
        <v>7174</v>
      </c>
      <c r="C3020" s="5" t="s">
        <v>7175</v>
      </c>
      <c r="D3020" s="6" t="s">
        <v>7176</v>
      </c>
      <c r="E3020">
        <v>64</v>
      </c>
      <c r="F3020" s="7">
        <v>0.23132162589999999</v>
      </c>
      <c r="G3020" s="7">
        <v>0</v>
      </c>
      <c r="H3020" t="s">
        <v>7177</v>
      </c>
      <c r="I3020">
        <v>0</v>
      </c>
      <c r="J3020">
        <v>0</v>
      </c>
      <c r="K3020">
        <v>50000</v>
      </c>
      <c r="L3020" t="s">
        <v>52</v>
      </c>
      <c r="M3020" s="8" t="s">
        <v>53</v>
      </c>
      <c r="N3020" s="8">
        <v>0.69642857142857095</v>
      </c>
      <c r="O3020">
        <v>0.30357142857142799</v>
      </c>
      <c r="P3020" s="9">
        <v>0.89720163430556399</v>
      </c>
      <c r="Q3020">
        <v>40000</v>
      </c>
      <c r="R3020" s="8"/>
      <c r="S3020" s="8" t="s">
        <v>329</v>
      </c>
      <c r="T3020">
        <v>85328914</v>
      </c>
      <c r="U3020">
        <v>6248985</v>
      </c>
      <c r="V3020">
        <v>90756445</v>
      </c>
      <c r="W3020">
        <v>82069422</v>
      </c>
      <c r="X3020">
        <v>404603</v>
      </c>
      <c r="Y3020">
        <v>82892316</v>
      </c>
      <c r="Z3020">
        <v>1875506</v>
      </c>
      <c r="AA3020">
        <v>43894144</v>
      </c>
      <c r="AB3020">
        <v>23603012</v>
      </c>
      <c r="AC3020">
        <v>12</v>
      </c>
      <c r="AD3020">
        <v>20291132</v>
      </c>
      <c r="AE3020">
        <v>2000</v>
      </c>
      <c r="AF3020" t="s">
        <v>54</v>
      </c>
      <c r="AG3020">
        <v>12000000</v>
      </c>
      <c r="AH3020" t="s">
        <v>55</v>
      </c>
      <c r="AI3020" t="s">
        <v>55</v>
      </c>
      <c r="AJ3020">
        <v>0.79682226160000003</v>
      </c>
      <c r="AK3020">
        <v>2379050</v>
      </c>
      <c r="AL3020" s="8" t="s">
        <v>9352</v>
      </c>
      <c r="AM3020" s="10">
        <f t="shared" si="423"/>
        <v>2007</v>
      </c>
      <c r="AN3020">
        <f t="shared" si="424"/>
        <v>1</v>
      </c>
      <c r="AO3020">
        <f t="shared" si="430"/>
        <v>0</v>
      </c>
      <c r="AP3020">
        <f t="shared" si="425"/>
        <v>0</v>
      </c>
      <c r="AQ3020">
        <f t="shared" si="426"/>
        <v>1</v>
      </c>
      <c r="AR3020">
        <f t="shared" si="427"/>
        <v>0</v>
      </c>
      <c r="AS3020">
        <f t="shared" si="428"/>
        <v>0</v>
      </c>
      <c r="AT3020">
        <f t="shared" si="429"/>
        <v>0</v>
      </c>
      <c r="AU3020">
        <f t="shared" si="429"/>
        <v>0</v>
      </c>
      <c r="AV3020" t="str">
        <f t="shared" si="431"/>
        <v>2020-07-08T15:17:54</v>
      </c>
    </row>
    <row r="3021" spans="1:48" x14ac:dyDescent="0.25">
      <c r="A3021" s="5">
        <v>3092</v>
      </c>
      <c r="B3021" s="5" t="s">
        <v>2656</v>
      </c>
      <c r="C3021" s="5" t="s">
        <v>2657</v>
      </c>
      <c r="D3021" s="6" t="s">
        <v>2658</v>
      </c>
      <c r="E3021">
        <v>4</v>
      </c>
      <c r="F3021" s="7">
        <v>0</v>
      </c>
      <c r="G3021" s="7"/>
      <c r="H3021" t="s">
        <v>2659</v>
      </c>
      <c r="I3021">
        <v>0</v>
      </c>
      <c r="J3021">
        <v>0</v>
      </c>
      <c r="K3021">
        <v>40000</v>
      </c>
      <c r="L3021" t="s">
        <v>52</v>
      </c>
      <c r="M3021" s="8" t="s">
        <v>86</v>
      </c>
      <c r="N3021" s="8">
        <v>0.66071428571428503</v>
      </c>
      <c r="O3021">
        <v>0.33928571428571402</v>
      </c>
      <c r="P3021" s="9">
        <v>0</v>
      </c>
      <c r="Q3021">
        <v>30000</v>
      </c>
      <c r="R3021" s="8"/>
      <c r="S3021" s="8" t="s">
        <v>217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1110498</v>
      </c>
      <c r="AB3021">
        <v>0</v>
      </c>
      <c r="AC3021">
        <v>12</v>
      </c>
      <c r="AD3021">
        <v>0</v>
      </c>
      <c r="AE3021">
        <v>2018</v>
      </c>
      <c r="AF3021" t="s">
        <v>126</v>
      </c>
      <c r="AG3021">
        <v>50000</v>
      </c>
      <c r="AH3021" t="s">
        <v>55</v>
      </c>
      <c r="AI3021" t="s">
        <v>55</v>
      </c>
      <c r="AJ3021">
        <v>0</v>
      </c>
      <c r="AK3021">
        <v>7360</v>
      </c>
      <c r="AL3021" s="8" t="s">
        <v>9353</v>
      </c>
      <c r="AM3021" s="10">
        <f t="shared" si="423"/>
        <v>2018</v>
      </c>
      <c r="AN3021">
        <f t="shared" si="424"/>
        <v>1</v>
      </c>
      <c r="AO3021">
        <f t="shared" si="430"/>
        <v>0</v>
      </c>
      <c r="AP3021">
        <f t="shared" si="425"/>
        <v>0</v>
      </c>
      <c r="AQ3021">
        <f t="shared" si="426"/>
        <v>0</v>
      </c>
      <c r="AR3021">
        <f t="shared" si="427"/>
        <v>1</v>
      </c>
      <c r="AS3021">
        <f t="shared" si="428"/>
        <v>0</v>
      </c>
      <c r="AT3021">
        <f t="shared" si="429"/>
        <v>0</v>
      </c>
      <c r="AU3021">
        <f t="shared" si="429"/>
        <v>0</v>
      </c>
      <c r="AV3021" t="str">
        <f t="shared" si="431"/>
        <v>2020-07-08T15:08:19</v>
      </c>
    </row>
    <row r="3022" spans="1:48" x14ac:dyDescent="0.25">
      <c r="A3022" s="5">
        <v>3093</v>
      </c>
      <c r="B3022" s="5" t="s">
        <v>9354</v>
      </c>
      <c r="C3022" s="5" t="s">
        <v>9355</v>
      </c>
      <c r="D3022" s="6" t="s">
        <v>9356</v>
      </c>
      <c r="E3022">
        <v>130</v>
      </c>
      <c r="F3022" s="7">
        <v>0.51969611390000003</v>
      </c>
      <c r="G3022" s="7">
        <v>0</v>
      </c>
      <c r="H3022" t="s">
        <v>9357</v>
      </c>
      <c r="I3022">
        <v>0</v>
      </c>
      <c r="J3022">
        <v>0</v>
      </c>
      <c r="K3022">
        <v>100000</v>
      </c>
      <c r="L3022" t="s">
        <v>52</v>
      </c>
      <c r="M3022" s="8" t="s">
        <v>53</v>
      </c>
      <c r="N3022" s="8">
        <v>0.83928571428571397</v>
      </c>
      <c r="O3022">
        <v>0.160714285714285</v>
      </c>
      <c r="P3022" s="11">
        <v>-3.9999999999999999E-16</v>
      </c>
      <c r="Q3022">
        <v>100000</v>
      </c>
      <c r="R3022" s="8"/>
      <c r="S3022" s="8" t="s">
        <v>329</v>
      </c>
      <c r="T3022">
        <v>22385594</v>
      </c>
      <c r="U3022">
        <v>2263017</v>
      </c>
      <c r="V3022">
        <v>27582488</v>
      </c>
      <c r="W3022">
        <v>23272351</v>
      </c>
      <c r="X3022">
        <v>1019109</v>
      </c>
      <c r="Y3022">
        <v>3878335</v>
      </c>
      <c r="Z3022">
        <v>3284598</v>
      </c>
      <c r="AA3022">
        <v>23429595</v>
      </c>
      <c r="AB3022">
        <v>13805831</v>
      </c>
      <c r="AC3022">
        <v>12</v>
      </c>
      <c r="AD3022">
        <v>9623764</v>
      </c>
      <c r="AE3022">
        <v>1995</v>
      </c>
      <c r="AF3022" t="s">
        <v>54</v>
      </c>
      <c r="AG3022">
        <v>100000</v>
      </c>
      <c r="AH3022" t="s">
        <v>55</v>
      </c>
      <c r="AI3022" t="s">
        <v>55</v>
      </c>
      <c r="AJ3022">
        <v>0.85662994100000001</v>
      </c>
      <c r="AK3022">
        <v>249200</v>
      </c>
      <c r="AL3022" s="8" t="s">
        <v>9358</v>
      </c>
      <c r="AM3022" s="10">
        <f t="shared" si="423"/>
        <v>2012</v>
      </c>
      <c r="AN3022">
        <f t="shared" si="424"/>
        <v>1</v>
      </c>
      <c r="AO3022">
        <f t="shared" si="430"/>
        <v>0</v>
      </c>
      <c r="AP3022">
        <f t="shared" si="425"/>
        <v>0</v>
      </c>
      <c r="AQ3022">
        <f t="shared" si="426"/>
        <v>1</v>
      </c>
      <c r="AR3022">
        <f t="shared" si="427"/>
        <v>0</v>
      </c>
      <c r="AS3022">
        <f t="shared" si="428"/>
        <v>0</v>
      </c>
      <c r="AT3022">
        <f t="shared" si="429"/>
        <v>0</v>
      </c>
      <c r="AU3022">
        <f t="shared" si="429"/>
        <v>0</v>
      </c>
      <c r="AV3022" t="str">
        <f t="shared" si="431"/>
        <v>2020-07-08T15:24:39</v>
      </c>
    </row>
    <row r="3023" spans="1:48" x14ac:dyDescent="0.25">
      <c r="A3023" s="5">
        <v>3094</v>
      </c>
      <c r="B3023" s="5" t="s">
        <v>2368</v>
      </c>
      <c r="C3023" s="5" t="s">
        <v>2369</v>
      </c>
      <c r="D3023" s="6" t="s">
        <v>2370</v>
      </c>
      <c r="E3023">
        <v>16</v>
      </c>
      <c r="F3023" s="7">
        <v>0</v>
      </c>
      <c r="G3023" s="7"/>
      <c r="H3023" t="s">
        <v>2371</v>
      </c>
      <c r="I3023">
        <v>0</v>
      </c>
      <c r="J3023">
        <v>0</v>
      </c>
      <c r="K3023">
        <v>20000</v>
      </c>
      <c r="L3023" t="s">
        <v>52</v>
      </c>
      <c r="M3023" s="8" t="s">
        <v>53</v>
      </c>
      <c r="N3023" s="8">
        <v>0.75</v>
      </c>
      <c r="O3023">
        <v>0.25</v>
      </c>
      <c r="P3023" s="9">
        <v>0</v>
      </c>
      <c r="Q3023">
        <v>20000</v>
      </c>
      <c r="R3023" s="8"/>
      <c r="S3023" s="8"/>
      <c r="AA3023">
        <v>959242</v>
      </c>
      <c r="AB3023">
        <v>0</v>
      </c>
      <c r="AC3023">
        <v>12</v>
      </c>
      <c r="AD3023">
        <v>0</v>
      </c>
      <c r="AE3023">
        <v>1997</v>
      </c>
      <c r="AF3023" t="s">
        <v>54</v>
      </c>
      <c r="AG3023">
        <v>1000</v>
      </c>
      <c r="AH3023" t="s">
        <v>55</v>
      </c>
      <c r="AI3023" t="s">
        <v>55</v>
      </c>
      <c r="AJ3023">
        <v>0</v>
      </c>
      <c r="AK3023">
        <v>32400</v>
      </c>
      <c r="AL3023" s="8" t="s">
        <v>9359</v>
      </c>
      <c r="AM3023" s="10">
        <f t="shared" si="423"/>
        <v>2015</v>
      </c>
      <c r="AN3023">
        <f t="shared" si="424"/>
        <v>1</v>
      </c>
      <c r="AO3023">
        <f t="shared" si="430"/>
        <v>0</v>
      </c>
      <c r="AP3023">
        <f t="shared" si="425"/>
        <v>0</v>
      </c>
      <c r="AQ3023">
        <f t="shared" si="426"/>
        <v>1</v>
      </c>
      <c r="AR3023">
        <f t="shared" si="427"/>
        <v>0</v>
      </c>
      <c r="AS3023">
        <f t="shared" si="428"/>
        <v>0</v>
      </c>
      <c r="AT3023">
        <f t="shared" si="429"/>
        <v>0</v>
      </c>
      <c r="AU3023">
        <f t="shared" si="429"/>
        <v>0</v>
      </c>
      <c r="AV3023" t="str">
        <f t="shared" si="431"/>
        <v>2020-07-08T15:18:28</v>
      </c>
    </row>
    <row r="3024" spans="1:48" x14ac:dyDescent="0.25">
      <c r="A3024" s="5">
        <v>3095</v>
      </c>
      <c r="B3024" s="5" t="s">
        <v>4243</v>
      </c>
      <c r="C3024" s="5" t="s">
        <v>4244</v>
      </c>
      <c r="D3024" s="6" t="s">
        <v>4245</v>
      </c>
      <c r="E3024">
        <v>3</v>
      </c>
      <c r="F3024" s="7">
        <v>0.35323152860000001</v>
      </c>
      <c r="G3024" s="7">
        <v>0</v>
      </c>
      <c r="H3024" t="s">
        <v>4246</v>
      </c>
      <c r="I3024">
        <v>0</v>
      </c>
      <c r="J3024">
        <v>0</v>
      </c>
      <c r="K3024">
        <v>10000</v>
      </c>
      <c r="L3024" t="s">
        <v>52</v>
      </c>
      <c r="M3024" s="8" t="s">
        <v>53</v>
      </c>
      <c r="N3024" s="8">
        <v>0.75</v>
      </c>
      <c r="O3024">
        <v>0.25</v>
      </c>
      <c r="P3024" s="9">
        <v>0</v>
      </c>
      <c r="Q3024">
        <v>10000</v>
      </c>
      <c r="R3024" s="8"/>
      <c r="S3024" s="8"/>
      <c r="AA3024">
        <v>284205</v>
      </c>
      <c r="AB3024">
        <v>0</v>
      </c>
      <c r="AC3024">
        <v>2</v>
      </c>
      <c r="AD3024">
        <v>0</v>
      </c>
      <c r="AE3024">
        <v>2018</v>
      </c>
      <c r="AF3024" t="s">
        <v>126</v>
      </c>
      <c r="AG3024">
        <v>40000</v>
      </c>
      <c r="AH3024" t="s">
        <v>55</v>
      </c>
      <c r="AI3024" t="s">
        <v>55</v>
      </c>
      <c r="AJ3024">
        <v>1</v>
      </c>
      <c r="AK3024">
        <v>8640</v>
      </c>
      <c r="AL3024" s="8" t="s">
        <v>9360</v>
      </c>
      <c r="AM3024" s="10">
        <f t="shared" si="423"/>
        <v>2019</v>
      </c>
      <c r="AN3024">
        <f t="shared" si="424"/>
        <v>1</v>
      </c>
      <c r="AO3024">
        <f t="shared" si="430"/>
        <v>0</v>
      </c>
      <c r="AP3024">
        <f t="shared" si="425"/>
        <v>0</v>
      </c>
      <c r="AQ3024">
        <f t="shared" si="426"/>
        <v>1</v>
      </c>
      <c r="AR3024">
        <f t="shared" si="427"/>
        <v>0</v>
      </c>
      <c r="AS3024">
        <f t="shared" si="428"/>
        <v>0</v>
      </c>
      <c r="AT3024">
        <f t="shared" si="429"/>
        <v>0</v>
      </c>
      <c r="AU3024">
        <f t="shared" si="429"/>
        <v>0</v>
      </c>
      <c r="AV3024" t="str">
        <f t="shared" si="431"/>
        <v>2020-07-08T17:52:14</v>
      </c>
    </row>
    <row r="3025" spans="1:48" x14ac:dyDescent="0.25">
      <c r="A3025" s="5">
        <v>3096</v>
      </c>
      <c r="B3025" s="5" t="s">
        <v>6883</v>
      </c>
      <c r="C3025" s="5" t="s">
        <v>6884</v>
      </c>
      <c r="D3025" s="6" t="s">
        <v>6885</v>
      </c>
      <c r="E3025">
        <v>4</v>
      </c>
      <c r="F3025" s="7">
        <v>0.54367479549999997</v>
      </c>
      <c r="G3025" s="7">
        <v>0</v>
      </c>
      <c r="H3025" t="s">
        <v>6886</v>
      </c>
      <c r="I3025">
        <v>39</v>
      </c>
      <c r="J3025">
        <v>706540</v>
      </c>
      <c r="K3025">
        <v>100000</v>
      </c>
      <c r="L3025" t="s">
        <v>52</v>
      </c>
      <c r="M3025" s="8" t="s">
        <v>53</v>
      </c>
      <c r="N3025" s="8">
        <v>0.75</v>
      </c>
      <c r="O3025">
        <v>0.249999999999999</v>
      </c>
      <c r="P3025" s="9">
        <v>0</v>
      </c>
      <c r="Q3025">
        <v>65000</v>
      </c>
      <c r="R3025" s="8"/>
      <c r="S3025" s="8" t="s">
        <v>329</v>
      </c>
      <c r="T3025">
        <v>693740</v>
      </c>
      <c r="U3025">
        <v>78110</v>
      </c>
      <c r="V3025">
        <v>1170184</v>
      </c>
      <c r="W3025">
        <v>832073</v>
      </c>
      <c r="X3025">
        <v>0</v>
      </c>
      <c r="Y3025">
        <v>187800</v>
      </c>
      <c r="Z3025">
        <v>490241</v>
      </c>
      <c r="AA3025">
        <v>3652617</v>
      </c>
      <c r="AB3025">
        <v>1712437</v>
      </c>
      <c r="AC3025">
        <v>12</v>
      </c>
      <c r="AD3025">
        <v>1940180</v>
      </c>
      <c r="AE3025">
        <v>2018</v>
      </c>
      <c r="AF3025" t="s">
        <v>126</v>
      </c>
      <c r="AG3025">
        <v>95400</v>
      </c>
      <c r="AH3025" t="s">
        <v>55</v>
      </c>
      <c r="AI3025" t="s">
        <v>56</v>
      </c>
      <c r="AJ3025">
        <v>1</v>
      </c>
      <c r="AK3025">
        <v>8100</v>
      </c>
      <c r="AL3025" s="8" t="s">
        <v>9361</v>
      </c>
      <c r="AM3025" s="10">
        <f t="shared" si="423"/>
        <v>2019</v>
      </c>
      <c r="AN3025">
        <f t="shared" si="424"/>
        <v>1</v>
      </c>
      <c r="AO3025">
        <f t="shared" si="430"/>
        <v>0</v>
      </c>
      <c r="AP3025">
        <f t="shared" si="425"/>
        <v>0</v>
      </c>
      <c r="AQ3025">
        <f t="shared" si="426"/>
        <v>1</v>
      </c>
      <c r="AR3025">
        <f t="shared" si="427"/>
        <v>0</v>
      </c>
      <c r="AS3025">
        <f t="shared" si="428"/>
        <v>0</v>
      </c>
      <c r="AT3025">
        <f t="shared" si="429"/>
        <v>0</v>
      </c>
      <c r="AU3025">
        <f t="shared" si="429"/>
        <v>1</v>
      </c>
      <c r="AV3025" t="str">
        <f t="shared" si="431"/>
        <v>2020-07-08T18:23:33</v>
      </c>
    </row>
    <row r="3026" spans="1:48" x14ac:dyDescent="0.25">
      <c r="A3026" s="5">
        <v>3097</v>
      </c>
      <c r="B3026" s="5" t="s">
        <v>9362</v>
      </c>
      <c r="C3026" s="5" t="s">
        <v>5449</v>
      </c>
      <c r="D3026" s="6" t="s">
        <v>9363</v>
      </c>
      <c r="E3026">
        <v>4</v>
      </c>
      <c r="F3026" s="7">
        <v>0.5643683209</v>
      </c>
      <c r="G3026" s="7">
        <v>0</v>
      </c>
      <c r="H3026" t="s">
        <v>9364</v>
      </c>
      <c r="I3026">
        <v>0</v>
      </c>
      <c r="J3026">
        <v>0</v>
      </c>
      <c r="K3026">
        <v>20000</v>
      </c>
      <c r="L3026" t="s">
        <v>199</v>
      </c>
      <c r="M3026" s="8" t="s">
        <v>86</v>
      </c>
      <c r="N3026" s="8">
        <v>0.64285714285714202</v>
      </c>
      <c r="O3026">
        <v>0.35714285714285698</v>
      </c>
      <c r="P3026" s="9">
        <v>0.86602540378443904</v>
      </c>
      <c r="R3026" s="8"/>
      <c r="S3026" s="8" t="s">
        <v>217</v>
      </c>
      <c r="T3026">
        <v>533529</v>
      </c>
      <c r="U3026">
        <v>375978</v>
      </c>
      <c r="V3026">
        <v>608871</v>
      </c>
      <c r="W3026">
        <v>232892</v>
      </c>
      <c r="X3026">
        <v>0</v>
      </c>
      <c r="Y3026">
        <v>58008</v>
      </c>
      <c r="Z3026">
        <v>447270</v>
      </c>
      <c r="AA3026">
        <v>169845</v>
      </c>
      <c r="AB3026">
        <v>84923</v>
      </c>
      <c r="AC3026">
        <v>12</v>
      </c>
      <c r="AD3026">
        <v>84922</v>
      </c>
      <c r="AE3026">
        <v>2019</v>
      </c>
      <c r="AF3026" t="s">
        <v>126</v>
      </c>
      <c r="AG3026">
        <v>200000</v>
      </c>
      <c r="AH3026" t="s">
        <v>55</v>
      </c>
      <c r="AI3026" t="s">
        <v>55</v>
      </c>
      <c r="AJ3026">
        <v>1</v>
      </c>
      <c r="AK3026">
        <v>66000</v>
      </c>
      <c r="AL3026" s="8"/>
      <c r="AM3026" s="10">
        <f t="shared" si="423"/>
        <v>2019</v>
      </c>
      <c r="AN3026">
        <f t="shared" si="424"/>
        <v>0</v>
      </c>
      <c r="AO3026">
        <f t="shared" si="430"/>
        <v>1</v>
      </c>
      <c r="AP3026">
        <f t="shared" si="425"/>
        <v>0</v>
      </c>
      <c r="AQ3026">
        <f t="shared" si="426"/>
        <v>0</v>
      </c>
      <c r="AR3026">
        <f t="shared" si="427"/>
        <v>1</v>
      </c>
      <c r="AS3026">
        <f t="shared" si="428"/>
        <v>0</v>
      </c>
      <c r="AT3026">
        <f t="shared" si="429"/>
        <v>0</v>
      </c>
      <c r="AU3026">
        <f t="shared" si="429"/>
        <v>0</v>
      </c>
      <c r="AV3026">
        <f t="shared" si="431"/>
        <v>0</v>
      </c>
    </row>
    <row r="3027" spans="1:48" x14ac:dyDescent="0.25">
      <c r="A3027" s="5">
        <v>3098</v>
      </c>
      <c r="B3027" s="5" t="s">
        <v>3345</v>
      </c>
      <c r="C3027" s="5" t="s">
        <v>3346</v>
      </c>
      <c r="D3027" s="6" t="s">
        <v>3347</v>
      </c>
      <c r="E3027">
        <v>13</v>
      </c>
      <c r="F3027" s="7">
        <v>0</v>
      </c>
      <c r="G3027" s="7"/>
      <c r="H3027" t="s">
        <v>3348</v>
      </c>
      <c r="I3027">
        <v>0</v>
      </c>
      <c r="J3027">
        <v>0</v>
      </c>
      <c r="K3027">
        <v>175000</v>
      </c>
      <c r="L3027" t="s">
        <v>52</v>
      </c>
      <c r="M3027" s="8" t="s">
        <v>53</v>
      </c>
      <c r="N3027" s="8">
        <v>0.85714285714285698</v>
      </c>
      <c r="O3027">
        <v>0.14285714285714199</v>
      </c>
      <c r="P3027" s="9">
        <v>-0.90942760011426305</v>
      </c>
      <c r="Q3027">
        <v>175000</v>
      </c>
      <c r="R3027" s="8"/>
      <c r="S3027" s="8" t="s">
        <v>299</v>
      </c>
      <c r="T3027">
        <v>22425397</v>
      </c>
      <c r="U3027">
        <v>14641704</v>
      </c>
      <c r="V3027">
        <v>23756949</v>
      </c>
      <c r="W3027">
        <v>1680000</v>
      </c>
      <c r="X3027">
        <v>512015</v>
      </c>
      <c r="Y3027">
        <v>15876790</v>
      </c>
      <c r="Z3027">
        <v>6033824</v>
      </c>
      <c r="AA3027">
        <v>39794167</v>
      </c>
      <c r="AB3027">
        <v>6650665</v>
      </c>
      <c r="AC3027">
        <v>10</v>
      </c>
      <c r="AD3027">
        <v>33143502</v>
      </c>
      <c r="AE3027">
        <v>2007</v>
      </c>
      <c r="AF3027" t="s">
        <v>121</v>
      </c>
      <c r="AG3027">
        <v>1600000</v>
      </c>
      <c r="AH3027" t="s">
        <v>55</v>
      </c>
      <c r="AI3027" t="s">
        <v>55</v>
      </c>
      <c r="AJ3027">
        <v>0</v>
      </c>
      <c r="AK3027">
        <v>3656026</v>
      </c>
      <c r="AL3027" s="8" t="s">
        <v>9365</v>
      </c>
      <c r="AM3027" s="10">
        <f t="shared" si="423"/>
        <v>2009</v>
      </c>
      <c r="AN3027">
        <f t="shared" si="424"/>
        <v>1</v>
      </c>
      <c r="AO3027">
        <f t="shared" si="430"/>
        <v>0</v>
      </c>
      <c r="AP3027">
        <f t="shared" si="425"/>
        <v>0</v>
      </c>
      <c r="AQ3027">
        <f t="shared" si="426"/>
        <v>1</v>
      </c>
      <c r="AR3027">
        <f t="shared" si="427"/>
        <v>0</v>
      </c>
      <c r="AS3027">
        <f t="shared" si="428"/>
        <v>0</v>
      </c>
      <c r="AT3027">
        <f t="shared" si="429"/>
        <v>0</v>
      </c>
      <c r="AU3027">
        <f t="shared" si="429"/>
        <v>0</v>
      </c>
      <c r="AV3027" t="str">
        <f t="shared" si="431"/>
        <v>2020-07-08T18:27:50</v>
      </c>
    </row>
    <row r="3028" spans="1:48" x14ac:dyDescent="0.25">
      <c r="A3028" s="5">
        <v>3099</v>
      </c>
      <c r="B3028" s="5" t="s">
        <v>8548</v>
      </c>
      <c r="C3028" s="5" t="s">
        <v>8549</v>
      </c>
      <c r="D3028" s="6" t="s">
        <v>8550</v>
      </c>
      <c r="E3028">
        <v>26</v>
      </c>
      <c r="F3028" s="7">
        <v>0.46891799169999998</v>
      </c>
      <c r="G3028" s="7">
        <v>0</v>
      </c>
      <c r="H3028" t="s">
        <v>7469</v>
      </c>
      <c r="I3028">
        <v>19</v>
      </c>
      <c r="J3028">
        <v>340109.96</v>
      </c>
      <c r="K3028">
        <v>130000</v>
      </c>
      <c r="L3028" t="s">
        <v>52</v>
      </c>
      <c r="M3028" s="8" t="s">
        <v>86</v>
      </c>
      <c r="N3028" s="8">
        <v>0.53571428571428503</v>
      </c>
      <c r="O3028">
        <v>0.46428571428571402</v>
      </c>
      <c r="P3028" s="9">
        <v>0</v>
      </c>
      <c r="Q3028">
        <v>130000</v>
      </c>
      <c r="R3028" s="8"/>
      <c r="S3028" s="8"/>
      <c r="AA3028">
        <v>0</v>
      </c>
      <c r="AB3028">
        <v>0</v>
      </c>
      <c r="AC3028">
        <v>1</v>
      </c>
      <c r="AD3028">
        <v>0</v>
      </c>
      <c r="AE3028">
        <v>2015</v>
      </c>
      <c r="AF3028" t="s">
        <v>126</v>
      </c>
      <c r="AG3028">
        <v>80000</v>
      </c>
      <c r="AH3028" t="s">
        <v>55</v>
      </c>
      <c r="AI3028" t="s">
        <v>56</v>
      </c>
      <c r="AJ3028">
        <v>1</v>
      </c>
      <c r="AK3028">
        <v>62100</v>
      </c>
      <c r="AL3028" s="8" t="s">
        <v>9366</v>
      </c>
      <c r="AM3028" s="10">
        <f t="shared" si="423"/>
        <v>2020</v>
      </c>
      <c r="AN3028">
        <f t="shared" si="424"/>
        <v>1</v>
      </c>
      <c r="AO3028">
        <f t="shared" si="430"/>
        <v>0</v>
      </c>
      <c r="AP3028">
        <f t="shared" si="425"/>
        <v>0</v>
      </c>
      <c r="AQ3028">
        <f t="shared" si="426"/>
        <v>0</v>
      </c>
      <c r="AR3028">
        <f t="shared" si="427"/>
        <v>1</v>
      </c>
      <c r="AS3028">
        <f t="shared" si="428"/>
        <v>0</v>
      </c>
      <c r="AT3028">
        <f t="shared" si="429"/>
        <v>0</v>
      </c>
      <c r="AU3028">
        <f t="shared" si="429"/>
        <v>1</v>
      </c>
      <c r="AV3028" t="str">
        <f t="shared" si="431"/>
        <v>2020-07-08T17:52:53</v>
      </c>
    </row>
    <row r="3029" spans="1:48" x14ac:dyDescent="0.25">
      <c r="A3029" s="5">
        <v>3100</v>
      </c>
      <c r="B3029" s="5" t="s">
        <v>2705</v>
      </c>
      <c r="C3029" s="5" t="s">
        <v>8590</v>
      </c>
      <c r="D3029" s="6" t="s">
        <v>8591</v>
      </c>
      <c r="E3029">
        <v>29</v>
      </c>
      <c r="F3029" s="7">
        <v>0</v>
      </c>
      <c r="G3029" s="7"/>
      <c r="H3029" t="s">
        <v>8592</v>
      </c>
      <c r="I3029">
        <v>0</v>
      </c>
      <c r="J3029">
        <v>0</v>
      </c>
      <c r="K3029">
        <v>200000</v>
      </c>
      <c r="L3029" t="s">
        <v>52</v>
      </c>
      <c r="M3029" s="8" t="s">
        <v>63</v>
      </c>
      <c r="N3029" s="8">
        <v>1</v>
      </c>
      <c r="O3029">
        <v>0</v>
      </c>
      <c r="P3029" s="9">
        <v>0</v>
      </c>
      <c r="Q3029">
        <v>200000</v>
      </c>
      <c r="R3029" s="8"/>
      <c r="S3029" s="8" t="s">
        <v>329</v>
      </c>
      <c r="T3029">
        <v>293402000</v>
      </c>
      <c r="U3029">
        <v>187575000</v>
      </c>
      <c r="V3029">
        <v>386929000</v>
      </c>
      <c r="W3029">
        <v>164778000</v>
      </c>
      <c r="X3029">
        <v>0</v>
      </c>
      <c r="Y3029">
        <v>127328000</v>
      </c>
      <c r="Z3029">
        <v>91390000</v>
      </c>
      <c r="AA3029">
        <v>671575000</v>
      </c>
      <c r="AB3029">
        <v>188107000</v>
      </c>
      <c r="AC3029">
        <v>12</v>
      </c>
      <c r="AD3029">
        <v>483468000</v>
      </c>
      <c r="AE3029">
        <v>2006</v>
      </c>
      <c r="AF3029" t="s">
        <v>121</v>
      </c>
      <c r="AG3029">
        <v>288933700</v>
      </c>
      <c r="AH3029" t="s">
        <v>55</v>
      </c>
      <c r="AI3029" t="s">
        <v>55</v>
      </c>
      <c r="AJ3029">
        <v>0</v>
      </c>
      <c r="AK3029">
        <v>23830848</v>
      </c>
      <c r="AL3029" s="8" t="s">
        <v>9367</v>
      </c>
      <c r="AM3029" s="10">
        <f t="shared" si="423"/>
        <v>2019</v>
      </c>
      <c r="AN3029">
        <f t="shared" si="424"/>
        <v>1</v>
      </c>
      <c r="AO3029">
        <f t="shared" si="430"/>
        <v>0</v>
      </c>
      <c r="AP3029">
        <f t="shared" si="425"/>
        <v>1</v>
      </c>
      <c r="AQ3029">
        <f t="shared" si="426"/>
        <v>0</v>
      </c>
      <c r="AR3029">
        <f t="shared" si="427"/>
        <v>0</v>
      </c>
      <c r="AS3029">
        <f t="shared" si="428"/>
        <v>0</v>
      </c>
      <c r="AT3029">
        <f t="shared" si="429"/>
        <v>0</v>
      </c>
      <c r="AU3029">
        <f t="shared" si="429"/>
        <v>0</v>
      </c>
      <c r="AV3029" t="str">
        <f t="shared" si="431"/>
        <v>2020-07-08T18:29:45</v>
      </c>
    </row>
    <row r="3030" spans="1:48" x14ac:dyDescent="0.25">
      <c r="A3030" s="5">
        <v>3101</v>
      </c>
      <c r="B3030" s="5" t="s">
        <v>2705</v>
      </c>
      <c r="C3030" s="5" t="s">
        <v>2706</v>
      </c>
      <c r="D3030" s="6" t="s">
        <v>2707</v>
      </c>
      <c r="E3030">
        <v>9</v>
      </c>
      <c r="F3030" s="7">
        <v>0</v>
      </c>
      <c r="G3030" s="7"/>
      <c r="H3030" t="s">
        <v>2708</v>
      </c>
      <c r="I3030">
        <v>0</v>
      </c>
      <c r="J3030">
        <v>0</v>
      </c>
      <c r="K3030">
        <v>200000</v>
      </c>
      <c r="L3030" t="s">
        <v>7359</v>
      </c>
      <c r="M3030" s="8" t="s">
        <v>63</v>
      </c>
      <c r="N3030" s="8">
        <v>1</v>
      </c>
      <c r="O3030">
        <v>0</v>
      </c>
      <c r="P3030" s="9">
        <v>0</v>
      </c>
      <c r="R3030" s="8"/>
      <c r="S3030" s="8"/>
      <c r="AJ3030">
        <v>0</v>
      </c>
      <c r="AL3030" s="8"/>
      <c r="AM3030" s="10">
        <f t="shared" si="423"/>
        <v>2019</v>
      </c>
      <c r="AN3030">
        <f t="shared" si="424"/>
        <v>0</v>
      </c>
      <c r="AO3030">
        <f t="shared" si="430"/>
        <v>0</v>
      </c>
      <c r="AP3030">
        <f t="shared" si="425"/>
        <v>1</v>
      </c>
      <c r="AQ3030">
        <f t="shared" si="426"/>
        <v>0</v>
      </c>
      <c r="AR3030">
        <f t="shared" si="427"/>
        <v>0</v>
      </c>
      <c r="AS3030">
        <f t="shared" si="428"/>
        <v>0</v>
      </c>
      <c r="AT3030">
        <f t="shared" si="429"/>
        <v>0</v>
      </c>
      <c r="AU3030">
        <f t="shared" si="429"/>
        <v>0</v>
      </c>
      <c r="AV3030">
        <f t="shared" si="431"/>
        <v>0</v>
      </c>
    </row>
    <row r="3031" spans="1:48" x14ac:dyDescent="0.25">
      <c r="A3031" s="5">
        <v>3102</v>
      </c>
      <c r="B3031" s="5" t="s">
        <v>2838</v>
      </c>
      <c r="C3031" s="5" t="s">
        <v>2839</v>
      </c>
      <c r="D3031" s="6" t="s">
        <v>2840</v>
      </c>
      <c r="E3031">
        <v>163</v>
      </c>
      <c r="F3031" s="7">
        <v>0.49186862190000002</v>
      </c>
      <c r="G3031" s="7">
        <v>0</v>
      </c>
      <c r="H3031" t="s">
        <v>2841</v>
      </c>
      <c r="I3031">
        <v>36</v>
      </c>
      <c r="J3031">
        <v>111600</v>
      </c>
      <c r="K3031">
        <v>200000</v>
      </c>
      <c r="L3031" t="s">
        <v>52</v>
      </c>
      <c r="M3031" s="8" t="s">
        <v>53</v>
      </c>
      <c r="N3031" s="8">
        <v>0.83928571428571397</v>
      </c>
      <c r="O3031">
        <v>0.160714285714285</v>
      </c>
      <c r="P3031" s="9">
        <v>0.36149543534138601</v>
      </c>
      <c r="Q3031">
        <v>200000</v>
      </c>
      <c r="R3031" s="8"/>
      <c r="S3031" s="8" t="s">
        <v>9131</v>
      </c>
      <c r="T3031">
        <v>282093</v>
      </c>
      <c r="U3031">
        <v>562782</v>
      </c>
      <c r="V3031">
        <v>282093</v>
      </c>
      <c r="W3031">
        <v>1231122</v>
      </c>
      <c r="X3031">
        <v>0</v>
      </c>
      <c r="Y3031">
        <v>278365</v>
      </c>
      <c r="Z3031">
        <v>0</v>
      </c>
      <c r="AA3031">
        <v>873273</v>
      </c>
      <c r="AB3031">
        <v>11604</v>
      </c>
      <c r="AC3031">
        <v>1</v>
      </c>
      <c r="AD3031">
        <v>861669</v>
      </c>
      <c r="AE3031">
        <v>2013</v>
      </c>
      <c r="AF3031" t="s">
        <v>68</v>
      </c>
      <c r="AG3031">
        <v>10000</v>
      </c>
      <c r="AH3031" t="s">
        <v>55</v>
      </c>
      <c r="AI3031" t="s">
        <v>55</v>
      </c>
      <c r="AJ3031">
        <v>1</v>
      </c>
      <c r="AK3031">
        <v>7920</v>
      </c>
      <c r="AL3031" s="8" t="s">
        <v>9368</v>
      </c>
      <c r="AM3031" s="10">
        <f t="shared" si="423"/>
        <v>2018</v>
      </c>
      <c r="AN3031">
        <f t="shared" si="424"/>
        <v>1</v>
      </c>
      <c r="AO3031">
        <f t="shared" si="430"/>
        <v>0</v>
      </c>
      <c r="AP3031">
        <f t="shared" si="425"/>
        <v>0</v>
      </c>
      <c r="AQ3031">
        <f t="shared" si="426"/>
        <v>1</v>
      </c>
      <c r="AR3031">
        <f t="shared" si="427"/>
        <v>0</v>
      </c>
      <c r="AS3031">
        <f t="shared" si="428"/>
        <v>0</v>
      </c>
      <c r="AT3031">
        <f t="shared" si="429"/>
        <v>0</v>
      </c>
      <c r="AU3031">
        <f t="shared" si="429"/>
        <v>0</v>
      </c>
      <c r="AV3031" t="str">
        <f t="shared" si="431"/>
        <v>2020-07-08T18:09:20</v>
      </c>
    </row>
    <row r="3032" spans="1:48" x14ac:dyDescent="0.25">
      <c r="A3032" s="5">
        <v>3103</v>
      </c>
      <c r="B3032" s="5" t="s">
        <v>1137</v>
      </c>
      <c r="C3032" s="5" t="s">
        <v>1138</v>
      </c>
      <c r="D3032" s="6" t="s">
        <v>1139</v>
      </c>
      <c r="E3032">
        <v>20</v>
      </c>
      <c r="F3032" s="7">
        <v>0.43176312259999999</v>
      </c>
      <c r="G3032" s="7">
        <v>0</v>
      </c>
      <c r="H3032" t="s">
        <v>1140</v>
      </c>
      <c r="I3032">
        <v>55</v>
      </c>
      <c r="J3032">
        <v>1180370.6100000001</v>
      </c>
      <c r="K3032">
        <v>1100000</v>
      </c>
      <c r="L3032" t="s">
        <v>52</v>
      </c>
      <c r="M3032" s="8" t="s">
        <v>53</v>
      </c>
      <c r="N3032" s="8">
        <v>0.75</v>
      </c>
      <c r="O3032">
        <v>0.25</v>
      </c>
      <c r="P3032" s="9">
        <v>-0.59297062563652703</v>
      </c>
      <c r="Q3032">
        <v>1100000</v>
      </c>
      <c r="R3032" s="8"/>
      <c r="S3032" s="8" t="s">
        <v>329</v>
      </c>
      <c r="T3032">
        <v>24369544</v>
      </c>
      <c r="U3032">
        <v>3227358</v>
      </c>
      <c r="V3032">
        <v>25461965</v>
      </c>
      <c r="W3032">
        <v>20675363</v>
      </c>
      <c r="X3032">
        <v>922686</v>
      </c>
      <c r="Y3032">
        <v>1010052</v>
      </c>
      <c r="Z3032">
        <v>12876338</v>
      </c>
      <c r="AA3032">
        <v>51244958</v>
      </c>
      <c r="AB3032">
        <v>24155213</v>
      </c>
      <c r="AC3032">
        <v>12</v>
      </c>
      <c r="AD3032">
        <v>27089745</v>
      </c>
      <c r="AE3032">
        <v>2006</v>
      </c>
      <c r="AF3032" t="s">
        <v>121</v>
      </c>
      <c r="AG3032">
        <v>1200000</v>
      </c>
      <c r="AH3032" t="s">
        <v>55</v>
      </c>
      <c r="AI3032" t="s">
        <v>55</v>
      </c>
      <c r="AJ3032">
        <v>0.98016271659999998</v>
      </c>
      <c r="AK3032">
        <v>6227429</v>
      </c>
      <c r="AL3032" s="8" t="s">
        <v>9369</v>
      </c>
      <c r="AM3032" s="10">
        <f t="shared" si="423"/>
        <v>2008</v>
      </c>
      <c r="AN3032">
        <f t="shared" si="424"/>
        <v>1</v>
      </c>
      <c r="AO3032">
        <f t="shared" si="430"/>
        <v>0</v>
      </c>
      <c r="AP3032">
        <f t="shared" si="425"/>
        <v>0</v>
      </c>
      <c r="AQ3032">
        <f t="shared" si="426"/>
        <v>1</v>
      </c>
      <c r="AR3032">
        <f t="shared" si="427"/>
        <v>0</v>
      </c>
      <c r="AS3032">
        <f t="shared" si="428"/>
        <v>0</v>
      </c>
      <c r="AT3032">
        <f t="shared" si="429"/>
        <v>0</v>
      </c>
      <c r="AU3032">
        <f t="shared" si="429"/>
        <v>0</v>
      </c>
      <c r="AV3032" t="str">
        <f t="shared" si="431"/>
        <v>2020-07-08T18:36:51</v>
      </c>
    </row>
    <row r="3033" spans="1:48" x14ac:dyDescent="0.25">
      <c r="A3033" s="5">
        <v>3104</v>
      </c>
      <c r="B3033" s="5" t="s">
        <v>2580</v>
      </c>
      <c r="C3033" s="5" t="s">
        <v>2581</v>
      </c>
      <c r="D3033" s="6" t="s">
        <v>2582</v>
      </c>
      <c r="E3033">
        <v>0</v>
      </c>
      <c r="F3033" s="7">
        <v>0.47884084999999998</v>
      </c>
      <c r="G3033" s="7">
        <v>0</v>
      </c>
      <c r="H3033" t="s">
        <v>2583</v>
      </c>
      <c r="I3033">
        <v>35</v>
      </c>
      <c r="J3033">
        <v>1826.66</v>
      </c>
      <c r="K3033">
        <v>10000</v>
      </c>
      <c r="L3033" t="s">
        <v>52</v>
      </c>
      <c r="M3033" s="8" t="s">
        <v>53</v>
      </c>
      <c r="N3033" s="8">
        <v>0.85714285714285698</v>
      </c>
      <c r="O3033">
        <v>0.14285714285714199</v>
      </c>
      <c r="P3033" s="9">
        <v>0</v>
      </c>
      <c r="Q3033">
        <v>10000</v>
      </c>
      <c r="R3033" s="8"/>
      <c r="S3033" s="8"/>
      <c r="AA3033">
        <v>109368310</v>
      </c>
      <c r="AB3033">
        <v>0</v>
      </c>
      <c r="AC3033">
        <v>12</v>
      </c>
      <c r="AD3033">
        <v>0</v>
      </c>
      <c r="AE3033">
        <v>2004</v>
      </c>
      <c r="AF3033" t="s">
        <v>121</v>
      </c>
      <c r="AG3033">
        <v>26434925</v>
      </c>
      <c r="AH3033" t="s">
        <v>55</v>
      </c>
      <c r="AI3033" t="s">
        <v>55</v>
      </c>
      <c r="AJ3033">
        <v>1</v>
      </c>
      <c r="AK3033">
        <v>6796773</v>
      </c>
      <c r="AL3033" s="8" t="s">
        <v>9370</v>
      </c>
      <c r="AM3033" s="10">
        <f t="shared" si="423"/>
        <v>2017</v>
      </c>
      <c r="AN3033">
        <f t="shared" si="424"/>
        <v>1</v>
      </c>
      <c r="AO3033">
        <f t="shared" si="430"/>
        <v>0</v>
      </c>
      <c r="AP3033">
        <f t="shared" si="425"/>
        <v>0</v>
      </c>
      <c r="AQ3033">
        <f t="shared" si="426"/>
        <v>1</v>
      </c>
      <c r="AR3033">
        <f t="shared" si="427"/>
        <v>0</v>
      </c>
      <c r="AS3033">
        <f t="shared" si="428"/>
        <v>0</v>
      </c>
      <c r="AT3033">
        <f t="shared" si="429"/>
        <v>0</v>
      </c>
      <c r="AU3033">
        <f t="shared" si="429"/>
        <v>0</v>
      </c>
      <c r="AV3033" t="str">
        <f t="shared" si="431"/>
        <v>2020-07-08T18:10:08</v>
      </c>
    </row>
    <row r="3034" spans="1:48" x14ac:dyDescent="0.25">
      <c r="A3034" s="5">
        <v>3105</v>
      </c>
      <c r="B3034" s="5" t="s">
        <v>3252</v>
      </c>
      <c r="C3034" s="5" t="s">
        <v>3253</v>
      </c>
      <c r="D3034" s="6" t="s">
        <v>3254</v>
      </c>
      <c r="E3034">
        <v>44</v>
      </c>
      <c r="F3034" s="7">
        <v>0.29874445199999999</v>
      </c>
      <c r="G3034" s="7">
        <v>0</v>
      </c>
      <c r="H3034" t="s">
        <v>3255</v>
      </c>
      <c r="I3034">
        <v>13</v>
      </c>
      <c r="J3034">
        <v>6073.6</v>
      </c>
      <c r="K3034">
        <v>35000</v>
      </c>
      <c r="L3034" t="s">
        <v>52</v>
      </c>
      <c r="M3034" s="8" t="s">
        <v>86</v>
      </c>
      <c r="N3034" s="8">
        <v>0.57142857142857095</v>
      </c>
      <c r="O3034">
        <v>0.42857142857142799</v>
      </c>
      <c r="P3034" s="9">
        <v>-0.96221962071559897</v>
      </c>
      <c r="Q3034">
        <v>25000</v>
      </c>
      <c r="R3034" s="8"/>
      <c r="S3034" s="8"/>
      <c r="AA3034">
        <v>4856931</v>
      </c>
      <c r="AB3034">
        <v>0</v>
      </c>
      <c r="AC3034">
        <v>12</v>
      </c>
      <c r="AD3034">
        <v>0</v>
      </c>
      <c r="AE3034">
        <v>2015</v>
      </c>
      <c r="AF3034" t="s">
        <v>126</v>
      </c>
      <c r="AG3034">
        <v>50000</v>
      </c>
      <c r="AH3034" t="s">
        <v>55</v>
      </c>
      <c r="AI3034" t="s">
        <v>55</v>
      </c>
      <c r="AJ3034">
        <v>0.64460482299999999</v>
      </c>
      <c r="AK3034">
        <v>720</v>
      </c>
      <c r="AL3034" s="8" t="s">
        <v>9371</v>
      </c>
      <c r="AM3034" s="10">
        <f t="shared" si="423"/>
        <v>2015</v>
      </c>
      <c r="AN3034">
        <f t="shared" si="424"/>
        <v>1</v>
      </c>
      <c r="AO3034">
        <f t="shared" si="430"/>
        <v>0</v>
      </c>
      <c r="AP3034">
        <f t="shared" si="425"/>
        <v>0</v>
      </c>
      <c r="AQ3034">
        <f t="shared" si="426"/>
        <v>0</v>
      </c>
      <c r="AR3034">
        <f t="shared" si="427"/>
        <v>1</v>
      </c>
      <c r="AS3034">
        <f t="shared" si="428"/>
        <v>0</v>
      </c>
      <c r="AT3034">
        <f t="shared" si="429"/>
        <v>0</v>
      </c>
      <c r="AU3034">
        <f t="shared" si="429"/>
        <v>0</v>
      </c>
      <c r="AV3034" t="str">
        <f t="shared" si="431"/>
        <v>2020-07-08T18:37:53</v>
      </c>
    </row>
    <row r="3035" spans="1:48" x14ac:dyDescent="0.25">
      <c r="A3035" s="5">
        <v>3106</v>
      </c>
      <c r="B3035" s="5" t="s">
        <v>5284</v>
      </c>
      <c r="C3035" s="5" t="s">
        <v>5285</v>
      </c>
      <c r="D3035" s="6" t="s">
        <v>5286</v>
      </c>
      <c r="E3035">
        <v>8</v>
      </c>
      <c r="F3035" s="7">
        <v>0.47465977720000002</v>
      </c>
      <c r="G3035" s="7">
        <v>0</v>
      </c>
      <c r="H3035" t="s">
        <v>4256</v>
      </c>
      <c r="I3035">
        <v>0</v>
      </c>
      <c r="J3035">
        <v>26392.5</v>
      </c>
      <c r="K3035">
        <v>100000</v>
      </c>
      <c r="L3035" t="s">
        <v>52</v>
      </c>
      <c r="M3035" s="8" t="s">
        <v>53</v>
      </c>
      <c r="N3035" s="8">
        <v>0.80357142857142805</v>
      </c>
      <c r="O3035">
        <v>0.19642857142857101</v>
      </c>
      <c r="P3035" s="9">
        <v>0.996835436149903</v>
      </c>
      <c r="Q3035">
        <v>100000</v>
      </c>
      <c r="R3035" s="8"/>
      <c r="S3035" s="8" t="s">
        <v>329</v>
      </c>
      <c r="T3035">
        <v>11548787</v>
      </c>
      <c r="U3035">
        <v>2709429</v>
      </c>
      <c r="V3035">
        <v>11588761</v>
      </c>
      <c r="W3035">
        <v>8879331</v>
      </c>
      <c r="X3035">
        <v>1148560</v>
      </c>
      <c r="Y3035">
        <v>7241963</v>
      </c>
      <c r="Z3035">
        <v>735491</v>
      </c>
      <c r="AA3035">
        <v>7999503</v>
      </c>
      <c r="AB3035">
        <v>0</v>
      </c>
      <c r="AC3035">
        <v>12</v>
      </c>
      <c r="AD3035">
        <v>0</v>
      </c>
      <c r="AE3035">
        <v>2013</v>
      </c>
      <c r="AF3035" t="s">
        <v>68</v>
      </c>
      <c r="AG3035">
        <v>250000</v>
      </c>
      <c r="AH3035" t="s">
        <v>55</v>
      </c>
      <c r="AI3035" t="s">
        <v>55</v>
      </c>
      <c r="AJ3035">
        <v>0.97230273270000001</v>
      </c>
      <c r="AK3035">
        <v>238994</v>
      </c>
      <c r="AL3035" s="8" t="s">
        <v>9372</v>
      </c>
      <c r="AM3035" s="10">
        <f t="shared" si="423"/>
        <v>2017</v>
      </c>
      <c r="AN3035">
        <f t="shared" si="424"/>
        <v>1</v>
      </c>
      <c r="AO3035">
        <f t="shared" si="430"/>
        <v>0</v>
      </c>
      <c r="AP3035">
        <f t="shared" si="425"/>
        <v>0</v>
      </c>
      <c r="AQ3035">
        <f t="shared" si="426"/>
        <v>1</v>
      </c>
      <c r="AR3035">
        <f t="shared" si="427"/>
        <v>0</v>
      </c>
      <c r="AS3035">
        <f t="shared" si="428"/>
        <v>0</v>
      </c>
      <c r="AT3035">
        <f t="shared" si="429"/>
        <v>0</v>
      </c>
      <c r="AU3035">
        <f t="shared" si="429"/>
        <v>0</v>
      </c>
      <c r="AV3035" t="str">
        <f t="shared" si="431"/>
        <v>2020-07-08T18:38:28</v>
      </c>
    </row>
    <row r="3036" spans="1:48" x14ac:dyDescent="0.25">
      <c r="A3036" s="5">
        <v>3107</v>
      </c>
      <c r="B3036" s="5" t="s">
        <v>9373</v>
      </c>
      <c r="C3036" s="5" t="s">
        <v>9374</v>
      </c>
      <c r="D3036" s="6" t="s">
        <v>9375</v>
      </c>
      <c r="E3036">
        <v>0</v>
      </c>
      <c r="F3036" s="7">
        <v>0.58584062199999998</v>
      </c>
      <c r="G3036" s="7">
        <v>0</v>
      </c>
      <c r="H3036" t="s">
        <v>9376</v>
      </c>
      <c r="I3036">
        <v>0</v>
      </c>
      <c r="J3036">
        <v>0</v>
      </c>
      <c r="K3036">
        <v>50000</v>
      </c>
      <c r="L3036" t="s">
        <v>199</v>
      </c>
      <c r="M3036" s="8" t="s">
        <v>53</v>
      </c>
      <c r="N3036" s="8">
        <v>0.749999999999999</v>
      </c>
      <c r="O3036">
        <v>0.25</v>
      </c>
      <c r="P3036" s="9">
        <v>0</v>
      </c>
      <c r="R3036" s="8"/>
      <c r="S3036" s="8"/>
      <c r="AA3036">
        <v>2602143</v>
      </c>
      <c r="AB3036">
        <v>0</v>
      </c>
      <c r="AC3036">
        <v>12</v>
      </c>
      <c r="AD3036">
        <v>0</v>
      </c>
      <c r="AE3036">
        <v>2012</v>
      </c>
      <c r="AF3036" t="s">
        <v>68</v>
      </c>
      <c r="AG3036">
        <v>60000</v>
      </c>
      <c r="AH3036" t="s">
        <v>56</v>
      </c>
      <c r="AI3036" t="s">
        <v>55</v>
      </c>
      <c r="AJ3036">
        <v>1</v>
      </c>
      <c r="AK3036">
        <v>52800</v>
      </c>
      <c r="AL3036" s="8"/>
      <c r="AM3036" s="10">
        <f t="shared" si="423"/>
        <v>2018</v>
      </c>
      <c r="AN3036">
        <f t="shared" si="424"/>
        <v>0</v>
      </c>
      <c r="AO3036">
        <f t="shared" si="430"/>
        <v>1</v>
      </c>
      <c r="AP3036">
        <f t="shared" si="425"/>
        <v>0</v>
      </c>
      <c r="AQ3036">
        <f t="shared" si="426"/>
        <v>1</v>
      </c>
      <c r="AR3036">
        <f t="shared" si="427"/>
        <v>0</v>
      </c>
      <c r="AS3036">
        <f t="shared" si="428"/>
        <v>0</v>
      </c>
      <c r="AT3036">
        <f t="shared" si="429"/>
        <v>1</v>
      </c>
      <c r="AU3036">
        <f t="shared" si="429"/>
        <v>0</v>
      </c>
      <c r="AV3036">
        <f t="shared" si="431"/>
        <v>0</v>
      </c>
    </row>
    <row r="3037" spans="1:48" x14ac:dyDescent="0.25">
      <c r="A3037" s="5">
        <v>3108</v>
      </c>
      <c r="B3037" s="5" t="s">
        <v>9377</v>
      </c>
      <c r="C3037" s="5" t="s">
        <v>9378</v>
      </c>
      <c r="D3037" s="6" t="s">
        <v>9379</v>
      </c>
      <c r="E3037">
        <v>4</v>
      </c>
      <c r="F3037" s="7">
        <v>0.64835389830000001</v>
      </c>
      <c r="G3037" s="7">
        <v>0</v>
      </c>
      <c r="H3037" t="s">
        <v>9380</v>
      </c>
      <c r="I3037">
        <v>57</v>
      </c>
      <c r="J3037">
        <v>15226.37</v>
      </c>
      <c r="K3037">
        <v>50000</v>
      </c>
      <c r="L3037" t="s">
        <v>52</v>
      </c>
      <c r="M3037" s="8" t="s">
        <v>86</v>
      </c>
      <c r="N3037" s="8">
        <v>0.67857142857142805</v>
      </c>
      <c r="O3037">
        <v>0.32142857142857101</v>
      </c>
      <c r="P3037" s="9">
        <v>0</v>
      </c>
      <c r="Q3037">
        <v>35000</v>
      </c>
      <c r="R3037" s="8"/>
      <c r="S3037" s="8"/>
      <c r="AA3037">
        <v>2969283</v>
      </c>
      <c r="AB3037">
        <v>0</v>
      </c>
      <c r="AC3037">
        <v>12</v>
      </c>
      <c r="AD3037">
        <v>0</v>
      </c>
      <c r="AE3037">
        <v>2018</v>
      </c>
      <c r="AF3037" t="s">
        <v>126</v>
      </c>
      <c r="AG3037">
        <v>80000</v>
      </c>
      <c r="AH3037" t="s">
        <v>55</v>
      </c>
      <c r="AI3037" t="s">
        <v>55</v>
      </c>
      <c r="AJ3037">
        <v>1</v>
      </c>
      <c r="AK3037">
        <v>39600</v>
      </c>
      <c r="AL3037" s="8" t="s">
        <v>9381</v>
      </c>
      <c r="AM3037" s="10">
        <f t="shared" si="423"/>
        <v>2020</v>
      </c>
      <c r="AN3037">
        <f t="shared" si="424"/>
        <v>1</v>
      </c>
      <c r="AO3037">
        <f t="shared" si="430"/>
        <v>0</v>
      </c>
      <c r="AP3037">
        <f t="shared" si="425"/>
        <v>0</v>
      </c>
      <c r="AQ3037">
        <f t="shared" si="426"/>
        <v>0</v>
      </c>
      <c r="AR3037">
        <f t="shared" si="427"/>
        <v>1</v>
      </c>
      <c r="AS3037">
        <f t="shared" si="428"/>
        <v>0</v>
      </c>
      <c r="AT3037">
        <f t="shared" si="429"/>
        <v>0</v>
      </c>
      <c r="AU3037">
        <f t="shared" si="429"/>
        <v>0</v>
      </c>
      <c r="AV3037" t="str">
        <f t="shared" si="431"/>
        <v>2020-07-08T19:55:18</v>
      </c>
    </row>
    <row r="3038" spans="1:48" x14ac:dyDescent="0.25">
      <c r="A3038" s="5">
        <v>3109</v>
      </c>
      <c r="B3038" s="5" t="s">
        <v>7545</v>
      </c>
      <c r="C3038" s="5" t="s">
        <v>7546</v>
      </c>
      <c r="D3038" s="6" t="s">
        <v>7547</v>
      </c>
      <c r="E3038">
        <v>4</v>
      </c>
      <c r="F3038" s="7">
        <v>0.65684585139999996</v>
      </c>
      <c r="G3038" s="7">
        <v>0</v>
      </c>
      <c r="H3038" t="s">
        <v>7548</v>
      </c>
      <c r="I3038">
        <v>101</v>
      </c>
      <c r="J3038">
        <v>10313.39</v>
      </c>
      <c r="K3038">
        <v>20000</v>
      </c>
      <c r="L3038" t="s">
        <v>52</v>
      </c>
      <c r="M3038" s="8" t="s">
        <v>86</v>
      </c>
      <c r="N3038" s="8">
        <v>0.53571428571428503</v>
      </c>
      <c r="O3038">
        <v>0.46428571428571402</v>
      </c>
      <c r="P3038" s="9">
        <v>0</v>
      </c>
      <c r="Q3038">
        <v>5000</v>
      </c>
      <c r="R3038" s="8"/>
      <c r="S3038" s="8"/>
      <c r="AA3038">
        <v>514712</v>
      </c>
      <c r="AB3038">
        <v>0</v>
      </c>
      <c r="AC3038">
        <v>12</v>
      </c>
      <c r="AD3038">
        <v>0</v>
      </c>
      <c r="AE3038">
        <v>2019</v>
      </c>
      <c r="AF3038" t="s">
        <v>126</v>
      </c>
      <c r="AG3038">
        <v>120000</v>
      </c>
      <c r="AH3038" t="s">
        <v>55</v>
      </c>
      <c r="AI3038" t="s">
        <v>55</v>
      </c>
      <c r="AJ3038">
        <v>1</v>
      </c>
      <c r="AK3038">
        <v>2640</v>
      </c>
      <c r="AL3038" s="8" t="s">
        <v>9382</v>
      </c>
      <c r="AM3038" s="10">
        <f t="shared" si="423"/>
        <v>2020</v>
      </c>
      <c r="AN3038">
        <f t="shared" si="424"/>
        <v>1</v>
      </c>
      <c r="AO3038">
        <f t="shared" si="430"/>
        <v>0</v>
      </c>
      <c r="AP3038">
        <f t="shared" si="425"/>
        <v>0</v>
      </c>
      <c r="AQ3038">
        <f t="shared" si="426"/>
        <v>0</v>
      </c>
      <c r="AR3038">
        <f t="shared" si="427"/>
        <v>1</v>
      </c>
      <c r="AS3038">
        <f t="shared" si="428"/>
        <v>0</v>
      </c>
      <c r="AT3038">
        <f t="shared" si="429"/>
        <v>0</v>
      </c>
      <c r="AU3038">
        <f t="shared" si="429"/>
        <v>0</v>
      </c>
      <c r="AV3038" t="str">
        <f t="shared" si="431"/>
        <v>2020-07-08T19:57:36</v>
      </c>
    </row>
    <row r="3039" spans="1:48" x14ac:dyDescent="0.25">
      <c r="A3039" s="5">
        <v>3110</v>
      </c>
      <c r="B3039" s="5" t="s">
        <v>2694</v>
      </c>
      <c r="C3039" s="5" t="s">
        <v>2695</v>
      </c>
      <c r="D3039" s="6" t="s">
        <v>2696</v>
      </c>
      <c r="E3039">
        <v>91</v>
      </c>
      <c r="F3039" s="7">
        <v>0.38313934290000001</v>
      </c>
      <c r="G3039" s="7">
        <v>0</v>
      </c>
      <c r="H3039" t="s">
        <v>2697</v>
      </c>
      <c r="I3039">
        <v>165</v>
      </c>
      <c r="J3039">
        <v>362410.6</v>
      </c>
      <c r="K3039">
        <v>1500000</v>
      </c>
      <c r="L3039" t="s">
        <v>52</v>
      </c>
      <c r="M3039" s="8" t="s">
        <v>53</v>
      </c>
      <c r="N3039" s="8">
        <v>0.85714285714285698</v>
      </c>
      <c r="O3039">
        <v>0.14285714285714199</v>
      </c>
      <c r="P3039" s="9">
        <v>-0.40413147998272297</v>
      </c>
      <c r="Q3039">
        <v>1500000</v>
      </c>
      <c r="R3039" s="8"/>
      <c r="S3039" s="8" t="s">
        <v>329</v>
      </c>
      <c r="T3039">
        <v>42532123</v>
      </c>
      <c r="U3039">
        <v>48535495</v>
      </c>
      <c r="V3039">
        <v>48535495</v>
      </c>
      <c r="W3039">
        <v>24934123</v>
      </c>
      <c r="X3039">
        <v>0</v>
      </c>
      <c r="Y3039">
        <v>17267452</v>
      </c>
      <c r="Z3039">
        <v>15305373</v>
      </c>
      <c r="AA3039">
        <v>116830799</v>
      </c>
      <c r="AB3039">
        <v>26774722</v>
      </c>
      <c r="AC3039">
        <v>12</v>
      </c>
      <c r="AD3039">
        <v>90056077</v>
      </c>
      <c r="AE3039">
        <v>2003</v>
      </c>
      <c r="AF3039" t="s">
        <v>54</v>
      </c>
      <c r="AG3039">
        <v>2000000</v>
      </c>
      <c r="AH3039" t="s">
        <v>55</v>
      </c>
      <c r="AI3039" t="s">
        <v>55</v>
      </c>
      <c r="AJ3039">
        <v>0.98888571940000003</v>
      </c>
      <c r="AK3039">
        <v>19892480</v>
      </c>
      <c r="AL3039" s="8" t="s">
        <v>9383</v>
      </c>
      <c r="AM3039" s="10">
        <f t="shared" si="423"/>
        <v>2006</v>
      </c>
      <c r="AN3039">
        <f t="shared" si="424"/>
        <v>1</v>
      </c>
      <c r="AO3039">
        <f t="shared" si="430"/>
        <v>0</v>
      </c>
      <c r="AP3039">
        <f t="shared" si="425"/>
        <v>0</v>
      </c>
      <c r="AQ3039">
        <f t="shared" si="426"/>
        <v>1</v>
      </c>
      <c r="AR3039">
        <f t="shared" si="427"/>
        <v>0</v>
      </c>
      <c r="AS3039">
        <f t="shared" si="428"/>
        <v>0</v>
      </c>
      <c r="AT3039">
        <f t="shared" si="429"/>
        <v>0</v>
      </c>
      <c r="AU3039">
        <f t="shared" si="429"/>
        <v>0</v>
      </c>
      <c r="AV3039" t="str">
        <f t="shared" si="431"/>
        <v>2020-07-08T20:18:14</v>
      </c>
    </row>
    <row r="3040" spans="1:48" x14ac:dyDescent="0.25">
      <c r="A3040" s="5">
        <v>3111</v>
      </c>
      <c r="B3040" s="5" t="s">
        <v>8297</v>
      </c>
      <c r="C3040" s="5" t="s">
        <v>8298</v>
      </c>
      <c r="D3040" s="6" t="s">
        <v>8299</v>
      </c>
      <c r="E3040">
        <v>0</v>
      </c>
      <c r="F3040" s="7">
        <v>0.68343968349999995</v>
      </c>
      <c r="G3040" s="7">
        <v>0</v>
      </c>
      <c r="H3040" t="s">
        <v>8300</v>
      </c>
      <c r="I3040">
        <v>0</v>
      </c>
      <c r="J3040">
        <v>0</v>
      </c>
      <c r="K3040">
        <v>20000</v>
      </c>
      <c r="L3040" t="s">
        <v>52</v>
      </c>
      <c r="M3040" s="8" t="s">
        <v>86</v>
      </c>
      <c r="N3040" s="8">
        <v>0.66071428571428503</v>
      </c>
      <c r="O3040">
        <v>0.33928571428571402</v>
      </c>
      <c r="P3040" s="9">
        <v>0</v>
      </c>
      <c r="Q3040">
        <v>20000</v>
      </c>
      <c r="R3040" s="8"/>
      <c r="S3040" s="8" t="s">
        <v>329</v>
      </c>
      <c r="T3040">
        <v>1004060</v>
      </c>
      <c r="U3040">
        <v>1116249</v>
      </c>
      <c r="V3040">
        <v>1146902</v>
      </c>
      <c r="W3040">
        <v>-204971</v>
      </c>
      <c r="X3040">
        <v>347712</v>
      </c>
      <c r="Y3040">
        <v>141942</v>
      </c>
      <c r="Z3040">
        <v>247867</v>
      </c>
      <c r="AA3040">
        <v>12811010</v>
      </c>
      <c r="AB3040">
        <v>6503462</v>
      </c>
      <c r="AC3040">
        <v>12</v>
      </c>
      <c r="AD3040">
        <v>6307548</v>
      </c>
      <c r="AE3040">
        <v>2012</v>
      </c>
      <c r="AF3040" t="s">
        <v>68</v>
      </c>
      <c r="AG3040">
        <v>100000</v>
      </c>
      <c r="AH3040" t="s">
        <v>55</v>
      </c>
      <c r="AI3040" t="s">
        <v>56</v>
      </c>
      <c r="AJ3040">
        <v>1</v>
      </c>
      <c r="AK3040">
        <v>1620</v>
      </c>
      <c r="AL3040" s="8" t="s">
        <v>9384</v>
      </c>
      <c r="AM3040" s="10">
        <f t="shared" si="423"/>
        <v>2020</v>
      </c>
      <c r="AN3040">
        <f t="shared" si="424"/>
        <v>1</v>
      </c>
      <c r="AO3040">
        <f t="shared" si="430"/>
        <v>0</v>
      </c>
      <c r="AP3040">
        <f t="shared" si="425"/>
        <v>0</v>
      </c>
      <c r="AQ3040">
        <f t="shared" si="426"/>
        <v>0</v>
      </c>
      <c r="AR3040">
        <f t="shared" si="427"/>
        <v>1</v>
      </c>
      <c r="AS3040">
        <f t="shared" si="428"/>
        <v>0</v>
      </c>
      <c r="AT3040">
        <f t="shared" si="429"/>
        <v>0</v>
      </c>
      <c r="AU3040">
        <f t="shared" si="429"/>
        <v>1</v>
      </c>
      <c r="AV3040" t="str">
        <f t="shared" si="431"/>
        <v>2020-07-08T19:58:36</v>
      </c>
    </row>
    <row r="3041" spans="1:48" x14ac:dyDescent="0.25">
      <c r="A3041" s="5">
        <v>3112</v>
      </c>
      <c r="B3041" s="5" t="s">
        <v>9385</v>
      </c>
      <c r="C3041" s="5" t="s">
        <v>9386</v>
      </c>
      <c r="D3041" s="6" t="s">
        <v>9387</v>
      </c>
      <c r="E3041">
        <v>14</v>
      </c>
      <c r="F3041" s="7">
        <v>0.2386868828</v>
      </c>
      <c r="G3041" s="7">
        <v>0</v>
      </c>
      <c r="H3041" t="s">
        <v>4048</v>
      </c>
      <c r="I3041">
        <v>0</v>
      </c>
      <c r="J3041">
        <v>0</v>
      </c>
      <c r="K3041">
        <v>110000</v>
      </c>
      <c r="L3041" t="s">
        <v>52</v>
      </c>
      <c r="M3041" s="8" t="s">
        <v>53</v>
      </c>
      <c r="N3041" s="8">
        <v>0.82142857142857095</v>
      </c>
      <c r="O3041">
        <v>0.17857142857142799</v>
      </c>
      <c r="P3041" s="9">
        <v>-0.426474761881105</v>
      </c>
      <c r="Q3041">
        <v>110000</v>
      </c>
      <c r="R3041" s="8"/>
      <c r="S3041" s="8" t="s">
        <v>103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821633155</v>
      </c>
      <c r="AB3041">
        <v>0</v>
      </c>
      <c r="AC3041">
        <v>12</v>
      </c>
      <c r="AD3041">
        <v>0</v>
      </c>
      <c r="AE3041">
        <v>2011</v>
      </c>
      <c r="AF3041" t="s">
        <v>68</v>
      </c>
      <c r="AG3041">
        <v>562016650</v>
      </c>
      <c r="AH3041" t="s">
        <v>55</v>
      </c>
      <c r="AI3041" t="s">
        <v>55</v>
      </c>
      <c r="AJ3041">
        <v>0.98269946669999997</v>
      </c>
      <c r="AK3041">
        <v>58384312</v>
      </c>
      <c r="AL3041" s="8" t="s">
        <v>9388</v>
      </c>
      <c r="AM3041" s="10">
        <f t="shared" si="423"/>
        <v>2017</v>
      </c>
      <c r="AN3041">
        <f t="shared" si="424"/>
        <v>1</v>
      </c>
      <c r="AO3041">
        <f t="shared" si="430"/>
        <v>0</v>
      </c>
      <c r="AP3041">
        <f t="shared" si="425"/>
        <v>0</v>
      </c>
      <c r="AQ3041">
        <f t="shared" si="426"/>
        <v>1</v>
      </c>
      <c r="AR3041">
        <f t="shared" si="427"/>
        <v>0</v>
      </c>
      <c r="AS3041">
        <f t="shared" si="428"/>
        <v>0</v>
      </c>
      <c r="AT3041">
        <f t="shared" si="429"/>
        <v>0</v>
      </c>
      <c r="AU3041">
        <f t="shared" si="429"/>
        <v>0</v>
      </c>
      <c r="AV3041" t="str">
        <f t="shared" si="431"/>
        <v>2020-07-08T20:12:16</v>
      </c>
    </row>
    <row r="3042" spans="1:48" x14ac:dyDescent="0.25">
      <c r="A3042" s="5">
        <v>3113</v>
      </c>
      <c r="B3042" s="5" t="s">
        <v>1546</v>
      </c>
      <c r="C3042" s="5" t="s">
        <v>1547</v>
      </c>
      <c r="D3042" s="6" t="s">
        <v>1548</v>
      </c>
      <c r="E3042">
        <v>6</v>
      </c>
      <c r="F3042" s="7">
        <v>0</v>
      </c>
      <c r="G3042" s="7"/>
      <c r="H3042" t="s">
        <v>1549</v>
      </c>
      <c r="I3042">
        <v>0</v>
      </c>
      <c r="J3042">
        <v>0</v>
      </c>
      <c r="K3042">
        <v>50000</v>
      </c>
      <c r="L3042" t="s">
        <v>52</v>
      </c>
      <c r="M3042" s="8" t="s">
        <v>86</v>
      </c>
      <c r="N3042" s="8">
        <v>0.66071428571428503</v>
      </c>
      <c r="O3042">
        <v>0.33928571428571402</v>
      </c>
      <c r="P3042" s="9">
        <v>0</v>
      </c>
      <c r="Q3042">
        <v>50000</v>
      </c>
      <c r="R3042" s="8"/>
      <c r="S3042" s="8" t="s">
        <v>329</v>
      </c>
      <c r="T3042">
        <v>5060748</v>
      </c>
      <c r="U3042">
        <v>5224949</v>
      </c>
      <c r="V3042">
        <v>5392990</v>
      </c>
      <c r="W3042">
        <v>178305</v>
      </c>
      <c r="X3042">
        <v>346346</v>
      </c>
      <c r="Y3042">
        <v>1199591</v>
      </c>
      <c r="Z3042">
        <v>3472742</v>
      </c>
      <c r="AA3042">
        <v>0</v>
      </c>
      <c r="AB3042">
        <v>0</v>
      </c>
      <c r="AC3042">
        <v>1</v>
      </c>
      <c r="AD3042">
        <v>0</v>
      </c>
      <c r="AE3042">
        <v>2015</v>
      </c>
      <c r="AF3042" t="s">
        <v>126</v>
      </c>
      <c r="AG3042">
        <v>30000</v>
      </c>
      <c r="AH3042" t="s">
        <v>55</v>
      </c>
      <c r="AI3042" t="s">
        <v>55</v>
      </c>
      <c r="AJ3042">
        <v>0</v>
      </c>
      <c r="AK3042">
        <v>249200</v>
      </c>
      <c r="AL3042" s="8" t="s">
        <v>9389</v>
      </c>
      <c r="AM3042" s="10">
        <f t="shared" si="423"/>
        <v>2015</v>
      </c>
      <c r="AN3042">
        <f t="shared" si="424"/>
        <v>1</v>
      </c>
      <c r="AO3042">
        <f t="shared" si="430"/>
        <v>0</v>
      </c>
      <c r="AP3042">
        <f t="shared" si="425"/>
        <v>0</v>
      </c>
      <c r="AQ3042">
        <f t="shared" si="426"/>
        <v>0</v>
      </c>
      <c r="AR3042">
        <f t="shared" si="427"/>
        <v>1</v>
      </c>
      <c r="AS3042">
        <f t="shared" si="428"/>
        <v>0</v>
      </c>
      <c r="AT3042">
        <f t="shared" si="429"/>
        <v>0</v>
      </c>
      <c r="AU3042">
        <f t="shared" si="429"/>
        <v>0</v>
      </c>
      <c r="AV3042" t="str">
        <f t="shared" si="431"/>
        <v>2020-07-08T19:56:51</v>
      </c>
    </row>
    <row r="3043" spans="1:48" x14ac:dyDescent="0.25">
      <c r="A3043" s="5">
        <v>3114</v>
      </c>
      <c r="B3043" s="5" t="s">
        <v>2705</v>
      </c>
      <c r="C3043" s="5" t="s">
        <v>8590</v>
      </c>
      <c r="D3043" s="6" t="s">
        <v>8591</v>
      </c>
      <c r="E3043">
        <v>29</v>
      </c>
      <c r="F3043" s="7">
        <v>0</v>
      </c>
      <c r="G3043" s="7"/>
      <c r="H3043" t="s">
        <v>8592</v>
      </c>
      <c r="I3043">
        <v>0</v>
      </c>
      <c r="J3043">
        <v>0</v>
      </c>
      <c r="K3043">
        <v>1000000</v>
      </c>
      <c r="L3043" t="s">
        <v>52</v>
      </c>
      <c r="M3043" s="8" t="s">
        <v>63</v>
      </c>
      <c r="N3043" s="8">
        <v>0.96428571428571397</v>
      </c>
      <c r="O3043">
        <v>3.5714285714285698E-2</v>
      </c>
      <c r="P3043" s="9">
        <v>0</v>
      </c>
      <c r="Q3043">
        <v>1000000</v>
      </c>
      <c r="R3043" s="8"/>
      <c r="S3043" s="8" t="s">
        <v>329</v>
      </c>
      <c r="T3043">
        <v>293402000</v>
      </c>
      <c r="U3043">
        <v>187575000</v>
      </c>
      <c r="V3043">
        <v>386929000</v>
      </c>
      <c r="W3043">
        <v>164778000</v>
      </c>
      <c r="X3043">
        <v>0</v>
      </c>
      <c r="Y3043">
        <v>127328000</v>
      </c>
      <c r="Z3043">
        <v>91390000</v>
      </c>
      <c r="AA3043">
        <v>671575000</v>
      </c>
      <c r="AB3043">
        <v>188107000</v>
      </c>
      <c r="AC3043">
        <v>12</v>
      </c>
      <c r="AD3043">
        <v>483468000</v>
      </c>
      <c r="AE3043">
        <v>2006</v>
      </c>
      <c r="AF3043" t="s">
        <v>121</v>
      </c>
      <c r="AG3043">
        <v>288933700</v>
      </c>
      <c r="AH3043" t="s">
        <v>55</v>
      </c>
      <c r="AI3043" t="s">
        <v>55</v>
      </c>
      <c r="AJ3043">
        <v>0</v>
      </c>
      <c r="AK3043">
        <v>23830848</v>
      </c>
      <c r="AL3043" s="8" t="s">
        <v>9390</v>
      </c>
      <c r="AM3043" s="10">
        <f t="shared" si="423"/>
        <v>2019</v>
      </c>
      <c r="AN3043">
        <f t="shared" si="424"/>
        <v>1</v>
      </c>
      <c r="AO3043">
        <f t="shared" si="430"/>
        <v>0</v>
      </c>
      <c r="AP3043">
        <f t="shared" si="425"/>
        <v>1</v>
      </c>
      <c r="AQ3043">
        <f t="shared" si="426"/>
        <v>0</v>
      </c>
      <c r="AR3043">
        <f t="shared" si="427"/>
        <v>0</v>
      </c>
      <c r="AS3043">
        <f t="shared" si="428"/>
        <v>0</v>
      </c>
      <c r="AT3043">
        <f t="shared" si="429"/>
        <v>0</v>
      </c>
      <c r="AU3043">
        <f t="shared" si="429"/>
        <v>0</v>
      </c>
      <c r="AV3043" t="str">
        <f t="shared" si="431"/>
        <v>2020-07-08T20:03:28</v>
      </c>
    </row>
    <row r="3044" spans="1:48" x14ac:dyDescent="0.25">
      <c r="A3044" s="5">
        <v>3115</v>
      </c>
      <c r="B3044" s="5" t="s">
        <v>4225</v>
      </c>
      <c r="C3044" s="5" t="s">
        <v>4226</v>
      </c>
      <c r="D3044" s="6" t="s">
        <v>4227</v>
      </c>
      <c r="E3044">
        <v>47</v>
      </c>
      <c r="F3044" s="7">
        <v>0.34376521739999999</v>
      </c>
      <c r="G3044" s="7">
        <v>0</v>
      </c>
      <c r="H3044" t="s">
        <v>4228</v>
      </c>
      <c r="I3044">
        <v>0</v>
      </c>
      <c r="J3044">
        <v>0</v>
      </c>
      <c r="K3044">
        <v>15000</v>
      </c>
      <c r="L3044" t="s">
        <v>52</v>
      </c>
      <c r="M3044" s="8" t="s">
        <v>63</v>
      </c>
      <c r="N3044" s="8">
        <v>0.91071428571428503</v>
      </c>
      <c r="O3044">
        <v>8.9285714285714204E-2</v>
      </c>
      <c r="P3044" s="9">
        <v>-0.86602540378443904</v>
      </c>
      <c r="Q3044">
        <v>15000</v>
      </c>
      <c r="R3044" s="8"/>
      <c r="S3044" s="8" t="s">
        <v>217</v>
      </c>
      <c r="T3044">
        <v>828847</v>
      </c>
      <c r="U3044">
        <v>96715</v>
      </c>
      <c r="V3044">
        <v>868327</v>
      </c>
      <c r="W3044">
        <v>771612</v>
      </c>
      <c r="X3044">
        <v>0</v>
      </c>
      <c r="Y3044">
        <v>77089</v>
      </c>
      <c r="Z3044">
        <v>595870</v>
      </c>
      <c r="AA3044">
        <v>2804091</v>
      </c>
      <c r="AB3044">
        <v>1135093</v>
      </c>
      <c r="AC3044">
        <v>12</v>
      </c>
      <c r="AD3044">
        <v>1668998</v>
      </c>
      <c r="AE3044">
        <v>2007</v>
      </c>
      <c r="AF3044" t="s">
        <v>121</v>
      </c>
      <c r="AG3044">
        <v>30000</v>
      </c>
      <c r="AH3044" t="s">
        <v>55</v>
      </c>
      <c r="AI3044" t="s">
        <v>55</v>
      </c>
      <c r="AJ3044">
        <v>0.85368011320000003</v>
      </c>
      <c r="AK3044">
        <v>8640</v>
      </c>
      <c r="AL3044" s="8" t="s">
        <v>9391</v>
      </c>
      <c r="AM3044" s="10">
        <f t="shared" si="423"/>
        <v>2012</v>
      </c>
      <c r="AN3044">
        <f t="shared" si="424"/>
        <v>1</v>
      </c>
      <c r="AO3044">
        <f t="shared" si="430"/>
        <v>0</v>
      </c>
      <c r="AP3044">
        <f t="shared" si="425"/>
        <v>1</v>
      </c>
      <c r="AQ3044">
        <f t="shared" si="426"/>
        <v>0</v>
      </c>
      <c r="AR3044">
        <f t="shared" si="427"/>
        <v>0</v>
      </c>
      <c r="AS3044">
        <f t="shared" si="428"/>
        <v>0</v>
      </c>
      <c r="AT3044">
        <f t="shared" si="429"/>
        <v>0</v>
      </c>
      <c r="AU3044">
        <f t="shared" si="429"/>
        <v>0</v>
      </c>
      <c r="AV3044" t="str">
        <f t="shared" si="431"/>
        <v>2020-07-08T21:03:33</v>
      </c>
    </row>
    <row r="3045" spans="1:48" x14ac:dyDescent="0.25">
      <c r="A3045" s="5">
        <v>3116</v>
      </c>
      <c r="B3045" s="5" t="s">
        <v>1761</v>
      </c>
      <c r="C3045" s="5" t="s">
        <v>1762</v>
      </c>
      <c r="D3045" s="6" t="s">
        <v>1763</v>
      </c>
      <c r="E3045">
        <v>3</v>
      </c>
      <c r="F3045" s="7">
        <v>0</v>
      </c>
      <c r="G3045" s="7"/>
      <c r="H3045" t="s">
        <v>1764</v>
      </c>
      <c r="I3045">
        <v>0</v>
      </c>
      <c r="J3045">
        <v>0</v>
      </c>
      <c r="K3045">
        <v>450000</v>
      </c>
      <c r="L3045" t="s">
        <v>52</v>
      </c>
      <c r="M3045" s="8" t="s">
        <v>53</v>
      </c>
      <c r="N3045" s="8">
        <v>0.75</v>
      </c>
      <c r="O3045">
        <v>0.25</v>
      </c>
      <c r="P3045" s="9">
        <v>0</v>
      </c>
      <c r="Q3045">
        <v>450000</v>
      </c>
      <c r="R3045" s="8"/>
      <c r="S3045" s="8" t="s">
        <v>329</v>
      </c>
      <c r="T3045">
        <v>1117453</v>
      </c>
      <c r="U3045">
        <v>1103291</v>
      </c>
      <c r="V3045">
        <v>3371297</v>
      </c>
      <c r="W3045">
        <v>108325</v>
      </c>
      <c r="X3045">
        <v>2159680</v>
      </c>
      <c r="Y3045">
        <v>442397</v>
      </c>
      <c r="Z3045">
        <v>81336</v>
      </c>
      <c r="AA3045">
        <v>19670585</v>
      </c>
      <c r="AB3045">
        <v>0</v>
      </c>
      <c r="AC3045">
        <v>12</v>
      </c>
      <c r="AD3045">
        <v>0</v>
      </c>
      <c r="AE3045">
        <v>2017</v>
      </c>
      <c r="AF3045" t="s">
        <v>126</v>
      </c>
      <c r="AG3045">
        <v>100000</v>
      </c>
      <c r="AH3045" t="s">
        <v>55</v>
      </c>
      <c r="AI3045" t="s">
        <v>55</v>
      </c>
      <c r="AJ3045">
        <v>0</v>
      </c>
      <c r="AK3045">
        <v>83200</v>
      </c>
      <c r="AL3045" s="8" t="s">
        <v>9392</v>
      </c>
      <c r="AM3045" s="10">
        <f t="shared" si="423"/>
        <v>2017</v>
      </c>
      <c r="AN3045">
        <f t="shared" si="424"/>
        <v>1</v>
      </c>
      <c r="AO3045">
        <f t="shared" si="430"/>
        <v>0</v>
      </c>
      <c r="AP3045">
        <f t="shared" si="425"/>
        <v>0</v>
      </c>
      <c r="AQ3045">
        <f t="shared" si="426"/>
        <v>1</v>
      </c>
      <c r="AR3045">
        <f t="shared" si="427"/>
        <v>0</v>
      </c>
      <c r="AS3045">
        <f t="shared" si="428"/>
        <v>0</v>
      </c>
      <c r="AT3045">
        <f t="shared" si="429"/>
        <v>0</v>
      </c>
      <c r="AU3045">
        <f t="shared" si="429"/>
        <v>0</v>
      </c>
      <c r="AV3045" t="str">
        <f t="shared" si="431"/>
        <v>2020-07-08T20:42:34</v>
      </c>
    </row>
    <row r="3046" spans="1:48" x14ac:dyDescent="0.25">
      <c r="A3046" s="5">
        <v>3117</v>
      </c>
      <c r="B3046" s="5" t="s">
        <v>9121</v>
      </c>
      <c r="C3046" s="5" t="s">
        <v>9122</v>
      </c>
      <c r="D3046" s="6" t="s">
        <v>9123</v>
      </c>
      <c r="E3046">
        <v>20</v>
      </c>
      <c r="F3046" s="7">
        <v>0.27273184020000002</v>
      </c>
      <c r="G3046" s="7">
        <v>0</v>
      </c>
      <c r="H3046" t="s">
        <v>6054</v>
      </c>
      <c r="I3046">
        <v>0</v>
      </c>
      <c r="J3046">
        <v>0</v>
      </c>
      <c r="K3046">
        <v>30000</v>
      </c>
      <c r="L3046" t="s">
        <v>52</v>
      </c>
      <c r="M3046" s="8" t="s">
        <v>86</v>
      </c>
      <c r="N3046" s="8">
        <v>0.625</v>
      </c>
      <c r="O3046">
        <v>0.375</v>
      </c>
      <c r="P3046" s="9">
        <v>0.38535904012542999</v>
      </c>
      <c r="Q3046">
        <v>20000</v>
      </c>
      <c r="R3046" s="8"/>
      <c r="S3046" s="8" t="s">
        <v>329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1390961</v>
      </c>
      <c r="AB3046">
        <v>0</v>
      </c>
      <c r="AC3046">
        <v>5</v>
      </c>
      <c r="AD3046">
        <v>0</v>
      </c>
      <c r="AE3046">
        <v>2013</v>
      </c>
      <c r="AF3046" t="s">
        <v>68</v>
      </c>
      <c r="AG3046">
        <v>300000</v>
      </c>
      <c r="AH3046" t="s">
        <v>55</v>
      </c>
      <c r="AI3046" t="s">
        <v>56</v>
      </c>
      <c r="AJ3046">
        <v>1</v>
      </c>
      <c r="AK3046">
        <v>45600</v>
      </c>
      <c r="AL3046" s="8" t="s">
        <v>9393</v>
      </c>
      <c r="AM3046" s="10">
        <f t="shared" si="423"/>
        <v>2017</v>
      </c>
      <c r="AN3046">
        <f t="shared" si="424"/>
        <v>1</v>
      </c>
      <c r="AO3046">
        <f t="shared" si="430"/>
        <v>0</v>
      </c>
      <c r="AP3046">
        <f t="shared" si="425"/>
        <v>0</v>
      </c>
      <c r="AQ3046">
        <f t="shared" si="426"/>
        <v>0</v>
      </c>
      <c r="AR3046">
        <f t="shared" si="427"/>
        <v>1</v>
      </c>
      <c r="AS3046">
        <f t="shared" si="428"/>
        <v>0</v>
      </c>
      <c r="AT3046">
        <f t="shared" si="429"/>
        <v>0</v>
      </c>
      <c r="AU3046">
        <f t="shared" si="429"/>
        <v>1</v>
      </c>
      <c r="AV3046" t="str">
        <f t="shared" si="431"/>
        <v>2020-07-08T20:59:51</v>
      </c>
    </row>
    <row r="3047" spans="1:48" x14ac:dyDescent="0.25">
      <c r="A3047" s="5">
        <v>3118</v>
      </c>
      <c r="B3047" s="5" t="s">
        <v>5839</v>
      </c>
      <c r="C3047" s="5" t="s">
        <v>5840</v>
      </c>
      <c r="D3047" s="6" t="s">
        <v>9029</v>
      </c>
      <c r="E3047">
        <v>8</v>
      </c>
      <c r="F3047" s="7">
        <v>0</v>
      </c>
      <c r="G3047" s="7"/>
      <c r="H3047" t="s">
        <v>9030</v>
      </c>
      <c r="I3047">
        <v>0</v>
      </c>
      <c r="J3047">
        <v>0</v>
      </c>
      <c r="K3047">
        <v>48000</v>
      </c>
      <c r="L3047" t="s">
        <v>52</v>
      </c>
      <c r="M3047" s="8" t="s">
        <v>86</v>
      </c>
      <c r="N3047" s="8">
        <v>0.66071428571428503</v>
      </c>
      <c r="O3047">
        <v>0.33928571428571402</v>
      </c>
      <c r="P3047" s="9">
        <v>-0.86602540378443804</v>
      </c>
      <c r="Q3047">
        <v>15000</v>
      </c>
      <c r="R3047" s="8"/>
      <c r="S3047" s="8"/>
      <c r="AA3047">
        <v>559066</v>
      </c>
      <c r="AB3047">
        <v>0</v>
      </c>
      <c r="AC3047">
        <v>12</v>
      </c>
      <c r="AD3047">
        <v>0</v>
      </c>
      <c r="AE3047">
        <v>1966</v>
      </c>
      <c r="AF3047" t="s">
        <v>54</v>
      </c>
      <c r="AG3047">
        <v>2</v>
      </c>
      <c r="AH3047" t="s">
        <v>56</v>
      </c>
      <c r="AI3047" t="s">
        <v>55</v>
      </c>
      <c r="AJ3047">
        <v>0</v>
      </c>
      <c r="AK3047">
        <v>0</v>
      </c>
      <c r="AL3047" s="8" t="s">
        <v>9394</v>
      </c>
      <c r="AM3047" s="10">
        <f t="shared" si="423"/>
        <v>2017</v>
      </c>
      <c r="AN3047">
        <f t="shared" si="424"/>
        <v>1</v>
      </c>
      <c r="AO3047">
        <f t="shared" si="430"/>
        <v>0</v>
      </c>
      <c r="AP3047">
        <f t="shared" si="425"/>
        <v>0</v>
      </c>
      <c r="AQ3047">
        <f t="shared" si="426"/>
        <v>0</v>
      </c>
      <c r="AR3047">
        <f t="shared" si="427"/>
        <v>1</v>
      </c>
      <c r="AS3047">
        <f t="shared" si="428"/>
        <v>0</v>
      </c>
      <c r="AT3047">
        <f t="shared" si="429"/>
        <v>1</v>
      </c>
      <c r="AU3047">
        <f t="shared" si="429"/>
        <v>0</v>
      </c>
      <c r="AV3047" t="str">
        <f t="shared" si="431"/>
        <v>2020-07-08T21:01:17</v>
      </c>
    </row>
    <row r="3048" spans="1:48" x14ac:dyDescent="0.25">
      <c r="A3048" s="5">
        <v>3119</v>
      </c>
      <c r="B3048" s="5" t="s">
        <v>9395</v>
      </c>
      <c r="C3048" s="5" t="s">
        <v>9396</v>
      </c>
      <c r="D3048" s="6" t="s">
        <v>9397</v>
      </c>
      <c r="E3048">
        <v>0</v>
      </c>
      <c r="F3048" s="7">
        <v>0.24247753089999999</v>
      </c>
      <c r="G3048" s="7">
        <v>0</v>
      </c>
      <c r="H3048" t="s">
        <v>1150</v>
      </c>
      <c r="I3048">
        <v>0</v>
      </c>
      <c r="J3048">
        <v>0</v>
      </c>
      <c r="K3048">
        <v>40000</v>
      </c>
      <c r="L3048" t="s">
        <v>52</v>
      </c>
      <c r="M3048" s="8" t="s">
        <v>53</v>
      </c>
      <c r="N3048" s="8">
        <v>0.73214285714285698</v>
      </c>
      <c r="O3048">
        <v>0.26785714285714202</v>
      </c>
      <c r="P3048" s="9">
        <v>0</v>
      </c>
      <c r="Q3048">
        <v>30000</v>
      </c>
      <c r="R3048" s="8"/>
      <c r="S3048" s="8"/>
      <c r="AA3048">
        <v>946128</v>
      </c>
      <c r="AB3048">
        <v>0</v>
      </c>
      <c r="AC3048">
        <v>12</v>
      </c>
      <c r="AD3048">
        <v>0</v>
      </c>
      <c r="AE3048">
        <v>2010</v>
      </c>
      <c r="AF3048" t="s">
        <v>68</v>
      </c>
      <c r="AG3048">
        <v>93700</v>
      </c>
      <c r="AH3048" t="s">
        <v>55</v>
      </c>
      <c r="AI3048" t="s">
        <v>55</v>
      </c>
      <c r="AJ3048">
        <v>1</v>
      </c>
      <c r="AK3048">
        <v>6160</v>
      </c>
      <c r="AL3048" s="8" t="s">
        <v>9398</v>
      </c>
      <c r="AM3048" s="10">
        <f t="shared" si="423"/>
        <v>2018</v>
      </c>
      <c r="AN3048">
        <f t="shared" si="424"/>
        <v>1</v>
      </c>
      <c r="AO3048">
        <f t="shared" si="430"/>
        <v>0</v>
      </c>
      <c r="AP3048">
        <f t="shared" si="425"/>
        <v>0</v>
      </c>
      <c r="AQ3048">
        <f t="shared" si="426"/>
        <v>1</v>
      </c>
      <c r="AR3048">
        <f t="shared" si="427"/>
        <v>0</v>
      </c>
      <c r="AS3048">
        <f t="shared" si="428"/>
        <v>0</v>
      </c>
      <c r="AT3048">
        <f t="shared" si="429"/>
        <v>0</v>
      </c>
      <c r="AU3048">
        <f t="shared" si="429"/>
        <v>0</v>
      </c>
      <c r="AV3048" t="str">
        <f t="shared" si="431"/>
        <v>2020-07-08T20:58:27</v>
      </c>
    </row>
    <row r="3049" spans="1:48" x14ac:dyDescent="0.25">
      <c r="A3049" s="5">
        <v>3120</v>
      </c>
      <c r="B3049" s="5" t="s">
        <v>5374</v>
      </c>
      <c r="C3049" s="5" t="s">
        <v>5375</v>
      </c>
      <c r="D3049" s="6" t="s">
        <v>5376</v>
      </c>
      <c r="E3049">
        <v>21</v>
      </c>
      <c r="F3049" s="7">
        <v>0.39555216139999999</v>
      </c>
      <c r="G3049" s="7">
        <v>0</v>
      </c>
      <c r="H3049" t="s">
        <v>769</v>
      </c>
      <c r="I3049">
        <v>70</v>
      </c>
      <c r="J3049">
        <v>54935.49</v>
      </c>
      <c r="K3049">
        <v>70000</v>
      </c>
      <c r="L3049" t="s">
        <v>52</v>
      </c>
      <c r="M3049" s="8" t="s">
        <v>86</v>
      </c>
      <c r="N3049" s="8">
        <v>0.66071428571428503</v>
      </c>
      <c r="O3049">
        <v>0.33928571428571402</v>
      </c>
      <c r="P3049" s="9">
        <v>0.86602540378443904</v>
      </c>
      <c r="Q3049">
        <v>70000</v>
      </c>
      <c r="R3049" s="8"/>
      <c r="S3049" s="8"/>
      <c r="AA3049">
        <v>61149400</v>
      </c>
      <c r="AB3049">
        <v>0</v>
      </c>
      <c r="AC3049">
        <v>12</v>
      </c>
      <c r="AD3049">
        <v>0</v>
      </c>
      <c r="AE3049">
        <v>2005</v>
      </c>
      <c r="AF3049" t="s">
        <v>121</v>
      </c>
      <c r="AG3049">
        <v>50000</v>
      </c>
      <c r="AH3049" t="s">
        <v>55</v>
      </c>
      <c r="AI3049" t="s">
        <v>55</v>
      </c>
      <c r="AJ3049">
        <v>1</v>
      </c>
      <c r="AK3049">
        <v>480600</v>
      </c>
      <c r="AL3049" s="8" t="s">
        <v>9399</v>
      </c>
      <c r="AM3049" s="10">
        <f t="shared" si="423"/>
        <v>2011</v>
      </c>
      <c r="AN3049">
        <f t="shared" si="424"/>
        <v>1</v>
      </c>
      <c r="AO3049">
        <f t="shared" si="430"/>
        <v>0</v>
      </c>
      <c r="AP3049">
        <f t="shared" si="425"/>
        <v>0</v>
      </c>
      <c r="AQ3049">
        <f t="shared" si="426"/>
        <v>0</v>
      </c>
      <c r="AR3049">
        <f t="shared" si="427"/>
        <v>1</v>
      </c>
      <c r="AS3049">
        <f t="shared" si="428"/>
        <v>0</v>
      </c>
      <c r="AT3049">
        <f t="shared" si="429"/>
        <v>0</v>
      </c>
      <c r="AU3049">
        <f t="shared" si="429"/>
        <v>0</v>
      </c>
      <c r="AV3049" t="str">
        <f t="shared" si="431"/>
        <v>2020-07-08T21:02:58</v>
      </c>
    </row>
    <row r="3050" spans="1:48" x14ac:dyDescent="0.25">
      <c r="A3050" s="5">
        <v>3121</v>
      </c>
      <c r="B3050" s="5" t="s">
        <v>3797</v>
      </c>
      <c r="C3050" s="5" t="s">
        <v>3798</v>
      </c>
      <c r="D3050" s="6" t="s">
        <v>3799</v>
      </c>
      <c r="E3050">
        <v>0</v>
      </c>
      <c r="F3050" s="7">
        <v>0.39825929300000001</v>
      </c>
      <c r="G3050" s="7">
        <v>0</v>
      </c>
      <c r="H3050" t="s">
        <v>3800</v>
      </c>
      <c r="I3050">
        <v>0</v>
      </c>
      <c r="J3050">
        <v>0</v>
      </c>
      <c r="K3050">
        <v>40000</v>
      </c>
      <c r="L3050" t="s">
        <v>52</v>
      </c>
      <c r="M3050" s="8" t="s">
        <v>53</v>
      </c>
      <c r="N3050" s="8">
        <v>0.75</v>
      </c>
      <c r="O3050">
        <v>0.25</v>
      </c>
      <c r="P3050" s="9">
        <v>0</v>
      </c>
      <c r="Q3050">
        <v>25000</v>
      </c>
      <c r="R3050" s="8"/>
      <c r="S3050" s="8"/>
      <c r="AA3050">
        <v>865152</v>
      </c>
      <c r="AB3050">
        <v>0</v>
      </c>
      <c r="AC3050">
        <v>12</v>
      </c>
      <c r="AD3050">
        <v>0</v>
      </c>
      <c r="AE3050">
        <v>2009</v>
      </c>
      <c r="AF3050" t="s">
        <v>121</v>
      </c>
      <c r="AG3050">
        <v>21000</v>
      </c>
      <c r="AH3050" t="s">
        <v>55</v>
      </c>
      <c r="AI3050" t="s">
        <v>55</v>
      </c>
      <c r="AJ3050">
        <v>1</v>
      </c>
      <c r="AK3050">
        <v>24200</v>
      </c>
      <c r="AL3050" s="8" t="s">
        <v>9400</v>
      </c>
      <c r="AM3050" s="10">
        <f t="shared" si="423"/>
        <v>2010</v>
      </c>
      <c r="AN3050">
        <f t="shared" si="424"/>
        <v>1</v>
      </c>
      <c r="AO3050">
        <f t="shared" si="430"/>
        <v>0</v>
      </c>
      <c r="AP3050">
        <f t="shared" si="425"/>
        <v>0</v>
      </c>
      <c r="AQ3050">
        <f t="shared" si="426"/>
        <v>1</v>
      </c>
      <c r="AR3050">
        <f t="shared" si="427"/>
        <v>0</v>
      </c>
      <c r="AS3050">
        <f t="shared" si="428"/>
        <v>0</v>
      </c>
      <c r="AT3050">
        <f t="shared" si="429"/>
        <v>0</v>
      </c>
      <c r="AU3050">
        <f t="shared" si="429"/>
        <v>0</v>
      </c>
      <c r="AV3050" t="str">
        <f t="shared" si="431"/>
        <v>2020-07-09T12:46:22</v>
      </c>
    </row>
    <row r="3051" spans="1:48" x14ac:dyDescent="0.25">
      <c r="A3051" s="5">
        <v>3122</v>
      </c>
      <c r="B3051" s="5" t="s">
        <v>5949</v>
      </c>
      <c r="C3051" s="5" t="s">
        <v>5950</v>
      </c>
      <c r="D3051" s="6" t="s">
        <v>5951</v>
      </c>
      <c r="E3051">
        <v>4</v>
      </c>
      <c r="F3051" s="7">
        <v>0.58073460489999995</v>
      </c>
      <c r="G3051" s="7">
        <v>0</v>
      </c>
      <c r="H3051" t="s">
        <v>876</v>
      </c>
      <c r="I3051">
        <v>0</v>
      </c>
      <c r="J3051">
        <v>0</v>
      </c>
      <c r="K3051">
        <v>50000</v>
      </c>
      <c r="L3051" t="s">
        <v>52</v>
      </c>
      <c r="M3051" s="8" t="s">
        <v>63</v>
      </c>
      <c r="N3051" s="8">
        <v>0.96428571428571397</v>
      </c>
      <c r="O3051">
        <v>3.5714285714285698E-2</v>
      </c>
      <c r="P3051" s="9">
        <v>0</v>
      </c>
      <c r="Q3051">
        <v>50000</v>
      </c>
      <c r="R3051" s="8"/>
      <c r="S3051" s="8" t="s">
        <v>329</v>
      </c>
      <c r="T3051">
        <v>9619504</v>
      </c>
      <c r="U3051">
        <v>8740315</v>
      </c>
      <c r="V3051">
        <v>9639442</v>
      </c>
      <c r="W3051">
        <v>899126</v>
      </c>
      <c r="X3051">
        <v>0</v>
      </c>
      <c r="Y3051">
        <v>6010190</v>
      </c>
      <c r="Z3051">
        <v>1206759</v>
      </c>
      <c r="AA3051">
        <v>30752360</v>
      </c>
      <c r="AB3051">
        <v>4131733</v>
      </c>
      <c r="AC3051">
        <v>12</v>
      </c>
      <c r="AD3051">
        <v>26620627</v>
      </c>
      <c r="AE3051">
        <v>2010</v>
      </c>
      <c r="AF3051" t="s">
        <v>68</v>
      </c>
      <c r="AG3051">
        <v>153000</v>
      </c>
      <c r="AH3051" t="s">
        <v>55</v>
      </c>
      <c r="AI3051" t="s">
        <v>55</v>
      </c>
      <c r="AJ3051">
        <v>1</v>
      </c>
      <c r="AK3051">
        <v>356000</v>
      </c>
      <c r="AL3051" s="8" t="s">
        <v>9401</v>
      </c>
      <c r="AM3051" s="10">
        <f t="shared" si="423"/>
        <v>2016</v>
      </c>
      <c r="AN3051">
        <f t="shared" si="424"/>
        <v>1</v>
      </c>
      <c r="AO3051">
        <f t="shared" si="430"/>
        <v>0</v>
      </c>
      <c r="AP3051">
        <f t="shared" si="425"/>
        <v>1</v>
      </c>
      <c r="AQ3051">
        <f t="shared" si="426"/>
        <v>0</v>
      </c>
      <c r="AR3051">
        <f t="shared" si="427"/>
        <v>0</v>
      </c>
      <c r="AS3051">
        <f t="shared" si="428"/>
        <v>0</v>
      </c>
      <c r="AT3051">
        <f t="shared" si="429"/>
        <v>0</v>
      </c>
      <c r="AU3051">
        <f t="shared" si="429"/>
        <v>0</v>
      </c>
      <c r="AV3051" t="str">
        <f t="shared" si="431"/>
        <v>2020-07-09T12:47:12</v>
      </c>
    </row>
    <row r="3052" spans="1:48" x14ac:dyDescent="0.25">
      <c r="A3052" s="5">
        <v>3123</v>
      </c>
      <c r="B3052" s="5" t="s">
        <v>1496</v>
      </c>
      <c r="C3052" s="5" t="s">
        <v>1497</v>
      </c>
      <c r="D3052" s="6" t="s">
        <v>1498</v>
      </c>
      <c r="E3052">
        <v>18</v>
      </c>
      <c r="F3052" s="7">
        <v>0.2484828499</v>
      </c>
      <c r="G3052" s="7">
        <v>0</v>
      </c>
      <c r="H3052" t="s">
        <v>1499</v>
      </c>
      <c r="I3052">
        <v>26</v>
      </c>
      <c r="J3052">
        <v>2326.81</v>
      </c>
      <c r="K3052">
        <v>15000</v>
      </c>
      <c r="L3052" t="s">
        <v>199</v>
      </c>
      <c r="M3052" s="8" t="s">
        <v>53</v>
      </c>
      <c r="N3052" s="8">
        <v>0.80357142857142805</v>
      </c>
      <c r="O3052">
        <v>0.19642857142857101</v>
      </c>
      <c r="P3052" s="9">
        <v>0.86602540378443904</v>
      </c>
      <c r="R3052" s="8"/>
      <c r="S3052" s="8" t="s">
        <v>217</v>
      </c>
      <c r="T3052">
        <v>828847</v>
      </c>
      <c r="U3052">
        <v>96715</v>
      </c>
      <c r="V3052">
        <v>838327</v>
      </c>
      <c r="W3052">
        <v>771612</v>
      </c>
      <c r="X3052">
        <v>0</v>
      </c>
      <c r="Y3052">
        <v>77089</v>
      </c>
      <c r="Z3052">
        <v>595870</v>
      </c>
      <c r="AA3052">
        <v>2804091</v>
      </c>
      <c r="AB3052">
        <v>1135093</v>
      </c>
      <c r="AC3052">
        <v>12</v>
      </c>
      <c r="AD3052">
        <v>1668998</v>
      </c>
      <c r="AE3052">
        <v>2002</v>
      </c>
      <c r="AF3052" t="s">
        <v>54</v>
      </c>
      <c r="AG3052">
        <v>10000</v>
      </c>
      <c r="AH3052" t="s">
        <v>56</v>
      </c>
      <c r="AI3052" t="s">
        <v>55</v>
      </c>
      <c r="AJ3052">
        <v>1</v>
      </c>
      <c r="AK3052">
        <v>4320</v>
      </c>
      <c r="AL3052" s="8"/>
      <c r="AM3052" s="10">
        <f t="shared" si="423"/>
        <v>2017</v>
      </c>
      <c r="AN3052">
        <f t="shared" si="424"/>
        <v>0</v>
      </c>
      <c r="AO3052">
        <f t="shared" si="430"/>
        <v>1</v>
      </c>
      <c r="AP3052">
        <f t="shared" si="425"/>
        <v>0</v>
      </c>
      <c r="AQ3052">
        <f t="shared" si="426"/>
        <v>1</v>
      </c>
      <c r="AR3052">
        <f t="shared" si="427"/>
        <v>0</v>
      </c>
      <c r="AS3052">
        <f t="shared" si="428"/>
        <v>0</v>
      </c>
      <c r="AT3052">
        <f t="shared" si="429"/>
        <v>1</v>
      </c>
      <c r="AU3052">
        <f t="shared" si="429"/>
        <v>0</v>
      </c>
      <c r="AV3052">
        <f t="shared" si="431"/>
        <v>0</v>
      </c>
    </row>
    <row r="3053" spans="1:48" x14ac:dyDescent="0.25">
      <c r="A3053" s="5">
        <v>3124</v>
      </c>
      <c r="B3053" s="5" t="s">
        <v>3482</v>
      </c>
      <c r="C3053" s="5" t="s">
        <v>3483</v>
      </c>
      <c r="D3053" s="6" t="s">
        <v>3484</v>
      </c>
      <c r="E3053">
        <v>0</v>
      </c>
      <c r="F3053" s="7">
        <v>0.41038580250000001</v>
      </c>
      <c r="G3053" s="7">
        <v>0</v>
      </c>
      <c r="H3053" t="s">
        <v>2157</v>
      </c>
      <c r="I3053">
        <v>0</v>
      </c>
      <c r="J3053">
        <v>0</v>
      </c>
      <c r="K3053">
        <v>20000</v>
      </c>
      <c r="L3053" t="s">
        <v>52</v>
      </c>
      <c r="M3053" s="8" t="s">
        <v>63</v>
      </c>
      <c r="N3053" s="8">
        <v>0.96428571428571397</v>
      </c>
      <c r="O3053">
        <v>3.5714285714285698E-2</v>
      </c>
      <c r="P3053" s="9">
        <v>0</v>
      </c>
      <c r="Q3053">
        <v>20000</v>
      </c>
      <c r="R3053" s="8"/>
      <c r="S3053" s="8" t="s">
        <v>217</v>
      </c>
      <c r="T3053">
        <v>828847</v>
      </c>
      <c r="U3053">
        <v>96715</v>
      </c>
      <c r="V3053">
        <v>868327</v>
      </c>
      <c r="W3053">
        <v>771612</v>
      </c>
      <c r="X3053">
        <v>0</v>
      </c>
      <c r="Y3053">
        <v>77089</v>
      </c>
      <c r="Z3053">
        <v>595870</v>
      </c>
      <c r="AA3053">
        <v>2804091</v>
      </c>
      <c r="AB3053">
        <v>1135093</v>
      </c>
      <c r="AC3053">
        <v>12</v>
      </c>
      <c r="AD3053">
        <v>1668998</v>
      </c>
      <c r="AE3053">
        <v>2003</v>
      </c>
      <c r="AF3053" t="s">
        <v>54</v>
      </c>
      <c r="AG3053">
        <v>200000</v>
      </c>
      <c r="AH3053" t="s">
        <v>55</v>
      </c>
      <c r="AI3053" t="s">
        <v>55</v>
      </c>
      <c r="AJ3053">
        <v>1</v>
      </c>
      <c r="AK3053">
        <v>2220</v>
      </c>
      <c r="AL3053" s="8" t="s">
        <v>9402</v>
      </c>
      <c r="AM3053" s="10">
        <f t="shared" si="423"/>
        <v>2017</v>
      </c>
      <c r="AN3053">
        <f t="shared" si="424"/>
        <v>1</v>
      </c>
      <c r="AO3053">
        <f t="shared" si="430"/>
        <v>0</v>
      </c>
      <c r="AP3053">
        <f t="shared" si="425"/>
        <v>1</v>
      </c>
      <c r="AQ3053">
        <f t="shared" si="426"/>
        <v>0</v>
      </c>
      <c r="AR3053">
        <f t="shared" si="427"/>
        <v>0</v>
      </c>
      <c r="AS3053">
        <f t="shared" si="428"/>
        <v>0</v>
      </c>
      <c r="AT3053">
        <f t="shared" si="429"/>
        <v>0</v>
      </c>
      <c r="AU3053">
        <f t="shared" si="429"/>
        <v>0</v>
      </c>
      <c r="AV3053" t="str">
        <f t="shared" si="431"/>
        <v>2020-07-09T12:49:28</v>
      </c>
    </row>
    <row r="3054" spans="1:48" x14ac:dyDescent="0.25">
      <c r="A3054" s="5">
        <v>3125</v>
      </c>
      <c r="B3054" s="5" t="s">
        <v>5100</v>
      </c>
      <c r="C3054" s="5" t="s">
        <v>5101</v>
      </c>
      <c r="D3054" s="6" t="s">
        <v>5102</v>
      </c>
      <c r="E3054">
        <v>8</v>
      </c>
      <c r="F3054" s="7">
        <v>0.47668089819999998</v>
      </c>
      <c r="G3054" s="7">
        <v>0</v>
      </c>
      <c r="H3054" t="s">
        <v>5103</v>
      </c>
      <c r="I3054">
        <v>0</v>
      </c>
      <c r="J3054">
        <v>0</v>
      </c>
      <c r="K3054">
        <v>20000</v>
      </c>
      <c r="L3054" t="s">
        <v>52</v>
      </c>
      <c r="M3054" s="8" t="s">
        <v>86</v>
      </c>
      <c r="N3054" s="8">
        <v>0.625</v>
      </c>
      <c r="O3054">
        <v>0.375</v>
      </c>
      <c r="P3054" s="9">
        <v>-0.86602540378443904</v>
      </c>
      <c r="Q3054">
        <v>15000</v>
      </c>
      <c r="R3054" s="8"/>
      <c r="S3054" s="8" t="s">
        <v>217</v>
      </c>
      <c r="T3054">
        <v>308543</v>
      </c>
      <c r="U3054">
        <v>694793</v>
      </c>
      <c r="V3054">
        <v>323465</v>
      </c>
      <c r="W3054">
        <v>-45769</v>
      </c>
      <c r="X3054">
        <v>288067</v>
      </c>
      <c r="Y3054">
        <v>0</v>
      </c>
      <c r="Z3054">
        <v>294465</v>
      </c>
      <c r="AA3054">
        <v>692163</v>
      </c>
      <c r="AB3054">
        <v>692163</v>
      </c>
      <c r="AC3054">
        <v>12</v>
      </c>
      <c r="AD3054">
        <v>0</v>
      </c>
      <c r="AE3054">
        <v>2001</v>
      </c>
      <c r="AF3054" t="s">
        <v>54</v>
      </c>
      <c r="AG3054">
        <v>50000</v>
      </c>
      <c r="AH3054" t="s">
        <v>55</v>
      </c>
      <c r="AI3054" t="s">
        <v>55</v>
      </c>
      <c r="AJ3054">
        <v>0.98128141800000002</v>
      </c>
      <c r="AK3054">
        <v>87400</v>
      </c>
      <c r="AL3054" s="8" t="s">
        <v>9403</v>
      </c>
      <c r="AM3054" s="10">
        <f t="shared" si="423"/>
        <v>2006</v>
      </c>
      <c r="AN3054">
        <f t="shared" si="424"/>
        <v>1</v>
      </c>
      <c r="AO3054">
        <f t="shared" si="430"/>
        <v>0</v>
      </c>
      <c r="AP3054">
        <f t="shared" si="425"/>
        <v>0</v>
      </c>
      <c r="AQ3054">
        <f t="shared" si="426"/>
        <v>0</v>
      </c>
      <c r="AR3054">
        <f t="shared" si="427"/>
        <v>1</v>
      </c>
      <c r="AS3054">
        <f t="shared" si="428"/>
        <v>0</v>
      </c>
      <c r="AT3054">
        <f t="shared" si="429"/>
        <v>0</v>
      </c>
      <c r="AU3054">
        <f t="shared" si="429"/>
        <v>0</v>
      </c>
      <c r="AV3054" t="str">
        <f t="shared" si="431"/>
        <v>2020-07-09T12:50:18</v>
      </c>
    </row>
    <row r="3055" spans="1:48" x14ac:dyDescent="0.25">
      <c r="A3055" s="5">
        <v>3126</v>
      </c>
      <c r="B3055" s="5" t="s">
        <v>9404</v>
      </c>
      <c r="C3055" s="5" t="s">
        <v>9405</v>
      </c>
      <c r="D3055" s="6" t="s">
        <v>9406</v>
      </c>
      <c r="E3055">
        <v>25</v>
      </c>
      <c r="F3055" s="7">
        <v>0.326278126</v>
      </c>
      <c r="G3055" s="7">
        <v>0</v>
      </c>
      <c r="H3055" t="s">
        <v>9407</v>
      </c>
      <c r="I3055">
        <v>0</v>
      </c>
      <c r="J3055">
        <v>0</v>
      </c>
      <c r="K3055">
        <v>40000</v>
      </c>
      <c r="L3055" t="s">
        <v>52</v>
      </c>
      <c r="M3055" s="8" t="s">
        <v>53</v>
      </c>
      <c r="N3055" s="8">
        <v>0.749999999999999</v>
      </c>
      <c r="O3055">
        <v>0.25</v>
      </c>
      <c r="P3055" s="9">
        <v>0</v>
      </c>
      <c r="Q3055">
        <v>40000</v>
      </c>
      <c r="R3055" s="8"/>
      <c r="S3055" s="8"/>
      <c r="AA3055">
        <v>70897863</v>
      </c>
      <c r="AB3055">
        <v>0</v>
      </c>
      <c r="AC3055">
        <v>8</v>
      </c>
      <c r="AD3055">
        <v>0</v>
      </c>
      <c r="AE3055">
        <v>2006</v>
      </c>
      <c r="AF3055" t="s">
        <v>121</v>
      </c>
      <c r="AG3055">
        <v>20000</v>
      </c>
      <c r="AH3055" t="s">
        <v>55</v>
      </c>
      <c r="AI3055" t="s">
        <v>55</v>
      </c>
      <c r="AJ3055">
        <v>1</v>
      </c>
      <c r="AK3055">
        <v>720000</v>
      </c>
      <c r="AL3055" s="8" t="s">
        <v>9408</v>
      </c>
      <c r="AM3055" s="10">
        <f t="shared" si="423"/>
        <v>2008</v>
      </c>
      <c r="AN3055">
        <f t="shared" si="424"/>
        <v>1</v>
      </c>
      <c r="AO3055">
        <f t="shared" si="430"/>
        <v>0</v>
      </c>
      <c r="AP3055">
        <f t="shared" si="425"/>
        <v>0</v>
      </c>
      <c r="AQ3055">
        <f t="shared" si="426"/>
        <v>1</v>
      </c>
      <c r="AR3055">
        <f t="shared" si="427"/>
        <v>0</v>
      </c>
      <c r="AS3055">
        <f t="shared" si="428"/>
        <v>0</v>
      </c>
      <c r="AT3055">
        <f t="shared" si="429"/>
        <v>0</v>
      </c>
      <c r="AU3055">
        <f t="shared" si="429"/>
        <v>0</v>
      </c>
      <c r="AV3055" t="str">
        <f t="shared" si="431"/>
        <v>2020-07-09T13:54:45</v>
      </c>
    </row>
    <row r="3056" spans="1:48" x14ac:dyDescent="0.25">
      <c r="A3056" s="5">
        <v>3127</v>
      </c>
      <c r="B3056" s="5" t="s">
        <v>5834</v>
      </c>
      <c r="C3056" s="5" t="s">
        <v>5835</v>
      </c>
      <c r="D3056" s="6" t="s">
        <v>5836</v>
      </c>
      <c r="E3056">
        <v>3</v>
      </c>
      <c r="F3056" s="7">
        <v>0.50621680479999998</v>
      </c>
      <c r="G3056" s="7">
        <v>0</v>
      </c>
      <c r="H3056" t="s">
        <v>5837</v>
      </c>
      <c r="I3056">
        <v>49</v>
      </c>
      <c r="J3056">
        <v>19188.7</v>
      </c>
      <c r="K3056">
        <v>40000</v>
      </c>
      <c r="L3056" t="s">
        <v>52</v>
      </c>
      <c r="M3056" s="8" t="s">
        <v>53</v>
      </c>
      <c r="N3056" s="8">
        <v>0.85714285714285698</v>
      </c>
      <c r="O3056">
        <v>0.14285714285714199</v>
      </c>
      <c r="P3056" s="9">
        <v>0</v>
      </c>
      <c r="Q3056">
        <v>40000</v>
      </c>
      <c r="R3056" s="8"/>
      <c r="S3056" s="8"/>
      <c r="AA3056">
        <v>3211870</v>
      </c>
      <c r="AB3056">
        <v>0</v>
      </c>
      <c r="AC3056">
        <v>12</v>
      </c>
      <c r="AD3056">
        <v>0</v>
      </c>
      <c r="AE3056">
        <v>1984</v>
      </c>
      <c r="AF3056" t="s">
        <v>54</v>
      </c>
      <c r="AG3056">
        <v>8500</v>
      </c>
      <c r="AH3056" t="s">
        <v>55</v>
      </c>
      <c r="AI3056" t="s">
        <v>55</v>
      </c>
      <c r="AJ3056">
        <v>1</v>
      </c>
      <c r="AK3056">
        <v>42180</v>
      </c>
      <c r="AL3056" s="8" t="s">
        <v>9409</v>
      </c>
      <c r="AM3056" s="10">
        <f t="shared" si="423"/>
        <v>2014</v>
      </c>
      <c r="AN3056">
        <f t="shared" si="424"/>
        <v>1</v>
      </c>
      <c r="AO3056">
        <f t="shared" si="430"/>
        <v>0</v>
      </c>
      <c r="AP3056">
        <f t="shared" si="425"/>
        <v>0</v>
      </c>
      <c r="AQ3056">
        <f t="shared" si="426"/>
        <v>1</v>
      </c>
      <c r="AR3056">
        <f t="shared" si="427"/>
        <v>0</v>
      </c>
      <c r="AS3056">
        <f t="shared" si="428"/>
        <v>0</v>
      </c>
      <c r="AT3056">
        <f t="shared" si="429"/>
        <v>0</v>
      </c>
      <c r="AU3056">
        <f t="shared" si="429"/>
        <v>0</v>
      </c>
      <c r="AV3056" t="str">
        <f t="shared" si="431"/>
        <v>2020-07-09T12:52:29</v>
      </c>
    </row>
    <row r="3057" spans="1:48" x14ac:dyDescent="0.25">
      <c r="A3057" s="5">
        <v>3128</v>
      </c>
      <c r="B3057" s="5" t="s">
        <v>8368</v>
      </c>
      <c r="C3057" s="5" t="s">
        <v>8369</v>
      </c>
      <c r="D3057" s="6" t="s">
        <v>8370</v>
      </c>
      <c r="E3057">
        <v>0</v>
      </c>
      <c r="F3057" s="7">
        <v>0.65403346250000005</v>
      </c>
      <c r="G3057" s="7">
        <v>0</v>
      </c>
      <c r="H3057" t="s">
        <v>8371</v>
      </c>
      <c r="I3057">
        <v>34</v>
      </c>
      <c r="J3057">
        <v>173066.67</v>
      </c>
      <c r="K3057">
        <v>250000</v>
      </c>
      <c r="L3057" t="s">
        <v>52</v>
      </c>
      <c r="M3057" s="8" t="s">
        <v>53</v>
      </c>
      <c r="N3057" s="8">
        <v>0.80357142857142805</v>
      </c>
      <c r="O3057">
        <v>0.19642857142857101</v>
      </c>
      <c r="P3057" s="9">
        <v>0</v>
      </c>
      <c r="Q3057">
        <v>220000</v>
      </c>
      <c r="R3057" s="8"/>
      <c r="S3057" s="8" t="s">
        <v>329</v>
      </c>
      <c r="T3057">
        <v>28977393</v>
      </c>
      <c r="U3057">
        <v>20960940</v>
      </c>
      <c r="V3057">
        <v>33925762</v>
      </c>
      <c r="W3057">
        <v>11875061</v>
      </c>
      <c r="X3057">
        <v>0</v>
      </c>
      <c r="Y3057">
        <v>2207609</v>
      </c>
      <c r="Z3057">
        <v>9143304</v>
      </c>
      <c r="AA3057">
        <v>95048741</v>
      </c>
      <c r="AB3057">
        <v>44432896</v>
      </c>
      <c r="AC3057">
        <v>12</v>
      </c>
      <c r="AD3057">
        <v>50615845</v>
      </c>
      <c r="AE3057">
        <v>2018</v>
      </c>
      <c r="AF3057" t="s">
        <v>126</v>
      </c>
      <c r="AG3057">
        <v>6000000</v>
      </c>
      <c r="AH3057" t="s">
        <v>55</v>
      </c>
      <c r="AI3057" t="s">
        <v>55</v>
      </c>
      <c r="AJ3057">
        <v>1</v>
      </c>
      <c r="AK3057">
        <v>788256</v>
      </c>
      <c r="AL3057" s="8" t="s">
        <v>9410</v>
      </c>
      <c r="AM3057" s="10">
        <f t="shared" si="423"/>
        <v>2020</v>
      </c>
      <c r="AN3057">
        <f t="shared" si="424"/>
        <v>1</v>
      </c>
      <c r="AO3057">
        <f t="shared" si="430"/>
        <v>0</v>
      </c>
      <c r="AP3057">
        <f t="shared" si="425"/>
        <v>0</v>
      </c>
      <c r="AQ3057">
        <f t="shared" si="426"/>
        <v>1</v>
      </c>
      <c r="AR3057">
        <f t="shared" si="427"/>
        <v>0</v>
      </c>
      <c r="AS3057">
        <f t="shared" si="428"/>
        <v>0</v>
      </c>
      <c r="AT3057">
        <f t="shared" si="429"/>
        <v>0</v>
      </c>
      <c r="AU3057">
        <f t="shared" si="429"/>
        <v>0</v>
      </c>
      <c r="AV3057" t="str">
        <f t="shared" si="431"/>
        <v>2020-07-09T16:45:21</v>
      </c>
    </row>
    <row r="3058" spans="1:48" x14ac:dyDescent="0.25">
      <c r="A3058" s="5">
        <v>3129</v>
      </c>
      <c r="B3058" s="5" t="s">
        <v>2956</v>
      </c>
      <c r="C3058" s="5" t="s">
        <v>2957</v>
      </c>
      <c r="D3058" s="6" t="s">
        <v>2958</v>
      </c>
      <c r="E3058">
        <v>96</v>
      </c>
      <c r="F3058" s="7">
        <v>0.37602252800000002</v>
      </c>
      <c r="G3058" s="7">
        <v>0</v>
      </c>
      <c r="H3058" t="s">
        <v>2959</v>
      </c>
      <c r="I3058">
        <v>0</v>
      </c>
      <c r="J3058">
        <v>0</v>
      </c>
      <c r="K3058">
        <v>40000</v>
      </c>
      <c r="L3058" t="s">
        <v>52</v>
      </c>
      <c r="M3058" s="8" t="s">
        <v>86</v>
      </c>
      <c r="N3058" s="8">
        <v>0.64285714285714202</v>
      </c>
      <c r="O3058">
        <v>0.35714285714285698</v>
      </c>
      <c r="P3058" s="9">
        <v>0</v>
      </c>
      <c r="Q3058">
        <v>25000</v>
      </c>
      <c r="R3058" s="8"/>
      <c r="S3058" s="8"/>
      <c r="AA3058">
        <v>1385953</v>
      </c>
      <c r="AB3058">
        <v>0</v>
      </c>
      <c r="AC3058">
        <v>12</v>
      </c>
      <c r="AD3058">
        <v>0</v>
      </c>
      <c r="AE3058">
        <v>2005</v>
      </c>
      <c r="AF3058" t="s">
        <v>121</v>
      </c>
      <c r="AG3058">
        <v>220000</v>
      </c>
      <c r="AH3058" t="s">
        <v>55</v>
      </c>
      <c r="AI3058" t="s">
        <v>55</v>
      </c>
      <c r="AJ3058">
        <v>0.92362435430000001</v>
      </c>
      <c r="AK3058">
        <v>8800</v>
      </c>
      <c r="AL3058" s="8" t="s">
        <v>9411</v>
      </c>
      <c r="AM3058" s="10">
        <f t="shared" si="423"/>
        <v>2013</v>
      </c>
      <c r="AN3058">
        <f t="shared" si="424"/>
        <v>1</v>
      </c>
      <c r="AO3058">
        <f t="shared" si="430"/>
        <v>0</v>
      </c>
      <c r="AP3058">
        <f t="shared" si="425"/>
        <v>0</v>
      </c>
      <c r="AQ3058">
        <f t="shared" si="426"/>
        <v>0</v>
      </c>
      <c r="AR3058">
        <f t="shared" si="427"/>
        <v>1</v>
      </c>
      <c r="AS3058">
        <f t="shared" si="428"/>
        <v>0</v>
      </c>
      <c r="AT3058">
        <f t="shared" si="429"/>
        <v>0</v>
      </c>
      <c r="AU3058">
        <f t="shared" si="429"/>
        <v>0</v>
      </c>
      <c r="AV3058" t="str">
        <f t="shared" si="431"/>
        <v>2020-07-09T16:33:40</v>
      </c>
    </row>
    <row r="3059" spans="1:48" x14ac:dyDescent="0.25">
      <c r="A3059" s="5">
        <v>3130</v>
      </c>
      <c r="B3059" s="5" t="s">
        <v>1909</v>
      </c>
      <c r="C3059" s="5" t="s">
        <v>1910</v>
      </c>
      <c r="D3059" s="6" t="s">
        <v>1911</v>
      </c>
      <c r="E3059">
        <v>0</v>
      </c>
      <c r="F3059" s="7">
        <v>0.43168027889999999</v>
      </c>
      <c r="G3059" s="7">
        <v>0</v>
      </c>
      <c r="H3059" t="s">
        <v>1912</v>
      </c>
      <c r="I3059">
        <v>64</v>
      </c>
      <c r="J3059">
        <v>5400</v>
      </c>
      <c r="K3059">
        <v>15000</v>
      </c>
      <c r="L3059" t="s">
        <v>62</v>
      </c>
      <c r="M3059" s="8" t="s">
        <v>86</v>
      </c>
      <c r="N3059" s="8">
        <v>0.66071428571428503</v>
      </c>
      <c r="O3059">
        <v>0.33928571428571402</v>
      </c>
      <c r="P3059" s="9">
        <v>0</v>
      </c>
      <c r="R3059" s="8"/>
      <c r="S3059" s="8" t="s">
        <v>217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2019</v>
      </c>
      <c r="AF3059" t="s">
        <v>126</v>
      </c>
      <c r="AG3059">
        <v>900000000</v>
      </c>
      <c r="AH3059" t="s">
        <v>55</v>
      </c>
      <c r="AI3059" t="s">
        <v>55</v>
      </c>
      <c r="AJ3059">
        <v>1</v>
      </c>
      <c r="AK3059">
        <v>77058410</v>
      </c>
      <c r="AL3059" s="8"/>
      <c r="AM3059" s="10">
        <f t="shared" si="423"/>
        <v>2020</v>
      </c>
      <c r="AN3059">
        <f t="shared" si="424"/>
        <v>0</v>
      </c>
      <c r="AO3059">
        <f t="shared" si="430"/>
        <v>0</v>
      </c>
      <c r="AP3059">
        <f t="shared" si="425"/>
        <v>0</v>
      </c>
      <c r="AQ3059">
        <f t="shared" si="426"/>
        <v>0</v>
      </c>
      <c r="AR3059">
        <f t="shared" si="427"/>
        <v>1</v>
      </c>
      <c r="AS3059">
        <f t="shared" si="428"/>
        <v>0</v>
      </c>
      <c r="AT3059">
        <f t="shared" si="429"/>
        <v>0</v>
      </c>
      <c r="AU3059">
        <f t="shared" si="429"/>
        <v>0</v>
      </c>
      <c r="AV3059">
        <f t="shared" si="431"/>
        <v>0</v>
      </c>
    </row>
    <row r="3060" spans="1:48" x14ac:dyDescent="0.25">
      <c r="A3060" s="5">
        <v>3131</v>
      </c>
      <c r="B3060" s="5" t="s">
        <v>5693</v>
      </c>
      <c r="C3060" s="5" t="s">
        <v>5694</v>
      </c>
      <c r="D3060" s="6" t="s">
        <v>5695</v>
      </c>
      <c r="E3060">
        <v>3</v>
      </c>
      <c r="F3060" s="7">
        <v>0.53780472219999997</v>
      </c>
      <c r="G3060" s="7">
        <v>0</v>
      </c>
      <c r="H3060" t="s">
        <v>3694</v>
      </c>
      <c r="I3060">
        <v>33</v>
      </c>
      <c r="J3060">
        <v>17689.060000000001</v>
      </c>
      <c r="K3060">
        <v>15000</v>
      </c>
      <c r="L3060" t="s">
        <v>52</v>
      </c>
      <c r="M3060" s="8" t="s">
        <v>53</v>
      </c>
      <c r="N3060" s="8">
        <v>0.85714285714285698</v>
      </c>
      <c r="O3060">
        <v>0.14285714285714199</v>
      </c>
      <c r="P3060" s="9">
        <v>0</v>
      </c>
      <c r="Q3060">
        <v>15000</v>
      </c>
      <c r="R3060" s="8"/>
      <c r="S3060" s="8"/>
      <c r="AA3060">
        <v>36285095</v>
      </c>
      <c r="AB3060">
        <v>0</v>
      </c>
      <c r="AC3060">
        <v>12</v>
      </c>
      <c r="AD3060">
        <v>0</v>
      </c>
      <c r="AE3060">
        <v>2012</v>
      </c>
      <c r="AF3060" t="s">
        <v>68</v>
      </c>
      <c r="AG3060">
        <v>60000</v>
      </c>
      <c r="AH3060" t="s">
        <v>55</v>
      </c>
      <c r="AI3060" t="s">
        <v>55</v>
      </c>
      <c r="AJ3060">
        <v>1</v>
      </c>
      <c r="AK3060">
        <v>178000</v>
      </c>
      <c r="AL3060" s="8" t="s">
        <v>9412</v>
      </c>
      <c r="AM3060" s="10">
        <f t="shared" si="423"/>
        <v>2016</v>
      </c>
      <c r="AN3060">
        <f t="shared" si="424"/>
        <v>1</v>
      </c>
      <c r="AO3060">
        <f t="shared" si="430"/>
        <v>0</v>
      </c>
      <c r="AP3060">
        <f t="shared" si="425"/>
        <v>0</v>
      </c>
      <c r="AQ3060">
        <f t="shared" si="426"/>
        <v>1</v>
      </c>
      <c r="AR3060">
        <f t="shared" si="427"/>
        <v>0</v>
      </c>
      <c r="AS3060">
        <f t="shared" si="428"/>
        <v>0</v>
      </c>
      <c r="AT3060">
        <f t="shared" si="429"/>
        <v>0</v>
      </c>
      <c r="AU3060">
        <f t="shared" si="429"/>
        <v>0</v>
      </c>
      <c r="AV3060" t="str">
        <f t="shared" si="431"/>
        <v>2020-07-09T16:35:42</v>
      </c>
    </row>
    <row r="3061" spans="1:48" x14ac:dyDescent="0.25">
      <c r="A3061" s="5">
        <v>3132</v>
      </c>
      <c r="B3061" s="5" t="s">
        <v>2260</v>
      </c>
      <c r="C3061" s="5" t="s">
        <v>2261</v>
      </c>
      <c r="D3061" s="6" t="s">
        <v>2262</v>
      </c>
      <c r="E3061">
        <v>0</v>
      </c>
      <c r="F3061" s="7">
        <v>0.47967393450000001</v>
      </c>
      <c r="G3061" s="7">
        <v>0</v>
      </c>
      <c r="H3061" t="s">
        <v>2263</v>
      </c>
      <c r="I3061">
        <v>17</v>
      </c>
      <c r="J3061">
        <v>1319.98</v>
      </c>
      <c r="K3061">
        <v>10000</v>
      </c>
      <c r="L3061" t="s">
        <v>52</v>
      </c>
      <c r="M3061" s="8" t="s">
        <v>53</v>
      </c>
      <c r="N3061" s="8">
        <v>0.83928571428571397</v>
      </c>
      <c r="O3061">
        <v>0.160714285714285</v>
      </c>
      <c r="P3061" s="9">
        <v>0</v>
      </c>
      <c r="Q3061">
        <v>10000</v>
      </c>
      <c r="R3061" s="8"/>
      <c r="S3061" s="8"/>
      <c r="AA3061">
        <v>1845484</v>
      </c>
      <c r="AB3061">
        <v>0</v>
      </c>
      <c r="AC3061">
        <v>12</v>
      </c>
      <c r="AD3061">
        <v>0</v>
      </c>
      <c r="AE3061">
        <v>2009</v>
      </c>
      <c r="AF3061" t="s">
        <v>121</v>
      </c>
      <c r="AG3061">
        <v>10000</v>
      </c>
      <c r="AH3061" t="s">
        <v>55</v>
      </c>
      <c r="AI3061" t="s">
        <v>55</v>
      </c>
      <c r="AJ3061">
        <v>1</v>
      </c>
      <c r="AK3061">
        <v>8510</v>
      </c>
      <c r="AL3061" s="8" t="s">
        <v>9413</v>
      </c>
      <c r="AM3061" s="10">
        <f t="shared" si="423"/>
        <v>2018</v>
      </c>
      <c r="AN3061">
        <f t="shared" si="424"/>
        <v>1</v>
      </c>
      <c r="AO3061">
        <f t="shared" si="430"/>
        <v>0</v>
      </c>
      <c r="AP3061">
        <f t="shared" si="425"/>
        <v>0</v>
      </c>
      <c r="AQ3061">
        <f t="shared" si="426"/>
        <v>1</v>
      </c>
      <c r="AR3061">
        <f t="shared" si="427"/>
        <v>0</v>
      </c>
      <c r="AS3061">
        <f t="shared" si="428"/>
        <v>0</v>
      </c>
      <c r="AT3061">
        <f t="shared" si="429"/>
        <v>0</v>
      </c>
      <c r="AU3061">
        <f t="shared" si="429"/>
        <v>0</v>
      </c>
      <c r="AV3061" t="str">
        <f t="shared" si="431"/>
        <v>2020-07-09T16:50:36</v>
      </c>
    </row>
    <row r="3062" spans="1:48" x14ac:dyDescent="0.25">
      <c r="A3062" s="5">
        <v>3133</v>
      </c>
      <c r="B3062" s="5" t="s">
        <v>8207</v>
      </c>
      <c r="C3062" s="5" t="s">
        <v>8208</v>
      </c>
      <c r="D3062" s="6" t="s">
        <v>8209</v>
      </c>
      <c r="E3062">
        <v>19</v>
      </c>
      <c r="F3062" s="7">
        <v>0.23064070819999999</v>
      </c>
      <c r="G3062" s="7">
        <v>0</v>
      </c>
      <c r="H3062" t="s">
        <v>4507</v>
      </c>
      <c r="I3062">
        <v>29</v>
      </c>
      <c r="J3062">
        <v>60326.66</v>
      </c>
      <c r="K3062">
        <v>100000</v>
      </c>
      <c r="L3062" t="s">
        <v>52</v>
      </c>
      <c r="M3062" s="8" t="s">
        <v>53</v>
      </c>
      <c r="N3062" s="8">
        <v>0.82142857142857095</v>
      </c>
      <c r="O3062">
        <v>0.17857142857142799</v>
      </c>
      <c r="P3062" s="9">
        <v>0.86602540378443904</v>
      </c>
      <c r="Q3062">
        <v>70000</v>
      </c>
      <c r="R3062" s="8"/>
      <c r="S3062" s="8" t="s">
        <v>329</v>
      </c>
      <c r="T3062">
        <v>1586264</v>
      </c>
      <c r="U3062">
        <v>523657</v>
      </c>
      <c r="V3062">
        <v>1601660</v>
      </c>
      <c r="W3062">
        <v>978731</v>
      </c>
      <c r="X3062">
        <v>197756</v>
      </c>
      <c r="Y3062">
        <v>999026</v>
      </c>
      <c r="Z3062">
        <v>413269</v>
      </c>
      <c r="AA3062">
        <v>3848375</v>
      </c>
      <c r="AB3062">
        <v>1190752</v>
      </c>
      <c r="AC3062">
        <v>12</v>
      </c>
      <c r="AD3062">
        <v>2657623</v>
      </c>
      <c r="AE3062">
        <v>2014</v>
      </c>
      <c r="AF3062" t="s">
        <v>68</v>
      </c>
      <c r="AG3062">
        <v>200000</v>
      </c>
      <c r="AH3062" t="s">
        <v>55</v>
      </c>
      <c r="AI3062" t="s">
        <v>55</v>
      </c>
      <c r="AJ3062">
        <v>1</v>
      </c>
      <c r="AK3062">
        <v>19840</v>
      </c>
      <c r="AL3062" s="8" t="s">
        <v>9414</v>
      </c>
      <c r="AM3062" s="10">
        <f t="shared" si="423"/>
        <v>2018</v>
      </c>
      <c r="AN3062">
        <f t="shared" si="424"/>
        <v>1</v>
      </c>
      <c r="AO3062">
        <f t="shared" si="430"/>
        <v>0</v>
      </c>
      <c r="AP3062">
        <f t="shared" si="425"/>
        <v>0</v>
      </c>
      <c r="AQ3062">
        <f t="shared" si="426"/>
        <v>1</v>
      </c>
      <c r="AR3062">
        <f t="shared" si="427"/>
        <v>0</v>
      </c>
      <c r="AS3062">
        <f t="shared" si="428"/>
        <v>0</v>
      </c>
      <c r="AT3062">
        <f t="shared" si="429"/>
        <v>0</v>
      </c>
      <c r="AU3062">
        <f t="shared" si="429"/>
        <v>0</v>
      </c>
      <c r="AV3062" t="str">
        <f t="shared" si="431"/>
        <v>2020-07-09T16:39:11</v>
      </c>
    </row>
    <row r="3063" spans="1:48" x14ac:dyDescent="0.25">
      <c r="A3063" s="5">
        <v>3134</v>
      </c>
      <c r="B3063" s="5" t="s">
        <v>9415</v>
      </c>
      <c r="C3063" s="5" t="s">
        <v>9416</v>
      </c>
      <c r="D3063" s="6" t="s">
        <v>9417</v>
      </c>
      <c r="E3063">
        <v>3</v>
      </c>
      <c r="F3063" s="7">
        <v>0.46028444889999998</v>
      </c>
      <c r="G3063" s="7">
        <v>0</v>
      </c>
      <c r="H3063" t="s">
        <v>7921</v>
      </c>
      <c r="I3063">
        <v>0</v>
      </c>
      <c r="J3063">
        <v>0</v>
      </c>
      <c r="K3063">
        <v>47000</v>
      </c>
      <c r="L3063" t="s">
        <v>52</v>
      </c>
      <c r="M3063" s="8" t="s">
        <v>86</v>
      </c>
      <c r="N3063" s="8">
        <v>0.625</v>
      </c>
      <c r="O3063">
        <v>0.375</v>
      </c>
      <c r="P3063" s="9">
        <v>0</v>
      </c>
      <c r="Q3063">
        <v>47000</v>
      </c>
      <c r="R3063" s="8"/>
      <c r="S3063" s="8"/>
      <c r="AA3063">
        <v>794952</v>
      </c>
      <c r="AB3063">
        <v>0</v>
      </c>
      <c r="AC3063">
        <v>4</v>
      </c>
      <c r="AD3063">
        <v>0</v>
      </c>
      <c r="AE3063">
        <v>2017</v>
      </c>
      <c r="AF3063" t="s">
        <v>126</v>
      </c>
      <c r="AG3063">
        <v>40000</v>
      </c>
      <c r="AH3063" t="s">
        <v>55</v>
      </c>
      <c r="AI3063" t="s">
        <v>56</v>
      </c>
      <c r="AJ3063">
        <v>1</v>
      </c>
      <c r="AK3063">
        <v>4400</v>
      </c>
      <c r="AL3063" s="8" t="s">
        <v>9418</v>
      </c>
      <c r="AM3063" s="10">
        <f t="shared" si="423"/>
        <v>2018</v>
      </c>
      <c r="AN3063">
        <f t="shared" si="424"/>
        <v>1</v>
      </c>
      <c r="AO3063">
        <f t="shared" si="430"/>
        <v>0</v>
      </c>
      <c r="AP3063">
        <f t="shared" si="425"/>
        <v>0</v>
      </c>
      <c r="AQ3063">
        <f t="shared" si="426"/>
        <v>0</v>
      </c>
      <c r="AR3063">
        <f t="shared" si="427"/>
        <v>1</v>
      </c>
      <c r="AS3063">
        <f t="shared" si="428"/>
        <v>0</v>
      </c>
      <c r="AT3063">
        <f t="shared" si="429"/>
        <v>0</v>
      </c>
      <c r="AU3063">
        <f t="shared" si="429"/>
        <v>1</v>
      </c>
      <c r="AV3063" t="str">
        <f t="shared" si="431"/>
        <v>2020-07-09T16:41:30</v>
      </c>
    </row>
    <row r="3064" spans="1:48" x14ac:dyDescent="0.25">
      <c r="A3064" s="5">
        <v>3135</v>
      </c>
      <c r="B3064" s="5" t="s">
        <v>5311</v>
      </c>
      <c r="C3064" s="5" t="s">
        <v>5312</v>
      </c>
      <c r="D3064" s="6" t="s">
        <v>5313</v>
      </c>
      <c r="E3064">
        <v>32</v>
      </c>
      <c r="F3064" s="7">
        <v>0.3787503216</v>
      </c>
      <c r="G3064" s="7">
        <v>0</v>
      </c>
      <c r="H3064" t="s">
        <v>5314</v>
      </c>
      <c r="I3064">
        <v>38</v>
      </c>
      <c r="J3064">
        <v>537860.61</v>
      </c>
      <c r="K3064">
        <v>1200000</v>
      </c>
      <c r="L3064" t="s">
        <v>119</v>
      </c>
      <c r="M3064" s="8" t="s">
        <v>53</v>
      </c>
      <c r="N3064" s="8">
        <v>0.69642857142857095</v>
      </c>
      <c r="O3064">
        <v>0.30357142857142799</v>
      </c>
      <c r="P3064" s="9">
        <v>0.89807521600198403</v>
      </c>
      <c r="Q3064">
        <v>1000000</v>
      </c>
      <c r="R3064" s="8" t="s">
        <v>9419</v>
      </c>
      <c r="S3064" s="8" t="s">
        <v>7824</v>
      </c>
      <c r="T3064">
        <v>20992597</v>
      </c>
      <c r="U3064">
        <v>17556217</v>
      </c>
      <c r="V3064">
        <v>21354924</v>
      </c>
      <c r="W3064">
        <v>525694</v>
      </c>
      <c r="X3064">
        <v>3250224</v>
      </c>
      <c r="Y3064">
        <v>12439533</v>
      </c>
      <c r="Z3064">
        <v>7290910</v>
      </c>
      <c r="AA3064">
        <v>7848906</v>
      </c>
      <c r="AB3064">
        <v>1268634</v>
      </c>
      <c r="AC3064">
        <v>12</v>
      </c>
      <c r="AD3064">
        <v>6580272</v>
      </c>
      <c r="AE3064">
        <v>2010</v>
      </c>
      <c r="AF3064" t="s">
        <v>68</v>
      </c>
      <c r="AG3064">
        <v>500000</v>
      </c>
      <c r="AH3064" t="s">
        <v>55</v>
      </c>
      <c r="AI3064" t="s">
        <v>55</v>
      </c>
      <c r="AJ3064">
        <v>0.99632706950000005</v>
      </c>
      <c r="AK3064">
        <v>2805403</v>
      </c>
      <c r="AL3064" s="8"/>
      <c r="AM3064" s="10">
        <f t="shared" si="423"/>
        <v>2011</v>
      </c>
      <c r="AN3064">
        <f t="shared" si="424"/>
        <v>1</v>
      </c>
      <c r="AO3064">
        <f t="shared" si="430"/>
        <v>0</v>
      </c>
      <c r="AP3064">
        <f t="shared" si="425"/>
        <v>0</v>
      </c>
      <c r="AQ3064">
        <f t="shared" si="426"/>
        <v>1</v>
      </c>
      <c r="AR3064">
        <f t="shared" si="427"/>
        <v>0</v>
      </c>
      <c r="AS3064">
        <f t="shared" si="428"/>
        <v>0</v>
      </c>
      <c r="AT3064">
        <f t="shared" si="429"/>
        <v>0</v>
      </c>
      <c r="AU3064">
        <f t="shared" si="429"/>
        <v>0</v>
      </c>
      <c r="AV3064" t="str">
        <f t="shared" si="431"/>
        <v>2020-07-09T21:06:37</v>
      </c>
    </row>
    <row r="3065" spans="1:48" x14ac:dyDescent="0.25">
      <c r="A3065" s="5">
        <v>3136</v>
      </c>
      <c r="B3065" s="5" t="s">
        <v>9420</v>
      </c>
      <c r="C3065" s="5" t="s">
        <v>9421</v>
      </c>
      <c r="D3065" s="6" t="s">
        <v>9422</v>
      </c>
      <c r="E3065">
        <v>0</v>
      </c>
      <c r="F3065" s="7">
        <v>0.54894026149999997</v>
      </c>
      <c r="G3065" s="7">
        <v>0</v>
      </c>
      <c r="H3065" t="s">
        <v>9423</v>
      </c>
      <c r="I3065">
        <v>0</v>
      </c>
      <c r="J3065">
        <v>0</v>
      </c>
      <c r="K3065">
        <v>10000</v>
      </c>
      <c r="L3065" t="s">
        <v>52</v>
      </c>
      <c r="M3065" s="8" t="s">
        <v>86</v>
      </c>
      <c r="N3065" s="8">
        <v>0.67857142857142805</v>
      </c>
      <c r="O3065">
        <v>0.32142857142857101</v>
      </c>
      <c r="P3065" s="9">
        <v>0</v>
      </c>
      <c r="Q3065">
        <v>5000</v>
      </c>
      <c r="R3065" s="8"/>
      <c r="S3065" s="8"/>
      <c r="AA3065">
        <v>225992</v>
      </c>
      <c r="AB3065">
        <v>0</v>
      </c>
      <c r="AC3065">
        <v>6</v>
      </c>
      <c r="AD3065">
        <v>0</v>
      </c>
      <c r="AE3065">
        <v>2019</v>
      </c>
      <c r="AF3065" t="s">
        <v>126</v>
      </c>
      <c r="AG3065">
        <v>50000</v>
      </c>
      <c r="AH3065" t="s">
        <v>55</v>
      </c>
      <c r="AI3065" t="s">
        <v>55</v>
      </c>
      <c r="AJ3065">
        <v>1</v>
      </c>
      <c r="AK3065">
        <v>960</v>
      </c>
      <c r="AL3065" s="8" t="s">
        <v>9424</v>
      </c>
      <c r="AM3065" s="10">
        <f t="shared" si="423"/>
        <v>2019</v>
      </c>
      <c r="AN3065">
        <f t="shared" si="424"/>
        <v>1</v>
      </c>
      <c r="AO3065">
        <f t="shared" si="430"/>
        <v>0</v>
      </c>
      <c r="AP3065">
        <f t="shared" si="425"/>
        <v>0</v>
      </c>
      <c r="AQ3065">
        <f t="shared" si="426"/>
        <v>0</v>
      </c>
      <c r="AR3065">
        <f t="shared" si="427"/>
        <v>1</v>
      </c>
      <c r="AS3065">
        <f t="shared" si="428"/>
        <v>0</v>
      </c>
      <c r="AT3065">
        <f t="shared" si="429"/>
        <v>0</v>
      </c>
      <c r="AU3065">
        <f t="shared" si="429"/>
        <v>0</v>
      </c>
      <c r="AV3065" t="str">
        <f t="shared" si="431"/>
        <v>2020-07-09T16:51:41</v>
      </c>
    </row>
    <row r="3066" spans="1:48" x14ac:dyDescent="0.25">
      <c r="A3066" s="5">
        <v>3137</v>
      </c>
      <c r="B3066" s="5" t="s">
        <v>9425</v>
      </c>
      <c r="C3066" s="5" t="s">
        <v>9426</v>
      </c>
      <c r="D3066" s="6" t="s">
        <v>9427</v>
      </c>
      <c r="E3066">
        <v>3</v>
      </c>
      <c r="F3066" s="7">
        <v>0.26189853120000001</v>
      </c>
      <c r="G3066" s="7">
        <v>0</v>
      </c>
      <c r="H3066" t="s">
        <v>9428</v>
      </c>
      <c r="I3066">
        <v>12</v>
      </c>
      <c r="J3066">
        <v>2140.4</v>
      </c>
      <c r="K3066">
        <v>49990</v>
      </c>
      <c r="L3066" t="s">
        <v>52</v>
      </c>
      <c r="M3066" s="8" t="s">
        <v>53</v>
      </c>
      <c r="N3066" s="8">
        <v>0.83928571428571397</v>
      </c>
      <c r="O3066">
        <v>0.160714285714285</v>
      </c>
      <c r="P3066" s="9">
        <v>0</v>
      </c>
      <c r="Q3066">
        <v>49990</v>
      </c>
      <c r="R3066" s="8"/>
      <c r="S3066" s="8"/>
      <c r="AA3066">
        <v>3152529</v>
      </c>
      <c r="AB3066">
        <v>0</v>
      </c>
      <c r="AC3066">
        <v>12</v>
      </c>
      <c r="AD3066">
        <v>0</v>
      </c>
      <c r="AE3066">
        <v>2013</v>
      </c>
      <c r="AF3066" t="s">
        <v>68</v>
      </c>
      <c r="AG3066">
        <v>80000</v>
      </c>
      <c r="AH3066" t="s">
        <v>55</v>
      </c>
      <c r="AI3066" t="s">
        <v>55</v>
      </c>
      <c r="AJ3066">
        <v>1</v>
      </c>
      <c r="AK3066">
        <v>18000</v>
      </c>
      <c r="AL3066" s="8" t="s">
        <v>9429</v>
      </c>
      <c r="AM3066" s="10">
        <f t="shared" si="423"/>
        <v>2018</v>
      </c>
      <c r="AN3066">
        <f t="shared" si="424"/>
        <v>1</v>
      </c>
      <c r="AO3066">
        <f t="shared" si="430"/>
        <v>0</v>
      </c>
      <c r="AP3066">
        <f t="shared" si="425"/>
        <v>0</v>
      </c>
      <c r="AQ3066">
        <f t="shared" si="426"/>
        <v>1</v>
      </c>
      <c r="AR3066">
        <f t="shared" si="427"/>
        <v>0</v>
      </c>
      <c r="AS3066">
        <f t="shared" si="428"/>
        <v>0</v>
      </c>
      <c r="AT3066">
        <f t="shared" si="429"/>
        <v>0</v>
      </c>
      <c r="AU3066">
        <f t="shared" si="429"/>
        <v>0</v>
      </c>
      <c r="AV3066" t="str">
        <f t="shared" si="431"/>
        <v>2020-07-09T16:42:06</v>
      </c>
    </row>
    <row r="3067" spans="1:48" x14ac:dyDescent="0.25">
      <c r="A3067" s="5">
        <v>3138</v>
      </c>
      <c r="B3067" s="5" t="s">
        <v>6094</v>
      </c>
      <c r="C3067" s="5" t="s">
        <v>6095</v>
      </c>
      <c r="D3067" s="6" t="s">
        <v>6096</v>
      </c>
      <c r="E3067">
        <v>5</v>
      </c>
      <c r="F3067" s="7">
        <v>0.4454661197</v>
      </c>
      <c r="G3067" s="7">
        <v>0</v>
      </c>
      <c r="H3067" t="s">
        <v>6097</v>
      </c>
      <c r="I3067">
        <v>0</v>
      </c>
      <c r="J3067">
        <v>0</v>
      </c>
      <c r="K3067">
        <v>30000</v>
      </c>
      <c r="L3067" t="s">
        <v>52</v>
      </c>
      <c r="M3067" s="8" t="s">
        <v>53</v>
      </c>
      <c r="N3067" s="8">
        <v>0.85714285714285698</v>
      </c>
      <c r="O3067">
        <v>0.14285714285714199</v>
      </c>
      <c r="P3067" s="9">
        <v>0</v>
      </c>
      <c r="Q3067">
        <v>30000</v>
      </c>
      <c r="R3067" s="8"/>
      <c r="S3067" s="8"/>
      <c r="AA3067">
        <v>1013977</v>
      </c>
      <c r="AB3067">
        <v>0</v>
      </c>
      <c r="AC3067">
        <v>5</v>
      </c>
      <c r="AD3067">
        <v>0</v>
      </c>
      <c r="AE3067">
        <v>1988</v>
      </c>
      <c r="AF3067" t="s">
        <v>54</v>
      </c>
      <c r="AG3067">
        <v>20000</v>
      </c>
      <c r="AH3067" t="s">
        <v>55</v>
      </c>
      <c r="AI3067" t="s">
        <v>55</v>
      </c>
      <c r="AJ3067">
        <v>1</v>
      </c>
      <c r="AK3067">
        <v>72000</v>
      </c>
      <c r="AL3067" s="8" t="s">
        <v>9430</v>
      </c>
      <c r="AM3067" s="10">
        <f t="shared" si="423"/>
        <v>2016</v>
      </c>
      <c r="AN3067">
        <f t="shared" si="424"/>
        <v>1</v>
      </c>
      <c r="AO3067">
        <f t="shared" si="430"/>
        <v>0</v>
      </c>
      <c r="AP3067">
        <f t="shared" si="425"/>
        <v>0</v>
      </c>
      <c r="AQ3067">
        <f t="shared" si="426"/>
        <v>1</v>
      </c>
      <c r="AR3067">
        <f t="shared" si="427"/>
        <v>0</v>
      </c>
      <c r="AS3067">
        <f t="shared" si="428"/>
        <v>0</v>
      </c>
      <c r="AT3067">
        <f t="shared" si="429"/>
        <v>0</v>
      </c>
      <c r="AU3067">
        <f t="shared" si="429"/>
        <v>0</v>
      </c>
      <c r="AV3067" t="str">
        <f t="shared" si="431"/>
        <v>2020-07-09T16:52:39</v>
      </c>
    </row>
    <row r="3068" spans="1:48" x14ac:dyDescent="0.25">
      <c r="A3068" s="5">
        <v>3139</v>
      </c>
      <c r="B3068" s="5" t="s">
        <v>9431</v>
      </c>
      <c r="C3068" s="5" t="s">
        <v>9432</v>
      </c>
      <c r="D3068" s="6" t="s">
        <v>9433</v>
      </c>
      <c r="E3068">
        <v>2</v>
      </c>
      <c r="F3068" s="7">
        <v>0.4564914189</v>
      </c>
      <c r="G3068" s="7">
        <v>0</v>
      </c>
      <c r="H3068" t="s">
        <v>208</v>
      </c>
      <c r="I3068">
        <v>0</v>
      </c>
      <c r="J3068">
        <v>8258.23</v>
      </c>
      <c r="K3068">
        <v>15000</v>
      </c>
      <c r="L3068" t="s">
        <v>52</v>
      </c>
      <c r="M3068" s="8" t="s">
        <v>86</v>
      </c>
      <c r="N3068" s="8">
        <v>0.66071428571428503</v>
      </c>
      <c r="O3068">
        <v>0.33928571428571402</v>
      </c>
      <c r="P3068" s="9">
        <v>0.14104567774696999</v>
      </c>
      <c r="Q3068">
        <v>15000</v>
      </c>
      <c r="R3068" s="8"/>
      <c r="S3068" s="8" t="s">
        <v>175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379038</v>
      </c>
      <c r="AB3068">
        <v>0</v>
      </c>
      <c r="AC3068">
        <v>6</v>
      </c>
      <c r="AD3068">
        <v>0</v>
      </c>
      <c r="AE3068">
        <v>2018</v>
      </c>
      <c r="AF3068" t="s">
        <v>126</v>
      </c>
      <c r="AG3068">
        <v>200000</v>
      </c>
      <c r="AH3068" t="s">
        <v>55</v>
      </c>
      <c r="AI3068" t="s">
        <v>55</v>
      </c>
      <c r="AJ3068">
        <v>0.94022954349999999</v>
      </c>
      <c r="AK3068">
        <v>6400</v>
      </c>
      <c r="AL3068" s="8" t="s">
        <v>9434</v>
      </c>
      <c r="AM3068" s="10">
        <f t="shared" si="423"/>
        <v>2018</v>
      </c>
      <c r="AN3068">
        <f t="shared" si="424"/>
        <v>1</v>
      </c>
      <c r="AO3068">
        <f t="shared" si="430"/>
        <v>0</v>
      </c>
      <c r="AP3068">
        <f t="shared" si="425"/>
        <v>0</v>
      </c>
      <c r="AQ3068">
        <f t="shared" si="426"/>
        <v>0</v>
      </c>
      <c r="AR3068">
        <f t="shared" si="427"/>
        <v>1</v>
      </c>
      <c r="AS3068">
        <f t="shared" si="428"/>
        <v>0</v>
      </c>
      <c r="AT3068">
        <f t="shared" si="429"/>
        <v>0</v>
      </c>
      <c r="AU3068">
        <f t="shared" si="429"/>
        <v>0</v>
      </c>
      <c r="AV3068" t="str">
        <f t="shared" si="431"/>
        <v>2020-07-09T18:16:52</v>
      </c>
    </row>
    <row r="3069" spans="1:48" x14ac:dyDescent="0.25">
      <c r="A3069" s="5">
        <v>3140</v>
      </c>
      <c r="B3069" s="5" t="s">
        <v>6663</v>
      </c>
      <c r="C3069" s="5" t="s">
        <v>6664</v>
      </c>
      <c r="D3069" s="6" t="s">
        <v>6665</v>
      </c>
      <c r="E3069">
        <v>12</v>
      </c>
      <c r="F3069" s="7">
        <v>0</v>
      </c>
      <c r="G3069" s="7"/>
      <c r="H3069" t="s">
        <v>6666</v>
      </c>
      <c r="I3069">
        <v>0</v>
      </c>
      <c r="J3069">
        <v>0</v>
      </c>
      <c r="K3069">
        <v>500000</v>
      </c>
      <c r="L3069" t="s">
        <v>52</v>
      </c>
      <c r="M3069" s="8" t="s">
        <v>53</v>
      </c>
      <c r="N3069" s="8">
        <v>0.73214285714285698</v>
      </c>
      <c r="O3069">
        <v>0.26785714285714202</v>
      </c>
      <c r="P3069" s="11">
        <v>1.452E-13</v>
      </c>
      <c r="Q3069">
        <v>500000</v>
      </c>
      <c r="R3069" s="8"/>
      <c r="S3069" s="8" t="s">
        <v>329</v>
      </c>
      <c r="T3069">
        <v>12079453</v>
      </c>
      <c r="U3069">
        <v>7914472</v>
      </c>
      <c r="V3069">
        <v>20832198</v>
      </c>
      <c r="W3069">
        <v>11730095</v>
      </c>
      <c r="X3069">
        <v>1025106</v>
      </c>
      <c r="Y3069">
        <v>3878567</v>
      </c>
      <c r="Z3069">
        <v>5976205</v>
      </c>
      <c r="AA3069">
        <v>41606544</v>
      </c>
      <c r="AB3069">
        <v>14367109</v>
      </c>
      <c r="AC3069">
        <v>12</v>
      </c>
      <c r="AD3069">
        <v>27239435</v>
      </c>
      <c r="AE3069">
        <v>2002</v>
      </c>
      <c r="AF3069" t="s">
        <v>54</v>
      </c>
      <c r="AG3069">
        <v>6000000</v>
      </c>
      <c r="AH3069" t="s">
        <v>55</v>
      </c>
      <c r="AI3069" t="s">
        <v>55</v>
      </c>
      <c r="AJ3069">
        <v>0</v>
      </c>
      <c r="AK3069">
        <v>5571433</v>
      </c>
      <c r="AL3069" s="8" t="s">
        <v>9435</v>
      </c>
      <c r="AM3069" s="10">
        <f t="shared" si="423"/>
        <v>2008</v>
      </c>
      <c r="AN3069">
        <f t="shared" si="424"/>
        <v>1</v>
      </c>
      <c r="AO3069">
        <f t="shared" si="430"/>
        <v>0</v>
      </c>
      <c r="AP3069">
        <f t="shared" si="425"/>
        <v>0</v>
      </c>
      <c r="AQ3069">
        <f t="shared" si="426"/>
        <v>1</v>
      </c>
      <c r="AR3069">
        <f t="shared" si="427"/>
        <v>0</v>
      </c>
      <c r="AS3069">
        <f t="shared" si="428"/>
        <v>0</v>
      </c>
      <c r="AT3069">
        <f t="shared" si="429"/>
        <v>0</v>
      </c>
      <c r="AU3069">
        <f t="shared" si="429"/>
        <v>0</v>
      </c>
      <c r="AV3069" t="str">
        <f t="shared" si="431"/>
        <v>2020-07-09T18:18:06</v>
      </c>
    </row>
    <row r="3070" spans="1:48" x14ac:dyDescent="0.25">
      <c r="A3070" s="5">
        <v>3141</v>
      </c>
      <c r="B3070" s="5" t="s">
        <v>6930</v>
      </c>
      <c r="C3070" s="5" t="s">
        <v>6931</v>
      </c>
      <c r="D3070" s="6" t="s">
        <v>6932</v>
      </c>
      <c r="E3070">
        <v>8</v>
      </c>
      <c r="F3070" s="7">
        <v>0.41918837170000001</v>
      </c>
      <c r="G3070" s="7">
        <v>0</v>
      </c>
      <c r="H3070" t="s">
        <v>6933</v>
      </c>
      <c r="I3070">
        <v>0</v>
      </c>
      <c r="J3070">
        <v>3293.34</v>
      </c>
      <c r="K3070">
        <v>100000</v>
      </c>
      <c r="L3070" t="s">
        <v>52</v>
      </c>
      <c r="M3070" s="8" t="s">
        <v>53</v>
      </c>
      <c r="N3070" s="8">
        <v>0.85714285714285698</v>
      </c>
      <c r="O3070">
        <v>0.14285714285714199</v>
      </c>
      <c r="P3070" s="9">
        <v>0</v>
      </c>
      <c r="Q3070">
        <v>100000</v>
      </c>
      <c r="R3070" s="8"/>
      <c r="S3070" s="8" t="s">
        <v>329</v>
      </c>
      <c r="T3070">
        <v>1625686</v>
      </c>
      <c r="U3070">
        <v>1521442</v>
      </c>
      <c r="V3070">
        <v>2067465</v>
      </c>
      <c r="W3070">
        <v>5054</v>
      </c>
      <c r="X3070">
        <v>958000</v>
      </c>
      <c r="Y3070">
        <v>0</v>
      </c>
      <c r="Z3070">
        <v>902507</v>
      </c>
      <c r="AA3070">
        <v>6032091</v>
      </c>
      <c r="AB3070">
        <v>0</v>
      </c>
      <c r="AC3070">
        <v>12</v>
      </c>
      <c r="AD3070">
        <v>0</v>
      </c>
      <c r="AE3070">
        <v>2003</v>
      </c>
      <c r="AF3070" t="s">
        <v>54</v>
      </c>
      <c r="AG3070">
        <v>10000</v>
      </c>
      <c r="AH3070" t="s">
        <v>55</v>
      </c>
      <c r="AI3070" t="s">
        <v>55</v>
      </c>
      <c r="AJ3070">
        <v>1</v>
      </c>
      <c r="AK3070">
        <v>8800</v>
      </c>
      <c r="AL3070" s="8" t="s">
        <v>9436</v>
      </c>
      <c r="AM3070" s="10">
        <f t="shared" si="423"/>
        <v>2012</v>
      </c>
      <c r="AN3070">
        <f t="shared" si="424"/>
        <v>1</v>
      </c>
      <c r="AO3070">
        <f t="shared" si="430"/>
        <v>0</v>
      </c>
      <c r="AP3070">
        <f t="shared" si="425"/>
        <v>0</v>
      </c>
      <c r="AQ3070">
        <f t="shared" si="426"/>
        <v>1</v>
      </c>
      <c r="AR3070">
        <f t="shared" si="427"/>
        <v>0</v>
      </c>
      <c r="AS3070">
        <f t="shared" si="428"/>
        <v>0</v>
      </c>
      <c r="AT3070">
        <f t="shared" si="429"/>
        <v>0</v>
      </c>
      <c r="AU3070">
        <f t="shared" si="429"/>
        <v>0</v>
      </c>
      <c r="AV3070" t="str">
        <f t="shared" si="431"/>
        <v>2020-07-09T18:27:57</v>
      </c>
    </row>
    <row r="3071" spans="1:48" x14ac:dyDescent="0.25">
      <c r="A3071" s="5">
        <v>3142</v>
      </c>
      <c r="B3071" s="5" t="s">
        <v>2314</v>
      </c>
      <c r="C3071" s="5" t="s">
        <v>2315</v>
      </c>
      <c r="D3071" s="6" t="s">
        <v>2316</v>
      </c>
      <c r="E3071">
        <v>43</v>
      </c>
      <c r="F3071" s="7">
        <v>0.35014619089999999</v>
      </c>
      <c r="G3071" s="7">
        <v>0</v>
      </c>
      <c r="H3071" t="s">
        <v>2317</v>
      </c>
      <c r="I3071">
        <v>0</v>
      </c>
      <c r="J3071">
        <v>0</v>
      </c>
      <c r="K3071">
        <v>30000</v>
      </c>
      <c r="L3071" t="s">
        <v>52</v>
      </c>
      <c r="M3071" s="8" t="s">
        <v>86</v>
      </c>
      <c r="N3071" s="8">
        <v>0.55357142857142805</v>
      </c>
      <c r="O3071">
        <v>0.44642857142857101</v>
      </c>
      <c r="P3071" s="9">
        <v>0.83586232357641699</v>
      </c>
      <c r="Q3071">
        <v>10000</v>
      </c>
      <c r="R3071" s="8"/>
      <c r="S3071" s="8" t="s">
        <v>217</v>
      </c>
      <c r="T3071">
        <v>2586263</v>
      </c>
      <c r="U3071">
        <v>1257545</v>
      </c>
      <c r="V3071">
        <v>2586263</v>
      </c>
      <c r="W3071">
        <v>1328718</v>
      </c>
      <c r="X3071">
        <v>0</v>
      </c>
      <c r="Y3071">
        <v>47088</v>
      </c>
      <c r="Z3071">
        <v>115000</v>
      </c>
      <c r="AA3071">
        <v>3554593</v>
      </c>
      <c r="AB3071">
        <v>967974</v>
      </c>
      <c r="AC3071">
        <v>12</v>
      </c>
      <c r="AD3071">
        <v>2586619</v>
      </c>
      <c r="AE3071">
        <v>2016</v>
      </c>
      <c r="AF3071" t="s">
        <v>126</v>
      </c>
      <c r="AG3071">
        <v>95400</v>
      </c>
      <c r="AH3071" t="s">
        <v>55</v>
      </c>
      <c r="AI3071" t="s">
        <v>56</v>
      </c>
      <c r="AJ3071">
        <v>0.94545133159999994</v>
      </c>
      <c r="AK3071">
        <v>19800</v>
      </c>
      <c r="AL3071" s="8" t="s">
        <v>9437</v>
      </c>
      <c r="AM3071" s="10">
        <f t="shared" si="423"/>
        <v>2017</v>
      </c>
      <c r="AN3071">
        <f t="shared" si="424"/>
        <v>1</v>
      </c>
      <c r="AO3071">
        <f t="shared" si="430"/>
        <v>0</v>
      </c>
      <c r="AP3071">
        <f t="shared" si="425"/>
        <v>0</v>
      </c>
      <c r="AQ3071">
        <f t="shared" si="426"/>
        <v>0</v>
      </c>
      <c r="AR3071">
        <f t="shared" si="427"/>
        <v>1</v>
      </c>
      <c r="AS3071">
        <f t="shared" si="428"/>
        <v>0</v>
      </c>
      <c r="AT3071">
        <f t="shared" si="429"/>
        <v>0</v>
      </c>
      <c r="AU3071">
        <f t="shared" si="429"/>
        <v>1</v>
      </c>
      <c r="AV3071" t="str">
        <f t="shared" si="431"/>
        <v>2020-07-09T18:30:44</v>
      </c>
    </row>
    <row r="3072" spans="1:48" x14ac:dyDescent="0.25">
      <c r="A3072" s="5">
        <v>3143</v>
      </c>
      <c r="B3072" s="5" t="s">
        <v>6589</v>
      </c>
      <c r="C3072" s="5" t="s">
        <v>6590</v>
      </c>
      <c r="D3072" s="6" t="s">
        <v>6591</v>
      </c>
      <c r="E3072">
        <v>34</v>
      </c>
      <c r="F3072" s="7">
        <v>0.5988714477</v>
      </c>
      <c r="G3072" s="7">
        <v>0</v>
      </c>
      <c r="H3072" t="s">
        <v>6592</v>
      </c>
      <c r="I3072">
        <v>77</v>
      </c>
      <c r="J3072">
        <v>23566.75</v>
      </c>
      <c r="K3072">
        <v>50000</v>
      </c>
      <c r="L3072" t="s">
        <v>52</v>
      </c>
      <c r="M3072" s="8" t="s">
        <v>53</v>
      </c>
      <c r="N3072" s="8">
        <v>0.80357142857142805</v>
      </c>
      <c r="O3072">
        <v>0.19642857142857101</v>
      </c>
      <c r="P3072" s="11">
        <v>-2.9999999999999999E-16</v>
      </c>
      <c r="Q3072">
        <v>35000</v>
      </c>
      <c r="R3072" s="8"/>
      <c r="S3072" s="8"/>
      <c r="AA3072">
        <v>2095209</v>
      </c>
      <c r="AB3072">
        <v>0</v>
      </c>
      <c r="AC3072">
        <v>12</v>
      </c>
      <c r="AD3072">
        <v>0</v>
      </c>
      <c r="AE3072">
        <v>2014</v>
      </c>
      <c r="AF3072" t="s">
        <v>68</v>
      </c>
      <c r="AG3072">
        <v>50000</v>
      </c>
      <c r="AH3072" t="s">
        <v>55</v>
      </c>
      <c r="AI3072" t="s">
        <v>55</v>
      </c>
      <c r="AJ3072">
        <v>1</v>
      </c>
      <c r="AK3072">
        <v>11880</v>
      </c>
      <c r="AL3072" s="8" t="s">
        <v>9438</v>
      </c>
      <c r="AM3072" s="10">
        <f t="shared" si="423"/>
        <v>2018</v>
      </c>
      <c r="AN3072">
        <f t="shared" si="424"/>
        <v>1</v>
      </c>
      <c r="AO3072">
        <f t="shared" si="430"/>
        <v>0</v>
      </c>
      <c r="AP3072">
        <f t="shared" si="425"/>
        <v>0</v>
      </c>
      <c r="AQ3072">
        <f t="shared" si="426"/>
        <v>1</v>
      </c>
      <c r="AR3072">
        <f t="shared" si="427"/>
        <v>0</v>
      </c>
      <c r="AS3072">
        <f t="shared" si="428"/>
        <v>0</v>
      </c>
      <c r="AT3072">
        <f t="shared" si="429"/>
        <v>0</v>
      </c>
      <c r="AU3072">
        <f t="shared" si="429"/>
        <v>0</v>
      </c>
      <c r="AV3072" t="str">
        <f t="shared" si="431"/>
        <v>2020-07-09T18:37:37</v>
      </c>
    </row>
    <row r="3073" spans="1:48" x14ac:dyDescent="0.25">
      <c r="A3073" s="5">
        <v>3144</v>
      </c>
      <c r="B3073" s="5" t="s">
        <v>8232</v>
      </c>
      <c r="C3073" s="5" t="s">
        <v>8233</v>
      </c>
      <c r="D3073" s="6" t="s">
        <v>8234</v>
      </c>
      <c r="E3073">
        <v>0</v>
      </c>
      <c r="F3073" s="7">
        <v>0.2170787595</v>
      </c>
      <c r="G3073" s="7">
        <v>0</v>
      </c>
      <c r="H3073" t="s">
        <v>8235</v>
      </c>
      <c r="I3073">
        <v>0</v>
      </c>
      <c r="J3073">
        <v>0</v>
      </c>
      <c r="K3073">
        <v>10000</v>
      </c>
      <c r="L3073" t="s">
        <v>52</v>
      </c>
      <c r="M3073" s="8" t="s">
        <v>86</v>
      </c>
      <c r="N3073" s="8">
        <v>0.625</v>
      </c>
      <c r="O3073">
        <v>0.374999999999999</v>
      </c>
      <c r="P3073" s="9">
        <v>0</v>
      </c>
      <c r="Q3073">
        <v>5000</v>
      </c>
      <c r="R3073" s="8"/>
      <c r="S3073" s="8" t="s">
        <v>217</v>
      </c>
      <c r="T3073">
        <v>258518</v>
      </c>
      <c r="U3073">
        <v>1590</v>
      </c>
      <c r="V3073">
        <v>258518</v>
      </c>
      <c r="W3073">
        <v>256928</v>
      </c>
      <c r="X3073">
        <v>0</v>
      </c>
      <c r="Y3073">
        <v>5000</v>
      </c>
      <c r="Z3073">
        <v>0</v>
      </c>
      <c r="AA3073">
        <v>183564</v>
      </c>
      <c r="AB3073">
        <v>170571</v>
      </c>
      <c r="AC3073">
        <v>12</v>
      </c>
      <c r="AD3073">
        <v>12993</v>
      </c>
      <c r="AE3073">
        <v>2017</v>
      </c>
      <c r="AF3073" t="s">
        <v>126</v>
      </c>
      <c r="AG3073">
        <v>93700</v>
      </c>
      <c r="AH3073" t="s">
        <v>55</v>
      </c>
      <c r="AI3073" t="s">
        <v>56</v>
      </c>
      <c r="AJ3073">
        <v>1</v>
      </c>
      <c r="AK3073">
        <v>2700</v>
      </c>
      <c r="AL3073" s="8" t="s">
        <v>9439</v>
      </c>
      <c r="AM3073" s="10">
        <f t="shared" si="423"/>
        <v>2019</v>
      </c>
      <c r="AN3073">
        <f t="shared" si="424"/>
        <v>1</v>
      </c>
      <c r="AO3073">
        <f t="shared" si="430"/>
        <v>0</v>
      </c>
      <c r="AP3073">
        <f t="shared" si="425"/>
        <v>0</v>
      </c>
      <c r="AQ3073">
        <f t="shared" si="426"/>
        <v>0</v>
      </c>
      <c r="AR3073">
        <f t="shared" si="427"/>
        <v>1</v>
      </c>
      <c r="AS3073">
        <f t="shared" si="428"/>
        <v>0</v>
      </c>
      <c r="AT3073">
        <f t="shared" si="429"/>
        <v>0</v>
      </c>
      <c r="AU3073">
        <f t="shared" si="429"/>
        <v>1</v>
      </c>
      <c r="AV3073" t="str">
        <f t="shared" si="431"/>
        <v>2020-07-09T19:02:46</v>
      </c>
    </row>
    <row r="3074" spans="1:48" x14ac:dyDescent="0.25">
      <c r="A3074" s="5">
        <v>3145</v>
      </c>
      <c r="B3074" s="5" t="s">
        <v>6246</v>
      </c>
      <c r="C3074" s="5" t="s">
        <v>6247</v>
      </c>
      <c r="D3074" s="6" t="s">
        <v>6248</v>
      </c>
      <c r="E3074">
        <v>9</v>
      </c>
      <c r="F3074" s="7">
        <v>0.4788656395</v>
      </c>
      <c r="G3074" s="7">
        <v>0</v>
      </c>
      <c r="H3074" t="s">
        <v>4963</v>
      </c>
      <c r="I3074">
        <v>34</v>
      </c>
      <c r="J3074">
        <v>113370</v>
      </c>
      <c r="K3074">
        <v>150000</v>
      </c>
      <c r="L3074" t="s">
        <v>52</v>
      </c>
      <c r="M3074" s="8" t="s">
        <v>63</v>
      </c>
      <c r="N3074" s="8">
        <v>0.91071428571428503</v>
      </c>
      <c r="O3074">
        <v>8.9285714285714204E-2</v>
      </c>
      <c r="P3074" s="9">
        <v>-0.86602540378443904</v>
      </c>
      <c r="Q3074">
        <v>150000</v>
      </c>
      <c r="R3074" s="8"/>
      <c r="S3074" s="8" t="s">
        <v>329</v>
      </c>
      <c r="T3074">
        <v>21652995</v>
      </c>
      <c r="U3074">
        <v>8896563</v>
      </c>
      <c r="V3074">
        <v>35490938</v>
      </c>
      <c r="W3074">
        <v>23207261</v>
      </c>
      <c r="X3074">
        <v>5233439</v>
      </c>
      <c r="Y3074">
        <v>9239556</v>
      </c>
      <c r="Z3074">
        <v>9240657</v>
      </c>
      <c r="AA3074">
        <v>44276940</v>
      </c>
      <c r="AB3074">
        <v>19550284</v>
      </c>
      <c r="AC3074">
        <v>12</v>
      </c>
      <c r="AD3074">
        <v>24726656</v>
      </c>
      <c r="AE3074">
        <v>2006</v>
      </c>
      <c r="AF3074" t="s">
        <v>121</v>
      </c>
      <c r="AG3074">
        <v>2897000</v>
      </c>
      <c r="AH3074" t="s">
        <v>55</v>
      </c>
      <c r="AI3074" t="s">
        <v>55</v>
      </c>
      <c r="AJ3074">
        <v>1</v>
      </c>
      <c r="AK3074">
        <v>1380000</v>
      </c>
      <c r="AL3074" s="8" t="s">
        <v>9440</v>
      </c>
      <c r="AM3074" s="10">
        <f t="shared" ref="AM3074:AM3137" si="432">_xlfn.NUMBERVALUE(LEFT(H3074,4))</f>
        <v>2015</v>
      </c>
      <c r="AN3074">
        <f t="shared" ref="AN3074:AN3137" si="433">IF(OR(L3074 = "AprovadoAnalista", L3074 = "AprovadoComite" ),1,0)</f>
        <v>1</v>
      </c>
      <c r="AO3074">
        <f t="shared" si="430"/>
        <v>0</v>
      </c>
      <c r="AP3074">
        <f t="shared" ref="AP3074:AP3137" si="434">IF(MID(M3074,4,1)="0",1,0)</f>
        <v>1</v>
      </c>
      <c r="AQ3074">
        <f t="shared" ref="AQ3074:AQ3137" si="435">IF(MID(M3074,4,1)="1",1,0)</f>
        <v>0</v>
      </c>
      <c r="AR3074">
        <f t="shared" ref="AR3074:AR3137" si="436">IF(MID(M3074,4,1)="3",1,0)</f>
        <v>0</v>
      </c>
      <c r="AS3074">
        <f t="shared" ref="AS3074:AS3137" si="437">IF(MID(M3074,4,1)="5",1,0)</f>
        <v>0</v>
      </c>
      <c r="AT3074">
        <f t="shared" ref="AT3074:AU3137" si="438">IF(AH3074="True",1,0)</f>
        <v>0</v>
      </c>
      <c r="AU3074">
        <f t="shared" si="438"/>
        <v>0</v>
      </c>
      <c r="AV3074" t="str">
        <f t="shared" si="431"/>
        <v>2020-07-09T18:43:32</v>
      </c>
    </row>
    <row r="3075" spans="1:48" x14ac:dyDescent="0.25">
      <c r="A3075" s="5">
        <v>3146</v>
      </c>
      <c r="B3075" s="5" t="s">
        <v>6297</v>
      </c>
      <c r="C3075" s="5" t="s">
        <v>6298</v>
      </c>
      <c r="D3075" s="6" t="s">
        <v>6299</v>
      </c>
      <c r="E3075">
        <v>85</v>
      </c>
      <c r="F3075" s="7">
        <v>0.39244790070000002</v>
      </c>
      <c r="G3075" s="7">
        <v>0</v>
      </c>
      <c r="H3075" t="s">
        <v>6288</v>
      </c>
      <c r="I3075">
        <v>0</v>
      </c>
      <c r="J3075">
        <v>0</v>
      </c>
      <c r="K3075">
        <v>20000</v>
      </c>
      <c r="L3075" t="s">
        <v>52</v>
      </c>
      <c r="M3075" s="8" t="s">
        <v>53</v>
      </c>
      <c r="N3075" s="8">
        <v>0.69642857142857095</v>
      </c>
      <c r="O3075">
        <v>0.30357142857142799</v>
      </c>
      <c r="P3075" s="9">
        <v>0.84074634833390405</v>
      </c>
      <c r="Q3075">
        <v>15000</v>
      </c>
      <c r="R3075" s="8"/>
      <c r="S3075" s="8"/>
      <c r="AA3075">
        <v>928119</v>
      </c>
      <c r="AB3075">
        <v>0</v>
      </c>
      <c r="AC3075">
        <v>12</v>
      </c>
      <c r="AD3075">
        <v>0</v>
      </c>
      <c r="AE3075">
        <v>2003</v>
      </c>
      <c r="AF3075" t="s">
        <v>54</v>
      </c>
      <c r="AG3075">
        <v>100000</v>
      </c>
      <c r="AH3075" t="s">
        <v>55</v>
      </c>
      <c r="AI3075" t="s">
        <v>55</v>
      </c>
      <c r="AJ3075">
        <v>1</v>
      </c>
      <c r="AK3075">
        <v>72900</v>
      </c>
      <c r="AL3075" s="8" t="s">
        <v>9441</v>
      </c>
      <c r="AM3075" s="10">
        <f t="shared" si="432"/>
        <v>2006</v>
      </c>
      <c r="AN3075">
        <f t="shared" si="433"/>
        <v>1</v>
      </c>
      <c r="AO3075">
        <f t="shared" ref="AO3075:AO3138" si="439">IF(OR(L3075 = "ReprovadoAnalista", L3075 = "ReprovadoComite" ),1,0)</f>
        <v>0</v>
      </c>
      <c r="AP3075">
        <f t="shared" si="434"/>
        <v>0</v>
      </c>
      <c r="AQ3075">
        <f t="shared" si="435"/>
        <v>1</v>
      </c>
      <c r="AR3075">
        <f t="shared" si="436"/>
        <v>0</v>
      </c>
      <c r="AS3075">
        <f t="shared" si="437"/>
        <v>0</v>
      </c>
      <c r="AT3075">
        <f t="shared" si="438"/>
        <v>0</v>
      </c>
      <c r="AU3075">
        <f t="shared" si="438"/>
        <v>0</v>
      </c>
      <c r="AV3075" t="str">
        <f t="shared" ref="AV3075:AV3138" si="440">IF(R3075&lt;&gt;"",R3075,AL3075)</f>
        <v>2020-07-09T19:04:12</v>
      </c>
    </row>
    <row r="3076" spans="1:48" x14ac:dyDescent="0.25">
      <c r="A3076" s="5">
        <v>3147</v>
      </c>
      <c r="B3076" s="5" t="s">
        <v>3756</v>
      </c>
      <c r="C3076" s="5" t="s">
        <v>3757</v>
      </c>
      <c r="D3076" s="6" t="s">
        <v>3758</v>
      </c>
      <c r="E3076">
        <v>3</v>
      </c>
      <c r="F3076" s="7">
        <v>0.64575604639999995</v>
      </c>
      <c r="G3076" s="7">
        <v>0</v>
      </c>
      <c r="H3076" t="s">
        <v>3250</v>
      </c>
      <c r="I3076">
        <v>0</v>
      </c>
      <c r="J3076">
        <v>0</v>
      </c>
      <c r="K3076">
        <v>120000</v>
      </c>
      <c r="L3076" t="s">
        <v>62</v>
      </c>
      <c r="M3076" s="8" t="s">
        <v>63</v>
      </c>
      <c r="N3076" s="8">
        <v>1</v>
      </c>
      <c r="O3076">
        <v>0</v>
      </c>
      <c r="P3076" s="9">
        <v>0</v>
      </c>
      <c r="R3076" s="8"/>
      <c r="S3076" s="8"/>
      <c r="AJ3076">
        <v>1</v>
      </c>
      <c r="AL3076" s="8"/>
      <c r="AM3076" s="10">
        <f t="shared" si="432"/>
        <v>2013</v>
      </c>
      <c r="AN3076">
        <f t="shared" si="433"/>
        <v>0</v>
      </c>
      <c r="AO3076">
        <f t="shared" si="439"/>
        <v>0</v>
      </c>
      <c r="AP3076">
        <f t="shared" si="434"/>
        <v>1</v>
      </c>
      <c r="AQ3076">
        <f t="shared" si="435"/>
        <v>0</v>
      </c>
      <c r="AR3076">
        <f t="shared" si="436"/>
        <v>0</v>
      </c>
      <c r="AS3076">
        <f t="shared" si="437"/>
        <v>0</v>
      </c>
      <c r="AT3076">
        <f t="shared" si="438"/>
        <v>0</v>
      </c>
      <c r="AU3076">
        <f t="shared" si="438"/>
        <v>0</v>
      </c>
      <c r="AV3076">
        <f t="shared" si="440"/>
        <v>0</v>
      </c>
    </row>
    <row r="3077" spans="1:48" x14ac:dyDescent="0.25">
      <c r="A3077" s="5">
        <v>3148</v>
      </c>
      <c r="B3077" s="5" t="s">
        <v>3452</v>
      </c>
      <c r="C3077" s="5" t="s">
        <v>3453</v>
      </c>
      <c r="D3077" s="6" t="s">
        <v>3454</v>
      </c>
      <c r="E3077">
        <v>3</v>
      </c>
      <c r="F3077" s="7">
        <v>0.38080401679999998</v>
      </c>
      <c r="G3077" s="7">
        <v>0</v>
      </c>
      <c r="H3077" t="s">
        <v>3455</v>
      </c>
      <c r="I3077">
        <v>0</v>
      </c>
      <c r="J3077">
        <v>0</v>
      </c>
      <c r="K3077">
        <v>20000</v>
      </c>
      <c r="L3077" t="s">
        <v>52</v>
      </c>
      <c r="M3077" s="8" t="s">
        <v>86</v>
      </c>
      <c r="N3077" s="8">
        <v>0.58928571428571397</v>
      </c>
      <c r="O3077">
        <v>0.41071428571428498</v>
      </c>
      <c r="P3077" s="9">
        <v>0</v>
      </c>
      <c r="Q3077">
        <v>20000</v>
      </c>
      <c r="R3077" s="8"/>
      <c r="S3077" s="8" t="s">
        <v>6935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1182718</v>
      </c>
      <c r="AB3077">
        <v>0</v>
      </c>
      <c r="AC3077">
        <v>12</v>
      </c>
      <c r="AD3077">
        <v>0</v>
      </c>
      <c r="AE3077">
        <v>2017</v>
      </c>
      <c r="AF3077" t="s">
        <v>126</v>
      </c>
      <c r="AG3077">
        <v>100000</v>
      </c>
      <c r="AH3077" t="s">
        <v>55</v>
      </c>
      <c r="AI3077" t="s">
        <v>56</v>
      </c>
      <c r="AJ3077">
        <v>1</v>
      </c>
      <c r="AK3077">
        <v>5120</v>
      </c>
      <c r="AL3077" s="8" t="s">
        <v>9442</v>
      </c>
      <c r="AM3077" s="10">
        <f t="shared" si="432"/>
        <v>2017</v>
      </c>
      <c r="AN3077">
        <f t="shared" si="433"/>
        <v>1</v>
      </c>
      <c r="AO3077">
        <f t="shared" si="439"/>
        <v>0</v>
      </c>
      <c r="AP3077">
        <f t="shared" si="434"/>
        <v>0</v>
      </c>
      <c r="AQ3077">
        <f t="shared" si="435"/>
        <v>0</v>
      </c>
      <c r="AR3077">
        <f t="shared" si="436"/>
        <v>1</v>
      </c>
      <c r="AS3077">
        <f t="shared" si="437"/>
        <v>0</v>
      </c>
      <c r="AT3077">
        <f t="shared" si="438"/>
        <v>0</v>
      </c>
      <c r="AU3077">
        <f t="shared" si="438"/>
        <v>1</v>
      </c>
      <c r="AV3077" t="str">
        <f t="shared" si="440"/>
        <v>2020-07-09T19:39:40</v>
      </c>
    </row>
    <row r="3078" spans="1:48" x14ac:dyDescent="0.25">
      <c r="A3078" s="5">
        <v>3149</v>
      </c>
      <c r="B3078" s="5" t="s">
        <v>9443</v>
      </c>
      <c r="C3078" s="5" t="s">
        <v>9444</v>
      </c>
      <c r="D3078" s="6" t="s">
        <v>9445</v>
      </c>
      <c r="E3078">
        <v>0</v>
      </c>
      <c r="F3078" s="7">
        <v>0.32678671920000002</v>
      </c>
      <c r="G3078" s="7">
        <v>0</v>
      </c>
      <c r="H3078" t="s">
        <v>2087</v>
      </c>
      <c r="I3078">
        <v>0</v>
      </c>
      <c r="J3078">
        <v>0</v>
      </c>
      <c r="K3078">
        <v>50000</v>
      </c>
      <c r="L3078" t="s">
        <v>52</v>
      </c>
      <c r="M3078" s="8" t="s">
        <v>63</v>
      </c>
      <c r="N3078" s="8">
        <v>0.91071428571428503</v>
      </c>
      <c r="O3078">
        <v>8.9285714285714204E-2</v>
      </c>
      <c r="P3078" s="9">
        <v>0</v>
      </c>
      <c r="Q3078">
        <v>50000</v>
      </c>
      <c r="R3078" s="8"/>
      <c r="S3078" s="8" t="s">
        <v>217</v>
      </c>
      <c r="T3078">
        <v>21105491</v>
      </c>
      <c r="U3078">
        <v>11922252</v>
      </c>
      <c r="V3078">
        <v>25271059</v>
      </c>
      <c r="W3078">
        <v>13348806</v>
      </c>
      <c r="X3078">
        <v>4107499</v>
      </c>
      <c r="Y3078">
        <v>13128894</v>
      </c>
      <c r="Z3078">
        <v>6516935</v>
      </c>
      <c r="AA3078">
        <v>47027090</v>
      </c>
      <c r="AB3078">
        <v>20505598</v>
      </c>
      <c r="AC3078">
        <v>12</v>
      </c>
      <c r="AD3078">
        <v>26521492</v>
      </c>
      <c r="AE3078">
        <v>2008</v>
      </c>
      <c r="AF3078" t="s">
        <v>121</v>
      </c>
      <c r="AG3078">
        <v>50000</v>
      </c>
      <c r="AH3078" t="s">
        <v>55</v>
      </c>
      <c r="AI3078" t="s">
        <v>55</v>
      </c>
      <c r="AJ3078">
        <v>1</v>
      </c>
      <c r="AK3078">
        <v>3268439</v>
      </c>
      <c r="AL3078" s="8" t="s">
        <v>9446</v>
      </c>
      <c r="AM3078" s="10">
        <f t="shared" si="432"/>
        <v>2014</v>
      </c>
      <c r="AN3078">
        <f t="shared" si="433"/>
        <v>1</v>
      </c>
      <c r="AO3078">
        <f t="shared" si="439"/>
        <v>0</v>
      </c>
      <c r="AP3078">
        <f t="shared" si="434"/>
        <v>1</v>
      </c>
      <c r="AQ3078">
        <f t="shared" si="435"/>
        <v>0</v>
      </c>
      <c r="AR3078">
        <f t="shared" si="436"/>
        <v>0</v>
      </c>
      <c r="AS3078">
        <f t="shared" si="437"/>
        <v>0</v>
      </c>
      <c r="AT3078">
        <f t="shared" si="438"/>
        <v>0</v>
      </c>
      <c r="AU3078">
        <f t="shared" si="438"/>
        <v>0</v>
      </c>
      <c r="AV3078" t="str">
        <f t="shared" si="440"/>
        <v>2020-07-09T19:40:36</v>
      </c>
    </row>
    <row r="3079" spans="1:48" x14ac:dyDescent="0.25">
      <c r="A3079" s="5">
        <v>3150</v>
      </c>
      <c r="B3079" s="5" t="s">
        <v>4453</v>
      </c>
      <c r="C3079" s="5" t="s">
        <v>4449</v>
      </c>
      <c r="D3079" s="6" t="s">
        <v>4454</v>
      </c>
      <c r="E3079">
        <v>17</v>
      </c>
      <c r="F3079" s="7">
        <v>0.5610987019</v>
      </c>
      <c r="G3079" s="7">
        <v>0</v>
      </c>
      <c r="H3079" t="s">
        <v>994</v>
      </c>
      <c r="I3079">
        <v>139</v>
      </c>
      <c r="J3079">
        <v>19105.150000000001</v>
      </c>
      <c r="K3079">
        <v>20000</v>
      </c>
      <c r="L3079" t="s">
        <v>52</v>
      </c>
      <c r="M3079" s="8" t="s">
        <v>53</v>
      </c>
      <c r="N3079" s="8">
        <v>0.69642857142857095</v>
      </c>
      <c r="O3079">
        <v>0.30357142857142799</v>
      </c>
      <c r="P3079" s="9">
        <v>0.86602540378443904</v>
      </c>
      <c r="Q3079">
        <v>20000</v>
      </c>
      <c r="R3079" s="8"/>
      <c r="S3079" s="8"/>
      <c r="AA3079">
        <v>2863403</v>
      </c>
      <c r="AB3079">
        <v>0</v>
      </c>
      <c r="AC3079">
        <v>12</v>
      </c>
      <c r="AD3079">
        <v>0</v>
      </c>
      <c r="AE3079">
        <v>2010</v>
      </c>
      <c r="AF3079" t="s">
        <v>68</v>
      </c>
      <c r="AG3079">
        <v>13000</v>
      </c>
      <c r="AH3079" t="s">
        <v>55</v>
      </c>
      <c r="AI3079" t="s">
        <v>56</v>
      </c>
      <c r="AJ3079">
        <v>1</v>
      </c>
      <c r="AK3079">
        <v>7040</v>
      </c>
      <c r="AL3079" s="8" t="s">
        <v>9447</v>
      </c>
      <c r="AM3079" s="10">
        <f t="shared" si="432"/>
        <v>2012</v>
      </c>
      <c r="AN3079">
        <f t="shared" si="433"/>
        <v>1</v>
      </c>
      <c r="AO3079">
        <f t="shared" si="439"/>
        <v>0</v>
      </c>
      <c r="AP3079">
        <f t="shared" si="434"/>
        <v>0</v>
      </c>
      <c r="AQ3079">
        <f t="shared" si="435"/>
        <v>1</v>
      </c>
      <c r="AR3079">
        <f t="shared" si="436"/>
        <v>0</v>
      </c>
      <c r="AS3079">
        <f t="shared" si="437"/>
        <v>0</v>
      </c>
      <c r="AT3079">
        <f t="shared" si="438"/>
        <v>0</v>
      </c>
      <c r="AU3079">
        <f t="shared" si="438"/>
        <v>1</v>
      </c>
      <c r="AV3079" t="str">
        <f t="shared" si="440"/>
        <v>2020-07-09T20:31:41</v>
      </c>
    </row>
    <row r="3080" spans="1:48" x14ac:dyDescent="0.25">
      <c r="A3080" s="5">
        <v>3151</v>
      </c>
      <c r="B3080" s="5" t="s">
        <v>5854</v>
      </c>
      <c r="C3080" s="5" t="s">
        <v>5855</v>
      </c>
      <c r="D3080" s="6" t="s">
        <v>5856</v>
      </c>
      <c r="E3080">
        <v>4</v>
      </c>
      <c r="F3080" s="7">
        <v>0.36987782349999998</v>
      </c>
      <c r="G3080" s="7">
        <v>0</v>
      </c>
      <c r="H3080" t="s">
        <v>5857</v>
      </c>
      <c r="I3080">
        <v>0</v>
      </c>
      <c r="J3080">
        <v>0</v>
      </c>
      <c r="K3080">
        <v>75000</v>
      </c>
      <c r="L3080" t="s">
        <v>52</v>
      </c>
      <c r="M3080" s="8" t="s">
        <v>63</v>
      </c>
      <c r="N3080" s="8">
        <v>0.91071428571428503</v>
      </c>
      <c r="O3080">
        <v>8.9285714285714204E-2</v>
      </c>
      <c r="P3080" s="9">
        <v>0</v>
      </c>
      <c r="Q3080">
        <v>75000</v>
      </c>
      <c r="R3080" s="8"/>
      <c r="S3080" s="8" t="s">
        <v>329</v>
      </c>
      <c r="T3080">
        <v>4322882</v>
      </c>
      <c r="U3080">
        <v>2374007</v>
      </c>
      <c r="V3080">
        <v>4324242</v>
      </c>
      <c r="W3080">
        <v>50000</v>
      </c>
      <c r="X3080">
        <v>0</v>
      </c>
      <c r="Y3080">
        <v>1203068</v>
      </c>
      <c r="Z3080">
        <v>3026982</v>
      </c>
      <c r="AA3080">
        <v>3983742</v>
      </c>
      <c r="AB3080">
        <v>2310013</v>
      </c>
      <c r="AC3080">
        <v>12</v>
      </c>
      <c r="AD3080">
        <v>1673729</v>
      </c>
      <c r="AE3080">
        <v>2013</v>
      </c>
      <c r="AF3080" t="s">
        <v>68</v>
      </c>
      <c r="AG3080">
        <v>50000</v>
      </c>
      <c r="AH3080" t="s">
        <v>55</v>
      </c>
      <c r="AI3080" t="s">
        <v>55</v>
      </c>
      <c r="AJ3080">
        <v>1</v>
      </c>
      <c r="AK3080">
        <v>144078</v>
      </c>
      <c r="AL3080" s="8" t="s">
        <v>9448</v>
      </c>
      <c r="AM3080" s="10">
        <f t="shared" si="432"/>
        <v>2016</v>
      </c>
      <c r="AN3080">
        <f t="shared" si="433"/>
        <v>1</v>
      </c>
      <c r="AO3080">
        <f t="shared" si="439"/>
        <v>0</v>
      </c>
      <c r="AP3080">
        <f t="shared" si="434"/>
        <v>1</v>
      </c>
      <c r="AQ3080">
        <f t="shared" si="435"/>
        <v>0</v>
      </c>
      <c r="AR3080">
        <f t="shared" si="436"/>
        <v>0</v>
      </c>
      <c r="AS3080">
        <f t="shared" si="437"/>
        <v>0</v>
      </c>
      <c r="AT3080">
        <f t="shared" si="438"/>
        <v>0</v>
      </c>
      <c r="AU3080">
        <f t="shared" si="438"/>
        <v>0</v>
      </c>
      <c r="AV3080" t="str">
        <f t="shared" si="440"/>
        <v>2020-07-09T20:48:40</v>
      </c>
    </row>
    <row r="3081" spans="1:48" x14ac:dyDescent="0.25">
      <c r="A3081" s="5">
        <v>3152</v>
      </c>
      <c r="B3081" s="5" t="s">
        <v>3092</v>
      </c>
      <c r="C3081" s="5" t="s">
        <v>3093</v>
      </c>
      <c r="D3081" s="6" t="s">
        <v>3094</v>
      </c>
      <c r="E3081">
        <v>4</v>
      </c>
      <c r="F3081" s="7">
        <v>0.3794353822</v>
      </c>
      <c r="G3081" s="7">
        <v>0</v>
      </c>
      <c r="H3081" t="s">
        <v>3095</v>
      </c>
      <c r="I3081">
        <v>0</v>
      </c>
      <c r="J3081">
        <v>0</v>
      </c>
      <c r="K3081">
        <v>80000</v>
      </c>
      <c r="L3081" t="s">
        <v>52</v>
      </c>
      <c r="M3081" s="8" t="s">
        <v>53</v>
      </c>
      <c r="N3081" s="8">
        <v>0.80357142857142805</v>
      </c>
      <c r="O3081">
        <v>0.19642857142857101</v>
      </c>
      <c r="P3081" s="9">
        <v>0</v>
      </c>
      <c r="Q3081">
        <v>80000</v>
      </c>
      <c r="R3081" s="8"/>
      <c r="S3081" s="8" t="s">
        <v>329</v>
      </c>
      <c r="T3081">
        <v>9651574</v>
      </c>
      <c r="U3081">
        <v>1426794</v>
      </c>
      <c r="V3081">
        <v>9852240</v>
      </c>
      <c r="W3081">
        <v>8425446</v>
      </c>
      <c r="X3081">
        <v>14248</v>
      </c>
      <c r="Y3081">
        <v>6205835</v>
      </c>
      <c r="Z3081">
        <v>2292802</v>
      </c>
      <c r="AA3081">
        <v>11304885</v>
      </c>
      <c r="AB3081">
        <v>6402872</v>
      </c>
      <c r="AC3081">
        <v>12</v>
      </c>
      <c r="AD3081">
        <v>4902013</v>
      </c>
      <c r="AE3081">
        <v>2013</v>
      </c>
      <c r="AF3081" t="s">
        <v>68</v>
      </c>
      <c r="AG3081">
        <v>250000</v>
      </c>
      <c r="AH3081" t="s">
        <v>55</v>
      </c>
      <c r="AI3081" t="s">
        <v>56</v>
      </c>
      <c r="AJ3081">
        <v>1</v>
      </c>
      <c r="AK3081">
        <v>434043</v>
      </c>
      <c r="AL3081" s="8" t="s">
        <v>9449</v>
      </c>
      <c r="AM3081" s="10">
        <f t="shared" si="432"/>
        <v>2015</v>
      </c>
      <c r="AN3081">
        <f t="shared" si="433"/>
        <v>1</v>
      </c>
      <c r="AO3081">
        <f t="shared" si="439"/>
        <v>0</v>
      </c>
      <c r="AP3081">
        <f t="shared" si="434"/>
        <v>0</v>
      </c>
      <c r="AQ3081">
        <f t="shared" si="435"/>
        <v>1</v>
      </c>
      <c r="AR3081">
        <f t="shared" si="436"/>
        <v>0</v>
      </c>
      <c r="AS3081">
        <f t="shared" si="437"/>
        <v>0</v>
      </c>
      <c r="AT3081">
        <f t="shared" si="438"/>
        <v>0</v>
      </c>
      <c r="AU3081">
        <f t="shared" si="438"/>
        <v>1</v>
      </c>
      <c r="AV3081" t="str">
        <f t="shared" si="440"/>
        <v>2020-07-09T20:49:40</v>
      </c>
    </row>
    <row r="3082" spans="1:48" x14ac:dyDescent="0.25">
      <c r="A3082" s="5">
        <v>3153</v>
      </c>
      <c r="B3082" s="5" t="s">
        <v>9450</v>
      </c>
      <c r="C3082" s="5" t="s">
        <v>9451</v>
      </c>
      <c r="D3082" s="6" t="s">
        <v>9452</v>
      </c>
      <c r="E3082">
        <v>0</v>
      </c>
      <c r="F3082" s="7">
        <v>0.53522367520000003</v>
      </c>
      <c r="G3082" s="7">
        <v>0</v>
      </c>
      <c r="H3082" t="s">
        <v>80</v>
      </c>
      <c r="I3082">
        <v>0</v>
      </c>
      <c r="J3082">
        <v>0</v>
      </c>
      <c r="K3082">
        <v>49900</v>
      </c>
      <c r="L3082" t="s">
        <v>62</v>
      </c>
      <c r="M3082" s="8" t="s">
        <v>63</v>
      </c>
      <c r="N3082" s="8">
        <v>1</v>
      </c>
      <c r="O3082">
        <v>0</v>
      </c>
      <c r="P3082" s="9">
        <v>0</v>
      </c>
      <c r="R3082" s="8"/>
      <c r="S3082" s="8"/>
      <c r="AJ3082">
        <v>1</v>
      </c>
      <c r="AL3082" s="8"/>
      <c r="AM3082" s="10">
        <f t="shared" si="432"/>
        <v>2019</v>
      </c>
      <c r="AN3082">
        <f t="shared" si="433"/>
        <v>0</v>
      </c>
      <c r="AO3082">
        <f t="shared" si="439"/>
        <v>0</v>
      </c>
      <c r="AP3082">
        <f t="shared" si="434"/>
        <v>1</v>
      </c>
      <c r="AQ3082">
        <f t="shared" si="435"/>
        <v>0</v>
      </c>
      <c r="AR3082">
        <f t="shared" si="436"/>
        <v>0</v>
      </c>
      <c r="AS3082">
        <f t="shared" si="437"/>
        <v>0</v>
      </c>
      <c r="AT3082">
        <f t="shared" si="438"/>
        <v>0</v>
      </c>
      <c r="AU3082">
        <f t="shared" si="438"/>
        <v>0</v>
      </c>
      <c r="AV3082">
        <f t="shared" si="440"/>
        <v>0</v>
      </c>
    </row>
    <row r="3083" spans="1:48" x14ac:dyDescent="0.25">
      <c r="A3083" s="5">
        <v>3154</v>
      </c>
      <c r="B3083" s="5" t="s">
        <v>751</v>
      </c>
      <c r="C3083" s="5" t="s">
        <v>752</v>
      </c>
      <c r="D3083" s="6" t="s">
        <v>753</v>
      </c>
      <c r="E3083">
        <v>48</v>
      </c>
      <c r="F3083" s="7">
        <v>0.39827660580000002</v>
      </c>
      <c r="G3083" s="7">
        <v>0</v>
      </c>
      <c r="H3083" t="s">
        <v>754</v>
      </c>
      <c r="I3083">
        <v>64</v>
      </c>
      <c r="J3083">
        <v>14901.07</v>
      </c>
      <c r="K3083">
        <v>20000</v>
      </c>
      <c r="L3083" t="s">
        <v>52</v>
      </c>
      <c r="M3083" s="8" t="s">
        <v>53</v>
      </c>
      <c r="N3083" s="8">
        <v>0.80357142857142805</v>
      </c>
      <c r="O3083">
        <v>0.19642857142857101</v>
      </c>
      <c r="P3083" s="9">
        <v>-0.89168076443144095</v>
      </c>
      <c r="Q3083">
        <v>15000</v>
      </c>
      <c r="R3083" s="8"/>
      <c r="S3083" s="8" t="s">
        <v>217</v>
      </c>
      <c r="T3083">
        <v>10815416</v>
      </c>
      <c r="U3083">
        <v>2691278</v>
      </c>
      <c r="V3083">
        <v>11082590</v>
      </c>
      <c r="W3083">
        <v>8391311</v>
      </c>
      <c r="X3083">
        <v>0</v>
      </c>
      <c r="Y3083">
        <v>9793066</v>
      </c>
      <c r="Z3083">
        <v>1595641</v>
      </c>
      <c r="AA3083">
        <v>0</v>
      </c>
      <c r="AB3083">
        <v>0</v>
      </c>
      <c r="AC3083">
        <v>12</v>
      </c>
      <c r="AD3083">
        <v>0</v>
      </c>
      <c r="AE3083">
        <v>2006</v>
      </c>
      <c r="AF3083" t="s">
        <v>121</v>
      </c>
      <c r="AG3083">
        <v>200000</v>
      </c>
      <c r="AH3083" t="s">
        <v>55</v>
      </c>
      <c r="AI3083" t="s">
        <v>55</v>
      </c>
      <c r="AJ3083">
        <v>0.69638623479999995</v>
      </c>
      <c r="AK3083">
        <v>449739</v>
      </c>
      <c r="AL3083" s="8" t="s">
        <v>9453</v>
      </c>
      <c r="AM3083" s="10">
        <f t="shared" si="432"/>
        <v>2017</v>
      </c>
      <c r="AN3083">
        <f t="shared" si="433"/>
        <v>1</v>
      </c>
      <c r="AO3083">
        <f t="shared" si="439"/>
        <v>0</v>
      </c>
      <c r="AP3083">
        <f t="shared" si="434"/>
        <v>0</v>
      </c>
      <c r="AQ3083">
        <f t="shared" si="435"/>
        <v>1</v>
      </c>
      <c r="AR3083">
        <f t="shared" si="436"/>
        <v>0</v>
      </c>
      <c r="AS3083">
        <f t="shared" si="437"/>
        <v>0</v>
      </c>
      <c r="AT3083">
        <f t="shared" si="438"/>
        <v>0</v>
      </c>
      <c r="AU3083">
        <f t="shared" si="438"/>
        <v>0</v>
      </c>
      <c r="AV3083" t="str">
        <f t="shared" si="440"/>
        <v>2020-07-10T12:54:31</v>
      </c>
    </row>
    <row r="3084" spans="1:48" x14ac:dyDescent="0.25">
      <c r="A3084" s="5">
        <v>3155</v>
      </c>
      <c r="B3084" s="5" t="s">
        <v>4006</v>
      </c>
      <c r="C3084" s="5" t="s">
        <v>4007</v>
      </c>
      <c r="D3084" s="6" t="s">
        <v>4008</v>
      </c>
      <c r="E3084">
        <v>52</v>
      </c>
      <c r="F3084" s="7">
        <v>0.46297062379999998</v>
      </c>
      <c r="G3084" s="7">
        <v>0</v>
      </c>
      <c r="H3084" t="s">
        <v>4009</v>
      </c>
      <c r="I3084">
        <v>0</v>
      </c>
      <c r="J3084">
        <v>0</v>
      </c>
      <c r="K3084">
        <v>20000</v>
      </c>
      <c r="L3084" t="s">
        <v>52</v>
      </c>
      <c r="M3084" s="8" t="s">
        <v>53</v>
      </c>
      <c r="N3084" s="8">
        <v>0.82142857142857095</v>
      </c>
      <c r="O3084">
        <v>0.17857142857142799</v>
      </c>
      <c r="P3084" s="9">
        <v>0</v>
      </c>
      <c r="Q3084">
        <v>20000</v>
      </c>
      <c r="R3084" s="8"/>
      <c r="S3084" s="8" t="s">
        <v>9018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985251</v>
      </c>
      <c r="AB3084">
        <v>0</v>
      </c>
      <c r="AC3084">
        <v>5</v>
      </c>
      <c r="AD3084">
        <v>0</v>
      </c>
      <c r="AE3084">
        <v>2013</v>
      </c>
      <c r="AF3084" t="s">
        <v>68</v>
      </c>
      <c r="AG3084">
        <v>150000</v>
      </c>
      <c r="AH3084" t="s">
        <v>55</v>
      </c>
      <c r="AI3084" t="s">
        <v>55</v>
      </c>
      <c r="AJ3084">
        <v>1</v>
      </c>
      <c r="AK3084">
        <v>9720</v>
      </c>
      <c r="AL3084" s="8" t="s">
        <v>9454</v>
      </c>
      <c r="AM3084" s="10">
        <f t="shared" si="432"/>
        <v>2014</v>
      </c>
      <c r="AN3084">
        <f t="shared" si="433"/>
        <v>1</v>
      </c>
      <c r="AO3084">
        <f t="shared" si="439"/>
        <v>0</v>
      </c>
      <c r="AP3084">
        <f t="shared" si="434"/>
        <v>0</v>
      </c>
      <c r="AQ3084">
        <f t="shared" si="435"/>
        <v>1</v>
      </c>
      <c r="AR3084">
        <f t="shared" si="436"/>
        <v>0</v>
      </c>
      <c r="AS3084">
        <f t="shared" si="437"/>
        <v>0</v>
      </c>
      <c r="AT3084">
        <f t="shared" si="438"/>
        <v>0</v>
      </c>
      <c r="AU3084">
        <f t="shared" si="438"/>
        <v>0</v>
      </c>
      <c r="AV3084" t="str">
        <f t="shared" si="440"/>
        <v>2020-07-09T21:01:47</v>
      </c>
    </row>
    <row r="3085" spans="1:48" x14ac:dyDescent="0.25">
      <c r="A3085" s="5">
        <v>3156</v>
      </c>
      <c r="B3085" s="5" t="s">
        <v>4204</v>
      </c>
      <c r="C3085" s="5" t="s">
        <v>4205</v>
      </c>
      <c r="D3085" s="6" t="s">
        <v>4206</v>
      </c>
      <c r="E3085">
        <v>14</v>
      </c>
      <c r="F3085" s="7">
        <v>0.56504577389999999</v>
      </c>
      <c r="G3085" s="7">
        <v>0</v>
      </c>
      <c r="H3085" t="s">
        <v>4207</v>
      </c>
      <c r="I3085">
        <v>42</v>
      </c>
      <c r="J3085">
        <v>118195.87</v>
      </c>
      <c r="K3085">
        <v>200000</v>
      </c>
      <c r="L3085" t="s">
        <v>52</v>
      </c>
      <c r="M3085" s="8" t="s">
        <v>86</v>
      </c>
      <c r="N3085" s="8">
        <v>0.64285714285714202</v>
      </c>
      <c r="O3085">
        <v>0.35714285714285698</v>
      </c>
      <c r="P3085" s="9">
        <v>0</v>
      </c>
      <c r="Q3085">
        <v>140000</v>
      </c>
      <c r="R3085" s="8"/>
      <c r="S3085" s="8" t="s">
        <v>329</v>
      </c>
      <c r="T3085">
        <v>40147679</v>
      </c>
      <c r="U3085">
        <v>40222591</v>
      </c>
      <c r="V3085">
        <v>56028277</v>
      </c>
      <c r="W3085">
        <v>15136282</v>
      </c>
      <c r="X3085">
        <v>15750000</v>
      </c>
      <c r="Y3085">
        <v>14799137</v>
      </c>
      <c r="Z3085">
        <v>23664583</v>
      </c>
      <c r="AA3085">
        <v>119119198</v>
      </c>
      <c r="AB3085">
        <v>31888914</v>
      </c>
      <c r="AC3085">
        <v>12</v>
      </c>
      <c r="AD3085">
        <v>87230284</v>
      </c>
      <c r="AE3085">
        <v>2004</v>
      </c>
      <c r="AF3085" t="s">
        <v>121</v>
      </c>
      <c r="AG3085">
        <v>3000000</v>
      </c>
      <c r="AH3085" t="s">
        <v>55</v>
      </c>
      <c r="AI3085" t="s">
        <v>56</v>
      </c>
      <c r="AJ3085">
        <v>1</v>
      </c>
      <c r="AK3085">
        <v>6480000</v>
      </c>
      <c r="AL3085" s="8" t="s">
        <v>9455</v>
      </c>
      <c r="AM3085" s="10">
        <f t="shared" si="432"/>
        <v>2019</v>
      </c>
      <c r="AN3085">
        <f t="shared" si="433"/>
        <v>1</v>
      </c>
      <c r="AO3085">
        <f t="shared" si="439"/>
        <v>0</v>
      </c>
      <c r="AP3085">
        <f t="shared" si="434"/>
        <v>0</v>
      </c>
      <c r="AQ3085">
        <f t="shared" si="435"/>
        <v>0</v>
      </c>
      <c r="AR3085">
        <f t="shared" si="436"/>
        <v>1</v>
      </c>
      <c r="AS3085">
        <f t="shared" si="437"/>
        <v>0</v>
      </c>
      <c r="AT3085">
        <f t="shared" si="438"/>
        <v>0</v>
      </c>
      <c r="AU3085">
        <f t="shared" si="438"/>
        <v>1</v>
      </c>
      <c r="AV3085" t="str">
        <f t="shared" si="440"/>
        <v>2020-07-09T20:47:57</v>
      </c>
    </row>
    <row r="3086" spans="1:48" x14ac:dyDescent="0.25">
      <c r="A3086" s="5">
        <v>3157</v>
      </c>
      <c r="B3086" s="5" t="s">
        <v>1209</v>
      </c>
      <c r="C3086" s="5" t="s">
        <v>1210</v>
      </c>
      <c r="D3086" s="6" t="s">
        <v>1211</v>
      </c>
      <c r="E3086">
        <v>4</v>
      </c>
      <c r="F3086" s="7">
        <v>0.58021235289999995</v>
      </c>
      <c r="G3086" s="7">
        <v>0</v>
      </c>
      <c r="H3086" t="s">
        <v>1212</v>
      </c>
      <c r="I3086">
        <v>87</v>
      </c>
      <c r="J3086">
        <v>44617.25</v>
      </c>
      <c r="K3086">
        <v>45000</v>
      </c>
      <c r="L3086" t="s">
        <v>52</v>
      </c>
      <c r="M3086" s="8" t="s">
        <v>53</v>
      </c>
      <c r="N3086" s="8">
        <v>0.85714285714285698</v>
      </c>
      <c r="O3086">
        <v>0.14285714285714199</v>
      </c>
      <c r="P3086" s="9">
        <v>0</v>
      </c>
      <c r="Q3086">
        <v>45000</v>
      </c>
      <c r="R3086" s="8"/>
      <c r="S3086" s="8"/>
      <c r="AA3086">
        <v>3293552</v>
      </c>
      <c r="AB3086">
        <v>0</v>
      </c>
      <c r="AC3086">
        <v>12</v>
      </c>
      <c r="AD3086">
        <v>0</v>
      </c>
      <c r="AE3086">
        <v>2007</v>
      </c>
      <c r="AF3086" t="s">
        <v>121</v>
      </c>
      <c r="AG3086">
        <v>10000</v>
      </c>
      <c r="AH3086" t="s">
        <v>55</v>
      </c>
      <c r="AI3086" t="s">
        <v>55</v>
      </c>
      <c r="AJ3086">
        <v>1</v>
      </c>
      <c r="AK3086">
        <v>12100</v>
      </c>
      <c r="AL3086" s="8" t="s">
        <v>9456</v>
      </c>
      <c r="AM3086" s="10">
        <f t="shared" si="432"/>
        <v>2013</v>
      </c>
      <c r="AN3086">
        <f t="shared" si="433"/>
        <v>1</v>
      </c>
      <c r="AO3086">
        <f t="shared" si="439"/>
        <v>0</v>
      </c>
      <c r="AP3086">
        <f t="shared" si="434"/>
        <v>0</v>
      </c>
      <c r="AQ3086">
        <f t="shared" si="435"/>
        <v>1</v>
      </c>
      <c r="AR3086">
        <f t="shared" si="436"/>
        <v>0</v>
      </c>
      <c r="AS3086">
        <f t="shared" si="437"/>
        <v>0</v>
      </c>
      <c r="AT3086">
        <f t="shared" si="438"/>
        <v>0</v>
      </c>
      <c r="AU3086">
        <f t="shared" si="438"/>
        <v>0</v>
      </c>
      <c r="AV3086" t="str">
        <f t="shared" si="440"/>
        <v>2020-07-09T21:03:54</v>
      </c>
    </row>
    <row r="3087" spans="1:48" x14ac:dyDescent="0.25">
      <c r="A3087" s="5">
        <v>3158</v>
      </c>
      <c r="B3087" s="5" t="s">
        <v>1561</v>
      </c>
      <c r="C3087" s="5" t="s">
        <v>1562</v>
      </c>
      <c r="D3087" s="6" t="s">
        <v>1563</v>
      </c>
      <c r="E3087">
        <v>14</v>
      </c>
      <c r="F3087" s="7">
        <v>0.5189080828</v>
      </c>
      <c r="G3087" s="7">
        <v>0</v>
      </c>
      <c r="H3087" t="s">
        <v>1564</v>
      </c>
      <c r="I3087">
        <v>18</v>
      </c>
      <c r="J3087">
        <v>4819.37</v>
      </c>
      <c r="K3087">
        <v>30000</v>
      </c>
      <c r="L3087" t="s">
        <v>52</v>
      </c>
      <c r="M3087" s="8" t="s">
        <v>53</v>
      </c>
      <c r="N3087" s="8">
        <v>0.75</v>
      </c>
      <c r="O3087">
        <v>0.25</v>
      </c>
      <c r="P3087" s="9">
        <v>0</v>
      </c>
      <c r="Q3087">
        <v>30000</v>
      </c>
      <c r="R3087" s="8"/>
      <c r="S3087" s="8"/>
      <c r="AA3087">
        <v>2609352</v>
      </c>
      <c r="AB3087">
        <v>2609352</v>
      </c>
      <c r="AC3087">
        <v>12</v>
      </c>
      <c r="AD3087">
        <v>0</v>
      </c>
      <c r="AE3087">
        <v>1997</v>
      </c>
      <c r="AF3087" t="s">
        <v>54</v>
      </c>
      <c r="AG3087">
        <v>78800</v>
      </c>
      <c r="AH3087" t="s">
        <v>55</v>
      </c>
      <c r="AI3087" t="s">
        <v>56</v>
      </c>
      <c r="AJ3087">
        <v>1</v>
      </c>
      <c r="AK3087">
        <v>6480</v>
      </c>
      <c r="AL3087" s="8" t="s">
        <v>9457</v>
      </c>
      <c r="AM3087" s="10">
        <f t="shared" si="432"/>
        <v>2017</v>
      </c>
      <c r="AN3087">
        <f t="shared" si="433"/>
        <v>1</v>
      </c>
      <c r="AO3087">
        <f t="shared" si="439"/>
        <v>0</v>
      </c>
      <c r="AP3087">
        <f t="shared" si="434"/>
        <v>0</v>
      </c>
      <c r="AQ3087">
        <f t="shared" si="435"/>
        <v>1</v>
      </c>
      <c r="AR3087">
        <f t="shared" si="436"/>
        <v>0</v>
      </c>
      <c r="AS3087">
        <f t="shared" si="437"/>
        <v>0</v>
      </c>
      <c r="AT3087">
        <f t="shared" si="438"/>
        <v>0</v>
      </c>
      <c r="AU3087">
        <f t="shared" si="438"/>
        <v>1</v>
      </c>
      <c r="AV3087" t="str">
        <f t="shared" si="440"/>
        <v>2020-07-09T21:05:13</v>
      </c>
    </row>
    <row r="3088" spans="1:48" x14ac:dyDescent="0.25">
      <c r="A3088" s="5">
        <v>3159</v>
      </c>
      <c r="B3088" s="5" t="s">
        <v>4448</v>
      </c>
      <c r="C3088" s="5" t="s">
        <v>4449</v>
      </c>
      <c r="D3088" s="6" t="s">
        <v>4450</v>
      </c>
      <c r="E3088">
        <v>3</v>
      </c>
      <c r="F3088" s="7">
        <v>0</v>
      </c>
      <c r="G3088" s="7"/>
      <c r="H3088" t="s">
        <v>4451</v>
      </c>
      <c r="I3088">
        <v>0</v>
      </c>
      <c r="J3088">
        <v>0</v>
      </c>
      <c r="K3088">
        <v>20000</v>
      </c>
      <c r="L3088" t="s">
        <v>52</v>
      </c>
      <c r="M3088" s="8" t="s">
        <v>53</v>
      </c>
      <c r="N3088" s="8">
        <v>0.85714285714285698</v>
      </c>
      <c r="O3088">
        <v>0.14285714285714199</v>
      </c>
      <c r="P3088" s="9">
        <v>0</v>
      </c>
      <c r="Q3088">
        <v>20000</v>
      </c>
      <c r="R3088" s="8"/>
      <c r="S3088" s="8"/>
      <c r="AA3088">
        <v>2236255</v>
      </c>
      <c r="AB3088">
        <v>0</v>
      </c>
      <c r="AC3088">
        <v>12</v>
      </c>
      <c r="AD3088">
        <v>0</v>
      </c>
      <c r="AE3088">
        <v>1994</v>
      </c>
      <c r="AF3088" t="s">
        <v>54</v>
      </c>
      <c r="AG3088">
        <v>20000</v>
      </c>
      <c r="AH3088" t="s">
        <v>55</v>
      </c>
      <c r="AI3088" t="s">
        <v>55</v>
      </c>
      <c r="AJ3088">
        <v>0</v>
      </c>
      <c r="AK3088">
        <v>4860</v>
      </c>
      <c r="AL3088" s="8" t="s">
        <v>9458</v>
      </c>
      <c r="AM3088" s="10">
        <f t="shared" si="432"/>
        <v>2013</v>
      </c>
      <c r="AN3088">
        <f t="shared" si="433"/>
        <v>1</v>
      </c>
      <c r="AO3088">
        <f t="shared" si="439"/>
        <v>0</v>
      </c>
      <c r="AP3088">
        <f t="shared" si="434"/>
        <v>0</v>
      </c>
      <c r="AQ3088">
        <f t="shared" si="435"/>
        <v>1</v>
      </c>
      <c r="AR3088">
        <f t="shared" si="436"/>
        <v>0</v>
      </c>
      <c r="AS3088">
        <f t="shared" si="437"/>
        <v>0</v>
      </c>
      <c r="AT3088">
        <f t="shared" si="438"/>
        <v>0</v>
      </c>
      <c r="AU3088">
        <f t="shared" si="438"/>
        <v>0</v>
      </c>
      <c r="AV3088" t="str">
        <f t="shared" si="440"/>
        <v>2020-07-09T21:06:11</v>
      </c>
    </row>
    <row r="3089" spans="1:48" x14ac:dyDescent="0.25">
      <c r="A3089" s="5">
        <v>3160</v>
      </c>
      <c r="B3089" s="5" t="s">
        <v>4385</v>
      </c>
      <c r="C3089" s="5" t="s">
        <v>4386</v>
      </c>
      <c r="D3089" s="6" t="s">
        <v>4387</v>
      </c>
      <c r="E3089">
        <v>11</v>
      </c>
      <c r="F3089" s="7">
        <v>0.52374304699999996</v>
      </c>
      <c r="G3089" s="7">
        <v>0</v>
      </c>
      <c r="H3089" t="s">
        <v>4388</v>
      </c>
      <c r="I3089">
        <v>36</v>
      </c>
      <c r="J3089">
        <v>17522.740000000002</v>
      </c>
      <c r="K3089">
        <v>45000</v>
      </c>
      <c r="L3089" t="s">
        <v>52</v>
      </c>
      <c r="M3089" s="8" t="s">
        <v>53</v>
      </c>
      <c r="N3089" s="8">
        <v>0.80357142857142805</v>
      </c>
      <c r="O3089">
        <v>0.19642857142857101</v>
      </c>
      <c r="P3089" s="9">
        <v>0</v>
      </c>
      <c r="Q3089">
        <v>45000</v>
      </c>
      <c r="R3089" s="8"/>
      <c r="S3089" s="8" t="s">
        <v>217</v>
      </c>
      <c r="T3089">
        <v>584554</v>
      </c>
      <c r="U3089">
        <v>88397</v>
      </c>
      <c r="V3089">
        <v>1947786</v>
      </c>
      <c r="W3089">
        <v>194389</v>
      </c>
      <c r="X3089">
        <v>1665000</v>
      </c>
      <c r="Y3089">
        <v>0</v>
      </c>
      <c r="Z3089">
        <v>557461</v>
      </c>
      <c r="AA3089">
        <v>3111636</v>
      </c>
      <c r="AB3089">
        <v>0</v>
      </c>
      <c r="AC3089">
        <v>12</v>
      </c>
      <c r="AD3089">
        <v>0</v>
      </c>
      <c r="AE3089">
        <v>2001</v>
      </c>
      <c r="AF3089" t="s">
        <v>54</v>
      </c>
      <c r="AG3089">
        <v>50000</v>
      </c>
      <c r="AH3089" t="s">
        <v>55</v>
      </c>
      <c r="AI3089" t="s">
        <v>55</v>
      </c>
      <c r="AJ3089">
        <v>1</v>
      </c>
      <c r="AK3089">
        <v>122100</v>
      </c>
      <c r="AL3089" s="8" t="s">
        <v>9459</v>
      </c>
      <c r="AM3089" s="10">
        <f t="shared" si="432"/>
        <v>2011</v>
      </c>
      <c r="AN3089">
        <f t="shared" si="433"/>
        <v>1</v>
      </c>
      <c r="AO3089">
        <f t="shared" si="439"/>
        <v>0</v>
      </c>
      <c r="AP3089">
        <f t="shared" si="434"/>
        <v>0</v>
      </c>
      <c r="AQ3089">
        <f t="shared" si="435"/>
        <v>1</v>
      </c>
      <c r="AR3089">
        <f t="shared" si="436"/>
        <v>0</v>
      </c>
      <c r="AS3089">
        <f t="shared" si="437"/>
        <v>0</v>
      </c>
      <c r="AT3089">
        <f t="shared" si="438"/>
        <v>0</v>
      </c>
      <c r="AU3089">
        <f t="shared" si="438"/>
        <v>0</v>
      </c>
      <c r="AV3089" t="str">
        <f t="shared" si="440"/>
        <v>2020-07-10T12:55:39</v>
      </c>
    </row>
    <row r="3090" spans="1:48" x14ac:dyDescent="0.25">
      <c r="A3090" s="5">
        <v>3161</v>
      </c>
      <c r="B3090" s="5" t="s">
        <v>137</v>
      </c>
      <c r="C3090" s="5" t="s">
        <v>138</v>
      </c>
      <c r="D3090" s="6" t="s">
        <v>139</v>
      </c>
      <c r="E3090">
        <v>28</v>
      </c>
      <c r="F3090" s="7">
        <v>0</v>
      </c>
      <c r="G3090" s="7"/>
      <c r="H3090" t="s">
        <v>140</v>
      </c>
      <c r="I3090">
        <v>0</v>
      </c>
      <c r="J3090">
        <v>0</v>
      </c>
      <c r="K3090">
        <v>1195000</v>
      </c>
      <c r="L3090" t="s">
        <v>119</v>
      </c>
      <c r="M3090" s="8" t="s">
        <v>53</v>
      </c>
      <c r="N3090" s="8">
        <v>0.75</v>
      </c>
      <c r="O3090">
        <v>0.25</v>
      </c>
      <c r="P3090" s="9">
        <v>-0.96198528835222497</v>
      </c>
      <c r="Q3090">
        <v>1195000</v>
      </c>
      <c r="R3090" s="8" t="s">
        <v>9460</v>
      </c>
      <c r="S3090" s="8" t="s">
        <v>329</v>
      </c>
      <c r="T3090">
        <v>210677908</v>
      </c>
      <c r="U3090">
        <v>119671915</v>
      </c>
      <c r="V3090">
        <v>231851188</v>
      </c>
      <c r="W3090">
        <v>111207844</v>
      </c>
      <c r="X3090">
        <v>3900551</v>
      </c>
      <c r="Y3090">
        <v>135330309</v>
      </c>
      <c r="Z3090">
        <v>44444561</v>
      </c>
      <c r="AA3090">
        <v>642151149</v>
      </c>
      <c r="AB3090">
        <v>215273375</v>
      </c>
      <c r="AC3090">
        <v>12</v>
      </c>
      <c r="AD3090">
        <v>426877774</v>
      </c>
      <c r="AE3090">
        <v>2005</v>
      </c>
      <c r="AF3090" t="s">
        <v>121</v>
      </c>
      <c r="AG3090">
        <v>2000000</v>
      </c>
      <c r="AH3090" t="s">
        <v>55</v>
      </c>
      <c r="AI3090" t="s">
        <v>55</v>
      </c>
      <c r="AJ3090">
        <v>0</v>
      </c>
      <c r="AK3090">
        <v>33972684</v>
      </c>
      <c r="AL3090" s="8"/>
      <c r="AM3090" s="10">
        <f t="shared" si="432"/>
        <v>2011</v>
      </c>
      <c r="AN3090">
        <f t="shared" si="433"/>
        <v>1</v>
      </c>
      <c r="AO3090">
        <f t="shared" si="439"/>
        <v>0</v>
      </c>
      <c r="AP3090">
        <f t="shared" si="434"/>
        <v>0</v>
      </c>
      <c r="AQ3090">
        <f t="shared" si="435"/>
        <v>1</v>
      </c>
      <c r="AR3090">
        <f t="shared" si="436"/>
        <v>0</v>
      </c>
      <c r="AS3090">
        <f t="shared" si="437"/>
        <v>0</v>
      </c>
      <c r="AT3090">
        <f t="shared" si="438"/>
        <v>0</v>
      </c>
      <c r="AU3090">
        <f t="shared" si="438"/>
        <v>0</v>
      </c>
      <c r="AV3090" t="str">
        <f t="shared" si="440"/>
        <v>2020-07-09T21:26:36</v>
      </c>
    </row>
    <row r="3091" spans="1:48" x14ac:dyDescent="0.25">
      <c r="A3091" s="5">
        <v>3162</v>
      </c>
      <c r="B3091" s="5" t="s">
        <v>142</v>
      </c>
      <c r="C3091" s="5" t="s">
        <v>143</v>
      </c>
      <c r="D3091" s="6" t="s">
        <v>144</v>
      </c>
      <c r="E3091">
        <v>19</v>
      </c>
      <c r="F3091" s="7">
        <v>0</v>
      </c>
      <c r="G3091" s="7"/>
      <c r="H3091" t="s">
        <v>145</v>
      </c>
      <c r="I3091">
        <v>0</v>
      </c>
      <c r="J3091">
        <v>0</v>
      </c>
      <c r="K3091">
        <v>3516000</v>
      </c>
      <c r="L3091" t="s">
        <v>119</v>
      </c>
      <c r="M3091" s="8" t="s">
        <v>53</v>
      </c>
      <c r="N3091" s="8">
        <v>0.82142857142857095</v>
      </c>
      <c r="O3091">
        <v>0.17857142857142799</v>
      </c>
      <c r="P3091" s="9">
        <v>0.750772914901916</v>
      </c>
      <c r="Q3091">
        <v>3516000</v>
      </c>
      <c r="R3091" s="8" t="s">
        <v>9461</v>
      </c>
      <c r="S3091" s="8" t="s">
        <v>329</v>
      </c>
      <c r="T3091">
        <v>210677908</v>
      </c>
      <c r="U3091">
        <v>119671915</v>
      </c>
      <c r="V3091">
        <v>231851188</v>
      </c>
      <c r="W3091">
        <v>111207844</v>
      </c>
      <c r="X3091">
        <v>7830000</v>
      </c>
      <c r="Y3091">
        <v>135330309</v>
      </c>
      <c r="Z3091">
        <v>44444561</v>
      </c>
      <c r="AA3091">
        <v>642151149</v>
      </c>
      <c r="AB3091">
        <v>215273375</v>
      </c>
      <c r="AC3091">
        <v>12</v>
      </c>
      <c r="AD3091">
        <v>426877774</v>
      </c>
      <c r="AE3091">
        <v>2008</v>
      </c>
      <c r="AF3091" t="s">
        <v>121</v>
      </c>
      <c r="AG3091">
        <v>2000000</v>
      </c>
      <c r="AH3091" t="s">
        <v>55</v>
      </c>
      <c r="AI3091" t="s">
        <v>55</v>
      </c>
      <c r="AJ3091">
        <v>0</v>
      </c>
      <c r="AK3091">
        <v>33972684</v>
      </c>
      <c r="AL3091" s="8"/>
      <c r="AM3091" s="10">
        <f t="shared" si="432"/>
        <v>2009</v>
      </c>
      <c r="AN3091">
        <f t="shared" si="433"/>
        <v>1</v>
      </c>
      <c r="AO3091">
        <f t="shared" si="439"/>
        <v>0</v>
      </c>
      <c r="AP3091">
        <f t="shared" si="434"/>
        <v>0</v>
      </c>
      <c r="AQ3091">
        <f t="shared" si="435"/>
        <v>1</v>
      </c>
      <c r="AR3091">
        <f t="shared" si="436"/>
        <v>0</v>
      </c>
      <c r="AS3091">
        <f t="shared" si="437"/>
        <v>0</v>
      </c>
      <c r="AT3091">
        <f t="shared" si="438"/>
        <v>0</v>
      </c>
      <c r="AU3091">
        <f t="shared" si="438"/>
        <v>0</v>
      </c>
      <c r="AV3091" t="str">
        <f t="shared" si="440"/>
        <v>2020-07-09T21:33:50</v>
      </c>
    </row>
    <row r="3092" spans="1:48" x14ac:dyDescent="0.25">
      <c r="A3092" s="5">
        <v>3163</v>
      </c>
      <c r="B3092" s="5" t="s">
        <v>137</v>
      </c>
      <c r="C3092" s="5" t="s">
        <v>138</v>
      </c>
      <c r="D3092" s="6" t="s">
        <v>139</v>
      </c>
      <c r="E3092">
        <v>28</v>
      </c>
      <c r="F3092" s="7">
        <v>0</v>
      </c>
      <c r="G3092" s="7"/>
      <c r="H3092" t="s">
        <v>140</v>
      </c>
      <c r="I3092">
        <v>0</v>
      </c>
      <c r="J3092">
        <v>0</v>
      </c>
      <c r="K3092">
        <v>2000000</v>
      </c>
      <c r="L3092" t="s">
        <v>52</v>
      </c>
      <c r="M3092" s="8" t="s">
        <v>53</v>
      </c>
      <c r="N3092" s="8">
        <v>0.75</v>
      </c>
      <c r="O3092">
        <v>0.25</v>
      </c>
      <c r="P3092" s="9">
        <v>-0.96198528835222497</v>
      </c>
      <c r="Q3092">
        <v>2000000</v>
      </c>
      <c r="R3092" s="8"/>
      <c r="S3092" s="8" t="s">
        <v>3684</v>
      </c>
      <c r="T3092">
        <v>214512963</v>
      </c>
      <c r="U3092">
        <v>125783755</v>
      </c>
      <c r="V3092">
        <v>235523837</v>
      </c>
      <c r="W3092">
        <v>104881370</v>
      </c>
      <c r="X3092">
        <v>4185194</v>
      </c>
      <c r="Y3092">
        <v>139016918</v>
      </c>
      <c r="Z3092">
        <v>53920126</v>
      </c>
      <c r="AA3092">
        <v>642151149</v>
      </c>
      <c r="AB3092">
        <v>0</v>
      </c>
      <c r="AC3092">
        <v>12</v>
      </c>
      <c r="AD3092">
        <v>0</v>
      </c>
      <c r="AE3092">
        <v>2005</v>
      </c>
      <c r="AF3092" t="s">
        <v>121</v>
      </c>
      <c r="AG3092">
        <v>2000000</v>
      </c>
      <c r="AH3092" t="s">
        <v>55</v>
      </c>
      <c r="AI3092" t="s">
        <v>55</v>
      </c>
      <c r="AJ3092">
        <v>0</v>
      </c>
      <c r="AK3092">
        <v>33972684</v>
      </c>
      <c r="AL3092" s="8" t="s">
        <v>9462</v>
      </c>
      <c r="AM3092" s="10">
        <f t="shared" si="432"/>
        <v>2011</v>
      </c>
      <c r="AN3092">
        <f t="shared" si="433"/>
        <v>1</v>
      </c>
      <c r="AO3092">
        <f t="shared" si="439"/>
        <v>0</v>
      </c>
      <c r="AP3092">
        <f t="shared" si="434"/>
        <v>0</v>
      </c>
      <c r="AQ3092">
        <f t="shared" si="435"/>
        <v>1</v>
      </c>
      <c r="AR3092">
        <f t="shared" si="436"/>
        <v>0</v>
      </c>
      <c r="AS3092">
        <f t="shared" si="437"/>
        <v>0</v>
      </c>
      <c r="AT3092">
        <f t="shared" si="438"/>
        <v>0</v>
      </c>
      <c r="AU3092">
        <f t="shared" si="438"/>
        <v>0</v>
      </c>
      <c r="AV3092" t="str">
        <f t="shared" si="440"/>
        <v>2020-07-10T13:13:19</v>
      </c>
    </row>
    <row r="3093" spans="1:48" x14ac:dyDescent="0.25">
      <c r="A3093" s="5">
        <v>3164</v>
      </c>
      <c r="B3093" s="5" t="s">
        <v>1761</v>
      </c>
      <c r="C3093" s="5" t="s">
        <v>1762</v>
      </c>
      <c r="D3093" s="6" t="s">
        <v>1763</v>
      </c>
      <c r="E3093">
        <v>3</v>
      </c>
      <c r="F3093" s="7">
        <v>0</v>
      </c>
      <c r="G3093" s="7"/>
      <c r="H3093" t="s">
        <v>1764</v>
      </c>
      <c r="I3093">
        <v>0</v>
      </c>
      <c r="J3093">
        <v>0</v>
      </c>
      <c r="K3093">
        <v>650000</v>
      </c>
      <c r="L3093" t="s">
        <v>119</v>
      </c>
      <c r="M3093" s="8" t="s">
        <v>53</v>
      </c>
      <c r="N3093" s="8">
        <v>0.75</v>
      </c>
      <c r="O3093">
        <v>0.25</v>
      </c>
      <c r="P3093" s="9">
        <v>0</v>
      </c>
      <c r="Q3093">
        <v>450000</v>
      </c>
      <c r="R3093" s="8" t="s">
        <v>9463</v>
      </c>
      <c r="S3093" s="8" t="s">
        <v>329</v>
      </c>
      <c r="T3093">
        <v>1117453</v>
      </c>
      <c r="U3093">
        <v>1103291</v>
      </c>
      <c r="V3093">
        <v>3371297</v>
      </c>
      <c r="W3093">
        <v>108325</v>
      </c>
      <c r="X3093">
        <v>2159680</v>
      </c>
      <c r="Y3093">
        <v>442397</v>
      </c>
      <c r="Z3093">
        <v>81336</v>
      </c>
      <c r="AA3093">
        <v>19670585</v>
      </c>
      <c r="AB3093">
        <v>0</v>
      </c>
      <c r="AC3093">
        <v>12</v>
      </c>
      <c r="AD3093">
        <v>0</v>
      </c>
      <c r="AE3093">
        <v>2017</v>
      </c>
      <c r="AF3093" t="s">
        <v>126</v>
      </c>
      <c r="AG3093">
        <v>100000</v>
      </c>
      <c r="AH3093" t="s">
        <v>55</v>
      </c>
      <c r="AI3093" t="s">
        <v>55</v>
      </c>
      <c r="AJ3093">
        <v>0</v>
      </c>
      <c r="AK3093">
        <v>83200</v>
      </c>
      <c r="AL3093" s="8"/>
      <c r="AM3093" s="10">
        <f t="shared" si="432"/>
        <v>2017</v>
      </c>
      <c r="AN3093">
        <f t="shared" si="433"/>
        <v>1</v>
      </c>
      <c r="AO3093">
        <f t="shared" si="439"/>
        <v>0</v>
      </c>
      <c r="AP3093">
        <f t="shared" si="434"/>
        <v>0</v>
      </c>
      <c r="AQ3093">
        <f t="shared" si="435"/>
        <v>1</v>
      </c>
      <c r="AR3093">
        <f t="shared" si="436"/>
        <v>0</v>
      </c>
      <c r="AS3093">
        <f t="shared" si="437"/>
        <v>0</v>
      </c>
      <c r="AT3093">
        <f t="shared" si="438"/>
        <v>0</v>
      </c>
      <c r="AU3093">
        <f t="shared" si="438"/>
        <v>0</v>
      </c>
      <c r="AV3093" t="str">
        <f t="shared" si="440"/>
        <v>2020-07-10T14:06:06</v>
      </c>
    </row>
    <row r="3094" spans="1:48" x14ac:dyDescent="0.25">
      <c r="A3094" s="5">
        <v>3165</v>
      </c>
      <c r="B3094" s="5" t="s">
        <v>3788</v>
      </c>
      <c r="C3094" s="5" t="s">
        <v>3789</v>
      </c>
      <c r="D3094" s="6" t="s">
        <v>3790</v>
      </c>
      <c r="E3094">
        <v>0</v>
      </c>
      <c r="F3094" s="7">
        <v>0.39489255010000002</v>
      </c>
      <c r="G3094" s="7">
        <v>0</v>
      </c>
      <c r="H3094" t="s">
        <v>2143</v>
      </c>
      <c r="I3094">
        <v>33</v>
      </c>
      <c r="J3094">
        <v>29316</v>
      </c>
      <c r="K3094">
        <v>32000</v>
      </c>
      <c r="L3094" t="s">
        <v>52</v>
      </c>
      <c r="M3094" s="8" t="s">
        <v>86</v>
      </c>
      <c r="N3094" s="8">
        <v>0.64285714285714202</v>
      </c>
      <c r="O3094">
        <v>0.35714285714285698</v>
      </c>
      <c r="P3094" s="9">
        <v>0</v>
      </c>
      <c r="Q3094">
        <v>25000</v>
      </c>
      <c r="R3094" s="8"/>
      <c r="S3094" s="8"/>
      <c r="AA3094">
        <v>2600564</v>
      </c>
      <c r="AB3094">
        <v>0</v>
      </c>
      <c r="AC3094">
        <v>12</v>
      </c>
      <c r="AD3094">
        <v>0</v>
      </c>
      <c r="AE3094">
        <v>2016</v>
      </c>
      <c r="AF3094" t="s">
        <v>126</v>
      </c>
      <c r="AG3094">
        <v>90000</v>
      </c>
      <c r="AH3094" t="s">
        <v>55</v>
      </c>
      <c r="AI3094" t="s">
        <v>56</v>
      </c>
      <c r="AJ3094">
        <v>1</v>
      </c>
      <c r="AK3094">
        <v>180000</v>
      </c>
      <c r="AL3094" s="8" t="s">
        <v>9464</v>
      </c>
      <c r="AM3094" s="10">
        <f t="shared" si="432"/>
        <v>2017</v>
      </c>
      <c r="AN3094">
        <f t="shared" si="433"/>
        <v>1</v>
      </c>
      <c r="AO3094">
        <f t="shared" si="439"/>
        <v>0</v>
      </c>
      <c r="AP3094">
        <f t="shared" si="434"/>
        <v>0</v>
      </c>
      <c r="AQ3094">
        <f t="shared" si="435"/>
        <v>0</v>
      </c>
      <c r="AR3094">
        <f t="shared" si="436"/>
        <v>1</v>
      </c>
      <c r="AS3094">
        <f t="shared" si="437"/>
        <v>0</v>
      </c>
      <c r="AT3094">
        <f t="shared" si="438"/>
        <v>0</v>
      </c>
      <c r="AU3094">
        <f t="shared" si="438"/>
        <v>1</v>
      </c>
      <c r="AV3094" t="str">
        <f t="shared" si="440"/>
        <v>2020-07-10T12:56:53</v>
      </c>
    </row>
    <row r="3095" spans="1:48" x14ac:dyDescent="0.25">
      <c r="A3095" s="5">
        <v>3166</v>
      </c>
      <c r="B3095" s="5" t="s">
        <v>3533</v>
      </c>
      <c r="C3095" s="5" t="s">
        <v>3759</v>
      </c>
      <c r="D3095" s="6" t="s">
        <v>3760</v>
      </c>
      <c r="E3095">
        <v>4</v>
      </c>
      <c r="F3095" s="7">
        <v>0.39489255010000002</v>
      </c>
      <c r="G3095" s="7">
        <v>0</v>
      </c>
      <c r="H3095" t="s">
        <v>3761</v>
      </c>
      <c r="I3095">
        <v>33</v>
      </c>
      <c r="J3095">
        <v>29316</v>
      </c>
      <c r="K3095">
        <v>32000</v>
      </c>
      <c r="L3095" t="s">
        <v>52</v>
      </c>
      <c r="M3095" s="8" t="s">
        <v>53</v>
      </c>
      <c r="N3095" s="8">
        <v>0.75</v>
      </c>
      <c r="O3095">
        <v>0.25</v>
      </c>
      <c r="P3095" s="9">
        <v>0</v>
      </c>
      <c r="Q3095">
        <v>25000</v>
      </c>
      <c r="R3095" s="8"/>
      <c r="S3095" s="8"/>
      <c r="AA3095">
        <v>2344868</v>
      </c>
      <c r="AB3095">
        <v>0</v>
      </c>
      <c r="AC3095">
        <v>12</v>
      </c>
      <c r="AD3095">
        <v>0</v>
      </c>
      <c r="AE3095">
        <v>2014</v>
      </c>
      <c r="AF3095" t="s">
        <v>68</v>
      </c>
      <c r="AG3095">
        <v>75000</v>
      </c>
      <c r="AH3095" t="s">
        <v>55</v>
      </c>
      <c r="AI3095" t="s">
        <v>56</v>
      </c>
      <c r="AJ3095">
        <v>1</v>
      </c>
      <c r="AK3095">
        <v>122100</v>
      </c>
      <c r="AL3095" s="8" t="s">
        <v>9465</v>
      </c>
      <c r="AM3095" s="10">
        <f t="shared" si="432"/>
        <v>2015</v>
      </c>
      <c r="AN3095">
        <f t="shared" si="433"/>
        <v>1</v>
      </c>
      <c r="AO3095">
        <f t="shared" si="439"/>
        <v>0</v>
      </c>
      <c r="AP3095">
        <f t="shared" si="434"/>
        <v>0</v>
      </c>
      <c r="AQ3095">
        <f t="shared" si="435"/>
        <v>1</v>
      </c>
      <c r="AR3095">
        <f t="shared" si="436"/>
        <v>0</v>
      </c>
      <c r="AS3095">
        <f t="shared" si="437"/>
        <v>0</v>
      </c>
      <c r="AT3095">
        <f t="shared" si="438"/>
        <v>0</v>
      </c>
      <c r="AU3095">
        <f t="shared" si="438"/>
        <v>1</v>
      </c>
      <c r="AV3095" t="str">
        <f t="shared" si="440"/>
        <v>2020-07-10T12:58:15</v>
      </c>
    </row>
    <row r="3096" spans="1:48" x14ac:dyDescent="0.25">
      <c r="A3096" s="5">
        <v>3167</v>
      </c>
      <c r="B3096" s="5" t="s">
        <v>9466</v>
      </c>
      <c r="C3096" s="5" t="s">
        <v>9467</v>
      </c>
      <c r="D3096" s="6" t="s">
        <v>9468</v>
      </c>
      <c r="E3096">
        <v>25</v>
      </c>
      <c r="F3096" s="7">
        <v>0.3298917267</v>
      </c>
      <c r="G3096" s="7">
        <v>0</v>
      </c>
      <c r="H3096" t="s">
        <v>9469</v>
      </c>
      <c r="I3096">
        <v>0</v>
      </c>
      <c r="J3096">
        <v>0</v>
      </c>
      <c r="K3096">
        <v>40000</v>
      </c>
      <c r="L3096" t="s">
        <v>52</v>
      </c>
      <c r="M3096" s="8" t="s">
        <v>53</v>
      </c>
      <c r="N3096" s="8">
        <v>0.82142857142857095</v>
      </c>
      <c r="O3096">
        <v>0.17857142857142799</v>
      </c>
      <c r="P3096" s="9">
        <v>0.73593049265646904</v>
      </c>
      <c r="Q3096">
        <v>40000</v>
      </c>
      <c r="R3096" s="8"/>
      <c r="S3096" s="8" t="s">
        <v>217</v>
      </c>
      <c r="T3096">
        <v>7230015</v>
      </c>
      <c r="U3096">
        <v>47822</v>
      </c>
      <c r="V3096">
        <v>7267141</v>
      </c>
      <c r="W3096">
        <v>6866893</v>
      </c>
      <c r="X3096">
        <v>0</v>
      </c>
      <c r="Y3096">
        <v>4318274</v>
      </c>
      <c r="Z3096">
        <v>152891</v>
      </c>
      <c r="AA3096">
        <v>2972579</v>
      </c>
      <c r="AB3096">
        <v>1436891</v>
      </c>
      <c r="AC3096">
        <v>12</v>
      </c>
      <c r="AD3096">
        <v>1535688</v>
      </c>
      <c r="AE3096">
        <v>2007</v>
      </c>
      <c r="AF3096" t="s">
        <v>121</v>
      </c>
      <c r="AG3096">
        <v>150000</v>
      </c>
      <c r="AH3096" t="s">
        <v>55</v>
      </c>
      <c r="AI3096" t="s">
        <v>56</v>
      </c>
      <c r="AJ3096">
        <v>1</v>
      </c>
      <c r="AK3096">
        <v>0</v>
      </c>
      <c r="AL3096" s="8" t="s">
        <v>9470</v>
      </c>
      <c r="AM3096" s="10">
        <f t="shared" si="432"/>
        <v>2017</v>
      </c>
      <c r="AN3096">
        <f t="shared" si="433"/>
        <v>1</v>
      </c>
      <c r="AO3096">
        <f t="shared" si="439"/>
        <v>0</v>
      </c>
      <c r="AP3096">
        <f t="shared" si="434"/>
        <v>0</v>
      </c>
      <c r="AQ3096">
        <f t="shared" si="435"/>
        <v>1</v>
      </c>
      <c r="AR3096">
        <f t="shared" si="436"/>
        <v>0</v>
      </c>
      <c r="AS3096">
        <f t="shared" si="437"/>
        <v>0</v>
      </c>
      <c r="AT3096">
        <f t="shared" si="438"/>
        <v>0</v>
      </c>
      <c r="AU3096">
        <f t="shared" si="438"/>
        <v>1</v>
      </c>
      <c r="AV3096" t="str">
        <f t="shared" si="440"/>
        <v>2020-07-10T12:58:54</v>
      </c>
    </row>
    <row r="3097" spans="1:48" x14ac:dyDescent="0.25">
      <c r="A3097" s="5">
        <v>3168</v>
      </c>
      <c r="B3097" s="5" t="s">
        <v>8151</v>
      </c>
      <c r="C3097" s="5" t="s">
        <v>8152</v>
      </c>
      <c r="D3097" s="6" t="s">
        <v>8153</v>
      </c>
      <c r="E3097">
        <v>4</v>
      </c>
      <c r="F3097" s="7">
        <v>0.42544169399999998</v>
      </c>
      <c r="G3097" s="7">
        <v>0</v>
      </c>
      <c r="H3097" t="s">
        <v>1513</v>
      </c>
      <c r="I3097">
        <v>0</v>
      </c>
      <c r="J3097">
        <v>5499.19</v>
      </c>
      <c r="K3097">
        <v>49999</v>
      </c>
      <c r="L3097" t="s">
        <v>52</v>
      </c>
      <c r="M3097" s="8" t="s">
        <v>53</v>
      </c>
      <c r="N3097" s="8">
        <v>0.82142857142857095</v>
      </c>
      <c r="O3097">
        <v>0.17857142857142799</v>
      </c>
      <c r="P3097" s="9">
        <v>-0.76515192606223004</v>
      </c>
      <c r="Q3097">
        <v>49000</v>
      </c>
      <c r="R3097" s="8"/>
      <c r="S3097" s="8"/>
      <c r="AA3097">
        <v>96286705</v>
      </c>
      <c r="AB3097">
        <v>0</v>
      </c>
      <c r="AC3097">
        <v>12</v>
      </c>
      <c r="AD3097">
        <v>0</v>
      </c>
      <c r="AE3097">
        <v>1971</v>
      </c>
      <c r="AF3097" t="s">
        <v>54</v>
      </c>
      <c r="AG3097">
        <v>40000032</v>
      </c>
      <c r="AH3097" t="s">
        <v>55</v>
      </c>
      <c r="AI3097" t="s">
        <v>55</v>
      </c>
      <c r="AJ3097">
        <v>1</v>
      </c>
      <c r="AK3097">
        <v>5167387</v>
      </c>
      <c r="AL3097" s="8" t="s">
        <v>9471</v>
      </c>
      <c r="AM3097" s="10">
        <f t="shared" si="432"/>
        <v>2017</v>
      </c>
      <c r="AN3097">
        <f t="shared" si="433"/>
        <v>1</v>
      </c>
      <c r="AO3097">
        <f t="shared" si="439"/>
        <v>0</v>
      </c>
      <c r="AP3097">
        <f t="shared" si="434"/>
        <v>0</v>
      </c>
      <c r="AQ3097">
        <f t="shared" si="435"/>
        <v>1</v>
      </c>
      <c r="AR3097">
        <f t="shared" si="436"/>
        <v>0</v>
      </c>
      <c r="AS3097">
        <f t="shared" si="437"/>
        <v>0</v>
      </c>
      <c r="AT3097">
        <f t="shared" si="438"/>
        <v>0</v>
      </c>
      <c r="AU3097">
        <f t="shared" si="438"/>
        <v>0</v>
      </c>
      <c r="AV3097" t="str">
        <f t="shared" si="440"/>
        <v>2020-07-10T12:59:39</v>
      </c>
    </row>
    <row r="3098" spans="1:48" x14ac:dyDescent="0.25">
      <c r="A3098" s="5">
        <v>3169</v>
      </c>
      <c r="B3098" s="5" t="s">
        <v>9472</v>
      </c>
      <c r="C3098" s="5" t="s">
        <v>9473</v>
      </c>
      <c r="D3098" s="6" t="s">
        <v>9474</v>
      </c>
      <c r="E3098">
        <v>4</v>
      </c>
      <c r="F3098" s="7">
        <v>0.58314572229999995</v>
      </c>
      <c r="G3098" s="7">
        <v>0</v>
      </c>
      <c r="H3098" t="s">
        <v>9475</v>
      </c>
      <c r="I3098">
        <v>46</v>
      </c>
      <c r="J3098">
        <v>28100</v>
      </c>
      <c r="K3098">
        <v>50000</v>
      </c>
      <c r="L3098" t="s">
        <v>199</v>
      </c>
      <c r="M3098" s="8" t="s">
        <v>53</v>
      </c>
      <c r="N3098" s="8">
        <v>0.69642857142857095</v>
      </c>
      <c r="O3098">
        <v>0.30357142857142799</v>
      </c>
      <c r="P3098" s="9">
        <v>0</v>
      </c>
      <c r="R3098" s="8"/>
      <c r="S3098" s="8" t="s">
        <v>217</v>
      </c>
      <c r="T3098">
        <v>176713</v>
      </c>
      <c r="U3098">
        <v>57589</v>
      </c>
      <c r="V3098">
        <v>377324</v>
      </c>
      <c r="W3098">
        <v>319735</v>
      </c>
      <c r="X3098">
        <v>0</v>
      </c>
      <c r="Y3098">
        <v>83923</v>
      </c>
      <c r="Z3098">
        <v>43073</v>
      </c>
      <c r="AA3098">
        <v>1013734</v>
      </c>
      <c r="AB3098">
        <v>663350</v>
      </c>
      <c r="AC3098">
        <v>12</v>
      </c>
      <c r="AD3098">
        <v>350384</v>
      </c>
      <c r="AE3098">
        <v>2018</v>
      </c>
      <c r="AF3098" t="s">
        <v>126</v>
      </c>
      <c r="AG3098">
        <v>200000</v>
      </c>
      <c r="AH3098" t="s">
        <v>56</v>
      </c>
      <c r="AI3098" t="s">
        <v>55</v>
      </c>
      <c r="AJ3098">
        <v>1</v>
      </c>
      <c r="AK3098">
        <v>8750</v>
      </c>
      <c r="AL3098" s="8"/>
      <c r="AM3098" s="10">
        <f t="shared" si="432"/>
        <v>2019</v>
      </c>
      <c r="AN3098">
        <f t="shared" si="433"/>
        <v>0</v>
      </c>
      <c r="AO3098">
        <f t="shared" si="439"/>
        <v>1</v>
      </c>
      <c r="AP3098">
        <f t="shared" si="434"/>
        <v>0</v>
      </c>
      <c r="AQ3098">
        <f t="shared" si="435"/>
        <v>1</v>
      </c>
      <c r="AR3098">
        <f t="shared" si="436"/>
        <v>0</v>
      </c>
      <c r="AS3098">
        <f t="shared" si="437"/>
        <v>0</v>
      </c>
      <c r="AT3098">
        <f t="shared" si="438"/>
        <v>1</v>
      </c>
      <c r="AU3098">
        <f t="shared" si="438"/>
        <v>0</v>
      </c>
      <c r="AV3098">
        <f t="shared" si="440"/>
        <v>0</v>
      </c>
    </row>
    <row r="3099" spans="1:48" x14ac:dyDescent="0.25">
      <c r="A3099" s="5">
        <v>3170</v>
      </c>
      <c r="B3099" s="5" t="s">
        <v>3756</v>
      </c>
      <c r="C3099" s="5" t="s">
        <v>3757</v>
      </c>
      <c r="D3099" s="6" t="s">
        <v>3758</v>
      </c>
      <c r="E3099">
        <v>3</v>
      </c>
      <c r="F3099" s="7">
        <v>0.64575604639999995</v>
      </c>
      <c r="G3099" s="7">
        <v>0</v>
      </c>
      <c r="H3099" t="s">
        <v>3250</v>
      </c>
      <c r="I3099">
        <v>0</v>
      </c>
      <c r="J3099">
        <v>0</v>
      </c>
      <c r="K3099">
        <v>120000</v>
      </c>
      <c r="L3099" t="s">
        <v>119</v>
      </c>
      <c r="M3099" s="8" t="s">
        <v>53</v>
      </c>
      <c r="N3099" s="8">
        <v>0.78571428571428503</v>
      </c>
      <c r="O3099">
        <v>0.214285714285714</v>
      </c>
      <c r="P3099" s="9">
        <v>0</v>
      </c>
      <c r="Q3099">
        <v>80000</v>
      </c>
      <c r="R3099" s="8" t="s">
        <v>9476</v>
      </c>
      <c r="S3099" s="8" t="s">
        <v>103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6213659</v>
      </c>
      <c r="AB3099">
        <v>0</v>
      </c>
      <c r="AC3099">
        <v>12</v>
      </c>
      <c r="AD3099">
        <v>0</v>
      </c>
      <c r="AE3099">
        <v>2003</v>
      </c>
      <c r="AF3099" t="s">
        <v>54</v>
      </c>
      <c r="AG3099">
        <v>171000</v>
      </c>
      <c r="AH3099" t="s">
        <v>56</v>
      </c>
      <c r="AI3099" t="s">
        <v>55</v>
      </c>
      <c r="AJ3099">
        <v>1</v>
      </c>
      <c r="AK3099">
        <v>320400</v>
      </c>
      <c r="AL3099" s="8"/>
      <c r="AM3099" s="10">
        <f t="shared" si="432"/>
        <v>2013</v>
      </c>
      <c r="AN3099">
        <f t="shared" si="433"/>
        <v>1</v>
      </c>
      <c r="AO3099">
        <f t="shared" si="439"/>
        <v>0</v>
      </c>
      <c r="AP3099">
        <f t="shared" si="434"/>
        <v>0</v>
      </c>
      <c r="AQ3099">
        <f t="shared" si="435"/>
        <v>1</v>
      </c>
      <c r="AR3099">
        <f t="shared" si="436"/>
        <v>0</v>
      </c>
      <c r="AS3099">
        <f t="shared" si="437"/>
        <v>0</v>
      </c>
      <c r="AT3099">
        <f t="shared" si="438"/>
        <v>1</v>
      </c>
      <c r="AU3099">
        <f t="shared" si="438"/>
        <v>0</v>
      </c>
      <c r="AV3099" t="str">
        <f t="shared" si="440"/>
        <v>2020-07-10T14:07:07</v>
      </c>
    </row>
    <row r="3100" spans="1:48" x14ac:dyDescent="0.25">
      <c r="A3100" s="5">
        <v>3171</v>
      </c>
      <c r="B3100" s="5" t="s">
        <v>9477</v>
      </c>
      <c r="C3100" s="5" t="s">
        <v>9478</v>
      </c>
      <c r="D3100" s="6" t="s">
        <v>9479</v>
      </c>
      <c r="E3100" s="9">
        <v>0</v>
      </c>
      <c r="F3100" s="13">
        <v>0</v>
      </c>
      <c r="G3100" s="13">
        <v>0</v>
      </c>
      <c r="H3100" s="9"/>
      <c r="I3100" s="9">
        <v>0</v>
      </c>
      <c r="J3100" s="9">
        <v>0</v>
      </c>
      <c r="K3100" s="9">
        <v>40000</v>
      </c>
      <c r="L3100" s="9" t="s">
        <v>199</v>
      </c>
      <c r="M3100" s="8" t="s">
        <v>53</v>
      </c>
      <c r="N3100" s="8">
        <v>0.73214285714285698</v>
      </c>
      <c r="O3100" s="9">
        <v>0.26785714285714202</v>
      </c>
      <c r="P3100" s="9">
        <v>0</v>
      </c>
      <c r="Q3100" s="9"/>
      <c r="R3100" s="8"/>
      <c r="S3100" s="8"/>
      <c r="T3100" s="9"/>
      <c r="U3100" s="9"/>
      <c r="V3100" s="9"/>
      <c r="W3100" s="9"/>
      <c r="X3100" s="9"/>
      <c r="Y3100" s="9"/>
      <c r="Z3100" s="9"/>
      <c r="AA3100" s="9">
        <v>3869233</v>
      </c>
      <c r="AB3100" s="9">
        <v>0</v>
      </c>
      <c r="AC3100" s="9">
        <v>6</v>
      </c>
      <c r="AD3100" s="9">
        <v>0</v>
      </c>
      <c r="AE3100" s="9">
        <v>2019</v>
      </c>
      <c r="AF3100" s="9" t="s">
        <v>126</v>
      </c>
      <c r="AG3100" s="9">
        <v>150000</v>
      </c>
      <c r="AH3100" s="9" t="s">
        <v>55</v>
      </c>
      <c r="AI3100" s="9" t="s">
        <v>55</v>
      </c>
      <c r="AJ3100" s="9">
        <v>0</v>
      </c>
      <c r="AK3100" s="9">
        <v>3960</v>
      </c>
      <c r="AL3100" s="8"/>
      <c r="AM3100" s="10">
        <f t="shared" si="432"/>
        <v>0</v>
      </c>
      <c r="AN3100">
        <f t="shared" si="433"/>
        <v>0</v>
      </c>
      <c r="AO3100">
        <f t="shared" si="439"/>
        <v>1</v>
      </c>
      <c r="AP3100">
        <f t="shared" si="434"/>
        <v>0</v>
      </c>
      <c r="AQ3100">
        <f t="shared" si="435"/>
        <v>1</v>
      </c>
      <c r="AR3100">
        <f t="shared" si="436"/>
        <v>0</v>
      </c>
      <c r="AS3100">
        <f t="shared" si="437"/>
        <v>0</v>
      </c>
      <c r="AT3100">
        <f t="shared" si="438"/>
        <v>0</v>
      </c>
      <c r="AU3100">
        <f t="shared" si="438"/>
        <v>0</v>
      </c>
      <c r="AV3100">
        <f t="shared" si="440"/>
        <v>0</v>
      </c>
    </row>
    <row r="3101" spans="1:48" x14ac:dyDescent="0.25">
      <c r="A3101" s="5">
        <v>3172</v>
      </c>
      <c r="B3101" s="5" t="s">
        <v>9480</v>
      </c>
      <c r="C3101" s="5" t="s">
        <v>9481</v>
      </c>
      <c r="D3101" s="6" t="s">
        <v>9482</v>
      </c>
      <c r="E3101">
        <v>3</v>
      </c>
      <c r="F3101" s="7">
        <v>0.55585497569999998</v>
      </c>
      <c r="G3101" s="7">
        <v>0</v>
      </c>
      <c r="H3101" t="s">
        <v>1755</v>
      </c>
      <c r="I3101">
        <v>0</v>
      </c>
      <c r="J3101">
        <v>0</v>
      </c>
      <c r="K3101">
        <v>15100</v>
      </c>
      <c r="L3101" t="s">
        <v>52</v>
      </c>
      <c r="M3101" s="8" t="s">
        <v>53</v>
      </c>
      <c r="N3101" s="8">
        <v>0.73214285714285698</v>
      </c>
      <c r="O3101">
        <v>0.26785714285714202</v>
      </c>
      <c r="P3101" s="9">
        <v>0</v>
      </c>
      <c r="Q3101">
        <v>15100</v>
      </c>
      <c r="R3101" s="8"/>
      <c r="S3101" s="8"/>
      <c r="AA3101">
        <v>1814509</v>
      </c>
      <c r="AB3101">
        <v>0</v>
      </c>
      <c r="AC3101">
        <v>12</v>
      </c>
      <c r="AD3101">
        <v>0</v>
      </c>
      <c r="AE3101">
        <v>1996</v>
      </c>
      <c r="AF3101" t="s">
        <v>54</v>
      </c>
      <c r="AG3101">
        <v>25000</v>
      </c>
      <c r="AH3101" t="s">
        <v>55</v>
      </c>
      <c r="AI3101" t="s">
        <v>56</v>
      </c>
      <c r="AJ3101">
        <v>1</v>
      </c>
      <c r="AK3101">
        <v>8800</v>
      </c>
      <c r="AL3101" s="8" t="s">
        <v>9483</v>
      </c>
      <c r="AM3101" s="10">
        <f t="shared" si="432"/>
        <v>2017</v>
      </c>
      <c r="AN3101">
        <f t="shared" si="433"/>
        <v>1</v>
      </c>
      <c r="AO3101">
        <f t="shared" si="439"/>
        <v>0</v>
      </c>
      <c r="AP3101">
        <f t="shared" si="434"/>
        <v>0</v>
      </c>
      <c r="AQ3101">
        <f t="shared" si="435"/>
        <v>1</v>
      </c>
      <c r="AR3101">
        <f t="shared" si="436"/>
        <v>0</v>
      </c>
      <c r="AS3101">
        <f t="shared" si="437"/>
        <v>0</v>
      </c>
      <c r="AT3101">
        <f t="shared" si="438"/>
        <v>0</v>
      </c>
      <c r="AU3101">
        <f t="shared" si="438"/>
        <v>1</v>
      </c>
      <c r="AV3101" t="str">
        <f t="shared" si="440"/>
        <v>2020-07-10T17:29:45</v>
      </c>
    </row>
    <row r="3102" spans="1:48" x14ac:dyDescent="0.25">
      <c r="A3102" s="5">
        <v>3173</v>
      </c>
      <c r="B3102" s="5" t="s">
        <v>5949</v>
      </c>
      <c r="C3102" s="5" t="s">
        <v>9484</v>
      </c>
      <c r="D3102" s="6" t="s">
        <v>9485</v>
      </c>
      <c r="E3102">
        <v>26</v>
      </c>
      <c r="F3102" s="7">
        <v>0.55784242569999998</v>
      </c>
      <c r="G3102" s="7">
        <v>0</v>
      </c>
      <c r="H3102" t="s">
        <v>3383</v>
      </c>
      <c r="I3102">
        <v>0</v>
      </c>
      <c r="J3102">
        <v>0</v>
      </c>
      <c r="K3102">
        <v>50000</v>
      </c>
      <c r="L3102" t="s">
        <v>52</v>
      </c>
      <c r="M3102" s="8" t="s">
        <v>53</v>
      </c>
      <c r="N3102" s="8">
        <v>0.69642857142857095</v>
      </c>
      <c r="O3102">
        <v>0.30357142857142799</v>
      </c>
      <c r="P3102" s="9">
        <v>0.86602540378443904</v>
      </c>
      <c r="Q3102">
        <v>30000</v>
      </c>
      <c r="R3102" s="8"/>
      <c r="S3102" s="8"/>
      <c r="AA3102">
        <v>2677973</v>
      </c>
      <c r="AB3102">
        <v>0</v>
      </c>
      <c r="AC3102">
        <v>12</v>
      </c>
      <c r="AD3102">
        <v>0</v>
      </c>
      <c r="AE3102">
        <v>2012</v>
      </c>
      <c r="AF3102" t="s">
        <v>68</v>
      </c>
      <c r="AG3102">
        <v>153000</v>
      </c>
      <c r="AH3102" t="s">
        <v>55</v>
      </c>
      <c r="AI3102" t="s">
        <v>55</v>
      </c>
      <c r="AJ3102">
        <v>1</v>
      </c>
      <c r="AK3102">
        <v>356000</v>
      </c>
      <c r="AL3102" s="8" t="s">
        <v>9486</v>
      </c>
      <c r="AM3102" s="10">
        <f t="shared" si="432"/>
        <v>2016</v>
      </c>
      <c r="AN3102">
        <f t="shared" si="433"/>
        <v>1</v>
      </c>
      <c r="AO3102">
        <f t="shared" si="439"/>
        <v>0</v>
      </c>
      <c r="AP3102">
        <f t="shared" si="434"/>
        <v>0</v>
      </c>
      <c r="AQ3102">
        <f t="shared" si="435"/>
        <v>1</v>
      </c>
      <c r="AR3102">
        <f t="shared" si="436"/>
        <v>0</v>
      </c>
      <c r="AS3102">
        <f t="shared" si="437"/>
        <v>0</v>
      </c>
      <c r="AT3102">
        <f t="shared" si="438"/>
        <v>0</v>
      </c>
      <c r="AU3102">
        <f t="shared" si="438"/>
        <v>0</v>
      </c>
      <c r="AV3102" t="str">
        <f t="shared" si="440"/>
        <v>2020-07-10T17:35:15</v>
      </c>
    </row>
    <row r="3103" spans="1:48" x14ac:dyDescent="0.25">
      <c r="A3103" s="5">
        <v>3174</v>
      </c>
      <c r="B3103" s="5" t="s">
        <v>9487</v>
      </c>
      <c r="C3103" s="5" t="s">
        <v>9488</v>
      </c>
      <c r="D3103" s="6" t="s">
        <v>9489</v>
      </c>
      <c r="E3103">
        <v>0</v>
      </c>
      <c r="F3103" s="7">
        <v>0.46556742649999999</v>
      </c>
      <c r="G3103" s="7">
        <v>0</v>
      </c>
      <c r="H3103" t="s">
        <v>9490</v>
      </c>
      <c r="I3103">
        <v>28</v>
      </c>
      <c r="J3103">
        <v>46608</v>
      </c>
      <c r="K3103">
        <v>50000</v>
      </c>
      <c r="L3103" t="s">
        <v>199</v>
      </c>
      <c r="M3103" s="8" t="s">
        <v>86</v>
      </c>
      <c r="N3103" s="8">
        <v>0.60714285714285698</v>
      </c>
      <c r="O3103">
        <v>0.39285714285714202</v>
      </c>
      <c r="P3103" s="9">
        <v>0</v>
      </c>
      <c r="R3103" s="8"/>
      <c r="S3103" s="8" t="s">
        <v>217</v>
      </c>
      <c r="T3103">
        <v>3634606</v>
      </c>
      <c r="U3103">
        <v>230478</v>
      </c>
      <c r="V3103">
        <v>3853826</v>
      </c>
      <c r="W3103">
        <v>0</v>
      </c>
      <c r="X3103">
        <v>0</v>
      </c>
      <c r="Y3103">
        <v>3446</v>
      </c>
      <c r="Z3103">
        <v>946251</v>
      </c>
      <c r="AA3103">
        <v>6057987</v>
      </c>
      <c r="AB3103">
        <v>2782229</v>
      </c>
      <c r="AC3103">
        <v>12</v>
      </c>
      <c r="AD3103">
        <v>3275758</v>
      </c>
      <c r="AE3103">
        <v>2019</v>
      </c>
      <c r="AF3103" t="s">
        <v>126</v>
      </c>
      <c r="AG3103">
        <v>99800</v>
      </c>
      <c r="AH3103" t="s">
        <v>56</v>
      </c>
      <c r="AI3103" t="s">
        <v>56</v>
      </c>
      <c r="AJ3103">
        <v>1</v>
      </c>
      <c r="AK3103">
        <v>9900</v>
      </c>
      <c r="AL3103" s="8"/>
      <c r="AM3103" s="10">
        <f t="shared" si="432"/>
        <v>2019</v>
      </c>
      <c r="AN3103">
        <f t="shared" si="433"/>
        <v>0</v>
      </c>
      <c r="AO3103">
        <f t="shared" si="439"/>
        <v>1</v>
      </c>
      <c r="AP3103">
        <f t="shared" si="434"/>
        <v>0</v>
      </c>
      <c r="AQ3103">
        <f t="shared" si="435"/>
        <v>0</v>
      </c>
      <c r="AR3103">
        <f t="shared" si="436"/>
        <v>1</v>
      </c>
      <c r="AS3103">
        <f t="shared" si="437"/>
        <v>0</v>
      </c>
      <c r="AT3103">
        <f t="shared" si="438"/>
        <v>1</v>
      </c>
      <c r="AU3103">
        <f t="shared" si="438"/>
        <v>1</v>
      </c>
      <c r="AV3103">
        <f t="shared" si="440"/>
        <v>0</v>
      </c>
    </row>
    <row r="3104" spans="1:48" x14ac:dyDescent="0.25">
      <c r="A3104" s="5">
        <v>3175</v>
      </c>
      <c r="B3104" s="5" t="s">
        <v>936</v>
      </c>
      <c r="C3104" s="5" t="s">
        <v>937</v>
      </c>
      <c r="D3104" s="6" t="s">
        <v>938</v>
      </c>
      <c r="E3104">
        <v>3</v>
      </c>
      <c r="F3104" s="7">
        <v>0.48935619790000001</v>
      </c>
      <c r="G3104" s="7">
        <v>0</v>
      </c>
      <c r="H3104" t="s">
        <v>939</v>
      </c>
      <c r="I3104">
        <v>11</v>
      </c>
      <c r="J3104">
        <v>8182.5</v>
      </c>
      <c r="K3104">
        <v>49000</v>
      </c>
      <c r="L3104" t="s">
        <v>52</v>
      </c>
      <c r="M3104" s="8" t="s">
        <v>53</v>
      </c>
      <c r="N3104" s="8">
        <v>0.85714285714285698</v>
      </c>
      <c r="O3104">
        <v>0.14285714285714199</v>
      </c>
      <c r="P3104" s="9">
        <v>0</v>
      </c>
      <c r="Q3104">
        <v>49000</v>
      </c>
      <c r="R3104" s="8"/>
      <c r="S3104" s="8"/>
      <c r="AA3104">
        <v>5821124</v>
      </c>
      <c r="AB3104">
        <v>0</v>
      </c>
      <c r="AC3104">
        <v>6</v>
      </c>
      <c r="AD3104">
        <v>0</v>
      </c>
      <c r="AE3104">
        <v>2012</v>
      </c>
      <c r="AF3104" t="s">
        <v>68</v>
      </c>
      <c r="AG3104">
        <v>50000</v>
      </c>
      <c r="AH3104" t="s">
        <v>55</v>
      </c>
      <c r="AI3104" t="s">
        <v>55</v>
      </c>
      <c r="AJ3104">
        <v>1</v>
      </c>
      <c r="AK3104">
        <v>17820</v>
      </c>
      <c r="AL3104" s="8" t="s">
        <v>9491</v>
      </c>
      <c r="AM3104" s="10">
        <f t="shared" si="432"/>
        <v>2015</v>
      </c>
      <c r="AN3104">
        <f t="shared" si="433"/>
        <v>1</v>
      </c>
      <c r="AO3104">
        <f t="shared" si="439"/>
        <v>0</v>
      </c>
      <c r="AP3104">
        <f t="shared" si="434"/>
        <v>0</v>
      </c>
      <c r="AQ3104">
        <f t="shared" si="435"/>
        <v>1</v>
      </c>
      <c r="AR3104">
        <f t="shared" si="436"/>
        <v>0</v>
      </c>
      <c r="AS3104">
        <f t="shared" si="437"/>
        <v>0</v>
      </c>
      <c r="AT3104">
        <f t="shared" si="438"/>
        <v>0</v>
      </c>
      <c r="AU3104">
        <f t="shared" si="438"/>
        <v>0</v>
      </c>
      <c r="AV3104" t="str">
        <f t="shared" si="440"/>
        <v>2020-07-10T17:35:57</v>
      </c>
    </row>
    <row r="3105" spans="1:48" x14ac:dyDescent="0.25">
      <c r="A3105" s="5">
        <v>3176</v>
      </c>
      <c r="B3105" s="5" t="s">
        <v>9492</v>
      </c>
      <c r="C3105" s="5" t="s">
        <v>9493</v>
      </c>
      <c r="D3105" s="6" t="s">
        <v>9494</v>
      </c>
      <c r="E3105">
        <v>39</v>
      </c>
      <c r="F3105" s="7">
        <v>0.28875427739999998</v>
      </c>
      <c r="G3105" s="7">
        <v>0</v>
      </c>
      <c r="H3105" t="s">
        <v>9495</v>
      </c>
      <c r="I3105">
        <v>12</v>
      </c>
      <c r="J3105">
        <v>1589.76</v>
      </c>
      <c r="K3105">
        <v>49000</v>
      </c>
      <c r="L3105" t="s">
        <v>52</v>
      </c>
      <c r="M3105" s="8" t="s">
        <v>86</v>
      </c>
      <c r="N3105" s="8">
        <v>0.67857142857142805</v>
      </c>
      <c r="O3105">
        <v>0.32142857142857101</v>
      </c>
      <c r="P3105" s="9">
        <v>0</v>
      </c>
      <c r="Q3105">
        <v>25000</v>
      </c>
      <c r="R3105" s="8"/>
      <c r="S3105" s="8"/>
      <c r="AA3105">
        <v>2276557</v>
      </c>
      <c r="AB3105">
        <v>0</v>
      </c>
      <c r="AC3105">
        <v>12</v>
      </c>
      <c r="AD3105">
        <v>0</v>
      </c>
      <c r="AE3105">
        <v>2015</v>
      </c>
      <c r="AF3105" t="s">
        <v>126</v>
      </c>
      <c r="AG3105">
        <v>80000</v>
      </c>
      <c r="AH3105" t="s">
        <v>55</v>
      </c>
      <c r="AI3105" t="s">
        <v>56</v>
      </c>
      <c r="AJ3105">
        <v>1</v>
      </c>
      <c r="AK3105">
        <v>23154</v>
      </c>
      <c r="AL3105" s="8" t="s">
        <v>9496</v>
      </c>
      <c r="AM3105" s="10">
        <f t="shared" si="432"/>
        <v>2019</v>
      </c>
      <c r="AN3105">
        <f t="shared" si="433"/>
        <v>1</v>
      </c>
      <c r="AO3105">
        <f t="shared" si="439"/>
        <v>0</v>
      </c>
      <c r="AP3105">
        <f t="shared" si="434"/>
        <v>0</v>
      </c>
      <c r="AQ3105">
        <f t="shared" si="435"/>
        <v>0</v>
      </c>
      <c r="AR3105">
        <f t="shared" si="436"/>
        <v>1</v>
      </c>
      <c r="AS3105">
        <f t="shared" si="437"/>
        <v>0</v>
      </c>
      <c r="AT3105">
        <f t="shared" si="438"/>
        <v>0</v>
      </c>
      <c r="AU3105">
        <f t="shared" si="438"/>
        <v>1</v>
      </c>
      <c r="AV3105" t="str">
        <f t="shared" si="440"/>
        <v>2020-07-10T17:30:59</v>
      </c>
    </row>
    <row r="3106" spans="1:48" x14ac:dyDescent="0.25">
      <c r="A3106" s="5">
        <v>3177</v>
      </c>
      <c r="B3106" s="5" t="s">
        <v>9497</v>
      </c>
      <c r="C3106" s="5" t="s">
        <v>9498</v>
      </c>
      <c r="D3106" s="6" t="s">
        <v>9499</v>
      </c>
      <c r="E3106">
        <v>6</v>
      </c>
      <c r="F3106" s="7">
        <v>0.43542332820000001</v>
      </c>
      <c r="G3106" s="7">
        <v>0</v>
      </c>
      <c r="H3106" t="s">
        <v>9500</v>
      </c>
      <c r="I3106">
        <v>65</v>
      </c>
      <c r="J3106">
        <v>2163.2199999999998</v>
      </c>
      <c r="K3106">
        <v>3000</v>
      </c>
      <c r="L3106" t="s">
        <v>52</v>
      </c>
      <c r="M3106" s="8" t="s">
        <v>86</v>
      </c>
      <c r="N3106" s="8">
        <v>0.64285714285714202</v>
      </c>
      <c r="O3106">
        <v>0.35714285714285698</v>
      </c>
      <c r="P3106" s="9">
        <v>0.86602540378443904</v>
      </c>
      <c r="Q3106">
        <v>3000</v>
      </c>
      <c r="R3106" s="8"/>
      <c r="S3106" s="8"/>
      <c r="AA3106">
        <v>0</v>
      </c>
      <c r="AB3106">
        <v>0</v>
      </c>
      <c r="AC3106">
        <v>1</v>
      </c>
      <c r="AD3106">
        <v>0</v>
      </c>
      <c r="AE3106">
        <v>2009</v>
      </c>
      <c r="AF3106" t="s">
        <v>121</v>
      </c>
      <c r="AG3106">
        <v>100000</v>
      </c>
      <c r="AH3106" t="s">
        <v>55</v>
      </c>
      <c r="AI3106" t="s">
        <v>55</v>
      </c>
      <c r="AJ3106">
        <v>1</v>
      </c>
      <c r="AK3106">
        <v>6160</v>
      </c>
      <c r="AL3106" s="8" t="s">
        <v>9501</v>
      </c>
      <c r="AM3106" s="10">
        <f t="shared" si="432"/>
        <v>2018</v>
      </c>
      <c r="AN3106">
        <f t="shared" si="433"/>
        <v>1</v>
      </c>
      <c r="AO3106">
        <f t="shared" si="439"/>
        <v>0</v>
      </c>
      <c r="AP3106">
        <f t="shared" si="434"/>
        <v>0</v>
      </c>
      <c r="AQ3106">
        <f t="shared" si="435"/>
        <v>0</v>
      </c>
      <c r="AR3106">
        <f t="shared" si="436"/>
        <v>1</v>
      </c>
      <c r="AS3106">
        <f t="shared" si="437"/>
        <v>0</v>
      </c>
      <c r="AT3106">
        <f t="shared" si="438"/>
        <v>0</v>
      </c>
      <c r="AU3106">
        <f t="shared" si="438"/>
        <v>0</v>
      </c>
      <c r="AV3106" t="str">
        <f t="shared" si="440"/>
        <v>2020-07-10T17:33:17</v>
      </c>
    </row>
    <row r="3107" spans="1:48" x14ac:dyDescent="0.25">
      <c r="A3107" s="5">
        <v>3178</v>
      </c>
      <c r="B3107" s="5" t="s">
        <v>6815</v>
      </c>
      <c r="C3107" s="5" t="s">
        <v>6816</v>
      </c>
      <c r="D3107" s="6" t="s">
        <v>6817</v>
      </c>
      <c r="E3107">
        <v>4</v>
      </c>
      <c r="F3107" s="7">
        <v>0.51684073119999996</v>
      </c>
      <c r="G3107" s="7">
        <v>0</v>
      </c>
      <c r="H3107" t="s">
        <v>3250</v>
      </c>
      <c r="I3107">
        <v>0</v>
      </c>
      <c r="J3107">
        <v>0</v>
      </c>
      <c r="K3107">
        <v>50000</v>
      </c>
      <c r="L3107" t="s">
        <v>52</v>
      </c>
      <c r="M3107" s="8" t="s">
        <v>53</v>
      </c>
      <c r="N3107" s="8">
        <v>0.85714285714285698</v>
      </c>
      <c r="O3107">
        <v>0.14285714285714199</v>
      </c>
      <c r="P3107" s="9">
        <v>0</v>
      </c>
      <c r="Q3107">
        <v>50000</v>
      </c>
      <c r="R3107" s="8"/>
      <c r="S3107" s="8"/>
      <c r="AA3107">
        <v>207820</v>
      </c>
      <c r="AB3107">
        <v>0</v>
      </c>
      <c r="AC3107">
        <v>1</v>
      </c>
      <c r="AD3107">
        <v>0</v>
      </c>
      <c r="AE3107">
        <v>2002</v>
      </c>
      <c r="AF3107" t="s">
        <v>54</v>
      </c>
      <c r="AG3107">
        <v>93700</v>
      </c>
      <c r="AH3107" t="s">
        <v>55</v>
      </c>
      <c r="AI3107" t="s">
        <v>55</v>
      </c>
      <c r="AJ3107">
        <v>1</v>
      </c>
      <c r="AK3107">
        <v>19980</v>
      </c>
      <c r="AL3107" s="8" t="s">
        <v>9502</v>
      </c>
      <c r="AM3107" s="10">
        <f t="shared" si="432"/>
        <v>2013</v>
      </c>
      <c r="AN3107">
        <f t="shared" si="433"/>
        <v>1</v>
      </c>
      <c r="AO3107">
        <f t="shared" si="439"/>
        <v>0</v>
      </c>
      <c r="AP3107">
        <f t="shared" si="434"/>
        <v>0</v>
      </c>
      <c r="AQ3107">
        <f t="shared" si="435"/>
        <v>1</v>
      </c>
      <c r="AR3107">
        <f t="shared" si="436"/>
        <v>0</v>
      </c>
      <c r="AS3107">
        <f t="shared" si="437"/>
        <v>0</v>
      </c>
      <c r="AT3107">
        <f t="shared" si="438"/>
        <v>0</v>
      </c>
      <c r="AU3107">
        <f t="shared" si="438"/>
        <v>0</v>
      </c>
      <c r="AV3107" t="str">
        <f t="shared" si="440"/>
        <v>2020-07-10T17:38:44</v>
      </c>
    </row>
    <row r="3108" spans="1:48" x14ac:dyDescent="0.25">
      <c r="A3108" s="5">
        <v>3179</v>
      </c>
      <c r="B3108" s="5" t="s">
        <v>6346</v>
      </c>
      <c r="C3108" s="5" t="s">
        <v>6347</v>
      </c>
      <c r="D3108" s="6" t="s">
        <v>6348</v>
      </c>
      <c r="E3108">
        <v>4</v>
      </c>
      <c r="F3108" s="7">
        <v>0.36260279270000001</v>
      </c>
      <c r="G3108" s="7">
        <v>0</v>
      </c>
      <c r="H3108" t="s">
        <v>6349</v>
      </c>
      <c r="I3108">
        <v>0</v>
      </c>
      <c r="J3108">
        <v>14616</v>
      </c>
      <c r="K3108">
        <v>50000</v>
      </c>
      <c r="L3108" t="s">
        <v>52</v>
      </c>
      <c r="M3108" s="8" t="s">
        <v>86</v>
      </c>
      <c r="N3108" s="8">
        <v>0.64285714285714202</v>
      </c>
      <c r="O3108">
        <v>0.35714285714285698</v>
      </c>
      <c r="P3108" s="9">
        <v>0</v>
      </c>
      <c r="Q3108">
        <v>50000</v>
      </c>
      <c r="R3108" s="8"/>
      <c r="S3108" s="8"/>
      <c r="AA3108">
        <v>0</v>
      </c>
      <c r="AB3108">
        <v>0</v>
      </c>
      <c r="AC3108">
        <v>1</v>
      </c>
      <c r="AD3108">
        <v>0</v>
      </c>
      <c r="AE3108">
        <v>2011</v>
      </c>
      <c r="AF3108" t="s">
        <v>68</v>
      </c>
      <c r="AG3108">
        <v>1000</v>
      </c>
      <c r="AH3108" t="s">
        <v>55</v>
      </c>
      <c r="AI3108" t="s">
        <v>56</v>
      </c>
      <c r="AJ3108">
        <v>1</v>
      </c>
      <c r="AK3108">
        <v>9720</v>
      </c>
      <c r="AL3108" s="8" t="s">
        <v>9503</v>
      </c>
      <c r="AM3108" s="10">
        <f t="shared" si="432"/>
        <v>2014</v>
      </c>
      <c r="AN3108">
        <f t="shared" si="433"/>
        <v>1</v>
      </c>
      <c r="AO3108">
        <f t="shared" si="439"/>
        <v>0</v>
      </c>
      <c r="AP3108">
        <f t="shared" si="434"/>
        <v>0</v>
      </c>
      <c r="AQ3108">
        <f t="shared" si="435"/>
        <v>0</v>
      </c>
      <c r="AR3108">
        <f t="shared" si="436"/>
        <v>1</v>
      </c>
      <c r="AS3108">
        <f t="shared" si="437"/>
        <v>0</v>
      </c>
      <c r="AT3108">
        <f t="shared" si="438"/>
        <v>0</v>
      </c>
      <c r="AU3108">
        <f t="shared" si="438"/>
        <v>1</v>
      </c>
      <c r="AV3108" t="str">
        <f t="shared" si="440"/>
        <v>2020-07-10T17:34:01</v>
      </c>
    </row>
    <row r="3109" spans="1:48" x14ac:dyDescent="0.25">
      <c r="A3109" s="5">
        <v>3180</v>
      </c>
      <c r="B3109" s="5" t="s">
        <v>270</v>
      </c>
      <c r="C3109" s="5" t="s">
        <v>271</v>
      </c>
      <c r="D3109" s="6" t="s">
        <v>272</v>
      </c>
      <c r="E3109">
        <v>0</v>
      </c>
      <c r="F3109" s="7">
        <v>0.35897968070000003</v>
      </c>
      <c r="G3109" s="7">
        <v>0</v>
      </c>
      <c r="H3109" t="s">
        <v>273</v>
      </c>
      <c r="I3109">
        <v>0</v>
      </c>
      <c r="J3109">
        <v>0</v>
      </c>
      <c r="K3109">
        <v>50000</v>
      </c>
      <c r="L3109" t="s">
        <v>52</v>
      </c>
      <c r="M3109" s="8" t="s">
        <v>53</v>
      </c>
      <c r="N3109" s="8">
        <v>0.875</v>
      </c>
      <c r="O3109">
        <v>0.125</v>
      </c>
      <c r="P3109" s="9">
        <v>0</v>
      </c>
      <c r="Q3109">
        <v>50000</v>
      </c>
      <c r="R3109" s="8"/>
      <c r="S3109" s="8" t="s">
        <v>217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51875036</v>
      </c>
      <c r="AB3109">
        <v>0</v>
      </c>
      <c r="AC3109">
        <v>12</v>
      </c>
      <c r="AD3109">
        <v>0</v>
      </c>
      <c r="AE3109">
        <v>2012</v>
      </c>
      <c r="AF3109" t="s">
        <v>68</v>
      </c>
      <c r="AG3109">
        <v>550000</v>
      </c>
      <c r="AH3109" t="s">
        <v>55</v>
      </c>
      <c r="AI3109" t="s">
        <v>55</v>
      </c>
      <c r="AJ3109">
        <v>1</v>
      </c>
      <c r="AK3109">
        <v>1966404</v>
      </c>
      <c r="AL3109" s="8" t="s">
        <v>9504</v>
      </c>
      <c r="AM3109" s="10">
        <f t="shared" si="432"/>
        <v>2018</v>
      </c>
      <c r="AN3109">
        <f t="shared" si="433"/>
        <v>1</v>
      </c>
      <c r="AO3109">
        <f t="shared" si="439"/>
        <v>0</v>
      </c>
      <c r="AP3109">
        <f t="shared" si="434"/>
        <v>0</v>
      </c>
      <c r="AQ3109">
        <f t="shared" si="435"/>
        <v>1</v>
      </c>
      <c r="AR3109">
        <f t="shared" si="436"/>
        <v>0</v>
      </c>
      <c r="AS3109">
        <f t="shared" si="437"/>
        <v>0</v>
      </c>
      <c r="AT3109">
        <f t="shared" si="438"/>
        <v>0</v>
      </c>
      <c r="AU3109">
        <f t="shared" si="438"/>
        <v>0</v>
      </c>
      <c r="AV3109" t="str">
        <f t="shared" si="440"/>
        <v>2020-07-10T17:57:32</v>
      </c>
    </row>
    <row r="3110" spans="1:48" x14ac:dyDescent="0.25">
      <c r="A3110" s="5">
        <v>3181</v>
      </c>
      <c r="B3110" s="5" t="s">
        <v>9505</v>
      </c>
      <c r="C3110" s="5" t="s">
        <v>9506</v>
      </c>
      <c r="D3110" s="6" t="s">
        <v>9507</v>
      </c>
      <c r="E3110">
        <v>18</v>
      </c>
      <c r="F3110" s="7">
        <v>0.49887963619999998</v>
      </c>
      <c r="G3110" s="7">
        <v>0</v>
      </c>
      <c r="H3110" t="s">
        <v>9508</v>
      </c>
      <c r="I3110">
        <v>0</v>
      </c>
      <c r="J3110">
        <v>0</v>
      </c>
      <c r="K3110">
        <v>200000</v>
      </c>
      <c r="L3110" t="s">
        <v>52</v>
      </c>
      <c r="M3110" s="8" t="s">
        <v>53</v>
      </c>
      <c r="N3110" s="8">
        <v>0.78571428571428503</v>
      </c>
      <c r="O3110">
        <v>0.214285714285714</v>
      </c>
      <c r="P3110" s="9">
        <v>0.86602540378443904</v>
      </c>
      <c r="Q3110">
        <v>150000</v>
      </c>
      <c r="R3110" s="8"/>
      <c r="S3110" s="8" t="s">
        <v>665</v>
      </c>
      <c r="T3110">
        <v>9370617</v>
      </c>
      <c r="U3110">
        <v>132882</v>
      </c>
      <c r="V3110">
        <v>9388337</v>
      </c>
      <c r="W3110">
        <v>9876194</v>
      </c>
      <c r="X3110">
        <v>0</v>
      </c>
      <c r="Y3110">
        <v>0</v>
      </c>
      <c r="Z3110">
        <v>0</v>
      </c>
      <c r="AA3110">
        <v>4461731</v>
      </c>
      <c r="AB3110">
        <v>3380205</v>
      </c>
      <c r="AC3110">
        <v>8</v>
      </c>
      <c r="AD3110">
        <v>1081526</v>
      </c>
      <c r="AE3110">
        <v>1988</v>
      </c>
      <c r="AF3110" t="s">
        <v>54</v>
      </c>
      <c r="AG3110">
        <v>95400</v>
      </c>
      <c r="AH3110" t="s">
        <v>55</v>
      </c>
      <c r="AI3110" t="s">
        <v>56</v>
      </c>
      <c r="AJ3110">
        <v>1</v>
      </c>
      <c r="AK3110">
        <v>450000</v>
      </c>
      <c r="AL3110" s="8" t="s">
        <v>9509</v>
      </c>
      <c r="AM3110" s="10">
        <f t="shared" si="432"/>
        <v>2019</v>
      </c>
      <c r="AN3110">
        <f t="shared" si="433"/>
        <v>1</v>
      </c>
      <c r="AO3110">
        <f t="shared" si="439"/>
        <v>0</v>
      </c>
      <c r="AP3110">
        <f t="shared" si="434"/>
        <v>0</v>
      </c>
      <c r="AQ3110">
        <f t="shared" si="435"/>
        <v>1</v>
      </c>
      <c r="AR3110">
        <f t="shared" si="436"/>
        <v>0</v>
      </c>
      <c r="AS3110">
        <f t="shared" si="437"/>
        <v>0</v>
      </c>
      <c r="AT3110">
        <f t="shared" si="438"/>
        <v>0</v>
      </c>
      <c r="AU3110">
        <f t="shared" si="438"/>
        <v>1</v>
      </c>
      <c r="AV3110" t="str">
        <f t="shared" si="440"/>
        <v>2020-07-10T19:18:38</v>
      </c>
    </row>
    <row r="3111" spans="1:48" x14ac:dyDescent="0.25">
      <c r="A3111" s="5">
        <v>3182</v>
      </c>
      <c r="B3111" s="5" t="s">
        <v>1969</v>
      </c>
      <c r="C3111" s="5" t="s">
        <v>1970</v>
      </c>
      <c r="D3111" s="6" t="s">
        <v>1971</v>
      </c>
      <c r="E3111">
        <v>3</v>
      </c>
      <c r="F3111" s="7">
        <v>0.33024117650000001</v>
      </c>
      <c r="G3111" s="7">
        <v>0</v>
      </c>
      <c r="H3111" t="s">
        <v>1972</v>
      </c>
      <c r="I3111">
        <v>122</v>
      </c>
      <c r="J3111">
        <v>9800</v>
      </c>
      <c r="K3111">
        <v>40000</v>
      </c>
      <c r="L3111" t="s">
        <v>52</v>
      </c>
      <c r="M3111" s="8" t="s">
        <v>86</v>
      </c>
      <c r="N3111" s="8">
        <v>0.64285714285714202</v>
      </c>
      <c r="O3111">
        <v>0.35714285714285698</v>
      </c>
      <c r="P3111" s="9">
        <v>-0.86602540378443904</v>
      </c>
      <c r="Q3111">
        <v>20000</v>
      </c>
      <c r="R3111" s="8"/>
      <c r="S3111" s="8"/>
      <c r="AA3111">
        <v>318821</v>
      </c>
      <c r="AB3111">
        <v>0</v>
      </c>
      <c r="AC3111">
        <v>6</v>
      </c>
      <c r="AD3111">
        <v>0</v>
      </c>
      <c r="AE3111">
        <v>2017</v>
      </c>
      <c r="AF3111" t="s">
        <v>126</v>
      </c>
      <c r="AG3111">
        <v>100000</v>
      </c>
      <c r="AH3111" t="s">
        <v>55</v>
      </c>
      <c r="AI3111" t="s">
        <v>55</v>
      </c>
      <c r="AJ3111">
        <v>0.89980437999999996</v>
      </c>
      <c r="AK3111">
        <v>54000</v>
      </c>
      <c r="AL3111" s="8" t="s">
        <v>9510</v>
      </c>
      <c r="AM3111" s="10">
        <f t="shared" si="432"/>
        <v>2017</v>
      </c>
      <c r="AN3111">
        <f t="shared" si="433"/>
        <v>1</v>
      </c>
      <c r="AO3111">
        <f t="shared" si="439"/>
        <v>0</v>
      </c>
      <c r="AP3111">
        <f t="shared" si="434"/>
        <v>0</v>
      </c>
      <c r="AQ3111">
        <f t="shared" si="435"/>
        <v>0</v>
      </c>
      <c r="AR3111">
        <f t="shared" si="436"/>
        <v>1</v>
      </c>
      <c r="AS3111">
        <f t="shared" si="437"/>
        <v>0</v>
      </c>
      <c r="AT3111">
        <f t="shared" si="438"/>
        <v>0</v>
      </c>
      <c r="AU3111">
        <f t="shared" si="438"/>
        <v>0</v>
      </c>
      <c r="AV3111" t="str">
        <f t="shared" si="440"/>
        <v>2020-07-10T18:05:03</v>
      </c>
    </row>
    <row r="3112" spans="1:48" x14ac:dyDescent="0.25">
      <c r="A3112" s="5">
        <v>3183</v>
      </c>
      <c r="B3112" s="5" t="s">
        <v>4204</v>
      </c>
      <c r="C3112" s="5" t="s">
        <v>4205</v>
      </c>
      <c r="D3112" s="6" t="s">
        <v>4206</v>
      </c>
      <c r="E3112">
        <v>14</v>
      </c>
      <c r="F3112" s="7">
        <v>0.56504577389999999</v>
      </c>
      <c r="G3112" s="7">
        <v>0</v>
      </c>
      <c r="H3112" t="s">
        <v>4207</v>
      </c>
      <c r="I3112">
        <v>42</v>
      </c>
      <c r="J3112">
        <v>118195.87</v>
      </c>
      <c r="K3112">
        <v>200000</v>
      </c>
      <c r="L3112" t="s">
        <v>52</v>
      </c>
      <c r="M3112" s="8" t="s">
        <v>86</v>
      </c>
      <c r="N3112" s="8">
        <v>0.64285714285714202</v>
      </c>
      <c r="O3112">
        <v>0.35714285714285698</v>
      </c>
      <c r="P3112" s="9">
        <v>0</v>
      </c>
      <c r="Q3112">
        <v>200000</v>
      </c>
      <c r="R3112" s="8"/>
      <c r="S3112" s="8" t="s">
        <v>329</v>
      </c>
      <c r="T3112">
        <v>40147679</v>
      </c>
      <c r="U3112">
        <v>40222591</v>
      </c>
      <c r="V3112">
        <v>56028277</v>
      </c>
      <c r="W3112">
        <v>15136282</v>
      </c>
      <c r="X3112">
        <v>15750000</v>
      </c>
      <c r="Y3112">
        <v>14799137</v>
      </c>
      <c r="Z3112">
        <v>23664583</v>
      </c>
      <c r="AA3112">
        <v>119119198</v>
      </c>
      <c r="AB3112">
        <v>31888914</v>
      </c>
      <c r="AC3112">
        <v>12</v>
      </c>
      <c r="AD3112">
        <v>87230284</v>
      </c>
      <c r="AE3112">
        <v>2004</v>
      </c>
      <c r="AF3112" t="s">
        <v>121</v>
      </c>
      <c r="AG3112">
        <v>3000000</v>
      </c>
      <c r="AH3112" t="s">
        <v>55</v>
      </c>
      <c r="AI3112" t="s">
        <v>56</v>
      </c>
      <c r="AJ3112">
        <v>1</v>
      </c>
      <c r="AK3112">
        <v>6480000</v>
      </c>
      <c r="AL3112" s="8" t="s">
        <v>9511</v>
      </c>
      <c r="AM3112" s="10">
        <f t="shared" si="432"/>
        <v>2019</v>
      </c>
      <c r="AN3112">
        <f t="shared" si="433"/>
        <v>1</v>
      </c>
      <c r="AO3112">
        <f t="shared" si="439"/>
        <v>0</v>
      </c>
      <c r="AP3112">
        <f t="shared" si="434"/>
        <v>0</v>
      </c>
      <c r="AQ3112">
        <f t="shared" si="435"/>
        <v>0</v>
      </c>
      <c r="AR3112">
        <f t="shared" si="436"/>
        <v>1</v>
      </c>
      <c r="AS3112">
        <f t="shared" si="437"/>
        <v>0</v>
      </c>
      <c r="AT3112">
        <f t="shared" si="438"/>
        <v>0</v>
      </c>
      <c r="AU3112">
        <f t="shared" si="438"/>
        <v>1</v>
      </c>
      <c r="AV3112" t="str">
        <f t="shared" si="440"/>
        <v>2020-07-10T19:20:14</v>
      </c>
    </row>
    <row r="3113" spans="1:48" x14ac:dyDescent="0.25">
      <c r="A3113" s="5">
        <v>3184</v>
      </c>
      <c r="B3113" s="5" t="s">
        <v>9512</v>
      </c>
      <c r="C3113" s="5" t="s">
        <v>9513</v>
      </c>
      <c r="D3113" s="6" t="s">
        <v>9514</v>
      </c>
      <c r="E3113">
        <v>17</v>
      </c>
      <c r="F3113" s="7">
        <v>0.52735966410000001</v>
      </c>
      <c r="G3113" s="7">
        <v>0</v>
      </c>
      <c r="H3113" t="s">
        <v>9515</v>
      </c>
      <c r="I3113">
        <v>0</v>
      </c>
      <c r="J3113">
        <v>0</v>
      </c>
      <c r="K3113">
        <v>15000</v>
      </c>
      <c r="L3113" t="s">
        <v>52</v>
      </c>
      <c r="M3113" s="8" t="s">
        <v>53</v>
      </c>
      <c r="N3113" s="8">
        <v>0.76785714285714202</v>
      </c>
      <c r="O3113">
        <v>0.23214285714285701</v>
      </c>
      <c r="P3113" s="9">
        <v>0.86602540378443904</v>
      </c>
      <c r="Q3113">
        <v>15000</v>
      </c>
      <c r="R3113" s="8"/>
      <c r="S3113" s="8" t="s">
        <v>217</v>
      </c>
      <c r="T3113">
        <v>2277310</v>
      </c>
      <c r="U3113">
        <v>498815</v>
      </c>
      <c r="V3113">
        <v>4755703</v>
      </c>
      <c r="W3113">
        <v>4256888</v>
      </c>
      <c r="X3113">
        <v>0</v>
      </c>
      <c r="Y3113">
        <v>914143</v>
      </c>
      <c r="Z3113">
        <v>1112617</v>
      </c>
      <c r="AA3113">
        <v>2132124</v>
      </c>
      <c r="AB3113">
        <v>1146802</v>
      </c>
      <c r="AC3113">
        <v>12</v>
      </c>
      <c r="AD3113">
        <v>985322</v>
      </c>
      <c r="AE3113">
        <v>1992</v>
      </c>
      <c r="AF3113" t="s">
        <v>54</v>
      </c>
      <c r="AG3113">
        <v>30000</v>
      </c>
      <c r="AH3113" t="s">
        <v>55</v>
      </c>
      <c r="AI3113" t="s">
        <v>55</v>
      </c>
      <c r="AJ3113">
        <v>1</v>
      </c>
      <c r="AK3113">
        <v>3240</v>
      </c>
      <c r="AL3113" s="8" t="s">
        <v>9516</v>
      </c>
      <c r="AM3113" s="10">
        <f t="shared" si="432"/>
        <v>2018</v>
      </c>
      <c r="AN3113">
        <f t="shared" si="433"/>
        <v>1</v>
      </c>
      <c r="AO3113">
        <f t="shared" si="439"/>
        <v>0</v>
      </c>
      <c r="AP3113">
        <f t="shared" si="434"/>
        <v>0</v>
      </c>
      <c r="AQ3113">
        <f t="shared" si="435"/>
        <v>1</v>
      </c>
      <c r="AR3113">
        <f t="shared" si="436"/>
        <v>0</v>
      </c>
      <c r="AS3113">
        <f t="shared" si="437"/>
        <v>0</v>
      </c>
      <c r="AT3113">
        <f t="shared" si="438"/>
        <v>0</v>
      </c>
      <c r="AU3113">
        <f t="shared" si="438"/>
        <v>0</v>
      </c>
      <c r="AV3113" t="str">
        <f t="shared" si="440"/>
        <v>2020-07-10T19:21:49</v>
      </c>
    </row>
    <row r="3114" spans="1:48" x14ac:dyDescent="0.25">
      <c r="A3114" s="5">
        <v>3185</v>
      </c>
      <c r="B3114" s="5" t="s">
        <v>2446</v>
      </c>
      <c r="C3114" s="5" t="s">
        <v>2447</v>
      </c>
      <c r="D3114" s="6" t="s">
        <v>2448</v>
      </c>
      <c r="E3114">
        <v>7</v>
      </c>
      <c r="F3114" s="7">
        <v>0.53080162379999996</v>
      </c>
      <c r="G3114" s="7">
        <v>0</v>
      </c>
      <c r="H3114" t="s">
        <v>2449</v>
      </c>
      <c r="I3114">
        <v>0</v>
      </c>
      <c r="J3114">
        <v>0</v>
      </c>
      <c r="K3114">
        <v>15000</v>
      </c>
      <c r="L3114" t="s">
        <v>52</v>
      </c>
      <c r="M3114" s="8" t="s">
        <v>86</v>
      </c>
      <c r="N3114" s="8">
        <v>0.53571428571428503</v>
      </c>
      <c r="O3114">
        <v>0.46428571428571402</v>
      </c>
      <c r="P3114" s="9">
        <v>0</v>
      </c>
      <c r="Q3114">
        <v>15000</v>
      </c>
      <c r="R3114" s="8"/>
      <c r="S3114" s="8"/>
      <c r="AA3114">
        <v>785886</v>
      </c>
      <c r="AB3114">
        <v>0</v>
      </c>
      <c r="AC3114">
        <v>12</v>
      </c>
      <c r="AD3114">
        <v>0</v>
      </c>
      <c r="AE3114">
        <v>2017</v>
      </c>
      <c r="AF3114" t="s">
        <v>126</v>
      </c>
      <c r="AG3114">
        <v>10000</v>
      </c>
      <c r="AH3114" t="s">
        <v>55</v>
      </c>
      <c r="AI3114" t="s">
        <v>55</v>
      </c>
      <c r="AJ3114">
        <v>1</v>
      </c>
      <c r="AK3114">
        <v>6160</v>
      </c>
      <c r="AL3114" s="8" t="s">
        <v>9517</v>
      </c>
      <c r="AM3114" s="10">
        <f t="shared" si="432"/>
        <v>2018</v>
      </c>
      <c r="AN3114">
        <f t="shared" si="433"/>
        <v>1</v>
      </c>
      <c r="AO3114">
        <f t="shared" si="439"/>
        <v>0</v>
      </c>
      <c r="AP3114">
        <f t="shared" si="434"/>
        <v>0</v>
      </c>
      <c r="AQ3114">
        <f t="shared" si="435"/>
        <v>0</v>
      </c>
      <c r="AR3114">
        <f t="shared" si="436"/>
        <v>1</v>
      </c>
      <c r="AS3114">
        <f t="shared" si="437"/>
        <v>0</v>
      </c>
      <c r="AT3114">
        <f t="shared" si="438"/>
        <v>0</v>
      </c>
      <c r="AU3114">
        <f t="shared" si="438"/>
        <v>0</v>
      </c>
      <c r="AV3114" t="str">
        <f t="shared" si="440"/>
        <v>2020-07-10T19:22:34</v>
      </c>
    </row>
    <row r="3115" spans="1:48" x14ac:dyDescent="0.25">
      <c r="A3115" s="5">
        <v>3186</v>
      </c>
      <c r="B3115" s="5" t="s">
        <v>2304</v>
      </c>
      <c r="C3115" s="5" t="s">
        <v>2305</v>
      </c>
      <c r="D3115" s="6" t="s">
        <v>2306</v>
      </c>
      <c r="E3115">
        <v>5</v>
      </c>
      <c r="F3115" s="7">
        <v>0.5320459796</v>
      </c>
      <c r="G3115" s="7">
        <v>0</v>
      </c>
      <c r="H3115" t="s">
        <v>2307</v>
      </c>
      <c r="I3115">
        <v>6</v>
      </c>
      <c r="J3115">
        <v>27657</v>
      </c>
      <c r="K3115">
        <v>80000</v>
      </c>
      <c r="L3115" t="s">
        <v>62</v>
      </c>
      <c r="M3115" s="8" t="s">
        <v>63</v>
      </c>
      <c r="N3115" s="8">
        <v>1</v>
      </c>
      <c r="O3115">
        <v>0</v>
      </c>
      <c r="P3115" s="9">
        <v>0</v>
      </c>
      <c r="R3115" s="8"/>
      <c r="S3115" s="8"/>
      <c r="AJ3115">
        <v>1</v>
      </c>
      <c r="AL3115" s="8"/>
      <c r="AM3115" s="10">
        <f t="shared" si="432"/>
        <v>2013</v>
      </c>
      <c r="AN3115">
        <f t="shared" si="433"/>
        <v>0</v>
      </c>
      <c r="AO3115">
        <f t="shared" si="439"/>
        <v>0</v>
      </c>
      <c r="AP3115">
        <f t="shared" si="434"/>
        <v>1</v>
      </c>
      <c r="AQ3115">
        <f t="shared" si="435"/>
        <v>0</v>
      </c>
      <c r="AR3115">
        <f t="shared" si="436"/>
        <v>0</v>
      </c>
      <c r="AS3115">
        <f t="shared" si="437"/>
        <v>0</v>
      </c>
      <c r="AT3115">
        <f t="shared" si="438"/>
        <v>0</v>
      </c>
      <c r="AU3115">
        <f t="shared" si="438"/>
        <v>0</v>
      </c>
      <c r="AV3115">
        <f t="shared" si="440"/>
        <v>0</v>
      </c>
    </row>
    <row r="3116" spans="1:48" x14ac:dyDescent="0.25">
      <c r="A3116" s="5">
        <v>3187</v>
      </c>
      <c r="B3116" s="5" t="s">
        <v>9450</v>
      </c>
      <c r="C3116" s="5" t="s">
        <v>9451</v>
      </c>
      <c r="D3116" s="6" t="s">
        <v>9452</v>
      </c>
      <c r="E3116">
        <v>0</v>
      </c>
      <c r="F3116" s="7">
        <v>0.53522367520000003</v>
      </c>
      <c r="G3116" s="7">
        <v>0</v>
      </c>
      <c r="H3116" t="s">
        <v>80</v>
      </c>
      <c r="I3116">
        <v>0</v>
      </c>
      <c r="J3116">
        <v>0</v>
      </c>
      <c r="K3116">
        <v>40000</v>
      </c>
      <c r="L3116" t="s">
        <v>52</v>
      </c>
      <c r="M3116" s="8" t="s">
        <v>53</v>
      </c>
      <c r="N3116" s="8">
        <v>0.76785714285714202</v>
      </c>
      <c r="O3116">
        <v>0.23214285714285701</v>
      </c>
      <c r="P3116" s="9">
        <v>0</v>
      </c>
      <c r="Q3116">
        <v>30000</v>
      </c>
      <c r="R3116" s="8"/>
      <c r="S3116" s="8"/>
      <c r="AA3116">
        <v>2096934</v>
      </c>
      <c r="AB3116">
        <v>0</v>
      </c>
      <c r="AC3116">
        <v>12</v>
      </c>
      <c r="AD3116">
        <v>0</v>
      </c>
      <c r="AE3116">
        <v>2010</v>
      </c>
      <c r="AF3116" t="s">
        <v>68</v>
      </c>
      <c r="AG3116">
        <v>25000</v>
      </c>
      <c r="AH3116" t="s">
        <v>55</v>
      </c>
      <c r="AI3116" t="s">
        <v>56</v>
      </c>
      <c r="AJ3116">
        <v>1</v>
      </c>
      <c r="AK3116">
        <v>1620</v>
      </c>
      <c r="AL3116" s="8" t="s">
        <v>9518</v>
      </c>
      <c r="AM3116" s="10">
        <f t="shared" si="432"/>
        <v>2019</v>
      </c>
      <c r="AN3116">
        <f t="shared" si="433"/>
        <v>1</v>
      </c>
      <c r="AO3116">
        <f t="shared" si="439"/>
        <v>0</v>
      </c>
      <c r="AP3116">
        <f t="shared" si="434"/>
        <v>0</v>
      </c>
      <c r="AQ3116">
        <f t="shared" si="435"/>
        <v>1</v>
      </c>
      <c r="AR3116">
        <f t="shared" si="436"/>
        <v>0</v>
      </c>
      <c r="AS3116">
        <f t="shared" si="437"/>
        <v>0</v>
      </c>
      <c r="AT3116">
        <f t="shared" si="438"/>
        <v>0</v>
      </c>
      <c r="AU3116">
        <f t="shared" si="438"/>
        <v>1</v>
      </c>
      <c r="AV3116" t="str">
        <f t="shared" si="440"/>
        <v>2020-07-10T19:28:12</v>
      </c>
    </row>
    <row r="3117" spans="1:48" x14ac:dyDescent="0.25">
      <c r="A3117" s="5">
        <v>3188</v>
      </c>
      <c r="B3117" s="5" t="s">
        <v>9519</v>
      </c>
      <c r="C3117" s="5" t="s">
        <v>9520</v>
      </c>
      <c r="D3117" s="6" t="s">
        <v>9521</v>
      </c>
      <c r="E3117">
        <v>0</v>
      </c>
      <c r="F3117" s="7">
        <v>0.33168288709999999</v>
      </c>
      <c r="G3117" s="7">
        <v>0</v>
      </c>
      <c r="H3117" t="s">
        <v>9522</v>
      </c>
      <c r="I3117">
        <v>0</v>
      </c>
      <c r="J3117">
        <v>15200</v>
      </c>
      <c r="K3117">
        <v>20000</v>
      </c>
      <c r="L3117" t="s">
        <v>52</v>
      </c>
      <c r="M3117" s="8" t="s">
        <v>53</v>
      </c>
      <c r="N3117" s="8">
        <v>0.78571428571428503</v>
      </c>
      <c r="O3117">
        <v>0.214285714285714</v>
      </c>
      <c r="P3117" s="9">
        <v>0</v>
      </c>
      <c r="Q3117">
        <v>20000</v>
      </c>
      <c r="R3117" s="8"/>
      <c r="S3117" s="8"/>
      <c r="AA3117">
        <v>1483676</v>
      </c>
      <c r="AB3117">
        <v>0</v>
      </c>
      <c r="AC3117">
        <v>12</v>
      </c>
      <c r="AD3117">
        <v>0</v>
      </c>
      <c r="AE3117">
        <v>2001</v>
      </c>
      <c r="AF3117" t="s">
        <v>54</v>
      </c>
      <c r="AG3117">
        <v>252000</v>
      </c>
      <c r="AH3117" t="s">
        <v>55</v>
      </c>
      <c r="AI3117" t="s">
        <v>55</v>
      </c>
      <c r="AJ3117">
        <v>1</v>
      </c>
      <c r="AK3117">
        <v>720</v>
      </c>
      <c r="AL3117" s="8" t="s">
        <v>9523</v>
      </c>
      <c r="AM3117" s="10">
        <f t="shared" si="432"/>
        <v>2020</v>
      </c>
      <c r="AN3117">
        <f t="shared" si="433"/>
        <v>1</v>
      </c>
      <c r="AO3117">
        <f t="shared" si="439"/>
        <v>0</v>
      </c>
      <c r="AP3117">
        <f t="shared" si="434"/>
        <v>0</v>
      </c>
      <c r="AQ3117">
        <f t="shared" si="435"/>
        <v>1</v>
      </c>
      <c r="AR3117">
        <f t="shared" si="436"/>
        <v>0</v>
      </c>
      <c r="AS3117">
        <f t="shared" si="437"/>
        <v>0</v>
      </c>
      <c r="AT3117">
        <f t="shared" si="438"/>
        <v>0</v>
      </c>
      <c r="AU3117">
        <f t="shared" si="438"/>
        <v>0</v>
      </c>
      <c r="AV3117" t="str">
        <f t="shared" si="440"/>
        <v>2020-07-10T19:29:12</v>
      </c>
    </row>
    <row r="3118" spans="1:48" x14ac:dyDescent="0.25">
      <c r="A3118" s="5">
        <v>3189</v>
      </c>
      <c r="B3118" s="5" t="s">
        <v>3520</v>
      </c>
      <c r="C3118" s="5" t="s">
        <v>3521</v>
      </c>
      <c r="D3118" s="6" t="s">
        <v>3525</v>
      </c>
      <c r="E3118">
        <v>27</v>
      </c>
      <c r="F3118" s="7">
        <v>0.42799462370000002</v>
      </c>
      <c r="G3118" s="7">
        <v>0</v>
      </c>
      <c r="H3118" t="s">
        <v>2209</v>
      </c>
      <c r="I3118">
        <v>33</v>
      </c>
      <c r="J3118">
        <v>7440</v>
      </c>
      <c r="K3118">
        <v>50000</v>
      </c>
      <c r="L3118" t="s">
        <v>52</v>
      </c>
      <c r="M3118" s="8" t="s">
        <v>53</v>
      </c>
      <c r="N3118" s="8">
        <v>0.71428571428571397</v>
      </c>
      <c r="O3118">
        <v>0.28571428571428498</v>
      </c>
      <c r="P3118" s="9">
        <v>-0.96980331700615896</v>
      </c>
      <c r="Q3118">
        <v>50000</v>
      </c>
      <c r="R3118" s="8"/>
      <c r="S3118" s="8" t="s">
        <v>217</v>
      </c>
      <c r="T3118">
        <v>9967947</v>
      </c>
      <c r="U3118">
        <v>6980943</v>
      </c>
      <c r="V3118">
        <v>15179855</v>
      </c>
      <c r="W3118">
        <v>6496091</v>
      </c>
      <c r="X3118">
        <v>1063181</v>
      </c>
      <c r="Y3118">
        <v>629359</v>
      </c>
      <c r="Z3118">
        <v>4482581</v>
      </c>
      <c r="AA3118">
        <v>59829251</v>
      </c>
      <c r="AB3118">
        <v>28000053</v>
      </c>
      <c r="AC3118">
        <v>12</v>
      </c>
      <c r="AD3118">
        <v>31829198</v>
      </c>
      <c r="AE3118">
        <v>2012</v>
      </c>
      <c r="AF3118" t="s">
        <v>68</v>
      </c>
      <c r="AG3118">
        <v>2600000</v>
      </c>
      <c r="AH3118" t="s">
        <v>55</v>
      </c>
      <c r="AI3118" t="s">
        <v>55</v>
      </c>
      <c r="AJ3118">
        <v>0.8890939632</v>
      </c>
      <c r="AK3118">
        <v>3971535</v>
      </c>
      <c r="AL3118" s="8" t="s">
        <v>9524</v>
      </c>
      <c r="AM3118" s="10">
        <f t="shared" si="432"/>
        <v>2014</v>
      </c>
      <c r="AN3118">
        <f t="shared" si="433"/>
        <v>1</v>
      </c>
      <c r="AO3118">
        <f t="shared" si="439"/>
        <v>0</v>
      </c>
      <c r="AP3118">
        <f t="shared" si="434"/>
        <v>0</v>
      </c>
      <c r="AQ3118">
        <f t="shared" si="435"/>
        <v>1</v>
      </c>
      <c r="AR3118">
        <f t="shared" si="436"/>
        <v>0</v>
      </c>
      <c r="AS3118">
        <f t="shared" si="437"/>
        <v>0</v>
      </c>
      <c r="AT3118">
        <f t="shared" si="438"/>
        <v>0</v>
      </c>
      <c r="AU3118">
        <f t="shared" si="438"/>
        <v>0</v>
      </c>
      <c r="AV3118" t="str">
        <f t="shared" si="440"/>
        <v>2020-07-10T19:29:57</v>
      </c>
    </row>
    <row r="3119" spans="1:48" x14ac:dyDescent="0.25">
      <c r="A3119" s="5">
        <v>3190</v>
      </c>
      <c r="B3119" s="5" t="s">
        <v>7669</v>
      </c>
      <c r="C3119" s="5" t="s">
        <v>7670</v>
      </c>
      <c r="D3119" s="6" t="s">
        <v>7671</v>
      </c>
      <c r="E3119">
        <v>3</v>
      </c>
      <c r="F3119" s="7">
        <v>0.6456017369</v>
      </c>
      <c r="G3119" s="7">
        <v>0</v>
      </c>
      <c r="H3119" t="s">
        <v>5815</v>
      </c>
      <c r="I3119">
        <v>0</v>
      </c>
      <c r="J3119">
        <v>0</v>
      </c>
      <c r="K3119">
        <v>40000</v>
      </c>
      <c r="L3119" t="s">
        <v>52</v>
      </c>
      <c r="M3119" s="8" t="s">
        <v>53</v>
      </c>
      <c r="N3119" s="8">
        <v>0.76785714285714202</v>
      </c>
      <c r="O3119">
        <v>0.23214285714285701</v>
      </c>
      <c r="P3119" s="9">
        <v>0</v>
      </c>
      <c r="Q3119">
        <v>40000</v>
      </c>
      <c r="R3119" s="8"/>
      <c r="S3119" s="8" t="s">
        <v>9525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3098380</v>
      </c>
      <c r="AB3119">
        <v>0</v>
      </c>
      <c r="AC3119">
        <v>4</v>
      </c>
      <c r="AD3119">
        <v>0</v>
      </c>
      <c r="AE3119">
        <v>2018</v>
      </c>
      <c r="AF3119" t="s">
        <v>126</v>
      </c>
      <c r="AG3119">
        <v>500000</v>
      </c>
      <c r="AH3119" t="s">
        <v>55</v>
      </c>
      <c r="AI3119" t="s">
        <v>55</v>
      </c>
      <c r="AJ3119">
        <v>1</v>
      </c>
      <c r="AK3119">
        <v>147000</v>
      </c>
      <c r="AL3119" s="8" t="s">
        <v>9526</v>
      </c>
      <c r="AM3119" s="10">
        <f t="shared" si="432"/>
        <v>2018</v>
      </c>
      <c r="AN3119">
        <f t="shared" si="433"/>
        <v>1</v>
      </c>
      <c r="AO3119">
        <f t="shared" si="439"/>
        <v>0</v>
      </c>
      <c r="AP3119">
        <f t="shared" si="434"/>
        <v>0</v>
      </c>
      <c r="AQ3119">
        <f t="shared" si="435"/>
        <v>1</v>
      </c>
      <c r="AR3119">
        <f t="shared" si="436"/>
        <v>0</v>
      </c>
      <c r="AS3119">
        <f t="shared" si="437"/>
        <v>0</v>
      </c>
      <c r="AT3119">
        <f t="shared" si="438"/>
        <v>0</v>
      </c>
      <c r="AU3119">
        <f t="shared" si="438"/>
        <v>0</v>
      </c>
      <c r="AV3119" t="str">
        <f t="shared" si="440"/>
        <v>2020-07-10T19:46:06</v>
      </c>
    </row>
    <row r="3120" spans="1:48" x14ac:dyDescent="0.25">
      <c r="A3120" s="5">
        <v>3191</v>
      </c>
      <c r="B3120" s="5" t="s">
        <v>4248</v>
      </c>
      <c r="C3120" s="5" t="s">
        <v>4249</v>
      </c>
      <c r="D3120" s="6" t="s">
        <v>4250</v>
      </c>
      <c r="E3120">
        <v>7</v>
      </c>
      <c r="F3120" s="7">
        <v>0.41070875159999998</v>
      </c>
      <c r="G3120" s="7">
        <v>0</v>
      </c>
      <c r="H3120" t="s">
        <v>4251</v>
      </c>
      <c r="I3120">
        <v>0</v>
      </c>
      <c r="J3120">
        <v>0</v>
      </c>
      <c r="K3120">
        <v>30000</v>
      </c>
      <c r="L3120" t="s">
        <v>52</v>
      </c>
      <c r="M3120" s="8" t="s">
        <v>53</v>
      </c>
      <c r="N3120" s="8">
        <v>0.85714285714285698</v>
      </c>
      <c r="O3120">
        <v>0.14285714285714199</v>
      </c>
      <c r="P3120" s="9">
        <v>0</v>
      </c>
      <c r="Q3120">
        <v>30000</v>
      </c>
      <c r="R3120" s="8"/>
      <c r="S3120" s="8"/>
      <c r="AA3120">
        <v>3390737</v>
      </c>
      <c r="AB3120">
        <v>0</v>
      </c>
      <c r="AC3120">
        <v>12</v>
      </c>
      <c r="AD3120">
        <v>0</v>
      </c>
      <c r="AE3120">
        <v>2013</v>
      </c>
      <c r="AF3120" t="s">
        <v>68</v>
      </c>
      <c r="AG3120">
        <v>50000</v>
      </c>
      <c r="AH3120" t="s">
        <v>55</v>
      </c>
      <c r="AI3120" t="s">
        <v>55</v>
      </c>
      <c r="AJ3120">
        <v>1</v>
      </c>
      <c r="AK3120">
        <v>159100</v>
      </c>
      <c r="AL3120" s="8" t="s">
        <v>9527</v>
      </c>
      <c r="AM3120" s="10">
        <f t="shared" si="432"/>
        <v>2013</v>
      </c>
      <c r="AN3120">
        <f t="shared" si="433"/>
        <v>1</v>
      </c>
      <c r="AO3120">
        <f t="shared" si="439"/>
        <v>0</v>
      </c>
      <c r="AP3120">
        <f t="shared" si="434"/>
        <v>0</v>
      </c>
      <c r="AQ3120">
        <f t="shared" si="435"/>
        <v>1</v>
      </c>
      <c r="AR3120">
        <f t="shared" si="436"/>
        <v>0</v>
      </c>
      <c r="AS3120">
        <f t="shared" si="437"/>
        <v>0</v>
      </c>
      <c r="AT3120">
        <f t="shared" si="438"/>
        <v>0</v>
      </c>
      <c r="AU3120">
        <f t="shared" si="438"/>
        <v>0</v>
      </c>
      <c r="AV3120" t="str">
        <f t="shared" si="440"/>
        <v>2020-07-10T19:53:28</v>
      </c>
    </row>
    <row r="3121" spans="1:48" x14ac:dyDescent="0.25">
      <c r="A3121" s="5">
        <v>3192</v>
      </c>
      <c r="B3121" s="5" t="s">
        <v>7049</v>
      </c>
      <c r="C3121" s="5" t="s">
        <v>7050</v>
      </c>
      <c r="D3121" s="6" t="s">
        <v>7051</v>
      </c>
      <c r="E3121">
        <v>27</v>
      </c>
      <c r="F3121" s="7">
        <v>0.44284112730000003</v>
      </c>
      <c r="G3121" s="7">
        <v>0</v>
      </c>
      <c r="H3121" t="s">
        <v>7052</v>
      </c>
      <c r="I3121">
        <v>0</v>
      </c>
      <c r="J3121">
        <v>0</v>
      </c>
      <c r="K3121">
        <v>30000</v>
      </c>
      <c r="L3121" t="s">
        <v>52</v>
      </c>
      <c r="M3121" s="8" t="s">
        <v>53</v>
      </c>
      <c r="N3121" s="8">
        <v>0.80357142857142805</v>
      </c>
      <c r="O3121">
        <v>0.19642857142857101</v>
      </c>
      <c r="P3121" s="9">
        <v>-0.13394021903683601</v>
      </c>
      <c r="Q3121">
        <v>30000</v>
      </c>
      <c r="R3121" s="8"/>
      <c r="S3121" s="8" t="s">
        <v>217</v>
      </c>
      <c r="T3121">
        <v>1661875</v>
      </c>
      <c r="U3121">
        <v>904176</v>
      </c>
      <c r="V3121">
        <v>2167115</v>
      </c>
      <c r="W3121">
        <v>1262939</v>
      </c>
      <c r="X3121">
        <v>0</v>
      </c>
      <c r="Y3121">
        <v>784823</v>
      </c>
      <c r="Z3121">
        <v>284937</v>
      </c>
      <c r="AA3121">
        <v>9013157</v>
      </c>
      <c r="AB3121">
        <v>6817646</v>
      </c>
      <c r="AC3121">
        <v>12</v>
      </c>
      <c r="AD3121">
        <v>2195511</v>
      </c>
      <c r="AE3121">
        <v>2006</v>
      </c>
      <c r="AF3121" t="s">
        <v>121</v>
      </c>
      <c r="AG3121">
        <v>250000</v>
      </c>
      <c r="AH3121" t="s">
        <v>55</v>
      </c>
      <c r="AI3121" t="s">
        <v>56</v>
      </c>
      <c r="AJ3121">
        <v>0.80094776219999997</v>
      </c>
      <c r="AK3121">
        <v>192400</v>
      </c>
      <c r="AL3121" s="8" t="s">
        <v>9528</v>
      </c>
      <c r="AM3121" s="10">
        <f t="shared" si="432"/>
        <v>2012</v>
      </c>
      <c r="AN3121">
        <f t="shared" si="433"/>
        <v>1</v>
      </c>
      <c r="AO3121">
        <f t="shared" si="439"/>
        <v>0</v>
      </c>
      <c r="AP3121">
        <f t="shared" si="434"/>
        <v>0</v>
      </c>
      <c r="AQ3121">
        <f t="shared" si="435"/>
        <v>1</v>
      </c>
      <c r="AR3121">
        <f t="shared" si="436"/>
        <v>0</v>
      </c>
      <c r="AS3121">
        <f t="shared" si="437"/>
        <v>0</v>
      </c>
      <c r="AT3121">
        <f t="shared" si="438"/>
        <v>0</v>
      </c>
      <c r="AU3121">
        <f t="shared" si="438"/>
        <v>1</v>
      </c>
      <c r="AV3121" t="str">
        <f t="shared" si="440"/>
        <v>2020-07-10T20:22:18</v>
      </c>
    </row>
    <row r="3122" spans="1:48" x14ac:dyDescent="0.25">
      <c r="A3122" s="5">
        <v>3193</v>
      </c>
      <c r="B3122" s="5" t="s">
        <v>9529</v>
      </c>
      <c r="C3122" s="5" t="s">
        <v>9530</v>
      </c>
      <c r="D3122" s="6" t="s">
        <v>9531</v>
      </c>
      <c r="E3122">
        <v>4</v>
      </c>
      <c r="F3122" s="7">
        <v>0.60672596150000002</v>
      </c>
      <c r="G3122" s="7">
        <v>0</v>
      </c>
      <c r="H3122" t="s">
        <v>9532</v>
      </c>
      <c r="I3122">
        <v>0</v>
      </c>
      <c r="J3122">
        <v>0</v>
      </c>
      <c r="K3122">
        <v>40000</v>
      </c>
      <c r="L3122" t="s">
        <v>52</v>
      </c>
      <c r="M3122" s="8" t="s">
        <v>53</v>
      </c>
      <c r="N3122" s="8">
        <v>0.73214285714285698</v>
      </c>
      <c r="O3122">
        <v>0.26785714285714202</v>
      </c>
      <c r="P3122" s="9">
        <v>0</v>
      </c>
      <c r="Q3122">
        <v>15000</v>
      </c>
      <c r="R3122" s="8"/>
      <c r="S3122" s="8"/>
      <c r="AA3122">
        <v>284750</v>
      </c>
      <c r="AB3122">
        <v>0</v>
      </c>
      <c r="AC3122">
        <v>12</v>
      </c>
      <c r="AD3122">
        <v>0</v>
      </c>
      <c r="AE3122">
        <v>2008</v>
      </c>
      <c r="AF3122" t="s">
        <v>121</v>
      </c>
      <c r="AG3122">
        <v>10000</v>
      </c>
      <c r="AH3122" t="s">
        <v>55</v>
      </c>
      <c r="AI3122" t="s">
        <v>55</v>
      </c>
      <c r="AJ3122">
        <v>1</v>
      </c>
      <c r="AK3122">
        <v>10800</v>
      </c>
      <c r="AL3122" s="8" t="s">
        <v>9533</v>
      </c>
      <c r="AM3122" s="10">
        <f t="shared" si="432"/>
        <v>2013</v>
      </c>
      <c r="AN3122">
        <f t="shared" si="433"/>
        <v>1</v>
      </c>
      <c r="AO3122">
        <f t="shared" si="439"/>
        <v>0</v>
      </c>
      <c r="AP3122">
        <f t="shared" si="434"/>
        <v>0</v>
      </c>
      <c r="AQ3122">
        <f t="shared" si="435"/>
        <v>1</v>
      </c>
      <c r="AR3122">
        <f t="shared" si="436"/>
        <v>0</v>
      </c>
      <c r="AS3122">
        <f t="shared" si="437"/>
        <v>0</v>
      </c>
      <c r="AT3122">
        <f t="shared" si="438"/>
        <v>0</v>
      </c>
      <c r="AU3122">
        <f t="shared" si="438"/>
        <v>0</v>
      </c>
      <c r="AV3122" t="str">
        <f t="shared" si="440"/>
        <v>2020-07-10T20:32:32</v>
      </c>
    </row>
    <row r="3123" spans="1:48" x14ac:dyDescent="0.25">
      <c r="A3123" s="5">
        <v>3194</v>
      </c>
      <c r="B3123" s="5" t="s">
        <v>8413</v>
      </c>
      <c r="C3123" s="5" t="s">
        <v>8414</v>
      </c>
      <c r="D3123" s="6" t="s">
        <v>8415</v>
      </c>
      <c r="E3123">
        <v>0</v>
      </c>
      <c r="F3123" s="7">
        <v>0.37676508650000001</v>
      </c>
      <c r="G3123" s="7">
        <v>0</v>
      </c>
      <c r="H3123" t="s">
        <v>8416</v>
      </c>
      <c r="I3123">
        <v>0</v>
      </c>
      <c r="J3123">
        <v>0</v>
      </c>
      <c r="K3123">
        <v>15000</v>
      </c>
      <c r="L3123" t="s">
        <v>62</v>
      </c>
      <c r="M3123" s="8" t="s">
        <v>63</v>
      </c>
      <c r="N3123" s="8">
        <v>1</v>
      </c>
      <c r="O3123">
        <v>0</v>
      </c>
      <c r="P3123" s="9">
        <v>0</v>
      </c>
      <c r="R3123" s="8"/>
      <c r="S3123" s="8"/>
      <c r="AJ3123">
        <v>1</v>
      </c>
      <c r="AL3123" s="8"/>
      <c r="AM3123" s="10">
        <f t="shared" si="432"/>
        <v>2017</v>
      </c>
      <c r="AN3123">
        <f t="shared" si="433"/>
        <v>0</v>
      </c>
      <c r="AO3123">
        <f t="shared" si="439"/>
        <v>0</v>
      </c>
      <c r="AP3123">
        <f t="shared" si="434"/>
        <v>1</v>
      </c>
      <c r="AQ3123">
        <f t="shared" si="435"/>
        <v>0</v>
      </c>
      <c r="AR3123">
        <f t="shared" si="436"/>
        <v>0</v>
      </c>
      <c r="AS3123">
        <f t="shared" si="437"/>
        <v>0</v>
      </c>
      <c r="AT3123">
        <f t="shared" si="438"/>
        <v>0</v>
      </c>
      <c r="AU3123">
        <f t="shared" si="438"/>
        <v>0</v>
      </c>
      <c r="AV3123">
        <f t="shared" si="440"/>
        <v>0</v>
      </c>
    </row>
    <row r="3124" spans="1:48" x14ac:dyDescent="0.25">
      <c r="A3124" s="5">
        <v>3195</v>
      </c>
      <c r="B3124" s="5" t="s">
        <v>5426</v>
      </c>
      <c r="C3124" s="5" t="s">
        <v>5427</v>
      </c>
      <c r="D3124" s="6" t="s">
        <v>5428</v>
      </c>
      <c r="E3124">
        <v>12</v>
      </c>
      <c r="F3124" s="7">
        <v>0</v>
      </c>
      <c r="G3124" s="7"/>
      <c r="H3124" t="s">
        <v>5429</v>
      </c>
      <c r="I3124">
        <v>0</v>
      </c>
      <c r="J3124">
        <v>0</v>
      </c>
      <c r="K3124">
        <v>50000</v>
      </c>
      <c r="L3124" t="s">
        <v>52</v>
      </c>
      <c r="M3124" s="8" t="s">
        <v>63</v>
      </c>
      <c r="N3124" s="8">
        <v>0.89285714285714202</v>
      </c>
      <c r="O3124">
        <v>0.107142857142857</v>
      </c>
      <c r="P3124" s="11">
        <v>2E-16</v>
      </c>
      <c r="Q3124">
        <v>50000</v>
      </c>
      <c r="R3124" s="8"/>
      <c r="S3124" s="8" t="s">
        <v>217</v>
      </c>
      <c r="T3124">
        <v>1632503</v>
      </c>
      <c r="U3124">
        <v>207744</v>
      </c>
      <c r="V3124">
        <v>1714193</v>
      </c>
      <c r="W3124">
        <v>1506449</v>
      </c>
      <c r="X3124">
        <v>0</v>
      </c>
      <c r="Y3124">
        <v>339631</v>
      </c>
      <c r="Z3124">
        <v>447880</v>
      </c>
      <c r="AA3124">
        <v>2518275</v>
      </c>
      <c r="AB3124">
        <v>758526</v>
      </c>
      <c r="AC3124">
        <v>12</v>
      </c>
      <c r="AD3124">
        <v>1759749</v>
      </c>
      <c r="AE3124">
        <v>2014</v>
      </c>
      <c r="AF3124" t="s">
        <v>68</v>
      </c>
      <c r="AG3124">
        <v>100000</v>
      </c>
      <c r="AH3124" t="s">
        <v>55</v>
      </c>
      <c r="AI3124" t="s">
        <v>55</v>
      </c>
      <c r="AJ3124">
        <v>0</v>
      </c>
      <c r="AK3124">
        <v>14580</v>
      </c>
      <c r="AL3124" s="8" t="s">
        <v>9534</v>
      </c>
      <c r="AM3124" s="10">
        <f t="shared" si="432"/>
        <v>2016</v>
      </c>
      <c r="AN3124">
        <f t="shared" si="433"/>
        <v>1</v>
      </c>
      <c r="AO3124">
        <f t="shared" si="439"/>
        <v>0</v>
      </c>
      <c r="AP3124">
        <f t="shared" si="434"/>
        <v>1</v>
      </c>
      <c r="AQ3124">
        <f t="shared" si="435"/>
        <v>0</v>
      </c>
      <c r="AR3124">
        <f t="shared" si="436"/>
        <v>0</v>
      </c>
      <c r="AS3124">
        <f t="shared" si="437"/>
        <v>0</v>
      </c>
      <c r="AT3124">
        <f t="shared" si="438"/>
        <v>0</v>
      </c>
      <c r="AU3124">
        <f t="shared" si="438"/>
        <v>0</v>
      </c>
      <c r="AV3124" t="str">
        <f t="shared" si="440"/>
        <v>2020-07-10T20:33:40</v>
      </c>
    </row>
    <row r="3125" spans="1:48" x14ac:dyDescent="0.25">
      <c r="A3125" s="5">
        <v>3196</v>
      </c>
      <c r="B3125" s="5" t="s">
        <v>6215</v>
      </c>
      <c r="C3125" s="5" t="s">
        <v>812</v>
      </c>
      <c r="D3125" s="6" t="s">
        <v>6216</v>
      </c>
      <c r="E3125">
        <v>0</v>
      </c>
      <c r="F3125" s="7">
        <v>0</v>
      </c>
      <c r="G3125" s="7"/>
      <c r="H3125" t="s">
        <v>6217</v>
      </c>
      <c r="I3125">
        <v>0</v>
      </c>
      <c r="J3125">
        <v>0</v>
      </c>
      <c r="K3125">
        <v>120000</v>
      </c>
      <c r="L3125" t="s">
        <v>199</v>
      </c>
      <c r="M3125" s="8" t="s">
        <v>53</v>
      </c>
      <c r="N3125" s="8">
        <v>0.875</v>
      </c>
      <c r="O3125">
        <v>0.125</v>
      </c>
      <c r="P3125" s="9">
        <v>0</v>
      </c>
      <c r="R3125" s="8"/>
      <c r="S3125" s="8" t="s">
        <v>329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266200496</v>
      </c>
      <c r="AB3125">
        <v>0</v>
      </c>
      <c r="AC3125">
        <v>12</v>
      </c>
      <c r="AD3125">
        <v>0</v>
      </c>
      <c r="AE3125">
        <v>2007</v>
      </c>
      <c r="AF3125" t="s">
        <v>121</v>
      </c>
      <c r="AG3125">
        <v>1000000</v>
      </c>
      <c r="AH3125" t="s">
        <v>55</v>
      </c>
      <c r="AI3125" t="s">
        <v>55</v>
      </c>
      <c r="AJ3125">
        <v>0</v>
      </c>
      <c r="AK3125">
        <v>22166540</v>
      </c>
      <c r="AL3125" s="8"/>
      <c r="AM3125" s="10">
        <f t="shared" si="432"/>
        <v>2015</v>
      </c>
      <c r="AN3125">
        <f t="shared" si="433"/>
        <v>0</v>
      </c>
      <c r="AO3125">
        <f t="shared" si="439"/>
        <v>1</v>
      </c>
      <c r="AP3125">
        <f t="shared" si="434"/>
        <v>0</v>
      </c>
      <c r="AQ3125">
        <f t="shared" si="435"/>
        <v>1</v>
      </c>
      <c r="AR3125">
        <f t="shared" si="436"/>
        <v>0</v>
      </c>
      <c r="AS3125">
        <f t="shared" si="437"/>
        <v>0</v>
      </c>
      <c r="AT3125">
        <f t="shared" si="438"/>
        <v>0</v>
      </c>
      <c r="AU3125">
        <f t="shared" si="438"/>
        <v>0</v>
      </c>
      <c r="AV3125">
        <f t="shared" si="440"/>
        <v>0</v>
      </c>
    </row>
    <row r="3126" spans="1:48" x14ac:dyDescent="0.25">
      <c r="A3126" s="5">
        <v>3197</v>
      </c>
      <c r="B3126" s="5" t="s">
        <v>6215</v>
      </c>
      <c r="C3126" s="5" t="s">
        <v>812</v>
      </c>
      <c r="D3126" s="6" t="s">
        <v>6216</v>
      </c>
      <c r="E3126">
        <v>0</v>
      </c>
      <c r="F3126" s="7">
        <v>0</v>
      </c>
      <c r="G3126" s="7"/>
      <c r="H3126" t="s">
        <v>6217</v>
      </c>
      <c r="I3126">
        <v>0</v>
      </c>
      <c r="J3126">
        <v>0</v>
      </c>
      <c r="K3126">
        <v>120000</v>
      </c>
      <c r="L3126" t="s">
        <v>52</v>
      </c>
      <c r="M3126" s="8" t="s">
        <v>63</v>
      </c>
      <c r="N3126" s="8">
        <v>0.91071428571428503</v>
      </c>
      <c r="O3126">
        <v>8.9285714285714204E-2</v>
      </c>
      <c r="P3126" s="9">
        <v>0</v>
      </c>
      <c r="Q3126">
        <v>120000</v>
      </c>
      <c r="R3126" s="8"/>
      <c r="S3126" s="8" t="s">
        <v>3684</v>
      </c>
      <c r="T3126">
        <v>36780868</v>
      </c>
      <c r="U3126">
        <v>36426421</v>
      </c>
      <c r="V3126">
        <v>43873946</v>
      </c>
      <c r="W3126">
        <v>7342705</v>
      </c>
      <c r="X3126">
        <v>1379935</v>
      </c>
      <c r="Y3126">
        <v>18755202</v>
      </c>
      <c r="Z3126">
        <v>15018233</v>
      </c>
      <c r="AA3126">
        <v>266200496</v>
      </c>
      <c r="AB3126">
        <v>0</v>
      </c>
      <c r="AC3126">
        <v>12</v>
      </c>
      <c r="AD3126">
        <v>0</v>
      </c>
      <c r="AE3126">
        <v>2007</v>
      </c>
      <c r="AF3126" t="s">
        <v>121</v>
      </c>
      <c r="AG3126">
        <v>1000000</v>
      </c>
      <c r="AH3126" t="s">
        <v>55</v>
      </c>
      <c r="AI3126" t="s">
        <v>55</v>
      </c>
      <c r="AJ3126">
        <v>0</v>
      </c>
      <c r="AK3126">
        <v>22166540</v>
      </c>
      <c r="AL3126" s="8" t="s">
        <v>9535</v>
      </c>
      <c r="AM3126" s="10">
        <f t="shared" si="432"/>
        <v>2015</v>
      </c>
      <c r="AN3126">
        <f t="shared" si="433"/>
        <v>1</v>
      </c>
      <c r="AO3126">
        <f t="shared" si="439"/>
        <v>0</v>
      </c>
      <c r="AP3126">
        <f t="shared" si="434"/>
        <v>1</v>
      </c>
      <c r="AQ3126">
        <f t="shared" si="435"/>
        <v>0</v>
      </c>
      <c r="AR3126">
        <f t="shared" si="436"/>
        <v>0</v>
      </c>
      <c r="AS3126">
        <f t="shared" si="437"/>
        <v>0</v>
      </c>
      <c r="AT3126">
        <f t="shared" si="438"/>
        <v>0</v>
      </c>
      <c r="AU3126">
        <f t="shared" si="438"/>
        <v>0</v>
      </c>
      <c r="AV3126" t="str">
        <f t="shared" si="440"/>
        <v>2020-07-10T20:56:26</v>
      </c>
    </row>
    <row r="3127" spans="1:48" x14ac:dyDescent="0.25">
      <c r="A3127" s="5">
        <v>3198</v>
      </c>
      <c r="B3127" s="5" t="s">
        <v>9536</v>
      </c>
      <c r="C3127" s="5" t="s">
        <v>9537</v>
      </c>
      <c r="D3127" s="6" t="s">
        <v>9538</v>
      </c>
      <c r="E3127">
        <v>89</v>
      </c>
      <c r="F3127" s="7">
        <v>0</v>
      </c>
      <c r="G3127" s="7"/>
      <c r="H3127" t="s">
        <v>9539</v>
      </c>
      <c r="I3127">
        <v>0</v>
      </c>
      <c r="J3127">
        <v>0</v>
      </c>
      <c r="K3127">
        <v>40000</v>
      </c>
      <c r="L3127" t="s">
        <v>52</v>
      </c>
      <c r="M3127" s="8" t="s">
        <v>86</v>
      </c>
      <c r="N3127" s="8">
        <v>0.64285714285714202</v>
      </c>
      <c r="O3127">
        <v>0.35714285714285698</v>
      </c>
      <c r="P3127" s="9">
        <v>0</v>
      </c>
      <c r="Q3127">
        <v>5000000</v>
      </c>
      <c r="R3127" s="8"/>
      <c r="S3127" s="8"/>
      <c r="AA3127">
        <v>50000</v>
      </c>
      <c r="AB3127">
        <v>0</v>
      </c>
      <c r="AC3127">
        <v>1</v>
      </c>
      <c r="AD3127">
        <v>0</v>
      </c>
      <c r="AE3127">
        <v>1990</v>
      </c>
      <c r="AF3127" t="s">
        <v>54</v>
      </c>
      <c r="AG3127">
        <v>10000</v>
      </c>
      <c r="AH3127" t="s">
        <v>55</v>
      </c>
      <c r="AI3127" t="s">
        <v>55</v>
      </c>
      <c r="AJ3127">
        <v>0</v>
      </c>
      <c r="AK3127">
        <v>1000</v>
      </c>
      <c r="AL3127" s="8" t="s">
        <v>9540</v>
      </c>
      <c r="AM3127" s="10">
        <f t="shared" si="432"/>
        <v>2006</v>
      </c>
      <c r="AN3127">
        <f t="shared" si="433"/>
        <v>1</v>
      </c>
      <c r="AO3127">
        <f t="shared" si="439"/>
        <v>0</v>
      </c>
      <c r="AP3127">
        <f t="shared" si="434"/>
        <v>0</v>
      </c>
      <c r="AQ3127">
        <f t="shared" si="435"/>
        <v>0</v>
      </c>
      <c r="AR3127">
        <f t="shared" si="436"/>
        <v>1</v>
      </c>
      <c r="AS3127">
        <f t="shared" si="437"/>
        <v>0</v>
      </c>
      <c r="AT3127">
        <f t="shared" si="438"/>
        <v>0</v>
      </c>
      <c r="AU3127">
        <f t="shared" si="438"/>
        <v>0</v>
      </c>
      <c r="AV3127" t="str">
        <f t="shared" si="440"/>
        <v>2020-07-12T13:31:59</v>
      </c>
    </row>
    <row r="3128" spans="1:48" x14ac:dyDescent="0.25">
      <c r="A3128" s="5">
        <v>3199</v>
      </c>
      <c r="B3128" s="5" t="s">
        <v>9541</v>
      </c>
      <c r="C3128" s="5" t="s">
        <v>9542</v>
      </c>
      <c r="D3128" s="6" t="s">
        <v>9543</v>
      </c>
      <c r="E3128">
        <v>3</v>
      </c>
      <c r="F3128" s="7">
        <v>0.44409453180000003</v>
      </c>
      <c r="G3128" s="7">
        <v>0</v>
      </c>
      <c r="H3128" t="s">
        <v>9544</v>
      </c>
      <c r="I3128">
        <v>0</v>
      </c>
      <c r="J3128">
        <v>0</v>
      </c>
      <c r="K3128">
        <v>20000</v>
      </c>
      <c r="L3128" t="s">
        <v>52</v>
      </c>
      <c r="M3128" s="8" t="s">
        <v>53</v>
      </c>
      <c r="N3128" s="8">
        <v>0.80357142857142805</v>
      </c>
      <c r="O3128">
        <v>0.19642857142857101</v>
      </c>
      <c r="P3128" s="9">
        <v>0</v>
      </c>
      <c r="Q3128">
        <v>20000</v>
      </c>
      <c r="R3128" s="8"/>
      <c r="S3128" s="8"/>
      <c r="AA3128">
        <v>65510097</v>
      </c>
      <c r="AB3128">
        <v>0</v>
      </c>
      <c r="AC3128">
        <v>12</v>
      </c>
      <c r="AD3128">
        <v>0</v>
      </c>
      <c r="AE3128">
        <v>1995</v>
      </c>
      <c r="AF3128" t="s">
        <v>54</v>
      </c>
      <c r="AG3128">
        <v>97500</v>
      </c>
      <c r="AH3128" t="s">
        <v>55</v>
      </c>
      <c r="AI3128" t="s">
        <v>55</v>
      </c>
      <c r="AJ3128">
        <v>1</v>
      </c>
      <c r="AK3128">
        <v>480600</v>
      </c>
      <c r="AL3128" s="8" t="s">
        <v>9545</v>
      </c>
      <c r="AM3128" s="10">
        <f t="shared" si="432"/>
        <v>2015</v>
      </c>
      <c r="AN3128">
        <f t="shared" si="433"/>
        <v>1</v>
      </c>
      <c r="AO3128">
        <f t="shared" si="439"/>
        <v>0</v>
      </c>
      <c r="AP3128">
        <f t="shared" si="434"/>
        <v>0</v>
      </c>
      <c r="AQ3128">
        <f t="shared" si="435"/>
        <v>1</v>
      </c>
      <c r="AR3128">
        <f t="shared" si="436"/>
        <v>0</v>
      </c>
      <c r="AS3128">
        <f t="shared" si="437"/>
        <v>0</v>
      </c>
      <c r="AT3128">
        <f t="shared" si="438"/>
        <v>0</v>
      </c>
      <c r="AU3128">
        <f t="shared" si="438"/>
        <v>0</v>
      </c>
      <c r="AV3128" t="str">
        <f t="shared" si="440"/>
        <v>2020-07-13T12:59:22</v>
      </c>
    </row>
    <row r="3129" spans="1:48" x14ac:dyDescent="0.25">
      <c r="A3129" s="5">
        <v>3200</v>
      </c>
      <c r="B3129" s="5" t="s">
        <v>9546</v>
      </c>
      <c r="C3129" s="5" t="s">
        <v>9547</v>
      </c>
      <c r="D3129" s="6" t="s">
        <v>9548</v>
      </c>
      <c r="E3129">
        <v>5</v>
      </c>
      <c r="F3129" s="7">
        <v>0.42682423470000003</v>
      </c>
      <c r="G3129" s="7">
        <v>0</v>
      </c>
      <c r="H3129" t="s">
        <v>9549</v>
      </c>
      <c r="I3129">
        <v>0</v>
      </c>
      <c r="J3129">
        <v>0</v>
      </c>
      <c r="K3129">
        <v>15000</v>
      </c>
      <c r="L3129" t="s">
        <v>52</v>
      </c>
      <c r="M3129" s="8" t="s">
        <v>53</v>
      </c>
      <c r="N3129" s="8">
        <v>0.80357142857142805</v>
      </c>
      <c r="O3129">
        <v>0.19642857142857101</v>
      </c>
      <c r="P3129" s="9">
        <v>0</v>
      </c>
      <c r="Q3129">
        <v>15000</v>
      </c>
      <c r="R3129" s="8"/>
      <c r="S3129" s="8" t="s">
        <v>217</v>
      </c>
      <c r="T3129">
        <v>1305183</v>
      </c>
      <c r="U3129">
        <v>40393</v>
      </c>
      <c r="V3129">
        <v>2154104</v>
      </c>
      <c r="W3129">
        <v>2113710</v>
      </c>
      <c r="X3129">
        <v>0</v>
      </c>
      <c r="Y3129">
        <v>803598</v>
      </c>
      <c r="Z3129">
        <v>486176</v>
      </c>
      <c r="AA3129">
        <v>1363415</v>
      </c>
      <c r="AB3129">
        <v>531711</v>
      </c>
      <c r="AC3129">
        <v>12</v>
      </c>
      <c r="AD3129">
        <v>831704</v>
      </c>
      <c r="AE3129">
        <v>2005</v>
      </c>
      <c r="AF3129" t="s">
        <v>121</v>
      </c>
      <c r="AG3129">
        <v>100000</v>
      </c>
      <c r="AH3129" t="s">
        <v>55</v>
      </c>
      <c r="AI3129" t="s">
        <v>55</v>
      </c>
      <c r="AJ3129">
        <v>1</v>
      </c>
      <c r="AK3129">
        <v>31977</v>
      </c>
      <c r="AL3129" s="8" t="s">
        <v>9550</v>
      </c>
      <c r="AM3129" s="10">
        <f t="shared" si="432"/>
        <v>2013</v>
      </c>
      <c r="AN3129">
        <f t="shared" si="433"/>
        <v>1</v>
      </c>
      <c r="AO3129">
        <f t="shared" si="439"/>
        <v>0</v>
      </c>
      <c r="AP3129">
        <f t="shared" si="434"/>
        <v>0</v>
      </c>
      <c r="AQ3129">
        <f t="shared" si="435"/>
        <v>1</v>
      </c>
      <c r="AR3129">
        <f t="shared" si="436"/>
        <v>0</v>
      </c>
      <c r="AS3129">
        <f t="shared" si="437"/>
        <v>0</v>
      </c>
      <c r="AT3129">
        <f t="shared" si="438"/>
        <v>0</v>
      </c>
      <c r="AU3129">
        <f t="shared" si="438"/>
        <v>0</v>
      </c>
      <c r="AV3129" t="str">
        <f t="shared" si="440"/>
        <v>2020-07-13T14:53:03</v>
      </c>
    </row>
    <row r="3130" spans="1:48" x14ac:dyDescent="0.25">
      <c r="A3130" s="5">
        <v>3201</v>
      </c>
      <c r="B3130" s="5" t="s">
        <v>7115</v>
      </c>
      <c r="C3130" s="5" t="s">
        <v>7116</v>
      </c>
      <c r="D3130" s="6" t="s">
        <v>7117</v>
      </c>
      <c r="E3130">
        <v>18</v>
      </c>
      <c r="F3130" s="7">
        <v>0.47777273840000001</v>
      </c>
      <c r="G3130" s="7">
        <v>0</v>
      </c>
      <c r="H3130" t="s">
        <v>7118</v>
      </c>
      <c r="I3130">
        <v>0</v>
      </c>
      <c r="J3130">
        <v>0</v>
      </c>
      <c r="K3130">
        <v>20000</v>
      </c>
      <c r="L3130" t="s">
        <v>52</v>
      </c>
      <c r="M3130" s="8" t="s">
        <v>86</v>
      </c>
      <c r="N3130" s="8">
        <v>0.53571428571428503</v>
      </c>
      <c r="O3130">
        <v>0.46428571428571402</v>
      </c>
      <c r="P3130" s="9">
        <v>-0.67726033163691501</v>
      </c>
      <c r="Q3130">
        <v>20000</v>
      </c>
      <c r="R3130" s="8"/>
      <c r="S3130" s="8"/>
      <c r="AA3130">
        <v>1046898</v>
      </c>
      <c r="AB3130">
        <v>0</v>
      </c>
      <c r="AC3130">
        <v>12</v>
      </c>
      <c r="AD3130">
        <v>0</v>
      </c>
      <c r="AE3130">
        <v>2016</v>
      </c>
      <c r="AF3130" t="s">
        <v>126</v>
      </c>
      <c r="AG3130">
        <v>100000</v>
      </c>
      <c r="AH3130" t="s">
        <v>55</v>
      </c>
      <c r="AI3130" t="s">
        <v>55</v>
      </c>
      <c r="AJ3130">
        <v>0.78895570640000001</v>
      </c>
      <c r="AK3130">
        <v>22289</v>
      </c>
      <c r="AL3130" s="8" t="s">
        <v>9551</v>
      </c>
      <c r="AM3130" s="10">
        <f t="shared" si="432"/>
        <v>2017</v>
      </c>
      <c r="AN3130">
        <f t="shared" si="433"/>
        <v>1</v>
      </c>
      <c r="AO3130">
        <f t="shared" si="439"/>
        <v>0</v>
      </c>
      <c r="AP3130">
        <f t="shared" si="434"/>
        <v>0</v>
      </c>
      <c r="AQ3130">
        <f t="shared" si="435"/>
        <v>0</v>
      </c>
      <c r="AR3130">
        <f t="shared" si="436"/>
        <v>1</v>
      </c>
      <c r="AS3130">
        <f t="shared" si="437"/>
        <v>0</v>
      </c>
      <c r="AT3130">
        <f t="shared" si="438"/>
        <v>0</v>
      </c>
      <c r="AU3130">
        <f t="shared" si="438"/>
        <v>0</v>
      </c>
      <c r="AV3130" t="str">
        <f t="shared" si="440"/>
        <v>2020-07-13T15:10:00</v>
      </c>
    </row>
    <row r="3131" spans="1:48" x14ac:dyDescent="0.25">
      <c r="A3131" s="5">
        <v>3202</v>
      </c>
      <c r="B3131" s="5" t="s">
        <v>8413</v>
      </c>
      <c r="C3131" s="5" t="s">
        <v>8414</v>
      </c>
      <c r="D3131" s="6" t="s">
        <v>8415</v>
      </c>
      <c r="E3131">
        <v>0</v>
      </c>
      <c r="F3131" s="7">
        <v>0.37676508650000001</v>
      </c>
      <c r="G3131" s="7">
        <v>0</v>
      </c>
      <c r="H3131" t="s">
        <v>8416</v>
      </c>
      <c r="I3131">
        <v>0</v>
      </c>
      <c r="J3131">
        <v>0</v>
      </c>
      <c r="K3131">
        <v>15000</v>
      </c>
      <c r="L3131" t="s">
        <v>52</v>
      </c>
      <c r="M3131" s="8" t="s">
        <v>86</v>
      </c>
      <c r="N3131" s="8">
        <v>0.64285714285714202</v>
      </c>
      <c r="O3131">
        <v>0.35714285714285698</v>
      </c>
      <c r="P3131" s="9">
        <v>0</v>
      </c>
      <c r="Q3131">
        <v>5000</v>
      </c>
      <c r="R3131" s="8"/>
      <c r="S3131" s="8"/>
      <c r="AA3131">
        <v>107547</v>
      </c>
      <c r="AB3131">
        <v>0</v>
      </c>
      <c r="AC3131">
        <v>12</v>
      </c>
      <c r="AD3131">
        <v>0</v>
      </c>
      <c r="AE3131">
        <v>2007</v>
      </c>
      <c r="AF3131" t="s">
        <v>121</v>
      </c>
      <c r="AG3131">
        <v>20000</v>
      </c>
      <c r="AH3131" t="s">
        <v>55</v>
      </c>
      <c r="AI3131" t="s">
        <v>56</v>
      </c>
      <c r="AJ3131">
        <v>1</v>
      </c>
      <c r="AK3131">
        <v>12800</v>
      </c>
      <c r="AL3131" s="8" t="s">
        <v>9552</v>
      </c>
      <c r="AM3131" s="10">
        <f t="shared" si="432"/>
        <v>2017</v>
      </c>
      <c r="AN3131">
        <f t="shared" si="433"/>
        <v>1</v>
      </c>
      <c r="AO3131">
        <f t="shared" si="439"/>
        <v>0</v>
      </c>
      <c r="AP3131">
        <f t="shared" si="434"/>
        <v>0</v>
      </c>
      <c r="AQ3131">
        <f t="shared" si="435"/>
        <v>0</v>
      </c>
      <c r="AR3131">
        <f t="shared" si="436"/>
        <v>1</v>
      </c>
      <c r="AS3131">
        <f t="shared" si="437"/>
        <v>0</v>
      </c>
      <c r="AT3131">
        <f t="shared" si="438"/>
        <v>0</v>
      </c>
      <c r="AU3131">
        <f t="shared" si="438"/>
        <v>1</v>
      </c>
      <c r="AV3131" t="str">
        <f t="shared" si="440"/>
        <v>2020-07-13T14:44:13</v>
      </c>
    </row>
    <row r="3132" spans="1:48" x14ac:dyDescent="0.25">
      <c r="A3132" s="5">
        <v>3203</v>
      </c>
      <c r="B3132" s="5" t="s">
        <v>166</v>
      </c>
      <c r="C3132" s="5" t="s">
        <v>167</v>
      </c>
      <c r="D3132" s="6" t="s">
        <v>168</v>
      </c>
      <c r="E3132">
        <v>60</v>
      </c>
      <c r="F3132" s="7">
        <v>0.37578115579999999</v>
      </c>
      <c r="G3132" s="7">
        <v>0</v>
      </c>
      <c r="H3132" t="s">
        <v>169</v>
      </c>
      <c r="I3132">
        <v>1</v>
      </c>
      <c r="J3132">
        <v>2400.02</v>
      </c>
      <c r="K3132">
        <v>210000</v>
      </c>
      <c r="L3132" t="s">
        <v>52</v>
      </c>
      <c r="M3132" s="8" t="s">
        <v>53</v>
      </c>
      <c r="N3132" s="8">
        <v>0.71428571428571397</v>
      </c>
      <c r="O3132">
        <v>0.28571428571428498</v>
      </c>
      <c r="P3132" s="9">
        <v>0</v>
      </c>
      <c r="Q3132">
        <v>150000</v>
      </c>
      <c r="R3132" s="8"/>
      <c r="S3132" s="8" t="s">
        <v>329</v>
      </c>
      <c r="T3132">
        <v>531166</v>
      </c>
      <c r="U3132">
        <v>63137</v>
      </c>
      <c r="V3132">
        <v>531166</v>
      </c>
      <c r="W3132">
        <v>468028</v>
      </c>
      <c r="X3132">
        <v>0</v>
      </c>
      <c r="Y3132">
        <v>0</v>
      </c>
      <c r="Z3132">
        <v>0</v>
      </c>
      <c r="AA3132">
        <v>2264737</v>
      </c>
      <c r="AB3132">
        <v>1152678</v>
      </c>
      <c r="AC3132">
        <v>12</v>
      </c>
      <c r="AD3132">
        <v>1112059</v>
      </c>
      <c r="AE3132">
        <v>2008</v>
      </c>
      <c r="AF3132" t="s">
        <v>121</v>
      </c>
      <c r="AG3132">
        <v>50000</v>
      </c>
      <c r="AH3132" t="s">
        <v>56</v>
      </c>
      <c r="AI3132" t="s">
        <v>55</v>
      </c>
      <c r="AJ3132">
        <v>0.69134229869999997</v>
      </c>
      <c r="AK3132">
        <v>25695</v>
      </c>
      <c r="AL3132" s="8" t="s">
        <v>9553</v>
      </c>
      <c r="AM3132" s="10">
        <f t="shared" si="432"/>
        <v>2014</v>
      </c>
      <c r="AN3132">
        <f t="shared" si="433"/>
        <v>1</v>
      </c>
      <c r="AO3132">
        <f t="shared" si="439"/>
        <v>0</v>
      </c>
      <c r="AP3132">
        <f t="shared" si="434"/>
        <v>0</v>
      </c>
      <c r="AQ3132">
        <f t="shared" si="435"/>
        <v>1</v>
      </c>
      <c r="AR3132">
        <f t="shared" si="436"/>
        <v>0</v>
      </c>
      <c r="AS3132">
        <f t="shared" si="437"/>
        <v>0</v>
      </c>
      <c r="AT3132">
        <f t="shared" si="438"/>
        <v>1</v>
      </c>
      <c r="AU3132">
        <f t="shared" si="438"/>
        <v>0</v>
      </c>
      <c r="AV3132" t="str">
        <f t="shared" si="440"/>
        <v>2020-07-13T14:59:55</v>
      </c>
    </row>
    <row r="3133" spans="1:48" x14ac:dyDescent="0.25">
      <c r="A3133" s="5">
        <v>3204</v>
      </c>
      <c r="B3133" s="5" t="s">
        <v>9554</v>
      </c>
      <c r="C3133" s="5" t="s">
        <v>9555</v>
      </c>
      <c r="D3133" s="6" t="s">
        <v>9556</v>
      </c>
      <c r="E3133">
        <v>24</v>
      </c>
      <c r="F3133" s="7">
        <v>0.3215564843</v>
      </c>
      <c r="G3133" s="7">
        <v>0</v>
      </c>
      <c r="H3133" t="s">
        <v>9557</v>
      </c>
      <c r="I3133">
        <v>0</v>
      </c>
      <c r="J3133">
        <v>0</v>
      </c>
      <c r="K3133">
        <v>30000</v>
      </c>
      <c r="L3133" t="s">
        <v>52</v>
      </c>
      <c r="M3133" s="8" t="s">
        <v>86</v>
      </c>
      <c r="N3133" s="8">
        <v>0.53571428571428503</v>
      </c>
      <c r="O3133">
        <v>0.46428571428571402</v>
      </c>
      <c r="P3133" s="9">
        <v>0</v>
      </c>
      <c r="Q3133">
        <v>10000</v>
      </c>
      <c r="R3133" s="8"/>
      <c r="S3133" s="8"/>
      <c r="AA3133">
        <v>296719</v>
      </c>
      <c r="AB3133">
        <v>0</v>
      </c>
      <c r="AC3133">
        <v>12</v>
      </c>
      <c r="AD3133">
        <v>0</v>
      </c>
      <c r="AE3133">
        <v>2012</v>
      </c>
      <c r="AF3133" t="s">
        <v>68</v>
      </c>
      <c r="AG3133">
        <v>65000</v>
      </c>
      <c r="AH3133" t="s">
        <v>55</v>
      </c>
      <c r="AI3133" t="s">
        <v>56</v>
      </c>
      <c r="AJ3133">
        <v>0.70739113259999997</v>
      </c>
      <c r="AK3133">
        <v>16280</v>
      </c>
      <c r="AL3133" s="8" t="s">
        <v>9558</v>
      </c>
      <c r="AM3133" s="10">
        <f t="shared" si="432"/>
        <v>2014</v>
      </c>
      <c r="AN3133">
        <f t="shared" si="433"/>
        <v>1</v>
      </c>
      <c r="AO3133">
        <f t="shared" si="439"/>
        <v>0</v>
      </c>
      <c r="AP3133">
        <f t="shared" si="434"/>
        <v>0</v>
      </c>
      <c r="AQ3133">
        <f t="shared" si="435"/>
        <v>0</v>
      </c>
      <c r="AR3133">
        <f t="shared" si="436"/>
        <v>1</v>
      </c>
      <c r="AS3133">
        <f t="shared" si="437"/>
        <v>0</v>
      </c>
      <c r="AT3133">
        <f t="shared" si="438"/>
        <v>0</v>
      </c>
      <c r="AU3133">
        <f t="shared" si="438"/>
        <v>1</v>
      </c>
      <c r="AV3133" t="str">
        <f t="shared" si="440"/>
        <v>2020-07-13T15:17:29</v>
      </c>
    </row>
    <row r="3134" spans="1:48" x14ac:dyDescent="0.25">
      <c r="A3134" s="5">
        <v>3205</v>
      </c>
      <c r="B3134" s="5" t="s">
        <v>2304</v>
      </c>
      <c r="C3134" s="5" t="s">
        <v>2305</v>
      </c>
      <c r="D3134" s="6" t="s">
        <v>2306</v>
      </c>
      <c r="E3134">
        <v>5</v>
      </c>
      <c r="F3134" s="7">
        <v>0.5320459796</v>
      </c>
      <c r="G3134" s="7">
        <v>0</v>
      </c>
      <c r="H3134" t="s">
        <v>2307</v>
      </c>
      <c r="I3134">
        <v>6</v>
      </c>
      <c r="J3134">
        <v>27657</v>
      </c>
      <c r="K3134">
        <v>80000</v>
      </c>
      <c r="L3134" t="s">
        <v>52</v>
      </c>
      <c r="M3134" s="8" t="s">
        <v>53</v>
      </c>
      <c r="N3134" s="8">
        <v>0.75</v>
      </c>
      <c r="O3134">
        <v>0.249999999999999</v>
      </c>
      <c r="P3134" s="9">
        <v>0</v>
      </c>
      <c r="Q3134">
        <v>60000</v>
      </c>
      <c r="R3134" s="8"/>
      <c r="S3134" s="8" t="s">
        <v>329</v>
      </c>
      <c r="T3134">
        <v>1067830</v>
      </c>
      <c r="U3134">
        <v>290513</v>
      </c>
      <c r="V3134">
        <v>1068988</v>
      </c>
      <c r="W3134">
        <v>778475</v>
      </c>
      <c r="X3134">
        <v>0</v>
      </c>
      <c r="Y3134">
        <v>407404</v>
      </c>
      <c r="Z3134">
        <v>504168</v>
      </c>
      <c r="AA3134">
        <v>1191995</v>
      </c>
      <c r="AB3134">
        <v>398838</v>
      </c>
      <c r="AC3134">
        <v>12</v>
      </c>
      <c r="AD3134">
        <v>793157</v>
      </c>
      <c r="AE3134">
        <v>2007</v>
      </c>
      <c r="AF3134" t="s">
        <v>121</v>
      </c>
      <c r="AG3134">
        <v>100000</v>
      </c>
      <c r="AH3134" t="s">
        <v>55</v>
      </c>
      <c r="AI3134" t="s">
        <v>56</v>
      </c>
      <c r="AJ3134">
        <v>1</v>
      </c>
      <c r="AK3134">
        <v>6000</v>
      </c>
      <c r="AL3134" s="8" t="s">
        <v>9559</v>
      </c>
      <c r="AM3134" s="10">
        <f t="shared" si="432"/>
        <v>2013</v>
      </c>
      <c r="AN3134">
        <f t="shared" si="433"/>
        <v>1</v>
      </c>
      <c r="AO3134">
        <f t="shared" si="439"/>
        <v>0</v>
      </c>
      <c r="AP3134">
        <f t="shared" si="434"/>
        <v>0</v>
      </c>
      <c r="AQ3134">
        <f t="shared" si="435"/>
        <v>1</v>
      </c>
      <c r="AR3134">
        <f t="shared" si="436"/>
        <v>0</v>
      </c>
      <c r="AS3134">
        <f t="shared" si="437"/>
        <v>0</v>
      </c>
      <c r="AT3134">
        <f t="shared" si="438"/>
        <v>0</v>
      </c>
      <c r="AU3134">
        <f t="shared" si="438"/>
        <v>1</v>
      </c>
      <c r="AV3134" t="str">
        <f t="shared" si="440"/>
        <v>2020-07-13T16:04:44</v>
      </c>
    </row>
    <row r="3135" spans="1:48" x14ac:dyDescent="0.25">
      <c r="A3135" s="5">
        <v>3206</v>
      </c>
      <c r="B3135" s="5" t="s">
        <v>1984</v>
      </c>
      <c r="C3135" s="5" t="s">
        <v>1985</v>
      </c>
      <c r="D3135" s="6" t="s">
        <v>1986</v>
      </c>
      <c r="E3135">
        <v>17</v>
      </c>
      <c r="F3135" s="7">
        <v>0.51703356479999996</v>
      </c>
      <c r="G3135" s="7">
        <v>0</v>
      </c>
      <c r="H3135" t="s">
        <v>1987</v>
      </c>
      <c r="I3135">
        <v>32</v>
      </c>
      <c r="J3135">
        <v>17280</v>
      </c>
      <c r="K3135">
        <v>20000</v>
      </c>
      <c r="L3135" t="s">
        <v>52</v>
      </c>
      <c r="M3135" s="8" t="s">
        <v>86</v>
      </c>
      <c r="N3135" s="8">
        <v>0.60714285714285698</v>
      </c>
      <c r="O3135">
        <v>0.39285714285714202</v>
      </c>
      <c r="P3135" s="9">
        <v>0.86602540378443904</v>
      </c>
      <c r="Q3135">
        <v>20000</v>
      </c>
      <c r="R3135" s="8"/>
      <c r="S3135" s="8" t="s">
        <v>175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1683762</v>
      </c>
      <c r="AB3135">
        <v>0</v>
      </c>
      <c r="AC3135">
        <v>12</v>
      </c>
      <c r="AD3135">
        <v>0</v>
      </c>
      <c r="AE3135">
        <v>2000</v>
      </c>
      <c r="AF3135" t="s">
        <v>54</v>
      </c>
      <c r="AG3135">
        <v>75000</v>
      </c>
      <c r="AH3135" t="s">
        <v>55</v>
      </c>
      <c r="AI3135" t="s">
        <v>56</v>
      </c>
      <c r="AJ3135">
        <v>1</v>
      </c>
      <c r="AK3135">
        <v>720</v>
      </c>
      <c r="AL3135" s="8" t="s">
        <v>9560</v>
      </c>
      <c r="AM3135" s="10">
        <f t="shared" si="432"/>
        <v>2010</v>
      </c>
      <c r="AN3135">
        <f t="shared" si="433"/>
        <v>1</v>
      </c>
      <c r="AO3135">
        <f t="shared" si="439"/>
        <v>0</v>
      </c>
      <c r="AP3135">
        <f t="shared" si="434"/>
        <v>0</v>
      </c>
      <c r="AQ3135">
        <f t="shared" si="435"/>
        <v>0</v>
      </c>
      <c r="AR3135">
        <f t="shared" si="436"/>
        <v>1</v>
      </c>
      <c r="AS3135">
        <f t="shared" si="437"/>
        <v>0</v>
      </c>
      <c r="AT3135">
        <f t="shared" si="438"/>
        <v>0</v>
      </c>
      <c r="AU3135">
        <f t="shared" si="438"/>
        <v>1</v>
      </c>
      <c r="AV3135" t="str">
        <f t="shared" si="440"/>
        <v>2020-07-13T17:18:25</v>
      </c>
    </row>
    <row r="3136" spans="1:48" x14ac:dyDescent="0.25">
      <c r="A3136" s="5">
        <v>3207</v>
      </c>
      <c r="B3136" s="5" t="s">
        <v>2481</v>
      </c>
      <c r="C3136" s="5" t="s">
        <v>359</v>
      </c>
      <c r="D3136" s="6" t="s">
        <v>2482</v>
      </c>
      <c r="E3136">
        <v>0</v>
      </c>
      <c r="F3136" s="7">
        <v>0.51501661529999998</v>
      </c>
      <c r="G3136" s="7">
        <v>0</v>
      </c>
      <c r="H3136" t="s">
        <v>2483</v>
      </c>
      <c r="I3136">
        <v>20</v>
      </c>
      <c r="J3136">
        <v>5040</v>
      </c>
      <c r="K3136">
        <v>30000</v>
      </c>
      <c r="L3136" t="s">
        <v>52</v>
      </c>
      <c r="M3136" s="8" t="s">
        <v>86</v>
      </c>
      <c r="N3136" s="8">
        <v>0.64285714285714202</v>
      </c>
      <c r="O3136">
        <v>0.35714285714285698</v>
      </c>
      <c r="P3136" s="9">
        <v>0</v>
      </c>
      <c r="Q3136">
        <v>30000</v>
      </c>
      <c r="R3136" s="8"/>
      <c r="S3136" s="8" t="s">
        <v>217</v>
      </c>
      <c r="T3136">
        <v>955332</v>
      </c>
      <c r="U3136">
        <v>122626</v>
      </c>
      <c r="V3136">
        <v>1451165</v>
      </c>
      <c r="W3136">
        <v>1328538</v>
      </c>
      <c r="X3136">
        <v>0</v>
      </c>
      <c r="Y3136">
        <v>93030</v>
      </c>
      <c r="Z3136">
        <v>99760</v>
      </c>
      <c r="AA3136">
        <v>1377924</v>
      </c>
      <c r="AB3136">
        <v>405259</v>
      </c>
      <c r="AC3136">
        <v>12</v>
      </c>
      <c r="AD3136">
        <v>972665</v>
      </c>
      <c r="AE3136">
        <v>2016</v>
      </c>
      <c r="AF3136" t="s">
        <v>126</v>
      </c>
      <c r="AG3136">
        <v>30000</v>
      </c>
      <c r="AH3136" t="s">
        <v>55</v>
      </c>
      <c r="AI3136" t="s">
        <v>56</v>
      </c>
      <c r="AJ3136">
        <v>1</v>
      </c>
      <c r="AK3136">
        <v>8800</v>
      </c>
      <c r="AL3136" s="8" t="s">
        <v>9561</v>
      </c>
      <c r="AM3136" s="10">
        <f t="shared" si="432"/>
        <v>2019</v>
      </c>
      <c r="AN3136">
        <f t="shared" si="433"/>
        <v>1</v>
      </c>
      <c r="AO3136">
        <f t="shared" si="439"/>
        <v>0</v>
      </c>
      <c r="AP3136">
        <f t="shared" si="434"/>
        <v>0</v>
      </c>
      <c r="AQ3136">
        <f t="shared" si="435"/>
        <v>0</v>
      </c>
      <c r="AR3136">
        <f t="shared" si="436"/>
        <v>1</v>
      </c>
      <c r="AS3136">
        <f t="shared" si="437"/>
        <v>0</v>
      </c>
      <c r="AT3136">
        <f t="shared" si="438"/>
        <v>0</v>
      </c>
      <c r="AU3136">
        <f t="shared" si="438"/>
        <v>1</v>
      </c>
      <c r="AV3136" t="str">
        <f t="shared" si="440"/>
        <v>2020-07-13T17:19:32</v>
      </c>
    </row>
    <row r="3137" spans="1:48" x14ac:dyDescent="0.25">
      <c r="A3137" s="5">
        <v>3208</v>
      </c>
      <c r="B3137" s="5" t="s">
        <v>4618</v>
      </c>
      <c r="C3137" s="5" t="s">
        <v>4619</v>
      </c>
      <c r="D3137" s="6" t="s">
        <v>4620</v>
      </c>
      <c r="E3137">
        <v>24</v>
      </c>
      <c r="F3137" s="7">
        <v>0.43287271649999998</v>
      </c>
      <c r="G3137" s="7">
        <v>0</v>
      </c>
      <c r="H3137" t="s">
        <v>4621</v>
      </c>
      <c r="I3137">
        <v>15</v>
      </c>
      <c r="J3137">
        <v>49972.04</v>
      </c>
      <c r="K3137">
        <v>200000</v>
      </c>
      <c r="L3137" t="s">
        <v>52</v>
      </c>
      <c r="M3137" s="8" t="s">
        <v>63</v>
      </c>
      <c r="N3137" s="8">
        <v>0.91071428571428503</v>
      </c>
      <c r="O3137">
        <v>8.9285714285714204E-2</v>
      </c>
      <c r="P3137" s="9">
        <v>-0.15746594537157599</v>
      </c>
      <c r="Q3137">
        <v>200000</v>
      </c>
      <c r="R3137" s="8"/>
      <c r="S3137" s="8" t="s">
        <v>329</v>
      </c>
      <c r="T3137">
        <v>17884006</v>
      </c>
      <c r="U3137">
        <v>9660719</v>
      </c>
      <c r="V3137">
        <v>18332493</v>
      </c>
      <c r="W3137">
        <v>2398671</v>
      </c>
      <c r="X3137">
        <v>0</v>
      </c>
      <c r="Y3137">
        <v>12647915</v>
      </c>
      <c r="Z3137">
        <v>3471481</v>
      </c>
      <c r="AA3137">
        <v>10354594</v>
      </c>
      <c r="AB3137">
        <v>7029899</v>
      </c>
      <c r="AC3137">
        <v>12</v>
      </c>
      <c r="AD3137">
        <v>3324695</v>
      </c>
      <c r="AE3137">
        <v>2012</v>
      </c>
      <c r="AF3137" t="s">
        <v>68</v>
      </c>
      <c r="AG3137">
        <v>600000</v>
      </c>
      <c r="AH3137" t="s">
        <v>55</v>
      </c>
      <c r="AI3137" t="s">
        <v>55</v>
      </c>
      <c r="AJ3137">
        <v>0.95875313640000004</v>
      </c>
      <c r="AK3137">
        <v>322589</v>
      </c>
      <c r="AL3137" s="8" t="s">
        <v>9562</v>
      </c>
      <c r="AM3137" s="10">
        <f t="shared" si="432"/>
        <v>2015</v>
      </c>
      <c r="AN3137">
        <f t="shared" si="433"/>
        <v>1</v>
      </c>
      <c r="AO3137">
        <f t="shared" si="439"/>
        <v>0</v>
      </c>
      <c r="AP3137">
        <f t="shared" si="434"/>
        <v>1</v>
      </c>
      <c r="AQ3137">
        <f t="shared" si="435"/>
        <v>0</v>
      </c>
      <c r="AR3137">
        <f t="shared" si="436"/>
        <v>0</v>
      </c>
      <c r="AS3137">
        <f t="shared" si="437"/>
        <v>0</v>
      </c>
      <c r="AT3137">
        <f t="shared" si="438"/>
        <v>0</v>
      </c>
      <c r="AU3137">
        <f t="shared" si="438"/>
        <v>0</v>
      </c>
      <c r="AV3137" t="str">
        <f t="shared" si="440"/>
        <v>2020-07-13T17:36:53</v>
      </c>
    </row>
    <row r="3138" spans="1:48" x14ac:dyDescent="0.25">
      <c r="A3138" s="5">
        <v>3209</v>
      </c>
      <c r="B3138" s="5" t="s">
        <v>9563</v>
      </c>
      <c r="C3138" s="5" t="s">
        <v>9564</v>
      </c>
      <c r="D3138" s="6" t="s">
        <v>9565</v>
      </c>
      <c r="E3138">
        <v>22</v>
      </c>
      <c r="F3138" s="7">
        <v>0</v>
      </c>
      <c r="G3138" s="7"/>
      <c r="H3138" t="s">
        <v>9566</v>
      </c>
      <c r="I3138">
        <v>0</v>
      </c>
      <c r="J3138">
        <v>0</v>
      </c>
      <c r="K3138">
        <v>60000</v>
      </c>
      <c r="L3138" t="s">
        <v>199</v>
      </c>
      <c r="M3138" s="8" t="s">
        <v>86</v>
      </c>
      <c r="N3138" s="8">
        <v>0.66071428571428503</v>
      </c>
      <c r="O3138">
        <v>0.33928571428571402</v>
      </c>
      <c r="P3138" s="9">
        <v>0</v>
      </c>
      <c r="R3138" s="8"/>
      <c r="S3138" s="8" t="s">
        <v>329</v>
      </c>
      <c r="T3138">
        <v>2206382</v>
      </c>
      <c r="U3138">
        <v>148087</v>
      </c>
      <c r="V3138">
        <v>2398884</v>
      </c>
      <c r="W3138">
        <v>2250797</v>
      </c>
      <c r="X3138">
        <v>0</v>
      </c>
      <c r="Y3138">
        <v>0</v>
      </c>
      <c r="Z3138">
        <v>504314</v>
      </c>
      <c r="AA3138">
        <v>867918</v>
      </c>
      <c r="AB3138">
        <v>100213</v>
      </c>
      <c r="AC3138">
        <v>12</v>
      </c>
      <c r="AD3138">
        <v>767705</v>
      </c>
      <c r="AE3138">
        <v>1978</v>
      </c>
      <c r="AF3138" t="s">
        <v>54</v>
      </c>
      <c r="AG3138">
        <v>1000000</v>
      </c>
      <c r="AH3138" t="s">
        <v>56</v>
      </c>
      <c r="AI3138" t="s">
        <v>55</v>
      </c>
      <c r="AJ3138">
        <v>0</v>
      </c>
      <c r="AK3138">
        <v>22215</v>
      </c>
      <c r="AL3138" s="8"/>
      <c r="AM3138" s="10">
        <f t="shared" ref="AM3138:AM3201" si="441">_xlfn.NUMBERVALUE(LEFT(H3138,4))</f>
        <v>2017</v>
      </c>
      <c r="AN3138">
        <f t="shared" ref="AN3138:AN3201" si="442">IF(OR(L3138 = "AprovadoAnalista", L3138 = "AprovadoComite" ),1,0)</f>
        <v>0</v>
      </c>
      <c r="AO3138">
        <f t="shared" si="439"/>
        <v>1</v>
      </c>
      <c r="AP3138">
        <f t="shared" ref="AP3138:AP3201" si="443">IF(MID(M3138,4,1)="0",1,0)</f>
        <v>0</v>
      </c>
      <c r="AQ3138">
        <f t="shared" ref="AQ3138:AQ3201" si="444">IF(MID(M3138,4,1)="1",1,0)</f>
        <v>0</v>
      </c>
      <c r="AR3138">
        <f t="shared" ref="AR3138:AR3201" si="445">IF(MID(M3138,4,1)="3",1,0)</f>
        <v>1</v>
      </c>
      <c r="AS3138">
        <f t="shared" ref="AS3138:AS3201" si="446">IF(MID(M3138,4,1)="5",1,0)</f>
        <v>0</v>
      </c>
      <c r="AT3138">
        <f t="shared" ref="AT3138:AU3201" si="447">IF(AH3138="True",1,0)</f>
        <v>1</v>
      </c>
      <c r="AU3138">
        <f t="shared" si="447"/>
        <v>0</v>
      </c>
      <c r="AV3138">
        <f t="shared" si="440"/>
        <v>0</v>
      </c>
    </row>
    <row r="3139" spans="1:48" x14ac:dyDescent="0.25">
      <c r="A3139" s="5">
        <v>3210</v>
      </c>
      <c r="B3139" s="5" t="s">
        <v>358</v>
      </c>
      <c r="C3139" s="5" t="s">
        <v>359</v>
      </c>
      <c r="D3139" s="6" t="s">
        <v>360</v>
      </c>
      <c r="E3139">
        <v>36</v>
      </c>
      <c r="F3139" s="7">
        <v>0.50483048990000001</v>
      </c>
      <c r="G3139" s="7">
        <v>0</v>
      </c>
      <c r="H3139" t="s">
        <v>361</v>
      </c>
      <c r="I3139">
        <v>48</v>
      </c>
      <c r="J3139">
        <v>95983.74</v>
      </c>
      <c r="K3139">
        <v>150000</v>
      </c>
      <c r="L3139" t="s">
        <v>52</v>
      </c>
      <c r="M3139" s="8" t="s">
        <v>53</v>
      </c>
      <c r="N3139" s="8">
        <v>0.75</v>
      </c>
      <c r="O3139">
        <v>0.25</v>
      </c>
      <c r="P3139" s="9">
        <v>0</v>
      </c>
      <c r="Q3139">
        <v>150000</v>
      </c>
      <c r="R3139" s="8"/>
      <c r="S3139" s="8" t="s">
        <v>329</v>
      </c>
      <c r="T3139">
        <v>914942</v>
      </c>
      <c r="U3139">
        <v>355509</v>
      </c>
      <c r="V3139">
        <v>922394</v>
      </c>
      <c r="W3139">
        <v>71052</v>
      </c>
      <c r="X3139">
        <v>0</v>
      </c>
      <c r="Y3139">
        <v>497220</v>
      </c>
      <c r="Z3139">
        <v>103615</v>
      </c>
      <c r="AA3139">
        <v>3320956</v>
      </c>
      <c r="AB3139">
        <v>1220702</v>
      </c>
      <c r="AC3139">
        <v>12</v>
      </c>
      <c r="AD3139">
        <v>2100254</v>
      </c>
      <c r="AE3139">
        <v>2010</v>
      </c>
      <c r="AF3139" t="s">
        <v>68</v>
      </c>
      <c r="AG3139">
        <v>50000</v>
      </c>
      <c r="AH3139" t="s">
        <v>55</v>
      </c>
      <c r="AI3139" t="s">
        <v>56</v>
      </c>
      <c r="AJ3139">
        <v>1</v>
      </c>
      <c r="AK3139">
        <v>388500</v>
      </c>
      <c r="AL3139" s="8" t="s">
        <v>9567</v>
      </c>
      <c r="AM3139" s="10">
        <f t="shared" si="441"/>
        <v>2011</v>
      </c>
      <c r="AN3139">
        <f t="shared" si="442"/>
        <v>1</v>
      </c>
      <c r="AO3139">
        <f t="shared" ref="AO3139:AO3202" si="448">IF(OR(L3139 = "ReprovadoAnalista", L3139 = "ReprovadoComite" ),1,0)</f>
        <v>0</v>
      </c>
      <c r="AP3139">
        <f t="shared" si="443"/>
        <v>0</v>
      </c>
      <c r="AQ3139">
        <f t="shared" si="444"/>
        <v>1</v>
      </c>
      <c r="AR3139">
        <f t="shared" si="445"/>
        <v>0</v>
      </c>
      <c r="AS3139">
        <f t="shared" si="446"/>
        <v>0</v>
      </c>
      <c r="AT3139">
        <f t="shared" si="447"/>
        <v>0</v>
      </c>
      <c r="AU3139">
        <f t="shared" si="447"/>
        <v>1</v>
      </c>
      <c r="AV3139" t="str">
        <f t="shared" ref="AV3139:AV3202" si="449">IF(R3139&lt;&gt;"",R3139,AL3139)</f>
        <v>2020-07-13T18:41:25</v>
      </c>
    </row>
    <row r="3140" spans="1:48" x14ac:dyDescent="0.25">
      <c r="A3140" s="5">
        <v>3211</v>
      </c>
      <c r="B3140" s="5" t="s">
        <v>1799</v>
      </c>
      <c r="C3140" s="5" t="s">
        <v>1800</v>
      </c>
      <c r="D3140" s="6" t="s">
        <v>1801</v>
      </c>
      <c r="E3140">
        <v>4</v>
      </c>
      <c r="F3140" s="7">
        <v>0.2737072834</v>
      </c>
      <c r="G3140" s="7">
        <v>0</v>
      </c>
      <c r="H3140" t="s">
        <v>1802</v>
      </c>
      <c r="I3140">
        <v>0</v>
      </c>
      <c r="J3140">
        <v>0</v>
      </c>
      <c r="K3140">
        <v>49000</v>
      </c>
      <c r="L3140" t="s">
        <v>52</v>
      </c>
      <c r="M3140" s="8" t="s">
        <v>53</v>
      </c>
      <c r="N3140" s="8">
        <v>0.69642857142857095</v>
      </c>
      <c r="O3140">
        <v>0.30357142857142799</v>
      </c>
      <c r="P3140" s="9">
        <v>0</v>
      </c>
      <c r="Q3140">
        <v>20000</v>
      </c>
      <c r="R3140" s="8"/>
      <c r="S3140" s="8" t="s">
        <v>217</v>
      </c>
      <c r="T3140">
        <v>497929</v>
      </c>
      <c r="U3140">
        <v>206289</v>
      </c>
      <c r="V3140">
        <v>505106</v>
      </c>
      <c r="W3140">
        <v>298816</v>
      </c>
      <c r="X3140">
        <v>0</v>
      </c>
      <c r="Y3140">
        <v>258148</v>
      </c>
      <c r="Z3140">
        <v>193160</v>
      </c>
      <c r="AA3140">
        <v>757693</v>
      </c>
      <c r="AB3140">
        <v>385214</v>
      </c>
      <c r="AC3140">
        <v>12</v>
      </c>
      <c r="AD3140">
        <v>372479</v>
      </c>
      <c r="AE3140">
        <v>2017</v>
      </c>
      <c r="AF3140" t="s">
        <v>126</v>
      </c>
      <c r="AG3140">
        <v>200000</v>
      </c>
      <c r="AH3140" t="s">
        <v>55</v>
      </c>
      <c r="AI3140" t="s">
        <v>55</v>
      </c>
      <c r="AJ3140">
        <v>1</v>
      </c>
      <c r="AK3140">
        <v>81400</v>
      </c>
      <c r="AL3140" s="8" t="s">
        <v>9568</v>
      </c>
      <c r="AM3140" s="10">
        <f t="shared" si="441"/>
        <v>2018</v>
      </c>
      <c r="AN3140">
        <f t="shared" si="442"/>
        <v>1</v>
      </c>
      <c r="AO3140">
        <f t="shared" si="448"/>
        <v>0</v>
      </c>
      <c r="AP3140">
        <f t="shared" si="443"/>
        <v>0</v>
      </c>
      <c r="AQ3140">
        <f t="shared" si="444"/>
        <v>1</v>
      </c>
      <c r="AR3140">
        <f t="shared" si="445"/>
        <v>0</v>
      </c>
      <c r="AS3140">
        <f t="shared" si="446"/>
        <v>0</v>
      </c>
      <c r="AT3140">
        <f t="shared" si="447"/>
        <v>0</v>
      </c>
      <c r="AU3140">
        <f t="shared" si="447"/>
        <v>0</v>
      </c>
      <c r="AV3140" t="str">
        <f t="shared" si="449"/>
        <v>2020-07-13T17:24:07</v>
      </c>
    </row>
    <row r="3141" spans="1:48" x14ac:dyDescent="0.25">
      <c r="A3141" s="5">
        <v>3212</v>
      </c>
      <c r="B3141" s="5" t="s">
        <v>3056</v>
      </c>
      <c r="C3141" s="5" t="s">
        <v>3057</v>
      </c>
      <c r="D3141" s="6" t="s">
        <v>3058</v>
      </c>
      <c r="E3141">
        <v>4</v>
      </c>
      <c r="F3141" s="7">
        <v>0</v>
      </c>
      <c r="G3141" s="7"/>
      <c r="H3141" t="s">
        <v>3059</v>
      </c>
      <c r="I3141">
        <v>0</v>
      </c>
      <c r="J3141">
        <v>0</v>
      </c>
      <c r="K3141">
        <v>30000</v>
      </c>
      <c r="L3141" t="s">
        <v>52</v>
      </c>
      <c r="M3141" s="8" t="s">
        <v>53</v>
      </c>
      <c r="N3141" s="8">
        <v>0.69642857142857095</v>
      </c>
      <c r="O3141">
        <v>0.30357142857142799</v>
      </c>
      <c r="P3141" s="9">
        <v>0</v>
      </c>
      <c r="Q3141">
        <v>15000</v>
      </c>
      <c r="R3141" s="8"/>
      <c r="S3141" s="8"/>
      <c r="AA3141">
        <v>1765889</v>
      </c>
      <c r="AB3141">
        <v>0</v>
      </c>
      <c r="AC3141">
        <v>12</v>
      </c>
      <c r="AD3141">
        <v>0</v>
      </c>
      <c r="AE3141">
        <v>2017</v>
      </c>
      <c r="AF3141" t="s">
        <v>126</v>
      </c>
      <c r="AG3141">
        <v>50000</v>
      </c>
      <c r="AH3141" t="s">
        <v>55</v>
      </c>
      <c r="AI3141" t="s">
        <v>55</v>
      </c>
      <c r="AJ3141">
        <v>0</v>
      </c>
      <c r="AK3141">
        <v>10800</v>
      </c>
      <c r="AL3141" s="8" t="s">
        <v>9569</v>
      </c>
      <c r="AM3141" s="10">
        <f t="shared" si="441"/>
        <v>2017</v>
      </c>
      <c r="AN3141">
        <f t="shared" si="442"/>
        <v>1</v>
      </c>
      <c r="AO3141">
        <f t="shared" si="448"/>
        <v>0</v>
      </c>
      <c r="AP3141">
        <f t="shared" si="443"/>
        <v>0</v>
      </c>
      <c r="AQ3141">
        <f t="shared" si="444"/>
        <v>1</v>
      </c>
      <c r="AR3141">
        <f t="shared" si="445"/>
        <v>0</v>
      </c>
      <c r="AS3141">
        <f t="shared" si="446"/>
        <v>0</v>
      </c>
      <c r="AT3141">
        <f t="shared" si="447"/>
        <v>0</v>
      </c>
      <c r="AU3141">
        <f t="shared" si="447"/>
        <v>0</v>
      </c>
      <c r="AV3141" t="str">
        <f t="shared" si="449"/>
        <v>2020-07-13T17:26:15</v>
      </c>
    </row>
    <row r="3142" spans="1:48" x14ac:dyDescent="0.25">
      <c r="A3142" s="5">
        <v>3213</v>
      </c>
      <c r="B3142" s="5" t="s">
        <v>9570</v>
      </c>
      <c r="C3142" s="5" t="s">
        <v>9571</v>
      </c>
      <c r="D3142" s="6" t="s">
        <v>9572</v>
      </c>
      <c r="E3142">
        <v>0</v>
      </c>
      <c r="F3142" s="7">
        <v>0</v>
      </c>
      <c r="G3142" s="7"/>
      <c r="H3142" t="s">
        <v>9573</v>
      </c>
      <c r="I3142">
        <v>0</v>
      </c>
      <c r="J3142">
        <v>0</v>
      </c>
      <c r="K3142">
        <v>30000</v>
      </c>
      <c r="L3142" t="s">
        <v>52</v>
      </c>
      <c r="M3142" s="8" t="s">
        <v>86</v>
      </c>
      <c r="N3142" s="8">
        <v>0.625</v>
      </c>
      <c r="O3142">
        <v>0.375</v>
      </c>
      <c r="P3142" s="9">
        <v>0</v>
      </c>
      <c r="Q3142">
        <v>5000</v>
      </c>
      <c r="R3142" s="8"/>
      <c r="S3142" s="8"/>
      <c r="AA3142">
        <v>230179</v>
      </c>
      <c r="AB3142">
        <v>0</v>
      </c>
      <c r="AC3142">
        <v>12</v>
      </c>
      <c r="AD3142">
        <v>0</v>
      </c>
      <c r="AE3142">
        <v>2018</v>
      </c>
      <c r="AF3142" t="s">
        <v>126</v>
      </c>
      <c r="AG3142">
        <v>600000</v>
      </c>
      <c r="AH3142" t="s">
        <v>55</v>
      </c>
      <c r="AI3142" t="s">
        <v>55</v>
      </c>
      <c r="AJ3142">
        <v>0</v>
      </c>
      <c r="AK3142">
        <v>19800</v>
      </c>
      <c r="AL3142" s="8" t="s">
        <v>9574</v>
      </c>
      <c r="AM3142" s="10">
        <f t="shared" si="441"/>
        <v>2019</v>
      </c>
      <c r="AN3142">
        <f t="shared" si="442"/>
        <v>1</v>
      </c>
      <c r="AO3142">
        <f t="shared" si="448"/>
        <v>0</v>
      </c>
      <c r="AP3142">
        <f t="shared" si="443"/>
        <v>0</v>
      </c>
      <c r="AQ3142">
        <f t="shared" si="444"/>
        <v>0</v>
      </c>
      <c r="AR3142">
        <f t="shared" si="445"/>
        <v>1</v>
      </c>
      <c r="AS3142">
        <f t="shared" si="446"/>
        <v>0</v>
      </c>
      <c r="AT3142">
        <f t="shared" si="447"/>
        <v>0</v>
      </c>
      <c r="AU3142">
        <f t="shared" si="447"/>
        <v>0</v>
      </c>
      <c r="AV3142" t="str">
        <f t="shared" si="449"/>
        <v>2020-07-13T17:27:18</v>
      </c>
    </row>
    <row r="3143" spans="1:48" x14ac:dyDescent="0.25">
      <c r="A3143" s="5">
        <v>3214</v>
      </c>
      <c r="B3143" s="5" t="s">
        <v>6180</v>
      </c>
      <c r="C3143" s="5" t="s">
        <v>6181</v>
      </c>
      <c r="D3143" s="6" t="s">
        <v>6182</v>
      </c>
      <c r="E3143">
        <v>149</v>
      </c>
      <c r="F3143" s="7">
        <v>0.30657966199999998</v>
      </c>
      <c r="G3143" s="7">
        <v>0</v>
      </c>
      <c r="H3143" t="s">
        <v>6183</v>
      </c>
      <c r="I3143">
        <v>59</v>
      </c>
      <c r="J3143">
        <v>599964.04</v>
      </c>
      <c r="K3143">
        <v>900000</v>
      </c>
      <c r="L3143" t="s">
        <v>52</v>
      </c>
      <c r="M3143" s="8" t="s">
        <v>53</v>
      </c>
      <c r="N3143" s="8">
        <v>0.80357142857142805</v>
      </c>
      <c r="O3143">
        <v>0.19642857142857101</v>
      </c>
      <c r="P3143" s="9">
        <v>0</v>
      </c>
      <c r="Q3143">
        <v>900000</v>
      </c>
      <c r="R3143" s="8"/>
      <c r="S3143" s="8" t="s">
        <v>329</v>
      </c>
      <c r="T3143">
        <v>17393100</v>
      </c>
      <c r="U3143">
        <v>8323613</v>
      </c>
      <c r="V3143">
        <v>29982373</v>
      </c>
      <c r="W3143">
        <v>13827000</v>
      </c>
      <c r="X3143">
        <v>346250</v>
      </c>
      <c r="Y3143">
        <v>6881436</v>
      </c>
      <c r="Z3143">
        <v>8308228</v>
      </c>
      <c r="AA3143">
        <v>23698677</v>
      </c>
      <c r="AB3143">
        <v>11332791</v>
      </c>
      <c r="AC3143">
        <v>4</v>
      </c>
      <c r="AD3143">
        <v>12365886</v>
      </c>
      <c r="AE3143">
        <v>1995</v>
      </c>
      <c r="AF3143" t="s">
        <v>54</v>
      </c>
      <c r="AG3143">
        <v>3500000</v>
      </c>
      <c r="AH3143" t="s">
        <v>55</v>
      </c>
      <c r="AI3143" t="s">
        <v>55</v>
      </c>
      <c r="AJ3143">
        <v>0.99087622419999999</v>
      </c>
      <c r="AK3143">
        <v>720</v>
      </c>
      <c r="AL3143" s="8" t="s">
        <v>9575</v>
      </c>
      <c r="AM3143" s="10">
        <f t="shared" si="441"/>
        <v>2006</v>
      </c>
      <c r="AN3143">
        <f t="shared" si="442"/>
        <v>1</v>
      </c>
      <c r="AO3143">
        <f t="shared" si="448"/>
        <v>0</v>
      </c>
      <c r="AP3143">
        <f t="shared" si="443"/>
        <v>0</v>
      </c>
      <c r="AQ3143">
        <f t="shared" si="444"/>
        <v>1</v>
      </c>
      <c r="AR3143">
        <f t="shared" si="445"/>
        <v>0</v>
      </c>
      <c r="AS3143">
        <f t="shared" si="446"/>
        <v>0</v>
      </c>
      <c r="AT3143">
        <f t="shared" si="447"/>
        <v>0</v>
      </c>
      <c r="AU3143">
        <f t="shared" si="447"/>
        <v>0</v>
      </c>
      <c r="AV3143" t="str">
        <f t="shared" si="449"/>
        <v>2020-07-13T18:50:50</v>
      </c>
    </row>
    <row r="3144" spans="1:48" x14ac:dyDescent="0.25">
      <c r="A3144" s="5">
        <v>3215</v>
      </c>
      <c r="B3144" s="5" t="s">
        <v>9576</v>
      </c>
      <c r="C3144" s="5" t="s">
        <v>9512</v>
      </c>
      <c r="D3144" s="6" t="s">
        <v>9577</v>
      </c>
      <c r="E3144">
        <v>24</v>
      </c>
      <c r="F3144" s="7">
        <v>0.30541818180000002</v>
      </c>
      <c r="G3144" s="7">
        <v>0</v>
      </c>
      <c r="H3144" t="s">
        <v>9578</v>
      </c>
      <c r="I3144">
        <v>25</v>
      </c>
      <c r="J3144">
        <v>1100</v>
      </c>
      <c r="K3144">
        <v>48000</v>
      </c>
      <c r="L3144" t="s">
        <v>52</v>
      </c>
      <c r="M3144" s="8" t="s">
        <v>86</v>
      </c>
      <c r="N3144" s="8">
        <v>0.64285714285714202</v>
      </c>
      <c r="O3144">
        <v>0.35714285714285698</v>
      </c>
      <c r="P3144" s="9">
        <v>0</v>
      </c>
      <c r="Q3144">
        <v>30000</v>
      </c>
      <c r="R3144" s="8"/>
      <c r="S3144" s="8"/>
      <c r="AA3144">
        <v>2404120</v>
      </c>
      <c r="AB3144">
        <v>0</v>
      </c>
      <c r="AC3144">
        <v>12</v>
      </c>
      <c r="AD3144">
        <v>0</v>
      </c>
      <c r="AE3144">
        <v>2015</v>
      </c>
      <c r="AF3144" t="s">
        <v>126</v>
      </c>
      <c r="AG3144">
        <v>150000</v>
      </c>
      <c r="AH3144" t="s">
        <v>55</v>
      </c>
      <c r="AI3144" t="s">
        <v>55</v>
      </c>
      <c r="AJ3144">
        <v>0.82028346019999998</v>
      </c>
      <c r="AK3144">
        <v>39028</v>
      </c>
      <c r="AL3144" s="8" t="s">
        <v>9579</v>
      </c>
      <c r="AM3144" s="10">
        <f t="shared" si="441"/>
        <v>2015</v>
      </c>
      <c r="AN3144">
        <f t="shared" si="442"/>
        <v>1</v>
      </c>
      <c r="AO3144">
        <f t="shared" si="448"/>
        <v>0</v>
      </c>
      <c r="AP3144">
        <f t="shared" si="443"/>
        <v>0</v>
      </c>
      <c r="AQ3144">
        <f t="shared" si="444"/>
        <v>0</v>
      </c>
      <c r="AR3144">
        <f t="shared" si="445"/>
        <v>1</v>
      </c>
      <c r="AS3144">
        <f t="shared" si="446"/>
        <v>0</v>
      </c>
      <c r="AT3144">
        <f t="shared" si="447"/>
        <v>0</v>
      </c>
      <c r="AU3144">
        <f t="shared" si="447"/>
        <v>0</v>
      </c>
      <c r="AV3144" t="str">
        <f t="shared" si="449"/>
        <v>2020-07-13T18:51:30</v>
      </c>
    </row>
    <row r="3145" spans="1:48" x14ac:dyDescent="0.25">
      <c r="A3145" s="5">
        <v>3216</v>
      </c>
      <c r="B3145" s="5" t="s">
        <v>614</v>
      </c>
      <c r="C3145" s="5" t="s">
        <v>615</v>
      </c>
      <c r="D3145" s="6" t="s">
        <v>616</v>
      </c>
      <c r="E3145">
        <v>33</v>
      </c>
      <c r="F3145" s="7">
        <v>0.45134278030000002</v>
      </c>
      <c r="G3145" s="7">
        <v>0</v>
      </c>
      <c r="H3145" t="s">
        <v>617</v>
      </c>
      <c r="I3145">
        <v>55</v>
      </c>
      <c r="J3145">
        <v>185191.73</v>
      </c>
      <c r="K3145">
        <v>200000</v>
      </c>
      <c r="L3145" t="s">
        <v>7359</v>
      </c>
      <c r="M3145" s="8" t="s">
        <v>63</v>
      </c>
      <c r="N3145" s="8">
        <v>1</v>
      </c>
      <c r="O3145">
        <v>0</v>
      </c>
      <c r="P3145" s="9">
        <v>0</v>
      </c>
      <c r="R3145" s="8"/>
      <c r="S3145" s="8"/>
      <c r="AJ3145">
        <v>0.99165800739999999</v>
      </c>
      <c r="AL3145" s="8"/>
      <c r="AM3145" s="10">
        <f t="shared" si="441"/>
        <v>2006</v>
      </c>
      <c r="AN3145">
        <f t="shared" si="442"/>
        <v>0</v>
      </c>
      <c r="AO3145">
        <f t="shared" si="448"/>
        <v>0</v>
      </c>
      <c r="AP3145">
        <f t="shared" si="443"/>
        <v>1</v>
      </c>
      <c r="AQ3145">
        <f t="shared" si="444"/>
        <v>0</v>
      </c>
      <c r="AR3145">
        <f t="shared" si="445"/>
        <v>0</v>
      </c>
      <c r="AS3145">
        <f t="shared" si="446"/>
        <v>0</v>
      </c>
      <c r="AT3145">
        <f t="shared" si="447"/>
        <v>0</v>
      </c>
      <c r="AU3145">
        <f t="shared" si="447"/>
        <v>0</v>
      </c>
      <c r="AV3145">
        <f t="shared" si="449"/>
        <v>0</v>
      </c>
    </row>
    <row r="3146" spans="1:48" x14ac:dyDescent="0.25">
      <c r="A3146" s="5">
        <v>3217</v>
      </c>
      <c r="B3146" s="5" t="s">
        <v>8388</v>
      </c>
      <c r="C3146" s="5" t="s">
        <v>8389</v>
      </c>
      <c r="D3146" s="6" t="s">
        <v>8390</v>
      </c>
      <c r="E3146">
        <v>3</v>
      </c>
      <c r="F3146" s="7">
        <v>0.51261531520000003</v>
      </c>
      <c r="G3146" s="7">
        <v>0</v>
      </c>
      <c r="H3146" t="s">
        <v>4246</v>
      </c>
      <c r="I3146">
        <v>114</v>
      </c>
      <c r="J3146">
        <v>765000</v>
      </c>
      <c r="K3146">
        <v>300000</v>
      </c>
      <c r="L3146" t="s">
        <v>52</v>
      </c>
      <c r="M3146" s="8" t="s">
        <v>53</v>
      </c>
      <c r="N3146" s="8">
        <v>0.85714285714285698</v>
      </c>
      <c r="O3146">
        <v>0.14285714285714199</v>
      </c>
      <c r="P3146" s="9">
        <v>0</v>
      </c>
      <c r="Q3146">
        <v>300000</v>
      </c>
      <c r="R3146" s="8"/>
      <c r="S3146" s="8" t="s">
        <v>329</v>
      </c>
      <c r="T3146">
        <v>19565689</v>
      </c>
      <c r="U3146">
        <v>10752907</v>
      </c>
      <c r="V3146">
        <v>19565689</v>
      </c>
      <c r="W3146">
        <v>8812781</v>
      </c>
      <c r="X3146">
        <v>0</v>
      </c>
      <c r="Y3146">
        <v>7602676</v>
      </c>
      <c r="Z3146">
        <v>3149170</v>
      </c>
      <c r="AA3146">
        <v>90957559</v>
      </c>
      <c r="AB3146">
        <v>29815888</v>
      </c>
      <c r="AC3146">
        <v>12</v>
      </c>
      <c r="AD3146">
        <v>61141671</v>
      </c>
      <c r="AE3146">
        <v>2018</v>
      </c>
      <c r="AF3146" t="s">
        <v>126</v>
      </c>
      <c r="AG3146">
        <v>1000000</v>
      </c>
      <c r="AH3146" t="s">
        <v>55</v>
      </c>
      <c r="AI3146" t="s">
        <v>55</v>
      </c>
      <c r="AJ3146">
        <v>1</v>
      </c>
      <c r="AK3146">
        <v>242500</v>
      </c>
      <c r="AL3146" s="8" t="s">
        <v>9580</v>
      </c>
      <c r="AM3146" s="10">
        <f t="shared" si="441"/>
        <v>2019</v>
      </c>
      <c r="AN3146">
        <f t="shared" si="442"/>
        <v>1</v>
      </c>
      <c r="AO3146">
        <f t="shared" si="448"/>
        <v>0</v>
      </c>
      <c r="AP3146">
        <f t="shared" si="443"/>
        <v>0</v>
      </c>
      <c r="AQ3146">
        <f t="shared" si="444"/>
        <v>1</v>
      </c>
      <c r="AR3146">
        <f t="shared" si="445"/>
        <v>0</v>
      </c>
      <c r="AS3146">
        <f t="shared" si="446"/>
        <v>0</v>
      </c>
      <c r="AT3146">
        <f t="shared" si="447"/>
        <v>0</v>
      </c>
      <c r="AU3146">
        <f t="shared" si="447"/>
        <v>0</v>
      </c>
      <c r="AV3146" t="str">
        <f t="shared" si="449"/>
        <v>2020-07-13T19:07:01</v>
      </c>
    </row>
    <row r="3147" spans="1:48" x14ac:dyDescent="0.25">
      <c r="A3147" s="5">
        <v>3218</v>
      </c>
      <c r="B3147" s="5" t="s">
        <v>9487</v>
      </c>
      <c r="C3147" s="5" t="s">
        <v>9488</v>
      </c>
      <c r="D3147" s="6" t="s">
        <v>9489</v>
      </c>
      <c r="E3147">
        <v>0</v>
      </c>
      <c r="F3147" s="7">
        <v>0.46556742649999999</v>
      </c>
      <c r="G3147" s="7">
        <v>0</v>
      </c>
      <c r="H3147" t="s">
        <v>9490</v>
      </c>
      <c r="I3147">
        <v>28</v>
      </c>
      <c r="J3147">
        <v>46608</v>
      </c>
      <c r="K3147">
        <v>50000</v>
      </c>
      <c r="L3147" t="s">
        <v>52</v>
      </c>
      <c r="M3147" s="8" t="s">
        <v>86</v>
      </c>
      <c r="N3147" s="8">
        <v>0.60714285714285698</v>
      </c>
      <c r="O3147">
        <v>0.39285714285714202</v>
      </c>
      <c r="P3147" s="9">
        <v>0</v>
      </c>
      <c r="Q3147">
        <v>40000</v>
      </c>
      <c r="R3147" s="8"/>
      <c r="S3147" s="8" t="s">
        <v>217</v>
      </c>
      <c r="T3147">
        <v>3634606</v>
      </c>
      <c r="U3147">
        <v>230478</v>
      </c>
      <c r="V3147">
        <v>3853826</v>
      </c>
      <c r="W3147">
        <v>0</v>
      </c>
      <c r="X3147">
        <v>0</v>
      </c>
      <c r="Y3147">
        <v>3446</v>
      </c>
      <c r="Z3147">
        <v>946251</v>
      </c>
      <c r="AA3147">
        <v>6057987</v>
      </c>
      <c r="AB3147">
        <v>2782229</v>
      </c>
      <c r="AC3147">
        <v>12</v>
      </c>
      <c r="AD3147">
        <v>3275758</v>
      </c>
      <c r="AE3147">
        <v>2019</v>
      </c>
      <c r="AF3147" t="s">
        <v>126</v>
      </c>
      <c r="AG3147">
        <v>99800</v>
      </c>
      <c r="AH3147" t="s">
        <v>56</v>
      </c>
      <c r="AI3147" t="s">
        <v>56</v>
      </c>
      <c r="AJ3147">
        <v>1</v>
      </c>
      <c r="AK3147">
        <v>9900</v>
      </c>
      <c r="AL3147" s="8" t="s">
        <v>9581</v>
      </c>
      <c r="AM3147" s="10">
        <f t="shared" si="441"/>
        <v>2019</v>
      </c>
      <c r="AN3147">
        <f t="shared" si="442"/>
        <v>1</v>
      </c>
      <c r="AO3147">
        <f t="shared" si="448"/>
        <v>0</v>
      </c>
      <c r="AP3147">
        <f t="shared" si="443"/>
        <v>0</v>
      </c>
      <c r="AQ3147">
        <f t="shared" si="444"/>
        <v>0</v>
      </c>
      <c r="AR3147">
        <f t="shared" si="445"/>
        <v>1</v>
      </c>
      <c r="AS3147">
        <f t="shared" si="446"/>
        <v>0</v>
      </c>
      <c r="AT3147">
        <f t="shared" si="447"/>
        <v>1</v>
      </c>
      <c r="AU3147">
        <f t="shared" si="447"/>
        <v>1</v>
      </c>
      <c r="AV3147" t="str">
        <f t="shared" si="449"/>
        <v>2020-07-13T18:44:09</v>
      </c>
    </row>
    <row r="3148" spans="1:48" x14ac:dyDescent="0.25">
      <c r="A3148" s="5">
        <v>3219</v>
      </c>
      <c r="B3148" s="5" t="s">
        <v>614</v>
      </c>
      <c r="C3148" s="5" t="s">
        <v>615</v>
      </c>
      <c r="D3148" s="6" t="s">
        <v>616</v>
      </c>
      <c r="E3148">
        <v>33</v>
      </c>
      <c r="F3148" s="7">
        <v>0.45134278030000002</v>
      </c>
      <c r="G3148" s="7">
        <v>0</v>
      </c>
      <c r="H3148" t="s">
        <v>617</v>
      </c>
      <c r="I3148">
        <v>55</v>
      </c>
      <c r="J3148">
        <v>185191.73</v>
      </c>
      <c r="K3148">
        <v>300000</v>
      </c>
      <c r="L3148" t="s">
        <v>62</v>
      </c>
      <c r="M3148" s="8" t="s">
        <v>63</v>
      </c>
      <c r="N3148" s="8">
        <v>1</v>
      </c>
      <c r="O3148">
        <v>0</v>
      </c>
      <c r="P3148" s="9">
        <v>0</v>
      </c>
      <c r="R3148" s="8"/>
      <c r="S3148" s="8"/>
      <c r="AJ3148">
        <v>0.99165800739999999</v>
      </c>
      <c r="AL3148" s="8"/>
      <c r="AM3148" s="10">
        <f t="shared" si="441"/>
        <v>2006</v>
      </c>
      <c r="AN3148">
        <f t="shared" si="442"/>
        <v>0</v>
      </c>
      <c r="AO3148">
        <f t="shared" si="448"/>
        <v>0</v>
      </c>
      <c r="AP3148">
        <f t="shared" si="443"/>
        <v>1</v>
      </c>
      <c r="AQ3148">
        <f t="shared" si="444"/>
        <v>0</v>
      </c>
      <c r="AR3148">
        <f t="shared" si="445"/>
        <v>0</v>
      </c>
      <c r="AS3148">
        <f t="shared" si="446"/>
        <v>0</v>
      </c>
      <c r="AT3148">
        <f t="shared" si="447"/>
        <v>0</v>
      </c>
      <c r="AU3148">
        <f t="shared" si="447"/>
        <v>0</v>
      </c>
      <c r="AV3148">
        <f t="shared" si="449"/>
        <v>0</v>
      </c>
    </row>
    <row r="3149" spans="1:48" x14ac:dyDescent="0.25">
      <c r="A3149" s="5">
        <v>3220</v>
      </c>
      <c r="B3149" s="5" t="s">
        <v>9582</v>
      </c>
      <c r="C3149" s="5" t="s">
        <v>9583</v>
      </c>
      <c r="D3149" s="6" t="s">
        <v>9584</v>
      </c>
      <c r="E3149">
        <v>6</v>
      </c>
      <c r="F3149" s="7">
        <v>0.26026888440000001</v>
      </c>
      <c r="G3149" s="7">
        <v>0</v>
      </c>
      <c r="H3149" t="s">
        <v>9585</v>
      </c>
      <c r="I3149">
        <v>162</v>
      </c>
      <c r="J3149">
        <v>47300</v>
      </c>
      <c r="K3149">
        <v>49999</v>
      </c>
      <c r="L3149" t="s">
        <v>52</v>
      </c>
      <c r="M3149" s="8" t="s">
        <v>53</v>
      </c>
      <c r="N3149" s="8">
        <v>0.80357142857142805</v>
      </c>
      <c r="O3149">
        <v>0.19642857142857101</v>
      </c>
      <c r="P3149" s="9">
        <v>0</v>
      </c>
      <c r="Q3149">
        <v>40000</v>
      </c>
      <c r="R3149" s="8"/>
      <c r="S3149" s="8"/>
      <c r="AA3149">
        <v>2183604</v>
      </c>
      <c r="AB3149">
        <v>0</v>
      </c>
      <c r="AC3149">
        <v>6</v>
      </c>
      <c r="AD3149">
        <v>0</v>
      </c>
      <c r="AE3149">
        <v>2002</v>
      </c>
      <c r="AF3149" t="s">
        <v>54</v>
      </c>
      <c r="AG3149">
        <v>15000</v>
      </c>
      <c r="AH3149" t="s">
        <v>55</v>
      </c>
      <c r="AI3149" t="s">
        <v>55</v>
      </c>
      <c r="AJ3149">
        <v>1</v>
      </c>
      <c r="AK3149">
        <v>17920</v>
      </c>
      <c r="AL3149" s="8" t="s">
        <v>9586</v>
      </c>
      <c r="AM3149" s="10">
        <f t="shared" si="441"/>
        <v>2015</v>
      </c>
      <c r="AN3149">
        <f t="shared" si="442"/>
        <v>1</v>
      </c>
      <c r="AO3149">
        <f t="shared" si="448"/>
        <v>0</v>
      </c>
      <c r="AP3149">
        <f t="shared" si="443"/>
        <v>0</v>
      </c>
      <c r="AQ3149">
        <f t="shared" si="444"/>
        <v>1</v>
      </c>
      <c r="AR3149">
        <f t="shared" si="445"/>
        <v>0</v>
      </c>
      <c r="AS3149">
        <f t="shared" si="446"/>
        <v>0</v>
      </c>
      <c r="AT3149">
        <f t="shared" si="447"/>
        <v>0</v>
      </c>
      <c r="AU3149">
        <f t="shared" si="447"/>
        <v>0</v>
      </c>
      <c r="AV3149" t="str">
        <f t="shared" si="449"/>
        <v>2020-07-13T19:01:06</v>
      </c>
    </row>
    <row r="3150" spans="1:48" x14ac:dyDescent="0.25">
      <c r="A3150" s="5">
        <v>3221</v>
      </c>
      <c r="B3150" s="5" t="s">
        <v>5644</v>
      </c>
      <c r="C3150" s="5" t="s">
        <v>5645</v>
      </c>
      <c r="D3150" s="6" t="s">
        <v>5646</v>
      </c>
      <c r="E3150">
        <v>15</v>
      </c>
      <c r="F3150" s="7">
        <v>0.36033894690000001</v>
      </c>
      <c r="G3150" s="7">
        <v>0</v>
      </c>
      <c r="H3150" t="s">
        <v>5647</v>
      </c>
      <c r="I3150">
        <v>42</v>
      </c>
      <c r="J3150">
        <v>108440</v>
      </c>
      <c r="K3150">
        <v>150000</v>
      </c>
      <c r="L3150" t="s">
        <v>62</v>
      </c>
      <c r="M3150" s="8" t="s">
        <v>63</v>
      </c>
      <c r="N3150" s="8">
        <v>1</v>
      </c>
      <c r="O3150">
        <v>0</v>
      </c>
      <c r="P3150" s="9">
        <v>0</v>
      </c>
      <c r="R3150" s="8"/>
      <c r="S3150" s="8"/>
      <c r="AJ3150">
        <v>1</v>
      </c>
      <c r="AL3150" s="8"/>
      <c r="AM3150" s="10">
        <f t="shared" si="441"/>
        <v>2014</v>
      </c>
      <c r="AN3150">
        <f t="shared" si="442"/>
        <v>0</v>
      </c>
      <c r="AO3150">
        <f t="shared" si="448"/>
        <v>0</v>
      </c>
      <c r="AP3150">
        <f t="shared" si="443"/>
        <v>1</v>
      </c>
      <c r="AQ3150">
        <f t="shared" si="444"/>
        <v>0</v>
      </c>
      <c r="AR3150">
        <f t="shared" si="445"/>
        <v>0</v>
      </c>
      <c r="AS3150">
        <f t="shared" si="446"/>
        <v>0</v>
      </c>
      <c r="AT3150">
        <f t="shared" si="447"/>
        <v>0</v>
      </c>
      <c r="AU3150">
        <f t="shared" si="447"/>
        <v>0</v>
      </c>
      <c r="AV3150">
        <f t="shared" si="449"/>
        <v>0</v>
      </c>
    </row>
    <row r="3151" spans="1:48" x14ac:dyDescent="0.25">
      <c r="A3151" s="5">
        <v>3222</v>
      </c>
      <c r="B3151" s="5" t="s">
        <v>1867</v>
      </c>
      <c r="C3151" s="5" t="s">
        <v>1868</v>
      </c>
      <c r="D3151" s="6" t="s">
        <v>1869</v>
      </c>
      <c r="E3151">
        <v>779</v>
      </c>
      <c r="F3151" s="7">
        <v>0.3460075111</v>
      </c>
      <c r="G3151" s="7">
        <v>0</v>
      </c>
      <c r="H3151" t="s">
        <v>1870</v>
      </c>
      <c r="I3151">
        <v>0</v>
      </c>
      <c r="J3151">
        <v>0</v>
      </c>
      <c r="K3151">
        <v>80000</v>
      </c>
      <c r="L3151" t="s">
        <v>62</v>
      </c>
      <c r="M3151" s="8" t="s">
        <v>63</v>
      </c>
      <c r="N3151" s="8">
        <v>1</v>
      </c>
      <c r="O3151">
        <v>0</v>
      </c>
      <c r="P3151" s="9">
        <v>0</v>
      </c>
      <c r="R3151" s="8"/>
      <c r="S3151" s="8"/>
      <c r="AJ3151">
        <v>0.93886613190000001</v>
      </c>
      <c r="AL3151" s="8"/>
      <c r="AM3151" s="10">
        <f t="shared" si="441"/>
        <v>2009</v>
      </c>
      <c r="AN3151">
        <f t="shared" si="442"/>
        <v>0</v>
      </c>
      <c r="AO3151">
        <f t="shared" si="448"/>
        <v>0</v>
      </c>
      <c r="AP3151">
        <f t="shared" si="443"/>
        <v>1</v>
      </c>
      <c r="AQ3151">
        <f t="shared" si="444"/>
        <v>0</v>
      </c>
      <c r="AR3151">
        <f t="shared" si="445"/>
        <v>0</v>
      </c>
      <c r="AS3151">
        <f t="shared" si="446"/>
        <v>0</v>
      </c>
      <c r="AT3151">
        <f t="shared" si="447"/>
        <v>0</v>
      </c>
      <c r="AU3151">
        <f t="shared" si="447"/>
        <v>0</v>
      </c>
      <c r="AV3151">
        <f t="shared" si="449"/>
        <v>0</v>
      </c>
    </row>
    <row r="3152" spans="1:48" x14ac:dyDescent="0.25">
      <c r="A3152" s="5">
        <v>3223</v>
      </c>
      <c r="B3152" s="5" t="s">
        <v>614</v>
      </c>
      <c r="C3152" s="5" t="s">
        <v>615</v>
      </c>
      <c r="D3152" s="6" t="s">
        <v>616</v>
      </c>
      <c r="E3152">
        <v>33</v>
      </c>
      <c r="F3152" s="7">
        <v>0.45134278030000002</v>
      </c>
      <c r="G3152" s="7">
        <v>0</v>
      </c>
      <c r="H3152" t="s">
        <v>617</v>
      </c>
      <c r="I3152">
        <v>55</v>
      </c>
      <c r="J3152">
        <v>185191.73</v>
      </c>
      <c r="K3152">
        <v>300000</v>
      </c>
      <c r="L3152" t="s">
        <v>52</v>
      </c>
      <c r="M3152" s="8" t="s">
        <v>53</v>
      </c>
      <c r="N3152" s="8">
        <v>0.80357142857142805</v>
      </c>
      <c r="O3152">
        <v>0.19642857142857101</v>
      </c>
      <c r="P3152" s="9">
        <v>-8.6824186060464395E-2</v>
      </c>
      <c r="Q3152">
        <v>300000</v>
      </c>
      <c r="R3152" s="8"/>
      <c r="S3152" s="8" t="s">
        <v>329</v>
      </c>
      <c r="T3152">
        <v>15962983</v>
      </c>
      <c r="U3152">
        <v>5554016</v>
      </c>
      <c r="V3152">
        <v>17994709</v>
      </c>
      <c r="W3152">
        <v>12140692</v>
      </c>
      <c r="X3152">
        <v>0</v>
      </c>
      <c r="Y3152">
        <v>8875782</v>
      </c>
      <c r="Z3152">
        <v>5048969</v>
      </c>
      <c r="AA3152">
        <v>36777874</v>
      </c>
      <c r="AB3152">
        <v>16823441</v>
      </c>
      <c r="AC3152">
        <v>12</v>
      </c>
      <c r="AD3152">
        <v>19954433</v>
      </c>
      <c r="AE3152">
        <v>2000</v>
      </c>
      <c r="AF3152" t="s">
        <v>54</v>
      </c>
      <c r="AG3152">
        <v>1002000</v>
      </c>
      <c r="AH3152" t="s">
        <v>55</v>
      </c>
      <c r="AI3152" t="s">
        <v>55</v>
      </c>
      <c r="AJ3152">
        <v>0.99165800739999999</v>
      </c>
      <c r="AK3152">
        <v>2603335</v>
      </c>
      <c r="AL3152" s="8" t="s">
        <v>9587</v>
      </c>
      <c r="AM3152" s="10">
        <f t="shared" si="441"/>
        <v>2006</v>
      </c>
      <c r="AN3152">
        <f t="shared" si="442"/>
        <v>1</v>
      </c>
      <c r="AO3152">
        <f t="shared" si="448"/>
        <v>0</v>
      </c>
      <c r="AP3152">
        <f t="shared" si="443"/>
        <v>0</v>
      </c>
      <c r="AQ3152">
        <f t="shared" si="444"/>
        <v>1</v>
      </c>
      <c r="AR3152">
        <f t="shared" si="445"/>
        <v>0</v>
      </c>
      <c r="AS3152">
        <f t="shared" si="446"/>
        <v>0</v>
      </c>
      <c r="AT3152">
        <f t="shared" si="447"/>
        <v>0</v>
      </c>
      <c r="AU3152">
        <f t="shared" si="447"/>
        <v>0</v>
      </c>
      <c r="AV3152" t="str">
        <f t="shared" si="449"/>
        <v>2020-07-13T19:30:52</v>
      </c>
    </row>
    <row r="3153" spans="1:48" x14ac:dyDescent="0.25">
      <c r="A3153" s="5">
        <v>3224</v>
      </c>
      <c r="B3153" s="5" t="s">
        <v>9588</v>
      </c>
      <c r="C3153" s="5" t="s">
        <v>9589</v>
      </c>
      <c r="D3153" s="6" t="s">
        <v>9590</v>
      </c>
      <c r="E3153">
        <v>43</v>
      </c>
      <c r="F3153" s="7">
        <v>0.4631735213</v>
      </c>
      <c r="G3153" s="7">
        <v>0</v>
      </c>
      <c r="H3153" t="s">
        <v>1963</v>
      </c>
      <c r="I3153">
        <v>0</v>
      </c>
      <c r="J3153">
        <v>0</v>
      </c>
      <c r="K3153">
        <v>50000</v>
      </c>
      <c r="L3153" t="s">
        <v>52</v>
      </c>
      <c r="M3153" s="8" t="s">
        <v>53</v>
      </c>
      <c r="N3153" s="8">
        <v>0.75</v>
      </c>
      <c r="O3153">
        <v>0.25</v>
      </c>
      <c r="P3153" s="9">
        <v>0</v>
      </c>
      <c r="Q3153">
        <v>50000</v>
      </c>
      <c r="R3153" s="8"/>
      <c r="S3153" s="8" t="s">
        <v>217</v>
      </c>
      <c r="T3153">
        <v>9024583</v>
      </c>
      <c r="U3153">
        <v>1261953</v>
      </c>
      <c r="V3153">
        <v>9024853</v>
      </c>
      <c r="W3153">
        <v>7762630</v>
      </c>
      <c r="X3153">
        <v>0</v>
      </c>
      <c r="Y3153">
        <v>642190</v>
      </c>
      <c r="Z3153">
        <v>624009</v>
      </c>
      <c r="AA3153">
        <v>16894288</v>
      </c>
      <c r="AB3153">
        <v>0</v>
      </c>
      <c r="AC3153">
        <v>12</v>
      </c>
      <c r="AD3153">
        <v>0</v>
      </c>
      <c r="AE3153">
        <v>2002</v>
      </c>
      <c r="AF3153" t="s">
        <v>54</v>
      </c>
      <c r="AG3153">
        <v>1210000</v>
      </c>
      <c r="AH3153" t="s">
        <v>55</v>
      </c>
      <c r="AI3153" t="s">
        <v>56</v>
      </c>
      <c r="AJ3153">
        <v>1</v>
      </c>
      <c r="AK3153">
        <v>580681</v>
      </c>
      <c r="AL3153" s="8" t="s">
        <v>9591</v>
      </c>
      <c r="AM3153" s="10">
        <f t="shared" si="441"/>
        <v>2011</v>
      </c>
      <c r="AN3153">
        <f t="shared" si="442"/>
        <v>1</v>
      </c>
      <c r="AO3153">
        <f t="shared" si="448"/>
        <v>0</v>
      </c>
      <c r="AP3153">
        <f t="shared" si="443"/>
        <v>0</v>
      </c>
      <c r="AQ3153">
        <f t="shared" si="444"/>
        <v>1</v>
      </c>
      <c r="AR3153">
        <f t="shared" si="445"/>
        <v>0</v>
      </c>
      <c r="AS3153">
        <f t="shared" si="446"/>
        <v>0</v>
      </c>
      <c r="AT3153">
        <f t="shared" si="447"/>
        <v>0</v>
      </c>
      <c r="AU3153">
        <f t="shared" si="447"/>
        <v>1</v>
      </c>
      <c r="AV3153" t="str">
        <f t="shared" si="449"/>
        <v>2020-07-13T22:54:15</v>
      </c>
    </row>
    <row r="3154" spans="1:48" x14ac:dyDescent="0.25">
      <c r="A3154" s="5">
        <v>3225</v>
      </c>
      <c r="B3154" s="5" t="s">
        <v>6802</v>
      </c>
      <c r="C3154" s="5" t="s">
        <v>6803</v>
      </c>
      <c r="D3154" s="6" t="s">
        <v>6804</v>
      </c>
      <c r="E3154">
        <v>3</v>
      </c>
      <c r="F3154" s="7">
        <v>0.6350975525</v>
      </c>
      <c r="G3154" s="7">
        <v>0</v>
      </c>
      <c r="H3154" t="s">
        <v>1636</v>
      </c>
      <c r="I3154">
        <v>26</v>
      </c>
      <c r="J3154">
        <v>3240</v>
      </c>
      <c r="K3154">
        <v>30000</v>
      </c>
      <c r="L3154" t="s">
        <v>52</v>
      </c>
      <c r="M3154" s="8" t="s">
        <v>86</v>
      </c>
      <c r="N3154" s="8">
        <v>0.64285714285714202</v>
      </c>
      <c r="O3154">
        <v>0.35714285714285698</v>
      </c>
      <c r="P3154" s="9">
        <v>0</v>
      </c>
      <c r="Q3154">
        <v>30000</v>
      </c>
      <c r="R3154" s="8"/>
      <c r="S3154" s="8"/>
      <c r="AA3154">
        <v>3049376</v>
      </c>
      <c r="AB3154">
        <v>0</v>
      </c>
      <c r="AC3154">
        <v>12</v>
      </c>
      <c r="AD3154">
        <v>0</v>
      </c>
      <c r="AE3154">
        <v>2017</v>
      </c>
      <c r="AF3154" t="s">
        <v>126</v>
      </c>
      <c r="AG3154">
        <v>200000</v>
      </c>
      <c r="AH3154" t="s">
        <v>55</v>
      </c>
      <c r="AI3154" t="s">
        <v>56</v>
      </c>
      <c r="AJ3154">
        <v>1</v>
      </c>
      <c r="AK3154">
        <v>39600</v>
      </c>
      <c r="AL3154" s="8" t="s">
        <v>9592</v>
      </c>
      <c r="AM3154" s="10">
        <f t="shared" si="441"/>
        <v>2018</v>
      </c>
      <c r="AN3154">
        <f t="shared" si="442"/>
        <v>1</v>
      </c>
      <c r="AO3154">
        <f t="shared" si="448"/>
        <v>0</v>
      </c>
      <c r="AP3154">
        <f t="shared" si="443"/>
        <v>0</v>
      </c>
      <c r="AQ3154">
        <f t="shared" si="444"/>
        <v>0</v>
      </c>
      <c r="AR3154">
        <f t="shared" si="445"/>
        <v>1</v>
      </c>
      <c r="AS3154">
        <f t="shared" si="446"/>
        <v>0</v>
      </c>
      <c r="AT3154">
        <f t="shared" si="447"/>
        <v>0</v>
      </c>
      <c r="AU3154">
        <f t="shared" si="447"/>
        <v>1</v>
      </c>
      <c r="AV3154" t="str">
        <f t="shared" si="449"/>
        <v>2020-07-13T20:33:26</v>
      </c>
    </row>
    <row r="3155" spans="1:48" x14ac:dyDescent="0.25">
      <c r="A3155" s="5">
        <v>3226</v>
      </c>
      <c r="B3155" s="5" t="s">
        <v>9593</v>
      </c>
      <c r="C3155" s="5" t="s">
        <v>9594</v>
      </c>
      <c r="D3155" s="6" t="s">
        <v>9595</v>
      </c>
      <c r="E3155">
        <v>6</v>
      </c>
      <c r="F3155" s="7">
        <v>0.50156488749999995</v>
      </c>
      <c r="G3155" s="7">
        <v>0</v>
      </c>
      <c r="H3155" t="s">
        <v>6234</v>
      </c>
      <c r="I3155">
        <v>35</v>
      </c>
      <c r="J3155">
        <v>1936</v>
      </c>
      <c r="K3155">
        <v>6000</v>
      </c>
      <c r="L3155" t="s">
        <v>52</v>
      </c>
      <c r="M3155" s="8" t="s">
        <v>86</v>
      </c>
      <c r="N3155" s="8">
        <v>0.625</v>
      </c>
      <c r="O3155">
        <v>0.375</v>
      </c>
      <c r="P3155" s="9">
        <v>0</v>
      </c>
      <c r="Q3155">
        <v>6000</v>
      </c>
      <c r="R3155" s="8"/>
      <c r="S3155" s="8"/>
      <c r="AA3155">
        <v>756838</v>
      </c>
      <c r="AB3155">
        <v>0</v>
      </c>
      <c r="AC3155">
        <v>12</v>
      </c>
      <c r="AD3155">
        <v>0</v>
      </c>
      <c r="AE3155">
        <v>2018</v>
      </c>
      <c r="AF3155" t="s">
        <v>126</v>
      </c>
      <c r="AG3155">
        <v>80000</v>
      </c>
      <c r="AH3155" t="s">
        <v>55</v>
      </c>
      <c r="AI3155" t="s">
        <v>55</v>
      </c>
      <c r="AJ3155">
        <v>1</v>
      </c>
      <c r="AK3155">
        <v>18000</v>
      </c>
      <c r="AL3155" s="8" t="s">
        <v>9596</v>
      </c>
      <c r="AM3155" s="10">
        <f t="shared" si="441"/>
        <v>2020</v>
      </c>
      <c r="AN3155">
        <f t="shared" si="442"/>
        <v>1</v>
      </c>
      <c r="AO3155">
        <f t="shared" si="448"/>
        <v>0</v>
      </c>
      <c r="AP3155">
        <f t="shared" si="443"/>
        <v>0</v>
      </c>
      <c r="AQ3155">
        <f t="shared" si="444"/>
        <v>0</v>
      </c>
      <c r="AR3155">
        <f t="shared" si="445"/>
        <v>1</v>
      </c>
      <c r="AS3155">
        <f t="shared" si="446"/>
        <v>0</v>
      </c>
      <c r="AT3155">
        <f t="shared" si="447"/>
        <v>0</v>
      </c>
      <c r="AU3155">
        <f t="shared" si="447"/>
        <v>0</v>
      </c>
      <c r="AV3155" t="str">
        <f t="shared" si="449"/>
        <v>2020-07-13T20:34:51</v>
      </c>
    </row>
    <row r="3156" spans="1:48" x14ac:dyDescent="0.25">
      <c r="A3156" s="5">
        <v>3227</v>
      </c>
      <c r="B3156" s="5" t="s">
        <v>2932</v>
      </c>
      <c r="C3156" s="5" t="s">
        <v>2933</v>
      </c>
      <c r="D3156" s="6" t="s">
        <v>2934</v>
      </c>
      <c r="E3156">
        <v>53</v>
      </c>
      <c r="F3156" s="7">
        <v>0.35837836969999998</v>
      </c>
      <c r="G3156" s="7">
        <v>0</v>
      </c>
      <c r="H3156" t="s">
        <v>2935</v>
      </c>
      <c r="I3156">
        <v>51</v>
      </c>
      <c r="J3156">
        <v>1985132.91</v>
      </c>
      <c r="K3156">
        <v>1800000</v>
      </c>
      <c r="L3156" t="s">
        <v>119</v>
      </c>
      <c r="M3156" s="8" t="s">
        <v>53</v>
      </c>
      <c r="N3156" s="8">
        <v>0.80357142857142805</v>
      </c>
      <c r="O3156">
        <v>0.19642857142857101</v>
      </c>
      <c r="P3156" s="9">
        <v>0</v>
      </c>
      <c r="Q3156">
        <v>1800000</v>
      </c>
      <c r="R3156" s="8" t="s">
        <v>9597</v>
      </c>
      <c r="S3156" s="8" t="s">
        <v>2698</v>
      </c>
      <c r="T3156">
        <v>30896614</v>
      </c>
      <c r="U3156">
        <v>18820955</v>
      </c>
      <c r="V3156">
        <v>36193614</v>
      </c>
      <c r="W3156">
        <v>16214302</v>
      </c>
      <c r="X3156">
        <v>5170466</v>
      </c>
      <c r="Y3156">
        <v>8598727</v>
      </c>
      <c r="Z3156">
        <v>7644352</v>
      </c>
      <c r="AA3156">
        <v>23661369</v>
      </c>
      <c r="AB3156">
        <v>8883496</v>
      </c>
      <c r="AC3156">
        <v>3</v>
      </c>
      <c r="AD3156">
        <v>14777873</v>
      </c>
      <c r="AE3156">
        <v>1991</v>
      </c>
      <c r="AF3156" t="s">
        <v>54</v>
      </c>
      <c r="AG3156">
        <v>500000</v>
      </c>
      <c r="AH3156" t="s">
        <v>55</v>
      </c>
      <c r="AI3156" t="s">
        <v>55</v>
      </c>
      <c r="AJ3156">
        <v>0.99702776680000005</v>
      </c>
      <c r="AK3156">
        <v>2739000</v>
      </c>
      <c r="AL3156" s="8"/>
      <c r="AM3156" s="10">
        <f t="shared" si="441"/>
        <v>2006</v>
      </c>
      <c r="AN3156">
        <f t="shared" si="442"/>
        <v>1</v>
      </c>
      <c r="AO3156">
        <f t="shared" si="448"/>
        <v>0</v>
      </c>
      <c r="AP3156">
        <f t="shared" si="443"/>
        <v>0</v>
      </c>
      <c r="AQ3156">
        <f t="shared" si="444"/>
        <v>1</v>
      </c>
      <c r="AR3156">
        <f t="shared" si="445"/>
        <v>0</v>
      </c>
      <c r="AS3156">
        <f t="shared" si="446"/>
        <v>0</v>
      </c>
      <c r="AT3156">
        <f t="shared" si="447"/>
        <v>0</v>
      </c>
      <c r="AU3156">
        <f t="shared" si="447"/>
        <v>0</v>
      </c>
      <c r="AV3156" t="str">
        <f t="shared" si="449"/>
        <v>2020-07-13T20:41:06</v>
      </c>
    </row>
    <row r="3157" spans="1:48" x14ac:dyDescent="0.25">
      <c r="A3157" s="5">
        <v>3228</v>
      </c>
      <c r="B3157" s="5" t="s">
        <v>3619</v>
      </c>
      <c r="C3157" s="5" t="s">
        <v>3620</v>
      </c>
      <c r="D3157" s="6" t="s">
        <v>3621</v>
      </c>
      <c r="E3157">
        <v>3</v>
      </c>
      <c r="F3157" s="7">
        <v>0.51318526190000002</v>
      </c>
      <c r="G3157" s="7">
        <v>0</v>
      </c>
      <c r="H3157" t="s">
        <v>2608</v>
      </c>
      <c r="I3157">
        <v>0</v>
      </c>
      <c r="J3157">
        <v>0</v>
      </c>
      <c r="K3157">
        <v>35000</v>
      </c>
      <c r="L3157" t="s">
        <v>52</v>
      </c>
      <c r="M3157" s="8" t="s">
        <v>53</v>
      </c>
      <c r="N3157" s="8">
        <v>0.85714285714285698</v>
      </c>
      <c r="O3157">
        <v>0.14285714285714199</v>
      </c>
      <c r="P3157" s="11">
        <v>-3.9999999999999999E-16</v>
      </c>
      <c r="Q3157">
        <v>35000</v>
      </c>
      <c r="R3157" s="8"/>
      <c r="S3157" s="8" t="s">
        <v>217</v>
      </c>
      <c r="T3157">
        <v>378525</v>
      </c>
      <c r="U3157">
        <v>161107</v>
      </c>
      <c r="V3157">
        <v>432192</v>
      </c>
      <c r="W3157">
        <v>271084</v>
      </c>
      <c r="X3157">
        <v>0</v>
      </c>
      <c r="Y3157">
        <v>132520</v>
      </c>
      <c r="Z3157">
        <v>184024</v>
      </c>
      <c r="AA3157">
        <v>3180577</v>
      </c>
      <c r="AB3157">
        <v>1526623</v>
      </c>
      <c r="AC3157">
        <v>12</v>
      </c>
      <c r="AD3157">
        <v>1653954</v>
      </c>
      <c r="AE3157">
        <v>1998</v>
      </c>
      <c r="AF3157" t="s">
        <v>54</v>
      </c>
      <c r="AG3157">
        <v>20000</v>
      </c>
      <c r="AH3157" t="s">
        <v>55</v>
      </c>
      <c r="AI3157" t="s">
        <v>55</v>
      </c>
      <c r="AJ3157">
        <v>1</v>
      </c>
      <c r="AK3157">
        <v>14520</v>
      </c>
      <c r="AL3157" s="8" t="s">
        <v>9598</v>
      </c>
      <c r="AM3157" s="10">
        <f t="shared" si="441"/>
        <v>2016</v>
      </c>
      <c r="AN3157">
        <f t="shared" si="442"/>
        <v>1</v>
      </c>
      <c r="AO3157">
        <f t="shared" si="448"/>
        <v>0</v>
      </c>
      <c r="AP3157">
        <f t="shared" si="443"/>
        <v>0</v>
      </c>
      <c r="AQ3157">
        <f t="shared" si="444"/>
        <v>1</v>
      </c>
      <c r="AR3157">
        <f t="shared" si="445"/>
        <v>0</v>
      </c>
      <c r="AS3157">
        <f t="shared" si="446"/>
        <v>0</v>
      </c>
      <c r="AT3157">
        <f t="shared" si="447"/>
        <v>0</v>
      </c>
      <c r="AU3157">
        <f t="shared" si="447"/>
        <v>0</v>
      </c>
      <c r="AV3157" t="str">
        <f t="shared" si="449"/>
        <v>2020-07-14T12:36:24</v>
      </c>
    </row>
    <row r="3158" spans="1:48" x14ac:dyDescent="0.25">
      <c r="A3158" s="5">
        <v>3229</v>
      </c>
      <c r="B3158" s="5" t="s">
        <v>5644</v>
      </c>
      <c r="C3158" s="5" t="s">
        <v>5645</v>
      </c>
      <c r="D3158" s="6" t="s">
        <v>5646</v>
      </c>
      <c r="E3158">
        <v>15</v>
      </c>
      <c r="F3158" s="7">
        <v>0.36033894690000001</v>
      </c>
      <c r="G3158" s="7">
        <v>0</v>
      </c>
      <c r="H3158" t="s">
        <v>5647</v>
      </c>
      <c r="I3158">
        <v>42</v>
      </c>
      <c r="J3158">
        <v>108440</v>
      </c>
      <c r="K3158">
        <v>150000</v>
      </c>
      <c r="L3158" t="s">
        <v>119</v>
      </c>
      <c r="M3158" s="8" t="s">
        <v>53</v>
      </c>
      <c r="N3158" s="8">
        <v>0.82142857142857095</v>
      </c>
      <c r="O3158">
        <v>0.17857142857142799</v>
      </c>
      <c r="P3158" s="9">
        <v>0</v>
      </c>
      <c r="Q3158">
        <v>150000</v>
      </c>
      <c r="R3158" s="8" t="s">
        <v>9599</v>
      </c>
      <c r="S3158" s="8" t="s">
        <v>329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3489335</v>
      </c>
      <c r="AB3158">
        <v>0</v>
      </c>
      <c r="AC3158">
        <v>12</v>
      </c>
      <c r="AD3158">
        <v>0</v>
      </c>
      <c r="AE3158">
        <v>2013</v>
      </c>
      <c r="AF3158" t="s">
        <v>68</v>
      </c>
      <c r="AG3158">
        <v>100000</v>
      </c>
      <c r="AH3158" t="s">
        <v>55</v>
      </c>
      <c r="AI3158" t="s">
        <v>55</v>
      </c>
      <c r="AJ3158">
        <v>1</v>
      </c>
      <c r="AK3158">
        <v>42385</v>
      </c>
      <c r="AL3158" s="8"/>
      <c r="AM3158" s="10">
        <f t="shared" si="441"/>
        <v>2014</v>
      </c>
      <c r="AN3158">
        <f t="shared" si="442"/>
        <v>1</v>
      </c>
      <c r="AO3158">
        <f t="shared" si="448"/>
        <v>0</v>
      </c>
      <c r="AP3158">
        <f t="shared" si="443"/>
        <v>0</v>
      </c>
      <c r="AQ3158">
        <f t="shared" si="444"/>
        <v>1</v>
      </c>
      <c r="AR3158">
        <f t="shared" si="445"/>
        <v>0</v>
      </c>
      <c r="AS3158">
        <f t="shared" si="446"/>
        <v>0</v>
      </c>
      <c r="AT3158">
        <f t="shared" si="447"/>
        <v>0</v>
      </c>
      <c r="AU3158">
        <f t="shared" si="447"/>
        <v>0</v>
      </c>
      <c r="AV3158" t="str">
        <f t="shared" si="449"/>
        <v>2020-07-13T20:38:46</v>
      </c>
    </row>
    <row r="3159" spans="1:48" x14ac:dyDescent="0.25">
      <c r="A3159" s="5">
        <v>3230</v>
      </c>
      <c r="B3159" s="5" t="s">
        <v>4936</v>
      </c>
      <c r="C3159" s="5" t="s">
        <v>4937</v>
      </c>
      <c r="D3159" s="6" t="s">
        <v>4938</v>
      </c>
      <c r="E3159">
        <v>4</v>
      </c>
      <c r="F3159" s="7">
        <v>0.50802342710000004</v>
      </c>
      <c r="G3159" s="7">
        <v>0</v>
      </c>
      <c r="H3159" t="s">
        <v>3627</v>
      </c>
      <c r="I3159">
        <v>0</v>
      </c>
      <c r="J3159">
        <v>0</v>
      </c>
      <c r="K3159">
        <v>30000</v>
      </c>
      <c r="L3159" t="s">
        <v>52</v>
      </c>
      <c r="M3159" s="8" t="s">
        <v>53</v>
      </c>
      <c r="N3159" s="8">
        <v>0.73214285714285698</v>
      </c>
      <c r="O3159">
        <v>0.26785714285714202</v>
      </c>
      <c r="P3159" s="9">
        <v>0</v>
      </c>
      <c r="Q3159">
        <v>30000</v>
      </c>
      <c r="R3159" s="8"/>
      <c r="S3159" s="8"/>
      <c r="AA3159">
        <v>6494118</v>
      </c>
      <c r="AB3159">
        <v>0</v>
      </c>
      <c r="AC3159">
        <v>12</v>
      </c>
      <c r="AD3159">
        <v>0</v>
      </c>
      <c r="AE3159">
        <v>2010</v>
      </c>
      <c r="AF3159" t="s">
        <v>68</v>
      </c>
      <c r="AG3159">
        <v>200000</v>
      </c>
      <c r="AH3159" t="s">
        <v>55</v>
      </c>
      <c r="AI3159" t="s">
        <v>56</v>
      </c>
      <c r="AJ3159">
        <v>1</v>
      </c>
      <c r="AK3159">
        <v>159100</v>
      </c>
      <c r="AL3159" s="8" t="s">
        <v>9600</v>
      </c>
      <c r="AM3159" s="10">
        <f t="shared" si="441"/>
        <v>2013</v>
      </c>
      <c r="AN3159">
        <f t="shared" si="442"/>
        <v>1</v>
      </c>
      <c r="AO3159">
        <f t="shared" si="448"/>
        <v>0</v>
      </c>
      <c r="AP3159">
        <f t="shared" si="443"/>
        <v>0</v>
      </c>
      <c r="AQ3159">
        <f t="shared" si="444"/>
        <v>1</v>
      </c>
      <c r="AR3159">
        <f t="shared" si="445"/>
        <v>0</v>
      </c>
      <c r="AS3159">
        <f t="shared" si="446"/>
        <v>0</v>
      </c>
      <c r="AT3159">
        <f t="shared" si="447"/>
        <v>0</v>
      </c>
      <c r="AU3159">
        <f t="shared" si="447"/>
        <v>1</v>
      </c>
      <c r="AV3159" t="str">
        <f t="shared" si="449"/>
        <v>2020-07-14T12:32:23</v>
      </c>
    </row>
    <row r="3160" spans="1:48" x14ac:dyDescent="0.25">
      <c r="A3160" s="5">
        <v>3231</v>
      </c>
      <c r="B3160" s="5" t="s">
        <v>48</v>
      </c>
      <c r="C3160" s="5" t="s">
        <v>49</v>
      </c>
      <c r="D3160" s="6" t="s">
        <v>50</v>
      </c>
      <c r="E3160">
        <v>0</v>
      </c>
      <c r="F3160" s="7">
        <v>0.25244830600000001</v>
      </c>
      <c r="G3160" s="7">
        <v>0</v>
      </c>
      <c r="H3160" t="s">
        <v>51</v>
      </c>
      <c r="I3160">
        <v>0</v>
      </c>
      <c r="J3160">
        <v>0</v>
      </c>
      <c r="K3160">
        <v>100000</v>
      </c>
      <c r="L3160" t="s">
        <v>52</v>
      </c>
      <c r="M3160" s="8" t="s">
        <v>53</v>
      </c>
      <c r="N3160" s="8">
        <v>0.80357142857142805</v>
      </c>
      <c r="O3160">
        <v>0.19642857142857101</v>
      </c>
      <c r="P3160" s="9">
        <v>0</v>
      </c>
      <c r="Q3160">
        <v>65000</v>
      </c>
      <c r="R3160" s="8"/>
      <c r="S3160" s="8" t="s">
        <v>329</v>
      </c>
      <c r="T3160">
        <v>1744687</v>
      </c>
      <c r="U3160">
        <v>241538</v>
      </c>
      <c r="V3160">
        <v>1876039</v>
      </c>
      <c r="W3160">
        <v>1634500</v>
      </c>
      <c r="X3160">
        <v>0</v>
      </c>
      <c r="Y3160">
        <v>414506</v>
      </c>
      <c r="Z3160">
        <v>661066</v>
      </c>
      <c r="AA3160">
        <v>1818311</v>
      </c>
      <c r="AB3160">
        <v>896022</v>
      </c>
      <c r="AC3160">
        <v>12</v>
      </c>
      <c r="AD3160">
        <v>922289</v>
      </c>
      <c r="AE3160">
        <v>2003</v>
      </c>
      <c r="AF3160" t="s">
        <v>54</v>
      </c>
      <c r="AG3160">
        <v>90000</v>
      </c>
      <c r="AH3160" t="s">
        <v>55</v>
      </c>
      <c r="AI3160" t="s">
        <v>56</v>
      </c>
      <c r="AJ3160">
        <v>1</v>
      </c>
      <c r="AK3160">
        <v>72600</v>
      </c>
      <c r="AL3160" s="8" t="s">
        <v>9601</v>
      </c>
      <c r="AM3160" s="10">
        <f t="shared" si="441"/>
        <v>2015</v>
      </c>
      <c r="AN3160">
        <f t="shared" si="442"/>
        <v>1</v>
      </c>
      <c r="AO3160">
        <f t="shared" si="448"/>
        <v>0</v>
      </c>
      <c r="AP3160">
        <f t="shared" si="443"/>
        <v>0</v>
      </c>
      <c r="AQ3160">
        <f t="shared" si="444"/>
        <v>1</v>
      </c>
      <c r="AR3160">
        <f t="shared" si="445"/>
        <v>0</v>
      </c>
      <c r="AS3160">
        <f t="shared" si="446"/>
        <v>0</v>
      </c>
      <c r="AT3160">
        <f t="shared" si="447"/>
        <v>0</v>
      </c>
      <c r="AU3160">
        <f t="shared" si="447"/>
        <v>1</v>
      </c>
      <c r="AV3160" t="str">
        <f t="shared" si="449"/>
        <v>2020-07-14T12:34:54</v>
      </c>
    </row>
    <row r="3161" spans="1:48" x14ac:dyDescent="0.25">
      <c r="A3161" s="5">
        <v>3232</v>
      </c>
      <c r="B3161" s="5" t="s">
        <v>5934</v>
      </c>
      <c r="C3161" s="5" t="s">
        <v>3958</v>
      </c>
      <c r="D3161" s="6" t="s">
        <v>5935</v>
      </c>
      <c r="E3161">
        <v>4</v>
      </c>
      <c r="F3161" s="7">
        <v>0.58859546340000002</v>
      </c>
      <c r="G3161" s="7">
        <v>0</v>
      </c>
      <c r="H3161" t="s">
        <v>5936</v>
      </c>
      <c r="I3161">
        <v>0</v>
      </c>
      <c r="J3161">
        <v>0</v>
      </c>
      <c r="K3161">
        <v>25000</v>
      </c>
      <c r="L3161" t="s">
        <v>52</v>
      </c>
      <c r="M3161" s="8" t="s">
        <v>53</v>
      </c>
      <c r="N3161" s="8">
        <v>0.85714285714285698</v>
      </c>
      <c r="O3161">
        <v>0.14285714285714199</v>
      </c>
      <c r="P3161" s="11">
        <v>-1.2E-15</v>
      </c>
      <c r="Q3161">
        <v>25000</v>
      </c>
      <c r="R3161" s="8"/>
      <c r="S3161" s="8"/>
      <c r="AA3161">
        <v>2173913</v>
      </c>
      <c r="AB3161">
        <v>0</v>
      </c>
      <c r="AC3161">
        <v>12</v>
      </c>
      <c r="AD3161">
        <v>0</v>
      </c>
      <c r="AE3161">
        <v>1992</v>
      </c>
      <c r="AF3161" t="s">
        <v>54</v>
      </c>
      <c r="AG3161">
        <v>10000</v>
      </c>
      <c r="AH3161" t="s">
        <v>55</v>
      </c>
      <c r="AI3161" t="s">
        <v>55</v>
      </c>
      <c r="AJ3161">
        <v>1</v>
      </c>
      <c r="AK3161">
        <v>3700</v>
      </c>
      <c r="AL3161" s="8" t="s">
        <v>9602</v>
      </c>
      <c r="AM3161" s="10">
        <f t="shared" si="441"/>
        <v>2013</v>
      </c>
      <c r="AN3161">
        <f t="shared" si="442"/>
        <v>1</v>
      </c>
      <c r="AO3161">
        <f t="shared" si="448"/>
        <v>0</v>
      </c>
      <c r="AP3161">
        <f t="shared" si="443"/>
        <v>0</v>
      </c>
      <c r="AQ3161">
        <f t="shared" si="444"/>
        <v>1</v>
      </c>
      <c r="AR3161">
        <f t="shared" si="445"/>
        <v>0</v>
      </c>
      <c r="AS3161">
        <f t="shared" si="446"/>
        <v>0</v>
      </c>
      <c r="AT3161">
        <f t="shared" si="447"/>
        <v>0</v>
      </c>
      <c r="AU3161">
        <f t="shared" si="447"/>
        <v>0</v>
      </c>
      <c r="AV3161" t="str">
        <f t="shared" si="449"/>
        <v>2020-07-14T12:35:36</v>
      </c>
    </row>
    <row r="3162" spans="1:48" x14ac:dyDescent="0.25">
      <c r="A3162" s="5">
        <v>3233</v>
      </c>
      <c r="B3162" s="5" t="s">
        <v>6440</v>
      </c>
      <c r="C3162" s="5" t="s">
        <v>6441</v>
      </c>
      <c r="D3162" s="6" t="s">
        <v>6442</v>
      </c>
      <c r="E3162">
        <v>5</v>
      </c>
      <c r="F3162" s="7">
        <v>0.4050872901</v>
      </c>
      <c r="G3162" s="7">
        <v>0</v>
      </c>
      <c r="H3162" t="s">
        <v>240</v>
      </c>
      <c r="I3162">
        <v>52</v>
      </c>
      <c r="J3162">
        <v>46501.19</v>
      </c>
      <c r="K3162">
        <v>49000</v>
      </c>
      <c r="L3162" t="s">
        <v>52</v>
      </c>
      <c r="M3162" s="8" t="s">
        <v>53</v>
      </c>
      <c r="N3162" s="8">
        <v>0.75</v>
      </c>
      <c r="O3162">
        <v>0.25</v>
      </c>
      <c r="P3162" s="9">
        <v>0</v>
      </c>
      <c r="Q3162">
        <v>40000</v>
      </c>
      <c r="R3162" s="8"/>
      <c r="S3162" s="8"/>
      <c r="AA3162">
        <v>6178479</v>
      </c>
      <c r="AB3162">
        <v>6178479</v>
      </c>
      <c r="AC3162">
        <v>12</v>
      </c>
      <c r="AD3162">
        <v>0</v>
      </c>
      <c r="AE3162">
        <v>2002</v>
      </c>
      <c r="AF3162" t="s">
        <v>54</v>
      </c>
      <c r="AG3162">
        <v>300000</v>
      </c>
      <c r="AH3162" t="s">
        <v>55</v>
      </c>
      <c r="AI3162" t="s">
        <v>56</v>
      </c>
      <c r="AJ3162">
        <v>1</v>
      </c>
      <c r="AK3162">
        <v>4715</v>
      </c>
      <c r="AL3162" s="8" t="s">
        <v>9603</v>
      </c>
      <c r="AM3162" s="10">
        <f t="shared" si="441"/>
        <v>2018</v>
      </c>
      <c r="AN3162">
        <f t="shared" si="442"/>
        <v>1</v>
      </c>
      <c r="AO3162">
        <f t="shared" si="448"/>
        <v>0</v>
      </c>
      <c r="AP3162">
        <f t="shared" si="443"/>
        <v>0</v>
      </c>
      <c r="AQ3162">
        <f t="shared" si="444"/>
        <v>1</v>
      </c>
      <c r="AR3162">
        <f t="shared" si="445"/>
        <v>0</v>
      </c>
      <c r="AS3162">
        <f t="shared" si="446"/>
        <v>0</v>
      </c>
      <c r="AT3162">
        <f t="shared" si="447"/>
        <v>0</v>
      </c>
      <c r="AU3162">
        <f t="shared" si="447"/>
        <v>1</v>
      </c>
      <c r="AV3162" t="str">
        <f t="shared" si="449"/>
        <v>2020-07-14T14:33:13</v>
      </c>
    </row>
    <row r="3163" spans="1:48" x14ac:dyDescent="0.25">
      <c r="A3163" s="5">
        <v>3234</v>
      </c>
      <c r="B3163" s="5" t="s">
        <v>6478</v>
      </c>
      <c r="C3163" s="5" t="s">
        <v>6479</v>
      </c>
      <c r="D3163" s="6" t="s">
        <v>6480</v>
      </c>
      <c r="E3163">
        <v>5</v>
      </c>
      <c r="F3163" s="7">
        <v>0.57540740739999996</v>
      </c>
      <c r="G3163" s="7">
        <v>0</v>
      </c>
      <c r="H3163" t="s">
        <v>6481</v>
      </c>
      <c r="I3163">
        <v>27</v>
      </c>
      <c r="J3163">
        <v>3375</v>
      </c>
      <c r="K3163">
        <v>20000</v>
      </c>
      <c r="L3163" t="s">
        <v>52</v>
      </c>
      <c r="M3163" s="8" t="s">
        <v>86</v>
      </c>
      <c r="N3163" s="8">
        <v>0.53571428571428503</v>
      </c>
      <c r="O3163">
        <v>0.46428571428571402</v>
      </c>
      <c r="P3163" s="9">
        <v>0</v>
      </c>
      <c r="Q3163">
        <v>15000</v>
      </c>
      <c r="R3163" s="8"/>
      <c r="S3163" s="8"/>
      <c r="AA3163">
        <v>828857</v>
      </c>
      <c r="AB3163">
        <v>0</v>
      </c>
      <c r="AC3163">
        <v>12</v>
      </c>
      <c r="AD3163">
        <v>0</v>
      </c>
      <c r="AE3163">
        <v>2017</v>
      </c>
      <c r="AF3163" t="s">
        <v>126</v>
      </c>
      <c r="AG3163">
        <v>10000</v>
      </c>
      <c r="AH3163" t="s">
        <v>55</v>
      </c>
      <c r="AI3163" t="s">
        <v>55</v>
      </c>
      <c r="AJ3163">
        <v>1</v>
      </c>
      <c r="AK3163">
        <v>6660</v>
      </c>
      <c r="AL3163" s="8" t="s">
        <v>9604</v>
      </c>
      <c r="AM3163" s="10">
        <f t="shared" si="441"/>
        <v>2018</v>
      </c>
      <c r="AN3163">
        <f t="shared" si="442"/>
        <v>1</v>
      </c>
      <c r="AO3163">
        <f t="shared" si="448"/>
        <v>0</v>
      </c>
      <c r="AP3163">
        <f t="shared" si="443"/>
        <v>0</v>
      </c>
      <c r="AQ3163">
        <f t="shared" si="444"/>
        <v>0</v>
      </c>
      <c r="AR3163">
        <f t="shared" si="445"/>
        <v>1</v>
      </c>
      <c r="AS3163">
        <f t="shared" si="446"/>
        <v>0</v>
      </c>
      <c r="AT3163">
        <f t="shared" si="447"/>
        <v>0</v>
      </c>
      <c r="AU3163">
        <f t="shared" si="447"/>
        <v>0</v>
      </c>
      <c r="AV3163" t="str">
        <f t="shared" si="449"/>
        <v>2020-07-14T14:23:28</v>
      </c>
    </row>
    <row r="3164" spans="1:48" x14ac:dyDescent="0.25">
      <c r="A3164" s="5">
        <v>3235</v>
      </c>
      <c r="B3164" s="5" t="s">
        <v>897</v>
      </c>
      <c r="C3164" s="5" t="s">
        <v>898</v>
      </c>
      <c r="D3164" s="6" t="s">
        <v>899</v>
      </c>
      <c r="E3164">
        <v>2</v>
      </c>
      <c r="F3164" s="7">
        <v>0</v>
      </c>
      <c r="G3164" s="7"/>
      <c r="H3164" t="s">
        <v>900</v>
      </c>
      <c r="I3164">
        <v>0</v>
      </c>
      <c r="J3164">
        <v>0</v>
      </c>
      <c r="K3164">
        <v>70000</v>
      </c>
      <c r="L3164" t="s">
        <v>52</v>
      </c>
      <c r="M3164" s="8" t="s">
        <v>63</v>
      </c>
      <c r="N3164" s="8">
        <v>0.89285714285714202</v>
      </c>
      <c r="O3164">
        <v>0.107142857142857</v>
      </c>
      <c r="P3164" s="9">
        <v>0</v>
      </c>
      <c r="Q3164">
        <v>70000</v>
      </c>
      <c r="R3164" s="8"/>
      <c r="S3164" s="8" t="s">
        <v>329</v>
      </c>
      <c r="T3164">
        <v>14246196</v>
      </c>
      <c r="U3164">
        <v>7072770</v>
      </c>
      <c r="V3164">
        <v>24659229</v>
      </c>
      <c r="W3164">
        <v>17586458</v>
      </c>
      <c r="X3164">
        <v>621642</v>
      </c>
      <c r="Y3164">
        <v>0</v>
      </c>
      <c r="Z3164">
        <v>4493773</v>
      </c>
      <c r="AA3164">
        <v>70915028</v>
      </c>
      <c r="AB3164">
        <v>12288807</v>
      </c>
      <c r="AC3164">
        <v>12</v>
      </c>
      <c r="AD3164">
        <v>58626221</v>
      </c>
      <c r="AE3164">
        <v>2014</v>
      </c>
      <c r="AF3164" t="s">
        <v>68</v>
      </c>
      <c r="AG3164">
        <v>2100000</v>
      </c>
      <c r="AH3164" t="s">
        <v>55</v>
      </c>
      <c r="AI3164" t="s">
        <v>55</v>
      </c>
      <c r="AJ3164">
        <v>0</v>
      </c>
      <c r="AK3164">
        <v>1048833</v>
      </c>
      <c r="AL3164" s="8" t="s">
        <v>9605</v>
      </c>
      <c r="AM3164" s="10">
        <f t="shared" si="441"/>
        <v>2018</v>
      </c>
      <c r="AN3164">
        <f t="shared" si="442"/>
        <v>1</v>
      </c>
      <c r="AO3164">
        <f t="shared" si="448"/>
        <v>0</v>
      </c>
      <c r="AP3164">
        <f t="shared" si="443"/>
        <v>1</v>
      </c>
      <c r="AQ3164">
        <f t="shared" si="444"/>
        <v>0</v>
      </c>
      <c r="AR3164">
        <f t="shared" si="445"/>
        <v>0</v>
      </c>
      <c r="AS3164">
        <f t="shared" si="446"/>
        <v>0</v>
      </c>
      <c r="AT3164">
        <f t="shared" si="447"/>
        <v>0</v>
      </c>
      <c r="AU3164">
        <f t="shared" si="447"/>
        <v>0</v>
      </c>
      <c r="AV3164" t="str">
        <f t="shared" si="449"/>
        <v>2020-07-14T14:27:25</v>
      </c>
    </row>
    <row r="3165" spans="1:48" x14ac:dyDescent="0.25">
      <c r="A3165" s="5">
        <v>3236</v>
      </c>
      <c r="B3165" s="5" t="s">
        <v>7254</v>
      </c>
      <c r="C3165" s="5" t="s">
        <v>7255</v>
      </c>
      <c r="D3165" s="6" t="s">
        <v>7256</v>
      </c>
      <c r="E3165">
        <v>50</v>
      </c>
      <c r="F3165" s="7">
        <v>0.54488937729999998</v>
      </c>
      <c r="G3165" s="7">
        <v>0</v>
      </c>
      <c r="H3165" t="s">
        <v>754</v>
      </c>
      <c r="I3165">
        <v>41</v>
      </c>
      <c r="J3165">
        <v>34125</v>
      </c>
      <c r="K3165">
        <v>40000</v>
      </c>
      <c r="L3165" t="s">
        <v>52</v>
      </c>
      <c r="M3165" s="8" t="s">
        <v>53</v>
      </c>
      <c r="N3165" s="8">
        <v>0.69642857142857095</v>
      </c>
      <c r="O3165">
        <v>0.30357142857142799</v>
      </c>
      <c r="P3165" s="9">
        <v>0.84961266946674197</v>
      </c>
      <c r="Q3165">
        <v>30000</v>
      </c>
      <c r="R3165" s="8"/>
      <c r="S3165" s="8" t="s">
        <v>217</v>
      </c>
      <c r="T3165">
        <v>3611685</v>
      </c>
      <c r="U3165">
        <v>549629</v>
      </c>
      <c r="V3165">
        <v>4100394</v>
      </c>
      <c r="W3165">
        <v>3455762</v>
      </c>
      <c r="X3165">
        <v>95002</v>
      </c>
      <c r="Y3165">
        <v>1461352</v>
      </c>
      <c r="Z3165">
        <v>962252</v>
      </c>
      <c r="AA3165">
        <v>5903213</v>
      </c>
      <c r="AB3165">
        <v>1979506</v>
      </c>
      <c r="AC3165">
        <v>12</v>
      </c>
      <c r="AD3165">
        <v>3923707</v>
      </c>
      <c r="AE3165">
        <v>2017</v>
      </c>
      <c r="AF3165" t="s">
        <v>126</v>
      </c>
      <c r="AG3165">
        <v>300000</v>
      </c>
      <c r="AH3165" t="s">
        <v>55</v>
      </c>
      <c r="AI3165" t="s">
        <v>55</v>
      </c>
      <c r="AJ3165">
        <v>0.7653142544</v>
      </c>
      <c r="AK3165">
        <v>202492</v>
      </c>
      <c r="AL3165" s="8" t="s">
        <v>9606</v>
      </c>
      <c r="AM3165" s="10">
        <f t="shared" si="441"/>
        <v>2017</v>
      </c>
      <c r="AN3165">
        <f t="shared" si="442"/>
        <v>1</v>
      </c>
      <c r="AO3165">
        <f t="shared" si="448"/>
        <v>0</v>
      </c>
      <c r="AP3165">
        <f t="shared" si="443"/>
        <v>0</v>
      </c>
      <c r="AQ3165">
        <f t="shared" si="444"/>
        <v>1</v>
      </c>
      <c r="AR3165">
        <f t="shared" si="445"/>
        <v>0</v>
      </c>
      <c r="AS3165">
        <f t="shared" si="446"/>
        <v>0</v>
      </c>
      <c r="AT3165">
        <f t="shared" si="447"/>
        <v>0</v>
      </c>
      <c r="AU3165">
        <f t="shared" si="447"/>
        <v>0</v>
      </c>
      <c r="AV3165" t="str">
        <f t="shared" si="449"/>
        <v>2020-07-14T14:31:48</v>
      </c>
    </row>
    <row r="3166" spans="1:48" x14ac:dyDescent="0.25">
      <c r="A3166" s="5">
        <v>3237</v>
      </c>
      <c r="B3166" s="5" t="s">
        <v>9607</v>
      </c>
      <c r="C3166" s="5" t="s">
        <v>9608</v>
      </c>
      <c r="D3166" s="6" t="s">
        <v>9609</v>
      </c>
      <c r="E3166">
        <v>0</v>
      </c>
      <c r="F3166" s="7">
        <v>0</v>
      </c>
      <c r="G3166" s="7"/>
      <c r="I3166">
        <v>0</v>
      </c>
      <c r="J3166">
        <v>0</v>
      </c>
      <c r="K3166">
        <v>25000</v>
      </c>
      <c r="L3166" t="s">
        <v>62</v>
      </c>
      <c r="M3166" s="8" t="s">
        <v>63</v>
      </c>
      <c r="N3166" s="8">
        <v>1</v>
      </c>
      <c r="O3166">
        <v>0</v>
      </c>
      <c r="P3166" s="9">
        <v>0</v>
      </c>
      <c r="R3166" s="8"/>
      <c r="S3166" s="8"/>
      <c r="AJ3166">
        <v>0</v>
      </c>
      <c r="AL3166" s="8"/>
      <c r="AM3166" s="10">
        <f t="shared" si="441"/>
        <v>0</v>
      </c>
      <c r="AN3166">
        <f t="shared" si="442"/>
        <v>0</v>
      </c>
      <c r="AO3166">
        <f t="shared" si="448"/>
        <v>0</v>
      </c>
      <c r="AP3166">
        <f t="shared" si="443"/>
        <v>1</v>
      </c>
      <c r="AQ3166">
        <f t="shared" si="444"/>
        <v>0</v>
      </c>
      <c r="AR3166">
        <f t="shared" si="445"/>
        <v>0</v>
      </c>
      <c r="AS3166">
        <f t="shared" si="446"/>
        <v>0</v>
      </c>
      <c r="AT3166">
        <f t="shared" si="447"/>
        <v>0</v>
      </c>
      <c r="AU3166">
        <f t="shared" si="447"/>
        <v>0</v>
      </c>
      <c r="AV3166">
        <f t="shared" si="449"/>
        <v>0</v>
      </c>
    </row>
    <row r="3167" spans="1:48" x14ac:dyDescent="0.25">
      <c r="A3167" s="5">
        <v>3238</v>
      </c>
      <c r="B3167" s="5" t="s">
        <v>4133</v>
      </c>
      <c r="C3167" s="5" t="s">
        <v>4134</v>
      </c>
      <c r="D3167" s="6" t="s">
        <v>4135</v>
      </c>
      <c r="E3167">
        <v>0</v>
      </c>
      <c r="F3167" s="7">
        <v>2.1677771799999999E-2</v>
      </c>
      <c r="G3167" s="7">
        <v>0</v>
      </c>
      <c r="H3167" t="s">
        <v>4136</v>
      </c>
      <c r="I3167">
        <v>8</v>
      </c>
      <c r="J3167">
        <v>10000</v>
      </c>
      <c r="K3167">
        <v>80000</v>
      </c>
      <c r="L3167" t="s">
        <v>52</v>
      </c>
      <c r="M3167" s="8" t="s">
        <v>53</v>
      </c>
      <c r="N3167" s="8">
        <v>0.69642857142857095</v>
      </c>
      <c r="O3167">
        <v>0.30357142857142799</v>
      </c>
      <c r="P3167" s="9">
        <v>0</v>
      </c>
      <c r="Q3167">
        <v>25000</v>
      </c>
      <c r="R3167" s="8"/>
      <c r="S3167" s="8" t="s">
        <v>329</v>
      </c>
      <c r="T3167">
        <v>1241874</v>
      </c>
      <c r="U3167">
        <v>326300</v>
      </c>
      <c r="V3167">
        <v>1329767</v>
      </c>
      <c r="W3167">
        <v>964988</v>
      </c>
      <c r="X3167">
        <v>330478</v>
      </c>
      <c r="Y3167">
        <v>724592</v>
      </c>
      <c r="Z3167">
        <v>442006</v>
      </c>
      <c r="AA3167">
        <v>1062817</v>
      </c>
      <c r="AB3167">
        <v>469100</v>
      </c>
      <c r="AC3167">
        <v>12</v>
      </c>
      <c r="AD3167">
        <v>593717</v>
      </c>
      <c r="AE3167">
        <v>2017</v>
      </c>
      <c r="AF3167" t="s">
        <v>126</v>
      </c>
      <c r="AG3167">
        <v>100000</v>
      </c>
      <c r="AH3167" t="s">
        <v>55</v>
      </c>
      <c r="AI3167" t="s">
        <v>55</v>
      </c>
      <c r="AJ3167">
        <v>1</v>
      </c>
      <c r="AK3167">
        <v>30800</v>
      </c>
      <c r="AL3167" s="8" t="s">
        <v>9610</v>
      </c>
      <c r="AM3167" s="10">
        <f t="shared" si="441"/>
        <v>2017</v>
      </c>
      <c r="AN3167">
        <f t="shared" si="442"/>
        <v>1</v>
      </c>
      <c r="AO3167">
        <f t="shared" si="448"/>
        <v>0</v>
      </c>
      <c r="AP3167">
        <f t="shared" si="443"/>
        <v>0</v>
      </c>
      <c r="AQ3167">
        <f t="shared" si="444"/>
        <v>1</v>
      </c>
      <c r="AR3167">
        <f t="shared" si="445"/>
        <v>0</v>
      </c>
      <c r="AS3167">
        <f t="shared" si="446"/>
        <v>0</v>
      </c>
      <c r="AT3167">
        <f t="shared" si="447"/>
        <v>0</v>
      </c>
      <c r="AU3167">
        <f t="shared" si="447"/>
        <v>0</v>
      </c>
      <c r="AV3167" t="str">
        <f t="shared" si="449"/>
        <v>2020-07-14T14:37:38</v>
      </c>
    </row>
    <row r="3168" spans="1:48" x14ac:dyDescent="0.25">
      <c r="A3168" s="5">
        <v>3239</v>
      </c>
      <c r="B3168" s="5" t="s">
        <v>4092</v>
      </c>
      <c r="C3168" s="5" t="s">
        <v>4093</v>
      </c>
      <c r="D3168" s="6" t="s">
        <v>4094</v>
      </c>
      <c r="E3168">
        <v>3</v>
      </c>
      <c r="F3168" s="7">
        <v>0.52611502089999995</v>
      </c>
      <c r="G3168" s="7">
        <v>0</v>
      </c>
      <c r="H3168" t="s">
        <v>3480</v>
      </c>
      <c r="I3168">
        <v>23</v>
      </c>
      <c r="J3168">
        <v>20471.75</v>
      </c>
      <c r="K3168">
        <v>30000</v>
      </c>
      <c r="L3168" t="s">
        <v>62</v>
      </c>
      <c r="M3168" s="8" t="s">
        <v>63</v>
      </c>
      <c r="N3168" s="8">
        <v>1</v>
      </c>
      <c r="O3168">
        <v>0</v>
      </c>
      <c r="P3168" s="9">
        <v>0</v>
      </c>
      <c r="R3168" s="8"/>
      <c r="S3168" s="8"/>
      <c r="AJ3168">
        <v>1</v>
      </c>
      <c r="AL3168" s="8"/>
      <c r="AM3168" s="10">
        <f t="shared" si="441"/>
        <v>2019</v>
      </c>
      <c r="AN3168">
        <f t="shared" si="442"/>
        <v>0</v>
      </c>
      <c r="AO3168">
        <f t="shared" si="448"/>
        <v>0</v>
      </c>
      <c r="AP3168">
        <f t="shared" si="443"/>
        <v>1</v>
      </c>
      <c r="AQ3168">
        <f t="shared" si="444"/>
        <v>0</v>
      </c>
      <c r="AR3168">
        <f t="shared" si="445"/>
        <v>0</v>
      </c>
      <c r="AS3168">
        <f t="shared" si="446"/>
        <v>0</v>
      </c>
      <c r="AT3168">
        <f t="shared" si="447"/>
        <v>0</v>
      </c>
      <c r="AU3168">
        <f t="shared" si="447"/>
        <v>0</v>
      </c>
      <c r="AV3168">
        <f t="shared" si="449"/>
        <v>0</v>
      </c>
    </row>
    <row r="3169" spans="1:48" x14ac:dyDescent="0.25">
      <c r="A3169" s="5">
        <v>3240</v>
      </c>
      <c r="B3169" s="5" t="s">
        <v>1928</v>
      </c>
      <c r="C3169" s="5" t="s">
        <v>1929</v>
      </c>
      <c r="D3169" s="6" t="s">
        <v>1930</v>
      </c>
      <c r="E3169">
        <v>19</v>
      </c>
      <c r="F3169" s="7">
        <v>0.3628337579</v>
      </c>
      <c r="G3169" s="7">
        <v>0</v>
      </c>
      <c r="H3169" t="s">
        <v>1931</v>
      </c>
      <c r="I3169">
        <v>82</v>
      </c>
      <c r="J3169">
        <v>13646</v>
      </c>
      <c r="K3169">
        <v>25000</v>
      </c>
      <c r="L3169" t="s">
        <v>52</v>
      </c>
      <c r="M3169" s="8" t="s">
        <v>86</v>
      </c>
      <c r="N3169" s="8">
        <v>0.60714285714285698</v>
      </c>
      <c r="O3169">
        <v>0.39285714285714202</v>
      </c>
      <c r="P3169" s="9">
        <v>0.99980828344960804</v>
      </c>
      <c r="Q3169">
        <v>20000</v>
      </c>
      <c r="R3169" s="8"/>
      <c r="S3169" s="8" t="s">
        <v>217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2234482</v>
      </c>
      <c r="AB3169">
        <v>0</v>
      </c>
      <c r="AC3169">
        <v>12</v>
      </c>
      <c r="AD3169">
        <v>0</v>
      </c>
      <c r="AE3169">
        <v>2000</v>
      </c>
      <c r="AF3169" t="s">
        <v>54</v>
      </c>
      <c r="AG3169">
        <v>100000</v>
      </c>
      <c r="AH3169" t="s">
        <v>55</v>
      </c>
      <c r="AI3169" t="s">
        <v>56</v>
      </c>
      <c r="AJ3169">
        <v>1</v>
      </c>
      <c r="AK3169">
        <v>13200</v>
      </c>
      <c r="AL3169" s="8" t="s">
        <v>9611</v>
      </c>
      <c r="AM3169" s="10">
        <f t="shared" si="441"/>
        <v>2017</v>
      </c>
      <c r="AN3169">
        <f t="shared" si="442"/>
        <v>1</v>
      </c>
      <c r="AO3169">
        <f t="shared" si="448"/>
        <v>0</v>
      </c>
      <c r="AP3169">
        <f t="shared" si="443"/>
        <v>0</v>
      </c>
      <c r="AQ3169">
        <f t="shared" si="444"/>
        <v>0</v>
      </c>
      <c r="AR3169">
        <f t="shared" si="445"/>
        <v>1</v>
      </c>
      <c r="AS3169">
        <f t="shared" si="446"/>
        <v>0</v>
      </c>
      <c r="AT3169">
        <f t="shared" si="447"/>
        <v>0</v>
      </c>
      <c r="AU3169">
        <f t="shared" si="447"/>
        <v>1</v>
      </c>
      <c r="AV3169" t="str">
        <f t="shared" si="449"/>
        <v>2020-07-14T16:52:00</v>
      </c>
    </row>
    <row r="3170" spans="1:48" x14ac:dyDescent="0.25">
      <c r="A3170" s="5">
        <v>3241</v>
      </c>
      <c r="B3170" s="5" t="s">
        <v>7721</v>
      </c>
      <c r="C3170" s="5" t="s">
        <v>7722</v>
      </c>
      <c r="D3170" s="6" t="s">
        <v>9612</v>
      </c>
      <c r="E3170">
        <v>0</v>
      </c>
      <c r="F3170" s="7">
        <v>0.61707481070000003</v>
      </c>
      <c r="G3170" s="7">
        <v>0</v>
      </c>
      <c r="H3170" t="s">
        <v>9613</v>
      </c>
      <c r="I3170">
        <v>0</v>
      </c>
      <c r="J3170">
        <v>0</v>
      </c>
      <c r="K3170">
        <v>49999</v>
      </c>
      <c r="L3170" t="s">
        <v>199</v>
      </c>
      <c r="M3170" s="8" t="s">
        <v>53</v>
      </c>
      <c r="N3170" s="8">
        <v>0.71428571428571397</v>
      </c>
      <c r="O3170">
        <v>0.28571428571428498</v>
      </c>
      <c r="P3170" s="9">
        <v>0</v>
      </c>
      <c r="R3170" s="8"/>
      <c r="S3170" s="8" t="s">
        <v>217</v>
      </c>
      <c r="T3170">
        <v>8198221</v>
      </c>
      <c r="U3170">
        <v>13668598</v>
      </c>
      <c r="V3170">
        <v>9984675</v>
      </c>
      <c r="W3170">
        <v>-3510186</v>
      </c>
      <c r="X3170">
        <v>2501034</v>
      </c>
      <c r="Y3170">
        <v>270324</v>
      </c>
      <c r="Z3170">
        <v>7248049</v>
      </c>
      <c r="AA3170">
        <v>80404212</v>
      </c>
      <c r="AB3170">
        <v>39475008</v>
      </c>
      <c r="AC3170">
        <v>12</v>
      </c>
      <c r="AD3170">
        <v>40929204</v>
      </c>
      <c r="AE3170">
        <v>1986</v>
      </c>
      <c r="AF3170" t="s">
        <v>54</v>
      </c>
      <c r="AG3170">
        <v>450000</v>
      </c>
      <c r="AH3170" t="s">
        <v>55</v>
      </c>
      <c r="AI3170" t="s">
        <v>55</v>
      </c>
      <c r="AJ3170">
        <v>1</v>
      </c>
      <c r="AK3170">
        <v>728240</v>
      </c>
      <c r="AL3170" s="8"/>
      <c r="AM3170" s="10">
        <f t="shared" si="441"/>
        <v>2020</v>
      </c>
      <c r="AN3170">
        <f t="shared" si="442"/>
        <v>0</v>
      </c>
      <c r="AO3170">
        <f t="shared" si="448"/>
        <v>1</v>
      </c>
      <c r="AP3170">
        <f t="shared" si="443"/>
        <v>0</v>
      </c>
      <c r="AQ3170">
        <f t="shared" si="444"/>
        <v>1</v>
      </c>
      <c r="AR3170">
        <f t="shared" si="445"/>
        <v>0</v>
      </c>
      <c r="AS3170">
        <f t="shared" si="446"/>
        <v>0</v>
      </c>
      <c r="AT3170">
        <f t="shared" si="447"/>
        <v>0</v>
      </c>
      <c r="AU3170">
        <f t="shared" si="447"/>
        <v>0</v>
      </c>
      <c r="AV3170">
        <f t="shared" si="449"/>
        <v>0</v>
      </c>
    </row>
    <row r="3171" spans="1:48" x14ac:dyDescent="0.25">
      <c r="A3171" s="5">
        <v>3242</v>
      </c>
      <c r="B3171" s="5" t="s">
        <v>6632</v>
      </c>
      <c r="C3171" s="5" t="s">
        <v>6633</v>
      </c>
      <c r="D3171" s="6" t="s">
        <v>6634</v>
      </c>
      <c r="E3171">
        <v>28</v>
      </c>
      <c r="F3171" s="7">
        <v>0.43699925179999999</v>
      </c>
      <c r="G3171" s="7">
        <v>0</v>
      </c>
      <c r="H3171" t="s">
        <v>6635</v>
      </c>
      <c r="I3171">
        <v>19</v>
      </c>
      <c r="J3171">
        <v>3960.67</v>
      </c>
      <c r="K3171">
        <v>7000</v>
      </c>
      <c r="L3171" t="s">
        <v>52</v>
      </c>
      <c r="M3171" s="8" t="s">
        <v>74</v>
      </c>
      <c r="N3171" s="8">
        <v>0.375</v>
      </c>
      <c r="O3171">
        <v>0.624999999999999</v>
      </c>
      <c r="P3171" s="9">
        <v>0.86602540378443904</v>
      </c>
      <c r="Q3171">
        <v>7000</v>
      </c>
      <c r="R3171" s="8"/>
      <c r="S3171" s="8" t="s">
        <v>217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260341</v>
      </c>
      <c r="AB3171">
        <v>0</v>
      </c>
      <c r="AC3171">
        <v>3</v>
      </c>
      <c r="AD3171">
        <v>0</v>
      </c>
      <c r="AE3171">
        <v>2018</v>
      </c>
      <c r="AF3171" t="s">
        <v>126</v>
      </c>
      <c r="AG3171">
        <v>30000</v>
      </c>
      <c r="AH3171" t="s">
        <v>56</v>
      </c>
      <c r="AI3171" t="s">
        <v>55</v>
      </c>
      <c r="AJ3171">
        <v>1</v>
      </c>
      <c r="AK3171">
        <v>3960</v>
      </c>
      <c r="AL3171" s="8" t="s">
        <v>9614</v>
      </c>
      <c r="AM3171" s="10">
        <f t="shared" si="441"/>
        <v>2019</v>
      </c>
      <c r="AN3171">
        <f t="shared" si="442"/>
        <v>1</v>
      </c>
      <c r="AO3171">
        <f t="shared" si="448"/>
        <v>0</v>
      </c>
      <c r="AP3171">
        <f t="shared" si="443"/>
        <v>0</v>
      </c>
      <c r="AQ3171">
        <f t="shared" si="444"/>
        <v>0</v>
      </c>
      <c r="AR3171">
        <f t="shared" si="445"/>
        <v>0</v>
      </c>
      <c r="AS3171">
        <f t="shared" si="446"/>
        <v>1</v>
      </c>
      <c r="AT3171">
        <f t="shared" si="447"/>
        <v>1</v>
      </c>
      <c r="AU3171">
        <f t="shared" si="447"/>
        <v>0</v>
      </c>
      <c r="AV3171" t="str">
        <f t="shared" si="449"/>
        <v>2020-07-14T18:15:10</v>
      </c>
    </row>
    <row r="3172" spans="1:48" x14ac:dyDescent="0.25">
      <c r="A3172" s="5">
        <v>3243</v>
      </c>
      <c r="B3172" s="5" t="s">
        <v>1867</v>
      </c>
      <c r="C3172" s="5" t="s">
        <v>1868</v>
      </c>
      <c r="D3172" s="6" t="s">
        <v>1869</v>
      </c>
      <c r="E3172">
        <v>779</v>
      </c>
      <c r="F3172" s="7">
        <v>0.3460075111</v>
      </c>
      <c r="G3172" s="7">
        <v>0</v>
      </c>
      <c r="H3172" t="s">
        <v>1870</v>
      </c>
      <c r="I3172">
        <v>0</v>
      </c>
      <c r="J3172">
        <v>0</v>
      </c>
      <c r="K3172">
        <v>60000</v>
      </c>
      <c r="L3172" t="s">
        <v>52</v>
      </c>
      <c r="M3172" s="8" t="s">
        <v>86</v>
      </c>
      <c r="N3172" s="8">
        <v>0.67857142857142805</v>
      </c>
      <c r="O3172">
        <v>0.32142857142857101</v>
      </c>
      <c r="P3172" s="9">
        <v>-0.64577313650926205</v>
      </c>
      <c r="Q3172">
        <v>30000</v>
      </c>
      <c r="R3172" s="8"/>
      <c r="S3172" s="8" t="s">
        <v>329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16894288</v>
      </c>
      <c r="AB3172">
        <v>0</v>
      </c>
      <c r="AC3172">
        <v>12</v>
      </c>
      <c r="AD3172">
        <v>0</v>
      </c>
      <c r="AE3172">
        <v>2006</v>
      </c>
      <c r="AF3172" t="s">
        <v>121</v>
      </c>
      <c r="AG3172">
        <v>400000</v>
      </c>
      <c r="AH3172" t="s">
        <v>55</v>
      </c>
      <c r="AI3172" t="s">
        <v>55</v>
      </c>
      <c r="AJ3172">
        <v>0.93886613190000001</v>
      </c>
      <c r="AK3172">
        <v>71200</v>
      </c>
      <c r="AL3172" s="8" t="s">
        <v>9615</v>
      </c>
      <c r="AM3172" s="10">
        <f t="shared" si="441"/>
        <v>2009</v>
      </c>
      <c r="AN3172">
        <f t="shared" si="442"/>
        <v>1</v>
      </c>
      <c r="AO3172">
        <f t="shared" si="448"/>
        <v>0</v>
      </c>
      <c r="AP3172">
        <f t="shared" si="443"/>
        <v>0</v>
      </c>
      <c r="AQ3172">
        <f t="shared" si="444"/>
        <v>0</v>
      </c>
      <c r="AR3172">
        <f t="shared" si="445"/>
        <v>1</v>
      </c>
      <c r="AS3172">
        <f t="shared" si="446"/>
        <v>0</v>
      </c>
      <c r="AT3172">
        <f t="shared" si="447"/>
        <v>0</v>
      </c>
      <c r="AU3172">
        <f t="shared" si="447"/>
        <v>0</v>
      </c>
      <c r="AV3172" t="str">
        <f t="shared" si="449"/>
        <v>2020-07-14T18:16:41</v>
      </c>
    </row>
    <row r="3173" spans="1:48" x14ac:dyDescent="0.25">
      <c r="A3173" s="5">
        <v>3244</v>
      </c>
      <c r="B3173" s="5" t="s">
        <v>9616</v>
      </c>
      <c r="C3173" s="5" t="s">
        <v>9617</v>
      </c>
      <c r="D3173" s="6" t="s">
        <v>9618</v>
      </c>
      <c r="E3173">
        <v>0</v>
      </c>
      <c r="F3173" s="7">
        <v>0</v>
      </c>
      <c r="G3173" s="7">
        <v>0</v>
      </c>
      <c r="H3173" t="s">
        <v>5680</v>
      </c>
      <c r="I3173">
        <v>0</v>
      </c>
      <c r="J3173">
        <v>0</v>
      </c>
      <c r="K3173">
        <v>500000</v>
      </c>
      <c r="L3173" t="s">
        <v>52</v>
      </c>
      <c r="M3173" s="8" t="s">
        <v>53</v>
      </c>
      <c r="N3173" s="8">
        <v>0.83928571428571397</v>
      </c>
      <c r="O3173">
        <v>0.160714285714285</v>
      </c>
      <c r="P3173" s="9">
        <v>0</v>
      </c>
      <c r="Q3173">
        <v>15000</v>
      </c>
      <c r="R3173" s="8"/>
      <c r="S3173" s="8" t="s">
        <v>103</v>
      </c>
      <c r="T3173">
        <v>86193</v>
      </c>
      <c r="U3173">
        <v>10969</v>
      </c>
      <c r="V3173">
        <v>86193</v>
      </c>
      <c r="W3173">
        <v>75223</v>
      </c>
      <c r="X3173">
        <v>0</v>
      </c>
      <c r="Y3173">
        <v>0</v>
      </c>
      <c r="Z3173">
        <v>0</v>
      </c>
      <c r="AA3173">
        <v>79025</v>
      </c>
      <c r="AB3173">
        <v>0</v>
      </c>
      <c r="AC3173">
        <v>12</v>
      </c>
      <c r="AD3173">
        <v>0</v>
      </c>
      <c r="AE3173">
        <v>2007</v>
      </c>
      <c r="AF3173" t="s">
        <v>121</v>
      </c>
      <c r="AG3173">
        <v>50000</v>
      </c>
      <c r="AH3173" t="s">
        <v>55</v>
      </c>
      <c r="AI3173" t="s">
        <v>55</v>
      </c>
      <c r="AJ3173">
        <v>0</v>
      </c>
      <c r="AK3173">
        <v>10800</v>
      </c>
      <c r="AL3173" s="8" t="s">
        <v>9619</v>
      </c>
      <c r="AM3173" s="10">
        <f t="shared" si="441"/>
        <v>1</v>
      </c>
      <c r="AN3173">
        <f t="shared" si="442"/>
        <v>1</v>
      </c>
      <c r="AO3173">
        <f t="shared" si="448"/>
        <v>0</v>
      </c>
      <c r="AP3173">
        <f t="shared" si="443"/>
        <v>0</v>
      </c>
      <c r="AQ3173">
        <f t="shared" si="444"/>
        <v>1</v>
      </c>
      <c r="AR3173">
        <f t="shared" si="445"/>
        <v>0</v>
      </c>
      <c r="AS3173">
        <f t="shared" si="446"/>
        <v>0</v>
      </c>
      <c r="AT3173">
        <f t="shared" si="447"/>
        <v>0</v>
      </c>
      <c r="AU3173">
        <f t="shared" si="447"/>
        <v>0</v>
      </c>
      <c r="AV3173" t="str">
        <f t="shared" si="449"/>
        <v>2020-07-14T17:14:40</v>
      </c>
    </row>
    <row r="3174" spans="1:48" x14ac:dyDescent="0.25">
      <c r="A3174" s="5">
        <v>3245</v>
      </c>
      <c r="B3174" s="5" t="s">
        <v>3334</v>
      </c>
      <c r="C3174" s="5" t="s">
        <v>3335</v>
      </c>
      <c r="D3174" s="6" t="s">
        <v>3336</v>
      </c>
      <c r="E3174">
        <v>5</v>
      </c>
      <c r="F3174" s="7">
        <v>0.18647348380000001</v>
      </c>
      <c r="G3174" s="7">
        <v>0</v>
      </c>
      <c r="H3174" t="s">
        <v>3337</v>
      </c>
      <c r="I3174">
        <v>40</v>
      </c>
      <c r="J3174">
        <v>15462.25</v>
      </c>
      <c r="K3174">
        <v>120000</v>
      </c>
      <c r="L3174" t="s">
        <v>52</v>
      </c>
      <c r="M3174" s="8" t="s">
        <v>63</v>
      </c>
      <c r="N3174" s="8">
        <v>0.89285714285714202</v>
      </c>
      <c r="O3174">
        <v>0.107142857142857</v>
      </c>
      <c r="P3174" s="9">
        <v>0</v>
      </c>
      <c r="Q3174">
        <v>120</v>
      </c>
      <c r="R3174" s="8"/>
      <c r="S3174" s="8" t="s">
        <v>329</v>
      </c>
      <c r="T3174">
        <v>10843364</v>
      </c>
      <c r="U3174">
        <v>2991961</v>
      </c>
      <c r="V3174">
        <v>15905142</v>
      </c>
      <c r="W3174">
        <v>12913181</v>
      </c>
      <c r="X3174">
        <v>56583</v>
      </c>
      <c r="Y3174">
        <v>999466</v>
      </c>
      <c r="Z3174">
        <v>3414722</v>
      </c>
      <c r="AA3174">
        <v>23148252</v>
      </c>
      <c r="AB3174">
        <v>14388136</v>
      </c>
      <c r="AC3174">
        <v>12</v>
      </c>
      <c r="AD3174">
        <v>8760116</v>
      </c>
      <c r="AE3174">
        <v>1992</v>
      </c>
      <c r="AF3174" t="s">
        <v>54</v>
      </c>
      <c r="AG3174">
        <v>800000</v>
      </c>
      <c r="AH3174" t="s">
        <v>55</v>
      </c>
      <c r="AI3174" t="s">
        <v>55</v>
      </c>
      <c r="AJ3174">
        <v>1</v>
      </c>
      <c r="AK3174">
        <v>1591709</v>
      </c>
      <c r="AL3174" s="8" t="s">
        <v>9620</v>
      </c>
      <c r="AM3174" s="10">
        <f t="shared" si="441"/>
        <v>2006</v>
      </c>
      <c r="AN3174">
        <f t="shared" si="442"/>
        <v>1</v>
      </c>
      <c r="AO3174">
        <f t="shared" si="448"/>
        <v>0</v>
      </c>
      <c r="AP3174">
        <f t="shared" si="443"/>
        <v>1</v>
      </c>
      <c r="AQ3174">
        <f t="shared" si="444"/>
        <v>0</v>
      </c>
      <c r="AR3174">
        <f t="shared" si="445"/>
        <v>0</v>
      </c>
      <c r="AS3174">
        <f t="shared" si="446"/>
        <v>0</v>
      </c>
      <c r="AT3174">
        <f t="shared" si="447"/>
        <v>0</v>
      </c>
      <c r="AU3174">
        <f t="shared" si="447"/>
        <v>0</v>
      </c>
      <c r="AV3174" t="str">
        <f t="shared" si="449"/>
        <v>2020-07-14T18:29:07</v>
      </c>
    </row>
    <row r="3175" spans="1:48" x14ac:dyDescent="0.25">
      <c r="A3175" s="5">
        <v>3246</v>
      </c>
      <c r="B3175" s="5" t="s">
        <v>1905</v>
      </c>
      <c r="C3175" s="5" t="s">
        <v>1906</v>
      </c>
      <c r="D3175" s="6" t="s">
        <v>1907</v>
      </c>
      <c r="E3175">
        <v>15</v>
      </c>
      <c r="F3175" s="7">
        <v>0.54584474429999996</v>
      </c>
      <c r="G3175" s="7">
        <v>0</v>
      </c>
      <c r="H3175" t="s">
        <v>1908</v>
      </c>
      <c r="I3175">
        <v>0</v>
      </c>
      <c r="J3175">
        <v>0</v>
      </c>
      <c r="K3175">
        <v>5000</v>
      </c>
      <c r="L3175" t="s">
        <v>52</v>
      </c>
      <c r="M3175" s="8" t="s">
        <v>74</v>
      </c>
      <c r="N3175" s="8">
        <v>0.48214285714285698</v>
      </c>
      <c r="O3175">
        <v>0.51785714285714202</v>
      </c>
      <c r="P3175" s="9">
        <v>0</v>
      </c>
      <c r="Q3175">
        <v>5000</v>
      </c>
      <c r="R3175" s="8"/>
      <c r="S3175" s="8" t="s">
        <v>217</v>
      </c>
      <c r="T3175">
        <v>7063</v>
      </c>
      <c r="U3175">
        <v>28070</v>
      </c>
      <c r="V3175">
        <v>7063</v>
      </c>
      <c r="W3175">
        <v>21007</v>
      </c>
      <c r="X3175">
        <v>0</v>
      </c>
      <c r="Y3175">
        <v>0</v>
      </c>
      <c r="Z3175">
        <v>0</v>
      </c>
      <c r="AA3175">
        <v>40696</v>
      </c>
      <c r="AB3175">
        <v>-6470</v>
      </c>
      <c r="AC3175">
        <v>12</v>
      </c>
      <c r="AD3175">
        <v>47166</v>
      </c>
      <c r="AE3175">
        <v>2019</v>
      </c>
      <c r="AF3175" t="s">
        <v>126</v>
      </c>
      <c r="AG3175">
        <v>10000</v>
      </c>
      <c r="AH3175" t="s">
        <v>55</v>
      </c>
      <c r="AI3175" t="s">
        <v>56</v>
      </c>
      <c r="AJ3175">
        <v>1</v>
      </c>
      <c r="AK3175">
        <v>3520</v>
      </c>
      <c r="AL3175" s="8" t="s">
        <v>9621</v>
      </c>
      <c r="AM3175" s="10">
        <f t="shared" si="441"/>
        <v>2019</v>
      </c>
      <c r="AN3175">
        <f t="shared" si="442"/>
        <v>1</v>
      </c>
      <c r="AO3175">
        <f t="shared" si="448"/>
        <v>0</v>
      </c>
      <c r="AP3175">
        <f t="shared" si="443"/>
        <v>0</v>
      </c>
      <c r="AQ3175">
        <f t="shared" si="444"/>
        <v>0</v>
      </c>
      <c r="AR3175">
        <f t="shared" si="445"/>
        <v>0</v>
      </c>
      <c r="AS3175">
        <f t="shared" si="446"/>
        <v>1</v>
      </c>
      <c r="AT3175">
        <f t="shared" si="447"/>
        <v>0</v>
      </c>
      <c r="AU3175">
        <f t="shared" si="447"/>
        <v>1</v>
      </c>
      <c r="AV3175" t="str">
        <f t="shared" si="449"/>
        <v>2020-07-14T18:17:26</v>
      </c>
    </row>
    <row r="3176" spans="1:48" x14ac:dyDescent="0.25">
      <c r="A3176" s="5">
        <v>3247</v>
      </c>
      <c r="B3176" s="5" t="s">
        <v>9622</v>
      </c>
      <c r="C3176" s="5" t="s">
        <v>9623</v>
      </c>
      <c r="D3176" s="6" t="s">
        <v>9624</v>
      </c>
      <c r="E3176">
        <v>19</v>
      </c>
      <c r="F3176" s="7">
        <v>0.64511934709999996</v>
      </c>
      <c r="G3176" s="7">
        <v>0</v>
      </c>
      <c r="H3176" t="s">
        <v>2782</v>
      </c>
      <c r="I3176">
        <v>0</v>
      </c>
      <c r="J3176">
        <v>0</v>
      </c>
      <c r="K3176">
        <v>30000</v>
      </c>
      <c r="L3176" t="s">
        <v>52</v>
      </c>
      <c r="M3176" s="8" t="s">
        <v>86</v>
      </c>
      <c r="N3176" s="8">
        <v>0.66071428571428503</v>
      </c>
      <c r="O3176">
        <v>0.33928571428571402</v>
      </c>
      <c r="P3176" s="9">
        <v>0.86602540378443904</v>
      </c>
      <c r="Q3176">
        <v>30000</v>
      </c>
      <c r="R3176" s="8"/>
      <c r="S3176" s="8"/>
      <c r="AA3176">
        <v>1266346</v>
      </c>
      <c r="AB3176">
        <v>0</v>
      </c>
      <c r="AC3176">
        <v>12</v>
      </c>
      <c r="AD3176">
        <v>0</v>
      </c>
      <c r="AE3176">
        <v>1995</v>
      </c>
      <c r="AF3176" t="s">
        <v>54</v>
      </c>
      <c r="AG3176">
        <v>200000</v>
      </c>
      <c r="AH3176" t="s">
        <v>55</v>
      </c>
      <c r="AI3176" t="s">
        <v>55</v>
      </c>
      <c r="AJ3176">
        <v>1</v>
      </c>
      <c r="AK3176">
        <v>1161045</v>
      </c>
      <c r="AL3176" s="8" t="s">
        <v>9625</v>
      </c>
      <c r="AM3176" s="10">
        <f t="shared" si="441"/>
        <v>2016</v>
      </c>
      <c r="AN3176">
        <f t="shared" si="442"/>
        <v>1</v>
      </c>
      <c r="AO3176">
        <f t="shared" si="448"/>
        <v>0</v>
      </c>
      <c r="AP3176">
        <f t="shared" si="443"/>
        <v>0</v>
      </c>
      <c r="AQ3176">
        <f t="shared" si="444"/>
        <v>0</v>
      </c>
      <c r="AR3176">
        <f t="shared" si="445"/>
        <v>1</v>
      </c>
      <c r="AS3176">
        <f t="shared" si="446"/>
        <v>0</v>
      </c>
      <c r="AT3176">
        <f t="shared" si="447"/>
        <v>0</v>
      </c>
      <c r="AU3176">
        <f t="shared" si="447"/>
        <v>0</v>
      </c>
      <c r="AV3176" t="str">
        <f t="shared" si="449"/>
        <v>2020-07-14T18:18:19</v>
      </c>
    </row>
    <row r="3177" spans="1:48" x14ac:dyDescent="0.25">
      <c r="A3177" s="5">
        <v>3248</v>
      </c>
      <c r="B3177" s="5" t="s">
        <v>9626</v>
      </c>
      <c r="C3177" s="5" t="s">
        <v>9627</v>
      </c>
      <c r="D3177" s="6" t="s">
        <v>9628</v>
      </c>
      <c r="E3177">
        <v>0</v>
      </c>
      <c r="F3177" s="7">
        <v>0</v>
      </c>
      <c r="G3177" s="7"/>
      <c r="H3177" t="s">
        <v>9629</v>
      </c>
      <c r="I3177">
        <v>0</v>
      </c>
      <c r="J3177">
        <v>0</v>
      </c>
      <c r="K3177">
        <v>100000</v>
      </c>
      <c r="L3177" t="s">
        <v>52</v>
      </c>
      <c r="M3177" s="8" t="s">
        <v>53</v>
      </c>
      <c r="N3177" s="8">
        <v>0.75</v>
      </c>
      <c r="O3177">
        <v>0.249999999999999</v>
      </c>
      <c r="P3177" s="9">
        <v>0</v>
      </c>
      <c r="Q3177">
        <v>45000</v>
      </c>
      <c r="R3177" s="8"/>
      <c r="S3177" s="8" t="s">
        <v>329</v>
      </c>
      <c r="T3177">
        <v>455188</v>
      </c>
      <c r="U3177">
        <v>112071</v>
      </c>
      <c r="V3177">
        <v>486188</v>
      </c>
      <c r="W3177">
        <v>374116</v>
      </c>
      <c r="X3177">
        <v>0</v>
      </c>
      <c r="Y3177">
        <v>0</v>
      </c>
      <c r="Z3177">
        <v>213627</v>
      </c>
      <c r="AA3177">
        <v>1826482</v>
      </c>
      <c r="AB3177">
        <v>1078649</v>
      </c>
      <c r="AC3177">
        <v>12</v>
      </c>
      <c r="AD3177">
        <v>747833</v>
      </c>
      <c r="AE3177">
        <v>2018</v>
      </c>
      <c r="AF3177" t="s">
        <v>126</v>
      </c>
      <c r="AG3177">
        <v>96000</v>
      </c>
      <c r="AH3177" t="s">
        <v>55</v>
      </c>
      <c r="AI3177" t="s">
        <v>56</v>
      </c>
      <c r="AJ3177">
        <v>0</v>
      </c>
      <c r="AK3177">
        <v>5400</v>
      </c>
      <c r="AL3177" s="8" t="s">
        <v>9630</v>
      </c>
      <c r="AM3177" s="10">
        <f t="shared" si="441"/>
        <v>2018</v>
      </c>
      <c r="AN3177">
        <f t="shared" si="442"/>
        <v>1</v>
      </c>
      <c r="AO3177">
        <f t="shared" si="448"/>
        <v>0</v>
      </c>
      <c r="AP3177">
        <f t="shared" si="443"/>
        <v>0</v>
      </c>
      <c r="AQ3177">
        <f t="shared" si="444"/>
        <v>1</v>
      </c>
      <c r="AR3177">
        <f t="shared" si="445"/>
        <v>0</v>
      </c>
      <c r="AS3177">
        <f t="shared" si="446"/>
        <v>0</v>
      </c>
      <c r="AT3177">
        <f t="shared" si="447"/>
        <v>0</v>
      </c>
      <c r="AU3177">
        <f t="shared" si="447"/>
        <v>1</v>
      </c>
      <c r="AV3177" t="str">
        <f t="shared" si="449"/>
        <v>2020-07-14T18:27:05</v>
      </c>
    </row>
    <row r="3178" spans="1:48" x14ac:dyDescent="0.25">
      <c r="A3178" s="5">
        <v>3249</v>
      </c>
      <c r="B3178" s="5" t="s">
        <v>656</v>
      </c>
      <c r="C3178" s="5" t="s">
        <v>657</v>
      </c>
      <c r="D3178" s="6" t="s">
        <v>658</v>
      </c>
      <c r="E3178">
        <v>5</v>
      </c>
      <c r="F3178" s="7">
        <v>0.44048957900000002</v>
      </c>
      <c r="G3178" s="7">
        <v>0</v>
      </c>
      <c r="H3178" t="s">
        <v>659</v>
      </c>
      <c r="I3178">
        <v>100</v>
      </c>
      <c r="J3178">
        <v>14000</v>
      </c>
      <c r="K3178">
        <v>50000</v>
      </c>
      <c r="L3178" t="s">
        <v>52</v>
      </c>
      <c r="M3178" s="8" t="s">
        <v>53</v>
      </c>
      <c r="N3178" s="8">
        <v>0.875</v>
      </c>
      <c r="O3178">
        <v>0.125</v>
      </c>
      <c r="P3178" s="9">
        <v>0</v>
      </c>
      <c r="Q3178">
        <v>50000</v>
      </c>
      <c r="R3178" s="8"/>
      <c r="S3178" s="8" t="s">
        <v>217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5938468</v>
      </c>
      <c r="AB3178">
        <v>0</v>
      </c>
      <c r="AC3178">
        <v>6</v>
      </c>
      <c r="AD3178">
        <v>0</v>
      </c>
      <c r="AE3178">
        <v>2008</v>
      </c>
      <c r="AF3178" t="s">
        <v>121</v>
      </c>
      <c r="AG3178">
        <v>550000</v>
      </c>
      <c r="AH3178" t="s">
        <v>55</v>
      </c>
      <c r="AI3178" t="s">
        <v>55</v>
      </c>
      <c r="AJ3178">
        <v>1</v>
      </c>
      <c r="AK3178">
        <v>66000</v>
      </c>
      <c r="AL3178" s="8" t="s">
        <v>9631</v>
      </c>
      <c r="AM3178" s="10">
        <f t="shared" si="441"/>
        <v>2016</v>
      </c>
      <c r="AN3178">
        <f t="shared" si="442"/>
        <v>1</v>
      </c>
      <c r="AO3178">
        <f t="shared" si="448"/>
        <v>0</v>
      </c>
      <c r="AP3178">
        <f t="shared" si="443"/>
        <v>0</v>
      </c>
      <c r="AQ3178">
        <f t="shared" si="444"/>
        <v>1</v>
      </c>
      <c r="AR3178">
        <f t="shared" si="445"/>
        <v>0</v>
      </c>
      <c r="AS3178">
        <f t="shared" si="446"/>
        <v>0</v>
      </c>
      <c r="AT3178">
        <f t="shared" si="447"/>
        <v>0</v>
      </c>
      <c r="AU3178">
        <f t="shared" si="447"/>
        <v>0</v>
      </c>
      <c r="AV3178" t="str">
        <f t="shared" si="449"/>
        <v>2020-07-14T18:19:05</v>
      </c>
    </row>
    <row r="3179" spans="1:48" x14ac:dyDescent="0.25">
      <c r="A3179" s="5">
        <v>3250</v>
      </c>
      <c r="B3179" s="5" t="s">
        <v>498</v>
      </c>
      <c r="C3179" s="5" t="s">
        <v>499</v>
      </c>
      <c r="D3179" s="6" t="s">
        <v>500</v>
      </c>
      <c r="E3179">
        <v>7</v>
      </c>
      <c r="F3179" s="7">
        <v>0.3063343254</v>
      </c>
      <c r="G3179" s="7">
        <v>0</v>
      </c>
      <c r="H3179" t="s">
        <v>501</v>
      </c>
      <c r="I3179">
        <v>0</v>
      </c>
      <c r="J3179">
        <v>0</v>
      </c>
      <c r="K3179">
        <v>50000</v>
      </c>
      <c r="L3179" t="s">
        <v>52</v>
      </c>
      <c r="M3179" s="8" t="s">
        <v>53</v>
      </c>
      <c r="N3179" s="8">
        <v>0.69642857142857095</v>
      </c>
      <c r="O3179">
        <v>0.30357142857142799</v>
      </c>
      <c r="P3179" s="9">
        <v>-0.118142230293384</v>
      </c>
      <c r="Q3179">
        <v>50000</v>
      </c>
      <c r="R3179" s="8"/>
      <c r="S3179" s="8" t="s">
        <v>502</v>
      </c>
      <c r="T3179">
        <v>4132781</v>
      </c>
      <c r="U3179">
        <v>2745864</v>
      </c>
      <c r="V3179">
        <v>4134251</v>
      </c>
      <c r="W3179">
        <v>658645</v>
      </c>
      <c r="X3179">
        <v>1121551</v>
      </c>
      <c r="Y3179">
        <v>2006316</v>
      </c>
      <c r="Z3179">
        <v>860678</v>
      </c>
      <c r="AA3179">
        <v>4036098</v>
      </c>
      <c r="AB3179">
        <v>875232</v>
      </c>
      <c r="AC3179">
        <v>5</v>
      </c>
      <c r="AD3179">
        <v>3160866</v>
      </c>
      <c r="AE3179">
        <v>2015</v>
      </c>
      <c r="AF3179" t="s">
        <v>126</v>
      </c>
      <c r="AG3179">
        <v>210000</v>
      </c>
      <c r="AH3179" t="s">
        <v>55</v>
      </c>
      <c r="AI3179" t="s">
        <v>56</v>
      </c>
      <c r="AJ3179">
        <v>0.88432742119999996</v>
      </c>
      <c r="AK3179">
        <v>1065943</v>
      </c>
      <c r="AL3179" s="8" t="s">
        <v>9632</v>
      </c>
      <c r="AM3179" s="10">
        <f t="shared" si="441"/>
        <v>2017</v>
      </c>
      <c r="AN3179">
        <f t="shared" si="442"/>
        <v>1</v>
      </c>
      <c r="AO3179">
        <f t="shared" si="448"/>
        <v>0</v>
      </c>
      <c r="AP3179">
        <f t="shared" si="443"/>
        <v>0</v>
      </c>
      <c r="AQ3179">
        <f t="shared" si="444"/>
        <v>1</v>
      </c>
      <c r="AR3179">
        <f t="shared" si="445"/>
        <v>0</v>
      </c>
      <c r="AS3179">
        <f t="shared" si="446"/>
        <v>0</v>
      </c>
      <c r="AT3179">
        <f t="shared" si="447"/>
        <v>0</v>
      </c>
      <c r="AU3179">
        <f t="shared" si="447"/>
        <v>1</v>
      </c>
      <c r="AV3179" t="str">
        <f t="shared" si="449"/>
        <v>2020-07-14T18:20:12</v>
      </c>
    </row>
    <row r="3180" spans="1:48" x14ac:dyDescent="0.25">
      <c r="A3180" s="5">
        <v>3251</v>
      </c>
      <c r="B3180" s="5" t="s">
        <v>4092</v>
      </c>
      <c r="C3180" s="5" t="s">
        <v>4093</v>
      </c>
      <c r="D3180" s="6" t="s">
        <v>4094</v>
      </c>
      <c r="E3180">
        <v>3</v>
      </c>
      <c r="F3180" s="7">
        <v>0.52611502089999995</v>
      </c>
      <c r="G3180" s="7">
        <v>0</v>
      </c>
      <c r="H3180" t="s">
        <v>3480</v>
      </c>
      <c r="I3180">
        <v>23</v>
      </c>
      <c r="J3180">
        <v>20471.75</v>
      </c>
      <c r="K3180">
        <v>30000</v>
      </c>
      <c r="L3180" t="s">
        <v>52</v>
      </c>
      <c r="M3180" s="8" t="s">
        <v>86</v>
      </c>
      <c r="N3180" s="8">
        <v>0.53571428571428503</v>
      </c>
      <c r="O3180">
        <v>0.46428571428571402</v>
      </c>
      <c r="P3180" s="9">
        <v>0</v>
      </c>
      <c r="Q3180">
        <v>30000</v>
      </c>
      <c r="R3180" s="8"/>
      <c r="S3180" s="8" t="s">
        <v>217</v>
      </c>
      <c r="T3180">
        <v>302267</v>
      </c>
      <c r="U3180">
        <v>152127</v>
      </c>
      <c r="V3180">
        <v>302517</v>
      </c>
      <c r="W3180">
        <v>52659</v>
      </c>
      <c r="X3180">
        <v>28280</v>
      </c>
      <c r="Y3180">
        <v>0</v>
      </c>
      <c r="Z3180">
        <v>125496</v>
      </c>
      <c r="AA3180">
        <v>1338030</v>
      </c>
      <c r="AB3180">
        <v>0</v>
      </c>
      <c r="AC3180">
        <v>12</v>
      </c>
      <c r="AD3180">
        <v>0</v>
      </c>
      <c r="AE3180">
        <v>2018</v>
      </c>
      <c r="AF3180" t="s">
        <v>126</v>
      </c>
      <c r="AG3180">
        <v>100000</v>
      </c>
      <c r="AH3180" t="s">
        <v>55</v>
      </c>
      <c r="AI3180" t="s">
        <v>56</v>
      </c>
      <c r="AJ3180">
        <v>1</v>
      </c>
      <c r="AK3180">
        <v>39600</v>
      </c>
      <c r="AL3180" s="8" t="s">
        <v>9633</v>
      </c>
      <c r="AM3180" s="10">
        <f t="shared" si="441"/>
        <v>2019</v>
      </c>
      <c r="AN3180">
        <f t="shared" si="442"/>
        <v>1</v>
      </c>
      <c r="AO3180">
        <f t="shared" si="448"/>
        <v>0</v>
      </c>
      <c r="AP3180">
        <f t="shared" si="443"/>
        <v>0</v>
      </c>
      <c r="AQ3180">
        <f t="shared" si="444"/>
        <v>0</v>
      </c>
      <c r="AR3180">
        <f t="shared" si="445"/>
        <v>1</v>
      </c>
      <c r="AS3180">
        <f t="shared" si="446"/>
        <v>0</v>
      </c>
      <c r="AT3180">
        <f t="shared" si="447"/>
        <v>0</v>
      </c>
      <c r="AU3180">
        <f t="shared" si="447"/>
        <v>1</v>
      </c>
      <c r="AV3180" t="str">
        <f t="shared" si="449"/>
        <v>2020-07-14T18:21:47</v>
      </c>
    </row>
    <row r="3181" spans="1:48" x14ac:dyDescent="0.25">
      <c r="A3181" s="5">
        <v>3252</v>
      </c>
      <c r="B3181" s="5" t="s">
        <v>1152</v>
      </c>
      <c r="C3181" s="5" t="s">
        <v>1153</v>
      </c>
      <c r="D3181" s="6" t="s">
        <v>1154</v>
      </c>
      <c r="E3181">
        <v>0</v>
      </c>
      <c r="F3181" s="7">
        <v>0.22702966099999999</v>
      </c>
      <c r="G3181" s="7">
        <v>0</v>
      </c>
      <c r="H3181" t="s">
        <v>1155</v>
      </c>
      <c r="I3181">
        <v>163</v>
      </c>
      <c r="J3181">
        <v>14760.2</v>
      </c>
      <c r="K3181">
        <v>50000</v>
      </c>
      <c r="L3181" t="s">
        <v>52</v>
      </c>
      <c r="M3181" s="8" t="s">
        <v>53</v>
      </c>
      <c r="N3181" s="8">
        <v>0.80357142857142805</v>
      </c>
      <c r="O3181">
        <v>0.19642857142857101</v>
      </c>
      <c r="P3181" s="9">
        <v>0</v>
      </c>
      <c r="Q3181">
        <v>45000</v>
      </c>
      <c r="R3181" s="8"/>
      <c r="S3181" s="8" t="s">
        <v>502</v>
      </c>
      <c r="T3181">
        <v>13769660</v>
      </c>
      <c r="U3181">
        <v>6181072</v>
      </c>
      <c r="V3181">
        <v>14878097</v>
      </c>
      <c r="W3181">
        <v>7402373</v>
      </c>
      <c r="X3181">
        <v>3877601</v>
      </c>
      <c r="Y3181">
        <v>12380609</v>
      </c>
      <c r="Z3181">
        <v>4076110</v>
      </c>
      <c r="AA3181">
        <v>8622213</v>
      </c>
      <c r="AB3181">
        <v>0</v>
      </c>
      <c r="AC3181">
        <v>5</v>
      </c>
      <c r="AD3181">
        <v>0</v>
      </c>
      <c r="AE3181">
        <v>2019</v>
      </c>
      <c r="AF3181" t="s">
        <v>126</v>
      </c>
      <c r="AG3181">
        <v>1000000</v>
      </c>
      <c r="AH3181" t="s">
        <v>55</v>
      </c>
      <c r="AI3181" t="s">
        <v>55</v>
      </c>
      <c r="AJ3181">
        <v>1</v>
      </c>
      <c r="AK3181">
        <v>1226044</v>
      </c>
      <c r="AL3181" s="8" t="s">
        <v>9634</v>
      </c>
      <c r="AM3181" s="10">
        <f t="shared" si="441"/>
        <v>2020</v>
      </c>
      <c r="AN3181">
        <f t="shared" si="442"/>
        <v>1</v>
      </c>
      <c r="AO3181">
        <f t="shared" si="448"/>
        <v>0</v>
      </c>
      <c r="AP3181">
        <f t="shared" si="443"/>
        <v>0</v>
      </c>
      <c r="AQ3181">
        <f t="shared" si="444"/>
        <v>1</v>
      </c>
      <c r="AR3181">
        <f t="shared" si="445"/>
        <v>0</v>
      </c>
      <c r="AS3181">
        <f t="shared" si="446"/>
        <v>0</v>
      </c>
      <c r="AT3181">
        <f t="shared" si="447"/>
        <v>0</v>
      </c>
      <c r="AU3181">
        <f t="shared" si="447"/>
        <v>0</v>
      </c>
      <c r="AV3181" t="str">
        <f t="shared" si="449"/>
        <v>2020-07-14T18:23:00</v>
      </c>
    </row>
    <row r="3182" spans="1:48" x14ac:dyDescent="0.25">
      <c r="A3182" s="5">
        <v>3253</v>
      </c>
      <c r="B3182" s="5" t="s">
        <v>9635</v>
      </c>
      <c r="C3182" s="5" t="s">
        <v>9636</v>
      </c>
      <c r="D3182" s="6" t="s">
        <v>9637</v>
      </c>
      <c r="E3182">
        <v>5</v>
      </c>
      <c r="F3182" s="7">
        <v>0.37939664919999999</v>
      </c>
      <c r="G3182" s="7">
        <v>0</v>
      </c>
      <c r="H3182" t="s">
        <v>5098</v>
      </c>
      <c r="I3182">
        <v>0</v>
      </c>
      <c r="J3182">
        <v>0</v>
      </c>
      <c r="K3182">
        <v>11000</v>
      </c>
      <c r="L3182" t="s">
        <v>52</v>
      </c>
      <c r="M3182" s="8" t="s">
        <v>86</v>
      </c>
      <c r="N3182" s="8">
        <v>0.64285714285714202</v>
      </c>
      <c r="O3182">
        <v>0.35714285714285698</v>
      </c>
      <c r="P3182" s="9">
        <v>0</v>
      </c>
      <c r="Q3182">
        <v>11000</v>
      </c>
      <c r="R3182" s="8"/>
      <c r="S3182" s="8"/>
      <c r="AA3182">
        <v>301817</v>
      </c>
      <c r="AB3182">
        <v>0</v>
      </c>
      <c r="AC3182">
        <v>5</v>
      </c>
      <c r="AD3182">
        <v>0</v>
      </c>
      <c r="AE3182">
        <v>2014</v>
      </c>
      <c r="AF3182" t="s">
        <v>68</v>
      </c>
      <c r="AG3182">
        <v>10000</v>
      </c>
      <c r="AH3182" t="s">
        <v>55</v>
      </c>
      <c r="AI3182" t="s">
        <v>55</v>
      </c>
      <c r="AJ3182">
        <v>1</v>
      </c>
      <c r="AK3182">
        <v>3240</v>
      </c>
      <c r="AL3182" s="8" t="s">
        <v>9638</v>
      </c>
      <c r="AM3182" s="10">
        <f t="shared" si="441"/>
        <v>2018</v>
      </c>
      <c r="AN3182">
        <f t="shared" si="442"/>
        <v>1</v>
      </c>
      <c r="AO3182">
        <f t="shared" si="448"/>
        <v>0</v>
      </c>
      <c r="AP3182">
        <f t="shared" si="443"/>
        <v>0</v>
      </c>
      <c r="AQ3182">
        <f t="shared" si="444"/>
        <v>0</v>
      </c>
      <c r="AR3182">
        <f t="shared" si="445"/>
        <v>1</v>
      </c>
      <c r="AS3182">
        <f t="shared" si="446"/>
        <v>0</v>
      </c>
      <c r="AT3182">
        <f t="shared" si="447"/>
        <v>0</v>
      </c>
      <c r="AU3182">
        <f t="shared" si="447"/>
        <v>0</v>
      </c>
      <c r="AV3182" t="str">
        <f t="shared" si="449"/>
        <v>2020-07-14T18:28:18</v>
      </c>
    </row>
    <row r="3183" spans="1:48" x14ac:dyDescent="0.25">
      <c r="A3183" s="5">
        <v>3254</v>
      </c>
      <c r="B3183" s="5" t="s">
        <v>6883</v>
      </c>
      <c r="C3183" s="5" t="s">
        <v>6884</v>
      </c>
      <c r="D3183" s="6" t="s">
        <v>6885</v>
      </c>
      <c r="E3183">
        <v>4</v>
      </c>
      <c r="F3183" s="7">
        <v>0.54367479549999997</v>
      </c>
      <c r="G3183" s="7">
        <v>0</v>
      </c>
      <c r="H3183" t="s">
        <v>6886</v>
      </c>
      <c r="I3183">
        <v>39</v>
      </c>
      <c r="J3183">
        <v>706540</v>
      </c>
      <c r="K3183">
        <v>120000</v>
      </c>
      <c r="L3183" t="s">
        <v>52</v>
      </c>
      <c r="M3183" s="8" t="s">
        <v>53</v>
      </c>
      <c r="N3183" s="8">
        <v>0.75</v>
      </c>
      <c r="O3183">
        <v>0.249999999999999</v>
      </c>
      <c r="P3183" s="9">
        <v>0</v>
      </c>
      <c r="Q3183">
        <v>90000</v>
      </c>
      <c r="R3183" s="8"/>
      <c r="S3183" s="8" t="s">
        <v>329</v>
      </c>
      <c r="T3183">
        <v>693740</v>
      </c>
      <c r="U3183">
        <v>78110</v>
      </c>
      <c r="V3183">
        <v>1170184</v>
      </c>
      <c r="W3183">
        <v>832073</v>
      </c>
      <c r="X3183">
        <v>0</v>
      </c>
      <c r="Y3183">
        <v>187800</v>
      </c>
      <c r="Z3183">
        <v>490241</v>
      </c>
      <c r="AA3183">
        <v>3652617</v>
      </c>
      <c r="AB3183">
        <v>1712437</v>
      </c>
      <c r="AC3183">
        <v>12</v>
      </c>
      <c r="AD3183">
        <v>1940180</v>
      </c>
      <c r="AE3183">
        <v>2018</v>
      </c>
      <c r="AF3183" t="s">
        <v>126</v>
      </c>
      <c r="AG3183">
        <v>95400</v>
      </c>
      <c r="AH3183" t="s">
        <v>55</v>
      </c>
      <c r="AI3183" t="s">
        <v>56</v>
      </c>
      <c r="AJ3183">
        <v>1</v>
      </c>
      <c r="AK3183">
        <v>8100</v>
      </c>
      <c r="AL3183" s="8" t="s">
        <v>9639</v>
      </c>
      <c r="AM3183" s="10">
        <f t="shared" si="441"/>
        <v>2019</v>
      </c>
      <c r="AN3183">
        <f t="shared" si="442"/>
        <v>1</v>
      </c>
      <c r="AO3183">
        <f t="shared" si="448"/>
        <v>0</v>
      </c>
      <c r="AP3183">
        <f t="shared" si="443"/>
        <v>0</v>
      </c>
      <c r="AQ3183">
        <f t="shared" si="444"/>
        <v>1</v>
      </c>
      <c r="AR3183">
        <f t="shared" si="445"/>
        <v>0</v>
      </c>
      <c r="AS3183">
        <f t="shared" si="446"/>
        <v>0</v>
      </c>
      <c r="AT3183">
        <f t="shared" si="447"/>
        <v>0</v>
      </c>
      <c r="AU3183">
        <f t="shared" si="447"/>
        <v>1</v>
      </c>
      <c r="AV3183" t="str">
        <f t="shared" si="449"/>
        <v>2020-07-14T19:15:36</v>
      </c>
    </row>
    <row r="3184" spans="1:48" x14ac:dyDescent="0.25">
      <c r="A3184" s="5">
        <v>3255</v>
      </c>
      <c r="B3184" s="5" t="s">
        <v>2165</v>
      </c>
      <c r="C3184" s="5" t="s">
        <v>2166</v>
      </c>
      <c r="D3184" s="6" t="s">
        <v>2167</v>
      </c>
      <c r="E3184">
        <v>30</v>
      </c>
      <c r="F3184" s="7">
        <v>9.8194759199999995E-2</v>
      </c>
      <c r="G3184" s="7">
        <v>0</v>
      </c>
      <c r="H3184" t="s">
        <v>2168</v>
      </c>
      <c r="I3184">
        <v>17</v>
      </c>
      <c r="J3184">
        <v>776</v>
      </c>
      <c r="K3184">
        <v>60000</v>
      </c>
      <c r="L3184" t="s">
        <v>52</v>
      </c>
      <c r="M3184" s="8" t="s">
        <v>86</v>
      </c>
      <c r="N3184" s="8">
        <v>0.5</v>
      </c>
      <c r="O3184">
        <v>0.5</v>
      </c>
      <c r="P3184" s="9">
        <v>0</v>
      </c>
      <c r="Q3184">
        <v>60000</v>
      </c>
      <c r="R3184" s="8"/>
      <c r="S3184" s="8"/>
      <c r="AA3184">
        <v>0</v>
      </c>
      <c r="AB3184">
        <v>0</v>
      </c>
      <c r="AC3184">
        <v>1</v>
      </c>
      <c r="AD3184">
        <v>0</v>
      </c>
      <c r="AE3184">
        <v>2001</v>
      </c>
      <c r="AF3184" t="s">
        <v>54</v>
      </c>
      <c r="AG3184">
        <v>150000</v>
      </c>
      <c r="AH3184" t="s">
        <v>56</v>
      </c>
      <c r="AI3184" t="s">
        <v>55</v>
      </c>
      <c r="AJ3184">
        <v>1</v>
      </c>
      <c r="AK3184">
        <v>11536462</v>
      </c>
      <c r="AL3184" s="8" t="s">
        <v>9640</v>
      </c>
      <c r="AM3184" s="10">
        <f t="shared" si="441"/>
        <v>2014</v>
      </c>
      <c r="AN3184">
        <f t="shared" si="442"/>
        <v>1</v>
      </c>
      <c r="AO3184">
        <f t="shared" si="448"/>
        <v>0</v>
      </c>
      <c r="AP3184">
        <f t="shared" si="443"/>
        <v>0</v>
      </c>
      <c r="AQ3184">
        <f t="shared" si="444"/>
        <v>0</v>
      </c>
      <c r="AR3184">
        <f t="shared" si="445"/>
        <v>1</v>
      </c>
      <c r="AS3184">
        <f t="shared" si="446"/>
        <v>0</v>
      </c>
      <c r="AT3184">
        <f t="shared" si="447"/>
        <v>1</v>
      </c>
      <c r="AU3184">
        <f t="shared" si="447"/>
        <v>0</v>
      </c>
      <c r="AV3184" t="str">
        <f t="shared" si="449"/>
        <v>2020-07-14T18:35:38</v>
      </c>
    </row>
    <row r="3185" spans="1:48" x14ac:dyDescent="0.25">
      <c r="A3185" s="5">
        <v>3256</v>
      </c>
      <c r="B3185" s="5" t="s">
        <v>7160</v>
      </c>
      <c r="C3185" s="5" t="s">
        <v>7161</v>
      </c>
      <c r="D3185" s="6" t="s">
        <v>7162</v>
      </c>
      <c r="E3185">
        <v>3</v>
      </c>
      <c r="F3185" s="7">
        <v>0.46972476130000002</v>
      </c>
      <c r="G3185" s="7">
        <v>0</v>
      </c>
      <c r="H3185" t="s">
        <v>867</v>
      </c>
      <c r="I3185">
        <v>26</v>
      </c>
      <c r="J3185">
        <v>16155.36</v>
      </c>
      <c r="K3185">
        <v>80000</v>
      </c>
      <c r="L3185" t="s">
        <v>52</v>
      </c>
      <c r="M3185" s="8" t="s">
        <v>53</v>
      </c>
      <c r="N3185" s="8">
        <v>0.75</v>
      </c>
      <c r="O3185">
        <v>0.249999999999999</v>
      </c>
      <c r="P3185" s="9">
        <v>0</v>
      </c>
      <c r="Q3185">
        <v>80000</v>
      </c>
      <c r="R3185" s="8"/>
      <c r="S3185" s="8" t="s">
        <v>329</v>
      </c>
      <c r="T3185">
        <v>2176924</v>
      </c>
      <c r="U3185">
        <v>824933</v>
      </c>
      <c r="V3185">
        <v>2923324</v>
      </c>
      <c r="W3185">
        <v>1851903</v>
      </c>
      <c r="X3185">
        <v>0</v>
      </c>
      <c r="Y3185">
        <v>512506</v>
      </c>
      <c r="Z3185">
        <v>1205365</v>
      </c>
      <c r="AA3185">
        <v>79499000</v>
      </c>
      <c r="AB3185">
        <v>0</v>
      </c>
      <c r="AC3185">
        <v>6</v>
      </c>
      <c r="AD3185">
        <v>0</v>
      </c>
      <c r="AE3185">
        <v>2017</v>
      </c>
      <c r="AF3185" t="s">
        <v>126</v>
      </c>
      <c r="AG3185">
        <v>100000</v>
      </c>
      <c r="AH3185" t="s">
        <v>55</v>
      </c>
      <c r="AI3185" t="s">
        <v>56</v>
      </c>
      <c r="AJ3185">
        <v>1</v>
      </c>
      <c r="AK3185">
        <v>52000</v>
      </c>
      <c r="AL3185" s="8" t="s">
        <v>9641</v>
      </c>
      <c r="AM3185" s="10">
        <f t="shared" si="441"/>
        <v>2019</v>
      </c>
      <c r="AN3185">
        <f t="shared" si="442"/>
        <v>1</v>
      </c>
      <c r="AO3185">
        <f t="shared" si="448"/>
        <v>0</v>
      </c>
      <c r="AP3185">
        <f t="shared" si="443"/>
        <v>0</v>
      </c>
      <c r="AQ3185">
        <f t="shared" si="444"/>
        <v>1</v>
      </c>
      <c r="AR3185">
        <f t="shared" si="445"/>
        <v>0</v>
      </c>
      <c r="AS3185">
        <f t="shared" si="446"/>
        <v>0</v>
      </c>
      <c r="AT3185">
        <f t="shared" si="447"/>
        <v>0</v>
      </c>
      <c r="AU3185">
        <f t="shared" si="447"/>
        <v>1</v>
      </c>
      <c r="AV3185" t="str">
        <f t="shared" si="449"/>
        <v>2020-07-14T19:16:40</v>
      </c>
    </row>
    <row r="3186" spans="1:48" x14ac:dyDescent="0.25">
      <c r="A3186" s="5">
        <v>3257</v>
      </c>
      <c r="B3186" s="5" t="s">
        <v>9642</v>
      </c>
      <c r="C3186" s="5" t="s">
        <v>9643</v>
      </c>
      <c r="D3186" s="6" t="s">
        <v>9644</v>
      </c>
      <c r="E3186">
        <v>47</v>
      </c>
      <c r="F3186" s="7">
        <v>0.32624163239999998</v>
      </c>
      <c r="G3186" s="7">
        <v>0</v>
      </c>
      <c r="H3186" t="s">
        <v>4058</v>
      </c>
      <c r="I3186">
        <v>28</v>
      </c>
      <c r="J3186">
        <v>9600</v>
      </c>
      <c r="K3186">
        <v>100000</v>
      </c>
      <c r="L3186" t="s">
        <v>52</v>
      </c>
      <c r="M3186" s="8" t="s">
        <v>86</v>
      </c>
      <c r="N3186" s="8">
        <v>0.55357142857142805</v>
      </c>
      <c r="O3186">
        <v>0.44642857142857101</v>
      </c>
      <c r="P3186" s="9">
        <v>0.86602540378443904</v>
      </c>
      <c r="Q3186">
        <v>12000</v>
      </c>
      <c r="R3186" s="8"/>
      <c r="S3186" s="8" t="s">
        <v>329</v>
      </c>
      <c r="T3186">
        <v>421413</v>
      </c>
      <c r="U3186">
        <v>121413</v>
      </c>
      <c r="V3186">
        <v>421413</v>
      </c>
      <c r="W3186">
        <v>300000</v>
      </c>
      <c r="X3186">
        <v>0</v>
      </c>
      <c r="Y3186">
        <v>0</v>
      </c>
      <c r="Z3186">
        <v>120457</v>
      </c>
      <c r="AA3186">
        <v>69518</v>
      </c>
      <c r="AB3186">
        <v>57812</v>
      </c>
      <c r="AC3186">
        <v>12</v>
      </c>
      <c r="AD3186">
        <v>11706</v>
      </c>
      <c r="AE3186">
        <v>2015</v>
      </c>
      <c r="AF3186" t="s">
        <v>126</v>
      </c>
      <c r="AG3186">
        <v>1500000</v>
      </c>
      <c r="AH3186" t="s">
        <v>55</v>
      </c>
      <c r="AI3186" t="s">
        <v>55</v>
      </c>
      <c r="AJ3186">
        <v>1</v>
      </c>
      <c r="AK3186">
        <v>0</v>
      </c>
      <c r="AL3186" s="8" t="s">
        <v>9645</v>
      </c>
      <c r="AM3186" s="10">
        <f t="shared" si="441"/>
        <v>2019</v>
      </c>
      <c r="AN3186">
        <f t="shared" si="442"/>
        <v>1</v>
      </c>
      <c r="AO3186">
        <f t="shared" si="448"/>
        <v>0</v>
      </c>
      <c r="AP3186">
        <f t="shared" si="443"/>
        <v>0</v>
      </c>
      <c r="AQ3186">
        <f t="shared" si="444"/>
        <v>0</v>
      </c>
      <c r="AR3186">
        <f t="shared" si="445"/>
        <v>1</v>
      </c>
      <c r="AS3186">
        <f t="shared" si="446"/>
        <v>0</v>
      </c>
      <c r="AT3186">
        <f t="shared" si="447"/>
        <v>0</v>
      </c>
      <c r="AU3186">
        <f t="shared" si="447"/>
        <v>0</v>
      </c>
      <c r="AV3186" t="str">
        <f t="shared" si="449"/>
        <v>2020-07-14T19:18:09</v>
      </c>
    </row>
    <row r="3187" spans="1:48" x14ac:dyDescent="0.25">
      <c r="A3187" s="5">
        <v>3258</v>
      </c>
      <c r="B3187" s="5" t="s">
        <v>6440</v>
      </c>
      <c r="C3187" s="5" t="s">
        <v>6441</v>
      </c>
      <c r="D3187" s="6" t="s">
        <v>6442</v>
      </c>
      <c r="E3187">
        <v>5</v>
      </c>
      <c r="F3187" s="7">
        <v>0.4050872901</v>
      </c>
      <c r="G3187" s="7">
        <v>0</v>
      </c>
      <c r="H3187" t="s">
        <v>240</v>
      </c>
      <c r="I3187">
        <v>52</v>
      </c>
      <c r="J3187">
        <v>46501.19</v>
      </c>
      <c r="K3187">
        <v>52000</v>
      </c>
      <c r="L3187" t="s">
        <v>52</v>
      </c>
      <c r="M3187" s="8" t="s">
        <v>53</v>
      </c>
      <c r="N3187" s="8">
        <v>0.80357142857142805</v>
      </c>
      <c r="O3187">
        <v>0.19642857142857101</v>
      </c>
      <c r="P3187" s="9">
        <v>0</v>
      </c>
      <c r="Q3187">
        <v>52000</v>
      </c>
      <c r="R3187" s="8"/>
      <c r="S3187" s="8" t="s">
        <v>329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6178479</v>
      </c>
      <c r="AB3187">
        <v>6178479</v>
      </c>
      <c r="AC3187">
        <v>12</v>
      </c>
      <c r="AD3187">
        <v>0</v>
      </c>
      <c r="AE3187">
        <v>2002</v>
      </c>
      <c r="AF3187" t="s">
        <v>54</v>
      </c>
      <c r="AG3187">
        <v>300000</v>
      </c>
      <c r="AH3187" t="s">
        <v>55</v>
      </c>
      <c r="AI3187" t="s">
        <v>56</v>
      </c>
      <c r="AJ3187">
        <v>1</v>
      </c>
      <c r="AK3187">
        <v>4715</v>
      </c>
      <c r="AL3187" s="8" t="s">
        <v>9646</v>
      </c>
      <c r="AM3187" s="10">
        <f t="shared" si="441"/>
        <v>2018</v>
      </c>
      <c r="AN3187">
        <f t="shared" si="442"/>
        <v>1</v>
      </c>
      <c r="AO3187">
        <f t="shared" si="448"/>
        <v>0</v>
      </c>
      <c r="AP3187">
        <f t="shared" si="443"/>
        <v>0</v>
      </c>
      <c r="AQ3187">
        <f t="shared" si="444"/>
        <v>1</v>
      </c>
      <c r="AR3187">
        <f t="shared" si="445"/>
        <v>0</v>
      </c>
      <c r="AS3187">
        <f t="shared" si="446"/>
        <v>0</v>
      </c>
      <c r="AT3187">
        <f t="shared" si="447"/>
        <v>0</v>
      </c>
      <c r="AU3187">
        <f t="shared" si="447"/>
        <v>1</v>
      </c>
      <c r="AV3187" t="str">
        <f t="shared" si="449"/>
        <v>2020-07-14T19:19:04</v>
      </c>
    </row>
    <row r="3188" spans="1:48" x14ac:dyDescent="0.25">
      <c r="A3188" s="5">
        <v>3259</v>
      </c>
      <c r="B3188" s="5" t="s">
        <v>4692</v>
      </c>
      <c r="C3188" s="5" t="s">
        <v>4693</v>
      </c>
      <c r="D3188" s="6" t="s">
        <v>4694</v>
      </c>
      <c r="E3188">
        <v>3</v>
      </c>
      <c r="F3188" s="7">
        <v>0.56796013209999996</v>
      </c>
      <c r="G3188" s="7">
        <v>0</v>
      </c>
      <c r="H3188" t="s">
        <v>4695</v>
      </c>
      <c r="I3188">
        <v>0</v>
      </c>
      <c r="J3188">
        <v>0</v>
      </c>
      <c r="K3188">
        <v>20000</v>
      </c>
      <c r="L3188" t="s">
        <v>52</v>
      </c>
      <c r="M3188" s="8" t="s">
        <v>53</v>
      </c>
      <c r="N3188" s="8">
        <v>0.85714285714285698</v>
      </c>
      <c r="O3188">
        <v>0.14285714285714199</v>
      </c>
      <c r="P3188" s="9">
        <v>0</v>
      </c>
      <c r="Q3188">
        <v>20000</v>
      </c>
      <c r="R3188" s="8"/>
      <c r="S3188" s="8"/>
      <c r="AA3188">
        <v>3374624</v>
      </c>
      <c r="AB3188">
        <v>0</v>
      </c>
      <c r="AC3188">
        <v>12</v>
      </c>
      <c r="AD3188">
        <v>0</v>
      </c>
      <c r="AE3188">
        <v>2008</v>
      </c>
      <c r="AF3188" t="s">
        <v>121</v>
      </c>
      <c r="AG3188">
        <v>100000</v>
      </c>
      <c r="AH3188" t="s">
        <v>55</v>
      </c>
      <c r="AI3188" t="s">
        <v>55</v>
      </c>
      <c r="AJ3188">
        <v>1</v>
      </c>
      <c r="AK3188">
        <v>16280</v>
      </c>
      <c r="AL3188" s="8" t="s">
        <v>9647</v>
      </c>
      <c r="AM3188" s="10">
        <f t="shared" si="441"/>
        <v>2015</v>
      </c>
      <c r="AN3188">
        <f t="shared" si="442"/>
        <v>1</v>
      </c>
      <c r="AO3188">
        <f t="shared" si="448"/>
        <v>0</v>
      </c>
      <c r="AP3188">
        <f t="shared" si="443"/>
        <v>0</v>
      </c>
      <c r="AQ3188">
        <f t="shared" si="444"/>
        <v>1</v>
      </c>
      <c r="AR3188">
        <f t="shared" si="445"/>
        <v>0</v>
      </c>
      <c r="AS3188">
        <f t="shared" si="446"/>
        <v>0</v>
      </c>
      <c r="AT3188">
        <f t="shared" si="447"/>
        <v>0</v>
      </c>
      <c r="AU3188">
        <f t="shared" si="447"/>
        <v>0</v>
      </c>
      <c r="AV3188" t="str">
        <f t="shared" si="449"/>
        <v>2020-07-14T19:20:20</v>
      </c>
    </row>
    <row r="3189" spans="1:48" x14ac:dyDescent="0.25">
      <c r="A3189" s="5">
        <v>3260</v>
      </c>
      <c r="B3189" s="5" t="s">
        <v>7272</v>
      </c>
      <c r="C3189" s="5" t="s">
        <v>7273</v>
      </c>
      <c r="D3189" s="6" t="s">
        <v>7274</v>
      </c>
      <c r="E3189">
        <v>50</v>
      </c>
      <c r="F3189" s="7">
        <v>0.48150637070000002</v>
      </c>
      <c r="G3189" s="7">
        <v>0</v>
      </c>
      <c r="H3189" t="s">
        <v>7275</v>
      </c>
      <c r="I3189">
        <v>0</v>
      </c>
      <c r="J3189">
        <v>0</v>
      </c>
      <c r="K3189">
        <v>35000</v>
      </c>
      <c r="L3189" t="s">
        <v>52</v>
      </c>
      <c r="M3189" s="8" t="s">
        <v>63</v>
      </c>
      <c r="N3189" s="8">
        <v>0.91071428571428503</v>
      </c>
      <c r="O3189">
        <v>8.9285714285714204E-2</v>
      </c>
      <c r="P3189" s="9">
        <v>0.28552145711900101</v>
      </c>
      <c r="Q3189">
        <v>35000</v>
      </c>
      <c r="R3189" s="8"/>
      <c r="S3189" s="8" t="s">
        <v>217</v>
      </c>
      <c r="T3189">
        <v>2033481</v>
      </c>
      <c r="U3189">
        <v>198605</v>
      </c>
      <c r="V3189">
        <v>2033481</v>
      </c>
      <c r="W3189">
        <v>1834875</v>
      </c>
      <c r="X3189">
        <v>0</v>
      </c>
      <c r="Y3189">
        <v>1407975</v>
      </c>
      <c r="Z3189">
        <v>28174</v>
      </c>
      <c r="AA3189">
        <v>2682872</v>
      </c>
      <c r="AB3189">
        <v>710934</v>
      </c>
      <c r="AC3189">
        <v>12</v>
      </c>
      <c r="AD3189">
        <v>1971938</v>
      </c>
      <c r="AE3189">
        <v>2007</v>
      </c>
      <c r="AF3189" t="s">
        <v>121</v>
      </c>
      <c r="AG3189">
        <v>60000</v>
      </c>
      <c r="AH3189" t="s">
        <v>55</v>
      </c>
      <c r="AI3189" t="s">
        <v>55</v>
      </c>
      <c r="AJ3189">
        <v>0.98269812720000005</v>
      </c>
      <c r="AK3189">
        <v>7560</v>
      </c>
      <c r="AL3189" s="8" t="s">
        <v>9648</v>
      </c>
      <c r="AM3189" s="10">
        <f t="shared" si="441"/>
        <v>2013</v>
      </c>
      <c r="AN3189">
        <f t="shared" si="442"/>
        <v>1</v>
      </c>
      <c r="AO3189">
        <f t="shared" si="448"/>
        <v>0</v>
      </c>
      <c r="AP3189">
        <f t="shared" si="443"/>
        <v>1</v>
      </c>
      <c r="AQ3189">
        <f t="shared" si="444"/>
        <v>0</v>
      </c>
      <c r="AR3189">
        <f t="shared" si="445"/>
        <v>0</v>
      </c>
      <c r="AS3189">
        <f t="shared" si="446"/>
        <v>0</v>
      </c>
      <c r="AT3189">
        <f t="shared" si="447"/>
        <v>0</v>
      </c>
      <c r="AU3189">
        <f t="shared" si="447"/>
        <v>0</v>
      </c>
      <c r="AV3189" t="str">
        <f t="shared" si="449"/>
        <v>2020-07-14T19:21:31</v>
      </c>
    </row>
    <row r="3190" spans="1:48" x14ac:dyDescent="0.25">
      <c r="A3190" s="5">
        <v>3261</v>
      </c>
      <c r="B3190" s="5" t="s">
        <v>4881</v>
      </c>
      <c r="C3190" s="5" t="s">
        <v>4882</v>
      </c>
      <c r="D3190" s="6" t="s">
        <v>4883</v>
      </c>
      <c r="E3190">
        <v>13</v>
      </c>
      <c r="F3190" s="7">
        <v>0.40757521159999999</v>
      </c>
      <c r="G3190" s="7">
        <v>0</v>
      </c>
      <c r="H3190" t="s">
        <v>4884</v>
      </c>
      <c r="I3190">
        <v>0</v>
      </c>
      <c r="J3190">
        <v>12780</v>
      </c>
      <c r="K3190">
        <v>48000</v>
      </c>
      <c r="L3190" t="s">
        <v>52</v>
      </c>
      <c r="M3190" s="8" t="s">
        <v>86</v>
      </c>
      <c r="N3190" s="8">
        <v>0.58928571428571397</v>
      </c>
      <c r="O3190">
        <v>0.41071428571428498</v>
      </c>
      <c r="P3190" s="9">
        <v>0.86602540378443904</v>
      </c>
      <c r="Q3190">
        <v>48000</v>
      </c>
      <c r="R3190" s="8"/>
      <c r="S3190" s="8"/>
      <c r="AA3190">
        <v>1785326</v>
      </c>
      <c r="AB3190">
        <v>0</v>
      </c>
      <c r="AC3190">
        <v>6</v>
      </c>
      <c r="AD3190">
        <v>0</v>
      </c>
      <c r="AE3190">
        <v>2015</v>
      </c>
      <c r="AF3190" t="s">
        <v>126</v>
      </c>
      <c r="AG3190">
        <v>60000</v>
      </c>
      <c r="AH3190" t="s">
        <v>55</v>
      </c>
      <c r="AI3190" t="s">
        <v>55</v>
      </c>
      <c r="AJ3190">
        <v>1</v>
      </c>
      <c r="AK3190">
        <v>51600</v>
      </c>
      <c r="AL3190" s="8" t="s">
        <v>9649</v>
      </c>
      <c r="AM3190" s="10">
        <f t="shared" si="441"/>
        <v>2018</v>
      </c>
      <c r="AN3190">
        <f t="shared" si="442"/>
        <v>1</v>
      </c>
      <c r="AO3190">
        <f t="shared" si="448"/>
        <v>0</v>
      </c>
      <c r="AP3190">
        <f t="shared" si="443"/>
        <v>0</v>
      </c>
      <c r="AQ3190">
        <f t="shared" si="444"/>
        <v>0</v>
      </c>
      <c r="AR3190">
        <f t="shared" si="445"/>
        <v>1</v>
      </c>
      <c r="AS3190">
        <f t="shared" si="446"/>
        <v>0</v>
      </c>
      <c r="AT3190">
        <f t="shared" si="447"/>
        <v>0</v>
      </c>
      <c r="AU3190">
        <f t="shared" si="447"/>
        <v>0</v>
      </c>
      <c r="AV3190" t="str">
        <f t="shared" si="449"/>
        <v>2020-07-14T19:22:15</v>
      </c>
    </row>
    <row r="3191" spans="1:48" x14ac:dyDescent="0.25">
      <c r="A3191" s="5">
        <v>3262</v>
      </c>
      <c r="B3191" s="5" t="s">
        <v>449</v>
      </c>
      <c r="C3191" s="5" t="s">
        <v>450</v>
      </c>
      <c r="D3191" s="6" t="s">
        <v>451</v>
      </c>
      <c r="E3191">
        <v>30</v>
      </c>
      <c r="F3191" s="7">
        <v>0.4744318662</v>
      </c>
      <c r="G3191" s="7">
        <v>0</v>
      </c>
      <c r="H3191" t="s">
        <v>452</v>
      </c>
      <c r="I3191">
        <v>65</v>
      </c>
      <c r="J3191">
        <v>28154.400000000001</v>
      </c>
      <c r="K3191">
        <v>50000</v>
      </c>
      <c r="L3191" t="s">
        <v>52</v>
      </c>
      <c r="M3191" s="8" t="s">
        <v>53</v>
      </c>
      <c r="N3191" s="8">
        <v>0.80357142857142805</v>
      </c>
      <c r="O3191">
        <v>0.19642857142857101</v>
      </c>
      <c r="P3191" s="9">
        <v>0.86602540378443904</v>
      </c>
      <c r="Q3191">
        <v>50000</v>
      </c>
      <c r="R3191" s="8"/>
      <c r="S3191" s="8"/>
      <c r="AA3191">
        <v>4645359</v>
      </c>
      <c r="AB3191">
        <v>0</v>
      </c>
      <c r="AC3191">
        <v>12</v>
      </c>
      <c r="AD3191">
        <v>0</v>
      </c>
      <c r="AE3191">
        <v>1995</v>
      </c>
      <c r="AF3191" t="s">
        <v>54</v>
      </c>
      <c r="AG3191">
        <v>404000</v>
      </c>
      <c r="AH3191" t="s">
        <v>55</v>
      </c>
      <c r="AI3191" t="s">
        <v>55</v>
      </c>
      <c r="AJ3191">
        <v>1</v>
      </c>
      <c r="AK3191">
        <v>48600</v>
      </c>
      <c r="AL3191" s="8" t="s">
        <v>9650</v>
      </c>
      <c r="AM3191" s="10">
        <f t="shared" si="441"/>
        <v>2018</v>
      </c>
      <c r="AN3191">
        <f t="shared" si="442"/>
        <v>1</v>
      </c>
      <c r="AO3191">
        <f t="shared" si="448"/>
        <v>0</v>
      </c>
      <c r="AP3191">
        <f t="shared" si="443"/>
        <v>0</v>
      </c>
      <c r="AQ3191">
        <f t="shared" si="444"/>
        <v>1</v>
      </c>
      <c r="AR3191">
        <f t="shared" si="445"/>
        <v>0</v>
      </c>
      <c r="AS3191">
        <f t="shared" si="446"/>
        <v>0</v>
      </c>
      <c r="AT3191">
        <f t="shared" si="447"/>
        <v>0</v>
      </c>
      <c r="AU3191">
        <f t="shared" si="447"/>
        <v>0</v>
      </c>
      <c r="AV3191" t="str">
        <f t="shared" si="449"/>
        <v>2020-07-14T19:23:20</v>
      </c>
    </row>
    <row r="3192" spans="1:48" x14ac:dyDescent="0.25">
      <c r="A3192" s="5">
        <v>3263</v>
      </c>
      <c r="B3192" s="5" t="s">
        <v>5882</v>
      </c>
      <c r="C3192" s="5" t="s">
        <v>5883</v>
      </c>
      <c r="D3192" s="6" t="s">
        <v>5884</v>
      </c>
      <c r="E3192">
        <v>4</v>
      </c>
      <c r="F3192" s="7">
        <v>0.394421201</v>
      </c>
      <c r="G3192" s="7">
        <v>0</v>
      </c>
      <c r="H3192" t="s">
        <v>5885</v>
      </c>
      <c r="I3192">
        <v>0</v>
      </c>
      <c r="J3192">
        <v>0</v>
      </c>
      <c r="K3192">
        <v>30000</v>
      </c>
      <c r="L3192" t="s">
        <v>52</v>
      </c>
      <c r="M3192" s="8" t="s">
        <v>53</v>
      </c>
      <c r="N3192" s="8">
        <v>0.75</v>
      </c>
      <c r="O3192">
        <v>0.25</v>
      </c>
      <c r="P3192" s="9">
        <v>0</v>
      </c>
      <c r="Q3192">
        <v>20000</v>
      </c>
      <c r="R3192" s="8"/>
      <c r="S3192" s="8"/>
      <c r="AA3192">
        <v>745713</v>
      </c>
      <c r="AB3192">
        <v>0</v>
      </c>
      <c r="AC3192">
        <v>12</v>
      </c>
      <c r="AD3192">
        <v>0</v>
      </c>
      <c r="AE3192">
        <v>2009</v>
      </c>
      <c r="AF3192" t="s">
        <v>121</v>
      </c>
      <c r="AG3192">
        <v>10000</v>
      </c>
      <c r="AH3192" t="s">
        <v>55</v>
      </c>
      <c r="AI3192" t="s">
        <v>55</v>
      </c>
      <c r="AJ3192">
        <v>1</v>
      </c>
      <c r="AK3192">
        <v>9990</v>
      </c>
      <c r="AL3192" s="8" t="s">
        <v>9651</v>
      </c>
      <c r="AM3192" s="10">
        <f t="shared" si="441"/>
        <v>2011</v>
      </c>
      <c r="AN3192">
        <f t="shared" si="442"/>
        <v>1</v>
      </c>
      <c r="AO3192">
        <f t="shared" si="448"/>
        <v>0</v>
      </c>
      <c r="AP3192">
        <f t="shared" si="443"/>
        <v>0</v>
      </c>
      <c r="AQ3192">
        <f t="shared" si="444"/>
        <v>1</v>
      </c>
      <c r="AR3192">
        <f t="shared" si="445"/>
        <v>0</v>
      </c>
      <c r="AS3192">
        <f t="shared" si="446"/>
        <v>0</v>
      </c>
      <c r="AT3192">
        <f t="shared" si="447"/>
        <v>0</v>
      </c>
      <c r="AU3192">
        <f t="shared" si="447"/>
        <v>0</v>
      </c>
      <c r="AV3192" t="str">
        <f t="shared" si="449"/>
        <v>2020-07-14T19:24:33</v>
      </c>
    </row>
    <row r="3193" spans="1:48" x14ac:dyDescent="0.25">
      <c r="A3193" s="5">
        <v>3264</v>
      </c>
      <c r="B3193" s="5" t="s">
        <v>6968</v>
      </c>
      <c r="C3193" s="5" t="s">
        <v>6969</v>
      </c>
      <c r="D3193" s="6" t="s">
        <v>6970</v>
      </c>
      <c r="E3193">
        <v>3</v>
      </c>
      <c r="F3193" s="7">
        <v>0.41988238859999999</v>
      </c>
      <c r="G3193" s="7">
        <v>0</v>
      </c>
      <c r="H3193" t="s">
        <v>6971</v>
      </c>
      <c r="I3193">
        <v>0</v>
      </c>
      <c r="J3193">
        <v>0</v>
      </c>
      <c r="K3193">
        <v>45000</v>
      </c>
      <c r="L3193" t="s">
        <v>62</v>
      </c>
      <c r="M3193" s="8" t="s">
        <v>63</v>
      </c>
      <c r="N3193" s="8">
        <v>1</v>
      </c>
      <c r="O3193">
        <v>0</v>
      </c>
      <c r="P3193" s="9">
        <v>0</v>
      </c>
      <c r="R3193" s="8"/>
      <c r="S3193" s="8"/>
      <c r="AJ3193">
        <v>1</v>
      </c>
      <c r="AL3193" s="8"/>
      <c r="AM3193" s="10">
        <f t="shared" si="441"/>
        <v>2019</v>
      </c>
      <c r="AN3193">
        <f t="shared" si="442"/>
        <v>0</v>
      </c>
      <c r="AO3193">
        <f t="shared" si="448"/>
        <v>0</v>
      </c>
      <c r="AP3193">
        <f t="shared" si="443"/>
        <v>1</v>
      </c>
      <c r="AQ3193">
        <f t="shared" si="444"/>
        <v>0</v>
      </c>
      <c r="AR3193">
        <f t="shared" si="445"/>
        <v>0</v>
      </c>
      <c r="AS3193">
        <f t="shared" si="446"/>
        <v>0</v>
      </c>
      <c r="AT3193">
        <f t="shared" si="447"/>
        <v>0</v>
      </c>
      <c r="AU3193">
        <f t="shared" si="447"/>
        <v>0</v>
      </c>
      <c r="AV3193">
        <f t="shared" si="449"/>
        <v>0</v>
      </c>
    </row>
    <row r="3194" spans="1:48" x14ac:dyDescent="0.25">
      <c r="A3194" s="5">
        <v>3265</v>
      </c>
      <c r="B3194" s="5" t="s">
        <v>4119</v>
      </c>
      <c r="C3194" s="5" t="s">
        <v>4120</v>
      </c>
      <c r="D3194" s="6" t="s">
        <v>4121</v>
      </c>
      <c r="E3194">
        <v>19</v>
      </c>
      <c r="F3194" s="7">
        <v>0.56868649140000005</v>
      </c>
      <c r="G3194" s="7">
        <v>0</v>
      </c>
      <c r="H3194" t="s">
        <v>4122</v>
      </c>
      <c r="I3194">
        <v>54</v>
      </c>
      <c r="J3194">
        <v>820167.46</v>
      </c>
      <c r="K3194">
        <v>1200000</v>
      </c>
      <c r="L3194" t="s">
        <v>52</v>
      </c>
      <c r="M3194" s="8" t="s">
        <v>53</v>
      </c>
      <c r="N3194" s="8">
        <v>0.75</v>
      </c>
      <c r="O3194">
        <v>0.25</v>
      </c>
      <c r="P3194" s="9">
        <v>0.86602540378443904</v>
      </c>
      <c r="Q3194">
        <v>1200000</v>
      </c>
      <c r="R3194" s="8"/>
      <c r="S3194" s="8" t="s">
        <v>329</v>
      </c>
      <c r="T3194">
        <v>462154606</v>
      </c>
      <c r="U3194">
        <v>358265908</v>
      </c>
      <c r="V3194">
        <v>117738073</v>
      </c>
      <c r="W3194">
        <v>216935613</v>
      </c>
      <c r="X3194">
        <v>93980772</v>
      </c>
      <c r="Y3194">
        <v>173982211</v>
      </c>
      <c r="Z3194">
        <v>194285492</v>
      </c>
      <c r="AA3194">
        <v>1638235909</v>
      </c>
      <c r="AB3194">
        <v>465361906</v>
      </c>
      <c r="AC3194">
        <v>12</v>
      </c>
      <c r="AD3194">
        <v>1172874003</v>
      </c>
      <c r="AE3194">
        <v>2012</v>
      </c>
      <c r="AF3194" t="s">
        <v>68</v>
      </c>
      <c r="AG3194">
        <v>10000000</v>
      </c>
      <c r="AH3194" t="s">
        <v>55</v>
      </c>
      <c r="AI3194" t="s">
        <v>55</v>
      </c>
      <c r="AJ3194">
        <v>1</v>
      </c>
      <c r="AK3194">
        <v>0</v>
      </c>
      <c r="AL3194" s="8" t="s">
        <v>9652</v>
      </c>
      <c r="AM3194" s="10">
        <f t="shared" si="441"/>
        <v>2018</v>
      </c>
      <c r="AN3194">
        <f t="shared" si="442"/>
        <v>1</v>
      </c>
      <c r="AO3194">
        <f t="shared" si="448"/>
        <v>0</v>
      </c>
      <c r="AP3194">
        <f t="shared" si="443"/>
        <v>0</v>
      </c>
      <c r="AQ3194">
        <f t="shared" si="444"/>
        <v>1</v>
      </c>
      <c r="AR3194">
        <f t="shared" si="445"/>
        <v>0</v>
      </c>
      <c r="AS3194">
        <f t="shared" si="446"/>
        <v>0</v>
      </c>
      <c r="AT3194">
        <f t="shared" si="447"/>
        <v>0</v>
      </c>
      <c r="AU3194">
        <f t="shared" si="447"/>
        <v>0</v>
      </c>
      <c r="AV3194" t="str">
        <f t="shared" si="449"/>
        <v>2020-07-14T19:56:28</v>
      </c>
    </row>
    <row r="3195" spans="1:48" x14ac:dyDescent="0.25">
      <c r="A3195" s="5">
        <v>3266</v>
      </c>
      <c r="B3195" s="5" t="s">
        <v>6968</v>
      </c>
      <c r="C3195" s="5" t="s">
        <v>6969</v>
      </c>
      <c r="D3195" s="6" t="s">
        <v>6970</v>
      </c>
      <c r="E3195">
        <v>3</v>
      </c>
      <c r="F3195" s="7">
        <v>0.41988238859999999</v>
      </c>
      <c r="G3195" s="7">
        <v>0</v>
      </c>
      <c r="H3195" t="s">
        <v>6971</v>
      </c>
      <c r="I3195">
        <v>0</v>
      </c>
      <c r="J3195">
        <v>0</v>
      </c>
      <c r="K3195">
        <v>45000</v>
      </c>
      <c r="L3195" t="s">
        <v>52</v>
      </c>
      <c r="M3195" s="8" t="s">
        <v>53</v>
      </c>
      <c r="N3195" s="8">
        <v>0.75</v>
      </c>
      <c r="O3195">
        <v>0.25</v>
      </c>
      <c r="P3195" s="9">
        <v>0</v>
      </c>
      <c r="Q3195">
        <v>45000</v>
      </c>
      <c r="R3195" s="8"/>
      <c r="S3195" s="8"/>
      <c r="AA3195">
        <v>3948609</v>
      </c>
      <c r="AB3195">
        <v>0</v>
      </c>
      <c r="AC3195">
        <v>12</v>
      </c>
      <c r="AD3195">
        <v>0</v>
      </c>
      <c r="AE3195">
        <v>2017</v>
      </c>
      <c r="AF3195" t="s">
        <v>126</v>
      </c>
      <c r="AG3195">
        <v>60000</v>
      </c>
      <c r="AH3195" t="s">
        <v>55</v>
      </c>
      <c r="AI3195" t="s">
        <v>55</v>
      </c>
      <c r="AJ3195">
        <v>1</v>
      </c>
      <c r="AK3195">
        <v>8800</v>
      </c>
      <c r="AL3195" s="8" t="s">
        <v>9653</v>
      </c>
      <c r="AM3195" s="10">
        <f t="shared" si="441"/>
        <v>2019</v>
      </c>
      <c r="AN3195">
        <f t="shared" si="442"/>
        <v>1</v>
      </c>
      <c r="AO3195">
        <f t="shared" si="448"/>
        <v>0</v>
      </c>
      <c r="AP3195">
        <f t="shared" si="443"/>
        <v>0</v>
      </c>
      <c r="AQ3195">
        <f t="shared" si="444"/>
        <v>1</v>
      </c>
      <c r="AR3195">
        <f t="shared" si="445"/>
        <v>0</v>
      </c>
      <c r="AS3195">
        <f t="shared" si="446"/>
        <v>0</v>
      </c>
      <c r="AT3195">
        <f t="shared" si="447"/>
        <v>0</v>
      </c>
      <c r="AU3195">
        <f t="shared" si="447"/>
        <v>0</v>
      </c>
      <c r="AV3195" t="str">
        <f t="shared" si="449"/>
        <v>2020-07-14T20:09:10</v>
      </c>
    </row>
    <row r="3196" spans="1:48" x14ac:dyDescent="0.25">
      <c r="A3196" s="5">
        <v>3267</v>
      </c>
      <c r="B3196" s="5" t="s">
        <v>7817</v>
      </c>
      <c r="C3196" s="5" t="s">
        <v>7818</v>
      </c>
      <c r="D3196" s="6" t="s">
        <v>7819</v>
      </c>
      <c r="E3196">
        <v>27</v>
      </c>
      <c r="F3196" s="7">
        <v>0.3152892457</v>
      </c>
      <c r="G3196" s="7">
        <v>0</v>
      </c>
      <c r="H3196" t="s">
        <v>7820</v>
      </c>
      <c r="I3196">
        <v>0</v>
      </c>
      <c r="J3196">
        <v>8841.6</v>
      </c>
      <c r="K3196">
        <v>10000</v>
      </c>
      <c r="L3196" t="s">
        <v>52</v>
      </c>
      <c r="M3196" s="8" t="s">
        <v>53</v>
      </c>
      <c r="N3196" s="8">
        <v>0.78571428571428503</v>
      </c>
      <c r="O3196">
        <v>0.214285714285714</v>
      </c>
      <c r="P3196" s="9">
        <v>-0.17648458935338099</v>
      </c>
      <c r="Q3196">
        <v>10000</v>
      </c>
      <c r="R3196" s="8"/>
      <c r="S3196" s="8" t="s">
        <v>217</v>
      </c>
      <c r="T3196">
        <v>1217880</v>
      </c>
      <c r="U3196">
        <v>977635</v>
      </c>
      <c r="V3196">
        <v>2151341</v>
      </c>
      <c r="W3196">
        <v>1173705</v>
      </c>
      <c r="X3196">
        <v>0</v>
      </c>
      <c r="Y3196">
        <v>55618</v>
      </c>
      <c r="Z3196">
        <v>1153718</v>
      </c>
      <c r="AA3196">
        <v>0</v>
      </c>
      <c r="AB3196">
        <v>0</v>
      </c>
      <c r="AC3196">
        <v>1</v>
      </c>
      <c r="AD3196">
        <v>0</v>
      </c>
      <c r="AE3196">
        <v>2008</v>
      </c>
      <c r="AF3196" t="s">
        <v>121</v>
      </c>
      <c r="AG3196">
        <v>100000</v>
      </c>
      <c r="AH3196" t="s">
        <v>55</v>
      </c>
      <c r="AI3196" t="s">
        <v>55</v>
      </c>
      <c r="AJ3196">
        <v>3.0024471000000001E-3</v>
      </c>
      <c r="AK3196">
        <v>26795</v>
      </c>
      <c r="AL3196" s="8" t="s">
        <v>9654</v>
      </c>
      <c r="AM3196" s="10">
        <f t="shared" si="441"/>
        <v>2013</v>
      </c>
      <c r="AN3196">
        <f t="shared" si="442"/>
        <v>1</v>
      </c>
      <c r="AO3196">
        <f t="shared" si="448"/>
        <v>0</v>
      </c>
      <c r="AP3196">
        <f t="shared" si="443"/>
        <v>0</v>
      </c>
      <c r="AQ3196">
        <f t="shared" si="444"/>
        <v>1</v>
      </c>
      <c r="AR3196">
        <f t="shared" si="445"/>
        <v>0</v>
      </c>
      <c r="AS3196">
        <f t="shared" si="446"/>
        <v>0</v>
      </c>
      <c r="AT3196">
        <f t="shared" si="447"/>
        <v>0</v>
      </c>
      <c r="AU3196">
        <f t="shared" si="447"/>
        <v>0</v>
      </c>
      <c r="AV3196" t="str">
        <f t="shared" si="449"/>
        <v>2020-07-14T20:10:08</v>
      </c>
    </row>
    <row r="3197" spans="1:48" x14ac:dyDescent="0.25">
      <c r="A3197" s="5">
        <v>3268</v>
      </c>
      <c r="B3197" s="5" t="s">
        <v>5161</v>
      </c>
      <c r="C3197" s="5" t="s">
        <v>5162</v>
      </c>
      <c r="D3197" s="6" t="s">
        <v>5163</v>
      </c>
      <c r="E3197">
        <v>95</v>
      </c>
      <c r="F3197" s="7">
        <v>0.41984223580000002</v>
      </c>
      <c r="G3197" s="7">
        <v>0</v>
      </c>
      <c r="H3197" t="s">
        <v>5164</v>
      </c>
      <c r="I3197">
        <v>0</v>
      </c>
      <c r="J3197">
        <v>0</v>
      </c>
      <c r="K3197">
        <v>10000</v>
      </c>
      <c r="L3197" t="s">
        <v>52</v>
      </c>
      <c r="M3197" s="8" t="s">
        <v>53</v>
      </c>
      <c r="N3197" s="8">
        <v>0.76785714285714202</v>
      </c>
      <c r="O3197">
        <v>0.23214285714285701</v>
      </c>
      <c r="P3197" s="9">
        <v>0.116294006182094</v>
      </c>
      <c r="Q3197">
        <v>5000</v>
      </c>
      <c r="R3197" s="8"/>
      <c r="S3197" s="8"/>
      <c r="AA3197">
        <v>5275486</v>
      </c>
      <c r="AB3197">
        <v>0</v>
      </c>
      <c r="AC3197">
        <v>12</v>
      </c>
      <c r="AD3197">
        <v>0</v>
      </c>
      <c r="AE3197">
        <v>2007</v>
      </c>
      <c r="AF3197" t="s">
        <v>121</v>
      </c>
      <c r="AG3197">
        <v>1000000</v>
      </c>
      <c r="AH3197" t="s">
        <v>55</v>
      </c>
      <c r="AI3197" t="s">
        <v>55</v>
      </c>
      <c r="AJ3197">
        <v>0.90938151320000005</v>
      </c>
      <c r="AK3197">
        <v>5200</v>
      </c>
      <c r="AL3197" s="8" t="s">
        <v>9655</v>
      </c>
      <c r="AM3197" s="10">
        <f t="shared" si="441"/>
        <v>2016</v>
      </c>
      <c r="AN3197">
        <f t="shared" si="442"/>
        <v>1</v>
      </c>
      <c r="AO3197">
        <f t="shared" si="448"/>
        <v>0</v>
      </c>
      <c r="AP3197">
        <f t="shared" si="443"/>
        <v>0</v>
      </c>
      <c r="AQ3197">
        <f t="shared" si="444"/>
        <v>1</v>
      </c>
      <c r="AR3197">
        <f t="shared" si="445"/>
        <v>0</v>
      </c>
      <c r="AS3197">
        <f t="shared" si="446"/>
        <v>0</v>
      </c>
      <c r="AT3197">
        <f t="shared" si="447"/>
        <v>0</v>
      </c>
      <c r="AU3197">
        <f t="shared" si="447"/>
        <v>0</v>
      </c>
      <c r="AV3197" t="str">
        <f t="shared" si="449"/>
        <v>2020-07-14T21:12:09</v>
      </c>
    </row>
    <row r="3198" spans="1:48" x14ac:dyDescent="0.25">
      <c r="A3198" s="5">
        <v>3269</v>
      </c>
      <c r="B3198" s="5" t="s">
        <v>6051</v>
      </c>
      <c r="C3198" s="5" t="s">
        <v>6052</v>
      </c>
      <c r="D3198" s="6" t="s">
        <v>6053</v>
      </c>
      <c r="E3198">
        <v>4</v>
      </c>
      <c r="F3198" s="7">
        <v>0.49907255630000003</v>
      </c>
      <c r="G3198" s="7">
        <v>0</v>
      </c>
      <c r="H3198" t="s">
        <v>6054</v>
      </c>
      <c r="I3198">
        <v>39</v>
      </c>
      <c r="J3198">
        <v>40848</v>
      </c>
      <c r="K3198">
        <v>40000</v>
      </c>
      <c r="L3198" t="s">
        <v>52</v>
      </c>
      <c r="M3198" s="8" t="s">
        <v>53</v>
      </c>
      <c r="N3198" s="8">
        <v>0.75</v>
      </c>
      <c r="O3198">
        <v>0.25</v>
      </c>
      <c r="P3198" s="9">
        <v>0.86602540378443904</v>
      </c>
      <c r="Q3198">
        <v>40000</v>
      </c>
      <c r="R3198" s="8"/>
      <c r="S3198" s="8"/>
      <c r="AA3198">
        <v>3633341</v>
      </c>
      <c r="AB3198">
        <v>0</v>
      </c>
      <c r="AC3198">
        <v>12</v>
      </c>
      <c r="AD3198">
        <v>0</v>
      </c>
      <c r="AE3198">
        <v>2006</v>
      </c>
      <c r="AF3198" t="s">
        <v>121</v>
      </c>
      <c r="AG3198">
        <v>110000</v>
      </c>
      <c r="AH3198" t="s">
        <v>55</v>
      </c>
      <c r="AI3198" t="s">
        <v>56</v>
      </c>
      <c r="AJ3198">
        <v>1</v>
      </c>
      <c r="AK3198">
        <v>113374</v>
      </c>
      <c r="AL3198" s="8" t="s">
        <v>9656</v>
      </c>
      <c r="AM3198" s="10">
        <f t="shared" si="441"/>
        <v>2017</v>
      </c>
      <c r="AN3198">
        <f t="shared" si="442"/>
        <v>1</v>
      </c>
      <c r="AO3198">
        <f t="shared" si="448"/>
        <v>0</v>
      </c>
      <c r="AP3198">
        <f t="shared" si="443"/>
        <v>0</v>
      </c>
      <c r="AQ3198">
        <f t="shared" si="444"/>
        <v>1</v>
      </c>
      <c r="AR3198">
        <f t="shared" si="445"/>
        <v>0</v>
      </c>
      <c r="AS3198">
        <f t="shared" si="446"/>
        <v>0</v>
      </c>
      <c r="AT3198">
        <f t="shared" si="447"/>
        <v>0</v>
      </c>
      <c r="AU3198">
        <f t="shared" si="447"/>
        <v>1</v>
      </c>
      <c r="AV3198" t="str">
        <f t="shared" si="449"/>
        <v>2020-07-14T21:13:14</v>
      </c>
    </row>
    <row r="3199" spans="1:48" x14ac:dyDescent="0.25">
      <c r="A3199" s="5">
        <v>3270</v>
      </c>
      <c r="B3199" s="5" t="s">
        <v>6889</v>
      </c>
      <c r="C3199" s="5" t="s">
        <v>6890</v>
      </c>
      <c r="D3199" s="6" t="s">
        <v>6891</v>
      </c>
      <c r="E3199">
        <v>5</v>
      </c>
      <c r="F3199" s="7">
        <v>0.29350016169999998</v>
      </c>
      <c r="G3199" s="7">
        <v>0</v>
      </c>
      <c r="H3199" t="s">
        <v>6892</v>
      </c>
      <c r="I3199">
        <v>43</v>
      </c>
      <c r="J3199">
        <v>15186.01</v>
      </c>
      <c r="K3199">
        <v>30000</v>
      </c>
      <c r="L3199" t="s">
        <v>52</v>
      </c>
      <c r="M3199" s="8" t="s">
        <v>53</v>
      </c>
      <c r="N3199" s="8">
        <v>0.75</v>
      </c>
      <c r="O3199">
        <v>0.25</v>
      </c>
      <c r="P3199" s="9">
        <v>0</v>
      </c>
      <c r="Q3199">
        <v>30000</v>
      </c>
      <c r="R3199" s="8"/>
      <c r="S3199" s="8"/>
      <c r="AA3199">
        <v>1602595</v>
      </c>
      <c r="AB3199">
        <v>0</v>
      </c>
      <c r="AC3199">
        <v>12</v>
      </c>
      <c r="AD3199">
        <v>0</v>
      </c>
      <c r="AE3199">
        <v>2017</v>
      </c>
      <c r="AF3199" t="s">
        <v>126</v>
      </c>
      <c r="AG3199">
        <v>40000</v>
      </c>
      <c r="AH3199" t="s">
        <v>55</v>
      </c>
      <c r="AI3199" t="s">
        <v>55</v>
      </c>
      <c r="AJ3199">
        <v>1</v>
      </c>
      <c r="AK3199">
        <v>66000</v>
      </c>
      <c r="AL3199" s="8" t="s">
        <v>9657</v>
      </c>
      <c r="AM3199" s="10">
        <f t="shared" si="441"/>
        <v>2018</v>
      </c>
      <c r="AN3199">
        <f t="shared" si="442"/>
        <v>1</v>
      </c>
      <c r="AO3199">
        <f t="shared" si="448"/>
        <v>0</v>
      </c>
      <c r="AP3199">
        <f t="shared" si="443"/>
        <v>0</v>
      </c>
      <c r="AQ3199">
        <f t="shared" si="444"/>
        <v>1</v>
      </c>
      <c r="AR3199">
        <f t="shared" si="445"/>
        <v>0</v>
      </c>
      <c r="AS3199">
        <f t="shared" si="446"/>
        <v>0</v>
      </c>
      <c r="AT3199">
        <f t="shared" si="447"/>
        <v>0</v>
      </c>
      <c r="AU3199">
        <f t="shared" si="447"/>
        <v>0</v>
      </c>
      <c r="AV3199" t="str">
        <f t="shared" si="449"/>
        <v>2020-07-14T21:15:04</v>
      </c>
    </row>
    <row r="3200" spans="1:48" x14ac:dyDescent="0.25">
      <c r="A3200" s="5">
        <v>3271</v>
      </c>
      <c r="B3200" s="5" t="s">
        <v>454</v>
      </c>
      <c r="C3200" s="5" t="s">
        <v>455</v>
      </c>
      <c r="D3200" s="6" t="s">
        <v>456</v>
      </c>
      <c r="E3200">
        <v>14</v>
      </c>
      <c r="F3200" s="7">
        <v>0.3233516937</v>
      </c>
      <c r="G3200" s="7">
        <v>0</v>
      </c>
      <c r="H3200" t="s">
        <v>457</v>
      </c>
      <c r="I3200">
        <v>49</v>
      </c>
      <c r="J3200">
        <v>36118.879999999997</v>
      </c>
      <c r="K3200">
        <v>40000</v>
      </c>
      <c r="L3200" t="s">
        <v>52</v>
      </c>
      <c r="M3200" s="8" t="s">
        <v>74</v>
      </c>
      <c r="N3200" s="8">
        <v>0.44642857142857101</v>
      </c>
      <c r="O3200">
        <v>0.55357142857142805</v>
      </c>
      <c r="P3200" s="9">
        <v>0.90149212940841705</v>
      </c>
      <c r="Q3200">
        <v>35000</v>
      </c>
      <c r="R3200" s="8"/>
      <c r="S3200" s="8"/>
      <c r="AA3200">
        <v>1693866</v>
      </c>
      <c r="AB3200">
        <v>0</v>
      </c>
      <c r="AC3200">
        <v>12</v>
      </c>
      <c r="AD3200">
        <v>0</v>
      </c>
      <c r="AE3200">
        <v>2017</v>
      </c>
      <c r="AF3200" t="s">
        <v>126</v>
      </c>
      <c r="AG3200">
        <v>100000</v>
      </c>
      <c r="AH3200" t="s">
        <v>55</v>
      </c>
      <c r="AI3200" t="s">
        <v>56</v>
      </c>
      <c r="AJ3200">
        <v>0.88087921560000004</v>
      </c>
      <c r="AK3200">
        <v>8640</v>
      </c>
      <c r="AL3200" s="8" t="s">
        <v>9658</v>
      </c>
      <c r="AM3200" s="10">
        <f t="shared" si="441"/>
        <v>2018</v>
      </c>
      <c r="AN3200">
        <f t="shared" si="442"/>
        <v>1</v>
      </c>
      <c r="AO3200">
        <f t="shared" si="448"/>
        <v>0</v>
      </c>
      <c r="AP3200">
        <f t="shared" si="443"/>
        <v>0</v>
      </c>
      <c r="AQ3200">
        <f t="shared" si="444"/>
        <v>0</v>
      </c>
      <c r="AR3200">
        <f t="shared" si="445"/>
        <v>0</v>
      </c>
      <c r="AS3200">
        <f t="shared" si="446"/>
        <v>1</v>
      </c>
      <c r="AT3200">
        <f t="shared" si="447"/>
        <v>0</v>
      </c>
      <c r="AU3200">
        <f t="shared" si="447"/>
        <v>1</v>
      </c>
      <c r="AV3200" t="str">
        <f t="shared" si="449"/>
        <v>2020-07-14T21:18:14</v>
      </c>
    </row>
    <row r="3201" spans="1:48" x14ac:dyDescent="0.25">
      <c r="A3201" s="5">
        <v>3272</v>
      </c>
      <c r="B3201" s="5" t="s">
        <v>1064</v>
      </c>
      <c r="C3201" s="5" t="s">
        <v>1065</v>
      </c>
      <c r="D3201" s="6" t="s">
        <v>1066</v>
      </c>
      <c r="E3201">
        <v>14</v>
      </c>
      <c r="F3201" s="7">
        <v>0.39727203100000003</v>
      </c>
      <c r="G3201" s="7">
        <v>0</v>
      </c>
      <c r="H3201" t="s">
        <v>1067</v>
      </c>
      <c r="I3201">
        <v>119</v>
      </c>
      <c r="J3201">
        <v>9447.33</v>
      </c>
      <c r="K3201">
        <v>10000</v>
      </c>
      <c r="L3201" t="s">
        <v>52</v>
      </c>
      <c r="M3201" s="8" t="s">
        <v>74</v>
      </c>
      <c r="N3201" s="8">
        <v>0.44642857142857101</v>
      </c>
      <c r="O3201">
        <v>0.55357142857142805</v>
      </c>
      <c r="P3201" s="9">
        <v>0.86602540378443904</v>
      </c>
      <c r="Q3201">
        <v>10000</v>
      </c>
      <c r="R3201" s="8"/>
      <c r="S3201" s="8"/>
      <c r="AA3201">
        <v>351284</v>
      </c>
      <c r="AB3201">
        <v>0</v>
      </c>
      <c r="AC3201">
        <v>4</v>
      </c>
      <c r="AD3201">
        <v>0</v>
      </c>
      <c r="AE3201">
        <v>2018</v>
      </c>
      <c r="AF3201" t="s">
        <v>126</v>
      </c>
      <c r="AG3201">
        <v>50000</v>
      </c>
      <c r="AH3201" t="s">
        <v>55</v>
      </c>
      <c r="AI3201" t="s">
        <v>56</v>
      </c>
      <c r="AJ3201">
        <v>1</v>
      </c>
      <c r="AK3201">
        <v>1760</v>
      </c>
      <c r="AL3201" s="8" t="s">
        <v>9659</v>
      </c>
      <c r="AM3201" s="10">
        <f t="shared" si="441"/>
        <v>2018</v>
      </c>
      <c r="AN3201">
        <f t="shared" si="442"/>
        <v>1</v>
      </c>
      <c r="AO3201">
        <f t="shared" si="448"/>
        <v>0</v>
      </c>
      <c r="AP3201">
        <f t="shared" si="443"/>
        <v>0</v>
      </c>
      <c r="AQ3201">
        <f t="shared" si="444"/>
        <v>0</v>
      </c>
      <c r="AR3201">
        <f t="shared" si="445"/>
        <v>0</v>
      </c>
      <c r="AS3201">
        <f t="shared" si="446"/>
        <v>1</v>
      </c>
      <c r="AT3201">
        <f t="shared" si="447"/>
        <v>0</v>
      </c>
      <c r="AU3201">
        <f t="shared" si="447"/>
        <v>1</v>
      </c>
      <c r="AV3201" t="str">
        <f t="shared" si="449"/>
        <v>2020-07-14T21:19:38</v>
      </c>
    </row>
    <row r="3202" spans="1:48" x14ac:dyDescent="0.25">
      <c r="A3202" s="5">
        <v>3273</v>
      </c>
      <c r="B3202" s="5" t="s">
        <v>9660</v>
      </c>
      <c r="C3202" s="5" t="s">
        <v>9661</v>
      </c>
      <c r="D3202" s="6" t="s">
        <v>9662</v>
      </c>
      <c r="E3202">
        <v>9</v>
      </c>
      <c r="F3202" s="7">
        <v>0.59319991549999995</v>
      </c>
      <c r="G3202" s="7">
        <v>0</v>
      </c>
      <c r="H3202" t="s">
        <v>1309</v>
      </c>
      <c r="I3202">
        <v>0</v>
      </c>
      <c r="J3202">
        <v>0</v>
      </c>
      <c r="K3202">
        <v>30000</v>
      </c>
      <c r="L3202" t="s">
        <v>52</v>
      </c>
      <c r="M3202" s="8" t="s">
        <v>53</v>
      </c>
      <c r="N3202" s="8">
        <v>0.69642857142857095</v>
      </c>
      <c r="O3202">
        <v>0.30357142857142799</v>
      </c>
      <c r="P3202" s="9">
        <v>0</v>
      </c>
      <c r="Q3202">
        <v>25000</v>
      </c>
      <c r="R3202" s="8"/>
      <c r="S3202" s="8"/>
      <c r="AA3202">
        <v>1331604</v>
      </c>
      <c r="AB3202">
        <v>0</v>
      </c>
      <c r="AC3202">
        <v>12</v>
      </c>
      <c r="AD3202">
        <v>0</v>
      </c>
      <c r="AE3202">
        <v>2014</v>
      </c>
      <c r="AF3202" t="s">
        <v>68</v>
      </c>
      <c r="AG3202">
        <v>30000</v>
      </c>
      <c r="AH3202" t="s">
        <v>55</v>
      </c>
      <c r="AI3202" t="s">
        <v>55</v>
      </c>
      <c r="AJ3202">
        <v>1</v>
      </c>
      <c r="AK3202">
        <v>14520</v>
      </c>
      <c r="AL3202" s="8" t="s">
        <v>9663</v>
      </c>
      <c r="AM3202" s="10">
        <f t="shared" ref="AM3202:AM3265" si="450">_xlfn.NUMBERVALUE(LEFT(H3202,4))</f>
        <v>2018</v>
      </c>
      <c r="AN3202">
        <f t="shared" ref="AN3202:AN3265" si="451">IF(OR(L3202 = "AprovadoAnalista", L3202 = "AprovadoComite" ),1,0)</f>
        <v>1</v>
      </c>
      <c r="AO3202">
        <f t="shared" si="448"/>
        <v>0</v>
      </c>
      <c r="AP3202">
        <f t="shared" ref="AP3202:AP3265" si="452">IF(MID(M3202,4,1)="0",1,0)</f>
        <v>0</v>
      </c>
      <c r="AQ3202">
        <f t="shared" ref="AQ3202:AQ3265" si="453">IF(MID(M3202,4,1)="1",1,0)</f>
        <v>1</v>
      </c>
      <c r="AR3202">
        <f t="shared" ref="AR3202:AR3265" si="454">IF(MID(M3202,4,1)="3",1,0)</f>
        <v>0</v>
      </c>
      <c r="AS3202">
        <f t="shared" ref="AS3202:AS3265" si="455">IF(MID(M3202,4,1)="5",1,0)</f>
        <v>0</v>
      </c>
      <c r="AT3202">
        <f t="shared" ref="AT3202:AU3265" si="456">IF(AH3202="True",1,0)</f>
        <v>0</v>
      </c>
      <c r="AU3202">
        <f t="shared" si="456"/>
        <v>0</v>
      </c>
      <c r="AV3202" t="str">
        <f t="shared" si="449"/>
        <v>2020-07-15T13:09:12</v>
      </c>
    </row>
    <row r="3203" spans="1:48" x14ac:dyDescent="0.25">
      <c r="A3203" s="5">
        <v>3274</v>
      </c>
      <c r="B3203" s="5" t="s">
        <v>3590</v>
      </c>
      <c r="C3203" s="5" t="s">
        <v>3591</v>
      </c>
      <c r="D3203" s="6" t="s">
        <v>3592</v>
      </c>
      <c r="E3203">
        <v>5</v>
      </c>
      <c r="F3203" s="7">
        <v>0.60101660079999997</v>
      </c>
      <c r="G3203" s="7">
        <v>0</v>
      </c>
      <c r="H3203" t="s">
        <v>3593</v>
      </c>
      <c r="I3203">
        <v>0</v>
      </c>
      <c r="J3203">
        <v>0</v>
      </c>
      <c r="K3203">
        <v>270000</v>
      </c>
      <c r="L3203" t="s">
        <v>52</v>
      </c>
      <c r="M3203" s="8" t="s">
        <v>63</v>
      </c>
      <c r="N3203" s="8">
        <v>0.96428571428571397</v>
      </c>
      <c r="O3203">
        <v>3.5714285714285698E-2</v>
      </c>
      <c r="P3203" s="9">
        <v>-0.86602540508264103</v>
      </c>
      <c r="Q3203">
        <v>270000</v>
      </c>
      <c r="R3203" s="8"/>
      <c r="S3203" s="8" t="s">
        <v>7130</v>
      </c>
      <c r="T3203">
        <v>328778517</v>
      </c>
      <c r="U3203">
        <v>86495339</v>
      </c>
      <c r="V3203">
        <v>345824174</v>
      </c>
      <c r="W3203">
        <v>245430146</v>
      </c>
      <c r="X3203">
        <v>0</v>
      </c>
      <c r="Y3203">
        <v>95497476</v>
      </c>
      <c r="Z3203">
        <v>161516549</v>
      </c>
      <c r="AA3203">
        <v>387672746</v>
      </c>
      <c r="AB3203">
        <v>114177949</v>
      </c>
      <c r="AC3203">
        <v>3</v>
      </c>
      <c r="AD3203">
        <v>273494797</v>
      </c>
      <c r="AE3203">
        <v>2004</v>
      </c>
      <c r="AF3203" t="s">
        <v>121</v>
      </c>
      <c r="AG3203">
        <v>19000000</v>
      </c>
      <c r="AH3203" t="s">
        <v>55</v>
      </c>
      <c r="AI3203" t="s">
        <v>55</v>
      </c>
      <c r="AJ3203">
        <v>0.99999997630000004</v>
      </c>
      <c r="AK3203">
        <v>0</v>
      </c>
      <c r="AL3203" s="8" t="s">
        <v>9664</v>
      </c>
      <c r="AM3203" s="10">
        <f t="shared" si="450"/>
        <v>2014</v>
      </c>
      <c r="AN3203">
        <f t="shared" si="451"/>
        <v>1</v>
      </c>
      <c r="AO3203">
        <f t="shared" ref="AO3203:AO3266" si="457">IF(OR(L3203 = "ReprovadoAnalista", L3203 = "ReprovadoComite" ),1,0)</f>
        <v>0</v>
      </c>
      <c r="AP3203">
        <f t="shared" si="452"/>
        <v>1</v>
      </c>
      <c r="AQ3203">
        <f t="shared" si="453"/>
        <v>0</v>
      </c>
      <c r="AR3203">
        <f t="shared" si="454"/>
        <v>0</v>
      </c>
      <c r="AS3203">
        <f t="shared" si="455"/>
        <v>0</v>
      </c>
      <c r="AT3203">
        <f t="shared" si="456"/>
        <v>0</v>
      </c>
      <c r="AU3203">
        <f t="shared" si="456"/>
        <v>0</v>
      </c>
      <c r="AV3203" t="str">
        <f t="shared" ref="AV3203:AV3266" si="458">IF(R3203&lt;&gt;"",R3203,AL3203)</f>
        <v>2020-07-15T13:07:23</v>
      </c>
    </row>
    <row r="3204" spans="1:48" x14ac:dyDescent="0.25">
      <c r="A3204" s="5">
        <v>3275</v>
      </c>
      <c r="B3204" s="5" t="s">
        <v>3548</v>
      </c>
      <c r="C3204" s="5" t="s">
        <v>3549</v>
      </c>
      <c r="D3204" s="6" t="s">
        <v>3550</v>
      </c>
      <c r="E3204">
        <v>0</v>
      </c>
      <c r="F3204" s="7">
        <v>0.34076790159999998</v>
      </c>
      <c r="G3204" s="7">
        <v>0</v>
      </c>
      <c r="H3204" t="s">
        <v>3551</v>
      </c>
      <c r="I3204">
        <v>0</v>
      </c>
      <c r="J3204">
        <v>0</v>
      </c>
      <c r="K3204">
        <v>10000</v>
      </c>
      <c r="L3204" t="s">
        <v>52</v>
      </c>
      <c r="M3204" s="8" t="s">
        <v>53</v>
      </c>
      <c r="N3204" s="8">
        <v>0.75</v>
      </c>
      <c r="O3204">
        <v>0.249999999999999</v>
      </c>
      <c r="P3204" s="9">
        <v>0</v>
      </c>
      <c r="Q3204">
        <v>5000</v>
      </c>
      <c r="R3204" s="8"/>
      <c r="S3204" s="8" t="s">
        <v>217</v>
      </c>
      <c r="T3204">
        <v>140201</v>
      </c>
      <c r="U3204">
        <v>78474</v>
      </c>
      <c r="V3204">
        <v>140201</v>
      </c>
      <c r="W3204">
        <v>61726</v>
      </c>
      <c r="X3204">
        <v>0</v>
      </c>
      <c r="Y3204">
        <v>88860</v>
      </c>
      <c r="Z3204">
        <v>45545</v>
      </c>
      <c r="AA3204">
        <v>451154</v>
      </c>
      <c r="AB3204">
        <v>125041</v>
      </c>
      <c r="AC3204">
        <v>12</v>
      </c>
      <c r="AD3204">
        <v>326113</v>
      </c>
      <c r="AE3204">
        <v>2018</v>
      </c>
      <c r="AF3204" t="s">
        <v>126</v>
      </c>
      <c r="AG3204">
        <v>20000</v>
      </c>
      <c r="AH3204" t="s">
        <v>55</v>
      </c>
      <c r="AI3204" t="s">
        <v>55</v>
      </c>
      <c r="AJ3204">
        <v>1</v>
      </c>
      <c r="AK3204">
        <v>11840</v>
      </c>
      <c r="AL3204" s="8" t="s">
        <v>9665</v>
      </c>
      <c r="AM3204" s="10">
        <f t="shared" si="450"/>
        <v>2019</v>
      </c>
      <c r="AN3204">
        <f t="shared" si="451"/>
        <v>1</v>
      </c>
      <c r="AO3204">
        <f t="shared" si="457"/>
        <v>0</v>
      </c>
      <c r="AP3204">
        <f t="shared" si="452"/>
        <v>0</v>
      </c>
      <c r="AQ3204">
        <f t="shared" si="453"/>
        <v>1</v>
      </c>
      <c r="AR3204">
        <f t="shared" si="454"/>
        <v>0</v>
      </c>
      <c r="AS3204">
        <f t="shared" si="455"/>
        <v>0</v>
      </c>
      <c r="AT3204">
        <f t="shared" si="456"/>
        <v>0</v>
      </c>
      <c r="AU3204">
        <f t="shared" si="456"/>
        <v>0</v>
      </c>
      <c r="AV3204" t="str">
        <f t="shared" si="458"/>
        <v>2020-07-15T13:31:28</v>
      </c>
    </row>
    <row r="3205" spans="1:48" x14ac:dyDescent="0.25">
      <c r="A3205" s="5">
        <v>3276</v>
      </c>
      <c r="B3205" s="5" t="s">
        <v>4761</v>
      </c>
      <c r="C3205" s="5" t="s">
        <v>4762</v>
      </c>
      <c r="D3205" s="6" t="s">
        <v>4763</v>
      </c>
      <c r="E3205">
        <v>27</v>
      </c>
      <c r="F3205" s="7">
        <v>0.51859610550000002</v>
      </c>
      <c r="G3205" s="7">
        <v>0</v>
      </c>
      <c r="H3205" t="s">
        <v>4764</v>
      </c>
      <c r="I3205">
        <v>29</v>
      </c>
      <c r="J3205">
        <v>8534</v>
      </c>
      <c r="K3205">
        <v>25000</v>
      </c>
      <c r="L3205" t="s">
        <v>52</v>
      </c>
      <c r="M3205" s="8" t="s">
        <v>86</v>
      </c>
      <c r="N3205" s="8">
        <v>0.55357142857142805</v>
      </c>
      <c r="O3205">
        <v>0.44642857142857101</v>
      </c>
      <c r="P3205" s="9">
        <v>0.86602540378443904</v>
      </c>
      <c r="Q3205">
        <v>15000</v>
      </c>
      <c r="R3205" s="8"/>
      <c r="S3205" s="8"/>
      <c r="AA3205">
        <v>1549367</v>
      </c>
      <c r="AB3205">
        <v>0</v>
      </c>
      <c r="AC3205">
        <v>12</v>
      </c>
      <c r="AD3205">
        <v>0</v>
      </c>
      <c r="AE3205">
        <v>2013</v>
      </c>
      <c r="AF3205" t="s">
        <v>68</v>
      </c>
      <c r="AG3205">
        <v>120000</v>
      </c>
      <c r="AH3205" t="s">
        <v>55</v>
      </c>
      <c r="AI3205" t="s">
        <v>56</v>
      </c>
      <c r="AJ3205">
        <v>1</v>
      </c>
      <c r="AK3205">
        <v>3240</v>
      </c>
      <c r="AL3205" s="8" t="s">
        <v>9666</v>
      </c>
      <c r="AM3205" s="10">
        <f t="shared" si="450"/>
        <v>2015</v>
      </c>
      <c r="AN3205">
        <f t="shared" si="451"/>
        <v>1</v>
      </c>
      <c r="AO3205">
        <f t="shared" si="457"/>
        <v>0</v>
      </c>
      <c r="AP3205">
        <f t="shared" si="452"/>
        <v>0</v>
      </c>
      <c r="AQ3205">
        <f t="shared" si="453"/>
        <v>0</v>
      </c>
      <c r="AR3205">
        <f t="shared" si="454"/>
        <v>1</v>
      </c>
      <c r="AS3205">
        <f t="shared" si="455"/>
        <v>0</v>
      </c>
      <c r="AT3205">
        <f t="shared" si="456"/>
        <v>0</v>
      </c>
      <c r="AU3205">
        <f t="shared" si="456"/>
        <v>1</v>
      </c>
      <c r="AV3205" t="str">
        <f t="shared" si="458"/>
        <v>2020-07-15T13:32:35</v>
      </c>
    </row>
    <row r="3206" spans="1:48" x14ac:dyDescent="0.25">
      <c r="A3206" s="5">
        <v>3277</v>
      </c>
      <c r="B3206" s="5" t="s">
        <v>2966</v>
      </c>
      <c r="C3206" s="5" t="s">
        <v>2967</v>
      </c>
      <c r="D3206" s="6" t="s">
        <v>2968</v>
      </c>
      <c r="E3206">
        <v>11</v>
      </c>
      <c r="F3206" s="7">
        <v>0.65779852059999999</v>
      </c>
      <c r="G3206" s="7">
        <v>0</v>
      </c>
      <c r="H3206" t="s">
        <v>2969</v>
      </c>
      <c r="I3206">
        <v>38</v>
      </c>
      <c r="J3206">
        <v>40887.769999999997</v>
      </c>
      <c r="K3206">
        <v>150000</v>
      </c>
      <c r="L3206" t="s">
        <v>52</v>
      </c>
      <c r="M3206" s="8" t="s">
        <v>53</v>
      </c>
      <c r="N3206" s="8">
        <v>0.75</v>
      </c>
      <c r="O3206">
        <v>0.25</v>
      </c>
      <c r="P3206" s="9">
        <v>2.6754979678983899E-2</v>
      </c>
      <c r="Q3206">
        <v>150000</v>
      </c>
      <c r="R3206" s="8"/>
      <c r="S3206" s="8" t="s">
        <v>113</v>
      </c>
      <c r="T3206">
        <v>92383894</v>
      </c>
      <c r="U3206">
        <v>33115677</v>
      </c>
      <c r="V3206">
        <v>96091171</v>
      </c>
      <c r="W3206">
        <v>56121408</v>
      </c>
      <c r="X3206">
        <v>1793213</v>
      </c>
      <c r="Y3206">
        <v>35828883</v>
      </c>
      <c r="Z3206">
        <v>48395967</v>
      </c>
      <c r="AA3206">
        <v>68008356</v>
      </c>
      <c r="AB3206">
        <v>12155242</v>
      </c>
      <c r="AC3206">
        <v>12</v>
      </c>
      <c r="AD3206">
        <v>55853114</v>
      </c>
      <c r="AE3206">
        <v>1991</v>
      </c>
      <c r="AF3206" t="s">
        <v>54</v>
      </c>
      <c r="AG3206">
        <v>15000000</v>
      </c>
      <c r="AH3206" t="s">
        <v>55</v>
      </c>
      <c r="AI3206" t="s">
        <v>55</v>
      </c>
      <c r="AJ3206">
        <v>1</v>
      </c>
      <c r="AK3206">
        <v>50345266</v>
      </c>
      <c r="AL3206" s="8" t="s">
        <v>9667</v>
      </c>
      <c r="AM3206" s="10">
        <f t="shared" si="450"/>
        <v>2018</v>
      </c>
      <c r="AN3206">
        <f t="shared" si="451"/>
        <v>1</v>
      </c>
      <c r="AO3206">
        <f t="shared" si="457"/>
        <v>0</v>
      </c>
      <c r="AP3206">
        <f t="shared" si="452"/>
        <v>0</v>
      </c>
      <c r="AQ3206">
        <f t="shared" si="453"/>
        <v>1</v>
      </c>
      <c r="AR3206">
        <f t="shared" si="454"/>
        <v>0</v>
      </c>
      <c r="AS3206">
        <f t="shared" si="455"/>
        <v>0</v>
      </c>
      <c r="AT3206">
        <f t="shared" si="456"/>
        <v>0</v>
      </c>
      <c r="AU3206">
        <f t="shared" si="456"/>
        <v>0</v>
      </c>
      <c r="AV3206" t="str">
        <f t="shared" si="458"/>
        <v>2020-07-15T13:41:54</v>
      </c>
    </row>
    <row r="3207" spans="1:48" x14ac:dyDescent="0.25">
      <c r="A3207" s="5">
        <v>3278</v>
      </c>
      <c r="B3207" s="5" t="s">
        <v>4238</v>
      </c>
      <c r="C3207" s="5" t="s">
        <v>4239</v>
      </c>
      <c r="D3207" s="6" t="s">
        <v>4240</v>
      </c>
      <c r="E3207">
        <v>0</v>
      </c>
      <c r="F3207" s="7">
        <v>0</v>
      </c>
      <c r="G3207" s="7"/>
      <c r="H3207" t="s">
        <v>4241</v>
      </c>
      <c r="I3207">
        <v>0</v>
      </c>
      <c r="J3207">
        <v>0</v>
      </c>
      <c r="K3207">
        <v>100000</v>
      </c>
      <c r="L3207" t="s">
        <v>52</v>
      </c>
      <c r="M3207" s="8" t="s">
        <v>53</v>
      </c>
      <c r="N3207" s="8">
        <v>0.83928571428571397</v>
      </c>
      <c r="O3207">
        <v>0.160714285714285</v>
      </c>
      <c r="P3207" s="9">
        <v>0</v>
      </c>
      <c r="Q3207">
        <v>45000</v>
      </c>
      <c r="R3207" s="8"/>
      <c r="S3207" s="8" t="s">
        <v>7284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4670851</v>
      </c>
      <c r="AB3207">
        <v>0</v>
      </c>
      <c r="AC3207">
        <v>12</v>
      </c>
      <c r="AD3207">
        <v>0</v>
      </c>
      <c r="AE3207">
        <v>2011</v>
      </c>
      <c r="AF3207" t="s">
        <v>68</v>
      </c>
      <c r="AG3207">
        <v>25000</v>
      </c>
      <c r="AH3207" t="s">
        <v>55</v>
      </c>
      <c r="AI3207" t="s">
        <v>55</v>
      </c>
      <c r="AJ3207">
        <v>0</v>
      </c>
      <c r="AK3207">
        <v>1620</v>
      </c>
      <c r="AL3207" s="8" t="s">
        <v>9668</v>
      </c>
      <c r="AM3207" s="10">
        <f t="shared" si="450"/>
        <v>2019</v>
      </c>
      <c r="AN3207">
        <f t="shared" si="451"/>
        <v>1</v>
      </c>
      <c r="AO3207">
        <f t="shared" si="457"/>
        <v>0</v>
      </c>
      <c r="AP3207">
        <f t="shared" si="452"/>
        <v>0</v>
      </c>
      <c r="AQ3207">
        <f t="shared" si="453"/>
        <v>1</v>
      </c>
      <c r="AR3207">
        <f t="shared" si="454"/>
        <v>0</v>
      </c>
      <c r="AS3207">
        <f t="shared" si="455"/>
        <v>0</v>
      </c>
      <c r="AT3207">
        <f t="shared" si="456"/>
        <v>0</v>
      </c>
      <c r="AU3207">
        <f t="shared" si="456"/>
        <v>0</v>
      </c>
      <c r="AV3207" t="str">
        <f t="shared" si="458"/>
        <v>2020-07-15T14:50:55</v>
      </c>
    </row>
    <row r="3208" spans="1:48" x14ac:dyDescent="0.25">
      <c r="A3208" s="5">
        <v>3279</v>
      </c>
      <c r="B3208" s="5" t="s">
        <v>604</v>
      </c>
      <c r="C3208" s="5" t="s">
        <v>605</v>
      </c>
      <c r="D3208" s="6" t="s">
        <v>606</v>
      </c>
      <c r="E3208">
        <v>3</v>
      </c>
      <c r="F3208" s="7">
        <v>0</v>
      </c>
      <c r="G3208" s="7"/>
      <c r="H3208" t="s">
        <v>607</v>
      </c>
      <c r="I3208">
        <v>0</v>
      </c>
      <c r="J3208">
        <v>0</v>
      </c>
      <c r="K3208">
        <v>50000</v>
      </c>
      <c r="L3208" t="s">
        <v>52</v>
      </c>
      <c r="M3208" s="8" t="s">
        <v>53</v>
      </c>
      <c r="N3208" s="8">
        <v>0.73214285714285698</v>
      </c>
      <c r="O3208">
        <v>0.26785714285714202</v>
      </c>
      <c r="P3208" s="9">
        <v>0.86602540378443904</v>
      </c>
      <c r="Q3208">
        <v>55000</v>
      </c>
      <c r="R3208" s="8"/>
      <c r="S3208" s="8"/>
      <c r="AA3208">
        <v>11121889</v>
      </c>
      <c r="AB3208">
        <v>0</v>
      </c>
      <c r="AC3208">
        <v>12</v>
      </c>
      <c r="AD3208">
        <v>0</v>
      </c>
      <c r="AE3208">
        <v>1985</v>
      </c>
      <c r="AF3208" t="s">
        <v>54</v>
      </c>
      <c r="AG3208">
        <v>208826</v>
      </c>
      <c r="AH3208" t="s">
        <v>55</v>
      </c>
      <c r="AI3208" t="s">
        <v>56</v>
      </c>
      <c r="AJ3208">
        <v>0</v>
      </c>
      <c r="AK3208">
        <v>499212</v>
      </c>
      <c r="AL3208" s="8" t="s">
        <v>9669</v>
      </c>
      <c r="AM3208" s="10">
        <f t="shared" si="450"/>
        <v>2016</v>
      </c>
      <c r="AN3208">
        <f t="shared" si="451"/>
        <v>1</v>
      </c>
      <c r="AO3208">
        <f t="shared" si="457"/>
        <v>0</v>
      </c>
      <c r="AP3208">
        <f t="shared" si="452"/>
        <v>0</v>
      </c>
      <c r="AQ3208">
        <f t="shared" si="453"/>
        <v>1</v>
      </c>
      <c r="AR3208">
        <f t="shared" si="454"/>
        <v>0</v>
      </c>
      <c r="AS3208">
        <f t="shared" si="455"/>
        <v>0</v>
      </c>
      <c r="AT3208">
        <f t="shared" si="456"/>
        <v>0</v>
      </c>
      <c r="AU3208">
        <f t="shared" si="456"/>
        <v>1</v>
      </c>
      <c r="AV3208" t="str">
        <f t="shared" si="458"/>
        <v>2020-07-15T14:52:12</v>
      </c>
    </row>
    <row r="3209" spans="1:48" x14ac:dyDescent="0.25">
      <c r="A3209" s="5">
        <v>3280</v>
      </c>
      <c r="B3209" s="5" t="s">
        <v>9670</v>
      </c>
      <c r="C3209" s="5" t="s">
        <v>9671</v>
      </c>
      <c r="D3209" s="6" t="s">
        <v>9672</v>
      </c>
      <c r="E3209">
        <v>5</v>
      </c>
      <c r="F3209" s="7">
        <v>0.43058456270000001</v>
      </c>
      <c r="G3209" s="7">
        <v>0</v>
      </c>
      <c r="H3209" t="s">
        <v>6164</v>
      </c>
      <c r="I3209">
        <v>0</v>
      </c>
      <c r="J3209">
        <v>44800</v>
      </c>
      <c r="K3209">
        <v>30000</v>
      </c>
      <c r="L3209" t="s">
        <v>52</v>
      </c>
      <c r="M3209" s="8" t="s">
        <v>63</v>
      </c>
      <c r="N3209" s="8">
        <v>0.94642857142857095</v>
      </c>
      <c r="O3209">
        <v>5.3571428571428499E-2</v>
      </c>
      <c r="P3209" s="9">
        <v>0</v>
      </c>
      <c r="Q3209">
        <v>30000</v>
      </c>
      <c r="R3209" s="8"/>
      <c r="S3209" s="8" t="s">
        <v>217</v>
      </c>
      <c r="T3209">
        <v>3179867</v>
      </c>
      <c r="U3209">
        <v>161331</v>
      </c>
      <c r="V3209">
        <v>3204216</v>
      </c>
      <c r="W3209">
        <v>3042884</v>
      </c>
      <c r="X3209">
        <v>0</v>
      </c>
      <c r="Y3209">
        <v>0</v>
      </c>
      <c r="Z3209">
        <v>1568032</v>
      </c>
      <c r="AA3209">
        <v>2303078</v>
      </c>
      <c r="AB3209">
        <v>1168724</v>
      </c>
      <c r="AC3209">
        <v>12</v>
      </c>
      <c r="AD3209">
        <v>1134354</v>
      </c>
      <c r="AE3209">
        <v>1999</v>
      </c>
      <c r="AF3209" t="s">
        <v>54</v>
      </c>
      <c r="AG3209">
        <v>10000</v>
      </c>
      <c r="AH3209" t="s">
        <v>55</v>
      </c>
      <c r="AI3209" t="s">
        <v>55</v>
      </c>
      <c r="AJ3209">
        <v>0.56762239299999995</v>
      </c>
      <c r="AK3209">
        <v>13690</v>
      </c>
      <c r="AL3209" s="8" t="s">
        <v>9673</v>
      </c>
      <c r="AM3209" s="10">
        <f t="shared" si="450"/>
        <v>2015</v>
      </c>
      <c r="AN3209">
        <f t="shared" si="451"/>
        <v>1</v>
      </c>
      <c r="AO3209">
        <f t="shared" si="457"/>
        <v>0</v>
      </c>
      <c r="AP3209">
        <f t="shared" si="452"/>
        <v>1</v>
      </c>
      <c r="AQ3209">
        <f t="shared" si="453"/>
        <v>0</v>
      </c>
      <c r="AR3209">
        <f t="shared" si="454"/>
        <v>0</v>
      </c>
      <c r="AS3209">
        <f t="shared" si="455"/>
        <v>0</v>
      </c>
      <c r="AT3209">
        <f t="shared" si="456"/>
        <v>0</v>
      </c>
      <c r="AU3209">
        <f t="shared" si="456"/>
        <v>0</v>
      </c>
      <c r="AV3209" t="str">
        <f t="shared" si="458"/>
        <v>2020-07-15T17:28:52</v>
      </c>
    </row>
    <row r="3210" spans="1:48" x14ac:dyDescent="0.25">
      <c r="A3210" s="5">
        <v>3281</v>
      </c>
      <c r="B3210" s="5" t="s">
        <v>1266</v>
      </c>
      <c r="C3210" s="5" t="s">
        <v>9674</v>
      </c>
      <c r="D3210" s="6" t="s">
        <v>9675</v>
      </c>
      <c r="E3210">
        <v>0</v>
      </c>
      <c r="F3210" s="7">
        <v>0.1976059322</v>
      </c>
      <c r="G3210" s="7">
        <v>0</v>
      </c>
      <c r="H3210" t="s">
        <v>7811</v>
      </c>
      <c r="I3210">
        <v>0</v>
      </c>
      <c r="J3210">
        <v>0</v>
      </c>
      <c r="K3210">
        <v>50000</v>
      </c>
      <c r="L3210" t="s">
        <v>52</v>
      </c>
      <c r="M3210" s="8" t="s">
        <v>63</v>
      </c>
      <c r="N3210" s="8">
        <v>0.89285714285714202</v>
      </c>
      <c r="O3210">
        <v>0.107142857142857</v>
      </c>
      <c r="P3210" s="9">
        <v>0</v>
      </c>
      <c r="Q3210">
        <v>50000</v>
      </c>
      <c r="R3210" s="8"/>
      <c r="S3210" s="8" t="s">
        <v>217</v>
      </c>
      <c r="T3210">
        <v>23542189</v>
      </c>
      <c r="U3210">
        <v>19374708</v>
      </c>
      <c r="V3210">
        <v>35695052</v>
      </c>
      <c r="W3210">
        <v>11575571</v>
      </c>
      <c r="X3210">
        <v>9800000</v>
      </c>
      <c r="Y3210">
        <v>11609384</v>
      </c>
      <c r="Z3210">
        <v>11609384</v>
      </c>
      <c r="AA3210">
        <v>97107584</v>
      </c>
      <c r="AB3210">
        <v>44991280</v>
      </c>
      <c r="AC3210">
        <v>12</v>
      </c>
      <c r="AD3210">
        <v>52116304</v>
      </c>
      <c r="AE3210">
        <v>2011</v>
      </c>
      <c r="AF3210" t="s">
        <v>68</v>
      </c>
      <c r="AG3210">
        <v>5400000</v>
      </c>
      <c r="AH3210" t="s">
        <v>55</v>
      </c>
      <c r="AI3210" t="s">
        <v>55</v>
      </c>
      <c r="AJ3210">
        <v>1</v>
      </c>
      <c r="AK3210">
        <v>6333974</v>
      </c>
      <c r="AL3210" s="8" t="s">
        <v>9676</v>
      </c>
      <c r="AM3210" s="10">
        <f t="shared" si="450"/>
        <v>2014</v>
      </c>
      <c r="AN3210">
        <f t="shared" si="451"/>
        <v>1</v>
      </c>
      <c r="AO3210">
        <f t="shared" si="457"/>
        <v>0</v>
      </c>
      <c r="AP3210">
        <f t="shared" si="452"/>
        <v>1</v>
      </c>
      <c r="AQ3210">
        <f t="shared" si="453"/>
        <v>0</v>
      </c>
      <c r="AR3210">
        <f t="shared" si="454"/>
        <v>0</v>
      </c>
      <c r="AS3210">
        <f t="shared" si="455"/>
        <v>0</v>
      </c>
      <c r="AT3210">
        <f t="shared" si="456"/>
        <v>0</v>
      </c>
      <c r="AU3210">
        <f t="shared" si="456"/>
        <v>0</v>
      </c>
      <c r="AV3210" t="str">
        <f t="shared" si="458"/>
        <v>2020-07-15T17:30:24</v>
      </c>
    </row>
    <row r="3211" spans="1:48" x14ac:dyDescent="0.25">
      <c r="A3211" s="5">
        <v>3282</v>
      </c>
      <c r="B3211" s="5" t="s">
        <v>3516</v>
      </c>
      <c r="C3211" s="5" t="s">
        <v>5995</v>
      </c>
      <c r="D3211" s="6" t="s">
        <v>5996</v>
      </c>
      <c r="E3211">
        <v>0</v>
      </c>
      <c r="F3211" s="7">
        <v>0.57533850210000004</v>
      </c>
      <c r="G3211" s="7">
        <v>0</v>
      </c>
      <c r="H3211" t="s">
        <v>1513</v>
      </c>
      <c r="I3211">
        <v>0</v>
      </c>
      <c r="J3211">
        <v>0</v>
      </c>
      <c r="K3211">
        <v>20000</v>
      </c>
      <c r="L3211" t="s">
        <v>52</v>
      </c>
      <c r="M3211" s="8" t="s">
        <v>53</v>
      </c>
      <c r="N3211" s="8">
        <v>0.85714285714285698</v>
      </c>
      <c r="O3211">
        <v>0.14285714285714199</v>
      </c>
      <c r="P3211" s="9">
        <v>0</v>
      </c>
      <c r="Q3211">
        <v>20000</v>
      </c>
      <c r="R3211" s="8"/>
      <c r="S3211" s="8"/>
      <c r="AA3211">
        <v>3736517</v>
      </c>
      <c r="AB3211">
        <v>0</v>
      </c>
      <c r="AC3211">
        <v>6</v>
      </c>
      <c r="AD3211">
        <v>0</v>
      </c>
      <c r="AE3211">
        <v>2012</v>
      </c>
      <c r="AF3211" t="s">
        <v>68</v>
      </c>
      <c r="AG3211">
        <v>100000</v>
      </c>
      <c r="AH3211" t="s">
        <v>55</v>
      </c>
      <c r="AI3211" t="s">
        <v>55</v>
      </c>
      <c r="AJ3211">
        <v>1</v>
      </c>
      <c r="AK3211">
        <v>159100</v>
      </c>
      <c r="AL3211" s="8" t="s">
        <v>9677</v>
      </c>
      <c r="AM3211" s="10">
        <f t="shared" si="450"/>
        <v>2017</v>
      </c>
      <c r="AN3211">
        <f t="shared" si="451"/>
        <v>1</v>
      </c>
      <c r="AO3211">
        <f t="shared" si="457"/>
        <v>0</v>
      </c>
      <c r="AP3211">
        <f t="shared" si="452"/>
        <v>0</v>
      </c>
      <c r="AQ3211">
        <f t="shared" si="453"/>
        <v>1</v>
      </c>
      <c r="AR3211">
        <f t="shared" si="454"/>
        <v>0</v>
      </c>
      <c r="AS3211">
        <f t="shared" si="455"/>
        <v>0</v>
      </c>
      <c r="AT3211">
        <f t="shared" si="456"/>
        <v>0</v>
      </c>
      <c r="AU3211">
        <f t="shared" si="456"/>
        <v>0</v>
      </c>
      <c r="AV3211" t="str">
        <f t="shared" si="458"/>
        <v>2020-07-15T17:30:59</v>
      </c>
    </row>
    <row r="3212" spans="1:48" x14ac:dyDescent="0.25">
      <c r="A3212" s="5">
        <v>3283</v>
      </c>
      <c r="B3212" s="5" t="s">
        <v>9678</v>
      </c>
      <c r="C3212" s="5" t="s">
        <v>9679</v>
      </c>
      <c r="D3212" s="6" t="s">
        <v>9680</v>
      </c>
      <c r="E3212">
        <v>4</v>
      </c>
      <c r="F3212" s="7">
        <v>0.20838812179999999</v>
      </c>
      <c r="G3212" s="7">
        <v>0</v>
      </c>
      <c r="H3212" t="s">
        <v>9681</v>
      </c>
      <c r="I3212">
        <v>0</v>
      </c>
      <c r="J3212">
        <v>0</v>
      </c>
      <c r="K3212">
        <v>40000</v>
      </c>
      <c r="L3212" t="s">
        <v>52</v>
      </c>
      <c r="M3212" s="8" t="s">
        <v>53</v>
      </c>
      <c r="N3212" s="8">
        <v>0.73214285714285698</v>
      </c>
      <c r="O3212">
        <v>0.26785714285714202</v>
      </c>
      <c r="P3212" s="9">
        <v>0</v>
      </c>
      <c r="Q3212">
        <v>22000</v>
      </c>
      <c r="R3212" s="8"/>
      <c r="S3212" s="8"/>
      <c r="AA3212">
        <v>964521</v>
      </c>
      <c r="AB3212">
        <v>0</v>
      </c>
      <c r="AC3212">
        <v>12</v>
      </c>
      <c r="AD3212">
        <v>0</v>
      </c>
      <c r="AE3212">
        <v>1995</v>
      </c>
      <c r="AF3212" t="s">
        <v>54</v>
      </c>
      <c r="AG3212">
        <v>20000</v>
      </c>
      <c r="AH3212" t="s">
        <v>55</v>
      </c>
      <c r="AI3212" t="s">
        <v>55</v>
      </c>
      <c r="AJ3212">
        <v>1</v>
      </c>
      <c r="AK3212">
        <v>4860</v>
      </c>
      <c r="AL3212" s="8" t="s">
        <v>9682</v>
      </c>
      <c r="AM3212" s="10">
        <f t="shared" si="450"/>
        <v>2015</v>
      </c>
      <c r="AN3212">
        <f t="shared" si="451"/>
        <v>1</v>
      </c>
      <c r="AO3212">
        <f t="shared" si="457"/>
        <v>0</v>
      </c>
      <c r="AP3212">
        <f t="shared" si="452"/>
        <v>0</v>
      </c>
      <c r="AQ3212">
        <f t="shared" si="453"/>
        <v>1</v>
      </c>
      <c r="AR3212">
        <f t="shared" si="454"/>
        <v>0</v>
      </c>
      <c r="AS3212">
        <f t="shared" si="455"/>
        <v>0</v>
      </c>
      <c r="AT3212">
        <f t="shared" si="456"/>
        <v>0</v>
      </c>
      <c r="AU3212">
        <f t="shared" si="456"/>
        <v>0</v>
      </c>
      <c r="AV3212" t="str">
        <f t="shared" si="458"/>
        <v>2020-07-15T19:05:00</v>
      </c>
    </row>
    <row r="3213" spans="1:48" x14ac:dyDescent="0.25">
      <c r="A3213" s="5">
        <v>3284</v>
      </c>
      <c r="B3213" s="5" t="s">
        <v>3034</v>
      </c>
      <c r="C3213" s="5" t="s">
        <v>3035</v>
      </c>
      <c r="D3213" s="6" t="s">
        <v>3036</v>
      </c>
      <c r="E3213">
        <v>2</v>
      </c>
      <c r="F3213" s="7">
        <v>0.57686669499999998</v>
      </c>
      <c r="G3213" s="7">
        <v>0</v>
      </c>
      <c r="H3213" t="s">
        <v>3037</v>
      </c>
      <c r="I3213">
        <v>0</v>
      </c>
      <c r="J3213">
        <v>0</v>
      </c>
      <c r="K3213">
        <v>49999</v>
      </c>
      <c r="L3213" t="s">
        <v>52</v>
      </c>
      <c r="M3213" s="8" t="s">
        <v>53</v>
      </c>
      <c r="N3213" s="8">
        <v>0.85714285714285698</v>
      </c>
      <c r="O3213">
        <v>0.14285714285714199</v>
      </c>
      <c r="P3213" s="9">
        <v>0</v>
      </c>
      <c r="Q3213">
        <v>49990</v>
      </c>
      <c r="R3213" s="8"/>
      <c r="S3213" s="8"/>
      <c r="AA3213">
        <v>3237102</v>
      </c>
      <c r="AB3213">
        <v>1255895</v>
      </c>
      <c r="AC3213">
        <v>12</v>
      </c>
      <c r="AD3213">
        <v>1981207</v>
      </c>
      <c r="AE3213">
        <v>2014</v>
      </c>
      <c r="AF3213" t="s">
        <v>68</v>
      </c>
      <c r="AG3213">
        <v>200000</v>
      </c>
      <c r="AH3213" t="s">
        <v>55</v>
      </c>
      <c r="AI3213" t="s">
        <v>55</v>
      </c>
      <c r="AJ3213">
        <v>1</v>
      </c>
      <c r="AK3213">
        <v>11880</v>
      </c>
      <c r="AL3213" s="8" t="s">
        <v>9683</v>
      </c>
      <c r="AM3213" s="10">
        <f t="shared" si="450"/>
        <v>2017</v>
      </c>
      <c r="AN3213">
        <f t="shared" si="451"/>
        <v>1</v>
      </c>
      <c r="AO3213">
        <f t="shared" si="457"/>
        <v>0</v>
      </c>
      <c r="AP3213">
        <f t="shared" si="452"/>
        <v>0</v>
      </c>
      <c r="AQ3213">
        <f t="shared" si="453"/>
        <v>1</v>
      </c>
      <c r="AR3213">
        <f t="shared" si="454"/>
        <v>0</v>
      </c>
      <c r="AS3213">
        <f t="shared" si="455"/>
        <v>0</v>
      </c>
      <c r="AT3213">
        <f t="shared" si="456"/>
        <v>0</v>
      </c>
      <c r="AU3213">
        <f t="shared" si="456"/>
        <v>0</v>
      </c>
      <c r="AV3213" t="str">
        <f t="shared" si="458"/>
        <v>2020-07-15T19:05:30</v>
      </c>
    </row>
    <row r="3214" spans="1:48" x14ac:dyDescent="0.25">
      <c r="A3214" s="5">
        <v>3285</v>
      </c>
      <c r="B3214" s="5" t="s">
        <v>3447</v>
      </c>
      <c r="C3214" s="5" t="s">
        <v>3448</v>
      </c>
      <c r="D3214" s="6" t="s">
        <v>3449</v>
      </c>
      <c r="E3214">
        <v>5</v>
      </c>
      <c r="F3214" s="7">
        <v>0.39274108429999999</v>
      </c>
      <c r="G3214" s="7">
        <v>0</v>
      </c>
      <c r="H3214" t="s">
        <v>3450</v>
      </c>
      <c r="I3214">
        <v>0</v>
      </c>
      <c r="J3214">
        <v>0</v>
      </c>
      <c r="K3214">
        <v>10000</v>
      </c>
      <c r="L3214" t="s">
        <v>52</v>
      </c>
      <c r="M3214" s="8" t="s">
        <v>53</v>
      </c>
      <c r="N3214" s="8">
        <v>0.75</v>
      </c>
      <c r="O3214">
        <v>0.25</v>
      </c>
      <c r="P3214" s="11">
        <v>-2.0999999999999998E-15</v>
      </c>
      <c r="Q3214">
        <v>10000</v>
      </c>
      <c r="R3214" s="8"/>
      <c r="S3214" s="8"/>
      <c r="AA3214">
        <v>525337</v>
      </c>
      <c r="AB3214">
        <v>0</v>
      </c>
      <c r="AC3214">
        <v>12</v>
      </c>
      <c r="AD3214">
        <v>0</v>
      </c>
      <c r="AE3214">
        <v>2009</v>
      </c>
      <c r="AF3214" t="s">
        <v>121</v>
      </c>
      <c r="AG3214">
        <v>50000</v>
      </c>
      <c r="AH3214" t="s">
        <v>55</v>
      </c>
      <c r="AI3214" t="s">
        <v>55</v>
      </c>
      <c r="AJ3214">
        <v>1</v>
      </c>
      <c r="AK3214">
        <v>16280</v>
      </c>
      <c r="AL3214" s="8" t="s">
        <v>9684</v>
      </c>
      <c r="AM3214" s="10">
        <f t="shared" si="450"/>
        <v>2013</v>
      </c>
      <c r="AN3214">
        <f t="shared" si="451"/>
        <v>1</v>
      </c>
      <c r="AO3214">
        <f t="shared" si="457"/>
        <v>0</v>
      </c>
      <c r="AP3214">
        <f t="shared" si="452"/>
        <v>0</v>
      </c>
      <c r="AQ3214">
        <f t="shared" si="453"/>
        <v>1</v>
      </c>
      <c r="AR3214">
        <f t="shared" si="454"/>
        <v>0</v>
      </c>
      <c r="AS3214">
        <f t="shared" si="455"/>
        <v>0</v>
      </c>
      <c r="AT3214">
        <f t="shared" si="456"/>
        <v>0</v>
      </c>
      <c r="AU3214">
        <f t="shared" si="456"/>
        <v>0</v>
      </c>
      <c r="AV3214" t="str">
        <f t="shared" si="458"/>
        <v>2020-07-15T19:07:40</v>
      </c>
    </row>
    <row r="3215" spans="1:48" x14ac:dyDescent="0.25">
      <c r="A3215" s="5">
        <v>3286</v>
      </c>
      <c r="B3215" s="5" t="s">
        <v>705</v>
      </c>
      <c r="C3215" s="5" t="s">
        <v>706</v>
      </c>
      <c r="D3215" s="6" t="s">
        <v>707</v>
      </c>
      <c r="E3215">
        <v>0</v>
      </c>
      <c r="F3215" s="7">
        <v>0.38591775779999998</v>
      </c>
      <c r="G3215" s="7">
        <v>0</v>
      </c>
      <c r="H3215" t="s">
        <v>708</v>
      </c>
      <c r="I3215">
        <v>0</v>
      </c>
      <c r="J3215">
        <v>0</v>
      </c>
      <c r="K3215">
        <v>30000</v>
      </c>
      <c r="L3215" t="s">
        <v>52</v>
      </c>
      <c r="M3215" s="8" t="s">
        <v>86</v>
      </c>
      <c r="N3215" s="8">
        <v>0.625</v>
      </c>
      <c r="O3215">
        <v>0.375</v>
      </c>
      <c r="P3215" s="9">
        <v>0</v>
      </c>
      <c r="Q3215">
        <v>20000</v>
      </c>
      <c r="R3215" s="8"/>
      <c r="S3215" s="8"/>
      <c r="AA3215">
        <v>603757</v>
      </c>
      <c r="AB3215">
        <v>0</v>
      </c>
      <c r="AC3215">
        <v>12</v>
      </c>
      <c r="AD3215">
        <v>0</v>
      </c>
      <c r="AE3215">
        <v>2014</v>
      </c>
      <c r="AF3215" t="s">
        <v>68</v>
      </c>
      <c r="AG3215">
        <v>80000</v>
      </c>
      <c r="AH3215" t="s">
        <v>55</v>
      </c>
      <c r="AI3215" t="s">
        <v>56</v>
      </c>
      <c r="AJ3215">
        <v>1</v>
      </c>
      <c r="AK3215">
        <v>36000</v>
      </c>
      <c r="AL3215" s="8" t="s">
        <v>9685</v>
      </c>
      <c r="AM3215" s="10">
        <f t="shared" si="450"/>
        <v>2016</v>
      </c>
      <c r="AN3215">
        <f t="shared" si="451"/>
        <v>1</v>
      </c>
      <c r="AO3215">
        <f t="shared" si="457"/>
        <v>0</v>
      </c>
      <c r="AP3215">
        <f t="shared" si="452"/>
        <v>0</v>
      </c>
      <c r="AQ3215">
        <f t="shared" si="453"/>
        <v>0</v>
      </c>
      <c r="AR3215">
        <f t="shared" si="454"/>
        <v>1</v>
      </c>
      <c r="AS3215">
        <f t="shared" si="455"/>
        <v>0</v>
      </c>
      <c r="AT3215">
        <f t="shared" si="456"/>
        <v>0</v>
      </c>
      <c r="AU3215">
        <f t="shared" si="456"/>
        <v>1</v>
      </c>
      <c r="AV3215" t="str">
        <f t="shared" si="458"/>
        <v>2020-07-15T19:07:04</v>
      </c>
    </row>
    <row r="3216" spans="1:48" x14ac:dyDescent="0.25">
      <c r="A3216" s="5">
        <v>3287</v>
      </c>
      <c r="B3216" s="5" t="s">
        <v>3217</v>
      </c>
      <c r="C3216" s="5" t="s">
        <v>3218</v>
      </c>
      <c r="D3216" s="6" t="s">
        <v>3219</v>
      </c>
      <c r="E3216">
        <v>41</v>
      </c>
      <c r="F3216" s="7">
        <v>0.53155615499999997</v>
      </c>
      <c r="G3216" s="7">
        <v>0</v>
      </c>
      <c r="H3216" t="s">
        <v>3220</v>
      </c>
      <c r="I3216">
        <v>0</v>
      </c>
      <c r="J3216">
        <v>0</v>
      </c>
      <c r="K3216">
        <v>50000</v>
      </c>
      <c r="L3216" t="s">
        <v>52</v>
      </c>
      <c r="M3216" s="8" t="s">
        <v>86</v>
      </c>
      <c r="N3216" s="8">
        <v>0.66071428571428503</v>
      </c>
      <c r="O3216">
        <v>0.33928571428571402</v>
      </c>
      <c r="P3216" s="9">
        <v>-0.92942595056441701</v>
      </c>
      <c r="Q3216">
        <v>50000</v>
      </c>
      <c r="R3216" s="8"/>
      <c r="S3216" s="8"/>
      <c r="AA3216">
        <v>3108957</v>
      </c>
      <c r="AB3216">
        <v>0</v>
      </c>
      <c r="AC3216">
        <v>6</v>
      </c>
      <c r="AD3216">
        <v>0</v>
      </c>
      <c r="AE3216">
        <v>2012</v>
      </c>
      <c r="AF3216" t="s">
        <v>68</v>
      </c>
      <c r="AG3216">
        <v>20000</v>
      </c>
      <c r="AH3216" t="s">
        <v>55</v>
      </c>
      <c r="AI3216" t="s">
        <v>55</v>
      </c>
      <c r="AJ3216">
        <v>0.8856161763</v>
      </c>
      <c r="AK3216">
        <v>12800</v>
      </c>
      <c r="AL3216" s="8" t="s">
        <v>9686</v>
      </c>
      <c r="AM3216" s="10">
        <f t="shared" si="450"/>
        <v>2016</v>
      </c>
      <c r="AN3216">
        <f t="shared" si="451"/>
        <v>1</v>
      </c>
      <c r="AO3216">
        <f t="shared" si="457"/>
        <v>0</v>
      </c>
      <c r="AP3216">
        <f t="shared" si="452"/>
        <v>0</v>
      </c>
      <c r="AQ3216">
        <f t="shared" si="453"/>
        <v>0</v>
      </c>
      <c r="AR3216">
        <f t="shared" si="454"/>
        <v>1</v>
      </c>
      <c r="AS3216">
        <f t="shared" si="455"/>
        <v>0</v>
      </c>
      <c r="AT3216">
        <f t="shared" si="456"/>
        <v>0</v>
      </c>
      <c r="AU3216">
        <f t="shared" si="456"/>
        <v>0</v>
      </c>
      <c r="AV3216" t="str">
        <f t="shared" si="458"/>
        <v>2020-07-15T19:06:17</v>
      </c>
    </row>
    <row r="3217" spans="1:48" x14ac:dyDescent="0.25">
      <c r="A3217" s="5">
        <v>3288</v>
      </c>
      <c r="B3217" s="5" t="s">
        <v>9687</v>
      </c>
      <c r="C3217" s="5" t="s">
        <v>9688</v>
      </c>
      <c r="D3217" s="6" t="s">
        <v>9689</v>
      </c>
      <c r="E3217">
        <v>8</v>
      </c>
      <c r="F3217" s="7">
        <v>0.36699667629999999</v>
      </c>
      <c r="G3217" s="7">
        <v>0</v>
      </c>
      <c r="H3217" t="s">
        <v>9690</v>
      </c>
      <c r="I3217">
        <v>21</v>
      </c>
      <c r="J3217">
        <v>5963.75</v>
      </c>
      <c r="K3217">
        <v>20000</v>
      </c>
      <c r="L3217" t="s">
        <v>52</v>
      </c>
      <c r="M3217" s="8" t="s">
        <v>53</v>
      </c>
      <c r="N3217" s="8">
        <v>0.85714285714285698</v>
      </c>
      <c r="O3217">
        <v>0.14285714285714199</v>
      </c>
      <c r="P3217" s="11">
        <v>9.0000000000000003E-16</v>
      </c>
      <c r="Q3217">
        <v>20000</v>
      </c>
      <c r="R3217" s="8"/>
      <c r="S3217" s="8" t="s">
        <v>217</v>
      </c>
      <c r="T3217">
        <v>1015843</v>
      </c>
      <c r="U3217">
        <v>447793</v>
      </c>
      <c r="V3217">
        <v>1367742</v>
      </c>
      <c r="W3217">
        <v>827503</v>
      </c>
      <c r="X3217">
        <v>0</v>
      </c>
      <c r="Y3217">
        <v>513626</v>
      </c>
      <c r="Z3217">
        <v>346645</v>
      </c>
      <c r="AA3217">
        <v>3701610</v>
      </c>
      <c r="AB3217">
        <v>1898053</v>
      </c>
      <c r="AC3217">
        <v>12</v>
      </c>
      <c r="AD3217">
        <v>1803557</v>
      </c>
      <c r="AE3217">
        <v>2009</v>
      </c>
      <c r="AF3217" t="s">
        <v>121</v>
      </c>
      <c r="AG3217">
        <v>200000</v>
      </c>
      <c r="AH3217" t="s">
        <v>55</v>
      </c>
      <c r="AI3217" t="s">
        <v>56</v>
      </c>
      <c r="AJ3217">
        <v>1</v>
      </c>
      <c r="AK3217">
        <v>43000</v>
      </c>
      <c r="AL3217" s="8" t="s">
        <v>9691</v>
      </c>
      <c r="AM3217" s="10">
        <f t="shared" si="450"/>
        <v>2017</v>
      </c>
      <c r="AN3217">
        <f t="shared" si="451"/>
        <v>1</v>
      </c>
      <c r="AO3217">
        <f t="shared" si="457"/>
        <v>0</v>
      </c>
      <c r="AP3217">
        <f t="shared" si="452"/>
        <v>0</v>
      </c>
      <c r="AQ3217">
        <f t="shared" si="453"/>
        <v>1</v>
      </c>
      <c r="AR3217">
        <f t="shared" si="454"/>
        <v>0</v>
      </c>
      <c r="AS3217">
        <f t="shared" si="455"/>
        <v>0</v>
      </c>
      <c r="AT3217">
        <f t="shared" si="456"/>
        <v>0</v>
      </c>
      <c r="AU3217">
        <f t="shared" si="456"/>
        <v>1</v>
      </c>
      <c r="AV3217" t="str">
        <f t="shared" si="458"/>
        <v>2020-07-15T19:08:15</v>
      </c>
    </row>
    <row r="3218" spans="1:48" x14ac:dyDescent="0.25">
      <c r="A3218" s="5">
        <v>3289</v>
      </c>
      <c r="B3218" s="5" t="s">
        <v>6341</v>
      </c>
      <c r="C3218" s="5" t="s">
        <v>6342</v>
      </c>
      <c r="D3218" s="6" t="s">
        <v>6343</v>
      </c>
      <c r="E3218">
        <v>19</v>
      </c>
      <c r="F3218" s="7">
        <v>0.40168857140000003</v>
      </c>
      <c r="G3218" s="7">
        <v>0</v>
      </c>
      <c r="H3218" t="s">
        <v>6344</v>
      </c>
      <c r="I3218">
        <v>10</v>
      </c>
      <c r="J3218">
        <v>3240</v>
      </c>
      <c r="K3218">
        <v>50000</v>
      </c>
      <c r="L3218" t="s">
        <v>52</v>
      </c>
      <c r="M3218" s="8" t="s">
        <v>86</v>
      </c>
      <c r="N3218" s="8">
        <v>0.64285714285714202</v>
      </c>
      <c r="O3218">
        <v>0.35714285714285698</v>
      </c>
      <c r="P3218" s="9">
        <v>0.92030080170482098</v>
      </c>
      <c r="Q3218">
        <v>25000</v>
      </c>
      <c r="R3218" s="8"/>
      <c r="S3218" s="8" t="s">
        <v>329</v>
      </c>
      <c r="T3218">
        <v>2257239</v>
      </c>
      <c r="U3218">
        <v>1934642</v>
      </c>
      <c r="V3218">
        <v>4199397</v>
      </c>
      <c r="W3218">
        <v>1380599</v>
      </c>
      <c r="X3218">
        <v>1654036</v>
      </c>
      <c r="Y3218">
        <v>106121</v>
      </c>
      <c r="Z3218">
        <v>1754992</v>
      </c>
      <c r="AA3218">
        <v>4855324</v>
      </c>
      <c r="AB3218">
        <v>2708771</v>
      </c>
      <c r="AC3218">
        <v>12</v>
      </c>
      <c r="AD3218">
        <v>2146553</v>
      </c>
      <c r="AE3218">
        <v>2005</v>
      </c>
      <c r="AF3218" t="s">
        <v>121</v>
      </c>
      <c r="AG3218">
        <v>500000</v>
      </c>
      <c r="AH3218" t="s">
        <v>55</v>
      </c>
      <c r="AI3218" t="s">
        <v>56</v>
      </c>
      <c r="AJ3218">
        <v>0.99826323139999995</v>
      </c>
      <c r="AK3218">
        <v>720</v>
      </c>
      <c r="AL3218" s="8" t="s">
        <v>9692</v>
      </c>
      <c r="AM3218" s="10">
        <f t="shared" si="450"/>
        <v>2012</v>
      </c>
      <c r="AN3218">
        <f t="shared" si="451"/>
        <v>1</v>
      </c>
      <c r="AO3218">
        <f t="shared" si="457"/>
        <v>0</v>
      </c>
      <c r="AP3218">
        <f t="shared" si="452"/>
        <v>0</v>
      </c>
      <c r="AQ3218">
        <f t="shared" si="453"/>
        <v>0</v>
      </c>
      <c r="AR3218">
        <f t="shared" si="454"/>
        <v>1</v>
      </c>
      <c r="AS3218">
        <f t="shared" si="455"/>
        <v>0</v>
      </c>
      <c r="AT3218">
        <f t="shared" si="456"/>
        <v>0</v>
      </c>
      <c r="AU3218">
        <f t="shared" si="456"/>
        <v>1</v>
      </c>
      <c r="AV3218" t="str">
        <f t="shared" si="458"/>
        <v>2020-07-15T19:10:38</v>
      </c>
    </row>
    <row r="3219" spans="1:48" x14ac:dyDescent="0.25">
      <c r="A3219" s="5">
        <v>3290</v>
      </c>
      <c r="B3219" s="5" t="s">
        <v>9693</v>
      </c>
      <c r="C3219" s="5" t="s">
        <v>9694</v>
      </c>
      <c r="D3219" s="6" t="s">
        <v>9695</v>
      </c>
      <c r="E3219">
        <v>0</v>
      </c>
      <c r="F3219" s="7">
        <v>0</v>
      </c>
      <c r="G3219" s="7">
        <v>0</v>
      </c>
      <c r="I3219">
        <v>0</v>
      </c>
      <c r="J3219">
        <v>0</v>
      </c>
      <c r="K3219">
        <v>220000</v>
      </c>
      <c r="L3219" t="s">
        <v>62</v>
      </c>
      <c r="M3219" s="8" t="s">
        <v>63</v>
      </c>
      <c r="N3219" s="8">
        <v>1</v>
      </c>
      <c r="O3219">
        <v>0</v>
      </c>
      <c r="P3219" s="9">
        <v>0</v>
      </c>
      <c r="R3219" s="8"/>
      <c r="S3219" s="8"/>
      <c r="AJ3219">
        <v>0</v>
      </c>
      <c r="AL3219" s="8"/>
      <c r="AM3219" s="10">
        <f t="shared" si="450"/>
        <v>0</v>
      </c>
      <c r="AN3219">
        <f t="shared" si="451"/>
        <v>0</v>
      </c>
      <c r="AO3219">
        <f t="shared" si="457"/>
        <v>0</v>
      </c>
      <c r="AP3219">
        <f t="shared" si="452"/>
        <v>1</v>
      </c>
      <c r="AQ3219">
        <f t="shared" si="453"/>
        <v>0</v>
      </c>
      <c r="AR3219">
        <f t="shared" si="454"/>
        <v>0</v>
      </c>
      <c r="AS3219">
        <f t="shared" si="455"/>
        <v>0</v>
      </c>
      <c r="AT3219">
        <f t="shared" si="456"/>
        <v>0</v>
      </c>
      <c r="AU3219">
        <f t="shared" si="456"/>
        <v>0</v>
      </c>
      <c r="AV3219">
        <f t="shared" si="458"/>
        <v>0</v>
      </c>
    </row>
    <row r="3220" spans="1:48" x14ac:dyDescent="0.25">
      <c r="A3220" s="5">
        <v>3291</v>
      </c>
      <c r="B3220" s="5" t="s">
        <v>7065</v>
      </c>
      <c r="C3220" s="5" t="s">
        <v>7066</v>
      </c>
      <c r="D3220" s="6" t="s">
        <v>7067</v>
      </c>
      <c r="E3220">
        <v>3</v>
      </c>
      <c r="F3220" s="7">
        <v>0.4726548049</v>
      </c>
      <c r="G3220" s="7">
        <v>0</v>
      </c>
      <c r="H3220" t="s">
        <v>5480</v>
      </c>
      <c r="I3220">
        <v>67</v>
      </c>
      <c r="J3220">
        <v>4385.26</v>
      </c>
      <c r="K3220">
        <v>50000</v>
      </c>
      <c r="L3220" t="s">
        <v>52</v>
      </c>
      <c r="M3220" s="8" t="s">
        <v>53</v>
      </c>
      <c r="N3220" s="8">
        <v>0.75</v>
      </c>
      <c r="O3220">
        <v>0.249999999999999</v>
      </c>
      <c r="P3220" s="9">
        <v>0.86602540378443804</v>
      </c>
      <c r="Q3220">
        <v>7000</v>
      </c>
      <c r="R3220" s="8"/>
      <c r="S3220" s="8" t="s">
        <v>217</v>
      </c>
      <c r="T3220">
        <v>52461</v>
      </c>
      <c r="U3220">
        <v>5230</v>
      </c>
      <c r="V3220">
        <v>53421</v>
      </c>
      <c r="W3220">
        <v>48191</v>
      </c>
      <c r="X3220">
        <v>0</v>
      </c>
      <c r="Y3220">
        <v>25266</v>
      </c>
      <c r="Z3220">
        <v>8820</v>
      </c>
      <c r="AA3220">
        <v>263102</v>
      </c>
      <c r="AB3220">
        <v>56175</v>
      </c>
      <c r="AC3220">
        <v>12</v>
      </c>
      <c r="AD3220">
        <v>206927</v>
      </c>
      <c r="AE3220">
        <v>2017</v>
      </c>
      <c r="AF3220" t="s">
        <v>126</v>
      </c>
      <c r="AG3220">
        <v>10000</v>
      </c>
      <c r="AH3220" t="s">
        <v>55</v>
      </c>
      <c r="AI3220" t="s">
        <v>55</v>
      </c>
      <c r="AJ3220">
        <v>1</v>
      </c>
      <c r="AK3220">
        <v>6400</v>
      </c>
      <c r="AL3220" s="8" t="s">
        <v>9696</v>
      </c>
      <c r="AM3220" s="10">
        <f t="shared" si="450"/>
        <v>2017</v>
      </c>
      <c r="AN3220">
        <f t="shared" si="451"/>
        <v>1</v>
      </c>
      <c r="AO3220">
        <f t="shared" si="457"/>
        <v>0</v>
      </c>
      <c r="AP3220">
        <f t="shared" si="452"/>
        <v>0</v>
      </c>
      <c r="AQ3220">
        <f t="shared" si="453"/>
        <v>1</v>
      </c>
      <c r="AR3220">
        <f t="shared" si="454"/>
        <v>0</v>
      </c>
      <c r="AS3220">
        <f t="shared" si="455"/>
        <v>0</v>
      </c>
      <c r="AT3220">
        <f t="shared" si="456"/>
        <v>0</v>
      </c>
      <c r="AU3220">
        <f t="shared" si="456"/>
        <v>0</v>
      </c>
      <c r="AV3220" t="str">
        <f t="shared" si="458"/>
        <v>2020-07-15T20:12:08</v>
      </c>
    </row>
    <row r="3221" spans="1:48" x14ac:dyDescent="0.25">
      <c r="A3221" s="5">
        <v>3292</v>
      </c>
      <c r="B3221" s="5" t="s">
        <v>9697</v>
      </c>
      <c r="C3221" s="5" t="s">
        <v>9698</v>
      </c>
      <c r="D3221" s="6" t="s">
        <v>9699</v>
      </c>
      <c r="E3221">
        <v>0</v>
      </c>
      <c r="F3221" s="7">
        <v>0.28795486479999999</v>
      </c>
      <c r="G3221" s="7">
        <v>0</v>
      </c>
      <c r="H3221" t="s">
        <v>9700</v>
      </c>
      <c r="I3221">
        <v>0</v>
      </c>
      <c r="J3221">
        <v>0</v>
      </c>
      <c r="K3221">
        <v>15000</v>
      </c>
      <c r="L3221" t="s">
        <v>52</v>
      </c>
      <c r="M3221" s="8" t="s">
        <v>53</v>
      </c>
      <c r="N3221" s="8">
        <v>0.75</v>
      </c>
      <c r="O3221">
        <v>0.25</v>
      </c>
      <c r="P3221" s="9">
        <v>0</v>
      </c>
      <c r="Q3221">
        <v>15000</v>
      </c>
      <c r="R3221" s="8"/>
      <c r="S3221" s="8"/>
      <c r="AA3221">
        <v>807290</v>
      </c>
      <c r="AB3221">
        <v>0</v>
      </c>
      <c r="AC3221">
        <v>12</v>
      </c>
      <c r="AD3221">
        <v>0</v>
      </c>
      <c r="AE3221">
        <v>1999</v>
      </c>
      <c r="AF3221" t="s">
        <v>54</v>
      </c>
      <c r="AG3221">
        <v>44000</v>
      </c>
      <c r="AH3221" t="s">
        <v>55</v>
      </c>
      <c r="AI3221" t="s">
        <v>55</v>
      </c>
      <c r="AJ3221">
        <v>1</v>
      </c>
      <c r="AK3221">
        <v>20350</v>
      </c>
      <c r="AL3221" s="8" t="s">
        <v>9701</v>
      </c>
      <c r="AM3221" s="10">
        <f t="shared" si="450"/>
        <v>2016</v>
      </c>
      <c r="AN3221">
        <f t="shared" si="451"/>
        <v>1</v>
      </c>
      <c r="AO3221">
        <f t="shared" si="457"/>
        <v>0</v>
      </c>
      <c r="AP3221">
        <f t="shared" si="452"/>
        <v>0</v>
      </c>
      <c r="AQ3221">
        <f t="shared" si="453"/>
        <v>1</v>
      </c>
      <c r="AR3221">
        <f t="shared" si="454"/>
        <v>0</v>
      </c>
      <c r="AS3221">
        <f t="shared" si="455"/>
        <v>0</v>
      </c>
      <c r="AT3221">
        <f t="shared" si="456"/>
        <v>0</v>
      </c>
      <c r="AU3221">
        <f t="shared" si="456"/>
        <v>0</v>
      </c>
      <c r="AV3221" t="str">
        <f t="shared" si="458"/>
        <v>2020-07-15T20:56:54</v>
      </c>
    </row>
    <row r="3222" spans="1:48" x14ac:dyDescent="0.25">
      <c r="A3222" s="5">
        <v>3293</v>
      </c>
      <c r="B3222" s="5" t="s">
        <v>5079</v>
      </c>
      <c r="C3222" s="5" t="s">
        <v>5080</v>
      </c>
      <c r="D3222" s="6" t="s">
        <v>5081</v>
      </c>
      <c r="E3222">
        <v>0</v>
      </c>
      <c r="F3222" s="7">
        <v>0</v>
      </c>
      <c r="G3222" s="7"/>
      <c r="H3222" t="s">
        <v>5082</v>
      </c>
      <c r="I3222">
        <v>0</v>
      </c>
      <c r="J3222">
        <v>0</v>
      </c>
      <c r="K3222">
        <v>100000</v>
      </c>
      <c r="L3222" t="s">
        <v>52</v>
      </c>
      <c r="M3222" s="8" t="s">
        <v>63</v>
      </c>
      <c r="N3222" s="8">
        <v>0.91071428571428503</v>
      </c>
      <c r="O3222">
        <v>8.9285714285714204E-2</v>
      </c>
      <c r="P3222" s="9">
        <v>0</v>
      </c>
      <c r="Q3222">
        <v>100000</v>
      </c>
      <c r="R3222" s="8"/>
      <c r="S3222" s="8" t="s">
        <v>97</v>
      </c>
      <c r="T3222">
        <v>19684642</v>
      </c>
      <c r="U3222">
        <v>12359220</v>
      </c>
      <c r="V3222">
        <v>26573977</v>
      </c>
      <c r="W3222">
        <v>9566962</v>
      </c>
      <c r="X3222">
        <v>4546323</v>
      </c>
      <c r="Y3222">
        <v>8177787</v>
      </c>
      <c r="Z3222">
        <v>8893077</v>
      </c>
      <c r="AA3222">
        <v>37979303</v>
      </c>
      <c r="AB3222">
        <v>11961158</v>
      </c>
      <c r="AC3222">
        <v>9</v>
      </c>
      <c r="AD3222">
        <v>26018145</v>
      </c>
      <c r="AE3222">
        <v>1999</v>
      </c>
      <c r="AF3222" t="s">
        <v>54</v>
      </c>
      <c r="AG3222">
        <v>1000000</v>
      </c>
      <c r="AH3222" t="s">
        <v>55</v>
      </c>
      <c r="AI3222" t="s">
        <v>55</v>
      </c>
      <c r="AJ3222">
        <v>0</v>
      </c>
      <c r="AK3222">
        <v>3507979</v>
      </c>
      <c r="AL3222" s="8" t="s">
        <v>9702</v>
      </c>
      <c r="AM3222" s="10">
        <f t="shared" si="450"/>
        <v>2019</v>
      </c>
      <c r="AN3222">
        <f t="shared" si="451"/>
        <v>1</v>
      </c>
      <c r="AO3222">
        <f t="shared" si="457"/>
        <v>0</v>
      </c>
      <c r="AP3222">
        <f t="shared" si="452"/>
        <v>1</v>
      </c>
      <c r="AQ3222">
        <f t="shared" si="453"/>
        <v>0</v>
      </c>
      <c r="AR3222">
        <f t="shared" si="454"/>
        <v>0</v>
      </c>
      <c r="AS3222">
        <f t="shared" si="455"/>
        <v>0</v>
      </c>
      <c r="AT3222">
        <f t="shared" si="456"/>
        <v>0</v>
      </c>
      <c r="AU3222">
        <f t="shared" si="456"/>
        <v>0</v>
      </c>
      <c r="AV3222" t="str">
        <f t="shared" si="458"/>
        <v>2020-07-15T20:57:27</v>
      </c>
    </row>
    <row r="3223" spans="1:48" x14ac:dyDescent="0.25">
      <c r="A3223" s="5">
        <v>3294</v>
      </c>
      <c r="B3223" s="5" t="s">
        <v>9703</v>
      </c>
      <c r="C3223" s="5" t="s">
        <v>9704</v>
      </c>
      <c r="D3223" s="6" t="s">
        <v>9705</v>
      </c>
      <c r="E3223">
        <v>9</v>
      </c>
      <c r="F3223" s="7">
        <v>0</v>
      </c>
      <c r="G3223" s="7"/>
      <c r="H3223" t="s">
        <v>9706</v>
      </c>
      <c r="I3223">
        <v>0</v>
      </c>
      <c r="J3223">
        <v>0</v>
      </c>
      <c r="K3223">
        <v>50000</v>
      </c>
      <c r="L3223" t="s">
        <v>52</v>
      </c>
      <c r="M3223" s="8" t="s">
        <v>53</v>
      </c>
      <c r="N3223" s="8">
        <v>0.71428571428571397</v>
      </c>
      <c r="O3223">
        <v>0.28571428571428498</v>
      </c>
      <c r="P3223" s="9">
        <v>0</v>
      </c>
      <c r="Q3223">
        <v>50000</v>
      </c>
      <c r="R3223" s="8"/>
      <c r="S3223" s="8"/>
      <c r="AA3223">
        <v>5226995</v>
      </c>
      <c r="AB3223">
        <v>0</v>
      </c>
      <c r="AC3223">
        <v>12</v>
      </c>
      <c r="AD3223">
        <v>0</v>
      </c>
      <c r="AE3223">
        <v>2011</v>
      </c>
      <c r="AF3223" t="s">
        <v>68</v>
      </c>
      <c r="AG3223">
        <v>180000</v>
      </c>
      <c r="AH3223" t="s">
        <v>55</v>
      </c>
      <c r="AI3223" t="s">
        <v>56</v>
      </c>
      <c r="AJ3223">
        <v>0</v>
      </c>
      <c r="AK3223">
        <v>7920</v>
      </c>
      <c r="AL3223" s="8" t="s">
        <v>9707</v>
      </c>
      <c r="AM3223" s="10">
        <f t="shared" si="450"/>
        <v>2013</v>
      </c>
      <c r="AN3223">
        <f t="shared" si="451"/>
        <v>1</v>
      </c>
      <c r="AO3223">
        <f t="shared" si="457"/>
        <v>0</v>
      </c>
      <c r="AP3223">
        <f t="shared" si="452"/>
        <v>0</v>
      </c>
      <c r="AQ3223">
        <f t="shared" si="453"/>
        <v>1</v>
      </c>
      <c r="AR3223">
        <f t="shared" si="454"/>
        <v>0</v>
      </c>
      <c r="AS3223">
        <f t="shared" si="455"/>
        <v>0</v>
      </c>
      <c r="AT3223">
        <f t="shared" si="456"/>
        <v>0</v>
      </c>
      <c r="AU3223">
        <f t="shared" si="456"/>
        <v>1</v>
      </c>
      <c r="AV3223" t="str">
        <f t="shared" si="458"/>
        <v>2020-07-15T21:13:20</v>
      </c>
    </row>
    <row r="3224" spans="1:48" x14ac:dyDescent="0.25">
      <c r="A3224" s="5">
        <v>3295</v>
      </c>
      <c r="B3224" s="5" t="s">
        <v>9708</v>
      </c>
      <c r="C3224" s="5" t="s">
        <v>9709</v>
      </c>
      <c r="D3224" s="6" t="s">
        <v>9710</v>
      </c>
      <c r="E3224">
        <v>204</v>
      </c>
      <c r="F3224" s="7">
        <v>0.30148854190000002</v>
      </c>
      <c r="G3224" s="7">
        <v>0</v>
      </c>
      <c r="H3224" t="s">
        <v>9711</v>
      </c>
      <c r="I3224">
        <v>0</v>
      </c>
      <c r="J3224">
        <v>0</v>
      </c>
      <c r="K3224">
        <v>30000</v>
      </c>
      <c r="L3224" t="s">
        <v>52</v>
      </c>
      <c r="M3224" s="8" t="s">
        <v>86</v>
      </c>
      <c r="N3224" s="8">
        <v>0.66071428571428503</v>
      </c>
      <c r="O3224">
        <v>0.33928571428571402</v>
      </c>
      <c r="P3224" s="9">
        <v>0.16855106965375299</v>
      </c>
      <c r="Q3224">
        <v>20000</v>
      </c>
      <c r="R3224" s="8"/>
      <c r="S3224" s="8" t="s">
        <v>217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3147761</v>
      </c>
      <c r="AB3224">
        <v>0</v>
      </c>
      <c r="AC3224">
        <v>12</v>
      </c>
      <c r="AD3224">
        <v>0</v>
      </c>
      <c r="AE3224">
        <v>2013</v>
      </c>
      <c r="AF3224" t="s">
        <v>68</v>
      </c>
      <c r="AG3224">
        <v>200000</v>
      </c>
      <c r="AH3224" t="s">
        <v>55</v>
      </c>
      <c r="AI3224" t="s">
        <v>55</v>
      </c>
      <c r="AJ3224">
        <v>0.48355775989999999</v>
      </c>
      <c r="AK3224">
        <v>9720</v>
      </c>
      <c r="AL3224" s="8" t="s">
        <v>9712</v>
      </c>
      <c r="AM3224" s="10">
        <f t="shared" si="450"/>
        <v>2015</v>
      </c>
      <c r="AN3224">
        <f t="shared" si="451"/>
        <v>1</v>
      </c>
      <c r="AO3224">
        <f t="shared" si="457"/>
        <v>0</v>
      </c>
      <c r="AP3224">
        <f t="shared" si="452"/>
        <v>0</v>
      </c>
      <c r="AQ3224">
        <f t="shared" si="453"/>
        <v>0</v>
      </c>
      <c r="AR3224">
        <f t="shared" si="454"/>
        <v>1</v>
      </c>
      <c r="AS3224">
        <f t="shared" si="455"/>
        <v>0</v>
      </c>
      <c r="AT3224">
        <f t="shared" si="456"/>
        <v>0</v>
      </c>
      <c r="AU3224">
        <f t="shared" si="456"/>
        <v>0</v>
      </c>
      <c r="AV3224" t="str">
        <f t="shared" si="458"/>
        <v>2020-07-15T21:14:02</v>
      </c>
    </row>
    <row r="3225" spans="1:48" x14ac:dyDescent="0.25">
      <c r="A3225" s="5">
        <v>3296</v>
      </c>
      <c r="B3225" s="5" t="s">
        <v>2710</v>
      </c>
      <c r="C3225" s="5" t="s">
        <v>2711</v>
      </c>
      <c r="D3225" s="6" t="s">
        <v>2712</v>
      </c>
      <c r="E3225">
        <v>9</v>
      </c>
      <c r="F3225" s="7">
        <v>0.47068142810000002</v>
      </c>
      <c r="G3225" s="7">
        <v>0</v>
      </c>
      <c r="H3225" t="s">
        <v>2713</v>
      </c>
      <c r="I3225">
        <v>35</v>
      </c>
      <c r="J3225">
        <v>529387.04</v>
      </c>
      <c r="K3225">
        <v>500000</v>
      </c>
      <c r="L3225" t="s">
        <v>7359</v>
      </c>
      <c r="M3225" s="8" t="s">
        <v>53</v>
      </c>
      <c r="N3225" s="8">
        <v>0.85714285714285698</v>
      </c>
      <c r="O3225">
        <v>0.14285714285714199</v>
      </c>
      <c r="P3225" s="9">
        <v>0</v>
      </c>
      <c r="R3225" s="8"/>
      <c r="S3225" s="8" t="s">
        <v>2633</v>
      </c>
      <c r="T3225">
        <v>39572667</v>
      </c>
      <c r="U3225">
        <v>30303252</v>
      </c>
      <c r="V3225">
        <v>40212313</v>
      </c>
      <c r="W3225">
        <v>8446918</v>
      </c>
      <c r="X3225">
        <v>0</v>
      </c>
      <c r="Y3225">
        <v>15892405</v>
      </c>
      <c r="Z3225">
        <v>20741217</v>
      </c>
      <c r="AA3225">
        <v>8796771</v>
      </c>
      <c r="AB3225">
        <v>0</v>
      </c>
      <c r="AC3225">
        <v>11</v>
      </c>
      <c r="AD3225">
        <v>0</v>
      </c>
      <c r="AE3225">
        <v>2018</v>
      </c>
      <c r="AF3225" t="s">
        <v>126</v>
      </c>
      <c r="AG3225">
        <v>100000</v>
      </c>
      <c r="AH3225" t="s">
        <v>55</v>
      </c>
      <c r="AI3225" t="s">
        <v>55</v>
      </c>
      <c r="AJ3225">
        <v>1</v>
      </c>
      <c r="AK3225">
        <v>38000</v>
      </c>
      <c r="AL3225" s="8"/>
      <c r="AM3225" s="10">
        <f t="shared" si="450"/>
        <v>2020</v>
      </c>
      <c r="AN3225">
        <f t="shared" si="451"/>
        <v>0</v>
      </c>
      <c r="AO3225">
        <f t="shared" si="457"/>
        <v>0</v>
      </c>
      <c r="AP3225">
        <f t="shared" si="452"/>
        <v>0</v>
      </c>
      <c r="AQ3225">
        <f t="shared" si="453"/>
        <v>1</v>
      </c>
      <c r="AR3225">
        <f t="shared" si="454"/>
        <v>0</v>
      </c>
      <c r="AS3225">
        <f t="shared" si="455"/>
        <v>0</v>
      </c>
      <c r="AT3225">
        <f t="shared" si="456"/>
        <v>0</v>
      </c>
      <c r="AU3225">
        <f t="shared" si="456"/>
        <v>0</v>
      </c>
      <c r="AV3225">
        <f t="shared" si="458"/>
        <v>0</v>
      </c>
    </row>
    <row r="3226" spans="1:48" x14ac:dyDescent="0.25">
      <c r="A3226" s="5">
        <v>3297</v>
      </c>
      <c r="B3226" s="5" t="s">
        <v>7197</v>
      </c>
      <c r="C3226" s="5" t="s">
        <v>9713</v>
      </c>
      <c r="D3226" s="6" t="s">
        <v>9714</v>
      </c>
      <c r="E3226">
        <v>0</v>
      </c>
      <c r="F3226" s="7">
        <v>0.46620004790000003</v>
      </c>
      <c r="G3226" s="7">
        <v>0</v>
      </c>
      <c r="H3226" t="s">
        <v>9715</v>
      </c>
      <c r="I3226">
        <v>0</v>
      </c>
      <c r="J3226">
        <v>0</v>
      </c>
      <c r="K3226">
        <v>5000</v>
      </c>
      <c r="L3226" t="s">
        <v>52</v>
      </c>
      <c r="M3226" s="8" t="s">
        <v>53</v>
      </c>
      <c r="N3226" s="8">
        <v>0.80357142857142805</v>
      </c>
      <c r="O3226">
        <v>0.19642857142857101</v>
      </c>
      <c r="P3226" s="9">
        <v>0</v>
      </c>
      <c r="Q3226">
        <v>5000</v>
      </c>
      <c r="R3226" s="8"/>
      <c r="S3226" s="8"/>
      <c r="AA3226">
        <v>62736441</v>
      </c>
      <c r="AB3226">
        <v>0</v>
      </c>
      <c r="AC3226">
        <v>4</v>
      </c>
      <c r="AD3226">
        <v>0</v>
      </c>
      <c r="AE3226">
        <v>2002</v>
      </c>
      <c r="AF3226" t="s">
        <v>54</v>
      </c>
      <c r="AG3226">
        <v>426218624</v>
      </c>
      <c r="AH3226" t="s">
        <v>56</v>
      </c>
      <c r="AI3226" t="s">
        <v>55</v>
      </c>
      <c r="AJ3226">
        <v>1</v>
      </c>
      <c r="AK3226">
        <v>17663800</v>
      </c>
      <c r="AL3226" s="8" t="s">
        <v>9716</v>
      </c>
      <c r="AM3226" s="10">
        <f t="shared" si="450"/>
        <v>2020</v>
      </c>
      <c r="AN3226">
        <f t="shared" si="451"/>
        <v>1</v>
      </c>
      <c r="AO3226">
        <f t="shared" si="457"/>
        <v>0</v>
      </c>
      <c r="AP3226">
        <f t="shared" si="452"/>
        <v>0</v>
      </c>
      <c r="AQ3226">
        <f t="shared" si="453"/>
        <v>1</v>
      </c>
      <c r="AR3226">
        <f t="shared" si="454"/>
        <v>0</v>
      </c>
      <c r="AS3226">
        <f t="shared" si="455"/>
        <v>0</v>
      </c>
      <c r="AT3226">
        <f t="shared" si="456"/>
        <v>1</v>
      </c>
      <c r="AU3226">
        <f t="shared" si="456"/>
        <v>0</v>
      </c>
      <c r="AV3226" t="str">
        <f t="shared" si="458"/>
        <v>2020-07-16T14:18:33</v>
      </c>
    </row>
    <row r="3227" spans="1:48" x14ac:dyDescent="0.25">
      <c r="A3227" s="5">
        <v>3298</v>
      </c>
      <c r="B3227" s="5" t="s">
        <v>2710</v>
      </c>
      <c r="C3227" s="5" t="s">
        <v>2711</v>
      </c>
      <c r="D3227" s="6" t="s">
        <v>2712</v>
      </c>
      <c r="E3227">
        <v>9</v>
      </c>
      <c r="F3227" s="7">
        <v>0.47068142810000002</v>
      </c>
      <c r="G3227" s="7">
        <v>0</v>
      </c>
      <c r="H3227" t="s">
        <v>2713</v>
      </c>
      <c r="I3227">
        <v>35</v>
      </c>
      <c r="J3227">
        <v>529387.04</v>
      </c>
      <c r="K3227">
        <v>500000</v>
      </c>
      <c r="L3227" t="s">
        <v>62</v>
      </c>
      <c r="M3227" s="8" t="s">
        <v>63</v>
      </c>
      <c r="N3227" s="8">
        <v>1</v>
      </c>
      <c r="O3227">
        <v>0</v>
      </c>
      <c r="P3227" s="9">
        <v>0</v>
      </c>
      <c r="R3227" s="8"/>
      <c r="S3227" s="8"/>
      <c r="AJ3227">
        <v>1</v>
      </c>
      <c r="AL3227" s="8"/>
      <c r="AM3227" s="10">
        <f t="shared" si="450"/>
        <v>2020</v>
      </c>
      <c r="AN3227">
        <f t="shared" si="451"/>
        <v>0</v>
      </c>
      <c r="AO3227">
        <f t="shared" si="457"/>
        <v>0</v>
      </c>
      <c r="AP3227">
        <f t="shared" si="452"/>
        <v>1</v>
      </c>
      <c r="AQ3227">
        <f t="shared" si="453"/>
        <v>0</v>
      </c>
      <c r="AR3227">
        <f t="shared" si="454"/>
        <v>0</v>
      </c>
      <c r="AS3227">
        <f t="shared" si="455"/>
        <v>0</v>
      </c>
      <c r="AT3227">
        <f t="shared" si="456"/>
        <v>0</v>
      </c>
      <c r="AU3227">
        <f t="shared" si="456"/>
        <v>0</v>
      </c>
      <c r="AV3227">
        <f t="shared" si="458"/>
        <v>0</v>
      </c>
    </row>
    <row r="3228" spans="1:48" x14ac:dyDescent="0.25">
      <c r="A3228" s="5">
        <v>3299</v>
      </c>
      <c r="B3228" s="5" t="s">
        <v>5256</v>
      </c>
      <c r="C3228" s="5" t="s">
        <v>5257</v>
      </c>
      <c r="D3228" s="6" t="s">
        <v>5258</v>
      </c>
      <c r="E3228">
        <v>29</v>
      </c>
      <c r="F3228" s="7">
        <v>0.37652257680000001</v>
      </c>
      <c r="G3228" s="7">
        <v>0</v>
      </c>
      <c r="H3228" t="s">
        <v>2148</v>
      </c>
      <c r="I3228">
        <v>48</v>
      </c>
      <c r="J3228">
        <v>10030.459999999999</v>
      </c>
      <c r="K3228">
        <v>20000</v>
      </c>
      <c r="L3228" t="s">
        <v>52</v>
      </c>
      <c r="M3228" s="8" t="s">
        <v>53</v>
      </c>
      <c r="N3228" s="8">
        <v>0.69642857142857095</v>
      </c>
      <c r="O3228">
        <v>0.30357142857142799</v>
      </c>
      <c r="P3228" s="9">
        <v>0</v>
      </c>
      <c r="Q3228">
        <v>20000</v>
      </c>
      <c r="R3228" s="8"/>
      <c r="S3228" s="8"/>
      <c r="AA3228">
        <v>1714731</v>
      </c>
      <c r="AB3228">
        <v>0</v>
      </c>
      <c r="AC3228">
        <v>12</v>
      </c>
      <c r="AD3228">
        <v>0</v>
      </c>
      <c r="AE3228">
        <v>2012</v>
      </c>
      <c r="AF3228" t="s">
        <v>68</v>
      </c>
      <c r="AG3228">
        <v>100000</v>
      </c>
      <c r="AH3228" t="s">
        <v>55</v>
      </c>
      <c r="AI3228" t="s">
        <v>55</v>
      </c>
      <c r="AJ3228">
        <v>0.86783984069999998</v>
      </c>
      <c r="AK3228">
        <v>62100</v>
      </c>
      <c r="AL3228" s="8" t="s">
        <v>9717</v>
      </c>
      <c r="AM3228" s="10">
        <f t="shared" si="450"/>
        <v>2012</v>
      </c>
      <c r="AN3228">
        <f t="shared" si="451"/>
        <v>1</v>
      </c>
      <c r="AO3228">
        <f t="shared" si="457"/>
        <v>0</v>
      </c>
      <c r="AP3228">
        <f t="shared" si="452"/>
        <v>0</v>
      </c>
      <c r="AQ3228">
        <f t="shared" si="453"/>
        <v>1</v>
      </c>
      <c r="AR3228">
        <f t="shared" si="454"/>
        <v>0</v>
      </c>
      <c r="AS3228">
        <f t="shared" si="455"/>
        <v>0</v>
      </c>
      <c r="AT3228">
        <f t="shared" si="456"/>
        <v>0</v>
      </c>
      <c r="AU3228">
        <f t="shared" si="456"/>
        <v>0</v>
      </c>
      <c r="AV3228" t="str">
        <f t="shared" si="458"/>
        <v>2020-07-16T13:40:06</v>
      </c>
    </row>
    <row r="3229" spans="1:48" x14ac:dyDescent="0.25">
      <c r="A3229" s="5">
        <v>3300</v>
      </c>
      <c r="B3229" s="5" t="s">
        <v>9718</v>
      </c>
      <c r="C3229" s="5" t="s">
        <v>9719</v>
      </c>
      <c r="D3229" s="6" t="s">
        <v>9720</v>
      </c>
      <c r="E3229">
        <v>0</v>
      </c>
      <c r="F3229" s="7">
        <v>0.34435310289999999</v>
      </c>
      <c r="G3229" s="7">
        <v>0</v>
      </c>
      <c r="H3229" t="s">
        <v>9721</v>
      </c>
      <c r="I3229">
        <v>0</v>
      </c>
      <c r="J3229">
        <v>0</v>
      </c>
      <c r="K3229">
        <v>10000</v>
      </c>
      <c r="L3229" t="s">
        <v>52</v>
      </c>
      <c r="M3229" s="8" t="s">
        <v>53</v>
      </c>
      <c r="N3229" s="8">
        <v>0.78571428571428503</v>
      </c>
      <c r="O3229">
        <v>0.214285714285714</v>
      </c>
      <c r="P3229" s="9">
        <v>0</v>
      </c>
      <c r="Q3229">
        <v>10000</v>
      </c>
      <c r="R3229" s="8"/>
      <c r="S3229" s="8" t="s">
        <v>217</v>
      </c>
      <c r="T3229">
        <v>1006307</v>
      </c>
      <c r="U3229">
        <v>53496</v>
      </c>
      <c r="V3229">
        <v>1006307</v>
      </c>
      <c r="W3229">
        <v>952811</v>
      </c>
      <c r="X3229">
        <v>0</v>
      </c>
      <c r="Y3229">
        <v>0</v>
      </c>
      <c r="Z3229">
        <v>0</v>
      </c>
      <c r="AA3229">
        <v>402858</v>
      </c>
      <c r="AB3229">
        <v>208529</v>
      </c>
      <c r="AC3229">
        <v>12</v>
      </c>
      <c r="AD3229">
        <v>194329</v>
      </c>
      <c r="AE3229">
        <v>2016</v>
      </c>
      <c r="AF3229" t="s">
        <v>126</v>
      </c>
      <c r="AG3229">
        <v>100000</v>
      </c>
      <c r="AH3229" t="s">
        <v>55</v>
      </c>
      <c r="AI3229" t="s">
        <v>55</v>
      </c>
      <c r="AJ3229">
        <v>1</v>
      </c>
      <c r="AK3229">
        <v>11100</v>
      </c>
      <c r="AL3229" s="8" t="s">
        <v>9722</v>
      </c>
      <c r="AM3229" s="10">
        <f t="shared" si="450"/>
        <v>2019</v>
      </c>
      <c r="AN3229">
        <f t="shared" si="451"/>
        <v>1</v>
      </c>
      <c r="AO3229">
        <f t="shared" si="457"/>
        <v>0</v>
      </c>
      <c r="AP3229">
        <f t="shared" si="452"/>
        <v>0</v>
      </c>
      <c r="AQ3229">
        <f t="shared" si="453"/>
        <v>1</v>
      </c>
      <c r="AR3229">
        <f t="shared" si="454"/>
        <v>0</v>
      </c>
      <c r="AS3229">
        <f t="shared" si="455"/>
        <v>0</v>
      </c>
      <c r="AT3229">
        <f t="shared" si="456"/>
        <v>0</v>
      </c>
      <c r="AU3229">
        <f t="shared" si="456"/>
        <v>0</v>
      </c>
      <c r="AV3229" t="str">
        <f t="shared" si="458"/>
        <v>2020-07-16T13:40:57</v>
      </c>
    </row>
    <row r="3230" spans="1:48" x14ac:dyDescent="0.25">
      <c r="A3230" s="5">
        <v>3301</v>
      </c>
      <c r="B3230" s="5" t="s">
        <v>3087</v>
      </c>
      <c r="C3230" s="5" t="s">
        <v>3088</v>
      </c>
      <c r="D3230" s="6" t="s">
        <v>3089</v>
      </c>
      <c r="E3230">
        <v>4</v>
      </c>
      <c r="F3230" s="7">
        <v>0</v>
      </c>
      <c r="G3230" s="7"/>
      <c r="H3230" t="s">
        <v>3090</v>
      </c>
      <c r="I3230">
        <v>0</v>
      </c>
      <c r="J3230">
        <v>0</v>
      </c>
      <c r="K3230">
        <v>223000</v>
      </c>
      <c r="L3230" t="s">
        <v>52</v>
      </c>
      <c r="M3230" s="8" t="s">
        <v>63</v>
      </c>
      <c r="N3230" s="8">
        <v>0.91071428571428503</v>
      </c>
      <c r="O3230">
        <v>8.9285714285714204E-2</v>
      </c>
      <c r="P3230" s="9">
        <v>0</v>
      </c>
      <c r="Q3230">
        <v>220000</v>
      </c>
      <c r="R3230" s="8"/>
      <c r="S3230" s="8" t="s">
        <v>103</v>
      </c>
      <c r="T3230">
        <v>8262175</v>
      </c>
      <c r="U3230">
        <v>1378247</v>
      </c>
      <c r="V3230">
        <v>8482559</v>
      </c>
      <c r="W3230">
        <v>7318930</v>
      </c>
      <c r="X3230">
        <v>891662</v>
      </c>
      <c r="Y3230">
        <v>4846861</v>
      </c>
      <c r="Z3230">
        <v>2872268</v>
      </c>
      <c r="AA3230">
        <v>4730538</v>
      </c>
      <c r="AB3230">
        <v>2108871</v>
      </c>
      <c r="AC3230">
        <v>12</v>
      </c>
      <c r="AD3230">
        <v>2621667</v>
      </c>
      <c r="AE3230">
        <v>2005</v>
      </c>
      <c r="AF3230" t="s">
        <v>121</v>
      </c>
      <c r="AG3230">
        <v>500000</v>
      </c>
      <c r="AH3230" t="s">
        <v>55</v>
      </c>
      <c r="AI3230" t="s">
        <v>55</v>
      </c>
      <c r="AJ3230">
        <v>0</v>
      </c>
      <c r="AK3230">
        <v>52800</v>
      </c>
      <c r="AL3230" s="8" t="s">
        <v>9723</v>
      </c>
      <c r="AM3230" s="10">
        <f t="shared" si="450"/>
        <v>2014</v>
      </c>
      <c r="AN3230">
        <f t="shared" si="451"/>
        <v>1</v>
      </c>
      <c r="AO3230">
        <f t="shared" si="457"/>
        <v>0</v>
      </c>
      <c r="AP3230">
        <f t="shared" si="452"/>
        <v>1</v>
      </c>
      <c r="AQ3230">
        <f t="shared" si="453"/>
        <v>0</v>
      </c>
      <c r="AR3230">
        <f t="shared" si="454"/>
        <v>0</v>
      </c>
      <c r="AS3230">
        <f t="shared" si="455"/>
        <v>0</v>
      </c>
      <c r="AT3230">
        <f t="shared" si="456"/>
        <v>0</v>
      </c>
      <c r="AU3230">
        <f t="shared" si="456"/>
        <v>0</v>
      </c>
      <c r="AV3230" t="str">
        <f t="shared" si="458"/>
        <v>2020-07-16T14:54:07</v>
      </c>
    </row>
    <row r="3231" spans="1:48" x14ac:dyDescent="0.25">
      <c r="A3231" s="5">
        <v>3302</v>
      </c>
      <c r="B3231" s="5" t="s">
        <v>1525</v>
      </c>
      <c r="C3231" s="5" t="s">
        <v>1526</v>
      </c>
      <c r="D3231" s="6" t="s">
        <v>1527</v>
      </c>
      <c r="E3231">
        <v>6</v>
      </c>
      <c r="F3231" s="7">
        <v>0.4367960702</v>
      </c>
      <c r="G3231" s="7">
        <v>0</v>
      </c>
      <c r="H3231" t="s">
        <v>1528</v>
      </c>
      <c r="I3231">
        <v>41</v>
      </c>
      <c r="J3231">
        <v>21826.38</v>
      </c>
      <c r="K3231">
        <v>80000</v>
      </c>
      <c r="L3231" t="s">
        <v>52</v>
      </c>
      <c r="M3231" s="8" t="s">
        <v>63</v>
      </c>
      <c r="N3231" s="8">
        <v>0.91071428571428503</v>
      </c>
      <c r="O3231">
        <v>8.9285714285714204E-2</v>
      </c>
      <c r="P3231" s="9">
        <v>-0.86602540378443804</v>
      </c>
      <c r="Q3231">
        <v>80000</v>
      </c>
      <c r="R3231" s="8"/>
      <c r="S3231" s="8" t="s">
        <v>329</v>
      </c>
      <c r="T3231">
        <v>6680278</v>
      </c>
      <c r="U3231">
        <v>1168214</v>
      </c>
      <c r="V3231">
        <v>6764549</v>
      </c>
      <c r="W3231">
        <v>5596335</v>
      </c>
      <c r="X3231">
        <v>160614</v>
      </c>
      <c r="Y3231">
        <v>3403036</v>
      </c>
      <c r="Z3231">
        <v>2484372</v>
      </c>
      <c r="AA3231">
        <v>13676139</v>
      </c>
      <c r="AB3231">
        <v>6911846</v>
      </c>
      <c r="AC3231">
        <v>12</v>
      </c>
      <c r="AD3231">
        <v>6764293</v>
      </c>
      <c r="AE3231">
        <v>2003</v>
      </c>
      <c r="AF3231" t="s">
        <v>54</v>
      </c>
      <c r="AG3231">
        <v>700000</v>
      </c>
      <c r="AH3231" t="s">
        <v>55</v>
      </c>
      <c r="AI3231" t="s">
        <v>55</v>
      </c>
      <c r="AJ3231">
        <v>0.90957601590000003</v>
      </c>
      <c r="AK3231">
        <v>213600</v>
      </c>
      <c r="AL3231" s="8" t="s">
        <v>9724</v>
      </c>
      <c r="AM3231" s="10">
        <f t="shared" si="450"/>
        <v>2017</v>
      </c>
      <c r="AN3231">
        <f t="shared" si="451"/>
        <v>1</v>
      </c>
      <c r="AO3231">
        <f t="shared" si="457"/>
        <v>0</v>
      </c>
      <c r="AP3231">
        <f t="shared" si="452"/>
        <v>1</v>
      </c>
      <c r="AQ3231">
        <f t="shared" si="453"/>
        <v>0</v>
      </c>
      <c r="AR3231">
        <f t="shared" si="454"/>
        <v>0</v>
      </c>
      <c r="AS3231">
        <f t="shared" si="455"/>
        <v>0</v>
      </c>
      <c r="AT3231">
        <f t="shared" si="456"/>
        <v>0</v>
      </c>
      <c r="AU3231">
        <f t="shared" si="456"/>
        <v>0</v>
      </c>
      <c r="AV3231" t="str">
        <f t="shared" si="458"/>
        <v>2020-07-16T14:45:48</v>
      </c>
    </row>
    <row r="3232" spans="1:48" x14ac:dyDescent="0.25">
      <c r="A3232" s="5">
        <v>3303</v>
      </c>
      <c r="B3232" s="5" t="s">
        <v>4128</v>
      </c>
      <c r="C3232" s="5" t="s">
        <v>4129</v>
      </c>
      <c r="D3232" s="6" t="s">
        <v>4130</v>
      </c>
      <c r="E3232">
        <v>0</v>
      </c>
      <c r="F3232" s="7">
        <v>0.4016666948</v>
      </c>
      <c r="G3232" s="7">
        <v>0</v>
      </c>
      <c r="H3232" t="s">
        <v>4131</v>
      </c>
      <c r="I3232">
        <v>0</v>
      </c>
      <c r="J3232">
        <v>0</v>
      </c>
      <c r="K3232">
        <v>15000</v>
      </c>
      <c r="L3232" t="s">
        <v>52</v>
      </c>
      <c r="M3232" s="8" t="s">
        <v>53</v>
      </c>
      <c r="N3232" s="8">
        <v>0.85714285714285698</v>
      </c>
      <c r="O3232">
        <v>0.14285714285714199</v>
      </c>
      <c r="P3232" s="9">
        <v>0</v>
      </c>
      <c r="Q3232">
        <v>15000</v>
      </c>
      <c r="R3232" s="8"/>
      <c r="S3232" s="8"/>
      <c r="AA3232">
        <v>316071</v>
      </c>
      <c r="AB3232">
        <v>0</v>
      </c>
      <c r="AC3232">
        <v>1</v>
      </c>
      <c r="AD3232">
        <v>0</v>
      </c>
      <c r="AE3232">
        <v>1991</v>
      </c>
      <c r="AF3232" t="s">
        <v>54</v>
      </c>
      <c r="AG3232">
        <v>130000</v>
      </c>
      <c r="AH3232" t="s">
        <v>55</v>
      </c>
      <c r="AI3232" t="s">
        <v>55</v>
      </c>
      <c r="AJ3232">
        <v>1</v>
      </c>
      <c r="AK3232">
        <v>13200</v>
      </c>
      <c r="AL3232" s="8" t="s">
        <v>9725</v>
      </c>
      <c r="AM3232" s="10">
        <f t="shared" si="450"/>
        <v>2019</v>
      </c>
      <c r="AN3232">
        <f t="shared" si="451"/>
        <v>1</v>
      </c>
      <c r="AO3232">
        <f t="shared" si="457"/>
        <v>0</v>
      </c>
      <c r="AP3232">
        <f t="shared" si="452"/>
        <v>0</v>
      </c>
      <c r="AQ3232">
        <f t="shared" si="453"/>
        <v>1</v>
      </c>
      <c r="AR3232">
        <f t="shared" si="454"/>
        <v>0</v>
      </c>
      <c r="AS3232">
        <f t="shared" si="455"/>
        <v>0</v>
      </c>
      <c r="AT3232">
        <f t="shared" si="456"/>
        <v>0</v>
      </c>
      <c r="AU3232">
        <f t="shared" si="456"/>
        <v>0</v>
      </c>
      <c r="AV3232" t="str">
        <f t="shared" si="458"/>
        <v>2020-07-16T13:41:45</v>
      </c>
    </row>
    <row r="3233" spans="1:48" x14ac:dyDescent="0.25">
      <c r="A3233" s="5">
        <v>3304</v>
      </c>
      <c r="B3233" s="5" t="s">
        <v>3701</v>
      </c>
      <c r="C3233" s="5" t="s">
        <v>3702</v>
      </c>
      <c r="D3233" s="6" t="s">
        <v>3703</v>
      </c>
      <c r="E3233">
        <v>117</v>
      </c>
      <c r="F3233" s="7">
        <v>0.49266084240000002</v>
      </c>
      <c r="G3233" s="7">
        <v>0</v>
      </c>
      <c r="H3233" t="s">
        <v>312</v>
      </c>
      <c r="I3233">
        <v>0</v>
      </c>
      <c r="J3233">
        <v>0</v>
      </c>
      <c r="K3233">
        <v>40000</v>
      </c>
      <c r="L3233" t="s">
        <v>52</v>
      </c>
      <c r="M3233" s="8" t="s">
        <v>53</v>
      </c>
      <c r="N3233" s="8">
        <v>0.69642857142857095</v>
      </c>
      <c r="O3233">
        <v>0.30357142857142799</v>
      </c>
      <c r="P3233" s="9">
        <v>0</v>
      </c>
      <c r="Q3233">
        <v>30000</v>
      </c>
      <c r="R3233" s="8"/>
      <c r="S3233" s="8"/>
      <c r="AA3233">
        <v>3017106</v>
      </c>
      <c r="AB3233">
        <v>0</v>
      </c>
      <c r="AC3233">
        <v>12</v>
      </c>
      <c r="AD3233">
        <v>0</v>
      </c>
      <c r="AE3233">
        <v>1972</v>
      </c>
      <c r="AF3233" t="s">
        <v>54</v>
      </c>
      <c r="AG3233">
        <v>130000</v>
      </c>
      <c r="AH3233" t="s">
        <v>55</v>
      </c>
      <c r="AI3233" t="s">
        <v>55</v>
      </c>
      <c r="AJ3233">
        <v>1</v>
      </c>
      <c r="AK3233">
        <v>31200</v>
      </c>
      <c r="AL3233" s="8" t="s">
        <v>9726</v>
      </c>
      <c r="AM3233" s="10">
        <f t="shared" si="450"/>
        <v>2006</v>
      </c>
      <c r="AN3233">
        <f t="shared" si="451"/>
        <v>1</v>
      </c>
      <c r="AO3233">
        <f t="shared" si="457"/>
        <v>0</v>
      </c>
      <c r="AP3233">
        <f t="shared" si="452"/>
        <v>0</v>
      </c>
      <c r="AQ3233">
        <f t="shared" si="453"/>
        <v>1</v>
      </c>
      <c r="AR3233">
        <f t="shared" si="454"/>
        <v>0</v>
      </c>
      <c r="AS3233">
        <f t="shared" si="455"/>
        <v>0</v>
      </c>
      <c r="AT3233">
        <f t="shared" si="456"/>
        <v>0</v>
      </c>
      <c r="AU3233">
        <f t="shared" si="456"/>
        <v>0</v>
      </c>
      <c r="AV3233" t="str">
        <f t="shared" si="458"/>
        <v>2020-07-16T13:49:15</v>
      </c>
    </row>
    <row r="3234" spans="1:48" x14ac:dyDescent="0.25">
      <c r="A3234" s="5">
        <v>3305</v>
      </c>
      <c r="B3234" s="5" t="s">
        <v>955</v>
      </c>
      <c r="C3234" s="5" t="s">
        <v>956</v>
      </c>
      <c r="D3234" s="6" t="s">
        <v>957</v>
      </c>
      <c r="E3234">
        <v>0</v>
      </c>
      <c r="F3234" s="7">
        <v>0.44133957289999998</v>
      </c>
      <c r="G3234" s="7">
        <v>0</v>
      </c>
      <c r="H3234" t="s">
        <v>958</v>
      </c>
      <c r="I3234">
        <v>0</v>
      </c>
      <c r="J3234">
        <v>0</v>
      </c>
      <c r="K3234">
        <v>10000</v>
      </c>
      <c r="L3234" t="s">
        <v>52</v>
      </c>
      <c r="M3234" s="8" t="s">
        <v>86</v>
      </c>
      <c r="N3234" s="8">
        <v>0.58928571428571397</v>
      </c>
      <c r="O3234">
        <v>0.41071428571428498</v>
      </c>
      <c r="P3234" s="9">
        <v>0</v>
      </c>
      <c r="Q3234">
        <v>10000</v>
      </c>
      <c r="R3234" s="8"/>
      <c r="S3234" s="8" t="s">
        <v>217</v>
      </c>
      <c r="T3234">
        <v>463023</v>
      </c>
      <c r="U3234">
        <v>267032</v>
      </c>
      <c r="V3234">
        <v>465610</v>
      </c>
      <c r="W3234">
        <v>198577</v>
      </c>
      <c r="X3234">
        <v>21467</v>
      </c>
      <c r="Y3234">
        <v>194330</v>
      </c>
      <c r="Z3234">
        <v>184388</v>
      </c>
      <c r="AA3234">
        <v>1154101</v>
      </c>
      <c r="AB3234">
        <v>214961</v>
      </c>
      <c r="AC3234">
        <v>12</v>
      </c>
      <c r="AD3234">
        <v>939140</v>
      </c>
      <c r="AE3234">
        <v>2018</v>
      </c>
      <c r="AF3234" t="s">
        <v>126</v>
      </c>
      <c r="AG3234">
        <v>95400</v>
      </c>
      <c r="AH3234" t="s">
        <v>55</v>
      </c>
      <c r="AI3234" t="s">
        <v>56</v>
      </c>
      <c r="AJ3234">
        <v>1</v>
      </c>
      <c r="AK3234">
        <v>35200</v>
      </c>
      <c r="AL3234" s="8" t="s">
        <v>9727</v>
      </c>
      <c r="AM3234" s="10">
        <f t="shared" si="450"/>
        <v>2019</v>
      </c>
      <c r="AN3234">
        <f t="shared" si="451"/>
        <v>1</v>
      </c>
      <c r="AO3234">
        <f t="shared" si="457"/>
        <v>0</v>
      </c>
      <c r="AP3234">
        <f t="shared" si="452"/>
        <v>0</v>
      </c>
      <c r="AQ3234">
        <f t="shared" si="453"/>
        <v>0</v>
      </c>
      <c r="AR3234">
        <f t="shared" si="454"/>
        <v>1</v>
      </c>
      <c r="AS3234">
        <f t="shared" si="455"/>
        <v>0</v>
      </c>
      <c r="AT3234">
        <f t="shared" si="456"/>
        <v>0</v>
      </c>
      <c r="AU3234">
        <f t="shared" si="456"/>
        <v>1</v>
      </c>
      <c r="AV3234" t="str">
        <f t="shared" si="458"/>
        <v>2020-07-16T14:21:00</v>
      </c>
    </row>
    <row r="3235" spans="1:48" x14ac:dyDescent="0.25">
      <c r="A3235" s="5">
        <v>3306</v>
      </c>
      <c r="B3235" s="5" t="s">
        <v>3324</v>
      </c>
      <c r="C3235" s="5" t="s">
        <v>3325</v>
      </c>
      <c r="D3235" s="6" t="s">
        <v>3326</v>
      </c>
      <c r="E3235">
        <v>4</v>
      </c>
      <c r="F3235" s="7">
        <v>0.44771430919999999</v>
      </c>
      <c r="G3235" s="7">
        <v>0</v>
      </c>
      <c r="H3235" t="s">
        <v>3327</v>
      </c>
      <c r="I3235">
        <v>0</v>
      </c>
      <c r="J3235">
        <v>0</v>
      </c>
      <c r="K3235">
        <v>35000</v>
      </c>
      <c r="L3235" t="s">
        <v>52</v>
      </c>
      <c r="M3235" s="8" t="s">
        <v>53</v>
      </c>
      <c r="N3235" s="8">
        <v>0.75</v>
      </c>
      <c r="O3235">
        <v>0.25</v>
      </c>
      <c r="P3235" s="9">
        <v>0.86602540378443904</v>
      </c>
      <c r="Q3235">
        <v>35000</v>
      </c>
      <c r="R3235" s="8"/>
      <c r="S3235" s="8"/>
      <c r="AA3235">
        <v>6229256</v>
      </c>
      <c r="AB3235">
        <v>0</v>
      </c>
      <c r="AC3235">
        <v>12</v>
      </c>
      <c r="AD3235">
        <v>0</v>
      </c>
      <c r="AE3235">
        <v>1979</v>
      </c>
      <c r="AF3235" t="s">
        <v>54</v>
      </c>
      <c r="AG3235">
        <v>100000</v>
      </c>
      <c r="AH3235" t="s">
        <v>55</v>
      </c>
      <c r="AI3235" t="s">
        <v>55</v>
      </c>
      <c r="AJ3235">
        <v>1</v>
      </c>
      <c r="AK3235">
        <v>208000</v>
      </c>
      <c r="AL3235" s="8" t="s">
        <v>9728</v>
      </c>
      <c r="AM3235" s="10">
        <f t="shared" si="450"/>
        <v>2016</v>
      </c>
      <c r="AN3235">
        <f t="shared" si="451"/>
        <v>1</v>
      </c>
      <c r="AO3235">
        <f t="shared" si="457"/>
        <v>0</v>
      </c>
      <c r="AP3235">
        <f t="shared" si="452"/>
        <v>0</v>
      </c>
      <c r="AQ3235">
        <f t="shared" si="453"/>
        <v>1</v>
      </c>
      <c r="AR3235">
        <f t="shared" si="454"/>
        <v>0</v>
      </c>
      <c r="AS3235">
        <f t="shared" si="455"/>
        <v>0</v>
      </c>
      <c r="AT3235">
        <f t="shared" si="456"/>
        <v>0</v>
      </c>
      <c r="AU3235">
        <f t="shared" si="456"/>
        <v>0</v>
      </c>
      <c r="AV3235" t="str">
        <f t="shared" si="458"/>
        <v>2020-07-16T14:11:13</v>
      </c>
    </row>
    <row r="3236" spans="1:48" x14ac:dyDescent="0.25">
      <c r="A3236" s="5">
        <v>3307</v>
      </c>
      <c r="B3236" s="5" t="s">
        <v>5964</v>
      </c>
      <c r="C3236" s="5" t="s">
        <v>5965</v>
      </c>
      <c r="D3236" s="6" t="s">
        <v>5966</v>
      </c>
      <c r="E3236">
        <v>96</v>
      </c>
      <c r="F3236" s="7">
        <v>0.49705066209999998</v>
      </c>
      <c r="G3236" s="7">
        <v>0</v>
      </c>
      <c r="H3236" t="s">
        <v>5967</v>
      </c>
      <c r="I3236">
        <v>43</v>
      </c>
      <c r="J3236">
        <v>14118.48</v>
      </c>
      <c r="K3236">
        <v>20000</v>
      </c>
      <c r="L3236" t="s">
        <v>199</v>
      </c>
      <c r="M3236" s="8" t="s">
        <v>53</v>
      </c>
      <c r="N3236" s="8">
        <v>0.71428571428571397</v>
      </c>
      <c r="O3236">
        <v>0.28571428571428498</v>
      </c>
      <c r="P3236" s="11">
        <v>2.9999999999999999E-16</v>
      </c>
      <c r="R3236" s="8"/>
      <c r="S3236" s="8" t="s">
        <v>217</v>
      </c>
      <c r="T3236">
        <v>12810862</v>
      </c>
      <c r="U3236">
        <v>7206213</v>
      </c>
      <c r="V3236">
        <v>14234466</v>
      </c>
      <c r="W3236">
        <v>1400999</v>
      </c>
      <c r="X3236">
        <v>0</v>
      </c>
      <c r="Y3236">
        <v>6809284</v>
      </c>
      <c r="Z3236">
        <v>4511499</v>
      </c>
      <c r="AA3236">
        <v>11253703</v>
      </c>
      <c r="AB3236">
        <v>0</v>
      </c>
      <c r="AC3236">
        <v>4</v>
      </c>
      <c r="AD3236">
        <v>0</v>
      </c>
      <c r="AE3236">
        <v>1996</v>
      </c>
      <c r="AF3236" t="s">
        <v>54</v>
      </c>
      <c r="AG3236">
        <v>350000</v>
      </c>
      <c r="AH3236" t="s">
        <v>56</v>
      </c>
      <c r="AI3236" t="s">
        <v>55</v>
      </c>
      <c r="AJ3236">
        <v>0.78470870950000005</v>
      </c>
      <c r="AK3236">
        <v>637513</v>
      </c>
      <c r="AL3236" s="8"/>
      <c r="AM3236" s="10">
        <f t="shared" si="450"/>
        <v>2006</v>
      </c>
      <c r="AN3236">
        <f t="shared" si="451"/>
        <v>0</v>
      </c>
      <c r="AO3236">
        <f t="shared" si="457"/>
        <v>1</v>
      </c>
      <c r="AP3236">
        <f t="shared" si="452"/>
        <v>0</v>
      </c>
      <c r="AQ3236">
        <f t="shared" si="453"/>
        <v>1</v>
      </c>
      <c r="AR3236">
        <f t="shared" si="454"/>
        <v>0</v>
      </c>
      <c r="AS3236">
        <f t="shared" si="455"/>
        <v>0</v>
      </c>
      <c r="AT3236">
        <f t="shared" si="456"/>
        <v>1</v>
      </c>
      <c r="AU3236">
        <f t="shared" si="456"/>
        <v>0</v>
      </c>
      <c r="AV3236">
        <f t="shared" si="458"/>
        <v>0</v>
      </c>
    </row>
    <row r="3237" spans="1:48" x14ac:dyDescent="0.25">
      <c r="A3237" s="5">
        <v>3308</v>
      </c>
      <c r="B3237" s="5" t="s">
        <v>6563</v>
      </c>
      <c r="C3237" s="5" t="s">
        <v>6564</v>
      </c>
      <c r="D3237" s="6" t="s">
        <v>6565</v>
      </c>
      <c r="E3237">
        <v>3</v>
      </c>
      <c r="F3237" s="7">
        <v>0.41376582080000002</v>
      </c>
      <c r="G3237" s="7">
        <v>0</v>
      </c>
      <c r="H3237" t="s">
        <v>3496</v>
      </c>
      <c r="I3237">
        <v>0</v>
      </c>
      <c r="J3237">
        <v>0</v>
      </c>
      <c r="K3237">
        <v>10000</v>
      </c>
      <c r="L3237" t="s">
        <v>52</v>
      </c>
      <c r="M3237" s="8" t="s">
        <v>53</v>
      </c>
      <c r="N3237" s="8">
        <v>0.71428571428571397</v>
      </c>
      <c r="O3237">
        <v>0.28571428571428498</v>
      </c>
      <c r="P3237" s="9">
        <v>0.86602540378443804</v>
      </c>
      <c r="Q3237">
        <v>10000</v>
      </c>
      <c r="R3237" s="8"/>
      <c r="S3237" s="8"/>
      <c r="AA3237">
        <v>1533228</v>
      </c>
      <c r="AB3237">
        <v>0</v>
      </c>
      <c r="AC3237">
        <v>12</v>
      </c>
      <c r="AD3237">
        <v>0</v>
      </c>
      <c r="AE3237">
        <v>2010</v>
      </c>
      <c r="AF3237" t="s">
        <v>68</v>
      </c>
      <c r="AG3237">
        <v>600000</v>
      </c>
      <c r="AH3237" t="s">
        <v>55</v>
      </c>
      <c r="AI3237" t="s">
        <v>56</v>
      </c>
      <c r="AJ3237">
        <v>1</v>
      </c>
      <c r="AK3237">
        <v>2759831</v>
      </c>
      <c r="AL3237" s="8" t="s">
        <v>9729</v>
      </c>
      <c r="AM3237" s="10">
        <f t="shared" si="450"/>
        <v>2019</v>
      </c>
      <c r="AN3237">
        <f t="shared" si="451"/>
        <v>1</v>
      </c>
      <c r="AO3237">
        <f t="shared" si="457"/>
        <v>0</v>
      </c>
      <c r="AP3237">
        <f t="shared" si="452"/>
        <v>0</v>
      </c>
      <c r="AQ3237">
        <f t="shared" si="453"/>
        <v>1</v>
      </c>
      <c r="AR3237">
        <f t="shared" si="454"/>
        <v>0</v>
      </c>
      <c r="AS3237">
        <f t="shared" si="455"/>
        <v>0</v>
      </c>
      <c r="AT3237">
        <f t="shared" si="456"/>
        <v>0</v>
      </c>
      <c r="AU3237">
        <f t="shared" si="456"/>
        <v>1</v>
      </c>
      <c r="AV3237" t="str">
        <f t="shared" si="458"/>
        <v>2020-07-16T14:27:53</v>
      </c>
    </row>
    <row r="3238" spans="1:48" x14ac:dyDescent="0.25">
      <c r="A3238" s="5">
        <v>3309</v>
      </c>
      <c r="B3238" s="5" t="s">
        <v>5079</v>
      </c>
      <c r="C3238" s="5" t="s">
        <v>5080</v>
      </c>
      <c r="D3238" s="6" t="s">
        <v>5081</v>
      </c>
      <c r="E3238">
        <v>0</v>
      </c>
      <c r="F3238" s="7">
        <v>0</v>
      </c>
      <c r="G3238" s="7"/>
      <c r="H3238" t="s">
        <v>5082</v>
      </c>
      <c r="I3238">
        <v>0</v>
      </c>
      <c r="J3238">
        <v>0</v>
      </c>
      <c r="K3238">
        <v>200000</v>
      </c>
      <c r="L3238" t="s">
        <v>52</v>
      </c>
      <c r="M3238" s="8" t="s">
        <v>63</v>
      </c>
      <c r="N3238" s="8">
        <v>0.91071428571428503</v>
      </c>
      <c r="O3238">
        <v>8.9285714285714204E-2</v>
      </c>
      <c r="P3238" s="9">
        <v>0</v>
      </c>
      <c r="Q3238">
        <v>200000</v>
      </c>
      <c r="R3238" s="8"/>
      <c r="S3238" s="8" t="s">
        <v>97</v>
      </c>
      <c r="T3238">
        <v>19684642</v>
      </c>
      <c r="U3238">
        <v>12359220</v>
      </c>
      <c r="V3238">
        <v>26573977</v>
      </c>
      <c r="W3238">
        <v>9566962</v>
      </c>
      <c r="X3238">
        <v>4546323</v>
      </c>
      <c r="Y3238">
        <v>8177787</v>
      </c>
      <c r="Z3238">
        <v>8893077</v>
      </c>
      <c r="AA3238">
        <v>37979303</v>
      </c>
      <c r="AB3238">
        <v>11961158</v>
      </c>
      <c r="AC3238">
        <v>9</v>
      </c>
      <c r="AD3238">
        <v>26018145</v>
      </c>
      <c r="AE3238">
        <v>1999</v>
      </c>
      <c r="AF3238" t="s">
        <v>54</v>
      </c>
      <c r="AG3238">
        <v>1000000</v>
      </c>
      <c r="AH3238" t="s">
        <v>55</v>
      </c>
      <c r="AI3238" t="s">
        <v>55</v>
      </c>
      <c r="AJ3238">
        <v>0</v>
      </c>
      <c r="AK3238">
        <v>3507979</v>
      </c>
      <c r="AL3238" s="8" t="s">
        <v>9730</v>
      </c>
      <c r="AM3238" s="10">
        <f t="shared" si="450"/>
        <v>2019</v>
      </c>
      <c r="AN3238">
        <f t="shared" si="451"/>
        <v>1</v>
      </c>
      <c r="AO3238">
        <f t="shared" si="457"/>
        <v>0</v>
      </c>
      <c r="AP3238">
        <f t="shared" si="452"/>
        <v>1</v>
      </c>
      <c r="AQ3238">
        <f t="shared" si="453"/>
        <v>0</v>
      </c>
      <c r="AR3238">
        <f t="shared" si="454"/>
        <v>0</v>
      </c>
      <c r="AS3238">
        <f t="shared" si="455"/>
        <v>0</v>
      </c>
      <c r="AT3238">
        <f t="shared" si="456"/>
        <v>0</v>
      </c>
      <c r="AU3238">
        <f t="shared" si="456"/>
        <v>0</v>
      </c>
      <c r="AV3238" t="str">
        <f t="shared" si="458"/>
        <v>2020-07-16T14:12:04</v>
      </c>
    </row>
    <row r="3239" spans="1:48" x14ac:dyDescent="0.25">
      <c r="A3239" s="5">
        <v>3310</v>
      </c>
      <c r="B3239" s="5" t="s">
        <v>9731</v>
      </c>
      <c r="C3239" s="5" t="s">
        <v>9732</v>
      </c>
      <c r="D3239" s="6" t="s">
        <v>9733</v>
      </c>
      <c r="E3239">
        <v>5</v>
      </c>
      <c r="F3239" s="7">
        <v>0</v>
      </c>
      <c r="G3239" s="7"/>
      <c r="H3239" t="s">
        <v>9734</v>
      </c>
      <c r="I3239">
        <v>0</v>
      </c>
      <c r="J3239">
        <v>0</v>
      </c>
      <c r="K3239">
        <v>600000</v>
      </c>
      <c r="L3239" t="s">
        <v>119</v>
      </c>
      <c r="M3239" s="8" t="s">
        <v>86</v>
      </c>
      <c r="N3239" s="8">
        <v>0.57142857142857095</v>
      </c>
      <c r="O3239">
        <v>0.42857142857142799</v>
      </c>
      <c r="P3239" s="9">
        <v>0</v>
      </c>
      <c r="Q3239">
        <v>600000</v>
      </c>
      <c r="R3239" s="8" t="s">
        <v>9735</v>
      </c>
      <c r="S3239" s="8" t="s">
        <v>329</v>
      </c>
      <c r="T3239">
        <v>4284504</v>
      </c>
      <c r="U3239">
        <v>2369584</v>
      </c>
      <c r="V3239">
        <v>4303056</v>
      </c>
      <c r="W3239">
        <v>1993471</v>
      </c>
      <c r="X3239">
        <v>0</v>
      </c>
      <c r="Y3239">
        <v>3064506</v>
      </c>
      <c r="Z3239">
        <v>36084</v>
      </c>
      <c r="AA3239">
        <v>7578810</v>
      </c>
      <c r="AB3239">
        <v>2777564</v>
      </c>
      <c r="AC3239">
        <v>12</v>
      </c>
      <c r="AD3239">
        <v>4801246</v>
      </c>
      <c r="AE3239">
        <v>2018</v>
      </c>
      <c r="AF3239" t="s">
        <v>126</v>
      </c>
      <c r="AG3239">
        <v>500000</v>
      </c>
      <c r="AH3239" t="s">
        <v>55</v>
      </c>
      <c r="AI3239" t="s">
        <v>56</v>
      </c>
      <c r="AJ3239">
        <v>0</v>
      </c>
      <c r="AK3239">
        <v>720</v>
      </c>
      <c r="AL3239" s="8"/>
      <c r="AM3239" s="10">
        <f t="shared" si="450"/>
        <v>2019</v>
      </c>
      <c r="AN3239">
        <f t="shared" si="451"/>
        <v>1</v>
      </c>
      <c r="AO3239">
        <f t="shared" si="457"/>
        <v>0</v>
      </c>
      <c r="AP3239">
        <f t="shared" si="452"/>
        <v>0</v>
      </c>
      <c r="AQ3239">
        <f t="shared" si="453"/>
        <v>0</v>
      </c>
      <c r="AR3239">
        <f t="shared" si="454"/>
        <v>1</v>
      </c>
      <c r="AS3239">
        <f t="shared" si="455"/>
        <v>0</v>
      </c>
      <c r="AT3239">
        <f t="shared" si="456"/>
        <v>0</v>
      </c>
      <c r="AU3239">
        <f t="shared" si="456"/>
        <v>1</v>
      </c>
      <c r="AV3239" t="str">
        <f t="shared" si="458"/>
        <v>2020-07-16T19:16:31</v>
      </c>
    </row>
    <row r="3240" spans="1:48" x14ac:dyDescent="0.25">
      <c r="A3240" s="5">
        <v>3311</v>
      </c>
      <c r="B3240" s="5" t="s">
        <v>997</v>
      </c>
      <c r="C3240" s="5" t="s">
        <v>998</v>
      </c>
      <c r="D3240" s="6" t="s">
        <v>999</v>
      </c>
      <c r="E3240">
        <v>6</v>
      </c>
      <c r="F3240" s="7">
        <v>0.5578428231</v>
      </c>
      <c r="G3240" s="7">
        <v>0</v>
      </c>
      <c r="H3240" t="s">
        <v>1000</v>
      </c>
      <c r="I3240">
        <v>10</v>
      </c>
      <c r="J3240">
        <v>73970</v>
      </c>
      <c r="K3240">
        <v>30000</v>
      </c>
      <c r="L3240" t="s">
        <v>52</v>
      </c>
      <c r="M3240" s="8" t="s">
        <v>74</v>
      </c>
      <c r="N3240" s="8">
        <v>0.42857142857142799</v>
      </c>
      <c r="O3240">
        <v>0.57142857142857095</v>
      </c>
      <c r="P3240" s="9">
        <v>0</v>
      </c>
      <c r="Q3240">
        <v>15000</v>
      </c>
      <c r="R3240" s="8"/>
      <c r="S3240" s="8"/>
      <c r="AA3240">
        <v>1056809</v>
      </c>
      <c r="AB3240">
        <v>0</v>
      </c>
      <c r="AC3240">
        <v>12</v>
      </c>
      <c r="AD3240">
        <v>0</v>
      </c>
      <c r="AE3240">
        <v>2017</v>
      </c>
      <c r="AF3240" t="s">
        <v>126</v>
      </c>
      <c r="AG3240">
        <v>100000</v>
      </c>
      <c r="AH3240" t="s">
        <v>55</v>
      </c>
      <c r="AI3240" t="s">
        <v>56</v>
      </c>
      <c r="AJ3240">
        <v>1</v>
      </c>
      <c r="AK3240">
        <v>0</v>
      </c>
      <c r="AL3240" s="8" t="s">
        <v>9736</v>
      </c>
      <c r="AM3240" s="10">
        <f t="shared" si="450"/>
        <v>2019</v>
      </c>
      <c r="AN3240">
        <f t="shared" si="451"/>
        <v>1</v>
      </c>
      <c r="AO3240">
        <f t="shared" si="457"/>
        <v>0</v>
      </c>
      <c r="AP3240">
        <f t="shared" si="452"/>
        <v>0</v>
      </c>
      <c r="AQ3240">
        <f t="shared" si="453"/>
        <v>0</v>
      </c>
      <c r="AR3240">
        <f t="shared" si="454"/>
        <v>0</v>
      </c>
      <c r="AS3240">
        <f t="shared" si="455"/>
        <v>1</v>
      </c>
      <c r="AT3240">
        <f t="shared" si="456"/>
        <v>0</v>
      </c>
      <c r="AU3240">
        <f t="shared" si="456"/>
        <v>1</v>
      </c>
      <c r="AV3240" t="str">
        <f t="shared" si="458"/>
        <v>2020-07-16T14:55:18</v>
      </c>
    </row>
    <row r="3241" spans="1:48" x14ac:dyDescent="0.25">
      <c r="A3241" s="5">
        <v>3312</v>
      </c>
      <c r="B3241" s="5" t="s">
        <v>873</v>
      </c>
      <c r="C3241" s="5" t="s">
        <v>874</v>
      </c>
      <c r="D3241" s="6" t="s">
        <v>875</v>
      </c>
      <c r="E3241">
        <v>0</v>
      </c>
      <c r="F3241" s="7">
        <v>0.38663293869999998</v>
      </c>
      <c r="G3241" s="7">
        <v>0</v>
      </c>
      <c r="H3241" t="s">
        <v>876</v>
      </c>
      <c r="I3241">
        <v>0</v>
      </c>
      <c r="J3241">
        <v>22692</v>
      </c>
      <c r="K3241">
        <v>120000</v>
      </c>
      <c r="L3241" t="s">
        <v>52</v>
      </c>
      <c r="M3241" s="8" t="s">
        <v>53</v>
      </c>
      <c r="N3241" s="8">
        <v>0.80357142857142805</v>
      </c>
      <c r="O3241">
        <v>0.19642857142857101</v>
      </c>
      <c r="P3241" s="9">
        <v>0</v>
      </c>
      <c r="Q3241">
        <v>50000</v>
      </c>
      <c r="R3241" s="8"/>
      <c r="S3241" s="8" t="s">
        <v>329</v>
      </c>
      <c r="T3241">
        <v>53050661</v>
      </c>
      <c r="U3241">
        <v>46142463</v>
      </c>
      <c r="V3241">
        <v>55236137</v>
      </c>
      <c r="W3241">
        <v>9060386</v>
      </c>
      <c r="X3241">
        <v>3160</v>
      </c>
      <c r="Y3241">
        <v>7172168</v>
      </c>
      <c r="Z3241">
        <v>8405953</v>
      </c>
      <c r="AA3241">
        <v>0</v>
      </c>
      <c r="AB3241">
        <v>0</v>
      </c>
      <c r="AC3241">
        <v>1</v>
      </c>
      <c r="AD3241">
        <v>0</v>
      </c>
      <c r="AE3241">
        <v>2007</v>
      </c>
      <c r="AF3241" t="s">
        <v>121</v>
      </c>
      <c r="AG3241">
        <v>400000</v>
      </c>
      <c r="AH3241" t="s">
        <v>55</v>
      </c>
      <c r="AI3241" t="s">
        <v>55</v>
      </c>
      <c r="AJ3241">
        <v>1</v>
      </c>
      <c r="AK3241">
        <v>213600</v>
      </c>
      <c r="AL3241" s="8" t="s">
        <v>9737</v>
      </c>
      <c r="AM3241" s="10">
        <f t="shared" si="450"/>
        <v>2016</v>
      </c>
      <c r="AN3241">
        <f t="shared" si="451"/>
        <v>1</v>
      </c>
      <c r="AO3241">
        <f t="shared" si="457"/>
        <v>0</v>
      </c>
      <c r="AP3241">
        <f t="shared" si="452"/>
        <v>0</v>
      </c>
      <c r="AQ3241">
        <f t="shared" si="453"/>
        <v>1</v>
      </c>
      <c r="AR3241">
        <f t="shared" si="454"/>
        <v>0</v>
      </c>
      <c r="AS3241">
        <f t="shared" si="455"/>
        <v>0</v>
      </c>
      <c r="AT3241">
        <f t="shared" si="456"/>
        <v>0</v>
      </c>
      <c r="AU3241">
        <f t="shared" si="456"/>
        <v>0</v>
      </c>
      <c r="AV3241" t="str">
        <f t="shared" si="458"/>
        <v>2020-07-16T14:47:52</v>
      </c>
    </row>
    <row r="3242" spans="1:48" x14ac:dyDescent="0.25">
      <c r="A3242" s="5">
        <v>3313</v>
      </c>
      <c r="B3242" s="5" t="s">
        <v>3114</v>
      </c>
      <c r="C3242" s="5" t="s">
        <v>3150</v>
      </c>
      <c r="D3242" s="6" t="s">
        <v>3151</v>
      </c>
      <c r="E3242">
        <v>8</v>
      </c>
      <c r="F3242" s="7">
        <v>0.45511083340000003</v>
      </c>
      <c r="G3242" s="7">
        <v>0</v>
      </c>
      <c r="H3242" t="s">
        <v>3152</v>
      </c>
      <c r="I3242">
        <v>0</v>
      </c>
      <c r="J3242">
        <v>0</v>
      </c>
      <c r="K3242">
        <v>40000</v>
      </c>
      <c r="L3242" t="s">
        <v>52</v>
      </c>
      <c r="M3242" s="8" t="s">
        <v>53</v>
      </c>
      <c r="N3242" s="8">
        <v>0.75</v>
      </c>
      <c r="O3242">
        <v>0.25</v>
      </c>
      <c r="P3242" s="9">
        <v>0</v>
      </c>
      <c r="Q3242">
        <v>40000</v>
      </c>
      <c r="R3242" s="8"/>
      <c r="S3242" s="8"/>
      <c r="AA3242">
        <v>1875716</v>
      </c>
      <c r="AB3242">
        <v>0</v>
      </c>
      <c r="AC3242">
        <v>12</v>
      </c>
      <c r="AD3242">
        <v>0</v>
      </c>
      <c r="AE3242">
        <v>2009</v>
      </c>
      <c r="AF3242" t="s">
        <v>121</v>
      </c>
      <c r="AG3242">
        <v>100000</v>
      </c>
      <c r="AH3242" t="s">
        <v>55</v>
      </c>
      <c r="AI3242" t="s">
        <v>55</v>
      </c>
      <c r="AJ3242">
        <v>1</v>
      </c>
      <c r="AK3242">
        <v>14520</v>
      </c>
      <c r="AL3242" s="8" t="s">
        <v>9738</v>
      </c>
      <c r="AM3242" s="10">
        <f t="shared" si="450"/>
        <v>2016</v>
      </c>
      <c r="AN3242">
        <f t="shared" si="451"/>
        <v>1</v>
      </c>
      <c r="AO3242">
        <f t="shared" si="457"/>
        <v>0</v>
      </c>
      <c r="AP3242">
        <f t="shared" si="452"/>
        <v>0</v>
      </c>
      <c r="AQ3242">
        <f t="shared" si="453"/>
        <v>1</v>
      </c>
      <c r="AR3242">
        <f t="shared" si="454"/>
        <v>0</v>
      </c>
      <c r="AS3242">
        <f t="shared" si="455"/>
        <v>0</v>
      </c>
      <c r="AT3242">
        <f t="shared" si="456"/>
        <v>0</v>
      </c>
      <c r="AU3242">
        <f t="shared" si="456"/>
        <v>0</v>
      </c>
      <c r="AV3242" t="str">
        <f t="shared" si="458"/>
        <v>2020-07-16T15:03:18</v>
      </c>
    </row>
    <row r="3243" spans="1:48" x14ac:dyDescent="0.25">
      <c r="A3243" s="5">
        <v>3314</v>
      </c>
      <c r="B3243" s="5" t="s">
        <v>6114</v>
      </c>
      <c r="C3243" s="5" t="s">
        <v>6115</v>
      </c>
      <c r="D3243" s="6" t="s">
        <v>6116</v>
      </c>
      <c r="E3243">
        <v>17</v>
      </c>
      <c r="F3243" s="7">
        <v>0.60302655250000003</v>
      </c>
      <c r="G3243" s="7">
        <v>0</v>
      </c>
      <c r="H3243" t="s">
        <v>6117</v>
      </c>
      <c r="I3243">
        <v>0</v>
      </c>
      <c r="J3243">
        <v>3194.67</v>
      </c>
      <c r="K3243">
        <v>20000</v>
      </c>
      <c r="L3243" t="s">
        <v>52</v>
      </c>
      <c r="M3243" s="8" t="s">
        <v>63</v>
      </c>
      <c r="N3243" s="8">
        <v>0.91071428571428503</v>
      </c>
      <c r="O3243">
        <v>8.9285714285714204E-2</v>
      </c>
      <c r="P3243" s="9">
        <v>-0.86602194728317405</v>
      </c>
      <c r="Q3243">
        <v>20000</v>
      </c>
      <c r="R3243" s="8"/>
      <c r="S3243" s="8" t="s">
        <v>217</v>
      </c>
      <c r="T3243">
        <v>14044383</v>
      </c>
      <c r="U3243">
        <v>3061790</v>
      </c>
      <c r="V3243">
        <v>19096174</v>
      </c>
      <c r="W3243">
        <v>13465508</v>
      </c>
      <c r="X3243">
        <v>0</v>
      </c>
      <c r="Y3243">
        <v>4917132</v>
      </c>
      <c r="Z3243">
        <v>1851384</v>
      </c>
      <c r="AA3243">
        <v>25026591</v>
      </c>
      <c r="AB3243">
        <v>8150641</v>
      </c>
      <c r="AC3243">
        <v>12</v>
      </c>
      <c r="AD3243">
        <v>16875950</v>
      </c>
      <c r="AE3243">
        <v>1995</v>
      </c>
      <c r="AF3243" t="s">
        <v>54</v>
      </c>
      <c r="AG3243">
        <v>150000</v>
      </c>
      <c r="AH3243" t="s">
        <v>55</v>
      </c>
      <c r="AI3243" t="s">
        <v>55</v>
      </c>
      <c r="AJ3243">
        <v>1</v>
      </c>
      <c r="AK3243">
        <v>229500</v>
      </c>
      <c r="AL3243" s="8" t="s">
        <v>9739</v>
      </c>
      <c r="AM3243" s="10">
        <f t="shared" si="450"/>
        <v>2016</v>
      </c>
      <c r="AN3243">
        <f t="shared" si="451"/>
        <v>1</v>
      </c>
      <c r="AO3243">
        <f t="shared" si="457"/>
        <v>0</v>
      </c>
      <c r="AP3243">
        <f t="shared" si="452"/>
        <v>1</v>
      </c>
      <c r="AQ3243">
        <f t="shared" si="453"/>
        <v>0</v>
      </c>
      <c r="AR3243">
        <f t="shared" si="454"/>
        <v>0</v>
      </c>
      <c r="AS3243">
        <f t="shared" si="455"/>
        <v>0</v>
      </c>
      <c r="AT3243">
        <f t="shared" si="456"/>
        <v>0</v>
      </c>
      <c r="AU3243">
        <f t="shared" si="456"/>
        <v>0</v>
      </c>
      <c r="AV3243" t="str">
        <f t="shared" si="458"/>
        <v>2020-07-16T15:50:47</v>
      </c>
    </row>
    <row r="3244" spans="1:48" x14ac:dyDescent="0.25">
      <c r="A3244" s="5">
        <v>3315</v>
      </c>
      <c r="B3244" s="5" t="s">
        <v>5630</v>
      </c>
      <c r="C3244" s="5" t="s">
        <v>5631</v>
      </c>
      <c r="D3244" s="6" t="s">
        <v>5632</v>
      </c>
      <c r="E3244">
        <v>175</v>
      </c>
      <c r="F3244" s="7">
        <v>0.48700381269999998</v>
      </c>
      <c r="G3244" s="7">
        <v>0</v>
      </c>
      <c r="H3244" t="s">
        <v>5633</v>
      </c>
      <c r="I3244">
        <v>20</v>
      </c>
      <c r="J3244">
        <v>286602.51</v>
      </c>
      <c r="K3244">
        <v>1300000</v>
      </c>
      <c r="L3244" t="s">
        <v>52</v>
      </c>
      <c r="M3244" s="8" t="s">
        <v>53</v>
      </c>
      <c r="N3244" s="8">
        <v>0.85714285714285698</v>
      </c>
      <c r="O3244">
        <v>0.14285714285714199</v>
      </c>
      <c r="P3244" s="9">
        <v>0</v>
      </c>
      <c r="Q3244">
        <v>1300000</v>
      </c>
      <c r="R3244" s="8"/>
      <c r="S3244" s="8" t="s">
        <v>329</v>
      </c>
      <c r="T3244">
        <v>25116154</v>
      </c>
      <c r="U3244">
        <v>16262203</v>
      </c>
      <c r="V3244">
        <v>26860950</v>
      </c>
      <c r="W3244">
        <v>9000184</v>
      </c>
      <c r="X3244">
        <v>9214705</v>
      </c>
      <c r="Y3244">
        <v>8707603</v>
      </c>
      <c r="Z3244">
        <v>8833651</v>
      </c>
      <c r="AA3244">
        <v>52678750</v>
      </c>
      <c r="AB3244">
        <v>16340240</v>
      </c>
      <c r="AC3244">
        <v>12</v>
      </c>
      <c r="AD3244">
        <v>36338510</v>
      </c>
      <c r="AE3244">
        <v>1979</v>
      </c>
      <c r="AF3244" t="s">
        <v>54</v>
      </c>
      <c r="AG3244">
        <v>8049257</v>
      </c>
      <c r="AH3244" t="s">
        <v>55</v>
      </c>
      <c r="AI3244" t="s">
        <v>55</v>
      </c>
      <c r="AJ3244">
        <v>1</v>
      </c>
      <c r="AK3244">
        <v>5648783</v>
      </c>
      <c r="AL3244" s="8" t="s">
        <v>9740</v>
      </c>
      <c r="AM3244" s="10">
        <f t="shared" si="450"/>
        <v>2009</v>
      </c>
      <c r="AN3244">
        <f t="shared" si="451"/>
        <v>1</v>
      </c>
      <c r="AO3244">
        <f t="shared" si="457"/>
        <v>0</v>
      </c>
      <c r="AP3244">
        <f t="shared" si="452"/>
        <v>0</v>
      </c>
      <c r="AQ3244">
        <f t="shared" si="453"/>
        <v>1</v>
      </c>
      <c r="AR3244">
        <f t="shared" si="454"/>
        <v>0</v>
      </c>
      <c r="AS3244">
        <f t="shared" si="455"/>
        <v>0</v>
      </c>
      <c r="AT3244">
        <f t="shared" si="456"/>
        <v>0</v>
      </c>
      <c r="AU3244">
        <f t="shared" si="456"/>
        <v>0</v>
      </c>
      <c r="AV3244" t="str">
        <f t="shared" si="458"/>
        <v>2020-07-16T15:16:06</v>
      </c>
    </row>
    <row r="3245" spans="1:48" x14ac:dyDescent="0.25">
      <c r="A3245" s="5">
        <v>3316</v>
      </c>
      <c r="B3245" s="5" t="s">
        <v>2710</v>
      </c>
      <c r="C3245" s="5" t="s">
        <v>2711</v>
      </c>
      <c r="D3245" s="6" t="s">
        <v>2712</v>
      </c>
      <c r="E3245">
        <v>9</v>
      </c>
      <c r="F3245" s="7">
        <v>0.47068142810000002</v>
      </c>
      <c r="G3245" s="7">
        <v>0</v>
      </c>
      <c r="H3245" t="s">
        <v>2713</v>
      </c>
      <c r="I3245">
        <v>35</v>
      </c>
      <c r="J3245">
        <v>529387.04</v>
      </c>
      <c r="K3245">
        <v>500000</v>
      </c>
      <c r="L3245" t="s">
        <v>52</v>
      </c>
      <c r="M3245" s="8" t="s">
        <v>53</v>
      </c>
      <c r="N3245" s="8">
        <v>0.80357142857142805</v>
      </c>
      <c r="O3245">
        <v>0.19642857142857101</v>
      </c>
      <c r="P3245" s="9">
        <v>0</v>
      </c>
      <c r="Q3245">
        <v>500000</v>
      </c>
      <c r="R3245" s="8"/>
      <c r="S3245" s="8" t="s">
        <v>2633</v>
      </c>
      <c r="T3245">
        <v>184334009</v>
      </c>
      <c r="U3245">
        <v>130943210</v>
      </c>
      <c r="V3245">
        <v>194780334</v>
      </c>
      <c r="W3245">
        <v>54148897</v>
      </c>
      <c r="X3245">
        <v>31959287</v>
      </c>
      <c r="Y3245">
        <v>99124375</v>
      </c>
      <c r="Z3245">
        <v>74402948</v>
      </c>
      <c r="AA3245">
        <v>561860119</v>
      </c>
      <c r="AB3245">
        <v>174407991</v>
      </c>
      <c r="AC3245">
        <v>11</v>
      </c>
      <c r="AD3245">
        <v>387452128</v>
      </c>
      <c r="AE3245">
        <v>2018</v>
      </c>
      <c r="AF3245" t="s">
        <v>126</v>
      </c>
      <c r="AG3245">
        <v>100000</v>
      </c>
      <c r="AH3245" t="s">
        <v>55</v>
      </c>
      <c r="AI3245" t="s">
        <v>55</v>
      </c>
      <c r="AJ3245">
        <v>1</v>
      </c>
      <c r="AK3245">
        <v>38000</v>
      </c>
      <c r="AL3245" s="8" t="s">
        <v>9741</v>
      </c>
      <c r="AM3245" s="10">
        <f t="shared" si="450"/>
        <v>2020</v>
      </c>
      <c r="AN3245">
        <f t="shared" si="451"/>
        <v>1</v>
      </c>
      <c r="AO3245">
        <f t="shared" si="457"/>
        <v>0</v>
      </c>
      <c r="AP3245">
        <f t="shared" si="452"/>
        <v>0</v>
      </c>
      <c r="AQ3245">
        <f t="shared" si="453"/>
        <v>1</v>
      </c>
      <c r="AR3245">
        <f t="shared" si="454"/>
        <v>0</v>
      </c>
      <c r="AS3245">
        <f t="shared" si="455"/>
        <v>0</v>
      </c>
      <c r="AT3245">
        <f t="shared" si="456"/>
        <v>0</v>
      </c>
      <c r="AU3245">
        <f t="shared" si="456"/>
        <v>0</v>
      </c>
      <c r="AV3245" t="str">
        <f t="shared" si="458"/>
        <v>2020-07-16T15:27:13</v>
      </c>
    </row>
    <row r="3246" spans="1:48" x14ac:dyDescent="0.25">
      <c r="A3246" s="5">
        <v>3317</v>
      </c>
      <c r="B3246" s="5" t="s">
        <v>9742</v>
      </c>
      <c r="C3246" s="5" t="s">
        <v>9743</v>
      </c>
      <c r="D3246" s="6" t="s">
        <v>9744</v>
      </c>
      <c r="E3246">
        <v>3</v>
      </c>
      <c r="F3246" s="7">
        <v>0.5372281337</v>
      </c>
      <c r="G3246" s="7">
        <v>0</v>
      </c>
      <c r="H3246" t="s">
        <v>9745</v>
      </c>
      <c r="I3246">
        <v>0</v>
      </c>
      <c r="J3246">
        <v>0</v>
      </c>
      <c r="K3246">
        <v>20000</v>
      </c>
      <c r="L3246" t="s">
        <v>52</v>
      </c>
      <c r="M3246" s="8" t="s">
        <v>86</v>
      </c>
      <c r="N3246" s="8">
        <v>0.64285714285714202</v>
      </c>
      <c r="O3246">
        <v>0.35714285714285698</v>
      </c>
      <c r="P3246" s="9">
        <v>0</v>
      </c>
      <c r="Q3246">
        <v>15000</v>
      </c>
      <c r="R3246" s="8"/>
      <c r="S3246" s="8"/>
      <c r="AA3246">
        <v>0</v>
      </c>
      <c r="AB3246">
        <v>0</v>
      </c>
      <c r="AC3246">
        <v>1</v>
      </c>
      <c r="AD3246">
        <v>0</v>
      </c>
      <c r="AE3246">
        <v>2010</v>
      </c>
      <c r="AF3246" t="s">
        <v>68</v>
      </c>
      <c r="AG3246">
        <v>95000</v>
      </c>
      <c r="AH3246" t="s">
        <v>55</v>
      </c>
      <c r="AI3246" t="s">
        <v>56</v>
      </c>
      <c r="AJ3246">
        <v>1</v>
      </c>
      <c r="AK3246">
        <v>5400</v>
      </c>
      <c r="AL3246" s="8" t="s">
        <v>9746</v>
      </c>
      <c r="AM3246" s="10">
        <f t="shared" si="450"/>
        <v>2018</v>
      </c>
      <c r="AN3246">
        <f t="shared" si="451"/>
        <v>1</v>
      </c>
      <c r="AO3246">
        <f t="shared" si="457"/>
        <v>0</v>
      </c>
      <c r="AP3246">
        <f t="shared" si="452"/>
        <v>0</v>
      </c>
      <c r="AQ3246">
        <f t="shared" si="453"/>
        <v>0</v>
      </c>
      <c r="AR3246">
        <f t="shared" si="454"/>
        <v>1</v>
      </c>
      <c r="AS3246">
        <f t="shared" si="455"/>
        <v>0</v>
      </c>
      <c r="AT3246">
        <f t="shared" si="456"/>
        <v>0</v>
      </c>
      <c r="AU3246">
        <f t="shared" si="456"/>
        <v>1</v>
      </c>
      <c r="AV3246" t="str">
        <f t="shared" si="458"/>
        <v>2020-07-16T15:17:00</v>
      </c>
    </row>
    <row r="3247" spans="1:48" x14ac:dyDescent="0.25">
      <c r="A3247" s="5">
        <v>3318</v>
      </c>
      <c r="B3247" s="5" t="s">
        <v>1775</v>
      </c>
      <c r="C3247" s="5" t="s">
        <v>1776</v>
      </c>
      <c r="D3247" s="6" t="s">
        <v>1777</v>
      </c>
      <c r="E3247">
        <v>2</v>
      </c>
      <c r="F3247" s="7">
        <v>0.26064116120000003</v>
      </c>
      <c r="G3247" s="7">
        <v>0</v>
      </c>
      <c r="H3247" t="s">
        <v>1778</v>
      </c>
      <c r="I3247">
        <v>126</v>
      </c>
      <c r="J3247">
        <v>158627.16</v>
      </c>
      <c r="K3247">
        <v>30000</v>
      </c>
      <c r="L3247" t="s">
        <v>52</v>
      </c>
      <c r="M3247" s="8" t="s">
        <v>53</v>
      </c>
      <c r="N3247" s="8">
        <v>0.82142857142857095</v>
      </c>
      <c r="O3247">
        <v>0.17857142857142799</v>
      </c>
      <c r="P3247" s="9">
        <v>0</v>
      </c>
      <c r="Q3247">
        <v>30000</v>
      </c>
      <c r="R3247" s="8"/>
      <c r="S3247" s="8" t="s">
        <v>8225</v>
      </c>
      <c r="T3247">
        <v>4464838</v>
      </c>
      <c r="U3247">
        <v>3521553</v>
      </c>
      <c r="V3247">
        <v>5072110</v>
      </c>
      <c r="W3247">
        <v>-1363981</v>
      </c>
      <c r="X3247">
        <v>0</v>
      </c>
      <c r="Y3247">
        <v>976414</v>
      </c>
      <c r="Z3247">
        <v>2060487</v>
      </c>
      <c r="AA3247">
        <v>9231383</v>
      </c>
      <c r="AB3247">
        <v>5309080</v>
      </c>
      <c r="AC3247">
        <v>5</v>
      </c>
      <c r="AD3247">
        <v>3922303</v>
      </c>
      <c r="AE3247">
        <v>2013</v>
      </c>
      <c r="AF3247" t="s">
        <v>68</v>
      </c>
      <c r="AG3247">
        <v>0</v>
      </c>
      <c r="AH3247" t="s">
        <v>55</v>
      </c>
      <c r="AI3247" t="s">
        <v>55</v>
      </c>
      <c r="AJ3247">
        <v>1</v>
      </c>
      <c r="AK3247">
        <v>180000</v>
      </c>
      <c r="AL3247" s="8" t="s">
        <v>9747</v>
      </c>
      <c r="AM3247" s="10">
        <f t="shared" si="450"/>
        <v>2019</v>
      </c>
      <c r="AN3247">
        <f t="shared" si="451"/>
        <v>1</v>
      </c>
      <c r="AO3247">
        <f t="shared" si="457"/>
        <v>0</v>
      </c>
      <c r="AP3247">
        <f t="shared" si="452"/>
        <v>0</v>
      </c>
      <c r="AQ3247">
        <f t="shared" si="453"/>
        <v>1</v>
      </c>
      <c r="AR3247">
        <f t="shared" si="454"/>
        <v>0</v>
      </c>
      <c r="AS3247">
        <f t="shared" si="455"/>
        <v>0</v>
      </c>
      <c r="AT3247">
        <f t="shared" si="456"/>
        <v>0</v>
      </c>
      <c r="AU3247">
        <f t="shared" si="456"/>
        <v>0</v>
      </c>
      <c r="AV3247" t="str">
        <f t="shared" si="458"/>
        <v>2020-07-16T15:51:45</v>
      </c>
    </row>
    <row r="3248" spans="1:48" x14ac:dyDescent="0.25">
      <c r="A3248" s="5">
        <v>3319</v>
      </c>
      <c r="B3248" s="5" t="s">
        <v>5079</v>
      </c>
      <c r="C3248" s="5" t="s">
        <v>5080</v>
      </c>
      <c r="D3248" s="6" t="s">
        <v>5081</v>
      </c>
      <c r="E3248">
        <v>0</v>
      </c>
      <c r="F3248" s="7">
        <v>0</v>
      </c>
      <c r="G3248" s="7"/>
      <c r="H3248" t="s">
        <v>5082</v>
      </c>
      <c r="I3248">
        <v>0</v>
      </c>
      <c r="J3248">
        <v>0</v>
      </c>
      <c r="K3248">
        <v>220000</v>
      </c>
      <c r="L3248" t="s">
        <v>52</v>
      </c>
      <c r="M3248" s="8" t="s">
        <v>63</v>
      </c>
      <c r="N3248" s="8">
        <v>0.91071428571428503</v>
      </c>
      <c r="O3248">
        <v>8.9285714285714204E-2</v>
      </c>
      <c r="P3248" s="9">
        <v>0</v>
      </c>
      <c r="Q3248">
        <v>220000</v>
      </c>
      <c r="R3248" s="8"/>
      <c r="S3248" s="8" t="s">
        <v>97</v>
      </c>
      <c r="T3248">
        <v>19684642</v>
      </c>
      <c r="U3248">
        <v>12359220</v>
      </c>
      <c r="V3248">
        <v>26573977</v>
      </c>
      <c r="W3248">
        <v>9566962</v>
      </c>
      <c r="X3248">
        <v>4546323</v>
      </c>
      <c r="Y3248">
        <v>8177787</v>
      </c>
      <c r="Z3248">
        <v>8893077</v>
      </c>
      <c r="AA3248">
        <v>37979303</v>
      </c>
      <c r="AB3248">
        <v>11961158</v>
      </c>
      <c r="AC3248">
        <v>9</v>
      </c>
      <c r="AD3248">
        <v>26018145</v>
      </c>
      <c r="AE3248">
        <v>1999</v>
      </c>
      <c r="AF3248" t="s">
        <v>54</v>
      </c>
      <c r="AG3248">
        <v>1000000</v>
      </c>
      <c r="AH3248" t="s">
        <v>55</v>
      </c>
      <c r="AI3248" t="s">
        <v>55</v>
      </c>
      <c r="AJ3248">
        <v>0</v>
      </c>
      <c r="AK3248">
        <v>3507979</v>
      </c>
      <c r="AL3248" s="8" t="s">
        <v>9748</v>
      </c>
      <c r="AM3248" s="10">
        <f t="shared" si="450"/>
        <v>2019</v>
      </c>
      <c r="AN3248">
        <f t="shared" si="451"/>
        <v>1</v>
      </c>
      <c r="AO3248">
        <f t="shared" si="457"/>
        <v>0</v>
      </c>
      <c r="AP3248">
        <f t="shared" si="452"/>
        <v>1</v>
      </c>
      <c r="AQ3248">
        <f t="shared" si="453"/>
        <v>0</v>
      </c>
      <c r="AR3248">
        <f t="shared" si="454"/>
        <v>0</v>
      </c>
      <c r="AS3248">
        <f t="shared" si="455"/>
        <v>0</v>
      </c>
      <c r="AT3248">
        <f t="shared" si="456"/>
        <v>0</v>
      </c>
      <c r="AU3248">
        <f t="shared" si="456"/>
        <v>0</v>
      </c>
      <c r="AV3248" t="str">
        <f t="shared" si="458"/>
        <v>2020-07-16T15:13:58</v>
      </c>
    </row>
    <row r="3249" spans="1:48" x14ac:dyDescent="0.25">
      <c r="A3249" s="5">
        <v>3320</v>
      </c>
      <c r="B3249" s="5" t="s">
        <v>746</v>
      </c>
      <c r="C3249" s="5" t="s">
        <v>747</v>
      </c>
      <c r="D3249" s="6" t="s">
        <v>748</v>
      </c>
      <c r="E3249">
        <v>30</v>
      </c>
      <c r="F3249" s="7">
        <v>0.31604899600000003</v>
      </c>
      <c r="G3249" s="7">
        <v>0</v>
      </c>
      <c r="H3249" t="s">
        <v>749</v>
      </c>
      <c r="I3249">
        <v>32</v>
      </c>
      <c r="J3249">
        <v>8300</v>
      </c>
      <c r="K3249">
        <v>100000</v>
      </c>
      <c r="L3249" t="s">
        <v>52</v>
      </c>
      <c r="M3249" s="8" t="s">
        <v>86</v>
      </c>
      <c r="N3249" s="8">
        <v>0.51785714285714202</v>
      </c>
      <c r="O3249">
        <v>0.48214285714285698</v>
      </c>
      <c r="P3249" s="9">
        <v>0</v>
      </c>
      <c r="Q3249">
        <v>80000</v>
      </c>
      <c r="R3249" s="8"/>
      <c r="S3249" s="8" t="s">
        <v>329</v>
      </c>
      <c r="T3249">
        <v>3316100</v>
      </c>
      <c r="U3249">
        <v>1845792</v>
      </c>
      <c r="V3249">
        <v>3360028</v>
      </c>
      <c r="W3249">
        <v>1148381</v>
      </c>
      <c r="X3249">
        <v>50000</v>
      </c>
      <c r="Y3249">
        <v>2415975</v>
      </c>
      <c r="Z3249">
        <v>306079</v>
      </c>
      <c r="AA3249">
        <v>11753319</v>
      </c>
      <c r="AB3249">
        <v>4543400</v>
      </c>
      <c r="AC3249">
        <v>12</v>
      </c>
      <c r="AD3249">
        <v>7209919</v>
      </c>
      <c r="AE3249">
        <v>2017</v>
      </c>
      <c r="AF3249" t="s">
        <v>126</v>
      </c>
      <c r="AG3249">
        <v>100000</v>
      </c>
      <c r="AH3249" t="s">
        <v>55</v>
      </c>
      <c r="AI3249" t="s">
        <v>56</v>
      </c>
      <c r="AJ3249">
        <v>1</v>
      </c>
      <c r="AK3249">
        <v>19749</v>
      </c>
      <c r="AL3249" s="8" t="s">
        <v>9749</v>
      </c>
      <c r="AM3249" s="10">
        <f t="shared" si="450"/>
        <v>2019</v>
      </c>
      <c r="AN3249">
        <f t="shared" si="451"/>
        <v>1</v>
      </c>
      <c r="AO3249">
        <f t="shared" si="457"/>
        <v>0</v>
      </c>
      <c r="AP3249">
        <f t="shared" si="452"/>
        <v>0</v>
      </c>
      <c r="AQ3249">
        <f t="shared" si="453"/>
        <v>0</v>
      </c>
      <c r="AR3249">
        <f t="shared" si="454"/>
        <v>1</v>
      </c>
      <c r="AS3249">
        <f t="shared" si="455"/>
        <v>0</v>
      </c>
      <c r="AT3249">
        <f t="shared" si="456"/>
        <v>0</v>
      </c>
      <c r="AU3249">
        <f t="shared" si="456"/>
        <v>1</v>
      </c>
      <c r="AV3249" t="str">
        <f t="shared" si="458"/>
        <v>2020-07-16T17:17:39</v>
      </c>
    </row>
    <row r="3250" spans="1:48" x14ac:dyDescent="0.25">
      <c r="A3250" s="5">
        <v>3321</v>
      </c>
      <c r="B3250" s="5" t="s">
        <v>4253</v>
      </c>
      <c r="C3250" s="5" t="s">
        <v>4254</v>
      </c>
      <c r="D3250" s="6" t="s">
        <v>4255</v>
      </c>
      <c r="E3250">
        <v>4</v>
      </c>
      <c r="F3250" s="7">
        <v>0.4799282332</v>
      </c>
      <c r="G3250" s="7">
        <v>0</v>
      </c>
      <c r="H3250" t="s">
        <v>4256</v>
      </c>
      <c r="I3250">
        <v>0</v>
      </c>
      <c r="J3250">
        <v>3600</v>
      </c>
      <c r="K3250">
        <v>50000</v>
      </c>
      <c r="L3250" t="s">
        <v>52</v>
      </c>
      <c r="M3250" s="8" t="s">
        <v>53</v>
      </c>
      <c r="N3250" s="8">
        <v>0.80357142857142805</v>
      </c>
      <c r="O3250">
        <v>0.19642857142857101</v>
      </c>
      <c r="P3250" s="9">
        <v>0</v>
      </c>
      <c r="Q3250">
        <v>50000</v>
      </c>
      <c r="R3250" s="8"/>
      <c r="S3250" s="8"/>
      <c r="AA3250">
        <v>2501532</v>
      </c>
      <c r="AB3250">
        <v>0</v>
      </c>
      <c r="AC3250">
        <v>12</v>
      </c>
      <c r="AD3250">
        <v>0</v>
      </c>
      <c r="AE3250">
        <v>2006</v>
      </c>
      <c r="AF3250" t="s">
        <v>121</v>
      </c>
      <c r="AG3250">
        <v>30000</v>
      </c>
      <c r="AH3250" t="s">
        <v>55</v>
      </c>
      <c r="AI3250" t="s">
        <v>55</v>
      </c>
      <c r="AJ3250">
        <v>1</v>
      </c>
      <c r="AK3250">
        <v>10800</v>
      </c>
      <c r="AL3250" s="8" t="s">
        <v>9750</v>
      </c>
      <c r="AM3250" s="10">
        <f t="shared" si="450"/>
        <v>2017</v>
      </c>
      <c r="AN3250">
        <f t="shared" si="451"/>
        <v>1</v>
      </c>
      <c r="AO3250">
        <f t="shared" si="457"/>
        <v>0</v>
      </c>
      <c r="AP3250">
        <f t="shared" si="452"/>
        <v>0</v>
      </c>
      <c r="AQ3250">
        <f t="shared" si="453"/>
        <v>1</v>
      </c>
      <c r="AR3250">
        <f t="shared" si="454"/>
        <v>0</v>
      </c>
      <c r="AS3250">
        <f t="shared" si="455"/>
        <v>0</v>
      </c>
      <c r="AT3250">
        <f t="shared" si="456"/>
        <v>0</v>
      </c>
      <c r="AU3250">
        <f t="shared" si="456"/>
        <v>0</v>
      </c>
      <c r="AV3250" t="str">
        <f t="shared" si="458"/>
        <v>2020-07-16T17:23:25</v>
      </c>
    </row>
    <row r="3251" spans="1:48" x14ac:dyDescent="0.25">
      <c r="A3251" s="5">
        <v>3322</v>
      </c>
      <c r="B3251" s="5" t="s">
        <v>5215</v>
      </c>
      <c r="C3251" s="5" t="s">
        <v>5216</v>
      </c>
      <c r="D3251" s="6" t="s">
        <v>5217</v>
      </c>
      <c r="E3251">
        <v>109</v>
      </c>
      <c r="F3251" s="7">
        <v>0.44021259899999998</v>
      </c>
      <c r="G3251" s="7">
        <v>0</v>
      </c>
      <c r="H3251" t="s">
        <v>3824</v>
      </c>
      <c r="I3251">
        <v>0</v>
      </c>
      <c r="J3251">
        <v>4200</v>
      </c>
      <c r="K3251">
        <v>45000</v>
      </c>
      <c r="L3251" t="s">
        <v>62</v>
      </c>
      <c r="M3251" s="8" t="s">
        <v>63</v>
      </c>
      <c r="N3251" s="8">
        <v>1</v>
      </c>
      <c r="O3251">
        <v>0</v>
      </c>
      <c r="P3251" s="9">
        <v>0</v>
      </c>
      <c r="R3251" s="8"/>
      <c r="S3251" s="8"/>
      <c r="AJ3251">
        <v>0.85752717389999999</v>
      </c>
      <c r="AL3251" s="8"/>
      <c r="AM3251" s="10">
        <f t="shared" si="450"/>
        <v>2018</v>
      </c>
      <c r="AN3251">
        <f t="shared" si="451"/>
        <v>0</v>
      </c>
      <c r="AO3251">
        <f t="shared" si="457"/>
        <v>0</v>
      </c>
      <c r="AP3251">
        <f t="shared" si="452"/>
        <v>1</v>
      </c>
      <c r="AQ3251">
        <f t="shared" si="453"/>
        <v>0</v>
      </c>
      <c r="AR3251">
        <f t="shared" si="454"/>
        <v>0</v>
      </c>
      <c r="AS3251">
        <f t="shared" si="455"/>
        <v>0</v>
      </c>
      <c r="AT3251">
        <f t="shared" si="456"/>
        <v>0</v>
      </c>
      <c r="AU3251">
        <f t="shared" si="456"/>
        <v>0</v>
      </c>
      <c r="AV3251">
        <f t="shared" si="458"/>
        <v>0</v>
      </c>
    </row>
    <row r="3252" spans="1:48" x14ac:dyDescent="0.25">
      <c r="A3252" s="5">
        <v>3323</v>
      </c>
      <c r="B3252" s="5" t="s">
        <v>7017</v>
      </c>
      <c r="C3252" s="5" t="s">
        <v>7018</v>
      </c>
      <c r="D3252" s="6" t="s">
        <v>7019</v>
      </c>
      <c r="E3252">
        <v>16</v>
      </c>
      <c r="F3252" s="7">
        <v>0.44775190770000001</v>
      </c>
      <c r="G3252" s="7">
        <v>0</v>
      </c>
      <c r="H3252" t="s">
        <v>7020</v>
      </c>
      <c r="I3252">
        <v>41</v>
      </c>
      <c r="J3252">
        <v>70350</v>
      </c>
      <c r="K3252">
        <v>70000</v>
      </c>
      <c r="L3252" t="s">
        <v>52</v>
      </c>
      <c r="M3252" s="8" t="s">
        <v>53</v>
      </c>
      <c r="N3252" s="8">
        <v>0.80357142857142805</v>
      </c>
      <c r="O3252">
        <v>0.19642857142857101</v>
      </c>
      <c r="P3252" s="9">
        <v>0</v>
      </c>
      <c r="Q3252">
        <v>70000</v>
      </c>
      <c r="R3252" s="8"/>
      <c r="S3252" s="8" t="s">
        <v>665</v>
      </c>
      <c r="T3252">
        <v>45481477</v>
      </c>
      <c r="U3252">
        <v>29560887</v>
      </c>
      <c r="V3252">
        <v>49414010</v>
      </c>
      <c r="W3252">
        <v>7148055</v>
      </c>
      <c r="X3252">
        <v>415999</v>
      </c>
      <c r="Y3252">
        <v>42107702</v>
      </c>
      <c r="Z3252">
        <v>19705236</v>
      </c>
      <c r="AA3252">
        <v>52207883</v>
      </c>
      <c r="AB3252">
        <v>10405636</v>
      </c>
      <c r="AC3252">
        <v>12</v>
      </c>
      <c r="AD3252">
        <v>41802247</v>
      </c>
      <c r="AE3252">
        <v>2009</v>
      </c>
      <c r="AF3252" t="s">
        <v>121</v>
      </c>
      <c r="AG3252">
        <v>5000000</v>
      </c>
      <c r="AH3252" t="s">
        <v>56</v>
      </c>
      <c r="AI3252" t="s">
        <v>55</v>
      </c>
      <c r="AJ3252">
        <v>1</v>
      </c>
      <c r="AK3252">
        <v>5769911</v>
      </c>
      <c r="AL3252" s="8" t="s">
        <v>9751</v>
      </c>
      <c r="AM3252" s="10">
        <f t="shared" si="450"/>
        <v>2019</v>
      </c>
      <c r="AN3252">
        <f t="shared" si="451"/>
        <v>1</v>
      </c>
      <c r="AO3252">
        <f t="shared" si="457"/>
        <v>0</v>
      </c>
      <c r="AP3252">
        <f t="shared" si="452"/>
        <v>0</v>
      </c>
      <c r="AQ3252">
        <f t="shared" si="453"/>
        <v>1</v>
      </c>
      <c r="AR3252">
        <f t="shared" si="454"/>
        <v>0</v>
      </c>
      <c r="AS3252">
        <f t="shared" si="455"/>
        <v>0</v>
      </c>
      <c r="AT3252">
        <f t="shared" si="456"/>
        <v>1</v>
      </c>
      <c r="AU3252">
        <f t="shared" si="456"/>
        <v>0</v>
      </c>
      <c r="AV3252" t="str">
        <f t="shared" si="458"/>
        <v>2020-07-16T17:42:10</v>
      </c>
    </row>
    <row r="3253" spans="1:48" x14ac:dyDescent="0.25">
      <c r="A3253" s="5">
        <v>3324</v>
      </c>
      <c r="B3253" s="5" t="s">
        <v>3510</v>
      </c>
      <c r="C3253" s="5" t="s">
        <v>3511</v>
      </c>
      <c r="D3253" s="6" t="s">
        <v>3512</v>
      </c>
      <c r="E3253">
        <v>11</v>
      </c>
      <c r="F3253" s="7">
        <v>0.4240991321</v>
      </c>
      <c r="G3253" s="7">
        <v>0</v>
      </c>
      <c r="H3253" t="s">
        <v>3513</v>
      </c>
      <c r="I3253">
        <v>31</v>
      </c>
      <c r="J3253">
        <v>559679.98</v>
      </c>
      <c r="K3253">
        <v>450000</v>
      </c>
      <c r="L3253" t="s">
        <v>119</v>
      </c>
      <c r="M3253" s="8" t="s">
        <v>53</v>
      </c>
      <c r="N3253" s="8">
        <v>0.75</v>
      </c>
      <c r="O3253">
        <v>0.25</v>
      </c>
      <c r="P3253" s="9">
        <v>0.70453565725945699</v>
      </c>
      <c r="Q3253">
        <v>450000</v>
      </c>
      <c r="R3253" s="8" t="s">
        <v>9752</v>
      </c>
      <c r="S3253" s="8" t="s">
        <v>329</v>
      </c>
      <c r="T3253">
        <v>286103378</v>
      </c>
      <c r="U3253">
        <v>249608297</v>
      </c>
      <c r="V3253">
        <v>351771624</v>
      </c>
      <c r="W3253">
        <v>59866558</v>
      </c>
      <c r="X3253">
        <v>26133119</v>
      </c>
      <c r="Y3253">
        <v>243889091</v>
      </c>
      <c r="Z3253">
        <v>36182702</v>
      </c>
      <c r="AA3253">
        <v>584549566</v>
      </c>
      <c r="AB3253">
        <v>308221898</v>
      </c>
      <c r="AC3253">
        <v>12</v>
      </c>
      <c r="AD3253">
        <v>276327668</v>
      </c>
      <c r="AE3253">
        <v>2008</v>
      </c>
      <c r="AF3253" t="s">
        <v>121</v>
      </c>
      <c r="AG3253">
        <v>1500000</v>
      </c>
      <c r="AH3253" t="s">
        <v>55</v>
      </c>
      <c r="AI3253" t="s">
        <v>55</v>
      </c>
      <c r="AJ3253">
        <v>0.99478585070000003</v>
      </c>
      <c r="AK3253">
        <v>9288000</v>
      </c>
      <c r="AL3253" s="8"/>
      <c r="AM3253" s="10">
        <f t="shared" si="450"/>
        <v>2011</v>
      </c>
      <c r="AN3253">
        <f t="shared" si="451"/>
        <v>1</v>
      </c>
      <c r="AO3253">
        <f t="shared" si="457"/>
        <v>0</v>
      </c>
      <c r="AP3253">
        <f t="shared" si="452"/>
        <v>0</v>
      </c>
      <c r="AQ3253">
        <f t="shared" si="453"/>
        <v>1</v>
      </c>
      <c r="AR3253">
        <f t="shared" si="454"/>
        <v>0</v>
      </c>
      <c r="AS3253">
        <f t="shared" si="455"/>
        <v>0</v>
      </c>
      <c r="AT3253">
        <f t="shared" si="456"/>
        <v>0</v>
      </c>
      <c r="AU3253">
        <f t="shared" si="456"/>
        <v>0</v>
      </c>
      <c r="AV3253" t="str">
        <f t="shared" si="458"/>
        <v>2020-07-16T19:14:59</v>
      </c>
    </row>
    <row r="3254" spans="1:48" x14ac:dyDescent="0.25">
      <c r="A3254" s="5">
        <v>3325</v>
      </c>
      <c r="B3254" s="5" t="s">
        <v>9753</v>
      </c>
      <c r="C3254" s="5" t="s">
        <v>9754</v>
      </c>
      <c r="D3254" s="6" t="s">
        <v>9755</v>
      </c>
      <c r="E3254">
        <v>0</v>
      </c>
      <c r="F3254" s="7">
        <v>0.60767130140000003</v>
      </c>
      <c r="G3254" s="7">
        <v>0</v>
      </c>
      <c r="H3254" t="s">
        <v>8173</v>
      </c>
      <c r="I3254">
        <v>0</v>
      </c>
      <c r="J3254">
        <v>0</v>
      </c>
      <c r="K3254">
        <v>15000</v>
      </c>
      <c r="L3254" t="s">
        <v>199</v>
      </c>
      <c r="M3254" s="8" t="s">
        <v>86</v>
      </c>
      <c r="N3254" s="8">
        <v>0.51785714285714202</v>
      </c>
      <c r="O3254">
        <v>0.48214285714285698</v>
      </c>
      <c r="P3254" s="9">
        <v>0</v>
      </c>
      <c r="R3254" s="8"/>
      <c r="S3254" s="8"/>
      <c r="AA3254">
        <v>124825</v>
      </c>
      <c r="AB3254">
        <v>0</v>
      </c>
      <c r="AC3254">
        <v>12</v>
      </c>
      <c r="AD3254">
        <v>0</v>
      </c>
      <c r="AE3254">
        <v>2018</v>
      </c>
      <c r="AF3254" t="s">
        <v>126</v>
      </c>
      <c r="AG3254">
        <v>95400</v>
      </c>
      <c r="AH3254" t="s">
        <v>55</v>
      </c>
      <c r="AI3254" t="s">
        <v>56</v>
      </c>
      <c r="AJ3254">
        <v>1</v>
      </c>
      <c r="AK3254">
        <v>4400</v>
      </c>
      <c r="AL3254" s="8"/>
      <c r="AM3254" s="10">
        <f t="shared" si="450"/>
        <v>2020</v>
      </c>
      <c r="AN3254">
        <f t="shared" si="451"/>
        <v>0</v>
      </c>
      <c r="AO3254">
        <f t="shared" si="457"/>
        <v>1</v>
      </c>
      <c r="AP3254">
        <f t="shared" si="452"/>
        <v>0</v>
      </c>
      <c r="AQ3254">
        <f t="shared" si="453"/>
        <v>0</v>
      </c>
      <c r="AR3254">
        <f t="shared" si="454"/>
        <v>1</v>
      </c>
      <c r="AS3254">
        <f t="shared" si="455"/>
        <v>0</v>
      </c>
      <c r="AT3254">
        <f t="shared" si="456"/>
        <v>0</v>
      </c>
      <c r="AU3254">
        <f t="shared" si="456"/>
        <v>1</v>
      </c>
      <c r="AV3254">
        <f t="shared" si="458"/>
        <v>0</v>
      </c>
    </row>
    <row r="3255" spans="1:48" x14ac:dyDescent="0.25">
      <c r="A3255" s="5">
        <v>3326</v>
      </c>
      <c r="B3255" s="5" t="s">
        <v>5849</v>
      </c>
      <c r="C3255" s="5" t="s">
        <v>5850</v>
      </c>
      <c r="D3255" s="6" t="s">
        <v>5851</v>
      </c>
      <c r="E3255">
        <v>94</v>
      </c>
      <c r="F3255" s="7">
        <v>0.4630401173</v>
      </c>
      <c r="G3255" s="7">
        <v>0</v>
      </c>
      <c r="H3255" t="s">
        <v>5852</v>
      </c>
      <c r="I3255">
        <v>0</v>
      </c>
      <c r="J3255">
        <v>0</v>
      </c>
      <c r="K3255">
        <v>15000</v>
      </c>
      <c r="L3255" t="s">
        <v>52</v>
      </c>
      <c r="M3255" s="8" t="s">
        <v>53</v>
      </c>
      <c r="N3255" s="8">
        <v>0.85714285714285698</v>
      </c>
      <c r="O3255">
        <v>0.14285714285714199</v>
      </c>
      <c r="P3255" s="9">
        <v>0</v>
      </c>
      <c r="Q3255">
        <v>15000</v>
      </c>
      <c r="R3255" s="8"/>
      <c r="S3255" s="8" t="s">
        <v>217</v>
      </c>
      <c r="T3255">
        <v>561073</v>
      </c>
      <c r="U3255">
        <v>6545</v>
      </c>
      <c r="V3255">
        <v>561073</v>
      </c>
      <c r="W3255">
        <v>554527</v>
      </c>
      <c r="X3255">
        <v>0</v>
      </c>
      <c r="Y3255">
        <v>0</v>
      </c>
      <c r="Z3255">
        <v>4390</v>
      </c>
      <c r="AA3255">
        <v>360151</v>
      </c>
      <c r="AB3255">
        <v>0</v>
      </c>
      <c r="AC3255">
        <v>12</v>
      </c>
      <c r="AD3255">
        <v>0</v>
      </c>
      <c r="AE3255">
        <v>2014</v>
      </c>
      <c r="AF3255" t="s">
        <v>68</v>
      </c>
      <c r="AG3255">
        <v>400000</v>
      </c>
      <c r="AH3255" t="s">
        <v>55</v>
      </c>
      <c r="AI3255" t="s">
        <v>55</v>
      </c>
      <c r="AJ3255">
        <v>1</v>
      </c>
      <c r="AK3255">
        <v>720</v>
      </c>
      <c r="AL3255" s="8" t="s">
        <v>9756</v>
      </c>
      <c r="AM3255" s="10">
        <f t="shared" si="450"/>
        <v>2019</v>
      </c>
      <c r="AN3255">
        <f t="shared" si="451"/>
        <v>1</v>
      </c>
      <c r="AO3255">
        <f t="shared" si="457"/>
        <v>0</v>
      </c>
      <c r="AP3255">
        <f t="shared" si="452"/>
        <v>0</v>
      </c>
      <c r="AQ3255">
        <f t="shared" si="453"/>
        <v>1</v>
      </c>
      <c r="AR3255">
        <f t="shared" si="454"/>
        <v>0</v>
      </c>
      <c r="AS3255">
        <f t="shared" si="455"/>
        <v>0</v>
      </c>
      <c r="AT3255">
        <f t="shared" si="456"/>
        <v>0</v>
      </c>
      <c r="AU3255">
        <f t="shared" si="456"/>
        <v>0</v>
      </c>
      <c r="AV3255" t="str">
        <f t="shared" si="458"/>
        <v>2020-07-16T19:44:36</v>
      </c>
    </row>
    <row r="3256" spans="1:48" x14ac:dyDescent="0.25">
      <c r="A3256" s="5">
        <v>3327</v>
      </c>
      <c r="B3256" s="5" t="s">
        <v>1780</v>
      </c>
      <c r="C3256" s="5" t="s">
        <v>1781</v>
      </c>
      <c r="D3256" s="6" t="s">
        <v>1782</v>
      </c>
      <c r="E3256">
        <v>5</v>
      </c>
      <c r="F3256" s="7">
        <v>0</v>
      </c>
      <c r="G3256" s="7"/>
      <c r="H3256" t="s">
        <v>1783</v>
      </c>
      <c r="I3256">
        <v>0</v>
      </c>
      <c r="J3256">
        <v>0</v>
      </c>
      <c r="K3256">
        <v>20000</v>
      </c>
      <c r="L3256" t="s">
        <v>52</v>
      </c>
      <c r="M3256" s="8" t="s">
        <v>53</v>
      </c>
      <c r="N3256" s="8">
        <v>0.69642857142857095</v>
      </c>
      <c r="O3256">
        <v>0.30357142857142799</v>
      </c>
      <c r="P3256" s="9">
        <v>0</v>
      </c>
      <c r="Q3256">
        <v>5000</v>
      </c>
      <c r="R3256" s="8"/>
      <c r="S3256" s="8"/>
      <c r="AA3256">
        <v>0</v>
      </c>
      <c r="AB3256">
        <v>0</v>
      </c>
      <c r="AC3256">
        <v>1</v>
      </c>
      <c r="AD3256">
        <v>0</v>
      </c>
      <c r="AE3256">
        <v>2011</v>
      </c>
      <c r="AF3256" t="s">
        <v>68</v>
      </c>
      <c r="AG3256">
        <v>100</v>
      </c>
      <c r="AH3256" t="s">
        <v>55</v>
      </c>
      <c r="AI3256" t="s">
        <v>55</v>
      </c>
      <c r="AJ3256">
        <v>0</v>
      </c>
      <c r="AK3256">
        <v>3780</v>
      </c>
      <c r="AL3256" s="8" t="s">
        <v>9757</v>
      </c>
      <c r="AM3256" s="10">
        <f t="shared" si="450"/>
        <v>2017</v>
      </c>
      <c r="AN3256">
        <f t="shared" si="451"/>
        <v>1</v>
      </c>
      <c r="AO3256">
        <f t="shared" si="457"/>
        <v>0</v>
      </c>
      <c r="AP3256">
        <f t="shared" si="452"/>
        <v>0</v>
      </c>
      <c r="AQ3256">
        <f t="shared" si="453"/>
        <v>1</v>
      </c>
      <c r="AR3256">
        <f t="shared" si="454"/>
        <v>0</v>
      </c>
      <c r="AS3256">
        <f t="shared" si="455"/>
        <v>0</v>
      </c>
      <c r="AT3256">
        <f t="shared" si="456"/>
        <v>0</v>
      </c>
      <c r="AU3256">
        <f t="shared" si="456"/>
        <v>0</v>
      </c>
      <c r="AV3256" t="str">
        <f t="shared" si="458"/>
        <v>2020-07-16T19:49:19</v>
      </c>
    </row>
    <row r="3257" spans="1:48" x14ac:dyDescent="0.25">
      <c r="A3257" s="5">
        <v>3328</v>
      </c>
      <c r="B3257" s="5" t="s">
        <v>6681</v>
      </c>
      <c r="C3257" s="5" t="s">
        <v>6682</v>
      </c>
      <c r="D3257" s="6" t="s">
        <v>6683</v>
      </c>
      <c r="E3257">
        <v>0</v>
      </c>
      <c r="F3257" s="7">
        <v>0.42836131579999998</v>
      </c>
      <c r="G3257" s="7">
        <v>0</v>
      </c>
      <c r="H3257" t="s">
        <v>6684</v>
      </c>
      <c r="I3257">
        <v>0</v>
      </c>
      <c r="J3257">
        <v>0</v>
      </c>
      <c r="K3257">
        <v>49999</v>
      </c>
      <c r="L3257" t="s">
        <v>52</v>
      </c>
      <c r="M3257" s="8" t="s">
        <v>53</v>
      </c>
      <c r="N3257" s="8">
        <v>0.83928571428571397</v>
      </c>
      <c r="O3257">
        <v>0.160714285714285</v>
      </c>
      <c r="P3257" s="9">
        <v>0</v>
      </c>
      <c r="Q3257">
        <v>49500</v>
      </c>
      <c r="R3257" s="8"/>
      <c r="S3257" s="8"/>
      <c r="AA3257">
        <v>36260825</v>
      </c>
      <c r="AB3257">
        <v>0</v>
      </c>
      <c r="AC3257">
        <v>12</v>
      </c>
      <c r="AD3257">
        <v>0</v>
      </c>
      <c r="AE3257">
        <v>2014</v>
      </c>
      <c r="AF3257" t="s">
        <v>68</v>
      </c>
      <c r="AG3257">
        <v>900000</v>
      </c>
      <c r="AH3257" t="s">
        <v>55</v>
      </c>
      <c r="AI3257" t="s">
        <v>55</v>
      </c>
      <c r="AJ3257">
        <v>1</v>
      </c>
      <c r="AK3257">
        <v>25800</v>
      </c>
      <c r="AL3257" s="8" t="s">
        <v>9758</v>
      </c>
      <c r="AM3257" s="10">
        <f t="shared" si="450"/>
        <v>2018</v>
      </c>
      <c r="AN3257">
        <f t="shared" si="451"/>
        <v>1</v>
      </c>
      <c r="AO3257">
        <f t="shared" si="457"/>
        <v>0</v>
      </c>
      <c r="AP3257">
        <f t="shared" si="452"/>
        <v>0</v>
      </c>
      <c r="AQ3257">
        <f t="shared" si="453"/>
        <v>1</v>
      </c>
      <c r="AR3257">
        <f t="shared" si="454"/>
        <v>0</v>
      </c>
      <c r="AS3257">
        <f t="shared" si="455"/>
        <v>0</v>
      </c>
      <c r="AT3257">
        <f t="shared" si="456"/>
        <v>0</v>
      </c>
      <c r="AU3257">
        <f t="shared" si="456"/>
        <v>0</v>
      </c>
      <c r="AV3257" t="str">
        <f t="shared" si="458"/>
        <v>2020-07-16T19:57:50</v>
      </c>
    </row>
    <row r="3258" spans="1:48" x14ac:dyDescent="0.25">
      <c r="A3258" s="5">
        <v>3329</v>
      </c>
      <c r="B3258" s="5" t="s">
        <v>4287</v>
      </c>
      <c r="C3258" s="5" t="s">
        <v>4288</v>
      </c>
      <c r="D3258" s="6" t="s">
        <v>4289</v>
      </c>
      <c r="E3258">
        <v>2</v>
      </c>
      <c r="F3258" s="7">
        <v>0.47294627099999997</v>
      </c>
      <c r="G3258" s="7">
        <v>0</v>
      </c>
      <c r="H3258" t="s">
        <v>4290</v>
      </c>
      <c r="I3258">
        <v>17</v>
      </c>
      <c r="J3258">
        <v>16361.25</v>
      </c>
      <c r="K3258">
        <v>50000</v>
      </c>
      <c r="L3258" t="s">
        <v>52</v>
      </c>
      <c r="M3258" s="8" t="s">
        <v>53</v>
      </c>
      <c r="N3258" s="8">
        <v>0.82142857142857095</v>
      </c>
      <c r="O3258">
        <v>0.17857142857142799</v>
      </c>
      <c r="P3258" s="9">
        <v>0</v>
      </c>
      <c r="Q3258">
        <v>50000</v>
      </c>
      <c r="R3258" s="8"/>
      <c r="S3258" s="8" t="s">
        <v>217</v>
      </c>
      <c r="T3258">
        <v>16019623</v>
      </c>
      <c r="U3258">
        <v>16728461</v>
      </c>
      <c r="V3258">
        <v>18444493</v>
      </c>
      <c r="W3258">
        <v>1385249</v>
      </c>
      <c r="X3258">
        <v>7231447</v>
      </c>
      <c r="Y3258">
        <v>5284508</v>
      </c>
      <c r="Z3258">
        <v>10109345</v>
      </c>
      <c r="AA3258">
        <v>85452461</v>
      </c>
      <c r="AB3258">
        <v>22158398</v>
      </c>
      <c r="AC3258">
        <v>12</v>
      </c>
      <c r="AD3258">
        <v>63294063</v>
      </c>
      <c r="AE3258">
        <v>2012</v>
      </c>
      <c r="AF3258" t="s">
        <v>68</v>
      </c>
      <c r="AG3258">
        <v>500000</v>
      </c>
      <c r="AH3258" t="s">
        <v>55</v>
      </c>
      <c r="AI3258" t="s">
        <v>55</v>
      </c>
      <c r="AJ3258">
        <v>1</v>
      </c>
      <c r="AK3258">
        <v>7560114</v>
      </c>
      <c r="AL3258" s="8" t="s">
        <v>9759</v>
      </c>
      <c r="AM3258" s="10">
        <f t="shared" si="450"/>
        <v>2018</v>
      </c>
      <c r="AN3258">
        <f t="shared" si="451"/>
        <v>1</v>
      </c>
      <c r="AO3258">
        <f t="shared" si="457"/>
        <v>0</v>
      </c>
      <c r="AP3258">
        <f t="shared" si="452"/>
        <v>0</v>
      </c>
      <c r="AQ3258">
        <f t="shared" si="453"/>
        <v>1</v>
      </c>
      <c r="AR3258">
        <f t="shared" si="454"/>
        <v>0</v>
      </c>
      <c r="AS3258">
        <f t="shared" si="455"/>
        <v>0</v>
      </c>
      <c r="AT3258">
        <f t="shared" si="456"/>
        <v>0</v>
      </c>
      <c r="AU3258">
        <f t="shared" si="456"/>
        <v>0</v>
      </c>
      <c r="AV3258" t="str">
        <f t="shared" si="458"/>
        <v>2020-07-16T20:33:57</v>
      </c>
    </row>
    <row r="3259" spans="1:48" x14ac:dyDescent="0.25">
      <c r="A3259" s="5">
        <v>3330</v>
      </c>
      <c r="B3259" s="5" t="s">
        <v>7597</v>
      </c>
      <c r="C3259" s="5" t="s">
        <v>7598</v>
      </c>
      <c r="D3259" s="6" t="s">
        <v>7599</v>
      </c>
      <c r="E3259">
        <v>35</v>
      </c>
      <c r="F3259" s="7">
        <v>0</v>
      </c>
      <c r="G3259" s="7"/>
      <c r="H3259" t="s">
        <v>7600</v>
      </c>
      <c r="I3259">
        <v>0</v>
      </c>
      <c r="J3259">
        <v>0</v>
      </c>
      <c r="K3259">
        <v>60000</v>
      </c>
      <c r="L3259" t="s">
        <v>52</v>
      </c>
      <c r="M3259" s="8" t="s">
        <v>86</v>
      </c>
      <c r="N3259" s="8">
        <v>0.5</v>
      </c>
      <c r="O3259">
        <v>0.499999999999999</v>
      </c>
      <c r="P3259" s="9">
        <v>0.94350034220801005</v>
      </c>
      <c r="Q3259">
        <v>25000</v>
      </c>
      <c r="R3259" s="8"/>
      <c r="S3259" s="8" t="s">
        <v>329</v>
      </c>
      <c r="T3259">
        <v>7062955</v>
      </c>
      <c r="U3259">
        <v>2101846</v>
      </c>
      <c r="V3259">
        <v>7192697</v>
      </c>
      <c r="W3259">
        <v>341871</v>
      </c>
      <c r="X3259">
        <v>4491726</v>
      </c>
      <c r="Y3259">
        <v>5361456</v>
      </c>
      <c r="Z3259">
        <v>1540286</v>
      </c>
      <c r="AA3259">
        <v>6824982</v>
      </c>
      <c r="AB3259">
        <v>2040258</v>
      </c>
      <c r="AC3259">
        <v>12</v>
      </c>
      <c r="AD3259">
        <v>4784724</v>
      </c>
      <c r="AE3259">
        <v>2015</v>
      </c>
      <c r="AF3259" t="s">
        <v>126</v>
      </c>
      <c r="AG3259">
        <v>105000</v>
      </c>
      <c r="AH3259" t="s">
        <v>55</v>
      </c>
      <c r="AI3259" t="s">
        <v>56</v>
      </c>
      <c r="AJ3259">
        <v>0</v>
      </c>
      <c r="AK3259">
        <v>5200</v>
      </c>
      <c r="AL3259" s="8" t="s">
        <v>9760</v>
      </c>
      <c r="AM3259" s="10">
        <f t="shared" si="450"/>
        <v>2016</v>
      </c>
      <c r="AN3259">
        <f t="shared" si="451"/>
        <v>1</v>
      </c>
      <c r="AO3259">
        <f t="shared" si="457"/>
        <v>0</v>
      </c>
      <c r="AP3259">
        <f t="shared" si="452"/>
        <v>0</v>
      </c>
      <c r="AQ3259">
        <f t="shared" si="453"/>
        <v>0</v>
      </c>
      <c r="AR3259">
        <f t="shared" si="454"/>
        <v>1</v>
      </c>
      <c r="AS3259">
        <f t="shared" si="455"/>
        <v>0</v>
      </c>
      <c r="AT3259">
        <f t="shared" si="456"/>
        <v>0</v>
      </c>
      <c r="AU3259">
        <f t="shared" si="456"/>
        <v>1</v>
      </c>
      <c r="AV3259" t="str">
        <f t="shared" si="458"/>
        <v>2020-07-16T20:36:01</v>
      </c>
    </row>
    <row r="3260" spans="1:48" x14ac:dyDescent="0.25">
      <c r="A3260" s="5">
        <v>3331</v>
      </c>
      <c r="B3260" s="5" t="s">
        <v>1306</v>
      </c>
      <c r="C3260" s="5" t="s">
        <v>1307</v>
      </c>
      <c r="D3260" s="6" t="s">
        <v>1308</v>
      </c>
      <c r="E3260">
        <v>6</v>
      </c>
      <c r="F3260" s="7">
        <v>0.59143509620000001</v>
      </c>
      <c r="G3260" s="7">
        <v>0</v>
      </c>
      <c r="H3260" t="s">
        <v>1309</v>
      </c>
      <c r="I3260">
        <v>0</v>
      </c>
      <c r="J3260">
        <v>0</v>
      </c>
      <c r="K3260">
        <v>30000</v>
      </c>
      <c r="L3260" t="s">
        <v>52</v>
      </c>
      <c r="M3260" s="8" t="s">
        <v>86</v>
      </c>
      <c r="N3260" s="8">
        <v>0.64285714285714202</v>
      </c>
      <c r="O3260">
        <v>0.35714285714285698</v>
      </c>
      <c r="P3260" s="9">
        <v>0.86602540378443904</v>
      </c>
      <c r="Q3260">
        <v>25000</v>
      </c>
      <c r="R3260" s="8"/>
      <c r="S3260" s="8"/>
      <c r="AA3260">
        <v>752516</v>
      </c>
      <c r="AB3260">
        <v>0</v>
      </c>
      <c r="AC3260">
        <v>12</v>
      </c>
      <c r="AD3260">
        <v>0</v>
      </c>
      <c r="AE3260">
        <v>2017</v>
      </c>
      <c r="AF3260" t="s">
        <v>126</v>
      </c>
      <c r="AG3260">
        <v>20000</v>
      </c>
      <c r="AH3260" t="s">
        <v>55</v>
      </c>
      <c r="AI3260" t="s">
        <v>55</v>
      </c>
      <c r="AJ3260">
        <v>1</v>
      </c>
      <c r="AK3260">
        <v>11100</v>
      </c>
      <c r="AL3260" s="8" t="s">
        <v>9761</v>
      </c>
      <c r="AM3260" s="10">
        <f t="shared" si="450"/>
        <v>2018</v>
      </c>
      <c r="AN3260">
        <f t="shared" si="451"/>
        <v>1</v>
      </c>
      <c r="AO3260">
        <f t="shared" si="457"/>
        <v>0</v>
      </c>
      <c r="AP3260">
        <f t="shared" si="452"/>
        <v>0</v>
      </c>
      <c r="AQ3260">
        <f t="shared" si="453"/>
        <v>0</v>
      </c>
      <c r="AR3260">
        <f t="shared" si="454"/>
        <v>1</v>
      </c>
      <c r="AS3260">
        <f t="shared" si="455"/>
        <v>0</v>
      </c>
      <c r="AT3260">
        <f t="shared" si="456"/>
        <v>0</v>
      </c>
      <c r="AU3260">
        <f t="shared" si="456"/>
        <v>0</v>
      </c>
      <c r="AV3260" t="str">
        <f t="shared" si="458"/>
        <v>2020-07-16T20:37:00</v>
      </c>
    </row>
    <row r="3261" spans="1:48" x14ac:dyDescent="0.25">
      <c r="A3261" s="5">
        <v>3332</v>
      </c>
      <c r="B3261" s="5" t="s">
        <v>5215</v>
      </c>
      <c r="C3261" s="5" t="s">
        <v>5216</v>
      </c>
      <c r="D3261" s="6" t="s">
        <v>5217</v>
      </c>
      <c r="E3261">
        <v>109</v>
      </c>
      <c r="F3261" s="7">
        <v>0.44021259899999998</v>
      </c>
      <c r="G3261" s="7">
        <v>0</v>
      </c>
      <c r="H3261" t="s">
        <v>3824</v>
      </c>
      <c r="I3261">
        <v>0</v>
      </c>
      <c r="J3261">
        <v>4200</v>
      </c>
      <c r="K3261">
        <v>45000</v>
      </c>
      <c r="L3261" t="s">
        <v>52</v>
      </c>
      <c r="M3261" s="8" t="s">
        <v>53</v>
      </c>
      <c r="N3261" s="8">
        <v>0.749999999999999</v>
      </c>
      <c r="O3261">
        <v>0.25</v>
      </c>
      <c r="P3261" s="9">
        <v>0</v>
      </c>
      <c r="Q3261">
        <v>15500</v>
      </c>
      <c r="R3261" s="8"/>
      <c r="S3261" s="8"/>
      <c r="AA3261">
        <v>4626592</v>
      </c>
      <c r="AB3261">
        <v>0</v>
      </c>
      <c r="AC3261">
        <v>12</v>
      </c>
      <c r="AD3261">
        <v>0</v>
      </c>
      <c r="AE3261">
        <v>2011</v>
      </c>
      <c r="AF3261" t="s">
        <v>68</v>
      </c>
      <c r="AG3261">
        <v>100000</v>
      </c>
      <c r="AH3261" t="s">
        <v>55</v>
      </c>
      <c r="AI3261" t="s">
        <v>55</v>
      </c>
      <c r="AJ3261">
        <v>0.85752717389999999</v>
      </c>
      <c r="AK3261">
        <v>33000</v>
      </c>
      <c r="AL3261" s="8" t="s">
        <v>9762</v>
      </c>
      <c r="AM3261" s="10">
        <f t="shared" si="450"/>
        <v>2018</v>
      </c>
      <c r="AN3261">
        <f t="shared" si="451"/>
        <v>1</v>
      </c>
      <c r="AO3261">
        <f t="shared" si="457"/>
        <v>0</v>
      </c>
      <c r="AP3261">
        <f t="shared" si="452"/>
        <v>0</v>
      </c>
      <c r="AQ3261">
        <f t="shared" si="453"/>
        <v>1</v>
      </c>
      <c r="AR3261">
        <f t="shared" si="454"/>
        <v>0</v>
      </c>
      <c r="AS3261">
        <f t="shared" si="455"/>
        <v>0</v>
      </c>
      <c r="AT3261">
        <f t="shared" si="456"/>
        <v>0</v>
      </c>
      <c r="AU3261">
        <f t="shared" si="456"/>
        <v>0</v>
      </c>
      <c r="AV3261" t="str">
        <f t="shared" si="458"/>
        <v>2020-07-16T20:32:29</v>
      </c>
    </row>
    <row r="3262" spans="1:48" x14ac:dyDescent="0.25">
      <c r="A3262" s="5">
        <v>3333</v>
      </c>
      <c r="B3262" s="5" t="s">
        <v>6089</v>
      </c>
      <c r="C3262" s="5" t="s">
        <v>6090</v>
      </c>
      <c r="D3262" s="6" t="s">
        <v>6091</v>
      </c>
      <c r="E3262">
        <v>14</v>
      </c>
      <c r="F3262" s="7">
        <v>0</v>
      </c>
      <c r="G3262" s="7"/>
      <c r="H3262" t="s">
        <v>6092</v>
      </c>
      <c r="I3262">
        <v>0</v>
      </c>
      <c r="J3262">
        <v>0</v>
      </c>
      <c r="K3262">
        <v>20000</v>
      </c>
      <c r="L3262" t="s">
        <v>52</v>
      </c>
      <c r="M3262" s="8" t="s">
        <v>74</v>
      </c>
      <c r="N3262" s="8">
        <v>0.42857142857142799</v>
      </c>
      <c r="O3262">
        <v>0.57142857142857095</v>
      </c>
      <c r="P3262" s="9">
        <v>0</v>
      </c>
      <c r="Q3262">
        <v>15000</v>
      </c>
      <c r="R3262" s="8"/>
      <c r="S3262" s="8"/>
      <c r="AA3262">
        <v>594220</v>
      </c>
      <c r="AB3262">
        <v>0</v>
      </c>
      <c r="AC3262">
        <v>12</v>
      </c>
      <c r="AD3262">
        <v>0</v>
      </c>
      <c r="AE3262">
        <v>2015</v>
      </c>
      <c r="AF3262" t="s">
        <v>126</v>
      </c>
      <c r="AG3262">
        <v>100000</v>
      </c>
      <c r="AH3262" t="s">
        <v>55</v>
      </c>
      <c r="AI3262" t="s">
        <v>56</v>
      </c>
      <c r="AJ3262">
        <v>0</v>
      </c>
      <c r="AK3262">
        <v>720</v>
      </c>
      <c r="AL3262" s="8" t="s">
        <v>9763</v>
      </c>
      <c r="AM3262" s="10">
        <f t="shared" si="450"/>
        <v>2018</v>
      </c>
      <c r="AN3262">
        <f t="shared" si="451"/>
        <v>1</v>
      </c>
      <c r="AO3262">
        <f t="shared" si="457"/>
        <v>0</v>
      </c>
      <c r="AP3262">
        <f t="shared" si="452"/>
        <v>0</v>
      </c>
      <c r="AQ3262">
        <f t="shared" si="453"/>
        <v>0</v>
      </c>
      <c r="AR3262">
        <f t="shared" si="454"/>
        <v>0</v>
      </c>
      <c r="AS3262">
        <f t="shared" si="455"/>
        <v>1</v>
      </c>
      <c r="AT3262">
        <f t="shared" si="456"/>
        <v>0</v>
      </c>
      <c r="AU3262">
        <f t="shared" si="456"/>
        <v>1</v>
      </c>
      <c r="AV3262" t="str">
        <f t="shared" si="458"/>
        <v>2020-07-16T19:47:18</v>
      </c>
    </row>
    <row r="3263" spans="1:48" x14ac:dyDescent="0.25">
      <c r="A3263" s="5">
        <v>3334</v>
      </c>
      <c r="B3263" s="5" t="s">
        <v>7188</v>
      </c>
      <c r="C3263" s="5" t="s">
        <v>7189</v>
      </c>
      <c r="D3263" s="6" t="s">
        <v>7190</v>
      </c>
      <c r="E3263">
        <v>18</v>
      </c>
      <c r="F3263" s="7">
        <v>0.4116718687</v>
      </c>
      <c r="G3263" s="7">
        <v>0</v>
      </c>
      <c r="H3263" t="s">
        <v>7191</v>
      </c>
      <c r="I3263">
        <v>29</v>
      </c>
      <c r="J3263">
        <v>1624</v>
      </c>
      <c r="K3263">
        <v>20000</v>
      </c>
      <c r="L3263" t="s">
        <v>199</v>
      </c>
      <c r="M3263" s="8" t="s">
        <v>86</v>
      </c>
      <c r="N3263" s="8">
        <v>0.58928571428571397</v>
      </c>
      <c r="O3263">
        <v>0.41071428571428498</v>
      </c>
      <c r="P3263" s="9">
        <v>-0.86602540378443904</v>
      </c>
      <c r="R3263" s="8"/>
      <c r="S3263" s="8" t="s">
        <v>217</v>
      </c>
      <c r="T3263">
        <v>3642393</v>
      </c>
      <c r="U3263">
        <v>4087024</v>
      </c>
      <c r="V3263">
        <v>5839438</v>
      </c>
      <c r="W3263">
        <v>-2075497</v>
      </c>
      <c r="X3263">
        <v>327976</v>
      </c>
      <c r="Y3263">
        <v>1098205</v>
      </c>
      <c r="Z3263">
        <v>1939395</v>
      </c>
      <c r="AA3263">
        <v>1761067</v>
      </c>
      <c r="AB3263">
        <v>0</v>
      </c>
      <c r="AC3263">
        <v>12</v>
      </c>
      <c r="AD3263">
        <v>0</v>
      </c>
      <c r="AE3263">
        <v>1995</v>
      </c>
      <c r="AF3263" t="s">
        <v>54</v>
      </c>
      <c r="AG3263">
        <v>400000</v>
      </c>
      <c r="AH3263" t="s">
        <v>56</v>
      </c>
      <c r="AI3263" t="s">
        <v>55</v>
      </c>
      <c r="AJ3263">
        <v>0.40238257100000002</v>
      </c>
      <c r="AK3263">
        <v>0</v>
      </c>
      <c r="AL3263" s="8"/>
      <c r="AM3263" s="10">
        <f t="shared" si="450"/>
        <v>2009</v>
      </c>
      <c r="AN3263">
        <f t="shared" si="451"/>
        <v>0</v>
      </c>
      <c r="AO3263">
        <f t="shared" si="457"/>
        <v>1</v>
      </c>
      <c r="AP3263">
        <f t="shared" si="452"/>
        <v>0</v>
      </c>
      <c r="AQ3263">
        <f t="shared" si="453"/>
        <v>0</v>
      </c>
      <c r="AR3263">
        <f t="shared" si="454"/>
        <v>1</v>
      </c>
      <c r="AS3263">
        <f t="shared" si="455"/>
        <v>0</v>
      </c>
      <c r="AT3263">
        <f t="shared" si="456"/>
        <v>1</v>
      </c>
      <c r="AU3263">
        <f t="shared" si="456"/>
        <v>0</v>
      </c>
      <c r="AV3263">
        <f t="shared" si="458"/>
        <v>0</v>
      </c>
    </row>
    <row r="3264" spans="1:48" x14ac:dyDescent="0.25">
      <c r="A3264" s="5">
        <v>3335</v>
      </c>
      <c r="B3264" s="5" t="s">
        <v>1867</v>
      </c>
      <c r="C3264" s="5" t="s">
        <v>1868</v>
      </c>
      <c r="D3264" s="6" t="s">
        <v>1869</v>
      </c>
      <c r="E3264">
        <v>779</v>
      </c>
      <c r="F3264" s="7">
        <v>0.3460075111</v>
      </c>
      <c r="G3264" s="7">
        <v>0</v>
      </c>
      <c r="H3264" t="s">
        <v>1870</v>
      </c>
      <c r="I3264">
        <v>0</v>
      </c>
      <c r="J3264">
        <v>0</v>
      </c>
      <c r="K3264">
        <v>70000</v>
      </c>
      <c r="L3264" t="s">
        <v>119</v>
      </c>
      <c r="M3264" s="8" t="s">
        <v>86</v>
      </c>
      <c r="N3264" s="8">
        <v>0.67857142857142805</v>
      </c>
      <c r="O3264">
        <v>0.32142857142857101</v>
      </c>
      <c r="P3264" s="9">
        <v>-0.64577313650926205</v>
      </c>
      <c r="Q3264">
        <v>30000</v>
      </c>
      <c r="R3264" s="8" t="s">
        <v>9764</v>
      </c>
      <c r="S3264" s="8" t="s">
        <v>329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16894288</v>
      </c>
      <c r="AB3264">
        <v>0</v>
      </c>
      <c r="AC3264">
        <v>12</v>
      </c>
      <c r="AD3264">
        <v>0</v>
      </c>
      <c r="AE3264">
        <v>2006</v>
      </c>
      <c r="AF3264" t="s">
        <v>121</v>
      </c>
      <c r="AG3264">
        <v>400000</v>
      </c>
      <c r="AH3264" t="s">
        <v>55</v>
      </c>
      <c r="AI3264" t="s">
        <v>55</v>
      </c>
      <c r="AJ3264">
        <v>0.93886613190000001</v>
      </c>
      <c r="AK3264">
        <v>71200</v>
      </c>
      <c r="AL3264" s="8"/>
      <c r="AM3264" s="10">
        <f t="shared" si="450"/>
        <v>2009</v>
      </c>
      <c r="AN3264">
        <f t="shared" si="451"/>
        <v>1</v>
      </c>
      <c r="AO3264">
        <f t="shared" si="457"/>
        <v>0</v>
      </c>
      <c r="AP3264">
        <f t="shared" si="452"/>
        <v>0</v>
      </c>
      <c r="AQ3264">
        <f t="shared" si="453"/>
        <v>0</v>
      </c>
      <c r="AR3264">
        <f t="shared" si="454"/>
        <v>1</v>
      </c>
      <c r="AS3264">
        <f t="shared" si="455"/>
        <v>0</v>
      </c>
      <c r="AT3264">
        <f t="shared" si="456"/>
        <v>0</v>
      </c>
      <c r="AU3264">
        <f t="shared" si="456"/>
        <v>0</v>
      </c>
      <c r="AV3264" t="str">
        <f t="shared" si="458"/>
        <v>2020-07-17T18:56:37</v>
      </c>
    </row>
    <row r="3265" spans="1:48" x14ac:dyDescent="0.25">
      <c r="A3265" s="5">
        <v>3336</v>
      </c>
      <c r="B3265" s="5" t="s">
        <v>1956</v>
      </c>
      <c r="C3265" s="5" t="s">
        <v>1957</v>
      </c>
      <c r="D3265" s="6" t="s">
        <v>1958</v>
      </c>
      <c r="E3265">
        <v>17</v>
      </c>
      <c r="F3265" s="7">
        <v>0.52331598850000005</v>
      </c>
      <c r="G3265" s="7">
        <v>0</v>
      </c>
      <c r="H3265" t="s">
        <v>1959</v>
      </c>
      <c r="I3265">
        <v>0</v>
      </c>
      <c r="J3265">
        <v>0</v>
      </c>
      <c r="K3265">
        <v>96000</v>
      </c>
      <c r="L3265" t="s">
        <v>52</v>
      </c>
      <c r="M3265" s="8" t="s">
        <v>86</v>
      </c>
      <c r="N3265" s="8">
        <v>0.5</v>
      </c>
      <c r="O3265">
        <v>0.499999999999999</v>
      </c>
      <c r="P3265" s="9">
        <v>0.86602540378443904</v>
      </c>
      <c r="Q3265">
        <v>96000</v>
      </c>
      <c r="R3265" s="8"/>
      <c r="S3265" s="8" t="s">
        <v>329</v>
      </c>
      <c r="T3265">
        <v>2296426</v>
      </c>
      <c r="U3265">
        <v>801242</v>
      </c>
      <c r="V3265">
        <v>2315834</v>
      </c>
      <c r="W3265">
        <v>1385366</v>
      </c>
      <c r="X3265">
        <v>14468</v>
      </c>
      <c r="Y3265">
        <v>1303268</v>
      </c>
      <c r="Z3265">
        <v>753163</v>
      </c>
      <c r="AA3265">
        <v>6428760</v>
      </c>
      <c r="AB3265">
        <v>2305640</v>
      </c>
      <c r="AC3265">
        <v>12</v>
      </c>
      <c r="AD3265">
        <v>4123120</v>
      </c>
      <c r="AE3265">
        <v>2016</v>
      </c>
      <c r="AF3265" t="s">
        <v>126</v>
      </c>
      <c r="AG3265">
        <v>300000</v>
      </c>
      <c r="AH3265" t="s">
        <v>55</v>
      </c>
      <c r="AI3265" t="s">
        <v>56</v>
      </c>
      <c r="AJ3265">
        <v>1</v>
      </c>
      <c r="AK3265">
        <v>110934</v>
      </c>
      <c r="AL3265" s="8" t="s">
        <v>9765</v>
      </c>
      <c r="AM3265" s="10">
        <f t="shared" si="450"/>
        <v>2019</v>
      </c>
      <c r="AN3265">
        <f t="shared" si="451"/>
        <v>1</v>
      </c>
      <c r="AO3265">
        <f t="shared" si="457"/>
        <v>0</v>
      </c>
      <c r="AP3265">
        <f t="shared" si="452"/>
        <v>0</v>
      </c>
      <c r="AQ3265">
        <f t="shared" si="453"/>
        <v>0</v>
      </c>
      <c r="AR3265">
        <f t="shared" si="454"/>
        <v>1</v>
      </c>
      <c r="AS3265">
        <f t="shared" si="455"/>
        <v>0</v>
      </c>
      <c r="AT3265">
        <f t="shared" si="456"/>
        <v>0</v>
      </c>
      <c r="AU3265">
        <f t="shared" si="456"/>
        <v>1</v>
      </c>
      <c r="AV3265" t="str">
        <f t="shared" si="458"/>
        <v>2020-07-16T20:17:16</v>
      </c>
    </row>
    <row r="3266" spans="1:48" x14ac:dyDescent="0.25">
      <c r="A3266" s="5">
        <v>3337</v>
      </c>
      <c r="B3266" s="5" t="s">
        <v>373</v>
      </c>
      <c r="C3266" s="5" t="s">
        <v>374</v>
      </c>
      <c r="D3266" s="6" t="s">
        <v>375</v>
      </c>
      <c r="E3266">
        <v>19</v>
      </c>
      <c r="F3266" s="7">
        <v>0.47984502530000001</v>
      </c>
      <c r="G3266" s="7">
        <v>0</v>
      </c>
      <c r="H3266" t="s">
        <v>376</v>
      </c>
      <c r="I3266">
        <v>41</v>
      </c>
      <c r="J3266">
        <v>8880</v>
      </c>
      <c r="K3266">
        <v>25000</v>
      </c>
      <c r="L3266" t="s">
        <v>52</v>
      </c>
      <c r="M3266" s="8" t="s">
        <v>86</v>
      </c>
      <c r="N3266" s="8">
        <v>0.53571428571428503</v>
      </c>
      <c r="O3266">
        <v>0.46428571428571402</v>
      </c>
      <c r="P3266" s="9">
        <v>0</v>
      </c>
      <c r="Q3266">
        <v>10000</v>
      </c>
      <c r="R3266" s="8"/>
      <c r="S3266" s="8"/>
      <c r="AA3266">
        <v>678376</v>
      </c>
      <c r="AB3266">
        <v>406269</v>
      </c>
      <c r="AC3266">
        <v>11</v>
      </c>
      <c r="AD3266">
        <v>272107</v>
      </c>
      <c r="AE3266">
        <v>2018</v>
      </c>
      <c r="AF3266" t="s">
        <v>126</v>
      </c>
      <c r="AG3266">
        <v>95700</v>
      </c>
      <c r="AH3266" t="s">
        <v>55</v>
      </c>
      <c r="AI3266" t="s">
        <v>55</v>
      </c>
      <c r="AJ3266">
        <v>1</v>
      </c>
      <c r="AK3266">
        <v>9720</v>
      </c>
      <c r="AL3266" s="8" t="s">
        <v>9766</v>
      </c>
      <c r="AM3266" s="10">
        <f t="shared" ref="AM3266:AM3329" si="459">_xlfn.NUMBERVALUE(LEFT(H3266,4))</f>
        <v>2018</v>
      </c>
      <c r="AN3266">
        <f t="shared" ref="AN3266:AN3329" si="460">IF(OR(L3266 = "AprovadoAnalista", L3266 = "AprovadoComite" ),1,0)</f>
        <v>1</v>
      </c>
      <c r="AO3266">
        <f t="shared" si="457"/>
        <v>0</v>
      </c>
      <c r="AP3266">
        <f t="shared" ref="AP3266:AP3329" si="461">IF(MID(M3266,4,1)="0",1,0)</f>
        <v>0</v>
      </c>
      <c r="AQ3266">
        <f t="shared" ref="AQ3266:AQ3329" si="462">IF(MID(M3266,4,1)="1",1,0)</f>
        <v>0</v>
      </c>
      <c r="AR3266">
        <f t="shared" ref="AR3266:AR3329" si="463">IF(MID(M3266,4,1)="3",1,0)</f>
        <v>1</v>
      </c>
      <c r="AS3266">
        <f t="shared" ref="AS3266:AS3329" si="464">IF(MID(M3266,4,1)="5",1,0)</f>
        <v>0</v>
      </c>
      <c r="AT3266">
        <f t="shared" ref="AT3266:AU3329" si="465">IF(AH3266="True",1,0)</f>
        <v>0</v>
      </c>
      <c r="AU3266">
        <f t="shared" si="465"/>
        <v>0</v>
      </c>
      <c r="AV3266" t="str">
        <f t="shared" si="458"/>
        <v>2020-07-16T20:44:08</v>
      </c>
    </row>
    <row r="3267" spans="1:48" x14ac:dyDescent="0.25">
      <c r="A3267" s="5">
        <v>3338</v>
      </c>
      <c r="B3267" s="5" t="s">
        <v>9767</v>
      </c>
      <c r="C3267" s="5" t="s">
        <v>6090</v>
      </c>
      <c r="D3267" s="6" t="s">
        <v>9768</v>
      </c>
      <c r="E3267">
        <v>7</v>
      </c>
      <c r="F3267" s="7">
        <v>0</v>
      </c>
      <c r="G3267" s="7"/>
      <c r="H3267" t="s">
        <v>9769</v>
      </c>
      <c r="I3267">
        <v>0</v>
      </c>
      <c r="J3267">
        <v>0</v>
      </c>
      <c r="K3267">
        <v>10000</v>
      </c>
      <c r="L3267" t="s">
        <v>199</v>
      </c>
      <c r="M3267" s="8" t="s">
        <v>86</v>
      </c>
      <c r="N3267" s="8">
        <v>0.51785714285714202</v>
      </c>
      <c r="O3267">
        <v>0.48214285714285698</v>
      </c>
      <c r="P3267" s="9">
        <v>0</v>
      </c>
      <c r="R3267" s="8"/>
      <c r="S3267" s="8"/>
      <c r="AA3267">
        <v>30763</v>
      </c>
      <c r="AB3267">
        <v>0</v>
      </c>
      <c r="AC3267">
        <v>5</v>
      </c>
      <c r="AD3267">
        <v>0</v>
      </c>
      <c r="AE3267">
        <v>2019</v>
      </c>
      <c r="AF3267" t="s">
        <v>126</v>
      </c>
      <c r="AG3267">
        <v>150000</v>
      </c>
      <c r="AH3267" t="s">
        <v>55</v>
      </c>
      <c r="AI3267" t="s">
        <v>56</v>
      </c>
      <c r="AJ3267">
        <v>0</v>
      </c>
      <c r="AK3267">
        <v>4480</v>
      </c>
      <c r="AL3267" s="8"/>
      <c r="AM3267" s="10">
        <f t="shared" si="459"/>
        <v>2019</v>
      </c>
      <c r="AN3267">
        <f t="shared" si="460"/>
        <v>0</v>
      </c>
      <c r="AO3267">
        <f t="shared" ref="AO3267:AO3330" si="466">IF(OR(L3267 = "ReprovadoAnalista", L3267 = "ReprovadoComite" ),1,0)</f>
        <v>1</v>
      </c>
      <c r="AP3267">
        <f t="shared" si="461"/>
        <v>0</v>
      </c>
      <c r="AQ3267">
        <f t="shared" si="462"/>
        <v>0</v>
      </c>
      <c r="AR3267">
        <f t="shared" si="463"/>
        <v>1</v>
      </c>
      <c r="AS3267">
        <f t="shared" si="464"/>
        <v>0</v>
      </c>
      <c r="AT3267">
        <f t="shared" si="465"/>
        <v>0</v>
      </c>
      <c r="AU3267">
        <f t="shared" si="465"/>
        <v>1</v>
      </c>
      <c r="AV3267">
        <f t="shared" ref="AV3267:AV3330" si="467">IF(R3267&lt;&gt;"",R3267,AL3267)</f>
        <v>0</v>
      </c>
    </row>
    <row r="3268" spans="1:48" x14ac:dyDescent="0.25">
      <c r="A3268" s="5">
        <v>3339</v>
      </c>
      <c r="B3268" s="5" t="s">
        <v>6246</v>
      </c>
      <c r="C3268" s="5" t="s">
        <v>6247</v>
      </c>
      <c r="D3268" s="6" t="s">
        <v>6248</v>
      </c>
      <c r="E3268">
        <v>9</v>
      </c>
      <c r="F3268" s="7">
        <v>0.4788656395</v>
      </c>
      <c r="G3268" s="7">
        <v>0</v>
      </c>
      <c r="H3268" t="s">
        <v>4963</v>
      </c>
      <c r="I3268">
        <v>34</v>
      </c>
      <c r="J3268">
        <v>113370</v>
      </c>
      <c r="K3268">
        <v>195000</v>
      </c>
      <c r="L3268" t="s">
        <v>52</v>
      </c>
      <c r="M3268" s="8" t="s">
        <v>53</v>
      </c>
      <c r="N3268" s="8">
        <v>0.85714285714285698</v>
      </c>
      <c r="O3268">
        <v>0.14285714285714199</v>
      </c>
      <c r="P3268" s="9">
        <v>0</v>
      </c>
      <c r="Q3268">
        <v>220000</v>
      </c>
      <c r="R3268" s="8"/>
      <c r="S3268" s="8" t="s">
        <v>329</v>
      </c>
      <c r="T3268">
        <v>21652995</v>
      </c>
      <c r="U3268">
        <v>8896563</v>
      </c>
      <c r="V3268">
        <v>35490938</v>
      </c>
      <c r="W3268">
        <v>23207261</v>
      </c>
      <c r="X3268">
        <v>5233439</v>
      </c>
      <c r="Y3268">
        <v>9239556</v>
      </c>
      <c r="Z3268">
        <v>9240657</v>
      </c>
      <c r="AA3268">
        <v>44276940</v>
      </c>
      <c r="AB3268">
        <v>19550284</v>
      </c>
      <c r="AC3268">
        <v>12</v>
      </c>
      <c r="AD3268">
        <v>24726656</v>
      </c>
      <c r="AE3268">
        <v>2006</v>
      </c>
      <c r="AF3268" t="s">
        <v>121</v>
      </c>
      <c r="AG3268">
        <v>2897000</v>
      </c>
      <c r="AH3268" t="s">
        <v>55</v>
      </c>
      <c r="AI3268" t="s">
        <v>55</v>
      </c>
      <c r="AJ3268">
        <v>1</v>
      </c>
      <c r="AK3268">
        <v>1380000</v>
      </c>
      <c r="AL3268" s="8" t="s">
        <v>9770</v>
      </c>
      <c r="AM3268" s="10">
        <f t="shared" si="459"/>
        <v>2015</v>
      </c>
      <c r="AN3268">
        <f t="shared" si="460"/>
        <v>1</v>
      </c>
      <c r="AO3268">
        <f t="shared" si="466"/>
        <v>0</v>
      </c>
      <c r="AP3268">
        <f t="shared" si="461"/>
        <v>0</v>
      </c>
      <c r="AQ3268">
        <f t="shared" si="462"/>
        <v>1</v>
      </c>
      <c r="AR3268">
        <f t="shared" si="463"/>
        <v>0</v>
      </c>
      <c r="AS3268">
        <f t="shared" si="464"/>
        <v>0</v>
      </c>
      <c r="AT3268">
        <f t="shared" si="465"/>
        <v>0</v>
      </c>
      <c r="AU3268">
        <f t="shared" si="465"/>
        <v>0</v>
      </c>
      <c r="AV3268" t="str">
        <f t="shared" si="467"/>
        <v>2020-07-16T20:47:36</v>
      </c>
    </row>
    <row r="3269" spans="1:48" x14ac:dyDescent="0.25">
      <c r="A3269" s="5">
        <v>3340</v>
      </c>
      <c r="B3269" s="5" t="s">
        <v>2854</v>
      </c>
      <c r="C3269" s="5" t="s">
        <v>2855</v>
      </c>
      <c r="D3269" s="6" t="s">
        <v>2856</v>
      </c>
      <c r="E3269">
        <v>238</v>
      </c>
      <c r="F3269" s="7">
        <v>0.76840772229999998</v>
      </c>
      <c r="G3269" s="7">
        <v>0</v>
      </c>
      <c r="H3269" t="s">
        <v>2857</v>
      </c>
      <c r="I3269">
        <v>0</v>
      </c>
      <c r="J3269">
        <v>0</v>
      </c>
      <c r="K3269">
        <v>40000</v>
      </c>
      <c r="L3269" t="s">
        <v>52</v>
      </c>
      <c r="M3269" s="8" t="s">
        <v>53</v>
      </c>
      <c r="N3269" s="8">
        <v>0.749999999999999</v>
      </c>
      <c r="O3269">
        <v>0.25</v>
      </c>
      <c r="P3269" s="9">
        <v>0</v>
      </c>
      <c r="Q3269">
        <v>35000</v>
      </c>
      <c r="R3269" s="8"/>
      <c r="S3269" s="8"/>
      <c r="AA3269">
        <v>1732087</v>
      </c>
      <c r="AB3269">
        <v>0</v>
      </c>
      <c r="AC3269">
        <v>3</v>
      </c>
      <c r="AD3269">
        <v>0</v>
      </c>
      <c r="AE3269">
        <v>2014</v>
      </c>
      <c r="AF3269" t="s">
        <v>68</v>
      </c>
      <c r="AG3269">
        <v>150000</v>
      </c>
      <c r="AH3269" t="s">
        <v>55</v>
      </c>
      <c r="AI3269" t="s">
        <v>55</v>
      </c>
      <c r="AJ3269">
        <v>1</v>
      </c>
      <c r="AK3269">
        <v>9900</v>
      </c>
      <c r="AL3269" s="8" t="s">
        <v>9771</v>
      </c>
      <c r="AM3269" s="10">
        <f t="shared" si="459"/>
        <v>2016</v>
      </c>
      <c r="AN3269">
        <f t="shared" si="460"/>
        <v>1</v>
      </c>
      <c r="AO3269">
        <f t="shared" si="466"/>
        <v>0</v>
      </c>
      <c r="AP3269">
        <f t="shared" si="461"/>
        <v>0</v>
      </c>
      <c r="AQ3269">
        <f t="shared" si="462"/>
        <v>1</v>
      </c>
      <c r="AR3269">
        <f t="shared" si="463"/>
        <v>0</v>
      </c>
      <c r="AS3269">
        <f t="shared" si="464"/>
        <v>0</v>
      </c>
      <c r="AT3269">
        <f t="shared" si="465"/>
        <v>0</v>
      </c>
      <c r="AU3269">
        <f t="shared" si="465"/>
        <v>0</v>
      </c>
      <c r="AV3269" t="str">
        <f t="shared" si="467"/>
        <v>2020-07-17T17:12:19</v>
      </c>
    </row>
    <row r="3270" spans="1:48" x14ac:dyDescent="0.25">
      <c r="A3270" s="5">
        <v>3341</v>
      </c>
      <c r="B3270" s="5" t="s">
        <v>9772</v>
      </c>
      <c r="C3270" s="5" t="s">
        <v>9773</v>
      </c>
      <c r="D3270" s="6" t="s">
        <v>9774</v>
      </c>
      <c r="E3270">
        <v>5</v>
      </c>
      <c r="F3270" s="7">
        <v>0</v>
      </c>
      <c r="G3270" s="7"/>
      <c r="H3270" t="s">
        <v>9775</v>
      </c>
      <c r="I3270">
        <v>0</v>
      </c>
      <c r="J3270">
        <v>0</v>
      </c>
      <c r="K3270">
        <v>15000</v>
      </c>
      <c r="L3270" t="s">
        <v>62</v>
      </c>
      <c r="M3270" s="8" t="s">
        <v>63</v>
      </c>
      <c r="N3270" s="8">
        <v>1</v>
      </c>
      <c r="O3270">
        <v>0</v>
      </c>
      <c r="P3270" s="9">
        <v>0</v>
      </c>
      <c r="R3270" s="8"/>
      <c r="S3270" s="8"/>
      <c r="AJ3270">
        <v>0</v>
      </c>
      <c r="AL3270" s="8"/>
      <c r="AM3270" s="10">
        <f t="shared" si="459"/>
        <v>2018</v>
      </c>
      <c r="AN3270">
        <f t="shared" si="460"/>
        <v>0</v>
      </c>
      <c r="AO3270">
        <f t="shared" si="466"/>
        <v>0</v>
      </c>
      <c r="AP3270">
        <f t="shared" si="461"/>
        <v>1</v>
      </c>
      <c r="AQ3270">
        <f t="shared" si="462"/>
        <v>0</v>
      </c>
      <c r="AR3270">
        <f t="shared" si="463"/>
        <v>0</v>
      </c>
      <c r="AS3270">
        <f t="shared" si="464"/>
        <v>0</v>
      </c>
      <c r="AT3270">
        <f t="shared" si="465"/>
        <v>0</v>
      </c>
      <c r="AU3270">
        <f t="shared" si="465"/>
        <v>0</v>
      </c>
      <c r="AV3270">
        <f t="shared" si="467"/>
        <v>0</v>
      </c>
    </row>
    <row r="3271" spans="1:48" x14ac:dyDescent="0.25">
      <c r="A3271" s="5">
        <v>3342</v>
      </c>
      <c r="B3271" s="5" t="s">
        <v>4585</v>
      </c>
      <c r="C3271" s="5" t="s">
        <v>4586</v>
      </c>
      <c r="D3271" s="6" t="s">
        <v>4587</v>
      </c>
      <c r="E3271">
        <v>0</v>
      </c>
      <c r="F3271" s="7">
        <v>0</v>
      </c>
      <c r="G3271" s="7"/>
      <c r="H3271" t="s">
        <v>4588</v>
      </c>
      <c r="I3271">
        <v>0</v>
      </c>
      <c r="J3271">
        <v>0</v>
      </c>
      <c r="K3271">
        <v>50000</v>
      </c>
      <c r="L3271" t="s">
        <v>52</v>
      </c>
      <c r="M3271" s="8" t="s">
        <v>63</v>
      </c>
      <c r="N3271" s="8">
        <v>0.96428571428571397</v>
      </c>
      <c r="O3271">
        <v>3.5714285714285698E-2</v>
      </c>
      <c r="P3271" s="9">
        <v>0</v>
      </c>
      <c r="Q3271">
        <v>50000</v>
      </c>
      <c r="R3271" s="8"/>
      <c r="S3271" s="8" t="s">
        <v>217</v>
      </c>
      <c r="T3271">
        <v>2338917</v>
      </c>
      <c r="U3271">
        <v>1628528</v>
      </c>
      <c r="V3271">
        <v>2380639</v>
      </c>
      <c r="W3271">
        <v>318810</v>
      </c>
      <c r="X3271">
        <v>0</v>
      </c>
      <c r="Y3271">
        <v>1894431</v>
      </c>
      <c r="Z3271">
        <v>1264944</v>
      </c>
      <c r="AA3271">
        <v>7454968</v>
      </c>
      <c r="AB3271">
        <v>1228704</v>
      </c>
      <c r="AC3271">
        <v>12</v>
      </c>
      <c r="AD3271">
        <v>6226264</v>
      </c>
      <c r="AE3271">
        <v>2012</v>
      </c>
      <c r="AF3271" t="s">
        <v>68</v>
      </c>
      <c r="AG3271">
        <v>200000</v>
      </c>
      <c r="AH3271" t="s">
        <v>55</v>
      </c>
      <c r="AI3271" t="s">
        <v>55</v>
      </c>
      <c r="AJ3271">
        <v>0</v>
      </c>
      <c r="AK3271">
        <v>250000</v>
      </c>
      <c r="AL3271" s="8" t="s">
        <v>9776</v>
      </c>
      <c r="AM3271" s="10">
        <f t="shared" si="459"/>
        <v>2019</v>
      </c>
      <c r="AN3271">
        <f t="shared" si="460"/>
        <v>1</v>
      </c>
      <c r="AO3271">
        <f t="shared" si="466"/>
        <v>0</v>
      </c>
      <c r="AP3271">
        <f t="shared" si="461"/>
        <v>1</v>
      </c>
      <c r="AQ3271">
        <f t="shared" si="462"/>
        <v>0</v>
      </c>
      <c r="AR3271">
        <f t="shared" si="463"/>
        <v>0</v>
      </c>
      <c r="AS3271">
        <f t="shared" si="464"/>
        <v>0</v>
      </c>
      <c r="AT3271">
        <f t="shared" si="465"/>
        <v>0</v>
      </c>
      <c r="AU3271">
        <f t="shared" si="465"/>
        <v>0</v>
      </c>
      <c r="AV3271" t="str">
        <f t="shared" si="467"/>
        <v>2020-07-17T13:49:53</v>
      </c>
    </row>
    <row r="3272" spans="1:48" x14ac:dyDescent="0.25">
      <c r="A3272" s="5">
        <v>3343</v>
      </c>
      <c r="B3272" s="5" t="s">
        <v>9777</v>
      </c>
      <c r="C3272" s="5" t="s">
        <v>9778</v>
      </c>
      <c r="D3272" s="6" t="s">
        <v>9779</v>
      </c>
      <c r="E3272">
        <v>83</v>
      </c>
      <c r="F3272" s="7">
        <v>0.36115529530000001</v>
      </c>
      <c r="G3272" s="7">
        <v>0</v>
      </c>
      <c r="H3272" t="s">
        <v>9780</v>
      </c>
      <c r="I3272">
        <v>0</v>
      </c>
      <c r="J3272">
        <v>0</v>
      </c>
      <c r="K3272">
        <v>30000</v>
      </c>
      <c r="L3272" t="s">
        <v>52</v>
      </c>
      <c r="M3272" s="8" t="s">
        <v>53</v>
      </c>
      <c r="N3272" s="8">
        <v>0.80357142857142805</v>
      </c>
      <c r="O3272">
        <v>0.19642857142857101</v>
      </c>
      <c r="P3272" s="9">
        <v>0</v>
      </c>
      <c r="Q3272">
        <v>30000</v>
      </c>
      <c r="R3272" s="8"/>
      <c r="S3272" s="8"/>
      <c r="AA3272">
        <v>2658780</v>
      </c>
      <c r="AB3272">
        <v>0</v>
      </c>
      <c r="AC3272">
        <v>12</v>
      </c>
      <c r="AD3272">
        <v>0</v>
      </c>
      <c r="AE3272">
        <v>2003</v>
      </c>
      <c r="AF3272" t="s">
        <v>54</v>
      </c>
      <c r="AG3272">
        <v>15000</v>
      </c>
      <c r="AH3272" t="s">
        <v>55</v>
      </c>
      <c r="AI3272" t="s">
        <v>55</v>
      </c>
      <c r="AJ3272">
        <v>0.83997688839999995</v>
      </c>
      <c r="AK3272">
        <v>16200</v>
      </c>
      <c r="AL3272" s="8" t="s">
        <v>9781</v>
      </c>
      <c r="AM3272" s="10">
        <f t="shared" si="459"/>
        <v>2013</v>
      </c>
      <c r="AN3272">
        <f t="shared" si="460"/>
        <v>1</v>
      </c>
      <c r="AO3272">
        <f t="shared" si="466"/>
        <v>0</v>
      </c>
      <c r="AP3272">
        <f t="shared" si="461"/>
        <v>0</v>
      </c>
      <c r="AQ3272">
        <f t="shared" si="462"/>
        <v>1</v>
      </c>
      <c r="AR3272">
        <f t="shared" si="463"/>
        <v>0</v>
      </c>
      <c r="AS3272">
        <f t="shared" si="464"/>
        <v>0</v>
      </c>
      <c r="AT3272">
        <f t="shared" si="465"/>
        <v>0</v>
      </c>
      <c r="AU3272">
        <f t="shared" si="465"/>
        <v>0</v>
      </c>
      <c r="AV3272" t="str">
        <f t="shared" si="467"/>
        <v>2020-07-17T17:16:27</v>
      </c>
    </row>
    <row r="3273" spans="1:48" x14ac:dyDescent="0.25">
      <c r="A3273" s="5">
        <v>3344</v>
      </c>
      <c r="B3273" s="5" t="s">
        <v>2265</v>
      </c>
      <c r="C3273" s="5" t="s">
        <v>2266</v>
      </c>
      <c r="D3273" s="6" t="s">
        <v>2267</v>
      </c>
      <c r="E3273">
        <v>3</v>
      </c>
      <c r="F3273" s="7">
        <v>0.56465070510000004</v>
      </c>
      <c r="G3273" s="7">
        <v>0</v>
      </c>
      <c r="H3273" t="s">
        <v>2268</v>
      </c>
      <c r="I3273">
        <v>103</v>
      </c>
      <c r="J3273">
        <v>24224.33</v>
      </c>
      <c r="K3273">
        <v>60000</v>
      </c>
      <c r="L3273" t="s">
        <v>52</v>
      </c>
      <c r="M3273" s="8" t="s">
        <v>53</v>
      </c>
      <c r="N3273" s="8">
        <v>0.75</v>
      </c>
      <c r="O3273">
        <v>0.25</v>
      </c>
      <c r="P3273" s="9">
        <v>0</v>
      </c>
      <c r="Q3273">
        <v>50000</v>
      </c>
      <c r="R3273" s="8"/>
      <c r="S3273" s="8" t="s">
        <v>103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10723354</v>
      </c>
      <c r="AB3273">
        <v>0</v>
      </c>
      <c r="AC3273">
        <v>12</v>
      </c>
      <c r="AD3273">
        <v>0</v>
      </c>
      <c r="AE3273">
        <v>1995</v>
      </c>
      <c r="AF3273" t="s">
        <v>54</v>
      </c>
      <c r="AG3273">
        <v>150000</v>
      </c>
      <c r="AH3273" t="s">
        <v>55</v>
      </c>
      <c r="AI3273" t="s">
        <v>56</v>
      </c>
      <c r="AJ3273">
        <v>1</v>
      </c>
      <c r="AK3273">
        <v>10120</v>
      </c>
      <c r="AL3273" s="8" t="s">
        <v>9782</v>
      </c>
      <c r="AM3273" s="10">
        <f t="shared" si="459"/>
        <v>2018</v>
      </c>
      <c r="AN3273">
        <f t="shared" si="460"/>
        <v>1</v>
      </c>
      <c r="AO3273">
        <f t="shared" si="466"/>
        <v>0</v>
      </c>
      <c r="AP3273">
        <f t="shared" si="461"/>
        <v>0</v>
      </c>
      <c r="AQ3273">
        <f t="shared" si="462"/>
        <v>1</v>
      </c>
      <c r="AR3273">
        <f t="shared" si="463"/>
        <v>0</v>
      </c>
      <c r="AS3273">
        <f t="shared" si="464"/>
        <v>0</v>
      </c>
      <c r="AT3273">
        <f t="shared" si="465"/>
        <v>0</v>
      </c>
      <c r="AU3273">
        <f t="shared" si="465"/>
        <v>1</v>
      </c>
      <c r="AV3273" t="str">
        <f t="shared" si="467"/>
        <v>2020-07-17T17:17:05</v>
      </c>
    </row>
    <row r="3274" spans="1:48" x14ac:dyDescent="0.25">
      <c r="A3274" s="5">
        <v>3345</v>
      </c>
      <c r="B3274" s="5" t="s">
        <v>9783</v>
      </c>
      <c r="C3274" s="5" t="s">
        <v>9784</v>
      </c>
      <c r="D3274" s="6" t="s">
        <v>9785</v>
      </c>
      <c r="E3274">
        <v>0</v>
      </c>
      <c r="F3274" s="7">
        <v>0.15650268340000001</v>
      </c>
      <c r="G3274" s="7">
        <v>0</v>
      </c>
      <c r="H3274" t="s">
        <v>1707</v>
      </c>
      <c r="I3274">
        <v>0</v>
      </c>
      <c r="J3274">
        <v>0</v>
      </c>
      <c r="K3274">
        <v>20000</v>
      </c>
      <c r="L3274" t="s">
        <v>52</v>
      </c>
      <c r="M3274" s="8" t="s">
        <v>53</v>
      </c>
      <c r="N3274" s="8">
        <v>0.69642857142857095</v>
      </c>
      <c r="O3274">
        <v>0.30357142857142799</v>
      </c>
      <c r="P3274" s="9">
        <v>0</v>
      </c>
      <c r="Q3274">
        <v>15000</v>
      </c>
      <c r="R3274" s="8"/>
      <c r="S3274" s="8"/>
      <c r="AA3274">
        <v>0</v>
      </c>
      <c r="AB3274">
        <v>0</v>
      </c>
      <c r="AC3274">
        <v>1</v>
      </c>
      <c r="AD3274">
        <v>0</v>
      </c>
      <c r="AE3274">
        <v>2008</v>
      </c>
      <c r="AF3274" t="s">
        <v>121</v>
      </c>
      <c r="AG3274">
        <v>60000</v>
      </c>
      <c r="AH3274" t="s">
        <v>55</v>
      </c>
      <c r="AI3274" t="s">
        <v>55</v>
      </c>
      <c r="AJ3274">
        <v>1</v>
      </c>
      <c r="AK3274">
        <v>9720</v>
      </c>
      <c r="AL3274" s="8" t="s">
        <v>9786</v>
      </c>
      <c r="AM3274" s="10">
        <f t="shared" si="459"/>
        <v>2018</v>
      </c>
      <c r="AN3274">
        <f t="shared" si="460"/>
        <v>1</v>
      </c>
      <c r="AO3274">
        <f t="shared" si="466"/>
        <v>0</v>
      </c>
      <c r="AP3274">
        <f t="shared" si="461"/>
        <v>0</v>
      </c>
      <c r="AQ3274">
        <f t="shared" si="462"/>
        <v>1</v>
      </c>
      <c r="AR3274">
        <f t="shared" si="463"/>
        <v>0</v>
      </c>
      <c r="AS3274">
        <f t="shared" si="464"/>
        <v>0</v>
      </c>
      <c r="AT3274">
        <f t="shared" si="465"/>
        <v>0</v>
      </c>
      <c r="AU3274">
        <f t="shared" si="465"/>
        <v>0</v>
      </c>
      <c r="AV3274" t="str">
        <f t="shared" si="467"/>
        <v>2020-07-17T17:18:18</v>
      </c>
    </row>
    <row r="3275" spans="1:48" x14ac:dyDescent="0.25">
      <c r="A3275" s="5">
        <v>3346</v>
      </c>
      <c r="B3275" s="5" t="s">
        <v>9753</v>
      </c>
      <c r="C3275" s="5" t="s">
        <v>9754</v>
      </c>
      <c r="D3275" s="6" t="s">
        <v>9755</v>
      </c>
      <c r="E3275">
        <v>0</v>
      </c>
      <c r="F3275" s="7">
        <v>0.60767130140000003</v>
      </c>
      <c r="G3275" s="7">
        <v>0</v>
      </c>
      <c r="H3275" t="s">
        <v>8173</v>
      </c>
      <c r="I3275">
        <v>0</v>
      </c>
      <c r="J3275">
        <v>0</v>
      </c>
      <c r="K3275">
        <v>9000</v>
      </c>
      <c r="L3275" t="s">
        <v>199</v>
      </c>
      <c r="M3275" s="8" t="s">
        <v>86</v>
      </c>
      <c r="N3275" s="8">
        <v>0.51785714285714202</v>
      </c>
      <c r="O3275">
        <v>0.48214285714285698</v>
      </c>
      <c r="P3275" s="9">
        <v>0</v>
      </c>
      <c r="R3275" s="8"/>
      <c r="S3275" s="8"/>
      <c r="AA3275">
        <v>124825</v>
      </c>
      <c r="AB3275">
        <v>0</v>
      </c>
      <c r="AC3275">
        <v>12</v>
      </c>
      <c r="AD3275">
        <v>0</v>
      </c>
      <c r="AE3275">
        <v>2018</v>
      </c>
      <c r="AF3275" t="s">
        <v>126</v>
      </c>
      <c r="AG3275">
        <v>95400</v>
      </c>
      <c r="AH3275" t="s">
        <v>55</v>
      </c>
      <c r="AI3275" t="s">
        <v>56</v>
      </c>
      <c r="AJ3275">
        <v>1</v>
      </c>
      <c r="AK3275">
        <v>4400</v>
      </c>
      <c r="AL3275" s="8"/>
      <c r="AM3275" s="10">
        <f t="shared" si="459"/>
        <v>2020</v>
      </c>
      <c r="AN3275">
        <f t="shared" si="460"/>
        <v>0</v>
      </c>
      <c r="AO3275">
        <f t="shared" si="466"/>
        <v>1</v>
      </c>
      <c r="AP3275">
        <f t="shared" si="461"/>
        <v>0</v>
      </c>
      <c r="AQ3275">
        <f t="shared" si="462"/>
        <v>0</v>
      </c>
      <c r="AR3275">
        <f t="shared" si="463"/>
        <v>1</v>
      </c>
      <c r="AS3275">
        <f t="shared" si="464"/>
        <v>0</v>
      </c>
      <c r="AT3275">
        <f t="shared" si="465"/>
        <v>0</v>
      </c>
      <c r="AU3275">
        <f t="shared" si="465"/>
        <v>1</v>
      </c>
      <c r="AV3275">
        <f t="shared" si="467"/>
        <v>0</v>
      </c>
    </row>
    <row r="3276" spans="1:48" x14ac:dyDescent="0.25">
      <c r="A3276" s="5">
        <v>3347</v>
      </c>
      <c r="B3276" s="5" t="s">
        <v>8826</v>
      </c>
      <c r="C3276" s="5" t="s">
        <v>8827</v>
      </c>
      <c r="D3276" s="6" t="s">
        <v>8828</v>
      </c>
      <c r="E3276">
        <v>20</v>
      </c>
      <c r="F3276" s="7">
        <v>0.32075373130000001</v>
      </c>
      <c r="G3276" s="7">
        <v>0</v>
      </c>
      <c r="H3276" t="s">
        <v>8829</v>
      </c>
      <c r="I3276">
        <v>19</v>
      </c>
      <c r="J3276">
        <v>2680</v>
      </c>
      <c r="K3276">
        <v>20000</v>
      </c>
      <c r="L3276" t="s">
        <v>52</v>
      </c>
      <c r="M3276" s="8" t="s">
        <v>86</v>
      </c>
      <c r="N3276" s="8">
        <v>0.64285714285714202</v>
      </c>
      <c r="O3276">
        <v>0.35714285714285698</v>
      </c>
      <c r="P3276" s="9">
        <v>0.54877277092382803</v>
      </c>
      <c r="Q3276">
        <v>15000</v>
      </c>
      <c r="R3276" s="8"/>
      <c r="S3276" s="8" t="s">
        <v>217</v>
      </c>
      <c r="T3276">
        <v>1007312</v>
      </c>
      <c r="U3276">
        <v>212785</v>
      </c>
      <c r="V3276">
        <v>1154730</v>
      </c>
      <c r="W3276">
        <v>941945</v>
      </c>
      <c r="X3276">
        <v>0</v>
      </c>
      <c r="Y3276">
        <v>159887</v>
      </c>
      <c r="Z3276">
        <v>521581</v>
      </c>
      <c r="AA3276">
        <v>4788557</v>
      </c>
      <c r="AB3276">
        <v>1915423</v>
      </c>
      <c r="AC3276">
        <v>12</v>
      </c>
      <c r="AD3276">
        <v>2873134</v>
      </c>
      <c r="AE3276">
        <v>2015</v>
      </c>
      <c r="AF3276" t="s">
        <v>126</v>
      </c>
      <c r="AG3276">
        <v>100000</v>
      </c>
      <c r="AH3276" t="s">
        <v>55</v>
      </c>
      <c r="AI3276" t="s">
        <v>55</v>
      </c>
      <c r="AJ3276">
        <v>0.9433600003</v>
      </c>
      <c r="AK3276">
        <v>5400</v>
      </c>
      <c r="AL3276" s="8" t="s">
        <v>9787</v>
      </c>
      <c r="AM3276" s="10">
        <f t="shared" si="459"/>
        <v>2017</v>
      </c>
      <c r="AN3276">
        <f t="shared" si="460"/>
        <v>1</v>
      </c>
      <c r="AO3276">
        <f t="shared" si="466"/>
        <v>0</v>
      </c>
      <c r="AP3276">
        <f t="shared" si="461"/>
        <v>0</v>
      </c>
      <c r="AQ3276">
        <f t="shared" si="462"/>
        <v>0</v>
      </c>
      <c r="AR3276">
        <f t="shared" si="463"/>
        <v>1</v>
      </c>
      <c r="AS3276">
        <f t="shared" si="464"/>
        <v>0</v>
      </c>
      <c r="AT3276">
        <f t="shared" si="465"/>
        <v>0</v>
      </c>
      <c r="AU3276">
        <f t="shared" si="465"/>
        <v>0</v>
      </c>
      <c r="AV3276" t="str">
        <f t="shared" si="467"/>
        <v>2020-07-17T13:54:53</v>
      </c>
    </row>
    <row r="3277" spans="1:48" x14ac:dyDescent="0.25">
      <c r="A3277" s="5">
        <v>3348</v>
      </c>
      <c r="B3277" s="5" t="s">
        <v>7111</v>
      </c>
      <c r="C3277" s="5" t="s">
        <v>7112</v>
      </c>
      <c r="D3277" s="6" t="s">
        <v>7113</v>
      </c>
      <c r="E3277">
        <v>3</v>
      </c>
      <c r="F3277" s="7">
        <v>0.36338906030000001</v>
      </c>
      <c r="G3277" s="7">
        <v>0</v>
      </c>
      <c r="H3277" t="s">
        <v>7114</v>
      </c>
      <c r="I3277">
        <v>0</v>
      </c>
      <c r="J3277">
        <v>0</v>
      </c>
      <c r="K3277">
        <v>10000</v>
      </c>
      <c r="L3277" t="s">
        <v>52</v>
      </c>
      <c r="M3277" s="8" t="s">
        <v>53</v>
      </c>
      <c r="N3277" s="8">
        <v>0.73214285714285698</v>
      </c>
      <c r="O3277">
        <v>0.26785714285714202</v>
      </c>
      <c r="P3277" s="9">
        <v>0</v>
      </c>
      <c r="Q3277">
        <v>10000</v>
      </c>
      <c r="R3277" s="8"/>
      <c r="S3277" s="8" t="s">
        <v>217</v>
      </c>
      <c r="T3277">
        <v>896040</v>
      </c>
      <c r="U3277">
        <v>1446092</v>
      </c>
      <c r="V3277">
        <v>962201</v>
      </c>
      <c r="W3277">
        <v>-483891</v>
      </c>
      <c r="X3277">
        <v>1002456</v>
      </c>
      <c r="Y3277">
        <v>0</v>
      </c>
      <c r="Z3277">
        <v>835135</v>
      </c>
      <c r="AA3277">
        <v>2576271</v>
      </c>
      <c r="AB3277">
        <v>143278</v>
      </c>
      <c r="AC3277">
        <v>12</v>
      </c>
      <c r="AD3277">
        <v>2432993</v>
      </c>
      <c r="AE3277">
        <v>2013</v>
      </c>
      <c r="AF3277" t="s">
        <v>68</v>
      </c>
      <c r="AG3277">
        <v>100000</v>
      </c>
      <c r="AH3277" t="s">
        <v>55</v>
      </c>
      <c r="AI3277" t="s">
        <v>55</v>
      </c>
      <c r="AJ3277">
        <v>1</v>
      </c>
      <c r="AK3277">
        <v>10800</v>
      </c>
      <c r="AL3277" s="8" t="s">
        <v>9788</v>
      </c>
      <c r="AM3277" s="10">
        <f t="shared" si="459"/>
        <v>2014</v>
      </c>
      <c r="AN3277">
        <f t="shared" si="460"/>
        <v>1</v>
      </c>
      <c r="AO3277">
        <f t="shared" si="466"/>
        <v>0</v>
      </c>
      <c r="AP3277">
        <f t="shared" si="461"/>
        <v>0</v>
      </c>
      <c r="AQ3277">
        <f t="shared" si="462"/>
        <v>1</v>
      </c>
      <c r="AR3277">
        <f t="shared" si="463"/>
        <v>0</v>
      </c>
      <c r="AS3277">
        <f t="shared" si="464"/>
        <v>0</v>
      </c>
      <c r="AT3277">
        <f t="shared" si="465"/>
        <v>0</v>
      </c>
      <c r="AU3277">
        <f t="shared" si="465"/>
        <v>0</v>
      </c>
      <c r="AV3277" t="str">
        <f t="shared" si="467"/>
        <v>2020-07-17T13:58:18</v>
      </c>
    </row>
    <row r="3278" spans="1:48" x14ac:dyDescent="0.25">
      <c r="A3278" s="5">
        <v>3349</v>
      </c>
      <c r="B3278" s="5" t="s">
        <v>1440</v>
      </c>
      <c r="C3278" s="5" t="s">
        <v>7295</v>
      </c>
      <c r="D3278" s="6" t="s">
        <v>7296</v>
      </c>
      <c r="E3278">
        <v>20</v>
      </c>
      <c r="F3278" s="7">
        <v>0.25185605760000002</v>
      </c>
      <c r="G3278" s="7">
        <v>0</v>
      </c>
      <c r="H3278" t="s">
        <v>1823</v>
      </c>
      <c r="I3278">
        <v>0</v>
      </c>
      <c r="J3278">
        <v>0</v>
      </c>
      <c r="K3278">
        <v>15000</v>
      </c>
      <c r="L3278" t="s">
        <v>52</v>
      </c>
      <c r="M3278" s="8" t="s">
        <v>53</v>
      </c>
      <c r="N3278" s="8">
        <v>0.69642857142857095</v>
      </c>
      <c r="O3278">
        <v>0.30357142857142799</v>
      </c>
      <c r="P3278" s="9">
        <v>0</v>
      </c>
      <c r="Q3278">
        <v>10000</v>
      </c>
      <c r="R3278" s="8"/>
      <c r="S3278" s="8" t="s">
        <v>9789</v>
      </c>
      <c r="T3278">
        <v>2937709</v>
      </c>
      <c r="U3278">
        <v>506884</v>
      </c>
      <c r="V3278">
        <v>2937709</v>
      </c>
      <c r="W3278">
        <v>2398130</v>
      </c>
      <c r="X3278">
        <v>38061</v>
      </c>
      <c r="Y3278">
        <v>2369526</v>
      </c>
      <c r="Z3278">
        <v>525888</v>
      </c>
      <c r="AA3278">
        <v>1891341</v>
      </c>
      <c r="AB3278">
        <v>1134901</v>
      </c>
      <c r="AC3278">
        <v>12</v>
      </c>
      <c r="AD3278">
        <v>756440</v>
      </c>
      <c r="AE3278">
        <v>2001</v>
      </c>
      <c r="AF3278" t="s">
        <v>54</v>
      </c>
      <c r="AG3278">
        <v>110000</v>
      </c>
      <c r="AH3278" t="s">
        <v>55</v>
      </c>
      <c r="AI3278" t="s">
        <v>56</v>
      </c>
      <c r="AJ3278">
        <v>0.8227763508</v>
      </c>
      <c r="AK3278">
        <v>52000</v>
      </c>
      <c r="AL3278" s="8" t="s">
        <v>9790</v>
      </c>
      <c r="AM3278" s="10">
        <f t="shared" si="459"/>
        <v>2018</v>
      </c>
      <c r="AN3278">
        <f t="shared" si="460"/>
        <v>1</v>
      </c>
      <c r="AO3278">
        <f t="shared" si="466"/>
        <v>0</v>
      </c>
      <c r="AP3278">
        <f t="shared" si="461"/>
        <v>0</v>
      </c>
      <c r="AQ3278">
        <f t="shared" si="462"/>
        <v>1</v>
      </c>
      <c r="AR3278">
        <f t="shared" si="463"/>
        <v>0</v>
      </c>
      <c r="AS3278">
        <f t="shared" si="464"/>
        <v>0</v>
      </c>
      <c r="AT3278">
        <f t="shared" si="465"/>
        <v>0</v>
      </c>
      <c r="AU3278">
        <f t="shared" si="465"/>
        <v>1</v>
      </c>
      <c r="AV3278" t="str">
        <f t="shared" si="467"/>
        <v>2020-07-17T13:59:40</v>
      </c>
    </row>
    <row r="3279" spans="1:48" x14ac:dyDescent="0.25">
      <c r="A3279" s="5">
        <v>3350</v>
      </c>
      <c r="B3279" s="5" t="s">
        <v>9791</v>
      </c>
      <c r="C3279" s="5" t="s">
        <v>9792</v>
      </c>
      <c r="D3279" s="6" t="s">
        <v>9793</v>
      </c>
      <c r="E3279">
        <v>794</v>
      </c>
      <c r="F3279" s="7">
        <v>0.54597460789999996</v>
      </c>
      <c r="G3279" s="7">
        <v>0</v>
      </c>
      <c r="H3279" t="s">
        <v>9794</v>
      </c>
      <c r="I3279">
        <v>61</v>
      </c>
      <c r="J3279">
        <v>22176</v>
      </c>
      <c r="K3279">
        <v>45000</v>
      </c>
      <c r="L3279" t="s">
        <v>199</v>
      </c>
      <c r="M3279" s="8" t="s">
        <v>86</v>
      </c>
      <c r="N3279" s="8">
        <v>0.55357142857142805</v>
      </c>
      <c r="O3279">
        <v>0.44642857142857101</v>
      </c>
      <c r="P3279" s="9">
        <v>0</v>
      </c>
      <c r="R3279" s="8"/>
      <c r="S3279" s="8"/>
      <c r="AA3279">
        <v>4280478</v>
      </c>
      <c r="AB3279">
        <v>0</v>
      </c>
      <c r="AC3279">
        <v>12</v>
      </c>
      <c r="AD3279">
        <v>0</v>
      </c>
      <c r="AE3279">
        <v>2012</v>
      </c>
      <c r="AF3279" t="s">
        <v>68</v>
      </c>
      <c r="AG3279">
        <v>100000</v>
      </c>
      <c r="AH3279" t="s">
        <v>56</v>
      </c>
      <c r="AI3279" t="s">
        <v>56</v>
      </c>
      <c r="AJ3279">
        <v>0.63676967330000001</v>
      </c>
      <c r="AK3279">
        <v>0</v>
      </c>
      <c r="AL3279" s="8"/>
      <c r="AM3279" s="10">
        <f t="shared" si="459"/>
        <v>2012</v>
      </c>
      <c r="AN3279">
        <f t="shared" si="460"/>
        <v>0</v>
      </c>
      <c r="AO3279">
        <f t="shared" si="466"/>
        <v>1</v>
      </c>
      <c r="AP3279">
        <f t="shared" si="461"/>
        <v>0</v>
      </c>
      <c r="AQ3279">
        <f t="shared" si="462"/>
        <v>0</v>
      </c>
      <c r="AR3279">
        <f t="shared" si="463"/>
        <v>1</v>
      </c>
      <c r="AS3279">
        <f t="shared" si="464"/>
        <v>0</v>
      </c>
      <c r="AT3279">
        <f t="shared" si="465"/>
        <v>1</v>
      </c>
      <c r="AU3279">
        <f t="shared" si="465"/>
        <v>1</v>
      </c>
      <c r="AV3279">
        <f t="shared" si="467"/>
        <v>0</v>
      </c>
    </row>
    <row r="3280" spans="1:48" x14ac:dyDescent="0.25">
      <c r="A3280" s="5">
        <v>3351</v>
      </c>
      <c r="B3280" s="5" t="s">
        <v>9795</v>
      </c>
      <c r="C3280" s="5" t="s">
        <v>9792</v>
      </c>
      <c r="D3280" s="6" t="s">
        <v>9796</v>
      </c>
      <c r="E3280">
        <v>45</v>
      </c>
      <c r="F3280" s="7">
        <v>0.56314513430000002</v>
      </c>
      <c r="G3280" s="7">
        <v>0</v>
      </c>
      <c r="H3280" t="s">
        <v>4315</v>
      </c>
      <c r="I3280">
        <v>51</v>
      </c>
      <c r="J3280">
        <v>46343.25</v>
      </c>
      <c r="K3280">
        <v>50000</v>
      </c>
      <c r="L3280" t="s">
        <v>199</v>
      </c>
      <c r="M3280" s="8" t="s">
        <v>86</v>
      </c>
      <c r="N3280" s="8">
        <v>0.66071428571428503</v>
      </c>
      <c r="O3280">
        <v>0.33928571428571402</v>
      </c>
      <c r="P3280" s="9">
        <v>0</v>
      </c>
      <c r="R3280" s="8"/>
      <c r="S3280" s="8"/>
      <c r="AA3280">
        <v>12736848</v>
      </c>
      <c r="AB3280">
        <v>0</v>
      </c>
      <c r="AC3280">
        <v>12</v>
      </c>
      <c r="AD3280">
        <v>0</v>
      </c>
      <c r="AE3280">
        <v>2004</v>
      </c>
      <c r="AF3280" t="s">
        <v>121</v>
      </c>
      <c r="AG3280">
        <v>100000</v>
      </c>
      <c r="AH3280" t="s">
        <v>56</v>
      </c>
      <c r="AI3280" t="s">
        <v>55</v>
      </c>
      <c r="AJ3280">
        <v>0.91749511620000002</v>
      </c>
      <c r="AK3280">
        <v>97000</v>
      </c>
      <c r="AL3280" s="8"/>
      <c r="AM3280" s="10">
        <f t="shared" si="459"/>
        <v>2006</v>
      </c>
      <c r="AN3280">
        <f t="shared" si="460"/>
        <v>0</v>
      </c>
      <c r="AO3280">
        <f t="shared" si="466"/>
        <v>1</v>
      </c>
      <c r="AP3280">
        <f t="shared" si="461"/>
        <v>0</v>
      </c>
      <c r="AQ3280">
        <f t="shared" si="462"/>
        <v>0</v>
      </c>
      <c r="AR3280">
        <f t="shared" si="463"/>
        <v>1</v>
      </c>
      <c r="AS3280">
        <f t="shared" si="464"/>
        <v>0</v>
      </c>
      <c r="AT3280">
        <f t="shared" si="465"/>
        <v>1</v>
      </c>
      <c r="AU3280">
        <f t="shared" si="465"/>
        <v>0</v>
      </c>
      <c r="AV3280">
        <f t="shared" si="467"/>
        <v>0</v>
      </c>
    </row>
    <row r="3281" spans="1:48" x14ac:dyDescent="0.25">
      <c r="A3281" s="5">
        <v>3352</v>
      </c>
      <c r="B3281" s="5" t="s">
        <v>2600</v>
      </c>
      <c r="C3281" s="5" t="s">
        <v>2601</v>
      </c>
      <c r="D3281" s="6" t="s">
        <v>2602</v>
      </c>
      <c r="E3281">
        <v>43</v>
      </c>
      <c r="F3281" s="7">
        <v>0.49380831990000001</v>
      </c>
      <c r="G3281" s="7">
        <v>0</v>
      </c>
      <c r="H3281" t="s">
        <v>2603</v>
      </c>
      <c r="I3281">
        <v>0</v>
      </c>
      <c r="J3281">
        <v>0</v>
      </c>
      <c r="K3281">
        <v>150000</v>
      </c>
      <c r="L3281" t="s">
        <v>52</v>
      </c>
      <c r="M3281" s="8" t="s">
        <v>53</v>
      </c>
      <c r="N3281" s="8">
        <v>0.75</v>
      </c>
      <c r="O3281">
        <v>0.25</v>
      </c>
      <c r="P3281" s="9">
        <v>-0.85019919654721798</v>
      </c>
      <c r="Q3281">
        <v>60000</v>
      </c>
      <c r="R3281" s="8"/>
      <c r="S3281" s="8" t="s">
        <v>329</v>
      </c>
      <c r="T3281">
        <v>1682920</v>
      </c>
      <c r="U3281">
        <v>13193</v>
      </c>
      <c r="V3281">
        <v>2711381</v>
      </c>
      <c r="W3281">
        <v>2469554</v>
      </c>
      <c r="X3281">
        <v>228663</v>
      </c>
      <c r="Y3281">
        <v>0</v>
      </c>
      <c r="Z3281">
        <v>596395</v>
      </c>
      <c r="AA3281">
        <v>2091376</v>
      </c>
      <c r="AB3281">
        <v>733978</v>
      </c>
      <c r="AC3281">
        <v>12</v>
      </c>
      <c r="AD3281">
        <v>1357398</v>
      </c>
      <c r="AE3281">
        <v>2009</v>
      </c>
      <c r="AF3281" t="s">
        <v>121</v>
      </c>
      <c r="AG3281">
        <v>100000</v>
      </c>
      <c r="AH3281" t="s">
        <v>55</v>
      </c>
      <c r="AI3281" t="s">
        <v>56</v>
      </c>
      <c r="AJ3281">
        <v>1</v>
      </c>
      <c r="AK3281">
        <v>66000</v>
      </c>
      <c r="AL3281" s="8" t="s">
        <v>9797</v>
      </c>
      <c r="AM3281" s="10">
        <f t="shared" si="459"/>
        <v>2016</v>
      </c>
      <c r="AN3281">
        <f t="shared" si="460"/>
        <v>1</v>
      </c>
      <c r="AO3281">
        <f t="shared" si="466"/>
        <v>0</v>
      </c>
      <c r="AP3281">
        <f t="shared" si="461"/>
        <v>0</v>
      </c>
      <c r="AQ3281">
        <f t="shared" si="462"/>
        <v>1</v>
      </c>
      <c r="AR3281">
        <f t="shared" si="463"/>
        <v>0</v>
      </c>
      <c r="AS3281">
        <f t="shared" si="464"/>
        <v>0</v>
      </c>
      <c r="AT3281">
        <f t="shared" si="465"/>
        <v>0</v>
      </c>
      <c r="AU3281">
        <f t="shared" si="465"/>
        <v>1</v>
      </c>
      <c r="AV3281" t="str">
        <f t="shared" si="467"/>
        <v>2020-07-17T14:37:18</v>
      </c>
    </row>
    <row r="3282" spans="1:48" x14ac:dyDescent="0.25">
      <c r="A3282" s="5">
        <v>3353</v>
      </c>
      <c r="B3282" s="5" t="s">
        <v>7034</v>
      </c>
      <c r="C3282" s="5" t="s">
        <v>7035</v>
      </c>
      <c r="D3282" s="6" t="s">
        <v>7036</v>
      </c>
      <c r="E3282">
        <v>12</v>
      </c>
      <c r="F3282" s="7">
        <v>0.55118106700000002</v>
      </c>
      <c r="G3282" s="7">
        <v>0</v>
      </c>
      <c r="H3282" t="s">
        <v>7037</v>
      </c>
      <c r="I3282">
        <v>78</v>
      </c>
      <c r="J3282">
        <v>26922.99</v>
      </c>
      <c r="K3282">
        <v>60000</v>
      </c>
      <c r="L3282" t="s">
        <v>52</v>
      </c>
      <c r="M3282" s="8" t="s">
        <v>53</v>
      </c>
      <c r="N3282" s="8">
        <v>0.85714285714285698</v>
      </c>
      <c r="O3282">
        <v>0.14285714285714199</v>
      </c>
      <c r="P3282" s="9">
        <v>0</v>
      </c>
      <c r="Q3282">
        <v>50000</v>
      </c>
      <c r="R3282" s="8"/>
      <c r="S3282" s="8" t="s">
        <v>329</v>
      </c>
      <c r="T3282">
        <v>13594293</v>
      </c>
      <c r="U3282">
        <v>6391243</v>
      </c>
      <c r="V3282">
        <v>14527651</v>
      </c>
      <c r="W3282">
        <v>8105062</v>
      </c>
      <c r="X3282">
        <v>0</v>
      </c>
      <c r="Y3282">
        <v>3949933</v>
      </c>
      <c r="Z3282">
        <v>7512889</v>
      </c>
      <c r="AA3282">
        <v>0</v>
      </c>
      <c r="AB3282">
        <v>0</v>
      </c>
      <c r="AC3282">
        <v>1</v>
      </c>
      <c r="AD3282">
        <v>0</v>
      </c>
      <c r="AE3282">
        <v>2000</v>
      </c>
      <c r="AF3282" t="s">
        <v>54</v>
      </c>
      <c r="AG3282">
        <v>700000</v>
      </c>
      <c r="AH3282" t="s">
        <v>55</v>
      </c>
      <c r="AI3282" t="s">
        <v>55</v>
      </c>
      <c r="AJ3282">
        <v>1</v>
      </c>
      <c r="AK3282">
        <v>4395151</v>
      </c>
      <c r="AL3282" s="8" t="s">
        <v>9798</v>
      </c>
      <c r="AM3282" s="10">
        <f t="shared" si="459"/>
        <v>2020</v>
      </c>
      <c r="AN3282">
        <f t="shared" si="460"/>
        <v>1</v>
      </c>
      <c r="AO3282">
        <f t="shared" si="466"/>
        <v>0</v>
      </c>
      <c r="AP3282">
        <f t="shared" si="461"/>
        <v>0</v>
      </c>
      <c r="AQ3282">
        <f t="shared" si="462"/>
        <v>1</v>
      </c>
      <c r="AR3282">
        <f t="shared" si="463"/>
        <v>0</v>
      </c>
      <c r="AS3282">
        <f t="shared" si="464"/>
        <v>0</v>
      </c>
      <c r="AT3282">
        <f t="shared" si="465"/>
        <v>0</v>
      </c>
      <c r="AU3282">
        <f t="shared" si="465"/>
        <v>0</v>
      </c>
      <c r="AV3282" t="str">
        <f t="shared" si="467"/>
        <v>2020-07-17T14:36:02</v>
      </c>
    </row>
    <row r="3283" spans="1:48" x14ac:dyDescent="0.25">
      <c r="A3283" s="5">
        <v>3354</v>
      </c>
      <c r="B3283" s="5" t="s">
        <v>1600</v>
      </c>
      <c r="C3283" s="5" t="s">
        <v>1601</v>
      </c>
      <c r="D3283" s="6" t="s">
        <v>1602</v>
      </c>
      <c r="E3283">
        <v>7</v>
      </c>
      <c r="F3283" s="7">
        <v>0.53243865739999996</v>
      </c>
      <c r="G3283" s="7">
        <v>0</v>
      </c>
      <c r="H3283" t="s">
        <v>1603</v>
      </c>
      <c r="I3283">
        <v>0</v>
      </c>
      <c r="J3283">
        <v>650774.72</v>
      </c>
      <c r="K3283">
        <v>500000</v>
      </c>
      <c r="L3283" t="s">
        <v>52</v>
      </c>
      <c r="M3283" s="8" t="s">
        <v>53</v>
      </c>
      <c r="N3283" s="8">
        <v>0.80357142857142805</v>
      </c>
      <c r="O3283">
        <v>0.19642857142857101</v>
      </c>
      <c r="P3283" s="9">
        <v>-0.97432842104894601</v>
      </c>
      <c r="Q3283">
        <v>500000</v>
      </c>
      <c r="R3283" s="8"/>
      <c r="S3283" s="8" t="s">
        <v>329</v>
      </c>
      <c r="T3283">
        <v>17576196</v>
      </c>
      <c r="U3283">
        <v>17293982</v>
      </c>
      <c r="V3283">
        <v>17580884</v>
      </c>
      <c r="W3283">
        <v>29962</v>
      </c>
      <c r="X3283">
        <v>0</v>
      </c>
      <c r="Y3283">
        <v>6270885</v>
      </c>
      <c r="Z3283">
        <v>10863827</v>
      </c>
      <c r="AA3283">
        <v>36080880</v>
      </c>
      <c r="AB3283">
        <v>7261366</v>
      </c>
      <c r="AC3283">
        <v>12</v>
      </c>
      <c r="AD3283">
        <v>28819514</v>
      </c>
      <c r="AE3283">
        <v>2016</v>
      </c>
      <c r="AF3283" t="s">
        <v>126</v>
      </c>
      <c r="AG3283">
        <v>350000</v>
      </c>
      <c r="AH3283" t="s">
        <v>55</v>
      </c>
      <c r="AI3283" t="s">
        <v>55</v>
      </c>
      <c r="AJ3283">
        <v>0.98610288609999996</v>
      </c>
      <c r="AK3283">
        <v>2485146</v>
      </c>
      <c r="AL3283" s="8" t="s">
        <v>9799</v>
      </c>
      <c r="AM3283" s="10">
        <f t="shared" si="459"/>
        <v>2017</v>
      </c>
      <c r="AN3283">
        <f t="shared" si="460"/>
        <v>1</v>
      </c>
      <c r="AO3283">
        <f t="shared" si="466"/>
        <v>0</v>
      </c>
      <c r="AP3283">
        <f t="shared" si="461"/>
        <v>0</v>
      </c>
      <c r="AQ3283">
        <f t="shared" si="462"/>
        <v>1</v>
      </c>
      <c r="AR3283">
        <f t="shared" si="463"/>
        <v>0</v>
      </c>
      <c r="AS3283">
        <f t="shared" si="464"/>
        <v>0</v>
      </c>
      <c r="AT3283">
        <f t="shared" si="465"/>
        <v>0</v>
      </c>
      <c r="AU3283">
        <f t="shared" si="465"/>
        <v>0</v>
      </c>
      <c r="AV3283" t="str">
        <f t="shared" si="467"/>
        <v>2020-07-17T15:20:31</v>
      </c>
    </row>
    <row r="3284" spans="1:48" x14ac:dyDescent="0.25">
      <c r="A3284" s="5">
        <v>3355</v>
      </c>
      <c r="B3284" s="5" t="s">
        <v>2125</v>
      </c>
      <c r="C3284" s="5" t="s">
        <v>2126</v>
      </c>
      <c r="D3284" s="6" t="s">
        <v>2127</v>
      </c>
      <c r="E3284">
        <v>4</v>
      </c>
      <c r="F3284" s="7">
        <v>0.2684997314</v>
      </c>
      <c r="G3284" s="7">
        <v>0</v>
      </c>
      <c r="H3284" t="s">
        <v>2128</v>
      </c>
      <c r="I3284">
        <v>25</v>
      </c>
      <c r="J3284">
        <v>7721.5</v>
      </c>
      <c r="K3284">
        <v>50000</v>
      </c>
      <c r="L3284" t="s">
        <v>52</v>
      </c>
      <c r="M3284" s="8" t="s">
        <v>53</v>
      </c>
      <c r="N3284" s="8">
        <v>0.80357142857142805</v>
      </c>
      <c r="O3284">
        <v>0.19642857142857101</v>
      </c>
      <c r="P3284" s="9">
        <v>0</v>
      </c>
      <c r="Q3284">
        <v>50000</v>
      </c>
      <c r="R3284" s="8"/>
      <c r="S3284" s="8"/>
      <c r="AA3284">
        <v>1817000</v>
      </c>
      <c r="AB3284">
        <v>0</v>
      </c>
      <c r="AC3284">
        <v>6</v>
      </c>
      <c r="AD3284">
        <v>0</v>
      </c>
      <c r="AE3284">
        <v>2008</v>
      </c>
      <c r="AF3284" t="s">
        <v>121</v>
      </c>
      <c r="AG3284">
        <v>600000</v>
      </c>
      <c r="AH3284" t="s">
        <v>55</v>
      </c>
      <c r="AI3284" t="s">
        <v>55</v>
      </c>
      <c r="AJ3284">
        <v>1</v>
      </c>
      <c r="AK3284">
        <v>9720</v>
      </c>
      <c r="AL3284" s="8" t="s">
        <v>9800</v>
      </c>
      <c r="AM3284" s="10">
        <f t="shared" si="459"/>
        <v>2017</v>
      </c>
      <c r="AN3284">
        <f t="shared" si="460"/>
        <v>1</v>
      </c>
      <c r="AO3284">
        <f t="shared" si="466"/>
        <v>0</v>
      </c>
      <c r="AP3284">
        <f t="shared" si="461"/>
        <v>0</v>
      </c>
      <c r="AQ3284">
        <f t="shared" si="462"/>
        <v>1</v>
      </c>
      <c r="AR3284">
        <f t="shared" si="463"/>
        <v>0</v>
      </c>
      <c r="AS3284">
        <f t="shared" si="464"/>
        <v>0</v>
      </c>
      <c r="AT3284">
        <f t="shared" si="465"/>
        <v>0</v>
      </c>
      <c r="AU3284">
        <f t="shared" si="465"/>
        <v>0</v>
      </c>
      <c r="AV3284" t="str">
        <f t="shared" si="467"/>
        <v>2020-07-17T17:10:29</v>
      </c>
    </row>
    <row r="3285" spans="1:48" x14ac:dyDescent="0.25">
      <c r="A3285" s="5">
        <v>3356</v>
      </c>
      <c r="B3285" s="5" t="s">
        <v>105</v>
      </c>
      <c r="C3285" s="5" t="s">
        <v>106</v>
      </c>
      <c r="D3285" s="6" t="s">
        <v>107</v>
      </c>
      <c r="E3285">
        <v>24</v>
      </c>
      <c r="F3285" s="7">
        <v>1.20858E-5</v>
      </c>
      <c r="G3285" s="7">
        <v>0</v>
      </c>
      <c r="H3285" t="s">
        <v>108</v>
      </c>
      <c r="I3285">
        <v>0</v>
      </c>
      <c r="J3285">
        <v>22733.33</v>
      </c>
      <c r="K3285">
        <v>100000</v>
      </c>
      <c r="L3285" t="s">
        <v>52</v>
      </c>
      <c r="M3285" s="8" t="s">
        <v>53</v>
      </c>
      <c r="N3285" s="8">
        <v>0.69642857142857095</v>
      </c>
      <c r="O3285">
        <v>0.30357142857142799</v>
      </c>
      <c r="P3285" s="9">
        <v>0</v>
      </c>
      <c r="Q3285">
        <v>100000</v>
      </c>
      <c r="R3285" s="8"/>
      <c r="S3285" s="8" t="s">
        <v>329</v>
      </c>
      <c r="T3285">
        <v>9195283</v>
      </c>
      <c r="U3285">
        <v>4237752</v>
      </c>
      <c r="V3285">
        <v>9820880</v>
      </c>
      <c r="W3285">
        <v>5582034</v>
      </c>
      <c r="X3285">
        <v>73856</v>
      </c>
      <c r="Y3285">
        <v>2498548</v>
      </c>
      <c r="Z3285">
        <v>6446161</v>
      </c>
      <c r="AA3285">
        <v>20612921</v>
      </c>
      <c r="AB3285">
        <v>5290704</v>
      </c>
      <c r="AC3285">
        <v>12</v>
      </c>
      <c r="AD3285">
        <v>15322217</v>
      </c>
      <c r="AE3285">
        <v>1996</v>
      </c>
      <c r="AF3285" t="s">
        <v>54</v>
      </c>
      <c r="AG3285">
        <v>80000</v>
      </c>
      <c r="AH3285" t="s">
        <v>55</v>
      </c>
      <c r="AI3285" t="s">
        <v>56</v>
      </c>
      <c r="AJ3285">
        <v>0.83158989439999997</v>
      </c>
      <c r="AK3285">
        <v>635270</v>
      </c>
      <c r="AL3285" s="8" t="s">
        <v>9801</v>
      </c>
      <c r="AM3285" s="10">
        <f t="shared" si="459"/>
        <v>2011</v>
      </c>
      <c r="AN3285">
        <f t="shared" si="460"/>
        <v>1</v>
      </c>
      <c r="AO3285">
        <f t="shared" si="466"/>
        <v>0</v>
      </c>
      <c r="AP3285">
        <f t="shared" si="461"/>
        <v>0</v>
      </c>
      <c r="AQ3285">
        <f t="shared" si="462"/>
        <v>1</v>
      </c>
      <c r="AR3285">
        <f t="shared" si="463"/>
        <v>0</v>
      </c>
      <c r="AS3285">
        <f t="shared" si="464"/>
        <v>0</v>
      </c>
      <c r="AT3285">
        <f t="shared" si="465"/>
        <v>0</v>
      </c>
      <c r="AU3285">
        <f t="shared" si="465"/>
        <v>1</v>
      </c>
      <c r="AV3285" t="str">
        <f t="shared" si="467"/>
        <v>2020-07-17T17:20:42</v>
      </c>
    </row>
    <row r="3286" spans="1:48" x14ac:dyDescent="0.25">
      <c r="A3286" s="5">
        <v>3357</v>
      </c>
      <c r="B3286" s="5" t="s">
        <v>2089</v>
      </c>
      <c r="C3286" s="5" t="s">
        <v>2090</v>
      </c>
      <c r="D3286" s="6" t="s">
        <v>2091</v>
      </c>
      <c r="E3286">
        <v>4</v>
      </c>
      <c r="F3286" s="7">
        <v>0.33943574630000001</v>
      </c>
      <c r="G3286" s="7">
        <v>0</v>
      </c>
      <c r="H3286" t="s">
        <v>2092</v>
      </c>
      <c r="I3286">
        <v>46</v>
      </c>
      <c r="J3286">
        <v>3959.93</v>
      </c>
      <c r="K3286">
        <v>50000</v>
      </c>
      <c r="L3286" t="s">
        <v>52</v>
      </c>
      <c r="M3286" s="8" t="s">
        <v>53</v>
      </c>
      <c r="N3286" s="8">
        <v>0.85714285714285698</v>
      </c>
      <c r="O3286">
        <v>0.14285714285714199</v>
      </c>
      <c r="P3286" s="9">
        <v>0</v>
      </c>
      <c r="Q3286">
        <v>50000</v>
      </c>
      <c r="R3286" s="8"/>
      <c r="S3286" s="8" t="s">
        <v>217</v>
      </c>
      <c r="T3286">
        <v>1675318</v>
      </c>
      <c r="U3286">
        <v>460097</v>
      </c>
      <c r="V3286">
        <v>1725588</v>
      </c>
      <c r="W3286">
        <v>1265421</v>
      </c>
      <c r="X3286">
        <v>200000</v>
      </c>
      <c r="Y3286">
        <v>954096</v>
      </c>
      <c r="Z3286">
        <v>4802</v>
      </c>
      <c r="AA3286">
        <v>4930296</v>
      </c>
      <c r="AB3286">
        <v>1907123</v>
      </c>
      <c r="AC3286">
        <v>12</v>
      </c>
      <c r="AD3286">
        <v>3023173</v>
      </c>
      <c r="AE3286">
        <v>2013</v>
      </c>
      <c r="AF3286" t="s">
        <v>68</v>
      </c>
      <c r="AG3286">
        <v>60000</v>
      </c>
      <c r="AH3286" t="s">
        <v>55</v>
      </c>
      <c r="AI3286" t="s">
        <v>55</v>
      </c>
      <c r="AJ3286">
        <v>1</v>
      </c>
      <c r="AK3286">
        <v>224400</v>
      </c>
      <c r="AL3286" s="8" t="s">
        <v>9802</v>
      </c>
      <c r="AM3286" s="10">
        <f t="shared" si="459"/>
        <v>2015</v>
      </c>
      <c r="AN3286">
        <f t="shared" si="460"/>
        <v>1</v>
      </c>
      <c r="AO3286">
        <f t="shared" si="466"/>
        <v>0</v>
      </c>
      <c r="AP3286">
        <f t="shared" si="461"/>
        <v>0</v>
      </c>
      <c r="AQ3286">
        <f t="shared" si="462"/>
        <v>1</v>
      </c>
      <c r="AR3286">
        <f t="shared" si="463"/>
        <v>0</v>
      </c>
      <c r="AS3286">
        <f t="shared" si="464"/>
        <v>0</v>
      </c>
      <c r="AT3286">
        <f t="shared" si="465"/>
        <v>0</v>
      </c>
      <c r="AU3286">
        <f t="shared" si="465"/>
        <v>0</v>
      </c>
      <c r="AV3286" t="str">
        <f t="shared" si="467"/>
        <v>2020-07-17T18:11:22</v>
      </c>
    </row>
    <row r="3287" spans="1:48" x14ac:dyDescent="0.25">
      <c r="A3287" s="5">
        <v>3358</v>
      </c>
      <c r="B3287" s="5" t="s">
        <v>9803</v>
      </c>
      <c r="C3287" s="5" t="s">
        <v>9804</v>
      </c>
      <c r="D3287" s="6" t="s">
        <v>9805</v>
      </c>
      <c r="E3287">
        <v>3</v>
      </c>
      <c r="F3287" s="7">
        <v>0</v>
      </c>
      <c r="G3287" s="7"/>
      <c r="H3287" t="s">
        <v>9806</v>
      </c>
      <c r="I3287">
        <v>0</v>
      </c>
      <c r="J3287">
        <v>0</v>
      </c>
      <c r="K3287">
        <v>20000</v>
      </c>
      <c r="L3287" t="s">
        <v>52</v>
      </c>
      <c r="M3287" s="8" t="s">
        <v>86</v>
      </c>
      <c r="N3287" s="8">
        <v>0.64285714285714202</v>
      </c>
      <c r="O3287">
        <v>0.35714285714285698</v>
      </c>
      <c r="P3287" s="9">
        <v>0</v>
      </c>
      <c r="Q3287">
        <v>15000</v>
      </c>
      <c r="R3287" s="8"/>
      <c r="S3287" s="8" t="s">
        <v>217</v>
      </c>
      <c r="T3287">
        <v>3642393</v>
      </c>
      <c r="U3287">
        <v>4087024</v>
      </c>
      <c r="V3287">
        <v>5839438</v>
      </c>
      <c r="W3287">
        <v>-2075497</v>
      </c>
      <c r="X3287">
        <v>327976</v>
      </c>
      <c r="Y3287">
        <v>1098205</v>
      </c>
      <c r="Z3287">
        <v>1939395</v>
      </c>
      <c r="AA3287">
        <v>1761067</v>
      </c>
      <c r="AB3287">
        <v>1466678</v>
      </c>
      <c r="AC3287">
        <v>12</v>
      </c>
      <c r="AD3287">
        <v>294389</v>
      </c>
      <c r="AE3287">
        <v>2008</v>
      </c>
      <c r="AF3287" t="s">
        <v>121</v>
      </c>
      <c r="AG3287">
        <v>100000</v>
      </c>
      <c r="AH3287" t="s">
        <v>55</v>
      </c>
      <c r="AI3287" t="s">
        <v>56</v>
      </c>
      <c r="AJ3287">
        <v>0</v>
      </c>
      <c r="AK3287">
        <v>0</v>
      </c>
      <c r="AL3287" s="8" t="s">
        <v>9807</v>
      </c>
      <c r="AM3287" s="10">
        <f t="shared" si="459"/>
        <v>2017</v>
      </c>
      <c r="AN3287">
        <f t="shared" si="460"/>
        <v>1</v>
      </c>
      <c r="AO3287">
        <f t="shared" si="466"/>
        <v>0</v>
      </c>
      <c r="AP3287">
        <f t="shared" si="461"/>
        <v>0</v>
      </c>
      <c r="AQ3287">
        <f t="shared" si="462"/>
        <v>0</v>
      </c>
      <c r="AR3287">
        <f t="shared" si="463"/>
        <v>1</v>
      </c>
      <c r="AS3287">
        <f t="shared" si="464"/>
        <v>0</v>
      </c>
      <c r="AT3287">
        <f t="shared" si="465"/>
        <v>0</v>
      </c>
      <c r="AU3287">
        <f t="shared" si="465"/>
        <v>1</v>
      </c>
      <c r="AV3287" t="str">
        <f t="shared" si="467"/>
        <v>2020-07-17T17:22:10</v>
      </c>
    </row>
    <row r="3288" spans="1:48" x14ac:dyDescent="0.25">
      <c r="A3288" s="5">
        <v>3359</v>
      </c>
      <c r="B3288" s="5" t="s">
        <v>9808</v>
      </c>
      <c r="C3288" s="5" t="s">
        <v>9809</v>
      </c>
      <c r="D3288" s="6" t="s">
        <v>9810</v>
      </c>
      <c r="E3288">
        <v>4</v>
      </c>
      <c r="F3288" s="7">
        <v>1</v>
      </c>
      <c r="G3288" s="7">
        <v>0</v>
      </c>
      <c r="H3288" t="s">
        <v>2583</v>
      </c>
      <c r="I3288">
        <v>0</v>
      </c>
      <c r="J3288">
        <v>0</v>
      </c>
      <c r="K3288">
        <v>10000</v>
      </c>
      <c r="L3288" t="s">
        <v>199</v>
      </c>
      <c r="M3288" s="8" t="s">
        <v>86</v>
      </c>
      <c r="N3288" s="8">
        <v>0.66071428571428503</v>
      </c>
      <c r="O3288">
        <v>0.33928571428571402</v>
      </c>
      <c r="P3288" s="9">
        <v>0</v>
      </c>
      <c r="R3288" s="8"/>
      <c r="S3288" s="8"/>
      <c r="AA3288">
        <v>849680</v>
      </c>
      <c r="AB3288">
        <v>0</v>
      </c>
      <c r="AC3288">
        <v>5</v>
      </c>
      <c r="AD3288">
        <v>0</v>
      </c>
      <c r="AE3288">
        <v>1983</v>
      </c>
      <c r="AF3288" t="s">
        <v>54</v>
      </c>
      <c r="AG3288">
        <v>30000</v>
      </c>
      <c r="AH3288" t="s">
        <v>56</v>
      </c>
      <c r="AI3288" t="s">
        <v>55</v>
      </c>
      <c r="AJ3288">
        <v>1</v>
      </c>
      <c r="AK3288">
        <v>12900</v>
      </c>
      <c r="AL3288" s="8"/>
      <c r="AM3288" s="10">
        <f t="shared" si="459"/>
        <v>2017</v>
      </c>
      <c r="AN3288">
        <f t="shared" si="460"/>
        <v>0</v>
      </c>
      <c r="AO3288">
        <f t="shared" si="466"/>
        <v>1</v>
      </c>
      <c r="AP3288">
        <f t="shared" si="461"/>
        <v>0</v>
      </c>
      <c r="AQ3288">
        <f t="shared" si="462"/>
        <v>0</v>
      </c>
      <c r="AR3288">
        <f t="shared" si="463"/>
        <v>1</v>
      </c>
      <c r="AS3288">
        <f t="shared" si="464"/>
        <v>0</v>
      </c>
      <c r="AT3288">
        <f t="shared" si="465"/>
        <v>1</v>
      </c>
      <c r="AU3288">
        <f t="shared" si="465"/>
        <v>0</v>
      </c>
      <c r="AV3288">
        <f t="shared" si="467"/>
        <v>0</v>
      </c>
    </row>
    <row r="3289" spans="1:48" x14ac:dyDescent="0.25">
      <c r="A3289" s="5">
        <v>3360</v>
      </c>
      <c r="B3289" s="5" t="s">
        <v>8095</v>
      </c>
      <c r="C3289" s="5" t="s">
        <v>8096</v>
      </c>
      <c r="D3289" s="6" t="s">
        <v>8097</v>
      </c>
      <c r="E3289">
        <v>6</v>
      </c>
      <c r="F3289" s="7">
        <v>0</v>
      </c>
      <c r="G3289" s="7"/>
      <c r="H3289" t="s">
        <v>8098</v>
      </c>
      <c r="I3289">
        <v>0</v>
      </c>
      <c r="J3289">
        <v>0</v>
      </c>
      <c r="K3289">
        <v>20000</v>
      </c>
      <c r="L3289" t="s">
        <v>52</v>
      </c>
      <c r="M3289" s="8" t="s">
        <v>86</v>
      </c>
      <c r="N3289" s="8">
        <v>0.58928571428571397</v>
      </c>
      <c r="O3289">
        <v>0.41071428571428498</v>
      </c>
      <c r="P3289" s="11">
        <v>1.0999999999999999E-15</v>
      </c>
      <c r="Q3289">
        <v>20000</v>
      </c>
      <c r="R3289" s="8"/>
      <c r="S3289" s="8" t="s">
        <v>217</v>
      </c>
      <c r="T3289">
        <v>401023</v>
      </c>
      <c r="U3289">
        <v>126533</v>
      </c>
      <c r="V3289">
        <v>417355</v>
      </c>
      <c r="W3289">
        <v>290822</v>
      </c>
      <c r="X3289">
        <v>11666</v>
      </c>
      <c r="Y3289">
        <v>121733</v>
      </c>
      <c r="Z3289">
        <v>193405</v>
      </c>
      <c r="AA3289">
        <v>1016484</v>
      </c>
      <c r="AB3289">
        <v>365266</v>
      </c>
      <c r="AC3289">
        <v>12</v>
      </c>
      <c r="AD3289">
        <v>651218</v>
      </c>
      <c r="AE3289">
        <v>2016</v>
      </c>
      <c r="AF3289" t="s">
        <v>126</v>
      </c>
      <c r="AG3289">
        <v>90000</v>
      </c>
      <c r="AH3289" t="s">
        <v>55</v>
      </c>
      <c r="AI3289" t="s">
        <v>56</v>
      </c>
      <c r="AJ3289">
        <v>0</v>
      </c>
      <c r="AK3289">
        <v>8510</v>
      </c>
      <c r="AL3289" s="8" t="s">
        <v>9811</v>
      </c>
      <c r="AM3289" s="10">
        <f t="shared" si="459"/>
        <v>2017</v>
      </c>
      <c r="AN3289">
        <f t="shared" si="460"/>
        <v>1</v>
      </c>
      <c r="AO3289">
        <f t="shared" si="466"/>
        <v>0</v>
      </c>
      <c r="AP3289">
        <f t="shared" si="461"/>
        <v>0</v>
      </c>
      <c r="AQ3289">
        <f t="shared" si="462"/>
        <v>0</v>
      </c>
      <c r="AR3289">
        <f t="shared" si="463"/>
        <v>1</v>
      </c>
      <c r="AS3289">
        <f t="shared" si="464"/>
        <v>0</v>
      </c>
      <c r="AT3289">
        <f t="shared" si="465"/>
        <v>0</v>
      </c>
      <c r="AU3289">
        <f t="shared" si="465"/>
        <v>1</v>
      </c>
      <c r="AV3289" t="str">
        <f t="shared" si="467"/>
        <v>2020-07-17T18:26:45</v>
      </c>
    </row>
    <row r="3290" spans="1:48" x14ac:dyDescent="0.25">
      <c r="A3290" s="5">
        <v>3361</v>
      </c>
      <c r="B3290" s="5" t="s">
        <v>5531</v>
      </c>
      <c r="C3290" s="5" t="s">
        <v>5532</v>
      </c>
      <c r="D3290" s="6" t="s">
        <v>5533</v>
      </c>
      <c r="E3290">
        <v>12</v>
      </c>
      <c r="F3290" s="7">
        <v>0.29101426060000002</v>
      </c>
      <c r="G3290" s="7">
        <v>0</v>
      </c>
      <c r="H3290" t="s">
        <v>1682</v>
      </c>
      <c r="I3290">
        <v>0</v>
      </c>
      <c r="J3290">
        <v>0</v>
      </c>
      <c r="K3290">
        <v>30000</v>
      </c>
      <c r="L3290" t="s">
        <v>52</v>
      </c>
      <c r="M3290" s="8" t="s">
        <v>53</v>
      </c>
      <c r="N3290" s="8">
        <v>0.75</v>
      </c>
      <c r="O3290">
        <v>0.25</v>
      </c>
      <c r="P3290" s="9">
        <v>1.187327080025E-4</v>
      </c>
      <c r="Q3290">
        <v>30000</v>
      </c>
      <c r="R3290" s="8"/>
      <c r="S3290" s="8" t="s">
        <v>4572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3060377</v>
      </c>
      <c r="AB3290">
        <v>0</v>
      </c>
      <c r="AC3290">
        <v>12</v>
      </c>
      <c r="AD3290">
        <v>0</v>
      </c>
      <c r="AE3290">
        <v>2006</v>
      </c>
      <c r="AF3290" t="s">
        <v>121</v>
      </c>
      <c r="AG3290">
        <v>100000</v>
      </c>
      <c r="AH3290" t="s">
        <v>55</v>
      </c>
      <c r="AI3290" t="s">
        <v>56</v>
      </c>
      <c r="AJ3290">
        <v>1</v>
      </c>
      <c r="AK3290">
        <v>81400</v>
      </c>
      <c r="AL3290" s="8" t="s">
        <v>9812</v>
      </c>
      <c r="AM3290" s="10">
        <f t="shared" si="459"/>
        <v>2013</v>
      </c>
      <c r="AN3290">
        <f t="shared" si="460"/>
        <v>1</v>
      </c>
      <c r="AO3290">
        <f t="shared" si="466"/>
        <v>0</v>
      </c>
      <c r="AP3290">
        <f t="shared" si="461"/>
        <v>0</v>
      </c>
      <c r="AQ3290">
        <f t="shared" si="462"/>
        <v>1</v>
      </c>
      <c r="AR3290">
        <f t="shared" si="463"/>
        <v>0</v>
      </c>
      <c r="AS3290">
        <f t="shared" si="464"/>
        <v>0</v>
      </c>
      <c r="AT3290">
        <f t="shared" si="465"/>
        <v>0</v>
      </c>
      <c r="AU3290">
        <f t="shared" si="465"/>
        <v>1</v>
      </c>
      <c r="AV3290" t="str">
        <f t="shared" si="467"/>
        <v>2020-07-17T19:37:03</v>
      </c>
    </row>
    <row r="3291" spans="1:48" x14ac:dyDescent="0.25">
      <c r="A3291" s="5">
        <v>3362</v>
      </c>
      <c r="B3291" s="5" t="s">
        <v>4655</v>
      </c>
      <c r="C3291" s="5" t="s">
        <v>4656</v>
      </c>
      <c r="D3291" s="6" t="s">
        <v>4657</v>
      </c>
      <c r="E3291">
        <v>46</v>
      </c>
      <c r="F3291" s="7">
        <v>0.467796779</v>
      </c>
      <c r="G3291" s="7">
        <v>0</v>
      </c>
      <c r="H3291" t="s">
        <v>4658</v>
      </c>
      <c r="I3291">
        <v>0</v>
      </c>
      <c r="J3291">
        <v>0</v>
      </c>
      <c r="K3291">
        <v>15000</v>
      </c>
      <c r="L3291" t="s">
        <v>199</v>
      </c>
      <c r="M3291" s="8" t="s">
        <v>86</v>
      </c>
      <c r="N3291" s="8">
        <v>0.58928571428571397</v>
      </c>
      <c r="O3291">
        <v>0.41071428571428498</v>
      </c>
      <c r="P3291" s="9">
        <v>0.50955891258615205</v>
      </c>
      <c r="R3291" s="8"/>
      <c r="S3291" s="8" t="s">
        <v>217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6450850</v>
      </c>
      <c r="AB3291">
        <v>0</v>
      </c>
      <c r="AC3291">
        <v>12</v>
      </c>
      <c r="AD3291">
        <v>0</v>
      </c>
      <c r="AE3291">
        <v>2009</v>
      </c>
      <c r="AF3291" t="s">
        <v>121</v>
      </c>
      <c r="AG3291">
        <v>700000</v>
      </c>
      <c r="AH3291" t="s">
        <v>56</v>
      </c>
      <c r="AI3291" t="s">
        <v>55</v>
      </c>
      <c r="AJ3291">
        <v>0.51805310000000004</v>
      </c>
      <c r="AK3291">
        <v>487713</v>
      </c>
      <c r="AL3291" s="8"/>
      <c r="AM3291" s="10">
        <f t="shared" si="459"/>
        <v>2010</v>
      </c>
      <c r="AN3291">
        <f t="shared" si="460"/>
        <v>0</v>
      </c>
      <c r="AO3291">
        <f t="shared" si="466"/>
        <v>1</v>
      </c>
      <c r="AP3291">
        <f t="shared" si="461"/>
        <v>0</v>
      </c>
      <c r="AQ3291">
        <f t="shared" si="462"/>
        <v>0</v>
      </c>
      <c r="AR3291">
        <f t="shared" si="463"/>
        <v>1</v>
      </c>
      <c r="AS3291">
        <f t="shared" si="464"/>
        <v>0</v>
      </c>
      <c r="AT3291">
        <f t="shared" si="465"/>
        <v>1</v>
      </c>
      <c r="AU3291">
        <f t="shared" si="465"/>
        <v>0</v>
      </c>
      <c r="AV3291">
        <f t="shared" si="467"/>
        <v>0</v>
      </c>
    </row>
    <row r="3292" spans="1:48" x14ac:dyDescent="0.25">
      <c r="A3292" s="5">
        <v>3363</v>
      </c>
      <c r="B3292" s="5" t="s">
        <v>9813</v>
      </c>
      <c r="C3292" s="5" t="s">
        <v>9814</v>
      </c>
      <c r="D3292" s="6" t="s">
        <v>9815</v>
      </c>
      <c r="E3292">
        <v>0</v>
      </c>
      <c r="F3292" s="7">
        <v>0.59578445030000005</v>
      </c>
      <c r="G3292" s="7">
        <v>0</v>
      </c>
      <c r="H3292" t="s">
        <v>9816</v>
      </c>
      <c r="I3292">
        <v>209</v>
      </c>
      <c r="J3292">
        <v>5184.1400000000003</v>
      </c>
      <c r="K3292">
        <v>10000</v>
      </c>
      <c r="L3292" t="s">
        <v>52</v>
      </c>
      <c r="M3292" s="8" t="s">
        <v>53</v>
      </c>
      <c r="N3292" s="8">
        <v>0.73214285714285698</v>
      </c>
      <c r="O3292">
        <v>0.26785714285714202</v>
      </c>
      <c r="P3292" s="9">
        <v>0</v>
      </c>
      <c r="Q3292">
        <v>10000</v>
      </c>
      <c r="R3292" s="8"/>
      <c r="S3292" s="8"/>
      <c r="AA3292">
        <v>2381435</v>
      </c>
      <c r="AB3292">
        <v>0</v>
      </c>
      <c r="AC3292">
        <v>12</v>
      </c>
      <c r="AD3292">
        <v>0</v>
      </c>
      <c r="AE3292">
        <v>2017</v>
      </c>
      <c r="AF3292" t="s">
        <v>126</v>
      </c>
      <c r="AG3292">
        <v>50000</v>
      </c>
      <c r="AH3292" t="s">
        <v>55</v>
      </c>
      <c r="AI3292" t="s">
        <v>55</v>
      </c>
      <c r="AJ3292">
        <v>1</v>
      </c>
      <c r="AK3292">
        <v>50046</v>
      </c>
      <c r="AL3292" s="8" t="s">
        <v>9817</v>
      </c>
      <c r="AM3292" s="10">
        <f t="shared" si="459"/>
        <v>2017</v>
      </c>
      <c r="AN3292">
        <f t="shared" si="460"/>
        <v>1</v>
      </c>
      <c r="AO3292">
        <f t="shared" si="466"/>
        <v>0</v>
      </c>
      <c r="AP3292">
        <f t="shared" si="461"/>
        <v>0</v>
      </c>
      <c r="AQ3292">
        <f t="shared" si="462"/>
        <v>1</v>
      </c>
      <c r="AR3292">
        <f t="shared" si="463"/>
        <v>0</v>
      </c>
      <c r="AS3292">
        <f t="shared" si="464"/>
        <v>0</v>
      </c>
      <c r="AT3292">
        <f t="shared" si="465"/>
        <v>0</v>
      </c>
      <c r="AU3292">
        <f t="shared" si="465"/>
        <v>0</v>
      </c>
      <c r="AV3292" t="str">
        <f t="shared" si="467"/>
        <v>2020-07-17T19:37:52</v>
      </c>
    </row>
    <row r="3293" spans="1:48" x14ac:dyDescent="0.25">
      <c r="A3293" s="5">
        <v>3364</v>
      </c>
      <c r="B3293" s="5" t="s">
        <v>9818</v>
      </c>
      <c r="C3293" s="5" t="s">
        <v>9819</v>
      </c>
      <c r="D3293" s="6" t="s">
        <v>9820</v>
      </c>
      <c r="E3293">
        <v>9</v>
      </c>
      <c r="F3293" s="7">
        <v>0</v>
      </c>
      <c r="G3293" s="7"/>
      <c r="H3293" t="s">
        <v>9821</v>
      </c>
      <c r="I3293">
        <v>0</v>
      </c>
      <c r="J3293">
        <v>0</v>
      </c>
      <c r="K3293">
        <v>30000</v>
      </c>
      <c r="L3293" t="s">
        <v>7359</v>
      </c>
      <c r="M3293" s="8" t="s">
        <v>63</v>
      </c>
      <c r="N3293" s="8">
        <v>1</v>
      </c>
      <c r="O3293">
        <v>0</v>
      </c>
      <c r="P3293" s="9">
        <v>0</v>
      </c>
      <c r="R3293" s="8"/>
      <c r="S3293" s="8"/>
      <c r="AJ3293">
        <v>0</v>
      </c>
      <c r="AL3293" s="8"/>
      <c r="AM3293" s="10">
        <f t="shared" si="459"/>
        <v>2012</v>
      </c>
      <c r="AN3293">
        <f t="shared" si="460"/>
        <v>0</v>
      </c>
      <c r="AO3293">
        <f t="shared" si="466"/>
        <v>0</v>
      </c>
      <c r="AP3293">
        <f t="shared" si="461"/>
        <v>1</v>
      </c>
      <c r="AQ3293">
        <f t="shared" si="462"/>
        <v>0</v>
      </c>
      <c r="AR3293">
        <f t="shared" si="463"/>
        <v>0</v>
      </c>
      <c r="AS3293">
        <f t="shared" si="464"/>
        <v>0</v>
      </c>
      <c r="AT3293">
        <f t="shared" si="465"/>
        <v>0</v>
      </c>
      <c r="AU3293">
        <f t="shared" si="465"/>
        <v>0</v>
      </c>
      <c r="AV3293">
        <f t="shared" si="467"/>
        <v>0</v>
      </c>
    </row>
    <row r="3294" spans="1:48" x14ac:dyDescent="0.25">
      <c r="A3294" s="5">
        <v>3365</v>
      </c>
      <c r="B3294" s="5" t="s">
        <v>9818</v>
      </c>
      <c r="C3294" s="5" t="s">
        <v>9819</v>
      </c>
      <c r="D3294" s="6" t="s">
        <v>9820</v>
      </c>
      <c r="E3294">
        <v>9</v>
      </c>
      <c r="F3294" s="7">
        <v>0</v>
      </c>
      <c r="G3294" s="7"/>
      <c r="H3294" t="s">
        <v>9821</v>
      </c>
      <c r="I3294">
        <v>0</v>
      </c>
      <c r="J3294">
        <v>0</v>
      </c>
      <c r="K3294">
        <v>30000</v>
      </c>
      <c r="L3294" t="s">
        <v>52</v>
      </c>
      <c r="M3294" s="8" t="s">
        <v>86</v>
      </c>
      <c r="N3294" s="8">
        <v>0.67857142857142805</v>
      </c>
      <c r="O3294">
        <v>0.32142857142857101</v>
      </c>
      <c r="P3294" s="9">
        <v>0</v>
      </c>
      <c r="Q3294">
        <v>30000</v>
      </c>
      <c r="R3294" s="8"/>
      <c r="S3294" s="8"/>
      <c r="AA3294">
        <v>1520370</v>
      </c>
      <c r="AB3294">
        <v>0</v>
      </c>
      <c r="AC3294">
        <v>12</v>
      </c>
      <c r="AD3294">
        <v>0</v>
      </c>
      <c r="AE3294">
        <v>2008</v>
      </c>
      <c r="AF3294" t="s">
        <v>121</v>
      </c>
      <c r="AG3294">
        <v>100000</v>
      </c>
      <c r="AH3294" t="s">
        <v>55</v>
      </c>
      <c r="AI3294" t="s">
        <v>56</v>
      </c>
      <c r="AJ3294">
        <v>0</v>
      </c>
      <c r="AK3294">
        <v>89469</v>
      </c>
      <c r="AL3294" s="8" t="s">
        <v>9822</v>
      </c>
      <c r="AM3294" s="10">
        <f t="shared" si="459"/>
        <v>2012</v>
      </c>
      <c r="AN3294">
        <f t="shared" si="460"/>
        <v>1</v>
      </c>
      <c r="AO3294">
        <f t="shared" si="466"/>
        <v>0</v>
      </c>
      <c r="AP3294">
        <f t="shared" si="461"/>
        <v>0</v>
      </c>
      <c r="AQ3294">
        <f t="shared" si="462"/>
        <v>0</v>
      </c>
      <c r="AR3294">
        <f t="shared" si="463"/>
        <v>1</v>
      </c>
      <c r="AS3294">
        <f t="shared" si="464"/>
        <v>0</v>
      </c>
      <c r="AT3294">
        <f t="shared" si="465"/>
        <v>0</v>
      </c>
      <c r="AU3294">
        <f t="shared" si="465"/>
        <v>1</v>
      </c>
      <c r="AV3294" t="str">
        <f t="shared" si="467"/>
        <v>2020-07-17T19:38:43</v>
      </c>
    </row>
    <row r="3295" spans="1:48" x14ac:dyDescent="0.25">
      <c r="A3295" s="5">
        <v>7206</v>
      </c>
      <c r="B3295" s="5" t="s">
        <v>4770</v>
      </c>
      <c r="C3295" s="5" t="s">
        <v>4771</v>
      </c>
      <c r="D3295" s="6" t="s">
        <v>4772</v>
      </c>
      <c r="E3295">
        <v>74</v>
      </c>
      <c r="F3295" s="7">
        <v>0.39874559580000002</v>
      </c>
      <c r="G3295" s="7">
        <v>0</v>
      </c>
      <c r="H3295" t="s">
        <v>4773</v>
      </c>
      <c r="I3295">
        <v>0</v>
      </c>
      <c r="J3295">
        <v>58080</v>
      </c>
      <c r="K3295" s="12">
        <v>500000</v>
      </c>
      <c r="L3295" t="s">
        <v>52</v>
      </c>
      <c r="M3295" s="8" t="s">
        <v>53</v>
      </c>
      <c r="N3295" s="8">
        <v>0.75</v>
      </c>
      <c r="O3295" s="7">
        <v>0.25</v>
      </c>
      <c r="P3295" s="9">
        <v>0</v>
      </c>
      <c r="Q3295" s="12">
        <v>250000</v>
      </c>
      <c r="R3295" s="8"/>
      <c r="S3295" s="8" t="s">
        <v>329</v>
      </c>
      <c r="T3295">
        <v>1686677</v>
      </c>
      <c r="U3295">
        <v>522413</v>
      </c>
      <c r="V3295">
        <v>1715761</v>
      </c>
      <c r="W3295">
        <v>1193348</v>
      </c>
      <c r="X3295">
        <v>0</v>
      </c>
      <c r="Y3295">
        <v>956680</v>
      </c>
      <c r="Z3295">
        <v>260519</v>
      </c>
      <c r="AA3295">
        <v>4326265</v>
      </c>
      <c r="AB3295">
        <v>1795227</v>
      </c>
      <c r="AC3295">
        <v>12</v>
      </c>
      <c r="AD3295">
        <v>2531038</v>
      </c>
      <c r="AE3295">
        <v>2002</v>
      </c>
      <c r="AF3295" t="s">
        <v>54</v>
      </c>
      <c r="AG3295" s="12">
        <v>250000</v>
      </c>
      <c r="AH3295" t="s">
        <v>55</v>
      </c>
      <c r="AI3295" t="s">
        <v>55</v>
      </c>
      <c r="AJ3295">
        <v>1</v>
      </c>
      <c r="AK3295">
        <v>116100</v>
      </c>
      <c r="AL3295" s="8" t="s">
        <v>9823</v>
      </c>
      <c r="AM3295" s="10">
        <f t="shared" si="459"/>
        <v>2009</v>
      </c>
      <c r="AN3295">
        <f t="shared" si="460"/>
        <v>1</v>
      </c>
      <c r="AO3295">
        <f t="shared" si="466"/>
        <v>0</v>
      </c>
      <c r="AP3295">
        <f t="shared" si="461"/>
        <v>0</v>
      </c>
      <c r="AQ3295">
        <f t="shared" si="462"/>
        <v>1</v>
      </c>
      <c r="AR3295">
        <f t="shared" si="463"/>
        <v>0</v>
      </c>
      <c r="AS3295">
        <f t="shared" si="464"/>
        <v>0</v>
      </c>
      <c r="AT3295">
        <f t="shared" si="465"/>
        <v>0</v>
      </c>
      <c r="AU3295">
        <f t="shared" si="465"/>
        <v>0</v>
      </c>
      <c r="AV3295" t="str">
        <f t="shared" si="467"/>
        <v>2020-12-11T14:51:19</v>
      </c>
    </row>
    <row r="3296" spans="1:48" x14ac:dyDescent="0.25">
      <c r="A3296" s="5">
        <v>3367</v>
      </c>
      <c r="B3296" s="5" t="s">
        <v>9824</v>
      </c>
      <c r="C3296" s="5" t="s">
        <v>9825</v>
      </c>
      <c r="D3296" s="6" t="s">
        <v>9826</v>
      </c>
      <c r="E3296">
        <v>83</v>
      </c>
      <c r="F3296" s="7">
        <v>0</v>
      </c>
      <c r="G3296" s="7"/>
      <c r="H3296" t="s">
        <v>9827</v>
      </c>
      <c r="I3296">
        <v>0</v>
      </c>
      <c r="J3296">
        <v>0</v>
      </c>
      <c r="K3296">
        <v>50000</v>
      </c>
      <c r="L3296" t="s">
        <v>52</v>
      </c>
      <c r="M3296" s="8" t="s">
        <v>86</v>
      </c>
      <c r="N3296" s="8">
        <v>0.66071428571428503</v>
      </c>
      <c r="O3296">
        <v>0.33928571428571402</v>
      </c>
      <c r="P3296" s="9">
        <v>0.47195709194992203</v>
      </c>
      <c r="Q3296">
        <v>10000</v>
      </c>
      <c r="R3296" s="8"/>
      <c r="S3296" s="8"/>
      <c r="AA3296">
        <v>2187416</v>
      </c>
      <c r="AB3296">
        <v>0</v>
      </c>
      <c r="AC3296">
        <v>12</v>
      </c>
      <c r="AD3296">
        <v>0</v>
      </c>
      <c r="AE3296">
        <v>2014</v>
      </c>
      <c r="AF3296" t="s">
        <v>68</v>
      </c>
      <c r="AG3296">
        <v>150000</v>
      </c>
      <c r="AH3296" t="s">
        <v>55</v>
      </c>
      <c r="AI3296" t="s">
        <v>55</v>
      </c>
      <c r="AJ3296">
        <v>0</v>
      </c>
      <c r="AK3296">
        <v>39600</v>
      </c>
      <c r="AL3296" s="8" t="s">
        <v>9828</v>
      </c>
      <c r="AM3296" s="10">
        <f t="shared" si="459"/>
        <v>2017</v>
      </c>
      <c r="AN3296">
        <f t="shared" si="460"/>
        <v>1</v>
      </c>
      <c r="AO3296">
        <f t="shared" si="466"/>
        <v>0</v>
      </c>
      <c r="AP3296">
        <f t="shared" si="461"/>
        <v>0</v>
      </c>
      <c r="AQ3296">
        <f t="shared" si="462"/>
        <v>0</v>
      </c>
      <c r="AR3296">
        <f t="shared" si="463"/>
        <v>1</v>
      </c>
      <c r="AS3296">
        <f t="shared" si="464"/>
        <v>0</v>
      </c>
      <c r="AT3296">
        <f t="shared" si="465"/>
        <v>0</v>
      </c>
      <c r="AU3296">
        <f t="shared" si="465"/>
        <v>0</v>
      </c>
      <c r="AV3296" t="str">
        <f t="shared" si="467"/>
        <v>2020-07-17T19:41:38</v>
      </c>
    </row>
    <row r="3297" spans="1:48" x14ac:dyDescent="0.25">
      <c r="A3297" s="5">
        <v>3368</v>
      </c>
      <c r="B3297" s="5" t="s">
        <v>9829</v>
      </c>
      <c r="C3297" s="5" t="s">
        <v>9830</v>
      </c>
      <c r="D3297" s="6" t="s">
        <v>9831</v>
      </c>
      <c r="E3297">
        <v>15</v>
      </c>
      <c r="F3297" s="7">
        <v>0.4355018759</v>
      </c>
      <c r="G3297" s="7">
        <v>0</v>
      </c>
      <c r="H3297" t="s">
        <v>9832</v>
      </c>
      <c r="I3297">
        <v>36</v>
      </c>
      <c r="J3297">
        <v>81923.75</v>
      </c>
      <c r="K3297">
        <v>400000</v>
      </c>
      <c r="L3297" t="s">
        <v>52</v>
      </c>
      <c r="M3297" s="8" t="s">
        <v>53</v>
      </c>
      <c r="N3297" s="8">
        <v>0.75</v>
      </c>
      <c r="O3297">
        <v>0.25</v>
      </c>
      <c r="P3297" s="9">
        <v>-0.60495349748932004</v>
      </c>
      <c r="Q3297">
        <v>400000</v>
      </c>
      <c r="R3297" s="8"/>
      <c r="S3297" s="8" t="s">
        <v>329</v>
      </c>
      <c r="T3297">
        <v>23063327</v>
      </c>
      <c r="U3297">
        <v>12046151</v>
      </c>
      <c r="V3297">
        <v>31941552</v>
      </c>
      <c r="W3297">
        <v>13590085</v>
      </c>
      <c r="X3297">
        <v>763535</v>
      </c>
      <c r="Y3297">
        <v>7273946</v>
      </c>
      <c r="Z3297">
        <v>13013975</v>
      </c>
      <c r="AA3297">
        <v>70651188</v>
      </c>
      <c r="AB3297">
        <v>24179900</v>
      </c>
      <c r="AC3297">
        <v>12</v>
      </c>
      <c r="AD3297">
        <v>46471288</v>
      </c>
      <c r="AE3297">
        <v>2003</v>
      </c>
      <c r="AF3297" t="s">
        <v>54</v>
      </c>
      <c r="AG3297">
        <v>50000</v>
      </c>
      <c r="AH3297" t="s">
        <v>55</v>
      </c>
      <c r="AI3297" t="s">
        <v>55</v>
      </c>
      <c r="AJ3297">
        <v>0.94087031290000001</v>
      </c>
      <c r="AK3297">
        <v>178000</v>
      </c>
      <c r="AL3297" s="8" t="s">
        <v>9833</v>
      </c>
      <c r="AM3297" s="10">
        <f t="shared" si="459"/>
        <v>2017</v>
      </c>
      <c r="AN3297">
        <f t="shared" si="460"/>
        <v>1</v>
      </c>
      <c r="AO3297">
        <f t="shared" si="466"/>
        <v>0</v>
      </c>
      <c r="AP3297">
        <f t="shared" si="461"/>
        <v>0</v>
      </c>
      <c r="AQ3297">
        <f t="shared" si="462"/>
        <v>1</v>
      </c>
      <c r="AR3297">
        <f t="shared" si="463"/>
        <v>0</v>
      </c>
      <c r="AS3297">
        <f t="shared" si="464"/>
        <v>0</v>
      </c>
      <c r="AT3297">
        <f t="shared" si="465"/>
        <v>0</v>
      </c>
      <c r="AU3297">
        <f t="shared" si="465"/>
        <v>0</v>
      </c>
      <c r="AV3297" t="str">
        <f t="shared" si="467"/>
        <v>2020-07-17T19:43:05</v>
      </c>
    </row>
    <row r="3298" spans="1:48" x14ac:dyDescent="0.25">
      <c r="A3298" s="5">
        <v>3369</v>
      </c>
      <c r="B3298" s="5" t="s">
        <v>9834</v>
      </c>
      <c r="C3298" s="5" t="s">
        <v>9835</v>
      </c>
      <c r="D3298" s="6" t="s">
        <v>9836</v>
      </c>
      <c r="E3298">
        <v>135</v>
      </c>
      <c r="F3298" s="7">
        <v>0.28734121369999999</v>
      </c>
      <c r="G3298" s="7">
        <v>0</v>
      </c>
      <c r="H3298" t="s">
        <v>9837</v>
      </c>
      <c r="I3298">
        <v>0</v>
      </c>
      <c r="J3298">
        <v>0</v>
      </c>
      <c r="K3298">
        <v>25000</v>
      </c>
      <c r="L3298" t="s">
        <v>199</v>
      </c>
      <c r="M3298" s="8" t="s">
        <v>74</v>
      </c>
      <c r="N3298" s="8">
        <v>0.39285714285714202</v>
      </c>
      <c r="O3298">
        <v>0.60714285714285698</v>
      </c>
      <c r="P3298" s="9">
        <v>-0.39121106323968702</v>
      </c>
      <c r="R3298" s="8"/>
      <c r="S3298" s="8"/>
      <c r="AA3298">
        <v>509231</v>
      </c>
      <c r="AB3298">
        <v>0</v>
      </c>
      <c r="AC3298">
        <v>12</v>
      </c>
      <c r="AD3298">
        <v>0</v>
      </c>
      <c r="AE3298">
        <v>2001</v>
      </c>
      <c r="AF3298" t="s">
        <v>54</v>
      </c>
      <c r="AG3298">
        <v>96000</v>
      </c>
      <c r="AH3298" t="s">
        <v>56</v>
      </c>
      <c r="AI3298" t="s">
        <v>56</v>
      </c>
      <c r="AJ3298">
        <v>0.8402731376</v>
      </c>
      <c r="AK3298">
        <v>1620</v>
      </c>
      <c r="AL3298" s="8"/>
      <c r="AM3298" s="10">
        <f t="shared" si="459"/>
        <v>2017</v>
      </c>
      <c r="AN3298">
        <f t="shared" si="460"/>
        <v>0</v>
      </c>
      <c r="AO3298">
        <f t="shared" si="466"/>
        <v>1</v>
      </c>
      <c r="AP3298">
        <f t="shared" si="461"/>
        <v>0</v>
      </c>
      <c r="AQ3298">
        <f t="shared" si="462"/>
        <v>0</v>
      </c>
      <c r="AR3298">
        <f t="shared" si="463"/>
        <v>0</v>
      </c>
      <c r="AS3298">
        <f t="shared" si="464"/>
        <v>1</v>
      </c>
      <c r="AT3298">
        <f t="shared" si="465"/>
        <v>1</v>
      </c>
      <c r="AU3298">
        <f t="shared" si="465"/>
        <v>1</v>
      </c>
      <c r="AV3298">
        <f t="shared" si="467"/>
        <v>0</v>
      </c>
    </row>
    <row r="3299" spans="1:48" x14ac:dyDescent="0.25">
      <c r="A3299" s="5">
        <v>3370</v>
      </c>
      <c r="B3299" s="5" t="s">
        <v>5670</v>
      </c>
      <c r="C3299" s="5" t="s">
        <v>5671</v>
      </c>
      <c r="D3299" s="6" t="s">
        <v>5672</v>
      </c>
      <c r="E3299">
        <v>10</v>
      </c>
      <c r="F3299" s="7">
        <v>0.43310866120000002</v>
      </c>
      <c r="G3299" s="7">
        <v>0</v>
      </c>
      <c r="H3299" t="s">
        <v>5673</v>
      </c>
      <c r="I3299">
        <v>50</v>
      </c>
      <c r="J3299">
        <v>17863</v>
      </c>
      <c r="K3299">
        <v>40000</v>
      </c>
      <c r="L3299" t="s">
        <v>52</v>
      </c>
      <c r="M3299" s="8" t="s">
        <v>53</v>
      </c>
      <c r="N3299" s="8">
        <v>0.69642857142857095</v>
      </c>
      <c r="O3299">
        <v>0.30357142857142799</v>
      </c>
      <c r="P3299" s="9">
        <v>-0.86602540378443904</v>
      </c>
      <c r="Q3299">
        <v>40000</v>
      </c>
      <c r="R3299" s="8"/>
      <c r="S3299" s="8"/>
      <c r="AA3299">
        <v>1428290</v>
      </c>
      <c r="AB3299">
        <v>0</v>
      </c>
      <c r="AC3299">
        <v>6</v>
      </c>
      <c r="AD3299">
        <v>0</v>
      </c>
      <c r="AE3299">
        <v>2013</v>
      </c>
      <c r="AF3299" t="s">
        <v>68</v>
      </c>
      <c r="AG3299">
        <v>100000</v>
      </c>
      <c r="AH3299" t="s">
        <v>55</v>
      </c>
      <c r="AI3299" t="s">
        <v>56</v>
      </c>
      <c r="AJ3299">
        <v>0.75547488529999995</v>
      </c>
      <c r="AK3299">
        <v>75900</v>
      </c>
      <c r="AL3299" s="8" t="s">
        <v>9838</v>
      </c>
      <c r="AM3299" s="10">
        <f t="shared" si="459"/>
        <v>2015</v>
      </c>
      <c r="AN3299">
        <f t="shared" si="460"/>
        <v>1</v>
      </c>
      <c r="AO3299">
        <f t="shared" si="466"/>
        <v>0</v>
      </c>
      <c r="AP3299">
        <f t="shared" si="461"/>
        <v>0</v>
      </c>
      <c r="AQ3299">
        <f t="shared" si="462"/>
        <v>1</v>
      </c>
      <c r="AR3299">
        <f t="shared" si="463"/>
        <v>0</v>
      </c>
      <c r="AS3299">
        <f t="shared" si="464"/>
        <v>0</v>
      </c>
      <c r="AT3299">
        <f t="shared" si="465"/>
        <v>0</v>
      </c>
      <c r="AU3299">
        <f t="shared" si="465"/>
        <v>1</v>
      </c>
      <c r="AV3299" t="str">
        <f t="shared" si="467"/>
        <v>2020-07-17T19:44:00</v>
      </c>
    </row>
    <row r="3300" spans="1:48" x14ac:dyDescent="0.25">
      <c r="A3300" s="5">
        <v>3371</v>
      </c>
      <c r="B3300" s="5" t="s">
        <v>1785</v>
      </c>
      <c r="C3300" s="5" t="s">
        <v>1786</v>
      </c>
      <c r="D3300" s="6" t="s">
        <v>1787</v>
      </c>
      <c r="E3300">
        <v>26</v>
      </c>
      <c r="F3300" s="7">
        <v>0</v>
      </c>
      <c r="G3300" s="7"/>
      <c r="H3300" t="s">
        <v>1788</v>
      </c>
      <c r="I3300">
        <v>0</v>
      </c>
      <c r="J3300">
        <v>0</v>
      </c>
      <c r="K3300">
        <v>15000</v>
      </c>
      <c r="L3300" t="s">
        <v>52</v>
      </c>
      <c r="M3300" s="8" t="s">
        <v>86</v>
      </c>
      <c r="N3300" s="8">
        <v>0.53571428571428503</v>
      </c>
      <c r="O3300">
        <v>0.46428571428571402</v>
      </c>
      <c r="P3300" s="9">
        <v>0</v>
      </c>
      <c r="Q3300">
        <v>15000</v>
      </c>
      <c r="R3300" s="8"/>
      <c r="S3300" s="8"/>
      <c r="AA3300">
        <v>988379</v>
      </c>
      <c r="AB3300">
        <v>0</v>
      </c>
      <c r="AC3300">
        <v>12</v>
      </c>
      <c r="AD3300">
        <v>0</v>
      </c>
      <c r="AE3300">
        <v>2015</v>
      </c>
      <c r="AF3300" t="s">
        <v>126</v>
      </c>
      <c r="AG3300">
        <v>20000</v>
      </c>
      <c r="AH3300" t="s">
        <v>55</v>
      </c>
      <c r="AI3300" t="s">
        <v>56</v>
      </c>
      <c r="AJ3300">
        <v>0</v>
      </c>
      <c r="AK3300">
        <v>5280</v>
      </c>
      <c r="AL3300" s="8" t="s">
        <v>9839</v>
      </c>
      <c r="AM3300" s="10">
        <f t="shared" si="459"/>
        <v>2017</v>
      </c>
      <c r="AN3300">
        <f t="shared" si="460"/>
        <v>1</v>
      </c>
      <c r="AO3300">
        <f t="shared" si="466"/>
        <v>0</v>
      </c>
      <c r="AP3300">
        <f t="shared" si="461"/>
        <v>0</v>
      </c>
      <c r="AQ3300">
        <f t="shared" si="462"/>
        <v>0</v>
      </c>
      <c r="AR3300">
        <f t="shared" si="463"/>
        <v>1</v>
      </c>
      <c r="AS3300">
        <f t="shared" si="464"/>
        <v>0</v>
      </c>
      <c r="AT3300">
        <f t="shared" si="465"/>
        <v>0</v>
      </c>
      <c r="AU3300">
        <f t="shared" si="465"/>
        <v>1</v>
      </c>
      <c r="AV3300" t="str">
        <f t="shared" si="467"/>
        <v>2020-07-20T12:35:03</v>
      </c>
    </row>
    <row r="3301" spans="1:48" x14ac:dyDescent="0.25">
      <c r="A3301" s="5">
        <v>3372</v>
      </c>
      <c r="B3301" s="5" t="s">
        <v>9840</v>
      </c>
      <c r="C3301" s="5" t="s">
        <v>9841</v>
      </c>
      <c r="D3301" s="6" t="s">
        <v>9842</v>
      </c>
      <c r="E3301">
        <v>158</v>
      </c>
      <c r="F3301" s="7">
        <v>0.44873679830000002</v>
      </c>
      <c r="G3301" s="7">
        <v>0</v>
      </c>
      <c r="H3301" t="s">
        <v>9843</v>
      </c>
      <c r="I3301">
        <v>0</v>
      </c>
      <c r="J3301">
        <v>0</v>
      </c>
      <c r="K3301">
        <v>20000</v>
      </c>
      <c r="L3301" t="s">
        <v>52</v>
      </c>
      <c r="M3301" s="8" t="s">
        <v>63</v>
      </c>
      <c r="N3301" s="8">
        <v>0.89285714285714202</v>
      </c>
      <c r="O3301">
        <v>0.107142857142857</v>
      </c>
      <c r="P3301" s="9">
        <v>0</v>
      </c>
      <c r="Q3301">
        <v>20000</v>
      </c>
      <c r="R3301" s="8"/>
      <c r="S3301" s="8" t="s">
        <v>217</v>
      </c>
      <c r="T3301">
        <v>2195285</v>
      </c>
      <c r="U3301">
        <v>442804</v>
      </c>
      <c r="V3301">
        <v>2725359</v>
      </c>
      <c r="W3301">
        <v>1547801</v>
      </c>
      <c r="X3301">
        <v>0</v>
      </c>
      <c r="Y3301">
        <v>307783</v>
      </c>
      <c r="Z3301">
        <v>330106</v>
      </c>
      <c r="AA3301">
        <v>2494506</v>
      </c>
      <c r="AB3301">
        <v>945371</v>
      </c>
      <c r="AC3301">
        <v>12</v>
      </c>
      <c r="AD3301">
        <v>1549135</v>
      </c>
      <c r="AE3301">
        <v>1996</v>
      </c>
      <c r="AF3301" t="s">
        <v>54</v>
      </c>
      <c r="AG3301">
        <v>90000</v>
      </c>
      <c r="AH3301" t="s">
        <v>55</v>
      </c>
      <c r="AI3301" t="s">
        <v>55</v>
      </c>
      <c r="AJ3301">
        <v>1</v>
      </c>
      <c r="AK3301">
        <v>81000</v>
      </c>
      <c r="AL3301" s="8" t="s">
        <v>9844</v>
      </c>
      <c r="AM3301" s="10">
        <f t="shared" si="459"/>
        <v>2006</v>
      </c>
      <c r="AN3301">
        <f t="shared" si="460"/>
        <v>1</v>
      </c>
      <c r="AO3301">
        <f t="shared" si="466"/>
        <v>0</v>
      </c>
      <c r="AP3301">
        <f t="shared" si="461"/>
        <v>1</v>
      </c>
      <c r="AQ3301">
        <f t="shared" si="462"/>
        <v>0</v>
      </c>
      <c r="AR3301">
        <f t="shared" si="463"/>
        <v>0</v>
      </c>
      <c r="AS3301">
        <f t="shared" si="464"/>
        <v>0</v>
      </c>
      <c r="AT3301">
        <f t="shared" si="465"/>
        <v>0</v>
      </c>
      <c r="AU3301">
        <f t="shared" si="465"/>
        <v>0</v>
      </c>
      <c r="AV3301" t="str">
        <f t="shared" si="467"/>
        <v>2020-07-20T12:35:41</v>
      </c>
    </row>
    <row r="3302" spans="1:48" x14ac:dyDescent="0.25">
      <c r="A3302" s="5">
        <v>3373</v>
      </c>
      <c r="B3302" s="5" t="s">
        <v>1251</v>
      </c>
      <c r="C3302" s="5" t="s">
        <v>1252</v>
      </c>
      <c r="D3302" s="6" t="s">
        <v>1253</v>
      </c>
      <c r="E3302">
        <v>16</v>
      </c>
      <c r="F3302" s="7">
        <v>0.25480281840000002</v>
      </c>
      <c r="G3302" s="7">
        <v>0</v>
      </c>
      <c r="H3302" t="s">
        <v>1254</v>
      </c>
      <c r="I3302">
        <v>0</v>
      </c>
      <c r="J3302">
        <v>0</v>
      </c>
      <c r="K3302">
        <v>100000</v>
      </c>
      <c r="L3302" t="s">
        <v>52</v>
      </c>
      <c r="M3302" s="8" t="s">
        <v>63</v>
      </c>
      <c r="N3302" s="8">
        <v>0.89285714285714202</v>
      </c>
      <c r="O3302">
        <v>0.107142857142857</v>
      </c>
      <c r="P3302" s="9">
        <v>-0.86602540378443904</v>
      </c>
      <c r="Q3302">
        <v>100000</v>
      </c>
      <c r="R3302" s="8"/>
      <c r="S3302" s="8" t="s">
        <v>329</v>
      </c>
      <c r="T3302">
        <v>27437755</v>
      </c>
      <c r="U3302">
        <v>3644123</v>
      </c>
      <c r="V3302">
        <v>34052578</v>
      </c>
      <c r="W3302">
        <v>29623509</v>
      </c>
      <c r="X3302">
        <v>0</v>
      </c>
      <c r="Y3302">
        <v>12035395</v>
      </c>
      <c r="Z3302">
        <v>6138595</v>
      </c>
      <c r="AA3302">
        <v>44652485</v>
      </c>
      <c r="AB3302">
        <v>32646993</v>
      </c>
      <c r="AC3302">
        <v>12</v>
      </c>
      <c r="AD3302">
        <v>12005492</v>
      </c>
      <c r="AE3302">
        <v>1984</v>
      </c>
      <c r="AF3302" t="s">
        <v>54</v>
      </c>
      <c r="AG3302">
        <v>2650000</v>
      </c>
      <c r="AH3302" t="s">
        <v>55</v>
      </c>
      <c r="AI3302" t="s">
        <v>55</v>
      </c>
      <c r="AJ3302">
        <v>0.98380548670000001</v>
      </c>
      <c r="AK3302">
        <v>436500</v>
      </c>
      <c r="AL3302" s="8" t="s">
        <v>9845</v>
      </c>
      <c r="AM3302" s="10">
        <f t="shared" si="459"/>
        <v>2016</v>
      </c>
      <c r="AN3302">
        <f t="shared" si="460"/>
        <v>1</v>
      </c>
      <c r="AO3302">
        <f t="shared" si="466"/>
        <v>0</v>
      </c>
      <c r="AP3302">
        <f t="shared" si="461"/>
        <v>1</v>
      </c>
      <c r="AQ3302">
        <f t="shared" si="462"/>
        <v>0</v>
      </c>
      <c r="AR3302">
        <f t="shared" si="463"/>
        <v>0</v>
      </c>
      <c r="AS3302">
        <f t="shared" si="464"/>
        <v>0</v>
      </c>
      <c r="AT3302">
        <f t="shared" si="465"/>
        <v>0</v>
      </c>
      <c r="AU3302">
        <f t="shared" si="465"/>
        <v>0</v>
      </c>
      <c r="AV3302" t="str">
        <f t="shared" si="467"/>
        <v>2020-07-20T12:36:34</v>
      </c>
    </row>
    <row r="3303" spans="1:48" x14ac:dyDescent="0.25">
      <c r="A3303" s="5">
        <v>3374</v>
      </c>
      <c r="B3303" s="5" t="s">
        <v>2646</v>
      </c>
      <c r="C3303" s="5" t="s">
        <v>2647</v>
      </c>
      <c r="D3303" s="6" t="s">
        <v>2648</v>
      </c>
      <c r="E3303">
        <v>8</v>
      </c>
      <c r="F3303" s="7">
        <v>0.41476533729999998</v>
      </c>
      <c r="G3303" s="7">
        <v>0</v>
      </c>
      <c r="H3303" t="s">
        <v>2649</v>
      </c>
      <c r="I3303">
        <v>53</v>
      </c>
      <c r="J3303">
        <v>8760.2900000000009</v>
      </c>
      <c r="K3303">
        <v>60000</v>
      </c>
      <c r="L3303" t="s">
        <v>199</v>
      </c>
      <c r="M3303" s="8" t="s">
        <v>53</v>
      </c>
      <c r="N3303" s="8">
        <v>0.76785714285714202</v>
      </c>
      <c r="O3303">
        <v>0.23214285714285701</v>
      </c>
      <c r="P3303" s="9">
        <v>-0.488319391364122</v>
      </c>
      <c r="R3303" s="8"/>
      <c r="S3303" s="8" t="s">
        <v>329</v>
      </c>
      <c r="T3303">
        <v>3043363</v>
      </c>
      <c r="U3303">
        <v>320793</v>
      </c>
      <c r="V3303">
        <v>3046254</v>
      </c>
      <c r="W3303">
        <v>2725460</v>
      </c>
      <c r="X3303">
        <v>0</v>
      </c>
      <c r="Y3303">
        <v>301021</v>
      </c>
      <c r="Z3303">
        <v>1452665</v>
      </c>
      <c r="AA3303">
        <v>1483817</v>
      </c>
      <c r="AB3303">
        <v>645509</v>
      </c>
      <c r="AC3303">
        <v>12</v>
      </c>
      <c r="AD3303">
        <v>838308</v>
      </c>
      <c r="AE3303">
        <v>1992</v>
      </c>
      <c r="AF3303" t="s">
        <v>54</v>
      </c>
      <c r="AG3303">
        <v>100000</v>
      </c>
      <c r="AH3303" t="s">
        <v>56</v>
      </c>
      <c r="AI3303" t="s">
        <v>55</v>
      </c>
      <c r="AJ3303">
        <v>0.99070861470000005</v>
      </c>
      <c r="AK3303">
        <v>34200</v>
      </c>
      <c r="AL3303" s="8"/>
      <c r="AM3303" s="10">
        <f t="shared" si="459"/>
        <v>2012</v>
      </c>
      <c r="AN3303">
        <f t="shared" si="460"/>
        <v>0</v>
      </c>
      <c r="AO3303">
        <f t="shared" si="466"/>
        <v>1</v>
      </c>
      <c r="AP3303">
        <f t="shared" si="461"/>
        <v>0</v>
      </c>
      <c r="AQ3303">
        <f t="shared" si="462"/>
        <v>1</v>
      </c>
      <c r="AR3303">
        <f t="shared" si="463"/>
        <v>0</v>
      </c>
      <c r="AS3303">
        <f t="shared" si="464"/>
        <v>0</v>
      </c>
      <c r="AT3303">
        <f t="shared" si="465"/>
        <v>1</v>
      </c>
      <c r="AU3303">
        <f t="shared" si="465"/>
        <v>0</v>
      </c>
      <c r="AV3303">
        <f t="shared" si="467"/>
        <v>0</v>
      </c>
    </row>
    <row r="3304" spans="1:48" x14ac:dyDescent="0.25">
      <c r="A3304" s="5">
        <v>3375</v>
      </c>
      <c r="B3304" s="5" t="s">
        <v>2656</v>
      </c>
      <c r="C3304" s="5" t="s">
        <v>2657</v>
      </c>
      <c r="D3304" s="6" t="s">
        <v>2658</v>
      </c>
      <c r="E3304">
        <v>4</v>
      </c>
      <c r="F3304" s="7">
        <v>0</v>
      </c>
      <c r="G3304" s="7"/>
      <c r="H3304" t="s">
        <v>2659</v>
      </c>
      <c r="I3304">
        <v>0</v>
      </c>
      <c r="J3304">
        <v>0</v>
      </c>
      <c r="K3304">
        <v>40000</v>
      </c>
      <c r="L3304" t="s">
        <v>52</v>
      </c>
      <c r="M3304" s="8" t="s">
        <v>86</v>
      </c>
      <c r="N3304" s="8">
        <v>0.66071428571428503</v>
      </c>
      <c r="O3304">
        <v>0.33928571428571402</v>
      </c>
      <c r="P3304" s="9">
        <v>0</v>
      </c>
      <c r="Q3304">
        <v>30000</v>
      </c>
      <c r="R3304" s="8"/>
      <c r="S3304" s="8" t="s">
        <v>217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958364</v>
      </c>
      <c r="AB3304">
        <v>0</v>
      </c>
      <c r="AC3304">
        <v>12</v>
      </c>
      <c r="AD3304">
        <v>0</v>
      </c>
      <c r="AE3304">
        <v>2018</v>
      </c>
      <c r="AF3304" t="s">
        <v>126</v>
      </c>
      <c r="AG3304">
        <v>50000</v>
      </c>
      <c r="AH3304" t="s">
        <v>55</v>
      </c>
      <c r="AI3304" t="s">
        <v>55</v>
      </c>
      <c r="AJ3304">
        <v>0</v>
      </c>
      <c r="AK3304">
        <v>7360</v>
      </c>
      <c r="AL3304" s="8" t="s">
        <v>9846</v>
      </c>
      <c r="AM3304" s="10">
        <f t="shared" si="459"/>
        <v>2018</v>
      </c>
      <c r="AN3304">
        <f t="shared" si="460"/>
        <v>1</v>
      </c>
      <c r="AO3304">
        <f t="shared" si="466"/>
        <v>0</v>
      </c>
      <c r="AP3304">
        <f t="shared" si="461"/>
        <v>0</v>
      </c>
      <c r="AQ3304">
        <f t="shared" si="462"/>
        <v>0</v>
      </c>
      <c r="AR3304">
        <f t="shared" si="463"/>
        <v>1</v>
      </c>
      <c r="AS3304">
        <f t="shared" si="464"/>
        <v>0</v>
      </c>
      <c r="AT3304">
        <f t="shared" si="465"/>
        <v>0</v>
      </c>
      <c r="AU3304">
        <f t="shared" si="465"/>
        <v>0</v>
      </c>
      <c r="AV3304" t="str">
        <f t="shared" si="467"/>
        <v>2020-07-20T12:41:37</v>
      </c>
    </row>
    <row r="3305" spans="1:48" x14ac:dyDescent="0.25">
      <c r="A3305" s="5">
        <v>3376</v>
      </c>
      <c r="B3305" s="5" t="s">
        <v>3763</v>
      </c>
      <c r="C3305" s="5" t="s">
        <v>3764</v>
      </c>
      <c r="D3305" s="6" t="s">
        <v>3765</v>
      </c>
      <c r="E3305">
        <v>62</v>
      </c>
      <c r="F3305" s="7">
        <v>0.61892789449999996</v>
      </c>
      <c r="G3305" s="7">
        <v>0</v>
      </c>
      <c r="H3305" t="s">
        <v>3766</v>
      </c>
      <c r="I3305">
        <v>80</v>
      </c>
      <c r="J3305">
        <v>34503.01</v>
      </c>
      <c r="K3305">
        <v>10000</v>
      </c>
      <c r="L3305" t="s">
        <v>52</v>
      </c>
      <c r="M3305" s="8" t="s">
        <v>86</v>
      </c>
      <c r="N3305" s="8">
        <v>0.66071428571428503</v>
      </c>
      <c r="O3305">
        <v>0.33928571428571402</v>
      </c>
      <c r="P3305" s="9">
        <v>0.99142848296666397</v>
      </c>
      <c r="Q3305">
        <v>10000</v>
      </c>
      <c r="R3305" s="8"/>
      <c r="S3305" s="8" t="s">
        <v>217</v>
      </c>
      <c r="T3305">
        <v>6984429</v>
      </c>
      <c r="U3305">
        <v>715860</v>
      </c>
      <c r="V3305">
        <v>6984088</v>
      </c>
      <c r="W3305">
        <v>6268227</v>
      </c>
      <c r="X3305">
        <v>0</v>
      </c>
      <c r="Y3305">
        <v>0</v>
      </c>
      <c r="Z3305">
        <v>2246701</v>
      </c>
      <c r="AA3305">
        <v>2513236</v>
      </c>
      <c r="AB3305">
        <v>2305957</v>
      </c>
      <c r="AC3305">
        <v>12</v>
      </c>
      <c r="AD3305">
        <v>207279</v>
      </c>
      <c r="AE3305">
        <v>2012</v>
      </c>
      <c r="AF3305" t="s">
        <v>68</v>
      </c>
      <c r="AG3305">
        <v>300000</v>
      </c>
      <c r="AH3305" t="s">
        <v>55</v>
      </c>
      <c r="AI3305" t="s">
        <v>56</v>
      </c>
      <c r="AJ3305">
        <v>0.84646877279999999</v>
      </c>
      <c r="AK3305">
        <v>720</v>
      </c>
      <c r="AL3305" s="8" t="s">
        <v>9847</v>
      </c>
      <c r="AM3305" s="10">
        <f t="shared" si="459"/>
        <v>2017</v>
      </c>
      <c r="AN3305">
        <f t="shared" si="460"/>
        <v>1</v>
      </c>
      <c r="AO3305">
        <f t="shared" si="466"/>
        <v>0</v>
      </c>
      <c r="AP3305">
        <f t="shared" si="461"/>
        <v>0</v>
      </c>
      <c r="AQ3305">
        <f t="shared" si="462"/>
        <v>0</v>
      </c>
      <c r="AR3305">
        <f t="shared" si="463"/>
        <v>1</v>
      </c>
      <c r="AS3305">
        <f t="shared" si="464"/>
        <v>0</v>
      </c>
      <c r="AT3305">
        <f t="shared" si="465"/>
        <v>0</v>
      </c>
      <c r="AU3305">
        <f t="shared" si="465"/>
        <v>1</v>
      </c>
      <c r="AV3305" t="str">
        <f t="shared" si="467"/>
        <v>2020-07-20T12:55:26</v>
      </c>
    </row>
    <row r="3306" spans="1:48" x14ac:dyDescent="0.25">
      <c r="A3306" s="5">
        <v>3377</v>
      </c>
      <c r="B3306" s="5" t="s">
        <v>64</v>
      </c>
      <c r="C3306" s="5" t="s">
        <v>65</v>
      </c>
      <c r="D3306" s="6" t="s">
        <v>66</v>
      </c>
      <c r="E3306">
        <v>4</v>
      </c>
      <c r="F3306" s="7">
        <v>0.62477726479999995</v>
      </c>
      <c r="G3306" s="7">
        <v>0</v>
      </c>
      <c r="H3306" t="s">
        <v>67</v>
      </c>
      <c r="I3306">
        <v>0</v>
      </c>
      <c r="J3306">
        <v>0</v>
      </c>
      <c r="K3306">
        <v>50000</v>
      </c>
      <c r="L3306" t="s">
        <v>52</v>
      </c>
      <c r="M3306" s="8" t="s">
        <v>53</v>
      </c>
      <c r="N3306" s="8">
        <v>0.75</v>
      </c>
      <c r="O3306">
        <v>0.25</v>
      </c>
      <c r="P3306" s="9">
        <v>0</v>
      </c>
      <c r="Q3306">
        <v>50000</v>
      </c>
      <c r="R3306" s="8"/>
      <c r="S3306" s="8"/>
      <c r="AA3306">
        <v>4920172</v>
      </c>
      <c r="AB3306">
        <v>0</v>
      </c>
      <c r="AC3306">
        <v>12</v>
      </c>
      <c r="AD3306">
        <v>0</v>
      </c>
      <c r="AE3306">
        <v>2014</v>
      </c>
      <c r="AF3306" t="s">
        <v>68</v>
      </c>
      <c r="AG3306">
        <v>20000</v>
      </c>
      <c r="AH3306" t="s">
        <v>55</v>
      </c>
      <c r="AI3306" t="s">
        <v>55</v>
      </c>
      <c r="AJ3306">
        <v>1</v>
      </c>
      <c r="AK3306">
        <v>5760</v>
      </c>
      <c r="AL3306" s="8" t="s">
        <v>9848</v>
      </c>
      <c r="AM3306" s="10">
        <f t="shared" si="459"/>
        <v>2019</v>
      </c>
      <c r="AN3306">
        <f t="shared" si="460"/>
        <v>1</v>
      </c>
      <c r="AO3306">
        <f t="shared" si="466"/>
        <v>0</v>
      </c>
      <c r="AP3306">
        <f t="shared" si="461"/>
        <v>0</v>
      </c>
      <c r="AQ3306">
        <f t="shared" si="462"/>
        <v>1</v>
      </c>
      <c r="AR3306">
        <f t="shared" si="463"/>
        <v>0</v>
      </c>
      <c r="AS3306">
        <f t="shared" si="464"/>
        <v>0</v>
      </c>
      <c r="AT3306">
        <f t="shared" si="465"/>
        <v>0</v>
      </c>
      <c r="AU3306">
        <f t="shared" si="465"/>
        <v>0</v>
      </c>
      <c r="AV3306" t="str">
        <f t="shared" si="467"/>
        <v>2020-07-20T12:57:16</v>
      </c>
    </row>
    <row r="3307" spans="1:48" x14ac:dyDescent="0.25">
      <c r="A3307" s="5">
        <v>3378</v>
      </c>
      <c r="B3307" s="5" t="s">
        <v>2793</v>
      </c>
      <c r="C3307" s="5" t="s">
        <v>2794</v>
      </c>
      <c r="D3307" s="6" t="s">
        <v>2795</v>
      </c>
      <c r="E3307">
        <v>79</v>
      </c>
      <c r="F3307" s="7">
        <v>0.41238092339999999</v>
      </c>
      <c r="G3307" s="7">
        <v>0</v>
      </c>
      <c r="H3307" t="s">
        <v>2796</v>
      </c>
      <c r="I3307">
        <v>51</v>
      </c>
      <c r="J3307">
        <v>788908.66</v>
      </c>
      <c r="K3307">
        <v>2000000</v>
      </c>
      <c r="L3307" t="s">
        <v>7359</v>
      </c>
      <c r="M3307" s="8" t="s">
        <v>63</v>
      </c>
      <c r="N3307" s="8">
        <v>1</v>
      </c>
      <c r="O3307">
        <v>0</v>
      </c>
      <c r="P3307" s="9">
        <v>0</v>
      </c>
      <c r="R3307" s="8"/>
      <c r="S3307" s="8"/>
      <c r="AJ3307">
        <v>0.99998189609999999</v>
      </c>
      <c r="AL3307" s="8"/>
      <c r="AM3307" s="10">
        <f t="shared" si="459"/>
        <v>2006</v>
      </c>
      <c r="AN3307">
        <f t="shared" si="460"/>
        <v>0</v>
      </c>
      <c r="AO3307">
        <f t="shared" si="466"/>
        <v>0</v>
      </c>
      <c r="AP3307">
        <f t="shared" si="461"/>
        <v>1</v>
      </c>
      <c r="AQ3307">
        <f t="shared" si="462"/>
        <v>0</v>
      </c>
      <c r="AR3307">
        <f t="shared" si="463"/>
        <v>0</v>
      </c>
      <c r="AS3307">
        <f t="shared" si="464"/>
        <v>0</v>
      </c>
      <c r="AT3307">
        <f t="shared" si="465"/>
        <v>0</v>
      </c>
      <c r="AU3307">
        <f t="shared" si="465"/>
        <v>0</v>
      </c>
      <c r="AV3307">
        <f t="shared" si="467"/>
        <v>0</v>
      </c>
    </row>
    <row r="3308" spans="1:48" x14ac:dyDescent="0.25">
      <c r="A3308" s="5">
        <v>3379</v>
      </c>
      <c r="B3308" s="5" t="s">
        <v>2793</v>
      </c>
      <c r="C3308" s="5" t="s">
        <v>2794</v>
      </c>
      <c r="D3308" s="6" t="s">
        <v>2795</v>
      </c>
      <c r="E3308">
        <v>79</v>
      </c>
      <c r="F3308" s="7">
        <v>0.41238092339999999</v>
      </c>
      <c r="G3308" s="7">
        <v>0</v>
      </c>
      <c r="H3308" t="s">
        <v>2796</v>
      </c>
      <c r="I3308">
        <v>51</v>
      </c>
      <c r="J3308">
        <v>788908.66</v>
      </c>
      <c r="K3308">
        <v>2200000</v>
      </c>
      <c r="L3308" t="s">
        <v>119</v>
      </c>
      <c r="M3308" s="8" t="s">
        <v>86</v>
      </c>
      <c r="N3308" s="8">
        <v>0.625</v>
      </c>
      <c r="O3308">
        <v>0.375</v>
      </c>
      <c r="P3308" s="9">
        <v>0.76839491489238898</v>
      </c>
      <c r="Q3308">
        <v>1500000</v>
      </c>
      <c r="R3308" s="8" t="s">
        <v>9849</v>
      </c>
      <c r="S3308" s="8" t="s">
        <v>97</v>
      </c>
      <c r="T3308">
        <v>224793000</v>
      </c>
      <c r="U3308">
        <v>121726000</v>
      </c>
      <c r="V3308">
        <v>257240000</v>
      </c>
      <c r="W3308">
        <v>84877000</v>
      </c>
      <c r="X3308">
        <v>62026000</v>
      </c>
      <c r="Y3308">
        <v>75206000</v>
      </c>
      <c r="Z3308">
        <v>25561000</v>
      </c>
      <c r="AA3308">
        <v>280055000</v>
      </c>
      <c r="AB3308">
        <v>81777000</v>
      </c>
      <c r="AC3308">
        <v>9</v>
      </c>
      <c r="AD3308">
        <v>198278000</v>
      </c>
      <c r="AE3308">
        <v>1991</v>
      </c>
      <c r="AF3308" t="s">
        <v>54</v>
      </c>
      <c r="AG3308">
        <v>69000000</v>
      </c>
      <c r="AH3308" t="s">
        <v>56</v>
      </c>
      <c r="AI3308" t="s">
        <v>55</v>
      </c>
      <c r="AJ3308">
        <v>0.99998189609999999</v>
      </c>
      <c r="AK3308">
        <v>0</v>
      </c>
      <c r="AL3308" s="8"/>
      <c r="AM3308" s="10">
        <f t="shared" si="459"/>
        <v>2006</v>
      </c>
      <c r="AN3308">
        <f t="shared" si="460"/>
        <v>1</v>
      </c>
      <c r="AO3308">
        <f t="shared" si="466"/>
        <v>0</v>
      </c>
      <c r="AP3308">
        <f t="shared" si="461"/>
        <v>0</v>
      </c>
      <c r="AQ3308">
        <f t="shared" si="462"/>
        <v>0</v>
      </c>
      <c r="AR3308">
        <f t="shared" si="463"/>
        <v>1</v>
      </c>
      <c r="AS3308">
        <f t="shared" si="464"/>
        <v>0</v>
      </c>
      <c r="AT3308">
        <f t="shared" si="465"/>
        <v>1</v>
      </c>
      <c r="AU3308">
        <f t="shared" si="465"/>
        <v>0</v>
      </c>
      <c r="AV3308" t="str">
        <f t="shared" si="467"/>
        <v>2020-07-20T19:52:21</v>
      </c>
    </row>
    <row r="3309" spans="1:48" x14ac:dyDescent="0.25">
      <c r="A3309" s="5">
        <v>3380</v>
      </c>
      <c r="B3309" s="5" t="s">
        <v>6493</v>
      </c>
      <c r="C3309" s="5" t="s">
        <v>402</v>
      </c>
      <c r="D3309" s="6" t="s">
        <v>6494</v>
      </c>
      <c r="E3309">
        <v>3</v>
      </c>
      <c r="F3309" s="7">
        <v>0.27498506420000002</v>
      </c>
      <c r="G3309" s="7">
        <v>0</v>
      </c>
      <c r="H3309" t="s">
        <v>6495</v>
      </c>
      <c r="I3309">
        <v>66</v>
      </c>
      <c r="J3309">
        <v>9232</v>
      </c>
      <c r="K3309">
        <v>15000</v>
      </c>
      <c r="L3309" t="s">
        <v>52</v>
      </c>
      <c r="M3309" s="8" t="s">
        <v>53</v>
      </c>
      <c r="N3309" s="8">
        <v>0.75</v>
      </c>
      <c r="O3309">
        <v>0.25</v>
      </c>
      <c r="P3309" s="9">
        <v>0</v>
      </c>
      <c r="Q3309">
        <v>15000</v>
      </c>
      <c r="R3309" s="8"/>
      <c r="S3309" s="8"/>
      <c r="AA3309">
        <v>1417141</v>
      </c>
      <c r="AB3309">
        <v>0</v>
      </c>
      <c r="AC3309">
        <v>12</v>
      </c>
      <c r="AD3309">
        <v>0</v>
      </c>
      <c r="AE3309">
        <v>2010</v>
      </c>
      <c r="AF3309" t="s">
        <v>68</v>
      </c>
      <c r="AG3309">
        <v>50000</v>
      </c>
      <c r="AH3309" t="s">
        <v>55</v>
      </c>
      <c r="AI3309" t="s">
        <v>55</v>
      </c>
      <c r="AJ3309">
        <v>1</v>
      </c>
      <c r="AK3309">
        <v>16200</v>
      </c>
      <c r="AL3309" s="8" t="s">
        <v>9850</v>
      </c>
      <c r="AM3309" s="10">
        <f t="shared" si="459"/>
        <v>2020</v>
      </c>
      <c r="AN3309">
        <f t="shared" si="460"/>
        <v>1</v>
      </c>
      <c r="AO3309">
        <f t="shared" si="466"/>
        <v>0</v>
      </c>
      <c r="AP3309">
        <f t="shared" si="461"/>
        <v>0</v>
      </c>
      <c r="AQ3309">
        <f t="shared" si="462"/>
        <v>1</v>
      </c>
      <c r="AR3309">
        <f t="shared" si="463"/>
        <v>0</v>
      </c>
      <c r="AS3309">
        <f t="shared" si="464"/>
        <v>0</v>
      </c>
      <c r="AT3309">
        <f t="shared" si="465"/>
        <v>0</v>
      </c>
      <c r="AU3309">
        <f t="shared" si="465"/>
        <v>0</v>
      </c>
      <c r="AV3309" t="str">
        <f t="shared" si="467"/>
        <v>2020-07-20T16:58:33</v>
      </c>
    </row>
    <row r="3310" spans="1:48" x14ac:dyDescent="0.25">
      <c r="A3310" s="5">
        <v>3381</v>
      </c>
      <c r="B3310" s="5" t="s">
        <v>4361</v>
      </c>
      <c r="C3310" s="5" t="s">
        <v>4362</v>
      </c>
      <c r="D3310" s="6" t="s">
        <v>4363</v>
      </c>
      <c r="E3310">
        <v>3</v>
      </c>
      <c r="F3310" s="7">
        <v>0.49398649849999998</v>
      </c>
      <c r="G3310" s="7">
        <v>0</v>
      </c>
      <c r="H3310" t="s">
        <v>1383</v>
      </c>
      <c r="I3310">
        <v>0</v>
      </c>
      <c r="J3310">
        <v>0</v>
      </c>
      <c r="K3310">
        <v>10000</v>
      </c>
      <c r="L3310" t="s">
        <v>52</v>
      </c>
      <c r="M3310" s="8" t="s">
        <v>53</v>
      </c>
      <c r="N3310" s="8">
        <v>0.75</v>
      </c>
      <c r="O3310">
        <v>0.25</v>
      </c>
      <c r="P3310" s="9">
        <v>0</v>
      </c>
      <c r="Q3310">
        <v>10000</v>
      </c>
      <c r="R3310" s="8"/>
      <c r="S3310" s="8"/>
      <c r="AA3310">
        <v>0</v>
      </c>
      <c r="AB3310">
        <v>0</v>
      </c>
      <c r="AC3310">
        <v>1</v>
      </c>
      <c r="AD3310">
        <v>0</v>
      </c>
      <c r="AE3310">
        <v>2009</v>
      </c>
      <c r="AF3310" t="s">
        <v>121</v>
      </c>
      <c r="AG3310">
        <v>6300000</v>
      </c>
      <c r="AH3310" t="s">
        <v>55</v>
      </c>
      <c r="AI3310" t="s">
        <v>55</v>
      </c>
      <c r="AJ3310">
        <v>1</v>
      </c>
      <c r="AK3310">
        <v>7059516</v>
      </c>
      <c r="AL3310" s="8" t="s">
        <v>9851</v>
      </c>
      <c r="AM3310" s="10">
        <f t="shared" si="459"/>
        <v>2017</v>
      </c>
      <c r="AN3310">
        <f t="shared" si="460"/>
        <v>1</v>
      </c>
      <c r="AO3310">
        <f t="shared" si="466"/>
        <v>0</v>
      </c>
      <c r="AP3310">
        <f t="shared" si="461"/>
        <v>0</v>
      </c>
      <c r="AQ3310">
        <f t="shared" si="462"/>
        <v>1</v>
      </c>
      <c r="AR3310">
        <f t="shared" si="463"/>
        <v>0</v>
      </c>
      <c r="AS3310">
        <f t="shared" si="464"/>
        <v>0</v>
      </c>
      <c r="AT3310">
        <f t="shared" si="465"/>
        <v>0</v>
      </c>
      <c r="AU3310">
        <f t="shared" si="465"/>
        <v>0</v>
      </c>
      <c r="AV3310" t="str">
        <f t="shared" si="467"/>
        <v>2020-07-20T16:59:56</v>
      </c>
    </row>
    <row r="3311" spans="1:48" x14ac:dyDescent="0.25">
      <c r="A3311" s="5">
        <v>3382</v>
      </c>
      <c r="B3311" s="5" t="s">
        <v>1541</v>
      </c>
      <c r="C3311" s="5" t="s">
        <v>1542</v>
      </c>
      <c r="D3311" s="6" t="s">
        <v>1543</v>
      </c>
      <c r="E3311">
        <v>0</v>
      </c>
      <c r="F3311" s="7">
        <v>0.44491979199999998</v>
      </c>
      <c r="G3311" s="7">
        <v>0</v>
      </c>
      <c r="H3311" t="s">
        <v>1544</v>
      </c>
      <c r="I3311">
        <v>0</v>
      </c>
      <c r="J3311">
        <v>0</v>
      </c>
      <c r="K3311">
        <v>50000</v>
      </c>
      <c r="L3311" t="s">
        <v>52</v>
      </c>
      <c r="M3311" s="8" t="s">
        <v>53</v>
      </c>
      <c r="N3311" s="8">
        <v>0.85714285714285698</v>
      </c>
      <c r="O3311">
        <v>0.14285714285714199</v>
      </c>
      <c r="P3311" s="9">
        <v>0</v>
      </c>
      <c r="Q3311">
        <v>50000</v>
      </c>
      <c r="R3311" s="8"/>
      <c r="S3311" s="8"/>
      <c r="AA3311">
        <v>5750551</v>
      </c>
      <c r="AB3311">
        <v>0</v>
      </c>
      <c r="AC3311">
        <v>12</v>
      </c>
      <c r="AD3311">
        <v>0</v>
      </c>
      <c r="AE3311">
        <v>2001</v>
      </c>
      <c r="AF3311" t="s">
        <v>54</v>
      </c>
      <c r="AG3311">
        <v>50000</v>
      </c>
      <c r="AH3311" t="s">
        <v>55</v>
      </c>
      <c r="AI3311" t="s">
        <v>55</v>
      </c>
      <c r="AJ3311">
        <v>1</v>
      </c>
      <c r="AK3311">
        <v>587400</v>
      </c>
      <c r="AL3311" s="8" t="s">
        <v>9852</v>
      </c>
      <c r="AM3311" s="10">
        <f t="shared" si="459"/>
        <v>2015</v>
      </c>
      <c r="AN3311">
        <f t="shared" si="460"/>
        <v>1</v>
      </c>
      <c r="AO3311">
        <f t="shared" si="466"/>
        <v>0</v>
      </c>
      <c r="AP3311">
        <f t="shared" si="461"/>
        <v>0</v>
      </c>
      <c r="AQ3311">
        <f t="shared" si="462"/>
        <v>1</v>
      </c>
      <c r="AR3311">
        <f t="shared" si="463"/>
        <v>0</v>
      </c>
      <c r="AS3311">
        <f t="shared" si="464"/>
        <v>0</v>
      </c>
      <c r="AT3311">
        <f t="shared" si="465"/>
        <v>0</v>
      </c>
      <c r="AU3311">
        <f t="shared" si="465"/>
        <v>0</v>
      </c>
      <c r="AV3311" t="str">
        <f t="shared" si="467"/>
        <v>2020-07-20T17:51:50</v>
      </c>
    </row>
    <row r="3312" spans="1:48" x14ac:dyDescent="0.25">
      <c r="A3312" s="5">
        <v>3383</v>
      </c>
      <c r="B3312" s="5" t="s">
        <v>9853</v>
      </c>
      <c r="C3312" s="5" t="s">
        <v>9854</v>
      </c>
      <c r="D3312" s="6" t="s">
        <v>9855</v>
      </c>
      <c r="E3312">
        <v>2</v>
      </c>
      <c r="F3312" s="7">
        <v>0.63340702869999999</v>
      </c>
      <c r="G3312" s="7">
        <v>0</v>
      </c>
      <c r="H3312" t="s">
        <v>9856</v>
      </c>
      <c r="I3312">
        <v>0</v>
      </c>
      <c r="J3312">
        <v>0</v>
      </c>
      <c r="K3312">
        <v>49999</v>
      </c>
      <c r="L3312" t="s">
        <v>52</v>
      </c>
      <c r="M3312" s="8" t="s">
        <v>63</v>
      </c>
      <c r="N3312" s="8">
        <v>0.94642857142857095</v>
      </c>
      <c r="O3312">
        <v>5.3571428571428499E-2</v>
      </c>
      <c r="P3312" s="9">
        <v>0</v>
      </c>
      <c r="Q3312">
        <v>40000</v>
      </c>
      <c r="R3312" s="8"/>
      <c r="S3312" s="8" t="s">
        <v>8225</v>
      </c>
      <c r="T3312">
        <v>14139611</v>
      </c>
      <c r="U3312">
        <v>325027</v>
      </c>
      <c r="V3312">
        <v>14145011</v>
      </c>
      <c r="W3312">
        <v>4032544</v>
      </c>
      <c r="X3312">
        <v>9787439</v>
      </c>
      <c r="Y3312">
        <v>3109271</v>
      </c>
      <c r="Z3312">
        <v>3361745</v>
      </c>
      <c r="AA3312">
        <v>1977737</v>
      </c>
      <c r="AB3312">
        <v>0</v>
      </c>
      <c r="AC3312">
        <v>12</v>
      </c>
      <c r="AD3312">
        <v>0</v>
      </c>
      <c r="AE3312">
        <v>2001</v>
      </c>
      <c r="AF3312" t="s">
        <v>54</v>
      </c>
      <c r="AG3312">
        <v>2600000</v>
      </c>
      <c r="AH3312" t="s">
        <v>55</v>
      </c>
      <c r="AI3312" t="s">
        <v>55</v>
      </c>
      <c r="AJ3312">
        <v>1</v>
      </c>
      <c r="AK3312">
        <v>171600</v>
      </c>
      <c r="AL3312" s="8" t="s">
        <v>9857</v>
      </c>
      <c r="AM3312" s="10">
        <f t="shared" si="459"/>
        <v>2019</v>
      </c>
      <c r="AN3312">
        <f t="shared" si="460"/>
        <v>1</v>
      </c>
      <c r="AO3312">
        <f t="shared" si="466"/>
        <v>0</v>
      </c>
      <c r="AP3312">
        <f t="shared" si="461"/>
        <v>1</v>
      </c>
      <c r="AQ3312">
        <f t="shared" si="462"/>
        <v>0</v>
      </c>
      <c r="AR3312">
        <f t="shared" si="463"/>
        <v>0</v>
      </c>
      <c r="AS3312">
        <f t="shared" si="464"/>
        <v>0</v>
      </c>
      <c r="AT3312">
        <f t="shared" si="465"/>
        <v>0</v>
      </c>
      <c r="AU3312">
        <f t="shared" si="465"/>
        <v>0</v>
      </c>
      <c r="AV3312" t="str">
        <f t="shared" si="467"/>
        <v>2020-07-20T17:52:42</v>
      </c>
    </row>
    <row r="3313" spans="1:48" x14ac:dyDescent="0.25">
      <c r="A3313" s="5">
        <v>3384</v>
      </c>
      <c r="B3313" s="5" t="s">
        <v>6322</v>
      </c>
      <c r="C3313" s="5" t="s">
        <v>6323</v>
      </c>
      <c r="D3313" s="6" t="s">
        <v>6324</v>
      </c>
      <c r="E3313">
        <v>4</v>
      </c>
      <c r="F3313" s="7">
        <v>0.36498075429999999</v>
      </c>
      <c r="G3313" s="7">
        <v>0</v>
      </c>
      <c r="H3313" t="s">
        <v>6325</v>
      </c>
      <c r="I3313">
        <v>0</v>
      </c>
      <c r="J3313">
        <v>0</v>
      </c>
      <c r="K3313">
        <v>50000</v>
      </c>
      <c r="L3313" t="s">
        <v>52</v>
      </c>
      <c r="M3313" s="8" t="s">
        <v>53</v>
      </c>
      <c r="N3313" s="8">
        <v>0.875</v>
      </c>
      <c r="O3313">
        <v>0.125</v>
      </c>
      <c r="P3313" s="9">
        <v>0.87895775418745004</v>
      </c>
      <c r="Q3313">
        <v>50000</v>
      </c>
      <c r="R3313" s="8"/>
      <c r="S3313" s="8" t="s">
        <v>217</v>
      </c>
      <c r="T3313">
        <v>20363125</v>
      </c>
      <c r="U3313">
        <v>14299788</v>
      </c>
      <c r="V3313">
        <v>24556416</v>
      </c>
      <c r="W3313">
        <v>5521573</v>
      </c>
      <c r="X3313">
        <v>2719255</v>
      </c>
      <c r="Y3313">
        <v>11103664</v>
      </c>
      <c r="Z3313">
        <v>8161808</v>
      </c>
      <c r="AA3313">
        <v>32029968</v>
      </c>
      <c r="AB3313">
        <v>4420363</v>
      </c>
      <c r="AC3313">
        <v>12</v>
      </c>
      <c r="AD3313">
        <v>27609605</v>
      </c>
      <c r="AE3313">
        <v>2014</v>
      </c>
      <c r="AF3313" t="s">
        <v>68</v>
      </c>
      <c r="AG3313">
        <v>2500000</v>
      </c>
      <c r="AH3313" t="s">
        <v>55</v>
      </c>
      <c r="AI3313" t="s">
        <v>55</v>
      </c>
      <c r="AJ3313">
        <v>1</v>
      </c>
      <c r="AK3313">
        <v>1425523</v>
      </c>
      <c r="AL3313" s="8" t="s">
        <v>9858</v>
      </c>
      <c r="AM3313" s="10">
        <f t="shared" si="459"/>
        <v>2015</v>
      </c>
      <c r="AN3313">
        <f t="shared" si="460"/>
        <v>1</v>
      </c>
      <c r="AO3313">
        <f t="shared" si="466"/>
        <v>0</v>
      </c>
      <c r="AP3313">
        <f t="shared" si="461"/>
        <v>0</v>
      </c>
      <c r="AQ3313">
        <f t="shared" si="462"/>
        <v>1</v>
      </c>
      <c r="AR3313">
        <f t="shared" si="463"/>
        <v>0</v>
      </c>
      <c r="AS3313">
        <f t="shared" si="464"/>
        <v>0</v>
      </c>
      <c r="AT3313">
        <f t="shared" si="465"/>
        <v>0</v>
      </c>
      <c r="AU3313">
        <f t="shared" si="465"/>
        <v>0</v>
      </c>
      <c r="AV3313" t="str">
        <f t="shared" si="467"/>
        <v>2020-07-20T18:17:13</v>
      </c>
    </row>
    <row r="3314" spans="1:48" x14ac:dyDescent="0.25">
      <c r="A3314" s="5">
        <v>3385</v>
      </c>
      <c r="B3314" s="5" t="s">
        <v>580</v>
      </c>
      <c r="C3314" s="5" t="s">
        <v>581</v>
      </c>
      <c r="D3314" s="6" t="s">
        <v>582</v>
      </c>
      <c r="E3314">
        <v>60</v>
      </c>
      <c r="F3314" s="7">
        <v>0</v>
      </c>
      <c r="G3314" s="7"/>
      <c r="H3314" t="s">
        <v>583</v>
      </c>
      <c r="I3314">
        <v>0</v>
      </c>
      <c r="J3314">
        <v>0</v>
      </c>
      <c r="K3314">
        <v>20000</v>
      </c>
      <c r="L3314" t="s">
        <v>52</v>
      </c>
      <c r="M3314" s="8" t="s">
        <v>86</v>
      </c>
      <c r="N3314" s="8">
        <v>0.53571428571428503</v>
      </c>
      <c r="O3314">
        <v>0.46428571428571402</v>
      </c>
      <c r="P3314" s="9">
        <v>0.37532834083040201</v>
      </c>
      <c r="Q3314">
        <v>8000</v>
      </c>
      <c r="R3314" s="8"/>
      <c r="S3314" s="8"/>
      <c r="AA3314">
        <v>5610131</v>
      </c>
      <c r="AB3314">
        <v>0</v>
      </c>
      <c r="AC3314">
        <v>12</v>
      </c>
      <c r="AD3314">
        <v>0</v>
      </c>
      <c r="AE3314">
        <v>2001</v>
      </c>
      <c r="AF3314" t="s">
        <v>54</v>
      </c>
      <c r="AG3314">
        <v>500000</v>
      </c>
      <c r="AH3314" t="s">
        <v>55</v>
      </c>
      <c r="AI3314" t="s">
        <v>56</v>
      </c>
      <c r="AJ3314">
        <v>0</v>
      </c>
      <c r="AK3314">
        <v>632880</v>
      </c>
      <c r="AL3314" s="8" t="s">
        <v>9859</v>
      </c>
      <c r="AM3314" s="10">
        <f t="shared" si="459"/>
        <v>2017</v>
      </c>
      <c r="AN3314">
        <f t="shared" si="460"/>
        <v>1</v>
      </c>
      <c r="AO3314">
        <f t="shared" si="466"/>
        <v>0</v>
      </c>
      <c r="AP3314">
        <f t="shared" si="461"/>
        <v>0</v>
      </c>
      <c r="AQ3314">
        <f t="shared" si="462"/>
        <v>0</v>
      </c>
      <c r="AR3314">
        <f t="shared" si="463"/>
        <v>1</v>
      </c>
      <c r="AS3314">
        <f t="shared" si="464"/>
        <v>0</v>
      </c>
      <c r="AT3314">
        <f t="shared" si="465"/>
        <v>0</v>
      </c>
      <c r="AU3314">
        <f t="shared" si="465"/>
        <v>1</v>
      </c>
      <c r="AV3314" t="str">
        <f t="shared" si="467"/>
        <v>2020-07-20T18:04:56</v>
      </c>
    </row>
    <row r="3315" spans="1:48" x14ac:dyDescent="0.25">
      <c r="A3315" s="5">
        <v>3386</v>
      </c>
      <c r="B3315" s="5" t="s">
        <v>4524</v>
      </c>
      <c r="C3315" s="5" t="s">
        <v>4525</v>
      </c>
      <c r="D3315" s="6" t="s">
        <v>4526</v>
      </c>
      <c r="E3315">
        <v>23</v>
      </c>
      <c r="F3315" s="7">
        <v>0.52327822859999995</v>
      </c>
      <c r="G3315" s="7">
        <v>0</v>
      </c>
      <c r="H3315" t="s">
        <v>4527</v>
      </c>
      <c r="I3315">
        <v>0</v>
      </c>
      <c r="J3315">
        <v>0</v>
      </c>
      <c r="K3315">
        <v>100000</v>
      </c>
      <c r="L3315" t="s">
        <v>62</v>
      </c>
      <c r="M3315" s="8" t="s">
        <v>63</v>
      </c>
      <c r="N3315" s="8">
        <v>1</v>
      </c>
      <c r="O3315">
        <v>0</v>
      </c>
      <c r="P3315" s="9">
        <v>0</v>
      </c>
      <c r="R3315" s="8"/>
      <c r="S3315" s="8"/>
      <c r="AJ3315">
        <v>1</v>
      </c>
      <c r="AL3315" s="8"/>
      <c r="AM3315" s="10">
        <f t="shared" si="459"/>
        <v>2019</v>
      </c>
      <c r="AN3315">
        <f t="shared" si="460"/>
        <v>0</v>
      </c>
      <c r="AO3315">
        <f t="shared" si="466"/>
        <v>0</v>
      </c>
      <c r="AP3315">
        <f t="shared" si="461"/>
        <v>1</v>
      </c>
      <c r="AQ3315">
        <f t="shared" si="462"/>
        <v>0</v>
      </c>
      <c r="AR3315">
        <f t="shared" si="463"/>
        <v>0</v>
      </c>
      <c r="AS3315">
        <f t="shared" si="464"/>
        <v>0</v>
      </c>
      <c r="AT3315">
        <f t="shared" si="465"/>
        <v>0</v>
      </c>
      <c r="AU3315">
        <f t="shared" si="465"/>
        <v>0</v>
      </c>
      <c r="AV3315">
        <f t="shared" si="467"/>
        <v>0</v>
      </c>
    </row>
    <row r="3316" spans="1:48" x14ac:dyDescent="0.25">
      <c r="A3316" s="5">
        <v>3387</v>
      </c>
      <c r="B3316" s="5" t="s">
        <v>9860</v>
      </c>
      <c r="C3316" s="5" t="s">
        <v>9861</v>
      </c>
      <c r="D3316" s="6" t="s">
        <v>9862</v>
      </c>
      <c r="E3316">
        <v>8</v>
      </c>
      <c r="F3316" s="7">
        <v>0.34931865969999998</v>
      </c>
      <c r="G3316" s="7">
        <v>0</v>
      </c>
      <c r="H3316" t="s">
        <v>222</v>
      </c>
      <c r="I3316">
        <v>0</v>
      </c>
      <c r="J3316">
        <v>0</v>
      </c>
      <c r="K3316">
        <v>48000</v>
      </c>
      <c r="L3316" t="s">
        <v>52</v>
      </c>
      <c r="M3316" s="8" t="s">
        <v>53</v>
      </c>
      <c r="N3316" s="8">
        <v>0.85714285714285698</v>
      </c>
      <c r="O3316">
        <v>0.14285714285714199</v>
      </c>
      <c r="P3316" s="9">
        <v>0</v>
      </c>
      <c r="Q3316">
        <v>48000</v>
      </c>
      <c r="R3316" s="8"/>
      <c r="S3316" s="8"/>
      <c r="AA3316">
        <v>7321200</v>
      </c>
      <c r="AB3316">
        <v>0</v>
      </c>
      <c r="AC3316">
        <v>12</v>
      </c>
      <c r="AD3316">
        <v>0</v>
      </c>
      <c r="AE3316">
        <v>2013</v>
      </c>
      <c r="AF3316" t="s">
        <v>68</v>
      </c>
      <c r="AG3316">
        <v>50000</v>
      </c>
      <c r="AH3316" t="s">
        <v>55</v>
      </c>
      <c r="AI3316" t="s">
        <v>55</v>
      </c>
      <c r="AJ3316">
        <v>1</v>
      </c>
      <c r="AK3316">
        <v>76000</v>
      </c>
      <c r="AL3316" s="8" t="s">
        <v>9863</v>
      </c>
      <c r="AM3316" s="10">
        <f t="shared" si="459"/>
        <v>2017</v>
      </c>
      <c r="AN3316">
        <f t="shared" si="460"/>
        <v>1</v>
      </c>
      <c r="AO3316">
        <f t="shared" si="466"/>
        <v>0</v>
      </c>
      <c r="AP3316">
        <f t="shared" si="461"/>
        <v>0</v>
      </c>
      <c r="AQ3316">
        <f t="shared" si="462"/>
        <v>1</v>
      </c>
      <c r="AR3316">
        <f t="shared" si="463"/>
        <v>0</v>
      </c>
      <c r="AS3316">
        <f t="shared" si="464"/>
        <v>0</v>
      </c>
      <c r="AT3316">
        <f t="shared" si="465"/>
        <v>0</v>
      </c>
      <c r="AU3316">
        <f t="shared" si="465"/>
        <v>0</v>
      </c>
      <c r="AV3316" t="str">
        <f t="shared" si="467"/>
        <v>2020-07-20T18:06:15</v>
      </c>
    </row>
    <row r="3317" spans="1:48" x14ac:dyDescent="0.25">
      <c r="A3317" s="5">
        <v>3388</v>
      </c>
      <c r="B3317" s="5" t="s">
        <v>8397</v>
      </c>
      <c r="C3317" s="5" t="s">
        <v>8398</v>
      </c>
      <c r="D3317" s="6" t="s">
        <v>8399</v>
      </c>
      <c r="E3317">
        <v>4</v>
      </c>
      <c r="F3317" s="7">
        <v>0.5492659285</v>
      </c>
      <c r="G3317" s="7">
        <v>0</v>
      </c>
      <c r="H3317" t="s">
        <v>1499</v>
      </c>
      <c r="I3317">
        <v>8</v>
      </c>
      <c r="J3317">
        <v>33660</v>
      </c>
      <c r="K3317">
        <v>100000</v>
      </c>
      <c r="L3317" t="s">
        <v>52</v>
      </c>
      <c r="M3317" s="8" t="s">
        <v>53</v>
      </c>
      <c r="N3317" s="8">
        <v>0.80357142857142805</v>
      </c>
      <c r="O3317">
        <v>0.19642857142857101</v>
      </c>
      <c r="P3317" s="9">
        <v>0</v>
      </c>
      <c r="Q3317">
        <v>85000</v>
      </c>
      <c r="R3317" s="8"/>
      <c r="S3317" s="8" t="s">
        <v>329</v>
      </c>
      <c r="T3317">
        <v>1836600</v>
      </c>
      <c r="U3317">
        <v>308691</v>
      </c>
      <c r="V3317">
        <v>1856849</v>
      </c>
      <c r="W3317">
        <v>976595</v>
      </c>
      <c r="X3317">
        <v>26565</v>
      </c>
      <c r="Y3317">
        <v>637767</v>
      </c>
      <c r="Z3317">
        <v>437592</v>
      </c>
      <c r="AA3317">
        <v>3707337</v>
      </c>
      <c r="AB3317">
        <v>0</v>
      </c>
      <c r="AC3317">
        <v>12</v>
      </c>
      <c r="AD3317">
        <v>0</v>
      </c>
      <c r="AE3317">
        <v>2016</v>
      </c>
      <c r="AF3317" t="s">
        <v>126</v>
      </c>
      <c r="AG3317">
        <v>600000</v>
      </c>
      <c r="AH3317" t="s">
        <v>55</v>
      </c>
      <c r="AI3317" t="s">
        <v>55</v>
      </c>
      <c r="AJ3317">
        <v>1</v>
      </c>
      <c r="AK3317">
        <v>3240</v>
      </c>
      <c r="AL3317" s="8" t="s">
        <v>9864</v>
      </c>
      <c r="AM3317" s="10">
        <f t="shared" si="459"/>
        <v>2017</v>
      </c>
      <c r="AN3317">
        <f t="shared" si="460"/>
        <v>1</v>
      </c>
      <c r="AO3317">
        <f t="shared" si="466"/>
        <v>0</v>
      </c>
      <c r="AP3317">
        <f t="shared" si="461"/>
        <v>0</v>
      </c>
      <c r="AQ3317">
        <f t="shared" si="462"/>
        <v>1</v>
      </c>
      <c r="AR3317">
        <f t="shared" si="463"/>
        <v>0</v>
      </c>
      <c r="AS3317">
        <f t="shared" si="464"/>
        <v>0</v>
      </c>
      <c r="AT3317">
        <f t="shared" si="465"/>
        <v>0</v>
      </c>
      <c r="AU3317">
        <f t="shared" si="465"/>
        <v>0</v>
      </c>
      <c r="AV3317" t="str">
        <f t="shared" si="467"/>
        <v>2020-07-20T18:19:56</v>
      </c>
    </row>
    <row r="3318" spans="1:48" x14ac:dyDescent="0.25">
      <c r="A3318" s="5">
        <v>3389</v>
      </c>
      <c r="B3318" s="5" t="s">
        <v>1600</v>
      </c>
      <c r="C3318" s="5" t="s">
        <v>1601</v>
      </c>
      <c r="D3318" s="6" t="s">
        <v>1602</v>
      </c>
      <c r="E3318">
        <v>7</v>
      </c>
      <c r="F3318" s="7">
        <v>0.53243865739999996</v>
      </c>
      <c r="G3318" s="7">
        <v>0</v>
      </c>
      <c r="H3318" t="s">
        <v>1603</v>
      </c>
      <c r="I3318">
        <v>0</v>
      </c>
      <c r="J3318">
        <v>650774.72</v>
      </c>
      <c r="K3318">
        <v>600000</v>
      </c>
      <c r="L3318" t="s">
        <v>52</v>
      </c>
      <c r="M3318" s="8" t="s">
        <v>53</v>
      </c>
      <c r="N3318" s="8">
        <v>0.80357142857142805</v>
      </c>
      <c r="O3318">
        <v>0.19642857142857101</v>
      </c>
      <c r="P3318" s="9">
        <v>-0.97432842104894601</v>
      </c>
      <c r="Q3318">
        <v>600000</v>
      </c>
      <c r="R3318" s="8"/>
      <c r="S3318" s="8" t="s">
        <v>329</v>
      </c>
      <c r="T3318">
        <v>17576196</v>
      </c>
      <c r="U3318">
        <v>17293982</v>
      </c>
      <c r="V3318">
        <v>17580884</v>
      </c>
      <c r="W3318">
        <v>29962</v>
      </c>
      <c r="X3318">
        <v>0</v>
      </c>
      <c r="Y3318">
        <v>6270885</v>
      </c>
      <c r="Z3318">
        <v>10863827</v>
      </c>
      <c r="AA3318">
        <v>36080880</v>
      </c>
      <c r="AB3318">
        <v>7261366</v>
      </c>
      <c r="AC3318">
        <v>12</v>
      </c>
      <c r="AD3318">
        <v>28819514</v>
      </c>
      <c r="AE3318">
        <v>2016</v>
      </c>
      <c r="AF3318" t="s">
        <v>126</v>
      </c>
      <c r="AG3318">
        <v>350000</v>
      </c>
      <c r="AH3318" t="s">
        <v>55</v>
      </c>
      <c r="AI3318" t="s">
        <v>55</v>
      </c>
      <c r="AJ3318">
        <v>0.98610288609999996</v>
      </c>
      <c r="AK3318">
        <v>2485146</v>
      </c>
      <c r="AL3318" s="8" t="s">
        <v>9865</v>
      </c>
      <c r="AM3318" s="10">
        <f t="shared" si="459"/>
        <v>2017</v>
      </c>
      <c r="AN3318">
        <f t="shared" si="460"/>
        <v>1</v>
      </c>
      <c r="AO3318">
        <f t="shared" si="466"/>
        <v>0</v>
      </c>
      <c r="AP3318">
        <f t="shared" si="461"/>
        <v>0</v>
      </c>
      <c r="AQ3318">
        <f t="shared" si="462"/>
        <v>1</v>
      </c>
      <c r="AR3318">
        <f t="shared" si="463"/>
        <v>0</v>
      </c>
      <c r="AS3318">
        <f t="shared" si="464"/>
        <v>0</v>
      </c>
      <c r="AT3318">
        <f t="shared" si="465"/>
        <v>0</v>
      </c>
      <c r="AU3318">
        <f t="shared" si="465"/>
        <v>0</v>
      </c>
      <c r="AV3318" t="str">
        <f t="shared" si="467"/>
        <v>2020-07-20T18:35:48</v>
      </c>
    </row>
    <row r="3319" spans="1:48" x14ac:dyDescent="0.25">
      <c r="A3319" s="5">
        <v>3390</v>
      </c>
      <c r="B3319" s="5" t="s">
        <v>1223</v>
      </c>
      <c r="C3319" s="5" t="s">
        <v>1224</v>
      </c>
      <c r="D3319" s="6" t="s">
        <v>1225</v>
      </c>
      <c r="E3319">
        <v>0</v>
      </c>
      <c r="F3319" s="7">
        <v>0.39041851360000002</v>
      </c>
      <c r="G3319" s="7">
        <v>0</v>
      </c>
      <c r="H3319" t="s">
        <v>1226</v>
      </c>
      <c r="I3319">
        <v>0</v>
      </c>
      <c r="J3319">
        <v>0</v>
      </c>
      <c r="K3319">
        <v>80000</v>
      </c>
      <c r="L3319" t="s">
        <v>62</v>
      </c>
      <c r="M3319" s="8" t="s">
        <v>63</v>
      </c>
      <c r="N3319" s="8">
        <v>1</v>
      </c>
      <c r="O3319">
        <v>0</v>
      </c>
      <c r="P3319" s="9">
        <v>0</v>
      </c>
      <c r="R3319" s="8"/>
      <c r="S3319" s="8"/>
      <c r="AJ3319">
        <v>1</v>
      </c>
      <c r="AL3319" s="8"/>
      <c r="AM3319" s="10">
        <f t="shared" si="459"/>
        <v>2018</v>
      </c>
      <c r="AN3319">
        <f t="shared" si="460"/>
        <v>0</v>
      </c>
      <c r="AO3319">
        <f t="shared" si="466"/>
        <v>0</v>
      </c>
      <c r="AP3319">
        <f t="shared" si="461"/>
        <v>1</v>
      </c>
      <c r="AQ3319">
        <f t="shared" si="462"/>
        <v>0</v>
      </c>
      <c r="AR3319">
        <f t="shared" si="463"/>
        <v>0</v>
      </c>
      <c r="AS3319">
        <f t="shared" si="464"/>
        <v>0</v>
      </c>
      <c r="AT3319">
        <f t="shared" si="465"/>
        <v>0</v>
      </c>
      <c r="AU3319">
        <f t="shared" si="465"/>
        <v>0</v>
      </c>
      <c r="AV3319">
        <f t="shared" si="467"/>
        <v>0</v>
      </c>
    </row>
    <row r="3320" spans="1:48" x14ac:dyDescent="0.25">
      <c r="A3320" s="5">
        <v>3391</v>
      </c>
      <c r="B3320" s="5" t="s">
        <v>2946</v>
      </c>
      <c r="C3320" s="5" t="s">
        <v>2947</v>
      </c>
      <c r="D3320" s="6" t="s">
        <v>2948</v>
      </c>
      <c r="E3320">
        <v>36</v>
      </c>
      <c r="F3320" s="7">
        <v>0.54035418850000005</v>
      </c>
      <c r="G3320" s="7">
        <v>0</v>
      </c>
      <c r="H3320" t="s">
        <v>2949</v>
      </c>
      <c r="I3320">
        <v>0</v>
      </c>
      <c r="J3320">
        <v>0</v>
      </c>
      <c r="K3320">
        <v>450000</v>
      </c>
      <c r="L3320" t="s">
        <v>52</v>
      </c>
      <c r="M3320" s="8" t="s">
        <v>53</v>
      </c>
      <c r="N3320" s="8">
        <v>0.69642857142857095</v>
      </c>
      <c r="O3320">
        <v>0.30357142857142799</v>
      </c>
      <c r="P3320" s="9">
        <v>0</v>
      </c>
      <c r="Q3320">
        <v>450000</v>
      </c>
      <c r="R3320" s="8"/>
      <c r="S3320" s="8" t="s">
        <v>329</v>
      </c>
      <c r="T3320">
        <v>34436965</v>
      </c>
      <c r="U3320">
        <v>23272132</v>
      </c>
      <c r="V3320">
        <v>58196797</v>
      </c>
      <c r="W3320">
        <v>24803026</v>
      </c>
      <c r="X3320">
        <v>10121639</v>
      </c>
      <c r="Y3320">
        <v>0</v>
      </c>
      <c r="Z3320">
        <v>24791804</v>
      </c>
      <c r="AA3320">
        <v>173791382</v>
      </c>
      <c r="AB3320">
        <v>43703819</v>
      </c>
      <c r="AC3320">
        <v>12</v>
      </c>
      <c r="AD3320">
        <v>130087563</v>
      </c>
      <c r="AE3320">
        <v>2000</v>
      </c>
      <c r="AF3320" t="s">
        <v>54</v>
      </c>
      <c r="AG3320">
        <v>1</v>
      </c>
      <c r="AH3320" t="s">
        <v>55</v>
      </c>
      <c r="AI3320" t="s">
        <v>56</v>
      </c>
      <c r="AJ3320">
        <v>1</v>
      </c>
      <c r="AK3320">
        <v>16280</v>
      </c>
      <c r="AL3320" s="8" t="s">
        <v>9866</v>
      </c>
      <c r="AM3320" s="10">
        <f t="shared" si="459"/>
        <v>2017</v>
      </c>
      <c r="AN3320">
        <f t="shared" si="460"/>
        <v>1</v>
      </c>
      <c r="AO3320">
        <f t="shared" si="466"/>
        <v>0</v>
      </c>
      <c r="AP3320">
        <f t="shared" si="461"/>
        <v>0</v>
      </c>
      <c r="AQ3320">
        <f t="shared" si="462"/>
        <v>1</v>
      </c>
      <c r="AR3320">
        <f t="shared" si="463"/>
        <v>0</v>
      </c>
      <c r="AS3320">
        <f t="shared" si="464"/>
        <v>0</v>
      </c>
      <c r="AT3320">
        <f t="shared" si="465"/>
        <v>0</v>
      </c>
      <c r="AU3320">
        <f t="shared" si="465"/>
        <v>1</v>
      </c>
      <c r="AV3320" t="str">
        <f t="shared" si="467"/>
        <v>2020-07-20T18:31:48</v>
      </c>
    </row>
    <row r="3321" spans="1:48" x14ac:dyDescent="0.25">
      <c r="A3321" s="5">
        <v>3392</v>
      </c>
      <c r="B3321" s="5" t="s">
        <v>9867</v>
      </c>
      <c r="C3321" s="5" t="s">
        <v>9868</v>
      </c>
      <c r="D3321" s="6" t="s">
        <v>9869</v>
      </c>
      <c r="E3321">
        <v>5</v>
      </c>
      <c r="F3321" s="7">
        <v>0.61664379650000001</v>
      </c>
      <c r="G3321" s="7">
        <v>0</v>
      </c>
      <c r="H3321" t="s">
        <v>5662</v>
      </c>
      <c r="I3321">
        <v>0</v>
      </c>
      <c r="J3321">
        <v>0</v>
      </c>
      <c r="K3321">
        <v>70000</v>
      </c>
      <c r="L3321" t="s">
        <v>62</v>
      </c>
      <c r="M3321" s="8" t="s">
        <v>63</v>
      </c>
      <c r="N3321" s="8">
        <v>1</v>
      </c>
      <c r="O3321">
        <v>0</v>
      </c>
      <c r="P3321" s="9">
        <v>0</v>
      </c>
      <c r="R3321" s="8"/>
      <c r="S3321" s="8"/>
      <c r="AJ3321">
        <v>1</v>
      </c>
      <c r="AL3321" s="8"/>
      <c r="AM3321" s="10">
        <f t="shared" si="459"/>
        <v>2018</v>
      </c>
      <c r="AN3321">
        <f t="shared" si="460"/>
        <v>0</v>
      </c>
      <c r="AO3321">
        <f t="shared" si="466"/>
        <v>0</v>
      </c>
      <c r="AP3321">
        <f t="shared" si="461"/>
        <v>1</v>
      </c>
      <c r="AQ3321">
        <f t="shared" si="462"/>
        <v>0</v>
      </c>
      <c r="AR3321">
        <f t="shared" si="463"/>
        <v>0</v>
      </c>
      <c r="AS3321">
        <f t="shared" si="464"/>
        <v>0</v>
      </c>
      <c r="AT3321">
        <f t="shared" si="465"/>
        <v>0</v>
      </c>
      <c r="AU3321">
        <f t="shared" si="465"/>
        <v>0</v>
      </c>
      <c r="AV3321">
        <f t="shared" si="467"/>
        <v>0</v>
      </c>
    </row>
    <row r="3322" spans="1:48" x14ac:dyDescent="0.25">
      <c r="A3322" s="5">
        <v>3393</v>
      </c>
      <c r="B3322" s="5" t="s">
        <v>3087</v>
      </c>
      <c r="C3322" s="5" t="s">
        <v>3088</v>
      </c>
      <c r="D3322" s="6" t="s">
        <v>3089</v>
      </c>
      <c r="E3322">
        <v>4</v>
      </c>
      <c r="F3322" s="7">
        <v>0</v>
      </c>
      <c r="G3322" s="7"/>
      <c r="H3322" t="s">
        <v>3090</v>
      </c>
      <c r="I3322">
        <v>0</v>
      </c>
      <c r="J3322">
        <v>0</v>
      </c>
      <c r="K3322">
        <v>300000</v>
      </c>
      <c r="L3322" t="s">
        <v>62</v>
      </c>
      <c r="M3322" s="8" t="s">
        <v>63</v>
      </c>
      <c r="N3322" s="8">
        <v>1</v>
      </c>
      <c r="O3322">
        <v>0</v>
      </c>
      <c r="P3322" s="9">
        <v>0</v>
      </c>
      <c r="R3322" s="8"/>
      <c r="S3322" s="8"/>
      <c r="AJ3322">
        <v>0</v>
      </c>
      <c r="AL3322" s="8"/>
      <c r="AM3322" s="10">
        <f t="shared" si="459"/>
        <v>2014</v>
      </c>
      <c r="AN3322">
        <f t="shared" si="460"/>
        <v>0</v>
      </c>
      <c r="AO3322">
        <f t="shared" si="466"/>
        <v>0</v>
      </c>
      <c r="AP3322">
        <f t="shared" si="461"/>
        <v>1</v>
      </c>
      <c r="AQ3322">
        <f t="shared" si="462"/>
        <v>0</v>
      </c>
      <c r="AR3322">
        <f t="shared" si="463"/>
        <v>0</v>
      </c>
      <c r="AS3322">
        <f t="shared" si="464"/>
        <v>0</v>
      </c>
      <c r="AT3322">
        <f t="shared" si="465"/>
        <v>0</v>
      </c>
      <c r="AU3322">
        <f t="shared" si="465"/>
        <v>0</v>
      </c>
      <c r="AV3322">
        <f t="shared" si="467"/>
        <v>0</v>
      </c>
    </row>
    <row r="3323" spans="1:48" x14ac:dyDescent="0.25">
      <c r="A3323" s="5">
        <v>3394</v>
      </c>
      <c r="B3323" s="5" t="s">
        <v>331</v>
      </c>
      <c r="C3323" s="5" t="s">
        <v>332</v>
      </c>
      <c r="D3323" s="6" t="s">
        <v>333</v>
      </c>
      <c r="E3323">
        <v>3</v>
      </c>
      <c r="F3323" s="7">
        <v>0.4227695299</v>
      </c>
      <c r="G3323" s="7">
        <v>0</v>
      </c>
      <c r="H3323" t="s">
        <v>334</v>
      </c>
      <c r="I3323">
        <v>12</v>
      </c>
      <c r="J3323">
        <v>2916</v>
      </c>
      <c r="K3323">
        <v>30000</v>
      </c>
      <c r="L3323" t="s">
        <v>52</v>
      </c>
      <c r="M3323" s="8" t="s">
        <v>86</v>
      </c>
      <c r="N3323" s="8">
        <v>0.53571428571428503</v>
      </c>
      <c r="O3323">
        <v>0.46428571428571402</v>
      </c>
      <c r="P3323" s="9">
        <v>0</v>
      </c>
      <c r="Q3323">
        <v>15000</v>
      </c>
      <c r="R3323" s="8"/>
      <c r="S3323" s="8"/>
      <c r="AA3323">
        <v>0</v>
      </c>
      <c r="AB3323">
        <v>0</v>
      </c>
      <c r="AC3323">
        <v>1</v>
      </c>
      <c r="AD3323">
        <v>0</v>
      </c>
      <c r="AE3323">
        <v>2016</v>
      </c>
      <c r="AF3323" t="s">
        <v>126</v>
      </c>
      <c r="AG3323">
        <v>300000</v>
      </c>
      <c r="AH3323" t="s">
        <v>55</v>
      </c>
      <c r="AI3323" t="s">
        <v>56</v>
      </c>
      <c r="AJ3323">
        <v>1</v>
      </c>
      <c r="AK3323">
        <v>8640</v>
      </c>
      <c r="AL3323" s="8" t="s">
        <v>9870</v>
      </c>
      <c r="AM3323" s="10">
        <f t="shared" si="459"/>
        <v>2019</v>
      </c>
      <c r="AN3323">
        <f t="shared" si="460"/>
        <v>1</v>
      </c>
      <c r="AO3323">
        <f t="shared" si="466"/>
        <v>0</v>
      </c>
      <c r="AP3323">
        <f t="shared" si="461"/>
        <v>0</v>
      </c>
      <c r="AQ3323">
        <f t="shared" si="462"/>
        <v>0</v>
      </c>
      <c r="AR3323">
        <f t="shared" si="463"/>
        <v>1</v>
      </c>
      <c r="AS3323">
        <f t="shared" si="464"/>
        <v>0</v>
      </c>
      <c r="AT3323">
        <f t="shared" si="465"/>
        <v>0</v>
      </c>
      <c r="AU3323">
        <f t="shared" si="465"/>
        <v>1</v>
      </c>
      <c r="AV3323" t="str">
        <f t="shared" si="467"/>
        <v>2020-07-20T18:33:05</v>
      </c>
    </row>
    <row r="3324" spans="1:48" x14ac:dyDescent="0.25">
      <c r="A3324" s="5">
        <v>3395</v>
      </c>
      <c r="B3324" s="5" t="s">
        <v>3845</v>
      </c>
      <c r="C3324" s="5" t="s">
        <v>3846</v>
      </c>
      <c r="D3324" s="6" t="s">
        <v>3847</v>
      </c>
      <c r="E3324">
        <v>3</v>
      </c>
      <c r="F3324" s="7">
        <v>0.45341460109999998</v>
      </c>
      <c r="G3324" s="7">
        <v>0</v>
      </c>
      <c r="H3324" t="s">
        <v>3848</v>
      </c>
      <c r="I3324">
        <v>53</v>
      </c>
      <c r="J3324">
        <v>840</v>
      </c>
      <c r="K3324">
        <v>10000</v>
      </c>
      <c r="L3324" t="s">
        <v>52</v>
      </c>
      <c r="M3324" s="8" t="s">
        <v>86</v>
      </c>
      <c r="N3324" s="8">
        <v>0.53571428571428503</v>
      </c>
      <c r="O3324">
        <v>0.46428571428571402</v>
      </c>
      <c r="P3324" s="9">
        <v>0</v>
      </c>
      <c r="Q3324">
        <v>10000</v>
      </c>
      <c r="R3324" s="8"/>
      <c r="S3324" s="8"/>
      <c r="AA3324">
        <v>0</v>
      </c>
      <c r="AB3324">
        <v>0</v>
      </c>
      <c r="AC3324">
        <v>1</v>
      </c>
      <c r="AD3324">
        <v>0</v>
      </c>
      <c r="AE3324">
        <v>2015</v>
      </c>
      <c r="AF3324" t="s">
        <v>126</v>
      </c>
      <c r="AG3324">
        <v>50000</v>
      </c>
      <c r="AH3324" t="s">
        <v>55</v>
      </c>
      <c r="AI3324" t="s">
        <v>56</v>
      </c>
      <c r="AJ3324">
        <v>1</v>
      </c>
      <c r="AK3324">
        <v>23987</v>
      </c>
      <c r="AL3324" s="8" t="s">
        <v>9871</v>
      </c>
      <c r="AM3324" s="10">
        <f t="shared" si="459"/>
        <v>2016</v>
      </c>
      <c r="AN3324">
        <f t="shared" si="460"/>
        <v>1</v>
      </c>
      <c r="AO3324">
        <f t="shared" si="466"/>
        <v>0</v>
      </c>
      <c r="AP3324">
        <f t="shared" si="461"/>
        <v>0</v>
      </c>
      <c r="AQ3324">
        <f t="shared" si="462"/>
        <v>0</v>
      </c>
      <c r="AR3324">
        <f t="shared" si="463"/>
        <v>1</v>
      </c>
      <c r="AS3324">
        <f t="shared" si="464"/>
        <v>0</v>
      </c>
      <c r="AT3324">
        <f t="shared" si="465"/>
        <v>0</v>
      </c>
      <c r="AU3324">
        <f t="shared" si="465"/>
        <v>1</v>
      </c>
      <c r="AV3324" t="str">
        <f t="shared" si="467"/>
        <v>2020-07-20T18:39:36</v>
      </c>
    </row>
    <row r="3325" spans="1:48" x14ac:dyDescent="0.25">
      <c r="A3325" s="5">
        <v>3396</v>
      </c>
      <c r="B3325" s="5" t="s">
        <v>3087</v>
      </c>
      <c r="C3325" s="5" t="s">
        <v>3088</v>
      </c>
      <c r="D3325" s="6" t="s">
        <v>3089</v>
      </c>
      <c r="E3325">
        <v>4</v>
      </c>
      <c r="F3325" s="7">
        <v>0</v>
      </c>
      <c r="G3325" s="7"/>
      <c r="H3325" t="s">
        <v>3090</v>
      </c>
      <c r="I3325">
        <v>0</v>
      </c>
      <c r="J3325">
        <v>0</v>
      </c>
      <c r="K3325">
        <v>300000</v>
      </c>
      <c r="L3325" t="s">
        <v>62</v>
      </c>
      <c r="M3325" s="8" t="s">
        <v>63</v>
      </c>
      <c r="N3325" s="8">
        <v>1</v>
      </c>
      <c r="O3325">
        <v>0</v>
      </c>
      <c r="P3325" s="9">
        <v>0</v>
      </c>
      <c r="R3325" s="8"/>
      <c r="S3325" s="8"/>
      <c r="AJ3325">
        <v>0</v>
      </c>
      <c r="AL3325" s="8"/>
      <c r="AM3325" s="10">
        <f t="shared" si="459"/>
        <v>2014</v>
      </c>
      <c r="AN3325">
        <f t="shared" si="460"/>
        <v>0</v>
      </c>
      <c r="AO3325">
        <f t="shared" si="466"/>
        <v>0</v>
      </c>
      <c r="AP3325">
        <f t="shared" si="461"/>
        <v>1</v>
      </c>
      <c r="AQ3325">
        <f t="shared" si="462"/>
        <v>0</v>
      </c>
      <c r="AR3325">
        <f t="shared" si="463"/>
        <v>0</v>
      </c>
      <c r="AS3325">
        <f t="shared" si="464"/>
        <v>0</v>
      </c>
      <c r="AT3325">
        <f t="shared" si="465"/>
        <v>0</v>
      </c>
      <c r="AU3325">
        <f t="shared" si="465"/>
        <v>0</v>
      </c>
      <c r="AV3325">
        <f t="shared" si="467"/>
        <v>0</v>
      </c>
    </row>
    <row r="3326" spans="1:48" x14ac:dyDescent="0.25">
      <c r="A3326" s="5">
        <v>3397</v>
      </c>
      <c r="B3326" s="5" t="s">
        <v>3087</v>
      </c>
      <c r="C3326" s="5" t="s">
        <v>3088</v>
      </c>
      <c r="D3326" s="6" t="s">
        <v>3089</v>
      </c>
      <c r="E3326">
        <v>4</v>
      </c>
      <c r="F3326" s="7">
        <v>0</v>
      </c>
      <c r="G3326" s="7"/>
      <c r="H3326" t="s">
        <v>3090</v>
      </c>
      <c r="I3326">
        <v>0</v>
      </c>
      <c r="J3326">
        <v>0</v>
      </c>
      <c r="K3326">
        <v>300000</v>
      </c>
      <c r="L3326" t="s">
        <v>62</v>
      </c>
      <c r="M3326" s="8" t="s">
        <v>63</v>
      </c>
      <c r="N3326" s="8">
        <v>1</v>
      </c>
      <c r="O3326">
        <v>0</v>
      </c>
      <c r="P3326" s="9">
        <v>0</v>
      </c>
      <c r="R3326" s="8"/>
      <c r="S3326" s="8"/>
      <c r="AJ3326">
        <v>0</v>
      </c>
      <c r="AL3326" s="8"/>
      <c r="AM3326" s="10">
        <f t="shared" si="459"/>
        <v>2014</v>
      </c>
      <c r="AN3326">
        <f t="shared" si="460"/>
        <v>0</v>
      </c>
      <c r="AO3326">
        <f t="shared" si="466"/>
        <v>0</v>
      </c>
      <c r="AP3326">
        <f t="shared" si="461"/>
        <v>1</v>
      </c>
      <c r="AQ3326">
        <f t="shared" si="462"/>
        <v>0</v>
      </c>
      <c r="AR3326">
        <f t="shared" si="463"/>
        <v>0</v>
      </c>
      <c r="AS3326">
        <f t="shared" si="464"/>
        <v>0</v>
      </c>
      <c r="AT3326">
        <f t="shared" si="465"/>
        <v>0</v>
      </c>
      <c r="AU3326">
        <f t="shared" si="465"/>
        <v>0</v>
      </c>
      <c r="AV3326">
        <f t="shared" si="467"/>
        <v>0</v>
      </c>
    </row>
    <row r="3327" spans="1:48" x14ac:dyDescent="0.25">
      <c r="A3327" s="5">
        <v>3398</v>
      </c>
      <c r="B3327" s="5" t="s">
        <v>3087</v>
      </c>
      <c r="C3327" s="5" t="s">
        <v>3088</v>
      </c>
      <c r="D3327" s="6" t="s">
        <v>3089</v>
      </c>
      <c r="E3327">
        <v>4</v>
      </c>
      <c r="F3327" s="7">
        <v>0</v>
      </c>
      <c r="G3327" s="7"/>
      <c r="H3327" t="s">
        <v>3090</v>
      </c>
      <c r="I3327">
        <v>0</v>
      </c>
      <c r="J3327">
        <v>0</v>
      </c>
      <c r="K3327">
        <v>300000</v>
      </c>
      <c r="L3327" t="s">
        <v>62</v>
      </c>
      <c r="M3327" s="8" t="s">
        <v>63</v>
      </c>
      <c r="N3327" s="8">
        <v>1</v>
      </c>
      <c r="O3327">
        <v>0</v>
      </c>
      <c r="P3327" s="9">
        <v>0</v>
      </c>
      <c r="R3327" s="8"/>
      <c r="S3327" s="8"/>
      <c r="AJ3327">
        <v>0</v>
      </c>
      <c r="AL3327" s="8"/>
      <c r="AM3327" s="10">
        <f t="shared" si="459"/>
        <v>2014</v>
      </c>
      <c r="AN3327">
        <f t="shared" si="460"/>
        <v>0</v>
      </c>
      <c r="AO3327">
        <f t="shared" si="466"/>
        <v>0</v>
      </c>
      <c r="AP3327">
        <f t="shared" si="461"/>
        <v>1</v>
      </c>
      <c r="AQ3327">
        <f t="shared" si="462"/>
        <v>0</v>
      </c>
      <c r="AR3327">
        <f t="shared" si="463"/>
        <v>0</v>
      </c>
      <c r="AS3327">
        <f t="shared" si="464"/>
        <v>0</v>
      </c>
      <c r="AT3327">
        <f t="shared" si="465"/>
        <v>0</v>
      </c>
      <c r="AU3327">
        <f t="shared" si="465"/>
        <v>0</v>
      </c>
      <c r="AV3327">
        <f t="shared" si="467"/>
        <v>0</v>
      </c>
    </row>
    <row r="3328" spans="1:48" x14ac:dyDescent="0.25">
      <c r="A3328" s="5">
        <v>3399</v>
      </c>
      <c r="B3328" s="5" t="s">
        <v>3410</v>
      </c>
      <c r="C3328" s="5" t="s">
        <v>3411</v>
      </c>
      <c r="D3328" s="6" t="s">
        <v>3412</v>
      </c>
      <c r="E3328">
        <v>0</v>
      </c>
      <c r="F3328" s="7">
        <v>0.52504877279999995</v>
      </c>
      <c r="G3328" s="7">
        <v>0</v>
      </c>
      <c r="H3328" t="s">
        <v>3413</v>
      </c>
      <c r="I3328">
        <v>37</v>
      </c>
      <c r="J3328">
        <v>123333.34</v>
      </c>
      <c r="K3328">
        <v>150000</v>
      </c>
      <c r="L3328" t="s">
        <v>52</v>
      </c>
      <c r="M3328" s="8" t="s">
        <v>53</v>
      </c>
      <c r="N3328" s="8">
        <v>0.69642857142857095</v>
      </c>
      <c r="O3328">
        <v>0.30357142857142799</v>
      </c>
      <c r="P3328" s="9">
        <v>0</v>
      </c>
      <c r="Q3328">
        <v>150000</v>
      </c>
      <c r="R3328" s="8"/>
      <c r="S3328" s="8" t="s">
        <v>329</v>
      </c>
      <c r="T3328">
        <v>5995088</v>
      </c>
      <c r="U3328">
        <v>3504037</v>
      </c>
      <c r="V3328">
        <v>6584298</v>
      </c>
      <c r="W3328">
        <v>2369407</v>
      </c>
      <c r="X3328">
        <v>980424</v>
      </c>
      <c r="Y3328">
        <v>2266121</v>
      </c>
      <c r="Z3328">
        <v>1620809</v>
      </c>
      <c r="AA3328">
        <v>15287388</v>
      </c>
      <c r="AB3328">
        <v>6005752</v>
      </c>
      <c r="AC3328">
        <v>12</v>
      </c>
      <c r="AD3328">
        <v>9281636</v>
      </c>
      <c r="AE3328">
        <v>2015</v>
      </c>
      <c r="AF3328" t="s">
        <v>126</v>
      </c>
      <c r="AG3328">
        <v>100000</v>
      </c>
      <c r="AH3328" t="s">
        <v>55</v>
      </c>
      <c r="AI3328" t="s">
        <v>56</v>
      </c>
      <c r="AJ3328">
        <v>1</v>
      </c>
      <c r="AK3328">
        <v>697291</v>
      </c>
      <c r="AL3328" s="8" t="s">
        <v>9872</v>
      </c>
      <c r="AM3328" s="10">
        <f t="shared" si="459"/>
        <v>2016</v>
      </c>
      <c r="AN3328">
        <f t="shared" si="460"/>
        <v>1</v>
      </c>
      <c r="AO3328">
        <f t="shared" si="466"/>
        <v>0</v>
      </c>
      <c r="AP3328">
        <f t="shared" si="461"/>
        <v>0</v>
      </c>
      <c r="AQ3328">
        <f t="shared" si="462"/>
        <v>1</v>
      </c>
      <c r="AR3328">
        <f t="shared" si="463"/>
        <v>0</v>
      </c>
      <c r="AS3328">
        <f t="shared" si="464"/>
        <v>0</v>
      </c>
      <c r="AT3328">
        <f t="shared" si="465"/>
        <v>0</v>
      </c>
      <c r="AU3328">
        <f t="shared" si="465"/>
        <v>1</v>
      </c>
      <c r="AV3328" t="str">
        <f t="shared" si="467"/>
        <v>2020-07-20T18:57:38</v>
      </c>
    </row>
    <row r="3329" spans="1:48" x14ac:dyDescent="0.25">
      <c r="A3329" s="5">
        <v>3400</v>
      </c>
      <c r="B3329" s="5" t="s">
        <v>8397</v>
      </c>
      <c r="C3329" s="5" t="s">
        <v>8398</v>
      </c>
      <c r="D3329" s="6" t="s">
        <v>8399</v>
      </c>
      <c r="E3329">
        <v>4</v>
      </c>
      <c r="F3329" s="7">
        <v>0.5492659285</v>
      </c>
      <c r="G3329" s="7">
        <v>0</v>
      </c>
      <c r="H3329" t="s">
        <v>1499</v>
      </c>
      <c r="I3329">
        <v>8</v>
      </c>
      <c r="J3329">
        <v>33660</v>
      </c>
      <c r="K3329">
        <v>100000</v>
      </c>
      <c r="L3329" t="s">
        <v>7359</v>
      </c>
      <c r="M3329" s="8" t="s">
        <v>63</v>
      </c>
      <c r="N3329" s="8">
        <v>1</v>
      </c>
      <c r="O3329">
        <v>0</v>
      </c>
      <c r="P3329" s="9">
        <v>0</v>
      </c>
      <c r="R3329" s="8"/>
      <c r="S3329" s="8"/>
      <c r="AJ3329">
        <v>1</v>
      </c>
      <c r="AL3329" s="8"/>
      <c r="AM3329" s="10">
        <f t="shared" si="459"/>
        <v>2017</v>
      </c>
      <c r="AN3329">
        <f t="shared" si="460"/>
        <v>0</v>
      </c>
      <c r="AO3329">
        <f t="shared" si="466"/>
        <v>0</v>
      </c>
      <c r="AP3329">
        <f t="shared" si="461"/>
        <v>1</v>
      </c>
      <c r="AQ3329">
        <f t="shared" si="462"/>
        <v>0</v>
      </c>
      <c r="AR3329">
        <f t="shared" si="463"/>
        <v>0</v>
      </c>
      <c r="AS3329">
        <f t="shared" si="464"/>
        <v>0</v>
      </c>
      <c r="AT3329">
        <f t="shared" si="465"/>
        <v>0</v>
      </c>
      <c r="AU3329">
        <f t="shared" si="465"/>
        <v>0</v>
      </c>
      <c r="AV3329">
        <f t="shared" si="467"/>
        <v>0</v>
      </c>
    </row>
    <row r="3330" spans="1:48" x14ac:dyDescent="0.25">
      <c r="A3330" s="5">
        <v>3401</v>
      </c>
      <c r="B3330" s="5" t="s">
        <v>8397</v>
      </c>
      <c r="C3330" s="5" t="s">
        <v>8398</v>
      </c>
      <c r="D3330" s="6" t="s">
        <v>8399</v>
      </c>
      <c r="E3330">
        <v>4</v>
      </c>
      <c r="F3330" s="7">
        <v>0.5492659285</v>
      </c>
      <c r="G3330" s="7">
        <v>0</v>
      </c>
      <c r="H3330" t="s">
        <v>1499</v>
      </c>
      <c r="I3330">
        <v>8</v>
      </c>
      <c r="J3330">
        <v>33660</v>
      </c>
      <c r="K3330">
        <v>100000</v>
      </c>
      <c r="L3330" t="s">
        <v>52</v>
      </c>
      <c r="M3330" s="8" t="s">
        <v>53</v>
      </c>
      <c r="N3330" s="8">
        <v>0.80357142857142805</v>
      </c>
      <c r="O3330">
        <v>0.19642857142857101</v>
      </c>
      <c r="P3330" s="9">
        <v>0</v>
      </c>
      <c r="Q3330">
        <v>100000</v>
      </c>
      <c r="R3330" s="8"/>
      <c r="S3330" s="8" t="s">
        <v>329</v>
      </c>
      <c r="T3330">
        <v>1836600</v>
      </c>
      <c r="U3330">
        <v>308691</v>
      </c>
      <c r="V3330">
        <v>1856849</v>
      </c>
      <c r="W3330">
        <v>976595</v>
      </c>
      <c r="X3330">
        <v>26565</v>
      </c>
      <c r="Y3330">
        <v>637767</v>
      </c>
      <c r="Z3330">
        <v>437592</v>
      </c>
      <c r="AA3330">
        <v>3325160</v>
      </c>
      <c r="AB3330">
        <v>869496</v>
      </c>
      <c r="AC3330">
        <v>12</v>
      </c>
      <c r="AD3330">
        <v>2455664</v>
      </c>
      <c r="AE3330">
        <v>2016</v>
      </c>
      <c r="AF3330" t="s">
        <v>126</v>
      </c>
      <c r="AG3330">
        <v>600000</v>
      </c>
      <c r="AH3330" t="s">
        <v>55</v>
      </c>
      <c r="AI3330" t="s">
        <v>55</v>
      </c>
      <c r="AJ3330">
        <v>1</v>
      </c>
      <c r="AK3330">
        <v>3240</v>
      </c>
      <c r="AL3330" s="8" t="s">
        <v>9873</v>
      </c>
      <c r="AM3330" s="10">
        <f t="shared" ref="AM3330:AM3393" si="468">_xlfn.NUMBERVALUE(LEFT(H3330,4))</f>
        <v>2017</v>
      </c>
      <c r="AN3330">
        <f t="shared" ref="AN3330:AN3393" si="469">IF(OR(L3330 = "AprovadoAnalista", L3330 = "AprovadoComite" ),1,0)</f>
        <v>1</v>
      </c>
      <c r="AO3330">
        <f t="shared" si="466"/>
        <v>0</v>
      </c>
      <c r="AP3330">
        <f t="shared" ref="AP3330:AP3393" si="470">IF(MID(M3330,4,1)="0",1,0)</f>
        <v>0</v>
      </c>
      <c r="AQ3330">
        <f t="shared" ref="AQ3330:AQ3393" si="471">IF(MID(M3330,4,1)="1",1,0)</f>
        <v>1</v>
      </c>
      <c r="AR3330">
        <f t="shared" ref="AR3330:AR3393" si="472">IF(MID(M3330,4,1)="3",1,0)</f>
        <v>0</v>
      </c>
      <c r="AS3330">
        <f t="shared" ref="AS3330:AS3393" si="473">IF(MID(M3330,4,1)="5",1,0)</f>
        <v>0</v>
      </c>
      <c r="AT3330">
        <f t="shared" ref="AT3330:AU3393" si="474">IF(AH3330="True",1,0)</f>
        <v>0</v>
      </c>
      <c r="AU3330">
        <f t="shared" si="474"/>
        <v>0</v>
      </c>
      <c r="AV3330" t="str">
        <f t="shared" si="467"/>
        <v>2020-07-20T19:23:10</v>
      </c>
    </row>
    <row r="3331" spans="1:48" x14ac:dyDescent="0.25">
      <c r="A3331" s="5">
        <v>3402</v>
      </c>
      <c r="B3331" s="5" t="s">
        <v>2946</v>
      </c>
      <c r="C3331" s="5" t="s">
        <v>2947</v>
      </c>
      <c r="D3331" s="6" t="s">
        <v>2948</v>
      </c>
      <c r="E3331">
        <v>36</v>
      </c>
      <c r="F3331" s="7">
        <v>0.54035418850000005</v>
      </c>
      <c r="G3331" s="7">
        <v>0</v>
      </c>
      <c r="H3331" t="s">
        <v>2949</v>
      </c>
      <c r="I3331">
        <v>0</v>
      </c>
      <c r="J3331">
        <v>0</v>
      </c>
      <c r="K3331">
        <v>850000</v>
      </c>
      <c r="L3331" t="s">
        <v>119</v>
      </c>
      <c r="M3331" s="8" t="s">
        <v>53</v>
      </c>
      <c r="N3331" s="8">
        <v>0.69642857142857095</v>
      </c>
      <c r="O3331">
        <v>0.30357142857142799</v>
      </c>
      <c r="P3331" s="9">
        <v>0</v>
      </c>
      <c r="Q3331">
        <v>650000</v>
      </c>
      <c r="R3331" s="8" t="s">
        <v>9874</v>
      </c>
      <c r="S3331" s="8" t="s">
        <v>329</v>
      </c>
      <c r="T3331">
        <v>34436965</v>
      </c>
      <c r="U3331">
        <v>23272132</v>
      </c>
      <c r="V3331">
        <v>58196797</v>
      </c>
      <c r="W3331">
        <v>24803026</v>
      </c>
      <c r="X3331">
        <v>10121639</v>
      </c>
      <c r="Y3331">
        <v>0</v>
      </c>
      <c r="Z3331">
        <v>24791804</v>
      </c>
      <c r="AA3331">
        <v>173791382</v>
      </c>
      <c r="AB3331">
        <v>43703819</v>
      </c>
      <c r="AC3331">
        <v>12</v>
      </c>
      <c r="AD3331">
        <v>130087563</v>
      </c>
      <c r="AE3331">
        <v>2000</v>
      </c>
      <c r="AF3331" t="s">
        <v>54</v>
      </c>
      <c r="AG3331">
        <v>1</v>
      </c>
      <c r="AH3331" t="s">
        <v>55</v>
      </c>
      <c r="AI3331" t="s">
        <v>56</v>
      </c>
      <c r="AJ3331">
        <v>1</v>
      </c>
      <c r="AK3331">
        <v>16280</v>
      </c>
      <c r="AL3331" s="8"/>
      <c r="AM3331" s="10">
        <f t="shared" si="468"/>
        <v>2017</v>
      </c>
      <c r="AN3331">
        <f t="shared" si="469"/>
        <v>1</v>
      </c>
      <c r="AO3331">
        <f t="shared" ref="AO3331:AO3394" si="475">IF(OR(L3331 = "ReprovadoAnalista", L3331 = "ReprovadoComite" ),1,0)</f>
        <v>0</v>
      </c>
      <c r="AP3331">
        <f t="shared" si="470"/>
        <v>0</v>
      </c>
      <c r="AQ3331">
        <f t="shared" si="471"/>
        <v>1</v>
      </c>
      <c r="AR3331">
        <f t="shared" si="472"/>
        <v>0</v>
      </c>
      <c r="AS3331">
        <f t="shared" si="473"/>
        <v>0</v>
      </c>
      <c r="AT3331">
        <f t="shared" si="474"/>
        <v>0</v>
      </c>
      <c r="AU3331">
        <f t="shared" si="474"/>
        <v>1</v>
      </c>
      <c r="AV3331" t="str">
        <f t="shared" ref="AV3331:AV3394" si="476">IF(R3331&lt;&gt;"",R3331,AL3331)</f>
        <v>2020-07-20T19:54:13</v>
      </c>
    </row>
    <row r="3332" spans="1:48" x14ac:dyDescent="0.25">
      <c r="A3332" s="5">
        <v>3403</v>
      </c>
      <c r="B3332" s="5" t="s">
        <v>3087</v>
      </c>
      <c r="C3332" s="5" t="s">
        <v>3088</v>
      </c>
      <c r="D3332" s="6" t="s">
        <v>3089</v>
      </c>
      <c r="E3332">
        <v>4</v>
      </c>
      <c r="F3332" s="7">
        <v>0</v>
      </c>
      <c r="G3332" s="7"/>
      <c r="H3332" t="s">
        <v>3090</v>
      </c>
      <c r="I3332">
        <v>0</v>
      </c>
      <c r="J3332">
        <v>0</v>
      </c>
      <c r="K3332">
        <v>300000</v>
      </c>
      <c r="L3332" t="s">
        <v>52</v>
      </c>
      <c r="M3332" s="8" t="s">
        <v>63</v>
      </c>
      <c r="N3332" s="8">
        <v>0.91071428571428503</v>
      </c>
      <c r="O3332">
        <v>8.9285714285714204E-2</v>
      </c>
      <c r="P3332" s="9">
        <v>0</v>
      </c>
      <c r="Q3332">
        <v>300000</v>
      </c>
      <c r="R3332" s="8"/>
      <c r="S3332" s="8" t="s">
        <v>329</v>
      </c>
      <c r="T3332">
        <v>8741695</v>
      </c>
      <c r="U3332">
        <v>1499015</v>
      </c>
      <c r="V3332">
        <v>8958079</v>
      </c>
      <c r="W3332">
        <v>7445959</v>
      </c>
      <c r="X3332">
        <v>460000</v>
      </c>
      <c r="Y3332">
        <v>5386946</v>
      </c>
      <c r="Z3332">
        <v>3060991</v>
      </c>
      <c r="AA3332">
        <v>6372885</v>
      </c>
      <c r="AB3332">
        <v>2702800</v>
      </c>
      <c r="AC3332">
        <v>9</v>
      </c>
      <c r="AD3332">
        <v>3670085</v>
      </c>
      <c r="AE3332">
        <v>2005</v>
      </c>
      <c r="AF3332" t="s">
        <v>121</v>
      </c>
      <c r="AG3332">
        <v>500000</v>
      </c>
      <c r="AH3332" t="s">
        <v>55</v>
      </c>
      <c r="AI3332" t="s">
        <v>55</v>
      </c>
      <c r="AJ3332">
        <v>0</v>
      </c>
      <c r="AK3332">
        <v>52800</v>
      </c>
      <c r="AL3332" s="8" t="s">
        <v>9875</v>
      </c>
      <c r="AM3332" s="10">
        <f t="shared" si="468"/>
        <v>2014</v>
      </c>
      <c r="AN3332">
        <f t="shared" si="469"/>
        <v>1</v>
      </c>
      <c r="AO3332">
        <f t="shared" si="475"/>
        <v>0</v>
      </c>
      <c r="AP3332">
        <f t="shared" si="470"/>
        <v>1</v>
      </c>
      <c r="AQ3332">
        <f t="shared" si="471"/>
        <v>0</v>
      </c>
      <c r="AR3332">
        <f t="shared" si="472"/>
        <v>0</v>
      </c>
      <c r="AS3332">
        <f t="shared" si="473"/>
        <v>0</v>
      </c>
      <c r="AT3332">
        <f t="shared" si="474"/>
        <v>0</v>
      </c>
      <c r="AU3332">
        <f t="shared" si="474"/>
        <v>0</v>
      </c>
      <c r="AV3332" t="str">
        <f t="shared" si="476"/>
        <v>2020-07-20T19:29:38</v>
      </c>
    </row>
    <row r="3333" spans="1:48" x14ac:dyDescent="0.25">
      <c r="A3333" s="5">
        <v>3404</v>
      </c>
      <c r="B3333" s="5" t="s">
        <v>6852</v>
      </c>
      <c r="C3333" s="5" t="s">
        <v>6853</v>
      </c>
      <c r="D3333" s="6" t="s">
        <v>6854</v>
      </c>
      <c r="E3333">
        <v>32</v>
      </c>
      <c r="F3333" s="7">
        <v>0.43301002589999998</v>
      </c>
      <c r="G3333" s="7">
        <v>0</v>
      </c>
      <c r="H3333" t="s">
        <v>994</v>
      </c>
      <c r="I3333">
        <v>0</v>
      </c>
      <c r="J3333">
        <v>0</v>
      </c>
      <c r="K3333">
        <v>40000</v>
      </c>
      <c r="L3333" t="s">
        <v>52</v>
      </c>
      <c r="M3333" s="8" t="s">
        <v>53</v>
      </c>
      <c r="N3333" s="8">
        <v>0.80357142857142805</v>
      </c>
      <c r="O3333">
        <v>0.19642857142857101</v>
      </c>
      <c r="P3333" s="9">
        <v>0.86602540378443904</v>
      </c>
      <c r="Q3333">
        <v>40000</v>
      </c>
      <c r="R3333" s="8"/>
      <c r="S3333" s="8"/>
      <c r="AA3333">
        <v>1856529</v>
      </c>
      <c r="AB3333">
        <v>0</v>
      </c>
      <c r="AC3333">
        <v>12</v>
      </c>
      <c r="AD3333">
        <v>0</v>
      </c>
      <c r="AE3333">
        <v>1994</v>
      </c>
      <c r="AF3333" t="s">
        <v>54</v>
      </c>
      <c r="AG3333">
        <v>30000</v>
      </c>
      <c r="AH3333" t="s">
        <v>55</v>
      </c>
      <c r="AI3333" t="s">
        <v>55</v>
      </c>
      <c r="AJ3333">
        <v>1</v>
      </c>
      <c r="AK3333">
        <v>14580</v>
      </c>
      <c r="AL3333" s="8" t="s">
        <v>9876</v>
      </c>
      <c r="AM3333" s="10">
        <f t="shared" si="468"/>
        <v>2012</v>
      </c>
      <c r="AN3333">
        <f t="shared" si="469"/>
        <v>1</v>
      </c>
      <c r="AO3333">
        <f t="shared" si="475"/>
        <v>0</v>
      </c>
      <c r="AP3333">
        <f t="shared" si="470"/>
        <v>0</v>
      </c>
      <c r="AQ3333">
        <f t="shared" si="471"/>
        <v>1</v>
      </c>
      <c r="AR3333">
        <f t="shared" si="472"/>
        <v>0</v>
      </c>
      <c r="AS3333">
        <f t="shared" si="473"/>
        <v>0</v>
      </c>
      <c r="AT3333">
        <f t="shared" si="474"/>
        <v>0</v>
      </c>
      <c r="AU3333">
        <f t="shared" si="474"/>
        <v>0</v>
      </c>
      <c r="AV3333" t="str">
        <f t="shared" si="476"/>
        <v>2020-07-20T19:46:00</v>
      </c>
    </row>
    <row r="3334" spans="1:48" x14ac:dyDescent="0.25">
      <c r="A3334" s="5">
        <v>3405</v>
      </c>
      <c r="B3334" s="5" t="s">
        <v>3410</v>
      </c>
      <c r="C3334" s="5" t="s">
        <v>3411</v>
      </c>
      <c r="D3334" s="6" t="s">
        <v>3412</v>
      </c>
      <c r="E3334">
        <v>0</v>
      </c>
      <c r="F3334" s="7">
        <v>0.52504877279999995</v>
      </c>
      <c r="G3334" s="7">
        <v>0</v>
      </c>
      <c r="H3334" t="s">
        <v>3413</v>
      </c>
      <c r="I3334">
        <v>37</v>
      </c>
      <c r="J3334">
        <v>123333.34</v>
      </c>
      <c r="K3334">
        <v>500000</v>
      </c>
      <c r="L3334" t="s">
        <v>52</v>
      </c>
      <c r="M3334" s="8" t="s">
        <v>53</v>
      </c>
      <c r="N3334" s="8">
        <v>0.69642857142857095</v>
      </c>
      <c r="O3334">
        <v>0.30357142857142799</v>
      </c>
      <c r="P3334" s="9">
        <v>0</v>
      </c>
      <c r="Q3334">
        <v>280000</v>
      </c>
      <c r="R3334" s="8"/>
      <c r="S3334" s="8" t="s">
        <v>329</v>
      </c>
      <c r="T3334">
        <v>5995088</v>
      </c>
      <c r="U3334">
        <v>3504037</v>
      </c>
      <c r="V3334">
        <v>6584298</v>
      </c>
      <c r="W3334">
        <v>2369407</v>
      </c>
      <c r="X3334">
        <v>980424</v>
      </c>
      <c r="Y3334">
        <v>2266121</v>
      </c>
      <c r="Z3334">
        <v>1620809</v>
      </c>
      <c r="AA3334">
        <v>15287388</v>
      </c>
      <c r="AB3334">
        <v>6005752</v>
      </c>
      <c r="AC3334">
        <v>12</v>
      </c>
      <c r="AD3334">
        <v>9281636</v>
      </c>
      <c r="AE3334">
        <v>2015</v>
      </c>
      <c r="AF3334" t="s">
        <v>126</v>
      </c>
      <c r="AG3334">
        <v>100000</v>
      </c>
      <c r="AH3334" t="s">
        <v>55</v>
      </c>
      <c r="AI3334" t="s">
        <v>56</v>
      </c>
      <c r="AJ3334">
        <v>1</v>
      </c>
      <c r="AK3334">
        <v>697291</v>
      </c>
      <c r="AL3334" s="8" t="s">
        <v>9877</v>
      </c>
      <c r="AM3334" s="10">
        <f t="shared" si="468"/>
        <v>2016</v>
      </c>
      <c r="AN3334">
        <f t="shared" si="469"/>
        <v>1</v>
      </c>
      <c r="AO3334">
        <f t="shared" si="475"/>
        <v>0</v>
      </c>
      <c r="AP3334">
        <f t="shared" si="470"/>
        <v>0</v>
      </c>
      <c r="AQ3334">
        <f t="shared" si="471"/>
        <v>1</v>
      </c>
      <c r="AR3334">
        <f t="shared" si="472"/>
        <v>0</v>
      </c>
      <c r="AS3334">
        <f t="shared" si="473"/>
        <v>0</v>
      </c>
      <c r="AT3334">
        <f t="shared" si="474"/>
        <v>0</v>
      </c>
      <c r="AU3334">
        <f t="shared" si="474"/>
        <v>1</v>
      </c>
      <c r="AV3334" t="str">
        <f t="shared" si="476"/>
        <v>2020-07-20T20:01:02</v>
      </c>
    </row>
    <row r="3335" spans="1:48" x14ac:dyDescent="0.25">
      <c r="A3335" s="5">
        <v>3406</v>
      </c>
      <c r="B3335" s="5" t="s">
        <v>2094</v>
      </c>
      <c r="C3335" s="5" t="s">
        <v>2095</v>
      </c>
      <c r="D3335" s="6" t="s">
        <v>2096</v>
      </c>
      <c r="E3335">
        <v>3</v>
      </c>
      <c r="F3335" s="7">
        <v>0.58728211779999995</v>
      </c>
      <c r="G3335" s="7">
        <v>0</v>
      </c>
      <c r="H3335" t="s">
        <v>2097</v>
      </c>
      <c r="I3335">
        <v>0</v>
      </c>
      <c r="J3335">
        <v>0</v>
      </c>
      <c r="K3335">
        <v>15000</v>
      </c>
      <c r="L3335" t="s">
        <v>52</v>
      </c>
      <c r="M3335" s="8" t="s">
        <v>63</v>
      </c>
      <c r="N3335" s="8">
        <v>0.96428571428571397</v>
      </c>
      <c r="O3335">
        <v>3.5714285714285698E-2</v>
      </c>
      <c r="P3335" s="9">
        <v>0</v>
      </c>
      <c r="Q3335">
        <v>15000</v>
      </c>
      <c r="R3335" s="8"/>
      <c r="S3335" s="8" t="s">
        <v>217</v>
      </c>
      <c r="T3335">
        <v>6972464</v>
      </c>
      <c r="U3335">
        <v>3262639</v>
      </c>
      <c r="V3335">
        <v>7209213</v>
      </c>
      <c r="W3335">
        <v>3946574</v>
      </c>
      <c r="X3335">
        <v>0</v>
      </c>
      <c r="Y3335">
        <v>2129036</v>
      </c>
      <c r="Z3335">
        <v>2052372</v>
      </c>
      <c r="AA3335">
        <v>15539531</v>
      </c>
      <c r="AB3335">
        <v>1278968</v>
      </c>
      <c r="AC3335">
        <v>12</v>
      </c>
      <c r="AD3335">
        <v>14260563</v>
      </c>
      <c r="AE3335">
        <v>2010</v>
      </c>
      <c r="AF3335" t="s">
        <v>68</v>
      </c>
      <c r="AG3335">
        <v>81000</v>
      </c>
      <c r="AH3335" t="s">
        <v>55</v>
      </c>
      <c r="AI3335" t="s">
        <v>55</v>
      </c>
      <c r="AJ3335">
        <v>1</v>
      </c>
      <c r="AK3335">
        <v>300000</v>
      </c>
      <c r="AL3335" s="8" t="s">
        <v>9878</v>
      </c>
      <c r="AM3335" s="10">
        <f t="shared" si="468"/>
        <v>2017</v>
      </c>
      <c r="AN3335">
        <f t="shared" si="469"/>
        <v>1</v>
      </c>
      <c r="AO3335">
        <f t="shared" si="475"/>
        <v>0</v>
      </c>
      <c r="AP3335">
        <f t="shared" si="470"/>
        <v>1</v>
      </c>
      <c r="AQ3335">
        <f t="shared" si="471"/>
        <v>0</v>
      </c>
      <c r="AR3335">
        <f t="shared" si="472"/>
        <v>0</v>
      </c>
      <c r="AS3335">
        <f t="shared" si="473"/>
        <v>0</v>
      </c>
      <c r="AT3335">
        <f t="shared" si="474"/>
        <v>0</v>
      </c>
      <c r="AU3335">
        <f t="shared" si="474"/>
        <v>0</v>
      </c>
      <c r="AV3335" t="str">
        <f t="shared" si="476"/>
        <v>2020-07-20T20:24:59</v>
      </c>
    </row>
    <row r="3336" spans="1:48" x14ac:dyDescent="0.25">
      <c r="A3336" s="5">
        <v>3407</v>
      </c>
      <c r="B3336" s="5" t="s">
        <v>4524</v>
      </c>
      <c r="C3336" s="5" t="s">
        <v>4525</v>
      </c>
      <c r="D3336" s="6" t="s">
        <v>4526</v>
      </c>
      <c r="E3336">
        <v>23</v>
      </c>
      <c r="F3336" s="7">
        <v>0.52327822859999995</v>
      </c>
      <c r="G3336" s="7">
        <v>0</v>
      </c>
      <c r="H3336" t="s">
        <v>4527</v>
      </c>
      <c r="I3336">
        <v>0</v>
      </c>
      <c r="J3336">
        <v>0</v>
      </c>
      <c r="K3336">
        <v>30000</v>
      </c>
      <c r="L3336" t="s">
        <v>52</v>
      </c>
      <c r="M3336" s="8" t="s">
        <v>74</v>
      </c>
      <c r="N3336" s="8">
        <v>0.48214285714285698</v>
      </c>
      <c r="O3336">
        <v>0.51785714285714202</v>
      </c>
      <c r="P3336" s="9">
        <v>0</v>
      </c>
      <c r="Q3336">
        <v>10000</v>
      </c>
      <c r="R3336" s="8"/>
      <c r="S3336" s="8"/>
      <c r="AA3336">
        <v>663441</v>
      </c>
      <c r="AB3336">
        <v>0</v>
      </c>
      <c r="AC3336">
        <v>12</v>
      </c>
      <c r="AD3336">
        <v>0</v>
      </c>
      <c r="AE3336">
        <v>2013</v>
      </c>
      <c r="AF3336" t="s">
        <v>68</v>
      </c>
      <c r="AG3336">
        <v>100000</v>
      </c>
      <c r="AH3336" t="s">
        <v>55</v>
      </c>
      <c r="AI3336" t="s">
        <v>56</v>
      </c>
      <c r="AJ3336">
        <v>1</v>
      </c>
      <c r="AK3336">
        <v>1620</v>
      </c>
      <c r="AL3336" s="8" t="s">
        <v>9879</v>
      </c>
      <c r="AM3336" s="10">
        <f t="shared" si="468"/>
        <v>2019</v>
      </c>
      <c r="AN3336">
        <f t="shared" si="469"/>
        <v>1</v>
      </c>
      <c r="AO3336">
        <f t="shared" si="475"/>
        <v>0</v>
      </c>
      <c r="AP3336">
        <f t="shared" si="470"/>
        <v>0</v>
      </c>
      <c r="AQ3336">
        <f t="shared" si="471"/>
        <v>0</v>
      </c>
      <c r="AR3336">
        <f t="shared" si="472"/>
        <v>0</v>
      </c>
      <c r="AS3336">
        <f t="shared" si="473"/>
        <v>1</v>
      </c>
      <c r="AT3336">
        <f t="shared" si="474"/>
        <v>0</v>
      </c>
      <c r="AU3336">
        <f t="shared" si="474"/>
        <v>1</v>
      </c>
      <c r="AV3336" t="str">
        <f t="shared" si="476"/>
        <v>2020-07-20T20:28:48</v>
      </c>
    </row>
    <row r="3337" spans="1:48" x14ac:dyDescent="0.25">
      <c r="A3337" s="5">
        <v>3408</v>
      </c>
      <c r="B3337" s="5" t="s">
        <v>3006</v>
      </c>
      <c r="C3337" s="5" t="s">
        <v>3007</v>
      </c>
      <c r="D3337" s="6" t="s">
        <v>3008</v>
      </c>
      <c r="E3337">
        <v>3</v>
      </c>
      <c r="F3337" s="7">
        <v>0.52152734300000003</v>
      </c>
      <c r="G3337" s="7">
        <v>0</v>
      </c>
      <c r="H3337" t="s">
        <v>3009</v>
      </c>
      <c r="I3337">
        <v>39</v>
      </c>
      <c r="J3337">
        <v>205163.37</v>
      </c>
      <c r="K3337">
        <v>300000</v>
      </c>
      <c r="L3337" t="s">
        <v>52</v>
      </c>
      <c r="M3337" s="8" t="s">
        <v>53</v>
      </c>
      <c r="N3337" s="8">
        <v>0.85714285714285698</v>
      </c>
      <c r="O3337">
        <v>0.14285714285714199</v>
      </c>
      <c r="P3337" s="9">
        <v>0</v>
      </c>
      <c r="Q3337">
        <v>300000</v>
      </c>
      <c r="R3337" s="8"/>
      <c r="S3337" s="8" t="s">
        <v>329</v>
      </c>
      <c r="T3337">
        <v>82761826</v>
      </c>
      <c r="U3337">
        <v>28571277</v>
      </c>
      <c r="V3337">
        <v>84342494</v>
      </c>
      <c r="W3337">
        <v>55771217</v>
      </c>
      <c r="X3337">
        <v>0</v>
      </c>
      <c r="Y3337">
        <v>18042651</v>
      </c>
      <c r="Z3337">
        <v>56893444</v>
      </c>
      <c r="AA3337">
        <v>298054375</v>
      </c>
      <c r="AB3337">
        <v>91070192</v>
      </c>
      <c r="AC3337">
        <v>12</v>
      </c>
      <c r="AD3337">
        <v>206984183</v>
      </c>
      <c r="AE3337">
        <v>2018</v>
      </c>
      <c r="AF3337" t="s">
        <v>126</v>
      </c>
      <c r="AG3337">
        <v>40200000</v>
      </c>
      <c r="AH3337" t="s">
        <v>55</v>
      </c>
      <c r="AI3337" t="s">
        <v>55</v>
      </c>
      <c r="AJ3337">
        <v>1</v>
      </c>
      <c r="AK3337">
        <v>97000</v>
      </c>
      <c r="AL3337" s="8" t="s">
        <v>9880</v>
      </c>
      <c r="AM3337" s="10">
        <f t="shared" si="468"/>
        <v>2018</v>
      </c>
      <c r="AN3337">
        <f t="shared" si="469"/>
        <v>1</v>
      </c>
      <c r="AO3337">
        <f t="shared" si="475"/>
        <v>0</v>
      </c>
      <c r="AP3337">
        <f t="shared" si="470"/>
        <v>0</v>
      </c>
      <c r="AQ3337">
        <f t="shared" si="471"/>
        <v>1</v>
      </c>
      <c r="AR3337">
        <f t="shared" si="472"/>
        <v>0</v>
      </c>
      <c r="AS3337">
        <f t="shared" si="473"/>
        <v>0</v>
      </c>
      <c r="AT3337">
        <f t="shared" si="474"/>
        <v>0</v>
      </c>
      <c r="AU3337">
        <f t="shared" si="474"/>
        <v>0</v>
      </c>
      <c r="AV3337" t="str">
        <f t="shared" si="476"/>
        <v>2020-07-20T20:26:54</v>
      </c>
    </row>
    <row r="3338" spans="1:48" x14ac:dyDescent="0.25">
      <c r="A3338" s="5">
        <v>3409</v>
      </c>
      <c r="B3338" s="5" t="s">
        <v>9881</v>
      </c>
      <c r="C3338" s="5" t="s">
        <v>9882</v>
      </c>
      <c r="D3338" s="6" t="s">
        <v>9883</v>
      </c>
      <c r="E3338">
        <v>0</v>
      </c>
      <c r="F3338" s="7">
        <v>0</v>
      </c>
      <c r="G3338" s="7">
        <v>0</v>
      </c>
      <c r="I3338">
        <v>0</v>
      </c>
      <c r="J3338">
        <v>0</v>
      </c>
      <c r="K3338">
        <v>140000</v>
      </c>
      <c r="L3338" t="s">
        <v>52</v>
      </c>
      <c r="M3338" s="8" t="s">
        <v>86</v>
      </c>
      <c r="N3338" s="8">
        <v>0.64285714285714202</v>
      </c>
      <c r="O3338">
        <v>0.35714285714285698</v>
      </c>
      <c r="P3338" s="9">
        <v>0</v>
      </c>
      <c r="Q3338">
        <v>23000</v>
      </c>
      <c r="R3338" s="8"/>
      <c r="S3338" s="8" t="s">
        <v>329</v>
      </c>
      <c r="T3338">
        <v>692615</v>
      </c>
      <c r="U3338">
        <v>796197</v>
      </c>
      <c r="V3338">
        <v>741581</v>
      </c>
      <c r="W3338">
        <v>-54614</v>
      </c>
      <c r="X3338">
        <v>28328</v>
      </c>
      <c r="Y3338">
        <v>547698</v>
      </c>
      <c r="Z3338">
        <v>0</v>
      </c>
      <c r="AA3338">
        <v>3664930</v>
      </c>
      <c r="AB3338">
        <v>907049</v>
      </c>
      <c r="AC3338">
        <v>12</v>
      </c>
      <c r="AD3338">
        <v>2757881</v>
      </c>
      <c r="AE3338">
        <v>2011</v>
      </c>
      <c r="AF3338" t="s">
        <v>68</v>
      </c>
      <c r="AG3338">
        <v>72400</v>
      </c>
      <c r="AH3338" t="s">
        <v>55</v>
      </c>
      <c r="AI3338" t="s">
        <v>56</v>
      </c>
      <c r="AJ3338">
        <v>0</v>
      </c>
      <c r="AK3338">
        <v>33040</v>
      </c>
      <c r="AL3338" s="8" t="s">
        <v>9884</v>
      </c>
      <c r="AM3338" s="10">
        <f t="shared" si="468"/>
        <v>0</v>
      </c>
      <c r="AN3338">
        <f t="shared" si="469"/>
        <v>1</v>
      </c>
      <c r="AO3338">
        <f t="shared" si="475"/>
        <v>0</v>
      </c>
      <c r="AP3338">
        <f t="shared" si="470"/>
        <v>0</v>
      </c>
      <c r="AQ3338">
        <f t="shared" si="471"/>
        <v>0</v>
      </c>
      <c r="AR3338">
        <f t="shared" si="472"/>
        <v>1</v>
      </c>
      <c r="AS3338">
        <f t="shared" si="473"/>
        <v>0</v>
      </c>
      <c r="AT3338">
        <f t="shared" si="474"/>
        <v>0</v>
      </c>
      <c r="AU3338">
        <f t="shared" si="474"/>
        <v>1</v>
      </c>
      <c r="AV3338" t="str">
        <f t="shared" si="476"/>
        <v>2020-07-20T20:33:10</v>
      </c>
    </row>
    <row r="3339" spans="1:48" x14ac:dyDescent="0.25">
      <c r="A3339" s="5">
        <v>3410</v>
      </c>
      <c r="B3339" s="5" t="s">
        <v>6877</v>
      </c>
      <c r="C3339" s="5" t="s">
        <v>6878</v>
      </c>
      <c r="D3339" s="6" t="s">
        <v>6879</v>
      </c>
      <c r="E3339">
        <v>7</v>
      </c>
      <c r="F3339" s="7">
        <v>5.5065309200000002E-2</v>
      </c>
      <c r="G3339" s="7">
        <v>0</v>
      </c>
      <c r="H3339" t="s">
        <v>6880</v>
      </c>
      <c r="I3339">
        <v>0</v>
      </c>
      <c r="J3339">
        <v>0</v>
      </c>
      <c r="K3339">
        <v>160000</v>
      </c>
      <c r="L3339" t="s">
        <v>52</v>
      </c>
      <c r="M3339" s="8" t="s">
        <v>86</v>
      </c>
      <c r="N3339" s="8">
        <v>0.625</v>
      </c>
      <c r="O3339">
        <v>0.375</v>
      </c>
      <c r="P3339" s="9">
        <v>0</v>
      </c>
      <c r="Q3339">
        <v>160000</v>
      </c>
      <c r="R3339" s="8"/>
      <c r="S3339" s="8" t="s">
        <v>329</v>
      </c>
      <c r="T3339">
        <v>10938006</v>
      </c>
      <c r="U3339">
        <v>2003960</v>
      </c>
      <c r="V3339">
        <v>12193006</v>
      </c>
      <c r="W3339">
        <v>488144</v>
      </c>
      <c r="X3339">
        <v>506955</v>
      </c>
      <c r="Y3339">
        <v>1489400</v>
      </c>
      <c r="Z3339">
        <v>7621578</v>
      </c>
      <c r="AA3339">
        <v>11785502</v>
      </c>
      <c r="AB3339">
        <v>0</v>
      </c>
      <c r="AC3339">
        <v>12</v>
      </c>
      <c r="AD3339">
        <v>0</v>
      </c>
      <c r="AE3339">
        <v>2018</v>
      </c>
      <c r="AF3339" t="s">
        <v>126</v>
      </c>
      <c r="AG3339">
        <v>600000</v>
      </c>
      <c r="AH3339" t="s">
        <v>55</v>
      </c>
      <c r="AI3339" t="s">
        <v>56</v>
      </c>
      <c r="AJ3339">
        <v>1</v>
      </c>
      <c r="AK3339">
        <v>720</v>
      </c>
      <c r="AL3339" s="8" t="s">
        <v>9885</v>
      </c>
      <c r="AM3339" s="10">
        <f t="shared" si="468"/>
        <v>2019</v>
      </c>
      <c r="AN3339">
        <f t="shared" si="469"/>
        <v>1</v>
      </c>
      <c r="AO3339">
        <f t="shared" si="475"/>
        <v>0</v>
      </c>
      <c r="AP3339">
        <f t="shared" si="470"/>
        <v>0</v>
      </c>
      <c r="AQ3339">
        <f t="shared" si="471"/>
        <v>0</v>
      </c>
      <c r="AR3339">
        <f t="shared" si="472"/>
        <v>1</v>
      </c>
      <c r="AS3339">
        <f t="shared" si="473"/>
        <v>0</v>
      </c>
      <c r="AT3339">
        <f t="shared" si="474"/>
        <v>0</v>
      </c>
      <c r="AU3339">
        <f t="shared" si="474"/>
        <v>1</v>
      </c>
      <c r="AV3339" t="str">
        <f t="shared" si="476"/>
        <v>2020-07-20T20:38:12</v>
      </c>
    </row>
    <row r="3340" spans="1:48" x14ac:dyDescent="0.25">
      <c r="A3340" s="5">
        <v>3411</v>
      </c>
      <c r="B3340" s="5" t="s">
        <v>8470</v>
      </c>
      <c r="C3340" s="5" t="s">
        <v>374</v>
      </c>
      <c r="D3340" s="6" t="s">
        <v>8471</v>
      </c>
      <c r="E3340">
        <v>6</v>
      </c>
      <c r="F3340" s="7">
        <v>0.28782488899999997</v>
      </c>
      <c r="G3340" s="7">
        <v>0</v>
      </c>
      <c r="H3340" t="s">
        <v>4507</v>
      </c>
      <c r="I3340">
        <v>0</v>
      </c>
      <c r="J3340">
        <v>0</v>
      </c>
      <c r="K3340">
        <v>15000</v>
      </c>
      <c r="L3340" t="s">
        <v>52</v>
      </c>
      <c r="M3340" s="8" t="s">
        <v>86</v>
      </c>
      <c r="N3340" s="8">
        <v>0.51785714285714202</v>
      </c>
      <c r="O3340">
        <v>0.48214285714285698</v>
      </c>
      <c r="P3340" s="9">
        <v>0.86602540378443804</v>
      </c>
      <c r="Q3340">
        <v>15000</v>
      </c>
      <c r="R3340" s="8"/>
      <c r="S3340" s="8"/>
      <c r="AA3340">
        <v>582951</v>
      </c>
      <c r="AB3340">
        <v>0</v>
      </c>
      <c r="AC3340">
        <v>12</v>
      </c>
      <c r="AD3340">
        <v>0</v>
      </c>
      <c r="AE3340">
        <v>2017</v>
      </c>
      <c r="AF3340" t="s">
        <v>126</v>
      </c>
      <c r="AG3340">
        <v>100000</v>
      </c>
      <c r="AH3340" t="s">
        <v>56</v>
      </c>
      <c r="AI3340" t="s">
        <v>55</v>
      </c>
      <c r="AJ3340">
        <v>1</v>
      </c>
      <c r="AK3340">
        <v>3330</v>
      </c>
      <c r="AL3340" s="8" t="s">
        <v>9886</v>
      </c>
      <c r="AM3340" s="10">
        <f t="shared" si="468"/>
        <v>2018</v>
      </c>
      <c r="AN3340">
        <f t="shared" si="469"/>
        <v>1</v>
      </c>
      <c r="AO3340">
        <f t="shared" si="475"/>
        <v>0</v>
      </c>
      <c r="AP3340">
        <f t="shared" si="470"/>
        <v>0</v>
      </c>
      <c r="AQ3340">
        <f t="shared" si="471"/>
        <v>0</v>
      </c>
      <c r="AR3340">
        <f t="shared" si="472"/>
        <v>1</v>
      </c>
      <c r="AS3340">
        <f t="shared" si="473"/>
        <v>0</v>
      </c>
      <c r="AT3340">
        <f t="shared" si="474"/>
        <v>1</v>
      </c>
      <c r="AU3340">
        <f t="shared" si="474"/>
        <v>0</v>
      </c>
      <c r="AV3340" t="str">
        <f t="shared" si="476"/>
        <v>2020-07-20T20:39:43</v>
      </c>
    </row>
    <row r="3341" spans="1:48" x14ac:dyDescent="0.25">
      <c r="A3341" s="5">
        <v>3412</v>
      </c>
      <c r="B3341" s="5" t="s">
        <v>4087</v>
      </c>
      <c r="C3341" s="5" t="s">
        <v>4088</v>
      </c>
      <c r="D3341" s="6" t="s">
        <v>4089</v>
      </c>
      <c r="E3341">
        <v>56</v>
      </c>
      <c r="F3341" s="7">
        <v>0</v>
      </c>
      <c r="G3341" s="7"/>
      <c r="H3341" t="s">
        <v>4090</v>
      </c>
      <c r="I3341">
        <v>0</v>
      </c>
      <c r="J3341">
        <v>0</v>
      </c>
      <c r="K3341">
        <v>50000</v>
      </c>
      <c r="L3341" t="s">
        <v>52</v>
      </c>
      <c r="M3341" s="8" t="s">
        <v>53</v>
      </c>
      <c r="N3341" s="8">
        <v>0.80357142857142805</v>
      </c>
      <c r="O3341">
        <v>0.19642857142857101</v>
      </c>
      <c r="P3341" s="9">
        <v>0.37699075886558298</v>
      </c>
      <c r="Q3341">
        <v>30000</v>
      </c>
      <c r="R3341" s="8"/>
      <c r="S3341" s="8" t="s">
        <v>217</v>
      </c>
      <c r="T3341">
        <v>4057776</v>
      </c>
      <c r="U3341">
        <v>821066</v>
      </c>
      <c r="V3341">
        <v>4107344</v>
      </c>
      <c r="W3341">
        <v>1062085</v>
      </c>
      <c r="X3341">
        <v>57746</v>
      </c>
      <c r="Y3341">
        <v>0</v>
      </c>
      <c r="Z3341">
        <v>1779382</v>
      </c>
      <c r="AA3341">
        <v>2818111</v>
      </c>
      <c r="AB3341">
        <v>0</v>
      </c>
      <c r="AC3341">
        <v>12</v>
      </c>
      <c r="AD3341">
        <v>0</v>
      </c>
      <c r="AE3341">
        <v>2011</v>
      </c>
      <c r="AF3341" t="s">
        <v>68</v>
      </c>
      <c r="AG3341">
        <v>70000</v>
      </c>
      <c r="AH3341" t="s">
        <v>55</v>
      </c>
      <c r="AI3341" t="s">
        <v>55</v>
      </c>
      <c r="AJ3341">
        <v>0</v>
      </c>
      <c r="AK3341">
        <v>22800</v>
      </c>
      <c r="AL3341" s="8" t="s">
        <v>9887</v>
      </c>
      <c r="AM3341" s="10">
        <f t="shared" si="468"/>
        <v>2015</v>
      </c>
      <c r="AN3341">
        <f t="shared" si="469"/>
        <v>1</v>
      </c>
      <c r="AO3341">
        <f t="shared" si="475"/>
        <v>0</v>
      </c>
      <c r="AP3341">
        <f t="shared" si="470"/>
        <v>0</v>
      </c>
      <c r="AQ3341">
        <f t="shared" si="471"/>
        <v>1</v>
      </c>
      <c r="AR3341">
        <f t="shared" si="472"/>
        <v>0</v>
      </c>
      <c r="AS3341">
        <f t="shared" si="473"/>
        <v>0</v>
      </c>
      <c r="AT3341">
        <f t="shared" si="474"/>
        <v>0</v>
      </c>
      <c r="AU3341">
        <f t="shared" si="474"/>
        <v>0</v>
      </c>
      <c r="AV3341" t="str">
        <f t="shared" si="476"/>
        <v>2020-07-20T21:08:45</v>
      </c>
    </row>
    <row r="3342" spans="1:48" x14ac:dyDescent="0.25">
      <c r="A3342" s="5">
        <v>3413</v>
      </c>
      <c r="B3342" s="5" t="s">
        <v>8402</v>
      </c>
      <c r="C3342" s="5" t="s">
        <v>8403</v>
      </c>
      <c r="D3342" s="6" t="s">
        <v>8404</v>
      </c>
      <c r="E3342">
        <v>46</v>
      </c>
      <c r="F3342" s="7">
        <v>0.32496913579999998</v>
      </c>
      <c r="G3342" s="7">
        <v>0</v>
      </c>
      <c r="H3342" t="s">
        <v>8405</v>
      </c>
      <c r="I3342">
        <v>0</v>
      </c>
      <c r="J3342">
        <v>0</v>
      </c>
      <c r="K3342">
        <v>10000</v>
      </c>
      <c r="L3342" t="s">
        <v>52</v>
      </c>
      <c r="M3342" s="8" t="s">
        <v>53</v>
      </c>
      <c r="N3342" s="8">
        <v>0.78571428571428503</v>
      </c>
      <c r="O3342">
        <v>0.214285714285714</v>
      </c>
      <c r="P3342" s="9">
        <v>0.99820692824716395</v>
      </c>
      <c r="Q3342">
        <v>5000</v>
      </c>
      <c r="R3342" s="8"/>
      <c r="S3342" s="8" t="s">
        <v>175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2213365</v>
      </c>
      <c r="AB3342">
        <v>1207786</v>
      </c>
      <c r="AC3342">
        <v>12</v>
      </c>
      <c r="AD3342">
        <v>1005579</v>
      </c>
      <c r="AE3342">
        <v>1998</v>
      </c>
      <c r="AF3342" t="s">
        <v>54</v>
      </c>
      <c r="AG3342">
        <v>120000</v>
      </c>
      <c r="AH3342" t="s">
        <v>55</v>
      </c>
      <c r="AI3342" t="s">
        <v>55</v>
      </c>
      <c r="AJ3342">
        <v>0.44618382049999999</v>
      </c>
      <c r="AK3342">
        <v>90261</v>
      </c>
      <c r="AL3342" s="8" t="s">
        <v>9888</v>
      </c>
      <c r="AM3342" s="10">
        <f t="shared" si="468"/>
        <v>2006</v>
      </c>
      <c r="AN3342">
        <f t="shared" si="469"/>
        <v>1</v>
      </c>
      <c r="AO3342">
        <f t="shared" si="475"/>
        <v>0</v>
      </c>
      <c r="AP3342">
        <f t="shared" si="470"/>
        <v>0</v>
      </c>
      <c r="AQ3342">
        <f t="shared" si="471"/>
        <v>1</v>
      </c>
      <c r="AR3342">
        <f t="shared" si="472"/>
        <v>0</v>
      </c>
      <c r="AS3342">
        <f t="shared" si="473"/>
        <v>0</v>
      </c>
      <c r="AT3342">
        <f t="shared" si="474"/>
        <v>0</v>
      </c>
      <c r="AU3342">
        <f t="shared" si="474"/>
        <v>0</v>
      </c>
      <c r="AV3342" t="str">
        <f t="shared" si="476"/>
        <v>2020-07-21T14:15:44</v>
      </c>
    </row>
    <row r="3343" spans="1:48" x14ac:dyDescent="0.25">
      <c r="A3343" s="5">
        <v>3414</v>
      </c>
      <c r="B3343" s="5" t="s">
        <v>7012</v>
      </c>
      <c r="C3343" s="5" t="s">
        <v>7013</v>
      </c>
      <c r="D3343" s="6" t="s">
        <v>7014</v>
      </c>
      <c r="E3343">
        <v>169</v>
      </c>
      <c r="F3343" s="7">
        <v>0.4243584453</v>
      </c>
      <c r="G3343" s="7">
        <v>0</v>
      </c>
      <c r="H3343" t="s">
        <v>3904</v>
      </c>
      <c r="I3343">
        <v>0</v>
      </c>
      <c r="J3343">
        <v>0</v>
      </c>
      <c r="K3343">
        <v>70000</v>
      </c>
      <c r="L3343" t="s">
        <v>52</v>
      </c>
      <c r="M3343" s="8" t="s">
        <v>63</v>
      </c>
      <c r="N3343" s="8">
        <v>0.91071428571428503</v>
      </c>
      <c r="O3343">
        <v>8.9285714285714204E-2</v>
      </c>
      <c r="P3343" s="9">
        <v>0.86602540378443904</v>
      </c>
      <c r="Q3343">
        <v>70000</v>
      </c>
      <c r="R3343" s="8"/>
      <c r="S3343" s="8" t="s">
        <v>217</v>
      </c>
      <c r="T3343">
        <v>2620633</v>
      </c>
      <c r="U3343">
        <v>648597</v>
      </c>
      <c r="V3343">
        <v>4826468</v>
      </c>
      <c r="W3343">
        <v>2924537</v>
      </c>
      <c r="X3343">
        <v>111851</v>
      </c>
      <c r="Y3343">
        <v>1420460</v>
      </c>
      <c r="Z3343">
        <v>148095</v>
      </c>
      <c r="AA3343">
        <v>10588986</v>
      </c>
      <c r="AB3343">
        <v>10493013</v>
      </c>
      <c r="AC3343">
        <v>12</v>
      </c>
      <c r="AD3343">
        <v>95973</v>
      </c>
      <c r="AE3343">
        <v>2007</v>
      </c>
      <c r="AF3343" t="s">
        <v>121</v>
      </c>
      <c r="AG3343">
        <v>56500</v>
      </c>
      <c r="AH3343" t="s">
        <v>55</v>
      </c>
      <c r="AI3343" t="s">
        <v>55</v>
      </c>
      <c r="AJ3343">
        <v>1</v>
      </c>
      <c r="AK3343">
        <v>534000</v>
      </c>
      <c r="AL3343" s="8" t="s">
        <v>9889</v>
      </c>
      <c r="AM3343" s="10">
        <f t="shared" si="468"/>
        <v>2018</v>
      </c>
      <c r="AN3343">
        <f t="shared" si="469"/>
        <v>1</v>
      </c>
      <c r="AO3343">
        <f t="shared" si="475"/>
        <v>0</v>
      </c>
      <c r="AP3343">
        <f t="shared" si="470"/>
        <v>1</v>
      </c>
      <c r="AQ3343">
        <f t="shared" si="471"/>
        <v>0</v>
      </c>
      <c r="AR3343">
        <f t="shared" si="472"/>
        <v>0</v>
      </c>
      <c r="AS3343">
        <f t="shared" si="473"/>
        <v>0</v>
      </c>
      <c r="AT3343">
        <f t="shared" si="474"/>
        <v>0</v>
      </c>
      <c r="AU3343">
        <f t="shared" si="474"/>
        <v>0</v>
      </c>
      <c r="AV3343" t="str">
        <f t="shared" si="476"/>
        <v>2020-07-21T13:39:00</v>
      </c>
    </row>
    <row r="3344" spans="1:48" x14ac:dyDescent="0.25">
      <c r="A3344" s="5">
        <v>3415</v>
      </c>
      <c r="B3344" s="5" t="s">
        <v>9890</v>
      </c>
      <c r="C3344" s="5" t="s">
        <v>9891</v>
      </c>
      <c r="D3344" s="6" t="s">
        <v>9892</v>
      </c>
      <c r="E3344">
        <v>29</v>
      </c>
      <c r="F3344" s="7">
        <v>0.65992901910000001</v>
      </c>
      <c r="G3344" s="7">
        <v>0</v>
      </c>
      <c r="H3344" t="s">
        <v>9893</v>
      </c>
      <c r="I3344">
        <v>0</v>
      </c>
      <c r="J3344">
        <v>0</v>
      </c>
      <c r="K3344">
        <v>30000</v>
      </c>
      <c r="L3344" t="s">
        <v>52</v>
      </c>
      <c r="M3344" s="8" t="s">
        <v>86</v>
      </c>
      <c r="N3344" s="8">
        <v>0.57142857142857095</v>
      </c>
      <c r="O3344">
        <v>0.42857142857142799</v>
      </c>
      <c r="P3344" s="9">
        <v>0</v>
      </c>
      <c r="Q3344">
        <v>10000</v>
      </c>
      <c r="R3344" s="8"/>
      <c r="S3344" s="8"/>
      <c r="AA3344">
        <v>409756</v>
      </c>
      <c r="AB3344">
        <v>0</v>
      </c>
      <c r="AC3344">
        <v>5</v>
      </c>
      <c r="AD3344">
        <v>0</v>
      </c>
      <c r="AE3344">
        <v>2006</v>
      </c>
      <c r="AF3344" t="s">
        <v>121</v>
      </c>
      <c r="AG3344">
        <v>10000</v>
      </c>
      <c r="AH3344" t="s">
        <v>55</v>
      </c>
      <c r="AI3344" t="s">
        <v>56</v>
      </c>
      <c r="AJ3344">
        <v>1</v>
      </c>
      <c r="AK3344">
        <v>1480</v>
      </c>
      <c r="AL3344" s="8" t="s">
        <v>9894</v>
      </c>
      <c r="AM3344" s="10">
        <f t="shared" si="468"/>
        <v>2020</v>
      </c>
      <c r="AN3344">
        <f t="shared" si="469"/>
        <v>1</v>
      </c>
      <c r="AO3344">
        <f t="shared" si="475"/>
        <v>0</v>
      </c>
      <c r="AP3344">
        <f t="shared" si="470"/>
        <v>0</v>
      </c>
      <c r="AQ3344">
        <f t="shared" si="471"/>
        <v>0</v>
      </c>
      <c r="AR3344">
        <f t="shared" si="472"/>
        <v>1</v>
      </c>
      <c r="AS3344">
        <f t="shared" si="473"/>
        <v>0</v>
      </c>
      <c r="AT3344">
        <f t="shared" si="474"/>
        <v>0</v>
      </c>
      <c r="AU3344">
        <f t="shared" si="474"/>
        <v>1</v>
      </c>
      <c r="AV3344" t="str">
        <f t="shared" si="476"/>
        <v>2020-07-21T14:24:40</v>
      </c>
    </row>
    <row r="3345" spans="1:48" x14ac:dyDescent="0.25">
      <c r="A3345" s="5">
        <v>3416</v>
      </c>
      <c r="B3345" s="5" t="s">
        <v>9895</v>
      </c>
      <c r="C3345" s="5" t="s">
        <v>9896</v>
      </c>
      <c r="D3345" s="6" t="s">
        <v>9897</v>
      </c>
      <c r="E3345">
        <v>87</v>
      </c>
      <c r="F3345" s="7">
        <v>0.57021752020000005</v>
      </c>
      <c r="G3345" s="7">
        <v>0</v>
      </c>
      <c r="H3345" t="s">
        <v>9898</v>
      </c>
      <c r="I3345">
        <v>0</v>
      </c>
      <c r="J3345">
        <v>0</v>
      </c>
      <c r="K3345">
        <v>50000</v>
      </c>
      <c r="L3345" t="s">
        <v>52</v>
      </c>
      <c r="M3345" s="8" t="s">
        <v>63</v>
      </c>
      <c r="N3345" s="8">
        <v>0.89285714285714202</v>
      </c>
      <c r="O3345">
        <v>0.107142857142857</v>
      </c>
      <c r="P3345" s="9">
        <v>-0.99650283434178599</v>
      </c>
      <c r="Q3345">
        <v>15000</v>
      </c>
      <c r="R3345" s="8"/>
      <c r="S3345" s="8" t="s">
        <v>217</v>
      </c>
      <c r="T3345">
        <v>12572721</v>
      </c>
      <c r="U3345">
        <v>7582360</v>
      </c>
      <c r="V3345">
        <v>32457566</v>
      </c>
      <c r="W3345">
        <v>7668351</v>
      </c>
      <c r="X3345">
        <v>321000</v>
      </c>
      <c r="Y3345">
        <v>4438276</v>
      </c>
      <c r="Z3345">
        <v>4036238</v>
      </c>
      <c r="AA3345">
        <v>14745054</v>
      </c>
      <c r="AB3345">
        <v>5377513</v>
      </c>
      <c r="AC3345">
        <v>12</v>
      </c>
      <c r="AD3345">
        <v>9367541</v>
      </c>
      <c r="AE3345">
        <v>2002</v>
      </c>
      <c r="AF3345" t="s">
        <v>54</v>
      </c>
      <c r="AG3345">
        <v>2000000</v>
      </c>
      <c r="AH3345" t="s">
        <v>55</v>
      </c>
      <c r="AI3345" t="s">
        <v>55</v>
      </c>
      <c r="AJ3345">
        <v>3.8698443800000003E-2</v>
      </c>
      <c r="AK3345">
        <v>280195</v>
      </c>
      <c r="AL3345" s="8" t="s">
        <v>9899</v>
      </c>
      <c r="AM3345" s="10">
        <f t="shared" si="468"/>
        <v>2009</v>
      </c>
      <c r="AN3345">
        <f t="shared" si="469"/>
        <v>1</v>
      </c>
      <c r="AO3345">
        <f t="shared" si="475"/>
        <v>0</v>
      </c>
      <c r="AP3345">
        <f t="shared" si="470"/>
        <v>1</v>
      </c>
      <c r="AQ3345">
        <f t="shared" si="471"/>
        <v>0</v>
      </c>
      <c r="AR3345">
        <f t="shared" si="472"/>
        <v>0</v>
      </c>
      <c r="AS3345">
        <f t="shared" si="473"/>
        <v>0</v>
      </c>
      <c r="AT3345">
        <f t="shared" si="474"/>
        <v>0</v>
      </c>
      <c r="AU3345">
        <f t="shared" si="474"/>
        <v>0</v>
      </c>
      <c r="AV3345" t="str">
        <f t="shared" si="476"/>
        <v>2020-07-21T14:35:51</v>
      </c>
    </row>
    <row r="3346" spans="1:48" x14ac:dyDescent="0.25">
      <c r="A3346" s="5">
        <v>3417</v>
      </c>
      <c r="B3346" s="5" t="s">
        <v>6857</v>
      </c>
      <c r="C3346" s="5" t="s">
        <v>6858</v>
      </c>
      <c r="D3346" s="6" t="s">
        <v>6859</v>
      </c>
      <c r="E3346">
        <v>7</v>
      </c>
      <c r="F3346" s="7">
        <v>0.47842759730000001</v>
      </c>
      <c r="G3346" s="7">
        <v>0</v>
      </c>
      <c r="H3346" t="s">
        <v>6860</v>
      </c>
      <c r="I3346">
        <v>20</v>
      </c>
      <c r="J3346">
        <v>209794.37</v>
      </c>
      <c r="K3346">
        <v>400000</v>
      </c>
      <c r="L3346" t="s">
        <v>119</v>
      </c>
      <c r="M3346" s="8" t="s">
        <v>63</v>
      </c>
      <c r="N3346" s="8">
        <v>0.96428571428571397</v>
      </c>
      <c r="O3346">
        <v>3.5714285714285698E-2</v>
      </c>
      <c r="P3346" s="9">
        <v>-0.97156470916111803</v>
      </c>
      <c r="Q3346">
        <v>400000</v>
      </c>
      <c r="R3346" s="8" t="s">
        <v>9900</v>
      </c>
      <c r="S3346" s="8" t="s">
        <v>329</v>
      </c>
      <c r="T3346">
        <v>26713433</v>
      </c>
      <c r="U3346">
        <v>6267159</v>
      </c>
      <c r="V3346">
        <v>26799987</v>
      </c>
      <c r="W3346">
        <v>20532827</v>
      </c>
      <c r="X3346">
        <v>0</v>
      </c>
      <c r="Y3346">
        <v>8065404</v>
      </c>
      <c r="Z3346">
        <v>2967369</v>
      </c>
      <c r="AA3346">
        <v>9978470</v>
      </c>
      <c r="AB3346">
        <v>3851392</v>
      </c>
      <c r="AC3346">
        <v>12</v>
      </c>
      <c r="AD3346">
        <v>6127078</v>
      </c>
      <c r="AE3346">
        <v>2010</v>
      </c>
      <c r="AF3346" t="s">
        <v>68</v>
      </c>
      <c r="AG3346">
        <v>1000000</v>
      </c>
      <c r="AH3346" t="s">
        <v>55</v>
      </c>
      <c r="AI3346" t="s">
        <v>55</v>
      </c>
      <c r="AJ3346">
        <v>0.98377296530000002</v>
      </c>
      <c r="AK3346">
        <v>15043086</v>
      </c>
      <c r="AL3346" s="8"/>
      <c r="AM3346" s="10">
        <f t="shared" si="468"/>
        <v>2016</v>
      </c>
      <c r="AN3346">
        <f t="shared" si="469"/>
        <v>1</v>
      </c>
      <c r="AO3346">
        <f t="shared" si="475"/>
        <v>0</v>
      </c>
      <c r="AP3346">
        <f t="shared" si="470"/>
        <v>1</v>
      </c>
      <c r="AQ3346">
        <f t="shared" si="471"/>
        <v>0</v>
      </c>
      <c r="AR3346">
        <f t="shared" si="472"/>
        <v>0</v>
      </c>
      <c r="AS3346">
        <f t="shared" si="473"/>
        <v>0</v>
      </c>
      <c r="AT3346">
        <f t="shared" si="474"/>
        <v>0</v>
      </c>
      <c r="AU3346">
        <f t="shared" si="474"/>
        <v>0</v>
      </c>
      <c r="AV3346" t="str">
        <f t="shared" si="476"/>
        <v>2020-07-21T19:05:26</v>
      </c>
    </row>
    <row r="3347" spans="1:48" x14ac:dyDescent="0.25">
      <c r="A3347" s="5">
        <v>3418</v>
      </c>
      <c r="B3347" s="5" t="s">
        <v>1194</v>
      </c>
      <c r="C3347" s="5" t="s">
        <v>1195</v>
      </c>
      <c r="D3347" s="6" t="s">
        <v>1196</v>
      </c>
      <c r="E3347">
        <v>16</v>
      </c>
      <c r="F3347" s="7">
        <v>0.52049694710000005</v>
      </c>
      <c r="G3347" s="7">
        <v>0</v>
      </c>
      <c r="H3347" t="s">
        <v>1197</v>
      </c>
      <c r="I3347">
        <v>33</v>
      </c>
      <c r="J3347">
        <v>8254.4</v>
      </c>
      <c r="K3347">
        <v>25000</v>
      </c>
      <c r="L3347" t="s">
        <v>52</v>
      </c>
      <c r="M3347" s="8" t="s">
        <v>86</v>
      </c>
      <c r="N3347" s="8">
        <v>0.60714285714285698</v>
      </c>
      <c r="O3347">
        <v>0.39285714285714202</v>
      </c>
      <c r="P3347" s="9">
        <v>0.86602540378443904</v>
      </c>
      <c r="Q3347">
        <v>25000</v>
      </c>
      <c r="R3347" s="8"/>
      <c r="S3347" s="8" t="s">
        <v>217</v>
      </c>
      <c r="T3347">
        <v>1794670</v>
      </c>
      <c r="U3347">
        <v>628842</v>
      </c>
      <c r="V3347">
        <v>2258487</v>
      </c>
      <c r="W3347">
        <v>379377</v>
      </c>
      <c r="X3347">
        <v>68400</v>
      </c>
      <c r="Y3347">
        <v>466461</v>
      </c>
      <c r="Z3347">
        <v>1198050</v>
      </c>
      <c r="AA3347">
        <v>3329399</v>
      </c>
      <c r="AB3347">
        <v>1708721</v>
      </c>
      <c r="AC3347">
        <v>12</v>
      </c>
      <c r="AD3347">
        <v>1620678</v>
      </c>
      <c r="AE3347">
        <v>2015</v>
      </c>
      <c r="AF3347" t="s">
        <v>126</v>
      </c>
      <c r="AG3347">
        <v>100000</v>
      </c>
      <c r="AH3347" t="s">
        <v>55</v>
      </c>
      <c r="AI3347" t="s">
        <v>56</v>
      </c>
      <c r="AJ3347">
        <v>1</v>
      </c>
      <c r="AK3347">
        <v>25484</v>
      </c>
      <c r="AL3347" s="8" t="s">
        <v>9901</v>
      </c>
      <c r="AM3347" s="10">
        <f t="shared" si="468"/>
        <v>2018</v>
      </c>
      <c r="AN3347">
        <f t="shared" si="469"/>
        <v>1</v>
      </c>
      <c r="AO3347">
        <f t="shared" si="475"/>
        <v>0</v>
      </c>
      <c r="AP3347">
        <f t="shared" si="470"/>
        <v>0</v>
      </c>
      <c r="AQ3347">
        <f t="shared" si="471"/>
        <v>0</v>
      </c>
      <c r="AR3347">
        <f t="shared" si="472"/>
        <v>1</v>
      </c>
      <c r="AS3347">
        <f t="shared" si="473"/>
        <v>0</v>
      </c>
      <c r="AT3347">
        <f t="shared" si="474"/>
        <v>0</v>
      </c>
      <c r="AU3347">
        <f t="shared" si="474"/>
        <v>1</v>
      </c>
      <c r="AV3347" t="str">
        <f t="shared" si="476"/>
        <v>2020-07-21T15:01:44</v>
      </c>
    </row>
    <row r="3348" spans="1:48" x14ac:dyDescent="0.25">
      <c r="A3348" s="5">
        <v>3419</v>
      </c>
      <c r="B3348" s="5" t="s">
        <v>9902</v>
      </c>
      <c r="C3348" s="5" t="s">
        <v>9903</v>
      </c>
      <c r="D3348" s="6" t="s">
        <v>9904</v>
      </c>
      <c r="E3348">
        <v>0</v>
      </c>
      <c r="F3348" s="7">
        <v>0.51436663189999998</v>
      </c>
      <c r="G3348" s="7">
        <v>0</v>
      </c>
      <c r="H3348" t="s">
        <v>8235</v>
      </c>
      <c r="I3348">
        <v>97</v>
      </c>
      <c r="J3348">
        <v>3916.18</v>
      </c>
      <c r="K3348">
        <v>10000</v>
      </c>
      <c r="L3348" t="s">
        <v>52</v>
      </c>
      <c r="M3348" s="8" t="s">
        <v>86</v>
      </c>
      <c r="N3348" s="8">
        <v>0.67857142857142805</v>
      </c>
      <c r="O3348">
        <v>0.32142857142857101</v>
      </c>
      <c r="P3348" s="9">
        <v>0</v>
      </c>
      <c r="Q3348">
        <v>5000</v>
      </c>
      <c r="R3348" s="8"/>
      <c r="S3348" s="8"/>
      <c r="AA3348">
        <v>642374</v>
      </c>
      <c r="AB3348">
        <v>0</v>
      </c>
      <c r="AC3348">
        <v>12</v>
      </c>
      <c r="AD3348">
        <v>0</v>
      </c>
      <c r="AE3348">
        <v>2019</v>
      </c>
      <c r="AF3348" t="s">
        <v>126</v>
      </c>
      <c r="AG3348">
        <v>50000</v>
      </c>
      <c r="AH3348" t="s">
        <v>55</v>
      </c>
      <c r="AI3348" t="s">
        <v>55</v>
      </c>
      <c r="AJ3348">
        <v>1</v>
      </c>
      <c r="AK3348">
        <v>122100</v>
      </c>
      <c r="AL3348" s="8" t="s">
        <v>9905</v>
      </c>
      <c r="AM3348" s="10">
        <f t="shared" si="468"/>
        <v>2019</v>
      </c>
      <c r="AN3348">
        <f t="shared" si="469"/>
        <v>1</v>
      </c>
      <c r="AO3348">
        <f t="shared" si="475"/>
        <v>0</v>
      </c>
      <c r="AP3348">
        <f t="shared" si="470"/>
        <v>0</v>
      </c>
      <c r="AQ3348">
        <f t="shared" si="471"/>
        <v>0</v>
      </c>
      <c r="AR3348">
        <f t="shared" si="472"/>
        <v>1</v>
      </c>
      <c r="AS3348">
        <f t="shared" si="473"/>
        <v>0</v>
      </c>
      <c r="AT3348">
        <f t="shared" si="474"/>
        <v>0</v>
      </c>
      <c r="AU3348">
        <f t="shared" si="474"/>
        <v>0</v>
      </c>
      <c r="AV3348" t="str">
        <f t="shared" si="476"/>
        <v>2020-07-21T15:03:45</v>
      </c>
    </row>
    <row r="3349" spans="1:48" x14ac:dyDescent="0.25">
      <c r="A3349" s="5">
        <v>3420</v>
      </c>
      <c r="B3349" s="5" t="s">
        <v>9906</v>
      </c>
      <c r="C3349" s="5" t="s">
        <v>9907</v>
      </c>
      <c r="D3349" s="6" t="s">
        <v>9908</v>
      </c>
      <c r="E3349">
        <v>0</v>
      </c>
      <c r="F3349" s="7">
        <v>0</v>
      </c>
      <c r="G3349" s="7"/>
      <c r="H3349" t="s">
        <v>9909</v>
      </c>
      <c r="I3349">
        <v>0</v>
      </c>
      <c r="J3349">
        <v>0</v>
      </c>
      <c r="K3349">
        <v>15000</v>
      </c>
      <c r="L3349" t="s">
        <v>52</v>
      </c>
      <c r="M3349" s="8" t="s">
        <v>53</v>
      </c>
      <c r="N3349" s="8">
        <v>0.78571428571428503</v>
      </c>
      <c r="O3349">
        <v>0.214285714285714</v>
      </c>
      <c r="P3349" s="9">
        <v>0</v>
      </c>
      <c r="Q3349">
        <v>15000</v>
      </c>
      <c r="R3349" s="8"/>
      <c r="S3349" s="8" t="s">
        <v>217</v>
      </c>
      <c r="T3349">
        <v>1161653</v>
      </c>
      <c r="U3349">
        <v>477737</v>
      </c>
      <c r="V3349">
        <v>1424040</v>
      </c>
      <c r="W3349">
        <v>792318</v>
      </c>
      <c r="X3349">
        <v>194000</v>
      </c>
      <c r="Y3349">
        <v>844113</v>
      </c>
      <c r="Z3349">
        <v>294056</v>
      </c>
      <c r="AA3349">
        <v>2406486</v>
      </c>
      <c r="AB3349">
        <v>768526</v>
      </c>
      <c r="AC3349">
        <v>12</v>
      </c>
      <c r="AD3349">
        <v>1637960</v>
      </c>
      <c r="AE3349">
        <v>2005</v>
      </c>
      <c r="AF3349" t="s">
        <v>121</v>
      </c>
      <c r="AG3349">
        <v>104000</v>
      </c>
      <c r="AH3349" t="s">
        <v>55</v>
      </c>
      <c r="AI3349" t="s">
        <v>56</v>
      </c>
      <c r="AJ3349">
        <v>0</v>
      </c>
      <c r="AK3349">
        <v>19980</v>
      </c>
      <c r="AL3349" s="8" t="s">
        <v>9910</v>
      </c>
      <c r="AM3349" s="10">
        <f t="shared" si="468"/>
        <v>2017</v>
      </c>
      <c r="AN3349">
        <f t="shared" si="469"/>
        <v>1</v>
      </c>
      <c r="AO3349">
        <f t="shared" si="475"/>
        <v>0</v>
      </c>
      <c r="AP3349">
        <f t="shared" si="470"/>
        <v>0</v>
      </c>
      <c r="AQ3349">
        <f t="shared" si="471"/>
        <v>1</v>
      </c>
      <c r="AR3349">
        <f t="shared" si="472"/>
        <v>0</v>
      </c>
      <c r="AS3349">
        <f t="shared" si="473"/>
        <v>0</v>
      </c>
      <c r="AT3349">
        <f t="shared" si="474"/>
        <v>0</v>
      </c>
      <c r="AU3349">
        <f t="shared" si="474"/>
        <v>1</v>
      </c>
      <c r="AV3349" t="str">
        <f t="shared" si="476"/>
        <v>2020-07-21T15:06:12</v>
      </c>
    </row>
    <row r="3350" spans="1:48" x14ac:dyDescent="0.25">
      <c r="A3350" s="5">
        <v>3421</v>
      </c>
      <c r="B3350" s="5" t="s">
        <v>9911</v>
      </c>
      <c r="C3350" s="5" t="s">
        <v>9912</v>
      </c>
      <c r="D3350" s="6" t="s">
        <v>9913</v>
      </c>
      <c r="E3350">
        <v>4</v>
      </c>
      <c r="F3350" s="7">
        <v>0.30764083510000001</v>
      </c>
      <c r="G3350" s="7">
        <v>0</v>
      </c>
      <c r="H3350" t="s">
        <v>9914</v>
      </c>
      <c r="I3350">
        <v>0</v>
      </c>
      <c r="J3350">
        <v>0</v>
      </c>
      <c r="K3350">
        <v>200000</v>
      </c>
      <c r="L3350" t="s">
        <v>52</v>
      </c>
      <c r="M3350" s="8" t="s">
        <v>63</v>
      </c>
      <c r="N3350" s="8">
        <v>0.94642857142857095</v>
      </c>
      <c r="O3350">
        <v>5.3571428571428499E-2</v>
      </c>
      <c r="P3350" s="9">
        <v>0</v>
      </c>
      <c r="Q3350">
        <v>200000</v>
      </c>
      <c r="R3350" s="8"/>
      <c r="S3350" s="8" t="s">
        <v>329</v>
      </c>
      <c r="T3350">
        <v>121775206</v>
      </c>
      <c r="U3350">
        <v>100860581</v>
      </c>
      <c r="V3350">
        <v>231200799</v>
      </c>
      <c r="W3350">
        <v>51716634</v>
      </c>
      <c r="X3350">
        <v>37097000</v>
      </c>
      <c r="Y3350">
        <v>42700758</v>
      </c>
      <c r="Z3350">
        <v>52016828</v>
      </c>
      <c r="AA3350">
        <v>324212145</v>
      </c>
      <c r="AB3350">
        <v>81539961</v>
      </c>
      <c r="AC3350">
        <v>12</v>
      </c>
      <c r="AD3350">
        <v>242672184</v>
      </c>
      <c r="AE3350">
        <v>1984</v>
      </c>
      <c r="AF3350" t="s">
        <v>54</v>
      </c>
      <c r="AG3350">
        <v>8870000</v>
      </c>
      <c r="AH3350" t="s">
        <v>55</v>
      </c>
      <c r="AI3350" t="s">
        <v>55</v>
      </c>
      <c r="AJ3350">
        <v>1</v>
      </c>
      <c r="AK3350">
        <v>11216990</v>
      </c>
      <c r="AL3350" s="8" t="s">
        <v>9915</v>
      </c>
      <c r="AM3350" s="10">
        <f t="shared" si="468"/>
        <v>2018</v>
      </c>
      <c r="AN3350">
        <f t="shared" si="469"/>
        <v>1</v>
      </c>
      <c r="AO3350">
        <f t="shared" si="475"/>
        <v>0</v>
      </c>
      <c r="AP3350">
        <f t="shared" si="470"/>
        <v>1</v>
      </c>
      <c r="AQ3350">
        <f t="shared" si="471"/>
        <v>0</v>
      </c>
      <c r="AR3350">
        <f t="shared" si="472"/>
        <v>0</v>
      </c>
      <c r="AS3350">
        <f t="shared" si="473"/>
        <v>0</v>
      </c>
      <c r="AT3350">
        <f t="shared" si="474"/>
        <v>0</v>
      </c>
      <c r="AU3350">
        <f t="shared" si="474"/>
        <v>0</v>
      </c>
      <c r="AV3350" t="str">
        <f t="shared" si="476"/>
        <v>2020-07-21T15:21:27</v>
      </c>
    </row>
    <row r="3351" spans="1:48" x14ac:dyDescent="0.25">
      <c r="A3351" s="5">
        <v>3422</v>
      </c>
      <c r="B3351" s="5" t="s">
        <v>830</v>
      </c>
      <c r="C3351" s="5" t="s">
        <v>831</v>
      </c>
      <c r="D3351" s="6" t="s">
        <v>832</v>
      </c>
      <c r="E3351">
        <v>5</v>
      </c>
      <c r="F3351" s="7">
        <v>0.41231628570000001</v>
      </c>
      <c r="G3351" s="7">
        <v>0</v>
      </c>
      <c r="H3351" t="s">
        <v>833</v>
      </c>
      <c r="I3351">
        <v>0</v>
      </c>
      <c r="J3351">
        <v>20797</v>
      </c>
      <c r="K3351">
        <v>70000</v>
      </c>
      <c r="L3351" t="s">
        <v>52</v>
      </c>
      <c r="M3351" s="8" t="s">
        <v>53</v>
      </c>
      <c r="N3351" s="8">
        <v>0.75</v>
      </c>
      <c r="O3351">
        <v>0.249999999999999</v>
      </c>
      <c r="P3351" s="9">
        <v>0</v>
      </c>
      <c r="Q3351">
        <v>30000</v>
      </c>
      <c r="R3351" s="8"/>
      <c r="S3351" s="8" t="s">
        <v>329</v>
      </c>
      <c r="T3351">
        <v>297327</v>
      </c>
      <c r="U3351">
        <v>88730</v>
      </c>
      <c r="V3351">
        <v>514739</v>
      </c>
      <c r="W3351">
        <v>420146</v>
      </c>
      <c r="X3351">
        <v>0</v>
      </c>
      <c r="Y3351">
        <v>0</v>
      </c>
      <c r="Z3351">
        <v>278908</v>
      </c>
      <c r="AA3351">
        <v>1668975</v>
      </c>
      <c r="AB3351">
        <v>0</v>
      </c>
      <c r="AC3351">
        <v>12</v>
      </c>
      <c r="AD3351">
        <v>0</v>
      </c>
      <c r="AE3351">
        <v>2018</v>
      </c>
      <c r="AF3351" t="s">
        <v>126</v>
      </c>
      <c r="AG3351">
        <v>200000</v>
      </c>
      <c r="AH3351" t="s">
        <v>55</v>
      </c>
      <c r="AI3351" t="s">
        <v>55</v>
      </c>
      <c r="AJ3351">
        <v>1</v>
      </c>
      <c r="AK3351">
        <v>3960</v>
      </c>
      <c r="AL3351" s="8" t="s">
        <v>9916</v>
      </c>
      <c r="AM3351" s="10">
        <f t="shared" si="468"/>
        <v>2018</v>
      </c>
      <c r="AN3351">
        <f t="shared" si="469"/>
        <v>1</v>
      </c>
      <c r="AO3351">
        <f t="shared" si="475"/>
        <v>0</v>
      </c>
      <c r="AP3351">
        <f t="shared" si="470"/>
        <v>0</v>
      </c>
      <c r="AQ3351">
        <f t="shared" si="471"/>
        <v>1</v>
      </c>
      <c r="AR3351">
        <f t="shared" si="472"/>
        <v>0</v>
      </c>
      <c r="AS3351">
        <f t="shared" si="473"/>
        <v>0</v>
      </c>
      <c r="AT3351">
        <f t="shared" si="474"/>
        <v>0</v>
      </c>
      <c r="AU3351">
        <f t="shared" si="474"/>
        <v>0</v>
      </c>
      <c r="AV3351" t="str">
        <f t="shared" si="476"/>
        <v>2020-07-21T15:23:50</v>
      </c>
    </row>
    <row r="3352" spans="1:48" x14ac:dyDescent="0.25">
      <c r="A3352" s="5">
        <v>3423</v>
      </c>
      <c r="B3352" s="5" t="s">
        <v>1440</v>
      </c>
      <c r="C3352" s="5" t="s">
        <v>1441</v>
      </c>
      <c r="D3352" s="6" t="s">
        <v>1442</v>
      </c>
      <c r="E3352">
        <v>3</v>
      </c>
      <c r="F3352" s="7">
        <v>0.31029166209999998</v>
      </c>
      <c r="G3352" s="7">
        <v>0</v>
      </c>
      <c r="H3352" t="s">
        <v>1443</v>
      </c>
      <c r="I3352">
        <v>0</v>
      </c>
      <c r="J3352">
        <v>0</v>
      </c>
      <c r="K3352">
        <v>70000</v>
      </c>
      <c r="L3352" t="s">
        <v>52</v>
      </c>
      <c r="M3352" s="8" t="s">
        <v>53</v>
      </c>
      <c r="N3352" s="8">
        <v>0.875</v>
      </c>
      <c r="O3352">
        <v>0.125</v>
      </c>
      <c r="P3352" s="9">
        <v>0</v>
      </c>
      <c r="Q3352">
        <v>70000</v>
      </c>
      <c r="R3352" s="8"/>
      <c r="S3352" s="8" t="s">
        <v>103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7152462</v>
      </c>
      <c r="AB3352">
        <v>0</v>
      </c>
      <c r="AC3352">
        <v>12</v>
      </c>
      <c r="AD3352">
        <v>0</v>
      </c>
      <c r="AE3352">
        <v>1993</v>
      </c>
      <c r="AF3352" t="s">
        <v>54</v>
      </c>
      <c r="AG3352">
        <v>700000</v>
      </c>
      <c r="AH3352" t="s">
        <v>55</v>
      </c>
      <c r="AI3352" t="s">
        <v>55</v>
      </c>
      <c r="AJ3352">
        <v>1</v>
      </c>
      <c r="AK3352">
        <v>171600</v>
      </c>
      <c r="AL3352" s="8" t="s">
        <v>9917</v>
      </c>
      <c r="AM3352" s="10">
        <f t="shared" si="468"/>
        <v>2018</v>
      </c>
      <c r="AN3352">
        <f t="shared" si="469"/>
        <v>1</v>
      </c>
      <c r="AO3352">
        <f t="shared" si="475"/>
        <v>0</v>
      </c>
      <c r="AP3352">
        <f t="shared" si="470"/>
        <v>0</v>
      </c>
      <c r="AQ3352">
        <f t="shared" si="471"/>
        <v>1</v>
      </c>
      <c r="AR3352">
        <f t="shared" si="472"/>
        <v>0</v>
      </c>
      <c r="AS3352">
        <f t="shared" si="473"/>
        <v>0</v>
      </c>
      <c r="AT3352">
        <f t="shared" si="474"/>
        <v>0</v>
      </c>
      <c r="AU3352">
        <f t="shared" si="474"/>
        <v>0</v>
      </c>
      <c r="AV3352" t="str">
        <f t="shared" si="476"/>
        <v>2020-07-21T15:25:54</v>
      </c>
    </row>
    <row r="3353" spans="1:48" x14ac:dyDescent="0.25">
      <c r="A3353" s="5">
        <v>3424</v>
      </c>
      <c r="B3353" s="5" t="s">
        <v>8548</v>
      </c>
      <c r="C3353" s="5" t="s">
        <v>8549</v>
      </c>
      <c r="D3353" s="6" t="s">
        <v>8550</v>
      </c>
      <c r="E3353">
        <v>26</v>
      </c>
      <c r="F3353" s="7">
        <v>0.46891799169999998</v>
      </c>
      <c r="G3353" s="7">
        <v>0</v>
      </c>
      <c r="H3353" t="s">
        <v>7469</v>
      </c>
      <c r="I3353">
        <v>19</v>
      </c>
      <c r="J3353">
        <v>340109.96</v>
      </c>
      <c r="K3353">
        <v>500000</v>
      </c>
      <c r="L3353" t="s">
        <v>119</v>
      </c>
      <c r="M3353" s="8" t="s">
        <v>86</v>
      </c>
      <c r="N3353" s="8">
        <v>0.53571428571428503</v>
      </c>
      <c r="O3353">
        <v>0.46428571428571402</v>
      </c>
      <c r="P3353" s="9">
        <v>0</v>
      </c>
      <c r="Q3353">
        <v>200000</v>
      </c>
      <c r="R3353" s="8" t="s">
        <v>9918</v>
      </c>
      <c r="S3353" s="8"/>
      <c r="AA3353">
        <v>0</v>
      </c>
      <c r="AB3353">
        <v>0</v>
      </c>
      <c r="AC3353">
        <v>1</v>
      </c>
      <c r="AD3353">
        <v>0</v>
      </c>
      <c r="AE3353">
        <v>2015</v>
      </c>
      <c r="AF3353" t="s">
        <v>126</v>
      </c>
      <c r="AG3353">
        <v>80000</v>
      </c>
      <c r="AH3353" t="s">
        <v>55</v>
      </c>
      <c r="AI3353" t="s">
        <v>56</v>
      </c>
      <c r="AJ3353">
        <v>1</v>
      </c>
      <c r="AK3353">
        <v>62100</v>
      </c>
      <c r="AL3353" s="8"/>
      <c r="AM3353" s="10">
        <f t="shared" si="468"/>
        <v>2020</v>
      </c>
      <c r="AN3353">
        <f t="shared" si="469"/>
        <v>1</v>
      </c>
      <c r="AO3353">
        <f t="shared" si="475"/>
        <v>0</v>
      </c>
      <c r="AP3353">
        <f t="shared" si="470"/>
        <v>0</v>
      </c>
      <c r="AQ3353">
        <f t="shared" si="471"/>
        <v>0</v>
      </c>
      <c r="AR3353">
        <f t="shared" si="472"/>
        <v>1</v>
      </c>
      <c r="AS3353">
        <f t="shared" si="473"/>
        <v>0</v>
      </c>
      <c r="AT3353">
        <f t="shared" si="474"/>
        <v>0</v>
      </c>
      <c r="AU3353">
        <f t="shared" si="474"/>
        <v>1</v>
      </c>
      <c r="AV3353" t="str">
        <f t="shared" si="476"/>
        <v>2020-07-21T13:47:52</v>
      </c>
    </row>
    <row r="3354" spans="1:48" x14ac:dyDescent="0.25">
      <c r="A3354" s="5">
        <v>3425</v>
      </c>
      <c r="B3354" s="5" t="s">
        <v>6558</v>
      </c>
      <c r="C3354" s="5" t="s">
        <v>6559</v>
      </c>
      <c r="D3354" s="6" t="s">
        <v>6560</v>
      </c>
      <c r="E3354">
        <v>11</v>
      </c>
      <c r="F3354" s="7">
        <v>0.38609578049999999</v>
      </c>
      <c r="G3354" s="7">
        <v>0</v>
      </c>
      <c r="H3354" t="s">
        <v>6561</v>
      </c>
      <c r="I3354">
        <v>52</v>
      </c>
      <c r="J3354">
        <v>152036.56</v>
      </c>
      <c r="K3354">
        <v>120000</v>
      </c>
      <c r="L3354" t="s">
        <v>52</v>
      </c>
      <c r="M3354" s="8" t="s">
        <v>53</v>
      </c>
      <c r="N3354" s="8">
        <v>0.69642857142857095</v>
      </c>
      <c r="O3354">
        <v>0.30357142857142799</v>
      </c>
      <c r="P3354" s="9">
        <v>-0.86602540378443904</v>
      </c>
      <c r="Q3354">
        <v>120000</v>
      </c>
      <c r="R3354" s="8"/>
      <c r="S3354" s="8" t="s">
        <v>329</v>
      </c>
      <c r="T3354">
        <v>3288030</v>
      </c>
      <c r="U3354">
        <v>1111273</v>
      </c>
      <c r="V3354">
        <v>3369694</v>
      </c>
      <c r="W3354">
        <v>1758420</v>
      </c>
      <c r="X3354">
        <v>0</v>
      </c>
      <c r="Y3354">
        <v>1358723</v>
      </c>
      <c r="Z3354">
        <v>587633</v>
      </c>
      <c r="AA3354">
        <v>9122262</v>
      </c>
      <c r="AB3354">
        <v>4601355</v>
      </c>
      <c r="AC3354">
        <v>12</v>
      </c>
      <c r="AD3354">
        <v>4520907</v>
      </c>
      <c r="AE3354">
        <v>2016</v>
      </c>
      <c r="AF3354" t="s">
        <v>126</v>
      </c>
      <c r="AG3354">
        <v>200000</v>
      </c>
      <c r="AH3354" t="s">
        <v>55</v>
      </c>
      <c r="AI3354" t="s">
        <v>56</v>
      </c>
      <c r="AJ3354">
        <v>0.92633368810000005</v>
      </c>
      <c r="AK3354">
        <v>60200</v>
      </c>
      <c r="AL3354" s="8" t="s">
        <v>9919</v>
      </c>
      <c r="AM3354" s="10">
        <f t="shared" si="468"/>
        <v>2017</v>
      </c>
      <c r="AN3354">
        <f t="shared" si="469"/>
        <v>1</v>
      </c>
      <c r="AO3354">
        <f t="shared" si="475"/>
        <v>0</v>
      </c>
      <c r="AP3354">
        <f t="shared" si="470"/>
        <v>0</v>
      </c>
      <c r="AQ3354">
        <f t="shared" si="471"/>
        <v>1</v>
      </c>
      <c r="AR3354">
        <f t="shared" si="472"/>
        <v>0</v>
      </c>
      <c r="AS3354">
        <f t="shared" si="473"/>
        <v>0</v>
      </c>
      <c r="AT3354">
        <f t="shared" si="474"/>
        <v>0</v>
      </c>
      <c r="AU3354">
        <f t="shared" si="474"/>
        <v>1</v>
      </c>
      <c r="AV3354" t="str">
        <f t="shared" si="476"/>
        <v>2020-07-21T15:29:25</v>
      </c>
    </row>
    <row r="3355" spans="1:48" x14ac:dyDescent="0.25">
      <c r="A3355" s="5">
        <v>3426</v>
      </c>
      <c r="B3355" s="5" t="s">
        <v>4337</v>
      </c>
      <c r="C3355" s="5" t="s">
        <v>4338</v>
      </c>
      <c r="D3355" s="6" t="s">
        <v>4339</v>
      </c>
      <c r="E3355">
        <v>107</v>
      </c>
      <c r="F3355" s="7">
        <v>0.60874501510000001</v>
      </c>
      <c r="G3355" s="7">
        <v>0</v>
      </c>
      <c r="H3355" t="s">
        <v>4340</v>
      </c>
      <c r="I3355">
        <v>35</v>
      </c>
      <c r="J3355">
        <v>29100</v>
      </c>
      <c r="K3355">
        <v>40000</v>
      </c>
      <c r="L3355" t="s">
        <v>62</v>
      </c>
      <c r="M3355" s="8" t="s">
        <v>63</v>
      </c>
      <c r="N3355" s="8">
        <v>1</v>
      </c>
      <c r="O3355">
        <v>0</v>
      </c>
      <c r="P3355" s="9">
        <v>0</v>
      </c>
      <c r="R3355" s="8"/>
      <c r="S3355" s="8"/>
      <c r="AJ3355">
        <v>0.69495134439999995</v>
      </c>
      <c r="AL3355" s="8"/>
      <c r="AM3355" s="10">
        <f t="shared" si="468"/>
        <v>2016</v>
      </c>
      <c r="AN3355">
        <f t="shared" si="469"/>
        <v>0</v>
      </c>
      <c r="AO3355">
        <f t="shared" si="475"/>
        <v>0</v>
      </c>
      <c r="AP3355">
        <f t="shared" si="470"/>
        <v>1</v>
      </c>
      <c r="AQ3355">
        <f t="shared" si="471"/>
        <v>0</v>
      </c>
      <c r="AR3355">
        <f t="shared" si="472"/>
        <v>0</v>
      </c>
      <c r="AS3355">
        <f t="shared" si="473"/>
        <v>0</v>
      </c>
      <c r="AT3355">
        <f t="shared" si="474"/>
        <v>0</v>
      </c>
      <c r="AU3355">
        <f t="shared" si="474"/>
        <v>0</v>
      </c>
      <c r="AV3355">
        <f t="shared" si="476"/>
        <v>0</v>
      </c>
    </row>
    <row r="3356" spans="1:48" x14ac:dyDescent="0.25">
      <c r="A3356" s="5">
        <v>3427</v>
      </c>
      <c r="B3356" s="5" t="s">
        <v>9920</v>
      </c>
      <c r="C3356" s="5" t="s">
        <v>9921</v>
      </c>
      <c r="D3356" s="6" t="s">
        <v>9922</v>
      </c>
      <c r="E3356">
        <v>5</v>
      </c>
      <c r="F3356" s="7">
        <v>0.31975373130000001</v>
      </c>
      <c r="G3356" s="7">
        <v>0</v>
      </c>
      <c r="H3356" t="s">
        <v>9923</v>
      </c>
      <c r="I3356">
        <v>32</v>
      </c>
      <c r="J3356">
        <v>4020</v>
      </c>
      <c r="K3356">
        <v>50000</v>
      </c>
      <c r="L3356" t="s">
        <v>52</v>
      </c>
      <c r="M3356" s="8" t="s">
        <v>53</v>
      </c>
      <c r="N3356" s="8">
        <v>0.80357142857142805</v>
      </c>
      <c r="O3356">
        <v>0.19642857142857101</v>
      </c>
      <c r="P3356" s="9">
        <v>0</v>
      </c>
      <c r="Q3356">
        <v>10000</v>
      </c>
      <c r="R3356" s="8"/>
      <c r="S3356" s="8" t="s">
        <v>217</v>
      </c>
      <c r="T3356">
        <v>311736</v>
      </c>
      <c r="U3356">
        <v>27421</v>
      </c>
      <c r="V3356">
        <v>311736</v>
      </c>
      <c r="W3356">
        <v>284314</v>
      </c>
      <c r="X3356">
        <v>0</v>
      </c>
      <c r="Y3356">
        <v>0</v>
      </c>
      <c r="Z3356">
        <v>101096</v>
      </c>
      <c r="AA3356">
        <v>482554</v>
      </c>
      <c r="AB3356">
        <v>100266</v>
      </c>
      <c r="AC3356">
        <v>12</v>
      </c>
      <c r="AD3356">
        <v>382288</v>
      </c>
      <c r="AE3356">
        <v>2002</v>
      </c>
      <c r="AF3356" t="s">
        <v>54</v>
      </c>
      <c r="AG3356">
        <v>50000</v>
      </c>
      <c r="AH3356" t="s">
        <v>55</v>
      </c>
      <c r="AI3356" t="s">
        <v>55</v>
      </c>
      <c r="AJ3356">
        <v>1</v>
      </c>
      <c r="AK3356">
        <v>2640</v>
      </c>
      <c r="AL3356" s="8" t="s">
        <v>9924</v>
      </c>
      <c r="AM3356" s="10">
        <f t="shared" si="468"/>
        <v>2014</v>
      </c>
      <c r="AN3356">
        <f t="shared" si="469"/>
        <v>1</v>
      </c>
      <c r="AO3356">
        <f t="shared" si="475"/>
        <v>0</v>
      </c>
      <c r="AP3356">
        <f t="shared" si="470"/>
        <v>0</v>
      </c>
      <c r="AQ3356">
        <f t="shared" si="471"/>
        <v>1</v>
      </c>
      <c r="AR3356">
        <f t="shared" si="472"/>
        <v>0</v>
      </c>
      <c r="AS3356">
        <f t="shared" si="473"/>
        <v>0</v>
      </c>
      <c r="AT3356">
        <f t="shared" si="474"/>
        <v>0</v>
      </c>
      <c r="AU3356">
        <f t="shared" si="474"/>
        <v>0</v>
      </c>
      <c r="AV3356" t="str">
        <f t="shared" si="476"/>
        <v>2020-07-21T15:34:52</v>
      </c>
    </row>
    <row r="3357" spans="1:48" x14ac:dyDescent="0.25">
      <c r="A3357" s="5">
        <v>3428</v>
      </c>
      <c r="B3357" s="5" t="s">
        <v>2646</v>
      </c>
      <c r="C3357" s="5" t="s">
        <v>2647</v>
      </c>
      <c r="D3357" s="6" t="s">
        <v>2648</v>
      </c>
      <c r="E3357">
        <v>8</v>
      </c>
      <c r="F3357" s="7">
        <v>0.41476533729999998</v>
      </c>
      <c r="G3357" s="7">
        <v>0</v>
      </c>
      <c r="H3357" t="s">
        <v>2649</v>
      </c>
      <c r="I3357">
        <v>53</v>
      </c>
      <c r="J3357">
        <v>8760.2900000000009</v>
      </c>
      <c r="K3357">
        <v>60000</v>
      </c>
      <c r="L3357" t="s">
        <v>52</v>
      </c>
      <c r="M3357" s="8" t="s">
        <v>53</v>
      </c>
      <c r="N3357" s="8">
        <v>0.76785714285714202</v>
      </c>
      <c r="O3357">
        <v>0.23214285714285701</v>
      </c>
      <c r="P3357" s="9">
        <v>-0.488319391364122</v>
      </c>
      <c r="Q3357">
        <v>60000</v>
      </c>
      <c r="R3357" s="8"/>
      <c r="S3357" s="8" t="s">
        <v>329</v>
      </c>
      <c r="T3357">
        <v>3043363</v>
      </c>
      <c r="U3357">
        <v>320793</v>
      </c>
      <c r="V3357">
        <v>3046254</v>
      </c>
      <c r="W3357">
        <v>2725460</v>
      </c>
      <c r="X3357">
        <v>0</v>
      </c>
      <c r="Y3357">
        <v>301021</v>
      </c>
      <c r="Z3357">
        <v>1452665</v>
      </c>
      <c r="AA3357">
        <v>1483817</v>
      </c>
      <c r="AB3357">
        <v>645509</v>
      </c>
      <c r="AC3357">
        <v>12</v>
      </c>
      <c r="AD3357">
        <v>838308</v>
      </c>
      <c r="AE3357">
        <v>1992</v>
      </c>
      <c r="AF3357" t="s">
        <v>54</v>
      </c>
      <c r="AG3357">
        <v>100000</v>
      </c>
      <c r="AH3357" t="s">
        <v>56</v>
      </c>
      <c r="AI3357" t="s">
        <v>55</v>
      </c>
      <c r="AJ3357">
        <v>0.99070861470000005</v>
      </c>
      <c r="AK3357">
        <v>34200</v>
      </c>
      <c r="AL3357" s="8" t="s">
        <v>9925</v>
      </c>
      <c r="AM3357" s="10">
        <f t="shared" si="468"/>
        <v>2012</v>
      </c>
      <c r="AN3357">
        <f t="shared" si="469"/>
        <v>1</v>
      </c>
      <c r="AO3357">
        <f t="shared" si="475"/>
        <v>0</v>
      </c>
      <c r="AP3357">
        <f t="shared" si="470"/>
        <v>0</v>
      </c>
      <c r="AQ3357">
        <f t="shared" si="471"/>
        <v>1</v>
      </c>
      <c r="AR3357">
        <f t="shared" si="472"/>
        <v>0</v>
      </c>
      <c r="AS3357">
        <f t="shared" si="473"/>
        <v>0</v>
      </c>
      <c r="AT3357">
        <f t="shared" si="474"/>
        <v>1</v>
      </c>
      <c r="AU3357">
        <f t="shared" si="474"/>
        <v>0</v>
      </c>
      <c r="AV3357" t="str">
        <f t="shared" si="476"/>
        <v>2020-07-21T15:43:03</v>
      </c>
    </row>
    <row r="3358" spans="1:48" x14ac:dyDescent="0.25">
      <c r="A3358" s="5">
        <v>3429</v>
      </c>
      <c r="B3358" s="5" t="s">
        <v>680</v>
      </c>
      <c r="C3358" s="5" t="s">
        <v>681</v>
      </c>
      <c r="D3358" s="6" t="s">
        <v>682</v>
      </c>
      <c r="E3358">
        <v>6</v>
      </c>
      <c r="F3358" s="7">
        <v>0.54954080390000004</v>
      </c>
      <c r="G3358" s="7">
        <v>0</v>
      </c>
      <c r="H3358" t="s">
        <v>683</v>
      </c>
      <c r="I3358">
        <v>0</v>
      </c>
      <c r="J3358">
        <v>0</v>
      </c>
      <c r="K3358">
        <v>50000</v>
      </c>
      <c r="L3358" t="s">
        <v>52</v>
      </c>
      <c r="M3358" s="8" t="s">
        <v>53</v>
      </c>
      <c r="N3358" s="8">
        <v>0.85714285714285698</v>
      </c>
      <c r="O3358">
        <v>0.14285714285714199</v>
      </c>
      <c r="P3358" s="9">
        <v>0</v>
      </c>
      <c r="Q3358">
        <v>50000</v>
      </c>
      <c r="R3358" s="8"/>
      <c r="S3358" s="8"/>
      <c r="AA3358">
        <v>12758194</v>
      </c>
      <c r="AB3358">
        <v>0</v>
      </c>
      <c r="AC3358">
        <v>12</v>
      </c>
      <c r="AD3358">
        <v>0</v>
      </c>
      <c r="AE3358">
        <v>2007</v>
      </c>
      <c r="AF3358" t="s">
        <v>121</v>
      </c>
      <c r="AG3358">
        <v>100000</v>
      </c>
      <c r="AH3358" t="s">
        <v>55</v>
      </c>
      <c r="AI3358" t="s">
        <v>55</v>
      </c>
      <c r="AJ3358">
        <v>1</v>
      </c>
      <c r="AK3358">
        <v>320400</v>
      </c>
      <c r="AL3358" s="8" t="s">
        <v>9926</v>
      </c>
      <c r="AM3358" s="10">
        <f t="shared" si="468"/>
        <v>2015</v>
      </c>
      <c r="AN3358">
        <f t="shared" si="469"/>
        <v>1</v>
      </c>
      <c r="AO3358">
        <f t="shared" si="475"/>
        <v>0</v>
      </c>
      <c r="AP3358">
        <f t="shared" si="470"/>
        <v>0</v>
      </c>
      <c r="AQ3358">
        <f t="shared" si="471"/>
        <v>1</v>
      </c>
      <c r="AR3358">
        <f t="shared" si="472"/>
        <v>0</v>
      </c>
      <c r="AS3358">
        <f t="shared" si="473"/>
        <v>0</v>
      </c>
      <c r="AT3358">
        <f t="shared" si="474"/>
        <v>0</v>
      </c>
      <c r="AU3358">
        <f t="shared" si="474"/>
        <v>0</v>
      </c>
      <c r="AV3358" t="str">
        <f t="shared" si="476"/>
        <v>2020-07-21T15:44:42</v>
      </c>
    </row>
    <row r="3359" spans="1:48" x14ac:dyDescent="0.25">
      <c r="A3359" s="5">
        <v>3430</v>
      </c>
      <c r="B3359" s="5" t="s">
        <v>1649</v>
      </c>
      <c r="C3359" s="5" t="s">
        <v>1650</v>
      </c>
      <c r="D3359" s="6" t="s">
        <v>1651</v>
      </c>
      <c r="E3359">
        <v>89</v>
      </c>
      <c r="F3359" s="7">
        <v>0.33991645390000003</v>
      </c>
      <c r="G3359" s="7">
        <v>0</v>
      </c>
      <c r="H3359" t="s">
        <v>1652</v>
      </c>
      <c r="I3359">
        <v>0</v>
      </c>
      <c r="J3359">
        <v>0</v>
      </c>
      <c r="K3359">
        <v>40000</v>
      </c>
      <c r="L3359" t="s">
        <v>52</v>
      </c>
      <c r="M3359" s="8" t="s">
        <v>53</v>
      </c>
      <c r="N3359" s="8">
        <v>0.69642857142857095</v>
      </c>
      <c r="O3359">
        <v>0.30357142857142799</v>
      </c>
      <c r="P3359" s="9">
        <v>0</v>
      </c>
      <c r="Q3359">
        <v>40000</v>
      </c>
      <c r="R3359" s="8"/>
      <c r="S3359" s="8"/>
      <c r="AA3359">
        <v>2090136</v>
      </c>
      <c r="AB3359">
        <v>0</v>
      </c>
      <c r="AC3359">
        <v>12</v>
      </c>
      <c r="AD3359">
        <v>0</v>
      </c>
      <c r="AE3359">
        <v>1988</v>
      </c>
      <c r="AF3359" t="s">
        <v>54</v>
      </c>
      <c r="AG3359">
        <v>93700</v>
      </c>
      <c r="AH3359" t="s">
        <v>55</v>
      </c>
      <c r="AI3359" t="s">
        <v>56</v>
      </c>
      <c r="AJ3359">
        <v>1</v>
      </c>
      <c r="AK3359">
        <v>112919</v>
      </c>
      <c r="AL3359" s="8" t="s">
        <v>9927</v>
      </c>
      <c r="AM3359" s="10">
        <f t="shared" si="468"/>
        <v>2006</v>
      </c>
      <c r="AN3359">
        <f t="shared" si="469"/>
        <v>1</v>
      </c>
      <c r="AO3359">
        <f t="shared" si="475"/>
        <v>0</v>
      </c>
      <c r="AP3359">
        <f t="shared" si="470"/>
        <v>0</v>
      </c>
      <c r="AQ3359">
        <f t="shared" si="471"/>
        <v>1</v>
      </c>
      <c r="AR3359">
        <f t="shared" si="472"/>
        <v>0</v>
      </c>
      <c r="AS3359">
        <f t="shared" si="473"/>
        <v>0</v>
      </c>
      <c r="AT3359">
        <f t="shared" si="474"/>
        <v>0</v>
      </c>
      <c r="AU3359">
        <f t="shared" si="474"/>
        <v>1</v>
      </c>
      <c r="AV3359" t="str">
        <f t="shared" si="476"/>
        <v>2020-07-21T15:48:39</v>
      </c>
    </row>
    <row r="3360" spans="1:48" x14ac:dyDescent="0.25">
      <c r="A3360" s="5">
        <v>3431</v>
      </c>
      <c r="B3360" s="5" t="s">
        <v>7761</v>
      </c>
      <c r="C3360" s="5" t="s">
        <v>7762</v>
      </c>
      <c r="D3360" s="6" t="s">
        <v>7763</v>
      </c>
      <c r="E3360">
        <v>3</v>
      </c>
      <c r="F3360" s="7">
        <v>0.31769166669999999</v>
      </c>
      <c r="G3360" s="7">
        <v>0</v>
      </c>
      <c r="H3360" t="s">
        <v>7764</v>
      </c>
      <c r="I3360">
        <v>0</v>
      </c>
      <c r="J3360">
        <v>0</v>
      </c>
      <c r="K3360">
        <v>30000</v>
      </c>
      <c r="L3360" t="s">
        <v>52</v>
      </c>
      <c r="M3360" s="8" t="s">
        <v>86</v>
      </c>
      <c r="N3360" s="8">
        <v>0.58928571428571397</v>
      </c>
      <c r="O3360">
        <v>0.41071428571428498</v>
      </c>
      <c r="P3360" s="9">
        <v>0</v>
      </c>
      <c r="Q3360">
        <v>20000</v>
      </c>
      <c r="R3360" s="8"/>
      <c r="S3360" s="8" t="s">
        <v>217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1276236</v>
      </c>
      <c r="AB3360">
        <v>0</v>
      </c>
      <c r="AC3360">
        <v>12</v>
      </c>
      <c r="AD3360">
        <v>0</v>
      </c>
      <c r="AE3360">
        <v>2018</v>
      </c>
      <c r="AF3360" t="s">
        <v>126</v>
      </c>
      <c r="AG3360">
        <v>150000</v>
      </c>
      <c r="AH3360" t="s">
        <v>55</v>
      </c>
      <c r="AI3360" t="s">
        <v>56</v>
      </c>
      <c r="AJ3360">
        <v>1</v>
      </c>
      <c r="AK3360">
        <v>5280</v>
      </c>
      <c r="AL3360" s="8" t="s">
        <v>9928</v>
      </c>
      <c r="AM3360" s="10">
        <f t="shared" si="468"/>
        <v>2018</v>
      </c>
      <c r="AN3360">
        <f t="shared" si="469"/>
        <v>1</v>
      </c>
      <c r="AO3360">
        <f t="shared" si="475"/>
        <v>0</v>
      </c>
      <c r="AP3360">
        <f t="shared" si="470"/>
        <v>0</v>
      </c>
      <c r="AQ3360">
        <f t="shared" si="471"/>
        <v>0</v>
      </c>
      <c r="AR3360">
        <f t="shared" si="472"/>
        <v>1</v>
      </c>
      <c r="AS3360">
        <f t="shared" si="473"/>
        <v>0</v>
      </c>
      <c r="AT3360">
        <f t="shared" si="474"/>
        <v>0</v>
      </c>
      <c r="AU3360">
        <f t="shared" si="474"/>
        <v>1</v>
      </c>
      <c r="AV3360" t="str">
        <f t="shared" si="476"/>
        <v>2020-07-21T15:51:56</v>
      </c>
    </row>
    <row r="3361" spans="1:48" x14ac:dyDescent="0.25">
      <c r="A3361" s="5">
        <v>3432</v>
      </c>
      <c r="B3361" s="5" t="s">
        <v>9929</v>
      </c>
      <c r="C3361" s="5" t="s">
        <v>9930</v>
      </c>
      <c r="D3361" s="6" t="s">
        <v>9931</v>
      </c>
      <c r="E3361">
        <v>44</v>
      </c>
      <c r="F3361" s="7">
        <v>0.4546859922</v>
      </c>
      <c r="G3361" s="7">
        <v>0</v>
      </c>
      <c r="H3361" t="s">
        <v>1212</v>
      </c>
      <c r="I3361">
        <v>0</v>
      </c>
      <c r="J3361">
        <v>0</v>
      </c>
      <c r="K3361">
        <v>30000</v>
      </c>
      <c r="L3361" t="s">
        <v>52</v>
      </c>
      <c r="M3361" s="8" t="s">
        <v>53</v>
      </c>
      <c r="N3361" s="8">
        <v>0.69642857142857095</v>
      </c>
      <c r="O3361">
        <v>0.30357142857142799</v>
      </c>
      <c r="P3361" s="9">
        <v>-0.82087682696806197</v>
      </c>
      <c r="Q3361">
        <v>20000</v>
      </c>
      <c r="R3361" s="8"/>
      <c r="S3361" s="8"/>
      <c r="AA3361">
        <v>1160387</v>
      </c>
      <c r="AB3361">
        <v>0</v>
      </c>
      <c r="AC3361">
        <v>5</v>
      </c>
      <c r="AD3361">
        <v>0</v>
      </c>
      <c r="AE3361">
        <v>2011</v>
      </c>
      <c r="AF3361" t="s">
        <v>68</v>
      </c>
      <c r="AG3361">
        <v>93700</v>
      </c>
      <c r="AH3361" t="s">
        <v>55</v>
      </c>
      <c r="AI3361" t="s">
        <v>56</v>
      </c>
      <c r="AJ3361">
        <v>0.72187272290000004</v>
      </c>
      <c r="AK3361">
        <v>136253</v>
      </c>
      <c r="AL3361" s="8" t="s">
        <v>9932</v>
      </c>
      <c r="AM3361" s="10">
        <f t="shared" si="468"/>
        <v>2013</v>
      </c>
      <c r="AN3361">
        <f t="shared" si="469"/>
        <v>1</v>
      </c>
      <c r="AO3361">
        <f t="shared" si="475"/>
        <v>0</v>
      </c>
      <c r="AP3361">
        <f t="shared" si="470"/>
        <v>0</v>
      </c>
      <c r="AQ3361">
        <f t="shared" si="471"/>
        <v>1</v>
      </c>
      <c r="AR3361">
        <f t="shared" si="472"/>
        <v>0</v>
      </c>
      <c r="AS3361">
        <f t="shared" si="473"/>
        <v>0</v>
      </c>
      <c r="AT3361">
        <f t="shared" si="474"/>
        <v>0</v>
      </c>
      <c r="AU3361">
        <f t="shared" si="474"/>
        <v>1</v>
      </c>
      <c r="AV3361" t="str">
        <f t="shared" si="476"/>
        <v>2020-07-21T17:39:57</v>
      </c>
    </row>
    <row r="3362" spans="1:48" x14ac:dyDescent="0.25">
      <c r="A3362" s="5">
        <v>3433</v>
      </c>
      <c r="B3362" s="5" t="s">
        <v>4534</v>
      </c>
      <c r="C3362" s="5" t="s">
        <v>4535</v>
      </c>
      <c r="D3362" s="6" t="s">
        <v>4536</v>
      </c>
      <c r="E3362">
        <v>18</v>
      </c>
      <c r="F3362" s="7">
        <v>0.37457266560000002</v>
      </c>
      <c r="G3362" s="7">
        <v>0</v>
      </c>
      <c r="H3362" t="s">
        <v>4537</v>
      </c>
      <c r="I3362">
        <v>44</v>
      </c>
      <c r="J3362">
        <v>90290.9</v>
      </c>
      <c r="K3362">
        <v>60000</v>
      </c>
      <c r="L3362" t="s">
        <v>52</v>
      </c>
      <c r="M3362" s="8" t="s">
        <v>86</v>
      </c>
      <c r="N3362" s="8">
        <v>0.67857142857142805</v>
      </c>
      <c r="O3362">
        <v>0.32142857142857101</v>
      </c>
      <c r="P3362" s="9">
        <v>0.94412020198924396</v>
      </c>
      <c r="Q3362">
        <v>20000</v>
      </c>
      <c r="R3362" s="8"/>
      <c r="S3362" s="8" t="s">
        <v>80</v>
      </c>
      <c r="T3362">
        <v>2655027</v>
      </c>
      <c r="U3362">
        <v>2666384</v>
      </c>
      <c r="V3362">
        <v>3522857</v>
      </c>
      <c r="W3362">
        <v>464879</v>
      </c>
      <c r="X3362">
        <v>422216</v>
      </c>
      <c r="Y3362">
        <v>1202929</v>
      </c>
      <c r="Z3362">
        <v>452251</v>
      </c>
      <c r="AA3362">
        <v>9049348</v>
      </c>
      <c r="AB3362">
        <v>-167469</v>
      </c>
      <c r="AC3362">
        <v>9</v>
      </c>
      <c r="AD3362">
        <v>9216817</v>
      </c>
      <c r="AE3362">
        <v>2009</v>
      </c>
      <c r="AF3362" t="s">
        <v>121</v>
      </c>
      <c r="AG3362">
        <v>30000</v>
      </c>
      <c r="AH3362" t="s">
        <v>55</v>
      </c>
      <c r="AI3362" t="s">
        <v>55</v>
      </c>
      <c r="AJ3362">
        <v>0.8306436156</v>
      </c>
      <c r="AK3362">
        <v>106800</v>
      </c>
      <c r="AL3362" s="8" t="s">
        <v>9933</v>
      </c>
      <c r="AM3362" s="10">
        <f t="shared" si="468"/>
        <v>2014</v>
      </c>
      <c r="AN3362">
        <f t="shared" si="469"/>
        <v>1</v>
      </c>
      <c r="AO3362">
        <f t="shared" si="475"/>
        <v>0</v>
      </c>
      <c r="AP3362">
        <f t="shared" si="470"/>
        <v>0</v>
      </c>
      <c r="AQ3362">
        <f t="shared" si="471"/>
        <v>0</v>
      </c>
      <c r="AR3362">
        <f t="shared" si="472"/>
        <v>1</v>
      </c>
      <c r="AS3362">
        <f t="shared" si="473"/>
        <v>0</v>
      </c>
      <c r="AT3362">
        <f t="shared" si="474"/>
        <v>0</v>
      </c>
      <c r="AU3362">
        <f t="shared" si="474"/>
        <v>0</v>
      </c>
      <c r="AV3362" t="str">
        <f t="shared" si="476"/>
        <v>2020-07-21T17:43:19</v>
      </c>
    </row>
    <row r="3363" spans="1:48" x14ac:dyDescent="0.25">
      <c r="A3363" s="5">
        <v>3434</v>
      </c>
      <c r="B3363" s="5" t="s">
        <v>4337</v>
      </c>
      <c r="C3363" s="5" t="s">
        <v>4338</v>
      </c>
      <c r="D3363" s="6" t="s">
        <v>4339</v>
      </c>
      <c r="E3363">
        <v>107</v>
      </c>
      <c r="F3363" s="7">
        <v>0.60874501510000001</v>
      </c>
      <c r="G3363" s="7">
        <v>0</v>
      </c>
      <c r="H3363" t="s">
        <v>4340</v>
      </c>
      <c r="I3363">
        <v>35</v>
      </c>
      <c r="J3363">
        <v>29100</v>
      </c>
      <c r="K3363">
        <v>20000</v>
      </c>
      <c r="L3363" t="s">
        <v>52</v>
      </c>
      <c r="M3363" s="8" t="s">
        <v>86</v>
      </c>
      <c r="N3363" s="8">
        <v>0.55357142857142805</v>
      </c>
      <c r="O3363">
        <v>0.44642857142857101</v>
      </c>
      <c r="P3363" s="9">
        <v>0.999924122550094</v>
      </c>
      <c r="Q3363">
        <v>20000</v>
      </c>
      <c r="R3363" s="8"/>
      <c r="S3363" s="8"/>
      <c r="AA3363">
        <v>6747986</v>
      </c>
      <c r="AB3363">
        <v>0</v>
      </c>
      <c r="AC3363">
        <v>12</v>
      </c>
      <c r="AD3363">
        <v>0</v>
      </c>
      <c r="AE3363">
        <v>2009</v>
      </c>
      <c r="AF3363" t="s">
        <v>121</v>
      </c>
      <c r="AG3363">
        <v>250000</v>
      </c>
      <c r="AH3363" t="s">
        <v>55</v>
      </c>
      <c r="AI3363" t="s">
        <v>56</v>
      </c>
      <c r="AJ3363">
        <v>0.69495134439999995</v>
      </c>
      <c r="AK3363">
        <v>252414</v>
      </c>
      <c r="AL3363" s="8" t="s">
        <v>9934</v>
      </c>
      <c r="AM3363" s="10">
        <f t="shared" si="468"/>
        <v>2016</v>
      </c>
      <c r="AN3363">
        <f t="shared" si="469"/>
        <v>1</v>
      </c>
      <c r="AO3363">
        <f t="shared" si="475"/>
        <v>0</v>
      </c>
      <c r="AP3363">
        <f t="shared" si="470"/>
        <v>0</v>
      </c>
      <c r="AQ3363">
        <f t="shared" si="471"/>
        <v>0</v>
      </c>
      <c r="AR3363">
        <f t="shared" si="472"/>
        <v>1</v>
      </c>
      <c r="AS3363">
        <f t="shared" si="473"/>
        <v>0</v>
      </c>
      <c r="AT3363">
        <f t="shared" si="474"/>
        <v>0</v>
      </c>
      <c r="AU3363">
        <f t="shared" si="474"/>
        <v>1</v>
      </c>
      <c r="AV3363" t="str">
        <f t="shared" si="476"/>
        <v>2020-07-21T17:46:32</v>
      </c>
    </row>
    <row r="3364" spans="1:48" x14ac:dyDescent="0.25">
      <c r="A3364" s="5">
        <v>3435</v>
      </c>
      <c r="B3364" s="5" t="s">
        <v>1266</v>
      </c>
      <c r="C3364" s="5" t="s">
        <v>1267</v>
      </c>
      <c r="D3364" s="6" t="s">
        <v>1271</v>
      </c>
      <c r="E3364">
        <v>4</v>
      </c>
      <c r="F3364" s="7">
        <v>0.30308250279999999</v>
      </c>
      <c r="G3364" s="7">
        <v>0</v>
      </c>
      <c r="H3364" t="s">
        <v>1269</v>
      </c>
      <c r="I3364">
        <v>0</v>
      </c>
      <c r="J3364">
        <v>0</v>
      </c>
      <c r="K3364">
        <v>30000</v>
      </c>
      <c r="L3364" t="s">
        <v>7359</v>
      </c>
      <c r="M3364" s="8" t="s">
        <v>63</v>
      </c>
      <c r="N3364" s="8">
        <v>1</v>
      </c>
      <c r="O3364">
        <v>0</v>
      </c>
      <c r="P3364" s="9">
        <v>0</v>
      </c>
      <c r="R3364" s="8"/>
      <c r="S3364" s="8"/>
      <c r="AJ3364">
        <v>1</v>
      </c>
      <c r="AL3364" s="8"/>
      <c r="AM3364" s="10">
        <f t="shared" si="468"/>
        <v>2013</v>
      </c>
      <c r="AN3364">
        <f t="shared" si="469"/>
        <v>0</v>
      </c>
      <c r="AO3364">
        <f t="shared" si="475"/>
        <v>0</v>
      </c>
      <c r="AP3364">
        <f t="shared" si="470"/>
        <v>1</v>
      </c>
      <c r="AQ3364">
        <f t="shared" si="471"/>
        <v>0</v>
      </c>
      <c r="AR3364">
        <f t="shared" si="472"/>
        <v>0</v>
      </c>
      <c r="AS3364">
        <f t="shared" si="473"/>
        <v>0</v>
      </c>
      <c r="AT3364">
        <f t="shared" si="474"/>
        <v>0</v>
      </c>
      <c r="AU3364">
        <f t="shared" si="474"/>
        <v>0</v>
      </c>
      <c r="AV3364">
        <f t="shared" si="476"/>
        <v>0</v>
      </c>
    </row>
    <row r="3365" spans="1:48" x14ac:dyDescent="0.25">
      <c r="A3365" s="5">
        <v>3436</v>
      </c>
      <c r="B3365" s="5" t="s">
        <v>1266</v>
      </c>
      <c r="C3365" s="5" t="s">
        <v>1267</v>
      </c>
      <c r="D3365" s="6" t="s">
        <v>1271</v>
      </c>
      <c r="E3365">
        <v>4</v>
      </c>
      <c r="F3365" s="7">
        <v>0.30308250279999999</v>
      </c>
      <c r="G3365" s="7">
        <v>0</v>
      </c>
      <c r="H3365" t="s">
        <v>1269</v>
      </c>
      <c r="I3365">
        <v>0</v>
      </c>
      <c r="J3365">
        <v>0</v>
      </c>
      <c r="K3365">
        <v>30000</v>
      </c>
      <c r="L3365" t="s">
        <v>62</v>
      </c>
      <c r="M3365" s="8" t="s">
        <v>63</v>
      </c>
      <c r="N3365" s="8">
        <v>1</v>
      </c>
      <c r="O3365">
        <v>0</v>
      </c>
      <c r="P3365" s="9">
        <v>0</v>
      </c>
      <c r="R3365" s="8"/>
      <c r="S3365" s="8"/>
      <c r="AJ3365">
        <v>1</v>
      </c>
      <c r="AL3365" s="8"/>
      <c r="AM3365" s="10">
        <f t="shared" si="468"/>
        <v>2013</v>
      </c>
      <c r="AN3365">
        <f t="shared" si="469"/>
        <v>0</v>
      </c>
      <c r="AO3365">
        <f t="shared" si="475"/>
        <v>0</v>
      </c>
      <c r="AP3365">
        <f t="shared" si="470"/>
        <v>1</v>
      </c>
      <c r="AQ3365">
        <f t="shared" si="471"/>
        <v>0</v>
      </c>
      <c r="AR3365">
        <f t="shared" si="472"/>
        <v>0</v>
      </c>
      <c r="AS3365">
        <f t="shared" si="473"/>
        <v>0</v>
      </c>
      <c r="AT3365">
        <f t="shared" si="474"/>
        <v>0</v>
      </c>
      <c r="AU3365">
        <f t="shared" si="474"/>
        <v>0</v>
      </c>
      <c r="AV3365">
        <f t="shared" si="476"/>
        <v>0</v>
      </c>
    </row>
    <row r="3366" spans="1:48" x14ac:dyDescent="0.25">
      <c r="A3366" s="5">
        <v>3437</v>
      </c>
      <c r="B3366" s="5" t="s">
        <v>4655</v>
      </c>
      <c r="C3366" s="5" t="s">
        <v>4656</v>
      </c>
      <c r="D3366" s="6" t="s">
        <v>4657</v>
      </c>
      <c r="E3366">
        <v>46</v>
      </c>
      <c r="F3366" s="7">
        <v>0.467796779</v>
      </c>
      <c r="G3366" s="7">
        <v>0</v>
      </c>
      <c r="H3366" t="s">
        <v>4658</v>
      </c>
      <c r="I3366">
        <v>0</v>
      </c>
      <c r="J3366">
        <v>0</v>
      </c>
      <c r="K3366">
        <v>15000</v>
      </c>
      <c r="L3366" t="s">
        <v>52</v>
      </c>
      <c r="M3366" s="8" t="s">
        <v>86</v>
      </c>
      <c r="N3366" s="8">
        <v>0.625</v>
      </c>
      <c r="O3366">
        <v>0.375</v>
      </c>
      <c r="P3366" s="9">
        <v>0.50955891258615205</v>
      </c>
      <c r="Q3366">
        <v>10000</v>
      </c>
      <c r="R3366" s="8"/>
      <c r="S3366" s="8" t="s">
        <v>8225</v>
      </c>
      <c r="T3366">
        <v>2636169</v>
      </c>
      <c r="U3366">
        <v>1385413</v>
      </c>
      <c r="V3366">
        <v>2808212</v>
      </c>
      <c r="W3366">
        <v>692722</v>
      </c>
      <c r="X3366">
        <v>59252</v>
      </c>
      <c r="Y3366">
        <v>1513358</v>
      </c>
      <c r="Z3366">
        <v>329066</v>
      </c>
      <c r="AA3366">
        <v>4418941</v>
      </c>
      <c r="AB3366">
        <v>2861899</v>
      </c>
      <c r="AC3366">
        <v>5</v>
      </c>
      <c r="AD3366">
        <v>1557042</v>
      </c>
      <c r="AE3366">
        <v>2009</v>
      </c>
      <c r="AF3366" t="s">
        <v>121</v>
      </c>
      <c r="AG3366">
        <v>700000</v>
      </c>
      <c r="AH3366" t="s">
        <v>56</v>
      </c>
      <c r="AI3366" t="s">
        <v>55</v>
      </c>
      <c r="AJ3366">
        <v>0.51805310000000004</v>
      </c>
      <c r="AK3366">
        <v>487713</v>
      </c>
      <c r="AL3366" s="8" t="s">
        <v>9935</v>
      </c>
      <c r="AM3366" s="10">
        <f t="shared" si="468"/>
        <v>2010</v>
      </c>
      <c r="AN3366">
        <f t="shared" si="469"/>
        <v>1</v>
      </c>
      <c r="AO3366">
        <f t="shared" si="475"/>
        <v>0</v>
      </c>
      <c r="AP3366">
        <f t="shared" si="470"/>
        <v>0</v>
      </c>
      <c r="AQ3366">
        <f t="shared" si="471"/>
        <v>0</v>
      </c>
      <c r="AR3366">
        <f t="shared" si="472"/>
        <v>1</v>
      </c>
      <c r="AS3366">
        <f t="shared" si="473"/>
        <v>0</v>
      </c>
      <c r="AT3366">
        <f t="shared" si="474"/>
        <v>1</v>
      </c>
      <c r="AU3366">
        <f t="shared" si="474"/>
        <v>0</v>
      </c>
      <c r="AV3366" t="str">
        <f t="shared" si="476"/>
        <v>2020-07-21T18:37:53</v>
      </c>
    </row>
    <row r="3367" spans="1:48" x14ac:dyDescent="0.25">
      <c r="A3367" s="5">
        <v>3438</v>
      </c>
      <c r="B3367" s="5" t="s">
        <v>6810</v>
      </c>
      <c r="C3367" s="5" t="s">
        <v>6811</v>
      </c>
      <c r="D3367" s="6" t="s">
        <v>6812</v>
      </c>
      <c r="E3367">
        <v>79</v>
      </c>
      <c r="F3367" s="7">
        <v>0.37935221279999998</v>
      </c>
      <c r="G3367" s="7">
        <v>0</v>
      </c>
      <c r="H3367" t="s">
        <v>6813</v>
      </c>
      <c r="I3367">
        <v>0</v>
      </c>
      <c r="J3367">
        <v>1000</v>
      </c>
      <c r="K3367">
        <v>20000</v>
      </c>
      <c r="L3367" t="s">
        <v>52</v>
      </c>
      <c r="M3367" s="8" t="s">
        <v>86</v>
      </c>
      <c r="N3367" s="8">
        <v>0.60714285714285698</v>
      </c>
      <c r="O3367">
        <v>0.39285714285714202</v>
      </c>
      <c r="P3367" s="9">
        <v>-0.73803458904516905</v>
      </c>
      <c r="Q3367">
        <v>15000</v>
      </c>
      <c r="R3367" s="8"/>
      <c r="S3367" s="8" t="s">
        <v>217</v>
      </c>
      <c r="T3367">
        <v>1615709</v>
      </c>
      <c r="U3367">
        <v>814660</v>
      </c>
      <c r="V3367">
        <v>1624556</v>
      </c>
      <c r="W3367">
        <v>809896</v>
      </c>
      <c r="X3367">
        <v>13246</v>
      </c>
      <c r="Y3367">
        <v>1078379</v>
      </c>
      <c r="Z3367">
        <v>531019</v>
      </c>
      <c r="AA3367">
        <v>1563538</v>
      </c>
      <c r="AB3367">
        <v>569932</v>
      </c>
      <c r="AC3367">
        <v>12</v>
      </c>
      <c r="AD3367">
        <v>993606</v>
      </c>
      <c r="AE3367">
        <v>2003</v>
      </c>
      <c r="AF3367" t="s">
        <v>54</v>
      </c>
      <c r="AG3367">
        <v>200000</v>
      </c>
      <c r="AH3367" t="s">
        <v>55</v>
      </c>
      <c r="AI3367" t="s">
        <v>56</v>
      </c>
      <c r="AJ3367">
        <v>0.83338858230000001</v>
      </c>
      <c r="AK3367">
        <v>4860</v>
      </c>
      <c r="AL3367" s="8" t="s">
        <v>9936</v>
      </c>
      <c r="AM3367" s="10">
        <f t="shared" si="468"/>
        <v>2006</v>
      </c>
      <c r="AN3367">
        <f t="shared" si="469"/>
        <v>1</v>
      </c>
      <c r="AO3367">
        <f t="shared" si="475"/>
        <v>0</v>
      </c>
      <c r="AP3367">
        <f t="shared" si="470"/>
        <v>0</v>
      </c>
      <c r="AQ3367">
        <f t="shared" si="471"/>
        <v>0</v>
      </c>
      <c r="AR3367">
        <f t="shared" si="472"/>
        <v>1</v>
      </c>
      <c r="AS3367">
        <f t="shared" si="473"/>
        <v>0</v>
      </c>
      <c r="AT3367">
        <f t="shared" si="474"/>
        <v>0</v>
      </c>
      <c r="AU3367">
        <f t="shared" si="474"/>
        <v>1</v>
      </c>
      <c r="AV3367" t="str">
        <f t="shared" si="476"/>
        <v>2020-07-21T18:41:15</v>
      </c>
    </row>
    <row r="3368" spans="1:48" x14ac:dyDescent="0.25">
      <c r="A3368" s="5">
        <v>3439</v>
      </c>
      <c r="B3368" s="5" t="s">
        <v>5020</v>
      </c>
      <c r="C3368" s="5" t="s">
        <v>5021</v>
      </c>
      <c r="D3368" s="6" t="s">
        <v>5022</v>
      </c>
      <c r="E3368">
        <v>3</v>
      </c>
      <c r="F3368" s="7">
        <v>0.42866151740000003</v>
      </c>
      <c r="G3368" s="7">
        <v>0</v>
      </c>
      <c r="H3368" t="s">
        <v>5023</v>
      </c>
      <c r="I3368">
        <v>0</v>
      </c>
      <c r="J3368">
        <v>0</v>
      </c>
      <c r="K3368">
        <v>110000</v>
      </c>
      <c r="L3368" t="s">
        <v>52</v>
      </c>
      <c r="M3368" s="8" t="s">
        <v>53</v>
      </c>
      <c r="N3368" s="8">
        <v>0.85714285714285698</v>
      </c>
      <c r="O3368">
        <v>0.14285714285714199</v>
      </c>
      <c r="P3368" s="9">
        <v>0.86602540378443904</v>
      </c>
      <c r="Q3368">
        <v>110000</v>
      </c>
      <c r="R3368" s="8"/>
      <c r="S3368" s="8" t="s">
        <v>329</v>
      </c>
      <c r="T3368">
        <v>4629174</v>
      </c>
      <c r="U3368">
        <v>3749913</v>
      </c>
      <c r="V3368">
        <v>6973344</v>
      </c>
      <c r="W3368">
        <v>3223422</v>
      </c>
      <c r="X3368">
        <v>0</v>
      </c>
      <c r="Y3368">
        <v>0</v>
      </c>
      <c r="Z3368">
        <v>4553975</v>
      </c>
      <c r="AA3368">
        <v>15175917</v>
      </c>
      <c r="AB3368">
        <v>5009305</v>
      </c>
      <c r="AC3368">
        <v>12</v>
      </c>
      <c r="AD3368">
        <v>10166612</v>
      </c>
      <c r="AE3368">
        <v>2004</v>
      </c>
      <c r="AF3368" t="s">
        <v>121</v>
      </c>
      <c r="AG3368">
        <v>20000</v>
      </c>
      <c r="AH3368" t="s">
        <v>55</v>
      </c>
      <c r="AI3368" t="s">
        <v>56</v>
      </c>
      <c r="AJ3368">
        <v>1</v>
      </c>
      <c r="AK3368">
        <v>339500</v>
      </c>
      <c r="AL3368" s="8" t="s">
        <v>9937</v>
      </c>
      <c r="AM3368" s="10">
        <f t="shared" si="468"/>
        <v>2016</v>
      </c>
      <c r="AN3368">
        <f t="shared" si="469"/>
        <v>1</v>
      </c>
      <c r="AO3368">
        <f t="shared" si="475"/>
        <v>0</v>
      </c>
      <c r="AP3368">
        <f t="shared" si="470"/>
        <v>0</v>
      </c>
      <c r="AQ3368">
        <f t="shared" si="471"/>
        <v>1</v>
      </c>
      <c r="AR3368">
        <f t="shared" si="472"/>
        <v>0</v>
      </c>
      <c r="AS3368">
        <f t="shared" si="473"/>
        <v>0</v>
      </c>
      <c r="AT3368">
        <f t="shared" si="474"/>
        <v>0</v>
      </c>
      <c r="AU3368">
        <f t="shared" si="474"/>
        <v>1</v>
      </c>
      <c r="AV3368" t="str">
        <f t="shared" si="476"/>
        <v>2020-07-21T18:46:04</v>
      </c>
    </row>
    <row r="3369" spans="1:48" x14ac:dyDescent="0.25">
      <c r="A3369" s="5">
        <v>3440</v>
      </c>
      <c r="B3369" s="5" t="s">
        <v>166</v>
      </c>
      <c r="C3369" s="5" t="s">
        <v>167</v>
      </c>
      <c r="D3369" s="6" t="s">
        <v>168</v>
      </c>
      <c r="E3369">
        <v>60</v>
      </c>
      <c r="F3369" s="7">
        <v>0.37578115579999999</v>
      </c>
      <c r="G3369" s="7">
        <v>0</v>
      </c>
      <c r="H3369" t="s">
        <v>169</v>
      </c>
      <c r="I3369">
        <v>1</v>
      </c>
      <c r="J3369">
        <v>2400.02</v>
      </c>
      <c r="K3369">
        <v>200000</v>
      </c>
      <c r="L3369" t="s">
        <v>52</v>
      </c>
      <c r="M3369" s="8" t="s">
        <v>53</v>
      </c>
      <c r="N3369" s="8">
        <v>0.73214285714285698</v>
      </c>
      <c r="O3369">
        <v>0.26785714285714202</v>
      </c>
      <c r="P3369" s="9">
        <v>-0.99999012186026304</v>
      </c>
      <c r="Q3369">
        <v>200000</v>
      </c>
      <c r="R3369" s="8"/>
      <c r="S3369" s="8" t="s">
        <v>329</v>
      </c>
      <c r="T3369">
        <v>531166</v>
      </c>
      <c r="U3369">
        <v>63137</v>
      </c>
      <c r="V3369">
        <v>531166</v>
      </c>
      <c r="W3369">
        <v>468028</v>
      </c>
      <c r="X3369">
        <v>0</v>
      </c>
      <c r="Y3369">
        <v>0</v>
      </c>
      <c r="Z3369">
        <v>0</v>
      </c>
      <c r="AA3369">
        <v>2264737</v>
      </c>
      <c r="AB3369">
        <v>1152678</v>
      </c>
      <c r="AC3369">
        <v>12</v>
      </c>
      <c r="AD3369">
        <v>1112059</v>
      </c>
      <c r="AE3369">
        <v>2008</v>
      </c>
      <c r="AF3369" t="s">
        <v>121</v>
      </c>
      <c r="AG3369">
        <v>50000</v>
      </c>
      <c r="AH3369" t="s">
        <v>56</v>
      </c>
      <c r="AI3369" t="s">
        <v>55</v>
      </c>
      <c r="AJ3369">
        <v>0.69134229869999997</v>
      </c>
      <c r="AK3369">
        <v>25695</v>
      </c>
      <c r="AL3369" s="8" t="s">
        <v>9938</v>
      </c>
      <c r="AM3369" s="10">
        <f t="shared" si="468"/>
        <v>2014</v>
      </c>
      <c r="AN3369">
        <f t="shared" si="469"/>
        <v>1</v>
      </c>
      <c r="AO3369">
        <f t="shared" si="475"/>
        <v>0</v>
      </c>
      <c r="AP3369">
        <f t="shared" si="470"/>
        <v>0</v>
      </c>
      <c r="AQ3369">
        <f t="shared" si="471"/>
        <v>1</v>
      </c>
      <c r="AR3369">
        <f t="shared" si="472"/>
        <v>0</v>
      </c>
      <c r="AS3369">
        <f t="shared" si="473"/>
        <v>0</v>
      </c>
      <c r="AT3369">
        <f t="shared" si="474"/>
        <v>1</v>
      </c>
      <c r="AU3369">
        <f t="shared" si="474"/>
        <v>0</v>
      </c>
      <c r="AV3369" t="str">
        <f t="shared" si="476"/>
        <v>2020-07-21T18:18:08</v>
      </c>
    </row>
    <row r="3370" spans="1:48" x14ac:dyDescent="0.25">
      <c r="A3370" s="5">
        <v>3441</v>
      </c>
      <c r="B3370" s="5" t="s">
        <v>711</v>
      </c>
      <c r="C3370" s="5" t="s">
        <v>712</v>
      </c>
      <c r="D3370" s="6" t="s">
        <v>713</v>
      </c>
      <c r="E3370">
        <v>12</v>
      </c>
      <c r="F3370" s="7">
        <v>0.58971557119999995</v>
      </c>
      <c r="G3370" s="7">
        <v>0</v>
      </c>
      <c r="H3370" t="s">
        <v>714</v>
      </c>
      <c r="I3370">
        <v>0</v>
      </c>
      <c r="J3370">
        <v>0</v>
      </c>
      <c r="K3370">
        <v>20000</v>
      </c>
      <c r="L3370" t="s">
        <v>52</v>
      </c>
      <c r="M3370" s="8" t="s">
        <v>86</v>
      </c>
      <c r="N3370" s="8">
        <v>0.58928571428571397</v>
      </c>
      <c r="O3370">
        <v>0.41071428571428498</v>
      </c>
      <c r="P3370" s="9">
        <v>0</v>
      </c>
      <c r="Q3370">
        <v>20000</v>
      </c>
      <c r="R3370" s="8"/>
      <c r="S3370" s="8"/>
      <c r="AA3370">
        <v>3410099</v>
      </c>
      <c r="AB3370">
        <v>0</v>
      </c>
      <c r="AC3370">
        <v>12</v>
      </c>
      <c r="AD3370">
        <v>0</v>
      </c>
      <c r="AE3370">
        <v>1986</v>
      </c>
      <c r="AF3370" t="s">
        <v>54</v>
      </c>
      <c r="AG3370">
        <v>110000</v>
      </c>
      <c r="AH3370" t="s">
        <v>55</v>
      </c>
      <c r="AI3370" t="s">
        <v>56</v>
      </c>
      <c r="AJ3370">
        <v>1</v>
      </c>
      <c r="AK3370">
        <v>156000</v>
      </c>
      <c r="AL3370" s="8" t="s">
        <v>9939</v>
      </c>
      <c r="AM3370" s="10">
        <f t="shared" si="468"/>
        <v>2013</v>
      </c>
      <c r="AN3370">
        <f t="shared" si="469"/>
        <v>1</v>
      </c>
      <c r="AO3370">
        <f t="shared" si="475"/>
        <v>0</v>
      </c>
      <c r="AP3370">
        <f t="shared" si="470"/>
        <v>0</v>
      </c>
      <c r="AQ3370">
        <f t="shared" si="471"/>
        <v>0</v>
      </c>
      <c r="AR3370">
        <f t="shared" si="472"/>
        <v>1</v>
      </c>
      <c r="AS3370">
        <f t="shared" si="473"/>
        <v>0</v>
      </c>
      <c r="AT3370">
        <f t="shared" si="474"/>
        <v>0</v>
      </c>
      <c r="AU3370">
        <f t="shared" si="474"/>
        <v>1</v>
      </c>
      <c r="AV3370" t="str">
        <f t="shared" si="476"/>
        <v>2020-07-21T20:02:29</v>
      </c>
    </row>
    <row r="3371" spans="1:48" x14ac:dyDescent="0.25">
      <c r="A3371" s="5">
        <v>3442</v>
      </c>
      <c r="B3371" s="5" t="s">
        <v>6623</v>
      </c>
      <c r="C3371" s="5" t="s">
        <v>6624</v>
      </c>
      <c r="D3371" s="6" t="s">
        <v>6625</v>
      </c>
      <c r="E3371">
        <v>16</v>
      </c>
      <c r="F3371" s="7">
        <v>0</v>
      </c>
      <c r="G3371" s="7"/>
      <c r="H3371" t="s">
        <v>6626</v>
      </c>
      <c r="I3371">
        <v>0</v>
      </c>
      <c r="J3371">
        <v>0</v>
      </c>
      <c r="K3371">
        <v>150000</v>
      </c>
      <c r="L3371" t="s">
        <v>52</v>
      </c>
      <c r="M3371" s="8" t="s">
        <v>63</v>
      </c>
      <c r="N3371" s="8">
        <v>0.91071428571428503</v>
      </c>
      <c r="O3371">
        <v>8.9285714285714204E-2</v>
      </c>
      <c r="P3371" s="9">
        <v>0</v>
      </c>
      <c r="Q3371">
        <v>150000</v>
      </c>
      <c r="R3371" s="8"/>
      <c r="S3371" s="8" t="s">
        <v>329</v>
      </c>
      <c r="T3371">
        <v>3109371</v>
      </c>
      <c r="U3371">
        <v>1269604</v>
      </c>
      <c r="V3371">
        <v>3323683</v>
      </c>
      <c r="W3371">
        <v>2054079</v>
      </c>
      <c r="X3371">
        <v>0</v>
      </c>
      <c r="Y3371">
        <v>48871</v>
      </c>
      <c r="Z3371">
        <v>2815990</v>
      </c>
      <c r="AA3371">
        <v>13983957</v>
      </c>
      <c r="AB3371">
        <v>11744578</v>
      </c>
      <c r="AC3371">
        <v>12</v>
      </c>
      <c r="AD3371">
        <v>2239379</v>
      </c>
      <c r="AE3371">
        <v>2013</v>
      </c>
      <c r="AF3371" t="s">
        <v>68</v>
      </c>
      <c r="AG3371">
        <v>30000</v>
      </c>
      <c r="AH3371" t="s">
        <v>55</v>
      </c>
      <c r="AI3371" t="s">
        <v>55</v>
      </c>
      <c r="AJ3371">
        <v>0</v>
      </c>
      <c r="AK3371">
        <v>1652020</v>
      </c>
      <c r="AL3371" s="8" t="s">
        <v>9940</v>
      </c>
      <c r="AM3371" s="10">
        <f t="shared" si="468"/>
        <v>2015</v>
      </c>
      <c r="AN3371">
        <f t="shared" si="469"/>
        <v>1</v>
      </c>
      <c r="AO3371">
        <f t="shared" si="475"/>
        <v>0</v>
      </c>
      <c r="AP3371">
        <f t="shared" si="470"/>
        <v>1</v>
      </c>
      <c r="AQ3371">
        <f t="shared" si="471"/>
        <v>0</v>
      </c>
      <c r="AR3371">
        <f t="shared" si="472"/>
        <v>0</v>
      </c>
      <c r="AS3371">
        <f t="shared" si="473"/>
        <v>0</v>
      </c>
      <c r="AT3371">
        <f t="shared" si="474"/>
        <v>0</v>
      </c>
      <c r="AU3371">
        <f t="shared" si="474"/>
        <v>0</v>
      </c>
      <c r="AV3371" t="str">
        <f t="shared" si="476"/>
        <v>2020-07-21T19:33:05</v>
      </c>
    </row>
    <row r="3372" spans="1:48" x14ac:dyDescent="0.25">
      <c r="A3372" s="5">
        <v>3443</v>
      </c>
      <c r="B3372" s="5" t="s">
        <v>5437</v>
      </c>
      <c r="C3372" s="5" t="s">
        <v>5438</v>
      </c>
      <c r="D3372" s="6" t="s">
        <v>5439</v>
      </c>
      <c r="E3372">
        <v>4</v>
      </c>
      <c r="F3372" s="7">
        <v>0.46733657290000002</v>
      </c>
      <c r="G3372" s="7">
        <v>0</v>
      </c>
      <c r="H3372" t="s">
        <v>5440</v>
      </c>
      <c r="I3372">
        <v>52</v>
      </c>
      <c r="J3372">
        <v>351900</v>
      </c>
      <c r="K3372">
        <v>155000</v>
      </c>
      <c r="L3372" t="s">
        <v>52</v>
      </c>
      <c r="M3372" s="8" t="s">
        <v>53</v>
      </c>
      <c r="N3372" s="8">
        <v>0.75</v>
      </c>
      <c r="O3372">
        <v>0.25</v>
      </c>
      <c r="P3372" s="9">
        <v>0.86602540378443904</v>
      </c>
      <c r="Q3372">
        <v>155000</v>
      </c>
      <c r="R3372" s="8"/>
      <c r="S3372" s="8" t="s">
        <v>329</v>
      </c>
      <c r="T3372">
        <v>5918350</v>
      </c>
      <c r="U3372">
        <v>447408</v>
      </c>
      <c r="V3372">
        <v>5918350</v>
      </c>
      <c r="W3372">
        <v>4385866</v>
      </c>
      <c r="X3372">
        <v>10206</v>
      </c>
      <c r="Y3372">
        <v>840914</v>
      </c>
      <c r="Z3372">
        <v>3521105</v>
      </c>
      <c r="AA3372">
        <v>4732636</v>
      </c>
      <c r="AB3372">
        <v>3245357</v>
      </c>
      <c r="AC3372">
        <v>3</v>
      </c>
      <c r="AD3372">
        <v>1487279</v>
      </c>
      <c r="AE3372">
        <v>2010</v>
      </c>
      <c r="AF3372" t="s">
        <v>68</v>
      </c>
      <c r="AG3372">
        <v>200000</v>
      </c>
      <c r="AH3372" t="s">
        <v>55</v>
      </c>
      <c r="AI3372" t="s">
        <v>56</v>
      </c>
      <c r="AJ3372">
        <v>1</v>
      </c>
      <c r="AK3372">
        <v>437844</v>
      </c>
      <c r="AL3372" s="8" t="s">
        <v>9941</v>
      </c>
      <c r="AM3372" s="10">
        <f t="shared" si="468"/>
        <v>2015</v>
      </c>
      <c r="AN3372">
        <f t="shared" si="469"/>
        <v>1</v>
      </c>
      <c r="AO3372">
        <f t="shared" si="475"/>
        <v>0</v>
      </c>
      <c r="AP3372">
        <f t="shared" si="470"/>
        <v>0</v>
      </c>
      <c r="AQ3372">
        <f t="shared" si="471"/>
        <v>1</v>
      </c>
      <c r="AR3372">
        <f t="shared" si="472"/>
        <v>0</v>
      </c>
      <c r="AS3372">
        <f t="shared" si="473"/>
        <v>0</v>
      </c>
      <c r="AT3372">
        <f t="shared" si="474"/>
        <v>0</v>
      </c>
      <c r="AU3372">
        <f t="shared" si="474"/>
        <v>1</v>
      </c>
      <c r="AV3372" t="str">
        <f t="shared" si="476"/>
        <v>2020-07-21T19:29:56</v>
      </c>
    </row>
    <row r="3373" spans="1:48" x14ac:dyDescent="0.25">
      <c r="A3373" s="5">
        <v>3444</v>
      </c>
      <c r="B3373" s="5" t="s">
        <v>9867</v>
      </c>
      <c r="C3373" s="5" t="s">
        <v>9868</v>
      </c>
      <c r="D3373" s="6" t="s">
        <v>9869</v>
      </c>
      <c r="E3373">
        <v>5</v>
      </c>
      <c r="F3373" s="7">
        <v>0.61664379650000001</v>
      </c>
      <c r="G3373" s="7">
        <v>0</v>
      </c>
      <c r="H3373" t="s">
        <v>5662</v>
      </c>
      <c r="I3373">
        <v>0</v>
      </c>
      <c r="J3373">
        <v>0</v>
      </c>
      <c r="K3373">
        <v>35000</v>
      </c>
      <c r="L3373" t="s">
        <v>52</v>
      </c>
      <c r="M3373" s="8" t="s">
        <v>53</v>
      </c>
      <c r="N3373" s="8">
        <v>0.75</v>
      </c>
      <c r="O3373">
        <v>0.25</v>
      </c>
      <c r="P3373" s="9">
        <v>0</v>
      </c>
      <c r="Q3373">
        <v>35000</v>
      </c>
      <c r="R3373" s="8"/>
      <c r="S3373" s="8"/>
      <c r="AA3373">
        <v>0</v>
      </c>
      <c r="AB3373">
        <v>0</v>
      </c>
      <c r="AC3373">
        <v>1</v>
      </c>
      <c r="AD3373">
        <v>0</v>
      </c>
      <c r="AE3373">
        <v>1975</v>
      </c>
      <c r="AF3373" t="s">
        <v>54</v>
      </c>
      <c r="AG3373">
        <v>1600000</v>
      </c>
      <c r="AH3373" t="s">
        <v>55</v>
      </c>
      <c r="AI3373" t="s">
        <v>55</v>
      </c>
      <c r="AJ3373">
        <v>1</v>
      </c>
      <c r="AK3373">
        <v>242500</v>
      </c>
      <c r="AL3373" s="8" t="s">
        <v>9942</v>
      </c>
      <c r="AM3373" s="10">
        <f t="shared" si="468"/>
        <v>2018</v>
      </c>
      <c r="AN3373">
        <f t="shared" si="469"/>
        <v>1</v>
      </c>
      <c r="AO3373">
        <f t="shared" si="475"/>
        <v>0</v>
      </c>
      <c r="AP3373">
        <f t="shared" si="470"/>
        <v>0</v>
      </c>
      <c r="AQ3373">
        <f t="shared" si="471"/>
        <v>1</v>
      </c>
      <c r="AR3373">
        <f t="shared" si="472"/>
        <v>0</v>
      </c>
      <c r="AS3373">
        <f t="shared" si="473"/>
        <v>0</v>
      </c>
      <c r="AT3373">
        <f t="shared" si="474"/>
        <v>0</v>
      </c>
      <c r="AU3373">
        <f t="shared" si="474"/>
        <v>0</v>
      </c>
      <c r="AV3373" t="str">
        <f t="shared" si="476"/>
        <v>2020-07-21T19:38:40</v>
      </c>
    </row>
    <row r="3374" spans="1:48" x14ac:dyDescent="0.25">
      <c r="A3374" s="5">
        <v>3445</v>
      </c>
      <c r="B3374" s="5" t="s">
        <v>2828</v>
      </c>
      <c r="C3374" s="5" t="s">
        <v>2829</v>
      </c>
      <c r="D3374" s="6" t="s">
        <v>2830</v>
      </c>
      <c r="E3374">
        <v>66</v>
      </c>
      <c r="F3374" s="7">
        <v>0.44129973649999998</v>
      </c>
      <c r="G3374" s="7">
        <v>0</v>
      </c>
      <c r="H3374" t="s">
        <v>2831</v>
      </c>
      <c r="I3374">
        <v>24</v>
      </c>
      <c r="J3374">
        <v>11895.67</v>
      </c>
      <c r="K3374">
        <v>30000</v>
      </c>
      <c r="L3374" t="s">
        <v>52</v>
      </c>
      <c r="M3374" s="8" t="s">
        <v>74</v>
      </c>
      <c r="N3374" s="8">
        <v>0.48214285714285698</v>
      </c>
      <c r="O3374">
        <v>0.51785714285714202</v>
      </c>
      <c r="P3374" s="9">
        <v>0.38682108013362898</v>
      </c>
      <c r="Q3374">
        <v>15000</v>
      </c>
      <c r="R3374" s="8"/>
      <c r="S3374" s="8"/>
      <c r="AA3374">
        <v>1231402</v>
      </c>
      <c r="AB3374">
        <v>0</v>
      </c>
      <c r="AC3374">
        <v>12</v>
      </c>
      <c r="AD3374">
        <v>0</v>
      </c>
      <c r="AE3374">
        <v>2011</v>
      </c>
      <c r="AF3374" t="s">
        <v>68</v>
      </c>
      <c r="AG3374">
        <v>20000</v>
      </c>
      <c r="AH3374" t="s">
        <v>55</v>
      </c>
      <c r="AI3374" t="s">
        <v>56</v>
      </c>
      <c r="AJ3374">
        <v>0.72708758220000003</v>
      </c>
      <c r="AK3374">
        <v>30800</v>
      </c>
      <c r="AL3374" s="8" t="s">
        <v>9943</v>
      </c>
      <c r="AM3374" s="10">
        <f t="shared" si="468"/>
        <v>2013</v>
      </c>
      <c r="AN3374">
        <f t="shared" si="469"/>
        <v>1</v>
      </c>
      <c r="AO3374">
        <f t="shared" si="475"/>
        <v>0</v>
      </c>
      <c r="AP3374">
        <f t="shared" si="470"/>
        <v>0</v>
      </c>
      <c r="AQ3374">
        <f t="shared" si="471"/>
        <v>0</v>
      </c>
      <c r="AR3374">
        <f t="shared" si="472"/>
        <v>0</v>
      </c>
      <c r="AS3374">
        <f t="shared" si="473"/>
        <v>1</v>
      </c>
      <c r="AT3374">
        <f t="shared" si="474"/>
        <v>0</v>
      </c>
      <c r="AU3374">
        <f t="shared" si="474"/>
        <v>1</v>
      </c>
      <c r="AV3374" t="str">
        <f t="shared" si="476"/>
        <v>2020-07-21T20:03:45</v>
      </c>
    </row>
    <row r="3375" spans="1:48" x14ac:dyDescent="0.25">
      <c r="A3375" s="5">
        <v>3446</v>
      </c>
      <c r="B3375" s="5" t="s">
        <v>1266</v>
      </c>
      <c r="C3375" s="5" t="s">
        <v>1267</v>
      </c>
      <c r="D3375" s="6" t="s">
        <v>1271</v>
      </c>
      <c r="E3375">
        <v>4</v>
      </c>
      <c r="F3375" s="7">
        <v>0.30308250279999999</v>
      </c>
      <c r="G3375" s="7">
        <v>0</v>
      </c>
      <c r="H3375" t="s">
        <v>1269</v>
      </c>
      <c r="I3375">
        <v>0</v>
      </c>
      <c r="J3375">
        <v>0</v>
      </c>
      <c r="K3375">
        <v>30000</v>
      </c>
      <c r="L3375" t="s">
        <v>52</v>
      </c>
      <c r="M3375" s="8" t="s">
        <v>63</v>
      </c>
      <c r="N3375" s="8">
        <v>0.91071428571428503</v>
      </c>
      <c r="O3375">
        <v>8.9285714285714204E-2</v>
      </c>
      <c r="P3375" s="9">
        <v>0</v>
      </c>
      <c r="Q3375">
        <v>30000</v>
      </c>
      <c r="R3375" s="8"/>
      <c r="S3375" s="8" t="s">
        <v>217</v>
      </c>
      <c r="T3375">
        <v>23542189</v>
      </c>
      <c r="U3375">
        <v>19394708</v>
      </c>
      <c r="V3375">
        <v>35695052</v>
      </c>
      <c r="W3375">
        <v>11575571</v>
      </c>
      <c r="X3375">
        <v>9787901</v>
      </c>
      <c r="Y3375">
        <v>11609384</v>
      </c>
      <c r="Z3375">
        <v>8708545</v>
      </c>
      <c r="AA3375">
        <v>97107584</v>
      </c>
      <c r="AB3375">
        <v>44991280</v>
      </c>
      <c r="AC3375">
        <v>12</v>
      </c>
      <c r="AD3375">
        <v>52116304</v>
      </c>
      <c r="AE3375">
        <v>2005</v>
      </c>
      <c r="AF3375" t="s">
        <v>121</v>
      </c>
      <c r="AG3375">
        <v>5400000</v>
      </c>
      <c r="AH3375" t="s">
        <v>55</v>
      </c>
      <c r="AI3375" t="s">
        <v>55</v>
      </c>
      <c r="AJ3375">
        <v>1</v>
      </c>
      <c r="AK3375">
        <v>6333974</v>
      </c>
      <c r="AL3375" s="8" t="s">
        <v>9944</v>
      </c>
      <c r="AM3375" s="10">
        <f t="shared" si="468"/>
        <v>2013</v>
      </c>
      <c r="AN3375">
        <f t="shared" si="469"/>
        <v>1</v>
      </c>
      <c r="AO3375">
        <f t="shared" si="475"/>
        <v>0</v>
      </c>
      <c r="AP3375">
        <f t="shared" si="470"/>
        <v>1</v>
      </c>
      <c r="AQ3375">
        <f t="shared" si="471"/>
        <v>0</v>
      </c>
      <c r="AR3375">
        <f t="shared" si="472"/>
        <v>0</v>
      </c>
      <c r="AS3375">
        <f t="shared" si="473"/>
        <v>0</v>
      </c>
      <c r="AT3375">
        <f t="shared" si="474"/>
        <v>0</v>
      </c>
      <c r="AU3375">
        <f t="shared" si="474"/>
        <v>0</v>
      </c>
      <c r="AV3375" t="str">
        <f t="shared" si="476"/>
        <v>2020-07-21T20:07:03</v>
      </c>
    </row>
    <row r="3376" spans="1:48" x14ac:dyDescent="0.25">
      <c r="A3376" s="5">
        <v>3447</v>
      </c>
      <c r="B3376" s="5" t="s">
        <v>2558</v>
      </c>
      <c r="C3376" s="5" t="s">
        <v>2559</v>
      </c>
      <c r="D3376" s="6" t="s">
        <v>2560</v>
      </c>
      <c r="E3376">
        <v>53</v>
      </c>
      <c r="F3376" s="7">
        <v>0.52424730460000002</v>
      </c>
      <c r="G3376" s="7">
        <v>0</v>
      </c>
      <c r="H3376" t="s">
        <v>2561</v>
      </c>
      <c r="I3376">
        <v>0</v>
      </c>
      <c r="J3376">
        <v>54675</v>
      </c>
      <c r="K3376">
        <v>70000</v>
      </c>
      <c r="L3376" t="s">
        <v>52</v>
      </c>
      <c r="M3376" s="8" t="s">
        <v>53</v>
      </c>
      <c r="N3376" s="8">
        <v>0.76785714285714202</v>
      </c>
      <c r="O3376">
        <v>0.23214285714285701</v>
      </c>
      <c r="P3376" s="9">
        <v>-0.82184695348251902</v>
      </c>
      <c r="Q3376">
        <v>35000</v>
      </c>
      <c r="R3376" s="8"/>
      <c r="S3376" s="8" t="s">
        <v>329</v>
      </c>
      <c r="T3376">
        <v>14002967</v>
      </c>
      <c r="U3376">
        <v>2389856</v>
      </c>
      <c r="V3376">
        <v>14025553</v>
      </c>
      <c r="W3376">
        <v>5003935</v>
      </c>
      <c r="X3376">
        <v>0</v>
      </c>
      <c r="Y3376">
        <v>5549670</v>
      </c>
      <c r="Z3376">
        <v>3315109</v>
      </c>
      <c r="AA3376">
        <v>23023463</v>
      </c>
      <c r="AB3376">
        <v>8731296</v>
      </c>
      <c r="AC3376">
        <v>12</v>
      </c>
      <c r="AD3376">
        <v>14292167</v>
      </c>
      <c r="AE3376">
        <v>2013</v>
      </c>
      <c r="AF3376" t="s">
        <v>68</v>
      </c>
      <c r="AG3376">
        <v>1500000</v>
      </c>
      <c r="AH3376" t="s">
        <v>55</v>
      </c>
      <c r="AI3376" t="s">
        <v>55</v>
      </c>
      <c r="AJ3376">
        <v>0.84022162050000004</v>
      </c>
      <c r="AK3376">
        <v>1470845</v>
      </c>
      <c r="AL3376" s="8" t="s">
        <v>9945</v>
      </c>
      <c r="AM3376" s="10">
        <f t="shared" si="468"/>
        <v>2015</v>
      </c>
      <c r="AN3376">
        <f t="shared" si="469"/>
        <v>1</v>
      </c>
      <c r="AO3376">
        <f t="shared" si="475"/>
        <v>0</v>
      </c>
      <c r="AP3376">
        <f t="shared" si="470"/>
        <v>0</v>
      </c>
      <c r="AQ3376">
        <f t="shared" si="471"/>
        <v>1</v>
      </c>
      <c r="AR3376">
        <f t="shared" si="472"/>
        <v>0</v>
      </c>
      <c r="AS3376">
        <f t="shared" si="473"/>
        <v>0</v>
      </c>
      <c r="AT3376">
        <f t="shared" si="474"/>
        <v>0</v>
      </c>
      <c r="AU3376">
        <f t="shared" si="474"/>
        <v>0</v>
      </c>
      <c r="AV3376" t="str">
        <f t="shared" si="476"/>
        <v>2020-07-21T20:10:20</v>
      </c>
    </row>
    <row r="3377" spans="1:48" x14ac:dyDescent="0.25">
      <c r="A3377" s="5">
        <v>3448</v>
      </c>
      <c r="B3377" s="5" t="s">
        <v>4548</v>
      </c>
      <c r="C3377" s="5" t="s">
        <v>4549</v>
      </c>
      <c r="D3377" s="6" t="s">
        <v>4550</v>
      </c>
      <c r="E3377">
        <v>4</v>
      </c>
      <c r="F3377" s="7">
        <v>0.41852813849999998</v>
      </c>
      <c r="G3377" s="7">
        <v>0</v>
      </c>
      <c r="H3377" t="s">
        <v>4551</v>
      </c>
      <c r="I3377">
        <v>42</v>
      </c>
      <c r="J3377">
        <v>3465</v>
      </c>
      <c r="K3377">
        <v>30000</v>
      </c>
      <c r="L3377" t="s">
        <v>52</v>
      </c>
      <c r="M3377" s="8" t="s">
        <v>53</v>
      </c>
      <c r="N3377" s="8">
        <v>0.75</v>
      </c>
      <c r="O3377">
        <v>0.249999999999999</v>
      </c>
      <c r="P3377" s="9">
        <v>0</v>
      </c>
      <c r="Q3377">
        <v>15000</v>
      </c>
      <c r="R3377" s="8"/>
      <c r="S3377" s="8" t="s">
        <v>217</v>
      </c>
      <c r="T3377">
        <v>579856</v>
      </c>
      <c r="U3377">
        <v>82475</v>
      </c>
      <c r="V3377">
        <v>619404</v>
      </c>
      <c r="W3377">
        <v>536928</v>
      </c>
      <c r="X3377">
        <v>0</v>
      </c>
      <c r="Y3377">
        <v>0</v>
      </c>
      <c r="Z3377">
        <v>392634</v>
      </c>
      <c r="AA3377">
        <v>897133</v>
      </c>
      <c r="AB3377">
        <v>620902</v>
      </c>
      <c r="AC3377">
        <v>12</v>
      </c>
      <c r="AD3377">
        <v>276231</v>
      </c>
      <c r="AE3377">
        <v>2018</v>
      </c>
      <c r="AF3377" t="s">
        <v>126</v>
      </c>
      <c r="AG3377">
        <v>50000</v>
      </c>
      <c r="AH3377" t="s">
        <v>55</v>
      </c>
      <c r="AI3377" t="s">
        <v>55</v>
      </c>
      <c r="AJ3377">
        <v>1</v>
      </c>
      <c r="AK3377">
        <v>1110</v>
      </c>
      <c r="AL3377" s="8" t="s">
        <v>9946</v>
      </c>
      <c r="AM3377" s="10">
        <f t="shared" si="468"/>
        <v>2019</v>
      </c>
      <c r="AN3377">
        <f t="shared" si="469"/>
        <v>1</v>
      </c>
      <c r="AO3377">
        <f t="shared" si="475"/>
        <v>0</v>
      </c>
      <c r="AP3377">
        <f t="shared" si="470"/>
        <v>0</v>
      </c>
      <c r="AQ3377">
        <f t="shared" si="471"/>
        <v>1</v>
      </c>
      <c r="AR3377">
        <f t="shared" si="472"/>
        <v>0</v>
      </c>
      <c r="AS3377">
        <f t="shared" si="473"/>
        <v>0</v>
      </c>
      <c r="AT3377">
        <f t="shared" si="474"/>
        <v>0</v>
      </c>
      <c r="AU3377">
        <f t="shared" si="474"/>
        <v>0</v>
      </c>
      <c r="AV3377" t="str">
        <f t="shared" si="476"/>
        <v>2020-07-21T20:18:47</v>
      </c>
    </row>
    <row r="3378" spans="1:48" x14ac:dyDescent="0.25">
      <c r="A3378" s="5">
        <v>3449</v>
      </c>
      <c r="B3378" s="5" t="s">
        <v>5437</v>
      </c>
      <c r="C3378" s="5" t="s">
        <v>5438</v>
      </c>
      <c r="D3378" s="6" t="s">
        <v>5439</v>
      </c>
      <c r="E3378">
        <v>4</v>
      </c>
      <c r="F3378" s="7">
        <v>0.46733657290000002</v>
      </c>
      <c r="G3378" s="7">
        <v>0</v>
      </c>
      <c r="H3378" t="s">
        <v>5440</v>
      </c>
      <c r="I3378">
        <v>52</v>
      </c>
      <c r="J3378">
        <v>351900</v>
      </c>
      <c r="K3378">
        <v>310000</v>
      </c>
      <c r="L3378" t="s">
        <v>52</v>
      </c>
      <c r="M3378" s="8" t="s">
        <v>53</v>
      </c>
      <c r="N3378" s="8">
        <v>0.75</v>
      </c>
      <c r="O3378">
        <v>0.25</v>
      </c>
      <c r="P3378" s="9">
        <v>0.86602540378443904</v>
      </c>
      <c r="Q3378">
        <v>310000</v>
      </c>
      <c r="R3378" s="8"/>
      <c r="S3378" s="8" t="s">
        <v>329</v>
      </c>
      <c r="T3378">
        <v>5918350</v>
      </c>
      <c r="U3378">
        <v>447408</v>
      </c>
      <c r="V3378">
        <v>5918350</v>
      </c>
      <c r="W3378">
        <v>4385866</v>
      </c>
      <c r="X3378">
        <v>10206</v>
      </c>
      <c r="Y3378">
        <v>840914</v>
      </c>
      <c r="Z3378">
        <v>3521105</v>
      </c>
      <c r="AA3378">
        <v>4732636</v>
      </c>
      <c r="AB3378">
        <v>3245357</v>
      </c>
      <c r="AC3378">
        <v>3</v>
      </c>
      <c r="AD3378">
        <v>1487279</v>
      </c>
      <c r="AE3378">
        <v>2010</v>
      </c>
      <c r="AF3378" t="s">
        <v>68</v>
      </c>
      <c r="AG3378">
        <v>200000</v>
      </c>
      <c r="AH3378" t="s">
        <v>55</v>
      </c>
      <c r="AI3378" t="s">
        <v>56</v>
      </c>
      <c r="AJ3378">
        <v>1</v>
      </c>
      <c r="AK3378">
        <v>437844</v>
      </c>
      <c r="AL3378" s="8" t="s">
        <v>9947</v>
      </c>
      <c r="AM3378" s="10">
        <f t="shared" si="468"/>
        <v>2015</v>
      </c>
      <c r="AN3378">
        <f t="shared" si="469"/>
        <v>1</v>
      </c>
      <c r="AO3378">
        <f t="shared" si="475"/>
        <v>0</v>
      </c>
      <c r="AP3378">
        <f t="shared" si="470"/>
        <v>0</v>
      </c>
      <c r="AQ3378">
        <f t="shared" si="471"/>
        <v>1</v>
      </c>
      <c r="AR3378">
        <f t="shared" si="472"/>
        <v>0</v>
      </c>
      <c r="AS3378">
        <f t="shared" si="473"/>
        <v>0</v>
      </c>
      <c r="AT3378">
        <f t="shared" si="474"/>
        <v>0</v>
      </c>
      <c r="AU3378">
        <f t="shared" si="474"/>
        <v>1</v>
      </c>
      <c r="AV3378" t="str">
        <f t="shared" si="476"/>
        <v>2020-07-21T20:11:24</v>
      </c>
    </row>
    <row r="3379" spans="1:48" x14ac:dyDescent="0.25">
      <c r="A3379" s="5">
        <v>3450</v>
      </c>
      <c r="B3379" s="5" t="s">
        <v>3725</v>
      </c>
      <c r="C3379" s="5" t="s">
        <v>6761</v>
      </c>
      <c r="D3379" s="6" t="s">
        <v>6762</v>
      </c>
      <c r="E3379">
        <v>5</v>
      </c>
      <c r="F3379" s="7">
        <v>0.33047061630000002</v>
      </c>
      <c r="G3379" s="7">
        <v>0</v>
      </c>
      <c r="H3379" t="s">
        <v>6763</v>
      </c>
      <c r="I3379">
        <v>12</v>
      </c>
      <c r="J3379">
        <v>11666.67</v>
      </c>
      <c r="K3379">
        <v>75000</v>
      </c>
      <c r="L3379" t="s">
        <v>52</v>
      </c>
      <c r="M3379" s="8" t="s">
        <v>63</v>
      </c>
      <c r="N3379" s="8">
        <v>0.91071428571428503</v>
      </c>
      <c r="O3379">
        <v>8.9285714285714204E-2</v>
      </c>
      <c r="P3379" s="9">
        <v>0.86602540378443904</v>
      </c>
      <c r="Q3379">
        <v>75000</v>
      </c>
      <c r="R3379" s="8"/>
      <c r="S3379" s="8" t="s">
        <v>329</v>
      </c>
      <c r="T3379">
        <v>3158204</v>
      </c>
      <c r="U3379">
        <v>418795</v>
      </c>
      <c r="V3379">
        <v>3212734</v>
      </c>
      <c r="W3379">
        <v>2793938</v>
      </c>
      <c r="X3379">
        <v>209793</v>
      </c>
      <c r="Y3379">
        <v>28857</v>
      </c>
      <c r="Z3379">
        <v>400835</v>
      </c>
      <c r="AA3379">
        <v>8701209</v>
      </c>
      <c r="AB3379">
        <v>8701209</v>
      </c>
      <c r="AC3379">
        <v>12</v>
      </c>
      <c r="AD3379">
        <v>0</v>
      </c>
      <c r="AE3379">
        <v>2013</v>
      </c>
      <c r="AF3379" t="s">
        <v>68</v>
      </c>
      <c r="AG3379">
        <v>80000</v>
      </c>
      <c r="AH3379" t="s">
        <v>55</v>
      </c>
      <c r="AI3379" t="s">
        <v>55</v>
      </c>
      <c r="AJ3379">
        <v>1</v>
      </c>
      <c r="AK3379">
        <v>99000</v>
      </c>
      <c r="AL3379" s="8" t="s">
        <v>9948</v>
      </c>
      <c r="AM3379" s="10">
        <f t="shared" si="468"/>
        <v>2016</v>
      </c>
      <c r="AN3379">
        <f t="shared" si="469"/>
        <v>1</v>
      </c>
      <c r="AO3379">
        <f t="shared" si="475"/>
        <v>0</v>
      </c>
      <c r="AP3379">
        <f t="shared" si="470"/>
        <v>1</v>
      </c>
      <c r="AQ3379">
        <f t="shared" si="471"/>
        <v>0</v>
      </c>
      <c r="AR3379">
        <f t="shared" si="472"/>
        <v>0</v>
      </c>
      <c r="AS3379">
        <f t="shared" si="473"/>
        <v>0</v>
      </c>
      <c r="AT3379">
        <f t="shared" si="474"/>
        <v>0</v>
      </c>
      <c r="AU3379">
        <f t="shared" si="474"/>
        <v>0</v>
      </c>
      <c r="AV3379" t="str">
        <f t="shared" si="476"/>
        <v>2020-07-21T20:26:17</v>
      </c>
    </row>
    <row r="3380" spans="1:48" x14ac:dyDescent="0.25">
      <c r="A3380" s="5">
        <v>3451</v>
      </c>
      <c r="B3380" s="5" t="s">
        <v>9949</v>
      </c>
      <c r="C3380" s="5" t="s">
        <v>9950</v>
      </c>
      <c r="D3380" s="6" t="s">
        <v>9951</v>
      </c>
      <c r="E3380">
        <v>3</v>
      </c>
      <c r="F3380" s="7">
        <v>0.59906108260000002</v>
      </c>
      <c r="G3380" s="7">
        <v>0.49506232</v>
      </c>
      <c r="H3380" t="s">
        <v>9952</v>
      </c>
      <c r="I3380">
        <v>0</v>
      </c>
      <c r="J3380">
        <v>0</v>
      </c>
      <c r="K3380">
        <v>50000</v>
      </c>
      <c r="L3380" t="s">
        <v>52</v>
      </c>
      <c r="M3380" s="8" t="s">
        <v>86</v>
      </c>
      <c r="N3380" s="8">
        <v>0.57142857142857095</v>
      </c>
      <c r="O3380">
        <v>0.42857142857142799</v>
      </c>
      <c r="P3380" s="9">
        <v>0</v>
      </c>
      <c r="Q3380">
        <v>15000</v>
      </c>
      <c r="R3380" s="8"/>
      <c r="S3380" s="8"/>
      <c r="AA3380">
        <v>619991</v>
      </c>
      <c r="AB3380">
        <v>0</v>
      </c>
      <c r="AC3380">
        <v>6</v>
      </c>
      <c r="AD3380">
        <v>0</v>
      </c>
      <c r="AE3380">
        <v>2018</v>
      </c>
      <c r="AF3380" t="s">
        <v>126</v>
      </c>
      <c r="AG3380">
        <v>3000</v>
      </c>
      <c r="AH3380" t="s">
        <v>55</v>
      </c>
      <c r="AI3380" t="s">
        <v>56</v>
      </c>
      <c r="AJ3380">
        <v>1</v>
      </c>
      <c r="AK3380">
        <v>720</v>
      </c>
      <c r="AL3380" s="8" t="s">
        <v>9953</v>
      </c>
      <c r="AM3380" s="10">
        <f t="shared" si="468"/>
        <v>2020</v>
      </c>
      <c r="AN3380">
        <f t="shared" si="469"/>
        <v>1</v>
      </c>
      <c r="AO3380">
        <f t="shared" si="475"/>
        <v>0</v>
      </c>
      <c r="AP3380">
        <f t="shared" si="470"/>
        <v>0</v>
      </c>
      <c r="AQ3380">
        <f t="shared" si="471"/>
        <v>0</v>
      </c>
      <c r="AR3380">
        <f t="shared" si="472"/>
        <v>1</v>
      </c>
      <c r="AS3380">
        <f t="shared" si="473"/>
        <v>0</v>
      </c>
      <c r="AT3380">
        <f t="shared" si="474"/>
        <v>0</v>
      </c>
      <c r="AU3380">
        <f t="shared" si="474"/>
        <v>1</v>
      </c>
      <c r="AV3380" t="str">
        <f t="shared" si="476"/>
        <v>2020-07-21T20:29:51</v>
      </c>
    </row>
    <row r="3381" spans="1:48" x14ac:dyDescent="0.25">
      <c r="A3381" s="5">
        <v>3452</v>
      </c>
      <c r="B3381" s="5" t="s">
        <v>122</v>
      </c>
      <c r="C3381" s="5" t="s">
        <v>123</v>
      </c>
      <c r="D3381" s="6" t="s">
        <v>124</v>
      </c>
      <c r="E3381">
        <v>3</v>
      </c>
      <c r="F3381" s="7">
        <v>0</v>
      </c>
      <c r="G3381" s="7"/>
      <c r="H3381" t="s">
        <v>125</v>
      </c>
      <c r="I3381">
        <v>0</v>
      </c>
      <c r="J3381">
        <v>0</v>
      </c>
      <c r="K3381">
        <v>1300000</v>
      </c>
      <c r="L3381" t="s">
        <v>119</v>
      </c>
      <c r="M3381" s="8" t="s">
        <v>86</v>
      </c>
      <c r="N3381" s="8">
        <v>0.53571428571428503</v>
      </c>
      <c r="O3381">
        <v>0.46428571428571402</v>
      </c>
      <c r="P3381" s="9">
        <v>0</v>
      </c>
      <c r="Q3381">
        <v>1000000</v>
      </c>
      <c r="R3381" s="8" t="s">
        <v>9954</v>
      </c>
      <c r="S3381" s="8"/>
      <c r="AA3381">
        <v>0</v>
      </c>
      <c r="AB3381">
        <v>0</v>
      </c>
      <c r="AC3381">
        <v>1</v>
      </c>
      <c r="AD3381">
        <v>0</v>
      </c>
      <c r="AE3381">
        <v>2019</v>
      </c>
      <c r="AF3381" t="s">
        <v>126</v>
      </c>
      <c r="AG3381">
        <v>100000</v>
      </c>
      <c r="AH3381" t="s">
        <v>55</v>
      </c>
      <c r="AI3381" t="s">
        <v>56</v>
      </c>
      <c r="AJ3381">
        <v>0</v>
      </c>
      <c r="AK3381">
        <v>68400</v>
      </c>
      <c r="AL3381" s="8"/>
      <c r="AM3381" s="10">
        <f t="shared" si="468"/>
        <v>2019</v>
      </c>
      <c r="AN3381">
        <f t="shared" si="469"/>
        <v>1</v>
      </c>
      <c r="AO3381">
        <f t="shared" si="475"/>
        <v>0</v>
      </c>
      <c r="AP3381">
        <f t="shared" si="470"/>
        <v>0</v>
      </c>
      <c r="AQ3381">
        <f t="shared" si="471"/>
        <v>0</v>
      </c>
      <c r="AR3381">
        <f t="shared" si="472"/>
        <v>1</v>
      </c>
      <c r="AS3381">
        <f t="shared" si="473"/>
        <v>0</v>
      </c>
      <c r="AT3381">
        <f t="shared" si="474"/>
        <v>0</v>
      </c>
      <c r="AU3381">
        <f t="shared" si="474"/>
        <v>1</v>
      </c>
      <c r="AV3381" t="str">
        <f t="shared" si="476"/>
        <v>2020-07-22T11:32:59</v>
      </c>
    </row>
    <row r="3382" spans="1:48" x14ac:dyDescent="0.25">
      <c r="A3382" s="5">
        <v>3453</v>
      </c>
      <c r="B3382" s="5" t="s">
        <v>9955</v>
      </c>
      <c r="C3382" s="5" t="s">
        <v>9956</v>
      </c>
      <c r="D3382" s="6" t="s">
        <v>9957</v>
      </c>
      <c r="E3382">
        <v>3</v>
      </c>
      <c r="F3382" s="7">
        <v>0</v>
      </c>
      <c r="G3382" s="7">
        <v>0</v>
      </c>
      <c r="H3382" t="s">
        <v>9958</v>
      </c>
      <c r="I3382">
        <v>0</v>
      </c>
      <c r="J3382">
        <v>0</v>
      </c>
      <c r="K3382">
        <v>15000</v>
      </c>
      <c r="L3382" t="s">
        <v>52</v>
      </c>
      <c r="M3382" s="8" t="s">
        <v>53</v>
      </c>
      <c r="N3382" s="8">
        <v>0.73214285714285698</v>
      </c>
      <c r="O3382">
        <v>0.26785714285714202</v>
      </c>
      <c r="P3382" s="9">
        <v>0</v>
      </c>
      <c r="Q3382">
        <v>15000</v>
      </c>
      <c r="R3382" s="8"/>
      <c r="S3382" s="8"/>
      <c r="AA3382">
        <v>13287982</v>
      </c>
      <c r="AB3382">
        <v>0</v>
      </c>
      <c r="AC3382">
        <v>12</v>
      </c>
      <c r="AD3382">
        <v>0</v>
      </c>
      <c r="AE3382">
        <v>1981</v>
      </c>
      <c r="AF3382" t="s">
        <v>54</v>
      </c>
      <c r="AG3382">
        <v>95400</v>
      </c>
      <c r="AH3382" t="s">
        <v>55</v>
      </c>
      <c r="AI3382" t="s">
        <v>56</v>
      </c>
      <c r="AJ3382">
        <v>1</v>
      </c>
      <c r="AK3382">
        <v>345000</v>
      </c>
      <c r="AL3382" s="8" t="s">
        <v>9959</v>
      </c>
      <c r="AM3382" s="10">
        <f t="shared" si="468"/>
        <v>2015</v>
      </c>
      <c r="AN3382">
        <f t="shared" si="469"/>
        <v>1</v>
      </c>
      <c r="AO3382">
        <f t="shared" si="475"/>
        <v>0</v>
      </c>
      <c r="AP3382">
        <f t="shared" si="470"/>
        <v>0</v>
      </c>
      <c r="AQ3382">
        <f t="shared" si="471"/>
        <v>1</v>
      </c>
      <c r="AR3382">
        <f t="shared" si="472"/>
        <v>0</v>
      </c>
      <c r="AS3382">
        <f t="shared" si="473"/>
        <v>0</v>
      </c>
      <c r="AT3382">
        <f t="shared" si="474"/>
        <v>0</v>
      </c>
      <c r="AU3382">
        <f t="shared" si="474"/>
        <v>1</v>
      </c>
      <c r="AV3382" t="str">
        <f t="shared" si="476"/>
        <v>2020-07-21T20:51:54</v>
      </c>
    </row>
    <row r="3383" spans="1:48" x14ac:dyDescent="0.25">
      <c r="A3383" s="5">
        <v>3454</v>
      </c>
      <c r="B3383" s="5" t="s">
        <v>3129</v>
      </c>
      <c r="C3383" s="5" t="s">
        <v>3130</v>
      </c>
      <c r="D3383" s="6" t="s">
        <v>3131</v>
      </c>
      <c r="E3383">
        <v>16</v>
      </c>
      <c r="F3383" s="7">
        <v>0.24421227200000001</v>
      </c>
      <c r="G3383" s="7">
        <v>0</v>
      </c>
      <c r="H3383" t="s">
        <v>3132</v>
      </c>
      <c r="I3383">
        <v>1605</v>
      </c>
      <c r="J3383">
        <v>113837.1</v>
      </c>
      <c r="K3383">
        <v>300000</v>
      </c>
      <c r="L3383" t="s">
        <v>52</v>
      </c>
      <c r="M3383" s="8" t="s">
        <v>53</v>
      </c>
      <c r="N3383" s="8">
        <v>0.71428571428571397</v>
      </c>
      <c r="O3383">
        <v>0.28571428571428498</v>
      </c>
      <c r="P3383" s="9">
        <v>0.98714361389378302</v>
      </c>
      <c r="Q3383">
        <v>300000</v>
      </c>
      <c r="R3383" s="8"/>
      <c r="S3383" s="8" t="s">
        <v>329</v>
      </c>
      <c r="T3383">
        <v>6520044</v>
      </c>
      <c r="U3383">
        <v>4287582</v>
      </c>
      <c r="V3383">
        <v>8372130</v>
      </c>
      <c r="W3383">
        <v>2994391</v>
      </c>
      <c r="X3383">
        <v>1476846</v>
      </c>
      <c r="Y3383">
        <v>2093874</v>
      </c>
      <c r="Z3383">
        <v>2315185</v>
      </c>
      <c r="AA3383">
        <v>24798806</v>
      </c>
      <c r="AB3383">
        <v>8111655</v>
      </c>
      <c r="AC3383">
        <v>12</v>
      </c>
      <c r="AD3383">
        <v>16687151</v>
      </c>
      <c r="AE3383">
        <v>2013</v>
      </c>
      <c r="AF3383" t="s">
        <v>68</v>
      </c>
      <c r="AG3383">
        <v>150000</v>
      </c>
      <c r="AH3383" t="s">
        <v>55</v>
      </c>
      <c r="AI3383" t="s">
        <v>56</v>
      </c>
      <c r="AJ3383">
        <v>0.8764863061</v>
      </c>
      <c r="AK3383">
        <v>106800</v>
      </c>
      <c r="AL3383" s="8" t="s">
        <v>9960</v>
      </c>
      <c r="AM3383" s="10">
        <f t="shared" si="468"/>
        <v>2014</v>
      </c>
      <c r="AN3383">
        <f t="shared" si="469"/>
        <v>1</v>
      </c>
      <c r="AO3383">
        <f t="shared" si="475"/>
        <v>0</v>
      </c>
      <c r="AP3383">
        <f t="shared" si="470"/>
        <v>0</v>
      </c>
      <c r="AQ3383">
        <f t="shared" si="471"/>
        <v>1</v>
      </c>
      <c r="AR3383">
        <f t="shared" si="472"/>
        <v>0</v>
      </c>
      <c r="AS3383">
        <f t="shared" si="473"/>
        <v>0</v>
      </c>
      <c r="AT3383">
        <f t="shared" si="474"/>
        <v>0</v>
      </c>
      <c r="AU3383">
        <f t="shared" si="474"/>
        <v>1</v>
      </c>
      <c r="AV3383" t="str">
        <f t="shared" si="476"/>
        <v>2020-07-21T20:44:16</v>
      </c>
    </row>
    <row r="3384" spans="1:48" x14ac:dyDescent="0.25">
      <c r="A3384" s="5">
        <v>3455</v>
      </c>
      <c r="B3384" s="5" t="s">
        <v>3643</v>
      </c>
      <c r="C3384" s="5" t="s">
        <v>3644</v>
      </c>
      <c r="D3384" s="6" t="s">
        <v>3645</v>
      </c>
      <c r="E3384">
        <v>118</v>
      </c>
      <c r="F3384" s="7">
        <v>0.488708111</v>
      </c>
      <c r="G3384" s="7">
        <v>0</v>
      </c>
      <c r="H3384" t="s">
        <v>3646</v>
      </c>
      <c r="I3384">
        <v>29</v>
      </c>
      <c r="J3384">
        <v>17352.240000000002</v>
      </c>
      <c r="K3384">
        <v>100000</v>
      </c>
      <c r="L3384" t="s">
        <v>62</v>
      </c>
      <c r="M3384" s="8" t="s">
        <v>63</v>
      </c>
      <c r="N3384" s="8">
        <v>1</v>
      </c>
      <c r="O3384">
        <v>0</v>
      </c>
      <c r="P3384" s="9">
        <v>0</v>
      </c>
      <c r="R3384" s="8"/>
      <c r="S3384" s="8"/>
      <c r="AJ3384">
        <v>1</v>
      </c>
      <c r="AL3384" s="8"/>
      <c r="AM3384" s="10">
        <f t="shared" si="468"/>
        <v>2006</v>
      </c>
      <c r="AN3384">
        <f t="shared" si="469"/>
        <v>0</v>
      </c>
      <c r="AO3384">
        <f t="shared" si="475"/>
        <v>0</v>
      </c>
      <c r="AP3384">
        <f t="shared" si="470"/>
        <v>1</v>
      </c>
      <c r="AQ3384">
        <f t="shared" si="471"/>
        <v>0</v>
      </c>
      <c r="AR3384">
        <f t="shared" si="472"/>
        <v>0</v>
      </c>
      <c r="AS3384">
        <f t="shared" si="473"/>
        <v>0</v>
      </c>
      <c r="AT3384">
        <f t="shared" si="474"/>
        <v>0</v>
      </c>
      <c r="AU3384">
        <f t="shared" si="474"/>
        <v>0</v>
      </c>
      <c r="AV3384">
        <f t="shared" si="476"/>
        <v>0</v>
      </c>
    </row>
    <row r="3385" spans="1:48" x14ac:dyDescent="0.25">
      <c r="A3385" s="5">
        <v>3456</v>
      </c>
      <c r="B3385" s="5" t="s">
        <v>7326</v>
      </c>
      <c r="C3385" s="5" t="s">
        <v>7327</v>
      </c>
      <c r="D3385" s="6" t="s">
        <v>7328</v>
      </c>
      <c r="E3385">
        <v>4</v>
      </c>
      <c r="F3385" s="7">
        <v>0.48554555890000001</v>
      </c>
      <c r="G3385" s="7">
        <v>0</v>
      </c>
      <c r="H3385" t="s">
        <v>7329</v>
      </c>
      <c r="I3385">
        <v>0</v>
      </c>
      <c r="J3385">
        <v>0</v>
      </c>
      <c r="K3385">
        <v>300000</v>
      </c>
      <c r="L3385" t="s">
        <v>52</v>
      </c>
      <c r="M3385" s="8" t="s">
        <v>53</v>
      </c>
      <c r="N3385" s="8">
        <v>0.85714285714285698</v>
      </c>
      <c r="O3385">
        <v>0.14285714285714199</v>
      </c>
      <c r="P3385" s="9">
        <v>0</v>
      </c>
      <c r="Q3385">
        <v>300000</v>
      </c>
      <c r="R3385" s="8"/>
      <c r="S3385" s="8" t="s">
        <v>329</v>
      </c>
      <c r="T3385">
        <v>21450351</v>
      </c>
      <c r="U3385">
        <v>7367297</v>
      </c>
      <c r="V3385">
        <v>21585739</v>
      </c>
      <c r="W3385">
        <v>14218442</v>
      </c>
      <c r="X3385">
        <v>0</v>
      </c>
      <c r="Y3385">
        <v>5584380</v>
      </c>
      <c r="Z3385">
        <v>4226983</v>
      </c>
      <c r="AA3385">
        <v>30541314</v>
      </c>
      <c r="AB3385">
        <v>9880212</v>
      </c>
      <c r="AC3385">
        <v>12</v>
      </c>
      <c r="AD3385">
        <v>20661102</v>
      </c>
      <c r="AE3385">
        <v>2012</v>
      </c>
      <c r="AF3385" t="s">
        <v>68</v>
      </c>
      <c r="AG3385">
        <v>400000</v>
      </c>
      <c r="AH3385" t="s">
        <v>55</v>
      </c>
      <c r="AI3385" t="s">
        <v>55</v>
      </c>
      <c r="AJ3385">
        <v>1</v>
      </c>
      <c r="AK3385">
        <v>716800</v>
      </c>
      <c r="AL3385" s="8" t="s">
        <v>9961</v>
      </c>
      <c r="AM3385" s="10">
        <f t="shared" si="468"/>
        <v>2019</v>
      </c>
      <c r="AN3385">
        <f t="shared" si="469"/>
        <v>1</v>
      </c>
      <c r="AO3385">
        <f t="shared" si="475"/>
        <v>0</v>
      </c>
      <c r="AP3385">
        <f t="shared" si="470"/>
        <v>0</v>
      </c>
      <c r="AQ3385">
        <f t="shared" si="471"/>
        <v>1</v>
      </c>
      <c r="AR3385">
        <f t="shared" si="472"/>
        <v>0</v>
      </c>
      <c r="AS3385">
        <f t="shared" si="473"/>
        <v>0</v>
      </c>
      <c r="AT3385">
        <f t="shared" si="474"/>
        <v>0</v>
      </c>
      <c r="AU3385">
        <f t="shared" si="474"/>
        <v>0</v>
      </c>
      <c r="AV3385" t="str">
        <f t="shared" si="476"/>
        <v>2020-07-21T20:47:25</v>
      </c>
    </row>
    <row r="3386" spans="1:48" x14ac:dyDescent="0.25">
      <c r="A3386" s="5">
        <v>3457</v>
      </c>
      <c r="B3386" s="5" t="s">
        <v>5517</v>
      </c>
      <c r="C3386" s="5" t="s">
        <v>5518</v>
      </c>
      <c r="D3386" s="6" t="s">
        <v>5519</v>
      </c>
      <c r="E3386">
        <v>17</v>
      </c>
      <c r="F3386" s="7">
        <v>0.31105534060000001</v>
      </c>
      <c r="G3386" s="7">
        <v>0</v>
      </c>
      <c r="H3386" t="s">
        <v>3383</v>
      </c>
      <c r="I3386">
        <v>16</v>
      </c>
      <c r="J3386">
        <v>14250.2</v>
      </c>
      <c r="K3386">
        <v>40000</v>
      </c>
      <c r="L3386" t="s">
        <v>52</v>
      </c>
      <c r="M3386" s="8" t="s">
        <v>86</v>
      </c>
      <c r="N3386" s="8">
        <v>0.53571428571428503</v>
      </c>
      <c r="O3386">
        <v>0.46428571428571402</v>
      </c>
      <c r="P3386" s="9">
        <v>0.96621951458781596</v>
      </c>
      <c r="Q3386">
        <v>15000</v>
      </c>
      <c r="R3386" s="8"/>
      <c r="S3386" s="8"/>
      <c r="AA3386">
        <v>1198468</v>
      </c>
      <c r="AB3386">
        <v>0</v>
      </c>
      <c r="AC3386">
        <v>12</v>
      </c>
      <c r="AD3386">
        <v>0</v>
      </c>
      <c r="AE3386">
        <v>2012</v>
      </c>
      <c r="AF3386" t="s">
        <v>68</v>
      </c>
      <c r="AG3386">
        <v>73000</v>
      </c>
      <c r="AH3386" t="s">
        <v>55</v>
      </c>
      <c r="AI3386" t="s">
        <v>56</v>
      </c>
      <c r="AJ3386">
        <v>1</v>
      </c>
      <c r="AK3386">
        <v>17820</v>
      </c>
      <c r="AL3386" s="8" t="s">
        <v>9962</v>
      </c>
      <c r="AM3386" s="10">
        <f t="shared" si="468"/>
        <v>2016</v>
      </c>
      <c r="AN3386">
        <f t="shared" si="469"/>
        <v>1</v>
      </c>
      <c r="AO3386">
        <f t="shared" si="475"/>
        <v>0</v>
      </c>
      <c r="AP3386">
        <f t="shared" si="470"/>
        <v>0</v>
      </c>
      <c r="AQ3386">
        <f t="shared" si="471"/>
        <v>0</v>
      </c>
      <c r="AR3386">
        <f t="shared" si="472"/>
        <v>1</v>
      </c>
      <c r="AS3386">
        <f t="shared" si="473"/>
        <v>0</v>
      </c>
      <c r="AT3386">
        <f t="shared" si="474"/>
        <v>0</v>
      </c>
      <c r="AU3386">
        <f t="shared" si="474"/>
        <v>1</v>
      </c>
      <c r="AV3386" t="str">
        <f t="shared" si="476"/>
        <v>2020-07-21T20:55:07</v>
      </c>
    </row>
    <row r="3387" spans="1:48" x14ac:dyDescent="0.25">
      <c r="A3387" s="5">
        <v>3458</v>
      </c>
      <c r="B3387" s="5" t="s">
        <v>7624</v>
      </c>
      <c r="C3387" s="5" t="s">
        <v>7625</v>
      </c>
      <c r="D3387" s="6" t="s">
        <v>7626</v>
      </c>
      <c r="E3387">
        <v>102</v>
      </c>
      <c r="F3387" s="7">
        <v>0.38809136420000001</v>
      </c>
      <c r="G3387" s="7">
        <v>0</v>
      </c>
      <c r="H3387" t="s">
        <v>6453</v>
      </c>
      <c r="I3387">
        <v>0</v>
      </c>
      <c r="J3387">
        <v>0</v>
      </c>
      <c r="K3387">
        <v>10000</v>
      </c>
      <c r="L3387" t="s">
        <v>52</v>
      </c>
      <c r="M3387" s="8" t="s">
        <v>74</v>
      </c>
      <c r="N3387" s="8">
        <v>0.44642857142857101</v>
      </c>
      <c r="O3387">
        <v>0.55357142857142805</v>
      </c>
      <c r="P3387" s="9">
        <v>0.30662124671882202</v>
      </c>
      <c r="Q3387">
        <v>5000</v>
      </c>
      <c r="R3387" s="8"/>
      <c r="S3387" s="8"/>
      <c r="AA3387">
        <v>1406604</v>
      </c>
      <c r="AB3387">
        <v>0</v>
      </c>
      <c r="AC3387">
        <v>12</v>
      </c>
      <c r="AD3387">
        <v>0</v>
      </c>
      <c r="AE3387">
        <v>2012</v>
      </c>
      <c r="AF3387" t="s">
        <v>68</v>
      </c>
      <c r="AG3387">
        <v>10000</v>
      </c>
      <c r="AH3387" t="s">
        <v>55</v>
      </c>
      <c r="AI3387" t="s">
        <v>56</v>
      </c>
      <c r="AJ3387">
        <v>0.6372040242</v>
      </c>
      <c r="AK3387">
        <v>16200</v>
      </c>
      <c r="AL3387" s="8" t="s">
        <v>9963</v>
      </c>
      <c r="AM3387" s="10">
        <f t="shared" si="468"/>
        <v>2013</v>
      </c>
      <c r="AN3387">
        <f t="shared" si="469"/>
        <v>1</v>
      </c>
      <c r="AO3387">
        <f t="shared" si="475"/>
        <v>0</v>
      </c>
      <c r="AP3387">
        <f t="shared" si="470"/>
        <v>0</v>
      </c>
      <c r="AQ3387">
        <f t="shared" si="471"/>
        <v>0</v>
      </c>
      <c r="AR3387">
        <f t="shared" si="472"/>
        <v>0</v>
      </c>
      <c r="AS3387">
        <f t="shared" si="473"/>
        <v>1</v>
      </c>
      <c r="AT3387">
        <f t="shared" si="474"/>
        <v>0</v>
      </c>
      <c r="AU3387">
        <f t="shared" si="474"/>
        <v>1</v>
      </c>
      <c r="AV3387" t="str">
        <f t="shared" si="476"/>
        <v>2020-07-22T12:44:48</v>
      </c>
    </row>
    <row r="3388" spans="1:48" x14ac:dyDescent="0.25">
      <c r="A3388" s="5">
        <v>3459</v>
      </c>
      <c r="B3388" s="5" t="s">
        <v>9964</v>
      </c>
      <c r="C3388" s="5" t="s">
        <v>9965</v>
      </c>
      <c r="D3388" s="6" t="s">
        <v>9966</v>
      </c>
      <c r="E3388">
        <v>484</v>
      </c>
      <c r="F3388" s="7">
        <v>0.56629691520000003</v>
      </c>
      <c r="G3388" s="7">
        <v>0</v>
      </c>
      <c r="H3388" t="s">
        <v>6127</v>
      </c>
      <c r="I3388">
        <v>0</v>
      </c>
      <c r="J3388">
        <v>19973.34</v>
      </c>
      <c r="K3388">
        <v>50000</v>
      </c>
      <c r="L3388" t="s">
        <v>52</v>
      </c>
      <c r="M3388" s="8" t="s">
        <v>53</v>
      </c>
      <c r="N3388" s="8">
        <v>0.76785714285714202</v>
      </c>
      <c r="O3388">
        <v>0.23214285714285701</v>
      </c>
      <c r="P3388" s="9">
        <v>-0.86602540378443904</v>
      </c>
      <c r="Q3388">
        <v>35000</v>
      </c>
      <c r="R3388" s="8"/>
      <c r="S3388" s="8" t="s">
        <v>217</v>
      </c>
      <c r="T3388">
        <v>12572721</v>
      </c>
      <c r="U3388">
        <v>7582360</v>
      </c>
      <c r="V3388">
        <v>32457566</v>
      </c>
      <c r="W3388">
        <v>7668351</v>
      </c>
      <c r="X3388">
        <v>282000</v>
      </c>
      <c r="Y3388">
        <v>4006360</v>
      </c>
      <c r="Z3388">
        <v>4036238</v>
      </c>
      <c r="AA3388">
        <v>14745054</v>
      </c>
      <c r="AB3388">
        <v>5377513</v>
      </c>
      <c r="AC3388">
        <v>12</v>
      </c>
      <c r="AD3388">
        <v>9367541</v>
      </c>
      <c r="AE3388">
        <v>2015</v>
      </c>
      <c r="AF3388" t="s">
        <v>126</v>
      </c>
      <c r="AG3388">
        <v>2000000</v>
      </c>
      <c r="AH3388" t="s">
        <v>55</v>
      </c>
      <c r="AI3388" t="s">
        <v>55</v>
      </c>
      <c r="AJ3388">
        <v>1</v>
      </c>
      <c r="AK3388">
        <v>280195</v>
      </c>
      <c r="AL3388" s="8" t="s">
        <v>9967</v>
      </c>
      <c r="AM3388" s="10">
        <f t="shared" si="468"/>
        <v>2017</v>
      </c>
      <c r="AN3388">
        <f t="shared" si="469"/>
        <v>1</v>
      </c>
      <c r="AO3388">
        <f t="shared" si="475"/>
        <v>0</v>
      </c>
      <c r="AP3388">
        <f t="shared" si="470"/>
        <v>0</v>
      </c>
      <c r="AQ3388">
        <f t="shared" si="471"/>
        <v>1</v>
      </c>
      <c r="AR3388">
        <f t="shared" si="472"/>
        <v>0</v>
      </c>
      <c r="AS3388">
        <f t="shared" si="473"/>
        <v>0</v>
      </c>
      <c r="AT3388">
        <f t="shared" si="474"/>
        <v>0</v>
      </c>
      <c r="AU3388">
        <f t="shared" si="474"/>
        <v>0</v>
      </c>
      <c r="AV3388" t="str">
        <f t="shared" si="476"/>
        <v>2020-07-22T12:46:41</v>
      </c>
    </row>
    <row r="3389" spans="1:48" x14ac:dyDescent="0.25">
      <c r="A3389" s="5">
        <v>3460</v>
      </c>
      <c r="B3389" s="5" t="s">
        <v>9968</v>
      </c>
      <c r="C3389" s="5" t="s">
        <v>9969</v>
      </c>
      <c r="D3389" s="6" t="s">
        <v>9970</v>
      </c>
      <c r="E3389">
        <v>0</v>
      </c>
      <c r="F3389" s="7">
        <v>0.54480813890000002</v>
      </c>
      <c r="G3389" s="7">
        <v>0</v>
      </c>
      <c r="H3389" t="s">
        <v>8371</v>
      </c>
      <c r="I3389">
        <v>0</v>
      </c>
      <c r="J3389">
        <v>0</v>
      </c>
      <c r="K3389">
        <v>20000</v>
      </c>
      <c r="L3389" t="s">
        <v>52</v>
      </c>
      <c r="M3389" s="8" t="s">
        <v>86</v>
      </c>
      <c r="N3389" s="8">
        <v>0.67857142857142805</v>
      </c>
      <c r="O3389">
        <v>0.32142857142857101</v>
      </c>
      <c r="P3389" s="9">
        <v>0</v>
      </c>
      <c r="Q3389">
        <v>20000</v>
      </c>
      <c r="R3389" s="8"/>
      <c r="S3389" s="8"/>
      <c r="AA3389">
        <v>13314982</v>
      </c>
      <c r="AB3389">
        <v>0</v>
      </c>
      <c r="AC3389">
        <v>12</v>
      </c>
      <c r="AD3389">
        <v>0</v>
      </c>
      <c r="AE3389">
        <v>2016</v>
      </c>
      <c r="AF3389" t="s">
        <v>126</v>
      </c>
      <c r="AG3389">
        <v>95400</v>
      </c>
      <c r="AH3389" t="s">
        <v>55</v>
      </c>
      <c r="AI3389" t="s">
        <v>56</v>
      </c>
      <c r="AJ3389">
        <v>1</v>
      </c>
      <c r="AK3389">
        <v>345000</v>
      </c>
      <c r="AL3389" s="8" t="s">
        <v>9971</v>
      </c>
      <c r="AM3389" s="10">
        <f t="shared" si="468"/>
        <v>2020</v>
      </c>
      <c r="AN3389">
        <f t="shared" si="469"/>
        <v>1</v>
      </c>
      <c r="AO3389">
        <f t="shared" si="475"/>
        <v>0</v>
      </c>
      <c r="AP3389">
        <f t="shared" si="470"/>
        <v>0</v>
      </c>
      <c r="AQ3389">
        <f t="shared" si="471"/>
        <v>0</v>
      </c>
      <c r="AR3389">
        <f t="shared" si="472"/>
        <v>1</v>
      </c>
      <c r="AS3389">
        <f t="shared" si="473"/>
        <v>0</v>
      </c>
      <c r="AT3389">
        <f t="shared" si="474"/>
        <v>0</v>
      </c>
      <c r="AU3389">
        <f t="shared" si="474"/>
        <v>1</v>
      </c>
      <c r="AV3389" t="str">
        <f t="shared" si="476"/>
        <v>2020-07-22T12:55:35</v>
      </c>
    </row>
    <row r="3390" spans="1:48" x14ac:dyDescent="0.25">
      <c r="A3390" s="5">
        <v>3461</v>
      </c>
      <c r="B3390" s="5" t="s">
        <v>4534</v>
      </c>
      <c r="C3390" s="5" t="s">
        <v>4535</v>
      </c>
      <c r="D3390" s="6" t="s">
        <v>4536</v>
      </c>
      <c r="E3390">
        <v>18</v>
      </c>
      <c r="F3390" s="7">
        <v>0.37457266560000002</v>
      </c>
      <c r="G3390" s="7">
        <v>0</v>
      </c>
      <c r="H3390" t="s">
        <v>4537</v>
      </c>
      <c r="I3390">
        <v>44</v>
      </c>
      <c r="J3390">
        <v>90290.9</v>
      </c>
      <c r="K3390">
        <v>60000</v>
      </c>
      <c r="L3390" t="s">
        <v>52</v>
      </c>
      <c r="M3390" s="8" t="s">
        <v>86</v>
      </c>
      <c r="N3390" s="8">
        <v>0.625</v>
      </c>
      <c r="O3390">
        <v>0.375</v>
      </c>
      <c r="P3390" s="9">
        <v>0.94412020198924396</v>
      </c>
      <c r="Q3390">
        <v>35000</v>
      </c>
      <c r="R3390" s="8"/>
      <c r="S3390" s="8" t="s">
        <v>329</v>
      </c>
      <c r="T3390">
        <v>2759006</v>
      </c>
      <c r="U3390">
        <v>3330872</v>
      </c>
      <c r="V3390">
        <v>3517355</v>
      </c>
      <c r="W3390">
        <v>78710</v>
      </c>
      <c r="X3390">
        <v>741650</v>
      </c>
      <c r="Y3390">
        <v>264302</v>
      </c>
      <c r="Z3390">
        <v>507868</v>
      </c>
      <c r="AA3390">
        <v>12035481</v>
      </c>
      <c r="AB3390">
        <v>5540332</v>
      </c>
      <c r="AC3390">
        <v>12</v>
      </c>
      <c r="AD3390">
        <v>6495149</v>
      </c>
      <c r="AE3390">
        <v>2009</v>
      </c>
      <c r="AF3390" t="s">
        <v>121</v>
      </c>
      <c r="AG3390">
        <v>30000</v>
      </c>
      <c r="AH3390" t="s">
        <v>55</v>
      </c>
      <c r="AI3390" t="s">
        <v>55</v>
      </c>
      <c r="AJ3390">
        <v>0.8306436156</v>
      </c>
      <c r="AK3390">
        <v>106800</v>
      </c>
      <c r="AL3390" s="8" t="s">
        <v>9972</v>
      </c>
      <c r="AM3390" s="10">
        <f t="shared" si="468"/>
        <v>2014</v>
      </c>
      <c r="AN3390">
        <f t="shared" si="469"/>
        <v>1</v>
      </c>
      <c r="AO3390">
        <f t="shared" si="475"/>
        <v>0</v>
      </c>
      <c r="AP3390">
        <f t="shared" si="470"/>
        <v>0</v>
      </c>
      <c r="AQ3390">
        <f t="shared" si="471"/>
        <v>0</v>
      </c>
      <c r="AR3390">
        <f t="shared" si="472"/>
        <v>1</v>
      </c>
      <c r="AS3390">
        <f t="shared" si="473"/>
        <v>0</v>
      </c>
      <c r="AT3390">
        <f t="shared" si="474"/>
        <v>0</v>
      </c>
      <c r="AU3390">
        <f t="shared" si="474"/>
        <v>0</v>
      </c>
      <c r="AV3390" t="str">
        <f t="shared" si="476"/>
        <v>2020-07-22T12:52:35</v>
      </c>
    </row>
    <row r="3391" spans="1:48" x14ac:dyDescent="0.25">
      <c r="A3391" s="5">
        <v>3462</v>
      </c>
      <c r="B3391" s="5" t="s">
        <v>5520</v>
      </c>
      <c r="C3391" s="5" t="s">
        <v>5521</v>
      </c>
      <c r="D3391" s="6" t="s">
        <v>5522</v>
      </c>
      <c r="E3391">
        <v>0</v>
      </c>
      <c r="F3391" s="7">
        <v>0.14028163199999999</v>
      </c>
      <c r="G3391" s="7">
        <v>0</v>
      </c>
      <c r="H3391" t="s">
        <v>4256</v>
      </c>
      <c r="I3391">
        <v>0</v>
      </c>
      <c r="J3391">
        <v>0</v>
      </c>
      <c r="K3391">
        <v>30000</v>
      </c>
      <c r="L3391" t="s">
        <v>52</v>
      </c>
      <c r="M3391" s="8" t="s">
        <v>53</v>
      </c>
      <c r="N3391" s="8">
        <v>0.83928571428571397</v>
      </c>
      <c r="O3391">
        <v>0.160714285714285</v>
      </c>
      <c r="P3391" s="9">
        <v>0</v>
      </c>
      <c r="Q3391">
        <v>30000</v>
      </c>
      <c r="R3391" s="8"/>
      <c r="S3391" s="8" t="s">
        <v>217</v>
      </c>
      <c r="T3391">
        <v>806574</v>
      </c>
      <c r="U3391">
        <v>124900</v>
      </c>
      <c r="V3391">
        <v>812472</v>
      </c>
      <c r="W3391">
        <v>687571</v>
      </c>
      <c r="X3391">
        <v>0</v>
      </c>
      <c r="Y3391">
        <v>565047</v>
      </c>
      <c r="Z3391">
        <v>180628</v>
      </c>
      <c r="AA3391">
        <v>1123</v>
      </c>
      <c r="AB3391">
        <v>-340069</v>
      </c>
      <c r="AC3391">
        <v>12</v>
      </c>
      <c r="AD3391">
        <v>341192</v>
      </c>
      <c r="AE3391">
        <v>2011</v>
      </c>
      <c r="AF3391" t="s">
        <v>68</v>
      </c>
      <c r="AG3391">
        <v>150000</v>
      </c>
      <c r="AH3391" t="s">
        <v>55</v>
      </c>
      <c r="AI3391" t="s">
        <v>55</v>
      </c>
      <c r="AJ3391">
        <v>1</v>
      </c>
      <c r="AK3391">
        <v>118679</v>
      </c>
      <c r="AL3391" s="8" t="s">
        <v>9973</v>
      </c>
      <c r="AM3391" s="10">
        <f t="shared" si="468"/>
        <v>2017</v>
      </c>
      <c r="AN3391">
        <f t="shared" si="469"/>
        <v>1</v>
      </c>
      <c r="AO3391">
        <f t="shared" si="475"/>
        <v>0</v>
      </c>
      <c r="AP3391">
        <f t="shared" si="470"/>
        <v>0</v>
      </c>
      <c r="AQ3391">
        <f t="shared" si="471"/>
        <v>1</v>
      </c>
      <c r="AR3391">
        <f t="shared" si="472"/>
        <v>0</v>
      </c>
      <c r="AS3391">
        <f t="shared" si="473"/>
        <v>0</v>
      </c>
      <c r="AT3391">
        <f t="shared" si="474"/>
        <v>0</v>
      </c>
      <c r="AU3391">
        <f t="shared" si="474"/>
        <v>0</v>
      </c>
      <c r="AV3391" t="str">
        <f t="shared" si="476"/>
        <v>2020-07-22T13:01:32</v>
      </c>
    </row>
    <row r="3392" spans="1:48" x14ac:dyDescent="0.25">
      <c r="A3392" s="5">
        <v>3463</v>
      </c>
      <c r="B3392" s="5" t="s">
        <v>950</v>
      </c>
      <c r="C3392" s="5" t="s">
        <v>951</v>
      </c>
      <c r="D3392" s="6" t="s">
        <v>952</v>
      </c>
      <c r="E3392">
        <v>4</v>
      </c>
      <c r="F3392" s="7">
        <v>0</v>
      </c>
      <c r="G3392" s="7"/>
      <c r="H3392" t="s">
        <v>953</v>
      </c>
      <c r="I3392">
        <v>0</v>
      </c>
      <c r="J3392">
        <v>0</v>
      </c>
      <c r="K3392">
        <v>50000</v>
      </c>
      <c r="L3392" t="s">
        <v>52</v>
      </c>
      <c r="M3392" s="8" t="s">
        <v>53</v>
      </c>
      <c r="N3392" s="8">
        <v>0.69642857142857095</v>
      </c>
      <c r="O3392">
        <v>0.30357142857142799</v>
      </c>
      <c r="P3392" s="11">
        <v>-2E-16</v>
      </c>
      <c r="Q3392">
        <v>50000</v>
      </c>
      <c r="R3392" s="8"/>
      <c r="S3392" s="8" t="s">
        <v>175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2606252</v>
      </c>
      <c r="AB3392">
        <v>756252</v>
      </c>
      <c r="AC3392">
        <v>12</v>
      </c>
      <c r="AD3392">
        <v>1850000</v>
      </c>
      <c r="AE3392">
        <v>2016</v>
      </c>
      <c r="AF3392" t="s">
        <v>126</v>
      </c>
      <c r="AG3392">
        <v>550000</v>
      </c>
      <c r="AH3392" t="s">
        <v>55</v>
      </c>
      <c r="AI3392" t="s">
        <v>56</v>
      </c>
      <c r="AJ3392">
        <v>0</v>
      </c>
      <c r="AK3392">
        <v>29700</v>
      </c>
      <c r="AL3392" s="8" t="s">
        <v>9974</v>
      </c>
      <c r="AM3392" s="10">
        <f t="shared" si="468"/>
        <v>2018</v>
      </c>
      <c r="AN3392">
        <f t="shared" si="469"/>
        <v>1</v>
      </c>
      <c r="AO3392">
        <f t="shared" si="475"/>
        <v>0</v>
      </c>
      <c r="AP3392">
        <f t="shared" si="470"/>
        <v>0</v>
      </c>
      <c r="AQ3392">
        <f t="shared" si="471"/>
        <v>1</v>
      </c>
      <c r="AR3392">
        <f t="shared" si="472"/>
        <v>0</v>
      </c>
      <c r="AS3392">
        <f t="shared" si="473"/>
        <v>0</v>
      </c>
      <c r="AT3392">
        <f t="shared" si="474"/>
        <v>0</v>
      </c>
      <c r="AU3392">
        <f t="shared" si="474"/>
        <v>1</v>
      </c>
      <c r="AV3392" t="str">
        <f t="shared" si="476"/>
        <v>2020-07-22T13:06:19</v>
      </c>
    </row>
    <row r="3393" spans="1:48" x14ac:dyDescent="0.25">
      <c r="A3393" s="5">
        <v>3464</v>
      </c>
      <c r="B3393" s="5" t="s">
        <v>2154</v>
      </c>
      <c r="C3393" s="5" t="s">
        <v>2155</v>
      </c>
      <c r="D3393" s="6" t="s">
        <v>2156</v>
      </c>
      <c r="E3393">
        <v>3</v>
      </c>
      <c r="F3393" s="7">
        <v>0.39004057549999999</v>
      </c>
      <c r="G3393" s="7">
        <v>0</v>
      </c>
      <c r="H3393" t="s">
        <v>2157</v>
      </c>
      <c r="I3393">
        <v>0</v>
      </c>
      <c r="J3393">
        <v>0</v>
      </c>
      <c r="K3393">
        <v>36000</v>
      </c>
      <c r="L3393" t="s">
        <v>52</v>
      </c>
      <c r="M3393" s="8" t="s">
        <v>53</v>
      </c>
      <c r="N3393" s="8">
        <v>0.85714285714285698</v>
      </c>
      <c r="O3393">
        <v>0.14285714285714199</v>
      </c>
      <c r="P3393" s="9">
        <v>0.74289314541142204</v>
      </c>
      <c r="Q3393">
        <v>36000</v>
      </c>
      <c r="R3393" s="8"/>
      <c r="S3393" s="8"/>
      <c r="AA3393">
        <v>20426298</v>
      </c>
      <c r="AB3393">
        <v>1208308</v>
      </c>
      <c r="AC3393">
        <v>12</v>
      </c>
      <c r="AD3393">
        <v>19217990</v>
      </c>
      <c r="AE3393">
        <v>2000</v>
      </c>
      <c r="AF3393" t="s">
        <v>54</v>
      </c>
      <c r="AG3393">
        <v>850000</v>
      </c>
      <c r="AH3393" t="s">
        <v>55</v>
      </c>
      <c r="AI3393" t="s">
        <v>55</v>
      </c>
      <c r="AJ3393">
        <v>0.99234088799999998</v>
      </c>
      <c r="AK3393">
        <v>61200</v>
      </c>
      <c r="AL3393" s="8" t="s">
        <v>9975</v>
      </c>
      <c r="AM3393" s="10">
        <f t="shared" si="468"/>
        <v>2017</v>
      </c>
      <c r="AN3393">
        <f t="shared" si="469"/>
        <v>1</v>
      </c>
      <c r="AO3393">
        <f t="shared" si="475"/>
        <v>0</v>
      </c>
      <c r="AP3393">
        <f t="shared" si="470"/>
        <v>0</v>
      </c>
      <c r="AQ3393">
        <f t="shared" si="471"/>
        <v>1</v>
      </c>
      <c r="AR3393">
        <f t="shared" si="472"/>
        <v>0</v>
      </c>
      <c r="AS3393">
        <f t="shared" si="473"/>
        <v>0</v>
      </c>
      <c r="AT3393">
        <f t="shared" si="474"/>
        <v>0</v>
      </c>
      <c r="AU3393">
        <f t="shared" si="474"/>
        <v>0</v>
      </c>
      <c r="AV3393" t="str">
        <f t="shared" si="476"/>
        <v>2020-07-22T13:09:54</v>
      </c>
    </row>
    <row r="3394" spans="1:48" x14ac:dyDescent="0.25">
      <c r="A3394" s="5">
        <v>3465</v>
      </c>
      <c r="B3394" s="5" t="s">
        <v>9976</v>
      </c>
      <c r="C3394" s="5" t="s">
        <v>9977</v>
      </c>
      <c r="D3394" s="6" t="s">
        <v>9978</v>
      </c>
      <c r="E3394">
        <v>23</v>
      </c>
      <c r="F3394" s="7">
        <v>0.33084526710000001</v>
      </c>
      <c r="G3394" s="7">
        <v>0</v>
      </c>
      <c r="H3394" t="s">
        <v>222</v>
      </c>
      <c r="I3394">
        <v>0</v>
      </c>
      <c r="J3394">
        <v>0</v>
      </c>
      <c r="K3394">
        <v>30000</v>
      </c>
      <c r="L3394" t="s">
        <v>7359</v>
      </c>
      <c r="M3394" s="8" t="s">
        <v>63</v>
      </c>
      <c r="N3394" s="8">
        <v>1</v>
      </c>
      <c r="O3394">
        <v>0</v>
      </c>
      <c r="P3394" s="9">
        <v>0</v>
      </c>
      <c r="R3394" s="8"/>
      <c r="S3394" s="8"/>
      <c r="AJ3394">
        <v>1</v>
      </c>
      <c r="AL3394" s="8"/>
      <c r="AM3394" s="10">
        <f t="shared" ref="AM3394:AM3457" si="477">_xlfn.NUMBERVALUE(LEFT(H3394,4))</f>
        <v>2017</v>
      </c>
      <c r="AN3394">
        <f t="shared" ref="AN3394:AN3457" si="478">IF(OR(L3394 = "AprovadoAnalista", L3394 = "AprovadoComite" ),1,0)</f>
        <v>0</v>
      </c>
      <c r="AO3394">
        <f t="shared" si="475"/>
        <v>0</v>
      </c>
      <c r="AP3394">
        <f t="shared" ref="AP3394:AP3457" si="479">IF(MID(M3394,4,1)="0",1,0)</f>
        <v>1</v>
      </c>
      <c r="AQ3394">
        <f t="shared" ref="AQ3394:AQ3457" si="480">IF(MID(M3394,4,1)="1",1,0)</f>
        <v>0</v>
      </c>
      <c r="AR3394">
        <f t="shared" ref="AR3394:AR3457" si="481">IF(MID(M3394,4,1)="3",1,0)</f>
        <v>0</v>
      </c>
      <c r="AS3394">
        <f t="shared" ref="AS3394:AS3457" si="482">IF(MID(M3394,4,1)="5",1,0)</f>
        <v>0</v>
      </c>
      <c r="AT3394">
        <f t="shared" ref="AT3394:AU3457" si="483">IF(AH3394="True",1,0)</f>
        <v>0</v>
      </c>
      <c r="AU3394">
        <f t="shared" si="483"/>
        <v>0</v>
      </c>
      <c r="AV3394">
        <f t="shared" si="476"/>
        <v>0</v>
      </c>
    </row>
    <row r="3395" spans="1:48" x14ac:dyDescent="0.25">
      <c r="A3395" s="5">
        <v>3466</v>
      </c>
      <c r="B3395" s="5" t="s">
        <v>9976</v>
      </c>
      <c r="C3395" s="5" t="s">
        <v>9977</v>
      </c>
      <c r="D3395" s="6" t="s">
        <v>9978</v>
      </c>
      <c r="E3395">
        <v>23</v>
      </c>
      <c r="F3395" s="7">
        <v>0.33084526710000001</v>
      </c>
      <c r="G3395" s="7">
        <v>0</v>
      </c>
      <c r="H3395" t="s">
        <v>222</v>
      </c>
      <c r="I3395">
        <v>0</v>
      </c>
      <c r="J3395">
        <v>0</v>
      </c>
      <c r="K3395">
        <v>30000</v>
      </c>
      <c r="L3395" t="s">
        <v>52</v>
      </c>
      <c r="M3395" s="8" t="s">
        <v>86</v>
      </c>
      <c r="N3395" s="8">
        <v>0.58928571428571397</v>
      </c>
      <c r="O3395">
        <v>0.41071428571428498</v>
      </c>
      <c r="P3395" s="9">
        <v>0</v>
      </c>
      <c r="Q3395">
        <v>10000</v>
      </c>
      <c r="R3395" s="8"/>
      <c r="S3395" s="8"/>
      <c r="AA3395">
        <v>829124</v>
      </c>
      <c r="AB3395">
        <v>-165728</v>
      </c>
      <c r="AC3395">
        <v>12</v>
      </c>
      <c r="AD3395">
        <v>994852</v>
      </c>
      <c r="AE3395">
        <v>2012</v>
      </c>
      <c r="AF3395" t="s">
        <v>68</v>
      </c>
      <c r="AG3395">
        <v>100000</v>
      </c>
      <c r="AH3395" t="s">
        <v>55</v>
      </c>
      <c r="AI3395" t="s">
        <v>56</v>
      </c>
      <c r="AJ3395">
        <v>1</v>
      </c>
      <c r="AK3395">
        <v>7400</v>
      </c>
      <c r="AL3395" s="8" t="s">
        <v>9979</v>
      </c>
      <c r="AM3395" s="10">
        <f t="shared" si="477"/>
        <v>2017</v>
      </c>
      <c r="AN3395">
        <f t="shared" si="478"/>
        <v>1</v>
      </c>
      <c r="AO3395">
        <f t="shared" ref="AO3395:AO3458" si="484">IF(OR(L3395 = "ReprovadoAnalista", L3395 = "ReprovadoComite" ),1,0)</f>
        <v>0</v>
      </c>
      <c r="AP3395">
        <f t="shared" si="479"/>
        <v>0</v>
      </c>
      <c r="AQ3395">
        <f t="shared" si="480"/>
        <v>0</v>
      </c>
      <c r="AR3395">
        <f t="shared" si="481"/>
        <v>1</v>
      </c>
      <c r="AS3395">
        <f t="shared" si="482"/>
        <v>0</v>
      </c>
      <c r="AT3395">
        <f t="shared" si="483"/>
        <v>0</v>
      </c>
      <c r="AU3395">
        <f t="shared" si="483"/>
        <v>1</v>
      </c>
      <c r="AV3395" t="str">
        <f t="shared" ref="AV3395:AV3458" si="485">IF(R3395&lt;&gt;"",R3395,AL3395)</f>
        <v>2020-07-22T13:12:20</v>
      </c>
    </row>
    <row r="3396" spans="1:48" x14ac:dyDescent="0.25">
      <c r="A3396" s="5">
        <v>3467</v>
      </c>
      <c r="B3396" s="5" t="s">
        <v>4715</v>
      </c>
      <c r="C3396" s="5" t="s">
        <v>4716</v>
      </c>
      <c r="D3396" s="6" t="s">
        <v>4717</v>
      </c>
      <c r="E3396">
        <v>20</v>
      </c>
      <c r="F3396" s="7">
        <v>0.18959954670000001</v>
      </c>
      <c r="G3396" s="7">
        <v>0</v>
      </c>
      <c r="H3396" t="s">
        <v>4718</v>
      </c>
      <c r="I3396">
        <v>0</v>
      </c>
      <c r="J3396">
        <v>0</v>
      </c>
      <c r="K3396">
        <v>50000</v>
      </c>
      <c r="L3396" t="s">
        <v>52</v>
      </c>
      <c r="M3396" s="8" t="s">
        <v>53</v>
      </c>
      <c r="N3396" s="8">
        <v>0.78571428571428503</v>
      </c>
      <c r="O3396">
        <v>0.214285714285714</v>
      </c>
      <c r="P3396" s="9">
        <v>0</v>
      </c>
      <c r="Q3396">
        <v>50000</v>
      </c>
      <c r="R3396" s="8"/>
      <c r="S3396" s="8" t="s">
        <v>217</v>
      </c>
      <c r="T3396">
        <v>3658604</v>
      </c>
      <c r="U3396">
        <v>1972850</v>
      </c>
      <c r="V3396">
        <v>4043307</v>
      </c>
      <c r="W3396">
        <v>679471</v>
      </c>
      <c r="X3396">
        <v>0</v>
      </c>
      <c r="Y3396">
        <v>1533421</v>
      </c>
      <c r="Z3396">
        <v>1306344</v>
      </c>
      <c r="AA3396">
        <v>4290172</v>
      </c>
      <c r="AB3396">
        <v>3738850</v>
      </c>
      <c r="AC3396">
        <v>12</v>
      </c>
      <c r="AD3396">
        <v>551322</v>
      </c>
      <c r="AE3396">
        <v>2017</v>
      </c>
      <c r="AF3396" t="s">
        <v>126</v>
      </c>
      <c r="AG3396">
        <v>50000</v>
      </c>
      <c r="AH3396" t="s">
        <v>55</v>
      </c>
      <c r="AI3396" t="s">
        <v>55</v>
      </c>
      <c r="AJ3396">
        <v>1</v>
      </c>
      <c r="AK3396">
        <v>9720</v>
      </c>
      <c r="AL3396" s="8" t="s">
        <v>9980</v>
      </c>
      <c r="AM3396" s="10">
        <f t="shared" si="477"/>
        <v>2018</v>
      </c>
      <c r="AN3396">
        <f t="shared" si="478"/>
        <v>1</v>
      </c>
      <c r="AO3396">
        <f t="shared" si="484"/>
        <v>0</v>
      </c>
      <c r="AP3396">
        <f t="shared" si="479"/>
        <v>0</v>
      </c>
      <c r="AQ3396">
        <f t="shared" si="480"/>
        <v>1</v>
      </c>
      <c r="AR3396">
        <f t="shared" si="481"/>
        <v>0</v>
      </c>
      <c r="AS3396">
        <f t="shared" si="482"/>
        <v>0</v>
      </c>
      <c r="AT3396">
        <f t="shared" si="483"/>
        <v>0</v>
      </c>
      <c r="AU3396">
        <f t="shared" si="483"/>
        <v>0</v>
      </c>
      <c r="AV3396" t="str">
        <f t="shared" si="485"/>
        <v>2020-07-22T13:18:59</v>
      </c>
    </row>
    <row r="3397" spans="1:48" x14ac:dyDescent="0.25">
      <c r="A3397" s="5">
        <v>3468</v>
      </c>
      <c r="B3397" s="5" t="s">
        <v>3629</v>
      </c>
      <c r="C3397" s="5" t="s">
        <v>3630</v>
      </c>
      <c r="D3397" s="6" t="s">
        <v>3631</v>
      </c>
      <c r="E3397">
        <v>3</v>
      </c>
      <c r="F3397" s="7">
        <v>0.42672795219999998</v>
      </c>
      <c r="G3397" s="7">
        <v>0</v>
      </c>
      <c r="H3397" t="s">
        <v>1998</v>
      </c>
      <c r="I3397">
        <v>0</v>
      </c>
      <c r="J3397">
        <v>0</v>
      </c>
      <c r="K3397">
        <v>40000</v>
      </c>
      <c r="L3397" t="s">
        <v>52</v>
      </c>
      <c r="M3397" s="8" t="s">
        <v>86</v>
      </c>
      <c r="N3397" s="8">
        <v>0.64285714285714202</v>
      </c>
      <c r="O3397">
        <v>0.35714285714285698</v>
      </c>
      <c r="P3397" s="9">
        <v>0</v>
      </c>
      <c r="Q3397">
        <v>35000</v>
      </c>
      <c r="R3397" s="8"/>
      <c r="S3397" s="8"/>
      <c r="AA3397">
        <v>756168</v>
      </c>
      <c r="AB3397">
        <v>0</v>
      </c>
      <c r="AC3397">
        <v>12</v>
      </c>
      <c r="AD3397">
        <v>0</v>
      </c>
      <c r="AE3397">
        <v>2013</v>
      </c>
      <c r="AF3397" t="s">
        <v>68</v>
      </c>
      <c r="AG3397">
        <v>100000</v>
      </c>
      <c r="AH3397" t="s">
        <v>55</v>
      </c>
      <c r="AI3397" t="s">
        <v>56</v>
      </c>
      <c r="AJ3397">
        <v>1</v>
      </c>
      <c r="AK3397">
        <v>122100</v>
      </c>
      <c r="AL3397" s="8" t="s">
        <v>9981</v>
      </c>
      <c r="AM3397" s="10">
        <f t="shared" si="477"/>
        <v>2014</v>
      </c>
      <c r="AN3397">
        <f t="shared" si="478"/>
        <v>1</v>
      </c>
      <c r="AO3397">
        <f t="shared" si="484"/>
        <v>0</v>
      </c>
      <c r="AP3397">
        <f t="shared" si="479"/>
        <v>0</v>
      </c>
      <c r="AQ3397">
        <f t="shared" si="480"/>
        <v>0</v>
      </c>
      <c r="AR3397">
        <f t="shared" si="481"/>
        <v>1</v>
      </c>
      <c r="AS3397">
        <f t="shared" si="482"/>
        <v>0</v>
      </c>
      <c r="AT3397">
        <f t="shared" si="483"/>
        <v>0</v>
      </c>
      <c r="AU3397">
        <f t="shared" si="483"/>
        <v>1</v>
      </c>
      <c r="AV3397" t="str">
        <f t="shared" si="485"/>
        <v>2020-07-22T14:23:23</v>
      </c>
    </row>
    <row r="3398" spans="1:48" x14ac:dyDescent="0.25">
      <c r="A3398" s="5">
        <v>3469</v>
      </c>
      <c r="B3398" s="5" t="s">
        <v>4374</v>
      </c>
      <c r="C3398" s="5" t="s">
        <v>4375</v>
      </c>
      <c r="D3398" s="6" t="s">
        <v>4376</v>
      </c>
      <c r="E3398">
        <v>16</v>
      </c>
      <c r="F3398" s="7">
        <v>0.32675637460000001</v>
      </c>
      <c r="G3398" s="7">
        <v>0</v>
      </c>
      <c r="H3398" t="s">
        <v>4377</v>
      </c>
      <c r="I3398">
        <v>27</v>
      </c>
      <c r="J3398">
        <v>3021.9</v>
      </c>
      <c r="K3398">
        <v>20000</v>
      </c>
      <c r="L3398" t="s">
        <v>52</v>
      </c>
      <c r="M3398" s="8" t="s">
        <v>53</v>
      </c>
      <c r="N3398" s="8">
        <v>0.69642857142857095</v>
      </c>
      <c r="O3398">
        <v>0.30357142857142799</v>
      </c>
      <c r="P3398" s="9">
        <v>-0.90557918906190804</v>
      </c>
      <c r="Q3398">
        <v>20000</v>
      </c>
      <c r="R3398" s="8"/>
      <c r="S3398" s="8"/>
      <c r="AA3398">
        <v>1437781</v>
      </c>
      <c r="AB3398">
        <v>0</v>
      </c>
      <c r="AC3398">
        <v>12</v>
      </c>
      <c r="AD3398">
        <v>0</v>
      </c>
      <c r="AE3398">
        <v>1991</v>
      </c>
      <c r="AF3398" t="s">
        <v>54</v>
      </c>
      <c r="AG3398">
        <v>50000</v>
      </c>
      <c r="AH3398" t="s">
        <v>55</v>
      </c>
      <c r="AI3398" t="s">
        <v>55</v>
      </c>
      <c r="AJ3398">
        <v>0.47319755229999999</v>
      </c>
      <c r="AK3398">
        <v>5280</v>
      </c>
      <c r="AL3398" s="8" t="s">
        <v>9982</v>
      </c>
      <c r="AM3398" s="10">
        <f t="shared" si="477"/>
        <v>2012</v>
      </c>
      <c r="AN3398">
        <f t="shared" si="478"/>
        <v>1</v>
      </c>
      <c r="AO3398">
        <f t="shared" si="484"/>
        <v>0</v>
      </c>
      <c r="AP3398">
        <f t="shared" si="479"/>
        <v>0</v>
      </c>
      <c r="AQ3398">
        <f t="shared" si="480"/>
        <v>1</v>
      </c>
      <c r="AR3398">
        <f t="shared" si="481"/>
        <v>0</v>
      </c>
      <c r="AS3398">
        <f t="shared" si="482"/>
        <v>0</v>
      </c>
      <c r="AT3398">
        <f t="shared" si="483"/>
        <v>0</v>
      </c>
      <c r="AU3398">
        <f t="shared" si="483"/>
        <v>0</v>
      </c>
      <c r="AV3398" t="str">
        <f t="shared" si="485"/>
        <v>2020-07-22T14:28:42</v>
      </c>
    </row>
    <row r="3399" spans="1:48" x14ac:dyDescent="0.25">
      <c r="A3399" s="5">
        <v>3470</v>
      </c>
      <c r="B3399" s="5" t="s">
        <v>3624</v>
      </c>
      <c r="C3399" s="5" t="s">
        <v>3625</v>
      </c>
      <c r="D3399" s="6" t="s">
        <v>3626</v>
      </c>
      <c r="E3399">
        <v>14</v>
      </c>
      <c r="F3399" s="7">
        <v>0.52015786490000004</v>
      </c>
      <c r="G3399" s="7">
        <v>0</v>
      </c>
      <c r="H3399" t="s">
        <v>3627</v>
      </c>
      <c r="I3399">
        <v>0</v>
      </c>
      <c r="J3399">
        <v>0</v>
      </c>
      <c r="K3399">
        <v>20000</v>
      </c>
      <c r="L3399" t="s">
        <v>52</v>
      </c>
      <c r="M3399" s="8" t="s">
        <v>86</v>
      </c>
      <c r="N3399" s="8">
        <v>0.60714285714285698</v>
      </c>
      <c r="O3399">
        <v>0.39285714285714202</v>
      </c>
      <c r="P3399" s="9">
        <v>0</v>
      </c>
      <c r="Q3399">
        <v>20000</v>
      </c>
      <c r="R3399" s="8"/>
      <c r="S3399" s="8" t="s">
        <v>175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1069685</v>
      </c>
      <c r="AB3399">
        <v>0</v>
      </c>
      <c r="AC3399">
        <v>12</v>
      </c>
      <c r="AD3399">
        <v>0</v>
      </c>
      <c r="AE3399">
        <v>2013</v>
      </c>
      <c r="AF3399" t="s">
        <v>68</v>
      </c>
      <c r="AG3399">
        <v>72400</v>
      </c>
      <c r="AH3399" t="s">
        <v>56</v>
      </c>
      <c r="AI3399" t="s">
        <v>56</v>
      </c>
      <c r="AJ3399">
        <v>1</v>
      </c>
      <c r="AK3399">
        <v>3960</v>
      </c>
      <c r="AL3399" s="8" t="s">
        <v>9983</v>
      </c>
      <c r="AM3399" s="10">
        <f t="shared" si="477"/>
        <v>2013</v>
      </c>
      <c r="AN3399">
        <f t="shared" si="478"/>
        <v>1</v>
      </c>
      <c r="AO3399">
        <f t="shared" si="484"/>
        <v>0</v>
      </c>
      <c r="AP3399">
        <f t="shared" si="479"/>
        <v>0</v>
      </c>
      <c r="AQ3399">
        <f t="shared" si="480"/>
        <v>0</v>
      </c>
      <c r="AR3399">
        <f t="shared" si="481"/>
        <v>1</v>
      </c>
      <c r="AS3399">
        <f t="shared" si="482"/>
        <v>0</v>
      </c>
      <c r="AT3399">
        <f t="shared" si="483"/>
        <v>1</v>
      </c>
      <c r="AU3399">
        <f t="shared" si="483"/>
        <v>1</v>
      </c>
      <c r="AV3399" t="str">
        <f t="shared" si="485"/>
        <v>2020-07-22T14:41:08</v>
      </c>
    </row>
    <row r="3400" spans="1:48" x14ac:dyDescent="0.25">
      <c r="A3400" s="5">
        <v>3471</v>
      </c>
      <c r="B3400" s="5" t="s">
        <v>3380</v>
      </c>
      <c r="C3400" s="5" t="s">
        <v>3381</v>
      </c>
      <c r="D3400" s="6" t="s">
        <v>3382</v>
      </c>
      <c r="E3400">
        <v>17</v>
      </c>
      <c r="F3400" s="7">
        <v>0.36801330900000001</v>
      </c>
      <c r="G3400" s="7">
        <v>0</v>
      </c>
      <c r="H3400" t="s">
        <v>3383</v>
      </c>
      <c r="I3400">
        <v>13</v>
      </c>
      <c r="J3400">
        <v>5450</v>
      </c>
      <c r="K3400">
        <v>50000</v>
      </c>
      <c r="L3400" t="s">
        <v>52</v>
      </c>
      <c r="M3400" s="8" t="s">
        <v>86</v>
      </c>
      <c r="N3400" s="8">
        <v>0.64285714285714202</v>
      </c>
      <c r="O3400">
        <v>0.35714285714285698</v>
      </c>
      <c r="P3400" s="9">
        <v>3.6972954476037802E-2</v>
      </c>
      <c r="Q3400">
        <v>50000</v>
      </c>
      <c r="R3400" s="8"/>
      <c r="S3400" s="8" t="s">
        <v>217</v>
      </c>
      <c r="T3400">
        <v>2648895</v>
      </c>
      <c r="U3400">
        <v>40921</v>
      </c>
      <c r="V3400">
        <v>2694461</v>
      </c>
      <c r="W3400">
        <v>2541835</v>
      </c>
      <c r="X3400">
        <v>33500</v>
      </c>
      <c r="Y3400">
        <v>1379822</v>
      </c>
      <c r="Z3400">
        <v>230000</v>
      </c>
      <c r="AA3400">
        <v>5406990</v>
      </c>
      <c r="AB3400">
        <v>2246205</v>
      </c>
      <c r="AC3400">
        <v>12</v>
      </c>
      <c r="AD3400">
        <v>3160785</v>
      </c>
      <c r="AE3400">
        <v>2015</v>
      </c>
      <c r="AF3400" t="s">
        <v>126</v>
      </c>
      <c r="AG3400">
        <v>150000</v>
      </c>
      <c r="AH3400" t="s">
        <v>55</v>
      </c>
      <c r="AI3400" t="s">
        <v>56</v>
      </c>
      <c r="AJ3400">
        <v>0.96399380150000002</v>
      </c>
      <c r="AK3400">
        <v>42280</v>
      </c>
      <c r="AL3400" s="8" t="s">
        <v>9984</v>
      </c>
      <c r="AM3400" s="10">
        <f t="shared" si="477"/>
        <v>2016</v>
      </c>
      <c r="AN3400">
        <f t="shared" si="478"/>
        <v>1</v>
      </c>
      <c r="AO3400">
        <f t="shared" si="484"/>
        <v>0</v>
      </c>
      <c r="AP3400">
        <f t="shared" si="479"/>
        <v>0</v>
      </c>
      <c r="AQ3400">
        <f t="shared" si="480"/>
        <v>0</v>
      </c>
      <c r="AR3400">
        <f t="shared" si="481"/>
        <v>1</v>
      </c>
      <c r="AS3400">
        <f t="shared" si="482"/>
        <v>0</v>
      </c>
      <c r="AT3400">
        <f t="shared" si="483"/>
        <v>0</v>
      </c>
      <c r="AU3400">
        <f t="shared" si="483"/>
        <v>1</v>
      </c>
      <c r="AV3400" t="str">
        <f t="shared" si="485"/>
        <v>2020-07-22T14:43:46</v>
      </c>
    </row>
    <row r="3401" spans="1:48" x14ac:dyDescent="0.25">
      <c r="A3401" s="5">
        <v>3472</v>
      </c>
      <c r="B3401" s="5" t="s">
        <v>1223</v>
      </c>
      <c r="C3401" s="5" t="s">
        <v>1224</v>
      </c>
      <c r="D3401" s="6" t="s">
        <v>1225</v>
      </c>
      <c r="E3401">
        <v>0</v>
      </c>
      <c r="F3401" s="7">
        <v>0.39041851360000002</v>
      </c>
      <c r="G3401" s="7">
        <v>0</v>
      </c>
      <c r="H3401" t="s">
        <v>1226</v>
      </c>
      <c r="I3401">
        <v>0</v>
      </c>
      <c r="J3401">
        <v>0</v>
      </c>
      <c r="K3401">
        <v>80000</v>
      </c>
      <c r="L3401" t="s">
        <v>52</v>
      </c>
      <c r="M3401" s="8" t="s">
        <v>53</v>
      </c>
      <c r="N3401" s="8">
        <v>0.875</v>
      </c>
      <c r="O3401">
        <v>0.125</v>
      </c>
      <c r="P3401" s="11">
        <v>-2.26E-14</v>
      </c>
      <c r="Q3401">
        <v>80000</v>
      </c>
      <c r="R3401" s="8"/>
      <c r="S3401" s="8" t="s">
        <v>103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57345896</v>
      </c>
      <c r="AB3401">
        <v>0</v>
      </c>
      <c r="AC3401">
        <v>12</v>
      </c>
      <c r="AD3401">
        <v>0</v>
      </c>
      <c r="AE3401">
        <v>2005</v>
      </c>
      <c r="AF3401" t="s">
        <v>121</v>
      </c>
      <c r="AG3401">
        <v>200000</v>
      </c>
      <c r="AH3401" t="s">
        <v>55</v>
      </c>
      <c r="AI3401" t="s">
        <v>55</v>
      </c>
      <c r="AJ3401">
        <v>1</v>
      </c>
      <c r="AK3401">
        <v>7643188</v>
      </c>
      <c r="AL3401" s="8" t="s">
        <v>9985</v>
      </c>
      <c r="AM3401" s="10">
        <f t="shared" si="477"/>
        <v>2018</v>
      </c>
      <c r="AN3401">
        <f t="shared" si="478"/>
        <v>1</v>
      </c>
      <c r="AO3401">
        <f t="shared" si="484"/>
        <v>0</v>
      </c>
      <c r="AP3401">
        <f t="shared" si="479"/>
        <v>0</v>
      </c>
      <c r="AQ3401">
        <f t="shared" si="480"/>
        <v>1</v>
      </c>
      <c r="AR3401">
        <f t="shared" si="481"/>
        <v>0</v>
      </c>
      <c r="AS3401">
        <f t="shared" si="482"/>
        <v>0</v>
      </c>
      <c r="AT3401">
        <f t="shared" si="483"/>
        <v>0</v>
      </c>
      <c r="AU3401">
        <f t="shared" si="483"/>
        <v>0</v>
      </c>
      <c r="AV3401" t="str">
        <f t="shared" si="485"/>
        <v>2020-07-22T14:48:01</v>
      </c>
    </row>
    <row r="3402" spans="1:48" x14ac:dyDescent="0.25">
      <c r="A3402" s="5">
        <v>3473</v>
      </c>
      <c r="B3402" s="5" t="s">
        <v>736</v>
      </c>
      <c r="C3402" s="5" t="s">
        <v>737</v>
      </c>
      <c r="D3402" s="6" t="s">
        <v>738</v>
      </c>
      <c r="E3402">
        <v>93</v>
      </c>
      <c r="F3402" s="7">
        <v>0.56698560409999998</v>
      </c>
      <c r="G3402" s="7">
        <v>0</v>
      </c>
      <c r="H3402" t="s">
        <v>739</v>
      </c>
      <c r="I3402">
        <v>0</v>
      </c>
      <c r="J3402">
        <v>0</v>
      </c>
      <c r="K3402">
        <v>30000</v>
      </c>
      <c r="L3402" t="s">
        <v>52</v>
      </c>
      <c r="M3402" s="8" t="s">
        <v>86</v>
      </c>
      <c r="N3402" s="8">
        <v>0.58928571428571397</v>
      </c>
      <c r="O3402">
        <v>0.41071428571428498</v>
      </c>
      <c r="P3402" s="11">
        <v>-1.0999999999999999E-15</v>
      </c>
      <c r="Q3402">
        <v>15000</v>
      </c>
      <c r="R3402" s="8"/>
      <c r="S3402" s="8"/>
      <c r="AA3402">
        <v>320858</v>
      </c>
      <c r="AB3402">
        <v>0</v>
      </c>
      <c r="AC3402">
        <v>2</v>
      </c>
      <c r="AD3402">
        <v>0</v>
      </c>
      <c r="AE3402">
        <v>2010</v>
      </c>
      <c r="AF3402" t="s">
        <v>68</v>
      </c>
      <c r="AG3402">
        <v>10000</v>
      </c>
      <c r="AH3402" t="s">
        <v>55</v>
      </c>
      <c r="AI3402" t="s">
        <v>56</v>
      </c>
      <c r="AJ3402">
        <v>1</v>
      </c>
      <c r="AK3402">
        <v>8640</v>
      </c>
      <c r="AL3402" s="8" t="s">
        <v>9986</v>
      </c>
      <c r="AM3402" s="10">
        <f t="shared" si="477"/>
        <v>2011</v>
      </c>
      <c r="AN3402">
        <f t="shared" si="478"/>
        <v>1</v>
      </c>
      <c r="AO3402">
        <f t="shared" si="484"/>
        <v>0</v>
      </c>
      <c r="AP3402">
        <f t="shared" si="479"/>
        <v>0</v>
      </c>
      <c r="AQ3402">
        <f t="shared" si="480"/>
        <v>0</v>
      </c>
      <c r="AR3402">
        <f t="shared" si="481"/>
        <v>1</v>
      </c>
      <c r="AS3402">
        <f t="shared" si="482"/>
        <v>0</v>
      </c>
      <c r="AT3402">
        <f t="shared" si="483"/>
        <v>0</v>
      </c>
      <c r="AU3402">
        <f t="shared" si="483"/>
        <v>1</v>
      </c>
      <c r="AV3402" t="str">
        <f t="shared" si="485"/>
        <v>2020-07-22T14:49:57</v>
      </c>
    </row>
    <row r="3403" spans="1:48" x14ac:dyDescent="0.25">
      <c r="A3403" s="5">
        <v>3474</v>
      </c>
      <c r="B3403" s="5" t="s">
        <v>7482</v>
      </c>
      <c r="C3403" s="5" t="s">
        <v>7483</v>
      </c>
      <c r="D3403" s="6" t="s">
        <v>7484</v>
      </c>
      <c r="E3403">
        <v>5</v>
      </c>
      <c r="F3403" s="7">
        <v>0.47356375960000002</v>
      </c>
      <c r="G3403" s="7">
        <v>0</v>
      </c>
      <c r="H3403" t="s">
        <v>7485</v>
      </c>
      <c r="I3403">
        <v>55</v>
      </c>
      <c r="J3403">
        <v>14955</v>
      </c>
      <c r="K3403">
        <v>38000</v>
      </c>
      <c r="L3403" t="s">
        <v>52</v>
      </c>
      <c r="M3403" s="8" t="s">
        <v>53</v>
      </c>
      <c r="N3403" s="8">
        <v>0.69642857142857095</v>
      </c>
      <c r="O3403">
        <v>0.30357142857142799</v>
      </c>
      <c r="P3403" s="9">
        <v>0</v>
      </c>
      <c r="Q3403">
        <v>38000</v>
      </c>
      <c r="R3403" s="8"/>
      <c r="S3403" s="8" t="s">
        <v>175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835533</v>
      </c>
      <c r="AB3403">
        <v>0</v>
      </c>
      <c r="AC3403">
        <v>3</v>
      </c>
      <c r="AD3403">
        <v>0</v>
      </c>
      <c r="AE3403">
        <v>2017</v>
      </c>
      <c r="AF3403" t="s">
        <v>126</v>
      </c>
      <c r="AG3403">
        <v>100000</v>
      </c>
      <c r="AH3403" t="s">
        <v>55</v>
      </c>
      <c r="AI3403" t="s">
        <v>56</v>
      </c>
      <c r="AJ3403">
        <v>1</v>
      </c>
      <c r="AK3403">
        <v>1760</v>
      </c>
      <c r="AL3403" s="8" t="s">
        <v>9987</v>
      </c>
      <c r="AM3403" s="10">
        <f t="shared" si="477"/>
        <v>2018</v>
      </c>
      <c r="AN3403">
        <f t="shared" si="478"/>
        <v>1</v>
      </c>
      <c r="AO3403">
        <f t="shared" si="484"/>
        <v>0</v>
      </c>
      <c r="AP3403">
        <f t="shared" si="479"/>
        <v>0</v>
      </c>
      <c r="AQ3403">
        <f t="shared" si="480"/>
        <v>1</v>
      </c>
      <c r="AR3403">
        <f t="shared" si="481"/>
        <v>0</v>
      </c>
      <c r="AS3403">
        <f t="shared" si="482"/>
        <v>0</v>
      </c>
      <c r="AT3403">
        <f t="shared" si="483"/>
        <v>0</v>
      </c>
      <c r="AU3403">
        <f t="shared" si="483"/>
        <v>1</v>
      </c>
      <c r="AV3403" t="str">
        <f t="shared" si="485"/>
        <v>2020-07-22T14:54:23</v>
      </c>
    </row>
    <row r="3404" spans="1:48" x14ac:dyDescent="0.25">
      <c r="A3404" s="5">
        <v>3475</v>
      </c>
      <c r="B3404" s="5" t="s">
        <v>6444</v>
      </c>
      <c r="C3404" s="5" t="s">
        <v>6445</v>
      </c>
      <c r="D3404" s="6" t="s">
        <v>6446</v>
      </c>
      <c r="E3404">
        <v>7</v>
      </c>
      <c r="F3404" s="7">
        <v>0.42808459329999998</v>
      </c>
      <c r="G3404" s="7">
        <v>0</v>
      </c>
      <c r="H3404" t="s">
        <v>6447</v>
      </c>
      <c r="I3404">
        <v>17</v>
      </c>
      <c r="J3404">
        <v>134163.26999999999</v>
      </c>
      <c r="K3404">
        <v>600000</v>
      </c>
      <c r="L3404" t="s">
        <v>119</v>
      </c>
      <c r="M3404" s="8" t="s">
        <v>63</v>
      </c>
      <c r="N3404" s="8">
        <v>0.91071428571428503</v>
      </c>
      <c r="O3404">
        <v>8.9285714285714204E-2</v>
      </c>
      <c r="P3404" s="9">
        <v>-8.0536231588498403E-2</v>
      </c>
      <c r="Q3404">
        <v>510000</v>
      </c>
      <c r="R3404" s="8" t="s">
        <v>9988</v>
      </c>
      <c r="S3404" s="8" t="s">
        <v>329</v>
      </c>
      <c r="T3404">
        <v>10066659</v>
      </c>
      <c r="U3404">
        <v>3316809</v>
      </c>
      <c r="V3404">
        <v>13114259</v>
      </c>
      <c r="W3404">
        <v>6322783</v>
      </c>
      <c r="X3404">
        <v>1275000</v>
      </c>
      <c r="Y3404">
        <v>3984208</v>
      </c>
      <c r="Z3404">
        <v>3710289</v>
      </c>
      <c r="AA3404">
        <v>22898154</v>
      </c>
      <c r="AB3404">
        <v>5636945</v>
      </c>
      <c r="AC3404">
        <v>12</v>
      </c>
      <c r="AD3404">
        <v>17261209</v>
      </c>
      <c r="AE3404">
        <v>2000</v>
      </c>
      <c r="AF3404" t="s">
        <v>54</v>
      </c>
      <c r="AG3404">
        <v>1600000</v>
      </c>
      <c r="AH3404" t="s">
        <v>55</v>
      </c>
      <c r="AI3404" t="s">
        <v>55</v>
      </c>
      <c r="AJ3404">
        <v>0.99823213499999996</v>
      </c>
      <c r="AK3404">
        <v>1333750</v>
      </c>
      <c r="AL3404" s="8"/>
      <c r="AM3404" s="10">
        <f t="shared" si="477"/>
        <v>2009</v>
      </c>
      <c r="AN3404">
        <f t="shared" si="478"/>
        <v>1</v>
      </c>
      <c r="AO3404">
        <f t="shared" si="484"/>
        <v>0</v>
      </c>
      <c r="AP3404">
        <f t="shared" si="479"/>
        <v>1</v>
      </c>
      <c r="AQ3404">
        <f t="shared" si="480"/>
        <v>0</v>
      </c>
      <c r="AR3404">
        <f t="shared" si="481"/>
        <v>0</v>
      </c>
      <c r="AS3404">
        <f t="shared" si="482"/>
        <v>0</v>
      </c>
      <c r="AT3404">
        <f t="shared" si="483"/>
        <v>0</v>
      </c>
      <c r="AU3404">
        <f t="shared" si="483"/>
        <v>0</v>
      </c>
      <c r="AV3404" t="str">
        <f t="shared" si="485"/>
        <v>2020-07-22T17:31:29</v>
      </c>
    </row>
    <row r="3405" spans="1:48" x14ac:dyDescent="0.25">
      <c r="A3405" s="5">
        <v>3476</v>
      </c>
      <c r="B3405" s="5" t="s">
        <v>1132</v>
      </c>
      <c r="C3405" s="5" t="s">
        <v>1133</v>
      </c>
      <c r="D3405" s="6" t="s">
        <v>1134</v>
      </c>
      <c r="E3405">
        <v>6</v>
      </c>
      <c r="F3405" s="7">
        <v>0.42002342660000003</v>
      </c>
      <c r="G3405" s="7">
        <v>0</v>
      </c>
      <c r="H3405" t="s">
        <v>1135</v>
      </c>
      <c r="I3405">
        <v>0</v>
      </c>
      <c r="J3405">
        <v>0</v>
      </c>
      <c r="K3405">
        <v>10000</v>
      </c>
      <c r="L3405" t="s">
        <v>52</v>
      </c>
      <c r="M3405" s="8" t="s">
        <v>86</v>
      </c>
      <c r="N3405" s="8">
        <v>0.64285714285714202</v>
      </c>
      <c r="O3405">
        <v>0.35714285714285698</v>
      </c>
      <c r="P3405" s="9">
        <v>0</v>
      </c>
      <c r="Q3405">
        <v>10000</v>
      </c>
      <c r="R3405" s="8"/>
      <c r="S3405" s="8"/>
      <c r="AA3405">
        <v>657833</v>
      </c>
      <c r="AB3405">
        <v>0</v>
      </c>
      <c r="AC3405">
        <v>10</v>
      </c>
      <c r="AD3405">
        <v>0</v>
      </c>
      <c r="AE3405">
        <v>1996</v>
      </c>
      <c r="AF3405" t="s">
        <v>54</v>
      </c>
      <c r="AG3405">
        <v>10000</v>
      </c>
      <c r="AH3405" t="s">
        <v>55</v>
      </c>
      <c r="AI3405" t="s">
        <v>55</v>
      </c>
      <c r="AJ3405">
        <v>1</v>
      </c>
      <c r="AK3405">
        <v>33000</v>
      </c>
      <c r="AL3405" s="8" t="s">
        <v>9989</v>
      </c>
      <c r="AM3405" s="10">
        <f t="shared" si="477"/>
        <v>2019</v>
      </c>
      <c r="AN3405">
        <f t="shared" si="478"/>
        <v>1</v>
      </c>
      <c r="AO3405">
        <f t="shared" si="484"/>
        <v>0</v>
      </c>
      <c r="AP3405">
        <f t="shared" si="479"/>
        <v>0</v>
      </c>
      <c r="AQ3405">
        <f t="shared" si="480"/>
        <v>0</v>
      </c>
      <c r="AR3405">
        <f t="shared" si="481"/>
        <v>1</v>
      </c>
      <c r="AS3405">
        <f t="shared" si="482"/>
        <v>0</v>
      </c>
      <c r="AT3405">
        <f t="shared" si="483"/>
        <v>0</v>
      </c>
      <c r="AU3405">
        <f t="shared" si="483"/>
        <v>0</v>
      </c>
      <c r="AV3405" t="str">
        <f t="shared" si="485"/>
        <v>2020-07-22T14:56:16</v>
      </c>
    </row>
    <row r="3406" spans="1:48" x14ac:dyDescent="0.25">
      <c r="A3406" s="5">
        <v>3477</v>
      </c>
      <c r="B3406" s="5" t="s">
        <v>3427</v>
      </c>
      <c r="C3406" s="5" t="s">
        <v>3428</v>
      </c>
      <c r="D3406" s="6" t="s">
        <v>3429</v>
      </c>
      <c r="E3406">
        <v>7</v>
      </c>
      <c r="F3406" s="7">
        <v>0</v>
      </c>
      <c r="G3406" s="7"/>
      <c r="H3406" t="s">
        <v>3430</v>
      </c>
      <c r="I3406">
        <v>0</v>
      </c>
      <c r="J3406">
        <v>0</v>
      </c>
      <c r="K3406">
        <v>500000</v>
      </c>
      <c r="L3406" t="s">
        <v>52</v>
      </c>
      <c r="M3406" s="8" t="s">
        <v>63</v>
      </c>
      <c r="N3406" s="8">
        <v>0.91071428571428503</v>
      </c>
      <c r="O3406">
        <v>8.9285714285714204E-2</v>
      </c>
      <c r="P3406" s="9">
        <v>-0.81562822241189403</v>
      </c>
      <c r="Q3406">
        <v>500000</v>
      </c>
      <c r="R3406" s="8"/>
      <c r="S3406" s="8" t="s">
        <v>329</v>
      </c>
      <c r="T3406">
        <v>55194822</v>
      </c>
      <c r="U3406">
        <v>9690314</v>
      </c>
      <c r="V3406">
        <v>63296602</v>
      </c>
      <c r="W3406">
        <v>49894944</v>
      </c>
      <c r="X3406">
        <v>3709127</v>
      </c>
      <c r="Y3406">
        <v>27096361</v>
      </c>
      <c r="Z3406">
        <v>18391632</v>
      </c>
      <c r="AA3406">
        <v>74810220</v>
      </c>
      <c r="AB3406">
        <v>31900062</v>
      </c>
      <c r="AC3406">
        <v>12</v>
      </c>
      <c r="AD3406">
        <v>42910158</v>
      </c>
      <c r="AE3406">
        <v>1997</v>
      </c>
      <c r="AF3406" t="s">
        <v>54</v>
      </c>
      <c r="AG3406">
        <v>2500000</v>
      </c>
      <c r="AH3406" t="s">
        <v>55</v>
      </c>
      <c r="AI3406" t="s">
        <v>55</v>
      </c>
      <c r="AJ3406">
        <v>0</v>
      </c>
      <c r="AK3406">
        <v>6708984</v>
      </c>
      <c r="AL3406" s="8" t="s">
        <v>9990</v>
      </c>
      <c r="AM3406" s="10">
        <f t="shared" si="477"/>
        <v>2015</v>
      </c>
      <c r="AN3406">
        <f t="shared" si="478"/>
        <v>1</v>
      </c>
      <c r="AO3406">
        <f t="shared" si="484"/>
        <v>0</v>
      </c>
      <c r="AP3406">
        <f t="shared" si="479"/>
        <v>1</v>
      </c>
      <c r="AQ3406">
        <f t="shared" si="480"/>
        <v>0</v>
      </c>
      <c r="AR3406">
        <f t="shared" si="481"/>
        <v>0</v>
      </c>
      <c r="AS3406">
        <f t="shared" si="482"/>
        <v>0</v>
      </c>
      <c r="AT3406">
        <f t="shared" si="483"/>
        <v>0</v>
      </c>
      <c r="AU3406">
        <f t="shared" si="483"/>
        <v>0</v>
      </c>
      <c r="AV3406" t="str">
        <f t="shared" si="485"/>
        <v>2020-07-22T15:13:18</v>
      </c>
    </row>
    <row r="3407" spans="1:48" x14ac:dyDescent="0.25">
      <c r="A3407" s="5">
        <v>3478</v>
      </c>
      <c r="B3407" s="5" t="s">
        <v>6940</v>
      </c>
      <c r="C3407" s="5" t="s">
        <v>6941</v>
      </c>
      <c r="D3407" s="6" t="s">
        <v>6942</v>
      </c>
      <c r="E3407">
        <v>0</v>
      </c>
      <c r="F3407" s="7">
        <v>0.38400967180000001</v>
      </c>
      <c r="G3407" s="7">
        <v>0</v>
      </c>
      <c r="H3407" t="s">
        <v>1111</v>
      </c>
      <c r="I3407">
        <v>0</v>
      </c>
      <c r="J3407">
        <v>0</v>
      </c>
      <c r="K3407">
        <v>10000</v>
      </c>
      <c r="L3407" t="s">
        <v>52</v>
      </c>
      <c r="M3407" s="8" t="s">
        <v>53</v>
      </c>
      <c r="N3407" s="8">
        <v>0.85714285714285698</v>
      </c>
      <c r="O3407">
        <v>0.14285714285714199</v>
      </c>
      <c r="P3407" s="9">
        <v>0</v>
      </c>
      <c r="Q3407">
        <v>10000</v>
      </c>
      <c r="R3407" s="8"/>
      <c r="S3407" s="8"/>
      <c r="AA3407">
        <v>2511747</v>
      </c>
      <c r="AB3407">
        <v>517232</v>
      </c>
      <c r="AC3407">
        <v>12</v>
      </c>
      <c r="AD3407">
        <v>1994515</v>
      </c>
      <c r="AE3407">
        <v>1984</v>
      </c>
      <c r="AF3407" t="s">
        <v>54</v>
      </c>
      <c r="AG3407">
        <v>0</v>
      </c>
      <c r="AH3407" t="s">
        <v>55</v>
      </c>
      <c r="AI3407" t="s">
        <v>55</v>
      </c>
      <c r="AJ3407">
        <v>1</v>
      </c>
      <c r="AK3407">
        <v>66221630</v>
      </c>
      <c r="AL3407" s="8" t="s">
        <v>9991</v>
      </c>
      <c r="AM3407" s="10">
        <f t="shared" si="477"/>
        <v>2018</v>
      </c>
      <c r="AN3407">
        <f t="shared" si="478"/>
        <v>1</v>
      </c>
      <c r="AO3407">
        <f t="shared" si="484"/>
        <v>0</v>
      </c>
      <c r="AP3407">
        <f t="shared" si="479"/>
        <v>0</v>
      </c>
      <c r="AQ3407">
        <f t="shared" si="480"/>
        <v>1</v>
      </c>
      <c r="AR3407">
        <f t="shared" si="481"/>
        <v>0</v>
      </c>
      <c r="AS3407">
        <f t="shared" si="482"/>
        <v>0</v>
      </c>
      <c r="AT3407">
        <f t="shared" si="483"/>
        <v>0</v>
      </c>
      <c r="AU3407">
        <f t="shared" si="483"/>
        <v>0</v>
      </c>
      <c r="AV3407" t="str">
        <f t="shared" si="485"/>
        <v>2020-07-22T15:46:57</v>
      </c>
    </row>
    <row r="3408" spans="1:48" x14ac:dyDescent="0.25">
      <c r="A3408" s="5">
        <v>3479</v>
      </c>
      <c r="B3408" s="5" t="s">
        <v>9992</v>
      </c>
      <c r="C3408" s="5" t="s">
        <v>9993</v>
      </c>
      <c r="D3408" s="6" t="s">
        <v>9994</v>
      </c>
      <c r="E3408">
        <v>21</v>
      </c>
      <c r="F3408" s="7">
        <v>0.42348192610000002</v>
      </c>
      <c r="G3408" s="7">
        <v>0</v>
      </c>
      <c r="H3408" t="s">
        <v>4473</v>
      </c>
      <c r="I3408">
        <v>0</v>
      </c>
      <c r="J3408">
        <v>0</v>
      </c>
      <c r="K3408">
        <v>10000</v>
      </c>
      <c r="L3408" t="s">
        <v>52</v>
      </c>
      <c r="M3408" s="8" t="s">
        <v>74</v>
      </c>
      <c r="N3408" s="8">
        <v>0.48214285714285698</v>
      </c>
      <c r="O3408">
        <v>0.51785714285714202</v>
      </c>
      <c r="P3408" s="9">
        <v>-0.91564149467823197</v>
      </c>
      <c r="Q3408">
        <v>10000</v>
      </c>
      <c r="R3408" s="8"/>
      <c r="S3408" s="8"/>
      <c r="AA3408">
        <v>0</v>
      </c>
      <c r="AB3408">
        <v>0</v>
      </c>
      <c r="AC3408">
        <v>1</v>
      </c>
      <c r="AD3408">
        <v>0</v>
      </c>
      <c r="AE3408">
        <v>2017</v>
      </c>
      <c r="AF3408" t="s">
        <v>126</v>
      </c>
      <c r="AG3408">
        <v>80000</v>
      </c>
      <c r="AH3408" t="s">
        <v>55</v>
      </c>
      <c r="AI3408" t="s">
        <v>55</v>
      </c>
      <c r="AJ3408">
        <v>0.84524370839999996</v>
      </c>
      <c r="AK3408">
        <v>59400</v>
      </c>
      <c r="AL3408" s="8" t="s">
        <v>9995</v>
      </c>
      <c r="AM3408" s="10">
        <f t="shared" si="477"/>
        <v>2017</v>
      </c>
      <c r="AN3408">
        <f t="shared" si="478"/>
        <v>1</v>
      </c>
      <c r="AO3408">
        <f t="shared" si="484"/>
        <v>0</v>
      </c>
      <c r="AP3408">
        <f t="shared" si="479"/>
        <v>0</v>
      </c>
      <c r="AQ3408">
        <f t="shared" si="480"/>
        <v>0</v>
      </c>
      <c r="AR3408">
        <f t="shared" si="481"/>
        <v>0</v>
      </c>
      <c r="AS3408">
        <f t="shared" si="482"/>
        <v>1</v>
      </c>
      <c r="AT3408">
        <f t="shared" si="483"/>
        <v>0</v>
      </c>
      <c r="AU3408">
        <f t="shared" si="483"/>
        <v>0</v>
      </c>
      <c r="AV3408" t="str">
        <f t="shared" si="485"/>
        <v>2020-07-22T15:47:21</v>
      </c>
    </row>
    <row r="3409" spans="1:48" x14ac:dyDescent="0.25">
      <c r="A3409" s="5">
        <v>3480</v>
      </c>
      <c r="B3409" s="5" t="s">
        <v>9996</v>
      </c>
      <c r="C3409" s="5" t="s">
        <v>9997</v>
      </c>
      <c r="D3409" s="6" t="s">
        <v>9998</v>
      </c>
      <c r="E3409">
        <v>8</v>
      </c>
      <c r="F3409" s="7">
        <v>0</v>
      </c>
      <c r="G3409" s="7"/>
      <c r="H3409" t="s">
        <v>9999</v>
      </c>
      <c r="I3409">
        <v>0</v>
      </c>
      <c r="J3409">
        <v>0</v>
      </c>
      <c r="K3409">
        <v>500000</v>
      </c>
      <c r="L3409" t="s">
        <v>52</v>
      </c>
      <c r="M3409" s="8" t="s">
        <v>63</v>
      </c>
      <c r="N3409" s="8">
        <v>0.91071428571428503</v>
      </c>
      <c r="O3409">
        <v>8.9285714285714204E-2</v>
      </c>
      <c r="P3409" s="9">
        <v>-4.3720599515708503E-2</v>
      </c>
      <c r="Q3409">
        <v>120000</v>
      </c>
      <c r="R3409" s="8"/>
      <c r="S3409" s="8" t="s">
        <v>329</v>
      </c>
      <c r="T3409">
        <v>6907569</v>
      </c>
      <c r="U3409">
        <v>2728784</v>
      </c>
      <c r="V3409">
        <v>7184978</v>
      </c>
      <c r="W3409">
        <v>4443781</v>
      </c>
      <c r="X3409">
        <v>267213</v>
      </c>
      <c r="Y3409">
        <v>2312327</v>
      </c>
      <c r="Z3409">
        <v>2599733</v>
      </c>
      <c r="AA3409">
        <v>4349975</v>
      </c>
      <c r="AB3409">
        <v>1472633</v>
      </c>
      <c r="AC3409">
        <v>12</v>
      </c>
      <c r="AD3409">
        <v>2877342</v>
      </c>
      <c r="AE3409">
        <v>2003</v>
      </c>
      <c r="AF3409" t="s">
        <v>54</v>
      </c>
      <c r="AG3409">
        <v>600000</v>
      </c>
      <c r="AH3409" t="s">
        <v>55</v>
      </c>
      <c r="AI3409" t="s">
        <v>55</v>
      </c>
      <c r="AJ3409">
        <v>0</v>
      </c>
      <c r="AK3409">
        <v>89100</v>
      </c>
      <c r="AL3409" s="8" t="s">
        <v>10000</v>
      </c>
      <c r="AM3409" s="10">
        <f t="shared" si="477"/>
        <v>2009</v>
      </c>
      <c r="AN3409">
        <f t="shared" si="478"/>
        <v>1</v>
      </c>
      <c r="AO3409">
        <f t="shared" si="484"/>
        <v>0</v>
      </c>
      <c r="AP3409">
        <f t="shared" si="479"/>
        <v>1</v>
      </c>
      <c r="AQ3409">
        <f t="shared" si="480"/>
        <v>0</v>
      </c>
      <c r="AR3409">
        <f t="shared" si="481"/>
        <v>0</v>
      </c>
      <c r="AS3409">
        <f t="shared" si="482"/>
        <v>0</v>
      </c>
      <c r="AT3409">
        <f t="shared" si="483"/>
        <v>0</v>
      </c>
      <c r="AU3409">
        <f t="shared" si="483"/>
        <v>0</v>
      </c>
      <c r="AV3409" t="str">
        <f t="shared" si="485"/>
        <v>2020-07-22T15:52:27</v>
      </c>
    </row>
    <row r="3410" spans="1:48" x14ac:dyDescent="0.25">
      <c r="A3410" s="5">
        <v>3481</v>
      </c>
      <c r="B3410" s="5" t="s">
        <v>10001</v>
      </c>
      <c r="C3410" s="5" t="s">
        <v>10002</v>
      </c>
      <c r="D3410" s="6" t="s">
        <v>10003</v>
      </c>
      <c r="E3410">
        <v>11</v>
      </c>
      <c r="F3410" s="7">
        <v>0.70222160300000003</v>
      </c>
      <c r="G3410" s="7">
        <v>0</v>
      </c>
      <c r="H3410" t="s">
        <v>8898</v>
      </c>
      <c r="I3410">
        <v>0</v>
      </c>
      <c r="J3410">
        <v>0</v>
      </c>
      <c r="K3410">
        <v>500000</v>
      </c>
      <c r="L3410" t="s">
        <v>52</v>
      </c>
      <c r="M3410" s="8" t="s">
        <v>53</v>
      </c>
      <c r="N3410" s="8">
        <v>0.69642857142857095</v>
      </c>
      <c r="O3410">
        <v>0.30357142857142799</v>
      </c>
      <c r="P3410" s="9">
        <v>-0.985557018467212</v>
      </c>
      <c r="Q3410">
        <v>500000</v>
      </c>
      <c r="R3410" s="8"/>
      <c r="S3410" s="8"/>
      <c r="AA3410">
        <v>0</v>
      </c>
      <c r="AB3410">
        <v>0</v>
      </c>
      <c r="AC3410">
        <v>1</v>
      </c>
      <c r="AD3410">
        <v>0</v>
      </c>
      <c r="AE3410">
        <v>2009</v>
      </c>
      <c r="AF3410" t="s">
        <v>121</v>
      </c>
      <c r="AG3410">
        <v>400000</v>
      </c>
      <c r="AH3410" t="s">
        <v>55</v>
      </c>
      <c r="AI3410" t="s">
        <v>55</v>
      </c>
      <c r="AJ3410">
        <v>0.94678793110000004</v>
      </c>
      <c r="AK3410">
        <v>9863717</v>
      </c>
      <c r="AL3410" s="8" t="s">
        <v>10004</v>
      </c>
      <c r="AM3410" s="10">
        <f t="shared" si="477"/>
        <v>2012</v>
      </c>
      <c r="AN3410">
        <f t="shared" si="478"/>
        <v>1</v>
      </c>
      <c r="AO3410">
        <f t="shared" si="484"/>
        <v>0</v>
      </c>
      <c r="AP3410">
        <f t="shared" si="479"/>
        <v>0</v>
      </c>
      <c r="AQ3410">
        <f t="shared" si="480"/>
        <v>1</v>
      </c>
      <c r="AR3410">
        <f t="shared" si="481"/>
        <v>0</v>
      </c>
      <c r="AS3410">
        <f t="shared" si="482"/>
        <v>0</v>
      </c>
      <c r="AT3410">
        <f t="shared" si="483"/>
        <v>0</v>
      </c>
      <c r="AU3410">
        <f t="shared" si="483"/>
        <v>0</v>
      </c>
      <c r="AV3410" t="str">
        <f t="shared" si="485"/>
        <v>2020-07-22T17:11:04</v>
      </c>
    </row>
    <row r="3411" spans="1:48" x14ac:dyDescent="0.25">
      <c r="A3411" s="5">
        <v>3482</v>
      </c>
      <c r="B3411" s="5" t="s">
        <v>3371</v>
      </c>
      <c r="C3411" s="5" t="s">
        <v>3372</v>
      </c>
      <c r="D3411" s="6" t="s">
        <v>3373</v>
      </c>
      <c r="E3411">
        <v>40</v>
      </c>
      <c r="F3411" s="7">
        <v>0.49327555439999998</v>
      </c>
      <c r="G3411" s="7">
        <v>0</v>
      </c>
      <c r="H3411" t="s">
        <v>3374</v>
      </c>
      <c r="I3411">
        <v>0</v>
      </c>
      <c r="J3411">
        <v>0</v>
      </c>
      <c r="K3411">
        <v>200000</v>
      </c>
      <c r="L3411" t="s">
        <v>52</v>
      </c>
      <c r="M3411" s="8" t="s">
        <v>86</v>
      </c>
      <c r="N3411" s="8">
        <v>0.60714285714285698</v>
      </c>
      <c r="O3411">
        <v>0.39285714285714202</v>
      </c>
      <c r="P3411" s="9">
        <v>5.1859275936011397E-2</v>
      </c>
      <c r="Q3411">
        <v>200000</v>
      </c>
      <c r="R3411" s="8"/>
      <c r="S3411" s="8"/>
      <c r="AA3411">
        <v>0</v>
      </c>
      <c r="AB3411">
        <v>0</v>
      </c>
      <c r="AC3411">
        <v>1</v>
      </c>
      <c r="AD3411">
        <v>0</v>
      </c>
      <c r="AE3411">
        <v>2007</v>
      </c>
      <c r="AF3411" t="s">
        <v>121</v>
      </c>
      <c r="AG3411">
        <v>5000000</v>
      </c>
      <c r="AH3411" t="s">
        <v>56</v>
      </c>
      <c r="AI3411" t="s">
        <v>55</v>
      </c>
      <c r="AJ3411">
        <v>0.95266970429999998</v>
      </c>
      <c r="AK3411">
        <v>4248000</v>
      </c>
      <c r="AL3411" s="8" t="s">
        <v>10005</v>
      </c>
      <c r="AM3411" s="10">
        <f t="shared" si="477"/>
        <v>2013</v>
      </c>
      <c r="AN3411">
        <f t="shared" si="478"/>
        <v>1</v>
      </c>
      <c r="AO3411">
        <f t="shared" si="484"/>
        <v>0</v>
      </c>
      <c r="AP3411">
        <f t="shared" si="479"/>
        <v>0</v>
      </c>
      <c r="AQ3411">
        <f t="shared" si="480"/>
        <v>0</v>
      </c>
      <c r="AR3411">
        <f t="shared" si="481"/>
        <v>1</v>
      </c>
      <c r="AS3411">
        <f t="shared" si="482"/>
        <v>0</v>
      </c>
      <c r="AT3411">
        <f t="shared" si="483"/>
        <v>1</v>
      </c>
      <c r="AU3411">
        <f t="shared" si="483"/>
        <v>0</v>
      </c>
      <c r="AV3411" t="str">
        <f t="shared" si="485"/>
        <v>2020-07-22T17:15:45</v>
      </c>
    </row>
    <row r="3412" spans="1:48" x14ac:dyDescent="0.25">
      <c r="A3412" s="5">
        <v>3483</v>
      </c>
      <c r="B3412" s="5" t="s">
        <v>2946</v>
      </c>
      <c r="C3412" s="5" t="s">
        <v>2947</v>
      </c>
      <c r="D3412" s="6" t="s">
        <v>2948</v>
      </c>
      <c r="E3412">
        <v>36</v>
      </c>
      <c r="F3412" s="7">
        <v>0.54035418850000005</v>
      </c>
      <c r="G3412" s="7">
        <v>0</v>
      </c>
      <c r="H3412" t="s">
        <v>2949</v>
      </c>
      <c r="I3412">
        <v>0</v>
      </c>
      <c r="J3412">
        <v>0</v>
      </c>
      <c r="K3412">
        <v>971000</v>
      </c>
      <c r="L3412" t="s">
        <v>119</v>
      </c>
      <c r="M3412" s="8" t="s">
        <v>53</v>
      </c>
      <c r="N3412" s="8">
        <v>0.69642857142857095</v>
      </c>
      <c r="O3412">
        <v>0.30357142857142799</v>
      </c>
      <c r="P3412" s="9">
        <v>0</v>
      </c>
      <c r="Q3412">
        <v>800000</v>
      </c>
      <c r="R3412" s="8" t="s">
        <v>10006</v>
      </c>
      <c r="S3412" s="8" t="s">
        <v>329</v>
      </c>
      <c r="T3412">
        <v>34436965</v>
      </c>
      <c r="U3412">
        <v>23272132</v>
      </c>
      <c r="V3412">
        <v>58196797</v>
      </c>
      <c r="W3412">
        <v>24803026</v>
      </c>
      <c r="X3412">
        <v>10121639</v>
      </c>
      <c r="Y3412">
        <v>0</v>
      </c>
      <c r="Z3412">
        <v>24791804</v>
      </c>
      <c r="AA3412">
        <v>173791382</v>
      </c>
      <c r="AB3412">
        <v>43703819</v>
      </c>
      <c r="AC3412">
        <v>12</v>
      </c>
      <c r="AD3412">
        <v>130087563</v>
      </c>
      <c r="AE3412">
        <v>2000</v>
      </c>
      <c r="AF3412" t="s">
        <v>54</v>
      </c>
      <c r="AG3412">
        <v>1</v>
      </c>
      <c r="AH3412" t="s">
        <v>55</v>
      </c>
      <c r="AI3412" t="s">
        <v>56</v>
      </c>
      <c r="AJ3412">
        <v>1</v>
      </c>
      <c r="AK3412">
        <v>16280</v>
      </c>
      <c r="AL3412" s="8"/>
      <c r="AM3412" s="10">
        <f t="shared" si="477"/>
        <v>2017</v>
      </c>
      <c r="AN3412">
        <f t="shared" si="478"/>
        <v>1</v>
      </c>
      <c r="AO3412">
        <f t="shared" si="484"/>
        <v>0</v>
      </c>
      <c r="AP3412">
        <f t="shared" si="479"/>
        <v>0</v>
      </c>
      <c r="AQ3412">
        <f t="shared" si="480"/>
        <v>1</v>
      </c>
      <c r="AR3412">
        <f t="shared" si="481"/>
        <v>0</v>
      </c>
      <c r="AS3412">
        <f t="shared" si="482"/>
        <v>0</v>
      </c>
      <c r="AT3412">
        <f t="shared" si="483"/>
        <v>0</v>
      </c>
      <c r="AU3412">
        <f t="shared" si="483"/>
        <v>1</v>
      </c>
      <c r="AV3412" t="str">
        <f t="shared" si="485"/>
        <v>2020-07-22T17:50:49</v>
      </c>
    </row>
    <row r="3413" spans="1:48" x14ac:dyDescent="0.25">
      <c r="A3413" s="5">
        <v>3484</v>
      </c>
      <c r="B3413" s="5" t="s">
        <v>10007</v>
      </c>
      <c r="C3413" s="5" t="s">
        <v>10008</v>
      </c>
      <c r="D3413" s="6" t="s">
        <v>10009</v>
      </c>
      <c r="E3413">
        <v>2</v>
      </c>
      <c r="F3413" s="7">
        <v>0.46581091070000002</v>
      </c>
      <c r="G3413" s="7">
        <v>0</v>
      </c>
      <c r="H3413" t="s">
        <v>6744</v>
      </c>
      <c r="I3413">
        <v>196</v>
      </c>
      <c r="J3413">
        <v>37800</v>
      </c>
      <c r="K3413">
        <v>30000</v>
      </c>
      <c r="L3413" t="s">
        <v>7359</v>
      </c>
      <c r="M3413" s="8" t="s">
        <v>63</v>
      </c>
      <c r="N3413" s="8">
        <v>1</v>
      </c>
      <c r="O3413">
        <v>0</v>
      </c>
      <c r="P3413" s="9">
        <v>0</v>
      </c>
      <c r="R3413" s="8"/>
      <c r="S3413" s="8"/>
      <c r="AJ3413">
        <v>1</v>
      </c>
      <c r="AL3413" s="8"/>
      <c r="AM3413" s="10">
        <f t="shared" si="477"/>
        <v>2016</v>
      </c>
      <c r="AN3413">
        <f t="shared" si="478"/>
        <v>0</v>
      </c>
      <c r="AO3413">
        <f t="shared" si="484"/>
        <v>0</v>
      </c>
      <c r="AP3413">
        <f t="shared" si="479"/>
        <v>1</v>
      </c>
      <c r="AQ3413">
        <f t="shared" si="480"/>
        <v>0</v>
      </c>
      <c r="AR3413">
        <f t="shared" si="481"/>
        <v>0</v>
      </c>
      <c r="AS3413">
        <f t="shared" si="482"/>
        <v>0</v>
      </c>
      <c r="AT3413">
        <f t="shared" si="483"/>
        <v>0</v>
      </c>
      <c r="AU3413">
        <f t="shared" si="483"/>
        <v>0</v>
      </c>
      <c r="AV3413">
        <f t="shared" si="485"/>
        <v>0</v>
      </c>
    </row>
    <row r="3414" spans="1:48" x14ac:dyDescent="0.25">
      <c r="A3414" s="5">
        <v>3485</v>
      </c>
      <c r="B3414" s="5" t="s">
        <v>10007</v>
      </c>
      <c r="C3414" s="5" t="s">
        <v>10008</v>
      </c>
      <c r="D3414" s="6" t="s">
        <v>10009</v>
      </c>
      <c r="E3414">
        <v>2</v>
      </c>
      <c r="F3414" s="7">
        <v>0.46581091070000002</v>
      </c>
      <c r="G3414" s="7">
        <v>0</v>
      </c>
      <c r="H3414" t="s">
        <v>6744</v>
      </c>
      <c r="I3414">
        <v>196</v>
      </c>
      <c r="J3414">
        <v>37800</v>
      </c>
      <c r="K3414">
        <v>50000</v>
      </c>
      <c r="L3414" t="s">
        <v>52</v>
      </c>
      <c r="M3414" s="8" t="s">
        <v>53</v>
      </c>
      <c r="N3414" s="8">
        <v>0.85714285714285698</v>
      </c>
      <c r="O3414">
        <v>0.14285714285714199</v>
      </c>
      <c r="P3414" s="9">
        <v>0</v>
      </c>
      <c r="Q3414">
        <v>50000</v>
      </c>
      <c r="R3414" s="8"/>
      <c r="S3414" s="8"/>
      <c r="AA3414">
        <v>20534152</v>
      </c>
      <c r="AB3414">
        <v>0</v>
      </c>
      <c r="AC3414">
        <v>12</v>
      </c>
      <c r="AD3414">
        <v>0</v>
      </c>
      <c r="AE3414">
        <v>2009</v>
      </c>
      <c r="AF3414" t="s">
        <v>121</v>
      </c>
      <c r="AG3414">
        <v>100000</v>
      </c>
      <c r="AH3414" t="s">
        <v>55</v>
      </c>
      <c r="AI3414" t="s">
        <v>55</v>
      </c>
      <c r="AJ3414">
        <v>1</v>
      </c>
      <c r="AK3414">
        <v>1499193</v>
      </c>
      <c r="AL3414" s="8" t="s">
        <v>10010</v>
      </c>
      <c r="AM3414" s="10">
        <f t="shared" si="477"/>
        <v>2016</v>
      </c>
      <c r="AN3414">
        <f t="shared" si="478"/>
        <v>1</v>
      </c>
      <c r="AO3414">
        <f t="shared" si="484"/>
        <v>0</v>
      </c>
      <c r="AP3414">
        <f t="shared" si="479"/>
        <v>0</v>
      </c>
      <c r="AQ3414">
        <f t="shared" si="480"/>
        <v>1</v>
      </c>
      <c r="AR3414">
        <f t="shared" si="481"/>
        <v>0</v>
      </c>
      <c r="AS3414">
        <f t="shared" si="482"/>
        <v>0</v>
      </c>
      <c r="AT3414">
        <f t="shared" si="483"/>
        <v>0</v>
      </c>
      <c r="AU3414">
        <f t="shared" si="483"/>
        <v>0</v>
      </c>
      <c r="AV3414" t="str">
        <f t="shared" si="485"/>
        <v>2020-07-22T17:35:32</v>
      </c>
    </row>
    <row r="3415" spans="1:48" x14ac:dyDescent="0.25">
      <c r="A3415" s="5">
        <v>3486</v>
      </c>
      <c r="B3415" s="5" t="s">
        <v>5724</v>
      </c>
      <c r="C3415" s="5" t="s">
        <v>5725</v>
      </c>
      <c r="D3415" s="6" t="s">
        <v>5726</v>
      </c>
      <c r="E3415">
        <v>10</v>
      </c>
      <c r="F3415" s="7">
        <v>0.40953781220000002</v>
      </c>
      <c r="G3415" s="7">
        <v>0</v>
      </c>
      <c r="H3415" t="s">
        <v>5727</v>
      </c>
      <c r="I3415">
        <v>39</v>
      </c>
      <c r="J3415">
        <v>9392</v>
      </c>
      <c r="K3415">
        <v>50000</v>
      </c>
      <c r="L3415" t="s">
        <v>52</v>
      </c>
      <c r="M3415" s="8" t="s">
        <v>53</v>
      </c>
      <c r="N3415" s="8">
        <v>0.75</v>
      </c>
      <c r="O3415">
        <v>0.25</v>
      </c>
      <c r="P3415" s="9">
        <v>0</v>
      </c>
      <c r="Q3415">
        <v>30000</v>
      </c>
      <c r="R3415" s="8"/>
      <c r="S3415" s="8" t="s">
        <v>217</v>
      </c>
      <c r="T3415">
        <v>1304221</v>
      </c>
      <c r="U3415">
        <v>1084439</v>
      </c>
      <c r="V3415">
        <v>1316347</v>
      </c>
      <c r="W3415">
        <v>231907</v>
      </c>
      <c r="X3415">
        <v>706024</v>
      </c>
      <c r="Y3415">
        <v>18175</v>
      </c>
      <c r="Z3415">
        <v>1227980</v>
      </c>
      <c r="AA3415">
        <v>965881</v>
      </c>
      <c r="AB3415">
        <v>458690</v>
      </c>
      <c r="AC3415">
        <v>12</v>
      </c>
      <c r="AD3415">
        <v>507191</v>
      </c>
      <c r="AE3415">
        <v>1995</v>
      </c>
      <c r="AF3415" t="s">
        <v>54</v>
      </c>
      <c r="AG3415">
        <v>100000</v>
      </c>
      <c r="AH3415" t="s">
        <v>55</v>
      </c>
      <c r="AI3415" t="s">
        <v>55</v>
      </c>
      <c r="AJ3415">
        <v>1</v>
      </c>
      <c r="AK3415">
        <v>12420</v>
      </c>
      <c r="AL3415" s="8" t="s">
        <v>10011</v>
      </c>
      <c r="AM3415" s="10">
        <f t="shared" si="477"/>
        <v>2015</v>
      </c>
      <c r="AN3415">
        <f t="shared" si="478"/>
        <v>1</v>
      </c>
      <c r="AO3415">
        <f t="shared" si="484"/>
        <v>0</v>
      </c>
      <c r="AP3415">
        <f t="shared" si="479"/>
        <v>0</v>
      </c>
      <c r="AQ3415">
        <f t="shared" si="480"/>
        <v>1</v>
      </c>
      <c r="AR3415">
        <f t="shared" si="481"/>
        <v>0</v>
      </c>
      <c r="AS3415">
        <f t="shared" si="482"/>
        <v>0</v>
      </c>
      <c r="AT3415">
        <f t="shared" si="483"/>
        <v>0</v>
      </c>
      <c r="AU3415">
        <f t="shared" si="483"/>
        <v>0</v>
      </c>
      <c r="AV3415" t="str">
        <f t="shared" si="485"/>
        <v>2020-07-22T18:48:43</v>
      </c>
    </row>
    <row r="3416" spans="1:48" x14ac:dyDescent="0.25">
      <c r="A3416" s="5">
        <v>3487</v>
      </c>
      <c r="B3416" s="5" t="s">
        <v>6021</v>
      </c>
      <c r="C3416" s="5" t="s">
        <v>6022</v>
      </c>
      <c r="D3416" s="6" t="s">
        <v>6023</v>
      </c>
      <c r="E3416">
        <v>10</v>
      </c>
      <c r="F3416" s="7">
        <v>4.86285157E-2</v>
      </c>
      <c r="G3416" s="7">
        <v>0</v>
      </c>
      <c r="H3416" t="s">
        <v>6024</v>
      </c>
      <c r="I3416">
        <v>203</v>
      </c>
      <c r="J3416">
        <v>7182</v>
      </c>
      <c r="K3416">
        <v>30000</v>
      </c>
      <c r="L3416" t="s">
        <v>52</v>
      </c>
      <c r="M3416" s="8" t="s">
        <v>86</v>
      </c>
      <c r="N3416" s="8">
        <v>0.53571428571428503</v>
      </c>
      <c r="O3416">
        <v>0.46428571428571402</v>
      </c>
      <c r="P3416" s="9">
        <v>0.86602540378443804</v>
      </c>
      <c r="Q3416">
        <v>5000</v>
      </c>
      <c r="R3416" s="8"/>
      <c r="S3416" s="8"/>
      <c r="AA3416">
        <v>0</v>
      </c>
      <c r="AB3416">
        <v>0</v>
      </c>
      <c r="AC3416">
        <v>1</v>
      </c>
      <c r="AD3416">
        <v>0</v>
      </c>
      <c r="AE3416">
        <v>2017</v>
      </c>
      <c r="AF3416" t="s">
        <v>126</v>
      </c>
      <c r="AG3416">
        <v>50000</v>
      </c>
      <c r="AH3416" t="s">
        <v>55</v>
      </c>
      <c r="AI3416" t="s">
        <v>55</v>
      </c>
      <c r="AJ3416">
        <v>1</v>
      </c>
      <c r="AK3416">
        <v>2640</v>
      </c>
      <c r="AL3416" s="8" t="s">
        <v>10012</v>
      </c>
      <c r="AM3416" s="10">
        <f t="shared" si="477"/>
        <v>2019</v>
      </c>
      <c r="AN3416">
        <f t="shared" si="478"/>
        <v>1</v>
      </c>
      <c r="AO3416">
        <f t="shared" si="484"/>
        <v>0</v>
      </c>
      <c r="AP3416">
        <f t="shared" si="479"/>
        <v>0</v>
      </c>
      <c r="AQ3416">
        <f t="shared" si="480"/>
        <v>0</v>
      </c>
      <c r="AR3416">
        <f t="shared" si="481"/>
        <v>1</v>
      </c>
      <c r="AS3416">
        <f t="shared" si="482"/>
        <v>0</v>
      </c>
      <c r="AT3416">
        <f t="shared" si="483"/>
        <v>0</v>
      </c>
      <c r="AU3416">
        <f t="shared" si="483"/>
        <v>0</v>
      </c>
      <c r="AV3416" t="str">
        <f t="shared" si="485"/>
        <v>2020-07-22T18:54:31</v>
      </c>
    </row>
    <row r="3417" spans="1:48" x14ac:dyDescent="0.25">
      <c r="A3417" s="5">
        <v>3488</v>
      </c>
      <c r="B3417" s="5" t="s">
        <v>2976</v>
      </c>
      <c r="C3417" s="5" t="s">
        <v>2977</v>
      </c>
      <c r="D3417" s="6" t="s">
        <v>2978</v>
      </c>
      <c r="E3417">
        <v>3</v>
      </c>
      <c r="F3417" s="7">
        <v>0.31068347330000001</v>
      </c>
      <c r="G3417" s="7">
        <v>0</v>
      </c>
      <c r="H3417" t="s">
        <v>2979</v>
      </c>
      <c r="I3417">
        <v>35</v>
      </c>
      <c r="J3417">
        <v>46394.400000000001</v>
      </c>
      <c r="K3417">
        <v>70000</v>
      </c>
      <c r="L3417" t="s">
        <v>7359</v>
      </c>
      <c r="M3417" s="8" t="s">
        <v>63</v>
      </c>
      <c r="N3417" s="8">
        <v>1</v>
      </c>
      <c r="O3417">
        <v>0</v>
      </c>
      <c r="P3417" s="9">
        <v>0</v>
      </c>
      <c r="R3417" s="8"/>
      <c r="S3417" s="8"/>
      <c r="AJ3417">
        <v>1</v>
      </c>
      <c r="AL3417" s="8"/>
      <c r="AM3417" s="10">
        <f t="shared" si="477"/>
        <v>2016</v>
      </c>
      <c r="AN3417">
        <f t="shared" si="478"/>
        <v>0</v>
      </c>
      <c r="AO3417">
        <f t="shared" si="484"/>
        <v>0</v>
      </c>
      <c r="AP3417">
        <f t="shared" si="479"/>
        <v>1</v>
      </c>
      <c r="AQ3417">
        <f t="shared" si="480"/>
        <v>0</v>
      </c>
      <c r="AR3417">
        <f t="shared" si="481"/>
        <v>0</v>
      </c>
      <c r="AS3417">
        <f t="shared" si="482"/>
        <v>0</v>
      </c>
      <c r="AT3417">
        <f t="shared" si="483"/>
        <v>0</v>
      </c>
      <c r="AU3417">
        <f t="shared" si="483"/>
        <v>0</v>
      </c>
      <c r="AV3417">
        <f t="shared" si="485"/>
        <v>0</v>
      </c>
    </row>
    <row r="3418" spans="1:48" x14ac:dyDescent="0.25">
      <c r="A3418" s="5">
        <v>3489</v>
      </c>
      <c r="B3418" s="5" t="s">
        <v>1679</v>
      </c>
      <c r="C3418" s="5" t="s">
        <v>1680</v>
      </c>
      <c r="D3418" s="6" t="s">
        <v>1681</v>
      </c>
      <c r="E3418">
        <v>0</v>
      </c>
      <c r="F3418" s="7">
        <v>0.58216078780000002</v>
      </c>
      <c r="G3418" s="7">
        <v>0</v>
      </c>
      <c r="H3418" t="s">
        <v>1682</v>
      </c>
      <c r="I3418">
        <v>0</v>
      </c>
      <c r="J3418">
        <v>0</v>
      </c>
      <c r="K3418">
        <v>30000</v>
      </c>
      <c r="L3418" t="s">
        <v>199</v>
      </c>
      <c r="M3418" s="8" t="s">
        <v>86</v>
      </c>
      <c r="N3418" s="8">
        <v>0.66071428571428503</v>
      </c>
      <c r="O3418">
        <v>0.33928571428571402</v>
      </c>
      <c r="P3418" s="9">
        <v>0</v>
      </c>
      <c r="R3418" s="8"/>
      <c r="S3418" s="8"/>
      <c r="AA3418">
        <v>1857679</v>
      </c>
      <c r="AB3418">
        <v>0</v>
      </c>
      <c r="AC3418">
        <v>12</v>
      </c>
      <c r="AD3418">
        <v>0</v>
      </c>
      <c r="AE3418">
        <v>2013</v>
      </c>
      <c r="AF3418" t="s">
        <v>68</v>
      </c>
      <c r="AG3418">
        <v>100000</v>
      </c>
      <c r="AH3418" t="s">
        <v>56</v>
      </c>
      <c r="AI3418" t="s">
        <v>56</v>
      </c>
      <c r="AJ3418">
        <v>1</v>
      </c>
      <c r="AK3418">
        <v>0</v>
      </c>
      <c r="AL3418" s="8"/>
      <c r="AM3418" s="10">
        <f t="shared" si="477"/>
        <v>2013</v>
      </c>
      <c r="AN3418">
        <f t="shared" si="478"/>
        <v>0</v>
      </c>
      <c r="AO3418">
        <f t="shared" si="484"/>
        <v>1</v>
      </c>
      <c r="AP3418">
        <f t="shared" si="479"/>
        <v>0</v>
      </c>
      <c r="AQ3418">
        <f t="shared" si="480"/>
        <v>0</v>
      </c>
      <c r="AR3418">
        <f t="shared" si="481"/>
        <v>1</v>
      </c>
      <c r="AS3418">
        <f t="shared" si="482"/>
        <v>0</v>
      </c>
      <c r="AT3418">
        <f t="shared" si="483"/>
        <v>1</v>
      </c>
      <c r="AU3418">
        <f t="shared" si="483"/>
        <v>1</v>
      </c>
      <c r="AV3418">
        <f t="shared" si="485"/>
        <v>0</v>
      </c>
    </row>
    <row r="3419" spans="1:48" x14ac:dyDescent="0.25">
      <c r="A3419" s="5">
        <v>3490</v>
      </c>
      <c r="B3419" s="5" t="s">
        <v>1990</v>
      </c>
      <c r="C3419" s="5" t="s">
        <v>1991</v>
      </c>
      <c r="D3419" s="6" t="s">
        <v>1992</v>
      </c>
      <c r="E3419">
        <v>59</v>
      </c>
      <c r="F3419" s="7">
        <v>8.0297603300000006E-2</v>
      </c>
      <c r="G3419" s="7">
        <v>0</v>
      </c>
      <c r="H3419" t="s">
        <v>1993</v>
      </c>
      <c r="I3419">
        <v>0</v>
      </c>
      <c r="J3419">
        <v>0</v>
      </c>
      <c r="K3419">
        <v>53000</v>
      </c>
      <c r="L3419" t="s">
        <v>52</v>
      </c>
      <c r="M3419" s="8" t="s">
        <v>53</v>
      </c>
      <c r="N3419" s="8">
        <v>0.69642857142857095</v>
      </c>
      <c r="O3419">
        <v>0.30357142857142799</v>
      </c>
      <c r="P3419" s="9">
        <v>-0.62295033992923998</v>
      </c>
      <c r="Q3419">
        <v>35000</v>
      </c>
      <c r="R3419" s="8"/>
      <c r="S3419" s="8" t="s">
        <v>217</v>
      </c>
      <c r="T3419">
        <v>5302633</v>
      </c>
      <c r="U3419">
        <v>1661620</v>
      </c>
      <c r="V3419">
        <v>6306559</v>
      </c>
      <c r="W3419">
        <v>4423178</v>
      </c>
      <c r="X3419">
        <v>733529</v>
      </c>
      <c r="Y3419">
        <v>4551236</v>
      </c>
      <c r="Z3419">
        <v>559756</v>
      </c>
      <c r="AA3419">
        <v>7969110</v>
      </c>
      <c r="AB3419">
        <v>2669771</v>
      </c>
      <c r="AC3419">
        <v>12</v>
      </c>
      <c r="AD3419">
        <v>5299339</v>
      </c>
      <c r="AE3419">
        <v>2000</v>
      </c>
      <c r="AF3419" t="s">
        <v>54</v>
      </c>
      <c r="AG3419">
        <v>3800000</v>
      </c>
      <c r="AH3419" t="s">
        <v>55</v>
      </c>
      <c r="AI3419" t="s">
        <v>55</v>
      </c>
      <c r="AJ3419">
        <v>1</v>
      </c>
      <c r="AK3419">
        <v>272308</v>
      </c>
      <c r="AL3419" s="8" t="s">
        <v>10013</v>
      </c>
      <c r="AM3419" s="10">
        <f t="shared" si="477"/>
        <v>2006</v>
      </c>
      <c r="AN3419">
        <f t="shared" si="478"/>
        <v>1</v>
      </c>
      <c r="AO3419">
        <f t="shared" si="484"/>
        <v>0</v>
      </c>
      <c r="AP3419">
        <f t="shared" si="479"/>
        <v>0</v>
      </c>
      <c r="AQ3419">
        <f t="shared" si="480"/>
        <v>1</v>
      </c>
      <c r="AR3419">
        <f t="shared" si="481"/>
        <v>0</v>
      </c>
      <c r="AS3419">
        <f t="shared" si="482"/>
        <v>0</v>
      </c>
      <c r="AT3419">
        <f t="shared" si="483"/>
        <v>0</v>
      </c>
      <c r="AU3419">
        <f t="shared" si="483"/>
        <v>0</v>
      </c>
      <c r="AV3419" t="str">
        <f t="shared" si="485"/>
        <v>2020-07-22T19:01:04</v>
      </c>
    </row>
    <row r="3420" spans="1:48" x14ac:dyDescent="0.25">
      <c r="A3420" s="5">
        <v>3491</v>
      </c>
      <c r="B3420" s="5" t="s">
        <v>4432</v>
      </c>
      <c r="C3420" s="5" t="s">
        <v>4433</v>
      </c>
      <c r="D3420" s="6" t="s">
        <v>4434</v>
      </c>
      <c r="E3420">
        <v>3</v>
      </c>
      <c r="F3420" s="7">
        <v>0.54901630609999996</v>
      </c>
      <c r="G3420" s="7">
        <v>0</v>
      </c>
      <c r="H3420" t="s">
        <v>4435</v>
      </c>
      <c r="I3420">
        <v>0</v>
      </c>
      <c r="J3420">
        <v>0</v>
      </c>
      <c r="K3420">
        <v>30000</v>
      </c>
      <c r="L3420" t="s">
        <v>52</v>
      </c>
      <c r="M3420" s="8" t="s">
        <v>53</v>
      </c>
      <c r="N3420" s="8">
        <v>0.85714285714285698</v>
      </c>
      <c r="O3420">
        <v>0.14285714285714199</v>
      </c>
      <c r="P3420" s="9">
        <v>0</v>
      </c>
      <c r="Q3420">
        <v>30000</v>
      </c>
      <c r="R3420" s="8"/>
      <c r="S3420" s="8"/>
      <c r="AA3420">
        <v>1633037</v>
      </c>
      <c r="AB3420">
        <v>0</v>
      </c>
      <c r="AC3420">
        <v>12</v>
      </c>
      <c r="AD3420">
        <v>0</v>
      </c>
      <c r="AE3420">
        <v>1996</v>
      </c>
      <c r="AF3420" t="s">
        <v>54</v>
      </c>
      <c r="AG3420">
        <v>300000</v>
      </c>
      <c r="AH3420" t="s">
        <v>55</v>
      </c>
      <c r="AI3420" t="s">
        <v>55</v>
      </c>
      <c r="AJ3420">
        <v>1</v>
      </c>
      <c r="AK3420">
        <v>117956</v>
      </c>
      <c r="AL3420" s="8" t="s">
        <v>10014</v>
      </c>
      <c r="AM3420" s="10">
        <f t="shared" si="477"/>
        <v>2011</v>
      </c>
      <c r="AN3420">
        <f t="shared" si="478"/>
        <v>1</v>
      </c>
      <c r="AO3420">
        <f t="shared" si="484"/>
        <v>0</v>
      </c>
      <c r="AP3420">
        <f t="shared" si="479"/>
        <v>0</v>
      </c>
      <c r="AQ3420">
        <f t="shared" si="480"/>
        <v>1</v>
      </c>
      <c r="AR3420">
        <f t="shared" si="481"/>
        <v>0</v>
      </c>
      <c r="AS3420">
        <f t="shared" si="482"/>
        <v>0</v>
      </c>
      <c r="AT3420">
        <f t="shared" si="483"/>
        <v>0</v>
      </c>
      <c r="AU3420">
        <f t="shared" si="483"/>
        <v>0</v>
      </c>
      <c r="AV3420" t="str">
        <f t="shared" si="485"/>
        <v>2020-07-22T19:18:20</v>
      </c>
    </row>
    <row r="3421" spans="1:48" x14ac:dyDescent="0.25">
      <c r="A3421" s="5">
        <v>3492</v>
      </c>
      <c r="B3421" s="5" t="s">
        <v>10015</v>
      </c>
      <c r="C3421" s="5" t="s">
        <v>10016</v>
      </c>
      <c r="D3421" s="6" t="s">
        <v>10017</v>
      </c>
      <c r="E3421">
        <v>196</v>
      </c>
      <c r="F3421" s="7">
        <v>0</v>
      </c>
      <c r="G3421" s="7"/>
      <c r="H3421" t="s">
        <v>10018</v>
      </c>
      <c r="I3421">
        <v>0</v>
      </c>
      <c r="J3421">
        <v>0</v>
      </c>
      <c r="K3421">
        <v>20000</v>
      </c>
      <c r="L3421" t="s">
        <v>52</v>
      </c>
      <c r="M3421" s="8" t="s">
        <v>53</v>
      </c>
      <c r="N3421" s="8">
        <v>0.80357142857142805</v>
      </c>
      <c r="O3421">
        <v>0.19642857142857101</v>
      </c>
      <c r="P3421" s="9">
        <v>0</v>
      </c>
      <c r="Q3421">
        <v>10000</v>
      </c>
      <c r="R3421" s="8"/>
      <c r="S3421" s="8"/>
      <c r="AA3421">
        <v>3910069</v>
      </c>
      <c r="AB3421">
        <v>0</v>
      </c>
      <c r="AC3421">
        <v>12</v>
      </c>
      <c r="AD3421">
        <v>0</v>
      </c>
      <c r="AE3421">
        <v>2010</v>
      </c>
      <c r="AF3421" t="s">
        <v>68</v>
      </c>
      <c r="AG3421">
        <v>55000</v>
      </c>
      <c r="AH3421" t="s">
        <v>55</v>
      </c>
      <c r="AI3421" t="s">
        <v>55</v>
      </c>
      <c r="AJ3421">
        <v>0</v>
      </c>
      <c r="AK3421">
        <v>66600</v>
      </c>
      <c r="AL3421" s="8" t="s">
        <v>10019</v>
      </c>
      <c r="AM3421" s="10">
        <f t="shared" si="477"/>
        <v>2012</v>
      </c>
      <c r="AN3421">
        <f t="shared" si="478"/>
        <v>1</v>
      </c>
      <c r="AO3421">
        <f t="shared" si="484"/>
        <v>0</v>
      </c>
      <c r="AP3421">
        <f t="shared" si="479"/>
        <v>0</v>
      </c>
      <c r="AQ3421">
        <f t="shared" si="480"/>
        <v>1</v>
      </c>
      <c r="AR3421">
        <f t="shared" si="481"/>
        <v>0</v>
      </c>
      <c r="AS3421">
        <f t="shared" si="482"/>
        <v>0</v>
      </c>
      <c r="AT3421">
        <f t="shared" si="483"/>
        <v>0</v>
      </c>
      <c r="AU3421">
        <f t="shared" si="483"/>
        <v>0</v>
      </c>
      <c r="AV3421" t="str">
        <f t="shared" si="485"/>
        <v>2020-07-22T19:20:58</v>
      </c>
    </row>
    <row r="3422" spans="1:48" x14ac:dyDescent="0.25">
      <c r="A3422" s="5">
        <v>3493</v>
      </c>
      <c r="B3422" s="5" t="s">
        <v>7536</v>
      </c>
      <c r="C3422" s="5" t="s">
        <v>7537</v>
      </c>
      <c r="D3422" s="6" t="s">
        <v>7538</v>
      </c>
      <c r="E3422">
        <v>3</v>
      </c>
      <c r="F3422" s="7">
        <v>0</v>
      </c>
      <c r="G3422" s="7"/>
      <c r="H3422" t="s">
        <v>7539</v>
      </c>
      <c r="I3422">
        <v>0</v>
      </c>
      <c r="J3422">
        <v>0</v>
      </c>
      <c r="K3422">
        <v>500000</v>
      </c>
      <c r="L3422" t="s">
        <v>199</v>
      </c>
      <c r="M3422" s="8" t="s">
        <v>86</v>
      </c>
      <c r="N3422" s="8">
        <v>0.66071428571428503</v>
      </c>
      <c r="O3422">
        <v>0.33928571428571402</v>
      </c>
      <c r="P3422" s="9">
        <v>0</v>
      </c>
      <c r="R3422" s="8"/>
      <c r="S3422" s="8" t="s">
        <v>329</v>
      </c>
      <c r="T3422">
        <v>634924000</v>
      </c>
      <c r="U3422">
        <v>328532000</v>
      </c>
      <c r="V3422">
        <v>910616000</v>
      </c>
      <c r="W3422">
        <v>910616000</v>
      </c>
      <c r="X3422">
        <v>7194000</v>
      </c>
      <c r="Y3422">
        <v>138580000</v>
      </c>
      <c r="Z3422">
        <v>412125000</v>
      </c>
      <c r="AA3422">
        <v>0</v>
      </c>
      <c r="AB3422">
        <v>0</v>
      </c>
      <c r="AC3422">
        <v>1</v>
      </c>
      <c r="AD3422">
        <v>0</v>
      </c>
      <c r="AE3422">
        <v>1995</v>
      </c>
      <c r="AF3422" t="s">
        <v>54</v>
      </c>
      <c r="AG3422">
        <v>6792500</v>
      </c>
      <c r="AH3422" t="s">
        <v>56</v>
      </c>
      <c r="AI3422" t="s">
        <v>55</v>
      </c>
      <c r="AJ3422">
        <v>0</v>
      </c>
      <c r="AK3422">
        <v>64296176</v>
      </c>
      <c r="AL3422" s="8"/>
      <c r="AM3422" s="10">
        <f t="shared" si="477"/>
        <v>2020</v>
      </c>
      <c r="AN3422">
        <f t="shared" si="478"/>
        <v>0</v>
      </c>
      <c r="AO3422">
        <f t="shared" si="484"/>
        <v>1</v>
      </c>
      <c r="AP3422">
        <f t="shared" si="479"/>
        <v>0</v>
      </c>
      <c r="AQ3422">
        <f t="shared" si="480"/>
        <v>0</v>
      </c>
      <c r="AR3422">
        <f t="shared" si="481"/>
        <v>1</v>
      </c>
      <c r="AS3422">
        <f t="shared" si="482"/>
        <v>0</v>
      </c>
      <c r="AT3422">
        <f t="shared" si="483"/>
        <v>1</v>
      </c>
      <c r="AU3422">
        <f t="shared" si="483"/>
        <v>0</v>
      </c>
      <c r="AV3422">
        <f t="shared" si="485"/>
        <v>0</v>
      </c>
    </row>
    <row r="3423" spans="1:48" x14ac:dyDescent="0.25">
      <c r="A3423" s="5">
        <v>3494</v>
      </c>
      <c r="B3423" s="5" t="s">
        <v>10020</v>
      </c>
      <c r="C3423" s="5" t="s">
        <v>10021</v>
      </c>
      <c r="D3423" s="6" t="s">
        <v>10022</v>
      </c>
      <c r="E3423">
        <v>213</v>
      </c>
      <c r="F3423" s="7">
        <v>0</v>
      </c>
      <c r="G3423" s="7"/>
      <c r="H3423" t="s">
        <v>10023</v>
      </c>
      <c r="I3423">
        <v>0</v>
      </c>
      <c r="J3423">
        <v>0</v>
      </c>
      <c r="K3423">
        <v>100000</v>
      </c>
      <c r="L3423" t="s">
        <v>62</v>
      </c>
      <c r="M3423" s="8" t="s">
        <v>63</v>
      </c>
      <c r="N3423" s="8">
        <v>1</v>
      </c>
      <c r="O3423">
        <v>0</v>
      </c>
      <c r="P3423" s="9">
        <v>0</v>
      </c>
      <c r="R3423" s="8"/>
      <c r="S3423" s="8"/>
      <c r="AJ3423">
        <v>0</v>
      </c>
      <c r="AL3423" s="8"/>
      <c r="AM3423" s="10">
        <f t="shared" si="477"/>
        <v>2015</v>
      </c>
      <c r="AN3423">
        <f t="shared" si="478"/>
        <v>0</v>
      </c>
      <c r="AO3423">
        <f t="shared" si="484"/>
        <v>0</v>
      </c>
      <c r="AP3423">
        <f t="shared" si="479"/>
        <v>1</v>
      </c>
      <c r="AQ3423">
        <f t="shared" si="480"/>
        <v>0</v>
      </c>
      <c r="AR3423">
        <f t="shared" si="481"/>
        <v>0</v>
      </c>
      <c r="AS3423">
        <f t="shared" si="482"/>
        <v>0</v>
      </c>
      <c r="AT3423">
        <f t="shared" si="483"/>
        <v>0</v>
      </c>
      <c r="AU3423">
        <f t="shared" si="483"/>
        <v>0</v>
      </c>
      <c r="AV3423">
        <f t="shared" si="485"/>
        <v>0</v>
      </c>
    </row>
    <row r="3424" spans="1:48" x14ac:dyDescent="0.25">
      <c r="A3424" s="5">
        <v>3495</v>
      </c>
      <c r="B3424" s="5" t="s">
        <v>5549</v>
      </c>
      <c r="C3424" s="5" t="s">
        <v>5550</v>
      </c>
      <c r="D3424" s="6" t="s">
        <v>5551</v>
      </c>
      <c r="E3424">
        <v>17</v>
      </c>
      <c r="F3424" s="7">
        <v>0.44716890190000003</v>
      </c>
      <c r="G3424" s="7">
        <v>0</v>
      </c>
      <c r="H3424" t="s">
        <v>135</v>
      </c>
      <c r="I3424">
        <v>32</v>
      </c>
      <c r="J3424">
        <v>15190.66</v>
      </c>
      <c r="K3424">
        <v>31000</v>
      </c>
      <c r="L3424" t="s">
        <v>52</v>
      </c>
      <c r="M3424" s="8" t="s">
        <v>74</v>
      </c>
      <c r="N3424" s="8">
        <v>0.48214285714285698</v>
      </c>
      <c r="O3424">
        <v>0.51785714285714202</v>
      </c>
      <c r="P3424" s="9">
        <v>0</v>
      </c>
      <c r="Q3424">
        <v>31000</v>
      </c>
      <c r="R3424" s="8"/>
      <c r="S3424" s="8"/>
      <c r="AA3424">
        <v>1205200</v>
      </c>
      <c r="AB3424">
        <v>0</v>
      </c>
      <c r="AC3424">
        <v>12</v>
      </c>
      <c r="AD3424">
        <v>0</v>
      </c>
      <c r="AE3424">
        <v>2018</v>
      </c>
      <c r="AF3424" t="s">
        <v>126</v>
      </c>
      <c r="AG3424">
        <v>150000</v>
      </c>
      <c r="AH3424" t="s">
        <v>55</v>
      </c>
      <c r="AI3424" t="s">
        <v>55</v>
      </c>
      <c r="AJ3424">
        <v>1</v>
      </c>
      <c r="AK3424">
        <v>39600</v>
      </c>
      <c r="AL3424" s="8" t="s">
        <v>10024</v>
      </c>
      <c r="AM3424" s="10">
        <f t="shared" si="477"/>
        <v>2019</v>
      </c>
      <c r="AN3424">
        <f t="shared" si="478"/>
        <v>1</v>
      </c>
      <c r="AO3424">
        <f t="shared" si="484"/>
        <v>0</v>
      </c>
      <c r="AP3424">
        <f t="shared" si="479"/>
        <v>0</v>
      </c>
      <c r="AQ3424">
        <f t="shared" si="480"/>
        <v>0</v>
      </c>
      <c r="AR3424">
        <f t="shared" si="481"/>
        <v>0</v>
      </c>
      <c r="AS3424">
        <f t="shared" si="482"/>
        <v>1</v>
      </c>
      <c r="AT3424">
        <f t="shared" si="483"/>
        <v>0</v>
      </c>
      <c r="AU3424">
        <f t="shared" si="483"/>
        <v>0</v>
      </c>
      <c r="AV3424" t="str">
        <f t="shared" si="485"/>
        <v>2020-07-22T19:34:37</v>
      </c>
    </row>
    <row r="3425" spans="1:48" x14ac:dyDescent="0.25">
      <c r="A3425" s="5">
        <v>3496</v>
      </c>
      <c r="B3425" s="5" t="s">
        <v>3643</v>
      </c>
      <c r="C3425" s="5" t="s">
        <v>3644</v>
      </c>
      <c r="D3425" s="6" t="s">
        <v>3645</v>
      </c>
      <c r="E3425">
        <v>118</v>
      </c>
      <c r="F3425" s="7">
        <v>0.488708111</v>
      </c>
      <c r="G3425" s="7">
        <v>0</v>
      </c>
      <c r="H3425" t="s">
        <v>3646</v>
      </c>
      <c r="I3425">
        <v>29</v>
      </c>
      <c r="J3425">
        <v>17352.240000000002</v>
      </c>
      <c r="K3425">
        <v>100000</v>
      </c>
      <c r="L3425" t="s">
        <v>52</v>
      </c>
      <c r="M3425" s="8" t="s">
        <v>53</v>
      </c>
      <c r="N3425" s="8">
        <v>0.75</v>
      </c>
      <c r="O3425">
        <v>0.25</v>
      </c>
      <c r="P3425" s="9">
        <v>0.86602540378443904</v>
      </c>
      <c r="Q3425">
        <v>100000</v>
      </c>
      <c r="R3425" s="8"/>
      <c r="S3425" s="8" t="s">
        <v>329</v>
      </c>
      <c r="T3425">
        <v>18655354</v>
      </c>
      <c r="U3425">
        <v>12214729</v>
      </c>
      <c r="V3425">
        <v>19231012</v>
      </c>
      <c r="W3425">
        <v>7016282</v>
      </c>
      <c r="X3425">
        <v>2367651</v>
      </c>
      <c r="Y3425">
        <v>2675601</v>
      </c>
      <c r="Z3425">
        <v>12912656</v>
      </c>
      <c r="AA3425">
        <v>60585243</v>
      </c>
      <c r="AB3425">
        <v>29106016</v>
      </c>
      <c r="AC3425">
        <v>12</v>
      </c>
      <c r="AD3425">
        <v>31479227</v>
      </c>
      <c r="AE3425">
        <v>1982</v>
      </c>
      <c r="AF3425" t="s">
        <v>54</v>
      </c>
      <c r="AG3425">
        <v>3000000</v>
      </c>
      <c r="AH3425" t="s">
        <v>55</v>
      </c>
      <c r="AI3425" t="s">
        <v>55</v>
      </c>
      <c r="AJ3425">
        <v>1</v>
      </c>
      <c r="AK3425">
        <v>3612526</v>
      </c>
      <c r="AL3425" s="8" t="s">
        <v>10025</v>
      </c>
      <c r="AM3425" s="10">
        <f t="shared" si="477"/>
        <v>2006</v>
      </c>
      <c r="AN3425">
        <f t="shared" si="478"/>
        <v>1</v>
      </c>
      <c r="AO3425">
        <f t="shared" si="484"/>
        <v>0</v>
      </c>
      <c r="AP3425">
        <f t="shared" si="479"/>
        <v>0</v>
      </c>
      <c r="AQ3425">
        <f t="shared" si="480"/>
        <v>1</v>
      </c>
      <c r="AR3425">
        <f t="shared" si="481"/>
        <v>0</v>
      </c>
      <c r="AS3425">
        <f t="shared" si="482"/>
        <v>0</v>
      </c>
      <c r="AT3425">
        <f t="shared" si="483"/>
        <v>0</v>
      </c>
      <c r="AU3425">
        <f t="shared" si="483"/>
        <v>0</v>
      </c>
      <c r="AV3425" t="str">
        <f t="shared" si="485"/>
        <v>2020-07-22T20:17:01</v>
      </c>
    </row>
    <row r="3426" spans="1:48" x14ac:dyDescent="0.25">
      <c r="A3426" s="5">
        <v>3497</v>
      </c>
      <c r="B3426" s="5" t="s">
        <v>7226</v>
      </c>
      <c r="C3426" s="5" t="s">
        <v>10026</v>
      </c>
      <c r="D3426" s="6" t="s">
        <v>10027</v>
      </c>
      <c r="E3426">
        <v>0</v>
      </c>
      <c r="F3426" s="7">
        <v>0.22781734579999999</v>
      </c>
      <c r="G3426" s="7">
        <v>0</v>
      </c>
      <c r="H3426" t="s">
        <v>10028</v>
      </c>
      <c r="I3426">
        <v>0</v>
      </c>
      <c r="J3426">
        <v>0</v>
      </c>
      <c r="K3426">
        <v>15000</v>
      </c>
      <c r="L3426" t="s">
        <v>52</v>
      </c>
      <c r="M3426" s="8" t="s">
        <v>53</v>
      </c>
      <c r="N3426" s="8">
        <v>0.83928571428571397</v>
      </c>
      <c r="O3426">
        <v>0.160714285714285</v>
      </c>
      <c r="P3426" s="9">
        <v>0</v>
      </c>
      <c r="Q3426">
        <v>15000</v>
      </c>
      <c r="R3426" s="8"/>
      <c r="S3426" s="8"/>
      <c r="AA3426">
        <v>3071053</v>
      </c>
      <c r="AB3426">
        <v>0</v>
      </c>
      <c r="AC3426">
        <v>12</v>
      </c>
      <c r="AD3426">
        <v>0</v>
      </c>
      <c r="AE3426">
        <v>1987</v>
      </c>
      <c r="AF3426" t="s">
        <v>54</v>
      </c>
      <c r="AG3426">
        <v>26000</v>
      </c>
      <c r="AH3426" t="s">
        <v>55</v>
      </c>
      <c r="AI3426" t="s">
        <v>55</v>
      </c>
      <c r="AJ3426">
        <v>1</v>
      </c>
      <c r="AK3426">
        <v>99900</v>
      </c>
      <c r="AL3426" s="8" t="s">
        <v>10029</v>
      </c>
      <c r="AM3426" s="10">
        <f t="shared" si="477"/>
        <v>2013</v>
      </c>
      <c r="AN3426">
        <f t="shared" si="478"/>
        <v>1</v>
      </c>
      <c r="AO3426">
        <f t="shared" si="484"/>
        <v>0</v>
      </c>
      <c r="AP3426">
        <f t="shared" si="479"/>
        <v>0</v>
      </c>
      <c r="AQ3426">
        <f t="shared" si="480"/>
        <v>1</v>
      </c>
      <c r="AR3426">
        <f t="shared" si="481"/>
        <v>0</v>
      </c>
      <c r="AS3426">
        <f t="shared" si="482"/>
        <v>0</v>
      </c>
      <c r="AT3426">
        <f t="shared" si="483"/>
        <v>0</v>
      </c>
      <c r="AU3426">
        <f t="shared" si="483"/>
        <v>0</v>
      </c>
      <c r="AV3426" t="str">
        <f t="shared" si="485"/>
        <v>2020-07-22T21:07:59</v>
      </c>
    </row>
    <row r="3427" spans="1:48" x14ac:dyDescent="0.25">
      <c r="A3427" s="5">
        <v>3498</v>
      </c>
      <c r="B3427" s="5" t="s">
        <v>3510</v>
      </c>
      <c r="C3427" s="5" t="s">
        <v>3511</v>
      </c>
      <c r="D3427" s="6" t="s">
        <v>3512</v>
      </c>
      <c r="E3427">
        <v>11</v>
      </c>
      <c r="F3427" s="7">
        <v>0.4240991321</v>
      </c>
      <c r="G3427" s="7">
        <v>0</v>
      </c>
      <c r="H3427" t="s">
        <v>3513</v>
      </c>
      <c r="I3427">
        <v>31</v>
      </c>
      <c r="J3427">
        <v>559679.98</v>
      </c>
      <c r="K3427">
        <v>680000</v>
      </c>
      <c r="L3427" t="s">
        <v>7359</v>
      </c>
      <c r="M3427" s="8" t="s">
        <v>63</v>
      </c>
      <c r="N3427" s="8">
        <v>1</v>
      </c>
      <c r="O3427">
        <v>0</v>
      </c>
      <c r="P3427" s="9">
        <v>0</v>
      </c>
      <c r="R3427" s="8"/>
      <c r="S3427" s="8"/>
      <c r="AJ3427">
        <v>0.99478585070000003</v>
      </c>
      <c r="AL3427" s="8"/>
      <c r="AM3427" s="10">
        <f t="shared" si="477"/>
        <v>2011</v>
      </c>
      <c r="AN3427">
        <f t="shared" si="478"/>
        <v>0</v>
      </c>
      <c r="AO3427">
        <f t="shared" si="484"/>
        <v>0</v>
      </c>
      <c r="AP3427">
        <f t="shared" si="479"/>
        <v>1</v>
      </c>
      <c r="AQ3427">
        <f t="shared" si="480"/>
        <v>0</v>
      </c>
      <c r="AR3427">
        <f t="shared" si="481"/>
        <v>0</v>
      </c>
      <c r="AS3427">
        <f t="shared" si="482"/>
        <v>0</v>
      </c>
      <c r="AT3427">
        <f t="shared" si="483"/>
        <v>0</v>
      </c>
      <c r="AU3427">
        <f t="shared" si="483"/>
        <v>0</v>
      </c>
      <c r="AV3427">
        <f t="shared" si="485"/>
        <v>0</v>
      </c>
    </row>
    <row r="3428" spans="1:48" x14ac:dyDescent="0.25">
      <c r="A3428" s="5">
        <v>3499</v>
      </c>
      <c r="B3428" s="5" t="s">
        <v>2252</v>
      </c>
      <c r="C3428" s="5" t="s">
        <v>2253</v>
      </c>
      <c r="D3428" s="6" t="s">
        <v>2254</v>
      </c>
      <c r="E3428">
        <v>8</v>
      </c>
      <c r="F3428" s="7">
        <v>0.57415427720000001</v>
      </c>
      <c r="G3428" s="7">
        <v>0</v>
      </c>
      <c r="H3428" t="s">
        <v>2255</v>
      </c>
      <c r="I3428">
        <v>3</v>
      </c>
      <c r="J3428">
        <v>40293.08</v>
      </c>
      <c r="K3428">
        <v>2000000</v>
      </c>
      <c r="L3428" t="s">
        <v>119</v>
      </c>
      <c r="M3428" s="8" t="s">
        <v>86</v>
      </c>
      <c r="N3428" s="8">
        <v>0.64285714285714202</v>
      </c>
      <c r="O3428">
        <v>0.35714285714285698</v>
      </c>
      <c r="P3428" s="9">
        <v>0.87672175237082195</v>
      </c>
      <c r="Q3428">
        <v>800000</v>
      </c>
      <c r="R3428" s="8" t="s">
        <v>10030</v>
      </c>
      <c r="S3428" s="8" t="s">
        <v>329</v>
      </c>
      <c r="T3428">
        <v>52193824</v>
      </c>
      <c r="U3428">
        <v>54522992</v>
      </c>
      <c r="V3428">
        <v>56131518</v>
      </c>
      <c r="W3428">
        <v>1000000</v>
      </c>
      <c r="X3428">
        <v>608525</v>
      </c>
      <c r="Y3428">
        <v>22968974</v>
      </c>
      <c r="Z3428">
        <v>18059756</v>
      </c>
      <c r="AA3428">
        <v>138427655</v>
      </c>
      <c r="AB3428">
        <v>56945272</v>
      </c>
      <c r="AC3428">
        <v>12</v>
      </c>
      <c r="AD3428">
        <v>81482383</v>
      </c>
      <c r="AE3428">
        <v>2015</v>
      </c>
      <c r="AF3428" t="s">
        <v>126</v>
      </c>
      <c r="AG3428">
        <v>1000000</v>
      </c>
      <c r="AH3428" t="s">
        <v>55</v>
      </c>
      <c r="AI3428" t="s">
        <v>56</v>
      </c>
      <c r="AJ3428">
        <v>0.99673542289999995</v>
      </c>
      <c r="AK3428">
        <v>12342768</v>
      </c>
      <c r="AL3428" s="8"/>
      <c r="AM3428" s="10">
        <f t="shared" si="477"/>
        <v>2016</v>
      </c>
      <c r="AN3428">
        <f t="shared" si="478"/>
        <v>1</v>
      </c>
      <c r="AO3428">
        <f t="shared" si="484"/>
        <v>0</v>
      </c>
      <c r="AP3428">
        <f t="shared" si="479"/>
        <v>0</v>
      </c>
      <c r="AQ3428">
        <f t="shared" si="480"/>
        <v>0</v>
      </c>
      <c r="AR3428">
        <f t="shared" si="481"/>
        <v>1</v>
      </c>
      <c r="AS3428">
        <f t="shared" si="482"/>
        <v>0</v>
      </c>
      <c r="AT3428">
        <f t="shared" si="483"/>
        <v>0</v>
      </c>
      <c r="AU3428">
        <f t="shared" si="483"/>
        <v>1</v>
      </c>
      <c r="AV3428" t="str">
        <f t="shared" si="485"/>
        <v>2020-07-22T22:24:30</v>
      </c>
    </row>
    <row r="3429" spans="1:48" x14ac:dyDescent="0.25">
      <c r="A3429" s="5">
        <v>3500</v>
      </c>
      <c r="B3429" s="5" t="s">
        <v>3510</v>
      </c>
      <c r="C3429" s="5" t="s">
        <v>3511</v>
      </c>
      <c r="D3429" s="6" t="s">
        <v>3512</v>
      </c>
      <c r="E3429">
        <v>11</v>
      </c>
      <c r="F3429" s="7">
        <v>0.4240991321</v>
      </c>
      <c r="G3429" s="7">
        <v>0</v>
      </c>
      <c r="H3429" t="s">
        <v>3513</v>
      </c>
      <c r="I3429">
        <v>31</v>
      </c>
      <c r="J3429">
        <v>559679.98</v>
      </c>
      <c r="K3429">
        <v>760000</v>
      </c>
      <c r="L3429" t="s">
        <v>119</v>
      </c>
      <c r="M3429" s="8" t="s">
        <v>53</v>
      </c>
      <c r="N3429" s="8">
        <v>0.75</v>
      </c>
      <c r="O3429">
        <v>0.25</v>
      </c>
      <c r="P3429" s="9">
        <v>0.70453565725945699</v>
      </c>
      <c r="Q3429">
        <v>450000</v>
      </c>
      <c r="R3429" s="8" t="s">
        <v>10031</v>
      </c>
      <c r="S3429" s="8" t="s">
        <v>329</v>
      </c>
      <c r="T3429">
        <v>286103378</v>
      </c>
      <c r="U3429">
        <v>249608297</v>
      </c>
      <c r="V3429">
        <v>351771624</v>
      </c>
      <c r="W3429">
        <v>59866558</v>
      </c>
      <c r="X3429">
        <v>26133119</v>
      </c>
      <c r="Y3429">
        <v>243889091</v>
      </c>
      <c r="Z3429">
        <v>36182702</v>
      </c>
      <c r="AA3429">
        <v>584549566</v>
      </c>
      <c r="AB3429">
        <v>308221898</v>
      </c>
      <c r="AC3429">
        <v>12</v>
      </c>
      <c r="AD3429">
        <v>276327668</v>
      </c>
      <c r="AE3429">
        <v>2008</v>
      </c>
      <c r="AF3429" t="s">
        <v>121</v>
      </c>
      <c r="AG3429">
        <v>1500000</v>
      </c>
      <c r="AH3429" t="s">
        <v>55</v>
      </c>
      <c r="AI3429" t="s">
        <v>55</v>
      </c>
      <c r="AJ3429">
        <v>0.99478585070000003</v>
      </c>
      <c r="AK3429">
        <v>9288000</v>
      </c>
      <c r="AL3429" s="8"/>
      <c r="AM3429" s="10">
        <f t="shared" si="477"/>
        <v>2011</v>
      </c>
      <c r="AN3429">
        <f t="shared" si="478"/>
        <v>1</v>
      </c>
      <c r="AO3429">
        <f t="shared" si="484"/>
        <v>0</v>
      </c>
      <c r="AP3429">
        <f t="shared" si="479"/>
        <v>0</v>
      </c>
      <c r="AQ3429">
        <f t="shared" si="480"/>
        <v>1</v>
      </c>
      <c r="AR3429">
        <f t="shared" si="481"/>
        <v>0</v>
      </c>
      <c r="AS3429">
        <f t="shared" si="482"/>
        <v>0</v>
      </c>
      <c r="AT3429">
        <f t="shared" si="483"/>
        <v>0</v>
      </c>
      <c r="AU3429">
        <f t="shared" si="483"/>
        <v>0</v>
      </c>
      <c r="AV3429" t="str">
        <f t="shared" si="485"/>
        <v>2020-07-22T22:26:17</v>
      </c>
    </row>
    <row r="3430" spans="1:48" x14ac:dyDescent="0.25">
      <c r="A3430" s="5">
        <v>3501</v>
      </c>
      <c r="B3430" s="5" t="s">
        <v>7536</v>
      </c>
      <c r="C3430" s="5" t="s">
        <v>7537</v>
      </c>
      <c r="D3430" s="6" t="s">
        <v>7538</v>
      </c>
      <c r="E3430">
        <v>3</v>
      </c>
      <c r="F3430" s="7">
        <v>0</v>
      </c>
      <c r="G3430" s="7"/>
      <c r="H3430" t="s">
        <v>7539</v>
      </c>
      <c r="I3430">
        <v>0</v>
      </c>
      <c r="J3430">
        <v>0</v>
      </c>
      <c r="K3430">
        <v>500000</v>
      </c>
      <c r="L3430" t="s">
        <v>62</v>
      </c>
      <c r="M3430" s="8" t="s">
        <v>63</v>
      </c>
      <c r="N3430" s="8">
        <v>1</v>
      </c>
      <c r="O3430">
        <v>0</v>
      </c>
      <c r="P3430" s="9">
        <v>0</v>
      </c>
      <c r="R3430" s="8"/>
      <c r="S3430" s="8"/>
      <c r="AJ3430">
        <v>0</v>
      </c>
      <c r="AL3430" s="8"/>
      <c r="AM3430" s="10">
        <f t="shared" si="477"/>
        <v>2020</v>
      </c>
      <c r="AN3430">
        <f t="shared" si="478"/>
        <v>0</v>
      </c>
      <c r="AO3430">
        <f t="shared" si="484"/>
        <v>0</v>
      </c>
      <c r="AP3430">
        <f t="shared" si="479"/>
        <v>1</v>
      </c>
      <c r="AQ3430">
        <f t="shared" si="480"/>
        <v>0</v>
      </c>
      <c r="AR3430">
        <f t="shared" si="481"/>
        <v>0</v>
      </c>
      <c r="AS3430">
        <f t="shared" si="482"/>
        <v>0</v>
      </c>
      <c r="AT3430">
        <f t="shared" si="483"/>
        <v>0</v>
      </c>
      <c r="AU3430">
        <f t="shared" si="483"/>
        <v>0</v>
      </c>
      <c r="AV3430">
        <f t="shared" si="485"/>
        <v>0</v>
      </c>
    </row>
    <row r="3431" spans="1:48" x14ac:dyDescent="0.25">
      <c r="A3431" s="5">
        <v>3502</v>
      </c>
      <c r="B3431" s="5" t="s">
        <v>5246</v>
      </c>
      <c r="C3431" s="5" t="s">
        <v>5247</v>
      </c>
      <c r="D3431" s="6" t="s">
        <v>5248</v>
      </c>
      <c r="E3431">
        <v>137</v>
      </c>
      <c r="F3431" s="7">
        <v>0.41276600120000001</v>
      </c>
      <c r="G3431" s="7">
        <v>0</v>
      </c>
      <c r="H3431" t="s">
        <v>5249</v>
      </c>
      <c r="I3431">
        <v>44</v>
      </c>
      <c r="J3431">
        <v>523457.15</v>
      </c>
      <c r="K3431">
        <v>500000</v>
      </c>
      <c r="L3431" t="s">
        <v>52</v>
      </c>
      <c r="M3431" s="8" t="s">
        <v>53</v>
      </c>
      <c r="N3431" s="8">
        <v>0.69642857142857095</v>
      </c>
      <c r="O3431">
        <v>0.30357142857142799</v>
      </c>
      <c r="P3431" s="9">
        <v>-0.87290134986173396</v>
      </c>
      <c r="Q3431">
        <v>500000</v>
      </c>
      <c r="R3431" s="8"/>
      <c r="S3431" s="8" t="s">
        <v>329</v>
      </c>
      <c r="T3431">
        <v>18529768</v>
      </c>
      <c r="U3431">
        <v>8663644</v>
      </c>
      <c r="V3431">
        <v>19974168</v>
      </c>
      <c r="W3431">
        <v>700000</v>
      </c>
      <c r="X3431">
        <v>1472373</v>
      </c>
      <c r="Y3431">
        <v>9324461</v>
      </c>
      <c r="Z3431">
        <v>3312347</v>
      </c>
      <c r="AA3431">
        <v>42087709</v>
      </c>
      <c r="AB3431">
        <v>15339754</v>
      </c>
      <c r="AC3431">
        <v>12</v>
      </c>
      <c r="AD3431">
        <v>26747955</v>
      </c>
      <c r="AE3431">
        <v>2004</v>
      </c>
      <c r="AF3431" t="s">
        <v>121</v>
      </c>
      <c r="AG3431">
        <v>700000</v>
      </c>
      <c r="AH3431" t="s">
        <v>55</v>
      </c>
      <c r="AI3431" t="s">
        <v>56</v>
      </c>
      <c r="AJ3431">
        <v>0.98518023590000003</v>
      </c>
      <c r="AK3431">
        <v>4007566</v>
      </c>
      <c r="AL3431" s="8" t="s">
        <v>10032</v>
      </c>
      <c r="AM3431" s="10">
        <f t="shared" si="477"/>
        <v>2015</v>
      </c>
      <c r="AN3431">
        <f t="shared" si="478"/>
        <v>1</v>
      </c>
      <c r="AO3431">
        <f t="shared" si="484"/>
        <v>0</v>
      </c>
      <c r="AP3431">
        <f t="shared" si="479"/>
        <v>0</v>
      </c>
      <c r="AQ3431">
        <f t="shared" si="480"/>
        <v>1</v>
      </c>
      <c r="AR3431">
        <f t="shared" si="481"/>
        <v>0</v>
      </c>
      <c r="AS3431">
        <f t="shared" si="482"/>
        <v>0</v>
      </c>
      <c r="AT3431">
        <f t="shared" si="483"/>
        <v>0</v>
      </c>
      <c r="AU3431">
        <f t="shared" si="483"/>
        <v>1</v>
      </c>
      <c r="AV3431" t="str">
        <f t="shared" si="485"/>
        <v>2020-07-22T21:14:51</v>
      </c>
    </row>
    <row r="3432" spans="1:48" x14ac:dyDescent="0.25">
      <c r="A3432" s="5">
        <v>3503</v>
      </c>
      <c r="B3432" s="5" t="s">
        <v>10033</v>
      </c>
      <c r="C3432" s="5" t="s">
        <v>10034</v>
      </c>
      <c r="D3432" s="6" t="s">
        <v>10035</v>
      </c>
      <c r="E3432">
        <v>3</v>
      </c>
      <c r="F3432" s="7">
        <v>0.257419746</v>
      </c>
      <c r="G3432" s="7">
        <v>0</v>
      </c>
      <c r="H3432" t="s">
        <v>10036</v>
      </c>
      <c r="I3432">
        <v>8</v>
      </c>
      <c r="J3432">
        <v>3600</v>
      </c>
      <c r="K3432">
        <v>50000</v>
      </c>
      <c r="L3432" t="s">
        <v>199</v>
      </c>
      <c r="M3432" s="8" t="s">
        <v>53</v>
      </c>
      <c r="N3432" s="8">
        <v>0.80357142857142805</v>
      </c>
      <c r="O3432">
        <v>0.19642857142857101</v>
      </c>
      <c r="P3432" s="9">
        <v>0</v>
      </c>
      <c r="R3432" s="8"/>
      <c r="S3432" s="8"/>
      <c r="AA3432">
        <v>5451052</v>
      </c>
      <c r="AB3432">
        <v>0</v>
      </c>
      <c r="AC3432">
        <v>12</v>
      </c>
      <c r="AD3432">
        <v>0</v>
      </c>
      <c r="AE3432">
        <v>2011</v>
      </c>
      <c r="AF3432" t="s">
        <v>68</v>
      </c>
      <c r="AG3432">
        <v>10000</v>
      </c>
      <c r="AH3432" t="s">
        <v>55</v>
      </c>
      <c r="AI3432" t="s">
        <v>55</v>
      </c>
      <c r="AJ3432">
        <v>1</v>
      </c>
      <c r="AK3432">
        <v>16280</v>
      </c>
      <c r="AL3432" s="8"/>
      <c r="AM3432" s="10">
        <f t="shared" si="477"/>
        <v>2020</v>
      </c>
      <c r="AN3432">
        <f t="shared" si="478"/>
        <v>0</v>
      </c>
      <c r="AO3432">
        <f t="shared" si="484"/>
        <v>1</v>
      </c>
      <c r="AP3432">
        <f t="shared" si="479"/>
        <v>0</v>
      </c>
      <c r="AQ3432">
        <f t="shared" si="480"/>
        <v>1</v>
      </c>
      <c r="AR3432">
        <f t="shared" si="481"/>
        <v>0</v>
      </c>
      <c r="AS3432">
        <f t="shared" si="482"/>
        <v>0</v>
      </c>
      <c r="AT3432">
        <f t="shared" si="483"/>
        <v>0</v>
      </c>
      <c r="AU3432">
        <f t="shared" si="483"/>
        <v>0</v>
      </c>
      <c r="AV3432">
        <f t="shared" si="485"/>
        <v>0</v>
      </c>
    </row>
    <row r="3433" spans="1:48" x14ac:dyDescent="0.25">
      <c r="A3433" s="5">
        <v>3504</v>
      </c>
      <c r="B3433" s="5" t="s">
        <v>8170</v>
      </c>
      <c r="C3433" s="5" t="s">
        <v>8171</v>
      </c>
      <c r="D3433" s="6" t="s">
        <v>8172</v>
      </c>
      <c r="E3433">
        <v>0</v>
      </c>
      <c r="F3433" s="7">
        <v>0.62857717759999998</v>
      </c>
      <c r="G3433" s="7">
        <v>0</v>
      </c>
      <c r="H3433" t="s">
        <v>8173</v>
      </c>
      <c r="I3433">
        <v>0</v>
      </c>
      <c r="J3433">
        <v>2640</v>
      </c>
      <c r="K3433">
        <v>100000</v>
      </c>
      <c r="L3433" t="s">
        <v>52</v>
      </c>
      <c r="M3433" s="8" t="s">
        <v>53</v>
      </c>
      <c r="N3433" s="8">
        <v>0.875</v>
      </c>
      <c r="O3433">
        <v>0.125</v>
      </c>
      <c r="P3433" s="9">
        <v>0</v>
      </c>
      <c r="Q3433">
        <v>50000</v>
      </c>
      <c r="R3433" s="8"/>
      <c r="S3433" s="8" t="s">
        <v>217</v>
      </c>
      <c r="T3433">
        <v>3100433</v>
      </c>
      <c r="U3433">
        <v>4877236</v>
      </c>
      <c r="V3433">
        <v>6048877</v>
      </c>
      <c r="W3433">
        <v>113151</v>
      </c>
      <c r="X3433">
        <v>2401999</v>
      </c>
      <c r="Y3433">
        <v>1026750</v>
      </c>
      <c r="Z3433">
        <v>1256417</v>
      </c>
      <c r="AA3433">
        <v>11593568</v>
      </c>
      <c r="AB3433">
        <v>6330134</v>
      </c>
      <c r="AC3433">
        <v>12</v>
      </c>
      <c r="AD3433">
        <v>5263434</v>
      </c>
      <c r="AE3433">
        <v>2011</v>
      </c>
      <c r="AF3433" t="s">
        <v>68</v>
      </c>
      <c r="AG3433">
        <v>80000</v>
      </c>
      <c r="AH3433" t="s">
        <v>55</v>
      </c>
      <c r="AI3433" t="s">
        <v>55</v>
      </c>
      <c r="AJ3433">
        <v>1</v>
      </c>
      <c r="AK3433">
        <v>222000</v>
      </c>
      <c r="AL3433" s="8" t="s">
        <v>10037</v>
      </c>
      <c r="AM3433" s="10">
        <f t="shared" si="477"/>
        <v>2020</v>
      </c>
      <c r="AN3433">
        <f t="shared" si="478"/>
        <v>1</v>
      </c>
      <c r="AO3433">
        <f t="shared" si="484"/>
        <v>0</v>
      </c>
      <c r="AP3433">
        <f t="shared" si="479"/>
        <v>0</v>
      </c>
      <c r="AQ3433">
        <f t="shared" si="480"/>
        <v>1</v>
      </c>
      <c r="AR3433">
        <f t="shared" si="481"/>
        <v>0</v>
      </c>
      <c r="AS3433">
        <f t="shared" si="482"/>
        <v>0</v>
      </c>
      <c r="AT3433">
        <f t="shared" si="483"/>
        <v>0</v>
      </c>
      <c r="AU3433">
        <f t="shared" si="483"/>
        <v>0</v>
      </c>
      <c r="AV3433" t="str">
        <f t="shared" si="485"/>
        <v>2020-07-23T12:36:29</v>
      </c>
    </row>
    <row r="3434" spans="1:48" x14ac:dyDescent="0.25">
      <c r="A3434" s="5">
        <v>3505</v>
      </c>
      <c r="B3434" s="5" t="s">
        <v>5155</v>
      </c>
      <c r="C3434" s="5" t="s">
        <v>5156</v>
      </c>
      <c r="D3434" s="6" t="s">
        <v>5157</v>
      </c>
      <c r="E3434">
        <v>16</v>
      </c>
      <c r="F3434" s="7">
        <v>0.29554001520000001</v>
      </c>
      <c r="G3434" s="7">
        <v>0</v>
      </c>
      <c r="H3434" t="s">
        <v>457</v>
      </c>
      <c r="I3434">
        <v>0</v>
      </c>
      <c r="J3434">
        <v>8600.7800000000007</v>
      </c>
      <c r="K3434">
        <v>15000</v>
      </c>
      <c r="L3434" t="s">
        <v>52</v>
      </c>
      <c r="M3434" s="8" t="s">
        <v>74</v>
      </c>
      <c r="N3434" s="8">
        <v>0.48214285714285698</v>
      </c>
      <c r="O3434">
        <v>0.51785714285714202</v>
      </c>
      <c r="P3434" s="9">
        <v>0.93784732398464898</v>
      </c>
      <c r="Q3434">
        <v>8000</v>
      </c>
      <c r="R3434" s="8"/>
      <c r="S3434" s="8" t="s">
        <v>175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764783</v>
      </c>
      <c r="AB3434">
        <v>0</v>
      </c>
      <c r="AC3434">
        <v>12</v>
      </c>
      <c r="AD3434">
        <v>0</v>
      </c>
      <c r="AE3434">
        <v>2018</v>
      </c>
      <c r="AF3434" t="s">
        <v>126</v>
      </c>
      <c r="AG3434">
        <v>100000</v>
      </c>
      <c r="AH3434" t="s">
        <v>55</v>
      </c>
      <c r="AI3434" t="s">
        <v>56</v>
      </c>
      <c r="AJ3434">
        <v>0.94241986440000003</v>
      </c>
      <c r="AK3434">
        <v>1385</v>
      </c>
      <c r="AL3434" s="8" t="s">
        <v>10038</v>
      </c>
      <c r="AM3434" s="10">
        <f t="shared" si="477"/>
        <v>2018</v>
      </c>
      <c r="AN3434">
        <f t="shared" si="478"/>
        <v>1</v>
      </c>
      <c r="AO3434">
        <f t="shared" si="484"/>
        <v>0</v>
      </c>
      <c r="AP3434">
        <f t="shared" si="479"/>
        <v>0</v>
      </c>
      <c r="AQ3434">
        <f t="shared" si="480"/>
        <v>0</v>
      </c>
      <c r="AR3434">
        <f t="shared" si="481"/>
        <v>0</v>
      </c>
      <c r="AS3434">
        <f t="shared" si="482"/>
        <v>1</v>
      </c>
      <c r="AT3434">
        <f t="shared" si="483"/>
        <v>0</v>
      </c>
      <c r="AU3434">
        <f t="shared" si="483"/>
        <v>1</v>
      </c>
      <c r="AV3434" t="str">
        <f t="shared" si="485"/>
        <v>2020-07-23T12:39:12</v>
      </c>
    </row>
    <row r="3435" spans="1:48" x14ac:dyDescent="0.25">
      <c r="A3435" s="5">
        <v>3506</v>
      </c>
      <c r="B3435" s="5" t="s">
        <v>10039</v>
      </c>
      <c r="C3435" s="5" t="s">
        <v>10040</v>
      </c>
      <c r="D3435" s="6" t="s">
        <v>10041</v>
      </c>
      <c r="E3435">
        <v>6</v>
      </c>
      <c r="F3435" s="7">
        <v>0.34755407939999999</v>
      </c>
      <c r="G3435" s="7">
        <v>0</v>
      </c>
      <c r="H3435" t="s">
        <v>10042</v>
      </c>
      <c r="I3435">
        <v>0</v>
      </c>
      <c r="J3435">
        <v>0</v>
      </c>
      <c r="K3435">
        <v>49900</v>
      </c>
      <c r="L3435" t="s">
        <v>52</v>
      </c>
      <c r="M3435" s="8" t="s">
        <v>53</v>
      </c>
      <c r="N3435" s="8">
        <v>0.75</v>
      </c>
      <c r="O3435">
        <v>0.249999999999999</v>
      </c>
      <c r="P3435" s="9">
        <v>0</v>
      </c>
      <c r="Q3435">
        <v>25000</v>
      </c>
      <c r="R3435" s="8"/>
      <c r="S3435" s="8" t="s">
        <v>217</v>
      </c>
      <c r="T3435">
        <v>886858</v>
      </c>
      <c r="U3435">
        <v>620335</v>
      </c>
      <c r="V3435">
        <v>952756</v>
      </c>
      <c r="W3435">
        <v>332420</v>
      </c>
      <c r="X3435">
        <v>0</v>
      </c>
      <c r="Y3435">
        <v>0</v>
      </c>
      <c r="Z3435">
        <v>885365</v>
      </c>
      <c r="AA3435">
        <v>966512</v>
      </c>
      <c r="AB3435">
        <v>0</v>
      </c>
      <c r="AC3435">
        <v>12</v>
      </c>
      <c r="AD3435">
        <v>0</v>
      </c>
      <c r="AE3435">
        <v>1996</v>
      </c>
      <c r="AF3435" t="s">
        <v>54</v>
      </c>
      <c r="AG3435">
        <v>95400</v>
      </c>
      <c r="AH3435" t="s">
        <v>55</v>
      </c>
      <c r="AI3435" t="s">
        <v>56</v>
      </c>
      <c r="AJ3435">
        <v>1</v>
      </c>
      <c r="AK3435">
        <v>122100</v>
      </c>
      <c r="AL3435" s="8" t="s">
        <v>10043</v>
      </c>
      <c r="AM3435" s="10">
        <f t="shared" si="477"/>
        <v>2007</v>
      </c>
      <c r="AN3435">
        <f t="shared" si="478"/>
        <v>1</v>
      </c>
      <c r="AO3435">
        <f t="shared" si="484"/>
        <v>0</v>
      </c>
      <c r="AP3435">
        <f t="shared" si="479"/>
        <v>0</v>
      </c>
      <c r="AQ3435">
        <f t="shared" si="480"/>
        <v>1</v>
      </c>
      <c r="AR3435">
        <f t="shared" si="481"/>
        <v>0</v>
      </c>
      <c r="AS3435">
        <f t="shared" si="482"/>
        <v>0</v>
      </c>
      <c r="AT3435">
        <f t="shared" si="483"/>
        <v>0</v>
      </c>
      <c r="AU3435">
        <f t="shared" si="483"/>
        <v>1</v>
      </c>
      <c r="AV3435" t="str">
        <f t="shared" si="485"/>
        <v>2020-07-23T12:44:40</v>
      </c>
    </row>
    <row r="3436" spans="1:48" x14ac:dyDescent="0.25">
      <c r="A3436" s="5">
        <v>3507</v>
      </c>
      <c r="B3436" s="5" t="s">
        <v>6819</v>
      </c>
      <c r="C3436" s="5" t="s">
        <v>6820</v>
      </c>
      <c r="D3436" s="6" t="s">
        <v>6821</v>
      </c>
      <c r="E3436">
        <v>11</v>
      </c>
      <c r="F3436" s="7">
        <v>0.53649446469999995</v>
      </c>
      <c r="G3436" s="7">
        <v>0</v>
      </c>
      <c r="H3436" t="s">
        <v>6822</v>
      </c>
      <c r="I3436">
        <v>0</v>
      </c>
      <c r="J3436">
        <v>0</v>
      </c>
      <c r="K3436">
        <v>25000</v>
      </c>
      <c r="L3436" t="s">
        <v>52</v>
      </c>
      <c r="M3436" s="8" t="s">
        <v>53</v>
      </c>
      <c r="N3436" s="8">
        <v>0.69642857142857095</v>
      </c>
      <c r="O3436">
        <v>0.30357142857142799</v>
      </c>
      <c r="P3436" s="9">
        <v>0</v>
      </c>
      <c r="Q3436">
        <v>15000</v>
      </c>
      <c r="R3436" s="8"/>
      <c r="S3436" s="8"/>
      <c r="AA3436">
        <v>967071</v>
      </c>
      <c r="AB3436">
        <v>0</v>
      </c>
      <c r="AC3436">
        <v>12</v>
      </c>
      <c r="AD3436">
        <v>0</v>
      </c>
      <c r="AE3436">
        <v>2005</v>
      </c>
      <c r="AF3436" t="s">
        <v>121</v>
      </c>
      <c r="AG3436">
        <v>200000</v>
      </c>
      <c r="AH3436" t="s">
        <v>55</v>
      </c>
      <c r="AI3436" t="s">
        <v>55</v>
      </c>
      <c r="AJ3436">
        <v>1</v>
      </c>
      <c r="AK3436">
        <v>48600</v>
      </c>
      <c r="AL3436" s="8" t="s">
        <v>10044</v>
      </c>
      <c r="AM3436" s="10">
        <f t="shared" si="477"/>
        <v>2012</v>
      </c>
      <c r="AN3436">
        <f t="shared" si="478"/>
        <v>1</v>
      </c>
      <c r="AO3436">
        <f t="shared" si="484"/>
        <v>0</v>
      </c>
      <c r="AP3436">
        <f t="shared" si="479"/>
        <v>0</v>
      </c>
      <c r="AQ3436">
        <f t="shared" si="480"/>
        <v>1</v>
      </c>
      <c r="AR3436">
        <f t="shared" si="481"/>
        <v>0</v>
      </c>
      <c r="AS3436">
        <f t="shared" si="482"/>
        <v>0</v>
      </c>
      <c r="AT3436">
        <f t="shared" si="483"/>
        <v>0</v>
      </c>
      <c r="AU3436">
        <f t="shared" si="483"/>
        <v>0</v>
      </c>
      <c r="AV3436" t="str">
        <f t="shared" si="485"/>
        <v>2020-07-23T13:35:50</v>
      </c>
    </row>
    <row r="3437" spans="1:48" x14ac:dyDescent="0.25">
      <c r="A3437" s="5">
        <v>3508</v>
      </c>
      <c r="B3437" s="5" t="s">
        <v>10045</v>
      </c>
      <c r="C3437" s="5" t="s">
        <v>10046</v>
      </c>
      <c r="D3437" s="6" t="s">
        <v>10047</v>
      </c>
      <c r="E3437">
        <v>57</v>
      </c>
      <c r="F3437" s="7">
        <v>0.18774881530000001</v>
      </c>
      <c r="G3437" s="7">
        <v>0</v>
      </c>
      <c r="H3437" t="s">
        <v>10048</v>
      </c>
      <c r="I3437">
        <v>0</v>
      </c>
      <c r="J3437">
        <v>0</v>
      </c>
      <c r="K3437">
        <v>20000</v>
      </c>
      <c r="L3437" t="s">
        <v>52</v>
      </c>
      <c r="M3437" s="8" t="s">
        <v>74</v>
      </c>
      <c r="N3437" s="8">
        <v>0.46428571428571402</v>
      </c>
      <c r="O3437">
        <v>0.53571428571428503</v>
      </c>
      <c r="P3437" s="9">
        <v>0.109902285645256</v>
      </c>
      <c r="Q3437">
        <v>5000</v>
      </c>
      <c r="R3437" s="8"/>
      <c r="S3437" s="8"/>
      <c r="AA3437">
        <v>1147373</v>
      </c>
      <c r="AB3437">
        <v>1095075</v>
      </c>
      <c r="AC3437">
        <v>12</v>
      </c>
      <c r="AD3437">
        <v>52298</v>
      </c>
      <c r="AE3437">
        <v>2013</v>
      </c>
      <c r="AF3437" t="s">
        <v>68</v>
      </c>
      <c r="AG3437">
        <v>80000</v>
      </c>
      <c r="AH3437" t="s">
        <v>55</v>
      </c>
      <c r="AI3437" t="s">
        <v>56</v>
      </c>
      <c r="AJ3437">
        <v>0.69019900729999994</v>
      </c>
      <c r="AK3437">
        <v>25800</v>
      </c>
      <c r="AL3437" s="8" t="s">
        <v>10049</v>
      </c>
      <c r="AM3437" s="10">
        <f t="shared" si="477"/>
        <v>2014</v>
      </c>
      <c r="AN3437">
        <f t="shared" si="478"/>
        <v>1</v>
      </c>
      <c r="AO3437">
        <f t="shared" si="484"/>
        <v>0</v>
      </c>
      <c r="AP3437">
        <f t="shared" si="479"/>
        <v>0</v>
      </c>
      <c r="AQ3437">
        <f t="shared" si="480"/>
        <v>0</v>
      </c>
      <c r="AR3437">
        <f t="shared" si="481"/>
        <v>0</v>
      </c>
      <c r="AS3437">
        <f t="shared" si="482"/>
        <v>1</v>
      </c>
      <c r="AT3437">
        <f t="shared" si="483"/>
        <v>0</v>
      </c>
      <c r="AU3437">
        <f t="shared" si="483"/>
        <v>1</v>
      </c>
      <c r="AV3437" t="str">
        <f t="shared" si="485"/>
        <v>2020-07-23T13:41:28</v>
      </c>
    </row>
    <row r="3438" spans="1:48" x14ac:dyDescent="0.25">
      <c r="A3438" s="5">
        <v>3509</v>
      </c>
      <c r="B3438" s="5" t="s">
        <v>2252</v>
      </c>
      <c r="C3438" s="5" t="s">
        <v>2253</v>
      </c>
      <c r="D3438" s="6" t="s">
        <v>2254</v>
      </c>
      <c r="E3438">
        <v>8</v>
      </c>
      <c r="F3438" s="7">
        <v>0.57415427720000001</v>
      </c>
      <c r="G3438" s="7">
        <v>0</v>
      </c>
      <c r="H3438" t="s">
        <v>2255</v>
      </c>
      <c r="I3438">
        <v>3</v>
      </c>
      <c r="J3438">
        <v>40293.08</v>
      </c>
      <c r="K3438">
        <v>1500000</v>
      </c>
      <c r="L3438" t="s">
        <v>52</v>
      </c>
      <c r="M3438" s="8" t="s">
        <v>86</v>
      </c>
      <c r="N3438" s="8">
        <v>0.64285714285714202</v>
      </c>
      <c r="O3438">
        <v>0.35714285714285698</v>
      </c>
      <c r="P3438" s="9">
        <v>0.87672175237082195</v>
      </c>
      <c r="Q3438">
        <v>1500000</v>
      </c>
      <c r="R3438" s="8"/>
      <c r="S3438" s="8" t="s">
        <v>329</v>
      </c>
      <c r="T3438">
        <v>52193824</v>
      </c>
      <c r="U3438">
        <v>54522992</v>
      </c>
      <c r="V3438">
        <v>56131518</v>
      </c>
      <c r="W3438">
        <v>1000000</v>
      </c>
      <c r="X3438">
        <v>608525</v>
      </c>
      <c r="Y3438">
        <v>22968974</v>
      </c>
      <c r="Z3438">
        <v>18059756</v>
      </c>
      <c r="AA3438">
        <v>138427655</v>
      </c>
      <c r="AB3438">
        <v>56945272</v>
      </c>
      <c r="AC3438">
        <v>12</v>
      </c>
      <c r="AD3438">
        <v>81482383</v>
      </c>
      <c r="AE3438">
        <v>2015</v>
      </c>
      <c r="AF3438" t="s">
        <v>126</v>
      </c>
      <c r="AG3438">
        <v>1000000</v>
      </c>
      <c r="AH3438" t="s">
        <v>55</v>
      </c>
      <c r="AI3438" t="s">
        <v>56</v>
      </c>
      <c r="AJ3438">
        <v>0.99673542289999995</v>
      </c>
      <c r="AK3438">
        <v>12342768</v>
      </c>
      <c r="AL3438" s="8" t="s">
        <v>10050</v>
      </c>
      <c r="AM3438" s="10">
        <f t="shared" si="477"/>
        <v>2016</v>
      </c>
      <c r="AN3438">
        <f t="shared" si="478"/>
        <v>1</v>
      </c>
      <c r="AO3438">
        <f t="shared" si="484"/>
        <v>0</v>
      </c>
      <c r="AP3438">
        <f t="shared" si="479"/>
        <v>0</v>
      </c>
      <c r="AQ3438">
        <f t="shared" si="480"/>
        <v>0</v>
      </c>
      <c r="AR3438">
        <f t="shared" si="481"/>
        <v>1</v>
      </c>
      <c r="AS3438">
        <f t="shared" si="482"/>
        <v>0</v>
      </c>
      <c r="AT3438">
        <f t="shared" si="483"/>
        <v>0</v>
      </c>
      <c r="AU3438">
        <f t="shared" si="483"/>
        <v>1</v>
      </c>
      <c r="AV3438" t="str">
        <f t="shared" si="485"/>
        <v>2020-07-23T12:34:53</v>
      </c>
    </row>
    <row r="3439" spans="1:48" x14ac:dyDescent="0.25">
      <c r="A3439" s="5">
        <v>3510</v>
      </c>
      <c r="B3439" s="5" t="s">
        <v>10051</v>
      </c>
      <c r="C3439" s="5" t="s">
        <v>3939</v>
      </c>
      <c r="D3439" s="6" t="s">
        <v>10052</v>
      </c>
      <c r="E3439">
        <v>4</v>
      </c>
      <c r="F3439" s="7">
        <v>0.47398602890000002</v>
      </c>
      <c r="G3439" s="7">
        <v>0</v>
      </c>
      <c r="H3439" t="s">
        <v>9721</v>
      </c>
      <c r="I3439">
        <v>0</v>
      </c>
      <c r="J3439">
        <v>0</v>
      </c>
      <c r="K3439">
        <v>10000</v>
      </c>
      <c r="L3439" t="s">
        <v>52</v>
      </c>
      <c r="M3439" s="8" t="s">
        <v>86</v>
      </c>
      <c r="N3439" s="8">
        <v>0.64285714285714202</v>
      </c>
      <c r="O3439">
        <v>0.35714285714285698</v>
      </c>
      <c r="P3439" s="9">
        <v>0</v>
      </c>
      <c r="Q3439">
        <v>6000</v>
      </c>
      <c r="R3439" s="8"/>
      <c r="S3439" s="8"/>
      <c r="AA3439">
        <v>260114</v>
      </c>
      <c r="AB3439">
        <v>0</v>
      </c>
      <c r="AC3439">
        <v>12</v>
      </c>
      <c r="AD3439">
        <v>0</v>
      </c>
      <c r="AE3439">
        <v>2019</v>
      </c>
      <c r="AF3439" t="s">
        <v>126</v>
      </c>
      <c r="AG3439">
        <v>100000</v>
      </c>
      <c r="AH3439" t="s">
        <v>55</v>
      </c>
      <c r="AI3439" t="s">
        <v>55</v>
      </c>
      <c r="AJ3439">
        <v>1</v>
      </c>
      <c r="AK3439">
        <v>4400</v>
      </c>
      <c r="AL3439" s="8" t="s">
        <v>10053</v>
      </c>
      <c r="AM3439" s="10">
        <f t="shared" si="477"/>
        <v>2019</v>
      </c>
      <c r="AN3439">
        <f t="shared" si="478"/>
        <v>1</v>
      </c>
      <c r="AO3439">
        <f t="shared" si="484"/>
        <v>0</v>
      </c>
      <c r="AP3439">
        <f t="shared" si="479"/>
        <v>0</v>
      </c>
      <c r="AQ3439">
        <f t="shared" si="480"/>
        <v>0</v>
      </c>
      <c r="AR3439">
        <f t="shared" si="481"/>
        <v>1</v>
      </c>
      <c r="AS3439">
        <f t="shared" si="482"/>
        <v>0</v>
      </c>
      <c r="AT3439">
        <f t="shared" si="483"/>
        <v>0</v>
      </c>
      <c r="AU3439">
        <f t="shared" si="483"/>
        <v>0</v>
      </c>
      <c r="AV3439" t="str">
        <f t="shared" si="485"/>
        <v>2020-07-23T13:43:27</v>
      </c>
    </row>
    <row r="3440" spans="1:48" x14ac:dyDescent="0.25">
      <c r="A3440" s="5">
        <v>3511</v>
      </c>
      <c r="B3440" s="5" t="s">
        <v>845</v>
      </c>
      <c r="C3440" s="5" t="s">
        <v>846</v>
      </c>
      <c r="D3440" s="6" t="s">
        <v>847</v>
      </c>
      <c r="E3440">
        <v>8</v>
      </c>
      <c r="F3440" s="7">
        <v>0.38972759880000002</v>
      </c>
      <c r="G3440" s="7">
        <v>0</v>
      </c>
      <c r="H3440" t="s">
        <v>848</v>
      </c>
      <c r="I3440">
        <v>41</v>
      </c>
      <c r="J3440">
        <v>20966.63</v>
      </c>
      <c r="K3440">
        <v>70000</v>
      </c>
      <c r="L3440" t="s">
        <v>52</v>
      </c>
      <c r="M3440" s="8" t="s">
        <v>53</v>
      </c>
      <c r="N3440" s="8">
        <v>0.85714285714285698</v>
      </c>
      <c r="O3440">
        <v>0.14285714285714199</v>
      </c>
      <c r="P3440" s="9">
        <v>0</v>
      </c>
      <c r="Q3440">
        <v>70000</v>
      </c>
      <c r="R3440" s="8"/>
      <c r="S3440" s="8" t="s">
        <v>217</v>
      </c>
      <c r="T3440">
        <v>1487536</v>
      </c>
      <c r="U3440">
        <v>479367</v>
      </c>
      <c r="V3440">
        <v>1546780</v>
      </c>
      <c r="W3440">
        <v>1037412</v>
      </c>
      <c r="X3440">
        <v>0</v>
      </c>
      <c r="Y3440">
        <v>557169</v>
      </c>
      <c r="Z3440">
        <v>527760</v>
      </c>
      <c r="AA3440">
        <v>4196329</v>
      </c>
      <c r="AB3440">
        <v>0</v>
      </c>
      <c r="AC3440">
        <v>12</v>
      </c>
      <c r="AD3440">
        <v>0</v>
      </c>
      <c r="AE3440">
        <v>2011</v>
      </c>
      <c r="AF3440" t="s">
        <v>68</v>
      </c>
      <c r="AG3440">
        <v>300000</v>
      </c>
      <c r="AH3440" t="s">
        <v>55</v>
      </c>
      <c r="AI3440" t="s">
        <v>56</v>
      </c>
      <c r="AJ3440">
        <v>1</v>
      </c>
      <c r="AK3440">
        <v>132000</v>
      </c>
      <c r="AL3440" s="8" t="s">
        <v>10054</v>
      </c>
      <c r="AM3440" s="10">
        <f t="shared" si="477"/>
        <v>2012</v>
      </c>
      <c r="AN3440">
        <f t="shared" si="478"/>
        <v>1</v>
      </c>
      <c r="AO3440">
        <f t="shared" si="484"/>
        <v>0</v>
      </c>
      <c r="AP3440">
        <f t="shared" si="479"/>
        <v>0</v>
      </c>
      <c r="AQ3440">
        <f t="shared" si="480"/>
        <v>1</v>
      </c>
      <c r="AR3440">
        <f t="shared" si="481"/>
        <v>0</v>
      </c>
      <c r="AS3440">
        <f t="shared" si="482"/>
        <v>0</v>
      </c>
      <c r="AT3440">
        <f t="shared" si="483"/>
        <v>0</v>
      </c>
      <c r="AU3440">
        <f t="shared" si="483"/>
        <v>1</v>
      </c>
      <c r="AV3440" t="str">
        <f t="shared" si="485"/>
        <v>2020-07-23T14:20:32</v>
      </c>
    </row>
    <row r="3441" spans="1:48" x14ac:dyDescent="0.25">
      <c r="A3441" s="5">
        <v>3512</v>
      </c>
      <c r="B3441" s="5" t="s">
        <v>10055</v>
      </c>
      <c r="C3441" s="5" t="s">
        <v>10056</v>
      </c>
      <c r="D3441" s="6" t="s">
        <v>10057</v>
      </c>
      <c r="E3441">
        <v>0</v>
      </c>
      <c r="F3441" s="7">
        <v>0</v>
      </c>
      <c r="G3441" s="7">
        <v>0</v>
      </c>
      <c r="H3441" t="s">
        <v>5680</v>
      </c>
      <c r="I3441">
        <v>0</v>
      </c>
      <c r="J3441">
        <v>0</v>
      </c>
      <c r="K3441">
        <v>500000</v>
      </c>
      <c r="L3441" t="s">
        <v>119</v>
      </c>
      <c r="M3441" s="8" t="s">
        <v>63</v>
      </c>
      <c r="N3441" s="8">
        <v>0.94642857142857095</v>
      </c>
      <c r="O3441">
        <v>5.3571428571428499E-2</v>
      </c>
      <c r="P3441" s="9">
        <v>0</v>
      </c>
      <c r="Q3441">
        <v>500000</v>
      </c>
      <c r="R3441" s="8" t="s">
        <v>10058</v>
      </c>
      <c r="S3441" s="8" t="s">
        <v>329</v>
      </c>
      <c r="T3441">
        <v>29038320000</v>
      </c>
      <c r="U3441">
        <v>27503820000</v>
      </c>
      <c r="V3441">
        <v>54823500000</v>
      </c>
      <c r="W3441">
        <v>12923280000</v>
      </c>
      <c r="X3441">
        <v>0</v>
      </c>
      <c r="Y3441">
        <v>20093580000</v>
      </c>
      <c r="Z3441">
        <v>0</v>
      </c>
      <c r="AA3441">
        <v>4464000000</v>
      </c>
      <c r="AB3441">
        <v>0</v>
      </c>
      <c r="AC3441">
        <v>12</v>
      </c>
      <c r="AD3441">
        <v>0</v>
      </c>
      <c r="AE3441">
        <v>1910</v>
      </c>
      <c r="AF3441" t="s">
        <v>54</v>
      </c>
      <c r="AG3441">
        <v>0</v>
      </c>
      <c r="AH3441" t="s">
        <v>55</v>
      </c>
      <c r="AI3441" t="s">
        <v>55</v>
      </c>
      <c r="AJ3441">
        <v>0</v>
      </c>
      <c r="AK3441">
        <v>0</v>
      </c>
      <c r="AL3441" s="8"/>
      <c r="AM3441" s="10">
        <f t="shared" si="477"/>
        <v>1</v>
      </c>
      <c r="AN3441">
        <f t="shared" si="478"/>
        <v>1</v>
      </c>
      <c r="AO3441">
        <f t="shared" si="484"/>
        <v>0</v>
      </c>
      <c r="AP3441">
        <f t="shared" si="479"/>
        <v>1</v>
      </c>
      <c r="AQ3441">
        <f t="shared" si="480"/>
        <v>0</v>
      </c>
      <c r="AR3441">
        <f t="shared" si="481"/>
        <v>0</v>
      </c>
      <c r="AS3441">
        <f t="shared" si="482"/>
        <v>0</v>
      </c>
      <c r="AT3441">
        <f t="shared" si="483"/>
        <v>0</v>
      </c>
      <c r="AU3441">
        <f t="shared" si="483"/>
        <v>0</v>
      </c>
      <c r="AV3441" t="str">
        <f t="shared" si="485"/>
        <v>2020-07-27T20:36:31</v>
      </c>
    </row>
    <row r="3442" spans="1:48" x14ac:dyDescent="0.25">
      <c r="A3442" s="5">
        <v>3513</v>
      </c>
      <c r="B3442" s="5" t="s">
        <v>8438</v>
      </c>
      <c r="C3442" s="5" t="s">
        <v>8439</v>
      </c>
      <c r="D3442" s="6" t="s">
        <v>8440</v>
      </c>
      <c r="E3442">
        <v>3</v>
      </c>
      <c r="F3442" s="7">
        <v>0.44441049519999998</v>
      </c>
      <c r="G3442" s="7">
        <v>0</v>
      </c>
      <c r="H3442" t="s">
        <v>6880</v>
      </c>
      <c r="I3442">
        <v>2</v>
      </c>
      <c r="J3442">
        <v>3310.89</v>
      </c>
      <c r="K3442">
        <v>85000</v>
      </c>
      <c r="L3442" t="s">
        <v>52</v>
      </c>
      <c r="M3442" s="8" t="s">
        <v>86</v>
      </c>
      <c r="N3442" s="8">
        <v>0.58928571428571397</v>
      </c>
      <c r="O3442">
        <v>0.41071428571428498</v>
      </c>
      <c r="P3442" s="9">
        <v>0</v>
      </c>
      <c r="Q3442">
        <v>85000</v>
      </c>
      <c r="R3442" s="8"/>
      <c r="S3442" s="8" t="s">
        <v>7130</v>
      </c>
      <c r="T3442">
        <v>11966679</v>
      </c>
      <c r="U3442">
        <v>3952216</v>
      </c>
      <c r="V3442">
        <v>12139199</v>
      </c>
      <c r="W3442">
        <v>7455030</v>
      </c>
      <c r="X3442">
        <v>1000000</v>
      </c>
      <c r="Y3442">
        <v>4465307</v>
      </c>
      <c r="Z3442">
        <v>3589317</v>
      </c>
      <c r="AA3442">
        <v>8930896</v>
      </c>
      <c r="AB3442">
        <v>3004491</v>
      </c>
      <c r="AC3442">
        <v>3</v>
      </c>
      <c r="AD3442">
        <v>5926405</v>
      </c>
      <c r="AE3442">
        <v>2017</v>
      </c>
      <c r="AF3442" t="s">
        <v>126</v>
      </c>
      <c r="AG3442">
        <v>300000</v>
      </c>
      <c r="AH3442" t="s">
        <v>55</v>
      </c>
      <c r="AI3442" t="s">
        <v>56</v>
      </c>
      <c r="AJ3442">
        <v>1</v>
      </c>
      <c r="AK3442">
        <v>50000</v>
      </c>
      <c r="AL3442" s="8" t="s">
        <v>10059</v>
      </c>
      <c r="AM3442" s="10">
        <f t="shared" si="477"/>
        <v>2019</v>
      </c>
      <c r="AN3442">
        <f t="shared" si="478"/>
        <v>1</v>
      </c>
      <c r="AO3442">
        <f t="shared" si="484"/>
        <v>0</v>
      </c>
      <c r="AP3442">
        <f t="shared" si="479"/>
        <v>0</v>
      </c>
      <c r="AQ3442">
        <f t="shared" si="480"/>
        <v>0</v>
      </c>
      <c r="AR3442">
        <f t="shared" si="481"/>
        <v>1</v>
      </c>
      <c r="AS3442">
        <f t="shared" si="482"/>
        <v>0</v>
      </c>
      <c r="AT3442">
        <f t="shared" si="483"/>
        <v>0</v>
      </c>
      <c r="AU3442">
        <f t="shared" si="483"/>
        <v>1</v>
      </c>
      <c r="AV3442" t="str">
        <f t="shared" si="485"/>
        <v>2020-07-23T14:27:51</v>
      </c>
    </row>
    <row r="3443" spans="1:48" x14ac:dyDescent="0.25">
      <c r="A3443" s="5">
        <v>3514</v>
      </c>
      <c r="B3443" s="5" t="s">
        <v>7536</v>
      </c>
      <c r="C3443" s="5" t="s">
        <v>7537</v>
      </c>
      <c r="D3443" s="6" t="s">
        <v>7538</v>
      </c>
      <c r="E3443">
        <v>3</v>
      </c>
      <c r="F3443" s="7">
        <v>0</v>
      </c>
      <c r="G3443" s="7"/>
      <c r="H3443" t="s">
        <v>7539</v>
      </c>
      <c r="I3443">
        <v>0</v>
      </c>
      <c r="J3443">
        <v>0</v>
      </c>
      <c r="K3443">
        <v>500000</v>
      </c>
      <c r="L3443" t="s">
        <v>52</v>
      </c>
      <c r="M3443" s="8" t="s">
        <v>53</v>
      </c>
      <c r="N3443" s="8">
        <v>0.80357142857142805</v>
      </c>
      <c r="O3443">
        <v>0.19642857142857101</v>
      </c>
      <c r="P3443" s="9">
        <v>0</v>
      </c>
      <c r="Q3443">
        <v>400000</v>
      </c>
      <c r="R3443" s="8"/>
      <c r="S3443" s="8" t="s">
        <v>329</v>
      </c>
      <c r="T3443">
        <v>634924000</v>
      </c>
      <c r="U3443">
        <v>328532000</v>
      </c>
      <c r="V3443">
        <v>910616000</v>
      </c>
      <c r="W3443">
        <v>910616000</v>
      </c>
      <c r="X3443">
        <v>7194000</v>
      </c>
      <c r="Y3443">
        <v>138580000</v>
      </c>
      <c r="Z3443">
        <v>412125000</v>
      </c>
      <c r="AA3443">
        <v>2066330000</v>
      </c>
      <c r="AB3443">
        <v>781367000</v>
      </c>
      <c r="AC3443">
        <v>12</v>
      </c>
      <c r="AD3443">
        <v>1284963000</v>
      </c>
      <c r="AE3443">
        <v>1995</v>
      </c>
      <c r="AF3443" t="s">
        <v>54</v>
      </c>
      <c r="AG3443">
        <v>6792500</v>
      </c>
      <c r="AH3443" t="s">
        <v>56</v>
      </c>
      <c r="AI3443" t="s">
        <v>55</v>
      </c>
      <c r="AJ3443">
        <v>0</v>
      </c>
      <c r="AK3443">
        <v>64296176</v>
      </c>
      <c r="AL3443" s="8" t="s">
        <v>10060</v>
      </c>
      <c r="AM3443" s="10">
        <f t="shared" si="477"/>
        <v>2020</v>
      </c>
      <c r="AN3443">
        <f t="shared" si="478"/>
        <v>1</v>
      </c>
      <c r="AO3443">
        <f t="shared" si="484"/>
        <v>0</v>
      </c>
      <c r="AP3443">
        <f t="shared" si="479"/>
        <v>0</v>
      </c>
      <c r="AQ3443">
        <f t="shared" si="480"/>
        <v>1</v>
      </c>
      <c r="AR3443">
        <f t="shared" si="481"/>
        <v>0</v>
      </c>
      <c r="AS3443">
        <f t="shared" si="482"/>
        <v>0</v>
      </c>
      <c r="AT3443">
        <f t="shared" si="483"/>
        <v>1</v>
      </c>
      <c r="AU3443">
        <f t="shared" si="483"/>
        <v>0</v>
      </c>
      <c r="AV3443" t="str">
        <f t="shared" si="485"/>
        <v>2020-07-23T14:40:22</v>
      </c>
    </row>
    <row r="3444" spans="1:48" x14ac:dyDescent="0.25">
      <c r="A3444" s="5">
        <v>3515</v>
      </c>
      <c r="B3444" s="5" t="s">
        <v>5665</v>
      </c>
      <c r="C3444" s="5" t="s">
        <v>5666</v>
      </c>
      <c r="D3444" s="6" t="s">
        <v>5667</v>
      </c>
      <c r="E3444">
        <v>10</v>
      </c>
      <c r="F3444" s="7">
        <v>0.45544215189999998</v>
      </c>
      <c r="G3444" s="7">
        <v>0</v>
      </c>
      <c r="H3444" t="s">
        <v>5668</v>
      </c>
      <c r="I3444">
        <v>0</v>
      </c>
      <c r="J3444">
        <v>0</v>
      </c>
      <c r="K3444">
        <v>30000</v>
      </c>
      <c r="L3444" t="s">
        <v>52</v>
      </c>
      <c r="M3444" s="8" t="s">
        <v>53</v>
      </c>
      <c r="N3444" s="8">
        <v>0.69642857142857095</v>
      </c>
      <c r="O3444">
        <v>0.30357142857142799</v>
      </c>
      <c r="P3444" s="9">
        <v>-0.98458613578379195</v>
      </c>
      <c r="Q3444">
        <v>20000</v>
      </c>
      <c r="R3444" s="8"/>
      <c r="S3444" s="8"/>
      <c r="AA3444">
        <v>720748</v>
      </c>
      <c r="AB3444">
        <v>0</v>
      </c>
      <c r="AC3444">
        <v>12</v>
      </c>
      <c r="AD3444">
        <v>0</v>
      </c>
      <c r="AE3444">
        <v>2008</v>
      </c>
      <c r="AF3444" t="s">
        <v>121</v>
      </c>
      <c r="AG3444">
        <v>20000</v>
      </c>
      <c r="AH3444" t="s">
        <v>55</v>
      </c>
      <c r="AI3444" t="s">
        <v>55</v>
      </c>
      <c r="AJ3444">
        <v>0.9556948878</v>
      </c>
      <c r="AK3444">
        <v>12100</v>
      </c>
      <c r="AL3444" s="8" t="s">
        <v>10061</v>
      </c>
      <c r="AM3444" s="10">
        <f t="shared" si="477"/>
        <v>2015</v>
      </c>
      <c r="AN3444">
        <f t="shared" si="478"/>
        <v>1</v>
      </c>
      <c r="AO3444">
        <f t="shared" si="484"/>
        <v>0</v>
      </c>
      <c r="AP3444">
        <f t="shared" si="479"/>
        <v>0</v>
      </c>
      <c r="AQ3444">
        <f t="shared" si="480"/>
        <v>1</v>
      </c>
      <c r="AR3444">
        <f t="shared" si="481"/>
        <v>0</v>
      </c>
      <c r="AS3444">
        <f t="shared" si="482"/>
        <v>0</v>
      </c>
      <c r="AT3444">
        <f t="shared" si="483"/>
        <v>0</v>
      </c>
      <c r="AU3444">
        <f t="shared" si="483"/>
        <v>0</v>
      </c>
      <c r="AV3444" t="str">
        <f t="shared" si="485"/>
        <v>2020-07-23T14:39:10</v>
      </c>
    </row>
    <row r="3445" spans="1:48" x14ac:dyDescent="0.25">
      <c r="A3445" s="5">
        <v>3516</v>
      </c>
      <c r="B3445" s="5" t="s">
        <v>5872</v>
      </c>
      <c r="C3445" s="5" t="s">
        <v>5873</v>
      </c>
      <c r="D3445" s="6" t="s">
        <v>5874</v>
      </c>
      <c r="E3445">
        <v>0</v>
      </c>
      <c r="F3445" s="7">
        <v>0.29201748570000002</v>
      </c>
      <c r="G3445" s="7">
        <v>0</v>
      </c>
      <c r="H3445" t="s">
        <v>5875</v>
      </c>
      <c r="I3445">
        <v>0</v>
      </c>
      <c r="J3445">
        <v>0</v>
      </c>
      <c r="K3445">
        <v>50000</v>
      </c>
      <c r="L3445" t="s">
        <v>62</v>
      </c>
      <c r="M3445" s="8" t="s">
        <v>63</v>
      </c>
      <c r="N3445" s="8">
        <v>1</v>
      </c>
      <c r="O3445">
        <v>0</v>
      </c>
      <c r="P3445" s="9">
        <v>0</v>
      </c>
      <c r="R3445" s="8"/>
      <c r="S3445" s="8"/>
      <c r="AJ3445">
        <v>1</v>
      </c>
      <c r="AL3445" s="8"/>
      <c r="AM3445" s="10">
        <f t="shared" si="477"/>
        <v>2020</v>
      </c>
      <c r="AN3445">
        <f t="shared" si="478"/>
        <v>0</v>
      </c>
      <c r="AO3445">
        <f t="shared" si="484"/>
        <v>0</v>
      </c>
      <c r="AP3445">
        <f t="shared" si="479"/>
        <v>1</v>
      </c>
      <c r="AQ3445">
        <f t="shared" si="480"/>
        <v>0</v>
      </c>
      <c r="AR3445">
        <f t="shared" si="481"/>
        <v>0</v>
      </c>
      <c r="AS3445">
        <f t="shared" si="482"/>
        <v>0</v>
      </c>
      <c r="AT3445">
        <f t="shared" si="483"/>
        <v>0</v>
      </c>
      <c r="AU3445">
        <f t="shared" si="483"/>
        <v>0</v>
      </c>
      <c r="AV3445">
        <f t="shared" si="485"/>
        <v>0</v>
      </c>
    </row>
    <row r="3446" spans="1:48" x14ac:dyDescent="0.25">
      <c r="A3446" s="5">
        <v>3517</v>
      </c>
      <c r="B3446" s="5" t="s">
        <v>8438</v>
      </c>
      <c r="C3446" s="5" t="s">
        <v>8439</v>
      </c>
      <c r="D3446" s="6" t="s">
        <v>8440</v>
      </c>
      <c r="E3446">
        <v>3</v>
      </c>
      <c r="F3446" s="7">
        <v>0.44441049519999998</v>
      </c>
      <c r="G3446" s="7">
        <v>0</v>
      </c>
      <c r="H3446" t="s">
        <v>6880</v>
      </c>
      <c r="I3446">
        <v>2</v>
      </c>
      <c r="J3446">
        <v>3310.89</v>
      </c>
      <c r="K3446">
        <v>120000</v>
      </c>
      <c r="L3446" t="s">
        <v>52</v>
      </c>
      <c r="M3446" s="8" t="s">
        <v>86</v>
      </c>
      <c r="N3446" s="8">
        <v>0.58928571428571397</v>
      </c>
      <c r="O3446">
        <v>0.41071428571428498</v>
      </c>
      <c r="P3446" s="9">
        <v>0</v>
      </c>
      <c r="Q3446">
        <v>120000</v>
      </c>
      <c r="R3446" s="8"/>
      <c r="S3446" s="8" t="s">
        <v>7130</v>
      </c>
      <c r="T3446">
        <v>11966679</v>
      </c>
      <c r="U3446">
        <v>3952216</v>
      </c>
      <c r="V3446">
        <v>12139199</v>
      </c>
      <c r="W3446">
        <v>7455030</v>
      </c>
      <c r="X3446">
        <v>1000000</v>
      </c>
      <c r="Y3446">
        <v>4465307</v>
      </c>
      <c r="Z3446">
        <v>3589317</v>
      </c>
      <c r="AA3446">
        <v>8930896</v>
      </c>
      <c r="AB3446">
        <v>3004491</v>
      </c>
      <c r="AC3446">
        <v>3</v>
      </c>
      <c r="AD3446">
        <v>5926405</v>
      </c>
      <c r="AE3446">
        <v>2017</v>
      </c>
      <c r="AF3446" t="s">
        <v>126</v>
      </c>
      <c r="AG3446">
        <v>300000</v>
      </c>
      <c r="AH3446" t="s">
        <v>55</v>
      </c>
      <c r="AI3446" t="s">
        <v>56</v>
      </c>
      <c r="AJ3446">
        <v>1</v>
      </c>
      <c r="AK3446">
        <v>50000</v>
      </c>
      <c r="AL3446" s="8" t="s">
        <v>10062</v>
      </c>
      <c r="AM3446" s="10">
        <f t="shared" si="477"/>
        <v>2019</v>
      </c>
      <c r="AN3446">
        <f t="shared" si="478"/>
        <v>1</v>
      </c>
      <c r="AO3446">
        <f t="shared" si="484"/>
        <v>0</v>
      </c>
      <c r="AP3446">
        <f t="shared" si="479"/>
        <v>0</v>
      </c>
      <c r="AQ3446">
        <f t="shared" si="480"/>
        <v>0</v>
      </c>
      <c r="AR3446">
        <f t="shared" si="481"/>
        <v>1</v>
      </c>
      <c r="AS3446">
        <f t="shared" si="482"/>
        <v>0</v>
      </c>
      <c r="AT3446">
        <f t="shared" si="483"/>
        <v>0</v>
      </c>
      <c r="AU3446">
        <f t="shared" si="483"/>
        <v>1</v>
      </c>
      <c r="AV3446" t="str">
        <f t="shared" si="485"/>
        <v>2020-07-23T14:49:42</v>
      </c>
    </row>
    <row r="3447" spans="1:48" x14ac:dyDescent="0.25">
      <c r="A3447" s="5">
        <v>3518</v>
      </c>
      <c r="B3447" s="5" t="s">
        <v>6819</v>
      </c>
      <c r="C3447" s="5" t="s">
        <v>6820</v>
      </c>
      <c r="D3447" s="6" t="s">
        <v>6821</v>
      </c>
      <c r="E3447">
        <v>11</v>
      </c>
      <c r="F3447" s="7">
        <v>0.53649446469999995</v>
      </c>
      <c r="G3447" s="7">
        <v>0</v>
      </c>
      <c r="H3447" t="s">
        <v>6822</v>
      </c>
      <c r="I3447">
        <v>0</v>
      </c>
      <c r="J3447">
        <v>0</v>
      </c>
      <c r="K3447">
        <v>25000</v>
      </c>
      <c r="L3447" t="s">
        <v>52</v>
      </c>
      <c r="M3447" s="8" t="s">
        <v>53</v>
      </c>
      <c r="N3447" s="8">
        <v>0.69642857142857095</v>
      </c>
      <c r="O3447">
        <v>0.30357142857142799</v>
      </c>
      <c r="P3447" s="9">
        <v>0</v>
      </c>
      <c r="Q3447">
        <v>24000</v>
      </c>
      <c r="R3447" s="8"/>
      <c r="S3447" s="8"/>
      <c r="AA3447">
        <v>967071</v>
      </c>
      <c r="AB3447">
        <v>0</v>
      </c>
      <c r="AC3447">
        <v>12</v>
      </c>
      <c r="AD3447">
        <v>0</v>
      </c>
      <c r="AE3447">
        <v>2005</v>
      </c>
      <c r="AF3447" t="s">
        <v>121</v>
      </c>
      <c r="AG3447">
        <v>200000</v>
      </c>
      <c r="AH3447" t="s">
        <v>55</v>
      </c>
      <c r="AI3447" t="s">
        <v>55</v>
      </c>
      <c r="AJ3447">
        <v>1</v>
      </c>
      <c r="AK3447">
        <v>48600</v>
      </c>
      <c r="AL3447" s="8" t="s">
        <v>10063</v>
      </c>
      <c r="AM3447" s="10">
        <f t="shared" si="477"/>
        <v>2012</v>
      </c>
      <c r="AN3447">
        <f t="shared" si="478"/>
        <v>1</v>
      </c>
      <c r="AO3447">
        <f t="shared" si="484"/>
        <v>0</v>
      </c>
      <c r="AP3447">
        <f t="shared" si="479"/>
        <v>0</v>
      </c>
      <c r="AQ3447">
        <f t="shared" si="480"/>
        <v>1</v>
      </c>
      <c r="AR3447">
        <f t="shared" si="481"/>
        <v>0</v>
      </c>
      <c r="AS3447">
        <f t="shared" si="482"/>
        <v>0</v>
      </c>
      <c r="AT3447">
        <f t="shared" si="483"/>
        <v>0</v>
      </c>
      <c r="AU3447">
        <f t="shared" si="483"/>
        <v>0</v>
      </c>
      <c r="AV3447" t="str">
        <f t="shared" si="485"/>
        <v>2020-07-23T14:51:50</v>
      </c>
    </row>
    <row r="3448" spans="1:48" x14ac:dyDescent="0.25">
      <c r="A3448" s="5">
        <v>3519</v>
      </c>
      <c r="B3448" s="5" t="s">
        <v>8368</v>
      </c>
      <c r="C3448" s="5" t="s">
        <v>8369</v>
      </c>
      <c r="D3448" s="6" t="s">
        <v>8370</v>
      </c>
      <c r="E3448">
        <v>0</v>
      </c>
      <c r="F3448" s="7">
        <v>0.65403346250000005</v>
      </c>
      <c r="G3448" s="7">
        <v>0</v>
      </c>
      <c r="H3448" t="s">
        <v>8371</v>
      </c>
      <c r="I3448">
        <v>34</v>
      </c>
      <c r="J3448">
        <v>173066.67</v>
      </c>
      <c r="K3448">
        <v>250000</v>
      </c>
      <c r="L3448" t="s">
        <v>52</v>
      </c>
      <c r="M3448" s="8" t="s">
        <v>53</v>
      </c>
      <c r="N3448" s="8">
        <v>0.85714285714285698</v>
      </c>
      <c r="O3448">
        <v>0.14285714285714199</v>
      </c>
      <c r="P3448" s="9">
        <v>0</v>
      </c>
      <c r="Q3448">
        <v>250000</v>
      </c>
      <c r="R3448" s="8"/>
      <c r="S3448" s="8" t="s">
        <v>329</v>
      </c>
      <c r="T3448">
        <v>28977393</v>
      </c>
      <c r="U3448">
        <v>20960940</v>
      </c>
      <c r="V3448">
        <v>33925762</v>
      </c>
      <c r="W3448">
        <v>11875061</v>
      </c>
      <c r="X3448">
        <v>0</v>
      </c>
      <c r="Y3448">
        <v>2207609</v>
      </c>
      <c r="Z3448">
        <v>9143304</v>
      </c>
      <c r="AA3448">
        <v>95048741</v>
      </c>
      <c r="AB3448">
        <v>44432896</v>
      </c>
      <c r="AC3448">
        <v>12</v>
      </c>
      <c r="AD3448">
        <v>50615845</v>
      </c>
      <c r="AE3448">
        <v>2018</v>
      </c>
      <c r="AF3448" t="s">
        <v>126</v>
      </c>
      <c r="AG3448">
        <v>6000000</v>
      </c>
      <c r="AH3448" t="s">
        <v>55</v>
      </c>
      <c r="AI3448" t="s">
        <v>55</v>
      </c>
      <c r="AJ3448">
        <v>1</v>
      </c>
      <c r="AK3448">
        <v>788256</v>
      </c>
      <c r="AL3448" s="8" t="s">
        <v>10064</v>
      </c>
      <c r="AM3448" s="10">
        <f t="shared" si="477"/>
        <v>2020</v>
      </c>
      <c r="AN3448">
        <f t="shared" si="478"/>
        <v>1</v>
      </c>
      <c r="AO3448">
        <f t="shared" si="484"/>
        <v>0</v>
      </c>
      <c r="AP3448">
        <f t="shared" si="479"/>
        <v>0</v>
      </c>
      <c r="AQ3448">
        <f t="shared" si="480"/>
        <v>1</v>
      </c>
      <c r="AR3448">
        <f t="shared" si="481"/>
        <v>0</v>
      </c>
      <c r="AS3448">
        <f t="shared" si="482"/>
        <v>0</v>
      </c>
      <c r="AT3448">
        <f t="shared" si="483"/>
        <v>0</v>
      </c>
      <c r="AU3448">
        <f t="shared" si="483"/>
        <v>0</v>
      </c>
      <c r="AV3448" t="str">
        <f t="shared" si="485"/>
        <v>2020-07-23T17:19:22</v>
      </c>
    </row>
    <row r="3449" spans="1:48" x14ac:dyDescent="0.25">
      <c r="A3449" s="5">
        <v>3520</v>
      </c>
      <c r="B3449" s="5" t="s">
        <v>2114</v>
      </c>
      <c r="C3449" s="5" t="s">
        <v>2115</v>
      </c>
      <c r="D3449" s="6" t="s">
        <v>2116</v>
      </c>
      <c r="E3449">
        <v>22</v>
      </c>
      <c r="F3449" s="7">
        <v>0.35264506369999998</v>
      </c>
      <c r="G3449" s="7">
        <v>0</v>
      </c>
      <c r="H3449" t="s">
        <v>2117</v>
      </c>
      <c r="I3449">
        <v>15</v>
      </c>
      <c r="J3449">
        <v>18185.3</v>
      </c>
      <c r="K3449">
        <v>200000</v>
      </c>
      <c r="L3449" t="s">
        <v>119</v>
      </c>
      <c r="M3449" s="8" t="s">
        <v>86</v>
      </c>
      <c r="N3449" s="8">
        <v>0.60714285714285698</v>
      </c>
      <c r="O3449">
        <v>0.39285714285714202</v>
      </c>
      <c r="P3449" s="9">
        <v>0.99789433186604304</v>
      </c>
      <c r="Q3449">
        <v>100000</v>
      </c>
      <c r="R3449" s="8" t="s">
        <v>10065</v>
      </c>
      <c r="S3449" s="8" t="s">
        <v>329</v>
      </c>
      <c r="T3449">
        <v>4054209</v>
      </c>
      <c r="U3449">
        <v>3304081</v>
      </c>
      <c r="V3449">
        <v>4256415</v>
      </c>
      <c r="W3449">
        <v>914803</v>
      </c>
      <c r="X3449">
        <v>680431</v>
      </c>
      <c r="Y3449">
        <v>2162369</v>
      </c>
      <c r="Z3449">
        <v>1714930</v>
      </c>
      <c r="AA3449">
        <v>4354907</v>
      </c>
      <c r="AB3449">
        <v>1319645</v>
      </c>
      <c r="AC3449">
        <v>12</v>
      </c>
      <c r="AD3449">
        <v>3035262</v>
      </c>
      <c r="AE3449">
        <v>2014</v>
      </c>
      <c r="AF3449" t="s">
        <v>68</v>
      </c>
      <c r="AG3449">
        <v>180000</v>
      </c>
      <c r="AH3449" t="s">
        <v>55</v>
      </c>
      <c r="AI3449" t="s">
        <v>56</v>
      </c>
      <c r="AJ3449">
        <v>0.97615172949999995</v>
      </c>
      <c r="AK3449">
        <v>53400</v>
      </c>
      <c r="AL3449" s="8"/>
      <c r="AM3449" s="10">
        <f t="shared" si="477"/>
        <v>2015</v>
      </c>
      <c r="AN3449">
        <f t="shared" si="478"/>
        <v>1</v>
      </c>
      <c r="AO3449">
        <f t="shared" si="484"/>
        <v>0</v>
      </c>
      <c r="AP3449">
        <f t="shared" si="479"/>
        <v>0</v>
      </c>
      <c r="AQ3449">
        <f t="shared" si="480"/>
        <v>0</v>
      </c>
      <c r="AR3449">
        <f t="shared" si="481"/>
        <v>1</v>
      </c>
      <c r="AS3449">
        <f t="shared" si="482"/>
        <v>0</v>
      </c>
      <c r="AT3449">
        <f t="shared" si="483"/>
        <v>0</v>
      </c>
      <c r="AU3449">
        <f t="shared" si="483"/>
        <v>1</v>
      </c>
      <c r="AV3449" t="str">
        <f t="shared" si="485"/>
        <v>2020-07-23T18:12:25</v>
      </c>
    </row>
    <row r="3450" spans="1:48" x14ac:dyDescent="0.25">
      <c r="A3450" s="5">
        <v>3521</v>
      </c>
      <c r="B3450" s="5" t="s">
        <v>4020</v>
      </c>
      <c r="C3450" s="5" t="s">
        <v>4021</v>
      </c>
      <c r="D3450" s="6" t="s">
        <v>4022</v>
      </c>
      <c r="E3450">
        <v>77</v>
      </c>
      <c r="F3450" s="7">
        <v>0.48650636320000001</v>
      </c>
      <c r="G3450" s="7">
        <v>0</v>
      </c>
      <c r="H3450" t="s">
        <v>283</v>
      </c>
      <c r="I3450">
        <v>0</v>
      </c>
      <c r="J3450">
        <v>6750</v>
      </c>
      <c r="K3450">
        <v>50000</v>
      </c>
      <c r="L3450" t="s">
        <v>52</v>
      </c>
      <c r="M3450" s="8" t="s">
        <v>53</v>
      </c>
      <c r="N3450" s="8">
        <v>0.80357142857142805</v>
      </c>
      <c r="O3450">
        <v>0.19642857142857101</v>
      </c>
      <c r="P3450" s="9">
        <v>0</v>
      </c>
      <c r="Q3450">
        <v>50000</v>
      </c>
      <c r="R3450" s="8"/>
      <c r="S3450" s="8"/>
      <c r="AA3450">
        <v>10470709</v>
      </c>
      <c r="AB3450">
        <v>0</v>
      </c>
      <c r="AC3450">
        <v>12</v>
      </c>
      <c r="AD3450">
        <v>0</v>
      </c>
      <c r="AE3450">
        <v>1988</v>
      </c>
      <c r="AF3450" t="s">
        <v>54</v>
      </c>
      <c r="AG3450">
        <v>1200000</v>
      </c>
      <c r="AH3450" t="s">
        <v>55</v>
      </c>
      <c r="AI3450" t="s">
        <v>55</v>
      </c>
      <c r="AJ3450">
        <v>1</v>
      </c>
      <c r="AK3450">
        <v>658600</v>
      </c>
      <c r="AL3450" s="8" t="s">
        <v>10066</v>
      </c>
      <c r="AM3450" s="10">
        <f t="shared" si="477"/>
        <v>2006</v>
      </c>
      <c r="AN3450">
        <f t="shared" si="478"/>
        <v>1</v>
      </c>
      <c r="AO3450">
        <f t="shared" si="484"/>
        <v>0</v>
      </c>
      <c r="AP3450">
        <f t="shared" si="479"/>
        <v>0</v>
      </c>
      <c r="AQ3450">
        <f t="shared" si="480"/>
        <v>1</v>
      </c>
      <c r="AR3450">
        <f t="shared" si="481"/>
        <v>0</v>
      </c>
      <c r="AS3450">
        <f t="shared" si="482"/>
        <v>0</v>
      </c>
      <c r="AT3450">
        <f t="shared" si="483"/>
        <v>0</v>
      </c>
      <c r="AU3450">
        <f t="shared" si="483"/>
        <v>0</v>
      </c>
      <c r="AV3450" t="str">
        <f t="shared" si="485"/>
        <v>2020-07-23T17:55:08</v>
      </c>
    </row>
    <row r="3451" spans="1:48" x14ac:dyDescent="0.25">
      <c r="A3451" s="5">
        <v>3522</v>
      </c>
      <c r="B3451" s="5" t="s">
        <v>10045</v>
      </c>
      <c r="C3451" s="5" t="s">
        <v>10046</v>
      </c>
      <c r="D3451" s="6" t="s">
        <v>10047</v>
      </c>
      <c r="E3451">
        <v>57</v>
      </c>
      <c r="F3451" s="7">
        <v>0.18774881530000001</v>
      </c>
      <c r="G3451" s="7">
        <v>0</v>
      </c>
      <c r="H3451" t="s">
        <v>10048</v>
      </c>
      <c r="I3451">
        <v>0</v>
      </c>
      <c r="J3451">
        <v>0</v>
      </c>
      <c r="K3451">
        <v>30000</v>
      </c>
      <c r="L3451" t="s">
        <v>199</v>
      </c>
      <c r="M3451" s="8" t="s">
        <v>86</v>
      </c>
      <c r="N3451" s="8">
        <v>0.51785714285714202</v>
      </c>
      <c r="O3451">
        <v>0.48214285714285698</v>
      </c>
      <c r="P3451" s="9">
        <v>0.109902285645256</v>
      </c>
      <c r="R3451" s="8"/>
      <c r="S3451" s="8" t="s">
        <v>217</v>
      </c>
      <c r="T3451">
        <v>1731656</v>
      </c>
      <c r="U3451">
        <v>287555</v>
      </c>
      <c r="V3451">
        <v>1779825</v>
      </c>
      <c r="W3451">
        <v>1492270</v>
      </c>
      <c r="X3451">
        <v>89330</v>
      </c>
      <c r="Y3451">
        <v>0</v>
      </c>
      <c r="Z3451">
        <v>1714492</v>
      </c>
      <c r="AA3451">
        <v>1147373</v>
      </c>
      <c r="AB3451">
        <v>1095075</v>
      </c>
      <c r="AC3451">
        <v>12</v>
      </c>
      <c r="AD3451">
        <v>52298</v>
      </c>
      <c r="AE3451">
        <v>2013</v>
      </c>
      <c r="AF3451" t="s">
        <v>68</v>
      </c>
      <c r="AG3451">
        <v>80000</v>
      </c>
      <c r="AH3451" t="s">
        <v>55</v>
      </c>
      <c r="AI3451" t="s">
        <v>56</v>
      </c>
      <c r="AJ3451">
        <v>0.69019900729999994</v>
      </c>
      <c r="AK3451">
        <v>25800</v>
      </c>
      <c r="AL3451" s="8"/>
      <c r="AM3451" s="10">
        <f t="shared" si="477"/>
        <v>2014</v>
      </c>
      <c r="AN3451">
        <f t="shared" si="478"/>
        <v>0</v>
      </c>
      <c r="AO3451">
        <f t="shared" si="484"/>
        <v>1</v>
      </c>
      <c r="AP3451">
        <f t="shared" si="479"/>
        <v>0</v>
      </c>
      <c r="AQ3451">
        <f t="shared" si="480"/>
        <v>0</v>
      </c>
      <c r="AR3451">
        <f t="shared" si="481"/>
        <v>1</v>
      </c>
      <c r="AS3451">
        <f t="shared" si="482"/>
        <v>0</v>
      </c>
      <c r="AT3451">
        <f t="shared" si="483"/>
        <v>0</v>
      </c>
      <c r="AU3451">
        <f t="shared" si="483"/>
        <v>1</v>
      </c>
      <c r="AV3451">
        <f t="shared" si="485"/>
        <v>0</v>
      </c>
    </row>
    <row r="3452" spans="1:48" x14ac:dyDescent="0.25">
      <c r="A3452" s="5">
        <v>3523</v>
      </c>
      <c r="B3452" s="5" t="s">
        <v>10067</v>
      </c>
      <c r="C3452" s="5" t="s">
        <v>10068</v>
      </c>
      <c r="D3452" s="6" t="s">
        <v>10069</v>
      </c>
      <c r="E3452">
        <v>0</v>
      </c>
      <c r="F3452" s="7">
        <v>0.38367776139999998</v>
      </c>
      <c r="G3452" s="7">
        <v>0</v>
      </c>
      <c r="H3452" t="s">
        <v>4136</v>
      </c>
      <c r="I3452">
        <v>0</v>
      </c>
      <c r="J3452">
        <v>0</v>
      </c>
      <c r="K3452">
        <v>50000</v>
      </c>
      <c r="L3452" t="s">
        <v>52</v>
      </c>
      <c r="M3452" s="8" t="s">
        <v>63</v>
      </c>
      <c r="N3452" s="8">
        <v>0.96428571428571397</v>
      </c>
      <c r="O3452">
        <v>3.5714285714285698E-2</v>
      </c>
      <c r="P3452" s="9">
        <v>0</v>
      </c>
      <c r="Q3452">
        <v>50000</v>
      </c>
      <c r="R3452" s="8"/>
      <c r="S3452" s="8" t="s">
        <v>217</v>
      </c>
      <c r="T3452">
        <v>1206923</v>
      </c>
      <c r="U3452">
        <v>40302</v>
      </c>
      <c r="V3452">
        <v>1347053</v>
      </c>
      <c r="W3452">
        <v>1096742</v>
      </c>
      <c r="X3452">
        <v>0</v>
      </c>
      <c r="Y3452">
        <v>226732</v>
      </c>
      <c r="Z3452">
        <v>381254</v>
      </c>
      <c r="AA3452">
        <v>2676576</v>
      </c>
      <c r="AB3452">
        <v>710104</v>
      </c>
      <c r="AC3452">
        <v>12</v>
      </c>
      <c r="AD3452">
        <v>1966472</v>
      </c>
      <c r="AE3452">
        <v>2009</v>
      </c>
      <c r="AF3452" t="s">
        <v>121</v>
      </c>
      <c r="AG3452">
        <v>400000</v>
      </c>
      <c r="AH3452" t="s">
        <v>55</v>
      </c>
      <c r="AI3452" t="s">
        <v>55</v>
      </c>
      <c r="AJ3452">
        <v>1</v>
      </c>
      <c r="AK3452">
        <v>211860</v>
      </c>
      <c r="AL3452" s="8" t="s">
        <v>10070</v>
      </c>
      <c r="AM3452" s="10">
        <f t="shared" si="477"/>
        <v>2017</v>
      </c>
      <c r="AN3452">
        <f t="shared" si="478"/>
        <v>1</v>
      </c>
      <c r="AO3452">
        <f t="shared" si="484"/>
        <v>0</v>
      </c>
      <c r="AP3452">
        <f t="shared" si="479"/>
        <v>1</v>
      </c>
      <c r="AQ3452">
        <f t="shared" si="480"/>
        <v>0</v>
      </c>
      <c r="AR3452">
        <f t="shared" si="481"/>
        <v>0</v>
      </c>
      <c r="AS3452">
        <f t="shared" si="482"/>
        <v>0</v>
      </c>
      <c r="AT3452">
        <f t="shared" si="483"/>
        <v>0</v>
      </c>
      <c r="AU3452">
        <f t="shared" si="483"/>
        <v>0</v>
      </c>
      <c r="AV3452" t="str">
        <f t="shared" si="485"/>
        <v>2020-07-23T18:00:53</v>
      </c>
    </row>
    <row r="3453" spans="1:48" x14ac:dyDescent="0.25">
      <c r="A3453" s="5">
        <v>3524</v>
      </c>
      <c r="B3453" s="5" t="s">
        <v>319</v>
      </c>
      <c r="C3453" s="5" t="s">
        <v>320</v>
      </c>
      <c r="D3453" s="6" t="s">
        <v>321</v>
      </c>
      <c r="E3453">
        <v>18</v>
      </c>
      <c r="F3453" s="7">
        <v>0.44813049399999999</v>
      </c>
      <c r="G3453" s="7">
        <v>0</v>
      </c>
      <c r="H3453" t="s">
        <v>322</v>
      </c>
      <c r="I3453">
        <v>21</v>
      </c>
      <c r="J3453">
        <v>2192</v>
      </c>
      <c r="K3453">
        <v>20000</v>
      </c>
      <c r="L3453" t="s">
        <v>7359</v>
      </c>
      <c r="M3453" s="8" t="s">
        <v>63</v>
      </c>
      <c r="N3453" s="8">
        <v>1</v>
      </c>
      <c r="O3453">
        <v>0</v>
      </c>
      <c r="P3453" s="9">
        <v>0</v>
      </c>
      <c r="R3453" s="8"/>
      <c r="S3453" s="8"/>
      <c r="AJ3453">
        <v>1</v>
      </c>
      <c r="AL3453" s="8"/>
      <c r="AM3453" s="10">
        <f t="shared" si="477"/>
        <v>2019</v>
      </c>
      <c r="AN3453">
        <f t="shared" si="478"/>
        <v>0</v>
      </c>
      <c r="AO3453">
        <f t="shared" si="484"/>
        <v>0</v>
      </c>
      <c r="AP3453">
        <f t="shared" si="479"/>
        <v>1</v>
      </c>
      <c r="AQ3453">
        <f t="shared" si="480"/>
        <v>0</v>
      </c>
      <c r="AR3453">
        <f t="shared" si="481"/>
        <v>0</v>
      </c>
      <c r="AS3453">
        <f t="shared" si="482"/>
        <v>0</v>
      </c>
      <c r="AT3453">
        <f t="shared" si="483"/>
        <v>0</v>
      </c>
      <c r="AU3453">
        <f t="shared" si="483"/>
        <v>0</v>
      </c>
      <c r="AV3453">
        <f t="shared" si="485"/>
        <v>0</v>
      </c>
    </row>
    <row r="3454" spans="1:48" x14ac:dyDescent="0.25">
      <c r="A3454" s="5">
        <v>3525</v>
      </c>
      <c r="B3454" s="5" t="s">
        <v>319</v>
      </c>
      <c r="C3454" s="5" t="s">
        <v>320</v>
      </c>
      <c r="D3454" s="6" t="s">
        <v>321</v>
      </c>
      <c r="E3454">
        <v>18</v>
      </c>
      <c r="F3454" s="7">
        <v>0.44813049399999999</v>
      </c>
      <c r="G3454" s="7">
        <v>0</v>
      </c>
      <c r="H3454" t="s">
        <v>322</v>
      </c>
      <c r="I3454">
        <v>21</v>
      </c>
      <c r="J3454">
        <v>2192</v>
      </c>
      <c r="K3454">
        <v>20000</v>
      </c>
      <c r="L3454" t="s">
        <v>52</v>
      </c>
      <c r="M3454" s="8" t="s">
        <v>74</v>
      </c>
      <c r="N3454" s="8">
        <v>0.48214285714285698</v>
      </c>
      <c r="O3454">
        <v>0.51785714285714202</v>
      </c>
      <c r="P3454" s="9">
        <v>0</v>
      </c>
      <c r="Q3454">
        <v>20000</v>
      </c>
      <c r="R3454" s="8"/>
      <c r="S3454" s="8"/>
      <c r="AA3454">
        <v>1116466</v>
      </c>
      <c r="AB3454">
        <v>0</v>
      </c>
      <c r="AC3454">
        <v>12</v>
      </c>
      <c r="AD3454">
        <v>0</v>
      </c>
      <c r="AE3454">
        <v>2012</v>
      </c>
      <c r="AF3454" t="s">
        <v>68</v>
      </c>
      <c r="AG3454">
        <v>800000</v>
      </c>
      <c r="AH3454" t="s">
        <v>55</v>
      </c>
      <c r="AI3454" t="s">
        <v>56</v>
      </c>
      <c r="AJ3454">
        <v>1</v>
      </c>
      <c r="AK3454">
        <v>0</v>
      </c>
      <c r="AL3454" s="8" t="s">
        <v>10071</v>
      </c>
      <c r="AM3454" s="10">
        <f t="shared" si="477"/>
        <v>2019</v>
      </c>
      <c r="AN3454">
        <f t="shared" si="478"/>
        <v>1</v>
      </c>
      <c r="AO3454">
        <f t="shared" si="484"/>
        <v>0</v>
      </c>
      <c r="AP3454">
        <f t="shared" si="479"/>
        <v>0</v>
      </c>
      <c r="AQ3454">
        <f t="shared" si="480"/>
        <v>0</v>
      </c>
      <c r="AR3454">
        <f t="shared" si="481"/>
        <v>0</v>
      </c>
      <c r="AS3454">
        <f t="shared" si="482"/>
        <v>1</v>
      </c>
      <c r="AT3454">
        <f t="shared" si="483"/>
        <v>0</v>
      </c>
      <c r="AU3454">
        <f t="shared" si="483"/>
        <v>1</v>
      </c>
      <c r="AV3454" t="str">
        <f t="shared" si="485"/>
        <v>2020-07-23T18:15:46</v>
      </c>
    </row>
    <row r="3455" spans="1:48" x14ac:dyDescent="0.25">
      <c r="A3455" s="5">
        <v>3526</v>
      </c>
      <c r="B3455" s="5" t="s">
        <v>2946</v>
      </c>
      <c r="C3455" s="5" t="s">
        <v>2947</v>
      </c>
      <c r="D3455" s="6" t="s">
        <v>2948</v>
      </c>
      <c r="E3455">
        <v>36</v>
      </c>
      <c r="F3455" s="7">
        <v>0.54035418850000005</v>
      </c>
      <c r="G3455" s="7">
        <v>0</v>
      </c>
      <c r="H3455" t="s">
        <v>2949</v>
      </c>
      <c r="I3455">
        <v>0</v>
      </c>
      <c r="J3455">
        <v>0</v>
      </c>
      <c r="K3455">
        <v>1050000</v>
      </c>
      <c r="L3455" t="s">
        <v>119</v>
      </c>
      <c r="M3455" s="8" t="s">
        <v>53</v>
      </c>
      <c r="N3455" s="8">
        <v>0.69642857142857095</v>
      </c>
      <c r="O3455">
        <v>0.30357142857142799</v>
      </c>
      <c r="P3455" s="9">
        <v>0</v>
      </c>
      <c r="Q3455">
        <v>900000</v>
      </c>
      <c r="R3455" s="8" t="s">
        <v>10072</v>
      </c>
      <c r="S3455" s="8" t="s">
        <v>329</v>
      </c>
      <c r="T3455">
        <v>34436965</v>
      </c>
      <c r="U3455">
        <v>23272132</v>
      </c>
      <c r="V3455">
        <v>58196797</v>
      </c>
      <c r="W3455">
        <v>24803026</v>
      </c>
      <c r="X3455">
        <v>10121639</v>
      </c>
      <c r="Y3455">
        <v>0</v>
      </c>
      <c r="Z3455">
        <v>24791804</v>
      </c>
      <c r="AA3455">
        <v>173791382</v>
      </c>
      <c r="AB3455">
        <v>43703819</v>
      </c>
      <c r="AC3455">
        <v>12</v>
      </c>
      <c r="AD3455">
        <v>130087563</v>
      </c>
      <c r="AE3455">
        <v>2000</v>
      </c>
      <c r="AF3455" t="s">
        <v>54</v>
      </c>
      <c r="AG3455">
        <v>1</v>
      </c>
      <c r="AH3455" t="s">
        <v>55</v>
      </c>
      <c r="AI3455" t="s">
        <v>56</v>
      </c>
      <c r="AJ3455">
        <v>1</v>
      </c>
      <c r="AK3455">
        <v>16280</v>
      </c>
      <c r="AL3455" s="8"/>
      <c r="AM3455" s="10">
        <f t="shared" si="477"/>
        <v>2017</v>
      </c>
      <c r="AN3455">
        <f t="shared" si="478"/>
        <v>1</v>
      </c>
      <c r="AO3455">
        <f t="shared" si="484"/>
        <v>0</v>
      </c>
      <c r="AP3455">
        <f t="shared" si="479"/>
        <v>0</v>
      </c>
      <c r="AQ3455">
        <f t="shared" si="480"/>
        <v>1</v>
      </c>
      <c r="AR3455">
        <f t="shared" si="481"/>
        <v>0</v>
      </c>
      <c r="AS3455">
        <f t="shared" si="482"/>
        <v>0</v>
      </c>
      <c r="AT3455">
        <f t="shared" si="483"/>
        <v>0</v>
      </c>
      <c r="AU3455">
        <f t="shared" si="483"/>
        <v>1</v>
      </c>
      <c r="AV3455" t="str">
        <f t="shared" si="485"/>
        <v>2020-07-23T18:06:35</v>
      </c>
    </row>
    <row r="3456" spans="1:48" x14ac:dyDescent="0.25">
      <c r="A3456" s="5">
        <v>3527</v>
      </c>
      <c r="B3456" s="5" t="s">
        <v>5448</v>
      </c>
      <c r="C3456" s="5" t="s">
        <v>5449</v>
      </c>
      <c r="D3456" s="6" t="s">
        <v>5450</v>
      </c>
      <c r="E3456">
        <v>23</v>
      </c>
      <c r="F3456" s="7">
        <v>0.38186821929999998</v>
      </c>
      <c r="G3456" s="7">
        <v>0</v>
      </c>
      <c r="H3456" t="s">
        <v>5451</v>
      </c>
      <c r="I3456">
        <v>0</v>
      </c>
      <c r="J3456">
        <v>0</v>
      </c>
      <c r="K3456">
        <v>15000</v>
      </c>
      <c r="L3456" t="s">
        <v>52</v>
      </c>
      <c r="M3456" s="8" t="s">
        <v>53</v>
      </c>
      <c r="N3456" s="8">
        <v>0.78571428571428503</v>
      </c>
      <c r="O3456">
        <v>0.214285714285714</v>
      </c>
      <c r="P3456" s="9">
        <v>-0.83054765503224603</v>
      </c>
      <c r="Q3456">
        <v>15000</v>
      </c>
      <c r="R3456" s="8"/>
      <c r="S3456" s="8" t="s">
        <v>217</v>
      </c>
      <c r="T3456">
        <v>753690</v>
      </c>
      <c r="U3456">
        <v>96018</v>
      </c>
      <c r="V3456">
        <v>753690</v>
      </c>
      <c r="W3456">
        <v>657671</v>
      </c>
      <c r="X3456">
        <v>0</v>
      </c>
      <c r="Y3456">
        <v>162390</v>
      </c>
      <c r="Z3456">
        <v>88163</v>
      </c>
      <c r="AA3456">
        <v>1836328</v>
      </c>
      <c r="AB3456">
        <v>1371341</v>
      </c>
      <c r="AC3456">
        <v>12</v>
      </c>
      <c r="AD3456">
        <v>464987</v>
      </c>
      <c r="AE3456">
        <v>2005</v>
      </c>
      <c r="AF3456" t="s">
        <v>121</v>
      </c>
      <c r="AG3456">
        <v>300000</v>
      </c>
      <c r="AH3456" t="s">
        <v>55</v>
      </c>
      <c r="AI3456" t="s">
        <v>56</v>
      </c>
      <c r="AJ3456">
        <v>0.34272802959999998</v>
      </c>
      <c r="AK3456">
        <v>27440</v>
      </c>
      <c r="AL3456" s="8" t="s">
        <v>10073</v>
      </c>
      <c r="AM3456" s="10">
        <f t="shared" si="477"/>
        <v>2017</v>
      </c>
      <c r="AN3456">
        <f t="shared" si="478"/>
        <v>1</v>
      </c>
      <c r="AO3456">
        <f t="shared" si="484"/>
        <v>0</v>
      </c>
      <c r="AP3456">
        <f t="shared" si="479"/>
        <v>0</v>
      </c>
      <c r="AQ3456">
        <f t="shared" si="480"/>
        <v>1</v>
      </c>
      <c r="AR3456">
        <f t="shared" si="481"/>
        <v>0</v>
      </c>
      <c r="AS3456">
        <f t="shared" si="482"/>
        <v>0</v>
      </c>
      <c r="AT3456">
        <f t="shared" si="483"/>
        <v>0</v>
      </c>
      <c r="AU3456">
        <f t="shared" si="483"/>
        <v>1</v>
      </c>
      <c r="AV3456" t="str">
        <f t="shared" si="485"/>
        <v>2020-07-23T18:31:11</v>
      </c>
    </row>
    <row r="3457" spans="1:48" x14ac:dyDescent="0.25">
      <c r="A3457" s="5">
        <v>3528</v>
      </c>
      <c r="B3457" s="5" t="s">
        <v>4993</v>
      </c>
      <c r="C3457" s="5" t="s">
        <v>4994</v>
      </c>
      <c r="D3457" s="6" t="s">
        <v>4995</v>
      </c>
      <c r="E3457">
        <v>4</v>
      </c>
      <c r="F3457" s="7">
        <v>0</v>
      </c>
      <c r="G3457" s="7"/>
      <c r="H3457" t="s">
        <v>4996</v>
      </c>
      <c r="I3457">
        <v>0</v>
      </c>
      <c r="J3457">
        <v>0</v>
      </c>
      <c r="K3457">
        <v>600000</v>
      </c>
      <c r="L3457" t="s">
        <v>52</v>
      </c>
      <c r="M3457" s="8" t="s">
        <v>53</v>
      </c>
      <c r="N3457" s="8">
        <v>0.80357142857142805</v>
      </c>
      <c r="O3457">
        <v>0.19642857142857101</v>
      </c>
      <c r="P3457" s="9">
        <v>0.121081779594761</v>
      </c>
      <c r="Q3457">
        <v>600000</v>
      </c>
      <c r="R3457" s="8"/>
      <c r="S3457" s="8" t="s">
        <v>3684</v>
      </c>
      <c r="T3457">
        <v>876712093</v>
      </c>
      <c r="U3457">
        <v>535065853</v>
      </c>
      <c r="V3457">
        <v>1519699622</v>
      </c>
      <c r="W3457">
        <v>589952747</v>
      </c>
      <c r="X3457">
        <v>58860962</v>
      </c>
      <c r="Y3457">
        <v>196055405</v>
      </c>
      <c r="Z3457">
        <v>506297202</v>
      </c>
      <c r="AA3457">
        <v>2926301201</v>
      </c>
      <c r="AB3457">
        <v>1063528888</v>
      </c>
      <c r="AC3457">
        <v>12</v>
      </c>
      <c r="AD3457">
        <v>1862772313</v>
      </c>
      <c r="AE3457">
        <v>2010</v>
      </c>
      <c r="AF3457" t="s">
        <v>68</v>
      </c>
      <c r="AG3457">
        <v>9000</v>
      </c>
      <c r="AH3457" t="s">
        <v>55</v>
      </c>
      <c r="AI3457" t="s">
        <v>55</v>
      </c>
      <c r="AJ3457">
        <v>0</v>
      </c>
      <c r="AK3457">
        <v>31701</v>
      </c>
      <c r="AL3457" s="8" t="s">
        <v>10074</v>
      </c>
      <c r="AM3457" s="10">
        <f t="shared" si="477"/>
        <v>2017</v>
      </c>
      <c r="AN3457">
        <f t="shared" si="478"/>
        <v>1</v>
      </c>
      <c r="AO3457">
        <f t="shared" si="484"/>
        <v>0</v>
      </c>
      <c r="AP3457">
        <f t="shared" si="479"/>
        <v>0</v>
      </c>
      <c r="AQ3457">
        <f t="shared" si="480"/>
        <v>1</v>
      </c>
      <c r="AR3457">
        <f t="shared" si="481"/>
        <v>0</v>
      </c>
      <c r="AS3457">
        <f t="shared" si="482"/>
        <v>0</v>
      </c>
      <c r="AT3457">
        <f t="shared" si="483"/>
        <v>0</v>
      </c>
      <c r="AU3457">
        <f t="shared" si="483"/>
        <v>0</v>
      </c>
      <c r="AV3457" t="str">
        <f t="shared" si="485"/>
        <v>2020-07-23T18:14:10</v>
      </c>
    </row>
    <row r="3458" spans="1:48" x14ac:dyDescent="0.25">
      <c r="A3458" s="5">
        <v>3529</v>
      </c>
      <c r="B3458" s="5" t="s">
        <v>10075</v>
      </c>
      <c r="C3458" s="5" t="s">
        <v>10076</v>
      </c>
      <c r="D3458" s="6" t="s">
        <v>10077</v>
      </c>
      <c r="E3458">
        <v>0</v>
      </c>
      <c r="F3458" s="7">
        <v>0.472346814</v>
      </c>
      <c r="G3458" s="7">
        <v>0</v>
      </c>
      <c r="H3458" t="s">
        <v>6354</v>
      </c>
      <c r="I3458">
        <v>0</v>
      </c>
      <c r="J3458">
        <v>0</v>
      </c>
      <c r="K3458">
        <v>10000</v>
      </c>
      <c r="L3458" t="s">
        <v>52</v>
      </c>
      <c r="M3458" s="8" t="s">
        <v>53</v>
      </c>
      <c r="N3458" s="8">
        <v>0.85714285714285698</v>
      </c>
      <c r="O3458">
        <v>0.14285714285714199</v>
      </c>
      <c r="P3458" s="9">
        <v>0</v>
      </c>
      <c r="Q3458">
        <v>10000</v>
      </c>
      <c r="R3458" s="8"/>
      <c r="S3458" s="8"/>
      <c r="AA3458">
        <v>804415</v>
      </c>
      <c r="AB3458">
        <v>0</v>
      </c>
      <c r="AC3458">
        <v>6</v>
      </c>
      <c r="AD3458">
        <v>0</v>
      </c>
      <c r="AE3458">
        <v>2004</v>
      </c>
      <c r="AF3458" t="s">
        <v>121</v>
      </c>
      <c r="AG3458">
        <v>40000</v>
      </c>
      <c r="AH3458" t="s">
        <v>55</v>
      </c>
      <c r="AI3458" t="s">
        <v>55</v>
      </c>
      <c r="AJ3458">
        <v>1</v>
      </c>
      <c r="AK3458">
        <v>72600</v>
      </c>
      <c r="AL3458" s="8" t="s">
        <v>10078</v>
      </c>
      <c r="AM3458" s="10">
        <f t="shared" ref="AM3458:AM3521" si="486">_xlfn.NUMBERVALUE(LEFT(H3458,4))</f>
        <v>2019</v>
      </c>
      <c r="AN3458">
        <f t="shared" ref="AN3458:AN3521" si="487">IF(OR(L3458 = "AprovadoAnalista", L3458 = "AprovadoComite" ),1,0)</f>
        <v>1</v>
      </c>
      <c r="AO3458">
        <f t="shared" si="484"/>
        <v>0</v>
      </c>
      <c r="AP3458">
        <f t="shared" ref="AP3458:AP3521" si="488">IF(MID(M3458,4,1)="0",1,0)</f>
        <v>0</v>
      </c>
      <c r="AQ3458">
        <f t="shared" ref="AQ3458:AQ3521" si="489">IF(MID(M3458,4,1)="1",1,0)</f>
        <v>1</v>
      </c>
      <c r="AR3458">
        <f t="shared" ref="AR3458:AR3521" si="490">IF(MID(M3458,4,1)="3",1,0)</f>
        <v>0</v>
      </c>
      <c r="AS3458">
        <f t="shared" ref="AS3458:AS3521" si="491">IF(MID(M3458,4,1)="5",1,0)</f>
        <v>0</v>
      </c>
      <c r="AT3458">
        <f t="shared" ref="AT3458:AU3521" si="492">IF(AH3458="True",1,0)</f>
        <v>0</v>
      </c>
      <c r="AU3458">
        <f t="shared" si="492"/>
        <v>0</v>
      </c>
      <c r="AV3458" t="str">
        <f t="shared" si="485"/>
        <v>2020-07-23T18:32:33</v>
      </c>
    </row>
    <row r="3459" spans="1:48" x14ac:dyDescent="0.25">
      <c r="A3459" s="5">
        <v>3530</v>
      </c>
      <c r="B3459" s="5" t="s">
        <v>10079</v>
      </c>
      <c r="C3459" s="5" t="s">
        <v>10080</v>
      </c>
      <c r="D3459" s="6" t="s">
        <v>10081</v>
      </c>
      <c r="E3459">
        <v>24</v>
      </c>
      <c r="F3459" s="7">
        <v>0.63885263390000002</v>
      </c>
      <c r="G3459" s="7">
        <v>0</v>
      </c>
      <c r="H3459" t="s">
        <v>10082</v>
      </c>
      <c r="I3459">
        <v>36</v>
      </c>
      <c r="J3459">
        <v>14646.08</v>
      </c>
      <c r="K3459">
        <v>50000</v>
      </c>
      <c r="L3459" t="s">
        <v>52</v>
      </c>
      <c r="M3459" s="8" t="s">
        <v>53</v>
      </c>
      <c r="N3459" s="8">
        <v>0.75</v>
      </c>
      <c r="O3459">
        <v>0.25</v>
      </c>
      <c r="P3459" s="9">
        <v>0.91585320860033304</v>
      </c>
      <c r="Q3459">
        <v>15000</v>
      </c>
      <c r="R3459" s="8"/>
      <c r="S3459" s="8" t="s">
        <v>4246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7399352</v>
      </c>
      <c r="AB3459">
        <v>0</v>
      </c>
      <c r="AC3459">
        <v>10</v>
      </c>
      <c r="AD3459">
        <v>0</v>
      </c>
      <c r="AE3459">
        <v>2008</v>
      </c>
      <c r="AF3459" t="s">
        <v>121</v>
      </c>
      <c r="AG3459">
        <v>100000</v>
      </c>
      <c r="AH3459" t="s">
        <v>55</v>
      </c>
      <c r="AI3459" t="s">
        <v>56</v>
      </c>
      <c r="AJ3459">
        <v>0.87070810109999996</v>
      </c>
      <c r="AK3459">
        <v>0</v>
      </c>
      <c r="AL3459" s="8" t="s">
        <v>10083</v>
      </c>
      <c r="AM3459" s="10">
        <f t="shared" si="486"/>
        <v>2014</v>
      </c>
      <c r="AN3459">
        <f t="shared" si="487"/>
        <v>1</v>
      </c>
      <c r="AO3459">
        <f t="shared" ref="AO3459:AO3522" si="493">IF(OR(L3459 = "ReprovadoAnalista", L3459 = "ReprovadoComite" ),1,0)</f>
        <v>0</v>
      </c>
      <c r="AP3459">
        <f t="shared" si="488"/>
        <v>0</v>
      </c>
      <c r="AQ3459">
        <f t="shared" si="489"/>
        <v>1</v>
      </c>
      <c r="AR3459">
        <f t="shared" si="490"/>
        <v>0</v>
      </c>
      <c r="AS3459">
        <f t="shared" si="491"/>
        <v>0</v>
      </c>
      <c r="AT3459">
        <f t="shared" si="492"/>
        <v>0</v>
      </c>
      <c r="AU3459">
        <f t="shared" si="492"/>
        <v>1</v>
      </c>
      <c r="AV3459" t="str">
        <f t="shared" ref="AV3459:AV3522" si="494">IF(R3459&lt;&gt;"",R3459,AL3459)</f>
        <v>2020-07-23T18:36:04</v>
      </c>
    </row>
    <row r="3460" spans="1:48" x14ac:dyDescent="0.25">
      <c r="A3460" s="5">
        <v>3531</v>
      </c>
      <c r="B3460" s="5" t="s">
        <v>5343</v>
      </c>
      <c r="C3460" s="5" t="s">
        <v>5344</v>
      </c>
      <c r="D3460" s="6" t="s">
        <v>5345</v>
      </c>
      <c r="E3460">
        <v>3</v>
      </c>
      <c r="F3460" s="7">
        <v>0.61203576609999999</v>
      </c>
      <c r="G3460" s="7">
        <v>0</v>
      </c>
      <c r="H3460" t="s">
        <v>5346</v>
      </c>
      <c r="I3460">
        <v>0</v>
      </c>
      <c r="J3460">
        <v>0</v>
      </c>
      <c r="K3460">
        <v>20000</v>
      </c>
      <c r="L3460" t="s">
        <v>52</v>
      </c>
      <c r="M3460" s="8" t="s">
        <v>53</v>
      </c>
      <c r="N3460" s="8">
        <v>0.85714285714285698</v>
      </c>
      <c r="O3460">
        <v>0.14285714285714199</v>
      </c>
      <c r="P3460" s="9">
        <v>0</v>
      </c>
      <c r="Q3460">
        <v>20000</v>
      </c>
      <c r="R3460" s="8"/>
      <c r="S3460" s="8"/>
      <c r="AA3460">
        <v>2479073</v>
      </c>
      <c r="AB3460">
        <v>0</v>
      </c>
      <c r="AC3460">
        <v>12</v>
      </c>
      <c r="AD3460">
        <v>0</v>
      </c>
      <c r="AE3460">
        <v>1990</v>
      </c>
      <c r="AF3460" t="s">
        <v>54</v>
      </c>
      <c r="AG3460">
        <v>40000</v>
      </c>
      <c r="AH3460" t="s">
        <v>55</v>
      </c>
      <c r="AI3460" t="s">
        <v>55</v>
      </c>
      <c r="AJ3460">
        <v>1</v>
      </c>
      <c r="AK3460">
        <v>7040</v>
      </c>
      <c r="AL3460" s="8" t="s">
        <v>10084</v>
      </c>
      <c r="AM3460" s="10">
        <f t="shared" si="486"/>
        <v>2017</v>
      </c>
      <c r="AN3460">
        <f t="shared" si="487"/>
        <v>1</v>
      </c>
      <c r="AO3460">
        <f t="shared" si="493"/>
        <v>0</v>
      </c>
      <c r="AP3460">
        <f t="shared" si="488"/>
        <v>0</v>
      </c>
      <c r="AQ3460">
        <f t="shared" si="489"/>
        <v>1</v>
      </c>
      <c r="AR3460">
        <f t="shared" si="490"/>
        <v>0</v>
      </c>
      <c r="AS3460">
        <f t="shared" si="491"/>
        <v>0</v>
      </c>
      <c r="AT3460">
        <f t="shared" si="492"/>
        <v>0</v>
      </c>
      <c r="AU3460">
        <f t="shared" si="492"/>
        <v>0</v>
      </c>
      <c r="AV3460" t="str">
        <f t="shared" si="494"/>
        <v>2020-07-23T18:37:51</v>
      </c>
    </row>
    <row r="3461" spans="1:48" x14ac:dyDescent="0.25">
      <c r="A3461" s="5">
        <v>3532</v>
      </c>
      <c r="B3461" s="5" t="s">
        <v>10085</v>
      </c>
      <c r="C3461" s="5" t="s">
        <v>10086</v>
      </c>
      <c r="D3461" s="6" t="s">
        <v>10087</v>
      </c>
      <c r="E3461">
        <v>21</v>
      </c>
      <c r="F3461" s="7">
        <v>0.58814685960000002</v>
      </c>
      <c r="G3461" s="7">
        <v>0</v>
      </c>
      <c r="H3461" t="s">
        <v>10088</v>
      </c>
      <c r="I3461">
        <v>0</v>
      </c>
      <c r="J3461">
        <v>0</v>
      </c>
      <c r="K3461">
        <v>20000</v>
      </c>
      <c r="L3461" t="s">
        <v>52</v>
      </c>
      <c r="M3461" s="8" t="s">
        <v>86</v>
      </c>
      <c r="N3461" s="8">
        <v>0.64285714285714202</v>
      </c>
      <c r="O3461">
        <v>0.35714285714285698</v>
      </c>
      <c r="P3461" s="9">
        <v>0.83082256381293695</v>
      </c>
      <c r="Q3461">
        <v>15000</v>
      </c>
      <c r="R3461" s="8"/>
      <c r="S3461" s="8"/>
      <c r="AA3461">
        <v>4905479</v>
      </c>
      <c r="AB3461">
        <v>0</v>
      </c>
      <c r="AC3461">
        <v>12</v>
      </c>
      <c r="AD3461">
        <v>0</v>
      </c>
      <c r="AE3461">
        <v>2002</v>
      </c>
      <c r="AF3461" t="s">
        <v>54</v>
      </c>
      <c r="AG3461">
        <v>100000</v>
      </c>
      <c r="AH3461" t="s">
        <v>55</v>
      </c>
      <c r="AI3461" t="s">
        <v>56</v>
      </c>
      <c r="AJ3461">
        <v>0.97837891460000004</v>
      </c>
      <c r="AK3461">
        <v>131505</v>
      </c>
      <c r="AL3461" s="8" t="s">
        <v>10089</v>
      </c>
      <c r="AM3461" s="10">
        <f t="shared" si="486"/>
        <v>2010</v>
      </c>
      <c r="AN3461">
        <f t="shared" si="487"/>
        <v>1</v>
      </c>
      <c r="AO3461">
        <f t="shared" si="493"/>
        <v>0</v>
      </c>
      <c r="AP3461">
        <f t="shared" si="488"/>
        <v>0</v>
      </c>
      <c r="AQ3461">
        <f t="shared" si="489"/>
        <v>0</v>
      </c>
      <c r="AR3461">
        <f t="shared" si="490"/>
        <v>1</v>
      </c>
      <c r="AS3461">
        <f t="shared" si="491"/>
        <v>0</v>
      </c>
      <c r="AT3461">
        <f t="shared" si="492"/>
        <v>0</v>
      </c>
      <c r="AU3461">
        <f t="shared" si="492"/>
        <v>1</v>
      </c>
      <c r="AV3461" t="str">
        <f t="shared" si="494"/>
        <v>2020-07-23T18:38:46</v>
      </c>
    </row>
    <row r="3462" spans="1:48" x14ac:dyDescent="0.25">
      <c r="A3462" s="5">
        <v>3533</v>
      </c>
      <c r="B3462" s="5" t="s">
        <v>1089</v>
      </c>
      <c r="C3462" s="5" t="s">
        <v>1090</v>
      </c>
      <c r="D3462" s="6" t="s">
        <v>1091</v>
      </c>
      <c r="E3462">
        <v>23</v>
      </c>
      <c r="F3462" s="7">
        <v>0.53065850339999998</v>
      </c>
      <c r="G3462" s="7">
        <v>0</v>
      </c>
      <c r="H3462" t="s">
        <v>1092</v>
      </c>
      <c r="I3462">
        <v>36</v>
      </c>
      <c r="J3462">
        <v>246173.7</v>
      </c>
      <c r="K3462">
        <v>160000</v>
      </c>
      <c r="L3462" t="s">
        <v>52</v>
      </c>
      <c r="M3462" s="8" t="s">
        <v>53</v>
      </c>
      <c r="N3462" s="8">
        <v>0.80357142857142805</v>
      </c>
      <c r="O3462">
        <v>0.19642857142857101</v>
      </c>
      <c r="P3462" s="9">
        <v>0</v>
      </c>
      <c r="Q3462">
        <v>160000</v>
      </c>
      <c r="R3462" s="8"/>
      <c r="S3462" s="8" t="s">
        <v>3684</v>
      </c>
      <c r="T3462">
        <v>2760074</v>
      </c>
      <c r="U3462">
        <v>747562</v>
      </c>
      <c r="V3462">
        <v>3121784</v>
      </c>
      <c r="W3462">
        <v>2374221</v>
      </c>
      <c r="X3462">
        <v>0</v>
      </c>
      <c r="Y3462">
        <v>993223</v>
      </c>
      <c r="Z3462">
        <v>1206955</v>
      </c>
      <c r="AA3462">
        <v>7851499</v>
      </c>
      <c r="AB3462">
        <v>2967881</v>
      </c>
      <c r="AC3462">
        <v>12</v>
      </c>
      <c r="AD3462">
        <v>4883618</v>
      </c>
      <c r="AE3462">
        <v>1999</v>
      </c>
      <c r="AF3462" t="s">
        <v>54</v>
      </c>
      <c r="AG3462">
        <v>100000</v>
      </c>
      <c r="AH3462" t="s">
        <v>55</v>
      </c>
      <c r="AI3462" t="s">
        <v>55</v>
      </c>
      <c r="AJ3462">
        <v>1</v>
      </c>
      <c r="AK3462">
        <v>658600</v>
      </c>
      <c r="AL3462" s="8" t="s">
        <v>10090</v>
      </c>
      <c r="AM3462" s="10">
        <f t="shared" si="486"/>
        <v>2009</v>
      </c>
      <c r="AN3462">
        <f t="shared" si="487"/>
        <v>1</v>
      </c>
      <c r="AO3462">
        <f t="shared" si="493"/>
        <v>0</v>
      </c>
      <c r="AP3462">
        <f t="shared" si="488"/>
        <v>0</v>
      </c>
      <c r="AQ3462">
        <f t="shared" si="489"/>
        <v>1</v>
      </c>
      <c r="AR3462">
        <f t="shared" si="490"/>
        <v>0</v>
      </c>
      <c r="AS3462">
        <f t="shared" si="491"/>
        <v>0</v>
      </c>
      <c r="AT3462">
        <f t="shared" si="492"/>
        <v>0</v>
      </c>
      <c r="AU3462">
        <f t="shared" si="492"/>
        <v>0</v>
      </c>
      <c r="AV3462" t="str">
        <f t="shared" si="494"/>
        <v>2020-07-23T18:41:54</v>
      </c>
    </row>
    <row r="3463" spans="1:48" x14ac:dyDescent="0.25">
      <c r="A3463" s="5">
        <v>3534</v>
      </c>
      <c r="B3463" s="5" t="s">
        <v>10091</v>
      </c>
      <c r="C3463" s="5" t="s">
        <v>10092</v>
      </c>
      <c r="D3463" s="6" t="s">
        <v>10093</v>
      </c>
      <c r="E3463">
        <v>3</v>
      </c>
      <c r="F3463" s="7">
        <v>0.44761217450000002</v>
      </c>
      <c r="G3463" s="7">
        <v>0</v>
      </c>
      <c r="H3463" t="s">
        <v>10094</v>
      </c>
      <c r="I3463">
        <v>0</v>
      </c>
      <c r="J3463">
        <v>0</v>
      </c>
      <c r="K3463">
        <v>20000</v>
      </c>
      <c r="L3463" t="s">
        <v>52</v>
      </c>
      <c r="M3463" s="8" t="s">
        <v>53</v>
      </c>
      <c r="N3463" s="8">
        <v>0.75</v>
      </c>
      <c r="O3463">
        <v>0.25</v>
      </c>
      <c r="P3463" s="9">
        <v>0</v>
      </c>
      <c r="Q3463">
        <v>15000</v>
      </c>
      <c r="R3463" s="8"/>
      <c r="S3463" s="8"/>
      <c r="AA3463">
        <v>319718</v>
      </c>
      <c r="AB3463">
        <v>0</v>
      </c>
      <c r="AC3463">
        <v>5</v>
      </c>
      <c r="AD3463">
        <v>0</v>
      </c>
      <c r="AE3463">
        <v>1998</v>
      </c>
      <c r="AF3463" t="s">
        <v>54</v>
      </c>
      <c r="AG3463">
        <v>5000</v>
      </c>
      <c r="AH3463" t="s">
        <v>55</v>
      </c>
      <c r="AI3463" t="s">
        <v>55</v>
      </c>
      <c r="AJ3463">
        <v>1</v>
      </c>
      <c r="AK3463">
        <v>7260</v>
      </c>
      <c r="AL3463" s="8" t="s">
        <v>10095</v>
      </c>
      <c r="AM3463" s="10">
        <f t="shared" si="486"/>
        <v>2013</v>
      </c>
      <c r="AN3463">
        <f t="shared" si="487"/>
        <v>1</v>
      </c>
      <c r="AO3463">
        <f t="shared" si="493"/>
        <v>0</v>
      </c>
      <c r="AP3463">
        <f t="shared" si="488"/>
        <v>0</v>
      </c>
      <c r="AQ3463">
        <f t="shared" si="489"/>
        <v>1</v>
      </c>
      <c r="AR3463">
        <f t="shared" si="490"/>
        <v>0</v>
      </c>
      <c r="AS3463">
        <f t="shared" si="491"/>
        <v>0</v>
      </c>
      <c r="AT3463">
        <f t="shared" si="492"/>
        <v>0</v>
      </c>
      <c r="AU3463">
        <f t="shared" si="492"/>
        <v>0</v>
      </c>
      <c r="AV3463" t="str">
        <f t="shared" si="494"/>
        <v>2020-07-23T18:56:42</v>
      </c>
    </row>
    <row r="3464" spans="1:48" x14ac:dyDescent="0.25">
      <c r="A3464" s="5">
        <v>3535</v>
      </c>
      <c r="B3464" s="5" t="s">
        <v>6003</v>
      </c>
      <c r="C3464" s="5" t="s">
        <v>6004</v>
      </c>
      <c r="D3464" s="6" t="s">
        <v>6005</v>
      </c>
      <c r="E3464">
        <v>4</v>
      </c>
      <c r="F3464" s="7">
        <v>0.43296735009999998</v>
      </c>
      <c r="G3464" s="7">
        <v>0</v>
      </c>
      <c r="H3464" t="s">
        <v>6006</v>
      </c>
      <c r="I3464">
        <v>61</v>
      </c>
      <c r="J3464">
        <v>28107.94</v>
      </c>
      <c r="K3464">
        <v>80000</v>
      </c>
      <c r="L3464" t="s">
        <v>52</v>
      </c>
      <c r="M3464" s="8" t="s">
        <v>63</v>
      </c>
      <c r="N3464" s="8">
        <v>0.96428571428571397</v>
      </c>
      <c r="O3464">
        <v>3.5714285714285698E-2</v>
      </c>
      <c r="P3464" s="9">
        <v>0</v>
      </c>
      <c r="Q3464">
        <v>80000</v>
      </c>
      <c r="R3464" s="8"/>
      <c r="S3464" s="8" t="s">
        <v>329</v>
      </c>
      <c r="T3464">
        <v>8849015</v>
      </c>
      <c r="U3464">
        <v>200888</v>
      </c>
      <c r="V3464">
        <v>9465989</v>
      </c>
      <c r="W3464">
        <v>3955250</v>
      </c>
      <c r="X3464">
        <v>0</v>
      </c>
      <c r="Y3464">
        <v>3170371</v>
      </c>
      <c r="Z3464">
        <v>4871525</v>
      </c>
      <c r="AA3464">
        <v>7543816</v>
      </c>
      <c r="AB3464">
        <v>6476388</v>
      </c>
      <c r="AC3464">
        <v>12</v>
      </c>
      <c r="AD3464">
        <v>1067428</v>
      </c>
      <c r="AE3464">
        <v>1986</v>
      </c>
      <c r="AF3464" t="s">
        <v>54</v>
      </c>
      <c r="AG3464">
        <v>40000</v>
      </c>
      <c r="AH3464" t="s">
        <v>55</v>
      </c>
      <c r="AI3464" t="s">
        <v>55</v>
      </c>
      <c r="AJ3464">
        <v>1</v>
      </c>
      <c r="AK3464">
        <v>141900</v>
      </c>
      <c r="AL3464" s="8" t="s">
        <v>10096</v>
      </c>
      <c r="AM3464" s="10">
        <f t="shared" si="486"/>
        <v>2007</v>
      </c>
      <c r="AN3464">
        <f t="shared" si="487"/>
        <v>1</v>
      </c>
      <c r="AO3464">
        <f t="shared" si="493"/>
        <v>0</v>
      </c>
      <c r="AP3464">
        <f t="shared" si="488"/>
        <v>1</v>
      </c>
      <c r="AQ3464">
        <f t="shared" si="489"/>
        <v>0</v>
      </c>
      <c r="AR3464">
        <f t="shared" si="490"/>
        <v>0</v>
      </c>
      <c r="AS3464">
        <f t="shared" si="491"/>
        <v>0</v>
      </c>
      <c r="AT3464">
        <f t="shared" si="492"/>
        <v>0</v>
      </c>
      <c r="AU3464">
        <f t="shared" si="492"/>
        <v>0</v>
      </c>
      <c r="AV3464" t="str">
        <f t="shared" si="494"/>
        <v>2020-07-23T19:02:14</v>
      </c>
    </row>
    <row r="3465" spans="1:48" x14ac:dyDescent="0.25">
      <c r="A3465" s="5">
        <v>3536</v>
      </c>
      <c r="B3465" s="5" t="s">
        <v>2694</v>
      </c>
      <c r="C3465" s="5" t="s">
        <v>2695</v>
      </c>
      <c r="D3465" s="6" t="s">
        <v>2696</v>
      </c>
      <c r="E3465">
        <v>91</v>
      </c>
      <c r="F3465" s="7">
        <v>0.38313934290000001</v>
      </c>
      <c r="G3465" s="7">
        <v>0</v>
      </c>
      <c r="H3465" t="s">
        <v>2697</v>
      </c>
      <c r="I3465">
        <v>165</v>
      </c>
      <c r="J3465">
        <v>362410.6</v>
      </c>
      <c r="K3465">
        <v>2000000</v>
      </c>
      <c r="L3465" t="s">
        <v>52</v>
      </c>
      <c r="M3465" s="8" t="s">
        <v>53</v>
      </c>
      <c r="N3465" s="8">
        <v>0.875</v>
      </c>
      <c r="O3465">
        <v>0.125</v>
      </c>
      <c r="P3465" s="9">
        <v>-0.40413147998272297</v>
      </c>
      <c r="Q3465">
        <v>2000000</v>
      </c>
      <c r="R3465" s="8"/>
      <c r="S3465" s="8" t="s">
        <v>329</v>
      </c>
      <c r="T3465">
        <v>42532123</v>
      </c>
      <c r="U3465">
        <v>48535495</v>
      </c>
      <c r="V3465">
        <v>48535495</v>
      </c>
      <c r="W3465">
        <v>24934123</v>
      </c>
      <c r="X3465">
        <v>0</v>
      </c>
      <c r="Y3465">
        <v>17267452</v>
      </c>
      <c r="Z3465">
        <v>15305373</v>
      </c>
      <c r="AA3465">
        <v>116830799</v>
      </c>
      <c r="AB3465">
        <v>26774722</v>
      </c>
      <c r="AC3465">
        <v>12</v>
      </c>
      <c r="AD3465">
        <v>90056077</v>
      </c>
      <c r="AE3465">
        <v>2003</v>
      </c>
      <c r="AF3465" t="s">
        <v>54</v>
      </c>
      <c r="AG3465">
        <v>2000000</v>
      </c>
      <c r="AH3465" t="s">
        <v>55</v>
      </c>
      <c r="AI3465" t="s">
        <v>55</v>
      </c>
      <c r="AJ3465">
        <v>0.98888571940000003</v>
      </c>
      <c r="AK3465">
        <v>19892480</v>
      </c>
      <c r="AL3465" s="8" t="s">
        <v>10097</v>
      </c>
      <c r="AM3465" s="10">
        <f t="shared" si="486"/>
        <v>2006</v>
      </c>
      <c r="AN3465">
        <f t="shared" si="487"/>
        <v>1</v>
      </c>
      <c r="AO3465">
        <f t="shared" si="493"/>
        <v>0</v>
      </c>
      <c r="AP3465">
        <f t="shared" si="488"/>
        <v>0</v>
      </c>
      <c r="AQ3465">
        <f t="shared" si="489"/>
        <v>1</v>
      </c>
      <c r="AR3465">
        <f t="shared" si="490"/>
        <v>0</v>
      </c>
      <c r="AS3465">
        <f t="shared" si="491"/>
        <v>0</v>
      </c>
      <c r="AT3465">
        <f t="shared" si="492"/>
        <v>0</v>
      </c>
      <c r="AU3465">
        <f t="shared" si="492"/>
        <v>0</v>
      </c>
      <c r="AV3465" t="str">
        <f t="shared" si="494"/>
        <v>2020-07-23T19:37:46</v>
      </c>
    </row>
    <row r="3466" spans="1:48" x14ac:dyDescent="0.25">
      <c r="A3466" s="5">
        <v>3537</v>
      </c>
      <c r="B3466" s="5" t="s">
        <v>10098</v>
      </c>
      <c r="C3466" s="5" t="s">
        <v>10099</v>
      </c>
      <c r="D3466" s="6" t="s">
        <v>10100</v>
      </c>
      <c r="E3466">
        <v>0</v>
      </c>
      <c r="F3466" s="7">
        <v>0.35175214399999999</v>
      </c>
      <c r="G3466" s="7">
        <v>0</v>
      </c>
      <c r="H3466" t="s">
        <v>6067</v>
      </c>
      <c r="I3466">
        <v>0</v>
      </c>
      <c r="J3466">
        <v>0</v>
      </c>
      <c r="K3466">
        <v>150000</v>
      </c>
      <c r="L3466" t="s">
        <v>52</v>
      </c>
      <c r="M3466" s="8" t="s">
        <v>53</v>
      </c>
      <c r="N3466" s="8">
        <v>0.80357142857142805</v>
      </c>
      <c r="O3466">
        <v>0.19642857142857101</v>
      </c>
      <c r="P3466" s="9">
        <v>0</v>
      </c>
      <c r="Q3466">
        <v>100000</v>
      </c>
      <c r="R3466" s="8"/>
      <c r="S3466" s="8" t="s">
        <v>329</v>
      </c>
      <c r="T3466">
        <v>9906381</v>
      </c>
      <c r="U3466">
        <v>1220157</v>
      </c>
      <c r="V3466">
        <v>10040915</v>
      </c>
      <c r="W3466">
        <v>8794754</v>
      </c>
      <c r="X3466">
        <v>26003</v>
      </c>
      <c r="Y3466">
        <v>5029212</v>
      </c>
      <c r="Z3466">
        <v>1139400</v>
      </c>
      <c r="AA3466">
        <v>11704733</v>
      </c>
      <c r="AB3466">
        <v>7916839</v>
      </c>
      <c r="AC3466">
        <v>12</v>
      </c>
      <c r="AD3466">
        <v>3787894</v>
      </c>
      <c r="AE3466">
        <v>2016</v>
      </c>
      <c r="AF3466" t="s">
        <v>126</v>
      </c>
      <c r="AG3466">
        <v>300000</v>
      </c>
      <c r="AH3466" t="s">
        <v>55</v>
      </c>
      <c r="AI3466" t="s">
        <v>55</v>
      </c>
      <c r="AJ3466">
        <v>1</v>
      </c>
      <c r="AK3466">
        <v>115844</v>
      </c>
      <c r="AL3466" s="8" t="s">
        <v>10101</v>
      </c>
      <c r="AM3466" s="10">
        <f t="shared" si="486"/>
        <v>2019</v>
      </c>
      <c r="AN3466">
        <f t="shared" si="487"/>
        <v>1</v>
      </c>
      <c r="AO3466">
        <f t="shared" si="493"/>
        <v>0</v>
      </c>
      <c r="AP3466">
        <f t="shared" si="488"/>
        <v>0</v>
      </c>
      <c r="AQ3466">
        <f t="shared" si="489"/>
        <v>1</v>
      </c>
      <c r="AR3466">
        <f t="shared" si="490"/>
        <v>0</v>
      </c>
      <c r="AS3466">
        <f t="shared" si="491"/>
        <v>0</v>
      </c>
      <c r="AT3466">
        <f t="shared" si="492"/>
        <v>0</v>
      </c>
      <c r="AU3466">
        <f t="shared" si="492"/>
        <v>0</v>
      </c>
      <c r="AV3466" t="str">
        <f t="shared" si="494"/>
        <v>2020-07-23T19:48:35</v>
      </c>
    </row>
    <row r="3467" spans="1:48" x14ac:dyDescent="0.25">
      <c r="A3467" s="5">
        <v>3538</v>
      </c>
      <c r="B3467" s="5" t="s">
        <v>5491</v>
      </c>
      <c r="C3467" s="5" t="s">
        <v>5492</v>
      </c>
      <c r="D3467" s="6" t="s">
        <v>5493</v>
      </c>
      <c r="E3467">
        <v>0</v>
      </c>
      <c r="F3467" s="7">
        <v>0.38976214949999999</v>
      </c>
      <c r="G3467" s="7">
        <v>0</v>
      </c>
      <c r="H3467" t="s">
        <v>5494</v>
      </c>
      <c r="I3467">
        <v>4</v>
      </c>
      <c r="J3467">
        <v>4906.67</v>
      </c>
      <c r="K3467">
        <v>170000</v>
      </c>
      <c r="L3467" t="s">
        <v>52</v>
      </c>
      <c r="M3467" s="8" t="s">
        <v>53</v>
      </c>
      <c r="N3467" s="8">
        <v>0.875</v>
      </c>
      <c r="O3467">
        <v>0.125</v>
      </c>
      <c r="P3467" s="9">
        <v>0</v>
      </c>
      <c r="Q3467">
        <v>50000</v>
      </c>
      <c r="R3467" s="8"/>
      <c r="S3467" s="8" t="s">
        <v>103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6812965</v>
      </c>
      <c r="AB3467">
        <v>0</v>
      </c>
      <c r="AC3467">
        <v>12</v>
      </c>
      <c r="AD3467">
        <v>0</v>
      </c>
      <c r="AE3467">
        <v>1972</v>
      </c>
      <c r="AF3467" t="s">
        <v>54</v>
      </c>
      <c r="AG3467">
        <v>1500000</v>
      </c>
      <c r="AH3467" t="s">
        <v>55</v>
      </c>
      <c r="AI3467" t="s">
        <v>55</v>
      </c>
      <c r="AJ3467">
        <v>1</v>
      </c>
      <c r="AK3467">
        <v>895122</v>
      </c>
      <c r="AL3467" s="8" t="s">
        <v>10102</v>
      </c>
      <c r="AM3467" s="10">
        <f t="shared" si="486"/>
        <v>2009</v>
      </c>
      <c r="AN3467">
        <f t="shared" si="487"/>
        <v>1</v>
      </c>
      <c r="AO3467">
        <f t="shared" si="493"/>
        <v>0</v>
      </c>
      <c r="AP3467">
        <f t="shared" si="488"/>
        <v>0</v>
      </c>
      <c r="AQ3467">
        <f t="shared" si="489"/>
        <v>1</v>
      </c>
      <c r="AR3467">
        <f t="shared" si="490"/>
        <v>0</v>
      </c>
      <c r="AS3467">
        <f t="shared" si="491"/>
        <v>0</v>
      </c>
      <c r="AT3467">
        <f t="shared" si="492"/>
        <v>0</v>
      </c>
      <c r="AU3467">
        <f t="shared" si="492"/>
        <v>0</v>
      </c>
      <c r="AV3467" t="str">
        <f t="shared" si="494"/>
        <v>2020-07-23T19:57:16</v>
      </c>
    </row>
    <row r="3468" spans="1:48" x14ac:dyDescent="0.25">
      <c r="A3468" s="5">
        <v>3539</v>
      </c>
      <c r="B3468" s="5" t="s">
        <v>4613</v>
      </c>
      <c r="C3468" s="5" t="s">
        <v>4614</v>
      </c>
      <c r="D3468" s="6" t="s">
        <v>4615</v>
      </c>
      <c r="E3468">
        <v>6</v>
      </c>
      <c r="F3468" s="7">
        <v>0.4707618308</v>
      </c>
      <c r="G3468" s="7">
        <v>0</v>
      </c>
      <c r="H3468" t="s">
        <v>4616</v>
      </c>
      <c r="I3468">
        <v>26</v>
      </c>
      <c r="J3468">
        <v>37782.74</v>
      </c>
      <c r="K3468">
        <v>70000</v>
      </c>
      <c r="L3468" t="s">
        <v>62</v>
      </c>
      <c r="M3468" s="8" t="s">
        <v>63</v>
      </c>
      <c r="N3468" s="8">
        <v>1</v>
      </c>
      <c r="O3468">
        <v>0</v>
      </c>
      <c r="P3468" s="9">
        <v>0</v>
      </c>
      <c r="R3468" s="8"/>
      <c r="S3468" s="8"/>
      <c r="AJ3468">
        <v>1</v>
      </c>
      <c r="AL3468" s="8"/>
      <c r="AM3468" s="10">
        <f t="shared" si="486"/>
        <v>2015</v>
      </c>
      <c r="AN3468">
        <f t="shared" si="487"/>
        <v>0</v>
      </c>
      <c r="AO3468">
        <f t="shared" si="493"/>
        <v>0</v>
      </c>
      <c r="AP3468">
        <f t="shared" si="488"/>
        <v>1</v>
      </c>
      <c r="AQ3468">
        <f t="shared" si="489"/>
        <v>0</v>
      </c>
      <c r="AR3468">
        <f t="shared" si="490"/>
        <v>0</v>
      </c>
      <c r="AS3468">
        <f t="shared" si="491"/>
        <v>0</v>
      </c>
      <c r="AT3468">
        <f t="shared" si="492"/>
        <v>0</v>
      </c>
      <c r="AU3468">
        <f t="shared" si="492"/>
        <v>0</v>
      </c>
      <c r="AV3468">
        <f t="shared" si="494"/>
        <v>0</v>
      </c>
    </row>
    <row r="3469" spans="1:48" x14ac:dyDescent="0.25">
      <c r="A3469" s="5">
        <v>3540</v>
      </c>
      <c r="B3469" s="5" t="s">
        <v>6277</v>
      </c>
      <c r="C3469" s="5" t="s">
        <v>6278</v>
      </c>
      <c r="D3469" s="6" t="s">
        <v>6279</v>
      </c>
      <c r="E3469">
        <v>2</v>
      </c>
      <c r="F3469" s="7">
        <v>0.34646964289999999</v>
      </c>
      <c r="G3469" s="7">
        <v>0</v>
      </c>
      <c r="H3469" t="s">
        <v>3694</v>
      </c>
      <c r="I3469">
        <v>231</v>
      </c>
      <c r="J3469">
        <v>5600</v>
      </c>
      <c r="K3469">
        <v>30000</v>
      </c>
      <c r="L3469" t="s">
        <v>52</v>
      </c>
      <c r="M3469" s="8" t="s">
        <v>63</v>
      </c>
      <c r="N3469" s="8">
        <v>0.96428571428571397</v>
      </c>
      <c r="O3469">
        <v>3.5714285714285698E-2</v>
      </c>
      <c r="P3469" s="9">
        <v>0</v>
      </c>
      <c r="Q3469">
        <v>30000</v>
      </c>
      <c r="R3469" s="8"/>
      <c r="S3469" s="8" t="s">
        <v>217</v>
      </c>
      <c r="T3469">
        <v>1778745</v>
      </c>
      <c r="U3469">
        <v>159585</v>
      </c>
      <c r="V3469">
        <v>2160413</v>
      </c>
      <c r="W3469">
        <v>1999791</v>
      </c>
      <c r="X3469">
        <v>0</v>
      </c>
      <c r="Y3469">
        <v>586644</v>
      </c>
      <c r="Z3469">
        <v>91594</v>
      </c>
      <c r="AA3469">
        <v>3556127</v>
      </c>
      <c r="AB3469">
        <v>1831825</v>
      </c>
      <c r="AC3469">
        <v>12</v>
      </c>
      <c r="AD3469">
        <v>1724302</v>
      </c>
      <c r="AE3469">
        <v>2002</v>
      </c>
      <c r="AF3469" t="s">
        <v>54</v>
      </c>
      <c r="AG3469">
        <v>100000</v>
      </c>
      <c r="AH3469" t="s">
        <v>55</v>
      </c>
      <c r="AI3469" t="s">
        <v>55</v>
      </c>
      <c r="AJ3469">
        <v>1</v>
      </c>
      <c r="AK3469">
        <v>206952</v>
      </c>
      <c r="AL3469" s="8" t="s">
        <v>10103</v>
      </c>
      <c r="AM3469" s="10">
        <f t="shared" si="486"/>
        <v>2016</v>
      </c>
      <c r="AN3469">
        <f t="shared" si="487"/>
        <v>1</v>
      </c>
      <c r="AO3469">
        <f t="shared" si="493"/>
        <v>0</v>
      </c>
      <c r="AP3469">
        <f t="shared" si="488"/>
        <v>1</v>
      </c>
      <c r="AQ3469">
        <f t="shared" si="489"/>
        <v>0</v>
      </c>
      <c r="AR3469">
        <f t="shared" si="490"/>
        <v>0</v>
      </c>
      <c r="AS3469">
        <f t="shared" si="491"/>
        <v>0</v>
      </c>
      <c r="AT3469">
        <f t="shared" si="492"/>
        <v>0</v>
      </c>
      <c r="AU3469">
        <f t="shared" si="492"/>
        <v>0</v>
      </c>
      <c r="AV3469" t="str">
        <f t="shared" si="494"/>
        <v>2020-07-23T20:16:53</v>
      </c>
    </row>
    <row r="3470" spans="1:48" x14ac:dyDescent="0.25">
      <c r="A3470" s="5">
        <v>3541</v>
      </c>
      <c r="B3470" s="5" t="s">
        <v>4613</v>
      </c>
      <c r="C3470" s="5" t="s">
        <v>4614</v>
      </c>
      <c r="D3470" s="6" t="s">
        <v>4615</v>
      </c>
      <c r="E3470">
        <v>6</v>
      </c>
      <c r="F3470" s="7">
        <v>0.4707618308</v>
      </c>
      <c r="G3470" s="7">
        <v>0</v>
      </c>
      <c r="H3470" t="s">
        <v>4616</v>
      </c>
      <c r="I3470">
        <v>26</v>
      </c>
      <c r="J3470">
        <v>37782.74</v>
      </c>
      <c r="K3470">
        <v>50000</v>
      </c>
      <c r="L3470" t="s">
        <v>52</v>
      </c>
      <c r="M3470" s="8" t="s">
        <v>53</v>
      </c>
      <c r="N3470" s="8">
        <v>0.75</v>
      </c>
      <c r="O3470">
        <v>0.25</v>
      </c>
      <c r="P3470" s="9">
        <v>0</v>
      </c>
      <c r="Q3470">
        <v>50000</v>
      </c>
      <c r="R3470" s="8"/>
      <c r="S3470" s="8"/>
      <c r="AA3470">
        <v>2194352</v>
      </c>
      <c r="AB3470">
        <v>0</v>
      </c>
      <c r="AC3470">
        <v>5</v>
      </c>
      <c r="AD3470">
        <v>0</v>
      </c>
      <c r="AE3470">
        <v>2012</v>
      </c>
      <c r="AF3470" t="s">
        <v>68</v>
      </c>
      <c r="AG3470">
        <v>20000</v>
      </c>
      <c r="AH3470" t="s">
        <v>55</v>
      </c>
      <c r="AI3470" t="s">
        <v>56</v>
      </c>
      <c r="AJ3470">
        <v>1</v>
      </c>
      <c r="AK3470">
        <v>66000</v>
      </c>
      <c r="AL3470" s="8" t="s">
        <v>10104</v>
      </c>
      <c r="AM3470" s="10">
        <f t="shared" si="486"/>
        <v>2015</v>
      </c>
      <c r="AN3470">
        <f t="shared" si="487"/>
        <v>1</v>
      </c>
      <c r="AO3470">
        <f t="shared" si="493"/>
        <v>0</v>
      </c>
      <c r="AP3470">
        <f t="shared" si="488"/>
        <v>0</v>
      </c>
      <c r="AQ3470">
        <f t="shared" si="489"/>
        <v>1</v>
      </c>
      <c r="AR3470">
        <f t="shared" si="490"/>
        <v>0</v>
      </c>
      <c r="AS3470">
        <f t="shared" si="491"/>
        <v>0</v>
      </c>
      <c r="AT3470">
        <f t="shared" si="492"/>
        <v>0</v>
      </c>
      <c r="AU3470">
        <f t="shared" si="492"/>
        <v>1</v>
      </c>
      <c r="AV3470" t="str">
        <f t="shared" si="494"/>
        <v>2020-07-23T20:50:18</v>
      </c>
    </row>
    <row r="3471" spans="1:48" x14ac:dyDescent="0.25">
      <c r="A3471" s="5">
        <v>3542</v>
      </c>
      <c r="B3471" s="5" t="s">
        <v>8088</v>
      </c>
      <c r="C3471" s="5" t="s">
        <v>8089</v>
      </c>
      <c r="D3471" s="6" t="s">
        <v>8090</v>
      </c>
      <c r="E3471">
        <v>2</v>
      </c>
      <c r="F3471" s="7">
        <v>0.13317970279999999</v>
      </c>
      <c r="G3471" s="7">
        <v>0</v>
      </c>
      <c r="H3471" t="s">
        <v>8091</v>
      </c>
      <c r="I3471">
        <v>0</v>
      </c>
      <c r="J3471">
        <v>0</v>
      </c>
      <c r="K3471">
        <v>20000</v>
      </c>
      <c r="L3471" t="s">
        <v>52</v>
      </c>
      <c r="M3471" s="8" t="s">
        <v>86</v>
      </c>
      <c r="N3471" s="8">
        <v>0.57142857142857095</v>
      </c>
      <c r="O3471">
        <v>0.42857142857142799</v>
      </c>
      <c r="P3471" s="9">
        <v>0</v>
      </c>
      <c r="Q3471">
        <v>10000</v>
      </c>
      <c r="R3471" s="8"/>
      <c r="S3471" s="8" t="s">
        <v>217</v>
      </c>
      <c r="T3471">
        <v>101975</v>
      </c>
      <c r="U3471">
        <v>78126</v>
      </c>
      <c r="V3471">
        <v>101975</v>
      </c>
      <c r="W3471">
        <v>23848</v>
      </c>
      <c r="X3471">
        <v>0</v>
      </c>
      <c r="Y3471">
        <v>71103</v>
      </c>
      <c r="Z3471">
        <v>0</v>
      </c>
      <c r="AA3471">
        <v>280034</v>
      </c>
      <c r="AB3471">
        <v>82438</v>
      </c>
      <c r="AC3471">
        <v>12</v>
      </c>
      <c r="AD3471">
        <v>197596</v>
      </c>
      <c r="AE3471">
        <v>2017</v>
      </c>
      <c r="AF3471" t="s">
        <v>126</v>
      </c>
      <c r="AG3471">
        <v>95000</v>
      </c>
      <c r="AH3471" t="s">
        <v>55</v>
      </c>
      <c r="AI3471" t="s">
        <v>56</v>
      </c>
      <c r="AJ3471">
        <v>1</v>
      </c>
      <c r="AK3471">
        <v>5120</v>
      </c>
      <c r="AL3471" s="8" t="s">
        <v>10105</v>
      </c>
      <c r="AM3471" s="10">
        <f t="shared" si="486"/>
        <v>2017</v>
      </c>
      <c r="AN3471">
        <f t="shared" si="487"/>
        <v>1</v>
      </c>
      <c r="AO3471">
        <f t="shared" si="493"/>
        <v>0</v>
      </c>
      <c r="AP3471">
        <f t="shared" si="488"/>
        <v>0</v>
      </c>
      <c r="AQ3471">
        <f t="shared" si="489"/>
        <v>0</v>
      </c>
      <c r="AR3471">
        <f t="shared" si="490"/>
        <v>1</v>
      </c>
      <c r="AS3471">
        <f t="shared" si="491"/>
        <v>0</v>
      </c>
      <c r="AT3471">
        <f t="shared" si="492"/>
        <v>0</v>
      </c>
      <c r="AU3471">
        <f t="shared" si="492"/>
        <v>1</v>
      </c>
      <c r="AV3471" t="str">
        <f t="shared" si="494"/>
        <v>2020-07-23T20:51:10</v>
      </c>
    </row>
    <row r="3472" spans="1:48" x14ac:dyDescent="0.25">
      <c r="A3472" s="5">
        <v>3543</v>
      </c>
      <c r="B3472" s="5" t="s">
        <v>10106</v>
      </c>
      <c r="C3472" s="5" t="s">
        <v>10107</v>
      </c>
      <c r="D3472" s="6" t="s">
        <v>10108</v>
      </c>
      <c r="E3472">
        <v>0</v>
      </c>
      <c r="F3472" s="7">
        <v>0</v>
      </c>
      <c r="G3472" s="7"/>
      <c r="H3472" t="s">
        <v>10109</v>
      </c>
      <c r="I3472">
        <v>0</v>
      </c>
      <c r="J3472">
        <v>0</v>
      </c>
      <c r="K3472">
        <v>10000</v>
      </c>
      <c r="L3472" t="s">
        <v>52</v>
      </c>
      <c r="M3472" s="8" t="s">
        <v>53</v>
      </c>
      <c r="N3472" s="8">
        <v>0.75</v>
      </c>
      <c r="O3472">
        <v>0.25</v>
      </c>
      <c r="P3472" s="9">
        <v>0</v>
      </c>
      <c r="Q3472">
        <v>5000</v>
      </c>
      <c r="R3472" s="8"/>
      <c r="S3472" s="8"/>
      <c r="AA3472">
        <v>240783</v>
      </c>
      <c r="AB3472">
        <v>0</v>
      </c>
      <c r="AC3472">
        <v>12</v>
      </c>
      <c r="AD3472">
        <v>0</v>
      </c>
      <c r="AE3472">
        <v>2002</v>
      </c>
      <c r="AF3472" t="s">
        <v>54</v>
      </c>
      <c r="AG3472">
        <v>30000</v>
      </c>
      <c r="AH3472" t="s">
        <v>55</v>
      </c>
      <c r="AI3472" t="s">
        <v>55</v>
      </c>
      <c r="AJ3472">
        <v>0</v>
      </c>
      <c r="AK3472">
        <v>11840</v>
      </c>
      <c r="AL3472" s="8" t="s">
        <v>10110</v>
      </c>
      <c r="AM3472" s="10">
        <f t="shared" si="486"/>
        <v>2016</v>
      </c>
      <c r="AN3472">
        <f t="shared" si="487"/>
        <v>1</v>
      </c>
      <c r="AO3472">
        <f t="shared" si="493"/>
        <v>0</v>
      </c>
      <c r="AP3472">
        <f t="shared" si="488"/>
        <v>0</v>
      </c>
      <c r="AQ3472">
        <f t="shared" si="489"/>
        <v>1</v>
      </c>
      <c r="AR3472">
        <f t="shared" si="490"/>
        <v>0</v>
      </c>
      <c r="AS3472">
        <f t="shared" si="491"/>
        <v>0</v>
      </c>
      <c r="AT3472">
        <f t="shared" si="492"/>
        <v>0</v>
      </c>
      <c r="AU3472">
        <f t="shared" si="492"/>
        <v>0</v>
      </c>
      <c r="AV3472" t="str">
        <f t="shared" si="494"/>
        <v>2020-07-24T13:50:25</v>
      </c>
    </row>
    <row r="3473" spans="1:48" x14ac:dyDescent="0.25">
      <c r="A3473" s="5">
        <v>3544</v>
      </c>
      <c r="B3473" s="5" t="s">
        <v>10111</v>
      </c>
      <c r="C3473" s="5" t="s">
        <v>10112</v>
      </c>
      <c r="D3473" s="6" t="s">
        <v>10113</v>
      </c>
      <c r="E3473">
        <v>57</v>
      </c>
      <c r="F3473" s="7">
        <v>0</v>
      </c>
      <c r="G3473" s="7"/>
      <c r="H3473" t="s">
        <v>10114</v>
      </c>
      <c r="I3473">
        <v>0</v>
      </c>
      <c r="J3473">
        <v>0</v>
      </c>
      <c r="K3473">
        <v>100000</v>
      </c>
      <c r="L3473" t="s">
        <v>52</v>
      </c>
      <c r="M3473" s="8" t="s">
        <v>53</v>
      </c>
      <c r="N3473" s="8">
        <v>0.85714285714285698</v>
      </c>
      <c r="O3473">
        <v>0.14285714285714199</v>
      </c>
      <c r="P3473" s="9">
        <v>0</v>
      </c>
      <c r="Q3473">
        <v>20000</v>
      </c>
      <c r="R3473" s="8"/>
      <c r="S3473" s="8" t="s">
        <v>329</v>
      </c>
      <c r="T3473">
        <v>1194132</v>
      </c>
      <c r="U3473">
        <v>462532</v>
      </c>
      <c r="V3473">
        <v>1969022</v>
      </c>
      <c r="W3473">
        <v>1506490</v>
      </c>
      <c r="X3473">
        <v>0</v>
      </c>
      <c r="Y3473">
        <v>681911</v>
      </c>
      <c r="Z3473">
        <v>443632</v>
      </c>
      <c r="AA3473">
        <v>2326289</v>
      </c>
      <c r="AB3473">
        <v>744333</v>
      </c>
      <c r="AC3473">
        <v>12</v>
      </c>
      <c r="AD3473">
        <v>1581956</v>
      </c>
      <c r="AE3473">
        <v>1996</v>
      </c>
      <c r="AF3473" t="s">
        <v>54</v>
      </c>
      <c r="AG3473">
        <v>460000</v>
      </c>
      <c r="AH3473" t="s">
        <v>55</v>
      </c>
      <c r="AI3473" t="s">
        <v>55</v>
      </c>
      <c r="AJ3473">
        <v>0</v>
      </c>
      <c r="AK3473">
        <v>27000</v>
      </c>
      <c r="AL3473" s="8" t="s">
        <v>10115</v>
      </c>
      <c r="AM3473" s="10">
        <f t="shared" si="486"/>
        <v>2006</v>
      </c>
      <c r="AN3473">
        <f t="shared" si="487"/>
        <v>1</v>
      </c>
      <c r="AO3473">
        <f t="shared" si="493"/>
        <v>0</v>
      </c>
      <c r="AP3473">
        <f t="shared" si="488"/>
        <v>0</v>
      </c>
      <c r="AQ3473">
        <f t="shared" si="489"/>
        <v>1</v>
      </c>
      <c r="AR3473">
        <f t="shared" si="490"/>
        <v>0</v>
      </c>
      <c r="AS3473">
        <f t="shared" si="491"/>
        <v>0</v>
      </c>
      <c r="AT3473">
        <f t="shared" si="492"/>
        <v>0</v>
      </c>
      <c r="AU3473">
        <f t="shared" si="492"/>
        <v>0</v>
      </c>
      <c r="AV3473" t="str">
        <f t="shared" si="494"/>
        <v>2020-07-24T13:53:57</v>
      </c>
    </row>
    <row r="3474" spans="1:48" x14ac:dyDescent="0.25">
      <c r="A3474" s="5">
        <v>3545</v>
      </c>
      <c r="B3474" s="5" t="s">
        <v>1570</v>
      </c>
      <c r="C3474" s="5" t="s">
        <v>1571</v>
      </c>
      <c r="D3474" s="6" t="s">
        <v>1572</v>
      </c>
      <c r="E3474">
        <v>6</v>
      </c>
      <c r="F3474" s="7">
        <v>0</v>
      </c>
      <c r="G3474" s="7"/>
      <c r="H3474" t="s">
        <v>1573</v>
      </c>
      <c r="I3474">
        <v>0</v>
      </c>
      <c r="J3474">
        <v>0</v>
      </c>
      <c r="K3474">
        <v>25000</v>
      </c>
      <c r="L3474" t="s">
        <v>52</v>
      </c>
      <c r="M3474" s="8" t="s">
        <v>53</v>
      </c>
      <c r="N3474" s="8">
        <v>0.75</v>
      </c>
      <c r="O3474">
        <v>0.25</v>
      </c>
      <c r="P3474" s="9">
        <v>0</v>
      </c>
      <c r="Q3474">
        <v>20000</v>
      </c>
      <c r="R3474" s="8"/>
      <c r="S3474" s="8"/>
      <c r="AA3474">
        <v>1024768</v>
      </c>
      <c r="AB3474">
        <v>1024768</v>
      </c>
      <c r="AC3474">
        <v>7</v>
      </c>
      <c r="AD3474">
        <v>0</v>
      </c>
      <c r="AE3474">
        <v>2012</v>
      </c>
      <c r="AF3474" t="s">
        <v>68</v>
      </c>
      <c r="AG3474">
        <v>100000</v>
      </c>
      <c r="AH3474" t="s">
        <v>55</v>
      </c>
      <c r="AI3474" t="s">
        <v>55</v>
      </c>
      <c r="AJ3474">
        <v>0</v>
      </c>
      <c r="AK3474">
        <v>6660</v>
      </c>
      <c r="AL3474" s="8" t="s">
        <v>10116</v>
      </c>
      <c r="AM3474" s="10">
        <f t="shared" si="486"/>
        <v>2019</v>
      </c>
      <c r="AN3474">
        <f t="shared" si="487"/>
        <v>1</v>
      </c>
      <c r="AO3474">
        <f t="shared" si="493"/>
        <v>0</v>
      </c>
      <c r="AP3474">
        <f t="shared" si="488"/>
        <v>0</v>
      </c>
      <c r="AQ3474">
        <f t="shared" si="489"/>
        <v>1</v>
      </c>
      <c r="AR3474">
        <f t="shared" si="490"/>
        <v>0</v>
      </c>
      <c r="AS3474">
        <f t="shared" si="491"/>
        <v>0</v>
      </c>
      <c r="AT3474">
        <f t="shared" si="492"/>
        <v>0</v>
      </c>
      <c r="AU3474">
        <f t="shared" si="492"/>
        <v>0</v>
      </c>
      <c r="AV3474" t="str">
        <f t="shared" si="494"/>
        <v>2020-07-24T13:55:21</v>
      </c>
    </row>
    <row r="3475" spans="1:48" x14ac:dyDescent="0.25">
      <c r="A3475" s="5">
        <v>3546</v>
      </c>
      <c r="B3475" s="5" t="s">
        <v>7006</v>
      </c>
      <c r="C3475" s="5" t="s">
        <v>7007</v>
      </c>
      <c r="D3475" s="6" t="s">
        <v>7008</v>
      </c>
      <c r="E3475">
        <v>0</v>
      </c>
      <c r="F3475" s="7">
        <v>0.44206917029999998</v>
      </c>
      <c r="G3475" s="7">
        <v>0</v>
      </c>
      <c r="H3475" t="s">
        <v>7009</v>
      </c>
      <c r="I3475">
        <v>0</v>
      </c>
      <c r="J3475">
        <v>3302.2</v>
      </c>
      <c r="K3475">
        <v>20000</v>
      </c>
      <c r="L3475" t="s">
        <v>52</v>
      </c>
      <c r="M3475" s="8" t="s">
        <v>86</v>
      </c>
      <c r="N3475" s="8">
        <v>0.64285714285714202</v>
      </c>
      <c r="O3475">
        <v>0.35714285714285698</v>
      </c>
      <c r="P3475" s="9">
        <v>0</v>
      </c>
      <c r="Q3475">
        <v>15000</v>
      </c>
      <c r="R3475" s="8"/>
      <c r="S3475" s="8"/>
      <c r="AA3475">
        <v>6800762</v>
      </c>
      <c r="AB3475">
        <v>0</v>
      </c>
      <c r="AC3475">
        <v>12</v>
      </c>
      <c r="AD3475">
        <v>0</v>
      </c>
      <c r="AE3475">
        <v>2017</v>
      </c>
      <c r="AF3475" t="s">
        <v>126</v>
      </c>
      <c r="AG3475">
        <v>88000</v>
      </c>
      <c r="AH3475" t="s">
        <v>55</v>
      </c>
      <c r="AI3475" t="s">
        <v>56</v>
      </c>
      <c r="AJ3475">
        <v>1</v>
      </c>
      <c r="AK3475">
        <v>48600</v>
      </c>
      <c r="AL3475" s="8" t="s">
        <v>10117</v>
      </c>
      <c r="AM3475" s="10">
        <f t="shared" si="486"/>
        <v>2020</v>
      </c>
      <c r="AN3475">
        <f t="shared" si="487"/>
        <v>1</v>
      </c>
      <c r="AO3475">
        <f t="shared" si="493"/>
        <v>0</v>
      </c>
      <c r="AP3475">
        <f t="shared" si="488"/>
        <v>0</v>
      </c>
      <c r="AQ3475">
        <f t="shared" si="489"/>
        <v>0</v>
      </c>
      <c r="AR3475">
        <f t="shared" si="490"/>
        <v>1</v>
      </c>
      <c r="AS3475">
        <f t="shared" si="491"/>
        <v>0</v>
      </c>
      <c r="AT3475">
        <f t="shared" si="492"/>
        <v>0</v>
      </c>
      <c r="AU3475">
        <f t="shared" si="492"/>
        <v>1</v>
      </c>
      <c r="AV3475" t="str">
        <f t="shared" si="494"/>
        <v>2020-07-24T13:56:53</v>
      </c>
    </row>
    <row r="3476" spans="1:48" x14ac:dyDescent="0.25">
      <c r="A3476" s="5">
        <v>3547</v>
      </c>
      <c r="B3476" s="5" t="s">
        <v>5119</v>
      </c>
      <c r="C3476" s="5" t="s">
        <v>5120</v>
      </c>
      <c r="D3476" s="6" t="s">
        <v>5121</v>
      </c>
      <c r="E3476">
        <v>116</v>
      </c>
      <c r="F3476" s="7">
        <v>0.46152796550000003</v>
      </c>
      <c r="G3476" s="7">
        <v>0</v>
      </c>
      <c r="H3476" t="s">
        <v>5122</v>
      </c>
      <c r="I3476">
        <v>9</v>
      </c>
      <c r="J3476">
        <v>3197.37</v>
      </c>
      <c r="K3476">
        <v>25000</v>
      </c>
      <c r="L3476" t="s">
        <v>52</v>
      </c>
      <c r="M3476" s="8" t="s">
        <v>53</v>
      </c>
      <c r="N3476" s="8">
        <v>0.80357142857142805</v>
      </c>
      <c r="O3476">
        <v>0.19642857142857101</v>
      </c>
      <c r="P3476" s="9">
        <v>-0.86602540378443904</v>
      </c>
      <c r="Q3476">
        <v>25000</v>
      </c>
      <c r="R3476" s="8"/>
      <c r="S3476" s="8"/>
      <c r="AA3476">
        <v>2995100</v>
      </c>
      <c r="AB3476">
        <v>0</v>
      </c>
      <c r="AC3476">
        <v>12</v>
      </c>
      <c r="AD3476">
        <v>0</v>
      </c>
      <c r="AE3476">
        <v>2008</v>
      </c>
      <c r="AF3476" t="s">
        <v>121</v>
      </c>
      <c r="AG3476">
        <v>10000</v>
      </c>
      <c r="AH3476" t="s">
        <v>55</v>
      </c>
      <c r="AI3476" t="s">
        <v>55</v>
      </c>
      <c r="AJ3476">
        <v>0.99999986240000005</v>
      </c>
      <c r="AK3476">
        <v>12210</v>
      </c>
      <c r="AL3476" s="8" t="s">
        <v>10118</v>
      </c>
      <c r="AM3476" s="10">
        <f t="shared" si="486"/>
        <v>2012</v>
      </c>
      <c r="AN3476">
        <f t="shared" si="487"/>
        <v>1</v>
      </c>
      <c r="AO3476">
        <f t="shared" si="493"/>
        <v>0</v>
      </c>
      <c r="AP3476">
        <f t="shared" si="488"/>
        <v>0</v>
      </c>
      <c r="AQ3476">
        <f t="shared" si="489"/>
        <v>1</v>
      </c>
      <c r="AR3476">
        <f t="shared" si="490"/>
        <v>0</v>
      </c>
      <c r="AS3476">
        <f t="shared" si="491"/>
        <v>0</v>
      </c>
      <c r="AT3476">
        <f t="shared" si="492"/>
        <v>0</v>
      </c>
      <c r="AU3476">
        <f t="shared" si="492"/>
        <v>0</v>
      </c>
      <c r="AV3476" t="str">
        <f t="shared" si="494"/>
        <v>2020-07-24T14:00:22</v>
      </c>
    </row>
    <row r="3477" spans="1:48" x14ac:dyDescent="0.25">
      <c r="A3477" s="5">
        <v>3548</v>
      </c>
      <c r="B3477" s="5" t="s">
        <v>10119</v>
      </c>
      <c r="C3477" s="5" t="s">
        <v>10120</v>
      </c>
      <c r="D3477" s="6" t="s">
        <v>10121</v>
      </c>
      <c r="E3477">
        <v>69</v>
      </c>
      <c r="F3477" s="7">
        <v>0</v>
      </c>
      <c r="G3477" s="7"/>
      <c r="H3477" t="s">
        <v>10122</v>
      </c>
      <c r="I3477">
        <v>0</v>
      </c>
      <c r="J3477">
        <v>0</v>
      </c>
      <c r="K3477">
        <v>200000</v>
      </c>
      <c r="L3477" t="s">
        <v>52</v>
      </c>
      <c r="M3477" s="8" t="s">
        <v>53</v>
      </c>
      <c r="N3477" s="8">
        <v>0.80357142857142805</v>
      </c>
      <c r="O3477">
        <v>0.19642857142857101</v>
      </c>
      <c r="P3477" s="9">
        <v>0</v>
      </c>
      <c r="Q3477">
        <v>40000</v>
      </c>
      <c r="R3477" s="8"/>
      <c r="S3477" s="8" t="s">
        <v>329</v>
      </c>
      <c r="T3477">
        <v>3072696</v>
      </c>
      <c r="U3477">
        <v>1352492</v>
      </c>
      <c r="V3477">
        <v>3195397</v>
      </c>
      <c r="W3477">
        <v>1596244</v>
      </c>
      <c r="X3477">
        <v>214263</v>
      </c>
      <c r="Y3477">
        <v>1721438</v>
      </c>
      <c r="Z3477">
        <v>847688</v>
      </c>
      <c r="AA3477">
        <v>3139794</v>
      </c>
      <c r="AB3477">
        <v>2372529</v>
      </c>
      <c r="AC3477">
        <v>12</v>
      </c>
      <c r="AD3477">
        <v>767265</v>
      </c>
      <c r="AE3477">
        <v>2003</v>
      </c>
      <c r="AF3477" t="s">
        <v>54</v>
      </c>
      <c r="AG3477">
        <v>1000000</v>
      </c>
      <c r="AH3477" t="s">
        <v>55</v>
      </c>
      <c r="AI3477" t="s">
        <v>55</v>
      </c>
      <c r="AJ3477">
        <v>0</v>
      </c>
      <c r="AK3477">
        <v>46200</v>
      </c>
      <c r="AL3477" s="8" t="s">
        <v>10123</v>
      </c>
      <c r="AM3477" s="10">
        <f t="shared" si="486"/>
        <v>2006</v>
      </c>
      <c r="AN3477">
        <f t="shared" si="487"/>
        <v>1</v>
      </c>
      <c r="AO3477">
        <f t="shared" si="493"/>
        <v>0</v>
      </c>
      <c r="AP3477">
        <f t="shared" si="488"/>
        <v>0</v>
      </c>
      <c r="AQ3477">
        <f t="shared" si="489"/>
        <v>1</v>
      </c>
      <c r="AR3477">
        <f t="shared" si="490"/>
        <v>0</v>
      </c>
      <c r="AS3477">
        <f t="shared" si="491"/>
        <v>0</v>
      </c>
      <c r="AT3477">
        <f t="shared" si="492"/>
        <v>0</v>
      </c>
      <c r="AU3477">
        <f t="shared" si="492"/>
        <v>0</v>
      </c>
      <c r="AV3477" t="str">
        <f t="shared" si="494"/>
        <v>2020-07-24T14:13:20</v>
      </c>
    </row>
    <row r="3478" spans="1:48" x14ac:dyDescent="0.25">
      <c r="A3478" s="5">
        <v>3549</v>
      </c>
      <c r="B3478" s="5" t="s">
        <v>10124</v>
      </c>
      <c r="C3478" s="5" t="s">
        <v>10125</v>
      </c>
      <c r="D3478" s="6" t="s">
        <v>10126</v>
      </c>
      <c r="E3478">
        <v>11</v>
      </c>
      <c r="F3478" s="7">
        <v>0.26067979879999997</v>
      </c>
      <c r="G3478" s="7">
        <v>0</v>
      </c>
      <c r="H3478" t="s">
        <v>10127</v>
      </c>
      <c r="I3478">
        <v>0</v>
      </c>
      <c r="J3478">
        <v>0</v>
      </c>
      <c r="K3478">
        <v>30000</v>
      </c>
      <c r="L3478" t="s">
        <v>199</v>
      </c>
      <c r="M3478" s="8" t="s">
        <v>53</v>
      </c>
      <c r="N3478" s="8">
        <v>0.69642857142857095</v>
      </c>
      <c r="O3478">
        <v>0.30357142857142799</v>
      </c>
      <c r="P3478" s="9">
        <v>0</v>
      </c>
      <c r="R3478" s="8"/>
      <c r="S3478" s="8"/>
      <c r="AA3478">
        <v>1571895</v>
      </c>
      <c r="AB3478">
        <v>0</v>
      </c>
      <c r="AC3478">
        <v>6</v>
      </c>
      <c r="AD3478">
        <v>0</v>
      </c>
      <c r="AE3478">
        <v>2006</v>
      </c>
      <c r="AF3478" t="s">
        <v>121</v>
      </c>
      <c r="AG3478">
        <v>200000</v>
      </c>
      <c r="AH3478" t="s">
        <v>56</v>
      </c>
      <c r="AI3478" t="s">
        <v>55</v>
      </c>
      <c r="AJ3478">
        <v>1</v>
      </c>
      <c r="AK3478">
        <v>5400</v>
      </c>
      <c r="AL3478" s="8"/>
      <c r="AM3478" s="10">
        <f t="shared" si="486"/>
        <v>2011</v>
      </c>
      <c r="AN3478">
        <f t="shared" si="487"/>
        <v>0</v>
      </c>
      <c r="AO3478">
        <f t="shared" si="493"/>
        <v>1</v>
      </c>
      <c r="AP3478">
        <f t="shared" si="488"/>
        <v>0</v>
      </c>
      <c r="AQ3478">
        <f t="shared" si="489"/>
        <v>1</v>
      </c>
      <c r="AR3478">
        <f t="shared" si="490"/>
        <v>0</v>
      </c>
      <c r="AS3478">
        <f t="shared" si="491"/>
        <v>0</v>
      </c>
      <c r="AT3478">
        <f t="shared" si="492"/>
        <v>1</v>
      </c>
      <c r="AU3478">
        <f t="shared" si="492"/>
        <v>0</v>
      </c>
      <c r="AV3478">
        <f t="shared" si="494"/>
        <v>0</v>
      </c>
    </row>
    <row r="3479" spans="1:48" x14ac:dyDescent="0.25">
      <c r="A3479" s="5">
        <v>3550</v>
      </c>
      <c r="B3479" s="5" t="s">
        <v>5301</v>
      </c>
      <c r="C3479" s="5" t="s">
        <v>5302</v>
      </c>
      <c r="D3479" s="6" t="s">
        <v>5303</v>
      </c>
      <c r="E3479">
        <v>7</v>
      </c>
      <c r="F3479" s="7">
        <v>0.33707127539999998</v>
      </c>
      <c r="G3479" s="7">
        <v>0</v>
      </c>
      <c r="H3479" t="s">
        <v>4875</v>
      </c>
      <c r="I3479">
        <v>0</v>
      </c>
      <c r="J3479">
        <v>0</v>
      </c>
      <c r="K3479">
        <v>30000</v>
      </c>
      <c r="L3479" t="s">
        <v>52</v>
      </c>
      <c r="M3479" s="8" t="s">
        <v>53</v>
      </c>
      <c r="N3479" s="8">
        <v>0.75</v>
      </c>
      <c r="O3479">
        <v>0.25</v>
      </c>
      <c r="P3479" s="9">
        <v>0</v>
      </c>
      <c r="Q3479">
        <v>10000</v>
      </c>
      <c r="R3479" s="8"/>
      <c r="S3479" s="8"/>
      <c r="AA3479">
        <v>438882</v>
      </c>
      <c r="AB3479">
        <v>0</v>
      </c>
      <c r="AC3479">
        <v>12</v>
      </c>
      <c r="AD3479">
        <v>0</v>
      </c>
      <c r="AE3479">
        <v>2010</v>
      </c>
      <c r="AF3479" t="s">
        <v>68</v>
      </c>
      <c r="AG3479">
        <v>40000</v>
      </c>
      <c r="AH3479" t="s">
        <v>55</v>
      </c>
      <c r="AI3479" t="s">
        <v>55</v>
      </c>
      <c r="AJ3479">
        <v>1</v>
      </c>
      <c r="AK3479">
        <v>12210</v>
      </c>
      <c r="AL3479" s="8" t="s">
        <v>10128</v>
      </c>
      <c r="AM3479" s="10">
        <f t="shared" si="486"/>
        <v>2011</v>
      </c>
      <c r="AN3479">
        <f t="shared" si="487"/>
        <v>1</v>
      </c>
      <c r="AO3479">
        <f t="shared" si="493"/>
        <v>0</v>
      </c>
      <c r="AP3479">
        <f t="shared" si="488"/>
        <v>0</v>
      </c>
      <c r="AQ3479">
        <f t="shared" si="489"/>
        <v>1</v>
      </c>
      <c r="AR3479">
        <f t="shared" si="490"/>
        <v>0</v>
      </c>
      <c r="AS3479">
        <f t="shared" si="491"/>
        <v>0</v>
      </c>
      <c r="AT3479">
        <f t="shared" si="492"/>
        <v>0</v>
      </c>
      <c r="AU3479">
        <f t="shared" si="492"/>
        <v>0</v>
      </c>
      <c r="AV3479" t="str">
        <f t="shared" si="494"/>
        <v>2020-07-24T14:02:05</v>
      </c>
    </row>
    <row r="3480" spans="1:48" x14ac:dyDescent="0.25">
      <c r="A3480" s="5">
        <v>3551</v>
      </c>
      <c r="B3480" s="5" t="s">
        <v>5491</v>
      </c>
      <c r="C3480" s="5" t="s">
        <v>5492</v>
      </c>
      <c r="D3480" s="6" t="s">
        <v>5493</v>
      </c>
      <c r="E3480">
        <v>0</v>
      </c>
      <c r="F3480" s="7">
        <v>0.38976214949999999</v>
      </c>
      <c r="G3480" s="7">
        <v>0</v>
      </c>
      <c r="H3480" t="s">
        <v>5494</v>
      </c>
      <c r="I3480">
        <v>4</v>
      </c>
      <c r="J3480">
        <v>4906.67</v>
      </c>
      <c r="K3480">
        <v>170000</v>
      </c>
      <c r="L3480" t="s">
        <v>52</v>
      </c>
      <c r="M3480" s="8" t="s">
        <v>63</v>
      </c>
      <c r="N3480" s="8">
        <v>0.96428571428571397</v>
      </c>
      <c r="O3480">
        <v>3.5714285714285698E-2</v>
      </c>
      <c r="P3480" s="9">
        <v>0</v>
      </c>
      <c r="Q3480">
        <v>170000</v>
      </c>
      <c r="R3480" s="8"/>
      <c r="S3480" s="8" t="s">
        <v>329</v>
      </c>
      <c r="T3480">
        <v>11224090</v>
      </c>
      <c r="U3480">
        <v>738679</v>
      </c>
      <c r="V3480">
        <v>11529540</v>
      </c>
      <c r="W3480">
        <v>10790860</v>
      </c>
      <c r="X3480">
        <v>0</v>
      </c>
      <c r="Y3480">
        <v>130000</v>
      </c>
      <c r="Z3480">
        <v>805387</v>
      </c>
      <c r="AA3480">
        <v>6812965</v>
      </c>
      <c r="AB3480">
        <v>0</v>
      </c>
      <c r="AC3480">
        <v>12</v>
      </c>
      <c r="AD3480">
        <v>0</v>
      </c>
      <c r="AE3480">
        <v>1972</v>
      </c>
      <c r="AF3480" t="s">
        <v>54</v>
      </c>
      <c r="AG3480">
        <v>1500000</v>
      </c>
      <c r="AH3480" t="s">
        <v>55</v>
      </c>
      <c r="AI3480" t="s">
        <v>55</v>
      </c>
      <c r="AJ3480">
        <v>1</v>
      </c>
      <c r="AK3480">
        <v>895122</v>
      </c>
      <c r="AL3480" s="8" t="s">
        <v>10129</v>
      </c>
      <c r="AM3480" s="10">
        <f t="shared" si="486"/>
        <v>2009</v>
      </c>
      <c r="AN3480">
        <f t="shared" si="487"/>
        <v>1</v>
      </c>
      <c r="AO3480">
        <f t="shared" si="493"/>
        <v>0</v>
      </c>
      <c r="AP3480">
        <f t="shared" si="488"/>
        <v>1</v>
      </c>
      <c r="AQ3480">
        <f t="shared" si="489"/>
        <v>0</v>
      </c>
      <c r="AR3480">
        <f t="shared" si="490"/>
        <v>0</v>
      </c>
      <c r="AS3480">
        <f t="shared" si="491"/>
        <v>0</v>
      </c>
      <c r="AT3480">
        <f t="shared" si="492"/>
        <v>0</v>
      </c>
      <c r="AU3480">
        <f t="shared" si="492"/>
        <v>0</v>
      </c>
      <c r="AV3480" t="str">
        <f t="shared" si="494"/>
        <v>2020-07-24T17:39:26</v>
      </c>
    </row>
    <row r="3481" spans="1:48" x14ac:dyDescent="0.25">
      <c r="A3481" s="5">
        <v>3552</v>
      </c>
      <c r="B3481" s="5" t="s">
        <v>6989</v>
      </c>
      <c r="C3481" s="5" t="s">
        <v>377</v>
      </c>
      <c r="D3481" s="6" t="s">
        <v>6990</v>
      </c>
      <c r="E3481">
        <v>4</v>
      </c>
      <c r="F3481" s="7">
        <v>0</v>
      </c>
      <c r="G3481" s="7"/>
      <c r="H3481" t="s">
        <v>6991</v>
      </c>
      <c r="I3481">
        <v>0</v>
      </c>
      <c r="J3481">
        <v>0</v>
      </c>
      <c r="K3481">
        <v>50000</v>
      </c>
      <c r="L3481" t="s">
        <v>52</v>
      </c>
      <c r="M3481" s="8" t="s">
        <v>53</v>
      </c>
      <c r="N3481" s="8">
        <v>0.69642857142857095</v>
      </c>
      <c r="O3481">
        <v>0.30357142857142799</v>
      </c>
      <c r="P3481" s="9">
        <v>0</v>
      </c>
      <c r="Q3481">
        <v>15000</v>
      </c>
      <c r="R3481" s="8"/>
      <c r="S3481" s="8" t="s">
        <v>6905</v>
      </c>
      <c r="T3481">
        <v>1231864</v>
      </c>
      <c r="U3481">
        <v>400728</v>
      </c>
      <c r="V3481">
        <v>1278038</v>
      </c>
      <c r="W3481">
        <v>148854</v>
      </c>
      <c r="X3481">
        <v>55000</v>
      </c>
      <c r="Y3481">
        <v>435034</v>
      </c>
      <c r="Z3481">
        <v>723949</v>
      </c>
      <c r="AA3481">
        <v>502337</v>
      </c>
      <c r="AB3481">
        <v>55395</v>
      </c>
      <c r="AC3481">
        <v>12</v>
      </c>
      <c r="AD3481">
        <v>446942</v>
      </c>
      <c r="AE3481">
        <v>2017</v>
      </c>
      <c r="AF3481" t="s">
        <v>126</v>
      </c>
      <c r="AG3481">
        <v>100000</v>
      </c>
      <c r="AH3481" t="s">
        <v>55</v>
      </c>
      <c r="AI3481" t="s">
        <v>55</v>
      </c>
      <c r="AJ3481">
        <v>0</v>
      </c>
      <c r="AK3481">
        <v>3960</v>
      </c>
      <c r="AL3481" s="8" t="s">
        <v>10130</v>
      </c>
      <c r="AM3481" s="10">
        <f t="shared" si="486"/>
        <v>2019</v>
      </c>
      <c r="AN3481">
        <f t="shared" si="487"/>
        <v>1</v>
      </c>
      <c r="AO3481">
        <f t="shared" si="493"/>
        <v>0</v>
      </c>
      <c r="AP3481">
        <f t="shared" si="488"/>
        <v>0</v>
      </c>
      <c r="AQ3481">
        <f t="shared" si="489"/>
        <v>1</v>
      </c>
      <c r="AR3481">
        <f t="shared" si="490"/>
        <v>0</v>
      </c>
      <c r="AS3481">
        <f t="shared" si="491"/>
        <v>0</v>
      </c>
      <c r="AT3481">
        <f t="shared" si="492"/>
        <v>0</v>
      </c>
      <c r="AU3481">
        <f t="shared" si="492"/>
        <v>0</v>
      </c>
      <c r="AV3481" t="str">
        <f t="shared" si="494"/>
        <v>2020-07-24T17:40:53</v>
      </c>
    </row>
    <row r="3482" spans="1:48" x14ac:dyDescent="0.25">
      <c r="A3482" s="5">
        <v>3553</v>
      </c>
      <c r="B3482" s="5" t="s">
        <v>10131</v>
      </c>
      <c r="C3482" s="5" t="s">
        <v>10132</v>
      </c>
      <c r="D3482" s="6" t="s">
        <v>10133</v>
      </c>
      <c r="E3482">
        <v>0</v>
      </c>
      <c r="F3482" s="7">
        <v>0.5121195341</v>
      </c>
      <c r="G3482" s="7">
        <v>0</v>
      </c>
      <c r="H3482" t="s">
        <v>10134</v>
      </c>
      <c r="I3482">
        <v>220</v>
      </c>
      <c r="J3482">
        <v>129146</v>
      </c>
      <c r="K3482">
        <v>100000</v>
      </c>
      <c r="L3482" t="s">
        <v>199</v>
      </c>
      <c r="M3482" s="8" t="s">
        <v>53</v>
      </c>
      <c r="N3482" s="8">
        <v>0.78571428571428503</v>
      </c>
      <c r="O3482">
        <v>0.214285714285714</v>
      </c>
      <c r="P3482" s="9">
        <v>0</v>
      </c>
      <c r="R3482" s="8"/>
      <c r="S3482" s="8" t="s">
        <v>329</v>
      </c>
      <c r="T3482">
        <v>96719</v>
      </c>
      <c r="U3482">
        <v>70604</v>
      </c>
      <c r="V3482">
        <v>12127</v>
      </c>
      <c r="W3482">
        <v>16046</v>
      </c>
      <c r="X3482">
        <v>31256</v>
      </c>
      <c r="Y3482">
        <v>59437</v>
      </c>
      <c r="Z3482">
        <v>23453</v>
      </c>
      <c r="AA3482">
        <v>279279</v>
      </c>
      <c r="AB3482">
        <v>60302</v>
      </c>
      <c r="AC3482">
        <v>12</v>
      </c>
      <c r="AD3482">
        <v>218977</v>
      </c>
      <c r="AE3482">
        <v>1998</v>
      </c>
      <c r="AF3482" t="s">
        <v>54</v>
      </c>
      <c r="AG3482">
        <v>27086664</v>
      </c>
      <c r="AH3482" t="s">
        <v>55</v>
      </c>
      <c r="AI3482" t="s">
        <v>55</v>
      </c>
      <c r="AJ3482">
        <v>1</v>
      </c>
      <c r="AK3482">
        <v>3826140</v>
      </c>
      <c r="AL3482" s="8"/>
      <c r="AM3482" s="10">
        <f t="shared" si="486"/>
        <v>2020</v>
      </c>
      <c r="AN3482">
        <f t="shared" si="487"/>
        <v>0</v>
      </c>
      <c r="AO3482">
        <f t="shared" si="493"/>
        <v>1</v>
      </c>
      <c r="AP3482">
        <f t="shared" si="488"/>
        <v>0</v>
      </c>
      <c r="AQ3482">
        <f t="shared" si="489"/>
        <v>1</v>
      </c>
      <c r="AR3482">
        <f t="shared" si="490"/>
        <v>0</v>
      </c>
      <c r="AS3482">
        <f t="shared" si="491"/>
        <v>0</v>
      </c>
      <c r="AT3482">
        <f t="shared" si="492"/>
        <v>0</v>
      </c>
      <c r="AU3482">
        <f t="shared" si="492"/>
        <v>0</v>
      </c>
      <c r="AV3482">
        <f t="shared" si="494"/>
        <v>0</v>
      </c>
    </row>
    <row r="3483" spans="1:48" x14ac:dyDescent="0.25">
      <c r="A3483" s="5">
        <v>3554</v>
      </c>
      <c r="B3483" s="5" t="s">
        <v>1317</v>
      </c>
      <c r="C3483" s="5" t="s">
        <v>374</v>
      </c>
      <c r="D3483" s="6" t="s">
        <v>1318</v>
      </c>
      <c r="E3483">
        <v>27</v>
      </c>
      <c r="F3483" s="7">
        <v>0</v>
      </c>
      <c r="G3483" s="7"/>
      <c r="H3483" t="s">
        <v>1319</v>
      </c>
      <c r="I3483">
        <v>0</v>
      </c>
      <c r="J3483">
        <v>0</v>
      </c>
      <c r="K3483">
        <v>10000</v>
      </c>
      <c r="L3483" t="s">
        <v>199</v>
      </c>
      <c r="M3483" s="8" t="s">
        <v>86</v>
      </c>
      <c r="N3483" s="8">
        <v>0.55357142857142805</v>
      </c>
      <c r="O3483">
        <v>0.44642857142857101</v>
      </c>
      <c r="P3483" s="9">
        <v>0.86602540378443904</v>
      </c>
      <c r="R3483" s="8"/>
      <c r="S3483" s="8" t="s">
        <v>217</v>
      </c>
      <c r="T3483">
        <v>241533</v>
      </c>
      <c r="U3483">
        <v>38120</v>
      </c>
      <c r="V3483">
        <v>241533</v>
      </c>
      <c r="W3483">
        <v>203412</v>
      </c>
      <c r="X3483">
        <v>0</v>
      </c>
      <c r="Y3483">
        <v>16048</v>
      </c>
      <c r="Z3483">
        <v>189241</v>
      </c>
      <c r="AA3483">
        <v>496968</v>
      </c>
      <c r="AB3483">
        <v>243515</v>
      </c>
      <c r="AC3483">
        <v>12</v>
      </c>
      <c r="AD3483">
        <v>253453</v>
      </c>
      <c r="AE3483">
        <v>2018</v>
      </c>
      <c r="AF3483" t="s">
        <v>126</v>
      </c>
      <c r="AG3483">
        <v>20000</v>
      </c>
      <c r="AH3483" t="s">
        <v>55</v>
      </c>
      <c r="AI3483" t="s">
        <v>55</v>
      </c>
      <c r="AJ3483">
        <v>0</v>
      </c>
      <c r="AK3483">
        <v>1480</v>
      </c>
      <c r="AL3483" s="8"/>
      <c r="AM3483" s="10">
        <f t="shared" si="486"/>
        <v>2018</v>
      </c>
      <c r="AN3483">
        <f t="shared" si="487"/>
        <v>0</v>
      </c>
      <c r="AO3483">
        <f t="shared" si="493"/>
        <v>1</v>
      </c>
      <c r="AP3483">
        <f t="shared" si="488"/>
        <v>0</v>
      </c>
      <c r="AQ3483">
        <f t="shared" si="489"/>
        <v>0</v>
      </c>
      <c r="AR3483">
        <f t="shared" si="490"/>
        <v>1</v>
      </c>
      <c r="AS3483">
        <f t="shared" si="491"/>
        <v>0</v>
      </c>
      <c r="AT3483">
        <f t="shared" si="492"/>
        <v>0</v>
      </c>
      <c r="AU3483">
        <f t="shared" si="492"/>
        <v>0</v>
      </c>
      <c r="AV3483">
        <f t="shared" si="494"/>
        <v>0</v>
      </c>
    </row>
    <row r="3484" spans="1:48" x14ac:dyDescent="0.25">
      <c r="A3484" s="5">
        <v>3555</v>
      </c>
      <c r="B3484" s="5" t="s">
        <v>5363</v>
      </c>
      <c r="C3484" s="5" t="s">
        <v>5364</v>
      </c>
      <c r="D3484" s="6" t="s">
        <v>5365</v>
      </c>
      <c r="E3484">
        <v>43</v>
      </c>
      <c r="F3484" s="7">
        <v>0</v>
      </c>
      <c r="G3484" s="7"/>
      <c r="H3484" t="s">
        <v>5366</v>
      </c>
      <c r="I3484">
        <v>0</v>
      </c>
      <c r="J3484">
        <v>0</v>
      </c>
      <c r="K3484">
        <v>220000</v>
      </c>
      <c r="L3484" t="s">
        <v>52</v>
      </c>
      <c r="M3484" s="8" t="s">
        <v>53</v>
      </c>
      <c r="N3484" s="8">
        <v>0.80357142857142805</v>
      </c>
      <c r="O3484">
        <v>0.19642857142857101</v>
      </c>
      <c r="P3484" s="9">
        <v>-0.86602540378443904</v>
      </c>
      <c r="Q3484">
        <v>180000</v>
      </c>
      <c r="R3484" s="8"/>
      <c r="S3484" s="8" t="s">
        <v>329</v>
      </c>
      <c r="T3484">
        <v>4047268</v>
      </c>
      <c r="U3484">
        <v>525107</v>
      </c>
      <c r="V3484">
        <v>6492744</v>
      </c>
      <c r="W3484">
        <v>5967637</v>
      </c>
      <c r="X3484">
        <v>0</v>
      </c>
      <c r="Y3484">
        <v>2034420</v>
      </c>
      <c r="Z3484">
        <v>585223</v>
      </c>
      <c r="AA3484">
        <v>10932757</v>
      </c>
      <c r="AB3484">
        <v>4207326</v>
      </c>
      <c r="AC3484">
        <v>12</v>
      </c>
      <c r="AD3484">
        <v>6725431</v>
      </c>
      <c r="AE3484">
        <v>1981</v>
      </c>
      <c r="AF3484" t="s">
        <v>54</v>
      </c>
      <c r="AG3484">
        <v>200000</v>
      </c>
      <c r="AH3484" t="s">
        <v>55</v>
      </c>
      <c r="AI3484" t="s">
        <v>55</v>
      </c>
      <c r="AJ3484">
        <v>0</v>
      </c>
      <c r="AK3484">
        <v>944983</v>
      </c>
      <c r="AL3484" s="8" t="s">
        <v>10135</v>
      </c>
      <c r="AM3484" s="10">
        <f t="shared" si="486"/>
        <v>2016</v>
      </c>
      <c r="AN3484">
        <f t="shared" si="487"/>
        <v>1</v>
      </c>
      <c r="AO3484">
        <f t="shared" si="493"/>
        <v>0</v>
      </c>
      <c r="AP3484">
        <f t="shared" si="488"/>
        <v>0</v>
      </c>
      <c r="AQ3484">
        <f t="shared" si="489"/>
        <v>1</v>
      </c>
      <c r="AR3484">
        <f t="shared" si="490"/>
        <v>0</v>
      </c>
      <c r="AS3484">
        <f t="shared" si="491"/>
        <v>0</v>
      </c>
      <c r="AT3484">
        <f t="shared" si="492"/>
        <v>0</v>
      </c>
      <c r="AU3484">
        <f t="shared" si="492"/>
        <v>0</v>
      </c>
      <c r="AV3484" t="str">
        <f t="shared" si="494"/>
        <v>2020-07-24T17:42:31</v>
      </c>
    </row>
    <row r="3485" spans="1:48" x14ac:dyDescent="0.25">
      <c r="A3485" s="5">
        <v>3556</v>
      </c>
      <c r="B3485" s="5" t="s">
        <v>10136</v>
      </c>
      <c r="C3485" s="5" t="s">
        <v>10137</v>
      </c>
      <c r="D3485" s="6" t="s">
        <v>10138</v>
      </c>
      <c r="E3485">
        <v>0</v>
      </c>
      <c r="F3485" s="7">
        <v>8.7421988399999997E-2</v>
      </c>
      <c r="G3485" s="7">
        <v>0</v>
      </c>
      <c r="H3485" t="s">
        <v>759</v>
      </c>
      <c r="I3485">
        <v>84</v>
      </c>
      <c r="J3485">
        <v>21525</v>
      </c>
      <c r="K3485">
        <v>49500</v>
      </c>
      <c r="L3485" t="s">
        <v>52</v>
      </c>
      <c r="M3485" s="8" t="s">
        <v>53</v>
      </c>
      <c r="N3485" s="8">
        <v>0.73214285714285698</v>
      </c>
      <c r="O3485">
        <v>0.26785714285714202</v>
      </c>
      <c r="P3485" s="9">
        <v>0.86602540378443904</v>
      </c>
      <c r="Q3485">
        <v>25000</v>
      </c>
      <c r="R3485" s="8"/>
      <c r="S3485" s="8"/>
      <c r="AA3485">
        <v>1272981</v>
      </c>
      <c r="AB3485">
        <v>0</v>
      </c>
      <c r="AC3485">
        <v>12</v>
      </c>
      <c r="AD3485">
        <v>0</v>
      </c>
      <c r="AE3485">
        <v>2011</v>
      </c>
      <c r="AF3485" t="s">
        <v>68</v>
      </c>
      <c r="AG3485">
        <v>60000</v>
      </c>
      <c r="AH3485" t="s">
        <v>55</v>
      </c>
      <c r="AI3485" t="s">
        <v>55</v>
      </c>
      <c r="AJ3485">
        <v>1</v>
      </c>
      <c r="AK3485">
        <v>16280</v>
      </c>
      <c r="AL3485" s="8" t="s">
        <v>10139</v>
      </c>
      <c r="AM3485" s="10">
        <f t="shared" si="486"/>
        <v>2016</v>
      </c>
      <c r="AN3485">
        <f t="shared" si="487"/>
        <v>1</v>
      </c>
      <c r="AO3485">
        <f t="shared" si="493"/>
        <v>0</v>
      </c>
      <c r="AP3485">
        <f t="shared" si="488"/>
        <v>0</v>
      </c>
      <c r="AQ3485">
        <f t="shared" si="489"/>
        <v>1</v>
      </c>
      <c r="AR3485">
        <f t="shared" si="490"/>
        <v>0</v>
      </c>
      <c r="AS3485">
        <f t="shared" si="491"/>
        <v>0</v>
      </c>
      <c r="AT3485">
        <f t="shared" si="492"/>
        <v>0</v>
      </c>
      <c r="AU3485">
        <f t="shared" si="492"/>
        <v>0</v>
      </c>
      <c r="AV3485" t="str">
        <f t="shared" si="494"/>
        <v>2020-07-24T17:43:21</v>
      </c>
    </row>
    <row r="3486" spans="1:48" x14ac:dyDescent="0.25">
      <c r="A3486" s="5">
        <v>3557</v>
      </c>
      <c r="B3486" s="5" t="s">
        <v>6951</v>
      </c>
      <c r="C3486" s="5" t="s">
        <v>6952</v>
      </c>
      <c r="D3486" s="6" t="s">
        <v>6953</v>
      </c>
      <c r="E3486">
        <v>0</v>
      </c>
      <c r="F3486" s="7">
        <v>0.59204545129999997</v>
      </c>
      <c r="G3486" s="7">
        <v>0</v>
      </c>
      <c r="H3486" t="s">
        <v>4246</v>
      </c>
      <c r="I3486">
        <v>0</v>
      </c>
      <c r="J3486">
        <v>0</v>
      </c>
      <c r="K3486">
        <v>20000</v>
      </c>
      <c r="L3486" t="s">
        <v>52</v>
      </c>
      <c r="M3486" s="8" t="s">
        <v>53</v>
      </c>
      <c r="N3486" s="8">
        <v>0.75</v>
      </c>
      <c r="O3486">
        <v>0.25</v>
      </c>
      <c r="P3486" s="9">
        <v>0</v>
      </c>
      <c r="Q3486">
        <v>20000</v>
      </c>
      <c r="R3486" s="8"/>
      <c r="S3486" s="8"/>
      <c r="AA3486">
        <v>25519537</v>
      </c>
      <c r="AB3486">
        <v>0</v>
      </c>
      <c r="AC3486">
        <v>12</v>
      </c>
      <c r="AD3486">
        <v>0</v>
      </c>
      <c r="AE3486">
        <v>1996</v>
      </c>
      <c r="AF3486" t="s">
        <v>54</v>
      </c>
      <c r="AG3486">
        <v>90000</v>
      </c>
      <c r="AH3486" t="s">
        <v>55</v>
      </c>
      <c r="AI3486" t="s">
        <v>56</v>
      </c>
      <c r="AJ3486">
        <v>1</v>
      </c>
      <c r="AK3486">
        <v>1157770</v>
      </c>
      <c r="AL3486" s="8" t="s">
        <v>10140</v>
      </c>
      <c r="AM3486" s="10">
        <f t="shared" si="486"/>
        <v>2019</v>
      </c>
      <c r="AN3486">
        <f t="shared" si="487"/>
        <v>1</v>
      </c>
      <c r="AO3486">
        <f t="shared" si="493"/>
        <v>0</v>
      </c>
      <c r="AP3486">
        <f t="shared" si="488"/>
        <v>0</v>
      </c>
      <c r="AQ3486">
        <f t="shared" si="489"/>
        <v>1</v>
      </c>
      <c r="AR3486">
        <f t="shared" si="490"/>
        <v>0</v>
      </c>
      <c r="AS3486">
        <f t="shared" si="491"/>
        <v>0</v>
      </c>
      <c r="AT3486">
        <f t="shared" si="492"/>
        <v>0</v>
      </c>
      <c r="AU3486">
        <f t="shared" si="492"/>
        <v>1</v>
      </c>
      <c r="AV3486" t="str">
        <f t="shared" si="494"/>
        <v>2020-07-24T17:43:52</v>
      </c>
    </row>
    <row r="3487" spans="1:48" x14ac:dyDescent="0.25">
      <c r="A3487" s="5">
        <v>3558</v>
      </c>
      <c r="B3487" s="5" t="s">
        <v>10141</v>
      </c>
      <c r="C3487" s="5" t="s">
        <v>10142</v>
      </c>
      <c r="D3487" s="6" t="s">
        <v>10143</v>
      </c>
      <c r="E3487">
        <v>16</v>
      </c>
      <c r="F3487" s="7">
        <v>0.66474126170000003</v>
      </c>
      <c r="G3487" s="7">
        <v>0</v>
      </c>
      <c r="H3487" t="s">
        <v>10144</v>
      </c>
      <c r="I3487">
        <v>89</v>
      </c>
      <c r="J3487">
        <v>14324</v>
      </c>
      <c r="K3487">
        <v>30000</v>
      </c>
      <c r="L3487" t="s">
        <v>52</v>
      </c>
      <c r="M3487" s="8" t="s">
        <v>53</v>
      </c>
      <c r="N3487" s="8">
        <v>0.80357142857142805</v>
      </c>
      <c r="O3487">
        <v>0.19642857142857101</v>
      </c>
      <c r="P3487" s="9">
        <v>0</v>
      </c>
      <c r="Q3487">
        <v>30000</v>
      </c>
      <c r="R3487" s="8"/>
      <c r="S3487" s="8"/>
      <c r="AA3487">
        <v>2934554</v>
      </c>
      <c r="AB3487">
        <v>0</v>
      </c>
      <c r="AC3487">
        <v>12</v>
      </c>
      <c r="AD3487">
        <v>0</v>
      </c>
      <c r="AE3487">
        <v>1998</v>
      </c>
      <c r="AF3487" t="s">
        <v>54</v>
      </c>
      <c r="AG3487">
        <v>263000</v>
      </c>
      <c r="AH3487" t="s">
        <v>55</v>
      </c>
      <c r="AI3487" t="s">
        <v>55</v>
      </c>
      <c r="AJ3487">
        <v>1</v>
      </c>
      <c r="AK3487">
        <v>7560</v>
      </c>
      <c r="AL3487" s="8" t="s">
        <v>10145</v>
      </c>
      <c r="AM3487" s="10">
        <f t="shared" si="486"/>
        <v>2012</v>
      </c>
      <c r="AN3487">
        <f t="shared" si="487"/>
        <v>1</v>
      </c>
      <c r="AO3487">
        <f t="shared" si="493"/>
        <v>0</v>
      </c>
      <c r="AP3487">
        <f t="shared" si="488"/>
        <v>0</v>
      </c>
      <c r="AQ3487">
        <f t="shared" si="489"/>
        <v>1</v>
      </c>
      <c r="AR3487">
        <f t="shared" si="490"/>
        <v>0</v>
      </c>
      <c r="AS3487">
        <f t="shared" si="491"/>
        <v>0</v>
      </c>
      <c r="AT3487">
        <f t="shared" si="492"/>
        <v>0</v>
      </c>
      <c r="AU3487">
        <f t="shared" si="492"/>
        <v>0</v>
      </c>
      <c r="AV3487" t="str">
        <f t="shared" si="494"/>
        <v>2020-07-24T17:44:42</v>
      </c>
    </row>
    <row r="3488" spans="1:48" x14ac:dyDescent="0.25">
      <c r="A3488" s="5">
        <v>3559</v>
      </c>
      <c r="B3488" s="5" t="s">
        <v>4733</v>
      </c>
      <c r="C3488" s="5" t="s">
        <v>4734</v>
      </c>
      <c r="D3488" s="6" t="s">
        <v>4735</v>
      </c>
      <c r="E3488">
        <v>31</v>
      </c>
      <c r="F3488" s="7">
        <v>0.25594696119999999</v>
      </c>
      <c r="G3488" s="7">
        <v>0</v>
      </c>
      <c r="H3488" t="s">
        <v>1807</v>
      </c>
      <c r="I3488">
        <v>0</v>
      </c>
      <c r="J3488">
        <v>0</v>
      </c>
      <c r="K3488">
        <v>150000</v>
      </c>
      <c r="L3488" t="s">
        <v>52</v>
      </c>
      <c r="M3488" s="8" t="s">
        <v>53</v>
      </c>
      <c r="N3488" s="8">
        <v>0.78571428571428503</v>
      </c>
      <c r="O3488">
        <v>0.214285714285714</v>
      </c>
      <c r="P3488" s="9">
        <v>0</v>
      </c>
      <c r="Q3488">
        <v>150000</v>
      </c>
      <c r="R3488" s="8"/>
      <c r="S3488" s="8" t="s">
        <v>2633</v>
      </c>
      <c r="T3488">
        <v>6972281</v>
      </c>
      <c r="U3488">
        <v>2846160</v>
      </c>
      <c r="V3488">
        <v>8478754</v>
      </c>
      <c r="W3488">
        <v>5632594</v>
      </c>
      <c r="X3488">
        <v>0</v>
      </c>
      <c r="Y3488">
        <v>1973994</v>
      </c>
      <c r="Z3488">
        <v>4058307</v>
      </c>
      <c r="AA3488">
        <v>28431752</v>
      </c>
      <c r="AB3488">
        <v>0</v>
      </c>
      <c r="AC3488">
        <v>11</v>
      </c>
      <c r="AD3488">
        <v>0</v>
      </c>
      <c r="AE3488">
        <v>2000</v>
      </c>
      <c r="AF3488" t="s">
        <v>54</v>
      </c>
      <c r="AG3488">
        <v>500000</v>
      </c>
      <c r="AH3488" t="s">
        <v>55</v>
      </c>
      <c r="AI3488" t="s">
        <v>55</v>
      </c>
      <c r="AJ3488">
        <v>1</v>
      </c>
      <c r="AK3488">
        <v>495000</v>
      </c>
      <c r="AL3488" s="8" t="s">
        <v>10146</v>
      </c>
      <c r="AM3488" s="10">
        <f t="shared" si="486"/>
        <v>2006</v>
      </c>
      <c r="AN3488">
        <f t="shared" si="487"/>
        <v>1</v>
      </c>
      <c r="AO3488">
        <f t="shared" si="493"/>
        <v>0</v>
      </c>
      <c r="AP3488">
        <f t="shared" si="488"/>
        <v>0</v>
      </c>
      <c r="AQ3488">
        <f t="shared" si="489"/>
        <v>1</v>
      </c>
      <c r="AR3488">
        <f t="shared" si="490"/>
        <v>0</v>
      </c>
      <c r="AS3488">
        <f t="shared" si="491"/>
        <v>0</v>
      </c>
      <c r="AT3488">
        <f t="shared" si="492"/>
        <v>0</v>
      </c>
      <c r="AU3488">
        <f t="shared" si="492"/>
        <v>0</v>
      </c>
      <c r="AV3488" t="str">
        <f t="shared" si="494"/>
        <v>2020-07-24T17:59:23</v>
      </c>
    </row>
    <row r="3489" spans="1:48" x14ac:dyDescent="0.25">
      <c r="A3489" s="5">
        <v>3560</v>
      </c>
      <c r="B3489" s="5" t="s">
        <v>5959</v>
      </c>
      <c r="C3489" s="5" t="s">
        <v>5960</v>
      </c>
      <c r="D3489" s="6" t="s">
        <v>5961</v>
      </c>
      <c r="E3489">
        <v>14</v>
      </c>
      <c r="F3489" s="7">
        <v>0</v>
      </c>
      <c r="G3489" s="7"/>
      <c r="H3489" t="s">
        <v>5962</v>
      </c>
      <c r="I3489">
        <v>0</v>
      </c>
      <c r="J3489">
        <v>0</v>
      </c>
      <c r="K3489">
        <v>900000</v>
      </c>
      <c r="L3489" t="s">
        <v>52</v>
      </c>
      <c r="M3489" s="8" t="s">
        <v>53</v>
      </c>
      <c r="N3489" s="8">
        <v>0.85714285714285698</v>
      </c>
      <c r="O3489">
        <v>0.14285714285714199</v>
      </c>
      <c r="P3489" s="9">
        <v>-0.86602540378443904</v>
      </c>
      <c r="Q3489">
        <v>800000</v>
      </c>
      <c r="R3489" s="8"/>
      <c r="S3489" s="8" t="s">
        <v>329</v>
      </c>
      <c r="T3489">
        <v>30291330</v>
      </c>
      <c r="U3489">
        <v>11170366</v>
      </c>
      <c r="V3489">
        <v>33056188</v>
      </c>
      <c r="W3489">
        <v>6239633</v>
      </c>
      <c r="X3489">
        <v>252497</v>
      </c>
      <c r="Y3489">
        <v>12578322</v>
      </c>
      <c r="Z3489">
        <v>10486294</v>
      </c>
      <c r="AA3489">
        <v>87523140</v>
      </c>
      <c r="AB3489">
        <v>32881869</v>
      </c>
      <c r="AC3489">
        <v>12</v>
      </c>
      <c r="AD3489">
        <v>54641271</v>
      </c>
      <c r="AE3489">
        <v>1995</v>
      </c>
      <c r="AF3489" t="s">
        <v>54</v>
      </c>
      <c r="AG3489">
        <v>6450000</v>
      </c>
      <c r="AH3489" t="s">
        <v>55</v>
      </c>
      <c r="AI3489" t="s">
        <v>55</v>
      </c>
      <c r="AJ3489">
        <v>0</v>
      </c>
      <c r="AK3489">
        <v>3177388</v>
      </c>
      <c r="AL3489" s="8" t="s">
        <v>10147</v>
      </c>
      <c r="AM3489" s="10">
        <f t="shared" si="486"/>
        <v>2011</v>
      </c>
      <c r="AN3489">
        <f t="shared" si="487"/>
        <v>1</v>
      </c>
      <c r="AO3489">
        <f t="shared" si="493"/>
        <v>0</v>
      </c>
      <c r="AP3489">
        <f t="shared" si="488"/>
        <v>0</v>
      </c>
      <c r="AQ3489">
        <f t="shared" si="489"/>
        <v>1</v>
      </c>
      <c r="AR3489">
        <f t="shared" si="490"/>
        <v>0</v>
      </c>
      <c r="AS3489">
        <f t="shared" si="491"/>
        <v>0</v>
      </c>
      <c r="AT3489">
        <f t="shared" si="492"/>
        <v>0</v>
      </c>
      <c r="AU3489">
        <f t="shared" si="492"/>
        <v>0</v>
      </c>
      <c r="AV3489" t="str">
        <f t="shared" si="494"/>
        <v>2020-07-24T18:10:15</v>
      </c>
    </row>
    <row r="3490" spans="1:48" x14ac:dyDescent="0.25">
      <c r="A3490" s="5">
        <v>3561</v>
      </c>
      <c r="B3490" s="5" t="s">
        <v>5477</v>
      </c>
      <c r="C3490" s="5" t="s">
        <v>5478</v>
      </c>
      <c r="D3490" s="6" t="s">
        <v>5479</v>
      </c>
      <c r="E3490">
        <v>3</v>
      </c>
      <c r="F3490" s="7">
        <v>0.41216895349999999</v>
      </c>
      <c r="G3490" s="7">
        <v>0</v>
      </c>
      <c r="H3490" t="s">
        <v>5480</v>
      </c>
      <c r="I3490">
        <v>37</v>
      </c>
      <c r="J3490">
        <v>17996.78</v>
      </c>
      <c r="K3490">
        <v>35000</v>
      </c>
      <c r="L3490" t="s">
        <v>52</v>
      </c>
      <c r="M3490" s="8" t="s">
        <v>86</v>
      </c>
      <c r="N3490" s="8">
        <v>0.64285714285714202</v>
      </c>
      <c r="O3490">
        <v>0.35714285714285698</v>
      </c>
      <c r="P3490" s="9">
        <v>0</v>
      </c>
      <c r="Q3490">
        <v>25000</v>
      </c>
      <c r="R3490" s="8"/>
      <c r="S3490" s="8"/>
      <c r="AA3490">
        <v>909059</v>
      </c>
      <c r="AB3490">
        <v>0</v>
      </c>
      <c r="AC3490">
        <v>12</v>
      </c>
      <c r="AD3490">
        <v>0</v>
      </c>
      <c r="AE3490">
        <v>2017</v>
      </c>
      <c r="AF3490" t="s">
        <v>126</v>
      </c>
      <c r="AG3490">
        <v>30000</v>
      </c>
      <c r="AH3490" t="s">
        <v>55</v>
      </c>
      <c r="AI3490" t="s">
        <v>55</v>
      </c>
      <c r="AJ3490">
        <v>1</v>
      </c>
      <c r="AK3490">
        <v>16200</v>
      </c>
      <c r="AL3490" s="8" t="s">
        <v>10148</v>
      </c>
      <c r="AM3490" s="10">
        <f t="shared" si="486"/>
        <v>2017</v>
      </c>
      <c r="AN3490">
        <f t="shared" si="487"/>
        <v>1</v>
      </c>
      <c r="AO3490">
        <f t="shared" si="493"/>
        <v>0</v>
      </c>
      <c r="AP3490">
        <f t="shared" si="488"/>
        <v>0</v>
      </c>
      <c r="AQ3490">
        <f t="shared" si="489"/>
        <v>0</v>
      </c>
      <c r="AR3490">
        <f t="shared" si="490"/>
        <v>1</v>
      </c>
      <c r="AS3490">
        <f t="shared" si="491"/>
        <v>0</v>
      </c>
      <c r="AT3490">
        <f t="shared" si="492"/>
        <v>0</v>
      </c>
      <c r="AU3490">
        <f t="shared" si="492"/>
        <v>0</v>
      </c>
      <c r="AV3490" t="str">
        <f t="shared" si="494"/>
        <v>2020-07-24T18:11:56</v>
      </c>
    </row>
    <row r="3491" spans="1:48" x14ac:dyDescent="0.25">
      <c r="A3491" s="5">
        <v>3562</v>
      </c>
      <c r="B3491" s="5" t="s">
        <v>8319</v>
      </c>
      <c r="C3491" s="5" t="s">
        <v>8320</v>
      </c>
      <c r="D3491" s="6" t="s">
        <v>8321</v>
      </c>
      <c r="E3491">
        <v>0</v>
      </c>
      <c r="F3491" s="7">
        <v>0.44675856940000003</v>
      </c>
      <c r="G3491" s="7">
        <v>0</v>
      </c>
      <c r="H3491" t="s">
        <v>8322</v>
      </c>
      <c r="I3491">
        <v>0</v>
      </c>
      <c r="J3491">
        <v>0</v>
      </c>
      <c r="K3491">
        <v>35000</v>
      </c>
      <c r="L3491" t="s">
        <v>52</v>
      </c>
      <c r="M3491" s="8" t="s">
        <v>53</v>
      </c>
      <c r="N3491" s="8">
        <v>0.85714285714285698</v>
      </c>
      <c r="O3491">
        <v>0.14285714285714199</v>
      </c>
      <c r="P3491" s="9">
        <v>0</v>
      </c>
      <c r="Q3491">
        <v>35000</v>
      </c>
      <c r="R3491" s="8"/>
      <c r="S3491" s="8"/>
      <c r="AA3491">
        <v>4108274</v>
      </c>
      <c r="AB3491">
        <v>0</v>
      </c>
      <c r="AC3491">
        <v>12</v>
      </c>
      <c r="AD3491">
        <v>0</v>
      </c>
      <c r="AE3491">
        <v>2010</v>
      </c>
      <c r="AF3491" t="s">
        <v>68</v>
      </c>
      <c r="AG3491">
        <v>20000</v>
      </c>
      <c r="AH3491" t="s">
        <v>55</v>
      </c>
      <c r="AI3491" t="s">
        <v>55</v>
      </c>
      <c r="AJ3491">
        <v>1</v>
      </c>
      <c r="AK3491">
        <v>9600</v>
      </c>
      <c r="AL3491" s="8" t="s">
        <v>10149</v>
      </c>
      <c r="AM3491" s="10">
        <f t="shared" si="486"/>
        <v>2019</v>
      </c>
      <c r="AN3491">
        <f t="shared" si="487"/>
        <v>1</v>
      </c>
      <c r="AO3491">
        <f t="shared" si="493"/>
        <v>0</v>
      </c>
      <c r="AP3491">
        <f t="shared" si="488"/>
        <v>0</v>
      </c>
      <c r="AQ3491">
        <f t="shared" si="489"/>
        <v>1</v>
      </c>
      <c r="AR3491">
        <f t="shared" si="490"/>
        <v>0</v>
      </c>
      <c r="AS3491">
        <f t="shared" si="491"/>
        <v>0</v>
      </c>
      <c r="AT3491">
        <f t="shared" si="492"/>
        <v>0</v>
      </c>
      <c r="AU3491">
        <f t="shared" si="492"/>
        <v>0</v>
      </c>
      <c r="AV3491" t="str">
        <f t="shared" si="494"/>
        <v>2020-07-24T18:12:53</v>
      </c>
    </row>
    <row r="3492" spans="1:48" x14ac:dyDescent="0.25">
      <c r="A3492" s="5">
        <v>3563</v>
      </c>
      <c r="B3492" s="5" t="s">
        <v>10150</v>
      </c>
      <c r="C3492" s="5" t="s">
        <v>5649</v>
      </c>
      <c r="D3492" s="6" t="s">
        <v>10151</v>
      </c>
      <c r="E3492">
        <v>14</v>
      </c>
      <c r="F3492" s="7">
        <v>0.36832513509999998</v>
      </c>
      <c r="G3492" s="7">
        <v>0</v>
      </c>
      <c r="H3492" t="s">
        <v>10152</v>
      </c>
      <c r="I3492">
        <v>0</v>
      </c>
      <c r="J3492">
        <v>0</v>
      </c>
      <c r="K3492">
        <v>20000</v>
      </c>
      <c r="L3492" t="s">
        <v>199</v>
      </c>
      <c r="M3492" s="8" t="s">
        <v>53</v>
      </c>
      <c r="N3492" s="8">
        <v>0.85714285714285698</v>
      </c>
      <c r="O3492">
        <v>0.14285714285714199</v>
      </c>
      <c r="P3492" s="9">
        <v>5.8616517076198603E-2</v>
      </c>
      <c r="R3492" s="8"/>
      <c r="S3492" s="8" t="s">
        <v>217</v>
      </c>
      <c r="T3492">
        <v>1194132</v>
      </c>
      <c r="U3492">
        <v>462532</v>
      </c>
      <c r="V3492">
        <v>1969022</v>
      </c>
      <c r="W3492">
        <v>1506490</v>
      </c>
      <c r="X3492">
        <v>0</v>
      </c>
      <c r="Y3492">
        <v>681911</v>
      </c>
      <c r="Z3492">
        <v>443632</v>
      </c>
      <c r="AA3492">
        <v>2326289</v>
      </c>
      <c r="AB3492">
        <v>744333</v>
      </c>
      <c r="AC3492">
        <v>12</v>
      </c>
      <c r="AD3492">
        <v>1581956</v>
      </c>
      <c r="AE3492">
        <v>2006</v>
      </c>
      <c r="AF3492" t="s">
        <v>121</v>
      </c>
      <c r="AG3492">
        <v>100000</v>
      </c>
      <c r="AH3492" t="s">
        <v>56</v>
      </c>
      <c r="AI3492" t="s">
        <v>55</v>
      </c>
      <c r="AJ3492">
        <v>1</v>
      </c>
      <c r="AK3492">
        <v>87319</v>
      </c>
      <c r="AL3492" s="8"/>
      <c r="AM3492" s="10">
        <f t="shared" si="486"/>
        <v>2015</v>
      </c>
      <c r="AN3492">
        <f t="shared" si="487"/>
        <v>0</v>
      </c>
      <c r="AO3492">
        <f t="shared" si="493"/>
        <v>1</v>
      </c>
      <c r="AP3492">
        <f t="shared" si="488"/>
        <v>0</v>
      </c>
      <c r="AQ3492">
        <f t="shared" si="489"/>
        <v>1</v>
      </c>
      <c r="AR3492">
        <f t="shared" si="490"/>
        <v>0</v>
      </c>
      <c r="AS3492">
        <f t="shared" si="491"/>
        <v>0</v>
      </c>
      <c r="AT3492">
        <f t="shared" si="492"/>
        <v>1</v>
      </c>
      <c r="AU3492">
        <f t="shared" si="492"/>
        <v>0</v>
      </c>
      <c r="AV3492">
        <f t="shared" si="494"/>
        <v>0</v>
      </c>
    </row>
    <row r="3493" spans="1:48" x14ac:dyDescent="0.25">
      <c r="A3493" s="5">
        <v>3564</v>
      </c>
      <c r="B3493" s="5" t="s">
        <v>10153</v>
      </c>
      <c r="C3493" s="5" t="s">
        <v>10154</v>
      </c>
      <c r="D3493" s="6" t="s">
        <v>10155</v>
      </c>
      <c r="E3493">
        <v>99</v>
      </c>
      <c r="F3493" s="7">
        <v>0</v>
      </c>
      <c r="G3493" s="7"/>
      <c r="H3493" t="s">
        <v>10156</v>
      </c>
      <c r="I3493">
        <v>0</v>
      </c>
      <c r="J3493">
        <v>0</v>
      </c>
      <c r="K3493">
        <v>50000</v>
      </c>
      <c r="L3493" t="s">
        <v>199</v>
      </c>
      <c r="M3493" s="8" t="s">
        <v>86</v>
      </c>
      <c r="N3493" s="8">
        <v>0.66071428571428503</v>
      </c>
      <c r="O3493">
        <v>0.33928571428571402</v>
      </c>
      <c r="P3493" s="9">
        <v>0</v>
      </c>
      <c r="R3493" s="8"/>
      <c r="S3493" s="8"/>
      <c r="AA3493">
        <v>9724562</v>
      </c>
      <c r="AB3493">
        <v>2917369</v>
      </c>
      <c r="AC3493">
        <v>12</v>
      </c>
      <c r="AD3493">
        <v>6807193</v>
      </c>
      <c r="AE3493">
        <v>1990</v>
      </c>
      <c r="AF3493" t="s">
        <v>54</v>
      </c>
      <c r="AG3493">
        <v>2500000</v>
      </c>
      <c r="AH3493" t="s">
        <v>56</v>
      </c>
      <c r="AI3493" t="s">
        <v>55</v>
      </c>
      <c r="AJ3493">
        <v>0</v>
      </c>
      <c r="AK3493">
        <v>1110</v>
      </c>
      <c r="AL3493" s="8"/>
      <c r="AM3493" s="10">
        <f t="shared" si="486"/>
        <v>2006</v>
      </c>
      <c r="AN3493">
        <f t="shared" si="487"/>
        <v>0</v>
      </c>
      <c r="AO3493">
        <f t="shared" si="493"/>
        <v>1</v>
      </c>
      <c r="AP3493">
        <f t="shared" si="488"/>
        <v>0</v>
      </c>
      <c r="AQ3493">
        <f t="shared" si="489"/>
        <v>0</v>
      </c>
      <c r="AR3493">
        <f t="shared" si="490"/>
        <v>1</v>
      </c>
      <c r="AS3493">
        <f t="shared" si="491"/>
        <v>0</v>
      </c>
      <c r="AT3493">
        <f t="shared" si="492"/>
        <v>1</v>
      </c>
      <c r="AU3493">
        <f t="shared" si="492"/>
        <v>0</v>
      </c>
      <c r="AV3493">
        <f t="shared" si="494"/>
        <v>0</v>
      </c>
    </row>
    <row r="3494" spans="1:48" x14ac:dyDescent="0.25">
      <c r="A3494" s="5">
        <v>3565</v>
      </c>
      <c r="B3494" s="5" t="s">
        <v>314</v>
      </c>
      <c r="C3494" s="5" t="s">
        <v>315</v>
      </c>
      <c r="D3494" s="6" t="s">
        <v>316</v>
      </c>
      <c r="E3494">
        <v>2</v>
      </c>
      <c r="F3494" s="7">
        <v>0.56071038569999998</v>
      </c>
      <c r="G3494" s="7">
        <v>0</v>
      </c>
      <c r="H3494" t="s">
        <v>317</v>
      </c>
      <c r="I3494">
        <v>55</v>
      </c>
      <c r="J3494">
        <v>5400</v>
      </c>
      <c r="K3494">
        <v>50000</v>
      </c>
      <c r="L3494" t="s">
        <v>52</v>
      </c>
      <c r="M3494" s="8" t="s">
        <v>86</v>
      </c>
      <c r="N3494" s="8">
        <v>0.625</v>
      </c>
      <c r="O3494">
        <v>0.375</v>
      </c>
      <c r="P3494" s="9">
        <v>0</v>
      </c>
      <c r="Q3494">
        <v>35000</v>
      </c>
      <c r="R3494" s="8"/>
      <c r="S3494" s="8"/>
      <c r="AA3494">
        <v>9223405</v>
      </c>
      <c r="AB3494">
        <v>0</v>
      </c>
      <c r="AC3494">
        <v>12</v>
      </c>
      <c r="AD3494">
        <v>0</v>
      </c>
      <c r="AE3494">
        <v>2015</v>
      </c>
      <c r="AF3494" t="s">
        <v>126</v>
      </c>
      <c r="AG3494">
        <v>0</v>
      </c>
      <c r="AH3494" t="s">
        <v>55</v>
      </c>
      <c r="AI3494" t="s">
        <v>56</v>
      </c>
      <c r="AJ3494">
        <v>1</v>
      </c>
      <c r="AK3494">
        <v>38700</v>
      </c>
      <c r="AL3494" s="8" t="s">
        <v>10157</v>
      </c>
      <c r="AM3494" s="10">
        <f t="shared" si="486"/>
        <v>2018</v>
      </c>
      <c r="AN3494">
        <f t="shared" si="487"/>
        <v>1</v>
      </c>
      <c r="AO3494">
        <f t="shared" si="493"/>
        <v>0</v>
      </c>
      <c r="AP3494">
        <f t="shared" si="488"/>
        <v>0</v>
      </c>
      <c r="AQ3494">
        <f t="shared" si="489"/>
        <v>0</v>
      </c>
      <c r="AR3494">
        <f t="shared" si="490"/>
        <v>1</v>
      </c>
      <c r="AS3494">
        <f t="shared" si="491"/>
        <v>0</v>
      </c>
      <c r="AT3494">
        <f t="shared" si="492"/>
        <v>0</v>
      </c>
      <c r="AU3494">
        <f t="shared" si="492"/>
        <v>1</v>
      </c>
      <c r="AV3494" t="str">
        <f t="shared" si="494"/>
        <v>2020-07-24T18:20:47</v>
      </c>
    </row>
    <row r="3495" spans="1:48" x14ac:dyDescent="0.25">
      <c r="A3495" s="5">
        <v>3566</v>
      </c>
      <c r="B3495" s="5" t="s">
        <v>3029</v>
      </c>
      <c r="C3495" s="5" t="s">
        <v>3030</v>
      </c>
      <c r="D3495" s="6" t="s">
        <v>3031</v>
      </c>
      <c r="E3495">
        <v>40</v>
      </c>
      <c r="F3495" s="7">
        <v>0.66868309260000003</v>
      </c>
      <c r="G3495" s="7">
        <v>0</v>
      </c>
      <c r="H3495" t="s">
        <v>3032</v>
      </c>
      <c r="I3495">
        <v>35</v>
      </c>
      <c r="J3495">
        <v>6201</v>
      </c>
      <c r="K3495">
        <v>35000</v>
      </c>
      <c r="L3495" t="s">
        <v>52</v>
      </c>
      <c r="M3495" s="8" t="s">
        <v>53</v>
      </c>
      <c r="N3495" s="8">
        <v>0.69642857142857095</v>
      </c>
      <c r="O3495">
        <v>0.30357142857142799</v>
      </c>
      <c r="P3495" s="9">
        <v>0</v>
      </c>
      <c r="Q3495">
        <v>15000</v>
      </c>
      <c r="R3495" s="8"/>
      <c r="S3495" s="8"/>
      <c r="AA3495">
        <v>969660</v>
      </c>
      <c r="AB3495">
        <v>0</v>
      </c>
      <c r="AC3495">
        <v>12</v>
      </c>
      <c r="AD3495">
        <v>0</v>
      </c>
      <c r="AE3495">
        <v>2007</v>
      </c>
      <c r="AF3495" t="s">
        <v>121</v>
      </c>
      <c r="AG3495">
        <v>40000</v>
      </c>
      <c r="AH3495" t="s">
        <v>55</v>
      </c>
      <c r="AI3495" t="s">
        <v>55</v>
      </c>
      <c r="AJ3495">
        <v>0.80890520710000002</v>
      </c>
      <c r="AK3495">
        <v>13690</v>
      </c>
      <c r="AL3495" s="8" t="s">
        <v>10158</v>
      </c>
      <c r="AM3495" s="10">
        <f t="shared" si="486"/>
        <v>2013</v>
      </c>
      <c r="AN3495">
        <f t="shared" si="487"/>
        <v>1</v>
      </c>
      <c r="AO3495">
        <f t="shared" si="493"/>
        <v>0</v>
      </c>
      <c r="AP3495">
        <f t="shared" si="488"/>
        <v>0</v>
      </c>
      <c r="AQ3495">
        <f t="shared" si="489"/>
        <v>1</v>
      </c>
      <c r="AR3495">
        <f t="shared" si="490"/>
        <v>0</v>
      </c>
      <c r="AS3495">
        <f t="shared" si="491"/>
        <v>0</v>
      </c>
      <c r="AT3495">
        <f t="shared" si="492"/>
        <v>0</v>
      </c>
      <c r="AU3495">
        <f t="shared" si="492"/>
        <v>0</v>
      </c>
      <c r="AV3495" t="str">
        <f t="shared" si="494"/>
        <v>2020-07-24T19:03:28</v>
      </c>
    </row>
    <row r="3496" spans="1:48" x14ac:dyDescent="0.25">
      <c r="A3496" s="5">
        <v>3567</v>
      </c>
      <c r="B3496" s="5" t="s">
        <v>4302</v>
      </c>
      <c r="C3496" s="5" t="s">
        <v>4303</v>
      </c>
      <c r="D3496" s="6" t="s">
        <v>4304</v>
      </c>
      <c r="E3496">
        <v>4</v>
      </c>
      <c r="F3496" s="7">
        <v>0.62785134129999998</v>
      </c>
      <c r="G3496" s="7">
        <v>0</v>
      </c>
      <c r="H3496" t="s">
        <v>4305</v>
      </c>
      <c r="I3496">
        <v>268</v>
      </c>
      <c r="J3496">
        <v>318300</v>
      </c>
      <c r="K3496">
        <v>50000</v>
      </c>
      <c r="L3496" t="s">
        <v>62</v>
      </c>
      <c r="M3496" s="8" t="s">
        <v>63</v>
      </c>
      <c r="N3496" s="8">
        <v>1</v>
      </c>
      <c r="O3496">
        <v>0</v>
      </c>
      <c r="P3496" s="9">
        <v>0</v>
      </c>
      <c r="R3496" s="8"/>
      <c r="S3496" s="8"/>
      <c r="AJ3496">
        <v>1</v>
      </c>
      <c r="AL3496" s="8"/>
      <c r="AM3496" s="10">
        <f t="shared" si="486"/>
        <v>2010</v>
      </c>
      <c r="AN3496">
        <f t="shared" si="487"/>
        <v>0</v>
      </c>
      <c r="AO3496">
        <f t="shared" si="493"/>
        <v>0</v>
      </c>
      <c r="AP3496">
        <f t="shared" si="488"/>
        <v>1</v>
      </c>
      <c r="AQ3496">
        <f t="shared" si="489"/>
        <v>0</v>
      </c>
      <c r="AR3496">
        <f t="shared" si="490"/>
        <v>0</v>
      </c>
      <c r="AS3496">
        <f t="shared" si="491"/>
        <v>0</v>
      </c>
      <c r="AT3496">
        <f t="shared" si="492"/>
        <v>0</v>
      </c>
      <c r="AU3496">
        <f t="shared" si="492"/>
        <v>0</v>
      </c>
      <c r="AV3496">
        <f t="shared" si="494"/>
        <v>0</v>
      </c>
    </row>
    <row r="3497" spans="1:48" x14ac:dyDescent="0.25">
      <c r="A3497" s="5">
        <v>3568</v>
      </c>
      <c r="B3497" s="5" t="s">
        <v>4548</v>
      </c>
      <c r="C3497" s="5" t="s">
        <v>4549</v>
      </c>
      <c r="D3497" s="6" t="s">
        <v>4550</v>
      </c>
      <c r="E3497">
        <v>4</v>
      </c>
      <c r="F3497" s="7">
        <v>0.41852813849999998</v>
      </c>
      <c r="G3497" s="7">
        <v>0</v>
      </c>
      <c r="H3497" t="s">
        <v>4551</v>
      </c>
      <c r="I3497">
        <v>42</v>
      </c>
      <c r="J3497">
        <v>3465</v>
      </c>
      <c r="K3497">
        <v>48000</v>
      </c>
      <c r="L3497" t="s">
        <v>52</v>
      </c>
      <c r="M3497" s="8" t="s">
        <v>53</v>
      </c>
      <c r="N3497" s="8">
        <v>0.75</v>
      </c>
      <c r="O3497">
        <v>0.249999999999999</v>
      </c>
      <c r="P3497" s="9">
        <v>0</v>
      </c>
      <c r="Q3497">
        <v>15000</v>
      </c>
      <c r="R3497" s="8"/>
      <c r="S3497" s="8" t="s">
        <v>217</v>
      </c>
      <c r="T3497">
        <v>579856</v>
      </c>
      <c r="U3497">
        <v>82475</v>
      </c>
      <c r="V3497">
        <v>619404</v>
      </c>
      <c r="W3497">
        <v>536928</v>
      </c>
      <c r="X3497">
        <v>0</v>
      </c>
      <c r="Y3497">
        <v>0</v>
      </c>
      <c r="Z3497">
        <v>392634</v>
      </c>
      <c r="AA3497">
        <v>897133</v>
      </c>
      <c r="AB3497">
        <v>620902</v>
      </c>
      <c r="AC3497">
        <v>12</v>
      </c>
      <c r="AD3497">
        <v>276231</v>
      </c>
      <c r="AE3497">
        <v>2018</v>
      </c>
      <c r="AF3497" t="s">
        <v>126</v>
      </c>
      <c r="AG3497">
        <v>50000</v>
      </c>
      <c r="AH3497" t="s">
        <v>55</v>
      </c>
      <c r="AI3497" t="s">
        <v>55</v>
      </c>
      <c r="AJ3497">
        <v>1</v>
      </c>
      <c r="AK3497">
        <v>1110</v>
      </c>
      <c r="AL3497" s="8" t="s">
        <v>10159</v>
      </c>
      <c r="AM3497" s="10">
        <f t="shared" si="486"/>
        <v>2019</v>
      </c>
      <c r="AN3497">
        <f t="shared" si="487"/>
        <v>1</v>
      </c>
      <c r="AO3497">
        <f t="shared" si="493"/>
        <v>0</v>
      </c>
      <c r="AP3497">
        <f t="shared" si="488"/>
        <v>0</v>
      </c>
      <c r="AQ3497">
        <f t="shared" si="489"/>
        <v>1</v>
      </c>
      <c r="AR3497">
        <f t="shared" si="490"/>
        <v>0</v>
      </c>
      <c r="AS3497">
        <f t="shared" si="491"/>
        <v>0</v>
      </c>
      <c r="AT3497">
        <f t="shared" si="492"/>
        <v>0</v>
      </c>
      <c r="AU3497">
        <f t="shared" si="492"/>
        <v>0</v>
      </c>
      <c r="AV3497" t="str">
        <f t="shared" si="494"/>
        <v>2020-07-24T19:10:55</v>
      </c>
    </row>
    <row r="3498" spans="1:48" x14ac:dyDescent="0.25">
      <c r="A3498" s="5">
        <v>3569</v>
      </c>
      <c r="B3498" s="5" t="s">
        <v>1032</v>
      </c>
      <c r="C3498" s="5" t="s">
        <v>1033</v>
      </c>
      <c r="D3498" s="6" t="s">
        <v>1034</v>
      </c>
      <c r="E3498">
        <v>4</v>
      </c>
      <c r="F3498" s="7">
        <v>0.27737670889999999</v>
      </c>
      <c r="G3498" s="7">
        <v>0</v>
      </c>
      <c r="H3498" t="s">
        <v>1035</v>
      </c>
      <c r="I3498">
        <v>0</v>
      </c>
      <c r="J3498">
        <v>0</v>
      </c>
      <c r="K3498">
        <v>50000</v>
      </c>
      <c r="L3498" t="s">
        <v>52</v>
      </c>
      <c r="M3498" s="8" t="s">
        <v>53</v>
      </c>
      <c r="N3498" s="8">
        <v>0.78571428571428503</v>
      </c>
      <c r="O3498">
        <v>0.214285714285714</v>
      </c>
      <c r="P3498" s="9">
        <v>0</v>
      </c>
      <c r="Q3498">
        <v>50000</v>
      </c>
      <c r="R3498" s="8"/>
      <c r="S3498" s="8" t="s">
        <v>4246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2370624</v>
      </c>
      <c r="AB3498">
        <v>0</v>
      </c>
      <c r="AC3498">
        <v>12</v>
      </c>
      <c r="AD3498">
        <v>0</v>
      </c>
      <c r="AE3498">
        <v>2010</v>
      </c>
      <c r="AF3498" t="s">
        <v>68</v>
      </c>
      <c r="AG3498">
        <v>104500</v>
      </c>
      <c r="AH3498" t="s">
        <v>55</v>
      </c>
      <c r="AI3498" t="s">
        <v>56</v>
      </c>
      <c r="AJ3498">
        <v>1</v>
      </c>
      <c r="AK3498">
        <v>122100</v>
      </c>
      <c r="AL3498" s="8" t="s">
        <v>10160</v>
      </c>
      <c r="AM3498" s="10">
        <f t="shared" si="486"/>
        <v>2015</v>
      </c>
      <c r="AN3498">
        <f t="shared" si="487"/>
        <v>1</v>
      </c>
      <c r="AO3498">
        <f t="shared" si="493"/>
        <v>0</v>
      </c>
      <c r="AP3498">
        <f t="shared" si="488"/>
        <v>0</v>
      </c>
      <c r="AQ3498">
        <f t="shared" si="489"/>
        <v>1</v>
      </c>
      <c r="AR3498">
        <f t="shared" si="490"/>
        <v>0</v>
      </c>
      <c r="AS3498">
        <f t="shared" si="491"/>
        <v>0</v>
      </c>
      <c r="AT3498">
        <f t="shared" si="492"/>
        <v>0</v>
      </c>
      <c r="AU3498">
        <f t="shared" si="492"/>
        <v>1</v>
      </c>
      <c r="AV3498" t="str">
        <f t="shared" si="494"/>
        <v>2020-07-24T19:11:30</v>
      </c>
    </row>
    <row r="3499" spans="1:48" x14ac:dyDescent="0.25">
      <c r="A3499" s="5">
        <v>3570</v>
      </c>
      <c r="B3499" s="5" t="s">
        <v>4283</v>
      </c>
      <c r="C3499" s="5" t="s">
        <v>4284</v>
      </c>
      <c r="D3499" s="6" t="s">
        <v>4285</v>
      </c>
      <c r="E3499">
        <v>5</v>
      </c>
      <c r="F3499" s="7">
        <v>0.41411593079999998</v>
      </c>
      <c r="G3499" s="7">
        <v>0</v>
      </c>
      <c r="H3499" t="s">
        <v>4256</v>
      </c>
      <c r="I3499">
        <v>0</v>
      </c>
      <c r="J3499">
        <v>0</v>
      </c>
      <c r="K3499">
        <v>40000</v>
      </c>
      <c r="L3499" t="s">
        <v>52</v>
      </c>
      <c r="M3499" s="8" t="s">
        <v>86</v>
      </c>
      <c r="N3499" s="8">
        <v>0.64285714285714202</v>
      </c>
      <c r="O3499">
        <v>0.35714285714285698</v>
      </c>
      <c r="P3499" s="9">
        <v>0</v>
      </c>
      <c r="Q3499">
        <v>30000</v>
      </c>
      <c r="R3499" s="8"/>
      <c r="S3499" s="8"/>
      <c r="AA3499">
        <v>777457</v>
      </c>
      <c r="AB3499">
        <v>0</v>
      </c>
      <c r="AC3499">
        <v>12</v>
      </c>
      <c r="AD3499">
        <v>0</v>
      </c>
      <c r="AE3499">
        <v>1996</v>
      </c>
      <c r="AF3499" t="s">
        <v>54</v>
      </c>
      <c r="AG3499">
        <v>100000</v>
      </c>
      <c r="AH3499" t="s">
        <v>55</v>
      </c>
      <c r="AI3499" t="s">
        <v>56</v>
      </c>
      <c r="AJ3499">
        <v>0.99965964240000005</v>
      </c>
      <c r="AK3499">
        <v>6160</v>
      </c>
      <c r="AL3499" s="8" t="s">
        <v>10161</v>
      </c>
      <c r="AM3499" s="10">
        <f t="shared" si="486"/>
        <v>2017</v>
      </c>
      <c r="AN3499">
        <f t="shared" si="487"/>
        <v>1</v>
      </c>
      <c r="AO3499">
        <f t="shared" si="493"/>
        <v>0</v>
      </c>
      <c r="AP3499">
        <f t="shared" si="488"/>
        <v>0</v>
      </c>
      <c r="AQ3499">
        <f t="shared" si="489"/>
        <v>0</v>
      </c>
      <c r="AR3499">
        <f t="shared" si="490"/>
        <v>1</v>
      </c>
      <c r="AS3499">
        <f t="shared" si="491"/>
        <v>0</v>
      </c>
      <c r="AT3499">
        <f t="shared" si="492"/>
        <v>0</v>
      </c>
      <c r="AU3499">
        <f t="shared" si="492"/>
        <v>1</v>
      </c>
      <c r="AV3499" t="str">
        <f t="shared" si="494"/>
        <v>2020-07-24T19:09:59</v>
      </c>
    </row>
    <row r="3500" spans="1:48" x14ac:dyDescent="0.25">
      <c r="A3500" s="5">
        <v>3571</v>
      </c>
      <c r="B3500" s="5" t="s">
        <v>2373</v>
      </c>
      <c r="C3500" s="5" t="s">
        <v>2374</v>
      </c>
      <c r="D3500" s="6" t="s">
        <v>2375</v>
      </c>
      <c r="E3500">
        <v>21</v>
      </c>
      <c r="F3500" s="7">
        <v>0.37208482139999999</v>
      </c>
      <c r="G3500" s="7">
        <v>0</v>
      </c>
      <c r="H3500" t="s">
        <v>2376</v>
      </c>
      <c r="I3500">
        <v>0</v>
      </c>
      <c r="J3500">
        <v>0</v>
      </c>
      <c r="K3500">
        <v>22000</v>
      </c>
      <c r="L3500" t="s">
        <v>199</v>
      </c>
      <c r="M3500" s="8" t="s">
        <v>86</v>
      </c>
      <c r="N3500" s="8">
        <v>0.60714285714285698</v>
      </c>
      <c r="O3500">
        <v>0.39285714285714202</v>
      </c>
      <c r="P3500" s="9">
        <v>0</v>
      </c>
      <c r="R3500" s="8"/>
      <c r="S3500" s="8"/>
      <c r="AA3500">
        <v>608900</v>
      </c>
      <c r="AB3500">
        <v>0</v>
      </c>
      <c r="AC3500">
        <v>4</v>
      </c>
      <c r="AD3500">
        <v>0</v>
      </c>
      <c r="AE3500">
        <v>2010</v>
      </c>
      <c r="AF3500" t="s">
        <v>68</v>
      </c>
      <c r="AG3500">
        <v>94000</v>
      </c>
      <c r="AH3500" t="s">
        <v>56</v>
      </c>
      <c r="AI3500" t="s">
        <v>56</v>
      </c>
      <c r="AJ3500">
        <v>1</v>
      </c>
      <c r="AK3500">
        <v>9600</v>
      </c>
      <c r="AL3500" s="8"/>
      <c r="AM3500" s="10">
        <f t="shared" si="486"/>
        <v>2012</v>
      </c>
      <c r="AN3500">
        <f t="shared" si="487"/>
        <v>0</v>
      </c>
      <c r="AO3500">
        <f t="shared" si="493"/>
        <v>1</v>
      </c>
      <c r="AP3500">
        <f t="shared" si="488"/>
        <v>0</v>
      </c>
      <c r="AQ3500">
        <f t="shared" si="489"/>
        <v>0</v>
      </c>
      <c r="AR3500">
        <f t="shared" si="490"/>
        <v>1</v>
      </c>
      <c r="AS3500">
        <f t="shared" si="491"/>
        <v>0</v>
      </c>
      <c r="AT3500">
        <f t="shared" si="492"/>
        <v>1</v>
      </c>
      <c r="AU3500">
        <f t="shared" si="492"/>
        <v>1</v>
      </c>
      <c r="AV3500">
        <f t="shared" si="494"/>
        <v>0</v>
      </c>
    </row>
    <row r="3501" spans="1:48" x14ac:dyDescent="0.25">
      <c r="A3501" s="5">
        <v>3572</v>
      </c>
      <c r="B3501" s="5" t="s">
        <v>4347</v>
      </c>
      <c r="C3501" s="5" t="s">
        <v>4348</v>
      </c>
      <c r="D3501" s="6" t="s">
        <v>4349</v>
      </c>
      <c r="E3501">
        <v>4</v>
      </c>
      <c r="F3501" s="7">
        <v>0.43715585200000001</v>
      </c>
      <c r="G3501" s="7">
        <v>0</v>
      </c>
      <c r="H3501" t="s">
        <v>4350</v>
      </c>
      <c r="I3501">
        <v>0</v>
      </c>
      <c r="J3501">
        <v>0</v>
      </c>
      <c r="K3501">
        <v>20000</v>
      </c>
      <c r="L3501" t="s">
        <v>52</v>
      </c>
      <c r="M3501" s="8" t="s">
        <v>86</v>
      </c>
      <c r="N3501" s="8">
        <v>0.64285714285714202</v>
      </c>
      <c r="O3501">
        <v>0.35714285714285698</v>
      </c>
      <c r="P3501" s="9">
        <v>0</v>
      </c>
      <c r="Q3501">
        <v>10000</v>
      </c>
      <c r="R3501" s="8"/>
      <c r="S3501" s="8"/>
      <c r="AA3501">
        <v>251070</v>
      </c>
      <c r="AB3501">
        <v>0</v>
      </c>
      <c r="AC3501">
        <v>5</v>
      </c>
      <c r="AD3501">
        <v>0</v>
      </c>
      <c r="AE3501">
        <v>2018</v>
      </c>
      <c r="AF3501" t="s">
        <v>126</v>
      </c>
      <c r="AG3501">
        <v>10000</v>
      </c>
      <c r="AH3501" t="s">
        <v>55</v>
      </c>
      <c r="AI3501" t="s">
        <v>55</v>
      </c>
      <c r="AJ3501">
        <v>1</v>
      </c>
      <c r="AK3501">
        <v>3200</v>
      </c>
      <c r="AL3501" s="8" t="s">
        <v>10162</v>
      </c>
      <c r="AM3501" s="10">
        <f t="shared" si="486"/>
        <v>2019</v>
      </c>
      <c r="AN3501">
        <f t="shared" si="487"/>
        <v>1</v>
      </c>
      <c r="AO3501">
        <f t="shared" si="493"/>
        <v>0</v>
      </c>
      <c r="AP3501">
        <f t="shared" si="488"/>
        <v>0</v>
      </c>
      <c r="AQ3501">
        <f t="shared" si="489"/>
        <v>0</v>
      </c>
      <c r="AR3501">
        <f t="shared" si="490"/>
        <v>1</v>
      </c>
      <c r="AS3501">
        <f t="shared" si="491"/>
        <v>0</v>
      </c>
      <c r="AT3501">
        <f t="shared" si="492"/>
        <v>0</v>
      </c>
      <c r="AU3501">
        <f t="shared" si="492"/>
        <v>0</v>
      </c>
      <c r="AV3501" t="str">
        <f t="shared" si="494"/>
        <v>2020-07-24T19:00:18</v>
      </c>
    </row>
    <row r="3502" spans="1:48" x14ac:dyDescent="0.25">
      <c r="A3502" s="5">
        <v>3573</v>
      </c>
      <c r="B3502" s="5" t="s">
        <v>2884</v>
      </c>
      <c r="C3502" s="5" t="s">
        <v>10163</v>
      </c>
      <c r="D3502" s="6" t="s">
        <v>10164</v>
      </c>
      <c r="E3502">
        <v>0</v>
      </c>
      <c r="F3502" s="7">
        <v>0.1186433757</v>
      </c>
      <c r="G3502" s="7">
        <v>0</v>
      </c>
      <c r="H3502" t="s">
        <v>164</v>
      </c>
      <c r="I3502">
        <v>0</v>
      </c>
      <c r="J3502">
        <v>0</v>
      </c>
      <c r="K3502">
        <v>50000</v>
      </c>
      <c r="L3502" t="s">
        <v>52</v>
      </c>
      <c r="M3502" s="8" t="s">
        <v>53</v>
      </c>
      <c r="N3502" s="8">
        <v>0.85714285714285698</v>
      </c>
      <c r="O3502">
        <v>0.14285714285714199</v>
      </c>
      <c r="P3502" s="9">
        <v>0</v>
      </c>
      <c r="Q3502">
        <v>50000</v>
      </c>
      <c r="R3502" s="8"/>
      <c r="S3502" s="8" t="s">
        <v>217</v>
      </c>
      <c r="T3502">
        <v>3162534</v>
      </c>
      <c r="U3502">
        <v>1020355</v>
      </c>
      <c r="V3502">
        <v>3163017</v>
      </c>
      <c r="W3502">
        <v>2142662</v>
      </c>
      <c r="X3502">
        <v>0</v>
      </c>
      <c r="Y3502">
        <v>1118104</v>
      </c>
      <c r="Z3502">
        <v>580665</v>
      </c>
      <c r="AA3502">
        <v>8588087</v>
      </c>
      <c r="AB3502">
        <v>4450833</v>
      </c>
      <c r="AC3502">
        <v>12</v>
      </c>
      <c r="AD3502">
        <v>4137254</v>
      </c>
      <c r="AE3502">
        <v>2008</v>
      </c>
      <c r="AF3502" t="s">
        <v>121</v>
      </c>
      <c r="AG3502">
        <v>0</v>
      </c>
      <c r="AH3502" t="s">
        <v>55</v>
      </c>
      <c r="AI3502" t="s">
        <v>56</v>
      </c>
      <c r="AJ3502">
        <v>1</v>
      </c>
      <c r="AK3502">
        <v>373972</v>
      </c>
      <c r="AL3502" s="8" t="s">
        <v>10165</v>
      </c>
      <c r="AM3502" s="10">
        <f t="shared" si="486"/>
        <v>2017</v>
      </c>
      <c r="AN3502">
        <f t="shared" si="487"/>
        <v>1</v>
      </c>
      <c r="AO3502">
        <f t="shared" si="493"/>
        <v>0</v>
      </c>
      <c r="AP3502">
        <f t="shared" si="488"/>
        <v>0</v>
      </c>
      <c r="AQ3502">
        <f t="shared" si="489"/>
        <v>1</v>
      </c>
      <c r="AR3502">
        <f t="shared" si="490"/>
        <v>0</v>
      </c>
      <c r="AS3502">
        <f t="shared" si="491"/>
        <v>0</v>
      </c>
      <c r="AT3502">
        <f t="shared" si="492"/>
        <v>0</v>
      </c>
      <c r="AU3502">
        <f t="shared" si="492"/>
        <v>1</v>
      </c>
      <c r="AV3502" t="str">
        <f t="shared" si="494"/>
        <v>2020-07-24T19:23:27</v>
      </c>
    </row>
    <row r="3503" spans="1:48" x14ac:dyDescent="0.25">
      <c r="A3503" s="5">
        <v>3574</v>
      </c>
      <c r="B3503" s="5" t="s">
        <v>8310</v>
      </c>
      <c r="C3503" s="5" t="s">
        <v>8311</v>
      </c>
      <c r="D3503" s="6" t="s">
        <v>8312</v>
      </c>
      <c r="E3503">
        <v>42</v>
      </c>
      <c r="F3503" s="7">
        <v>0.37828357499999998</v>
      </c>
      <c r="G3503" s="7">
        <v>0</v>
      </c>
      <c r="H3503" t="s">
        <v>8313</v>
      </c>
      <c r="I3503">
        <v>22</v>
      </c>
      <c r="J3503">
        <v>66500</v>
      </c>
      <c r="K3503">
        <v>250000</v>
      </c>
      <c r="L3503" t="s">
        <v>52</v>
      </c>
      <c r="M3503" s="8" t="s">
        <v>53</v>
      </c>
      <c r="N3503" s="8">
        <v>0.85714285714285698</v>
      </c>
      <c r="O3503">
        <v>0.14285714285714199</v>
      </c>
      <c r="P3503" s="9">
        <v>-0.86602540378443904</v>
      </c>
      <c r="Q3503">
        <v>250000</v>
      </c>
      <c r="R3503" s="8"/>
      <c r="S3503" s="8" t="s">
        <v>329</v>
      </c>
      <c r="T3503">
        <v>32545504</v>
      </c>
      <c r="U3503">
        <v>10942654</v>
      </c>
      <c r="V3503">
        <v>38448213</v>
      </c>
      <c r="W3503">
        <v>15452111</v>
      </c>
      <c r="X3503">
        <v>3022832</v>
      </c>
      <c r="Y3503">
        <v>15358844</v>
      </c>
      <c r="Z3503">
        <v>13351057</v>
      </c>
      <c r="AA3503">
        <v>81491476</v>
      </c>
      <c r="AB3503">
        <v>30575602</v>
      </c>
      <c r="AC3503">
        <v>12</v>
      </c>
      <c r="AD3503">
        <v>50915874</v>
      </c>
      <c r="AE3503">
        <v>1977</v>
      </c>
      <c r="AF3503" t="s">
        <v>54</v>
      </c>
      <c r="AG3503">
        <v>1000000</v>
      </c>
      <c r="AH3503" t="s">
        <v>55</v>
      </c>
      <c r="AI3503" t="s">
        <v>55</v>
      </c>
      <c r="AJ3503">
        <v>0.59666564879999995</v>
      </c>
      <c r="AK3503">
        <v>8159520</v>
      </c>
      <c r="AL3503" s="8" t="s">
        <v>10166</v>
      </c>
      <c r="AM3503" s="10">
        <f t="shared" si="486"/>
        <v>2009</v>
      </c>
      <c r="AN3503">
        <f t="shared" si="487"/>
        <v>1</v>
      </c>
      <c r="AO3503">
        <f t="shared" si="493"/>
        <v>0</v>
      </c>
      <c r="AP3503">
        <f t="shared" si="488"/>
        <v>0</v>
      </c>
      <c r="AQ3503">
        <f t="shared" si="489"/>
        <v>1</v>
      </c>
      <c r="AR3503">
        <f t="shared" si="490"/>
        <v>0</v>
      </c>
      <c r="AS3503">
        <f t="shared" si="491"/>
        <v>0</v>
      </c>
      <c r="AT3503">
        <f t="shared" si="492"/>
        <v>0</v>
      </c>
      <c r="AU3503">
        <f t="shared" si="492"/>
        <v>0</v>
      </c>
      <c r="AV3503" t="str">
        <f t="shared" si="494"/>
        <v>2020-07-24T19:22:54</v>
      </c>
    </row>
    <row r="3504" spans="1:48" x14ac:dyDescent="0.25">
      <c r="A3504" s="5">
        <v>3575</v>
      </c>
      <c r="B3504" s="5" t="s">
        <v>1520</v>
      </c>
      <c r="C3504" s="5" t="s">
        <v>1521</v>
      </c>
      <c r="D3504" s="6" t="s">
        <v>1522</v>
      </c>
      <c r="E3504">
        <v>7</v>
      </c>
      <c r="F3504" s="7">
        <v>0.59949956810000005</v>
      </c>
      <c r="G3504" s="7">
        <v>0</v>
      </c>
      <c r="H3504" t="s">
        <v>1523</v>
      </c>
      <c r="I3504">
        <v>75</v>
      </c>
      <c r="J3504">
        <v>17250</v>
      </c>
      <c r="K3504">
        <v>30000</v>
      </c>
      <c r="L3504" t="s">
        <v>52</v>
      </c>
      <c r="M3504" s="8" t="s">
        <v>53</v>
      </c>
      <c r="N3504" s="8">
        <v>0.76785714285714202</v>
      </c>
      <c r="O3504">
        <v>0.23214285714285701</v>
      </c>
      <c r="P3504" s="9">
        <v>-0.98731023362816706</v>
      </c>
      <c r="Q3504">
        <v>30000</v>
      </c>
      <c r="R3504" s="8"/>
      <c r="S3504" s="8" t="s">
        <v>217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2798449</v>
      </c>
      <c r="AB3504">
        <v>0</v>
      </c>
      <c r="AC3504">
        <v>12</v>
      </c>
      <c r="AD3504">
        <v>0</v>
      </c>
      <c r="AE3504">
        <v>2016</v>
      </c>
      <c r="AF3504" t="s">
        <v>126</v>
      </c>
      <c r="AG3504">
        <v>200000</v>
      </c>
      <c r="AH3504" t="s">
        <v>55</v>
      </c>
      <c r="AI3504" t="s">
        <v>55</v>
      </c>
      <c r="AJ3504">
        <v>0.78268037180000005</v>
      </c>
      <c r="AK3504">
        <v>98900</v>
      </c>
      <c r="AL3504" s="8" t="s">
        <v>10167</v>
      </c>
      <c r="AM3504" s="10">
        <f t="shared" si="486"/>
        <v>2016</v>
      </c>
      <c r="AN3504">
        <f t="shared" si="487"/>
        <v>1</v>
      </c>
      <c r="AO3504">
        <f t="shared" si="493"/>
        <v>0</v>
      </c>
      <c r="AP3504">
        <f t="shared" si="488"/>
        <v>0</v>
      </c>
      <c r="AQ3504">
        <f t="shared" si="489"/>
        <v>1</v>
      </c>
      <c r="AR3504">
        <f t="shared" si="490"/>
        <v>0</v>
      </c>
      <c r="AS3504">
        <f t="shared" si="491"/>
        <v>0</v>
      </c>
      <c r="AT3504">
        <f t="shared" si="492"/>
        <v>0</v>
      </c>
      <c r="AU3504">
        <f t="shared" si="492"/>
        <v>0</v>
      </c>
      <c r="AV3504" t="str">
        <f t="shared" si="494"/>
        <v>2020-07-24T19:12:23</v>
      </c>
    </row>
    <row r="3505" spans="1:48" x14ac:dyDescent="0.25">
      <c r="A3505" s="5">
        <v>3576</v>
      </c>
      <c r="B3505" s="5" t="s">
        <v>1565</v>
      </c>
      <c r="C3505" s="5" t="s">
        <v>10168</v>
      </c>
      <c r="D3505" s="6" t="s">
        <v>10169</v>
      </c>
      <c r="E3505">
        <v>117</v>
      </c>
      <c r="F3505" s="7">
        <v>0</v>
      </c>
      <c r="G3505" s="7">
        <v>0</v>
      </c>
      <c r="H3505" t="s">
        <v>1539</v>
      </c>
      <c r="I3505">
        <v>0</v>
      </c>
      <c r="J3505">
        <v>0</v>
      </c>
      <c r="K3505">
        <v>400000</v>
      </c>
      <c r="L3505" t="s">
        <v>62</v>
      </c>
      <c r="M3505" s="8" t="s">
        <v>63</v>
      </c>
      <c r="N3505" s="8">
        <v>1</v>
      </c>
      <c r="O3505">
        <v>0</v>
      </c>
      <c r="P3505" s="9">
        <v>0</v>
      </c>
      <c r="R3505" s="8"/>
      <c r="S3505" s="8"/>
      <c r="AJ3505">
        <v>1</v>
      </c>
      <c r="AL3505" s="8"/>
      <c r="AM3505" s="10">
        <f t="shared" si="486"/>
        <v>2006</v>
      </c>
      <c r="AN3505">
        <f t="shared" si="487"/>
        <v>0</v>
      </c>
      <c r="AO3505">
        <f t="shared" si="493"/>
        <v>0</v>
      </c>
      <c r="AP3505">
        <f t="shared" si="488"/>
        <v>1</v>
      </c>
      <c r="AQ3505">
        <f t="shared" si="489"/>
        <v>0</v>
      </c>
      <c r="AR3505">
        <f t="shared" si="490"/>
        <v>0</v>
      </c>
      <c r="AS3505">
        <f t="shared" si="491"/>
        <v>0</v>
      </c>
      <c r="AT3505">
        <f t="shared" si="492"/>
        <v>0</v>
      </c>
      <c r="AU3505">
        <f t="shared" si="492"/>
        <v>0</v>
      </c>
      <c r="AV3505">
        <f t="shared" si="494"/>
        <v>0</v>
      </c>
    </row>
    <row r="3506" spans="1:48" x14ac:dyDescent="0.25">
      <c r="A3506" s="5">
        <v>3577</v>
      </c>
      <c r="B3506" s="5" t="s">
        <v>10170</v>
      </c>
      <c r="C3506" s="5" t="s">
        <v>10171</v>
      </c>
      <c r="D3506" s="6" t="s">
        <v>10172</v>
      </c>
      <c r="E3506">
        <v>1</v>
      </c>
      <c r="F3506" s="7">
        <v>0.48639660709999999</v>
      </c>
      <c r="G3506" s="7">
        <v>0</v>
      </c>
      <c r="H3506" t="s">
        <v>5240</v>
      </c>
      <c r="I3506">
        <v>0</v>
      </c>
      <c r="J3506">
        <v>0</v>
      </c>
      <c r="K3506">
        <v>50000</v>
      </c>
      <c r="L3506" t="s">
        <v>52</v>
      </c>
      <c r="M3506" s="8" t="s">
        <v>86</v>
      </c>
      <c r="N3506" s="8">
        <v>0.66071428571428503</v>
      </c>
      <c r="O3506">
        <v>0.33928571428571402</v>
      </c>
      <c r="P3506" s="9">
        <v>0</v>
      </c>
      <c r="Q3506">
        <v>35000</v>
      </c>
      <c r="R3506" s="8"/>
      <c r="S3506" s="8" t="s">
        <v>217</v>
      </c>
      <c r="T3506">
        <v>2815447</v>
      </c>
      <c r="U3506">
        <v>4364792</v>
      </c>
      <c r="V3506">
        <v>3121865</v>
      </c>
      <c r="W3506">
        <v>-1616253</v>
      </c>
      <c r="X3506">
        <v>2754072</v>
      </c>
      <c r="Y3506">
        <v>1432523</v>
      </c>
      <c r="Z3506">
        <v>482236</v>
      </c>
      <c r="AA3506">
        <v>5164528</v>
      </c>
      <c r="AB3506">
        <v>0</v>
      </c>
      <c r="AC3506">
        <v>12</v>
      </c>
      <c r="AD3506">
        <v>0</v>
      </c>
      <c r="AE3506">
        <v>2012</v>
      </c>
      <c r="AF3506" t="s">
        <v>68</v>
      </c>
      <c r="AG3506">
        <v>193691</v>
      </c>
      <c r="AH3506" t="s">
        <v>55</v>
      </c>
      <c r="AI3506" t="s">
        <v>56</v>
      </c>
      <c r="AJ3506">
        <v>1</v>
      </c>
      <c r="AK3506">
        <v>51600</v>
      </c>
      <c r="AL3506" s="8" t="s">
        <v>10173</v>
      </c>
      <c r="AM3506" s="10">
        <f t="shared" si="486"/>
        <v>2015</v>
      </c>
      <c r="AN3506">
        <f t="shared" si="487"/>
        <v>1</v>
      </c>
      <c r="AO3506">
        <f t="shared" si="493"/>
        <v>0</v>
      </c>
      <c r="AP3506">
        <f t="shared" si="488"/>
        <v>0</v>
      </c>
      <c r="AQ3506">
        <f t="shared" si="489"/>
        <v>0</v>
      </c>
      <c r="AR3506">
        <f t="shared" si="490"/>
        <v>1</v>
      </c>
      <c r="AS3506">
        <f t="shared" si="491"/>
        <v>0</v>
      </c>
      <c r="AT3506">
        <f t="shared" si="492"/>
        <v>0</v>
      </c>
      <c r="AU3506">
        <f t="shared" si="492"/>
        <v>1</v>
      </c>
      <c r="AV3506" t="str">
        <f t="shared" si="494"/>
        <v>2020-07-24T19:34:09</v>
      </c>
    </row>
    <row r="3507" spans="1:48" x14ac:dyDescent="0.25">
      <c r="A3507" s="5">
        <v>3578</v>
      </c>
      <c r="B3507" s="5" t="s">
        <v>2274</v>
      </c>
      <c r="C3507" s="5" t="s">
        <v>2275</v>
      </c>
      <c r="D3507" s="6" t="s">
        <v>2276</v>
      </c>
      <c r="E3507">
        <v>6</v>
      </c>
      <c r="F3507" s="7">
        <v>0.51396043049999995</v>
      </c>
      <c r="G3507" s="7">
        <v>0</v>
      </c>
      <c r="H3507" t="s">
        <v>2277</v>
      </c>
      <c r="I3507">
        <v>0</v>
      </c>
      <c r="J3507">
        <v>0</v>
      </c>
      <c r="K3507">
        <v>34000</v>
      </c>
      <c r="L3507" t="s">
        <v>199</v>
      </c>
      <c r="M3507" s="8" t="s">
        <v>86</v>
      </c>
      <c r="N3507" s="8">
        <v>0.67857142857142805</v>
      </c>
      <c r="O3507">
        <v>0.32142857142857101</v>
      </c>
      <c r="P3507" s="9">
        <v>-0.94022300584074703</v>
      </c>
      <c r="R3507" s="8"/>
      <c r="S3507" s="8" t="s">
        <v>217</v>
      </c>
      <c r="T3507">
        <v>13519750</v>
      </c>
      <c r="U3507">
        <v>0</v>
      </c>
      <c r="V3507">
        <v>13528750</v>
      </c>
      <c r="W3507">
        <v>0</v>
      </c>
      <c r="X3507">
        <v>0</v>
      </c>
      <c r="Y3507">
        <v>24108</v>
      </c>
      <c r="Z3507">
        <v>578566</v>
      </c>
      <c r="AA3507">
        <v>0</v>
      </c>
      <c r="AB3507">
        <v>0</v>
      </c>
      <c r="AC3507">
        <v>1</v>
      </c>
      <c r="AD3507">
        <v>0</v>
      </c>
      <c r="AE3507">
        <v>2000</v>
      </c>
      <c r="AF3507" t="s">
        <v>54</v>
      </c>
      <c r="AG3507">
        <v>120000</v>
      </c>
      <c r="AH3507" t="s">
        <v>56</v>
      </c>
      <c r="AI3507" t="s">
        <v>55</v>
      </c>
      <c r="AJ3507">
        <v>0.8922904451</v>
      </c>
      <c r="AK3507">
        <v>1620</v>
      </c>
      <c r="AL3507" s="8"/>
      <c r="AM3507" s="10">
        <f t="shared" si="486"/>
        <v>2017</v>
      </c>
      <c r="AN3507">
        <f t="shared" si="487"/>
        <v>0</v>
      </c>
      <c r="AO3507">
        <f t="shared" si="493"/>
        <v>1</v>
      </c>
      <c r="AP3507">
        <f t="shared" si="488"/>
        <v>0</v>
      </c>
      <c r="AQ3507">
        <f t="shared" si="489"/>
        <v>0</v>
      </c>
      <c r="AR3507">
        <f t="shared" si="490"/>
        <v>1</v>
      </c>
      <c r="AS3507">
        <f t="shared" si="491"/>
        <v>0</v>
      </c>
      <c r="AT3507">
        <f t="shared" si="492"/>
        <v>1</v>
      </c>
      <c r="AU3507">
        <f t="shared" si="492"/>
        <v>0</v>
      </c>
      <c r="AV3507">
        <f t="shared" si="494"/>
        <v>0</v>
      </c>
    </row>
    <row r="3508" spans="1:48" x14ac:dyDescent="0.25">
      <c r="A3508" s="5">
        <v>3579</v>
      </c>
      <c r="B3508" s="5" t="s">
        <v>2114</v>
      </c>
      <c r="C3508" s="5" t="s">
        <v>2115</v>
      </c>
      <c r="D3508" s="6" t="s">
        <v>2116</v>
      </c>
      <c r="E3508">
        <v>22</v>
      </c>
      <c r="F3508" s="7">
        <v>0.35264506369999998</v>
      </c>
      <c r="G3508" s="7">
        <v>0</v>
      </c>
      <c r="H3508" t="s">
        <v>2117</v>
      </c>
      <c r="I3508">
        <v>15</v>
      </c>
      <c r="J3508">
        <v>18185.3</v>
      </c>
      <c r="K3508">
        <v>108000</v>
      </c>
      <c r="L3508" t="s">
        <v>52</v>
      </c>
      <c r="M3508" s="8" t="s">
        <v>86</v>
      </c>
      <c r="N3508" s="8">
        <v>0.60714285714285698</v>
      </c>
      <c r="O3508">
        <v>0.39285714285714202</v>
      </c>
      <c r="P3508" s="9">
        <v>0.99789433186604304</v>
      </c>
      <c r="Q3508">
        <v>108000</v>
      </c>
      <c r="R3508" s="8"/>
      <c r="S3508" s="8" t="s">
        <v>329</v>
      </c>
      <c r="T3508">
        <v>4054209</v>
      </c>
      <c r="U3508">
        <v>3304081</v>
      </c>
      <c r="V3508">
        <v>4256415</v>
      </c>
      <c r="W3508">
        <v>914803</v>
      </c>
      <c r="X3508">
        <v>680431</v>
      </c>
      <c r="Y3508">
        <v>2162369</v>
      </c>
      <c r="Z3508">
        <v>1714930</v>
      </c>
      <c r="AA3508">
        <v>4354907</v>
      </c>
      <c r="AB3508">
        <v>1319645</v>
      </c>
      <c r="AC3508">
        <v>12</v>
      </c>
      <c r="AD3508">
        <v>3035262</v>
      </c>
      <c r="AE3508">
        <v>2014</v>
      </c>
      <c r="AF3508" t="s">
        <v>68</v>
      </c>
      <c r="AG3508">
        <v>180000</v>
      </c>
      <c r="AH3508" t="s">
        <v>55</v>
      </c>
      <c r="AI3508" t="s">
        <v>56</v>
      </c>
      <c r="AJ3508">
        <v>0.97615172949999995</v>
      </c>
      <c r="AK3508">
        <v>53400</v>
      </c>
      <c r="AL3508" s="8" t="s">
        <v>10174</v>
      </c>
      <c r="AM3508" s="10">
        <f t="shared" si="486"/>
        <v>2015</v>
      </c>
      <c r="AN3508">
        <f t="shared" si="487"/>
        <v>1</v>
      </c>
      <c r="AO3508">
        <f t="shared" si="493"/>
        <v>0</v>
      </c>
      <c r="AP3508">
        <f t="shared" si="488"/>
        <v>0</v>
      </c>
      <c r="AQ3508">
        <f t="shared" si="489"/>
        <v>0</v>
      </c>
      <c r="AR3508">
        <f t="shared" si="490"/>
        <v>1</v>
      </c>
      <c r="AS3508">
        <f t="shared" si="491"/>
        <v>0</v>
      </c>
      <c r="AT3508">
        <f t="shared" si="492"/>
        <v>0</v>
      </c>
      <c r="AU3508">
        <f t="shared" si="492"/>
        <v>1</v>
      </c>
      <c r="AV3508" t="str">
        <f t="shared" si="494"/>
        <v>2020-07-24T19:34:38</v>
      </c>
    </row>
    <row r="3509" spans="1:48" x14ac:dyDescent="0.25">
      <c r="A3509" s="5">
        <v>3580</v>
      </c>
      <c r="B3509" s="5" t="s">
        <v>10175</v>
      </c>
      <c r="C3509" s="5" t="s">
        <v>2374</v>
      </c>
      <c r="D3509" s="6" t="s">
        <v>10176</v>
      </c>
      <c r="E3509">
        <v>0</v>
      </c>
      <c r="F3509" s="7">
        <v>0.33499730090000002</v>
      </c>
      <c r="G3509" s="7">
        <v>0</v>
      </c>
      <c r="H3509" t="s">
        <v>2916</v>
      </c>
      <c r="I3509">
        <v>0</v>
      </c>
      <c r="J3509">
        <v>0</v>
      </c>
      <c r="K3509">
        <v>10000</v>
      </c>
      <c r="L3509" t="s">
        <v>52</v>
      </c>
      <c r="M3509" s="8" t="s">
        <v>86</v>
      </c>
      <c r="N3509" s="8">
        <v>0.53571428571428503</v>
      </c>
      <c r="O3509">
        <v>0.46428571428571402</v>
      </c>
      <c r="P3509" s="9">
        <v>0</v>
      </c>
      <c r="Q3509">
        <v>10000</v>
      </c>
      <c r="R3509" s="8"/>
      <c r="S3509" s="8"/>
      <c r="AA3509">
        <v>967102</v>
      </c>
      <c r="AB3509">
        <v>0</v>
      </c>
      <c r="AC3509">
        <v>12</v>
      </c>
      <c r="AD3509">
        <v>0</v>
      </c>
      <c r="AE3509">
        <v>2015</v>
      </c>
      <c r="AF3509" t="s">
        <v>126</v>
      </c>
      <c r="AG3509">
        <v>20000</v>
      </c>
      <c r="AH3509" t="s">
        <v>55</v>
      </c>
      <c r="AI3509" t="s">
        <v>56</v>
      </c>
      <c r="AJ3509">
        <v>1</v>
      </c>
      <c r="AK3509">
        <v>11840</v>
      </c>
      <c r="AL3509" s="8" t="s">
        <v>10177</v>
      </c>
      <c r="AM3509" s="10">
        <f t="shared" si="486"/>
        <v>2017</v>
      </c>
      <c r="AN3509">
        <f t="shared" si="487"/>
        <v>1</v>
      </c>
      <c r="AO3509">
        <f t="shared" si="493"/>
        <v>0</v>
      </c>
      <c r="AP3509">
        <f t="shared" si="488"/>
        <v>0</v>
      </c>
      <c r="AQ3509">
        <f t="shared" si="489"/>
        <v>0</v>
      </c>
      <c r="AR3509">
        <f t="shared" si="490"/>
        <v>1</v>
      </c>
      <c r="AS3509">
        <f t="shared" si="491"/>
        <v>0</v>
      </c>
      <c r="AT3509">
        <f t="shared" si="492"/>
        <v>0</v>
      </c>
      <c r="AU3509">
        <f t="shared" si="492"/>
        <v>1</v>
      </c>
      <c r="AV3509" t="str">
        <f t="shared" si="494"/>
        <v>2020-07-24T19:45:38</v>
      </c>
    </row>
    <row r="3510" spans="1:48" x14ac:dyDescent="0.25">
      <c r="A3510" s="5">
        <v>3581</v>
      </c>
      <c r="B3510" s="5" t="s">
        <v>1565</v>
      </c>
      <c r="C3510" s="5" t="s">
        <v>10168</v>
      </c>
      <c r="D3510" s="6" t="s">
        <v>10169</v>
      </c>
      <c r="E3510">
        <v>117</v>
      </c>
      <c r="F3510" s="7">
        <v>0</v>
      </c>
      <c r="G3510" s="7">
        <v>0</v>
      </c>
      <c r="H3510" t="s">
        <v>1539</v>
      </c>
      <c r="I3510">
        <v>0</v>
      </c>
      <c r="J3510">
        <v>0</v>
      </c>
      <c r="K3510">
        <v>400000</v>
      </c>
      <c r="L3510" t="s">
        <v>119</v>
      </c>
      <c r="M3510" s="8" t="s">
        <v>86</v>
      </c>
      <c r="N3510" s="8">
        <v>0.64285714285714202</v>
      </c>
      <c r="O3510">
        <v>0.35714285714285698</v>
      </c>
      <c r="P3510" s="9">
        <v>0</v>
      </c>
      <c r="Q3510">
        <v>400000</v>
      </c>
      <c r="R3510" s="8" t="s">
        <v>10178</v>
      </c>
      <c r="S3510" s="8" t="s">
        <v>3338</v>
      </c>
      <c r="T3510">
        <v>6706431</v>
      </c>
      <c r="U3510">
        <v>4820790</v>
      </c>
      <c r="V3510">
        <v>24031756</v>
      </c>
      <c r="W3510">
        <v>-107626630</v>
      </c>
      <c r="X3510">
        <v>0</v>
      </c>
      <c r="Y3510">
        <v>4531526</v>
      </c>
      <c r="Z3510">
        <v>1630445</v>
      </c>
      <c r="AA3510">
        <v>0</v>
      </c>
      <c r="AB3510">
        <v>0</v>
      </c>
      <c r="AC3510">
        <v>1</v>
      </c>
      <c r="AD3510">
        <v>0</v>
      </c>
      <c r="AE3510">
        <v>1985</v>
      </c>
      <c r="AF3510" t="s">
        <v>54</v>
      </c>
      <c r="AG3510">
        <v>15230000</v>
      </c>
      <c r="AH3510" t="s">
        <v>55</v>
      </c>
      <c r="AI3510" t="s">
        <v>55</v>
      </c>
      <c r="AJ3510">
        <v>1</v>
      </c>
      <c r="AK3510">
        <v>2220000</v>
      </c>
      <c r="AL3510" s="8"/>
      <c r="AM3510" s="10">
        <f t="shared" si="486"/>
        <v>2006</v>
      </c>
      <c r="AN3510">
        <f t="shared" si="487"/>
        <v>1</v>
      </c>
      <c r="AO3510">
        <f t="shared" si="493"/>
        <v>0</v>
      </c>
      <c r="AP3510">
        <f t="shared" si="488"/>
        <v>0</v>
      </c>
      <c r="AQ3510">
        <f t="shared" si="489"/>
        <v>0</v>
      </c>
      <c r="AR3510">
        <f t="shared" si="490"/>
        <v>1</v>
      </c>
      <c r="AS3510">
        <f t="shared" si="491"/>
        <v>0</v>
      </c>
      <c r="AT3510">
        <f t="shared" si="492"/>
        <v>0</v>
      </c>
      <c r="AU3510">
        <f t="shared" si="492"/>
        <v>0</v>
      </c>
      <c r="AV3510" t="str">
        <f t="shared" si="494"/>
        <v>2020-07-24T19:41:42</v>
      </c>
    </row>
    <row r="3511" spans="1:48" x14ac:dyDescent="0.25">
      <c r="A3511" s="5">
        <v>3582</v>
      </c>
      <c r="B3511" s="5" t="s">
        <v>4302</v>
      </c>
      <c r="C3511" s="5" t="s">
        <v>4303</v>
      </c>
      <c r="D3511" s="6" t="s">
        <v>4304</v>
      </c>
      <c r="E3511">
        <v>4</v>
      </c>
      <c r="F3511" s="7">
        <v>0.62785134129999998</v>
      </c>
      <c r="G3511" s="7">
        <v>0</v>
      </c>
      <c r="H3511" t="s">
        <v>4305</v>
      </c>
      <c r="I3511">
        <v>268</v>
      </c>
      <c r="J3511">
        <v>318300</v>
      </c>
      <c r="K3511">
        <v>50000</v>
      </c>
      <c r="L3511" t="s">
        <v>52</v>
      </c>
      <c r="M3511" s="8" t="s">
        <v>53</v>
      </c>
      <c r="N3511" s="8">
        <v>0.85714285714285698</v>
      </c>
      <c r="O3511">
        <v>0.14285714285714199</v>
      </c>
      <c r="P3511" s="9">
        <v>0</v>
      </c>
      <c r="Q3511">
        <v>50000</v>
      </c>
      <c r="R3511" s="8"/>
      <c r="S3511" s="8"/>
      <c r="AA3511">
        <v>23762160</v>
      </c>
      <c r="AB3511">
        <v>0</v>
      </c>
      <c r="AC3511">
        <v>12</v>
      </c>
      <c r="AD3511">
        <v>0</v>
      </c>
      <c r="AE3511">
        <v>1986</v>
      </c>
      <c r="AF3511" t="s">
        <v>54</v>
      </c>
      <c r="AG3511">
        <v>500000</v>
      </c>
      <c r="AH3511" t="s">
        <v>55</v>
      </c>
      <c r="AI3511" t="s">
        <v>55</v>
      </c>
      <c r="AJ3511">
        <v>1</v>
      </c>
      <c r="AK3511">
        <v>474744</v>
      </c>
      <c r="AL3511" s="8" t="s">
        <v>10179</v>
      </c>
      <c r="AM3511" s="10">
        <f t="shared" si="486"/>
        <v>2010</v>
      </c>
      <c r="AN3511">
        <f t="shared" si="487"/>
        <v>1</v>
      </c>
      <c r="AO3511">
        <f t="shared" si="493"/>
        <v>0</v>
      </c>
      <c r="AP3511">
        <f t="shared" si="488"/>
        <v>0</v>
      </c>
      <c r="AQ3511">
        <f t="shared" si="489"/>
        <v>1</v>
      </c>
      <c r="AR3511">
        <f t="shared" si="490"/>
        <v>0</v>
      </c>
      <c r="AS3511">
        <f t="shared" si="491"/>
        <v>0</v>
      </c>
      <c r="AT3511">
        <f t="shared" si="492"/>
        <v>0</v>
      </c>
      <c r="AU3511">
        <f t="shared" si="492"/>
        <v>0</v>
      </c>
      <c r="AV3511" t="str">
        <f t="shared" si="494"/>
        <v>2020-07-27T12:56:06</v>
      </c>
    </row>
    <row r="3512" spans="1:48" x14ac:dyDescent="0.25">
      <c r="A3512" s="5">
        <v>3583</v>
      </c>
      <c r="B3512" s="5" t="s">
        <v>4548</v>
      </c>
      <c r="C3512" s="5" t="s">
        <v>4549</v>
      </c>
      <c r="D3512" s="6" t="s">
        <v>4550</v>
      </c>
      <c r="E3512">
        <v>4</v>
      </c>
      <c r="F3512" s="7">
        <v>0.41852813849999998</v>
      </c>
      <c r="G3512" s="7">
        <v>0</v>
      </c>
      <c r="H3512" t="s">
        <v>4551</v>
      </c>
      <c r="I3512">
        <v>42</v>
      </c>
      <c r="J3512">
        <v>3465</v>
      </c>
      <c r="K3512">
        <v>20000</v>
      </c>
      <c r="L3512" t="s">
        <v>52</v>
      </c>
      <c r="M3512" s="8" t="s">
        <v>53</v>
      </c>
      <c r="N3512" s="8">
        <v>0.75</v>
      </c>
      <c r="O3512">
        <v>0.249999999999999</v>
      </c>
      <c r="P3512" s="9">
        <v>0</v>
      </c>
      <c r="Q3512">
        <v>15000</v>
      </c>
      <c r="R3512" s="8"/>
      <c r="S3512" s="8" t="s">
        <v>217</v>
      </c>
      <c r="T3512">
        <v>579856</v>
      </c>
      <c r="U3512">
        <v>82475</v>
      </c>
      <c r="V3512">
        <v>619404</v>
      </c>
      <c r="W3512">
        <v>536928</v>
      </c>
      <c r="X3512">
        <v>0</v>
      </c>
      <c r="Y3512">
        <v>0</v>
      </c>
      <c r="Z3512">
        <v>392634</v>
      </c>
      <c r="AA3512">
        <v>897133</v>
      </c>
      <c r="AB3512">
        <v>620902</v>
      </c>
      <c r="AC3512">
        <v>12</v>
      </c>
      <c r="AD3512">
        <v>276231</v>
      </c>
      <c r="AE3512">
        <v>2018</v>
      </c>
      <c r="AF3512" t="s">
        <v>126</v>
      </c>
      <c r="AG3512">
        <v>50000</v>
      </c>
      <c r="AH3512" t="s">
        <v>55</v>
      </c>
      <c r="AI3512" t="s">
        <v>55</v>
      </c>
      <c r="AJ3512">
        <v>1</v>
      </c>
      <c r="AK3512">
        <v>1110</v>
      </c>
      <c r="AL3512" s="8" t="s">
        <v>10180</v>
      </c>
      <c r="AM3512" s="10">
        <f t="shared" si="486"/>
        <v>2019</v>
      </c>
      <c r="AN3512">
        <f t="shared" si="487"/>
        <v>1</v>
      </c>
      <c r="AO3512">
        <f t="shared" si="493"/>
        <v>0</v>
      </c>
      <c r="AP3512">
        <f t="shared" si="488"/>
        <v>0</v>
      </c>
      <c r="AQ3512">
        <f t="shared" si="489"/>
        <v>1</v>
      </c>
      <c r="AR3512">
        <f t="shared" si="490"/>
        <v>0</v>
      </c>
      <c r="AS3512">
        <f t="shared" si="491"/>
        <v>0</v>
      </c>
      <c r="AT3512">
        <f t="shared" si="492"/>
        <v>0</v>
      </c>
      <c r="AU3512">
        <f t="shared" si="492"/>
        <v>0</v>
      </c>
      <c r="AV3512" t="str">
        <f t="shared" si="494"/>
        <v>2020-07-27T13:14:33</v>
      </c>
    </row>
    <row r="3513" spans="1:48" x14ac:dyDescent="0.25">
      <c r="A3513" s="5">
        <v>3584</v>
      </c>
      <c r="B3513" s="5" t="s">
        <v>1530</v>
      </c>
      <c r="C3513" s="5" t="s">
        <v>1531</v>
      </c>
      <c r="D3513" s="6" t="s">
        <v>1532</v>
      </c>
      <c r="E3513">
        <v>6</v>
      </c>
      <c r="F3513" s="7">
        <v>0</v>
      </c>
      <c r="G3513" s="7"/>
      <c r="H3513" t="s">
        <v>1533</v>
      </c>
      <c r="I3513">
        <v>0</v>
      </c>
      <c r="J3513">
        <v>0</v>
      </c>
      <c r="K3513">
        <v>350000</v>
      </c>
      <c r="L3513" t="s">
        <v>52</v>
      </c>
      <c r="M3513" s="8" t="s">
        <v>63</v>
      </c>
      <c r="N3513" s="8">
        <v>0.91071428571428503</v>
      </c>
      <c r="O3513">
        <v>8.9285714285714204E-2</v>
      </c>
      <c r="P3513" s="9">
        <v>-0.86602540378443904</v>
      </c>
      <c r="Q3513">
        <v>300000</v>
      </c>
      <c r="R3513" s="8"/>
      <c r="S3513" s="8" t="s">
        <v>329</v>
      </c>
      <c r="T3513">
        <v>14296082</v>
      </c>
      <c r="U3513">
        <v>2357994</v>
      </c>
      <c r="V3513">
        <v>14621536</v>
      </c>
      <c r="W3513">
        <v>11926846</v>
      </c>
      <c r="X3513">
        <v>138200</v>
      </c>
      <c r="Y3513">
        <v>1817690</v>
      </c>
      <c r="Z3513">
        <v>2092754</v>
      </c>
      <c r="AA3513">
        <v>21475756</v>
      </c>
      <c r="AB3513">
        <v>12664779</v>
      </c>
      <c r="AC3513">
        <v>12</v>
      </c>
      <c r="AD3513">
        <v>8810977</v>
      </c>
      <c r="AE3513">
        <v>1998</v>
      </c>
      <c r="AF3513" t="s">
        <v>54</v>
      </c>
      <c r="AG3513">
        <v>2474545</v>
      </c>
      <c r="AH3513" t="s">
        <v>55</v>
      </c>
      <c r="AI3513" t="s">
        <v>55</v>
      </c>
      <c r="AJ3513">
        <v>0</v>
      </c>
      <c r="AK3513">
        <v>587400</v>
      </c>
      <c r="AL3513" s="8" t="s">
        <v>10181</v>
      </c>
      <c r="AM3513" s="10">
        <f t="shared" si="486"/>
        <v>2011</v>
      </c>
      <c r="AN3513">
        <f t="shared" si="487"/>
        <v>1</v>
      </c>
      <c r="AO3513">
        <f t="shared" si="493"/>
        <v>0</v>
      </c>
      <c r="AP3513">
        <f t="shared" si="488"/>
        <v>1</v>
      </c>
      <c r="AQ3513">
        <f t="shared" si="489"/>
        <v>0</v>
      </c>
      <c r="AR3513">
        <f t="shared" si="490"/>
        <v>0</v>
      </c>
      <c r="AS3513">
        <f t="shared" si="491"/>
        <v>0</v>
      </c>
      <c r="AT3513">
        <f t="shared" si="492"/>
        <v>0</v>
      </c>
      <c r="AU3513">
        <f t="shared" si="492"/>
        <v>0</v>
      </c>
      <c r="AV3513" t="str">
        <f t="shared" si="494"/>
        <v>2020-07-27T14:09:31</v>
      </c>
    </row>
    <row r="3514" spans="1:48" x14ac:dyDescent="0.25">
      <c r="A3514" s="5">
        <v>3585</v>
      </c>
      <c r="B3514" s="5" t="s">
        <v>5919</v>
      </c>
      <c r="C3514" s="5" t="s">
        <v>5920</v>
      </c>
      <c r="D3514" s="6" t="s">
        <v>5921</v>
      </c>
      <c r="E3514">
        <v>22</v>
      </c>
      <c r="F3514" s="7">
        <v>0.25021957509999998</v>
      </c>
      <c r="G3514" s="7">
        <v>0</v>
      </c>
      <c r="H3514" t="s">
        <v>5922</v>
      </c>
      <c r="I3514">
        <v>42</v>
      </c>
      <c r="J3514">
        <v>21113.39</v>
      </c>
      <c r="K3514">
        <v>50000</v>
      </c>
      <c r="L3514" t="s">
        <v>52</v>
      </c>
      <c r="M3514" s="8" t="s">
        <v>86</v>
      </c>
      <c r="N3514" s="8">
        <v>0.58928571428571397</v>
      </c>
      <c r="O3514">
        <v>0.41071428571428498</v>
      </c>
      <c r="P3514" s="9">
        <v>0</v>
      </c>
      <c r="Q3514">
        <v>30000</v>
      </c>
      <c r="R3514" s="8"/>
      <c r="S3514" s="8"/>
      <c r="AA3514">
        <v>1308080</v>
      </c>
      <c r="AB3514">
        <v>0</v>
      </c>
      <c r="AC3514">
        <v>12</v>
      </c>
      <c r="AD3514">
        <v>0</v>
      </c>
      <c r="AE3514">
        <v>2007</v>
      </c>
      <c r="AF3514" t="s">
        <v>121</v>
      </c>
      <c r="AG3514">
        <v>30000</v>
      </c>
      <c r="AH3514" t="s">
        <v>55</v>
      </c>
      <c r="AI3514" t="s">
        <v>55</v>
      </c>
      <c r="AJ3514">
        <v>1</v>
      </c>
      <c r="AK3514">
        <v>81400</v>
      </c>
      <c r="AL3514" s="8" t="s">
        <v>10182</v>
      </c>
      <c r="AM3514" s="10">
        <f t="shared" si="486"/>
        <v>2017</v>
      </c>
      <c r="AN3514">
        <f t="shared" si="487"/>
        <v>1</v>
      </c>
      <c r="AO3514">
        <f t="shared" si="493"/>
        <v>0</v>
      </c>
      <c r="AP3514">
        <f t="shared" si="488"/>
        <v>0</v>
      </c>
      <c r="AQ3514">
        <f t="shared" si="489"/>
        <v>0</v>
      </c>
      <c r="AR3514">
        <f t="shared" si="490"/>
        <v>1</v>
      </c>
      <c r="AS3514">
        <f t="shared" si="491"/>
        <v>0</v>
      </c>
      <c r="AT3514">
        <f t="shared" si="492"/>
        <v>0</v>
      </c>
      <c r="AU3514">
        <f t="shared" si="492"/>
        <v>0</v>
      </c>
      <c r="AV3514" t="str">
        <f t="shared" si="494"/>
        <v>2020-07-27T14:11:11</v>
      </c>
    </row>
    <row r="3515" spans="1:48" x14ac:dyDescent="0.25">
      <c r="A3515" s="5">
        <v>3586</v>
      </c>
      <c r="B3515" s="5" t="s">
        <v>1330</v>
      </c>
      <c r="C3515" s="5" t="s">
        <v>1331</v>
      </c>
      <c r="D3515" s="6" t="s">
        <v>1332</v>
      </c>
      <c r="E3515">
        <v>15</v>
      </c>
      <c r="F3515" s="7">
        <v>0.4295009528</v>
      </c>
      <c r="G3515" s="7">
        <v>0</v>
      </c>
      <c r="H3515" t="s">
        <v>1333</v>
      </c>
      <c r="I3515">
        <v>0</v>
      </c>
      <c r="J3515">
        <v>297070.03999999998</v>
      </c>
      <c r="K3515">
        <v>400000</v>
      </c>
      <c r="L3515" t="s">
        <v>62</v>
      </c>
      <c r="M3515" s="8" t="s">
        <v>63</v>
      </c>
      <c r="N3515" s="8">
        <v>1</v>
      </c>
      <c r="O3515">
        <v>0</v>
      </c>
      <c r="P3515" s="9">
        <v>0</v>
      </c>
      <c r="R3515" s="8"/>
      <c r="S3515" s="8"/>
      <c r="AJ3515">
        <v>1</v>
      </c>
      <c r="AL3515" s="8"/>
      <c r="AM3515" s="10">
        <f t="shared" si="486"/>
        <v>2006</v>
      </c>
      <c r="AN3515">
        <f t="shared" si="487"/>
        <v>0</v>
      </c>
      <c r="AO3515">
        <f t="shared" si="493"/>
        <v>0</v>
      </c>
      <c r="AP3515">
        <f t="shared" si="488"/>
        <v>1</v>
      </c>
      <c r="AQ3515">
        <f t="shared" si="489"/>
        <v>0</v>
      </c>
      <c r="AR3515">
        <f t="shared" si="490"/>
        <v>0</v>
      </c>
      <c r="AS3515">
        <f t="shared" si="491"/>
        <v>0</v>
      </c>
      <c r="AT3515">
        <f t="shared" si="492"/>
        <v>0</v>
      </c>
      <c r="AU3515">
        <f t="shared" si="492"/>
        <v>0</v>
      </c>
      <c r="AV3515">
        <f t="shared" si="494"/>
        <v>0</v>
      </c>
    </row>
    <row r="3516" spans="1:48" x14ac:dyDescent="0.25">
      <c r="A3516" s="5">
        <v>3587</v>
      </c>
      <c r="B3516" s="5" t="s">
        <v>10183</v>
      </c>
      <c r="C3516" s="5" t="s">
        <v>10184</v>
      </c>
      <c r="D3516" s="6" t="s">
        <v>10185</v>
      </c>
      <c r="E3516">
        <v>0</v>
      </c>
      <c r="F3516" s="7">
        <v>0.39164711870000002</v>
      </c>
      <c r="G3516" s="7">
        <v>0</v>
      </c>
      <c r="H3516" t="s">
        <v>10186</v>
      </c>
      <c r="I3516">
        <v>208</v>
      </c>
      <c r="J3516">
        <v>7817.46</v>
      </c>
      <c r="K3516">
        <v>20000</v>
      </c>
      <c r="L3516" t="s">
        <v>52</v>
      </c>
      <c r="M3516" s="8" t="s">
        <v>53</v>
      </c>
      <c r="N3516" s="8">
        <v>0.85714285714285698</v>
      </c>
      <c r="O3516">
        <v>0.14285714285714199</v>
      </c>
      <c r="P3516" s="9">
        <v>0</v>
      </c>
      <c r="Q3516">
        <v>20000</v>
      </c>
      <c r="R3516" s="8"/>
      <c r="S3516" s="8"/>
      <c r="AA3516">
        <v>3910069</v>
      </c>
      <c r="AB3516">
        <v>0</v>
      </c>
      <c r="AC3516">
        <v>12</v>
      </c>
      <c r="AD3516">
        <v>0</v>
      </c>
      <c r="AE3516">
        <v>1987</v>
      </c>
      <c r="AF3516" t="s">
        <v>54</v>
      </c>
      <c r="AG3516">
        <v>55000</v>
      </c>
      <c r="AH3516" t="s">
        <v>55</v>
      </c>
      <c r="AI3516" t="s">
        <v>55</v>
      </c>
      <c r="AJ3516">
        <v>1</v>
      </c>
      <c r="AK3516">
        <v>66600</v>
      </c>
      <c r="AL3516" s="8" t="s">
        <v>10187</v>
      </c>
      <c r="AM3516" s="10">
        <f t="shared" si="486"/>
        <v>2007</v>
      </c>
      <c r="AN3516">
        <f t="shared" si="487"/>
        <v>1</v>
      </c>
      <c r="AO3516">
        <f t="shared" si="493"/>
        <v>0</v>
      </c>
      <c r="AP3516">
        <f t="shared" si="488"/>
        <v>0</v>
      </c>
      <c r="AQ3516">
        <f t="shared" si="489"/>
        <v>1</v>
      </c>
      <c r="AR3516">
        <f t="shared" si="490"/>
        <v>0</v>
      </c>
      <c r="AS3516">
        <f t="shared" si="491"/>
        <v>0</v>
      </c>
      <c r="AT3516">
        <f t="shared" si="492"/>
        <v>0</v>
      </c>
      <c r="AU3516">
        <f t="shared" si="492"/>
        <v>0</v>
      </c>
      <c r="AV3516" t="str">
        <f t="shared" si="494"/>
        <v>2020-07-27T14:28:46</v>
      </c>
    </row>
    <row r="3517" spans="1:48" x14ac:dyDescent="0.25">
      <c r="A3517" s="5">
        <v>3588</v>
      </c>
      <c r="B3517" s="5" t="s">
        <v>5124</v>
      </c>
      <c r="C3517" s="5" t="s">
        <v>5125</v>
      </c>
      <c r="D3517" s="6" t="s">
        <v>5126</v>
      </c>
      <c r="E3517">
        <v>8</v>
      </c>
      <c r="F3517" s="7">
        <v>0</v>
      </c>
      <c r="G3517" s="7"/>
      <c r="H3517" t="s">
        <v>5127</v>
      </c>
      <c r="I3517">
        <v>0</v>
      </c>
      <c r="J3517">
        <v>0</v>
      </c>
      <c r="K3517">
        <v>50000</v>
      </c>
      <c r="L3517" t="s">
        <v>52</v>
      </c>
      <c r="M3517" s="8" t="s">
        <v>53</v>
      </c>
      <c r="N3517" s="8">
        <v>0.71428571428571397</v>
      </c>
      <c r="O3517">
        <v>0.28571428571428498</v>
      </c>
      <c r="P3517" s="9">
        <v>0.80929775422910799</v>
      </c>
      <c r="Q3517">
        <v>40000</v>
      </c>
      <c r="R3517" s="8"/>
      <c r="S3517" s="8"/>
      <c r="AA3517">
        <v>2324150</v>
      </c>
      <c r="AB3517">
        <v>0</v>
      </c>
      <c r="AC3517">
        <v>12</v>
      </c>
      <c r="AD3517">
        <v>0</v>
      </c>
      <c r="AE3517">
        <v>2013</v>
      </c>
      <c r="AF3517" t="s">
        <v>68</v>
      </c>
      <c r="AG3517">
        <v>78800</v>
      </c>
      <c r="AH3517" t="s">
        <v>55</v>
      </c>
      <c r="AI3517" t="s">
        <v>56</v>
      </c>
      <c r="AJ3517">
        <v>0</v>
      </c>
      <c r="AK3517">
        <v>8800</v>
      </c>
      <c r="AL3517" s="8" t="s">
        <v>10188</v>
      </c>
      <c r="AM3517" s="10">
        <f t="shared" si="486"/>
        <v>2014</v>
      </c>
      <c r="AN3517">
        <f t="shared" si="487"/>
        <v>1</v>
      </c>
      <c r="AO3517">
        <f t="shared" si="493"/>
        <v>0</v>
      </c>
      <c r="AP3517">
        <f t="shared" si="488"/>
        <v>0</v>
      </c>
      <c r="AQ3517">
        <f t="shared" si="489"/>
        <v>1</v>
      </c>
      <c r="AR3517">
        <f t="shared" si="490"/>
        <v>0</v>
      </c>
      <c r="AS3517">
        <f t="shared" si="491"/>
        <v>0</v>
      </c>
      <c r="AT3517">
        <f t="shared" si="492"/>
        <v>0</v>
      </c>
      <c r="AU3517">
        <f t="shared" si="492"/>
        <v>1</v>
      </c>
      <c r="AV3517" t="str">
        <f t="shared" si="494"/>
        <v>2020-07-27T15:33:55</v>
      </c>
    </row>
    <row r="3518" spans="1:48" x14ac:dyDescent="0.25">
      <c r="A3518" s="5">
        <v>3589</v>
      </c>
      <c r="B3518" s="5" t="s">
        <v>1330</v>
      </c>
      <c r="C3518" s="5" t="s">
        <v>1331</v>
      </c>
      <c r="D3518" s="6" t="s">
        <v>1332</v>
      </c>
      <c r="E3518">
        <v>15</v>
      </c>
      <c r="F3518" s="7">
        <v>0.4295009528</v>
      </c>
      <c r="G3518" s="7">
        <v>0</v>
      </c>
      <c r="H3518" t="s">
        <v>1333</v>
      </c>
      <c r="I3518">
        <v>0</v>
      </c>
      <c r="J3518">
        <v>297070.03999999998</v>
      </c>
      <c r="K3518">
        <v>450000</v>
      </c>
      <c r="L3518" t="s">
        <v>52</v>
      </c>
      <c r="M3518" s="8" t="s">
        <v>53</v>
      </c>
      <c r="N3518" s="8">
        <v>0.75</v>
      </c>
      <c r="O3518">
        <v>0.25</v>
      </c>
      <c r="P3518" s="9">
        <v>0</v>
      </c>
      <c r="Q3518">
        <v>450000</v>
      </c>
      <c r="R3518" s="8"/>
      <c r="S3518" s="8" t="s">
        <v>329</v>
      </c>
      <c r="T3518">
        <v>16714949</v>
      </c>
      <c r="U3518">
        <v>8144618</v>
      </c>
      <c r="V3518">
        <v>17185190</v>
      </c>
      <c r="W3518">
        <v>9040571</v>
      </c>
      <c r="X3518">
        <v>2728140</v>
      </c>
      <c r="Y3518">
        <v>6663646</v>
      </c>
      <c r="Z3518">
        <v>6978088</v>
      </c>
      <c r="AA3518">
        <v>37728871</v>
      </c>
      <c r="AB3518">
        <v>16688719</v>
      </c>
      <c r="AC3518">
        <v>12</v>
      </c>
      <c r="AD3518">
        <v>21040152</v>
      </c>
      <c r="AE3518">
        <v>1988</v>
      </c>
      <c r="AF3518" t="s">
        <v>54</v>
      </c>
      <c r="AG3518">
        <v>1900000</v>
      </c>
      <c r="AH3518" t="s">
        <v>55</v>
      </c>
      <c r="AI3518" t="s">
        <v>55</v>
      </c>
      <c r="AJ3518">
        <v>1</v>
      </c>
      <c r="AK3518">
        <v>645692</v>
      </c>
      <c r="AL3518" s="8" t="s">
        <v>10189</v>
      </c>
      <c r="AM3518" s="10">
        <f t="shared" si="486"/>
        <v>2006</v>
      </c>
      <c r="AN3518">
        <f t="shared" si="487"/>
        <v>1</v>
      </c>
      <c r="AO3518">
        <f t="shared" si="493"/>
        <v>0</v>
      </c>
      <c r="AP3518">
        <f t="shared" si="488"/>
        <v>0</v>
      </c>
      <c r="AQ3518">
        <f t="shared" si="489"/>
        <v>1</v>
      </c>
      <c r="AR3518">
        <f t="shared" si="490"/>
        <v>0</v>
      </c>
      <c r="AS3518">
        <f t="shared" si="491"/>
        <v>0</v>
      </c>
      <c r="AT3518">
        <f t="shared" si="492"/>
        <v>0</v>
      </c>
      <c r="AU3518">
        <f t="shared" si="492"/>
        <v>0</v>
      </c>
      <c r="AV3518" t="str">
        <f t="shared" si="494"/>
        <v>2020-07-27T16:46:38</v>
      </c>
    </row>
    <row r="3519" spans="1:48" x14ac:dyDescent="0.25">
      <c r="A3519" s="5">
        <v>3590</v>
      </c>
      <c r="B3519" s="5" t="s">
        <v>10190</v>
      </c>
      <c r="C3519" s="5" t="s">
        <v>10191</v>
      </c>
      <c r="D3519" s="6" t="s">
        <v>10192</v>
      </c>
      <c r="E3519">
        <v>3</v>
      </c>
      <c r="F3519" s="7">
        <v>0.37107699109999998</v>
      </c>
      <c r="G3519" s="7">
        <v>0</v>
      </c>
      <c r="H3519" t="s">
        <v>3353</v>
      </c>
      <c r="I3519">
        <v>0</v>
      </c>
      <c r="J3519">
        <v>0</v>
      </c>
      <c r="K3519">
        <v>20000</v>
      </c>
      <c r="L3519" t="s">
        <v>52</v>
      </c>
      <c r="M3519" s="8" t="s">
        <v>53</v>
      </c>
      <c r="N3519" s="8">
        <v>0.73214285714285698</v>
      </c>
      <c r="O3519">
        <v>0.26785714285714202</v>
      </c>
      <c r="P3519" s="9">
        <v>0</v>
      </c>
      <c r="Q3519">
        <v>10000</v>
      </c>
      <c r="R3519" s="8"/>
      <c r="S3519" s="8"/>
      <c r="AA3519">
        <v>518668</v>
      </c>
      <c r="AB3519">
        <v>0</v>
      </c>
      <c r="AC3519">
        <v>12</v>
      </c>
      <c r="AD3519">
        <v>0</v>
      </c>
      <c r="AE3519">
        <v>2009</v>
      </c>
      <c r="AF3519" t="s">
        <v>121</v>
      </c>
      <c r="AG3519">
        <v>10000</v>
      </c>
      <c r="AH3519" t="s">
        <v>55</v>
      </c>
      <c r="AI3519" t="s">
        <v>55</v>
      </c>
      <c r="AJ3519">
        <v>1</v>
      </c>
      <c r="AK3519">
        <v>7040</v>
      </c>
      <c r="AL3519" s="8" t="s">
        <v>10193</v>
      </c>
      <c r="AM3519" s="10">
        <f t="shared" si="486"/>
        <v>2020</v>
      </c>
      <c r="AN3519">
        <f t="shared" si="487"/>
        <v>1</v>
      </c>
      <c r="AO3519">
        <f t="shared" si="493"/>
        <v>0</v>
      </c>
      <c r="AP3519">
        <f t="shared" si="488"/>
        <v>0</v>
      </c>
      <c r="AQ3519">
        <f t="shared" si="489"/>
        <v>1</v>
      </c>
      <c r="AR3519">
        <f t="shared" si="490"/>
        <v>0</v>
      </c>
      <c r="AS3519">
        <f t="shared" si="491"/>
        <v>0</v>
      </c>
      <c r="AT3519">
        <f t="shared" si="492"/>
        <v>0</v>
      </c>
      <c r="AU3519">
        <f t="shared" si="492"/>
        <v>0</v>
      </c>
      <c r="AV3519" t="str">
        <f t="shared" si="494"/>
        <v>2020-07-27T18:26:23</v>
      </c>
    </row>
    <row r="3520" spans="1:48" x14ac:dyDescent="0.25">
      <c r="A3520" s="5">
        <v>3591</v>
      </c>
      <c r="B3520" s="5" t="s">
        <v>10194</v>
      </c>
      <c r="C3520" s="5" t="s">
        <v>10195</v>
      </c>
      <c r="D3520" s="6" t="s">
        <v>10196</v>
      </c>
      <c r="E3520">
        <v>14</v>
      </c>
      <c r="F3520" s="7">
        <v>0.56299971869999998</v>
      </c>
      <c r="G3520" s="7">
        <v>0</v>
      </c>
      <c r="H3520" t="s">
        <v>10197</v>
      </c>
      <c r="I3520">
        <v>49</v>
      </c>
      <c r="J3520">
        <v>35550</v>
      </c>
      <c r="K3520">
        <v>200000</v>
      </c>
      <c r="L3520" t="s">
        <v>199</v>
      </c>
      <c r="M3520" s="8" t="s">
        <v>63</v>
      </c>
      <c r="N3520" s="8">
        <v>0.89285714285714202</v>
      </c>
      <c r="O3520">
        <v>0.107142857142857</v>
      </c>
      <c r="P3520" s="9">
        <v>0</v>
      </c>
      <c r="R3520" s="8"/>
      <c r="S3520" s="8" t="s">
        <v>329</v>
      </c>
      <c r="T3520">
        <v>22385594</v>
      </c>
      <c r="U3520">
        <v>2263017</v>
      </c>
      <c r="V3520">
        <v>23583488</v>
      </c>
      <c r="W3520">
        <v>23727351</v>
      </c>
      <c r="X3520">
        <v>1019109</v>
      </c>
      <c r="Y3520">
        <v>3878335</v>
      </c>
      <c r="Z3520">
        <v>3284598</v>
      </c>
      <c r="AA3520">
        <v>2765930</v>
      </c>
      <c r="AB3520">
        <v>874317</v>
      </c>
      <c r="AC3520">
        <v>12</v>
      </c>
      <c r="AD3520">
        <v>1891613</v>
      </c>
      <c r="AE3520">
        <v>2001</v>
      </c>
      <c r="AF3520" t="s">
        <v>54</v>
      </c>
      <c r="AG3520">
        <v>200000</v>
      </c>
      <c r="AH3520" t="s">
        <v>55</v>
      </c>
      <c r="AI3520" t="s">
        <v>55</v>
      </c>
      <c r="AJ3520">
        <v>1</v>
      </c>
      <c r="AK3520">
        <v>104000</v>
      </c>
      <c r="AL3520" s="8"/>
      <c r="AM3520" s="10">
        <f t="shared" si="486"/>
        <v>2014</v>
      </c>
      <c r="AN3520">
        <f t="shared" si="487"/>
        <v>0</v>
      </c>
      <c r="AO3520">
        <f t="shared" si="493"/>
        <v>1</v>
      </c>
      <c r="AP3520">
        <f t="shared" si="488"/>
        <v>1</v>
      </c>
      <c r="AQ3520">
        <f t="shared" si="489"/>
        <v>0</v>
      </c>
      <c r="AR3520">
        <f t="shared" si="490"/>
        <v>0</v>
      </c>
      <c r="AS3520">
        <f t="shared" si="491"/>
        <v>0</v>
      </c>
      <c r="AT3520">
        <f t="shared" si="492"/>
        <v>0</v>
      </c>
      <c r="AU3520">
        <f t="shared" si="492"/>
        <v>0</v>
      </c>
      <c r="AV3520">
        <f t="shared" si="494"/>
        <v>0</v>
      </c>
    </row>
    <row r="3521" spans="1:48" x14ac:dyDescent="0.25">
      <c r="A3521" s="5">
        <v>3592</v>
      </c>
      <c r="B3521" s="5" t="s">
        <v>10198</v>
      </c>
      <c r="C3521" s="5" t="s">
        <v>10199</v>
      </c>
      <c r="D3521" s="6" t="s">
        <v>10200</v>
      </c>
      <c r="E3521">
        <v>0</v>
      </c>
      <c r="F3521" s="7">
        <v>0</v>
      </c>
      <c r="G3521" s="7"/>
      <c r="H3521" t="s">
        <v>10201</v>
      </c>
      <c r="I3521">
        <v>0</v>
      </c>
      <c r="J3521">
        <v>0</v>
      </c>
      <c r="K3521">
        <v>10000</v>
      </c>
      <c r="L3521" t="s">
        <v>199</v>
      </c>
      <c r="M3521" s="8" t="s">
        <v>53</v>
      </c>
      <c r="N3521" s="8">
        <v>0.78571428571428503</v>
      </c>
      <c r="O3521">
        <v>0.214285714285714</v>
      </c>
      <c r="P3521" s="9">
        <v>0</v>
      </c>
      <c r="R3521" s="8"/>
      <c r="S3521" s="8"/>
      <c r="AA3521">
        <v>96160</v>
      </c>
      <c r="AB3521">
        <v>0</v>
      </c>
      <c r="AC3521">
        <v>6</v>
      </c>
      <c r="AD3521">
        <v>0</v>
      </c>
      <c r="AE3521">
        <v>2011</v>
      </c>
      <c r="AF3521" t="s">
        <v>68</v>
      </c>
      <c r="AG3521">
        <v>50000</v>
      </c>
      <c r="AH3521" t="s">
        <v>55</v>
      </c>
      <c r="AI3521" t="s">
        <v>55</v>
      </c>
      <c r="AJ3521">
        <v>0</v>
      </c>
      <c r="AK3521">
        <v>3240</v>
      </c>
      <c r="AL3521" s="8"/>
      <c r="AM3521" s="10">
        <f t="shared" si="486"/>
        <v>2020</v>
      </c>
      <c r="AN3521">
        <f t="shared" si="487"/>
        <v>0</v>
      </c>
      <c r="AO3521">
        <f t="shared" si="493"/>
        <v>1</v>
      </c>
      <c r="AP3521">
        <f t="shared" si="488"/>
        <v>0</v>
      </c>
      <c r="AQ3521">
        <f t="shared" si="489"/>
        <v>1</v>
      </c>
      <c r="AR3521">
        <f t="shared" si="490"/>
        <v>0</v>
      </c>
      <c r="AS3521">
        <f t="shared" si="491"/>
        <v>0</v>
      </c>
      <c r="AT3521">
        <f t="shared" si="492"/>
        <v>0</v>
      </c>
      <c r="AU3521">
        <f t="shared" si="492"/>
        <v>0</v>
      </c>
      <c r="AV3521">
        <f t="shared" si="494"/>
        <v>0</v>
      </c>
    </row>
    <row r="3522" spans="1:48" x14ac:dyDescent="0.25">
      <c r="A3522" s="5">
        <v>3593</v>
      </c>
      <c r="B3522" s="5" t="s">
        <v>6927</v>
      </c>
      <c r="C3522" s="5" t="s">
        <v>5238</v>
      </c>
      <c r="D3522" s="6" t="s">
        <v>6928</v>
      </c>
      <c r="E3522">
        <v>62</v>
      </c>
      <c r="F3522" s="7">
        <v>0.35648736600000003</v>
      </c>
      <c r="G3522" s="7">
        <v>0</v>
      </c>
      <c r="H3522" t="s">
        <v>432</v>
      </c>
      <c r="I3522">
        <v>11</v>
      </c>
      <c r="J3522">
        <v>3960</v>
      </c>
      <c r="K3522">
        <v>60000</v>
      </c>
      <c r="L3522" t="s">
        <v>62</v>
      </c>
      <c r="M3522" s="8" t="s">
        <v>63</v>
      </c>
      <c r="N3522" s="8">
        <v>1</v>
      </c>
      <c r="O3522">
        <v>0</v>
      </c>
      <c r="P3522" s="9">
        <v>0</v>
      </c>
      <c r="R3522" s="8"/>
      <c r="S3522" s="8"/>
      <c r="AJ3522">
        <v>1</v>
      </c>
      <c r="AL3522" s="8"/>
      <c r="AM3522" s="10">
        <f t="shared" ref="AM3522:AM3585" si="495">_xlfn.NUMBERVALUE(LEFT(H3522,4))</f>
        <v>2018</v>
      </c>
      <c r="AN3522">
        <f t="shared" ref="AN3522:AN3585" si="496">IF(OR(L3522 = "AprovadoAnalista", L3522 = "AprovadoComite" ),1,0)</f>
        <v>0</v>
      </c>
      <c r="AO3522">
        <f t="shared" si="493"/>
        <v>0</v>
      </c>
      <c r="AP3522">
        <f t="shared" ref="AP3522:AP3585" si="497">IF(MID(M3522,4,1)="0",1,0)</f>
        <v>1</v>
      </c>
      <c r="AQ3522">
        <f t="shared" ref="AQ3522:AQ3585" si="498">IF(MID(M3522,4,1)="1",1,0)</f>
        <v>0</v>
      </c>
      <c r="AR3522">
        <f t="shared" ref="AR3522:AR3585" si="499">IF(MID(M3522,4,1)="3",1,0)</f>
        <v>0</v>
      </c>
      <c r="AS3522">
        <f t="shared" ref="AS3522:AS3585" si="500">IF(MID(M3522,4,1)="5",1,0)</f>
        <v>0</v>
      </c>
      <c r="AT3522">
        <f t="shared" ref="AT3522:AU3585" si="501">IF(AH3522="True",1,0)</f>
        <v>0</v>
      </c>
      <c r="AU3522">
        <f t="shared" si="501"/>
        <v>0</v>
      </c>
      <c r="AV3522">
        <f t="shared" si="494"/>
        <v>0</v>
      </c>
    </row>
    <row r="3523" spans="1:48" x14ac:dyDescent="0.25">
      <c r="A3523" s="5">
        <v>3594</v>
      </c>
      <c r="B3523" s="5" t="s">
        <v>6519</v>
      </c>
      <c r="C3523" s="5" t="s">
        <v>6520</v>
      </c>
      <c r="D3523" s="6" t="s">
        <v>6521</v>
      </c>
      <c r="E3523">
        <v>17</v>
      </c>
      <c r="F3523" s="7">
        <v>0.35945570770000002</v>
      </c>
      <c r="G3523" s="7">
        <v>0</v>
      </c>
      <c r="H3523" t="s">
        <v>307</v>
      </c>
      <c r="I3523">
        <v>0</v>
      </c>
      <c r="J3523">
        <v>0</v>
      </c>
      <c r="K3523">
        <v>60000</v>
      </c>
      <c r="L3523" t="s">
        <v>52</v>
      </c>
      <c r="M3523" s="8" t="s">
        <v>86</v>
      </c>
      <c r="N3523" s="8">
        <v>0.625</v>
      </c>
      <c r="O3523">
        <v>0.375</v>
      </c>
      <c r="P3523" s="9">
        <v>0</v>
      </c>
      <c r="Q3523">
        <v>50000</v>
      </c>
      <c r="R3523" s="8"/>
      <c r="S3523" s="8" t="s">
        <v>103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6887316</v>
      </c>
      <c r="AB3523">
        <v>0</v>
      </c>
      <c r="AC3523">
        <v>12</v>
      </c>
      <c r="AD3523">
        <v>0</v>
      </c>
      <c r="AE3523">
        <v>1991</v>
      </c>
      <c r="AF3523" t="s">
        <v>54</v>
      </c>
      <c r="AG3523">
        <v>400000</v>
      </c>
      <c r="AH3523" t="s">
        <v>55</v>
      </c>
      <c r="AI3523" t="s">
        <v>56</v>
      </c>
      <c r="AJ3523">
        <v>1</v>
      </c>
      <c r="AK3523">
        <v>140600</v>
      </c>
      <c r="AL3523" s="8" t="s">
        <v>10202</v>
      </c>
      <c r="AM3523" s="10">
        <f t="shared" si="495"/>
        <v>2018</v>
      </c>
      <c r="AN3523">
        <f t="shared" si="496"/>
        <v>1</v>
      </c>
      <c r="AO3523">
        <f t="shared" ref="AO3523:AO3586" si="502">IF(OR(L3523 = "ReprovadoAnalista", L3523 = "ReprovadoComite" ),1,0)</f>
        <v>0</v>
      </c>
      <c r="AP3523">
        <f t="shared" si="497"/>
        <v>0</v>
      </c>
      <c r="AQ3523">
        <f t="shared" si="498"/>
        <v>0</v>
      </c>
      <c r="AR3523">
        <f t="shared" si="499"/>
        <v>1</v>
      </c>
      <c r="AS3523">
        <f t="shared" si="500"/>
        <v>0</v>
      </c>
      <c r="AT3523">
        <f t="shared" si="501"/>
        <v>0</v>
      </c>
      <c r="AU3523">
        <f t="shared" si="501"/>
        <v>1</v>
      </c>
      <c r="AV3523" t="str">
        <f t="shared" ref="AV3523:AV3586" si="503">IF(R3523&lt;&gt;"",R3523,AL3523)</f>
        <v>2020-07-27T18:38:34</v>
      </c>
    </row>
    <row r="3524" spans="1:48" x14ac:dyDescent="0.25">
      <c r="A3524" s="5">
        <v>3595</v>
      </c>
      <c r="B3524" s="5" t="s">
        <v>4548</v>
      </c>
      <c r="C3524" s="5" t="s">
        <v>4549</v>
      </c>
      <c r="D3524" s="6" t="s">
        <v>4550</v>
      </c>
      <c r="E3524">
        <v>4</v>
      </c>
      <c r="F3524" s="7">
        <v>0.41852813849999998</v>
      </c>
      <c r="G3524" s="7">
        <v>0</v>
      </c>
      <c r="H3524" t="s">
        <v>4551</v>
      </c>
      <c r="I3524">
        <v>42</v>
      </c>
      <c r="J3524">
        <v>3465</v>
      </c>
      <c r="K3524">
        <v>20000</v>
      </c>
      <c r="L3524" t="s">
        <v>52</v>
      </c>
      <c r="M3524" s="8" t="s">
        <v>53</v>
      </c>
      <c r="N3524" s="8">
        <v>0.75</v>
      </c>
      <c r="O3524">
        <v>0.249999999999999</v>
      </c>
      <c r="P3524" s="9">
        <v>0</v>
      </c>
      <c r="Q3524">
        <v>20000</v>
      </c>
      <c r="R3524" s="8"/>
      <c r="S3524" s="8" t="s">
        <v>217</v>
      </c>
      <c r="T3524">
        <v>579856</v>
      </c>
      <c r="U3524">
        <v>82475</v>
      </c>
      <c r="V3524">
        <v>619404</v>
      </c>
      <c r="W3524">
        <v>536928</v>
      </c>
      <c r="X3524">
        <v>0</v>
      </c>
      <c r="Y3524">
        <v>0</v>
      </c>
      <c r="Z3524">
        <v>392634</v>
      </c>
      <c r="AA3524">
        <v>897133</v>
      </c>
      <c r="AB3524">
        <v>620902</v>
      </c>
      <c r="AC3524">
        <v>12</v>
      </c>
      <c r="AD3524">
        <v>276231</v>
      </c>
      <c r="AE3524">
        <v>2018</v>
      </c>
      <c r="AF3524" t="s">
        <v>126</v>
      </c>
      <c r="AG3524">
        <v>50000</v>
      </c>
      <c r="AH3524" t="s">
        <v>55</v>
      </c>
      <c r="AI3524" t="s">
        <v>55</v>
      </c>
      <c r="AJ3524">
        <v>1</v>
      </c>
      <c r="AK3524">
        <v>1110</v>
      </c>
      <c r="AL3524" s="8" t="s">
        <v>10203</v>
      </c>
      <c r="AM3524" s="10">
        <f t="shared" si="495"/>
        <v>2019</v>
      </c>
      <c r="AN3524">
        <f t="shared" si="496"/>
        <v>1</v>
      </c>
      <c r="AO3524">
        <f t="shared" si="502"/>
        <v>0</v>
      </c>
      <c r="AP3524">
        <f t="shared" si="497"/>
        <v>0</v>
      </c>
      <c r="AQ3524">
        <f t="shared" si="498"/>
        <v>1</v>
      </c>
      <c r="AR3524">
        <f t="shared" si="499"/>
        <v>0</v>
      </c>
      <c r="AS3524">
        <f t="shared" si="500"/>
        <v>0</v>
      </c>
      <c r="AT3524">
        <f t="shared" si="501"/>
        <v>0</v>
      </c>
      <c r="AU3524">
        <f t="shared" si="501"/>
        <v>0</v>
      </c>
      <c r="AV3524" t="str">
        <f t="shared" si="503"/>
        <v>2020-07-27T18:41:28</v>
      </c>
    </row>
    <row r="3525" spans="1:48" x14ac:dyDescent="0.25">
      <c r="A3525" s="5">
        <v>3596</v>
      </c>
      <c r="B3525" s="5" t="s">
        <v>10194</v>
      </c>
      <c r="C3525" s="5" t="s">
        <v>10195</v>
      </c>
      <c r="D3525" s="6" t="s">
        <v>10196</v>
      </c>
      <c r="E3525">
        <v>14</v>
      </c>
      <c r="F3525" s="7">
        <v>0.56299971869999998</v>
      </c>
      <c r="G3525" s="7">
        <v>0</v>
      </c>
      <c r="H3525" t="s">
        <v>10197</v>
      </c>
      <c r="I3525">
        <v>49</v>
      </c>
      <c r="J3525">
        <v>35550</v>
      </c>
      <c r="K3525">
        <v>200000</v>
      </c>
      <c r="L3525" t="s">
        <v>52</v>
      </c>
      <c r="M3525" s="8" t="s">
        <v>63</v>
      </c>
      <c r="N3525" s="8">
        <v>0.94642857142857095</v>
      </c>
      <c r="O3525">
        <v>5.3571428571428499E-2</v>
      </c>
      <c r="P3525" s="9">
        <v>0</v>
      </c>
      <c r="Q3525">
        <v>90000</v>
      </c>
      <c r="R3525" s="8"/>
      <c r="S3525" s="8" t="s">
        <v>3684</v>
      </c>
      <c r="T3525">
        <v>1477172</v>
      </c>
      <c r="U3525">
        <v>150059</v>
      </c>
      <c r="V3525">
        <v>1703419</v>
      </c>
      <c r="W3525">
        <v>1553359</v>
      </c>
      <c r="X3525">
        <v>0</v>
      </c>
      <c r="Y3525">
        <v>611599</v>
      </c>
      <c r="Z3525">
        <v>181420</v>
      </c>
      <c r="AA3525">
        <v>3685546</v>
      </c>
      <c r="AB3525">
        <v>1283322</v>
      </c>
      <c r="AC3525">
        <v>12</v>
      </c>
      <c r="AD3525">
        <v>2402224</v>
      </c>
      <c r="AE3525">
        <v>2001</v>
      </c>
      <c r="AF3525" t="s">
        <v>54</v>
      </c>
      <c r="AG3525">
        <v>200000</v>
      </c>
      <c r="AH3525" t="s">
        <v>55</v>
      </c>
      <c r="AI3525" t="s">
        <v>55</v>
      </c>
      <c r="AJ3525">
        <v>1</v>
      </c>
      <c r="AK3525">
        <v>104000</v>
      </c>
      <c r="AL3525" s="8" t="s">
        <v>10204</v>
      </c>
      <c r="AM3525" s="10">
        <f t="shared" si="495"/>
        <v>2014</v>
      </c>
      <c r="AN3525">
        <f t="shared" si="496"/>
        <v>1</v>
      </c>
      <c r="AO3525">
        <f t="shared" si="502"/>
        <v>0</v>
      </c>
      <c r="AP3525">
        <f t="shared" si="497"/>
        <v>1</v>
      </c>
      <c r="AQ3525">
        <f t="shared" si="498"/>
        <v>0</v>
      </c>
      <c r="AR3525">
        <f t="shared" si="499"/>
        <v>0</v>
      </c>
      <c r="AS3525">
        <f t="shared" si="500"/>
        <v>0</v>
      </c>
      <c r="AT3525">
        <f t="shared" si="501"/>
        <v>0</v>
      </c>
      <c r="AU3525">
        <f t="shared" si="501"/>
        <v>0</v>
      </c>
      <c r="AV3525" t="str">
        <f t="shared" si="503"/>
        <v>2020-07-27T19:18:13</v>
      </c>
    </row>
    <row r="3526" spans="1:48" x14ac:dyDescent="0.25">
      <c r="A3526" s="5">
        <v>3597</v>
      </c>
      <c r="B3526" s="5" t="s">
        <v>3816</v>
      </c>
      <c r="C3526" s="5" t="s">
        <v>3817</v>
      </c>
      <c r="D3526" s="6" t="s">
        <v>3818</v>
      </c>
      <c r="E3526">
        <v>103</v>
      </c>
      <c r="F3526" s="7">
        <v>0.4744776638</v>
      </c>
      <c r="G3526" s="7">
        <v>0</v>
      </c>
      <c r="H3526" t="s">
        <v>3819</v>
      </c>
      <c r="I3526">
        <v>0</v>
      </c>
      <c r="J3526">
        <v>0</v>
      </c>
      <c r="K3526">
        <v>15000</v>
      </c>
      <c r="L3526" t="s">
        <v>52</v>
      </c>
      <c r="M3526" s="8" t="s">
        <v>86</v>
      </c>
      <c r="N3526" s="8">
        <v>0.55357142857142805</v>
      </c>
      <c r="O3526">
        <v>0.44642857142857101</v>
      </c>
      <c r="P3526" s="9">
        <v>0.96927554762106005</v>
      </c>
      <c r="Q3526">
        <v>5000</v>
      </c>
      <c r="R3526" s="8"/>
      <c r="S3526" s="8"/>
      <c r="AA3526">
        <v>3808903</v>
      </c>
      <c r="AB3526">
        <v>0</v>
      </c>
      <c r="AC3526">
        <v>12</v>
      </c>
      <c r="AD3526">
        <v>0</v>
      </c>
      <c r="AE3526">
        <v>2001</v>
      </c>
      <c r="AF3526" t="s">
        <v>54</v>
      </c>
      <c r="AG3526">
        <v>99800</v>
      </c>
      <c r="AH3526" t="s">
        <v>55</v>
      </c>
      <c r="AI3526" t="s">
        <v>56</v>
      </c>
      <c r="AJ3526">
        <v>0.8943651265</v>
      </c>
      <c r="AK3526">
        <v>4300</v>
      </c>
      <c r="AL3526" s="8" t="s">
        <v>10205</v>
      </c>
      <c r="AM3526" s="10">
        <f t="shared" si="495"/>
        <v>2016</v>
      </c>
      <c r="AN3526">
        <f t="shared" si="496"/>
        <v>1</v>
      </c>
      <c r="AO3526">
        <f t="shared" si="502"/>
        <v>0</v>
      </c>
      <c r="AP3526">
        <f t="shared" si="497"/>
        <v>0</v>
      </c>
      <c r="AQ3526">
        <f t="shared" si="498"/>
        <v>0</v>
      </c>
      <c r="AR3526">
        <f t="shared" si="499"/>
        <v>1</v>
      </c>
      <c r="AS3526">
        <f t="shared" si="500"/>
        <v>0</v>
      </c>
      <c r="AT3526">
        <f t="shared" si="501"/>
        <v>0</v>
      </c>
      <c r="AU3526">
        <f t="shared" si="501"/>
        <v>1</v>
      </c>
      <c r="AV3526" t="str">
        <f t="shared" si="503"/>
        <v>2020-07-27T19:14:00</v>
      </c>
    </row>
    <row r="3527" spans="1:48" x14ac:dyDescent="0.25">
      <c r="A3527" s="5">
        <v>3598</v>
      </c>
      <c r="B3527" s="5" t="s">
        <v>9512</v>
      </c>
      <c r="C3527" s="5" t="s">
        <v>9513</v>
      </c>
      <c r="D3527" s="6" t="s">
        <v>9514</v>
      </c>
      <c r="E3527">
        <v>17</v>
      </c>
      <c r="F3527" s="7">
        <v>0.52735966410000001</v>
      </c>
      <c r="G3527" s="7">
        <v>0</v>
      </c>
      <c r="H3527" t="s">
        <v>9515</v>
      </c>
      <c r="I3527">
        <v>0</v>
      </c>
      <c r="J3527">
        <v>0</v>
      </c>
      <c r="K3527">
        <v>20000</v>
      </c>
      <c r="L3527" t="s">
        <v>52</v>
      </c>
      <c r="M3527" s="8" t="s">
        <v>53</v>
      </c>
      <c r="N3527" s="8">
        <v>0.76785714285714202</v>
      </c>
      <c r="O3527">
        <v>0.23214285714285701</v>
      </c>
      <c r="P3527" s="9">
        <v>0.86602540378443904</v>
      </c>
      <c r="Q3527">
        <v>20000</v>
      </c>
      <c r="R3527" s="8"/>
      <c r="S3527" s="8" t="s">
        <v>217</v>
      </c>
      <c r="T3527">
        <v>2277310</v>
      </c>
      <c r="U3527">
        <v>498815</v>
      </c>
      <c r="V3527">
        <v>4755703</v>
      </c>
      <c r="W3527">
        <v>4256888</v>
      </c>
      <c r="X3527">
        <v>0</v>
      </c>
      <c r="Y3527">
        <v>914143</v>
      </c>
      <c r="Z3527">
        <v>1112617</v>
      </c>
      <c r="AA3527">
        <v>2132124</v>
      </c>
      <c r="AB3527">
        <v>1146802</v>
      </c>
      <c r="AC3527">
        <v>12</v>
      </c>
      <c r="AD3527">
        <v>985322</v>
      </c>
      <c r="AE3527">
        <v>1992</v>
      </c>
      <c r="AF3527" t="s">
        <v>54</v>
      </c>
      <c r="AG3527">
        <v>30000</v>
      </c>
      <c r="AH3527" t="s">
        <v>55</v>
      </c>
      <c r="AI3527" t="s">
        <v>55</v>
      </c>
      <c r="AJ3527">
        <v>1</v>
      </c>
      <c r="AK3527">
        <v>3240</v>
      </c>
      <c r="AL3527" s="8" t="s">
        <v>10206</v>
      </c>
      <c r="AM3527" s="10">
        <f t="shared" si="495"/>
        <v>2018</v>
      </c>
      <c r="AN3527">
        <f t="shared" si="496"/>
        <v>1</v>
      </c>
      <c r="AO3527">
        <f t="shared" si="502"/>
        <v>0</v>
      </c>
      <c r="AP3527">
        <f t="shared" si="497"/>
        <v>0</v>
      </c>
      <c r="AQ3527">
        <f t="shared" si="498"/>
        <v>1</v>
      </c>
      <c r="AR3527">
        <f t="shared" si="499"/>
        <v>0</v>
      </c>
      <c r="AS3527">
        <f t="shared" si="500"/>
        <v>0</v>
      </c>
      <c r="AT3527">
        <f t="shared" si="501"/>
        <v>0</v>
      </c>
      <c r="AU3527">
        <f t="shared" si="501"/>
        <v>0</v>
      </c>
      <c r="AV3527" t="str">
        <f t="shared" si="503"/>
        <v>2020-07-27T19:33:08</v>
      </c>
    </row>
    <row r="3528" spans="1:48" x14ac:dyDescent="0.25">
      <c r="A3528" s="5">
        <v>3599</v>
      </c>
      <c r="B3528" s="5" t="s">
        <v>1761</v>
      </c>
      <c r="C3528" s="5" t="s">
        <v>1762</v>
      </c>
      <c r="D3528" s="6" t="s">
        <v>1763</v>
      </c>
      <c r="E3528">
        <v>3</v>
      </c>
      <c r="F3528" s="7">
        <v>0</v>
      </c>
      <c r="G3528" s="7"/>
      <c r="H3528" t="s">
        <v>1764</v>
      </c>
      <c r="I3528">
        <v>0</v>
      </c>
      <c r="J3528">
        <v>0</v>
      </c>
      <c r="K3528">
        <v>600000</v>
      </c>
      <c r="L3528" t="s">
        <v>119</v>
      </c>
      <c r="M3528" s="8" t="s">
        <v>53</v>
      </c>
      <c r="N3528" s="8">
        <v>0.75</v>
      </c>
      <c r="O3528">
        <v>0.25</v>
      </c>
      <c r="P3528" s="9">
        <v>0</v>
      </c>
      <c r="Q3528">
        <v>400000</v>
      </c>
      <c r="R3528" s="8" t="s">
        <v>10207</v>
      </c>
      <c r="S3528" s="8"/>
      <c r="AA3528">
        <v>12865803</v>
      </c>
      <c r="AB3528">
        <v>4356264</v>
      </c>
      <c r="AC3528">
        <v>6</v>
      </c>
      <c r="AD3528">
        <v>8509539</v>
      </c>
      <c r="AE3528">
        <v>2017</v>
      </c>
      <c r="AF3528" t="s">
        <v>126</v>
      </c>
      <c r="AG3528">
        <v>100000</v>
      </c>
      <c r="AH3528" t="s">
        <v>55</v>
      </c>
      <c r="AI3528" t="s">
        <v>55</v>
      </c>
      <c r="AJ3528">
        <v>0</v>
      </c>
      <c r="AK3528">
        <v>83200</v>
      </c>
      <c r="AL3528" s="8"/>
      <c r="AM3528" s="10">
        <f t="shared" si="495"/>
        <v>2017</v>
      </c>
      <c r="AN3528">
        <f t="shared" si="496"/>
        <v>1</v>
      </c>
      <c r="AO3528">
        <f t="shared" si="502"/>
        <v>0</v>
      </c>
      <c r="AP3528">
        <f t="shared" si="497"/>
        <v>0</v>
      </c>
      <c r="AQ3528">
        <f t="shared" si="498"/>
        <v>1</v>
      </c>
      <c r="AR3528">
        <f t="shared" si="499"/>
        <v>0</v>
      </c>
      <c r="AS3528">
        <f t="shared" si="500"/>
        <v>0</v>
      </c>
      <c r="AT3528">
        <f t="shared" si="501"/>
        <v>0</v>
      </c>
      <c r="AU3528">
        <f t="shared" si="501"/>
        <v>0</v>
      </c>
      <c r="AV3528" t="str">
        <f t="shared" si="503"/>
        <v>2020-07-30T16:32:52</v>
      </c>
    </row>
    <row r="3529" spans="1:48" x14ac:dyDescent="0.25">
      <c r="A3529" s="5">
        <v>3600</v>
      </c>
      <c r="B3529" s="5" t="s">
        <v>7457</v>
      </c>
      <c r="C3529" s="5" t="s">
        <v>7458</v>
      </c>
      <c r="D3529" s="6" t="s">
        <v>7459</v>
      </c>
      <c r="E3529">
        <v>0</v>
      </c>
      <c r="F3529" s="7">
        <v>0.48013136070000001</v>
      </c>
      <c r="G3529" s="7">
        <v>0</v>
      </c>
      <c r="H3529" t="s">
        <v>6920</v>
      </c>
      <c r="I3529">
        <v>83</v>
      </c>
      <c r="J3529">
        <v>10182.459999999999</v>
      </c>
      <c r="K3529">
        <v>22000</v>
      </c>
      <c r="L3529" t="s">
        <v>52</v>
      </c>
      <c r="M3529" s="8" t="s">
        <v>53</v>
      </c>
      <c r="N3529" s="8">
        <v>0.85714285714285698</v>
      </c>
      <c r="O3529">
        <v>0.14285714285714199</v>
      </c>
      <c r="P3529" s="9">
        <v>0</v>
      </c>
      <c r="Q3529">
        <v>22000</v>
      </c>
      <c r="R3529" s="8"/>
      <c r="S3529" s="8" t="s">
        <v>217</v>
      </c>
      <c r="T3529">
        <v>252952</v>
      </c>
      <c r="U3529">
        <v>36121</v>
      </c>
      <c r="V3529">
        <v>328608</v>
      </c>
      <c r="W3529">
        <v>292000</v>
      </c>
      <c r="X3529">
        <v>0</v>
      </c>
      <c r="Y3529">
        <v>0</v>
      </c>
      <c r="Z3529">
        <v>72155</v>
      </c>
      <c r="AA3529">
        <v>1915599</v>
      </c>
      <c r="AB3529">
        <v>930524</v>
      </c>
      <c r="AC3529">
        <v>12</v>
      </c>
      <c r="AD3529">
        <v>985075</v>
      </c>
      <c r="AE3529">
        <v>2016</v>
      </c>
      <c r="AF3529" t="s">
        <v>126</v>
      </c>
      <c r="AG3529">
        <v>50000</v>
      </c>
      <c r="AH3529" t="s">
        <v>55</v>
      </c>
      <c r="AI3529" t="s">
        <v>55</v>
      </c>
      <c r="AJ3529">
        <v>1</v>
      </c>
      <c r="AK3529">
        <v>89100</v>
      </c>
      <c r="AL3529" s="8" t="s">
        <v>10208</v>
      </c>
      <c r="AM3529" s="10">
        <f t="shared" si="495"/>
        <v>2020</v>
      </c>
      <c r="AN3529">
        <f t="shared" si="496"/>
        <v>1</v>
      </c>
      <c r="AO3529">
        <f t="shared" si="502"/>
        <v>0</v>
      </c>
      <c r="AP3529">
        <f t="shared" si="497"/>
        <v>0</v>
      </c>
      <c r="AQ3529">
        <f t="shared" si="498"/>
        <v>1</v>
      </c>
      <c r="AR3529">
        <f t="shared" si="499"/>
        <v>0</v>
      </c>
      <c r="AS3529">
        <f t="shared" si="500"/>
        <v>0</v>
      </c>
      <c r="AT3529">
        <f t="shared" si="501"/>
        <v>0</v>
      </c>
      <c r="AU3529">
        <f t="shared" si="501"/>
        <v>0</v>
      </c>
      <c r="AV3529" t="str">
        <f t="shared" si="503"/>
        <v>2020-07-27T20:39:27</v>
      </c>
    </row>
    <row r="3530" spans="1:48" x14ac:dyDescent="0.25">
      <c r="A3530" s="5">
        <v>3601</v>
      </c>
      <c r="B3530" s="5" t="s">
        <v>2114</v>
      </c>
      <c r="C3530" s="5" t="s">
        <v>2115</v>
      </c>
      <c r="D3530" s="6" t="s">
        <v>2116</v>
      </c>
      <c r="E3530">
        <v>22</v>
      </c>
      <c r="F3530" s="7">
        <v>0.35264506369999998</v>
      </c>
      <c r="G3530" s="7">
        <v>0</v>
      </c>
      <c r="H3530" t="s">
        <v>2117</v>
      </c>
      <c r="I3530">
        <v>15</v>
      </c>
      <c r="J3530">
        <v>18185.3</v>
      </c>
      <c r="K3530">
        <v>105000</v>
      </c>
      <c r="L3530" t="s">
        <v>52</v>
      </c>
      <c r="M3530" s="8" t="s">
        <v>86</v>
      </c>
      <c r="N3530" s="8">
        <v>0.60714285714285698</v>
      </c>
      <c r="O3530">
        <v>0.39285714285714202</v>
      </c>
      <c r="P3530" s="9">
        <v>0.99789433186604304</v>
      </c>
      <c r="Q3530">
        <v>105000</v>
      </c>
      <c r="R3530" s="8"/>
      <c r="S3530" s="8" t="s">
        <v>329</v>
      </c>
      <c r="T3530">
        <v>4054209</v>
      </c>
      <c r="U3530">
        <v>3304081</v>
      </c>
      <c r="V3530">
        <v>4256415</v>
      </c>
      <c r="W3530">
        <v>914803</v>
      </c>
      <c r="X3530">
        <v>680431</v>
      </c>
      <c r="Y3530">
        <v>2162369</v>
      </c>
      <c r="Z3530">
        <v>1714930</v>
      </c>
      <c r="AA3530">
        <v>4354907</v>
      </c>
      <c r="AB3530">
        <v>1319645</v>
      </c>
      <c r="AC3530">
        <v>12</v>
      </c>
      <c r="AD3530">
        <v>3035262</v>
      </c>
      <c r="AE3530">
        <v>2014</v>
      </c>
      <c r="AF3530" t="s">
        <v>68</v>
      </c>
      <c r="AG3530">
        <v>180000</v>
      </c>
      <c r="AH3530" t="s">
        <v>55</v>
      </c>
      <c r="AI3530" t="s">
        <v>56</v>
      </c>
      <c r="AJ3530">
        <v>0.97615172949999995</v>
      </c>
      <c r="AK3530">
        <v>53400</v>
      </c>
      <c r="AL3530" s="8" t="s">
        <v>10209</v>
      </c>
      <c r="AM3530" s="10">
        <f t="shared" si="495"/>
        <v>2015</v>
      </c>
      <c r="AN3530">
        <f t="shared" si="496"/>
        <v>1</v>
      </c>
      <c r="AO3530">
        <f t="shared" si="502"/>
        <v>0</v>
      </c>
      <c r="AP3530">
        <f t="shared" si="497"/>
        <v>0</v>
      </c>
      <c r="AQ3530">
        <f t="shared" si="498"/>
        <v>0</v>
      </c>
      <c r="AR3530">
        <f t="shared" si="499"/>
        <v>1</v>
      </c>
      <c r="AS3530">
        <f t="shared" si="500"/>
        <v>0</v>
      </c>
      <c r="AT3530">
        <f t="shared" si="501"/>
        <v>0</v>
      </c>
      <c r="AU3530">
        <f t="shared" si="501"/>
        <v>1</v>
      </c>
      <c r="AV3530" t="str">
        <f t="shared" si="503"/>
        <v>2020-07-27T21:14:54</v>
      </c>
    </row>
    <row r="3531" spans="1:48" x14ac:dyDescent="0.25">
      <c r="A3531" s="5">
        <v>3602</v>
      </c>
      <c r="B3531" s="5" t="s">
        <v>4204</v>
      </c>
      <c r="C3531" s="5" t="s">
        <v>4205</v>
      </c>
      <c r="D3531" s="6" t="s">
        <v>4206</v>
      </c>
      <c r="E3531">
        <v>14</v>
      </c>
      <c r="F3531" s="7">
        <v>0.56504577389999999</v>
      </c>
      <c r="G3531" s="7">
        <v>0</v>
      </c>
      <c r="H3531" t="s">
        <v>4207</v>
      </c>
      <c r="I3531">
        <v>42</v>
      </c>
      <c r="J3531">
        <v>118195.87</v>
      </c>
      <c r="K3531">
        <v>170000</v>
      </c>
      <c r="L3531" t="s">
        <v>52</v>
      </c>
      <c r="M3531" s="8" t="s">
        <v>86</v>
      </c>
      <c r="N3531" s="8">
        <v>0.64285714285714202</v>
      </c>
      <c r="O3531">
        <v>0.35714285714285698</v>
      </c>
      <c r="P3531" s="9">
        <v>0</v>
      </c>
      <c r="Q3531">
        <v>170000</v>
      </c>
      <c r="R3531" s="8"/>
      <c r="S3531" s="8" t="s">
        <v>329</v>
      </c>
      <c r="T3531">
        <v>40147679</v>
      </c>
      <c r="U3531">
        <v>40222591</v>
      </c>
      <c r="V3531">
        <v>56028277</v>
      </c>
      <c r="W3531">
        <v>15136282</v>
      </c>
      <c r="X3531">
        <v>15775862</v>
      </c>
      <c r="Y3531">
        <v>14799137</v>
      </c>
      <c r="Z3531">
        <v>23664583</v>
      </c>
      <c r="AA3531">
        <v>119119198</v>
      </c>
      <c r="AB3531">
        <v>31888914</v>
      </c>
      <c r="AC3531">
        <v>12</v>
      </c>
      <c r="AD3531">
        <v>87230284</v>
      </c>
      <c r="AE3531">
        <v>2004</v>
      </c>
      <c r="AF3531" t="s">
        <v>121</v>
      </c>
      <c r="AG3531">
        <v>3000000</v>
      </c>
      <c r="AH3531" t="s">
        <v>55</v>
      </c>
      <c r="AI3531" t="s">
        <v>56</v>
      </c>
      <c r="AJ3531">
        <v>1</v>
      </c>
      <c r="AK3531">
        <v>6480000</v>
      </c>
      <c r="AL3531" s="8" t="s">
        <v>10210</v>
      </c>
      <c r="AM3531" s="10">
        <f t="shared" si="495"/>
        <v>2019</v>
      </c>
      <c r="AN3531">
        <f t="shared" si="496"/>
        <v>1</v>
      </c>
      <c r="AO3531">
        <f t="shared" si="502"/>
        <v>0</v>
      </c>
      <c r="AP3531">
        <f t="shared" si="497"/>
        <v>0</v>
      </c>
      <c r="AQ3531">
        <f t="shared" si="498"/>
        <v>0</v>
      </c>
      <c r="AR3531">
        <f t="shared" si="499"/>
        <v>1</v>
      </c>
      <c r="AS3531">
        <f t="shared" si="500"/>
        <v>0</v>
      </c>
      <c r="AT3531">
        <f t="shared" si="501"/>
        <v>0</v>
      </c>
      <c r="AU3531">
        <f t="shared" si="501"/>
        <v>1</v>
      </c>
      <c r="AV3531" t="str">
        <f t="shared" si="503"/>
        <v>2020-07-28T13:01:15</v>
      </c>
    </row>
    <row r="3532" spans="1:48" x14ac:dyDescent="0.25">
      <c r="A3532" s="5">
        <v>3603</v>
      </c>
      <c r="B3532" s="5" t="s">
        <v>10211</v>
      </c>
      <c r="C3532" s="5" t="s">
        <v>10212</v>
      </c>
      <c r="D3532" s="6" t="s">
        <v>10213</v>
      </c>
      <c r="E3532">
        <v>0</v>
      </c>
      <c r="F3532" s="7">
        <v>0.53380187270000001</v>
      </c>
      <c r="G3532" s="7">
        <v>0</v>
      </c>
      <c r="H3532" t="s">
        <v>10214</v>
      </c>
      <c r="I3532">
        <v>0</v>
      </c>
      <c r="J3532">
        <v>0</v>
      </c>
      <c r="K3532">
        <v>50000</v>
      </c>
      <c r="L3532" t="s">
        <v>52</v>
      </c>
      <c r="M3532" s="8" t="s">
        <v>53</v>
      </c>
      <c r="N3532" s="8">
        <v>0.80357142857142805</v>
      </c>
      <c r="O3532">
        <v>0.19642857142857101</v>
      </c>
      <c r="P3532" s="9">
        <v>0</v>
      </c>
      <c r="Q3532">
        <v>50000</v>
      </c>
      <c r="R3532" s="8"/>
      <c r="S3532" s="8" t="s">
        <v>217</v>
      </c>
      <c r="T3532">
        <v>7461824</v>
      </c>
      <c r="U3532">
        <v>5541475</v>
      </c>
      <c r="V3532">
        <v>8143435</v>
      </c>
      <c r="W3532">
        <v>1496350</v>
      </c>
      <c r="X3532">
        <v>2571371</v>
      </c>
      <c r="Y3532">
        <v>2209621</v>
      </c>
      <c r="Z3532">
        <v>2511713</v>
      </c>
      <c r="AA3532">
        <v>17461824</v>
      </c>
      <c r="AB3532">
        <v>4566719</v>
      </c>
      <c r="AC3532">
        <v>12</v>
      </c>
      <c r="AD3532">
        <v>12895105</v>
      </c>
      <c r="AE3532">
        <v>1966</v>
      </c>
      <c r="AF3532" t="s">
        <v>54</v>
      </c>
      <c r="AG3532">
        <v>100000</v>
      </c>
      <c r="AH3532" t="s">
        <v>55</v>
      </c>
      <c r="AI3532" t="s">
        <v>56</v>
      </c>
      <c r="AJ3532">
        <v>1</v>
      </c>
      <c r="AK3532">
        <v>364500</v>
      </c>
      <c r="AL3532" s="8" t="s">
        <v>10215</v>
      </c>
      <c r="AM3532" s="10">
        <f t="shared" si="495"/>
        <v>2020</v>
      </c>
      <c r="AN3532">
        <f t="shared" si="496"/>
        <v>1</v>
      </c>
      <c r="AO3532">
        <f t="shared" si="502"/>
        <v>0</v>
      </c>
      <c r="AP3532">
        <f t="shared" si="497"/>
        <v>0</v>
      </c>
      <c r="AQ3532">
        <f t="shared" si="498"/>
        <v>1</v>
      </c>
      <c r="AR3532">
        <f t="shared" si="499"/>
        <v>0</v>
      </c>
      <c r="AS3532">
        <f t="shared" si="500"/>
        <v>0</v>
      </c>
      <c r="AT3532">
        <f t="shared" si="501"/>
        <v>0</v>
      </c>
      <c r="AU3532">
        <f t="shared" si="501"/>
        <v>1</v>
      </c>
      <c r="AV3532" t="str">
        <f t="shared" si="503"/>
        <v>2020-07-28T13:01:55</v>
      </c>
    </row>
    <row r="3533" spans="1:48" x14ac:dyDescent="0.25">
      <c r="A3533" s="5">
        <v>3604</v>
      </c>
      <c r="B3533" s="5" t="s">
        <v>3948</v>
      </c>
      <c r="C3533" s="5" t="s">
        <v>3949</v>
      </c>
      <c r="D3533" s="6" t="s">
        <v>3950</v>
      </c>
      <c r="E3533">
        <v>216</v>
      </c>
      <c r="F3533" s="7">
        <v>0.34922794629999998</v>
      </c>
      <c r="G3533" s="7">
        <v>3.03599482</v>
      </c>
      <c r="H3533" t="s">
        <v>96</v>
      </c>
      <c r="I3533">
        <v>240</v>
      </c>
      <c r="J3533">
        <v>0</v>
      </c>
      <c r="K3533">
        <v>20000</v>
      </c>
      <c r="L3533" t="s">
        <v>62</v>
      </c>
      <c r="M3533" s="8" t="s">
        <v>63</v>
      </c>
      <c r="N3533" s="8">
        <v>1</v>
      </c>
      <c r="O3533">
        <v>0</v>
      </c>
      <c r="P3533" s="9">
        <v>0</v>
      </c>
      <c r="R3533" s="8"/>
      <c r="S3533" s="8"/>
      <c r="AJ3533">
        <v>1</v>
      </c>
      <c r="AL3533" s="8"/>
      <c r="AM3533" s="10">
        <f t="shared" si="495"/>
        <v>2007</v>
      </c>
      <c r="AN3533">
        <f t="shared" si="496"/>
        <v>0</v>
      </c>
      <c r="AO3533">
        <f t="shared" si="502"/>
        <v>0</v>
      </c>
      <c r="AP3533">
        <f t="shared" si="497"/>
        <v>1</v>
      </c>
      <c r="AQ3533">
        <f t="shared" si="498"/>
        <v>0</v>
      </c>
      <c r="AR3533">
        <f t="shared" si="499"/>
        <v>0</v>
      </c>
      <c r="AS3533">
        <f t="shared" si="500"/>
        <v>0</v>
      </c>
      <c r="AT3533">
        <f t="shared" si="501"/>
        <v>0</v>
      </c>
      <c r="AU3533">
        <f t="shared" si="501"/>
        <v>0</v>
      </c>
      <c r="AV3533">
        <f t="shared" si="503"/>
        <v>0</v>
      </c>
    </row>
    <row r="3534" spans="1:48" x14ac:dyDescent="0.25">
      <c r="A3534" s="5">
        <v>3605</v>
      </c>
      <c r="B3534" s="5" t="s">
        <v>4448</v>
      </c>
      <c r="C3534" s="5" t="s">
        <v>4449</v>
      </c>
      <c r="D3534" s="6" t="s">
        <v>4450</v>
      </c>
      <c r="E3534">
        <v>3</v>
      </c>
      <c r="F3534" s="7">
        <v>0</v>
      </c>
      <c r="G3534" s="7"/>
      <c r="H3534" t="s">
        <v>4451</v>
      </c>
      <c r="I3534">
        <v>0</v>
      </c>
      <c r="J3534">
        <v>0</v>
      </c>
      <c r="K3534">
        <v>30000</v>
      </c>
      <c r="L3534" t="s">
        <v>52</v>
      </c>
      <c r="M3534" s="8" t="s">
        <v>53</v>
      </c>
      <c r="N3534" s="8">
        <v>0.85714285714285698</v>
      </c>
      <c r="O3534">
        <v>0.14285714285714199</v>
      </c>
      <c r="P3534" s="9">
        <v>0</v>
      </c>
      <c r="Q3534">
        <v>30000</v>
      </c>
      <c r="R3534" s="8"/>
      <c r="S3534" s="8"/>
      <c r="AA3534">
        <v>2236255</v>
      </c>
      <c r="AB3534">
        <v>0</v>
      </c>
      <c r="AC3534">
        <v>12</v>
      </c>
      <c r="AD3534">
        <v>0</v>
      </c>
      <c r="AE3534">
        <v>1994</v>
      </c>
      <c r="AF3534" t="s">
        <v>54</v>
      </c>
      <c r="AG3534">
        <v>20000</v>
      </c>
      <c r="AH3534" t="s">
        <v>55</v>
      </c>
      <c r="AI3534" t="s">
        <v>55</v>
      </c>
      <c r="AJ3534">
        <v>0</v>
      </c>
      <c r="AK3534">
        <v>4860</v>
      </c>
      <c r="AL3534" s="8" t="s">
        <v>10216</v>
      </c>
      <c r="AM3534" s="10">
        <f t="shared" si="495"/>
        <v>2013</v>
      </c>
      <c r="AN3534">
        <f t="shared" si="496"/>
        <v>1</v>
      </c>
      <c r="AO3534">
        <f t="shared" si="502"/>
        <v>0</v>
      </c>
      <c r="AP3534">
        <f t="shared" si="497"/>
        <v>0</v>
      </c>
      <c r="AQ3534">
        <f t="shared" si="498"/>
        <v>1</v>
      </c>
      <c r="AR3534">
        <f t="shared" si="499"/>
        <v>0</v>
      </c>
      <c r="AS3534">
        <f t="shared" si="500"/>
        <v>0</v>
      </c>
      <c r="AT3534">
        <f t="shared" si="501"/>
        <v>0</v>
      </c>
      <c r="AU3534">
        <f t="shared" si="501"/>
        <v>0</v>
      </c>
      <c r="AV3534" t="str">
        <f t="shared" si="503"/>
        <v>2020-07-28T13:19:17</v>
      </c>
    </row>
    <row r="3535" spans="1:48" x14ac:dyDescent="0.25">
      <c r="A3535" s="5">
        <v>3606</v>
      </c>
      <c r="B3535" s="5" t="s">
        <v>290</v>
      </c>
      <c r="C3535" s="5" t="s">
        <v>291</v>
      </c>
      <c r="D3535" s="6" t="s">
        <v>292</v>
      </c>
      <c r="E3535">
        <v>3</v>
      </c>
      <c r="F3535" s="7">
        <v>0.43539221010000001</v>
      </c>
      <c r="G3535" s="7">
        <v>0</v>
      </c>
      <c r="H3535" t="s">
        <v>293</v>
      </c>
      <c r="I3535">
        <v>0</v>
      </c>
      <c r="J3535">
        <v>0</v>
      </c>
      <c r="K3535">
        <v>50000</v>
      </c>
      <c r="L3535" t="s">
        <v>52</v>
      </c>
      <c r="M3535" s="8" t="s">
        <v>74</v>
      </c>
      <c r="N3535" s="8">
        <v>0.42857142857142799</v>
      </c>
      <c r="O3535">
        <v>0.57142857142857095</v>
      </c>
      <c r="P3535" s="9">
        <v>0</v>
      </c>
      <c r="Q3535">
        <v>30000</v>
      </c>
      <c r="R3535" s="8"/>
      <c r="S3535" s="8"/>
      <c r="AA3535">
        <v>1442677</v>
      </c>
      <c r="AB3535">
        <v>0</v>
      </c>
      <c r="AC3535">
        <v>12</v>
      </c>
      <c r="AD3535">
        <v>0</v>
      </c>
      <c r="AE3535">
        <v>2017</v>
      </c>
      <c r="AF3535" t="s">
        <v>126</v>
      </c>
      <c r="AG3535">
        <v>10000</v>
      </c>
      <c r="AH3535" t="s">
        <v>55</v>
      </c>
      <c r="AI3535" t="s">
        <v>56</v>
      </c>
      <c r="AJ3535">
        <v>1</v>
      </c>
      <c r="AK3535">
        <v>5760</v>
      </c>
      <c r="AL3535" s="8" t="s">
        <v>10217</v>
      </c>
      <c r="AM3535" s="10">
        <f t="shared" si="495"/>
        <v>2017</v>
      </c>
      <c r="AN3535">
        <f t="shared" si="496"/>
        <v>1</v>
      </c>
      <c r="AO3535">
        <f t="shared" si="502"/>
        <v>0</v>
      </c>
      <c r="AP3535">
        <f t="shared" si="497"/>
        <v>0</v>
      </c>
      <c r="AQ3535">
        <f t="shared" si="498"/>
        <v>0</v>
      </c>
      <c r="AR3535">
        <f t="shared" si="499"/>
        <v>0</v>
      </c>
      <c r="AS3535">
        <f t="shared" si="500"/>
        <v>1</v>
      </c>
      <c r="AT3535">
        <f t="shared" si="501"/>
        <v>0</v>
      </c>
      <c r="AU3535">
        <f t="shared" si="501"/>
        <v>1</v>
      </c>
      <c r="AV3535" t="str">
        <f t="shared" si="503"/>
        <v>2020-07-28T13:28:59</v>
      </c>
    </row>
    <row r="3536" spans="1:48" x14ac:dyDescent="0.25">
      <c r="A3536" s="5">
        <v>3607</v>
      </c>
      <c r="B3536" s="5" t="s">
        <v>5897</v>
      </c>
      <c r="C3536" s="5" t="s">
        <v>5898</v>
      </c>
      <c r="D3536" s="6" t="s">
        <v>5899</v>
      </c>
      <c r="E3536">
        <v>315</v>
      </c>
      <c r="F3536" s="7">
        <v>0.53083448460000004</v>
      </c>
      <c r="G3536" s="7">
        <v>0</v>
      </c>
      <c r="H3536" t="s">
        <v>5900</v>
      </c>
      <c r="I3536">
        <v>2</v>
      </c>
      <c r="J3536">
        <v>31464</v>
      </c>
      <c r="K3536">
        <v>600000</v>
      </c>
      <c r="L3536" t="s">
        <v>52</v>
      </c>
      <c r="M3536" s="8" t="s">
        <v>53</v>
      </c>
      <c r="N3536" s="8">
        <v>0.75</v>
      </c>
      <c r="O3536">
        <v>0.25</v>
      </c>
      <c r="P3536" s="9">
        <v>0</v>
      </c>
      <c r="Q3536">
        <v>600000</v>
      </c>
      <c r="R3536" s="8"/>
      <c r="S3536" s="8" t="s">
        <v>329</v>
      </c>
      <c r="T3536">
        <v>23738735</v>
      </c>
      <c r="U3536">
        <v>10912566</v>
      </c>
      <c r="V3536">
        <v>52408653</v>
      </c>
      <c r="W3536">
        <v>21912291</v>
      </c>
      <c r="X3536">
        <v>5977212</v>
      </c>
      <c r="Y3536">
        <v>12457461</v>
      </c>
      <c r="Z3536">
        <v>5986284</v>
      </c>
      <c r="AA3536">
        <v>61508166</v>
      </c>
      <c r="AB3536">
        <v>29743967</v>
      </c>
      <c r="AC3536">
        <v>12</v>
      </c>
      <c r="AD3536">
        <v>31764199</v>
      </c>
      <c r="AE3536">
        <v>2005</v>
      </c>
      <c r="AF3536" t="s">
        <v>121</v>
      </c>
      <c r="AG3536">
        <v>2000000</v>
      </c>
      <c r="AH3536" t="s">
        <v>55</v>
      </c>
      <c r="AI3536" t="s">
        <v>55</v>
      </c>
      <c r="AJ3536">
        <v>1</v>
      </c>
      <c r="AK3536">
        <v>4645855</v>
      </c>
      <c r="AL3536" s="8" t="s">
        <v>10218</v>
      </c>
      <c r="AM3536" s="10">
        <f t="shared" si="495"/>
        <v>2016</v>
      </c>
      <c r="AN3536">
        <f t="shared" si="496"/>
        <v>1</v>
      </c>
      <c r="AO3536">
        <f t="shared" si="502"/>
        <v>0</v>
      </c>
      <c r="AP3536">
        <f t="shared" si="497"/>
        <v>0</v>
      </c>
      <c r="AQ3536">
        <f t="shared" si="498"/>
        <v>1</v>
      </c>
      <c r="AR3536">
        <f t="shared" si="499"/>
        <v>0</v>
      </c>
      <c r="AS3536">
        <f t="shared" si="500"/>
        <v>0</v>
      </c>
      <c r="AT3536">
        <f t="shared" si="501"/>
        <v>0</v>
      </c>
      <c r="AU3536">
        <f t="shared" si="501"/>
        <v>0</v>
      </c>
      <c r="AV3536" t="str">
        <f t="shared" si="503"/>
        <v>2020-07-28T13:29:56</v>
      </c>
    </row>
    <row r="3537" spans="1:48" x14ac:dyDescent="0.25">
      <c r="A3537" s="5">
        <v>3608</v>
      </c>
      <c r="B3537" s="5" t="s">
        <v>3652</v>
      </c>
      <c r="C3537" s="5" t="s">
        <v>3653</v>
      </c>
      <c r="D3537" s="6" t="s">
        <v>3654</v>
      </c>
      <c r="E3537">
        <v>80</v>
      </c>
      <c r="F3537" s="7">
        <v>0.33950980450000001</v>
      </c>
      <c r="G3537" s="7">
        <v>0</v>
      </c>
      <c r="H3537" t="s">
        <v>3655</v>
      </c>
      <c r="I3537">
        <v>0</v>
      </c>
      <c r="J3537">
        <v>4553.32</v>
      </c>
      <c r="K3537">
        <v>200000</v>
      </c>
      <c r="L3537" t="s">
        <v>52</v>
      </c>
      <c r="M3537" s="8" t="s">
        <v>53</v>
      </c>
      <c r="N3537" s="8">
        <v>0.75</v>
      </c>
      <c r="O3537">
        <v>0.25</v>
      </c>
      <c r="P3537" s="9">
        <v>-0.87101960306090698</v>
      </c>
      <c r="Q3537">
        <v>200000</v>
      </c>
      <c r="R3537" s="8"/>
      <c r="S3537" s="8" t="s">
        <v>329</v>
      </c>
      <c r="T3537">
        <v>17914076</v>
      </c>
      <c r="U3537">
        <v>7306585</v>
      </c>
      <c r="V3537">
        <v>26097264</v>
      </c>
      <c r="W3537">
        <v>18790679</v>
      </c>
      <c r="X3537">
        <v>43738</v>
      </c>
      <c r="Y3537">
        <v>8565272</v>
      </c>
      <c r="Z3537">
        <v>7090896</v>
      </c>
      <c r="AA3537">
        <v>47383583</v>
      </c>
      <c r="AB3537">
        <v>15931112</v>
      </c>
      <c r="AC3537">
        <v>9</v>
      </c>
      <c r="AD3537">
        <v>31452471</v>
      </c>
      <c r="AE3537">
        <v>2005</v>
      </c>
      <c r="AF3537" t="s">
        <v>121</v>
      </c>
      <c r="AG3537">
        <v>1000000</v>
      </c>
      <c r="AH3537" t="s">
        <v>55</v>
      </c>
      <c r="AI3537" t="s">
        <v>56</v>
      </c>
      <c r="AJ3537">
        <v>0.99965979100000002</v>
      </c>
      <c r="AK3537">
        <v>2400000</v>
      </c>
      <c r="AL3537" s="8" t="s">
        <v>10219</v>
      </c>
      <c r="AM3537" s="10">
        <f t="shared" si="495"/>
        <v>2012</v>
      </c>
      <c r="AN3537">
        <f t="shared" si="496"/>
        <v>1</v>
      </c>
      <c r="AO3537">
        <f t="shared" si="502"/>
        <v>0</v>
      </c>
      <c r="AP3537">
        <f t="shared" si="497"/>
        <v>0</v>
      </c>
      <c r="AQ3537">
        <f t="shared" si="498"/>
        <v>1</v>
      </c>
      <c r="AR3537">
        <f t="shared" si="499"/>
        <v>0</v>
      </c>
      <c r="AS3537">
        <f t="shared" si="500"/>
        <v>0</v>
      </c>
      <c r="AT3537">
        <f t="shared" si="501"/>
        <v>0</v>
      </c>
      <c r="AU3537">
        <f t="shared" si="501"/>
        <v>1</v>
      </c>
      <c r="AV3537" t="str">
        <f t="shared" si="503"/>
        <v>2020-07-28T13:56:29</v>
      </c>
    </row>
    <row r="3538" spans="1:48" x14ac:dyDescent="0.25">
      <c r="A3538" s="5">
        <v>3609</v>
      </c>
      <c r="B3538" s="5" t="s">
        <v>285</v>
      </c>
      <c r="C3538" s="5" t="s">
        <v>286</v>
      </c>
      <c r="D3538" s="6" t="s">
        <v>287</v>
      </c>
      <c r="E3538">
        <v>10</v>
      </c>
      <c r="F3538" s="7">
        <v>0.3908721543</v>
      </c>
      <c r="G3538" s="7">
        <v>0</v>
      </c>
      <c r="H3538" t="s">
        <v>288</v>
      </c>
      <c r="I3538">
        <v>0</v>
      </c>
      <c r="J3538">
        <v>0</v>
      </c>
      <c r="K3538">
        <v>50000</v>
      </c>
      <c r="L3538" t="s">
        <v>52</v>
      </c>
      <c r="M3538" s="8" t="s">
        <v>53</v>
      </c>
      <c r="N3538" s="8">
        <v>0.69642857142857095</v>
      </c>
      <c r="O3538">
        <v>0.30357142857142799</v>
      </c>
      <c r="P3538" s="9">
        <v>0.80264838680453898</v>
      </c>
      <c r="Q3538">
        <v>30000</v>
      </c>
      <c r="R3538" s="8"/>
      <c r="S3538" s="8"/>
      <c r="AA3538">
        <v>1556668</v>
      </c>
      <c r="AB3538">
        <v>0</v>
      </c>
      <c r="AC3538">
        <v>11</v>
      </c>
      <c r="AD3538">
        <v>0</v>
      </c>
      <c r="AE3538">
        <v>2000</v>
      </c>
      <c r="AF3538" t="s">
        <v>54</v>
      </c>
      <c r="AG3538">
        <v>10000</v>
      </c>
      <c r="AH3538" t="s">
        <v>55</v>
      </c>
      <c r="AI3538" t="s">
        <v>56</v>
      </c>
      <c r="AJ3538">
        <v>1</v>
      </c>
      <c r="AK3538">
        <v>9990</v>
      </c>
      <c r="AL3538" s="8" t="s">
        <v>10220</v>
      </c>
      <c r="AM3538" s="10">
        <f t="shared" si="495"/>
        <v>2014</v>
      </c>
      <c r="AN3538">
        <f t="shared" si="496"/>
        <v>1</v>
      </c>
      <c r="AO3538">
        <f t="shared" si="502"/>
        <v>0</v>
      </c>
      <c r="AP3538">
        <f t="shared" si="497"/>
        <v>0</v>
      </c>
      <c r="AQ3538">
        <f t="shared" si="498"/>
        <v>1</v>
      </c>
      <c r="AR3538">
        <f t="shared" si="499"/>
        <v>0</v>
      </c>
      <c r="AS3538">
        <f t="shared" si="500"/>
        <v>0</v>
      </c>
      <c r="AT3538">
        <f t="shared" si="501"/>
        <v>0</v>
      </c>
      <c r="AU3538">
        <f t="shared" si="501"/>
        <v>1</v>
      </c>
      <c r="AV3538" t="str">
        <f t="shared" si="503"/>
        <v>2020-07-28T13:35:03</v>
      </c>
    </row>
    <row r="3539" spans="1:48" x14ac:dyDescent="0.25">
      <c r="A3539" s="5">
        <v>3610</v>
      </c>
      <c r="B3539" s="5" t="s">
        <v>1089</v>
      </c>
      <c r="C3539" s="5" t="s">
        <v>1090</v>
      </c>
      <c r="D3539" s="6" t="s">
        <v>1091</v>
      </c>
      <c r="E3539">
        <v>23</v>
      </c>
      <c r="F3539" s="7">
        <v>0.53065850339999998</v>
      </c>
      <c r="G3539" s="7">
        <v>0</v>
      </c>
      <c r="H3539" t="s">
        <v>1092</v>
      </c>
      <c r="I3539">
        <v>36</v>
      </c>
      <c r="J3539">
        <v>246173.7</v>
      </c>
      <c r="K3539">
        <v>182000</v>
      </c>
      <c r="L3539" t="s">
        <v>52</v>
      </c>
      <c r="M3539" s="8" t="s">
        <v>53</v>
      </c>
      <c r="N3539" s="8">
        <v>0.80357142857142805</v>
      </c>
      <c r="O3539">
        <v>0.19642857142857101</v>
      </c>
      <c r="P3539" s="9">
        <v>0</v>
      </c>
      <c r="Q3539">
        <v>182000</v>
      </c>
      <c r="R3539" s="8"/>
      <c r="S3539" s="8" t="s">
        <v>3684</v>
      </c>
      <c r="T3539">
        <v>2760074</v>
      </c>
      <c r="U3539">
        <v>747562</v>
      </c>
      <c r="V3539">
        <v>3121784</v>
      </c>
      <c r="W3539">
        <v>2374221</v>
      </c>
      <c r="X3539">
        <v>0</v>
      </c>
      <c r="Y3539">
        <v>993223</v>
      </c>
      <c r="Z3539">
        <v>1206955</v>
      </c>
      <c r="AA3539">
        <v>7851499</v>
      </c>
      <c r="AB3539">
        <v>2967881</v>
      </c>
      <c r="AC3539">
        <v>12</v>
      </c>
      <c r="AD3539">
        <v>4883618</v>
      </c>
      <c r="AE3539">
        <v>1999</v>
      </c>
      <c r="AF3539" t="s">
        <v>54</v>
      </c>
      <c r="AG3539">
        <v>100000</v>
      </c>
      <c r="AH3539" t="s">
        <v>55</v>
      </c>
      <c r="AI3539" t="s">
        <v>55</v>
      </c>
      <c r="AJ3539">
        <v>1</v>
      </c>
      <c r="AK3539">
        <v>658600</v>
      </c>
      <c r="AL3539" s="8" t="s">
        <v>10221</v>
      </c>
      <c r="AM3539" s="10">
        <f t="shared" si="495"/>
        <v>2009</v>
      </c>
      <c r="AN3539">
        <f t="shared" si="496"/>
        <v>1</v>
      </c>
      <c r="AO3539">
        <f t="shared" si="502"/>
        <v>0</v>
      </c>
      <c r="AP3539">
        <f t="shared" si="497"/>
        <v>0</v>
      </c>
      <c r="AQ3539">
        <f t="shared" si="498"/>
        <v>1</v>
      </c>
      <c r="AR3539">
        <f t="shared" si="499"/>
        <v>0</v>
      </c>
      <c r="AS3539">
        <f t="shared" si="500"/>
        <v>0</v>
      </c>
      <c r="AT3539">
        <f t="shared" si="501"/>
        <v>0</v>
      </c>
      <c r="AU3539">
        <f t="shared" si="501"/>
        <v>0</v>
      </c>
      <c r="AV3539" t="str">
        <f t="shared" si="503"/>
        <v>2020-07-28T13:36:47</v>
      </c>
    </row>
    <row r="3540" spans="1:48" x14ac:dyDescent="0.25">
      <c r="A3540" s="5">
        <v>3611</v>
      </c>
      <c r="B3540" s="5" t="s">
        <v>2006</v>
      </c>
      <c r="C3540" s="5" t="s">
        <v>2007</v>
      </c>
      <c r="D3540" s="6" t="s">
        <v>2008</v>
      </c>
      <c r="E3540">
        <v>9</v>
      </c>
      <c r="F3540" s="7">
        <v>0.53651273990000004</v>
      </c>
      <c r="G3540" s="7">
        <v>0</v>
      </c>
      <c r="H3540" t="s">
        <v>2009</v>
      </c>
      <c r="I3540">
        <v>9</v>
      </c>
      <c r="J3540">
        <v>12018.83</v>
      </c>
      <c r="K3540">
        <v>300000</v>
      </c>
      <c r="L3540" t="s">
        <v>62</v>
      </c>
      <c r="M3540" s="8" t="s">
        <v>63</v>
      </c>
      <c r="N3540" s="8">
        <v>1</v>
      </c>
      <c r="O3540">
        <v>0</v>
      </c>
      <c r="P3540" s="9">
        <v>0</v>
      </c>
      <c r="R3540" s="8"/>
      <c r="S3540" s="8"/>
      <c r="AJ3540">
        <v>1</v>
      </c>
      <c r="AL3540" s="8"/>
      <c r="AM3540" s="10">
        <f t="shared" si="495"/>
        <v>2010</v>
      </c>
      <c r="AN3540">
        <f t="shared" si="496"/>
        <v>0</v>
      </c>
      <c r="AO3540">
        <f t="shared" si="502"/>
        <v>0</v>
      </c>
      <c r="AP3540">
        <f t="shared" si="497"/>
        <v>1</v>
      </c>
      <c r="AQ3540">
        <f t="shared" si="498"/>
        <v>0</v>
      </c>
      <c r="AR3540">
        <f t="shared" si="499"/>
        <v>0</v>
      </c>
      <c r="AS3540">
        <f t="shared" si="500"/>
        <v>0</v>
      </c>
      <c r="AT3540">
        <f t="shared" si="501"/>
        <v>0</v>
      </c>
      <c r="AU3540">
        <f t="shared" si="501"/>
        <v>0</v>
      </c>
      <c r="AV3540">
        <f t="shared" si="503"/>
        <v>0</v>
      </c>
    </row>
    <row r="3541" spans="1:48" x14ac:dyDescent="0.25">
      <c r="A3541" s="5">
        <v>3612</v>
      </c>
      <c r="B3541" s="5" t="s">
        <v>10222</v>
      </c>
      <c r="C3541" s="5" t="s">
        <v>10223</v>
      </c>
      <c r="D3541" s="6" t="s">
        <v>10224</v>
      </c>
      <c r="E3541">
        <v>0</v>
      </c>
      <c r="F3541" s="7">
        <v>0.67447262770000005</v>
      </c>
      <c r="G3541" s="7">
        <v>0</v>
      </c>
      <c r="H3541" t="s">
        <v>10225</v>
      </c>
      <c r="I3541">
        <v>173</v>
      </c>
      <c r="J3541">
        <v>3960</v>
      </c>
      <c r="K3541">
        <v>50000</v>
      </c>
      <c r="L3541" t="s">
        <v>52</v>
      </c>
      <c r="M3541" s="8" t="s">
        <v>63</v>
      </c>
      <c r="N3541" s="8">
        <v>0.94642857142857095</v>
      </c>
      <c r="O3541">
        <v>5.3571428571428499E-2</v>
      </c>
      <c r="P3541" s="9">
        <v>0</v>
      </c>
      <c r="Q3541">
        <v>50000</v>
      </c>
      <c r="R3541" s="8"/>
      <c r="S3541" s="8" t="s">
        <v>217</v>
      </c>
      <c r="T3541">
        <v>53582110</v>
      </c>
      <c r="U3541">
        <v>21959240</v>
      </c>
      <c r="V3541">
        <v>56009882</v>
      </c>
      <c r="W3541">
        <v>34050642</v>
      </c>
      <c r="X3541">
        <v>252920</v>
      </c>
      <c r="Y3541">
        <v>24031769</v>
      </c>
      <c r="Z3541">
        <v>8759181</v>
      </c>
      <c r="AA3541">
        <v>120491244</v>
      </c>
      <c r="AB3541">
        <v>57575034</v>
      </c>
      <c r="AC3541">
        <v>12</v>
      </c>
      <c r="AD3541">
        <v>62916210</v>
      </c>
      <c r="AE3541">
        <v>2002</v>
      </c>
      <c r="AF3541" t="s">
        <v>54</v>
      </c>
      <c r="AG3541">
        <v>150000</v>
      </c>
      <c r="AH3541" t="s">
        <v>55</v>
      </c>
      <c r="AI3541" t="s">
        <v>55</v>
      </c>
      <c r="AJ3541">
        <v>1</v>
      </c>
      <c r="AK3541">
        <v>13710238</v>
      </c>
      <c r="AL3541" s="8" t="s">
        <v>10226</v>
      </c>
      <c r="AM3541" s="10">
        <f t="shared" si="495"/>
        <v>2020</v>
      </c>
      <c r="AN3541">
        <f t="shared" si="496"/>
        <v>1</v>
      </c>
      <c r="AO3541">
        <f t="shared" si="502"/>
        <v>0</v>
      </c>
      <c r="AP3541">
        <f t="shared" si="497"/>
        <v>1</v>
      </c>
      <c r="AQ3541">
        <f t="shared" si="498"/>
        <v>0</v>
      </c>
      <c r="AR3541">
        <f t="shared" si="499"/>
        <v>0</v>
      </c>
      <c r="AS3541">
        <f t="shared" si="500"/>
        <v>0</v>
      </c>
      <c r="AT3541">
        <f t="shared" si="501"/>
        <v>0</v>
      </c>
      <c r="AU3541">
        <f t="shared" si="501"/>
        <v>0</v>
      </c>
      <c r="AV3541" t="str">
        <f t="shared" si="503"/>
        <v>2020-07-28T13:42:04</v>
      </c>
    </row>
    <row r="3542" spans="1:48" x14ac:dyDescent="0.25">
      <c r="A3542" s="5">
        <v>3613</v>
      </c>
      <c r="B3542" s="5" t="s">
        <v>7664</v>
      </c>
      <c r="C3542" s="5" t="s">
        <v>7665</v>
      </c>
      <c r="D3542" s="6" t="s">
        <v>7666</v>
      </c>
      <c r="E3542">
        <v>13</v>
      </c>
      <c r="F3542" s="7">
        <v>0.42566131909999999</v>
      </c>
      <c r="G3542" s="7">
        <v>0</v>
      </c>
      <c r="H3542" t="s">
        <v>7667</v>
      </c>
      <c r="I3542">
        <v>31</v>
      </c>
      <c r="J3542">
        <v>14025</v>
      </c>
      <c r="K3542">
        <v>120000</v>
      </c>
      <c r="L3542" t="s">
        <v>52</v>
      </c>
      <c r="M3542" s="8" t="s">
        <v>86</v>
      </c>
      <c r="N3542" s="8">
        <v>0.55357142857142805</v>
      </c>
      <c r="O3542">
        <v>0.44642857142857101</v>
      </c>
      <c r="P3542" s="9">
        <v>0</v>
      </c>
      <c r="Q3542">
        <v>120000</v>
      </c>
      <c r="R3542" s="8"/>
      <c r="S3542" s="8" t="s">
        <v>10227</v>
      </c>
      <c r="T3542">
        <v>1156161</v>
      </c>
      <c r="U3542">
        <v>895057</v>
      </c>
      <c r="V3542">
        <v>1481518</v>
      </c>
      <c r="W3542">
        <v>-47052</v>
      </c>
      <c r="X3542">
        <v>251470</v>
      </c>
      <c r="Y3542">
        <v>899221</v>
      </c>
      <c r="Z3542">
        <v>441519</v>
      </c>
      <c r="AA3542">
        <v>5436263</v>
      </c>
      <c r="AB3542">
        <v>2058404</v>
      </c>
      <c r="AC3542">
        <v>6</v>
      </c>
      <c r="AD3542">
        <v>3377859</v>
      </c>
      <c r="AE3542">
        <v>2016</v>
      </c>
      <c r="AF3542" t="s">
        <v>126</v>
      </c>
      <c r="AG3542">
        <v>30000</v>
      </c>
      <c r="AH3542" t="s">
        <v>55</v>
      </c>
      <c r="AI3542" t="s">
        <v>55</v>
      </c>
      <c r="AJ3542">
        <v>1</v>
      </c>
      <c r="AK3542">
        <v>52800</v>
      </c>
      <c r="AL3542" s="8" t="s">
        <v>10228</v>
      </c>
      <c r="AM3542" s="10">
        <f t="shared" si="495"/>
        <v>2017</v>
      </c>
      <c r="AN3542">
        <f t="shared" si="496"/>
        <v>1</v>
      </c>
      <c r="AO3542">
        <f t="shared" si="502"/>
        <v>0</v>
      </c>
      <c r="AP3542">
        <f t="shared" si="497"/>
        <v>0</v>
      </c>
      <c r="AQ3542">
        <f t="shared" si="498"/>
        <v>0</v>
      </c>
      <c r="AR3542">
        <f t="shared" si="499"/>
        <v>1</v>
      </c>
      <c r="AS3542">
        <f t="shared" si="500"/>
        <v>0</v>
      </c>
      <c r="AT3542">
        <f t="shared" si="501"/>
        <v>0</v>
      </c>
      <c r="AU3542">
        <f t="shared" si="501"/>
        <v>0</v>
      </c>
      <c r="AV3542" t="str">
        <f t="shared" si="503"/>
        <v>2020-07-28T13:46:20</v>
      </c>
    </row>
    <row r="3543" spans="1:48" x14ac:dyDescent="0.25">
      <c r="A3543" s="5">
        <v>3614</v>
      </c>
      <c r="B3543" s="5" t="s">
        <v>4453</v>
      </c>
      <c r="C3543" s="5" t="s">
        <v>4449</v>
      </c>
      <c r="D3543" s="6" t="s">
        <v>4454</v>
      </c>
      <c r="E3543">
        <v>17</v>
      </c>
      <c r="F3543" s="7">
        <v>0.5610987019</v>
      </c>
      <c r="G3543" s="7">
        <v>0</v>
      </c>
      <c r="H3543" t="s">
        <v>994</v>
      </c>
      <c r="I3543">
        <v>139</v>
      </c>
      <c r="J3543">
        <v>19105.150000000001</v>
      </c>
      <c r="K3543">
        <v>30000</v>
      </c>
      <c r="L3543" t="s">
        <v>52</v>
      </c>
      <c r="M3543" s="8" t="s">
        <v>53</v>
      </c>
      <c r="N3543" s="8">
        <v>0.69642857142857095</v>
      </c>
      <c r="O3543">
        <v>0.30357142857142799</v>
      </c>
      <c r="P3543" s="9">
        <v>0.86602540378443904</v>
      </c>
      <c r="Q3543">
        <v>30000</v>
      </c>
      <c r="R3543" s="8"/>
      <c r="S3543" s="8"/>
      <c r="AA3543">
        <v>2863403</v>
      </c>
      <c r="AB3543">
        <v>0</v>
      </c>
      <c r="AC3543">
        <v>12</v>
      </c>
      <c r="AD3543">
        <v>0</v>
      </c>
      <c r="AE3543">
        <v>2010</v>
      </c>
      <c r="AF3543" t="s">
        <v>68</v>
      </c>
      <c r="AG3543">
        <v>13000</v>
      </c>
      <c r="AH3543" t="s">
        <v>55</v>
      </c>
      <c r="AI3543" t="s">
        <v>56</v>
      </c>
      <c r="AJ3543">
        <v>1</v>
      </c>
      <c r="AK3543">
        <v>7040</v>
      </c>
      <c r="AL3543" s="8" t="s">
        <v>10229</v>
      </c>
      <c r="AM3543" s="10">
        <f t="shared" si="495"/>
        <v>2012</v>
      </c>
      <c r="AN3543">
        <f t="shared" si="496"/>
        <v>1</v>
      </c>
      <c r="AO3543">
        <f t="shared" si="502"/>
        <v>0</v>
      </c>
      <c r="AP3543">
        <f t="shared" si="497"/>
        <v>0</v>
      </c>
      <c r="AQ3543">
        <f t="shared" si="498"/>
        <v>1</v>
      </c>
      <c r="AR3543">
        <f t="shared" si="499"/>
        <v>0</v>
      </c>
      <c r="AS3543">
        <f t="shared" si="500"/>
        <v>0</v>
      </c>
      <c r="AT3543">
        <f t="shared" si="501"/>
        <v>0</v>
      </c>
      <c r="AU3543">
        <f t="shared" si="501"/>
        <v>1</v>
      </c>
      <c r="AV3543" t="str">
        <f t="shared" si="503"/>
        <v>2020-07-28T13:47:40</v>
      </c>
    </row>
    <row r="3544" spans="1:48" x14ac:dyDescent="0.25">
      <c r="A3544" s="5">
        <v>3615</v>
      </c>
      <c r="B3544" s="5" t="s">
        <v>3580</v>
      </c>
      <c r="C3544" s="5" t="s">
        <v>3581</v>
      </c>
      <c r="D3544" s="6" t="s">
        <v>3582</v>
      </c>
      <c r="E3544">
        <v>3</v>
      </c>
      <c r="F3544" s="7">
        <v>0.377261242</v>
      </c>
      <c r="G3544" s="7">
        <v>0</v>
      </c>
      <c r="H3544" t="s">
        <v>3583</v>
      </c>
      <c r="I3544">
        <v>0</v>
      </c>
      <c r="J3544">
        <v>0</v>
      </c>
      <c r="K3544">
        <v>30000</v>
      </c>
      <c r="L3544" t="s">
        <v>52</v>
      </c>
      <c r="M3544" s="8" t="s">
        <v>53</v>
      </c>
      <c r="N3544" s="8">
        <v>0.85714285714285698</v>
      </c>
      <c r="O3544">
        <v>0.14285714285714199</v>
      </c>
      <c r="P3544" s="9">
        <v>0</v>
      </c>
      <c r="Q3544">
        <v>30000</v>
      </c>
      <c r="R3544" s="8"/>
      <c r="S3544" s="8"/>
      <c r="AA3544">
        <v>3374453</v>
      </c>
      <c r="AB3544">
        <v>0</v>
      </c>
      <c r="AC3544">
        <v>12</v>
      </c>
      <c r="AD3544">
        <v>0</v>
      </c>
      <c r="AE3544">
        <v>2007</v>
      </c>
      <c r="AF3544" t="s">
        <v>121</v>
      </c>
      <c r="AG3544">
        <v>250000</v>
      </c>
      <c r="AH3544" t="s">
        <v>55</v>
      </c>
      <c r="AI3544" t="s">
        <v>55</v>
      </c>
      <c r="AJ3544">
        <v>1</v>
      </c>
      <c r="AK3544">
        <v>14580</v>
      </c>
      <c r="AL3544" s="8" t="s">
        <v>10230</v>
      </c>
      <c r="AM3544" s="10">
        <f t="shared" si="495"/>
        <v>2018</v>
      </c>
      <c r="AN3544">
        <f t="shared" si="496"/>
        <v>1</v>
      </c>
      <c r="AO3544">
        <f t="shared" si="502"/>
        <v>0</v>
      </c>
      <c r="AP3544">
        <f t="shared" si="497"/>
        <v>0</v>
      </c>
      <c r="AQ3544">
        <f t="shared" si="498"/>
        <v>1</v>
      </c>
      <c r="AR3544">
        <f t="shared" si="499"/>
        <v>0</v>
      </c>
      <c r="AS3544">
        <f t="shared" si="500"/>
        <v>0</v>
      </c>
      <c r="AT3544">
        <f t="shared" si="501"/>
        <v>0</v>
      </c>
      <c r="AU3544">
        <f t="shared" si="501"/>
        <v>0</v>
      </c>
      <c r="AV3544" t="str">
        <f t="shared" si="503"/>
        <v>2020-07-28T13:49:26</v>
      </c>
    </row>
    <row r="3545" spans="1:48" x14ac:dyDescent="0.25">
      <c r="A3545" s="5">
        <v>3616</v>
      </c>
      <c r="B3545" s="5" t="s">
        <v>2927</v>
      </c>
      <c r="C3545" s="5" t="s">
        <v>2928</v>
      </c>
      <c r="D3545" s="6" t="s">
        <v>2929</v>
      </c>
      <c r="E3545">
        <v>6</v>
      </c>
      <c r="F3545" s="7">
        <v>0</v>
      </c>
      <c r="G3545" s="7"/>
      <c r="H3545" t="s">
        <v>2930</v>
      </c>
      <c r="I3545">
        <v>0</v>
      </c>
      <c r="J3545">
        <v>0</v>
      </c>
      <c r="K3545">
        <v>10000</v>
      </c>
      <c r="L3545" t="s">
        <v>52</v>
      </c>
      <c r="M3545" s="8" t="s">
        <v>86</v>
      </c>
      <c r="N3545" s="8">
        <v>0.64285714285714202</v>
      </c>
      <c r="O3545">
        <v>0.35714285714285698</v>
      </c>
      <c r="P3545" s="9">
        <v>0</v>
      </c>
      <c r="Q3545">
        <v>10000</v>
      </c>
      <c r="R3545" s="8"/>
      <c r="S3545" s="8"/>
      <c r="AA3545">
        <v>218262</v>
      </c>
      <c r="AB3545">
        <v>0</v>
      </c>
      <c r="AC3545">
        <v>5</v>
      </c>
      <c r="AD3545">
        <v>0</v>
      </c>
      <c r="AE3545">
        <v>2019</v>
      </c>
      <c r="AF3545" t="s">
        <v>126</v>
      </c>
      <c r="AG3545">
        <v>20000</v>
      </c>
      <c r="AH3545" t="s">
        <v>55</v>
      </c>
      <c r="AI3545" t="s">
        <v>55</v>
      </c>
      <c r="AJ3545">
        <v>0</v>
      </c>
      <c r="AK3545">
        <v>3240</v>
      </c>
      <c r="AL3545" s="8" t="s">
        <v>10231</v>
      </c>
      <c r="AM3545" s="10">
        <f t="shared" si="495"/>
        <v>2019</v>
      </c>
      <c r="AN3545">
        <f t="shared" si="496"/>
        <v>1</v>
      </c>
      <c r="AO3545">
        <f t="shared" si="502"/>
        <v>0</v>
      </c>
      <c r="AP3545">
        <f t="shared" si="497"/>
        <v>0</v>
      </c>
      <c r="AQ3545">
        <f t="shared" si="498"/>
        <v>0</v>
      </c>
      <c r="AR3545">
        <f t="shared" si="499"/>
        <v>1</v>
      </c>
      <c r="AS3545">
        <f t="shared" si="500"/>
        <v>0</v>
      </c>
      <c r="AT3545">
        <f t="shared" si="501"/>
        <v>0</v>
      </c>
      <c r="AU3545">
        <f t="shared" si="501"/>
        <v>0</v>
      </c>
      <c r="AV3545" t="str">
        <f t="shared" si="503"/>
        <v>2020-07-28T13:59:00</v>
      </c>
    </row>
    <row r="3546" spans="1:48" x14ac:dyDescent="0.25">
      <c r="A3546" s="5">
        <v>3617</v>
      </c>
      <c r="B3546" s="5" t="s">
        <v>9813</v>
      </c>
      <c r="C3546" s="5" t="s">
        <v>9814</v>
      </c>
      <c r="D3546" s="6" t="s">
        <v>9815</v>
      </c>
      <c r="E3546">
        <v>0</v>
      </c>
      <c r="F3546" s="7">
        <v>0.59578445030000005</v>
      </c>
      <c r="G3546" s="7">
        <v>0</v>
      </c>
      <c r="H3546" t="s">
        <v>9816</v>
      </c>
      <c r="I3546">
        <v>209</v>
      </c>
      <c r="J3546">
        <v>5184.1400000000003</v>
      </c>
      <c r="K3546">
        <v>13000</v>
      </c>
      <c r="L3546" t="s">
        <v>52</v>
      </c>
      <c r="M3546" s="8" t="s">
        <v>53</v>
      </c>
      <c r="N3546" s="8">
        <v>0.75</v>
      </c>
      <c r="O3546">
        <v>0.25</v>
      </c>
      <c r="P3546" s="9">
        <v>0</v>
      </c>
      <c r="Q3546">
        <v>13000</v>
      </c>
      <c r="R3546" s="8"/>
      <c r="S3546" s="8"/>
      <c r="AA3546">
        <v>2381435</v>
      </c>
      <c r="AB3546">
        <v>0</v>
      </c>
      <c r="AC3546">
        <v>12</v>
      </c>
      <c r="AD3546">
        <v>0</v>
      </c>
      <c r="AE3546">
        <v>2017</v>
      </c>
      <c r="AF3546" t="s">
        <v>126</v>
      </c>
      <c r="AG3546">
        <v>50000</v>
      </c>
      <c r="AH3546" t="s">
        <v>55</v>
      </c>
      <c r="AI3546" t="s">
        <v>55</v>
      </c>
      <c r="AJ3546">
        <v>1</v>
      </c>
      <c r="AK3546">
        <v>50046</v>
      </c>
      <c r="AL3546" s="8" t="s">
        <v>10232</v>
      </c>
      <c r="AM3546" s="10">
        <f t="shared" si="495"/>
        <v>2017</v>
      </c>
      <c r="AN3546">
        <f t="shared" si="496"/>
        <v>1</v>
      </c>
      <c r="AO3546">
        <f t="shared" si="502"/>
        <v>0</v>
      </c>
      <c r="AP3546">
        <f t="shared" si="497"/>
        <v>0</v>
      </c>
      <c r="AQ3546">
        <f t="shared" si="498"/>
        <v>1</v>
      </c>
      <c r="AR3546">
        <f t="shared" si="499"/>
        <v>0</v>
      </c>
      <c r="AS3546">
        <f t="shared" si="500"/>
        <v>0</v>
      </c>
      <c r="AT3546">
        <f t="shared" si="501"/>
        <v>0</v>
      </c>
      <c r="AU3546">
        <f t="shared" si="501"/>
        <v>0</v>
      </c>
      <c r="AV3546" t="str">
        <f t="shared" si="503"/>
        <v>2020-07-28T15:05:50</v>
      </c>
    </row>
    <row r="3547" spans="1:48" x14ac:dyDescent="0.25">
      <c r="A3547" s="5">
        <v>3618</v>
      </c>
      <c r="B3547" s="5" t="s">
        <v>5395</v>
      </c>
      <c r="C3547" s="5" t="s">
        <v>5396</v>
      </c>
      <c r="D3547" s="6" t="s">
        <v>5397</v>
      </c>
      <c r="E3547">
        <v>42</v>
      </c>
      <c r="F3547" s="7">
        <v>0.2795324133</v>
      </c>
      <c r="G3547" s="7">
        <v>0</v>
      </c>
      <c r="H3547" t="s">
        <v>5398</v>
      </c>
      <c r="I3547">
        <v>0</v>
      </c>
      <c r="J3547">
        <v>0</v>
      </c>
      <c r="K3547">
        <v>20000</v>
      </c>
      <c r="L3547" t="s">
        <v>52</v>
      </c>
      <c r="M3547" s="8" t="s">
        <v>86</v>
      </c>
      <c r="N3547" s="8">
        <v>0.64285714285714202</v>
      </c>
      <c r="O3547">
        <v>0.35714285714285698</v>
      </c>
      <c r="P3547" s="9">
        <v>0.75958195129012895</v>
      </c>
      <c r="Q3547">
        <v>10000</v>
      </c>
      <c r="R3547" s="8"/>
      <c r="S3547" s="8"/>
      <c r="AA3547">
        <v>3130563</v>
      </c>
      <c r="AB3547">
        <v>0</v>
      </c>
      <c r="AC3547">
        <v>12</v>
      </c>
      <c r="AD3547">
        <v>0</v>
      </c>
      <c r="AE3547">
        <v>2000</v>
      </c>
      <c r="AF3547" t="s">
        <v>54</v>
      </c>
      <c r="AG3547">
        <v>5000</v>
      </c>
      <c r="AH3547" t="s">
        <v>55</v>
      </c>
      <c r="AI3547" t="s">
        <v>55</v>
      </c>
      <c r="AJ3547">
        <v>1</v>
      </c>
      <c r="AK3547">
        <v>19800</v>
      </c>
      <c r="AL3547" s="8" t="s">
        <v>10233</v>
      </c>
      <c r="AM3547" s="10">
        <f t="shared" si="495"/>
        <v>2006</v>
      </c>
      <c r="AN3547">
        <f t="shared" si="496"/>
        <v>1</v>
      </c>
      <c r="AO3547">
        <f t="shared" si="502"/>
        <v>0</v>
      </c>
      <c r="AP3547">
        <f t="shared" si="497"/>
        <v>0</v>
      </c>
      <c r="AQ3547">
        <f t="shared" si="498"/>
        <v>0</v>
      </c>
      <c r="AR3547">
        <f t="shared" si="499"/>
        <v>1</v>
      </c>
      <c r="AS3547">
        <f t="shared" si="500"/>
        <v>0</v>
      </c>
      <c r="AT3547">
        <f t="shared" si="501"/>
        <v>0</v>
      </c>
      <c r="AU3547">
        <f t="shared" si="501"/>
        <v>0</v>
      </c>
      <c r="AV3547" t="str">
        <f t="shared" si="503"/>
        <v>2020-07-28T15:10:52</v>
      </c>
    </row>
    <row r="3548" spans="1:48" x14ac:dyDescent="0.25">
      <c r="A3548" s="5">
        <v>3619</v>
      </c>
      <c r="B3548" s="5" t="s">
        <v>5919</v>
      </c>
      <c r="C3548" s="5" t="s">
        <v>5920</v>
      </c>
      <c r="D3548" s="6" t="s">
        <v>5921</v>
      </c>
      <c r="E3548">
        <v>22</v>
      </c>
      <c r="F3548" s="7">
        <v>0.25021957509999998</v>
      </c>
      <c r="G3548" s="7">
        <v>0</v>
      </c>
      <c r="H3548" t="s">
        <v>5922</v>
      </c>
      <c r="I3548">
        <v>42</v>
      </c>
      <c r="J3548">
        <v>21113.39</v>
      </c>
      <c r="K3548">
        <v>40000</v>
      </c>
      <c r="L3548" t="s">
        <v>52</v>
      </c>
      <c r="M3548" s="8" t="s">
        <v>86</v>
      </c>
      <c r="N3548" s="8">
        <v>0.58928571428571397</v>
      </c>
      <c r="O3548">
        <v>0.41071428571428498</v>
      </c>
      <c r="P3548" s="9">
        <v>0</v>
      </c>
      <c r="Q3548">
        <v>40000</v>
      </c>
      <c r="R3548" s="8"/>
      <c r="S3548" s="8"/>
      <c r="AA3548">
        <v>1308080</v>
      </c>
      <c r="AB3548">
        <v>0</v>
      </c>
      <c r="AC3548">
        <v>12</v>
      </c>
      <c r="AD3548">
        <v>0</v>
      </c>
      <c r="AE3548">
        <v>2007</v>
      </c>
      <c r="AF3548" t="s">
        <v>121</v>
      </c>
      <c r="AG3548">
        <v>30000</v>
      </c>
      <c r="AH3548" t="s">
        <v>55</v>
      </c>
      <c r="AI3548" t="s">
        <v>55</v>
      </c>
      <c r="AJ3548">
        <v>1</v>
      </c>
      <c r="AK3548">
        <v>81400</v>
      </c>
      <c r="AL3548" s="8" t="s">
        <v>10234</v>
      </c>
      <c r="AM3548" s="10">
        <f t="shared" si="495"/>
        <v>2017</v>
      </c>
      <c r="AN3548">
        <f t="shared" si="496"/>
        <v>1</v>
      </c>
      <c r="AO3548">
        <f t="shared" si="502"/>
        <v>0</v>
      </c>
      <c r="AP3548">
        <f t="shared" si="497"/>
        <v>0</v>
      </c>
      <c r="AQ3548">
        <f t="shared" si="498"/>
        <v>0</v>
      </c>
      <c r="AR3548">
        <f t="shared" si="499"/>
        <v>1</v>
      </c>
      <c r="AS3548">
        <f t="shared" si="500"/>
        <v>0</v>
      </c>
      <c r="AT3548">
        <f t="shared" si="501"/>
        <v>0</v>
      </c>
      <c r="AU3548">
        <f t="shared" si="501"/>
        <v>0</v>
      </c>
      <c r="AV3548" t="str">
        <f t="shared" si="503"/>
        <v>2020-07-28T15:13:15</v>
      </c>
    </row>
    <row r="3549" spans="1:48" x14ac:dyDescent="0.25">
      <c r="A3549" s="5">
        <v>3620</v>
      </c>
      <c r="B3549" s="5" t="s">
        <v>2006</v>
      </c>
      <c r="C3549" s="5" t="s">
        <v>2007</v>
      </c>
      <c r="D3549" s="6" t="s">
        <v>2008</v>
      </c>
      <c r="E3549">
        <v>9</v>
      </c>
      <c r="F3549" s="7">
        <v>0.53651273990000004</v>
      </c>
      <c r="G3549" s="7">
        <v>0</v>
      </c>
      <c r="H3549" t="s">
        <v>2009</v>
      </c>
      <c r="I3549">
        <v>9</v>
      </c>
      <c r="J3549">
        <v>12018.83</v>
      </c>
      <c r="K3549">
        <v>200000</v>
      </c>
      <c r="L3549" t="s">
        <v>7359</v>
      </c>
      <c r="M3549" s="8" t="s">
        <v>63</v>
      </c>
      <c r="N3549" s="8">
        <v>1</v>
      </c>
      <c r="O3549">
        <v>0</v>
      </c>
      <c r="P3549" s="9">
        <v>0</v>
      </c>
      <c r="R3549" s="8"/>
      <c r="S3549" s="8"/>
      <c r="AJ3549">
        <v>1</v>
      </c>
      <c r="AL3549" s="8"/>
      <c r="AM3549" s="10">
        <f t="shared" si="495"/>
        <v>2010</v>
      </c>
      <c r="AN3549">
        <f t="shared" si="496"/>
        <v>0</v>
      </c>
      <c r="AO3549">
        <f t="shared" si="502"/>
        <v>0</v>
      </c>
      <c r="AP3549">
        <f t="shared" si="497"/>
        <v>1</v>
      </c>
      <c r="AQ3549">
        <f t="shared" si="498"/>
        <v>0</v>
      </c>
      <c r="AR3549">
        <f t="shared" si="499"/>
        <v>0</v>
      </c>
      <c r="AS3549">
        <f t="shared" si="500"/>
        <v>0</v>
      </c>
      <c r="AT3549">
        <f t="shared" si="501"/>
        <v>0</v>
      </c>
      <c r="AU3549">
        <f t="shared" si="501"/>
        <v>0</v>
      </c>
      <c r="AV3549">
        <f t="shared" si="503"/>
        <v>0</v>
      </c>
    </row>
    <row r="3550" spans="1:48" x14ac:dyDescent="0.25">
      <c r="A3550" s="5">
        <v>3621</v>
      </c>
      <c r="B3550" s="5" t="s">
        <v>2006</v>
      </c>
      <c r="C3550" s="5" t="s">
        <v>2007</v>
      </c>
      <c r="D3550" s="6" t="s">
        <v>2008</v>
      </c>
      <c r="E3550">
        <v>9</v>
      </c>
      <c r="F3550" s="7">
        <v>0.53651273990000004</v>
      </c>
      <c r="G3550" s="7">
        <v>0</v>
      </c>
      <c r="H3550" t="s">
        <v>2009</v>
      </c>
      <c r="I3550">
        <v>9</v>
      </c>
      <c r="J3550">
        <v>12018.83</v>
      </c>
      <c r="K3550">
        <v>200000</v>
      </c>
      <c r="L3550" t="s">
        <v>52</v>
      </c>
      <c r="M3550" s="8" t="s">
        <v>86</v>
      </c>
      <c r="N3550" s="8">
        <v>0.625</v>
      </c>
      <c r="O3550">
        <v>0.375</v>
      </c>
      <c r="P3550" s="9">
        <v>0.86602540378443904</v>
      </c>
      <c r="Q3550">
        <v>200000</v>
      </c>
      <c r="R3550" s="8"/>
      <c r="S3550" s="8" t="s">
        <v>329</v>
      </c>
      <c r="T3550">
        <v>55918000</v>
      </c>
      <c r="U3550">
        <v>12762000</v>
      </c>
      <c r="V3550">
        <v>86810000</v>
      </c>
      <c r="W3550">
        <v>72069000</v>
      </c>
      <c r="X3550">
        <v>2524000</v>
      </c>
      <c r="Y3550">
        <v>32433000</v>
      </c>
      <c r="Z3550">
        <v>19497000</v>
      </c>
      <c r="AA3550">
        <v>67143000</v>
      </c>
      <c r="AB3550">
        <v>25210000</v>
      </c>
      <c r="AC3550">
        <v>12</v>
      </c>
      <c r="AD3550">
        <v>41933000</v>
      </c>
      <c r="AE3550">
        <v>2002</v>
      </c>
      <c r="AF3550" t="s">
        <v>54</v>
      </c>
      <c r="AG3550">
        <v>500000</v>
      </c>
      <c r="AH3550" t="s">
        <v>56</v>
      </c>
      <c r="AI3550" t="s">
        <v>56</v>
      </c>
      <c r="AJ3550">
        <v>1</v>
      </c>
      <c r="AK3550">
        <v>2525360</v>
      </c>
      <c r="AL3550" s="8" t="s">
        <v>10235</v>
      </c>
      <c r="AM3550" s="10">
        <f t="shared" si="495"/>
        <v>2010</v>
      </c>
      <c r="AN3550">
        <f t="shared" si="496"/>
        <v>1</v>
      </c>
      <c r="AO3550">
        <f t="shared" si="502"/>
        <v>0</v>
      </c>
      <c r="AP3550">
        <f t="shared" si="497"/>
        <v>0</v>
      </c>
      <c r="AQ3550">
        <f t="shared" si="498"/>
        <v>0</v>
      </c>
      <c r="AR3550">
        <f t="shared" si="499"/>
        <v>1</v>
      </c>
      <c r="AS3550">
        <f t="shared" si="500"/>
        <v>0</v>
      </c>
      <c r="AT3550">
        <f t="shared" si="501"/>
        <v>1</v>
      </c>
      <c r="AU3550">
        <f t="shared" si="501"/>
        <v>1</v>
      </c>
      <c r="AV3550" t="str">
        <f t="shared" si="503"/>
        <v>2020-07-28T17:51:02</v>
      </c>
    </row>
    <row r="3551" spans="1:48" x14ac:dyDescent="0.25">
      <c r="A3551" s="5">
        <v>3622</v>
      </c>
      <c r="B3551" s="5" t="s">
        <v>6009</v>
      </c>
      <c r="C3551" s="5" t="s">
        <v>6010</v>
      </c>
      <c r="D3551" s="6" t="s">
        <v>6011</v>
      </c>
      <c r="E3551">
        <v>65</v>
      </c>
      <c r="F3551" s="7">
        <v>0.32617152799999999</v>
      </c>
      <c r="G3551" s="7">
        <v>0</v>
      </c>
      <c r="H3551" t="s">
        <v>6012</v>
      </c>
      <c r="I3551">
        <v>0</v>
      </c>
      <c r="J3551">
        <v>0</v>
      </c>
      <c r="K3551">
        <v>25000</v>
      </c>
      <c r="L3551" t="s">
        <v>52</v>
      </c>
      <c r="M3551" s="8" t="s">
        <v>86</v>
      </c>
      <c r="N3551" s="8">
        <v>0.66071428571428503</v>
      </c>
      <c r="O3551">
        <v>0.33928571428571402</v>
      </c>
      <c r="P3551" s="9">
        <v>0.88715370449902897</v>
      </c>
      <c r="Q3551">
        <v>7000</v>
      </c>
      <c r="R3551" s="8"/>
      <c r="S3551" s="8"/>
      <c r="AA3551">
        <v>4424052</v>
      </c>
      <c r="AB3551">
        <v>0</v>
      </c>
      <c r="AC3551">
        <v>12</v>
      </c>
      <c r="AD3551">
        <v>0</v>
      </c>
      <c r="AE3551">
        <v>2011</v>
      </c>
      <c r="AF3551" t="s">
        <v>68</v>
      </c>
      <c r="AG3551">
        <v>10000</v>
      </c>
      <c r="AH3551" t="s">
        <v>55</v>
      </c>
      <c r="AI3551" t="s">
        <v>55</v>
      </c>
      <c r="AJ3551">
        <v>0.93426577060000005</v>
      </c>
      <c r="AK3551">
        <v>25200</v>
      </c>
      <c r="AL3551" s="8" t="s">
        <v>10236</v>
      </c>
      <c r="AM3551" s="10">
        <f t="shared" si="495"/>
        <v>2012</v>
      </c>
      <c r="AN3551">
        <f t="shared" si="496"/>
        <v>1</v>
      </c>
      <c r="AO3551">
        <f t="shared" si="502"/>
        <v>0</v>
      </c>
      <c r="AP3551">
        <f t="shared" si="497"/>
        <v>0</v>
      </c>
      <c r="AQ3551">
        <f t="shared" si="498"/>
        <v>0</v>
      </c>
      <c r="AR3551">
        <f t="shared" si="499"/>
        <v>1</v>
      </c>
      <c r="AS3551">
        <f t="shared" si="500"/>
        <v>0</v>
      </c>
      <c r="AT3551">
        <f t="shared" si="501"/>
        <v>0</v>
      </c>
      <c r="AU3551">
        <f t="shared" si="501"/>
        <v>0</v>
      </c>
      <c r="AV3551" t="str">
        <f t="shared" si="503"/>
        <v>2020-07-28T17:52:56</v>
      </c>
    </row>
    <row r="3552" spans="1:48" x14ac:dyDescent="0.25">
      <c r="A3552" s="5">
        <v>3623</v>
      </c>
      <c r="B3552" s="5" t="s">
        <v>8618</v>
      </c>
      <c r="C3552" s="5" t="s">
        <v>8619</v>
      </c>
      <c r="D3552" s="6" t="s">
        <v>8620</v>
      </c>
      <c r="E3552">
        <v>18</v>
      </c>
      <c r="F3552" s="7">
        <v>0.47440188779999998</v>
      </c>
      <c r="G3552" s="7">
        <v>0</v>
      </c>
      <c r="H3552" t="s">
        <v>8235</v>
      </c>
      <c r="I3552">
        <v>0</v>
      </c>
      <c r="J3552">
        <v>0</v>
      </c>
      <c r="K3552">
        <v>30000</v>
      </c>
      <c r="L3552" t="s">
        <v>52</v>
      </c>
      <c r="M3552" s="8" t="s">
        <v>53</v>
      </c>
      <c r="N3552" s="8">
        <v>0.80357142857142805</v>
      </c>
      <c r="O3552">
        <v>0.19642857142857101</v>
      </c>
      <c r="P3552" s="9">
        <v>0</v>
      </c>
      <c r="Q3552">
        <v>30000</v>
      </c>
      <c r="R3552" s="8"/>
      <c r="S3552" s="8" t="s">
        <v>217</v>
      </c>
      <c r="T3552">
        <v>1247839</v>
      </c>
      <c r="U3552">
        <v>621684</v>
      </c>
      <c r="V3552">
        <v>2214370</v>
      </c>
      <c r="W3552">
        <v>1592685</v>
      </c>
      <c r="X3552">
        <v>0</v>
      </c>
      <c r="Y3552">
        <v>324736</v>
      </c>
      <c r="Z3552">
        <v>593508</v>
      </c>
      <c r="AA3552">
        <v>2442136</v>
      </c>
      <c r="AB3552">
        <v>1499921</v>
      </c>
      <c r="AC3552">
        <v>12</v>
      </c>
      <c r="AD3552">
        <v>942215</v>
      </c>
      <c r="AE3552">
        <v>1991</v>
      </c>
      <c r="AF3552" t="s">
        <v>54</v>
      </c>
      <c r="AG3552">
        <v>600000</v>
      </c>
      <c r="AH3552" t="s">
        <v>55</v>
      </c>
      <c r="AI3552" t="s">
        <v>55</v>
      </c>
      <c r="AJ3552">
        <v>1</v>
      </c>
      <c r="AK3552">
        <v>178568</v>
      </c>
      <c r="AL3552" s="8" t="s">
        <v>10237</v>
      </c>
      <c r="AM3552" s="10">
        <f t="shared" si="495"/>
        <v>2019</v>
      </c>
      <c r="AN3552">
        <f t="shared" si="496"/>
        <v>1</v>
      </c>
      <c r="AO3552">
        <f t="shared" si="502"/>
        <v>0</v>
      </c>
      <c r="AP3552">
        <f t="shared" si="497"/>
        <v>0</v>
      </c>
      <c r="AQ3552">
        <f t="shared" si="498"/>
        <v>1</v>
      </c>
      <c r="AR3552">
        <f t="shared" si="499"/>
        <v>0</v>
      </c>
      <c r="AS3552">
        <f t="shared" si="500"/>
        <v>0</v>
      </c>
      <c r="AT3552">
        <f t="shared" si="501"/>
        <v>0</v>
      </c>
      <c r="AU3552">
        <f t="shared" si="501"/>
        <v>0</v>
      </c>
      <c r="AV3552" t="str">
        <f t="shared" si="503"/>
        <v>2020-07-28T17:56:14</v>
      </c>
    </row>
    <row r="3553" spans="1:48" x14ac:dyDescent="0.25">
      <c r="A3553" s="5">
        <v>3624</v>
      </c>
      <c r="B3553" s="5" t="s">
        <v>991</v>
      </c>
      <c r="C3553" s="5" t="s">
        <v>992</v>
      </c>
      <c r="D3553" s="6" t="s">
        <v>993</v>
      </c>
      <c r="E3553">
        <v>25</v>
      </c>
      <c r="F3553" s="7">
        <v>0.37167603339999999</v>
      </c>
      <c r="G3553" s="7">
        <v>0</v>
      </c>
      <c r="H3553" t="s">
        <v>994</v>
      </c>
      <c r="I3553">
        <v>63</v>
      </c>
      <c r="J3553">
        <v>176480</v>
      </c>
      <c r="K3553">
        <v>90000</v>
      </c>
      <c r="L3553" t="s">
        <v>52</v>
      </c>
      <c r="M3553" s="8" t="s">
        <v>53</v>
      </c>
      <c r="N3553" s="8">
        <v>0.75</v>
      </c>
      <c r="O3553">
        <v>0.25</v>
      </c>
      <c r="P3553" s="9">
        <v>-0.86602540378443904</v>
      </c>
      <c r="Q3553">
        <v>90000</v>
      </c>
      <c r="R3553" s="8"/>
      <c r="S3553" s="8" t="s">
        <v>329</v>
      </c>
      <c r="T3553">
        <v>1930372</v>
      </c>
      <c r="U3553">
        <v>1155866</v>
      </c>
      <c r="V3553">
        <v>1937372</v>
      </c>
      <c r="W3553">
        <v>244364</v>
      </c>
      <c r="X3553">
        <v>0</v>
      </c>
      <c r="Y3553">
        <v>0</v>
      </c>
      <c r="Z3553">
        <v>923452</v>
      </c>
      <c r="AA3553">
        <v>12123699</v>
      </c>
      <c r="AB3553">
        <v>3323523</v>
      </c>
      <c r="AC3553">
        <v>12</v>
      </c>
      <c r="AD3553">
        <v>8800176</v>
      </c>
      <c r="AE3553">
        <v>2008</v>
      </c>
      <c r="AF3553" t="s">
        <v>121</v>
      </c>
      <c r="AG3553">
        <v>100000</v>
      </c>
      <c r="AH3553" t="s">
        <v>55</v>
      </c>
      <c r="AI3553" t="s">
        <v>56</v>
      </c>
      <c r="AJ3553">
        <v>1</v>
      </c>
      <c r="AK3553">
        <v>40800</v>
      </c>
      <c r="AL3553" s="8" t="s">
        <v>10238</v>
      </c>
      <c r="AM3553" s="10">
        <f t="shared" si="495"/>
        <v>2012</v>
      </c>
      <c r="AN3553">
        <f t="shared" si="496"/>
        <v>1</v>
      </c>
      <c r="AO3553">
        <f t="shared" si="502"/>
        <v>0</v>
      </c>
      <c r="AP3553">
        <f t="shared" si="497"/>
        <v>0</v>
      </c>
      <c r="AQ3553">
        <f t="shared" si="498"/>
        <v>1</v>
      </c>
      <c r="AR3553">
        <f t="shared" si="499"/>
        <v>0</v>
      </c>
      <c r="AS3553">
        <f t="shared" si="500"/>
        <v>0</v>
      </c>
      <c r="AT3553">
        <f t="shared" si="501"/>
        <v>0</v>
      </c>
      <c r="AU3553">
        <f t="shared" si="501"/>
        <v>1</v>
      </c>
      <c r="AV3553" t="str">
        <f t="shared" si="503"/>
        <v>2020-07-28T18:06:10</v>
      </c>
    </row>
    <row r="3554" spans="1:48" x14ac:dyDescent="0.25">
      <c r="A3554" s="5">
        <v>3625</v>
      </c>
      <c r="B3554" s="5" t="s">
        <v>7184</v>
      </c>
      <c r="C3554" s="5" t="s">
        <v>7185</v>
      </c>
      <c r="D3554" s="6" t="s">
        <v>7186</v>
      </c>
      <c r="E3554">
        <v>4</v>
      </c>
      <c r="F3554" s="7">
        <v>0.36222069940000001</v>
      </c>
      <c r="G3554" s="7">
        <v>0</v>
      </c>
      <c r="H3554" t="s">
        <v>4493</v>
      </c>
      <c r="I3554">
        <v>0</v>
      </c>
      <c r="J3554">
        <v>0</v>
      </c>
      <c r="K3554">
        <v>45000</v>
      </c>
      <c r="L3554" t="s">
        <v>52</v>
      </c>
      <c r="M3554" s="8" t="s">
        <v>86</v>
      </c>
      <c r="N3554" s="8">
        <v>0.64285714285714202</v>
      </c>
      <c r="O3554">
        <v>0.35714285714285698</v>
      </c>
      <c r="P3554" s="9">
        <v>0</v>
      </c>
      <c r="Q3554">
        <v>10000</v>
      </c>
      <c r="R3554" s="8"/>
      <c r="S3554" s="8"/>
      <c r="AA3554">
        <v>406117</v>
      </c>
      <c r="AB3554">
        <v>0</v>
      </c>
      <c r="AC3554">
        <v>12</v>
      </c>
      <c r="AD3554">
        <v>0</v>
      </c>
      <c r="AE3554">
        <v>2018</v>
      </c>
      <c r="AF3554" t="s">
        <v>126</v>
      </c>
      <c r="AG3554">
        <v>15000</v>
      </c>
      <c r="AH3554" t="s">
        <v>55</v>
      </c>
      <c r="AI3554" t="s">
        <v>55</v>
      </c>
      <c r="AJ3554">
        <v>1</v>
      </c>
      <c r="AK3554">
        <v>3840</v>
      </c>
      <c r="AL3554" s="8" t="s">
        <v>10239</v>
      </c>
      <c r="AM3554" s="10">
        <f t="shared" si="495"/>
        <v>2018</v>
      </c>
      <c r="AN3554">
        <f t="shared" si="496"/>
        <v>1</v>
      </c>
      <c r="AO3554">
        <f t="shared" si="502"/>
        <v>0</v>
      </c>
      <c r="AP3554">
        <f t="shared" si="497"/>
        <v>0</v>
      </c>
      <c r="AQ3554">
        <f t="shared" si="498"/>
        <v>0</v>
      </c>
      <c r="AR3554">
        <f t="shared" si="499"/>
        <v>1</v>
      </c>
      <c r="AS3554">
        <f t="shared" si="500"/>
        <v>0</v>
      </c>
      <c r="AT3554">
        <f t="shared" si="501"/>
        <v>0</v>
      </c>
      <c r="AU3554">
        <f t="shared" si="501"/>
        <v>0</v>
      </c>
      <c r="AV3554" t="str">
        <f t="shared" si="503"/>
        <v>2020-07-28T18:37:16</v>
      </c>
    </row>
    <row r="3555" spans="1:48" x14ac:dyDescent="0.25">
      <c r="A3555" s="5">
        <v>3626</v>
      </c>
      <c r="B3555" s="5" t="s">
        <v>10240</v>
      </c>
      <c r="C3555" s="5" t="s">
        <v>10241</v>
      </c>
      <c r="D3555" s="6" t="s">
        <v>10242</v>
      </c>
      <c r="E3555">
        <v>0</v>
      </c>
      <c r="F3555" s="7">
        <v>0</v>
      </c>
      <c r="G3555" s="7"/>
      <c r="H3555" t="s">
        <v>10243</v>
      </c>
      <c r="I3555">
        <v>0</v>
      </c>
      <c r="J3555">
        <v>0</v>
      </c>
      <c r="K3555">
        <v>20000</v>
      </c>
      <c r="L3555" t="s">
        <v>52</v>
      </c>
      <c r="M3555" s="8" t="s">
        <v>53</v>
      </c>
      <c r="N3555" s="8">
        <v>0.80357142857142805</v>
      </c>
      <c r="O3555">
        <v>0.19642857142857101</v>
      </c>
      <c r="P3555" s="9">
        <v>0</v>
      </c>
      <c r="Q3555">
        <v>20000</v>
      </c>
      <c r="R3555" s="8"/>
      <c r="S3555" s="8"/>
      <c r="AA3555">
        <v>227489979</v>
      </c>
      <c r="AB3555">
        <v>0</v>
      </c>
      <c r="AC3555">
        <v>6</v>
      </c>
      <c r="AD3555">
        <v>0</v>
      </c>
      <c r="AE3555">
        <v>1973</v>
      </c>
      <c r="AF3555" t="s">
        <v>54</v>
      </c>
      <c r="AG3555">
        <v>30638000</v>
      </c>
      <c r="AH3555" t="s">
        <v>56</v>
      </c>
      <c r="AI3555" t="s">
        <v>55</v>
      </c>
      <c r="AJ3555">
        <v>0</v>
      </c>
      <c r="AK3555">
        <v>12524880</v>
      </c>
      <c r="AL3555" s="8" t="s">
        <v>10244</v>
      </c>
      <c r="AM3555" s="10">
        <f t="shared" si="495"/>
        <v>2020</v>
      </c>
      <c r="AN3555">
        <f t="shared" si="496"/>
        <v>1</v>
      </c>
      <c r="AO3555">
        <f t="shared" si="502"/>
        <v>0</v>
      </c>
      <c r="AP3555">
        <f t="shared" si="497"/>
        <v>0</v>
      </c>
      <c r="AQ3555">
        <f t="shared" si="498"/>
        <v>1</v>
      </c>
      <c r="AR3555">
        <f t="shared" si="499"/>
        <v>0</v>
      </c>
      <c r="AS3555">
        <f t="shared" si="500"/>
        <v>0</v>
      </c>
      <c r="AT3555">
        <f t="shared" si="501"/>
        <v>1</v>
      </c>
      <c r="AU3555">
        <f t="shared" si="501"/>
        <v>0</v>
      </c>
      <c r="AV3555" t="str">
        <f t="shared" si="503"/>
        <v>2020-07-28T18:41:19</v>
      </c>
    </row>
    <row r="3556" spans="1:48" x14ac:dyDescent="0.25">
      <c r="A3556" s="5">
        <v>3627</v>
      </c>
      <c r="B3556" s="5" t="s">
        <v>10245</v>
      </c>
      <c r="C3556" s="5" t="s">
        <v>10246</v>
      </c>
      <c r="D3556" s="6" t="s">
        <v>10247</v>
      </c>
      <c r="E3556">
        <v>43</v>
      </c>
      <c r="F3556" s="7">
        <v>0</v>
      </c>
      <c r="G3556" s="7"/>
      <c r="H3556" t="s">
        <v>10248</v>
      </c>
      <c r="I3556">
        <v>0</v>
      </c>
      <c r="J3556">
        <v>0</v>
      </c>
      <c r="K3556">
        <v>800000</v>
      </c>
      <c r="L3556" t="s">
        <v>52</v>
      </c>
      <c r="M3556" s="8" t="s">
        <v>53</v>
      </c>
      <c r="N3556" s="8">
        <v>0.80357142857142805</v>
      </c>
      <c r="O3556">
        <v>0.19642857142857101</v>
      </c>
      <c r="P3556" s="9">
        <v>0</v>
      </c>
      <c r="Q3556">
        <v>800000</v>
      </c>
      <c r="R3556" s="8"/>
      <c r="S3556" s="8" t="s">
        <v>9131</v>
      </c>
      <c r="T3556">
        <v>57887270</v>
      </c>
      <c r="U3556">
        <v>13318706</v>
      </c>
      <c r="V3556">
        <v>62021144</v>
      </c>
      <c r="W3556">
        <v>585878</v>
      </c>
      <c r="X3556">
        <v>10000000</v>
      </c>
      <c r="Y3556">
        <v>29907527</v>
      </c>
      <c r="Z3556">
        <v>6112771</v>
      </c>
      <c r="AA3556">
        <v>83515661</v>
      </c>
      <c r="AB3556">
        <v>38976246</v>
      </c>
      <c r="AC3556">
        <v>5</v>
      </c>
      <c r="AD3556">
        <v>44539415</v>
      </c>
      <c r="AE3556">
        <v>1978</v>
      </c>
      <c r="AF3556" t="s">
        <v>54</v>
      </c>
      <c r="AG3556">
        <v>100000</v>
      </c>
      <c r="AH3556" t="s">
        <v>55</v>
      </c>
      <c r="AI3556" t="s">
        <v>55</v>
      </c>
      <c r="AJ3556">
        <v>0</v>
      </c>
      <c r="AK3556">
        <v>829725</v>
      </c>
      <c r="AL3556" s="8" t="s">
        <v>10249</v>
      </c>
      <c r="AM3556" s="10">
        <f t="shared" si="495"/>
        <v>2006</v>
      </c>
      <c r="AN3556">
        <f t="shared" si="496"/>
        <v>1</v>
      </c>
      <c r="AO3556">
        <f t="shared" si="502"/>
        <v>0</v>
      </c>
      <c r="AP3556">
        <f t="shared" si="497"/>
        <v>0</v>
      </c>
      <c r="AQ3556">
        <f t="shared" si="498"/>
        <v>1</v>
      </c>
      <c r="AR3556">
        <f t="shared" si="499"/>
        <v>0</v>
      </c>
      <c r="AS3556">
        <f t="shared" si="500"/>
        <v>0</v>
      </c>
      <c r="AT3556">
        <f t="shared" si="501"/>
        <v>0</v>
      </c>
      <c r="AU3556">
        <f t="shared" si="501"/>
        <v>0</v>
      </c>
      <c r="AV3556" t="str">
        <f t="shared" si="503"/>
        <v>2020-07-28T19:05:20</v>
      </c>
    </row>
    <row r="3557" spans="1:48" x14ac:dyDescent="0.25">
      <c r="A3557" s="5">
        <v>3628</v>
      </c>
      <c r="B3557" s="5" t="s">
        <v>10170</v>
      </c>
      <c r="C3557" s="5" t="s">
        <v>10171</v>
      </c>
      <c r="D3557" s="6" t="s">
        <v>10172</v>
      </c>
      <c r="E3557">
        <v>1</v>
      </c>
      <c r="F3557" s="7">
        <v>0.48639660709999999</v>
      </c>
      <c r="G3557" s="7">
        <v>0</v>
      </c>
      <c r="H3557" t="s">
        <v>5240</v>
      </c>
      <c r="I3557">
        <v>0</v>
      </c>
      <c r="J3557">
        <v>0</v>
      </c>
      <c r="K3557">
        <v>70000</v>
      </c>
      <c r="L3557" t="s">
        <v>52</v>
      </c>
      <c r="M3557" s="8" t="s">
        <v>86</v>
      </c>
      <c r="N3557" s="8">
        <v>0.66071428571428503</v>
      </c>
      <c r="O3557">
        <v>0.33928571428571402</v>
      </c>
      <c r="P3557" s="9">
        <v>0</v>
      </c>
      <c r="Q3557">
        <v>35000</v>
      </c>
      <c r="R3557" s="8"/>
      <c r="S3557" s="8" t="s">
        <v>97</v>
      </c>
      <c r="T3557">
        <v>2815447</v>
      </c>
      <c r="U3557">
        <v>4364792</v>
      </c>
      <c r="V3557">
        <v>3121865</v>
      </c>
      <c r="W3557">
        <v>-1616253</v>
      </c>
      <c r="X3557">
        <v>2754072</v>
      </c>
      <c r="Y3557">
        <v>1432523</v>
      </c>
      <c r="Z3557">
        <v>482236</v>
      </c>
      <c r="AA3557">
        <v>791632</v>
      </c>
      <c r="AB3557">
        <v>231889</v>
      </c>
      <c r="AC3557">
        <v>3</v>
      </c>
      <c r="AD3557">
        <v>559743</v>
      </c>
      <c r="AE3557">
        <v>2012</v>
      </c>
      <c r="AF3557" t="s">
        <v>68</v>
      </c>
      <c r="AG3557">
        <v>193691</v>
      </c>
      <c r="AH3557" t="s">
        <v>55</v>
      </c>
      <c r="AI3557" t="s">
        <v>56</v>
      </c>
      <c r="AJ3557">
        <v>1</v>
      </c>
      <c r="AK3557">
        <v>51600</v>
      </c>
      <c r="AL3557" s="8" t="s">
        <v>10250</v>
      </c>
      <c r="AM3557" s="10">
        <f t="shared" si="495"/>
        <v>2015</v>
      </c>
      <c r="AN3557">
        <f t="shared" si="496"/>
        <v>1</v>
      </c>
      <c r="AO3557">
        <f t="shared" si="502"/>
        <v>0</v>
      </c>
      <c r="AP3557">
        <f t="shared" si="497"/>
        <v>0</v>
      </c>
      <c r="AQ3557">
        <f t="shared" si="498"/>
        <v>0</v>
      </c>
      <c r="AR3557">
        <f t="shared" si="499"/>
        <v>1</v>
      </c>
      <c r="AS3557">
        <f t="shared" si="500"/>
        <v>0</v>
      </c>
      <c r="AT3557">
        <f t="shared" si="501"/>
        <v>0</v>
      </c>
      <c r="AU3557">
        <f t="shared" si="501"/>
        <v>1</v>
      </c>
      <c r="AV3557" t="str">
        <f t="shared" si="503"/>
        <v>2020-07-28T19:09:01</v>
      </c>
    </row>
    <row r="3558" spans="1:48" x14ac:dyDescent="0.25">
      <c r="A3558" s="5">
        <v>3629</v>
      </c>
      <c r="B3558" s="5" t="s">
        <v>10251</v>
      </c>
      <c r="C3558" s="5" t="s">
        <v>10252</v>
      </c>
      <c r="D3558" s="6" t="s">
        <v>10253</v>
      </c>
      <c r="E3558">
        <v>3</v>
      </c>
      <c r="F3558" s="7">
        <v>0.6727071429</v>
      </c>
      <c r="G3558" s="7">
        <v>0</v>
      </c>
      <c r="H3558" t="s">
        <v>208</v>
      </c>
      <c r="I3558">
        <v>0</v>
      </c>
      <c r="J3558">
        <v>0</v>
      </c>
      <c r="K3558">
        <v>15000</v>
      </c>
      <c r="L3558" t="s">
        <v>52</v>
      </c>
      <c r="M3558" s="8" t="s">
        <v>86</v>
      </c>
      <c r="N3558" s="8">
        <v>0.67857142857142805</v>
      </c>
      <c r="O3558">
        <v>0.32142857142857101</v>
      </c>
      <c r="P3558" s="9">
        <v>0</v>
      </c>
      <c r="Q3558">
        <v>5000</v>
      </c>
      <c r="R3558" s="8"/>
      <c r="S3558" s="8"/>
      <c r="AA3558">
        <v>535589</v>
      </c>
      <c r="AB3558">
        <v>0</v>
      </c>
      <c r="AC3558">
        <v>12</v>
      </c>
      <c r="AD3558">
        <v>0</v>
      </c>
      <c r="AE3558">
        <v>2013</v>
      </c>
      <c r="AF3558" t="s">
        <v>68</v>
      </c>
      <c r="AG3558">
        <v>5000</v>
      </c>
      <c r="AH3558" t="s">
        <v>55</v>
      </c>
      <c r="AI3558" t="s">
        <v>56</v>
      </c>
      <c r="AJ3558">
        <v>1</v>
      </c>
      <c r="AK3558">
        <v>6210</v>
      </c>
      <c r="AL3558" s="8" t="s">
        <v>10254</v>
      </c>
      <c r="AM3558" s="10">
        <f t="shared" si="495"/>
        <v>2018</v>
      </c>
      <c r="AN3558">
        <f t="shared" si="496"/>
        <v>1</v>
      </c>
      <c r="AO3558">
        <f t="shared" si="502"/>
        <v>0</v>
      </c>
      <c r="AP3558">
        <f t="shared" si="497"/>
        <v>0</v>
      </c>
      <c r="AQ3558">
        <f t="shared" si="498"/>
        <v>0</v>
      </c>
      <c r="AR3558">
        <f t="shared" si="499"/>
        <v>1</v>
      </c>
      <c r="AS3558">
        <f t="shared" si="500"/>
        <v>0</v>
      </c>
      <c r="AT3558">
        <f t="shared" si="501"/>
        <v>0</v>
      </c>
      <c r="AU3558">
        <f t="shared" si="501"/>
        <v>1</v>
      </c>
      <c r="AV3558" t="str">
        <f t="shared" si="503"/>
        <v>2020-07-28T19:11:48</v>
      </c>
    </row>
    <row r="3559" spans="1:48" x14ac:dyDescent="0.25">
      <c r="A3559" s="5">
        <v>3630</v>
      </c>
      <c r="B3559" s="5" t="s">
        <v>6444</v>
      </c>
      <c r="C3559" s="5" t="s">
        <v>6445</v>
      </c>
      <c r="D3559" s="6" t="s">
        <v>6446</v>
      </c>
      <c r="E3559">
        <v>7</v>
      </c>
      <c r="F3559" s="7">
        <v>0.42808459329999998</v>
      </c>
      <c r="G3559" s="7">
        <v>0</v>
      </c>
      <c r="H3559" t="s">
        <v>6447</v>
      </c>
      <c r="I3559">
        <v>17</v>
      </c>
      <c r="J3559">
        <v>134163.26999999999</v>
      </c>
      <c r="K3559">
        <v>650000</v>
      </c>
      <c r="L3559" t="s">
        <v>52</v>
      </c>
      <c r="M3559" s="8" t="s">
        <v>63</v>
      </c>
      <c r="N3559" s="8">
        <v>0.91071428571428503</v>
      </c>
      <c r="O3559">
        <v>8.9285714285714204E-2</v>
      </c>
      <c r="P3559" s="9">
        <v>-8.0536231588498403E-2</v>
      </c>
      <c r="Q3559">
        <v>510000</v>
      </c>
      <c r="R3559" s="8"/>
      <c r="S3559" s="8" t="s">
        <v>329</v>
      </c>
      <c r="T3559">
        <v>10066659</v>
      </c>
      <c r="U3559">
        <v>3316809</v>
      </c>
      <c r="V3559">
        <v>13114259</v>
      </c>
      <c r="W3559">
        <v>6322783</v>
      </c>
      <c r="X3559">
        <v>1275955</v>
      </c>
      <c r="Y3559">
        <v>3984208</v>
      </c>
      <c r="Z3559">
        <v>3710289</v>
      </c>
      <c r="AA3559">
        <v>22898154</v>
      </c>
      <c r="AB3559">
        <v>5636945</v>
      </c>
      <c r="AC3559">
        <v>12</v>
      </c>
      <c r="AD3559">
        <v>17261209</v>
      </c>
      <c r="AE3559">
        <v>2000</v>
      </c>
      <c r="AF3559" t="s">
        <v>54</v>
      </c>
      <c r="AG3559">
        <v>1600000</v>
      </c>
      <c r="AH3559" t="s">
        <v>55</v>
      </c>
      <c r="AI3559" t="s">
        <v>55</v>
      </c>
      <c r="AJ3559">
        <v>0.99823213499999996</v>
      </c>
      <c r="AK3559">
        <v>1333750</v>
      </c>
      <c r="AL3559" s="8" t="s">
        <v>10255</v>
      </c>
      <c r="AM3559" s="10">
        <f t="shared" si="495"/>
        <v>2009</v>
      </c>
      <c r="AN3559">
        <f t="shared" si="496"/>
        <v>1</v>
      </c>
      <c r="AO3559">
        <f t="shared" si="502"/>
        <v>0</v>
      </c>
      <c r="AP3559">
        <f t="shared" si="497"/>
        <v>1</v>
      </c>
      <c r="AQ3559">
        <f t="shared" si="498"/>
        <v>0</v>
      </c>
      <c r="AR3559">
        <f t="shared" si="499"/>
        <v>0</v>
      </c>
      <c r="AS3559">
        <f t="shared" si="500"/>
        <v>0</v>
      </c>
      <c r="AT3559">
        <f t="shared" si="501"/>
        <v>0</v>
      </c>
      <c r="AU3559">
        <f t="shared" si="501"/>
        <v>0</v>
      </c>
      <c r="AV3559" t="str">
        <f t="shared" si="503"/>
        <v>2020-07-28T20:31:27</v>
      </c>
    </row>
    <row r="3560" spans="1:48" x14ac:dyDescent="0.25">
      <c r="A3560" s="5">
        <v>3631</v>
      </c>
      <c r="B3560" s="5" t="s">
        <v>8604</v>
      </c>
      <c r="C3560" s="5" t="s">
        <v>8605</v>
      </c>
      <c r="D3560" s="6" t="s">
        <v>8606</v>
      </c>
      <c r="E3560">
        <v>0</v>
      </c>
      <c r="F3560" s="7">
        <v>0</v>
      </c>
      <c r="G3560" s="7"/>
      <c r="H3560" t="s">
        <v>8607</v>
      </c>
      <c r="I3560">
        <v>0</v>
      </c>
      <c r="J3560">
        <v>0</v>
      </c>
      <c r="K3560">
        <v>70000</v>
      </c>
      <c r="L3560" t="s">
        <v>199</v>
      </c>
      <c r="M3560" s="8" t="s">
        <v>53</v>
      </c>
      <c r="N3560" s="8">
        <v>0.85714285714285698</v>
      </c>
      <c r="O3560">
        <v>0.14285714285714199</v>
      </c>
      <c r="P3560" s="9">
        <v>0</v>
      </c>
      <c r="R3560" s="8"/>
      <c r="S3560" s="8" t="s">
        <v>329</v>
      </c>
      <c r="T3560">
        <v>30000</v>
      </c>
      <c r="U3560">
        <v>0</v>
      </c>
      <c r="V3560">
        <v>30000</v>
      </c>
      <c r="W3560">
        <v>30000</v>
      </c>
      <c r="X3560">
        <v>0</v>
      </c>
      <c r="Y3560">
        <v>0</v>
      </c>
      <c r="Z3560">
        <v>0</v>
      </c>
      <c r="AA3560">
        <v>1994920</v>
      </c>
      <c r="AB3560">
        <v>1994920</v>
      </c>
      <c r="AC3560">
        <v>1</v>
      </c>
      <c r="AD3560">
        <v>0</v>
      </c>
      <c r="AE3560">
        <v>2019</v>
      </c>
      <c r="AF3560" t="s">
        <v>126</v>
      </c>
      <c r="AG3560">
        <v>30000</v>
      </c>
      <c r="AH3560" t="s">
        <v>55</v>
      </c>
      <c r="AI3560" t="s">
        <v>55</v>
      </c>
      <c r="AJ3560">
        <v>0</v>
      </c>
      <c r="AK3560">
        <v>9900</v>
      </c>
      <c r="AL3560" s="8"/>
      <c r="AM3560" s="10">
        <f t="shared" si="495"/>
        <v>2020</v>
      </c>
      <c r="AN3560">
        <f t="shared" si="496"/>
        <v>0</v>
      </c>
      <c r="AO3560">
        <f t="shared" si="502"/>
        <v>1</v>
      </c>
      <c r="AP3560">
        <f t="shared" si="497"/>
        <v>0</v>
      </c>
      <c r="AQ3560">
        <f t="shared" si="498"/>
        <v>1</v>
      </c>
      <c r="AR3560">
        <f t="shared" si="499"/>
        <v>0</v>
      </c>
      <c r="AS3560">
        <f t="shared" si="500"/>
        <v>0</v>
      </c>
      <c r="AT3560">
        <f t="shared" si="501"/>
        <v>0</v>
      </c>
      <c r="AU3560">
        <f t="shared" si="501"/>
        <v>0</v>
      </c>
      <c r="AV3560">
        <f t="shared" si="503"/>
        <v>0</v>
      </c>
    </row>
    <row r="3561" spans="1:48" x14ac:dyDescent="0.25">
      <c r="A3561" s="5">
        <v>3632</v>
      </c>
      <c r="B3561" s="5" t="s">
        <v>6311</v>
      </c>
      <c r="C3561" s="5" t="s">
        <v>6312</v>
      </c>
      <c r="D3561" s="6" t="s">
        <v>6313</v>
      </c>
      <c r="E3561">
        <v>17</v>
      </c>
      <c r="F3561" s="7">
        <v>0.34848559890000003</v>
      </c>
      <c r="G3561" s="7">
        <v>0</v>
      </c>
      <c r="H3561" t="s">
        <v>6314</v>
      </c>
      <c r="I3561">
        <v>66</v>
      </c>
      <c r="J3561">
        <v>87477.43</v>
      </c>
      <c r="K3561">
        <v>150000</v>
      </c>
      <c r="L3561" t="s">
        <v>52</v>
      </c>
      <c r="M3561" s="8" t="s">
        <v>53</v>
      </c>
      <c r="N3561" s="8">
        <v>0.875</v>
      </c>
      <c r="O3561">
        <v>0.125</v>
      </c>
      <c r="P3561" s="9">
        <v>-0.99263926430238603</v>
      </c>
      <c r="Q3561">
        <v>35000</v>
      </c>
      <c r="R3561" s="8"/>
      <c r="S3561" s="8" t="s">
        <v>329</v>
      </c>
      <c r="T3561">
        <v>613674</v>
      </c>
      <c r="U3561">
        <v>67598</v>
      </c>
      <c r="V3561">
        <v>1680369</v>
      </c>
      <c r="W3561">
        <v>1612771</v>
      </c>
      <c r="X3561">
        <v>0</v>
      </c>
      <c r="Y3561">
        <v>32554</v>
      </c>
      <c r="Z3561">
        <v>659885</v>
      </c>
      <c r="AA3561">
        <v>1756706</v>
      </c>
      <c r="AB3561">
        <v>931281</v>
      </c>
      <c r="AC3561">
        <v>12</v>
      </c>
      <c r="AD3561">
        <v>825425</v>
      </c>
      <c r="AE3561">
        <v>2014</v>
      </c>
      <c r="AF3561" t="s">
        <v>68</v>
      </c>
      <c r="AG3561">
        <v>600000</v>
      </c>
      <c r="AH3561" t="s">
        <v>55</v>
      </c>
      <c r="AI3561" t="s">
        <v>55</v>
      </c>
      <c r="AJ3561">
        <v>0.7591893596</v>
      </c>
      <c r="AK3561">
        <v>76687</v>
      </c>
      <c r="AL3561" s="8" t="s">
        <v>10256</v>
      </c>
      <c r="AM3561" s="10">
        <f t="shared" si="495"/>
        <v>2017</v>
      </c>
      <c r="AN3561">
        <f t="shared" si="496"/>
        <v>1</v>
      </c>
      <c r="AO3561">
        <f t="shared" si="502"/>
        <v>0</v>
      </c>
      <c r="AP3561">
        <f t="shared" si="497"/>
        <v>0</v>
      </c>
      <c r="AQ3561">
        <f t="shared" si="498"/>
        <v>1</v>
      </c>
      <c r="AR3561">
        <f t="shared" si="499"/>
        <v>0</v>
      </c>
      <c r="AS3561">
        <f t="shared" si="500"/>
        <v>0</v>
      </c>
      <c r="AT3561">
        <f t="shared" si="501"/>
        <v>0</v>
      </c>
      <c r="AU3561">
        <f t="shared" si="501"/>
        <v>0</v>
      </c>
      <c r="AV3561" t="str">
        <f t="shared" si="503"/>
        <v>2020-07-28T20:32:59</v>
      </c>
    </row>
    <row r="3562" spans="1:48" x14ac:dyDescent="0.25">
      <c r="A3562" s="5">
        <v>3633</v>
      </c>
      <c r="B3562" s="5" t="s">
        <v>1472</v>
      </c>
      <c r="C3562" s="5" t="s">
        <v>1473</v>
      </c>
      <c r="D3562" s="6" t="s">
        <v>1474</v>
      </c>
      <c r="E3562">
        <v>0</v>
      </c>
      <c r="F3562" s="7">
        <v>0.38174209920000002</v>
      </c>
      <c r="G3562" s="7">
        <v>0</v>
      </c>
      <c r="H3562" t="s">
        <v>1475</v>
      </c>
      <c r="I3562">
        <v>0</v>
      </c>
      <c r="J3562">
        <v>0</v>
      </c>
      <c r="K3562">
        <v>15000</v>
      </c>
      <c r="L3562" t="s">
        <v>52</v>
      </c>
      <c r="M3562" s="8" t="s">
        <v>53</v>
      </c>
      <c r="N3562" s="8">
        <v>0.85714285714285698</v>
      </c>
      <c r="O3562">
        <v>0.14285714285714199</v>
      </c>
      <c r="P3562" s="9">
        <v>0</v>
      </c>
      <c r="Q3562">
        <v>15000</v>
      </c>
      <c r="R3562" s="8"/>
      <c r="S3562" s="8"/>
      <c r="AA3562">
        <v>3460000</v>
      </c>
      <c r="AB3562">
        <v>0</v>
      </c>
      <c r="AC3562">
        <v>12</v>
      </c>
      <c r="AD3562">
        <v>0</v>
      </c>
      <c r="AE3562">
        <v>1991</v>
      </c>
      <c r="AF3562" t="s">
        <v>54</v>
      </c>
      <c r="AG3562">
        <v>50000</v>
      </c>
      <c r="AH3562" t="s">
        <v>55</v>
      </c>
      <c r="AI3562" t="s">
        <v>55</v>
      </c>
      <c r="AJ3562">
        <v>1</v>
      </c>
      <c r="AK3562">
        <v>4860</v>
      </c>
      <c r="AL3562" s="8" t="s">
        <v>10257</v>
      </c>
      <c r="AM3562" s="10">
        <f t="shared" si="495"/>
        <v>2016</v>
      </c>
      <c r="AN3562">
        <f t="shared" si="496"/>
        <v>1</v>
      </c>
      <c r="AO3562">
        <f t="shared" si="502"/>
        <v>0</v>
      </c>
      <c r="AP3562">
        <f t="shared" si="497"/>
        <v>0</v>
      </c>
      <c r="AQ3562">
        <f t="shared" si="498"/>
        <v>1</v>
      </c>
      <c r="AR3562">
        <f t="shared" si="499"/>
        <v>0</v>
      </c>
      <c r="AS3562">
        <f t="shared" si="500"/>
        <v>0</v>
      </c>
      <c r="AT3562">
        <f t="shared" si="501"/>
        <v>0</v>
      </c>
      <c r="AU3562">
        <f t="shared" si="501"/>
        <v>0</v>
      </c>
      <c r="AV3562" t="str">
        <f t="shared" si="503"/>
        <v>2020-07-28T20:29:21</v>
      </c>
    </row>
    <row r="3563" spans="1:48" x14ac:dyDescent="0.25">
      <c r="A3563" s="5">
        <v>3634</v>
      </c>
      <c r="B3563" s="5" t="s">
        <v>10258</v>
      </c>
      <c r="C3563" s="5" t="s">
        <v>10259</v>
      </c>
      <c r="D3563" s="6" t="s">
        <v>10260</v>
      </c>
      <c r="E3563">
        <v>32</v>
      </c>
      <c r="F3563" s="7">
        <v>0</v>
      </c>
      <c r="G3563" s="7"/>
      <c r="H3563" t="s">
        <v>10261</v>
      </c>
      <c r="I3563">
        <v>0</v>
      </c>
      <c r="J3563">
        <v>0</v>
      </c>
      <c r="K3563">
        <v>50000</v>
      </c>
      <c r="L3563" t="s">
        <v>52</v>
      </c>
      <c r="M3563" s="8" t="s">
        <v>53</v>
      </c>
      <c r="N3563" s="8">
        <v>0.78571428571428503</v>
      </c>
      <c r="O3563">
        <v>0.214285714285714</v>
      </c>
      <c r="P3563" s="9">
        <v>0.88555889447179803</v>
      </c>
      <c r="Q3563">
        <v>10000</v>
      </c>
      <c r="R3563" s="8"/>
      <c r="S3563" s="8" t="s">
        <v>217</v>
      </c>
      <c r="T3563">
        <v>2111734</v>
      </c>
      <c r="U3563">
        <v>1458312</v>
      </c>
      <c r="V3563">
        <v>2503098</v>
      </c>
      <c r="W3563">
        <v>1044785</v>
      </c>
      <c r="X3563">
        <v>0</v>
      </c>
      <c r="Y3563">
        <v>0</v>
      </c>
      <c r="Z3563">
        <v>689430</v>
      </c>
      <c r="AA3563">
        <v>3405084</v>
      </c>
      <c r="AB3563">
        <v>1674578</v>
      </c>
      <c r="AC3563">
        <v>12</v>
      </c>
      <c r="AD3563">
        <v>1730506</v>
      </c>
      <c r="AE3563">
        <v>1993</v>
      </c>
      <c r="AF3563" t="s">
        <v>54</v>
      </c>
      <c r="AG3563">
        <v>100000</v>
      </c>
      <c r="AH3563" t="s">
        <v>55</v>
      </c>
      <c r="AI3563" t="s">
        <v>56</v>
      </c>
      <c r="AJ3563">
        <v>0</v>
      </c>
      <c r="AK3563">
        <v>9900</v>
      </c>
      <c r="AL3563" s="8" t="s">
        <v>10262</v>
      </c>
      <c r="AM3563" s="10">
        <f t="shared" si="495"/>
        <v>2017</v>
      </c>
      <c r="AN3563">
        <f t="shared" si="496"/>
        <v>1</v>
      </c>
      <c r="AO3563">
        <f t="shared" si="502"/>
        <v>0</v>
      </c>
      <c r="AP3563">
        <f t="shared" si="497"/>
        <v>0</v>
      </c>
      <c r="AQ3563">
        <f t="shared" si="498"/>
        <v>1</v>
      </c>
      <c r="AR3563">
        <f t="shared" si="499"/>
        <v>0</v>
      </c>
      <c r="AS3563">
        <f t="shared" si="500"/>
        <v>0</v>
      </c>
      <c r="AT3563">
        <f t="shared" si="501"/>
        <v>0</v>
      </c>
      <c r="AU3563">
        <f t="shared" si="501"/>
        <v>1</v>
      </c>
      <c r="AV3563" t="str">
        <f t="shared" si="503"/>
        <v>2020-07-28T20:37:41</v>
      </c>
    </row>
    <row r="3564" spans="1:48" x14ac:dyDescent="0.25">
      <c r="A3564" s="5">
        <v>3635</v>
      </c>
      <c r="B3564" s="5" t="s">
        <v>7351</v>
      </c>
      <c r="C3564" s="5" t="s">
        <v>7352</v>
      </c>
      <c r="D3564" s="6" t="s">
        <v>7353</v>
      </c>
      <c r="E3564">
        <v>4</v>
      </c>
      <c r="F3564" s="7">
        <v>0</v>
      </c>
      <c r="G3564" s="7"/>
      <c r="H3564" t="s">
        <v>7354</v>
      </c>
      <c r="I3564">
        <v>0</v>
      </c>
      <c r="J3564">
        <v>0</v>
      </c>
      <c r="K3564">
        <v>300000</v>
      </c>
      <c r="L3564" t="s">
        <v>52</v>
      </c>
      <c r="M3564" s="8" t="s">
        <v>53</v>
      </c>
      <c r="N3564" s="8">
        <v>0.71428571428571397</v>
      </c>
      <c r="O3564">
        <v>0.28571428571428498</v>
      </c>
      <c r="P3564" s="9">
        <v>0</v>
      </c>
      <c r="Q3564">
        <v>300000</v>
      </c>
      <c r="R3564" s="8"/>
      <c r="S3564" s="8" t="s">
        <v>6826</v>
      </c>
      <c r="T3564">
        <v>10396807</v>
      </c>
      <c r="U3564">
        <v>2424399</v>
      </c>
      <c r="V3564">
        <v>12413560</v>
      </c>
      <c r="W3564">
        <v>9596803</v>
      </c>
      <c r="X3564">
        <v>454967</v>
      </c>
      <c r="Y3564">
        <v>2761270</v>
      </c>
      <c r="Z3564">
        <v>6702429</v>
      </c>
      <c r="AA3564">
        <v>5642255</v>
      </c>
      <c r="AB3564">
        <v>3688818</v>
      </c>
      <c r="AC3564">
        <v>3</v>
      </c>
      <c r="AD3564">
        <v>1953437</v>
      </c>
      <c r="AE3564">
        <v>2012</v>
      </c>
      <c r="AF3564" t="s">
        <v>68</v>
      </c>
      <c r="AG3564">
        <v>625000</v>
      </c>
      <c r="AH3564" t="s">
        <v>56</v>
      </c>
      <c r="AI3564" t="s">
        <v>56</v>
      </c>
      <c r="AJ3564">
        <v>0</v>
      </c>
      <c r="AK3564">
        <v>71200</v>
      </c>
      <c r="AL3564" s="8" t="s">
        <v>10263</v>
      </c>
      <c r="AM3564" s="10">
        <f t="shared" si="495"/>
        <v>2014</v>
      </c>
      <c r="AN3564">
        <f t="shared" si="496"/>
        <v>1</v>
      </c>
      <c r="AO3564">
        <f t="shared" si="502"/>
        <v>0</v>
      </c>
      <c r="AP3564">
        <f t="shared" si="497"/>
        <v>0</v>
      </c>
      <c r="AQ3564">
        <f t="shared" si="498"/>
        <v>1</v>
      </c>
      <c r="AR3564">
        <f t="shared" si="499"/>
        <v>0</v>
      </c>
      <c r="AS3564">
        <f t="shared" si="500"/>
        <v>0</v>
      </c>
      <c r="AT3564">
        <f t="shared" si="501"/>
        <v>1</v>
      </c>
      <c r="AU3564">
        <f t="shared" si="501"/>
        <v>1</v>
      </c>
      <c r="AV3564" t="str">
        <f t="shared" si="503"/>
        <v>2020-07-28T20:41:24</v>
      </c>
    </row>
    <row r="3565" spans="1:48" x14ac:dyDescent="0.25">
      <c r="A3565" s="5">
        <v>3636</v>
      </c>
      <c r="B3565" s="5" t="s">
        <v>10264</v>
      </c>
      <c r="C3565" s="5" t="s">
        <v>10265</v>
      </c>
      <c r="D3565" s="6" t="s">
        <v>10266</v>
      </c>
      <c r="E3565">
        <v>0</v>
      </c>
      <c r="F3565" s="7">
        <v>0.23511491870000001</v>
      </c>
      <c r="G3565" s="7">
        <v>0</v>
      </c>
      <c r="H3565" t="s">
        <v>10267</v>
      </c>
      <c r="I3565">
        <v>0</v>
      </c>
      <c r="J3565">
        <v>0</v>
      </c>
      <c r="K3565">
        <v>20000</v>
      </c>
      <c r="L3565" t="s">
        <v>52</v>
      </c>
      <c r="M3565" s="8" t="s">
        <v>86</v>
      </c>
      <c r="N3565" s="8">
        <v>0.625</v>
      </c>
      <c r="O3565">
        <v>0.375</v>
      </c>
      <c r="P3565" s="9">
        <v>0</v>
      </c>
      <c r="Q3565">
        <v>20000</v>
      </c>
      <c r="R3565" s="8"/>
      <c r="S3565" s="8"/>
      <c r="AA3565">
        <v>3642973</v>
      </c>
      <c r="AB3565">
        <v>0</v>
      </c>
      <c r="AC3565">
        <v>12</v>
      </c>
      <c r="AD3565">
        <v>0</v>
      </c>
      <c r="AE3565">
        <v>2017</v>
      </c>
      <c r="AF3565" t="s">
        <v>126</v>
      </c>
      <c r="AG3565">
        <v>200000</v>
      </c>
      <c r="AH3565" t="s">
        <v>55</v>
      </c>
      <c r="AI3565" t="s">
        <v>56</v>
      </c>
      <c r="AJ3565">
        <v>1</v>
      </c>
      <c r="AK3565">
        <v>4440</v>
      </c>
      <c r="AL3565" s="8" t="s">
        <v>10268</v>
      </c>
      <c r="AM3565" s="10">
        <f t="shared" si="495"/>
        <v>2019</v>
      </c>
      <c r="AN3565">
        <f t="shared" si="496"/>
        <v>1</v>
      </c>
      <c r="AO3565">
        <f t="shared" si="502"/>
        <v>0</v>
      </c>
      <c r="AP3565">
        <f t="shared" si="497"/>
        <v>0</v>
      </c>
      <c r="AQ3565">
        <f t="shared" si="498"/>
        <v>0</v>
      </c>
      <c r="AR3565">
        <f t="shared" si="499"/>
        <v>1</v>
      </c>
      <c r="AS3565">
        <f t="shared" si="500"/>
        <v>0</v>
      </c>
      <c r="AT3565">
        <f t="shared" si="501"/>
        <v>0</v>
      </c>
      <c r="AU3565">
        <f t="shared" si="501"/>
        <v>1</v>
      </c>
      <c r="AV3565" t="str">
        <f t="shared" si="503"/>
        <v>2020-07-28T20:46:59</v>
      </c>
    </row>
    <row r="3566" spans="1:48" x14ac:dyDescent="0.25">
      <c r="A3566" s="5">
        <v>3637</v>
      </c>
      <c r="B3566" s="5" t="s">
        <v>10269</v>
      </c>
      <c r="C3566" s="5" t="s">
        <v>10270</v>
      </c>
      <c r="D3566" s="6" t="s">
        <v>10271</v>
      </c>
      <c r="E3566">
        <v>14</v>
      </c>
      <c r="F3566" s="7">
        <v>0.60945345969999998</v>
      </c>
      <c r="G3566" s="7">
        <v>0</v>
      </c>
      <c r="H3566" t="s">
        <v>8000</v>
      </c>
      <c r="I3566">
        <v>113</v>
      </c>
      <c r="J3566">
        <v>4500</v>
      </c>
      <c r="K3566">
        <v>20000</v>
      </c>
      <c r="L3566" t="s">
        <v>52</v>
      </c>
      <c r="M3566" s="8" t="s">
        <v>53</v>
      </c>
      <c r="N3566" s="8">
        <v>0.75</v>
      </c>
      <c r="O3566">
        <v>0.25</v>
      </c>
      <c r="P3566" s="9">
        <v>-0.86602540378443804</v>
      </c>
      <c r="Q3566">
        <v>10000</v>
      </c>
      <c r="R3566" s="8"/>
      <c r="S3566" s="8"/>
      <c r="AA3566">
        <v>299210</v>
      </c>
      <c r="AB3566">
        <v>0</v>
      </c>
      <c r="AC3566">
        <v>12</v>
      </c>
      <c r="AD3566">
        <v>0</v>
      </c>
      <c r="AE3566">
        <v>2011</v>
      </c>
      <c r="AF3566" t="s">
        <v>68</v>
      </c>
      <c r="AG3566">
        <v>50000</v>
      </c>
      <c r="AH3566" t="s">
        <v>55</v>
      </c>
      <c r="AI3566" t="s">
        <v>55</v>
      </c>
      <c r="AJ3566">
        <v>0</v>
      </c>
      <c r="AK3566">
        <v>6400</v>
      </c>
      <c r="AL3566" s="8" t="s">
        <v>10272</v>
      </c>
      <c r="AM3566" s="10">
        <f t="shared" si="495"/>
        <v>2014</v>
      </c>
      <c r="AN3566">
        <f t="shared" si="496"/>
        <v>1</v>
      </c>
      <c r="AO3566">
        <f t="shared" si="502"/>
        <v>0</v>
      </c>
      <c r="AP3566">
        <f t="shared" si="497"/>
        <v>0</v>
      </c>
      <c r="AQ3566">
        <f t="shared" si="498"/>
        <v>1</v>
      </c>
      <c r="AR3566">
        <f t="shared" si="499"/>
        <v>0</v>
      </c>
      <c r="AS3566">
        <f t="shared" si="500"/>
        <v>0</v>
      </c>
      <c r="AT3566">
        <f t="shared" si="501"/>
        <v>0</v>
      </c>
      <c r="AU3566">
        <f t="shared" si="501"/>
        <v>0</v>
      </c>
      <c r="AV3566" t="str">
        <f t="shared" si="503"/>
        <v>2020-07-28T20:50:48</v>
      </c>
    </row>
    <row r="3567" spans="1:48" x14ac:dyDescent="0.25">
      <c r="A3567" s="5">
        <v>3638</v>
      </c>
      <c r="B3567" s="5" t="s">
        <v>7263</v>
      </c>
      <c r="C3567" s="5" t="s">
        <v>7264</v>
      </c>
      <c r="D3567" s="6" t="s">
        <v>7265</v>
      </c>
      <c r="E3567">
        <v>3</v>
      </c>
      <c r="F3567" s="7">
        <v>0.34402053999999999</v>
      </c>
      <c r="G3567" s="7">
        <v>0</v>
      </c>
      <c r="H3567" t="s">
        <v>3819</v>
      </c>
      <c r="I3567">
        <v>0</v>
      </c>
      <c r="J3567">
        <v>0</v>
      </c>
      <c r="K3567">
        <v>5000</v>
      </c>
      <c r="L3567" t="s">
        <v>52</v>
      </c>
      <c r="M3567" s="8" t="s">
        <v>53</v>
      </c>
      <c r="N3567" s="8">
        <v>0.75</v>
      </c>
      <c r="O3567">
        <v>0.25</v>
      </c>
      <c r="P3567" s="9">
        <v>0</v>
      </c>
      <c r="Q3567">
        <v>5000</v>
      </c>
      <c r="R3567" s="8"/>
      <c r="S3567" s="8"/>
      <c r="AA3567">
        <v>0</v>
      </c>
      <c r="AB3567">
        <v>0</v>
      </c>
      <c r="AC3567">
        <v>1</v>
      </c>
      <c r="AD3567">
        <v>0</v>
      </c>
      <c r="AE3567">
        <v>2008</v>
      </c>
      <c r="AF3567" t="s">
        <v>121</v>
      </c>
      <c r="AG3567">
        <v>10000</v>
      </c>
      <c r="AH3567" t="s">
        <v>55</v>
      </c>
      <c r="AI3567" t="s">
        <v>55</v>
      </c>
      <c r="AJ3567">
        <v>1</v>
      </c>
      <c r="AK3567">
        <v>8100</v>
      </c>
      <c r="AL3567" s="8" t="s">
        <v>10273</v>
      </c>
      <c r="AM3567" s="10">
        <f t="shared" si="495"/>
        <v>2016</v>
      </c>
      <c r="AN3567">
        <f t="shared" si="496"/>
        <v>1</v>
      </c>
      <c r="AO3567">
        <f t="shared" si="502"/>
        <v>0</v>
      </c>
      <c r="AP3567">
        <f t="shared" si="497"/>
        <v>0</v>
      </c>
      <c r="AQ3567">
        <f t="shared" si="498"/>
        <v>1</v>
      </c>
      <c r="AR3567">
        <f t="shared" si="499"/>
        <v>0</v>
      </c>
      <c r="AS3567">
        <f t="shared" si="500"/>
        <v>0</v>
      </c>
      <c r="AT3567">
        <f t="shared" si="501"/>
        <v>0</v>
      </c>
      <c r="AU3567">
        <f t="shared" si="501"/>
        <v>0</v>
      </c>
      <c r="AV3567" t="str">
        <f t="shared" si="503"/>
        <v>2020-07-28T21:02:02</v>
      </c>
    </row>
    <row r="3568" spans="1:48" x14ac:dyDescent="0.25">
      <c r="A3568" s="5">
        <v>3639</v>
      </c>
      <c r="B3568" s="5" t="s">
        <v>6311</v>
      </c>
      <c r="C3568" s="5" t="s">
        <v>6312</v>
      </c>
      <c r="D3568" s="6" t="s">
        <v>6313</v>
      </c>
      <c r="E3568">
        <v>17</v>
      </c>
      <c r="F3568" s="7">
        <v>0.34848559890000003</v>
      </c>
      <c r="G3568" s="7">
        <v>0</v>
      </c>
      <c r="H3568" t="s">
        <v>6314</v>
      </c>
      <c r="I3568">
        <v>66</v>
      </c>
      <c r="J3568">
        <v>87477.43</v>
      </c>
      <c r="K3568">
        <v>150000</v>
      </c>
      <c r="L3568" t="s">
        <v>52</v>
      </c>
      <c r="M3568" s="8" t="s">
        <v>53</v>
      </c>
      <c r="N3568" s="8">
        <v>0.875</v>
      </c>
      <c r="O3568">
        <v>0.125</v>
      </c>
      <c r="P3568" s="9">
        <v>-0.99263926430238603</v>
      </c>
      <c r="Q3568">
        <v>150000</v>
      </c>
      <c r="R3568" s="8"/>
      <c r="S3568" s="8" t="s">
        <v>3684</v>
      </c>
      <c r="T3568">
        <v>7237673</v>
      </c>
      <c r="U3568">
        <v>125467</v>
      </c>
      <c r="V3568">
        <v>7963597</v>
      </c>
      <c r="W3568">
        <v>7838130</v>
      </c>
      <c r="X3568">
        <v>0</v>
      </c>
      <c r="Y3568">
        <v>10254</v>
      </c>
      <c r="Z3568">
        <v>6801395</v>
      </c>
      <c r="AA3568">
        <v>16548429</v>
      </c>
      <c r="AB3568">
        <v>6648836</v>
      </c>
      <c r="AC3568">
        <v>12</v>
      </c>
      <c r="AD3568">
        <v>9899593</v>
      </c>
      <c r="AE3568">
        <v>2014</v>
      </c>
      <c r="AF3568" t="s">
        <v>68</v>
      </c>
      <c r="AG3568">
        <v>600000</v>
      </c>
      <c r="AH3568" t="s">
        <v>55</v>
      </c>
      <c r="AI3568" t="s">
        <v>55</v>
      </c>
      <c r="AJ3568">
        <v>0.7591893596</v>
      </c>
      <c r="AK3568">
        <v>76687</v>
      </c>
      <c r="AL3568" s="8" t="s">
        <v>10274</v>
      </c>
      <c r="AM3568" s="10">
        <f t="shared" si="495"/>
        <v>2017</v>
      </c>
      <c r="AN3568">
        <f t="shared" si="496"/>
        <v>1</v>
      </c>
      <c r="AO3568">
        <f t="shared" si="502"/>
        <v>0</v>
      </c>
      <c r="AP3568">
        <f t="shared" si="497"/>
        <v>0</v>
      </c>
      <c r="AQ3568">
        <f t="shared" si="498"/>
        <v>1</v>
      </c>
      <c r="AR3568">
        <f t="shared" si="499"/>
        <v>0</v>
      </c>
      <c r="AS3568">
        <f t="shared" si="500"/>
        <v>0</v>
      </c>
      <c r="AT3568">
        <f t="shared" si="501"/>
        <v>0</v>
      </c>
      <c r="AU3568">
        <f t="shared" si="501"/>
        <v>0</v>
      </c>
      <c r="AV3568" t="str">
        <f t="shared" si="503"/>
        <v>2020-07-28T20:55:35</v>
      </c>
    </row>
    <row r="3569" spans="1:48" x14ac:dyDescent="0.25">
      <c r="A3569" s="5">
        <v>3640</v>
      </c>
      <c r="B3569" s="5" t="s">
        <v>6455</v>
      </c>
      <c r="C3569" s="5" t="s">
        <v>6456</v>
      </c>
      <c r="D3569" s="6" t="s">
        <v>6457</v>
      </c>
      <c r="E3569">
        <v>7</v>
      </c>
      <c r="F3569" s="7">
        <v>0.59986750450000004</v>
      </c>
      <c r="G3569" s="7">
        <v>0</v>
      </c>
      <c r="H3569" t="s">
        <v>4420</v>
      </c>
      <c r="I3569">
        <v>0</v>
      </c>
      <c r="J3569">
        <v>0</v>
      </c>
      <c r="K3569">
        <v>30000</v>
      </c>
      <c r="L3569" t="s">
        <v>52</v>
      </c>
      <c r="M3569" s="8" t="s">
        <v>86</v>
      </c>
      <c r="N3569" s="8">
        <v>0.53571428571428503</v>
      </c>
      <c r="O3569">
        <v>0.46428571428571402</v>
      </c>
      <c r="P3569" s="9">
        <v>0</v>
      </c>
      <c r="Q3569">
        <v>30000</v>
      </c>
      <c r="R3569" s="8"/>
      <c r="S3569" s="8"/>
      <c r="AA3569">
        <v>1311228</v>
      </c>
      <c r="AB3569">
        <v>0</v>
      </c>
      <c r="AC3569">
        <v>12</v>
      </c>
      <c r="AD3569">
        <v>0</v>
      </c>
      <c r="AE3569">
        <v>2018</v>
      </c>
      <c r="AF3569" t="s">
        <v>126</v>
      </c>
      <c r="AG3569">
        <v>50000</v>
      </c>
      <c r="AH3569" t="s">
        <v>55</v>
      </c>
      <c r="AI3569" t="s">
        <v>56</v>
      </c>
      <c r="AJ3569">
        <v>1</v>
      </c>
      <c r="AK3569">
        <v>13200</v>
      </c>
      <c r="AL3569" s="8" t="s">
        <v>10275</v>
      </c>
      <c r="AM3569" s="10">
        <f t="shared" si="495"/>
        <v>2018</v>
      </c>
      <c r="AN3569">
        <f t="shared" si="496"/>
        <v>1</v>
      </c>
      <c r="AO3569">
        <f t="shared" si="502"/>
        <v>0</v>
      </c>
      <c r="AP3569">
        <f t="shared" si="497"/>
        <v>0</v>
      </c>
      <c r="AQ3569">
        <f t="shared" si="498"/>
        <v>0</v>
      </c>
      <c r="AR3569">
        <f t="shared" si="499"/>
        <v>1</v>
      </c>
      <c r="AS3569">
        <f t="shared" si="500"/>
        <v>0</v>
      </c>
      <c r="AT3569">
        <f t="shared" si="501"/>
        <v>0</v>
      </c>
      <c r="AU3569">
        <f t="shared" si="501"/>
        <v>1</v>
      </c>
      <c r="AV3569" t="str">
        <f t="shared" si="503"/>
        <v>2020-07-28T20:59:53</v>
      </c>
    </row>
    <row r="3570" spans="1:48" x14ac:dyDescent="0.25">
      <c r="A3570" s="5">
        <v>3641</v>
      </c>
      <c r="B3570" s="5" t="s">
        <v>3816</v>
      </c>
      <c r="C3570" s="5" t="s">
        <v>3817</v>
      </c>
      <c r="D3570" s="6" t="s">
        <v>3818</v>
      </c>
      <c r="E3570">
        <v>103</v>
      </c>
      <c r="F3570" s="7">
        <v>0.4744776638</v>
      </c>
      <c r="G3570" s="7">
        <v>0</v>
      </c>
      <c r="H3570" t="s">
        <v>3819</v>
      </c>
      <c r="I3570">
        <v>0</v>
      </c>
      <c r="J3570">
        <v>0</v>
      </c>
      <c r="K3570">
        <v>7000</v>
      </c>
      <c r="L3570" t="s">
        <v>52</v>
      </c>
      <c r="M3570" s="8" t="s">
        <v>86</v>
      </c>
      <c r="N3570" s="8">
        <v>0.55357142857142805</v>
      </c>
      <c r="O3570">
        <v>0.44642857142857101</v>
      </c>
      <c r="P3570" s="9">
        <v>0.96927554762106005</v>
      </c>
      <c r="Q3570">
        <v>7000</v>
      </c>
      <c r="R3570" s="8"/>
      <c r="S3570" s="8"/>
      <c r="AA3570">
        <v>3808903</v>
      </c>
      <c r="AB3570">
        <v>0</v>
      </c>
      <c r="AC3570">
        <v>12</v>
      </c>
      <c r="AD3570">
        <v>0</v>
      </c>
      <c r="AE3570">
        <v>2001</v>
      </c>
      <c r="AF3570" t="s">
        <v>54</v>
      </c>
      <c r="AG3570">
        <v>99800</v>
      </c>
      <c r="AH3570" t="s">
        <v>55</v>
      </c>
      <c r="AI3570" t="s">
        <v>56</v>
      </c>
      <c r="AJ3570">
        <v>0.8943651265</v>
      </c>
      <c r="AK3570">
        <v>4300</v>
      </c>
      <c r="AL3570" s="8" t="s">
        <v>10276</v>
      </c>
      <c r="AM3570" s="10">
        <f t="shared" si="495"/>
        <v>2016</v>
      </c>
      <c r="AN3570">
        <f t="shared" si="496"/>
        <v>1</v>
      </c>
      <c r="AO3570">
        <f t="shared" si="502"/>
        <v>0</v>
      </c>
      <c r="AP3570">
        <f t="shared" si="497"/>
        <v>0</v>
      </c>
      <c r="AQ3570">
        <f t="shared" si="498"/>
        <v>0</v>
      </c>
      <c r="AR3570">
        <f t="shared" si="499"/>
        <v>1</v>
      </c>
      <c r="AS3570">
        <f t="shared" si="500"/>
        <v>0</v>
      </c>
      <c r="AT3570">
        <f t="shared" si="501"/>
        <v>0</v>
      </c>
      <c r="AU3570">
        <f t="shared" si="501"/>
        <v>1</v>
      </c>
      <c r="AV3570" t="str">
        <f t="shared" si="503"/>
        <v>2020-07-29T13:05:45</v>
      </c>
    </row>
    <row r="3571" spans="1:48" x14ac:dyDescent="0.25">
      <c r="A3571" s="5">
        <v>3642</v>
      </c>
      <c r="B3571" s="5" t="s">
        <v>10277</v>
      </c>
      <c r="C3571" s="5" t="s">
        <v>10278</v>
      </c>
      <c r="D3571" s="6" t="s">
        <v>10279</v>
      </c>
      <c r="E3571">
        <v>3</v>
      </c>
      <c r="F3571" s="7">
        <v>0.103023356</v>
      </c>
      <c r="G3571" s="7">
        <v>0</v>
      </c>
      <c r="H3571" t="s">
        <v>10280</v>
      </c>
      <c r="I3571">
        <v>0</v>
      </c>
      <c r="J3571">
        <v>0</v>
      </c>
      <c r="K3571">
        <v>50000</v>
      </c>
      <c r="L3571" t="s">
        <v>62</v>
      </c>
      <c r="M3571" s="8" t="s">
        <v>63</v>
      </c>
      <c r="N3571" s="8">
        <v>1</v>
      </c>
      <c r="O3571">
        <v>0</v>
      </c>
      <c r="P3571" s="9">
        <v>0</v>
      </c>
      <c r="R3571" s="8"/>
      <c r="S3571" s="8"/>
      <c r="AJ3571">
        <v>1</v>
      </c>
      <c r="AL3571" s="8"/>
      <c r="AM3571" s="10">
        <f t="shared" si="495"/>
        <v>2011</v>
      </c>
      <c r="AN3571">
        <f t="shared" si="496"/>
        <v>0</v>
      </c>
      <c r="AO3571">
        <f t="shared" si="502"/>
        <v>0</v>
      </c>
      <c r="AP3571">
        <f t="shared" si="497"/>
        <v>1</v>
      </c>
      <c r="AQ3571">
        <f t="shared" si="498"/>
        <v>0</v>
      </c>
      <c r="AR3571">
        <f t="shared" si="499"/>
        <v>0</v>
      </c>
      <c r="AS3571">
        <f t="shared" si="500"/>
        <v>0</v>
      </c>
      <c r="AT3571">
        <f t="shared" si="501"/>
        <v>0</v>
      </c>
      <c r="AU3571">
        <f t="shared" si="501"/>
        <v>0</v>
      </c>
      <c r="AV3571">
        <f t="shared" si="503"/>
        <v>0</v>
      </c>
    </row>
    <row r="3572" spans="1:48" x14ac:dyDescent="0.25">
      <c r="A3572" s="5">
        <v>3643</v>
      </c>
      <c r="B3572" s="5" t="s">
        <v>4312</v>
      </c>
      <c r="C3572" s="5" t="s">
        <v>4313</v>
      </c>
      <c r="D3572" s="6" t="s">
        <v>4314</v>
      </c>
      <c r="E3572">
        <v>44</v>
      </c>
      <c r="F3572" s="7">
        <v>0.53141454050000003</v>
      </c>
      <c r="G3572" s="7">
        <v>0</v>
      </c>
      <c r="H3572" t="s">
        <v>4315</v>
      </c>
      <c r="I3572">
        <v>18</v>
      </c>
      <c r="J3572">
        <v>3906.09</v>
      </c>
      <c r="K3572">
        <v>40000</v>
      </c>
      <c r="L3572" t="s">
        <v>52</v>
      </c>
      <c r="M3572" s="8" t="s">
        <v>53</v>
      </c>
      <c r="N3572" s="8">
        <v>0.80357142857142805</v>
      </c>
      <c r="O3572">
        <v>0.19642857142857101</v>
      </c>
      <c r="P3572" s="9">
        <v>0</v>
      </c>
      <c r="Q3572">
        <v>40000</v>
      </c>
      <c r="R3572" s="8"/>
      <c r="S3572" s="8"/>
      <c r="AA3572">
        <v>3887728</v>
      </c>
      <c r="AB3572">
        <v>0</v>
      </c>
      <c r="AC3572">
        <v>12</v>
      </c>
      <c r="AD3572">
        <v>0</v>
      </c>
      <c r="AE3572">
        <v>1998</v>
      </c>
      <c r="AF3572" t="s">
        <v>54</v>
      </c>
      <c r="AG3572">
        <v>30000</v>
      </c>
      <c r="AH3572" t="s">
        <v>55</v>
      </c>
      <c r="AI3572" t="s">
        <v>55</v>
      </c>
      <c r="AJ3572">
        <v>1</v>
      </c>
      <c r="AK3572">
        <v>59400</v>
      </c>
      <c r="AL3572" s="8" t="s">
        <v>10281</v>
      </c>
      <c r="AM3572" s="10">
        <f t="shared" si="495"/>
        <v>2006</v>
      </c>
      <c r="AN3572">
        <f t="shared" si="496"/>
        <v>1</v>
      </c>
      <c r="AO3572">
        <f t="shared" si="502"/>
        <v>0</v>
      </c>
      <c r="AP3572">
        <f t="shared" si="497"/>
        <v>0</v>
      </c>
      <c r="AQ3572">
        <f t="shared" si="498"/>
        <v>1</v>
      </c>
      <c r="AR3572">
        <f t="shared" si="499"/>
        <v>0</v>
      </c>
      <c r="AS3572">
        <f t="shared" si="500"/>
        <v>0</v>
      </c>
      <c r="AT3572">
        <f t="shared" si="501"/>
        <v>0</v>
      </c>
      <c r="AU3572">
        <f t="shared" si="501"/>
        <v>0</v>
      </c>
      <c r="AV3572" t="str">
        <f t="shared" si="503"/>
        <v>2020-07-29T12:41:11</v>
      </c>
    </row>
    <row r="3573" spans="1:48" x14ac:dyDescent="0.25">
      <c r="A3573" s="5">
        <v>3644</v>
      </c>
      <c r="B3573" s="5" t="s">
        <v>4204</v>
      </c>
      <c r="C3573" s="5" t="s">
        <v>4205</v>
      </c>
      <c r="D3573" s="6" t="s">
        <v>4206</v>
      </c>
      <c r="E3573">
        <v>14</v>
      </c>
      <c r="F3573" s="7">
        <v>0.56504577389999999</v>
      </c>
      <c r="G3573" s="7">
        <v>0</v>
      </c>
      <c r="H3573" t="s">
        <v>4207</v>
      </c>
      <c r="I3573">
        <v>42</v>
      </c>
      <c r="J3573">
        <v>118195.87</v>
      </c>
      <c r="K3573">
        <v>190000</v>
      </c>
      <c r="L3573" t="s">
        <v>52</v>
      </c>
      <c r="M3573" s="8" t="s">
        <v>86</v>
      </c>
      <c r="N3573" s="8">
        <v>0.64285714285714202</v>
      </c>
      <c r="O3573">
        <v>0.35714285714285698</v>
      </c>
      <c r="P3573" s="9">
        <v>0</v>
      </c>
      <c r="Q3573">
        <v>190000</v>
      </c>
      <c r="R3573" s="8"/>
      <c r="S3573" s="8" t="s">
        <v>329</v>
      </c>
      <c r="T3573">
        <v>40147679</v>
      </c>
      <c r="U3573">
        <v>40222591</v>
      </c>
      <c r="V3573">
        <v>56028277</v>
      </c>
      <c r="W3573">
        <v>15136282</v>
      </c>
      <c r="X3573">
        <v>15775862</v>
      </c>
      <c r="Y3573">
        <v>14799137</v>
      </c>
      <c r="Z3573">
        <v>23664583</v>
      </c>
      <c r="AA3573">
        <v>119119198</v>
      </c>
      <c r="AB3573">
        <v>31888914</v>
      </c>
      <c r="AC3573">
        <v>12</v>
      </c>
      <c r="AD3573">
        <v>87230284</v>
      </c>
      <c r="AE3573">
        <v>2004</v>
      </c>
      <c r="AF3573" t="s">
        <v>121</v>
      </c>
      <c r="AG3573">
        <v>3000000</v>
      </c>
      <c r="AH3573" t="s">
        <v>55</v>
      </c>
      <c r="AI3573" t="s">
        <v>56</v>
      </c>
      <c r="AJ3573">
        <v>1</v>
      </c>
      <c r="AK3573">
        <v>6480000</v>
      </c>
      <c r="AL3573" s="8" t="s">
        <v>10282</v>
      </c>
      <c r="AM3573" s="10">
        <f t="shared" si="495"/>
        <v>2019</v>
      </c>
      <c r="AN3573">
        <f t="shared" si="496"/>
        <v>1</v>
      </c>
      <c r="AO3573">
        <f t="shared" si="502"/>
        <v>0</v>
      </c>
      <c r="AP3573">
        <f t="shared" si="497"/>
        <v>0</v>
      </c>
      <c r="AQ3573">
        <f t="shared" si="498"/>
        <v>0</v>
      </c>
      <c r="AR3573">
        <f t="shared" si="499"/>
        <v>1</v>
      </c>
      <c r="AS3573">
        <f t="shared" si="500"/>
        <v>0</v>
      </c>
      <c r="AT3573">
        <f t="shared" si="501"/>
        <v>0</v>
      </c>
      <c r="AU3573">
        <f t="shared" si="501"/>
        <v>1</v>
      </c>
      <c r="AV3573" t="str">
        <f t="shared" si="503"/>
        <v>2020-07-29T13:05:00</v>
      </c>
    </row>
    <row r="3574" spans="1:48" x14ac:dyDescent="0.25">
      <c r="A3574" s="5">
        <v>3645</v>
      </c>
      <c r="B3574" s="5" t="s">
        <v>7103</v>
      </c>
      <c r="C3574" s="5" t="s">
        <v>7104</v>
      </c>
      <c r="D3574" s="6" t="s">
        <v>7105</v>
      </c>
      <c r="E3574">
        <v>8</v>
      </c>
      <c r="F3574" s="7">
        <v>0.38832457970000001</v>
      </c>
      <c r="G3574" s="7">
        <v>0</v>
      </c>
      <c r="H3574" t="s">
        <v>4488</v>
      </c>
      <c r="I3574">
        <v>0</v>
      </c>
      <c r="J3574">
        <v>0</v>
      </c>
      <c r="K3574">
        <v>45000</v>
      </c>
      <c r="L3574" t="s">
        <v>52</v>
      </c>
      <c r="M3574" s="8" t="s">
        <v>53</v>
      </c>
      <c r="N3574" s="8">
        <v>0.85714285714285698</v>
      </c>
      <c r="O3574">
        <v>0.14285714285714199</v>
      </c>
      <c r="P3574" s="9">
        <v>-0.46107123805634598</v>
      </c>
      <c r="Q3574">
        <v>45000</v>
      </c>
      <c r="R3574" s="8"/>
      <c r="S3574" s="8"/>
      <c r="AA3574">
        <v>2378391</v>
      </c>
      <c r="AB3574">
        <v>0</v>
      </c>
      <c r="AC3574">
        <v>12</v>
      </c>
      <c r="AD3574">
        <v>0</v>
      </c>
      <c r="AE3574">
        <v>1997</v>
      </c>
      <c r="AF3574" t="s">
        <v>54</v>
      </c>
      <c r="AG3574">
        <v>300000</v>
      </c>
      <c r="AH3574" t="s">
        <v>55</v>
      </c>
      <c r="AI3574" t="s">
        <v>55</v>
      </c>
      <c r="AJ3574">
        <v>0.89365046839999995</v>
      </c>
      <c r="AK3574">
        <v>141933</v>
      </c>
      <c r="AL3574" s="8" t="s">
        <v>10283</v>
      </c>
      <c r="AM3574" s="10">
        <f t="shared" si="495"/>
        <v>2016</v>
      </c>
      <c r="AN3574">
        <f t="shared" si="496"/>
        <v>1</v>
      </c>
      <c r="AO3574">
        <f t="shared" si="502"/>
        <v>0</v>
      </c>
      <c r="AP3574">
        <f t="shared" si="497"/>
        <v>0</v>
      </c>
      <c r="AQ3574">
        <f t="shared" si="498"/>
        <v>1</v>
      </c>
      <c r="AR3574">
        <f t="shared" si="499"/>
        <v>0</v>
      </c>
      <c r="AS3574">
        <f t="shared" si="500"/>
        <v>0</v>
      </c>
      <c r="AT3574">
        <f t="shared" si="501"/>
        <v>0</v>
      </c>
      <c r="AU3574">
        <f t="shared" si="501"/>
        <v>0</v>
      </c>
      <c r="AV3574" t="str">
        <f t="shared" si="503"/>
        <v>2020-07-29T13:07:38</v>
      </c>
    </row>
    <row r="3575" spans="1:48" x14ac:dyDescent="0.25">
      <c r="A3575" s="5">
        <v>3646</v>
      </c>
      <c r="B3575" s="5" t="s">
        <v>10284</v>
      </c>
      <c r="C3575" s="5" t="s">
        <v>10285</v>
      </c>
      <c r="D3575" s="6" t="s">
        <v>10286</v>
      </c>
      <c r="E3575">
        <v>7</v>
      </c>
      <c r="F3575" s="7">
        <v>0.50130816710000003</v>
      </c>
      <c r="G3575" s="7">
        <v>0</v>
      </c>
      <c r="H3575" t="s">
        <v>9141</v>
      </c>
      <c r="I3575">
        <v>215</v>
      </c>
      <c r="J3575">
        <v>39173.129999999997</v>
      </c>
      <c r="K3575">
        <v>70000</v>
      </c>
      <c r="L3575" t="s">
        <v>52</v>
      </c>
      <c r="M3575" s="8" t="s">
        <v>86</v>
      </c>
      <c r="N3575" s="8">
        <v>0.66071428571428503</v>
      </c>
      <c r="O3575">
        <v>0.33928571428571402</v>
      </c>
      <c r="P3575" s="9">
        <v>0.86602540378443904</v>
      </c>
      <c r="Q3575">
        <v>40000</v>
      </c>
      <c r="R3575" s="8"/>
      <c r="S3575" s="8" t="s">
        <v>103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2120088</v>
      </c>
      <c r="AB3575">
        <v>0</v>
      </c>
      <c r="AC3575">
        <v>12</v>
      </c>
      <c r="AD3575">
        <v>0</v>
      </c>
      <c r="AE3575">
        <v>2014</v>
      </c>
      <c r="AF3575" t="s">
        <v>68</v>
      </c>
      <c r="AG3575">
        <v>100000</v>
      </c>
      <c r="AH3575" t="s">
        <v>55</v>
      </c>
      <c r="AI3575" t="s">
        <v>56</v>
      </c>
      <c r="AJ3575">
        <v>1</v>
      </c>
      <c r="AK3575">
        <v>46200</v>
      </c>
      <c r="AL3575" s="8" t="s">
        <v>10287</v>
      </c>
      <c r="AM3575" s="10">
        <f t="shared" si="495"/>
        <v>2017</v>
      </c>
      <c r="AN3575">
        <f t="shared" si="496"/>
        <v>1</v>
      </c>
      <c r="AO3575">
        <f t="shared" si="502"/>
        <v>0</v>
      </c>
      <c r="AP3575">
        <f t="shared" si="497"/>
        <v>0</v>
      </c>
      <c r="AQ3575">
        <f t="shared" si="498"/>
        <v>0</v>
      </c>
      <c r="AR3575">
        <f t="shared" si="499"/>
        <v>1</v>
      </c>
      <c r="AS3575">
        <f t="shared" si="500"/>
        <v>0</v>
      </c>
      <c r="AT3575">
        <f t="shared" si="501"/>
        <v>0</v>
      </c>
      <c r="AU3575">
        <f t="shared" si="501"/>
        <v>1</v>
      </c>
      <c r="AV3575" t="str">
        <f t="shared" si="503"/>
        <v>2020-07-29T13:15:18</v>
      </c>
    </row>
    <row r="3576" spans="1:48" x14ac:dyDescent="0.25">
      <c r="A3576" s="5">
        <v>3647</v>
      </c>
      <c r="B3576" s="5" t="s">
        <v>10288</v>
      </c>
      <c r="C3576" s="5" t="s">
        <v>10289</v>
      </c>
      <c r="D3576" s="6" t="s">
        <v>10290</v>
      </c>
      <c r="E3576">
        <v>4</v>
      </c>
      <c r="F3576" s="7">
        <v>0.44811763570000002</v>
      </c>
      <c r="G3576" s="7">
        <v>0</v>
      </c>
      <c r="H3576" t="s">
        <v>5093</v>
      </c>
      <c r="I3576">
        <v>0</v>
      </c>
      <c r="J3576">
        <v>15600</v>
      </c>
      <c r="K3576">
        <v>30000</v>
      </c>
      <c r="L3576" t="s">
        <v>52</v>
      </c>
      <c r="M3576" s="8" t="s">
        <v>86</v>
      </c>
      <c r="N3576" s="8">
        <v>0.67857142857142805</v>
      </c>
      <c r="O3576">
        <v>0.32142857142857101</v>
      </c>
      <c r="P3576" s="9">
        <v>0</v>
      </c>
      <c r="Q3576">
        <v>15000</v>
      </c>
      <c r="R3576" s="8"/>
      <c r="S3576" s="8"/>
      <c r="AA3576">
        <v>730444</v>
      </c>
      <c r="AB3576">
        <v>0</v>
      </c>
      <c r="AC3576">
        <v>12</v>
      </c>
      <c r="AD3576">
        <v>0</v>
      </c>
      <c r="AE3576">
        <v>2018</v>
      </c>
      <c r="AF3576" t="s">
        <v>126</v>
      </c>
      <c r="AG3576">
        <v>20000</v>
      </c>
      <c r="AH3576" t="s">
        <v>55</v>
      </c>
      <c r="AI3576" t="s">
        <v>55</v>
      </c>
      <c r="AJ3576">
        <v>1</v>
      </c>
      <c r="AK3576">
        <v>1760</v>
      </c>
      <c r="AL3576" s="8" t="s">
        <v>10291</v>
      </c>
      <c r="AM3576" s="10">
        <f t="shared" si="495"/>
        <v>2019</v>
      </c>
      <c r="AN3576">
        <f t="shared" si="496"/>
        <v>1</v>
      </c>
      <c r="AO3576">
        <f t="shared" si="502"/>
        <v>0</v>
      </c>
      <c r="AP3576">
        <f t="shared" si="497"/>
        <v>0</v>
      </c>
      <c r="AQ3576">
        <f t="shared" si="498"/>
        <v>0</v>
      </c>
      <c r="AR3576">
        <f t="shared" si="499"/>
        <v>1</v>
      </c>
      <c r="AS3576">
        <f t="shared" si="500"/>
        <v>0</v>
      </c>
      <c r="AT3576">
        <f t="shared" si="501"/>
        <v>0</v>
      </c>
      <c r="AU3576">
        <f t="shared" si="501"/>
        <v>0</v>
      </c>
      <c r="AV3576" t="str">
        <f t="shared" si="503"/>
        <v>2020-07-29T13:20:31</v>
      </c>
    </row>
    <row r="3577" spans="1:48" x14ac:dyDescent="0.25">
      <c r="A3577" s="5">
        <v>3648</v>
      </c>
      <c r="B3577" s="5" t="s">
        <v>1575</v>
      </c>
      <c r="C3577" s="5" t="s">
        <v>1576</v>
      </c>
      <c r="D3577" s="6" t="s">
        <v>1577</v>
      </c>
      <c r="E3577">
        <v>20</v>
      </c>
      <c r="F3577" s="7">
        <v>0.29643190120000001</v>
      </c>
      <c r="G3577" s="7">
        <v>0</v>
      </c>
      <c r="H3577" t="s">
        <v>1578</v>
      </c>
      <c r="I3577">
        <v>0</v>
      </c>
      <c r="J3577">
        <v>0</v>
      </c>
      <c r="K3577">
        <v>30000</v>
      </c>
      <c r="L3577" t="s">
        <v>52</v>
      </c>
      <c r="M3577" s="8" t="s">
        <v>86</v>
      </c>
      <c r="N3577" s="8">
        <v>0.5</v>
      </c>
      <c r="O3577">
        <v>0.499999999999999</v>
      </c>
      <c r="P3577" s="9">
        <v>0.86583671166091503</v>
      </c>
      <c r="Q3577">
        <v>30000</v>
      </c>
      <c r="R3577" s="8"/>
      <c r="S3577" s="8" t="s">
        <v>217</v>
      </c>
      <c r="T3577">
        <v>3034015</v>
      </c>
      <c r="U3577">
        <v>3472019</v>
      </c>
      <c r="V3577">
        <v>3713742</v>
      </c>
      <c r="W3577">
        <v>241723</v>
      </c>
      <c r="X3577">
        <v>33657</v>
      </c>
      <c r="Y3577">
        <v>409524</v>
      </c>
      <c r="Z3577">
        <v>1721044</v>
      </c>
      <c r="AA3577">
        <v>4101313</v>
      </c>
      <c r="AB3577">
        <v>2060458</v>
      </c>
      <c r="AC3577">
        <v>12</v>
      </c>
      <c r="AD3577">
        <v>2040855</v>
      </c>
      <c r="AE3577">
        <v>2016</v>
      </c>
      <c r="AF3577" t="s">
        <v>126</v>
      </c>
      <c r="AG3577">
        <v>100000</v>
      </c>
      <c r="AH3577" t="s">
        <v>55</v>
      </c>
      <c r="AI3577" t="s">
        <v>56</v>
      </c>
      <c r="AJ3577">
        <v>1</v>
      </c>
      <c r="AK3577">
        <v>13200</v>
      </c>
      <c r="AL3577" s="8" t="s">
        <v>10292</v>
      </c>
      <c r="AM3577" s="10">
        <f t="shared" si="495"/>
        <v>2017</v>
      </c>
      <c r="AN3577">
        <f t="shared" si="496"/>
        <v>1</v>
      </c>
      <c r="AO3577">
        <f t="shared" si="502"/>
        <v>0</v>
      </c>
      <c r="AP3577">
        <f t="shared" si="497"/>
        <v>0</v>
      </c>
      <c r="AQ3577">
        <f t="shared" si="498"/>
        <v>0</v>
      </c>
      <c r="AR3577">
        <f t="shared" si="499"/>
        <v>1</v>
      </c>
      <c r="AS3577">
        <f t="shared" si="500"/>
        <v>0</v>
      </c>
      <c r="AT3577">
        <f t="shared" si="501"/>
        <v>0</v>
      </c>
      <c r="AU3577">
        <f t="shared" si="501"/>
        <v>1</v>
      </c>
      <c r="AV3577" t="str">
        <f t="shared" si="503"/>
        <v>2020-07-29T13:53:54</v>
      </c>
    </row>
    <row r="3578" spans="1:48" x14ac:dyDescent="0.25">
      <c r="A3578" s="5">
        <v>3649</v>
      </c>
      <c r="B3578" s="5" t="s">
        <v>4766</v>
      </c>
      <c r="C3578" s="5" t="s">
        <v>4767</v>
      </c>
      <c r="D3578" s="6" t="s">
        <v>4768</v>
      </c>
      <c r="E3578">
        <v>22</v>
      </c>
      <c r="F3578" s="7">
        <v>0.32103382549999998</v>
      </c>
      <c r="G3578" s="7">
        <v>0</v>
      </c>
      <c r="H3578" t="s">
        <v>3147</v>
      </c>
      <c r="I3578">
        <v>31</v>
      </c>
      <c r="J3578">
        <v>15476.5</v>
      </c>
      <c r="K3578">
        <v>50000</v>
      </c>
      <c r="L3578" t="s">
        <v>52</v>
      </c>
      <c r="M3578" s="8" t="s">
        <v>53</v>
      </c>
      <c r="N3578" s="8">
        <v>0.75</v>
      </c>
      <c r="O3578">
        <v>0.25</v>
      </c>
      <c r="P3578" s="9">
        <v>-0.98838757780255604</v>
      </c>
      <c r="Q3578">
        <v>35000</v>
      </c>
      <c r="R3578" s="8"/>
      <c r="S3578" s="8" t="s">
        <v>217</v>
      </c>
      <c r="T3578">
        <v>2948507</v>
      </c>
      <c r="U3578">
        <v>530164</v>
      </c>
      <c r="V3578">
        <v>2961150</v>
      </c>
      <c r="W3578">
        <v>2187527</v>
      </c>
      <c r="X3578">
        <v>192000</v>
      </c>
      <c r="Y3578">
        <v>901173</v>
      </c>
      <c r="Z3578">
        <v>779191</v>
      </c>
      <c r="AA3578">
        <v>3449417</v>
      </c>
      <c r="AB3578">
        <v>1533227</v>
      </c>
      <c r="AC3578">
        <v>12</v>
      </c>
      <c r="AD3578">
        <v>1916190</v>
      </c>
      <c r="AE3578">
        <v>2000</v>
      </c>
      <c r="AF3578" t="s">
        <v>54</v>
      </c>
      <c r="AG3578">
        <v>120000</v>
      </c>
      <c r="AH3578" t="s">
        <v>55</v>
      </c>
      <c r="AI3578" t="s">
        <v>55</v>
      </c>
      <c r="AJ3578">
        <v>0.92587808760000001</v>
      </c>
      <c r="AK3578">
        <v>59400</v>
      </c>
      <c r="AL3578" s="8" t="s">
        <v>10293</v>
      </c>
      <c r="AM3578" s="10">
        <f t="shared" si="495"/>
        <v>2016</v>
      </c>
      <c r="AN3578">
        <f t="shared" si="496"/>
        <v>1</v>
      </c>
      <c r="AO3578">
        <f t="shared" si="502"/>
        <v>0</v>
      </c>
      <c r="AP3578">
        <f t="shared" si="497"/>
        <v>0</v>
      </c>
      <c r="AQ3578">
        <f t="shared" si="498"/>
        <v>1</v>
      </c>
      <c r="AR3578">
        <f t="shared" si="499"/>
        <v>0</v>
      </c>
      <c r="AS3578">
        <f t="shared" si="500"/>
        <v>0</v>
      </c>
      <c r="AT3578">
        <f t="shared" si="501"/>
        <v>0</v>
      </c>
      <c r="AU3578">
        <f t="shared" si="501"/>
        <v>0</v>
      </c>
      <c r="AV3578" t="str">
        <f t="shared" si="503"/>
        <v>2020-07-29T14:01:45</v>
      </c>
    </row>
    <row r="3579" spans="1:48" x14ac:dyDescent="0.25">
      <c r="A3579" s="5">
        <v>3650</v>
      </c>
      <c r="B3579" s="5" t="s">
        <v>7519</v>
      </c>
      <c r="C3579" s="5" t="s">
        <v>7520</v>
      </c>
      <c r="D3579" s="6" t="s">
        <v>7521</v>
      </c>
      <c r="E3579">
        <v>103</v>
      </c>
      <c r="F3579" s="7">
        <v>0.48609604140000001</v>
      </c>
      <c r="G3579" s="7">
        <v>0</v>
      </c>
      <c r="H3579" t="s">
        <v>7522</v>
      </c>
      <c r="I3579">
        <v>0</v>
      </c>
      <c r="J3579">
        <v>0</v>
      </c>
      <c r="K3579">
        <v>10000</v>
      </c>
      <c r="L3579" t="s">
        <v>199</v>
      </c>
      <c r="M3579" s="8" t="s">
        <v>74</v>
      </c>
      <c r="N3579" s="8">
        <v>0.44642857142857101</v>
      </c>
      <c r="O3579">
        <v>0.55357142857142805</v>
      </c>
      <c r="P3579" s="9">
        <v>0.86602540378443904</v>
      </c>
      <c r="R3579" s="8"/>
      <c r="S3579" s="8"/>
      <c r="AA3579">
        <v>994540</v>
      </c>
      <c r="AB3579">
        <v>0</v>
      </c>
      <c r="AC3579">
        <v>11</v>
      </c>
      <c r="AD3579">
        <v>0</v>
      </c>
      <c r="AE3579">
        <v>2019</v>
      </c>
      <c r="AF3579" t="s">
        <v>126</v>
      </c>
      <c r="AG3579">
        <v>60000</v>
      </c>
      <c r="AH3579" t="s">
        <v>55</v>
      </c>
      <c r="AI3579" t="s">
        <v>55</v>
      </c>
      <c r="AJ3579">
        <v>1</v>
      </c>
      <c r="AK3579">
        <v>0</v>
      </c>
      <c r="AL3579" s="8"/>
      <c r="AM3579" s="10">
        <f t="shared" si="495"/>
        <v>2019</v>
      </c>
      <c r="AN3579">
        <f t="shared" si="496"/>
        <v>0</v>
      </c>
      <c r="AO3579">
        <f t="shared" si="502"/>
        <v>1</v>
      </c>
      <c r="AP3579">
        <f t="shared" si="497"/>
        <v>0</v>
      </c>
      <c r="AQ3579">
        <f t="shared" si="498"/>
        <v>0</v>
      </c>
      <c r="AR3579">
        <f t="shared" si="499"/>
        <v>0</v>
      </c>
      <c r="AS3579">
        <f t="shared" si="500"/>
        <v>1</v>
      </c>
      <c r="AT3579">
        <f t="shared" si="501"/>
        <v>0</v>
      </c>
      <c r="AU3579">
        <f t="shared" si="501"/>
        <v>0</v>
      </c>
      <c r="AV3579">
        <f t="shared" si="503"/>
        <v>0</v>
      </c>
    </row>
    <row r="3580" spans="1:48" x14ac:dyDescent="0.25">
      <c r="A3580" s="5">
        <v>3651</v>
      </c>
      <c r="B3580" s="5" t="s">
        <v>10294</v>
      </c>
      <c r="C3580" s="5" t="s">
        <v>10295</v>
      </c>
      <c r="D3580" s="6" t="s">
        <v>10296</v>
      </c>
      <c r="E3580">
        <v>27</v>
      </c>
      <c r="F3580" s="7">
        <v>0.31245328820000001</v>
      </c>
      <c r="G3580" s="7">
        <v>0</v>
      </c>
      <c r="H3580" t="s">
        <v>10297</v>
      </c>
      <c r="I3580">
        <v>80</v>
      </c>
      <c r="J3580">
        <v>20109.82</v>
      </c>
      <c r="K3580">
        <v>60000</v>
      </c>
      <c r="L3580" t="s">
        <v>52</v>
      </c>
      <c r="M3580" s="8" t="s">
        <v>53</v>
      </c>
      <c r="N3580" s="8">
        <v>0.82142857142857095</v>
      </c>
      <c r="O3580">
        <v>0.17857142857142799</v>
      </c>
      <c r="P3580" s="9">
        <v>0.89434779275749798</v>
      </c>
      <c r="Q3580">
        <v>60000</v>
      </c>
      <c r="R3580" s="8"/>
      <c r="S3580" s="8" t="s">
        <v>329</v>
      </c>
      <c r="T3580">
        <v>11976709</v>
      </c>
      <c r="U3580">
        <v>4872091</v>
      </c>
      <c r="V3580">
        <v>13275338</v>
      </c>
      <c r="W3580">
        <v>7564812</v>
      </c>
      <c r="X3580">
        <v>2015000</v>
      </c>
      <c r="Y3580">
        <v>7631837</v>
      </c>
      <c r="Z3580">
        <v>4088087</v>
      </c>
      <c r="AA3580">
        <v>25378260</v>
      </c>
      <c r="AB3580">
        <v>11775357</v>
      </c>
      <c r="AC3580">
        <v>12</v>
      </c>
      <c r="AD3580">
        <v>13602903</v>
      </c>
      <c r="AE3580">
        <v>2004</v>
      </c>
      <c r="AF3580" t="s">
        <v>121</v>
      </c>
      <c r="AG3580">
        <v>500000</v>
      </c>
      <c r="AH3580" t="s">
        <v>55</v>
      </c>
      <c r="AI3580" t="s">
        <v>55</v>
      </c>
      <c r="AJ3580">
        <v>1</v>
      </c>
      <c r="AK3580">
        <v>1869146</v>
      </c>
      <c r="AL3580" s="8" t="s">
        <v>10298</v>
      </c>
      <c r="AM3580" s="10">
        <f t="shared" si="495"/>
        <v>2012</v>
      </c>
      <c r="AN3580">
        <f t="shared" si="496"/>
        <v>1</v>
      </c>
      <c r="AO3580">
        <f t="shared" si="502"/>
        <v>0</v>
      </c>
      <c r="AP3580">
        <f t="shared" si="497"/>
        <v>0</v>
      </c>
      <c r="AQ3580">
        <f t="shared" si="498"/>
        <v>1</v>
      </c>
      <c r="AR3580">
        <f t="shared" si="499"/>
        <v>0</v>
      </c>
      <c r="AS3580">
        <f t="shared" si="500"/>
        <v>0</v>
      </c>
      <c r="AT3580">
        <f t="shared" si="501"/>
        <v>0</v>
      </c>
      <c r="AU3580">
        <f t="shared" si="501"/>
        <v>0</v>
      </c>
      <c r="AV3580" t="str">
        <f t="shared" si="503"/>
        <v>2020-07-29T15:22:16</v>
      </c>
    </row>
    <row r="3581" spans="1:48" x14ac:dyDescent="0.25">
      <c r="A3581" s="5">
        <v>3652</v>
      </c>
      <c r="B3581" s="5" t="s">
        <v>9008</v>
      </c>
      <c r="C3581" s="5" t="s">
        <v>9009</v>
      </c>
      <c r="D3581" s="6" t="s">
        <v>9010</v>
      </c>
      <c r="E3581">
        <v>5</v>
      </c>
      <c r="F3581" s="7">
        <v>0.12804230580000001</v>
      </c>
      <c r="G3581" s="7">
        <v>0</v>
      </c>
      <c r="H3581" t="s">
        <v>9011</v>
      </c>
      <c r="I3581">
        <v>0</v>
      </c>
      <c r="J3581">
        <v>0</v>
      </c>
      <c r="K3581">
        <v>35000</v>
      </c>
      <c r="L3581" t="s">
        <v>52</v>
      </c>
      <c r="M3581" s="8" t="s">
        <v>53</v>
      </c>
      <c r="N3581" s="8">
        <v>0.83928571428571397</v>
      </c>
      <c r="O3581">
        <v>0.160714285714285</v>
      </c>
      <c r="P3581" s="9">
        <v>0</v>
      </c>
      <c r="Q3581">
        <v>35000</v>
      </c>
      <c r="R3581" s="8"/>
      <c r="S3581" s="8"/>
      <c r="AA3581">
        <v>1809478</v>
      </c>
      <c r="AB3581">
        <v>0</v>
      </c>
      <c r="AC3581">
        <v>12</v>
      </c>
      <c r="AD3581">
        <v>0</v>
      </c>
      <c r="AE3581">
        <v>2013</v>
      </c>
      <c r="AF3581" t="s">
        <v>68</v>
      </c>
      <c r="AG3581">
        <v>10000</v>
      </c>
      <c r="AH3581" t="s">
        <v>55</v>
      </c>
      <c r="AI3581" t="s">
        <v>55</v>
      </c>
      <c r="AJ3581">
        <v>1</v>
      </c>
      <c r="AK3581">
        <v>10120</v>
      </c>
      <c r="AL3581" s="8" t="s">
        <v>10299</v>
      </c>
      <c r="AM3581" s="10">
        <f t="shared" si="495"/>
        <v>2016</v>
      </c>
      <c r="AN3581">
        <f t="shared" si="496"/>
        <v>1</v>
      </c>
      <c r="AO3581">
        <f t="shared" si="502"/>
        <v>0</v>
      </c>
      <c r="AP3581">
        <f t="shared" si="497"/>
        <v>0</v>
      </c>
      <c r="AQ3581">
        <f t="shared" si="498"/>
        <v>1</v>
      </c>
      <c r="AR3581">
        <f t="shared" si="499"/>
        <v>0</v>
      </c>
      <c r="AS3581">
        <f t="shared" si="500"/>
        <v>0</v>
      </c>
      <c r="AT3581">
        <f t="shared" si="501"/>
        <v>0</v>
      </c>
      <c r="AU3581">
        <f t="shared" si="501"/>
        <v>0</v>
      </c>
      <c r="AV3581" t="str">
        <f t="shared" si="503"/>
        <v>2020-07-29T15:23:50</v>
      </c>
    </row>
    <row r="3582" spans="1:48" x14ac:dyDescent="0.25">
      <c r="A3582" s="5">
        <v>3653</v>
      </c>
      <c r="B3582" s="5" t="s">
        <v>878</v>
      </c>
      <c r="C3582" s="5" t="s">
        <v>879</v>
      </c>
      <c r="D3582" s="6" t="s">
        <v>880</v>
      </c>
      <c r="E3582">
        <v>9</v>
      </c>
      <c r="F3582" s="7">
        <v>0.65336814809999999</v>
      </c>
      <c r="G3582" s="7">
        <v>0</v>
      </c>
      <c r="H3582" t="s">
        <v>881</v>
      </c>
      <c r="I3582">
        <v>723</v>
      </c>
      <c r="J3582">
        <v>513580.14</v>
      </c>
      <c r="K3582">
        <v>600000</v>
      </c>
      <c r="L3582" t="s">
        <v>62</v>
      </c>
      <c r="M3582" s="8" t="s">
        <v>63</v>
      </c>
      <c r="N3582" s="8">
        <v>1</v>
      </c>
      <c r="O3582">
        <v>0</v>
      </c>
      <c r="P3582" s="9">
        <v>0</v>
      </c>
      <c r="R3582" s="8"/>
      <c r="S3582" s="8"/>
      <c r="AJ3582">
        <v>0.98613548419999997</v>
      </c>
      <c r="AL3582" s="8"/>
      <c r="AM3582" s="10">
        <f t="shared" si="495"/>
        <v>2017</v>
      </c>
      <c r="AN3582">
        <f t="shared" si="496"/>
        <v>0</v>
      </c>
      <c r="AO3582">
        <f t="shared" si="502"/>
        <v>0</v>
      </c>
      <c r="AP3582">
        <f t="shared" si="497"/>
        <v>1</v>
      </c>
      <c r="AQ3582">
        <f t="shared" si="498"/>
        <v>0</v>
      </c>
      <c r="AR3582">
        <f t="shared" si="499"/>
        <v>0</v>
      </c>
      <c r="AS3582">
        <f t="shared" si="500"/>
        <v>0</v>
      </c>
      <c r="AT3582">
        <f t="shared" si="501"/>
        <v>0</v>
      </c>
      <c r="AU3582">
        <f t="shared" si="501"/>
        <v>0</v>
      </c>
      <c r="AV3582">
        <f t="shared" si="503"/>
        <v>0</v>
      </c>
    </row>
    <row r="3583" spans="1:48" x14ac:dyDescent="0.25">
      <c r="A3583" s="5">
        <v>3654</v>
      </c>
      <c r="B3583" s="5" t="s">
        <v>10300</v>
      </c>
      <c r="C3583" s="5" t="s">
        <v>10301</v>
      </c>
      <c r="D3583" s="6" t="s">
        <v>10302</v>
      </c>
      <c r="E3583">
        <v>0</v>
      </c>
      <c r="F3583" s="7">
        <v>0</v>
      </c>
      <c r="G3583" s="7">
        <v>0</v>
      </c>
      <c r="H3583" t="s">
        <v>5680</v>
      </c>
      <c r="I3583">
        <v>0</v>
      </c>
      <c r="J3583">
        <v>0</v>
      </c>
      <c r="K3583">
        <v>1000000</v>
      </c>
      <c r="L3583" t="s">
        <v>52</v>
      </c>
      <c r="M3583" s="8" t="s">
        <v>53</v>
      </c>
      <c r="N3583" s="8">
        <v>0.80357142857142805</v>
      </c>
      <c r="O3583">
        <v>0.19642857142857101</v>
      </c>
      <c r="P3583" s="9">
        <v>0</v>
      </c>
      <c r="Q3583">
        <v>500000</v>
      </c>
      <c r="R3583" s="8"/>
      <c r="S3583" s="8" t="s">
        <v>329</v>
      </c>
      <c r="T3583">
        <v>11758346</v>
      </c>
      <c r="U3583">
        <v>1144610</v>
      </c>
      <c r="V3583">
        <v>15587024</v>
      </c>
      <c r="W3583">
        <v>3687158</v>
      </c>
      <c r="X3583">
        <v>0</v>
      </c>
      <c r="Y3583">
        <v>8555973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2009</v>
      </c>
      <c r="AF3583" t="s">
        <v>121</v>
      </c>
      <c r="AG3583">
        <v>600000</v>
      </c>
      <c r="AH3583" t="s">
        <v>55</v>
      </c>
      <c r="AI3583" t="s">
        <v>55</v>
      </c>
      <c r="AJ3583">
        <v>0</v>
      </c>
      <c r="AK3583">
        <v>484543</v>
      </c>
      <c r="AL3583" s="8" t="s">
        <v>10303</v>
      </c>
      <c r="AM3583" s="10">
        <f t="shared" si="495"/>
        <v>1</v>
      </c>
      <c r="AN3583">
        <f t="shared" si="496"/>
        <v>1</v>
      </c>
      <c r="AO3583">
        <f t="shared" si="502"/>
        <v>0</v>
      </c>
      <c r="AP3583">
        <f t="shared" si="497"/>
        <v>0</v>
      </c>
      <c r="AQ3583">
        <f t="shared" si="498"/>
        <v>1</v>
      </c>
      <c r="AR3583">
        <f t="shared" si="499"/>
        <v>0</v>
      </c>
      <c r="AS3583">
        <f t="shared" si="500"/>
        <v>0</v>
      </c>
      <c r="AT3583">
        <f t="shared" si="501"/>
        <v>0</v>
      </c>
      <c r="AU3583">
        <f t="shared" si="501"/>
        <v>0</v>
      </c>
      <c r="AV3583" t="str">
        <f t="shared" si="503"/>
        <v>2020-07-29T15:43:06</v>
      </c>
    </row>
    <row r="3584" spans="1:48" x14ac:dyDescent="0.25">
      <c r="A3584" s="5">
        <v>3655</v>
      </c>
      <c r="B3584" s="5" t="s">
        <v>7633</v>
      </c>
      <c r="C3584" s="5" t="s">
        <v>7634</v>
      </c>
      <c r="D3584" s="6" t="s">
        <v>7635</v>
      </c>
      <c r="E3584">
        <v>3</v>
      </c>
      <c r="F3584" s="7">
        <v>0.57969912479999997</v>
      </c>
      <c r="G3584" s="7">
        <v>0</v>
      </c>
      <c r="H3584" t="s">
        <v>7636</v>
      </c>
      <c r="I3584">
        <v>0</v>
      </c>
      <c r="J3584">
        <v>0</v>
      </c>
      <c r="K3584">
        <v>30000</v>
      </c>
      <c r="L3584" t="s">
        <v>52</v>
      </c>
      <c r="M3584" s="8" t="s">
        <v>53</v>
      </c>
      <c r="N3584" s="8">
        <v>0.83928571428571397</v>
      </c>
      <c r="O3584">
        <v>0.160714285714285</v>
      </c>
      <c r="P3584" s="9">
        <v>0</v>
      </c>
      <c r="Q3584">
        <v>30000</v>
      </c>
      <c r="R3584" s="8"/>
      <c r="S3584" s="8" t="s">
        <v>329</v>
      </c>
      <c r="T3584">
        <v>1939039</v>
      </c>
      <c r="U3584">
        <v>1335189</v>
      </c>
      <c r="V3584">
        <v>2008247</v>
      </c>
      <c r="W3584">
        <v>479279</v>
      </c>
      <c r="X3584">
        <v>0</v>
      </c>
      <c r="Y3584">
        <v>93720</v>
      </c>
      <c r="Z3584">
        <v>1545130</v>
      </c>
      <c r="AA3584">
        <v>1838395</v>
      </c>
      <c r="AB3584">
        <v>0</v>
      </c>
      <c r="AC3584">
        <v>12</v>
      </c>
      <c r="AD3584">
        <v>0</v>
      </c>
      <c r="AE3584">
        <v>2016</v>
      </c>
      <c r="AF3584" t="s">
        <v>126</v>
      </c>
      <c r="AG3584">
        <v>100000</v>
      </c>
      <c r="AH3584" t="s">
        <v>55</v>
      </c>
      <c r="AI3584" t="s">
        <v>55</v>
      </c>
      <c r="AJ3584">
        <v>1</v>
      </c>
      <c r="AK3584">
        <v>33000</v>
      </c>
      <c r="AL3584" s="8" t="s">
        <v>10304</v>
      </c>
      <c r="AM3584" s="10">
        <f t="shared" si="495"/>
        <v>2017</v>
      </c>
      <c r="AN3584">
        <f t="shared" si="496"/>
        <v>1</v>
      </c>
      <c r="AO3584">
        <f t="shared" si="502"/>
        <v>0</v>
      </c>
      <c r="AP3584">
        <f t="shared" si="497"/>
        <v>0</v>
      </c>
      <c r="AQ3584">
        <f t="shared" si="498"/>
        <v>1</v>
      </c>
      <c r="AR3584">
        <f t="shared" si="499"/>
        <v>0</v>
      </c>
      <c r="AS3584">
        <f t="shared" si="500"/>
        <v>0</v>
      </c>
      <c r="AT3584">
        <f t="shared" si="501"/>
        <v>0</v>
      </c>
      <c r="AU3584">
        <f t="shared" si="501"/>
        <v>0</v>
      </c>
      <c r="AV3584" t="str">
        <f t="shared" si="503"/>
        <v>2020-07-29T16:51:33</v>
      </c>
    </row>
    <row r="3585" spans="1:48" x14ac:dyDescent="0.25">
      <c r="A3585" s="5">
        <v>3656</v>
      </c>
      <c r="B3585" s="5" t="s">
        <v>10305</v>
      </c>
      <c r="C3585" s="5" t="s">
        <v>10306</v>
      </c>
      <c r="D3585" s="6" t="s">
        <v>10307</v>
      </c>
      <c r="E3585">
        <v>3</v>
      </c>
      <c r="F3585" s="7">
        <v>0.5952935466</v>
      </c>
      <c r="G3585" s="7">
        <v>0</v>
      </c>
      <c r="H3585" t="s">
        <v>10308</v>
      </c>
      <c r="I3585">
        <v>25</v>
      </c>
      <c r="J3585">
        <v>13277.25</v>
      </c>
      <c r="K3585">
        <v>50000</v>
      </c>
      <c r="L3585" t="s">
        <v>52</v>
      </c>
      <c r="M3585" s="8" t="s">
        <v>63</v>
      </c>
      <c r="N3585" s="8">
        <v>0.89285714285714202</v>
      </c>
      <c r="O3585">
        <v>0.107142857142857</v>
      </c>
      <c r="P3585" s="9">
        <v>0</v>
      </c>
      <c r="Q3585">
        <v>40000</v>
      </c>
      <c r="R3585" s="8"/>
      <c r="S3585" s="8"/>
      <c r="AA3585">
        <v>148286577</v>
      </c>
      <c r="AB3585">
        <v>0</v>
      </c>
      <c r="AC3585">
        <v>12</v>
      </c>
      <c r="AD3585">
        <v>0</v>
      </c>
      <c r="AE3585">
        <v>1992</v>
      </c>
      <c r="AF3585" t="s">
        <v>54</v>
      </c>
      <c r="AG3585">
        <v>50000</v>
      </c>
      <c r="AH3585" t="s">
        <v>55</v>
      </c>
      <c r="AI3585" t="s">
        <v>55</v>
      </c>
      <c r="AJ3585">
        <v>1</v>
      </c>
      <c r="AK3585">
        <v>9076858</v>
      </c>
      <c r="AL3585" s="8" t="s">
        <v>10309</v>
      </c>
      <c r="AM3585" s="10">
        <f t="shared" si="495"/>
        <v>2020</v>
      </c>
      <c r="AN3585">
        <f t="shared" si="496"/>
        <v>1</v>
      </c>
      <c r="AO3585">
        <f t="shared" si="502"/>
        <v>0</v>
      </c>
      <c r="AP3585">
        <f t="shared" si="497"/>
        <v>1</v>
      </c>
      <c r="AQ3585">
        <f t="shared" si="498"/>
        <v>0</v>
      </c>
      <c r="AR3585">
        <f t="shared" si="499"/>
        <v>0</v>
      </c>
      <c r="AS3585">
        <f t="shared" si="500"/>
        <v>0</v>
      </c>
      <c r="AT3585">
        <f t="shared" si="501"/>
        <v>0</v>
      </c>
      <c r="AU3585">
        <f t="shared" si="501"/>
        <v>0</v>
      </c>
      <c r="AV3585" t="str">
        <f t="shared" si="503"/>
        <v>2020-07-29T18:22:26</v>
      </c>
    </row>
    <row r="3586" spans="1:48" x14ac:dyDescent="0.25">
      <c r="A3586" s="5">
        <v>3657</v>
      </c>
      <c r="B3586" s="5" t="s">
        <v>8419</v>
      </c>
      <c r="C3586" s="5" t="s">
        <v>8420</v>
      </c>
      <c r="D3586" s="6" t="s">
        <v>8421</v>
      </c>
      <c r="E3586">
        <v>0</v>
      </c>
      <c r="F3586" s="7">
        <v>0.32451004550000001</v>
      </c>
      <c r="G3586" s="7">
        <v>0</v>
      </c>
      <c r="H3586" t="s">
        <v>8422</v>
      </c>
      <c r="I3586">
        <v>27</v>
      </c>
      <c r="J3586">
        <v>2963.17</v>
      </c>
      <c r="K3586">
        <v>20000</v>
      </c>
      <c r="L3586" t="s">
        <v>52</v>
      </c>
      <c r="M3586" s="8" t="s">
        <v>86</v>
      </c>
      <c r="N3586" s="8">
        <v>0.64285714285714202</v>
      </c>
      <c r="O3586">
        <v>0.35714285714285698</v>
      </c>
      <c r="P3586" s="9">
        <v>0</v>
      </c>
      <c r="Q3586">
        <v>20000</v>
      </c>
      <c r="R3586" s="8"/>
      <c r="S3586" s="8"/>
      <c r="AA3586">
        <v>5136984</v>
      </c>
      <c r="AB3586">
        <v>0</v>
      </c>
      <c r="AC3586">
        <v>12</v>
      </c>
      <c r="AD3586">
        <v>0</v>
      </c>
      <c r="AE3586">
        <v>2018</v>
      </c>
      <c r="AF3586" t="s">
        <v>126</v>
      </c>
      <c r="AG3586">
        <v>180000</v>
      </c>
      <c r="AH3586" t="s">
        <v>55</v>
      </c>
      <c r="AI3586" t="s">
        <v>56</v>
      </c>
      <c r="AJ3586">
        <v>1</v>
      </c>
      <c r="AK3586">
        <v>9900</v>
      </c>
      <c r="AL3586" s="8" t="s">
        <v>10310</v>
      </c>
      <c r="AM3586" s="10">
        <f t="shared" ref="AM3586:AM3649" si="504">_xlfn.NUMBERVALUE(LEFT(H3586,4))</f>
        <v>2018</v>
      </c>
      <c r="AN3586">
        <f t="shared" ref="AN3586:AN3649" si="505">IF(OR(L3586 = "AprovadoAnalista", L3586 = "AprovadoComite" ),1,0)</f>
        <v>1</v>
      </c>
      <c r="AO3586">
        <f t="shared" si="502"/>
        <v>0</v>
      </c>
      <c r="AP3586">
        <f t="shared" ref="AP3586:AP3649" si="506">IF(MID(M3586,4,1)="0",1,0)</f>
        <v>0</v>
      </c>
      <c r="AQ3586">
        <f t="shared" ref="AQ3586:AQ3649" si="507">IF(MID(M3586,4,1)="1",1,0)</f>
        <v>0</v>
      </c>
      <c r="AR3586">
        <f t="shared" ref="AR3586:AR3649" si="508">IF(MID(M3586,4,1)="3",1,0)</f>
        <v>1</v>
      </c>
      <c r="AS3586">
        <f t="shared" ref="AS3586:AS3649" si="509">IF(MID(M3586,4,1)="5",1,0)</f>
        <v>0</v>
      </c>
      <c r="AT3586">
        <f t="shared" ref="AT3586:AU3649" si="510">IF(AH3586="True",1,0)</f>
        <v>0</v>
      </c>
      <c r="AU3586">
        <f t="shared" si="510"/>
        <v>1</v>
      </c>
      <c r="AV3586" t="str">
        <f t="shared" si="503"/>
        <v>2020-07-29T18:23:07</v>
      </c>
    </row>
    <row r="3587" spans="1:48" x14ac:dyDescent="0.25">
      <c r="A3587" s="5">
        <v>3658</v>
      </c>
      <c r="B3587" s="5" t="s">
        <v>10033</v>
      </c>
      <c r="C3587" s="5" t="s">
        <v>10034</v>
      </c>
      <c r="D3587" s="6" t="s">
        <v>10035</v>
      </c>
      <c r="E3587">
        <v>3</v>
      </c>
      <c r="F3587" s="7">
        <v>0.257419746</v>
      </c>
      <c r="G3587" s="7">
        <v>0</v>
      </c>
      <c r="H3587" t="s">
        <v>10036</v>
      </c>
      <c r="I3587">
        <v>8</v>
      </c>
      <c r="J3587">
        <v>3600</v>
      </c>
      <c r="K3587">
        <v>50000</v>
      </c>
      <c r="L3587" t="s">
        <v>52</v>
      </c>
      <c r="M3587" s="8" t="s">
        <v>53</v>
      </c>
      <c r="N3587" s="8">
        <v>0.85714285714285698</v>
      </c>
      <c r="O3587">
        <v>0.14285714285714199</v>
      </c>
      <c r="P3587" s="9">
        <v>0</v>
      </c>
      <c r="Q3587">
        <v>35000</v>
      </c>
      <c r="R3587" s="8"/>
      <c r="S3587" s="8"/>
      <c r="AA3587">
        <v>5451052</v>
      </c>
      <c r="AB3587">
        <v>0</v>
      </c>
      <c r="AC3587">
        <v>12</v>
      </c>
      <c r="AD3587">
        <v>0</v>
      </c>
      <c r="AE3587">
        <v>2011</v>
      </c>
      <c r="AF3587" t="s">
        <v>68</v>
      </c>
      <c r="AG3587">
        <v>10000</v>
      </c>
      <c r="AH3587" t="s">
        <v>55</v>
      </c>
      <c r="AI3587" t="s">
        <v>55</v>
      </c>
      <c r="AJ3587">
        <v>1</v>
      </c>
      <c r="AK3587">
        <v>16280</v>
      </c>
      <c r="AL3587" s="8" t="s">
        <v>10311</v>
      </c>
      <c r="AM3587" s="10">
        <f t="shared" si="504"/>
        <v>2020</v>
      </c>
      <c r="AN3587">
        <f t="shared" si="505"/>
        <v>1</v>
      </c>
      <c r="AO3587">
        <f t="shared" ref="AO3587:AO3650" si="511">IF(OR(L3587 = "ReprovadoAnalista", L3587 = "ReprovadoComite" ),1,0)</f>
        <v>0</v>
      </c>
      <c r="AP3587">
        <f t="shared" si="506"/>
        <v>0</v>
      </c>
      <c r="AQ3587">
        <f t="shared" si="507"/>
        <v>1</v>
      </c>
      <c r="AR3587">
        <f t="shared" si="508"/>
        <v>0</v>
      </c>
      <c r="AS3587">
        <f t="shared" si="509"/>
        <v>0</v>
      </c>
      <c r="AT3587">
        <f t="shared" si="510"/>
        <v>0</v>
      </c>
      <c r="AU3587">
        <f t="shared" si="510"/>
        <v>0</v>
      </c>
      <c r="AV3587" t="str">
        <f t="shared" ref="AV3587:AV3650" si="512">IF(R3587&lt;&gt;"",R3587,AL3587)</f>
        <v>2020-07-29T18:27:47</v>
      </c>
    </row>
    <row r="3588" spans="1:48" x14ac:dyDescent="0.25">
      <c r="A3588" s="5">
        <v>3659</v>
      </c>
      <c r="B3588" s="5" t="s">
        <v>878</v>
      </c>
      <c r="C3588" s="5" t="s">
        <v>879</v>
      </c>
      <c r="D3588" s="6" t="s">
        <v>880</v>
      </c>
      <c r="E3588">
        <v>9</v>
      </c>
      <c r="F3588" s="7">
        <v>0.65336814809999999</v>
      </c>
      <c r="G3588" s="7">
        <v>0</v>
      </c>
      <c r="H3588" t="s">
        <v>881</v>
      </c>
      <c r="I3588">
        <v>723</v>
      </c>
      <c r="J3588">
        <v>513580.14</v>
      </c>
      <c r="K3588">
        <v>600000</v>
      </c>
      <c r="L3588" t="s">
        <v>62</v>
      </c>
      <c r="M3588" s="8" t="s">
        <v>63</v>
      </c>
      <c r="N3588" s="8">
        <v>1</v>
      </c>
      <c r="O3588">
        <v>0</v>
      </c>
      <c r="P3588" s="9">
        <v>0</v>
      </c>
      <c r="R3588" s="8"/>
      <c r="S3588" s="8"/>
      <c r="AJ3588">
        <v>0.98613548419999997</v>
      </c>
      <c r="AL3588" s="8"/>
      <c r="AM3588" s="10">
        <f t="shared" si="504"/>
        <v>2017</v>
      </c>
      <c r="AN3588">
        <f t="shared" si="505"/>
        <v>0</v>
      </c>
      <c r="AO3588">
        <f t="shared" si="511"/>
        <v>0</v>
      </c>
      <c r="AP3588">
        <f t="shared" si="506"/>
        <v>1</v>
      </c>
      <c r="AQ3588">
        <f t="shared" si="507"/>
        <v>0</v>
      </c>
      <c r="AR3588">
        <f t="shared" si="508"/>
        <v>0</v>
      </c>
      <c r="AS3588">
        <f t="shared" si="509"/>
        <v>0</v>
      </c>
      <c r="AT3588">
        <f t="shared" si="510"/>
        <v>0</v>
      </c>
      <c r="AU3588">
        <f t="shared" si="510"/>
        <v>0</v>
      </c>
      <c r="AV3588">
        <f t="shared" si="512"/>
        <v>0</v>
      </c>
    </row>
    <row r="3589" spans="1:48" x14ac:dyDescent="0.25">
      <c r="A3589" s="5">
        <v>3660</v>
      </c>
      <c r="B3589" s="5" t="s">
        <v>1104</v>
      </c>
      <c r="C3589" s="5" t="s">
        <v>1105</v>
      </c>
      <c r="D3589" s="6" t="s">
        <v>1106</v>
      </c>
      <c r="E3589">
        <v>6</v>
      </c>
      <c r="F3589" s="7">
        <v>0.29182156660000003</v>
      </c>
      <c r="G3589" s="7">
        <v>0</v>
      </c>
      <c r="H3589" t="s">
        <v>1107</v>
      </c>
      <c r="I3589">
        <v>31</v>
      </c>
      <c r="J3589">
        <v>56267.5</v>
      </c>
      <c r="K3589">
        <v>150000</v>
      </c>
      <c r="L3589" t="s">
        <v>52</v>
      </c>
      <c r="M3589" s="8" t="s">
        <v>53</v>
      </c>
      <c r="N3589" s="8">
        <v>0.85714285714285698</v>
      </c>
      <c r="O3589">
        <v>0.14285714285714199</v>
      </c>
      <c r="P3589" s="9">
        <v>-0.86602540378443704</v>
      </c>
      <c r="Q3589">
        <v>150000</v>
      </c>
      <c r="R3589" s="8"/>
      <c r="S3589" s="8" t="s">
        <v>329</v>
      </c>
      <c r="T3589">
        <v>7763374</v>
      </c>
      <c r="U3589">
        <v>14782</v>
      </c>
      <c r="V3589">
        <v>8814194</v>
      </c>
      <c r="W3589">
        <v>8666248</v>
      </c>
      <c r="X3589">
        <v>0</v>
      </c>
      <c r="Y3589">
        <v>4701344</v>
      </c>
      <c r="Z3589">
        <v>252125</v>
      </c>
      <c r="AA3589">
        <v>6095980</v>
      </c>
      <c r="AB3589">
        <v>3519244</v>
      </c>
      <c r="AC3589">
        <v>12</v>
      </c>
      <c r="AD3589">
        <v>2576736</v>
      </c>
      <c r="AE3589">
        <v>1993</v>
      </c>
      <c r="AF3589" t="s">
        <v>54</v>
      </c>
      <c r="AG3589">
        <v>800000</v>
      </c>
      <c r="AH3589" t="s">
        <v>55</v>
      </c>
      <c r="AI3589" t="s">
        <v>56</v>
      </c>
      <c r="AJ3589">
        <v>1</v>
      </c>
      <c r="AK3589">
        <v>264019</v>
      </c>
      <c r="AL3589" s="8" t="s">
        <v>10312</v>
      </c>
      <c r="AM3589" s="10">
        <f t="shared" si="504"/>
        <v>2014</v>
      </c>
      <c r="AN3589">
        <f t="shared" si="505"/>
        <v>1</v>
      </c>
      <c r="AO3589">
        <f t="shared" si="511"/>
        <v>0</v>
      </c>
      <c r="AP3589">
        <f t="shared" si="506"/>
        <v>0</v>
      </c>
      <c r="AQ3589">
        <f t="shared" si="507"/>
        <v>1</v>
      </c>
      <c r="AR3589">
        <f t="shared" si="508"/>
        <v>0</v>
      </c>
      <c r="AS3589">
        <f t="shared" si="509"/>
        <v>0</v>
      </c>
      <c r="AT3589">
        <f t="shared" si="510"/>
        <v>0</v>
      </c>
      <c r="AU3589">
        <f t="shared" si="510"/>
        <v>1</v>
      </c>
      <c r="AV3589" t="str">
        <f t="shared" si="512"/>
        <v>2020-07-29T18:43:57</v>
      </c>
    </row>
    <row r="3590" spans="1:48" x14ac:dyDescent="0.25">
      <c r="A3590" s="5">
        <v>3661</v>
      </c>
      <c r="B3590" s="5" t="s">
        <v>3720</v>
      </c>
      <c r="C3590" s="5" t="s">
        <v>3721</v>
      </c>
      <c r="D3590" s="6" t="s">
        <v>3722</v>
      </c>
      <c r="E3590">
        <v>6</v>
      </c>
      <c r="F3590" s="7">
        <v>0.46351915700000001</v>
      </c>
      <c r="G3590" s="7">
        <v>0</v>
      </c>
      <c r="H3590" t="s">
        <v>3588</v>
      </c>
      <c r="I3590">
        <v>52</v>
      </c>
      <c r="J3590">
        <v>24965.4</v>
      </c>
      <c r="K3590">
        <v>70000</v>
      </c>
      <c r="L3590" t="s">
        <v>52</v>
      </c>
      <c r="M3590" s="8" t="s">
        <v>53</v>
      </c>
      <c r="N3590" s="8">
        <v>0.76785714285714202</v>
      </c>
      <c r="O3590">
        <v>0.23214285714285701</v>
      </c>
      <c r="P3590" s="9">
        <v>0</v>
      </c>
      <c r="Q3590">
        <v>70000</v>
      </c>
      <c r="R3590" s="8"/>
      <c r="S3590" s="8" t="s">
        <v>217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1462120</v>
      </c>
      <c r="AB3590">
        <v>0</v>
      </c>
      <c r="AC3590">
        <v>12</v>
      </c>
      <c r="AD3590">
        <v>0</v>
      </c>
      <c r="AE3590">
        <v>2004</v>
      </c>
      <c r="AF3590" t="s">
        <v>121</v>
      </c>
      <c r="AG3590">
        <v>500000</v>
      </c>
      <c r="AH3590" t="s">
        <v>55</v>
      </c>
      <c r="AI3590" t="s">
        <v>55</v>
      </c>
      <c r="AJ3590">
        <v>1</v>
      </c>
      <c r="AK3590">
        <v>3960</v>
      </c>
      <c r="AL3590" s="8" t="s">
        <v>10313</v>
      </c>
      <c r="AM3590" s="10">
        <f t="shared" si="504"/>
        <v>2017</v>
      </c>
      <c r="AN3590">
        <f t="shared" si="505"/>
        <v>1</v>
      </c>
      <c r="AO3590">
        <f t="shared" si="511"/>
        <v>0</v>
      </c>
      <c r="AP3590">
        <f t="shared" si="506"/>
        <v>0</v>
      </c>
      <c r="AQ3590">
        <f t="shared" si="507"/>
        <v>1</v>
      </c>
      <c r="AR3590">
        <f t="shared" si="508"/>
        <v>0</v>
      </c>
      <c r="AS3590">
        <f t="shared" si="509"/>
        <v>0</v>
      </c>
      <c r="AT3590">
        <f t="shared" si="510"/>
        <v>0</v>
      </c>
      <c r="AU3590">
        <f t="shared" si="510"/>
        <v>0</v>
      </c>
      <c r="AV3590" t="str">
        <f t="shared" si="512"/>
        <v>2020-07-29T19:11:50</v>
      </c>
    </row>
    <row r="3591" spans="1:48" x14ac:dyDescent="0.25">
      <c r="A3591" s="5">
        <v>3662</v>
      </c>
      <c r="B3591" s="5" t="s">
        <v>7633</v>
      </c>
      <c r="C3591" s="5" t="s">
        <v>7634</v>
      </c>
      <c r="D3591" s="6" t="s">
        <v>7635</v>
      </c>
      <c r="E3591">
        <v>3</v>
      </c>
      <c r="F3591" s="7">
        <v>0.57969912479999997</v>
      </c>
      <c r="G3591" s="7">
        <v>0</v>
      </c>
      <c r="H3591" t="s">
        <v>7636</v>
      </c>
      <c r="I3591">
        <v>0</v>
      </c>
      <c r="J3591">
        <v>0</v>
      </c>
      <c r="K3591">
        <v>85000</v>
      </c>
      <c r="L3591" t="s">
        <v>52</v>
      </c>
      <c r="M3591" s="8" t="s">
        <v>53</v>
      </c>
      <c r="N3591" s="8">
        <v>0.83928571428571397</v>
      </c>
      <c r="O3591">
        <v>0.160714285714285</v>
      </c>
      <c r="P3591" s="9">
        <v>0</v>
      </c>
      <c r="Q3591">
        <v>50000</v>
      </c>
      <c r="R3591" s="8"/>
      <c r="S3591" s="8" t="s">
        <v>329</v>
      </c>
      <c r="T3591">
        <v>1939039</v>
      </c>
      <c r="U3591">
        <v>1335189</v>
      </c>
      <c r="V3591">
        <v>2008247</v>
      </c>
      <c r="W3591">
        <v>479279</v>
      </c>
      <c r="X3591">
        <v>0</v>
      </c>
      <c r="Y3591">
        <v>93720</v>
      </c>
      <c r="Z3591">
        <v>1545130</v>
      </c>
      <c r="AA3591">
        <v>1838395</v>
      </c>
      <c r="AB3591">
        <v>0</v>
      </c>
      <c r="AC3591">
        <v>12</v>
      </c>
      <c r="AD3591">
        <v>0</v>
      </c>
      <c r="AE3591">
        <v>2016</v>
      </c>
      <c r="AF3591" t="s">
        <v>126</v>
      </c>
      <c r="AG3591">
        <v>100000</v>
      </c>
      <c r="AH3591" t="s">
        <v>55</v>
      </c>
      <c r="AI3591" t="s">
        <v>55</v>
      </c>
      <c r="AJ3591">
        <v>1</v>
      </c>
      <c r="AK3591">
        <v>33000</v>
      </c>
      <c r="AL3591" s="8" t="s">
        <v>10314</v>
      </c>
      <c r="AM3591" s="10">
        <f t="shared" si="504"/>
        <v>2017</v>
      </c>
      <c r="AN3591">
        <f t="shared" si="505"/>
        <v>1</v>
      </c>
      <c r="AO3591">
        <f t="shared" si="511"/>
        <v>0</v>
      </c>
      <c r="AP3591">
        <f t="shared" si="506"/>
        <v>0</v>
      </c>
      <c r="AQ3591">
        <f t="shared" si="507"/>
        <v>1</v>
      </c>
      <c r="AR3591">
        <f t="shared" si="508"/>
        <v>0</v>
      </c>
      <c r="AS3591">
        <f t="shared" si="509"/>
        <v>0</v>
      </c>
      <c r="AT3591">
        <f t="shared" si="510"/>
        <v>0</v>
      </c>
      <c r="AU3591">
        <f t="shared" si="510"/>
        <v>0</v>
      </c>
      <c r="AV3591" t="str">
        <f t="shared" si="512"/>
        <v>2020-07-29T19:17:47</v>
      </c>
    </row>
    <row r="3592" spans="1:48" x14ac:dyDescent="0.25">
      <c r="A3592" s="5">
        <v>3663</v>
      </c>
      <c r="B3592" s="5" t="s">
        <v>10315</v>
      </c>
      <c r="C3592" s="5" t="s">
        <v>10316</v>
      </c>
      <c r="D3592" s="6" t="s">
        <v>10317</v>
      </c>
      <c r="E3592">
        <v>3</v>
      </c>
      <c r="F3592" s="7">
        <v>0.24671138200000001</v>
      </c>
      <c r="G3592" s="7">
        <v>0</v>
      </c>
      <c r="H3592" t="s">
        <v>10318</v>
      </c>
      <c r="I3592">
        <v>34</v>
      </c>
      <c r="J3592">
        <v>43400</v>
      </c>
      <c r="K3592">
        <v>50000</v>
      </c>
      <c r="L3592" t="s">
        <v>52</v>
      </c>
      <c r="M3592" s="8" t="s">
        <v>63</v>
      </c>
      <c r="N3592" s="8">
        <v>0.89285714285714202</v>
      </c>
      <c r="O3592">
        <v>0.107142857142857</v>
      </c>
      <c r="P3592" s="9">
        <v>0</v>
      </c>
      <c r="Q3592">
        <v>50000</v>
      </c>
      <c r="R3592" s="8"/>
      <c r="S3592" s="8" t="s">
        <v>217</v>
      </c>
      <c r="T3592">
        <v>1435579</v>
      </c>
      <c r="U3592">
        <v>1256465</v>
      </c>
      <c r="V3592">
        <v>1506465</v>
      </c>
      <c r="W3592">
        <v>250000</v>
      </c>
      <c r="X3592">
        <v>72912</v>
      </c>
      <c r="Y3592">
        <v>348160</v>
      </c>
      <c r="Z3592">
        <v>592105</v>
      </c>
      <c r="AA3592">
        <v>3539107</v>
      </c>
      <c r="AB3592">
        <v>1407037</v>
      </c>
      <c r="AC3592">
        <v>12</v>
      </c>
      <c r="AD3592">
        <v>2132070</v>
      </c>
      <c r="AE3592">
        <v>1998</v>
      </c>
      <c r="AF3592" t="s">
        <v>54</v>
      </c>
      <c r="AG3592">
        <v>250000</v>
      </c>
      <c r="AH3592" t="s">
        <v>55</v>
      </c>
      <c r="AI3592" t="s">
        <v>55</v>
      </c>
      <c r="AJ3592">
        <v>1</v>
      </c>
      <c r="AK3592">
        <v>19980</v>
      </c>
      <c r="AL3592" s="8" t="s">
        <v>10319</v>
      </c>
      <c r="AM3592" s="10">
        <f t="shared" si="504"/>
        <v>2016</v>
      </c>
      <c r="AN3592">
        <f t="shared" si="505"/>
        <v>1</v>
      </c>
      <c r="AO3592">
        <f t="shared" si="511"/>
        <v>0</v>
      </c>
      <c r="AP3592">
        <f t="shared" si="506"/>
        <v>1</v>
      </c>
      <c r="AQ3592">
        <f t="shared" si="507"/>
        <v>0</v>
      </c>
      <c r="AR3592">
        <f t="shared" si="508"/>
        <v>0</v>
      </c>
      <c r="AS3592">
        <f t="shared" si="509"/>
        <v>0</v>
      </c>
      <c r="AT3592">
        <f t="shared" si="510"/>
        <v>0</v>
      </c>
      <c r="AU3592">
        <f t="shared" si="510"/>
        <v>0</v>
      </c>
      <c r="AV3592" t="str">
        <f t="shared" si="512"/>
        <v>2020-07-29T19:16:19</v>
      </c>
    </row>
    <row r="3593" spans="1:48" x14ac:dyDescent="0.25">
      <c r="A3593" s="5">
        <v>3664</v>
      </c>
      <c r="B3593" s="5" t="s">
        <v>1017</v>
      </c>
      <c r="C3593" s="5" t="s">
        <v>1018</v>
      </c>
      <c r="D3593" s="6" t="s">
        <v>1019</v>
      </c>
      <c r="E3593">
        <v>3</v>
      </c>
      <c r="F3593" s="7">
        <v>0.40256942179999999</v>
      </c>
      <c r="G3593" s="7">
        <v>0</v>
      </c>
      <c r="H3593" t="s">
        <v>1020</v>
      </c>
      <c r="I3593">
        <v>0</v>
      </c>
      <c r="J3593">
        <v>0</v>
      </c>
      <c r="K3593">
        <v>40000</v>
      </c>
      <c r="L3593" t="s">
        <v>52</v>
      </c>
      <c r="M3593" s="8" t="s">
        <v>53</v>
      </c>
      <c r="N3593" s="8">
        <v>0.75</v>
      </c>
      <c r="O3593">
        <v>0.25</v>
      </c>
      <c r="P3593" s="9">
        <v>0</v>
      </c>
      <c r="Q3593">
        <v>40000</v>
      </c>
      <c r="R3593" s="8"/>
      <c r="S3593" s="8"/>
      <c r="AA3593">
        <v>0</v>
      </c>
      <c r="AB3593">
        <v>0</v>
      </c>
      <c r="AC3593">
        <v>1</v>
      </c>
      <c r="AD3593">
        <v>0</v>
      </c>
      <c r="AE3593">
        <v>2000</v>
      </c>
      <c r="AF3593" t="s">
        <v>54</v>
      </c>
      <c r="AG3593">
        <v>55000</v>
      </c>
      <c r="AH3593" t="s">
        <v>55</v>
      </c>
      <c r="AI3593" t="s">
        <v>55</v>
      </c>
      <c r="AJ3593">
        <v>1</v>
      </c>
      <c r="AK3593">
        <v>72900</v>
      </c>
      <c r="AL3593" s="8" t="s">
        <v>10320</v>
      </c>
      <c r="AM3593" s="10">
        <f t="shared" si="504"/>
        <v>2006</v>
      </c>
      <c r="AN3593">
        <f t="shared" si="505"/>
        <v>1</v>
      </c>
      <c r="AO3593">
        <f t="shared" si="511"/>
        <v>0</v>
      </c>
      <c r="AP3593">
        <f t="shared" si="506"/>
        <v>0</v>
      </c>
      <c r="AQ3593">
        <f t="shared" si="507"/>
        <v>1</v>
      </c>
      <c r="AR3593">
        <f t="shared" si="508"/>
        <v>0</v>
      </c>
      <c r="AS3593">
        <f t="shared" si="509"/>
        <v>0</v>
      </c>
      <c r="AT3593">
        <f t="shared" si="510"/>
        <v>0</v>
      </c>
      <c r="AU3593">
        <f t="shared" si="510"/>
        <v>0</v>
      </c>
      <c r="AV3593" t="str">
        <f t="shared" si="512"/>
        <v>2020-07-29T19:18:48</v>
      </c>
    </row>
    <row r="3594" spans="1:48" x14ac:dyDescent="0.25">
      <c r="A3594" s="5">
        <v>3665</v>
      </c>
      <c r="B3594" s="5" t="s">
        <v>2700</v>
      </c>
      <c r="C3594" s="5" t="s">
        <v>2701</v>
      </c>
      <c r="D3594" s="6" t="s">
        <v>2702</v>
      </c>
      <c r="E3594">
        <v>0</v>
      </c>
      <c r="F3594" s="7">
        <v>0.45034146310000001</v>
      </c>
      <c r="G3594" s="7">
        <v>0</v>
      </c>
      <c r="H3594" t="s">
        <v>2703</v>
      </c>
      <c r="I3594">
        <v>0</v>
      </c>
      <c r="J3594">
        <v>0</v>
      </c>
      <c r="K3594">
        <v>15000</v>
      </c>
      <c r="L3594" t="s">
        <v>52</v>
      </c>
      <c r="M3594" s="8" t="s">
        <v>53</v>
      </c>
      <c r="N3594" s="8">
        <v>0.85714285714285698</v>
      </c>
      <c r="O3594">
        <v>0.14285714285714199</v>
      </c>
      <c r="P3594" s="9">
        <v>0</v>
      </c>
      <c r="Q3594">
        <v>15000</v>
      </c>
      <c r="R3594" s="8"/>
      <c r="S3594" s="8"/>
      <c r="AA3594">
        <v>4582962</v>
      </c>
      <c r="AB3594">
        <v>0</v>
      </c>
      <c r="AC3594">
        <v>12</v>
      </c>
      <c r="AD3594">
        <v>0</v>
      </c>
      <c r="AE3594">
        <v>2006</v>
      </c>
      <c r="AF3594" t="s">
        <v>121</v>
      </c>
      <c r="AG3594">
        <v>5000</v>
      </c>
      <c r="AH3594" t="s">
        <v>55</v>
      </c>
      <c r="AI3594" t="s">
        <v>55</v>
      </c>
      <c r="AJ3594">
        <v>1</v>
      </c>
      <c r="AK3594">
        <v>89100</v>
      </c>
      <c r="AL3594" s="8" t="s">
        <v>10321</v>
      </c>
      <c r="AM3594" s="10">
        <f t="shared" si="504"/>
        <v>2008</v>
      </c>
      <c r="AN3594">
        <f t="shared" si="505"/>
        <v>1</v>
      </c>
      <c r="AO3594">
        <f t="shared" si="511"/>
        <v>0</v>
      </c>
      <c r="AP3594">
        <f t="shared" si="506"/>
        <v>0</v>
      </c>
      <c r="AQ3594">
        <f t="shared" si="507"/>
        <v>1</v>
      </c>
      <c r="AR3594">
        <f t="shared" si="508"/>
        <v>0</v>
      </c>
      <c r="AS3594">
        <f t="shared" si="509"/>
        <v>0</v>
      </c>
      <c r="AT3594">
        <f t="shared" si="510"/>
        <v>0</v>
      </c>
      <c r="AU3594">
        <f t="shared" si="510"/>
        <v>0</v>
      </c>
      <c r="AV3594" t="str">
        <f t="shared" si="512"/>
        <v>2020-07-29T19:20:17</v>
      </c>
    </row>
    <row r="3595" spans="1:48" x14ac:dyDescent="0.25">
      <c r="A3595" s="5">
        <v>3666</v>
      </c>
      <c r="B3595" s="5" t="s">
        <v>878</v>
      </c>
      <c r="C3595" s="5" t="s">
        <v>879</v>
      </c>
      <c r="D3595" s="6" t="s">
        <v>880</v>
      </c>
      <c r="E3595">
        <v>9</v>
      </c>
      <c r="F3595" s="7">
        <v>0.65336814809999999</v>
      </c>
      <c r="G3595" s="7">
        <v>0</v>
      </c>
      <c r="H3595" t="s">
        <v>881</v>
      </c>
      <c r="I3595">
        <v>723</v>
      </c>
      <c r="J3595">
        <v>513580.14</v>
      </c>
      <c r="K3595">
        <v>600000</v>
      </c>
      <c r="L3595" t="s">
        <v>52</v>
      </c>
      <c r="M3595" s="8" t="s">
        <v>86</v>
      </c>
      <c r="N3595" s="8">
        <v>0.625</v>
      </c>
      <c r="O3595">
        <v>0.375</v>
      </c>
      <c r="P3595" s="9">
        <v>0.98453788288905997</v>
      </c>
      <c r="Q3595">
        <v>600000</v>
      </c>
      <c r="R3595" s="8"/>
      <c r="S3595" s="8" t="s">
        <v>329</v>
      </c>
      <c r="T3595">
        <v>14534249</v>
      </c>
      <c r="U3595">
        <v>121608189</v>
      </c>
      <c r="V3595">
        <v>22560504</v>
      </c>
      <c r="W3595">
        <v>10399685</v>
      </c>
      <c r="X3595">
        <v>7603324</v>
      </c>
      <c r="Y3595">
        <v>7760018</v>
      </c>
      <c r="Z3595">
        <v>5648647</v>
      </c>
      <c r="AA3595">
        <v>56858056</v>
      </c>
      <c r="AB3595">
        <v>24111638</v>
      </c>
      <c r="AC3595">
        <v>12</v>
      </c>
      <c r="AD3595">
        <v>32746418</v>
      </c>
      <c r="AE3595">
        <v>2015</v>
      </c>
      <c r="AF3595" t="s">
        <v>126</v>
      </c>
      <c r="AG3595">
        <v>99800</v>
      </c>
      <c r="AH3595" t="s">
        <v>55</v>
      </c>
      <c r="AI3595" t="s">
        <v>56</v>
      </c>
      <c r="AJ3595">
        <v>0.98613548419999997</v>
      </c>
      <c r="AK3595">
        <v>1309856</v>
      </c>
      <c r="AL3595" s="8" t="s">
        <v>10322</v>
      </c>
      <c r="AM3595" s="10">
        <f t="shared" si="504"/>
        <v>2017</v>
      </c>
      <c r="AN3595">
        <f t="shared" si="505"/>
        <v>1</v>
      </c>
      <c r="AO3595">
        <f t="shared" si="511"/>
        <v>0</v>
      </c>
      <c r="AP3595">
        <f t="shared" si="506"/>
        <v>0</v>
      </c>
      <c r="AQ3595">
        <f t="shared" si="507"/>
        <v>0</v>
      </c>
      <c r="AR3595">
        <f t="shared" si="508"/>
        <v>1</v>
      </c>
      <c r="AS3595">
        <f t="shared" si="509"/>
        <v>0</v>
      </c>
      <c r="AT3595">
        <f t="shared" si="510"/>
        <v>0</v>
      </c>
      <c r="AU3595">
        <f t="shared" si="510"/>
        <v>1</v>
      </c>
      <c r="AV3595" t="str">
        <f t="shared" si="512"/>
        <v>2020-07-29T20:05:44</v>
      </c>
    </row>
    <row r="3596" spans="1:48" x14ac:dyDescent="0.25">
      <c r="A3596" s="5">
        <v>3667</v>
      </c>
      <c r="B3596" s="5" t="s">
        <v>10323</v>
      </c>
      <c r="C3596" s="5" t="s">
        <v>10324</v>
      </c>
      <c r="D3596" s="6" t="s">
        <v>10325</v>
      </c>
      <c r="E3596">
        <v>2</v>
      </c>
      <c r="F3596" s="7">
        <v>0.30735111659999997</v>
      </c>
      <c r="G3596" s="7">
        <v>0</v>
      </c>
      <c r="H3596" t="s">
        <v>10326</v>
      </c>
      <c r="I3596">
        <v>0</v>
      </c>
      <c r="J3596">
        <v>0</v>
      </c>
      <c r="K3596">
        <v>100000</v>
      </c>
      <c r="L3596" t="s">
        <v>52</v>
      </c>
      <c r="M3596" s="8" t="s">
        <v>63</v>
      </c>
      <c r="N3596" s="8">
        <v>0.96428571428571397</v>
      </c>
      <c r="O3596">
        <v>3.5714285714285698E-2</v>
      </c>
      <c r="P3596" s="9">
        <v>-0.86602540378443904</v>
      </c>
      <c r="Q3596">
        <v>40000</v>
      </c>
      <c r="R3596" s="8"/>
      <c r="S3596" s="8" t="s">
        <v>329</v>
      </c>
      <c r="T3596">
        <v>926707</v>
      </c>
      <c r="U3596">
        <v>189942</v>
      </c>
      <c r="V3596">
        <v>937931</v>
      </c>
      <c r="W3596">
        <v>685733</v>
      </c>
      <c r="X3596">
        <v>0</v>
      </c>
      <c r="Y3596">
        <v>82197</v>
      </c>
      <c r="Z3596">
        <v>397782</v>
      </c>
      <c r="AA3596">
        <v>2116529</v>
      </c>
      <c r="AB3596">
        <v>636486</v>
      </c>
      <c r="AC3596">
        <v>12</v>
      </c>
      <c r="AD3596">
        <v>1480043</v>
      </c>
      <c r="AE3596">
        <v>1995</v>
      </c>
      <c r="AF3596" t="s">
        <v>54</v>
      </c>
      <c r="AG3596">
        <v>100000</v>
      </c>
      <c r="AH3596" t="s">
        <v>55</v>
      </c>
      <c r="AI3596" t="s">
        <v>55</v>
      </c>
      <c r="AJ3596">
        <v>0.99426479099999998</v>
      </c>
      <c r="AK3596">
        <v>152000</v>
      </c>
      <c r="AL3596" s="8" t="s">
        <v>10327</v>
      </c>
      <c r="AM3596" s="10">
        <f t="shared" si="504"/>
        <v>2009</v>
      </c>
      <c r="AN3596">
        <f t="shared" si="505"/>
        <v>1</v>
      </c>
      <c r="AO3596">
        <f t="shared" si="511"/>
        <v>0</v>
      </c>
      <c r="AP3596">
        <f t="shared" si="506"/>
        <v>1</v>
      </c>
      <c r="AQ3596">
        <f t="shared" si="507"/>
        <v>0</v>
      </c>
      <c r="AR3596">
        <f t="shared" si="508"/>
        <v>0</v>
      </c>
      <c r="AS3596">
        <f t="shared" si="509"/>
        <v>0</v>
      </c>
      <c r="AT3596">
        <f t="shared" si="510"/>
        <v>0</v>
      </c>
      <c r="AU3596">
        <f t="shared" si="510"/>
        <v>0</v>
      </c>
      <c r="AV3596" t="str">
        <f t="shared" si="512"/>
        <v>2020-07-29T20:41:49</v>
      </c>
    </row>
    <row r="3597" spans="1:48" x14ac:dyDescent="0.25">
      <c r="A3597" s="5">
        <v>3668</v>
      </c>
      <c r="B3597" s="5" t="s">
        <v>10328</v>
      </c>
      <c r="C3597" s="5" t="s">
        <v>10329</v>
      </c>
      <c r="D3597" s="6" t="s">
        <v>10330</v>
      </c>
      <c r="E3597">
        <v>4</v>
      </c>
      <c r="F3597" s="7">
        <v>0</v>
      </c>
      <c r="G3597" s="7"/>
      <c r="H3597" t="s">
        <v>10331</v>
      </c>
      <c r="I3597">
        <v>0</v>
      </c>
      <c r="J3597">
        <v>0</v>
      </c>
      <c r="K3597">
        <v>20000</v>
      </c>
      <c r="L3597" t="s">
        <v>52</v>
      </c>
      <c r="M3597" s="8" t="s">
        <v>53</v>
      </c>
      <c r="N3597" s="8">
        <v>0.78571428571428503</v>
      </c>
      <c r="O3597">
        <v>0.214285714285714</v>
      </c>
      <c r="P3597" s="9">
        <v>0</v>
      </c>
      <c r="Q3597">
        <v>20000</v>
      </c>
      <c r="R3597" s="8"/>
      <c r="S3597" s="8"/>
      <c r="AA3597">
        <v>19460017</v>
      </c>
      <c r="AB3597">
        <v>0</v>
      </c>
      <c r="AC3597">
        <v>12</v>
      </c>
      <c r="AD3597">
        <v>0</v>
      </c>
      <c r="AE3597">
        <v>1969</v>
      </c>
      <c r="AF3597" t="s">
        <v>54</v>
      </c>
      <c r="AG3597">
        <v>850000</v>
      </c>
      <c r="AH3597" t="s">
        <v>55</v>
      </c>
      <c r="AI3597" t="s">
        <v>55</v>
      </c>
      <c r="AJ3597">
        <v>0</v>
      </c>
      <c r="AK3597">
        <v>133855</v>
      </c>
      <c r="AL3597" s="8" t="s">
        <v>10332</v>
      </c>
      <c r="AM3597" s="10">
        <f t="shared" si="504"/>
        <v>2020</v>
      </c>
      <c r="AN3597">
        <f t="shared" si="505"/>
        <v>1</v>
      </c>
      <c r="AO3597">
        <f t="shared" si="511"/>
        <v>0</v>
      </c>
      <c r="AP3597">
        <f t="shared" si="506"/>
        <v>0</v>
      </c>
      <c r="AQ3597">
        <f t="shared" si="507"/>
        <v>1</v>
      </c>
      <c r="AR3597">
        <f t="shared" si="508"/>
        <v>0</v>
      </c>
      <c r="AS3597">
        <f t="shared" si="509"/>
        <v>0</v>
      </c>
      <c r="AT3597">
        <f t="shared" si="510"/>
        <v>0</v>
      </c>
      <c r="AU3597">
        <f t="shared" si="510"/>
        <v>0</v>
      </c>
      <c r="AV3597" t="str">
        <f t="shared" si="512"/>
        <v>2020-07-29T21:01:27</v>
      </c>
    </row>
    <row r="3598" spans="1:48" x14ac:dyDescent="0.25">
      <c r="A3598" s="5">
        <v>3669</v>
      </c>
      <c r="B3598" s="5" t="s">
        <v>7254</v>
      </c>
      <c r="C3598" s="5" t="s">
        <v>7255</v>
      </c>
      <c r="D3598" s="6" t="s">
        <v>7256</v>
      </c>
      <c r="E3598">
        <v>50</v>
      </c>
      <c r="F3598" s="7">
        <v>0.54488937729999998</v>
      </c>
      <c r="G3598" s="7">
        <v>0</v>
      </c>
      <c r="H3598" t="s">
        <v>754</v>
      </c>
      <c r="I3598">
        <v>41</v>
      </c>
      <c r="J3598">
        <v>34125</v>
      </c>
      <c r="K3598">
        <v>100000</v>
      </c>
      <c r="L3598" t="s">
        <v>52</v>
      </c>
      <c r="M3598" s="8" t="s">
        <v>53</v>
      </c>
      <c r="N3598" s="8">
        <v>0.71428571428571397</v>
      </c>
      <c r="O3598">
        <v>0.28571428571428498</v>
      </c>
      <c r="P3598" s="9">
        <v>0.84961266946674197</v>
      </c>
      <c r="Q3598">
        <v>50000</v>
      </c>
      <c r="R3598" s="8"/>
      <c r="S3598" s="8" t="s">
        <v>217</v>
      </c>
      <c r="T3598">
        <v>3611685</v>
      </c>
      <c r="U3598">
        <v>549629</v>
      </c>
      <c r="V3598">
        <v>4100394</v>
      </c>
      <c r="W3598">
        <v>3455762</v>
      </c>
      <c r="X3598">
        <v>95002</v>
      </c>
      <c r="Y3598">
        <v>1461352</v>
      </c>
      <c r="Z3598">
        <v>962252</v>
      </c>
      <c r="AA3598">
        <v>5903213</v>
      </c>
      <c r="AB3598">
        <v>1979506</v>
      </c>
      <c r="AC3598">
        <v>12</v>
      </c>
      <c r="AD3598">
        <v>3923707</v>
      </c>
      <c r="AE3598">
        <v>2017</v>
      </c>
      <c r="AF3598" t="s">
        <v>126</v>
      </c>
      <c r="AG3598">
        <v>300000</v>
      </c>
      <c r="AH3598" t="s">
        <v>55</v>
      </c>
      <c r="AI3598" t="s">
        <v>55</v>
      </c>
      <c r="AJ3598">
        <v>0.7653142544</v>
      </c>
      <c r="AK3598">
        <v>202492</v>
      </c>
      <c r="AL3598" s="8" t="s">
        <v>10333</v>
      </c>
      <c r="AM3598" s="10">
        <f t="shared" si="504"/>
        <v>2017</v>
      </c>
      <c r="AN3598">
        <f t="shared" si="505"/>
        <v>1</v>
      </c>
      <c r="AO3598">
        <f t="shared" si="511"/>
        <v>0</v>
      </c>
      <c r="AP3598">
        <f t="shared" si="506"/>
        <v>0</v>
      </c>
      <c r="AQ3598">
        <f t="shared" si="507"/>
        <v>1</v>
      </c>
      <c r="AR3598">
        <f t="shared" si="508"/>
        <v>0</v>
      </c>
      <c r="AS3598">
        <f t="shared" si="509"/>
        <v>0</v>
      </c>
      <c r="AT3598">
        <f t="shared" si="510"/>
        <v>0</v>
      </c>
      <c r="AU3598">
        <f t="shared" si="510"/>
        <v>0</v>
      </c>
      <c r="AV3598" t="str">
        <f t="shared" si="512"/>
        <v>2020-07-29T21:07:52</v>
      </c>
    </row>
    <row r="3599" spans="1:48" x14ac:dyDescent="0.25">
      <c r="A3599" s="5">
        <v>3670</v>
      </c>
      <c r="B3599" s="5" t="s">
        <v>6585</v>
      </c>
      <c r="C3599" s="5" t="s">
        <v>1562</v>
      </c>
      <c r="D3599" s="6" t="s">
        <v>6586</v>
      </c>
      <c r="E3599">
        <v>7</v>
      </c>
      <c r="F3599" s="7">
        <v>0.47056954979999999</v>
      </c>
      <c r="G3599" s="7">
        <v>0</v>
      </c>
      <c r="H3599" t="s">
        <v>6587</v>
      </c>
      <c r="I3599">
        <v>24</v>
      </c>
      <c r="J3599">
        <v>3070.03</v>
      </c>
      <c r="K3599">
        <v>30000</v>
      </c>
      <c r="L3599" t="s">
        <v>52</v>
      </c>
      <c r="M3599" s="8" t="s">
        <v>53</v>
      </c>
      <c r="N3599" s="8">
        <v>0.75</v>
      </c>
      <c r="O3599">
        <v>0.25</v>
      </c>
      <c r="P3599" s="9">
        <v>0</v>
      </c>
      <c r="Q3599">
        <v>30000</v>
      </c>
      <c r="R3599" s="8"/>
      <c r="S3599" s="8"/>
      <c r="AA3599">
        <v>1492916</v>
      </c>
      <c r="AB3599">
        <v>0</v>
      </c>
      <c r="AC3599">
        <v>11</v>
      </c>
      <c r="AD3599">
        <v>0</v>
      </c>
      <c r="AE3599">
        <v>2001</v>
      </c>
      <c r="AF3599" t="s">
        <v>54</v>
      </c>
      <c r="AG3599">
        <v>50000</v>
      </c>
      <c r="AH3599" t="s">
        <v>55</v>
      </c>
      <c r="AI3599" t="s">
        <v>55</v>
      </c>
      <c r="AJ3599">
        <v>1</v>
      </c>
      <c r="AK3599">
        <v>6480</v>
      </c>
      <c r="AL3599" s="8" t="s">
        <v>10334</v>
      </c>
      <c r="AM3599" s="10">
        <f t="shared" si="504"/>
        <v>2017</v>
      </c>
      <c r="AN3599">
        <f t="shared" si="505"/>
        <v>1</v>
      </c>
      <c r="AO3599">
        <f t="shared" si="511"/>
        <v>0</v>
      </c>
      <c r="AP3599">
        <f t="shared" si="506"/>
        <v>0</v>
      </c>
      <c r="AQ3599">
        <f t="shared" si="507"/>
        <v>1</v>
      </c>
      <c r="AR3599">
        <f t="shared" si="508"/>
        <v>0</v>
      </c>
      <c r="AS3599">
        <f t="shared" si="509"/>
        <v>0</v>
      </c>
      <c r="AT3599">
        <f t="shared" si="510"/>
        <v>0</v>
      </c>
      <c r="AU3599">
        <f t="shared" si="510"/>
        <v>0</v>
      </c>
      <c r="AV3599" t="str">
        <f t="shared" si="512"/>
        <v>2020-07-29T21:18:50</v>
      </c>
    </row>
    <row r="3600" spans="1:48" x14ac:dyDescent="0.25">
      <c r="A3600" s="5">
        <v>3671</v>
      </c>
      <c r="B3600" s="5" t="s">
        <v>5237</v>
      </c>
      <c r="C3600" s="5" t="s">
        <v>5238</v>
      </c>
      <c r="D3600" s="6" t="s">
        <v>5239</v>
      </c>
      <c r="E3600">
        <v>4</v>
      </c>
      <c r="F3600" s="7">
        <v>0.46547168210000001</v>
      </c>
      <c r="G3600" s="7">
        <v>0</v>
      </c>
      <c r="H3600" t="s">
        <v>5240</v>
      </c>
      <c r="I3600">
        <v>0</v>
      </c>
      <c r="J3600">
        <v>5056</v>
      </c>
      <c r="K3600">
        <v>80000</v>
      </c>
      <c r="L3600" t="s">
        <v>52</v>
      </c>
      <c r="M3600" s="8" t="s">
        <v>63</v>
      </c>
      <c r="N3600" s="8">
        <v>0.91071428571428503</v>
      </c>
      <c r="O3600">
        <v>8.9285714285714204E-2</v>
      </c>
      <c r="P3600" s="9">
        <v>0</v>
      </c>
      <c r="Q3600">
        <v>80000</v>
      </c>
      <c r="R3600" s="8"/>
      <c r="S3600" s="8" t="s">
        <v>5589</v>
      </c>
      <c r="T3600">
        <v>11345553</v>
      </c>
      <c r="U3600">
        <v>4552759</v>
      </c>
      <c r="V3600">
        <v>16229768</v>
      </c>
      <c r="W3600">
        <v>9583415</v>
      </c>
      <c r="X3600">
        <v>400751</v>
      </c>
      <c r="Y3600">
        <v>2851095</v>
      </c>
      <c r="Z3600">
        <v>5008907</v>
      </c>
      <c r="AA3600">
        <v>7234562</v>
      </c>
      <c r="AB3600">
        <v>4360612</v>
      </c>
      <c r="AC3600">
        <v>12</v>
      </c>
      <c r="AD3600">
        <v>2873950</v>
      </c>
      <c r="AE3600">
        <v>2008</v>
      </c>
      <c r="AF3600" t="s">
        <v>121</v>
      </c>
      <c r="AG3600">
        <v>700000</v>
      </c>
      <c r="AH3600" t="s">
        <v>55</v>
      </c>
      <c r="AI3600" t="s">
        <v>55</v>
      </c>
      <c r="AJ3600">
        <v>1</v>
      </c>
      <c r="AK3600">
        <v>345000</v>
      </c>
      <c r="AL3600" s="8" t="s">
        <v>10335</v>
      </c>
      <c r="AM3600" s="10">
        <f t="shared" si="504"/>
        <v>2015</v>
      </c>
      <c r="AN3600">
        <f t="shared" si="505"/>
        <v>1</v>
      </c>
      <c r="AO3600">
        <f t="shared" si="511"/>
        <v>0</v>
      </c>
      <c r="AP3600">
        <f t="shared" si="506"/>
        <v>1</v>
      </c>
      <c r="AQ3600">
        <f t="shared" si="507"/>
        <v>0</v>
      </c>
      <c r="AR3600">
        <f t="shared" si="508"/>
        <v>0</v>
      </c>
      <c r="AS3600">
        <f t="shared" si="509"/>
        <v>0</v>
      </c>
      <c r="AT3600">
        <f t="shared" si="510"/>
        <v>0</v>
      </c>
      <c r="AU3600">
        <f t="shared" si="510"/>
        <v>0</v>
      </c>
      <c r="AV3600" t="str">
        <f t="shared" si="512"/>
        <v>2020-07-29T21:08:55</v>
      </c>
    </row>
    <row r="3601" spans="1:48" x14ac:dyDescent="0.25">
      <c r="A3601" s="5">
        <v>3672</v>
      </c>
      <c r="B3601" s="5" t="s">
        <v>6574</v>
      </c>
      <c r="C3601" s="5" t="s">
        <v>1562</v>
      </c>
      <c r="D3601" s="6" t="s">
        <v>6575</v>
      </c>
      <c r="E3601">
        <v>4</v>
      </c>
      <c r="F3601" s="7">
        <v>0</v>
      </c>
      <c r="G3601" s="7"/>
      <c r="H3601" t="s">
        <v>6576</v>
      </c>
      <c r="I3601">
        <v>0</v>
      </c>
      <c r="J3601">
        <v>0</v>
      </c>
      <c r="K3601">
        <v>30000</v>
      </c>
      <c r="L3601" t="s">
        <v>52</v>
      </c>
      <c r="M3601" s="8" t="s">
        <v>86</v>
      </c>
      <c r="N3601" s="8">
        <v>0.53571428571428503</v>
      </c>
      <c r="O3601">
        <v>0.46428571428571402</v>
      </c>
      <c r="P3601" s="9">
        <v>0</v>
      </c>
      <c r="Q3601">
        <v>25000</v>
      </c>
      <c r="R3601" s="8"/>
      <c r="S3601" s="8"/>
      <c r="AA3601">
        <v>1398369</v>
      </c>
      <c r="AB3601">
        <v>0</v>
      </c>
      <c r="AC3601">
        <v>12</v>
      </c>
      <c r="AD3601">
        <v>0</v>
      </c>
      <c r="AE3601">
        <v>1997</v>
      </c>
      <c r="AF3601" t="s">
        <v>54</v>
      </c>
      <c r="AG3601">
        <v>78800</v>
      </c>
      <c r="AH3601" t="s">
        <v>55</v>
      </c>
      <c r="AI3601" t="s">
        <v>56</v>
      </c>
      <c r="AJ3601">
        <v>0</v>
      </c>
      <c r="AK3601">
        <v>8640</v>
      </c>
      <c r="AL3601" s="8" t="s">
        <v>10336</v>
      </c>
      <c r="AM3601" s="10">
        <f t="shared" si="504"/>
        <v>2009</v>
      </c>
      <c r="AN3601">
        <f t="shared" si="505"/>
        <v>1</v>
      </c>
      <c r="AO3601">
        <f t="shared" si="511"/>
        <v>0</v>
      </c>
      <c r="AP3601">
        <f t="shared" si="506"/>
        <v>0</v>
      </c>
      <c r="AQ3601">
        <f t="shared" si="507"/>
        <v>0</v>
      </c>
      <c r="AR3601">
        <f t="shared" si="508"/>
        <v>1</v>
      </c>
      <c r="AS3601">
        <f t="shared" si="509"/>
        <v>0</v>
      </c>
      <c r="AT3601">
        <f t="shared" si="510"/>
        <v>0</v>
      </c>
      <c r="AU3601">
        <f t="shared" si="510"/>
        <v>1</v>
      </c>
      <c r="AV3601" t="str">
        <f t="shared" si="512"/>
        <v>2020-07-30T12:45:22</v>
      </c>
    </row>
    <row r="3602" spans="1:48" x14ac:dyDescent="0.25">
      <c r="A3602" s="5">
        <v>3673</v>
      </c>
      <c r="B3602" s="5" t="s">
        <v>10337</v>
      </c>
      <c r="C3602" s="5" t="s">
        <v>10338</v>
      </c>
      <c r="D3602" s="6" t="s">
        <v>10339</v>
      </c>
      <c r="E3602">
        <v>8</v>
      </c>
      <c r="F3602" s="7">
        <v>0.6333619211</v>
      </c>
      <c r="G3602" s="7">
        <v>0</v>
      </c>
      <c r="H3602" t="s">
        <v>10340</v>
      </c>
      <c r="I3602">
        <v>17</v>
      </c>
      <c r="J3602">
        <v>2376</v>
      </c>
      <c r="K3602">
        <v>30000</v>
      </c>
      <c r="L3602" t="s">
        <v>52</v>
      </c>
      <c r="M3602" s="8" t="s">
        <v>53</v>
      </c>
      <c r="N3602" s="8">
        <v>0.85714285714285698</v>
      </c>
      <c r="O3602">
        <v>0.14285714285714199</v>
      </c>
      <c r="P3602" s="9">
        <v>0</v>
      </c>
      <c r="Q3602">
        <v>30000</v>
      </c>
      <c r="R3602" s="8"/>
      <c r="S3602" s="8"/>
      <c r="AA3602">
        <v>4067358</v>
      </c>
      <c r="AB3602">
        <v>0</v>
      </c>
      <c r="AC3602">
        <v>12</v>
      </c>
      <c r="AD3602">
        <v>0</v>
      </c>
      <c r="AE3602">
        <v>2002</v>
      </c>
      <c r="AF3602" t="s">
        <v>54</v>
      </c>
      <c r="AG3602">
        <v>3000</v>
      </c>
      <c r="AH3602" t="s">
        <v>55</v>
      </c>
      <c r="AI3602" t="s">
        <v>55</v>
      </c>
      <c r="AJ3602">
        <v>1</v>
      </c>
      <c r="AK3602">
        <v>13690</v>
      </c>
      <c r="AL3602" s="8" t="s">
        <v>10341</v>
      </c>
      <c r="AM3602" s="10">
        <f t="shared" si="504"/>
        <v>2007</v>
      </c>
      <c r="AN3602">
        <f t="shared" si="505"/>
        <v>1</v>
      </c>
      <c r="AO3602">
        <f t="shared" si="511"/>
        <v>0</v>
      </c>
      <c r="AP3602">
        <f t="shared" si="506"/>
        <v>0</v>
      </c>
      <c r="AQ3602">
        <f t="shared" si="507"/>
        <v>1</v>
      </c>
      <c r="AR3602">
        <f t="shared" si="508"/>
        <v>0</v>
      </c>
      <c r="AS3602">
        <f t="shared" si="509"/>
        <v>0</v>
      </c>
      <c r="AT3602">
        <f t="shared" si="510"/>
        <v>0</v>
      </c>
      <c r="AU3602">
        <f t="shared" si="510"/>
        <v>0</v>
      </c>
      <c r="AV3602" t="str">
        <f t="shared" si="512"/>
        <v>2020-07-30T12:47:22</v>
      </c>
    </row>
    <row r="3603" spans="1:48" x14ac:dyDescent="0.25">
      <c r="A3603" s="5">
        <v>3674</v>
      </c>
      <c r="B3603" s="5" t="s">
        <v>5124</v>
      </c>
      <c r="C3603" s="5" t="s">
        <v>5125</v>
      </c>
      <c r="D3603" s="6" t="s">
        <v>5126</v>
      </c>
      <c r="E3603">
        <v>8</v>
      </c>
      <c r="F3603" s="7">
        <v>0</v>
      </c>
      <c r="G3603" s="7"/>
      <c r="H3603" t="s">
        <v>5127</v>
      </c>
      <c r="I3603">
        <v>0</v>
      </c>
      <c r="J3603">
        <v>0</v>
      </c>
      <c r="K3603">
        <v>50000</v>
      </c>
      <c r="L3603" t="s">
        <v>52</v>
      </c>
      <c r="M3603" s="8" t="s">
        <v>53</v>
      </c>
      <c r="N3603" s="8">
        <v>0.76785714285714202</v>
      </c>
      <c r="O3603">
        <v>0.23214285714285701</v>
      </c>
      <c r="P3603" s="9">
        <v>0.80929775422910799</v>
      </c>
      <c r="Q3603">
        <v>50000</v>
      </c>
      <c r="R3603" s="8"/>
      <c r="S3603" s="8" t="s">
        <v>175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2324150</v>
      </c>
      <c r="AB3603">
        <v>0</v>
      </c>
      <c r="AC3603">
        <v>12</v>
      </c>
      <c r="AD3603">
        <v>0</v>
      </c>
      <c r="AE3603">
        <v>2013</v>
      </c>
      <c r="AF3603" t="s">
        <v>68</v>
      </c>
      <c r="AG3603">
        <v>78800</v>
      </c>
      <c r="AH3603" t="s">
        <v>55</v>
      </c>
      <c r="AI3603" t="s">
        <v>56</v>
      </c>
      <c r="AJ3603">
        <v>0</v>
      </c>
      <c r="AK3603">
        <v>8800</v>
      </c>
      <c r="AL3603" s="8" t="s">
        <v>10342</v>
      </c>
      <c r="AM3603" s="10">
        <f t="shared" si="504"/>
        <v>2014</v>
      </c>
      <c r="AN3603">
        <f t="shared" si="505"/>
        <v>1</v>
      </c>
      <c r="AO3603">
        <f t="shared" si="511"/>
        <v>0</v>
      </c>
      <c r="AP3603">
        <f t="shared" si="506"/>
        <v>0</v>
      </c>
      <c r="AQ3603">
        <f t="shared" si="507"/>
        <v>1</v>
      </c>
      <c r="AR3603">
        <f t="shared" si="508"/>
        <v>0</v>
      </c>
      <c r="AS3603">
        <f t="shared" si="509"/>
        <v>0</v>
      </c>
      <c r="AT3603">
        <f t="shared" si="510"/>
        <v>0</v>
      </c>
      <c r="AU3603">
        <f t="shared" si="510"/>
        <v>1</v>
      </c>
      <c r="AV3603" t="str">
        <f t="shared" si="512"/>
        <v>2020-07-30T12:52:21</v>
      </c>
    </row>
    <row r="3604" spans="1:48" x14ac:dyDescent="0.25">
      <c r="A3604" s="5">
        <v>3675</v>
      </c>
      <c r="B3604" s="5" t="s">
        <v>10343</v>
      </c>
      <c r="C3604" s="5" t="s">
        <v>10344</v>
      </c>
      <c r="D3604" s="6" t="s">
        <v>10345</v>
      </c>
      <c r="E3604">
        <v>0</v>
      </c>
      <c r="F3604" s="7">
        <v>0.34829283490000001</v>
      </c>
      <c r="G3604" s="7">
        <v>0</v>
      </c>
      <c r="H3604" t="s">
        <v>10346</v>
      </c>
      <c r="I3604">
        <v>0</v>
      </c>
      <c r="J3604">
        <v>0</v>
      </c>
      <c r="K3604">
        <v>15000</v>
      </c>
      <c r="L3604" t="s">
        <v>52</v>
      </c>
      <c r="M3604" s="8" t="s">
        <v>53</v>
      </c>
      <c r="N3604" s="8">
        <v>0.75</v>
      </c>
      <c r="O3604">
        <v>0.25</v>
      </c>
      <c r="P3604" s="9">
        <v>0</v>
      </c>
      <c r="Q3604">
        <v>15000</v>
      </c>
      <c r="R3604" s="8"/>
      <c r="S3604" s="8"/>
      <c r="AA3604">
        <v>0</v>
      </c>
      <c r="AB3604">
        <v>0</v>
      </c>
      <c r="AC3604">
        <v>1</v>
      </c>
      <c r="AD3604">
        <v>0</v>
      </c>
      <c r="AE3604">
        <v>2012</v>
      </c>
      <c r="AF3604" t="s">
        <v>68</v>
      </c>
      <c r="AG3604">
        <v>60000</v>
      </c>
      <c r="AH3604" t="s">
        <v>55</v>
      </c>
      <c r="AI3604" t="s">
        <v>55</v>
      </c>
      <c r="AJ3604">
        <v>1</v>
      </c>
      <c r="AK3604">
        <v>10800</v>
      </c>
      <c r="AL3604" s="8" t="s">
        <v>10347</v>
      </c>
      <c r="AM3604" s="10">
        <f t="shared" si="504"/>
        <v>2017</v>
      </c>
      <c r="AN3604">
        <f t="shared" si="505"/>
        <v>1</v>
      </c>
      <c r="AO3604">
        <f t="shared" si="511"/>
        <v>0</v>
      </c>
      <c r="AP3604">
        <f t="shared" si="506"/>
        <v>0</v>
      </c>
      <c r="AQ3604">
        <f t="shared" si="507"/>
        <v>1</v>
      </c>
      <c r="AR3604">
        <f t="shared" si="508"/>
        <v>0</v>
      </c>
      <c r="AS3604">
        <f t="shared" si="509"/>
        <v>0</v>
      </c>
      <c r="AT3604">
        <f t="shared" si="510"/>
        <v>0</v>
      </c>
      <c r="AU3604">
        <f t="shared" si="510"/>
        <v>0</v>
      </c>
      <c r="AV3604" t="str">
        <f t="shared" si="512"/>
        <v>2020-07-30T14:24:41</v>
      </c>
    </row>
    <row r="3605" spans="1:48" x14ac:dyDescent="0.25">
      <c r="A3605" s="5">
        <v>3676</v>
      </c>
      <c r="B3605" s="5" t="s">
        <v>10348</v>
      </c>
      <c r="C3605" s="5" t="s">
        <v>10349</v>
      </c>
      <c r="D3605" s="6" t="s">
        <v>10350</v>
      </c>
      <c r="E3605">
        <v>119</v>
      </c>
      <c r="F3605" s="7">
        <v>0.3294012033</v>
      </c>
      <c r="G3605" s="7">
        <v>0</v>
      </c>
      <c r="H3605" t="s">
        <v>10351</v>
      </c>
      <c r="I3605">
        <v>0</v>
      </c>
      <c r="J3605">
        <v>0</v>
      </c>
      <c r="K3605">
        <v>20000</v>
      </c>
      <c r="L3605" t="s">
        <v>199</v>
      </c>
      <c r="M3605" s="8" t="s">
        <v>86</v>
      </c>
      <c r="N3605" s="8">
        <v>0.58928571428571397</v>
      </c>
      <c r="O3605">
        <v>0.41071428571428498</v>
      </c>
      <c r="P3605" s="9">
        <v>-0.112941726758749</v>
      </c>
      <c r="R3605" s="8"/>
      <c r="S3605" s="8"/>
      <c r="AA3605">
        <v>1163829</v>
      </c>
      <c r="AB3605">
        <v>0</v>
      </c>
      <c r="AC3605">
        <v>12</v>
      </c>
      <c r="AD3605">
        <v>0</v>
      </c>
      <c r="AE3605">
        <v>2013</v>
      </c>
      <c r="AF3605" t="s">
        <v>68</v>
      </c>
      <c r="AG3605">
        <v>10000</v>
      </c>
      <c r="AH3605" t="s">
        <v>55</v>
      </c>
      <c r="AI3605" t="s">
        <v>55</v>
      </c>
      <c r="AJ3605">
        <v>0.9628405954</v>
      </c>
      <c r="AK3605">
        <v>1480</v>
      </c>
      <c r="AL3605" s="8"/>
      <c r="AM3605" s="10">
        <f t="shared" si="504"/>
        <v>2016</v>
      </c>
      <c r="AN3605">
        <f t="shared" si="505"/>
        <v>0</v>
      </c>
      <c r="AO3605">
        <f t="shared" si="511"/>
        <v>1</v>
      </c>
      <c r="AP3605">
        <f t="shared" si="506"/>
        <v>0</v>
      </c>
      <c r="AQ3605">
        <f t="shared" si="507"/>
        <v>0</v>
      </c>
      <c r="AR3605">
        <f t="shared" si="508"/>
        <v>1</v>
      </c>
      <c r="AS3605">
        <f t="shared" si="509"/>
        <v>0</v>
      </c>
      <c r="AT3605">
        <f t="shared" si="510"/>
        <v>0</v>
      </c>
      <c r="AU3605">
        <f t="shared" si="510"/>
        <v>0</v>
      </c>
      <c r="AV3605">
        <f t="shared" si="512"/>
        <v>0</v>
      </c>
    </row>
    <row r="3606" spans="1:48" x14ac:dyDescent="0.25">
      <c r="A3606" s="5">
        <v>3677</v>
      </c>
      <c r="B3606" s="5" t="s">
        <v>76</v>
      </c>
      <c r="C3606" s="5" t="s">
        <v>77</v>
      </c>
      <c r="D3606" s="6" t="s">
        <v>78</v>
      </c>
      <c r="E3606">
        <v>20</v>
      </c>
      <c r="F3606" s="7">
        <v>0.45408789929999999</v>
      </c>
      <c r="G3606" s="7">
        <v>0</v>
      </c>
      <c r="H3606" t="s">
        <v>79</v>
      </c>
      <c r="I3606">
        <v>20</v>
      </c>
      <c r="J3606">
        <v>1486.95</v>
      </c>
      <c r="K3606">
        <v>50000</v>
      </c>
      <c r="L3606" t="s">
        <v>52</v>
      </c>
      <c r="M3606" s="8" t="s">
        <v>53</v>
      </c>
      <c r="N3606" s="8">
        <v>0.69642857142857095</v>
      </c>
      <c r="O3606">
        <v>0.30357142857142799</v>
      </c>
      <c r="P3606" s="9">
        <v>0</v>
      </c>
      <c r="Q3606">
        <v>50000</v>
      </c>
      <c r="R3606" s="8"/>
      <c r="S3606" s="8"/>
      <c r="AA3606">
        <v>16542675</v>
      </c>
      <c r="AB3606">
        <v>0</v>
      </c>
      <c r="AC3606">
        <v>12</v>
      </c>
      <c r="AD3606">
        <v>0</v>
      </c>
      <c r="AE3606">
        <v>2002</v>
      </c>
      <c r="AF3606" t="s">
        <v>54</v>
      </c>
      <c r="AG3606">
        <v>75000</v>
      </c>
      <c r="AH3606" t="s">
        <v>55</v>
      </c>
      <c r="AI3606" t="s">
        <v>55</v>
      </c>
      <c r="AJ3606">
        <v>1</v>
      </c>
      <c r="AK3606">
        <v>45000</v>
      </c>
      <c r="AL3606" s="8" t="s">
        <v>10352</v>
      </c>
      <c r="AM3606" s="10">
        <f t="shared" si="504"/>
        <v>2010</v>
      </c>
      <c r="AN3606">
        <f t="shared" si="505"/>
        <v>1</v>
      </c>
      <c r="AO3606">
        <f t="shared" si="511"/>
        <v>0</v>
      </c>
      <c r="AP3606">
        <f t="shared" si="506"/>
        <v>0</v>
      </c>
      <c r="AQ3606">
        <f t="shared" si="507"/>
        <v>1</v>
      </c>
      <c r="AR3606">
        <f t="shared" si="508"/>
        <v>0</v>
      </c>
      <c r="AS3606">
        <f t="shared" si="509"/>
        <v>0</v>
      </c>
      <c r="AT3606">
        <f t="shared" si="510"/>
        <v>0</v>
      </c>
      <c r="AU3606">
        <f t="shared" si="510"/>
        <v>0</v>
      </c>
      <c r="AV3606" t="str">
        <f t="shared" si="512"/>
        <v>2020-07-30T14:37:17</v>
      </c>
    </row>
    <row r="3607" spans="1:48" x14ac:dyDescent="0.25">
      <c r="A3607" s="5">
        <v>3678</v>
      </c>
      <c r="B3607" s="5" t="s">
        <v>1628</v>
      </c>
      <c r="C3607" s="5" t="s">
        <v>1629</v>
      </c>
      <c r="D3607" s="6" t="s">
        <v>1630</v>
      </c>
      <c r="E3607">
        <v>0</v>
      </c>
      <c r="F3607" s="7">
        <v>0</v>
      </c>
      <c r="G3607" s="7"/>
      <c r="H3607" t="s">
        <v>1631</v>
      </c>
      <c r="I3607">
        <v>0</v>
      </c>
      <c r="J3607">
        <v>0</v>
      </c>
      <c r="K3607">
        <v>30000</v>
      </c>
      <c r="L3607" t="s">
        <v>52</v>
      </c>
      <c r="M3607" s="8" t="s">
        <v>63</v>
      </c>
      <c r="N3607" s="8">
        <v>0.96428571428571397</v>
      </c>
      <c r="O3607">
        <v>3.5714285714285698E-2</v>
      </c>
      <c r="P3607" s="9">
        <v>0</v>
      </c>
      <c r="Q3607">
        <v>30000</v>
      </c>
      <c r="R3607" s="8"/>
      <c r="S3607" s="8" t="s">
        <v>217</v>
      </c>
      <c r="T3607">
        <v>1909913</v>
      </c>
      <c r="U3607">
        <v>886466</v>
      </c>
      <c r="V3607">
        <v>2049007</v>
      </c>
      <c r="W3607">
        <v>1069661</v>
      </c>
      <c r="X3607">
        <v>0</v>
      </c>
      <c r="Y3607">
        <v>631037</v>
      </c>
      <c r="Z3607">
        <v>1005492</v>
      </c>
      <c r="AA3607">
        <v>2723790</v>
      </c>
      <c r="AB3607">
        <v>1304706</v>
      </c>
      <c r="AC3607">
        <v>12</v>
      </c>
      <c r="AD3607">
        <v>1419084</v>
      </c>
      <c r="AE3607">
        <v>1996</v>
      </c>
      <c r="AF3607" t="s">
        <v>54</v>
      </c>
      <c r="AG3607">
        <v>200000</v>
      </c>
      <c r="AH3607" t="s">
        <v>55</v>
      </c>
      <c r="AI3607" t="s">
        <v>55</v>
      </c>
      <c r="AJ3607">
        <v>0</v>
      </c>
      <c r="AK3607">
        <v>208063</v>
      </c>
      <c r="AL3607" s="8" t="s">
        <v>10353</v>
      </c>
      <c r="AM3607" s="10">
        <f t="shared" si="504"/>
        <v>2017</v>
      </c>
      <c r="AN3607">
        <f t="shared" si="505"/>
        <v>1</v>
      </c>
      <c r="AO3607">
        <f t="shared" si="511"/>
        <v>0</v>
      </c>
      <c r="AP3607">
        <f t="shared" si="506"/>
        <v>1</v>
      </c>
      <c r="AQ3607">
        <f t="shared" si="507"/>
        <v>0</v>
      </c>
      <c r="AR3607">
        <f t="shared" si="508"/>
        <v>0</v>
      </c>
      <c r="AS3607">
        <f t="shared" si="509"/>
        <v>0</v>
      </c>
      <c r="AT3607">
        <f t="shared" si="510"/>
        <v>0</v>
      </c>
      <c r="AU3607">
        <f t="shared" si="510"/>
        <v>0</v>
      </c>
      <c r="AV3607" t="str">
        <f t="shared" si="512"/>
        <v>2020-07-30T14:38:09</v>
      </c>
    </row>
    <row r="3608" spans="1:48" x14ac:dyDescent="0.25">
      <c r="A3608" s="5">
        <v>3679</v>
      </c>
      <c r="B3608" s="5" t="s">
        <v>1825</v>
      </c>
      <c r="C3608" s="5" t="s">
        <v>1826</v>
      </c>
      <c r="D3608" s="6" t="s">
        <v>1827</v>
      </c>
      <c r="E3608">
        <v>28</v>
      </c>
      <c r="F3608" s="7">
        <v>0.59367931169999999</v>
      </c>
      <c r="G3608" s="7">
        <v>0</v>
      </c>
      <c r="H3608" t="s">
        <v>1828</v>
      </c>
      <c r="I3608">
        <v>0</v>
      </c>
      <c r="J3608">
        <v>18951.89</v>
      </c>
      <c r="K3608">
        <v>600000</v>
      </c>
      <c r="L3608" t="s">
        <v>119</v>
      </c>
      <c r="M3608" s="8" t="s">
        <v>53</v>
      </c>
      <c r="N3608" s="8">
        <v>0.85714285714285698</v>
      </c>
      <c r="O3608">
        <v>0.14285714285714199</v>
      </c>
      <c r="P3608" s="11">
        <v>1.2E-15</v>
      </c>
      <c r="Q3608">
        <v>300000</v>
      </c>
      <c r="R3608" s="8" t="s">
        <v>10354</v>
      </c>
      <c r="S3608" s="8" t="s">
        <v>7130</v>
      </c>
      <c r="T3608">
        <v>16484208</v>
      </c>
      <c r="U3608">
        <v>15110613</v>
      </c>
      <c r="V3608">
        <v>19294003</v>
      </c>
      <c r="W3608">
        <v>3940338</v>
      </c>
      <c r="X3608">
        <v>3796705</v>
      </c>
      <c r="Y3608">
        <v>7395619</v>
      </c>
      <c r="Z3608">
        <v>6980472</v>
      </c>
      <c r="AA3608">
        <v>4147241</v>
      </c>
      <c r="AB3608">
        <v>323805</v>
      </c>
      <c r="AC3608">
        <v>3</v>
      </c>
      <c r="AD3608">
        <v>3823436</v>
      </c>
      <c r="AE3608">
        <v>1991</v>
      </c>
      <c r="AF3608" t="s">
        <v>54</v>
      </c>
      <c r="AG3608">
        <v>400000</v>
      </c>
      <c r="AH3608" t="s">
        <v>55</v>
      </c>
      <c r="AI3608" t="s">
        <v>55</v>
      </c>
      <c r="AJ3608">
        <v>0.95050224210000001</v>
      </c>
      <c r="AK3608">
        <v>1967575</v>
      </c>
      <c r="AL3608" s="8"/>
      <c r="AM3608" s="10">
        <f t="shared" si="504"/>
        <v>2013</v>
      </c>
      <c r="AN3608">
        <f t="shared" si="505"/>
        <v>1</v>
      </c>
      <c r="AO3608">
        <f t="shared" si="511"/>
        <v>0</v>
      </c>
      <c r="AP3608">
        <f t="shared" si="506"/>
        <v>0</v>
      </c>
      <c r="AQ3608">
        <f t="shared" si="507"/>
        <v>1</v>
      </c>
      <c r="AR3608">
        <f t="shared" si="508"/>
        <v>0</v>
      </c>
      <c r="AS3608">
        <f t="shared" si="509"/>
        <v>0</v>
      </c>
      <c r="AT3608">
        <f t="shared" si="510"/>
        <v>0</v>
      </c>
      <c r="AU3608">
        <f t="shared" si="510"/>
        <v>0</v>
      </c>
      <c r="AV3608" t="str">
        <f t="shared" si="512"/>
        <v>2020-07-30T16:33:38</v>
      </c>
    </row>
    <row r="3609" spans="1:48" x14ac:dyDescent="0.25">
      <c r="A3609" s="5">
        <v>3680</v>
      </c>
      <c r="B3609" s="5" t="s">
        <v>2854</v>
      </c>
      <c r="C3609" s="5" t="s">
        <v>2855</v>
      </c>
      <c r="D3609" s="6" t="s">
        <v>2856</v>
      </c>
      <c r="E3609">
        <v>238</v>
      </c>
      <c r="F3609" s="7">
        <v>0.76840772229999998</v>
      </c>
      <c r="G3609" s="7">
        <v>0</v>
      </c>
      <c r="H3609" t="s">
        <v>2857</v>
      </c>
      <c r="I3609">
        <v>0</v>
      </c>
      <c r="J3609">
        <v>0</v>
      </c>
      <c r="K3609">
        <v>39000</v>
      </c>
      <c r="L3609" t="s">
        <v>52</v>
      </c>
      <c r="M3609" s="8" t="s">
        <v>53</v>
      </c>
      <c r="N3609" s="8">
        <v>0.69642857142857095</v>
      </c>
      <c r="O3609">
        <v>0.30357142857142799</v>
      </c>
      <c r="P3609" s="9">
        <v>-0.86602540378443904</v>
      </c>
      <c r="Q3609">
        <v>39000</v>
      </c>
      <c r="R3609" s="8"/>
      <c r="S3609" s="8"/>
      <c r="AA3609">
        <v>1732087</v>
      </c>
      <c r="AB3609">
        <v>0</v>
      </c>
      <c r="AC3609">
        <v>3</v>
      </c>
      <c r="AD3609">
        <v>0</v>
      </c>
      <c r="AE3609">
        <v>2014</v>
      </c>
      <c r="AF3609" t="s">
        <v>68</v>
      </c>
      <c r="AG3609">
        <v>150000</v>
      </c>
      <c r="AH3609" t="s">
        <v>55</v>
      </c>
      <c r="AI3609" t="s">
        <v>55</v>
      </c>
      <c r="AJ3609">
        <v>1</v>
      </c>
      <c r="AK3609">
        <v>9900</v>
      </c>
      <c r="AL3609" s="8" t="s">
        <v>10355</v>
      </c>
      <c r="AM3609" s="10">
        <f t="shared" si="504"/>
        <v>2016</v>
      </c>
      <c r="AN3609">
        <f t="shared" si="505"/>
        <v>1</v>
      </c>
      <c r="AO3609">
        <f t="shared" si="511"/>
        <v>0</v>
      </c>
      <c r="AP3609">
        <f t="shared" si="506"/>
        <v>0</v>
      </c>
      <c r="AQ3609">
        <f t="shared" si="507"/>
        <v>1</v>
      </c>
      <c r="AR3609">
        <f t="shared" si="508"/>
        <v>0</v>
      </c>
      <c r="AS3609">
        <f t="shared" si="509"/>
        <v>0</v>
      </c>
      <c r="AT3609">
        <f t="shared" si="510"/>
        <v>0</v>
      </c>
      <c r="AU3609">
        <f t="shared" si="510"/>
        <v>0</v>
      </c>
      <c r="AV3609" t="str">
        <f t="shared" si="512"/>
        <v>2020-07-30T15:53:40</v>
      </c>
    </row>
    <row r="3610" spans="1:48" x14ac:dyDescent="0.25">
      <c r="A3610" s="5">
        <v>3681</v>
      </c>
      <c r="B3610" s="5" t="s">
        <v>3520</v>
      </c>
      <c r="C3610" s="5" t="s">
        <v>3521</v>
      </c>
      <c r="D3610" s="6" t="s">
        <v>3522</v>
      </c>
      <c r="E3610">
        <v>36</v>
      </c>
      <c r="F3610" s="7">
        <v>0.43314830510000002</v>
      </c>
      <c r="G3610" s="7">
        <v>0</v>
      </c>
      <c r="H3610" t="s">
        <v>3523</v>
      </c>
      <c r="I3610">
        <v>31</v>
      </c>
      <c r="J3610">
        <v>11800</v>
      </c>
      <c r="K3610">
        <v>50000</v>
      </c>
      <c r="L3610" t="s">
        <v>52</v>
      </c>
      <c r="M3610" s="8" t="s">
        <v>53</v>
      </c>
      <c r="N3610" s="8">
        <v>0.80357142857142805</v>
      </c>
      <c r="O3610">
        <v>0.19642857142857101</v>
      </c>
      <c r="P3610" s="9">
        <v>0</v>
      </c>
      <c r="Q3610">
        <v>50000</v>
      </c>
      <c r="R3610" s="8"/>
      <c r="S3610" s="8" t="s">
        <v>217</v>
      </c>
      <c r="T3610">
        <v>9967947</v>
      </c>
      <c r="U3610">
        <v>6980943</v>
      </c>
      <c r="V3610">
        <v>15179855</v>
      </c>
      <c r="W3610">
        <v>6496091</v>
      </c>
      <c r="X3610">
        <v>0</v>
      </c>
      <c r="Y3610">
        <v>629359</v>
      </c>
      <c r="Z3610">
        <v>4482581</v>
      </c>
      <c r="AA3610">
        <v>59829251</v>
      </c>
      <c r="AB3610">
        <v>28000053</v>
      </c>
      <c r="AC3610">
        <v>12</v>
      </c>
      <c r="AD3610">
        <v>31829198</v>
      </c>
      <c r="AE3610">
        <v>1995</v>
      </c>
      <c r="AF3610" t="s">
        <v>54</v>
      </c>
      <c r="AG3610">
        <v>2600000</v>
      </c>
      <c r="AH3610" t="s">
        <v>55</v>
      </c>
      <c r="AI3610" t="s">
        <v>55</v>
      </c>
      <c r="AJ3610">
        <v>1</v>
      </c>
      <c r="AK3610">
        <v>4452934</v>
      </c>
      <c r="AL3610" s="8" t="s">
        <v>10356</v>
      </c>
      <c r="AM3610" s="10">
        <f t="shared" si="504"/>
        <v>2006</v>
      </c>
      <c r="AN3610">
        <f t="shared" si="505"/>
        <v>1</v>
      </c>
      <c r="AO3610">
        <f t="shared" si="511"/>
        <v>0</v>
      </c>
      <c r="AP3610">
        <f t="shared" si="506"/>
        <v>0</v>
      </c>
      <c r="AQ3610">
        <f t="shared" si="507"/>
        <v>1</v>
      </c>
      <c r="AR3610">
        <f t="shared" si="508"/>
        <v>0</v>
      </c>
      <c r="AS3610">
        <f t="shared" si="509"/>
        <v>0</v>
      </c>
      <c r="AT3610">
        <f t="shared" si="510"/>
        <v>0</v>
      </c>
      <c r="AU3610">
        <f t="shared" si="510"/>
        <v>0</v>
      </c>
      <c r="AV3610" t="str">
        <f t="shared" si="512"/>
        <v>2020-07-30T15:04:03</v>
      </c>
    </row>
    <row r="3611" spans="1:48" x14ac:dyDescent="0.25">
      <c r="A3611" s="5">
        <v>3682</v>
      </c>
      <c r="B3611" s="5" t="s">
        <v>666</v>
      </c>
      <c r="C3611" s="5" t="s">
        <v>667</v>
      </c>
      <c r="D3611" s="6" t="s">
        <v>668</v>
      </c>
      <c r="E3611">
        <v>3</v>
      </c>
      <c r="F3611" s="7">
        <v>0.45339042130000001</v>
      </c>
      <c r="G3611" s="7">
        <v>0</v>
      </c>
      <c r="H3611" t="s">
        <v>669</v>
      </c>
      <c r="I3611">
        <v>0</v>
      </c>
      <c r="J3611">
        <v>0</v>
      </c>
      <c r="K3611">
        <v>20000</v>
      </c>
      <c r="L3611" t="s">
        <v>52</v>
      </c>
      <c r="M3611" s="8" t="s">
        <v>86</v>
      </c>
      <c r="N3611" s="8">
        <v>0.64285714285714202</v>
      </c>
      <c r="O3611">
        <v>0.35714285714285698</v>
      </c>
      <c r="P3611" s="9">
        <v>0</v>
      </c>
      <c r="Q3611">
        <v>20000</v>
      </c>
      <c r="R3611" s="8"/>
      <c r="S3611" s="8"/>
      <c r="AA3611">
        <v>1283091</v>
      </c>
      <c r="AB3611">
        <v>0</v>
      </c>
      <c r="AC3611">
        <v>12</v>
      </c>
      <c r="AD3611">
        <v>0</v>
      </c>
      <c r="AE3611">
        <v>2002</v>
      </c>
      <c r="AF3611" t="s">
        <v>54</v>
      </c>
      <c r="AG3611">
        <v>510000</v>
      </c>
      <c r="AH3611" t="s">
        <v>55</v>
      </c>
      <c r="AI3611" t="s">
        <v>56</v>
      </c>
      <c r="AJ3611">
        <v>1</v>
      </c>
      <c r="AK3611">
        <v>2640</v>
      </c>
      <c r="AL3611" s="8" t="s">
        <v>10357</v>
      </c>
      <c r="AM3611" s="10">
        <f t="shared" si="504"/>
        <v>2019</v>
      </c>
      <c r="AN3611">
        <f t="shared" si="505"/>
        <v>1</v>
      </c>
      <c r="AO3611">
        <f t="shared" si="511"/>
        <v>0</v>
      </c>
      <c r="AP3611">
        <f t="shared" si="506"/>
        <v>0</v>
      </c>
      <c r="AQ3611">
        <f t="shared" si="507"/>
        <v>0</v>
      </c>
      <c r="AR3611">
        <f t="shared" si="508"/>
        <v>1</v>
      </c>
      <c r="AS3611">
        <f t="shared" si="509"/>
        <v>0</v>
      </c>
      <c r="AT3611">
        <f t="shared" si="510"/>
        <v>0</v>
      </c>
      <c r="AU3611">
        <f t="shared" si="510"/>
        <v>1</v>
      </c>
      <c r="AV3611" t="str">
        <f t="shared" si="512"/>
        <v>2020-07-30T15:06:13</v>
      </c>
    </row>
    <row r="3612" spans="1:48" x14ac:dyDescent="0.25">
      <c r="A3612" s="5">
        <v>3683</v>
      </c>
      <c r="B3612" s="5" t="s">
        <v>4490</v>
      </c>
      <c r="C3612" s="5" t="s">
        <v>4491</v>
      </c>
      <c r="D3612" s="6" t="s">
        <v>4492</v>
      </c>
      <c r="E3612">
        <v>3</v>
      </c>
      <c r="F3612" s="7">
        <v>0.37067752510000002</v>
      </c>
      <c r="G3612" s="7">
        <v>0</v>
      </c>
      <c r="H3612" t="s">
        <v>4493</v>
      </c>
      <c r="I3612">
        <v>0</v>
      </c>
      <c r="J3612">
        <v>0</v>
      </c>
      <c r="K3612">
        <v>30000</v>
      </c>
      <c r="L3612" t="s">
        <v>52</v>
      </c>
      <c r="M3612" s="8" t="s">
        <v>53</v>
      </c>
      <c r="N3612" s="8">
        <v>0.75</v>
      </c>
      <c r="O3612">
        <v>0.25</v>
      </c>
      <c r="P3612" s="9">
        <v>0</v>
      </c>
      <c r="Q3612">
        <v>30000</v>
      </c>
      <c r="R3612" s="8"/>
      <c r="S3612" s="8"/>
      <c r="AA3612">
        <v>2769994</v>
      </c>
      <c r="AB3612">
        <v>0</v>
      </c>
      <c r="AC3612">
        <v>12</v>
      </c>
      <c r="AD3612">
        <v>0</v>
      </c>
      <c r="AE3612">
        <v>2016</v>
      </c>
      <c r="AF3612" t="s">
        <v>126</v>
      </c>
      <c r="AG3612">
        <v>50000</v>
      </c>
      <c r="AH3612" t="s">
        <v>55</v>
      </c>
      <c r="AI3612" t="s">
        <v>55</v>
      </c>
      <c r="AJ3612">
        <v>1</v>
      </c>
      <c r="AK3612">
        <v>81400</v>
      </c>
      <c r="AL3612" s="8" t="s">
        <v>10358</v>
      </c>
      <c r="AM3612" s="10">
        <f t="shared" si="504"/>
        <v>2018</v>
      </c>
      <c r="AN3612">
        <f t="shared" si="505"/>
        <v>1</v>
      </c>
      <c r="AO3612">
        <f t="shared" si="511"/>
        <v>0</v>
      </c>
      <c r="AP3612">
        <f t="shared" si="506"/>
        <v>0</v>
      </c>
      <c r="AQ3612">
        <f t="shared" si="507"/>
        <v>1</v>
      </c>
      <c r="AR3612">
        <f t="shared" si="508"/>
        <v>0</v>
      </c>
      <c r="AS3612">
        <f t="shared" si="509"/>
        <v>0</v>
      </c>
      <c r="AT3612">
        <f t="shared" si="510"/>
        <v>0</v>
      </c>
      <c r="AU3612">
        <f t="shared" si="510"/>
        <v>0</v>
      </c>
      <c r="AV3612" t="str">
        <f t="shared" si="512"/>
        <v>2020-07-30T15:09:04</v>
      </c>
    </row>
    <row r="3613" spans="1:48" x14ac:dyDescent="0.25">
      <c r="A3613" s="5">
        <v>3684</v>
      </c>
      <c r="B3613" s="5" t="s">
        <v>10359</v>
      </c>
      <c r="C3613" s="5" t="s">
        <v>10360</v>
      </c>
      <c r="D3613" s="6" t="s">
        <v>10361</v>
      </c>
      <c r="E3613">
        <v>18</v>
      </c>
      <c r="F3613" s="7">
        <v>0.43092255359999998</v>
      </c>
      <c r="G3613" s="7">
        <v>0</v>
      </c>
      <c r="H3613" t="s">
        <v>862</v>
      </c>
      <c r="I3613">
        <v>0</v>
      </c>
      <c r="J3613">
        <v>0</v>
      </c>
      <c r="K3613">
        <v>20000</v>
      </c>
      <c r="L3613" t="s">
        <v>52</v>
      </c>
      <c r="M3613" s="8" t="s">
        <v>53</v>
      </c>
      <c r="N3613" s="8">
        <v>0.69642857142857095</v>
      </c>
      <c r="O3613">
        <v>0.30357142857142799</v>
      </c>
      <c r="P3613" s="9">
        <v>-0.86602540378443904</v>
      </c>
      <c r="Q3613">
        <v>20000</v>
      </c>
      <c r="R3613" s="8"/>
      <c r="S3613" s="8"/>
      <c r="AA3613">
        <v>3432132</v>
      </c>
      <c r="AB3613">
        <v>0</v>
      </c>
      <c r="AC3613">
        <v>12</v>
      </c>
      <c r="AD3613">
        <v>0</v>
      </c>
      <c r="AE3613">
        <v>1994</v>
      </c>
      <c r="AF3613" t="s">
        <v>54</v>
      </c>
      <c r="AG3613">
        <v>100000</v>
      </c>
      <c r="AH3613" t="s">
        <v>55</v>
      </c>
      <c r="AI3613" t="s">
        <v>56</v>
      </c>
      <c r="AJ3613">
        <v>1</v>
      </c>
      <c r="AK3613">
        <v>15200</v>
      </c>
      <c r="AL3613" s="8" t="s">
        <v>10362</v>
      </c>
      <c r="AM3613" s="10">
        <f t="shared" si="504"/>
        <v>2016</v>
      </c>
      <c r="AN3613">
        <f t="shared" si="505"/>
        <v>1</v>
      </c>
      <c r="AO3613">
        <f t="shared" si="511"/>
        <v>0</v>
      </c>
      <c r="AP3613">
        <f t="shared" si="506"/>
        <v>0</v>
      </c>
      <c r="AQ3613">
        <f t="shared" si="507"/>
        <v>1</v>
      </c>
      <c r="AR3613">
        <f t="shared" si="508"/>
        <v>0</v>
      </c>
      <c r="AS3613">
        <f t="shared" si="509"/>
        <v>0</v>
      </c>
      <c r="AT3613">
        <f t="shared" si="510"/>
        <v>0</v>
      </c>
      <c r="AU3613">
        <f t="shared" si="510"/>
        <v>1</v>
      </c>
      <c r="AV3613" t="str">
        <f t="shared" si="512"/>
        <v>2020-07-30T15:12:32</v>
      </c>
    </row>
    <row r="3614" spans="1:48" x14ac:dyDescent="0.25">
      <c r="A3614" s="5">
        <v>3685</v>
      </c>
      <c r="B3614" s="5" t="s">
        <v>8131</v>
      </c>
      <c r="C3614" s="5" t="s">
        <v>8132</v>
      </c>
      <c r="D3614" s="6" t="s">
        <v>8133</v>
      </c>
      <c r="E3614">
        <v>4</v>
      </c>
      <c r="F3614" s="7">
        <v>0.35692117159999998</v>
      </c>
      <c r="G3614" s="7">
        <v>0</v>
      </c>
      <c r="H3614" t="s">
        <v>2483</v>
      </c>
      <c r="I3614">
        <v>15</v>
      </c>
      <c r="J3614">
        <v>43239.01</v>
      </c>
      <c r="K3614">
        <v>200000</v>
      </c>
      <c r="L3614" t="s">
        <v>62</v>
      </c>
      <c r="M3614" s="8" t="s">
        <v>63</v>
      </c>
      <c r="N3614" s="8">
        <v>1</v>
      </c>
      <c r="O3614">
        <v>0</v>
      </c>
      <c r="P3614" s="9">
        <v>0</v>
      </c>
      <c r="R3614" s="8"/>
      <c r="S3614" s="8"/>
      <c r="AJ3614">
        <v>1</v>
      </c>
      <c r="AL3614" s="8"/>
      <c r="AM3614" s="10">
        <f t="shared" si="504"/>
        <v>2019</v>
      </c>
      <c r="AN3614">
        <f t="shared" si="505"/>
        <v>0</v>
      </c>
      <c r="AO3614">
        <f t="shared" si="511"/>
        <v>0</v>
      </c>
      <c r="AP3614">
        <f t="shared" si="506"/>
        <v>1</v>
      </c>
      <c r="AQ3614">
        <f t="shared" si="507"/>
        <v>0</v>
      </c>
      <c r="AR3614">
        <f t="shared" si="508"/>
        <v>0</v>
      </c>
      <c r="AS3614">
        <f t="shared" si="509"/>
        <v>0</v>
      </c>
      <c r="AT3614">
        <f t="shared" si="510"/>
        <v>0</v>
      </c>
      <c r="AU3614">
        <f t="shared" si="510"/>
        <v>0</v>
      </c>
      <c r="AV3614">
        <f t="shared" si="512"/>
        <v>0</v>
      </c>
    </row>
    <row r="3615" spans="1:48" x14ac:dyDescent="0.25">
      <c r="A3615" s="5">
        <v>3686</v>
      </c>
      <c r="B3615" s="5" t="s">
        <v>6040</v>
      </c>
      <c r="C3615" s="5" t="s">
        <v>6041</v>
      </c>
      <c r="D3615" s="6" t="s">
        <v>6042</v>
      </c>
      <c r="E3615">
        <v>3</v>
      </c>
      <c r="F3615" s="7">
        <v>0.52588963799999999</v>
      </c>
      <c r="G3615" s="7">
        <v>0</v>
      </c>
      <c r="H3615" t="s">
        <v>6043</v>
      </c>
      <c r="I3615">
        <v>0</v>
      </c>
      <c r="J3615">
        <v>0</v>
      </c>
      <c r="K3615">
        <v>100000</v>
      </c>
      <c r="L3615" t="s">
        <v>52</v>
      </c>
      <c r="M3615" s="8" t="s">
        <v>53</v>
      </c>
      <c r="N3615" s="8">
        <v>0.85714285714285698</v>
      </c>
      <c r="O3615">
        <v>0.14285714285714199</v>
      </c>
      <c r="P3615" s="9">
        <v>0</v>
      </c>
      <c r="Q3615">
        <v>45000</v>
      </c>
      <c r="R3615" s="8"/>
      <c r="S3615" s="8" t="s">
        <v>329</v>
      </c>
      <c r="T3615">
        <v>3147682</v>
      </c>
      <c r="U3615">
        <v>399503</v>
      </c>
      <c r="V3615">
        <v>4158788</v>
      </c>
      <c r="W3615">
        <v>3759284</v>
      </c>
      <c r="X3615">
        <v>0</v>
      </c>
      <c r="Y3615">
        <v>1074740</v>
      </c>
      <c r="Z3615">
        <v>1636022</v>
      </c>
      <c r="AA3615">
        <v>2222863</v>
      </c>
      <c r="AB3615">
        <v>1865875</v>
      </c>
      <c r="AC3615">
        <v>12</v>
      </c>
      <c r="AD3615">
        <v>356988</v>
      </c>
      <c r="AE3615">
        <v>2013</v>
      </c>
      <c r="AF3615" t="s">
        <v>68</v>
      </c>
      <c r="AG3615">
        <v>1300000</v>
      </c>
      <c r="AH3615" t="s">
        <v>55</v>
      </c>
      <c r="AI3615" t="s">
        <v>56</v>
      </c>
      <c r="AJ3615">
        <v>1</v>
      </c>
      <c r="AK3615">
        <v>108900</v>
      </c>
      <c r="AL3615" s="8" t="s">
        <v>10363</v>
      </c>
      <c r="AM3615" s="10">
        <f t="shared" si="504"/>
        <v>2018</v>
      </c>
      <c r="AN3615">
        <f t="shared" si="505"/>
        <v>1</v>
      </c>
      <c r="AO3615">
        <f t="shared" si="511"/>
        <v>0</v>
      </c>
      <c r="AP3615">
        <f t="shared" si="506"/>
        <v>0</v>
      </c>
      <c r="AQ3615">
        <f t="shared" si="507"/>
        <v>1</v>
      </c>
      <c r="AR3615">
        <f t="shared" si="508"/>
        <v>0</v>
      </c>
      <c r="AS3615">
        <f t="shared" si="509"/>
        <v>0</v>
      </c>
      <c r="AT3615">
        <f t="shared" si="510"/>
        <v>0</v>
      </c>
      <c r="AU3615">
        <f t="shared" si="510"/>
        <v>1</v>
      </c>
      <c r="AV3615" t="str">
        <f t="shared" si="512"/>
        <v>2020-07-30T15:25:47</v>
      </c>
    </row>
    <row r="3616" spans="1:48" x14ac:dyDescent="0.25">
      <c r="A3616" s="5">
        <v>3687</v>
      </c>
      <c r="B3616" s="5" t="s">
        <v>3855</v>
      </c>
      <c r="C3616" s="5" t="s">
        <v>3856</v>
      </c>
      <c r="D3616" s="6" t="s">
        <v>3857</v>
      </c>
      <c r="E3616">
        <v>7</v>
      </c>
      <c r="F3616" s="7">
        <v>0.50129218890000005</v>
      </c>
      <c r="G3616" s="7">
        <v>0</v>
      </c>
      <c r="H3616" t="s">
        <v>1010</v>
      </c>
      <c r="I3616">
        <v>13</v>
      </c>
      <c r="J3616">
        <v>2456</v>
      </c>
      <c r="K3616">
        <v>10000</v>
      </c>
      <c r="L3616" t="s">
        <v>52</v>
      </c>
      <c r="M3616" s="8" t="s">
        <v>74</v>
      </c>
      <c r="N3616" s="8">
        <v>0.42857142857142799</v>
      </c>
      <c r="O3616">
        <v>0.57142857142857095</v>
      </c>
      <c r="P3616" s="9">
        <v>0</v>
      </c>
      <c r="Q3616">
        <v>5000</v>
      </c>
      <c r="R3616" s="8"/>
      <c r="S3616" s="8"/>
      <c r="AA3616">
        <v>111276</v>
      </c>
      <c r="AB3616">
        <v>0</v>
      </c>
      <c r="AC3616">
        <v>6</v>
      </c>
      <c r="AD3616">
        <v>0</v>
      </c>
      <c r="AE3616">
        <v>2018</v>
      </c>
      <c r="AF3616" t="s">
        <v>126</v>
      </c>
      <c r="AG3616">
        <v>10000</v>
      </c>
      <c r="AH3616" t="s">
        <v>55</v>
      </c>
      <c r="AI3616" t="s">
        <v>56</v>
      </c>
      <c r="AJ3616">
        <v>1</v>
      </c>
      <c r="AK3616">
        <v>9600</v>
      </c>
      <c r="AL3616" s="8" t="s">
        <v>10364</v>
      </c>
      <c r="AM3616" s="10">
        <f t="shared" si="504"/>
        <v>2019</v>
      </c>
      <c r="AN3616">
        <f t="shared" si="505"/>
        <v>1</v>
      </c>
      <c r="AO3616">
        <f t="shared" si="511"/>
        <v>0</v>
      </c>
      <c r="AP3616">
        <f t="shared" si="506"/>
        <v>0</v>
      </c>
      <c r="AQ3616">
        <f t="shared" si="507"/>
        <v>0</v>
      </c>
      <c r="AR3616">
        <f t="shared" si="508"/>
        <v>0</v>
      </c>
      <c r="AS3616">
        <f t="shared" si="509"/>
        <v>1</v>
      </c>
      <c r="AT3616">
        <f t="shared" si="510"/>
        <v>0</v>
      </c>
      <c r="AU3616">
        <f t="shared" si="510"/>
        <v>1</v>
      </c>
      <c r="AV3616" t="str">
        <f t="shared" si="512"/>
        <v>2020-07-30T15:32:51</v>
      </c>
    </row>
    <row r="3617" spans="1:48" x14ac:dyDescent="0.25">
      <c r="A3617" s="5">
        <v>3688</v>
      </c>
      <c r="B3617" s="5" t="s">
        <v>4342</v>
      </c>
      <c r="C3617" s="5" t="s">
        <v>4343</v>
      </c>
      <c r="D3617" s="6" t="s">
        <v>4344</v>
      </c>
      <c r="E3617">
        <v>4</v>
      </c>
      <c r="F3617" s="7">
        <v>0</v>
      </c>
      <c r="G3617" s="7"/>
      <c r="H3617" t="s">
        <v>4345</v>
      </c>
      <c r="I3617">
        <v>0</v>
      </c>
      <c r="J3617">
        <v>0</v>
      </c>
      <c r="K3617">
        <v>368000</v>
      </c>
      <c r="L3617" t="s">
        <v>7359</v>
      </c>
      <c r="M3617" s="8" t="s">
        <v>63</v>
      </c>
      <c r="N3617" s="8">
        <v>1</v>
      </c>
      <c r="O3617">
        <v>0</v>
      </c>
      <c r="P3617" s="9">
        <v>0</v>
      </c>
      <c r="R3617" s="8"/>
      <c r="S3617" s="8"/>
      <c r="AJ3617">
        <v>0</v>
      </c>
      <c r="AL3617" s="8"/>
      <c r="AM3617" s="10">
        <f t="shared" si="504"/>
        <v>2017</v>
      </c>
      <c r="AN3617">
        <f t="shared" si="505"/>
        <v>0</v>
      </c>
      <c r="AO3617">
        <f t="shared" si="511"/>
        <v>0</v>
      </c>
      <c r="AP3617">
        <f t="shared" si="506"/>
        <v>1</v>
      </c>
      <c r="AQ3617">
        <f t="shared" si="507"/>
        <v>0</v>
      </c>
      <c r="AR3617">
        <f t="shared" si="508"/>
        <v>0</v>
      </c>
      <c r="AS3617">
        <f t="shared" si="509"/>
        <v>0</v>
      </c>
      <c r="AT3617">
        <f t="shared" si="510"/>
        <v>0</v>
      </c>
      <c r="AU3617">
        <f t="shared" si="510"/>
        <v>0</v>
      </c>
      <c r="AV3617">
        <f t="shared" si="512"/>
        <v>0</v>
      </c>
    </row>
    <row r="3618" spans="1:48" x14ac:dyDescent="0.25">
      <c r="A3618" s="5">
        <v>3689</v>
      </c>
      <c r="B3618" s="5" t="s">
        <v>9921</v>
      </c>
      <c r="C3618" s="5" t="s">
        <v>10365</v>
      </c>
      <c r="D3618" s="6" t="s">
        <v>10366</v>
      </c>
      <c r="E3618">
        <v>222</v>
      </c>
      <c r="F3618" s="7">
        <v>0.44213228650000003</v>
      </c>
      <c r="G3618" s="7">
        <v>0</v>
      </c>
      <c r="H3618" t="s">
        <v>10367</v>
      </c>
      <c r="I3618">
        <v>88</v>
      </c>
      <c r="J3618">
        <v>47536.81</v>
      </c>
      <c r="K3618">
        <v>100000</v>
      </c>
      <c r="L3618" t="s">
        <v>52</v>
      </c>
      <c r="M3618" s="8" t="s">
        <v>53</v>
      </c>
      <c r="N3618" s="8">
        <v>0.73214285714285698</v>
      </c>
      <c r="O3618">
        <v>0.26785714285714202</v>
      </c>
      <c r="P3618" s="9">
        <v>-0.19393161558430799</v>
      </c>
      <c r="Q3618">
        <v>100000</v>
      </c>
      <c r="R3618" s="8"/>
      <c r="S3618" s="8" t="s">
        <v>329</v>
      </c>
      <c r="T3618">
        <v>1968695</v>
      </c>
      <c r="U3618">
        <v>1286754</v>
      </c>
      <c r="V3618">
        <v>3098597</v>
      </c>
      <c r="W3618">
        <v>1186487</v>
      </c>
      <c r="X3618">
        <v>230000</v>
      </c>
      <c r="Y3618">
        <v>86654</v>
      </c>
      <c r="Z3618">
        <v>658259</v>
      </c>
      <c r="AA3618">
        <v>18144248</v>
      </c>
      <c r="AB3618">
        <v>10978779</v>
      </c>
      <c r="AC3618">
        <v>12</v>
      </c>
      <c r="AD3618">
        <v>7165469</v>
      </c>
      <c r="AE3618">
        <v>1993</v>
      </c>
      <c r="AF3618" t="s">
        <v>54</v>
      </c>
      <c r="AG3618">
        <v>300000</v>
      </c>
      <c r="AH3618" t="s">
        <v>55</v>
      </c>
      <c r="AI3618" t="s">
        <v>56</v>
      </c>
      <c r="AJ3618">
        <v>0.19169819020000001</v>
      </c>
      <c r="AK3618">
        <v>106800</v>
      </c>
      <c r="AL3618" s="8" t="s">
        <v>10368</v>
      </c>
      <c r="AM3618" s="10">
        <f t="shared" si="504"/>
        <v>2006</v>
      </c>
      <c r="AN3618">
        <f t="shared" si="505"/>
        <v>1</v>
      </c>
      <c r="AO3618">
        <f t="shared" si="511"/>
        <v>0</v>
      </c>
      <c r="AP3618">
        <f t="shared" si="506"/>
        <v>0</v>
      </c>
      <c r="AQ3618">
        <f t="shared" si="507"/>
        <v>1</v>
      </c>
      <c r="AR3618">
        <f t="shared" si="508"/>
        <v>0</v>
      </c>
      <c r="AS3618">
        <f t="shared" si="509"/>
        <v>0</v>
      </c>
      <c r="AT3618">
        <f t="shared" si="510"/>
        <v>0</v>
      </c>
      <c r="AU3618">
        <f t="shared" si="510"/>
        <v>1</v>
      </c>
      <c r="AV3618" t="str">
        <f t="shared" si="512"/>
        <v>2020-07-30T15:43:48</v>
      </c>
    </row>
    <row r="3619" spans="1:48" x14ac:dyDescent="0.25">
      <c r="A3619" s="5">
        <v>3690</v>
      </c>
      <c r="B3619" s="5" t="s">
        <v>8459</v>
      </c>
      <c r="C3619" s="5" t="s">
        <v>8460</v>
      </c>
      <c r="D3619" s="6" t="s">
        <v>8461</v>
      </c>
      <c r="E3619">
        <v>5</v>
      </c>
      <c r="F3619" s="7">
        <v>0.23649037040000001</v>
      </c>
      <c r="G3619" s="7">
        <v>0</v>
      </c>
      <c r="H3619" t="s">
        <v>3551</v>
      </c>
      <c r="I3619">
        <v>54</v>
      </c>
      <c r="J3619">
        <v>33750</v>
      </c>
      <c r="K3619">
        <v>80000</v>
      </c>
      <c r="L3619" t="s">
        <v>52</v>
      </c>
      <c r="M3619" s="8" t="s">
        <v>53</v>
      </c>
      <c r="N3619" s="8">
        <v>0.69642857142857095</v>
      </c>
      <c r="O3619">
        <v>0.30357142857142799</v>
      </c>
      <c r="P3619" s="9">
        <v>0</v>
      </c>
      <c r="Q3619">
        <v>45000</v>
      </c>
      <c r="R3619" s="8"/>
      <c r="S3619" s="8" t="s">
        <v>217</v>
      </c>
      <c r="T3619">
        <v>768172</v>
      </c>
      <c r="U3619">
        <v>314870</v>
      </c>
      <c r="V3619">
        <v>926417</v>
      </c>
      <c r="W3619">
        <v>509112</v>
      </c>
      <c r="X3619">
        <v>96067</v>
      </c>
      <c r="Y3619">
        <v>389963</v>
      </c>
      <c r="Z3619">
        <v>40350</v>
      </c>
      <c r="AA3619">
        <v>1811484</v>
      </c>
      <c r="AB3619">
        <v>964080</v>
      </c>
      <c r="AC3619">
        <v>12</v>
      </c>
      <c r="AD3619">
        <v>847404</v>
      </c>
      <c r="AE3619">
        <v>2017</v>
      </c>
      <c r="AF3619" t="s">
        <v>126</v>
      </c>
      <c r="AG3619">
        <v>100000</v>
      </c>
      <c r="AH3619" t="s">
        <v>55</v>
      </c>
      <c r="AI3619" t="s">
        <v>56</v>
      </c>
      <c r="AJ3619">
        <v>1</v>
      </c>
      <c r="AK3619">
        <v>33566</v>
      </c>
      <c r="AL3619" s="8" t="s">
        <v>10369</v>
      </c>
      <c r="AM3619" s="10">
        <f t="shared" si="504"/>
        <v>2019</v>
      </c>
      <c r="AN3619">
        <f t="shared" si="505"/>
        <v>1</v>
      </c>
      <c r="AO3619">
        <f t="shared" si="511"/>
        <v>0</v>
      </c>
      <c r="AP3619">
        <f t="shared" si="506"/>
        <v>0</v>
      </c>
      <c r="AQ3619">
        <f t="shared" si="507"/>
        <v>1</v>
      </c>
      <c r="AR3619">
        <f t="shared" si="508"/>
        <v>0</v>
      </c>
      <c r="AS3619">
        <f t="shared" si="509"/>
        <v>0</v>
      </c>
      <c r="AT3619">
        <f t="shared" si="510"/>
        <v>0</v>
      </c>
      <c r="AU3619">
        <f t="shared" si="510"/>
        <v>1</v>
      </c>
      <c r="AV3619" t="str">
        <f t="shared" si="512"/>
        <v>2020-07-30T16:01:43</v>
      </c>
    </row>
    <row r="3620" spans="1:48" x14ac:dyDescent="0.25">
      <c r="A3620" s="5">
        <v>3691</v>
      </c>
      <c r="B3620" s="5" t="s">
        <v>4342</v>
      </c>
      <c r="C3620" s="5" t="s">
        <v>4343</v>
      </c>
      <c r="D3620" s="6" t="s">
        <v>4344</v>
      </c>
      <c r="E3620">
        <v>4</v>
      </c>
      <c r="F3620" s="7">
        <v>0</v>
      </c>
      <c r="G3620" s="7"/>
      <c r="H3620" t="s">
        <v>4345</v>
      </c>
      <c r="I3620">
        <v>0</v>
      </c>
      <c r="J3620">
        <v>0</v>
      </c>
      <c r="K3620">
        <v>330000</v>
      </c>
      <c r="L3620" t="s">
        <v>52</v>
      </c>
      <c r="M3620" s="8" t="s">
        <v>53</v>
      </c>
      <c r="N3620" s="8">
        <v>0.80357142857142805</v>
      </c>
      <c r="O3620">
        <v>0.19642857142857101</v>
      </c>
      <c r="P3620" s="9">
        <v>0</v>
      </c>
      <c r="Q3620">
        <v>270000</v>
      </c>
      <c r="R3620" s="8"/>
      <c r="S3620" s="8" t="s">
        <v>3684</v>
      </c>
      <c r="T3620">
        <v>4384743</v>
      </c>
      <c r="U3620">
        <v>2075748</v>
      </c>
      <c r="V3620">
        <v>5524638</v>
      </c>
      <c r="W3620">
        <v>3448889</v>
      </c>
      <c r="X3620">
        <v>697692</v>
      </c>
      <c r="Y3620">
        <v>2720899</v>
      </c>
      <c r="Z3620">
        <v>1001284</v>
      </c>
      <c r="AA3620">
        <v>13620715</v>
      </c>
      <c r="AB3620">
        <v>7685998</v>
      </c>
      <c r="AC3620">
        <v>12</v>
      </c>
      <c r="AD3620">
        <v>5934717</v>
      </c>
      <c r="AE3620">
        <v>2010</v>
      </c>
      <c r="AF3620" t="s">
        <v>68</v>
      </c>
      <c r="AG3620">
        <v>1000000</v>
      </c>
      <c r="AH3620" t="s">
        <v>55</v>
      </c>
      <c r="AI3620" t="s">
        <v>55</v>
      </c>
      <c r="AJ3620">
        <v>0</v>
      </c>
      <c r="AK3620">
        <v>83669</v>
      </c>
      <c r="AL3620" s="8" t="s">
        <v>10370</v>
      </c>
      <c r="AM3620" s="10">
        <f t="shared" si="504"/>
        <v>2017</v>
      </c>
      <c r="AN3620">
        <f t="shared" si="505"/>
        <v>1</v>
      </c>
      <c r="AO3620">
        <f t="shared" si="511"/>
        <v>0</v>
      </c>
      <c r="AP3620">
        <f t="shared" si="506"/>
        <v>0</v>
      </c>
      <c r="AQ3620">
        <f t="shared" si="507"/>
        <v>1</v>
      </c>
      <c r="AR3620">
        <f t="shared" si="508"/>
        <v>0</v>
      </c>
      <c r="AS3620">
        <f t="shared" si="509"/>
        <v>0</v>
      </c>
      <c r="AT3620">
        <f t="shared" si="510"/>
        <v>0</v>
      </c>
      <c r="AU3620">
        <f t="shared" si="510"/>
        <v>0</v>
      </c>
      <c r="AV3620" t="str">
        <f t="shared" si="512"/>
        <v>2020-07-30T15:54:51</v>
      </c>
    </row>
    <row r="3621" spans="1:48" x14ac:dyDescent="0.25">
      <c r="A3621" s="5">
        <v>3692</v>
      </c>
      <c r="B3621" s="5" t="s">
        <v>8557</v>
      </c>
      <c r="C3621" s="5" t="s">
        <v>8558</v>
      </c>
      <c r="D3621" s="6" t="s">
        <v>8559</v>
      </c>
      <c r="E3621">
        <v>0</v>
      </c>
      <c r="F3621" s="7">
        <v>0.6682995451</v>
      </c>
      <c r="G3621" s="7">
        <v>0</v>
      </c>
      <c r="H3621" t="s">
        <v>8560</v>
      </c>
      <c r="I3621">
        <v>180</v>
      </c>
      <c r="J3621">
        <v>19653.29</v>
      </c>
      <c r="K3621">
        <v>20000</v>
      </c>
      <c r="L3621" t="s">
        <v>52</v>
      </c>
      <c r="M3621" s="8" t="s">
        <v>53</v>
      </c>
      <c r="N3621" s="8">
        <v>0.75</v>
      </c>
      <c r="O3621">
        <v>0.25</v>
      </c>
      <c r="P3621" s="9">
        <v>0</v>
      </c>
      <c r="Q3621">
        <v>20000</v>
      </c>
      <c r="R3621" s="8"/>
      <c r="S3621" s="8"/>
      <c r="AA3621">
        <v>8922545</v>
      </c>
      <c r="AB3621">
        <v>0</v>
      </c>
      <c r="AC3621">
        <v>12</v>
      </c>
      <c r="AD3621">
        <v>0</v>
      </c>
      <c r="AE3621">
        <v>2010</v>
      </c>
      <c r="AF3621" t="s">
        <v>68</v>
      </c>
      <c r="AG3621">
        <v>96000</v>
      </c>
      <c r="AH3621" t="s">
        <v>55</v>
      </c>
      <c r="AI3621" t="s">
        <v>56</v>
      </c>
      <c r="AJ3621">
        <v>1</v>
      </c>
      <c r="AK3621">
        <v>10800</v>
      </c>
      <c r="AL3621" s="8" t="s">
        <v>10371</v>
      </c>
      <c r="AM3621" s="10">
        <f t="shared" si="504"/>
        <v>2013</v>
      </c>
      <c r="AN3621">
        <f t="shared" si="505"/>
        <v>1</v>
      </c>
      <c r="AO3621">
        <f t="shared" si="511"/>
        <v>0</v>
      </c>
      <c r="AP3621">
        <f t="shared" si="506"/>
        <v>0</v>
      </c>
      <c r="AQ3621">
        <f t="shared" si="507"/>
        <v>1</v>
      </c>
      <c r="AR3621">
        <f t="shared" si="508"/>
        <v>0</v>
      </c>
      <c r="AS3621">
        <f t="shared" si="509"/>
        <v>0</v>
      </c>
      <c r="AT3621">
        <f t="shared" si="510"/>
        <v>0</v>
      </c>
      <c r="AU3621">
        <f t="shared" si="510"/>
        <v>1</v>
      </c>
      <c r="AV3621" t="str">
        <f t="shared" si="512"/>
        <v>2020-07-30T16:03:35</v>
      </c>
    </row>
    <row r="3622" spans="1:48" x14ac:dyDescent="0.25">
      <c r="A3622" s="5">
        <v>3693</v>
      </c>
      <c r="B3622" s="5" t="s">
        <v>10372</v>
      </c>
      <c r="C3622" s="5" t="s">
        <v>10373</v>
      </c>
      <c r="D3622" s="6" t="s">
        <v>10374</v>
      </c>
      <c r="E3622">
        <v>2</v>
      </c>
      <c r="F3622" s="7">
        <v>0.55021364719999999</v>
      </c>
      <c r="G3622" s="7">
        <v>0</v>
      </c>
      <c r="H3622" t="s">
        <v>10375</v>
      </c>
      <c r="I3622">
        <v>53</v>
      </c>
      <c r="J3622">
        <v>59049.47</v>
      </c>
      <c r="K3622">
        <v>60000</v>
      </c>
      <c r="L3622" t="s">
        <v>52</v>
      </c>
      <c r="M3622" s="8" t="s">
        <v>63</v>
      </c>
      <c r="N3622" s="8">
        <v>0.89285714285714202</v>
      </c>
      <c r="O3622">
        <v>0.107142857142857</v>
      </c>
      <c r="P3622" s="9">
        <v>0</v>
      </c>
      <c r="Q3622">
        <v>60000</v>
      </c>
      <c r="R3622" s="8"/>
      <c r="S3622" s="8" t="s">
        <v>329</v>
      </c>
      <c r="T3622">
        <v>2130732</v>
      </c>
      <c r="U3622">
        <v>330360</v>
      </c>
      <c r="V3622">
        <v>2458528</v>
      </c>
      <c r="W3622">
        <v>1958487</v>
      </c>
      <c r="X3622">
        <v>98284</v>
      </c>
      <c r="Y3622">
        <v>1259041</v>
      </c>
      <c r="Z3622">
        <v>685031</v>
      </c>
      <c r="AA3622">
        <v>2048014</v>
      </c>
      <c r="AB3622">
        <v>1048281</v>
      </c>
      <c r="AC3622">
        <v>12</v>
      </c>
      <c r="AD3622">
        <v>999733</v>
      </c>
      <c r="AE3622">
        <v>1995</v>
      </c>
      <c r="AF3622" t="s">
        <v>54</v>
      </c>
      <c r="AG3622">
        <v>400000</v>
      </c>
      <c r="AH3622" t="s">
        <v>55</v>
      </c>
      <c r="AI3622" t="s">
        <v>55</v>
      </c>
      <c r="AJ3622">
        <v>1</v>
      </c>
      <c r="AK3622">
        <v>48753</v>
      </c>
      <c r="AL3622" s="8" t="s">
        <v>10376</v>
      </c>
      <c r="AM3622" s="10">
        <f t="shared" si="504"/>
        <v>2018</v>
      </c>
      <c r="AN3622">
        <f t="shared" si="505"/>
        <v>1</v>
      </c>
      <c r="AO3622">
        <f t="shared" si="511"/>
        <v>0</v>
      </c>
      <c r="AP3622">
        <f t="shared" si="506"/>
        <v>1</v>
      </c>
      <c r="AQ3622">
        <f t="shared" si="507"/>
        <v>0</v>
      </c>
      <c r="AR3622">
        <f t="shared" si="508"/>
        <v>0</v>
      </c>
      <c r="AS3622">
        <f t="shared" si="509"/>
        <v>0</v>
      </c>
      <c r="AT3622">
        <f t="shared" si="510"/>
        <v>0</v>
      </c>
      <c r="AU3622">
        <f t="shared" si="510"/>
        <v>0</v>
      </c>
      <c r="AV3622" t="str">
        <f t="shared" si="512"/>
        <v>2020-07-30T16:09:06</v>
      </c>
    </row>
    <row r="3623" spans="1:48" x14ac:dyDescent="0.25">
      <c r="A3623" s="5">
        <v>3694</v>
      </c>
      <c r="B3623" s="5" t="s">
        <v>10377</v>
      </c>
      <c r="C3623" s="5" t="s">
        <v>10378</v>
      </c>
      <c r="D3623" s="6" t="s">
        <v>10379</v>
      </c>
      <c r="E3623">
        <v>0</v>
      </c>
      <c r="F3623" s="7">
        <v>0.64362268519999999</v>
      </c>
      <c r="G3623" s="7">
        <v>0</v>
      </c>
      <c r="H3623" t="s">
        <v>10380</v>
      </c>
      <c r="I3623">
        <v>0</v>
      </c>
      <c r="J3623">
        <v>0</v>
      </c>
      <c r="K3623">
        <v>300000</v>
      </c>
      <c r="L3623" t="s">
        <v>52</v>
      </c>
      <c r="M3623" s="8" t="s">
        <v>53</v>
      </c>
      <c r="N3623" s="8">
        <v>0.875</v>
      </c>
      <c r="O3623">
        <v>0.125</v>
      </c>
      <c r="P3623" s="9">
        <v>0</v>
      </c>
      <c r="Q3623">
        <v>80000</v>
      </c>
      <c r="R3623" s="8"/>
      <c r="S3623" s="8" t="s">
        <v>329</v>
      </c>
      <c r="T3623">
        <v>1401793</v>
      </c>
      <c r="U3623">
        <v>233824</v>
      </c>
      <c r="V3623">
        <v>1435132</v>
      </c>
      <c r="W3623">
        <v>1201307</v>
      </c>
      <c r="X3623">
        <v>0</v>
      </c>
      <c r="Y3623">
        <v>253312</v>
      </c>
      <c r="Z3623">
        <v>165120</v>
      </c>
      <c r="AA3623">
        <v>3705866</v>
      </c>
      <c r="AB3623">
        <v>2223684</v>
      </c>
      <c r="AC3623">
        <v>12</v>
      </c>
      <c r="AD3623">
        <v>1482182</v>
      </c>
      <c r="AE3623">
        <v>1993</v>
      </c>
      <c r="AF3623" t="s">
        <v>54</v>
      </c>
      <c r="AG3623">
        <v>100000</v>
      </c>
      <c r="AH3623" t="s">
        <v>55</v>
      </c>
      <c r="AI3623" t="s">
        <v>56</v>
      </c>
      <c r="AJ3623">
        <v>1</v>
      </c>
      <c r="AK3623">
        <v>17480</v>
      </c>
      <c r="AL3623" s="8" t="s">
        <v>10381</v>
      </c>
      <c r="AM3623" s="10">
        <f t="shared" si="504"/>
        <v>2019</v>
      </c>
      <c r="AN3623">
        <f t="shared" si="505"/>
        <v>1</v>
      </c>
      <c r="AO3623">
        <f t="shared" si="511"/>
        <v>0</v>
      </c>
      <c r="AP3623">
        <f t="shared" si="506"/>
        <v>0</v>
      </c>
      <c r="AQ3623">
        <f t="shared" si="507"/>
        <v>1</v>
      </c>
      <c r="AR3623">
        <f t="shared" si="508"/>
        <v>0</v>
      </c>
      <c r="AS3623">
        <f t="shared" si="509"/>
        <v>0</v>
      </c>
      <c r="AT3623">
        <f t="shared" si="510"/>
        <v>0</v>
      </c>
      <c r="AU3623">
        <f t="shared" si="510"/>
        <v>1</v>
      </c>
      <c r="AV3623" t="str">
        <f t="shared" si="512"/>
        <v>2020-07-30T17:21:23</v>
      </c>
    </row>
    <row r="3624" spans="1:48" x14ac:dyDescent="0.25">
      <c r="A3624" s="5">
        <v>3695</v>
      </c>
      <c r="B3624" s="5" t="s">
        <v>5053</v>
      </c>
      <c r="C3624" s="5" t="s">
        <v>5054</v>
      </c>
      <c r="D3624" s="6" t="s">
        <v>5055</v>
      </c>
      <c r="E3624">
        <v>37</v>
      </c>
      <c r="F3624" s="7">
        <v>0</v>
      </c>
      <c r="G3624" s="7"/>
      <c r="H3624" t="s">
        <v>5056</v>
      </c>
      <c r="I3624">
        <v>0</v>
      </c>
      <c r="J3624">
        <v>0</v>
      </c>
      <c r="K3624">
        <v>20000</v>
      </c>
      <c r="L3624" t="s">
        <v>52</v>
      </c>
      <c r="M3624" s="8" t="s">
        <v>86</v>
      </c>
      <c r="N3624" s="8">
        <v>0.5</v>
      </c>
      <c r="O3624">
        <v>0.499999999999999</v>
      </c>
      <c r="P3624" s="9">
        <v>0.86602540378443904</v>
      </c>
      <c r="Q3624">
        <v>20000</v>
      </c>
      <c r="R3624" s="8"/>
      <c r="S3624" s="8" t="s">
        <v>175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1044990</v>
      </c>
      <c r="AB3624">
        <v>0</v>
      </c>
      <c r="AC3624">
        <v>12</v>
      </c>
      <c r="AD3624">
        <v>0</v>
      </c>
      <c r="AE3624">
        <v>2015</v>
      </c>
      <c r="AF3624" t="s">
        <v>126</v>
      </c>
      <c r="AG3624">
        <v>20000</v>
      </c>
      <c r="AH3624" t="s">
        <v>55</v>
      </c>
      <c r="AI3624" t="s">
        <v>56</v>
      </c>
      <c r="AJ3624">
        <v>0</v>
      </c>
      <c r="AK3624">
        <v>1920</v>
      </c>
      <c r="AL3624" s="8" t="s">
        <v>10382</v>
      </c>
      <c r="AM3624" s="10">
        <f t="shared" si="504"/>
        <v>2018</v>
      </c>
      <c r="AN3624">
        <f t="shared" si="505"/>
        <v>1</v>
      </c>
      <c r="AO3624">
        <f t="shared" si="511"/>
        <v>0</v>
      </c>
      <c r="AP3624">
        <f t="shared" si="506"/>
        <v>0</v>
      </c>
      <c r="AQ3624">
        <f t="shared" si="507"/>
        <v>0</v>
      </c>
      <c r="AR3624">
        <f t="shared" si="508"/>
        <v>1</v>
      </c>
      <c r="AS3624">
        <f t="shared" si="509"/>
        <v>0</v>
      </c>
      <c r="AT3624">
        <f t="shared" si="510"/>
        <v>0</v>
      </c>
      <c r="AU3624">
        <f t="shared" si="510"/>
        <v>1</v>
      </c>
      <c r="AV3624" t="str">
        <f t="shared" si="512"/>
        <v>2020-07-30T18:24:13</v>
      </c>
    </row>
    <row r="3625" spans="1:48" x14ac:dyDescent="0.25">
      <c r="A3625" s="5">
        <v>3696</v>
      </c>
      <c r="B3625" s="5" t="s">
        <v>10150</v>
      </c>
      <c r="C3625" s="5" t="s">
        <v>5649</v>
      </c>
      <c r="D3625" s="6" t="s">
        <v>10151</v>
      </c>
      <c r="E3625">
        <v>14</v>
      </c>
      <c r="F3625" s="7">
        <v>0.36832513509999998</v>
      </c>
      <c r="G3625" s="7">
        <v>0</v>
      </c>
      <c r="H3625" t="s">
        <v>10152</v>
      </c>
      <c r="I3625">
        <v>0</v>
      </c>
      <c r="J3625">
        <v>0</v>
      </c>
      <c r="K3625">
        <v>20000</v>
      </c>
      <c r="L3625" t="s">
        <v>199</v>
      </c>
      <c r="M3625" s="8" t="s">
        <v>53</v>
      </c>
      <c r="N3625" s="8">
        <v>0.85714285714285698</v>
      </c>
      <c r="O3625">
        <v>0.14285714285714199</v>
      </c>
      <c r="P3625" s="9">
        <v>5.8616517076198603E-2</v>
      </c>
      <c r="R3625" s="8"/>
      <c r="S3625" s="8" t="s">
        <v>217</v>
      </c>
      <c r="T3625">
        <v>385294</v>
      </c>
      <c r="U3625">
        <v>134452</v>
      </c>
      <c r="V3625">
        <v>813194</v>
      </c>
      <c r="W3625">
        <v>678742</v>
      </c>
      <c r="X3625">
        <v>0</v>
      </c>
      <c r="Y3625">
        <v>125476</v>
      </c>
      <c r="Z3625">
        <v>38271</v>
      </c>
      <c r="AA3625">
        <v>2309546</v>
      </c>
      <c r="AB3625">
        <v>770934</v>
      </c>
      <c r="AC3625">
        <v>12</v>
      </c>
      <c r="AD3625">
        <v>1538612</v>
      </c>
      <c r="AE3625">
        <v>2006</v>
      </c>
      <c r="AF3625" t="s">
        <v>121</v>
      </c>
      <c r="AG3625">
        <v>100000</v>
      </c>
      <c r="AH3625" t="s">
        <v>56</v>
      </c>
      <c r="AI3625" t="s">
        <v>55</v>
      </c>
      <c r="AJ3625">
        <v>1</v>
      </c>
      <c r="AK3625">
        <v>87319</v>
      </c>
      <c r="AL3625" s="8"/>
      <c r="AM3625" s="10">
        <f t="shared" si="504"/>
        <v>2015</v>
      </c>
      <c r="AN3625">
        <f t="shared" si="505"/>
        <v>0</v>
      </c>
      <c r="AO3625">
        <f t="shared" si="511"/>
        <v>1</v>
      </c>
      <c r="AP3625">
        <f t="shared" si="506"/>
        <v>0</v>
      </c>
      <c r="AQ3625">
        <f t="shared" si="507"/>
        <v>1</v>
      </c>
      <c r="AR3625">
        <f t="shared" si="508"/>
        <v>0</v>
      </c>
      <c r="AS3625">
        <f t="shared" si="509"/>
        <v>0</v>
      </c>
      <c r="AT3625">
        <f t="shared" si="510"/>
        <v>1</v>
      </c>
      <c r="AU3625">
        <f t="shared" si="510"/>
        <v>0</v>
      </c>
      <c r="AV3625">
        <f t="shared" si="512"/>
        <v>0</v>
      </c>
    </row>
    <row r="3626" spans="1:48" x14ac:dyDescent="0.25">
      <c r="A3626" s="5">
        <v>3697</v>
      </c>
      <c r="B3626" s="5" t="s">
        <v>5517</v>
      </c>
      <c r="C3626" s="5" t="s">
        <v>5518</v>
      </c>
      <c r="D3626" s="6" t="s">
        <v>5519</v>
      </c>
      <c r="E3626">
        <v>17</v>
      </c>
      <c r="F3626" s="7">
        <v>0.31105534060000001</v>
      </c>
      <c r="G3626" s="7">
        <v>0</v>
      </c>
      <c r="H3626" t="s">
        <v>3383</v>
      </c>
      <c r="I3626">
        <v>16</v>
      </c>
      <c r="J3626">
        <v>14250.2</v>
      </c>
      <c r="K3626">
        <v>50000</v>
      </c>
      <c r="L3626" t="s">
        <v>52</v>
      </c>
      <c r="M3626" s="8" t="s">
        <v>86</v>
      </c>
      <c r="N3626" s="8">
        <v>0.64285714285714202</v>
      </c>
      <c r="O3626">
        <v>0.35714285714285698</v>
      </c>
      <c r="P3626" s="9">
        <v>0.96621951458781596</v>
      </c>
      <c r="Q3626">
        <v>25000</v>
      </c>
      <c r="R3626" s="8"/>
      <c r="S3626" s="8" t="s">
        <v>217</v>
      </c>
      <c r="T3626">
        <v>617499</v>
      </c>
      <c r="U3626">
        <v>23583</v>
      </c>
      <c r="V3626">
        <v>617499</v>
      </c>
      <c r="W3626">
        <v>593916</v>
      </c>
      <c r="X3626">
        <v>0</v>
      </c>
      <c r="Y3626">
        <v>0</v>
      </c>
      <c r="Z3626">
        <v>448028</v>
      </c>
      <c r="AA3626">
        <v>1356476</v>
      </c>
      <c r="AB3626">
        <v>844803</v>
      </c>
      <c r="AC3626">
        <v>12</v>
      </c>
      <c r="AD3626">
        <v>511673</v>
      </c>
      <c r="AE3626">
        <v>2012</v>
      </c>
      <c r="AF3626" t="s">
        <v>68</v>
      </c>
      <c r="AG3626">
        <v>73000</v>
      </c>
      <c r="AH3626" t="s">
        <v>55</v>
      </c>
      <c r="AI3626" t="s">
        <v>56</v>
      </c>
      <c r="AJ3626">
        <v>1</v>
      </c>
      <c r="AK3626">
        <v>17820</v>
      </c>
      <c r="AL3626" s="8" t="s">
        <v>10383</v>
      </c>
      <c r="AM3626" s="10">
        <f t="shared" si="504"/>
        <v>2016</v>
      </c>
      <c r="AN3626">
        <f t="shared" si="505"/>
        <v>1</v>
      </c>
      <c r="AO3626">
        <f t="shared" si="511"/>
        <v>0</v>
      </c>
      <c r="AP3626">
        <f t="shared" si="506"/>
        <v>0</v>
      </c>
      <c r="AQ3626">
        <f t="shared" si="507"/>
        <v>0</v>
      </c>
      <c r="AR3626">
        <f t="shared" si="508"/>
        <v>1</v>
      </c>
      <c r="AS3626">
        <f t="shared" si="509"/>
        <v>0</v>
      </c>
      <c r="AT3626">
        <f t="shared" si="510"/>
        <v>0</v>
      </c>
      <c r="AU3626">
        <f t="shared" si="510"/>
        <v>1</v>
      </c>
      <c r="AV3626" t="str">
        <f t="shared" si="512"/>
        <v>2020-07-30T18:33:31</v>
      </c>
    </row>
    <row r="3627" spans="1:48" x14ac:dyDescent="0.25">
      <c r="A3627" s="5">
        <v>3698</v>
      </c>
      <c r="B3627" s="5" t="s">
        <v>3728</v>
      </c>
      <c r="C3627" s="5" t="s">
        <v>3729</v>
      </c>
      <c r="D3627" s="6" t="s">
        <v>3730</v>
      </c>
      <c r="E3627">
        <v>24</v>
      </c>
      <c r="F3627" s="7">
        <v>0.41940703159999998</v>
      </c>
      <c r="G3627" s="7">
        <v>0</v>
      </c>
      <c r="H3627" t="s">
        <v>3731</v>
      </c>
      <c r="I3627">
        <v>0</v>
      </c>
      <c r="J3627">
        <v>0</v>
      </c>
      <c r="K3627">
        <v>30000</v>
      </c>
      <c r="L3627" t="s">
        <v>52</v>
      </c>
      <c r="M3627" s="8" t="s">
        <v>53</v>
      </c>
      <c r="N3627" s="8">
        <v>0.69642857142857095</v>
      </c>
      <c r="O3627">
        <v>0.30357142857142799</v>
      </c>
      <c r="P3627" s="9">
        <v>-0.93808467505169602</v>
      </c>
      <c r="Q3627">
        <v>30000</v>
      </c>
      <c r="R3627" s="8"/>
      <c r="S3627" s="8"/>
      <c r="AA3627">
        <v>4259578</v>
      </c>
      <c r="AB3627">
        <v>1778386</v>
      </c>
      <c r="AC3627">
        <v>12</v>
      </c>
      <c r="AD3627">
        <v>2481192</v>
      </c>
      <c r="AE3627">
        <v>1995</v>
      </c>
      <c r="AF3627" t="s">
        <v>54</v>
      </c>
      <c r="AG3627">
        <v>120000</v>
      </c>
      <c r="AH3627" t="s">
        <v>55</v>
      </c>
      <c r="AI3627" t="s">
        <v>56</v>
      </c>
      <c r="AJ3627">
        <v>0.9227030356</v>
      </c>
      <c r="AK3627">
        <v>131731</v>
      </c>
      <c r="AL3627" s="8" t="s">
        <v>10384</v>
      </c>
      <c r="AM3627" s="10">
        <f t="shared" si="504"/>
        <v>2009</v>
      </c>
      <c r="AN3627">
        <f t="shared" si="505"/>
        <v>1</v>
      </c>
      <c r="AO3627">
        <f t="shared" si="511"/>
        <v>0</v>
      </c>
      <c r="AP3627">
        <f t="shared" si="506"/>
        <v>0</v>
      </c>
      <c r="AQ3627">
        <f t="shared" si="507"/>
        <v>1</v>
      </c>
      <c r="AR3627">
        <f t="shared" si="508"/>
        <v>0</v>
      </c>
      <c r="AS3627">
        <f t="shared" si="509"/>
        <v>0</v>
      </c>
      <c r="AT3627">
        <f t="shared" si="510"/>
        <v>0</v>
      </c>
      <c r="AU3627">
        <f t="shared" si="510"/>
        <v>1</v>
      </c>
      <c r="AV3627" t="str">
        <f t="shared" si="512"/>
        <v>2020-07-30T18:34:51</v>
      </c>
    </row>
    <row r="3628" spans="1:48" x14ac:dyDescent="0.25">
      <c r="A3628" s="5">
        <v>3699</v>
      </c>
      <c r="B3628" s="5" t="s">
        <v>2413</v>
      </c>
      <c r="C3628" s="5" t="s">
        <v>2414</v>
      </c>
      <c r="D3628" s="6" t="s">
        <v>2415</v>
      </c>
      <c r="E3628">
        <v>0</v>
      </c>
      <c r="F3628" s="7">
        <v>0.55309177389999997</v>
      </c>
      <c r="G3628" s="7">
        <v>0</v>
      </c>
      <c r="H3628" t="s">
        <v>1231</v>
      </c>
      <c r="I3628">
        <v>0</v>
      </c>
      <c r="J3628">
        <v>0</v>
      </c>
      <c r="K3628">
        <v>15000</v>
      </c>
      <c r="L3628" t="s">
        <v>52</v>
      </c>
      <c r="M3628" s="8" t="s">
        <v>53</v>
      </c>
      <c r="N3628" s="8">
        <v>0.75</v>
      </c>
      <c r="O3628">
        <v>0.25</v>
      </c>
      <c r="P3628" s="9">
        <v>0</v>
      </c>
      <c r="Q3628">
        <v>10000</v>
      </c>
      <c r="R3628" s="8"/>
      <c r="S3628" s="8"/>
      <c r="AA3628">
        <v>281484</v>
      </c>
      <c r="AB3628">
        <v>0</v>
      </c>
      <c r="AC3628">
        <v>12</v>
      </c>
      <c r="AD3628">
        <v>0</v>
      </c>
      <c r="AE3628">
        <v>1995</v>
      </c>
      <c r="AF3628" t="s">
        <v>54</v>
      </c>
      <c r="AG3628">
        <v>5000</v>
      </c>
      <c r="AH3628" t="s">
        <v>55</v>
      </c>
      <c r="AI3628" t="s">
        <v>55</v>
      </c>
      <c r="AJ3628">
        <v>1</v>
      </c>
      <c r="AK3628">
        <v>4140</v>
      </c>
      <c r="AL3628" s="8" t="s">
        <v>10385</v>
      </c>
      <c r="AM3628" s="10">
        <f t="shared" si="504"/>
        <v>2017</v>
      </c>
      <c r="AN3628">
        <f t="shared" si="505"/>
        <v>1</v>
      </c>
      <c r="AO3628">
        <f t="shared" si="511"/>
        <v>0</v>
      </c>
      <c r="AP3628">
        <f t="shared" si="506"/>
        <v>0</v>
      </c>
      <c r="AQ3628">
        <f t="shared" si="507"/>
        <v>1</v>
      </c>
      <c r="AR3628">
        <f t="shared" si="508"/>
        <v>0</v>
      </c>
      <c r="AS3628">
        <f t="shared" si="509"/>
        <v>0</v>
      </c>
      <c r="AT3628">
        <f t="shared" si="510"/>
        <v>0</v>
      </c>
      <c r="AU3628">
        <f t="shared" si="510"/>
        <v>0</v>
      </c>
      <c r="AV3628" t="str">
        <f t="shared" si="512"/>
        <v>2020-07-30T18:36:43</v>
      </c>
    </row>
    <row r="3629" spans="1:48" x14ac:dyDescent="0.25">
      <c r="A3629" s="5">
        <v>3700</v>
      </c>
      <c r="B3629" s="5" t="s">
        <v>1402</v>
      </c>
      <c r="C3629" s="5" t="s">
        <v>1403</v>
      </c>
      <c r="D3629" s="6" t="s">
        <v>1404</v>
      </c>
      <c r="E3629">
        <v>22</v>
      </c>
      <c r="F3629" s="7">
        <v>0.20915067749999999</v>
      </c>
      <c r="G3629" s="7">
        <v>0</v>
      </c>
      <c r="H3629" t="s">
        <v>1405</v>
      </c>
      <c r="I3629">
        <v>0</v>
      </c>
      <c r="J3629">
        <v>0</v>
      </c>
      <c r="K3629">
        <v>15000</v>
      </c>
      <c r="L3629" t="s">
        <v>52</v>
      </c>
      <c r="M3629" s="8" t="s">
        <v>86</v>
      </c>
      <c r="N3629" s="8">
        <v>0.57142857142857095</v>
      </c>
      <c r="O3629">
        <v>0.42857142857142799</v>
      </c>
      <c r="P3629" s="9">
        <v>0</v>
      </c>
      <c r="Q3629">
        <v>10000</v>
      </c>
      <c r="R3629" s="8"/>
      <c r="S3629" s="8"/>
      <c r="AA3629">
        <v>762428</v>
      </c>
      <c r="AB3629">
        <v>0</v>
      </c>
      <c r="AC3629">
        <v>12</v>
      </c>
      <c r="AD3629">
        <v>0</v>
      </c>
      <c r="AE3629">
        <v>2016</v>
      </c>
      <c r="AF3629" t="s">
        <v>126</v>
      </c>
      <c r="AG3629">
        <v>10000</v>
      </c>
      <c r="AH3629" t="s">
        <v>55</v>
      </c>
      <c r="AI3629" t="s">
        <v>55</v>
      </c>
      <c r="AJ3629">
        <v>0.68067671159999998</v>
      </c>
      <c r="AK3629">
        <v>10560</v>
      </c>
      <c r="AL3629" s="8" t="s">
        <v>10386</v>
      </c>
      <c r="AM3629" s="10">
        <f t="shared" si="504"/>
        <v>2016</v>
      </c>
      <c r="AN3629">
        <f t="shared" si="505"/>
        <v>1</v>
      </c>
      <c r="AO3629">
        <f t="shared" si="511"/>
        <v>0</v>
      </c>
      <c r="AP3629">
        <f t="shared" si="506"/>
        <v>0</v>
      </c>
      <c r="AQ3629">
        <f t="shared" si="507"/>
        <v>0</v>
      </c>
      <c r="AR3629">
        <f t="shared" si="508"/>
        <v>1</v>
      </c>
      <c r="AS3629">
        <f t="shared" si="509"/>
        <v>0</v>
      </c>
      <c r="AT3629">
        <f t="shared" si="510"/>
        <v>0</v>
      </c>
      <c r="AU3629">
        <f t="shared" si="510"/>
        <v>0</v>
      </c>
      <c r="AV3629" t="str">
        <f t="shared" si="512"/>
        <v>2020-07-30T19:15:05</v>
      </c>
    </row>
    <row r="3630" spans="1:48" x14ac:dyDescent="0.25">
      <c r="A3630" s="5">
        <v>3701</v>
      </c>
      <c r="B3630" s="5" t="s">
        <v>3598</v>
      </c>
      <c r="C3630" s="5" t="s">
        <v>3599</v>
      </c>
      <c r="D3630" s="6" t="s">
        <v>3600</v>
      </c>
      <c r="E3630">
        <v>58</v>
      </c>
      <c r="F3630" s="7">
        <v>0.42399186859999999</v>
      </c>
      <c r="G3630" s="7">
        <v>0</v>
      </c>
      <c r="H3630" t="s">
        <v>3601</v>
      </c>
      <c r="I3630">
        <v>0</v>
      </c>
      <c r="J3630">
        <v>0</v>
      </c>
      <c r="K3630">
        <v>50000</v>
      </c>
      <c r="L3630" t="s">
        <v>52</v>
      </c>
      <c r="M3630" s="8" t="s">
        <v>86</v>
      </c>
      <c r="N3630" s="8">
        <v>0.60714285714285698</v>
      </c>
      <c r="O3630">
        <v>0.39285714285714202</v>
      </c>
      <c r="P3630" s="9">
        <v>0</v>
      </c>
      <c r="Q3630">
        <v>30000</v>
      </c>
      <c r="R3630" s="8"/>
      <c r="S3630" s="8" t="s">
        <v>217</v>
      </c>
      <c r="T3630">
        <v>296299</v>
      </c>
      <c r="U3630">
        <v>611343</v>
      </c>
      <c r="V3630">
        <v>511329</v>
      </c>
      <c r="W3630">
        <v>-157004</v>
      </c>
      <c r="X3630">
        <v>201098</v>
      </c>
      <c r="Y3630">
        <v>575206</v>
      </c>
      <c r="Z3630">
        <v>0</v>
      </c>
      <c r="AA3630">
        <v>7497219</v>
      </c>
      <c r="AB3630">
        <v>3504774</v>
      </c>
      <c r="AC3630">
        <v>12</v>
      </c>
      <c r="AD3630">
        <v>3992445</v>
      </c>
      <c r="AE3630">
        <v>1993</v>
      </c>
      <c r="AF3630" t="s">
        <v>54</v>
      </c>
      <c r="AG3630">
        <v>290000</v>
      </c>
      <c r="AH3630" t="s">
        <v>55</v>
      </c>
      <c r="AI3630" t="s">
        <v>56</v>
      </c>
      <c r="AJ3630">
        <v>1</v>
      </c>
      <c r="AK3630">
        <v>57000</v>
      </c>
      <c r="AL3630" s="8" t="s">
        <v>10387</v>
      </c>
      <c r="AM3630" s="10">
        <f t="shared" si="504"/>
        <v>2009</v>
      </c>
      <c r="AN3630">
        <f t="shared" si="505"/>
        <v>1</v>
      </c>
      <c r="AO3630">
        <f t="shared" si="511"/>
        <v>0</v>
      </c>
      <c r="AP3630">
        <f t="shared" si="506"/>
        <v>0</v>
      </c>
      <c r="AQ3630">
        <f t="shared" si="507"/>
        <v>0</v>
      </c>
      <c r="AR3630">
        <f t="shared" si="508"/>
        <v>1</v>
      </c>
      <c r="AS3630">
        <f t="shared" si="509"/>
        <v>0</v>
      </c>
      <c r="AT3630">
        <f t="shared" si="510"/>
        <v>0</v>
      </c>
      <c r="AU3630">
        <f t="shared" si="510"/>
        <v>1</v>
      </c>
      <c r="AV3630" t="str">
        <f t="shared" si="512"/>
        <v>2020-07-30T19:29:59</v>
      </c>
    </row>
    <row r="3631" spans="1:48" x14ac:dyDescent="0.25">
      <c r="A3631" s="5">
        <v>3702</v>
      </c>
      <c r="B3631" s="5" t="s">
        <v>10388</v>
      </c>
      <c r="C3631" s="5" t="s">
        <v>10389</v>
      </c>
      <c r="D3631" s="6" t="s">
        <v>10390</v>
      </c>
      <c r="E3631" s="9">
        <v>0</v>
      </c>
      <c r="F3631" s="13">
        <v>0</v>
      </c>
      <c r="G3631" s="13"/>
      <c r="H3631" s="9"/>
      <c r="I3631" s="9">
        <v>0</v>
      </c>
      <c r="J3631" s="9">
        <v>0</v>
      </c>
      <c r="K3631" s="9">
        <v>50000</v>
      </c>
      <c r="L3631" s="9" t="s">
        <v>199</v>
      </c>
      <c r="M3631" s="8" t="s">
        <v>53</v>
      </c>
      <c r="N3631" s="8">
        <v>0.83928571428571397</v>
      </c>
      <c r="O3631" s="9">
        <v>0.160714285714285</v>
      </c>
      <c r="P3631" s="9">
        <v>0</v>
      </c>
      <c r="Q3631" s="9"/>
      <c r="R3631" s="8"/>
      <c r="S3631" s="8" t="s">
        <v>217</v>
      </c>
      <c r="T3631" s="9">
        <v>3909019</v>
      </c>
      <c r="U3631" s="9">
        <v>24493</v>
      </c>
      <c r="V3631" s="9">
        <v>3909019</v>
      </c>
      <c r="W3631" s="9">
        <v>1801930</v>
      </c>
      <c r="X3631" s="9">
        <v>0</v>
      </c>
      <c r="Y3631" s="9">
        <v>1188994</v>
      </c>
      <c r="Z3631" s="9">
        <v>2714157</v>
      </c>
      <c r="AA3631" s="9">
        <v>4987640</v>
      </c>
      <c r="AB3631" s="9">
        <v>3831851</v>
      </c>
      <c r="AC3631" s="9">
        <v>12</v>
      </c>
      <c r="AD3631" s="9">
        <v>1155789</v>
      </c>
      <c r="AE3631" s="9">
        <v>2005</v>
      </c>
      <c r="AF3631" s="9" t="s">
        <v>121</v>
      </c>
      <c r="AG3631" s="9">
        <v>50000</v>
      </c>
      <c r="AH3631" s="9" t="s">
        <v>55</v>
      </c>
      <c r="AI3631" s="9" t="s">
        <v>56</v>
      </c>
      <c r="AJ3631" s="9">
        <v>0</v>
      </c>
      <c r="AK3631" s="9">
        <v>140400</v>
      </c>
      <c r="AL3631" s="8"/>
      <c r="AM3631" s="10">
        <f t="shared" si="504"/>
        <v>0</v>
      </c>
      <c r="AN3631">
        <f t="shared" si="505"/>
        <v>0</v>
      </c>
      <c r="AO3631">
        <f t="shared" si="511"/>
        <v>1</v>
      </c>
      <c r="AP3631">
        <f t="shared" si="506"/>
        <v>0</v>
      </c>
      <c r="AQ3631">
        <f t="shared" si="507"/>
        <v>1</v>
      </c>
      <c r="AR3631">
        <f t="shared" si="508"/>
        <v>0</v>
      </c>
      <c r="AS3631">
        <f t="shared" si="509"/>
        <v>0</v>
      </c>
      <c r="AT3631">
        <f t="shared" si="510"/>
        <v>0</v>
      </c>
      <c r="AU3631">
        <f t="shared" si="510"/>
        <v>1</v>
      </c>
      <c r="AV3631">
        <f t="shared" si="512"/>
        <v>0</v>
      </c>
    </row>
    <row r="3632" spans="1:48" x14ac:dyDescent="0.25">
      <c r="A3632" s="5">
        <v>3703</v>
      </c>
      <c r="B3632" s="5" t="s">
        <v>8557</v>
      </c>
      <c r="C3632" s="5" t="s">
        <v>8558</v>
      </c>
      <c r="D3632" s="6" t="s">
        <v>8559</v>
      </c>
      <c r="E3632">
        <v>0</v>
      </c>
      <c r="F3632" s="7">
        <v>0.6682995451</v>
      </c>
      <c r="G3632" s="7">
        <v>0</v>
      </c>
      <c r="H3632" t="s">
        <v>8560</v>
      </c>
      <c r="I3632">
        <v>180</v>
      </c>
      <c r="J3632">
        <v>19653.29</v>
      </c>
      <c r="K3632">
        <v>30000</v>
      </c>
      <c r="L3632" t="s">
        <v>52</v>
      </c>
      <c r="M3632" s="8" t="s">
        <v>53</v>
      </c>
      <c r="N3632" s="8">
        <v>0.75</v>
      </c>
      <c r="O3632">
        <v>0.25</v>
      </c>
      <c r="P3632" s="9">
        <v>0</v>
      </c>
      <c r="Q3632">
        <v>30000</v>
      </c>
      <c r="R3632" s="8"/>
      <c r="S3632" s="8"/>
      <c r="AA3632">
        <v>8922545</v>
      </c>
      <c r="AB3632">
        <v>0</v>
      </c>
      <c r="AC3632">
        <v>12</v>
      </c>
      <c r="AD3632">
        <v>0</v>
      </c>
      <c r="AE3632">
        <v>2010</v>
      </c>
      <c r="AF3632" t="s">
        <v>68</v>
      </c>
      <c r="AG3632">
        <v>96000</v>
      </c>
      <c r="AH3632" t="s">
        <v>55</v>
      </c>
      <c r="AI3632" t="s">
        <v>56</v>
      </c>
      <c r="AJ3632">
        <v>1</v>
      </c>
      <c r="AK3632">
        <v>10800</v>
      </c>
      <c r="AL3632" s="8" t="s">
        <v>10391</v>
      </c>
      <c r="AM3632" s="10">
        <f t="shared" si="504"/>
        <v>2013</v>
      </c>
      <c r="AN3632">
        <f t="shared" si="505"/>
        <v>1</v>
      </c>
      <c r="AO3632">
        <f t="shared" si="511"/>
        <v>0</v>
      </c>
      <c r="AP3632">
        <f t="shared" si="506"/>
        <v>0</v>
      </c>
      <c r="AQ3632">
        <f t="shared" si="507"/>
        <v>1</v>
      </c>
      <c r="AR3632">
        <f t="shared" si="508"/>
        <v>0</v>
      </c>
      <c r="AS3632">
        <f t="shared" si="509"/>
        <v>0</v>
      </c>
      <c r="AT3632">
        <f t="shared" si="510"/>
        <v>0</v>
      </c>
      <c r="AU3632">
        <f t="shared" si="510"/>
        <v>1</v>
      </c>
      <c r="AV3632" t="str">
        <f t="shared" si="512"/>
        <v>2020-07-30T19:45:03</v>
      </c>
    </row>
    <row r="3633" spans="1:48" x14ac:dyDescent="0.25">
      <c r="A3633" s="5">
        <v>3704</v>
      </c>
      <c r="B3633" s="5" t="s">
        <v>10392</v>
      </c>
      <c r="C3633" s="5" t="s">
        <v>10393</v>
      </c>
      <c r="D3633" s="6" t="s">
        <v>10394</v>
      </c>
      <c r="E3633">
        <v>0</v>
      </c>
      <c r="F3633" s="7">
        <v>0.35996462810000002</v>
      </c>
      <c r="G3633" s="7">
        <v>0</v>
      </c>
      <c r="H3633" t="s">
        <v>6587</v>
      </c>
      <c r="I3633">
        <v>0</v>
      </c>
      <c r="J3633">
        <v>0</v>
      </c>
      <c r="K3633">
        <v>25000</v>
      </c>
      <c r="L3633" t="s">
        <v>199</v>
      </c>
      <c r="M3633" s="8" t="s">
        <v>86</v>
      </c>
      <c r="N3633" s="8">
        <v>0.64285714285714202</v>
      </c>
      <c r="O3633">
        <v>0.35714285714285698</v>
      </c>
      <c r="P3633" s="9">
        <v>0</v>
      </c>
      <c r="R3633" s="8"/>
      <c r="S3633" s="8"/>
      <c r="AA3633">
        <v>0</v>
      </c>
      <c r="AB3633">
        <v>0</v>
      </c>
      <c r="AC3633">
        <v>1</v>
      </c>
      <c r="AD3633">
        <v>0</v>
      </c>
      <c r="AE3633">
        <v>2017</v>
      </c>
      <c r="AF3633" t="s">
        <v>126</v>
      </c>
      <c r="AG3633">
        <v>93700</v>
      </c>
      <c r="AH3633" t="s">
        <v>55</v>
      </c>
      <c r="AI3633" t="s">
        <v>55</v>
      </c>
      <c r="AJ3633">
        <v>1</v>
      </c>
      <c r="AK3633">
        <v>2430</v>
      </c>
      <c r="AL3633" s="8"/>
      <c r="AM3633" s="10">
        <f t="shared" si="504"/>
        <v>2017</v>
      </c>
      <c r="AN3633">
        <f t="shared" si="505"/>
        <v>0</v>
      </c>
      <c r="AO3633">
        <f t="shared" si="511"/>
        <v>1</v>
      </c>
      <c r="AP3633">
        <f t="shared" si="506"/>
        <v>0</v>
      </c>
      <c r="AQ3633">
        <f t="shared" si="507"/>
        <v>0</v>
      </c>
      <c r="AR3633">
        <f t="shared" si="508"/>
        <v>1</v>
      </c>
      <c r="AS3633">
        <f t="shared" si="509"/>
        <v>0</v>
      </c>
      <c r="AT3633">
        <f t="shared" si="510"/>
        <v>0</v>
      </c>
      <c r="AU3633">
        <f t="shared" si="510"/>
        <v>0</v>
      </c>
      <c r="AV3633">
        <f t="shared" si="512"/>
        <v>0</v>
      </c>
    </row>
    <row r="3634" spans="1:48" x14ac:dyDescent="0.25">
      <c r="A3634" s="5">
        <v>3705</v>
      </c>
      <c r="B3634" s="5" t="s">
        <v>10395</v>
      </c>
      <c r="C3634" s="5" t="s">
        <v>10396</v>
      </c>
      <c r="D3634" s="6" t="s">
        <v>10397</v>
      </c>
      <c r="E3634">
        <v>0</v>
      </c>
      <c r="F3634" s="7">
        <v>0.4702176844</v>
      </c>
      <c r="G3634" s="7">
        <v>0</v>
      </c>
      <c r="H3634" t="s">
        <v>10398</v>
      </c>
      <c r="I3634">
        <v>0</v>
      </c>
      <c r="J3634">
        <v>0</v>
      </c>
      <c r="K3634">
        <v>10000</v>
      </c>
      <c r="L3634" t="s">
        <v>52</v>
      </c>
      <c r="M3634" s="8" t="s">
        <v>63</v>
      </c>
      <c r="N3634" s="8">
        <v>0.89285714285714202</v>
      </c>
      <c r="O3634">
        <v>0.107142857142857</v>
      </c>
      <c r="P3634" s="9">
        <v>0</v>
      </c>
      <c r="Q3634">
        <v>10000</v>
      </c>
      <c r="R3634" s="8"/>
      <c r="S3634" s="8"/>
      <c r="AA3634">
        <v>2616824</v>
      </c>
      <c r="AB3634">
        <v>0</v>
      </c>
      <c r="AC3634">
        <v>12</v>
      </c>
      <c r="AD3634">
        <v>0</v>
      </c>
      <c r="AE3634">
        <v>2001</v>
      </c>
      <c r="AF3634" t="s">
        <v>54</v>
      </c>
      <c r="AG3634">
        <v>260000</v>
      </c>
      <c r="AH3634" t="s">
        <v>55</v>
      </c>
      <c r="AI3634" t="s">
        <v>55</v>
      </c>
      <c r="AJ3634">
        <v>1</v>
      </c>
      <c r="AK3634">
        <v>322122</v>
      </c>
      <c r="AL3634" s="8" t="s">
        <v>10399</v>
      </c>
      <c r="AM3634" s="10">
        <f t="shared" si="504"/>
        <v>2020</v>
      </c>
      <c r="AN3634">
        <f t="shared" si="505"/>
        <v>1</v>
      </c>
      <c r="AO3634">
        <f t="shared" si="511"/>
        <v>0</v>
      </c>
      <c r="AP3634">
        <f t="shared" si="506"/>
        <v>1</v>
      </c>
      <c r="AQ3634">
        <f t="shared" si="507"/>
        <v>0</v>
      </c>
      <c r="AR3634">
        <f t="shared" si="508"/>
        <v>0</v>
      </c>
      <c r="AS3634">
        <f t="shared" si="509"/>
        <v>0</v>
      </c>
      <c r="AT3634">
        <f t="shared" si="510"/>
        <v>0</v>
      </c>
      <c r="AU3634">
        <f t="shared" si="510"/>
        <v>0</v>
      </c>
      <c r="AV3634" t="str">
        <f t="shared" si="512"/>
        <v>2020-07-30T19:51:16</v>
      </c>
    </row>
    <row r="3635" spans="1:48" x14ac:dyDescent="0.25">
      <c r="A3635" s="5">
        <v>3706</v>
      </c>
      <c r="B3635" s="5" t="s">
        <v>10400</v>
      </c>
      <c r="C3635" s="5" t="s">
        <v>10401</v>
      </c>
      <c r="D3635" s="6" t="s">
        <v>10402</v>
      </c>
      <c r="E3635">
        <v>5</v>
      </c>
      <c r="F3635" s="7">
        <v>0.41694208329999999</v>
      </c>
      <c r="G3635" s="7">
        <v>0</v>
      </c>
      <c r="H3635" t="s">
        <v>9837</v>
      </c>
      <c r="I3635">
        <v>10</v>
      </c>
      <c r="J3635">
        <v>5297.34</v>
      </c>
      <c r="K3635">
        <v>100000</v>
      </c>
      <c r="L3635" t="s">
        <v>52</v>
      </c>
      <c r="M3635" s="8" t="s">
        <v>53</v>
      </c>
      <c r="N3635" s="8">
        <v>0.69642857142857095</v>
      </c>
      <c r="O3635">
        <v>0.30357142857142799</v>
      </c>
      <c r="P3635" s="9">
        <v>0.86602540378443904</v>
      </c>
      <c r="Q3635">
        <v>100000</v>
      </c>
      <c r="R3635" s="8"/>
      <c r="S3635" s="8" t="s">
        <v>329</v>
      </c>
      <c r="T3635">
        <v>3228866</v>
      </c>
      <c r="U3635">
        <v>99844</v>
      </c>
      <c r="V3635">
        <v>3375265</v>
      </c>
      <c r="W3635">
        <v>3238795</v>
      </c>
      <c r="X3635">
        <v>41626</v>
      </c>
      <c r="Y3635">
        <v>417267</v>
      </c>
      <c r="Z3635">
        <v>345926</v>
      </c>
      <c r="AA3635">
        <v>3795623</v>
      </c>
      <c r="AB3635">
        <v>2884296</v>
      </c>
      <c r="AC3635">
        <v>12</v>
      </c>
      <c r="AD3635">
        <v>911327</v>
      </c>
      <c r="AE3635">
        <v>2016</v>
      </c>
      <c r="AF3635" t="s">
        <v>126</v>
      </c>
      <c r="AG3635">
        <v>95000</v>
      </c>
      <c r="AH3635" t="s">
        <v>55</v>
      </c>
      <c r="AI3635" t="s">
        <v>56</v>
      </c>
      <c r="AJ3635">
        <v>1</v>
      </c>
      <c r="AK3635">
        <v>27000</v>
      </c>
      <c r="AL3635" s="8" t="s">
        <v>10403</v>
      </c>
      <c r="AM3635" s="10">
        <f t="shared" si="504"/>
        <v>2017</v>
      </c>
      <c r="AN3635">
        <f t="shared" si="505"/>
        <v>1</v>
      </c>
      <c r="AO3635">
        <f t="shared" si="511"/>
        <v>0</v>
      </c>
      <c r="AP3635">
        <f t="shared" si="506"/>
        <v>0</v>
      </c>
      <c r="AQ3635">
        <f t="shared" si="507"/>
        <v>1</v>
      </c>
      <c r="AR3635">
        <f t="shared" si="508"/>
        <v>0</v>
      </c>
      <c r="AS3635">
        <f t="shared" si="509"/>
        <v>0</v>
      </c>
      <c r="AT3635">
        <f t="shared" si="510"/>
        <v>0</v>
      </c>
      <c r="AU3635">
        <f t="shared" si="510"/>
        <v>1</v>
      </c>
      <c r="AV3635" t="str">
        <f t="shared" si="512"/>
        <v>2020-07-30T19:56:45</v>
      </c>
    </row>
    <row r="3636" spans="1:48" x14ac:dyDescent="0.25">
      <c r="A3636" s="5">
        <v>3707</v>
      </c>
      <c r="B3636" s="5" t="s">
        <v>7638</v>
      </c>
      <c r="C3636" s="5" t="s">
        <v>7639</v>
      </c>
      <c r="D3636" s="6" t="s">
        <v>7640</v>
      </c>
      <c r="E3636">
        <v>0</v>
      </c>
      <c r="F3636" s="7">
        <v>0.60147609420000003</v>
      </c>
      <c r="G3636" s="7">
        <v>0</v>
      </c>
      <c r="H3636" t="s">
        <v>2867</v>
      </c>
      <c r="I3636">
        <v>49</v>
      </c>
      <c r="J3636">
        <v>1640</v>
      </c>
      <c r="K3636">
        <v>10000</v>
      </c>
      <c r="L3636" t="s">
        <v>52</v>
      </c>
      <c r="M3636" s="8" t="s">
        <v>53</v>
      </c>
      <c r="N3636" s="8">
        <v>0.75</v>
      </c>
      <c r="O3636">
        <v>0.25</v>
      </c>
      <c r="P3636" s="9">
        <v>0</v>
      </c>
      <c r="Q3636">
        <v>10000</v>
      </c>
      <c r="R3636" s="8"/>
      <c r="S3636" s="8"/>
      <c r="AA3636">
        <v>154868</v>
      </c>
      <c r="AB3636">
        <v>0</v>
      </c>
      <c r="AC3636">
        <v>12</v>
      </c>
      <c r="AD3636">
        <v>0</v>
      </c>
      <c r="AE3636">
        <v>2006</v>
      </c>
      <c r="AF3636" t="s">
        <v>121</v>
      </c>
      <c r="AG3636">
        <v>30000</v>
      </c>
      <c r="AH3636" t="s">
        <v>55</v>
      </c>
      <c r="AI3636" t="s">
        <v>55</v>
      </c>
      <c r="AJ3636">
        <v>1</v>
      </c>
      <c r="AK3636">
        <v>8640</v>
      </c>
      <c r="AL3636" s="8" t="s">
        <v>10404</v>
      </c>
      <c r="AM3636" s="10">
        <f t="shared" si="504"/>
        <v>2017</v>
      </c>
      <c r="AN3636">
        <f t="shared" si="505"/>
        <v>1</v>
      </c>
      <c r="AO3636">
        <f t="shared" si="511"/>
        <v>0</v>
      </c>
      <c r="AP3636">
        <f t="shared" si="506"/>
        <v>0</v>
      </c>
      <c r="AQ3636">
        <f t="shared" si="507"/>
        <v>1</v>
      </c>
      <c r="AR3636">
        <f t="shared" si="508"/>
        <v>0</v>
      </c>
      <c r="AS3636">
        <f t="shared" si="509"/>
        <v>0</v>
      </c>
      <c r="AT3636">
        <f t="shared" si="510"/>
        <v>0</v>
      </c>
      <c r="AU3636">
        <f t="shared" si="510"/>
        <v>0</v>
      </c>
      <c r="AV3636" t="str">
        <f t="shared" si="512"/>
        <v>2020-07-30T20:08:29</v>
      </c>
    </row>
    <row r="3637" spans="1:48" x14ac:dyDescent="0.25">
      <c r="A3637" s="5">
        <v>3708</v>
      </c>
      <c r="B3637" s="5" t="s">
        <v>7980</v>
      </c>
      <c r="C3637" s="5" t="s">
        <v>7981</v>
      </c>
      <c r="D3637" s="6" t="s">
        <v>7982</v>
      </c>
      <c r="E3637">
        <v>23</v>
      </c>
      <c r="F3637" s="7">
        <v>0.3977878836</v>
      </c>
      <c r="G3637" s="7">
        <v>0</v>
      </c>
      <c r="H3637" t="s">
        <v>7983</v>
      </c>
      <c r="I3637">
        <v>0</v>
      </c>
      <c r="J3637">
        <v>0</v>
      </c>
      <c r="K3637">
        <v>40000</v>
      </c>
      <c r="L3637" t="s">
        <v>52</v>
      </c>
      <c r="M3637" s="8" t="s">
        <v>74</v>
      </c>
      <c r="N3637" s="8">
        <v>0.44642857142857101</v>
      </c>
      <c r="O3637">
        <v>0.55357142857142805</v>
      </c>
      <c r="P3637" s="9">
        <v>-0.47135736701174402</v>
      </c>
      <c r="Q3637">
        <v>15000</v>
      </c>
      <c r="R3637" s="8"/>
      <c r="S3637" s="8"/>
      <c r="AA3637">
        <v>1411246</v>
      </c>
      <c r="AB3637">
        <v>0</v>
      </c>
      <c r="AC3637">
        <v>12</v>
      </c>
      <c r="AD3637">
        <v>0</v>
      </c>
      <c r="AE3637">
        <v>1998</v>
      </c>
      <c r="AF3637" t="s">
        <v>54</v>
      </c>
      <c r="AG3637">
        <v>105000</v>
      </c>
      <c r="AH3637" t="s">
        <v>55</v>
      </c>
      <c r="AI3637" t="s">
        <v>56</v>
      </c>
      <c r="AJ3637">
        <v>0.23767670530000001</v>
      </c>
      <c r="AK3637">
        <v>5280</v>
      </c>
      <c r="AL3637" s="8" t="s">
        <v>10405</v>
      </c>
      <c r="AM3637" s="10">
        <f t="shared" si="504"/>
        <v>2009</v>
      </c>
      <c r="AN3637">
        <f t="shared" si="505"/>
        <v>1</v>
      </c>
      <c r="AO3637">
        <f t="shared" si="511"/>
        <v>0</v>
      </c>
      <c r="AP3637">
        <f t="shared" si="506"/>
        <v>0</v>
      </c>
      <c r="AQ3637">
        <f t="shared" si="507"/>
        <v>0</v>
      </c>
      <c r="AR3637">
        <f t="shared" si="508"/>
        <v>0</v>
      </c>
      <c r="AS3637">
        <f t="shared" si="509"/>
        <v>1</v>
      </c>
      <c r="AT3637">
        <f t="shared" si="510"/>
        <v>0</v>
      </c>
      <c r="AU3637">
        <f t="shared" si="510"/>
        <v>1</v>
      </c>
      <c r="AV3637" t="str">
        <f t="shared" si="512"/>
        <v>2020-07-30T20:19:41</v>
      </c>
    </row>
    <row r="3638" spans="1:48" x14ac:dyDescent="0.25">
      <c r="A3638" s="5">
        <v>3709</v>
      </c>
      <c r="B3638" s="5" t="s">
        <v>690</v>
      </c>
      <c r="C3638" s="5" t="s">
        <v>691</v>
      </c>
      <c r="D3638" s="6" t="s">
        <v>692</v>
      </c>
      <c r="E3638">
        <v>4</v>
      </c>
      <c r="F3638" s="7">
        <v>0.47689952349999998</v>
      </c>
      <c r="G3638" s="7">
        <v>0</v>
      </c>
      <c r="H3638" t="s">
        <v>693</v>
      </c>
      <c r="I3638">
        <v>0</v>
      </c>
      <c r="J3638">
        <v>0</v>
      </c>
      <c r="K3638">
        <v>40000</v>
      </c>
      <c r="L3638" t="s">
        <v>52</v>
      </c>
      <c r="M3638" s="8" t="s">
        <v>63</v>
      </c>
      <c r="N3638" s="8">
        <v>0.91071428571428503</v>
      </c>
      <c r="O3638">
        <v>8.9285714285714204E-2</v>
      </c>
      <c r="P3638" s="9">
        <v>0</v>
      </c>
      <c r="Q3638">
        <v>40000</v>
      </c>
      <c r="R3638" s="8"/>
      <c r="S3638" s="8" t="s">
        <v>217</v>
      </c>
      <c r="T3638">
        <v>6806321</v>
      </c>
      <c r="U3638">
        <v>892283</v>
      </c>
      <c r="V3638">
        <v>6857175</v>
      </c>
      <c r="W3638">
        <v>5652161</v>
      </c>
      <c r="X3638">
        <v>500666</v>
      </c>
      <c r="Y3638">
        <v>0</v>
      </c>
      <c r="Z3638">
        <v>2516217</v>
      </c>
      <c r="AA3638">
        <v>6315452</v>
      </c>
      <c r="AB3638">
        <v>3167075</v>
      </c>
      <c r="AC3638">
        <v>12</v>
      </c>
      <c r="AD3638">
        <v>3148377</v>
      </c>
      <c r="AE3638">
        <v>2013</v>
      </c>
      <c r="AF3638" t="s">
        <v>68</v>
      </c>
      <c r="AG3638">
        <v>300000</v>
      </c>
      <c r="AH3638" t="s">
        <v>55</v>
      </c>
      <c r="AI3638" t="s">
        <v>55</v>
      </c>
      <c r="AJ3638">
        <v>1</v>
      </c>
      <c r="AK3638">
        <v>284800</v>
      </c>
      <c r="AL3638" s="8" t="s">
        <v>10406</v>
      </c>
      <c r="AM3638" s="10">
        <f t="shared" si="504"/>
        <v>2017</v>
      </c>
      <c r="AN3638">
        <f t="shared" si="505"/>
        <v>1</v>
      </c>
      <c r="AO3638">
        <f t="shared" si="511"/>
        <v>0</v>
      </c>
      <c r="AP3638">
        <f t="shared" si="506"/>
        <v>1</v>
      </c>
      <c r="AQ3638">
        <f t="shared" si="507"/>
        <v>0</v>
      </c>
      <c r="AR3638">
        <f t="shared" si="508"/>
        <v>0</v>
      </c>
      <c r="AS3638">
        <f t="shared" si="509"/>
        <v>0</v>
      </c>
      <c r="AT3638">
        <f t="shared" si="510"/>
        <v>0</v>
      </c>
      <c r="AU3638">
        <f t="shared" si="510"/>
        <v>0</v>
      </c>
      <c r="AV3638" t="str">
        <f t="shared" si="512"/>
        <v>2020-07-30T20:23:56</v>
      </c>
    </row>
    <row r="3639" spans="1:48" x14ac:dyDescent="0.25">
      <c r="A3639" s="5">
        <v>3710</v>
      </c>
      <c r="B3639" s="5" t="s">
        <v>7918</v>
      </c>
      <c r="C3639" s="5" t="s">
        <v>7919</v>
      </c>
      <c r="D3639" s="6" t="s">
        <v>7920</v>
      </c>
      <c r="E3639">
        <v>23</v>
      </c>
      <c r="F3639" s="7">
        <v>0.44552977840000002</v>
      </c>
      <c r="G3639" s="7">
        <v>0</v>
      </c>
      <c r="H3639" t="s">
        <v>7921</v>
      </c>
      <c r="I3639">
        <v>0</v>
      </c>
      <c r="J3639">
        <v>0</v>
      </c>
      <c r="K3639">
        <v>10000</v>
      </c>
      <c r="L3639" t="s">
        <v>52</v>
      </c>
      <c r="M3639" s="8" t="s">
        <v>86</v>
      </c>
      <c r="N3639" s="8">
        <v>0.55357142857142805</v>
      </c>
      <c r="O3639">
        <v>0.44642857142857101</v>
      </c>
      <c r="P3639" s="9">
        <v>0.86602540378443904</v>
      </c>
      <c r="Q3639">
        <v>5000</v>
      </c>
      <c r="R3639" s="8"/>
      <c r="S3639" s="8"/>
      <c r="AA3639">
        <v>529682</v>
      </c>
      <c r="AB3639">
        <v>0</v>
      </c>
      <c r="AC3639">
        <v>12</v>
      </c>
      <c r="AD3639">
        <v>0</v>
      </c>
      <c r="AE3639">
        <v>1998</v>
      </c>
      <c r="AF3639" t="s">
        <v>54</v>
      </c>
      <c r="AG3639">
        <v>60000</v>
      </c>
      <c r="AH3639" t="s">
        <v>55</v>
      </c>
      <c r="AI3639" t="s">
        <v>55</v>
      </c>
      <c r="AJ3639">
        <v>1</v>
      </c>
      <c r="AK3639">
        <v>5920</v>
      </c>
      <c r="AL3639" s="8" t="s">
        <v>10407</v>
      </c>
      <c r="AM3639" s="10">
        <f t="shared" si="504"/>
        <v>2018</v>
      </c>
      <c r="AN3639">
        <f t="shared" si="505"/>
        <v>1</v>
      </c>
      <c r="AO3639">
        <f t="shared" si="511"/>
        <v>0</v>
      </c>
      <c r="AP3639">
        <f t="shared" si="506"/>
        <v>0</v>
      </c>
      <c r="AQ3639">
        <f t="shared" si="507"/>
        <v>0</v>
      </c>
      <c r="AR3639">
        <f t="shared" si="508"/>
        <v>1</v>
      </c>
      <c r="AS3639">
        <f t="shared" si="509"/>
        <v>0</v>
      </c>
      <c r="AT3639">
        <f t="shared" si="510"/>
        <v>0</v>
      </c>
      <c r="AU3639">
        <f t="shared" si="510"/>
        <v>0</v>
      </c>
      <c r="AV3639" t="str">
        <f t="shared" si="512"/>
        <v>2020-07-30T20:25:31</v>
      </c>
    </row>
    <row r="3640" spans="1:48" x14ac:dyDescent="0.25">
      <c r="A3640" s="5">
        <v>3711</v>
      </c>
      <c r="B3640" s="5" t="s">
        <v>8211</v>
      </c>
      <c r="C3640" s="5" t="s">
        <v>8212</v>
      </c>
      <c r="D3640" s="6" t="s">
        <v>8213</v>
      </c>
      <c r="E3640">
        <v>37</v>
      </c>
      <c r="F3640" s="7">
        <v>0.34189427249999998</v>
      </c>
      <c r="G3640" s="7">
        <v>0</v>
      </c>
      <c r="H3640" t="s">
        <v>317</v>
      </c>
      <c r="I3640">
        <v>0</v>
      </c>
      <c r="J3640">
        <v>0</v>
      </c>
      <c r="K3640">
        <v>15000</v>
      </c>
      <c r="L3640" t="s">
        <v>199</v>
      </c>
      <c r="M3640" s="8" t="s">
        <v>86</v>
      </c>
      <c r="N3640" s="8">
        <v>0.57142857142857095</v>
      </c>
      <c r="O3640">
        <v>0.42857142857142799</v>
      </c>
      <c r="P3640" s="9">
        <v>0.90969155815042102</v>
      </c>
      <c r="R3640" s="8"/>
      <c r="S3640" s="8"/>
      <c r="AA3640">
        <v>1595105</v>
      </c>
      <c r="AB3640">
        <v>0</v>
      </c>
      <c r="AC3640">
        <v>12</v>
      </c>
      <c r="AD3640">
        <v>0</v>
      </c>
      <c r="AE3640">
        <v>2013</v>
      </c>
      <c r="AF3640" t="s">
        <v>68</v>
      </c>
      <c r="AG3640">
        <v>10000</v>
      </c>
      <c r="AH3640" t="s">
        <v>56</v>
      </c>
      <c r="AI3640" t="s">
        <v>55</v>
      </c>
      <c r="AJ3640">
        <v>0.94802221379999996</v>
      </c>
      <c r="AK3640">
        <v>10800</v>
      </c>
      <c r="AL3640" s="8"/>
      <c r="AM3640" s="10">
        <f t="shared" si="504"/>
        <v>2018</v>
      </c>
      <c r="AN3640">
        <f t="shared" si="505"/>
        <v>0</v>
      </c>
      <c r="AO3640">
        <f t="shared" si="511"/>
        <v>1</v>
      </c>
      <c r="AP3640">
        <f t="shared" si="506"/>
        <v>0</v>
      </c>
      <c r="AQ3640">
        <f t="shared" si="507"/>
        <v>0</v>
      </c>
      <c r="AR3640">
        <f t="shared" si="508"/>
        <v>1</v>
      </c>
      <c r="AS3640">
        <f t="shared" si="509"/>
        <v>0</v>
      </c>
      <c r="AT3640">
        <f t="shared" si="510"/>
        <v>1</v>
      </c>
      <c r="AU3640">
        <f t="shared" si="510"/>
        <v>0</v>
      </c>
      <c r="AV3640">
        <f t="shared" si="512"/>
        <v>0</v>
      </c>
    </row>
    <row r="3641" spans="1:48" x14ac:dyDescent="0.25">
      <c r="A3641" s="5">
        <v>3712</v>
      </c>
      <c r="B3641" s="5" t="s">
        <v>8131</v>
      </c>
      <c r="C3641" s="5" t="s">
        <v>8132</v>
      </c>
      <c r="D3641" s="6" t="s">
        <v>8133</v>
      </c>
      <c r="E3641">
        <v>4</v>
      </c>
      <c r="F3641" s="7">
        <v>0.35692117159999998</v>
      </c>
      <c r="G3641" s="7">
        <v>0</v>
      </c>
      <c r="H3641" t="s">
        <v>2483</v>
      </c>
      <c r="I3641">
        <v>15</v>
      </c>
      <c r="J3641">
        <v>43239.01</v>
      </c>
      <c r="K3641">
        <v>200000</v>
      </c>
      <c r="L3641" t="s">
        <v>52</v>
      </c>
      <c r="M3641" s="8" t="s">
        <v>86</v>
      </c>
      <c r="N3641" s="8">
        <v>0.66071428571428503</v>
      </c>
      <c r="O3641">
        <v>0.33928571428571402</v>
      </c>
      <c r="P3641" s="9">
        <v>0.86602540378443904</v>
      </c>
      <c r="Q3641">
        <v>120000</v>
      </c>
      <c r="R3641" s="8"/>
      <c r="S3641" s="8" t="s">
        <v>329</v>
      </c>
      <c r="T3641">
        <v>6920082</v>
      </c>
      <c r="U3641">
        <v>1341873</v>
      </c>
      <c r="V3641">
        <v>7178052</v>
      </c>
      <c r="W3641">
        <v>4571225</v>
      </c>
      <c r="X3641">
        <v>402348</v>
      </c>
      <c r="Y3641">
        <v>2762682</v>
      </c>
      <c r="Z3641">
        <v>1252871</v>
      </c>
      <c r="AA3641">
        <v>4013625</v>
      </c>
      <c r="AB3641">
        <v>2213421</v>
      </c>
      <c r="AC3641">
        <v>12</v>
      </c>
      <c r="AD3641">
        <v>1800204</v>
      </c>
      <c r="AE3641">
        <v>2017</v>
      </c>
      <c r="AF3641" t="s">
        <v>126</v>
      </c>
      <c r="AG3641">
        <v>100000</v>
      </c>
      <c r="AH3641" t="s">
        <v>55</v>
      </c>
      <c r="AI3641" t="s">
        <v>56</v>
      </c>
      <c r="AJ3641">
        <v>1</v>
      </c>
      <c r="AK3641">
        <v>66000</v>
      </c>
      <c r="AL3641" s="8" t="s">
        <v>10408</v>
      </c>
      <c r="AM3641" s="10">
        <f t="shared" si="504"/>
        <v>2019</v>
      </c>
      <c r="AN3641">
        <f t="shared" si="505"/>
        <v>1</v>
      </c>
      <c r="AO3641">
        <f t="shared" si="511"/>
        <v>0</v>
      </c>
      <c r="AP3641">
        <f t="shared" si="506"/>
        <v>0</v>
      </c>
      <c r="AQ3641">
        <f t="shared" si="507"/>
        <v>0</v>
      </c>
      <c r="AR3641">
        <f t="shared" si="508"/>
        <v>1</v>
      </c>
      <c r="AS3641">
        <f t="shared" si="509"/>
        <v>0</v>
      </c>
      <c r="AT3641">
        <f t="shared" si="510"/>
        <v>0</v>
      </c>
      <c r="AU3641">
        <f t="shared" si="510"/>
        <v>1</v>
      </c>
      <c r="AV3641" t="str">
        <f t="shared" si="512"/>
        <v>2020-07-30T20:57:03</v>
      </c>
    </row>
    <row r="3642" spans="1:48" x14ac:dyDescent="0.25">
      <c r="A3642" s="5">
        <v>3713</v>
      </c>
      <c r="B3642" s="5" t="s">
        <v>10409</v>
      </c>
      <c r="C3642" s="5" t="s">
        <v>10410</v>
      </c>
      <c r="D3642" s="6" t="s">
        <v>10411</v>
      </c>
      <c r="E3642">
        <v>3</v>
      </c>
      <c r="F3642" s="7">
        <v>0.2435228153</v>
      </c>
      <c r="G3642" s="7">
        <v>0</v>
      </c>
      <c r="H3642" t="s">
        <v>10412</v>
      </c>
      <c r="I3642">
        <v>26</v>
      </c>
      <c r="J3642">
        <v>38187.99</v>
      </c>
      <c r="K3642">
        <v>100</v>
      </c>
      <c r="L3642" t="s">
        <v>7359</v>
      </c>
      <c r="M3642" s="8" t="s">
        <v>63</v>
      </c>
      <c r="N3642" s="8">
        <v>1</v>
      </c>
      <c r="O3642">
        <v>0</v>
      </c>
      <c r="P3642" s="9">
        <v>0</v>
      </c>
      <c r="R3642" s="8"/>
      <c r="S3642" s="8"/>
      <c r="AJ3642">
        <v>1</v>
      </c>
      <c r="AL3642" s="8"/>
      <c r="AM3642" s="10">
        <f t="shared" si="504"/>
        <v>2020</v>
      </c>
      <c r="AN3642">
        <f t="shared" si="505"/>
        <v>0</v>
      </c>
      <c r="AO3642">
        <f t="shared" si="511"/>
        <v>0</v>
      </c>
      <c r="AP3642">
        <f t="shared" si="506"/>
        <v>1</v>
      </c>
      <c r="AQ3642">
        <f t="shared" si="507"/>
        <v>0</v>
      </c>
      <c r="AR3642">
        <f t="shared" si="508"/>
        <v>0</v>
      </c>
      <c r="AS3642">
        <f t="shared" si="509"/>
        <v>0</v>
      </c>
      <c r="AT3642">
        <f t="shared" si="510"/>
        <v>0</v>
      </c>
      <c r="AU3642">
        <f t="shared" si="510"/>
        <v>0</v>
      </c>
      <c r="AV3642">
        <f t="shared" si="512"/>
        <v>0</v>
      </c>
    </row>
    <row r="3643" spans="1:48" x14ac:dyDescent="0.25">
      <c r="A3643" s="5">
        <v>3714</v>
      </c>
      <c r="B3643" s="5" t="s">
        <v>8255</v>
      </c>
      <c r="C3643" s="5" t="s">
        <v>8256</v>
      </c>
      <c r="D3643" s="6" t="s">
        <v>8257</v>
      </c>
      <c r="E3643">
        <v>22</v>
      </c>
      <c r="F3643" s="7">
        <v>0.33647575709999999</v>
      </c>
      <c r="G3643" s="7">
        <v>0</v>
      </c>
      <c r="H3643" t="s">
        <v>8258</v>
      </c>
      <c r="I3643">
        <v>40</v>
      </c>
      <c r="J3643">
        <v>24655.27</v>
      </c>
      <c r="K3643">
        <v>40000</v>
      </c>
      <c r="L3643" t="s">
        <v>52</v>
      </c>
      <c r="M3643" s="8" t="s">
        <v>86</v>
      </c>
      <c r="N3643" s="8">
        <v>0.66071428571428503</v>
      </c>
      <c r="O3643">
        <v>0.33928571428571402</v>
      </c>
      <c r="P3643" s="9">
        <v>0.42262653534514499</v>
      </c>
      <c r="Q3643">
        <v>40000</v>
      </c>
      <c r="R3643" s="8"/>
      <c r="S3643" s="8" t="s">
        <v>217</v>
      </c>
      <c r="T3643">
        <v>2507702</v>
      </c>
      <c r="U3643">
        <v>57854</v>
      </c>
      <c r="V3643">
        <v>2566724</v>
      </c>
      <c r="W3643">
        <v>2508869</v>
      </c>
      <c r="X3643">
        <v>0</v>
      </c>
      <c r="Y3643">
        <v>0</v>
      </c>
      <c r="Z3643">
        <v>87004</v>
      </c>
      <c r="AA3643">
        <v>4789045</v>
      </c>
      <c r="AB3643">
        <v>1594716</v>
      </c>
      <c r="AC3643">
        <v>12</v>
      </c>
      <c r="AD3643">
        <v>3194329</v>
      </c>
      <c r="AE3643">
        <v>2010</v>
      </c>
      <c r="AF3643" t="s">
        <v>68</v>
      </c>
      <c r="AG3643">
        <v>100000</v>
      </c>
      <c r="AH3643" t="s">
        <v>55</v>
      </c>
      <c r="AI3643" t="s">
        <v>56</v>
      </c>
      <c r="AJ3643">
        <v>1</v>
      </c>
      <c r="AK3643">
        <v>60200</v>
      </c>
      <c r="AL3643" s="8" t="s">
        <v>10413</v>
      </c>
      <c r="AM3643" s="10">
        <f t="shared" si="504"/>
        <v>2018</v>
      </c>
      <c r="AN3643">
        <f t="shared" si="505"/>
        <v>1</v>
      </c>
      <c r="AO3643">
        <f t="shared" si="511"/>
        <v>0</v>
      </c>
      <c r="AP3643">
        <f t="shared" si="506"/>
        <v>0</v>
      </c>
      <c r="AQ3643">
        <f t="shared" si="507"/>
        <v>0</v>
      </c>
      <c r="AR3643">
        <f t="shared" si="508"/>
        <v>1</v>
      </c>
      <c r="AS3643">
        <f t="shared" si="509"/>
        <v>0</v>
      </c>
      <c r="AT3643">
        <f t="shared" si="510"/>
        <v>0</v>
      </c>
      <c r="AU3643">
        <f t="shared" si="510"/>
        <v>1</v>
      </c>
      <c r="AV3643" t="str">
        <f t="shared" si="512"/>
        <v>2020-07-31T13:02:41</v>
      </c>
    </row>
    <row r="3644" spans="1:48" x14ac:dyDescent="0.25">
      <c r="A3644" s="5">
        <v>3715</v>
      </c>
      <c r="B3644" s="5" t="s">
        <v>8250</v>
      </c>
      <c r="C3644" s="5" t="s">
        <v>8251</v>
      </c>
      <c r="D3644" s="6" t="s">
        <v>8252</v>
      </c>
      <c r="E3644">
        <v>18</v>
      </c>
      <c r="F3644" s="7">
        <v>0.44486768450000003</v>
      </c>
      <c r="G3644" s="7">
        <v>0</v>
      </c>
      <c r="H3644" t="s">
        <v>8253</v>
      </c>
      <c r="I3644">
        <v>0</v>
      </c>
      <c r="J3644">
        <v>0</v>
      </c>
      <c r="K3644">
        <v>5000</v>
      </c>
      <c r="L3644" t="s">
        <v>199</v>
      </c>
      <c r="M3644" s="8" t="s">
        <v>86</v>
      </c>
      <c r="N3644" s="8">
        <v>0.64285714285714202</v>
      </c>
      <c r="O3644">
        <v>0.35714285714285698</v>
      </c>
      <c r="P3644" s="9">
        <v>0</v>
      </c>
      <c r="R3644" s="8"/>
      <c r="S3644" s="8" t="s">
        <v>217</v>
      </c>
      <c r="T3644">
        <v>40604</v>
      </c>
      <c r="U3644">
        <v>270</v>
      </c>
      <c r="V3644">
        <v>40604</v>
      </c>
      <c r="W3644">
        <v>40334</v>
      </c>
      <c r="X3644">
        <v>0</v>
      </c>
      <c r="Y3644">
        <v>11075</v>
      </c>
      <c r="Z3644">
        <v>7762</v>
      </c>
      <c r="AA3644">
        <v>11075</v>
      </c>
      <c r="AB3644">
        <v>5538</v>
      </c>
      <c r="AC3644">
        <v>12</v>
      </c>
      <c r="AD3644">
        <v>5537</v>
      </c>
      <c r="AE3644">
        <v>2018</v>
      </c>
      <c r="AF3644" t="s">
        <v>126</v>
      </c>
      <c r="AG3644">
        <v>15000</v>
      </c>
      <c r="AH3644" t="s">
        <v>55</v>
      </c>
      <c r="AI3644" t="s">
        <v>55</v>
      </c>
      <c r="AJ3644">
        <v>1</v>
      </c>
      <c r="AK3644">
        <v>4400</v>
      </c>
      <c r="AL3644" s="8"/>
      <c r="AM3644" s="10">
        <f t="shared" si="504"/>
        <v>2019</v>
      </c>
      <c r="AN3644">
        <f t="shared" si="505"/>
        <v>0</v>
      </c>
      <c r="AO3644">
        <f t="shared" si="511"/>
        <v>1</v>
      </c>
      <c r="AP3644">
        <f t="shared" si="506"/>
        <v>0</v>
      </c>
      <c r="AQ3644">
        <f t="shared" si="507"/>
        <v>0</v>
      </c>
      <c r="AR3644">
        <f t="shared" si="508"/>
        <v>1</v>
      </c>
      <c r="AS3644">
        <f t="shared" si="509"/>
        <v>0</v>
      </c>
      <c r="AT3644">
        <f t="shared" si="510"/>
        <v>0</v>
      </c>
      <c r="AU3644">
        <f t="shared" si="510"/>
        <v>0</v>
      </c>
      <c r="AV3644">
        <f t="shared" si="512"/>
        <v>0</v>
      </c>
    </row>
    <row r="3645" spans="1:48" x14ac:dyDescent="0.25">
      <c r="A3645" s="5">
        <v>3716</v>
      </c>
      <c r="B3645" s="5" t="s">
        <v>6692</v>
      </c>
      <c r="C3645" s="5" t="s">
        <v>6693</v>
      </c>
      <c r="D3645" s="6" t="s">
        <v>6694</v>
      </c>
      <c r="E3645">
        <v>3</v>
      </c>
      <c r="F3645" s="7">
        <v>0.47971988799999998</v>
      </c>
      <c r="G3645" s="7">
        <v>0</v>
      </c>
      <c r="H3645" t="s">
        <v>6695</v>
      </c>
      <c r="I3645">
        <v>110</v>
      </c>
      <c r="J3645">
        <v>48121.99</v>
      </c>
      <c r="K3645">
        <v>100000</v>
      </c>
      <c r="L3645" t="s">
        <v>52</v>
      </c>
      <c r="M3645" s="8" t="s">
        <v>63</v>
      </c>
      <c r="N3645" s="8">
        <v>0.94642857142857095</v>
      </c>
      <c r="O3645">
        <v>5.3571428571428499E-2</v>
      </c>
      <c r="P3645" s="9">
        <v>0.86602540378443904</v>
      </c>
      <c r="Q3645">
        <v>100000</v>
      </c>
      <c r="R3645" s="8"/>
      <c r="S3645" s="8" t="s">
        <v>329</v>
      </c>
      <c r="T3645">
        <v>519625</v>
      </c>
      <c r="U3645">
        <v>200293</v>
      </c>
      <c r="V3645">
        <v>828100</v>
      </c>
      <c r="W3645">
        <v>627807</v>
      </c>
      <c r="X3645">
        <v>0</v>
      </c>
      <c r="Y3645">
        <v>0</v>
      </c>
      <c r="Z3645">
        <v>233983</v>
      </c>
      <c r="AA3645">
        <v>1900333</v>
      </c>
      <c r="AB3645">
        <v>203377</v>
      </c>
      <c r="AC3645">
        <v>12</v>
      </c>
      <c r="AD3645">
        <v>1696956</v>
      </c>
      <c r="AE3645">
        <v>1990</v>
      </c>
      <c r="AF3645" t="s">
        <v>54</v>
      </c>
      <c r="AG3645">
        <v>200000</v>
      </c>
      <c r="AH3645" t="s">
        <v>55</v>
      </c>
      <c r="AI3645" t="s">
        <v>55</v>
      </c>
      <c r="AJ3645">
        <v>1</v>
      </c>
      <c r="AK3645">
        <v>66600</v>
      </c>
      <c r="AL3645" s="8" t="s">
        <v>10414</v>
      </c>
      <c r="AM3645" s="10">
        <f t="shared" si="504"/>
        <v>2014</v>
      </c>
      <c r="AN3645">
        <f t="shared" si="505"/>
        <v>1</v>
      </c>
      <c r="AO3645">
        <f t="shared" si="511"/>
        <v>0</v>
      </c>
      <c r="AP3645">
        <f t="shared" si="506"/>
        <v>1</v>
      </c>
      <c r="AQ3645">
        <f t="shared" si="507"/>
        <v>0</v>
      </c>
      <c r="AR3645">
        <f t="shared" si="508"/>
        <v>0</v>
      </c>
      <c r="AS3645">
        <f t="shared" si="509"/>
        <v>0</v>
      </c>
      <c r="AT3645">
        <f t="shared" si="510"/>
        <v>0</v>
      </c>
      <c r="AU3645">
        <f t="shared" si="510"/>
        <v>0</v>
      </c>
      <c r="AV3645" t="str">
        <f t="shared" si="512"/>
        <v>2020-07-31T13:04:52</v>
      </c>
    </row>
    <row r="3646" spans="1:48" x14ac:dyDescent="0.25">
      <c r="A3646" s="5">
        <v>3717</v>
      </c>
      <c r="B3646" s="5" t="s">
        <v>6168</v>
      </c>
      <c r="C3646" s="5" t="s">
        <v>6169</v>
      </c>
      <c r="D3646" s="6" t="s">
        <v>6170</v>
      </c>
      <c r="E3646">
        <v>9</v>
      </c>
      <c r="F3646" s="7">
        <v>0.40334293300000001</v>
      </c>
      <c r="G3646" s="7">
        <v>0</v>
      </c>
      <c r="H3646" t="s">
        <v>626</v>
      </c>
      <c r="I3646">
        <v>37</v>
      </c>
      <c r="J3646">
        <v>11039.68</v>
      </c>
      <c r="K3646">
        <v>30000</v>
      </c>
      <c r="L3646" t="s">
        <v>52</v>
      </c>
      <c r="M3646" s="8" t="s">
        <v>53</v>
      </c>
      <c r="N3646" s="8">
        <v>0.69642857142857095</v>
      </c>
      <c r="O3646">
        <v>0.30357142857142799</v>
      </c>
      <c r="P3646" s="9">
        <v>0</v>
      </c>
      <c r="Q3646">
        <v>30000</v>
      </c>
      <c r="R3646" s="8"/>
      <c r="S3646" s="8" t="s">
        <v>217</v>
      </c>
      <c r="T3646">
        <v>1270168</v>
      </c>
      <c r="U3646">
        <v>227045</v>
      </c>
      <c r="V3646">
        <v>1422014</v>
      </c>
      <c r="W3646">
        <v>1146656</v>
      </c>
      <c r="X3646">
        <v>0</v>
      </c>
      <c r="Y3646">
        <v>655624</v>
      </c>
      <c r="Z3646">
        <v>207663</v>
      </c>
      <c r="AA3646">
        <v>3059476</v>
      </c>
      <c r="AB3646">
        <v>1515307</v>
      </c>
      <c r="AC3646">
        <v>12</v>
      </c>
      <c r="AD3646">
        <v>1544169</v>
      </c>
      <c r="AE3646">
        <v>2017</v>
      </c>
      <c r="AF3646" t="s">
        <v>126</v>
      </c>
      <c r="AG3646">
        <v>0</v>
      </c>
      <c r="AH3646" t="s">
        <v>55</v>
      </c>
      <c r="AI3646" t="s">
        <v>56</v>
      </c>
      <c r="AJ3646">
        <v>1</v>
      </c>
      <c r="AK3646">
        <v>0</v>
      </c>
      <c r="AL3646" s="8" t="s">
        <v>10415</v>
      </c>
      <c r="AM3646" s="10">
        <f t="shared" si="504"/>
        <v>2017</v>
      </c>
      <c r="AN3646">
        <f t="shared" si="505"/>
        <v>1</v>
      </c>
      <c r="AO3646">
        <f t="shared" si="511"/>
        <v>0</v>
      </c>
      <c r="AP3646">
        <f t="shared" si="506"/>
        <v>0</v>
      </c>
      <c r="AQ3646">
        <f t="shared" si="507"/>
        <v>1</v>
      </c>
      <c r="AR3646">
        <f t="shared" si="508"/>
        <v>0</v>
      </c>
      <c r="AS3646">
        <f t="shared" si="509"/>
        <v>0</v>
      </c>
      <c r="AT3646">
        <f t="shared" si="510"/>
        <v>0</v>
      </c>
      <c r="AU3646">
        <f t="shared" si="510"/>
        <v>1</v>
      </c>
      <c r="AV3646" t="str">
        <f t="shared" si="512"/>
        <v>2020-07-31T14:01:49</v>
      </c>
    </row>
    <row r="3647" spans="1:48" x14ac:dyDescent="0.25">
      <c r="A3647" s="5">
        <v>3718</v>
      </c>
      <c r="B3647" s="5" t="s">
        <v>6341</v>
      </c>
      <c r="C3647" s="5" t="s">
        <v>6342</v>
      </c>
      <c r="D3647" s="6" t="s">
        <v>6343</v>
      </c>
      <c r="E3647">
        <v>19</v>
      </c>
      <c r="F3647" s="7">
        <v>0.40168857140000003</v>
      </c>
      <c r="G3647" s="7">
        <v>0</v>
      </c>
      <c r="H3647" t="s">
        <v>6344</v>
      </c>
      <c r="I3647">
        <v>10</v>
      </c>
      <c r="J3647">
        <v>3240</v>
      </c>
      <c r="K3647">
        <v>30000</v>
      </c>
      <c r="L3647" t="s">
        <v>199</v>
      </c>
      <c r="M3647" s="8" t="s">
        <v>86</v>
      </c>
      <c r="N3647" s="8">
        <v>0.55357142857142805</v>
      </c>
      <c r="O3647">
        <v>0.44642857142857101</v>
      </c>
      <c r="P3647" s="9">
        <v>0.92030080170482098</v>
      </c>
      <c r="R3647" s="8"/>
      <c r="S3647" s="8" t="s">
        <v>217</v>
      </c>
      <c r="T3647">
        <v>2257239</v>
      </c>
      <c r="U3647">
        <v>1934642</v>
      </c>
      <c r="V3647">
        <v>4199397</v>
      </c>
      <c r="W3647">
        <v>1380599</v>
      </c>
      <c r="X3647">
        <v>1654036</v>
      </c>
      <c r="Y3647">
        <v>106121</v>
      </c>
      <c r="Z3647">
        <v>1754992</v>
      </c>
      <c r="AA3647">
        <v>4855324</v>
      </c>
      <c r="AB3647">
        <v>2708771</v>
      </c>
      <c r="AC3647">
        <v>12</v>
      </c>
      <c r="AD3647">
        <v>2146553</v>
      </c>
      <c r="AE3647">
        <v>2005</v>
      </c>
      <c r="AF3647" t="s">
        <v>121</v>
      </c>
      <c r="AG3647">
        <v>500000</v>
      </c>
      <c r="AH3647" t="s">
        <v>56</v>
      </c>
      <c r="AI3647" t="s">
        <v>56</v>
      </c>
      <c r="AJ3647">
        <v>0.99826323139999995</v>
      </c>
      <c r="AK3647">
        <v>0</v>
      </c>
      <c r="AL3647" s="8"/>
      <c r="AM3647" s="10">
        <f t="shared" si="504"/>
        <v>2012</v>
      </c>
      <c r="AN3647">
        <f t="shared" si="505"/>
        <v>0</v>
      </c>
      <c r="AO3647">
        <f t="shared" si="511"/>
        <v>1</v>
      </c>
      <c r="AP3647">
        <f t="shared" si="506"/>
        <v>0</v>
      </c>
      <c r="AQ3647">
        <f t="shared" si="507"/>
        <v>0</v>
      </c>
      <c r="AR3647">
        <f t="shared" si="508"/>
        <v>1</v>
      </c>
      <c r="AS3647">
        <f t="shared" si="509"/>
        <v>0</v>
      </c>
      <c r="AT3647">
        <f t="shared" si="510"/>
        <v>1</v>
      </c>
      <c r="AU3647">
        <f t="shared" si="510"/>
        <v>1</v>
      </c>
      <c r="AV3647">
        <f t="shared" si="512"/>
        <v>0</v>
      </c>
    </row>
    <row r="3648" spans="1:48" x14ac:dyDescent="0.25">
      <c r="A3648" s="5">
        <v>3719</v>
      </c>
      <c r="B3648" s="5" t="s">
        <v>6741</v>
      </c>
      <c r="C3648" s="5" t="s">
        <v>6742</v>
      </c>
      <c r="D3648" s="6" t="s">
        <v>6743</v>
      </c>
      <c r="E3648">
        <v>7</v>
      </c>
      <c r="F3648" s="7">
        <v>0.23040125889999999</v>
      </c>
      <c r="G3648" s="7">
        <v>0</v>
      </c>
      <c r="H3648" t="s">
        <v>6744</v>
      </c>
      <c r="I3648">
        <v>50</v>
      </c>
      <c r="J3648">
        <v>10159.98</v>
      </c>
      <c r="K3648">
        <v>20000</v>
      </c>
      <c r="L3648" t="s">
        <v>52</v>
      </c>
      <c r="M3648" s="8" t="s">
        <v>63</v>
      </c>
      <c r="N3648" s="8">
        <v>0.96428571428571397</v>
      </c>
      <c r="O3648">
        <v>3.5714285714285698E-2</v>
      </c>
      <c r="P3648" s="9">
        <v>-0.86602540378443904</v>
      </c>
      <c r="Q3648">
        <v>20000</v>
      </c>
      <c r="R3648" s="8"/>
      <c r="S3648" s="8" t="s">
        <v>217</v>
      </c>
      <c r="T3648">
        <v>1346889</v>
      </c>
      <c r="U3648">
        <v>1004</v>
      </c>
      <c r="V3648">
        <v>1346889</v>
      </c>
      <c r="W3648">
        <v>1345884</v>
      </c>
      <c r="X3648">
        <v>0</v>
      </c>
      <c r="Y3648">
        <v>125326</v>
      </c>
      <c r="Z3648">
        <v>125326</v>
      </c>
      <c r="AA3648">
        <v>1882967</v>
      </c>
      <c r="AB3648">
        <v>695371</v>
      </c>
      <c r="AC3648">
        <v>12</v>
      </c>
      <c r="AD3648">
        <v>1187596</v>
      </c>
      <c r="AE3648">
        <v>1993</v>
      </c>
      <c r="AF3648" t="s">
        <v>54</v>
      </c>
      <c r="AG3648">
        <v>90000</v>
      </c>
      <c r="AH3648" t="s">
        <v>55</v>
      </c>
      <c r="AI3648" t="s">
        <v>55</v>
      </c>
      <c r="AJ3648">
        <v>0.77848699799999999</v>
      </c>
      <c r="AK3648">
        <v>35805</v>
      </c>
      <c r="AL3648" s="8" t="s">
        <v>10416</v>
      </c>
      <c r="AM3648" s="10">
        <f t="shared" si="504"/>
        <v>2016</v>
      </c>
      <c r="AN3648">
        <f t="shared" si="505"/>
        <v>1</v>
      </c>
      <c r="AO3648">
        <f t="shared" si="511"/>
        <v>0</v>
      </c>
      <c r="AP3648">
        <f t="shared" si="506"/>
        <v>1</v>
      </c>
      <c r="AQ3648">
        <f t="shared" si="507"/>
        <v>0</v>
      </c>
      <c r="AR3648">
        <f t="shared" si="508"/>
        <v>0</v>
      </c>
      <c r="AS3648">
        <f t="shared" si="509"/>
        <v>0</v>
      </c>
      <c r="AT3648">
        <f t="shared" si="510"/>
        <v>0</v>
      </c>
      <c r="AU3648">
        <f t="shared" si="510"/>
        <v>0</v>
      </c>
      <c r="AV3648" t="str">
        <f t="shared" si="512"/>
        <v>2020-07-31T13:05:24</v>
      </c>
    </row>
    <row r="3649" spans="1:48" x14ac:dyDescent="0.25">
      <c r="A3649" s="5">
        <v>3720</v>
      </c>
      <c r="B3649" s="5" t="s">
        <v>790</v>
      </c>
      <c r="C3649" s="5" t="s">
        <v>791</v>
      </c>
      <c r="D3649" s="6" t="s">
        <v>792</v>
      </c>
      <c r="E3649">
        <v>3</v>
      </c>
      <c r="F3649" s="7">
        <v>0.30442782309999999</v>
      </c>
      <c r="G3649" s="7">
        <v>0</v>
      </c>
      <c r="H3649" t="s">
        <v>793</v>
      </c>
      <c r="I3649">
        <v>17</v>
      </c>
      <c r="J3649">
        <v>2968</v>
      </c>
      <c r="K3649">
        <v>30000</v>
      </c>
      <c r="L3649" t="s">
        <v>52</v>
      </c>
      <c r="M3649" s="8" t="s">
        <v>86</v>
      </c>
      <c r="N3649" s="8">
        <v>0.64285714285714202</v>
      </c>
      <c r="O3649">
        <v>0.35714285714285698</v>
      </c>
      <c r="P3649" s="9">
        <v>0</v>
      </c>
      <c r="Q3649">
        <v>30000</v>
      </c>
      <c r="R3649" s="8"/>
      <c r="S3649" s="8" t="s">
        <v>217</v>
      </c>
      <c r="T3649">
        <v>398502</v>
      </c>
      <c r="U3649">
        <v>135101</v>
      </c>
      <c r="V3649">
        <v>58845</v>
      </c>
      <c r="W3649">
        <v>131095</v>
      </c>
      <c r="X3649">
        <v>69777</v>
      </c>
      <c r="Y3649">
        <v>61927</v>
      </c>
      <c r="Z3649">
        <v>325929</v>
      </c>
      <c r="AA3649">
        <v>775287</v>
      </c>
      <c r="AB3649">
        <v>256325</v>
      </c>
      <c r="AC3649">
        <v>12</v>
      </c>
      <c r="AD3649">
        <v>518962</v>
      </c>
      <c r="AE3649">
        <v>2007</v>
      </c>
      <c r="AF3649" t="s">
        <v>121</v>
      </c>
      <c r="AG3649">
        <v>150000</v>
      </c>
      <c r="AH3649" t="s">
        <v>55</v>
      </c>
      <c r="AI3649" t="s">
        <v>56</v>
      </c>
      <c r="AJ3649">
        <v>1</v>
      </c>
      <c r="AK3649">
        <v>0</v>
      </c>
      <c r="AL3649" s="8" t="s">
        <v>10417</v>
      </c>
      <c r="AM3649" s="10">
        <f t="shared" si="504"/>
        <v>2016</v>
      </c>
      <c r="AN3649">
        <f t="shared" si="505"/>
        <v>1</v>
      </c>
      <c r="AO3649">
        <f t="shared" si="511"/>
        <v>0</v>
      </c>
      <c r="AP3649">
        <f t="shared" si="506"/>
        <v>0</v>
      </c>
      <c r="AQ3649">
        <f t="shared" si="507"/>
        <v>0</v>
      </c>
      <c r="AR3649">
        <f t="shared" si="508"/>
        <v>1</v>
      </c>
      <c r="AS3649">
        <f t="shared" si="509"/>
        <v>0</v>
      </c>
      <c r="AT3649">
        <f t="shared" si="510"/>
        <v>0</v>
      </c>
      <c r="AU3649">
        <f t="shared" si="510"/>
        <v>1</v>
      </c>
      <c r="AV3649" t="str">
        <f t="shared" si="512"/>
        <v>2020-07-31T14:02:52</v>
      </c>
    </row>
    <row r="3650" spans="1:48" x14ac:dyDescent="0.25">
      <c r="A3650" s="5">
        <v>3721</v>
      </c>
      <c r="B3650" s="5" t="s">
        <v>6176</v>
      </c>
      <c r="C3650" s="5" t="s">
        <v>6177</v>
      </c>
      <c r="D3650" s="6" t="s">
        <v>6178</v>
      </c>
      <c r="E3650">
        <v>4</v>
      </c>
      <c r="F3650" s="7">
        <v>0.38305015640000001</v>
      </c>
      <c r="G3650" s="7">
        <v>0</v>
      </c>
      <c r="H3650" t="s">
        <v>6175</v>
      </c>
      <c r="I3650">
        <v>0</v>
      </c>
      <c r="J3650">
        <v>0</v>
      </c>
      <c r="K3650">
        <v>25000</v>
      </c>
      <c r="L3650" t="s">
        <v>52</v>
      </c>
      <c r="M3650" s="8" t="s">
        <v>53</v>
      </c>
      <c r="N3650" s="8">
        <v>0.82142857142857095</v>
      </c>
      <c r="O3650">
        <v>0.17857142857142799</v>
      </c>
      <c r="P3650" s="9">
        <v>0</v>
      </c>
      <c r="Q3650">
        <v>25000</v>
      </c>
      <c r="R3650" s="8"/>
      <c r="S3650" s="8" t="s">
        <v>217</v>
      </c>
      <c r="T3650">
        <v>987594</v>
      </c>
      <c r="U3650">
        <v>1021939</v>
      </c>
      <c r="V3650">
        <v>1024332</v>
      </c>
      <c r="W3650">
        <v>0</v>
      </c>
      <c r="X3650">
        <v>65074</v>
      </c>
      <c r="Y3650">
        <v>0</v>
      </c>
      <c r="Z3650">
        <v>895501</v>
      </c>
      <c r="AA3650">
        <v>1834284</v>
      </c>
      <c r="AB3650">
        <v>0</v>
      </c>
      <c r="AC3650">
        <v>12</v>
      </c>
      <c r="AD3650">
        <v>0</v>
      </c>
      <c r="AE3650">
        <v>2010</v>
      </c>
      <c r="AF3650" t="s">
        <v>68</v>
      </c>
      <c r="AG3650">
        <v>50000</v>
      </c>
      <c r="AH3650" t="s">
        <v>55</v>
      </c>
      <c r="AI3650" t="s">
        <v>55</v>
      </c>
      <c r="AJ3650">
        <v>1</v>
      </c>
      <c r="AK3650">
        <v>0</v>
      </c>
      <c r="AL3650" s="8" t="s">
        <v>10418</v>
      </c>
      <c r="AM3650" s="10">
        <f t="shared" ref="AM3650:AM3713" si="513">_xlfn.NUMBERVALUE(LEFT(H3650,4))</f>
        <v>2018</v>
      </c>
      <c r="AN3650">
        <f t="shared" ref="AN3650:AN3713" si="514">IF(OR(L3650 = "AprovadoAnalista", L3650 = "AprovadoComite" ),1,0)</f>
        <v>1</v>
      </c>
      <c r="AO3650">
        <f t="shared" si="511"/>
        <v>0</v>
      </c>
      <c r="AP3650">
        <f t="shared" ref="AP3650:AP3713" si="515">IF(MID(M3650,4,1)="0",1,0)</f>
        <v>0</v>
      </c>
      <c r="AQ3650">
        <f t="shared" ref="AQ3650:AQ3713" si="516">IF(MID(M3650,4,1)="1",1,0)</f>
        <v>1</v>
      </c>
      <c r="AR3650">
        <f t="shared" ref="AR3650:AR3713" si="517">IF(MID(M3650,4,1)="3",1,0)</f>
        <v>0</v>
      </c>
      <c r="AS3650">
        <f t="shared" ref="AS3650:AS3713" si="518">IF(MID(M3650,4,1)="5",1,0)</f>
        <v>0</v>
      </c>
      <c r="AT3650">
        <f t="shared" ref="AT3650:AU3713" si="519">IF(AH3650="True",1,0)</f>
        <v>0</v>
      </c>
      <c r="AU3650">
        <f t="shared" si="519"/>
        <v>0</v>
      </c>
      <c r="AV3650" t="str">
        <f t="shared" si="512"/>
        <v>2020-07-31T13:40:33</v>
      </c>
    </row>
    <row r="3651" spans="1:48" x14ac:dyDescent="0.25">
      <c r="A3651" s="5">
        <v>3722</v>
      </c>
      <c r="B3651" s="5" t="s">
        <v>6973</v>
      </c>
      <c r="C3651" s="5" t="s">
        <v>6974</v>
      </c>
      <c r="D3651" s="6" t="s">
        <v>6975</v>
      </c>
      <c r="E3651">
        <v>15</v>
      </c>
      <c r="F3651" s="7">
        <v>0.37303342560000002</v>
      </c>
      <c r="G3651" s="7">
        <v>0</v>
      </c>
      <c r="H3651" t="s">
        <v>6976</v>
      </c>
      <c r="I3651">
        <v>0</v>
      </c>
      <c r="J3651">
        <v>12.05</v>
      </c>
      <c r="K3651">
        <v>50000</v>
      </c>
      <c r="L3651" t="s">
        <v>52</v>
      </c>
      <c r="M3651" s="8" t="s">
        <v>86</v>
      </c>
      <c r="N3651" s="8">
        <v>0.66071428571428503</v>
      </c>
      <c r="O3651">
        <v>0.33928571428571402</v>
      </c>
      <c r="P3651" s="9">
        <v>0.86602540378443904</v>
      </c>
      <c r="Q3651">
        <v>40000</v>
      </c>
      <c r="R3651" s="8"/>
      <c r="S3651" s="8"/>
      <c r="AA3651">
        <v>5744422</v>
      </c>
      <c r="AB3651">
        <v>0</v>
      </c>
      <c r="AC3651">
        <v>12</v>
      </c>
      <c r="AD3651">
        <v>0</v>
      </c>
      <c r="AE3651">
        <v>2011</v>
      </c>
      <c r="AF3651" t="s">
        <v>68</v>
      </c>
      <c r="AG3651">
        <v>250000</v>
      </c>
      <c r="AH3651" t="s">
        <v>55</v>
      </c>
      <c r="AI3651" t="s">
        <v>55</v>
      </c>
      <c r="AJ3651">
        <v>1</v>
      </c>
      <c r="AK3651">
        <v>499661</v>
      </c>
      <c r="AL3651" s="8" t="s">
        <v>10419</v>
      </c>
      <c r="AM3651" s="10">
        <f t="shared" si="513"/>
        <v>2016</v>
      </c>
      <c r="AN3651">
        <f t="shared" si="514"/>
        <v>1</v>
      </c>
      <c r="AO3651">
        <f t="shared" ref="AO3651:AO3714" si="520">IF(OR(L3651 = "ReprovadoAnalista", L3651 = "ReprovadoComite" ),1,0)</f>
        <v>0</v>
      </c>
      <c r="AP3651">
        <f t="shared" si="515"/>
        <v>0</v>
      </c>
      <c r="AQ3651">
        <f t="shared" si="516"/>
        <v>0</v>
      </c>
      <c r="AR3651">
        <f t="shared" si="517"/>
        <v>1</v>
      </c>
      <c r="AS3651">
        <f t="shared" si="518"/>
        <v>0</v>
      </c>
      <c r="AT3651">
        <f t="shared" si="519"/>
        <v>0</v>
      </c>
      <c r="AU3651">
        <f t="shared" si="519"/>
        <v>0</v>
      </c>
      <c r="AV3651" t="str">
        <f t="shared" ref="AV3651:AV3714" si="521">IF(R3651&lt;&gt;"",R3651,AL3651)</f>
        <v>2020-07-31T13:08:36</v>
      </c>
    </row>
    <row r="3652" spans="1:48" x14ac:dyDescent="0.25">
      <c r="A3652" s="5">
        <v>3723</v>
      </c>
      <c r="B3652" s="5" t="s">
        <v>3197</v>
      </c>
      <c r="C3652" s="5" t="s">
        <v>3198</v>
      </c>
      <c r="D3652" s="6" t="s">
        <v>3199</v>
      </c>
      <c r="E3652">
        <v>3</v>
      </c>
      <c r="F3652" s="7">
        <v>0.29578281569999998</v>
      </c>
      <c r="G3652" s="7">
        <v>0</v>
      </c>
      <c r="H3652" t="s">
        <v>3200</v>
      </c>
      <c r="I3652">
        <v>33</v>
      </c>
      <c r="J3652">
        <v>7349.67</v>
      </c>
      <c r="K3652">
        <v>45000</v>
      </c>
      <c r="L3652" t="s">
        <v>52</v>
      </c>
      <c r="M3652" s="8" t="s">
        <v>53</v>
      </c>
      <c r="N3652" s="8">
        <v>0.875</v>
      </c>
      <c r="O3652">
        <v>0.125</v>
      </c>
      <c r="P3652" s="9">
        <v>0</v>
      </c>
      <c r="Q3652">
        <v>45000</v>
      </c>
      <c r="R3652" s="8"/>
      <c r="S3652" s="8" t="s">
        <v>175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5770076</v>
      </c>
      <c r="AB3652">
        <v>0</v>
      </c>
      <c r="AC3652">
        <v>12</v>
      </c>
      <c r="AD3652">
        <v>0</v>
      </c>
      <c r="AE3652">
        <v>2005</v>
      </c>
      <c r="AF3652" t="s">
        <v>121</v>
      </c>
      <c r="AG3652">
        <v>500000</v>
      </c>
      <c r="AH3652" t="s">
        <v>55</v>
      </c>
      <c r="AI3652" t="s">
        <v>55</v>
      </c>
      <c r="AJ3652">
        <v>1</v>
      </c>
      <c r="AK3652">
        <v>198000</v>
      </c>
      <c r="AL3652" s="8" t="s">
        <v>10420</v>
      </c>
      <c r="AM3652" s="10">
        <f t="shared" si="513"/>
        <v>2017</v>
      </c>
      <c r="AN3652">
        <f t="shared" si="514"/>
        <v>1</v>
      </c>
      <c r="AO3652">
        <f t="shared" si="520"/>
        <v>0</v>
      </c>
      <c r="AP3652">
        <f t="shared" si="515"/>
        <v>0</v>
      </c>
      <c r="AQ3652">
        <f t="shared" si="516"/>
        <v>1</v>
      </c>
      <c r="AR3652">
        <f t="shared" si="517"/>
        <v>0</v>
      </c>
      <c r="AS3652">
        <f t="shared" si="518"/>
        <v>0</v>
      </c>
      <c r="AT3652">
        <f t="shared" si="519"/>
        <v>0</v>
      </c>
      <c r="AU3652">
        <f t="shared" si="519"/>
        <v>0</v>
      </c>
      <c r="AV3652" t="str">
        <f t="shared" si="521"/>
        <v>2020-07-31T13:11:33</v>
      </c>
    </row>
    <row r="3653" spans="1:48" x14ac:dyDescent="0.25">
      <c r="A3653" s="5">
        <v>3724</v>
      </c>
      <c r="B3653" s="5" t="s">
        <v>10409</v>
      </c>
      <c r="C3653" s="5" t="s">
        <v>10410</v>
      </c>
      <c r="D3653" s="6" t="s">
        <v>10411</v>
      </c>
      <c r="E3653">
        <v>3</v>
      </c>
      <c r="F3653" s="7">
        <v>0.2435228153</v>
      </c>
      <c r="G3653" s="7">
        <v>0</v>
      </c>
      <c r="H3653" t="s">
        <v>10412</v>
      </c>
      <c r="I3653">
        <v>26</v>
      </c>
      <c r="J3653">
        <v>38187.99</v>
      </c>
      <c r="K3653">
        <v>100000</v>
      </c>
      <c r="L3653" t="s">
        <v>52</v>
      </c>
      <c r="M3653" s="8" t="s">
        <v>86</v>
      </c>
      <c r="N3653" s="8">
        <v>0.64285714285714202</v>
      </c>
      <c r="O3653">
        <v>0.35714285714285698</v>
      </c>
      <c r="P3653" s="9">
        <v>0</v>
      </c>
      <c r="Q3653">
        <v>30000</v>
      </c>
      <c r="R3653" s="8"/>
      <c r="S3653" s="8" t="s">
        <v>329</v>
      </c>
      <c r="T3653">
        <v>3481707</v>
      </c>
      <c r="U3653">
        <v>542363</v>
      </c>
      <c r="V3653">
        <v>4450179</v>
      </c>
      <c r="W3653">
        <v>3907816</v>
      </c>
      <c r="X3653">
        <v>0</v>
      </c>
      <c r="Y3653">
        <v>968472</v>
      </c>
      <c r="Z3653">
        <v>310061</v>
      </c>
      <c r="AA3653">
        <v>1696100</v>
      </c>
      <c r="AB3653">
        <v>1195779</v>
      </c>
      <c r="AC3653">
        <v>12</v>
      </c>
      <c r="AD3653">
        <v>500321</v>
      </c>
      <c r="AE3653">
        <v>2019</v>
      </c>
      <c r="AF3653" t="s">
        <v>126</v>
      </c>
      <c r="AG3653">
        <v>3000000</v>
      </c>
      <c r="AH3653" t="s">
        <v>56</v>
      </c>
      <c r="AI3653" t="s">
        <v>56</v>
      </c>
      <c r="AJ3653">
        <v>1</v>
      </c>
      <c r="AK3653">
        <v>0</v>
      </c>
      <c r="AL3653" s="8" t="s">
        <v>10421</v>
      </c>
      <c r="AM3653" s="10">
        <f t="shared" si="513"/>
        <v>2020</v>
      </c>
      <c r="AN3653">
        <f t="shared" si="514"/>
        <v>1</v>
      </c>
      <c r="AO3653">
        <f t="shared" si="520"/>
        <v>0</v>
      </c>
      <c r="AP3653">
        <f t="shared" si="515"/>
        <v>0</v>
      </c>
      <c r="AQ3653">
        <f t="shared" si="516"/>
        <v>0</v>
      </c>
      <c r="AR3653">
        <f t="shared" si="517"/>
        <v>1</v>
      </c>
      <c r="AS3653">
        <f t="shared" si="518"/>
        <v>0</v>
      </c>
      <c r="AT3653">
        <f t="shared" si="519"/>
        <v>1</v>
      </c>
      <c r="AU3653">
        <f t="shared" si="519"/>
        <v>1</v>
      </c>
      <c r="AV3653" t="str">
        <f t="shared" si="521"/>
        <v>2020-07-31T13:55:49</v>
      </c>
    </row>
    <row r="3654" spans="1:48" x14ac:dyDescent="0.25">
      <c r="A3654" s="5">
        <v>3725</v>
      </c>
      <c r="B3654" s="5" t="s">
        <v>10422</v>
      </c>
      <c r="C3654" s="5" t="s">
        <v>10423</v>
      </c>
      <c r="D3654" s="6" t="s">
        <v>10424</v>
      </c>
      <c r="E3654">
        <v>0</v>
      </c>
      <c r="F3654" s="7">
        <v>0.4528547416</v>
      </c>
      <c r="G3654" s="7">
        <v>0</v>
      </c>
      <c r="H3654" t="s">
        <v>1135</v>
      </c>
      <c r="I3654">
        <v>0</v>
      </c>
      <c r="J3654">
        <v>0</v>
      </c>
      <c r="K3654">
        <v>61200</v>
      </c>
      <c r="L3654" t="s">
        <v>199</v>
      </c>
      <c r="M3654" s="8" t="s">
        <v>53</v>
      </c>
      <c r="N3654" s="8">
        <v>0.75</v>
      </c>
      <c r="O3654">
        <v>0.25</v>
      </c>
      <c r="P3654" s="9">
        <v>0</v>
      </c>
      <c r="R3654" s="8"/>
      <c r="S3654" s="8" t="s">
        <v>329</v>
      </c>
      <c r="T3654">
        <v>502577</v>
      </c>
      <c r="U3654">
        <v>684415</v>
      </c>
      <c r="V3654">
        <v>1146165</v>
      </c>
      <c r="W3654">
        <v>386413</v>
      </c>
      <c r="X3654">
        <v>471000</v>
      </c>
      <c r="Y3654">
        <v>0</v>
      </c>
      <c r="Z3654">
        <v>395769</v>
      </c>
      <c r="AA3654">
        <v>1918410</v>
      </c>
      <c r="AB3654">
        <v>1046315</v>
      </c>
      <c r="AC3654">
        <v>12</v>
      </c>
      <c r="AD3654">
        <v>872095</v>
      </c>
      <c r="AE3654">
        <v>2007</v>
      </c>
      <c r="AF3654" t="s">
        <v>121</v>
      </c>
      <c r="AG3654">
        <v>100000</v>
      </c>
      <c r="AH3654" t="s">
        <v>56</v>
      </c>
      <c r="AI3654" t="s">
        <v>56</v>
      </c>
      <c r="AJ3654">
        <v>1</v>
      </c>
      <c r="AK3654">
        <v>0</v>
      </c>
      <c r="AL3654" s="8"/>
      <c r="AM3654" s="10">
        <f t="shared" si="513"/>
        <v>2019</v>
      </c>
      <c r="AN3654">
        <f t="shared" si="514"/>
        <v>0</v>
      </c>
      <c r="AO3654">
        <f t="shared" si="520"/>
        <v>1</v>
      </c>
      <c r="AP3654">
        <f t="shared" si="515"/>
        <v>0</v>
      </c>
      <c r="AQ3654">
        <f t="shared" si="516"/>
        <v>1</v>
      </c>
      <c r="AR3654">
        <f t="shared" si="517"/>
        <v>0</v>
      </c>
      <c r="AS3654">
        <f t="shared" si="518"/>
        <v>0</v>
      </c>
      <c r="AT3654">
        <f t="shared" si="519"/>
        <v>1</v>
      </c>
      <c r="AU3654">
        <f t="shared" si="519"/>
        <v>1</v>
      </c>
      <c r="AV3654">
        <f t="shared" si="521"/>
        <v>0</v>
      </c>
    </row>
    <row r="3655" spans="1:48" x14ac:dyDescent="0.25">
      <c r="A3655" s="5">
        <v>3726</v>
      </c>
      <c r="B3655" s="5" t="s">
        <v>1496</v>
      </c>
      <c r="C3655" s="5" t="s">
        <v>1497</v>
      </c>
      <c r="D3655" s="6" t="s">
        <v>1498</v>
      </c>
      <c r="E3655">
        <v>18</v>
      </c>
      <c r="F3655" s="7">
        <v>0.2484828499</v>
      </c>
      <c r="G3655" s="7">
        <v>0</v>
      </c>
      <c r="H3655" t="s">
        <v>1499</v>
      </c>
      <c r="I3655">
        <v>26</v>
      </c>
      <c r="J3655">
        <v>2326.81</v>
      </c>
      <c r="K3655">
        <v>20000</v>
      </c>
      <c r="L3655" t="s">
        <v>52</v>
      </c>
      <c r="M3655" s="8" t="s">
        <v>53</v>
      </c>
      <c r="N3655" s="8">
        <v>0.82142857142857095</v>
      </c>
      <c r="O3655">
        <v>0.17857142857142799</v>
      </c>
      <c r="P3655" s="9">
        <v>0.86602540378443904</v>
      </c>
      <c r="Q3655">
        <v>20000</v>
      </c>
      <c r="R3655" s="8"/>
      <c r="S3655" s="8" t="s">
        <v>217</v>
      </c>
      <c r="T3655">
        <v>828847</v>
      </c>
      <c r="U3655">
        <v>96715</v>
      </c>
      <c r="V3655">
        <v>838327</v>
      </c>
      <c r="W3655">
        <v>771612</v>
      </c>
      <c r="X3655">
        <v>0</v>
      </c>
      <c r="Y3655">
        <v>77089</v>
      </c>
      <c r="Z3655">
        <v>595870</v>
      </c>
      <c r="AA3655">
        <v>2804091</v>
      </c>
      <c r="AB3655">
        <v>1135093</v>
      </c>
      <c r="AC3655">
        <v>12</v>
      </c>
      <c r="AD3655">
        <v>1668998</v>
      </c>
      <c r="AE3655">
        <v>2002</v>
      </c>
      <c r="AF3655" t="s">
        <v>54</v>
      </c>
      <c r="AG3655">
        <v>10000</v>
      </c>
      <c r="AH3655" t="s">
        <v>56</v>
      </c>
      <c r="AI3655" t="s">
        <v>55</v>
      </c>
      <c r="AJ3655">
        <v>1</v>
      </c>
      <c r="AK3655">
        <v>4320</v>
      </c>
      <c r="AL3655" s="8" t="s">
        <v>10425</v>
      </c>
      <c r="AM3655" s="10">
        <f t="shared" si="513"/>
        <v>2017</v>
      </c>
      <c r="AN3655">
        <f t="shared" si="514"/>
        <v>1</v>
      </c>
      <c r="AO3655">
        <f t="shared" si="520"/>
        <v>0</v>
      </c>
      <c r="AP3655">
        <f t="shared" si="515"/>
        <v>0</v>
      </c>
      <c r="AQ3655">
        <f t="shared" si="516"/>
        <v>1</v>
      </c>
      <c r="AR3655">
        <f t="shared" si="517"/>
        <v>0</v>
      </c>
      <c r="AS3655">
        <f t="shared" si="518"/>
        <v>0</v>
      </c>
      <c r="AT3655">
        <f t="shared" si="519"/>
        <v>1</v>
      </c>
      <c r="AU3655">
        <f t="shared" si="519"/>
        <v>0</v>
      </c>
      <c r="AV3655" t="str">
        <f t="shared" si="521"/>
        <v>2020-07-31T13:42:12</v>
      </c>
    </row>
    <row r="3656" spans="1:48" x14ac:dyDescent="0.25">
      <c r="A3656" s="5">
        <v>3727</v>
      </c>
      <c r="B3656" s="5" t="s">
        <v>6444</v>
      </c>
      <c r="C3656" s="5" t="s">
        <v>6445</v>
      </c>
      <c r="D3656" s="6" t="s">
        <v>6446</v>
      </c>
      <c r="E3656">
        <v>7</v>
      </c>
      <c r="F3656" s="7">
        <v>0.42808459329999998</v>
      </c>
      <c r="G3656" s="7">
        <v>0</v>
      </c>
      <c r="H3656" t="s">
        <v>6447</v>
      </c>
      <c r="I3656">
        <v>17</v>
      </c>
      <c r="J3656">
        <v>134163.26999999999</v>
      </c>
      <c r="K3656">
        <v>1000000</v>
      </c>
      <c r="L3656" t="s">
        <v>119</v>
      </c>
      <c r="M3656" s="8" t="s">
        <v>63</v>
      </c>
      <c r="N3656" s="8">
        <v>0.91071428571428503</v>
      </c>
      <c r="O3656">
        <v>8.9285714285714204E-2</v>
      </c>
      <c r="P3656" s="9">
        <v>-8.0536231588498403E-2</v>
      </c>
      <c r="Q3656">
        <v>700000</v>
      </c>
      <c r="R3656" s="8" t="s">
        <v>10426</v>
      </c>
      <c r="S3656" s="8" t="s">
        <v>329</v>
      </c>
      <c r="T3656">
        <v>10066659</v>
      </c>
      <c r="U3656">
        <v>3316809</v>
      </c>
      <c r="V3656">
        <v>13114259</v>
      </c>
      <c r="W3656">
        <v>6322783</v>
      </c>
      <c r="X3656">
        <v>1275955</v>
      </c>
      <c r="Y3656">
        <v>3984208</v>
      </c>
      <c r="Z3656">
        <v>3710289</v>
      </c>
      <c r="AA3656">
        <v>22898154</v>
      </c>
      <c r="AB3656">
        <v>5636945</v>
      </c>
      <c r="AC3656">
        <v>12</v>
      </c>
      <c r="AD3656">
        <v>17261209</v>
      </c>
      <c r="AE3656">
        <v>2000</v>
      </c>
      <c r="AF3656" t="s">
        <v>54</v>
      </c>
      <c r="AG3656">
        <v>1600000</v>
      </c>
      <c r="AH3656" t="s">
        <v>55</v>
      </c>
      <c r="AI3656" t="s">
        <v>55</v>
      </c>
      <c r="AJ3656">
        <v>0.99823213499999996</v>
      </c>
      <c r="AK3656">
        <v>1333750</v>
      </c>
      <c r="AL3656" s="8"/>
      <c r="AM3656" s="10">
        <f t="shared" si="513"/>
        <v>2009</v>
      </c>
      <c r="AN3656">
        <f t="shared" si="514"/>
        <v>1</v>
      </c>
      <c r="AO3656">
        <f t="shared" si="520"/>
        <v>0</v>
      </c>
      <c r="AP3656">
        <f t="shared" si="515"/>
        <v>1</v>
      </c>
      <c r="AQ3656">
        <f t="shared" si="516"/>
        <v>0</v>
      </c>
      <c r="AR3656">
        <f t="shared" si="517"/>
        <v>0</v>
      </c>
      <c r="AS3656">
        <f t="shared" si="518"/>
        <v>0</v>
      </c>
      <c r="AT3656">
        <f t="shared" si="519"/>
        <v>0</v>
      </c>
      <c r="AU3656">
        <f t="shared" si="519"/>
        <v>0</v>
      </c>
      <c r="AV3656" t="str">
        <f t="shared" si="521"/>
        <v>2020-07-31T14:11:46</v>
      </c>
    </row>
    <row r="3657" spans="1:48" x14ac:dyDescent="0.25">
      <c r="A3657" s="5">
        <v>3728</v>
      </c>
      <c r="B3657" s="5" t="s">
        <v>10427</v>
      </c>
      <c r="C3657" s="5" t="s">
        <v>10428</v>
      </c>
      <c r="D3657" s="6" t="s">
        <v>10429</v>
      </c>
      <c r="E3657">
        <v>22</v>
      </c>
      <c r="F3657" s="7">
        <v>0.40734757319999998</v>
      </c>
      <c r="G3657" s="7">
        <v>0</v>
      </c>
      <c r="H3657" t="s">
        <v>6892</v>
      </c>
      <c r="I3657">
        <v>0</v>
      </c>
      <c r="J3657">
        <v>0</v>
      </c>
      <c r="K3657">
        <v>49999</v>
      </c>
      <c r="L3657" t="s">
        <v>52</v>
      </c>
      <c r="M3657" s="8" t="s">
        <v>53</v>
      </c>
      <c r="N3657" s="8">
        <v>0.749999999999999</v>
      </c>
      <c r="O3657">
        <v>0.25</v>
      </c>
      <c r="P3657" s="9">
        <v>0</v>
      </c>
      <c r="Q3657">
        <v>49900</v>
      </c>
      <c r="R3657" s="8"/>
      <c r="S3657" s="8"/>
      <c r="AA3657">
        <v>15439841</v>
      </c>
      <c r="AB3657">
        <v>0</v>
      </c>
      <c r="AC3657">
        <v>6</v>
      </c>
      <c r="AD3657">
        <v>0</v>
      </c>
      <c r="AE3657">
        <v>1981</v>
      </c>
      <c r="AF3657" t="s">
        <v>54</v>
      </c>
      <c r="AG3657">
        <v>950000</v>
      </c>
      <c r="AH3657" t="s">
        <v>56</v>
      </c>
      <c r="AI3657" t="s">
        <v>55</v>
      </c>
      <c r="AJ3657">
        <v>1</v>
      </c>
      <c r="AK3657">
        <v>0</v>
      </c>
      <c r="AL3657" s="8" t="s">
        <v>10430</v>
      </c>
      <c r="AM3657" s="10">
        <f t="shared" si="513"/>
        <v>2018</v>
      </c>
      <c r="AN3657">
        <f t="shared" si="514"/>
        <v>1</v>
      </c>
      <c r="AO3657">
        <f t="shared" si="520"/>
        <v>0</v>
      </c>
      <c r="AP3657">
        <f t="shared" si="515"/>
        <v>0</v>
      </c>
      <c r="AQ3657">
        <f t="shared" si="516"/>
        <v>1</v>
      </c>
      <c r="AR3657">
        <f t="shared" si="517"/>
        <v>0</v>
      </c>
      <c r="AS3657">
        <f t="shared" si="518"/>
        <v>0</v>
      </c>
      <c r="AT3657">
        <f t="shared" si="519"/>
        <v>1</v>
      </c>
      <c r="AU3657">
        <f t="shared" si="519"/>
        <v>0</v>
      </c>
      <c r="AV3657" t="str">
        <f t="shared" si="521"/>
        <v>2020-07-31T14:06:11</v>
      </c>
    </row>
    <row r="3658" spans="1:48" x14ac:dyDescent="0.25">
      <c r="A3658" s="5">
        <v>3729</v>
      </c>
      <c r="B3658" s="5" t="s">
        <v>7192</v>
      </c>
      <c r="C3658" s="5" t="s">
        <v>7193</v>
      </c>
      <c r="D3658" s="6" t="s">
        <v>7194</v>
      </c>
      <c r="E3658">
        <v>3</v>
      </c>
      <c r="F3658" s="7">
        <v>0.60820435559999997</v>
      </c>
      <c r="G3658" s="7">
        <v>0</v>
      </c>
      <c r="H3658" t="s">
        <v>7195</v>
      </c>
      <c r="I3658">
        <v>0</v>
      </c>
      <c r="J3658">
        <v>0</v>
      </c>
      <c r="K3658">
        <v>60000</v>
      </c>
      <c r="L3658" t="s">
        <v>52</v>
      </c>
      <c r="M3658" s="8" t="s">
        <v>63</v>
      </c>
      <c r="N3658" s="8">
        <v>0.96428571428571397</v>
      </c>
      <c r="O3658">
        <v>3.5714285714285698E-2</v>
      </c>
      <c r="P3658" s="9">
        <v>0</v>
      </c>
      <c r="Q3658">
        <v>60000</v>
      </c>
      <c r="R3658" s="8"/>
      <c r="S3658" s="8" t="s">
        <v>329</v>
      </c>
      <c r="T3658">
        <v>1136771</v>
      </c>
      <c r="U3658">
        <v>264506</v>
      </c>
      <c r="V3658">
        <v>1172209</v>
      </c>
      <c r="W3658">
        <v>1493345</v>
      </c>
      <c r="X3658">
        <v>0</v>
      </c>
      <c r="Y3658">
        <v>565601</v>
      </c>
      <c r="Z3658">
        <v>120230</v>
      </c>
      <c r="AA3658">
        <v>4438768</v>
      </c>
      <c r="AB3658">
        <v>3180644</v>
      </c>
      <c r="AC3658">
        <v>12</v>
      </c>
      <c r="AD3658">
        <v>1258124</v>
      </c>
      <c r="AE3658">
        <v>1995</v>
      </c>
      <c r="AF3658" t="s">
        <v>54</v>
      </c>
      <c r="AG3658">
        <v>150000</v>
      </c>
      <c r="AH3658" t="s">
        <v>55</v>
      </c>
      <c r="AI3658" t="s">
        <v>55</v>
      </c>
      <c r="AJ3658">
        <v>1</v>
      </c>
      <c r="AK3658">
        <v>16200</v>
      </c>
      <c r="AL3658" s="8" t="s">
        <v>10431</v>
      </c>
      <c r="AM3658" s="10">
        <f t="shared" si="513"/>
        <v>2016</v>
      </c>
      <c r="AN3658">
        <f t="shared" si="514"/>
        <v>1</v>
      </c>
      <c r="AO3658">
        <f t="shared" si="520"/>
        <v>0</v>
      </c>
      <c r="AP3658">
        <f t="shared" si="515"/>
        <v>1</v>
      </c>
      <c r="AQ3658">
        <f t="shared" si="516"/>
        <v>0</v>
      </c>
      <c r="AR3658">
        <f t="shared" si="517"/>
        <v>0</v>
      </c>
      <c r="AS3658">
        <f t="shared" si="518"/>
        <v>0</v>
      </c>
      <c r="AT3658">
        <f t="shared" si="519"/>
        <v>0</v>
      </c>
      <c r="AU3658">
        <f t="shared" si="519"/>
        <v>0</v>
      </c>
      <c r="AV3658" t="str">
        <f t="shared" si="521"/>
        <v>2020-07-31T13:49:53</v>
      </c>
    </row>
    <row r="3659" spans="1:48" x14ac:dyDescent="0.25">
      <c r="A3659" s="5">
        <v>3730</v>
      </c>
      <c r="B3659" s="5" t="s">
        <v>2402</v>
      </c>
      <c r="C3659" s="5" t="s">
        <v>2403</v>
      </c>
      <c r="D3659" s="6" t="s">
        <v>2404</v>
      </c>
      <c r="E3659">
        <v>39</v>
      </c>
      <c r="F3659" s="7">
        <v>0.32067272930000001</v>
      </c>
      <c r="G3659" s="7">
        <v>0</v>
      </c>
      <c r="H3659" t="s">
        <v>2405</v>
      </c>
      <c r="I3659">
        <v>0</v>
      </c>
      <c r="J3659">
        <v>0</v>
      </c>
      <c r="K3659">
        <v>30000</v>
      </c>
      <c r="L3659" t="s">
        <v>52</v>
      </c>
      <c r="M3659" s="8" t="s">
        <v>53</v>
      </c>
      <c r="N3659" s="8">
        <v>0.80357142857142805</v>
      </c>
      <c r="O3659">
        <v>0.19642857142857101</v>
      </c>
      <c r="P3659" s="9">
        <v>0</v>
      </c>
      <c r="Q3659">
        <v>30000</v>
      </c>
      <c r="R3659" s="8"/>
      <c r="S3659" s="8"/>
      <c r="AA3659">
        <v>20543857</v>
      </c>
      <c r="AB3659">
        <v>0</v>
      </c>
      <c r="AC3659">
        <v>12</v>
      </c>
      <c r="AD3659">
        <v>0</v>
      </c>
      <c r="AE3659">
        <v>1981</v>
      </c>
      <c r="AF3659" t="s">
        <v>54</v>
      </c>
      <c r="AG3659">
        <v>350000</v>
      </c>
      <c r="AH3659" t="s">
        <v>55</v>
      </c>
      <c r="AI3659" t="s">
        <v>55</v>
      </c>
      <c r="AJ3659">
        <v>1</v>
      </c>
      <c r="AK3659">
        <v>0</v>
      </c>
      <c r="AL3659" s="8" t="s">
        <v>10432</v>
      </c>
      <c r="AM3659" s="10">
        <f t="shared" si="513"/>
        <v>2014</v>
      </c>
      <c r="AN3659">
        <f t="shared" si="514"/>
        <v>1</v>
      </c>
      <c r="AO3659">
        <f t="shared" si="520"/>
        <v>0</v>
      </c>
      <c r="AP3659">
        <f t="shared" si="515"/>
        <v>0</v>
      </c>
      <c r="AQ3659">
        <f t="shared" si="516"/>
        <v>1</v>
      </c>
      <c r="AR3659">
        <f t="shared" si="517"/>
        <v>0</v>
      </c>
      <c r="AS3659">
        <f t="shared" si="518"/>
        <v>0</v>
      </c>
      <c r="AT3659">
        <f t="shared" si="519"/>
        <v>0</v>
      </c>
      <c r="AU3659">
        <f t="shared" si="519"/>
        <v>0</v>
      </c>
      <c r="AV3659" t="str">
        <f t="shared" si="521"/>
        <v>2020-07-31T14:27:48</v>
      </c>
    </row>
    <row r="3660" spans="1:48" x14ac:dyDescent="0.25">
      <c r="A3660" s="5">
        <v>3731</v>
      </c>
      <c r="B3660" s="5" t="s">
        <v>7918</v>
      </c>
      <c r="C3660" s="5" t="s">
        <v>7919</v>
      </c>
      <c r="D3660" s="6" t="s">
        <v>7920</v>
      </c>
      <c r="E3660">
        <v>23</v>
      </c>
      <c r="F3660" s="7">
        <v>0.44552977840000002</v>
      </c>
      <c r="G3660" s="7">
        <v>0</v>
      </c>
      <c r="H3660" t="s">
        <v>7921</v>
      </c>
      <c r="I3660">
        <v>0</v>
      </c>
      <c r="J3660">
        <v>0</v>
      </c>
      <c r="K3660">
        <v>7200</v>
      </c>
      <c r="L3660" t="s">
        <v>52</v>
      </c>
      <c r="M3660" s="8" t="s">
        <v>86</v>
      </c>
      <c r="N3660" s="8">
        <v>0.55357142857142805</v>
      </c>
      <c r="O3660">
        <v>0.44642857142857101</v>
      </c>
      <c r="P3660" s="9">
        <v>0.86602540378443904</v>
      </c>
      <c r="Q3660">
        <v>7200</v>
      </c>
      <c r="R3660" s="8"/>
      <c r="S3660" s="8"/>
      <c r="AA3660">
        <v>529682</v>
      </c>
      <c r="AB3660">
        <v>0</v>
      </c>
      <c r="AC3660">
        <v>12</v>
      </c>
      <c r="AD3660">
        <v>0</v>
      </c>
      <c r="AE3660">
        <v>1998</v>
      </c>
      <c r="AF3660" t="s">
        <v>54</v>
      </c>
      <c r="AG3660">
        <v>60000</v>
      </c>
      <c r="AH3660" t="s">
        <v>55</v>
      </c>
      <c r="AI3660" t="s">
        <v>55</v>
      </c>
      <c r="AJ3660">
        <v>1</v>
      </c>
      <c r="AK3660">
        <v>5920</v>
      </c>
      <c r="AL3660" s="8" t="s">
        <v>10433</v>
      </c>
      <c r="AM3660" s="10">
        <f t="shared" si="513"/>
        <v>2018</v>
      </c>
      <c r="AN3660">
        <f t="shared" si="514"/>
        <v>1</v>
      </c>
      <c r="AO3660">
        <f t="shared" si="520"/>
        <v>0</v>
      </c>
      <c r="AP3660">
        <f t="shared" si="515"/>
        <v>0</v>
      </c>
      <c r="AQ3660">
        <f t="shared" si="516"/>
        <v>0</v>
      </c>
      <c r="AR3660">
        <f t="shared" si="517"/>
        <v>1</v>
      </c>
      <c r="AS3660">
        <f t="shared" si="518"/>
        <v>0</v>
      </c>
      <c r="AT3660">
        <f t="shared" si="519"/>
        <v>0</v>
      </c>
      <c r="AU3660">
        <f t="shared" si="519"/>
        <v>0</v>
      </c>
      <c r="AV3660" t="str">
        <f t="shared" si="521"/>
        <v>2020-07-31T13:45:27</v>
      </c>
    </row>
    <row r="3661" spans="1:48" x14ac:dyDescent="0.25">
      <c r="A3661" s="5">
        <v>3732</v>
      </c>
      <c r="B3661" s="5" t="s">
        <v>6226</v>
      </c>
      <c r="C3661" s="5" t="s">
        <v>6227</v>
      </c>
      <c r="D3661" s="6" t="s">
        <v>6228</v>
      </c>
      <c r="E3661">
        <v>14</v>
      </c>
      <c r="F3661" s="7">
        <v>0.46478747069999998</v>
      </c>
      <c r="G3661" s="7">
        <v>0</v>
      </c>
      <c r="H3661" t="s">
        <v>6229</v>
      </c>
      <c r="I3661">
        <v>78</v>
      </c>
      <c r="J3661">
        <v>255188.06</v>
      </c>
      <c r="K3661">
        <v>300000</v>
      </c>
      <c r="L3661" t="s">
        <v>52</v>
      </c>
      <c r="M3661" s="8" t="s">
        <v>53</v>
      </c>
      <c r="N3661" s="8">
        <v>0.85714285714285698</v>
      </c>
      <c r="O3661">
        <v>0.14285714285714199</v>
      </c>
      <c r="P3661" s="9">
        <v>0.98285428049918999</v>
      </c>
      <c r="Q3661">
        <v>300000</v>
      </c>
      <c r="R3661" s="8"/>
      <c r="S3661" s="8" t="s">
        <v>7613</v>
      </c>
      <c r="T3661">
        <v>22944297</v>
      </c>
      <c r="U3661">
        <v>14089286</v>
      </c>
      <c r="V3661">
        <v>25075757</v>
      </c>
      <c r="W3661">
        <v>1091865</v>
      </c>
      <c r="X3661">
        <v>0</v>
      </c>
      <c r="Y3661">
        <v>14948277</v>
      </c>
      <c r="Z3661">
        <v>2515881</v>
      </c>
      <c r="AA3661">
        <v>40473893</v>
      </c>
      <c r="AB3661">
        <v>16794075</v>
      </c>
      <c r="AC3661">
        <v>12</v>
      </c>
      <c r="AD3661">
        <v>23679818</v>
      </c>
      <c r="AE3661">
        <v>2010</v>
      </c>
      <c r="AF3661" t="s">
        <v>68</v>
      </c>
      <c r="AG3661">
        <v>1000000</v>
      </c>
      <c r="AH3661" t="s">
        <v>55</v>
      </c>
      <c r="AI3661" t="s">
        <v>55</v>
      </c>
      <c r="AJ3661">
        <v>1</v>
      </c>
      <c r="AK3661">
        <v>0</v>
      </c>
      <c r="AL3661" s="8" t="s">
        <v>10434</v>
      </c>
      <c r="AM3661" s="10">
        <f t="shared" si="513"/>
        <v>2011</v>
      </c>
      <c r="AN3661">
        <f t="shared" si="514"/>
        <v>1</v>
      </c>
      <c r="AO3661">
        <f t="shared" si="520"/>
        <v>0</v>
      </c>
      <c r="AP3661">
        <f t="shared" si="515"/>
        <v>0</v>
      </c>
      <c r="AQ3661">
        <f t="shared" si="516"/>
        <v>1</v>
      </c>
      <c r="AR3661">
        <f t="shared" si="517"/>
        <v>0</v>
      </c>
      <c r="AS3661">
        <f t="shared" si="518"/>
        <v>0</v>
      </c>
      <c r="AT3661">
        <f t="shared" si="519"/>
        <v>0</v>
      </c>
      <c r="AU3661">
        <f t="shared" si="519"/>
        <v>0</v>
      </c>
      <c r="AV3661" t="str">
        <f t="shared" si="521"/>
        <v>2020-07-31T14:32:13</v>
      </c>
    </row>
    <row r="3662" spans="1:48" x14ac:dyDescent="0.25">
      <c r="A3662" s="5">
        <v>3733</v>
      </c>
      <c r="B3662" s="5" t="s">
        <v>10435</v>
      </c>
      <c r="C3662" s="5" t="s">
        <v>10436</v>
      </c>
      <c r="D3662" s="6" t="s">
        <v>10437</v>
      </c>
      <c r="E3662">
        <v>0</v>
      </c>
      <c r="F3662" s="7">
        <v>0.51205997010000004</v>
      </c>
      <c r="G3662" s="7">
        <v>0</v>
      </c>
      <c r="H3662" t="s">
        <v>4920</v>
      </c>
      <c r="I3662">
        <v>73</v>
      </c>
      <c r="J3662">
        <v>10500</v>
      </c>
      <c r="K3662">
        <v>15000</v>
      </c>
      <c r="L3662" t="s">
        <v>199</v>
      </c>
      <c r="M3662" s="8" t="s">
        <v>74</v>
      </c>
      <c r="N3662" s="8">
        <v>0.46428571428571402</v>
      </c>
      <c r="O3662">
        <v>0.53571428571428503</v>
      </c>
      <c r="P3662" s="9">
        <v>0</v>
      </c>
      <c r="R3662" s="8"/>
      <c r="S3662" s="8"/>
      <c r="AA3662">
        <v>249880</v>
      </c>
      <c r="AB3662">
        <v>114624</v>
      </c>
      <c r="AC3662">
        <v>12</v>
      </c>
      <c r="AD3662">
        <v>135256</v>
      </c>
      <c r="AE3662">
        <v>2019</v>
      </c>
      <c r="AF3662" t="s">
        <v>126</v>
      </c>
      <c r="AG3662">
        <v>100000</v>
      </c>
      <c r="AH3662" t="s">
        <v>55</v>
      </c>
      <c r="AI3662" t="s">
        <v>56</v>
      </c>
      <c r="AJ3662">
        <v>1</v>
      </c>
      <c r="AK3662">
        <v>0</v>
      </c>
      <c r="AL3662" s="8"/>
      <c r="AM3662" s="10">
        <f t="shared" si="513"/>
        <v>2020</v>
      </c>
      <c r="AN3662">
        <f t="shared" si="514"/>
        <v>0</v>
      </c>
      <c r="AO3662">
        <f t="shared" si="520"/>
        <v>1</v>
      </c>
      <c r="AP3662">
        <f t="shared" si="515"/>
        <v>0</v>
      </c>
      <c r="AQ3662">
        <f t="shared" si="516"/>
        <v>0</v>
      </c>
      <c r="AR3662">
        <f t="shared" si="517"/>
        <v>0</v>
      </c>
      <c r="AS3662">
        <f t="shared" si="518"/>
        <v>1</v>
      </c>
      <c r="AT3662">
        <f t="shared" si="519"/>
        <v>0</v>
      </c>
      <c r="AU3662">
        <f t="shared" si="519"/>
        <v>1</v>
      </c>
      <c r="AV3662">
        <f t="shared" si="521"/>
        <v>0</v>
      </c>
    </row>
    <row r="3663" spans="1:48" x14ac:dyDescent="0.25">
      <c r="A3663" s="5">
        <v>3734</v>
      </c>
      <c r="B3663" s="5" t="s">
        <v>2314</v>
      </c>
      <c r="C3663" s="5" t="s">
        <v>2315</v>
      </c>
      <c r="D3663" s="6" t="s">
        <v>2316</v>
      </c>
      <c r="E3663">
        <v>43</v>
      </c>
      <c r="F3663" s="7">
        <v>0.35014619089999999</v>
      </c>
      <c r="G3663" s="7">
        <v>0</v>
      </c>
      <c r="H3663" t="s">
        <v>2317</v>
      </c>
      <c r="I3663">
        <v>0</v>
      </c>
      <c r="J3663">
        <v>0</v>
      </c>
      <c r="K3663">
        <v>20000</v>
      </c>
      <c r="L3663" t="s">
        <v>52</v>
      </c>
      <c r="M3663" s="8" t="s">
        <v>86</v>
      </c>
      <c r="N3663" s="8">
        <v>0.55357142857142805</v>
      </c>
      <c r="O3663">
        <v>0.44642857142857101</v>
      </c>
      <c r="P3663" s="9">
        <v>0.83586232357641699</v>
      </c>
      <c r="Q3663">
        <v>10000</v>
      </c>
      <c r="R3663" s="8"/>
      <c r="S3663" s="8" t="s">
        <v>217</v>
      </c>
      <c r="T3663">
        <v>2586263</v>
      </c>
      <c r="U3663">
        <v>1257545</v>
      </c>
      <c r="V3663">
        <v>2586263</v>
      </c>
      <c r="W3663">
        <v>1328718</v>
      </c>
      <c r="X3663">
        <v>0</v>
      </c>
      <c r="Y3663">
        <v>47088</v>
      </c>
      <c r="Z3663">
        <v>115000</v>
      </c>
      <c r="AA3663">
        <v>3554593</v>
      </c>
      <c r="AB3663">
        <v>967974</v>
      </c>
      <c r="AC3663">
        <v>12</v>
      </c>
      <c r="AD3663">
        <v>2586619</v>
      </c>
      <c r="AE3663">
        <v>2016</v>
      </c>
      <c r="AF3663" t="s">
        <v>126</v>
      </c>
      <c r="AG3663">
        <v>95400</v>
      </c>
      <c r="AH3663" t="s">
        <v>55</v>
      </c>
      <c r="AI3663" t="s">
        <v>56</v>
      </c>
      <c r="AJ3663">
        <v>0.94545133159999994</v>
      </c>
      <c r="AK3663">
        <v>19800</v>
      </c>
      <c r="AL3663" s="8" t="s">
        <v>10438</v>
      </c>
      <c r="AM3663" s="10">
        <f t="shared" si="513"/>
        <v>2017</v>
      </c>
      <c r="AN3663">
        <f t="shared" si="514"/>
        <v>1</v>
      </c>
      <c r="AO3663">
        <f t="shared" si="520"/>
        <v>0</v>
      </c>
      <c r="AP3663">
        <f t="shared" si="515"/>
        <v>0</v>
      </c>
      <c r="AQ3663">
        <f t="shared" si="516"/>
        <v>0</v>
      </c>
      <c r="AR3663">
        <f t="shared" si="517"/>
        <v>1</v>
      </c>
      <c r="AS3663">
        <f t="shared" si="518"/>
        <v>0</v>
      </c>
      <c r="AT3663">
        <f t="shared" si="519"/>
        <v>0</v>
      </c>
      <c r="AU3663">
        <f t="shared" si="519"/>
        <v>1</v>
      </c>
      <c r="AV3663" t="str">
        <f t="shared" si="521"/>
        <v>2020-07-31T14:33:03</v>
      </c>
    </row>
    <row r="3664" spans="1:48" x14ac:dyDescent="0.25">
      <c r="A3664" s="5">
        <v>3735</v>
      </c>
      <c r="B3664" s="5" t="s">
        <v>10439</v>
      </c>
      <c r="C3664" s="5" t="s">
        <v>7859</v>
      </c>
      <c r="D3664" s="6" t="s">
        <v>10440</v>
      </c>
      <c r="E3664">
        <v>4</v>
      </c>
      <c r="F3664" s="7">
        <v>7.9506040299999997E-2</v>
      </c>
      <c r="G3664" s="7">
        <v>0</v>
      </c>
      <c r="H3664" t="s">
        <v>5249</v>
      </c>
      <c r="I3664">
        <v>0</v>
      </c>
      <c r="J3664">
        <v>0</v>
      </c>
      <c r="K3664">
        <v>30000</v>
      </c>
      <c r="L3664" t="s">
        <v>52</v>
      </c>
      <c r="M3664" s="8" t="s">
        <v>86</v>
      </c>
      <c r="N3664" s="8">
        <v>0.625</v>
      </c>
      <c r="O3664">
        <v>0.375</v>
      </c>
      <c r="P3664" s="9">
        <v>0</v>
      </c>
      <c r="Q3664">
        <v>15000</v>
      </c>
      <c r="R3664" s="8"/>
      <c r="S3664" s="8"/>
      <c r="AA3664">
        <v>547183</v>
      </c>
      <c r="AB3664">
        <v>0</v>
      </c>
      <c r="AC3664">
        <v>12</v>
      </c>
      <c r="AD3664">
        <v>0</v>
      </c>
      <c r="AE3664">
        <v>1996</v>
      </c>
      <c r="AF3664" t="s">
        <v>54</v>
      </c>
      <c r="AG3664">
        <v>22000</v>
      </c>
      <c r="AH3664" t="s">
        <v>55</v>
      </c>
      <c r="AI3664" t="s">
        <v>55</v>
      </c>
      <c r="AJ3664">
        <v>1</v>
      </c>
      <c r="AK3664">
        <v>2220</v>
      </c>
      <c r="AL3664" s="8" t="s">
        <v>10441</v>
      </c>
      <c r="AM3664" s="10">
        <f t="shared" si="513"/>
        <v>2015</v>
      </c>
      <c r="AN3664">
        <f t="shared" si="514"/>
        <v>1</v>
      </c>
      <c r="AO3664">
        <f t="shared" si="520"/>
        <v>0</v>
      </c>
      <c r="AP3664">
        <f t="shared" si="515"/>
        <v>0</v>
      </c>
      <c r="AQ3664">
        <f t="shared" si="516"/>
        <v>0</v>
      </c>
      <c r="AR3664">
        <f t="shared" si="517"/>
        <v>1</v>
      </c>
      <c r="AS3664">
        <f t="shared" si="518"/>
        <v>0</v>
      </c>
      <c r="AT3664">
        <f t="shared" si="519"/>
        <v>0</v>
      </c>
      <c r="AU3664">
        <f t="shared" si="519"/>
        <v>0</v>
      </c>
      <c r="AV3664" t="str">
        <f t="shared" si="521"/>
        <v>2020-07-31T15:00:26</v>
      </c>
    </row>
    <row r="3665" spans="1:48" x14ac:dyDescent="0.25">
      <c r="A3665" s="5">
        <v>3736</v>
      </c>
      <c r="B3665" s="5" t="s">
        <v>3493</v>
      </c>
      <c r="C3665" s="5" t="s">
        <v>3494</v>
      </c>
      <c r="D3665" s="6" t="s">
        <v>3495</v>
      </c>
      <c r="E3665">
        <v>6</v>
      </c>
      <c r="F3665" s="7">
        <v>0.39333542069999999</v>
      </c>
      <c r="G3665" s="7">
        <v>0</v>
      </c>
      <c r="H3665" t="s">
        <v>3496</v>
      </c>
      <c r="I3665">
        <v>0</v>
      </c>
      <c r="J3665">
        <v>3420</v>
      </c>
      <c r="K3665">
        <v>60000</v>
      </c>
      <c r="L3665" t="s">
        <v>52</v>
      </c>
      <c r="M3665" s="8" t="s">
        <v>53</v>
      </c>
      <c r="N3665" s="8">
        <v>0.69642857142857095</v>
      </c>
      <c r="O3665">
        <v>0.30357142857142799</v>
      </c>
      <c r="P3665" s="9">
        <v>0</v>
      </c>
      <c r="Q3665">
        <v>60000</v>
      </c>
      <c r="R3665" s="8"/>
      <c r="S3665" s="8" t="s">
        <v>80</v>
      </c>
      <c r="T3665">
        <v>7540826</v>
      </c>
      <c r="U3665">
        <v>1138802</v>
      </c>
      <c r="V3665">
        <v>7540826</v>
      </c>
      <c r="W3665">
        <v>6392536</v>
      </c>
      <c r="X3665">
        <v>674940</v>
      </c>
      <c r="Y3665">
        <v>3336797</v>
      </c>
      <c r="Z3665">
        <v>142372</v>
      </c>
      <c r="AA3665">
        <v>12387774</v>
      </c>
      <c r="AB3665">
        <v>10263198</v>
      </c>
      <c r="AC3665">
        <v>12</v>
      </c>
      <c r="AD3665">
        <v>2124576</v>
      </c>
      <c r="AE3665">
        <v>2015</v>
      </c>
      <c r="AF3665" t="s">
        <v>126</v>
      </c>
      <c r="AG3665">
        <v>150000</v>
      </c>
      <c r="AH3665" t="s">
        <v>55</v>
      </c>
      <c r="AI3665" t="s">
        <v>56</v>
      </c>
      <c r="AJ3665">
        <v>1</v>
      </c>
      <c r="AK3665">
        <v>45600</v>
      </c>
      <c r="AL3665" s="8" t="s">
        <v>10442</v>
      </c>
      <c r="AM3665" s="10">
        <f t="shared" si="513"/>
        <v>2019</v>
      </c>
      <c r="AN3665">
        <f t="shared" si="514"/>
        <v>1</v>
      </c>
      <c r="AO3665">
        <f t="shared" si="520"/>
        <v>0</v>
      </c>
      <c r="AP3665">
        <f t="shared" si="515"/>
        <v>0</v>
      </c>
      <c r="AQ3665">
        <f t="shared" si="516"/>
        <v>1</v>
      </c>
      <c r="AR3665">
        <f t="shared" si="517"/>
        <v>0</v>
      </c>
      <c r="AS3665">
        <f t="shared" si="518"/>
        <v>0</v>
      </c>
      <c r="AT3665">
        <f t="shared" si="519"/>
        <v>0</v>
      </c>
      <c r="AU3665">
        <f t="shared" si="519"/>
        <v>1</v>
      </c>
      <c r="AV3665" t="str">
        <f t="shared" si="521"/>
        <v>2020-07-31T15:03:05</v>
      </c>
    </row>
    <row r="3666" spans="1:48" x14ac:dyDescent="0.25">
      <c r="A3666" s="5">
        <v>3737</v>
      </c>
      <c r="B3666" s="5" t="s">
        <v>10079</v>
      </c>
      <c r="C3666" s="5" t="s">
        <v>10080</v>
      </c>
      <c r="D3666" s="6" t="s">
        <v>10081</v>
      </c>
      <c r="E3666">
        <v>24</v>
      </c>
      <c r="F3666" s="7">
        <v>0.63885263390000002</v>
      </c>
      <c r="G3666" s="7">
        <v>0</v>
      </c>
      <c r="H3666" t="s">
        <v>10082</v>
      </c>
      <c r="I3666">
        <v>36</v>
      </c>
      <c r="J3666">
        <v>14646.08</v>
      </c>
      <c r="K3666">
        <v>100000</v>
      </c>
      <c r="L3666" t="s">
        <v>52</v>
      </c>
      <c r="M3666" s="8" t="s">
        <v>53</v>
      </c>
      <c r="N3666" s="8">
        <v>0.71428571428571397</v>
      </c>
      <c r="O3666">
        <v>0.28571428571428498</v>
      </c>
      <c r="P3666" s="9">
        <v>0.91585320860033304</v>
      </c>
      <c r="Q3666">
        <v>20000</v>
      </c>
      <c r="R3666" s="8"/>
      <c r="S3666" s="8" t="s">
        <v>329</v>
      </c>
      <c r="T3666">
        <v>2871107</v>
      </c>
      <c r="U3666">
        <v>1878586</v>
      </c>
      <c r="V3666">
        <v>4689183</v>
      </c>
      <c r="W3666">
        <v>2655164</v>
      </c>
      <c r="X3666">
        <v>465155</v>
      </c>
      <c r="Y3666">
        <v>1183776</v>
      </c>
      <c r="Z3666">
        <v>1246125</v>
      </c>
      <c r="AA3666">
        <v>9934007</v>
      </c>
      <c r="AB3666">
        <v>1986801</v>
      </c>
      <c r="AC3666">
        <v>10</v>
      </c>
      <c r="AD3666">
        <v>7947206</v>
      </c>
      <c r="AE3666">
        <v>2008</v>
      </c>
      <c r="AF3666" t="s">
        <v>121</v>
      </c>
      <c r="AG3666">
        <v>100000</v>
      </c>
      <c r="AH3666" t="s">
        <v>55</v>
      </c>
      <c r="AI3666" t="s">
        <v>56</v>
      </c>
      <c r="AJ3666">
        <v>0.87070810109999996</v>
      </c>
      <c r="AK3666">
        <v>0</v>
      </c>
      <c r="AL3666" s="8" t="s">
        <v>10443</v>
      </c>
      <c r="AM3666" s="10">
        <f t="shared" si="513"/>
        <v>2014</v>
      </c>
      <c r="AN3666">
        <f t="shared" si="514"/>
        <v>1</v>
      </c>
      <c r="AO3666">
        <f t="shared" si="520"/>
        <v>0</v>
      </c>
      <c r="AP3666">
        <f t="shared" si="515"/>
        <v>0</v>
      </c>
      <c r="AQ3666">
        <f t="shared" si="516"/>
        <v>1</v>
      </c>
      <c r="AR3666">
        <f t="shared" si="517"/>
        <v>0</v>
      </c>
      <c r="AS3666">
        <f t="shared" si="518"/>
        <v>0</v>
      </c>
      <c r="AT3666">
        <f t="shared" si="519"/>
        <v>0</v>
      </c>
      <c r="AU3666">
        <f t="shared" si="519"/>
        <v>1</v>
      </c>
      <c r="AV3666" t="str">
        <f t="shared" si="521"/>
        <v>2020-07-31T15:37:23</v>
      </c>
    </row>
    <row r="3667" spans="1:48" x14ac:dyDescent="0.25">
      <c r="A3667" s="5">
        <v>3738</v>
      </c>
      <c r="B3667" s="5" t="s">
        <v>5549</v>
      </c>
      <c r="C3667" s="5" t="s">
        <v>5550</v>
      </c>
      <c r="D3667" s="6" t="s">
        <v>5551</v>
      </c>
      <c r="E3667">
        <v>17</v>
      </c>
      <c r="F3667" s="7">
        <v>0.44716890190000003</v>
      </c>
      <c r="G3667" s="7">
        <v>0</v>
      </c>
      <c r="H3667" t="s">
        <v>135</v>
      </c>
      <c r="I3667">
        <v>32</v>
      </c>
      <c r="J3667">
        <v>15190.66</v>
      </c>
      <c r="K3667">
        <v>45000</v>
      </c>
      <c r="L3667" t="s">
        <v>52</v>
      </c>
      <c r="M3667" s="8" t="s">
        <v>74</v>
      </c>
      <c r="N3667" s="8">
        <v>0.48214285714285698</v>
      </c>
      <c r="O3667">
        <v>0.51785714285714202</v>
      </c>
      <c r="P3667" s="9">
        <v>0</v>
      </c>
      <c r="Q3667">
        <v>30000</v>
      </c>
      <c r="R3667" s="8"/>
      <c r="S3667" s="8"/>
      <c r="AA3667">
        <v>1474027</v>
      </c>
      <c r="AB3667">
        <v>0</v>
      </c>
      <c r="AC3667">
        <v>12</v>
      </c>
      <c r="AD3667">
        <v>0</v>
      </c>
      <c r="AE3667">
        <v>2018</v>
      </c>
      <c r="AF3667" t="s">
        <v>126</v>
      </c>
      <c r="AG3667">
        <v>150000</v>
      </c>
      <c r="AH3667" t="s">
        <v>55</v>
      </c>
      <c r="AI3667" t="s">
        <v>55</v>
      </c>
      <c r="AJ3667">
        <v>1</v>
      </c>
      <c r="AK3667">
        <v>39600</v>
      </c>
      <c r="AL3667" s="8" t="s">
        <v>10444</v>
      </c>
      <c r="AM3667" s="10">
        <f t="shared" si="513"/>
        <v>2019</v>
      </c>
      <c r="AN3667">
        <f t="shared" si="514"/>
        <v>1</v>
      </c>
      <c r="AO3667">
        <f t="shared" si="520"/>
        <v>0</v>
      </c>
      <c r="AP3667">
        <f t="shared" si="515"/>
        <v>0</v>
      </c>
      <c r="AQ3667">
        <f t="shared" si="516"/>
        <v>0</v>
      </c>
      <c r="AR3667">
        <f t="shared" si="517"/>
        <v>0</v>
      </c>
      <c r="AS3667">
        <f t="shared" si="518"/>
        <v>1</v>
      </c>
      <c r="AT3667">
        <f t="shared" si="519"/>
        <v>0</v>
      </c>
      <c r="AU3667">
        <f t="shared" si="519"/>
        <v>0</v>
      </c>
      <c r="AV3667" t="str">
        <f t="shared" si="521"/>
        <v>2020-07-31T15:40:49</v>
      </c>
    </row>
    <row r="3668" spans="1:48" x14ac:dyDescent="0.25">
      <c r="A3668" s="5">
        <v>3739</v>
      </c>
      <c r="B3668" s="5" t="s">
        <v>2274</v>
      </c>
      <c r="C3668" s="5" t="s">
        <v>2275</v>
      </c>
      <c r="D3668" s="6" t="s">
        <v>2276</v>
      </c>
      <c r="E3668">
        <v>6</v>
      </c>
      <c r="F3668" s="7">
        <v>0.51396043049999995</v>
      </c>
      <c r="G3668" s="7">
        <v>0</v>
      </c>
      <c r="H3668" t="s">
        <v>2277</v>
      </c>
      <c r="I3668">
        <v>0</v>
      </c>
      <c r="J3668">
        <v>0</v>
      </c>
      <c r="K3668">
        <v>40000</v>
      </c>
      <c r="L3668" t="s">
        <v>199</v>
      </c>
      <c r="M3668" s="8" t="s">
        <v>53</v>
      </c>
      <c r="N3668" s="8">
        <v>0.82142857142857095</v>
      </c>
      <c r="O3668">
        <v>0.17857142857142799</v>
      </c>
      <c r="P3668" s="9">
        <v>-0.94022300584074703</v>
      </c>
      <c r="R3668" s="8"/>
      <c r="S3668" s="8" t="s">
        <v>217</v>
      </c>
      <c r="T3668">
        <v>13519750</v>
      </c>
      <c r="U3668">
        <v>1152163</v>
      </c>
      <c r="V3668">
        <v>13528750</v>
      </c>
      <c r="W3668">
        <v>12376587</v>
      </c>
      <c r="X3668">
        <v>37252</v>
      </c>
      <c r="Y3668">
        <v>0</v>
      </c>
      <c r="Z3668">
        <v>578566</v>
      </c>
      <c r="AA3668">
        <v>5835816</v>
      </c>
      <c r="AB3668">
        <v>3555820</v>
      </c>
      <c r="AC3668">
        <v>12</v>
      </c>
      <c r="AD3668">
        <v>2279996</v>
      </c>
      <c r="AE3668">
        <v>2000</v>
      </c>
      <c r="AF3668" t="s">
        <v>54</v>
      </c>
      <c r="AG3668">
        <v>120000</v>
      </c>
      <c r="AH3668" t="s">
        <v>56</v>
      </c>
      <c r="AI3668" t="s">
        <v>55</v>
      </c>
      <c r="AJ3668">
        <v>0.8922904451</v>
      </c>
      <c r="AK3668">
        <v>1620</v>
      </c>
      <c r="AL3668" s="8"/>
      <c r="AM3668" s="10">
        <f t="shared" si="513"/>
        <v>2017</v>
      </c>
      <c r="AN3668">
        <f t="shared" si="514"/>
        <v>0</v>
      </c>
      <c r="AO3668">
        <f t="shared" si="520"/>
        <v>1</v>
      </c>
      <c r="AP3668">
        <f t="shared" si="515"/>
        <v>0</v>
      </c>
      <c r="AQ3668">
        <f t="shared" si="516"/>
        <v>1</v>
      </c>
      <c r="AR3668">
        <f t="shared" si="517"/>
        <v>0</v>
      </c>
      <c r="AS3668">
        <f t="shared" si="518"/>
        <v>0</v>
      </c>
      <c r="AT3668">
        <f t="shared" si="519"/>
        <v>1</v>
      </c>
      <c r="AU3668">
        <f t="shared" si="519"/>
        <v>0</v>
      </c>
      <c r="AV3668">
        <f t="shared" si="521"/>
        <v>0</v>
      </c>
    </row>
    <row r="3669" spans="1:48" x14ac:dyDescent="0.25">
      <c r="A3669" s="5">
        <v>3740</v>
      </c>
      <c r="B3669" s="5" t="s">
        <v>10445</v>
      </c>
      <c r="C3669" s="5" t="s">
        <v>10446</v>
      </c>
      <c r="D3669" s="6" t="s">
        <v>10447</v>
      </c>
      <c r="E3669">
        <v>2</v>
      </c>
      <c r="F3669" s="7">
        <v>0.55045461780000005</v>
      </c>
      <c r="G3669" s="7">
        <v>0</v>
      </c>
      <c r="H3669" t="s">
        <v>10448</v>
      </c>
      <c r="I3669">
        <v>41</v>
      </c>
      <c r="J3669">
        <v>52769.599999999999</v>
      </c>
      <c r="K3669">
        <v>50000</v>
      </c>
      <c r="L3669" t="s">
        <v>52</v>
      </c>
      <c r="M3669" s="8" t="s">
        <v>53</v>
      </c>
      <c r="N3669" s="8">
        <v>0.78571428571428503</v>
      </c>
      <c r="O3669">
        <v>0.214285714285714</v>
      </c>
      <c r="P3669" s="9">
        <v>0</v>
      </c>
      <c r="Q3669">
        <v>10000</v>
      </c>
      <c r="R3669" s="8"/>
      <c r="S3669" s="8" t="s">
        <v>217</v>
      </c>
      <c r="T3669">
        <v>1371977</v>
      </c>
      <c r="U3669">
        <v>795011</v>
      </c>
      <c r="V3669">
        <v>1372277</v>
      </c>
      <c r="W3669">
        <v>577265</v>
      </c>
      <c r="X3669">
        <v>0</v>
      </c>
      <c r="Y3669">
        <v>481059</v>
      </c>
      <c r="Z3669">
        <v>452807</v>
      </c>
      <c r="AA3669">
        <v>1217013</v>
      </c>
      <c r="AB3669">
        <v>593890</v>
      </c>
      <c r="AC3669">
        <v>9</v>
      </c>
      <c r="AD3669">
        <v>623123</v>
      </c>
      <c r="AE3669">
        <v>2019</v>
      </c>
      <c r="AF3669" t="s">
        <v>126</v>
      </c>
      <c r="AG3669">
        <v>500000</v>
      </c>
      <c r="AH3669" t="s">
        <v>55</v>
      </c>
      <c r="AI3669" t="s">
        <v>56</v>
      </c>
      <c r="AJ3669">
        <v>1</v>
      </c>
      <c r="AK3669">
        <v>5400</v>
      </c>
      <c r="AL3669" s="8" t="s">
        <v>10449</v>
      </c>
      <c r="AM3669" s="10">
        <f t="shared" si="513"/>
        <v>2020</v>
      </c>
      <c r="AN3669">
        <f t="shared" si="514"/>
        <v>1</v>
      </c>
      <c r="AO3669">
        <f t="shared" si="520"/>
        <v>0</v>
      </c>
      <c r="AP3669">
        <f t="shared" si="515"/>
        <v>0</v>
      </c>
      <c r="AQ3669">
        <f t="shared" si="516"/>
        <v>1</v>
      </c>
      <c r="AR3669">
        <f t="shared" si="517"/>
        <v>0</v>
      </c>
      <c r="AS3669">
        <f t="shared" si="518"/>
        <v>0</v>
      </c>
      <c r="AT3669">
        <f t="shared" si="519"/>
        <v>0</v>
      </c>
      <c r="AU3669">
        <f t="shared" si="519"/>
        <v>1</v>
      </c>
      <c r="AV3669" t="str">
        <f t="shared" si="521"/>
        <v>2020-07-31T17:27:50</v>
      </c>
    </row>
    <row r="3670" spans="1:48" x14ac:dyDescent="0.25">
      <c r="A3670" s="5">
        <v>3741</v>
      </c>
      <c r="B3670" s="5" t="s">
        <v>10450</v>
      </c>
      <c r="C3670" s="5" t="s">
        <v>10451</v>
      </c>
      <c r="D3670" s="6" t="s">
        <v>10452</v>
      </c>
      <c r="E3670">
        <v>0</v>
      </c>
      <c r="F3670" s="7">
        <v>0.62812531380000003</v>
      </c>
      <c r="G3670" s="7">
        <v>0</v>
      </c>
      <c r="H3670" t="s">
        <v>208</v>
      </c>
      <c r="I3670">
        <v>0</v>
      </c>
      <c r="J3670">
        <v>0</v>
      </c>
      <c r="K3670">
        <v>50000</v>
      </c>
      <c r="L3670" t="s">
        <v>52</v>
      </c>
      <c r="M3670" s="8" t="s">
        <v>53</v>
      </c>
      <c r="N3670" s="8">
        <v>0.85714285714285698</v>
      </c>
      <c r="O3670">
        <v>0.14285714285714199</v>
      </c>
      <c r="P3670" s="9">
        <v>0</v>
      </c>
      <c r="Q3670">
        <v>50000</v>
      </c>
      <c r="R3670" s="8"/>
      <c r="S3670" s="8" t="s">
        <v>217</v>
      </c>
      <c r="T3670">
        <v>1765644</v>
      </c>
      <c r="U3670">
        <v>262219</v>
      </c>
      <c r="V3670">
        <v>1890709</v>
      </c>
      <c r="W3670">
        <v>1628490</v>
      </c>
      <c r="X3670">
        <v>0</v>
      </c>
      <c r="Y3670">
        <v>742243</v>
      </c>
      <c r="Z3670">
        <v>610918</v>
      </c>
      <c r="AA3670">
        <v>6755841</v>
      </c>
      <c r="AB3670">
        <v>3908095</v>
      </c>
      <c r="AC3670">
        <v>12</v>
      </c>
      <c r="AD3670">
        <v>2847746</v>
      </c>
      <c r="AE3670">
        <v>2016</v>
      </c>
      <c r="AF3670" t="s">
        <v>126</v>
      </c>
      <c r="AG3670">
        <v>101000</v>
      </c>
      <c r="AH3670" t="s">
        <v>55</v>
      </c>
      <c r="AI3670" t="s">
        <v>55</v>
      </c>
      <c r="AJ3670">
        <v>1</v>
      </c>
      <c r="AK3670">
        <v>8640</v>
      </c>
      <c r="AL3670" s="8" t="s">
        <v>10453</v>
      </c>
      <c r="AM3670" s="10">
        <f t="shared" si="513"/>
        <v>2018</v>
      </c>
      <c r="AN3670">
        <f t="shared" si="514"/>
        <v>1</v>
      </c>
      <c r="AO3670">
        <f t="shared" si="520"/>
        <v>0</v>
      </c>
      <c r="AP3670">
        <f t="shared" si="515"/>
        <v>0</v>
      </c>
      <c r="AQ3670">
        <f t="shared" si="516"/>
        <v>1</v>
      </c>
      <c r="AR3670">
        <f t="shared" si="517"/>
        <v>0</v>
      </c>
      <c r="AS3670">
        <f t="shared" si="518"/>
        <v>0</v>
      </c>
      <c r="AT3670">
        <f t="shared" si="519"/>
        <v>0</v>
      </c>
      <c r="AU3670">
        <f t="shared" si="519"/>
        <v>0</v>
      </c>
      <c r="AV3670" t="str">
        <f t="shared" si="521"/>
        <v>2020-07-31T17:32:48</v>
      </c>
    </row>
    <row r="3671" spans="1:48" x14ac:dyDescent="0.25">
      <c r="A3671" s="5">
        <v>3742</v>
      </c>
      <c r="B3671" s="5" t="s">
        <v>9480</v>
      </c>
      <c r="C3671" s="5" t="s">
        <v>9481</v>
      </c>
      <c r="D3671" s="6" t="s">
        <v>9482</v>
      </c>
      <c r="E3671">
        <v>3</v>
      </c>
      <c r="F3671" s="7">
        <v>0.55585497569999998</v>
      </c>
      <c r="G3671" s="7">
        <v>0</v>
      </c>
      <c r="H3671" t="s">
        <v>1755</v>
      </c>
      <c r="I3671">
        <v>0</v>
      </c>
      <c r="J3671">
        <v>0</v>
      </c>
      <c r="K3671">
        <v>20000</v>
      </c>
      <c r="L3671" t="s">
        <v>52</v>
      </c>
      <c r="M3671" s="8" t="s">
        <v>53</v>
      </c>
      <c r="N3671" s="8">
        <v>0.75</v>
      </c>
      <c r="O3671">
        <v>0.25</v>
      </c>
      <c r="P3671" s="9">
        <v>0</v>
      </c>
      <c r="Q3671">
        <v>20000</v>
      </c>
      <c r="R3671" s="8"/>
      <c r="S3671" s="8"/>
      <c r="AA3671">
        <v>1814509</v>
      </c>
      <c r="AB3671">
        <v>0</v>
      </c>
      <c r="AC3671">
        <v>12</v>
      </c>
      <c r="AD3671">
        <v>0</v>
      </c>
      <c r="AE3671">
        <v>1996</v>
      </c>
      <c r="AF3671" t="s">
        <v>54</v>
      </c>
      <c r="AG3671">
        <v>25000</v>
      </c>
      <c r="AH3671" t="s">
        <v>55</v>
      </c>
      <c r="AI3671" t="s">
        <v>56</v>
      </c>
      <c r="AJ3671">
        <v>1</v>
      </c>
      <c r="AK3671">
        <v>8800</v>
      </c>
      <c r="AL3671" s="8" t="s">
        <v>10454</v>
      </c>
      <c r="AM3671" s="10">
        <f t="shared" si="513"/>
        <v>2017</v>
      </c>
      <c r="AN3671">
        <f t="shared" si="514"/>
        <v>1</v>
      </c>
      <c r="AO3671">
        <f t="shared" si="520"/>
        <v>0</v>
      </c>
      <c r="AP3671">
        <f t="shared" si="515"/>
        <v>0</v>
      </c>
      <c r="AQ3671">
        <f t="shared" si="516"/>
        <v>1</v>
      </c>
      <c r="AR3671">
        <f t="shared" si="517"/>
        <v>0</v>
      </c>
      <c r="AS3671">
        <f t="shared" si="518"/>
        <v>0</v>
      </c>
      <c r="AT3671">
        <f t="shared" si="519"/>
        <v>0</v>
      </c>
      <c r="AU3671">
        <f t="shared" si="519"/>
        <v>1</v>
      </c>
      <c r="AV3671" t="str">
        <f t="shared" si="521"/>
        <v>2020-07-31T17:57:36</v>
      </c>
    </row>
    <row r="3672" spans="1:48" x14ac:dyDescent="0.25">
      <c r="A3672" s="5">
        <v>3743</v>
      </c>
      <c r="B3672" s="5" t="s">
        <v>10455</v>
      </c>
      <c r="C3672" s="5" t="s">
        <v>10456</v>
      </c>
      <c r="D3672" s="6" t="s">
        <v>10457</v>
      </c>
      <c r="E3672">
        <v>14</v>
      </c>
      <c r="F3672" s="7">
        <v>0.4742515752</v>
      </c>
      <c r="G3672" s="7">
        <v>0.95560783999999999</v>
      </c>
      <c r="H3672" t="s">
        <v>10458</v>
      </c>
      <c r="I3672">
        <v>32</v>
      </c>
      <c r="J3672">
        <v>14436.2</v>
      </c>
      <c r="K3672">
        <v>30000</v>
      </c>
      <c r="L3672" t="s">
        <v>52</v>
      </c>
      <c r="M3672" s="8" t="s">
        <v>53</v>
      </c>
      <c r="N3672" s="8">
        <v>0.80357142857142805</v>
      </c>
      <c r="O3672">
        <v>0.19642857142857101</v>
      </c>
      <c r="P3672" s="9">
        <v>0</v>
      </c>
      <c r="Q3672">
        <v>30000</v>
      </c>
      <c r="R3672" s="8"/>
      <c r="S3672" s="8"/>
      <c r="AA3672">
        <v>10067093</v>
      </c>
      <c r="AB3672">
        <v>0</v>
      </c>
      <c r="AC3672">
        <v>12</v>
      </c>
      <c r="AD3672">
        <v>0</v>
      </c>
      <c r="AE3672">
        <v>2012</v>
      </c>
      <c r="AF3672" t="s">
        <v>68</v>
      </c>
      <c r="AG3672">
        <v>300000</v>
      </c>
      <c r="AH3672" t="s">
        <v>55</v>
      </c>
      <c r="AI3672" t="s">
        <v>55</v>
      </c>
      <c r="AJ3672">
        <v>0.93036217369999996</v>
      </c>
      <c r="AK3672">
        <v>996988</v>
      </c>
      <c r="AL3672" s="8" t="s">
        <v>10459</v>
      </c>
      <c r="AM3672" s="10">
        <f t="shared" si="513"/>
        <v>2018</v>
      </c>
      <c r="AN3672">
        <f t="shared" si="514"/>
        <v>1</v>
      </c>
      <c r="AO3672">
        <f t="shared" si="520"/>
        <v>0</v>
      </c>
      <c r="AP3672">
        <f t="shared" si="515"/>
        <v>0</v>
      </c>
      <c r="AQ3672">
        <f t="shared" si="516"/>
        <v>1</v>
      </c>
      <c r="AR3672">
        <f t="shared" si="517"/>
        <v>0</v>
      </c>
      <c r="AS3672">
        <f t="shared" si="518"/>
        <v>0</v>
      </c>
      <c r="AT3672">
        <f t="shared" si="519"/>
        <v>0</v>
      </c>
      <c r="AU3672">
        <f t="shared" si="519"/>
        <v>0</v>
      </c>
      <c r="AV3672" t="str">
        <f t="shared" si="521"/>
        <v>2020-07-31T18:31:30</v>
      </c>
    </row>
    <row r="3673" spans="1:48" x14ac:dyDescent="0.25">
      <c r="A3673" s="5">
        <v>3744</v>
      </c>
      <c r="B3673" s="5" t="s">
        <v>8368</v>
      </c>
      <c r="C3673" s="5" t="s">
        <v>8369</v>
      </c>
      <c r="D3673" s="6" t="s">
        <v>8370</v>
      </c>
      <c r="E3673">
        <v>0</v>
      </c>
      <c r="F3673" s="7">
        <v>0.65403346250000005</v>
      </c>
      <c r="G3673" s="7">
        <v>0</v>
      </c>
      <c r="H3673" t="s">
        <v>8371</v>
      </c>
      <c r="I3673">
        <v>34</v>
      </c>
      <c r="J3673">
        <v>173066.67</v>
      </c>
      <c r="K3673">
        <v>300000</v>
      </c>
      <c r="L3673" t="s">
        <v>52</v>
      </c>
      <c r="M3673" s="8" t="s">
        <v>53</v>
      </c>
      <c r="N3673" s="8">
        <v>0.85714285714285698</v>
      </c>
      <c r="O3673">
        <v>0.14285714285714199</v>
      </c>
      <c r="P3673" s="9">
        <v>0</v>
      </c>
      <c r="Q3673">
        <v>300000</v>
      </c>
      <c r="R3673" s="8"/>
      <c r="S3673" s="8" t="s">
        <v>329</v>
      </c>
      <c r="T3673">
        <v>28977393</v>
      </c>
      <c r="U3673">
        <v>20960940</v>
      </c>
      <c r="V3673">
        <v>33925762</v>
      </c>
      <c r="W3673">
        <v>11875061</v>
      </c>
      <c r="X3673">
        <v>0</v>
      </c>
      <c r="Y3673">
        <v>2207609</v>
      </c>
      <c r="Z3673">
        <v>9143304</v>
      </c>
      <c r="AA3673">
        <v>95048741</v>
      </c>
      <c r="AB3673">
        <v>44432896</v>
      </c>
      <c r="AC3673">
        <v>12</v>
      </c>
      <c r="AD3673">
        <v>50615845</v>
      </c>
      <c r="AE3673">
        <v>2018</v>
      </c>
      <c r="AF3673" t="s">
        <v>126</v>
      </c>
      <c r="AG3673">
        <v>6000000</v>
      </c>
      <c r="AH3673" t="s">
        <v>55</v>
      </c>
      <c r="AI3673" t="s">
        <v>55</v>
      </c>
      <c r="AJ3673">
        <v>1</v>
      </c>
      <c r="AK3673">
        <v>788256</v>
      </c>
      <c r="AL3673" s="8" t="s">
        <v>10460</v>
      </c>
      <c r="AM3673" s="10">
        <f t="shared" si="513"/>
        <v>2020</v>
      </c>
      <c r="AN3673">
        <f t="shared" si="514"/>
        <v>1</v>
      </c>
      <c r="AO3673">
        <f t="shared" si="520"/>
        <v>0</v>
      </c>
      <c r="AP3673">
        <f t="shared" si="515"/>
        <v>0</v>
      </c>
      <c r="AQ3673">
        <f t="shared" si="516"/>
        <v>1</v>
      </c>
      <c r="AR3673">
        <f t="shared" si="517"/>
        <v>0</v>
      </c>
      <c r="AS3673">
        <f t="shared" si="518"/>
        <v>0</v>
      </c>
      <c r="AT3673">
        <f t="shared" si="519"/>
        <v>0</v>
      </c>
      <c r="AU3673">
        <f t="shared" si="519"/>
        <v>0</v>
      </c>
      <c r="AV3673" t="str">
        <f t="shared" si="521"/>
        <v>2020-07-31T18:33:00</v>
      </c>
    </row>
    <row r="3674" spans="1:48" x14ac:dyDescent="0.25">
      <c r="A3674" s="5">
        <v>3745</v>
      </c>
      <c r="B3674" s="5" t="s">
        <v>2274</v>
      </c>
      <c r="C3674" s="5" t="s">
        <v>2275</v>
      </c>
      <c r="D3674" s="6" t="s">
        <v>2276</v>
      </c>
      <c r="E3674">
        <v>6</v>
      </c>
      <c r="F3674" s="7">
        <v>0.51396043049999995</v>
      </c>
      <c r="G3674" s="7">
        <v>0</v>
      </c>
      <c r="H3674" t="s">
        <v>2277</v>
      </c>
      <c r="I3674">
        <v>0</v>
      </c>
      <c r="J3674">
        <v>0</v>
      </c>
      <c r="K3674">
        <v>40000</v>
      </c>
      <c r="L3674" t="s">
        <v>52</v>
      </c>
      <c r="M3674" s="8" t="s">
        <v>53</v>
      </c>
      <c r="N3674" s="8">
        <v>0.82142857142857095</v>
      </c>
      <c r="O3674">
        <v>0.17857142857142799</v>
      </c>
      <c r="P3674" s="9">
        <v>-0.94022300584074703</v>
      </c>
      <c r="Q3674">
        <v>40000</v>
      </c>
      <c r="R3674" s="8"/>
      <c r="S3674" s="8" t="s">
        <v>217</v>
      </c>
      <c r="T3674">
        <v>13519750</v>
      </c>
      <c r="U3674">
        <v>1152163</v>
      </c>
      <c r="V3674">
        <v>13528750</v>
      </c>
      <c r="W3674">
        <v>12376587</v>
      </c>
      <c r="X3674">
        <v>37252</v>
      </c>
      <c r="Y3674">
        <v>0</v>
      </c>
      <c r="Z3674">
        <v>578566</v>
      </c>
      <c r="AA3674">
        <v>5835816</v>
      </c>
      <c r="AB3674">
        <v>3555820</v>
      </c>
      <c r="AC3674">
        <v>12</v>
      </c>
      <c r="AD3674">
        <v>2279996</v>
      </c>
      <c r="AE3674">
        <v>2000</v>
      </c>
      <c r="AF3674" t="s">
        <v>54</v>
      </c>
      <c r="AG3674">
        <v>120000</v>
      </c>
      <c r="AH3674" t="s">
        <v>56</v>
      </c>
      <c r="AI3674" t="s">
        <v>55</v>
      </c>
      <c r="AJ3674">
        <v>0.8922904451</v>
      </c>
      <c r="AK3674">
        <v>1620</v>
      </c>
      <c r="AL3674" s="8" t="s">
        <v>10461</v>
      </c>
      <c r="AM3674" s="10">
        <f t="shared" si="513"/>
        <v>2017</v>
      </c>
      <c r="AN3674">
        <f t="shared" si="514"/>
        <v>1</v>
      </c>
      <c r="AO3674">
        <f t="shared" si="520"/>
        <v>0</v>
      </c>
      <c r="AP3674">
        <f t="shared" si="515"/>
        <v>0</v>
      </c>
      <c r="AQ3674">
        <f t="shared" si="516"/>
        <v>1</v>
      </c>
      <c r="AR3674">
        <f t="shared" si="517"/>
        <v>0</v>
      </c>
      <c r="AS3674">
        <f t="shared" si="518"/>
        <v>0</v>
      </c>
      <c r="AT3674">
        <f t="shared" si="519"/>
        <v>1</v>
      </c>
      <c r="AU3674">
        <f t="shared" si="519"/>
        <v>0</v>
      </c>
      <c r="AV3674" t="str">
        <f t="shared" si="521"/>
        <v>2020-07-31T18:47:35</v>
      </c>
    </row>
    <row r="3675" spans="1:48" x14ac:dyDescent="0.25">
      <c r="A3675" s="5">
        <v>3746</v>
      </c>
      <c r="B3675" s="5" t="s">
        <v>8211</v>
      </c>
      <c r="C3675" s="5" t="s">
        <v>8212</v>
      </c>
      <c r="D3675" s="6" t="s">
        <v>8213</v>
      </c>
      <c r="E3675">
        <v>37</v>
      </c>
      <c r="F3675" s="7">
        <v>0.34189427249999998</v>
      </c>
      <c r="G3675" s="7">
        <v>0</v>
      </c>
      <c r="H3675" t="s">
        <v>317</v>
      </c>
      <c r="I3675">
        <v>0</v>
      </c>
      <c r="J3675">
        <v>0</v>
      </c>
      <c r="K3675">
        <v>15000</v>
      </c>
      <c r="L3675" t="s">
        <v>52</v>
      </c>
      <c r="M3675" s="8" t="s">
        <v>86</v>
      </c>
      <c r="N3675" s="8">
        <v>0.57142857142857095</v>
      </c>
      <c r="O3675">
        <v>0.42857142857142799</v>
      </c>
      <c r="P3675" s="9">
        <v>0.90969155815042102</v>
      </c>
      <c r="Q3675">
        <v>10000</v>
      </c>
      <c r="R3675" s="8"/>
      <c r="S3675" s="8"/>
      <c r="AA3675">
        <v>1595105</v>
      </c>
      <c r="AB3675">
        <v>0</v>
      </c>
      <c r="AC3675">
        <v>12</v>
      </c>
      <c r="AD3675">
        <v>0</v>
      </c>
      <c r="AE3675">
        <v>2013</v>
      </c>
      <c r="AF3675" t="s">
        <v>68</v>
      </c>
      <c r="AG3675">
        <v>10000</v>
      </c>
      <c r="AH3675" t="s">
        <v>56</v>
      </c>
      <c r="AI3675" t="s">
        <v>55</v>
      </c>
      <c r="AJ3675">
        <v>0.94802221379999996</v>
      </c>
      <c r="AK3675">
        <v>10800</v>
      </c>
      <c r="AL3675" s="8" t="s">
        <v>10462</v>
      </c>
      <c r="AM3675" s="10">
        <f t="shared" si="513"/>
        <v>2018</v>
      </c>
      <c r="AN3675">
        <f t="shared" si="514"/>
        <v>1</v>
      </c>
      <c r="AO3675">
        <f t="shared" si="520"/>
        <v>0</v>
      </c>
      <c r="AP3675">
        <f t="shared" si="515"/>
        <v>0</v>
      </c>
      <c r="AQ3675">
        <f t="shared" si="516"/>
        <v>0</v>
      </c>
      <c r="AR3675">
        <f t="shared" si="517"/>
        <v>1</v>
      </c>
      <c r="AS3675">
        <f t="shared" si="518"/>
        <v>0</v>
      </c>
      <c r="AT3675">
        <f t="shared" si="519"/>
        <v>1</v>
      </c>
      <c r="AU3675">
        <f t="shared" si="519"/>
        <v>0</v>
      </c>
      <c r="AV3675" t="str">
        <f t="shared" si="521"/>
        <v>2020-07-31T18:51:28</v>
      </c>
    </row>
    <row r="3676" spans="1:48" x14ac:dyDescent="0.25">
      <c r="A3676" s="5">
        <v>3747</v>
      </c>
      <c r="B3676" s="5" t="s">
        <v>10450</v>
      </c>
      <c r="C3676" s="5" t="s">
        <v>10451</v>
      </c>
      <c r="D3676" s="6" t="s">
        <v>10452</v>
      </c>
      <c r="E3676">
        <v>0</v>
      </c>
      <c r="F3676" s="7">
        <v>0.62812531380000003</v>
      </c>
      <c r="G3676" s="7">
        <v>0</v>
      </c>
      <c r="H3676" t="s">
        <v>208</v>
      </c>
      <c r="I3676">
        <v>0</v>
      </c>
      <c r="J3676">
        <v>0</v>
      </c>
      <c r="K3676">
        <v>65000</v>
      </c>
      <c r="L3676" t="s">
        <v>52</v>
      </c>
      <c r="M3676" s="8" t="s">
        <v>53</v>
      </c>
      <c r="N3676" s="8">
        <v>0.85714285714285698</v>
      </c>
      <c r="O3676">
        <v>0.14285714285714199</v>
      </c>
      <c r="P3676" s="9">
        <v>0</v>
      </c>
      <c r="Q3676">
        <v>65000</v>
      </c>
      <c r="R3676" s="8"/>
      <c r="S3676" s="8" t="s">
        <v>217</v>
      </c>
      <c r="T3676">
        <v>1765644</v>
      </c>
      <c r="U3676">
        <v>262219</v>
      </c>
      <c r="V3676">
        <v>1890709</v>
      </c>
      <c r="W3676">
        <v>1628490</v>
      </c>
      <c r="X3676">
        <v>0</v>
      </c>
      <c r="Y3676">
        <v>742243</v>
      </c>
      <c r="Z3676">
        <v>610918</v>
      </c>
      <c r="AA3676">
        <v>6755841</v>
      </c>
      <c r="AB3676">
        <v>3908095</v>
      </c>
      <c r="AC3676">
        <v>12</v>
      </c>
      <c r="AD3676">
        <v>2847746</v>
      </c>
      <c r="AE3676">
        <v>2016</v>
      </c>
      <c r="AF3676" t="s">
        <v>126</v>
      </c>
      <c r="AG3676">
        <v>101000</v>
      </c>
      <c r="AH3676" t="s">
        <v>55</v>
      </c>
      <c r="AI3676" t="s">
        <v>55</v>
      </c>
      <c r="AJ3676">
        <v>1</v>
      </c>
      <c r="AK3676">
        <v>8640</v>
      </c>
      <c r="AL3676" s="8" t="s">
        <v>10463</v>
      </c>
      <c r="AM3676" s="10">
        <f t="shared" si="513"/>
        <v>2018</v>
      </c>
      <c r="AN3676">
        <f t="shared" si="514"/>
        <v>1</v>
      </c>
      <c r="AO3676">
        <f t="shared" si="520"/>
        <v>0</v>
      </c>
      <c r="AP3676">
        <f t="shared" si="515"/>
        <v>0</v>
      </c>
      <c r="AQ3676">
        <f t="shared" si="516"/>
        <v>1</v>
      </c>
      <c r="AR3676">
        <f t="shared" si="517"/>
        <v>0</v>
      </c>
      <c r="AS3676">
        <f t="shared" si="518"/>
        <v>0</v>
      </c>
      <c r="AT3676">
        <f t="shared" si="519"/>
        <v>0</v>
      </c>
      <c r="AU3676">
        <f t="shared" si="519"/>
        <v>0</v>
      </c>
      <c r="AV3676" t="str">
        <f t="shared" si="521"/>
        <v>2020-07-31T18:53:34</v>
      </c>
    </row>
    <row r="3677" spans="1:48" x14ac:dyDescent="0.25">
      <c r="A3677" s="5">
        <v>3748</v>
      </c>
      <c r="B3677" s="5" t="s">
        <v>10194</v>
      </c>
      <c r="C3677" s="5" t="s">
        <v>10195</v>
      </c>
      <c r="D3677" s="6" t="s">
        <v>10196</v>
      </c>
      <c r="E3677">
        <v>14</v>
      </c>
      <c r="F3677" s="7">
        <v>0.56299971869999998</v>
      </c>
      <c r="G3677" s="7">
        <v>0</v>
      </c>
      <c r="H3677" t="s">
        <v>10197</v>
      </c>
      <c r="I3677">
        <v>49</v>
      </c>
      <c r="J3677">
        <v>35550</v>
      </c>
      <c r="K3677">
        <v>200000</v>
      </c>
      <c r="L3677" t="s">
        <v>119</v>
      </c>
      <c r="M3677" s="8" t="s">
        <v>63</v>
      </c>
      <c r="N3677" s="8">
        <v>0.91071428571428503</v>
      </c>
      <c r="O3677">
        <v>8.9285714285714204E-2</v>
      </c>
      <c r="P3677" s="9">
        <v>0</v>
      </c>
      <c r="Q3677">
        <v>170000</v>
      </c>
      <c r="R3677" s="8" t="s">
        <v>10464</v>
      </c>
      <c r="S3677" s="8" t="s">
        <v>3684</v>
      </c>
      <c r="T3677">
        <v>1477172</v>
      </c>
      <c r="U3677">
        <v>150059</v>
      </c>
      <c r="V3677">
        <v>1703419</v>
      </c>
      <c r="W3677">
        <v>1553359</v>
      </c>
      <c r="X3677">
        <v>0</v>
      </c>
      <c r="Y3677">
        <v>611599</v>
      </c>
      <c r="Z3677">
        <v>181420</v>
      </c>
      <c r="AA3677">
        <v>3685546</v>
      </c>
      <c r="AB3677">
        <v>1283322</v>
      </c>
      <c r="AC3677">
        <v>12</v>
      </c>
      <c r="AD3677">
        <v>2402224</v>
      </c>
      <c r="AE3677">
        <v>2001</v>
      </c>
      <c r="AF3677" t="s">
        <v>54</v>
      </c>
      <c r="AG3677">
        <v>200000</v>
      </c>
      <c r="AH3677" t="s">
        <v>55</v>
      </c>
      <c r="AI3677" t="s">
        <v>55</v>
      </c>
      <c r="AJ3677">
        <v>1</v>
      </c>
      <c r="AK3677">
        <v>104000</v>
      </c>
      <c r="AL3677" s="8"/>
      <c r="AM3677" s="10">
        <f t="shared" si="513"/>
        <v>2014</v>
      </c>
      <c r="AN3677">
        <f t="shared" si="514"/>
        <v>1</v>
      </c>
      <c r="AO3677">
        <f t="shared" si="520"/>
        <v>0</v>
      </c>
      <c r="AP3677">
        <f t="shared" si="515"/>
        <v>1</v>
      </c>
      <c r="AQ3677">
        <f t="shared" si="516"/>
        <v>0</v>
      </c>
      <c r="AR3677">
        <f t="shared" si="517"/>
        <v>0</v>
      </c>
      <c r="AS3677">
        <f t="shared" si="518"/>
        <v>0</v>
      </c>
      <c r="AT3677">
        <f t="shared" si="519"/>
        <v>0</v>
      </c>
      <c r="AU3677">
        <f t="shared" si="519"/>
        <v>0</v>
      </c>
      <c r="AV3677" t="str">
        <f t="shared" si="521"/>
        <v>2020-07-31T21:33:03</v>
      </c>
    </row>
    <row r="3678" spans="1:48" x14ac:dyDescent="0.25">
      <c r="A3678" s="5">
        <v>3749</v>
      </c>
      <c r="B3678" s="5" t="s">
        <v>5834</v>
      </c>
      <c r="C3678" s="5" t="s">
        <v>5835</v>
      </c>
      <c r="D3678" s="6" t="s">
        <v>5836</v>
      </c>
      <c r="E3678">
        <v>3</v>
      </c>
      <c r="F3678" s="7">
        <v>0.50621680479999998</v>
      </c>
      <c r="G3678" s="7">
        <v>0</v>
      </c>
      <c r="H3678" t="s">
        <v>5837</v>
      </c>
      <c r="I3678">
        <v>49</v>
      </c>
      <c r="J3678">
        <v>19188.7</v>
      </c>
      <c r="K3678">
        <v>40000</v>
      </c>
      <c r="L3678" t="s">
        <v>52</v>
      </c>
      <c r="M3678" s="8" t="s">
        <v>53</v>
      </c>
      <c r="N3678" s="8">
        <v>0.85714285714285698</v>
      </c>
      <c r="O3678">
        <v>0.14285714285714199</v>
      </c>
      <c r="P3678" s="9">
        <v>0</v>
      </c>
      <c r="Q3678">
        <v>40000</v>
      </c>
      <c r="R3678" s="8"/>
      <c r="S3678" s="8"/>
      <c r="AA3678">
        <v>3211870</v>
      </c>
      <c r="AB3678">
        <v>0</v>
      </c>
      <c r="AC3678">
        <v>12</v>
      </c>
      <c r="AD3678">
        <v>0</v>
      </c>
      <c r="AE3678">
        <v>1984</v>
      </c>
      <c r="AF3678" t="s">
        <v>54</v>
      </c>
      <c r="AG3678">
        <v>8500</v>
      </c>
      <c r="AH3678" t="s">
        <v>55</v>
      </c>
      <c r="AI3678" t="s">
        <v>55</v>
      </c>
      <c r="AJ3678">
        <v>1</v>
      </c>
      <c r="AK3678">
        <v>42180</v>
      </c>
      <c r="AL3678" s="8" t="s">
        <v>10465</v>
      </c>
      <c r="AM3678" s="10">
        <f t="shared" si="513"/>
        <v>2014</v>
      </c>
      <c r="AN3678">
        <f t="shared" si="514"/>
        <v>1</v>
      </c>
      <c r="AO3678">
        <f t="shared" si="520"/>
        <v>0</v>
      </c>
      <c r="AP3678">
        <f t="shared" si="515"/>
        <v>0</v>
      </c>
      <c r="AQ3678">
        <f t="shared" si="516"/>
        <v>1</v>
      </c>
      <c r="AR3678">
        <f t="shared" si="517"/>
        <v>0</v>
      </c>
      <c r="AS3678">
        <f t="shared" si="518"/>
        <v>0</v>
      </c>
      <c r="AT3678">
        <f t="shared" si="519"/>
        <v>0</v>
      </c>
      <c r="AU3678">
        <f t="shared" si="519"/>
        <v>0</v>
      </c>
      <c r="AV3678" t="str">
        <f t="shared" si="521"/>
        <v>2020-07-31T19:08:26</v>
      </c>
    </row>
    <row r="3679" spans="1:48" x14ac:dyDescent="0.25">
      <c r="A3679" s="5">
        <v>3750</v>
      </c>
      <c r="B3679" s="5" t="s">
        <v>2304</v>
      </c>
      <c r="C3679" s="5" t="s">
        <v>2305</v>
      </c>
      <c r="D3679" s="6" t="s">
        <v>2306</v>
      </c>
      <c r="E3679">
        <v>5</v>
      </c>
      <c r="F3679" s="7">
        <v>0.5320459796</v>
      </c>
      <c r="G3679" s="7">
        <v>0</v>
      </c>
      <c r="H3679" t="s">
        <v>2307</v>
      </c>
      <c r="I3679">
        <v>6</v>
      </c>
      <c r="J3679">
        <v>27657</v>
      </c>
      <c r="K3679">
        <v>55000</v>
      </c>
      <c r="L3679" t="s">
        <v>52</v>
      </c>
      <c r="M3679" s="8" t="s">
        <v>53</v>
      </c>
      <c r="N3679" s="8">
        <v>0.75</v>
      </c>
      <c r="O3679">
        <v>0.249999999999999</v>
      </c>
      <c r="P3679" s="9">
        <v>0</v>
      </c>
      <c r="Q3679">
        <v>55000</v>
      </c>
      <c r="R3679" s="8"/>
      <c r="S3679" s="8" t="s">
        <v>329</v>
      </c>
      <c r="T3679">
        <v>1067830</v>
      </c>
      <c r="U3679">
        <v>290513</v>
      </c>
      <c r="V3679">
        <v>1068988</v>
      </c>
      <c r="W3679">
        <v>778475</v>
      </c>
      <c r="X3679">
        <v>0</v>
      </c>
      <c r="Y3679">
        <v>407404</v>
      </c>
      <c r="Z3679">
        <v>504168</v>
      </c>
      <c r="AA3679">
        <v>1191995</v>
      </c>
      <c r="AB3679">
        <v>398838</v>
      </c>
      <c r="AC3679">
        <v>12</v>
      </c>
      <c r="AD3679">
        <v>793157</v>
      </c>
      <c r="AE3679">
        <v>2007</v>
      </c>
      <c r="AF3679" t="s">
        <v>121</v>
      </c>
      <c r="AG3679">
        <v>100000</v>
      </c>
      <c r="AH3679" t="s">
        <v>55</v>
      </c>
      <c r="AI3679" t="s">
        <v>56</v>
      </c>
      <c r="AJ3679">
        <v>1</v>
      </c>
      <c r="AK3679">
        <v>6000</v>
      </c>
      <c r="AL3679" s="8" t="s">
        <v>10466</v>
      </c>
      <c r="AM3679" s="10">
        <f t="shared" si="513"/>
        <v>2013</v>
      </c>
      <c r="AN3679">
        <f t="shared" si="514"/>
        <v>1</v>
      </c>
      <c r="AO3679">
        <f t="shared" si="520"/>
        <v>0</v>
      </c>
      <c r="AP3679">
        <f t="shared" si="515"/>
        <v>0</v>
      </c>
      <c r="AQ3679">
        <f t="shared" si="516"/>
        <v>1</v>
      </c>
      <c r="AR3679">
        <f t="shared" si="517"/>
        <v>0</v>
      </c>
      <c r="AS3679">
        <f t="shared" si="518"/>
        <v>0</v>
      </c>
      <c r="AT3679">
        <f t="shared" si="519"/>
        <v>0</v>
      </c>
      <c r="AU3679">
        <f t="shared" si="519"/>
        <v>1</v>
      </c>
      <c r="AV3679" t="str">
        <f t="shared" si="521"/>
        <v>2020-07-31T19:09:18</v>
      </c>
    </row>
    <row r="3680" spans="1:48" x14ac:dyDescent="0.25">
      <c r="A3680" s="5">
        <v>3751</v>
      </c>
      <c r="B3680" s="5" t="s">
        <v>8397</v>
      </c>
      <c r="C3680" s="5" t="s">
        <v>8398</v>
      </c>
      <c r="D3680" s="6" t="s">
        <v>8399</v>
      </c>
      <c r="E3680">
        <v>4</v>
      </c>
      <c r="F3680" s="7">
        <v>0.5492659285</v>
      </c>
      <c r="G3680" s="7">
        <v>0</v>
      </c>
      <c r="H3680" t="s">
        <v>1499</v>
      </c>
      <c r="I3680">
        <v>8</v>
      </c>
      <c r="J3680">
        <v>33660</v>
      </c>
      <c r="K3680">
        <v>150000</v>
      </c>
      <c r="L3680" t="s">
        <v>52</v>
      </c>
      <c r="M3680" s="8" t="s">
        <v>53</v>
      </c>
      <c r="N3680" s="8">
        <v>0.80357142857142805</v>
      </c>
      <c r="O3680">
        <v>0.19642857142857101</v>
      </c>
      <c r="P3680" s="9">
        <v>0</v>
      </c>
      <c r="Q3680">
        <v>100000</v>
      </c>
      <c r="R3680" s="8"/>
      <c r="S3680" s="8" t="s">
        <v>329</v>
      </c>
      <c r="T3680">
        <v>1836600</v>
      </c>
      <c r="U3680">
        <v>308691</v>
      </c>
      <c r="V3680">
        <v>1856849</v>
      </c>
      <c r="W3680">
        <v>976595</v>
      </c>
      <c r="X3680">
        <v>26565</v>
      </c>
      <c r="Y3680">
        <v>637767</v>
      </c>
      <c r="Z3680">
        <v>437592</v>
      </c>
      <c r="AA3680">
        <v>3325160</v>
      </c>
      <c r="AB3680">
        <v>869496</v>
      </c>
      <c r="AC3680">
        <v>12</v>
      </c>
      <c r="AD3680">
        <v>2455664</v>
      </c>
      <c r="AE3680">
        <v>2016</v>
      </c>
      <c r="AF3680" t="s">
        <v>126</v>
      </c>
      <c r="AG3680">
        <v>600000</v>
      </c>
      <c r="AH3680" t="s">
        <v>55</v>
      </c>
      <c r="AI3680" t="s">
        <v>55</v>
      </c>
      <c r="AJ3680">
        <v>1</v>
      </c>
      <c r="AK3680">
        <v>3240</v>
      </c>
      <c r="AL3680" s="8" t="s">
        <v>10467</v>
      </c>
      <c r="AM3680" s="10">
        <f t="shared" si="513"/>
        <v>2017</v>
      </c>
      <c r="AN3680">
        <f t="shared" si="514"/>
        <v>1</v>
      </c>
      <c r="AO3680">
        <f t="shared" si="520"/>
        <v>0</v>
      </c>
      <c r="AP3680">
        <f t="shared" si="515"/>
        <v>0</v>
      </c>
      <c r="AQ3680">
        <f t="shared" si="516"/>
        <v>1</v>
      </c>
      <c r="AR3680">
        <f t="shared" si="517"/>
        <v>0</v>
      </c>
      <c r="AS3680">
        <f t="shared" si="518"/>
        <v>0</v>
      </c>
      <c r="AT3680">
        <f t="shared" si="519"/>
        <v>0</v>
      </c>
      <c r="AU3680">
        <f t="shared" si="519"/>
        <v>0</v>
      </c>
      <c r="AV3680" t="str">
        <f t="shared" si="521"/>
        <v>2020-07-31T19:11:45</v>
      </c>
    </row>
    <row r="3681" spans="1:48" x14ac:dyDescent="0.25">
      <c r="A3681" s="5">
        <v>3752</v>
      </c>
      <c r="B3681" s="5" t="s">
        <v>2932</v>
      </c>
      <c r="C3681" s="5" t="s">
        <v>2933</v>
      </c>
      <c r="D3681" s="6" t="s">
        <v>2934</v>
      </c>
      <c r="E3681">
        <v>53</v>
      </c>
      <c r="F3681" s="7">
        <v>0.35837836969999998</v>
      </c>
      <c r="G3681" s="7">
        <v>0</v>
      </c>
      <c r="H3681" t="s">
        <v>2935</v>
      </c>
      <c r="I3681">
        <v>51</v>
      </c>
      <c r="J3681">
        <v>1985132.91</v>
      </c>
      <c r="K3681">
        <v>1800000</v>
      </c>
      <c r="L3681" t="s">
        <v>52</v>
      </c>
      <c r="M3681" s="8" t="s">
        <v>53</v>
      </c>
      <c r="N3681" s="8">
        <v>0.75</v>
      </c>
      <c r="O3681">
        <v>0.25</v>
      </c>
      <c r="P3681" s="9">
        <v>0.37771896134319799</v>
      </c>
      <c r="Q3681">
        <v>1800000</v>
      </c>
      <c r="R3681" s="8"/>
      <c r="S3681" s="8" t="s">
        <v>2698</v>
      </c>
      <c r="T3681">
        <v>30896614</v>
      </c>
      <c r="U3681">
        <v>18820955</v>
      </c>
      <c r="V3681">
        <v>36193614</v>
      </c>
      <c r="W3681">
        <v>16214302</v>
      </c>
      <c r="X3681">
        <v>5170466</v>
      </c>
      <c r="Y3681">
        <v>8598727</v>
      </c>
      <c r="Z3681">
        <v>7644352</v>
      </c>
      <c r="AA3681">
        <v>23661369</v>
      </c>
      <c r="AB3681">
        <v>8883496</v>
      </c>
      <c r="AC3681">
        <v>3</v>
      </c>
      <c r="AD3681">
        <v>14777873</v>
      </c>
      <c r="AE3681">
        <v>1991</v>
      </c>
      <c r="AF3681" t="s">
        <v>54</v>
      </c>
      <c r="AG3681">
        <v>500000</v>
      </c>
      <c r="AH3681" t="s">
        <v>55</v>
      </c>
      <c r="AI3681" t="s">
        <v>55</v>
      </c>
      <c r="AJ3681">
        <v>0.99702776680000005</v>
      </c>
      <c r="AK3681">
        <v>2739000</v>
      </c>
      <c r="AL3681" s="8" t="s">
        <v>10468</v>
      </c>
      <c r="AM3681" s="10">
        <f t="shared" si="513"/>
        <v>2006</v>
      </c>
      <c r="AN3681">
        <f t="shared" si="514"/>
        <v>1</v>
      </c>
      <c r="AO3681">
        <f t="shared" si="520"/>
        <v>0</v>
      </c>
      <c r="AP3681">
        <f t="shared" si="515"/>
        <v>0</v>
      </c>
      <c r="AQ3681">
        <f t="shared" si="516"/>
        <v>1</v>
      </c>
      <c r="AR3681">
        <f t="shared" si="517"/>
        <v>0</v>
      </c>
      <c r="AS3681">
        <f t="shared" si="518"/>
        <v>0</v>
      </c>
      <c r="AT3681">
        <f t="shared" si="519"/>
        <v>0</v>
      </c>
      <c r="AU3681">
        <f t="shared" si="519"/>
        <v>0</v>
      </c>
      <c r="AV3681" t="str">
        <f t="shared" si="521"/>
        <v>2020-07-31T19:19:43</v>
      </c>
    </row>
    <row r="3682" spans="1:48" x14ac:dyDescent="0.25">
      <c r="A3682" s="5">
        <v>3753</v>
      </c>
      <c r="B3682" s="5" t="s">
        <v>9302</v>
      </c>
      <c r="C3682" s="5" t="s">
        <v>9303</v>
      </c>
      <c r="D3682" s="6" t="s">
        <v>9304</v>
      </c>
      <c r="E3682">
        <v>280</v>
      </c>
      <c r="F3682" s="7">
        <v>0</v>
      </c>
      <c r="G3682" s="7"/>
      <c r="H3682" t="s">
        <v>9305</v>
      </c>
      <c r="I3682">
        <v>0</v>
      </c>
      <c r="J3682">
        <v>0</v>
      </c>
      <c r="K3682">
        <v>40000</v>
      </c>
      <c r="L3682" t="s">
        <v>52</v>
      </c>
      <c r="M3682" s="8" t="s">
        <v>53</v>
      </c>
      <c r="N3682" s="8">
        <v>0.85714285714285698</v>
      </c>
      <c r="O3682">
        <v>0.14285714285714199</v>
      </c>
      <c r="P3682" s="11">
        <v>-5E-15</v>
      </c>
      <c r="Q3682">
        <v>40000</v>
      </c>
      <c r="R3682" s="8"/>
      <c r="S3682" s="8"/>
      <c r="AA3682">
        <v>1360843</v>
      </c>
      <c r="AB3682">
        <v>0</v>
      </c>
      <c r="AC3682">
        <v>6</v>
      </c>
      <c r="AD3682">
        <v>0</v>
      </c>
      <c r="AE3682">
        <v>1988</v>
      </c>
      <c r="AF3682" t="s">
        <v>54</v>
      </c>
      <c r="AG3682">
        <v>30000</v>
      </c>
      <c r="AH3682" t="s">
        <v>55</v>
      </c>
      <c r="AI3682" t="s">
        <v>55</v>
      </c>
      <c r="AJ3682">
        <v>0</v>
      </c>
      <c r="AK3682">
        <v>72600</v>
      </c>
      <c r="AL3682" s="8" t="s">
        <v>10469</v>
      </c>
      <c r="AM3682" s="10">
        <f t="shared" si="513"/>
        <v>2013</v>
      </c>
      <c r="AN3682">
        <f t="shared" si="514"/>
        <v>1</v>
      </c>
      <c r="AO3682">
        <f t="shared" si="520"/>
        <v>0</v>
      </c>
      <c r="AP3682">
        <f t="shared" si="515"/>
        <v>0</v>
      </c>
      <c r="AQ3682">
        <f t="shared" si="516"/>
        <v>1</v>
      </c>
      <c r="AR3682">
        <f t="shared" si="517"/>
        <v>0</v>
      </c>
      <c r="AS3682">
        <f t="shared" si="518"/>
        <v>0</v>
      </c>
      <c r="AT3682">
        <f t="shared" si="519"/>
        <v>0</v>
      </c>
      <c r="AU3682">
        <f t="shared" si="519"/>
        <v>0</v>
      </c>
      <c r="AV3682" t="str">
        <f t="shared" si="521"/>
        <v>2020-07-31T19:26:09</v>
      </c>
    </row>
    <row r="3683" spans="1:48" x14ac:dyDescent="0.25">
      <c r="A3683" s="5">
        <v>3754</v>
      </c>
      <c r="B3683" s="5" t="s">
        <v>897</v>
      </c>
      <c r="C3683" s="5" t="s">
        <v>898</v>
      </c>
      <c r="D3683" s="6" t="s">
        <v>899</v>
      </c>
      <c r="E3683">
        <v>2</v>
      </c>
      <c r="F3683" s="7">
        <v>0</v>
      </c>
      <c r="G3683" s="7"/>
      <c r="H3683" t="s">
        <v>900</v>
      </c>
      <c r="I3683">
        <v>0</v>
      </c>
      <c r="J3683">
        <v>0</v>
      </c>
      <c r="K3683">
        <v>80000</v>
      </c>
      <c r="L3683" t="s">
        <v>52</v>
      </c>
      <c r="M3683" s="8" t="s">
        <v>63</v>
      </c>
      <c r="N3683" s="8">
        <v>0.91071428571428503</v>
      </c>
      <c r="O3683">
        <v>8.9285714285714204E-2</v>
      </c>
      <c r="P3683" s="9">
        <v>0</v>
      </c>
      <c r="Q3683">
        <v>80000</v>
      </c>
      <c r="R3683" s="8"/>
      <c r="S3683" s="8" t="s">
        <v>329</v>
      </c>
      <c r="T3683">
        <v>14246196</v>
      </c>
      <c r="U3683">
        <v>7072770</v>
      </c>
      <c r="V3683">
        <v>24659229</v>
      </c>
      <c r="W3683">
        <v>17586458</v>
      </c>
      <c r="X3683">
        <v>621642</v>
      </c>
      <c r="Y3683">
        <v>0</v>
      </c>
      <c r="Z3683">
        <v>4493773</v>
      </c>
      <c r="AA3683">
        <v>70915028</v>
      </c>
      <c r="AB3683">
        <v>12288807</v>
      </c>
      <c r="AC3683">
        <v>12</v>
      </c>
      <c r="AD3683">
        <v>58626221</v>
      </c>
      <c r="AE3683">
        <v>2014</v>
      </c>
      <c r="AF3683" t="s">
        <v>68</v>
      </c>
      <c r="AG3683">
        <v>2100000</v>
      </c>
      <c r="AH3683" t="s">
        <v>55</v>
      </c>
      <c r="AI3683" t="s">
        <v>55</v>
      </c>
      <c r="AJ3683">
        <v>0</v>
      </c>
      <c r="AK3683">
        <v>1048833</v>
      </c>
      <c r="AL3683" s="8" t="s">
        <v>10470</v>
      </c>
      <c r="AM3683" s="10">
        <f t="shared" si="513"/>
        <v>2018</v>
      </c>
      <c r="AN3683">
        <f t="shared" si="514"/>
        <v>1</v>
      </c>
      <c r="AO3683">
        <f t="shared" si="520"/>
        <v>0</v>
      </c>
      <c r="AP3683">
        <f t="shared" si="515"/>
        <v>1</v>
      </c>
      <c r="AQ3683">
        <f t="shared" si="516"/>
        <v>0</v>
      </c>
      <c r="AR3683">
        <f t="shared" si="517"/>
        <v>0</v>
      </c>
      <c r="AS3683">
        <f t="shared" si="518"/>
        <v>0</v>
      </c>
      <c r="AT3683">
        <f t="shared" si="519"/>
        <v>0</v>
      </c>
      <c r="AU3683">
        <f t="shared" si="519"/>
        <v>0</v>
      </c>
      <c r="AV3683" t="str">
        <f t="shared" si="521"/>
        <v>2020-07-31T19:54:28</v>
      </c>
    </row>
    <row r="3684" spans="1:48" x14ac:dyDescent="0.25">
      <c r="A3684" s="5">
        <v>3755</v>
      </c>
      <c r="B3684" s="5" t="s">
        <v>1089</v>
      </c>
      <c r="C3684" s="5" t="s">
        <v>1090</v>
      </c>
      <c r="D3684" s="6" t="s">
        <v>1091</v>
      </c>
      <c r="E3684">
        <v>23</v>
      </c>
      <c r="F3684" s="7">
        <v>0.53065850339999998</v>
      </c>
      <c r="G3684" s="7">
        <v>0</v>
      </c>
      <c r="H3684" t="s">
        <v>1092</v>
      </c>
      <c r="I3684">
        <v>36</v>
      </c>
      <c r="J3684">
        <v>246173.7</v>
      </c>
      <c r="K3684">
        <v>195000</v>
      </c>
      <c r="L3684" t="s">
        <v>52</v>
      </c>
      <c r="M3684" s="8" t="s">
        <v>53</v>
      </c>
      <c r="N3684" s="8">
        <v>0.80357142857142805</v>
      </c>
      <c r="O3684">
        <v>0.19642857142857101</v>
      </c>
      <c r="P3684" s="9">
        <v>0</v>
      </c>
      <c r="Q3684">
        <v>195000</v>
      </c>
      <c r="R3684" s="8"/>
      <c r="S3684" s="8" t="s">
        <v>3684</v>
      </c>
      <c r="T3684">
        <v>2760074</v>
      </c>
      <c r="U3684">
        <v>747562</v>
      </c>
      <c r="V3684">
        <v>3121784</v>
      </c>
      <c r="W3684">
        <v>2374221</v>
      </c>
      <c r="X3684">
        <v>0</v>
      </c>
      <c r="Y3684">
        <v>993223</v>
      </c>
      <c r="Z3684">
        <v>1206955</v>
      </c>
      <c r="AA3684">
        <v>7851499</v>
      </c>
      <c r="AB3684">
        <v>2967881</v>
      </c>
      <c r="AC3684">
        <v>12</v>
      </c>
      <c r="AD3684">
        <v>4883618</v>
      </c>
      <c r="AE3684">
        <v>1999</v>
      </c>
      <c r="AF3684" t="s">
        <v>54</v>
      </c>
      <c r="AG3684">
        <v>100000</v>
      </c>
      <c r="AH3684" t="s">
        <v>55</v>
      </c>
      <c r="AI3684" t="s">
        <v>55</v>
      </c>
      <c r="AJ3684">
        <v>1</v>
      </c>
      <c r="AK3684">
        <v>658600</v>
      </c>
      <c r="AL3684" s="8" t="s">
        <v>10471</v>
      </c>
      <c r="AM3684" s="10">
        <f t="shared" si="513"/>
        <v>2009</v>
      </c>
      <c r="AN3684">
        <f t="shared" si="514"/>
        <v>1</v>
      </c>
      <c r="AO3684">
        <f t="shared" si="520"/>
        <v>0</v>
      </c>
      <c r="AP3684">
        <f t="shared" si="515"/>
        <v>0</v>
      </c>
      <c r="AQ3684">
        <f t="shared" si="516"/>
        <v>1</v>
      </c>
      <c r="AR3684">
        <f t="shared" si="517"/>
        <v>0</v>
      </c>
      <c r="AS3684">
        <f t="shared" si="518"/>
        <v>0</v>
      </c>
      <c r="AT3684">
        <f t="shared" si="519"/>
        <v>0</v>
      </c>
      <c r="AU3684">
        <f t="shared" si="519"/>
        <v>0</v>
      </c>
      <c r="AV3684" t="str">
        <f t="shared" si="521"/>
        <v>2020-07-31T19:55:24</v>
      </c>
    </row>
    <row r="3685" spans="1:48" x14ac:dyDescent="0.25">
      <c r="A3685" s="5">
        <v>3756</v>
      </c>
      <c r="B3685" s="5" t="s">
        <v>4539</v>
      </c>
      <c r="C3685" s="5" t="s">
        <v>4540</v>
      </c>
      <c r="D3685" s="6" t="s">
        <v>4541</v>
      </c>
      <c r="E3685">
        <v>34</v>
      </c>
      <c r="F3685" s="7">
        <v>0.4538031294</v>
      </c>
      <c r="G3685" s="7">
        <v>0</v>
      </c>
      <c r="H3685" t="s">
        <v>1197</v>
      </c>
      <c r="I3685">
        <v>0</v>
      </c>
      <c r="J3685">
        <v>0</v>
      </c>
      <c r="K3685">
        <v>10000</v>
      </c>
      <c r="L3685" t="s">
        <v>52</v>
      </c>
      <c r="M3685" s="8" t="s">
        <v>86</v>
      </c>
      <c r="N3685" s="8">
        <v>0.67857142857142805</v>
      </c>
      <c r="O3685">
        <v>0.32142857142857101</v>
      </c>
      <c r="P3685" s="9">
        <v>0.925529409005582</v>
      </c>
      <c r="Q3685">
        <v>5000</v>
      </c>
      <c r="R3685" s="8"/>
      <c r="S3685" s="8"/>
      <c r="AA3685">
        <v>2741688</v>
      </c>
      <c r="AB3685">
        <v>0</v>
      </c>
      <c r="AC3685">
        <v>8</v>
      </c>
      <c r="AD3685">
        <v>0</v>
      </c>
      <c r="AE3685">
        <v>1997</v>
      </c>
      <c r="AF3685" t="s">
        <v>54</v>
      </c>
      <c r="AG3685">
        <v>146574</v>
      </c>
      <c r="AH3685" t="s">
        <v>56</v>
      </c>
      <c r="AI3685" t="s">
        <v>55</v>
      </c>
      <c r="AJ3685">
        <v>1</v>
      </c>
      <c r="AK3685">
        <v>46200</v>
      </c>
      <c r="AL3685" s="8" t="s">
        <v>10472</v>
      </c>
      <c r="AM3685" s="10">
        <f t="shared" si="513"/>
        <v>2018</v>
      </c>
      <c r="AN3685">
        <f t="shared" si="514"/>
        <v>1</v>
      </c>
      <c r="AO3685">
        <f t="shared" si="520"/>
        <v>0</v>
      </c>
      <c r="AP3685">
        <f t="shared" si="515"/>
        <v>0</v>
      </c>
      <c r="AQ3685">
        <f t="shared" si="516"/>
        <v>0</v>
      </c>
      <c r="AR3685">
        <f t="shared" si="517"/>
        <v>1</v>
      </c>
      <c r="AS3685">
        <f t="shared" si="518"/>
        <v>0</v>
      </c>
      <c r="AT3685">
        <f t="shared" si="519"/>
        <v>1</v>
      </c>
      <c r="AU3685">
        <f t="shared" si="519"/>
        <v>0</v>
      </c>
      <c r="AV3685" t="str">
        <f t="shared" si="521"/>
        <v>2020-07-31T20:06:43</v>
      </c>
    </row>
    <row r="3686" spans="1:48" x14ac:dyDescent="0.25">
      <c r="A3686" s="5">
        <v>3757</v>
      </c>
      <c r="B3686" s="5" t="s">
        <v>5090</v>
      </c>
      <c r="C3686" s="5" t="s">
        <v>5091</v>
      </c>
      <c r="D3686" s="6" t="s">
        <v>5092</v>
      </c>
      <c r="E3686">
        <v>0</v>
      </c>
      <c r="F3686" s="7">
        <v>0.2639158982</v>
      </c>
      <c r="G3686" s="7">
        <v>0</v>
      </c>
      <c r="H3686" t="s">
        <v>5093</v>
      </c>
      <c r="I3686">
        <v>0</v>
      </c>
      <c r="J3686">
        <v>0</v>
      </c>
      <c r="K3686">
        <v>15000</v>
      </c>
      <c r="L3686" t="s">
        <v>52</v>
      </c>
      <c r="M3686" s="8" t="s">
        <v>53</v>
      </c>
      <c r="N3686" s="8">
        <v>0.83928571428571397</v>
      </c>
      <c r="O3686">
        <v>0.160714285714285</v>
      </c>
      <c r="P3686" s="9">
        <v>0</v>
      </c>
      <c r="Q3686">
        <v>15000</v>
      </c>
      <c r="R3686" s="8"/>
      <c r="S3686" s="8"/>
      <c r="AA3686">
        <v>3983558</v>
      </c>
      <c r="AB3686">
        <v>0</v>
      </c>
      <c r="AC3686">
        <v>12</v>
      </c>
      <c r="AD3686">
        <v>0</v>
      </c>
      <c r="AE3686">
        <v>2013</v>
      </c>
      <c r="AF3686" t="s">
        <v>68</v>
      </c>
      <c r="AG3686">
        <v>100000</v>
      </c>
      <c r="AH3686" t="s">
        <v>55</v>
      </c>
      <c r="AI3686" t="s">
        <v>55</v>
      </c>
      <c r="AJ3686">
        <v>1</v>
      </c>
      <c r="AK3686">
        <v>89100</v>
      </c>
      <c r="AL3686" s="8" t="s">
        <v>10473</v>
      </c>
      <c r="AM3686" s="10">
        <f t="shared" si="513"/>
        <v>2019</v>
      </c>
      <c r="AN3686">
        <f t="shared" si="514"/>
        <v>1</v>
      </c>
      <c r="AO3686">
        <f t="shared" si="520"/>
        <v>0</v>
      </c>
      <c r="AP3686">
        <f t="shared" si="515"/>
        <v>0</v>
      </c>
      <c r="AQ3686">
        <f t="shared" si="516"/>
        <v>1</v>
      </c>
      <c r="AR3686">
        <f t="shared" si="517"/>
        <v>0</v>
      </c>
      <c r="AS3686">
        <f t="shared" si="518"/>
        <v>0</v>
      </c>
      <c r="AT3686">
        <f t="shared" si="519"/>
        <v>0</v>
      </c>
      <c r="AU3686">
        <f t="shared" si="519"/>
        <v>0</v>
      </c>
      <c r="AV3686" t="str">
        <f t="shared" si="521"/>
        <v>2020-07-31T20:07:38</v>
      </c>
    </row>
    <row r="3687" spans="1:48" x14ac:dyDescent="0.25">
      <c r="A3687" s="5">
        <v>3758</v>
      </c>
      <c r="B3687" s="5" t="s">
        <v>5260</v>
      </c>
      <c r="C3687" s="5" t="s">
        <v>5261</v>
      </c>
      <c r="D3687" s="6" t="s">
        <v>5262</v>
      </c>
      <c r="E3687">
        <v>140</v>
      </c>
      <c r="F3687" s="7">
        <v>0.3650806472</v>
      </c>
      <c r="G3687" s="7">
        <v>0</v>
      </c>
      <c r="H3687" t="s">
        <v>994</v>
      </c>
      <c r="I3687">
        <v>167</v>
      </c>
      <c r="J3687">
        <v>99916</v>
      </c>
      <c r="K3687">
        <v>40000</v>
      </c>
      <c r="L3687" t="s">
        <v>52</v>
      </c>
      <c r="M3687" s="8" t="s">
        <v>53</v>
      </c>
      <c r="N3687" s="8">
        <v>0.69642857142857095</v>
      </c>
      <c r="O3687">
        <v>0.30357142857142799</v>
      </c>
      <c r="P3687" s="9">
        <v>-0.95243688701016105</v>
      </c>
      <c r="Q3687">
        <v>40000</v>
      </c>
      <c r="R3687" s="8"/>
      <c r="S3687" s="8"/>
      <c r="AA3687">
        <v>5030323</v>
      </c>
      <c r="AB3687">
        <v>0</v>
      </c>
      <c r="AC3687">
        <v>6</v>
      </c>
      <c r="AD3687">
        <v>0</v>
      </c>
      <c r="AE3687">
        <v>2012</v>
      </c>
      <c r="AF3687" t="s">
        <v>68</v>
      </c>
      <c r="AG3687">
        <v>300000</v>
      </c>
      <c r="AH3687" t="s">
        <v>55</v>
      </c>
      <c r="AI3687" t="s">
        <v>56</v>
      </c>
      <c r="AJ3687">
        <v>0.58222305789999995</v>
      </c>
      <c r="AK3687">
        <v>20400</v>
      </c>
      <c r="AL3687" s="8" t="s">
        <v>10474</v>
      </c>
      <c r="AM3687" s="10">
        <f t="shared" si="513"/>
        <v>2012</v>
      </c>
      <c r="AN3687">
        <f t="shared" si="514"/>
        <v>1</v>
      </c>
      <c r="AO3687">
        <f t="shared" si="520"/>
        <v>0</v>
      </c>
      <c r="AP3687">
        <f t="shared" si="515"/>
        <v>0</v>
      </c>
      <c r="AQ3687">
        <f t="shared" si="516"/>
        <v>1</v>
      </c>
      <c r="AR3687">
        <f t="shared" si="517"/>
        <v>0</v>
      </c>
      <c r="AS3687">
        <f t="shared" si="518"/>
        <v>0</v>
      </c>
      <c r="AT3687">
        <f t="shared" si="519"/>
        <v>0</v>
      </c>
      <c r="AU3687">
        <f t="shared" si="519"/>
        <v>1</v>
      </c>
      <c r="AV3687" t="str">
        <f t="shared" si="521"/>
        <v>2020-07-31T20:22:56</v>
      </c>
    </row>
    <row r="3688" spans="1:48" x14ac:dyDescent="0.25">
      <c r="A3688" s="5">
        <v>3759</v>
      </c>
      <c r="B3688" s="5" t="s">
        <v>128</v>
      </c>
      <c r="C3688" s="5" t="s">
        <v>129</v>
      </c>
      <c r="D3688" s="6" t="s">
        <v>130</v>
      </c>
      <c r="E3688">
        <v>52</v>
      </c>
      <c r="F3688" s="7">
        <v>0</v>
      </c>
      <c r="G3688" s="7"/>
      <c r="H3688" t="s">
        <v>131</v>
      </c>
      <c r="I3688">
        <v>0</v>
      </c>
      <c r="J3688">
        <v>0</v>
      </c>
      <c r="K3688">
        <v>372000</v>
      </c>
      <c r="L3688" t="s">
        <v>7359</v>
      </c>
      <c r="M3688" s="8" t="s">
        <v>63</v>
      </c>
      <c r="N3688" s="8">
        <v>1</v>
      </c>
      <c r="O3688">
        <v>0</v>
      </c>
      <c r="P3688" s="9">
        <v>0</v>
      </c>
      <c r="R3688" s="8"/>
      <c r="S3688" s="8"/>
      <c r="AJ3688">
        <v>0</v>
      </c>
      <c r="AL3688" s="8"/>
      <c r="AM3688" s="10">
        <f t="shared" si="513"/>
        <v>2006</v>
      </c>
      <c r="AN3688">
        <f t="shared" si="514"/>
        <v>0</v>
      </c>
      <c r="AO3688">
        <f t="shared" si="520"/>
        <v>0</v>
      </c>
      <c r="AP3688">
        <f t="shared" si="515"/>
        <v>1</v>
      </c>
      <c r="AQ3688">
        <f t="shared" si="516"/>
        <v>0</v>
      </c>
      <c r="AR3688">
        <f t="shared" si="517"/>
        <v>0</v>
      </c>
      <c r="AS3688">
        <f t="shared" si="518"/>
        <v>0</v>
      </c>
      <c r="AT3688">
        <f t="shared" si="519"/>
        <v>0</v>
      </c>
      <c r="AU3688">
        <f t="shared" si="519"/>
        <v>0</v>
      </c>
      <c r="AV3688">
        <f t="shared" si="521"/>
        <v>0</v>
      </c>
    </row>
    <row r="3689" spans="1:48" x14ac:dyDescent="0.25">
      <c r="A3689" s="5">
        <v>3760</v>
      </c>
      <c r="B3689" s="5" t="s">
        <v>128</v>
      </c>
      <c r="C3689" s="5" t="s">
        <v>129</v>
      </c>
      <c r="D3689" s="6" t="s">
        <v>130</v>
      </c>
      <c r="E3689">
        <v>52</v>
      </c>
      <c r="F3689" s="7">
        <v>0</v>
      </c>
      <c r="G3689" s="7"/>
      <c r="H3689" t="s">
        <v>131</v>
      </c>
      <c r="I3689">
        <v>0</v>
      </c>
      <c r="J3689">
        <v>0</v>
      </c>
      <c r="K3689">
        <v>372000</v>
      </c>
      <c r="L3689" t="s">
        <v>7359</v>
      </c>
      <c r="M3689" s="8" t="s">
        <v>63</v>
      </c>
      <c r="N3689" s="8">
        <v>1</v>
      </c>
      <c r="O3689">
        <v>0</v>
      </c>
      <c r="P3689" s="9">
        <v>0</v>
      </c>
      <c r="R3689" s="8"/>
      <c r="S3689" s="8"/>
      <c r="AJ3689">
        <v>0</v>
      </c>
      <c r="AL3689" s="8"/>
      <c r="AM3689" s="10">
        <f t="shared" si="513"/>
        <v>2006</v>
      </c>
      <c r="AN3689">
        <f t="shared" si="514"/>
        <v>0</v>
      </c>
      <c r="AO3689">
        <f t="shared" si="520"/>
        <v>0</v>
      </c>
      <c r="AP3689">
        <f t="shared" si="515"/>
        <v>1</v>
      </c>
      <c r="AQ3689">
        <f t="shared" si="516"/>
        <v>0</v>
      </c>
      <c r="AR3689">
        <f t="shared" si="517"/>
        <v>0</v>
      </c>
      <c r="AS3689">
        <f t="shared" si="518"/>
        <v>0</v>
      </c>
      <c r="AT3689">
        <f t="shared" si="519"/>
        <v>0</v>
      </c>
      <c r="AU3689">
        <f t="shared" si="519"/>
        <v>0</v>
      </c>
      <c r="AV3689">
        <f t="shared" si="521"/>
        <v>0</v>
      </c>
    </row>
    <row r="3690" spans="1:48" x14ac:dyDescent="0.25">
      <c r="A3690" s="5">
        <v>3761</v>
      </c>
      <c r="B3690" s="5" t="s">
        <v>4618</v>
      </c>
      <c r="C3690" s="5" t="s">
        <v>4619</v>
      </c>
      <c r="D3690" s="6" t="s">
        <v>4620</v>
      </c>
      <c r="E3690">
        <v>24</v>
      </c>
      <c r="F3690" s="7">
        <v>0.43287271649999998</v>
      </c>
      <c r="G3690" s="7">
        <v>0</v>
      </c>
      <c r="H3690" t="s">
        <v>4621</v>
      </c>
      <c r="I3690">
        <v>15</v>
      </c>
      <c r="J3690">
        <v>49972.04</v>
      </c>
      <c r="K3690">
        <v>250000</v>
      </c>
      <c r="L3690" t="s">
        <v>52</v>
      </c>
      <c r="M3690" s="8" t="s">
        <v>63</v>
      </c>
      <c r="N3690" s="8">
        <v>0.91071428571428503</v>
      </c>
      <c r="O3690">
        <v>8.9285714285714204E-2</v>
      </c>
      <c r="P3690" s="9">
        <v>-0.15746594537157599</v>
      </c>
      <c r="Q3690">
        <v>250000</v>
      </c>
      <c r="R3690" s="8"/>
      <c r="S3690" s="8" t="s">
        <v>329</v>
      </c>
      <c r="T3690">
        <v>17884006</v>
      </c>
      <c r="U3690">
        <v>9660719</v>
      </c>
      <c r="V3690">
        <v>18332493</v>
      </c>
      <c r="W3690">
        <v>2398671</v>
      </c>
      <c r="X3690">
        <v>0</v>
      </c>
      <c r="Y3690">
        <v>12647915</v>
      </c>
      <c r="Z3690">
        <v>3471481</v>
      </c>
      <c r="AA3690">
        <v>10354594</v>
      </c>
      <c r="AB3690">
        <v>7029899</v>
      </c>
      <c r="AC3690">
        <v>12</v>
      </c>
      <c r="AD3690">
        <v>3324695</v>
      </c>
      <c r="AE3690">
        <v>2012</v>
      </c>
      <c r="AF3690" t="s">
        <v>68</v>
      </c>
      <c r="AG3690">
        <v>600000</v>
      </c>
      <c r="AH3690" t="s">
        <v>55</v>
      </c>
      <c r="AI3690" t="s">
        <v>55</v>
      </c>
      <c r="AJ3690">
        <v>0.95875313640000004</v>
      </c>
      <c r="AK3690">
        <v>322589</v>
      </c>
      <c r="AL3690" s="8" t="s">
        <v>10475</v>
      </c>
      <c r="AM3690" s="10">
        <f t="shared" si="513"/>
        <v>2015</v>
      </c>
      <c r="AN3690">
        <f t="shared" si="514"/>
        <v>1</v>
      </c>
      <c r="AO3690">
        <f t="shared" si="520"/>
        <v>0</v>
      </c>
      <c r="AP3690">
        <f t="shared" si="515"/>
        <v>1</v>
      </c>
      <c r="AQ3690">
        <f t="shared" si="516"/>
        <v>0</v>
      </c>
      <c r="AR3690">
        <f t="shared" si="517"/>
        <v>0</v>
      </c>
      <c r="AS3690">
        <f t="shared" si="518"/>
        <v>0</v>
      </c>
      <c r="AT3690">
        <f t="shared" si="519"/>
        <v>0</v>
      </c>
      <c r="AU3690">
        <f t="shared" si="519"/>
        <v>0</v>
      </c>
      <c r="AV3690" t="str">
        <f t="shared" si="521"/>
        <v>2020-07-31T21:24:49</v>
      </c>
    </row>
    <row r="3691" spans="1:48" x14ac:dyDescent="0.25">
      <c r="A3691" s="5">
        <v>3762</v>
      </c>
      <c r="B3691" s="5" t="s">
        <v>10476</v>
      </c>
      <c r="C3691" s="5" t="s">
        <v>10477</v>
      </c>
      <c r="D3691" s="6" t="s">
        <v>10478</v>
      </c>
      <c r="E3691">
        <v>3</v>
      </c>
      <c r="F3691" s="7">
        <v>0</v>
      </c>
      <c r="G3691" s="7"/>
      <c r="H3691" t="s">
        <v>10479</v>
      </c>
      <c r="I3691">
        <v>0</v>
      </c>
      <c r="J3691">
        <v>0</v>
      </c>
      <c r="K3691">
        <v>100000</v>
      </c>
      <c r="L3691" t="s">
        <v>52</v>
      </c>
      <c r="M3691" s="8" t="s">
        <v>63</v>
      </c>
      <c r="N3691" s="8">
        <v>0.94642857142857095</v>
      </c>
      <c r="O3691">
        <v>5.3571428571428499E-2</v>
      </c>
      <c r="P3691" s="9">
        <v>0</v>
      </c>
      <c r="Q3691">
        <v>70000</v>
      </c>
      <c r="R3691" s="8"/>
      <c r="S3691" s="8" t="s">
        <v>329</v>
      </c>
      <c r="T3691">
        <v>1947355</v>
      </c>
      <c r="U3691">
        <v>567824</v>
      </c>
      <c r="V3691">
        <v>2159372</v>
      </c>
      <c r="W3691">
        <v>1237262</v>
      </c>
      <c r="X3691">
        <v>354825</v>
      </c>
      <c r="Y3691">
        <v>0</v>
      </c>
      <c r="Z3691">
        <v>747904</v>
      </c>
      <c r="AA3691">
        <v>5531629</v>
      </c>
      <c r="AB3691">
        <v>2115934</v>
      </c>
      <c r="AC3691">
        <v>12</v>
      </c>
      <c r="AD3691">
        <v>3415695</v>
      </c>
      <c r="AE3691">
        <v>2009</v>
      </c>
      <c r="AF3691" t="s">
        <v>121</v>
      </c>
      <c r="AG3691">
        <v>120000</v>
      </c>
      <c r="AH3691" t="s">
        <v>55</v>
      </c>
      <c r="AI3691" t="s">
        <v>55</v>
      </c>
      <c r="AJ3691">
        <v>0</v>
      </c>
      <c r="AK3691">
        <v>72600</v>
      </c>
      <c r="AL3691" s="8" t="s">
        <v>10480</v>
      </c>
      <c r="AM3691" s="10">
        <f t="shared" si="513"/>
        <v>2020</v>
      </c>
      <c r="AN3691">
        <f t="shared" si="514"/>
        <v>1</v>
      </c>
      <c r="AO3691">
        <f t="shared" si="520"/>
        <v>0</v>
      </c>
      <c r="AP3691">
        <f t="shared" si="515"/>
        <v>1</v>
      </c>
      <c r="AQ3691">
        <f t="shared" si="516"/>
        <v>0</v>
      </c>
      <c r="AR3691">
        <f t="shared" si="517"/>
        <v>0</v>
      </c>
      <c r="AS3691">
        <f t="shared" si="518"/>
        <v>0</v>
      </c>
      <c r="AT3691">
        <f t="shared" si="519"/>
        <v>0</v>
      </c>
      <c r="AU3691">
        <f t="shared" si="519"/>
        <v>0</v>
      </c>
      <c r="AV3691" t="str">
        <f t="shared" si="521"/>
        <v>2020-08-03T13:08:45</v>
      </c>
    </row>
    <row r="3692" spans="1:48" x14ac:dyDescent="0.25">
      <c r="A3692" s="5">
        <v>3763</v>
      </c>
      <c r="B3692" s="5" t="s">
        <v>6013</v>
      </c>
      <c r="C3692" s="5" t="s">
        <v>6014</v>
      </c>
      <c r="D3692" s="6" t="s">
        <v>6015</v>
      </c>
      <c r="E3692">
        <v>18</v>
      </c>
      <c r="F3692" s="7">
        <v>0</v>
      </c>
      <c r="G3692" s="7"/>
      <c r="H3692" t="s">
        <v>6016</v>
      </c>
      <c r="I3692">
        <v>0</v>
      </c>
      <c r="J3692">
        <v>0</v>
      </c>
      <c r="K3692">
        <v>20000</v>
      </c>
      <c r="L3692" t="s">
        <v>52</v>
      </c>
      <c r="M3692" s="8" t="s">
        <v>86</v>
      </c>
      <c r="N3692" s="8">
        <v>0.64285714285714202</v>
      </c>
      <c r="O3692">
        <v>0.35714285714285698</v>
      </c>
      <c r="P3692" s="9">
        <v>0</v>
      </c>
      <c r="Q3692">
        <v>20000</v>
      </c>
      <c r="R3692" s="8"/>
      <c r="S3692" s="8"/>
      <c r="AA3692">
        <v>1779460</v>
      </c>
      <c r="AB3692">
        <v>0</v>
      </c>
      <c r="AC3692">
        <v>6</v>
      </c>
      <c r="AD3692">
        <v>0</v>
      </c>
      <c r="AE3692">
        <v>2017</v>
      </c>
      <c r="AF3692" t="s">
        <v>126</v>
      </c>
      <c r="AG3692">
        <v>15000</v>
      </c>
      <c r="AH3692" t="s">
        <v>55</v>
      </c>
      <c r="AI3692" t="s">
        <v>56</v>
      </c>
      <c r="AJ3692">
        <v>0</v>
      </c>
      <c r="AK3692">
        <v>20800</v>
      </c>
      <c r="AL3692" s="8" t="s">
        <v>10481</v>
      </c>
      <c r="AM3692" s="10">
        <f t="shared" si="513"/>
        <v>2019</v>
      </c>
      <c r="AN3692">
        <f t="shared" si="514"/>
        <v>1</v>
      </c>
      <c r="AO3692">
        <f t="shared" si="520"/>
        <v>0</v>
      </c>
      <c r="AP3692">
        <f t="shared" si="515"/>
        <v>0</v>
      </c>
      <c r="AQ3692">
        <f t="shared" si="516"/>
        <v>0</v>
      </c>
      <c r="AR3692">
        <f t="shared" si="517"/>
        <v>1</v>
      </c>
      <c r="AS3692">
        <f t="shared" si="518"/>
        <v>0</v>
      </c>
      <c r="AT3692">
        <f t="shared" si="519"/>
        <v>0</v>
      </c>
      <c r="AU3692">
        <f t="shared" si="519"/>
        <v>1</v>
      </c>
      <c r="AV3692" t="str">
        <f t="shared" si="521"/>
        <v>2020-08-03T13:09:13</v>
      </c>
    </row>
    <row r="3693" spans="1:48" x14ac:dyDescent="0.25">
      <c r="A3693" s="5">
        <v>3764</v>
      </c>
      <c r="B3693" s="5" t="s">
        <v>7649</v>
      </c>
      <c r="C3693" s="5" t="s">
        <v>7650</v>
      </c>
      <c r="D3693" s="6" t="s">
        <v>7651</v>
      </c>
      <c r="E3693">
        <v>6</v>
      </c>
      <c r="F3693" s="7">
        <v>0.31466751630000001</v>
      </c>
      <c r="G3693" s="7">
        <v>0</v>
      </c>
      <c r="H3693" t="s">
        <v>7652</v>
      </c>
      <c r="I3693">
        <v>0</v>
      </c>
      <c r="J3693">
        <v>0</v>
      </c>
      <c r="K3693">
        <v>60000</v>
      </c>
      <c r="L3693" t="s">
        <v>52</v>
      </c>
      <c r="M3693" s="8" t="s">
        <v>53</v>
      </c>
      <c r="N3693" s="8">
        <v>0.85714285714285698</v>
      </c>
      <c r="O3693">
        <v>0.14285714285714199</v>
      </c>
      <c r="P3693" s="9">
        <v>0</v>
      </c>
      <c r="Q3693">
        <v>60000</v>
      </c>
      <c r="R3693" s="8"/>
      <c r="S3693" s="8" t="s">
        <v>329</v>
      </c>
      <c r="T3693">
        <v>1137584</v>
      </c>
      <c r="U3693">
        <v>272184</v>
      </c>
      <c r="V3693">
        <v>1145232</v>
      </c>
      <c r="W3693">
        <v>619997</v>
      </c>
      <c r="X3693">
        <v>0</v>
      </c>
      <c r="Y3693">
        <v>607000</v>
      </c>
      <c r="Z3693">
        <v>528721</v>
      </c>
      <c r="AA3693">
        <v>2011621</v>
      </c>
      <c r="AB3693">
        <v>0</v>
      </c>
      <c r="AC3693">
        <v>12</v>
      </c>
      <c r="AD3693">
        <v>0</v>
      </c>
      <c r="AE3693">
        <v>2012</v>
      </c>
      <c r="AF3693" t="s">
        <v>68</v>
      </c>
      <c r="AG3693">
        <v>360000</v>
      </c>
      <c r="AH3693" t="s">
        <v>55</v>
      </c>
      <c r="AI3693" t="s">
        <v>56</v>
      </c>
      <c r="AJ3693">
        <v>1</v>
      </c>
      <c r="AK3693">
        <v>390258</v>
      </c>
      <c r="AL3693" s="8" t="s">
        <v>10482</v>
      </c>
      <c r="AM3693" s="10">
        <f t="shared" si="513"/>
        <v>2012</v>
      </c>
      <c r="AN3693">
        <f t="shared" si="514"/>
        <v>1</v>
      </c>
      <c r="AO3693">
        <f t="shared" si="520"/>
        <v>0</v>
      </c>
      <c r="AP3693">
        <f t="shared" si="515"/>
        <v>0</v>
      </c>
      <c r="AQ3693">
        <f t="shared" si="516"/>
        <v>1</v>
      </c>
      <c r="AR3693">
        <f t="shared" si="517"/>
        <v>0</v>
      </c>
      <c r="AS3693">
        <f t="shared" si="518"/>
        <v>0</v>
      </c>
      <c r="AT3693">
        <f t="shared" si="519"/>
        <v>0</v>
      </c>
      <c r="AU3693">
        <f t="shared" si="519"/>
        <v>1</v>
      </c>
      <c r="AV3693" t="str">
        <f t="shared" si="521"/>
        <v>2020-08-03T13:09:53</v>
      </c>
    </row>
    <row r="3694" spans="1:48" x14ac:dyDescent="0.25">
      <c r="A3694" s="5">
        <v>3765</v>
      </c>
      <c r="B3694" s="5" t="s">
        <v>3434</v>
      </c>
      <c r="C3694" s="5" t="s">
        <v>3435</v>
      </c>
      <c r="D3694" s="6" t="s">
        <v>3436</v>
      </c>
      <c r="E3694">
        <v>8</v>
      </c>
      <c r="F3694" s="7">
        <v>0.47270899220000001</v>
      </c>
      <c r="G3694" s="7">
        <v>0</v>
      </c>
      <c r="H3694" t="s">
        <v>3437</v>
      </c>
      <c r="I3694">
        <v>0</v>
      </c>
      <c r="J3694">
        <v>0</v>
      </c>
      <c r="K3694">
        <v>70000</v>
      </c>
      <c r="L3694" t="s">
        <v>52</v>
      </c>
      <c r="M3694" s="8" t="s">
        <v>63</v>
      </c>
      <c r="N3694" s="8">
        <v>0.96428571428571397</v>
      </c>
      <c r="O3694">
        <v>3.5714285714285698E-2</v>
      </c>
      <c r="P3694" s="11">
        <v>3.9999999999999999E-16</v>
      </c>
      <c r="Q3694">
        <v>70000</v>
      </c>
      <c r="R3694" s="8"/>
      <c r="S3694" s="8" t="s">
        <v>217</v>
      </c>
      <c r="T3694">
        <v>60156667</v>
      </c>
      <c r="U3694">
        <v>7657273</v>
      </c>
      <c r="V3694">
        <v>61219436</v>
      </c>
      <c r="W3694">
        <v>53562162</v>
      </c>
      <c r="X3694">
        <v>0</v>
      </c>
      <c r="Y3694">
        <v>29280570</v>
      </c>
      <c r="Z3694">
        <v>6757273</v>
      </c>
      <c r="AA3694">
        <v>42267812</v>
      </c>
      <c r="AB3694">
        <v>22675803</v>
      </c>
      <c r="AC3694">
        <v>12</v>
      </c>
      <c r="AD3694">
        <v>19592009</v>
      </c>
      <c r="AE3694">
        <v>1993</v>
      </c>
      <c r="AF3694" t="s">
        <v>54</v>
      </c>
      <c r="AG3694">
        <v>50000</v>
      </c>
      <c r="AH3694" t="s">
        <v>55</v>
      </c>
      <c r="AI3694" t="s">
        <v>55</v>
      </c>
      <c r="AJ3694">
        <v>0.86444306540000004</v>
      </c>
      <c r="AK3694">
        <v>654750</v>
      </c>
      <c r="AL3694" s="8" t="s">
        <v>10483</v>
      </c>
      <c r="AM3694" s="10">
        <f t="shared" si="513"/>
        <v>2013</v>
      </c>
      <c r="AN3694">
        <f t="shared" si="514"/>
        <v>1</v>
      </c>
      <c r="AO3694">
        <f t="shared" si="520"/>
        <v>0</v>
      </c>
      <c r="AP3694">
        <f t="shared" si="515"/>
        <v>1</v>
      </c>
      <c r="AQ3694">
        <f t="shared" si="516"/>
        <v>0</v>
      </c>
      <c r="AR3694">
        <f t="shared" si="517"/>
        <v>0</v>
      </c>
      <c r="AS3694">
        <f t="shared" si="518"/>
        <v>0</v>
      </c>
      <c r="AT3694">
        <f t="shared" si="519"/>
        <v>0</v>
      </c>
      <c r="AU3694">
        <f t="shared" si="519"/>
        <v>0</v>
      </c>
      <c r="AV3694" t="str">
        <f t="shared" si="521"/>
        <v>2020-08-03T13:11:41</v>
      </c>
    </row>
    <row r="3695" spans="1:48" x14ac:dyDescent="0.25">
      <c r="A3695" s="5">
        <v>3766</v>
      </c>
      <c r="B3695" s="5" t="s">
        <v>3457</v>
      </c>
      <c r="C3695" s="5" t="s">
        <v>3458</v>
      </c>
      <c r="D3695" s="6" t="s">
        <v>3459</v>
      </c>
      <c r="E3695">
        <v>5</v>
      </c>
      <c r="F3695" s="7">
        <v>0</v>
      </c>
      <c r="G3695" s="7"/>
      <c r="H3695" t="s">
        <v>3460</v>
      </c>
      <c r="I3695">
        <v>0</v>
      </c>
      <c r="J3695">
        <v>0</v>
      </c>
      <c r="K3695">
        <v>100000</v>
      </c>
      <c r="L3695" t="s">
        <v>52</v>
      </c>
      <c r="M3695" s="8" t="s">
        <v>53</v>
      </c>
      <c r="N3695" s="8">
        <v>0.80357142857142805</v>
      </c>
      <c r="O3695">
        <v>0.19642857142857101</v>
      </c>
      <c r="P3695" s="9">
        <v>0</v>
      </c>
      <c r="Q3695">
        <v>65000</v>
      </c>
      <c r="R3695" s="8"/>
      <c r="S3695" s="8" t="s">
        <v>329</v>
      </c>
      <c r="T3695">
        <v>1307023</v>
      </c>
      <c r="U3695">
        <v>934267</v>
      </c>
      <c r="V3695">
        <v>1380952</v>
      </c>
      <c r="W3695">
        <v>446685</v>
      </c>
      <c r="X3695">
        <v>163155</v>
      </c>
      <c r="Y3695">
        <v>1016299</v>
      </c>
      <c r="Z3695">
        <v>282127</v>
      </c>
      <c r="AA3695">
        <v>3563036</v>
      </c>
      <c r="AB3695">
        <v>0</v>
      </c>
      <c r="AC3695">
        <v>12</v>
      </c>
      <c r="AD3695">
        <v>0</v>
      </c>
      <c r="AE3695">
        <v>2016</v>
      </c>
      <c r="AF3695" t="s">
        <v>126</v>
      </c>
      <c r="AG3695">
        <v>60000</v>
      </c>
      <c r="AH3695" t="s">
        <v>55</v>
      </c>
      <c r="AI3695" t="s">
        <v>55</v>
      </c>
      <c r="AJ3695">
        <v>0</v>
      </c>
      <c r="AK3695">
        <v>720</v>
      </c>
      <c r="AL3695" s="8" t="s">
        <v>10484</v>
      </c>
      <c r="AM3695" s="10">
        <f t="shared" si="513"/>
        <v>2016</v>
      </c>
      <c r="AN3695">
        <f t="shared" si="514"/>
        <v>1</v>
      </c>
      <c r="AO3695">
        <f t="shared" si="520"/>
        <v>0</v>
      </c>
      <c r="AP3695">
        <f t="shared" si="515"/>
        <v>0</v>
      </c>
      <c r="AQ3695">
        <f t="shared" si="516"/>
        <v>1</v>
      </c>
      <c r="AR3695">
        <f t="shared" si="517"/>
        <v>0</v>
      </c>
      <c r="AS3695">
        <f t="shared" si="518"/>
        <v>0</v>
      </c>
      <c r="AT3695">
        <f t="shared" si="519"/>
        <v>0</v>
      </c>
      <c r="AU3695">
        <f t="shared" si="519"/>
        <v>0</v>
      </c>
      <c r="AV3695" t="str">
        <f t="shared" si="521"/>
        <v>2020-08-03T13:17:36</v>
      </c>
    </row>
    <row r="3696" spans="1:48" x14ac:dyDescent="0.25">
      <c r="A3696" s="5">
        <v>3767</v>
      </c>
      <c r="B3696" s="5" t="s">
        <v>3443</v>
      </c>
      <c r="C3696" s="5" t="s">
        <v>3444</v>
      </c>
      <c r="D3696" s="6" t="s">
        <v>3445</v>
      </c>
      <c r="E3696">
        <v>93</v>
      </c>
      <c r="F3696" s="7">
        <v>0.52369215609999997</v>
      </c>
      <c r="G3696" s="7">
        <v>0</v>
      </c>
      <c r="H3696" t="s">
        <v>1333</v>
      </c>
      <c r="I3696">
        <v>22</v>
      </c>
      <c r="J3696">
        <v>1333.95</v>
      </c>
      <c r="K3696">
        <v>20000</v>
      </c>
      <c r="L3696" t="s">
        <v>52</v>
      </c>
      <c r="M3696" s="8" t="s">
        <v>53</v>
      </c>
      <c r="N3696" s="8">
        <v>0.75</v>
      </c>
      <c r="O3696">
        <v>0.25</v>
      </c>
      <c r="P3696" s="9">
        <v>-0.22720209067000099</v>
      </c>
      <c r="Q3696">
        <v>20000</v>
      </c>
      <c r="R3696" s="8"/>
      <c r="S3696" s="8" t="s">
        <v>217</v>
      </c>
      <c r="T3696">
        <v>541699</v>
      </c>
      <c r="U3696">
        <v>45935</v>
      </c>
      <c r="V3696">
        <v>573210</v>
      </c>
      <c r="W3696">
        <v>516705</v>
      </c>
      <c r="X3696">
        <v>15516</v>
      </c>
      <c r="Y3696">
        <v>0</v>
      </c>
      <c r="Z3696">
        <v>208447</v>
      </c>
      <c r="AA3696">
        <v>868743</v>
      </c>
      <c r="AB3696">
        <v>298631</v>
      </c>
      <c r="AC3696">
        <v>12</v>
      </c>
      <c r="AD3696">
        <v>570112</v>
      </c>
      <c r="AE3696">
        <v>1991</v>
      </c>
      <c r="AF3696" t="s">
        <v>54</v>
      </c>
      <c r="AG3696">
        <v>70000</v>
      </c>
      <c r="AH3696" t="s">
        <v>55</v>
      </c>
      <c r="AI3696" t="s">
        <v>55</v>
      </c>
      <c r="AJ3696">
        <v>0.95687184790000002</v>
      </c>
      <c r="AK3696">
        <v>89100</v>
      </c>
      <c r="AL3696" s="8" t="s">
        <v>10485</v>
      </c>
      <c r="AM3696" s="10">
        <f t="shared" si="513"/>
        <v>2006</v>
      </c>
      <c r="AN3696">
        <f t="shared" si="514"/>
        <v>1</v>
      </c>
      <c r="AO3696">
        <f t="shared" si="520"/>
        <v>0</v>
      </c>
      <c r="AP3696">
        <f t="shared" si="515"/>
        <v>0</v>
      </c>
      <c r="AQ3696">
        <f t="shared" si="516"/>
        <v>1</v>
      </c>
      <c r="AR3696">
        <f t="shared" si="517"/>
        <v>0</v>
      </c>
      <c r="AS3696">
        <f t="shared" si="518"/>
        <v>0</v>
      </c>
      <c r="AT3696">
        <f t="shared" si="519"/>
        <v>0</v>
      </c>
      <c r="AU3696">
        <f t="shared" si="519"/>
        <v>0</v>
      </c>
      <c r="AV3696" t="str">
        <f t="shared" si="521"/>
        <v>2020-08-03T13:22:27</v>
      </c>
    </row>
    <row r="3697" spans="1:48" x14ac:dyDescent="0.25">
      <c r="A3697" s="5">
        <v>3768</v>
      </c>
      <c r="B3697" s="5" t="s">
        <v>200</v>
      </c>
      <c r="C3697" s="5" t="s">
        <v>201</v>
      </c>
      <c r="D3697" s="6" t="s">
        <v>202</v>
      </c>
      <c r="E3697">
        <v>4</v>
      </c>
      <c r="F3697" s="7">
        <v>0.44127145829999997</v>
      </c>
      <c r="G3697" s="7">
        <v>0</v>
      </c>
      <c r="H3697" t="s">
        <v>203</v>
      </c>
      <c r="I3697">
        <v>0</v>
      </c>
      <c r="J3697">
        <v>0</v>
      </c>
      <c r="K3697">
        <v>100000</v>
      </c>
      <c r="L3697" t="s">
        <v>52</v>
      </c>
      <c r="M3697" s="8" t="s">
        <v>53</v>
      </c>
      <c r="N3697" s="8">
        <v>0.80357142857142805</v>
      </c>
      <c r="O3697">
        <v>0.19642857142857101</v>
      </c>
      <c r="P3697" s="9">
        <v>0.86602540378443904</v>
      </c>
      <c r="Q3697">
        <v>100000</v>
      </c>
      <c r="R3697" s="8"/>
      <c r="S3697" s="8" t="s">
        <v>329</v>
      </c>
      <c r="T3697">
        <v>10798941</v>
      </c>
      <c r="U3697">
        <v>3165990</v>
      </c>
      <c r="V3697">
        <v>10798941</v>
      </c>
      <c r="W3697">
        <v>7501546</v>
      </c>
      <c r="X3697">
        <v>1000000</v>
      </c>
      <c r="Y3697">
        <v>6345869</v>
      </c>
      <c r="Z3697">
        <v>3700346</v>
      </c>
      <c r="AA3697">
        <v>43325374</v>
      </c>
      <c r="AB3697">
        <v>17885129</v>
      </c>
      <c r="AC3697">
        <v>12</v>
      </c>
      <c r="AD3697">
        <v>25440245</v>
      </c>
      <c r="AE3697">
        <v>2014</v>
      </c>
      <c r="AF3697" t="s">
        <v>68</v>
      </c>
      <c r="AG3697">
        <v>150000</v>
      </c>
      <c r="AH3697" t="s">
        <v>55</v>
      </c>
      <c r="AI3697" t="s">
        <v>56</v>
      </c>
      <c r="AJ3697">
        <v>1</v>
      </c>
      <c r="AK3697">
        <v>43425</v>
      </c>
      <c r="AL3697" s="8" t="s">
        <v>10486</v>
      </c>
      <c r="AM3697" s="10">
        <f t="shared" si="513"/>
        <v>2018</v>
      </c>
      <c r="AN3697">
        <f t="shared" si="514"/>
        <v>1</v>
      </c>
      <c r="AO3697">
        <f t="shared" si="520"/>
        <v>0</v>
      </c>
      <c r="AP3697">
        <f t="shared" si="515"/>
        <v>0</v>
      </c>
      <c r="AQ3697">
        <f t="shared" si="516"/>
        <v>1</v>
      </c>
      <c r="AR3697">
        <f t="shared" si="517"/>
        <v>0</v>
      </c>
      <c r="AS3697">
        <f t="shared" si="518"/>
        <v>0</v>
      </c>
      <c r="AT3697">
        <f t="shared" si="519"/>
        <v>0</v>
      </c>
      <c r="AU3697">
        <f t="shared" si="519"/>
        <v>1</v>
      </c>
      <c r="AV3697" t="str">
        <f t="shared" si="521"/>
        <v>2020-08-03T13:26:36</v>
      </c>
    </row>
    <row r="3698" spans="1:48" x14ac:dyDescent="0.25">
      <c r="A3698" s="5">
        <v>3769</v>
      </c>
      <c r="B3698" s="5" t="s">
        <v>4411</v>
      </c>
      <c r="C3698" s="5" t="s">
        <v>4412</v>
      </c>
      <c r="D3698" s="6" t="s">
        <v>4413</v>
      </c>
      <c r="E3698">
        <v>3</v>
      </c>
      <c r="F3698" s="7">
        <v>0.37404392739999998</v>
      </c>
      <c r="G3698" s="7">
        <v>0</v>
      </c>
      <c r="H3698" t="s">
        <v>3824</v>
      </c>
      <c r="I3698">
        <v>0</v>
      </c>
      <c r="J3698">
        <v>0</v>
      </c>
      <c r="K3698">
        <v>20000</v>
      </c>
      <c r="L3698" t="s">
        <v>52</v>
      </c>
      <c r="M3698" s="8" t="s">
        <v>86</v>
      </c>
      <c r="N3698" s="8">
        <v>0.53571428571428503</v>
      </c>
      <c r="O3698">
        <v>0.46428571428571402</v>
      </c>
      <c r="P3698" s="9">
        <v>0</v>
      </c>
      <c r="Q3698">
        <v>20000</v>
      </c>
      <c r="R3698" s="8"/>
      <c r="S3698" s="8"/>
      <c r="AA3698">
        <v>686683</v>
      </c>
      <c r="AB3698">
        <v>0</v>
      </c>
      <c r="AC3698">
        <v>12</v>
      </c>
      <c r="AD3698">
        <v>0</v>
      </c>
      <c r="AE3698">
        <v>2017</v>
      </c>
      <c r="AF3698" t="s">
        <v>126</v>
      </c>
      <c r="AG3698">
        <v>0</v>
      </c>
      <c r="AH3698" t="s">
        <v>55</v>
      </c>
      <c r="AI3698" t="s">
        <v>56</v>
      </c>
      <c r="AJ3698">
        <v>1</v>
      </c>
      <c r="AK3698">
        <v>3330</v>
      </c>
      <c r="AL3698" s="8" t="s">
        <v>10487</v>
      </c>
      <c r="AM3698" s="10">
        <f t="shared" si="513"/>
        <v>2018</v>
      </c>
      <c r="AN3698">
        <f t="shared" si="514"/>
        <v>1</v>
      </c>
      <c r="AO3698">
        <f t="shared" si="520"/>
        <v>0</v>
      </c>
      <c r="AP3698">
        <f t="shared" si="515"/>
        <v>0</v>
      </c>
      <c r="AQ3698">
        <f t="shared" si="516"/>
        <v>0</v>
      </c>
      <c r="AR3698">
        <f t="shared" si="517"/>
        <v>1</v>
      </c>
      <c r="AS3698">
        <f t="shared" si="518"/>
        <v>0</v>
      </c>
      <c r="AT3698">
        <f t="shared" si="519"/>
        <v>0</v>
      </c>
      <c r="AU3698">
        <f t="shared" si="519"/>
        <v>1</v>
      </c>
      <c r="AV3698" t="str">
        <f t="shared" si="521"/>
        <v>2020-08-03T13:27:34</v>
      </c>
    </row>
    <row r="3699" spans="1:48" x14ac:dyDescent="0.25">
      <c r="A3699" s="5">
        <v>3770</v>
      </c>
      <c r="B3699" s="5" t="s">
        <v>3607</v>
      </c>
      <c r="C3699" s="5" t="s">
        <v>3608</v>
      </c>
      <c r="D3699" s="6" t="s">
        <v>3609</v>
      </c>
      <c r="E3699">
        <v>3</v>
      </c>
      <c r="F3699" s="7">
        <v>0.47747554640000001</v>
      </c>
      <c r="G3699" s="7">
        <v>0</v>
      </c>
      <c r="H3699" t="s">
        <v>744</v>
      </c>
      <c r="I3699">
        <v>0</v>
      </c>
      <c r="J3699">
        <v>0</v>
      </c>
      <c r="K3699">
        <v>40000</v>
      </c>
      <c r="L3699" t="s">
        <v>52</v>
      </c>
      <c r="M3699" s="8" t="s">
        <v>53</v>
      </c>
      <c r="N3699" s="8">
        <v>0.80357142857142805</v>
      </c>
      <c r="O3699">
        <v>0.19642857142857101</v>
      </c>
      <c r="P3699" s="9">
        <v>0</v>
      </c>
      <c r="Q3699">
        <v>40000</v>
      </c>
      <c r="R3699" s="8"/>
      <c r="S3699" s="8" t="s">
        <v>217</v>
      </c>
      <c r="T3699">
        <v>1478060</v>
      </c>
      <c r="U3699">
        <v>186939</v>
      </c>
      <c r="V3699">
        <v>2042485</v>
      </c>
      <c r="W3699">
        <v>1766039</v>
      </c>
      <c r="X3699">
        <v>50789</v>
      </c>
      <c r="Y3699">
        <v>832918</v>
      </c>
      <c r="Z3699">
        <v>623978</v>
      </c>
      <c r="AA3699">
        <v>4475279</v>
      </c>
      <c r="AB3699">
        <v>2858917</v>
      </c>
      <c r="AC3699">
        <v>12</v>
      </c>
      <c r="AD3699">
        <v>1616362</v>
      </c>
      <c r="AE3699">
        <v>2016</v>
      </c>
      <c r="AF3699" t="s">
        <v>126</v>
      </c>
      <c r="AG3699">
        <v>200000</v>
      </c>
      <c r="AH3699" t="s">
        <v>55</v>
      </c>
      <c r="AI3699" t="s">
        <v>55</v>
      </c>
      <c r="AJ3699">
        <v>1</v>
      </c>
      <c r="AK3699">
        <v>100577</v>
      </c>
      <c r="AL3699" s="8" t="s">
        <v>10488</v>
      </c>
      <c r="AM3699" s="10">
        <f t="shared" si="513"/>
        <v>2018</v>
      </c>
      <c r="AN3699">
        <f t="shared" si="514"/>
        <v>1</v>
      </c>
      <c r="AO3699">
        <f t="shared" si="520"/>
        <v>0</v>
      </c>
      <c r="AP3699">
        <f t="shared" si="515"/>
        <v>0</v>
      </c>
      <c r="AQ3699">
        <f t="shared" si="516"/>
        <v>1</v>
      </c>
      <c r="AR3699">
        <f t="shared" si="517"/>
        <v>0</v>
      </c>
      <c r="AS3699">
        <f t="shared" si="518"/>
        <v>0</v>
      </c>
      <c r="AT3699">
        <f t="shared" si="519"/>
        <v>0</v>
      </c>
      <c r="AU3699">
        <f t="shared" si="519"/>
        <v>0</v>
      </c>
      <c r="AV3699" t="str">
        <f t="shared" si="521"/>
        <v>2020-08-03T13:30:29</v>
      </c>
    </row>
    <row r="3700" spans="1:48" x14ac:dyDescent="0.25">
      <c r="A3700" s="5">
        <v>3771</v>
      </c>
      <c r="B3700" s="5" t="s">
        <v>9626</v>
      </c>
      <c r="C3700" s="5" t="s">
        <v>9627</v>
      </c>
      <c r="D3700" s="6" t="s">
        <v>9628</v>
      </c>
      <c r="E3700">
        <v>0</v>
      </c>
      <c r="F3700" s="7">
        <v>0</v>
      </c>
      <c r="G3700" s="7"/>
      <c r="H3700" t="s">
        <v>9629</v>
      </c>
      <c r="I3700">
        <v>0</v>
      </c>
      <c r="J3700">
        <v>0</v>
      </c>
      <c r="K3700">
        <v>30000</v>
      </c>
      <c r="L3700" t="s">
        <v>52</v>
      </c>
      <c r="M3700" s="8" t="s">
        <v>53</v>
      </c>
      <c r="N3700" s="8">
        <v>0.75</v>
      </c>
      <c r="O3700">
        <v>0.249999999999999</v>
      </c>
      <c r="P3700" s="9">
        <v>0</v>
      </c>
      <c r="Q3700">
        <v>20000</v>
      </c>
      <c r="R3700" s="8"/>
      <c r="S3700" s="8" t="s">
        <v>329</v>
      </c>
      <c r="T3700">
        <v>455188</v>
      </c>
      <c r="U3700">
        <v>112071</v>
      </c>
      <c r="V3700">
        <v>486188</v>
      </c>
      <c r="W3700">
        <v>374116</v>
      </c>
      <c r="X3700">
        <v>0</v>
      </c>
      <c r="Y3700">
        <v>0</v>
      </c>
      <c r="Z3700">
        <v>213627</v>
      </c>
      <c r="AA3700">
        <v>1826482</v>
      </c>
      <c r="AB3700">
        <v>1078649</v>
      </c>
      <c r="AC3700">
        <v>12</v>
      </c>
      <c r="AD3700">
        <v>747833</v>
      </c>
      <c r="AE3700">
        <v>2018</v>
      </c>
      <c r="AF3700" t="s">
        <v>126</v>
      </c>
      <c r="AG3700">
        <v>96000</v>
      </c>
      <c r="AH3700" t="s">
        <v>55</v>
      </c>
      <c r="AI3700" t="s">
        <v>56</v>
      </c>
      <c r="AJ3700">
        <v>0</v>
      </c>
      <c r="AK3700">
        <v>5400</v>
      </c>
      <c r="AL3700" s="8" t="s">
        <v>10489</v>
      </c>
      <c r="AM3700" s="10">
        <f t="shared" si="513"/>
        <v>2018</v>
      </c>
      <c r="AN3700">
        <f t="shared" si="514"/>
        <v>1</v>
      </c>
      <c r="AO3700">
        <f t="shared" si="520"/>
        <v>0</v>
      </c>
      <c r="AP3700">
        <f t="shared" si="515"/>
        <v>0</v>
      </c>
      <c r="AQ3700">
        <f t="shared" si="516"/>
        <v>1</v>
      </c>
      <c r="AR3700">
        <f t="shared" si="517"/>
        <v>0</v>
      </c>
      <c r="AS3700">
        <f t="shared" si="518"/>
        <v>0</v>
      </c>
      <c r="AT3700">
        <f t="shared" si="519"/>
        <v>0</v>
      </c>
      <c r="AU3700">
        <f t="shared" si="519"/>
        <v>1</v>
      </c>
      <c r="AV3700" t="str">
        <f t="shared" si="521"/>
        <v>2020-08-03T13:18:39</v>
      </c>
    </row>
    <row r="3701" spans="1:48" x14ac:dyDescent="0.25">
      <c r="A3701" s="5">
        <v>3772</v>
      </c>
      <c r="B3701" s="5" t="s">
        <v>10284</v>
      </c>
      <c r="C3701" s="5" t="s">
        <v>10285</v>
      </c>
      <c r="D3701" s="6" t="s">
        <v>10286</v>
      </c>
      <c r="E3701">
        <v>7</v>
      </c>
      <c r="F3701" s="7">
        <v>0.50130816710000003</v>
      </c>
      <c r="G3701" s="7">
        <v>0</v>
      </c>
      <c r="H3701" t="s">
        <v>9141</v>
      </c>
      <c r="I3701">
        <v>215</v>
      </c>
      <c r="J3701">
        <v>39173.129999999997</v>
      </c>
      <c r="K3701">
        <v>42000</v>
      </c>
      <c r="L3701" t="s">
        <v>52</v>
      </c>
      <c r="M3701" s="8" t="s">
        <v>86</v>
      </c>
      <c r="N3701" s="8">
        <v>0.66071428571428503</v>
      </c>
      <c r="O3701">
        <v>0.33928571428571402</v>
      </c>
      <c r="P3701" s="9">
        <v>0.86602540378443904</v>
      </c>
      <c r="Q3701">
        <v>42000</v>
      </c>
      <c r="R3701" s="8"/>
      <c r="S3701" s="8" t="s">
        <v>103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1631910</v>
      </c>
      <c r="AB3701">
        <v>0</v>
      </c>
      <c r="AC3701">
        <v>12</v>
      </c>
      <c r="AD3701">
        <v>0</v>
      </c>
      <c r="AE3701">
        <v>2014</v>
      </c>
      <c r="AF3701" t="s">
        <v>68</v>
      </c>
      <c r="AG3701">
        <v>100000</v>
      </c>
      <c r="AH3701" t="s">
        <v>55</v>
      </c>
      <c r="AI3701" t="s">
        <v>56</v>
      </c>
      <c r="AJ3701">
        <v>1</v>
      </c>
      <c r="AK3701">
        <v>46200</v>
      </c>
      <c r="AL3701" s="8" t="s">
        <v>10490</v>
      </c>
      <c r="AM3701" s="10">
        <f t="shared" si="513"/>
        <v>2017</v>
      </c>
      <c r="AN3701">
        <f t="shared" si="514"/>
        <v>1</v>
      </c>
      <c r="AO3701">
        <f t="shared" si="520"/>
        <v>0</v>
      </c>
      <c r="AP3701">
        <f t="shared" si="515"/>
        <v>0</v>
      </c>
      <c r="AQ3701">
        <f t="shared" si="516"/>
        <v>0</v>
      </c>
      <c r="AR3701">
        <f t="shared" si="517"/>
        <v>1</v>
      </c>
      <c r="AS3701">
        <f t="shared" si="518"/>
        <v>0</v>
      </c>
      <c r="AT3701">
        <f t="shared" si="519"/>
        <v>0</v>
      </c>
      <c r="AU3701">
        <f t="shared" si="519"/>
        <v>1</v>
      </c>
      <c r="AV3701" t="str">
        <f t="shared" si="521"/>
        <v>2020-08-03T13:23:29</v>
      </c>
    </row>
    <row r="3702" spans="1:48" x14ac:dyDescent="0.25">
      <c r="A3702" s="5">
        <v>3773</v>
      </c>
      <c r="B3702" s="5" t="s">
        <v>10491</v>
      </c>
      <c r="C3702" s="5" t="s">
        <v>10492</v>
      </c>
      <c r="D3702" s="6" t="s">
        <v>10493</v>
      </c>
      <c r="E3702">
        <v>0</v>
      </c>
      <c r="F3702" s="7">
        <v>0.32316639580000001</v>
      </c>
      <c r="G3702" s="7">
        <v>0</v>
      </c>
      <c r="H3702" t="s">
        <v>4502</v>
      </c>
      <c r="I3702">
        <v>0</v>
      </c>
      <c r="J3702">
        <v>0</v>
      </c>
      <c r="K3702">
        <v>20000</v>
      </c>
      <c r="L3702" t="s">
        <v>52</v>
      </c>
      <c r="M3702" s="8" t="s">
        <v>86</v>
      </c>
      <c r="N3702" s="8">
        <v>0.64285714285714202</v>
      </c>
      <c r="O3702">
        <v>0.35714285714285698</v>
      </c>
      <c r="P3702" s="9">
        <v>0</v>
      </c>
      <c r="Q3702">
        <v>20000</v>
      </c>
      <c r="R3702" s="8"/>
      <c r="S3702" s="8"/>
      <c r="AA3702">
        <v>0</v>
      </c>
      <c r="AB3702">
        <v>0</v>
      </c>
      <c r="AC3702">
        <v>1</v>
      </c>
      <c r="AD3702">
        <v>0</v>
      </c>
      <c r="AE3702">
        <v>2016</v>
      </c>
      <c r="AF3702" t="s">
        <v>126</v>
      </c>
      <c r="AG3702">
        <v>200000</v>
      </c>
      <c r="AH3702" t="s">
        <v>55</v>
      </c>
      <c r="AI3702" t="s">
        <v>55</v>
      </c>
      <c r="AJ3702">
        <v>1</v>
      </c>
      <c r="AK3702">
        <v>11520</v>
      </c>
      <c r="AL3702" s="8" t="s">
        <v>10494</v>
      </c>
      <c r="AM3702" s="10">
        <f t="shared" si="513"/>
        <v>2018</v>
      </c>
      <c r="AN3702">
        <f t="shared" si="514"/>
        <v>1</v>
      </c>
      <c r="AO3702">
        <f t="shared" si="520"/>
        <v>0</v>
      </c>
      <c r="AP3702">
        <f t="shared" si="515"/>
        <v>0</v>
      </c>
      <c r="AQ3702">
        <f t="shared" si="516"/>
        <v>0</v>
      </c>
      <c r="AR3702">
        <f t="shared" si="517"/>
        <v>1</v>
      </c>
      <c r="AS3702">
        <f t="shared" si="518"/>
        <v>0</v>
      </c>
      <c r="AT3702">
        <f t="shared" si="519"/>
        <v>0</v>
      </c>
      <c r="AU3702">
        <f t="shared" si="519"/>
        <v>0</v>
      </c>
      <c r="AV3702" t="str">
        <f t="shared" si="521"/>
        <v>2020-08-03T13:32:07</v>
      </c>
    </row>
    <row r="3703" spans="1:48" x14ac:dyDescent="0.25">
      <c r="A3703" s="5">
        <v>3774</v>
      </c>
      <c r="B3703" s="5" t="s">
        <v>4172</v>
      </c>
      <c r="C3703" s="5" t="s">
        <v>4173</v>
      </c>
      <c r="D3703" s="6" t="s">
        <v>4174</v>
      </c>
      <c r="E3703">
        <v>2</v>
      </c>
      <c r="F3703" s="7">
        <v>0.58878350469999996</v>
      </c>
      <c r="G3703" s="7">
        <v>0</v>
      </c>
      <c r="H3703" t="s">
        <v>4175</v>
      </c>
      <c r="I3703">
        <v>0</v>
      </c>
      <c r="J3703">
        <v>0</v>
      </c>
      <c r="K3703">
        <v>30000</v>
      </c>
      <c r="L3703" t="s">
        <v>52</v>
      </c>
      <c r="M3703" s="8" t="s">
        <v>53</v>
      </c>
      <c r="N3703" s="8">
        <v>0.85714285714285698</v>
      </c>
      <c r="O3703">
        <v>0.14285714285714199</v>
      </c>
      <c r="P3703" s="9">
        <v>0.86602540378443904</v>
      </c>
      <c r="Q3703">
        <v>30000</v>
      </c>
      <c r="R3703" s="8"/>
      <c r="S3703" s="8"/>
      <c r="AA3703">
        <v>7501865</v>
      </c>
      <c r="AB3703">
        <v>0</v>
      </c>
      <c r="AC3703">
        <v>12</v>
      </c>
      <c r="AD3703">
        <v>0</v>
      </c>
      <c r="AE3703">
        <v>2000</v>
      </c>
      <c r="AF3703" t="s">
        <v>54</v>
      </c>
      <c r="AG3703">
        <v>50000</v>
      </c>
      <c r="AH3703" t="s">
        <v>55</v>
      </c>
      <c r="AI3703" t="s">
        <v>55</v>
      </c>
      <c r="AJ3703">
        <v>1</v>
      </c>
      <c r="AK3703">
        <v>172000</v>
      </c>
      <c r="AL3703" s="8" t="s">
        <v>10495</v>
      </c>
      <c r="AM3703" s="10">
        <f t="shared" si="513"/>
        <v>2015</v>
      </c>
      <c r="AN3703">
        <f t="shared" si="514"/>
        <v>1</v>
      </c>
      <c r="AO3703">
        <f t="shared" si="520"/>
        <v>0</v>
      </c>
      <c r="AP3703">
        <f t="shared" si="515"/>
        <v>0</v>
      </c>
      <c r="AQ3703">
        <f t="shared" si="516"/>
        <v>1</v>
      </c>
      <c r="AR3703">
        <f t="shared" si="517"/>
        <v>0</v>
      </c>
      <c r="AS3703">
        <f t="shared" si="518"/>
        <v>0</v>
      </c>
      <c r="AT3703">
        <f t="shared" si="519"/>
        <v>0</v>
      </c>
      <c r="AU3703">
        <f t="shared" si="519"/>
        <v>0</v>
      </c>
      <c r="AV3703" t="str">
        <f t="shared" si="521"/>
        <v>2020-08-03T13:34:08</v>
      </c>
    </row>
    <row r="3704" spans="1:48" x14ac:dyDescent="0.25">
      <c r="A3704" s="5">
        <v>3775</v>
      </c>
      <c r="B3704" s="5" t="s">
        <v>6894</v>
      </c>
      <c r="C3704" s="5" t="s">
        <v>6895</v>
      </c>
      <c r="D3704" s="6" t="s">
        <v>6896</v>
      </c>
      <c r="E3704">
        <v>0</v>
      </c>
      <c r="F3704" s="7">
        <v>0.39650447640000003</v>
      </c>
      <c r="G3704" s="7">
        <v>0</v>
      </c>
      <c r="H3704" t="s">
        <v>6897</v>
      </c>
      <c r="I3704">
        <v>0</v>
      </c>
      <c r="J3704">
        <v>0</v>
      </c>
      <c r="K3704">
        <v>40000</v>
      </c>
      <c r="L3704" t="s">
        <v>52</v>
      </c>
      <c r="M3704" s="8" t="s">
        <v>86</v>
      </c>
      <c r="N3704" s="8">
        <v>0.64285714285714202</v>
      </c>
      <c r="O3704">
        <v>0.35714285714285698</v>
      </c>
      <c r="P3704" s="9">
        <v>0</v>
      </c>
      <c r="Q3704">
        <v>30000</v>
      </c>
      <c r="R3704" s="8"/>
      <c r="S3704" s="8"/>
      <c r="AA3704">
        <v>1410363</v>
      </c>
      <c r="AB3704">
        <v>0</v>
      </c>
      <c r="AC3704">
        <v>12</v>
      </c>
      <c r="AD3704">
        <v>0</v>
      </c>
      <c r="AE3704">
        <v>1992</v>
      </c>
      <c r="AF3704" t="s">
        <v>54</v>
      </c>
      <c r="AG3704">
        <v>1500</v>
      </c>
      <c r="AH3704" t="s">
        <v>55</v>
      </c>
      <c r="AI3704" t="s">
        <v>55</v>
      </c>
      <c r="AJ3704">
        <v>1</v>
      </c>
      <c r="AK3704">
        <v>59400</v>
      </c>
      <c r="AL3704" s="8" t="s">
        <v>10496</v>
      </c>
      <c r="AM3704" s="10">
        <f t="shared" si="513"/>
        <v>2017</v>
      </c>
      <c r="AN3704">
        <f t="shared" si="514"/>
        <v>1</v>
      </c>
      <c r="AO3704">
        <f t="shared" si="520"/>
        <v>0</v>
      </c>
      <c r="AP3704">
        <f t="shared" si="515"/>
        <v>0</v>
      </c>
      <c r="AQ3704">
        <f t="shared" si="516"/>
        <v>0</v>
      </c>
      <c r="AR3704">
        <f t="shared" si="517"/>
        <v>1</v>
      </c>
      <c r="AS3704">
        <f t="shared" si="518"/>
        <v>0</v>
      </c>
      <c r="AT3704">
        <f t="shared" si="519"/>
        <v>0</v>
      </c>
      <c r="AU3704">
        <f t="shared" si="519"/>
        <v>0</v>
      </c>
      <c r="AV3704" t="str">
        <f t="shared" si="521"/>
        <v>2020-08-03T14:27:18</v>
      </c>
    </row>
    <row r="3705" spans="1:48" x14ac:dyDescent="0.25">
      <c r="A3705" s="5">
        <v>3776</v>
      </c>
      <c r="B3705" s="5" t="s">
        <v>1184</v>
      </c>
      <c r="C3705" s="5" t="s">
        <v>1158</v>
      </c>
      <c r="D3705" s="6" t="s">
        <v>1185</v>
      </c>
      <c r="E3705">
        <v>68</v>
      </c>
      <c r="F3705" s="7">
        <v>0</v>
      </c>
      <c r="G3705" s="7"/>
      <c r="H3705" t="s">
        <v>1186</v>
      </c>
      <c r="I3705">
        <v>0</v>
      </c>
      <c r="J3705">
        <v>0</v>
      </c>
      <c r="K3705">
        <v>35000</v>
      </c>
      <c r="L3705" t="s">
        <v>62</v>
      </c>
      <c r="M3705" s="8" t="s">
        <v>63</v>
      </c>
      <c r="N3705" s="8">
        <v>1</v>
      </c>
      <c r="O3705">
        <v>0</v>
      </c>
      <c r="P3705" s="9">
        <v>0</v>
      </c>
      <c r="R3705" s="8"/>
      <c r="S3705" s="8"/>
      <c r="AJ3705">
        <v>0</v>
      </c>
      <c r="AL3705" s="8"/>
      <c r="AM3705" s="10">
        <f t="shared" si="513"/>
        <v>2019</v>
      </c>
      <c r="AN3705">
        <f t="shared" si="514"/>
        <v>0</v>
      </c>
      <c r="AO3705">
        <f t="shared" si="520"/>
        <v>0</v>
      </c>
      <c r="AP3705">
        <f t="shared" si="515"/>
        <v>1</v>
      </c>
      <c r="AQ3705">
        <f t="shared" si="516"/>
        <v>0</v>
      </c>
      <c r="AR3705">
        <f t="shared" si="517"/>
        <v>0</v>
      </c>
      <c r="AS3705">
        <f t="shared" si="518"/>
        <v>0</v>
      </c>
      <c r="AT3705">
        <f t="shared" si="519"/>
        <v>0</v>
      </c>
      <c r="AU3705">
        <f t="shared" si="519"/>
        <v>0</v>
      </c>
      <c r="AV3705">
        <f t="shared" si="521"/>
        <v>0</v>
      </c>
    </row>
    <row r="3706" spans="1:48" x14ac:dyDescent="0.25">
      <c r="A3706" s="5">
        <v>3777</v>
      </c>
      <c r="B3706" s="5" t="s">
        <v>1184</v>
      </c>
      <c r="C3706" s="5" t="s">
        <v>1158</v>
      </c>
      <c r="D3706" s="6" t="s">
        <v>1185</v>
      </c>
      <c r="E3706">
        <v>68</v>
      </c>
      <c r="F3706" s="7">
        <v>0</v>
      </c>
      <c r="G3706" s="7"/>
      <c r="H3706" t="s">
        <v>1186</v>
      </c>
      <c r="I3706">
        <v>0</v>
      </c>
      <c r="J3706">
        <v>0</v>
      </c>
      <c r="K3706">
        <v>35000</v>
      </c>
      <c r="L3706" t="s">
        <v>52</v>
      </c>
      <c r="M3706" s="8" t="s">
        <v>86</v>
      </c>
      <c r="N3706" s="8">
        <v>0.5</v>
      </c>
      <c r="O3706">
        <v>0.5</v>
      </c>
      <c r="P3706" s="9">
        <v>0</v>
      </c>
      <c r="Q3706">
        <v>20000</v>
      </c>
      <c r="R3706" s="8"/>
      <c r="S3706" s="8"/>
      <c r="AA3706">
        <v>229996561</v>
      </c>
      <c r="AB3706">
        <v>0</v>
      </c>
      <c r="AC3706">
        <v>5</v>
      </c>
      <c r="AD3706">
        <v>0</v>
      </c>
      <c r="AE3706">
        <v>2018</v>
      </c>
      <c r="AF3706" t="s">
        <v>126</v>
      </c>
      <c r="AG3706">
        <v>0</v>
      </c>
      <c r="AH3706" t="s">
        <v>56</v>
      </c>
      <c r="AI3706" t="s">
        <v>55</v>
      </c>
      <c r="AJ3706">
        <v>0</v>
      </c>
      <c r="AK3706">
        <v>0</v>
      </c>
      <c r="AL3706" s="8" t="s">
        <v>10497</v>
      </c>
      <c r="AM3706" s="10">
        <f t="shared" si="513"/>
        <v>2019</v>
      </c>
      <c r="AN3706">
        <f t="shared" si="514"/>
        <v>1</v>
      </c>
      <c r="AO3706">
        <f t="shared" si="520"/>
        <v>0</v>
      </c>
      <c r="AP3706">
        <f t="shared" si="515"/>
        <v>0</v>
      </c>
      <c r="AQ3706">
        <f t="shared" si="516"/>
        <v>0</v>
      </c>
      <c r="AR3706">
        <f t="shared" si="517"/>
        <v>1</v>
      </c>
      <c r="AS3706">
        <f t="shared" si="518"/>
        <v>0</v>
      </c>
      <c r="AT3706">
        <f t="shared" si="519"/>
        <v>1</v>
      </c>
      <c r="AU3706">
        <f t="shared" si="519"/>
        <v>0</v>
      </c>
      <c r="AV3706" t="str">
        <f t="shared" si="521"/>
        <v>2020-08-03T14:34:52</v>
      </c>
    </row>
    <row r="3707" spans="1:48" x14ac:dyDescent="0.25">
      <c r="A3707" s="5">
        <v>3778</v>
      </c>
      <c r="B3707" s="5" t="s">
        <v>685</v>
      </c>
      <c r="C3707" s="5" t="s">
        <v>686</v>
      </c>
      <c r="D3707" s="6" t="s">
        <v>687</v>
      </c>
      <c r="E3707">
        <v>2</v>
      </c>
      <c r="F3707" s="7">
        <v>0.55632962070000003</v>
      </c>
      <c r="G3707" s="7">
        <v>0</v>
      </c>
      <c r="H3707" t="s">
        <v>688</v>
      </c>
      <c r="I3707">
        <v>76</v>
      </c>
      <c r="J3707">
        <v>13500</v>
      </c>
      <c r="K3707">
        <v>30000</v>
      </c>
      <c r="L3707" t="s">
        <v>52</v>
      </c>
      <c r="M3707" s="8" t="s">
        <v>53</v>
      </c>
      <c r="N3707" s="8">
        <v>0.83928571428571397</v>
      </c>
      <c r="O3707">
        <v>0.160714285714285</v>
      </c>
      <c r="P3707" s="9">
        <v>0</v>
      </c>
      <c r="Q3707">
        <v>20000</v>
      </c>
      <c r="R3707" s="8"/>
      <c r="S3707" s="8"/>
      <c r="AA3707">
        <v>1645935</v>
      </c>
      <c r="AB3707">
        <v>0</v>
      </c>
      <c r="AC3707">
        <v>12</v>
      </c>
      <c r="AD3707">
        <v>0</v>
      </c>
      <c r="AE3707">
        <v>1997</v>
      </c>
      <c r="AF3707" t="s">
        <v>54</v>
      </c>
      <c r="AG3707">
        <v>20000</v>
      </c>
      <c r="AH3707" t="s">
        <v>55</v>
      </c>
      <c r="AI3707" t="s">
        <v>55</v>
      </c>
      <c r="AJ3707">
        <v>1</v>
      </c>
      <c r="AK3707">
        <v>11880</v>
      </c>
      <c r="AL3707" s="8" t="s">
        <v>10498</v>
      </c>
      <c r="AM3707" s="10">
        <f t="shared" si="513"/>
        <v>2017</v>
      </c>
      <c r="AN3707">
        <f t="shared" si="514"/>
        <v>1</v>
      </c>
      <c r="AO3707">
        <f t="shared" si="520"/>
        <v>0</v>
      </c>
      <c r="AP3707">
        <f t="shared" si="515"/>
        <v>0</v>
      </c>
      <c r="AQ3707">
        <f t="shared" si="516"/>
        <v>1</v>
      </c>
      <c r="AR3707">
        <f t="shared" si="517"/>
        <v>0</v>
      </c>
      <c r="AS3707">
        <f t="shared" si="518"/>
        <v>0</v>
      </c>
      <c r="AT3707">
        <f t="shared" si="519"/>
        <v>0</v>
      </c>
      <c r="AU3707">
        <f t="shared" si="519"/>
        <v>0</v>
      </c>
      <c r="AV3707" t="str">
        <f t="shared" si="521"/>
        <v>2020-08-03T17:09:16</v>
      </c>
    </row>
    <row r="3708" spans="1:48" x14ac:dyDescent="0.25">
      <c r="A3708" s="5">
        <v>3779</v>
      </c>
      <c r="B3708" s="5" t="s">
        <v>10499</v>
      </c>
      <c r="C3708" s="5" t="s">
        <v>10500</v>
      </c>
      <c r="D3708" s="6" t="s">
        <v>10501</v>
      </c>
      <c r="E3708">
        <v>18</v>
      </c>
      <c r="F3708" s="7">
        <v>0.3410524714</v>
      </c>
      <c r="G3708" s="7">
        <v>0</v>
      </c>
      <c r="H3708" t="s">
        <v>3518</v>
      </c>
      <c r="I3708">
        <v>0</v>
      </c>
      <c r="J3708">
        <v>0</v>
      </c>
      <c r="K3708">
        <v>15000</v>
      </c>
      <c r="L3708" t="s">
        <v>52</v>
      </c>
      <c r="M3708" s="8" t="s">
        <v>53</v>
      </c>
      <c r="N3708" s="8">
        <v>0.69642857142857095</v>
      </c>
      <c r="O3708">
        <v>0.30357142857142799</v>
      </c>
      <c r="P3708" s="9">
        <v>-0.42834021805886502</v>
      </c>
      <c r="Q3708">
        <v>15000</v>
      </c>
      <c r="R3708" s="8"/>
      <c r="S3708" s="8"/>
      <c r="AA3708">
        <v>751926</v>
      </c>
      <c r="AB3708">
        <v>0</v>
      </c>
      <c r="AC3708">
        <v>12</v>
      </c>
      <c r="AD3708">
        <v>0</v>
      </c>
      <c r="AE3708">
        <v>2000</v>
      </c>
      <c r="AF3708" t="s">
        <v>54</v>
      </c>
      <c r="AG3708">
        <v>6000</v>
      </c>
      <c r="AH3708" t="s">
        <v>55</v>
      </c>
      <c r="AI3708" t="s">
        <v>55</v>
      </c>
      <c r="AJ3708">
        <v>0.80465502909999997</v>
      </c>
      <c r="AK3708">
        <v>11880</v>
      </c>
      <c r="AL3708" s="8" t="s">
        <v>10502</v>
      </c>
      <c r="AM3708" s="10">
        <f t="shared" si="513"/>
        <v>2010</v>
      </c>
      <c r="AN3708">
        <f t="shared" si="514"/>
        <v>1</v>
      </c>
      <c r="AO3708">
        <f t="shared" si="520"/>
        <v>0</v>
      </c>
      <c r="AP3708">
        <f t="shared" si="515"/>
        <v>0</v>
      </c>
      <c r="AQ3708">
        <f t="shared" si="516"/>
        <v>1</v>
      </c>
      <c r="AR3708">
        <f t="shared" si="517"/>
        <v>0</v>
      </c>
      <c r="AS3708">
        <f t="shared" si="518"/>
        <v>0</v>
      </c>
      <c r="AT3708">
        <f t="shared" si="519"/>
        <v>0</v>
      </c>
      <c r="AU3708">
        <f t="shared" si="519"/>
        <v>0</v>
      </c>
      <c r="AV3708" t="str">
        <f t="shared" si="521"/>
        <v>2020-08-03T17:38:23</v>
      </c>
    </row>
    <row r="3709" spans="1:48" x14ac:dyDescent="0.25">
      <c r="A3709" s="5">
        <v>3780</v>
      </c>
      <c r="B3709" s="5" t="s">
        <v>8925</v>
      </c>
      <c r="C3709" s="5" t="s">
        <v>8926</v>
      </c>
      <c r="D3709" s="6" t="s">
        <v>8927</v>
      </c>
      <c r="E3709">
        <v>4</v>
      </c>
      <c r="F3709" s="7">
        <v>0</v>
      </c>
      <c r="G3709" s="7"/>
      <c r="H3709" t="s">
        <v>8928</v>
      </c>
      <c r="I3709">
        <v>0</v>
      </c>
      <c r="J3709">
        <v>0</v>
      </c>
      <c r="K3709">
        <v>900000</v>
      </c>
      <c r="L3709" t="s">
        <v>52</v>
      </c>
      <c r="M3709" s="8" t="s">
        <v>53</v>
      </c>
      <c r="N3709" s="8">
        <v>0.75</v>
      </c>
      <c r="O3709">
        <v>0.249999999999999</v>
      </c>
      <c r="P3709" s="9">
        <v>0.86602540378443904</v>
      </c>
      <c r="Q3709">
        <v>700000</v>
      </c>
      <c r="R3709" s="8"/>
      <c r="S3709" s="8" t="s">
        <v>329</v>
      </c>
      <c r="T3709">
        <v>37423314</v>
      </c>
      <c r="U3709">
        <v>703922</v>
      </c>
      <c r="V3709">
        <v>38658260</v>
      </c>
      <c r="W3709">
        <v>37954338</v>
      </c>
      <c r="X3709">
        <v>0</v>
      </c>
      <c r="Y3709">
        <v>11937005</v>
      </c>
      <c r="Z3709">
        <v>11444615</v>
      </c>
      <c r="AA3709">
        <v>72842747</v>
      </c>
      <c r="AB3709">
        <v>22867142</v>
      </c>
      <c r="AC3709">
        <v>12</v>
      </c>
      <c r="AD3709">
        <v>49975605</v>
      </c>
      <c r="AE3709">
        <v>2015</v>
      </c>
      <c r="AF3709" t="s">
        <v>126</v>
      </c>
      <c r="AG3709">
        <v>1500000</v>
      </c>
      <c r="AH3709" t="s">
        <v>55</v>
      </c>
      <c r="AI3709" t="s">
        <v>56</v>
      </c>
      <c r="AJ3709">
        <v>0</v>
      </c>
      <c r="AK3709">
        <v>1826315</v>
      </c>
      <c r="AL3709" s="8" t="s">
        <v>10503</v>
      </c>
      <c r="AM3709" s="10">
        <f t="shared" si="513"/>
        <v>2018</v>
      </c>
      <c r="AN3709">
        <f t="shared" si="514"/>
        <v>1</v>
      </c>
      <c r="AO3709">
        <f t="shared" si="520"/>
        <v>0</v>
      </c>
      <c r="AP3709">
        <f t="shared" si="515"/>
        <v>0</v>
      </c>
      <c r="AQ3709">
        <f t="shared" si="516"/>
        <v>1</v>
      </c>
      <c r="AR3709">
        <f t="shared" si="517"/>
        <v>0</v>
      </c>
      <c r="AS3709">
        <f t="shared" si="518"/>
        <v>0</v>
      </c>
      <c r="AT3709">
        <f t="shared" si="519"/>
        <v>0</v>
      </c>
      <c r="AU3709">
        <f t="shared" si="519"/>
        <v>1</v>
      </c>
      <c r="AV3709" t="str">
        <f t="shared" si="521"/>
        <v>2020-08-03T19:24:26</v>
      </c>
    </row>
    <row r="3710" spans="1:48" x14ac:dyDescent="0.25">
      <c r="A3710" s="5">
        <v>3781</v>
      </c>
      <c r="B3710" s="5" t="s">
        <v>7205</v>
      </c>
      <c r="C3710" s="5" t="s">
        <v>7206</v>
      </c>
      <c r="D3710" s="6" t="s">
        <v>7207</v>
      </c>
      <c r="E3710">
        <v>27</v>
      </c>
      <c r="F3710" s="7">
        <v>0.53529003939999997</v>
      </c>
      <c r="G3710" s="7">
        <v>0</v>
      </c>
      <c r="H3710" t="s">
        <v>5602</v>
      </c>
      <c r="I3710">
        <v>0</v>
      </c>
      <c r="J3710">
        <v>16480</v>
      </c>
      <c r="K3710">
        <v>30000</v>
      </c>
      <c r="L3710" t="s">
        <v>52</v>
      </c>
      <c r="M3710" s="8" t="s">
        <v>53</v>
      </c>
      <c r="N3710" s="8">
        <v>0.80357142857142805</v>
      </c>
      <c r="O3710">
        <v>0.19642857142857101</v>
      </c>
      <c r="P3710" s="9">
        <v>-0.71877968979143603</v>
      </c>
      <c r="Q3710">
        <v>30000</v>
      </c>
      <c r="R3710" s="8"/>
      <c r="S3710" s="8"/>
      <c r="AA3710">
        <v>4131020</v>
      </c>
      <c r="AB3710">
        <v>0</v>
      </c>
      <c r="AC3710">
        <v>6</v>
      </c>
      <c r="AD3710">
        <v>0</v>
      </c>
      <c r="AE3710">
        <v>2002</v>
      </c>
      <c r="AF3710" t="s">
        <v>54</v>
      </c>
      <c r="AG3710">
        <v>15000</v>
      </c>
      <c r="AH3710" t="s">
        <v>55</v>
      </c>
      <c r="AI3710" t="s">
        <v>55</v>
      </c>
      <c r="AJ3710">
        <v>0.88618698910000004</v>
      </c>
      <c r="AK3710">
        <v>53200</v>
      </c>
      <c r="AL3710" s="8" t="s">
        <v>10504</v>
      </c>
      <c r="AM3710" s="10">
        <f t="shared" si="513"/>
        <v>2013</v>
      </c>
      <c r="AN3710">
        <f t="shared" si="514"/>
        <v>1</v>
      </c>
      <c r="AO3710">
        <f t="shared" si="520"/>
        <v>0</v>
      </c>
      <c r="AP3710">
        <f t="shared" si="515"/>
        <v>0</v>
      </c>
      <c r="AQ3710">
        <f t="shared" si="516"/>
        <v>1</v>
      </c>
      <c r="AR3710">
        <f t="shared" si="517"/>
        <v>0</v>
      </c>
      <c r="AS3710">
        <f t="shared" si="518"/>
        <v>0</v>
      </c>
      <c r="AT3710">
        <f t="shared" si="519"/>
        <v>0</v>
      </c>
      <c r="AU3710">
        <f t="shared" si="519"/>
        <v>0</v>
      </c>
      <c r="AV3710" t="str">
        <f t="shared" si="521"/>
        <v>2020-08-03T19:15:04</v>
      </c>
    </row>
    <row r="3711" spans="1:48" x14ac:dyDescent="0.25">
      <c r="A3711" s="5">
        <v>3782</v>
      </c>
      <c r="B3711" s="5" t="s">
        <v>10505</v>
      </c>
      <c r="C3711" s="5" t="s">
        <v>10506</v>
      </c>
      <c r="D3711" s="6" t="s">
        <v>10507</v>
      </c>
      <c r="E3711">
        <v>10</v>
      </c>
      <c r="F3711" s="7">
        <v>0.48416999249999998</v>
      </c>
      <c r="G3711" s="7">
        <v>0</v>
      </c>
      <c r="H3711" t="s">
        <v>10508</v>
      </c>
      <c r="I3711">
        <v>0</v>
      </c>
      <c r="J3711">
        <v>0</v>
      </c>
      <c r="K3711">
        <v>30000</v>
      </c>
      <c r="L3711" t="s">
        <v>62</v>
      </c>
      <c r="M3711" s="8" t="s">
        <v>63</v>
      </c>
      <c r="N3711" s="8">
        <v>1</v>
      </c>
      <c r="O3711">
        <v>0</v>
      </c>
      <c r="P3711" s="9">
        <v>0</v>
      </c>
      <c r="R3711" s="8"/>
      <c r="S3711" s="8"/>
      <c r="AJ3711">
        <v>1</v>
      </c>
      <c r="AL3711" s="8"/>
      <c r="AM3711" s="10">
        <f t="shared" si="513"/>
        <v>2018</v>
      </c>
      <c r="AN3711">
        <f t="shared" si="514"/>
        <v>0</v>
      </c>
      <c r="AO3711">
        <f t="shared" si="520"/>
        <v>0</v>
      </c>
      <c r="AP3711">
        <f t="shared" si="515"/>
        <v>1</v>
      </c>
      <c r="AQ3711">
        <f t="shared" si="516"/>
        <v>0</v>
      </c>
      <c r="AR3711">
        <f t="shared" si="517"/>
        <v>0</v>
      </c>
      <c r="AS3711">
        <f t="shared" si="518"/>
        <v>0</v>
      </c>
      <c r="AT3711">
        <f t="shared" si="519"/>
        <v>0</v>
      </c>
      <c r="AU3711">
        <f t="shared" si="519"/>
        <v>0</v>
      </c>
      <c r="AV3711">
        <f t="shared" si="521"/>
        <v>0</v>
      </c>
    </row>
    <row r="3712" spans="1:48" x14ac:dyDescent="0.25">
      <c r="A3712" s="5">
        <v>3783</v>
      </c>
      <c r="B3712" s="5" t="s">
        <v>618</v>
      </c>
      <c r="C3712" s="5" t="s">
        <v>619</v>
      </c>
      <c r="D3712" s="6" t="s">
        <v>620</v>
      </c>
      <c r="E3712">
        <v>10</v>
      </c>
      <c r="F3712" s="7">
        <v>0</v>
      </c>
      <c r="G3712" s="7"/>
      <c r="H3712" t="s">
        <v>621</v>
      </c>
      <c r="I3712">
        <v>0</v>
      </c>
      <c r="J3712">
        <v>0</v>
      </c>
      <c r="K3712">
        <v>35000</v>
      </c>
      <c r="L3712" t="s">
        <v>52</v>
      </c>
      <c r="M3712" s="8" t="s">
        <v>53</v>
      </c>
      <c r="N3712" s="8">
        <v>0.69642857142857095</v>
      </c>
      <c r="O3712">
        <v>0.30357142857142799</v>
      </c>
      <c r="P3712" s="9">
        <v>0</v>
      </c>
      <c r="Q3712">
        <v>35000</v>
      </c>
      <c r="R3712" s="8"/>
      <c r="S3712" s="8"/>
      <c r="AA3712">
        <v>1773766</v>
      </c>
      <c r="AB3712">
        <v>0</v>
      </c>
      <c r="AC3712">
        <v>12</v>
      </c>
      <c r="AD3712">
        <v>0</v>
      </c>
      <c r="AE3712">
        <v>2012</v>
      </c>
      <c r="AF3712" t="s">
        <v>68</v>
      </c>
      <c r="AG3712">
        <v>5000</v>
      </c>
      <c r="AH3712" t="s">
        <v>55</v>
      </c>
      <c r="AI3712" t="s">
        <v>56</v>
      </c>
      <c r="AJ3712">
        <v>0</v>
      </c>
      <c r="AK3712">
        <v>11100</v>
      </c>
      <c r="AL3712" s="8" t="s">
        <v>10509</v>
      </c>
      <c r="AM3712" s="10">
        <f t="shared" si="513"/>
        <v>2013</v>
      </c>
      <c r="AN3712">
        <f t="shared" si="514"/>
        <v>1</v>
      </c>
      <c r="AO3712">
        <f t="shared" si="520"/>
        <v>0</v>
      </c>
      <c r="AP3712">
        <f t="shared" si="515"/>
        <v>0</v>
      </c>
      <c r="AQ3712">
        <f t="shared" si="516"/>
        <v>1</v>
      </c>
      <c r="AR3712">
        <f t="shared" si="517"/>
        <v>0</v>
      </c>
      <c r="AS3712">
        <f t="shared" si="518"/>
        <v>0</v>
      </c>
      <c r="AT3712">
        <f t="shared" si="519"/>
        <v>0</v>
      </c>
      <c r="AU3712">
        <f t="shared" si="519"/>
        <v>1</v>
      </c>
      <c r="AV3712" t="str">
        <f t="shared" si="521"/>
        <v>2020-08-03T20:03:38</v>
      </c>
    </row>
    <row r="3713" spans="1:48" x14ac:dyDescent="0.25">
      <c r="A3713" s="5">
        <v>3784</v>
      </c>
      <c r="B3713" s="5" t="s">
        <v>128</v>
      </c>
      <c r="C3713" s="5" t="s">
        <v>129</v>
      </c>
      <c r="D3713" s="6" t="s">
        <v>130</v>
      </c>
      <c r="E3713">
        <v>52</v>
      </c>
      <c r="F3713" s="7">
        <v>0</v>
      </c>
      <c r="G3713" s="7"/>
      <c r="H3713" t="s">
        <v>131</v>
      </c>
      <c r="I3713">
        <v>0</v>
      </c>
      <c r="J3713">
        <v>0</v>
      </c>
      <c r="K3713">
        <v>372000</v>
      </c>
      <c r="L3713" t="s">
        <v>119</v>
      </c>
      <c r="M3713" s="8" t="s">
        <v>53</v>
      </c>
      <c r="N3713" s="8">
        <v>0.76785714285714202</v>
      </c>
      <c r="O3713">
        <v>0.23214285714285701</v>
      </c>
      <c r="P3713" s="9">
        <v>0.81323832540086205</v>
      </c>
      <c r="Q3713">
        <v>372000</v>
      </c>
      <c r="R3713" s="8" t="s">
        <v>10510</v>
      </c>
      <c r="S3713" s="8" t="s">
        <v>329</v>
      </c>
      <c r="T3713">
        <v>8535121</v>
      </c>
      <c r="U3713">
        <v>987075</v>
      </c>
      <c r="V3713">
        <v>8642959</v>
      </c>
      <c r="W3713">
        <v>7655883</v>
      </c>
      <c r="X3713">
        <v>0</v>
      </c>
      <c r="Y3713">
        <v>4239290</v>
      </c>
      <c r="Z3713">
        <v>1147041</v>
      </c>
      <c r="AA3713">
        <v>8187075</v>
      </c>
      <c r="AB3713">
        <v>3358996</v>
      </c>
      <c r="AC3713">
        <v>12</v>
      </c>
      <c r="AD3713">
        <v>4828079</v>
      </c>
      <c r="AE3713">
        <v>2003</v>
      </c>
      <c r="AF3713" t="s">
        <v>54</v>
      </c>
      <c r="AG3713">
        <v>88000</v>
      </c>
      <c r="AH3713" t="s">
        <v>55</v>
      </c>
      <c r="AI3713" t="s">
        <v>56</v>
      </c>
      <c r="AJ3713">
        <v>0</v>
      </c>
      <c r="AK3713">
        <v>814760</v>
      </c>
      <c r="AL3713" s="8"/>
      <c r="AM3713" s="10">
        <f t="shared" si="513"/>
        <v>2006</v>
      </c>
      <c r="AN3713">
        <f t="shared" si="514"/>
        <v>1</v>
      </c>
      <c r="AO3713">
        <f t="shared" si="520"/>
        <v>0</v>
      </c>
      <c r="AP3713">
        <f t="shared" si="515"/>
        <v>0</v>
      </c>
      <c r="AQ3713">
        <f t="shared" si="516"/>
        <v>1</v>
      </c>
      <c r="AR3713">
        <f t="shared" si="517"/>
        <v>0</v>
      </c>
      <c r="AS3713">
        <f t="shared" si="518"/>
        <v>0</v>
      </c>
      <c r="AT3713">
        <f t="shared" si="519"/>
        <v>0</v>
      </c>
      <c r="AU3713">
        <f t="shared" si="519"/>
        <v>1</v>
      </c>
      <c r="AV3713" t="str">
        <f t="shared" si="521"/>
        <v>2020-08-03T20:17:55</v>
      </c>
    </row>
    <row r="3714" spans="1:48" x14ac:dyDescent="0.25">
      <c r="A3714" s="5">
        <v>3785</v>
      </c>
      <c r="B3714" s="5" t="s">
        <v>3821</v>
      </c>
      <c r="C3714" s="5" t="s">
        <v>3822</v>
      </c>
      <c r="D3714" s="6" t="s">
        <v>3823</v>
      </c>
      <c r="E3714">
        <v>11</v>
      </c>
      <c r="F3714" s="7">
        <v>0.3952039906</v>
      </c>
      <c r="G3714" s="7">
        <v>0</v>
      </c>
      <c r="H3714" t="s">
        <v>3824</v>
      </c>
      <c r="I3714">
        <v>0</v>
      </c>
      <c r="J3714">
        <v>0</v>
      </c>
      <c r="K3714">
        <v>15000</v>
      </c>
      <c r="L3714" t="s">
        <v>62</v>
      </c>
      <c r="M3714" s="8" t="s">
        <v>63</v>
      </c>
      <c r="N3714" s="8">
        <v>1</v>
      </c>
      <c r="O3714">
        <v>0</v>
      </c>
      <c r="P3714" s="9">
        <v>0</v>
      </c>
      <c r="R3714" s="8"/>
      <c r="S3714" s="8"/>
      <c r="AJ3714">
        <v>1</v>
      </c>
      <c r="AL3714" s="8"/>
      <c r="AM3714" s="10">
        <f t="shared" ref="AM3714:AM3777" si="522">_xlfn.NUMBERVALUE(LEFT(H3714,4))</f>
        <v>2018</v>
      </c>
      <c r="AN3714">
        <f t="shared" ref="AN3714:AN3777" si="523">IF(OR(L3714 = "AprovadoAnalista", L3714 = "AprovadoComite" ),1,0)</f>
        <v>0</v>
      </c>
      <c r="AO3714">
        <f t="shared" si="520"/>
        <v>0</v>
      </c>
      <c r="AP3714">
        <f t="shared" ref="AP3714:AP3777" si="524">IF(MID(M3714,4,1)="0",1,0)</f>
        <v>1</v>
      </c>
      <c r="AQ3714">
        <f t="shared" ref="AQ3714:AQ3777" si="525">IF(MID(M3714,4,1)="1",1,0)</f>
        <v>0</v>
      </c>
      <c r="AR3714">
        <f t="shared" ref="AR3714:AR3777" si="526">IF(MID(M3714,4,1)="3",1,0)</f>
        <v>0</v>
      </c>
      <c r="AS3714">
        <f t="shared" ref="AS3714:AS3777" si="527">IF(MID(M3714,4,1)="5",1,0)</f>
        <v>0</v>
      </c>
      <c r="AT3714">
        <f t="shared" ref="AT3714:AU3777" si="528">IF(AH3714="True",1,0)</f>
        <v>0</v>
      </c>
      <c r="AU3714">
        <f t="shared" si="528"/>
        <v>0</v>
      </c>
      <c r="AV3714">
        <f t="shared" si="521"/>
        <v>0</v>
      </c>
    </row>
    <row r="3715" spans="1:48" x14ac:dyDescent="0.25">
      <c r="A3715" s="5">
        <v>3786</v>
      </c>
      <c r="B3715" s="5" t="s">
        <v>5702</v>
      </c>
      <c r="C3715" s="5" t="s">
        <v>5703</v>
      </c>
      <c r="D3715" s="6" t="s">
        <v>5704</v>
      </c>
      <c r="E3715">
        <v>94</v>
      </c>
      <c r="F3715" s="7">
        <v>0</v>
      </c>
      <c r="G3715" s="7"/>
      <c r="H3715" t="s">
        <v>5705</v>
      </c>
      <c r="I3715">
        <v>0</v>
      </c>
      <c r="J3715">
        <v>0</v>
      </c>
      <c r="K3715">
        <v>3120000</v>
      </c>
      <c r="L3715" t="s">
        <v>52</v>
      </c>
      <c r="M3715" s="8" t="s">
        <v>53</v>
      </c>
      <c r="N3715" s="8">
        <v>0.75</v>
      </c>
      <c r="O3715">
        <v>0.25</v>
      </c>
      <c r="P3715" s="9">
        <v>0.99306439450971895</v>
      </c>
      <c r="Q3715">
        <v>3000000</v>
      </c>
      <c r="R3715" s="8"/>
      <c r="S3715" s="8" t="s">
        <v>10227</v>
      </c>
      <c r="T3715">
        <v>307905559</v>
      </c>
      <c r="U3715">
        <v>86673742</v>
      </c>
      <c r="V3715">
        <v>447268159</v>
      </c>
      <c r="W3715">
        <v>331010581</v>
      </c>
      <c r="X3715">
        <v>10925014</v>
      </c>
      <c r="Y3715">
        <v>43565112</v>
      </c>
      <c r="Z3715">
        <v>45990651</v>
      </c>
      <c r="AA3715">
        <v>116888249</v>
      </c>
      <c r="AB3715">
        <v>31102688</v>
      </c>
      <c r="AC3715">
        <v>6</v>
      </c>
      <c r="AD3715">
        <v>85785561</v>
      </c>
      <c r="AE3715">
        <v>1983</v>
      </c>
      <c r="AF3715" t="s">
        <v>54</v>
      </c>
      <c r="AG3715">
        <v>30515674</v>
      </c>
      <c r="AH3715" t="s">
        <v>55</v>
      </c>
      <c r="AI3715" t="s">
        <v>55</v>
      </c>
      <c r="AJ3715">
        <v>0</v>
      </c>
      <c r="AK3715">
        <v>20635703</v>
      </c>
      <c r="AL3715" s="8" t="s">
        <v>10511</v>
      </c>
      <c r="AM3715" s="10">
        <f t="shared" si="522"/>
        <v>2006</v>
      </c>
      <c r="AN3715">
        <f t="shared" si="523"/>
        <v>1</v>
      </c>
      <c r="AO3715">
        <f t="shared" ref="AO3715:AO3778" si="529">IF(OR(L3715 = "ReprovadoAnalista", L3715 = "ReprovadoComite" ),1,0)</f>
        <v>0</v>
      </c>
      <c r="AP3715">
        <f t="shared" si="524"/>
        <v>0</v>
      </c>
      <c r="AQ3715">
        <f t="shared" si="525"/>
        <v>1</v>
      </c>
      <c r="AR3715">
        <f t="shared" si="526"/>
        <v>0</v>
      </c>
      <c r="AS3715">
        <f t="shared" si="527"/>
        <v>0</v>
      </c>
      <c r="AT3715">
        <f t="shared" si="528"/>
        <v>0</v>
      </c>
      <c r="AU3715">
        <f t="shared" si="528"/>
        <v>0</v>
      </c>
      <c r="AV3715" t="str">
        <f t="shared" ref="AV3715:AV3778" si="530">IF(R3715&lt;&gt;"",R3715,AL3715)</f>
        <v>2020-08-03T20:22:25</v>
      </c>
    </row>
    <row r="3716" spans="1:48" x14ac:dyDescent="0.25">
      <c r="A3716" s="5">
        <v>3787</v>
      </c>
      <c r="B3716" s="5" t="s">
        <v>88</v>
      </c>
      <c r="C3716" s="5" t="s">
        <v>89</v>
      </c>
      <c r="D3716" s="6" t="s">
        <v>90</v>
      </c>
      <c r="E3716">
        <v>16</v>
      </c>
      <c r="F3716" s="7">
        <v>0</v>
      </c>
      <c r="G3716" s="7"/>
      <c r="H3716" t="s">
        <v>91</v>
      </c>
      <c r="I3716">
        <v>0</v>
      </c>
      <c r="J3716">
        <v>0</v>
      </c>
      <c r="K3716">
        <v>80000</v>
      </c>
      <c r="L3716" t="s">
        <v>52</v>
      </c>
      <c r="M3716" s="8" t="s">
        <v>86</v>
      </c>
      <c r="N3716" s="8">
        <v>0.66071428571428503</v>
      </c>
      <c r="O3716">
        <v>0.33928571428571402</v>
      </c>
      <c r="P3716" s="9">
        <v>0.99751706960254405</v>
      </c>
      <c r="Q3716">
        <v>60000</v>
      </c>
      <c r="R3716" s="8"/>
      <c r="S3716" s="8" t="s">
        <v>10227</v>
      </c>
      <c r="T3716">
        <v>307905559</v>
      </c>
      <c r="U3716">
        <v>86673742</v>
      </c>
      <c r="V3716">
        <v>447268159</v>
      </c>
      <c r="W3716">
        <v>331010581</v>
      </c>
      <c r="X3716">
        <v>10924413</v>
      </c>
      <c r="Y3716">
        <v>43565112</v>
      </c>
      <c r="Z3716">
        <v>45990651</v>
      </c>
      <c r="AA3716">
        <v>149238970</v>
      </c>
      <c r="AB3716">
        <v>63453409</v>
      </c>
      <c r="AC3716">
        <v>6</v>
      </c>
      <c r="AD3716">
        <v>85785561</v>
      </c>
      <c r="AE3716">
        <v>2004</v>
      </c>
      <c r="AF3716" t="s">
        <v>121</v>
      </c>
      <c r="AG3716">
        <v>30515674</v>
      </c>
      <c r="AH3716" t="s">
        <v>56</v>
      </c>
      <c r="AI3716" t="s">
        <v>55</v>
      </c>
      <c r="AJ3716">
        <v>0</v>
      </c>
      <c r="AK3716">
        <v>20635703</v>
      </c>
      <c r="AL3716" s="8" t="s">
        <v>10512</v>
      </c>
      <c r="AM3716" s="10">
        <f t="shared" si="522"/>
        <v>2011</v>
      </c>
      <c r="AN3716">
        <f t="shared" si="523"/>
        <v>1</v>
      </c>
      <c r="AO3716">
        <f t="shared" si="529"/>
        <v>0</v>
      </c>
      <c r="AP3716">
        <f t="shared" si="524"/>
        <v>0</v>
      </c>
      <c r="AQ3716">
        <f t="shared" si="525"/>
        <v>0</v>
      </c>
      <c r="AR3716">
        <f t="shared" si="526"/>
        <v>1</v>
      </c>
      <c r="AS3716">
        <f t="shared" si="527"/>
        <v>0</v>
      </c>
      <c r="AT3716">
        <f t="shared" si="528"/>
        <v>1</v>
      </c>
      <c r="AU3716">
        <f t="shared" si="528"/>
        <v>0</v>
      </c>
      <c r="AV3716" t="str">
        <f t="shared" si="530"/>
        <v>2020-08-04T12:48:20</v>
      </c>
    </row>
    <row r="3717" spans="1:48" x14ac:dyDescent="0.25">
      <c r="A3717" s="5">
        <v>3788</v>
      </c>
      <c r="B3717" s="5" t="s">
        <v>10513</v>
      </c>
      <c r="C3717" s="5" t="s">
        <v>10514</v>
      </c>
      <c r="D3717" s="6" t="s">
        <v>10515</v>
      </c>
      <c r="E3717">
        <v>12</v>
      </c>
      <c r="F3717" s="7">
        <v>0</v>
      </c>
      <c r="G3717" s="7"/>
      <c r="H3717" t="s">
        <v>10516</v>
      </c>
      <c r="I3717">
        <v>0</v>
      </c>
      <c r="J3717">
        <v>0</v>
      </c>
      <c r="K3717">
        <v>80000</v>
      </c>
      <c r="L3717" t="s">
        <v>52</v>
      </c>
      <c r="M3717" s="8" t="s">
        <v>53</v>
      </c>
      <c r="N3717" s="8">
        <v>0.80357142857142805</v>
      </c>
      <c r="O3717">
        <v>0.19642857142857101</v>
      </c>
      <c r="P3717" s="9">
        <v>0</v>
      </c>
      <c r="Q3717">
        <v>80000</v>
      </c>
      <c r="R3717" s="8"/>
      <c r="S3717" s="8" t="s">
        <v>10227</v>
      </c>
      <c r="T3717">
        <v>307905559</v>
      </c>
      <c r="U3717">
        <v>86673742</v>
      </c>
      <c r="V3717">
        <v>447268159</v>
      </c>
      <c r="W3717">
        <v>331010581</v>
      </c>
      <c r="X3717">
        <v>10924413</v>
      </c>
      <c r="Y3717">
        <v>43565112</v>
      </c>
      <c r="Z3717">
        <v>45990651</v>
      </c>
      <c r="AA3717">
        <v>149238970</v>
      </c>
      <c r="AB3717">
        <v>63453409</v>
      </c>
      <c r="AC3717">
        <v>6</v>
      </c>
      <c r="AD3717">
        <v>85785561</v>
      </c>
      <c r="AE3717">
        <v>2019</v>
      </c>
      <c r="AF3717" t="s">
        <v>126</v>
      </c>
      <c r="AG3717">
        <v>30515674</v>
      </c>
      <c r="AH3717" t="s">
        <v>55</v>
      </c>
      <c r="AI3717" t="s">
        <v>55</v>
      </c>
      <c r="AJ3717">
        <v>0</v>
      </c>
      <c r="AK3717">
        <v>20635703</v>
      </c>
      <c r="AL3717" s="8" t="s">
        <v>10517</v>
      </c>
      <c r="AM3717" s="10">
        <f t="shared" si="522"/>
        <v>2020</v>
      </c>
      <c r="AN3717">
        <f t="shared" si="523"/>
        <v>1</v>
      </c>
      <c r="AO3717">
        <f t="shared" si="529"/>
        <v>0</v>
      </c>
      <c r="AP3717">
        <f t="shared" si="524"/>
        <v>0</v>
      </c>
      <c r="AQ3717">
        <f t="shared" si="525"/>
        <v>1</v>
      </c>
      <c r="AR3717">
        <f t="shared" si="526"/>
        <v>0</v>
      </c>
      <c r="AS3717">
        <f t="shared" si="527"/>
        <v>0</v>
      </c>
      <c r="AT3717">
        <f t="shared" si="528"/>
        <v>0</v>
      </c>
      <c r="AU3717">
        <f t="shared" si="528"/>
        <v>0</v>
      </c>
      <c r="AV3717" t="str">
        <f t="shared" si="530"/>
        <v>2020-08-04T12:48:59</v>
      </c>
    </row>
    <row r="3718" spans="1:48" x14ac:dyDescent="0.25">
      <c r="A3718" s="5">
        <v>3789</v>
      </c>
      <c r="B3718" s="5" t="s">
        <v>6797</v>
      </c>
      <c r="C3718" s="5" t="s">
        <v>6798</v>
      </c>
      <c r="D3718" s="6" t="s">
        <v>6799</v>
      </c>
      <c r="E3718">
        <v>0</v>
      </c>
      <c r="F3718" s="7">
        <v>0.69484887480000002</v>
      </c>
      <c r="G3718" s="7">
        <v>0</v>
      </c>
      <c r="H3718" t="s">
        <v>6800</v>
      </c>
      <c r="I3718">
        <v>0</v>
      </c>
      <c r="J3718">
        <v>0</v>
      </c>
      <c r="K3718">
        <v>20000</v>
      </c>
      <c r="L3718" t="s">
        <v>52</v>
      </c>
      <c r="M3718" s="8" t="s">
        <v>53</v>
      </c>
      <c r="N3718" s="8">
        <v>0.85714285714285698</v>
      </c>
      <c r="O3718">
        <v>0.14285714285714199</v>
      </c>
      <c r="P3718" s="9">
        <v>0</v>
      </c>
      <c r="Q3718">
        <v>20000</v>
      </c>
      <c r="R3718" s="8"/>
      <c r="S3718" s="8"/>
      <c r="AA3718">
        <v>4415625</v>
      </c>
      <c r="AB3718">
        <v>0</v>
      </c>
      <c r="AC3718">
        <v>12</v>
      </c>
      <c r="AD3718">
        <v>0</v>
      </c>
      <c r="AE3718">
        <v>1985</v>
      </c>
      <c r="AF3718" t="s">
        <v>54</v>
      </c>
      <c r="AG3718">
        <v>240</v>
      </c>
      <c r="AH3718" t="s">
        <v>55</v>
      </c>
      <c r="AI3718" t="s">
        <v>55</v>
      </c>
      <c r="AJ3718">
        <v>1</v>
      </c>
      <c r="AK3718">
        <v>156000</v>
      </c>
      <c r="AL3718" s="8" t="s">
        <v>10518</v>
      </c>
      <c r="AM3718" s="10">
        <f t="shared" si="522"/>
        <v>2018</v>
      </c>
      <c r="AN3718">
        <f t="shared" si="523"/>
        <v>1</v>
      </c>
      <c r="AO3718">
        <f t="shared" si="529"/>
        <v>0</v>
      </c>
      <c r="AP3718">
        <f t="shared" si="524"/>
        <v>0</v>
      </c>
      <c r="AQ3718">
        <f t="shared" si="525"/>
        <v>1</v>
      </c>
      <c r="AR3718">
        <f t="shared" si="526"/>
        <v>0</v>
      </c>
      <c r="AS3718">
        <f t="shared" si="527"/>
        <v>0</v>
      </c>
      <c r="AT3718">
        <f t="shared" si="528"/>
        <v>0</v>
      </c>
      <c r="AU3718">
        <f t="shared" si="528"/>
        <v>0</v>
      </c>
      <c r="AV3718" t="str">
        <f t="shared" si="530"/>
        <v>2020-08-03T20:30:41</v>
      </c>
    </row>
    <row r="3719" spans="1:48" x14ac:dyDescent="0.25">
      <c r="A3719" s="5">
        <v>3790</v>
      </c>
      <c r="B3719" s="5" t="s">
        <v>4273</v>
      </c>
      <c r="C3719" s="5" t="s">
        <v>4274</v>
      </c>
      <c r="D3719" s="6" t="s">
        <v>4275</v>
      </c>
      <c r="E3719">
        <v>13</v>
      </c>
      <c r="F3719" s="7">
        <v>0.44713010069999998</v>
      </c>
      <c r="G3719" s="7">
        <v>0</v>
      </c>
      <c r="H3719" t="s">
        <v>4276</v>
      </c>
      <c r="I3719">
        <v>0</v>
      </c>
      <c r="J3719">
        <v>0</v>
      </c>
      <c r="K3719">
        <v>120000</v>
      </c>
      <c r="L3719" t="s">
        <v>52</v>
      </c>
      <c r="M3719" s="8" t="s">
        <v>86</v>
      </c>
      <c r="N3719" s="8">
        <v>0.60714285714285698</v>
      </c>
      <c r="O3719">
        <v>0.39285714285714202</v>
      </c>
      <c r="P3719" s="9">
        <v>0.644695757609833</v>
      </c>
      <c r="Q3719">
        <v>15000</v>
      </c>
      <c r="R3719" s="8"/>
      <c r="S3719" s="8" t="s">
        <v>329</v>
      </c>
      <c r="T3719">
        <v>763669</v>
      </c>
      <c r="U3719">
        <v>337445</v>
      </c>
      <c r="V3719">
        <v>779588</v>
      </c>
      <c r="W3719">
        <v>442163</v>
      </c>
      <c r="X3719">
        <v>30000</v>
      </c>
      <c r="Y3719">
        <v>441452</v>
      </c>
      <c r="Z3719">
        <v>100000</v>
      </c>
      <c r="AA3719">
        <v>2231437</v>
      </c>
      <c r="AB3719">
        <v>733872</v>
      </c>
      <c r="AC3719">
        <v>12</v>
      </c>
      <c r="AD3719">
        <v>1497565</v>
      </c>
      <c r="AE3719">
        <v>2018</v>
      </c>
      <c r="AF3719" t="s">
        <v>126</v>
      </c>
      <c r="AG3719">
        <v>300000</v>
      </c>
      <c r="AH3719" t="s">
        <v>55</v>
      </c>
      <c r="AI3719" t="s">
        <v>55</v>
      </c>
      <c r="AJ3719">
        <v>0.20895951660000001</v>
      </c>
      <c r="AK3719">
        <v>1695</v>
      </c>
      <c r="AL3719" s="8" t="s">
        <v>10519</v>
      </c>
      <c r="AM3719" s="10">
        <f t="shared" si="522"/>
        <v>2018</v>
      </c>
      <c r="AN3719">
        <f t="shared" si="523"/>
        <v>1</v>
      </c>
      <c r="AO3719">
        <f t="shared" si="529"/>
        <v>0</v>
      </c>
      <c r="AP3719">
        <f t="shared" si="524"/>
        <v>0</v>
      </c>
      <c r="AQ3719">
        <f t="shared" si="525"/>
        <v>0</v>
      </c>
      <c r="AR3719">
        <f t="shared" si="526"/>
        <v>1</v>
      </c>
      <c r="AS3719">
        <f t="shared" si="527"/>
        <v>0</v>
      </c>
      <c r="AT3719">
        <f t="shared" si="528"/>
        <v>0</v>
      </c>
      <c r="AU3719">
        <f t="shared" si="528"/>
        <v>0</v>
      </c>
      <c r="AV3719" t="str">
        <f t="shared" si="530"/>
        <v>2020-08-03T20:34:44</v>
      </c>
    </row>
    <row r="3720" spans="1:48" x14ac:dyDescent="0.25">
      <c r="A3720" s="5">
        <v>3791</v>
      </c>
      <c r="B3720" s="5" t="s">
        <v>9362</v>
      </c>
      <c r="C3720" s="5" t="s">
        <v>5449</v>
      </c>
      <c r="D3720" s="6" t="s">
        <v>9363</v>
      </c>
      <c r="E3720">
        <v>4</v>
      </c>
      <c r="F3720" s="7">
        <v>0.5643683209</v>
      </c>
      <c r="G3720" s="7">
        <v>0</v>
      </c>
      <c r="H3720" t="s">
        <v>9364</v>
      </c>
      <c r="I3720">
        <v>0</v>
      </c>
      <c r="J3720">
        <v>0</v>
      </c>
      <c r="K3720">
        <v>15000</v>
      </c>
      <c r="L3720" t="s">
        <v>199</v>
      </c>
      <c r="M3720" s="8" t="s">
        <v>86</v>
      </c>
      <c r="N3720" s="8">
        <v>0.64285714285714202</v>
      </c>
      <c r="O3720">
        <v>0.35714285714285698</v>
      </c>
      <c r="P3720" s="9">
        <v>0.86602540378443904</v>
      </c>
      <c r="R3720" s="8"/>
      <c r="S3720" s="8" t="s">
        <v>217</v>
      </c>
      <c r="T3720">
        <v>533529</v>
      </c>
      <c r="U3720">
        <v>375978</v>
      </c>
      <c r="V3720">
        <v>608871</v>
      </c>
      <c r="W3720">
        <v>232892</v>
      </c>
      <c r="X3720">
        <v>0</v>
      </c>
      <c r="Y3720">
        <v>58008</v>
      </c>
      <c r="Z3720">
        <v>447270</v>
      </c>
      <c r="AA3720">
        <v>169845</v>
      </c>
      <c r="AB3720">
        <v>84923</v>
      </c>
      <c r="AC3720">
        <v>12</v>
      </c>
      <c r="AD3720">
        <v>84922</v>
      </c>
      <c r="AE3720">
        <v>2019</v>
      </c>
      <c r="AF3720" t="s">
        <v>126</v>
      </c>
      <c r="AG3720">
        <v>200000</v>
      </c>
      <c r="AH3720" t="s">
        <v>55</v>
      </c>
      <c r="AI3720" t="s">
        <v>55</v>
      </c>
      <c r="AJ3720">
        <v>1</v>
      </c>
      <c r="AK3720">
        <v>66000</v>
      </c>
      <c r="AL3720" s="8"/>
      <c r="AM3720" s="10">
        <f t="shared" si="522"/>
        <v>2019</v>
      </c>
      <c r="AN3720">
        <f t="shared" si="523"/>
        <v>0</v>
      </c>
      <c r="AO3720">
        <f t="shared" si="529"/>
        <v>1</v>
      </c>
      <c r="AP3720">
        <f t="shared" si="524"/>
        <v>0</v>
      </c>
      <c r="AQ3720">
        <f t="shared" si="525"/>
        <v>0</v>
      </c>
      <c r="AR3720">
        <f t="shared" si="526"/>
        <v>1</v>
      </c>
      <c r="AS3720">
        <f t="shared" si="527"/>
        <v>0</v>
      </c>
      <c r="AT3720">
        <f t="shared" si="528"/>
        <v>0</v>
      </c>
      <c r="AU3720">
        <f t="shared" si="528"/>
        <v>0</v>
      </c>
      <c r="AV3720">
        <f t="shared" si="530"/>
        <v>0</v>
      </c>
    </row>
    <row r="3721" spans="1:48" x14ac:dyDescent="0.25">
      <c r="A3721" s="5">
        <v>3792</v>
      </c>
      <c r="B3721" s="5" t="s">
        <v>10520</v>
      </c>
      <c r="C3721" s="5" t="s">
        <v>10521</v>
      </c>
      <c r="D3721" s="6" t="s">
        <v>10522</v>
      </c>
      <c r="E3721">
        <v>0</v>
      </c>
      <c r="F3721" s="7">
        <v>0.67308906830000004</v>
      </c>
      <c r="G3721" s="7">
        <v>0</v>
      </c>
      <c r="H3721" t="s">
        <v>8173</v>
      </c>
      <c r="I3721">
        <v>0</v>
      </c>
      <c r="J3721">
        <v>0</v>
      </c>
      <c r="K3721">
        <v>10000</v>
      </c>
      <c r="L3721" t="s">
        <v>199</v>
      </c>
      <c r="M3721" s="8" t="s">
        <v>53</v>
      </c>
      <c r="N3721" s="8">
        <v>0.85714285714285698</v>
      </c>
      <c r="O3721">
        <v>0.14285714285714199</v>
      </c>
      <c r="P3721" s="9">
        <v>0</v>
      </c>
      <c r="R3721" s="8"/>
      <c r="S3721" s="8" t="s">
        <v>217</v>
      </c>
      <c r="T3721">
        <v>113507</v>
      </c>
      <c r="U3721">
        <v>0</v>
      </c>
      <c r="V3721">
        <v>116207</v>
      </c>
      <c r="W3721">
        <v>116207</v>
      </c>
      <c r="X3721">
        <v>0</v>
      </c>
      <c r="Y3721">
        <v>10810</v>
      </c>
      <c r="Z3721">
        <v>0</v>
      </c>
      <c r="AA3721">
        <v>26000</v>
      </c>
      <c r="AB3721">
        <v>0</v>
      </c>
      <c r="AC3721">
        <v>12</v>
      </c>
      <c r="AD3721">
        <v>0</v>
      </c>
      <c r="AE3721">
        <v>2014</v>
      </c>
      <c r="AF3721" t="s">
        <v>68</v>
      </c>
      <c r="AG3721">
        <v>100000</v>
      </c>
      <c r="AH3721" t="s">
        <v>55</v>
      </c>
      <c r="AI3721" t="s">
        <v>55</v>
      </c>
      <c r="AJ3721">
        <v>1</v>
      </c>
      <c r="AK3721">
        <v>5760</v>
      </c>
      <c r="AL3721" s="8"/>
      <c r="AM3721" s="10">
        <f t="shared" si="522"/>
        <v>2020</v>
      </c>
      <c r="AN3721">
        <f t="shared" si="523"/>
        <v>0</v>
      </c>
      <c r="AO3721">
        <f t="shared" si="529"/>
        <v>1</v>
      </c>
      <c r="AP3721">
        <f t="shared" si="524"/>
        <v>0</v>
      </c>
      <c r="AQ3721">
        <f t="shared" si="525"/>
        <v>1</v>
      </c>
      <c r="AR3721">
        <f t="shared" si="526"/>
        <v>0</v>
      </c>
      <c r="AS3721">
        <f t="shared" si="527"/>
        <v>0</v>
      </c>
      <c r="AT3721">
        <f t="shared" si="528"/>
        <v>0</v>
      </c>
      <c r="AU3721">
        <f t="shared" si="528"/>
        <v>0</v>
      </c>
      <c r="AV3721">
        <f t="shared" si="530"/>
        <v>0</v>
      </c>
    </row>
    <row r="3722" spans="1:48" x14ac:dyDescent="0.25">
      <c r="A3722" s="5">
        <v>3793</v>
      </c>
      <c r="B3722" s="5" t="s">
        <v>6552</v>
      </c>
      <c r="C3722" s="5" t="s">
        <v>6553</v>
      </c>
      <c r="D3722" s="6" t="s">
        <v>6554</v>
      </c>
      <c r="E3722">
        <v>0</v>
      </c>
      <c r="F3722" s="7">
        <v>0.65115119990000003</v>
      </c>
      <c r="G3722" s="7">
        <v>0</v>
      </c>
      <c r="H3722" t="s">
        <v>6555</v>
      </c>
      <c r="I3722">
        <v>5</v>
      </c>
      <c r="J3722">
        <v>14993</v>
      </c>
      <c r="K3722">
        <v>70000</v>
      </c>
      <c r="L3722" t="s">
        <v>52</v>
      </c>
      <c r="M3722" s="8" t="s">
        <v>86</v>
      </c>
      <c r="N3722" s="8">
        <v>0.53571428571428503</v>
      </c>
      <c r="O3722">
        <v>0.46428571428571402</v>
      </c>
      <c r="P3722" s="9">
        <v>0</v>
      </c>
      <c r="Q3722">
        <v>15000</v>
      </c>
      <c r="R3722" s="8"/>
      <c r="S3722" s="8" t="s">
        <v>329</v>
      </c>
      <c r="T3722">
        <v>353995</v>
      </c>
      <c r="U3722">
        <v>179964</v>
      </c>
      <c r="V3722">
        <v>391364</v>
      </c>
      <c r="W3722">
        <v>49069</v>
      </c>
      <c r="X3722">
        <v>42400</v>
      </c>
      <c r="Y3722">
        <v>70506</v>
      </c>
      <c r="Z3722">
        <v>343959</v>
      </c>
      <c r="AA3722">
        <v>1031762</v>
      </c>
      <c r="AB3722">
        <v>934513</v>
      </c>
      <c r="AC3722">
        <v>12</v>
      </c>
      <c r="AD3722">
        <v>97249</v>
      </c>
      <c r="AE3722">
        <v>2000</v>
      </c>
      <c r="AF3722" t="s">
        <v>54</v>
      </c>
      <c r="AG3722">
        <v>100000</v>
      </c>
      <c r="AH3722" t="s">
        <v>55</v>
      </c>
      <c r="AI3722" t="s">
        <v>56</v>
      </c>
      <c r="AJ3722">
        <v>1</v>
      </c>
      <c r="AK3722">
        <v>51600</v>
      </c>
      <c r="AL3722" s="8" t="s">
        <v>10523</v>
      </c>
      <c r="AM3722" s="10">
        <f t="shared" si="522"/>
        <v>2019</v>
      </c>
      <c r="AN3722">
        <f t="shared" si="523"/>
        <v>1</v>
      </c>
      <c r="AO3722">
        <f t="shared" si="529"/>
        <v>0</v>
      </c>
      <c r="AP3722">
        <f t="shared" si="524"/>
        <v>0</v>
      </c>
      <c r="AQ3722">
        <f t="shared" si="525"/>
        <v>0</v>
      </c>
      <c r="AR3722">
        <f t="shared" si="526"/>
        <v>1</v>
      </c>
      <c r="AS3722">
        <f t="shared" si="527"/>
        <v>0</v>
      </c>
      <c r="AT3722">
        <f t="shared" si="528"/>
        <v>0</v>
      </c>
      <c r="AU3722">
        <f t="shared" si="528"/>
        <v>1</v>
      </c>
      <c r="AV3722" t="str">
        <f t="shared" si="530"/>
        <v>2020-08-03T20:44:32</v>
      </c>
    </row>
    <row r="3723" spans="1:48" x14ac:dyDescent="0.25">
      <c r="A3723" s="5">
        <v>3794</v>
      </c>
      <c r="B3723" s="5" t="s">
        <v>2503</v>
      </c>
      <c r="C3723" s="5" t="s">
        <v>2504</v>
      </c>
      <c r="D3723" s="6" t="s">
        <v>2505</v>
      </c>
      <c r="E3723">
        <v>3</v>
      </c>
      <c r="F3723" s="7">
        <v>0.3839191917</v>
      </c>
      <c r="G3723" s="7">
        <v>0</v>
      </c>
      <c r="H3723" t="s">
        <v>2506</v>
      </c>
      <c r="I3723">
        <v>4</v>
      </c>
      <c r="J3723">
        <v>2933.38</v>
      </c>
      <c r="K3723">
        <v>100000</v>
      </c>
      <c r="L3723" t="s">
        <v>52</v>
      </c>
      <c r="M3723" s="8" t="s">
        <v>53</v>
      </c>
      <c r="N3723" s="8">
        <v>0.75</v>
      </c>
      <c r="O3723">
        <v>0.249999999999999</v>
      </c>
      <c r="P3723" s="9">
        <v>0</v>
      </c>
      <c r="Q3723">
        <v>100000</v>
      </c>
      <c r="R3723" s="8"/>
      <c r="S3723" s="8" t="s">
        <v>329</v>
      </c>
      <c r="T3723">
        <v>2848959</v>
      </c>
      <c r="U3723">
        <v>1420705</v>
      </c>
      <c r="V3723">
        <v>2874103</v>
      </c>
      <c r="W3723">
        <v>1406332</v>
      </c>
      <c r="X3723">
        <v>0</v>
      </c>
      <c r="Y3723">
        <v>1496394</v>
      </c>
      <c r="Z3723">
        <v>1114753</v>
      </c>
      <c r="AA3723">
        <v>7204448</v>
      </c>
      <c r="AB3723">
        <v>2636200</v>
      </c>
      <c r="AC3723">
        <v>12</v>
      </c>
      <c r="AD3723">
        <v>4568248</v>
      </c>
      <c r="AE3723">
        <v>2017</v>
      </c>
      <c r="AF3723" t="s">
        <v>126</v>
      </c>
      <c r="AG3723">
        <v>200000</v>
      </c>
      <c r="AH3723" t="s">
        <v>55</v>
      </c>
      <c r="AI3723" t="s">
        <v>56</v>
      </c>
      <c r="AJ3723">
        <v>1</v>
      </c>
      <c r="AK3723">
        <v>145732</v>
      </c>
      <c r="AL3723" s="8" t="s">
        <v>10524</v>
      </c>
      <c r="AM3723" s="10">
        <f t="shared" si="522"/>
        <v>2018</v>
      </c>
      <c r="AN3723">
        <f t="shared" si="523"/>
        <v>1</v>
      </c>
      <c r="AO3723">
        <f t="shared" si="529"/>
        <v>0</v>
      </c>
      <c r="AP3723">
        <f t="shared" si="524"/>
        <v>0</v>
      </c>
      <c r="AQ3723">
        <f t="shared" si="525"/>
        <v>1</v>
      </c>
      <c r="AR3723">
        <f t="shared" si="526"/>
        <v>0</v>
      </c>
      <c r="AS3723">
        <f t="shared" si="527"/>
        <v>0</v>
      </c>
      <c r="AT3723">
        <f t="shared" si="528"/>
        <v>0</v>
      </c>
      <c r="AU3723">
        <f t="shared" si="528"/>
        <v>1</v>
      </c>
      <c r="AV3723" t="str">
        <f t="shared" si="530"/>
        <v>2020-08-03T21:24:53</v>
      </c>
    </row>
    <row r="3724" spans="1:48" x14ac:dyDescent="0.25">
      <c r="A3724" s="5">
        <v>3795</v>
      </c>
      <c r="B3724" s="5" t="s">
        <v>1172</v>
      </c>
      <c r="C3724" s="5" t="s">
        <v>1173</v>
      </c>
      <c r="D3724" s="6" t="s">
        <v>1174</v>
      </c>
      <c r="E3724">
        <v>21</v>
      </c>
      <c r="F3724" s="7">
        <v>0.29431412689999997</v>
      </c>
      <c r="G3724" s="7">
        <v>15.29810955</v>
      </c>
      <c r="H3724" t="s">
        <v>1175</v>
      </c>
      <c r="I3724">
        <v>107</v>
      </c>
      <c r="J3724">
        <v>0</v>
      </c>
      <c r="K3724">
        <v>20000</v>
      </c>
      <c r="L3724" t="s">
        <v>62</v>
      </c>
      <c r="M3724" s="8" t="s">
        <v>63</v>
      </c>
      <c r="N3724" s="8">
        <v>1</v>
      </c>
      <c r="O3724">
        <v>0</v>
      </c>
      <c r="P3724" s="9">
        <v>0</v>
      </c>
      <c r="R3724" s="8"/>
      <c r="S3724" s="8"/>
      <c r="AJ3724">
        <v>1</v>
      </c>
      <c r="AL3724" s="8"/>
      <c r="AM3724" s="10">
        <f t="shared" si="522"/>
        <v>2019</v>
      </c>
      <c r="AN3724">
        <f t="shared" si="523"/>
        <v>0</v>
      </c>
      <c r="AO3724">
        <f t="shared" si="529"/>
        <v>0</v>
      </c>
      <c r="AP3724">
        <f t="shared" si="524"/>
        <v>1</v>
      </c>
      <c r="AQ3724">
        <f t="shared" si="525"/>
        <v>0</v>
      </c>
      <c r="AR3724">
        <f t="shared" si="526"/>
        <v>0</v>
      </c>
      <c r="AS3724">
        <f t="shared" si="527"/>
        <v>0</v>
      </c>
      <c r="AT3724">
        <f t="shared" si="528"/>
        <v>0</v>
      </c>
      <c r="AU3724">
        <f t="shared" si="528"/>
        <v>0</v>
      </c>
      <c r="AV3724">
        <f t="shared" si="530"/>
        <v>0</v>
      </c>
    </row>
    <row r="3725" spans="1:48" x14ac:dyDescent="0.25">
      <c r="A3725" s="5">
        <v>3796</v>
      </c>
      <c r="B3725" s="5" t="s">
        <v>1172</v>
      </c>
      <c r="C3725" s="5" t="s">
        <v>1173</v>
      </c>
      <c r="D3725" s="6" t="s">
        <v>1174</v>
      </c>
      <c r="E3725">
        <v>21</v>
      </c>
      <c r="F3725" s="7">
        <v>0.29431412689999997</v>
      </c>
      <c r="G3725" s="7">
        <v>15.29810955</v>
      </c>
      <c r="H3725" t="s">
        <v>1175</v>
      </c>
      <c r="I3725">
        <v>107</v>
      </c>
      <c r="J3725">
        <v>0</v>
      </c>
      <c r="K3725">
        <v>20000</v>
      </c>
      <c r="L3725" t="s">
        <v>62</v>
      </c>
      <c r="M3725" s="8" t="s">
        <v>63</v>
      </c>
      <c r="N3725" s="8">
        <v>1</v>
      </c>
      <c r="O3725">
        <v>0</v>
      </c>
      <c r="P3725" s="9">
        <v>0</v>
      </c>
      <c r="R3725" s="8"/>
      <c r="S3725" s="8"/>
      <c r="AJ3725">
        <v>1</v>
      </c>
      <c r="AL3725" s="8"/>
      <c r="AM3725" s="10">
        <f t="shared" si="522"/>
        <v>2019</v>
      </c>
      <c r="AN3725">
        <f t="shared" si="523"/>
        <v>0</v>
      </c>
      <c r="AO3725">
        <f t="shared" si="529"/>
        <v>0</v>
      </c>
      <c r="AP3725">
        <f t="shared" si="524"/>
        <v>1</v>
      </c>
      <c r="AQ3725">
        <f t="shared" si="525"/>
        <v>0</v>
      </c>
      <c r="AR3725">
        <f t="shared" si="526"/>
        <v>0</v>
      </c>
      <c r="AS3725">
        <f t="shared" si="527"/>
        <v>0</v>
      </c>
      <c r="AT3725">
        <f t="shared" si="528"/>
        <v>0</v>
      </c>
      <c r="AU3725">
        <f t="shared" si="528"/>
        <v>0</v>
      </c>
      <c r="AV3725">
        <f t="shared" si="530"/>
        <v>0</v>
      </c>
    </row>
    <row r="3726" spans="1:48" x14ac:dyDescent="0.25">
      <c r="A3726" s="5">
        <v>3797</v>
      </c>
      <c r="B3726" s="5" t="s">
        <v>1181</v>
      </c>
      <c r="C3726" s="5" t="s">
        <v>1177</v>
      </c>
      <c r="D3726" s="6" t="s">
        <v>1188</v>
      </c>
      <c r="E3726">
        <v>7</v>
      </c>
      <c r="F3726" s="7">
        <v>0.22283481490000001</v>
      </c>
      <c r="G3726" s="7">
        <v>0</v>
      </c>
      <c r="H3726" t="s">
        <v>1189</v>
      </c>
      <c r="I3726">
        <v>0</v>
      </c>
      <c r="J3726">
        <v>0</v>
      </c>
      <c r="K3726">
        <v>20000</v>
      </c>
      <c r="L3726" t="s">
        <v>62</v>
      </c>
      <c r="M3726" s="8" t="s">
        <v>63</v>
      </c>
      <c r="N3726" s="8">
        <v>1</v>
      </c>
      <c r="O3726">
        <v>0</v>
      </c>
      <c r="P3726" s="9">
        <v>0</v>
      </c>
      <c r="R3726" s="8"/>
      <c r="S3726" s="8"/>
      <c r="AJ3726">
        <v>1</v>
      </c>
      <c r="AL3726" s="8"/>
      <c r="AM3726" s="10">
        <f t="shared" si="522"/>
        <v>2019</v>
      </c>
      <c r="AN3726">
        <f t="shared" si="523"/>
        <v>0</v>
      </c>
      <c r="AO3726">
        <f t="shared" si="529"/>
        <v>0</v>
      </c>
      <c r="AP3726">
        <f t="shared" si="524"/>
        <v>1</v>
      </c>
      <c r="AQ3726">
        <f t="shared" si="525"/>
        <v>0</v>
      </c>
      <c r="AR3726">
        <f t="shared" si="526"/>
        <v>0</v>
      </c>
      <c r="AS3726">
        <f t="shared" si="527"/>
        <v>0</v>
      </c>
      <c r="AT3726">
        <f t="shared" si="528"/>
        <v>0</v>
      </c>
      <c r="AU3726">
        <f t="shared" si="528"/>
        <v>0</v>
      </c>
      <c r="AV3726">
        <f t="shared" si="530"/>
        <v>0</v>
      </c>
    </row>
    <row r="3727" spans="1:48" x14ac:dyDescent="0.25">
      <c r="A3727" s="5">
        <v>3798</v>
      </c>
      <c r="B3727" s="5" t="s">
        <v>1181</v>
      </c>
      <c r="C3727" s="5" t="s">
        <v>1177</v>
      </c>
      <c r="D3727" s="6" t="s">
        <v>1182</v>
      </c>
      <c r="E3727">
        <v>68</v>
      </c>
      <c r="F3727" s="7">
        <v>0.32927677100000002</v>
      </c>
      <c r="G3727" s="7">
        <v>0</v>
      </c>
      <c r="H3727" t="s">
        <v>1179</v>
      </c>
      <c r="I3727">
        <v>0</v>
      </c>
      <c r="J3727">
        <v>0</v>
      </c>
      <c r="K3727">
        <v>20000</v>
      </c>
      <c r="L3727" t="s">
        <v>62</v>
      </c>
      <c r="M3727" s="8" t="s">
        <v>63</v>
      </c>
      <c r="N3727" s="8">
        <v>1</v>
      </c>
      <c r="O3727">
        <v>0</v>
      </c>
      <c r="P3727" s="9">
        <v>0</v>
      </c>
      <c r="R3727" s="8"/>
      <c r="S3727" s="8"/>
      <c r="AJ3727">
        <v>1</v>
      </c>
      <c r="AL3727" s="8"/>
      <c r="AM3727" s="10">
        <f t="shared" si="522"/>
        <v>2019</v>
      </c>
      <c r="AN3727">
        <f t="shared" si="523"/>
        <v>0</v>
      </c>
      <c r="AO3727">
        <f t="shared" si="529"/>
        <v>0</v>
      </c>
      <c r="AP3727">
        <f t="shared" si="524"/>
        <v>1</v>
      </c>
      <c r="AQ3727">
        <f t="shared" si="525"/>
        <v>0</v>
      </c>
      <c r="AR3727">
        <f t="shared" si="526"/>
        <v>0</v>
      </c>
      <c r="AS3727">
        <f t="shared" si="527"/>
        <v>0</v>
      </c>
      <c r="AT3727">
        <f t="shared" si="528"/>
        <v>0</v>
      </c>
      <c r="AU3727">
        <f t="shared" si="528"/>
        <v>0</v>
      </c>
      <c r="AV3727">
        <f t="shared" si="530"/>
        <v>0</v>
      </c>
    </row>
    <row r="3728" spans="1:48" x14ac:dyDescent="0.25">
      <c r="A3728" s="5">
        <v>3799</v>
      </c>
      <c r="B3728" s="5" t="s">
        <v>1184</v>
      </c>
      <c r="C3728" s="5" t="s">
        <v>1158</v>
      </c>
      <c r="D3728" s="6" t="s">
        <v>1185</v>
      </c>
      <c r="E3728">
        <v>68</v>
      </c>
      <c r="F3728" s="7">
        <v>0</v>
      </c>
      <c r="G3728" s="7"/>
      <c r="H3728" t="s">
        <v>1186</v>
      </c>
      <c r="I3728">
        <v>0</v>
      </c>
      <c r="J3728">
        <v>0</v>
      </c>
      <c r="K3728">
        <v>20000</v>
      </c>
      <c r="L3728" t="s">
        <v>62</v>
      </c>
      <c r="M3728" s="8" t="s">
        <v>63</v>
      </c>
      <c r="N3728" s="8">
        <v>1</v>
      </c>
      <c r="O3728">
        <v>0</v>
      </c>
      <c r="P3728" s="9">
        <v>0</v>
      </c>
      <c r="R3728" s="8"/>
      <c r="S3728" s="8"/>
      <c r="AJ3728">
        <v>0</v>
      </c>
      <c r="AL3728" s="8"/>
      <c r="AM3728" s="10">
        <f t="shared" si="522"/>
        <v>2019</v>
      </c>
      <c r="AN3728">
        <f t="shared" si="523"/>
        <v>0</v>
      </c>
      <c r="AO3728">
        <f t="shared" si="529"/>
        <v>0</v>
      </c>
      <c r="AP3728">
        <f t="shared" si="524"/>
        <v>1</v>
      </c>
      <c r="AQ3728">
        <f t="shared" si="525"/>
        <v>0</v>
      </c>
      <c r="AR3728">
        <f t="shared" si="526"/>
        <v>0</v>
      </c>
      <c r="AS3728">
        <f t="shared" si="527"/>
        <v>0</v>
      </c>
      <c r="AT3728">
        <f t="shared" si="528"/>
        <v>0</v>
      </c>
      <c r="AU3728">
        <f t="shared" si="528"/>
        <v>0</v>
      </c>
      <c r="AV3728">
        <f t="shared" si="530"/>
        <v>0</v>
      </c>
    </row>
    <row r="3729" spans="1:48" x14ac:dyDescent="0.25">
      <c r="A3729" s="5">
        <v>3800</v>
      </c>
      <c r="B3729" s="5" t="s">
        <v>10525</v>
      </c>
      <c r="C3729" s="5" t="s">
        <v>10526</v>
      </c>
      <c r="D3729" s="6" t="s">
        <v>10527</v>
      </c>
      <c r="E3729">
        <v>0</v>
      </c>
      <c r="F3729" s="7">
        <v>0</v>
      </c>
      <c r="G3729" s="7"/>
      <c r="H3729" t="s">
        <v>10528</v>
      </c>
      <c r="I3729">
        <v>0</v>
      </c>
      <c r="J3729">
        <v>0</v>
      </c>
      <c r="K3729">
        <v>100000</v>
      </c>
      <c r="L3729" t="s">
        <v>52</v>
      </c>
      <c r="M3729" s="8" t="s">
        <v>63</v>
      </c>
      <c r="N3729" s="8">
        <v>0.94642857142857095</v>
      </c>
      <c r="O3729">
        <v>5.3571428571428499E-2</v>
      </c>
      <c r="P3729" s="9">
        <v>0</v>
      </c>
      <c r="Q3729">
        <v>75000</v>
      </c>
      <c r="R3729" s="8"/>
      <c r="S3729" s="8" t="s">
        <v>329</v>
      </c>
      <c r="T3729">
        <v>844972</v>
      </c>
      <c r="U3729">
        <v>85711</v>
      </c>
      <c r="V3729">
        <v>1420401</v>
      </c>
      <c r="W3729">
        <v>1334689</v>
      </c>
      <c r="X3729">
        <v>0</v>
      </c>
      <c r="Y3729">
        <v>99849</v>
      </c>
      <c r="Z3729">
        <v>356767</v>
      </c>
      <c r="AA3729">
        <v>4413163</v>
      </c>
      <c r="AB3729">
        <v>3067478</v>
      </c>
      <c r="AC3729">
        <v>12</v>
      </c>
      <c r="AD3729">
        <v>1345685</v>
      </c>
      <c r="AE3729">
        <v>2003</v>
      </c>
      <c r="AF3729" t="s">
        <v>54</v>
      </c>
      <c r="AG3729">
        <v>950000</v>
      </c>
      <c r="AH3729" t="s">
        <v>55</v>
      </c>
      <c r="AI3729" t="s">
        <v>55</v>
      </c>
      <c r="AJ3729">
        <v>0</v>
      </c>
      <c r="AK3729">
        <v>12210</v>
      </c>
      <c r="AL3729" s="8" t="s">
        <v>10529</v>
      </c>
      <c r="AM3729" s="10">
        <f t="shared" si="522"/>
        <v>2018</v>
      </c>
      <c r="AN3729">
        <f t="shared" si="523"/>
        <v>1</v>
      </c>
      <c r="AO3729">
        <f t="shared" si="529"/>
        <v>0</v>
      </c>
      <c r="AP3729">
        <f t="shared" si="524"/>
        <v>1</v>
      </c>
      <c r="AQ3729">
        <f t="shared" si="525"/>
        <v>0</v>
      </c>
      <c r="AR3729">
        <f t="shared" si="526"/>
        <v>0</v>
      </c>
      <c r="AS3729">
        <f t="shared" si="527"/>
        <v>0</v>
      </c>
      <c r="AT3729">
        <f t="shared" si="528"/>
        <v>0</v>
      </c>
      <c r="AU3729">
        <f t="shared" si="528"/>
        <v>0</v>
      </c>
      <c r="AV3729" t="str">
        <f t="shared" si="530"/>
        <v>2020-08-04T12:40:56</v>
      </c>
    </row>
    <row r="3730" spans="1:48" x14ac:dyDescent="0.25">
      <c r="A3730" s="5">
        <v>3801</v>
      </c>
      <c r="B3730" s="5" t="s">
        <v>8407</v>
      </c>
      <c r="C3730" s="5" t="s">
        <v>8408</v>
      </c>
      <c r="D3730" s="6" t="s">
        <v>8409</v>
      </c>
      <c r="E3730">
        <v>142</v>
      </c>
      <c r="F3730" s="7">
        <v>0.6927698645</v>
      </c>
      <c r="G3730" s="7">
        <v>0</v>
      </c>
      <c r="H3730" t="s">
        <v>8410</v>
      </c>
      <c r="I3730">
        <v>0</v>
      </c>
      <c r="J3730">
        <v>0</v>
      </c>
      <c r="K3730">
        <v>500000</v>
      </c>
      <c r="L3730" t="s">
        <v>7359</v>
      </c>
      <c r="M3730" s="8" t="s">
        <v>63</v>
      </c>
      <c r="N3730" s="8">
        <v>1</v>
      </c>
      <c r="O3730">
        <v>0</v>
      </c>
      <c r="P3730" s="9">
        <v>0</v>
      </c>
      <c r="R3730" s="8"/>
      <c r="S3730" s="8"/>
      <c r="AJ3730">
        <v>0.47273047870000001</v>
      </c>
      <c r="AL3730" s="8"/>
      <c r="AM3730" s="10">
        <f t="shared" si="522"/>
        <v>2014</v>
      </c>
      <c r="AN3730">
        <f t="shared" si="523"/>
        <v>0</v>
      </c>
      <c r="AO3730">
        <f t="shared" si="529"/>
        <v>0</v>
      </c>
      <c r="AP3730">
        <f t="shared" si="524"/>
        <v>1</v>
      </c>
      <c r="AQ3730">
        <f t="shared" si="525"/>
        <v>0</v>
      </c>
      <c r="AR3730">
        <f t="shared" si="526"/>
        <v>0</v>
      </c>
      <c r="AS3730">
        <f t="shared" si="527"/>
        <v>0</v>
      </c>
      <c r="AT3730">
        <f t="shared" si="528"/>
        <v>0</v>
      </c>
      <c r="AU3730">
        <f t="shared" si="528"/>
        <v>0</v>
      </c>
      <c r="AV3730">
        <f t="shared" si="530"/>
        <v>0</v>
      </c>
    </row>
    <row r="3731" spans="1:48" x14ac:dyDescent="0.25">
      <c r="A3731" s="5">
        <v>3802</v>
      </c>
      <c r="B3731" s="5" t="s">
        <v>7924</v>
      </c>
      <c r="C3731" s="5" t="s">
        <v>7925</v>
      </c>
      <c r="D3731" s="6" t="s">
        <v>7926</v>
      </c>
      <c r="E3731">
        <v>3</v>
      </c>
      <c r="F3731" s="7">
        <v>0.3271595618</v>
      </c>
      <c r="G3731" s="7">
        <v>0</v>
      </c>
      <c r="H3731" t="s">
        <v>7927</v>
      </c>
      <c r="I3731">
        <v>0</v>
      </c>
      <c r="J3731">
        <v>0</v>
      </c>
      <c r="K3731">
        <v>15000</v>
      </c>
      <c r="L3731" t="s">
        <v>52</v>
      </c>
      <c r="M3731" s="8" t="s">
        <v>86</v>
      </c>
      <c r="N3731" s="8">
        <v>0.53571428571428503</v>
      </c>
      <c r="O3731">
        <v>0.46428571428571402</v>
      </c>
      <c r="P3731" s="9">
        <v>0</v>
      </c>
      <c r="Q3731">
        <v>8000</v>
      </c>
      <c r="R3731" s="8"/>
      <c r="S3731" s="8"/>
      <c r="AA3731">
        <v>80271</v>
      </c>
      <c r="AB3731">
        <v>0</v>
      </c>
      <c r="AC3731">
        <v>12</v>
      </c>
      <c r="AD3731">
        <v>0</v>
      </c>
      <c r="AE3731">
        <v>2016</v>
      </c>
      <c r="AF3731" t="s">
        <v>126</v>
      </c>
      <c r="AG3731">
        <v>10000</v>
      </c>
      <c r="AH3731" t="s">
        <v>55</v>
      </c>
      <c r="AI3731" t="s">
        <v>56</v>
      </c>
      <c r="AJ3731">
        <v>1</v>
      </c>
      <c r="AK3731">
        <v>4620</v>
      </c>
      <c r="AL3731" s="8" t="s">
        <v>10530</v>
      </c>
      <c r="AM3731" s="10">
        <f t="shared" si="522"/>
        <v>2017</v>
      </c>
      <c r="AN3731">
        <f t="shared" si="523"/>
        <v>1</v>
      </c>
      <c r="AO3731">
        <f t="shared" si="529"/>
        <v>0</v>
      </c>
      <c r="AP3731">
        <f t="shared" si="524"/>
        <v>0</v>
      </c>
      <c r="AQ3731">
        <f t="shared" si="525"/>
        <v>0</v>
      </c>
      <c r="AR3731">
        <f t="shared" si="526"/>
        <v>1</v>
      </c>
      <c r="AS3731">
        <f t="shared" si="527"/>
        <v>0</v>
      </c>
      <c r="AT3731">
        <f t="shared" si="528"/>
        <v>0</v>
      </c>
      <c r="AU3731">
        <f t="shared" si="528"/>
        <v>1</v>
      </c>
      <c r="AV3731" t="str">
        <f t="shared" si="530"/>
        <v>2020-08-04T12:51:44</v>
      </c>
    </row>
    <row r="3732" spans="1:48" x14ac:dyDescent="0.25">
      <c r="A3732" s="5">
        <v>3803</v>
      </c>
      <c r="B3732" s="5" t="s">
        <v>845</v>
      </c>
      <c r="C3732" s="5" t="s">
        <v>846</v>
      </c>
      <c r="D3732" s="6" t="s">
        <v>847</v>
      </c>
      <c r="E3732">
        <v>8</v>
      </c>
      <c r="F3732" s="7">
        <v>0.38972759880000002</v>
      </c>
      <c r="G3732" s="7">
        <v>0</v>
      </c>
      <c r="H3732" t="s">
        <v>848</v>
      </c>
      <c r="I3732">
        <v>41</v>
      </c>
      <c r="J3732">
        <v>20966.63</v>
      </c>
      <c r="K3732">
        <v>80000</v>
      </c>
      <c r="L3732" t="s">
        <v>52</v>
      </c>
      <c r="M3732" s="8" t="s">
        <v>53</v>
      </c>
      <c r="N3732" s="8">
        <v>0.85714285714285698</v>
      </c>
      <c r="O3732">
        <v>0.14285714285714199</v>
      </c>
      <c r="P3732" s="9">
        <v>0</v>
      </c>
      <c r="Q3732">
        <v>70000</v>
      </c>
      <c r="R3732" s="8"/>
      <c r="S3732" s="8" t="s">
        <v>217</v>
      </c>
      <c r="T3732">
        <v>1487536</v>
      </c>
      <c r="U3732">
        <v>479367</v>
      </c>
      <c r="V3732">
        <v>1546780</v>
      </c>
      <c r="W3732">
        <v>1037412</v>
      </c>
      <c r="X3732">
        <v>0</v>
      </c>
      <c r="Y3732">
        <v>557169</v>
      </c>
      <c r="Z3732">
        <v>527760</v>
      </c>
      <c r="AA3732">
        <v>4196329</v>
      </c>
      <c r="AB3732">
        <v>0</v>
      </c>
      <c r="AC3732">
        <v>12</v>
      </c>
      <c r="AD3732">
        <v>0</v>
      </c>
      <c r="AE3732">
        <v>2011</v>
      </c>
      <c r="AF3732" t="s">
        <v>68</v>
      </c>
      <c r="AG3732">
        <v>300000</v>
      </c>
      <c r="AH3732" t="s">
        <v>55</v>
      </c>
      <c r="AI3732" t="s">
        <v>56</v>
      </c>
      <c r="AJ3732">
        <v>1</v>
      </c>
      <c r="AK3732">
        <v>132000</v>
      </c>
      <c r="AL3732" s="8" t="s">
        <v>10531</v>
      </c>
      <c r="AM3732" s="10">
        <f t="shared" si="522"/>
        <v>2012</v>
      </c>
      <c r="AN3732">
        <f t="shared" si="523"/>
        <v>1</v>
      </c>
      <c r="AO3732">
        <f t="shared" si="529"/>
        <v>0</v>
      </c>
      <c r="AP3732">
        <f t="shared" si="524"/>
        <v>0</v>
      </c>
      <c r="AQ3732">
        <f t="shared" si="525"/>
        <v>1</v>
      </c>
      <c r="AR3732">
        <f t="shared" si="526"/>
        <v>0</v>
      </c>
      <c r="AS3732">
        <f t="shared" si="527"/>
        <v>0</v>
      </c>
      <c r="AT3732">
        <f t="shared" si="528"/>
        <v>0</v>
      </c>
      <c r="AU3732">
        <f t="shared" si="528"/>
        <v>1</v>
      </c>
      <c r="AV3732" t="str">
        <f t="shared" si="530"/>
        <v>2020-08-04T12:53:26</v>
      </c>
    </row>
    <row r="3733" spans="1:48" x14ac:dyDescent="0.25">
      <c r="A3733" s="5">
        <v>3804</v>
      </c>
      <c r="B3733" s="5" t="s">
        <v>8407</v>
      </c>
      <c r="C3733" s="5" t="s">
        <v>8408</v>
      </c>
      <c r="D3733" s="6" t="s">
        <v>8409</v>
      </c>
      <c r="E3733">
        <v>142</v>
      </c>
      <c r="F3733" s="7">
        <v>0.6927698645</v>
      </c>
      <c r="G3733" s="7">
        <v>0</v>
      </c>
      <c r="H3733" t="s">
        <v>8410</v>
      </c>
      <c r="I3733">
        <v>0</v>
      </c>
      <c r="J3733">
        <v>0</v>
      </c>
      <c r="K3733">
        <v>500000</v>
      </c>
      <c r="L3733" t="s">
        <v>119</v>
      </c>
      <c r="M3733" s="8" t="s">
        <v>53</v>
      </c>
      <c r="N3733" s="8">
        <v>0.85714285714285698</v>
      </c>
      <c r="O3733">
        <v>0.14285714285714199</v>
      </c>
      <c r="P3733" s="9">
        <v>0</v>
      </c>
      <c r="Q3733">
        <v>35000</v>
      </c>
      <c r="R3733" s="8" t="s">
        <v>10532</v>
      </c>
      <c r="S3733" s="8" t="s">
        <v>329</v>
      </c>
      <c r="T3733">
        <v>12743188</v>
      </c>
      <c r="U3733">
        <v>8985428</v>
      </c>
      <c r="V3733">
        <v>12919372</v>
      </c>
      <c r="W3733">
        <v>3933944</v>
      </c>
      <c r="X3733">
        <v>1383304</v>
      </c>
      <c r="Y3733">
        <v>3107516</v>
      </c>
      <c r="Z3733">
        <v>8980082</v>
      </c>
      <c r="AA3733">
        <v>51403730</v>
      </c>
      <c r="AB3733">
        <v>16636071</v>
      </c>
      <c r="AC3733">
        <v>12</v>
      </c>
      <c r="AD3733">
        <v>34767659</v>
      </c>
      <c r="AE3733">
        <v>2013</v>
      </c>
      <c r="AF3733" t="s">
        <v>68</v>
      </c>
      <c r="AG3733">
        <v>3000000</v>
      </c>
      <c r="AH3733" t="s">
        <v>55</v>
      </c>
      <c r="AI3733" t="s">
        <v>55</v>
      </c>
      <c r="AJ3733">
        <v>0.47273047870000001</v>
      </c>
      <c r="AK3733">
        <v>1720088</v>
      </c>
      <c r="AL3733" s="8"/>
      <c r="AM3733" s="10">
        <f t="shared" si="522"/>
        <v>2014</v>
      </c>
      <c r="AN3733">
        <f t="shared" si="523"/>
        <v>1</v>
      </c>
      <c r="AO3733">
        <f t="shared" si="529"/>
        <v>0</v>
      </c>
      <c r="AP3733">
        <f t="shared" si="524"/>
        <v>0</v>
      </c>
      <c r="AQ3733">
        <f t="shared" si="525"/>
        <v>1</v>
      </c>
      <c r="AR3733">
        <f t="shared" si="526"/>
        <v>0</v>
      </c>
      <c r="AS3733">
        <f t="shared" si="527"/>
        <v>0</v>
      </c>
      <c r="AT3733">
        <f t="shared" si="528"/>
        <v>0</v>
      </c>
      <c r="AU3733">
        <f t="shared" si="528"/>
        <v>0</v>
      </c>
      <c r="AV3733" t="str">
        <f t="shared" si="530"/>
        <v>2020-08-07T18:06:33</v>
      </c>
    </row>
    <row r="3734" spans="1:48" x14ac:dyDescent="0.25">
      <c r="A3734" s="5">
        <v>3805</v>
      </c>
      <c r="B3734" s="5" t="s">
        <v>6235</v>
      </c>
      <c r="C3734" s="5" t="s">
        <v>6236</v>
      </c>
      <c r="D3734" s="6" t="s">
        <v>6237</v>
      </c>
      <c r="E3734">
        <v>38</v>
      </c>
      <c r="F3734" s="7">
        <v>0.2258509034</v>
      </c>
      <c r="G3734" s="7">
        <v>0</v>
      </c>
      <c r="H3734" t="s">
        <v>6238</v>
      </c>
      <c r="I3734">
        <v>0</v>
      </c>
      <c r="J3734">
        <v>0</v>
      </c>
      <c r="K3734">
        <v>350000</v>
      </c>
      <c r="L3734" t="s">
        <v>52</v>
      </c>
      <c r="M3734" s="8" t="s">
        <v>63</v>
      </c>
      <c r="N3734" s="8">
        <v>0.89285714285714202</v>
      </c>
      <c r="O3734">
        <v>0.107142857142857</v>
      </c>
      <c r="P3734" s="9">
        <v>-0.86369202823290903</v>
      </c>
      <c r="Q3734">
        <v>350000</v>
      </c>
      <c r="R3734" s="8"/>
      <c r="S3734" s="8" t="s">
        <v>329</v>
      </c>
      <c r="T3734">
        <v>124977180</v>
      </c>
      <c r="U3734">
        <v>82294612</v>
      </c>
      <c r="V3734">
        <v>151063919</v>
      </c>
      <c r="W3734">
        <v>63644329</v>
      </c>
      <c r="X3734">
        <v>0</v>
      </c>
      <c r="Y3734">
        <v>64048643</v>
      </c>
      <c r="Z3734">
        <v>42288548</v>
      </c>
      <c r="AA3734">
        <v>444023670</v>
      </c>
      <c r="AB3734">
        <v>72345792</v>
      </c>
      <c r="AC3734">
        <v>12</v>
      </c>
      <c r="AD3734">
        <v>371677878</v>
      </c>
      <c r="AE3734">
        <v>2009</v>
      </c>
      <c r="AF3734" t="s">
        <v>121</v>
      </c>
      <c r="AG3734">
        <v>30000000</v>
      </c>
      <c r="AH3734" t="s">
        <v>55</v>
      </c>
      <c r="AI3734" t="s">
        <v>55</v>
      </c>
      <c r="AJ3734">
        <v>0.99355896519999998</v>
      </c>
      <c r="AK3734">
        <v>23659901</v>
      </c>
      <c r="AL3734" s="8" t="s">
        <v>10533</v>
      </c>
      <c r="AM3734" s="10">
        <f t="shared" si="522"/>
        <v>2010</v>
      </c>
      <c r="AN3734">
        <f t="shared" si="523"/>
        <v>1</v>
      </c>
      <c r="AO3734">
        <f t="shared" si="529"/>
        <v>0</v>
      </c>
      <c r="AP3734">
        <f t="shared" si="524"/>
        <v>1</v>
      </c>
      <c r="AQ3734">
        <f t="shared" si="525"/>
        <v>0</v>
      </c>
      <c r="AR3734">
        <f t="shared" si="526"/>
        <v>0</v>
      </c>
      <c r="AS3734">
        <f t="shared" si="527"/>
        <v>0</v>
      </c>
      <c r="AT3734">
        <f t="shared" si="528"/>
        <v>0</v>
      </c>
      <c r="AU3734">
        <f t="shared" si="528"/>
        <v>0</v>
      </c>
      <c r="AV3734" t="str">
        <f t="shared" si="530"/>
        <v>2020-08-04T14:54:09</v>
      </c>
    </row>
    <row r="3735" spans="1:48" x14ac:dyDescent="0.25">
      <c r="A3735" s="5">
        <v>3806</v>
      </c>
      <c r="B3735" s="5" t="s">
        <v>5797</v>
      </c>
      <c r="C3735" s="5" t="s">
        <v>5798</v>
      </c>
      <c r="D3735" s="6" t="s">
        <v>5799</v>
      </c>
      <c r="E3735">
        <v>35</v>
      </c>
      <c r="F3735" s="7">
        <v>0</v>
      </c>
      <c r="G3735" s="7"/>
      <c r="H3735" t="s">
        <v>5800</v>
      </c>
      <c r="I3735">
        <v>0</v>
      </c>
      <c r="J3735">
        <v>0</v>
      </c>
      <c r="K3735">
        <v>1590000</v>
      </c>
      <c r="L3735" t="s">
        <v>52</v>
      </c>
      <c r="M3735" s="8" t="s">
        <v>53</v>
      </c>
      <c r="N3735" s="8">
        <v>0.82142857142857095</v>
      </c>
      <c r="O3735">
        <v>0.17857142857142799</v>
      </c>
      <c r="P3735" s="9">
        <v>0.86602540378443904</v>
      </c>
      <c r="Q3735">
        <v>1590000</v>
      </c>
      <c r="R3735" s="8"/>
      <c r="S3735" s="8" t="s">
        <v>97</v>
      </c>
      <c r="T3735">
        <v>43028277</v>
      </c>
      <c r="U3735">
        <v>23319123</v>
      </c>
      <c r="V3735">
        <v>45416528</v>
      </c>
      <c r="W3735">
        <v>17879789</v>
      </c>
      <c r="X3735">
        <v>4217616</v>
      </c>
      <c r="Y3735">
        <v>21941250</v>
      </c>
      <c r="Z3735">
        <v>20880190</v>
      </c>
      <c r="AA3735">
        <v>64182291</v>
      </c>
      <c r="AB3735">
        <v>17456644</v>
      </c>
      <c r="AC3735">
        <v>9</v>
      </c>
      <c r="AD3735">
        <v>46725647</v>
      </c>
      <c r="AE3735">
        <v>1994</v>
      </c>
      <c r="AF3735" t="s">
        <v>54</v>
      </c>
      <c r="AG3735">
        <v>3600000</v>
      </c>
      <c r="AH3735" t="s">
        <v>55</v>
      </c>
      <c r="AI3735" t="s">
        <v>55</v>
      </c>
      <c r="AJ3735">
        <v>0</v>
      </c>
      <c r="AK3735">
        <v>15728302</v>
      </c>
      <c r="AL3735" s="8" t="s">
        <v>10534</v>
      </c>
      <c r="AM3735" s="10">
        <f t="shared" si="522"/>
        <v>2006</v>
      </c>
      <c r="AN3735">
        <f t="shared" si="523"/>
        <v>1</v>
      </c>
      <c r="AO3735">
        <f t="shared" si="529"/>
        <v>0</v>
      </c>
      <c r="AP3735">
        <f t="shared" si="524"/>
        <v>0</v>
      </c>
      <c r="AQ3735">
        <f t="shared" si="525"/>
        <v>1</v>
      </c>
      <c r="AR3735">
        <f t="shared" si="526"/>
        <v>0</v>
      </c>
      <c r="AS3735">
        <f t="shared" si="527"/>
        <v>0</v>
      </c>
      <c r="AT3735">
        <f t="shared" si="528"/>
        <v>0</v>
      </c>
      <c r="AU3735">
        <f t="shared" si="528"/>
        <v>0</v>
      </c>
      <c r="AV3735" t="str">
        <f t="shared" si="530"/>
        <v>2020-08-04T18:43:17</v>
      </c>
    </row>
    <row r="3736" spans="1:48" x14ac:dyDescent="0.25">
      <c r="A3736" s="5">
        <v>3807</v>
      </c>
      <c r="B3736" s="5" t="s">
        <v>10505</v>
      </c>
      <c r="C3736" s="5" t="s">
        <v>10506</v>
      </c>
      <c r="D3736" s="6" t="s">
        <v>10507</v>
      </c>
      <c r="E3736">
        <v>10</v>
      </c>
      <c r="F3736" s="7">
        <v>0.48416999249999998</v>
      </c>
      <c r="G3736" s="7">
        <v>0</v>
      </c>
      <c r="H3736" t="s">
        <v>10508</v>
      </c>
      <c r="I3736">
        <v>0</v>
      </c>
      <c r="J3736">
        <v>0</v>
      </c>
      <c r="K3736">
        <v>30000</v>
      </c>
      <c r="L3736" t="s">
        <v>52</v>
      </c>
      <c r="M3736" s="8" t="s">
        <v>53</v>
      </c>
      <c r="N3736" s="8">
        <v>0.69642857142857095</v>
      </c>
      <c r="O3736">
        <v>0.30357142857142799</v>
      </c>
      <c r="P3736" s="9">
        <v>0</v>
      </c>
      <c r="Q3736">
        <v>30000</v>
      </c>
      <c r="R3736" s="8"/>
      <c r="S3736" s="8"/>
      <c r="AA3736">
        <v>0</v>
      </c>
      <c r="AB3736">
        <v>0</v>
      </c>
      <c r="AC3736">
        <v>1</v>
      </c>
      <c r="AD3736">
        <v>0</v>
      </c>
      <c r="AE3736">
        <v>2005</v>
      </c>
      <c r="AF3736" t="s">
        <v>121</v>
      </c>
      <c r="AG3736">
        <v>30000</v>
      </c>
      <c r="AH3736" t="s">
        <v>55</v>
      </c>
      <c r="AI3736" t="s">
        <v>55</v>
      </c>
      <c r="AJ3736">
        <v>1</v>
      </c>
      <c r="AK3736">
        <v>4860</v>
      </c>
      <c r="AL3736" s="8" t="s">
        <v>10535</v>
      </c>
      <c r="AM3736" s="10">
        <f t="shared" si="522"/>
        <v>2018</v>
      </c>
      <c r="AN3736">
        <f t="shared" si="523"/>
        <v>1</v>
      </c>
      <c r="AO3736">
        <f t="shared" si="529"/>
        <v>0</v>
      </c>
      <c r="AP3736">
        <f t="shared" si="524"/>
        <v>0</v>
      </c>
      <c r="AQ3736">
        <f t="shared" si="525"/>
        <v>1</v>
      </c>
      <c r="AR3736">
        <f t="shared" si="526"/>
        <v>0</v>
      </c>
      <c r="AS3736">
        <f t="shared" si="527"/>
        <v>0</v>
      </c>
      <c r="AT3736">
        <f t="shared" si="528"/>
        <v>0</v>
      </c>
      <c r="AU3736">
        <f t="shared" si="528"/>
        <v>0</v>
      </c>
      <c r="AV3736" t="str">
        <f t="shared" si="530"/>
        <v>2020-08-04T18:50:06</v>
      </c>
    </row>
    <row r="3737" spans="1:48" x14ac:dyDescent="0.25">
      <c r="A3737" s="5">
        <v>3808</v>
      </c>
      <c r="B3737" s="5" t="s">
        <v>464</v>
      </c>
      <c r="C3737" s="5" t="s">
        <v>465</v>
      </c>
      <c r="D3737" s="6" t="s">
        <v>466</v>
      </c>
      <c r="E3737">
        <v>87</v>
      </c>
      <c r="F3737" s="7">
        <v>0</v>
      </c>
      <c r="G3737" s="7"/>
      <c r="H3737" t="s">
        <v>467</v>
      </c>
      <c r="I3737">
        <v>0</v>
      </c>
      <c r="J3737">
        <v>0</v>
      </c>
      <c r="K3737">
        <v>51000</v>
      </c>
      <c r="L3737" t="s">
        <v>7359</v>
      </c>
      <c r="M3737" s="8" t="s">
        <v>63</v>
      </c>
      <c r="N3737" s="8">
        <v>1</v>
      </c>
      <c r="O3737">
        <v>0</v>
      </c>
      <c r="P3737" s="9">
        <v>0</v>
      </c>
      <c r="R3737" s="8"/>
      <c r="S3737" s="8"/>
      <c r="AJ3737">
        <v>0</v>
      </c>
      <c r="AL3737" s="8"/>
      <c r="AM3737" s="10">
        <f t="shared" si="522"/>
        <v>2017</v>
      </c>
      <c r="AN3737">
        <f t="shared" si="523"/>
        <v>0</v>
      </c>
      <c r="AO3737">
        <f t="shared" si="529"/>
        <v>0</v>
      </c>
      <c r="AP3737">
        <f t="shared" si="524"/>
        <v>1</v>
      </c>
      <c r="AQ3737">
        <f t="shared" si="525"/>
        <v>0</v>
      </c>
      <c r="AR3737">
        <f t="shared" si="526"/>
        <v>0</v>
      </c>
      <c r="AS3737">
        <f t="shared" si="527"/>
        <v>0</v>
      </c>
      <c r="AT3737">
        <f t="shared" si="528"/>
        <v>0</v>
      </c>
      <c r="AU3737">
        <f t="shared" si="528"/>
        <v>0</v>
      </c>
      <c r="AV3737">
        <f t="shared" si="530"/>
        <v>0</v>
      </c>
    </row>
    <row r="3738" spans="1:48" x14ac:dyDescent="0.25">
      <c r="A3738" s="5">
        <v>3809</v>
      </c>
      <c r="B3738" s="5" t="s">
        <v>10536</v>
      </c>
      <c r="C3738" s="5" t="s">
        <v>10537</v>
      </c>
      <c r="D3738" s="6" t="s">
        <v>10538</v>
      </c>
      <c r="E3738">
        <v>72</v>
      </c>
      <c r="F3738" s="7">
        <v>0.4042</v>
      </c>
      <c r="G3738" s="7">
        <v>0</v>
      </c>
      <c r="H3738" t="s">
        <v>10539</v>
      </c>
      <c r="I3738">
        <v>0</v>
      </c>
      <c r="J3738">
        <v>0</v>
      </c>
      <c r="K3738">
        <v>10000</v>
      </c>
      <c r="L3738" t="s">
        <v>52</v>
      </c>
      <c r="M3738" s="8" t="s">
        <v>53</v>
      </c>
      <c r="N3738" s="8">
        <v>0.83928571428571397</v>
      </c>
      <c r="O3738">
        <v>0.160714285714285</v>
      </c>
      <c r="P3738" s="9">
        <v>-0.45560222010947699</v>
      </c>
      <c r="Q3738">
        <v>10000</v>
      </c>
      <c r="R3738" s="8"/>
      <c r="S3738" s="8"/>
      <c r="AA3738">
        <v>6657016</v>
      </c>
      <c r="AB3738">
        <v>0</v>
      </c>
      <c r="AC3738">
        <v>6</v>
      </c>
      <c r="AD3738">
        <v>0</v>
      </c>
      <c r="AE3738">
        <v>2006</v>
      </c>
      <c r="AF3738" t="s">
        <v>121</v>
      </c>
      <c r="AG3738">
        <v>2000000</v>
      </c>
      <c r="AH3738" t="s">
        <v>55</v>
      </c>
      <c r="AI3738" t="s">
        <v>55</v>
      </c>
      <c r="AJ3738">
        <v>0.59659054089999997</v>
      </c>
      <c r="AK3738">
        <v>720</v>
      </c>
      <c r="AL3738" s="8" t="s">
        <v>10540</v>
      </c>
      <c r="AM3738" s="10">
        <f t="shared" si="522"/>
        <v>2008</v>
      </c>
      <c r="AN3738">
        <f t="shared" si="523"/>
        <v>1</v>
      </c>
      <c r="AO3738">
        <f t="shared" si="529"/>
        <v>0</v>
      </c>
      <c r="AP3738">
        <f t="shared" si="524"/>
        <v>0</v>
      </c>
      <c r="AQ3738">
        <f t="shared" si="525"/>
        <v>1</v>
      </c>
      <c r="AR3738">
        <f t="shared" si="526"/>
        <v>0</v>
      </c>
      <c r="AS3738">
        <f t="shared" si="527"/>
        <v>0</v>
      </c>
      <c r="AT3738">
        <f t="shared" si="528"/>
        <v>0</v>
      </c>
      <c r="AU3738">
        <f t="shared" si="528"/>
        <v>0</v>
      </c>
      <c r="AV3738" t="str">
        <f t="shared" si="530"/>
        <v>2020-08-04T19:02:30</v>
      </c>
    </row>
    <row r="3739" spans="1:48" x14ac:dyDescent="0.25">
      <c r="A3739" s="5">
        <v>3810</v>
      </c>
      <c r="B3739" s="5" t="s">
        <v>464</v>
      </c>
      <c r="C3739" s="5" t="s">
        <v>465</v>
      </c>
      <c r="D3739" s="6" t="s">
        <v>466</v>
      </c>
      <c r="E3739">
        <v>87</v>
      </c>
      <c r="F3739" s="7">
        <v>0</v>
      </c>
      <c r="G3739" s="7"/>
      <c r="H3739" t="s">
        <v>467</v>
      </c>
      <c r="I3739">
        <v>0</v>
      </c>
      <c r="J3739">
        <v>0</v>
      </c>
      <c r="K3739">
        <v>60000</v>
      </c>
      <c r="L3739" t="s">
        <v>52</v>
      </c>
      <c r="M3739" s="8" t="s">
        <v>86</v>
      </c>
      <c r="N3739" s="8">
        <v>0.60714285714285698</v>
      </c>
      <c r="O3739">
        <v>0.39285714285714202</v>
      </c>
      <c r="P3739" s="9">
        <v>-0.86602540378443904</v>
      </c>
      <c r="Q3739">
        <v>30000</v>
      </c>
      <c r="R3739" s="8"/>
      <c r="S3739" s="8" t="s">
        <v>329</v>
      </c>
      <c r="T3739">
        <v>1324056</v>
      </c>
      <c r="U3739">
        <v>789887</v>
      </c>
      <c r="V3739">
        <v>1373136</v>
      </c>
      <c r="W3739">
        <v>-124692</v>
      </c>
      <c r="X3739">
        <v>275520</v>
      </c>
      <c r="Y3739">
        <v>466902</v>
      </c>
      <c r="Z3739">
        <v>578702</v>
      </c>
      <c r="AA3739">
        <v>4256692</v>
      </c>
      <c r="AB3739">
        <v>1711382</v>
      </c>
      <c r="AC3739">
        <v>12</v>
      </c>
      <c r="AD3739">
        <v>2545310</v>
      </c>
      <c r="AE3739">
        <v>2010</v>
      </c>
      <c r="AF3739" t="s">
        <v>68</v>
      </c>
      <c r="AG3739">
        <v>100000</v>
      </c>
      <c r="AH3739" t="s">
        <v>55</v>
      </c>
      <c r="AI3739" t="s">
        <v>56</v>
      </c>
      <c r="AJ3739">
        <v>0</v>
      </c>
      <c r="AK3739">
        <v>0</v>
      </c>
      <c r="AL3739" s="8" t="s">
        <v>10541</v>
      </c>
      <c r="AM3739" s="10">
        <f t="shared" si="522"/>
        <v>2017</v>
      </c>
      <c r="AN3739">
        <f t="shared" si="523"/>
        <v>1</v>
      </c>
      <c r="AO3739">
        <f t="shared" si="529"/>
        <v>0</v>
      </c>
      <c r="AP3739">
        <f t="shared" si="524"/>
        <v>0</v>
      </c>
      <c r="AQ3739">
        <f t="shared" si="525"/>
        <v>0</v>
      </c>
      <c r="AR3739">
        <f t="shared" si="526"/>
        <v>1</v>
      </c>
      <c r="AS3739">
        <f t="shared" si="527"/>
        <v>0</v>
      </c>
      <c r="AT3739">
        <f t="shared" si="528"/>
        <v>0</v>
      </c>
      <c r="AU3739">
        <f t="shared" si="528"/>
        <v>1</v>
      </c>
      <c r="AV3739" t="str">
        <f t="shared" si="530"/>
        <v>2020-08-04T19:03:46</v>
      </c>
    </row>
    <row r="3740" spans="1:48" x14ac:dyDescent="0.25">
      <c r="A3740" s="5">
        <v>3811</v>
      </c>
      <c r="B3740" s="5" t="s">
        <v>10542</v>
      </c>
      <c r="C3740" s="5" t="s">
        <v>10543</v>
      </c>
      <c r="D3740" s="6" t="s">
        <v>10544</v>
      </c>
      <c r="E3740">
        <v>5</v>
      </c>
      <c r="F3740" s="7">
        <v>0.38505945819999998</v>
      </c>
      <c r="G3740" s="7">
        <v>0</v>
      </c>
      <c r="H3740" t="s">
        <v>10545</v>
      </c>
      <c r="I3740">
        <v>246</v>
      </c>
      <c r="J3740">
        <v>7375.77</v>
      </c>
      <c r="K3740">
        <v>20000</v>
      </c>
      <c r="L3740" t="s">
        <v>52</v>
      </c>
      <c r="M3740" s="8" t="s">
        <v>53</v>
      </c>
      <c r="N3740" s="8">
        <v>0.73214285714285698</v>
      </c>
      <c r="O3740">
        <v>0.26785714285714202</v>
      </c>
      <c r="P3740" s="9">
        <v>-0.86602540378443904</v>
      </c>
      <c r="Q3740">
        <v>15000</v>
      </c>
      <c r="R3740" s="8"/>
      <c r="S3740" s="8"/>
      <c r="AA3740">
        <v>707752</v>
      </c>
      <c r="AB3740">
        <v>0</v>
      </c>
      <c r="AC3740">
        <v>12</v>
      </c>
      <c r="AD3740">
        <v>0</v>
      </c>
      <c r="AE3740">
        <v>2008</v>
      </c>
      <c r="AF3740" t="s">
        <v>121</v>
      </c>
      <c r="AG3740">
        <v>50000</v>
      </c>
      <c r="AH3740" t="s">
        <v>55</v>
      </c>
      <c r="AI3740" t="s">
        <v>55</v>
      </c>
      <c r="AJ3740">
        <v>0.11457742479999999</v>
      </c>
      <c r="AK3740">
        <v>10120</v>
      </c>
      <c r="AL3740" s="8" t="s">
        <v>10546</v>
      </c>
      <c r="AM3740" s="10">
        <f t="shared" si="522"/>
        <v>2016</v>
      </c>
      <c r="AN3740">
        <f t="shared" si="523"/>
        <v>1</v>
      </c>
      <c r="AO3740">
        <f t="shared" si="529"/>
        <v>0</v>
      </c>
      <c r="AP3740">
        <f t="shared" si="524"/>
        <v>0</v>
      </c>
      <c r="AQ3740">
        <f t="shared" si="525"/>
        <v>1</v>
      </c>
      <c r="AR3740">
        <f t="shared" si="526"/>
        <v>0</v>
      </c>
      <c r="AS3740">
        <f t="shared" si="527"/>
        <v>0</v>
      </c>
      <c r="AT3740">
        <f t="shared" si="528"/>
        <v>0</v>
      </c>
      <c r="AU3740">
        <f t="shared" si="528"/>
        <v>0</v>
      </c>
      <c r="AV3740" t="str">
        <f t="shared" si="530"/>
        <v>2020-08-04T19:04:41</v>
      </c>
    </row>
    <row r="3741" spans="1:48" x14ac:dyDescent="0.25">
      <c r="A3741" s="5">
        <v>3812</v>
      </c>
      <c r="B3741" s="5" t="s">
        <v>7800</v>
      </c>
      <c r="C3741" s="5" t="s">
        <v>7801</v>
      </c>
      <c r="D3741" s="6" t="s">
        <v>7802</v>
      </c>
      <c r="E3741">
        <v>29</v>
      </c>
      <c r="F3741" s="7">
        <v>0.39686511209999997</v>
      </c>
      <c r="G3741" s="7">
        <v>0</v>
      </c>
      <c r="H3741" t="s">
        <v>7803</v>
      </c>
      <c r="I3741">
        <v>11</v>
      </c>
      <c r="J3741">
        <v>1218.01</v>
      </c>
      <c r="K3741">
        <v>15000</v>
      </c>
      <c r="L3741" t="s">
        <v>52</v>
      </c>
      <c r="M3741" s="8" t="s">
        <v>74</v>
      </c>
      <c r="N3741" s="8">
        <v>0.44642857142857101</v>
      </c>
      <c r="O3741">
        <v>0.55357142857142805</v>
      </c>
      <c r="P3741" s="9">
        <v>0.86602540378443904</v>
      </c>
      <c r="Q3741">
        <v>5000</v>
      </c>
      <c r="R3741" s="8"/>
      <c r="S3741" s="8" t="s">
        <v>217</v>
      </c>
      <c r="T3741">
        <v>352611</v>
      </c>
      <c r="U3741">
        <v>14655</v>
      </c>
      <c r="V3741">
        <v>652611</v>
      </c>
      <c r="W3741">
        <v>337955</v>
      </c>
      <c r="X3741">
        <v>0</v>
      </c>
      <c r="Y3741">
        <v>0</v>
      </c>
      <c r="Z3741">
        <v>346639</v>
      </c>
      <c r="AA3741">
        <v>372883</v>
      </c>
      <c r="AB3741">
        <v>223730</v>
      </c>
      <c r="AC3741">
        <v>12</v>
      </c>
      <c r="AD3741">
        <v>149153</v>
      </c>
      <c r="AE3741">
        <v>2018</v>
      </c>
      <c r="AF3741" t="s">
        <v>126</v>
      </c>
      <c r="AG3741">
        <v>200000</v>
      </c>
      <c r="AH3741" t="s">
        <v>55</v>
      </c>
      <c r="AI3741" t="s">
        <v>56</v>
      </c>
      <c r="AJ3741">
        <v>1</v>
      </c>
      <c r="AK3741">
        <v>3300</v>
      </c>
      <c r="AL3741" s="8" t="s">
        <v>10547</v>
      </c>
      <c r="AM3741" s="10">
        <f t="shared" si="522"/>
        <v>2019</v>
      </c>
      <c r="AN3741">
        <f t="shared" si="523"/>
        <v>1</v>
      </c>
      <c r="AO3741">
        <f t="shared" si="529"/>
        <v>0</v>
      </c>
      <c r="AP3741">
        <f t="shared" si="524"/>
        <v>0</v>
      </c>
      <c r="AQ3741">
        <f t="shared" si="525"/>
        <v>0</v>
      </c>
      <c r="AR3741">
        <f t="shared" si="526"/>
        <v>0</v>
      </c>
      <c r="AS3741">
        <f t="shared" si="527"/>
        <v>1</v>
      </c>
      <c r="AT3741">
        <f t="shared" si="528"/>
        <v>0</v>
      </c>
      <c r="AU3741">
        <f t="shared" si="528"/>
        <v>1</v>
      </c>
      <c r="AV3741" t="str">
        <f t="shared" si="530"/>
        <v>2020-08-04T19:22:20</v>
      </c>
    </row>
    <row r="3742" spans="1:48" x14ac:dyDescent="0.25">
      <c r="A3742" s="5">
        <v>3813</v>
      </c>
      <c r="B3742" s="5" t="s">
        <v>671</v>
      </c>
      <c r="C3742" s="5" t="s">
        <v>672</v>
      </c>
      <c r="D3742" s="6" t="s">
        <v>673</v>
      </c>
      <c r="E3742">
        <v>4</v>
      </c>
      <c r="F3742" s="7">
        <v>0.50741729040000005</v>
      </c>
      <c r="G3742" s="7">
        <v>0</v>
      </c>
      <c r="H3742" t="s">
        <v>674</v>
      </c>
      <c r="I3742">
        <v>0</v>
      </c>
      <c r="J3742">
        <v>0</v>
      </c>
      <c r="K3742">
        <v>500000</v>
      </c>
      <c r="L3742" t="s">
        <v>52</v>
      </c>
      <c r="M3742" s="8" t="s">
        <v>86</v>
      </c>
      <c r="N3742" s="8">
        <v>0.66071428571428503</v>
      </c>
      <c r="O3742">
        <v>0.33928571428571402</v>
      </c>
      <c r="P3742" s="9">
        <v>-0.86602540378443904</v>
      </c>
      <c r="Q3742">
        <v>500000</v>
      </c>
      <c r="R3742" s="8"/>
      <c r="S3742" s="8" t="s">
        <v>329</v>
      </c>
      <c r="T3742">
        <v>12951488</v>
      </c>
      <c r="U3742">
        <v>147497243</v>
      </c>
      <c r="V3742">
        <v>17587509</v>
      </c>
      <c r="W3742">
        <v>-46604</v>
      </c>
      <c r="X3742">
        <v>203556</v>
      </c>
      <c r="Y3742">
        <v>0</v>
      </c>
      <c r="Z3742">
        <v>9471366</v>
      </c>
      <c r="AA3742">
        <v>22532139</v>
      </c>
      <c r="AB3742">
        <v>7269481</v>
      </c>
      <c r="AC3742">
        <v>12</v>
      </c>
      <c r="AD3742">
        <v>15262658</v>
      </c>
      <c r="AE3742">
        <v>1996</v>
      </c>
      <c r="AF3742" t="s">
        <v>54</v>
      </c>
      <c r="AG3742">
        <v>95400</v>
      </c>
      <c r="AH3742" t="s">
        <v>55</v>
      </c>
      <c r="AI3742" t="s">
        <v>56</v>
      </c>
      <c r="AJ3742">
        <v>1</v>
      </c>
      <c r="AK3742">
        <v>0</v>
      </c>
      <c r="AL3742" s="8" t="s">
        <v>10548</v>
      </c>
      <c r="AM3742" s="10">
        <f t="shared" si="522"/>
        <v>2013</v>
      </c>
      <c r="AN3742">
        <f t="shared" si="523"/>
        <v>1</v>
      </c>
      <c r="AO3742">
        <f t="shared" si="529"/>
        <v>0</v>
      </c>
      <c r="AP3742">
        <f t="shared" si="524"/>
        <v>0</v>
      </c>
      <c r="AQ3742">
        <f t="shared" si="525"/>
        <v>0</v>
      </c>
      <c r="AR3742">
        <f t="shared" si="526"/>
        <v>1</v>
      </c>
      <c r="AS3742">
        <f t="shared" si="527"/>
        <v>0</v>
      </c>
      <c r="AT3742">
        <f t="shared" si="528"/>
        <v>0</v>
      </c>
      <c r="AU3742">
        <f t="shared" si="528"/>
        <v>1</v>
      </c>
      <c r="AV3742" t="str">
        <f t="shared" si="530"/>
        <v>2020-08-04T19:54:56</v>
      </c>
    </row>
    <row r="3743" spans="1:48" x14ac:dyDescent="0.25">
      <c r="A3743" s="5">
        <v>3814</v>
      </c>
      <c r="B3743" s="5" t="s">
        <v>8388</v>
      </c>
      <c r="C3743" s="5" t="s">
        <v>8389</v>
      </c>
      <c r="D3743" s="6" t="s">
        <v>8390</v>
      </c>
      <c r="E3743">
        <v>3</v>
      </c>
      <c r="F3743" s="7">
        <v>0.51261531520000003</v>
      </c>
      <c r="G3743" s="7">
        <v>0</v>
      </c>
      <c r="H3743" t="s">
        <v>4246</v>
      </c>
      <c r="I3743">
        <v>114</v>
      </c>
      <c r="J3743">
        <v>765000</v>
      </c>
      <c r="K3743">
        <v>600000</v>
      </c>
      <c r="L3743" t="s">
        <v>119</v>
      </c>
      <c r="M3743" s="8" t="s">
        <v>53</v>
      </c>
      <c r="N3743" s="8">
        <v>0.85714285714285698</v>
      </c>
      <c r="O3743">
        <v>0.14285714285714199</v>
      </c>
      <c r="P3743" s="9">
        <v>0</v>
      </c>
      <c r="Q3743">
        <v>400000</v>
      </c>
      <c r="R3743" s="8" t="s">
        <v>10549</v>
      </c>
      <c r="S3743" s="8" t="s">
        <v>7130</v>
      </c>
      <c r="T3743">
        <v>18301137</v>
      </c>
      <c r="U3743">
        <v>8023367</v>
      </c>
      <c r="V3743">
        <v>18301137</v>
      </c>
      <c r="W3743">
        <v>10277769</v>
      </c>
      <c r="X3743">
        <v>0</v>
      </c>
      <c r="Y3743">
        <v>6982942</v>
      </c>
      <c r="Z3743">
        <v>3625534</v>
      </c>
      <c r="AA3743">
        <v>21535245</v>
      </c>
      <c r="AB3743">
        <v>7235384</v>
      </c>
      <c r="AC3743">
        <v>3</v>
      </c>
      <c r="AD3743">
        <v>14299861</v>
      </c>
      <c r="AE3743">
        <v>2018</v>
      </c>
      <c r="AF3743" t="s">
        <v>126</v>
      </c>
      <c r="AG3743">
        <v>1000000</v>
      </c>
      <c r="AH3743" t="s">
        <v>55</v>
      </c>
      <c r="AI3743" t="s">
        <v>55</v>
      </c>
      <c r="AJ3743">
        <v>1</v>
      </c>
      <c r="AK3743">
        <v>242500</v>
      </c>
      <c r="AL3743" s="8"/>
      <c r="AM3743" s="10">
        <f t="shared" si="522"/>
        <v>2019</v>
      </c>
      <c r="AN3743">
        <f t="shared" si="523"/>
        <v>1</v>
      </c>
      <c r="AO3743">
        <f t="shared" si="529"/>
        <v>0</v>
      </c>
      <c r="AP3743">
        <f t="shared" si="524"/>
        <v>0</v>
      </c>
      <c r="AQ3743">
        <f t="shared" si="525"/>
        <v>1</v>
      </c>
      <c r="AR3743">
        <f t="shared" si="526"/>
        <v>0</v>
      </c>
      <c r="AS3743">
        <f t="shared" si="527"/>
        <v>0</v>
      </c>
      <c r="AT3743">
        <f t="shared" si="528"/>
        <v>0</v>
      </c>
      <c r="AU3743">
        <f t="shared" si="528"/>
        <v>0</v>
      </c>
      <c r="AV3743" t="str">
        <f t="shared" si="530"/>
        <v>2020-08-07T17:41:02</v>
      </c>
    </row>
    <row r="3744" spans="1:48" x14ac:dyDescent="0.25">
      <c r="A3744" s="5">
        <v>3815</v>
      </c>
      <c r="B3744" s="5" t="s">
        <v>5311</v>
      </c>
      <c r="C3744" s="5" t="s">
        <v>5312</v>
      </c>
      <c r="D3744" s="6" t="s">
        <v>5313</v>
      </c>
      <c r="E3744">
        <v>32</v>
      </c>
      <c r="F3744" s="7">
        <v>0.3787503216</v>
      </c>
      <c r="G3744" s="7">
        <v>0</v>
      </c>
      <c r="H3744" t="s">
        <v>5314</v>
      </c>
      <c r="I3744">
        <v>38</v>
      </c>
      <c r="J3744">
        <v>537860.61</v>
      </c>
      <c r="K3744">
        <v>1100000</v>
      </c>
      <c r="L3744" t="s">
        <v>52</v>
      </c>
      <c r="M3744" s="8" t="s">
        <v>53</v>
      </c>
      <c r="N3744" s="8">
        <v>0.69642857142857095</v>
      </c>
      <c r="O3744">
        <v>0.30357142857142799</v>
      </c>
      <c r="P3744" s="9">
        <v>0.89807521600198403</v>
      </c>
      <c r="Q3744">
        <v>1100000</v>
      </c>
      <c r="R3744" s="8"/>
      <c r="S3744" s="8"/>
      <c r="AA3744">
        <v>7848906</v>
      </c>
      <c r="AB3744">
        <v>1268634</v>
      </c>
      <c r="AC3744">
        <v>1</v>
      </c>
      <c r="AD3744">
        <v>6580272</v>
      </c>
      <c r="AE3744">
        <v>2010</v>
      </c>
      <c r="AF3744" t="s">
        <v>68</v>
      </c>
      <c r="AG3744">
        <v>500000</v>
      </c>
      <c r="AH3744" t="s">
        <v>55</v>
      </c>
      <c r="AI3744" t="s">
        <v>55</v>
      </c>
      <c r="AJ3744">
        <v>0.99632706950000005</v>
      </c>
      <c r="AK3744">
        <v>2805403</v>
      </c>
      <c r="AL3744" s="8" t="s">
        <v>10550</v>
      </c>
      <c r="AM3744" s="10">
        <f t="shared" si="522"/>
        <v>2011</v>
      </c>
      <c r="AN3744">
        <f t="shared" si="523"/>
        <v>1</v>
      </c>
      <c r="AO3744">
        <f t="shared" si="529"/>
        <v>0</v>
      </c>
      <c r="AP3744">
        <f t="shared" si="524"/>
        <v>0</v>
      </c>
      <c r="AQ3744">
        <f t="shared" si="525"/>
        <v>1</v>
      </c>
      <c r="AR3744">
        <f t="shared" si="526"/>
        <v>0</v>
      </c>
      <c r="AS3744">
        <f t="shared" si="527"/>
        <v>0</v>
      </c>
      <c r="AT3744">
        <f t="shared" si="528"/>
        <v>0</v>
      </c>
      <c r="AU3744">
        <f t="shared" si="528"/>
        <v>0</v>
      </c>
      <c r="AV3744" t="str">
        <f t="shared" si="530"/>
        <v>2020-08-04T20:12:50</v>
      </c>
    </row>
    <row r="3745" spans="1:48" x14ac:dyDescent="0.25">
      <c r="A3745" s="5">
        <v>3816</v>
      </c>
      <c r="B3745" s="5" t="s">
        <v>604</v>
      </c>
      <c r="C3745" s="5" t="s">
        <v>605</v>
      </c>
      <c r="D3745" s="6" t="s">
        <v>606</v>
      </c>
      <c r="E3745">
        <v>3</v>
      </c>
      <c r="F3745" s="7">
        <v>0</v>
      </c>
      <c r="G3745" s="7"/>
      <c r="H3745" t="s">
        <v>607</v>
      </c>
      <c r="I3745">
        <v>0</v>
      </c>
      <c r="J3745">
        <v>0</v>
      </c>
      <c r="K3745">
        <v>80000</v>
      </c>
      <c r="L3745" t="s">
        <v>199</v>
      </c>
      <c r="M3745" s="8" t="s">
        <v>53</v>
      </c>
      <c r="N3745" s="8">
        <v>0.75</v>
      </c>
      <c r="O3745">
        <v>0.25</v>
      </c>
      <c r="P3745" s="9">
        <v>0.86602540378443904</v>
      </c>
      <c r="R3745" s="8"/>
      <c r="S3745" s="8"/>
      <c r="AA3745">
        <v>11121889</v>
      </c>
      <c r="AB3745">
        <v>0</v>
      </c>
      <c r="AC3745">
        <v>12</v>
      </c>
      <c r="AD3745">
        <v>0</v>
      </c>
      <c r="AE3745">
        <v>1985</v>
      </c>
      <c r="AF3745" t="s">
        <v>54</v>
      </c>
      <c r="AG3745">
        <v>208826</v>
      </c>
      <c r="AH3745" t="s">
        <v>55</v>
      </c>
      <c r="AI3745" t="s">
        <v>56</v>
      </c>
      <c r="AJ3745">
        <v>0</v>
      </c>
      <c r="AK3745">
        <v>499212</v>
      </c>
      <c r="AL3745" s="8"/>
      <c r="AM3745" s="10">
        <f t="shared" si="522"/>
        <v>2016</v>
      </c>
      <c r="AN3745">
        <f t="shared" si="523"/>
        <v>0</v>
      </c>
      <c r="AO3745">
        <f t="shared" si="529"/>
        <v>1</v>
      </c>
      <c r="AP3745">
        <f t="shared" si="524"/>
        <v>0</v>
      </c>
      <c r="AQ3745">
        <f t="shared" si="525"/>
        <v>1</v>
      </c>
      <c r="AR3745">
        <f t="shared" si="526"/>
        <v>0</v>
      </c>
      <c r="AS3745">
        <f t="shared" si="527"/>
        <v>0</v>
      </c>
      <c r="AT3745">
        <f t="shared" si="528"/>
        <v>0</v>
      </c>
      <c r="AU3745">
        <f t="shared" si="528"/>
        <v>1</v>
      </c>
      <c r="AV3745">
        <f t="shared" si="530"/>
        <v>0</v>
      </c>
    </row>
    <row r="3746" spans="1:48" x14ac:dyDescent="0.25">
      <c r="A3746" s="5">
        <v>3817</v>
      </c>
      <c r="B3746" s="5" t="s">
        <v>10392</v>
      </c>
      <c r="C3746" s="5" t="s">
        <v>10393</v>
      </c>
      <c r="D3746" s="6" t="s">
        <v>10394</v>
      </c>
      <c r="E3746">
        <v>0</v>
      </c>
      <c r="F3746" s="7">
        <v>0.35996462810000002</v>
      </c>
      <c r="G3746" s="7">
        <v>0</v>
      </c>
      <c r="H3746" t="s">
        <v>6587</v>
      </c>
      <c r="I3746">
        <v>0</v>
      </c>
      <c r="J3746">
        <v>0</v>
      </c>
      <c r="K3746">
        <v>35000</v>
      </c>
      <c r="L3746" t="s">
        <v>62</v>
      </c>
      <c r="M3746" s="8" t="s">
        <v>63</v>
      </c>
      <c r="N3746" s="8">
        <v>1</v>
      </c>
      <c r="O3746">
        <v>0</v>
      </c>
      <c r="P3746" s="9">
        <v>0</v>
      </c>
      <c r="R3746" s="8"/>
      <c r="S3746" s="8"/>
      <c r="AJ3746">
        <v>1</v>
      </c>
      <c r="AL3746" s="8"/>
      <c r="AM3746" s="10">
        <f t="shared" si="522"/>
        <v>2017</v>
      </c>
      <c r="AN3746">
        <f t="shared" si="523"/>
        <v>0</v>
      </c>
      <c r="AO3746">
        <f t="shared" si="529"/>
        <v>0</v>
      </c>
      <c r="AP3746">
        <f t="shared" si="524"/>
        <v>1</v>
      </c>
      <c r="AQ3746">
        <f t="shared" si="525"/>
        <v>0</v>
      </c>
      <c r="AR3746">
        <f t="shared" si="526"/>
        <v>0</v>
      </c>
      <c r="AS3746">
        <f t="shared" si="527"/>
        <v>0</v>
      </c>
      <c r="AT3746">
        <f t="shared" si="528"/>
        <v>0</v>
      </c>
      <c r="AU3746">
        <f t="shared" si="528"/>
        <v>0</v>
      </c>
      <c r="AV3746">
        <f t="shared" si="530"/>
        <v>0</v>
      </c>
    </row>
    <row r="3747" spans="1:48" x14ac:dyDescent="0.25">
      <c r="A3747" s="5">
        <v>3818</v>
      </c>
      <c r="B3747" s="5" t="s">
        <v>2319</v>
      </c>
      <c r="C3747" s="5" t="s">
        <v>2320</v>
      </c>
      <c r="D3747" s="6" t="s">
        <v>2321</v>
      </c>
      <c r="E3747">
        <v>41</v>
      </c>
      <c r="F3747" s="7">
        <v>0.52987351640000002</v>
      </c>
      <c r="G3747" s="7">
        <v>0</v>
      </c>
      <c r="H3747" t="s">
        <v>2322</v>
      </c>
      <c r="I3747">
        <v>11</v>
      </c>
      <c r="J3747">
        <v>6985.33</v>
      </c>
      <c r="K3747">
        <v>100000</v>
      </c>
      <c r="L3747" t="s">
        <v>52</v>
      </c>
      <c r="M3747" s="8" t="s">
        <v>86</v>
      </c>
      <c r="N3747" s="8">
        <v>0.625</v>
      </c>
      <c r="O3747">
        <v>0.375</v>
      </c>
      <c r="P3747" s="9">
        <v>0.38841234882389603</v>
      </c>
      <c r="Q3747">
        <v>35000</v>
      </c>
      <c r="R3747" s="8"/>
      <c r="S3747" s="8" t="s">
        <v>217</v>
      </c>
      <c r="T3747">
        <v>3003602</v>
      </c>
      <c r="U3747">
        <v>830828</v>
      </c>
      <c r="V3747">
        <v>3203569</v>
      </c>
      <c r="W3747">
        <v>2139352</v>
      </c>
      <c r="X3747">
        <v>284752</v>
      </c>
      <c r="Y3747">
        <v>1402746</v>
      </c>
      <c r="Z3747">
        <v>1527917</v>
      </c>
      <c r="AA3747">
        <v>4824041</v>
      </c>
      <c r="AB3747">
        <v>1996380</v>
      </c>
      <c r="AC3747">
        <v>12</v>
      </c>
      <c r="AD3747">
        <v>2827661</v>
      </c>
      <c r="AE3747">
        <v>2008</v>
      </c>
      <c r="AF3747" t="s">
        <v>121</v>
      </c>
      <c r="AG3747">
        <v>100000</v>
      </c>
      <c r="AH3747" t="s">
        <v>56</v>
      </c>
      <c r="AI3747" t="s">
        <v>55</v>
      </c>
      <c r="AJ3747">
        <v>0.74589953870000003</v>
      </c>
      <c r="AK3747">
        <v>0</v>
      </c>
      <c r="AL3747" s="8" t="s">
        <v>10551</v>
      </c>
      <c r="AM3747" s="10">
        <f t="shared" si="522"/>
        <v>2010</v>
      </c>
      <c r="AN3747">
        <f t="shared" si="523"/>
        <v>1</v>
      </c>
      <c r="AO3747">
        <f t="shared" si="529"/>
        <v>0</v>
      </c>
      <c r="AP3747">
        <f t="shared" si="524"/>
        <v>0</v>
      </c>
      <c r="AQ3747">
        <f t="shared" si="525"/>
        <v>0</v>
      </c>
      <c r="AR3747">
        <f t="shared" si="526"/>
        <v>1</v>
      </c>
      <c r="AS3747">
        <f t="shared" si="527"/>
        <v>0</v>
      </c>
      <c r="AT3747">
        <f t="shared" si="528"/>
        <v>1</v>
      </c>
      <c r="AU3747">
        <f t="shared" si="528"/>
        <v>0</v>
      </c>
      <c r="AV3747" t="str">
        <f t="shared" si="530"/>
        <v>2020-08-04T19:39:19</v>
      </c>
    </row>
    <row r="3748" spans="1:48" x14ac:dyDescent="0.25">
      <c r="A3748" s="5">
        <v>3819</v>
      </c>
      <c r="B3748" s="5" t="s">
        <v>6408</v>
      </c>
      <c r="C3748" s="5" t="s">
        <v>6409</v>
      </c>
      <c r="D3748" s="6" t="s">
        <v>6410</v>
      </c>
      <c r="E3748">
        <v>48</v>
      </c>
      <c r="F3748" s="7">
        <v>0.48498308620000002</v>
      </c>
      <c r="G3748" s="7">
        <v>0</v>
      </c>
      <c r="H3748" t="s">
        <v>6411</v>
      </c>
      <c r="I3748">
        <v>119</v>
      </c>
      <c r="J3748">
        <v>853399.2</v>
      </c>
      <c r="K3748">
        <v>300000</v>
      </c>
      <c r="L3748" t="s">
        <v>52</v>
      </c>
      <c r="M3748" s="8" t="s">
        <v>53</v>
      </c>
      <c r="N3748" s="8">
        <v>0.80357142857142805</v>
      </c>
      <c r="O3748">
        <v>0.19642857142857101</v>
      </c>
      <c r="P3748" s="9">
        <v>-0.86724926799831703</v>
      </c>
      <c r="Q3748">
        <v>300000</v>
      </c>
      <c r="R3748" s="8"/>
      <c r="S3748" s="8" t="s">
        <v>329</v>
      </c>
      <c r="T3748">
        <v>1258325</v>
      </c>
      <c r="U3748">
        <v>231828</v>
      </c>
      <c r="V3748">
        <v>1535285</v>
      </c>
      <c r="W3748">
        <v>1303456</v>
      </c>
      <c r="X3748">
        <v>0</v>
      </c>
      <c r="Y3748">
        <v>325740</v>
      </c>
      <c r="Z3748">
        <v>875089</v>
      </c>
      <c r="AA3748">
        <v>14504819</v>
      </c>
      <c r="AB3748">
        <v>1856435</v>
      </c>
      <c r="AC3748">
        <v>12</v>
      </c>
      <c r="AD3748">
        <v>12648384</v>
      </c>
      <c r="AE3748">
        <v>1991</v>
      </c>
      <c r="AF3748" t="s">
        <v>54</v>
      </c>
      <c r="AG3748">
        <v>600000</v>
      </c>
      <c r="AH3748" t="s">
        <v>55</v>
      </c>
      <c r="AI3748" t="s">
        <v>55</v>
      </c>
      <c r="AJ3748">
        <v>6.8374646499999997E-2</v>
      </c>
      <c r="AK3748">
        <v>2014350</v>
      </c>
      <c r="AL3748" s="8" t="s">
        <v>10552</v>
      </c>
      <c r="AM3748" s="10">
        <f t="shared" si="522"/>
        <v>2016</v>
      </c>
      <c r="AN3748">
        <f t="shared" si="523"/>
        <v>1</v>
      </c>
      <c r="AO3748">
        <f t="shared" si="529"/>
        <v>0</v>
      </c>
      <c r="AP3748">
        <f t="shared" si="524"/>
        <v>0</v>
      </c>
      <c r="AQ3748">
        <f t="shared" si="525"/>
        <v>1</v>
      </c>
      <c r="AR3748">
        <f t="shared" si="526"/>
        <v>0</v>
      </c>
      <c r="AS3748">
        <f t="shared" si="527"/>
        <v>0</v>
      </c>
      <c r="AT3748">
        <f t="shared" si="528"/>
        <v>0</v>
      </c>
      <c r="AU3748">
        <f t="shared" si="528"/>
        <v>0</v>
      </c>
      <c r="AV3748" t="str">
        <f t="shared" si="530"/>
        <v>2020-08-04T19:46:00</v>
      </c>
    </row>
    <row r="3749" spans="1:48" x14ac:dyDescent="0.25">
      <c r="A3749" s="5">
        <v>3820</v>
      </c>
      <c r="B3749" s="5" t="s">
        <v>1633</v>
      </c>
      <c r="C3749" s="5" t="s">
        <v>1634</v>
      </c>
      <c r="D3749" s="6" t="s">
        <v>1635</v>
      </c>
      <c r="E3749">
        <v>27</v>
      </c>
      <c r="F3749" s="7">
        <v>0.31525025950000002</v>
      </c>
      <c r="G3749" s="7">
        <v>0</v>
      </c>
      <c r="H3749" t="s">
        <v>1636</v>
      </c>
      <c r="I3749">
        <v>0</v>
      </c>
      <c r="J3749">
        <v>0</v>
      </c>
      <c r="K3749">
        <v>15000</v>
      </c>
      <c r="L3749" t="s">
        <v>199</v>
      </c>
      <c r="M3749" s="8" t="s">
        <v>86</v>
      </c>
      <c r="N3749" s="8">
        <v>0.55357142857142805</v>
      </c>
      <c r="O3749">
        <v>0.44642857142857101</v>
      </c>
      <c r="P3749" s="9">
        <v>0.86602540378443904</v>
      </c>
      <c r="R3749" s="8"/>
      <c r="S3749" s="8"/>
      <c r="AA3749">
        <v>524147</v>
      </c>
      <c r="AB3749">
        <v>0</v>
      </c>
      <c r="AC3749">
        <v>12</v>
      </c>
      <c r="AD3749">
        <v>0</v>
      </c>
      <c r="AE3749">
        <v>2006</v>
      </c>
      <c r="AF3749" t="s">
        <v>121</v>
      </c>
      <c r="AG3749">
        <v>25000</v>
      </c>
      <c r="AH3749" t="s">
        <v>55</v>
      </c>
      <c r="AI3749" t="s">
        <v>55</v>
      </c>
      <c r="AJ3749">
        <v>1</v>
      </c>
      <c r="AK3749">
        <v>7040</v>
      </c>
      <c r="AL3749" s="8"/>
      <c r="AM3749" s="10">
        <f t="shared" si="522"/>
        <v>2018</v>
      </c>
      <c r="AN3749">
        <f t="shared" si="523"/>
        <v>0</v>
      </c>
      <c r="AO3749">
        <f t="shared" si="529"/>
        <v>1</v>
      </c>
      <c r="AP3749">
        <f t="shared" si="524"/>
        <v>0</v>
      </c>
      <c r="AQ3749">
        <f t="shared" si="525"/>
        <v>0</v>
      </c>
      <c r="AR3749">
        <f t="shared" si="526"/>
        <v>1</v>
      </c>
      <c r="AS3749">
        <f t="shared" si="527"/>
        <v>0</v>
      </c>
      <c r="AT3749">
        <f t="shared" si="528"/>
        <v>0</v>
      </c>
      <c r="AU3749">
        <f t="shared" si="528"/>
        <v>0</v>
      </c>
      <c r="AV3749">
        <f t="shared" si="530"/>
        <v>0</v>
      </c>
    </row>
    <row r="3750" spans="1:48" x14ac:dyDescent="0.25">
      <c r="A3750" s="5">
        <v>3821</v>
      </c>
      <c r="B3750" s="5" t="s">
        <v>2466</v>
      </c>
      <c r="C3750" s="5" t="s">
        <v>2467</v>
      </c>
      <c r="D3750" s="6" t="s">
        <v>2468</v>
      </c>
      <c r="E3750">
        <v>7</v>
      </c>
      <c r="F3750" s="7">
        <v>0.26792340619999999</v>
      </c>
      <c r="G3750" s="7">
        <v>0</v>
      </c>
      <c r="H3750" t="s">
        <v>2469</v>
      </c>
      <c r="I3750">
        <v>0</v>
      </c>
      <c r="J3750">
        <v>0</v>
      </c>
      <c r="K3750">
        <v>20000</v>
      </c>
      <c r="L3750" t="s">
        <v>52</v>
      </c>
      <c r="M3750" s="8" t="s">
        <v>53</v>
      </c>
      <c r="N3750" s="8">
        <v>0.83928571428571397</v>
      </c>
      <c r="O3750">
        <v>0.160714285714285</v>
      </c>
      <c r="P3750" s="9">
        <v>-0.86602540378443904</v>
      </c>
      <c r="Q3750">
        <v>20000</v>
      </c>
      <c r="R3750" s="8"/>
      <c r="S3750" s="8"/>
      <c r="AA3750">
        <v>3490717</v>
      </c>
      <c r="AB3750">
        <v>0</v>
      </c>
      <c r="AC3750">
        <v>12</v>
      </c>
      <c r="AD3750">
        <v>0</v>
      </c>
      <c r="AE3750">
        <v>2003</v>
      </c>
      <c r="AF3750" t="s">
        <v>54</v>
      </c>
      <c r="AG3750">
        <v>60000</v>
      </c>
      <c r="AH3750" t="s">
        <v>55</v>
      </c>
      <c r="AI3750" t="s">
        <v>55</v>
      </c>
      <c r="AJ3750">
        <v>0.80446392710000003</v>
      </c>
      <c r="AK3750">
        <v>50600</v>
      </c>
      <c r="AL3750" s="8" t="s">
        <v>10553</v>
      </c>
      <c r="AM3750" s="10">
        <f t="shared" si="522"/>
        <v>2017</v>
      </c>
      <c r="AN3750">
        <f t="shared" si="523"/>
        <v>1</v>
      </c>
      <c r="AO3750">
        <f t="shared" si="529"/>
        <v>0</v>
      </c>
      <c r="AP3750">
        <f t="shared" si="524"/>
        <v>0</v>
      </c>
      <c r="AQ3750">
        <f t="shared" si="525"/>
        <v>1</v>
      </c>
      <c r="AR3750">
        <f t="shared" si="526"/>
        <v>0</v>
      </c>
      <c r="AS3750">
        <f t="shared" si="527"/>
        <v>0</v>
      </c>
      <c r="AT3750">
        <f t="shared" si="528"/>
        <v>0</v>
      </c>
      <c r="AU3750">
        <f t="shared" si="528"/>
        <v>0</v>
      </c>
      <c r="AV3750" t="str">
        <f t="shared" si="530"/>
        <v>2020-08-04T20:14:37</v>
      </c>
    </row>
    <row r="3751" spans="1:48" x14ac:dyDescent="0.25">
      <c r="A3751" s="5">
        <v>3822</v>
      </c>
      <c r="B3751" s="5" t="s">
        <v>10554</v>
      </c>
      <c r="C3751" s="5" t="s">
        <v>10555</v>
      </c>
      <c r="D3751" s="6" t="s">
        <v>10556</v>
      </c>
      <c r="E3751">
        <v>0</v>
      </c>
      <c r="F3751" s="7">
        <v>0</v>
      </c>
      <c r="G3751" s="7">
        <v>0</v>
      </c>
      <c r="H3751" t="s">
        <v>10557</v>
      </c>
      <c r="I3751">
        <v>0</v>
      </c>
      <c r="J3751">
        <v>0</v>
      </c>
      <c r="K3751">
        <v>200000</v>
      </c>
      <c r="L3751" t="s">
        <v>52</v>
      </c>
      <c r="M3751" s="8" t="s">
        <v>53</v>
      </c>
      <c r="N3751" s="8">
        <v>0.82142857142857095</v>
      </c>
      <c r="O3751">
        <v>0.17857142857142799</v>
      </c>
      <c r="P3751" s="9">
        <v>0</v>
      </c>
      <c r="Q3751">
        <v>100000</v>
      </c>
      <c r="R3751" s="8"/>
      <c r="S3751" s="8" t="s">
        <v>329</v>
      </c>
      <c r="T3751">
        <v>5603545</v>
      </c>
      <c r="U3751">
        <v>2982779</v>
      </c>
      <c r="V3751">
        <v>5630157</v>
      </c>
      <c r="W3751">
        <v>1514757</v>
      </c>
      <c r="X3751">
        <v>30000</v>
      </c>
      <c r="Y3751">
        <v>3807684</v>
      </c>
      <c r="Z3751">
        <v>1135100</v>
      </c>
      <c r="AA3751">
        <v>10005174</v>
      </c>
      <c r="AB3751">
        <v>7609652</v>
      </c>
      <c r="AC3751">
        <v>12</v>
      </c>
      <c r="AD3751">
        <v>2395522</v>
      </c>
      <c r="AE3751">
        <v>2016</v>
      </c>
      <c r="AF3751" t="s">
        <v>126</v>
      </c>
      <c r="AG3751">
        <v>600000</v>
      </c>
      <c r="AH3751" t="s">
        <v>55</v>
      </c>
      <c r="AI3751" t="s">
        <v>55</v>
      </c>
      <c r="AJ3751">
        <v>1</v>
      </c>
      <c r="AK3751">
        <v>113921</v>
      </c>
      <c r="AL3751" s="8" t="s">
        <v>10558</v>
      </c>
      <c r="AM3751" s="10">
        <f t="shared" si="522"/>
        <v>2020</v>
      </c>
      <c r="AN3751">
        <f t="shared" si="523"/>
        <v>1</v>
      </c>
      <c r="AO3751">
        <f t="shared" si="529"/>
        <v>0</v>
      </c>
      <c r="AP3751">
        <f t="shared" si="524"/>
        <v>0</v>
      </c>
      <c r="AQ3751">
        <f t="shared" si="525"/>
        <v>1</v>
      </c>
      <c r="AR3751">
        <f t="shared" si="526"/>
        <v>0</v>
      </c>
      <c r="AS3751">
        <f t="shared" si="527"/>
        <v>0</v>
      </c>
      <c r="AT3751">
        <f t="shared" si="528"/>
        <v>0</v>
      </c>
      <c r="AU3751">
        <f t="shared" si="528"/>
        <v>0</v>
      </c>
      <c r="AV3751" t="str">
        <f t="shared" si="530"/>
        <v>2020-08-04T20:05:55</v>
      </c>
    </row>
    <row r="3752" spans="1:48" x14ac:dyDescent="0.25">
      <c r="A3752" s="5">
        <v>3823</v>
      </c>
      <c r="B3752" s="5" t="s">
        <v>7452</v>
      </c>
      <c r="C3752" s="5" t="s">
        <v>7453</v>
      </c>
      <c r="D3752" s="6" t="s">
        <v>7454</v>
      </c>
      <c r="E3752">
        <v>20</v>
      </c>
      <c r="F3752" s="7">
        <v>0.46716554249999998</v>
      </c>
      <c r="G3752" s="7">
        <v>0</v>
      </c>
      <c r="H3752" t="s">
        <v>7455</v>
      </c>
      <c r="I3752">
        <v>55</v>
      </c>
      <c r="J3752">
        <v>7673.41</v>
      </c>
      <c r="K3752">
        <v>40000</v>
      </c>
      <c r="L3752" t="s">
        <v>52</v>
      </c>
      <c r="M3752" s="8" t="s">
        <v>53</v>
      </c>
      <c r="N3752" s="8">
        <v>0.69642857142857095</v>
      </c>
      <c r="O3752">
        <v>0.30357142857142799</v>
      </c>
      <c r="P3752" s="9">
        <v>0</v>
      </c>
      <c r="Q3752">
        <v>5000</v>
      </c>
      <c r="R3752" s="8"/>
      <c r="S3752" s="8" t="s">
        <v>217</v>
      </c>
      <c r="T3752">
        <v>45871</v>
      </c>
      <c r="U3752">
        <v>8563</v>
      </c>
      <c r="V3752">
        <v>51989</v>
      </c>
      <c r="W3752">
        <v>3815</v>
      </c>
      <c r="X3752">
        <v>0</v>
      </c>
      <c r="Y3752">
        <v>3197</v>
      </c>
      <c r="Z3752">
        <v>42247</v>
      </c>
      <c r="AA3752">
        <v>5014</v>
      </c>
      <c r="AB3752">
        <v>-1665</v>
      </c>
      <c r="AC3752">
        <v>12</v>
      </c>
      <c r="AD3752">
        <v>6679</v>
      </c>
      <c r="AE3752">
        <v>2019</v>
      </c>
      <c r="AF3752" t="s">
        <v>126</v>
      </c>
      <c r="AG3752">
        <v>20000</v>
      </c>
      <c r="AH3752" t="s">
        <v>55</v>
      </c>
      <c r="AI3752" t="s">
        <v>55</v>
      </c>
      <c r="AJ3752">
        <v>1</v>
      </c>
      <c r="AK3752">
        <v>2640</v>
      </c>
      <c r="AL3752" s="8" t="s">
        <v>10559</v>
      </c>
      <c r="AM3752" s="10">
        <f t="shared" si="522"/>
        <v>2020</v>
      </c>
      <c r="AN3752">
        <f t="shared" si="523"/>
        <v>1</v>
      </c>
      <c r="AO3752">
        <f t="shared" si="529"/>
        <v>0</v>
      </c>
      <c r="AP3752">
        <f t="shared" si="524"/>
        <v>0</v>
      </c>
      <c r="AQ3752">
        <f t="shared" si="525"/>
        <v>1</v>
      </c>
      <c r="AR3752">
        <f t="shared" si="526"/>
        <v>0</v>
      </c>
      <c r="AS3752">
        <f t="shared" si="527"/>
        <v>0</v>
      </c>
      <c r="AT3752">
        <f t="shared" si="528"/>
        <v>0</v>
      </c>
      <c r="AU3752">
        <f t="shared" si="528"/>
        <v>0</v>
      </c>
      <c r="AV3752" t="str">
        <f t="shared" si="530"/>
        <v>2020-08-04T20:16:17</v>
      </c>
    </row>
    <row r="3753" spans="1:48" x14ac:dyDescent="0.25">
      <c r="A3753" s="5">
        <v>3824</v>
      </c>
      <c r="B3753" s="5" t="s">
        <v>6399</v>
      </c>
      <c r="C3753" s="5" t="s">
        <v>6400</v>
      </c>
      <c r="D3753" s="6" t="s">
        <v>6401</v>
      </c>
      <c r="E3753">
        <v>0</v>
      </c>
      <c r="F3753" s="7">
        <v>0</v>
      </c>
      <c r="G3753" s="7"/>
      <c r="H3753" t="s">
        <v>6402</v>
      </c>
      <c r="I3753">
        <v>0</v>
      </c>
      <c r="J3753">
        <v>0</v>
      </c>
      <c r="K3753">
        <v>120000</v>
      </c>
      <c r="L3753" t="s">
        <v>7359</v>
      </c>
      <c r="M3753" s="8" t="s">
        <v>63</v>
      </c>
      <c r="N3753" s="8">
        <v>1</v>
      </c>
      <c r="O3753">
        <v>0</v>
      </c>
      <c r="P3753" s="9">
        <v>0</v>
      </c>
      <c r="R3753" s="8"/>
      <c r="S3753" s="8"/>
      <c r="AJ3753">
        <v>0</v>
      </c>
      <c r="AL3753" s="8"/>
      <c r="AM3753" s="10">
        <f t="shared" si="522"/>
        <v>2020</v>
      </c>
      <c r="AN3753">
        <f t="shared" si="523"/>
        <v>0</v>
      </c>
      <c r="AO3753">
        <f t="shared" si="529"/>
        <v>0</v>
      </c>
      <c r="AP3753">
        <f t="shared" si="524"/>
        <v>1</v>
      </c>
      <c r="AQ3753">
        <f t="shared" si="525"/>
        <v>0</v>
      </c>
      <c r="AR3753">
        <f t="shared" si="526"/>
        <v>0</v>
      </c>
      <c r="AS3753">
        <f t="shared" si="527"/>
        <v>0</v>
      </c>
      <c r="AT3753">
        <f t="shared" si="528"/>
        <v>0</v>
      </c>
      <c r="AU3753">
        <f t="shared" si="528"/>
        <v>0</v>
      </c>
      <c r="AV3753">
        <f t="shared" si="530"/>
        <v>0</v>
      </c>
    </row>
    <row r="3754" spans="1:48" x14ac:dyDescent="0.25">
      <c r="A3754" s="5">
        <v>3825</v>
      </c>
      <c r="B3754" s="5" t="s">
        <v>6399</v>
      </c>
      <c r="C3754" s="5" t="s">
        <v>6400</v>
      </c>
      <c r="D3754" s="6" t="s">
        <v>6401</v>
      </c>
      <c r="E3754">
        <v>0</v>
      </c>
      <c r="F3754" s="7">
        <v>0</v>
      </c>
      <c r="G3754" s="7"/>
      <c r="H3754" t="s">
        <v>6402</v>
      </c>
      <c r="I3754">
        <v>0</v>
      </c>
      <c r="J3754">
        <v>0</v>
      </c>
      <c r="K3754">
        <v>80000</v>
      </c>
      <c r="L3754" t="s">
        <v>52</v>
      </c>
      <c r="M3754" s="8" t="s">
        <v>53</v>
      </c>
      <c r="N3754" s="8">
        <v>0.69642857142857095</v>
      </c>
      <c r="O3754">
        <v>0.30357142857142799</v>
      </c>
      <c r="P3754" s="9">
        <v>0</v>
      </c>
      <c r="Q3754">
        <v>15000</v>
      </c>
      <c r="R3754" s="8"/>
      <c r="S3754" s="8" t="s">
        <v>329</v>
      </c>
      <c r="T3754">
        <v>281777</v>
      </c>
      <c r="U3754">
        <v>73743</v>
      </c>
      <c r="V3754">
        <v>506697</v>
      </c>
      <c r="W3754">
        <v>362339</v>
      </c>
      <c r="X3754">
        <v>70615</v>
      </c>
      <c r="Y3754">
        <v>81331</v>
      </c>
      <c r="Z3754">
        <v>0</v>
      </c>
      <c r="AA3754">
        <v>130151</v>
      </c>
      <c r="AB3754">
        <v>98930</v>
      </c>
      <c r="AC3754">
        <v>12</v>
      </c>
      <c r="AD3754">
        <v>31221</v>
      </c>
      <c r="AE3754">
        <v>2019</v>
      </c>
      <c r="AF3754" t="s">
        <v>126</v>
      </c>
      <c r="AG3754">
        <v>300000</v>
      </c>
      <c r="AH3754" t="s">
        <v>55</v>
      </c>
      <c r="AI3754" t="s">
        <v>55</v>
      </c>
      <c r="AJ3754">
        <v>0</v>
      </c>
      <c r="AK3754">
        <v>5280</v>
      </c>
      <c r="AL3754" s="8" t="s">
        <v>10560</v>
      </c>
      <c r="AM3754" s="10">
        <f t="shared" si="522"/>
        <v>2020</v>
      </c>
      <c r="AN3754">
        <f t="shared" si="523"/>
        <v>1</v>
      </c>
      <c r="AO3754">
        <f t="shared" si="529"/>
        <v>0</v>
      </c>
      <c r="AP3754">
        <f t="shared" si="524"/>
        <v>0</v>
      </c>
      <c r="AQ3754">
        <f t="shared" si="525"/>
        <v>1</v>
      </c>
      <c r="AR3754">
        <f t="shared" si="526"/>
        <v>0</v>
      </c>
      <c r="AS3754">
        <f t="shared" si="527"/>
        <v>0</v>
      </c>
      <c r="AT3754">
        <f t="shared" si="528"/>
        <v>0</v>
      </c>
      <c r="AU3754">
        <f t="shared" si="528"/>
        <v>0</v>
      </c>
      <c r="AV3754" t="str">
        <f t="shared" si="530"/>
        <v>2020-08-04T20:23:22</v>
      </c>
    </row>
    <row r="3755" spans="1:48" x14ac:dyDescent="0.25">
      <c r="A3755" s="5">
        <v>3826</v>
      </c>
      <c r="B3755" s="5" t="s">
        <v>741</v>
      </c>
      <c r="C3755" s="5" t="s">
        <v>742</v>
      </c>
      <c r="D3755" s="6" t="s">
        <v>743</v>
      </c>
      <c r="E3755">
        <v>3</v>
      </c>
      <c r="F3755" s="7">
        <v>0.48076386859999998</v>
      </c>
      <c r="G3755" s="7">
        <v>0</v>
      </c>
      <c r="H3755" t="s">
        <v>744</v>
      </c>
      <c r="I3755">
        <v>0</v>
      </c>
      <c r="J3755">
        <v>0</v>
      </c>
      <c r="K3755">
        <v>20000</v>
      </c>
      <c r="L3755" t="s">
        <v>52</v>
      </c>
      <c r="M3755" s="8" t="s">
        <v>53</v>
      </c>
      <c r="N3755" s="8">
        <v>0.75</v>
      </c>
      <c r="O3755">
        <v>0.25</v>
      </c>
      <c r="P3755" s="9">
        <v>0</v>
      </c>
      <c r="Q3755">
        <v>20000</v>
      </c>
      <c r="R3755" s="8"/>
      <c r="S3755" s="8"/>
      <c r="AA3755">
        <v>1645515</v>
      </c>
      <c r="AB3755">
        <v>0</v>
      </c>
      <c r="AC3755">
        <v>6</v>
      </c>
      <c r="AD3755">
        <v>0</v>
      </c>
      <c r="AE3755">
        <v>2005</v>
      </c>
      <c r="AF3755" t="s">
        <v>121</v>
      </c>
      <c r="AG3755">
        <v>95400</v>
      </c>
      <c r="AH3755" t="s">
        <v>55</v>
      </c>
      <c r="AI3755" t="s">
        <v>56</v>
      </c>
      <c r="AJ3755">
        <v>1</v>
      </c>
      <c r="AK3755">
        <v>46169</v>
      </c>
      <c r="AL3755" s="8" t="s">
        <v>10561</v>
      </c>
      <c r="AM3755" s="10">
        <f t="shared" si="522"/>
        <v>2018</v>
      </c>
      <c r="AN3755">
        <f t="shared" si="523"/>
        <v>1</v>
      </c>
      <c r="AO3755">
        <f t="shared" si="529"/>
        <v>0</v>
      </c>
      <c r="AP3755">
        <f t="shared" si="524"/>
        <v>0</v>
      </c>
      <c r="AQ3755">
        <f t="shared" si="525"/>
        <v>1</v>
      </c>
      <c r="AR3755">
        <f t="shared" si="526"/>
        <v>0</v>
      </c>
      <c r="AS3755">
        <f t="shared" si="527"/>
        <v>0</v>
      </c>
      <c r="AT3755">
        <f t="shared" si="528"/>
        <v>0</v>
      </c>
      <c r="AU3755">
        <f t="shared" si="528"/>
        <v>1</v>
      </c>
      <c r="AV3755" t="str">
        <f t="shared" si="530"/>
        <v>2020-08-04T20:28:09</v>
      </c>
    </row>
    <row r="3756" spans="1:48" x14ac:dyDescent="0.25">
      <c r="A3756" s="5">
        <v>3827</v>
      </c>
      <c r="B3756" s="5" t="s">
        <v>5477</v>
      </c>
      <c r="C3756" s="5" t="s">
        <v>5478</v>
      </c>
      <c r="D3756" s="6" t="s">
        <v>5479</v>
      </c>
      <c r="E3756">
        <v>3</v>
      </c>
      <c r="F3756" s="7">
        <v>0.41216895349999999</v>
      </c>
      <c r="G3756" s="7">
        <v>0</v>
      </c>
      <c r="H3756" t="s">
        <v>5480</v>
      </c>
      <c r="I3756">
        <v>37</v>
      </c>
      <c r="J3756">
        <v>17996.78</v>
      </c>
      <c r="K3756">
        <v>49999</v>
      </c>
      <c r="L3756" t="s">
        <v>52</v>
      </c>
      <c r="M3756" s="8" t="s">
        <v>86</v>
      </c>
      <c r="N3756" s="8">
        <v>0.64285714285714202</v>
      </c>
      <c r="O3756">
        <v>0.35714285714285698</v>
      </c>
      <c r="P3756" s="9">
        <v>0</v>
      </c>
      <c r="Q3756">
        <v>30000</v>
      </c>
      <c r="R3756" s="8"/>
      <c r="S3756" s="8"/>
      <c r="AA3756">
        <v>1183599</v>
      </c>
      <c r="AB3756">
        <v>0</v>
      </c>
      <c r="AC3756">
        <v>12</v>
      </c>
      <c r="AD3756">
        <v>0</v>
      </c>
      <c r="AE3756">
        <v>2017</v>
      </c>
      <c r="AF3756" t="s">
        <v>126</v>
      </c>
      <c r="AG3756">
        <v>30000</v>
      </c>
      <c r="AH3756" t="s">
        <v>55</v>
      </c>
      <c r="AI3756" t="s">
        <v>55</v>
      </c>
      <c r="AJ3756">
        <v>1</v>
      </c>
      <c r="AK3756">
        <v>16200</v>
      </c>
      <c r="AL3756" s="8" t="s">
        <v>10562</v>
      </c>
      <c r="AM3756" s="10">
        <f t="shared" si="522"/>
        <v>2017</v>
      </c>
      <c r="AN3756">
        <f t="shared" si="523"/>
        <v>1</v>
      </c>
      <c r="AO3756">
        <f t="shared" si="529"/>
        <v>0</v>
      </c>
      <c r="AP3756">
        <f t="shared" si="524"/>
        <v>0</v>
      </c>
      <c r="AQ3756">
        <f t="shared" si="525"/>
        <v>0</v>
      </c>
      <c r="AR3756">
        <f t="shared" si="526"/>
        <v>1</v>
      </c>
      <c r="AS3756">
        <f t="shared" si="527"/>
        <v>0</v>
      </c>
      <c r="AT3756">
        <f t="shared" si="528"/>
        <v>0</v>
      </c>
      <c r="AU3756">
        <f t="shared" si="528"/>
        <v>0</v>
      </c>
      <c r="AV3756" t="str">
        <f t="shared" si="530"/>
        <v>2020-08-04T20:30:04</v>
      </c>
    </row>
    <row r="3757" spans="1:48" x14ac:dyDescent="0.25">
      <c r="A3757" s="5">
        <v>3828</v>
      </c>
      <c r="B3757" s="5" t="s">
        <v>10563</v>
      </c>
      <c r="C3757" s="5" t="s">
        <v>10564</v>
      </c>
      <c r="D3757" s="6" t="s">
        <v>10565</v>
      </c>
      <c r="E3757">
        <v>0</v>
      </c>
      <c r="F3757" s="7">
        <v>0</v>
      </c>
      <c r="G3757" s="7">
        <v>0</v>
      </c>
      <c r="H3757" t="s">
        <v>10412</v>
      </c>
      <c r="I3757">
        <v>216</v>
      </c>
      <c r="J3757">
        <v>5250</v>
      </c>
      <c r="K3757">
        <v>20000</v>
      </c>
      <c r="L3757" t="s">
        <v>52</v>
      </c>
      <c r="M3757" s="8" t="s">
        <v>53</v>
      </c>
      <c r="N3757" s="8">
        <v>0.76785714285714202</v>
      </c>
      <c r="O3757">
        <v>0.23214285714285701</v>
      </c>
      <c r="P3757" s="9">
        <v>0</v>
      </c>
      <c r="Q3757">
        <v>10000</v>
      </c>
      <c r="R3757" s="8"/>
      <c r="S3757" s="8" t="s">
        <v>217</v>
      </c>
      <c r="T3757">
        <v>192643</v>
      </c>
      <c r="U3757">
        <v>40324</v>
      </c>
      <c r="V3757">
        <v>197106</v>
      </c>
      <c r="W3757">
        <v>150704</v>
      </c>
      <c r="X3757">
        <v>0</v>
      </c>
      <c r="Y3757">
        <v>130159</v>
      </c>
      <c r="Z3757">
        <v>70662</v>
      </c>
      <c r="AA3757">
        <v>869690</v>
      </c>
      <c r="AB3757">
        <v>0</v>
      </c>
      <c r="AC3757">
        <v>12</v>
      </c>
      <c r="AD3757">
        <v>0</v>
      </c>
      <c r="AE3757">
        <v>2018</v>
      </c>
      <c r="AF3757" t="s">
        <v>126</v>
      </c>
      <c r="AG3757">
        <v>60000</v>
      </c>
      <c r="AH3757" t="s">
        <v>55</v>
      </c>
      <c r="AI3757" t="s">
        <v>55</v>
      </c>
      <c r="AJ3757">
        <v>1</v>
      </c>
      <c r="AK3757">
        <v>0</v>
      </c>
      <c r="AL3757" s="8" t="s">
        <v>10566</v>
      </c>
      <c r="AM3757" s="10">
        <f t="shared" si="522"/>
        <v>2020</v>
      </c>
      <c r="AN3757">
        <f t="shared" si="523"/>
        <v>1</v>
      </c>
      <c r="AO3757">
        <f t="shared" si="529"/>
        <v>0</v>
      </c>
      <c r="AP3757">
        <f t="shared" si="524"/>
        <v>0</v>
      </c>
      <c r="AQ3757">
        <f t="shared" si="525"/>
        <v>1</v>
      </c>
      <c r="AR3757">
        <f t="shared" si="526"/>
        <v>0</v>
      </c>
      <c r="AS3757">
        <f t="shared" si="527"/>
        <v>0</v>
      </c>
      <c r="AT3757">
        <f t="shared" si="528"/>
        <v>0</v>
      </c>
      <c r="AU3757">
        <f t="shared" si="528"/>
        <v>0</v>
      </c>
      <c r="AV3757" t="str">
        <f t="shared" si="530"/>
        <v>2020-08-04T20:35:31</v>
      </c>
    </row>
    <row r="3758" spans="1:48" x14ac:dyDescent="0.25">
      <c r="A3758" s="5">
        <v>3829</v>
      </c>
      <c r="B3758" s="5" t="s">
        <v>464</v>
      </c>
      <c r="C3758" s="5" t="s">
        <v>465</v>
      </c>
      <c r="D3758" s="6" t="s">
        <v>466</v>
      </c>
      <c r="E3758">
        <v>87</v>
      </c>
      <c r="F3758" s="7">
        <v>0</v>
      </c>
      <c r="G3758" s="7"/>
      <c r="H3758" t="s">
        <v>467</v>
      </c>
      <c r="I3758">
        <v>0</v>
      </c>
      <c r="J3758">
        <v>0</v>
      </c>
      <c r="K3758">
        <v>48000</v>
      </c>
      <c r="L3758" t="s">
        <v>7359</v>
      </c>
      <c r="M3758" s="8" t="s">
        <v>63</v>
      </c>
      <c r="N3758" s="8">
        <v>1</v>
      </c>
      <c r="O3758">
        <v>0</v>
      </c>
      <c r="P3758" s="9">
        <v>0</v>
      </c>
      <c r="R3758" s="8"/>
      <c r="S3758" s="8"/>
      <c r="AJ3758">
        <v>0</v>
      </c>
      <c r="AL3758" s="8"/>
      <c r="AM3758" s="10">
        <f t="shared" si="522"/>
        <v>2017</v>
      </c>
      <c r="AN3758">
        <f t="shared" si="523"/>
        <v>0</v>
      </c>
      <c r="AO3758">
        <f t="shared" si="529"/>
        <v>0</v>
      </c>
      <c r="AP3758">
        <f t="shared" si="524"/>
        <v>1</v>
      </c>
      <c r="AQ3758">
        <f t="shared" si="525"/>
        <v>0</v>
      </c>
      <c r="AR3758">
        <f t="shared" si="526"/>
        <v>0</v>
      </c>
      <c r="AS3758">
        <f t="shared" si="527"/>
        <v>0</v>
      </c>
      <c r="AT3758">
        <f t="shared" si="528"/>
        <v>0</v>
      </c>
      <c r="AU3758">
        <f t="shared" si="528"/>
        <v>0</v>
      </c>
      <c r="AV3758">
        <f t="shared" si="530"/>
        <v>0</v>
      </c>
    </row>
    <row r="3759" spans="1:48" x14ac:dyDescent="0.25">
      <c r="A3759" s="5">
        <v>3830</v>
      </c>
      <c r="B3759" s="5" t="s">
        <v>464</v>
      </c>
      <c r="C3759" s="5" t="s">
        <v>465</v>
      </c>
      <c r="D3759" s="6" t="s">
        <v>466</v>
      </c>
      <c r="E3759">
        <v>87</v>
      </c>
      <c r="F3759" s="7">
        <v>0</v>
      </c>
      <c r="G3759" s="7"/>
      <c r="H3759" t="s">
        <v>467</v>
      </c>
      <c r="I3759">
        <v>0</v>
      </c>
      <c r="J3759">
        <v>0</v>
      </c>
      <c r="K3759">
        <v>48000</v>
      </c>
      <c r="L3759" t="s">
        <v>52</v>
      </c>
      <c r="M3759" s="8" t="s">
        <v>86</v>
      </c>
      <c r="N3759" s="8">
        <v>0.60714285714285698</v>
      </c>
      <c r="O3759">
        <v>0.39285714285714202</v>
      </c>
      <c r="P3759" s="9">
        <v>-0.86602540378443904</v>
      </c>
      <c r="Q3759">
        <v>30000</v>
      </c>
      <c r="R3759" s="8"/>
      <c r="S3759" s="8" t="s">
        <v>329</v>
      </c>
      <c r="T3759">
        <v>1324056</v>
      </c>
      <c r="U3759">
        <v>789887</v>
      </c>
      <c r="V3759">
        <v>1373136</v>
      </c>
      <c r="W3759">
        <v>-124692</v>
      </c>
      <c r="X3759">
        <v>275520</v>
      </c>
      <c r="Y3759">
        <v>466902</v>
      </c>
      <c r="Z3759">
        <v>578702</v>
      </c>
      <c r="AA3759">
        <v>4277737</v>
      </c>
      <c r="AB3759">
        <v>1773951</v>
      </c>
      <c r="AC3759">
        <v>12</v>
      </c>
      <c r="AD3759">
        <v>2503786</v>
      </c>
      <c r="AE3759">
        <v>2010</v>
      </c>
      <c r="AF3759" t="s">
        <v>68</v>
      </c>
      <c r="AG3759">
        <v>100000</v>
      </c>
      <c r="AH3759" t="s">
        <v>55</v>
      </c>
      <c r="AI3759" t="s">
        <v>56</v>
      </c>
      <c r="AJ3759">
        <v>0</v>
      </c>
      <c r="AK3759">
        <v>0</v>
      </c>
      <c r="AL3759" s="8" t="s">
        <v>10567</v>
      </c>
      <c r="AM3759" s="10">
        <f t="shared" si="522"/>
        <v>2017</v>
      </c>
      <c r="AN3759">
        <f t="shared" si="523"/>
        <v>1</v>
      </c>
      <c r="AO3759">
        <f t="shared" si="529"/>
        <v>0</v>
      </c>
      <c r="AP3759">
        <f t="shared" si="524"/>
        <v>0</v>
      </c>
      <c r="AQ3759">
        <f t="shared" si="525"/>
        <v>0</v>
      </c>
      <c r="AR3759">
        <f t="shared" si="526"/>
        <v>1</v>
      </c>
      <c r="AS3759">
        <f t="shared" si="527"/>
        <v>0</v>
      </c>
      <c r="AT3759">
        <f t="shared" si="528"/>
        <v>0</v>
      </c>
      <c r="AU3759">
        <f t="shared" si="528"/>
        <v>1</v>
      </c>
      <c r="AV3759" t="str">
        <f t="shared" si="530"/>
        <v>2020-08-04T20:39:14</v>
      </c>
    </row>
    <row r="3760" spans="1:48" x14ac:dyDescent="0.25">
      <c r="A3760" s="5">
        <v>3831</v>
      </c>
      <c r="B3760" s="5" t="s">
        <v>9133</v>
      </c>
      <c r="C3760" s="5" t="s">
        <v>9134</v>
      </c>
      <c r="D3760" s="6" t="s">
        <v>9135</v>
      </c>
      <c r="E3760">
        <v>6</v>
      </c>
      <c r="F3760" s="7">
        <v>0.69053022880000003</v>
      </c>
      <c r="G3760" s="7">
        <v>0</v>
      </c>
      <c r="H3760" t="s">
        <v>9136</v>
      </c>
      <c r="I3760">
        <v>4</v>
      </c>
      <c r="J3760">
        <v>982.22</v>
      </c>
      <c r="K3760">
        <v>80000</v>
      </c>
      <c r="L3760" t="s">
        <v>52</v>
      </c>
      <c r="M3760" s="8" t="s">
        <v>53</v>
      </c>
      <c r="N3760" s="8">
        <v>0.875</v>
      </c>
      <c r="O3760">
        <v>0.125</v>
      </c>
      <c r="P3760" s="9">
        <v>0</v>
      </c>
      <c r="Q3760">
        <v>80000</v>
      </c>
      <c r="R3760" s="8"/>
      <c r="S3760" s="8" t="s">
        <v>103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24197360</v>
      </c>
      <c r="AB3760">
        <v>0</v>
      </c>
      <c r="AC3760">
        <v>12</v>
      </c>
      <c r="AD3760">
        <v>0</v>
      </c>
      <c r="AE3760">
        <v>1968</v>
      </c>
      <c r="AF3760" t="s">
        <v>54</v>
      </c>
      <c r="AG3760">
        <v>82000</v>
      </c>
      <c r="AH3760" t="s">
        <v>55</v>
      </c>
      <c r="AI3760" t="s">
        <v>55</v>
      </c>
      <c r="AJ3760">
        <v>1</v>
      </c>
      <c r="AK3760">
        <v>240000</v>
      </c>
      <c r="AL3760" s="8" t="s">
        <v>10568</v>
      </c>
      <c r="AM3760" s="10">
        <f t="shared" si="522"/>
        <v>2013</v>
      </c>
      <c r="AN3760">
        <f t="shared" si="523"/>
        <v>1</v>
      </c>
      <c r="AO3760">
        <f t="shared" si="529"/>
        <v>0</v>
      </c>
      <c r="AP3760">
        <f t="shared" si="524"/>
        <v>0</v>
      </c>
      <c r="AQ3760">
        <f t="shared" si="525"/>
        <v>1</v>
      </c>
      <c r="AR3760">
        <f t="shared" si="526"/>
        <v>0</v>
      </c>
      <c r="AS3760">
        <f t="shared" si="527"/>
        <v>0</v>
      </c>
      <c r="AT3760">
        <f t="shared" si="528"/>
        <v>0</v>
      </c>
      <c r="AU3760">
        <f t="shared" si="528"/>
        <v>0</v>
      </c>
      <c r="AV3760" t="str">
        <f t="shared" si="530"/>
        <v>2020-08-04T20:41:00</v>
      </c>
    </row>
    <row r="3761" spans="1:48" x14ac:dyDescent="0.25">
      <c r="A3761" s="5">
        <v>3832</v>
      </c>
      <c r="B3761" s="5" t="s">
        <v>9121</v>
      </c>
      <c r="C3761" s="5" t="s">
        <v>9122</v>
      </c>
      <c r="D3761" s="6" t="s">
        <v>9123</v>
      </c>
      <c r="E3761">
        <v>20</v>
      </c>
      <c r="F3761" s="7">
        <v>0.27273184020000002</v>
      </c>
      <c r="G3761" s="7">
        <v>0</v>
      </c>
      <c r="H3761" t="s">
        <v>6054</v>
      </c>
      <c r="I3761">
        <v>0</v>
      </c>
      <c r="J3761">
        <v>0</v>
      </c>
      <c r="K3761">
        <v>50000</v>
      </c>
      <c r="L3761" t="s">
        <v>52</v>
      </c>
      <c r="M3761" s="8" t="s">
        <v>86</v>
      </c>
      <c r="N3761" s="8">
        <v>0.625</v>
      </c>
      <c r="O3761">
        <v>0.375</v>
      </c>
      <c r="P3761" s="9">
        <v>0.38535904012542999</v>
      </c>
      <c r="Q3761">
        <v>20000</v>
      </c>
      <c r="R3761" s="8"/>
      <c r="S3761" s="8" t="s">
        <v>329</v>
      </c>
      <c r="T3761">
        <v>2719337</v>
      </c>
      <c r="U3761">
        <v>1718492</v>
      </c>
      <c r="V3761">
        <v>3172256</v>
      </c>
      <c r="W3761">
        <v>1147748</v>
      </c>
      <c r="X3761">
        <v>995000</v>
      </c>
      <c r="Y3761">
        <v>1101292</v>
      </c>
      <c r="Z3761">
        <v>502887</v>
      </c>
      <c r="AA3761">
        <v>3799042</v>
      </c>
      <c r="AB3761">
        <v>1482413</v>
      </c>
      <c r="AC3761">
        <v>12</v>
      </c>
      <c r="AD3761">
        <v>2316629</v>
      </c>
      <c r="AE3761">
        <v>2013</v>
      </c>
      <c r="AF3761" t="s">
        <v>68</v>
      </c>
      <c r="AG3761">
        <v>300000</v>
      </c>
      <c r="AH3761" t="s">
        <v>55</v>
      </c>
      <c r="AI3761" t="s">
        <v>56</v>
      </c>
      <c r="AJ3761">
        <v>1</v>
      </c>
      <c r="AK3761">
        <v>45600</v>
      </c>
      <c r="AL3761" s="8" t="s">
        <v>10569</v>
      </c>
      <c r="AM3761" s="10">
        <f t="shared" si="522"/>
        <v>2017</v>
      </c>
      <c r="AN3761">
        <f t="shared" si="523"/>
        <v>1</v>
      </c>
      <c r="AO3761">
        <f t="shared" si="529"/>
        <v>0</v>
      </c>
      <c r="AP3761">
        <f t="shared" si="524"/>
        <v>0</v>
      </c>
      <c r="AQ3761">
        <f t="shared" si="525"/>
        <v>0</v>
      </c>
      <c r="AR3761">
        <f t="shared" si="526"/>
        <v>1</v>
      </c>
      <c r="AS3761">
        <f t="shared" si="527"/>
        <v>0</v>
      </c>
      <c r="AT3761">
        <f t="shared" si="528"/>
        <v>0</v>
      </c>
      <c r="AU3761">
        <f t="shared" si="528"/>
        <v>1</v>
      </c>
      <c r="AV3761" t="str">
        <f t="shared" si="530"/>
        <v>2020-08-04T20:46:54</v>
      </c>
    </row>
    <row r="3762" spans="1:48" x14ac:dyDescent="0.25">
      <c r="A3762" s="5">
        <v>3833</v>
      </c>
      <c r="B3762" s="5" t="s">
        <v>604</v>
      </c>
      <c r="C3762" s="5" t="s">
        <v>605</v>
      </c>
      <c r="D3762" s="6" t="s">
        <v>606</v>
      </c>
      <c r="E3762">
        <v>3</v>
      </c>
      <c r="F3762" s="7">
        <v>0</v>
      </c>
      <c r="G3762" s="7"/>
      <c r="H3762" t="s">
        <v>607</v>
      </c>
      <c r="I3762">
        <v>0</v>
      </c>
      <c r="J3762">
        <v>0</v>
      </c>
      <c r="K3762">
        <v>100000</v>
      </c>
      <c r="L3762" t="s">
        <v>52</v>
      </c>
      <c r="M3762" s="8" t="s">
        <v>53</v>
      </c>
      <c r="N3762" s="8">
        <v>0.75</v>
      </c>
      <c r="O3762">
        <v>0.25</v>
      </c>
      <c r="P3762" s="9">
        <v>0.86602540378443904</v>
      </c>
      <c r="Q3762">
        <v>100000</v>
      </c>
      <c r="R3762" s="8"/>
      <c r="S3762" s="8" t="s">
        <v>329</v>
      </c>
      <c r="T3762">
        <v>3319814</v>
      </c>
      <c r="U3762">
        <v>3525051</v>
      </c>
      <c r="V3762">
        <v>3582714</v>
      </c>
      <c r="W3762">
        <v>57663</v>
      </c>
      <c r="X3762">
        <v>1373559</v>
      </c>
      <c r="Y3762">
        <v>1243453</v>
      </c>
      <c r="Z3762">
        <v>1734705</v>
      </c>
      <c r="AA3762">
        <v>11029314</v>
      </c>
      <c r="AB3762">
        <v>4718392</v>
      </c>
      <c r="AC3762">
        <v>12</v>
      </c>
      <c r="AD3762">
        <v>6310922</v>
      </c>
      <c r="AE3762">
        <v>1985</v>
      </c>
      <c r="AF3762" t="s">
        <v>54</v>
      </c>
      <c r="AG3762">
        <v>208826</v>
      </c>
      <c r="AH3762" t="s">
        <v>55</v>
      </c>
      <c r="AI3762" t="s">
        <v>56</v>
      </c>
      <c r="AJ3762">
        <v>0</v>
      </c>
      <c r="AK3762">
        <v>499212</v>
      </c>
      <c r="AL3762" s="8" t="s">
        <v>10570</v>
      </c>
      <c r="AM3762" s="10">
        <f t="shared" si="522"/>
        <v>2016</v>
      </c>
      <c r="AN3762">
        <f t="shared" si="523"/>
        <v>1</v>
      </c>
      <c r="AO3762">
        <f t="shared" si="529"/>
        <v>0</v>
      </c>
      <c r="AP3762">
        <f t="shared" si="524"/>
        <v>0</v>
      </c>
      <c r="AQ3762">
        <f t="shared" si="525"/>
        <v>1</v>
      </c>
      <c r="AR3762">
        <f t="shared" si="526"/>
        <v>0</v>
      </c>
      <c r="AS3762">
        <f t="shared" si="527"/>
        <v>0</v>
      </c>
      <c r="AT3762">
        <f t="shared" si="528"/>
        <v>0</v>
      </c>
      <c r="AU3762">
        <f t="shared" si="528"/>
        <v>1</v>
      </c>
      <c r="AV3762" t="str">
        <f t="shared" si="530"/>
        <v>2020-08-05T13:53:43</v>
      </c>
    </row>
    <row r="3763" spans="1:48" x14ac:dyDescent="0.25">
      <c r="A3763" s="5">
        <v>3834</v>
      </c>
      <c r="B3763" s="5" t="s">
        <v>5507</v>
      </c>
      <c r="C3763" s="5" t="s">
        <v>5508</v>
      </c>
      <c r="D3763" s="6" t="s">
        <v>5509</v>
      </c>
      <c r="E3763">
        <v>3</v>
      </c>
      <c r="F3763" s="7">
        <v>0.29945223059999998</v>
      </c>
      <c r="G3763" s="7">
        <v>0</v>
      </c>
      <c r="H3763" t="s">
        <v>5510</v>
      </c>
      <c r="I3763">
        <v>0</v>
      </c>
      <c r="J3763">
        <v>0</v>
      </c>
      <c r="K3763">
        <v>10000</v>
      </c>
      <c r="L3763" t="s">
        <v>52</v>
      </c>
      <c r="M3763" s="8" t="s">
        <v>86</v>
      </c>
      <c r="N3763" s="8">
        <v>0.53571428571428503</v>
      </c>
      <c r="O3763">
        <v>0.46428571428571402</v>
      </c>
      <c r="P3763" s="9">
        <v>0</v>
      </c>
      <c r="Q3763">
        <v>5000</v>
      </c>
      <c r="R3763" s="8"/>
      <c r="S3763" s="8"/>
      <c r="AA3763">
        <v>52439</v>
      </c>
      <c r="AB3763">
        <v>0</v>
      </c>
      <c r="AC3763">
        <v>12</v>
      </c>
      <c r="AD3763">
        <v>0</v>
      </c>
      <c r="AE3763">
        <v>2017</v>
      </c>
      <c r="AF3763" t="s">
        <v>126</v>
      </c>
      <c r="AG3763">
        <v>94000</v>
      </c>
      <c r="AH3763" t="s">
        <v>55</v>
      </c>
      <c r="AI3763" t="s">
        <v>56</v>
      </c>
      <c r="AJ3763">
        <v>1</v>
      </c>
      <c r="AK3763">
        <v>2640</v>
      </c>
      <c r="AL3763" s="8" t="s">
        <v>10571</v>
      </c>
      <c r="AM3763" s="10">
        <f t="shared" si="522"/>
        <v>2018</v>
      </c>
      <c r="AN3763">
        <f t="shared" si="523"/>
        <v>1</v>
      </c>
      <c r="AO3763">
        <f t="shared" si="529"/>
        <v>0</v>
      </c>
      <c r="AP3763">
        <f t="shared" si="524"/>
        <v>0</v>
      </c>
      <c r="AQ3763">
        <f t="shared" si="525"/>
        <v>0</v>
      </c>
      <c r="AR3763">
        <f t="shared" si="526"/>
        <v>1</v>
      </c>
      <c r="AS3763">
        <f t="shared" si="527"/>
        <v>0</v>
      </c>
      <c r="AT3763">
        <f t="shared" si="528"/>
        <v>0</v>
      </c>
      <c r="AU3763">
        <f t="shared" si="528"/>
        <v>1</v>
      </c>
      <c r="AV3763" t="str">
        <f t="shared" si="530"/>
        <v>2020-08-05T13:52:47</v>
      </c>
    </row>
    <row r="3764" spans="1:48" x14ac:dyDescent="0.25">
      <c r="A3764" s="5">
        <v>3835</v>
      </c>
      <c r="B3764" s="5" t="s">
        <v>10572</v>
      </c>
      <c r="C3764" s="5" t="s">
        <v>10573</v>
      </c>
      <c r="D3764" s="6" t="s">
        <v>10574</v>
      </c>
      <c r="E3764">
        <v>3</v>
      </c>
      <c r="F3764" s="7">
        <v>0.3075567716</v>
      </c>
      <c r="G3764" s="7">
        <v>0</v>
      </c>
      <c r="H3764" t="s">
        <v>10575</v>
      </c>
      <c r="I3764">
        <v>0</v>
      </c>
      <c r="J3764">
        <v>0</v>
      </c>
      <c r="K3764">
        <v>170000</v>
      </c>
      <c r="L3764" t="s">
        <v>52</v>
      </c>
      <c r="M3764" s="8" t="s">
        <v>63</v>
      </c>
      <c r="N3764" s="8">
        <v>0.91071428571428503</v>
      </c>
      <c r="O3764">
        <v>8.9285714285714204E-2</v>
      </c>
      <c r="P3764" s="9">
        <v>0</v>
      </c>
      <c r="Q3764">
        <v>170000</v>
      </c>
      <c r="R3764" s="8"/>
      <c r="S3764" s="8" t="s">
        <v>329</v>
      </c>
      <c r="T3764">
        <v>56849931</v>
      </c>
      <c r="U3764">
        <v>51483448</v>
      </c>
      <c r="V3764">
        <v>61873507</v>
      </c>
      <c r="W3764">
        <v>8069496</v>
      </c>
      <c r="X3764">
        <v>25435555</v>
      </c>
      <c r="Y3764">
        <v>19567722</v>
      </c>
      <c r="Z3764">
        <v>25256859</v>
      </c>
      <c r="AA3764">
        <v>250124440</v>
      </c>
      <c r="AB3764">
        <v>74282296</v>
      </c>
      <c r="AC3764">
        <v>12</v>
      </c>
      <c r="AD3764">
        <v>175842144</v>
      </c>
      <c r="AE3764">
        <v>1975</v>
      </c>
      <c r="AF3764" t="s">
        <v>54</v>
      </c>
      <c r="AG3764">
        <v>5300000</v>
      </c>
      <c r="AH3764" t="s">
        <v>55</v>
      </c>
      <c r="AI3764" t="s">
        <v>55</v>
      </c>
      <c r="AJ3764">
        <v>1</v>
      </c>
      <c r="AK3764">
        <v>26624943</v>
      </c>
      <c r="AL3764" s="8" t="s">
        <v>10576</v>
      </c>
      <c r="AM3764" s="10">
        <f t="shared" si="522"/>
        <v>2014</v>
      </c>
      <c r="AN3764">
        <f t="shared" si="523"/>
        <v>1</v>
      </c>
      <c r="AO3764">
        <f t="shared" si="529"/>
        <v>0</v>
      </c>
      <c r="AP3764">
        <f t="shared" si="524"/>
        <v>1</v>
      </c>
      <c r="AQ3764">
        <f t="shared" si="525"/>
        <v>0</v>
      </c>
      <c r="AR3764">
        <f t="shared" si="526"/>
        <v>0</v>
      </c>
      <c r="AS3764">
        <f t="shared" si="527"/>
        <v>0</v>
      </c>
      <c r="AT3764">
        <f t="shared" si="528"/>
        <v>0</v>
      </c>
      <c r="AU3764">
        <f t="shared" si="528"/>
        <v>0</v>
      </c>
      <c r="AV3764" t="str">
        <f t="shared" si="530"/>
        <v>2020-08-05T14:13:48</v>
      </c>
    </row>
    <row r="3765" spans="1:48" x14ac:dyDescent="0.25">
      <c r="A3765" s="5">
        <v>3836</v>
      </c>
      <c r="B3765" s="5" t="s">
        <v>555</v>
      </c>
      <c r="C3765" s="5" t="s">
        <v>556</v>
      </c>
      <c r="D3765" s="6" t="s">
        <v>557</v>
      </c>
      <c r="E3765">
        <v>82</v>
      </c>
      <c r="F3765" s="7">
        <v>0.52558143940000002</v>
      </c>
      <c r="G3765" s="7">
        <v>0</v>
      </c>
      <c r="H3765" t="s">
        <v>558</v>
      </c>
      <c r="I3765">
        <v>0</v>
      </c>
      <c r="J3765">
        <v>0</v>
      </c>
      <c r="K3765">
        <v>50000</v>
      </c>
      <c r="L3765" t="s">
        <v>52</v>
      </c>
      <c r="M3765" s="8" t="s">
        <v>86</v>
      </c>
      <c r="N3765" s="8">
        <v>0.5</v>
      </c>
      <c r="O3765">
        <v>0.499999999999999</v>
      </c>
      <c r="P3765" s="9">
        <v>-0.97337900162513902</v>
      </c>
      <c r="Q3765">
        <v>5000</v>
      </c>
      <c r="R3765" s="8"/>
      <c r="S3765" s="8" t="s">
        <v>175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328081</v>
      </c>
      <c r="AB3765">
        <v>0</v>
      </c>
      <c r="AC3765">
        <v>12</v>
      </c>
      <c r="AD3765">
        <v>0</v>
      </c>
      <c r="AE3765">
        <v>2016</v>
      </c>
      <c r="AF3765" t="s">
        <v>126</v>
      </c>
      <c r="AG3765">
        <v>30000</v>
      </c>
      <c r="AH3765" t="s">
        <v>55</v>
      </c>
      <c r="AI3765" t="s">
        <v>56</v>
      </c>
      <c r="AJ3765">
        <v>0.10286865420000001</v>
      </c>
      <c r="AK3765">
        <v>5120</v>
      </c>
      <c r="AL3765" s="8" t="s">
        <v>10577</v>
      </c>
      <c r="AM3765" s="10">
        <f t="shared" si="522"/>
        <v>2016</v>
      </c>
      <c r="AN3765">
        <f t="shared" si="523"/>
        <v>1</v>
      </c>
      <c r="AO3765">
        <f t="shared" si="529"/>
        <v>0</v>
      </c>
      <c r="AP3765">
        <f t="shared" si="524"/>
        <v>0</v>
      </c>
      <c r="AQ3765">
        <f t="shared" si="525"/>
        <v>0</v>
      </c>
      <c r="AR3765">
        <f t="shared" si="526"/>
        <v>1</v>
      </c>
      <c r="AS3765">
        <f t="shared" si="527"/>
        <v>0</v>
      </c>
      <c r="AT3765">
        <f t="shared" si="528"/>
        <v>0</v>
      </c>
      <c r="AU3765">
        <f t="shared" si="528"/>
        <v>1</v>
      </c>
      <c r="AV3765" t="str">
        <f t="shared" si="530"/>
        <v>2020-08-05T14:19:21</v>
      </c>
    </row>
    <row r="3766" spans="1:48" x14ac:dyDescent="0.25">
      <c r="A3766" s="5">
        <v>3837</v>
      </c>
      <c r="B3766" s="5" t="s">
        <v>2635</v>
      </c>
      <c r="C3766" s="5" t="s">
        <v>2636</v>
      </c>
      <c r="D3766" s="6" t="s">
        <v>2637</v>
      </c>
      <c r="E3766">
        <v>96</v>
      </c>
      <c r="F3766" s="7">
        <v>0.48529681670000002</v>
      </c>
      <c r="G3766" s="7">
        <v>0</v>
      </c>
      <c r="H3766" t="s">
        <v>2638</v>
      </c>
      <c r="I3766">
        <v>58</v>
      </c>
      <c r="J3766">
        <v>1913477.53</v>
      </c>
      <c r="K3766">
        <v>2000000</v>
      </c>
      <c r="L3766" t="s">
        <v>52</v>
      </c>
      <c r="M3766" s="8" t="s">
        <v>53</v>
      </c>
      <c r="N3766" s="8">
        <v>0.69642857142857095</v>
      </c>
      <c r="O3766">
        <v>0.30357142857142799</v>
      </c>
      <c r="P3766" s="9">
        <v>0</v>
      </c>
      <c r="Q3766">
        <v>1200000</v>
      </c>
      <c r="R3766" s="8"/>
      <c r="S3766" s="8" t="s">
        <v>329</v>
      </c>
      <c r="T3766">
        <v>25365445</v>
      </c>
      <c r="U3766">
        <v>18733226</v>
      </c>
      <c r="V3766">
        <v>26161492</v>
      </c>
      <c r="W3766">
        <v>1975302</v>
      </c>
      <c r="X3766">
        <v>557483</v>
      </c>
      <c r="Y3766">
        <v>4033111</v>
      </c>
      <c r="Z3766">
        <v>9736838</v>
      </c>
      <c r="AA3766">
        <v>96835508</v>
      </c>
      <c r="AB3766">
        <v>38662962</v>
      </c>
      <c r="AC3766">
        <v>12</v>
      </c>
      <c r="AD3766">
        <v>58172546</v>
      </c>
      <c r="AE3766">
        <v>1972</v>
      </c>
      <c r="AF3766" t="s">
        <v>54</v>
      </c>
      <c r="AG3766">
        <v>3000000</v>
      </c>
      <c r="AH3766" t="s">
        <v>55</v>
      </c>
      <c r="AI3766" t="s">
        <v>55</v>
      </c>
      <c r="AJ3766">
        <v>1</v>
      </c>
      <c r="AK3766">
        <v>8732060</v>
      </c>
      <c r="AL3766" s="8" t="s">
        <v>10578</v>
      </c>
      <c r="AM3766" s="10">
        <f t="shared" si="522"/>
        <v>2006</v>
      </c>
      <c r="AN3766">
        <f t="shared" si="523"/>
        <v>1</v>
      </c>
      <c r="AO3766">
        <f t="shared" si="529"/>
        <v>0</v>
      </c>
      <c r="AP3766">
        <f t="shared" si="524"/>
        <v>0</v>
      </c>
      <c r="AQ3766">
        <f t="shared" si="525"/>
        <v>1</v>
      </c>
      <c r="AR3766">
        <f t="shared" si="526"/>
        <v>0</v>
      </c>
      <c r="AS3766">
        <f t="shared" si="527"/>
        <v>0</v>
      </c>
      <c r="AT3766">
        <f t="shared" si="528"/>
        <v>0</v>
      </c>
      <c r="AU3766">
        <f t="shared" si="528"/>
        <v>0</v>
      </c>
      <c r="AV3766" t="str">
        <f t="shared" si="530"/>
        <v>2020-08-05T14:20:42</v>
      </c>
    </row>
    <row r="3767" spans="1:48" x14ac:dyDescent="0.25">
      <c r="A3767" s="5">
        <v>3838</v>
      </c>
      <c r="B3767" s="5" t="s">
        <v>2694</v>
      </c>
      <c r="C3767" s="5" t="s">
        <v>2695</v>
      </c>
      <c r="D3767" s="6" t="s">
        <v>2696</v>
      </c>
      <c r="E3767">
        <v>91</v>
      </c>
      <c r="F3767" s="7">
        <v>0.38313934290000001</v>
      </c>
      <c r="G3767" s="7">
        <v>0</v>
      </c>
      <c r="H3767" t="s">
        <v>2697</v>
      </c>
      <c r="I3767">
        <v>165</v>
      </c>
      <c r="J3767">
        <v>362410.6</v>
      </c>
      <c r="K3767">
        <v>1800000</v>
      </c>
      <c r="L3767" t="s">
        <v>52</v>
      </c>
      <c r="M3767" s="8" t="s">
        <v>53</v>
      </c>
      <c r="N3767" s="8">
        <v>0.875</v>
      </c>
      <c r="O3767">
        <v>0.125</v>
      </c>
      <c r="P3767" s="9">
        <v>-0.40413147998272297</v>
      </c>
      <c r="Q3767">
        <v>1800000</v>
      </c>
      <c r="R3767" s="8"/>
      <c r="S3767" s="8" t="s">
        <v>329</v>
      </c>
      <c r="T3767">
        <v>42532123</v>
      </c>
      <c r="U3767">
        <v>48535495</v>
      </c>
      <c r="V3767">
        <v>48535495</v>
      </c>
      <c r="W3767">
        <v>24934123</v>
      </c>
      <c r="X3767">
        <v>0</v>
      </c>
      <c r="Y3767">
        <v>17267452</v>
      </c>
      <c r="Z3767">
        <v>15305373</v>
      </c>
      <c r="AA3767">
        <v>116830799</v>
      </c>
      <c r="AB3767">
        <v>26774722</v>
      </c>
      <c r="AC3767">
        <v>12</v>
      </c>
      <c r="AD3767">
        <v>90056077</v>
      </c>
      <c r="AE3767">
        <v>2003</v>
      </c>
      <c r="AF3767" t="s">
        <v>54</v>
      </c>
      <c r="AG3767">
        <v>2000000</v>
      </c>
      <c r="AH3767" t="s">
        <v>55</v>
      </c>
      <c r="AI3767" t="s">
        <v>55</v>
      </c>
      <c r="AJ3767">
        <v>0.98888571940000003</v>
      </c>
      <c r="AK3767">
        <v>19892480</v>
      </c>
      <c r="AL3767" s="8" t="s">
        <v>10579</v>
      </c>
      <c r="AM3767" s="10">
        <f t="shared" si="522"/>
        <v>2006</v>
      </c>
      <c r="AN3767">
        <f t="shared" si="523"/>
        <v>1</v>
      </c>
      <c r="AO3767">
        <f t="shared" si="529"/>
        <v>0</v>
      </c>
      <c r="AP3767">
        <f t="shared" si="524"/>
        <v>0</v>
      </c>
      <c r="AQ3767">
        <f t="shared" si="525"/>
        <v>1</v>
      </c>
      <c r="AR3767">
        <f t="shared" si="526"/>
        <v>0</v>
      </c>
      <c r="AS3767">
        <f t="shared" si="527"/>
        <v>0</v>
      </c>
      <c r="AT3767">
        <f t="shared" si="528"/>
        <v>0</v>
      </c>
      <c r="AU3767">
        <f t="shared" si="528"/>
        <v>0</v>
      </c>
      <c r="AV3767" t="str">
        <f t="shared" si="530"/>
        <v>2020-08-05T14:29:42</v>
      </c>
    </row>
    <row r="3768" spans="1:48" x14ac:dyDescent="0.25">
      <c r="A3768" s="5">
        <v>3839</v>
      </c>
      <c r="B3768" s="5" t="s">
        <v>2206</v>
      </c>
      <c r="C3768" s="5" t="s">
        <v>2207</v>
      </c>
      <c r="D3768" s="6" t="s">
        <v>2208</v>
      </c>
      <c r="E3768">
        <v>9</v>
      </c>
      <c r="F3768" s="7">
        <v>0.35519796790000002</v>
      </c>
      <c r="G3768" s="7">
        <v>0</v>
      </c>
      <c r="H3768" t="s">
        <v>2209</v>
      </c>
      <c r="I3768">
        <v>39</v>
      </c>
      <c r="J3768">
        <v>452385.76</v>
      </c>
      <c r="K3768">
        <v>300000</v>
      </c>
      <c r="L3768" t="s">
        <v>52</v>
      </c>
      <c r="M3768" s="8" t="s">
        <v>53</v>
      </c>
      <c r="N3768" s="8">
        <v>0.80357142857142805</v>
      </c>
      <c r="O3768">
        <v>0.19642857142857101</v>
      </c>
      <c r="P3768" s="9">
        <v>-0.89160320718308905</v>
      </c>
      <c r="Q3768">
        <v>300000</v>
      </c>
      <c r="R3768" s="8"/>
      <c r="S3768" s="8" t="s">
        <v>329</v>
      </c>
      <c r="T3768">
        <v>9665267</v>
      </c>
      <c r="U3768">
        <v>6437752</v>
      </c>
      <c r="V3768">
        <v>10030754</v>
      </c>
      <c r="W3768">
        <v>1078382</v>
      </c>
      <c r="X3768">
        <v>2645840</v>
      </c>
      <c r="Y3768">
        <v>4614169</v>
      </c>
      <c r="Z3768">
        <v>3240141</v>
      </c>
      <c r="AA3768">
        <v>25883625</v>
      </c>
      <c r="AB3768">
        <v>8552541</v>
      </c>
      <c r="AC3768">
        <v>12</v>
      </c>
      <c r="AD3768">
        <v>17331084</v>
      </c>
      <c r="AE3768">
        <v>2004</v>
      </c>
      <c r="AF3768" t="s">
        <v>121</v>
      </c>
      <c r="AG3768">
        <v>1010000</v>
      </c>
      <c r="AH3768" t="s">
        <v>55</v>
      </c>
      <c r="AI3768" t="s">
        <v>55</v>
      </c>
      <c r="AJ3768">
        <v>0.99602389710000006</v>
      </c>
      <c r="AK3768">
        <v>712000</v>
      </c>
      <c r="AL3768" s="8" t="s">
        <v>10580</v>
      </c>
      <c r="AM3768" s="10">
        <f t="shared" si="522"/>
        <v>2014</v>
      </c>
      <c r="AN3768">
        <f t="shared" si="523"/>
        <v>1</v>
      </c>
      <c r="AO3768">
        <f t="shared" si="529"/>
        <v>0</v>
      </c>
      <c r="AP3768">
        <f t="shared" si="524"/>
        <v>0</v>
      </c>
      <c r="AQ3768">
        <f t="shared" si="525"/>
        <v>1</v>
      </c>
      <c r="AR3768">
        <f t="shared" si="526"/>
        <v>0</v>
      </c>
      <c r="AS3768">
        <f t="shared" si="527"/>
        <v>0</v>
      </c>
      <c r="AT3768">
        <f t="shared" si="528"/>
        <v>0</v>
      </c>
      <c r="AU3768">
        <f t="shared" si="528"/>
        <v>0</v>
      </c>
      <c r="AV3768" t="str">
        <f t="shared" si="530"/>
        <v>2020-08-05T17:45:27</v>
      </c>
    </row>
    <row r="3769" spans="1:48" x14ac:dyDescent="0.25">
      <c r="A3769" s="5">
        <v>3840</v>
      </c>
      <c r="B3769" s="5" t="s">
        <v>7790</v>
      </c>
      <c r="C3769" s="5" t="s">
        <v>7791</v>
      </c>
      <c r="D3769" s="6" t="s">
        <v>7792</v>
      </c>
      <c r="E3769">
        <v>22</v>
      </c>
      <c r="F3769" s="7">
        <v>0.52234949490000004</v>
      </c>
      <c r="G3769" s="7">
        <v>0</v>
      </c>
      <c r="H3769" t="s">
        <v>7793</v>
      </c>
      <c r="I3769">
        <v>0</v>
      </c>
      <c r="J3769">
        <v>0</v>
      </c>
      <c r="K3769">
        <v>20000</v>
      </c>
      <c r="L3769" t="s">
        <v>52</v>
      </c>
      <c r="M3769" s="8" t="s">
        <v>86</v>
      </c>
      <c r="N3769" s="8">
        <v>0.55357142857142805</v>
      </c>
      <c r="O3769">
        <v>0.44642857142857101</v>
      </c>
      <c r="P3769" s="9">
        <v>0.86602540378443904</v>
      </c>
      <c r="Q3769">
        <v>20000</v>
      </c>
      <c r="R3769" s="8"/>
      <c r="S3769" s="8" t="s">
        <v>217</v>
      </c>
      <c r="T3769">
        <v>312197</v>
      </c>
      <c r="U3769">
        <v>172966</v>
      </c>
      <c r="V3769">
        <v>348617</v>
      </c>
      <c r="W3769">
        <v>175650</v>
      </c>
      <c r="X3769">
        <v>0</v>
      </c>
      <c r="Y3769">
        <v>182504</v>
      </c>
      <c r="Z3769">
        <v>123440</v>
      </c>
      <c r="AA3769">
        <v>1487891</v>
      </c>
      <c r="AB3769">
        <v>609699</v>
      </c>
      <c r="AC3769">
        <v>12</v>
      </c>
      <c r="AD3769">
        <v>878192</v>
      </c>
      <c r="AE3769">
        <v>2017</v>
      </c>
      <c r="AF3769" t="s">
        <v>126</v>
      </c>
      <c r="AG3769">
        <v>300000</v>
      </c>
      <c r="AH3769" t="s">
        <v>55</v>
      </c>
      <c r="AI3769" t="s">
        <v>56</v>
      </c>
      <c r="AJ3769">
        <v>1</v>
      </c>
      <c r="AK3769">
        <v>52800</v>
      </c>
      <c r="AL3769" s="8" t="s">
        <v>10581</v>
      </c>
      <c r="AM3769" s="10">
        <f t="shared" si="522"/>
        <v>2018</v>
      </c>
      <c r="AN3769">
        <f t="shared" si="523"/>
        <v>1</v>
      </c>
      <c r="AO3769">
        <f t="shared" si="529"/>
        <v>0</v>
      </c>
      <c r="AP3769">
        <f t="shared" si="524"/>
        <v>0</v>
      </c>
      <c r="AQ3769">
        <f t="shared" si="525"/>
        <v>0</v>
      </c>
      <c r="AR3769">
        <f t="shared" si="526"/>
        <v>1</v>
      </c>
      <c r="AS3769">
        <f t="shared" si="527"/>
        <v>0</v>
      </c>
      <c r="AT3769">
        <f t="shared" si="528"/>
        <v>0</v>
      </c>
      <c r="AU3769">
        <f t="shared" si="528"/>
        <v>1</v>
      </c>
      <c r="AV3769" t="str">
        <f t="shared" si="530"/>
        <v>2020-08-05T19:00:40</v>
      </c>
    </row>
    <row r="3770" spans="1:48" x14ac:dyDescent="0.25">
      <c r="A3770" s="5">
        <v>3841</v>
      </c>
      <c r="B3770" s="5" t="s">
        <v>6673</v>
      </c>
      <c r="C3770" s="5" t="s">
        <v>6674</v>
      </c>
      <c r="D3770" s="6" t="s">
        <v>6675</v>
      </c>
      <c r="E3770">
        <v>5</v>
      </c>
      <c r="F3770" s="7">
        <v>0.56931303060000005</v>
      </c>
      <c r="G3770" s="7">
        <v>0</v>
      </c>
      <c r="H3770" t="s">
        <v>6676</v>
      </c>
      <c r="I3770">
        <v>39</v>
      </c>
      <c r="J3770">
        <v>69516.42</v>
      </c>
      <c r="K3770">
        <v>150000</v>
      </c>
      <c r="L3770" t="s">
        <v>52</v>
      </c>
      <c r="M3770" s="8" t="s">
        <v>53</v>
      </c>
      <c r="N3770" s="8">
        <v>0.85714285714285698</v>
      </c>
      <c r="O3770">
        <v>0.14285714285714199</v>
      </c>
      <c r="P3770" s="11">
        <v>-4.5999999999999998E-15</v>
      </c>
      <c r="Q3770">
        <v>150000</v>
      </c>
      <c r="R3770" s="8"/>
      <c r="S3770" s="8" t="s">
        <v>97</v>
      </c>
      <c r="T3770">
        <v>23708232</v>
      </c>
      <c r="U3770">
        <v>16944778</v>
      </c>
      <c r="V3770">
        <v>23814805</v>
      </c>
      <c r="W3770">
        <v>4550235</v>
      </c>
      <c r="X3770">
        <v>0</v>
      </c>
      <c r="Y3770">
        <v>20150116</v>
      </c>
      <c r="Z3770">
        <v>3553607</v>
      </c>
      <c r="AA3770">
        <v>9913161</v>
      </c>
      <c r="AB3770">
        <v>4297550</v>
      </c>
      <c r="AC3770">
        <v>12</v>
      </c>
      <c r="AD3770">
        <v>5615611</v>
      </c>
      <c r="AE3770">
        <v>1966</v>
      </c>
      <c r="AF3770" t="s">
        <v>54</v>
      </c>
      <c r="AG3770">
        <v>200000</v>
      </c>
      <c r="AH3770" t="s">
        <v>55</v>
      </c>
      <c r="AI3770" t="s">
        <v>56</v>
      </c>
      <c r="AJ3770">
        <v>1</v>
      </c>
      <c r="AK3770">
        <v>61200</v>
      </c>
      <c r="AL3770" s="8" t="s">
        <v>10582</v>
      </c>
      <c r="AM3770" s="10">
        <f t="shared" si="522"/>
        <v>2016</v>
      </c>
      <c r="AN3770">
        <f t="shared" si="523"/>
        <v>1</v>
      </c>
      <c r="AO3770">
        <f t="shared" si="529"/>
        <v>0</v>
      </c>
      <c r="AP3770">
        <f t="shared" si="524"/>
        <v>0</v>
      </c>
      <c r="AQ3770">
        <f t="shared" si="525"/>
        <v>1</v>
      </c>
      <c r="AR3770">
        <f t="shared" si="526"/>
        <v>0</v>
      </c>
      <c r="AS3770">
        <f t="shared" si="527"/>
        <v>0</v>
      </c>
      <c r="AT3770">
        <f t="shared" si="528"/>
        <v>0</v>
      </c>
      <c r="AU3770">
        <f t="shared" si="528"/>
        <v>1</v>
      </c>
      <c r="AV3770" t="str">
        <f t="shared" si="530"/>
        <v>2020-08-05T14:24:21</v>
      </c>
    </row>
    <row r="3771" spans="1:48" x14ac:dyDescent="0.25">
      <c r="A3771" s="5">
        <v>3842</v>
      </c>
      <c r="B3771" s="5" t="s">
        <v>2726</v>
      </c>
      <c r="C3771" s="5" t="s">
        <v>2727</v>
      </c>
      <c r="D3771" s="6" t="s">
        <v>2728</v>
      </c>
      <c r="E3771">
        <v>234</v>
      </c>
      <c r="F3771" s="7">
        <v>0.3700948127</v>
      </c>
      <c r="G3771" s="7">
        <v>0</v>
      </c>
      <c r="H3771" t="s">
        <v>2729</v>
      </c>
      <c r="I3771">
        <v>95</v>
      </c>
      <c r="J3771">
        <v>564565.41</v>
      </c>
      <c r="K3771">
        <v>1100000</v>
      </c>
      <c r="L3771" t="s">
        <v>52</v>
      </c>
      <c r="M3771" s="8" t="s">
        <v>53</v>
      </c>
      <c r="N3771" s="8">
        <v>0.82142857142857095</v>
      </c>
      <c r="O3771">
        <v>0.17857142857142799</v>
      </c>
      <c r="P3771" s="9">
        <v>0</v>
      </c>
      <c r="Q3771">
        <v>1100000</v>
      </c>
      <c r="R3771" s="8"/>
      <c r="S3771" s="8" t="s">
        <v>7613</v>
      </c>
      <c r="T3771">
        <v>40153714</v>
      </c>
      <c r="U3771">
        <v>19977448</v>
      </c>
      <c r="V3771">
        <v>41455722</v>
      </c>
      <c r="W3771">
        <v>21343873</v>
      </c>
      <c r="X3771">
        <v>0</v>
      </c>
      <c r="Y3771">
        <v>21580915</v>
      </c>
      <c r="Z3771">
        <v>7855054</v>
      </c>
      <c r="AA3771">
        <v>42382012</v>
      </c>
      <c r="AB3771">
        <v>12972012</v>
      </c>
      <c r="AC3771">
        <v>4</v>
      </c>
      <c r="AD3771">
        <v>29410000</v>
      </c>
      <c r="AE3771">
        <v>2003</v>
      </c>
      <c r="AF3771" t="s">
        <v>54</v>
      </c>
      <c r="AG3771">
        <v>2000000</v>
      </c>
      <c r="AH3771" t="s">
        <v>56</v>
      </c>
      <c r="AI3771" t="s">
        <v>55</v>
      </c>
      <c r="AJ3771">
        <v>1</v>
      </c>
      <c r="AK3771">
        <v>1080395</v>
      </c>
      <c r="AL3771" s="8" t="s">
        <v>10583</v>
      </c>
      <c r="AM3771" s="10">
        <f t="shared" si="522"/>
        <v>2006</v>
      </c>
      <c r="AN3771">
        <f t="shared" si="523"/>
        <v>1</v>
      </c>
      <c r="AO3771">
        <f t="shared" si="529"/>
        <v>0</v>
      </c>
      <c r="AP3771">
        <f t="shared" si="524"/>
        <v>0</v>
      </c>
      <c r="AQ3771">
        <f t="shared" si="525"/>
        <v>1</v>
      </c>
      <c r="AR3771">
        <f t="shared" si="526"/>
        <v>0</v>
      </c>
      <c r="AS3771">
        <f t="shared" si="527"/>
        <v>0</v>
      </c>
      <c r="AT3771">
        <f t="shared" si="528"/>
        <v>1</v>
      </c>
      <c r="AU3771">
        <f t="shared" si="528"/>
        <v>0</v>
      </c>
      <c r="AV3771" t="str">
        <f t="shared" si="530"/>
        <v>2020-08-06T15:16:05</v>
      </c>
    </row>
    <row r="3772" spans="1:48" x14ac:dyDescent="0.25">
      <c r="A3772" s="5">
        <v>3843</v>
      </c>
      <c r="B3772" s="5" t="s">
        <v>2726</v>
      </c>
      <c r="C3772" s="5" t="s">
        <v>2727</v>
      </c>
      <c r="D3772" s="6" t="s">
        <v>2728</v>
      </c>
      <c r="E3772">
        <v>234</v>
      </c>
      <c r="F3772" s="7">
        <v>0.3700948127</v>
      </c>
      <c r="G3772" s="7">
        <v>0</v>
      </c>
      <c r="H3772" t="s">
        <v>2729</v>
      </c>
      <c r="I3772">
        <v>95</v>
      </c>
      <c r="J3772">
        <v>564565.41</v>
      </c>
      <c r="K3772">
        <v>1100000</v>
      </c>
      <c r="L3772" t="s">
        <v>7359</v>
      </c>
      <c r="M3772" s="8" t="s">
        <v>63</v>
      </c>
      <c r="N3772" s="8">
        <v>1</v>
      </c>
      <c r="O3772">
        <v>0</v>
      </c>
      <c r="P3772" s="9">
        <v>0</v>
      </c>
      <c r="R3772" s="8"/>
      <c r="S3772" s="8"/>
      <c r="AJ3772">
        <v>1</v>
      </c>
      <c r="AL3772" s="8"/>
      <c r="AM3772" s="10">
        <f t="shared" si="522"/>
        <v>2006</v>
      </c>
      <c r="AN3772">
        <f t="shared" si="523"/>
        <v>0</v>
      </c>
      <c r="AO3772">
        <f t="shared" si="529"/>
        <v>0</v>
      </c>
      <c r="AP3772">
        <f t="shared" si="524"/>
        <v>1</v>
      </c>
      <c r="AQ3772">
        <f t="shared" si="525"/>
        <v>0</v>
      </c>
      <c r="AR3772">
        <f t="shared" si="526"/>
        <v>0</v>
      </c>
      <c r="AS3772">
        <f t="shared" si="527"/>
        <v>0</v>
      </c>
      <c r="AT3772">
        <f t="shared" si="528"/>
        <v>0</v>
      </c>
      <c r="AU3772">
        <f t="shared" si="528"/>
        <v>0</v>
      </c>
      <c r="AV3772">
        <f t="shared" si="530"/>
        <v>0</v>
      </c>
    </row>
    <row r="3773" spans="1:48" x14ac:dyDescent="0.25">
      <c r="A3773" s="5">
        <v>3844</v>
      </c>
      <c r="B3773" s="5" t="s">
        <v>2932</v>
      </c>
      <c r="C3773" s="5" t="s">
        <v>2933</v>
      </c>
      <c r="D3773" s="6" t="s">
        <v>2934</v>
      </c>
      <c r="E3773">
        <v>53</v>
      </c>
      <c r="F3773" s="7">
        <v>0.35837836969999998</v>
      </c>
      <c r="G3773" s="7">
        <v>0</v>
      </c>
      <c r="H3773" t="s">
        <v>2935</v>
      </c>
      <c r="I3773">
        <v>51</v>
      </c>
      <c r="J3773">
        <v>1985132.91</v>
      </c>
      <c r="K3773">
        <v>2000000</v>
      </c>
      <c r="L3773" t="s">
        <v>62</v>
      </c>
      <c r="M3773" s="8" t="s">
        <v>63</v>
      </c>
      <c r="N3773" s="8">
        <v>1</v>
      </c>
      <c r="O3773">
        <v>0</v>
      </c>
      <c r="P3773" s="9">
        <v>0</v>
      </c>
      <c r="R3773" s="8"/>
      <c r="S3773" s="8"/>
      <c r="AJ3773">
        <v>0.99702776680000005</v>
      </c>
      <c r="AL3773" s="8"/>
      <c r="AM3773" s="10">
        <f t="shared" si="522"/>
        <v>2006</v>
      </c>
      <c r="AN3773">
        <f t="shared" si="523"/>
        <v>0</v>
      </c>
      <c r="AO3773">
        <f t="shared" si="529"/>
        <v>0</v>
      </c>
      <c r="AP3773">
        <f t="shared" si="524"/>
        <v>1</v>
      </c>
      <c r="AQ3773">
        <f t="shared" si="525"/>
        <v>0</v>
      </c>
      <c r="AR3773">
        <f t="shared" si="526"/>
        <v>0</v>
      </c>
      <c r="AS3773">
        <f t="shared" si="527"/>
        <v>0</v>
      </c>
      <c r="AT3773">
        <f t="shared" si="528"/>
        <v>0</v>
      </c>
      <c r="AU3773">
        <f t="shared" si="528"/>
        <v>0</v>
      </c>
      <c r="AV3773">
        <f t="shared" si="530"/>
        <v>0</v>
      </c>
    </row>
    <row r="3774" spans="1:48" x14ac:dyDescent="0.25">
      <c r="A3774" s="5">
        <v>3845</v>
      </c>
      <c r="B3774" s="5" t="s">
        <v>2493</v>
      </c>
      <c r="C3774" s="5" t="s">
        <v>2494</v>
      </c>
      <c r="D3774" s="6" t="s">
        <v>2495</v>
      </c>
      <c r="E3774">
        <v>10</v>
      </c>
      <c r="F3774" s="7">
        <v>0.44454382930000003</v>
      </c>
      <c r="G3774" s="7">
        <v>0</v>
      </c>
      <c r="H3774" t="s">
        <v>2496</v>
      </c>
      <c r="I3774">
        <v>64</v>
      </c>
      <c r="J3774">
        <v>427368.68</v>
      </c>
      <c r="K3774">
        <v>800000</v>
      </c>
      <c r="L3774" t="s">
        <v>52</v>
      </c>
      <c r="M3774" s="8" t="s">
        <v>53</v>
      </c>
      <c r="N3774" s="8">
        <v>0.80357142857142805</v>
      </c>
      <c r="O3774">
        <v>0.19642857142857101</v>
      </c>
      <c r="P3774" s="11">
        <v>3.2800000000000003E-14</v>
      </c>
      <c r="Q3774">
        <v>800000</v>
      </c>
      <c r="R3774" s="8"/>
      <c r="S3774" s="8" t="s">
        <v>329</v>
      </c>
      <c r="T3774">
        <v>23957204</v>
      </c>
      <c r="U3774">
        <v>4304688</v>
      </c>
      <c r="V3774">
        <v>26171298</v>
      </c>
      <c r="W3774">
        <v>19623962</v>
      </c>
      <c r="X3774">
        <v>2059190</v>
      </c>
      <c r="Y3774">
        <v>3254315</v>
      </c>
      <c r="Z3774">
        <v>14027798</v>
      </c>
      <c r="AA3774">
        <v>53539270</v>
      </c>
      <c r="AB3774">
        <v>3610487</v>
      </c>
      <c r="AC3774">
        <v>12</v>
      </c>
      <c r="AD3774">
        <v>49928783</v>
      </c>
      <c r="AE3774">
        <v>2014</v>
      </c>
      <c r="AF3774" t="s">
        <v>68</v>
      </c>
      <c r="AG3774">
        <v>1000000</v>
      </c>
      <c r="AH3774" t="s">
        <v>55</v>
      </c>
      <c r="AI3774" t="s">
        <v>56</v>
      </c>
      <c r="AJ3774">
        <v>0.99812741930000004</v>
      </c>
      <c r="AK3774">
        <v>4030686</v>
      </c>
      <c r="AL3774" s="8" t="s">
        <v>10584</v>
      </c>
      <c r="AM3774" s="10">
        <f t="shared" si="522"/>
        <v>2015</v>
      </c>
      <c r="AN3774">
        <f t="shared" si="523"/>
        <v>1</v>
      </c>
      <c r="AO3774">
        <f t="shared" si="529"/>
        <v>0</v>
      </c>
      <c r="AP3774">
        <f t="shared" si="524"/>
        <v>0</v>
      </c>
      <c r="AQ3774">
        <f t="shared" si="525"/>
        <v>1</v>
      </c>
      <c r="AR3774">
        <f t="shared" si="526"/>
        <v>0</v>
      </c>
      <c r="AS3774">
        <f t="shared" si="527"/>
        <v>0</v>
      </c>
      <c r="AT3774">
        <f t="shared" si="528"/>
        <v>0</v>
      </c>
      <c r="AU3774">
        <f t="shared" si="528"/>
        <v>1</v>
      </c>
      <c r="AV3774" t="str">
        <f t="shared" si="530"/>
        <v>2020-08-05T19:22:48</v>
      </c>
    </row>
    <row r="3775" spans="1:48" x14ac:dyDescent="0.25">
      <c r="A3775" s="5">
        <v>3846</v>
      </c>
      <c r="B3775" s="5" t="s">
        <v>7017</v>
      </c>
      <c r="C3775" s="5" t="s">
        <v>7018</v>
      </c>
      <c r="D3775" s="6" t="s">
        <v>7019</v>
      </c>
      <c r="E3775">
        <v>16</v>
      </c>
      <c r="F3775" s="7">
        <v>0.44775190770000001</v>
      </c>
      <c r="G3775" s="7">
        <v>0</v>
      </c>
      <c r="H3775" t="s">
        <v>7020</v>
      </c>
      <c r="I3775">
        <v>41</v>
      </c>
      <c r="J3775">
        <v>70350</v>
      </c>
      <c r="K3775">
        <v>150000</v>
      </c>
      <c r="L3775" t="s">
        <v>199</v>
      </c>
      <c r="M3775" s="8" t="s">
        <v>53</v>
      </c>
      <c r="N3775" s="8">
        <v>0.82142857142857095</v>
      </c>
      <c r="O3775">
        <v>0.17857142857142799</v>
      </c>
      <c r="P3775" s="9">
        <v>0</v>
      </c>
      <c r="R3775" s="8"/>
      <c r="S3775" s="8" t="s">
        <v>665</v>
      </c>
      <c r="T3775">
        <v>45481477</v>
      </c>
      <c r="U3775">
        <v>29560887</v>
      </c>
      <c r="V3775">
        <v>49414010</v>
      </c>
      <c r="W3775">
        <v>7148055</v>
      </c>
      <c r="X3775">
        <v>415999</v>
      </c>
      <c r="Y3775">
        <v>42107702</v>
      </c>
      <c r="Z3775">
        <v>19705236</v>
      </c>
      <c r="AA3775">
        <v>52207883</v>
      </c>
      <c r="AB3775">
        <v>10405636</v>
      </c>
      <c r="AC3775">
        <v>8</v>
      </c>
      <c r="AD3775">
        <v>41802247</v>
      </c>
      <c r="AE3775">
        <v>2009</v>
      </c>
      <c r="AF3775" t="s">
        <v>121</v>
      </c>
      <c r="AG3775">
        <v>5000000</v>
      </c>
      <c r="AH3775" t="s">
        <v>56</v>
      </c>
      <c r="AI3775" t="s">
        <v>55</v>
      </c>
      <c r="AJ3775">
        <v>1</v>
      </c>
      <c r="AK3775">
        <v>5769911</v>
      </c>
      <c r="AL3775" s="8"/>
      <c r="AM3775" s="10">
        <f t="shared" si="522"/>
        <v>2019</v>
      </c>
      <c r="AN3775">
        <f t="shared" si="523"/>
        <v>0</v>
      </c>
      <c r="AO3775">
        <f t="shared" si="529"/>
        <v>1</v>
      </c>
      <c r="AP3775">
        <f t="shared" si="524"/>
        <v>0</v>
      </c>
      <c r="AQ3775">
        <f t="shared" si="525"/>
        <v>1</v>
      </c>
      <c r="AR3775">
        <f t="shared" si="526"/>
        <v>0</v>
      </c>
      <c r="AS3775">
        <f t="shared" si="527"/>
        <v>0</v>
      </c>
      <c r="AT3775">
        <f t="shared" si="528"/>
        <v>1</v>
      </c>
      <c r="AU3775">
        <f t="shared" si="528"/>
        <v>0</v>
      </c>
      <c r="AV3775">
        <f t="shared" si="530"/>
        <v>0</v>
      </c>
    </row>
    <row r="3776" spans="1:48" x14ac:dyDescent="0.25">
      <c r="A3776" s="5">
        <v>3847</v>
      </c>
      <c r="B3776" s="5" t="s">
        <v>1556</v>
      </c>
      <c r="C3776" s="5" t="s">
        <v>1557</v>
      </c>
      <c r="D3776" s="6" t="s">
        <v>1558</v>
      </c>
      <c r="E3776">
        <v>30</v>
      </c>
      <c r="F3776" s="7">
        <v>0.3994591348</v>
      </c>
      <c r="G3776" s="7">
        <v>0</v>
      </c>
      <c r="H3776" t="s">
        <v>1559</v>
      </c>
      <c r="I3776">
        <v>37</v>
      </c>
      <c r="J3776">
        <v>299767.2</v>
      </c>
      <c r="K3776">
        <v>400000</v>
      </c>
      <c r="L3776" t="s">
        <v>52</v>
      </c>
      <c r="M3776" s="8" t="s">
        <v>53</v>
      </c>
      <c r="N3776" s="8">
        <v>0.76785714285714202</v>
      </c>
      <c r="O3776">
        <v>0.23214285714285701</v>
      </c>
      <c r="P3776" s="9">
        <v>-0.99660373003832503</v>
      </c>
      <c r="Q3776">
        <v>300000</v>
      </c>
      <c r="R3776" s="8"/>
      <c r="S3776" s="8" t="s">
        <v>329</v>
      </c>
      <c r="T3776">
        <v>1717885</v>
      </c>
      <c r="U3776">
        <v>1802891</v>
      </c>
      <c r="V3776">
        <v>2535706</v>
      </c>
      <c r="W3776">
        <v>502476</v>
      </c>
      <c r="X3776">
        <v>429574</v>
      </c>
      <c r="Y3776">
        <v>1277058</v>
      </c>
      <c r="Z3776">
        <v>279909</v>
      </c>
      <c r="AA3776">
        <v>11019499</v>
      </c>
      <c r="AB3776">
        <v>3721606</v>
      </c>
      <c r="AC3776">
        <v>12</v>
      </c>
      <c r="AD3776">
        <v>7297893</v>
      </c>
      <c r="AE3776">
        <v>2011</v>
      </c>
      <c r="AF3776" t="s">
        <v>68</v>
      </c>
      <c r="AG3776">
        <v>1500000</v>
      </c>
      <c r="AH3776" t="s">
        <v>55</v>
      </c>
      <c r="AI3776" t="s">
        <v>55</v>
      </c>
      <c r="AJ3776">
        <v>0.92612372600000004</v>
      </c>
      <c r="AK3776">
        <v>801586</v>
      </c>
      <c r="AL3776" s="8" t="s">
        <v>10585</v>
      </c>
      <c r="AM3776" s="10">
        <f t="shared" si="522"/>
        <v>2014</v>
      </c>
      <c r="AN3776">
        <f t="shared" si="523"/>
        <v>1</v>
      </c>
      <c r="AO3776">
        <f t="shared" si="529"/>
        <v>0</v>
      </c>
      <c r="AP3776">
        <f t="shared" si="524"/>
        <v>0</v>
      </c>
      <c r="AQ3776">
        <f t="shared" si="525"/>
        <v>1</v>
      </c>
      <c r="AR3776">
        <f t="shared" si="526"/>
        <v>0</v>
      </c>
      <c r="AS3776">
        <f t="shared" si="527"/>
        <v>0</v>
      </c>
      <c r="AT3776">
        <f t="shared" si="528"/>
        <v>0</v>
      </c>
      <c r="AU3776">
        <f t="shared" si="528"/>
        <v>0</v>
      </c>
      <c r="AV3776" t="str">
        <f t="shared" si="530"/>
        <v>2020-08-06T12:03:05</v>
      </c>
    </row>
    <row r="3777" spans="1:48" x14ac:dyDescent="0.25">
      <c r="A3777" s="5">
        <v>3848</v>
      </c>
      <c r="B3777" s="5" t="s">
        <v>7213</v>
      </c>
      <c r="C3777" s="5" t="s">
        <v>7214</v>
      </c>
      <c r="D3777" s="6" t="s">
        <v>7215</v>
      </c>
      <c r="E3777">
        <v>3</v>
      </c>
      <c r="F3777" s="7">
        <v>0.4024820107</v>
      </c>
      <c r="G3777" s="7">
        <v>0</v>
      </c>
      <c r="H3777" t="s">
        <v>7216</v>
      </c>
      <c r="I3777">
        <v>0</v>
      </c>
      <c r="J3777">
        <v>2794.4</v>
      </c>
      <c r="K3777">
        <v>26300</v>
      </c>
      <c r="L3777" t="s">
        <v>52</v>
      </c>
      <c r="M3777" s="8" t="s">
        <v>53</v>
      </c>
      <c r="N3777" s="8">
        <v>0.75</v>
      </c>
      <c r="O3777">
        <v>0.25</v>
      </c>
      <c r="P3777" s="9">
        <v>0</v>
      </c>
      <c r="Q3777">
        <v>15000</v>
      </c>
      <c r="R3777" s="8"/>
      <c r="S3777" s="8"/>
      <c r="AA3777">
        <v>1623285</v>
      </c>
      <c r="AB3777">
        <v>0</v>
      </c>
      <c r="AC3777">
        <v>6</v>
      </c>
      <c r="AD3777">
        <v>0</v>
      </c>
      <c r="AE3777">
        <v>2019</v>
      </c>
      <c r="AF3777" t="s">
        <v>126</v>
      </c>
      <c r="AG3777">
        <v>100000</v>
      </c>
      <c r="AH3777" t="s">
        <v>55</v>
      </c>
      <c r="AI3777" t="s">
        <v>55</v>
      </c>
      <c r="AJ3777">
        <v>1</v>
      </c>
      <c r="AK3777">
        <v>1375</v>
      </c>
      <c r="AL3777" s="8" t="s">
        <v>10586</v>
      </c>
      <c r="AM3777" s="10">
        <f t="shared" si="522"/>
        <v>2020</v>
      </c>
      <c r="AN3777">
        <f t="shared" si="523"/>
        <v>1</v>
      </c>
      <c r="AO3777">
        <f t="shared" si="529"/>
        <v>0</v>
      </c>
      <c r="AP3777">
        <f t="shared" si="524"/>
        <v>0</v>
      </c>
      <c r="AQ3777">
        <f t="shared" si="525"/>
        <v>1</v>
      </c>
      <c r="AR3777">
        <f t="shared" si="526"/>
        <v>0</v>
      </c>
      <c r="AS3777">
        <f t="shared" si="527"/>
        <v>0</v>
      </c>
      <c r="AT3777">
        <f t="shared" si="528"/>
        <v>0</v>
      </c>
      <c r="AU3777">
        <f t="shared" si="528"/>
        <v>0</v>
      </c>
      <c r="AV3777" t="str">
        <f t="shared" si="530"/>
        <v>2020-08-05T14:33:43</v>
      </c>
    </row>
    <row r="3778" spans="1:48" x14ac:dyDescent="0.25">
      <c r="A3778" s="5">
        <v>3849</v>
      </c>
      <c r="B3778" s="5" t="s">
        <v>10045</v>
      </c>
      <c r="C3778" s="5" t="s">
        <v>10046</v>
      </c>
      <c r="D3778" s="6" t="s">
        <v>10047</v>
      </c>
      <c r="E3778">
        <v>57</v>
      </c>
      <c r="F3778" s="7">
        <v>0.18774881530000001</v>
      </c>
      <c r="G3778" s="7">
        <v>0</v>
      </c>
      <c r="H3778" t="s">
        <v>10048</v>
      </c>
      <c r="I3778">
        <v>0</v>
      </c>
      <c r="J3778">
        <v>0</v>
      </c>
      <c r="K3778">
        <v>10000</v>
      </c>
      <c r="L3778" t="s">
        <v>52</v>
      </c>
      <c r="M3778" s="8" t="s">
        <v>86</v>
      </c>
      <c r="N3778" s="8">
        <v>0.51785714285714202</v>
      </c>
      <c r="O3778">
        <v>0.48214285714285698</v>
      </c>
      <c r="P3778" s="9">
        <v>0.109902285645256</v>
      </c>
      <c r="Q3778">
        <v>5000</v>
      </c>
      <c r="R3778" s="8"/>
      <c r="S3778" s="8" t="s">
        <v>217</v>
      </c>
      <c r="T3778">
        <v>1731656</v>
      </c>
      <c r="U3778">
        <v>287555</v>
      </c>
      <c r="V3778">
        <v>1779825</v>
      </c>
      <c r="W3778">
        <v>1492270</v>
      </c>
      <c r="X3778">
        <v>89330</v>
      </c>
      <c r="Y3778">
        <v>0</v>
      </c>
      <c r="Z3778">
        <v>1714492</v>
      </c>
      <c r="AA3778">
        <v>1147373</v>
      </c>
      <c r="AB3778">
        <v>1095075</v>
      </c>
      <c r="AC3778">
        <v>12</v>
      </c>
      <c r="AD3778">
        <v>52298</v>
      </c>
      <c r="AE3778">
        <v>2013</v>
      </c>
      <c r="AF3778" t="s">
        <v>68</v>
      </c>
      <c r="AG3778">
        <v>80000</v>
      </c>
      <c r="AH3778" t="s">
        <v>55</v>
      </c>
      <c r="AI3778" t="s">
        <v>56</v>
      </c>
      <c r="AJ3778">
        <v>0.69019900729999994</v>
      </c>
      <c r="AK3778">
        <v>25800</v>
      </c>
      <c r="AL3778" s="8" t="s">
        <v>10587</v>
      </c>
      <c r="AM3778" s="10">
        <f t="shared" ref="AM3778:AM3841" si="531">_xlfn.NUMBERVALUE(LEFT(H3778,4))</f>
        <v>2014</v>
      </c>
      <c r="AN3778">
        <f t="shared" ref="AN3778:AN3841" si="532">IF(OR(L3778 = "AprovadoAnalista", L3778 = "AprovadoComite" ),1,0)</f>
        <v>1</v>
      </c>
      <c r="AO3778">
        <f t="shared" si="529"/>
        <v>0</v>
      </c>
      <c r="AP3778">
        <f t="shared" ref="AP3778:AP3841" si="533">IF(MID(M3778,4,1)="0",1,0)</f>
        <v>0</v>
      </c>
      <c r="AQ3778">
        <f t="shared" ref="AQ3778:AQ3841" si="534">IF(MID(M3778,4,1)="1",1,0)</f>
        <v>0</v>
      </c>
      <c r="AR3778">
        <f t="shared" ref="AR3778:AR3841" si="535">IF(MID(M3778,4,1)="3",1,0)</f>
        <v>1</v>
      </c>
      <c r="AS3778">
        <f t="shared" ref="AS3778:AS3841" si="536">IF(MID(M3778,4,1)="5",1,0)</f>
        <v>0</v>
      </c>
      <c r="AT3778">
        <f t="shared" ref="AT3778:AU3841" si="537">IF(AH3778="True",1,0)</f>
        <v>0</v>
      </c>
      <c r="AU3778">
        <f t="shared" si="537"/>
        <v>1</v>
      </c>
      <c r="AV3778" t="str">
        <f t="shared" si="530"/>
        <v>2020-08-05T14:37:12</v>
      </c>
    </row>
    <row r="3779" spans="1:48" x14ac:dyDescent="0.25">
      <c r="A3779" s="5">
        <v>3850</v>
      </c>
      <c r="B3779" s="5" t="s">
        <v>766</v>
      </c>
      <c r="C3779" s="5" t="s">
        <v>767</v>
      </c>
      <c r="D3779" s="6" t="s">
        <v>768</v>
      </c>
      <c r="E3779">
        <v>4</v>
      </c>
      <c r="F3779" s="7">
        <v>0.41455214709999999</v>
      </c>
      <c r="G3779" s="7">
        <v>0</v>
      </c>
      <c r="H3779" t="s">
        <v>769</v>
      </c>
      <c r="I3779">
        <v>0</v>
      </c>
      <c r="J3779">
        <v>0</v>
      </c>
      <c r="K3779">
        <v>15000</v>
      </c>
      <c r="L3779" t="s">
        <v>52</v>
      </c>
      <c r="M3779" s="8" t="s">
        <v>53</v>
      </c>
      <c r="N3779" s="8">
        <v>0.85714285714285698</v>
      </c>
      <c r="O3779">
        <v>0.14285714285714199</v>
      </c>
      <c r="P3779" s="9">
        <v>-0.86602540378443804</v>
      </c>
      <c r="Q3779">
        <v>15000</v>
      </c>
      <c r="R3779" s="8"/>
      <c r="S3779" s="8"/>
      <c r="AA3779">
        <v>2616824</v>
      </c>
      <c r="AB3779">
        <v>0</v>
      </c>
      <c r="AC3779">
        <v>12</v>
      </c>
      <c r="AD3779">
        <v>0</v>
      </c>
      <c r="AE3779">
        <v>2011</v>
      </c>
      <c r="AF3779" t="s">
        <v>68</v>
      </c>
      <c r="AG3779">
        <v>50000</v>
      </c>
      <c r="AH3779" t="s">
        <v>55</v>
      </c>
      <c r="AI3779" t="s">
        <v>55</v>
      </c>
      <c r="AJ3779">
        <v>0.83879473930000004</v>
      </c>
      <c r="AK3779">
        <v>92820</v>
      </c>
      <c r="AL3779" s="8" t="s">
        <v>10588</v>
      </c>
      <c r="AM3779" s="10">
        <f t="shared" si="531"/>
        <v>2011</v>
      </c>
      <c r="AN3779">
        <f t="shared" si="532"/>
        <v>1</v>
      </c>
      <c r="AO3779">
        <f t="shared" ref="AO3779:AO3842" si="538">IF(OR(L3779 = "ReprovadoAnalista", L3779 = "ReprovadoComite" ),1,0)</f>
        <v>0</v>
      </c>
      <c r="AP3779">
        <f t="shared" si="533"/>
        <v>0</v>
      </c>
      <c r="AQ3779">
        <f t="shared" si="534"/>
        <v>1</v>
      </c>
      <c r="AR3779">
        <f t="shared" si="535"/>
        <v>0</v>
      </c>
      <c r="AS3779">
        <f t="shared" si="536"/>
        <v>0</v>
      </c>
      <c r="AT3779">
        <f t="shared" si="537"/>
        <v>0</v>
      </c>
      <c r="AU3779">
        <f t="shared" si="537"/>
        <v>0</v>
      </c>
      <c r="AV3779" t="str">
        <f t="shared" ref="AV3779:AV3842" si="539">IF(R3779&lt;&gt;"",R3779,AL3779)</f>
        <v>2020-08-05T14:38:53</v>
      </c>
    </row>
    <row r="3780" spans="1:48" x14ac:dyDescent="0.25">
      <c r="A3780" s="5">
        <v>3851</v>
      </c>
      <c r="B3780" s="5" t="s">
        <v>10589</v>
      </c>
      <c r="C3780" s="5" t="s">
        <v>10590</v>
      </c>
      <c r="D3780" s="6" t="s">
        <v>10591</v>
      </c>
      <c r="E3780">
        <v>0</v>
      </c>
      <c r="F3780" s="7">
        <v>0.51669570239999996</v>
      </c>
      <c r="G3780" s="7">
        <v>0</v>
      </c>
      <c r="H3780" t="s">
        <v>10592</v>
      </c>
      <c r="I3780">
        <v>0</v>
      </c>
      <c r="J3780">
        <v>0</v>
      </c>
      <c r="K3780">
        <v>20000</v>
      </c>
      <c r="L3780" t="s">
        <v>52</v>
      </c>
      <c r="M3780" s="8" t="s">
        <v>53</v>
      </c>
      <c r="N3780" s="8">
        <v>0.78571428571428503</v>
      </c>
      <c r="O3780">
        <v>0.214285714285714</v>
      </c>
      <c r="P3780" s="9">
        <v>0</v>
      </c>
      <c r="Q3780">
        <v>20000</v>
      </c>
      <c r="R3780" s="8"/>
      <c r="S3780" s="8"/>
      <c r="AA3780">
        <v>6299527</v>
      </c>
      <c r="AB3780">
        <v>0</v>
      </c>
      <c r="AC3780">
        <v>12</v>
      </c>
      <c r="AD3780">
        <v>0</v>
      </c>
      <c r="AE3780">
        <v>1997</v>
      </c>
      <c r="AF3780" t="s">
        <v>54</v>
      </c>
      <c r="AG3780">
        <v>150000</v>
      </c>
      <c r="AH3780" t="s">
        <v>55</v>
      </c>
      <c r="AI3780" t="s">
        <v>56</v>
      </c>
      <c r="AJ3780">
        <v>1</v>
      </c>
      <c r="AK3780">
        <v>263849</v>
      </c>
      <c r="AL3780" s="8" t="s">
        <v>10593</v>
      </c>
      <c r="AM3780" s="10">
        <f t="shared" si="531"/>
        <v>2020</v>
      </c>
      <c r="AN3780">
        <f t="shared" si="532"/>
        <v>1</v>
      </c>
      <c r="AO3780">
        <f t="shared" si="538"/>
        <v>0</v>
      </c>
      <c r="AP3780">
        <f t="shared" si="533"/>
        <v>0</v>
      </c>
      <c r="AQ3780">
        <f t="shared" si="534"/>
        <v>1</v>
      </c>
      <c r="AR3780">
        <f t="shared" si="535"/>
        <v>0</v>
      </c>
      <c r="AS3780">
        <f t="shared" si="536"/>
        <v>0</v>
      </c>
      <c r="AT3780">
        <f t="shared" si="537"/>
        <v>0</v>
      </c>
      <c r="AU3780">
        <f t="shared" si="537"/>
        <v>1</v>
      </c>
      <c r="AV3780" t="str">
        <f t="shared" si="539"/>
        <v>2020-08-05T14:35:24</v>
      </c>
    </row>
    <row r="3781" spans="1:48" x14ac:dyDescent="0.25">
      <c r="A3781" s="5">
        <v>3852</v>
      </c>
      <c r="B3781" s="5" t="s">
        <v>7134</v>
      </c>
      <c r="C3781" s="5" t="s">
        <v>7135</v>
      </c>
      <c r="D3781" s="6" t="s">
        <v>7136</v>
      </c>
      <c r="E3781">
        <v>0</v>
      </c>
      <c r="F3781" s="7">
        <v>0.44143875059999999</v>
      </c>
      <c r="G3781" s="7">
        <v>0</v>
      </c>
      <c r="H3781" t="s">
        <v>7137</v>
      </c>
      <c r="I3781">
        <v>32</v>
      </c>
      <c r="J3781">
        <v>2568.29</v>
      </c>
      <c r="K3781">
        <v>20000</v>
      </c>
      <c r="L3781" t="s">
        <v>52</v>
      </c>
      <c r="M3781" s="8" t="s">
        <v>53</v>
      </c>
      <c r="N3781" s="8">
        <v>0.75</v>
      </c>
      <c r="O3781">
        <v>0.25</v>
      </c>
      <c r="P3781" s="9">
        <v>0</v>
      </c>
      <c r="Q3781">
        <v>20000</v>
      </c>
      <c r="R3781" s="8"/>
      <c r="S3781" s="8"/>
      <c r="AA3781">
        <v>22440041</v>
      </c>
      <c r="AB3781">
        <v>0</v>
      </c>
      <c r="AC3781">
        <v>12</v>
      </c>
      <c r="AD3781">
        <v>0</v>
      </c>
      <c r="AE3781">
        <v>2019</v>
      </c>
      <c r="AF3781" t="s">
        <v>126</v>
      </c>
      <c r="AG3781">
        <v>150000</v>
      </c>
      <c r="AH3781" t="s">
        <v>55</v>
      </c>
      <c r="AI3781" t="s">
        <v>55</v>
      </c>
      <c r="AJ3781">
        <v>1</v>
      </c>
      <c r="AK3781">
        <v>1310896</v>
      </c>
      <c r="AL3781" s="8" t="s">
        <v>10594</v>
      </c>
      <c r="AM3781" s="10">
        <f t="shared" si="531"/>
        <v>2019</v>
      </c>
      <c r="AN3781">
        <f t="shared" si="532"/>
        <v>1</v>
      </c>
      <c r="AO3781">
        <f t="shared" si="538"/>
        <v>0</v>
      </c>
      <c r="AP3781">
        <f t="shared" si="533"/>
        <v>0</v>
      </c>
      <c r="AQ3781">
        <f t="shared" si="534"/>
        <v>1</v>
      </c>
      <c r="AR3781">
        <f t="shared" si="535"/>
        <v>0</v>
      </c>
      <c r="AS3781">
        <f t="shared" si="536"/>
        <v>0</v>
      </c>
      <c r="AT3781">
        <f t="shared" si="537"/>
        <v>0</v>
      </c>
      <c r="AU3781">
        <f t="shared" si="537"/>
        <v>0</v>
      </c>
      <c r="AV3781" t="str">
        <f t="shared" si="539"/>
        <v>2020-08-05T14:40:30</v>
      </c>
    </row>
    <row r="3782" spans="1:48" x14ac:dyDescent="0.25">
      <c r="A3782" s="5">
        <v>3853</v>
      </c>
      <c r="B3782" s="5" t="s">
        <v>8088</v>
      </c>
      <c r="C3782" s="5" t="s">
        <v>8089</v>
      </c>
      <c r="D3782" s="6" t="s">
        <v>8090</v>
      </c>
      <c r="E3782">
        <v>2</v>
      </c>
      <c r="F3782" s="7">
        <v>0.13317970279999999</v>
      </c>
      <c r="G3782" s="7">
        <v>0</v>
      </c>
      <c r="H3782" t="s">
        <v>8091</v>
      </c>
      <c r="I3782">
        <v>0</v>
      </c>
      <c r="J3782">
        <v>0</v>
      </c>
      <c r="K3782">
        <v>15000</v>
      </c>
      <c r="L3782" t="s">
        <v>52</v>
      </c>
      <c r="M3782" s="8" t="s">
        <v>86</v>
      </c>
      <c r="N3782" s="8">
        <v>0.57142857142857095</v>
      </c>
      <c r="O3782">
        <v>0.42857142857142799</v>
      </c>
      <c r="P3782" s="9">
        <v>0</v>
      </c>
      <c r="Q3782">
        <v>10000</v>
      </c>
      <c r="R3782" s="8"/>
      <c r="S3782" s="8" t="s">
        <v>217</v>
      </c>
      <c r="T3782">
        <v>101975</v>
      </c>
      <c r="U3782">
        <v>78126</v>
      </c>
      <c r="V3782">
        <v>101975</v>
      </c>
      <c r="W3782">
        <v>23848</v>
      </c>
      <c r="X3782">
        <v>0</v>
      </c>
      <c r="Y3782">
        <v>60933</v>
      </c>
      <c r="Z3782">
        <v>10084</v>
      </c>
      <c r="AA3782">
        <v>280034</v>
      </c>
      <c r="AB3782">
        <v>82438</v>
      </c>
      <c r="AC3782">
        <v>12</v>
      </c>
      <c r="AD3782">
        <v>197596</v>
      </c>
      <c r="AE3782">
        <v>2017</v>
      </c>
      <c r="AF3782" t="s">
        <v>126</v>
      </c>
      <c r="AG3782">
        <v>95000</v>
      </c>
      <c r="AH3782" t="s">
        <v>55</v>
      </c>
      <c r="AI3782" t="s">
        <v>56</v>
      </c>
      <c r="AJ3782">
        <v>1</v>
      </c>
      <c r="AK3782">
        <v>5120</v>
      </c>
      <c r="AL3782" s="8" t="s">
        <v>10595</v>
      </c>
      <c r="AM3782" s="10">
        <f t="shared" si="531"/>
        <v>2017</v>
      </c>
      <c r="AN3782">
        <f t="shared" si="532"/>
        <v>1</v>
      </c>
      <c r="AO3782">
        <f t="shared" si="538"/>
        <v>0</v>
      </c>
      <c r="AP3782">
        <f t="shared" si="533"/>
        <v>0</v>
      </c>
      <c r="AQ3782">
        <f t="shared" si="534"/>
        <v>0</v>
      </c>
      <c r="AR3782">
        <f t="shared" si="535"/>
        <v>1</v>
      </c>
      <c r="AS3782">
        <f t="shared" si="536"/>
        <v>0</v>
      </c>
      <c r="AT3782">
        <f t="shared" si="537"/>
        <v>0</v>
      </c>
      <c r="AU3782">
        <f t="shared" si="537"/>
        <v>1</v>
      </c>
      <c r="AV3782" t="str">
        <f t="shared" si="539"/>
        <v>2020-08-05T14:27:15</v>
      </c>
    </row>
    <row r="3783" spans="1:48" x14ac:dyDescent="0.25">
      <c r="A3783" s="5">
        <v>3854</v>
      </c>
      <c r="B3783" s="5" t="s">
        <v>1317</v>
      </c>
      <c r="C3783" s="5" t="s">
        <v>374</v>
      </c>
      <c r="D3783" s="6" t="s">
        <v>1318</v>
      </c>
      <c r="E3783">
        <v>27</v>
      </c>
      <c r="F3783" s="7">
        <v>0</v>
      </c>
      <c r="G3783" s="7"/>
      <c r="H3783" t="s">
        <v>1319</v>
      </c>
      <c r="I3783">
        <v>0</v>
      </c>
      <c r="J3783">
        <v>0</v>
      </c>
      <c r="K3783">
        <v>10000</v>
      </c>
      <c r="L3783" t="s">
        <v>52</v>
      </c>
      <c r="M3783" s="8" t="s">
        <v>86</v>
      </c>
      <c r="N3783" s="8">
        <v>0.55357142857142805</v>
      </c>
      <c r="O3783">
        <v>0.44642857142857101</v>
      </c>
      <c r="P3783" s="9">
        <v>0.86602540378443904</v>
      </c>
      <c r="Q3783">
        <v>5000</v>
      </c>
      <c r="R3783" s="8"/>
      <c r="S3783" s="8" t="s">
        <v>217</v>
      </c>
      <c r="T3783">
        <v>241533</v>
      </c>
      <c r="U3783">
        <v>38120</v>
      </c>
      <c r="V3783">
        <v>241533</v>
      </c>
      <c r="W3783">
        <v>203412</v>
      </c>
      <c r="X3783">
        <v>0</v>
      </c>
      <c r="Y3783">
        <v>16048</v>
      </c>
      <c r="Z3783">
        <v>189241</v>
      </c>
      <c r="AA3783">
        <v>496968</v>
      </c>
      <c r="AB3783">
        <v>243515</v>
      </c>
      <c r="AC3783">
        <v>12</v>
      </c>
      <c r="AD3783">
        <v>253453</v>
      </c>
      <c r="AE3783">
        <v>2018</v>
      </c>
      <c r="AF3783" t="s">
        <v>126</v>
      </c>
      <c r="AG3783">
        <v>20000</v>
      </c>
      <c r="AH3783" t="s">
        <v>55</v>
      </c>
      <c r="AI3783" t="s">
        <v>55</v>
      </c>
      <c r="AJ3783">
        <v>0</v>
      </c>
      <c r="AK3783">
        <v>1480</v>
      </c>
      <c r="AL3783" s="8" t="s">
        <v>10596</v>
      </c>
      <c r="AM3783" s="10">
        <f t="shared" si="531"/>
        <v>2018</v>
      </c>
      <c r="AN3783">
        <f t="shared" si="532"/>
        <v>1</v>
      </c>
      <c r="AO3783">
        <f t="shared" si="538"/>
        <v>0</v>
      </c>
      <c r="AP3783">
        <f t="shared" si="533"/>
        <v>0</v>
      </c>
      <c r="AQ3783">
        <f t="shared" si="534"/>
        <v>0</v>
      </c>
      <c r="AR3783">
        <f t="shared" si="535"/>
        <v>1</v>
      </c>
      <c r="AS3783">
        <f t="shared" si="536"/>
        <v>0</v>
      </c>
      <c r="AT3783">
        <f t="shared" si="537"/>
        <v>0</v>
      </c>
      <c r="AU3783">
        <f t="shared" si="537"/>
        <v>0</v>
      </c>
      <c r="AV3783" t="str">
        <f t="shared" si="539"/>
        <v>2020-08-05T17:14:11</v>
      </c>
    </row>
    <row r="3784" spans="1:48" x14ac:dyDescent="0.25">
      <c r="A3784" s="5">
        <v>3855</v>
      </c>
      <c r="B3784" s="5" t="s">
        <v>7876</v>
      </c>
      <c r="C3784" s="5" t="s">
        <v>7877</v>
      </c>
      <c r="D3784" s="6" t="s">
        <v>7878</v>
      </c>
      <c r="E3784">
        <v>14</v>
      </c>
      <c r="F3784" s="7">
        <v>0.44331047239999999</v>
      </c>
      <c r="G3784" s="7">
        <v>0</v>
      </c>
      <c r="H3784" t="s">
        <v>4527</v>
      </c>
      <c r="I3784">
        <v>0</v>
      </c>
      <c r="J3784">
        <v>0</v>
      </c>
      <c r="K3784">
        <v>20000</v>
      </c>
      <c r="L3784" t="s">
        <v>52</v>
      </c>
      <c r="M3784" s="8" t="s">
        <v>74</v>
      </c>
      <c r="N3784" s="8">
        <v>0.46428571428571402</v>
      </c>
      <c r="O3784">
        <v>0.53571428571428503</v>
      </c>
      <c r="P3784" s="9">
        <v>0.86602540378443804</v>
      </c>
      <c r="Q3784">
        <v>5000</v>
      </c>
      <c r="R3784" s="8"/>
      <c r="S3784" s="8" t="s">
        <v>175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401000</v>
      </c>
      <c r="AB3784">
        <v>0</v>
      </c>
      <c r="AC3784">
        <v>11</v>
      </c>
      <c r="AD3784">
        <v>0</v>
      </c>
      <c r="AE3784">
        <v>2019</v>
      </c>
      <c r="AF3784" t="s">
        <v>126</v>
      </c>
      <c r="AG3784">
        <v>400000</v>
      </c>
      <c r="AH3784" t="s">
        <v>55</v>
      </c>
      <c r="AI3784" t="s">
        <v>55</v>
      </c>
      <c r="AJ3784">
        <v>1</v>
      </c>
      <c r="AK3784">
        <v>2640</v>
      </c>
      <c r="AL3784" s="8" t="s">
        <v>10597</v>
      </c>
      <c r="AM3784" s="10">
        <f t="shared" si="531"/>
        <v>2019</v>
      </c>
      <c r="AN3784">
        <f t="shared" si="532"/>
        <v>1</v>
      </c>
      <c r="AO3784">
        <f t="shared" si="538"/>
        <v>0</v>
      </c>
      <c r="AP3784">
        <f t="shared" si="533"/>
        <v>0</v>
      </c>
      <c r="AQ3784">
        <f t="shared" si="534"/>
        <v>0</v>
      </c>
      <c r="AR3784">
        <f t="shared" si="535"/>
        <v>0</v>
      </c>
      <c r="AS3784">
        <f t="shared" si="536"/>
        <v>1</v>
      </c>
      <c r="AT3784">
        <f t="shared" si="537"/>
        <v>0</v>
      </c>
      <c r="AU3784">
        <f t="shared" si="537"/>
        <v>0</v>
      </c>
      <c r="AV3784" t="str">
        <f t="shared" si="539"/>
        <v>2020-08-05T17:15:53</v>
      </c>
    </row>
    <row r="3785" spans="1:48" x14ac:dyDescent="0.25">
      <c r="A3785" s="5">
        <v>3856</v>
      </c>
      <c r="B3785" s="5" t="s">
        <v>373</v>
      </c>
      <c r="C3785" s="5" t="s">
        <v>374</v>
      </c>
      <c r="D3785" s="6" t="s">
        <v>375</v>
      </c>
      <c r="E3785">
        <v>19</v>
      </c>
      <c r="F3785" s="7">
        <v>0.47984502530000001</v>
      </c>
      <c r="G3785" s="7">
        <v>0</v>
      </c>
      <c r="H3785" t="s">
        <v>376</v>
      </c>
      <c r="I3785">
        <v>41</v>
      </c>
      <c r="J3785">
        <v>8880</v>
      </c>
      <c r="K3785">
        <v>20000</v>
      </c>
      <c r="L3785" t="s">
        <v>52</v>
      </c>
      <c r="M3785" s="8" t="s">
        <v>86</v>
      </c>
      <c r="N3785" s="8">
        <v>0.5</v>
      </c>
      <c r="O3785">
        <v>0.499999999999999</v>
      </c>
      <c r="P3785" s="9">
        <v>0</v>
      </c>
      <c r="Q3785">
        <v>10000</v>
      </c>
      <c r="R3785" s="8"/>
      <c r="S3785" s="8" t="s">
        <v>175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808000</v>
      </c>
      <c r="AB3785">
        <v>0</v>
      </c>
      <c r="AC3785">
        <v>12</v>
      </c>
      <c r="AD3785">
        <v>0</v>
      </c>
      <c r="AE3785">
        <v>2018</v>
      </c>
      <c r="AF3785" t="s">
        <v>126</v>
      </c>
      <c r="AG3785">
        <v>95700</v>
      </c>
      <c r="AH3785" t="s">
        <v>55</v>
      </c>
      <c r="AI3785" t="s">
        <v>55</v>
      </c>
      <c r="AJ3785">
        <v>1</v>
      </c>
      <c r="AK3785">
        <v>9720</v>
      </c>
      <c r="AL3785" s="8" t="s">
        <v>10598</v>
      </c>
      <c r="AM3785" s="10">
        <f t="shared" si="531"/>
        <v>2018</v>
      </c>
      <c r="AN3785">
        <f t="shared" si="532"/>
        <v>1</v>
      </c>
      <c r="AO3785">
        <f t="shared" si="538"/>
        <v>0</v>
      </c>
      <c r="AP3785">
        <f t="shared" si="533"/>
        <v>0</v>
      </c>
      <c r="AQ3785">
        <f t="shared" si="534"/>
        <v>0</v>
      </c>
      <c r="AR3785">
        <f t="shared" si="535"/>
        <v>1</v>
      </c>
      <c r="AS3785">
        <f t="shared" si="536"/>
        <v>0</v>
      </c>
      <c r="AT3785">
        <f t="shared" si="537"/>
        <v>0</v>
      </c>
      <c r="AU3785">
        <f t="shared" si="537"/>
        <v>0</v>
      </c>
      <c r="AV3785" t="str">
        <f t="shared" si="539"/>
        <v>2020-08-05T19:03:43</v>
      </c>
    </row>
    <row r="3786" spans="1:48" x14ac:dyDescent="0.25">
      <c r="A3786" s="5">
        <v>3857</v>
      </c>
      <c r="B3786" s="5" t="s">
        <v>4850</v>
      </c>
      <c r="C3786" s="5" t="s">
        <v>4851</v>
      </c>
      <c r="D3786" s="6" t="s">
        <v>4852</v>
      </c>
      <c r="E3786">
        <v>150</v>
      </c>
      <c r="F3786" s="7">
        <v>0.33643793430000002</v>
      </c>
      <c r="G3786" s="7">
        <v>0</v>
      </c>
      <c r="H3786" t="s">
        <v>4853</v>
      </c>
      <c r="I3786">
        <v>0</v>
      </c>
      <c r="J3786">
        <v>0</v>
      </c>
      <c r="K3786">
        <v>100000</v>
      </c>
      <c r="L3786" t="s">
        <v>52</v>
      </c>
      <c r="M3786" s="8" t="s">
        <v>53</v>
      </c>
      <c r="N3786" s="8">
        <v>0.71428571428571397</v>
      </c>
      <c r="O3786">
        <v>0.28571428571428498</v>
      </c>
      <c r="P3786" s="9">
        <v>0.44163436494392999</v>
      </c>
      <c r="Q3786">
        <v>10000</v>
      </c>
      <c r="R3786" s="8"/>
      <c r="S3786" s="8" t="s">
        <v>217</v>
      </c>
      <c r="T3786">
        <v>14045797</v>
      </c>
      <c r="U3786">
        <v>1437718</v>
      </c>
      <c r="V3786">
        <v>14302029</v>
      </c>
      <c r="W3786">
        <v>11968706</v>
      </c>
      <c r="X3786">
        <v>415935</v>
      </c>
      <c r="Y3786">
        <v>6480172</v>
      </c>
      <c r="Z3786">
        <v>7563266</v>
      </c>
      <c r="AA3786">
        <v>12160799</v>
      </c>
      <c r="AB3786">
        <v>7368499</v>
      </c>
      <c r="AC3786">
        <v>12</v>
      </c>
      <c r="AD3786">
        <v>4792300</v>
      </c>
      <c r="AE3786">
        <v>2007</v>
      </c>
      <c r="AF3786" t="s">
        <v>121</v>
      </c>
      <c r="AG3786">
        <v>500000</v>
      </c>
      <c r="AH3786" t="s">
        <v>55</v>
      </c>
      <c r="AI3786" t="s">
        <v>56</v>
      </c>
      <c r="AJ3786">
        <v>0.88747873619999995</v>
      </c>
      <c r="AK3786">
        <v>294235</v>
      </c>
      <c r="AL3786" s="8" t="s">
        <v>10599</v>
      </c>
      <c r="AM3786" s="10">
        <f t="shared" si="531"/>
        <v>2010</v>
      </c>
      <c r="AN3786">
        <f t="shared" si="532"/>
        <v>1</v>
      </c>
      <c r="AO3786">
        <f t="shared" si="538"/>
        <v>0</v>
      </c>
      <c r="AP3786">
        <f t="shared" si="533"/>
        <v>0</v>
      </c>
      <c r="AQ3786">
        <f t="shared" si="534"/>
        <v>1</v>
      </c>
      <c r="AR3786">
        <f t="shared" si="535"/>
        <v>0</v>
      </c>
      <c r="AS3786">
        <f t="shared" si="536"/>
        <v>0</v>
      </c>
      <c r="AT3786">
        <f t="shared" si="537"/>
        <v>0</v>
      </c>
      <c r="AU3786">
        <f t="shared" si="537"/>
        <v>1</v>
      </c>
      <c r="AV3786" t="str">
        <f t="shared" si="539"/>
        <v>2020-08-05T19:01:43</v>
      </c>
    </row>
    <row r="3787" spans="1:48" x14ac:dyDescent="0.25">
      <c r="A3787" s="5">
        <v>3858</v>
      </c>
      <c r="B3787" s="5" t="s">
        <v>1738</v>
      </c>
      <c r="C3787" s="5" t="s">
        <v>1739</v>
      </c>
      <c r="D3787" s="6" t="s">
        <v>1740</v>
      </c>
      <c r="E3787">
        <v>25</v>
      </c>
      <c r="F3787" s="7">
        <v>0.35769230769999999</v>
      </c>
      <c r="G3787" s="7">
        <v>0</v>
      </c>
      <c r="H3787" t="s">
        <v>1741</v>
      </c>
      <c r="I3787">
        <v>48</v>
      </c>
      <c r="J3787">
        <v>183947.84</v>
      </c>
      <c r="K3787">
        <v>200000</v>
      </c>
      <c r="L3787" t="s">
        <v>52</v>
      </c>
      <c r="M3787" s="8" t="s">
        <v>53</v>
      </c>
      <c r="N3787" s="8">
        <v>0.75</v>
      </c>
      <c r="O3787">
        <v>0.25</v>
      </c>
      <c r="P3787" s="9">
        <v>-0.91441949260869404</v>
      </c>
      <c r="Q3787">
        <v>200000</v>
      </c>
      <c r="R3787" s="8"/>
      <c r="S3787" s="8" t="s">
        <v>329</v>
      </c>
      <c r="T3787">
        <v>7380376</v>
      </c>
      <c r="U3787">
        <v>5419688</v>
      </c>
      <c r="V3787">
        <v>7425106</v>
      </c>
      <c r="W3787">
        <v>114165</v>
      </c>
      <c r="X3787">
        <v>0</v>
      </c>
      <c r="Y3787">
        <v>3907517</v>
      </c>
      <c r="Z3787">
        <v>1230056</v>
      </c>
      <c r="AA3787">
        <v>12794141</v>
      </c>
      <c r="AB3787">
        <v>4624334</v>
      </c>
      <c r="AC3787">
        <v>12</v>
      </c>
      <c r="AD3787">
        <v>8169807</v>
      </c>
      <c r="AE3787">
        <v>2010</v>
      </c>
      <c r="AF3787" t="s">
        <v>68</v>
      </c>
      <c r="AG3787">
        <v>100000</v>
      </c>
      <c r="AH3787" t="s">
        <v>55</v>
      </c>
      <c r="AI3787" t="s">
        <v>56</v>
      </c>
      <c r="AJ3787">
        <v>0.98959702520000004</v>
      </c>
      <c r="AK3787">
        <v>1190195</v>
      </c>
      <c r="AL3787" s="8" t="s">
        <v>10600</v>
      </c>
      <c r="AM3787" s="10">
        <f t="shared" si="531"/>
        <v>2010</v>
      </c>
      <c r="AN3787">
        <f t="shared" si="532"/>
        <v>1</v>
      </c>
      <c r="AO3787">
        <f t="shared" si="538"/>
        <v>0</v>
      </c>
      <c r="AP3787">
        <f t="shared" si="533"/>
        <v>0</v>
      </c>
      <c r="AQ3787">
        <f t="shared" si="534"/>
        <v>1</v>
      </c>
      <c r="AR3787">
        <f t="shared" si="535"/>
        <v>0</v>
      </c>
      <c r="AS3787">
        <f t="shared" si="536"/>
        <v>0</v>
      </c>
      <c r="AT3787">
        <f t="shared" si="537"/>
        <v>0</v>
      </c>
      <c r="AU3787">
        <f t="shared" si="537"/>
        <v>1</v>
      </c>
      <c r="AV3787" t="str">
        <f t="shared" si="539"/>
        <v>2020-08-05T19:06:35</v>
      </c>
    </row>
    <row r="3788" spans="1:48" x14ac:dyDescent="0.25">
      <c r="A3788" s="5">
        <v>3859</v>
      </c>
      <c r="B3788" s="5" t="s">
        <v>9121</v>
      </c>
      <c r="C3788" s="5" t="s">
        <v>9122</v>
      </c>
      <c r="D3788" s="6" t="s">
        <v>9123</v>
      </c>
      <c r="E3788">
        <v>20</v>
      </c>
      <c r="F3788" s="7">
        <v>0.27273184020000002</v>
      </c>
      <c r="G3788" s="7">
        <v>0</v>
      </c>
      <c r="H3788" t="s">
        <v>6054</v>
      </c>
      <c r="I3788">
        <v>0</v>
      </c>
      <c r="J3788">
        <v>0</v>
      </c>
      <c r="K3788">
        <v>25000</v>
      </c>
      <c r="L3788" t="s">
        <v>52</v>
      </c>
      <c r="M3788" s="8" t="s">
        <v>86</v>
      </c>
      <c r="N3788" s="8">
        <v>0.625</v>
      </c>
      <c r="O3788">
        <v>0.375</v>
      </c>
      <c r="P3788" s="9">
        <v>0.38535904012542999</v>
      </c>
      <c r="Q3788">
        <v>25000</v>
      </c>
      <c r="R3788" s="8"/>
      <c r="S3788" s="8" t="s">
        <v>329</v>
      </c>
      <c r="T3788">
        <v>2719337</v>
      </c>
      <c r="U3788">
        <v>1718492</v>
      </c>
      <c r="V3788">
        <v>3172256</v>
      </c>
      <c r="W3788">
        <v>1147748</v>
      </c>
      <c r="X3788">
        <v>995000</v>
      </c>
      <c r="Y3788">
        <v>1101292</v>
      </c>
      <c r="Z3788">
        <v>502887</v>
      </c>
      <c r="AA3788">
        <v>3799042</v>
      </c>
      <c r="AB3788">
        <v>1482413</v>
      </c>
      <c r="AC3788">
        <v>12</v>
      </c>
      <c r="AD3788">
        <v>2316629</v>
      </c>
      <c r="AE3788">
        <v>2013</v>
      </c>
      <c r="AF3788" t="s">
        <v>68</v>
      </c>
      <c r="AG3788">
        <v>300000</v>
      </c>
      <c r="AH3788" t="s">
        <v>55</v>
      </c>
      <c r="AI3788" t="s">
        <v>56</v>
      </c>
      <c r="AJ3788">
        <v>1</v>
      </c>
      <c r="AK3788">
        <v>45600</v>
      </c>
      <c r="AL3788" s="8" t="s">
        <v>10601</v>
      </c>
      <c r="AM3788" s="10">
        <f t="shared" si="531"/>
        <v>2017</v>
      </c>
      <c r="AN3788">
        <f t="shared" si="532"/>
        <v>1</v>
      </c>
      <c r="AO3788">
        <f t="shared" si="538"/>
        <v>0</v>
      </c>
      <c r="AP3788">
        <f t="shared" si="533"/>
        <v>0</v>
      </c>
      <c r="AQ3788">
        <f t="shared" si="534"/>
        <v>0</v>
      </c>
      <c r="AR3788">
        <f t="shared" si="535"/>
        <v>1</v>
      </c>
      <c r="AS3788">
        <f t="shared" si="536"/>
        <v>0</v>
      </c>
      <c r="AT3788">
        <f t="shared" si="537"/>
        <v>0</v>
      </c>
      <c r="AU3788">
        <f t="shared" si="537"/>
        <v>1</v>
      </c>
      <c r="AV3788" t="str">
        <f t="shared" si="539"/>
        <v>2020-08-05T19:16:34</v>
      </c>
    </row>
    <row r="3789" spans="1:48" x14ac:dyDescent="0.25">
      <c r="A3789" s="5">
        <v>3860</v>
      </c>
      <c r="B3789" s="5" t="s">
        <v>10602</v>
      </c>
      <c r="C3789" s="5" t="s">
        <v>10603</v>
      </c>
      <c r="D3789" s="6" t="s">
        <v>10604</v>
      </c>
      <c r="E3789">
        <v>21</v>
      </c>
      <c r="F3789" s="7">
        <v>0.1968734375</v>
      </c>
      <c r="G3789" s="7">
        <v>0</v>
      </c>
      <c r="H3789" t="s">
        <v>10605</v>
      </c>
      <c r="I3789">
        <v>0</v>
      </c>
      <c r="J3789">
        <v>0</v>
      </c>
      <c r="K3789">
        <v>100000</v>
      </c>
      <c r="L3789" t="s">
        <v>52</v>
      </c>
      <c r="M3789" s="8" t="s">
        <v>63</v>
      </c>
      <c r="N3789" s="8">
        <v>0.91071428571428503</v>
      </c>
      <c r="O3789">
        <v>8.9285714285714204E-2</v>
      </c>
      <c r="P3789" s="9">
        <v>0</v>
      </c>
      <c r="Q3789">
        <v>100000</v>
      </c>
      <c r="R3789" s="8"/>
      <c r="S3789" s="8" t="s">
        <v>329</v>
      </c>
      <c r="T3789">
        <v>6787514</v>
      </c>
      <c r="U3789">
        <v>610645</v>
      </c>
      <c r="V3789">
        <v>7195638</v>
      </c>
      <c r="W3789">
        <v>4531097</v>
      </c>
      <c r="X3789">
        <v>0</v>
      </c>
      <c r="Y3789">
        <v>2204271</v>
      </c>
      <c r="Z3789">
        <v>214385</v>
      </c>
      <c r="AA3789">
        <v>13213034</v>
      </c>
      <c r="AB3789">
        <v>4156288</v>
      </c>
      <c r="AC3789">
        <v>12</v>
      </c>
      <c r="AD3789">
        <v>9056746</v>
      </c>
      <c r="AE3789">
        <v>1992</v>
      </c>
      <c r="AF3789" t="s">
        <v>54</v>
      </c>
      <c r="AG3789">
        <v>1500000</v>
      </c>
      <c r="AH3789" t="s">
        <v>55</v>
      </c>
      <c r="AI3789" t="s">
        <v>55</v>
      </c>
      <c r="AJ3789">
        <v>1</v>
      </c>
      <c r="AK3789">
        <v>720</v>
      </c>
      <c r="AL3789" s="8" t="s">
        <v>10606</v>
      </c>
      <c r="AM3789" s="10">
        <f t="shared" si="531"/>
        <v>2010</v>
      </c>
      <c r="AN3789">
        <f t="shared" si="532"/>
        <v>1</v>
      </c>
      <c r="AO3789">
        <f t="shared" si="538"/>
        <v>0</v>
      </c>
      <c r="AP3789">
        <f t="shared" si="533"/>
        <v>1</v>
      </c>
      <c r="AQ3789">
        <f t="shared" si="534"/>
        <v>0</v>
      </c>
      <c r="AR3789">
        <f t="shared" si="535"/>
        <v>0</v>
      </c>
      <c r="AS3789">
        <f t="shared" si="536"/>
        <v>0</v>
      </c>
      <c r="AT3789">
        <f t="shared" si="537"/>
        <v>0</v>
      </c>
      <c r="AU3789">
        <f t="shared" si="537"/>
        <v>0</v>
      </c>
      <c r="AV3789" t="str">
        <f t="shared" si="539"/>
        <v>2020-08-05T19:17:06</v>
      </c>
    </row>
    <row r="3790" spans="1:48" x14ac:dyDescent="0.25">
      <c r="A3790" s="5">
        <v>3861</v>
      </c>
      <c r="B3790" s="5" t="s">
        <v>9121</v>
      </c>
      <c r="C3790" s="5" t="s">
        <v>9122</v>
      </c>
      <c r="D3790" s="6" t="s">
        <v>9123</v>
      </c>
      <c r="E3790">
        <v>20</v>
      </c>
      <c r="F3790" s="7">
        <v>0.27273184020000002</v>
      </c>
      <c r="G3790" s="7">
        <v>0</v>
      </c>
      <c r="H3790" t="s">
        <v>6054</v>
      </c>
      <c r="I3790">
        <v>0</v>
      </c>
      <c r="J3790">
        <v>0</v>
      </c>
      <c r="K3790">
        <v>25000</v>
      </c>
      <c r="L3790" t="s">
        <v>7359</v>
      </c>
      <c r="M3790" s="8" t="s">
        <v>63</v>
      </c>
      <c r="N3790" s="8">
        <v>1</v>
      </c>
      <c r="O3790">
        <v>0</v>
      </c>
      <c r="P3790" s="9">
        <v>0</v>
      </c>
      <c r="R3790" s="8"/>
      <c r="S3790" s="8"/>
      <c r="AJ3790">
        <v>1</v>
      </c>
      <c r="AL3790" s="8"/>
      <c r="AM3790" s="10">
        <f t="shared" si="531"/>
        <v>2017</v>
      </c>
      <c r="AN3790">
        <f t="shared" si="532"/>
        <v>0</v>
      </c>
      <c r="AO3790">
        <f t="shared" si="538"/>
        <v>0</v>
      </c>
      <c r="AP3790">
        <f t="shared" si="533"/>
        <v>1</v>
      </c>
      <c r="AQ3790">
        <f t="shared" si="534"/>
        <v>0</v>
      </c>
      <c r="AR3790">
        <f t="shared" si="535"/>
        <v>0</v>
      </c>
      <c r="AS3790">
        <f t="shared" si="536"/>
        <v>0</v>
      </c>
      <c r="AT3790">
        <f t="shared" si="537"/>
        <v>0</v>
      </c>
      <c r="AU3790">
        <f t="shared" si="537"/>
        <v>0</v>
      </c>
      <c r="AV3790">
        <f t="shared" si="539"/>
        <v>0</v>
      </c>
    </row>
    <row r="3791" spans="1:48" x14ac:dyDescent="0.25">
      <c r="A3791" s="5">
        <v>3862</v>
      </c>
      <c r="B3791" s="5" t="s">
        <v>5400</v>
      </c>
      <c r="C3791" s="5" t="s">
        <v>5401</v>
      </c>
      <c r="D3791" s="6" t="s">
        <v>5402</v>
      </c>
      <c r="E3791">
        <v>19</v>
      </c>
      <c r="F3791" s="7">
        <v>0</v>
      </c>
      <c r="G3791" s="7"/>
      <c r="H3791" t="s">
        <v>5403</v>
      </c>
      <c r="I3791">
        <v>0</v>
      </c>
      <c r="J3791">
        <v>0</v>
      </c>
      <c r="K3791">
        <v>25000</v>
      </c>
      <c r="L3791" t="s">
        <v>52</v>
      </c>
      <c r="M3791" s="8" t="s">
        <v>86</v>
      </c>
      <c r="N3791" s="8">
        <v>0.60714285714285698</v>
      </c>
      <c r="O3791">
        <v>0.39285714285714202</v>
      </c>
      <c r="P3791" s="9">
        <v>0.93678791459104005</v>
      </c>
      <c r="Q3791">
        <v>10000</v>
      </c>
      <c r="R3791" s="8"/>
      <c r="S3791" s="8" t="s">
        <v>217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3818990</v>
      </c>
      <c r="AB3791">
        <v>0</v>
      </c>
      <c r="AC3791">
        <v>6</v>
      </c>
      <c r="AD3791">
        <v>0</v>
      </c>
      <c r="AE3791">
        <v>2004</v>
      </c>
      <c r="AF3791" t="s">
        <v>121</v>
      </c>
      <c r="AG3791">
        <v>200000</v>
      </c>
      <c r="AH3791" t="s">
        <v>55</v>
      </c>
      <c r="AI3791" t="s">
        <v>56</v>
      </c>
      <c r="AJ3791">
        <v>0</v>
      </c>
      <c r="AK3791">
        <v>38700</v>
      </c>
      <c r="AL3791" s="8" t="s">
        <v>10607</v>
      </c>
      <c r="AM3791" s="10">
        <f t="shared" si="531"/>
        <v>2016</v>
      </c>
      <c r="AN3791">
        <f t="shared" si="532"/>
        <v>1</v>
      </c>
      <c r="AO3791">
        <f t="shared" si="538"/>
        <v>0</v>
      </c>
      <c r="AP3791">
        <f t="shared" si="533"/>
        <v>0</v>
      </c>
      <c r="AQ3791">
        <f t="shared" si="534"/>
        <v>0</v>
      </c>
      <c r="AR3791">
        <f t="shared" si="535"/>
        <v>1</v>
      </c>
      <c r="AS3791">
        <f t="shared" si="536"/>
        <v>0</v>
      </c>
      <c r="AT3791">
        <f t="shared" si="537"/>
        <v>0</v>
      </c>
      <c r="AU3791">
        <f t="shared" si="537"/>
        <v>1</v>
      </c>
      <c r="AV3791" t="str">
        <f t="shared" si="539"/>
        <v>2020-08-05T19:19:01</v>
      </c>
    </row>
    <row r="3792" spans="1:48" x14ac:dyDescent="0.25">
      <c r="A3792" s="5">
        <v>3863</v>
      </c>
      <c r="B3792" s="5" t="s">
        <v>5769</v>
      </c>
      <c r="C3792" s="5" t="s">
        <v>5770</v>
      </c>
      <c r="D3792" s="6" t="s">
        <v>5771</v>
      </c>
      <c r="E3792">
        <v>7</v>
      </c>
      <c r="F3792" s="7">
        <v>0.4069184763</v>
      </c>
      <c r="G3792" s="7">
        <v>0</v>
      </c>
      <c r="H3792" t="s">
        <v>5772</v>
      </c>
      <c r="I3792">
        <v>0</v>
      </c>
      <c r="J3792">
        <v>0</v>
      </c>
      <c r="K3792">
        <v>30000</v>
      </c>
      <c r="L3792" t="s">
        <v>52</v>
      </c>
      <c r="M3792" s="8" t="s">
        <v>53</v>
      </c>
      <c r="N3792" s="8">
        <v>0.85714285714285698</v>
      </c>
      <c r="O3792">
        <v>0.14285714285714199</v>
      </c>
      <c r="P3792" s="9">
        <v>0</v>
      </c>
      <c r="Q3792">
        <v>30000</v>
      </c>
      <c r="R3792" s="8"/>
      <c r="S3792" s="8"/>
      <c r="AA3792">
        <v>53469855</v>
      </c>
      <c r="AB3792">
        <v>0</v>
      </c>
      <c r="AC3792">
        <v>12</v>
      </c>
      <c r="AD3792">
        <v>0</v>
      </c>
      <c r="AE3792">
        <v>2001</v>
      </c>
      <c r="AF3792" t="s">
        <v>54</v>
      </c>
      <c r="AG3792">
        <v>300000</v>
      </c>
      <c r="AH3792" t="s">
        <v>55</v>
      </c>
      <c r="AI3792" t="s">
        <v>55</v>
      </c>
      <c r="AJ3792">
        <v>1</v>
      </c>
      <c r="AK3792">
        <v>1676528</v>
      </c>
      <c r="AL3792" s="8" t="s">
        <v>10608</v>
      </c>
      <c r="AM3792" s="10">
        <f t="shared" si="531"/>
        <v>2012</v>
      </c>
      <c r="AN3792">
        <f t="shared" si="532"/>
        <v>1</v>
      </c>
      <c r="AO3792">
        <f t="shared" si="538"/>
        <v>0</v>
      </c>
      <c r="AP3792">
        <f t="shared" si="533"/>
        <v>0</v>
      </c>
      <c r="AQ3792">
        <f t="shared" si="534"/>
        <v>1</v>
      </c>
      <c r="AR3792">
        <f t="shared" si="535"/>
        <v>0</v>
      </c>
      <c r="AS3792">
        <f t="shared" si="536"/>
        <v>0</v>
      </c>
      <c r="AT3792">
        <f t="shared" si="537"/>
        <v>0</v>
      </c>
      <c r="AU3792">
        <f t="shared" si="537"/>
        <v>0</v>
      </c>
      <c r="AV3792" t="str">
        <f t="shared" si="539"/>
        <v>2020-08-05T19:24:21</v>
      </c>
    </row>
    <row r="3793" spans="1:48" x14ac:dyDescent="0.25">
      <c r="A3793" s="5">
        <v>3864</v>
      </c>
      <c r="B3793" s="5" t="s">
        <v>2130</v>
      </c>
      <c r="C3793" s="5" t="s">
        <v>2131</v>
      </c>
      <c r="D3793" s="6" t="s">
        <v>2132</v>
      </c>
      <c r="E3793">
        <v>4</v>
      </c>
      <c r="F3793" s="7">
        <v>0.4303991881</v>
      </c>
      <c r="G3793" s="7">
        <v>0</v>
      </c>
      <c r="H3793" t="s">
        <v>2133</v>
      </c>
      <c r="I3793">
        <v>0</v>
      </c>
      <c r="J3793">
        <v>0</v>
      </c>
      <c r="K3793">
        <v>30000</v>
      </c>
      <c r="L3793" t="s">
        <v>52</v>
      </c>
      <c r="M3793" s="8" t="s">
        <v>53</v>
      </c>
      <c r="N3793" s="8">
        <v>0.75</v>
      </c>
      <c r="O3793">
        <v>0.25</v>
      </c>
      <c r="P3793" s="9">
        <v>-0.86602540378443904</v>
      </c>
      <c r="Q3793">
        <v>30000</v>
      </c>
      <c r="R3793" s="8"/>
      <c r="S3793" s="8"/>
      <c r="AA3793">
        <v>3025854</v>
      </c>
      <c r="AB3793">
        <v>0</v>
      </c>
      <c r="AC3793">
        <v>12</v>
      </c>
      <c r="AD3793">
        <v>0</v>
      </c>
      <c r="AE3793">
        <v>2012</v>
      </c>
      <c r="AF3793" t="s">
        <v>68</v>
      </c>
      <c r="AG3793">
        <v>80000</v>
      </c>
      <c r="AH3793" t="s">
        <v>55</v>
      </c>
      <c r="AI3793" t="s">
        <v>56</v>
      </c>
      <c r="AJ3793">
        <v>0.90919184470000003</v>
      </c>
      <c r="AK3793">
        <v>81400</v>
      </c>
      <c r="AL3793" s="8" t="s">
        <v>10609</v>
      </c>
      <c r="AM3793" s="10">
        <f t="shared" si="531"/>
        <v>2015</v>
      </c>
      <c r="AN3793">
        <f t="shared" si="532"/>
        <v>1</v>
      </c>
      <c r="AO3793">
        <f t="shared" si="538"/>
        <v>0</v>
      </c>
      <c r="AP3793">
        <f t="shared" si="533"/>
        <v>0</v>
      </c>
      <c r="AQ3793">
        <f t="shared" si="534"/>
        <v>1</v>
      </c>
      <c r="AR3793">
        <f t="shared" si="535"/>
        <v>0</v>
      </c>
      <c r="AS3793">
        <f t="shared" si="536"/>
        <v>0</v>
      </c>
      <c r="AT3793">
        <f t="shared" si="537"/>
        <v>0</v>
      </c>
      <c r="AU3793">
        <f t="shared" si="537"/>
        <v>1</v>
      </c>
      <c r="AV3793" t="str">
        <f t="shared" si="539"/>
        <v>2020-08-05T19:20:53</v>
      </c>
    </row>
    <row r="3794" spans="1:48" x14ac:dyDescent="0.25">
      <c r="A3794" s="5">
        <v>3865</v>
      </c>
      <c r="B3794" s="5" t="s">
        <v>3400</v>
      </c>
      <c r="C3794" s="5" t="s">
        <v>3401</v>
      </c>
      <c r="D3794" s="6" t="s">
        <v>3402</v>
      </c>
      <c r="E3794">
        <v>23</v>
      </c>
      <c r="F3794" s="7">
        <v>0.3632365669</v>
      </c>
      <c r="G3794" s="7">
        <v>0</v>
      </c>
      <c r="H3794" t="s">
        <v>3403</v>
      </c>
      <c r="I3794">
        <v>25</v>
      </c>
      <c r="J3794">
        <v>2266.67</v>
      </c>
      <c r="K3794">
        <v>20000</v>
      </c>
      <c r="L3794" t="s">
        <v>52</v>
      </c>
      <c r="M3794" s="8" t="s">
        <v>53</v>
      </c>
      <c r="N3794" s="8">
        <v>0.76785714285714202</v>
      </c>
      <c r="O3794">
        <v>0.23214285714285701</v>
      </c>
      <c r="P3794" s="9">
        <v>0.64997738771389002</v>
      </c>
      <c r="Q3794">
        <v>20000</v>
      </c>
      <c r="R3794" s="8"/>
      <c r="S3794" s="8"/>
      <c r="AA3794">
        <v>2972025</v>
      </c>
      <c r="AB3794">
        <v>0</v>
      </c>
      <c r="AC3794">
        <v>12</v>
      </c>
      <c r="AD3794">
        <v>0</v>
      </c>
      <c r="AE3794">
        <v>1989</v>
      </c>
      <c r="AF3794" t="s">
        <v>54</v>
      </c>
      <c r="AG3794">
        <v>250000</v>
      </c>
      <c r="AH3794" t="s">
        <v>55</v>
      </c>
      <c r="AI3794" t="s">
        <v>55</v>
      </c>
      <c r="AJ3794">
        <v>1</v>
      </c>
      <c r="AK3794">
        <v>37755</v>
      </c>
      <c r="AL3794" s="8" t="s">
        <v>10610</v>
      </c>
      <c r="AM3794" s="10">
        <f t="shared" si="531"/>
        <v>2012</v>
      </c>
      <c r="AN3794">
        <f t="shared" si="532"/>
        <v>1</v>
      </c>
      <c r="AO3794">
        <f t="shared" si="538"/>
        <v>0</v>
      </c>
      <c r="AP3794">
        <f t="shared" si="533"/>
        <v>0</v>
      </c>
      <c r="AQ3794">
        <f t="shared" si="534"/>
        <v>1</v>
      </c>
      <c r="AR3794">
        <f t="shared" si="535"/>
        <v>0</v>
      </c>
      <c r="AS3794">
        <f t="shared" si="536"/>
        <v>0</v>
      </c>
      <c r="AT3794">
        <f t="shared" si="537"/>
        <v>0</v>
      </c>
      <c r="AU3794">
        <f t="shared" si="537"/>
        <v>0</v>
      </c>
      <c r="AV3794" t="str">
        <f t="shared" si="539"/>
        <v>2020-08-05T19:26:04</v>
      </c>
    </row>
    <row r="3795" spans="1:48" x14ac:dyDescent="0.25">
      <c r="A3795" s="5">
        <v>3866</v>
      </c>
      <c r="B3795" s="5" t="s">
        <v>8622</v>
      </c>
      <c r="C3795" s="5" t="s">
        <v>8623</v>
      </c>
      <c r="D3795" s="6" t="s">
        <v>8624</v>
      </c>
      <c r="E3795">
        <v>15</v>
      </c>
      <c r="F3795" s="7">
        <v>0</v>
      </c>
      <c r="G3795" s="7"/>
      <c r="H3795" t="s">
        <v>8625</v>
      </c>
      <c r="I3795">
        <v>0</v>
      </c>
      <c r="J3795">
        <v>0</v>
      </c>
      <c r="K3795">
        <v>20000</v>
      </c>
      <c r="L3795" t="s">
        <v>52</v>
      </c>
      <c r="M3795" s="8" t="s">
        <v>86</v>
      </c>
      <c r="N3795" s="8">
        <v>0.58928571428571397</v>
      </c>
      <c r="O3795">
        <v>0.41071428571428498</v>
      </c>
      <c r="P3795" s="9">
        <v>0</v>
      </c>
      <c r="Q3795">
        <v>20000</v>
      </c>
      <c r="R3795" s="8"/>
      <c r="S3795" s="8"/>
      <c r="AA3795">
        <v>2893910</v>
      </c>
      <c r="AB3795">
        <v>0</v>
      </c>
      <c r="AC3795">
        <v>3</v>
      </c>
      <c r="AD3795">
        <v>0</v>
      </c>
      <c r="AE3795">
        <v>2016</v>
      </c>
      <c r="AF3795" t="s">
        <v>126</v>
      </c>
      <c r="AG3795">
        <v>905000</v>
      </c>
      <c r="AH3795" t="s">
        <v>55</v>
      </c>
      <c r="AI3795" t="s">
        <v>55</v>
      </c>
      <c r="AJ3795">
        <v>0</v>
      </c>
      <c r="AK3795">
        <v>29700</v>
      </c>
      <c r="AL3795" s="8" t="s">
        <v>10611</v>
      </c>
      <c r="AM3795" s="10">
        <f t="shared" si="531"/>
        <v>2017</v>
      </c>
      <c r="AN3795">
        <f t="shared" si="532"/>
        <v>1</v>
      </c>
      <c r="AO3795">
        <f t="shared" si="538"/>
        <v>0</v>
      </c>
      <c r="AP3795">
        <f t="shared" si="533"/>
        <v>0</v>
      </c>
      <c r="AQ3795">
        <f t="shared" si="534"/>
        <v>0</v>
      </c>
      <c r="AR3795">
        <f t="shared" si="535"/>
        <v>1</v>
      </c>
      <c r="AS3795">
        <f t="shared" si="536"/>
        <v>0</v>
      </c>
      <c r="AT3795">
        <f t="shared" si="537"/>
        <v>0</v>
      </c>
      <c r="AU3795">
        <f t="shared" si="537"/>
        <v>0</v>
      </c>
      <c r="AV3795" t="str">
        <f t="shared" si="539"/>
        <v>2020-08-05T20:08:47</v>
      </c>
    </row>
    <row r="3796" spans="1:48" x14ac:dyDescent="0.25">
      <c r="A3796" s="5">
        <v>3867</v>
      </c>
      <c r="B3796" s="5" t="s">
        <v>1752</v>
      </c>
      <c r="C3796" s="5" t="s">
        <v>1753</v>
      </c>
      <c r="D3796" s="6" t="s">
        <v>1754</v>
      </c>
      <c r="E3796">
        <v>3</v>
      </c>
      <c r="F3796" s="7">
        <v>0.37403988529999999</v>
      </c>
      <c r="G3796" s="7">
        <v>0</v>
      </c>
      <c r="H3796" t="s">
        <v>1755</v>
      </c>
      <c r="I3796">
        <v>86</v>
      </c>
      <c r="J3796">
        <v>25409.5</v>
      </c>
      <c r="K3796">
        <v>100000</v>
      </c>
      <c r="L3796" t="s">
        <v>199</v>
      </c>
      <c r="M3796" s="8" t="s">
        <v>63</v>
      </c>
      <c r="N3796" s="8">
        <v>0.91071428571428503</v>
      </c>
      <c r="O3796">
        <v>8.9285714285714204E-2</v>
      </c>
      <c r="P3796" s="9">
        <v>0</v>
      </c>
      <c r="R3796" s="8"/>
      <c r="S3796" s="8" t="s">
        <v>329</v>
      </c>
      <c r="T3796">
        <v>8801202</v>
      </c>
      <c r="U3796">
        <v>6590234</v>
      </c>
      <c r="V3796">
        <v>8870549</v>
      </c>
      <c r="W3796">
        <v>1554333</v>
      </c>
      <c r="X3796">
        <v>0</v>
      </c>
      <c r="Y3796">
        <v>6350484</v>
      </c>
      <c r="Z3796">
        <v>0</v>
      </c>
      <c r="AA3796">
        <v>25809381</v>
      </c>
      <c r="AB3796">
        <v>9127253</v>
      </c>
      <c r="AC3796">
        <v>12</v>
      </c>
      <c r="AD3796">
        <v>16682128</v>
      </c>
      <c r="AE3796">
        <v>2007</v>
      </c>
      <c r="AF3796" t="s">
        <v>121</v>
      </c>
      <c r="AG3796">
        <v>200000</v>
      </c>
      <c r="AH3796" t="s">
        <v>56</v>
      </c>
      <c r="AI3796" t="s">
        <v>55</v>
      </c>
      <c r="AJ3796">
        <v>1</v>
      </c>
      <c r="AK3796">
        <v>0</v>
      </c>
      <c r="AL3796" s="8"/>
      <c r="AM3796" s="10">
        <f t="shared" si="531"/>
        <v>2017</v>
      </c>
      <c r="AN3796">
        <f t="shared" si="532"/>
        <v>0</v>
      </c>
      <c r="AO3796">
        <f t="shared" si="538"/>
        <v>1</v>
      </c>
      <c r="AP3796">
        <f t="shared" si="533"/>
        <v>1</v>
      </c>
      <c r="AQ3796">
        <f t="shared" si="534"/>
        <v>0</v>
      </c>
      <c r="AR3796">
        <f t="shared" si="535"/>
        <v>0</v>
      </c>
      <c r="AS3796">
        <f t="shared" si="536"/>
        <v>0</v>
      </c>
      <c r="AT3796">
        <f t="shared" si="537"/>
        <v>1</v>
      </c>
      <c r="AU3796">
        <f t="shared" si="537"/>
        <v>0</v>
      </c>
      <c r="AV3796">
        <f t="shared" si="539"/>
        <v>0</v>
      </c>
    </row>
    <row r="3797" spans="1:48" x14ac:dyDescent="0.25">
      <c r="A3797" s="5">
        <v>3868</v>
      </c>
      <c r="B3797" s="5" t="s">
        <v>2918</v>
      </c>
      <c r="C3797" s="5" t="s">
        <v>2919</v>
      </c>
      <c r="D3797" s="6" t="s">
        <v>2920</v>
      </c>
      <c r="E3797">
        <v>25</v>
      </c>
      <c r="F3797" s="7">
        <v>0.44257475260000001</v>
      </c>
      <c r="G3797" s="7">
        <v>0</v>
      </c>
      <c r="H3797" t="s">
        <v>2921</v>
      </c>
      <c r="I3797">
        <v>0</v>
      </c>
      <c r="J3797">
        <v>9769.1200000000008</v>
      </c>
      <c r="K3797">
        <v>100000</v>
      </c>
      <c r="L3797" t="s">
        <v>52</v>
      </c>
      <c r="M3797" s="8" t="s">
        <v>53</v>
      </c>
      <c r="N3797" s="8">
        <v>0.69642857142857095</v>
      </c>
      <c r="O3797">
        <v>0.30357142857142799</v>
      </c>
      <c r="P3797" s="9">
        <v>-0.23106522064195201</v>
      </c>
      <c r="Q3797">
        <v>30000</v>
      </c>
      <c r="R3797" s="8"/>
      <c r="S3797" s="8" t="s">
        <v>329</v>
      </c>
      <c r="T3797">
        <v>3952577</v>
      </c>
      <c r="U3797">
        <v>980455</v>
      </c>
      <c r="V3797">
        <v>3985568</v>
      </c>
      <c r="W3797">
        <v>124785</v>
      </c>
      <c r="X3797">
        <v>1045611</v>
      </c>
      <c r="Y3797">
        <v>0</v>
      </c>
      <c r="Z3797">
        <v>2181137</v>
      </c>
      <c r="AA3797">
        <v>3347389</v>
      </c>
      <c r="AB3797">
        <v>0</v>
      </c>
      <c r="AC3797">
        <v>12</v>
      </c>
      <c r="AD3797">
        <v>0</v>
      </c>
      <c r="AE3797">
        <v>2012</v>
      </c>
      <c r="AF3797" t="s">
        <v>68</v>
      </c>
      <c r="AG3797">
        <v>120000</v>
      </c>
      <c r="AH3797" t="s">
        <v>55</v>
      </c>
      <c r="AI3797" t="s">
        <v>55</v>
      </c>
      <c r="AJ3797">
        <v>0.975464997</v>
      </c>
      <c r="AK3797">
        <v>46200</v>
      </c>
      <c r="AL3797" s="8" t="s">
        <v>10612</v>
      </c>
      <c r="AM3797" s="10">
        <f t="shared" si="531"/>
        <v>2017</v>
      </c>
      <c r="AN3797">
        <f t="shared" si="532"/>
        <v>1</v>
      </c>
      <c r="AO3797">
        <f t="shared" si="538"/>
        <v>0</v>
      </c>
      <c r="AP3797">
        <f t="shared" si="533"/>
        <v>0</v>
      </c>
      <c r="AQ3797">
        <f t="shared" si="534"/>
        <v>1</v>
      </c>
      <c r="AR3797">
        <f t="shared" si="535"/>
        <v>0</v>
      </c>
      <c r="AS3797">
        <f t="shared" si="536"/>
        <v>0</v>
      </c>
      <c r="AT3797">
        <f t="shared" si="537"/>
        <v>0</v>
      </c>
      <c r="AU3797">
        <f t="shared" si="537"/>
        <v>0</v>
      </c>
      <c r="AV3797" t="str">
        <f t="shared" si="539"/>
        <v>2020-08-05T19:29:45</v>
      </c>
    </row>
    <row r="3798" spans="1:48" x14ac:dyDescent="0.25">
      <c r="A3798" s="5">
        <v>3869</v>
      </c>
      <c r="B3798" s="5" t="s">
        <v>3901</v>
      </c>
      <c r="C3798" s="5" t="s">
        <v>3902</v>
      </c>
      <c r="D3798" s="6" t="s">
        <v>3903</v>
      </c>
      <c r="E3798">
        <v>34</v>
      </c>
      <c r="F3798" s="7">
        <v>8.3190988699999996E-2</v>
      </c>
      <c r="G3798" s="7">
        <v>0</v>
      </c>
      <c r="H3798" t="s">
        <v>3904</v>
      </c>
      <c r="I3798">
        <v>86</v>
      </c>
      <c r="J3798">
        <v>29333.33</v>
      </c>
      <c r="K3798">
        <v>200000</v>
      </c>
      <c r="L3798" t="s">
        <v>62</v>
      </c>
      <c r="M3798" s="8" t="s">
        <v>63</v>
      </c>
      <c r="N3798" s="8">
        <v>1</v>
      </c>
      <c r="O3798">
        <v>0</v>
      </c>
      <c r="P3798" s="9">
        <v>0</v>
      </c>
      <c r="R3798" s="8"/>
      <c r="S3798" s="8"/>
      <c r="AJ3798">
        <v>1</v>
      </c>
      <c r="AL3798" s="8"/>
      <c r="AM3798" s="10">
        <f t="shared" si="531"/>
        <v>2018</v>
      </c>
      <c r="AN3798">
        <f t="shared" si="532"/>
        <v>0</v>
      </c>
      <c r="AO3798">
        <f t="shared" si="538"/>
        <v>0</v>
      </c>
      <c r="AP3798">
        <f t="shared" si="533"/>
        <v>1</v>
      </c>
      <c r="AQ3798">
        <f t="shared" si="534"/>
        <v>0</v>
      </c>
      <c r="AR3798">
        <f t="shared" si="535"/>
        <v>0</v>
      </c>
      <c r="AS3798">
        <f t="shared" si="536"/>
        <v>0</v>
      </c>
      <c r="AT3798">
        <f t="shared" si="537"/>
        <v>0</v>
      </c>
      <c r="AU3798">
        <f t="shared" si="537"/>
        <v>0</v>
      </c>
      <c r="AV3798">
        <f t="shared" si="539"/>
        <v>0</v>
      </c>
    </row>
    <row r="3799" spans="1:48" x14ac:dyDescent="0.25">
      <c r="A3799" s="5">
        <v>3870</v>
      </c>
      <c r="B3799" s="5" t="s">
        <v>7034</v>
      </c>
      <c r="C3799" s="5" t="s">
        <v>7035</v>
      </c>
      <c r="D3799" s="6" t="s">
        <v>10613</v>
      </c>
      <c r="E3799">
        <v>0</v>
      </c>
      <c r="F3799" s="7">
        <v>0.59091732220000004</v>
      </c>
      <c r="G3799" s="7">
        <v>0</v>
      </c>
      <c r="H3799" t="s">
        <v>10614</v>
      </c>
      <c r="I3799">
        <v>203</v>
      </c>
      <c r="J3799">
        <v>18160</v>
      </c>
      <c r="K3799">
        <v>20000</v>
      </c>
      <c r="L3799" t="s">
        <v>52</v>
      </c>
      <c r="M3799" s="8" t="s">
        <v>53</v>
      </c>
      <c r="N3799" s="8">
        <v>0.69642857142857095</v>
      </c>
      <c r="O3799">
        <v>0.30357142857142799</v>
      </c>
      <c r="P3799" s="9">
        <v>0</v>
      </c>
      <c r="Q3799">
        <v>15000</v>
      </c>
      <c r="R3799" s="8"/>
      <c r="S3799" s="8" t="s">
        <v>217</v>
      </c>
      <c r="T3799">
        <v>13594293</v>
      </c>
      <c r="U3799">
        <v>6391243</v>
      </c>
      <c r="V3799">
        <v>14527651</v>
      </c>
      <c r="W3799">
        <v>8105062</v>
      </c>
      <c r="X3799">
        <v>1095874</v>
      </c>
      <c r="Y3799">
        <v>3949933</v>
      </c>
      <c r="Z3799">
        <v>7512889</v>
      </c>
      <c r="AA3799">
        <v>0</v>
      </c>
      <c r="AB3799">
        <v>0</v>
      </c>
      <c r="AC3799">
        <v>1</v>
      </c>
      <c r="AD3799">
        <v>0</v>
      </c>
      <c r="AE3799">
        <v>2017</v>
      </c>
      <c r="AF3799" t="s">
        <v>126</v>
      </c>
      <c r="AG3799">
        <v>700000</v>
      </c>
      <c r="AH3799" t="s">
        <v>55</v>
      </c>
      <c r="AI3799" t="s">
        <v>55</v>
      </c>
      <c r="AJ3799">
        <v>1</v>
      </c>
      <c r="AK3799">
        <v>4395151</v>
      </c>
      <c r="AL3799" s="8" t="s">
        <v>10615</v>
      </c>
      <c r="AM3799" s="10">
        <f t="shared" si="531"/>
        <v>2020</v>
      </c>
      <c r="AN3799">
        <f t="shared" si="532"/>
        <v>1</v>
      </c>
      <c r="AO3799">
        <f t="shared" si="538"/>
        <v>0</v>
      </c>
      <c r="AP3799">
        <f t="shared" si="533"/>
        <v>0</v>
      </c>
      <c r="AQ3799">
        <f t="shared" si="534"/>
        <v>1</v>
      </c>
      <c r="AR3799">
        <f t="shared" si="535"/>
        <v>0</v>
      </c>
      <c r="AS3799">
        <f t="shared" si="536"/>
        <v>0</v>
      </c>
      <c r="AT3799">
        <f t="shared" si="537"/>
        <v>0</v>
      </c>
      <c r="AU3799">
        <f t="shared" si="537"/>
        <v>0</v>
      </c>
      <c r="AV3799" t="str">
        <f t="shared" si="539"/>
        <v>2020-08-06T12:00:43</v>
      </c>
    </row>
    <row r="3800" spans="1:48" x14ac:dyDescent="0.25">
      <c r="A3800" s="5">
        <v>3871</v>
      </c>
      <c r="B3800" s="5" t="s">
        <v>10616</v>
      </c>
      <c r="C3800" s="5" t="s">
        <v>10617</v>
      </c>
      <c r="D3800" s="6" t="s">
        <v>10618</v>
      </c>
      <c r="E3800">
        <v>4</v>
      </c>
      <c r="F3800" s="7">
        <v>0</v>
      </c>
      <c r="G3800" s="7"/>
      <c r="H3800" t="s">
        <v>10619</v>
      </c>
      <c r="I3800">
        <v>0</v>
      </c>
      <c r="J3800">
        <v>0</v>
      </c>
      <c r="K3800">
        <v>80000</v>
      </c>
      <c r="L3800" t="s">
        <v>52</v>
      </c>
      <c r="M3800" s="8" t="s">
        <v>53</v>
      </c>
      <c r="N3800" s="8">
        <v>0.85714285714285698</v>
      </c>
      <c r="O3800">
        <v>0.14285714285714199</v>
      </c>
      <c r="P3800" s="9">
        <v>0</v>
      </c>
      <c r="Q3800">
        <v>65000</v>
      </c>
      <c r="R3800" s="8"/>
      <c r="S3800" s="8" t="s">
        <v>329</v>
      </c>
      <c r="T3800">
        <v>2532828</v>
      </c>
      <c r="U3800">
        <v>24240</v>
      </c>
      <c r="V3800">
        <v>2532828</v>
      </c>
      <c r="W3800">
        <v>2508588</v>
      </c>
      <c r="X3800">
        <v>0</v>
      </c>
      <c r="Y3800">
        <v>1415561</v>
      </c>
      <c r="Z3800">
        <v>475123</v>
      </c>
      <c r="AA3800">
        <v>4790929</v>
      </c>
      <c r="AB3800">
        <v>3423092</v>
      </c>
      <c r="AC3800">
        <v>12</v>
      </c>
      <c r="AD3800">
        <v>1367837</v>
      </c>
      <c r="AE3800">
        <v>2017</v>
      </c>
      <c r="AF3800" t="s">
        <v>126</v>
      </c>
      <c r="AG3800">
        <v>200000</v>
      </c>
      <c r="AH3800" t="s">
        <v>55</v>
      </c>
      <c r="AI3800" t="s">
        <v>55</v>
      </c>
      <c r="AJ3800">
        <v>0</v>
      </c>
      <c r="AK3800">
        <v>141863</v>
      </c>
      <c r="AL3800" s="8" t="s">
        <v>10620</v>
      </c>
      <c r="AM3800" s="10">
        <f t="shared" si="531"/>
        <v>2018</v>
      </c>
      <c r="AN3800">
        <f t="shared" si="532"/>
        <v>1</v>
      </c>
      <c r="AO3800">
        <f t="shared" si="538"/>
        <v>0</v>
      </c>
      <c r="AP3800">
        <f t="shared" si="533"/>
        <v>0</v>
      </c>
      <c r="AQ3800">
        <f t="shared" si="534"/>
        <v>1</v>
      </c>
      <c r="AR3800">
        <f t="shared" si="535"/>
        <v>0</v>
      </c>
      <c r="AS3800">
        <f t="shared" si="536"/>
        <v>0</v>
      </c>
      <c r="AT3800">
        <f t="shared" si="537"/>
        <v>0</v>
      </c>
      <c r="AU3800">
        <f t="shared" si="537"/>
        <v>0</v>
      </c>
      <c r="AV3800" t="str">
        <f t="shared" si="539"/>
        <v>2020-08-05T19:33:44</v>
      </c>
    </row>
    <row r="3801" spans="1:48" x14ac:dyDescent="0.25">
      <c r="A3801" s="5">
        <v>3872</v>
      </c>
      <c r="B3801" s="5" t="s">
        <v>1370</v>
      </c>
      <c r="C3801" s="5" t="s">
        <v>1371</v>
      </c>
      <c r="D3801" s="6" t="s">
        <v>1372</v>
      </c>
      <c r="E3801">
        <v>18</v>
      </c>
      <c r="F3801" s="7">
        <v>0.42771212359999999</v>
      </c>
      <c r="G3801" s="7">
        <v>0</v>
      </c>
      <c r="H3801" t="s">
        <v>1373</v>
      </c>
      <c r="I3801">
        <v>53</v>
      </c>
      <c r="J3801">
        <v>254809.13</v>
      </c>
      <c r="K3801">
        <v>500000</v>
      </c>
      <c r="L3801" t="s">
        <v>52</v>
      </c>
      <c r="M3801" s="8" t="s">
        <v>53</v>
      </c>
      <c r="N3801" s="8">
        <v>0.85714285714285698</v>
      </c>
      <c r="O3801">
        <v>0.14285714285714199</v>
      </c>
      <c r="P3801" s="9">
        <v>-0.45168104927111602</v>
      </c>
      <c r="Q3801">
        <v>450000</v>
      </c>
      <c r="R3801" s="8"/>
      <c r="S3801" s="8" t="s">
        <v>329</v>
      </c>
      <c r="T3801">
        <v>5090449</v>
      </c>
      <c r="U3801">
        <v>1869046</v>
      </c>
      <c r="V3801">
        <v>5602944</v>
      </c>
      <c r="W3801">
        <v>3295489</v>
      </c>
      <c r="X3801">
        <v>234509</v>
      </c>
      <c r="Y3801">
        <v>661830</v>
      </c>
      <c r="Z3801">
        <v>3141834</v>
      </c>
      <c r="AA3801">
        <v>19403369</v>
      </c>
      <c r="AB3801">
        <v>7719052</v>
      </c>
      <c r="AC3801">
        <v>12</v>
      </c>
      <c r="AD3801">
        <v>11684317</v>
      </c>
      <c r="AE3801">
        <v>2006</v>
      </c>
      <c r="AF3801" t="s">
        <v>121</v>
      </c>
      <c r="AG3801">
        <v>106000</v>
      </c>
      <c r="AH3801" t="s">
        <v>55</v>
      </c>
      <c r="AI3801" t="s">
        <v>55</v>
      </c>
      <c r="AJ3801">
        <v>0.97263828190000001</v>
      </c>
      <c r="AK3801">
        <v>1567550</v>
      </c>
      <c r="AL3801" s="8" t="s">
        <v>10621</v>
      </c>
      <c r="AM3801" s="10">
        <f t="shared" si="531"/>
        <v>2011</v>
      </c>
      <c r="AN3801">
        <f t="shared" si="532"/>
        <v>1</v>
      </c>
      <c r="AO3801">
        <f t="shared" si="538"/>
        <v>0</v>
      </c>
      <c r="AP3801">
        <f t="shared" si="533"/>
        <v>0</v>
      </c>
      <c r="AQ3801">
        <f t="shared" si="534"/>
        <v>1</v>
      </c>
      <c r="AR3801">
        <f t="shared" si="535"/>
        <v>0</v>
      </c>
      <c r="AS3801">
        <f t="shared" si="536"/>
        <v>0</v>
      </c>
      <c r="AT3801">
        <f t="shared" si="537"/>
        <v>0</v>
      </c>
      <c r="AU3801">
        <f t="shared" si="537"/>
        <v>0</v>
      </c>
      <c r="AV3801" t="str">
        <f t="shared" si="539"/>
        <v>2020-08-05T19:35:56</v>
      </c>
    </row>
    <row r="3802" spans="1:48" x14ac:dyDescent="0.25">
      <c r="A3802" s="5">
        <v>3873</v>
      </c>
      <c r="B3802" s="5" t="s">
        <v>8244</v>
      </c>
      <c r="C3802" s="5" t="s">
        <v>8245</v>
      </c>
      <c r="D3802" s="6" t="s">
        <v>8246</v>
      </c>
      <c r="E3802">
        <v>95</v>
      </c>
      <c r="F3802" s="7">
        <v>0.51770732949999998</v>
      </c>
      <c r="G3802" s="7">
        <v>0</v>
      </c>
      <c r="H3802" t="s">
        <v>2901</v>
      </c>
      <c r="I3802">
        <v>0</v>
      </c>
      <c r="J3802">
        <v>0</v>
      </c>
      <c r="K3802">
        <v>50000</v>
      </c>
      <c r="L3802" t="s">
        <v>52</v>
      </c>
      <c r="M3802" s="8" t="s">
        <v>74</v>
      </c>
      <c r="N3802" s="8">
        <v>0.44642857142857101</v>
      </c>
      <c r="O3802">
        <v>0.55357142857142805</v>
      </c>
      <c r="P3802" s="9">
        <v>0.49010684979311597</v>
      </c>
      <c r="Q3802">
        <v>15000</v>
      </c>
      <c r="R3802" s="8"/>
      <c r="S3802" s="8"/>
      <c r="AA3802">
        <v>1511045</v>
      </c>
      <c r="AB3802">
        <v>0</v>
      </c>
      <c r="AC3802">
        <v>5</v>
      </c>
      <c r="AD3802">
        <v>0</v>
      </c>
      <c r="AE3802">
        <v>2016</v>
      </c>
      <c r="AF3802" t="s">
        <v>126</v>
      </c>
      <c r="AG3802">
        <v>100000</v>
      </c>
      <c r="AH3802" t="s">
        <v>55</v>
      </c>
      <c r="AI3802" t="s">
        <v>56</v>
      </c>
      <c r="AJ3802">
        <v>0.7965434334</v>
      </c>
      <c r="AK3802">
        <v>720</v>
      </c>
      <c r="AL3802" s="8" t="s">
        <v>10622</v>
      </c>
      <c r="AM3802" s="10">
        <f t="shared" si="531"/>
        <v>2017</v>
      </c>
      <c r="AN3802">
        <f t="shared" si="532"/>
        <v>1</v>
      </c>
      <c r="AO3802">
        <f t="shared" si="538"/>
        <v>0</v>
      </c>
      <c r="AP3802">
        <f t="shared" si="533"/>
        <v>0</v>
      </c>
      <c r="AQ3802">
        <f t="shared" si="534"/>
        <v>0</v>
      </c>
      <c r="AR3802">
        <f t="shared" si="535"/>
        <v>0</v>
      </c>
      <c r="AS3802">
        <f t="shared" si="536"/>
        <v>1</v>
      </c>
      <c r="AT3802">
        <f t="shared" si="537"/>
        <v>0</v>
      </c>
      <c r="AU3802">
        <f t="shared" si="537"/>
        <v>1</v>
      </c>
      <c r="AV3802" t="str">
        <f t="shared" si="539"/>
        <v>2020-08-06T12:01:47</v>
      </c>
    </row>
    <row r="3803" spans="1:48" x14ac:dyDescent="0.25">
      <c r="A3803" s="5">
        <v>3874</v>
      </c>
      <c r="B3803" s="5" t="s">
        <v>10623</v>
      </c>
      <c r="C3803" s="5" t="s">
        <v>10624</v>
      </c>
      <c r="D3803" s="6" t="s">
        <v>10625</v>
      </c>
      <c r="E3803">
        <v>301</v>
      </c>
      <c r="F3803" s="7">
        <v>0</v>
      </c>
      <c r="G3803" s="7"/>
      <c r="H3803" t="s">
        <v>10626</v>
      </c>
      <c r="I3803">
        <v>0</v>
      </c>
      <c r="J3803">
        <v>0</v>
      </c>
      <c r="K3803">
        <v>80000</v>
      </c>
      <c r="L3803" t="s">
        <v>52</v>
      </c>
      <c r="M3803" s="8" t="s">
        <v>63</v>
      </c>
      <c r="N3803" s="8">
        <v>0.89285714285714202</v>
      </c>
      <c r="O3803">
        <v>0.107142857142857</v>
      </c>
      <c r="P3803" s="9">
        <v>0</v>
      </c>
      <c r="Q3803">
        <v>5000</v>
      </c>
      <c r="R3803" s="8"/>
      <c r="S3803" s="8" t="s">
        <v>329</v>
      </c>
      <c r="T3803">
        <v>3748091</v>
      </c>
      <c r="U3803">
        <v>3079115</v>
      </c>
      <c r="V3803">
        <v>4743951</v>
      </c>
      <c r="W3803">
        <v>1664835</v>
      </c>
      <c r="X3803">
        <v>236204</v>
      </c>
      <c r="Y3803">
        <v>3035792</v>
      </c>
      <c r="Z3803">
        <v>390</v>
      </c>
      <c r="AA3803">
        <v>4607031</v>
      </c>
      <c r="AB3803">
        <v>2057207</v>
      </c>
      <c r="AC3803">
        <v>12</v>
      </c>
      <c r="AD3803">
        <v>2549824</v>
      </c>
      <c r="AE3803">
        <v>2003</v>
      </c>
      <c r="AF3803" t="s">
        <v>54</v>
      </c>
      <c r="AG3803">
        <v>1000000</v>
      </c>
      <c r="AH3803" t="s">
        <v>55</v>
      </c>
      <c r="AI3803" t="s">
        <v>55</v>
      </c>
      <c r="AJ3803">
        <v>0</v>
      </c>
      <c r="AK3803">
        <v>89864</v>
      </c>
      <c r="AL3803" s="8" t="s">
        <v>10627</v>
      </c>
      <c r="AM3803" s="10">
        <f t="shared" si="531"/>
        <v>2018</v>
      </c>
      <c r="AN3803">
        <f t="shared" si="532"/>
        <v>1</v>
      </c>
      <c r="AO3803">
        <f t="shared" si="538"/>
        <v>0</v>
      </c>
      <c r="AP3803">
        <f t="shared" si="533"/>
        <v>1</v>
      </c>
      <c r="AQ3803">
        <f t="shared" si="534"/>
        <v>0</v>
      </c>
      <c r="AR3803">
        <f t="shared" si="535"/>
        <v>0</v>
      </c>
      <c r="AS3803">
        <f t="shared" si="536"/>
        <v>0</v>
      </c>
      <c r="AT3803">
        <f t="shared" si="537"/>
        <v>0</v>
      </c>
      <c r="AU3803">
        <f t="shared" si="537"/>
        <v>0</v>
      </c>
      <c r="AV3803" t="str">
        <f t="shared" si="539"/>
        <v>2020-08-06T12:07:53</v>
      </c>
    </row>
    <row r="3804" spans="1:48" x14ac:dyDescent="0.25">
      <c r="A3804" s="5">
        <v>3875</v>
      </c>
      <c r="B3804" s="5" t="s">
        <v>1274</v>
      </c>
      <c r="C3804" s="5" t="s">
        <v>1275</v>
      </c>
      <c r="D3804" s="6" t="s">
        <v>1276</v>
      </c>
      <c r="E3804">
        <v>5</v>
      </c>
      <c r="F3804" s="7">
        <v>0.52009139879999999</v>
      </c>
      <c r="G3804" s="7">
        <v>0</v>
      </c>
      <c r="H3804" t="s">
        <v>1277</v>
      </c>
      <c r="I3804">
        <v>0</v>
      </c>
      <c r="J3804">
        <v>0</v>
      </c>
      <c r="K3804">
        <v>20000</v>
      </c>
      <c r="L3804" t="s">
        <v>52</v>
      </c>
      <c r="M3804" s="8" t="s">
        <v>53</v>
      </c>
      <c r="N3804" s="8">
        <v>0.85714285714285698</v>
      </c>
      <c r="O3804">
        <v>0.14285714285714199</v>
      </c>
      <c r="P3804" s="9">
        <v>0</v>
      </c>
      <c r="Q3804">
        <v>20000</v>
      </c>
      <c r="R3804" s="8"/>
      <c r="S3804" s="8"/>
      <c r="AA3804">
        <v>1765677</v>
      </c>
      <c r="AB3804">
        <v>0</v>
      </c>
      <c r="AC3804">
        <v>12</v>
      </c>
      <c r="AD3804">
        <v>0</v>
      </c>
      <c r="AE3804">
        <v>2010</v>
      </c>
      <c r="AF3804" t="s">
        <v>68</v>
      </c>
      <c r="AG3804">
        <v>10000</v>
      </c>
      <c r="AH3804" t="s">
        <v>55</v>
      </c>
      <c r="AI3804" t="s">
        <v>55</v>
      </c>
      <c r="AJ3804">
        <v>1</v>
      </c>
      <c r="AK3804">
        <v>89100</v>
      </c>
      <c r="AL3804" s="8" t="s">
        <v>10628</v>
      </c>
      <c r="AM3804" s="10">
        <f t="shared" si="531"/>
        <v>2010</v>
      </c>
      <c r="AN3804">
        <f t="shared" si="532"/>
        <v>1</v>
      </c>
      <c r="AO3804">
        <f t="shared" si="538"/>
        <v>0</v>
      </c>
      <c r="AP3804">
        <f t="shared" si="533"/>
        <v>0</v>
      </c>
      <c r="AQ3804">
        <f t="shared" si="534"/>
        <v>1</v>
      </c>
      <c r="AR3804">
        <f t="shared" si="535"/>
        <v>0</v>
      </c>
      <c r="AS3804">
        <f t="shared" si="536"/>
        <v>0</v>
      </c>
      <c r="AT3804">
        <f t="shared" si="537"/>
        <v>0</v>
      </c>
      <c r="AU3804">
        <f t="shared" si="537"/>
        <v>0</v>
      </c>
      <c r="AV3804" t="str">
        <f t="shared" si="539"/>
        <v>2020-08-05T21:53:45</v>
      </c>
    </row>
    <row r="3805" spans="1:48" x14ac:dyDescent="0.25">
      <c r="A3805" s="5">
        <v>3876</v>
      </c>
      <c r="B3805" s="5" t="s">
        <v>6387</v>
      </c>
      <c r="C3805" s="5" t="s">
        <v>6388</v>
      </c>
      <c r="D3805" s="6" t="s">
        <v>6389</v>
      </c>
      <c r="E3805">
        <v>0</v>
      </c>
      <c r="F3805" s="7">
        <v>0.18085542809999999</v>
      </c>
      <c r="G3805" s="7">
        <v>0</v>
      </c>
      <c r="H3805" t="s">
        <v>4580</v>
      </c>
      <c r="I3805">
        <v>0</v>
      </c>
      <c r="J3805">
        <v>0</v>
      </c>
      <c r="K3805">
        <v>30000</v>
      </c>
      <c r="L3805" t="s">
        <v>52</v>
      </c>
      <c r="M3805" s="8" t="s">
        <v>63</v>
      </c>
      <c r="N3805" s="8">
        <v>0.91071428571428503</v>
      </c>
      <c r="O3805">
        <v>8.9285714285714204E-2</v>
      </c>
      <c r="P3805" s="9">
        <v>0</v>
      </c>
      <c r="Q3805">
        <v>30000</v>
      </c>
      <c r="R3805" s="8"/>
      <c r="S3805" s="8" t="s">
        <v>217</v>
      </c>
      <c r="T3805">
        <v>5230096</v>
      </c>
      <c r="U3805">
        <v>2204632</v>
      </c>
      <c r="V3805">
        <v>5268298</v>
      </c>
      <c r="W3805">
        <v>2447192</v>
      </c>
      <c r="X3805">
        <v>616473</v>
      </c>
      <c r="Y3805">
        <v>861691</v>
      </c>
      <c r="Z3805">
        <v>4013348</v>
      </c>
      <c r="AA3805">
        <v>6508633</v>
      </c>
      <c r="AB3805">
        <v>3058385</v>
      </c>
      <c r="AC3805">
        <v>12</v>
      </c>
      <c r="AD3805">
        <v>3450248</v>
      </c>
      <c r="AE3805">
        <v>2012</v>
      </c>
      <c r="AF3805" t="s">
        <v>68</v>
      </c>
      <c r="AG3805">
        <v>1000000</v>
      </c>
      <c r="AH3805" t="s">
        <v>55</v>
      </c>
      <c r="AI3805" t="s">
        <v>55</v>
      </c>
      <c r="AJ3805">
        <v>1</v>
      </c>
      <c r="AK3805">
        <v>648031</v>
      </c>
      <c r="AL3805" s="8" t="s">
        <v>10629</v>
      </c>
      <c r="AM3805" s="10">
        <f t="shared" si="531"/>
        <v>2018</v>
      </c>
      <c r="AN3805">
        <f t="shared" si="532"/>
        <v>1</v>
      </c>
      <c r="AO3805">
        <f t="shared" si="538"/>
        <v>0</v>
      </c>
      <c r="AP3805">
        <f t="shared" si="533"/>
        <v>1</v>
      </c>
      <c r="AQ3805">
        <f t="shared" si="534"/>
        <v>0</v>
      </c>
      <c r="AR3805">
        <f t="shared" si="535"/>
        <v>0</v>
      </c>
      <c r="AS3805">
        <f t="shared" si="536"/>
        <v>0</v>
      </c>
      <c r="AT3805">
        <f t="shared" si="537"/>
        <v>0</v>
      </c>
      <c r="AU3805">
        <f t="shared" si="537"/>
        <v>0</v>
      </c>
      <c r="AV3805" t="str">
        <f t="shared" si="539"/>
        <v>2020-08-06T12:09:43</v>
      </c>
    </row>
    <row r="3806" spans="1:48" x14ac:dyDescent="0.25">
      <c r="A3806" s="5">
        <v>3877</v>
      </c>
      <c r="B3806" s="5" t="s">
        <v>2803</v>
      </c>
      <c r="C3806" s="5" t="s">
        <v>2804</v>
      </c>
      <c r="D3806" s="6" t="s">
        <v>2805</v>
      </c>
      <c r="E3806">
        <v>275</v>
      </c>
      <c r="F3806" s="7">
        <v>0.41060343469999999</v>
      </c>
      <c r="G3806" s="7">
        <v>0</v>
      </c>
      <c r="H3806" t="s">
        <v>2806</v>
      </c>
      <c r="I3806">
        <v>101</v>
      </c>
      <c r="J3806">
        <v>46295.35</v>
      </c>
      <c r="K3806">
        <v>45000</v>
      </c>
      <c r="L3806" t="s">
        <v>52</v>
      </c>
      <c r="M3806" s="8" t="s">
        <v>53</v>
      </c>
      <c r="N3806" s="8">
        <v>0.69642857142857095</v>
      </c>
      <c r="O3806">
        <v>0.30357142857142799</v>
      </c>
      <c r="P3806" s="9">
        <v>0.86602540378443904</v>
      </c>
      <c r="Q3806">
        <v>45000</v>
      </c>
      <c r="R3806" s="8"/>
      <c r="S3806" s="8"/>
      <c r="AA3806">
        <v>16010807</v>
      </c>
      <c r="AB3806">
        <v>0</v>
      </c>
      <c r="AC3806">
        <v>12</v>
      </c>
      <c r="AD3806">
        <v>0</v>
      </c>
      <c r="AE3806">
        <v>2004</v>
      </c>
      <c r="AF3806" t="s">
        <v>121</v>
      </c>
      <c r="AG3806">
        <v>1379949</v>
      </c>
      <c r="AH3806" t="s">
        <v>55</v>
      </c>
      <c r="AI3806" t="s">
        <v>55</v>
      </c>
      <c r="AJ3806">
        <v>1</v>
      </c>
      <c r="AK3806">
        <v>150000</v>
      </c>
      <c r="AL3806" s="8" t="s">
        <v>10630</v>
      </c>
      <c r="AM3806" s="10">
        <f t="shared" si="531"/>
        <v>2011</v>
      </c>
      <c r="AN3806">
        <f t="shared" si="532"/>
        <v>1</v>
      </c>
      <c r="AO3806">
        <f t="shared" si="538"/>
        <v>0</v>
      </c>
      <c r="AP3806">
        <f t="shared" si="533"/>
        <v>0</v>
      </c>
      <c r="AQ3806">
        <f t="shared" si="534"/>
        <v>1</v>
      </c>
      <c r="AR3806">
        <f t="shared" si="535"/>
        <v>0</v>
      </c>
      <c r="AS3806">
        <f t="shared" si="536"/>
        <v>0</v>
      </c>
      <c r="AT3806">
        <f t="shared" si="537"/>
        <v>0</v>
      </c>
      <c r="AU3806">
        <f t="shared" si="537"/>
        <v>0</v>
      </c>
      <c r="AV3806" t="str">
        <f t="shared" si="539"/>
        <v>2020-08-06T12:11:34</v>
      </c>
    </row>
    <row r="3807" spans="1:48" x14ac:dyDescent="0.25">
      <c r="A3807" s="5">
        <v>3878</v>
      </c>
      <c r="B3807" s="5" t="s">
        <v>6487</v>
      </c>
      <c r="C3807" s="5" t="s">
        <v>6488</v>
      </c>
      <c r="D3807" s="6" t="s">
        <v>6489</v>
      </c>
      <c r="E3807">
        <v>8</v>
      </c>
      <c r="F3807" s="7">
        <v>0.3557909192</v>
      </c>
      <c r="G3807" s="7">
        <v>0</v>
      </c>
      <c r="H3807" t="s">
        <v>6490</v>
      </c>
      <c r="I3807">
        <v>28</v>
      </c>
      <c r="J3807">
        <v>15672.08</v>
      </c>
      <c r="K3807">
        <v>80000</v>
      </c>
      <c r="L3807" t="s">
        <v>52</v>
      </c>
      <c r="M3807" s="8" t="s">
        <v>53</v>
      </c>
      <c r="N3807" s="8">
        <v>0.85714285714285698</v>
      </c>
      <c r="O3807">
        <v>0.14285714285714199</v>
      </c>
      <c r="P3807" s="9">
        <v>0</v>
      </c>
      <c r="Q3807">
        <v>80000</v>
      </c>
      <c r="R3807" s="8"/>
      <c r="S3807" s="8" t="s">
        <v>2633</v>
      </c>
      <c r="T3807">
        <v>10308328</v>
      </c>
      <c r="U3807">
        <v>3809033</v>
      </c>
      <c r="V3807">
        <v>10392785</v>
      </c>
      <c r="W3807">
        <v>91781</v>
      </c>
      <c r="X3807">
        <v>884116</v>
      </c>
      <c r="Y3807">
        <v>3566656</v>
      </c>
      <c r="Z3807">
        <v>5493839</v>
      </c>
      <c r="AA3807">
        <v>12077345</v>
      </c>
      <c r="AB3807">
        <v>8249192</v>
      </c>
      <c r="AC3807">
        <v>10</v>
      </c>
      <c r="AD3807">
        <v>3828153</v>
      </c>
      <c r="AE3807">
        <v>2007</v>
      </c>
      <c r="AF3807" t="s">
        <v>121</v>
      </c>
      <c r="AG3807">
        <v>160000</v>
      </c>
      <c r="AH3807" t="s">
        <v>55</v>
      </c>
      <c r="AI3807" t="s">
        <v>55</v>
      </c>
      <c r="AJ3807">
        <v>0.99636620090000005</v>
      </c>
      <c r="AK3807">
        <v>8800</v>
      </c>
      <c r="AL3807" s="8" t="s">
        <v>10631</v>
      </c>
      <c r="AM3807" s="10">
        <f t="shared" si="531"/>
        <v>2008</v>
      </c>
      <c r="AN3807">
        <f t="shared" si="532"/>
        <v>1</v>
      </c>
      <c r="AO3807">
        <f t="shared" si="538"/>
        <v>0</v>
      </c>
      <c r="AP3807">
        <f t="shared" si="533"/>
        <v>0</v>
      </c>
      <c r="AQ3807">
        <f t="shared" si="534"/>
        <v>1</v>
      </c>
      <c r="AR3807">
        <f t="shared" si="535"/>
        <v>0</v>
      </c>
      <c r="AS3807">
        <f t="shared" si="536"/>
        <v>0</v>
      </c>
      <c r="AT3807">
        <f t="shared" si="537"/>
        <v>0</v>
      </c>
      <c r="AU3807">
        <f t="shared" si="537"/>
        <v>0</v>
      </c>
      <c r="AV3807" t="str">
        <f t="shared" si="539"/>
        <v>2020-08-06T12:12:14</v>
      </c>
    </row>
    <row r="3808" spans="1:48" x14ac:dyDescent="0.25">
      <c r="A3808" s="5">
        <v>3879</v>
      </c>
      <c r="B3808" s="5" t="s">
        <v>2145</v>
      </c>
      <c r="C3808" s="5" t="s">
        <v>2146</v>
      </c>
      <c r="D3808" s="6" t="s">
        <v>2147</v>
      </c>
      <c r="E3808">
        <v>5</v>
      </c>
      <c r="F3808" s="7">
        <v>0.35289082989999998</v>
      </c>
      <c r="G3808" s="7">
        <v>0</v>
      </c>
      <c r="H3808" t="s">
        <v>2148</v>
      </c>
      <c r="I3808">
        <v>108</v>
      </c>
      <c r="J3808">
        <v>117805.62</v>
      </c>
      <c r="K3808">
        <v>175000</v>
      </c>
      <c r="L3808" t="s">
        <v>52</v>
      </c>
      <c r="M3808" s="8" t="s">
        <v>53</v>
      </c>
      <c r="N3808" s="8">
        <v>0.78571428571428503</v>
      </c>
      <c r="O3808">
        <v>0.214285714285714</v>
      </c>
      <c r="P3808" s="9">
        <v>0</v>
      </c>
      <c r="Q3808">
        <v>175000</v>
      </c>
      <c r="R3808" s="8"/>
      <c r="S3808" s="8" t="s">
        <v>10227</v>
      </c>
      <c r="T3808">
        <v>2012102</v>
      </c>
      <c r="U3808">
        <v>2284372</v>
      </c>
      <c r="V3808">
        <v>2284591</v>
      </c>
      <c r="W3808">
        <v>-22597</v>
      </c>
      <c r="X3808">
        <v>0</v>
      </c>
      <c r="Y3808">
        <v>637891</v>
      </c>
      <c r="Z3808">
        <v>632890</v>
      </c>
      <c r="AA3808">
        <v>6962550</v>
      </c>
      <c r="AB3808">
        <v>2813034</v>
      </c>
      <c r="AC3808">
        <v>6</v>
      </c>
      <c r="AD3808">
        <v>4149516</v>
      </c>
      <c r="AE3808">
        <v>2002</v>
      </c>
      <c r="AF3808" t="s">
        <v>54</v>
      </c>
      <c r="AG3808">
        <v>100000</v>
      </c>
      <c r="AH3808" t="s">
        <v>55</v>
      </c>
      <c r="AI3808" t="s">
        <v>55</v>
      </c>
      <c r="AJ3808">
        <v>1</v>
      </c>
      <c r="AK3808">
        <v>314500</v>
      </c>
      <c r="AL3808" s="8" t="s">
        <v>10632</v>
      </c>
      <c r="AM3808" s="10">
        <f t="shared" si="531"/>
        <v>2012</v>
      </c>
      <c r="AN3808">
        <f t="shared" si="532"/>
        <v>1</v>
      </c>
      <c r="AO3808">
        <f t="shared" si="538"/>
        <v>0</v>
      </c>
      <c r="AP3808">
        <f t="shared" si="533"/>
        <v>0</v>
      </c>
      <c r="AQ3808">
        <f t="shared" si="534"/>
        <v>1</v>
      </c>
      <c r="AR3808">
        <f t="shared" si="535"/>
        <v>0</v>
      </c>
      <c r="AS3808">
        <f t="shared" si="536"/>
        <v>0</v>
      </c>
      <c r="AT3808">
        <f t="shared" si="537"/>
        <v>0</v>
      </c>
      <c r="AU3808">
        <f t="shared" si="537"/>
        <v>0</v>
      </c>
      <c r="AV3808" t="str">
        <f t="shared" si="539"/>
        <v>2020-08-06T15:48:09</v>
      </c>
    </row>
    <row r="3809" spans="1:48" x14ac:dyDescent="0.25">
      <c r="A3809" s="5">
        <v>3880</v>
      </c>
      <c r="B3809" s="5" t="s">
        <v>3901</v>
      </c>
      <c r="C3809" s="5" t="s">
        <v>3902</v>
      </c>
      <c r="D3809" s="6" t="s">
        <v>3903</v>
      </c>
      <c r="E3809">
        <v>34</v>
      </c>
      <c r="F3809" s="7">
        <v>8.3190988699999996E-2</v>
      </c>
      <c r="G3809" s="7">
        <v>0</v>
      </c>
      <c r="H3809" t="s">
        <v>3904</v>
      </c>
      <c r="I3809">
        <v>86</v>
      </c>
      <c r="J3809">
        <v>29333.33</v>
      </c>
      <c r="K3809">
        <v>200000</v>
      </c>
      <c r="L3809" t="s">
        <v>52</v>
      </c>
      <c r="M3809" s="8" t="s">
        <v>53</v>
      </c>
      <c r="N3809" s="8">
        <v>0.69642857142857095</v>
      </c>
      <c r="O3809">
        <v>0.30357142857142799</v>
      </c>
      <c r="P3809" s="9">
        <v>0.2204223297581</v>
      </c>
      <c r="Q3809">
        <v>180000</v>
      </c>
      <c r="R3809" s="8"/>
      <c r="S3809" s="8" t="s">
        <v>329</v>
      </c>
      <c r="T3809">
        <v>29377375</v>
      </c>
      <c r="U3809">
        <v>6150973</v>
      </c>
      <c r="V3809">
        <v>36874719</v>
      </c>
      <c r="W3809">
        <v>26678784</v>
      </c>
      <c r="X3809">
        <v>0</v>
      </c>
      <c r="Y3809">
        <v>17158703</v>
      </c>
      <c r="Z3809">
        <v>10550462</v>
      </c>
      <c r="AA3809">
        <v>42268194</v>
      </c>
      <c r="AB3809">
        <v>19370277</v>
      </c>
      <c r="AC3809">
        <v>12</v>
      </c>
      <c r="AD3809">
        <v>22897917</v>
      </c>
      <c r="AE3809">
        <v>2009</v>
      </c>
      <c r="AF3809" t="s">
        <v>121</v>
      </c>
      <c r="AG3809">
        <v>3800000</v>
      </c>
      <c r="AH3809" t="s">
        <v>55</v>
      </c>
      <c r="AI3809" t="s">
        <v>56</v>
      </c>
      <c r="AJ3809">
        <v>1</v>
      </c>
      <c r="AK3809">
        <v>2255738</v>
      </c>
      <c r="AL3809" s="8" t="s">
        <v>10633</v>
      </c>
      <c r="AM3809" s="10">
        <f t="shared" si="531"/>
        <v>2018</v>
      </c>
      <c r="AN3809">
        <f t="shared" si="532"/>
        <v>1</v>
      </c>
      <c r="AO3809">
        <f t="shared" si="538"/>
        <v>0</v>
      </c>
      <c r="AP3809">
        <f t="shared" si="533"/>
        <v>0</v>
      </c>
      <c r="AQ3809">
        <f t="shared" si="534"/>
        <v>1</v>
      </c>
      <c r="AR3809">
        <f t="shared" si="535"/>
        <v>0</v>
      </c>
      <c r="AS3809">
        <f t="shared" si="536"/>
        <v>0</v>
      </c>
      <c r="AT3809">
        <f t="shared" si="537"/>
        <v>0</v>
      </c>
      <c r="AU3809">
        <f t="shared" si="537"/>
        <v>1</v>
      </c>
      <c r="AV3809" t="str">
        <f t="shared" si="539"/>
        <v>2020-08-06T15:49:55</v>
      </c>
    </row>
    <row r="3810" spans="1:48" x14ac:dyDescent="0.25">
      <c r="A3810" s="5">
        <v>3881</v>
      </c>
      <c r="B3810" s="5" t="s">
        <v>2338</v>
      </c>
      <c r="C3810" s="5" t="s">
        <v>2339</v>
      </c>
      <c r="D3810" s="6" t="s">
        <v>2340</v>
      </c>
      <c r="E3810">
        <v>6</v>
      </c>
      <c r="F3810" s="7">
        <v>0.37044799499999997</v>
      </c>
      <c r="G3810" s="7">
        <v>0</v>
      </c>
      <c r="H3810" t="s">
        <v>2341</v>
      </c>
      <c r="I3810">
        <v>0</v>
      </c>
      <c r="J3810">
        <v>0</v>
      </c>
      <c r="K3810">
        <v>250000</v>
      </c>
      <c r="L3810" t="s">
        <v>199</v>
      </c>
      <c r="M3810" s="8" t="s">
        <v>53</v>
      </c>
      <c r="N3810" s="8">
        <v>0.76785714285714202</v>
      </c>
      <c r="O3810">
        <v>0.23214285714285701</v>
      </c>
      <c r="P3810" s="9">
        <v>0.86602540378443904</v>
      </c>
      <c r="R3810" s="8"/>
      <c r="S3810" s="8" t="s">
        <v>329</v>
      </c>
      <c r="T3810">
        <v>12112685</v>
      </c>
      <c r="U3810">
        <v>1439657</v>
      </c>
      <c r="V3810">
        <v>12850951</v>
      </c>
      <c r="W3810">
        <v>11411294</v>
      </c>
      <c r="X3810">
        <v>0</v>
      </c>
      <c r="Y3810">
        <v>2825337</v>
      </c>
      <c r="Z3810">
        <v>8693229</v>
      </c>
      <c r="AA3810">
        <v>14062790</v>
      </c>
      <c r="AB3810">
        <v>4875740</v>
      </c>
      <c r="AC3810">
        <v>12</v>
      </c>
      <c r="AD3810">
        <v>9187050</v>
      </c>
      <c r="AE3810">
        <v>2012</v>
      </c>
      <c r="AF3810" t="s">
        <v>68</v>
      </c>
      <c r="AG3810">
        <v>400000</v>
      </c>
      <c r="AH3810" t="s">
        <v>56</v>
      </c>
      <c r="AI3810" t="s">
        <v>56</v>
      </c>
      <c r="AJ3810">
        <v>1</v>
      </c>
      <c r="AK3810">
        <v>457400</v>
      </c>
      <c r="AL3810" s="8"/>
      <c r="AM3810" s="10">
        <f t="shared" si="531"/>
        <v>2017</v>
      </c>
      <c r="AN3810">
        <f t="shared" si="532"/>
        <v>0</v>
      </c>
      <c r="AO3810">
        <f t="shared" si="538"/>
        <v>1</v>
      </c>
      <c r="AP3810">
        <f t="shared" si="533"/>
        <v>0</v>
      </c>
      <c r="AQ3810">
        <f t="shared" si="534"/>
        <v>1</v>
      </c>
      <c r="AR3810">
        <f t="shared" si="535"/>
        <v>0</v>
      </c>
      <c r="AS3810">
        <f t="shared" si="536"/>
        <v>0</v>
      </c>
      <c r="AT3810">
        <f t="shared" si="537"/>
        <v>1</v>
      </c>
      <c r="AU3810">
        <f t="shared" si="537"/>
        <v>1</v>
      </c>
      <c r="AV3810">
        <f t="shared" si="539"/>
        <v>0</v>
      </c>
    </row>
    <row r="3811" spans="1:48" x14ac:dyDescent="0.25">
      <c r="A3811" s="5">
        <v>3882</v>
      </c>
      <c r="B3811" s="5" t="s">
        <v>7213</v>
      </c>
      <c r="C3811" s="5" t="s">
        <v>7214</v>
      </c>
      <c r="D3811" s="6" t="s">
        <v>7215</v>
      </c>
      <c r="E3811">
        <v>3</v>
      </c>
      <c r="F3811" s="7">
        <v>0.4024820107</v>
      </c>
      <c r="G3811" s="7">
        <v>0</v>
      </c>
      <c r="H3811" t="s">
        <v>7216</v>
      </c>
      <c r="I3811">
        <v>0</v>
      </c>
      <c r="J3811">
        <v>2794.4</v>
      </c>
      <c r="K3811">
        <v>26300</v>
      </c>
      <c r="L3811" t="s">
        <v>52</v>
      </c>
      <c r="M3811" s="8" t="s">
        <v>53</v>
      </c>
      <c r="N3811" s="8">
        <v>0.75</v>
      </c>
      <c r="O3811">
        <v>0.25</v>
      </c>
      <c r="P3811" s="9">
        <v>0</v>
      </c>
      <c r="Q3811">
        <v>15000</v>
      </c>
      <c r="R3811" s="8"/>
      <c r="S3811" s="8"/>
      <c r="AA3811">
        <v>1623285</v>
      </c>
      <c r="AB3811">
        <v>0</v>
      </c>
      <c r="AC3811">
        <v>6</v>
      </c>
      <c r="AD3811">
        <v>0</v>
      </c>
      <c r="AE3811">
        <v>2019</v>
      </c>
      <c r="AF3811" t="s">
        <v>126</v>
      </c>
      <c r="AG3811">
        <v>100000</v>
      </c>
      <c r="AH3811" t="s">
        <v>55</v>
      </c>
      <c r="AI3811" t="s">
        <v>55</v>
      </c>
      <c r="AJ3811">
        <v>1</v>
      </c>
      <c r="AK3811">
        <v>1375</v>
      </c>
      <c r="AL3811" s="8" t="s">
        <v>10634</v>
      </c>
      <c r="AM3811" s="10">
        <f t="shared" si="531"/>
        <v>2020</v>
      </c>
      <c r="AN3811">
        <f t="shared" si="532"/>
        <v>1</v>
      </c>
      <c r="AO3811">
        <f t="shared" si="538"/>
        <v>0</v>
      </c>
      <c r="AP3811">
        <f t="shared" si="533"/>
        <v>0</v>
      </c>
      <c r="AQ3811">
        <f t="shared" si="534"/>
        <v>1</v>
      </c>
      <c r="AR3811">
        <f t="shared" si="535"/>
        <v>0</v>
      </c>
      <c r="AS3811">
        <f t="shared" si="536"/>
        <v>0</v>
      </c>
      <c r="AT3811">
        <f t="shared" si="537"/>
        <v>0</v>
      </c>
      <c r="AU3811">
        <f t="shared" si="537"/>
        <v>0</v>
      </c>
      <c r="AV3811" t="str">
        <f t="shared" si="539"/>
        <v>2020-08-06T15:50:29</v>
      </c>
    </row>
    <row r="3812" spans="1:48" x14ac:dyDescent="0.25">
      <c r="A3812" s="5">
        <v>3883</v>
      </c>
      <c r="B3812" s="5" t="s">
        <v>10635</v>
      </c>
      <c r="C3812" s="5" t="s">
        <v>10636</v>
      </c>
      <c r="D3812" s="6" t="s">
        <v>10637</v>
      </c>
      <c r="E3812">
        <v>67</v>
      </c>
      <c r="F3812" s="7">
        <v>0</v>
      </c>
      <c r="G3812" s="7"/>
      <c r="H3812" t="s">
        <v>10638</v>
      </c>
      <c r="I3812">
        <v>0</v>
      </c>
      <c r="J3812">
        <v>0</v>
      </c>
      <c r="K3812">
        <v>100000</v>
      </c>
      <c r="L3812" t="s">
        <v>52</v>
      </c>
      <c r="M3812" s="8" t="s">
        <v>86</v>
      </c>
      <c r="N3812" s="8">
        <v>0.625</v>
      </c>
      <c r="O3812">
        <v>0.375</v>
      </c>
      <c r="P3812" s="9">
        <v>0.78066594485307395</v>
      </c>
      <c r="Q3812">
        <v>40000</v>
      </c>
      <c r="R3812" s="8"/>
      <c r="S3812" s="8" t="s">
        <v>329</v>
      </c>
      <c r="T3812">
        <v>18244767</v>
      </c>
      <c r="U3812">
        <v>0</v>
      </c>
      <c r="V3812">
        <v>42576493</v>
      </c>
      <c r="W3812">
        <v>0</v>
      </c>
      <c r="X3812">
        <v>313138</v>
      </c>
      <c r="Y3812">
        <v>5845250</v>
      </c>
      <c r="Z3812">
        <v>0</v>
      </c>
      <c r="AA3812">
        <v>11532088</v>
      </c>
      <c r="AB3812">
        <v>2867872</v>
      </c>
      <c r="AC3812">
        <v>12</v>
      </c>
      <c r="AD3812">
        <v>8664216</v>
      </c>
      <c r="AE3812">
        <v>1999</v>
      </c>
      <c r="AF3812" t="s">
        <v>54</v>
      </c>
      <c r="AG3812">
        <v>850000</v>
      </c>
      <c r="AH3812" t="s">
        <v>55</v>
      </c>
      <c r="AI3812" t="s">
        <v>55</v>
      </c>
      <c r="AJ3812">
        <v>0</v>
      </c>
      <c r="AK3812">
        <v>72750</v>
      </c>
      <c r="AL3812" s="8" t="s">
        <v>10639</v>
      </c>
      <c r="AM3812" s="10">
        <f t="shared" si="531"/>
        <v>2006</v>
      </c>
      <c r="AN3812">
        <f t="shared" si="532"/>
        <v>1</v>
      </c>
      <c r="AO3812">
        <f t="shared" si="538"/>
        <v>0</v>
      </c>
      <c r="AP3812">
        <f t="shared" si="533"/>
        <v>0</v>
      </c>
      <c r="AQ3812">
        <f t="shared" si="534"/>
        <v>0</v>
      </c>
      <c r="AR3812">
        <f t="shared" si="535"/>
        <v>1</v>
      </c>
      <c r="AS3812">
        <f t="shared" si="536"/>
        <v>0</v>
      </c>
      <c r="AT3812">
        <f t="shared" si="537"/>
        <v>0</v>
      </c>
      <c r="AU3812">
        <f t="shared" si="537"/>
        <v>0</v>
      </c>
      <c r="AV3812" t="str">
        <f t="shared" si="539"/>
        <v>2020-08-06T18:21:07</v>
      </c>
    </row>
    <row r="3813" spans="1:48" x14ac:dyDescent="0.25">
      <c r="A3813" s="5">
        <v>3884</v>
      </c>
      <c r="B3813" s="5" t="s">
        <v>2493</v>
      </c>
      <c r="C3813" s="5" t="s">
        <v>2494</v>
      </c>
      <c r="D3813" s="6" t="s">
        <v>2495</v>
      </c>
      <c r="E3813">
        <v>10</v>
      </c>
      <c r="F3813" s="7">
        <v>0.44454382930000003</v>
      </c>
      <c r="G3813" s="7">
        <v>0</v>
      </c>
      <c r="H3813" t="s">
        <v>2496</v>
      </c>
      <c r="I3813">
        <v>64</v>
      </c>
      <c r="J3813">
        <v>427368.68</v>
      </c>
      <c r="K3813">
        <v>1000000</v>
      </c>
      <c r="L3813" t="s">
        <v>52</v>
      </c>
      <c r="M3813" s="8" t="s">
        <v>53</v>
      </c>
      <c r="N3813" s="8">
        <v>0.85714285714285698</v>
      </c>
      <c r="O3813">
        <v>0.14285714285714199</v>
      </c>
      <c r="P3813" s="11">
        <v>3.2800000000000003E-14</v>
      </c>
      <c r="Q3813">
        <v>900000</v>
      </c>
      <c r="R3813" s="8"/>
      <c r="S3813" s="8" t="s">
        <v>665</v>
      </c>
      <c r="T3813">
        <v>44865689</v>
      </c>
      <c r="U3813">
        <v>6768995</v>
      </c>
      <c r="V3813">
        <v>46851314</v>
      </c>
      <c r="W3813">
        <v>18303591</v>
      </c>
      <c r="X3813">
        <v>0</v>
      </c>
      <c r="Y3813">
        <v>5095637</v>
      </c>
      <c r="Z3813">
        <v>31945278</v>
      </c>
      <c r="AA3813">
        <v>33849382</v>
      </c>
      <c r="AB3813">
        <v>0</v>
      </c>
      <c r="AC3813">
        <v>8</v>
      </c>
      <c r="AD3813">
        <v>0</v>
      </c>
      <c r="AE3813">
        <v>2014</v>
      </c>
      <c r="AF3813" t="s">
        <v>68</v>
      </c>
      <c r="AG3813">
        <v>1000000</v>
      </c>
      <c r="AH3813" t="s">
        <v>55</v>
      </c>
      <c r="AI3813" t="s">
        <v>56</v>
      </c>
      <c r="AJ3813">
        <v>0.99812741930000004</v>
      </c>
      <c r="AK3813">
        <v>4030686</v>
      </c>
      <c r="AL3813" s="8" t="s">
        <v>10640</v>
      </c>
      <c r="AM3813" s="10">
        <f t="shared" si="531"/>
        <v>2015</v>
      </c>
      <c r="AN3813">
        <f t="shared" si="532"/>
        <v>1</v>
      </c>
      <c r="AO3813">
        <f t="shared" si="538"/>
        <v>0</v>
      </c>
      <c r="AP3813">
        <f t="shared" si="533"/>
        <v>0</v>
      </c>
      <c r="AQ3813">
        <f t="shared" si="534"/>
        <v>1</v>
      </c>
      <c r="AR3813">
        <f t="shared" si="535"/>
        <v>0</v>
      </c>
      <c r="AS3813">
        <f t="shared" si="536"/>
        <v>0</v>
      </c>
      <c r="AT3813">
        <f t="shared" si="537"/>
        <v>0</v>
      </c>
      <c r="AU3813">
        <f t="shared" si="537"/>
        <v>1</v>
      </c>
      <c r="AV3813" t="str">
        <f t="shared" si="539"/>
        <v>2020-08-06T18:50:42</v>
      </c>
    </row>
    <row r="3814" spans="1:48" x14ac:dyDescent="0.25">
      <c r="A3814" s="5">
        <v>3885</v>
      </c>
      <c r="B3814" s="5" t="s">
        <v>7326</v>
      </c>
      <c r="C3814" s="5" t="s">
        <v>7327</v>
      </c>
      <c r="D3814" s="6" t="s">
        <v>7328</v>
      </c>
      <c r="E3814">
        <v>4</v>
      </c>
      <c r="F3814" s="7">
        <v>0.48554555890000001</v>
      </c>
      <c r="G3814" s="7">
        <v>0</v>
      </c>
      <c r="H3814" t="s">
        <v>7329</v>
      </c>
      <c r="I3814">
        <v>0</v>
      </c>
      <c r="J3814">
        <v>0</v>
      </c>
      <c r="K3814">
        <v>500000</v>
      </c>
      <c r="L3814" t="s">
        <v>52</v>
      </c>
      <c r="M3814" s="8" t="s">
        <v>53</v>
      </c>
      <c r="N3814" s="8">
        <v>0.85714285714285698</v>
      </c>
      <c r="O3814">
        <v>0.14285714285714199</v>
      </c>
      <c r="P3814" s="9">
        <v>0</v>
      </c>
      <c r="Q3814">
        <v>400000</v>
      </c>
      <c r="R3814" s="8"/>
      <c r="S3814" s="8" t="s">
        <v>329</v>
      </c>
      <c r="T3814">
        <v>21450351</v>
      </c>
      <c r="U3814">
        <v>7367297</v>
      </c>
      <c r="V3814">
        <v>21585739</v>
      </c>
      <c r="W3814">
        <v>14218442</v>
      </c>
      <c r="X3814">
        <v>0</v>
      </c>
      <c r="Y3814">
        <v>5584380</v>
      </c>
      <c r="Z3814">
        <v>4226983</v>
      </c>
      <c r="AA3814">
        <v>30541314</v>
      </c>
      <c r="AB3814">
        <v>9880212</v>
      </c>
      <c r="AC3814">
        <v>12</v>
      </c>
      <c r="AD3814">
        <v>20661102</v>
      </c>
      <c r="AE3814">
        <v>2012</v>
      </c>
      <c r="AF3814" t="s">
        <v>68</v>
      </c>
      <c r="AG3814">
        <v>400000</v>
      </c>
      <c r="AH3814" t="s">
        <v>55</v>
      </c>
      <c r="AI3814" t="s">
        <v>55</v>
      </c>
      <c r="AJ3814">
        <v>1</v>
      </c>
      <c r="AK3814">
        <v>716800</v>
      </c>
      <c r="AL3814" s="8" t="s">
        <v>10641</v>
      </c>
      <c r="AM3814" s="10">
        <f t="shared" si="531"/>
        <v>2019</v>
      </c>
      <c r="AN3814">
        <f t="shared" si="532"/>
        <v>1</v>
      </c>
      <c r="AO3814">
        <f t="shared" si="538"/>
        <v>0</v>
      </c>
      <c r="AP3814">
        <f t="shared" si="533"/>
        <v>0</v>
      </c>
      <c r="AQ3814">
        <f t="shared" si="534"/>
        <v>1</v>
      </c>
      <c r="AR3814">
        <f t="shared" si="535"/>
        <v>0</v>
      </c>
      <c r="AS3814">
        <f t="shared" si="536"/>
        <v>0</v>
      </c>
      <c r="AT3814">
        <f t="shared" si="537"/>
        <v>0</v>
      </c>
      <c r="AU3814">
        <f t="shared" si="537"/>
        <v>0</v>
      </c>
      <c r="AV3814" t="str">
        <f t="shared" si="539"/>
        <v>2020-08-06T18:53:36</v>
      </c>
    </row>
    <row r="3815" spans="1:48" x14ac:dyDescent="0.25">
      <c r="A3815" s="5">
        <v>3886</v>
      </c>
      <c r="B3815" s="5" t="s">
        <v>7477</v>
      </c>
      <c r="C3815" s="5" t="s">
        <v>7478</v>
      </c>
      <c r="D3815" s="6" t="s">
        <v>7479</v>
      </c>
      <c r="E3815">
        <v>0</v>
      </c>
      <c r="F3815" s="7">
        <v>0.47873251750000001</v>
      </c>
      <c r="G3815" s="7">
        <v>0</v>
      </c>
      <c r="H3815" t="s">
        <v>1207</v>
      </c>
      <c r="I3815">
        <v>0</v>
      </c>
      <c r="J3815">
        <v>0</v>
      </c>
      <c r="K3815">
        <v>8000</v>
      </c>
      <c r="L3815" t="s">
        <v>52</v>
      </c>
      <c r="M3815" s="8" t="s">
        <v>86</v>
      </c>
      <c r="N3815" s="8">
        <v>0.64285714285714202</v>
      </c>
      <c r="O3815">
        <v>0.35714285714285698</v>
      </c>
      <c r="P3815" s="9">
        <v>0</v>
      </c>
      <c r="Q3815">
        <v>5000</v>
      </c>
      <c r="R3815" s="8"/>
      <c r="S3815" s="8"/>
      <c r="AA3815">
        <v>47533</v>
      </c>
      <c r="AB3815">
        <v>0</v>
      </c>
      <c r="AC3815">
        <v>12</v>
      </c>
      <c r="AD3815">
        <v>0</v>
      </c>
      <c r="AE3815">
        <v>2019</v>
      </c>
      <c r="AF3815" t="s">
        <v>126</v>
      </c>
      <c r="AG3815">
        <v>200000</v>
      </c>
      <c r="AH3815" t="s">
        <v>55</v>
      </c>
      <c r="AI3815" t="s">
        <v>55</v>
      </c>
      <c r="AJ3815">
        <v>1</v>
      </c>
      <c r="AK3815">
        <v>2220</v>
      </c>
      <c r="AL3815" s="8" t="s">
        <v>10642</v>
      </c>
      <c r="AM3815" s="10">
        <f t="shared" si="531"/>
        <v>2019</v>
      </c>
      <c r="AN3815">
        <f t="shared" si="532"/>
        <v>1</v>
      </c>
      <c r="AO3815">
        <f t="shared" si="538"/>
        <v>0</v>
      </c>
      <c r="AP3815">
        <f t="shared" si="533"/>
        <v>0</v>
      </c>
      <c r="AQ3815">
        <f t="shared" si="534"/>
        <v>0</v>
      </c>
      <c r="AR3815">
        <f t="shared" si="535"/>
        <v>1</v>
      </c>
      <c r="AS3815">
        <f t="shared" si="536"/>
        <v>0</v>
      </c>
      <c r="AT3815">
        <f t="shared" si="537"/>
        <v>0</v>
      </c>
      <c r="AU3815">
        <f t="shared" si="537"/>
        <v>0</v>
      </c>
      <c r="AV3815" t="str">
        <f t="shared" si="539"/>
        <v>2020-08-06T15:51:36</v>
      </c>
    </row>
    <row r="3816" spans="1:48" x14ac:dyDescent="0.25">
      <c r="A3816" s="5">
        <v>3887</v>
      </c>
      <c r="B3816" s="5" t="s">
        <v>3886</v>
      </c>
      <c r="C3816" s="5" t="s">
        <v>10643</v>
      </c>
      <c r="D3816" s="6" t="s">
        <v>10644</v>
      </c>
      <c r="E3816">
        <v>3</v>
      </c>
      <c r="F3816" s="7">
        <v>0.51833377430000005</v>
      </c>
      <c r="G3816" s="7">
        <v>0</v>
      </c>
      <c r="H3816" t="s">
        <v>10645</v>
      </c>
      <c r="I3816">
        <v>0</v>
      </c>
      <c r="J3816">
        <v>0</v>
      </c>
      <c r="K3816">
        <v>40000</v>
      </c>
      <c r="L3816" t="s">
        <v>52</v>
      </c>
      <c r="M3816" s="8" t="s">
        <v>53</v>
      </c>
      <c r="N3816" s="8">
        <v>0.83928571428571397</v>
      </c>
      <c r="O3816">
        <v>0.160714285714285</v>
      </c>
      <c r="P3816" s="9">
        <v>0</v>
      </c>
      <c r="Q3816">
        <v>20000</v>
      </c>
      <c r="R3816" s="8"/>
      <c r="S3816" s="8"/>
      <c r="AA3816">
        <v>20745936</v>
      </c>
      <c r="AB3816">
        <v>0</v>
      </c>
      <c r="AC3816">
        <v>12</v>
      </c>
      <c r="AD3816">
        <v>0</v>
      </c>
      <c r="AE3816">
        <v>2001</v>
      </c>
      <c r="AF3816" t="s">
        <v>54</v>
      </c>
      <c r="AG3816">
        <v>4000000</v>
      </c>
      <c r="AH3816" t="s">
        <v>55</v>
      </c>
      <c r="AI3816" t="s">
        <v>55</v>
      </c>
      <c r="AJ3816">
        <v>1</v>
      </c>
      <c r="AK3816">
        <v>2216642</v>
      </c>
      <c r="AL3816" s="8" t="s">
        <v>10646</v>
      </c>
      <c r="AM3816" s="10">
        <f t="shared" si="531"/>
        <v>2007</v>
      </c>
      <c r="AN3816">
        <f t="shared" si="532"/>
        <v>1</v>
      </c>
      <c r="AO3816">
        <f t="shared" si="538"/>
        <v>0</v>
      </c>
      <c r="AP3816">
        <f t="shared" si="533"/>
        <v>0</v>
      </c>
      <c r="AQ3816">
        <f t="shared" si="534"/>
        <v>1</v>
      </c>
      <c r="AR3816">
        <f t="shared" si="535"/>
        <v>0</v>
      </c>
      <c r="AS3816">
        <f t="shared" si="536"/>
        <v>0</v>
      </c>
      <c r="AT3816">
        <f t="shared" si="537"/>
        <v>0</v>
      </c>
      <c r="AU3816">
        <f t="shared" si="537"/>
        <v>0</v>
      </c>
      <c r="AV3816" t="str">
        <f t="shared" si="539"/>
        <v>2020-08-06T15:52:46</v>
      </c>
    </row>
    <row r="3817" spans="1:48" x14ac:dyDescent="0.25">
      <c r="A3817" s="5">
        <v>3888</v>
      </c>
      <c r="B3817" s="5" t="s">
        <v>997</v>
      </c>
      <c r="C3817" s="5" t="s">
        <v>998</v>
      </c>
      <c r="D3817" s="6" t="s">
        <v>999</v>
      </c>
      <c r="E3817">
        <v>6</v>
      </c>
      <c r="F3817" s="7">
        <v>0.5578428231</v>
      </c>
      <c r="G3817" s="7">
        <v>0</v>
      </c>
      <c r="H3817" t="s">
        <v>1000</v>
      </c>
      <c r="I3817">
        <v>10</v>
      </c>
      <c r="J3817">
        <v>73970</v>
      </c>
      <c r="K3817">
        <v>16000</v>
      </c>
      <c r="L3817" t="s">
        <v>52</v>
      </c>
      <c r="M3817" s="8" t="s">
        <v>74</v>
      </c>
      <c r="N3817" s="8">
        <v>0.42857142857142799</v>
      </c>
      <c r="O3817">
        <v>0.57142857142857095</v>
      </c>
      <c r="P3817" s="9">
        <v>0</v>
      </c>
      <c r="Q3817">
        <v>16000</v>
      </c>
      <c r="R3817" s="8"/>
      <c r="S3817" s="8"/>
      <c r="AA3817">
        <v>1056809</v>
      </c>
      <c r="AB3817">
        <v>0</v>
      </c>
      <c r="AC3817">
        <v>12</v>
      </c>
      <c r="AD3817">
        <v>0</v>
      </c>
      <c r="AE3817">
        <v>2017</v>
      </c>
      <c r="AF3817" t="s">
        <v>126</v>
      </c>
      <c r="AG3817">
        <v>100000</v>
      </c>
      <c r="AH3817" t="s">
        <v>55</v>
      </c>
      <c r="AI3817" t="s">
        <v>56</v>
      </c>
      <c r="AJ3817">
        <v>1</v>
      </c>
      <c r="AK3817">
        <v>0</v>
      </c>
      <c r="AL3817" s="8" t="s">
        <v>10647</v>
      </c>
      <c r="AM3817" s="10">
        <f t="shared" si="531"/>
        <v>2019</v>
      </c>
      <c r="AN3817">
        <f t="shared" si="532"/>
        <v>1</v>
      </c>
      <c r="AO3817">
        <f t="shared" si="538"/>
        <v>0</v>
      </c>
      <c r="AP3817">
        <f t="shared" si="533"/>
        <v>0</v>
      </c>
      <c r="AQ3817">
        <f t="shared" si="534"/>
        <v>0</v>
      </c>
      <c r="AR3817">
        <f t="shared" si="535"/>
        <v>0</v>
      </c>
      <c r="AS3817">
        <f t="shared" si="536"/>
        <v>1</v>
      </c>
      <c r="AT3817">
        <f t="shared" si="537"/>
        <v>0</v>
      </c>
      <c r="AU3817">
        <f t="shared" si="537"/>
        <v>1</v>
      </c>
      <c r="AV3817" t="str">
        <f t="shared" si="539"/>
        <v>2020-08-06T15:53:23</v>
      </c>
    </row>
    <row r="3818" spans="1:48" x14ac:dyDescent="0.25">
      <c r="A3818" s="5">
        <v>3889</v>
      </c>
      <c r="B3818" s="5" t="s">
        <v>869</v>
      </c>
      <c r="C3818" s="5" t="s">
        <v>870</v>
      </c>
      <c r="D3818" s="6" t="s">
        <v>871</v>
      </c>
      <c r="E3818">
        <v>3</v>
      </c>
      <c r="F3818" s="7">
        <v>0</v>
      </c>
      <c r="G3818" s="7"/>
      <c r="H3818" t="s">
        <v>872</v>
      </c>
      <c r="I3818">
        <v>0</v>
      </c>
      <c r="J3818">
        <v>0</v>
      </c>
      <c r="K3818">
        <v>30000</v>
      </c>
      <c r="L3818" t="s">
        <v>52</v>
      </c>
      <c r="M3818" s="8" t="s">
        <v>53</v>
      </c>
      <c r="N3818" s="8">
        <v>0.75</v>
      </c>
      <c r="O3818">
        <v>0.25</v>
      </c>
      <c r="P3818" s="9">
        <v>0</v>
      </c>
      <c r="Q3818">
        <v>30000</v>
      </c>
      <c r="R3818" s="8"/>
      <c r="S3818" s="8" t="s">
        <v>217</v>
      </c>
      <c r="T3818">
        <v>451657</v>
      </c>
      <c r="U3818">
        <v>21879</v>
      </c>
      <c r="V3818">
        <v>625791</v>
      </c>
      <c r="W3818">
        <v>903912</v>
      </c>
      <c r="X3818">
        <v>0</v>
      </c>
      <c r="Y3818">
        <v>0</v>
      </c>
      <c r="Z3818">
        <v>92461</v>
      </c>
      <c r="AA3818">
        <v>855940</v>
      </c>
      <c r="AB3818">
        <v>331275</v>
      </c>
      <c r="AC3818">
        <v>12</v>
      </c>
      <c r="AD3818">
        <v>524665</v>
      </c>
      <c r="AE3818">
        <v>1999</v>
      </c>
      <c r="AF3818" t="s">
        <v>54</v>
      </c>
      <c r="AG3818">
        <v>100000</v>
      </c>
      <c r="AH3818" t="s">
        <v>56</v>
      </c>
      <c r="AI3818" t="s">
        <v>55</v>
      </c>
      <c r="AJ3818">
        <v>0</v>
      </c>
      <c r="AK3818">
        <v>32400</v>
      </c>
      <c r="AL3818" s="8" t="s">
        <v>10648</v>
      </c>
      <c r="AM3818" s="10">
        <f t="shared" si="531"/>
        <v>2013</v>
      </c>
      <c r="AN3818">
        <f t="shared" si="532"/>
        <v>1</v>
      </c>
      <c r="AO3818">
        <f t="shared" si="538"/>
        <v>0</v>
      </c>
      <c r="AP3818">
        <f t="shared" si="533"/>
        <v>0</v>
      </c>
      <c r="AQ3818">
        <f t="shared" si="534"/>
        <v>1</v>
      </c>
      <c r="AR3818">
        <f t="shared" si="535"/>
        <v>0</v>
      </c>
      <c r="AS3818">
        <f t="shared" si="536"/>
        <v>0</v>
      </c>
      <c r="AT3818">
        <f t="shared" si="537"/>
        <v>1</v>
      </c>
      <c r="AU3818">
        <f t="shared" si="537"/>
        <v>0</v>
      </c>
      <c r="AV3818" t="str">
        <f t="shared" si="539"/>
        <v>2020-08-06T18:22:05</v>
      </c>
    </row>
    <row r="3819" spans="1:48" x14ac:dyDescent="0.25">
      <c r="A3819" s="5">
        <v>3890</v>
      </c>
      <c r="B3819" s="5" t="s">
        <v>4163</v>
      </c>
      <c r="C3819" s="5" t="s">
        <v>4164</v>
      </c>
      <c r="D3819" s="6" t="s">
        <v>4165</v>
      </c>
      <c r="E3819">
        <v>8</v>
      </c>
      <c r="F3819" s="7">
        <v>0.52602159280000005</v>
      </c>
      <c r="G3819" s="7">
        <v>0</v>
      </c>
      <c r="H3819" t="s">
        <v>4166</v>
      </c>
      <c r="I3819">
        <v>2</v>
      </c>
      <c r="J3819">
        <v>2899.03</v>
      </c>
      <c r="K3819">
        <v>400000</v>
      </c>
      <c r="L3819" t="s">
        <v>52</v>
      </c>
      <c r="M3819" s="8" t="s">
        <v>53</v>
      </c>
      <c r="N3819" s="8">
        <v>0.80357142857142805</v>
      </c>
      <c r="O3819">
        <v>0.19642857142857101</v>
      </c>
      <c r="P3819" s="9">
        <v>0.86602540378443904</v>
      </c>
      <c r="Q3819">
        <v>400000</v>
      </c>
      <c r="R3819" s="8"/>
      <c r="S3819" s="8" t="s">
        <v>329</v>
      </c>
      <c r="T3819">
        <v>64950228</v>
      </c>
      <c r="U3819">
        <v>27678648</v>
      </c>
      <c r="V3819">
        <v>80376254</v>
      </c>
      <c r="W3819">
        <v>51199570</v>
      </c>
      <c r="X3819">
        <v>315000</v>
      </c>
      <c r="Y3819">
        <v>30361543</v>
      </c>
      <c r="Z3819">
        <v>12003586</v>
      </c>
      <c r="AA3819">
        <v>180275234</v>
      </c>
      <c r="AB3819">
        <v>45997350</v>
      </c>
      <c r="AC3819">
        <v>12</v>
      </c>
      <c r="AD3819">
        <v>134277884</v>
      </c>
      <c r="AE3819">
        <v>1992</v>
      </c>
      <c r="AF3819" t="s">
        <v>54</v>
      </c>
      <c r="AG3819">
        <v>700000</v>
      </c>
      <c r="AH3819" t="s">
        <v>55</v>
      </c>
      <c r="AI3819" t="s">
        <v>55</v>
      </c>
      <c r="AJ3819">
        <v>1</v>
      </c>
      <c r="AK3819">
        <v>20759171</v>
      </c>
      <c r="AL3819" s="8" t="s">
        <v>10649</v>
      </c>
      <c r="AM3819" s="10">
        <f t="shared" si="531"/>
        <v>2011</v>
      </c>
      <c r="AN3819">
        <f t="shared" si="532"/>
        <v>1</v>
      </c>
      <c r="AO3819">
        <f t="shared" si="538"/>
        <v>0</v>
      </c>
      <c r="AP3819">
        <f t="shared" si="533"/>
        <v>0</v>
      </c>
      <c r="AQ3819">
        <f t="shared" si="534"/>
        <v>1</v>
      </c>
      <c r="AR3819">
        <f t="shared" si="535"/>
        <v>0</v>
      </c>
      <c r="AS3819">
        <f t="shared" si="536"/>
        <v>0</v>
      </c>
      <c r="AT3819">
        <f t="shared" si="537"/>
        <v>0</v>
      </c>
      <c r="AU3819">
        <f t="shared" si="537"/>
        <v>0</v>
      </c>
      <c r="AV3819" t="str">
        <f t="shared" si="539"/>
        <v>2020-08-06T18:22:40</v>
      </c>
    </row>
    <row r="3820" spans="1:48" x14ac:dyDescent="0.25">
      <c r="A3820" s="5">
        <v>3891</v>
      </c>
      <c r="B3820" s="5" t="s">
        <v>2471</v>
      </c>
      <c r="C3820" s="5" t="s">
        <v>2472</v>
      </c>
      <c r="D3820" s="6" t="s">
        <v>2473</v>
      </c>
      <c r="E3820">
        <v>3</v>
      </c>
      <c r="F3820" s="7">
        <v>0.59605677990000006</v>
      </c>
      <c r="G3820" s="7">
        <v>0</v>
      </c>
      <c r="H3820" t="s">
        <v>2474</v>
      </c>
      <c r="I3820">
        <v>0</v>
      </c>
      <c r="J3820">
        <v>0</v>
      </c>
      <c r="K3820">
        <v>20000</v>
      </c>
      <c r="L3820" t="s">
        <v>52</v>
      </c>
      <c r="M3820" s="8" t="s">
        <v>53</v>
      </c>
      <c r="N3820" s="8">
        <v>0.75</v>
      </c>
      <c r="O3820">
        <v>0.25</v>
      </c>
      <c r="P3820" s="9">
        <v>0</v>
      </c>
      <c r="Q3820">
        <v>15000</v>
      </c>
      <c r="R3820" s="8"/>
      <c r="S3820" s="8"/>
      <c r="AA3820">
        <v>0</v>
      </c>
      <c r="AB3820">
        <v>0</v>
      </c>
      <c r="AC3820">
        <v>1</v>
      </c>
      <c r="AD3820">
        <v>0</v>
      </c>
      <c r="AE3820">
        <v>1974</v>
      </c>
      <c r="AF3820" t="s">
        <v>54</v>
      </c>
      <c r="AG3820">
        <v>743600</v>
      </c>
      <c r="AH3820" t="s">
        <v>55</v>
      </c>
      <c r="AI3820" t="s">
        <v>55</v>
      </c>
      <c r="AJ3820">
        <v>1</v>
      </c>
      <c r="AK3820">
        <v>431863</v>
      </c>
      <c r="AL3820" s="8" t="s">
        <v>10650</v>
      </c>
      <c r="AM3820" s="10">
        <f t="shared" si="531"/>
        <v>2017</v>
      </c>
      <c r="AN3820">
        <f t="shared" si="532"/>
        <v>1</v>
      </c>
      <c r="AO3820">
        <f t="shared" si="538"/>
        <v>0</v>
      </c>
      <c r="AP3820">
        <f t="shared" si="533"/>
        <v>0</v>
      </c>
      <c r="AQ3820">
        <f t="shared" si="534"/>
        <v>1</v>
      </c>
      <c r="AR3820">
        <f t="shared" si="535"/>
        <v>0</v>
      </c>
      <c r="AS3820">
        <f t="shared" si="536"/>
        <v>0</v>
      </c>
      <c r="AT3820">
        <f t="shared" si="537"/>
        <v>0</v>
      </c>
      <c r="AU3820">
        <f t="shared" si="537"/>
        <v>0</v>
      </c>
      <c r="AV3820" t="str">
        <f t="shared" si="539"/>
        <v>2020-08-06T18:49:39</v>
      </c>
    </row>
    <row r="3821" spans="1:48" x14ac:dyDescent="0.25">
      <c r="A3821" s="5">
        <v>3892</v>
      </c>
      <c r="B3821" s="5" t="s">
        <v>6399</v>
      </c>
      <c r="C3821" s="5" t="s">
        <v>6400</v>
      </c>
      <c r="D3821" s="6" t="s">
        <v>6401</v>
      </c>
      <c r="E3821">
        <v>0</v>
      </c>
      <c r="F3821" s="7">
        <v>0</v>
      </c>
      <c r="G3821" s="7"/>
      <c r="H3821" t="s">
        <v>6402</v>
      </c>
      <c r="I3821">
        <v>0</v>
      </c>
      <c r="J3821">
        <v>0</v>
      </c>
      <c r="K3821">
        <v>27000</v>
      </c>
      <c r="L3821" t="s">
        <v>199</v>
      </c>
      <c r="M3821" s="8" t="s">
        <v>53</v>
      </c>
      <c r="N3821" s="8">
        <v>0.69642857142857095</v>
      </c>
      <c r="O3821">
        <v>0.30357142857142799</v>
      </c>
      <c r="P3821" s="9">
        <v>0</v>
      </c>
      <c r="R3821" s="8"/>
      <c r="S3821" s="8" t="s">
        <v>329</v>
      </c>
      <c r="T3821">
        <v>281777</v>
      </c>
      <c r="U3821">
        <v>73743</v>
      </c>
      <c r="V3821">
        <v>506697</v>
      </c>
      <c r="W3821">
        <v>362339</v>
      </c>
      <c r="X3821">
        <v>70615</v>
      </c>
      <c r="Y3821">
        <v>81331</v>
      </c>
      <c r="Z3821">
        <v>0</v>
      </c>
      <c r="AA3821">
        <v>130151</v>
      </c>
      <c r="AB3821">
        <v>98930</v>
      </c>
      <c r="AC3821">
        <v>12</v>
      </c>
      <c r="AD3821">
        <v>31221</v>
      </c>
      <c r="AE3821">
        <v>2019</v>
      </c>
      <c r="AF3821" t="s">
        <v>126</v>
      </c>
      <c r="AG3821">
        <v>300000</v>
      </c>
      <c r="AH3821" t="s">
        <v>55</v>
      </c>
      <c r="AI3821" t="s">
        <v>55</v>
      </c>
      <c r="AJ3821">
        <v>0</v>
      </c>
      <c r="AK3821">
        <v>5280</v>
      </c>
      <c r="AL3821" s="8"/>
      <c r="AM3821" s="10">
        <f t="shared" si="531"/>
        <v>2020</v>
      </c>
      <c r="AN3821">
        <f t="shared" si="532"/>
        <v>0</v>
      </c>
      <c r="AO3821">
        <f t="shared" si="538"/>
        <v>1</v>
      </c>
      <c r="AP3821">
        <f t="shared" si="533"/>
        <v>0</v>
      </c>
      <c r="AQ3821">
        <f t="shared" si="534"/>
        <v>1</v>
      </c>
      <c r="AR3821">
        <f t="shared" si="535"/>
        <v>0</v>
      </c>
      <c r="AS3821">
        <f t="shared" si="536"/>
        <v>0</v>
      </c>
      <c r="AT3821">
        <f t="shared" si="537"/>
        <v>0</v>
      </c>
      <c r="AU3821">
        <f t="shared" si="537"/>
        <v>0</v>
      </c>
      <c r="AV3821">
        <f t="shared" si="539"/>
        <v>0</v>
      </c>
    </row>
    <row r="3822" spans="1:48" x14ac:dyDescent="0.25">
      <c r="A3822" s="5">
        <v>3893</v>
      </c>
      <c r="B3822" s="5" t="s">
        <v>10651</v>
      </c>
      <c r="C3822" s="5" t="s">
        <v>10652</v>
      </c>
      <c r="D3822" s="6" t="s">
        <v>10653</v>
      </c>
      <c r="E3822">
        <v>3</v>
      </c>
      <c r="F3822" s="7">
        <v>0</v>
      </c>
      <c r="G3822" s="7"/>
      <c r="H3822" t="s">
        <v>10654</v>
      </c>
      <c r="I3822">
        <v>0</v>
      </c>
      <c r="J3822">
        <v>0</v>
      </c>
      <c r="K3822">
        <v>49999</v>
      </c>
      <c r="L3822" t="s">
        <v>52</v>
      </c>
      <c r="M3822" s="8" t="s">
        <v>53</v>
      </c>
      <c r="N3822" s="8">
        <v>0.78571428571428503</v>
      </c>
      <c r="O3822">
        <v>0.214285714285714</v>
      </c>
      <c r="P3822" s="9">
        <v>0</v>
      </c>
      <c r="Q3822">
        <v>40000</v>
      </c>
      <c r="R3822" s="8"/>
      <c r="S3822" s="8"/>
      <c r="AA3822">
        <v>3570326</v>
      </c>
      <c r="AB3822">
        <v>0</v>
      </c>
      <c r="AC3822">
        <v>12</v>
      </c>
      <c r="AD3822">
        <v>0</v>
      </c>
      <c r="AE3822">
        <v>2017</v>
      </c>
      <c r="AF3822" t="s">
        <v>126</v>
      </c>
      <c r="AG3822">
        <v>1000</v>
      </c>
      <c r="AH3822" t="s">
        <v>55</v>
      </c>
      <c r="AI3822" t="s">
        <v>55</v>
      </c>
      <c r="AJ3822">
        <v>0</v>
      </c>
      <c r="AK3822">
        <v>2520</v>
      </c>
      <c r="AL3822" s="8" t="s">
        <v>10655</v>
      </c>
      <c r="AM3822" s="10">
        <f t="shared" si="531"/>
        <v>2020</v>
      </c>
      <c r="AN3822">
        <f t="shared" si="532"/>
        <v>1</v>
      </c>
      <c r="AO3822">
        <f t="shared" si="538"/>
        <v>0</v>
      </c>
      <c r="AP3822">
        <f t="shared" si="533"/>
        <v>0</v>
      </c>
      <c r="AQ3822">
        <f t="shared" si="534"/>
        <v>1</v>
      </c>
      <c r="AR3822">
        <f t="shared" si="535"/>
        <v>0</v>
      </c>
      <c r="AS3822">
        <f t="shared" si="536"/>
        <v>0</v>
      </c>
      <c r="AT3822">
        <f t="shared" si="537"/>
        <v>0</v>
      </c>
      <c r="AU3822">
        <f t="shared" si="537"/>
        <v>0</v>
      </c>
      <c r="AV3822" t="str">
        <f t="shared" si="539"/>
        <v>2020-08-06T18:56:08</v>
      </c>
    </row>
    <row r="3823" spans="1:48" x14ac:dyDescent="0.25">
      <c r="A3823" s="5">
        <v>3894</v>
      </c>
      <c r="B3823" s="5" t="s">
        <v>10656</v>
      </c>
      <c r="C3823" s="5" t="s">
        <v>10657</v>
      </c>
      <c r="D3823" s="6" t="s">
        <v>10658</v>
      </c>
      <c r="E3823">
        <v>0</v>
      </c>
      <c r="F3823" s="7">
        <v>0.69191596919999998</v>
      </c>
      <c r="G3823" s="7">
        <v>0</v>
      </c>
      <c r="H3823" t="s">
        <v>10659</v>
      </c>
      <c r="I3823">
        <v>48</v>
      </c>
      <c r="J3823">
        <v>2773.34</v>
      </c>
      <c r="K3823">
        <v>15000</v>
      </c>
      <c r="L3823" t="s">
        <v>52</v>
      </c>
      <c r="M3823" s="8" t="s">
        <v>86</v>
      </c>
      <c r="N3823" s="8">
        <v>0.625</v>
      </c>
      <c r="O3823">
        <v>0.375</v>
      </c>
      <c r="P3823" s="9">
        <v>0</v>
      </c>
      <c r="Q3823">
        <v>10000</v>
      </c>
      <c r="R3823" s="8"/>
      <c r="S3823" s="8"/>
      <c r="AA3823">
        <v>670015</v>
      </c>
      <c r="AB3823">
        <v>0</v>
      </c>
      <c r="AC3823">
        <v>12</v>
      </c>
      <c r="AD3823">
        <v>0</v>
      </c>
      <c r="AE3823">
        <v>2015</v>
      </c>
      <c r="AF3823" t="s">
        <v>126</v>
      </c>
      <c r="AG3823">
        <v>10000</v>
      </c>
      <c r="AH3823" t="s">
        <v>55</v>
      </c>
      <c r="AI3823" t="s">
        <v>55</v>
      </c>
      <c r="AJ3823">
        <v>1</v>
      </c>
      <c r="AK3823">
        <v>7400</v>
      </c>
      <c r="AL3823" s="8" t="s">
        <v>10660</v>
      </c>
      <c r="AM3823" s="10">
        <f t="shared" si="531"/>
        <v>2020</v>
      </c>
      <c r="AN3823">
        <f t="shared" si="532"/>
        <v>1</v>
      </c>
      <c r="AO3823">
        <f t="shared" si="538"/>
        <v>0</v>
      </c>
      <c r="AP3823">
        <f t="shared" si="533"/>
        <v>0</v>
      </c>
      <c r="AQ3823">
        <f t="shared" si="534"/>
        <v>0</v>
      </c>
      <c r="AR3823">
        <f t="shared" si="535"/>
        <v>1</v>
      </c>
      <c r="AS3823">
        <f t="shared" si="536"/>
        <v>0</v>
      </c>
      <c r="AT3823">
        <f t="shared" si="537"/>
        <v>0</v>
      </c>
      <c r="AU3823">
        <f t="shared" si="537"/>
        <v>0</v>
      </c>
      <c r="AV3823" t="str">
        <f t="shared" si="539"/>
        <v>2020-08-06T18:57:09</v>
      </c>
    </row>
    <row r="3824" spans="1:48" x14ac:dyDescent="0.25">
      <c r="A3824" s="5">
        <v>3895</v>
      </c>
      <c r="B3824" s="5" t="s">
        <v>2625</v>
      </c>
      <c r="C3824" s="5" t="s">
        <v>2626</v>
      </c>
      <c r="D3824" s="6" t="s">
        <v>2627</v>
      </c>
      <c r="E3824">
        <v>3</v>
      </c>
      <c r="F3824" s="7">
        <v>0.31783380350000001</v>
      </c>
      <c r="G3824" s="7">
        <v>0</v>
      </c>
      <c r="H3824" t="s">
        <v>2628</v>
      </c>
      <c r="I3824">
        <v>81</v>
      </c>
      <c r="J3824">
        <v>31150.67</v>
      </c>
      <c r="K3824">
        <v>50000</v>
      </c>
      <c r="L3824" t="s">
        <v>52</v>
      </c>
      <c r="M3824" s="8" t="s">
        <v>63</v>
      </c>
      <c r="N3824" s="8">
        <v>0.96428571428571397</v>
      </c>
      <c r="O3824">
        <v>3.5714285714285698E-2</v>
      </c>
      <c r="P3824" s="9">
        <v>0</v>
      </c>
      <c r="Q3824">
        <v>50000</v>
      </c>
      <c r="R3824" s="8"/>
      <c r="S3824" s="8" t="s">
        <v>217</v>
      </c>
      <c r="T3824">
        <v>3557896</v>
      </c>
      <c r="U3824">
        <v>1436123</v>
      </c>
      <c r="V3824">
        <v>3778276</v>
      </c>
      <c r="W3824">
        <v>2342153</v>
      </c>
      <c r="X3824">
        <v>0</v>
      </c>
      <c r="Y3824">
        <v>1145028</v>
      </c>
      <c r="Z3824">
        <v>1966074</v>
      </c>
      <c r="AA3824">
        <v>12992593</v>
      </c>
      <c r="AB3824">
        <v>5863972</v>
      </c>
      <c r="AC3824">
        <v>12</v>
      </c>
      <c r="AD3824">
        <v>7128621</v>
      </c>
      <c r="AE3824">
        <v>2005</v>
      </c>
      <c r="AF3824" t="s">
        <v>121</v>
      </c>
      <c r="AG3824">
        <v>5000</v>
      </c>
      <c r="AH3824" t="s">
        <v>55</v>
      </c>
      <c r="AI3824" t="s">
        <v>55</v>
      </c>
      <c r="AJ3824">
        <v>1</v>
      </c>
      <c r="AK3824">
        <v>9990</v>
      </c>
      <c r="AL3824" s="8" t="s">
        <v>10661</v>
      </c>
      <c r="AM3824" s="10">
        <f t="shared" si="531"/>
        <v>2014</v>
      </c>
      <c r="AN3824">
        <f t="shared" si="532"/>
        <v>1</v>
      </c>
      <c r="AO3824">
        <f t="shared" si="538"/>
        <v>0</v>
      </c>
      <c r="AP3824">
        <f t="shared" si="533"/>
        <v>1</v>
      </c>
      <c r="AQ3824">
        <f t="shared" si="534"/>
        <v>0</v>
      </c>
      <c r="AR3824">
        <f t="shared" si="535"/>
        <v>0</v>
      </c>
      <c r="AS3824">
        <f t="shared" si="536"/>
        <v>0</v>
      </c>
      <c r="AT3824">
        <f t="shared" si="537"/>
        <v>0</v>
      </c>
      <c r="AU3824">
        <f t="shared" si="537"/>
        <v>0</v>
      </c>
      <c r="AV3824" t="str">
        <f t="shared" si="539"/>
        <v>2020-08-06T21:15:05</v>
      </c>
    </row>
    <row r="3825" spans="1:48" x14ac:dyDescent="0.25">
      <c r="A3825" s="5">
        <v>3896</v>
      </c>
      <c r="B3825" s="5" t="s">
        <v>8310</v>
      </c>
      <c r="C3825" s="5" t="s">
        <v>8311</v>
      </c>
      <c r="D3825" s="6" t="s">
        <v>8312</v>
      </c>
      <c r="E3825">
        <v>42</v>
      </c>
      <c r="F3825" s="7">
        <v>0.37828357499999998</v>
      </c>
      <c r="G3825" s="7">
        <v>0</v>
      </c>
      <c r="H3825" t="s">
        <v>8313</v>
      </c>
      <c r="I3825">
        <v>22</v>
      </c>
      <c r="J3825">
        <v>66500</v>
      </c>
      <c r="K3825">
        <v>400000</v>
      </c>
      <c r="L3825" t="s">
        <v>52</v>
      </c>
      <c r="M3825" s="8" t="s">
        <v>53</v>
      </c>
      <c r="N3825" s="8">
        <v>0.85714285714285698</v>
      </c>
      <c r="O3825">
        <v>0.14285714285714199</v>
      </c>
      <c r="P3825" s="9">
        <v>-0.86602540378443904</v>
      </c>
      <c r="Q3825">
        <v>450000</v>
      </c>
      <c r="R3825" s="8"/>
      <c r="S3825" s="8" t="s">
        <v>329</v>
      </c>
      <c r="T3825">
        <v>32545504</v>
      </c>
      <c r="U3825">
        <v>10942654</v>
      </c>
      <c r="V3825">
        <v>38448213</v>
      </c>
      <c r="W3825">
        <v>15452111</v>
      </c>
      <c r="X3825">
        <v>3022832</v>
      </c>
      <c r="Y3825">
        <v>15358844</v>
      </c>
      <c r="Z3825">
        <v>13351057</v>
      </c>
      <c r="AA3825">
        <v>81491476</v>
      </c>
      <c r="AB3825">
        <v>30575602</v>
      </c>
      <c r="AC3825">
        <v>12</v>
      </c>
      <c r="AD3825">
        <v>50915874</v>
      </c>
      <c r="AE3825">
        <v>1977</v>
      </c>
      <c r="AF3825" t="s">
        <v>54</v>
      </c>
      <c r="AG3825">
        <v>1000000</v>
      </c>
      <c r="AH3825" t="s">
        <v>55</v>
      </c>
      <c r="AI3825" t="s">
        <v>55</v>
      </c>
      <c r="AJ3825">
        <v>0.59666564879999995</v>
      </c>
      <c r="AK3825">
        <v>8159520</v>
      </c>
      <c r="AL3825" s="8" t="s">
        <v>10662</v>
      </c>
      <c r="AM3825" s="10">
        <f t="shared" si="531"/>
        <v>2009</v>
      </c>
      <c r="AN3825">
        <f t="shared" si="532"/>
        <v>1</v>
      </c>
      <c r="AO3825">
        <f t="shared" si="538"/>
        <v>0</v>
      </c>
      <c r="AP3825">
        <f t="shared" si="533"/>
        <v>0</v>
      </c>
      <c r="AQ3825">
        <f t="shared" si="534"/>
        <v>1</v>
      </c>
      <c r="AR3825">
        <f t="shared" si="535"/>
        <v>0</v>
      </c>
      <c r="AS3825">
        <f t="shared" si="536"/>
        <v>0</v>
      </c>
      <c r="AT3825">
        <f t="shared" si="537"/>
        <v>0</v>
      </c>
      <c r="AU3825">
        <f t="shared" si="537"/>
        <v>0</v>
      </c>
      <c r="AV3825" t="str">
        <f t="shared" si="539"/>
        <v>2020-08-06T19:52:57</v>
      </c>
    </row>
    <row r="3826" spans="1:48" x14ac:dyDescent="0.25">
      <c r="A3826" s="5">
        <v>3897</v>
      </c>
      <c r="B3826" s="5" t="s">
        <v>6444</v>
      </c>
      <c r="C3826" s="5" t="s">
        <v>6445</v>
      </c>
      <c r="D3826" s="6" t="s">
        <v>6446</v>
      </c>
      <c r="E3826">
        <v>7</v>
      </c>
      <c r="F3826" s="7">
        <v>0.42808459329999998</v>
      </c>
      <c r="G3826" s="7">
        <v>0</v>
      </c>
      <c r="H3826" t="s">
        <v>6447</v>
      </c>
      <c r="I3826">
        <v>17</v>
      </c>
      <c r="J3826">
        <v>134163.26999999999</v>
      </c>
      <c r="K3826">
        <v>700000</v>
      </c>
      <c r="L3826" t="s">
        <v>199</v>
      </c>
      <c r="M3826" s="8" t="s">
        <v>63</v>
      </c>
      <c r="N3826" s="8">
        <v>0.91071428571428503</v>
      </c>
      <c r="O3826">
        <v>8.9285714285714204E-2</v>
      </c>
      <c r="P3826" s="9">
        <v>-8.0536231588498403E-2</v>
      </c>
      <c r="R3826" s="8"/>
      <c r="S3826" s="8" t="s">
        <v>329</v>
      </c>
      <c r="T3826">
        <v>10066659</v>
      </c>
      <c r="U3826">
        <v>3316809</v>
      </c>
      <c r="V3826">
        <v>13114259</v>
      </c>
      <c r="W3826">
        <v>6322783</v>
      </c>
      <c r="X3826">
        <v>1275955</v>
      </c>
      <c r="Y3826">
        <v>3984208</v>
      </c>
      <c r="Z3826">
        <v>3710289</v>
      </c>
      <c r="AA3826">
        <v>22898154</v>
      </c>
      <c r="AB3826">
        <v>5636945</v>
      </c>
      <c r="AC3826">
        <v>12</v>
      </c>
      <c r="AD3826">
        <v>17261209</v>
      </c>
      <c r="AE3826">
        <v>2000</v>
      </c>
      <c r="AF3826" t="s">
        <v>54</v>
      </c>
      <c r="AG3826">
        <v>1600000</v>
      </c>
      <c r="AH3826" t="s">
        <v>55</v>
      </c>
      <c r="AI3826" t="s">
        <v>55</v>
      </c>
      <c r="AJ3826">
        <v>0.99823213499999996</v>
      </c>
      <c r="AK3826">
        <v>1333750</v>
      </c>
      <c r="AL3826" s="8"/>
      <c r="AM3826" s="10">
        <f t="shared" si="531"/>
        <v>2009</v>
      </c>
      <c r="AN3826">
        <f t="shared" si="532"/>
        <v>0</v>
      </c>
      <c r="AO3826">
        <f t="shared" si="538"/>
        <v>1</v>
      </c>
      <c r="AP3826">
        <f t="shared" si="533"/>
        <v>1</v>
      </c>
      <c r="AQ3826">
        <f t="shared" si="534"/>
        <v>0</v>
      </c>
      <c r="AR3826">
        <f t="shared" si="535"/>
        <v>0</v>
      </c>
      <c r="AS3826">
        <f t="shared" si="536"/>
        <v>0</v>
      </c>
      <c r="AT3826">
        <f t="shared" si="537"/>
        <v>0</v>
      </c>
      <c r="AU3826">
        <f t="shared" si="537"/>
        <v>0</v>
      </c>
      <c r="AV3826">
        <f t="shared" si="539"/>
        <v>0</v>
      </c>
    </row>
    <row r="3827" spans="1:48" x14ac:dyDescent="0.25">
      <c r="A3827" s="5">
        <v>3898</v>
      </c>
      <c r="B3827" s="5" t="s">
        <v>1108</v>
      </c>
      <c r="C3827" s="5" t="s">
        <v>1109</v>
      </c>
      <c r="D3827" s="6" t="s">
        <v>1110</v>
      </c>
      <c r="E3827">
        <v>3</v>
      </c>
      <c r="F3827" s="7">
        <v>0.44367712739999998</v>
      </c>
      <c r="G3827" s="7">
        <v>0</v>
      </c>
      <c r="H3827" t="s">
        <v>1111</v>
      </c>
      <c r="I3827">
        <v>507</v>
      </c>
      <c r="J3827">
        <v>154941.09</v>
      </c>
      <c r="K3827">
        <v>500000</v>
      </c>
      <c r="L3827" t="s">
        <v>7359</v>
      </c>
      <c r="M3827" s="8" t="s">
        <v>63</v>
      </c>
      <c r="N3827" s="8">
        <v>0.91071428571428503</v>
      </c>
      <c r="O3827">
        <v>8.9285714285714204E-2</v>
      </c>
      <c r="P3827" s="9">
        <v>0.86602540378443904</v>
      </c>
      <c r="R3827" s="8"/>
      <c r="S3827" s="8" t="s">
        <v>329</v>
      </c>
      <c r="T3827">
        <v>229575176</v>
      </c>
      <c r="U3827">
        <v>170367087</v>
      </c>
      <c r="V3827">
        <v>287899457</v>
      </c>
      <c r="W3827">
        <v>111362263</v>
      </c>
      <c r="X3827">
        <v>4604011</v>
      </c>
      <c r="Y3827">
        <v>68446542</v>
      </c>
      <c r="Z3827">
        <v>113438883</v>
      </c>
      <c r="AA3827">
        <v>896648067</v>
      </c>
      <c r="AB3827">
        <v>288100210</v>
      </c>
      <c r="AC3827">
        <v>12</v>
      </c>
      <c r="AD3827">
        <v>608547857</v>
      </c>
      <c r="AE3827">
        <v>2002</v>
      </c>
      <c r="AF3827" t="s">
        <v>54</v>
      </c>
      <c r="AG3827">
        <v>78600000</v>
      </c>
      <c r="AH3827" t="s">
        <v>55</v>
      </c>
      <c r="AI3827" t="s">
        <v>55</v>
      </c>
      <c r="AJ3827">
        <v>1</v>
      </c>
      <c r="AK3827">
        <v>41014511</v>
      </c>
      <c r="AL3827" s="8"/>
      <c r="AM3827" s="10">
        <f t="shared" si="531"/>
        <v>2018</v>
      </c>
      <c r="AN3827">
        <f t="shared" si="532"/>
        <v>0</v>
      </c>
      <c r="AO3827">
        <f t="shared" si="538"/>
        <v>0</v>
      </c>
      <c r="AP3827">
        <f t="shared" si="533"/>
        <v>1</v>
      </c>
      <c r="AQ3827">
        <f t="shared" si="534"/>
        <v>0</v>
      </c>
      <c r="AR3827">
        <f t="shared" si="535"/>
        <v>0</v>
      </c>
      <c r="AS3827">
        <f t="shared" si="536"/>
        <v>0</v>
      </c>
      <c r="AT3827">
        <f t="shared" si="537"/>
        <v>0</v>
      </c>
      <c r="AU3827">
        <f t="shared" si="537"/>
        <v>0</v>
      </c>
      <c r="AV3827">
        <f t="shared" si="539"/>
        <v>0</v>
      </c>
    </row>
    <row r="3828" spans="1:48" x14ac:dyDescent="0.25">
      <c r="A3828" s="5">
        <v>3899</v>
      </c>
      <c r="B3828" s="5" t="s">
        <v>10663</v>
      </c>
      <c r="C3828" s="5" t="s">
        <v>10664</v>
      </c>
      <c r="D3828" s="6" t="s">
        <v>10665</v>
      </c>
      <c r="E3828">
        <v>4</v>
      </c>
      <c r="F3828" s="7">
        <v>0.39995137419999999</v>
      </c>
      <c r="G3828" s="7">
        <v>0</v>
      </c>
      <c r="H3828" t="s">
        <v>6024</v>
      </c>
      <c r="I3828">
        <v>0</v>
      </c>
      <c r="J3828">
        <v>0</v>
      </c>
      <c r="K3828">
        <v>50000</v>
      </c>
      <c r="L3828" t="s">
        <v>52</v>
      </c>
      <c r="M3828" s="8" t="s">
        <v>63</v>
      </c>
      <c r="N3828" s="8">
        <v>0.94642857142857095</v>
      </c>
      <c r="O3828">
        <v>5.3571428571428499E-2</v>
      </c>
      <c r="P3828" s="9">
        <v>0</v>
      </c>
      <c r="Q3828">
        <v>40000</v>
      </c>
      <c r="R3828" s="8"/>
      <c r="S3828" s="8" t="s">
        <v>217</v>
      </c>
      <c r="T3828">
        <v>2210215</v>
      </c>
      <c r="U3828">
        <v>995581</v>
      </c>
      <c r="V3828">
        <v>2212779</v>
      </c>
      <c r="W3828">
        <v>802197</v>
      </c>
      <c r="X3828">
        <v>0</v>
      </c>
      <c r="Y3828">
        <v>956286</v>
      </c>
      <c r="Z3828">
        <v>1023097</v>
      </c>
      <c r="AA3828">
        <v>3057044</v>
      </c>
      <c r="AB3828">
        <v>1377360</v>
      </c>
      <c r="AC3828">
        <v>12</v>
      </c>
      <c r="AD3828">
        <v>1679684</v>
      </c>
      <c r="AE3828">
        <v>2014</v>
      </c>
      <c r="AF3828" t="s">
        <v>68</v>
      </c>
      <c r="AG3828">
        <v>101000</v>
      </c>
      <c r="AH3828" t="s">
        <v>55</v>
      </c>
      <c r="AI3828" t="s">
        <v>55</v>
      </c>
      <c r="AJ3828">
        <v>1</v>
      </c>
      <c r="AK3828">
        <v>7560</v>
      </c>
      <c r="AL3828" s="8" t="s">
        <v>10666</v>
      </c>
      <c r="AM3828" s="10">
        <f t="shared" si="531"/>
        <v>2019</v>
      </c>
      <c r="AN3828">
        <f t="shared" si="532"/>
        <v>1</v>
      </c>
      <c r="AO3828">
        <f t="shared" si="538"/>
        <v>0</v>
      </c>
      <c r="AP3828">
        <f t="shared" si="533"/>
        <v>1</v>
      </c>
      <c r="AQ3828">
        <f t="shared" si="534"/>
        <v>0</v>
      </c>
      <c r="AR3828">
        <f t="shared" si="535"/>
        <v>0</v>
      </c>
      <c r="AS3828">
        <f t="shared" si="536"/>
        <v>0</v>
      </c>
      <c r="AT3828">
        <f t="shared" si="537"/>
        <v>0</v>
      </c>
      <c r="AU3828">
        <f t="shared" si="537"/>
        <v>0</v>
      </c>
      <c r="AV3828" t="str">
        <f t="shared" si="539"/>
        <v>2020-08-06T21:15:47</v>
      </c>
    </row>
    <row r="3829" spans="1:48" x14ac:dyDescent="0.25">
      <c r="A3829" s="5">
        <v>3900</v>
      </c>
      <c r="B3829" s="5" t="s">
        <v>9362</v>
      </c>
      <c r="C3829" s="5" t="s">
        <v>5449</v>
      </c>
      <c r="D3829" s="6" t="s">
        <v>9363</v>
      </c>
      <c r="E3829">
        <v>4</v>
      </c>
      <c r="F3829" s="7">
        <v>0.5643683209</v>
      </c>
      <c r="G3829" s="7">
        <v>0</v>
      </c>
      <c r="H3829" t="s">
        <v>9364</v>
      </c>
      <c r="I3829">
        <v>0</v>
      </c>
      <c r="J3829">
        <v>0</v>
      </c>
      <c r="K3829">
        <v>15000</v>
      </c>
      <c r="L3829" t="s">
        <v>52</v>
      </c>
      <c r="M3829" s="8" t="s">
        <v>86</v>
      </c>
      <c r="N3829" s="8">
        <v>0.64285714285714202</v>
      </c>
      <c r="O3829">
        <v>0.35714285714285698</v>
      </c>
      <c r="P3829" s="9">
        <v>0.86602540378443904</v>
      </c>
      <c r="Q3829">
        <v>5000</v>
      </c>
      <c r="R3829" s="8"/>
      <c r="S3829" s="8" t="s">
        <v>217</v>
      </c>
      <c r="T3829">
        <v>533529</v>
      </c>
      <c r="U3829">
        <v>375978</v>
      </c>
      <c r="V3829">
        <v>608871</v>
      </c>
      <c r="W3829">
        <v>232892</v>
      </c>
      <c r="X3829">
        <v>0</v>
      </c>
      <c r="Y3829">
        <v>58008</v>
      </c>
      <c r="Z3829">
        <v>447270</v>
      </c>
      <c r="AA3829">
        <v>169845</v>
      </c>
      <c r="AB3829">
        <v>84923</v>
      </c>
      <c r="AC3829">
        <v>12</v>
      </c>
      <c r="AD3829">
        <v>84922</v>
      </c>
      <c r="AE3829">
        <v>2019</v>
      </c>
      <c r="AF3829" t="s">
        <v>126</v>
      </c>
      <c r="AG3829">
        <v>200000</v>
      </c>
      <c r="AH3829" t="s">
        <v>55</v>
      </c>
      <c r="AI3829" t="s">
        <v>55</v>
      </c>
      <c r="AJ3829">
        <v>1</v>
      </c>
      <c r="AK3829">
        <v>66000</v>
      </c>
      <c r="AL3829" s="8" t="s">
        <v>10667</v>
      </c>
      <c r="AM3829" s="10">
        <f t="shared" si="531"/>
        <v>2019</v>
      </c>
      <c r="AN3829">
        <f t="shared" si="532"/>
        <v>1</v>
      </c>
      <c r="AO3829">
        <f t="shared" si="538"/>
        <v>0</v>
      </c>
      <c r="AP3829">
        <f t="shared" si="533"/>
        <v>0</v>
      </c>
      <c r="AQ3829">
        <f t="shared" si="534"/>
        <v>0</v>
      </c>
      <c r="AR3829">
        <f t="shared" si="535"/>
        <v>1</v>
      </c>
      <c r="AS3829">
        <f t="shared" si="536"/>
        <v>0</v>
      </c>
      <c r="AT3829">
        <f t="shared" si="537"/>
        <v>0</v>
      </c>
      <c r="AU3829">
        <f t="shared" si="537"/>
        <v>0</v>
      </c>
      <c r="AV3829" t="str">
        <f t="shared" si="539"/>
        <v>2020-08-06T21:16:54</v>
      </c>
    </row>
    <row r="3830" spans="1:48" x14ac:dyDescent="0.25">
      <c r="A3830" s="5">
        <v>3901</v>
      </c>
      <c r="B3830" s="5" t="s">
        <v>10392</v>
      </c>
      <c r="C3830" s="5" t="s">
        <v>10393</v>
      </c>
      <c r="D3830" s="6" t="s">
        <v>10394</v>
      </c>
      <c r="E3830">
        <v>0</v>
      </c>
      <c r="F3830" s="7">
        <v>0.35996462810000002</v>
      </c>
      <c r="G3830" s="7">
        <v>0</v>
      </c>
      <c r="H3830" t="s">
        <v>6587</v>
      </c>
      <c r="I3830">
        <v>0</v>
      </c>
      <c r="J3830">
        <v>0</v>
      </c>
      <c r="K3830">
        <v>20000</v>
      </c>
      <c r="L3830" t="s">
        <v>52</v>
      </c>
      <c r="M3830" s="8" t="s">
        <v>86</v>
      </c>
      <c r="N3830" s="8">
        <v>0.64285714285714202</v>
      </c>
      <c r="O3830">
        <v>0.35714285714285698</v>
      </c>
      <c r="P3830" s="9">
        <v>0</v>
      </c>
      <c r="Q3830">
        <v>5000</v>
      </c>
      <c r="R3830" s="8"/>
      <c r="S3830" s="8"/>
      <c r="AA3830">
        <v>0</v>
      </c>
      <c r="AB3830">
        <v>0</v>
      </c>
      <c r="AC3830">
        <v>1</v>
      </c>
      <c r="AD3830">
        <v>0</v>
      </c>
      <c r="AE3830">
        <v>2017</v>
      </c>
      <c r="AF3830" t="s">
        <v>126</v>
      </c>
      <c r="AG3830">
        <v>93700</v>
      </c>
      <c r="AH3830" t="s">
        <v>55</v>
      </c>
      <c r="AI3830" t="s">
        <v>55</v>
      </c>
      <c r="AJ3830">
        <v>1</v>
      </c>
      <c r="AK3830">
        <v>2430</v>
      </c>
      <c r="AL3830" s="8" t="s">
        <v>10668</v>
      </c>
      <c r="AM3830" s="10">
        <f t="shared" si="531"/>
        <v>2017</v>
      </c>
      <c r="AN3830">
        <f t="shared" si="532"/>
        <v>1</v>
      </c>
      <c r="AO3830">
        <f t="shared" si="538"/>
        <v>0</v>
      </c>
      <c r="AP3830">
        <f t="shared" si="533"/>
        <v>0</v>
      </c>
      <c r="AQ3830">
        <f t="shared" si="534"/>
        <v>0</v>
      </c>
      <c r="AR3830">
        <f t="shared" si="535"/>
        <v>1</v>
      </c>
      <c r="AS3830">
        <f t="shared" si="536"/>
        <v>0</v>
      </c>
      <c r="AT3830">
        <f t="shared" si="537"/>
        <v>0</v>
      </c>
      <c r="AU3830">
        <f t="shared" si="537"/>
        <v>0</v>
      </c>
      <c r="AV3830" t="str">
        <f t="shared" si="539"/>
        <v>2020-08-07T13:59:05</v>
      </c>
    </row>
    <row r="3831" spans="1:48" x14ac:dyDescent="0.25">
      <c r="A3831" s="5">
        <v>3902</v>
      </c>
      <c r="B3831" s="5" t="s">
        <v>1108</v>
      </c>
      <c r="C3831" s="5" t="s">
        <v>1109</v>
      </c>
      <c r="D3831" s="6" t="s">
        <v>1110</v>
      </c>
      <c r="E3831">
        <v>3</v>
      </c>
      <c r="F3831" s="7">
        <v>0.44367712739999998</v>
      </c>
      <c r="G3831" s="7">
        <v>0</v>
      </c>
      <c r="H3831" t="s">
        <v>1111</v>
      </c>
      <c r="I3831">
        <v>507</v>
      </c>
      <c r="J3831">
        <v>154941.09</v>
      </c>
      <c r="K3831">
        <v>800000</v>
      </c>
      <c r="L3831" t="s">
        <v>52</v>
      </c>
      <c r="M3831" s="8" t="s">
        <v>63</v>
      </c>
      <c r="N3831" s="8">
        <v>0.91071428571428503</v>
      </c>
      <c r="O3831">
        <v>8.9285714285714204E-2</v>
      </c>
      <c r="P3831" s="9">
        <v>0.86602540378443904</v>
      </c>
      <c r="Q3831">
        <v>650000</v>
      </c>
      <c r="R3831" s="8"/>
      <c r="S3831" s="8" t="s">
        <v>329</v>
      </c>
      <c r="T3831">
        <v>229575176</v>
      </c>
      <c r="U3831">
        <v>170367087</v>
      </c>
      <c r="V3831">
        <v>287899457</v>
      </c>
      <c r="W3831">
        <v>111362263</v>
      </c>
      <c r="X3831">
        <v>4604011</v>
      </c>
      <c r="Y3831">
        <v>68446542</v>
      </c>
      <c r="Z3831">
        <v>113438883</v>
      </c>
      <c r="AA3831">
        <v>896648067</v>
      </c>
      <c r="AB3831">
        <v>288100210</v>
      </c>
      <c r="AC3831">
        <v>12</v>
      </c>
      <c r="AD3831">
        <v>608547857</v>
      </c>
      <c r="AE3831">
        <v>2002</v>
      </c>
      <c r="AF3831" t="s">
        <v>54</v>
      </c>
      <c r="AG3831">
        <v>78600000</v>
      </c>
      <c r="AH3831" t="s">
        <v>55</v>
      </c>
      <c r="AI3831" t="s">
        <v>55</v>
      </c>
      <c r="AJ3831">
        <v>1</v>
      </c>
      <c r="AK3831">
        <v>41014511</v>
      </c>
      <c r="AL3831" s="8" t="s">
        <v>10669</v>
      </c>
      <c r="AM3831" s="10">
        <f t="shared" si="531"/>
        <v>2018</v>
      </c>
      <c r="AN3831">
        <f t="shared" si="532"/>
        <v>1</v>
      </c>
      <c r="AO3831">
        <f t="shared" si="538"/>
        <v>0</v>
      </c>
      <c r="AP3831">
        <f t="shared" si="533"/>
        <v>1</v>
      </c>
      <c r="AQ3831">
        <f t="shared" si="534"/>
        <v>0</v>
      </c>
      <c r="AR3831">
        <f t="shared" si="535"/>
        <v>0</v>
      </c>
      <c r="AS3831">
        <f t="shared" si="536"/>
        <v>0</v>
      </c>
      <c r="AT3831">
        <f t="shared" si="537"/>
        <v>0</v>
      </c>
      <c r="AU3831">
        <f t="shared" si="537"/>
        <v>0</v>
      </c>
      <c r="AV3831" t="str">
        <f t="shared" si="539"/>
        <v>2020-08-07T14:01:14</v>
      </c>
    </row>
    <row r="3832" spans="1:48" x14ac:dyDescent="0.25">
      <c r="A3832" s="5">
        <v>3903</v>
      </c>
      <c r="B3832" s="5" t="s">
        <v>7416</v>
      </c>
      <c r="C3832" s="5" t="s">
        <v>7417</v>
      </c>
      <c r="D3832" s="6" t="s">
        <v>7418</v>
      </c>
      <c r="E3832">
        <v>3</v>
      </c>
      <c r="F3832" s="7">
        <v>0</v>
      </c>
      <c r="G3832" s="7"/>
      <c r="H3832" t="s">
        <v>7419</v>
      </c>
      <c r="I3832">
        <v>0</v>
      </c>
      <c r="J3832">
        <v>0</v>
      </c>
      <c r="K3832">
        <v>49500</v>
      </c>
      <c r="L3832" t="s">
        <v>7359</v>
      </c>
      <c r="M3832" s="8" t="s">
        <v>63</v>
      </c>
      <c r="N3832" s="8">
        <v>1</v>
      </c>
      <c r="O3832">
        <v>0</v>
      </c>
      <c r="P3832" s="9">
        <v>0</v>
      </c>
      <c r="R3832" s="8"/>
      <c r="S3832" s="8"/>
      <c r="AJ3832">
        <v>0</v>
      </c>
      <c r="AL3832" s="8"/>
      <c r="AM3832" s="10">
        <f t="shared" si="531"/>
        <v>2017</v>
      </c>
      <c r="AN3832">
        <f t="shared" si="532"/>
        <v>0</v>
      </c>
      <c r="AO3832">
        <f t="shared" si="538"/>
        <v>0</v>
      </c>
      <c r="AP3832">
        <f t="shared" si="533"/>
        <v>1</v>
      </c>
      <c r="AQ3832">
        <f t="shared" si="534"/>
        <v>0</v>
      </c>
      <c r="AR3832">
        <f t="shared" si="535"/>
        <v>0</v>
      </c>
      <c r="AS3832">
        <f t="shared" si="536"/>
        <v>0</v>
      </c>
      <c r="AT3832">
        <f t="shared" si="537"/>
        <v>0</v>
      </c>
      <c r="AU3832">
        <f t="shared" si="537"/>
        <v>0</v>
      </c>
      <c r="AV3832">
        <f t="shared" si="539"/>
        <v>0</v>
      </c>
    </row>
    <row r="3833" spans="1:48" x14ac:dyDescent="0.25">
      <c r="A3833" s="5">
        <v>3904</v>
      </c>
      <c r="B3833" s="5" t="s">
        <v>6444</v>
      </c>
      <c r="C3833" s="5" t="s">
        <v>6445</v>
      </c>
      <c r="D3833" s="6" t="s">
        <v>6446</v>
      </c>
      <c r="E3833">
        <v>7</v>
      </c>
      <c r="F3833" s="7">
        <v>0.42808459329999998</v>
      </c>
      <c r="G3833" s="7">
        <v>0</v>
      </c>
      <c r="H3833" t="s">
        <v>6447</v>
      </c>
      <c r="I3833">
        <v>17</v>
      </c>
      <c r="J3833">
        <v>134163.26999999999</v>
      </c>
      <c r="K3833">
        <v>800000</v>
      </c>
      <c r="L3833" t="s">
        <v>52</v>
      </c>
      <c r="M3833" s="8" t="s">
        <v>63</v>
      </c>
      <c r="N3833" s="8">
        <v>0.91071428571428503</v>
      </c>
      <c r="O3833">
        <v>8.9285714285714204E-2</v>
      </c>
      <c r="P3833" s="9">
        <v>-8.0536231588498403E-2</v>
      </c>
      <c r="Q3833">
        <v>600000</v>
      </c>
      <c r="R3833" s="8"/>
      <c r="S3833" s="8" t="s">
        <v>329</v>
      </c>
      <c r="T3833">
        <v>10066659</v>
      </c>
      <c r="U3833">
        <v>3316809</v>
      </c>
      <c r="V3833">
        <v>13114259</v>
      </c>
      <c r="W3833">
        <v>6322783</v>
      </c>
      <c r="X3833">
        <v>1275955</v>
      </c>
      <c r="Y3833">
        <v>3984208</v>
      </c>
      <c r="Z3833">
        <v>3710289</v>
      </c>
      <c r="AA3833">
        <v>22898154</v>
      </c>
      <c r="AB3833">
        <v>5636945</v>
      </c>
      <c r="AC3833">
        <v>12</v>
      </c>
      <c r="AD3833">
        <v>17261209</v>
      </c>
      <c r="AE3833">
        <v>2000</v>
      </c>
      <c r="AF3833" t="s">
        <v>54</v>
      </c>
      <c r="AG3833">
        <v>1600000</v>
      </c>
      <c r="AH3833" t="s">
        <v>55</v>
      </c>
      <c r="AI3833" t="s">
        <v>55</v>
      </c>
      <c r="AJ3833">
        <v>0.99823213499999996</v>
      </c>
      <c r="AK3833">
        <v>1333750</v>
      </c>
      <c r="AL3833" s="8" t="s">
        <v>10670</v>
      </c>
      <c r="AM3833" s="10">
        <f t="shared" si="531"/>
        <v>2009</v>
      </c>
      <c r="AN3833">
        <f t="shared" si="532"/>
        <v>1</v>
      </c>
      <c r="AO3833">
        <f t="shared" si="538"/>
        <v>0</v>
      </c>
      <c r="AP3833">
        <f t="shared" si="533"/>
        <v>1</v>
      </c>
      <c r="AQ3833">
        <f t="shared" si="534"/>
        <v>0</v>
      </c>
      <c r="AR3833">
        <f t="shared" si="535"/>
        <v>0</v>
      </c>
      <c r="AS3833">
        <f t="shared" si="536"/>
        <v>0</v>
      </c>
      <c r="AT3833">
        <f t="shared" si="537"/>
        <v>0</v>
      </c>
      <c r="AU3833">
        <f t="shared" si="537"/>
        <v>0</v>
      </c>
      <c r="AV3833" t="str">
        <f t="shared" si="539"/>
        <v>2020-08-07T14:01:50</v>
      </c>
    </row>
    <row r="3834" spans="1:48" x14ac:dyDescent="0.25">
      <c r="A3834" s="5">
        <v>3905</v>
      </c>
      <c r="B3834" s="5" t="s">
        <v>7416</v>
      </c>
      <c r="C3834" s="5" t="s">
        <v>7417</v>
      </c>
      <c r="D3834" s="6" t="s">
        <v>7418</v>
      </c>
      <c r="E3834">
        <v>3</v>
      </c>
      <c r="F3834" s="7">
        <v>0</v>
      </c>
      <c r="G3834" s="7"/>
      <c r="H3834" t="s">
        <v>7419</v>
      </c>
      <c r="I3834">
        <v>0</v>
      </c>
      <c r="J3834">
        <v>0</v>
      </c>
      <c r="K3834">
        <v>49500</v>
      </c>
      <c r="L3834" t="s">
        <v>52</v>
      </c>
      <c r="M3834" s="8" t="s">
        <v>53</v>
      </c>
      <c r="N3834" s="8">
        <v>0.75</v>
      </c>
      <c r="O3834">
        <v>0.249999999999999</v>
      </c>
      <c r="P3834" s="9">
        <v>0</v>
      </c>
      <c r="Q3834">
        <v>45000</v>
      </c>
      <c r="R3834" s="8"/>
      <c r="S3834" s="8" t="s">
        <v>217</v>
      </c>
      <c r="T3834">
        <v>1002540</v>
      </c>
      <c r="U3834">
        <v>210589</v>
      </c>
      <c r="V3834">
        <v>1055549</v>
      </c>
      <c r="W3834">
        <v>844960</v>
      </c>
      <c r="X3834">
        <v>0</v>
      </c>
      <c r="Y3834">
        <v>362319</v>
      </c>
      <c r="Z3834">
        <v>385957</v>
      </c>
      <c r="AA3834">
        <v>2735673</v>
      </c>
      <c r="AB3834">
        <v>1291076</v>
      </c>
      <c r="AC3834">
        <v>12</v>
      </c>
      <c r="AD3834">
        <v>1444597</v>
      </c>
      <c r="AE3834">
        <v>2015</v>
      </c>
      <c r="AF3834" t="s">
        <v>126</v>
      </c>
      <c r="AG3834">
        <v>93700</v>
      </c>
      <c r="AH3834" t="s">
        <v>55</v>
      </c>
      <c r="AI3834" t="s">
        <v>56</v>
      </c>
      <c r="AJ3834">
        <v>0</v>
      </c>
      <c r="AK3834">
        <v>4400</v>
      </c>
      <c r="AL3834" s="8" t="s">
        <v>10671</v>
      </c>
      <c r="AM3834" s="10">
        <f t="shared" si="531"/>
        <v>2017</v>
      </c>
      <c r="AN3834">
        <f t="shared" si="532"/>
        <v>1</v>
      </c>
      <c r="AO3834">
        <f t="shared" si="538"/>
        <v>0</v>
      </c>
      <c r="AP3834">
        <f t="shared" si="533"/>
        <v>0</v>
      </c>
      <c r="AQ3834">
        <f t="shared" si="534"/>
        <v>1</v>
      </c>
      <c r="AR3834">
        <f t="shared" si="535"/>
        <v>0</v>
      </c>
      <c r="AS3834">
        <f t="shared" si="536"/>
        <v>0</v>
      </c>
      <c r="AT3834">
        <f t="shared" si="537"/>
        <v>0</v>
      </c>
      <c r="AU3834">
        <f t="shared" si="537"/>
        <v>1</v>
      </c>
      <c r="AV3834" t="str">
        <f t="shared" si="539"/>
        <v>2020-08-07T14:02:58</v>
      </c>
    </row>
    <row r="3835" spans="1:48" x14ac:dyDescent="0.25">
      <c r="A3835" s="5">
        <v>3906</v>
      </c>
      <c r="B3835" s="5" t="s">
        <v>10672</v>
      </c>
      <c r="C3835" s="5" t="s">
        <v>10673</v>
      </c>
      <c r="D3835" s="6" t="s">
        <v>10674</v>
      </c>
      <c r="E3835">
        <v>61</v>
      </c>
      <c r="F3835" s="7">
        <v>0.30807366619999998</v>
      </c>
      <c r="G3835" s="7">
        <v>0</v>
      </c>
      <c r="H3835" t="s">
        <v>10675</v>
      </c>
      <c r="I3835">
        <v>0</v>
      </c>
      <c r="J3835">
        <v>0</v>
      </c>
      <c r="K3835">
        <v>250000</v>
      </c>
      <c r="L3835" t="s">
        <v>52</v>
      </c>
      <c r="M3835" s="8" t="s">
        <v>53</v>
      </c>
      <c r="N3835" s="8">
        <v>0.69642857142857095</v>
      </c>
      <c r="O3835">
        <v>0.30357142857142799</v>
      </c>
      <c r="P3835" s="11">
        <v>7.9999999999999998E-16</v>
      </c>
      <c r="Q3835">
        <v>150000</v>
      </c>
      <c r="R3835" s="8"/>
      <c r="S3835" s="8" t="s">
        <v>329</v>
      </c>
      <c r="T3835">
        <v>11421120</v>
      </c>
      <c r="U3835">
        <v>789930</v>
      </c>
      <c r="V3835">
        <v>21609996</v>
      </c>
      <c r="W3835">
        <v>20413889</v>
      </c>
      <c r="X3835">
        <v>0</v>
      </c>
      <c r="Y3835">
        <v>4910710</v>
      </c>
      <c r="Z3835">
        <v>1466407</v>
      </c>
      <c r="AA3835">
        <v>9666235</v>
      </c>
      <c r="AB3835">
        <v>4399095</v>
      </c>
      <c r="AC3835">
        <v>12</v>
      </c>
      <c r="AD3835">
        <v>5267140</v>
      </c>
      <c r="AE3835">
        <v>2006</v>
      </c>
      <c r="AF3835" t="s">
        <v>121</v>
      </c>
      <c r="AG3835">
        <v>1000000</v>
      </c>
      <c r="AH3835" t="s">
        <v>55</v>
      </c>
      <c r="AI3835" t="s">
        <v>56</v>
      </c>
      <c r="AJ3835">
        <v>1</v>
      </c>
      <c r="AK3835">
        <v>797468</v>
      </c>
      <c r="AL3835" s="8" t="s">
        <v>10676</v>
      </c>
      <c r="AM3835" s="10">
        <f t="shared" si="531"/>
        <v>2009</v>
      </c>
      <c r="AN3835">
        <f t="shared" si="532"/>
        <v>1</v>
      </c>
      <c r="AO3835">
        <f t="shared" si="538"/>
        <v>0</v>
      </c>
      <c r="AP3835">
        <f t="shared" si="533"/>
        <v>0</v>
      </c>
      <c r="AQ3835">
        <f t="shared" si="534"/>
        <v>1</v>
      </c>
      <c r="AR3835">
        <f t="shared" si="535"/>
        <v>0</v>
      </c>
      <c r="AS3835">
        <f t="shared" si="536"/>
        <v>0</v>
      </c>
      <c r="AT3835">
        <f t="shared" si="537"/>
        <v>0</v>
      </c>
      <c r="AU3835">
        <f t="shared" si="537"/>
        <v>1</v>
      </c>
      <c r="AV3835" t="str">
        <f t="shared" si="539"/>
        <v>2020-08-07T15:48:54</v>
      </c>
    </row>
    <row r="3836" spans="1:48" x14ac:dyDescent="0.25">
      <c r="A3836" s="5">
        <v>3907</v>
      </c>
      <c r="B3836" s="5" t="s">
        <v>10677</v>
      </c>
      <c r="C3836" s="5" t="s">
        <v>10678</v>
      </c>
      <c r="D3836" s="6" t="s">
        <v>10679</v>
      </c>
      <c r="E3836">
        <v>3</v>
      </c>
      <c r="F3836" s="7">
        <v>0.43987909559999999</v>
      </c>
      <c r="G3836" s="7">
        <v>0</v>
      </c>
      <c r="H3836" t="s">
        <v>10680</v>
      </c>
      <c r="I3836">
        <v>0</v>
      </c>
      <c r="J3836">
        <v>0</v>
      </c>
      <c r="K3836">
        <v>20000</v>
      </c>
      <c r="L3836" t="s">
        <v>52</v>
      </c>
      <c r="M3836" s="8" t="s">
        <v>53</v>
      </c>
      <c r="N3836" s="8">
        <v>0.75</v>
      </c>
      <c r="O3836">
        <v>0.25</v>
      </c>
      <c r="P3836" s="9">
        <v>0</v>
      </c>
      <c r="Q3836">
        <v>10000</v>
      </c>
      <c r="R3836" s="8"/>
      <c r="S3836" s="8"/>
      <c r="AA3836">
        <v>442233</v>
      </c>
      <c r="AB3836">
        <v>0</v>
      </c>
      <c r="AC3836">
        <v>12</v>
      </c>
      <c r="AD3836">
        <v>0</v>
      </c>
      <c r="AE3836">
        <v>2000</v>
      </c>
      <c r="AF3836" t="s">
        <v>54</v>
      </c>
      <c r="AG3836">
        <v>8000</v>
      </c>
      <c r="AH3836" t="s">
        <v>55</v>
      </c>
      <c r="AI3836" t="s">
        <v>55</v>
      </c>
      <c r="AJ3836">
        <v>1</v>
      </c>
      <c r="AK3836">
        <v>23040</v>
      </c>
      <c r="AL3836" s="8" t="s">
        <v>10681</v>
      </c>
      <c r="AM3836" s="10">
        <f t="shared" si="531"/>
        <v>2017</v>
      </c>
      <c r="AN3836">
        <f t="shared" si="532"/>
        <v>1</v>
      </c>
      <c r="AO3836">
        <f t="shared" si="538"/>
        <v>0</v>
      </c>
      <c r="AP3836">
        <f t="shared" si="533"/>
        <v>0</v>
      </c>
      <c r="AQ3836">
        <f t="shared" si="534"/>
        <v>1</v>
      </c>
      <c r="AR3836">
        <f t="shared" si="535"/>
        <v>0</v>
      </c>
      <c r="AS3836">
        <f t="shared" si="536"/>
        <v>0</v>
      </c>
      <c r="AT3836">
        <f t="shared" si="537"/>
        <v>0</v>
      </c>
      <c r="AU3836">
        <f t="shared" si="537"/>
        <v>0</v>
      </c>
      <c r="AV3836" t="str">
        <f t="shared" si="539"/>
        <v>2020-08-07T16:02:19</v>
      </c>
    </row>
    <row r="3837" spans="1:48" x14ac:dyDescent="0.25">
      <c r="A3837" s="5">
        <v>3908</v>
      </c>
      <c r="B3837" s="5" t="s">
        <v>3092</v>
      </c>
      <c r="C3837" s="5" t="s">
        <v>3093</v>
      </c>
      <c r="D3837" s="6" t="s">
        <v>3094</v>
      </c>
      <c r="E3837">
        <v>4</v>
      </c>
      <c r="F3837" s="7">
        <v>0.3794353822</v>
      </c>
      <c r="G3837" s="7">
        <v>0</v>
      </c>
      <c r="H3837" t="s">
        <v>3095</v>
      </c>
      <c r="I3837">
        <v>0</v>
      </c>
      <c r="J3837">
        <v>0</v>
      </c>
      <c r="K3837">
        <v>400000</v>
      </c>
      <c r="L3837" t="s">
        <v>52</v>
      </c>
      <c r="M3837" s="8" t="s">
        <v>53</v>
      </c>
      <c r="N3837" s="8">
        <v>0.80357142857142805</v>
      </c>
      <c r="O3837">
        <v>0.19642857142857101</v>
      </c>
      <c r="P3837" s="9">
        <v>0</v>
      </c>
      <c r="Q3837">
        <v>230000</v>
      </c>
      <c r="R3837" s="8"/>
      <c r="S3837" s="8" t="s">
        <v>329</v>
      </c>
      <c r="T3837">
        <v>9651574</v>
      </c>
      <c r="U3837">
        <v>1426794</v>
      </c>
      <c r="V3837">
        <v>9852240</v>
      </c>
      <c r="W3837">
        <v>8425446</v>
      </c>
      <c r="X3837">
        <v>14248</v>
      </c>
      <c r="Y3837">
        <v>6205835</v>
      </c>
      <c r="Z3837">
        <v>2292802</v>
      </c>
      <c r="AA3837">
        <v>11304885</v>
      </c>
      <c r="AB3837">
        <v>6402872</v>
      </c>
      <c r="AC3837">
        <v>12</v>
      </c>
      <c r="AD3837">
        <v>4902013</v>
      </c>
      <c r="AE3837">
        <v>2013</v>
      </c>
      <c r="AF3837" t="s">
        <v>68</v>
      </c>
      <c r="AG3837">
        <v>250000</v>
      </c>
      <c r="AH3837" t="s">
        <v>55</v>
      </c>
      <c r="AI3837" t="s">
        <v>56</v>
      </c>
      <c r="AJ3837">
        <v>1</v>
      </c>
      <c r="AK3837">
        <v>434043</v>
      </c>
      <c r="AL3837" s="8" t="s">
        <v>10682</v>
      </c>
      <c r="AM3837" s="10">
        <f t="shared" si="531"/>
        <v>2015</v>
      </c>
      <c r="AN3837">
        <f t="shared" si="532"/>
        <v>1</v>
      </c>
      <c r="AO3837">
        <f t="shared" si="538"/>
        <v>0</v>
      </c>
      <c r="AP3837">
        <f t="shared" si="533"/>
        <v>0</v>
      </c>
      <c r="AQ3837">
        <f t="shared" si="534"/>
        <v>1</v>
      </c>
      <c r="AR3837">
        <f t="shared" si="535"/>
        <v>0</v>
      </c>
      <c r="AS3837">
        <f t="shared" si="536"/>
        <v>0</v>
      </c>
      <c r="AT3837">
        <f t="shared" si="537"/>
        <v>0</v>
      </c>
      <c r="AU3837">
        <f t="shared" si="537"/>
        <v>1</v>
      </c>
      <c r="AV3837" t="str">
        <f t="shared" si="539"/>
        <v>2020-08-07T15:50:50</v>
      </c>
    </row>
    <row r="3838" spans="1:48" x14ac:dyDescent="0.25">
      <c r="A3838" s="5">
        <v>3909</v>
      </c>
      <c r="B3838" s="5" t="s">
        <v>6714</v>
      </c>
      <c r="C3838" s="5" t="s">
        <v>6715</v>
      </c>
      <c r="D3838" s="6" t="s">
        <v>6716</v>
      </c>
      <c r="E3838">
        <v>0</v>
      </c>
      <c r="F3838" s="7">
        <v>0</v>
      </c>
      <c r="G3838" s="7"/>
      <c r="H3838" t="s">
        <v>6717</v>
      </c>
      <c r="I3838">
        <v>0</v>
      </c>
      <c r="J3838">
        <v>0</v>
      </c>
      <c r="K3838">
        <v>70000</v>
      </c>
      <c r="L3838" t="s">
        <v>52</v>
      </c>
      <c r="M3838" s="8" t="s">
        <v>53</v>
      </c>
      <c r="N3838" s="8">
        <v>0.80357142857142805</v>
      </c>
      <c r="O3838">
        <v>0.19642857142857101</v>
      </c>
      <c r="P3838" s="9">
        <v>0</v>
      </c>
      <c r="Q3838">
        <v>70000</v>
      </c>
      <c r="R3838" s="8"/>
      <c r="S3838" s="8" t="s">
        <v>2633</v>
      </c>
      <c r="T3838">
        <v>9725635</v>
      </c>
      <c r="U3838">
        <v>8054430</v>
      </c>
      <c r="V3838">
        <v>10047768</v>
      </c>
      <c r="W3838">
        <v>410553</v>
      </c>
      <c r="X3838">
        <v>2620605</v>
      </c>
      <c r="Y3838">
        <v>9326018</v>
      </c>
      <c r="Z3838">
        <v>5313332</v>
      </c>
      <c r="AA3838">
        <v>23684737</v>
      </c>
      <c r="AB3838">
        <v>9583440</v>
      </c>
      <c r="AC3838">
        <v>12</v>
      </c>
      <c r="AD3838">
        <v>14101297</v>
      </c>
      <c r="AE3838">
        <v>2016</v>
      </c>
      <c r="AF3838" t="s">
        <v>126</v>
      </c>
      <c r="AG3838">
        <v>65000</v>
      </c>
      <c r="AH3838" t="s">
        <v>55</v>
      </c>
      <c r="AI3838" t="s">
        <v>55</v>
      </c>
      <c r="AJ3838">
        <v>0</v>
      </c>
      <c r="AK3838">
        <v>156000</v>
      </c>
      <c r="AL3838" s="8" t="s">
        <v>10683</v>
      </c>
      <c r="AM3838" s="10">
        <f t="shared" si="531"/>
        <v>2019</v>
      </c>
      <c r="AN3838">
        <f t="shared" si="532"/>
        <v>1</v>
      </c>
      <c r="AO3838">
        <f t="shared" si="538"/>
        <v>0</v>
      </c>
      <c r="AP3838">
        <f t="shared" si="533"/>
        <v>0</v>
      </c>
      <c r="AQ3838">
        <f t="shared" si="534"/>
        <v>1</v>
      </c>
      <c r="AR3838">
        <f t="shared" si="535"/>
        <v>0</v>
      </c>
      <c r="AS3838">
        <f t="shared" si="536"/>
        <v>0</v>
      </c>
      <c r="AT3838">
        <f t="shared" si="537"/>
        <v>0</v>
      </c>
      <c r="AU3838">
        <f t="shared" si="537"/>
        <v>0</v>
      </c>
      <c r="AV3838" t="str">
        <f t="shared" si="539"/>
        <v>2020-08-07T16:02:58</v>
      </c>
    </row>
    <row r="3839" spans="1:48" x14ac:dyDescent="0.25">
      <c r="A3839" s="5">
        <v>3910</v>
      </c>
      <c r="B3839" s="5" t="s">
        <v>6714</v>
      </c>
      <c r="C3839" s="5" t="s">
        <v>6715</v>
      </c>
      <c r="D3839" s="6" t="s">
        <v>6716</v>
      </c>
      <c r="E3839">
        <v>0</v>
      </c>
      <c r="F3839" s="7">
        <v>0</v>
      </c>
      <c r="G3839" s="7"/>
      <c r="H3839" t="s">
        <v>6717</v>
      </c>
      <c r="I3839">
        <v>0</v>
      </c>
      <c r="J3839">
        <v>0</v>
      </c>
      <c r="K3839">
        <v>70000</v>
      </c>
      <c r="L3839" t="s">
        <v>52</v>
      </c>
      <c r="M3839" s="8" t="s">
        <v>53</v>
      </c>
      <c r="N3839" s="8">
        <v>0.80357142857142805</v>
      </c>
      <c r="O3839">
        <v>0.19642857142857101</v>
      </c>
      <c r="P3839" s="9">
        <v>0</v>
      </c>
      <c r="Q3839">
        <v>70000</v>
      </c>
      <c r="R3839" s="8"/>
      <c r="S3839" s="8" t="s">
        <v>2633</v>
      </c>
      <c r="T3839">
        <v>9725635</v>
      </c>
      <c r="U3839">
        <v>8054430</v>
      </c>
      <c r="V3839">
        <v>10047768</v>
      </c>
      <c r="W3839">
        <v>410553</v>
      </c>
      <c r="X3839">
        <v>2620605</v>
      </c>
      <c r="Y3839">
        <v>9326018</v>
      </c>
      <c r="Z3839">
        <v>5313332</v>
      </c>
      <c r="AA3839">
        <v>23684737</v>
      </c>
      <c r="AB3839">
        <v>9583440</v>
      </c>
      <c r="AC3839">
        <v>12</v>
      </c>
      <c r="AD3839">
        <v>14101297</v>
      </c>
      <c r="AE3839">
        <v>2016</v>
      </c>
      <c r="AF3839" t="s">
        <v>126</v>
      </c>
      <c r="AG3839">
        <v>65000</v>
      </c>
      <c r="AH3839" t="s">
        <v>55</v>
      </c>
      <c r="AI3839" t="s">
        <v>55</v>
      </c>
      <c r="AJ3839">
        <v>0</v>
      </c>
      <c r="AK3839">
        <v>156000</v>
      </c>
      <c r="AL3839" s="8" t="s">
        <v>10684</v>
      </c>
      <c r="AM3839" s="10">
        <f t="shared" si="531"/>
        <v>2019</v>
      </c>
      <c r="AN3839">
        <f t="shared" si="532"/>
        <v>1</v>
      </c>
      <c r="AO3839">
        <f t="shared" si="538"/>
        <v>0</v>
      </c>
      <c r="AP3839">
        <f t="shared" si="533"/>
        <v>0</v>
      </c>
      <c r="AQ3839">
        <f t="shared" si="534"/>
        <v>1</v>
      </c>
      <c r="AR3839">
        <f t="shared" si="535"/>
        <v>0</v>
      </c>
      <c r="AS3839">
        <f t="shared" si="536"/>
        <v>0</v>
      </c>
      <c r="AT3839">
        <f t="shared" si="537"/>
        <v>0</v>
      </c>
      <c r="AU3839">
        <f t="shared" si="537"/>
        <v>0</v>
      </c>
      <c r="AV3839" t="str">
        <f t="shared" si="539"/>
        <v>2020-08-07T18:04:54</v>
      </c>
    </row>
    <row r="3840" spans="1:48" x14ac:dyDescent="0.25">
      <c r="A3840" s="5">
        <v>3911</v>
      </c>
      <c r="B3840" s="5" t="s">
        <v>6841</v>
      </c>
      <c r="C3840" s="5" t="s">
        <v>6842</v>
      </c>
      <c r="D3840" s="6" t="s">
        <v>6843</v>
      </c>
      <c r="E3840">
        <v>98</v>
      </c>
      <c r="F3840" s="7">
        <v>0.34064107490000001</v>
      </c>
      <c r="G3840" s="7">
        <v>0</v>
      </c>
      <c r="H3840" t="s">
        <v>1212</v>
      </c>
      <c r="I3840">
        <v>17</v>
      </c>
      <c r="J3840">
        <v>21648.720000000001</v>
      </c>
      <c r="K3840">
        <v>35000</v>
      </c>
      <c r="L3840" t="s">
        <v>7359</v>
      </c>
      <c r="M3840" s="8" t="s">
        <v>63</v>
      </c>
      <c r="N3840" s="8">
        <v>1</v>
      </c>
      <c r="O3840">
        <v>0</v>
      </c>
      <c r="P3840" s="9">
        <v>0</v>
      </c>
      <c r="R3840" s="8"/>
      <c r="S3840" s="8"/>
      <c r="AJ3840">
        <v>1</v>
      </c>
      <c r="AL3840" s="8"/>
      <c r="AM3840" s="10">
        <f t="shared" si="531"/>
        <v>2013</v>
      </c>
      <c r="AN3840">
        <f t="shared" si="532"/>
        <v>0</v>
      </c>
      <c r="AO3840">
        <f t="shared" si="538"/>
        <v>0</v>
      </c>
      <c r="AP3840">
        <f t="shared" si="533"/>
        <v>1</v>
      </c>
      <c r="AQ3840">
        <f t="shared" si="534"/>
        <v>0</v>
      </c>
      <c r="AR3840">
        <f t="shared" si="535"/>
        <v>0</v>
      </c>
      <c r="AS3840">
        <f t="shared" si="536"/>
        <v>0</v>
      </c>
      <c r="AT3840">
        <f t="shared" si="537"/>
        <v>0</v>
      </c>
      <c r="AU3840">
        <f t="shared" si="537"/>
        <v>0</v>
      </c>
      <c r="AV3840">
        <f t="shared" si="539"/>
        <v>0</v>
      </c>
    </row>
    <row r="3841" spans="1:48" x14ac:dyDescent="0.25">
      <c r="A3841" s="5">
        <v>3912</v>
      </c>
      <c r="B3841" s="5" t="s">
        <v>377</v>
      </c>
      <c r="C3841" s="5" t="s">
        <v>378</v>
      </c>
      <c r="D3841" s="6" t="s">
        <v>379</v>
      </c>
      <c r="E3841">
        <v>3</v>
      </c>
      <c r="F3841" s="7">
        <v>0.65052426959999998</v>
      </c>
      <c r="G3841" s="7">
        <v>0</v>
      </c>
      <c r="H3841" t="s">
        <v>380</v>
      </c>
      <c r="I3841">
        <v>0</v>
      </c>
      <c r="J3841">
        <v>0</v>
      </c>
      <c r="K3841">
        <v>50000</v>
      </c>
      <c r="L3841" t="s">
        <v>52</v>
      </c>
      <c r="M3841" s="8" t="s">
        <v>53</v>
      </c>
      <c r="N3841" s="8">
        <v>0.75</v>
      </c>
      <c r="O3841">
        <v>0.25</v>
      </c>
      <c r="P3841" s="9">
        <v>0</v>
      </c>
      <c r="Q3841">
        <v>40000</v>
      </c>
      <c r="R3841" s="8"/>
      <c r="S3841" s="8"/>
      <c r="AA3841">
        <v>3365514</v>
      </c>
      <c r="AB3841">
        <v>0</v>
      </c>
      <c r="AC3841">
        <v>12</v>
      </c>
      <c r="AD3841">
        <v>0</v>
      </c>
      <c r="AE3841">
        <v>2000</v>
      </c>
      <c r="AF3841" t="s">
        <v>54</v>
      </c>
      <c r="AG3841">
        <v>68000</v>
      </c>
      <c r="AH3841" t="s">
        <v>55</v>
      </c>
      <c r="AI3841" t="s">
        <v>56</v>
      </c>
      <c r="AJ3841">
        <v>1</v>
      </c>
      <c r="AK3841">
        <v>38000</v>
      </c>
      <c r="AL3841" s="8" t="s">
        <v>10685</v>
      </c>
      <c r="AM3841" s="10">
        <f t="shared" si="531"/>
        <v>2013</v>
      </c>
      <c r="AN3841">
        <f t="shared" si="532"/>
        <v>1</v>
      </c>
      <c r="AO3841">
        <f t="shared" si="538"/>
        <v>0</v>
      </c>
      <c r="AP3841">
        <f t="shared" si="533"/>
        <v>0</v>
      </c>
      <c r="AQ3841">
        <f t="shared" si="534"/>
        <v>1</v>
      </c>
      <c r="AR3841">
        <f t="shared" si="535"/>
        <v>0</v>
      </c>
      <c r="AS3841">
        <f t="shared" si="536"/>
        <v>0</v>
      </c>
      <c r="AT3841">
        <f t="shared" si="537"/>
        <v>0</v>
      </c>
      <c r="AU3841">
        <f t="shared" si="537"/>
        <v>1</v>
      </c>
      <c r="AV3841" t="str">
        <f t="shared" si="539"/>
        <v>2020-08-07T16:03:52</v>
      </c>
    </row>
    <row r="3842" spans="1:48" x14ac:dyDescent="0.25">
      <c r="A3842" s="5">
        <v>3913</v>
      </c>
      <c r="B3842" s="5" t="s">
        <v>8368</v>
      </c>
      <c r="C3842" s="5" t="s">
        <v>8369</v>
      </c>
      <c r="D3842" s="6" t="s">
        <v>8370</v>
      </c>
      <c r="E3842">
        <v>0</v>
      </c>
      <c r="F3842" s="7">
        <v>0.65403346250000005</v>
      </c>
      <c r="G3842" s="7">
        <v>0</v>
      </c>
      <c r="H3842" t="s">
        <v>8371</v>
      </c>
      <c r="I3842">
        <v>34</v>
      </c>
      <c r="J3842">
        <v>173066.67</v>
      </c>
      <c r="K3842">
        <v>500000</v>
      </c>
      <c r="L3842" t="s">
        <v>119</v>
      </c>
      <c r="M3842" s="8" t="s">
        <v>53</v>
      </c>
      <c r="N3842" s="8">
        <v>0.85714285714285698</v>
      </c>
      <c r="O3842">
        <v>0.14285714285714199</v>
      </c>
      <c r="P3842" s="9">
        <v>0</v>
      </c>
      <c r="Q3842">
        <v>500000</v>
      </c>
      <c r="R3842" s="8" t="s">
        <v>10686</v>
      </c>
      <c r="S3842" s="8" t="s">
        <v>10227</v>
      </c>
      <c r="T3842">
        <v>12766445</v>
      </c>
      <c r="U3842">
        <v>7380945</v>
      </c>
      <c r="V3842">
        <v>18315834</v>
      </c>
      <c r="W3842">
        <v>9738466</v>
      </c>
      <c r="X3842">
        <v>0</v>
      </c>
      <c r="Y3842">
        <v>1919694</v>
      </c>
      <c r="Z3842">
        <v>6183398</v>
      </c>
      <c r="AA3842">
        <v>40688088</v>
      </c>
      <c r="AB3842">
        <v>22929150</v>
      </c>
      <c r="AC3842">
        <v>6</v>
      </c>
      <c r="AD3842">
        <v>17758938</v>
      </c>
      <c r="AE3842">
        <v>2018</v>
      </c>
      <c r="AF3842" t="s">
        <v>126</v>
      </c>
      <c r="AG3842">
        <v>6000000</v>
      </c>
      <c r="AH3842" t="s">
        <v>55</v>
      </c>
      <c r="AI3842" t="s">
        <v>55</v>
      </c>
      <c r="AJ3842">
        <v>1</v>
      </c>
      <c r="AK3842">
        <v>788256</v>
      </c>
      <c r="AL3842" s="8"/>
      <c r="AM3842" s="10">
        <f t="shared" ref="AM3842:AM3905" si="540">_xlfn.NUMBERVALUE(LEFT(H3842,4))</f>
        <v>2020</v>
      </c>
      <c r="AN3842">
        <f t="shared" ref="AN3842:AN3905" si="541">IF(OR(L3842 = "AprovadoAnalista", L3842 = "AprovadoComite" ),1,0)</f>
        <v>1</v>
      </c>
      <c r="AO3842">
        <f t="shared" si="538"/>
        <v>0</v>
      </c>
      <c r="AP3842">
        <f t="shared" ref="AP3842:AP3905" si="542">IF(MID(M3842,4,1)="0",1,0)</f>
        <v>0</v>
      </c>
      <c r="AQ3842">
        <f t="shared" ref="AQ3842:AQ3905" si="543">IF(MID(M3842,4,1)="1",1,0)</f>
        <v>1</v>
      </c>
      <c r="AR3842">
        <f t="shared" ref="AR3842:AR3905" si="544">IF(MID(M3842,4,1)="3",1,0)</f>
        <v>0</v>
      </c>
      <c r="AS3842">
        <f t="shared" ref="AS3842:AS3905" si="545">IF(MID(M3842,4,1)="5",1,0)</f>
        <v>0</v>
      </c>
      <c r="AT3842">
        <f t="shared" ref="AT3842:AU3905" si="546">IF(AH3842="True",1,0)</f>
        <v>0</v>
      </c>
      <c r="AU3842">
        <f t="shared" si="546"/>
        <v>0</v>
      </c>
      <c r="AV3842" t="str">
        <f t="shared" si="539"/>
        <v>2020-08-07T17:42:10</v>
      </c>
    </row>
    <row r="3843" spans="1:48" x14ac:dyDescent="0.25">
      <c r="A3843" s="5">
        <v>3914</v>
      </c>
      <c r="B3843" s="5" t="s">
        <v>6714</v>
      </c>
      <c r="C3843" s="5" t="s">
        <v>6715</v>
      </c>
      <c r="D3843" s="6" t="s">
        <v>6716</v>
      </c>
      <c r="E3843">
        <v>0</v>
      </c>
      <c r="F3843" s="7">
        <v>0</v>
      </c>
      <c r="G3843" s="7"/>
      <c r="H3843" t="s">
        <v>6717</v>
      </c>
      <c r="I3843">
        <v>0</v>
      </c>
      <c r="J3843">
        <v>0</v>
      </c>
      <c r="K3843">
        <v>70000</v>
      </c>
      <c r="L3843" t="s">
        <v>52</v>
      </c>
      <c r="M3843" s="8" t="s">
        <v>53</v>
      </c>
      <c r="N3843" s="8">
        <v>0.80357142857142805</v>
      </c>
      <c r="O3843">
        <v>0.19642857142857101</v>
      </c>
      <c r="P3843" s="9">
        <v>0</v>
      </c>
      <c r="Q3843">
        <v>70000</v>
      </c>
      <c r="R3843" s="8"/>
      <c r="S3843" s="8" t="s">
        <v>2633</v>
      </c>
      <c r="T3843">
        <v>9725635</v>
      </c>
      <c r="U3843">
        <v>8054430</v>
      </c>
      <c r="V3843">
        <v>10047768</v>
      </c>
      <c r="W3843">
        <v>410553</v>
      </c>
      <c r="X3843">
        <v>2620605</v>
      </c>
      <c r="Y3843">
        <v>9326018</v>
      </c>
      <c r="Z3843">
        <v>5313332</v>
      </c>
      <c r="AA3843">
        <v>23684737</v>
      </c>
      <c r="AB3843">
        <v>9583440</v>
      </c>
      <c r="AC3843">
        <v>12</v>
      </c>
      <c r="AD3843">
        <v>14101297</v>
      </c>
      <c r="AE3843">
        <v>2016</v>
      </c>
      <c r="AF3843" t="s">
        <v>126</v>
      </c>
      <c r="AG3843">
        <v>65000</v>
      </c>
      <c r="AH3843" t="s">
        <v>55</v>
      </c>
      <c r="AI3843" t="s">
        <v>55</v>
      </c>
      <c r="AJ3843">
        <v>0</v>
      </c>
      <c r="AK3843">
        <v>156000</v>
      </c>
      <c r="AL3843" s="8" t="s">
        <v>10687</v>
      </c>
      <c r="AM3843" s="10">
        <f t="shared" si="540"/>
        <v>2019</v>
      </c>
      <c r="AN3843">
        <f t="shared" si="541"/>
        <v>1</v>
      </c>
      <c r="AO3843">
        <f t="shared" ref="AO3843:AO3906" si="547">IF(OR(L3843 = "ReprovadoAnalista", L3843 = "ReprovadoComite" ),1,0)</f>
        <v>0</v>
      </c>
      <c r="AP3843">
        <f t="shared" si="542"/>
        <v>0</v>
      </c>
      <c r="AQ3843">
        <f t="shared" si="543"/>
        <v>1</v>
      </c>
      <c r="AR3843">
        <f t="shared" si="544"/>
        <v>0</v>
      </c>
      <c r="AS3843">
        <f t="shared" si="545"/>
        <v>0</v>
      </c>
      <c r="AT3843">
        <f t="shared" si="546"/>
        <v>0</v>
      </c>
      <c r="AU3843">
        <f t="shared" si="546"/>
        <v>0</v>
      </c>
      <c r="AV3843" t="str">
        <f t="shared" ref="AV3843:AV3906" si="548">IF(R3843&lt;&gt;"",R3843,AL3843)</f>
        <v>2020-08-07T18:05:24</v>
      </c>
    </row>
    <row r="3844" spans="1:48" x14ac:dyDescent="0.25">
      <c r="A3844" s="5">
        <v>3915</v>
      </c>
      <c r="B3844" s="5" t="s">
        <v>6841</v>
      </c>
      <c r="C3844" s="5" t="s">
        <v>6842</v>
      </c>
      <c r="D3844" s="6" t="s">
        <v>6843</v>
      </c>
      <c r="E3844">
        <v>98</v>
      </c>
      <c r="F3844" s="7">
        <v>0.34064107490000001</v>
      </c>
      <c r="G3844" s="7">
        <v>0</v>
      </c>
      <c r="H3844" t="s">
        <v>1212</v>
      </c>
      <c r="I3844">
        <v>17</v>
      </c>
      <c r="J3844">
        <v>21648.720000000001</v>
      </c>
      <c r="K3844">
        <v>48000</v>
      </c>
      <c r="L3844" t="s">
        <v>52</v>
      </c>
      <c r="M3844" s="8" t="s">
        <v>53</v>
      </c>
      <c r="N3844" s="8">
        <v>0.78571428571428503</v>
      </c>
      <c r="O3844">
        <v>0.214285714285714</v>
      </c>
      <c r="P3844" s="9">
        <v>0</v>
      </c>
      <c r="Q3844">
        <v>48000</v>
      </c>
      <c r="R3844" s="8"/>
      <c r="S3844" s="8"/>
      <c r="AA3844">
        <v>2647171</v>
      </c>
      <c r="AB3844">
        <v>0</v>
      </c>
      <c r="AC3844">
        <v>12</v>
      </c>
      <c r="AD3844">
        <v>0</v>
      </c>
      <c r="AE3844">
        <v>2011</v>
      </c>
      <c r="AF3844" t="s">
        <v>68</v>
      </c>
      <c r="AG3844">
        <v>20000</v>
      </c>
      <c r="AH3844" t="s">
        <v>55</v>
      </c>
      <c r="AI3844" t="s">
        <v>55</v>
      </c>
      <c r="AJ3844">
        <v>1</v>
      </c>
      <c r="AK3844">
        <v>68400</v>
      </c>
      <c r="AL3844" s="8" t="s">
        <v>10688</v>
      </c>
      <c r="AM3844" s="10">
        <f t="shared" si="540"/>
        <v>2013</v>
      </c>
      <c r="AN3844">
        <f t="shared" si="541"/>
        <v>1</v>
      </c>
      <c r="AO3844">
        <f t="shared" si="547"/>
        <v>0</v>
      </c>
      <c r="AP3844">
        <f t="shared" si="542"/>
        <v>0</v>
      </c>
      <c r="AQ3844">
        <f t="shared" si="543"/>
        <v>1</v>
      </c>
      <c r="AR3844">
        <f t="shared" si="544"/>
        <v>0</v>
      </c>
      <c r="AS3844">
        <f t="shared" si="545"/>
        <v>0</v>
      </c>
      <c r="AT3844">
        <f t="shared" si="546"/>
        <v>0</v>
      </c>
      <c r="AU3844">
        <f t="shared" si="546"/>
        <v>0</v>
      </c>
      <c r="AV3844" t="str">
        <f t="shared" si="548"/>
        <v>2020-08-07T16:04:45</v>
      </c>
    </row>
    <row r="3845" spans="1:48" x14ac:dyDescent="0.25">
      <c r="A3845" s="5">
        <v>3916</v>
      </c>
      <c r="B3845" s="5" t="s">
        <v>2388</v>
      </c>
      <c r="C3845" s="5" t="s">
        <v>2389</v>
      </c>
      <c r="D3845" s="6" t="s">
        <v>2390</v>
      </c>
      <c r="E3845">
        <v>57</v>
      </c>
      <c r="F3845" s="7">
        <v>0.29857360379999998</v>
      </c>
      <c r="G3845" s="7">
        <v>0</v>
      </c>
      <c r="H3845" t="s">
        <v>2391</v>
      </c>
      <c r="I3845">
        <v>80</v>
      </c>
      <c r="J3845">
        <v>57600</v>
      </c>
      <c r="K3845">
        <v>200000</v>
      </c>
      <c r="L3845" t="s">
        <v>52</v>
      </c>
      <c r="M3845" s="8" t="s">
        <v>53</v>
      </c>
      <c r="N3845" s="8">
        <v>0.80357142857142805</v>
      </c>
      <c r="O3845">
        <v>0.19642857142857101</v>
      </c>
      <c r="P3845" s="9">
        <v>1.1544939269180699E-2</v>
      </c>
      <c r="Q3845">
        <v>100000</v>
      </c>
      <c r="R3845" s="8"/>
      <c r="S3845" s="8" t="s">
        <v>329</v>
      </c>
      <c r="T3845">
        <v>1671393</v>
      </c>
      <c r="U3845">
        <v>616009</v>
      </c>
      <c r="V3845">
        <v>1827620</v>
      </c>
      <c r="W3845">
        <v>981242</v>
      </c>
      <c r="X3845">
        <v>0</v>
      </c>
      <c r="Y3845">
        <v>627189</v>
      </c>
      <c r="Z3845">
        <v>548473</v>
      </c>
      <c r="AA3845">
        <v>4584806</v>
      </c>
      <c r="AB3845">
        <v>1990095</v>
      </c>
      <c r="AC3845">
        <v>12</v>
      </c>
      <c r="AD3845">
        <v>2594711</v>
      </c>
      <c r="AE3845">
        <v>2014</v>
      </c>
      <c r="AF3845" t="s">
        <v>68</v>
      </c>
      <c r="AG3845">
        <v>110000</v>
      </c>
      <c r="AH3845" t="s">
        <v>55</v>
      </c>
      <c r="AI3845" t="s">
        <v>55</v>
      </c>
      <c r="AJ3845">
        <v>0.98903637789999999</v>
      </c>
      <c r="AK3845">
        <v>81000</v>
      </c>
      <c r="AL3845" s="8" t="s">
        <v>10689</v>
      </c>
      <c r="AM3845" s="10">
        <f t="shared" si="540"/>
        <v>2015</v>
      </c>
      <c r="AN3845">
        <f t="shared" si="541"/>
        <v>1</v>
      </c>
      <c r="AO3845">
        <f t="shared" si="547"/>
        <v>0</v>
      </c>
      <c r="AP3845">
        <f t="shared" si="542"/>
        <v>0</v>
      </c>
      <c r="AQ3845">
        <f t="shared" si="543"/>
        <v>1</v>
      </c>
      <c r="AR3845">
        <f t="shared" si="544"/>
        <v>0</v>
      </c>
      <c r="AS3845">
        <f t="shared" si="545"/>
        <v>0</v>
      </c>
      <c r="AT3845">
        <f t="shared" si="546"/>
        <v>0</v>
      </c>
      <c r="AU3845">
        <f t="shared" si="546"/>
        <v>0</v>
      </c>
      <c r="AV3845" t="str">
        <f t="shared" si="548"/>
        <v>2020-08-07T16:01:46</v>
      </c>
    </row>
    <row r="3846" spans="1:48" x14ac:dyDescent="0.25">
      <c r="A3846" s="5">
        <v>3917</v>
      </c>
      <c r="B3846" s="5" t="s">
        <v>535</v>
      </c>
      <c r="C3846" s="5" t="s">
        <v>536</v>
      </c>
      <c r="D3846" s="6" t="s">
        <v>537</v>
      </c>
      <c r="E3846">
        <v>22</v>
      </c>
      <c r="F3846" s="7">
        <v>0.39999709300000003</v>
      </c>
      <c r="G3846" s="7">
        <v>0</v>
      </c>
      <c r="H3846" t="s">
        <v>538</v>
      </c>
      <c r="I3846">
        <v>173</v>
      </c>
      <c r="J3846">
        <v>10212</v>
      </c>
      <c r="K3846">
        <v>50000</v>
      </c>
      <c r="L3846" t="s">
        <v>52</v>
      </c>
      <c r="M3846" s="8" t="s">
        <v>86</v>
      </c>
      <c r="N3846" s="8">
        <v>0.58928571428571397</v>
      </c>
      <c r="O3846">
        <v>0.41071428571428498</v>
      </c>
      <c r="P3846" s="9">
        <v>8.5528244590571997E-2</v>
      </c>
      <c r="Q3846">
        <v>45000</v>
      </c>
      <c r="R3846" s="8"/>
      <c r="S3846" s="8"/>
      <c r="AA3846">
        <v>2700351</v>
      </c>
      <c r="AB3846">
        <v>0</v>
      </c>
      <c r="AC3846">
        <v>6</v>
      </c>
      <c r="AD3846">
        <v>0</v>
      </c>
      <c r="AE3846">
        <v>2015</v>
      </c>
      <c r="AF3846" t="s">
        <v>126</v>
      </c>
      <c r="AG3846">
        <v>93700</v>
      </c>
      <c r="AH3846" t="s">
        <v>55</v>
      </c>
      <c r="AI3846" t="s">
        <v>55</v>
      </c>
      <c r="AJ3846">
        <v>1</v>
      </c>
      <c r="AK3846">
        <v>5400</v>
      </c>
      <c r="AL3846" s="8" t="s">
        <v>10690</v>
      </c>
      <c r="AM3846" s="10">
        <f t="shared" si="540"/>
        <v>2018</v>
      </c>
      <c r="AN3846">
        <f t="shared" si="541"/>
        <v>1</v>
      </c>
      <c r="AO3846">
        <f t="shared" si="547"/>
        <v>0</v>
      </c>
      <c r="AP3846">
        <f t="shared" si="542"/>
        <v>0</v>
      </c>
      <c r="AQ3846">
        <f t="shared" si="543"/>
        <v>0</v>
      </c>
      <c r="AR3846">
        <f t="shared" si="544"/>
        <v>1</v>
      </c>
      <c r="AS3846">
        <f t="shared" si="545"/>
        <v>0</v>
      </c>
      <c r="AT3846">
        <f t="shared" si="546"/>
        <v>0</v>
      </c>
      <c r="AU3846">
        <f t="shared" si="546"/>
        <v>0</v>
      </c>
      <c r="AV3846" t="str">
        <f t="shared" si="548"/>
        <v>2020-08-07T16:05:41</v>
      </c>
    </row>
    <row r="3847" spans="1:48" x14ac:dyDescent="0.25">
      <c r="A3847" s="5">
        <v>3918</v>
      </c>
      <c r="B3847" s="5" t="s">
        <v>7743</v>
      </c>
      <c r="C3847" s="5" t="s">
        <v>7744</v>
      </c>
      <c r="D3847" s="6" t="s">
        <v>7745</v>
      </c>
      <c r="E3847">
        <v>0</v>
      </c>
      <c r="F3847" s="7">
        <v>0.34227248830000001</v>
      </c>
      <c r="G3847" s="7">
        <v>0</v>
      </c>
      <c r="H3847" t="s">
        <v>4367</v>
      </c>
      <c r="I3847">
        <v>0</v>
      </c>
      <c r="J3847">
        <v>7560</v>
      </c>
      <c r="K3847">
        <v>25000</v>
      </c>
      <c r="L3847" t="s">
        <v>52</v>
      </c>
      <c r="M3847" s="8" t="s">
        <v>53</v>
      </c>
      <c r="N3847" s="8">
        <v>0.76785714285714202</v>
      </c>
      <c r="O3847">
        <v>0.23214285714285701</v>
      </c>
      <c r="P3847" s="9">
        <v>0</v>
      </c>
      <c r="Q3847">
        <v>20000</v>
      </c>
      <c r="R3847" s="8"/>
      <c r="S3847" s="8"/>
      <c r="AA3847">
        <v>27951282</v>
      </c>
      <c r="AB3847">
        <v>0</v>
      </c>
      <c r="AC3847">
        <v>12</v>
      </c>
      <c r="AD3847">
        <v>0</v>
      </c>
      <c r="AE3847">
        <v>2009</v>
      </c>
      <c r="AF3847" t="s">
        <v>121</v>
      </c>
      <c r="AG3847">
        <v>60000</v>
      </c>
      <c r="AH3847" t="s">
        <v>56</v>
      </c>
      <c r="AI3847" t="s">
        <v>55</v>
      </c>
      <c r="AJ3847">
        <v>1</v>
      </c>
      <c r="AK3847">
        <v>22800</v>
      </c>
      <c r="AL3847" s="8" t="s">
        <v>10691</v>
      </c>
      <c r="AM3847" s="10">
        <f t="shared" si="540"/>
        <v>2018</v>
      </c>
      <c r="AN3847">
        <f t="shared" si="541"/>
        <v>1</v>
      </c>
      <c r="AO3847">
        <f t="shared" si="547"/>
        <v>0</v>
      </c>
      <c r="AP3847">
        <f t="shared" si="542"/>
        <v>0</v>
      </c>
      <c r="AQ3847">
        <f t="shared" si="543"/>
        <v>1</v>
      </c>
      <c r="AR3847">
        <f t="shared" si="544"/>
        <v>0</v>
      </c>
      <c r="AS3847">
        <f t="shared" si="545"/>
        <v>0</v>
      </c>
      <c r="AT3847">
        <f t="shared" si="546"/>
        <v>1</v>
      </c>
      <c r="AU3847">
        <f t="shared" si="546"/>
        <v>0</v>
      </c>
      <c r="AV3847" t="str">
        <f t="shared" si="548"/>
        <v>2020-08-07T16:06:55</v>
      </c>
    </row>
    <row r="3848" spans="1:48" x14ac:dyDescent="0.25">
      <c r="A3848" s="5">
        <v>3919</v>
      </c>
      <c r="B3848" s="5" t="s">
        <v>675</v>
      </c>
      <c r="C3848" s="5" t="s">
        <v>676</v>
      </c>
      <c r="D3848" s="6" t="s">
        <v>677</v>
      </c>
      <c r="E3848">
        <v>4</v>
      </c>
      <c r="F3848" s="7">
        <v>0.37486950349999998</v>
      </c>
      <c r="G3848" s="7">
        <v>0</v>
      </c>
      <c r="H3848" t="s">
        <v>678</v>
      </c>
      <c r="I3848">
        <v>39</v>
      </c>
      <c r="J3848">
        <v>7050</v>
      </c>
      <c r="K3848">
        <v>50000</v>
      </c>
      <c r="L3848" t="s">
        <v>52</v>
      </c>
      <c r="M3848" s="8" t="s">
        <v>86</v>
      </c>
      <c r="N3848" s="8">
        <v>0.64285714285714202</v>
      </c>
      <c r="O3848">
        <v>0.35714285714285698</v>
      </c>
      <c r="P3848" s="9">
        <v>0</v>
      </c>
      <c r="Q3848">
        <v>15000</v>
      </c>
      <c r="R3848" s="8"/>
      <c r="S3848" s="8" t="s">
        <v>217</v>
      </c>
      <c r="T3848">
        <v>247790</v>
      </c>
      <c r="U3848">
        <v>43623</v>
      </c>
      <c r="V3848">
        <v>247790</v>
      </c>
      <c r="W3848">
        <v>204167</v>
      </c>
      <c r="X3848">
        <v>0</v>
      </c>
      <c r="Y3848">
        <v>123658</v>
      </c>
      <c r="Z3848">
        <v>31852</v>
      </c>
      <c r="AA3848">
        <v>298883</v>
      </c>
      <c r="AB3848">
        <v>141641</v>
      </c>
      <c r="AC3848">
        <v>12</v>
      </c>
      <c r="AD3848">
        <v>157242</v>
      </c>
      <c r="AE3848">
        <v>2017</v>
      </c>
      <c r="AF3848" t="s">
        <v>126</v>
      </c>
      <c r="AG3848">
        <v>100000</v>
      </c>
      <c r="AH3848" t="s">
        <v>55</v>
      </c>
      <c r="AI3848" t="s">
        <v>56</v>
      </c>
      <c r="AJ3848">
        <v>0.96803546689999997</v>
      </c>
      <c r="AK3848">
        <v>5480</v>
      </c>
      <c r="AL3848" s="8" t="s">
        <v>10692</v>
      </c>
      <c r="AM3848" s="10">
        <f t="shared" si="540"/>
        <v>2018</v>
      </c>
      <c r="AN3848">
        <f t="shared" si="541"/>
        <v>1</v>
      </c>
      <c r="AO3848">
        <f t="shared" si="547"/>
        <v>0</v>
      </c>
      <c r="AP3848">
        <f t="shared" si="542"/>
        <v>0</v>
      </c>
      <c r="AQ3848">
        <f t="shared" si="543"/>
        <v>0</v>
      </c>
      <c r="AR3848">
        <f t="shared" si="544"/>
        <v>1</v>
      </c>
      <c r="AS3848">
        <f t="shared" si="545"/>
        <v>0</v>
      </c>
      <c r="AT3848">
        <f t="shared" si="546"/>
        <v>0</v>
      </c>
      <c r="AU3848">
        <f t="shared" si="546"/>
        <v>1</v>
      </c>
      <c r="AV3848" t="str">
        <f t="shared" si="548"/>
        <v>2020-08-07T16:07:58</v>
      </c>
    </row>
    <row r="3849" spans="1:48" x14ac:dyDescent="0.25">
      <c r="A3849" s="5">
        <v>3920</v>
      </c>
      <c r="B3849" s="5" t="s">
        <v>3886</v>
      </c>
      <c r="C3849" s="5" t="s">
        <v>10643</v>
      </c>
      <c r="D3849" s="6" t="s">
        <v>10644</v>
      </c>
      <c r="E3849">
        <v>3</v>
      </c>
      <c r="F3849" s="7">
        <v>0.51833377430000005</v>
      </c>
      <c r="G3849" s="7">
        <v>0</v>
      </c>
      <c r="H3849" t="s">
        <v>10645</v>
      </c>
      <c r="I3849">
        <v>0</v>
      </c>
      <c r="J3849">
        <v>0</v>
      </c>
      <c r="K3849">
        <v>120000</v>
      </c>
      <c r="L3849" t="s">
        <v>52</v>
      </c>
      <c r="M3849" s="8" t="s">
        <v>53</v>
      </c>
      <c r="N3849" s="8">
        <v>0.85714285714285698</v>
      </c>
      <c r="O3849">
        <v>0.14285714285714199</v>
      </c>
      <c r="P3849" s="9">
        <v>0</v>
      </c>
      <c r="Q3849">
        <v>120000</v>
      </c>
      <c r="R3849" s="8"/>
      <c r="S3849" s="8" t="s">
        <v>329</v>
      </c>
      <c r="T3849">
        <v>23596089</v>
      </c>
      <c r="U3849">
        <v>8947368</v>
      </c>
      <c r="V3849">
        <v>25855422</v>
      </c>
      <c r="W3849">
        <v>16514563</v>
      </c>
      <c r="X3849">
        <v>4482219</v>
      </c>
      <c r="Y3849">
        <v>16626182</v>
      </c>
      <c r="Z3849">
        <v>4653867</v>
      </c>
      <c r="AA3849">
        <v>26879039</v>
      </c>
      <c r="AB3849">
        <v>10941815</v>
      </c>
      <c r="AC3849">
        <v>12</v>
      </c>
      <c r="AD3849">
        <v>15937224</v>
      </c>
      <c r="AE3849">
        <v>2001</v>
      </c>
      <c r="AF3849" t="s">
        <v>54</v>
      </c>
      <c r="AG3849">
        <v>4000000</v>
      </c>
      <c r="AH3849" t="s">
        <v>55</v>
      </c>
      <c r="AI3849" t="s">
        <v>55</v>
      </c>
      <c r="AJ3849">
        <v>1</v>
      </c>
      <c r="AK3849">
        <v>2216642</v>
      </c>
      <c r="AL3849" s="8" t="s">
        <v>10693</v>
      </c>
      <c r="AM3849" s="10">
        <f t="shared" si="540"/>
        <v>2007</v>
      </c>
      <c r="AN3849">
        <f t="shared" si="541"/>
        <v>1</v>
      </c>
      <c r="AO3849">
        <f t="shared" si="547"/>
        <v>0</v>
      </c>
      <c r="AP3849">
        <f t="shared" si="542"/>
        <v>0</v>
      </c>
      <c r="AQ3849">
        <f t="shared" si="543"/>
        <v>1</v>
      </c>
      <c r="AR3849">
        <f t="shared" si="544"/>
        <v>0</v>
      </c>
      <c r="AS3849">
        <f t="shared" si="545"/>
        <v>0</v>
      </c>
      <c r="AT3849">
        <f t="shared" si="546"/>
        <v>0</v>
      </c>
      <c r="AU3849">
        <f t="shared" si="546"/>
        <v>0</v>
      </c>
      <c r="AV3849" t="str">
        <f t="shared" si="548"/>
        <v>2020-08-07T16:10:10</v>
      </c>
    </row>
    <row r="3850" spans="1:48" x14ac:dyDescent="0.25">
      <c r="A3850" s="5">
        <v>3921</v>
      </c>
      <c r="B3850" s="5" t="s">
        <v>10694</v>
      </c>
      <c r="C3850" s="5" t="s">
        <v>10695</v>
      </c>
      <c r="D3850" s="6" t="s">
        <v>10696</v>
      </c>
      <c r="E3850">
        <v>4</v>
      </c>
      <c r="F3850" s="7">
        <v>0.61744735380000004</v>
      </c>
      <c r="G3850" s="7">
        <v>0</v>
      </c>
      <c r="H3850" t="s">
        <v>10697</v>
      </c>
      <c r="I3850">
        <v>0</v>
      </c>
      <c r="J3850">
        <v>0</v>
      </c>
      <c r="K3850">
        <v>120000</v>
      </c>
      <c r="L3850" t="s">
        <v>52</v>
      </c>
      <c r="M3850" s="8" t="s">
        <v>53</v>
      </c>
      <c r="N3850" s="8">
        <v>0.80357142857142805</v>
      </c>
      <c r="O3850">
        <v>0.19642857142857101</v>
      </c>
      <c r="P3850" s="9">
        <v>0</v>
      </c>
      <c r="Q3850">
        <v>120000</v>
      </c>
      <c r="R3850" s="8"/>
      <c r="S3850" s="8" t="s">
        <v>329</v>
      </c>
      <c r="T3850">
        <v>3037703</v>
      </c>
      <c r="U3850">
        <v>736138</v>
      </c>
      <c r="V3850">
        <v>4790991</v>
      </c>
      <c r="W3850">
        <v>3895228</v>
      </c>
      <c r="X3850">
        <v>5169</v>
      </c>
      <c r="Y3850">
        <v>1996528</v>
      </c>
      <c r="Z3850">
        <v>407861</v>
      </c>
      <c r="AA3850">
        <v>11762657</v>
      </c>
      <c r="AB3850">
        <v>6841591</v>
      </c>
      <c r="AC3850">
        <v>12</v>
      </c>
      <c r="AD3850">
        <v>4921066</v>
      </c>
      <c r="AE3850">
        <v>2004</v>
      </c>
      <c r="AF3850" t="s">
        <v>121</v>
      </c>
      <c r="AG3850">
        <v>520000</v>
      </c>
      <c r="AH3850" t="s">
        <v>55</v>
      </c>
      <c r="AI3850" t="s">
        <v>55</v>
      </c>
      <c r="AJ3850">
        <v>1</v>
      </c>
      <c r="AK3850">
        <v>897250</v>
      </c>
      <c r="AL3850" s="8" t="s">
        <v>10698</v>
      </c>
      <c r="AM3850" s="10">
        <f t="shared" si="540"/>
        <v>2015</v>
      </c>
      <c r="AN3850">
        <f t="shared" si="541"/>
        <v>1</v>
      </c>
      <c r="AO3850">
        <f t="shared" si="547"/>
        <v>0</v>
      </c>
      <c r="AP3850">
        <f t="shared" si="542"/>
        <v>0</v>
      </c>
      <c r="AQ3850">
        <f t="shared" si="543"/>
        <v>1</v>
      </c>
      <c r="AR3850">
        <f t="shared" si="544"/>
        <v>0</v>
      </c>
      <c r="AS3850">
        <f t="shared" si="545"/>
        <v>0</v>
      </c>
      <c r="AT3850">
        <f t="shared" si="546"/>
        <v>0</v>
      </c>
      <c r="AU3850">
        <f t="shared" si="546"/>
        <v>0</v>
      </c>
      <c r="AV3850" t="str">
        <f t="shared" si="548"/>
        <v>2020-08-07T16:10:50</v>
      </c>
    </row>
    <row r="3851" spans="1:48" x14ac:dyDescent="0.25">
      <c r="A3851" s="5">
        <v>3922</v>
      </c>
      <c r="B3851" s="5" t="s">
        <v>10699</v>
      </c>
      <c r="C3851" s="5" t="s">
        <v>10700</v>
      </c>
      <c r="D3851" s="6" t="s">
        <v>10701</v>
      </c>
      <c r="E3851">
        <v>7</v>
      </c>
      <c r="F3851" s="7">
        <v>0</v>
      </c>
      <c r="G3851" s="7">
        <v>0</v>
      </c>
      <c r="H3851" t="s">
        <v>8465</v>
      </c>
      <c r="I3851">
        <v>0</v>
      </c>
      <c r="J3851">
        <v>7700</v>
      </c>
      <c r="K3851">
        <v>30000</v>
      </c>
      <c r="L3851" t="s">
        <v>52</v>
      </c>
      <c r="M3851" s="8" t="s">
        <v>53</v>
      </c>
      <c r="N3851" s="8">
        <v>0.76785714285714202</v>
      </c>
      <c r="O3851">
        <v>0.23214285714285701</v>
      </c>
      <c r="P3851" s="9">
        <v>0</v>
      </c>
      <c r="Q3851">
        <v>30000</v>
      </c>
      <c r="R3851" s="8"/>
      <c r="S3851" s="8"/>
      <c r="AA3851">
        <v>3151055</v>
      </c>
      <c r="AB3851">
        <v>0</v>
      </c>
      <c r="AC3851">
        <v>12</v>
      </c>
      <c r="AD3851">
        <v>0</v>
      </c>
      <c r="AE3851">
        <v>2013</v>
      </c>
      <c r="AF3851" t="s">
        <v>68</v>
      </c>
      <c r="AG3851">
        <v>150000</v>
      </c>
      <c r="AH3851" t="s">
        <v>55</v>
      </c>
      <c r="AI3851" t="s">
        <v>56</v>
      </c>
      <c r="AJ3851">
        <v>1</v>
      </c>
      <c r="AK3851">
        <v>25372</v>
      </c>
      <c r="AL3851" s="8" t="s">
        <v>10702</v>
      </c>
      <c r="AM3851" s="10">
        <f t="shared" si="540"/>
        <v>2020</v>
      </c>
      <c r="AN3851">
        <f t="shared" si="541"/>
        <v>1</v>
      </c>
      <c r="AO3851">
        <f t="shared" si="547"/>
        <v>0</v>
      </c>
      <c r="AP3851">
        <f t="shared" si="542"/>
        <v>0</v>
      </c>
      <c r="AQ3851">
        <f t="shared" si="543"/>
        <v>1</v>
      </c>
      <c r="AR3851">
        <f t="shared" si="544"/>
        <v>0</v>
      </c>
      <c r="AS3851">
        <f t="shared" si="545"/>
        <v>0</v>
      </c>
      <c r="AT3851">
        <f t="shared" si="546"/>
        <v>0</v>
      </c>
      <c r="AU3851">
        <f t="shared" si="546"/>
        <v>1</v>
      </c>
      <c r="AV3851" t="str">
        <f t="shared" si="548"/>
        <v>2020-08-07T16:11:37</v>
      </c>
    </row>
    <row r="3852" spans="1:48" x14ac:dyDescent="0.25">
      <c r="A3852" s="5">
        <v>3923</v>
      </c>
      <c r="B3852" s="5" t="s">
        <v>6391</v>
      </c>
      <c r="C3852" s="5" t="s">
        <v>6392</v>
      </c>
      <c r="D3852" s="6" t="s">
        <v>6393</v>
      </c>
      <c r="E3852">
        <v>13</v>
      </c>
      <c r="F3852" s="7">
        <v>0.54308098049999998</v>
      </c>
      <c r="G3852" s="7">
        <v>0</v>
      </c>
      <c r="H3852" t="s">
        <v>6394</v>
      </c>
      <c r="I3852">
        <v>28</v>
      </c>
      <c r="J3852">
        <v>18605.3</v>
      </c>
      <c r="K3852">
        <v>130000</v>
      </c>
      <c r="L3852" t="s">
        <v>52</v>
      </c>
      <c r="M3852" s="8" t="s">
        <v>53</v>
      </c>
      <c r="N3852" s="8">
        <v>0.80357142857142805</v>
      </c>
      <c r="O3852">
        <v>0.19642857142857101</v>
      </c>
      <c r="P3852" s="9">
        <v>0</v>
      </c>
      <c r="Q3852">
        <v>55000</v>
      </c>
      <c r="R3852" s="8"/>
      <c r="S3852" s="8" t="s">
        <v>329</v>
      </c>
      <c r="T3852">
        <v>4235889</v>
      </c>
      <c r="U3852">
        <v>1044354</v>
      </c>
      <c r="V3852">
        <v>4262283</v>
      </c>
      <c r="W3852">
        <v>3217929</v>
      </c>
      <c r="X3852">
        <v>347997</v>
      </c>
      <c r="Y3852">
        <v>3272673</v>
      </c>
      <c r="Z3852">
        <v>930371</v>
      </c>
      <c r="AA3852">
        <v>4287611</v>
      </c>
      <c r="AB3852">
        <v>1059993</v>
      </c>
      <c r="AC3852">
        <v>12</v>
      </c>
      <c r="AD3852">
        <v>3227618</v>
      </c>
      <c r="AE3852">
        <v>1997</v>
      </c>
      <c r="AF3852" t="s">
        <v>54</v>
      </c>
      <c r="AG3852">
        <v>800000</v>
      </c>
      <c r="AH3852" t="s">
        <v>55</v>
      </c>
      <c r="AI3852" t="s">
        <v>55</v>
      </c>
      <c r="AJ3852">
        <v>1</v>
      </c>
      <c r="AK3852">
        <v>89100</v>
      </c>
      <c r="AL3852" s="8" t="s">
        <v>10703</v>
      </c>
      <c r="AM3852" s="10">
        <f t="shared" si="540"/>
        <v>2011</v>
      </c>
      <c r="AN3852">
        <f t="shared" si="541"/>
        <v>1</v>
      </c>
      <c r="AO3852">
        <f t="shared" si="547"/>
        <v>0</v>
      </c>
      <c r="AP3852">
        <f t="shared" si="542"/>
        <v>0</v>
      </c>
      <c r="AQ3852">
        <f t="shared" si="543"/>
        <v>1</v>
      </c>
      <c r="AR3852">
        <f t="shared" si="544"/>
        <v>0</v>
      </c>
      <c r="AS3852">
        <f t="shared" si="545"/>
        <v>0</v>
      </c>
      <c r="AT3852">
        <f t="shared" si="546"/>
        <v>0</v>
      </c>
      <c r="AU3852">
        <f t="shared" si="546"/>
        <v>0</v>
      </c>
      <c r="AV3852" t="str">
        <f t="shared" si="548"/>
        <v>2020-08-07T16:13:02</v>
      </c>
    </row>
    <row r="3853" spans="1:48" x14ac:dyDescent="0.25">
      <c r="A3853" s="5">
        <v>3924</v>
      </c>
      <c r="B3853" s="5" t="s">
        <v>10704</v>
      </c>
      <c r="C3853" s="5" t="s">
        <v>10705</v>
      </c>
      <c r="D3853" s="6" t="s">
        <v>10706</v>
      </c>
      <c r="E3853">
        <v>15</v>
      </c>
      <c r="F3853" s="7">
        <v>0.32920841499999998</v>
      </c>
      <c r="G3853" s="7">
        <v>0</v>
      </c>
      <c r="H3853" t="s">
        <v>6385</v>
      </c>
      <c r="I3853">
        <v>0</v>
      </c>
      <c r="J3853">
        <v>0</v>
      </c>
      <c r="K3853">
        <v>20000</v>
      </c>
      <c r="L3853" t="s">
        <v>52</v>
      </c>
      <c r="M3853" s="8" t="s">
        <v>53</v>
      </c>
      <c r="N3853" s="8">
        <v>0.80357142857142805</v>
      </c>
      <c r="O3853">
        <v>0.19642857142857101</v>
      </c>
      <c r="P3853" s="9">
        <v>0</v>
      </c>
      <c r="Q3853">
        <v>20000</v>
      </c>
      <c r="R3853" s="8"/>
      <c r="S3853" s="8"/>
      <c r="AA3853">
        <v>12365325</v>
      </c>
      <c r="AB3853">
        <v>0</v>
      </c>
      <c r="AC3853">
        <v>12</v>
      </c>
      <c r="AD3853">
        <v>0</v>
      </c>
      <c r="AE3853">
        <v>2001</v>
      </c>
      <c r="AF3853" t="s">
        <v>54</v>
      </c>
      <c r="AG3853">
        <v>300000</v>
      </c>
      <c r="AH3853" t="s">
        <v>55</v>
      </c>
      <c r="AI3853" t="s">
        <v>55</v>
      </c>
      <c r="AJ3853">
        <v>1</v>
      </c>
      <c r="AK3853">
        <v>9720</v>
      </c>
      <c r="AL3853" s="8" t="s">
        <v>10707</v>
      </c>
      <c r="AM3853" s="10">
        <f t="shared" si="540"/>
        <v>2016</v>
      </c>
      <c r="AN3853">
        <f t="shared" si="541"/>
        <v>1</v>
      </c>
      <c r="AO3853">
        <f t="shared" si="547"/>
        <v>0</v>
      </c>
      <c r="AP3853">
        <f t="shared" si="542"/>
        <v>0</v>
      </c>
      <c r="AQ3853">
        <f t="shared" si="543"/>
        <v>1</v>
      </c>
      <c r="AR3853">
        <f t="shared" si="544"/>
        <v>0</v>
      </c>
      <c r="AS3853">
        <f t="shared" si="545"/>
        <v>0</v>
      </c>
      <c r="AT3853">
        <f t="shared" si="546"/>
        <v>0</v>
      </c>
      <c r="AU3853">
        <f t="shared" si="546"/>
        <v>0</v>
      </c>
      <c r="AV3853" t="str">
        <f t="shared" si="548"/>
        <v>2020-08-07T16:13:28</v>
      </c>
    </row>
    <row r="3854" spans="1:48" x14ac:dyDescent="0.25">
      <c r="A3854" s="5">
        <v>3925</v>
      </c>
      <c r="B3854" s="5" t="s">
        <v>10708</v>
      </c>
      <c r="C3854" s="5" t="s">
        <v>10709</v>
      </c>
      <c r="D3854" s="6" t="s">
        <v>10710</v>
      </c>
      <c r="E3854">
        <v>0</v>
      </c>
      <c r="F3854" s="7">
        <v>0.41091446599999998</v>
      </c>
      <c r="G3854" s="7">
        <v>0</v>
      </c>
      <c r="H3854" t="s">
        <v>10711</v>
      </c>
      <c r="I3854">
        <v>0</v>
      </c>
      <c r="J3854">
        <v>0</v>
      </c>
      <c r="K3854">
        <v>5000</v>
      </c>
      <c r="L3854" t="s">
        <v>52</v>
      </c>
      <c r="M3854" s="8" t="s">
        <v>86</v>
      </c>
      <c r="N3854" s="8">
        <v>0.57142857142857095</v>
      </c>
      <c r="O3854">
        <v>0.42857142857142799</v>
      </c>
      <c r="P3854" s="9">
        <v>0</v>
      </c>
      <c r="Q3854">
        <v>5000</v>
      </c>
      <c r="R3854" s="8"/>
      <c r="S3854" s="8"/>
      <c r="AA3854">
        <v>578500</v>
      </c>
      <c r="AB3854">
        <v>0</v>
      </c>
      <c r="AC3854">
        <v>12</v>
      </c>
      <c r="AD3854">
        <v>0</v>
      </c>
      <c r="AE3854">
        <v>2016</v>
      </c>
      <c r="AF3854" t="s">
        <v>126</v>
      </c>
      <c r="AG3854">
        <v>2300</v>
      </c>
      <c r="AH3854" t="s">
        <v>55</v>
      </c>
      <c r="AI3854" t="s">
        <v>56</v>
      </c>
      <c r="AJ3854">
        <v>1</v>
      </c>
      <c r="AK3854">
        <v>3330</v>
      </c>
      <c r="AL3854" s="8" t="s">
        <v>10712</v>
      </c>
      <c r="AM3854" s="10">
        <f t="shared" si="540"/>
        <v>2020</v>
      </c>
      <c r="AN3854">
        <f t="shared" si="541"/>
        <v>1</v>
      </c>
      <c r="AO3854">
        <f t="shared" si="547"/>
        <v>0</v>
      </c>
      <c r="AP3854">
        <f t="shared" si="542"/>
        <v>0</v>
      </c>
      <c r="AQ3854">
        <f t="shared" si="543"/>
        <v>0</v>
      </c>
      <c r="AR3854">
        <f t="shared" si="544"/>
        <v>1</v>
      </c>
      <c r="AS3854">
        <f t="shared" si="545"/>
        <v>0</v>
      </c>
      <c r="AT3854">
        <f t="shared" si="546"/>
        <v>0</v>
      </c>
      <c r="AU3854">
        <f t="shared" si="546"/>
        <v>1</v>
      </c>
      <c r="AV3854" t="str">
        <f t="shared" si="548"/>
        <v>2020-08-07T16:14:18</v>
      </c>
    </row>
    <row r="3855" spans="1:48" x14ac:dyDescent="0.25">
      <c r="A3855" s="5">
        <v>3926</v>
      </c>
      <c r="B3855" s="5" t="s">
        <v>3994</v>
      </c>
      <c r="C3855" s="5" t="s">
        <v>3995</v>
      </c>
      <c r="D3855" s="6" t="s">
        <v>3996</v>
      </c>
      <c r="E3855">
        <v>53</v>
      </c>
      <c r="F3855" s="7">
        <v>0.26489573049999998</v>
      </c>
      <c r="G3855" s="7">
        <v>0</v>
      </c>
      <c r="H3855" t="s">
        <v>3997</v>
      </c>
      <c r="I3855">
        <v>8</v>
      </c>
      <c r="J3855">
        <v>33420</v>
      </c>
      <c r="K3855">
        <v>170000</v>
      </c>
      <c r="L3855" t="s">
        <v>52</v>
      </c>
      <c r="M3855" s="8" t="s">
        <v>63</v>
      </c>
      <c r="N3855" s="8">
        <v>0.91071428571428503</v>
      </c>
      <c r="O3855">
        <v>8.9285714285714204E-2</v>
      </c>
      <c r="P3855" s="9">
        <v>-0.86602540378443904</v>
      </c>
      <c r="Q3855">
        <v>170000</v>
      </c>
      <c r="R3855" s="8"/>
      <c r="S3855" s="8" t="s">
        <v>329</v>
      </c>
      <c r="T3855">
        <v>22187992</v>
      </c>
      <c r="U3855">
        <v>2959093</v>
      </c>
      <c r="V3855">
        <v>24618228</v>
      </c>
      <c r="W3855">
        <v>22561000</v>
      </c>
      <c r="X3855">
        <v>0</v>
      </c>
      <c r="Y3855">
        <v>11583368</v>
      </c>
      <c r="Z3855">
        <v>7778800</v>
      </c>
      <c r="AA3855">
        <v>9139060</v>
      </c>
      <c r="AB3855">
        <v>3039291</v>
      </c>
      <c r="AC3855">
        <v>12</v>
      </c>
      <c r="AD3855">
        <v>6099769</v>
      </c>
      <c r="AE3855">
        <v>2000</v>
      </c>
      <c r="AF3855" t="s">
        <v>54</v>
      </c>
      <c r="AG3855">
        <v>450000</v>
      </c>
      <c r="AH3855" t="s">
        <v>55</v>
      </c>
      <c r="AI3855" t="s">
        <v>55</v>
      </c>
      <c r="AJ3855">
        <v>0.25</v>
      </c>
      <c r="AK3855">
        <v>1701032</v>
      </c>
      <c r="AL3855" s="8" t="s">
        <v>10713</v>
      </c>
      <c r="AM3855" s="10">
        <f t="shared" si="540"/>
        <v>2009</v>
      </c>
      <c r="AN3855">
        <f t="shared" si="541"/>
        <v>1</v>
      </c>
      <c r="AO3855">
        <f t="shared" si="547"/>
        <v>0</v>
      </c>
      <c r="AP3855">
        <f t="shared" si="542"/>
        <v>1</v>
      </c>
      <c r="AQ3855">
        <f t="shared" si="543"/>
        <v>0</v>
      </c>
      <c r="AR3855">
        <f t="shared" si="544"/>
        <v>0</v>
      </c>
      <c r="AS3855">
        <f t="shared" si="545"/>
        <v>0</v>
      </c>
      <c r="AT3855">
        <f t="shared" si="546"/>
        <v>0</v>
      </c>
      <c r="AU3855">
        <f t="shared" si="546"/>
        <v>0</v>
      </c>
      <c r="AV3855" t="str">
        <f t="shared" si="548"/>
        <v>2020-08-07T17:34:13</v>
      </c>
    </row>
    <row r="3856" spans="1:48" x14ac:dyDescent="0.25">
      <c r="A3856" s="5">
        <v>3927</v>
      </c>
      <c r="B3856" s="5" t="s">
        <v>5507</v>
      </c>
      <c r="C3856" s="5" t="s">
        <v>5508</v>
      </c>
      <c r="D3856" s="6" t="s">
        <v>5509</v>
      </c>
      <c r="E3856">
        <v>3</v>
      </c>
      <c r="F3856" s="7">
        <v>0.29945223059999998</v>
      </c>
      <c r="G3856" s="7">
        <v>0</v>
      </c>
      <c r="H3856" t="s">
        <v>5510</v>
      </c>
      <c r="I3856">
        <v>0</v>
      </c>
      <c r="J3856">
        <v>0</v>
      </c>
      <c r="K3856">
        <v>30000</v>
      </c>
      <c r="L3856" t="s">
        <v>52</v>
      </c>
      <c r="M3856" s="8" t="s">
        <v>86</v>
      </c>
      <c r="N3856" s="8">
        <v>0.64285714285714202</v>
      </c>
      <c r="O3856">
        <v>0.35714285714285698</v>
      </c>
      <c r="P3856" s="9">
        <v>0</v>
      </c>
      <c r="Q3856">
        <v>5000</v>
      </c>
      <c r="R3856" s="8"/>
      <c r="S3856" s="8" t="s">
        <v>217</v>
      </c>
      <c r="T3856">
        <v>96424</v>
      </c>
      <c r="U3856">
        <v>8876</v>
      </c>
      <c r="V3856">
        <v>96424</v>
      </c>
      <c r="W3856">
        <v>87548</v>
      </c>
      <c r="X3856">
        <v>0</v>
      </c>
      <c r="Y3856">
        <v>49551</v>
      </c>
      <c r="Z3856">
        <v>34231</v>
      </c>
      <c r="AA3856">
        <v>43191</v>
      </c>
      <c r="AB3856">
        <v>24338</v>
      </c>
      <c r="AC3856">
        <v>12</v>
      </c>
      <c r="AD3856">
        <v>18853</v>
      </c>
      <c r="AE3856">
        <v>2017</v>
      </c>
      <c r="AF3856" t="s">
        <v>126</v>
      </c>
      <c r="AG3856">
        <v>94000</v>
      </c>
      <c r="AH3856" t="s">
        <v>55</v>
      </c>
      <c r="AI3856" t="s">
        <v>56</v>
      </c>
      <c r="AJ3856">
        <v>1</v>
      </c>
      <c r="AK3856">
        <v>2640</v>
      </c>
      <c r="AL3856" s="8" t="s">
        <v>10714</v>
      </c>
      <c r="AM3856" s="10">
        <f t="shared" si="540"/>
        <v>2018</v>
      </c>
      <c r="AN3856">
        <f t="shared" si="541"/>
        <v>1</v>
      </c>
      <c r="AO3856">
        <f t="shared" si="547"/>
        <v>0</v>
      </c>
      <c r="AP3856">
        <f t="shared" si="542"/>
        <v>0</v>
      </c>
      <c r="AQ3856">
        <f t="shared" si="543"/>
        <v>0</v>
      </c>
      <c r="AR3856">
        <f t="shared" si="544"/>
        <v>1</v>
      </c>
      <c r="AS3856">
        <f t="shared" si="545"/>
        <v>0</v>
      </c>
      <c r="AT3856">
        <f t="shared" si="546"/>
        <v>0</v>
      </c>
      <c r="AU3856">
        <f t="shared" si="546"/>
        <v>1</v>
      </c>
      <c r="AV3856" t="str">
        <f t="shared" si="548"/>
        <v>2020-08-07T17:43:29</v>
      </c>
    </row>
    <row r="3857" spans="1:48" x14ac:dyDescent="0.25">
      <c r="A3857" s="5">
        <v>3928</v>
      </c>
      <c r="B3857" s="5" t="s">
        <v>10715</v>
      </c>
      <c r="C3857" s="5" t="s">
        <v>10716</v>
      </c>
      <c r="D3857" s="6" t="s">
        <v>10717</v>
      </c>
      <c r="E3857">
        <v>10</v>
      </c>
      <c r="F3857" s="7">
        <v>0.48970214760000003</v>
      </c>
      <c r="G3857" s="7">
        <v>0</v>
      </c>
      <c r="H3857" t="s">
        <v>2092</v>
      </c>
      <c r="I3857">
        <v>0</v>
      </c>
      <c r="J3857">
        <v>0</v>
      </c>
      <c r="K3857">
        <v>20000</v>
      </c>
      <c r="L3857" t="s">
        <v>52</v>
      </c>
      <c r="M3857" s="8" t="s">
        <v>86</v>
      </c>
      <c r="N3857" s="8">
        <v>0.67857142857142805</v>
      </c>
      <c r="O3857">
        <v>0.32142857142857101</v>
      </c>
      <c r="P3857" s="9">
        <v>-0.86602540378443804</v>
      </c>
      <c r="Q3857">
        <v>20000</v>
      </c>
      <c r="R3857" s="8"/>
      <c r="S3857" s="8"/>
      <c r="AA3857">
        <v>1297543</v>
      </c>
      <c r="AB3857">
        <v>0</v>
      </c>
      <c r="AC3857">
        <v>6</v>
      </c>
      <c r="AD3857">
        <v>0</v>
      </c>
      <c r="AE3857">
        <v>1999</v>
      </c>
      <c r="AF3857" t="s">
        <v>54</v>
      </c>
      <c r="AG3857">
        <v>78800</v>
      </c>
      <c r="AH3857" t="s">
        <v>55</v>
      </c>
      <c r="AI3857" t="s">
        <v>56</v>
      </c>
      <c r="AJ3857">
        <v>1</v>
      </c>
      <c r="AK3857">
        <v>50600</v>
      </c>
      <c r="AL3857" s="8" t="s">
        <v>10718</v>
      </c>
      <c r="AM3857" s="10">
        <f t="shared" si="540"/>
        <v>2015</v>
      </c>
      <c r="AN3857">
        <f t="shared" si="541"/>
        <v>1</v>
      </c>
      <c r="AO3857">
        <f t="shared" si="547"/>
        <v>0</v>
      </c>
      <c r="AP3857">
        <f t="shared" si="542"/>
        <v>0</v>
      </c>
      <c r="AQ3857">
        <f t="shared" si="543"/>
        <v>0</v>
      </c>
      <c r="AR3857">
        <f t="shared" si="544"/>
        <v>1</v>
      </c>
      <c r="AS3857">
        <f t="shared" si="545"/>
        <v>0</v>
      </c>
      <c r="AT3857">
        <f t="shared" si="546"/>
        <v>0</v>
      </c>
      <c r="AU3857">
        <f t="shared" si="546"/>
        <v>1</v>
      </c>
      <c r="AV3857" t="str">
        <f t="shared" si="548"/>
        <v>2020-08-07T17:45:22</v>
      </c>
    </row>
    <row r="3858" spans="1:48" x14ac:dyDescent="0.25">
      <c r="A3858" s="5">
        <v>3929</v>
      </c>
      <c r="B3858" s="5" t="s">
        <v>10719</v>
      </c>
      <c r="C3858" s="5" t="s">
        <v>10720</v>
      </c>
      <c r="D3858" s="6" t="s">
        <v>10721</v>
      </c>
      <c r="E3858">
        <v>178</v>
      </c>
      <c r="F3858" s="7">
        <v>0.29121225509999998</v>
      </c>
      <c r="G3858" s="7">
        <v>0</v>
      </c>
      <c r="H3858" t="s">
        <v>10722</v>
      </c>
      <c r="I3858">
        <v>0</v>
      </c>
      <c r="J3858">
        <v>0</v>
      </c>
      <c r="K3858">
        <v>150000</v>
      </c>
      <c r="L3858" t="s">
        <v>199</v>
      </c>
      <c r="M3858" s="8" t="s">
        <v>53</v>
      </c>
      <c r="N3858" s="8">
        <v>0.71428571428571397</v>
      </c>
      <c r="O3858">
        <v>0.28571428571428498</v>
      </c>
      <c r="P3858" s="9">
        <v>0.86602540378443904</v>
      </c>
      <c r="R3858" s="8"/>
      <c r="S3858" s="8" t="s">
        <v>329</v>
      </c>
      <c r="T3858">
        <v>3622165</v>
      </c>
      <c r="U3858">
        <v>3290063</v>
      </c>
      <c r="V3858">
        <v>3800356</v>
      </c>
      <c r="W3858">
        <v>510293</v>
      </c>
      <c r="X3858">
        <v>1391034</v>
      </c>
      <c r="Y3858">
        <v>2462362</v>
      </c>
      <c r="Z3858">
        <v>1023964</v>
      </c>
      <c r="AA3858">
        <v>0</v>
      </c>
      <c r="AB3858">
        <v>0</v>
      </c>
      <c r="AC3858">
        <v>1</v>
      </c>
      <c r="AD3858">
        <v>0</v>
      </c>
      <c r="AE3858">
        <v>2004</v>
      </c>
      <c r="AF3858" t="s">
        <v>121</v>
      </c>
      <c r="AG3858">
        <v>300000</v>
      </c>
      <c r="AH3858" t="s">
        <v>55</v>
      </c>
      <c r="AI3858" t="s">
        <v>55</v>
      </c>
      <c r="AJ3858">
        <v>1</v>
      </c>
      <c r="AK3858">
        <v>97260</v>
      </c>
      <c r="AL3858" s="8"/>
      <c r="AM3858" s="10">
        <f t="shared" si="540"/>
        <v>2009</v>
      </c>
      <c r="AN3858">
        <f t="shared" si="541"/>
        <v>0</v>
      </c>
      <c r="AO3858">
        <f t="shared" si="547"/>
        <v>1</v>
      </c>
      <c r="AP3858">
        <f t="shared" si="542"/>
        <v>0</v>
      </c>
      <c r="AQ3858">
        <f t="shared" si="543"/>
        <v>1</v>
      </c>
      <c r="AR3858">
        <f t="shared" si="544"/>
        <v>0</v>
      </c>
      <c r="AS3858">
        <f t="shared" si="545"/>
        <v>0</v>
      </c>
      <c r="AT3858">
        <f t="shared" si="546"/>
        <v>0</v>
      </c>
      <c r="AU3858">
        <f t="shared" si="546"/>
        <v>0</v>
      </c>
      <c r="AV3858">
        <f t="shared" si="548"/>
        <v>0</v>
      </c>
    </row>
    <row r="3859" spans="1:48" x14ac:dyDescent="0.25">
      <c r="A3859" s="5">
        <v>3930</v>
      </c>
      <c r="B3859" s="5" t="s">
        <v>10723</v>
      </c>
      <c r="C3859" s="5" t="s">
        <v>10724</v>
      </c>
      <c r="D3859" s="6" t="s">
        <v>10725</v>
      </c>
      <c r="E3859">
        <v>6</v>
      </c>
      <c r="F3859" s="7">
        <v>0.25553625619999998</v>
      </c>
      <c r="G3859" s="7">
        <v>0</v>
      </c>
      <c r="H3859" t="s">
        <v>10726</v>
      </c>
      <c r="I3859">
        <v>0</v>
      </c>
      <c r="J3859">
        <v>0</v>
      </c>
      <c r="K3859">
        <v>150000</v>
      </c>
      <c r="L3859" t="s">
        <v>52</v>
      </c>
      <c r="M3859" s="8" t="s">
        <v>53</v>
      </c>
      <c r="N3859" s="8">
        <v>0.78571428571428503</v>
      </c>
      <c r="O3859">
        <v>0.214285714285714</v>
      </c>
      <c r="P3859" s="9">
        <v>0</v>
      </c>
      <c r="Q3859">
        <v>20000</v>
      </c>
      <c r="R3859" s="8"/>
      <c r="S3859" s="8" t="s">
        <v>329</v>
      </c>
      <c r="T3859">
        <v>7702419</v>
      </c>
      <c r="U3859">
        <v>4213679</v>
      </c>
      <c r="V3859">
        <v>7773955</v>
      </c>
      <c r="W3859">
        <v>3560275</v>
      </c>
      <c r="X3859">
        <v>647441</v>
      </c>
      <c r="Y3859">
        <v>2352893</v>
      </c>
      <c r="Z3859">
        <v>5160105</v>
      </c>
      <c r="AA3859">
        <v>0</v>
      </c>
      <c r="AB3859">
        <v>0</v>
      </c>
      <c r="AC3859">
        <v>1</v>
      </c>
      <c r="AD3859">
        <v>0</v>
      </c>
      <c r="AE3859">
        <v>1989</v>
      </c>
      <c r="AF3859" t="s">
        <v>54</v>
      </c>
      <c r="AG3859">
        <v>1800000</v>
      </c>
      <c r="AH3859" t="s">
        <v>55</v>
      </c>
      <c r="AI3859" t="s">
        <v>55</v>
      </c>
      <c r="AJ3859">
        <v>1</v>
      </c>
      <c r="AK3859">
        <v>863685</v>
      </c>
      <c r="AL3859" s="8" t="s">
        <v>10727</v>
      </c>
      <c r="AM3859" s="10">
        <f t="shared" si="540"/>
        <v>2010</v>
      </c>
      <c r="AN3859">
        <f t="shared" si="541"/>
        <v>1</v>
      </c>
      <c r="AO3859">
        <f t="shared" si="547"/>
        <v>0</v>
      </c>
      <c r="AP3859">
        <f t="shared" si="542"/>
        <v>0</v>
      </c>
      <c r="AQ3859">
        <f t="shared" si="543"/>
        <v>1</v>
      </c>
      <c r="AR3859">
        <f t="shared" si="544"/>
        <v>0</v>
      </c>
      <c r="AS3859">
        <f t="shared" si="545"/>
        <v>0</v>
      </c>
      <c r="AT3859">
        <f t="shared" si="546"/>
        <v>0</v>
      </c>
      <c r="AU3859">
        <f t="shared" si="546"/>
        <v>0</v>
      </c>
      <c r="AV3859" t="str">
        <f t="shared" si="548"/>
        <v>2020-08-07T18:19:30</v>
      </c>
    </row>
    <row r="3860" spans="1:48" x14ac:dyDescent="0.25">
      <c r="A3860" s="5">
        <v>3931</v>
      </c>
      <c r="B3860" s="5" t="s">
        <v>10728</v>
      </c>
      <c r="C3860" s="5" t="s">
        <v>10724</v>
      </c>
      <c r="D3860" s="6" t="s">
        <v>10729</v>
      </c>
      <c r="E3860">
        <v>0</v>
      </c>
      <c r="F3860" s="7">
        <v>0</v>
      </c>
      <c r="G3860" s="7"/>
      <c r="H3860" t="s">
        <v>10730</v>
      </c>
      <c r="I3860">
        <v>0</v>
      </c>
      <c r="J3860">
        <v>0</v>
      </c>
      <c r="K3860">
        <v>100000</v>
      </c>
      <c r="L3860" t="s">
        <v>199</v>
      </c>
      <c r="M3860" s="8" t="s">
        <v>53</v>
      </c>
      <c r="N3860" s="8">
        <v>0.75</v>
      </c>
      <c r="O3860">
        <v>0.25</v>
      </c>
      <c r="P3860" s="9">
        <v>0</v>
      </c>
      <c r="R3860" s="8"/>
      <c r="S3860" s="8" t="s">
        <v>329</v>
      </c>
      <c r="T3860">
        <v>7845735</v>
      </c>
      <c r="U3860">
        <v>1951417</v>
      </c>
      <c r="V3860">
        <v>8173086</v>
      </c>
      <c r="W3860">
        <v>6221669</v>
      </c>
      <c r="X3860">
        <v>194842</v>
      </c>
      <c r="Y3860">
        <v>1737051</v>
      </c>
      <c r="Z3860">
        <v>5476323</v>
      </c>
      <c r="AA3860">
        <v>0</v>
      </c>
      <c r="AB3860">
        <v>0</v>
      </c>
      <c r="AC3860">
        <v>1</v>
      </c>
      <c r="AD3860">
        <v>0</v>
      </c>
      <c r="AE3860">
        <v>2010</v>
      </c>
      <c r="AF3860" t="s">
        <v>68</v>
      </c>
      <c r="AG3860">
        <v>200000</v>
      </c>
      <c r="AH3860" t="s">
        <v>55</v>
      </c>
      <c r="AI3860" t="s">
        <v>55</v>
      </c>
      <c r="AJ3860">
        <v>0</v>
      </c>
      <c r="AK3860">
        <v>578842</v>
      </c>
      <c r="AL3860" s="8"/>
      <c r="AM3860" s="10">
        <f t="shared" si="540"/>
        <v>2012</v>
      </c>
      <c r="AN3860">
        <f t="shared" si="541"/>
        <v>0</v>
      </c>
      <c r="AO3860">
        <f t="shared" si="547"/>
        <v>1</v>
      </c>
      <c r="AP3860">
        <f t="shared" si="542"/>
        <v>0</v>
      </c>
      <c r="AQ3860">
        <f t="shared" si="543"/>
        <v>1</v>
      </c>
      <c r="AR3860">
        <f t="shared" si="544"/>
        <v>0</v>
      </c>
      <c r="AS3860">
        <f t="shared" si="545"/>
        <v>0</v>
      </c>
      <c r="AT3860">
        <f t="shared" si="546"/>
        <v>0</v>
      </c>
      <c r="AU3860">
        <f t="shared" si="546"/>
        <v>0</v>
      </c>
      <c r="AV3860">
        <f t="shared" si="548"/>
        <v>0</v>
      </c>
    </row>
    <row r="3861" spans="1:48" x14ac:dyDescent="0.25">
      <c r="A3861" s="5">
        <v>3932</v>
      </c>
      <c r="B3861" s="5" t="s">
        <v>3092</v>
      </c>
      <c r="C3861" s="5" t="s">
        <v>3093</v>
      </c>
      <c r="D3861" s="6" t="s">
        <v>3094</v>
      </c>
      <c r="E3861">
        <v>4</v>
      </c>
      <c r="F3861" s="7">
        <v>0.3794353822</v>
      </c>
      <c r="G3861" s="7">
        <v>0</v>
      </c>
      <c r="H3861" t="s">
        <v>3095</v>
      </c>
      <c r="I3861">
        <v>0</v>
      </c>
      <c r="J3861">
        <v>0</v>
      </c>
      <c r="K3861">
        <v>400000</v>
      </c>
      <c r="L3861" t="s">
        <v>7359</v>
      </c>
      <c r="M3861" s="8" t="s">
        <v>63</v>
      </c>
      <c r="N3861" s="8">
        <v>1</v>
      </c>
      <c r="O3861">
        <v>0</v>
      </c>
      <c r="P3861" s="9">
        <v>0</v>
      </c>
      <c r="R3861" s="8"/>
      <c r="S3861" s="8"/>
      <c r="AJ3861">
        <v>1</v>
      </c>
      <c r="AL3861" s="8"/>
      <c r="AM3861" s="10">
        <f t="shared" si="540"/>
        <v>2015</v>
      </c>
      <c r="AN3861">
        <f t="shared" si="541"/>
        <v>0</v>
      </c>
      <c r="AO3861">
        <f t="shared" si="547"/>
        <v>0</v>
      </c>
      <c r="AP3861">
        <f t="shared" si="542"/>
        <v>1</v>
      </c>
      <c r="AQ3861">
        <f t="shared" si="543"/>
        <v>0</v>
      </c>
      <c r="AR3861">
        <f t="shared" si="544"/>
        <v>0</v>
      </c>
      <c r="AS3861">
        <f t="shared" si="545"/>
        <v>0</v>
      </c>
      <c r="AT3861">
        <f t="shared" si="546"/>
        <v>0</v>
      </c>
      <c r="AU3861">
        <f t="shared" si="546"/>
        <v>0</v>
      </c>
      <c r="AV3861">
        <f t="shared" si="548"/>
        <v>0</v>
      </c>
    </row>
    <row r="3862" spans="1:48" x14ac:dyDescent="0.25">
      <c r="A3862" s="5">
        <v>3933</v>
      </c>
      <c r="B3862" s="5" t="s">
        <v>3092</v>
      </c>
      <c r="C3862" s="5" t="s">
        <v>3093</v>
      </c>
      <c r="D3862" s="6" t="s">
        <v>3094</v>
      </c>
      <c r="E3862">
        <v>4</v>
      </c>
      <c r="F3862" s="7">
        <v>0.3794353822</v>
      </c>
      <c r="G3862" s="7">
        <v>0</v>
      </c>
      <c r="H3862" t="s">
        <v>3095</v>
      </c>
      <c r="I3862">
        <v>0</v>
      </c>
      <c r="J3862">
        <v>0</v>
      </c>
      <c r="K3862">
        <v>420000</v>
      </c>
      <c r="L3862" t="s">
        <v>52</v>
      </c>
      <c r="M3862" s="8" t="s">
        <v>53</v>
      </c>
      <c r="N3862" s="8">
        <v>0.80357142857142805</v>
      </c>
      <c r="O3862">
        <v>0.19642857142857101</v>
      </c>
      <c r="P3862" s="9">
        <v>0</v>
      </c>
      <c r="Q3862">
        <v>420000</v>
      </c>
      <c r="R3862" s="8"/>
      <c r="S3862" s="8" t="s">
        <v>329</v>
      </c>
      <c r="T3862">
        <v>9651574</v>
      </c>
      <c r="U3862">
        <v>1426794</v>
      </c>
      <c r="V3862">
        <v>9852240</v>
      </c>
      <c r="W3862">
        <v>8425446</v>
      </c>
      <c r="X3862">
        <v>14248</v>
      </c>
      <c r="Y3862">
        <v>6205835</v>
      </c>
      <c r="Z3862">
        <v>2292802</v>
      </c>
      <c r="AA3862">
        <v>11304885</v>
      </c>
      <c r="AB3862">
        <v>6402872</v>
      </c>
      <c r="AC3862">
        <v>12</v>
      </c>
      <c r="AD3862">
        <v>4902013</v>
      </c>
      <c r="AE3862">
        <v>2013</v>
      </c>
      <c r="AF3862" t="s">
        <v>68</v>
      </c>
      <c r="AG3862">
        <v>250000</v>
      </c>
      <c r="AH3862" t="s">
        <v>55</v>
      </c>
      <c r="AI3862" t="s">
        <v>56</v>
      </c>
      <c r="AJ3862">
        <v>1</v>
      </c>
      <c r="AK3862">
        <v>434043</v>
      </c>
      <c r="AL3862" s="8" t="s">
        <v>10731</v>
      </c>
      <c r="AM3862" s="10">
        <f t="shared" si="540"/>
        <v>2015</v>
      </c>
      <c r="AN3862">
        <f t="shared" si="541"/>
        <v>1</v>
      </c>
      <c r="AO3862">
        <f t="shared" si="547"/>
        <v>0</v>
      </c>
      <c r="AP3862">
        <f t="shared" si="542"/>
        <v>0</v>
      </c>
      <c r="AQ3862">
        <f t="shared" si="543"/>
        <v>1</v>
      </c>
      <c r="AR3862">
        <f t="shared" si="544"/>
        <v>0</v>
      </c>
      <c r="AS3862">
        <f t="shared" si="545"/>
        <v>0</v>
      </c>
      <c r="AT3862">
        <f t="shared" si="546"/>
        <v>0</v>
      </c>
      <c r="AU3862">
        <f t="shared" si="546"/>
        <v>1</v>
      </c>
      <c r="AV3862" t="str">
        <f t="shared" si="548"/>
        <v>2020-08-07T17:35:46</v>
      </c>
    </row>
    <row r="3863" spans="1:48" x14ac:dyDescent="0.25">
      <c r="A3863" s="5">
        <v>3934</v>
      </c>
      <c r="B3863" s="5" t="s">
        <v>6391</v>
      </c>
      <c r="C3863" s="5" t="s">
        <v>6392</v>
      </c>
      <c r="D3863" s="6" t="s">
        <v>6393</v>
      </c>
      <c r="E3863">
        <v>13</v>
      </c>
      <c r="F3863" s="7">
        <v>0.54308098049999998</v>
      </c>
      <c r="G3863" s="7">
        <v>0</v>
      </c>
      <c r="H3863" t="s">
        <v>6394</v>
      </c>
      <c r="I3863">
        <v>28</v>
      </c>
      <c r="J3863">
        <v>18605.3</v>
      </c>
      <c r="K3863">
        <v>130000</v>
      </c>
      <c r="L3863" t="s">
        <v>52</v>
      </c>
      <c r="M3863" s="8" t="s">
        <v>53</v>
      </c>
      <c r="N3863" s="8">
        <v>0.80357142857142805</v>
      </c>
      <c r="O3863">
        <v>0.19642857142857101</v>
      </c>
      <c r="P3863" s="9">
        <v>0</v>
      </c>
      <c r="Q3863">
        <v>125000</v>
      </c>
      <c r="R3863" s="8"/>
      <c r="S3863" s="8" t="s">
        <v>329</v>
      </c>
      <c r="T3863">
        <v>4235889</v>
      </c>
      <c r="U3863">
        <v>1044354</v>
      </c>
      <c r="V3863">
        <v>4262283</v>
      </c>
      <c r="W3863">
        <v>3217929</v>
      </c>
      <c r="X3863">
        <v>347997</v>
      </c>
      <c r="Y3863">
        <v>3272673</v>
      </c>
      <c r="Z3863">
        <v>930371</v>
      </c>
      <c r="AA3863">
        <v>4287611</v>
      </c>
      <c r="AB3863">
        <v>1059993</v>
      </c>
      <c r="AC3863">
        <v>12</v>
      </c>
      <c r="AD3863">
        <v>3227618</v>
      </c>
      <c r="AE3863">
        <v>1997</v>
      </c>
      <c r="AF3863" t="s">
        <v>54</v>
      </c>
      <c r="AG3863">
        <v>800000</v>
      </c>
      <c r="AH3863" t="s">
        <v>55</v>
      </c>
      <c r="AI3863" t="s">
        <v>55</v>
      </c>
      <c r="AJ3863">
        <v>1</v>
      </c>
      <c r="AK3863">
        <v>89100</v>
      </c>
      <c r="AL3863" s="8" t="s">
        <v>10732</v>
      </c>
      <c r="AM3863" s="10">
        <f t="shared" si="540"/>
        <v>2011</v>
      </c>
      <c r="AN3863">
        <f t="shared" si="541"/>
        <v>1</v>
      </c>
      <c r="AO3863">
        <f t="shared" si="547"/>
        <v>0</v>
      </c>
      <c r="AP3863">
        <f t="shared" si="542"/>
        <v>0</v>
      </c>
      <c r="AQ3863">
        <f t="shared" si="543"/>
        <v>1</v>
      </c>
      <c r="AR3863">
        <f t="shared" si="544"/>
        <v>0</v>
      </c>
      <c r="AS3863">
        <f t="shared" si="545"/>
        <v>0</v>
      </c>
      <c r="AT3863">
        <f t="shared" si="546"/>
        <v>0</v>
      </c>
      <c r="AU3863">
        <f t="shared" si="546"/>
        <v>0</v>
      </c>
      <c r="AV3863" t="str">
        <f t="shared" si="548"/>
        <v>2020-08-07T18:27:03</v>
      </c>
    </row>
    <row r="3864" spans="1:48" x14ac:dyDescent="0.25">
      <c r="A3864" s="5">
        <v>3935</v>
      </c>
      <c r="B3864" s="5" t="s">
        <v>10733</v>
      </c>
      <c r="C3864" s="5" t="s">
        <v>10734</v>
      </c>
      <c r="D3864" s="6" t="s">
        <v>10735</v>
      </c>
      <c r="E3864">
        <v>0</v>
      </c>
      <c r="F3864" s="7">
        <v>0.3752349398</v>
      </c>
      <c r="G3864" s="7">
        <v>0</v>
      </c>
      <c r="H3864" t="s">
        <v>9952</v>
      </c>
      <c r="I3864">
        <v>0</v>
      </c>
      <c r="J3864">
        <v>0</v>
      </c>
      <c r="K3864">
        <v>5000</v>
      </c>
      <c r="L3864" t="s">
        <v>199</v>
      </c>
      <c r="M3864" s="8" t="s">
        <v>86</v>
      </c>
      <c r="N3864" s="8">
        <v>0.67857142857142805</v>
      </c>
      <c r="O3864">
        <v>0.32142857142857101</v>
      </c>
      <c r="P3864" s="9">
        <v>0</v>
      </c>
      <c r="R3864" s="8"/>
      <c r="S3864" s="8"/>
      <c r="AA3864">
        <v>2029069</v>
      </c>
      <c r="AB3864">
        <v>0</v>
      </c>
      <c r="AC3864">
        <v>12</v>
      </c>
      <c r="AD3864">
        <v>0</v>
      </c>
      <c r="AE3864">
        <v>2020</v>
      </c>
      <c r="AF3864" t="s">
        <v>126</v>
      </c>
      <c r="AG3864">
        <v>110000</v>
      </c>
      <c r="AH3864" t="s">
        <v>55</v>
      </c>
      <c r="AI3864" t="s">
        <v>56</v>
      </c>
      <c r="AJ3864">
        <v>1</v>
      </c>
      <c r="AK3864">
        <v>0</v>
      </c>
      <c r="AL3864" s="8"/>
      <c r="AM3864" s="10">
        <f t="shared" si="540"/>
        <v>2020</v>
      </c>
      <c r="AN3864">
        <f t="shared" si="541"/>
        <v>0</v>
      </c>
      <c r="AO3864">
        <f t="shared" si="547"/>
        <v>1</v>
      </c>
      <c r="AP3864">
        <f t="shared" si="542"/>
        <v>0</v>
      </c>
      <c r="AQ3864">
        <f t="shared" si="543"/>
        <v>0</v>
      </c>
      <c r="AR3864">
        <f t="shared" si="544"/>
        <v>1</v>
      </c>
      <c r="AS3864">
        <f t="shared" si="545"/>
        <v>0</v>
      </c>
      <c r="AT3864">
        <f t="shared" si="546"/>
        <v>0</v>
      </c>
      <c r="AU3864">
        <f t="shared" si="546"/>
        <v>1</v>
      </c>
      <c r="AV3864">
        <f t="shared" si="548"/>
        <v>0</v>
      </c>
    </row>
    <row r="3865" spans="1:48" x14ac:dyDescent="0.25">
      <c r="A3865" s="5">
        <v>3936</v>
      </c>
      <c r="B3865" s="5" t="s">
        <v>10736</v>
      </c>
      <c r="C3865" s="5" t="s">
        <v>10737</v>
      </c>
      <c r="D3865" s="6" t="s">
        <v>10738</v>
      </c>
      <c r="E3865">
        <v>23</v>
      </c>
      <c r="F3865" s="7">
        <v>0</v>
      </c>
      <c r="G3865" s="7"/>
      <c r="H3865" t="s">
        <v>10739</v>
      </c>
      <c r="I3865">
        <v>0</v>
      </c>
      <c r="J3865">
        <v>0</v>
      </c>
      <c r="K3865">
        <v>100000</v>
      </c>
      <c r="L3865" t="s">
        <v>199</v>
      </c>
      <c r="M3865" s="8" t="s">
        <v>53</v>
      </c>
      <c r="N3865" s="8">
        <v>0.71428571428571397</v>
      </c>
      <c r="O3865">
        <v>0.28571428571428498</v>
      </c>
      <c r="P3865" s="9">
        <v>0.86602540378443904</v>
      </c>
      <c r="R3865" s="8"/>
      <c r="S3865" s="8" t="s">
        <v>329</v>
      </c>
      <c r="T3865">
        <v>4182010</v>
      </c>
      <c r="U3865">
        <v>3578191</v>
      </c>
      <c r="V3865">
        <v>4378937</v>
      </c>
      <c r="W3865">
        <v>800746</v>
      </c>
      <c r="X3865">
        <v>1574351</v>
      </c>
      <c r="Y3865">
        <v>630975</v>
      </c>
      <c r="Z3865">
        <v>3527139</v>
      </c>
      <c r="AA3865">
        <v>0</v>
      </c>
      <c r="AB3865">
        <v>0</v>
      </c>
      <c r="AC3865">
        <v>1</v>
      </c>
      <c r="AD3865">
        <v>0</v>
      </c>
      <c r="AE3865">
        <v>1999</v>
      </c>
      <c r="AF3865" t="s">
        <v>54</v>
      </c>
      <c r="AG3865">
        <v>70000</v>
      </c>
      <c r="AH3865" t="s">
        <v>55</v>
      </c>
      <c r="AI3865" t="s">
        <v>55</v>
      </c>
      <c r="AJ3865">
        <v>0</v>
      </c>
      <c r="AK3865">
        <v>1620</v>
      </c>
      <c r="AL3865" s="8"/>
      <c r="AM3865" s="10">
        <f t="shared" si="540"/>
        <v>2018</v>
      </c>
      <c r="AN3865">
        <f t="shared" si="541"/>
        <v>0</v>
      </c>
      <c r="AO3865">
        <f t="shared" si="547"/>
        <v>1</v>
      </c>
      <c r="AP3865">
        <f t="shared" si="542"/>
        <v>0</v>
      </c>
      <c r="AQ3865">
        <f t="shared" si="543"/>
        <v>1</v>
      </c>
      <c r="AR3865">
        <f t="shared" si="544"/>
        <v>0</v>
      </c>
      <c r="AS3865">
        <f t="shared" si="545"/>
        <v>0</v>
      </c>
      <c r="AT3865">
        <f t="shared" si="546"/>
        <v>0</v>
      </c>
      <c r="AU3865">
        <f t="shared" si="546"/>
        <v>0</v>
      </c>
      <c r="AV3865">
        <f t="shared" si="548"/>
        <v>0</v>
      </c>
    </row>
    <row r="3866" spans="1:48" x14ac:dyDescent="0.25">
      <c r="A3866" s="5">
        <v>3937</v>
      </c>
      <c r="B3866" s="5" t="s">
        <v>2689</v>
      </c>
      <c r="C3866" s="5" t="s">
        <v>2690</v>
      </c>
      <c r="D3866" s="6" t="s">
        <v>2691</v>
      </c>
      <c r="E3866">
        <v>89</v>
      </c>
      <c r="F3866" s="7">
        <v>0.3054820801</v>
      </c>
      <c r="G3866" s="7">
        <v>0</v>
      </c>
      <c r="H3866" t="s">
        <v>2692</v>
      </c>
      <c r="I3866">
        <v>14</v>
      </c>
      <c r="J3866">
        <v>1600</v>
      </c>
      <c r="K3866">
        <v>10000</v>
      </c>
      <c r="L3866" t="s">
        <v>52</v>
      </c>
      <c r="M3866" s="8" t="s">
        <v>74</v>
      </c>
      <c r="N3866" s="8">
        <v>0.48214285714285698</v>
      </c>
      <c r="O3866">
        <v>0.51785714285714202</v>
      </c>
      <c r="P3866" s="9">
        <v>0</v>
      </c>
      <c r="Q3866">
        <v>10000</v>
      </c>
      <c r="R3866" s="8"/>
      <c r="S3866" s="8"/>
      <c r="AA3866">
        <v>224836</v>
      </c>
      <c r="AB3866">
        <v>0</v>
      </c>
      <c r="AC3866">
        <v>9</v>
      </c>
      <c r="AD3866">
        <v>0</v>
      </c>
      <c r="AE3866">
        <v>2017</v>
      </c>
      <c r="AF3866" t="s">
        <v>126</v>
      </c>
      <c r="AG3866">
        <v>100000</v>
      </c>
      <c r="AH3866" t="s">
        <v>55</v>
      </c>
      <c r="AI3866" t="s">
        <v>55</v>
      </c>
      <c r="AJ3866">
        <v>1</v>
      </c>
      <c r="AK3866">
        <v>1110</v>
      </c>
      <c r="AL3866" s="8" t="s">
        <v>10740</v>
      </c>
      <c r="AM3866" s="10">
        <f t="shared" si="540"/>
        <v>2019</v>
      </c>
      <c r="AN3866">
        <f t="shared" si="541"/>
        <v>1</v>
      </c>
      <c r="AO3866">
        <f t="shared" si="547"/>
        <v>0</v>
      </c>
      <c r="AP3866">
        <f t="shared" si="542"/>
        <v>0</v>
      </c>
      <c r="AQ3866">
        <f t="shared" si="543"/>
        <v>0</v>
      </c>
      <c r="AR3866">
        <f t="shared" si="544"/>
        <v>0</v>
      </c>
      <c r="AS3866">
        <f t="shared" si="545"/>
        <v>1</v>
      </c>
      <c r="AT3866">
        <f t="shared" si="546"/>
        <v>0</v>
      </c>
      <c r="AU3866">
        <f t="shared" si="546"/>
        <v>0</v>
      </c>
      <c r="AV3866" t="str">
        <f t="shared" si="548"/>
        <v>2020-08-07T18:40:14</v>
      </c>
    </row>
    <row r="3867" spans="1:48" x14ac:dyDescent="0.25">
      <c r="A3867" s="5">
        <v>3938</v>
      </c>
      <c r="B3867" s="5" t="s">
        <v>295</v>
      </c>
      <c r="C3867" s="5" t="s">
        <v>296</v>
      </c>
      <c r="D3867" s="6" t="s">
        <v>297</v>
      </c>
      <c r="E3867">
        <v>3</v>
      </c>
      <c r="F3867" s="7">
        <v>0.35336143539999998</v>
      </c>
      <c r="G3867" s="7">
        <v>0</v>
      </c>
      <c r="H3867" t="s">
        <v>298</v>
      </c>
      <c r="I3867">
        <v>0</v>
      </c>
      <c r="J3867">
        <v>0</v>
      </c>
      <c r="K3867">
        <v>80000</v>
      </c>
      <c r="L3867" t="s">
        <v>52</v>
      </c>
      <c r="M3867" s="8" t="s">
        <v>53</v>
      </c>
      <c r="N3867" s="8">
        <v>0.80357142857142805</v>
      </c>
      <c r="O3867">
        <v>0.19642857142857101</v>
      </c>
      <c r="P3867" s="9">
        <v>0</v>
      </c>
      <c r="Q3867">
        <v>80000</v>
      </c>
      <c r="R3867" s="8"/>
      <c r="S3867" s="8" t="s">
        <v>299</v>
      </c>
      <c r="T3867">
        <v>17040601</v>
      </c>
      <c r="U3867">
        <v>10487000</v>
      </c>
      <c r="V3867">
        <v>17603497</v>
      </c>
      <c r="W3867">
        <v>1931629</v>
      </c>
      <c r="X3867">
        <v>2306713</v>
      </c>
      <c r="Y3867">
        <v>10328670</v>
      </c>
      <c r="Z3867">
        <v>6615614</v>
      </c>
      <c r="AA3867">
        <v>29538684</v>
      </c>
      <c r="AB3867">
        <v>10006542</v>
      </c>
      <c r="AC3867">
        <v>12</v>
      </c>
      <c r="AD3867">
        <v>19532142</v>
      </c>
      <c r="AE3867">
        <v>2017</v>
      </c>
      <c r="AF3867" t="s">
        <v>126</v>
      </c>
      <c r="AG3867">
        <v>600000</v>
      </c>
      <c r="AH3867" t="s">
        <v>55</v>
      </c>
      <c r="AI3867" t="s">
        <v>55</v>
      </c>
      <c r="AJ3867">
        <v>1</v>
      </c>
      <c r="AK3867">
        <v>8640</v>
      </c>
      <c r="AL3867" s="8" t="s">
        <v>10741</v>
      </c>
      <c r="AM3867" s="10">
        <f t="shared" si="540"/>
        <v>2018</v>
      </c>
      <c r="AN3867">
        <f t="shared" si="541"/>
        <v>1</v>
      </c>
      <c r="AO3867">
        <f t="shared" si="547"/>
        <v>0</v>
      </c>
      <c r="AP3867">
        <f t="shared" si="542"/>
        <v>0</v>
      </c>
      <c r="AQ3867">
        <f t="shared" si="543"/>
        <v>1</v>
      </c>
      <c r="AR3867">
        <f t="shared" si="544"/>
        <v>0</v>
      </c>
      <c r="AS3867">
        <f t="shared" si="545"/>
        <v>0</v>
      </c>
      <c r="AT3867">
        <f t="shared" si="546"/>
        <v>0</v>
      </c>
      <c r="AU3867">
        <f t="shared" si="546"/>
        <v>0</v>
      </c>
      <c r="AV3867" t="str">
        <f t="shared" si="548"/>
        <v>2020-08-07T18:40:47</v>
      </c>
    </row>
    <row r="3868" spans="1:48" x14ac:dyDescent="0.25">
      <c r="A3868" s="5">
        <v>3939</v>
      </c>
      <c r="B3868" s="5" t="s">
        <v>5124</v>
      </c>
      <c r="C3868" s="5" t="s">
        <v>5125</v>
      </c>
      <c r="D3868" s="6" t="s">
        <v>5126</v>
      </c>
      <c r="E3868">
        <v>8</v>
      </c>
      <c r="F3868" s="7">
        <v>0</v>
      </c>
      <c r="G3868" s="7"/>
      <c r="H3868" t="s">
        <v>5127</v>
      </c>
      <c r="I3868">
        <v>0</v>
      </c>
      <c r="J3868">
        <v>0</v>
      </c>
      <c r="K3868">
        <v>50000</v>
      </c>
      <c r="L3868" t="s">
        <v>52</v>
      </c>
      <c r="M3868" s="8" t="s">
        <v>53</v>
      </c>
      <c r="N3868" s="8">
        <v>0.76785714285714202</v>
      </c>
      <c r="O3868">
        <v>0.23214285714285701</v>
      </c>
      <c r="P3868" s="9">
        <v>0.80929775422910799</v>
      </c>
      <c r="Q3868">
        <v>50000</v>
      </c>
      <c r="R3868" s="8"/>
      <c r="S3868" s="8" t="s">
        <v>175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2324150</v>
      </c>
      <c r="AB3868">
        <v>2324150</v>
      </c>
      <c r="AC3868">
        <v>12</v>
      </c>
      <c r="AD3868">
        <v>0</v>
      </c>
      <c r="AE3868">
        <v>2013</v>
      </c>
      <c r="AF3868" t="s">
        <v>68</v>
      </c>
      <c r="AG3868">
        <v>78800</v>
      </c>
      <c r="AH3868" t="s">
        <v>55</v>
      </c>
      <c r="AI3868" t="s">
        <v>56</v>
      </c>
      <c r="AJ3868">
        <v>0</v>
      </c>
      <c r="AK3868">
        <v>8800</v>
      </c>
      <c r="AL3868" s="8" t="s">
        <v>10742</v>
      </c>
      <c r="AM3868" s="10">
        <f t="shared" si="540"/>
        <v>2014</v>
      </c>
      <c r="AN3868">
        <f t="shared" si="541"/>
        <v>1</v>
      </c>
      <c r="AO3868">
        <f t="shared" si="547"/>
        <v>0</v>
      </c>
      <c r="AP3868">
        <f t="shared" si="542"/>
        <v>0</v>
      </c>
      <c r="AQ3868">
        <f t="shared" si="543"/>
        <v>1</v>
      </c>
      <c r="AR3868">
        <f t="shared" si="544"/>
        <v>0</v>
      </c>
      <c r="AS3868">
        <f t="shared" si="545"/>
        <v>0</v>
      </c>
      <c r="AT3868">
        <f t="shared" si="546"/>
        <v>0</v>
      </c>
      <c r="AU3868">
        <f t="shared" si="546"/>
        <v>1</v>
      </c>
      <c r="AV3868" t="str">
        <f t="shared" si="548"/>
        <v>2020-08-07T18:41:42</v>
      </c>
    </row>
    <row r="3869" spans="1:48" x14ac:dyDescent="0.25">
      <c r="A3869" s="5">
        <v>3940</v>
      </c>
      <c r="B3869" s="5" t="s">
        <v>4618</v>
      </c>
      <c r="C3869" s="5" t="s">
        <v>4619</v>
      </c>
      <c r="D3869" s="6" t="s">
        <v>4620</v>
      </c>
      <c r="E3869">
        <v>24</v>
      </c>
      <c r="F3869" s="7">
        <v>0.43287271649999998</v>
      </c>
      <c r="G3869" s="7">
        <v>0</v>
      </c>
      <c r="H3869" t="s">
        <v>4621</v>
      </c>
      <c r="I3869">
        <v>15</v>
      </c>
      <c r="J3869">
        <v>49972.04</v>
      </c>
      <c r="K3869">
        <v>250000</v>
      </c>
      <c r="L3869" t="s">
        <v>52</v>
      </c>
      <c r="M3869" s="8" t="s">
        <v>63</v>
      </c>
      <c r="N3869" s="8">
        <v>0.91071428571428503</v>
      </c>
      <c r="O3869">
        <v>8.9285714285714204E-2</v>
      </c>
      <c r="P3869" s="9">
        <v>-0.15746594537157599</v>
      </c>
      <c r="Q3869">
        <v>250000</v>
      </c>
      <c r="R3869" s="8"/>
      <c r="S3869" s="8" t="s">
        <v>329</v>
      </c>
      <c r="T3869">
        <v>17884006</v>
      </c>
      <c r="U3869">
        <v>9660719</v>
      </c>
      <c r="V3869">
        <v>18332493</v>
      </c>
      <c r="W3869">
        <v>2398671</v>
      </c>
      <c r="X3869">
        <v>0</v>
      </c>
      <c r="Y3869">
        <v>12647915</v>
      </c>
      <c r="Z3869">
        <v>3471481</v>
      </c>
      <c r="AA3869">
        <v>10354594</v>
      </c>
      <c r="AB3869">
        <v>7029899</v>
      </c>
      <c r="AC3869">
        <v>12</v>
      </c>
      <c r="AD3869">
        <v>3324695</v>
      </c>
      <c r="AE3869">
        <v>2012</v>
      </c>
      <c r="AF3869" t="s">
        <v>68</v>
      </c>
      <c r="AG3869">
        <v>600000</v>
      </c>
      <c r="AH3869" t="s">
        <v>55</v>
      </c>
      <c r="AI3869" t="s">
        <v>55</v>
      </c>
      <c r="AJ3869">
        <v>0.95875313640000004</v>
      </c>
      <c r="AK3869">
        <v>322589</v>
      </c>
      <c r="AL3869" s="8" t="s">
        <v>10743</v>
      </c>
      <c r="AM3869" s="10">
        <f t="shared" si="540"/>
        <v>2015</v>
      </c>
      <c r="AN3869">
        <f t="shared" si="541"/>
        <v>1</v>
      </c>
      <c r="AO3869">
        <f t="shared" si="547"/>
        <v>0</v>
      </c>
      <c r="AP3869">
        <f t="shared" si="542"/>
        <v>1</v>
      </c>
      <c r="AQ3869">
        <f t="shared" si="543"/>
        <v>0</v>
      </c>
      <c r="AR3869">
        <f t="shared" si="544"/>
        <v>0</v>
      </c>
      <c r="AS3869">
        <f t="shared" si="545"/>
        <v>0</v>
      </c>
      <c r="AT3869">
        <f t="shared" si="546"/>
        <v>0</v>
      </c>
      <c r="AU3869">
        <f t="shared" si="546"/>
        <v>0</v>
      </c>
      <c r="AV3869" t="str">
        <f t="shared" si="548"/>
        <v>2020-08-07T18:44:42</v>
      </c>
    </row>
    <row r="3870" spans="1:48" x14ac:dyDescent="0.25">
      <c r="A3870" s="5">
        <v>3941</v>
      </c>
      <c r="B3870" s="5" t="s">
        <v>8353</v>
      </c>
      <c r="C3870" s="5" t="s">
        <v>8354</v>
      </c>
      <c r="D3870" s="6" t="s">
        <v>8355</v>
      </c>
      <c r="E3870">
        <v>0</v>
      </c>
      <c r="F3870" s="7">
        <v>0.28520808679999998</v>
      </c>
      <c r="G3870" s="7">
        <v>0</v>
      </c>
      <c r="H3870" t="s">
        <v>2916</v>
      </c>
      <c r="I3870">
        <v>0</v>
      </c>
      <c r="J3870">
        <v>0</v>
      </c>
      <c r="K3870">
        <v>35000</v>
      </c>
      <c r="L3870" t="s">
        <v>199</v>
      </c>
      <c r="M3870" s="8" t="s">
        <v>53</v>
      </c>
      <c r="N3870" s="8">
        <v>0.80357142857142805</v>
      </c>
      <c r="O3870">
        <v>0.19642857142857101</v>
      </c>
      <c r="P3870" s="9">
        <v>0</v>
      </c>
      <c r="R3870" s="8"/>
      <c r="S3870" s="8" t="s">
        <v>80</v>
      </c>
      <c r="T3870">
        <v>11345553</v>
      </c>
      <c r="U3870">
        <v>4552759</v>
      </c>
      <c r="V3870">
        <v>16229768</v>
      </c>
      <c r="W3870">
        <v>9573834</v>
      </c>
      <c r="X3870">
        <v>241277</v>
      </c>
      <c r="Y3870">
        <v>2851095</v>
      </c>
      <c r="Z3870">
        <v>5008907</v>
      </c>
      <c r="AA3870">
        <v>0</v>
      </c>
      <c r="AB3870">
        <v>0</v>
      </c>
      <c r="AC3870">
        <v>1</v>
      </c>
      <c r="AD3870">
        <v>0</v>
      </c>
      <c r="AE3870">
        <v>2010</v>
      </c>
      <c r="AF3870" t="s">
        <v>68</v>
      </c>
      <c r="AG3870">
        <v>700000</v>
      </c>
      <c r="AH3870" t="s">
        <v>55</v>
      </c>
      <c r="AI3870" t="s">
        <v>55</v>
      </c>
      <c r="AJ3870">
        <v>1</v>
      </c>
      <c r="AK3870">
        <v>184000</v>
      </c>
      <c r="AL3870" s="8"/>
      <c r="AM3870" s="10">
        <f t="shared" si="540"/>
        <v>2017</v>
      </c>
      <c r="AN3870">
        <f t="shared" si="541"/>
        <v>0</v>
      </c>
      <c r="AO3870">
        <f t="shared" si="547"/>
        <v>1</v>
      </c>
      <c r="AP3870">
        <f t="shared" si="542"/>
        <v>0</v>
      </c>
      <c r="AQ3870">
        <f t="shared" si="543"/>
        <v>1</v>
      </c>
      <c r="AR3870">
        <f t="shared" si="544"/>
        <v>0</v>
      </c>
      <c r="AS3870">
        <f t="shared" si="545"/>
        <v>0</v>
      </c>
      <c r="AT3870">
        <f t="shared" si="546"/>
        <v>0</v>
      </c>
      <c r="AU3870">
        <f t="shared" si="546"/>
        <v>0</v>
      </c>
      <c r="AV3870">
        <f t="shared" si="548"/>
        <v>0</v>
      </c>
    </row>
    <row r="3871" spans="1:48" x14ac:dyDescent="0.25">
      <c r="A3871" s="5">
        <v>3942</v>
      </c>
      <c r="B3871" s="5" t="s">
        <v>981</v>
      </c>
      <c r="C3871" s="5" t="s">
        <v>982</v>
      </c>
      <c r="D3871" s="6" t="s">
        <v>983</v>
      </c>
      <c r="E3871">
        <v>45</v>
      </c>
      <c r="F3871" s="7">
        <v>0.40064447749999998</v>
      </c>
      <c r="G3871" s="7">
        <v>0</v>
      </c>
      <c r="H3871" t="s">
        <v>984</v>
      </c>
      <c r="I3871">
        <v>30</v>
      </c>
      <c r="J3871">
        <v>78751.34</v>
      </c>
      <c r="K3871">
        <v>50000</v>
      </c>
      <c r="L3871" t="s">
        <v>52</v>
      </c>
      <c r="M3871" s="8" t="s">
        <v>53</v>
      </c>
      <c r="N3871" s="8">
        <v>0.80357142857142805</v>
      </c>
      <c r="O3871">
        <v>0.19642857142857101</v>
      </c>
      <c r="P3871" s="9">
        <v>-0.86602540378444104</v>
      </c>
      <c r="Q3871">
        <v>50000</v>
      </c>
      <c r="R3871" s="8"/>
      <c r="S3871" s="8"/>
      <c r="AA3871">
        <v>5010910</v>
      </c>
      <c r="AB3871">
        <v>0</v>
      </c>
      <c r="AC3871">
        <v>12</v>
      </c>
      <c r="AD3871">
        <v>0</v>
      </c>
      <c r="AE3871">
        <v>1992</v>
      </c>
      <c r="AF3871" t="s">
        <v>54</v>
      </c>
      <c r="AG3871">
        <v>100000</v>
      </c>
      <c r="AH3871" t="s">
        <v>55</v>
      </c>
      <c r="AI3871" t="s">
        <v>55</v>
      </c>
      <c r="AJ3871">
        <v>1</v>
      </c>
      <c r="AK3871">
        <v>462500</v>
      </c>
      <c r="AL3871" s="8" t="s">
        <v>10744</v>
      </c>
      <c r="AM3871" s="10">
        <f t="shared" si="540"/>
        <v>2009</v>
      </c>
      <c r="AN3871">
        <f t="shared" si="541"/>
        <v>1</v>
      </c>
      <c r="AO3871">
        <f t="shared" si="547"/>
        <v>0</v>
      </c>
      <c r="AP3871">
        <f t="shared" si="542"/>
        <v>0</v>
      </c>
      <c r="AQ3871">
        <f t="shared" si="543"/>
        <v>1</v>
      </c>
      <c r="AR3871">
        <f t="shared" si="544"/>
        <v>0</v>
      </c>
      <c r="AS3871">
        <f t="shared" si="545"/>
        <v>0</v>
      </c>
      <c r="AT3871">
        <f t="shared" si="546"/>
        <v>0</v>
      </c>
      <c r="AU3871">
        <f t="shared" si="546"/>
        <v>0</v>
      </c>
      <c r="AV3871" t="str">
        <f t="shared" si="548"/>
        <v>2020-08-07T18:57:10</v>
      </c>
    </row>
    <row r="3872" spans="1:48" x14ac:dyDescent="0.25">
      <c r="A3872" s="5">
        <v>3943</v>
      </c>
      <c r="B3872" s="5" t="s">
        <v>10194</v>
      </c>
      <c r="C3872" s="5" t="s">
        <v>10195</v>
      </c>
      <c r="D3872" s="6" t="s">
        <v>10196</v>
      </c>
      <c r="E3872">
        <v>14</v>
      </c>
      <c r="F3872" s="7">
        <v>0.56299971869999998</v>
      </c>
      <c r="G3872" s="7">
        <v>0</v>
      </c>
      <c r="H3872" t="s">
        <v>10197</v>
      </c>
      <c r="I3872">
        <v>49</v>
      </c>
      <c r="J3872">
        <v>35550</v>
      </c>
      <c r="K3872">
        <v>170000</v>
      </c>
      <c r="L3872" t="s">
        <v>52</v>
      </c>
      <c r="M3872" s="8" t="s">
        <v>63</v>
      </c>
      <c r="N3872" s="8">
        <v>0.91071428571428503</v>
      </c>
      <c r="O3872">
        <v>8.9285714285714204E-2</v>
      </c>
      <c r="P3872" s="9">
        <v>0</v>
      </c>
      <c r="Q3872">
        <v>100000</v>
      </c>
      <c r="R3872" s="8"/>
      <c r="S3872" s="8" t="s">
        <v>3684</v>
      </c>
      <c r="T3872">
        <v>1477172</v>
      </c>
      <c r="U3872">
        <v>150059</v>
      </c>
      <c r="V3872">
        <v>1703419</v>
      </c>
      <c r="W3872">
        <v>1553359</v>
      </c>
      <c r="X3872">
        <v>0</v>
      </c>
      <c r="Y3872">
        <v>611599</v>
      </c>
      <c r="Z3872">
        <v>181420</v>
      </c>
      <c r="AA3872">
        <v>3685546</v>
      </c>
      <c r="AB3872">
        <v>1283322</v>
      </c>
      <c r="AC3872">
        <v>12</v>
      </c>
      <c r="AD3872">
        <v>2402224</v>
      </c>
      <c r="AE3872">
        <v>2001</v>
      </c>
      <c r="AF3872" t="s">
        <v>54</v>
      </c>
      <c r="AG3872">
        <v>200000</v>
      </c>
      <c r="AH3872" t="s">
        <v>55</v>
      </c>
      <c r="AI3872" t="s">
        <v>55</v>
      </c>
      <c r="AJ3872">
        <v>1</v>
      </c>
      <c r="AK3872">
        <v>104000</v>
      </c>
      <c r="AL3872" s="8" t="s">
        <v>10745</v>
      </c>
      <c r="AM3872" s="10">
        <f t="shared" si="540"/>
        <v>2014</v>
      </c>
      <c r="AN3872">
        <f t="shared" si="541"/>
        <v>1</v>
      </c>
      <c r="AO3872">
        <f t="shared" si="547"/>
        <v>0</v>
      </c>
      <c r="AP3872">
        <f t="shared" si="542"/>
        <v>1</v>
      </c>
      <c r="AQ3872">
        <f t="shared" si="543"/>
        <v>0</v>
      </c>
      <c r="AR3872">
        <f t="shared" si="544"/>
        <v>0</v>
      </c>
      <c r="AS3872">
        <f t="shared" si="545"/>
        <v>0</v>
      </c>
      <c r="AT3872">
        <f t="shared" si="546"/>
        <v>0</v>
      </c>
      <c r="AU3872">
        <f t="shared" si="546"/>
        <v>0</v>
      </c>
      <c r="AV3872" t="str">
        <f t="shared" si="548"/>
        <v>2020-08-07T19:03:25</v>
      </c>
    </row>
    <row r="3873" spans="1:48" x14ac:dyDescent="0.25">
      <c r="A3873" s="5">
        <v>3944</v>
      </c>
      <c r="B3873" s="5" t="s">
        <v>3746</v>
      </c>
      <c r="C3873" s="5" t="s">
        <v>3747</v>
      </c>
      <c r="D3873" s="6" t="s">
        <v>3748</v>
      </c>
      <c r="E3873">
        <v>69</v>
      </c>
      <c r="F3873" s="7">
        <v>0.51175543690000003</v>
      </c>
      <c r="G3873" s="7">
        <v>0</v>
      </c>
      <c r="H3873" t="s">
        <v>3749</v>
      </c>
      <c r="I3873">
        <v>51</v>
      </c>
      <c r="J3873">
        <v>365200.78</v>
      </c>
      <c r="K3873">
        <v>180000</v>
      </c>
      <c r="L3873" t="s">
        <v>52</v>
      </c>
      <c r="M3873" s="8" t="s">
        <v>53</v>
      </c>
      <c r="N3873" s="8">
        <v>0.69642857142857095</v>
      </c>
      <c r="O3873">
        <v>0.30357142857142799</v>
      </c>
      <c r="P3873" s="9">
        <v>-0.82942344772990295</v>
      </c>
      <c r="Q3873">
        <v>180000</v>
      </c>
      <c r="R3873" s="8"/>
      <c r="S3873" s="8" t="s">
        <v>97</v>
      </c>
      <c r="T3873">
        <v>61201054</v>
      </c>
      <c r="U3873">
        <v>4846642</v>
      </c>
      <c r="V3873">
        <v>61338638</v>
      </c>
      <c r="W3873">
        <v>46900734</v>
      </c>
      <c r="X3873">
        <v>1134890</v>
      </c>
      <c r="Y3873">
        <v>19755632</v>
      </c>
      <c r="Z3873">
        <v>878951</v>
      </c>
      <c r="AA3873">
        <v>15842218</v>
      </c>
      <c r="AB3873">
        <v>10139079</v>
      </c>
      <c r="AC3873">
        <v>12</v>
      </c>
      <c r="AD3873">
        <v>5703139</v>
      </c>
      <c r="AE3873">
        <v>1994</v>
      </c>
      <c r="AF3873" t="s">
        <v>54</v>
      </c>
      <c r="AG3873">
        <v>250000</v>
      </c>
      <c r="AH3873" t="s">
        <v>55</v>
      </c>
      <c r="AI3873" t="s">
        <v>55</v>
      </c>
      <c r="AJ3873">
        <v>0.96938240850000001</v>
      </c>
      <c r="AK3873">
        <v>2634595</v>
      </c>
      <c r="AL3873" s="8" t="s">
        <v>10746</v>
      </c>
      <c r="AM3873" s="10">
        <f t="shared" si="540"/>
        <v>2015</v>
      </c>
      <c r="AN3873">
        <f t="shared" si="541"/>
        <v>1</v>
      </c>
      <c r="AO3873">
        <f t="shared" si="547"/>
        <v>0</v>
      </c>
      <c r="AP3873">
        <f t="shared" si="542"/>
        <v>0</v>
      </c>
      <c r="AQ3873">
        <f t="shared" si="543"/>
        <v>1</v>
      </c>
      <c r="AR3873">
        <f t="shared" si="544"/>
        <v>0</v>
      </c>
      <c r="AS3873">
        <f t="shared" si="545"/>
        <v>0</v>
      </c>
      <c r="AT3873">
        <f t="shared" si="546"/>
        <v>0</v>
      </c>
      <c r="AU3873">
        <f t="shared" si="546"/>
        <v>0</v>
      </c>
      <c r="AV3873" t="str">
        <f t="shared" si="548"/>
        <v>2020-08-07T19:06:22</v>
      </c>
    </row>
    <row r="3874" spans="1:48" x14ac:dyDescent="0.25">
      <c r="A3874" s="5">
        <v>3945</v>
      </c>
      <c r="B3874" s="5" t="s">
        <v>2656</v>
      </c>
      <c r="C3874" s="5" t="s">
        <v>2657</v>
      </c>
      <c r="D3874" s="6" t="s">
        <v>2658</v>
      </c>
      <c r="E3874">
        <v>4</v>
      </c>
      <c r="F3874" s="7">
        <v>0</v>
      </c>
      <c r="G3874" s="7"/>
      <c r="H3874" t="s">
        <v>2659</v>
      </c>
      <c r="I3874">
        <v>0</v>
      </c>
      <c r="J3874">
        <v>0</v>
      </c>
      <c r="K3874">
        <v>50000</v>
      </c>
      <c r="L3874" t="s">
        <v>52</v>
      </c>
      <c r="M3874" s="8" t="s">
        <v>86</v>
      </c>
      <c r="N3874" s="8">
        <v>0.66071428571428503</v>
      </c>
      <c r="O3874">
        <v>0.33928571428571402</v>
      </c>
      <c r="P3874" s="9">
        <v>0</v>
      </c>
      <c r="Q3874">
        <v>30000</v>
      </c>
      <c r="R3874" s="8"/>
      <c r="S3874" s="8" t="s">
        <v>217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1110498</v>
      </c>
      <c r="AB3874">
        <v>0</v>
      </c>
      <c r="AC3874">
        <v>12</v>
      </c>
      <c r="AD3874">
        <v>0</v>
      </c>
      <c r="AE3874">
        <v>2018</v>
      </c>
      <c r="AF3874" t="s">
        <v>126</v>
      </c>
      <c r="AG3874">
        <v>50000</v>
      </c>
      <c r="AH3874" t="s">
        <v>55</v>
      </c>
      <c r="AI3874" t="s">
        <v>55</v>
      </c>
      <c r="AJ3874">
        <v>0</v>
      </c>
      <c r="AK3874">
        <v>7360</v>
      </c>
      <c r="AL3874" s="8" t="s">
        <v>10747</v>
      </c>
      <c r="AM3874" s="10">
        <f t="shared" si="540"/>
        <v>2018</v>
      </c>
      <c r="AN3874">
        <f t="shared" si="541"/>
        <v>1</v>
      </c>
      <c r="AO3874">
        <f t="shared" si="547"/>
        <v>0</v>
      </c>
      <c r="AP3874">
        <f t="shared" si="542"/>
        <v>0</v>
      </c>
      <c r="AQ3874">
        <f t="shared" si="543"/>
        <v>0</v>
      </c>
      <c r="AR3874">
        <f t="shared" si="544"/>
        <v>1</v>
      </c>
      <c r="AS3874">
        <f t="shared" si="545"/>
        <v>0</v>
      </c>
      <c r="AT3874">
        <f t="shared" si="546"/>
        <v>0</v>
      </c>
      <c r="AU3874">
        <f t="shared" si="546"/>
        <v>0</v>
      </c>
      <c r="AV3874" t="str">
        <f t="shared" si="548"/>
        <v>2020-08-07T19:07:06</v>
      </c>
    </row>
    <row r="3875" spans="1:48" x14ac:dyDescent="0.25">
      <c r="A3875" s="5">
        <v>3946</v>
      </c>
      <c r="B3875" s="5" t="s">
        <v>10748</v>
      </c>
      <c r="C3875" s="5" t="s">
        <v>5654</v>
      </c>
      <c r="D3875" s="6" t="s">
        <v>10749</v>
      </c>
      <c r="E3875">
        <v>0</v>
      </c>
      <c r="F3875" s="7">
        <v>0.50819529210000003</v>
      </c>
      <c r="G3875" s="7">
        <v>0</v>
      </c>
      <c r="H3875" t="s">
        <v>10750</v>
      </c>
      <c r="I3875">
        <v>0</v>
      </c>
      <c r="J3875">
        <v>0</v>
      </c>
      <c r="K3875">
        <v>20000</v>
      </c>
      <c r="L3875" t="s">
        <v>199</v>
      </c>
      <c r="M3875" s="8" t="s">
        <v>86</v>
      </c>
      <c r="N3875" s="8">
        <v>0.64285714285714202</v>
      </c>
      <c r="O3875">
        <v>0.35714285714285698</v>
      </c>
      <c r="P3875" s="9">
        <v>0</v>
      </c>
      <c r="R3875" s="8"/>
      <c r="S3875" s="8" t="s">
        <v>217</v>
      </c>
      <c r="T3875">
        <v>55918</v>
      </c>
      <c r="U3875">
        <v>12762</v>
      </c>
      <c r="V3875">
        <v>86810</v>
      </c>
      <c r="W3875">
        <v>72069</v>
      </c>
      <c r="X3875">
        <v>1979</v>
      </c>
      <c r="Y3875">
        <v>32433</v>
      </c>
      <c r="Z3875">
        <v>19497</v>
      </c>
      <c r="AA3875">
        <v>67143</v>
      </c>
      <c r="AB3875">
        <v>25150</v>
      </c>
      <c r="AC3875">
        <v>12</v>
      </c>
      <c r="AD3875">
        <v>41993</v>
      </c>
      <c r="AE3875">
        <v>2020</v>
      </c>
      <c r="AF3875" t="s">
        <v>126</v>
      </c>
      <c r="AG3875">
        <v>10000</v>
      </c>
      <c r="AH3875" t="s">
        <v>55</v>
      </c>
      <c r="AI3875" t="s">
        <v>55</v>
      </c>
      <c r="AJ3875">
        <v>1</v>
      </c>
      <c r="AK3875">
        <v>15200</v>
      </c>
      <c r="AL3875" s="8"/>
      <c r="AM3875" s="10">
        <f t="shared" si="540"/>
        <v>2020</v>
      </c>
      <c r="AN3875">
        <f t="shared" si="541"/>
        <v>0</v>
      </c>
      <c r="AO3875">
        <f t="shared" si="547"/>
        <v>1</v>
      </c>
      <c r="AP3875">
        <f t="shared" si="542"/>
        <v>0</v>
      </c>
      <c r="AQ3875">
        <f t="shared" si="543"/>
        <v>0</v>
      </c>
      <c r="AR3875">
        <f t="shared" si="544"/>
        <v>1</v>
      </c>
      <c r="AS3875">
        <f t="shared" si="545"/>
        <v>0</v>
      </c>
      <c r="AT3875">
        <f t="shared" si="546"/>
        <v>0</v>
      </c>
      <c r="AU3875">
        <f t="shared" si="546"/>
        <v>0</v>
      </c>
      <c r="AV3875">
        <f t="shared" si="548"/>
        <v>0</v>
      </c>
    </row>
    <row r="3876" spans="1:48" x14ac:dyDescent="0.25">
      <c r="A3876" s="5">
        <v>3947</v>
      </c>
      <c r="B3876" s="5" t="s">
        <v>840</v>
      </c>
      <c r="C3876" s="5" t="s">
        <v>841</v>
      </c>
      <c r="D3876" s="6" t="s">
        <v>842</v>
      </c>
      <c r="E3876">
        <v>11</v>
      </c>
      <c r="F3876" s="7">
        <v>0.27775700910000001</v>
      </c>
      <c r="G3876" s="7">
        <v>0</v>
      </c>
      <c r="H3876" t="s">
        <v>843</v>
      </c>
      <c r="I3876">
        <v>33</v>
      </c>
      <c r="J3876">
        <v>88113.600000000006</v>
      </c>
      <c r="K3876">
        <v>250000</v>
      </c>
      <c r="L3876" t="s">
        <v>52</v>
      </c>
      <c r="M3876" s="8" t="s">
        <v>53</v>
      </c>
      <c r="N3876" s="8">
        <v>0.75</v>
      </c>
      <c r="O3876">
        <v>0.25</v>
      </c>
      <c r="P3876" s="11">
        <v>2.9999999999999999E-16</v>
      </c>
      <c r="Q3876">
        <v>200000</v>
      </c>
      <c r="R3876" s="8"/>
      <c r="S3876" s="8" t="s">
        <v>329</v>
      </c>
      <c r="T3876">
        <v>6691704</v>
      </c>
      <c r="U3876">
        <v>2260154</v>
      </c>
      <c r="V3876">
        <v>7750339</v>
      </c>
      <c r="W3876">
        <v>2808676</v>
      </c>
      <c r="X3876">
        <v>967281</v>
      </c>
      <c r="Y3876">
        <v>2105860</v>
      </c>
      <c r="Z3876">
        <v>224712</v>
      </c>
      <c r="AA3876">
        <v>8262900</v>
      </c>
      <c r="AB3876">
        <v>3683111</v>
      </c>
      <c r="AC3876">
        <v>12</v>
      </c>
      <c r="AD3876">
        <v>4579789</v>
      </c>
      <c r="AE3876">
        <v>2004</v>
      </c>
      <c r="AF3876" t="s">
        <v>121</v>
      </c>
      <c r="AG3876">
        <v>500000</v>
      </c>
      <c r="AH3876" t="s">
        <v>55</v>
      </c>
      <c r="AI3876" t="s">
        <v>55</v>
      </c>
      <c r="AJ3876">
        <v>0.81147585879999995</v>
      </c>
      <c r="AK3876">
        <v>354329</v>
      </c>
      <c r="AL3876" s="8" t="s">
        <v>10751</v>
      </c>
      <c r="AM3876" s="10">
        <f t="shared" si="540"/>
        <v>2009</v>
      </c>
      <c r="AN3876">
        <f t="shared" si="541"/>
        <v>1</v>
      </c>
      <c r="AO3876">
        <f t="shared" si="547"/>
        <v>0</v>
      </c>
      <c r="AP3876">
        <f t="shared" si="542"/>
        <v>0</v>
      </c>
      <c r="AQ3876">
        <f t="shared" si="543"/>
        <v>1</v>
      </c>
      <c r="AR3876">
        <f t="shared" si="544"/>
        <v>0</v>
      </c>
      <c r="AS3876">
        <f t="shared" si="545"/>
        <v>0</v>
      </c>
      <c r="AT3876">
        <f t="shared" si="546"/>
        <v>0</v>
      </c>
      <c r="AU3876">
        <f t="shared" si="546"/>
        <v>0</v>
      </c>
      <c r="AV3876" t="str">
        <f t="shared" si="548"/>
        <v>2020-08-07T19:11:55</v>
      </c>
    </row>
    <row r="3877" spans="1:48" x14ac:dyDescent="0.25">
      <c r="A3877" s="5">
        <v>3948</v>
      </c>
      <c r="B3877" s="5" t="s">
        <v>4836</v>
      </c>
      <c r="C3877" s="5" t="s">
        <v>4837</v>
      </c>
      <c r="D3877" s="6" t="s">
        <v>4838</v>
      </c>
      <c r="E3877">
        <v>62</v>
      </c>
      <c r="F3877" s="7">
        <v>0</v>
      </c>
      <c r="G3877" s="7"/>
      <c r="H3877" t="s">
        <v>4839</v>
      </c>
      <c r="I3877">
        <v>0</v>
      </c>
      <c r="J3877">
        <v>0</v>
      </c>
      <c r="K3877">
        <v>70000</v>
      </c>
      <c r="L3877" t="s">
        <v>52</v>
      </c>
      <c r="M3877" s="8" t="s">
        <v>86</v>
      </c>
      <c r="N3877" s="8">
        <v>0.55357142857142805</v>
      </c>
      <c r="O3877">
        <v>0.44642857142857101</v>
      </c>
      <c r="P3877" s="9">
        <v>-0.875954892594492</v>
      </c>
      <c r="Q3877">
        <v>60000</v>
      </c>
      <c r="R3877" s="8"/>
      <c r="S3877" s="8" t="s">
        <v>329</v>
      </c>
      <c r="T3877">
        <v>1007659</v>
      </c>
      <c r="U3877">
        <v>386767</v>
      </c>
      <c r="V3877">
        <v>1198807</v>
      </c>
      <c r="W3877">
        <v>253649</v>
      </c>
      <c r="X3877">
        <v>62910</v>
      </c>
      <c r="Y3877">
        <v>752062</v>
      </c>
      <c r="Z3877">
        <v>67800</v>
      </c>
      <c r="AA3877">
        <v>4217666</v>
      </c>
      <c r="AB3877">
        <v>1899182</v>
      </c>
      <c r="AC3877">
        <v>12</v>
      </c>
      <c r="AD3877">
        <v>2318484</v>
      </c>
      <c r="AE3877">
        <v>2009</v>
      </c>
      <c r="AF3877" t="s">
        <v>121</v>
      </c>
      <c r="AG3877">
        <v>100000</v>
      </c>
      <c r="AH3877" t="s">
        <v>55</v>
      </c>
      <c r="AI3877" t="s">
        <v>56</v>
      </c>
      <c r="AJ3877">
        <v>0</v>
      </c>
      <c r="AK3877">
        <v>43000</v>
      </c>
      <c r="AL3877" s="8" t="s">
        <v>10752</v>
      </c>
      <c r="AM3877" s="10">
        <f t="shared" si="540"/>
        <v>2011</v>
      </c>
      <c r="AN3877">
        <f t="shared" si="541"/>
        <v>1</v>
      </c>
      <c r="AO3877">
        <f t="shared" si="547"/>
        <v>0</v>
      </c>
      <c r="AP3877">
        <f t="shared" si="542"/>
        <v>0</v>
      </c>
      <c r="AQ3877">
        <f t="shared" si="543"/>
        <v>0</v>
      </c>
      <c r="AR3877">
        <f t="shared" si="544"/>
        <v>1</v>
      </c>
      <c r="AS3877">
        <f t="shared" si="545"/>
        <v>0</v>
      </c>
      <c r="AT3877">
        <f t="shared" si="546"/>
        <v>0</v>
      </c>
      <c r="AU3877">
        <f t="shared" si="546"/>
        <v>1</v>
      </c>
      <c r="AV3877" t="str">
        <f t="shared" si="548"/>
        <v>2020-08-07T19:18:19</v>
      </c>
    </row>
    <row r="3878" spans="1:48" x14ac:dyDescent="0.25">
      <c r="A3878" s="5">
        <v>3949</v>
      </c>
      <c r="B3878" s="5" t="s">
        <v>922</v>
      </c>
      <c r="C3878" s="5" t="s">
        <v>923</v>
      </c>
      <c r="D3878" s="6" t="s">
        <v>924</v>
      </c>
      <c r="E3878">
        <v>9</v>
      </c>
      <c r="F3878" s="7">
        <v>0.44362935320000002</v>
      </c>
      <c r="G3878" s="7">
        <v>0</v>
      </c>
      <c r="H3878" t="s">
        <v>925</v>
      </c>
      <c r="I3878">
        <v>63</v>
      </c>
      <c r="J3878">
        <v>335597.76</v>
      </c>
      <c r="K3878">
        <v>350000</v>
      </c>
      <c r="L3878" t="s">
        <v>52</v>
      </c>
      <c r="M3878" s="8" t="s">
        <v>63</v>
      </c>
      <c r="N3878" s="8">
        <v>0.91071428571428503</v>
      </c>
      <c r="O3878">
        <v>8.9285714285714204E-2</v>
      </c>
      <c r="P3878" s="9">
        <v>0</v>
      </c>
      <c r="Q3878">
        <v>350000</v>
      </c>
      <c r="R3878" s="8"/>
      <c r="S3878" s="8" t="s">
        <v>299</v>
      </c>
      <c r="T3878">
        <v>23032274</v>
      </c>
      <c r="U3878">
        <v>9906966</v>
      </c>
      <c r="V3878">
        <v>26124667</v>
      </c>
      <c r="W3878">
        <v>16058452</v>
      </c>
      <c r="X3878">
        <v>2220226</v>
      </c>
      <c r="Y3878">
        <v>7403931</v>
      </c>
      <c r="Z3878">
        <v>14514143</v>
      </c>
      <c r="AA3878">
        <v>31824213</v>
      </c>
      <c r="AB3878">
        <v>14022530</v>
      </c>
      <c r="AC3878">
        <v>10</v>
      </c>
      <c r="AD3878">
        <v>17801683</v>
      </c>
      <c r="AE3878">
        <v>1998</v>
      </c>
      <c r="AF3878" t="s">
        <v>54</v>
      </c>
      <c r="AG3878">
        <v>250000</v>
      </c>
      <c r="AH3878" t="s">
        <v>55</v>
      </c>
      <c r="AI3878" t="s">
        <v>55</v>
      </c>
      <c r="AJ3878">
        <v>1</v>
      </c>
      <c r="AK3878">
        <v>4205149</v>
      </c>
      <c r="AL3878" s="8" t="s">
        <v>10753</v>
      </c>
      <c r="AM3878" s="10">
        <f t="shared" si="540"/>
        <v>2013</v>
      </c>
      <c r="AN3878">
        <f t="shared" si="541"/>
        <v>1</v>
      </c>
      <c r="AO3878">
        <f t="shared" si="547"/>
        <v>0</v>
      </c>
      <c r="AP3878">
        <f t="shared" si="542"/>
        <v>1</v>
      </c>
      <c r="AQ3878">
        <f t="shared" si="543"/>
        <v>0</v>
      </c>
      <c r="AR3878">
        <f t="shared" si="544"/>
        <v>0</v>
      </c>
      <c r="AS3878">
        <f t="shared" si="545"/>
        <v>0</v>
      </c>
      <c r="AT3878">
        <f t="shared" si="546"/>
        <v>0</v>
      </c>
      <c r="AU3878">
        <f t="shared" si="546"/>
        <v>0</v>
      </c>
      <c r="AV3878" t="str">
        <f t="shared" si="548"/>
        <v>2020-08-07T19:18:56</v>
      </c>
    </row>
    <row r="3879" spans="1:48" x14ac:dyDescent="0.25">
      <c r="A3879" s="5">
        <v>3950</v>
      </c>
      <c r="B3879" s="5" t="s">
        <v>2784</v>
      </c>
      <c r="C3879" s="5" t="s">
        <v>2785</v>
      </c>
      <c r="D3879" s="6" t="s">
        <v>2786</v>
      </c>
      <c r="E3879">
        <v>59</v>
      </c>
      <c r="F3879" s="7">
        <v>0.28552514959999997</v>
      </c>
      <c r="G3879" s="7">
        <v>0</v>
      </c>
      <c r="H3879" t="s">
        <v>2787</v>
      </c>
      <c r="I3879">
        <v>74</v>
      </c>
      <c r="J3879">
        <v>305671.92</v>
      </c>
      <c r="K3879">
        <v>1000000</v>
      </c>
      <c r="L3879" t="s">
        <v>52</v>
      </c>
      <c r="M3879" s="8" t="s">
        <v>53</v>
      </c>
      <c r="N3879" s="8">
        <v>0.73214285714285698</v>
      </c>
      <c r="O3879">
        <v>0.26785714285714202</v>
      </c>
      <c r="P3879" s="9">
        <v>0.16291360876142899</v>
      </c>
      <c r="Q3879">
        <v>700000</v>
      </c>
      <c r="R3879" s="8"/>
      <c r="S3879" s="8" t="s">
        <v>97</v>
      </c>
      <c r="T3879">
        <v>25342016</v>
      </c>
      <c r="U3879">
        <v>18391055</v>
      </c>
      <c r="V3879">
        <v>26893104</v>
      </c>
      <c r="W3879">
        <v>7471951</v>
      </c>
      <c r="X3879">
        <v>132775</v>
      </c>
      <c r="Y3879">
        <v>11499543</v>
      </c>
      <c r="Z3879">
        <v>2873173</v>
      </c>
      <c r="AA3879">
        <v>23332402</v>
      </c>
      <c r="AB3879">
        <v>11006666</v>
      </c>
      <c r="AC3879">
        <v>9</v>
      </c>
      <c r="AD3879">
        <v>12325736</v>
      </c>
      <c r="AE3879">
        <v>2014</v>
      </c>
      <c r="AF3879" t="s">
        <v>68</v>
      </c>
      <c r="AG3879">
        <v>1400000</v>
      </c>
      <c r="AH3879" t="s">
        <v>55</v>
      </c>
      <c r="AI3879" t="s">
        <v>55</v>
      </c>
      <c r="AJ3879">
        <v>0.97781439469999998</v>
      </c>
      <c r="AK3879">
        <v>11055420</v>
      </c>
      <c r="AL3879" s="8" t="s">
        <v>10754</v>
      </c>
      <c r="AM3879" s="10">
        <f t="shared" si="540"/>
        <v>2016</v>
      </c>
      <c r="AN3879">
        <f t="shared" si="541"/>
        <v>1</v>
      </c>
      <c r="AO3879">
        <f t="shared" si="547"/>
        <v>0</v>
      </c>
      <c r="AP3879">
        <f t="shared" si="542"/>
        <v>0</v>
      </c>
      <c r="AQ3879">
        <f t="shared" si="543"/>
        <v>1</v>
      </c>
      <c r="AR3879">
        <f t="shared" si="544"/>
        <v>0</v>
      </c>
      <c r="AS3879">
        <f t="shared" si="545"/>
        <v>0</v>
      </c>
      <c r="AT3879">
        <f t="shared" si="546"/>
        <v>0</v>
      </c>
      <c r="AU3879">
        <f t="shared" si="546"/>
        <v>0</v>
      </c>
      <c r="AV3879" t="str">
        <f t="shared" si="548"/>
        <v>2020-08-07T19:22:19</v>
      </c>
    </row>
    <row r="3880" spans="1:48" x14ac:dyDescent="0.25">
      <c r="A3880" s="5">
        <v>3951</v>
      </c>
      <c r="B3880" s="5" t="s">
        <v>8970</v>
      </c>
      <c r="C3880" s="5" t="s">
        <v>8971</v>
      </c>
      <c r="D3880" s="6" t="s">
        <v>8972</v>
      </c>
      <c r="E3880">
        <v>149</v>
      </c>
      <c r="F3880" s="7">
        <v>0.24590085110000001</v>
      </c>
      <c r="G3880" s="7">
        <v>0</v>
      </c>
      <c r="H3880" t="s">
        <v>437</v>
      </c>
      <c r="I3880">
        <v>222</v>
      </c>
      <c r="J3880">
        <v>94801.68</v>
      </c>
      <c r="K3880">
        <v>70000</v>
      </c>
      <c r="L3880" t="s">
        <v>52</v>
      </c>
      <c r="M3880" s="8" t="s">
        <v>53</v>
      </c>
      <c r="N3880" s="8">
        <v>0.80357142857142805</v>
      </c>
      <c r="O3880">
        <v>0.19642857142857101</v>
      </c>
      <c r="P3880" s="9">
        <v>0.86602540378443804</v>
      </c>
      <c r="Q3880">
        <v>70000</v>
      </c>
      <c r="R3880" s="8"/>
      <c r="S3880" s="8" t="s">
        <v>329</v>
      </c>
      <c r="T3880">
        <v>7906341</v>
      </c>
      <c r="U3880">
        <v>1726581</v>
      </c>
      <c r="V3880">
        <v>9689698</v>
      </c>
      <c r="W3880">
        <v>4920965</v>
      </c>
      <c r="X3880">
        <v>943242</v>
      </c>
      <c r="Y3880">
        <v>1814001</v>
      </c>
      <c r="Z3880">
        <v>204890</v>
      </c>
      <c r="AA3880">
        <v>11746269</v>
      </c>
      <c r="AB3880">
        <v>3695790</v>
      </c>
      <c r="AC3880">
        <v>12</v>
      </c>
      <c r="AD3880">
        <v>8050479</v>
      </c>
      <c r="AE3880">
        <v>2011</v>
      </c>
      <c r="AF3880" t="s">
        <v>68</v>
      </c>
      <c r="AG3880">
        <v>1425000</v>
      </c>
      <c r="AH3880" t="s">
        <v>55</v>
      </c>
      <c r="AI3880" t="s">
        <v>55</v>
      </c>
      <c r="AJ3880">
        <v>1</v>
      </c>
      <c r="AK3880">
        <v>275313</v>
      </c>
      <c r="AL3880" s="8" t="s">
        <v>10755</v>
      </c>
      <c r="AM3880" s="10">
        <f t="shared" si="540"/>
        <v>2011</v>
      </c>
      <c r="AN3880">
        <f t="shared" si="541"/>
        <v>1</v>
      </c>
      <c r="AO3880">
        <f t="shared" si="547"/>
        <v>0</v>
      </c>
      <c r="AP3880">
        <f t="shared" si="542"/>
        <v>0</v>
      </c>
      <c r="AQ3880">
        <f t="shared" si="543"/>
        <v>1</v>
      </c>
      <c r="AR3880">
        <f t="shared" si="544"/>
        <v>0</v>
      </c>
      <c r="AS3880">
        <f t="shared" si="545"/>
        <v>0</v>
      </c>
      <c r="AT3880">
        <f t="shared" si="546"/>
        <v>0</v>
      </c>
      <c r="AU3880">
        <f t="shared" si="546"/>
        <v>0</v>
      </c>
      <c r="AV3880" t="str">
        <f t="shared" si="548"/>
        <v>2020-08-07T19:23:42</v>
      </c>
    </row>
    <row r="3881" spans="1:48" x14ac:dyDescent="0.25">
      <c r="A3881" s="5">
        <v>3952</v>
      </c>
      <c r="B3881" s="5" t="s">
        <v>2489</v>
      </c>
      <c r="C3881" s="5" t="s">
        <v>2490</v>
      </c>
      <c r="D3881" s="6" t="s">
        <v>2491</v>
      </c>
      <c r="E3881">
        <v>17</v>
      </c>
      <c r="F3881" s="7">
        <v>0.56518452539999997</v>
      </c>
      <c r="G3881" s="7">
        <v>0</v>
      </c>
      <c r="H3881" t="s">
        <v>1155</v>
      </c>
      <c r="I3881">
        <v>4</v>
      </c>
      <c r="J3881">
        <v>2380.39</v>
      </c>
      <c r="K3881">
        <v>25000</v>
      </c>
      <c r="L3881" t="s">
        <v>52</v>
      </c>
      <c r="M3881" s="8" t="s">
        <v>74</v>
      </c>
      <c r="N3881" s="8">
        <v>0.48214285714285698</v>
      </c>
      <c r="O3881">
        <v>0.51785714285714202</v>
      </c>
      <c r="P3881" s="9">
        <v>0</v>
      </c>
      <c r="Q3881">
        <v>15000</v>
      </c>
      <c r="R3881" s="8"/>
      <c r="S3881" s="8"/>
      <c r="AA3881">
        <v>1456333</v>
      </c>
      <c r="AB3881">
        <v>0</v>
      </c>
      <c r="AC3881">
        <v>12</v>
      </c>
      <c r="AD3881">
        <v>0</v>
      </c>
      <c r="AE3881">
        <v>2012</v>
      </c>
      <c r="AF3881" t="s">
        <v>68</v>
      </c>
      <c r="AG3881">
        <v>10000</v>
      </c>
      <c r="AH3881" t="s">
        <v>55</v>
      </c>
      <c r="AI3881" t="s">
        <v>56</v>
      </c>
      <c r="AJ3881">
        <v>1</v>
      </c>
      <c r="AK3881">
        <v>1110</v>
      </c>
      <c r="AL3881" s="8" t="s">
        <v>10756</v>
      </c>
      <c r="AM3881" s="10">
        <f t="shared" si="540"/>
        <v>2020</v>
      </c>
      <c r="AN3881">
        <f t="shared" si="541"/>
        <v>1</v>
      </c>
      <c r="AO3881">
        <f t="shared" si="547"/>
        <v>0</v>
      </c>
      <c r="AP3881">
        <f t="shared" si="542"/>
        <v>0</v>
      </c>
      <c r="AQ3881">
        <f t="shared" si="543"/>
        <v>0</v>
      </c>
      <c r="AR3881">
        <f t="shared" si="544"/>
        <v>0</v>
      </c>
      <c r="AS3881">
        <f t="shared" si="545"/>
        <v>1</v>
      </c>
      <c r="AT3881">
        <f t="shared" si="546"/>
        <v>0</v>
      </c>
      <c r="AU3881">
        <f t="shared" si="546"/>
        <v>1</v>
      </c>
      <c r="AV3881" t="str">
        <f t="shared" si="548"/>
        <v>2020-08-07T19:24:42</v>
      </c>
    </row>
    <row r="3882" spans="1:48" x14ac:dyDescent="0.25">
      <c r="A3882" s="5">
        <v>3953</v>
      </c>
      <c r="B3882" s="5" t="s">
        <v>6391</v>
      </c>
      <c r="C3882" s="5" t="s">
        <v>6392</v>
      </c>
      <c r="D3882" s="6" t="s">
        <v>6393</v>
      </c>
      <c r="E3882">
        <v>13</v>
      </c>
      <c r="F3882" s="7">
        <v>0.54308098049999998</v>
      </c>
      <c r="G3882" s="7">
        <v>0</v>
      </c>
      <c r="H3882" t="s">
        <v>6394</v>
      </c>
      <c r="I3882">
        <v>28</v>
      </c>
      <c r="J3882">
        <v>18605.3</v>
      </c>
      <c r="K3882">
        <v>126100</v>
      </c>
      <c r="L3882" t="s">
        <v>52</v>
      </c>
      <c r="M3882" s="8" t="s">
        <v>53</v>
      </c>
      <c r="N3882" s="8">
        <v>0.80357142857142805</v>
      </c>
      <c r="O3882">
        <v>0.19642857142857101</v>
      </c>
      <c r="P3882" s="9">
        <v>0</v>
      </c>
      <c r="Q3882">
        <v>126100</v>
      </c>
      <c r="R3882" s="8"/>
      <c r="S3882" s="8" t="s">
        <v>329</v>
      </c>
      <c r="T3882">
        <v>4235889</v>
      </c>
      <c r="U3882">
        <v>1044354</v>
      </c>
      <c r="V3882">
        <v>4262283</v>
      </c>
      <c r="W3882">
        <v>3217929</v>
      </c>
      <c r="X3882">
        <v>347997</v>
      </c>
      <c r="Y3882">
        <v>3272673</v>
      </c>
      <c r="Z3882">
        <v>930371</v>
      </c>
      <c r="AA3882">
        <v>4287611</v>
      </c>
      <c r="AB3882">
        <v>1059993</v>
      </c>
      <c r="AC3882">
        <v>12</v>
      </c>
      <c r="AD3882">
        <v>3227618</v>
      </c>
      <c r="AE3882">
        <v>1997</v>
      </c>
      <c r="AF3882" t="s">
        <v>54</v>
      </c>
      <c r="AG3882">
        <v>800000</v>
      </c>
      <c r="AH3882" t="s">
        <v>55</v>
      </c>
      <c r="AI3882" t="s">
        <v>55</v>
      </c>
      <c r="AJ3882">
        <v>1</v>
      </c>
      <c r="AK3882">
        <v>89100</v>
      </c>
      <c r="AL3882" s="8" t="s">
        <v>10757</v>
      </c>
      <c r="AM3882" s="10">
        <f t="shared" si="540"/>
        <v>2011</v>
      </c>
      <c r="AN3882">
        <f t="shared" si="541"/>
        <v>1</v>
      </c>
      <c r="AO3882">
        <f t="shared" si="547"/>
        <v>0</v>
      </c>
      <c r="AP3882">
        <f t="shared" si="542"/>
        <v>0</v>
      </c>
      <c r="AQ3882">
        <f t="shared" si="543"/>
        <v>1</v>
      </c>
      <c r="AR3882">
        <f t="shared" si="544"/>
        <v>0</v>
      </c>
      <c r="AS3882">
        <f t="shared" si="545"/>
        <v>0</v>
      </c>
      <c r="AT3882">
        <f t="shared" si="546"/>
        <v>0</v>
      </c>
      <c r="AU3882">
        <f t="shared" si="546"/>
        <v>0</v>
      </c>
      <c r="AV3882" t="str">
        <f t="shared" si="548"/>
        <v>2020-08-07T19:28:08</v>
      </c>
    </row>
    <row r="3883" spans="1:48" x14ac:dyDescent="0.25">
      <c r="A3883" s="5">
        <v>3954</v>
      </c>
      <c r="B3883" s="5" t="s">
        <v>10736</v>
      </c>
      <c r="C3883" s="5" t="s">
        <v>10737</v>
      </c>
      <c r="D3883" s="6" t="s">
        <v>10738</v>
      </c>
      <c r="E3883">
        <v>23</v>
      </c>
      <c r="F3883" s="7">
        <v>0</v>
      </c>
      <c r="G3883" s="7"/>
      <c r="H3883" t="s">
        <v>10739</v>
      </c>
      <c r="I3883">
        <v>0</v>
      </c>
      <c r="J3883">
        <v>0</v>
      </c>
      <c r="K3883">
        <v>120000</v>
      </c>
      <c r="L3883" t="s">
        <v>52</v>
      </c>
      <c r="M3883" s="8" t="s">
        <v>53</v>
      </c>
      <c r="N3883" s="8">
        <v>0.82142857142857095</v>
      </c>
      <c r="O3883">
        <v>0.17857142857142799</v>
      </c>
      <c r="P3883" s="9">
        <v>0.86602540378443904</v>
      </c>
      <c r="Q3883">
        <v>30000</v>
      </c>
      <c r="R3883" s="8"/>
      <c r="S3883" s="8" t="s">
        <v>329</v>
      </c>
      <c r="T3883">
        <v>4182010</v>
      </c>
      <c r="U3883">
        <v>3578191</v>
      </c>
      <c r="V3883">
        <v>4378937</v>
      </c>
      <c r="W3883">
        <v>800746</v>
      </c>
      <c r="X3883">
        <v>1574351</v>
      </c>
      <c r="Y3883">
        <v>630975</v>
      </c>
      <c r="Z3883">
        <v>3527139</v>
      </c>
      <c r="AA3883">
        <v>4713667</v>
      </c>
      <c r="AB3883">
        <v>1187666</v>
      </c>
      <c r="AC3883">
        <v>12</v>
      </c>
      <c r="AD3883">
        <v>3526001</v>
      </c>
      <c r="AE3883">
        <v>1999</v>
      </c>
      <c r="AF3883" t="s">
        <v>54</v>
      </c>
      <c r="AG3883">
        <v>70000</v>
      </c>
      <c r="AH3883" t="s">
        <v>55</v>
      </c>
      <c r="AI3883" t="s">
        <v>55</v>
      </c>
      <c r="AJ3883">
        <v>0</v>
      </c>
      <c r="AK3883">
        <v>1620</v>
      </c>
      <c r="AL3883" s="8" t="s">
        <v>10758</v>
      </c>
      <c r="AM3883" s="10">
        <f t="shared" si="540"/>
        <v>2018</v>
      </c>
      <c r="AN3883">
        <f t="shared" si="541"/>
        <v>1</v>
      </c>
      <c r="AO3883">
        <f t="shared" si="547"/>
        <v>0</v>
      </c>
      <c r="AP3883">
        <f t="shared" si="542"/>
        <v>0</v>
      </c>
      <c r="AQ3883">
        <f t="shared" si="543"/>
        <v>1</v>
      </c>
      <c r="AR3883">
        <f t="shared" si="544"/>
        <v>0</v>
      </c>
      <c r="AS3883">
        <f t="shared" si="545"/>
        <v>0</v>
      </c>
      <c r="AT3883">
        <f t="shared" si="546"/>
        <v>0</v>
      </c>
      <c r="AU3883">
        <f t="shared" si="546"/>
        <v>0</v>
      </c>
      <c r="AV3883" t="str">
        <f t="shared" si="548"/>
        <v>2020-08-07T19:29:21</v>
      </c>
    </row>
    <row r="3884" spans="1:48" x14ac:dyDescent="0.25">
      <c r="A3884" s="5">
        <v>3955</v>
      </c>
      <c r="B3884" s="5" t="s">
        <v>10759</v>
      </c>
      <c r="C3884" s="5" t="s">
        <v>10760</v>
      </c>
      <c r="D3884" s="6" t="s">
        <v>10761</v>
      </c>
      <c r="E3884">
        <v>18</v>
      </c>
      <c r="F3884" s="7">
        <v>0.44780860449999998</v>
      </c>
      <c r="G3884" s="7">
        <v>0</v>
      </c>
      <c r="H3884" t="s">
        <v>7820</v>
      </c>
      <c r="I3884">
        <v>121</v>
      </c>
      <c r="J3884">
        <v>2405.75</v>
      </c>
      <c r="K3884">
        <v>20000</v>
      </c>
      <c r="L3884" t="s">
        <v>199</v>
      </c>
      <c r="M3884" s="8" t="s">
        <v>86</v>
      </c>
      <c r="N3884" s="8">
        <v>0.58928571428571397</v>
      </c>
      <c r="O3884">
        <v>0.41071428571428498</v>
      </c>
      <c r="P3884" s="9">
        <v>0</v>
      </c>
      <c r="R3884" s="8"/>
      <c r="S3884" s="8" t="s">
        <v>217</v>
      </c>
      <c r="T3884">
        <v>1874281</v>
      </c>
      <c r="U3884">
        <v>4767194</v>
      </c>
      <c r="V3884">
        <v>3336933</v>
      </c>
      <c r="W3884">
        <v>1430261</v>
      </c>
      <c r="X3884">
        <v>4685139</v>
      </c>
      <c r="Y3884">
        <v>947122</v>
      </c>
      <c r="Z3884">
        <v>291</v>
      </c>
      <c r="AA3884">
        <v>616874</v>
      </c>
      <c r="AB3884">
        <v>153677</v>
      </c>
      <c r="AC3884">
        <v>12</v>
      </c>
      <c r="AD3884">
        <v>463197</v>
      </c>
      <c r="AE3884">
        <v>2011</v>
      </c>
      <c r="AF3884" t="s">
        <v>68</v>
      </c>
      <c r="AG3884">
        <v>700000</v>
      </c>
      <c r="AH3884" t="s">
        <v>56</v>
      </c>
      <c r="AI3884" t="s">
        <v>56</v>
      </c>
      <c r="AJ3884">
        <v>1</v>
      </c>
      <c r="AK3884">
        <v>0</v>
      </c>
      <c r="AL3884" s="8"/>
      <c r="AM3884" s="10">
        <f t="shared" si="540"/>
        <v>2013</v>
      </c>
      <c r="AN3884">
        <f t="shared" si="541"/>
        <v>0</v>
      </c>
      <c r="AO3884">
        <f t="shared" si="547"/>
        <v>1</v>
      </c>
      <c r="AP3884">
        <f t="shared" si="542"/>
        <v>0</v>
      </c>
      <c r="AQ3884">
        <f t="shared" si="543"/>
        <v>0</v>
      </c>
      <c r="AR3884">
        <f t="shared" si="544"/>
        <v>1</v>
      </c>
      <c r="AS3884">
        <f t="shared" si="545"/>
        <v>0</v>
      </c>
      <c r="AT3884">
        <f t="shared" si="546"/>
        <v>1</v>
      </c>
      <c r="AU3884">
        <f t="shared" si="546"/>
        <v>1</v>
      </c>
      <c r="AV3884">
        <f t="shared" si="548"/>
        <v>0</v>
      </c>
    </row>
    <row r="3885" spans="1:48" x14ac:dyDescent="0.25">
      <c r="A3885" s="5">
        <v>3956</v>
      </c>
      <c r="B3885" s="5" t="s">
        <v>4209</v>
      </c>
      <c r="C3885" s="5" t="s">
        <v>4210</v>
      </c>
      <c r="D3885" s="6" t="s">
        <v>4211</v>
      </c>
      <c r="E3885">
        <v>6</v>
      </c>
      <c r="F3885" s="7">
        <v>0.4603992173</v>
      </c>
      <c r="G3885" s="7">
        <v>0</v>
      </c>
      <c r="H3885" t="s">
        <v>4212</v>
      </c>
      <c r="I3885">
        <v>0</v>
      </c>
      <c r="J3885">
        <v>0</v>
      </c>
      <c r="K3885">
        <v>8000</v>
      </c>
      <c r="L3885" t="s">
        <v>52</v>
      </c>
      <c r="M3885" s="8" t="s">
        <v>86</v>
      </c>
      <c r="N3885" s="8">
        <v>0.53571428571428503</v>
      </c>
      <c r="O3885">
        <v>0.46428571428571402</v>
      </c>
      <c r="P3885" s="9">
        <v>0</v>
      </c>
      <c r="Q3885">
        <v>8000</v>
      </c>
      <c r="R3885" s="8"/>
      <c r="S3885" s="8"/>
      <c r="AA3885">
        <v>1682167</v>
      </c>
      <c r="AB3885">
        <v>0</v>
      </c>
      <c r="AC3885">
        <v>3</v>
      </c>
      <c r="AD3885">
        <v>0</v>
      </c>
      <c r="AE3885">
        <v>2017</v>
      </c>
      <c r="AF3885" t="s">
        <v>126</v>
      </c>
      <c r="AG3885">
        <v>100000</v>
      </c>
      <c r="AH3885" t="s">
        <v>55</v>
      </c>
      <c r="AI3885" t="s">
        <v>56</v>
      </c>
      <c r="AJ3885">
        <v>1</v>
      </c>
      <c r="AK3885">
        <v>9900</v>
      </c>
      <c r="AL3885" s="8" t="s">
        <v>10762</v>
      </c>
      <c r="AM3885" s="10">
        <f t="shared" si="540"/>
        <v>2018</v>
      </c>
      <c r="AN3885">
        <f t="shared" si="541"/>
        <v>1</v>
      </c>
      <c r="AO3885">
        <f t="shared" si="547"/>
        <v>0</v>
      </c>
      <c r="AP3885">
        <f t="shared" si="542"/>
        <v>0</v>
      </c>
      <c r="AQ3885">
        <f t="shared" si="543"/>
        <v>0</v>
      </c>
      <c r="AR3885">
        <f t="shared" si="544"/>
        <v>1</v>
      </c>
      <c r="AS3885">
        <f t="shared" si="545"/>
        <v>0</v>
      </c>
      <c r="AT3885">
        <f t="shared" si="546"/>
        <v>0</v>
      </c>
      <c r="AU3885">
        <f t="shared" si="546"/>
        <v>1</v>
      </c>
      <c r="AV3885" t="str">
        <f t="shared" si="548"/>
        <v>2020-08-07T21:26:58</v>
      </c>
    </row>
    <row r="3886" spans="1:48" x14ac:dyDescent="0.25">
      <c r="A3886" s="5">
        <v>3957</v>
      </c>
      <c r="B3886" s="5" t="s">
        <v>10763</v>
      </c>
      <c r="C3886" s="5" t="s">
        <v>10764</v>
      </c>
      <c r="D3886" s="6" t="s">
        <v>10765</v>
      </c>
      <c r="E3886">
        <v>23</v>
      </c>
      <c r="F3886" s="7">
        <v>0.12526469279999999</v>
      </c>
      <c r="G3886" s="7">
        <v>0</v>
      </c>
      <c r="H3886" t="s">
        <v>3044</v>
      </c>
      <c r="I3886">
        <v>0</v>
      </c>
      <c r="J3886">
        <v>0</v>
      </c>
      <c r="K3886">
        <v>200000</v>
      </c>
      <c r="L3886" t="s">
        <v>52</v>
      </c>
      <c r="M3886" s="8" t="s">
        <v>53</v>
      </c>
      <c r="N3886" s="8">
        <v>0.76785714285714202</v>
      </c>
      <c r="O3886">
        <v>0.23214285714285701</v>
      </c>
      <c r="P3886" s="9">
        <v>0.38701733177589998</v>
      </c>
      <c r="Q3886">
        <v>10000</v>
      </c>
      <c r="R3886" s="8"/>
      <c r="S3886" s="8" t="s">
        <v>103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1650230</v>
      </c>
      <c r="AB3886">
        <v>924129</v>
      </c>
      <c r="AC3886">
        <v>8</v>
      </c>
      <c r="AD3886">
        <v>726101</v>
      </c>
      <c r="AE3886">
        <v>2004</v>
      </c>
      <c r="AF3886" t="s">
        <v>121</v>
      </c>
      <c r="AG3886">
        <v>100000</v>
      </c>
      <c r="AH3886" t="s">
        <v>55</v>
      </c>
      <c r="AI3886" t="s">
        <v>55</v>
      </c>
      <c r="AJ3886">
        <v>0.79433994460000001</v>
      </c>
      <c r="AK3886">
        <v>1320</v>
      </c>
      <c r="AL3886" s="8" t="s">
        <v>10766</v>
      </c>
      <c r="AM3886" s="10">
        <f t="shared" si="540"/>
        <v>2012</v>
      </c>
      <c r="AN3886">
        <f t="shared" si="541"/>
        <v>1</v>
      </c>
      <c r="AO3886">
        <f t="shared" si="547"/>
        <v>0</v>
      </c>
      <c r="AP3886">
        <f t="shared" si="542"/>
        <v>0</v>
      </c>
      <c r="AQ3886">
        <f t="shared" si="543"/>
        <v>1</v>
      </c>
      <c r="AR3886">
        <f t="shared" si="544"/>
        <v>0</v>
      </c>
      <c r="AS3886">
        <f t="shared" si="545"/>
        <v>0</v>
      </c>
      <c r="AT3886">
        <f t="shared" si="546"/>
        <v>0</v>
      </c>
      <c r="AU3886">
        <f t="shared" si="546"/>
        <v>0</v>
      </c>
      <c r="AV3886" t="str">
        <f t="shared" si="548"/>
        <v>2020-08-07T21:30:02</v>
      </c>
    </row>
    <row r="3887" spans="1:48" x14ac:dyDescent="0.25">
      <c r="A3887" s="5">
        <v>3958</v>
      </c>
      <c r="B3887" s="5" t="s">
        <v>6455</v>
      </c>
      <c r="C3887" s="5" t="s">
        <v>6456</v>
      </c>
      <c r="D3887" s="6" t="s">
        <v>6457</v>
      </c>
      <c r="E3887">
        <v>7</v>
      </c>
      <c r="F3887" s="7">
        <v>0.59986750450000004</v>
      </c>
      <c r="G3887" s="7">
        <v>0</v>
      </c>
      <c r="H3887" t="s">
        <v>4420</v>
      </c>
      <c r="I3887">
        <v>0</v>
      </c>
      <c r="J3887">
        <v>0</v>
      </c>
      <c r="K3887">
        <v>40000</v>
      </c>
      <c r="L3887" t="s">
        <v>52</v>
      </c>
      <c r="M3887" s="8" t="s">
        <v>86</v>
      </c>
      <c r="N3887" s="8">
        <v>0.53571428571428503</v>
      </c>
      <c r="O3887">
        <v>0.46428571428571402</v>
      </c>
      <c r="P3887" s="9">
        <v>0</v>
      </c>
      <c r="Q3887">
        <v>15000</v>
      </c>
      <c r="R3887" s="8"/>
      <c r="S3887" s="8"/>
      <c r="AA3887">
        <v>1311228</v>
      </c>
      <c r="AB3887">
        <v>0</v>
      </c>
      <c r="AC3887">
        <v>12</v>
      </c>
      <c r="AD3887">
        <v>0</v>
      </c>
      <c r="AE3887">
        <v>2018</v>
      </c>
      <c r="AF3887" t="s">
        <v>126</v>
      </c>
      <c r="AG3887">
        <v>50000</v>
      </c>
      <c r="AH3887" t="s">
        <v>55</v>
      </c>
      <c r="AI3887" t="s">
        <v>56</v>
      </c>
      <c r="AJ3887">
        <v>1</v>
      </c>
      <c r="AK3887">
        <v>13200</v>
      </c>
      <c r="AL3887" s="8" t="s">
        <v>10767</v>
      </c>
      <c r="AM3887" s="10">
        <f t="shared" si="540"/>
        <v>2018</v>
      </c>
      <c r="AN3887">
        <f t="shared" si="541"/>
        <v>1</v>
      </c>
      <c r="AO3887">
        <f t="shared" si="547"/>
        <v>0</v>
      </c>
      <c r="AP3887">
        <f t="shared" si="542"/>
        <v>0</v>
      </c>
      <c r="AQ3887">
        <f t="shared" si="543"/>
        <v>0</v>
      </c>
      <c r="AR3887">
        <f t="shared" si="544"/>
        <v>1</v>
      </c>
      <c r="AS3887">
        <f t="shared" si="545"/>
        <v>0</v>
      </c>
      <c r="AT3887">
        <f t="shared" si="546"/>
        <v>0</v>
      </c>
      <c r="AU3887">
        <f t="shared" si="546"/>
        <v>1</v>
      </c>
      <c r="AV3887" t="str">
        <f t="shared" si="548"/>
        <v>2020-08-10T15:09:47</v>
      </c>
    </row>
    <row r="3888" spans="1:48" x14ac:dyDescent="0.25">
      <c r="A3888" s="5">
        <v>3959</v>
      </c>
      <c r="B3888" s="5" t="s">
        <v>9497</v>
      </c>
      <c r="C3888" s="5" t="s">
        <v>9498</v>
      </c>
      <c r="D3888" s="6" t="s">
        <v>9499</v>
      </c>
      <c r="E3888">
        <v>6</v>
      </c>
      <c r="F3888" s="7">
        <v>0.43542332820000001</v>
      </c>
      <c r="G3888" s="7">
        <v>0</v>
      </c>
      <c r="H3888" t="s">
        <v>9500</v>
      </c>
      <c r="I3888">
        <v>65</v>
      </c>
      <c r="J3888">
        <v>2163.2199999999998</v>
      </c>
      <c r="K3888">
        <v>40000</v>
      </c>
      <c r="L3888" t="s">
        <v>199</v>
      </c>
      <c r="M3888" s="8" t="s">
        <v>53</v>
      </c>
      <c r="N3888" s="8">
        <v>0.75</v>
      </c>
      <c r="O3888">
        <v>0.25</v>
      </c>
      <c r="P3888" s="9">
        <v>0.86602540378443904</v>
      </c>
      <c r="R3888" s="8"/>
      <c r="S3888" s="8"/>
      <c r="AA3888">
        <v>1021503</v>
      </c>
      <c r="AB3888">
        <v>0</v>
      </c>
      <c r="AC3888">
        <v>7</v>
      </c>
      <c r="AD3888">
        <v>0</v>
      </c>
      <c r="AE3888">
        <v>2009</v>
      </c>
      <c r="AF3888" t="s">
        <v>121</v>
      </c>
      <c r="AG3888">
        <v>100000</v>
      </c>
      <c r="AH3888" t="s">
        <v>55</v>
      </c>
      <c r="AI3888" t="s">
        <v>55</v>
      </c>
      <c r="AJ3888">
        <v>1</v>
      </c>
      <c r="AK3888">
        <v>6160</v>
      </c>
      <c r="AL3888" s="8"/>
      <c r="AM3888" s="10">
        <f t="shared" si="540"/>
        <v>2018</v>
      </c>
      <c r="AN3888">
        <f t="shared" si="541"/>
        <v>0</v>
      </c>
      <c r="AO3888">
        <f t="shared" si="547"/>
        <v>1</v>
      </c>
      <c r="AP3888">
        <f t="shared" si="542"/>
        <v>0</v>
      </c>
      <c r="AQ3888">
        <f t="shared" si="543"/>
        <v>1</v>
      </c>
      <c r="AR3888">
        <f t="shared" si="544"/>
        <v>0</v>
      </c>
      <c r="AS3888">
        <f t="shared" si="545"/>
        <v>0</v>
      </c>
      <c r="AT3888">
        <f t="shared" si="546"/>
        <v>0</v>
      </c>
      <c r="AU3888">
        <f t="shared" si="546"/>
        <v>0</v>
      </c>
      <c r="AV3888">
        <f t="shared" si="548"/>
        <v>0</v>
      </c>
    </row>
    <row r="3889" spans="1:48" x14ac:dyDescent="0.25">
      <c r="A3889" s="5">
        <v>3960</v>
      </c>
      <c r="B3889" s="5" t="s">
        <v>2190</v>
      </c>
      <c r="C3889" s="5" t="s">
        <v>2191</v>
      </c>
      <c r="D3889" s="6" t="s">
        <v>2192</v>
      </c>
      <c r="E3889">
        <v>3</v>
      </c>
      <c r="F3889" s="7">
        <v>0.43801595770000001</v>
      </c>
      <c r="G3889" s="7">
        <v>0</v>
      </c>
      <c r="H3889" t="s">
        <v>2193</v>
      </c>
      <c r="I3889">
        <v>6</v>
      </c>
      <c r="J3889">
        <v>10644.89</v>
      </c>
      <c r="K3889">
        <v>60000</v>
      </c>
      <c r="L3889" t="s">
        <v>52</v>
      </c>
      <c r="M3889" s="8" t="s">
        <v>86</v>
      </c>
      <c r="N3889" s="8">
        <v>0.58928571428571397</v>
      </c>
      <c r="O3889">
        <v>0.41071428571428498</v>
      </c>
      <c r="P3889" s="9">
        <v>0</v>
      </c>
      <c r="Q3889">
        <v>20000</v>
      </c>
      <c r="R3889" s="8"/>
      <c r="S3889" s="8" t="s">
        <v>329</v>
      </c>
      <c r="T3889">
        <v>193134</v>
      </c>
      <c r="U3889">
        <v>76817</v>
      </c>
      <c r="V3889">
        <v>193134</v>
      </c>
      <c r="W3889">
        <v>11616</v>
      </c>
      <c r="X3889">
        <v>0</v>
      </c>
      <c r="Y3889">
        <v>0</v>
      </c>
      <c r="Z3889">
        <v>126020</v>
      </c>
      <c r="AA3889">
        <v>886601</v>
      </c>
      <c r="AB3889">
        <v>384299</v>
      </c>
      <c r="AC3889">
        <v>12</v>
      </c>
      <c r="AD3889">
        <v>502302</v>
      </c>
      <c r="AE3889">
        <v>2018</v>
      </c>
      <c r="AF3889" t="s">
        <v>126</v>
      </c>
      <c r="AG3889">
        <v>0</v>
      </c>
      <c r="AH3889" t="s">
        <v>55</v>
      </c>
      <c r="AI3889" t="s">
        <v>56</v>
      </c>
      <c r="AJ3889">
        <v>1</v>
      </c>
      <c r="AK3889">
        <v>1963</v>
      </c>
      <c r="AL3889" s="8" t="s">
        <v>10768</v>
      </c>
      <c r="AM3889" s="10">
        <f t="shared" si="540"/>
        <v>2019</v>
      </c>
      <c r="AN3889">
        <f t="shared" si="541"/>
        <v>1</v>
      </c>
      <c r="AO3889">
        <f t="shared" si="547"/>
        <v>0</v>
      </c>
      <c r="AP3889">
        <f t="shared" si="542"/>
        <v>0</v>
      </c>
      <c r="AQ3889">
        <f t="shared" si="543"/>
        <v>0</v>
      </c>
      <c r="AR3889">
        <f t="shared" si="544"/>
        <v>1</v>
      </c>
      <c r="AS3889">
        <f t="shared" si="545"/>
        <v>0</v>
      </c>
      <c r="AT3889">
        <f t="shared" si="546"/>
        <v>0</v>
      </c>
      <c r="AU3889">
        <f t="shared" si="546"/>
        <v>1</v>
      </c>
      <c r="AV3889" t="str">
        <f t="shared" si="548"/>
        <v>2020-08-10T15:12:06</v>
      </c>
    </row>
    <row r="3890" spans="1:48" x14ac:dyDescent="0.25">
      <c r="A3890" s="5">
        <v>3961</v>
      </c>
      <c r="B3890" s="5" t="s">
        <v>550</v>
      </c>
      <c r="C3890" s="5" t="s">
        <v>551</v>
      </c>
      <c r="D3890" s="6" t="s">
        <v>552</v>
      </c>
      <c r="E3890">
        <v>29</v>
      </c>
      <c r="F3890" s="7">
        <v>0.39691896119999998</v>
      </c>
      <c r="G3890" s="7">
        <v>0</v>
      </c>
      <c r="H3890" t="s">
        <v>553</v>
      </c>
      <c r="I3890">
        <v>0</v>
      </c>
      <c r="J3890">
        <v>28978.33</v>
      </c>
      <c r="K3890">
        <v>50000</v>
      </c>
      <c r="L3890" t="s">
        <v>52</v>
      </c>
      <c r="M3890" s="8" t="s">
        <v>86</v>
      </c>
      <c r="N3890" s="8">
        <v>0.64285714285714202</v>
      </c>
      <c r="O3890">
        <v>0.35714285714285698</v>
      </c>
      <c r="P3890" s="9">
        <v>0.86602540378443904</v>
      </c>
      <c r="Q3890">
        <v>50000</v>
      </c>
      <c r="R3890" s="8"/>
      <c r="S3890" s="8" t="s">
        <v>217</v>
      </c>
      <c r="T3890">
        <v>4812808</v>
      </c>
      <c r="U3890">
        <v>3497282</v>
      </c>
      <c r="V3890">
        <v>4881441</v>
      </c>
      <c r="W3890">
        <v>1384159</v>
      </c>
      <c r="X3890">
        <v>432117</v>
      </c>
      <c r="Y3890">
        <v>1483296</v>
      </c>
      <c r="Z3890">
        <v>3158029</v>
      </c>
      <c r="AA3890">
        <v>15541875</v>
      </c>
      <c r="AB3890">
        <v>4882386</v>
      </c>
      <c r="AC3890">
        <v>12</v>
      </c>
      <c r="AD3890">
        <v>10659489</v>
      </c>
      <c r="AE3890">
        <v>2016</v>
      </c>
      <c r="AF3890" t="s">
        <v>126</v>
      </c>
      <c r="AG3890">
        <v>100000</v>
      </c>
      <c r="AH3890" t="s">
        <v>55</v>
      </c>
      <c r="AI3890" t="s">
        <v>55</v>
      </c>
      <c r="AJ3890">
        <v>1</v>
      </c>
      <c r="AK3890">
        <v>111408</v>
      </c>
      <c r="AL3890" s="8" t="s">
        <v>10769</v>
      </c>
      <c r="AM3890" s="10">
        <f t="shared" si="540"/>
        <v>2019</v>
      </c>
      <c r="AN3890">
        <f t="shared" si="541"/>
        <v>1</v>
      </c>
      <c r="AO3890">
        <f t="shared" si="547"/>
        <v>0</v>
      </c>
      <c r="AP3890">
        <f t="shared" si="542"/>
        <v>0</v>
      </c>
      <c r="AQ3890">
        <f t="shared" si="543"/>
        <v>0</v>
      </c>
      <c r="AR3890">
        <f t="shared" si="544"/>
        <v>1</v>
      </c>
      <c r="AS3890">
        <f t="shared" si="545"/>
        <v>0</v>
      </c>
      <c r="AT3890">
        <f t="shared" si="546"/>
        <v>0</v>
      </c>
      <c r="AU3890">
        <f t="shared" si="546"/>
        <v>0</v>
      </c>
      <c r="AV3890" t="str">
        <f t="shared" si="548"/>
        <v>2020-08-10T15:20:10</v>
      </c>
    </row>
    <row r="3891" spans="1:48" x14ac:dyDescent="0.25">
      <c r="A3891" s="5">
        <v>3962</v>
      </c>
      <c r="B3891" s="5" t="s">
        <v>2388</v>
      </c>
      <c r="C3891" s="5" t="s">
        <v>2389</v>
      </c>
      <c r="D3891" s="6" t="s">
        <v>2390</v>
      </c>
      <c r="E3891">
        <v>57</v>
      </c>
      <c r="F3891" s="7">
        <v>0.29857360379999998</v>
      </c>
      <c r="G3891" s="7">
        <v>0</v>
      </c>
      <c r="H3891" t="s">
        <v>2391</v>
      </c>
      <c r="I3891">
        <v>80</v>
      </c>
      <c r="J3891">
        <v>57600</v>
      </c>
      <c r="K3891">
        <v>120000</v>
      </c>
      <c r="L3891" t="s">
        <v>52</v>
      </c>
      <c r="M3891" s="8" t="s">
        <v>53</v>
      </c>
      <c r="N3891" s="8">
        <v>0.80357142857142805</v>
      </c>
      <c r="O3891">
        <v>0.19642857142857101</v>
      </c>
      <c r="P3891" s="9">
        <v>1.1544939269180699E-2</v>
      </c>
      <c r="Q3891">
        <v>100000</v>
      </c>
      <c r="R3891" s="8"/>
      <c r="S3891" s="8" t="s">
        <v>329</v>
      </c>
      <c r="T3891">
        <v>1671393</v>
      </c>
      <c r="U3891">
        <v>616009</v>
      </c>
      <c r="V3891">
        <v>1827620</v>
      </c>
      <c r="W3891">
        <v>981242</v>
      </c>
      <c r="X3891">
        <v>0</v>
      </c>
      <c r="Y3891">
        <v>627189</v>
      </c>
      <c r="Z3891">
        <v>548473</v>
      </c>
      <c r="AA3891">
        <v>4584806</v>
      </c>
      <c r="AB3891">
        <v>1990095</v>
      </c>
      <c r="AC3891">
        <v>12</v>
      </c>
      <c r="AD3891">
        <v>2594711</v>
      </c>
      <c r="AE3891">
        <v>2014</v>
      </c>
      <c r="AF3891" t="s">
        <v>68</v>
      </c>
      <c r="AG3891">
        <v>110000</v>
      </c>
      <c r="AH3891" t="s">
        <v>55</v>
      </c>
      <c r="AI3891" t="s">
        <v>55</v>
      </c>
      <c r="AJ3891">
        <v>0.98903637789999999</v>
      </c>
      <c r="AK3891">
        <v>81000</v>
      </c>
      <c r="AL3891" s="8" t="s">
        <v>10770</v>
      </c>
      <c r="AM3891" s="10">
        <f t="shared" si="540"/>
        <v>2015</v>
      </c>
      <c r="AN3891">
        <f t="shared" si="541"/>
        <v>1</v>
      </c>
      <c r="AO3891">
        <f t="shared" si="547"/>
        <v>0</v>
      </c>
      <c r="AP3891">
        <f t="shared" si="542"/>
        <v>0</v>
      </c>
      <c r="AQ3891">
        <f t="shared" si="543"/>
        <v>1</v>
      </c>
      <c r="AR3891">
        <f t="shared" si="544"/>
        <v>0</v>
      </c>
      <c r="AS3891">
        <f t="shared" si="545"/>
        <v>0</v>
      </c>
      <c r="AT3891">
        <f t="shared" si="546"/>
        <v>0</v>
      </c>
      <c r="AU3891">
        <f t="shared" si="546"/>
        <v>0</v>
      </c>
      <c r="AV3891" t="str">
        <f t="shared" si="548"/>
        <v>2020-08-10T15:22:17</v>
      </c>
    </row>
    <row r="3892" spans="1:48" x14ac:dyDescent="0.25">
      <c r="A3892" s="5">
        <v>3963</v>
      </c>
      <c r="B3892" s="5" t="s">
        <v>3376</v>
      </c>
      <c r="C3892" s="5" t="s">
        <v>3377</v>
      </c>
      <c r="D3892" s="6" t="s">
        <v>3378</v>
      </c>
      <c r="E3892">
        <v>44</v>
      </c>
      <c r="F3892" s="7">
        <v>0.39081221319999998</v>
      </c>
      <c r="G3892" s="7">
        <v>0</v>
      </c>
      <c r="H3892" t="s">
        <v>2935</v>
      </c>
      <c r="I3892">
        <v>168</v>
      </c>
      <c r="J3892">
        <v>38183.769999999997</v>
      </c>
      <c r="K3892">
        <v>40000</v>
      </c>
      <c r="L3892" t="s">
        <v>52</v>
      </c>
      <c r="M3892" s="8" t="s">
        <v>53</v>
      </c>
      <c r="N3892" s="8">
        <v>0.80357142857142805</v>
      </c>
      <c r="O3892">
        <v>0.19642857142857101</v>
      </c>
      <c r="P3892" s="9">
        <v>0</v>
      </c>
      <c r="Q3892">
        <v>40000</v>
      </c>
      <c r="R3892" s="8"/>
      <c r="S3892" s="8"/>
      <c r="AA3892">
        <v>76790524</v>
      </c>
      <c r="AB3892">
        <v>0</v>
      </c>
      <c r="AC3892">
        <v>12</v>
      </c>
      <c r="AD3892">
        <v>0</v>
      </c>
      <c r="AE3892">
        <v>1992</v>
      </c>
      <c r="AF3892" t="s">
        <v>54</v>
      </c>
      <c r="AG3892">
        <v>407711</v>
      </c>
      <c r="AH3892" t="s">
        <v>55</v>
      </c>
      <c r="AI3892" t="s">
        <v>55</v>
      </c>
      <c r="AJ3892">
        <v>1</v>
      </c>
      <c r="AK3892">
        <v>3309531</v>
      </c>
      <c r="AL3892" s="8" t="s">
        <v>10771</v>
      </c>
      <c r="AM3892" s="10">
        <f t="shared" si="540"/>
        <v>2006</v>
      </c>
      <c r="AN3892">
        <f t="shared" si="541"/>
        <v>1</v>
      </c>
      <c r="AO3892">
        <f t="shared" si="547"/>
        <v>0</v>
      </c>
      <c r="AP3892">
        <f t="shared" si="542"/>
        <v>0</v>
      </c>
      <c r="AQ3892">
        <f t="shared" si="543"/>
        <v>1</v>
      </c>
      <c r="AR3892">
        <f t="shared" si="544"/>
        <v>0</v>
      </c>
      <c r="AS3892">
        <f t="shared" si="545"/>
        <v>0</v>
      </c>
      <c r="AT3892">
        <f t="shared" si="546"/>
        <v>0</v>
      </c>
      <c r="AU3892">
        <f t="shared" si="546"/>
        <v>0</v>
      </c>
      <c r="AV3892" t="str">
        <f t="shared" si="548"/>
        <v>2020-08-10T18:13:59</v>
      </c>
    </row>
    <row r="3893" spans="1:48" x14ac:dyDescent="0.25">
      <c r="A3893" s="5">
        <v>3964</v>
      </c>
      <c r="B3893" s="5" t="s">
        <v>5676</v>
      </c>
      <c r="C3893" s="5" t="s">
        <v>5677</v>
      </c>
      <c r="D3893" s="6" t="s">
        <v>5678</v>
      </c>
      <c r="E3893">
        <v>69</v>
      </c>
      <c r="F3893" s="7">
        <v>0.35546394320000002</v>
      </c>
      <c r="G3893" s="7">
        <v>0</v>
      </c>
      <c r="H3893" t="s">
        <v>5679</v>
      </c>
      <c r="I3893">
        <v>26</v>
      </c>
      <c r="J3893">
        <v>32824.720000000001</v>
      </c>
      <c r="K3893">
        <v>150000</v>
      </c>
      <c r="L3893" t="s">
        <v>52</v>
      </c>
      <c r="M3893" s="8" t="s">
        <v>53</v>
      </c>
      <c r="N3893" s="8">
        <v>0.85714285714285698</v>
      </c>
      <c r="O3893">
        <v>0.14285714285714199</v>
      </c>
      <c r="P3893" s="11">
        <v>2.9229999999999998E-13</v>
      </c>
      <c r="Q3893">
        <v>150000</v>
      </c>
      <c r="R3893" s="8"/>
      <c r="S3893" s="8" t="s">
        <v>329</v>
      </c>
      <c r="T3893">
        <v>25866734</v>
      </c>
      <c r="U3893">
        <v>23206490</v>
      </c>
      <c r="V3893">
        <v>29567334</v>
      </c>
      <c r="W3893">
        <v>6360012</v>
      </c>
      <c r="X3893">
        <v>1461765</v>
      </c>
      <c r="Y3893">
        <v>20709808</v>
      </c>
      <c r="Z3893">
        <v>10224838</v>
      </c>
      <c r="AA3893">
        <v>104922327</v>
      </c>
      <c r="AB3893">
        <v>31508926</v>
      </c>
      <c r="AC3893">
        <v>12</v>
      </c>
      <c r="AD3893">
        <v>73413401</v>
      </c>
      <c r="AE3893">
        <v>2009</v>
      </c>
      <c r="AF3893" t="s">
        <v>121</v>
      </c>
      <c r="AG3893">
        <v>150000</v>
      </c>
      <c r="AH3893" t="s">
        <v>55</v>
      </c>
      <c r="AI3893" t="s">
        <v>55</v>
      </c>
      <c r="AJ3893">
        <v>1</v>
      </c>
      <c r="AK3893">
        <v>2880000</v>
      </c>
      <c r="AL3893" s="8" t="s">
        <v>10772</v>
      </c>
      <c r="AM3893" s="10">
        <f t="shared" si="540"/>
        <v>2012</v>
      </c>
      <c r="AN3893">
        <f t="shared" si="541"/>
        <v>1</v>
      </c>
      <c r="AO3893">
        <f t="shared" si="547"/>
        <v>0</v>
      </c>
      <c r="AP3893">
        <f t="shared" si="542"/>
        <v>0</v>
      </c>
      <c r="AQ3893">
        <f t="shared" si="543"/>
        <v>1</v>
      </c>
      <c r="AR3893">
        <f t="shared" si="544"/>
        <v>0</v>
      </c>
      <c r="AS3893">
        <f t="shared" si="545"/>
        <v>0</v>
      </c>
      <c r="AT3893">
        <f t="shared" si="546"/>
        <v>0</v>
      </c>
      <c r="AU3893">
        <f t="shared" si="546"/>
        <v>0</v>
      </c>
      <c r="AV3893" t="str">
        <f t="shared" si="548"/>
        <v>2020-08-10T18:15:27</v>
      </c>
    </row>
    <row r="3894" spans="1:48" x14ac:dyDescent="0.25">
      <c r="A3894" s="5">
        <v>3965</v>
      </c>
      <c r="B3894" s="5" t="s">
        <v>10773</v>
      </c>
      <c r="C3894" s="5" t="s">
        <v>10774</v>
      </c>
      <c r="D3894" s="6" t="s">
        <v>10775</v>
      </c>
      <c r="E3894">
        <v>0</v>
      </c>
      <c r="F3894" s="7">
        <v>0</v>
      </c>
      <c r="G3894" s="7"/>
      <c r="H3894" t="s">
        <v>10776</v>
      </c>
      <c r="I3894">
        <v>0</v>
      </c>
      <c r="J3894">
        <v>0</v>
      </c>
      <c r="K3894">
        <v>20000</v>
      </c>
      <c r="L3894" t="s">
        <v>52</v>
      </c>
      <c r="M3894" s="8" t="s">
        <v>53</v>
      </c>
      <c r="N3894" s="8">
        <v>0.75</v>
      </c>
      <c r="O3894">
        <v>0.25</v>
      </c>
      <c r="P3894" s="9">
        <v>0</v>
      </c>
      <c r="Q3894">
        <v>20000</v>
      </c>
      <c r="R3894" s="8"/>
      <c r="S3894" s="8"/>
      <c r="AA3894">
        <v>6299741</v>
      </c>
      <c r="AB3894">
        <v>0</v>
      </c>
      <c r="AC3894">
        <v>12</v>
      </c>
      <c r="AD3894">
        <v>0</v>
      </c>
      <c r="AE3894">
        <v>2015</v>
      </c>
      <c r="AF3894" t="s">
        <v>126</v>
      </c>
      <c r="AG3894">
        <v>510000</v>
      </c>
      <c r="AH3894" t="s">
        <v>55</v>
      </c>
      <c r="AI3894" t="s">
        <v>55</v>
      </c>
      <c r="AJ3894">
        <v>0</v>
      </c>
      <c r="AK3894">
        <v>1280</v>
      </c>
      <c r="AL3894" s="8" t="s">
        <v>10777</v>
      </c>
      <c r="AM3894" s="10">
        <f t="shared" si="540"/>
        <v>2015</v>
      </c>
      <c r="AN3894">
        <f t="shared" si="541"/>
        <v>1</v>
      </c>
      <c r="AO3894">
        <f t="shared" si="547"/>
        <v>0</v>
      </c>
      <c r="AP3894">
        <f t="shared" si="542"/>
        <v>0</v>
      </c>
      <c r="AQ3894">
        <f t="shared" si="543"/>
        <v>1</v>
      </c>
      <c r="AR3894">
        <f t="shared" si="544"/>
        <v>0</v>
      </c>
      <c r="AS3894">
        <f t="shared" si="545"/>
        <v>0</v>
      </c>
      <c r="AT3894">
        <f t="shared" si="546"/>
        <v>0</v>
      </c>
      <c r="AU3894">
        <f t="shared" si="546"/>
        <v>0</v>
      </c>
      <c r="AV3894" t="str">
        <f t="shared" si="548"/>
        <v>2020-08-10T18:18:30</v>
      </c>
    </row>
    <row r="3895" spans="1:48" x14ac:dyDescent="0.25">
      <c r="A3895" s="5">
        <v>3966</v>
      </c>
      <c r="B3895" s="5" t="s">
        <v>8184</v>
      </c>
      <c r="C3895" s="5" t="s">
        <v>8185</v>
      </c>
      <c r="D3895" s="6" t="s">
        <v>8186</v>
      </c>
      <c r="E3895">
        <v>3</v>
      </c>
      <c r="F3895" s="7">
        <v>0.44180160709999999</v>
      </c>
      <c r="G3895" s="7">
        <v>0</v>
      </c>
      <c r="H3895" t="s">
        <v>322</v>
      </c>
      <c r="I3895">
        <v>21</v>
      </c>
      <c r="J3895">
        <v>1839.95</v>
      </c>
      <c r="K3895">
        <v>15000</v>
      </c>
      <c r="L3895" t="s">
        <v>52</v>
      </c>
      <c r="M3895" s="8" t="s">
        <v>86</v>
      </c>
      <c r="N3895" s="8">
        <v>0.53571428571428503</v>
      </c>
      <c r="O3895">
        <v>0.46428571428571402</v>
      </c>
      <c r="P3895" s="9">
        <v>0</v>
      </c>
      <c r="Q3895">
        <v>10000</v>
      </c>
      <c r="R3895" s="8"/>
      <c r="S3895" s="8"/>
      <c r="AA3895">
        <v>618847</v>
      </c>
      <c r="AB3895">
        <v>0</v>
      </c>
      <c r="AC3895">
        <v>12</v>
      </c>
      <c r="AD3895">
        <v>0</v>
      </c>
      <c r="AE3895">
        <v>2019</v>
      </c>
      <c r="AF3895" t="s">
        <v>126</v>
      </c>
      <c r="AG3895">
        <v>99800</v>
      </c>
      <c r="AH3895" t="s">
        <v>55</v>
      </c>
      <c r="AI3895" t="s">
        <v>56</v>
      </c>
      <c r="AJ3895">
        <v>1</v>
      </c>
      <c r="AK3895">
        <v>50600</v>
      </c>
      <c r="AL3895" s="8" t="s">
        <v>10778</v>
      </c>
      <c r="AM3895" s="10">
        <f t="shared" si="540"/>
        <v>2019</v>
      </c>
      <c r="AN3895">
        <f t="shared" si="541"/>
        <v>1</v>
      </c>
      <c r="AO3895">
        <f t="shared" si="547"/>
        <v>0</v>
      </c>
      <c r="AP3895">
        <f t="shared" si="542"/>
        <v>0</v>
      </c>
      <c r="AQ3895">
        <f t="shared" si="543"/>
        <v>0</v>
      </c>
      <c r="AR3895">
        <f t="shared" si="544"/>
        <v>1</v>
      </c>
      <c r="AS3895">
        <f t="shared" si="545"/>
        <v>0</v>
      </c>
      <c r="AT3895">
        <f t="shared" si="546"/>
        <v>0</v>
      </c>
      <c r="AU3895">
        <f t="shared" si="546"/>
        <v>1</v>
      </c>
      <c r="AV3895" t="str">
        <f t="shared" si="548"/>
        <v>2020-08-10T18:19:24</v>
      </c>
    </row>
    <row r="3896" spans="1:48" x14ac:dyDescent="0.25">
      <c r="A3896" s="5">
        <v>3967</v>
      </c>
      <c r="B3896" s="5" t="s">
        <v>10779</v>
      </c>
      <c r="C3896" s="5" t="s">
        <v>10780</v>
      </c>
      <c r="D3896" s="6" t="s">
        <v>10781</v>
      </c>
      <c r="E3896">
        <v>0</v>
      </c>
      <c r="F3896" s="7">
        <v>0.24392833329999999</v>
      </c>
      <c r="G3896" s="7">
        <v>0</v>
      </c>
      <c r="H3896" t="s">
        <v>10782</v>
      </c>
      <c r="I3896">
        <v>236</v>
      </c>
      <c r="J3896">
        <v>18000</v>
      </c>
      <c r="K3896">
        <v>30000</v>
      </c>
      <c r="L3896" t="s">
        <v>52</v>
      </c>
      <c r="M3896" s="8" t="s">
        <v>53</v>
      </c>
      <c r="N3896" s="8">
        <v>0.78571428571428503</v>
      </c>
      <c r="O3896">
        <v>0.214285714285714</v>
      </c>
      <c r="P3896" s="9">
        <v>0</v>
      </c>
      <c r="Q3896">
        <v>80000</v>
      </c>
      <c r="R3896" s="8"/>
      <c r="S3896" s="8" t="s">
        <v>217</v>
      </c>
      <c r="T3896">
        <v>6096345</v>
      </c>
      <c r="U3896">
        <v>1071910</v>
      </c>
      <c r="V3896">
        <v>7540463</v>
      </c>
      <c r="W3896">
        <v>6203321</v>
      </c>
      <c r="X3896">
        <v>265231</v>
      </c>
      <c r="Y3896">
        <v>2380706</v>
      </c>
      <c r="Z3896">
        <v>2026176</v>
      </c>
      <c r="AA3896">
        <v>4944974</v>
      </c>
      <c r="AB3896">
        <v>2946092</v>
      </c>
      <c r="AC3896">
        <v>12</v>
      </c>
      <c r="AD3896">
        <v>1998882</v>
      </c>
      <c r="AE3896">
        <v>2016</v>
      </c>
      <c r="AF3896" t="s">
        <v>126</v>
      </c>
      <c r="AG3896">
        <v>300000</v>
      </c>
      <c r="AH3896" t="s">
        <v>55</v>
      </c>
      <c r="AI3896" t="s">
        <v>55</v>
      </c>
      <c r="AJ3896">
        <v>1</v>
      </c>
      <c r="AK3896">
        <v>12420</v>
      </c>
      <c r="AL3896" s="8" t="s">
        <v>10783</v>
      </c>
      <c r="AM3896" s="10">
        <f t="shared" si="540"/>
        <v>2017</v>
      </c>
      <c r="AN3896">
        <f t="shared" si="541"/>
        <v>1</v>
      </c>
      <c r="AO3896">
        <f t="shared" si="547"/>
        <v>0</v>
      </c>
      <c r="AP3896">
        <f t="shared" si="542"/>
        <v>0</v>
      </c>
      <c r="AQ3896">
        <f t="shared" si="543"/>
        <v>1</v>
      </c>
      <c r="AR3896">
        <f t="shared" si="544"/>
        <v>0</v>
      </c>
      <c r="AS3896">
        <f t="shared" si="545"/>
        <v>0</v>
      </c>
      <c r="AT3896">
        <f t="shared" si="546"/>
        <v>0</v>
      </c>
      <c r="AU3896">
        <f t="shared" si="546"/>
        <v>0</v>
      </c>
      <c r="AV3896" t="str">
        <f t="shared" si="548"/>
        <v>2020-08-10T20:17:19</v>
      </c>
    </row>
    <row r="3897" spans="1:48" x14ac:dyDescent="0.25">
      <c r="A3897" s="5">
        <v>3968</v>
      </c>
      <c r="B3897" s="5" t="s">
        <v>2278</v>
      </c>
      <c r="C3897" s="5" t="s">
        <v>2279</v>
      </c>
      <c r="D3897" s="6" t="s">
        <v>2280</v>
      </c>
      <c r="E3897">
        <v>14</v>
      </c>
      <c r="F3897" s="7">
        <v>0.52304363200000004</v>
      </c>
      <c r="G3897" s="7">
        <v>0</v>
      </c>
      <c r="H3897" t="s">
        <v>2281</v>
      </c>
      <c r="I3897">
        <v>0</v>
      </c>
      <c r="J3897">
        <v>0</v>
      </c>
      <c r="K3897">
        <v>45000</v>
      </c>
      <c r="L3897" t="s">
        <v>52</v>
      </c>
      <c r="M3897" s="8" t="s">
        <v>53</v>
      </c>
      <c r="N3897" s="8">
        <v>0.69642857142857095</v>
      </c>
      <c r="O3897">
        <v>0.30357142857142799</v>
      </c>
      <c r="P3897" s="9">
        <v>-0.92634204548286503</v>
      </c>
      <c r="Q3897">
        <v>25000</v>
      </c>
      <c r="R3897" s="8"/>
      <c r="S3897" s="8"/>
      <c r="AA3897">
        <v>1388710</v>
      </c>
      <c r="AB3897">
        <v>0</v>
      </c>
      <c r="AC3897">
        <v>12</v>
      </c>
      <c r="AD3897">
        <v>0</v>
      </c>
      <c r="AE3897">
        <v>2014</v>
      </c>
      <c r="AF3897" t="s">
        <v>68</v>
      </c>
      <c r="AG3897">
        <v>200000</v>
      </c>
      <c r="AH3897" t="s">
        <v>55</v>
      </c>
      <c r="AI3897" t="s">
        <v>55</v>
      </c>
      <c r="AJ3897">
        <v>0.91815798849999997</v>
      </c>
      <c r="AK3897">
        <v>46200</v>
      </c>
      <c r="AL3897" s="8" t="s">
        <v>10784</v>
      </c>
      <c r="AM3897" s="10">
        <f t="shared" si="540"/>
        <v>2017</v>
      </c>
      <c r="AN3897">
        <f t="shared" si="541"/>
        <v>1</v>
      </c>
      <c r="AO3897">
        <f t="shared" si="547"/>
        <v>0</v>
      </c>
      <c r="AP3897">
        <f t="shared" si="542"/>
        <v>0</v>
      </c>
      <c r="AQ3897">
        <f t="shared" si="543"/>
        <v>1</v>
      </c>
      <c r="AR3897">
        <f t="shared" si="544"/>
        <v>0</v>
      </c>
      <c r="AS3897">
        <f t="shared" si="545"/>
        <v>0</v>
      </c>
      <c r="AT3897">
        <f t="shared" si="546"/>
        <v>0</v>
      </c>
      <c r="AU3897">
        <f t="shared" si="546"/>
        <v>0</v>
      </c>
      <c r="AV3897" t="str">
        <f t="shared" si="548"/>
        <v>2020-08-10T20:18:33</v>
      </c>
    </row>
    <row r="3898" spans="1:48" x14ac:dyDescent="0.25">
      <c r="A3898" s="5">
        <v>3969</v>
      </c>
      <c r="B3898" s="5" t="s">
        <v>10785</v>
      </c>
      <c r="C3898" s="5" t="s">
        <v>10786</v>
      </c>
      <c r="D3898" s="6" t="s">
        <v>10787</v>
      </c>
      <c r="E3898">
        <v>0</v>
      </c>
      <c r="F3898" s="7">
        <v>0.41558490850000002</v>
      </c>
      <c r="G3898" s="7">
        <v>0</v>
      </c>
      <c r="H3898" t="s">
        <v>3530</v>
      </c>
      <c r="I3898">
        <v>19</v>
      </c>
      <c r="J3898">
        <v>3071</v>
      </c>
      <c r="K3898">
        <v>30000</v>
      </c>
      <c r="L3898" t="s">
        <v>52</v>
      </c>
      <c r="M3898" s="8" t="s">
        <v>86</v>
      </c>
      <c r="N3898" s="8">
        <v>0.67857142857142805</v>
      </c>
      <c r="O3898">
        <v>0.32142857142857101</v>
      </c>
      <c r="P3898" s="9">
        <v>0</v>
      </c>
      <c r="Q3898">
        <v>7000</v>
      </c>
      <c r="R3898" s="8"/>
      <c r="S3898" s="8"/>
      <c r="AA3898">
        <v>261824</v>
      </c>
      <c r="AB3898">
        <v>0</v>
      </c>
      <c r="AC3898">
        <v>12</v>
      </c>
      <c r="AD3898">
        <v>0</v>
      </c>
      <c r="AE3898">
        <v>2017</v>
      </c>
      <c r="AF3898" t="s">
        <v>126</v>
      </c>
      <c r="AG3898">
        <v>150000</v>
      </c>
      <c r="AH3898" t="s">
        <v>55</v>
      </c>
      <c r="AI3898" t="s">
        <v>55</v>
      </c>
      <c r="AJ3898">
        <v>1</v>
      </c>
      <c r="AK3898">
        <v>4560</v>
      </c>
      <c r="AL3898" s="8" t="s">
        <v>10788</v>
      </c>
      <c r="AM3898" s="10">
        <f t="shared" si="540"/>
        <v>2019</v>
      </c>
      <c r="AN3898">
        <f t="shared" si="541"/>
        <v>1</v>
      </c>
      <c r="AO3898">
        <f t="shared" si="547"/>
        <v>0</v>
      </c>
      <c r="AP3898">
        <f t="shared" si="542"/>
        <v>0</v>
      </c>
      <c r="AQ3898">
        <f t="shared" si="543"/>
        <v>0</v>
      </c>
      <c r="AR3898">
        <f t="shared" si="544"/>
        <v>1</v>
      </c>
      <c r="AS3898">
        <f t="shared" si="545"/>
        <v>0</v>
      </c>
      <c r="AT3898">
        <f t="shared" si="546"/>
        <v>0</v>
      </c>
      <c r="AU3898">
        <f t="shared" si="546"/>
        <v>0</v>
      </c>
      <c r="AV3898" t="str">
        <f t="shared" si="548"/>
        <v>2020-08-10T20:19:41</v>
      </c>
    </row>
    <row r="3899" spans="1:48" x14ac:dyDescent="0.25">
      <c r="A3899" s="5">
        <v>3970</v>
      </c>
      <c r="B3899" s="5" t="s">
        <v>850</v>
      </c>
      <c r="C3899" s="5" t="s">
        <v>851</v>
      </c>
      <c r="D3899" s="6" t="s">
        <v>852</v>
      </c>
      <c r="E3899">
        <v>62</v>
      </c>
      <c r="F3899" s="7">
        <v>0.48755078120000001</v>
      </c>
      <c r="G3899" s="7">
        <v>0</v>
      </c>
      <c r="H3899" t="s">
        <v>853</v>
      </c>
      <c r="I3899">
        <v>0</v>
      </c>
      <c r="J3899">
        <v>0</v>
      </c>
      <c r="K3899">
        <v>15000</v>
      </c>
      <c r="L3899" t="s">
        <v>52</v>
      </c>
      <c r="M3899" s="8" t="s">
        <v>74</v>
      </c>
      <c r="N3899" s="8">
        <v>0.44642857142857101</v>
      </c>
      <c r="O3899">
        <v>0.55357142857142805</v>
      </c>
      <c r="P3899" s="9">
        <v>-0.729027137693401</v>
      </c>
      <c r="Q3899">
        <v>5000</v>
      </c>
      <c r="R3899" s="8"/>
      <c r="S3899" s="8"/>
      <c r="AA3899">
        <v>559466</v>
      </c>
      <c r="AB3899">
        <v>0</v>
      </c>
      <c r="AC3899">
        <v>12</v>
      </c>
      <c r="AD3899">
        <v>0</v>
      </c>
      <c r="AE3899">
        <v>2014</v>
      </c>
      <c r="AF3899" t="s">
        <v>68</v>
      </c>
      <c r="AG3899">
        <v>104500</v>
      </c>
      <c r="AH3899" t="s">
        <v>55</v>
      </c>
      <c r="AI3899" t="s">
        <v>56</v>
      </c>
      <c r="AJ3899">
        <v>0.72243183180000003</v>
      </c>
      <c r="AK3899">
        <v>77400</v>
      </c>
      <c r="AL3899" s="8" t="s">
        <v>10789</v>
      </c>
      <c r="AM3899" s="10">
        <f t="shared" si="540"/>
        <v>2016</v>
      </c>
      <c r="AN3899">
        <f t="shared" si="541"/>
        <v>1</v>
      </c>
      <c r="AO3899">
        <f t="shared" si="547"/>
        <v>0</v>
      </c>
      <c r="AP3899">
        <f t="shared" si="542"/>
        <v>0</v>
      </c>
      <c r="AQ3899">
        <f t="shared" si="543"/>
        <v>0</v>
      </c>
      <c r="AR3899">
        <f t="shared" si="544"/>
        <v>0</v>
      </c>
      <c r="AS3899">
        <f t="shared" si="545"/>
        <v>1</v>
      </c>
      <c r="AT3899">
        <f t="shared" si="546"/>
        <v>0</v>
      </c>
      <c r="AU3899">
        <f t="shared" si="546"/>
        <v>1</v>
      </c>
      <c r="AV3899" t="str">
        <f t="shared" si="548"/>
        <v>2020-08-10T20:20:28</v>
      </c>
    </row>
    <row r="3900" spans="1:48" x14ac:dyDescent="0.25">
      <c r="A3900" s="5">
        <v>3971</v>
      </c>
      <c r="B3900" s="5" t="s">
        <v>2549</v>
      </c>
      <c r="C3900" s="5" t="s">
        <v>2550</v>
      </c>
      <c r="D3900" s="6" t="s">
        <v>2551</v>
      </c>
      <c r="E3900">
        <v>0</v>
      </c>
      <c r="F3900" s="7">
        <v>0.57455756130000002</v>
      </c>
      <c r="G3900" s="7">
        <v>0</v>
      </c>
      <c r="H3900" t="s">
        <v>410</v>
      </c>
      <c r="I3900">
        <v>0</v>
      </c>
      <c r="J3900">
        <v>0</v>
      </c>
      <c r="K3900">
        <v>20000</v>
      </c>
      <c r="L3900" t="s">
        <v>52</v>
      </c>
      <c r="M3900" s="8" t="s">
        <v>53</v>
      </c>
      <c r="N3900" s="8">
        <v>0.75</v>
      </c>
      <c r="O3900">
        <v>0.249999999999999</v>
      </c>
      <c r="P3900" s="9">
        <v>0</v>
      </c>
      <c r="Q3900">
        <v>10000</v>
      </c>
      <c r="R3900" s="8"/>
      <c r="S3900" s="8" t="s">
        <v>217</v>
      </c>
      <c r="T3900">
        <v>64559</v>
      </c>
      <c r="U3900">
        <v>209</v>
      </c>
      <c r="V3900">
        <v>64559</v>
      </c>
      <c r="W3900">
        <v>64768</v>
      </c>
      <c r="X3900">
        <v>0</v>
      </c>
      <c r="Y3900">
        <v>0</v>
      </c>
      <c r="Z3900">
        <v>15570</v>
      </c>
      <c r="AA3900">
        <v>174229</v>
      </c>
      <c r="AB3900">
        <v>64508</v>
      </c>
      <c r="AC3900">
        <v>12</v>
      </c>
      <c r="AD3900">
        <v>109721</v>
      </c>
      <c r="AE3900">
        <v>2017</v>
      </c>
      <c r="AF3900" t="s">
        <v>126</v>
      </c>
      <c r="AG3900">
        <v>30000</v>
      </c>
      <c r="AH3900" t="s">
        <v>55</v>
      </c>
      <c r="AI3900" t="s">
        <v>55</v>
      </c>
      <c r="AJ3900">
        <v>1</v>
      </c>
      <c r="AK3900">
        <v>11100</v>
      </c>
      <c r="AL3900" s="8" t="s">
        <v>10790</v>
      </c>
      <c r="AM3900" s="10">
        <f t="shared" si="540"/>
        <v>2017</v>
      </c>
      <c r="AN3900">
        <f t="shared" si="541"/>
        <v>1</v>
      </c>
      <c r="AO3900">
        <f t="shared" si="547"/>
        <v>0</v>
      </c>
      <c r="AP3900">
        <f t="shared" si="542"/>
        <v>0</v>
      </c>
      <c r="AQ3900">
        <f t="shared" si="543"/>
        <v>1</v>
      </c>
      <c r="AR3900">
        <f t="shared" si="544"/>
        <v>0</v>
      </c>
      <c r="AS3900">
        <f t="shared" si="545"/>
        <v>0</v>
      </c>
      <c r="AT3900">
        <f t="shared" si="546"/>
        <v>0</v>
      </c>
      <c r="AU3900">
        <f t="shared" si="546"/>
        <v>0</v>
      </c>
      <c r="AV3900" t="str">
        <f t="shared" si="548"/>
        <v>2020-08-10T20:21:31</v>
      </c>
    </row>
    <row r="3901" spans="1:48" x14ac:dyDescent="0.25">
      <c r="A3901" s="5">
        <v>3972</v>
      </c>
      <c r="B3901" s="5" t="s">
        <v>10791</v>
      </c>
      <c r="C3901" s="5" t="s">
        <v>10792</v>
      </c>
      <c r="D3901" s="6" t="s">
        <v>10793</v>
      </c>
      <c r="E3901">
        <v>0</v>
      </c>
      <c r="F3901" s="7">
        <v>0</v>
      </c>
      <c r="G3901" s="7"/>
      <c r="H3901" t="s">
        <v>10794</v>
      </c>
      <c r="I3901">
        <v>0</v>
      </c>
      <c r="J3901">
        <v>0</v>
      </c>
      <c r="K3901">
        <v>20000</v>
      </c>
      <c r="L3901" t="s">
        <v>52</v>
      </c>
      <c r="M3901" s="8" t="s">
        <v>53</v>
      </c>
      <c r="N3901" s="8">
        <v>0.85714285714285698</v>
      </c>
      <c r="O3901">
        <v>0.14285714285714199</v>
      </c>
      <c r="P3901" s="9">
        <v>0</v>
      </c>
      <c r="Q3901">
        <v>20000</v>
      </c>
      <c r="R3901" s="8"/>
      <c r="S3901" s="8"/>
      <c r="AA3901">
        <v>3805139</v>
      </c>
      <c r="AB3901">
        <v>0</v>
      </c>
      <c r="AC3901">
        <v>12</v>
      </c>
      <c r="AD3901">
        <v>0</v>
      </c>
      <c r="AE3901">
        <v>1999</v>
      </c>
      <c r="AF3901" t="s">
        <v>54</v>
      </c>
      <c r="AG3901">
        <v>40000</v>
      </c>
      <c r="AH3901" t="s">
        <v>55</v>
      </c>
      <c r="AI3901" t="s">
        <v>55</v>
      </c>
      <c r="AJ3901">
        <v>0</v>
      </c>
      <c r="AK3901">
        <v>16200</v>
      </c>
      <c r="AL3901" s="8" t="s">
        <v>10795</v>
      </c>
      <c r="AM3901" s="10">
        <f t="shared" si="540"/>
        <v>2008</v>
      </c>
      <c r="AN3901">
        <f t="shared" si="541"/>
        <v>1</v>
      </c>
      <c r="AO3901">
        <f t="shared" si="547"/>
        <v>0</v>
      </c>
      <c r="AP3901">
        <f t="shared" si="542"/>
        <v>0</v>
      </c>
      <c r="AQ3901">
        <f t="shared" si="543"/>
        <v>1</v>
      </c>
      <c r="AR3901">
        <f t="shared" si="544"/>
        <v>0</v>
      </c>
      <c r="AS3901">
        <f t="shared" si="545"/>
        <v>0</v>
      </c>
      <c r="AT3901">
        <f t="shared" si="546"/>
        <v>0</v>
      </c>
      <c r="AU3901">
        <f t="shared" si="546"/>
        <v>0</v>
      </c>
      <c r="AV3901" t="str">
        <f t="shared" si="548"/>
        <v>2020-08-10T20:44:03</v>
      </c>
    </row>
    <row r="3902" spans="1:48" x14ac:dyDescent="0.25">
      <c r="A3902" s="5">
        <v>3973</v>
      </c>
      <c r="B3902" s="5" t="s">
        <v>10796</v>
      </c>
      <c r="C3902" s="5" t="s">
        <v>10797</v>
      </c>
      <c r="D3902" s="6" t="s">
        <v>10798</v>
      </c>
      <c r="E3902">
        <v>5</v>
      </c>
      <c r="F3902" s="7">
        <v>0</v>
      </c>
      <c r="G3902" s="7"/>
      <c r="H3902" t="s">
        <v>10799</v>
      </c>
      <c r="I3902">
        <v>0</v>
      </c>
      <c r="J3902">
        <v>0</v>
      </c>
      <c r="K3902">
        <v>40000</v>
      </c>
      <c r="L3902" t="s">
        <v>52</v>
      </c>
      <c r="M3902" s="8" t="s">
        <v>63</v>
      </c>
      <c r="N3902" s="8">
        <v>0.91071428571428503</v>
      </c>
      <c r="O3902">
        <v>8.9285714285714204E-2</v>
      </c>
      <c r="P3902" s="9">
        <v>0.86602540378443904</v>
      </c>
      <c r="Q3902">
        <v>40000</v>
      </c>
      <c r="R3902" s="8"/>
      <c r="S3902" s="8" t="s">
        <v>217</v>
      </c>
      <c r="T3902">
        <v>34072113</v>
      </c>
      <c r="U3902">
        <v>32265283</v>
      </c>
      <c r="V3902">
        <v>35273111</v>
      </c>
      <c r="W3902">
        <v>3007827</v>
      </c>
      <c r="X3902">
        <v>0</v>
      </c>
      <c r="Y3902">
        <v>15100092</v>
      </c>
      <c r="Z3902">
        <v>16134645</v>
      </c>
      <c r="AA3902">
        <v>44587276</v>
      </c>
      <c r="AB3902">
        <v>10612185</v>
      </c>
      <c r="AC3902">
        <v>12</v>
      </c>
      <c r="AD3902">
        <v>33975091</v>
      </c>
      <c r="AE3902">
        <v>2014</v>
      </c>
      <c r="AF3902" t="s">
        <v>68</v>
      </c>
      <c r="AG3902">
        <v>200000</v>
      </c>
      <c r="AH3902" t="s">
        <v>55</v>
      </c>
      <c r="AI3902" t="s">
        <v>55</v>
      </c>
      <c r="AJ3902">
        <v>0</v>
      </c>
      <c r="AK3902">
        <v>534000</v>
      </c>
      <c r="AL3902" s="8" t="s">
        <v>10800</v>
      </c>
      <c r="AM3902" s="10">
        <f t="shared" si="540"/>
        <v>2019</v>
      </c>
      <c r="AN3902">
        <f t="shared" si="541"/>
        <v>1</v>
      </c>
      <c r="AO3902">
        <f t="shared" si="547"/>
        <v>0</v>
      </c>
      <c r="AP3902">
        <f t="shared" si="542"/>
        <v>1</v>
      </c>
      <c r="AQ3902">
        <f t="shared" si="543"/>
        <v>0</v>
      </c>
      <c r="AR3902">
        <f t="shared" si="544"/>
        <v>0</v>
      </c>
      <c r="AS3902">
        <f t="shared" si="545"/>
        <v>0</v>
      </c>
      <c r="AT3902">
        <f t="shared" si="546"/>
        <v>0</v>
      </c>
      <c r="AU3902">
        <f t="shared" si="546"/>
        <v>0</v>
      </c>
      <c r="AV3902" t="str">
        <f t="shared" si="548"/>
        <v>2020-08-11T14:14:50</v>
      </c>
    </row>
    <row r="3903" spans="1:48" x14ac:dyDescent="0.25">
      <c r="A3903" s="5">
        <v>3974</v>
      </c>
      <c r="B3903" s="5" t="s">
        <v>5822</v>
      </c>
      <c r="C3903" s="5" t="s">
        <v>5823</v>
      </c>
      <c r="D3903" s="6" t="s">
        <v>5824</v>
      </c>
      <c r="E3903">
        <v>0</v>
      </c>
      <c r="F3903" s="7">
        <v>0.50317304129999996</v>
      </c>
      <c r="G3903" s="7">
        <v>0</v>
      </c>
      <c r="H3903" t="s">
        <v>4879</v>
      </c>
      <c r="I3903">
        <v>0</v>
      </c>
      <c r="J3903">
        <v>0</v>
      </c>
      <c r="K3903">
        <v>20000</v>
      </c>
      <c r="L3903" t="s">
        <v>52</v>
      </c>
      <c r="M3903" s="8" t="s">
        <v>53</v>
      </c>
      <c r="N3903" s="8">
        <v>0.85714285714285698</v>
      </c>
      <c r="O3903">
        <v>0.14285714285714199</v>
      </c>
      <c r="P3903" s="9">
        <v>0</v>
      </c>
      <c r="Q3903">
        <v>20000</v>
      </c>
      <c r="R3903" s="8"/>
      <c r="S3903" s="8"/>
      <c r="AA3903">
        <v>1561340</v>
      </c>
      <c r="AB3903">
        <v>0</v>
      </c>
      <c r="AC3903">
        <v>5</v>
      </c>
      <c r="AD3903">
        <v>0</v>
      </c>
      <c r="AE3903">
        <v>1999</v>
      </c>
      <c r="AF3903" t="s">
        <v>54</v>
      </c>
      <c r="AG3903">
        <v>224000</v>
      </c>
      <c r="AH3903" t="s">
        <v>55</v>
      </c>
      <c r="AI3903" t="s">
        <v>55</v>
      </c>
      <c r="AJ3903">
        <v>1</v>
      </c>
      <c r="AK3903">
        <v>108900</v>
      </c>
      <c r="AL3903" s="8" t="s">
        <v>10801</v>
      </c>
      <c r="AM3903" s="10">
        <f t="shared" si="540"/>
        <v>2013</v>
      </c>
      <c r="AN3903">
        <f t="shared" si="541"/>
        <v>1</v>
      </c>
      <c r="AO3903">
        <f t="shared" si="547"/>
        <v>0</v>
      </c>
      <c r="AP3903">
        <f t="shared" si="542"/>
        <v>0</v>
      </c>
      <c r="AQ3903">
        <f t="shared" si="543"/>
        <v>1</v>
      </c>
      <c r="AR3903">
        <f t="shared" si="544"/>
        <v>0</v>
      </c>
      <c r="AS3903">
        <f t="shared" si="545"/>
        <v>0</v>
      </c>
      <c r="AT3903">
        <f t="shared" si="546"/>
        <v>0</v>
      </c>
      <c r="AU3903">
        <f t="shared" si="546"/>
        <v>0</v>
      </c>
      <c r="AV3903" t="str">
        <f t="shared" si="548"/>
        <v>2020-08-11T14:15:30</v>
      </c>
    </row>
    <row r="3904" spans="1:48" x14ac:dyDescent="0.25">
      <c r="A3904" s="5">
        <v>3975</v>
      </c>
      <c r="B3904" s="5" t="s">
        <v>6341</v>
      </c>
      <c r="C3904" s="5" t="s">
        <v>6342</v>
      </c>
      <c r="D3904" s="6" t="s">
        <v>6343</v>
      </c>
      <c r="E3904">
        <v>19</v>
      </c>
      <c r="F3904" s="7">
        <v>0.40168857140000003</v>
      </c>
      <c r="G3904" s="7">
        <v>0</v>
      </c>
      <c r="H3904" t="s">
        <v>6344</v>
      </c>
      <c r="I3904">
        <v>10</v>
      </c>
      <c r="J3904">
        <v>3240</v>
      </c>
      <c r="K3904">
        <v>25000</v>
      </c>
      <c r="L3904" t="s">
        <v>199</v>
      </c>
      <c r="M3904" s="8" t="s">
        <v>86</v>
      </c>
      <c r="N3904" s="8">
        <v>0.55357142857142805</v>
      </c>
      <c r="O3904">
        <v>0.44642857142857101</v>
      </c>
      <c r="P3904" s="9">
        <v>0.92030080170482098</v>
      </c>
      <c r="R3904" s="8"/>
      <c r="S3904" s="8" t="s">
        <v>217</v>
      </c>
      <c r="T3904">
        <v>2257239</v>
      </c>
      <c r="U3904">
        <v>1934642</v>
      </c>
      <c r="V3904">
        <v>4199397</v>
      </c>
      <c r="W3904">
        <v>1380599</v>
      </c>
      <c r="X3904">
        <v>1654036</v>
      </c>
      <c r="Y3904">
        <v>106121</v>
      </c>
      <c r="Z3904">
        <v>1754992</v>
      </c>
      <c r="AA3904">
        <v>4855324</v>
      </c>
      <c r="AB3904">
        <v>2708771</v>
      </c>
      <c r="AC3904">
        <v>12</v>
      </c>
      <c r="AD3904">
        <v>2146553</v>
      </c>
      <c r="AE3904">
        <v>2005</v>
      </c>
      <c r="AF3904" t="s">
        <v>121</v>
      </c>
      <c r="AG3904">
        <v>500000</v>
      </c>
      <c r="AH3904" t="s">
        <v>56</v>
      </c>
      <c r="AI3904" t="s">
        <v>56</v>
      </c>
      <c r="AJ3904">
        <v>0.99826323139999995</v>
      </c>
      <c r="AK3904">
        <v>0</v>
      </c>
      <c r="AL3904" s="8"/>
      <c r="AM3904" s="10">
        <f t="shared" si="540"/>
        <v>2012</v>
      </c>
      <c r="AN3904">
        <f t="shared" si="541"/>
        <v>0</v>
      </c>
      <c r="AO3904">
        <f t="shared" si="547"/>
        <v>1</v>
      </c>
      <c r="AP3904">
        <f t="shared" si="542"/>
        <v>0</v>
      </c>
      <c r="AQ3904">
        <f t="shared" si="543"/>
        <v>0</v>
      </c>
      <c r="AR3904">
        <f t="shared" si="544"/>
        <v>1</v>
      </c>
      <c r="AS3904">
        <f t="shared" si="545"/>
        <v>0</v>
      </c>
      <c r="AT3904">
        <f t="shared" si="546"/>
        <v>1</v>
      </c>
      <c r="AU3904">
        <f t="shared" si="546"/>
        <v>1</v>
      </c>
      <c r="AV3904">
        <f t="shared" si="548"/>
        <v>0</v>
      </c>
    </row>
    <row r="3905" spans="1:48" x14ac:dyDescent="0.25">
      <c r="A3905" s="5">
        <v>3976</v>
      </c>
      <c r="B3905" s="5" t="s">
        <v>7402</v>
      </c>
      <c r="C3905" s="5" t="s">
        <v>7403</v>
      </c>
      <c r="D3905" s="6" t="s">
        <v>7404</v>
      </c>
      <c r="E3905">
        <v>9</v>
      </c>
      <c r="F3905" s="7">
        <v>0.36267612589999998</v>
      </c>
      <c r="G3905" s="7">
        <v>0</v>
      </c>
      <c r="H3905" t="s">
        <v>7405</v>
      </c>
      <c r="I3905">
        <v>33</v>
      </c>
      <c r="J3905">
        <v>7682.99</v>
      </c>
      <c r="K3905">
        <v>50000</v>
      </c>
      <c r="L3905" t="s">
        <v>52</v>
      </c>
      <c r="M3905" s="8" t="s">
        <v>63</v>
      </c>
      <c r="N3905" s="8">
        <v>0.91071428571428503</v>
      </c>
      <c r="O3905">
        <v>8.9285714285714204E-2</v>
      </c>
      <c r="P3905" s="9">
        <v>0</v>
      </c>
      <c r="Q3905">
        <v>50000</v>
      </c>
      <c r="R3905" s="8"/>
      <c r="S3905" s="8" t="s">
        <v>217</v>
      </c>
      <c r="T3905">
        <v>4473578</v>
      </c>
      <c r="U3905">
        <v>562601</v>
      </c>
      <c r="V3905">
        <v>4822920</v>
      </c>
      <c r="W3905">
        <v>3999662</v>
      </c>
      <c r="X3905">
        <v>0</v>
      </c>
      <c r="Y3905">
        <v>2686067</v>
      </c>
      <c r="Z3905">
        <v>0</v>
      </c>
      <c r="AA3905">
        <v>5150870</v>
      </c>
      <c r="AB3905">
        <v>2923649</v>
      </c>
      <c r="AC3905">
        <v>12</v>
      </c>
      <c r="AD3905">
        <v>2227221</v>
      </c>
      <c r="AE3905">
        <v>2013</v>
      </c>
      <c r="AF3905" t="s">
        <v>68</v>
      </c>
      <c r="AG3905">
        <v>500000</v>
      </c>
      <c r="AH3905" t="s">
        <v>55</v>
      </c>
      <c r="AI3905" t="s">
        <v>55</v>
      </c>
      <c r="AJ3905">
        <v>1</v>
      </c>
      <c r="AK3905">
        <v>261587</v>
      </c>
      <c r="AL3905" s="8" t="s">
        <v>10802</v>
      </c>
      <c r="AM3905" s="10">
        <f t="shared" si="540"/>
        <v>2013</v>
      </c>
      <c r="AN3905">
        <f t="shared" si="541"/>
        <v>1</v>
      </c>
      <c r="AO3905">
        <f t="shared" si="547"/>
        <v>0</v>
      </c>
      <c r="AP3905">
        <f t="shared" si="542"/>
        <v>1</v>
      </c>
      <c r="AQ3905">
        <f t="shared" si="543"/>
        <v>0</v>
      </c>
      <c r="AR3905">
        <f t="shared" si="544"/>
        <v>0</v>
      </c>
      <c r="AS3905">
        <f t="shared" si="545"/>
        <v>0</v>
      </c>
      <c r="AT3905">
        <f t="shared" si="546"/>
        <v>0</v>
      </c>
      <c r="AU3905">
        <f t="shared" si="546"/>
        <v>0</v>
      </c>
      <c r="AV3905" t="str">
        <f t="shared" si="548"/>
        <v>2020-08-11T14:17:14</v>
      </c>
    </row>
    <row r="3906" spans="1:48" x14ac:dyDescent="0.25">
      <c r="A3906" s="5">
        <v>3977</v>
      </c>
      <c r="B3906" s="5" t="s">
        <v>6692</v>
      </c>
      <c r="C3906" s="5" t="s">
        <v>6693</v>
      </c>
      <c r="D3906" s="6" t="s">
        <v>6694</v>
      </c>
      <c r="E3906">
        <v>3</v>
      </c>
      <c r="F3906" s="7">
        <v>0.47971988799999998</v>
      </c>
      <c r="G3906" s="7">
        <v>0</v>
      </c>
      <c r="H3906" t="s">
        <v>6695</v>
      </c>
      <c r="I3906">
        <v>110</v>
      </c>
      <c r="J3906">
        <v>48121.99</v>
      </c>
      <c r="K3906">
        <v>100000</v>
      </c>
      <c r="L3906" t="s">
        <v>52</v>
      </c>
      <c r="M3906" s="8" t="s">
        <v>63</v>
      </c>
      <c r="N3906" s="8">
        <v>0.94642857142857095</v>
      </c>
      <c r="O3906">
        <v>5.3571428571428499E-2</v>
      </c>
      <c r="P3906" s="9">
        <v>0.86602540378443904</v>
      </c>
      <c r="Q3906">
        <v>100000</v>
      </c>
      <c r="R3906" s="8"/>
      <c r="S3906" s="8" t="s">
        <v>329</v>
      </c>
      <c r="T3906">
        <v>519625</v>
      </c>
      <c r="U3906">
        <v>200293</v>
      </c>
      <c r="V3906">
        <v>828100</v>
      </c>
      <c r="W3906">
        <v>627807</v>
      </c>
      <c r="X3906">
        <v>0</v>
      </c>
      <c r="Y3906">
        <v>0</v>
      </c>
      <c r="Z3906">
        <v>233983</v>
      </c>
      <c r="AA3906">
        <v>1900333</v>
      </c>
      <c r="AB3906">
        <v>203377</v>
      </c>
      <c r="AC3906">
        <v>12</v>
      </c>
      <c r="AD3906">
        <v>1696956</v>
      </c>
      <c r="AE3906">
        <v>1990</v>
      </c>
      <c r="AF3906" t="s">
        <v>54</v>
      </c>
      <c r="AG3906">
        <v>200000</v>
      </c>
      <c r="AH3906" t="s">
        <v>55</v>
      </c>
      <c r="AI3906" t="s">
        <v>55</v>
      </c>
      <c r="AJ3906">
        <v>1</v>
      </c>
      <c r="AK3906">
        <v>66600</v>
      </c>
      <c r="AL3906" s="8" t="s">
        <v>10803</v>
      </c>
      <c r="AM3906" s="10">
        <f t="shared" ref="AM3906:AM3969" si="549">_xlfn.NUMBERVALUE(LEFT(H3906,4))</f>
        <v>2014</v>
      </c>
      <c r="AN3906">
        <f t="shared" ref="AN3906:AN3969" si="550">IF(OR(L3906 = "AprovadoAnalista", L3906 = "AprovadoComite" ),1,0)</f>
        <v>1</v>
      </c>
      <c r="AO3906">
        <f t="shared" si="547"/>
        <v>0</v>
      </c>
      <c r="AP3906">
        <f t="shared" ref="AP3906:AP3969" si="551">IF(MID(M3906,4,1)="0",1,0)</f>
        <v>1</v>
      </c>
      <c r="AQ3906">
        <f t="shared" ref="AQ3906:AQ3969" si="552">IF(MID(M3906,4,1)="1",1,0)</f>
        <v>0</v>
      </c>
      <c r="AR3906">
        <f t="shared" ref="AR3906:AR3969" si="553">IF(MID(M3906,4,1)="3",1,0)</f>
        <v>0</v>
      </c>
      <c r="AS3906">
        <f t="shared" ref="AS3906:AS3969" si="554">IF(MID(M3906,4,1)="5",1,0)</f>
        <v>0</v>
      </c>
      <c r="AT3906">
        <f t="shared" ref="AT3906:AU3969" si="555">IF(AH3906="True",1,0)</f>
        <v>0</v>
      </c>
      <c r="AU3906">
        <f t="shared" si="555"/>
        <v>0</v>
      </c>
      <c r="AV3906" t="str">
        <f t="shared" si="548"/>
        <v>2020-08-11T14:20:38</v>
      </c>
    </row>
    <row r="3907" spans="1:48" x14ac:dyDescent="0.25">
      <c r="A3907" s="5">
        <v>3978</v>
      </c>
      <c r="B3907" s="5" t="s">
        <v>8250</v>
      </c>
      <c r="C3907" s="5" t="s">
        <v>8251</v>
      </c>
      <c r="D3907" s="6" t="s">
        <v>8252</v>
      </c>
      <c r="E3907">
        <v>18</v>
      </c>
      <c r="F3907" s="7">
        <v>0.44486768450000003</v>
      </c>
      <c r="G3907" s="7">
        <v>0</v>
      </c>
      <c r="H3907" t="s">
        <v>8253</v>
      </c>
      <c r="I3907">
        <v>0</v>
      </c>
      <c r="J3907">
        <v>0</v>
      </c>
      <c r="K3907">
        <v>5000</v>
      </c>
      <c r="L3907" t="s">
        <v>199</v>
      </c>
      <c r="M3907" s="8" t="s">
        <v>86</v>
      </c>
      <c r="N3907" s="8">
        <v>0.64285714285714202</v>
      </c>
      <c r="O3907">
        <v>0.35714285714285698</v>
      </c>
      <c r="P3907" s="9">
        <v>0</v>
      </c>
      <c r="R3907" s="8"/>
      <c r="S3907" s="8" t="s">
        <v>217</v>
      </c>
      <c r="T3907">
        <v>40604</v>
      </c>
      <c r="U3907">
        <v>270</v>
      </c>
      <c r="V3907">
        <v>40604</v>
      </c>
      <c r="W3907">
        <v>40334</v>
      </c>
      <c r="X3907">
        <v>0</v>
      </c>
      <c r="Y3907">
        <v>11075</v>
      </c>
      <c r="Z3907">
        <v>7762</v>
      </c>
      <c r="AA3907">
        <v>11075</v>
      </c>
      <c r="AB3907">
        <v>5538</v>
      </c>
      <c r="AC3907">
        <v>12</v>
      </c>
      <c r="AD3907">
        <v>5537</v>
      </c>
      <c r="AE3907">
        <v>2018</v>
      </c>
      <c r="AF3907" t="s">
        <v>126</v>
      </c>
      <c r="AG3907">
        <v>15000</v>
      </c>
      <c r="AH3907" t="s">
        <v>55</v>
      </c>
      <c r="AI3907" t="s">
        <v>55</v>
      </c>
      <c r="AJ3907">
        <v>1</v>
      </c>
      <c r="AK3907">
        <v>4400</v>
      </c>
      <c r="AL3907" s="8"/>
      <c r="AM3907" s="10">
        <f t="shared" si="549"/>
        <v>2019</v>
      </c>
      <c r="AN3907">
        <f t="shared" si="550"/>
        <v>0</v>
      </c>
      <c r="AO3907">
        <f t="shared" ref="AO3907:AO3970" si="556">IF(OR(L3907 = "ReprovadoAnalista", L3907 = "ReprovadoComite" ),1,0)</f>
        <v>1</v>
      </c>
      <c r="AP3907">
        <f t="shared" si="551"/>
        <v>0</v>
      </c>
      <c r="AQ3907">
        <f t="shared" si="552"/>
        <v>0</v>
      </c>
      <c r="AR3907">
        <f t="shared" si="553"/>
        <v>1</v>
      </c>
      <c r="AS3907">
        <f t="shared" si="554"/>
        <v>0</v>
      </c>
      <c r="AT3907">
        <f t="shared" si="555"/>
        <v>0</v>
      </c>
      <c r="AU3907">
        <f t="shared" si="555"/>
        <v>0</v>
      </c>
      <c r="AV3907">
        <f t="shared" ref="AV3907:AV3970" si="557">IF(R3907&lt;&gt;"",R3907,AL3907)</f>
        <v>0</v>
      </c>
    </row>
    <row r="3908" spans="1:48" x14ac:dyDescent="0.25">
      <c r="A3908" s="5">
        <v>3979</v>
      </c>
      <c r="B3908" s="5" t="s">
        <v>1028</v>
      </c>
      <c r="C3908" s="5" t="s">
        <v>1029</v>
      </c>
      <c r="D3908" s="6" t="s">
        <v>1030</v>
      </c>
      <c r="E3908">
        <v>3</v>
      </c>
      <c r="F3908" s="7">
        <v>0.32243376260000001</v>
      </c>
      <c r="G3908" s="7">
        <v>0</v>
      </c>
      <c r="H3908" t="s">
        <v>1031</v>
      </c>
      <c r="I3908">
        <v>26</v>
      </c>
      <c r="J3908">
        <v>2972.38</v>
      </c>
      <c r="K3908">
        <v>15000</v>
      </c>
      <c r="L3908" t="s">
        <v>52</v>
      </c>
      <c r="M3908" s="8" t="s">
        <v>86</v>
      </c>
      <c r="N3908" s="8">
        <v>0.58928571428571397</v>
      </c>
      <c r="O3908">
        <v>0.41071428571428498</v>
      </c>
      <c r="P3908" s="9">
        <v>0</v>
      </c>
      <c r="Q3908">
        <v>10000</v>
      </c>
      <c r="R3908" s="8"/>
      <c r="S3908" s="8" t="s">
        <v>6905</v>
      </c>
      <c r="T3908">
        <v>773285</v>
      </c>
      <c r="U3908">
        <v>352539</v>
      </c>
      <c r="V3908">
        <v>777393</v>
      </c>
      <c r="W3908">
        <v>424853</v>
      </c>
      <c r="X3908">
        <v>58088</v>
      </c>
      <c r="Y3908">
        <v>43095</v>
      </c>
      <c r="Z3908">
        <v>617407</v>
      </c>
      <c r="AA3908">
        <v>194572</v>
      </c>
      <c r="AB3908">
        <v>126472</v>
      </c>
      <c r="AC3908">
        <v>3</v>
      </c>
      <c r="AD3908">
        <v>68100</v>
      </c>
      <c r="AE3908">
        <v>2019</v>
      </c>
      <c r="AF3908" t="s">
        <v>126</v>
      </c>
      <c r="AG3908">
        <v>350000</v>
      </c>
      <c r="AH3908" t="s">
        <v>55</v>
      </c>
      <c r="AI3908" t="s">
        <v>56</v>
      </c>
      <c r="AJ3908">
        <v>1</v>
      </c>
      <c r="AK3908">
        <v>2200</v>
      </c>
      <c r="AL3908" s="8" t="s">
        <v>10804</v>
      </c>
      <c r="AM3908" s="10">
        <f t="shared" si="549"/>
        <v>2019</v>
      </c>
      <c r="AN3908">
        <f t="shared" si="550"/>
        <v>1</v>
      </c>
      <c r="AO3908">
        <f t="shared" si="556"/>
        <v>0</v>
      </c>
      <c r="AP3908">
        <f t="shared" si="551"/>
        <v>0</v>
      </c>
      <c r="AQ3908">
        <f t="shared" si="552"/>
        <v>0</v>
      </c>
      <c r="AR3908">
        <f t="shared" si="553"/>
        <v>1</v>
      </c>
      <c r="AS3908">
        <f t="shared" si="554"/>
        <v>0</v>
      </c>
      <c r="AT3908">
        <f t="shared" si="555"/>
        <v>0</v>
      </c>
      <c r="AU3908">
        <f t="shared" si="555"/>
        <v>1</v>
      </c>
      <c r="AV3908" t="str">
        <f t="shared" si="557"/>
        <v>2020-08-11T14:22:17</v>
      </c>
    </row>
    <row r="3909" spans="1:48" x14ac:dyDescent="0.25">
      <c r="A3909" s="5">
        <v>3980</v>
      </c>
      <c r="B3909" s="5" t="s">
        <v>3002</v>
      </c>
      <c r="C3909" s="5" t="s">
        <v>3003</v>
      </c>
      <c r="D3909" s="6" t="s">
        <v>3004</v>
      </c>
      <c r="E3909">
        <v>3</v>
      </c>
      <c r="F3909" s="7">
        <v>0.38866567810000002</v>
      </c>
      <c r="G3909" s="7">
        <v>0</v>
      </c>
      <c r="H3909" t="s">
        <v>3005</v>
      </c>
      <c r="I3909">
        <v>44</v>
      </c>
      <c r="J3909">
        <v>1139321.8999999999</v>
      </c>
      <c r="K3909">
        <v>600000</v>
      </c>
      <c r="L3909" t="s">
        <v>52</v>
      </c>
      <c r="M3909" s="8" t="s">
        <v>63</v>
      </c>
      <c r="N3909" s="8">
        <v>0.91071428571428503</v>
      </c>
      <c r="O3909">
        <v>8.9285714285714204E-2</v>
      </c>
      <c r="P3909" s="9">
        <v>0</v>
      </c>
      <c r="Q3909">
        <v>600000</v>
      </c>
      <c r="R3909" s="8"/>
      <c r="S3909" s="8" t="s">
        <v>10227</v>
      </c>
      <c r="T3909">
        <v>41501353</v>
      </c>
      <c r="U3909">
        <v>40692542</v>
      </c>
      <c r="V3909">
        <v>62188103</v>
      </c>
      <c r="W3909">
        <v>2694104</v>
      </c>
      <c r="X3909">
        <v>1551341</v>
      </c>
      <c r="Y3909">
        <v>8825193</v>
      </c>
      <c r="Z3909">
        <v>20679529</v>
      </c>
      <c r="AA3909">
        <v>56615900</v>
      </c>
      <c r="AB3909">
        <v>15762442</v>
      </c>
      <c r="AC3909">
        <v>6</v>
      </c>
      <c r="AD3909">
        <v>40853458</v>
      </c>
      <c r="AE3909">
        <v>1970</v>
      </c>
      <c r="AF3909" t="s">
        <v>54</v>
      </c>
      <c r="AG3909">
        <v>5000000</v>
      </c>
      <c r="AH3909" t="s">
        <v>55</v>
      </c>
      <c r="AI3909" t="s">
        <v>55</v>
      </c>
      <c r="AJ3909">
        <v>1</v>
      </c>
      <c r="AK3909">
        <v>6055378</v>
      </c>
      <c r="AL3909" s="8" t="s">
        <v>10805</v>
      </c>
      <c r="AM3909" s="10">
        <f t="shared" si="549"/>
        <v>2007</v>
      </c>
      <c r="AN3909">
        <f t="shared" si="550"/>
        <v>1</v>
      </c>
      <c r="AO3909">
        <f t="shared" si="556"/>
        <v>0</v>
      </c>
      <c r="AP3909">
        <f t="shared" si="551"/>
        <v>1</v>
      </c>
      <c r="AQ3909">
        <f t="shared" si="552"/>
        <v>0</v>
      </c>
      <c r="AR3909">
        <f t="shared" si="553"/>
        <v>0</v>
      </c>
      <c r="AS3909">
        <f t="shared" si="554"/>
        <v>0</v>
      </c>
      <c r="AT3909">
        <f t="shared" si="555"/>
        <v>0</v>
      </c>
      <c r="AU3909">
        <f t="shared" si="555"/>
        <v>0</v>
      </c>
      <c r="AV3909" t="str">
        <f t="shared" si="557"/>
        <v>2020-08-11T16:31:55</v>
      </c>
    </row>
    <row r="3910" spans="1:48" x14ac:dyDescent="0.25">
      <c r="A3910" s="5">
        <v>3981</v>
      </c>
      <c r="B3910" s="5" t="s">
        <v>7017</v>
      </c>
      <c r="C3910" s="5" t="s">
        <v>7018</v>
      </c>
      <c r="D3910" s="6" t="s">
        <v>7019</v>
      </c>
      <c r="E3910">
        <v>16</v>
      </c>
      <c r="F3910" s="7">
        <v>0.44775190770000001</v>
      </c>
      <c r="G3910" s="7">
        <v>0</v>
      </c>
      <c r="H3910" t="s">
        <v>7020</v>
      </c>
      <c r="I3910">
        <v>41</v>
      </c>
      <c r="J3910">
        <v>70350</v>
      </c>
      <c r="K3910">
        <v>150000</v>
      </c>
      <c r="L3910" t="s">
        <v>52</v>
      </c>
      <c r="M3910" s="8" t="s">
        <v>53</v>
      </c>
      <c r="N3910" s="8">
        <v>0.82142857142857095</v>
      </c>
      <c r="O3910">
        <v>0.17857142857142799</v>
      </c>
      <c r="P3910" s="9">
        <v>0</v>
      </c>
      <c r="Q3910">
        <v>150000</v>
      </c>
      <c r="R3910" s="8"/>
      <c r="S3910" s="8" t="s">
        <v>329</v>
      </c>
      <c r="T3910">
        <v>47995089</v>
      </c>
      <c r="U3910">
        <v>46281319</v>
      </c>
      <c r="V3910">
        <v>68830839</v>
      </c>
      <c r="W3910">
        <v>3748063</v>
      </c>
      <c r="X3910">
        <v>1951341</v>
      </c>
      <c r="Y3910">
        <v>15825193</v>
      </c>
      <c r="Z3910">
        <v>20679529</v>
      </c>
      <c r="AA3910">
        <v>123571933</v>
      </c>
      <c r="AB3910">
        <v>42165971</v>
      </c>
      <c r="AC3910">
        <v>12</v>
      </c>
      <c r="AD3910">
        <v>81405962</v>
      </c>
      <c r="AE3910">
        <v>2009</v>
      </c>
      <c r="AF3910" t="s">
        <v>121</v>
      </c>
      <c r="AG3910">
        <v>5000000</v>
      </c>
      <c r="AH3910" t="s">
        <v>56</v>
      </c>
      <c r="AI3910" t="s">
        <v>55</v>
      </c>
      <c r="AJ3910">
        <v>1</v>
      </c>
      <c r="AK3910">
        <v>5769911</v>
      </c>
      <c r="AL3910" s="8" t="s">
        <v>10806</v>
      </c>
      <c r="AM3910" s="10">
        <f t="shared" si="549"/>
        <v>2019</v>
      </c>
      <c r="AN3910">
        <f t="shared" si="550"/>
        <v>1</v>
      </c>
      <c r="AO3910">
        <f t="shared" si="556"/>
        <v>0</v>
      </c>
      <c r="AP3910">
        <f t="shared" si="551"/>
        <v>0</v>
      </c>
      <c r="AQ3910">
        <f t="shared" si="552"/>
        <v>1</v>
      </c>
      <c r="AR3910">
        <f t="shared" si="553"/>
        <v>0</v>
      </c>
      <c r="AS3910">
        <f t="shared" si="554"/>
        <v>0</v>
      </c>
      <c r="AT3910">
        <f t="shared" si="555"/>
        <v>1</v>
      </c>
      <c r="AU3910">
        <f t="shared" si="555"/>
        <v>0</v>
      </c>
      <c r="AV3910" t="str">
        <f t="shared" si="557"/>
        <v>2020-08-11T16:33:54</v>
      </c>
    </row>
    <row r="3911" spans="1:48" x14ac:dyDescent="0.25">
      <c r="A3911" s="5">
        <v>3982</v>
      </c>
      <c r="B3911" s="5" t="s">
        <v>2181</v>
      </c>
      <c r="C3911" s="5" t="s">
        <v>2182</v>
      </c>
      <c r="D3911" s="6" t="s">
        <v>2183</v>
      </c>
      <c r="E3911">
        <v>14</v>
      </c>
      <c r="F3911" s="7">
        <v>0.39866372300000003</v>
      </c>
      <c r="G3911" s="7">
        <v>0</v>
      </c>
      <c r="H3911" t="s">
        <v>2184</v>
      </c>
      <c r="I3911">
        <v>49</v>
      </c>
      <c r="J3911">
        <v>32886.49</v>
      </c>
      <c r="K3911">
        <v>50000</v>
      </c>
      <c r="L3911" t="s">
        <v>52</v>
      </c>
      <c r="M3911" s="8" t="s">
        <v>86</v>
      </c>
      <c r="N3911" s="8">
        <v>0.60714285714285698</v>
      </c>
      <c r="O3911">
        <v>0.39285714285714202</v>
      </c>
      <c r="P3911" s="9">
        <v>0</v>
      </c>
      <c r="Q3911">
        <v>40000</v>
      </c>
      <c r="R3911" s="8"/>
      <c r="S3911" s="8" t="s">
        <v>217</v>
      </c>
      <c r="T3911">
        <v>8147237</v>
      </c>
      <c r="U3911">
        <v>10725298</v>
      </c>
      <c r="V3911">
        <v>11907176</v>
      </c>
      <c r="W3911">
        <v>317277</v>
      </c>
      <c r="X3911">
        <v>2541100</v>
      </c>
      <c r="Y3911">
        <v>4499981</v>
      </c>
      <c r="Z3911">
        <v>3733307</v>
      </c>
      <c r="AA3911">
        <v>0</v>
      </c>
      <c r="AB3911">
        <v>0</v>
      </c>
      <c r="AC3911">
        <v>1</v>
      </c>
      <c r="AD3911">
        <v>0</v>
      </c>
      <c r="AE3911">
        <v>2007</v>
      </c>
      <c r="AF3911" t="s">
        <v>121</v>
      </c>
      <c r="AG3911">
        <v>118000</v>
      </c>
      <c r="AH3911" t="s">
        <v>55</v>
      </c>
      <c r="AI3911" t="s">
        <v>55</v>
      </c>
      <c r="AJ3911">
        <v>1</v>
      </c>
      <c r="AK3911">
        <v>444035</v>
      </c>
      <c r="AL3911" s="8" t="s">
        <v>10807</v>
      </c>
      <c r="AM3911" s="10">
        <f t="shared" si="549"/>
        <v>2013</v>
      </c>
      <c r="AN3911">
        <f t="shared" si="550"/>
        <v>1</v>
      </c>
      <c r="AO3911">
        <f t="shared" si="556"/>
        <v>0</v>
      </c>
      <c r="AP3911">
        <f t="shared" si="551"/>
        <v>0</v>
      </c>
      <c r="AQ3911">
        <f t="shared" si="552"/>
        <v>0</v>
      </c>
      <c r="AR3911">
        <f t="shared" si="553"/>
        <v>1</v>
      </c>
      <c r="AS3911">
        <f t="shared" si="554"/>
        <v>0</v>
      </c>
      <c r="AT3911">
        <f t="shared" si="555"/>
        <v>0</v>
      </c>
      <c r="AU3911">
        <f t="shared" si="555"/>
        <v>0</v>
      </c>
      <c r="AV3911" t="str">
        <f t="shared" si="557"/>
        <v>2020-08-11T14:30:18</v>
      </c>
    </row>
    <row r="3912" spans="1:48" x14ac:dyDescent="0.25">
      <c r="A3912" s="5">
        <v>3983</v>
      </c>
      <c r="B3912" s="5" t="s">
        <v>10808</v>
      </c>
      <c r="C3912" s="5" t="s">
        <v>10809</v>
      </c>
      <c r="D3912" s="6" t="s">
        <v>10810</v>
      </c>
      <c r="E3912">
        <v>7</v>
      </c>
      <c r="F3912" s="7">
        <v>0</v>
      </c>
      <c r="G3912" s="7"/>
      <c r="H3912" t="s">
        <v>10811</v>
      </c>
      <c r="I3912">
        <v>0</v>
      </c>
      <c r="J3912">
        <v>0</v>
      </c>
      <c r="K3912">
        <v>30000</v>
      </c>
      <c r="L3912" t="s">
        <v>52</v>
      </c>
      <c r="M3912" s="8" t="s">
        <v>86</v>
      </c>
      <c r="N3912" s="8">
        <v>0.53571428571428503</v>
      </c>
      <c r="O3912">
        <v>0.46428571428571402</v>
      </c>
      <c r="P3912" s="11">
        <v>-9.9999999999999998E-17</v>
      </c>
      <c r="Q3912">
        <v>25000</v>
      </c>
      <c r="R3912" s="8"/>
      <c r="S3912" s="8"/>
      <c r="AA3912">
        <v>2383715</v>
      </c>
      <c r="AB3912">
        <v>0</v>
      </c>
      <c r="AC3912">
        <v>12</v>
      </c>
      <c r="AD3912">
        <v>0</v>
      </c>
      <c r="AE3912">
        <v>2016</v>
      </c>
      <c r="AF3912" t="s">
        <v>126</v>
      </c>
      <c r="AG3912">
        <v>400000</v>
      </c>
      <c r="AH3912" t="s">
        <v>55</v>
      </c>
      <c r="AI3912" t="s">
        <v>56</v>
      </c>
      <c r="AJ3912">
        <v>0</v>
      </c>
      <c r="AK3912">
        <v>720</v>
      </c>
      <c r="AL3912" s="8" t="s">
        <v>10812</v>
      </c>
      <c r="AM3912" s="10">
        <f t="shared" si="549"/>
        <v>2018</v>
      </c>
      <c r="AN3912">
        <f t="shared" si="550"/>
        <v>1</v>
      </c>
      <c r="AO3912">
        <f t="shared" si="556"/>
        <v>0</v>
      </c>
      <c r="AP3912">
        <f t="shared" si="551"/>
        <v>0</v>
      </c>
      <c r="AQ3912">
        <f t="shared" si="552"/>
        <v>0</v>
      </c>
      <c r="AR3912">
        <f t="shared" si="553"/>
        <v>1</v>
      </c>
      <c r="AS3912">
        <f t="shared" si="554"/>
        <v>0</v>
      </c>
      <c r="AT3912">
        <f t="shared" si="555"/>
        <v>0</v>
      </c>
      <c r="AU3912">
        <f t="shared" si="555"/>
        <v>1</v>
      </c>
      <c r="AV3912" t="str">
        <f t="shared" si="557"/>
        <v>2020-08-11T14:31:07</v>
      </c>
    </row>
    <row r="3913" spans="1:48" x14ac:dyDescent="0.25">
      <c r="A3913" s="5">
        <v>3984</v>
      </c>
      <c r="B3913" s="5" t="s">
        <v>7205</v>
      </c>
      <c r="C3913" s="5" t="s">
        <v>7206</v>
      </c>
      <c r="D3913" s="6" t="s">
        <v>7207</v>
      </c>
      <c r="E3913">
        <v>27</v>
      </c>
      <c r="F3913" s="7">
        <v>0.53529003939999997</v>
      </c>
      <c r="G3913" s="7">
        <v>0</v>
      </c>
      <c r="H3913" t="s">
        <v>5602</v>
      </c>
      <c r="I3913">
        <v>0</v>
      </c>
      <c r="J3913">
        <v>16480</v>
      </c>
      <c r="K3913">
        <v>45000</v>
      </c>
      <c r="L3913" t="s">
        <v>52</v>
      </c>
      <c r="M3913" s="8" t="s">
        <v>53</v>
      </c>
      <c r="N3913" s="8">
        <v>0.80357142857142805</v>
      </c>
      <c r="O3913">
        <v>0.19642857142857101</v>
      </c>
      <c r="P3913" s="9">
        <v>-0.71877968979143603</v>
      </c>
      <c r="Q3913">
        <v>45000</v>
      </c>
      <c r="R3913" s="8"/>
      <c r="S3913" s="8"/>
      <c r="AA3913">
        <v>4131020</v>
      </c>
      <c r="AB3913">
        <v>0</v>
      </c>
      <c r="AC3913">
        <v>6</v>
      </c>
      <c r="AD3913">
        <v>0</v>
      </c>
      <c r="AE3913">
        <v>2002</v>
      </c>
      <c r="AF3913" t="s">
        <v>54</v>
      </c>
      <c r="AG3913">
        <v>15000</v>
      </c>
      <c r="AH3913" t="s">
        <v>55</v>
      </c>
      <c r="AI3913" t="s">
        <v>55</v>
      </c>
      <c r="AJ3913">
        <v>0.88618698910000004</v>
      </c>
      <c r="AK3913">
        <v>53200</v>
      </c>
      <c r="AL3913" s="8" t="s">
        <v>10813</v>
      </c>
      <c r="AM3913" s="10">
        <f t="shared" si="549"/>
        <v>2013</v>
      </c>
      <c r="AN3913">
        <f t="shared" si="550"/>
        <v>1</v>
      </c>
      <c r="AO3913">
        <f t="shared" si="556"/>
        <v>0</v>
      </c>
      <c r="AP3913">
        <f t="shared" si="551"/>
        <v>0</v>
      </c>
      <c r="AQ3913">
        <f t="shared" si="552"/>
        <v>1</v>
      </c>
      <c r="AR3913">
        <f t="shared" si="553"/>
        <v>0</v>
      </c>
      <c r="AS3913">
        <f t="shared" si="554"/>
        <v>0</v>
      </c>
      <c r="AT3913">
        <f t="shared" si="555"/>
        <v>0</v>
      </c>
      <c r="AU3913">
        <f t="shared" si="555"/>
        <v>0</v>
      </c>
      <c r="AV3913" t="str">
        <f t="shared" si="557"/>
        <v>2020-08-11T16:00:55</v>
      </c>
    </row>
    <row r="3914" spans="1:48" x14ac:dyDescent="0.25">
      <c r="A3914" s="5">
        <v>3985</v>
      </c>
      <c r="B3914" s="5" t="s">
        <v>2630</v>
      </c>
      <c r="C3914" s="5" t="s">
        <v>2631</v>
      </c>
      <c r="D3914" s="6" t="s">
        <v>2632</v>
      </c>
      <c r="E3914">
        <v>4</v>
      </c>
      <c r="F3914" s="7">
        <v>0.47164671019999999</v>
      </c>
      <c r="G3914" s="7">
        <v>0</v>
      </c>
      <c r="H3914" t="s">
        <v>1231</v>
      </c>
      <c r="I3914">
        <v>52</v>
      </c>
      <c r="J3914">
        <v>102096.22</v>
      </c>
      <c r="K3914">
        <v>220000</v>
      </c>
      <c r="L3914" t="s">
        <v>52</v>
      </c>
      <c r="M3914" s="8" t="s">
        <v>53</v>
      </c>
      <c r="N3914" s="8">
        <v>0.875</v>
      </c>
      <c r="O3914">
        <v>0.125</v>
      </c>
      <c r="P3914" s="9">
        <v>0.74291731745931699</v>
      </c>
      <c r="Q3914">
        <v>220000</v>
      </c>
      <c r="R3914" s="8"/>
      <c r="S3914" s="8" t="s">
        <v>329</v>
      </c>
      <c r="T3914">
        <v>89566000</v>
      </c>
      <c r="U3914">
        <v>105396000</v>
      </c>
      <c r="V3914">
        <v>338808000</v>
      </c>
      <c r="W3914">
        <v>81406000</v>
      </c>
      <c r="X3914">
        <v>8220000</v>
      </c>
      <c r="Y3914">
        <v>25889000</v>
      </c>
      <c r="Z3914">
        <v>55380000</v>
      </c>
      <c r="AA3914">
        <v>442754000</v>
      </c>
      <c r="AB3914">
        <v>136740000</v>
      </c>
      <c r="AC3914">
        <v>12</v>
      </c>
      <c r="AD3914">
        <v>306014000</v>
      </c>
      <c r="AE3914">
        <v>1988</v>
      </c>
      <c r="AF3914" t="s">
        <v>54</v>
      </c>
      <c r="AG3914">
        <v>2737109</v>
      </c>
      <c r="AH3914" t="s">
        <v>55</v>
      </c>
      <c r="AI3914" t="s">
        <v>55</v>
      </c>
      <c r="AJ3914">
        <v>0.99470647769999998</v>
      </c>
      <c r="AK3914">
        <v>0</v>
      </c>
      <c r="AL3914" s="8" t="s">
        <v>10814</v>
      </c>
      <c r="AM3914" s="10">
        <f t="shared" si="549"/>
        <v>2017</v>
      </c>
      <c r="AN3914">
        <f t="shared" si="550"/>
        <v>1</v>
      </c>
      <c r="AO3914">
        <f t="shared" si="556"/>
        <v>0</v>
      </c>
      <c r="AP3914">
        <f t="shared" si="551"/>
        <v>0</v>
      </c>
      <c r="AQ3914">
        <f t="shared" si="552"/>
        <v>1</v>
      </c>
      <c r="AR3914">
        <f t="shared" si="553"/>
        <v>0</v>
      </c>
      <c r="AS3914">
        <f t="shared" si="554"/>
        <v>0</v>
      </c>
      <c r="AT3914">
        <f t="shared" si="555"/>
        <v>0</v>
      </c>
      <c r="AU3914">
        <f t="shared" si="555"/>
        <v>0</v>
      </c>
      <c r="AV3914" t="str">
        <f t="shared" si="557"/>
        <v>2020-08-11T16:01:40</v>
      </c>
    </row>
    <row r="3915" spans="1:48" x14ac:dyDescent="0.25">
      <c r="A3915" s="5">
        <v>3986</v>
      </c>
      <c r="B3915" s="5" t="s">
        <v>10815</v>
      </c>
      <c r="C3915" s="5" t="s">
        <v>10816</v>
      </c>
      <c r="D3915" s="6" t="s">
        <v>10817</v>
      </c>
      <c r="E3915">
        <v>3</v>
      </c>
      <c r="F3915" s="7">
        <v>0.52086037740000002</v>
      </c>
      <c r="G3915" s="7">
        <v>0</v>
      </c>
      <c r="H3915" t="s">
        <v>10818</v>
      </c>
      <c r="I3915">
        <v>0</v>
      </c>
      <c r="J3915">
        <v>0</v>
      </c>
      <c r="K3915">
        <v>20000</v>
      </c>
      <c r="L3915" t="s">
        <v>62</v>
      </c>
      <c r="M3915" s="8" t="s">
        <v>63</v>
      </c>
      <c r="N3915" s="8">
        <v>1</v>
      </c>
      <c r="O3915">
        <v>0</v>
      </c>
      <c r="P3915" s="9">
        <v>0</v>
      </c>
      <c r="R3915" s="8"/>
      <c r="S3915" s="8"/>
      <c r="AJ3915">
        <v>1</v>
      </c>
      <c r="AL3915" s="8"/>
      <c r="AM3915" s="10">
        <f t="shared" si="549"/>
        <v>2008</v>
      </c>
      <c r="AN3915">
        <f t="shared" si="550"/>
        <v>0</v>
      </c>
      <c r="AO3915">
        <f t="shared" si="556"/>
        <v>0</v>
      </c>
      <c r="AP3915">
        <f t="shared" si="551"/>
        <v>1</v>
      </c>
      <c r="AQ3915">
        <f t="shared" si="552"/>
        <v>0</v>
      </c>
      <c r="AR3915">
        <f t="shared" si="553"/>
        <v>0</v>
      </c>
      <c r="AS3915">
        <f t="shared" si="554"/>
        <v>0</v>
      </c>
      <c r="AT3915">
        <f t="shared" si="555"/>
        <v>0</v>
      </c>
      <c r="AU3915">
        <f t="shared" si="555"/>
        <v>0</v>
      </c>
      <c r="AV3915">
        <f t="shared" si="557"/>
        <v>0</v>
      </c>
    </row>
    <row r="3916" spans="1:48" x14ac:dyDescent="0.25">
      <c r="A3916" s="5">
        <v>3987</v>
      </c>
      <c r="B3916" s="5" t="s">
        <v>9890</v>
      </c>
      <c r="C3916" s="5" t="s">
        <v>9891</v>
      </c>
      <c r="D3916" s="6" t="s">
        <v>9892</v>
      </c>
      <c r="E3916">
        <v>29</v>
      </c>
      <c r="F3916" s="7">
        <v>0.65992901910000001</v>
      </c>
      <c r="G3916" s="7">
        <v>0</v>
      </c>
      <c r="H3916" t="s">
        <v>9893</v>
      </c>
      <c r="I3916">
        <v>0</v>
      </c>
      <c r="J3916">
        <v>0</v>
      </c>
      <c r="K3916">
        <v>30000</v>
      </c>
      <c r="L3916" t="s">
        <v>52</v>
      </c>
      <c r="M3916" s="8" t="s">
        <v>86</v>
      </c>
      <c r="N3916" s="8">
        <v>0.53571428571428503</v>
      </c>
      <c r="O3916">
        <v>0.46428571428571402</v>
      </c>
      <c r="P3916" s="9">
        <v>0</v>
      </c>
      <c r="Q3916">
        <v>15000</v>
      </c>
      <c r="R3916" s="8"/>
      <c r="S3916" s="8"/>
      <c r="AA3916">
        <v>409756</v>
      </c>
      <c r="AB3916">
        <v>0</v>
      </c>
      <c r="AC3916">
        <v>5</v>
      </c>
      <c r="AD3916">
        <v>0</v>
      </c>
      <c r="AE3916">
        <v>2006</v>
      </c>
      <c r="AF3916" t="s">
        <v>121</v>
      </c>
      <c r="AG3916">
        <v>10000</v>
      </c>
      <c r="AH3916" t="s">
        <v>55</v>
      </c>
      <c r="AI3916" t="s">
        <v>56</v>
      </c>
      <c r="AJ3916">
        <v>1</v>
      </c>
      <c r="AK3916">
        <v>1480</v>
      </c>
      <c r="AL3916" s="8" t="s">
        <v>10819</v>
      </c>
      <c r="AM3916" s="10">
        <f t="shared" si="549"/>
        <v>2020</v>
      </c>
      <c r="AN3916">
        <f t="shared" si="550"/>
        <v>1</v>
      </c>
      <c r="AO3916">
        <f t="shared" si="556"/>
        <v>0</v>
      </c>
      <c r="AP3916">
        <f t="shared" si="551"/>
        <v>0</v>
      </c>
      <c r="AQ3916">
        <f t="shared" si="552"/>
        <v>0</v>
      </c>
      <c r="AR3916">
        <f t="shared" si="553"/>
        <v>1</v>
      </c>
      <c r="AS3916">
        <f t="shared" si="554"/>
        <v>0</v>
      </c>
      <c r="AT3916">
        <f t="shared" si="555"/>
        <v>0</v>
      </c>
      <c r="AU3916">
        <f t="shared" si="555"/>
        <v>1</v>
      </c>
      <c r="AV3916" t="str">
        <f t="shared" si="557"/>
        <v>2020-08-11T16:02:30</v>
      </c>
    </row>
    <row r="3917" spans="1:48" x14ac:dyDescent="0.25">
      <c r="A3917" s="5">
        <v>3988</v>
      </c>
      <c r="B3917" s="5" t="s">
        <v>7188</v>
      </c>
      <c r="C3917" s="5" t="s">
        <v>7189</v>
      </c>
      <c r="D3917" s="6" t="s">
        <v>7190</v>
      </c>
      <c r="E3917">
        <v>18</v>
      </c>
      <c r="F3917" s="7">
        <v>0.4116718687</v>
      </c>
      <c r="G3917" s="7">
        <v>0</v>
      </c>
      <c r="H3917" t="s">
        <v>7191</v>
      </c>
      <c r="I3917">
        <v>29</v>
      </c>
      <c r="J3917">
        <v>1624</v>
      </c>
      <c r="K3917">
        <v>10000</v>
      </c>
      <c r="L3917" t="s">
        <v>52</v>
      </c>
      <c r="M3917" s="8" t="s">
        <v>86</v>
      </c>
      <c r="N3917" s="8">
        <v>0.58928571428571397</v>
      </c>
      <c r="O3917">
        <v>0.41071428571428498</v>
      </c>
      <c r="P3917" s="9">
        <v>-0.86602540378443904</v>
      </c>
      <c r="Q3917">
        <v>10000</v>
      </c>
      <c r="R3917" s="8"/>
      <c r="S3917" s="8" t="s">
        <v>217</v>
      </c>
      <c r="T3917">
        <v>3642393</v>
      </c>
      <c r="U3917">
        <v>4087024</v>
      </c>
      <c r="V3917">
        <v>5839438</v>
      </c>
      <c r="W3917">
        <v>-2075497</v>
      </c>
      <c r="X3917">
        <v>327976</v>
      </c>
      <c r="Y3917">
        <v>1098205</v>
      </c>
      <c r="Z3917">
        <v>1939395</v>
      </c>
      <c r="AA3917">
        <v>1761067</v>
      </c>
      <c r="AB3917">
        <v>0</v>
      </c>
      <c r="AC3917">
        <v>12</v>
      </c>
      <c r="AD3917">
        <v>0</v>
      </c>
      <c r="AE3917">
        <v>1995</v>
      </c>
      <c r="AF3917" t="s">
        <v>54</v>
      </c>
      <c r="AG3917">
        <v>400000</v>
      </c>
      <c r="AH3917" t="s">
        <v>56</v>
      </c>
      <c r="AI3917" t="s">
        <v>55</v>
      </c>
      <c r="AJ3917">
        <v>0.40238257100000002</v>
      </c>
      <c r="AK3917">
        <v>0</v>
      </c>
      <c r="AL3917" s="8" t="s">
        <v>10820</v>
      </c>
      <c r="AM3917" s="10">
        <f t="shared" si="549"/>
        <v>2009</v>
      </c>
      <c r="AN3917">
        <f t="shared" si="550"/>
        <v>1</v>
      </c>
      <c r="AO3917">
        <f t="shared" si="556"/>
        <v>0</v>
      </c>
      <c r="AP3917">
        <f t="shared" si="551"/>
        <v>0</v>
      </c>
      <c r="AQ3917">
        <f t="shared" si="552"/>
        <v>0</v>
      </c>
      <c r="AR3917">
        <f t="shared" si="553"/>
        <v>1</v>
      </c>
      <c r="AS3917">
        <f t="shared" si="554"/>
        <v>0</v>
      </c>
      <c r="AT3917">
        <f t="shared" si="555"/>
        <v>1</v>
      </c>
      <c r="AU3917">
        <f t="shared" si="555"/>
        <v>0</v>
      </c>
      <c r="AV3917" t="str">
        <f t="shared" si="557"/>
        <v>2020-08-11T16:03:08</v>
      </c>
    </row>
    <row r="3918" spans="1:48" x14ac:dyDescent="0.25">
      <c r="A3918" s="5">
        <v>3989</v>
      </c>
      <c r="B3918" s="5" t="s">
        <v>5297</v>
      </c>
      <c r="C3918" s="5" t="s">
        <v>5298</v>
      </c>
      <c r="D3918" s="6" t="s">
        <v>5299</v>
      </c>
      <c r="E3918">
        <v>35</v>
      </c>
      <c r="F3918" s="7">
        <v>0.57332835550000005</v>
      </c>
      <c r="G3918" s="7">
        <v>0</v>
      </c>
      <c r="H3918" t="s">
        <v>2168</v>
      </c>
      <c r="I3918">
        <v>0</v>
      </c>
      <c r="J3918">
        <v>0</v>
      </c>
      <c r="K3918">
        <v>10000</v>
      </c>
      <c r="L3918" t="s">
        <v>52</v>
      </c>
      <c r="M3918" s="8" t="s">
        <v>86</v>
      </c>
      <c r="N3918" s="8">
        <v>0.58928571428571397</v>
      </c>
      <c r="O3918">
        <v>0.41071428571428498</v>
      </c>
      <c r="P3918" s="9">
        <v>0</v>
      </c>
      <c r="Q3918">
        <v>10000</v>
      </c>
      <c r="R3918" s="8"/>
      <c r="S3918" s="8"/>
      <c r="AA3918">
        <v>0</v>
      </c>
      <c r="AB3918">
        <v>0</v>
      </c>
      <c r="AC3918">
        <v>1</v>
      </c>
      <c r="AD3918">
        <v>0</v>
      </c>
      <c r="AE3918">
        <v>1990</v>
      </c>
      <c r="AF3918" t="s">
        <v>54</v>
      </c>
      <c r="AG3918">
        <v>550000</v>
      </c>
      <c r="AH3918" t="s">
        <v>55</v>
      </c>
      <c r="AI3918" t="s">
        <v>55</v>
      </c>
      <c r="AJ3918">
        <v>0.94067120130000004</v>
      </c>
      <c r="AK3918">
        <v>1407843</v>
      </c>
      <c r="AL3918" s="8" t="s">
        <v>10821</v>
      </c>
      <c r="AM3918" s="10">
        <f t="shared" si="549"/>
        <v>2014</v>
      </c>
      <c r="AN3918">
        <f t="shared" si="550"/>
        <v>1</v>
      </c>
      <c r="AO3918">
        <f t="shared" si="556"/>
        <v>0</v>
      </c>
      <c r="AP3918">
        <f t="shared" si="551"/>
        <v>0</v>
      </c>
      <c r="AQ3918">
        <f t="shared" si="552"/>
        <v>0</v>
      </c>
      <c r="AR3918">
        <f t="shared" si="553"/>
        <v>1</v>
      </c>
      <c r="AS3918">
        <f t="shared" si="554"/>
        <v>0</v>
      </c>
      <c r="AT3918">
        <f t="shared" si="555"/>
        <v>0</v>
      </c>
      <c r="AU3918">
        <f t="shared" si="555"/>
        <v>0</v>
      </c>
      <c r="AV3918" t="str">
        <f t="shared" si="557"/>
        <v>2020-08-11T16:03:58</v>
      </c>
    </row>
    <row r="3919" spans="1:48" x14ac:dyDescent="0.25">
      <c r="A3919" s="5">
        <v>3990</v>
      </c>
      <c r="B3919" s="5" t="s">
        <v>2196</v>
      </c>
      <c r="C3919" s="5" t="s">
        <v>2197</v>
      </c>
      <c r="D3919" s="6" t="s">
        <v>2198</v>
      </c>
      <c r="E3919">
        <v>5</v>
      </c>
      <c r="F3919" s="7">
        <v>0.50927710999999998</v>
      </c>
      <c r="G3919" s="7">
        <v>0</v>
      </c>
      <c r="H3919" t="s">
        <v>2199</v>
      </c>
      <c r="I3919">
        <v>54</v>
      </c>
      <c r="J3919">
        <v>14228.03</v>
      </c>
      <c r="K3919">
        <v>10000</v>
      </c>
      <c r="L3919" t="s">
        <v>52</v>
      </c>
      <c r="M3919" s="8" t="s">
        <v>86</v>
      </c>
      <c r="N3919" s="8">
        <v>0.53571428571428503</v>
      </c>
      <c r="O3919">
        <v>0.46428571428571402</v>
      </c>
      <c r="P3919" s="9">
        <v>0</v>
      </c>
      <c r="Q3919">
        <v>10000</v>
      </c>
      <c r="R3919" s="8"/>
      <c r="S3919" s="8"/>
      <c r="AA3919">
        <v>516022</v>
      </c>
      <c r="AB3919">
        <v>0</v>
      </c>
      <c r="AC3919">
        <v>12</v>
      </c>
      <c r="AD3919">
        <v>0</v>
      </c>
      <c r="AE3919">
        <v>2017</v>
      </c>
      <c r="AF3919" t="s">
        <v>126</v>
      </c>
      <c r="AG3919">
        <v>30000</v>
      </c>
      <c r="AH3919" t="s">
        <v>55</v>
      </c>
      <c r="AI3919" t="s">
        <v>55</v>
      </c>
      <c r="AJ3919">
        <v>1</v>
      </c>
      <c r="AK3919">
        <v>7920</v>
      </c>
      <c r="AL3919" s="8" t="s">
        <v>10822</v>
      </c>
      <c r="AM3919" s="10">
        <f t="shared" si="549"/>
        <v>2019</v>
      </c>
      <c r="AN3919">
        <f t="shared" si="550"/>
        <v>1</v>
      </c>
      <c r="AO3919">
        <f t="shared" si="556"/>
        <v>0</v>
      </c>
      <c r="AP3919">
        <f t="shared" si="551"/>
        <v>0</v>
      </c>
      <c r="AQ3919">
        <f t="shared" si="552"/>
        <v>0</v>
      </c>
      <c r="AR3919">
        <f t="shared" si="553"/>
        <v>1</v>
      </c>
      <c r="AS3919">
        <f t="shared" si="554"/>
        <v>0</v>
      </c>
      <c r="AT3919">
        <f t="shared" si="555"/>
        <v>0</v>
      </c>
      <c r="AU3919">
        <f t="shared" si="555"/>
        <v>0</v>
      </c>
      <c r="AV3919" t="str">
        <f t="shared" si="557"/>
        <v>2020-08-11T16:04:40</v>
      </c>
    </row>
    <row r="3920" spans="1:48" x14ac:dyDescent="0.25">
      <c r="A3920" s="5">
        <v>3991</v>
      </c>
      <c r="B3920" s="5" t="s">
        <v>5297</v>
      </c>
      <c r="C3920" s="5" t="s">
        <v>5298</v>
      </c>
      <c r="D3920" s="6" t="s">
        <v>5299</v>
      </c>
      <c r="E3920">
        <v>35</v>
      </c>
      <c r="F3920" s="7">
        <v>0.57332835550000005</v>
      </c>
      <c r="G3920" s="7">
        <v>0</v>
      </c>
      <c r="H3920" t="s">
        <v>2168</v>
      </c>
      <c r="I3920">
        <v>0</v>
      </c>
      <c r="J3920">
        <v>0</v>
      </c>
      <c r="K3920">
        <v>20000</v>
      </c>
      <c r="L3920" t="s">
        <v>52</v>
      </c>
      <c r="M3920" s="8" t="s">
        <v>86</v>
      </c>
      <c r="N3920" s="8">
        <v>0.58928571428571397</v>
      </c>
      <c r="O3920">
        <v>0.41071428571428498</v>
      </c>
      <c r="P3920" s="9">
        <v>0</v>
      </c>
      <c r="Q3920">
        <v>15000</v>
      </c>
      <c r="R3920" s="8"/>
      <c r="S3920" s="8"/>
      <c r="AA3920">
        <v>0</v>
      </c>
      <c r="AB3920">
        <v>0</v>
      </c>
      <c r="AC3920">
        <v>1</v>
      </c>
      <c r="AD3920">
        <v>0</v>
      </c>
      <c r="AE3920">
        <v>1990</v>
      </c>
      <c r="AF3920" t="s">
        <v>54</v>
      </c>
      <c r="AG3920">
        <v>550000</v>
      </c>
      <c r="AH3920" t="s">
        <v>55</v>
      </c>
      <c r="AI3920" t="s">
        <v>55</v>
      </c>
      <c r="AJ3920">
        <v>0.94067120130000004</v>
      </c>
      <c r="AK3920">
        <v>1407843</v>
      </c>
      <c r="AL3920" s="8" t="s">
        <v>10823</v>
      </c>
      <c r="AM3920" s="10">
        <f t="shared" si="549"/>
        <v>2014</v>
      </c>
      <c r="AN3920">
        <f t="shared" si="550"/>
        <v>1</v>
      </c>
      <c r="AO3920">
        <f t="shared" si="556"/>
        <v>0</v>
      </c>
      <c r="AP3920">
        <f t="shared" si="551"/>
        <v>0</v>
      </c>
      <c r="AQ3920">
        <f t="shared" si="552"/>
        <v>0</v>
      </c>
      <c r="AR3920">
        <f t="shared" si="553"/>
        <v>1</v>
      </c>
      <c r="AS3920">
        <f t="shared" si="554"/>
        <v>0</v>
      </c>
      <c r="AT3920">
        <f t="shared" si="555"/>
        <v>0</v>
      </c>
      <c r="AU3920">
        <f t="shared" si="555"/>
        <v>0</v>
      </c>
      <c r="AV3920" t="str">
        <f t="shared" si="557"/>
        <v>2020-08-11T16:19:46</v>
      </c>
    </row>
    <row r="3921" spans="1:48" x14ac:dyDescent="0.25">
      <c r="A3921" s="5">
        <v>3992</v>
      </c>
      <c r="B3921" s="5" t="s">
        <v>830</v>
      </c>
      <c r="C3921" s="5" t="s">
        <v>831</v>
      </c>
      <c r="D3921" s="6" t="s">
        <v>832</v>
      </c>
      <c r="E3921">
        <v>5</v>
      </c>
      <c r="F3921" s="7">
        <v>0.41231628570000001</v>
      </c>
      <c r="G3921" s="7">
        <v>0</v>
      </c>
      <c r="H3921" t="s">
        <v>833</v>
      </c>
      <c r="I3921">
        <v>0</v>
      </c>
      <c r="J3921">
        <v>20797</v>
      </c>
      <c r="K3921">
        <v>80000</v>
      </c>
      <c r="L3921" t="s">
        <v>52</v>
      </c>
      <c r="M3921" s="8" t="s">
        <v>53</v>
      </c>
      <c r="N3921" s="8">
        <v>0.75</v>
      </c>
      <c r="O3921">
        <v>0.249999999999999</v>
      </c>
      <c r="P3921" s="9">
        <v>0</v>
      </c>
      <c r="Q3921">
        <v>30000</v>
      </c>
      <c r="R3921" s="8"/>
      <c r="S3921" s="8" t="s">
        <v>329</v>
      </c>
      <c r="T3921">
        <v>297327</v>
      </c>
      <c r="U3921">
        <v>88730</v>
      </c>
      <c r="V3921">
        <v>514739</v>
      </c>
      <c r="W3921">
        <v>420146</v>
      </c>
      <c r="X3921">
        <v>0</v>
      </c>
      <c r="Y3921">
        <v>0</v>
      </c>
      <c r="Z3921">
        <v>278908</v>
      </c>
      <c r="AA3921">
        <v>1668975</v>
      </c>
      <c r="AB3921">
        <v>0</v>
      </c>
      <c r="AC3921">
        <v>12</v>
      </c>
      <c r="AD3921">
        <v>0</v>
      </c>
      <c r="AE3921">
        <v>2018</v>
      </c>
      <c r="AF3921" t="s">
        <v>126</v>
      </c>
      <c r="AG3921">
        <v>200000</v>
      </c>
      <c r="AH3921" t="s">
        <v>55</v>
      </c>
      <c r="AI3921" t="s">
        <v>55</v>
      </c>
      <c r="AJ3921">
        <v>1</v>
      </c>
      <c r="AK3921">
        <v>3960</v>
      </c>
      <c r="AL3921" s="8" t="s">
        <v>10824</v>
      </c>
      <c r="AM3921" s="10">
        <f t="shared" si="549"/>
        <v>2018</v>
      </c>
      <c r="AN3921">
        <f t="shared" si="550"/>
        <v>1</v>
      </c>
      <c r="AO3921">
        <f t="shared" si="556"/>
        <v>0</v>
      </c>
      <c r="AP3921">
        <f t="shared" si="551"/>
        <v>0</v>
      </c>
      <c r="AQ3921">
        <f t="shared" si="552"/>
        <v>1</v>
      </c>
      <c r="AR3921">
        <f t="shared" si="553"/>
        <v>0</v>
      </c>
      <c r="AS3921">
        <f t="shared" si="554"/>
        <v>0</v>
      </c>
      <c r="AT3921">
        <f t="shared" si="555"/>
        <v>0</v>
      </c>
      <c r="AU3921">
        <f t="shared" si="555"/>
        <v>0</v>
      </c>
      <c r="AV3921" t="str">
        <f t="shared" si="557"/>
        <v>2020-08-11T16:22:25</v>
      </c>
    </row>
    <row r="3922" spans="1:48" x14ac:dyDescent="0.25">
      <c r="A3922" s="5">
        <v>3993</v>
      </c>
      <c r="B3922" s="5" t="s">
        <v>6142</v>
      </c>
      <c r="C3922" s="5" t="s">
        <v>6143</v>
      </c>
      <c r="D3922" s="6" t="s">
        <v>6144</v>
      </c>
      <c r="E3922">
        <v>14</v>
      </c>
      <c r="F3922" s="7">
        <v>0.3798753393</v>
      </c>
      <c r="G3922" s="7">
        <v>0</v>
      </c>
      <c r="H3922" t="s">
        <v>6145</v>
      </c>
      <c r="I3922">
        <v>0</v>
      </c>
      <c r="J3922">
        <v>0</v>
      </c>
      <c r="K3922">
        <v>30000</v>
      </c>
      <c r="L3922" t="s">
        <v>52</v>
      </c>
      <c r="M3922" s="8" t="s">
        <v>86</v>
      </c>
      <c r="N3922" s="8">
        <v>0.58928571428571397</v>
      </c>
      <c r="O3922">
        <v>0.41071428571428498</v>
      </c>
      <c r="P3922" s="9">
        <v>0.86602540378443904</v>
      </c>
      <c r="Q3922">
        <v>25000</v>
      </c>
      <c r="R3922" s="8"/>
      <c r="S3922" s="8"/>
      <c r="AA3922">
        <v>562998</v>
      </c>
      <c r="AB3922">
        <v>0</v>
      </c>
      <c r="AC3922">
        <v>7</v>
      </c>
      <c r="AD3922">
        <v>0</v>
      </c>
      <c r="AE3922">
        <v>2008</v>
      </c>
      <c r="AF3922" t="s">
        <v>121</v>
      </c>
      <c r="AG3922">
        <v>78800</v>
      </c>
      <c r="AH3922" t="s">
        <v>55</v>
      </c>
      <c r="AI3922" t="s">
        <v>56</v>
      </c>
      <c r="AJ3922">
        <v>1</v>
      </c>
      <c r="AK3922">
        <v>4320</v>
      </c>
      <c r="AL3922" s="8" t="s">
        <v>10825</v>
      </c>
      <c r="AM3922" s="10">
        <f t="shared" si="549"/>
        <v>2016</v>
      </c>
      <c r="AN3922">
        <f t="shared" si="550"/>
        <v>1</v>
      </c>
      <c r="AO3922">
        <f t="shared" si="556"/>
        <v>0</v>
      </c>
      <c r="AP3922">
        <f t="shared" si="551"/>
        <v>0</v>
      </c>
      <c r="AQ3922">
        <f t="shared" si="552"/>
        <v>0</v>
      </c>
      <c r="AR3922">
        <f t="shared" si="553"/>
        <v>1</v>
      </c>
      <c r="AS3922">
        <f t="shared" si="554"/>
        <v>0</v>
      </c>
      <c r="AT3922">
        <f t="shared" si="555"/>
        <v>0</v>
      </c>
      <c r="AU3922">
        <f t="shared" si="555"/>
        <v>1</v>
      </c>
      <c r="AV3922" t="str">
        <f t="shared" si="557"/>
        <v>2020-08-11T16:24:59</v>
      </c>
    </row>
    <row r="3923" spans="1:48" x14ac:dyDescent="0.25">
      <c r="A3923" s="5">
        <v>3994</v>
      </c>
      <c r="B3923" s="5" t="s">
        <v>48</v>
      </c>
      <c r="C3923" s="5" t="s">
        <v>49</v>
      </c>
      <c r="D3923" s="6" t="s">
        <v>50</v>
      </c>
      <c r="E3923">
        <v>0</v>
      </c>
      <c r="F3923" s="7">
        <v>0.25244830600000001</v>
      </c>
      <c r="G3923" s="7">
        <v>0</v>
      </c>
      <c r="H3923" t="s">
        <v>51</v>
      </c>
      <c r="I3923">
        <v>0</v>
      </c>
      <c r="J3923">
        <v>0</v>
      </c>
      <c r="K3923">
        <v>120000</v>
      </c>
      <c r="L3923" t="s">
        <v>52</v>
      </c>
      <c r="M3923" s="8" t="s">
        <v>53</v>
      </c>
      <c r="N3923" s="8">
        <v>0.83928571428571397</v>
      </c>
      <c r="O3923">
        <v>0.160714285714285</v>
      </c>
      <c r="P3923" s="9">
        <v>0</v>
      </c>
      <c r="Q3923">
        <v>65000</v>
      </c>
      <c r="R3923" s="8"/>
      <c r="S3923" s="8" t="s">
        <v>329</v>
      </c>
      <c r="T3923">
        <v>1744687</v>
      </c>
      <c r="U3923">
        <v>241538</v>
      </c>
      <c r="V3923">
        <v>1876039</v>
      </c>
      <c r="W3923">
        <v>1634500</v>
      </c>
      <c r="X3923">
        <v>0</v>
      </c>
      <c r="Y3923">
        <v>414506</v>
      </c>
      <c r="Z3923">
        <v>661066</v>
      </c>
      <c r="AA3923">
        <v>1818311</v>
      </c>
      <c r="AB3923">
        <v>896022</v>
      </c>
      <c r="AC3923">
        <v>12</v>
      </c>
      <c r="AD3923">
        <v>922289</v>
      </c>
      <c r="AE3923">
        <v>2003</v>
      </c>
      <c r="AF3923" t="s">
        <v>54</v>
      </c>
      <c r="AG3923">
        <v>90000</v>
      </c>
      <c r="AH3923" t="s">
        <v>55</v>
      </c>
      <c r="AI3923" t="s">
        <v>56</v>
      </c>
      <c r="AJ3923">
        <v>1</v>
      </c>
      <c r="AK3923">
        <v>72600</v>
      </c>
      <c r="AL3923" s="8" t="s">
        <v>10826</v>
      </c>
      <c r="AM3923" s="10">
        <f t="shared" si="549"/>
        <v>2015</v>
      </c>
      <c r="AN3923">
        <f t="shared" si="550"/>
        <v>1</v>
      </c>
      <c r="AO3923">
        <f t="shared" si="556"/>
        <v>0</v>
      </c>
      <c r="AP3923">
        <f t="shared" si="551"/>
        <v>0</v>
      </c>
      <c r="AQ3923">
        <f t="shared" si="552"/>
        <v>1</v>
      </c>
      <c r="AR3923">
        <f t="shared" si="553"/>
        <v>0</v>
      </c>
      <c r="AS3923">
        <f t="shared" si="554"/>
        <v>0</v>
      </c>
      <c r="AT3923">
        <f t="shared" si="555"/>
        <v>0</v>
      </c>
      <c r="AU3923">
        <f t="shared" si="555"/>
        <v>1</v>
      </c>
      <c r="AV3923" t="str">
        <f t="shared" si="557"/>
        <v>2020-08-11T16:12:37</v>
      </c>
    </row>
    <row r="3924" spans="1:48" x14ac:dyDescent="0.25">
      <c r="A3924" s="5">
        <v>3995</v>
      </c>
      <c r="B3924" s="5" t="s">
        <v>7099</v>
      </c>
      <c r="C3924" s="5" t="s">
        <v>7100</v>
      </c>
      <c r="D3924" s="6" t="s">
        <v>7101</v>
      </c>
      <c r="E3924">
        <v>3</v>
      </c>
      <c r="F3924" s="7">
        <v>0.69381463830000001</v>
      </c>
      <c r="G3924" s="7">
        <v>0</v>
      </c>
      <c r="H3924" t="s">
        <v>2449</v>
      </c>
      <c r="I3924">
        <v>17</v>
      </c>
      <c r="J3924">
        <v>9588.93</v>
      </c>
      <c r="K3924">
        <v>25000</v>
      </c>
      <c r="L3924" t="s">
        <v>52</v>
      </c>
      <c r="M3924" s="8" t="s">
        <v>53</v>
      </c>
      <c r="N3924" s="8">
        <v>0.75</v>
      </c>
      <c r="O3924">
        <v>0.25</v>
      </c>
      <c r="P3924" s="9">
        <v>0</v>
      </c>
      <c r="Q3924">
        <v>25000</v>
      </c>
      <c r="R3924" s="8"/>
      <c r="S3924" s="8"/>
      <c r="AA3924">
        <v>1174947</v>
      </c>
      <c r="AB3924">
        <v>0</v>
      </c>
      <c r="AC3924">
        <v>12</v>
      </c>
      <c r="AD3924">
        <v>0</v>
      </c>
      <c r="AE3924">
        <v>2008</v>
      </c>
      <c r="AF3924" t="s">
        <v>121</v>
      </c>
      <c r="AG3924">
        <v>5000</v>
      </c>
      <c r="AH3924" t="s">
        <v>55</v>
      </c>
      <c r="AI3924" t="s">
        <v>55</v>
      </c>
      <c r="AJ3924">
        <v>1</v>
      </c>
      <c r="AK3924">
        <v>9990</v>
      </c>
      <c r="AL3924" s="8" t="s">
        <v>10827</v>
      </c>
      <c r="AM3924" s="10">
        <f t="shared" si="549"/>
        <v>2018</v>
      </c>
      <c r="AN3924">
        <f t="shared" si="550"/>
        <v>1</v>
      </c>
      <c r="AO3924">
        <f t="shared" si="556"/>
        <v>0</v>
      </c>
      <c r="AP3924">
        <f t="shared" si="551"/>
        <v>0</v>
      </c>
      <c r="AQ3924">
        <f t="shared" si="552"/>
        <v>1</v>
      </c>
      <c r="AR3924">
        <f t="shared" si="553"/>
        <v>0</v>
      </c>
      <c r="AS3924">
        <f t="shared" si="554"/>
        <v>0</v>
      </c>
      <c r="AT3924">
        <f t="shared" si="555"/>
        <v>0</v>
      </c>
      <c r="AU3924">
        <f t="shared" si="555"/>
        <v>0</v>
      </c>
      <c r="AV3924" t="str">
        <f t="shared" si="557"/>
        <v>2020-08-11T16:09:07</v>
      </c>
    </row>
    <row r="3925" spans="1:48" x14ac:dyDescent="0.25">
      <c r="A3925" s="5">
        <v>3996</v>
      </c>
      <c r="B3925" s="5" t="s">
        <v>2635</v>
      </c>
      <c r="C3925" s="5" t="s">
        <v>2636</v>
      </c>
      <c r="D3925" s="6" t="s">
        <v>2637</v>
      </c>
      <c r="E3925">
        <v>96</v>
      </c>
      <c r="F3925" s="7">
        <v>0.48529681670000002</v>
      </c>
      <c r="G3925" s="7">
        <v>0</v>
      </c>
      <c r="H3925" t="s">
        <v>2638</v>
      </c>
      <c r="I3925">
        <v>58</v>
      </c>
      <c r="J3925">
        <v>1913477.53</v>
      </c>
      <c r="K3925">
        <v>2000000</v>
      </c>
      <c r="L3925" t="s">
        <v>119</v>
      </c>
      <c r="M3925" s="8" t="s">
        <v>53</v>
      </c>
      <c r="N3925" s="8">
        <v>0.69642857142857095</v>
      </c>
      <c r="O3925">
        <v>0.30357142857142799</v>
      </c>
      <c r="P3925" s="9">
        <v>0</v>
      </c>
      <c r="Q3925">
        <v>2000000</v>
      </c>
      <c r="R3925" s="8" t="s">
        <v>10828</v>
      </c>
      <c r="S3925" s="8" t="s">
        <v>329</v>
      </c>
      <c r="T3925">
        <v>25365445</v>
      </c>
      <c r="U3925">
        <v>18733226</v>
      </c>
      <c r="V3925">
        <v>26161492</v>
      </c>
      <c r="W3925">
        <v>1975302</v>
      </c>
      <c r="X3925">
        <v>557483</v>
      </c>
      <c r="Y3925">
        <v>4033111</v>
      </c>
      <c r="Z3925">
        <v>9736838</v>
      </c>
      <c r="AA3925">
        <v>96835508</v>
      </c>
      <c r="AB3925">
        <v>38662962</v>
      </c>
      <c r="AC3925">
        <v>12</v>
      </c>
      <c r="AD3925">
        <v>58172546</v>
      </c>
      <c r="AE3925">
        <v>1972</v>
      </c>
      <c r="AF3925" t="s">
        <v>54</v>
      </c>
      <c r="AG3925">
        <v>3000000</v>
      </c>
      <c r="AH3925" t="s">
        <v>55</v>
      </c>
      <c r="AI3925" t="s">
        <v>55</v>
      </c>
      <c r="AJ3925">
        <v>1</v>
      </c>
      <c r="AK3925">
        <v>8732060</v>
      </c>
      <c r="AL3925" s="8"/>
      <c r="AM3925" s="10">
        <f t="shared" si="549"/>
        <v>2006</v>
      </c>
      <c r="AN3925">
        <f t="shared" si="550"/>
        <v>1</v>
      </c>
      <c r="AO3925">
        <f t="shared" si="556"/>
        <v>0</v>
      </c>
      <c r="AP3925">
        <f t="shared" si="551"/>
        <v>0</v>
      </c>
      <c r="AQ3925">
        <f t="shared" si="552"/>
        <v>1</v>
      </c>
      <c r="AR3925">
        <f t="shared" si="553"/>
        <v>0</v>
      </c>
      <c r="AS3925">
        <f t="shared" si="554"/>
        <v>0</v>
      </c>
      <c r="AT3925">
        <f t="shared" si="555"/>
        <v>0</v>
      </c>
      <c r="AU3925">
        <f t="shared" si="555"/>
        <v>0</v>
      </c>
      <c r="AV3925" t="str">
        <f t="shared" si="557"/>
        <v>2020-08-12T14:06:19</v>
      </c>
    </row>
    <row r="3926" spans="1:48" x14ac:dyDescent="0.25">
      <c r="A3926" s="5">
        <v>3997</v>
      </c>
      <c r="B3926" s="5" t="s">
        <v>6741</v>
      </c>
      <c r="C3926" s="5" t="s">
        <v>6742</v>
      </c>
      <c r="D3926" s="6" t="s">
        <v>6743</v>
      </c>
      <c r="E3926">
        <v>7</v>
      </c>
      <c r="F3926" s="7">
        <v>0.23040125889999999</v>
      </c>
      <c r="G3926" s="7">
        <v>0</v>
      </c>
      <c r="H3926" t="s">
        <v>6744</v>
      </c>
      <c r="I3926">
        <v>50</v>
      </c>
      <c r="J3926">
        <v>10159.98</v>
      </c>
      <c r="K3926">
        <v>30000</v>
      </c>
      <c r="L3926" t="s">
        <v>199</v>
      </c>
      <c r="M3926" s="8" t="s">
        <v>53</v>
      </c>
      <c r="N3926" s="8">
        <v>0.875</v>
      </c>
      <c r="O3926">
        <v>0.125</v>
      </c>
      <c r="P3926" s="9">
        <v>-0.86602540378443904</v>
      </c>
      <c r="R3926" s="8"/>
      <c r="S3926" s="8" t="s">
        <v>217</v>
      </c>
      <c r="T3926">
        <v>1346889</v>
      </c>
      <c r="U3926">
        <v>1004</v>
      </c>
      <c r="V3926">
        <v>1346889</v>
      </c>
      <c r="W3926">
        <v>1345884</v>
      </c>
      <c r="X3926">
        <v>0</v>
      </c>
      <c r="Y3926">
        <v>125326</v>
      </c>
      <c r="Z3926">
        <v>125326</v>
      </c>
      <c r="AA3926">
        <v>1882967</v>
      </c>
      <c r="AB3926">
        <v>695371</v>
      </c>
      <c r="AC3926">
        <v>12</v>
      </c>
      <c r="AD3926">
        <v>1187596</v>
      </c>
      <c r="AE3926">
        <v>1993</v>
      </c>
      <c r="AF3926" t="s">
        <v>54</v>
      </c>
      <c r="AG3926">
        <v>90000</v>
      </c>
      <c r="AH3926" t="s">
        <v>56</v>
      </c>
      <c r="AI3926" t="s">
        <v>55</v>
      </c>
      <c r="AJ3926">
        <v>0.77848699799999999</v>
      </c>
      <c r="AK3926">
        <v>55698</v>
      </c>
      <c r="AL3926" s="8"/>
      <c r="AM3926" s="10">
        <f t="shared" si="549"/>
        <v>2016</v>
      </c>
      <c r="AN3926">
        <f t="shared" si="550"/>
        <v>0</v>
      </c>
      <c r="AO3926">
        <f t="shared" si="556"/>
        <v>1</v>
      </c>
      <c r="AP3926">
        <f t="shared" si="551"/>
        <v>0</v>
      </c>
      <c r="AQ3926">
        <f t="shared" si="552"/>
        <v>1</v>
      </c>
      <c r="AR3926">
        <f t="shared" si="553"/>
        <v>0</v>
      </c>
      <c r="AS3926">
        <f t="shared" si="554"/>
        <v>0</v>
      </c>
      <c r="AT3926">
        <f t="shared" si="555"/>
        <v>1</v>
      </c>
      <c r="AU3926">
        <f t="shared" si="555"/>
        <v>0</v>
      </c>
      <c r="AV3926">
        <f t="shared" si="557"/>
        <v>0</v>
      </c>
    </row>
    <row r="3927" spans="1:48" x14ac:dyDescent="0.25">
      <c r="A3927" s="5">
        <v>3998</v>
      </c>
      <c r="B3927" s="5" t="s">
        <v>7205</v>
      </c>
      <c r="C3927" s="5" t="s">
        <v>7206</v>
      </c>
      <c r="D3927" s="6" t="s">
        <v>7207</v>
      </c>
      <c r="E3927">
        <v>27</v>
      </c>
      <c r="F3927" s="7">
        <v>0.53529003939999997</v>
      </c>
      <c r="G3927" s="7">
        <v>0</v>
      </c>
      <c r="H3927" t="s">
        <v>5602</v>
      </c>
      <c r="I3927">
        <v>0</v>
      </c>
      <c r="J3927">
        <v>16480</v>
      </c>
      <c r="K3927">
        <v>45000</v>
      </c>
      <c r="L3927" t="s">
        <v>7359</v>
      </c>
      <c r="M3927" s="8" t="s">
        <v>63</v>
      </c>
      <c r="N3927" s="8">
        <v>1</v>
      </c>
      <c r="O3927">
        <v>0</v>
      </c>
      <c r="P3927" s="9">
        <v>0</v>
      </c>
      <c r="R3927" s="8"/>
      <c r="S3927" s="8"/>
      <c r="AJ3927">
        <v>0.88618698910000004</v>
      </c>
      <c r="AL3927" s="8"/>
      <c r="AM3927" s="10">
        <f t="shared" si="549"/>
        <v>2013</v>
      </c>
      <c r="AN3927">
        <f t="shared" si="550"/>
        <v>0</v>
      </c>
      <c r="AO3927">
        <f t="shared" si="556"/>
        <v>0</v>
      </c>
      <c r="AP3927">
        <f t="shared" si="551"/>
        <v>1</v>
      </c>
      <c r="AQ3927">
        <f t="shared" si="552"/>
        <v>0</v>
      </c>
      <c r="AR3927">
        <f t="shared" si="553"/>
        <v>0</v>
      </c>
      <c r="AS3927">
        <f t="shared" si="554"/>
        <v>0</v>
      </c>
      <c r="AT3927">
        <f t="shared" si="555"/>
        <v>0</v>
      </c>
      <c r="AU3927">
        <f t="shared" si="555"/>
        <v>0</v>
      </c>
      <c r="AV3927">
        <f t="shared" si="557"/>
        <v>0</v>
      </c>
    </row>
    <row r="3928" spans="1:48" x14ac:dyDescent="0.25">
      <c r="A3928" s="5">
        <v>3999</v>
      </c>
      <c r="B3928" s="5" t="s">
        <v>10763</v>
      </c>
      <c r="C3928" s="5" t="s">
        <v>10764</v>
      </c>
      <c r="D3928" s="6" t="s">
        <v>10765</v>
      </c>
      <c r="E3928">
        <v>23</v>
      </c>
      <c r="F3928" s="7">
        <v>0.12526469279999999</v>
      </c>
      <c r="G3928" s="7">
        <v>0</v>
      </c>
      <c r="H3928" t="s">
        <v>3044</v>
      </c>
      <c r="I3928">
        <v>0</v>
      </c>
      <c r="J3928">
        <v>0</v>
      </c>
      <c r="K3928">
        <v>85000</v>
      </c>
      <c r="L3928" t="s">
        <v>119</v>
      </c>
      <c r="M3928" s="8" t="s">
        <v>53</v>
      </c>
      <c r="N3928" s="8">
        <v>0.76785714285714202</v>
      </c>
      <c r="O3928">
        <v>0.23214285714285701</v>
      </c>
      <c r="P3928" s="9">
        <v>0.38701733177589998</v>
      </c>
      <c r="Q3928">
        <v>30000</v>
      </c>
      <c r="R3928" s="8" t="s">
        <v>10829</v>
      </c>
      <c r="S3928" s="8" t="s">
        <v>103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1650230</v>
      </c>
      <c r="AB3928">
        <v>924129</v>
      </c>
      <c r="AC3928">
        <v>8</v>
      </c>
      <c r="AD3928">
        <v>726101</v>
      </c>
      <c r="AE3928">
        <v>2004</v>
      </c>
      <c r="AF3928" t="s">
        <v>121</v>
      </c>
      <c r="AG3928">
        <v>100000</v>
      </c>
      <c r="AH3928" t="s">
        <v>55</v>
      </c>
      <c r="AI3928" t="s">
        <v>55</v>
      </c>
      <c r="AJ3928">
        <v>0.79433994460000001</v>
      </c>
      <c r="AK3928">
        <v>1320</v>
      </c>
      <c r="AL3928" s="8"/>
      <c r="AM3928" s="10">
        <f t="shared" si="549"/>
        <v>2012</v>
      </c>
      <c r="AN3928">
        <f t="shared" si="550"/>
        <v>1</v>
      </c>
      <c r="AO3928">
        <f t="shared" si="556"/>
        <v>0</v>
      </c>
      <c r="AP3928">
        <f t="shared" si="551"/>
        <v>0</v>
      </c>
      <c r="AQ3928">
        <f t="shared" si="552"/>
        <v>1</v>
      </c>
      <c r="AR3928">
        <f t="shared" si="553"/>
        <v>0</v>
      </c>
      <c r="AS3928">
        <f t="shared" si="554"/>
        <v>0</v>
      </c>
      <c r="AT3928">
        <f t="shared" si="555"/>
        <v>0</v>
      </c>
      <c r="AU3928">
        <f t="shared" si="555"/>
        <v>0</v>
      </c>
      <c r="AV3928" t="str">
        <f t="shared" si="557"/>
        <v>2020-08-11T18:35:15</v>
      </c>
    </row>
    <row r="3929" spans="1:48" x14ac:dyDescent="0.25">
      <c r="A3929" s="5">
        <v>4000</v>
      </c>
      <c r="B3929" s="5" t="s">
        <v>10830</v>
      </c>
      <c r="C3929" s="5" t="s">
        <v>10831</v>
      </c>
      <c r="D3929" s="6" t="s">
        <v>10832</v>
      </c>
      <c r="E3929">
        <v>4</v>
      </c>
      <c r="F3929" s="7">
        <v>0.53673868309999995</v>
      </c>
      <c r="G3929" s="7">
        <v>0</v>
      </c>
      <c r="H3929" t="s">
        <v>5936</v>
      </c>
      <c r="I3929">
        <v>28</v>
      </c>
      <c r="J3929">
        <v>6804</v>
      </c>
      <c r="K3929">
        <v>50000</v>
      </c>
      <c r="L3929" t="s">
        <v>52</v>
      </c>
      <c r="M3929" s="8" t="s">
        <v>53</v>
      </c>
      <c r="N3929" s="8">
        <v>0.83928571428571397</v>
      </c>
      <c r="O3929">
        <v>0.160714285714285</v>
      </c>
      <c r="P3929" s="9">
        <v>0</v>
      </c>
      <c r="Q3929">
        <v>50000</v>
      </c>
      <c r="R3929" s="8"/>
      <c r="S3929" s="8"/>
      <c r="AA3929">
        <v>147166432</v>
      </c>
      <c r="AB3929">
        <v>0</v>
      </c>
      <c r="AC3929">
        <v>12</v>
      </c>
      <c r="AD3929">
        <v>0</v>
      </c>
      <c r="AE3929">
        <v>2010</v>
      </c>
      <c r="AF3929" t="s">
        <v>68</v>
      </c>
      <c r="AG3929">
        <v>833345</v>
      </c>
      <c r="AH3929" t="s">
        <v>55</v>
      </c>
      <c r="AI3929" t="s">
        <v>55</v>
      </c>
      <c r="AJ3929">
        <v>0.99900524700000004</v>
      </c>
      <c r="AK3929">
        <v>5760000</v>
      </c>
      <c r="AL3929" s="8" t="s">
        <v>10833</v>
      </c>
      <c r="AM3929" s="10">
        <f t="shared" si="549"/>
        <v>2013</v>
      </c>
      <c r="AN3929">
        <f t="shared" si="550"/>
        <v>1</v>
      </c>
      <c r="AO3929">
        <f t="shared" si="556"/>
        <v>0</v>
      </c>
      <c r="AP3929">
        <f t="shared" si="551"/>
        <v>0</v>
      </c>
      <c r="AQ3929">
        <f t="shared" si="552"/>
        <v>1</v>
      </c>
      <c r="AR3929">
        <f t="shared" si="553"/>
        <v>0</v>
      </c>
      <c r="AS3929">
        <f t="shared" si="554"/>
        <v>0</v>
      </c>
      <c r="AT3929">
        <f t="shared" si="555"/>
        <v>0</v>
      </c>
      <c r="AU3929">
        <f t="shared" si="555"/>
        <v>0</v>
      </c>
      <c r="AV3929" t="str">
        <f t="shared" si="557"/>
        <v>2020-08-11T17:27:23</v>
      </c>
    </row>
    <row r="3930" spans="1:48" x14ac:dyDescent="0.25">
      <c r="A3930" s="5">
        <v>4001</v>
      </c>
      <c r="B3930" s="5" t="s">
        <v>3029</v>
      </c>
      <c r="C3930" s="5" t="s">
        <v>3030</v>
      </c>
      <c r="D3930" s="6" t="s">
        <v>3031</v>
      </c>
      <c r="E3930">
        <v>40</v>
      </c>
      <c r="F3930" s="7">
        <v>0.66868309260000003</v>
      </c>
      <c r="G3930" s="7">
        <v>0</v>
      </c>
      <c r="H3930" t="s">
        <v>3032</v>
      </c>
      <c r="I3930">
        <v>35</v>
      </c>
      <c r="J3930">
        <v>6201</v>
      </c>
      <c r="K3930">
        <v>17000</v>
      </c>
      <c r="L3930" t="s">
        <v>52</v>
      </c>
      <c r="M3930" s="8" t="s">
        <v>53</v>
      </c>
      <c r="N3930" s="8">
        <v>0.69642857142857095</v>
      </c>
      <c r="O3930">
        <v>0.30357142857142799</v>
      </c>
      <c r="P3930" s="9">
        <v>0</v>
      </c>
      <c r="Q3930">
        <v>17000</v>
      </c>
      <c r="R3930" s="8"/>
      <c r="S3930" s="8"/>
      <c r="AA3930">
        <v>969660</v>
      </c>
      <c r="AB3930">
        <v>0</v>
      </c>
      <c r="AC3930">
        <v>12</v>
      </c>
      <c r="AD3930">
        <v>0</v>
      </c>
      <c r="AE3930">
        <v>2007</v>
      </c>
      <c r="AF3930" t="s">
        <v>121</v>
      </c>
      <c r="AG3930">
        <v>40000</v>
      </c>
      <c r="AH3930" t="s">
        <v>55</v>
      </c>
      <c r="AI3930" t="s">
        <v>55</v>
      </c>
      <c r="AJ3930">
        <v>0.80890520710000002</v>
      </c>
      <c r="AK3930">
        <v>13690</v>
      </c>
      <c r="AL3930" s="8" t="s">
        <v>10834</v>
      </c>
      <c r="AM3930" s="10">
        <f t="shared" si="549"/>
        <v>2013</v>
      </c>
      <c r="AN3930">
        <f t="shared" si="550"/>
        <v>1</v>
      </c>
      <c r="AO3930">
        <f t="shared" si="556"/>
        <v>0</v>
      </c>
      <c r="AP3930">
        <f t="shared" si="551"/>
        <v>0</v>
      </c>
      <c r="AQ3930">
        <f t="shared" si="552"/>
        <v>1</v>
      </c>
      <c r="AR3930">
        <f t="shared" si="553"/>
        <v>0</v>
      </c>
      <c r="AS3930">
        <f t="shared" si="554"/>
        <v>0</v>
      </c>
      <c r="AT3930">
        <f t="shared" si="555"/>
        <v>0</v>
      </c>
      <c r="AU3930">
        <f t="shared" si="555"/>
        <v>0</v>
      </c>
      <c r="AV3930" t="str">
        <f t="shared" si="557"/>
        <v>2020-08-11T17:28:06</v>
      </c>
    </row>
    <row r="3931" spans="1:48" x14ac:dyDescent="0.25">
      <c r="A3931" s="5">
        <v>4002</v>
      </c>
      <c r="B3931" s="5" t="s">
        <v>115</v>
      </c>
      <c r="C3931" s="5" t="s">
        <v>116</v>
      </c>
      <c r="D3931" s="6" t="s">
        <v>117</v>
      </c>
      <c r="E3931">
        <v>26</v>
      </c>
      <c r="F3931" s="7">
        <v>0</v>
      </c>
      <c r="G3931" s="7"/>
      <c r="H3931" t="s">
        <v>118</v>
      </c>
      <c r="I3931">
        <v>0</v>
      </c>
      <c r="J3931">
        <v>0</v>
      </c>
      <c r="K3931">
        <v>150000</v>
      </c>
      <c r="L3931" t="s">
        <v>52</v>
      </c>
      <c r="M3931" s="8" t="s">
        <v>53</v>
      </c>
      <c r="N3931" s="8">
        <v>0.80357142857142805</v>
      </c>
      <c r="O3931">
        <v>0.19642857142857101</v>
      </c>
      <c r="P3931" s="11">
        <v>-2.9999999999999998E-15</v>
      </c>
      <c r="Q3931">
        <v>100000</v>
      </c>
      <c r="R3931" s="8"/>
      <c r="S3931" s="8" t="s">
        <v>3684</v>
      </c>
      <c r="T3931">
        <v>7040240</v>
      </c>
      <c r="U3931">
        <v>7190452</v>
      </c>
      <c r="V3931">
        <v>9056005</v>
      </c>
      <c r="W3931">
        <v>1237437</v>
      </c>
      <c r="X3931">
        <v>1710126</v>
      </c>
      <c r="Y3931">
        <v>2982839</v>
      </c>
      <c r="Z3931">
        <v>1624949</v>
      </c>
      <c r="AA3931">
        <v>4371129</v>
      </c>
      <c r="AB3931">
        <v>1554339</v>
      </c>
      <c r="AC3931">
        <v>12</v>
      </c>
      <c r="AD3931">
        <v>2816790</v>
      </c>
      <c r="AE3931">
        <v>2009</v>
      </c>
      <c r="AF3931" t="s">
        <v>121</v>
      </c>
      <c r="AG3931">
        <v>600000</v>
      </c>
      <c r="AH3931" t="s">
        <v>55</v>
      </c>
      <c r="AI3931" t="s">
        <v>55</v>
      </c>
      <c r="AJ3931">
        <v>0</v>
      </c>
      <c r="AK3931">
        <v>422071</v>
      </c>
      <c r="AL3931" s="8" t="s">
        <v>10835</v>
      </c>
      <c r="AM3931" s="10">
        <f t="shared" si="549"/>
        <v>2017</v>
      </c>
      <c r="AN3931">
        <f t="shared" si="550"/>
        <v>1</v>
      </c>
      <c r="AO3931">
        <f t="shared" si="556"/>
        <v>0</v>
      </c>
      <c r="AP3931">
        <f t="shared" si="551"/>
        <v>0</v>
      </c>
      <c r="AQ3931">
        <f t="shared" si="552"/>
        <v>1</v>
      </c>
      <c r="AR3931">
        <f t="shared" si="553"/>
        <v>0</v>
      </c>
      <c r="AS3931">
        <f t="shared" si="554"/>
        <v>0</v>
      </c>
      <c r="AT3931">
        <f t="shared" si="555"/>
        <v>0</v>
      </c>
      <c r="AU3931">
        <f t="shared" si="555"/>
        <v>0</v>
      </c>
      <c r="AV3931" t="str">
        <f t="shared" si="557"/>
        <v>2020-08-11T19:38:11</v>
      </c>
    </row>
    <row r="3932" spans="1:48" x14ac:dyDescent="0.25">
      <c r="A3932" s="5">
        <v>4003</v>
      </c>
      <c r="B3932" s="5" t="s">
        <v>7937</v>
      </c>
      <c r="C3932" s="5" t="s">
        <v>7938</v>
      </c>
      <c r="D3932" s="6" t="s">
        <v>7939</v>
      </c>
      <c r="E3932">
        <v>17</v>
      </c>
      <c r="F3932" s="7">
        <v>0</v>
      </c>
      <c r="G3932" s="7"/>
      <c r="H3932" t="s">
        <v>7940</v>
      </c>
      <c r="I3932">
        <v>0</v>
      </c>
      <c r="J3932">
        <v>0</v>
      </c>
      <c r="K3932">
        <v>100000</v>
      </c>
      <c r="L3932" t="s">
        <v>52</v>
      </c>
      <c r="M3932" s="8" t="s">
        <v>53</v>
      </c>
      <c r="N3932" s="8">
        <v>0.75</v>
      </c>
      <c r="O3932">
        <v>0.25</v>
      </c>
      <c r="P3932" s="9">
        <v>0</v>
      </c>
      <c r="Q3932">
        <v>60000</v>
      </c>
      <c r="R3932" s="8"/>
      <c r="S3932" s="8" t="s">
        <v>329</v>
      </c>
      <c r="T3932">
        <v>5865936</v>
      </c>
      <c r="U3932">
        <v>6592697</v>
      </c>
      <c r="V3932">
        <v>7574889</v>
      </c>
      <c r="W3932">
        <v>642425</v>
      </c>
      <c r="X3932">
        <v>1912832</v>
      </c>
      <c r="Y3932">
        <v>3029890</v>
      </c>
      <c r="Z3932">
        <v>1480445</v>
      </c>
      <c r="AA3932">
        <v>4371129</v>
      </c>
      <c r="AB3932">
        <v>1554339</v>
      </c>
      <c r="AC3932">
        <v>12</v>
      </c>
      <c r="AD3932">
        <v>2816790</v>
      </c>
      <c r="AE3932">
        <v>2009</v>
      </c>
      <c r="AF3932" t="s">
        <v>121</v>
      </c>
      <c r="AG3932">
        <v>600000</v>
      </c>
      <c r="AH3932" t="s">
        <v>55</v>
      </c>
      <c r="AI3932" t="s">
        <v>56</v>
      </c>
      <c r="AJ3932">
        <v>0</v>
      </c>
      <c r="AK3932">
        <v>422071</v>
      </c>
      <c r="AL3932" s="8" t="s">
        <v>10836</v>
      </c>
      <c r="AM3932" s="10">
        <f t="shared" si="549"/>
        <v>2015</v>
      </c>
      <c r="AN3932">
        <f t="shared" si="550"/>
        <v>1</v>
      </c>
      <c r="AO3932">
        <f t="shared" si="556"/>
        <v>0</v>
      </c>
      <c r="AP3932">
        <f t="shared" si="551"/>
        <v>0</v>
      </c>
      <c r="AQ3932">
        <f t="shared" si="552"/>
        <v>1</v>
      </c>
      <c r="AR3932">
        <f t="shared" si="553"/>
        <v>0</v>
      </c>
      <c r="AS3932">
        <f t="shared" si="554"/>
        <v>0</v>
      </c>
      <c r="AT3932">
        <f t="shared" si="555"/>
        <v>0</v>
      </c>
      <c r="AU3932">
        <f t="shared" si="555"/>
        <v>1</v>
      </c>
      <c r="AV3932" t="str">
        <f t="shared" si="557"/>
        <v>2020-08-11T19:41:46</v>
      </c>
    </row>
    <row r="3933" spans="1:48" x14ac:dyDescent="0.25">
      <c r="A3933" s="5">
        <v>4004</v>
      </c>
      <c r="B3933" s="5" t="s">
        <v>1386</v>
      </c>
      <c r="C3933" s="5" t="s">
        <v>1387</v>
      </c>
      <c r="D3933" s="6" t="s">
        <v>1388</v>
      </c>
      <c r="E3933">
        <v>91</v>
      </c>
      <c r="F3933" s="7">
        <v>0</v>
      </c>
      <c r="G3933" s="7"/>
      <c r="H3933" t="s">
        <v>1389</v>
      </c>
      <c r="I3933">
        <v>0</v>
      </c>
      <c r="J3933">
        <v>0</v>
      </c>
      <c r="K3933">
        <v>60000</v>
      </c>
      <c r="L3933" t="s">
        <v>62</v>
      </c>
      <c r="M3933" s="8" t="s">
        <v>63</v>
      </c>
      <c r="N3933" s="8">
        <v>1</v>
      </c>
      <c r="O3933">
        <v>0</v>
      </c>
      <c r="P3933" s="9">
        <v>0</v>
      </c>
      <c r="R3933" s="8"/>
      <c r="S3933" s="8"/>
      <c r="AJ3933">
        <v>0</v>
      </c>
      <c r="AL3933" s="8"/>
      <c r="AM3933" s="10">
        <f t="shared" si="549"/>
        <v>2006</v>
      </c>
      <c r="AN3933">
        <f t="shared" si="550"/>
        <v>0</v>
      </c>
      <c r="AO3933">
        <f t="shared" si="556"/>
        <v>0</v>
      </c>
      <c r="AP3933">
        <f t="shared" si="551"/>
        <v>1</v>
      </c>
      <c r="AQ3933">
        <f t="shared" si="552"/>
        <v>0</v>
      </c>
      <c r="AR3933">
        <f t="shared" si="553"/>
        <v>0</v>
      </c>
      <c r="AS3933">
        <f t="shared" si="554"/>
        <v>0</v>
      </c>
      <c r="AT3933">
        <f t="shared" si="555"/>
        <v>0</v>
      </c>
      <c r="AU3933">
        <f t="shared" si="555"/>
        <v>0</v>
      </c>
      <c r="AV3933">
        <f t="shared" si="557"/>
        <v>0</v>
      </c>
    </row>
    <row r="3934" spans="1:48" x14ac:dyDescent="0.25">
      <c r="A3934" s="5">
        <v>4005</v>
      </c>
      <c r="B3934" s="5" t="s">
        <v>7351</v>
      </c>
      <c r="C3934" s="5" t="s">
        <v>7352</v>
      </c>
      <c r="D3934" s="6" t="s">
        <v>7353</v>
      </c>
      <c r="E3934">
        <v>4</v>
      </c>
      <c r="F3934" s="7">
        <v>0</v>
      </c>
      <c r="G3934" s="7"/>
      <c r="H3934" t="s">
        <v>7354</v>
      </c>
      <c r="I3934">
        <v>0</v>
      </c>
      <c r="J3934">
        <v>0</v>
      </c>
      <c r="K3934">
        <v>400000</v>
      </c>
      <c r="L3934" t="s">
        <v>52</v>
      </c>
      <c r="M3934" s="8" t="s">
        <v>53</v>
      </c>
      <c r="N3934" s="8">
        <v>0.71428571428571397</v>
      </c>
      <c r="O3934">
        <v>0.28571428571428498</v>
      </c>
      <c r="P3934" s="9">
        <v>0</v>
      </c>
      <c r="Q3934">
        <v>400000</v>
      </c>
      <c r="R3934" s="8"/>
      <c r="S3934" s="8" t="s">
        <v>6826</v>
      </c>
      <c r="T3934">
        <v>10396807</v>
      </c>
      <c r="U3934">
        <v>2424399</v>
      </c>
      <c r="V3934">
        <v>12413560</v>
      </c>
      <c r="W3934">
        <v>9596803</v>
      </c>
      <c r="X3934">
        <v>454967</v>
      </c>
      <c r="Y3934">
        <v>2761270</v>
      </c>
      <c r="Z3934">
        <v>6702429</v>
      </c>
      <c r="AA3934">
        <v>5642255</v>
      </c>
      <c r="AB3934">
        <v>3688818</v>
      </c>
      <c r="AC3934">
        <v>3</v>
      </c>
      <c r="AD3934">
        <v>1953437</v>
      </c>
      <c r="AE3934">
        <v>2012</v>
      </c>
      <c r="AF3934" t="s">
        <v>68</v>
      </c>
      <c r="AG3934">
        <v>625000</v>
      </c>
      <c r="AH3934" t="s">
        <v>56</v>
      </c>
      <c r="AI3934" t="s">
        <v>56</v>
      </c>
      <c r="AJ3934">
        <v>0</v>
      </c>
      <c r="AK3934">
        <v>71200</v>
      </c>
      <c r="AL3934" s="8" t="s">
        <v>10837</v>
      </c>
      <c r="AM3934" s="10">
        <f t="shared" si="549"/>
        <v>2014</v>
      </c>
      <c r="AN3934">
        <f t="shared" si="550"/>
        <v>1</v>
      </c>
      <c r="AO3934">
        <f t="shared" si="556"/>
        <v>0</v>
      </c>
      <c r="AP3934">
        <f t="shared" si="551"/>
        <v>0</v>
      </c>
      <c r="AQ3934">
        <f t="shared" si="552"/>
        <v>1</v>
      </c>
      <c r="AR3934">
        <f t="shared" si="553"/>
        <v>0</v>
      </c>
      <c r="AS3934">
        <f t="shared" si="554"/>
        <v>0</v>
      </c>
      <c r="AT3934">
        <f t="shared" si="555"/>
        <v>1</v>
      </c>
      <c r="AU3934">
        <f t="shared" si="555"/>
        <v>1</v>
      </c>
      <c r="AV3934" t="str">
        <f t="shared" si="557"/>
        <v>2020-08-11T19:34:38</v>
      </c>
    </row>
    <row r="3935" spans="1:48" x14ac:dyDescent="0.25">
      <c r="A3935" s="5">
        <v>4006</v>
      </c>
      <c r="B3935" s="5" t="s">
        <v>1445</v>
      </c>
      <c r="C3935" s="5" t="s">
        <v>1446</v>
      </c>
      <c r="D3935" s="6" t="s">
        <v>1447</v>
      </c>
      <c r="E3935">
        <v>149</v>
      </c>
      <c r="F3935" s="7">
        <v>0.29029403199999998</v>
      </c>
      <c r="G3935" s="7">
        <v>0</v>
      </c>
      <c r="H3935" t="s">
        <v>1448</v>
      </c>
      <c r="I3935">
        <v>46</v>
      </c>
      <c r="J3935">
        <v>129534.99</v>
      </c>
      <c r="K3935">
        <v>150000</v>
      </c>
      <c r="L3935" t="s">
        <v>52</v>
      </c>
      <c r="M3935" s="8" t="s">
        <v>53</v>
      </c>
      <c r="N3935" s="8">
        <v>0.75</v>
      </c>
      <c r="O3935">
        <v>0.25</v>
      </c>
      <c r="P3935" s="9">
        <v>0.27450776476619299</v>
      </c>
      <c r="Q3935">
        <v>150000</v>
      </c>
      <c r="R3935" s="8"/>
      <c r="S3935" s="8" t="s">
        <v>97</v>
      </c>
      <c r="T3935">
        <v>21310516</v>
      </c>
      <c r="U3935">
        <v>1818133</v>
      </c>
      <c r="V3935">
        <v>21522260</v>
      </c>
      <c r="W3935">
        <v>19821796</v>
      </c>
      <c r="X3935">
        <v>303171</v>
      </c>
      <c r="Y3935">
        <v>13380278</v>
      </c>
      <c r="Z3935">
        <v>4102236</v>
      </c>
      <c r="AA3935">
        <v>9791506</v>
      </c>
      <c r="AB3935">
        <v>3999137</v>
      </c>
      <c r="AC3935">
        <v>9</v>
      </c>
      <c r="AD3935">
        <v>5792369</v>
      </c>
      <c r="AE3935">
        <v>1989</v>
      </c>
      <c r="AF3935" t="s">
        <v>54</v>
      </c>
      <c r="AG3935">
        <v>900000</v>
      </c>
      <c r="AH3935" t="s">
        <v>55</v>
      </c>
      <c r="AI3935" t="s">
        <v>55</v>
      </c>
      <c r="AJ3935">
        <v>0.96607562000000002</v>
      </c>
      <c r="AK3935">
        <v>1694433</v>
      </c>
      <c r="AL3935" s="8" t="s">
        <v>10838</v>
      </c>
      <c r="AM3935" s="10">
        <f t="shared" si="549"/>
        <v>2006</v>
      </c>
      <c r="AN3935">
        <f t="shared" si="550"/>
        <v>1</v>
      </c>
      <c r="AO3935">
        <f t="shared" si="556"/>
        <v>0</v>
      </c>
      <c r="AP3935">
        <f t="shared" si="551"/>
        <v>0</v>
      </c>
      <c r="AQ3935">
        <f t="shared" si="552"/>
        <v>1</v>
      </c>
      <c r="AR3935">
        <f t="shared" si="553"/>
        <v>0</v>
      </c>
      <c r="AS3935">
        <f t="shared" si="554"/>
        <v>0</v>
      </c>
      <c r="AT3935">
        <f t="shared" si="555"/>
        <v>0</v>
      </c>
      <c r="AU3935">
        <f t="shared" si="555"/>
        <v>0</v>
      </c>
      <c r="AV3935" t="str">
        <f t="shared" si="557"/>
        <v>2020-08-11T19:42:51</v>
      </c>
    </row>
    <row r="3936" spans="1:48" x14ac:dyDescent="0.25">
      <c r="A3936" s="5">
        <v>4007</v>
      </c>
      <c r="B3936" s="5" t="s">
        <v>7371</v>
      </c>
      <c r="C3936" s="5" t="s">
        <v>374</v>
      </c>
      <c r="D3936" s="6" t="s">
        <v>7372</v>
      </c>
      <c r="E3936">
        <v>20</v>
      </c>
      <c r="F3936" s="7">
        <v>0.44687685999999999</v>
      </c>
      <c r="G3936" s="7">
        <v>0</v>
      </c>
      <c r="H3936" t="s">
        <v>6473</v>
      </c>
      <c r="I3936">
        <v>124</v>
      </c>
      <c r="J3936">
        <v>9651.5</v>
      </c>
      <c r="K3936">
        <v>10000</v>
      </c>
      <c r="L3936" t="s">
        <v>52</v>
      </c>
      <c r="M3936" s="8" t="s">
        <v>74</v>
      </c>
      <c r="N3936" s="8">
        <v>0.44642857142857101</v>
      </c>
      <c r="O3936">
        <v>0.55357142857142805</v>
      </c>
      <c r="P3936" s="9">
        <v>0.86602540378443904</v>
      </c>
      <c r="Q3936">
        <v>10000</v>
      </c>
      <c r="R3936" s="8"/>
      <c r="S3936" s="8" t="s">
        <v>217</v>
      </c>
      <c r="T3936">
        <v>364502</v>
      </c>
      <c r="U3936">
        <v>433014</v>
      </c>
      <c r="V3936">
        <v>366123</v>
      </c>
      <c r="W3936">
        <v>36991</v>
      </c>
      <c r="X3936">
        <v>150000</v>
      </c>
      <c r="Y3936">
        <v>11687</v>
      </c>
      <c r="Z3936">
        <v>319540</v>
      </c>
      <c r="AA3936">
        <v>362426</v>
      </c>
      <c r="AB3936">
        <v>161750</v>
      </c>
      <c r="AC3936">
        <v>12</v>
      </c>
      <c r="AD3936">
        <v>200676</v>
      </c>
      <c r="AE3936">
        <v>2016</v>
      </c>
      <c r="AF3936" t="s">
        <v>126</v>
      </c>
      <c r="AG3936">
        <v>88000</v>
      </c>
      <c r="AH3936" t="s">
        <v>55</v>
      </c>
      <c r="AI3936" t="s">
        <v>56</v>
      </c>
      <c r="AJ3936">
        <v>1</v>
      </c>
      <c r="AK3936">
        <v>720</v>
      </c>
      <c r="AL3936" s="8" t="s">
        <v>10839</v>
      </c>
      <c r="AM3936" s="10">
        <f t="shared" si="549"/>
        <v>2018</v>
      </c>
      <c r="AN3936">
        <f t="shared" si="550"/>
        <v>1</v>
      </c>
      <c r="AO3936">
        <f t="shared" si="556"/>
        <v>0</v>
      </c>
      <c r="AP3936">
        <f t="shared" si="551"/>
        <v>0</v>
      </c>
      <c r="AQ3936">
        <f t="shared" si="552"/>
        <v>0</v>
      </c>
      <c r="AR3936">
        <f t="shared" si="553"/>
        <v>0</v>
      </c>
      <c r="AS3936">
        <f t="shared" si="554"/>
        <v>1</v>
      </c>
      <c r="AT3936">
        <f t="shared" si="555"/>
        <v>0</v>
      </c>
      <c r="AU3936">
        <f t="shared" si="555"/>
        <v>1</v>
      </c>
      <c r="AV3936" t="str">
        <f t="shared" si="557"/>
        <v>2020-08-11T20:23:29</v>
      </c>
    </row>
    <row r="3937" spans="1:48" x14ac:dyDescent="0.25">
      <c r="A3937" s="5">
        <v>4008</v>
      </c>
      <c r="B3937" s="5" t="s">
        <v>6241</v>
      </c>
      <c r="C3937" s="5" t="s">
        <v>6242</v>
      </c>
      <c r="D3937" s="6" t="s">
        <v>6243</v>
      </c>
      <c r="E3937">
        <v>68</v>
      </c>
      <c r="F3937" s="7">
        <v>0.48591884930000001</v>
      </c>
      <c r="G3937" s="7">
        <v>0</v>
      </c>
      <c r="H3937" t="s">
        <v>6244</v>
      </c>
      <c r="I3937">
        <v>44</v>
      </c>
      <c r="J3937">
        <v>154383.76999999999</v>
      </c>
      <c r="K3937">
        <v>750000</v>
      </c>
      <c r="L3937" t="s">
        <v>52</v>
      </c>
      <c r="M3937" s="8" t="s">
        <v>53</v>
      </c>
      <c r="N3937" s="8">
        <v>0.80357142857142805</v>
      </c>
      <c r="O3937">
        <v>0.19642857142857101</v>
      </c>
      <c r="P3937" s="9">
        <v>0</v>
      </c>
      <c r="Q3937">
        <v>750000</v>
      </c>
      <c r="R3937" s="8"/>
      <c r="S3937" s="8" t="s">
        <v>329</v>
      </c>
      <c r="T3937">
        <v>26894007</v>
      </c>
      <c r="U3937">
        <v>6689798</v>
      </c>
      <c r="V3937">
        <v>30966825</v>
      </c>
      <c r="W3937">
        <v>24277024</v>
      </c>
      <c r="X3937">
        <v>0</v>
      </c>
      <c r="Y3937">
        <v>5450329</v>
      </c>
      <c r="Z3937">
        <v>11652743</v>
      </c>
      <c r="AA3937">
        <v>56461757</v>
      </c>
      <c r="AB3937">
        <v>22665221</v>
      </c>
      <c r="AC3937">
        <v>12</v>
      </c>
      <c r="AD3937">
        <v>33796536</v>
      </c>
      <c r="AE3937">
        <v>1990</v>
      </c>
      <c r="AF3937" t="s">
        <v>54</v>
      </c>
      <c r="AG3937">
        <v>700000</v>
      </c>
      <c r="AH3937" t="s">
        <v>55</v>
      </c>
      <c r="AI3937" t="s">
        <v>55</v>
      </c>
      <c r="AJ3937">
        <v>1</v>
      </c>
      <c r="AK3937">
        <v>4905034</v>
      </c>
      <c r="AL3937" s="8" t="s">
        <v>10840</v>
      </c>
      <c r="AM3937" s="10">
        <f t="shared" si="549"/>
        <v>2010</v>
      </c>
      <c r="AN3937">
        <f t="shared" si="550"/>
        <v>1</v>
      </c>
      <c r="AO3937">
        <f t="shared" si="556"/>
        <v>0</v>
      </c>
      <c r="AP3937">
        <f t="shared" si="551"/>
        <v>0</v>
      </c>
      <c r="AQ3937">
        <f t="shared" si="552"/>
        <v>1</v>
      </c>
      <c r="AR3937">
        <f t="shared" si="553"/>
        <v>0</v>
      </c>
      <c r="AS3937">
        <f t="shared" si="554"/>
        <v>0</v>
      </c>
      <c r="AT3937">
        <f t="shared" si="555"/>
        <v>0</v>
      </c>
      <c r="AU3937">
        <f t="shared" si="555"/>
        <v>0</v>
      </c>
      <c r="AV3937" t="str">
        <f t="shared" si="557"/>
        <v>2020-08-11T19:51:44</v>
      </c>
    </row>
    <row r="3938" spans="1:48" x14ac:dyDescent="0.25">
      <c r="A3938" s="5">
        <v>4009</v>
      </c>
      <c r="B3938" s="5" t="s">
        <v>1951</v>
      </c>
      <c r="C3938" s="5" t="s">
        <v>1952</v>
      </c>
      <c r="D3938" s="6" t="s">
        <v>1953</v>
      </c>
      <c r="E3938">
        <v>24</v>
      </c>
      <c r="F3938" s="7">
        <v>0.46926031750000002</v>
      </c>
      <c r="G3938" s="7">
        <v>0</v>
      </c>
      <c r="H3938" t="s">
        <v>1954</v>
      </c>
      <c r="I3938">
        <v>27</v>
      </c>
      <c r="J3938">
        <v>25200</v>
      </c>
      <c r="K3938">
        <v>50000</v>
      </c>
      <c r="L3938" t="s">
        <v>52</v>
      </c>
      <c r="M3938" s="8" t="s">
        <v>53</v>
      </c>
      <c r="N3938" s="8">
        <v>0.76785714285714202</v>
      </c>
      <c r="O3938">
        <v>0.23214285714285701</v>
      </c>
      <c r="P3938" s="9">
        <v>5.7638292594970001E-4</v>
      </c>
      <c r="Q3938">
        <v>50000</v>
      </c>
      <c r="R3938" s="8"/>
      <c r="S3938" s="8" t="s">
        <v>217</v>
      </c>
      <c r="T3938">
        <v>49639726</v>
      </c>
      <c r="U3938">
        <v>33339477</v>
      </c>
      <c r="V3938">
        <v>51132259</v>
      </c>
      <c r="W3938">
        <v>13964479</v>
      </c>
      <c r="X3938">
        <v>7309150</v>
      </c>
      <c r="Y3938">
        <v>22923059</v>
      </c>
      <c r="Z3938">
        <v>16026346</v>
      </c>
      <c r="AA3938">
        <v>110289198</v>
      </c>
      <c r="AB3938">
        <v>31087083</v>
      </c>
      <c r="AC3938">
        <v>12</v>
      </c>
      <c r="AD3938">
        <v>79202115</v>
      </c>
      <c r="AE3938">
        <v>1986</v>
      </c>
      <c r="AF3938" t="s">
        <v>54</v>
      </c>
      <c r="AG3938">
        <v>3600000</v>
      </c>
      <c r="AH3938" t="s">
        <v>56</v>
      </c>
      <c r="AI3938" t="s">
        <v>55</v>
      </c>
      <c r="AJ3938">
        <v>0.95066210770000004</v>
      </c>
      <c r="AK3938">
        <v>0</v>
      </c>
      <c r="AL3938" s="8" t="s">
        <v>10841</v>
      </c>
      <c r="AM3938" s="10">
        <f t="shared" si="549"/>
        <v>2013</v>
      </c>
      <c r="AN3938">
        <f t="shared" si="550"/>
        <v>1</v>
      </c>
      <c r="AO3938">
        <f t="shared" si="556"/>
        <v>0</v>
      </c>
      <c r="AP3938">
        <f t="shared" si="551"/>
        <v>0</v>
      </c>
      <c r="AQ3938">
        <f t="shared" si="552"/>
        <v>1</v>
      </c>
      <c r="AR3938">
        <f t="shared" si="553"/>
        <v>0</v>
      </c>
      <c r="AS3938">
        <f t="shared" si="554"/>
        <v>0</v>
      </c>
      <c r="AT3938">
        <f t="shared" si="555"/>
        <v>1</v>
      </c>
      <c r="AU3938">
        <f t="shared" si="555"/>
        <v>0</v>
      </c>
      <c r="AV3938" t="str">
        <f t="shared" si="557"/>
        <v>2020-08-11T19:53:13</v>
      </c>
    </row>
    <row r="3939" spans="1:48" x14ac:dyDescent="0.25">
      <c r="A3939" s="5">
        <v>4010</v>
      </c>
      <c r="B3939" s="5" t="s">
        <v>7054</v>
      </c>
      <c r="C3939" s="5" t="s">
        <v>7055</v>
      </c>
      <c r="D3939" s="6" t="s">
        <v>7056</v>
      </c>
      <c r="E3939">
        <v>90</v>
      </c>
      <c r="F3939" s="7">
        <v>0</v>
      </c>
      <c r="G3939" s="7"/>
      <c r="H3939" t="s">
        <v>7057</v>
      </c>
      <c r="I3939">
        <v>0</v>
      </c>
      <c r="J3939">
        <v>0</v>
      </c>
      <c r="K3939">
        <v>80000</v>
      </c>
      <c r="L3939" t="s">
        <v>52</v>
      </c>
      <c r="M3939" s="8" t="s">
        <v>53</v>
      </c>
      <c r="N3939" s="8">
        <v>0.83928571428571397</v>
      </c>
      <c r="O3939">
        <v>0.160714285714285</v>
      </c>
      <c r="P3939" s="9">
        <v>0</v>
      </c>
      <c r="Q3939">
        <v>80000</v>
      </c>
      <c r="R3939" s="8"/>
      <c r="S3939" s="8" t="s">
        <v>329</v>
      </c>
      <c r="T3939">
        <v>3086915</v>
      </c>
      <c r="U3939">
        <v>432712</v>
      </c>
      <c r="V3939">
        <v>5257088</v>
      </c>
      <c r="W3939">
        <v>4802755</v>
      </c>
      <c r="X3939">
        <v>19021</v>
      </c>
      <c r="Y3939">
        <v>2313621</v>
      </c>
      <c r="Z3939">
        <v>575072</v>
      </c>
      <c r="AA3939">
        <v>5641135</v>
      </c>
      <c r="AB3939">
        <v>2666105</v>
      </c>
      <c r="AC3939">
        <v>12</v>
      </c>
      <c r="AD3939">
        <v>2975030</v>
      </c>
      <c r="AE3939">
        <v>1989</v>
      </c>
      <c r="AF3939" t="s">
        <v>54</v>
      </c>
      <c r="AG3939">
        <v>990000</v>
      </c>
      <c r="AH3939" t="s">
        <v>55</v>
      </c>
      <c r="AI3939" t="s">
        <v>55</v>
      </c>
      <c r="AJ3939">
        <v>0</v>
      </c>
      <c r="AK3939">
        <v>658600</v>
      </c>
      <c r="AL3939" s="8" t="s">
        <v>10842</v>
      </c>
      <c r="AM3939" s="10">
        <f t="shared" si="549"/>
        <v>2006</v>
      </c>
      <c r="AN3939">
        <f t="shared" si="550"/>
        <v>1</v>
      </c>
      <c r="AO3939">
        <f t="shared" si="556"/>
        <v>0</v>
      </c>
      <c r="AP3939">
        <f t="shared" si="551"/>
        <v>0</v>
      </c>
      <c r="AQ3939">
        <f t="shared" si="552"/>
        <v>1</v>
      </c>
      <c r="AR3939">
        <f t="shared" si="553"/>
        <v>0</v>
      </c>
      <c r="AS3939">
        <f t="shared" si="554"/>
        <v>0</v>
      </c>
      <c r="AT3939">
        <f t="shared" si="555"/>
        <v>0</v>
      </c>
      <c r="AU3939">
        <f t="shared" si="555"/>
        <v>0</v>
      </c>
      <c r="AV3939" t="str">
        <f t="shared" si="557"/>
        <v>2020-08-11T19:59:03</v>
      </c>
    </row>
    <row r="3940" spans="1:48" x14ac:dyDescent="0.25">
      <c r="A3940" s="5">
        <v>4011</v>
      </c>
      <c r="B3940" s="5" t="s">
        <v>7573</v>
      </c>
      <c r="C3940" s="5" t="s">
        <v>7574</v>
      </c>
      <c r="D3940" s="6" t="s">
        <v>7575</v>
      </c>
      <c r="E3940">
        <v>6</v>
      </c>
      <c r="F3940" s="7">
        <v>0.26429105470000003</v>
      </c>
      <c r="G3940" s="7">
        <v>0</v>
      </c>
      <c r="H3940" t="s">
        <v>7576</v>
      </c>
      <c r="I3940">
        <v>0</v>
      </c>
      <c r="J3940">
        <v>0</v>
      </c>
      <c r="K3940">
        <v>5000</v>
      </c>
      <c r="L3940" t="s">
        <v>199</v>
      </c>
      <c r="M3940" s="8" t="s">
        <v>86</v>
      </c>
      <c r="N3940" s="8">
        <v>0.53571428571428503</v>
      </c>
      <c r="O3940">
        <v>0.46428571428571402</v>
      </c>
      <c r="P3940" s="9">
        <v>0</v>
      </c>
      <c r="R3940" s="8"/>
      <c r="S3940" s="8"/>
      <c r="AA3940">
        <v>1385592</v>
      </c>
      <c r="AB3940">
        <v>0</v>
      </c>
      <c r="AC3940">
        <v>12</v>
      </c>
      <c r="AD3940">
        <v>0</v>
      </c>
      <c r="AE3940">
        <v>2003</v>
      </c>
      <c r="AF3940" t="s">
        <v>54</v>
      </c>
      <c r="AG3940">
        <v>30000</v>
      </c>
      <c r="AH3940" t="s">
        <v>56</v>
      </c>
      <c r="AI3940" t="s">
        <v>55</v>
      </c>
      <c r="AJ3940">
        <v>1</v>
      </c>
      <c r="AK3940">
        <v>1320</v>
      </c>
      <c r="AL3940" s="8"/>
      <c r="AM3940" s="10">
        <f t="shared" si="549"/>
        <v>2020</v>
      </c>
      <c r="AN3940">
        <f t="shared" si="550"/>
        <v>0</v>
      </c>
      <c r="AO3940">
        <f t="shared" si="556"/>
        <v>1</v>
      </c>
      <c r="AP3940">
        <f t="shared" si="551"/>
        <v>0</v>
      </c>
      <c r="AQ3940">
        <f t="shared" si="552"/>
        <v>0</v>
      </c>
      <c r="AR3940">
        <f t="shared" si="553"/>
        <v>1</v>
      </c>
      <c r="AS3940">
        <f t="shared" si="554"/>
        <v>0</v>
      </c>
      <c r="AT3940">
        <f t="shared" si="555"/>
        <v>1</v>
      </c>
      <c r="AU3940">
        <f t="shared" si="555"/>
        <v>0</v>
      </c>
      <c r="AV3940">
        <f t="shared" si="557"/>
        <v>0</v>
      </c>
    </row>
    <row r="3941" spans="1:48" x14ac:dyDescent="0.25">
      <c r="A3941" s="5">
        <v>4012</v>
      </c>
      <c r="B3941" s="5" t="s">
        <v>3891</v>
      </c>
      <c r="C3941" s="5" t="s">
        <v>3892</v>
      </c>
      <c r="D3941" s="6" t="s">
        <v>3893</v>
      </c>
      <c r="E3941">
        <v>2</v>
      </c>
      <c r="F3941" s="7">
        <v>0.30871290579999999</v>
      </c>
      <c r="G3941" s="7">
        <v>0</v>
      </c>
      <c r="H3941" t="s">
        <v>3894</v>
      </c>
      <c r="I3941">
        <v>0</v>
      </c>
      <c r="J3941">
        <v>0</v>
      </c>
      <c r="K3941">
        <v>60000</v>
      </c>
      <c r="L3941" t="s">
        <v>52</v>
      </c>
      <c r="M3941" s="8" t="s">
        <v>53</v>
      </c>
      <c r="N3941" s="8">
        <v>0.85714285714285698</v>
      </c>
      <c r="O3941">
        <v>0.14285714285714199</v>
      </c>
      <c r="P3941" s="9">
        <v>0</v>
      </c>
      <c r="Q3941">
        <v>40000</v>
      </c>
      <c r="R3941" s="8"/>
      <c r="S3941" s="8" t="s">
        <v>329</v>
      </c>
      <c r="T3941">
        <v>2594953</v>
      </c>
      <c r="U3941">
        <v>890308</v>
      </c>
      <c r="V3941">
        <v>2660919</v>
      </c>
      <c r="W3941">
        <v>1770610</v>
      </c>
      <c r="X3941">
        <v>0</v>
      </c>
      <c r="Y3941">
        <v>1949657</v>
      </c>
      <c r="Z3941">
        <v>386250</v>
      </c>
      <c r="AA3941">
        <v>2775109</v>
      </c>
      <c r="AB3941">
        <v>1719307</v>
      </c>
      <c r="AC3941">
        <v>12</v>
      </c>
      <c r="AD3941">
        <v>1055802</v>
      </c>
      <c r="AE3941">
        <v>2008</v>
      </c>
      <c r="AF3941" t="s">
        <v>121</v>
      </c>
      <c r="AG3941">
        <v>400000</v>
      </c>
      <c r="AH3941" t="s">
        <v>55</v>
      </c>
      <c r="AI3941" t="s">
        <v>56</v>
      </c>
      <c r="AJ3941">
        <v>1</v>
      </c>
      <c r="AK3941">
        <v>43451</v>
      </c>
      <c r="AL3941" s="8" t="s">
        <v>10843</v>
      </c>
      <c r="AM3941" s="10">
        <f t="shared" si="549"/>
        <v>2018</v>
      </c>
      <c r="AN3941">
        <f t="shared" si="550"/>
        <v>1</v>
      </c>
      <c r="AO3941">
        <f t="shared" si="556"/>
        <v>0</v>
      </c>
      <c r="AP3941">
        <f t="shared" si="551"/>
        <v>0</v>
      </c>
      <c r="AQ3941">
        <f t="shared" si="552"/>
        <v>1</v>
      </c>
      <c r="AR3941">
        <f t="shared" si="553"/>
        <v>0</v>
      </c>
      <c r="AS3941">
        <f t="shared" si="554"/>
        <v>0</v>
      </c>
      <c r="AT3941">
        <f t="shared" si="555"/>
        <v>0</v>
      </c>
      <c r="AU3941">
        <f t="shared" si="555"/>
        <v>1</v>
      </c>
      <c r="AV3941" t="str">
        <f t="shared" si="557"/>
        <v>2020-08-11T19:59:58</v>
      </c>
    </row>
    <row r="3942" spans="1:48" x14ac:dyDescent="0.25">
      <c r="A3942" s="5">
        <v>4013</v>
      </c>
      <c r="B3942" s="5" t="s">
        <v>4743</v>
      </c>
      <c r="C3942" s="5" t="s">
        <v>10844</v>
      </c>
      <c r="D3942" s="6" t="s">
        <v>4062</v>
      </c>
      <c r="E3942">
        <v>0</v>
      </c>
      <c r="F3942" s="7">
        <v>0.41600502890000002</v>
      </c>
      <c r="G3942" s="7">
        <v>0</v>
      </c>
      <c r="H3942" t="s">
        <v>7145</v>
      </c>
      <c r="I3942">
        <v>0</v>
      </c>
      <c r="J3942">
        <v>0</v>
      </c>
      <c r="K3942">
        <v>25000</v>
      </c>
      <c r="L3942" t="s">
        <v>52</v>
      </c>
      <c r="M3942" s="8" t="s">
        <v>53</v>
      </c>
      <c r="N3942" s="8">
        <v>0.69642857142857095</v>
      </c>
      <c r="O3942">
        <v>0.30357142857142799</v>
      </c>
      <c r="P3942" s="9">
        <v>0</v>
      </c>
      <c r="Q3942">
        <v>25000</v>
      </c>
      <c r="R3942" s="8"/>
      <c r="S3942" s="8" t="s">
        <v>217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8757493</v>
      </c>
      <c r="AB3942">
        <v>3456036</v>
      </c>
      <c r="AC3942">
        <v>12</v>
      </c>
      <c r="AD3942">
        <v>5301457</v>
      </c>
      <c r="AE3942">
        <v>2016</v>
      </c>
      <c r="AF3942" t="s">
        <v>126</v>
      </c>
      <c r="AG3942">
        <v>93700</v>
      </c>
      <c r="AH3942" t="s">
        <v>55</v>
      </c>
      <c r="AI3942" t="s">
        <v>56</v>
      </c>
      <c r="AJ3942">
        <v>1</v>
      </c>
      <c r="AK3942">
        <v>169974</v>
      </c>
      <c r="AL3942" s="8" t="s">
        <v>10845</v>
      </c>
      <c r="AM3942" s="10">
        <f t="shared" si="549"/>
        <v>2018</v>
      </c>
      <c r="AN3942">
        <f t="shared" si="550"/>
        <v>1</v>
      </c>
      <c r="AO3942">
        <f t="shared" si="556"/>
        <v>0</v>
      </c>
      <c r="AP3942">
        <f t="shared" si="551"/>
        <v>0</v>
      </c>
      <c r="AQ3942">
        <f t="shared" si="552"/>
        <v>1</v>
      </c>
      <c r="AR3942">
        <f t="shared" si="553"/>
        <v>0</v>
      </c>
      <c r="AS3942">
        <f t="shared" si="554"/>
        <v>0</v>
      </c>
      <c r="AT3942">
        <f t="shared" si="555"/>
        <v>0</v>
      </c>
      <c r="AU3942">
        <f t="shared" si="555"/>
        <v>1</v>
      </c>
      <c r="AV3942" t="str">
        <f t="shared" si="557"/>
        <v>2020-08-11T20:01:06</v>
      </c>
    </row>
    <row r="3943" spans="1:48" x14ac:dyDescent="0.25">
      <c r="A3943" s="5">
        <v>4014</v>
      </c>
      <c r="B3943" s="5" t="s">
        <v>8240</v>
      </c>
      <c r="C3943" s="5" t="s">
        <v>8241</v>
      </c>
      <c r="D3943" s="6" t="s">
        <v>8242</v>
      </c>
      <c r="E3943">
        <v>3</v>
      </c>
      <c r="F3943" s="7">
        <v>0.63299144460000001</v>
      </c>
      <c r="G3943" s="7">
        <v>0</v>
      </c>
      <c r="H3943" t="s">
        <v>7576</v>
      </c>
      <c r="I3943">
        <v>0</v>
      </c>
      <c r="J3943">
        <v>0</v>
      </c>
      <c r="K3943">
        <v>10000</v>
      </c>
      <c r="L3943" t="s">
        <v>52</v>
      </c>
      <c r="M3943" s="8" t="s">
        <v>53</v>
      </c>
      <c r="N3943" s="8">
        <v>0.85714285714285698</v>
      </c>
      <c r="O3943">
        <v>0.14285714285714199</v>
      </c>
      <c r="P3943" s="9">
        <v>0</v>
      </c>
      <c r="Q3943">
        <v>10000</v>
      </c>
      <c r="R3943" s="8"/>
      <c r="S3943" s="8"/>
      <c r="AA3943">
        <v>2147119</v>
      </c>
      <c r="AB3943">
        <v>0</v>
      </c>
      <c r="AC3943">
        <v>12</v>
      </c>
      <c r="AD3943">
        <v>0</v>
      </c>
      <c r="AE3943">
        <v>2009</v>
      </c>
      <c r="AF3943" t="s">
        <v>121</v>
      </c>
      <c r="AG3943">
        <v>40000</v>
      </c>
      <c r="AH3943" t="s">
        <v>55</v>
      </c>
      <c r="AI3943" t="s">
        <v>55</v>
      </c>
      <c r="AJ3943">
        <v>1</v>
      </c>
      <c r="AK3943">
        <v>66000</v>
      </c>
      <c r="AL3943" s="8" t="s">
        <v>10846</v>
      </c>
      <c r="AM3943" s="10">
        <f t="shared" si="549"/>
        <v>2020</v>
      </c>
      <c r="AN3943">
        <f t="shared" si="550"/>
        <v>1</v>
      </c>
      <c r="AO3943">
        <f t="shared" si="556"/>
        <v>0</v>
      </c>
      <c r="AP3943">
        <f t="shared" si="551"/>
        <v>0</v>
      </c>
      <c r="AQ3943">
        <f t="shared" si="552"/>
        <v>1</v>
      </c>
      <c r="AR3943">
        <f t="shared" si="553"/>
        <v>0</v>
      </c>
      <c r="AS3943">
        <f t="shared" si="554"/>
        <v>0</v>
      </c>
      <c r="AT3943">
        <f t="shared" si="555"/>
        <v>0</v>
      </c>
      <c r="AU3943">
        <f t="shared" si="555"/>
        <v>0</v>
      </c>
      <c r="AV3943" t="str">
        <f t="shared" si="557"/>
        <v>2020-08-11T20:33:11</v>
      </c>
    </row>
    <row r="3944" spans="1:48" x14ac:dyDescent="0.25">
      <c r="A3944" s="5">
        <v>4015</v>
      </c>
      <c r="B3944" s="5" t="s">
        <v>1147</v>
      </c>
      <c r="C3944" s="5" t="s">
        <v>1148</v>
      </c>
      <c r="D3944" s="6" t="s">
        <v>1149</v>
      </c>
      <c r="E3944">
        <v>3</v>
      </c>
      <c r="F3944" s="7">
        <v>0.57253281499999997</v>
      </c>
      <c r="G3944" s="7">
        <v>0</v>
      </c>
      <c r="H3944" t="s">
        <v>1150</v>
      </c>
      <c r="I3944">
        <v>0</v>
      </c>
      <c r="J3944">
        <v>0</v>
      </c>
      <c r="K3944">
        <v>80000</v>
      </c>
      <c r="L3944" t="s">
        <v>52</v>
      </c>
      <c r="M3944" s="8" t="s">
        <v>63</v>
      </c>
      <c r="N3944" s="8">
        <v>0.91071428571428503</v>
      </c>
      <c r="O3944">
        <v>8.9285714285714204E-2</v>
      </c>
      <c r="P3944" s="9">
        <v>0</v>
      </c>
      <c r="Q3944">
        <v>80000</v>
      </c>
      <c r="R3944" s="8"/>
      <c r="S3944" s="8" t="s">
        <v>2633</v>
      </c>
      <c r="T3944">
        <v>52177029</v>
      </c>
      <c r="U3944">
        <v>38638269</v>
      </c>
      <c r="V3944">
        <v>87447362</v>
      </c>
      <c r="W3944">
        <v>24056376</v>
      </c>
      <c r="X3944">
        <v>6664476</v>
      </c>
      <c r="Y3944">
        <v>26024881</v>
      </c>
      <c r="Z3944">
        <v>10377473</v>
      </c>
      <c r="AA3944">
        <v>214443412</v>
      </c>
      <c r="AB3944">
        <v>88115275</v>
      </c>
      <c r="AC3944">
        <v>12</v>
      </c>
      <c r="AD3944">
        <v>126328137</v>
      </c>
      <c r="AE3944">
        <v>1966</v>
      </c>
      <c r="AF3944" t="s">
        <v>54</v>
      </c>
      <c r="AG3944">
        <v>300000</v>
      </c>
      <c r="AH3944" t="s">
        <v>55</v>
      </c>
      <c r="AI3944" t="s">
        <v>55</v>
      </c>
      <c r="AJ3944">
        <v>1</v>
      </c>
      <c r="AK3944">
        <v>5210631</v>
      </c>
      <c r="AL3944" s="8" t="s">
        <v>10847</v>
      </c>
      <c r="AM3944" s="10">
        <f t="shared" si="549"/>
        <v>2018</v>
      </c>
      <c r="AN3944">
        <f t="shared" si="550"/>
        <v>1</v>
      </c>
      <c r="AO3944">
        <f t="shared" si="556"/>
        <v>0</v>
      </c>
      <c r="AP3944">
        <f t="shared" si="551"/>
        <v>1</v>
      </c>
      <c r="AQ3944">
        <f t="shared" si="552"/>
        <v>0</v>
      </c>
      <c r="AR3944">
        <f t="shared" si="553"/>
        <v>0</v>
      </c>
      <c r="AS3944">
        <f t="shared" si="554"/>
        <v>0</v>
      </c>
      <c r="AT3944">
        <f t="shared" si="555"/>
        <v>0</v>
      </c>
      <c r="AU3944">
        <f t="shared" si="555"/>
        <v>0</v>
      </c>
      <c r="AV3944" t="str">
        <f t="shared" si="557"/>
        <v>2020-08-11T20:07:09</v>
      </c>
    </row>
    <row r="3945" spans="1:48" x14ac:dyDescent="0.25">
      <c r="A3945" s="5">
        <v>4016</v>
      </c>
      <c r="B3945" s="5" t="s">
        <v>4548</v>
      </c>
      <c r="C3945" s="5" t="s">
        <v>4549</v>
      </c>
      <c r="D3945" s="6" t="s">
        <v>4550</v>
      </c>
      <c r="E3945">
        <v>4</v>
      </c>
      <c r="F3945" s="7">
        <v>0.41852813849999998</v>
      </c>
      <c r="G3945" s="7">
        <v>0</v>
      </c>
      <c r="H3945" t="s">
        <v>4551</v>
      </c>
      <c r="I3945">
        <v>42</v>
      </c>
      <c r="J3945">
        <v>3465</v>
      </c>
      <c r="K3945">
        <v>35000</v>
      </c>
      <c r="L3945" t="s">
        <v>119</v>
      </c>
      <c r="M3945" s="8" t="s">
        <v>53</v>
      </c>
      <c r="N3945" s="8">
        <v>0.75</v>
      </c>
      <c r="O3945">
        <v>0.249999999999999</v>
      </c>
      <c r="P3945" s="9">
        <v>0</v>
      </c>
      <c r="Q3945">
        <v>15000</v>
      </c>
      <c r="R3945" s="8" t="s">
        <v>10848</v>
      </c>
      <c r="S3945" s="8" t="s">
        <v>217</v>
      </c>
      <c r="T3945">
        <v>579856</v>
      </c>
      <c r="U3945">
        <v>82475</v>
      </c>
      <c r="V3945">
        <v>619404</v>
      </c>
      <c r="W3945">
        <v>536928</v>
      </c>
      <c r="X3945">
        <v>0</v>
      </c>
      <c r="Y3945">
        <v>0</v>
      </c>
      <c r="Z3945">
        <v>392634</v>
      </c>
      <c r="AA3945">
        <v>897133</v>
      </c>
      <c r="AB3945">
        <v>620902</v>
      </c>
      <c r="AC3945">
        <v>12</v>
      </c>
      <c r="AD3945">
        <v>276231</v>
      </c>
      <c r="AE3945">
        <v>2018</v>
      </c>
      <c r="AF3945" t="s">
        <v>126</v>
      </c>
      <c r="AG3945">
        <v>50000</v>
      </c>
      <c r="AH3945" t="s">
        <v>55</v>
      </c>
      <c r="AI3945" t="s">
        <v>55</v>
      </c>
      <c r="AJ3945">
        <v>1</v>
      </c>
      <c r="AK3945">
        <v>1110</v>
      </c>
      <c r="AL3945" s="8"/>
      <c r="AM3945" s="10">
        <f t="shared" si="549"/>
        <v>2019</v>
      </c>
      <c r="AN3945">
        <f t="shared" si="550"/>
        <v>1</v>
      </c>
      <c r="AO3945">
        <f t="shared" si="556"/>
        <v>0</v>
      </c>
      <c r="AP3945">
        <f t="shared" si="551"/>
        <v>0</v>
      </c>
      <c r="AQ3945">
        <f t="shared" si="552"/>
        <v>1</v>
      </c>
      <c r="AR3945">
        <f t="shared" si="553"/>
        <v>0</v>
      </c>
      <c r="AS3945">
        <f t="shared" si="554"/>
        <v>0</v>
      </c>
      <c r="AT3945">
        <f t="shared" si="555"/>
        <v>0</v>
      </c>
      <c r="AU3945">
        <f t="shared" si="555"/>
        <v>0</v>
      </c>
      <c r="AV3945" t="str">
        <f t="shared" si="557"/>
        <v>2020-08-12T14:39:52</v>
      </c>
    </row>
    <row r="3946" spans="1:48" x14ac:dyDescent="0.25">
      <c r="A3946" s="5">
        <v>4017</v>
      </c>
      <c r="B3946" s="5" t="s">
        <v>10348</v>
      </c>
      <c r="C3946" s="5" t="s">
        <v>10349</v>
      </c>
      <c r="D3946" s="6" t="s">
        <v>10350</v>
      </c>
      <c r="E3946">
        <v>119</v>
      </c>
      <c r="F3946" s="7">
        <v>0.3294012033</v>
      </c>
      <c r="G3946" s="7">
        <v>0</v>
      </c>
      <c r="H3946" t="s">
        <v>10351</v>
      </c>
      <c r="I3946">
        <v>0</v>
      </c>
      <c r="J3946">
        <v>0</v>
      </c>
      <c r="K3946">
        <v>30000</v>
      </c>
      <c r="L3946" t="s">
        <v>52</v>
      </c>
      <c r="M3946" s="8" t="s">
        <v>86</v>
      </c>
      <c r="N3946" s="8">
        <v>0.58928571428571397</v>
      </c>
      <c r="O3946">
        <v>0.41071428571428498</v>
      </c>
      <c r="P3946" s="9">
        <v>-0.112941726758749</v>
      </c>
      <c r="Q3946">
        <v>20000</v>
      </c>
      <c r="R3946" s="8"/>
      <c r="S3946" s="8"/>
      <c r="AA3946">
        <v>1163829</v>
      </c>
      <c r="AB3946">
        <v>0</v>
      </c>
      <c r="AC3946">
        <v>12</v>
      </c>
      <c r="AD3946">
        <v>0</v>
      </c>
      <c r="AE3946">
        <v>2013</v>
      </c>
      <c r="AF3946" t="s">
        <v>68</v>
      </c>
      <c r="AG3946">
        <v>10000</v>
      </c>
      <c r="AH3946" t="s">
        <v>55</v>
      </c>
      <c r="AI3946" t="s">
        <v>55</v>
      </c>
      <c r="AJ3946">
        <v>0.9628405954</v>
      </c>
      <c r="AK3946">
        <v>1480</v>
      </c>
      <c r="AL3946" s="8" t="s">
        <v>10849</v>
      </c>
      <c r="AM3946" s="10">
        <f t="shared" si="549"/>
        <v>2016</v>
      </c>
      <c r="AN3946">
        <f t="shared" si="550"/>
        <v>1</v>
      </c>
      <c r="AO3946">
        <f t="shared" si="556"/>
        <v>0</v>
      </c>
      <c r="AP3946">
        <f t="shared" si="551"/>
        <v>0</v>
      </c>
      <c r="AQ3946">
        <f t="shared" si="552"/>
        <v>0</v>
      </c>
      <c r="AR3946">
        <f t="shared" si="553"/>
        <v>1</v>
      </c>
      <c r="AS3946">
        <f t="shared" si="554"/>
        <v>0</v>
      </c>
      <c r="AT3946">
        <f t="shared" si="555"/>
        <v>0</v>
      </c>
      <c r="AU3946">
        <f t="shared" si="555"/>
        <v>0</v>
      </c>
      <c r="AV3946" t="str">
        <f t="shared" si="557"/>
        <v>2020-08-12T13:56:42</v>
      </c>
    </row>
    <row r="3947" spans="1:48" x14ac:dyDescent="0.25">
      <c r="A3947" s="5">
        <v>4018</v>
      </c>
      <c r="B3947" s="5" t="s">
        <v>830</v>
      </c>
      <c r="C3947" s="5" t="s">
        <v>831</v>
      </c>
      <c r="D3947" s="6" t="s">
        <v>832</v>
      </c>
      <c r="E3947">
        <v>5</v>
      </c>
      <c r="F3947" s="7">
        <v>0.41231628570000001</v>
      </c>
      <c r="G3947" s="7">
        <v>0</v>
      </c>
      <c r="H3947" t="s">
        <v>833</v>
      </c>
      <c r="I3947">
        <v>0</v>
      </c>
      <c r="J3947">
        <v>20797</v>
      </c>
      <c r="K3947">
        <v>100000</v>
      </c>
      <c r="L3947" t="s">
        <v>119</v>
      </c>
      <c r="M3947" s="8" t="s">
        <v>53</v>
      </c>
      <c r="N3947" s="8">
        <v>0.75</v>
      </c>
      <c r="O3947">
        <v>0.249999999999999</v>
      </c>
      <c r="P3947" s="9">
        <v>0</v>
      </c>
      <c r="Q3947">
        <v>30000</v>
      </c>
      <c r="R3947" s="8" t="s">
        <v>10850</v>
      </c>
      <c r="S3947" s="8" t="s">
        <v>329</v>
      </c>
      <c r="T3947">
        <v>297327</v>
      </c>
      <c r="U3947">
        <v>88730</v>
      </c>
      <c r="V3947">
        <v>514739</v>
      </c>
      <c r="W3947">
        <v>420146</v>
      </c>
      <c r="X3947">
        <v>0</v>
      </c>
      <c r="Y3947">
        <v>0</v>
      </c>
      <c r="Z3947">
        <v>278908</v>
      </c>
      <c r="AA3947">
        <v>1668975</v>
      </c>
      <c r="AB3947">
        <v>0</v>
      </c>
      <c r="AC3947">
        <v>12</v>
      </c>
      <c r="AD3947">
        <v>0</v>
      </c>
      <c r="AE3947">
        <v>2018</v>
      </c>
      <c r="AF3947" t="s">
        <v>126</v>
      </c>
      <c r="AG3947">
        <v>200000</v>
      </c>
      <c r="AH3947" t="s">
        <v>55</v>
      </c>
      <c r="AI3947" t="s">
        <v>55</v>
      </c>
      <c r="AJ3947">
        <v>1</v>
      </c>
      <c r="AK3947">
        <v>3960</v>
      </c>
      <c r="AL3947" s="8"/>
      <c r="AM3947" s="10">
        <f t="shared" si="549"/>
        <v>2018</v>
      </c>
      <c r="AN3947">
        <f t="shared" si="550"/>
        <v>1</v>
      </c>
      <c r="AO3947">
        <f t="shared" si="556"/>
        <v>0</v>
      </c>
      <c r="AP3947">
        <f t="shared" si="551"/>
        <v>0</v>
      </c>
      <c r="AQ3947">
        <f t="shared" si="552"/>
        <v>1</v>
      </c>
      <c r="AR3947">
        <f t="shared" si="553"/>
        <v>0</v>
      </c>
      <c r="AS3947">
        <f t="shared" si="554"/>
        <v>0</v>
      </c>
      <c r="AT3947">
        <f t="shared" si="555"/>
        <v>0</v>
      </c>
      <c r="AU3947">
        <f t="shared" si="555"/>
        <v>0</v>
      </c>
      <c r="AV3947" t="str">
        <f t="shared" si="557"/>
        <v>2020-08-12T14:38:20</v>
      </c>
    </row>
    <row r="3948" spans="1:48" x14ac:dyDescent="0.25">
      <c r="A3948" s="5">
        <v>4019</v>
      </c>
      <c r="B3948" s="5" t="s">
        <v>7519</v>
      </c>
      <c r="C3948" s="5" t="s">
        <v>7520</v>
      </c>
      <c r="D3948" s="6" t="s">
        <v>7521</v>
      </c>
      <c r="E3948">
        <v>103</v>
      </c>
      <c r="F3948" s="7">
        <v>0.48609604140000001</v>
      </c>
      <c r="G3948" s="7">
        <v>0</v>
      </c>
      <c r="H3948" t="s">
        <v>7522</v>
      </c>
      <c r="I3948">
        <v>0</v>
      </c>
      <c r="J3948">
        <v>0</v>
      </c>
      <c r="K3948">
        <v>10000</v>
      </c>
      <c r="L3948" t="s">
        <v>119</v>
      </c>
      <c r="M3948" s="8" t="s">
        <v>74</v>
      </c>
      <c r="N3948" s="8">
        <v>0.44642857142857101</v>
      </c>
      <c r="O3948">
        <v>0.55357142857142805</v>
      </c>
      <c r="P3948" s="9">
        <v>0.86602540378443904</v>
      </c>
      <c r="Q3948">
        <v>10000</v>
      </c>
      <c r="R3948" s="8" t="s">
        <v>10851</v>
      </c>
      <c r="S3948" s="8"/>
      <c r="AA3948">
        <v>994540</v>
      </c>
      <c r="AB3948">
        <v>0</v>
      </c>
      <c r="AC3948">
        <v>11</v>
      </c>
      <c r="AD3948">
        <v>0</v>
      </c>
      <c r="AE3948">
        <v>2019</v>
      </c>
      <c r="AF3948" t="s">
        <v>126</v>
      </c>
      <c r="AG3948">
        <v>60000</v>
      </c>
      <c r="AH3948" t="s">
        <v>55</v>
      </c>
      <c r="AI3948" t="s">
        <v>55</v>
      </c>
      <c r="AJ3948">
        <v>1</v>
      </c>
      <c r="AK3948">
        <v>0</v>
      </c>
      <c r="AL3948" s="8"/>
      <c r="AM3948" s="10">
        <f t="shared" si="549"/>
        <v>2019</v>
      </c>
      <c r="AN3948">
        <f t="shared" si="550"/>
        <v>1</v>
      </c>
      <c r="AO3948">
        <f t="shared" si="556"/>
        <v>0</v>
      </c>
      <c r="AP3948">
        <f t="shared" si="551"/>
        <v>0</v>
      </c>
      <c r="AQ3948">
        <f t="shared" si="552"/>
        <v>0</v>
      </c>
      <c r="AR3948">
        <f t="shared" si="553"/>
        <v>0</v>
      </c>
      <c r="AS3948">
        <f t="shared" si="554"/>
        <v>1</v>
      </c>
      <c r="AT3948">
        <f t="shared" si="555"/>
        <v>0</v>
      </c>
      <c r="AU3948">
        <f t="shared" si="555"/>
        <v>0</v>
      </c>
      <c r="AV3948" t="str">
        <f t="shared" si="557"/>
        <v>2020-08-12T14:41:56</v>
      </c>
    </row>
    <row r="3949" spans="1:48" x14ac:dyDescent="0.25">
      <c r="A3949" s="5">
        <v>4020</v>
      </c>
      <c r="B3949" s="5" t="s">
        <v>4893</v>
      </c>
      <c r="C3949" s="5" t="s">
        <v>4894</v>
      </c>
      <c r="D3949" s="6" t="s">
        <v>4895</v>
      </c>
      <c r="E3949">
        <v>24</v>
      </c>
      <c r="F3949" s="7">
        <v>0.1403135969</v>
      </c>
      <c r="G3949" s="7">
        <v>0</v>
      </c>
      <c r="H3949" t="s">
        <v>4809</v>
      </c>
      <c r="I3949">
        <v>0</v>
      </c>
      <c r="J3949">
        <v>0</v>
      </c>
      <c r="K3949">
        <v>50000</v>
      </c>
      <c r="L3949" t="s">
        <v>52</v>
      </c>
      <c r="M3949" s="8" t="s">
        <v>53</v>
      </c>
      <c r="N3949" s="8">
        <v>0.83928571428571397</v>
      </c>
      <c r="O3949">
        <v>0.160714285714285</v>
      </c>
      <c r="P3949" s="9">
        <v>-0.22182888142148399</v>
      </c>
      <c r="Q3949">
        <v>50000</v>
      </c>
      <c r="R3949" s="8"/>
      <c r="S3949" s="8" t="s">
        <v>217</v>
      </c>
      <c r="T3949">
        <v>42622032</v>
      </c>
      <c r="U3949">
        <v>4278645</v>
      </c>
      <c r="V3949">
        <v>45161658</v>
      </c>
      <c r="W3949">
        <v>36685690</v>
      </c>
      <c r="X3949">
        <v>240799</v>
      </c>
      <c r="Y3949">
        <v>23589882</v>
      </c>
      <c r="Z3949">
        <v>13461237</v>
      </c>
      <c r="AA3949">
        <v>28422500</v>
      </c>
      <c r="AB3949">
        <v>12902989</v>
      </c>
      <c r="AC3949">
        <v>12</v>
      </c>
      <c r="AD3949">
        <v>15519511</v>
      </c>
      <c r="AE3949">
        <v>1998</v>
      </c>
      <c r="AF3949" t="s">
        <v>54</v>
      </c>
      <c r="AG3949">
        <v>1000000</v>
      </c>
      <c r="AH3949" t="s">
        <v>55</v>
      </c>
      <c r="AI3949" t="s">
        <v>55</v>
      </c>
      <c r="AJ3949">
        <v>0.97710694249999996</v>
      </c>
      <c r="AK3949">
        <v>1326592</v>
      </c>
      <c r="AL3949" s="8" t="s">
        <v>10852</v>
      </c>
      <c r="AM3949" s="10">
        <f t="shared" si="549"/>
        <v>2006</v>
      </c>
      <c r="AN3949">
        <f t="shared" si="550"/>
        <v>1</v>
      </c>
      <c r="AO3949">
        <f t="shared" si="556"/>
        <v>0</v>
      </c>
      <c r="AP3949">
        <f t="shared" si="551"/>
        <v>0</v>
      </c>
      <c r="AQ3949">
        <f t="shared" si="552"/>
        <v>1</v>
      </c>
      <c r="AR3949">
        <f t="shared" si="553"/>
        <v>0</v>
      </c>
      <c r="AS3949">
        <f t="shared" si="554"/>
        <v>0</v>
      </c>
      <c r="AT3949">
        <f t="shared" si="555"/>
        <v>0</v>
      </c>
      <c r="AU3949">
        <f t="shared" si="555"/>
        <v>0</v>
      </c>
      <c r="AV3949" t="str">
        <f t="shared" si="557"/>
        <v>2020-08-11T20:40:14</v>
      </c>
    </row>
    <row r="3950" spans="1:48" x14ac:dyDescent="0.25">
      <c r="A3950" s="5">
        <v>4021</v>
      </c>
      <c r="B3950" s="5" t="s">
        <v>1089</v>
      </c>
      <c r="C3950" s="5" t="s">
        <v>1090</v>
      </c>
      <c r="D3950" s="6" t="s">
        <v>1091</v>
      </c>
      <c r="E3950">
        <v>23</v>
      </c>
      <c r="F3950" s="7">
        <v>0.53065850339999998</v>
      </c>
      <c r="G3950" s="7">
        <v>0</v>
      </c>
      <c r="H3950" t="s">
        <v>1092</v>
      </c>
      <c r="I3950">
        <v>36</v>
      </c>
      <c r="J3950">
        <v>246173.7</v>
      </c>
      <c r="K3950">
        <v>300000</v>
      </c>
      <c r="L3950" t="s">
        <v>119</v>
      </c>
      <c r="M3950" s="8" t="s">
        <v>53</v>
      </c>
      <c r="N3950" s="8">
        <v>0.80357142857142805</v>
      </c>
      <c r="O3950">
        <v>0.19642857142857101</v>
      </c>
      <c r="P3950" s="9">
        <v>0</v>
      </c>
      <c r="Q3950">
        <v>200000</v>
      </c>
      <c r="R3950" s="8" t="s">
        <v>10853</v>
      </c>
      <c r="S3950" s="8" t="s">
        <v>3684</v>
      </c>
      <c r="T3950">
        <v>2760074</v>
      </c>
      <c r="U3950">
        <v>747562</v>
      </c>
      <c r="V3950">
        <v>3121784</v>
      </c>
      <c r="W3950">
        <v>2374221</v>
      </c>
      <c r="X3950">
        <v>0</v>
      </c>
      <c r="Y3950">
        <v>993223</v>
      </c>
      <c r="Z3950">
        <v>1206955</v>
      </c>
      <c r="AA3950">
        <v>7851499</v>
      </c>
      <c r="AB3950">
        <v>2967881</v>
      </c>
      <c r="AC3950">
        <v>12</v>
      </c>
      <c r="AD3950">
        <v>4883618</v>
      </c>
      <c r="AE3950">
        <v>1999</v>
      </c>
      <c r="AF3950" t="s">
        <v>54</v>
      </c>
      <c r="AG3950">
        <v>100000</v>
      </c>
      <c r="AH3950" t="s">
        <v>55</v>
      </c>
      <c r="AI3950" t="s">
        <v>55</v>
      </c>
      <c r="AJ3950">
        <v>1</v>
      </c>
      <c r="AK3950">
        <v>658600</v>
      </c>
      <c r="AL3950" s="8"/>
      <c r="AM3950" s="10">
        <f t="shared" si="549"/>
        <v>2009</v>
      </c>
      <c r="AN3950">
        <f t="shared" si="550"/>
        <v>1</v>
      </c>
      <c r="AO3950">
        <f t="shared" si="556"/>
        <v>0</v>
      </c>
      <c r="AP3950">
        <f t="shared" si="551"/>
        <v>0</v>
      </c>
      <c r="AQ3950">
        <f t="shared" si="552"/>
        <v>1</v>
      </c>
      <c r="AR3950">
        <f t="shared" si="553"/>
        <v>0</v>
      </c>
      <c r="AS3950">
        <f t="shared" si="554"/>
        <v>0</v>
      </c>
      <c r="AT3950">
        <f t="shared" si="555"/>
        <v>0</v>
      </c>
      <c r="AU3950">
        <f t="shared" si="555"/>
        <v>0</v>
      </c>
      <c r="AV3950" t="str">
        <f t="shared" si="557"/>
        <v>2020-08-12T14:37:37</v>
      </c>
    </row>
    <row r="3951" spans="1:48" x14ac:dyDescent="0.25">
      <c r="A3951" s="5">
        <v>4022</v>
      </c>
      <c r="B3951" s="5" t="s">
        <v>10854</v>
      </c>
      <c r="C3951" s="5" t="s">
        <v>10855</v>
      </c>
      <c r="D3951" s="6" t="s">
        <v>10856</v>
      </c>
      <c r="E3951">
        <v>0</v>
      </c>
      <c r="F3951" s="7">
        <v>0.47087785710000002</v>
      </c>
      <c r="G3951" s="7">
        <v>0</v>
      </c>
      <c r="H3951" t="s">
        <v>10857</v>
      </c>
      <c r="I3951">
        <v>0</v>
      </c>
      <c r="J3951">
        <v>0</v>
      </c>
      <c r="K3951">
        <v>40000</v>
      </c>
      <c r="L3951" t="s">
        <v>52</v>
      </c>
      <c r="M3951" s="8" t="s">
        <v>53</v>
      </c>
      <c r="N3951" s="8">
        <v>0.73214285714285698</v>
      </c>
      <c r="O3951">
        <v>0.26785714285714202</v>
      </c>
      <c r="P3951" s="9">
        <v>0</v>
      </c>
      <c r="Q3951">
        <v>30000</v>
      </c>
      <c r="R3951" s="8"/>
      <c r="S3951" s="8" t="s">
        <v>217</v>
      </c>
      <c r="T3951">
        <v>1614834</v>
      </c>
      <c r="U3951">
        <v>738931</v>
      </c>
      <c r="V3951">
        <v>1621601</v>
      </c>
      <c r="W3951">
        <v>775845</v>
      </c>
      <c r="X3951">
        <v>198731</v>
      </c>
      <c r="Y3951">
        <v>66762</v>
      </c>
      <c r="Z3951">
        <v>543049</v>
      </c>
      <c r="AA3951">
        <v>1196163</v>
      </c>
      <c r="AB3951">
        <v>692744</v>
      </c>
      <c r="AC3951">
        <v>12</v>
      </c>
      <c r="AD3951">
        <v>503419</v>
      </c>
      <c r="AE3951">
        <v>1994</v>
      </c>
      <c r="AF3951" t="s">
        <v>54</v>
      </c>
      <c r="AG3951">
        <v>500000</v>
      </c>
      <c r="AH3951" t="s">
        <v>55</v>
      </c>
      <c r="AI3951" t="s">
        <v>56</v>
      </c>
      <c r="AJ3951">
        <v>1</v>
      </c>
      <c r="AK3951">
        <v>80599</v>
      </c>
      <c r="AL3951" s="8" t="s">
        <v>10858</v>
      </c>
      <c r="AM3951" s="10">
        <f t="shared" si="549"/>
        <v>2020</v>
      </c>
      <c r="AN3951">
        <f t="shared" si="550"/>
        <v>1</v>
      </c>
      <c r="AO3951">
        <f t="shared" si="556"/>
        <v>0</v>
      </c>
      <c r="AP3951">
        <f t="shared" si="551"/>
        <v>0</v>
      </c>
      <c r="AQ3951">
        <f t="shared" si="552"/>
        <v>1</v>
      </c>
      <c r="AR3951">
        <f t="shared" si="553"/>
        <v>0</v>
      </c>
      <c r="AS3951">
        <f t="shared" si="554"/>
        <v>0</v>
      </c>
      <c r="AT3951">
        <f t="shared" si="555"/>
        <v>0</v>
      </c>
      <c r="AU3951">
        <f t="shared" si="555"/>
        <v>1</v>
      </c>
      <c r="AV3951" t="str">
        <f t="shared" si="557"/>
        <v>2020-08-11T21:41:57</v>
      </c>
    </row>
    <row r="3952" spans="1:48" x14ac:dyDescent="0.25">
      <c r="A3952" s="5">
        <v>4023</v>
      </c>
      <c r="B3952" s="5" t="s">
        <v>1747</v>
      </c>
      <c r="C3952" s="5" t="s">
        <v>1748</v>
      </c>
      <c r="D3952" s="6" t="s">
        <v>1749</v>
      </c>
      <c r="E3952">
        <v>91</v>
      </c>
      <c r="F3952" s="7">
        <v>0</v>
      </c>
      <c r="G3952" s="7"/>
      <c r="H3952" t="s">
        <v>1750</v>
      </c>
      <c r="I3952">
        <v>0</v>
      </c>
      <c r="J3952">
        <v>0</v>
      </c>
      <c r="K3952">
        <v>800000</v>
      </c>
      <c r="L3952" t="s">
        <v>119</v>
      </c>
      <c r="M3952" s="8" t="s">
        <v>63</v>
      </c>
      <c r="N3952" s="8">
        <v>0.91071428571428503</v>
      </c>
      <c r="O3952">
        <v>8.9285714285714204E-2</v>
      </c>
      <c r="P3952" s="9">
        <v>0.85784594895711197</v>
      </c>
      <c r="Q3952">
        <v>600000</v>
      </c>
      <c r="R3952" s="8" t="s">
        <v>10859</v>
      </c>
      <c r="S3952" s="8" t="s">
        <v>329</v>
      </c>
      <c r="T3952">
        <v>16824762</v>
      </c>
      <c r="U3952">
        <v>2239479</v>
      </c>
      <c r="V3952">
        <v>18882820</v>
      </c>
      <c r="W3952">
        <v>16441174</v>
      </c>
      <c r="X3952">
        <v>0</v>
      </c>
      <c r="Y3952">
        <v>8490428</v>
      </c>
      <c r="Z3952">
        <v>4395779</v>
      </c>
      <c r="AA3952">
        <v>31707660</v>
      </c>
      <c r="AB3952">
        <v>8360944</v>
      </c>
      <c r="AC3952">
        <v>12</v>
      </c>
      <c r="AD3952">
        <v>23346716</v>
      </c>
      <c r="AE3952">
        <v>1994</v>
      </c>
      <c r="AF3952" t="s">
        <v>54</v>
      </c>
      <c r="AG3952">
        <v>1000000</v>
      </c>
      <c r="AH3952" t="s">
        <v>55</v>
      </c>
      <c r="AI3952" t="s">
        <v>55</v>
      </c>
      <c r="AJ3952">
        <v>0</v>
      </c>
      <c r="AK3952">
        <v>2763401</v>
      </c>
      <c r="AL3952" s="8"/>
      <c r="AM3952" s="10">
        <f t="shared" si="549"/>
        <v>2006</v>
      </c>
      <c r="AN3952">
        <f t="shared" si="550"/>
        <v>1</v>
      </c>
      <c r="AO3952">
        <f t="shared" si="556"/>
        <v>0</v>
      </c>
      <c r="AP3952">
        <f t="shared" si="551"/>
        <v>1</v>
      </c>
      <c r="AQ3952">
        <f t="shared" si="552"/>
        <v>0</v>
      </c>
      <c r="AR3952">
        <f t="shared" si="553"/>
        <v>0</v>
      </c>
      <c r="AS3952">
        <f t="shared" si="554"/>
        <v>0</v>
      </c>
      <c r="AT3952">
        <f t="shared" si="555"/>
        <v>0</v>
      </c>
      <c r="AU3952">
        <f t="shared" si="555"/>
        <v>0</v>
      </c>
      <c r="AV3952" t="str">
        <f t="shared" si="557"/>
        <v>2020-08-12T14:36:51</v>
      </c>
    </row>
    <row r="3953" spans="1:48" x14ac:dyDescent="0.25">
      <c r="A3953" s="5">
        <v>4024</v>
      </c>
      <c r="B3953" s="5" t="s">
        <v>675</v>
      </c>
      <c r="C3953" s="5" t="s">
        <v>676</v>
      </c>
      <c r="D3953" s="6" t="s">
        <v>677</v>
      </c>
      <c r="E3953">
        <v>4</v>
      </c>
      <c r="F3953" s="7">
        <v>0.37486950349999998</v>
      </c>
      <c r="G3953" s="7">
        <v>0</v>
      </c>
      <c r="H3953" t="s">
        <v>678</v>
      </c>
      <c r="I3953">
        <v>39</v>
      </c>
      <c r="J3953">
        <v>7050</v>
      </c>
      <c r="K3953">
        <v>50000</v>
      </c>
      <c r="L3953" t="s">
        <v>52</v>
      </c>
      <c r="M3953" s="8" t="s">
        <v>86</v>
      </c>
      <c r="N3953" s="8">
        <v>0.64285714285714202</v>
      </c>
      <c r="O3953">
        <v>0.35714285714285698</v>
      </c>
      <c r="P3953" s="9">
        <v>0</v>
      </c>
      <c r="Q3953">
        <v>15000</v>
      </c>
      <c r="R3953" s="8"/>
      <c r="S3953" s="8" t="s">
        <v>217</v>
      </c>
      <c r="T3953">
        <v>247790</v>
      </c>
      <c r="U3953">
        <v>43623</v>
      </c>
      <c r="V3953">
        <v>247790</v>
      </c>
      <c r="W3953">
        <v>204167</v>
      </c>
      <c r="X3953">
        <v>0</v>
      </c>
      <c r="Y3953">
        <v>123658</v>
      </c>
      <c r="Z3953">
        <v>31852</v>
      </c>
      <c r="AA3953">
        <v>298883</v>
      </c>
      <c r="AB3953">
        <v>141641</v>
      </c>
      <c r="AC3953">
        <v>12</v>
      </c>
      <c r="AD3953">
        <v>157242</v>
      </c>
      <c r="AE3953">
        <v>2017</v>
      </c>
      <c r="AF3953" t="s">
        <v>126</v>
      </c>
      <c r="AG3953">
        <v>100000</v>
      </c>
      <c r="AH3953" t="s">
        <v>55</v>
      </c>
      <c r="AI3953" t="s">
        <v>56</v>
      </c>
      <c r="AJ3953">
        <v>0.96803546689999997</v>
      </c>
      <c r="AK3953">
        <v>5480</v>
      </c>
      <c r="AL3953" s="8" t="s">
        <v>10860</v>
      </c>
      <c r="AM3953" s="10">
        <f t="shared" si="549"/>
        <v>2018</v>
      </c>
      <c r="AN3953">
        <f t="shared" si="550"/>
        <v>1</v>
      </c>
      <c r="AO3953">
        <f t="shared" si="556"/>
        <v>0</v>
      </c>
      <c r="AP3953">
        <f t="shared" si="551"/>
        <v>0</v>
      </c>
      <c r="AQ3953">
        <f t="shared" si="552"/>
        <v>0</v>
      </c>
      <c r="AR3953">
        <f t="shared" si="553"/>
        <v>1</v>
      </c>
      <c r="AS3953">
        <f t="shared" si="554"/>
        <v>0</v>
      </c>
      <c r="AT3953">
        <f t="shared" si="555"/>
        <v>0</v>
      </c>
      <c r="AU3953">
        <f t="shared" si="555"/>
        <v>1</v>
      </c>
      <c r="AV3953" t="str">
        <f t="shared" si="557"/>
        <v>2020-08-11T20:09:41</v>
      </c>
    </row>
    <row r="3954" spans="1:48" x14ac:dyDescent="0.25">
      <c r="A3954" s="5">
        <v>4025</v>
      </c>
      <c r="B3954" s="5" t="s">
        <v>10861</v>
      </c>
      <c r="C3954" s="5" t="s">
        <v>10862</v>
      </c>
      <c r="D3954" s="6" t="s">
        <v>10863</v>
      </c>
      <c r="E3954">
        <v>14</v>
      </c>
      <c r="F3954" s="7">
        <v>0.55171173819999997</v>
      </c>
      <c r="G3954" s="7">
        <v>0</v>
      </c>
      <c r="H3954" t="s">
        <v>10864</v>
      </c>
      <c r="I3954">
        <v>198</v>
      </c>
      <c r="J3954">
        <v>5018</v>
      </c>
      <c r="K3954">
        <v>30000</v>
      </c>
      <c r="L3954" t="s">
        <v>52</v>
      </c>
      <c r="M3954" s="8" t="s">
        <v>53</v>
      </c>
      <c r="N3954" s="8">
        <v>0.69642857142857095</v>
      </c>
      <c r="O3954">
        <v>0.30357142857142799</v>
      </c>
      <c r="P3954" s="9">
        <v>0</v>
      </c>
      <c r="Q3954">
        <v>15000</v>
      </c>
      <c r="R3954" s="8"/>
      <c r="S3954" s="8"/>
      <c r="AA3954">
        <v>887981</v>
      </c>
      <c r="AB3954">
        <v>0</v>
      </c>
      <c r="AC3954">
        <v>12</v>
      </c>
      <c r="AD3954">
        <v>0</v>
      </c>
      <c r="AE3954">
        <v>2009</v>
      </c>
      <c r="AF3954" t="s">
        <v>121</v>
      </c>
      <c r="AG3954">
        <v>15000</v>
      </c>
      <c r="AH3954" t="s">
        <v>55</v>
      </c>
      <c r="AI3954" t="s">
        <v>55</v>
      </c>
      <c r="AJ3954">
        <v>1</v>
      </c>
      <c r="AK3954">
        <v>5920</v>
      </c>
      <c r="AL3954" s="8" t="s">
        <v>10865</v>
      </c>
      <c r="AM3954" s="10">
        <f t="shared" si="549"/>
        <v>2013</v>
      </c>
      <c r="AN3954">
        <f t="shared" si="550"/>
        <v>1</v>
      </c>
      <c r="AO3954">
        <f t="shared" si="556"/>
        <v>0</v>
      </c>
      <c r="AP3954">
        <f t="shared" si="551"/>
        <v>0</v>
      </c>
      <c r="AQ3954">
        <f t="shared" si="552"/>
        <v>1</v>
      </c>
      <c r="AR3954">
        <f t="shared" si="553"/>
        <v>0</v>
      </c>
      <c r="AS3954">
        <f t="shared" si="554"/>
        <v>0</v>
      </c>
      <c r="AT3954">
        <f t="shared" si="555"/>
        <v>0</v>
      </c>
      <c r="AU3954">
        <f t="shared" si="555"/>
        <v>0</v>
      </c>
      <c r="AV3954" t="str">
        <f t="shared" si="557"/>
        <v>2020-08-11T20:10:31</v>
      </c>
    </row>
    <row r="3955" spans="1:48" x14ac:dyDescent="0.25">
      <c r="A3955" s="5">
        <v>4026</v>
      </c>
      <c r="B3955" s="5" t="s">
        <v>5512</v>
      </c>
      <c r="C3955" s="5" t="s">
        <v>5513</v>
      </c>
      <c r="D3955" s="6" t="s">
        <v>5514</v>
      </c>
      <c r="E3955">
        <v>36</v>
      </c>
      <c r="F3955" s="7">
        <v>0</v>
      </c>
      <c r="G3955" s="7"/>
      <c r="H3955" t="s">
        <v>5515</v>
      </c>
      <c r="I3955">
        <v>0</v>
      </c>
      <c r="J3955">
        <v>0</v>
      </c>
      <c r="K3955">
        <v>150000</v>
      </c>
      <c r="L3955" t="s">
        <v>52</v>
      </c>
      <c r="M3955" s="8" t="s">
        <v>53</v>
      </c>
      <c r="N3955" s="8">
        <v>0.71428571428571397</v>
      </c>
      <c r="O3955">
        <v>0.28571428571428498</v>
      </c>
      <c r="P3955" s="9">
        <v>0.80570302279915895</v>
      </c>
      <c r="Q3955">
        <v>150000</v>
      </c>
      <c r="R3955" s="8"/>
      <c r="S3955" s="8" t="s">
        <v>329</v>
      </c>
      <c r="T3955">
        <v>20363125</v>
      </c>
      <c r="U3955">
        <v>14299788</v>
      </c>
      <c r="V3955">
        <v>24556416</v>
      </c>
      <c r="W3955">
        <v>5521273</v>
      </c>
      <c r="X3955">
        <v>3419225</v>
      </c>
      <c r="Y3955">
        <v>9473647</v>
      </c>
      <c r="Z3955">
        <v>8161808</v>
      </c>
      <c r="AA3955">
        <v>51458227</v>
      </c>
      <c r="AB3955">
        <v>23848622</v>
      </c>
      <c r="AC3955">
        <v>12</v>
      </c>
      <c r="AD3955">
        <v>27609605</v>
      </c>
      <c r="AE3955">
        <v>2010</v>
      </c>
      <c r="AF3955" t="s">
        <v>68</v>
      </c>
      <c r="AG3955">
        <v>2500000</v>
      </c>
      <c r="AH3955" t="s">
        <v>55</v>
      </c>
      <c r="AI3955" t="s">
        <v>55</v>
      </c>
      <c r="AJ3955">
        <v>0</v>
      </c>
      <c r="AK3955">
        <v>1247332</v>
      </c>
      <c r="AL3955" s="8" t="s">
        <v>10866</v>
      </c>
      <c r="AM3955" s="10">
        <f t="shared" si="549"/>
        <v>2011</v>
      </c>
      <c r="AN3955">
        <f t="shared" si="550"/>
        <v>1</v>
      </c>
      <c r="AO3955">
        <f t="shared" si="556"/>
        <v>0</v>
      </c>
      <c r="AP3955">
        <f t="shared" si="551"/>
        <v>0</v>
      </c>
      <c r="AQ3955">
        <f t="shared" si="552"/>
        <v>1</v>
      </c>
      <c r="AR3955">
        <f t="shared" si="553"/>
        <v>0</v>
      </c>
      <c r="AS3955">
        <f t="shared" si="554"/>
        <v>0</v>
      </c>
      <c r="AT3955">
        <f t="shared" si="555"/>
        <v>0</v>
      </c>
      <c r="AU3955">
        <f t="shared" si="555"/>
        <v>0</v>
      </c>
      <c r="AV3955" t="str">
        <f t="shared" si="557"/>
        <v>2020-08-11T20:45:22</v>
      </c>
    </row>
    <row r="3956" spans="1:48" x14ac:dyDescent="0.25">
      <c r="A3956" s="5">
        <v>4027</v>
      </c>
      <c r="B3956" s="5" t="s">
        <v>7213</v>
      </c>
      <c r="C3956" s="5" t="s">
        <v>7214</v>
      </c>
      <c r="D3956" s="6" t="s">
        <v>7215</v>
      </c>
      <c r="E3956">
        <v>3</v>
      </c>
      <c r="F3956" s="7">
        <v>0.4024820107</v>
      </c>
      <c r="G3956" s="7">
        <v>0</v>
      </c>
      <c r="H3956" t="s">
        <v>7216</v>
      </c>
      <c r="I3956">
        <v>0</v>
      </c>
      <c r="J3956">
        <v>2794.4</v>
      </c>
      <c r="K3956">
        <v>30000</v>
      </c>
      <c r="L3956" t="s">
        <v>119</v>
      </c>
      <c r="M3956" s="8" t="s">
        <v>53</v>
      </c>
      <c r="N3956" s="8">
        <v>0.75</v>
      </c>
      <c r="O3956">
        <v>0.25</v>
      </c>
      <c r="P3956" s="9">
        <v>0</v>
      </c>
      <c r="Q3956">
        <v>15000</v>
      </c>
      <c r="R3956" s="8" t="s">
        <v>10867</v>
      </c>
      <c r="S3956" s="8"/>
      <c r="AA3956">
        <v>1623285</v>
      </c>
      <c r="AB3956">
        <v>0</v>
      </c>
      <c r="AC3956">
        <v>6</v>
      </c>
      <c r="AD3956">
        <v>0</v>
      </c>
      <c r="AE3956">
        <v>2019</v>
      </c>
      <c r="AF3956" t="s">
        <v>126</v>
      </c>
      <c r="AG3956">
        <v>100000</v>
      </c>
      <c r="AH3956" t="s">
        <v>55</v>
      </c>
      <c r="AI3956" t="s">
        <v>55</v>
      </c>
      <c r="AJ3956">
        <v>1</v>
      </c>
      <c r="AK3956">
        <v>1375</v>
      </c>
      <c r="AL3956" s="8"/>
      <c r="AM3956" s="10">
        <f t="shared" si="549"/>
        <v>2020</v>
      </c>
      <c r="AN3956">
        <f t="shared" si="550"/>
        <v>1</v>
      </c>
      <c r="AO3956">
        <f t="shared" si="556"/>
        <v>0</v>
      </c>
      <c r="AP3956">
        <f t="shared" si="551"/>
        <v>0</v>
      </c>
      <c r="AQ3956">
        <f t="shared" si="552"/>
        <v>1</v>
      </c>
      <c r="AR3956">
        <f t="shared" si="553"/>
        <v>0</v>
      </c>
      <c r="AS3956">
        <f t="shared" si="554"/>
        <v>0</v>
      </c>
      <c r="AT3956">
        <f t="shared" si="555"/>
        <v>0</v>
      </c>
      <c r="AU3956">
        <f t="shared" si="555"/>
        <v>0</v>
      </c>
      <c r="AV3956" t="str">
        <f t="shared" si="557"/>
        <v>2020-08-12T14:40:32</v>
      </c>
    </row>
    <row r="3957" spans="1:48" x14ac:dyDescent="0.25">
      <c r="A3957" s="5">
        <v>4028</v>
      </c>
      <c r="B3957" s="5" t="s">
        <v>6547</v>
      </c>
      <c r="C3957" s="5" t="s">
        <v>6548</v>
      </c>
      <c r="D3957" s="6" t="s">
        <v>6549</v>
      </c>
      <c r="E3957">
        <v>3</v>
      </c>
      <c r="F3957" s="7">
        <v>0.53880920290000001</v>
      </c>
      <c r="G3957" s="7">
        <v>0</v>
      </c>
      <c r="H3957" t="s">
        <v>3894</v>
      </c>
      <c r="I3957">
        <v>0</v>
      </c>
      <c r="J3957">
        <v>0</v>
      </c>
      <c r="K3957">
        <v>30000</v>
      </c>
      <c r="L3957" t="s">
        <v>62</v>
      </c>
      <c r="M3957" s="8" t="s">
        <v>63</v>
      </c>
      <c r="N3957" s="8">
        <v>1</v>
      </c>
      <c r="O3957">
        <v>0</v>
      </c>
      <c r="P3957" s="9">
        <v>0</v>
      </c>
      <c r="R3957" s="8"/>
      <c r="S3957" s="8"/>
      <c r="AJ3957">
        <v>1</v>
      </c>
      <c r="AL3957" s="8"/>
      <c r="AM3957" s="10">
        <f t="shared" si="549"/>
        <v>2018</v>
      </c>
      <c r="AN3957">
        <f t="shared" si="550"/>
        <v>0</v>
      </c>
      <c r="AO3957">
        <f t="shared" si="556"/>
        <v>0</v>
      </c>
      <c r="AP3957">
        <f t="shared" si="551"/>
        <v>1</v>
      </c>
      <c r="AQ3957">
        <f t="shared" si="552"/>
        <v>0</v>
      </c>
      <c r="AR3957">
        <f t="shared" si="553"/>
        <v>0</v>
      </c>
      <c r="AS3957">
        <f t="shared" si="554"/>
        <v>0</v>
      </c>
      <c r="AT3957">
        <f t="shared" si="555"/>
        <v>0</v>
      </c>
      <c r="AU3957">
        <f t="shared" si="555"/>
        <v>0</v>
      </c>
      <c r="AV3957">
        <f t="shared" si="557"/>
        <v>0</v>
      </c>
    </row>
    <row r="3958" spans="1:48" x14ac:dyDescent="0.25">
      <c r="A3958" s="5">
        <v>4029</v>
      </c>
      <c r="B3958" s="5" t="s">
        <v>5437</v>
      </c>
      <c r="C3958" s="5" t="s">
        <v>5438</v>
      </c>
      <c r="D3958" s="6" t="s">
        <v>5439</v>
      </c>
      <c r="E3958">
        <v>4</v>
      </c>
      <c r="F3958" s="7">
        <v>0.46733657290000002</v>
      </c>
      <c r="G3958" s="7">
        <v>0</v>
      </c>
      <c r="H3958" t="s">
        <v>5440</v>
      </c>
      <c r="I3958">
        <v>52</v>
      </c>
      <c r="J3958">
        <v>351900</v>
      </c>
      <c r="K3958">
        <v>155000</v>
      </c>
      <c r="L3958" t="s">
        <v>62</v>
      </c>
      <c r="M3958" s="8" t="s">
        <v>63</v>
      </c>
      <c r="N3958" s="8">
        <v>1</v>
      </c>
      <c r="O3958">
        <v>0</v>
      </c>
      <c r="P3958" s="9">
        <v>0</v>
      </c>
      <c r="R3958" s="8"/>
      <c r="S3958" s="8"/>
      <c r="AJ3958">
        <v>1</v>
      </c>
      <c r="AL3958" s="8"/>
      <c r="AM3958" s="10">
        <f t="shared" si="549"/>
        <v>2015</v>
      </c>
      <c r="AN3958">
        <f t="shared" si="550"/>
        <v>0</v>
      </c>
      <c r="AO3958">
        <f t="shared" si="556"/>
        <v>0</v>
      </c>
      <c r="AP3958">
        <f t="shared" si="551"/>
        <v>1</v>
      </c>
      <c r="AQ3958">
        <f t="shared" si="552"/>
        <v>0</v>
      </c>
      <c r="AR3958">
        <f t="shared" si="553"/>
        <v>0</v>
      </c>
      <c r="AS3958">
        <f t="shared" si="554"/>
        <v>0</v>
      </c>
      <c r="AT3958">
        <f t="shared" si="555"/>
        <v>0</v>
      </c>
      <c r="AU3958">
        <f t="shared" si="555"/>
        <v>0</v>
      </c>
      <c r="AV3958">
        <f t="shared" si="557"/>
        <v>0</v>
      </c>
    </row>
    <row r="3959" spans="1:48" x14ac:dyDescent="0.25">
      <c r="A3959" s="5">
        <v>4030</v>
      </c>
      <c r="B3959" s="5" t="s">
        <v>1386</v>
      </c>
      <c r="C3959" s="5" t="s">
        <v>1387</v>
      </c>
      <c r="D3959" s="6" t="s">
        <v>1388</v>
      </c>
      <c r="E3959">
        <v>91</v>
      </c>
      <c r="F3959" s="7">
        <v>0</v>
      </c>
      <c r="G3959" s="7"/>
      <c r="H3959" t="s">
        <v>1389</v>
      </c>
      <c r="I3959">
        <v>0</v>
      </c>
      <c r="J3959">
        <v>0</v>
      </c>
      <c r="K3959">
        <v>60000</v>
      </c>
      <c r="L3959" t="s">
        <v>52</v>
      </c>
      <c r="M3959" s="8" t="s">
        <v>63</v>
      </c>
      <c r="N3959" s="8">
        <v>0.91071428571428503</v>
      </c>
      <c r="O3959">
        <v>8.9285714285714204E-2</v>
      </c>
      <c r="P3959" s="9">
        <v>0</v>
      </c>
      <c r="Q3959">
        <v>60000</v>
      </c>
      <c r="R3959" s="8"/>
      <c r="S3959" s="8" t="s">
        <v>329</v>
      </c>
      <c r="T3959">
        <v>19197165</v>
      </c>
      <c r="U3959">
        <v>6537907</v>
      </c>
      <c r="V3959">
        <v>20127024</v>
      </c>
      <c r="W3959">
        <v>11961963</v>
      </c>
      <c r="X3959">
        <v>0</v>
      </c>
      <c r="Y3959">
        <v>8707114</v>
      </c>
      <c r="Z3959">
        <v>9558045</v>
      </c>
      <c r="AA3959">
        <v>4599750</v>
      </c>
      <c r="AB3959">
        <v>-21684628</v>
      </c>
      <c r="AC3959">
        <v>12</v>
      </c>
      <c r="AD3959">
        <v>26284378</v>
      </c>
      <c r="AE3959">
        <v>1998</v>
      </c>
      <c r="AF3959" t="s">
        <v>54</v>
      </c>
      <c r="AG3959">
        <v>930000</v>
      </c>
      <c r="AH3959" t="s">
        <v>55</v>
      </c>
      <c r="AI3959" t="s">
        <v>55</v>
      </c>
      <c r="AJ3959">
        <v>0</v>
      </c>
      <c r="AK3959">
        <v>3493493</v>
      </c>
      <c r="AL3959" s="8" t="s">
        <v>10868</v>
      </c>
      <c r="AM3959" s="10">
        <f t="shared" si="549"/>
        <v>2006</v>
      </c>
      <c r="AN3959">
        <f t="shared" si="550"/>
        <v>1</v>
      </c>
      <c r="AO3959">
        <f t="shared" si="556"/>
        <v>0</v>
      </c>
      <c r="AP3959">
        <f t="shared" si="551"/>
        <v>1</v>
      </c>
      <c r="AQ3959">
        <f t="shared" si="552"/>
        <v>0</v>
      </c>
      <c r="AR3959">
        <f t="shared" si="553"/>
        <v>0</v>
      </c>
      <c r="AS3959">
        <f t="shared" si="554"/>
        <v>0</v>
      </c>
      <c r="AT3959">
        <f t="shared" si="555"/>
        <v>0</v>
      </c>
      <c r="AU3959">
        <f t="shared" si="555"/>
        <v>0</v>
      </c>
      <c r="AV3959" t="str">
        <f t="shared" si="557"/>
        <v>2020-08-11T20:11:28</v>
      </c>
    </row>
    <row r="3960" spans="1:48" x14ac:dyDescent="0.25">
      <c r="A3960" s="5">
        <v>4031</v>
      </c>
      <c r="B3960" s="5" t="s">
        <v>2764</v>
      </c>
      <c r="C3960" s="5" t="s">
        <v>2765</v>
      </c>
      <c r="D3960" s="6" t="s">
        <v>2766</v>
      </c>
      <c r="E3960">
        <v>15</v>
      </c>
      <c r="F3960" s="7">
        <v>0.369247873</v>
      </c>
      <c r="G3960" s="7">
        <v>0</v>
      </c>
      <c r="H3960" t="s">
        <v>2767</v>
      </c>
      <c r="I3960">
        <v>60</v>
      </c>
      <c r="J3960">
        <v>111317.29</v>
      </c>
      <c r="K3960">
        <v>250000</v>
      </c>
      <c r="L3960" t="s">
        <v>52</v>
      </c>
      <c r="M3960" s="8" t="s">
        <v>53</v>
      </c>
      <c r="N3960" s="8">
        <v>0.76785714285714202</v>
      </c>
      <c r="O3960">
        <v>0.23214285714285701</v>
      </c>
      <c r="P3960" s="9">
        <v>4.0634886904381697E-2</v>
      </c>
      <c r="Q3960">
        <v>250000</v>
      </c>
      <c r="R3960" s="8"/>
      <c r="S3960" s="8" t="s">
        <v>329</v>
      </c>
      <c r="T3960">
        <v>15941542</v>
      </c>
      <c r="U3960">
        <v>7497437</v>
      </c>
      <c r="V3960">
        <v>18917337</v>
      </c>
      <c r="W3960">
        <v>9439399</v>
      </c>
      <c r="X3960">
        <v>0</v>
      </c>
      <c r="Y3960">
        <v>6576243</v>
      </c>
      <c r="Z3960">
        <v>6880401</v>
      </c>
      <c r="AA3960">
        <v>23996953</v>
      </c>
      <c r="AB3960">
        <v>13011148</v>
      </c>
      <c r="AC3960">
        <v>12</v>
      </c>
      <c r="AD3960">
        <v>10985805</v>
      </c>
      <c r="AE3960">
        <v>2004</v>
      </c>
      <c r="AF3960" t="s">
        <v>121</v>
      </c>
      <c r="AG3960">
        <v>300000</v>
      </c>
      <c r="AH3960" t="s">
        <v>55</v>
      </c>
      <c r="AI3960" t="s">
        <v>56</v>
      </c>
      <c r="AJ3960">
        <v>0.93626829980000004</v>
      </c>
      <c r="AK3960">
        <v>1092631</v>
      </c>
      <c r="AL3960" s="8" t="s">
        <v>10869</v>
      </c>
      <c r="AM3960" s="10">
        <f t="shared" si="549"/>
        <v>2016</v>
      </c>
      <c r="AN3960">
        <f t="shared" si="550"/>
        <v>1</v>
      </c>
      <c r="AO3960">
        <f t="shared" si="556"/>
        <v>0</v>
      </c>
      <c r="AP3960">
        <f t="shared" si="551"/>
        <v>0</v>
      </c>
      <c r="AQ3960">
        <f t="shared" si="552"/>
        <v>1</v>
      </c>
      <c r="AR3960">
        <f t="shared" si="553"/>
        <v>0</v>
      </c>
      <c r="AS3960">
        <f t="shared" si="554"/>
        <v>0</v>
      </c>
      <c r="AT3960">
        <f t="shared" si="555"/>
        <v>0</v>
      </c>
      <c r="AU3960">
        <f t="shared" si="555"/>
        <v>1</v>
      </c>
      <c r="AV3960" t="str">
        <f t="shared" si="557"/>
        <v>2020-08-11T21:48:06</v>
      </c>
    </row>
    <row r="3961" spans="1:48" x14ac:dyDescent="0.25">
      <c r="A3961" s="5">
        <v>4032</v>
      </c>
      <c r="B3961" s="5" t="s">
        <v>10045</v>
      </c>
      <c r="C3961" s="5" t="s">
        <v>10046</v>
      </c>
      <c r="D3961" s="6" t="s">
        <v>10047</v>
      </c>
      <c r="E3961">
        <v>57</v>
      </c>
      <c r="F3961" s="7">
        <v>0.18774881530000001</v>
      </c>
      <c r="G3961" s="7">
        <v>0</v>
      </c>
      <c r="H3961" t="s">
        <v>10048</v>
      </c>
      <c r="I3961">
        <v>0</v>
      </c>
      <c r="J3961">
        <v>0</v>
      </c>
      <c r="K3961">
        <v>15000</v>
      </c>
      <c r="L3961" t="s">
        <v>119</v>
      </c>
      <c r="M3961" s="8" t="s">
        <v>86</v>
      </c>
      <c r="N3961" s="8">
        <v>0.51785714285714202</v>
      </c>
      <c r="O3961">
        <v>0.48214285714285698</v>
      </c>
      <c r="P3961" s="9">
        <v>0.109902285645256</v>
      </c>
      <c r="Q3961">
        <v>10000</v>
      </c>
      <c r="R3961" s="8" t="s">
        <v>10870</v>
      </c>
      <c r="S3961" s="8" t="s">
        <v>217</v>
      </c>
      <c r="T3961">
        <v>1731656</v>
      </c>
      <c r="U3961">
        <v>287555</v>
      </c>
      <c r="V3961">
        <v>1779825</v>
      </c>
      <c r="W3961">
        <v>1492270</v>
      </c>
      <c r="X3961">
        <v>89330</v>
      </c>
      <c r="Y3961">
        <v>0</v>
      </c>
      <c r="Z3961">
        <v>1714492</v>
      </c>
      <c r="AA3961">
        <v>1147373</v>
      </c>
      <c r="AB3961">
        <v>1095075</v>
      </c>
      <c r="AC3961">
        <v>12</v>
      </c>
      <c r="AD3961">
        <v>52298</v>
      </c>
      <c r="AE3961">
        <v>2013</v>
      </c>
      <c r="AF3961" t="s">
        <v>68</v>
      </c>
      <c r="AG3961">
        <v>80000</v>
      </c>
      <c r="AH3961" t="s">
        <v>55</v>
      </c>
      <c r="AI3961" t="s">
        <v>56</v>
      </c>
      <c r="AJ3961">
        <v>0.69019900729999994</v>
      </c>
      <c r="AK3961">
        <v>25800</v>
      </c>
      <c r="AL3961" s="8"/>
      <c r="AM3961" s="10">
        <f t="shared" si="549"/>
        <v>2014</v>
      </c>
      <c r="AN3961">
        <f t="shared" si="550"/>
        <v>1</v>
      </c>
      <c r="AO3961">
        <f t="shared" si="556"/>
        <v>0</v>
      </c>
      <c r="AP3961">
        <f t="shared" si="551"/>
        <v>0</v>
      </c>
      <c r="AQ3961">
        <f t="shared" si="552"/>
        <v>0</v>
      </c>
      <c r="AR3961">
        <f t="shared" si="553"/>
        <v>1</v>
      </c>
      <c r="AS3961">
        <f t="shared" si="554"/>
        <v>0</v>
      </c>
      <c r="AT3961">
        <f t="shared" si="555"/>
        <v>0</v>
      </c>
      <c r="AU3961">
        <f t="shared" si="555"/>
        <v>1</v>
      </c>
      <c r="AV3961" t="str">
        <f t="shared" si="557"/>
        <v>2020-08-12T14:41:15</v>
      </c>
    </row>
    <row r="3962" spans="1:48" x14ac:dyDescent="0.25">
      <c r="A3962" s="5">
        <v>4033</v>
      </c>
      <c r="B3962" s="5" t="s">
        <v>997</v>
      </c>
      <c r="C3962" s="5" t="s">
        <v>998</v>
      </c>
      <c r="D3962" s="6" t="s">
        <v>999</v>
      </c>
      <c r="E3962">
        <v>6</v>
      </c>
      <c r="F3962" s="7">
        <v>0.5578428231</v>
      </c>
      <c r="G3962" s="7">
        <v>0</v>
      </c>
      <c r="H3962" t="s">
        <v>1000</v>
      </c>
      <c r="I3962">
        <v>10</v>
      </c>
      <c r="J3962">
        <v>73970</v>
      </c>
      <c r="K3962">
        <v>45000</v>
      </c>
      <c r="L3962" t="s">
        <v>119</v>
      </c>
      <c r="M3962" s="8" t="s">
        <v>74</v>
      </c>
      <c r="N3962" s="8">
        <v>0.42857142857142799</v>
      </c>
      <c r="O3962">
        <v>0.57142857142857095</v>
      </c>
      <c r="P3962" s="9">
        <v>0</v>
      </c>
      <c r="Q3962">
        <v>20000</v>
      </c>
      <c r="R3962" s="8" t="s">
        <v>10871</v>
      </c>
      <c r="S3962" s="8"/>
      <c r="AA3962">
        <v>1056809</v>
      </c>
      <c r="AB3962">
        <v>0</v>
      </c>
      <c r="AC3962">
        <v>12</v>
      </c>
      <c r="AD3962">
        <v>0</v>
      </c>
      <c r="AE3962">
        <v>2017</v>
      </c>
      <c r="AF3962" t="s">
        <v>126</v>
      </c>
      <c r="AG3962">
        <v>100000</v>
      </c>
      <c r="AH3962" t="s">
        <v>55</v>
      </c>
      <c r="AI3962" t="s">
        <v>56</v>
      </c>
      <c r="AJ3962">
        <v>1</v>
      </c>
      <c r="AK3962">
        <v>0</v>
      </c>
      <c r="AL3962" s="8"/>
      <c r="AM3962" s="10">
        <f t="shared" si="549"/>
        <v>2019</v>
      </c>
      <c r="AN3962">
        <f t="shared" si="550"/>
        <v>1</v>
      </c>
      <c r="AO3962">
        <f t="shared" si="556"/>
        <v>0</v>
      </c>
      <c r="AP3962">
        <f t="shared" si="551"/>
        <v>0</v>
      </c>
      <c r="AQ3962">
        <f t="shared" si="552"/>
        <v>0</v>
      </c>
      <c r="AR3962">
        <f t="shared" si="553"/>
        <v>0</v>
      </c>
      <c r="AS3962">
        <f t="shared" si="554"/>
        <v>1</v>
      </c>
      <c r="AT3962">
        <f t="shared" si="555"/>
        <v>0</v>
      </c>
      <c r="AU3962">
        <f t="shared" si="555"/>
        <v>1</v>
      </c>
      <c r="AV3962" t="str">
        <f t="shared" si="557"/>
        <v>2020-08-12T14:39:10</v>
      </c>
    </row>
    <row r="3963" spans="1:48" x14ac:dyDescent="0.25">
      <c r="A3963" s="5">
        <v>4034</v>
      </c>
      <c r="B3963" s="5" t="s">
        <v>1960</v>
      </c>
      <c r="C3963" s="5" t="s">
        <v>1961</v>
      </c>
      <c r="D3963" s="6" t="s">
        <v>1962</v>
      </c>
      <c r="E3963">
        <v>26</v>
      </c>
      <c r="F3963" s="7">
        <v>0.4012288618</v>
      </c>
      <c r="G3963" s="7">
        <v>0</v>
      </c>
      <c r="H3963" t="s">
        <v>1963</v>
      </c>
      <c r="I3963">
        <v>0</v>
      </c>
      <c r="J3963">
        <v>0</v>
      </c>
      <c r="K3963">
        <v>200000</v>
      </c>
      <c r="L3963" t="s">
        <v>62</v>
      </c>
      <c r="M3963" s="8" t="s">
        <v>63</v>
      </c>
      <c r="N3963" s="8">
        <v>1</v>
      </c>
      <c r="O3963">
        <v>0</v>
      </c>
      <c r="P3963" s="9">
        <v>0</v>
      </c>
      <c r="R3963" s="8"/>
      <c r="S3963" s="8"/>
      <c r="AJ3963">
        <v>1</v>
      </c>
      <c r="AL3963" s="8"/>
      <c r="AM3963" s="10">
        <f t="shared" si="549"/>
        <v>2011</v>
      </c>
      <c r="AN3963">
        <f t="shared" si="550"/>
        <v>0</v>
      </c>
      <c r="AO3963">
        <f t="shared" si="556"/>
        <v>0</v>
      </c>
      <c r="AP3963">
        <f t="shared" si="551"/>
        <v>1</v>
      </c>
      <c r="AQ3963">
        <f t="shared" si="552"/>
        <v>0</v>
      </c>
      <c r="AR3963">
        <f t="shared" si="553"/>
        <v>0</v>
      </c>
      <c r="AS3963">
        <f t="shared" si="554"/>
        <v>0</v>
      </c>
      <c r="AT3963">
        <f t="shared" si="555"/>
        <v>0</v>
      </c>
      <c r="AU3963">
        <f t="shared" si="555"/>
        <v>0</v>
      </c>
      <c r="AV3963">
        <f t="shared" si="557"/>
        <v>0</v>
      </c>
    </row>
    <row r="3964" spans="1:48" x14ac:dyDescent="0.25">
      <c r="A3964" s="5">
        <v>4035</v>
      </c>
      <c r="B3964" s="5" t="s">
        <v>5363</v>
      </c>
      <c r="C3964" s="5" t="s">
        <v>5364</v>
      </c>
      <c r="D3964" s="6" t="s">
        <v>5365</v>
      </c>
      <c r="E3964">
        <v>43</v>
      </c>
      <c r="F3964" s="7">
        <v>0</v>
      </c>
      <c r="G3964" s="7"/>
      <c r="H3964" t="s">
        <v>5366</v>
      </c>
      <c r="I3964">
        <v>0</v>
      </c>
      <c r="J3964">
        <v>0</v>
      </c>
      <c r="K3964">
        <v>200000</v>
      </c>
      <c r="L3964" t="s">
        <v>52</v>
      </c>
      <c r="M3964" s="8" t="s">
        <v>53</v>
      </c>
      <c r="N3964" s="8">
        <v>0.80357142857142805</v>
      </c>
      <c r="O3964">
        <v>0.19642857142857101</v>
      </c>
      <c r="P3964" s="9">
        <v>-0.86602540378443904</v>
      </c>
      <c r="Q3964">
        <v>200000</v>
      </c>
      <c r="R3964" s="8"/>
      <c r="S3964" s="8" t="s">
        <v>3684</v>
      </c>
      <c r="T3964">
        <v>4047268</v>
      </c>
      <c r="U3964">
        <v>525107</v>
      </c>
      <c r="V3964">
        <v>6492744</v>
      </c>
      <c r="W3964">
        <v>5967637</v>
      </c>
      <c r="X3964">
        <v>0</v>
      </c>
      <c r="Y3964">
        <v>2034420</v>
      </c>
      <c r="Z3964">
        <v>585223</v>
      </c>
      <c r="AA3964">
        <v>10932757</v>
      </c>
      <c r="AB3964">
        <v>4207326</v>
      </c>
      <c r="AC3964">
        <v>12</v>
      </c>
      <c r="AD3964">
        <v>6725431</v>
      </c>
      <c r="AE3964">
        <v>1981</v>
      </c>
      <c r="AF3964" t="s">
        <v>54</v>
      </c>
      <c r="AG3964">
        <v>200000</v>
      </c>
      <c r="AH3964" t="s">
        <v>55</v>
      </c>
      <c r="AI3964" t="s">
        <v>55</v>
      </c>
      <c r="AJ3964">
        <v>0</v>
      </c>
      <c r="AK3964">
        <v>944983</v>
      </c>
      <c r="AL3964" s="8" t="s">
        <v>10872</v>
      </c>
      <c r="AM3964" s="10">
        <f t="shared" si="549"/>
        <v>2016</v>
      </c>
      <c r="AN3964">
        <f t="shared" si="550"/>
        <v>1</v>
      </c>
      <c r="AO3964">
        <f t="shared" si="556"/>
        <v>0</v>
      </c>
      <c r="AP3964">
        <f t="shared" si="551"/>
        <v>0</v>
      </c>
      <c r="AQ3964">
        <f t="shared" si="552"/>
        <v>1</v>
      </c>
      <c r="AR3964">
        <f t="shared" si="553"/>
        <v>0</v>
      </c>
      <c r="AS3964">
        <f t="shared" si="554"/>
        <v>0</v>
      </c>
      <c r="AT3964">
        <f t="shared" si="555"/>
        <v>0</v>
      </c>
      <c r="AU3964">
        <f t="shared" si="555"/>
        <v>0</v>
      </c>
      <c r="AV3964" t="str">
        <f t="shared" si="557"/>
        <v>2020-08-11T21:50:03</v>
      </c>
    </row>
    <row r="3965" spans="1:48" x14ac:dyDescent="0.25">
      <c r="A3965" s="5">
        <v>4036</v>
      </c>
      <c r="B3965" s="5" t="s">
        <v>7096</v>
      </c>
      <c r="C3965" s="5" t="s">
        <v>7097</v>
      </c>
      <c r="D3965" s="6" t="s">
        <v>7098</v>
      </c>
      <c r="E3965">
        <v>7</v>
      </c>
      <c r="F3965" s="7">
        <v>0.65761239530000004</v>
      </c>
      <c r="G3965" s="7">
        <v>0</v>
      </c>
      <c r="H3965" t="s">
        <v>2867</v>
      </c>
      <c r="I3965">
        <v>0</v>
      </c>
      <c r="J3965">
        <v>0</v>
      </c>
      <c r="K3965">
        <v>50000</v>
      </c>
      <c r="L3965" t="s">
        <v>52</v>
      </c>
      <c r="M3965" s="8" t="s">
        <v>53</v>
      </c>
      <c r="N3965" s="8">
        <v>0.85714285714285698</v>
      </c>
      <c r="O3965">
        <v>0.14285714285714199</v>
      </c>
      <c r="P3965" s="11">
        <v>-2E-16</v>
      </c>
      <c r="Q3965">
        <v>30000</v>
      </c>
      <c r="R3965" s="8"/>
      <c r="S3965" s="8"/>
      <c r="AA3965">
        <v>1952666</v>
      </c>
      <c r="AB3965">
        <v>0</v>
      </c>
      <c r="AC3965">
        <v>12</v>
      </c>
      <c r="AD3965">
        <v>0</v>
      </c>
      <c r="AE3965">
        <v>1996</v>
      </c>
      <c r="AF3965" t="s">
        <v>54</v>
      </c>
      <c r="AG3965">
        <v>200000</v>
      </c>
      <c r="AH3965" t="s">
        <v>55</v>
      </c>
      <c r="AI3965" t="s">
        <v>55</v>
      </c>
      <c r="AJ3965">
        <v>1</v>
      </c>
      <c r="AK3965">
        <v>7560</v>
      </c>
      <c r="AL3965" s="8" t="s">
        <v>10873</v>
      </c>
      <c r="AM3965" s="10">
        <f t="shared" si="549"/>
        <v>2017</v>
      </c>
      <c r="AN3965">
        <f t="shared" si="550"/>
        <v>1</v>
      </c>
      <c r="AO3965">
        <f t="shared" si="556"/>
        <v>0</v>
      </c>
      <c r="AP3965">
        <f t="shared" si="551"/>
        <v>0</v>
      </c>
      <c r="AQ3965">
        <f t="shared" si="552"/>
        <v>1</v>
      </c>
      <c r="AR3965">
        <f t="shared" si="553"/>
        <v>0</v>
      </c>
      <c r="AS3965">
        <f t="shared" si="554"/>
        <v>0</v>
      </c>
      <c r="AT3965">
        <f t="shared" si="555"/>
        <v>0</v>
      </c>
      <c r="AU3965">
        <f t="shared" si="555"/>
        <v>0</v>
      </c>
      <c r="AV3965" t="str">
        <f t="shared" si="557"/>
        <v>2020-08-11T20:23:59</v>
      </c>
    </row>
    <row r="3966" spans="1:48" x14ac:dyDescent="0.25">
      <c r="A3966" s="5">
        <v>4037</v>
      </c>
      <c r="B3966" s="5" t="s">
        <v>5437</v>
      </c>
      <c r="C3966" s="5" t="s">
        <v>5438</v>
      </c>
      <c r="D3966" s="6" t="s">
        <v>5439</v>
      </c>
      <c r="E3966">
        <v>4</v>
      </c>
      <c r="F3966" s="7">
        <v>0.46733657290000002</v>
      </c>
      <c r="G3966" s="7">
        <v>0</v>
      </c>
      <c r="H3966" t="s">
        <v>5440</v>
      </c>
      <c r="I3966">
        <v>52</v>
      </c>
      <c r="J3966">
        <v>351900</v>
      </c>
      <c r="K3966">
        <v>155000</v>
      </c>
      <c r="L3966" t="s">
        <v>52</v>
      </c>
      <c r="M3966" s="8" t="s">
        <v>86</v>
      </c>
      <c r="N3966" s="8">
        <v>0.66071428571428503</v>
      </c>
      <c r="O3966">
        <v>0.33928571428571402</v>
      </c>
      <c r="P3966" s="9">
        <v>0.86602540378443904</v>
      </c>
      <c r="Q3966">
        <v>155000</v>
      </c>
      <c r="R3966" s="8"/>
      <c r="S3966" s="8" t="s">
        <v>329</v>
      </c>
      <c r="T3966">
        <v>5918350</v>
      </c>
      <c r="U3966">
        <v>447408</v>
      </c>
      <c r="V3966">
        <v>5918350</v>
      </c>
      <c r="W3966">
        <v>4385866</v>
      </c>
      <c r="X3966">
        <v>10206</v>
      </c>
      <c r="Y3966">
        <v>840914</v>
      </c>
      <c r="Z3966">
        <v>3521105</v>
      </c>
      <c r="AA3966">
        <v>4732636</v>
      </c>
      <c r="AB3966">
        <v>3245357</v>
      </c>
      <c r="AC3966">
        <v>3</v>
      </c>
      <c r="AD3966">
        <v>1487279</v>
      </c>
      <c r="AE3966">
        <v>2010</v>
      </c>
      <c r="AF3966" t="s">
        <v>68</v>
      </c>
      <c r="AG3966">
        <v>200000</v>
      </c>
      <c r="AH3966" t="s">
        <v>55</v>
      </c>
      <c r="AI3966" t="s">
        <v>56</v>
      </c>
      <c r="AJ3966">
        <v>1</v>
      </c>
      <c r="AK3966">
        <v>437844</v>
      </c>
      <c r="AL3966" s="8" t="s">
        <v>10874</v>
      </c>
      <c r="AM3966" s="10">
        <f t="shared" si="549"/>
        <v>2015</v>
      </c>
      <c r="AN3966">
        <f t="shared" si="550"/>
        <v>1</v>
      </c>
      <c r="AO3966">
        <f t="shared" si="556"/>
        <v>0</v>
      </c>
      <c r="AP3966">
        <f t="shared" si="551"/>
        <v>0</v>
      </c>
      <c r="AQ3966">
        <f t="shared" si="552"/>
        <v>0</v>
      </c>
      <c r="AR3966">
        <f t="shared" si="553"/>
        <v>1</v>
      </c>
      <c r="AS3966">
        <f t="shared" si="554"/>
        <v>0</v>
      </c>
      <c r="AT3966">
        <f t="shared" si="555"/>
        <v>0</v>
      </c>
      <c r="AU3966">
        <f t="shared" si="555"/>
        <v>1</v>
      </c>
      <c r="AV3966" t="str">
        <f t="shared" si="557"/>
        <v>2020-08-12T11:18:02</v>
      </c>
    </row>
    <row r="3967" spans="1:48" x14ac:dyDescent="0.25">
      <c r="A3967" s="5">
        <v>4038</v>
      </c>
      <c r="B3967" s="5" t="s">
        <v>10875</v>
      </c>
      <c r="C3967" s="5" t="s">
        <v>10876</v>
      </c>
      <c r="D3967" s="6" t="s">
        <v>10877</v>
      </c>
      <c r="E3967">
        <v>4</v>
      </c>
      <c r="F3967" s="7">
        <v>0</v>
      </c>
      <c r="G3967" s="7"/>
      <c r="H3967" t="s">
        <v>10878</v>
      </c>
      <c r="I3967">
        <v>0</v>
      </c>
      <c r="J3967">
        <v>0</v>
      </c>
      <c r="K3967">
        <v>15000</v>
      </c>
      <c r="L3967" t="s">
        <v>52</v>
      </c>
      <c r="M3967" s="8" t="s">
        <v>53</v>
      </c>
      <c r="N3967" s="8">
        <v>0.85714285714285698</v>
      </c>
      <c r="O3967">
        <v>0.14285714285714199</v>
      </c>
      <c r="P3967" s="9">
        <v>0</v>
      </c>
      <c r="Q3967">
        <v>15000</v>
      </c>
      <c r="R3967" s="8"/>
      <c r="S3967" s="8"/>
      <c r="AA3967">
        <v>3309403</v>
      </c>
      <c r="AB3967">
        <v>0</v>
      </c>
      <c r="AC3967">
        <v>12</v>
      </c>
      <c r="AD3967">
        <v>0</v>
      </c>
      <c r="AE3967">
        <v>1998</v>
      </c>
      <c r="AF3967" t="s">
        <v>54</v>
      </c>
      <c r="AG3967">
        <v>10000</v>
      </c>
      <c r="AH3967" t="s">
        <v>55</v>
      </c>
      <c r="AI3967" t="s">
        <v>55</v>
      </c>
      <c r="AJ3967">
        <v>0</v>
      </c>
      <c r="AK3967">
        <v>8800</v>
      </c>
      <c r="AL3967" s="8" t="s">
        <v>10879</v>
      </c>
      <c r="AM3967" s="10">
        <f t="shared" si="549"/>
        <v>2015</v>
      </c>
      <c r="AN3967">
        <f t="shared" si="550"/>
        <v>1</v>
      </c>
      <c r="AO3967">
        <f t="shared" si="556"/>
        <v>0</v>
      </c>
      <c r="AP3967">
        <f t="shared" si="551"/>
        <v>0</v>
      </c>
      <c r="AQ3967">
        <f t="shared" si="552"/>
        <v>1</v>
      </c>
      <c r="AR3967">
        <f t="shared" si="553"/>
        <v>0</v>
      </c>
      <c r="AS3967">
        <f t="shared" si="554"/>
        <v>0</v>
      </c>
      <c r="AT3967">
        <f t="shared" si="555"/>
        <v>0</v>
      </c>
      <c r="AU3967">
        <f t="shared" si="555"/>
        <v>0</v>
      </c>
      <c r="AV3967" t="str">
        <f t="shared" si="557"/>
        <v>2020-08-11T21:44:26</v>
      </c>
    </row>
    <row r="3968" spans="1:48" x14ac:dyDescent="0.25">
      <c r="A3968" s="5">
        <v>4039</v>
      </c>
      <c r="B3968" s="5" t="s">
        <v>6396</v>
      </c>
      <c r="C3968" s="5" t="s">
        <v>6397</v>
      </c>
      <c r="D3968" s="6" t="s">
        <v>6398</v>
      </c>
      <c r="E3968">
        <v>5</v>
      </c>
      <c r="F3968" s="7">
        <v>0.33715916940000001</v>
      </c>
      <c r="G3968" s="7">
        <v>0</v>
      </c>
      <c r="H3968" t="s">
        <v>1677</v>
      </c>
      <c r="I3968">
        <v>46</v>
      </c>
      <c r="J3968">
        <v>27978.28</v>
      </c>
      <c r="K3968">
        <v>20000</v>
      </c>
      <c r="L3968" t="s">
        <v>52</v>
      </c>
      <c r="M3968" s="8" t="s">
        <v>53</v>
      </c>
      <c r="N3968" s="8">
        <v>0.83928571428571397</v>
      </c>
      <c r="O3968">
        <v>0.160714285714285</v>
      </c>
      <c r="P3968" s="9">
        <v>0</v>
      </c>
      <c r="Q3968">
        <v>20000</v>
      </c>
      <c r="R3968" s="8"/>
      <c r="S3968" s="8"/>
      <c r="AA3968">
        <v>1928234</v>
      </c>
      <c r="AB3968">
        <v>0</v>
      </c>
      <c r="AC3968">
        <v>12</v>
      </c>
      <c r="AD3968">
        <v>0</v>
      </c>
      <c r="AE3968">
        <v>2008</v>
      </c>
      <c r="AF3968" t="s">
        <v>121</v>
      </c>
      <c r="AG3968">
        <v>360000</v>
      </c>
      <c r="AH3968" t="s">
        <v>55</v>
      </c>
      <c r="AI3968" t="s">
        <v>55</v>
      </c>
      <c r="AJ3968">
        <v>1</v>
      </c>
      <c r="AK3968">
        <v>28800</v>
      </c>
      <c r="AL3968" s="8" t="s">
        <v>10880</v>
      </c>
      <c r="AM3968" s="10">
        <f t="shared" si="549"/>
        <v>2018</v>
      </c>
      <c r="AN3968">
        <f t="shared" si="550"/>
        <v>1</v>
      </c>
      <c r="AO3968">
        <f t="shared" si="556"/>
        <v>0</v>
      </c>
      <c r="AP3968">
        <f t="shared" si="551"/>
        <v>0</v>
      </c>
      <c r="AQ3968">
        <f t="shared" si="552"/>
        <v>1</v>
      </c>
      <c r="AR3968">
        <f t="shared" si="553"/>
        <v>0</v>
      </c>
      <c r="AS3968">
        <f t="shared" si="554"/>
        <v>0</v>
      </c>
      <c r="AT3968">
        <f t="shared" si="555"/>
        <v>0</v>
      </c>
      <c r="AU3968">
        <f t="shared" si="555"/>
        <v>0</v>
      </c>
      <c r="AV3968" t="str">
        <f t="shared" si="557"/>
        <v>2020-08-12T12:30:26</v>
      </c>
    </row>
    <row r="3969" spans="1:48" x14ac:dyDescent="0.25">
      <c r="A3969" s="5">
        <v>4040</v>
      </c>
      <c r="B3969" s="5" t="s">
        <v>5472</v>
      </c>
      <c r="C3969" s="5" t="s">
        <v>5473</v>
      </c>
      <c r="D3969" s="6" t="s">
        <v>5474</v>
      </c>
      <c r="E3969">
        <v>35</v>
      </c>
      <c r="F3969" s="7">
        <v>0.58452858890000003</v>
      </c>
      <c r="G3969" s="7">
        <v>0</v>
      </c>
      <c r="H3969" t="s">
        <v>5475</v>
      </c>
      <c r="I3969">
        <v>0</v>
      </c>
      <c r="J3969">
        <v>164500</v>
      </c>
      <c r="K3969">
        <v>100000</v>
      </c>
      <c r="L3969" t="s">
        <v>52</v>
      </c>
      <c r="M3969" s="8" t="s">
        <v>86</v>
      </c>
      <c r="N3969" s="8">
        <v>0.64285714285714202</v>
      </c>
      <c r="O3969">
        <v>0.35714285714285698</v>
      </c>
      <c r="P3969" s="9">
        <v>0</v>
      </c>
      <c r="Q3969">
        <v>100000</v>
      </c>
      <c r="R3969" s="8"/>
      <c r="S3969" s="8" t="s">
        <v>329</v>
      </c>
      <c r="T3969">
        <v>7168061</v>
      </c>
      <c r="U3969">
        <v>3108909</v>
      </c>
      <c r="V3969">
        <v>8062784</v>
      </c>
      <c r="W3969">
        <v>4695015</v>
      </c>
      <c r="X3969">
        <v>216722</v>
      </c>
      <c r="Y3969">
        <v>3518585</v>
      </c>
      <c r="Z3969">
        <v>3000124</v>
      </c>
      <c r="AA3969">
        <v>33454007</v>
      </c>
      <c r="AB3969">
        <v>11746478</v>
      </c>
      <c r="AC3969">
        <v>12</v>
      </c>
      <c r="AD3969">
        <v>21707529</v>
      </c>
      <c r="AE3969">
        <v>2001</v>
      </c>
      <c r="AF3969" t="s">
        <v>54</v>
      </c>
      <c r="AG3969">
        <v>250000</v>
      </c>
      <c r="AH3969" t="s">
        <v>55</v>
      </c>
      <c r="AI3969" t="s">
        <v>56</v>
      </c>
      <c r="AJ3969">
        <v>1</v>
      </c>
      <c r="AK3969">
        <v>1516122</v>
      </c>
      <c r="AL3969" s="8" t="s">
        <v>10881</v>
      </c>
      <c r="AM3969" s="10">
        <f t="shared" si="549"/>
        <v>2013</v>
      </c>
      <c r="AN3969">
        <f t="shared" si="550"/>
        <v>1</v>
      </c>
      <c r="AO3969">
        <f t="shared" si="556"/>
        <v>0</v>
      </c>
      <c r="AP3969">
        <f t="shared" si="551"/>
        <v>0</v>
      </c>
      <c r="AQ3969">
        <f t="shared" si="552"/>
        <v>0</v>
      </c>
      <c r="AR3969">
        <f t="shared" si="553"/>
        <v>1</v>
      </c>
      <c r="AS3969">
        <f t="shared" si="554"/>
        <v>0</v>
      </c>
      <c r="AT3969">
        <f t="shared" si="555"/>
        <v>0</v>
      </c>
      <c r="AU3969">
        <f t="shared" si="555"/>
        <v>1</v>
      </c>
      <c r="AV3969" t="str">
        <f t="shared" si="557"/>
        <v>2020-08-11T20:57:23</v>
      </c>
    </row>
    <row r="3970" spans="1:48" x14ac:dyDescent="0.25">
      <c r="A3970" s="5">
        <v>4041</v>
      </c>
      <c r="B3970" s="5" t="s">
        <v>907</v>
      </c>
      <c r="C3970" s="5" t="s">
        <v>908</v>
      </c>
      <c r="D3970" s="6" t="s">
        <v>909</v>
      </c>
      <c r="E3970">
        <v>0</v>
      </c>
      <c r="F3970" s="7">
        <v>0.36902845239999998</v>
      </c>
      <c r="G3970" s="7">
        <v>0</v>
      </c>
      <c r="H3970" t="s">
        <v>910</v>
      </c>
      <c r="I3970">
        <v>0</v>
      </c>
      <c r="J3970">
        <v>0</v>
      </c>
      <c r="K3970">
        <v>35000</v>
      </c>
      <c r="L3970" t="s">
        <v>62</v>
      </c>
      <c r="M3970" s="8" t="s">
        <v>63</v>
      </c>
      <c r="N3970" s="8">
        <v>1</v>
      </c>
      <c r="O3970">
        <v>0</v>
      </c>
      <c r="P3970" s="9">
        <v>0</v>
      </c>
      <c r="R3970" s="8"/>
      <c r="S3970" s="8"/>
      <c r="AJ3970">
        <v>1</v>
      </c>
      <c r="AL3970" s="8"/>
      <c r="AM3970" s="10">
        <f t="shared" ref="AM3970:AM4033" si="558">_xlfn.NUMBERVALUE(LEFT(H3970,4))</f>
        <v>2019</v>
      </c>
      <c r="AN3970">
        <f t="shared" ref="AN3970:AN4033" si="559">IF(OR(L3970 = "AprovadoAnalista", L3970 = "AprovadoComite" ),1,0)</f>
        <v>0</v>
      </c>
      <c r="AO3970">
        <f t="shared" si="556"/>
        <v>0</v>
      </c>
      <c r="AP3970">
        <f t="shared" ref="AP3970:AP4033" si="560">IF(MID(M3970,4,1)="0",1,0)</f>
        <v>1</v>
      </c>
      <c r="AQ3970">
        <f t="shared" ref="AQ3970:AQ4033" si="561">IF(MID(M3970,4,1)="1",1,0)</f>
        <v>0</v>
      </c>
      <c r="AR3970">
        <f t="shared" ref="AR3970:AR4033" si="562">IF(MID(M3970,4,1)="3",1,0)</f>
        <v>0</v>
      </c>
      <c r="AS3970">
        <f t="shared" ref="AS3970:AS4033" si="563">IF(MID(M3970,4,1)="5",1,0)</f>
        <v>0</v>
      </c>
      <c r="AT3970">
        <f t="shared" ref="AT3970:AU4033" si="564">IF(AH3970="True",1,0)</f>
        <v>0</v>
      </c>
      <c r="AU3970">
        <f t="shared" si="564"/>
        <v>0</v>
      </c>
      <c r="AV3970">
        <f t="shared" si="557"/>
        <v>0</v>
      </c>
    </row>
    <row r="3971" spans="1:48" x14ac:dyDescent="0.25">
      <c r="A3971" s="5">
        <v>4042</v>
      </c>
      <c r="B3971" s="5" t="s">
        <v>8594</v>
      </c>
      <c r="C3971" s="5" t="s">
        <v>8595</v>
      </c>
      <c r="D3971" s="6" t="s">
        <v>8596</v>
      </c>
      <c r="E3971">
        <v>23</v>
      </c>
      <c r="F3971" s="7">
        <v>0.55822463769999997</v>
      </c>
      <c r="G3971" s="7">
        <v>0</v>
      </c>
      <c r="H3971" t="s">
        <v>4658</v>
      </c>
      <c r="I3971">
        <v>0</v>
      </c>
      <c r="J3971">
        <v>0</v>
      </c>
      <c r="K3971">
        <v>100000</v>
      </c>
      <c r="L3971" t="s">
        <v>52</v>
      </c>
      <c r="M3971" s="8" t="s">
        <v>53</v>
      </c>
      <c r="N3971" s="8">
        <v>0.71428571428571397</v>
      </c>
      <c r="O3971">
        <v>0.28571428571428498</v>
      </c>
      <c r="P3971" s="9">
        <v>0.28779781300156299</v>
      </c>
      <c r="Q3971">
        <v>100000</v>
      </c>
      <c r="R3971" s="8"/>
      <c r="S3971" s="8" t="s">
        <v>329</v>
      </c>
      <c r="T3971">
        <v>7873001</v>
      </c>
      <c r="U3971">
        <v>5195178</v>
      </c>
      <c r="V3971">
        <v>10287027</v>
      </c>
      <c r="W3971">
        <v>2634860</v>
      </c>
      <c r="X3971">
        <v>2197195</v>
      </c>
      <c r="Y3971">
        <v>329033</v>
      </c>
      <c r="Z3971">
        <v>6936045</v>
      </c>
      <c r="AA3971">
        <v>25393099</v>
      </c>
      <c r="AB3971">
        <v>9494000</v>
      </c>
      <c r="AC3971">
        <v>12</v>
      </c>
      <c r="AD3971">
        <v>15899099</v>
      </c>
      <c r="AE3971">
        <v>1988</v>
      </c>
      <c r="AF3971" t="s">
        <v>54</v>
      </c>
      <c r="AG3971">
        <v>1000000</v>
      </c>
      <c r="AH3971" t="s">
        <v>55</v>
      </c>
      <c r="AI3971" t="s">
        <v>56</v>
      </c>
      <c r="AJ3971">
        <v>0.58338720129999999</v>
      </c>
      <c r="AK3971">
        <v>889566</v>
      </c>
      <c r="AL3971" s="8" t="s">
        <v>10882</v>
      </c>
      <c r="AM3971" s="10">
        <f t="shared" si="558"/>
        <v>2010</v>
      </c>
      <c r="AN3971">
        <f t="shared" si="559"/>
        <v>1</v>
      </c>
      <c r="AO3971">
        <f t="shared" ref="AO3971:AO4034" si="565">IF(OR(L3971 = "ReprovadoAnalista", L3971 = "ReprovadoComite" ),1,0)</f>
        <v>0</v>
      </c>
      <c r="AP3971">
        <f t="shared" si="560"/>
        <v>0</v>
      </c>
      <c r="AQ3971">
        <f t="shared" si="561"/>
        <v>1</v>
      </c>
      <c r="AR3971">
        <f t="shared" si="562"/>
        <v>0</v>
      </c>
      <c r="AS3971">
        <f t="shared" si="563"/>
        <v>0</v>
      </c>
      <c r="AT3971">
        <f t="shared" si="564"/>
        <v>0</v>
      </c>
      <c r="AU3971">
        <f t="shared" si="564"/>
        <v>1</v>
      </c>
      <c r="AV3971" t="str">
        <f t="shared" ref="AV3971:AV4034" si="566">IF(R3971&lt;&gt;"",R3971,AL3971)</f>
        <v>2020-08-11T20:53:33</v>
      </c>
    </row>
    <row r="3972" spans="1:48" x14ac:dyDescent="0.25">
      <c r="A3972" s="5">
        <v>4043</v>
      </c>
      <c r="B3972" s="5" t="s">
        <v>7573</v>
      </c>
      <c r="C3972" s="5" t="s">
        <v>7574</v>
      </c>
      <c r="D3972" s="6" t="s">
        <v>7575</v>
      </c>
      <c r="E3972">
        <v>6</v>
      </c>
      <c r="F3972" s="7">
        <v>0.26429105470000003</v>
      </c>
      <c r="G3972" s="7">
        <v>0</v>
      </c>
      <c r="H3972" t="s">
        <v>7576</v>
      </c>
      <c r="I3972">
        <v>0</v>
      </c>
      <c r="J3972">
        <v>0</v>
      </c>
      <c r="K3972">
        <v>5000</v>
      </c>
      <c r="L3972" t="s">
        <v>52</v>
      </c>
      <c r="M3972" s="8" t="s">
        <v>86</v>
      </c>
      <c r="N3972" s="8">
        <v>0.53571428571428503</v>
      </c>
      <c r="O3972">
        <v>0.46428571428571402</v>
      </c>
      <c r="P3972" s="9">
        <v>0</v>
      </c>
      <c r="Q3972">
        <v>5000</v>
      </c>
      <c r="R3972" s="8"/>
      <c r="S3972" s="8"/>
      <c r="AA3972">
        <v>1385592</v>
      </c>
      <c r="AB3972">
        <v>0</v>
      </c>
      <c r="AC3972">
        <v>12</v>
      </c>
      <c r="AD3972">
        <v>0</v>
      </c>
      <c r="AE3972">
        <v>2003</v>
      </c>
      <c r="AF3972" t="s">
        <v>54</v>
      </c>
      <c r="AG3972">
        <v>30000</v>
      </c>
      <c r="AH3972" t="s">
        <v>56</v>
      </c>
      <c r="AI3972" t="s">
        <v>55</v>
      </c>
      <c r="AJ3972">
        <v>1</v>
      </c>
      <c r="AK3972">
        <v>1320</v>
      </c>
      <c r="AL3972" s="8" t="s">
        <v>10883</v>
      </c>
      <c r="AM3972" s="10">
        <f t="shared" si="558"/>
        <v>2020</v>
      </c>
      <c r="AN3972">
        <f t="shared" si="559"/>
        <v>1</v>
      </c>
      <c r="AO3972">
        <f t="shared" si="565"/>
        <v>0</v>
      </c>
      <c r="AP3972">
        <f t="shared" si="560"/>
        <v>0</v>
      </c>
      <c r="AQ3972">
        <f t="shared" si="561"/>
        <v>0</v>
      </c>
      <c r="AR3972">
        <f t="shared" si="562"/>
        <v>1</v>
      </c>
      <c r="AS3972">
        <f t="shared" si="563"/>
        <v>0</v>
      </c>
      <c r="AT3972">
        <f t="shared" si="564"/>
        <v>1</v>
      </c>
      <c r="AU3972">
        <f t="shared" si="564"/>
        <v>0</v>
      </c>
      <c r="AV3972" t="str">
        <f t="shared" si="566"/>
        <v>2020-08-11T21:29:21</v>
      </c>
    </row>
    <row r="3973" spans="1:48" x14ac:dyDescent="0.25">
      <c r="A3973" s="5">
        <v>4044</v>
      </c>
      <c r="B3973" s="5" t="s">
        <v>2894</v>
      </c>
      <c r="C3973" s="5" t="s">
        <v>2895</v>
      </c>
      <c r="D3973" s="6" t="s">
        <v>2896</v>
      </c>
      <c r="E3973">
        <v>52</v>
      </c>
      <c r="F3973" s="7">
        <v>0.38827649289999999</v>
      </c>
      <c r="G3973" s="7">
        <v>0</v>
      </c>
      <c r="H3973" t="s">
        <v>1116</v>
      </c>
      <c r="I3973">
        <v>0</v>
      </c>
      <c r="J3973">
        <v>0</v>
      </c>
      <c r="K3973">
        <v>20000</v>
      </c>
      <c r="L3973" t="s">
        <v>52</v>
      </c>
      <c r="M3973" s="8" t="s">
        <v>86</v>
      </c>
      <c r="N3973" s="8">
        <v>0.55357142857142805</v>
      </c>
      <c r="O3973">
        <v>0.44642857142857101</v>
      </c>
      <c r="P3973" s="9">
        <v>0.43900662067741297</v>
      </c>
      <c r="Q3973">
        <v>20000</v>
      </c>
      <c r="R3973" s="8"/>
      <c r="S3973" s="8"/>
      <c r="AA3973">
        <v>3041363</v>
      </c>
      <c r="AB3973">
        <v>0</v>
      </c>
      <c r="AC3973">
        <v>7</v>
      </c>
      <c r="AD3973">
        <v>0</v>
      </c>
      <c r="AE3973">
        <v>2017</v>
      </c>
      <c r="AF3973" t="s">
        <v>126</v>
      </c>
      <c r="AG3973">
        <v>20000</v>
      </c>
      <c r="AH3973" t="s">
        <v>55</v>
      </c>
      <c r="AI3973" t="s">
        <v>55</v>
      </c>
      <c r="AJ3973">
        <v>1</v>
      </c>
      <c r="AK3973">
        <v>3330</v>
      </c>
      <c r="AL3973" s="8" t="s">
        <v>10884</v>
      </c>
      <c r="AM3973" s="10">
        <f t="shared" si="558"/>
        <v>2017</v>
      </c>
      <c r="AN3973">
        <f t="shared" si="559"/>
        <v>1</v>
      </c>
      <c r="AO3973">
        <f t="shared" si="565"/>
        <v>0</v>
      </c>
      <c r="AP3973">
        <f t="shared" si="560"/>
        <v>0</v>
      </c>
      <c r="AQ3973">
        <f t="shared" si="561"/>
        <v>0</v>
      </c>
      <c r="AR3973">
        <f t="shared" si="562"/>
        <v>1</v>
      </c>
      <c r="AS3973">
        <f t="shared" si="563"/>
        <v>0</v>
      </c>
      <c r="AT3973">
        <f t="shared" si="564"/>
        <v>0</v>
      </c>
      <c r="AU3973">
        <f t="shared" si="564"/>
        <v>0</v>
      </c>
      <c r="AV3973" t="str">
        <f t="shared" si="566"/>
        <v>2020-08-11T21:54:20</v>
      </c>
    </row>
    <row r="3974" spans="1:48" x14ac:dyDescent="0.25">
      <c r="A3974" s="5">
        <v>4045</v>
      </c>
      <c r="B3974" s="5" t="s">
        <v>6391</v>
      </c>
      <c r="C3974" s="5" t="s">
        <v>6392</v>
      </c>
      <c r="D3974" s="6" t="s">
        <v>6393</v>
      </c>
      <c r="E3974">
        <v>13</v>
      </c>
      <c r="F3974" s="7">
        <v>0.54308098049999998</v>
      </c>
      <c r="G3974" s="7">
        <v>0</v>
      </c>
      <c r="H3974" t="s">
        <v>6394</v>
      </c>
      <c r="I3974">
        <v>28</v>
      </c>
      <c r="J3974">
        <v>18605.3</v>
      </c>
      <c r="K3974">
        <v>127000</v>
      </c>
      <c r="L3974" t="s">
        <v>7359</v>
      </c>
      <c r="M3974" s="8" t="s">
        <v>63</v>
      </c>
      <c r="N3974" s="8">
        <v>1</v>
      </c>
      <c r="O3974">
        <v>0</v>
      </c>
      <c r="P3974" s="9">
        <v>0</v>
      </c>
      <c r="R3974" s="8"/>
      <c r="S3974" s="8"/>
      <c r="AJ3974">
        <v>1</v>
      </c>
      <c r="AL3974" s="8"/>
      <c r="AM3974" s="10">
        <f t="shared" si="558"/>
        <v>2011</v>
      </c>
      <c r="AN3974">
        <f t="shared" si="559"/>
        <v>0</v>
      </c>
      <c r="AO3974">
        <f t="shared" si="565"/>
        <v>0</v>
      </c>
      <c r="AP3974">
        <f t="shared" si="560"/>
        <v>1</v>
      </c>
      <c r="AQ3974">
        <f t="shared" si="561"/>
        <v>0</v>
      </c>
      <c r="AR3974">
        <f t="shared" si="562"/>
        <v>0</v>
      </c>
      <c r="AS3974">
        <f t="shared" si="563"/>
        <v>0</v>
      </c>
      <c r="AT3974">
        <f t="shared" si="564"/>
        <v>0</v>
      </c>
      <c r="AU3974">
        <f t="shared" si="564"/>
        <v>0</v>
      </c>
      <c r="AV3974">
        <f t="shared" si="566"/>
        <v>0</v>
      </c>
    </row>
    <row r="3975" spans="1:48" x14ac:dyDescent="0.25">
      <c r="A3975" s="5">
        <v>4046</v>
      </c>
      <c r="B3975" s="5" t="s">
        <v>6391</v>
      </c>
      <c r="C3975" s="5" t="s">
        <v>6392</v>
      </c>
      <c r="D3975" s="6" t="s">
        <v>6393</v>
      </c>
      <c r="E3975">
        <v>13</v>
      </c>
      <c r="F3975" s="7">
        <v>0.54308098049999998</v>
      </c>
      <c r="G3975" s="7">
        <v>0</v>
      </c>
      <c r="H3975" t="s">
        <v>6394</v>
      </c>
      <c r="I3975">
        <v>28</v>
      </c>
      <c r="J3975">
        <v>18605.3</v>
      </c>
      <c r="K3975">
        <v>127000</v>
      </c>
      <c r="L3975" t="s">
        <v>7359</v>
      </c>
      <c r="M3975" s="8" t="s">
        <v>63</v>
      </c>
      <c r="N3975" s="8">
        <v>1</v>
      </c>
      <c r="O3975">
        <v>0</v>
      </c>
      <c r="P3975" s="9">
        <v>0</v>
      </c>
      <c r="R3975" s="8"/>
      <c r="S3975" s="8"/>
      <c r="AJ3975">
        <v>1</v>
      </c>
      <c r="AL3975" s="8"/>
      <c r="AM3975" s="10">
        <f t="shared" si="558"/>
        <v>2011</v>
      </c>
      <c r="AN3975">
        <f t="shared" si="559"/>
        <v>0</v>
      </c>
      <c r="AO3975">
        <f t="shared" si="565"/>
        <v>0</v>
      </c>
      <c r="AP3975">
        <f t="shared" si="560"/>
        <v>1</v>
      </c>
      <c r="AQ3975">
        <f t="shared" si="561"/>
        <v>0</v>
      </c>
      <c r="AR3975">
        <f t="shared" si="562"/>
        <v>0</v>
      </c>
      <c r="AS3975">
        <f t="shared" si="563"/>
        <v>0</v>
      </c>
      <c r="AT3975">
        <f t="shared" si="564"/>
        <v>0</v>
      </c>
      <c r="AU3975">
        <f t="shared" si="564"/>
        <v>0</v>
      </c>
      <c r="AV3975">
        <f t="shared" si="566"/>
        <v>0</v>
      </c>
    </row>
    <row r="3976" spans="1:48" x14ac:dyDescent="0.25">
      <c r="A3976" s="5">
        <v>4047</v>
      </c>
      <c r="B3976" s="5" t="s">
        <v>6391</v>
      </c>
      <c r="C3976" s="5" t="s">
        <v>6392</v>
      </c>
      <c r="D3976" s="6" t="s">
        <v>6393</v>
      </c>
      <c r="E3976">
        <v>13</v>
      </c>
      <c r="F3976" s="7">
        <v>0.54308098049999998</v>
      </c>
      <c r="G3976" s="7">
        <v>0</v>
      </c>
      <c r="H3976" t="s">
        <v>6394</v>
      </c>
      <c r="I3976">
        <v>28</v>
      </c>
      <c r="J3976">
        <v>18605.3</v>
      </c>
      <c r="K3976">
        <v>127000</v>
      </c>
      <c r="L3976" t="s">
        <v>52</v>
      </c>
      <c r="M3976" s="8" t="s">
        <v>53</v>
      </c>
      <c r="N3976" s="8">
        <v>0.80357142857142805</v>
      </c>
      <c r="O3976">
        <v>0.19642857142857101</v>
      </c>
      <c r="P3976" s="9">
        <v>0</v>
      </c>
      <c r="Q3976">
        <v>127000</v>
      </c>
      <c r="R3976" s="8"/>
      <c r="S3976" s="8" t="s">
        <v>329</v>
      </c>
      <c r="T3976">
        <v>4235889</v>
      </c>
      <c r="U3976">
        <v>1044354</v>
      </c>
      <c r="V3976">
        <v>4262283</v>
      </c>
      <c r="W3976">
        <v>3217929</v>
      </c>
      <c r="X3976">
        <v>347997</v>
      </c>
      <c r="Y3976">
        <v>3272673</v>
      </c>
      <c r="Z3976">
        <v>930371</v>
      </c>
      <c r="AA3976">
        <v>4287611</v>
      </c>
      <c r="AB3976">
        <v>1059993</v>
      </c>
      <c r="AC3976">
        <v>12</v>
      </c>
      <c r="AD3976">
        <v>3227618</v>
      </c>
      <c r="AE3976">
        <v>1997</v>
      </c>
      <c r="AF3976" t="s">
        <v>54</v>
      </c>
      <c r="AG3976">
        <v>800000</v>
      </c>
      <c r="AH3976" t="s">
        <v>55</v>
      </c>
      <c r="AI3976" t="s">
        <v>55</v>
      </c>
      <c r="AJ3976">
        <v>1</v>
      </c>
      <c r="AK3976">
        <v>89100</v>
      </c>
      <c r="AL3976" s="8" t="s">
        <v>10885</v>
      </c>
      <c r="AM3976" s="10">
        <f t="shared" si="558"/>
        <v>2011</v>
      </c>
      <c r="AN3976">
        <f t="shared" si="559"/>
        <v>1</v>
      </c>
      <c r="AO3976">
        <f t="shared" si="565"/>
        <v>0</v>
      </c>
      <c r="AP3976">
        <f t="shared" si="560"/>
        <v>0</v>
      </c>
      <c r="AQ3976">
        <f t="shared" si="561"/>
        <v>1</v>
      </c>
      <c r="AR3976">
        <f t="shared" si="562"/>
        <v>0</v>
      </c>
      <c r="AS3976">
        <f t="shared" si="563"/>
        <v>0</v>
      </c>
      <c r="AT3976">
        <f t="shared" si="564"/>
        <v>0</v>
      </c>
      <c r="AU3976">
        <f t="shared" si="564"/>
        <v>0</v>
      </c>
      <c r="AV3976" t="str">
        <f t="shared" si="566"/>
        <v>2020-08-12T12:33:21</v>
      </c>
    </row>
    <row r="3977" spans="1:48" x14ac:dyDescent="0.25">
      <c r="A3977" s="5">
        <v>4048</v>
      </c>
      <c r="B3977" s="5" t="s">
        <v>10815</v>
      </c>
      <c r="C3977" s="5" t="s">
        <v>10816</v>
      </c>
      <c r="D3977" s="6" t="s">
        <v>10817</v>
      </c>
      <c r="E3977">
        <v>3</v>
      </c>
      <c r="F3977" s="7">
        <v>0.52086037740000002</v>
      </c>
      <c r="G3977" s="7">
        <v>0</v>
      </c>
      <c r="H3977" t="s">
        <v>10818</v>
      </c>
      <c r="I3977">
        <v>0</v>
      </c>
      <c r="J3977">
        <v>0</v>
      </c>
      <c r="K3977">
        <v>20000</v>
      </c>
      <c r="L3977" t="s">
        <v>52</v>
      </c>
      <c r="M3977" s="8" t="s">
        <v>63</v>
      </c>
      <c r="N3977" s="8">
        <v>0.91071428571428503</v>
      </c>
      <c r="O3977">
        <v>8.9285714285714204E-2</v>
      </c>
      <c r="P3977" s="9">
        <v>0</v>
      </c>
      <c r="Q3977">
        <v>20000</v>
      </c>
      <c r="R3977" s="8"/>
      <c r="S3977" s="8" t="s">
        <v>217</v>
      </c>
      <c r="T3977">
        <v>24530081</v>
      </c>
      <c r="U3977">
        <v>16919378</v>
      </c>
      <c r="V3977">
        <v>40865389</v>
      </c>
      <c r="W3977">
        <v>8487202</v>
      </c>
      <c r="X3977">
        <v>155817</v>
      </c>
      <c r="Y3977">
        <v>12061716</v>
      </c>
      <c r="Z3977">
        <v>7068275</v>
      </c>
      <c r="AA3977">
        <v>30646091</v>
      </c>
      <c r="AB3977">
        <v>9686184</v>
      </c>
      <c r="AC3977">
        <v>12</v>
      </c>
      <c r="AD3977">
        <v>20959907</v>
      </c>
      <c r="AE3977">
        <v>1997</v>
      </c>
      <c r="AF3977" t="s">
        <v>54</v>
      </c>
      <c r="AG3977">
        <v>11936479</v>
      </c>
      <c r="AH3977" t="s">
        <v>55</v>
      </c>
      <c r="AI3977" t="s">
        <v>55</v>
      </c>
      <c r="AJ3977">
        <v>1</v>
      </c>
      <c r="AK3977">
        <v>727500</v>
      </c>
      <c r="AL3977" s="8" t="s">
        <v>10886</v>
      </c>
      <c r="AM3977" s="10">
        <f t="shared" si="558"/>
        <v>2008</v>
      </c>
      <c r="AN3977">
        <f t="shared" si="559"/>
        <v>1</v>
      </c>
      <c r="AO3977">
        <f t="shared" si="565"/>
        <v>0</v>
      </c>
      <c r="AP3977">
        <f t="shared" si="560"/>
        <v>1</v>
      </c>
      <c r="AQ3977">
        <f t="shared" si="561"/>
        <v>0</v>
      </c>
      <c r="AR3977">
        <f t="shared" si="562"/>
        <v>0</v>
      </c>
      <c r="AS3977">
        <f t="shared" si="563"/>
        <v>0</v>
      </c>
      <c r="AT3977">
        <f t="shared" si="564"/>
        <v>0</v>
      </c>
      <c r="AU3977">
        <f t="shared" si="564"/>
        <v>0</v>
      </c>
      <c r="AV3977" t="str">
        <f t="shared" si="566"/>
        <v>2020-08-12T12:54:40</v>
      </c>
    </row>
    <row r="3978" spans="1:48" x14ac:dyDescent="0.25">
      <c r="A3978" s="5">
        <v>4049</v>
      </c>
      <c r="B3978" s="5" t="s">
        <v>4715</v>
      </c>
      <c r="C3978" s="5" t="s">
        <v>4716</v>
      </c>
      <c r="D3978" s="6" t="s">
        <v>4717</v>
      </c>
      <c r="E3978">
        <v>20</v>
      </c>
      <c r="F3978" s="7">
        <v>0.18959954670000001</v>
      </c>
      <c r="G3978" s="7">
        <v>0</v>
      </c>
      <c r="H3978" t="s">
        <v>4718</v>
      </c>
      <c r="I3978">
        <v>0</v>
      </c>
      <c r="J3978">
        <v>0</v>
      </c>
      <c r="K3978">
        <v>60000</v>
      </c>
      <c r="L3978" t="s">
        <v>52</v>
      </c>
      <c r="M3978" s="8" t="s">
        <v>53</v>
      </c>
      <c r="N3978" s="8">
        <v>0.78571428571428503</v>
      </c>
      <c r="O3978">
        <v>0.214285714285714</v>
      </c>
      <c r="P3978" s="9">
        <v>0</v>
      </c>
      <c r="Q3978">
        <v>60000</v>
      </c>
      <c r="R3978" s="8"/>
      <c r="S3978" s="8" t="s">
        <v>217</v>
      </c>
      <c r="T3978">
        <v>3658604</v>
      </c>
      <c r="U3978">
        <v>1972850</v>
      </c>
      <c r="V3978">
        <v>4043307</v>
      </c>
      <c r="W3978">
        <v>679471</v>
      </c>
      <c r="X3978">
        <v>0</v>
      </c>
      <c r="Y3978">
        <v>1533421</v>
      </c>
      <c r="Z3978">
        <v>1306344</v>
      </c>
      <c r="AA3978">
        <v>4290172</v>
      </c>
      <c r="AB3978">
        <v>3738850</v>
      </c>
      <c r="AC3978">
        <v>12</v>
      </c>
      <c r="AD3978">
        <v>551322</v>
      </c>
      <c r="AE3978">
        <v>2017</v>
      </c>
      <c r="AF3978" t="s">
        <v>126</v>
      </c>
      <c r="AG3978">
        <v>50000</v>
      </c>
      <c r="AH3978" t="s">
        <v>55</v>
      </c>
      <c r="AI3978" t="s">
        <v>55</v>
      </c>
      <c r="AJ3978">
        <v>1</v>
      </c>
      <c r="AK3978">
        <v>9720</v>
      </c>
      <c r="AL3978" s="8" t="s">
        <v>10887</v>
      </c>
      <c r="AM3978" s="10">
        <f t="shared" si="558"/>
        <v>2018</v>
      </c>
      <c r="AN3978">
        <f t="shared" si="559"/>
        <v>1</v>
      </c>
      <c r="AO3978">
        <f t="shared" si="565"/>
        <v>0</v>
      </c>
      <c r="AP3978">
        <f t="shared" si="560"/>
        <v>0</v>
      </c>
      <c r="AQ3978">
        <f t="shared" si="561"/>
        <v>1</v>
      </c>
      <c r="AR3978">
        <f t="shared" si="562"/>
        <v>0</v>
      </c>
      <c r="AS3978">
        <f t="shared" si="563"/>
        <v>0</v>
      </c>
      <c r="AT3978">
        <f t="shared" si="564"/>
        <v>0</v>
      </c>
      <c r="AU3978">
        <f t="shared" si="564"/>
        <v>0</v>
      </c>
      <c r="AV3978" t="str">
        <f t="shared" si="566"/>
        <v>2020-08-12T13:04:29</v>
      </c>
    </row>
    <row r="3979" spans="1:48" x14ac:dyDescent="0.25">
      <c r="A3979" s="5">
        <v>4050</v>
      </c>
      <c r="B3979" s="5" t="s">
        <v>8184</v>
      </c>
      <c r="C3979" s="5" t="s">
        <v>8185</v>
      </c>
      <c r="D3979" s="6" t="s">
        <v>8186</v>
      </c>
      <c r="E3979">
        <v>3</v>
      </c>
      <c r="F3979" s="7">
        <v>0.44180160709999999</v>
      </c>
      <c r="G3979" s="7">
        <v>0</v>
      </c>
      <c r="H3979" t="s">
        <v>322</v>
      </c>
      <c r="I3979">
        <v>21</v>
      </c>
      <c r="J3979">
        <v>1839.95</v>
      </c>
      <c r="K3979">
        <v>12000</v>
      </c>
      <c r="L3979" t="s">
        <v>52</v>
      </c>
      <c r="M3979" s="8" t="s">
        <v>86</v>
      </c>
      <c r="N3979" s="8">
        <v>0.53571428571428503</v>
      </c>
      <c r="O3979">
        <v>0.46428571428571402</v>
      </c>
      <c r="P3979" s="9">
        <v>0</v>
      </c>
      <c r="Q3979">
        <v>12000</v>
      </c>
      <c r="R3979" s="8"/>
      <c r="S3979" s="8"/>
      <c r="AA3979">
        <v>618847</v>
      </c>
      <c r="AB3979">
        <v>0</v>
      </c>
      <c r="AC3979">
        <v>12</v>
      </c>
      <c r="AD3979">
        <v>0</v>
      </c>
      <c r="AE3979">
        <v>2019</v>
      </c>
      <c r="AF3979" t="s">
        <v>126</v>
      </c>
      <c r="AG3979">
        <v>99800</v>
      </c>
      <c r="AH3979" t="s">
        <v>55</v>
      </c>
      <c r="AI3979" t="s">
        <v>56</v>
      </c>
      <c r="AJ3979">
        <v>1</v>
      </c>
      <c r="AK3979">
        <v>50600</v>
      </c>
      <c r="AL3979" s="8" t="s">
        <v>10888</v>
      </c>
      <c r="AM3979" s="10">
        <f t="shared" si="558"/>
        <v>2019</v>
      </c>
      <c r="AN3979">
        <f t="shared" si="559"/>
        <v>1</v>
      </c>
      <c r="AO3979">
        <f t="shared" si="565"/>
        <v>0</v>
      </c>
      <c r="AP3979">
        <f t="shared" si="560"/>
        <v>0</v>
      </c>
      <c r="AQ3979">
        <f t="shared" si="561"/>
        <v>0</v>
      </c>
      <c r="AR3979">
        <f t="shared" si="562"/>
        <v>1</v>
      </c>
      <c r="AS3979">
        <f t="shared" si="563"/>
        <v>0</v>
      </c>
      <c r="AT3979">
        <f t="shared" si="564"/>
        <v>0</v>
      </c>
      <c r="AU3979">
        <f t="shared" si="564"/>
        <v>1</v>
      </c>
      <c r="AV3979" t="str">
        <f t="shared" si="566"/>
        <v>2020-08-12T13:05:57</v>
      </c>
    </row>
    <row r="3980" spans="1:48" x14ac:dyDescent="0.25">
      <c r="A3980" s="5">
        <v>4051</v>
      </c>
      <c r="B3980" s="5" t="s">
        <v>64</v>
      </c>
      <c r="C3980" s="5" t="s">
        <v>65</v>
      </c>
      <c r="D3980" s="6" t="s">
        <v>66</v>
      </c>
      <c r="E3980">
        <v>4</v>
      </c>
      <c r="F3980" s="7">
        <v>0.62477726479999995</v>
      </c>
      <c r="G3980" s="7">
        <v>0</v>
      </c>
      <c r="H3980" t="s">
        <v>67</v>
      </c>
      <c r="I3980">
        <v>0</v>
      </c>
      <c r="J3980">
        <v>0</v>
      </c>
      <c r="K3980">
        <v>130000</v>
      </c>
      <c r="L3980" t="s">
        <v>52</v>
      </c>
      <c r="M3980" s="8" t="s">
        <v>53</v>
      </c>
      <c r="N3980" s="8">
        <v>0.80357142857142805</v>
      </c>
      <c r="O3980">
        <v>0.19642857142857101</v>
      </c>
      <c r="P3980" s="9">
        <v>0</v>
      </c>
      <c r="Q3980">
        <v>50000</v>
      </c>
      <c r="R3980" s="8"/>
      <c r="S3980" s="8" t="s">
        <v>329</v>
      </c>
      <c r="T3980">
        <v>2949687</v>
      </c>
      <c r="U3980">
        <v>1664725</v>
      </c>
      <c r="V3980">
        <v>3059460</v>
      </c>
      <c r="W3980">
        <v>1268510</v>
      </c>
      <c r="X3980">
        <v>364717</v>
      </c>
      <c r="Y3980">
        <v>1062227</v>
      </c>
      <c r="Z3980">
        <v>777818</v>
      </c>
      <c r="AA3980">
        <v>1853291</v>
      </c>
      <c r="AB3980">
        <v>368155</v>
      </c>
      <c r="AC3980">
        <v>12</v>
      </c>
      <c r="AD3980">
        <v>1485136</v>
      </c>
      <c r="AE3980">
        <v>2014</v>
      </c>
      <c r="AF3980" t="s">
        <v>68</v>
      </c>
      <c r="AG3980">
        <v>20000</v>
      </c>
      <c r="AH3980" t="s">
        <v>55</v>
      </c>
      <c r="AI3980" t="s">
        <v>55</v>
      </c>
      <c r="AJ3980">
        <v>1</v>
      </c>
      <c r="AK3980">
        <v>5760</v>
      </c>
      <c r="AL3980" s="8" t="s">
        <v>10889</v>
      </c>
      <c r="AM3980" s="10">
        <f t="shared" si="558"/>
        <v>2019</v>
      </c>
      <c r="AN3980">
        <f t="shared" si="559"/>
        <v>1</v>
      </c>
      <c r="AO3980">
        <f t="shared" si="565"/>
        <v>0</v>
      </c>
      <c r="AP3980">
        <f t="shared" si="560"/>
        <v>0</v>
      </c>
      <c r="AQ3980">
        <f t="shared" si="561"/>
        <v>1</v>
      </c>
      <c r="AR3980">
        <f t="shared" si="562"/>
        <v>0</v>
      </c>
      <c r="AS3980">
        <f t="shared" si="563"/>
        <v>0</v>
      </c>
      <c r="AT3980">
        <f t="shared" si="564"/>
        <v>0</v>
      </c>
      <c r="AU3980">
        <f t="shared" si="564"/>
        <v>0</v>
      </c>
      <c r="AV3980" t="str">
        <f t="shared" si="566"/>
        <v>2020-08-12T13:07:30</v>
      </c>
    </row>
    <row r="3981" spans="1:48" x14ac:dyDescent="0.25">
      <c r="A3981" s="5">
        <v>4052</v>
      </c>
      <c r="B3981" s="5" t="s">
        <v>9853</v>
      </c>
      <c r="C3981" s="5" t="s">
        <v>9854</v>
      </c>
      <c r="D3981" s="6" t="s">
        <v>9855</v>
      </c>
      <c r="E3981">
        <v>2</v>
      </c>
      <c r="F3981" s="7">
        <v>0.63340702869999999</v>
      </c>
      <c r="G3981" s="7">
        <v>0</v>
      </c>
      <c r="H3981" t="s">
        <v>9856</v>
      </c>
      <c r="I3981">
        <v>0</v>
      </c>
      <c r="J3981">
        <v>0</v>
      </c>
      <c r="K3981">
        <v>43000</v>
      </c>
      <c r="L3981" t="s">
        <v>52</v>
      </c>
      <c r="M3981" s="8" t="s">
        <v>63</v>
      </c>
      <c r="N3981" s="8">
        <v>0.91071428571428503</v>
      </c>
      <c r="O3981">
        <v>8.9285714285714204E-2</v>
      </c>
      <c r="P3981" s="9">
        <v>0</v>
      </c>
      <c r="Q3981">
        <v>43000</v>
      </c>
      <c r="R3981" s="8"/>
      <c r="S3981" s="8" t="s">
        <v>8225</v>
      </c>
      <c r="T3981">
        <v>14139611</v>
      </c>
      <c r="U3981">
        <v>325027</v>
      </c>
      <c r="V3981">
        <v>14145011</v>
      </c>
      <c r="W3981">
        <v>4032544</v>
      </c>
      <c r="X3981">
        <v>9787439</v>
      </c>
      <c r="Y3981">
        <v>3109271</v>
      </c>
      <c r="Z3981">
        <v>3361745</v>
      </c>
      <c r="AA3981">
        <v>1977737</v>
      </c>
      <c r="AB3981">
        <v>0</v>
      </c>
      <c r="AC3981">
        <v>12</v>
      </c>
      <c r="AD3981">
        <v>0</v>
      </c>
      <c r="AE3981">
        <v>2001</v>
      </c>
      <c r="AF3981" t="s">
        <v>54</v>
      </c>
      <c r="AG3981">
        <v>2600000</v>
      </c>
      <c r="AH3981" t="s">
        <v>55</v>
      </c>
      <c r="AI3981" t="s">
        <v>55</v>
      </c>
      <c r="AJ3981">
        <v>1</v>
      </c>
      <c r="AK3981">
        <v>171600</v>
      </c>
      <c r="AL3981" s="8" t="s">
        <v>10890</v>
      </c>
      <c r="AM3981" s="10">
        <f t="shared" si="558"/>
        <v>2019</v>
      </c>
      <c r="AN3981">
        <f t="shared" si="559"/>
        <v>1</v>
      </c>
      <c r="AO3981">
        <f t="shared" si="565"/>
        <v>0</v>
      </c>
      <c r="AP3981">
        <f t="shared" si="560"/>
        <v>1</v>
      </c>
      <c r="AQ3981">
        <f t="shared" si="561"/>
        <v>0</v>
      </c>
      <c r="AR3981">
        <f t="shared" si="562"/>
        <v>0</v>
      </c>
      <c r="AS3981">
        <f t="shared" si="563"/>
        <v>0</v>
      </c>
      <c r="AT3981">
        <f t="shared" si="564"/>
        <v>0</v>
      </c>
      <c r="AU3981">
        <f t="shared" si="564"/>
        <v>0</v>
      </c>
      <c r="AV3981" t="str">
        <f t="shared" si="566"/>
        <v>2020-08-12T13:08:27</v>
      </c>
    </row>
    <row r="3982" spans="1:48" x14ac:dyDescent="0.25">
      <c r="A3982" s="5">
        <v>4053</v>
      </c>
      <c r="B3982" s="5" t="s">
        <v>4195</v>
      </c>
      <c r="C3982" s="5" t="s">
        <v>4196</v>
      </c>
      <c r="D3982" s="6" t="s">
        <v>4197</v>
      </c>
      <c r="E3982">
        <v>6</v>
      </c>
      <c r="F3982" s="7">
        <v>0</v>
      </c>
      <c r="G3982" s="7"/>
      <c r="H3982" t="s">
        <v>4198</v>
      </c>
      <c r="I3982">
        <v>0</v>
      </c>
      <c r="J3982">
        <v>0</v>
      </c>
      <c r="K3982">
        <v>30000</v>
      </c>
      <c r="L3982" t="s">
        <v>7359</v>
      </c>
      <c r="M3982" s="8" t="s">
        <v>63</v>
      </c>
      <c r="N3982" s="8">
        <v>1</v>
      </c>
      <c r="O3982">
        <v>0</v>
      </c>
      <c r="P3982" s="9">
        <v>0</v>
      </c>
      <c r="R3982" s="8"/>
      <c r="S3982" s="8"/>
      <c r="AJ3982">
        <v>0</v>
      </c>
      <c r="AL3982" s="8"/>
      <c r="AM3982" s="10">
        <f t="shared" si="558"/>
        <v>2019</v>
      </c>
      <c r="AN3982">
        <f t="shared" si="559"/>
        <v>0</v>
      </c>
      <c r="AO3982">
        <f t="shared" si="565"/>
        <v>0</v>
      </c>
      <c r="AP3982">
        <f t="shared" si="560"/>
        <v>1</v>
      </c>
      <c r="AQ3982">
        <f t="shared" si="561"/>
        <v>0</v>
      </c>
      <c r="AR3982">
        <f t="shared" si="562"/>
        <v>0</v>
      </c>
      <c r="AS3982">
        <f t="shared" si="563"/>
        <v>0</v>
      </c>
      <c r="AT3982">
        <f t="shared" si="564"/>
        <v>0</v>
      </c>
      <c r="AU3982">
        <f t="shared" si="564"/>
        <v>0</v>
      </c>
      <c r="AV3982">
        <f t="shared" si="566"/>
        <v>0</v>
      </c>
    </row>
    <row r="3983" spans="1:48" x14ac:dyDescent="0.25">
      <c r="A3983" s="5">
        <v>4054</v>
      </c>
      <c r="B3983" s="5" t="s">
        <v>4195</v>
      </c>
      <c r="C3983" s="5" t="s">
        <v>4196</v>
      </c>
      <c r="D3983" s="6" t="s">
        <v>4197</v>
      </c>
      <c r="E3983">
        <v>6</v>
      </c>
      <c r="F3983" s="7">
        <v>0</v>
      </c>
      <c r="G3983" s="7"/>
      <c r="H3983" t="s">
        <v>4198</v>
      </c>
      <c r="I3983">
        <v>0</v>
      </c>
      <c r="J3983">
        <v>0</v>
      </c>
      <c r="K3983">
        <v>15000</v>
      </c>
      <c r="L3983" t="s">
        <v>52</v>
      </c>
      <c r="M3983" s="8" t="s">
        <v>86</v>
      </c>
      <c r="N3983" s="8">
        <v>0.64285714285714202</v>
      </c>
      <c r="O3983">
        <v>0.35714285714285698</v>
      </c>
      <c r="P3983" s="9">
        <v>0</v>
      </c>
      <c r="Q3983">
        <v>5000</v>
      </c>
      <c r="R3983" s="8"/>
      <c r="S3983" s="8"/>
      <c r="AA3983">
        <v>171045</v>
      </c>
      <c r="AB3983">
        <v>0</v>
      </c>
      <c r="AC3983">
        <v>12</v>
      </c>
      <c r="AD3983">
        <v>0</v>
      </c>
      <c r="AE3983">
        <v>2018</v>
      </c>
      <c r="AF3983" t="s">
        <v>126</v>
      </c>
      <c r="AG3983">
        <v>50000</v>
      </c>
      <c r="AH3983" t="s">
        <v>55</v>
      </c>
      <c r="AI3983" t="s">
        <v>55</v>
      </c>
      <c r="AJ3983">
        <v>0</v>
      </c>
      <c r="AK3983">
        <v>1320</v>
      </c>
      <c r="AL3983" s="8" t="s">
        <v>10891</v>
      </c>
      <c r="AM3983" s="10">
        <f t="shared" si="558"/>
        <v>2019</v>
      </c>
      <c r="AN3983">
        <f t="shared" si="559"/>
        <v>1</v>
      </c>
      <c r="AO3983">
        <f t="shared" si="565"/>
        <v>0</v>
      </c>
      <c r="AP3983">
        <f t="shared" si="560"/>
        <v>0</v>
      </c>
      <c r="AQ3983">
        <f t="shared" si="561"/>
        <v>0</v>
      </c>
      <c r="AR3983">
        <f t="shared" si="562"/>
        <v>1</v>
      </c>
      <c r="AS3983">
        <f t="shared" si="563"/>
        <v>0</v>
      </c>
      <c r="AT3983">
        <f t="shared" si="564"/>
        <v>0</v>
      </c>
      <c r="AU3983">
        <f t="shared" si="564"/>
        <v>0</v>
      </c>
      <c r="AV3983" t="str">
        <f t="shared" si="566"/>
        <v>2020-08-12T13:09:08</v>
      </c>
    </row>
    <row r="3984" spans="1:48" x14ac:dyDescent="0.25">
      <c r="A3984" s="5">
        <v>4055</v>
      </c>
      <c r="B3984" s="5" t="s">
        <v>2384</v>
      </c>
      <c r="C3984" s="5" t="s">
        <v>5897</v>
      </c>
      <c r="D3984" s="6" t="s">
        <v>10892</v>
      </c>
      <c r="E3984">
        <v>0</v>
      </c>
      <c r="F3984" s="7">
        <v>0.41686477509999997</v>
      </c>
      <c r="G3984" s="7">
        <v>0</v>
      </c>
      <c r="H3984" t="s">
        <v>10893</v>
      </c>
      <c r="I3984">
        <v>0</v>
      </c>
      <c r="J3984">
        <v>0</v>
      </c>
      <c r="K3984">
        <v>20000</v>
      </c>
      <c r="L3984" t="s">
        <v>199</v>
      </c>
      <c r="M3984" s="8" t="s">
        <v>86</v>
      </c>
      <c r="N3984" s="8">
        <v>0.51785714285714202</v>
      </c>
      <c r="O3984">
        <v>0.48214285714285698</v>
      </c>
      <c r="P3984" s="9">
        <v>0</v>
      </c>
      <c r="R3984" s="8"/>
      <c r="S3984" s="8" t="s">
        <v>217</v>
      </c>
      <c r="T3984">
        <v>5457877</v>
      </c>
      <c r="U3984">
        <v>7748882</v>
      </c>
      <c r="V3984">
        <v>6174882</v>
      </c>
      <c r="W3984">
        <v>-1708710</v>
      </c>
      <c r="X3984">
        <v>492506</v>
      </c>
      <c r="Y3984">
        <v>3455716</v>
      </c>
      <c r="Z3984">
        <v>1523497</v>
      </c>
      <c r="AA3984">
        <v>5143077</v>
      </c>
      <c r="AB3984">
        <v>2598467</v>
      </c>
      <c r="AC3984">
        <v>12</v>
      </c>
      <c r="AD3984">
        <v>2544610</v>
      </c>
      <c r="AE3984">
        <v>2016</v>
      </c>
      <c r="AF3984" t="s">
        <v>126</v>
      </c>
      <c r="AG3984">
        <v>150000</v>
      </c>
      <c r="AH3984" t="s">
        <v>56</v>
      </c>
      <c r="AI3984" t="s">
        <v>55</v>
      </c>
      <c r="AJ3984">
        <v>1</v>
      </c>
      <c r="AK3984">
        <v>3300</v>
      </c>
      <c r="AL3984" s="8"/>
      <c r="AM3984" s="10">
        <f t="shared" si="558"/>
        <v>2020</v>
      </c>
      <c r="AN3984">
        <f t="shared" si="559"/>
        <v>0</v>
      </c>
      <c r="AO3984">
        <f t="shared" si="565"/>
        <v>1</v>
      </c>
      <c r="AP3984">
        <f t="shared" si="560"/>
        <v>0</v>
      </c>
      <c r="AQ3984">
        <f t="shared" si="561"/>
        <v>0</v>
      </c>
      <c r="AR3984">
        <f t="shared" si="562"/>
        <v>1</v>
      </c>
      <c r="AS3984">
        <f t="shared" si="563"/>
        <v>0</v>
      </c>
      <c r="AT3984">
        <f t="shared" si="564"/>
        <v>1</v>
      </c>
      <c r="AU3984">
        <f t="shared" si="564"/>
        <v>0</v>
      </c>
      <c r="AV3984">
        <f t="shared" si="566"/>
        <v>0</v>
      </c>
    </row>
    <row r="3985" spans="1:48" x14ac:dyDescent="0.25">
      <c r="A3985" s="5">
        <v>4056</v>
      </c>
      <c r="B3985" s="5" t="s">
        <v>584</v>
      </c>
      <c r="C3985" s="5" t="s">
        <v>585</v>
      </c>
      <c r="D3985" s="6" t="s">
        <v>586</v>
      </c>
      <c r="E3985">
        <v>24</v>
      </c>
      <c r="F3985" s="7">
        <v>0.26466739020000002</v>
      </c>
      <c r="G3985" s="7">
        <v>0</v>
      </c>
      <c r="H3985" t="s">
        <v>587</v>
      </c>
      <c r="I3985">
        <v>0</v>
      </c>
      <c r="J3985">
        <v>0</v>
      </c>
      <c r="K3985">
        <v>74000</v>
      </c>
      <c r="L3985" t="s">
        <v>52</v>
      </c>
      <c r="M3985" s="8" t="s">
        <v>53</v>
      </c>
      <c r="N3985" s="8">
        <v>0.69642857142857095</v>
      </c>
      <c r="O3985">
        <v>0.30357142857142799</v>
      </c>
      <c r="P3985" s="9">
        <v>0</v>
      </c>
      <c r="Q3985">
        <v>74000</v>
      </c>
      <c r="R3985" s="8"/>
      <c r="S3985" s="8" t="s">
        <v>329</v>
      </c>
      <c r="T3985">
        <v>1836600</v>
      </c>
      <c r="U3985">
        <v>308691</v>
      </c>
      <c r="V3985">
        <v>1856849</v>
      </c>
      <c r="W3985">
        <v>976595</v>
      </c>
      <c r="X3985">
        <v>26565</v>
      </c>
      <c r="Y3985">
        <v>550300</v>
      </c>
      <c r="Z3985">
        <v>437592</v>
      </c>
      <c r="AA3985">
        <v>3325160</v>
      </c>
      <c r="AB3985">
        <v>869496</v>
      </c>
      <c r="AC3985">
        <v>12</v>
      </c>
      <c r="AD3985">
        <v>2455664</v>
      </c>
      <c r="AE3985">
        <v>2015</v>
      </c>
      <c r="AF3985" t="s">
        <v>126</v>
      </c>
      <c r="AG3985">
        <v>600000</v>
      </c>
      <c r="AH3985" t="s">
        <v>55</v>
      </c>
      <c r="AI3985" t="s">
        <v>55</v>
      </c>
      <c r="AJ3985">
        <v>0.93464409680000005</v>
      </c>
      <c r="AK3985">
        <v>720</v>
      </c>
      <c r="AL3985" s="8" t="s">
        <v>10894</v>
      </c>
      <c r="AM3985" s="10">
        <f t="shared" si="558"/>
        <v>2017</v>
      </c>
      <c r="AN3985">
        <f t="shared" si="559"/>
        <v>1</v>
      </c>
      <c r="AO3985">
        <f t="shared" si="565"/>
        <v>0</v>
      </c>
      <c r="AP3985">
        <f t="shared" si="560"/>
        <v>0</v>
      </c>
      <c r="AQ3985">
        <f t="shared" si="561"/>
        <v>1</v>
      </c>
      <c r="AR3985">
        <f t="shared" si="562"/>
        <v>0</v>
      </c>
      <c r="AS3985">
        <f t="shared" si="563"/>
        <v>0</v>
      </c>
      <c r="AT3985">
        <f t="shared" si="564"/>
        <v>0</v>
      </c>
      <c r="AU3985">
        <f t="shared" si="564"/>
        <v>0</v>
      </c>
      <c r="AV3985" t="str">
        <f t="shared" si="566"/>
        <v>2020-08-12T14:12:30</v>
      </c>
    </row>
    <row r="3986" spans="1:48" x14ac:dyDescent="0.25">
      <c r="A3986" s="5">
        <v>4057</v>
      </c>
      <c r="B3986" s="5" t="s">
        <v>5979</v>
      </c>
      <c r="C3986" s="5" t="s">
        <v>5980</v>
      </c>
      <c r="D3986" s="6" t="s">
        <v>5981</v>
      </c>
      <c r="E3986">
        <v>34</v>
      </c>
      <c r="F3986" s="7">
        <v>0.8257523148</v>
      </c>
      <c r="G3986" s="7">
        <v>0</v>
      </c>
      <c r="H3986" t="s">
        <v>5982</v>
      </c>
      <c r="I3986">
        <v>18</v>
      </c>
      <c r="J3986">
        <v>22257.71</v>
      </c>
      <c r="K3986">
        <v>25000</v>
      </c>
      <c r="L3986" t="s">
        <v>52</v>
      </c>
      <c r="M3986" s="8" t="s">
        <v>86</v>
      </c>
      <c r="N3986" s="8">
        <v>0.58928571428571397</v>
      </c>
      <c r="O3986">
        <v>0.41071428571428498</v>
      </c>
      <c r="P3986" s="9">
        <v>0</v>
      </c>
      <c r="Q3986">
        <v>25000</v>
      </c>
      <c r="R3986" s="8"/>
      <c r="S3986" s="8"/>
      <c r="AA3986">
        <v>460055</v>
      </c>
      <c r="AB3986">
        <v>0</v>
      </c>
      <c r="AC3986">
        <v>12</v>
      </c>
      <c r="AD3986">
        <v>0</v>
      </c>
      <c r="AE3986">
        <v>2010</v>
      </c>
      <c r="AF3986" t="s">
        <v>68</v>
      </c>
      <c r="AG3986">
        <v>80000</v>
      </c>
      <c r="AH3986" t="s">
        <v>55</v>
      </c>
      <c r="AI3986" t="s">
        <v>56</v>
      </c>
      <c r="AJ3986">
        <v>1</v>
      </c>
      <c r="AK3986">
        <v>60800</v>
      </c>
      <c r="AL3986" s="8" t="s">
        <v>10895</v>
      </c>
      <c r="AM3986" s="10">
        <f t="shared" si="558"/>
        <v>2016</v>
      </c>
      <c r="AN3986">
        <f t="shared" si="559"/>
        <v>1</v>
      </c>
      <c r="AO3986">
        <f t="shared" si="565"/>
        <v>0</v>
      </c>
      <c r="AP3986">
        <f t="shared" si="560"/>
        <v>0</v>
      </c>
      <c r="AQ3986">
        <f t="shared" si="561"/>
        <v>0</v>
      </c>
      <c r="AR3986">
        <f t="shared" si="562"/>
        <v>1</v>
      </c>
      <c r="AS3986">
        <f t="shared" si="563"/>
        <v>0</v>
      </c>
      <c r="AT3986">
        <f t="shared" si="564"/>
        <v>0</v>
      </c>
      <c r="AU3986">
        <f t="shared" si="564"/>
        <v>1</v>
      </c>
      <c r="AV3986" t="str">
        <f t="shared" si="566"/>
        <v>2020-08-12T14:04:55</v>
      </c>
    </row>
    <row r="3987" spans="1:48" x14ac:dyDescent="0.25">
      <c r="A3987" s="5">
        <v>4058</v>
      </c>
      <c r="B3987" s="5" t="s">
        <v>6883</v>
      </c>
      <c r="C3987" s="5" t="s">
        <v>6884</v>
      </c>
      <c r="D3987" s="6" t="s">
        <v>6885</v>
      </c>
      <c r="E3987">
        <v>4</v>
      </c>
      <c r="F3987" s="7">
        <v>0.54367479549999997</v>
      </c>
      <c r="G3987" s="7">
        <v>0</v>
      </c>
      <c r="H3987" t="s">
        <v>6886</v>
      </c>
      <c r="I3987">
        <v>39</v>
      </c>
      <c r="J3987">
        <v>706540</v>
      </c>
      <c r="K3987">
        <v>100000</v>
      </c>
      <c r="L3987" t="s">
        <v>52</v>
      </c>
      <c r="M3987" s="8" t="s">
        <v>53</v>
      </c>
      <c r="N3987" s="8">
        <v>0.75</v>
      </c>
      <c r="O3987">
        <v>0.249999999999999</v>
      </c>
      <c r="P3987" s="9">
        <v>0</v>
      </c>
      <c r="Q3987">
        <v>75000</v>
      </c>
      <c r="R3987" s="8"/>
      <c r="S3987" s="8" t="s">
        <v>329</v>
      </c>
      <c r="T3987">
        <v>693740</v>
      </c>
      <c r="U3987">
        <v>78110</v>
      </c>
      <c r="V3987">
        <v>1170184</v>
      </c>
      <c r="W3987">
        <v>1092073</v>
      </c>
      <c r="X3987">
        <v>0</v>
      </c>
      <c r="Y3987">
        <v>187800</v>
      </c>
      <c r="Z3987">
        <v>490241</v>
      </c>
      <c r="AA3987">
        <v>3652617</v>
      </c>
      <c r="AB3987">
        <v>1940180</v>
      </c>
      <c r="AC3987">
        <v>12</v>
      </c>
      <c r="AD3987">
        <v>1712437</v>
      </c>
      <c r="AE3987">
        <v>2018</v>
      </c>
      <c r="AF3987" t="s">
        <v>126</v>
      </c>
      <c r="AG3987">
        <v>95400</v>
      </c>
      <c r="AH3987" t="s">
        <v>55</v>
      </c>
      <c r="AI3987" t="s">
        <v>56</v>
      </c>
      <c r="AJ3987">
        <v>1</v>
      </c>
      <c r="AK3987">
        <v>10800</v>
      </c>
      <c r="AL3987" s="8" t="s">
        <v>10896</v>
      </c>
      <c r="AM3987" s="10">
        <f t="shared" si="558"/>
        <v>2019</v>
      </c>
      <c r="AN3987">
        <f t="shared" si="559"/>
        <v>1</v>
      </c>
      <c r="AO3987">
        <f t="shared" si="565"/>
        <v>0</v>
      </c>
      <c r="AP3987">
        <f t="shared" si="560"/>
        <v>0</v>
      </c>
      <c r="AQ3987">
        <f t="shared" si="561"/>
        <v>1</v>
      </c>
      <c r="AR3987">
        <f t="shared" si="562"/>
        <v>0</v>
      </c>
      <c r="AS3987">
        <f t="shared" si="563"/>
        <v>0</v>
      </c>
      <c r="AT3987">
        <f t="shared" si="564"/>
        <v>0</v>
      </c>
      <c r="AU3987">
        <f t="shared" si="564"/>
        <v>1</v>
      </c>
      <c r="AV3987" t="str">
        <f t="shared" si="566"/>
        <v>2020-08-12T14:09:45</v>
      </c>
    </row>
    <row r="3988" spans="1:48" x14ac:dyDescent="0.25">
      <c r="A3988" s="5">
        <v>4059</v>
      </c>
      <c r="B3988" s="5" t="s">
        <v>10897</v>
      </c>
      <c r="C3988" s="5" t="s">
        <v>10898</v>
      </c>
      <c r="D3988" s="6" t="s">
        <v>10899</v>
      </c>
      <c r="E3988">
        <v>0</v>
      </c>
      <c r="F3988" s="7">
        <v>0.28501594200000002</v>
      </c>
      <c r="G3988" s="7">
        <v>0</v>
      </c>
      <c r="H3988" t="s">
        <v>10900</v>
      </c>
      <c r="I3988">
        <v>0</v>
      </c>
      <c r="J3988">
        <v>0</v>
      </c>
      <c r="K3988">
        <v>30000</v>
      </c>
      <c r="L3988" t="s">
        <v>52</v>
      </c>
      <c r="M3988" s="8" t="s">
        <v>53</v>
      </c>
      <c r="N3988" s="8">
        <v>0.73214285714285698</v>
      </c>
      <c r="O3988">
        <v>0.26785714285714202</v>
      </c>
      <c r="P3988" s="9">
        <v>0</v>
      </c>
      <c r="Q3988">
        <v>30000</v>
      </c>
      <c r="R3988" s="8"/>
      <c r="S3988" s="8"/>
      <c r="AA3988">
        <v>1245473</v>
      </c>
      <c r="AB3988">
        <v>0</v>
      </c>
      <c r="AC3988">
        <v>7</v>
      </c>
      <c r="AD3988">
        <v>0</v>
      </c>
      <c r="AE3988">
        <v>2009</v>
      </c>
      <c r="AF3988" t="s">
        <v>121</v>
      </c>
      <c r="AG3988">
        <v>75000</v>
      </c>
      <c r="AH3988" t="s">
        <v>55</v>
      </c>
      <c r="AI3988" t="s">
        <v>56</v>
      </c>
      <c r="AJ3988">
        <v>1</v>
      </c>
      <c r="AK3988">
        <v>8800</v>
      </c>
      <c r="AL3988" s="8" t="s">
        <v>10901</v>
      </c>
      <c r="AM3988" s="10">
        <f t="shared" si="558"/>
        <v>2020</v>
      </c>
      <c r="AN3988">
        <f t="shared" si="559"/>
        <v>1</v>
      </c>
      <c r="AO3988">
        <f t="shared" si="565"/>
        <v>0</v>
      </c>
      <c r="AP3988">
        <f t="shared" si="560"/>
        <v>0</v>
      </c>
      <c r="AQ3988">
        <f t="shared" si="561"/>
        <v>1</v>
      </c>
      <c r="AR3988">
        <f t="shared" si="562"/>
        <v>0</v>
      </c>
      <c r="AS3988">
        <f t="shared" si="563"/>
        <v>0</v>
      </c>
      <c r="AT3988">
        <f t="shared" si="564"/>
        <v>0</v>
      </c>
      <c r="AU3988">
        <f t="shared" si="564"/>
        <v>1</v>
      </c>
      <c r="AV3988" t="str">
        <f t="shared" si="566"/>
        <v>2020-08-12T14:11:24</v>
      </c>
    </row>
    <row r="3989" spans="1:48" x14ac:dyDescent="0.25">
      <c r="A3989" s="5">
        <v>4060</v>
      </c>
      <c r="B3989" s="5" t="s">
        <v>10902</v>
      </c>
      <c r="C3989" s="5" t="s">
        <v>10903</v>
      </c>
      <c r="D3989" s="6" t="s">
        <v>10904</v>
      </c>
      <c r="E3989" s="9">
        <v>0</v>
      </c>
      <c r="F3989" s="13">
        <v>0</v>
      </c>
      <c r="G3989" s="13"/>
      <c r="H3989" s="9"/>
      <c r="I3989" s="9">
        <v>0</v>
      </c>
      <c r="J3989" s="9">
        <v>0</v>
      </c>
      <c r="K3989" s="9">
        <v>5000</v>
      </c>
      <c r="L3989" s="9" t="s">
        <v>199</v>
      </c>
      <c r="M3989" s="8" t="s">
        <v>53</v>
      </c>
      <c r="N3989" s="8">
        <v>0.69642857142857095</v>
      </c>
      <c r="O3989" s="9">
        <v>0.30357142857142799</v>
      </c>
      <c r="P3989" s="9">
        <v>0</v>
      </c>
      <c r="Q3989" s="9"/>
      <c r="R3989" s="8"/>
      <c r="S3989" s="8"/>
      <c r="T3989" s="9"/>
      <c r="U3989" s="9"/>
      <c r="V3989" s="9"/>
      <c r="W3989" s="9"/>
      <c r="X3989" s="9"/>
      <c r="Y3989" s="9"/>
      <c r="Z3989" s="9"/>
      <c r="AA3989" s="9">
        <v>0</v>
      </c>
      <c r="AB3989" s="9">
        <v>0</v>
      </c>
      <c r="AC3989" s="9">
        <v>1</v>
      </c>
      <c r="AD3989" s="9">
        <v>0</v>
      </c>
      <c r="AE3989" s="9">
        <v>2009</v>
      </c>
      <c r="AF3989" s="9" t="s">
        <v>121</v>
      </c>
      <c r="AG3989" s="9">
        <v>400000</v>
      </c>
      <c r="AH3989" s="9" t="s">
        <v>55</v>
      </c>
      <c r="AI3989" s="9" t="s">
        <v>55</v>
      </c>
      <c r="AJ3989" s="9">
        <v>0</v>
      </c>
      <c r="AK3989" s="9">
        <v>54000</v>
      </c>
      <c r="AL3989" s="8"/>
      <c r="AM3989" s="10">
        <f t="shared" si="558"/>
        <v>0</v>
      </c>
      <c r="AN3989">
        <f t="shared" si="559"/>
        <v>0</v>
      </c>
      <c r="AO3989">
        <f t="shared" si="565"/>
        <v>1</v>
      </c>
      <c r="AP3989">
        <f t="shared" si="560"/>
        <v>0</v>
      </c>
      <c r="AQ3989">
        <f t="shared" si="561"/>
        <v>1</v>
      </c>
      <c r="AR3989">
        <f t="shared" si="562"/>
        <v>0</v>
      </c>
      <c r="AS3989">
        <f t="shared" si="563"/>
        <v>0</v>
      </c>
      <c r="AT3989">
        <f t="shared" si="564"/>
        <v>0</v>
      </c>
      <c r="AU3989">
        <f t="shared" si="564"/>
        <v>0</v>
      </c>
      <c r="AV3989">
        <f t="shared" si="566"/>
        <v>0</v>
      </c>
    </row>
    <row r="3990" spans="1:48" x14ac:dyDescent="0.25">
      <c r="A3990" s="5">
        <v>4061</v>
      </c>
      <c r="B3990" s="5" t="s">
        <v>241</v>
      </c>
      <c r="C3990" s="5" t="s">
        <v>242</v>
      </c>
      <c r="D3990" s="6" t="s">
        <v>243</v>
      </c>
      <c r="E3990">
        <v>3</v>
      </c>
      <c r="F3990" s="7">
        <v>0.45766669929999998</v>
      </c>
      <c r="G3990" s="7">
        <v>0</v>
      </c>
      <c r="H3990" t="s">
        <v>244</v>
      </c>
      <c r="I3990">
        <v>0</v>
      </c>
      <c r="J3990">
        <v>0</v>
      </c>
      <c r="K3990">
        <v>50000</v>
      </c>
      <c r="L3990" t="s">
        <v>52</v>
      </c>
      <c r="M3990" s="8" t="s">
        <v>86</v>
      </c>
      <c r="N3990" s="8">
        <v>0.625</v>
      </c>
      <c r="O3990">
        <v>0.375</v>
      </c>
      <c r="P3990" s="9">
        <v>0</v>
      </c>
      <c r="Q3990">
        <v>50000</v>
      </c>
      <c r="R3990" s="8"/>
      <c r="S3990" s="8"/>
      <c r="AA3990">
        <v>0</v>
      </c>
      <c r="AB3990">
        <v>0</v>
      </c>
      <c r="AC3990">
        <v>1</v>
      </c>
      <c r="AD3990">
        <v>0</v>
      </c>
      <c r="AE3990">
        <v>2008</v>
      </c>
      <c r="AF3990" t="s">
        <v>121</v>
      </c>
      <c r="AG3990">
        <v>78800</v>
      </c>
      <c r="AH3990" t="s">
        <v>55</v>
      </c>
      <c r="AI3990" t="s">
        <v>56</v>
      </c>
      <c r="AJ3990">
        <v>1</v>
      </c>
      <c r="AK3990">
        <v>81400</v>
      </c>
      <c r="AL3990" s="8" t="s">
        <v>10905</v>
      </c>
      <c r="AM3990" s="10">
        <f t="shared" si="558"/>
        <v>2009</v>
      </c>
      <c r="AN3990">
        <f t="shared" si="559"/>
        <v>1</v>
      </c>
      <c r="AO3990">
        <f t="shared" si="565"/>
        <v>0</v>
      </c>
      <c r="AP3990">
        <f t="shared" si="560"/>
        <v>0</v>
      </c>
      <c r="AQ3990">
        <f t="shared" si="561"/>
        <v>0</v>
      </c>
      <c r="AR3990">
        <f t="shared" si="562"/>
        <v>1</v>
      </c>
      <c r="AS3990">
        <f t="shared" si="563"/>
        <v>0</v>
      </c>
      <c r="AT3990">
        <f t="shared" si="564"/>
        <v>0</v>
      </c>
      <c r="AU3990">
        <f t="shared" si="564"/>
        <v>1</v>
      </c>
      <c r="AV3990" t="str">
        <f t="shared" si="566"/>
        <v>2020-08-12T15:27:50</v>
      </c>
    </row>
    <row r="3991" spans="1:48" x14ac:dyDescent="0.25">
      <c r="A3991" s="5">
        <v>4062</v>
      </c>
      <c r="B3991" s="5" t="s">
        <v>10906</v>
      </c>
      <c r="C3991" s="5" t="s">
        <v>10907</v>
      </c>
      <c r="D3991" s="6" t="s">
        <v>10908</v>
      </c>
      <c r="E3991">
        <v>21</v>
      </c>
      <c r="F3991" s="7">
        <v>0.68624799089999999</v>
      </c>
      <c r="G3991" s="7">
        <v>0</v>
      </c>
      <c r="H3991" t="s">
        <v>10909</v>
      </c>
      <c r="I3991">
        <v>295</v>
      </c>
      <c r="J3991">
        <v>18366.48</v>
      </c>
      <c r="K3991">
        <v>80000</v>
      </c>
      <c r="L3991" t="s">
        <v>52</v>
      </c>
      <c r="M3991" s="8" t="s">
        <v>74</v>
      </c>
      <c r="N3991" s="8">
        <v>0.42857142857142799</v>
      </c>
      <c r="O3991">
        <v>0.57142857142857095</v>
      </c>
      <c r="P3991" s="9">
        <v>0</v>
      </c>
      <c r="Q3991">
        <v>15000</v>
      </c>
      <c r="R3991" s="8"/>
      <c r="S3991" s="8"/>
      <c r="AA3991">
        <v>1165751</v>
      </c>
      <c r="AB3991">
        <v>396829</v>
      </c>
      <c r="AC3991">
        <v>12</v>
      </c>
      <c r="AD3991">
        <v>768922</v>
      </c>
      <c r="AE3991">
        <v>2016</v>
      </c>
      <c r="AF3991" t="s">
        <v>126</v>
      </c>
      <c r="AG3991">
        <v>99800</v>
      </c>
      <c r="AH3991" t="s">
        <v>55</v>
      </c>
      <c r="AI3991" t="s">
        <v>56</v>
      </c>
      <c r="AJ3991">
        <v>1</v>
      </c>
      <c r="AK3991">
        <v>3960</v>
      </c>
      <c r="AL3991" s="8" t="s">
        <v>10910</v>
      </c>
      <c r="AM3991" s="10">
        <f t="shared" si="558"/>
        <v>2018</v>
      </c>
      <c r="AN3991">
        <f t="shared" si="559"/>
        <v>1</v>
      </c>
      <c r="AO3991">
        <f t="shared" si="565"/>
        <v>0</v>
      </c>
      <c r="AP3991">
        <f t="shared" si="560"/>
        <v>0</v>
      </c>
      <c r="AQ3991">
        <f t="shared" si="561"/>
        <v>0</v>
      </c>
      <c r="AR3991">
        <f t="shared" si="562"/>
        <v>0</v>
      </c>
      <c r="AS3991">
        <f t="shared" si="563"/>
        <v>1</v>
      </c>
      <c r="AT3991">
        <f t="shared" si="564"/>
        <v>0</v>
      </c>
      <c r="AU3991">
        <f t="shared" si="564"/>
        <v>1</v>
      </c>
      <c r="AV3991" t="str">
        <f t="shared" si="566"/>
        <v>2020-08-12T15:33:01</v>
      </c>
    </row>
    <row r="3992" spans="1:48" x14ac:dyDescent="0.25">
      <c r="A3992" s="5">
        <v>4063</v>
      </c>
      <c r="B3992" s="5" t="s">
        <v>907</v>
      </c>
      <c r="C3992" s="5" t="s">
        <v>908</v>
      </c>
      <c r="D3992" s="6" t="s">
        <v>909</v>
      </c>
      <c r="E3992">
        <v>0</v>
      </c>
      <c r="F3992" s="7">
        <v>0.36902845239999998</v>
      </c>
      <c r="G3992" s="7">
        <v>0</v>
      </c>
      <c r="H3992" t="s">
        <v>910</v>
      </c>
      <c r="I3992">
        <v>0</v>
      </c>
      <c r="J3992">
        <v>0</v>
      </c>
      <c r="K3992">
        <v>20000</v>
      </c>
      <c r="L3992" t="s">
        <v>52</v>
      </c>
      <c r="M3992" s="8" t="s">
        <v>53</v>
      </c>
      <c r="N3992" s="8">
        <v>0.75</v>
      </c>
      <c r="O3992">
        <v>0.249999999999999</v>
      </c>
      <c r="P3992" s="9">
        <v>0</v>
      </c>
      <c r="Q3992">
        <v>20000</v>
      </c>
      <c r="R3992" s="8"/>
      <c r="S3992" s="8" t="s">
        <v>217</v>
      </c>
      <c r="T3992">
        <v>4682863</v>
      </c>
      <c r="U3992">
        <v>2306774</v>
      </c>
      <c r="V3992">
        <v>4696415</v>
      </c>
      <c r="W3992">
        <v>2389641</v>
      </c>
      <c r="X3992">
        <v>0</v>
      </c>
      <c r="Y3992">
        <v>2555899</v>
      </c>
      <c r="Z3992">
        <v>489694</v>
      </c>
      <c r="AA3992">
        <v>5257468</v>
      </c>
      <c r="AB3992">
        <v>1322142</v>
      </c>
      <c r="AC3992">
        <v>12</v>
      </c>
      <c r="AD3992">
        <v>3935326</v>
      </c>
      <c r="AE3992">
        <v>2015</v>
      </c>
      <c r="AF3992" t="s">
        <v>126</v>
      </c>
      <c r="AG3992">
        <v>78800</v>
      </c>
      <c r="AH3992" t="s">
        <v>55</v>
      </c>
      <c r="AI3992" t="s">
        <v>56</v>
      </c>
      <c r="AJ3992">
        <v>1</v>
      </c>
      <c r="AK3992">
        <v>298413</v>
      </c>
      <c r="AL3992" s="8" t="s">
        <v>10911</v>
      </c>
      <c r="AM3992" s="10">
        <f t="shared" si="558"/>
        <v>2019</v>
      </c>
      <c r="AN3992">
        <f t="shared" si="559"/>
        <v>1</v>
      </c>
      <c r="AO3992">
        <f t="shared" si="565"/>
        <v>0</v>
      </c>
      <c r="AP3992">
        <f t="shared" si="560"/>
        <v>0</v>
      </c>
      <c r="AQ3992">
        <f t="shared" si="561"/>
        <v>1</v>
      </c>
      <c r="AR3992">
        <f t="shared" si="562"/>
        <v>0</v>
      </c>
      <c r="AS3992">
        <f t="shared" si="563"/>
        <v>0</v>
      </c>
      <c r="AT3992">
        <f t="shared" si="564"/>
        <v>0</v>
      </c>
      <c r="AU3992">
        <f t="shared" si="564"/>
        <v>1</v>
      </c>
      <c r="AV3992" t="str">
        <f t="shared" si="566"/>
        <v>2020-08-12T15:38:13</v>
      </c>
    </row>
    <row r="3993" spans="1:48" x14ac:dyDescent="0.25">
      <c r="A3993" s="5">
        <v>4064</v>
      </c>
      <c r="B3993" s="5" t="s">
        <v>6791</v>
      </c>
      <c r="C3993" s="5" t="s">
        <v>6792</v>
      </c>
      <c r="D3993" s="6" t="s">
        <v>6793</v>
      </c>
      <c r="E3993">
        <v>6</v>
      </c>
      <c r="F3993" s="7">
        <v>0.47769577699999999</v>
      </c>
      <c r="G3993" s="7">
        <v>0</v>
      </c>
      <c r="H3993" t="s">
        <v>6794</v>
      </c>
      <c r="I3993">
        <v>41</v>
      </c>
      <c r="J3993">
        <v>5057.3999999999996</v>
      </c>
      <c r="K3993">
        <v>45000</v>
      </c>
      <c r="L3993" t="s">
        <v>52</v>
      </c>
      <c r="M3993" s="8" t="s">
        <v>53</v>
      </c>
      <c r="N3993" s="8">
        <v>0.85714285714285698</v>
      </c>
      <c r="O3993">
        <v>0.14285714285714199</v>
      </c>
      <c r="P3993" s="9">
        <v>-0.86602540378443904</v>
      </c>
      <c r="Q3993">
        <v>40000</v>
      </c>
      <c r="R3993" s="8"/>
      <c r="S3993" s="8" t="s">
        <v>217</v>
      </c>
      <c r="T3993">
        <v>925317</v>
      </c>
      <c r="U3993">
        <v>0</v>
      </c>
      <c r="V3993">
        <v>1008842</v>
      </c>
      <c r="W3993">
        <v>477370</v>
      </c>
      <c r="X3993">
        <v>0</v>
      </c>
      <c r="Y3993">
        <v>0</v>
      </c>
      <c r="Z3993">
        <v>659442</v>
      </c>
      <c r="AA3993">
        <v>1673287</v>
      </c>
      <c r="AB3993">
        <v>0</v>
      </c>
      <c r="AC3993">
        <v>12</v>
      </c>
      <c r="AD3993">
        <v>0</v>
      </c>
      <c r="AE3993">
        <v>2006</v>
      </c>
      <c r="AF3993" t="s">
        <v>121</v>
      </c>
      <c r="AG3993">
        <v>15000</v>
      </c>
      <c r="AH3993" t="s">
        <v>55</v>
      </c>
      <c r="AI3993" t="s">
        <v>56</v>
      </c>
      <c r="AJ3993">
        <v>1</v>
      </c>
      <c r="AK3993">
        <v>59400</v>
      </c>
      <c r="AL3993" s="8" t="s">
        <v>10912</v>
      </c>
      <c r="AM3993" s="10">
        <f t="shared" si="558"/>
        <v>2011</v>
      </c>
      <c r="AN3993">
        <f t="shared" si="559"/>
        <v>1</v>
      </c>
      <c r="AO3993">
        <f t="shared" si="565"/>
        <v>0</v>
      </c>
      <c r="AP3993">
        <f t="shared" si="560"/>
        <v>0</v>
      </c>
      <c r="AQ3993">
        <f t="shared" si="561"/>
        <v>1</v>
      </c>
      <c r="AR3993">
        <f t="shared" si="562"/>
        <v>0</v>
      </c>
      <c r="AS3993">
        <f t="shared" si="563"/>
        <v>0</v>
      </c>
      <c r="AT3993">
        <f t="shared" si="564"/>
        <v>0</v>
      </c>
      <c r="AU3993">
        <f t="shared" si="564"/>
        <v>1</v>
      </c>
      <c r="AV3993" t="str">
        <f t="shared" si="566"/>
        <v>2020-08-12T15:40:17</v>
      </c>
    </row>
    <row r="3994" spans="1:48" x14ac:dyDescent="0.25">
      <c r="A3994" s="5">
        <v>4065</v>
      </c>
      <c r="B3994" s="5" t="s">
        <v>4681</v>
      </c>
      <c r="C3994" s="5" t="s">
        <v>4682</v>
      </c>
      <c r="D3994" s="6" t="s">
        <v>4683</v>
      </c>
      <c r="E3994">
        <v>28</v>
      </c>
      <c r="F3994" s="7">
        <v>0.54207157640000003</v>
      </c>
      <c r="G3994" s="7">
        <v>0</v>
      </c>
      <c r="H3994" t="s">
        <v>4684</v>
      </c>
      <c r="I3994">
        <v>0</v>
      </c>
      <c r="J3994">
        <v>0</v>
      </c>
      <c r="K3994">
        <v>40000</v>
      </c>
      <c r="L3994" t="s">
        <v>52</v>
      </c>
      <c r="M3994" s="8" t="s">
        <v>53</v>
      </c>
      <c r="N3994" s="8">
        <v>0.69642857142857095</v>
      </c>
      <c r="O3994">
        <v>0.30357142857142799</v>
      </c>
      <c r="P3994" s="9">
        <v>-0.86602540378443904</v>
      </c>
      <c r="Q3994">
        <v>35000</v>
      </c>
      <c r="R3994" s="8"/>
      <c r="S3994" s="8"/>
      <c r="AA3994">
        <v>1375056</v>
      </c>
      <c r="AB3994">
        <v>0</v>
      </c>
      <c r="AC3994">
        <v>12</v>
      </c>
      <c r="AD3994">
        <v>0</v>
      </c>
      <c r="AE3994">
        <v>2014</v>
      </c>
      <c r="AF3994" t="s">
        <v>68</v>
      </c>
      <c r="AG3994">
        <v>60000</v>
      </c>
      <c r="AH3994" t="s">
        <v>55</v>
      </c>
      <c r="AI3994" t="s">
        <v>55</v>
      </c>
      <c r="AJ3994">
        <v>1</v>
      </c>
      <c r="AK3994">
        <v>108900</v>
      </c>
      <c r="AL3994" s="8" t="s">
        <v>10913</v>
      </c>
      <c r="AM3994" s="10">
        <f t="shared" si="558"/>
        <v>2014</v>
      </c>
      <c r="AN3994">
        <f t="shared" si="559"/>
        <v>1</v>
      </c>
      <c r="AO3994">
        <f t="shared" si="565"/>
        <v>0</v>
      </c>
      <c r="AP3994">
        <f t="shared" si="560"/>
        <v>0</v>
      </c>
      <c r="AQ3994">
        <f t="shared" si="561"/>
        <v>1</v>
      </c>
      <c r="AR3994">
        <f t="shared" si="562"/>
        <v>0</v>
      </c>
      <c r="AS3994">
        <f t="shared" si="563"/>
        <v>0</v>
      </c>
      <c r="AT3994">
        <f t="shared" si="564"/>
        <v>0</v>
      </c>
      <c r="AU3994">
        <f t="shared" si="564"/>
        <v>0</v>
      </c>
      <c r="AV3994" t="str">
        <f t="shared" si="566"/>
        <v>2020-08-12T15:47:59</v>
      </c>
    </row>
    <row r="3995" spans="1:48" x14ac:dyDescent="0.25">
      <c r="A3995" s="5">
        <v>4066</v>
      </c>
      <c r="B3995" s="5" t="s">
        <v>3306</v>
      </c>
      <c r="C3995" s="5" t="s">
        <v>3307</v>
      </c>
      <c r="D3995" s="6" t="s">
        <v>3308</v>
      </c>
      <c r="E3995">
        <v>21</v>
      </c>
      <c r="F3995" s="7">
        <v>0</v>
      </c>
      <c r="G3995" s="7"/>
      <c r="H3995" t="s">
        <v>3309</v>
      </c>
      <c r="I3995">
        <v>0</v>
      </c>
      <c r="J3995">
        <v>0</v>
      </c>
      <c r="K3995">
        <v>20000</v>
      </c>
      <c r="L3995" t="s">
        <v>52</v>
      </c>
      <c r="M3995" s="8" t="s">
        <v>86</v>
      </c>
      <c r="N3995" s="8">
        <v>0.58928571428571397</v>
      </c>
      <c r="O3995">
        <v>0.41071428571428498</v>
      </c>
      <c r="P3995" s="9">
        <v>0.95167531936940697</v>
      </c>
      <c r="Q3995">
        <v>20000</v>
      </c>
      <c r="R3995" s="8"/>
      <c r="S3995" s="8"/>
      <c r="AA3995">
        <v>2296739</v>
      </c>
      <c r="AB3995">
        <v>0</v>
      </c>
      <c r="AC3995">
        <v>12</v>
      </c>
      <c r="AD3995">
        <v>0</v>
      </c>
      <c r="AE3995">
        <v>1975</v>
      </c>
      <c r="AF3995" t="s">
        <v>54</v>
      </c>
      <c r="AG3995">
        <v>100000</v>
      </c>
      <c r="AH3995" t="s">
        <v>55</v>
      </c>
      <c r="AI3995" t="s">
        <v>56</v>
      </c>
      <c r="AJ3995">
        <v>0</v>
      </c>
      <c r="AK3995">
        <v>116100</v>
      </c>
      <c r="AL3995" s="8" t="s">
        <v>10914</v>
      </c>
      <c r="AM3995" s="10">
        <f t="shared" si="558"/>
        <v>2014</v>
      </c>
      <c r="AN3995">
        <f t="shared" si="559"/>
        <v>1</v>
      </c>
      <c r="AO3995">
        <f t="shared" si="565"/>
        <v>0</v>
      </c>
      <c r="AP3995">
        <f t="shared" si="560"/>
        <v>0</v>
      </c>
      <c r="AQ3995">
        <f t="shared" si="561"/>
        <v>0</v>
      </c>
      <c r="AR3995">
        <f t="shared" si="562"/>
        <v>1</v>
      </c>
      <c r="AS3995">
        <f t="shared" si="563"/>
        <v>0</v>
      </c>
      <c r="AT3995">
        <f t="shared" si="564"/>
        <v>0</v>
      </c>
      <c r="AU3995">
        <f t="shared" si="564"/>
        <v>1</v>
      </c>
      <c r="AV3995" t="str">
        <f t="shared" si="566"/>
        <v>2020-08-12T15:49:22</v>
      </c>
    </row>
    <row r="3996" spans="1:48" x14ac:dyDescent="0.25">
      <c r="A3996" s="5">
        <v>4067</v>
      </c>
      <c r="B3996" s="5" t="s">
        <v>10651</v>
      </c>
      <c r="C3996" s="5" t="s">
        <v>10652</v>
      </c>
      <c r="D3996" s="6" t="s">
        <v>10653</v>
      </c>
      <c r="E3996">
        <v>3</v>
      </c>
      <c r="F3996" s="7">
        <v>0</v>
      </c>
      <c r="G3996" s="7"/>
      <c r="H3996" t="s">
        <v>10654</v>
      </c>
      <c r="I3996">
        <v>0</v>
      </c>
      <c r="J3996">
        <v>0</v>
      </c>
      <c r="K3996">
        <v>100000</v>
      </c>
      <c r="L3996" t="s">
        <v>7359</v>
      </c>
      <c r="M3996" s="8" t="s">
        <v>63</v>
      </c>
      <c r="N3996" s="8">
        <v>1</v>
      </c>
      <c r="O3996">
        <v>0</v>
      </c>
      <c r="P3996" s="9">
        <v>0</v>
      </c>
      <c r="R3996" s="8"/>
      <c r="S3996" s="8"/>
      <c r="AJ3996">
        <v>0</v>
      </c>
      <c r="AL3996" s="8"/>
      <c r="AM3996" s="10">
        <f t="shared" si="558"/>
        <v>2020</v>
      </c>
      <c r="AN3996">
        <f t="shared" si="559"/>
        <v>0</v>
      </c>
      <c r="AO3996">
        <f t="shared" si="565"/>
        <v>0</v>
      </c>
      <c r="AP3996">
        <f t="shared" si="560"/>
        <v>1</v>
      </c>
      <c r="AQ3996">
        <f t="shared" si="561"/>
        <v>0</v>
      </c>
      <c r="AR3996">
        <f t="shared" si="562"/>
        <v>0</v>
      </c>
      <c r="AS3996">
        <f t="shared" si="563"/>
        <v>0</v>
      </c>
      <c r="AT3996">
        <f t="shared" si="564"/>
        <v>0</v>
      </c>
      <c r="AU3996">
        <f t="shared" si="564"/>
        <v>0</v>
      </c>
      <c r="AV3996">
        <f t="shared" si="566"/>
        <v>0</v>
      </c>
    </row>
    <row r="3997" spans="1:48" x14ac:dyDescent="0.25">
      <c r="A3997" s="5">
        <v>4068</v>
      </c>
      <c r="B3997" s="5" t="s">
        <v>2011</v>
      </c>
      <c r="C3997" s="5" t="s">
        <v>2012</v>
      </c>
      <c r="D3997" s="6" t="s">
        <v>2013</v>
      </c>
      <c r="E3997">
        <v>98</v>
      </c>
      <c r="F3997" s="7">
        <v>0.60547139329999999</v>
      </c>
      <c r="G3997" s="7">
        <v>0</v>
      </c>
      <c r="H3997" t="s">
        <v>2014</v>
      </c>
      <c r="I3997">
        <v>0</v>
      </c>
      <c r="J3997">
        <v>0</v>
      </c>
      <c r="K3997">
        <v>30000</v>
      </c>
      <c r="L3997" t="s">
        <v>52</v>
      </c>
      <c r="M3997" s="8" t="s">
        <v>86</v>
      </c>
      <c r="N3997" s="8">
        <v>0.66071428571428503</v>
      </c>
      <c r="O3997">
        <v>0.33928571428571402</v>
      </c>
      <c r="P3997" s="9">
        <v>0.95141874012098004</v>
      </c>
      <c r="Q3997">
        <v>20000</v>
      </c>
      <c r="R3997" s="8"/>
      <c r="S3997" s="8"/>
      <c r="AA3997">
        <v>1148304</v>
      </c>
      <c r="AB3997">
        <v>0</v>
      </c>
      <c r="AC3997">
        <v>12</v>
      </c>
      <c r="AD3997">
        <v>0</v>
      </c>
      <c r="AE3997">
        <v>2012</v>
      </c>
      <c r="AF3997" t="s">
        <v>68</v>
      </c>
      <c r="AG3997">
        <v>62200</v>
      </c>
      <c r="AH3997" t="s">
        <v>55</v>
      </c>
      <c r="AI3997" t="s">
        <v>55</v>
      </c>
      <c r="AJ3997">
        <v>0.85475742200000004</v>
      </c>
      <c r="AK3997">
        <v>81000</v>
      </c>
      <c r="AL3997" s="8" t="s">
        <v>10915</v>
      </c>
      <c r="AM3997" s="10">
        <f t="shared" si="558"/>
        <v>2013</v>
      </c>
      <c r="AN3997">
        <f t="shared" si="559"/>
        <v>1</v>
      </c>
      <c r="AO3997">
        <f t="shared" si="565"/>
        <v>0</v>
      </c>
      <c r="AP3997">
        <f t="shared" si="560"/>
        <v>0</v>
      </c>
      <c r="AQ3997">
        <f t="shared" si="561"/>
        <v>0</v>
      </c>
      <c r="AR3997">
        <f t="shared" si="562"/>
        <v>1</v>
      </c>
      <c r="AS3997">
        <f t="shared" si="563"/>
        <v>0</v>
      </c>
      <c r="AT3997">
        <f t="shared" si="564"/>
        <v>0</v>
      </c>
      <c r="AU3997">
        <f t="shared" si="564"/>
        <v>0</v>
      </c>
      <c r="AV3997" t="str">
        <f t="shared" si="566"/>
        <v>2020-08-12T19:04:46</v>
      </c>
    </row>
    <row r="3998" spans="1:48" x14ac:dyDescent="0.25">
      <c r="A3998" s="5">
        <v>4069</v>
      </c>
      <c r="B3998" s="5" t="s">
        <v>1162</v>
      </c>
      <c r="C3998" s="5" t="s">
        <v>1163</v>
      </c>
      <c r="D3998" s="6" t="s">
        <v>1164</v>
      </c>
      <c r="E3998">
        <v>105</v>
      </c>
      <c r="F3998" s="7">
        <v>0.27302837289999998</v>
      </c>
      <c r="G3998" s="7">
        <v>0</v>
      </c>
      <c r="H3998" t="s">
        <v>1165</v>
      </c>
      <c r="I3998">
        <v>11</v>
      </c>
      <c r="J3998">
        <v>2040</v>
      </c>
      <c r="K3998">
        <v>40000</v>
      </c>
      <c r="L3998" t="s">
        <v>52</v>
      </c>
      <c r="M3998" s="8" t="s">
        <v>86</v>
      </c>
      <c r="N3998" s="8">
        <v>0.55357142857142805</v>
      </c>
      <c r="O3998">
        <v>0.44642857142857101</v>
      </c>
      <c r="P3998" s="9">
        <v>0.98013765809931797</v>
      </c>
      <c r="Q3998">
        <v>25000</v>
      </c>
      <c r="R3998" s="8"/>
      <c r="S3998" s="8"/>
      <c r="AA3998">
        <v>9496315</v>
      </c>
      <c r="AB3998">
        <v>-29803</v>
      </c>
      <c r="AC3998">
        <v>12</v>
      </c>
      <c r="AD3998">
        <v>9526118</v>
      </c>
      <c r="AE3998">
        <v>2006</v>
      </c>
      <c r="AF3998" t="s">
        <v>121</v>
      </c>
      <c r="AG3998">
        <v>500000</v>
      </c>
      <c r="AH3998" t="s">
        <v>55</v>
      </c>
      <c r="AI3998" t="s">
        <v>56</v>
      </c>
      <c r="AJ3998">
        <v>0.98014903929999997</v>
      </c>
      <c r="AK3998">
        <v>5200</v>
      </c>
      <c r="AL3998" s="8" t="s">
        <v>10916</v>
      </c>
      <c r="AM3998" s="10">
        <f t="shared" si="558"/>
        <v>2007</v>
      </c>
      <c r="AN3998">
        <f t="shared" si="559"/>
        <v>1</v>
      </c>
      <c r="AO3998">
        <f t="shared" si="565"/>
        <v>0</v>
      </c>
      <c r="AP3998">
        <f t="shared" si="560"/>
        <v>0</v>
      </c>
      <c r="AQ3998">
        <f t="shared" si="561"/>
        <v>0</v>
      </c>
      <c r="AR3998">
        <f t="shared" si="562"/>
        <v>1</v>
      </c>
      <c r="AS3998">
        <f t="shared" si="563"/>
        <v>0</v>
      </c>
      <c r="AT3998">
        <f t="shared" si="564"/>
        <v>0</v>
      </c>
      <c r="AU3998">
        <f t="shared" si="564"/>
        <v>1</v>
      </c>
      <c r="AV3998" t="str">
        <f t="shared" si="566"/>
        <v>2020-08-12T19:02:27</v>
      </c>
    </row>
    <row r="3999" spans="1:48" x14ac:dyDescent="0.25">
      <c r="A3999" s="5">
        <v>4070</v>
      </c>
      <c r="B3999" s="5" t="s">
        <v>6872</v>
      </c>
      <c r="C3999" s="5" t="s">
        <v>6873</v>
      </c>
      <c r="D3999" s="6" t="s">
        <v>6874</v>
      </c>
      <c r="E3999">
        <v>22</v>
      </c>
      <c r="F3999" s="7">
        <v>0</v>
      </c>
      <c r="G3999" s="7"/>
      <c r="H3999" t="s">
        <v>6875</v>
      </c>
      <c r="I3999">
        <v>0</v>
      </c>
      <c r="J3999">
        <v>0</v>
      </c>
      <c r="K3999">
        <v>75000</v>
      </c>
      <c r="L3999" t="s">
        <v>7359</v>
      </c>
      <c r="M3999" s="8" t="s">
        <v>63</v>
      </c>
      <c r="N3999" s="8">
        <v>1</v>
      </c>
      <c r="O3999">
        <v>0</v>
      </c>
      <c r="P3999" s="9">
        <v>0</v>
      </c>
      <c r="R3999" s="8"/>
      <c r="S3999" s="8"/>
      <c r="AJ3999">
        <v>0</v>
      </c>
      <c r="AL3999" s="8"/>
      <c r="AM3999" s="10">
        <f t="shared" si="558"/>
        <v>2013</v>
      </c>
      <c r="AN3999">
        <f t="shared" si="559"/>
        <v>0</v>
      </c>
      <c r="AO3999">
        <f t="shared" si="565"/>
        <v>0</v>
      </c>
      <c r="AP3999">
        <f t="shared" si="560"/>
        <v>1</v>
      </c>
      <c r="AQ3999">
        <f t="shared" si="561"/>
        <v>0</v>
      </c>
      <c r="AR3999">
        <f t="shared" si="562"/>
        <v>0</v>
      </c>
      <c r="AS3999">
        <f t="shared" si="563"/>
        <v>0</v>
      </c>
      <c r="AT3999">
        <f t="shared" si="564"/>
        <v>0</v>
      </c>
      <c r="AU3999">
        <f t="shared" si="564"/>
        <v>0</v>
      </c>
      <c r="AV3999">
        <f t="shared" si="566"/>
        <v>0</v>
      </c>
    </row>
    <row r="4000" spans="1:48" x14ac:dyDescent="0.25">
      <c r="A4000" s="5">
        <v>4071</v>
      </c>
      <c r="B4000" s="5" t="s">
        <v>1012</v>
      </c>
      <c r="C4000" s="5" t="s">
        <v>1013</v>
      </c>
      <c r="D4000" s="6" t="s">
        <v>1014</v>
      </c>
      <c r="E4000">
        <v>259</v>
      </c>
      <c r="F4000" s="7">
        <v>0.5213125099</v>
      </c>
      <c r="G4000" s="7">
        <v>0</v>
      </c>
      <c r="H4000" t="s">
        <v>1015</v>
      </c>
      <c r="I4000">
        <v>36</v>
      </c>
      <c r="J4000">
        <v>41582.300000000003</v>
      </c>
      <c r="K4000">
        <v>100000</v>
      </c>
      <c r="L4000" t="s">
        <v>52</v>
      </c>
      <c r="M4000" s="8" t="s">
        <v>53</v>
      </c>
      <c r="N4000" s="8">
        <v>0.69642857142857095</v>
      </c>
      <c r="O4000">
        <v>0.30357142857142799</v>
      </c>
      <c r="P4000" s="9">
        <v>-0.963804678630518</v>
      </c>
      <c r="Q4000">
        <v>75000</v>
      </c>
      <c r="R4000" s="8"/>
      <c r="S4000" s="8" t="s">
        <v>329</v>
      </c>
      <c r="T4000">
        <v>2133611</v>
      </c>
      <c r="U4000">
        <v>172922</v>
      </c>
      <c r="V4000">
        <v>2431297</v>
      </c>
      <c r="W4000">
        <v>2243858</v>
      </c>
      <c r="X4000">
        <v>0</v>
      </c>
      <c r="Y4000">
        <v>144306</v>
      </c>
      <c r="Z4000">
        <v>1948748</v>
      </c>
      <c r="AA4000">
        <v>4020321</v>
      </c>
      <c r="AB4000">
        <v>3025183</v>
      </c>
      <c r="AC4000">
        <v>12</v>
      </c>
      <c r="AD4000">
        <v>995138</v>
      </c>
      <c r="AE4000">
        <v>1982</v>
      </c>
      <c r="AF4000" t="s">
        <v>54</v>
      </c>
      <c r="AG4000">
        <v>300000</v>
      </c>
      <c r="AH4000" t="s">
        <v>55</v>
      </c>
      <c r="AI4000" t="s">
        <v>56</v>
      </c>
      <c r="AJ4000">
        <v>0.99129988170000005</v>
      </c>
      <c r="AK4000">
        <v>185174</v>
      </c>
      <c r="AL4000" s="8" t="s">
        <v>10917</v>
      </c>
      <c r="AM4000" s="10">
        <f t="shared" si="558"/>
        <v>2006</v>
      </c>
      <c r="AN4000">
        <f t="shared" si="559"/>
        <v>1</v>
      </c>
      <c r="AO4000">
        <f t="shared" si="565"/>
        <v>0</v>
      </c>
      <c r="AP4000">
        <f t="shared" si="560"/>
        <v>0</v>
      </c>
      <c r="AQ4000">
        <f t="shared" si="561"/>
        <v>1</v>
      </c>
      <c r="AR4000">
        <f t="shared" si="562"/>
        <v>0</v>
      </c>
      <c r="AS4000">
        <f t="shared" si="563"/>
        <v>0</v>
      </c>
      <c r="AT4000">
        <f t="shared" si="564"/>
        <v>0</v>
      </c>
      <c r="AU4000">
        <f t="shared" si="564"/>
        <v>1</v>
      </c>
      <c r="AV4000" t="str">
        <f t="shared" si="566"/>
        <v>2020-08-12T19:03:44</v>
      </c>
    </row>
    <row r="4001" spans="1:48" x14ac:dyDescent="0.25">
      <c r="A4001" s="5">
        <v>4072</v>
      </c>
      <c r="B4001" s="5" t="s">
        <v>6872</v>
      </c>
      <c r="C4001" s="5" t="s">
        <v>6873</v>
      </c>
      <c r="D4001" s="6" t="s">
        <v>6874</v>
      </c>
      <c r="E4001">
        <v>22</v>
      </c>
      <c r="F4001" s="7">
        <v>0</v>
      </c>
      <c r="G4001" s="7"/>
      <c r="H4001" t="s">
        <v>6875</v>
      </c>
      <c r="I4001">
        <v>0</v>
      </c>
      <c r="J4001">
        <v>0</v>
      </c>
      <c r="K4001">
        <v>80000</v>
      </c>
      <c r="L4001" t="s">
        <v>52</v>
      </c>
      <c r="M4001" s="8" t="s">
        <v>53</v>
      </c>
      <c r="N4001" s="8">
        <v>0.71428571428571397</v>
      </c>
      <c r="O4001">
        <v>0.28571428571428498</v>
      </c>
      <c r="P4001" s="9">
        <v>9.7105550612365907E-2</v>
      </c>
      <c r="Q4001">
        <v>80000</v>
      </c>
      <c r="R4001" s="8"/>
      <c r="S4001" s="8" t="s">
        <v>329</v>
      </c>
      <c r="T4001">
        <v>27835983</v>
      </c>
      <c r="U4001">
        <v>28062220</v>
      </c>
      <c r="V4001">
        <v>71504755</v>
      </c>
      <c r="W4001">
        <v>28089939</v>
      </c>
      <c r="X4001">
        <v>16010000</v>
      </c>
      <c r="Y4001">
        <v>12874554</v>
      </c>
      <c r="Z4001">
        <v>10735441</v>
      </c>
      <c r="AA4001">
        <v>203012837</v>
      </c>
      <c r="AB4001">
        <v>68738936</v>
      </c>
      <c r="AC4001">
        <v>12</v>
      </c>
      <c r="AD4001">
        <v>134273901</v>
      </c>
      <c r="AE4001">
        <v>1978</v>
      </c>
      <c r="AF4001" t="s">
        <v>54</v>
      </c>
      <c r="AG4001">
        <v>7000000</v>
      </c>
      <c r="AH4001" t="s">
        <v>55</v>
      </c>
      <c r="AI4001" t="s">
        <v>55</v>
      </c>
      <c r="AJ4001">
        <v>0</v>
      </c>
      <c r="AK4001">
        <v>13695736</v>
      </c>
      <c r="AL4001" s="8" t="s">
        <v>10918</v>
      </c>
      <c r="AM4001" s="10">
        <f t="shared" si="558"/>
        <v>2013</v>
      </c>
      <c r="AN4001">
        <f t="shared" si="559"/>
        <v>1</v>
      </c>
      <c r="AO4001">
        <f t="shared" si="565"/>
        <v>0</v>
      </c>
      <c r="AP4001">
        <f t="shared" si="560"/>
        <v>0</v>
      </c>
      <c r="AQ4001">
        <f t="shared" si="561"/>
        <v>1</v>
      </c>
      <c r="AR4001">
        <f t="shared" si="562"/>
        <v>0</v>
      </c>
      <c r="AS4001">
        <f t="shared" si="563"/>
        <v>0</v>
      </c>
      <c r="AT4001">
        <f t="shared" si="564"/>
        <v>0</v>
      </c>
      <c r="AU4001">
        <f t="shared" si="564"/>
        <v>0</v>
      </c>
      <c r="AV4001" t="str">
        <f t="shared" si="566"/>
        <v>2020-08-12T19:05:38</v>
      </c>
    </row>
    <row r="4002" spans="1:48" x14ac:dyDescent="0.25">
      <c r="A4002" s="5">
        <v>4073</v>
      </c>
      <c r="B4002" s="5" t="s">
        <v>1738</v>
      </c>
      <c r="C4002" s="5" t="s">
        <v>1739</v>
      </c>
      <c r="D4002" s="6" t="s">
        <v>1740</v>
      </c>
      <c r="E4002">
        <v>25</v>
      </c>
      <c r="F4002" s="7">
        <v>0.35769230769999999</v>
      </c>
      <c r="G4002" s="7">
        <v>0</v>
      </c>
      <c r="H4002" t="s">
        <v>1741</v>
      </c>
      <c r="I4002">
        <v>48</v>
      </c>
      <c r="J4002">
        <v>183947.84</v>
      </c>
      <c r="K4002">
        <v>350000</v>
      </c>
      <c r="L4002" t="s">
        <v>52</v>
      </c>
      <c r="M4002" s="8" t="s">
        <v>53</v>
      </c>
      <c r="N4002" s="8">
        <v>0.75</v>
      </c>
      <c r="O4002">
        <v>0.25</v>
      </c>
      <c r="P4002" s="9">
        <v>-0.91441949260869404</v>
      </c>
      <c r="Q4002">
        <v>350000</v>
      </c>
      <c r="R4002" s="8"/>
      <c r="S4002" s="8" t="s">
        <v>3684</v>
      </c>
      <c r="T4002">
        <v>6597377</v>
      </c>
      <c r="U4002">
        <v>6372107</v>
      </c>
      <c r="V4002">
        <v>6642107</v>
      </c>
      <c r="W4002">
        <v>270000</v>
      </c>
      <c r="X4002">
        <v>0</v>
      </c>
      <c r="Y4002">
        <v>3017403</v>
      </c>
      <c r="Z4002">
        <v>1357628</v>
      </c>
      <c r="AA4002">
        <v>12794141</v>
      </c>
      <c r="AB4002">
        <v>4751905</v>
      </c>
      <c r="AC4002">
        <v>12</v>
      </c>
      <c r="AD4002">
        <v>8042236</v>
      </c>
      <c r="AE4002">
        <v>2010</v>
      </c>
      <c r="AF4002" t="s">
        <v>68</v>
      </c>
      <c r="AG4002">
        <v>100000</v>
      </c>
      <c r="AH4002" t="s">
        <v>55</v>
      </c>
      <c r="AI4002" t="s">
        <v>56</v>
      </c>
      <c r="AJ4002">
        <v>0.98959702520000004</v>
      </c>
      <c r="AK4002">
        <v>1190195</v>
      </c>
      <c r="AL4002" s="8" t="s">
        <v>10919</v>
      </c>
      <c r="AM4002" s="10">
        <f t="shared" si="558"/>
        <v>2010</v>
      </c>
      <c r="AN4002">
        <f t="shared" si="559"/>
        <v>1</v>
      </c>
      <c r="AO4002">
        <f t="shared" si="565"/>
        <v>0</v>
      </c>
      <c r="AP4002">
        <f t="shared" si="560"/>
        <v>0</v>
      </c>
      <c r="AQ4002">
        <f t="shared" si="561"/>
        <v>1</v>
      </c>
      <c r="AR4002">
        <f t="shared" si="562"/>
        <v>0</v>
      </c>
      <c r="AS4002">
        <f t="shared" si="563"/>
        <v>0</v>
      </c>
      <c r="AT4002">
        <f t="shared" si="564"/>
        <v>0</v>
      </c>
      <c r="AU4002">
        <f t="shared" si="564"/>
        <v>1</v>
      </c>
      <c r="AV4002" t="str">
        <f t="shared" si="566"/>
        <v>2020-08-12T19:10:14</v>
      </c>
    </row>
    <row r="4003" spans="1:48" x14ac:dyDescent="0.25">
      <c r="A4003" s="5">
        <v>4074</v>
      </c>
      <c r="B4003" s="5" t="s">
        <v>147</v>
      </c>
      <c r="C4003" s="5" t="s">
        <v>148</v>
      </c>
      <c r="D4003" s="6" t="s">
        <v>149</v>
      </c>
      <c r="E4003">
        <v>2</v>
      </c>
      <c r="F4003" s="7">
        <v>0.30789370090000001</v>
      </c>
      <c r="G4003" s="7">
        <v>0</v>
      </c>
      <c r="H4003" t="s">
        <v>150</v>
      </c>
      <c r="I4003">
        <v>0</v>
      </c>
      <c r="J4003">
        <v>0</v>
      </c>
      <c r="K4003">
        <v>40000</v>
      </c>
      <c r="L4003" t="s">
        <v>52</v>
      </c>
      <c r="M4003" s="8" t="s">
        <v>53</v>
      </c>
      <c r="N4003" s="8">
        <v>0.75</v>
      </c>
      <c r="O4003">
        <v>0.249999999999999</v>
      </c>
      <c r="P4003" s="9">
        <v>0</v>
      </c>
      <c r="Q4003">
        <v>40000</v>
      </c>
      <c r="R4003" s="8"/>
      <c r="S4003" s="8" t="s">
        <v>217</v>
      </c>
      <c r="T4003">
        <v>1420775</v>
      </c>
      <c r="U4003">
        <v>98739</v>
      </c>
      <c r="V4003">
        <v>1504846</v>
      </c>
      <c r="W4003">
        <v>1436107</v>
      </c>
      <c r="X4003">
        <v>0</v>
      </c>
      <c r="Y4003">
        <v>299329</v>
      </c>
      <c r="Z4003">
        <v>1033578</v>
      </c>
      <c r="AA4003">
        <v>954617</v>
      </c>
      <c r="AB4003">
        <v>66250</v>
      </c>
      <c r="AC4003">
        <v>12</v>
      </c>
      <c r="AD4003">
        <v>888367</v>
      </c>
      <c r="AE4003">
        <v>1999</v>
      </c>
      <c r="AF4003" t="s">
        <v>54</v>
      </c>
      <c r="AG4003">
        <v>100000</v>
      </c>
      <c r="AH4003" t="s">
        <v>55</v>
      </c>
      <c r="AI4003" t="s">
        <v>56</v>
      </c>
      <c r="AJ4003">
        <v>1</v>
      </c>
      <c r="AK4003">
        <v>262334</v>
      </c>
      <c r="AL4003" s="8" t="s">
        <v>10920</v>
      </c>
      <c r="AM4003" s="10">
        <f t="shared" si="558"/>
        <v>2018</v>
      </c>
      <c r="AN4003">
        <f t="shared" si="559"/>
        <v>1</v>
      </c>
      <c r="AO4003">
        <f t="shared" si="565"/>
        <v>0</v>
      </c>
      <c r="AP4003">
        <f t="shared" si="560"/>
        <v>0</v>
      </c>
      <c r="AQ4003">
        <f t="shared" si="561"/>
        <v>1</v>
      </c>
      <c r="AR4003">
        <f t="shared" si="562"/>
        <v>0</v>
      </c>
      <c r="AS4003">
        <f t="shared" si="563"/>
        <v>0</v>
      </c>
      <c r="AT4003">
        <f t="shared" si="564"/>
        <v>0</v>
      </c>
      <c r="AU4003">
        <f t="shared" si="564"/>
        <v>1</v>
      </c>
      <c r="AV4003" t="str">
        <f t="shared" si="566"/>
        <v>2020-08-12T20:31:44</v>
      </c>
    </row>
    <row r="4004" spans="1:48" x14ac:dyDescent="0.25">
      <c r="A4004" s="5">
        <v>4075</v>
      </c>
      <c r="B4004" s="5" t="s">
        <v>1752</v>
      </c>
      <c r="C4004" s="5" t="s">
        <v>1753</v>
      </c>
      <c r="D4004" s="6" t="s">
        <v>1754</v>
      </c>
      <c r="E4004">
        <v>3</v>
      </c>
      <c r="F4004" s="7">
        <v>0.37403988529999999</v>
      </c>
      <c r="G4004" s="7">
        <v>0</v>
      </c>
      <c r="H4004" t="s">
        <v>1755</v>
      </c>
      <c r="I4004">
        <v>86</v>
      </c>
      <c r="J4004">
        <v>25409.5</v>
      </c>
      <c r="K4004">
        <v>40000</v>
      </c>
      <c r="L4004" t="s">
        <v>52</v>
      </c>
      <c r="M4004" s="8" t="s">
        <v>63</v>
      </c>
      <c r="N4004" s="8">
        <v>0.91071428571428503</v>
      </c>
      <c r="O4004">
        <v>8.9285714285714204E-2</v>
      </c>
      <c r="P4004" s="9">
        <v>0</v>
      </c>
      <c r="Q4004">
        <v>40000</v>
      </c>
      <c r="R4004" s="8"/>
      <c r="S4004" s="8" t="s">
        <v>329</v>
      </c>
      <c r="T4004">
        <v>8801202</v>
      </c>
      <c r="U4004">
        <v>6590234</v>
      </c>
      <c r="V4004">
        <v>8870549</v>
      </c>
      <c r="W4004">
        <v>1554333</v>
      </c>
      <c r="X4004">
        <v>0</v>
      </c>
      <c r="Y4004">
        <v>6350484</v>
      </c>
      <c r="Z4004">
        <v>0</v>
      </c>
      <c r="AA4004">
        <v>25809381</v>
      </c>
      <c r="AB4004">
        <v>9127253</v>
      </c>
      <c r="AC4004">
        <v>12</v>
      </c>
      <c r="AD4004">
        <v>16682128</v>
      </c>
      <c r="AE4004">
        <v>2007</v>
      </c>
      <c r="AF4004" t="s">
        <v>121</v>
      </c>
      <c r="AG4004">
        <v>200000</v>
      </c>
      <c r="AH4004" t="s">
        <v>56</v>
      </c>
      <c r="AI4004" t="s">
        <v>55</v>
      </c>
      <c r="AJ4004">
        <v>1</v>
      </c>
      <c r="AK4004">
        <v>0</v>
      </c>
      <c r="AL4004" s="8" t="s">
        <v>10921</v>
      </c>
      <c r="AM4004" s="10">
        <f t="shared" si="558"/>
        <v>2017</v>
      </c>
      <c r="AN4004">
        <f t="shared" si="559"/>
        <v>1</v>
      </c>
      <c r="AO4004">
        <f t="shared" si="565"/>
        <v>0</v>
      </c>
      <c r="AP4004">
        <f t="shared" si="560"/>
        <v>1</v>
      </c>
      <c r="AQ4004">
        <f t="shared" si="561"/>
        <v>0</v>
      </c>
      <c r="AR4004">
        <f t="shared" si="562"/>
        <v>0</v>
      </c>
      <c r="AS4004">
        <f t="shared" si="563"/>
        <v>0</v>
      </c>
      <c r="AT4004">
        <f t="shared" si="564"/>
        <v>1</v>
      </c>
      <c r="AU4004">
        <f t="shared" si="564"/>
        <v>0</v>
      </c>
      <c r="AV4004" t="str">
        <f t="shared" si="566"/>
        <v>2020-08-12T20:35:36</v>
      </c>
    </row>
    <row r="4005" spans="1:48" x14ac:dyDescent="0.25">
      <c r="A4005" s="5">
        <v>4076</v>
      </c>
      <c r="B4005" s="5" t="s">
        <v>10922</v>
      </c>
      <c r="C4005" s="5" t="s">
        <v>10923</v>
      </c>
      <c r="D4005" s="6" t="s">
        <v>10924</v>
      </c>
      <c r="E4005">
        <v>7</v>
      </c>
      <c r="F4005" s="7">
        <v>0.69463183439999998</v>
      </c>
      <c r="G4005" s="7">
        <v>0</v>
      </c>
      <c r="H4005" t="s">
        <v>8821</v>
      </c>
      <c r="I4005">
        <v>14</v>
      </c>
      <c r="J4005">
        <v>2918.75</v>
      </c>
      <c r="K4005">
        <v>30000</v>
      </c>
      <c r="L4005" t="s">
        <v>52</v>
      </c>
      <c r="M4005" s="8" t="s">
        <v>63</v>
      </c>
      <c r="N4005" s="8">
        <v>0.89285714285714202</v>
      </c>
      <c r="O4005">
        <v>0.107142857142857</v>
      </c>
      <c r="P4005" s="9">
        <v>0</v>
      </c>
      <c r="Q4005">
        <v>30000</v>
      </c>
      <c r="R4005" s="8"/>
      <c r="S4005" s="8"/>
      <c r="AA4005">
        <v>2359674</v>
      </c>
      <c r="AB4005">
        <v>0</v>
      </c>
      <c r="AC4005">
        <v>12</v>
      </c>
      <c r="AD4005">
        <v>0</v>
      </c>
      <c r="AE4005">
        <v>1998</v>
      </c>
      <c r="AF4005" t="s">
        <v>54</v>
      </c>
      <c r="AG4005">
        <v>10000</v>
      </c>
      <c r="AH4005" t="s">
        <v>55</v>
      </c>
      <c r="AI4005" t="s">
        <v>55</v>
      </c>
      <c r="AJ4005">
        <v>1</v>
      </c>
      <c r="AK4005">
        <v>54000</v>
      </c>
      <c r="AL4005" s="8" t="s">
        <v>10925</v>
      </c>
      <c r="AM4005" s="10">
        <f t="shared" si="558"/>
        <v>2020</v>
      </c>
      <c r="AN4005">
        <f t="shared" si="559"/>
        <v>1</v>
      </c>
      <c r="AO4005">
        <f t="shared" si="565"/>
        <v>0</v>
      </c>
      <c r="AP4005">
        <f t="shared" si="560"/>
        <v>1</v>
      </c>
      <c r="AQ4005">
        <f t="shared" si="561"/>
        <v>0</v>
      </c>
      <c r="AR4005">
        <f t="shared" si="562"/>
        <v>0</v>
      </c>
      <c r="AS4005">
        <f t="shared" si="563"/>
        <v>0</v>
      </c>
      <c r="AT4005">
        <f t="shared" si="564"/>
        <v>0</v>
      </c>
      <c r="AU4005">
        <f t="shared" si="564"/>
        <v>0</v>
      </c>
      <c r="AV4005" t="str">
        <f t="shared" si="566"/>
        <v>2020-08-12T20:37:37</v>
      </c>
    </row>
    <row r="4006" spans="1:48" x14ac:dyDescent="0.25">
      <c r="A4006" s="5">
        <v>4077</v>
      </c>
      <c r="B4006" s="5" t="s">
        <v>3212</v>
      </c>
      <c r="C4006" s="5" t="s">
        <v>3213</v>
      </c>
      <c r="D4006" s="6" t="s">
        <v>3214</v>
      </c>
      <c r="E4006">
        <v>3</v>
      </c>
      <c r="F4006" s="7">
        <v>0.42972117269999999</v>
      </c>
      <c r="G4006" s="7">
        <v>0</v>
      </c>
      <c r="H4006" t="s">
        <v>3215</v>
      </c>
      <c r="I4006">
        <v>0</v>
      </c>
      <c r="J4006">
        <v>0</v>
      </c>
      <c r="K4006">
        <v>50000</v>
      </c>
      <c r="L4006" t="s">
        <v>52</v>
      </c>
      <c r="M4006" s="8" t="s">
        <v>86</v>
      </c>
      <c r="N4006" s="8">
        <v>0.64285714285714202</v>
      </c>
      <c r="O4006">
        <v>0.35714285714285698</v>
      </c>
      <c r="P4006" s="9">
        <v>0</v>
      </c>
      <c r="Q4006">
        <v>15000</v>
      </c>
      <c r="R4006" s="8"/>
      <c r="S4006" s="8" t="s">
        <v>217</v>
      </c>
      <c r="T4006">
        <v>222228</v>
      </c>
      <c r="U4006">
        <v>92198</v>
      </c>
      <c r="V4006">
        <v>272288</v>
      </c>
      <c r="W4006">
        <v>180089</v>
      </c>
      <c r="X4006">
        <v>0</v>
      </c>
      <c r="Y4006">
        <v>124572</v>
      </c>
      <c r="Z4006">
        <v>95363</v>
      </c>
      <c r="AA4006">
        <v>545680</v>
      </c>
      <c r="AB4006">
        <v>72806</v>
      </c>
      <c r="AC4006">
        <v>12</v>
      </c>
      <c r="AD4006">
        <v>472874</v>
      </c>
      <c r="AE4006">
        <v>2019</v>
      </c>
      <c r="AF4006" t="s">
        <v>126</v>
      </c>
      <c r="AG4006">
        <v>100000</v>
      </c>
      <c r="AH4006" t="s">
        <v>55</v>
      </c>
      <c r="AI4006" t="s">
        <v>56</v>
      </c>
      <c r="AJ4006">
        <v>1</v>
      </c>
      <c r="AK4006">
        <v>81000</v>
      </c>
      <c r="AL4006" s="8" t="s">
        <v>10926</v>
      </c>
      <c r="AM4006" s="10">
        <f t="shared" si="558"/>
        <v>2019</v>
      </c>
      <c r="AN4006">
        <f t="shared" si="559"/>
        <v>1</v>
      </c>
      <c r="AO4006">
        <f t="shared" si="565"/>
        <v>0</v>
      </c>
      <c r="AP4006">
        <f t="shared" si="560"/>
        <v>0</v>
      </c>
      <c r="AQ4006">
        <f t="shared" si="561"/>
        <v>0</v>
      </c>
      <c r="AR4006">
        <f t="shared" si="562"/>
        <v>1</v>
      </c>
      <c r="AS4006">
        <f t="shared" si="563"/>
        <v>0</v>
      </c>
      <c r="AT4006">
        <f t="shared" si="564"/>
        <v>0</v>
      </c>
      <c r="AU4006">
        <f t="shared" si="564"/>
        <v>1</v>
      </c>
      <c r="AV4006" t="str">
        <f t="shared" si="566"/>
        <v>2020-08-12T20:48:46</v>
      </c>
    </row>
    <row r="4007" spans="1:48" x14ac:dyDescent="0.25">
      <c r="A4007" s="5">
        <v>4078</v>
      </c>
      <c r="B4007" s="5" t="s">
        <v>6440</v>
      </c>
      <c r="C4007" s="5" t="s">
        <v>6441</v>
      </c>
      <c r="D4007" s="6" t="s">
        <v>6442</v>
      </c>
      <c r="E4007">
        <v>5</v>
      </c>
      <c r="F4007" s="7">
        <v>0.4050872901</v>
      </c>
      <c r="G4007" s="7">
        <v>0</v>
      </c>
      <c r="H4007" t="s">
        <v>240</v>
      </c>
      <c r="I4007">
        <v>52</v>
      </c>
      <c r="J4007">
        <v>46501.19</v>
      </c>
      <c r="K4007">
        <v>58000</v>
      </c>
      <c r="L4007" t="s">
        <v>52</v>
      </c>
      <c r="M4007" s="8" t="s">
        <v>53</v>
      </c>
      <c r="N4007" s="8">
        <v>0.69642857142857095</v>
      </c>
      <c r="O4007">
        <v>0.30357142857142799</v>
      </c>
      <c r="P4007" s="9">
        <v>0</v>
      </c>
      <c r="Q4007">
        <v>30000</v>
      </c>
      <c r="R4007" s="8"/>
      <c r="S4007" s="8" t="s">
        <v>3684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233846</v>
      </c>
      <c r="AB4007">
        <v>175026</v>
      </c>
      <c r="AC4007">
        <v>12</v>
      </c>
      <c r="AD4007">
        <v>58820</v>
      </c>
      <c r="AE4007">
        <v>2002</v>
      </c>
      <c r="AF4007" t="s">
        <v>54</v>
      </c>
      <c r="AG4007">
        <v>300000</v>
      </c>
      <c r="AH4007" t="s">
        <v>55</v>
      </c>
      <c r="AI4007" t="s">
        <v>56</v>
      </c>
      <c r="AJ4007">
        <v>1</v>
      </c>
      <c r="AK4007">
        <v>4715</v>
      </c>
      <c r="AL4007" s="8" t="s">
        <v>10927</v>
      </c>
      <c r="AM4007" s="10">
        <f t="shared" si="558"/>
        <v>2018</v>
      </c>
      <c r="AN4007">
        <f t="shared" si="559"/>
        <v>1</v>
      </c>
      <c r="AO4007">
        <f t="shared" si="565"/>
        <v>0</v>
      </c>
      <c r="AP4007">
        <f t="shared" si="560"/>
        <v>0</v>
      </c>
      <c r="AQ4007">
        <f t="shared" si="561"/>
        <v>1</v>
      </c>
      <c r="AR4007">
        <f t="shared" si="562"/>
        <v>0</v>
      </c>
      <c r="AS4007">
        <f t="shared" si="563"/>
        <v>0</v>
      </c>
      <c r="AT4007">
        <f t="shared" si="564"/>
        <v>0</v>
      </c>
      <c r="AU4007">
        <f t="shared" si="564"/>
        <v>1</v>
      </c>
      <c r="AV4007" t="str">
        <f t="shared" si="566"/>
        <v>2020-08-12T21:00:29</v>
      </c>
    </row>
    <row r="4008" spans="1:48" x14ac:dyDescent="0.25">
      <c r="A4008" s="5">
        <v>4079</v>
      </c>
      <c r="B4008" s="5" t="s">
        <v>10928</v>
      </c>
      <c r="C4008" s="5" t="s">
        <v>10929</v>
      </c>
      <c r="D4008" s="6" t="s">
        <v>10930</v>
      </c>
      <c r="E4008">
        <v>0</v>
      </c>
      <c r="F4008" s="7">
        <v>0.41315802660000001</v>
      </c>
      <c r="G4008" s="7">
        <v>0</v>
      </c>
      <c r="H4008" t="s">
        <v>10931</v>
      </c>
      <c r="I4008">
        <v>0</v>
      </c>
      <c r="J4008">
        <v>0</v>
      </c>
      <c r="K4008">
        <v>10000</v>
      </c>
      <c r="L4008" t="s">
        <v>52</v>
      </c>
      <c r="M4008" s="8" t="s">
        <v>53</v>
      </c>
      <c r="N4008" s="8">
        <v>0.78571428571428503</v>
      </c>
      <c r="O4008">
        <v>0.214285714285714</v>
      </c>
      <c r="P4008" s="9">
        <v>0</v>
      </c>
      <c r="Q4008">
        <v>5000</v>
      </c>
      <c r="R4008" s="8"/>
      <c r="S4008" s="8"/>
      <c r="AA4008">
        <v>352106</v>
      </c>
      <c r="AB4008">
        <v>0</v>
      </c>
      <c r="AC4008">
        <v>12</v>
      </c>
      <c r="AD4008">
        <v>0</v>
      </c>
      <c r="AE4008">
        <v>2012</v>
      </c>
      <c r="AF4008" t="s">
        <v>68</v>
      </c>
      <c r="AG4008">
        <v>60000</v>
      </c>
      <c r="AH4008" t="s">
        <v>55</v>
      </c>
      <c r="AI4008" t="s">
        <v>55</v>
      </c>
      <c r="AJ4008">
        <v>1</v>
      </c>
      <c r="AK4008">
        <v>9600</v>
      </c>
      <c r="AL4008" s="8" t="s">
        <v>10932</v>
      </c>
      <c r="AM4008" s="10">
        <f t="shared" si="558"/>
        <v>2020</v>
      </c>
      <c r="AN4008">
        <f t="shared" si="559"/>
        <v>1</v>
      </c>
      <c r="AO4008">
        <f t="shared" si="565"/>
        <v>0</v>
      </c>
      <c r="AP4008">
        <f t="shared" si="560"/>
        <v>0</v>
      </c>
      <c r="AQ4008">
        <f t="shared" si="561"/>
        <v>1</v>
      </c>
      <c r="AR4008">
        <f t="shared" si="562"/>
        <v>0</v>
      </c>
      <c r="AS4008">
        <f t="shared" si="563"/>
        <v>0</v>
      </c>
      <c r="AT4008">
        <f t="shared" si="564"/>
        <v>0</v>
      </c>
      <c r="AU4008">
        <f t="shared" si="564"/>
        <v>0</v>
      </c>
      <c r="AV4008" t="str">
        <f t="shared" si="566"/>
        <v>2020-08-12T21:02:22</v>
      </c>
    </row>
    <row r="4009" spans="1:48" x14ac:dyDescent="0.25">
      <c r="A4009" s="5">
        <v>4080</v>
      </c>
      <c r="B4009" s="5" t="s">
        <v>10933</v>
      </c>
      <c r="C4009" s="5" t="s">
        <v>10934</v>
      </c>
      <c r="D4009" s="6" t="s">
        <v>10935</v>
      </c>
      <c r="E4009">
        <v>82</v>
      </c>
      <c r="F4009" s="7">
        <v>0.51761417030000001</v>
      </c>
      <c r="G4009" s="7">
        <v>0</v>
      </c>
      <c r="H4009" t="s">
        <v>2199</v>
      </c>
      <c r="I4009">
        <v>0</v>
      </c>
      <c r="J4009">
        <v>0</v>
      </c>
      <c r="K4009">
        <v>10000</v>
      </c>
      <c r="L4009" t="s">
        <v>52</v>
      </c>
      <c r="M4009" s="8" t="s">
        <v>74</v>
      </c>
      <c r="N4009" s="8">
        <v>0.33928571428571402</v>
      </c>
      <c r="O4009">
        <v>0.66071428571428503</v>
      </c>
      <c r="P4009" s="9">
        <v>0.86602540378443904</v>
      </c>
      <c r="Q4009">
        <v>5000</v>
      </c>
      <c r="R4009" s="8"/>
      <c r="S4009" s="8"/>
      <c r="AA4009">
        <v>1326867</v>
      </c>
      <c r="AB4009">
        <v>0</v>
      </c>
      <c r="AC4009">
        <v>12</v>
      </c>
      <c r="AD4009">
        <v>0</v>
      </c>
      <c r="AE4009">
        <v>2018</v>
      </c>
      <c r="AF4009" t="s">
        <v>126</v>
      </c>
      <c r="AG4009">
        <v>96000</v>
      </c>
      <c r="AH4009" t="s">
        <v>55</v>
      </c>
      <c r="AI4009" t="s">
        <v>56</v>
      </c>
      <c r="AJ4009">
        <v>1</v>
      </c>
      <c r="AK4009">
        <v>0</v>
      </c>
      <c r="AL4009" s="8" t="s">
        <v>10936</v>
      </c>
      <c r="AM4009" s="10">
        <f t="shared" si="558"/>
        <v>2019</v>
      </c>
      <c r="AN4009">
        <f t="shared" si="559"/>
        <v>1</v>
      </c>
      <c r="AO4009">
        <f t="shared" si="565"/>
        <v>0</v>
      </c>
      <c r="AP4009">
        <f t="shared" si="560"/>
        <v>0</v>
      </c>
      <c r="AQ4009">
        <f t="shared" si="561"/>
        <v>0</v>
      </c>
      <c r="AR4009">
        <f t="shared" si="562"/>
        <v>0</v>
      </c>
      <c r="AS4009">
        <f t="shared" si="563"/>
        <v>1</v>
      </c>
      <c r="AT4009">
        <f t="shared" si="564"/>
        <v>0</v>
      </c>
      <c r="AU4009">
        <f t="shared" si="564"/>
        <v>1</v>
      </c>
      <c r="AV4009" t="str">
        <f t="shared" si="566"/>
        <v>2020-08-13T15:08:12</v>
      </c>
    </row>
    <row r="4010" spans="1:48" x14ac:dyDescent="0.25">
      <c r="A4010" s="5">
        <v>4081</v>
      </c>
      <c r="B4010" s="5" t="s">
        <v>10937</v>
      </c>
      <c r="C4010" s="5" t="s">
        <v>10938</v>
      </c>
      <c r="D4010" s="6" t="s">
        <v>10939</v>
      </c>
      <c r="E4010">
        <v>2</v>
      </c>
      <c r="F4010" s="7">
        <v>0</v>
      </c>
      <c r="G4010" s="7"/>
      <c r="H4010" t="s">
        <v>10940</v>
      </c>
      <c r="I4010">
        <v>0</v>
      </c>
      <c r="J4010">
        <v>0</v>
      </c>
      <c r="K4010">
        <v>30000</v>
      </c>
      <c r="L4010" t="s">
        <v>52</v>
      </c>
      <c r="M4010" s="8" t="s">
        <v>53</v>
      </c>
      <c r="N4010" s="8">
        <v>0.76785714285714202</v>
      </c>
      <c r="O4010">
        <v>0.23214285714285701</v>
      </c>
      <c r="P4010" s="9">
        <v>0</v>
      </c>
      <c r="Q4010">
        <v>5000</v>
      </c>
      <c r="R4010" s="8"/>
      <c r="S4010" s="8"/>
      <c r="AA4010">
        <v>224662</v>
      </c>
      <c r="AB4010">
        <v>0</v>
      </c>
      <c r="AC4010">
        <v>6</v>
      </c>
      <c r="AD4010">
        <v>0</v>
      </c>
      <c r="AE4010">
        <v>2012</v>
      </c>
      <c r="AF4010" t="s">
        <v>68</v>
      </c>
      <c r="AG4010">
        <v>150000</v>
      </c>
      <c r="AH4010" t="s">
        <v>55</v>
      </c>
      <c r="AI4010" t="s">
        <v>55</v>
      </c>
      <c r="AJ4010">
        <v>0</v>
      </c>
      <c r="AK4010">
        <v>13690</v>
      </c>
      <c r="AL4010" s="8" t="s">
        <v>10941</v>
      </c>
      <c r="AM4010" s="10">
        <f t="shared" si="558"/>
        <v>2019</v>
      </c>
      <c r="AN4010">
        <f t="shared" si="559"/>
        <v>1</v>
      </c>
      <c r="AO4010">
        <f t="shared" si="565"/>
        <v>0</v>
      </c>
      <c r="AP4010">
        <f t="shared" si="560"/>
        <v>0</v>
      </c>
      <c r="AQ4010">
        <f t="shared" si="561"/>
        <v>1</v>
      </c>
      <c r="AR4010">
        <f t="shared" si="562"/>
        <v>0</v>
      </c>
      <c r="AS4010">
        <f t="shared" si="563"/>
        <v>0</v>
      </c>
      <c r="AT4010">
        <f t="shared" si="564"/>
        <v>0</v>
      </c>
      <c r="AU4010">
        <f t="shared" si="564"/>
        <v>0</v>
      </c>
      <c r="AV4010" t="str">
        <f t="shared" si="566"/>
        <v>2020-08-13T15:00:56</v>
      </c>
    </row>
    <row r="4011" spans="1:48" x14ac:dyDescent="0.25">
      <c r="A4011" s="5">
        <v>4082</v>
      </c>
      <c r="B4011" s="5" t="s">
        <v>6872</v>
      </c>
      <c r="C4011" s="5" t="s">
        <v>6873</v>
      </c>
      <c r="D4011" s="6" t="s">
        <v>6874</v>
      </c>
      <c r="E4011">
        <v>22</v>
      </c>
      <c r="F4011" s="7">
        <v>0</v>
      </c>
      <c r="G4011" s="7"/>
      <c r="H4011" t="s">
        <v>6875</v>
      </c>
      <c r="I4011">
        <v>0</v>
      </c>
      <c r="J4011">
        <v>0</v>
      </c>
      <c r="K4011">
        <v>95000</v>
      </c>
      <c r="L4011" t="s">
        <v>52</v>
      </c>
      <c r="M4011" s="8" t="s">
        <v>53</v>
      </c>
      <c r="N4011" s="8">
        <v>0.71428571428571397</v>
      </c>
      <c r="O4011">
        <v>0.28571428571428498</v>
      </c>
      <c r="P4011" s="9">
        <v>9.7105550612365907E-2</v>
      </c>
      <c r="Q4011">
        <v>95000</v>
      </c>
      <c r="R4011" s="8"/>
      <c r="S4011" s="8" t="s">
        <v>329</v>
      </c>
      <c r="T4011">
        <v>27835983</v>
      </c>
      <c r="U4011">
        <v>28062220</v>
      </c>
      <c r="V4011">
        <v>71504755</v>
      </c>
      <c r="W4011">
        <v>28089939</v>
      </c>
      <c r="X4011">
        <v>16010000</v>
      </c>
      <c r="Y4011">
        <v>12874554</v>
      </c>
      <c r="Z4011">
        <v>10735441</v>
      </c>
      <c r="AA4011">
        <v>203012837</v>
      </c>
      <c r="AB4011">
        <v>68738936</v>
      </c>
      <c r="AC4011">
        <v>12</v>
      </c>
      <c r="AD4011">
        <v>134273901</v>
      </c>
      <c r="AE4011">
        <v>1978</v>
      </c>
      <c r="AF4011" t="s">
        <v>54</v>
      </c>
      <c r="AG4011">
        <v>7000000</v>
      </c>
      <c r="AH4011" t="s">
        <v>55</v>
      </c>
      <c r="AI4011" t="s">
        <v>55</v>
      </c>
      <c r="AJ4011">
        <v>0</v>
      </c>
      <c r="AK4011">
        <v>13695736</v>
      </c>
      <c r="AL4011" s="8" t="s">
        <v>10942</v>
      </c>
      <c r="AM4011" s="10">
        <f t="shared" si="558"/>
        <v>2013</v>
      </c>
      <c r="AN4011">
        <f t="shared" si="559"/>
        <v>1</v>
      </c>
      <c r="AO4011">
        <f t="shared" si="565"/>
        <v>0</v>
      </c>
      <c r="AP4011">
        <f t="shared" si="560"/>
        <v>0</v>
      </c>
      <c r="AQ4011">
        <f t="shared" si="561"/>
        <v>1</v>
      </c>
      <c r="AR4011">
        <f t="shared" si="562"/>
        <v>0</v>
      </c>
      <c r="AS4011">
        <f t="shared" si="563"/>
        <v>0</v>
      </c>
      <c r="AT4011">
        <f t="shared" si="564"/>
        <v>0</v>
      </c>
      <c r="AU4011">
        <f t="shared" si="564"/>
        <v>0</v>
      </c>
      <c r="AV4011" t="str">
        <f t="shared" si="566"/>
        <v>2020-08-13T14:14:19</v>
      </c>
    </row>
    <row r="4012" spans="1:48" x14ac:dyDescent="0.25">
      <c r="A4012" s="5">
        <v>4083</v>
      </c>
      <c r="B4012" s="5" t="s">
        <v>1515</v>
      </c>
      <c r="C4012" s="5" t="s">
        <v>1516</v>
      </c>
      <c r="D4012" s="6" t="s">
        <v>1517</v>
      </c>
      <c r="E4012">
        <v>3</v>
      </c>
      <c r="F4012" s="7">
        <v>0.58535582900000005</v>
      </c>
      <c r="G4012" s="7">
        <v>0</v>
      </c>
      <c r="H4012" t="s">
        <v>1518</v>
      </c>
      <c r="I4012">
        <v>0</v>
      </c>
      <c r="J4012">
        <v>0</v>
      </c>
      <c r="K4012">
        <v>20000</v>
      </c>
      <c r="L4012" t="s">
        <v>52</v>
      </c>
      <c r="M4012" s="8" t="s">
        <v>53</v>
      </c>
      <c r="N4012" s="8">
        <v>0.875</v>
      </c>
      <c r="O4012">
        <v>0.125</v>
      </c>
      <c r="P4012" s="9">
        <v>0</v>
      </c>
      <c r="Q4012">
        <v>20000</v>
      </c>
      <c r="R4012" s="8"/>
      <c r="S4012" s="8" t="s">
        <v>217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2352393</v>
      </c>
      <c r="AB4012">
        <v>0</v>
      </c>
      <c r="AC4012">
        <v>12</v>
      </c>
      <c r="AD4012">
        <v>0</v>
      </c>
      <c r="AE4012">
        <v>2014</v>
      </c>
      <c r="AF4012" t="s">
        <v>68</v>
      </c>
      <c r="AG4012">
        <v>90000</v>
      </c>
      <c r="AH4012" t="s">
        <v>55</v>
      </c>
      <c r="AI4012" t="s">
        <v>55</v>
      </c>
      <c r="AJ4012">
        <v>1</v>
      </c>
      <c r="AK4012">
        <v>41400</v>
      </c>
      <c r="AL4012" s="8" t="s">
        <v>10943</v>
      </c>
      <c r="AM4012" s="10">
        <f t="shared" si="558"/>
        <v>2016</v>
      </c>
      <c r="AN4012">
        <f t="shared" si="559"/>
        <v>1</v>
      </c>
      <c r="AO4012">
        <f t="shared" si="565"/>
        <v>0</v>
      </c>
      <c r="AP4012">
        <f t="shared" si="560"/>
        <v>0</v>
      </c>
      <c r="AQ4012">
        <f t="shared" si="561"/>
        <v>1</v>
      </c>
      <c r="AR4012">
        <f t="shared" si="562"/>
        <v>0</v>
      </c>
      <c r="AS4012">
        <f t="shared" si="563"/>
        <v>0</v>
      </c>
      <c r="AT4012">
        <f t="shared" si="564"/>
        <v>0</v>
      </c>
      <c r="AU4012">
        <f t="shared" si="564"/>
        <v>0</v>
      </c>
      <c r="AV4012" t="str">
        <f t="shared" si="566"/>
        <v>2020-08-13T14:48:59</v>
      </c>
    </row>
    <row r="4013" spans="1:48" x14ac:dyDescent="0.25">
      <c r="A4013" s="5">
        <v>4084</v>
      </c>
      <c r="B4013" s="5" t="s">
        <v>8325</v>
      </c>
      <c r="C4013" s="5" t="s">
        <v>8326</v>
      </c>
      <c r="D4013" s="6" t="s">
        <v>8327</v>
      </c>
      <c r="E4013">
        <v>10</v>
      </c>
      <c r="F4013" s="7">
        <v>0.3300473189</v>
      </c>
      <c r="G4013" s="7">
        <v>0</v>
      </c>
      <c r="H4013" t="s">
        <v>8328</v>
      </c>
      <c r="I4013">
        <v>18</v>
      </c>
      <c r="J4013">
        <v>10244.799999999999</v>
      </c>
      <c r="K4013">
        <v>130000</v>
      </c>
      <c r="L4013" t="s">
        <v>52</v>
      </c>
      <c r="M4013" s="8" t="s">
        <v>63</v>
      </c>
      <c r="N4013" s="8">
        <v>0.91071428571428503</v>
      </c>
      <c r="O4013">
        <v>8.9285714285714204E-2</v>
      </c>
      <c r="P4013" s="11">
        <v>-6.9199999999999998E-14</v>
      </c>
      <c r="Q4013">
        <v>130000</v>
      </c>
      <c r="R4013" s="8"/>
      <c r="S4013" s="8" t="s">
        <v>103</v>
      </c>
      <c r="T4013">
        <v>3037511</v>
      </c>
      <c r="U4013">
        <v>455952</v>
      </c>
      <c r="V4013">
        <v>3552815</v>
      </c>
      <c r="W4013">
        <v>3096863</v>
      </c>
      <c r="X4013">
        <v>0</v>
      </c>
      <c r="Y4013">
        <v>261990</v>
      </c>
      <c r="Z4013">
        <v>1480897</v>
      </c>
      <c r="AA4013">
        <v>8571039</v>
      </c>
      <c r="AB4013">
        <v>0</v>
      </c>
      <c r="AC4013">
        <v>12</v>
      </c>
      <c r="AD4013">
        <v>0</v>
      </c>
      <c r="AE4013">
        <v>1986</v>
      </c>
      <c r="AF4013" t="s">
        <v>54</v>
      </c>
      <c r="AG4013">
        <v>140000</v>
      </c>
      <c r="AH4013" t="s">
        <v>55</v>
      </c>
      <c r="AI4013" t="s">
        <v>55</v>
      </c>
      <c r="AJ4013">
        <v>1</v>
      </c>
      <c r="AK4013">
        <v>283500</v>
      </c>
      <c r="AL4013" s="8" t="s">
        <v>10944</v>
      </c>
      <c r="AM4013" s="10">
        <f t="shared" si="558"/>
        <v>2009</v>
      </c>
      <c r="AN4013">
        <f t="shared" si="559"/>
        <v>1</v>
      </c>
      <c r="AO4013">
        <f t="shared" si="565"/>
        <v>0</v>
      </c>
      <c r="AP4013">
        <f t="shared" si="560"/>
        <v>1</v>
      </c>
      <c r="AQ4013">
        <f t="shared" si="561"/>
        <v>0</v>
      </c>
      <c r="AR4013">
        <f t="shared" si="562"/>
        <v>0</v>
      </c>
      <c r="AS4013">
        <f t="shared" si="563"/>
        <v>0</v>
      </c>
      <c r="AT4013">
        <f t="shared" si="564"/>
        <v>0</v>
      </c>
      <c r="AU4013">
        <f t="shared" si="564"/>
        <v>0</v>
      </c>
      <c r="AV4013" t="str">
        <f t="shared" si="566"/>
        <v>2020-08-13T14:15:23</v>
      </c>
    </row>
    <row r="4014" spans="1:48" x14ac:dyDescent="0.25">
      <c r="A4014" s="5">
        <v>4085</v>
      </c>
      <c r="B4014" s="5" t="s">
        <v>8826</v>
      </c>
      <c r="C4014" s="5" t="s">
        <v>8827</v>
      </c>
      <c r="D4014" s="6" t="s">
        <v>8828</v>
      </c>
      <c r="E4014">
        <v>20</v>
      </c>
      <c r="F4014" s="7">
        <v>0.32075373130000001</v>
      </c>
      <c r="G4014" s="7">
        <v>0</v>
      </c>
      <c r="H4014" t="s">
        <v>8829</v>
      </c>
      <c r="I4014">
        <v>19</v>
      </c>
      <c r="J4014">
        <v>2680</v>
      </c>
      <c r="K4014">
        <v>60000</v>
      </c>
      <c r="L4014" t="s">
        <v>52</v>
      </c>
      <c r="M4014" s="8" t="s">
        <v>86</v>
      </c>
      <c r="N4014" s="8">
        <v>0.66071428571428503</v>
      </c>
      <c r="O4014">
        <v>0.33928571428571402</v>
      </c>
      <c r="P4014" s="9">
        <v>0.54877277092382803</v>
      </c>
      <c r="Q4014">
        <v>60000</v>
      </c>
      <c r="R4014" s="8"/>
      <c r="S4014" s="8" t="s">
        <v>217</v>
      </c>
      <c r="T4014">
        <v>1007312</v>
      </c>
      <c r="U4014">
        <v>212785</v>
      </c>
      <c r="V4014">
        <v>1154730</v>
      </c>
      <c r="W4014">
        <v>941945</v>
      </c>
      <c r="X4014">
        <v>0</v>
      </c>
      <c r="Y4014">
        <v>159887</v>
      </c>
      <c r="Z4014">
        <v>521581</v>
      </c>
      <c r="AA4014">
        <v>4788557</v>
      </c>
      <c r="AB4014">
        <v>1915423</v>
      </c>
      <c r="AC4014">
        <v>12</v>
      </c>
      <c r="AD4014">
        <v>2873134</v>
      </c>
      <c r="AE4014">
        <v>2015</v>
      </c>
      <c r="AF4014" t="s">
        <v>126</v>
      </c>
      <c r="AG4014">
        <v>100000</v>
      </c>
      <c r="AH4014" t="s">
        <v>55</v>
      </c>
      <c r="AI4014" t="s">
        <v>55</v>
      </c>
      <c r="AJ4014">
        <v>0.9433600003</v>
      </c>
      <c r="AK4014">
        <v>5400</v>
      </c>
      <c r="AL4014" s="8" t="s">
        <v>10945</v>
      </c>
      <c r="AM4014" s="10">
        <f t="shared" si="558"/>
        <v>2017</v>
      </c>
      <c r="AN4014">
        <f t="shared" si="559"/>
        <v>1</v>
      </c>
      <c r="AO4014">
        <f t="shared" si="565"/>
        <v>0</v>
      </c>
      <c r="AP4014">
        <f t="shared" si="560"/>
        <v>0</v>
      </c>
      <c r="AQ4014">
        <f t="shared" si="561"/>
        <v>0</v>
      </c>
      <c r="AR4014">
        <f t="shared" si="562"/>
        <v>1</v>
      </c>
      <c r="AS4014">
        <f t="shared" si="563"/>
        <v>0</v>
      </c>
      <c r="AT4014">
        <f t="shared" si="564"/>
        <v>0</v>
      </c>
      <c r="AU4014">
        <f t="shared" si="564"/>
        <v>0</v>
      </c>
      <c r="AV4014" t="str">
        <f t="shared" si="566"/>
        <v>2020-08-13T14:35:49</v>
      </c>
    </row>
    <row r="4015" spans="1:48" x14ac:dyDescent="0.25">
      <c r="A4015" s="5">
        <v>4086</v>
      </c>
      <c r="B4015" s="5" t="s">
        <v>10946</v>
      </c>
      <c r="C4015" s="5" t="s">
        <v>10947</v>
      </c>
      <c r="D4015" s="6" t="s">
        <v>10948</v>
      </c>
      <c r="E4015" s="9">
        <v>0</v>
      </c>
      <c r="F4015" s="13">
        <v>0</v>
      </c>
      <c r="G4015" s="13"/>
      <c r="H4015" s="9"/>
      <c r="I4015" s="9">
        <v>0</v>
      </c>
      <c r="J4015" s="9">
        <v>0</v>
      </c>
      <c r="K4015" s="9">
        <v>50000</v>
      </c>
      <c r="L4015" s="9" t="s">
        <v>199</v>
      </c>
      <c r="M4015" s="8" t="s">
        <v>53</v>
      </c>
      <c r="N4015" s="8">
        <v>0.85714285714285698</v>
      </c>
      <c r="O4015" s="9">
        <v>0.14285714285714199</v>
      </c>
      <c r="P4015" s="9">
        <v>0</v>
      </c>
      <c r="Q4015" s="9"/>
      <c r="R4015" s="8"/>
      <c r="S4015" s="8" t="s">
        <v>217</v>
      </c>
      <c r="T4015" s="9">
        <v>0</v>
      </c>
      <c r="U4015" s="9">
        <v>0</v>
      </c>
      <c r="V4015" s="9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2242328</v>
      </c>
      <c r="AB4015" s="9">
        <v>0</v>
      </c>
      <c r="AC4015" s="9">
        <v>12</v>
      </c>
      <c r="AD4015" s="9">
        <v>0</v>
      </c>
      <c r="AE4015" s="9">
        <v>2006</v>
      </c>
      <c r="AF4015" s="9" t="s">
        <v>121</v>
      </c>
      <c r="AG4015" s="9">
        <v>10000</v>
      </c>
      <c r="AH4015" s="9" t="s">
        <v>55</v>
      </c>
      <c r="AI4015" s="9" t="s">
        <v>55</v>
      </c>
      <c r="AJ4015" s="9">
        <v>0</v>
      </c>
      <c r="AK4015" s="9">
        <v>37800</v>
      </c>
      <c r="AL4015" s="8"/>
      <c r="AM4015" s="10">
        <f t="shared" si="558"/>
        <v>0</v>
      </c>
      <c r="AN4015">
        <f t="shared" si="559"/>
        <v>0</v>
      </c>
      <c r="AO4015">
        <f t="shared" si="565"/>
        <v>1</v>
      </c>
      <c r="AP4015">
        <f t="shared" si="560"/>
        <v>0</v>
      </c>
      <c r="AQ4015">
        <f t="shared" si="561"/>
        <v>1</v>
      </c>
      <c r="AR4015">
        <f t="shared" si="562"/>
        <v>0</v>
      </c>
      <c r="AS4015">
        <f t="shared" si="563"/>
        <v>0</v>
      </c>
      <c r="AT4015">
        <f t="shared" si="564"/>
        <v>0</v>
      </c>
      <c r="AU4015">
        <f t="shared" si="564"/>
        <v>0</v>
      </c>
      <c r="AV4015">
        <f t="shared" si="566"/>
        <v>0</v>
      </c>
    </row>
    <row r="4016" spans="1:48" x14ac:dyDescent="0.25">
      <c r="A4016" s="5">
        <v>4087</v>
      </c>
      <c r="B4016" s="5" t="s">
        <v>2140</v>
      </c>
      <c r="C4016" s="5" t="s">
        <v>2141</v>
      </c>
      <c r="D4016" s="6" t="s">
        <v>2142</v>
      </c>
      <c r="E4016">
        <v>4</v>
      </c>
      <c r="F4016" s="7">
        <v>0.52773533969999997</v>
      </c>
      <c r="G4016" s="7">
        <v>0</v>
      </c>
      <c r="H4016" t="s">
        <v>2143</v>
      </c>
      <c r="I4016">
        <v>0</v>
      </c>
      <c r="J4016">
        <v>0</v>
      </c>
      <c r="K4016">
        <v>60000</v>
      </c>
      <c r="L4016" t="s">
        <v>52</v>
      </c>
      <c r="M4016" s="8" t="s">
        <v>63</v>
      </c>
      <c r="N4016" s="8">
        <v>0.91071428571428503</v>
      </c>
      <c r="O4016">
        <v>8.9285714285714204E-2</v>
      </c>
      <c r="P4016" s="11">
        <v>5.0000000000000004E-16</v>
      </c>
      <c r="Q4016">
        <v>60000</v>
      </c>
      <c r="R4016" s="8"/>
      <c r="S4016" s="8" t="s">
        <v>329</v>
      </c>
      <c r="T4016">
        <v>1832938</v>
      </c>
      <c r="U4016">
        <v>794094</v>
      </c>
      <c r="V4016">
        <v>1752500</v>
      </c>
      <c r="W4016">
        <v>855646</v>
      </c>
      <c r="X4016">
        <v>423208</v>
      </c>
      <c r="Y4016">
        <v>1072856</v>
      </c>
      <c r="Z4016">
        <v>352147</v>
      </c>
      <c r="AA4016">
        <v>8739359</v>
      </c>
      <c r="AB4016">
        <v>5838798</v>
      </c>
      <c r="AC4016">
        <v>12</v>
      </c>
      <c r="AD4016">
        <v>2900561</v>
      </c>
      <c r="AE4016">
        <v>1999</v>
      </c>
      <c r="AF4016" t="s">
        <v>54</v>
      </c>
      <c r="AG4016">
        <v>450000</v>
      </c>
      <c r="AH4016" t="s">
        <v>55</v>
      </c>
      <c r="AI4016" t="s">
        <v>55</v>
      </c>
      <c r="AJ4016">
        <v>0.88413789870000004</v>
      </c>
      <c r="AK4016">
        <v>141900</v>
      </c>
      <c r="AL4016" s="8" t="s">
        <v>10949</v>
      </c>
      <c r="AM4016" s="10">
        <f t="shared" si="558"/>
        <v>2017</v>
      </c>
      <c r="AN4016">
        <f t="shared" si="559"/>
        <v>1</v>
      </c>
      <c r="AO4016">
        <f t="shared" si="565"/>
        <v>0</v>
      </c>
      <c r="AP4016">
        <f t="shared" si="560"/>
        <v>1</v>
      </c>
      <c r="AQ4016">
        <f t="shared" si="561"/>
        <v>0</v>
      </c>
      <c r="AR4016">
        <f t="shared" si="562"/>
        <v>0</v>
      </c>
      <c r="AS4016">
        <f t="shared" si="563"/>
        <v>0</v>
      </c>
      <c r="AT4016">
        <f t="shared" si="564"/>
        <v>0</v>
      </c>
      <c r="AU4016">
        <f t="shared" si="564"/>
        <v>0</v>
      </c>
      <c r="AV4016" t="str">
        <f t="shared" si="566"/>
        <v>2020-08-13T14:47:56</v>
      </c>
    </row>
    <row r="4017" spans="1:48" x14ac:dyDescent="0.25">
      <c r="A4017" s="5">
        <v>4088</v>
      </c>
      <c r="B4017" s="5" t="s">
        <v>2140</v>
      </c>
      <c r="C4017" s="5" t="s">
        <v>2141</v>
      </c>
      <c r="D4017" s="6" t="s">
        <v>2142</v>
      </c>
      <c r="E4017">
        <v>4</v>
      </c>
      <c r="F4017" s="7">
        <v>0.52773533969999997</v>
      </c>
      <c r="G4017" s="7">
        <v>0</v>
      </c>
      <c r="H4017" t="s">
        <v>2143</v>
      </c>
      <c r="I4017">
        <v>0</v>
      </c>
      <c r="J4017">
        <v>0</v>
      </c>
      <c r="K4017">
        <v>60000</v>
      </c>
      <c r="L4017" t="s">
        <v>7359</v>
      </c>
      <c r="M4017" s="8" t="s">
        <v>63</v>
      </c>
      <c r="N4017" s="8">
        <v>1</v>
      </c>
      <c r="O4017">
        <v>0</v>
      </c>
      <c r="P4017" s="9">
        <v>0</v>
      </c>
      <c r="R4017" s="8"/>
      <c r="S4017" s="8"/>
      <c r="AJ4017">
        <v>0.88413789870000004</v>
      </c>
      <c r="AL4017" s="8"/>
      <c r="AM4017" s="10">
        <f t="shared" si="558"/>
        <v>2017</v>
      </c>
      <c r="AN4017">
        <f t="shared" si="559"/>
        <v>0</v>
      </c>
      <c r="AO4017">
        <f t="shared" si="565"/>
        <v>0</v>
      </c>
      <c r="AP4017">
        <f t="shared" si="560"/>
        <v>1</v>
      </c>
      <c r="AQ4017">
        <f t="shared" si="561"/>
        <v>0</v>
      </c>
      <c r="AR4017">
        <f t="shared" si="562"/>
        <v>0</v>
      </c>
      <c r="AS4017">
        <f t="shared" si="563"/>
        <v>0</v>
      </c>
      <c r="AT4017">
        <f t="shared" si="564"/>
        <v>0</v>
      </c>
      <c r="AU4017">
        <f t="shared" si="564"/>
        <v>0</v>
      </c>
      <c r="AV4017">
        <f t="shared" si="566"/>
        <v>0</v>
      </c>
    </row>
    <row r="4018" spans="1:48" x14ac:dyDescent="0.25">
      <c r="A4018" s="5">
        <v>4089</v>
      </c>
      <c r="B4018" s="5" t="s">
        <v>10950</v>
      </c>
      <c r="C4018" s="5" t="s">
        <v>10951</v>
      </c>
      <c r="D4018" s="6" t="s">
        <v>10952</v>
      </c>
      <c r="E4018">
        <v>0</v>
      </c>
      <c r="F4018" s="7">
        <v>0</v>
      </c>
      <c r="G4018" s="7">
        <v>0</v>
      </c>
      <c r="I4018">
        <v>0</v>
      </c>
      <c r="J4018">
        <v>0</v>
      </c>
      <c r="K4018">
        <v>49000</v>
      </c>
      <c r="L4018" t="s">
        <v>62</v>
      </c>
      <c r="M4018" s="8" t="s">
        <v>63</v>
      </c>
      <c r="N4018" s="8">
        <v>1</v>
      </c>
      <c r="O4018">
        <v>0</v>
      </c>
      <c r="P4018" s="9">
        <v>0</v>
      </c>
      <c r="R4018" s="8"/>
      <c r="S4018" s="8"/>
      <c r="AJ4018">
        <v>0</v>
      </c>
      <c r="AL4018" s="8"/>
      <c r="AM4018" s="10">
        <f t="shared" si="558"/>
        <v>0</v>
      </c>
      <c r="AN4018">
        <f t="shared" si="559"/>
        <v>0</v>
      </c>
      <c r="AO4018">
        <f t="shared" si="565"/>
        <v>0</v>
      </c>
      <c r="AP4018">
        <f t="shared" si="560"/>
        <v>1</v>
      </c>
      <c r="AQ4018">
        <f t="shared" si="561"/>
        <v>0</v>
      </c>
      <c r="AR4018">
        <f t="shared" si="562"/>
        <v>0</v>
      </c>
      <c r="AS4018">
        <f t="shared" si="563"/>
        <v>0</v>
      </c>
      <c r="AT4018">
        <f t="shared" si="564"/>
        <v>0</v>
      </c>
      <c r="AU4018">
        <f t="shared" si="564"/>
        <v>0</v>
      </c>
      <c r="AV4018">
        <f t="shared" si="566"/>
        <v>0</v>
      </c>
    </row>
    <row r="4019" spans="1:48" x14ac:dyDescent="0.25">
      <c r="A4019" s="5">
        <v>4090</v>
      </c>
      <c r="B4019" s="5" t="s">
        <v>10953</v>
      </c>
      <c r="C4019" s="5" t="s">
        <v>10954</v>
      </c>
      <c r="D4019" s="6" t="s">
        <v>10955</v>
      </c>
      <c r="E4019">
        <v>2</v>
      </c>
      <c r="F4019" s="7">
        <v>0.70157389640000001</v>
      </c>
      <c r="G4019" s="7">
        <v>0</v>
      </c>
      <c r="H4019" t="s">
        <v>10956</v>
      </c>
      <c r="I4019">
        <v>0</v>
      </c>
      <c r="J4019">
        <v>0</v>
      </c>
      <c r="K4019">
        <v>7000</v>
      </c>
      <c r="L4019" t="s">
        <v>52</v>
      </c>
      <c r="M4019" s="8" t="s">
        <v>86</v>
      </c>
      <c r="N4019" s="8">
        <v>0.625</v>
      </c>
      <c r="O4019">
        <v>0.375</v>
      </c>
      <c r="P4019" s="9">
        <v>0</v>
      </c>
      <c r="Q4019">
        <v>7000</v>
      </c>
      <c r="R4019" s="8"/>
      <c r="S4019" s="8"/>
      <c r="AA4019">
        <v>450996</v>
      </c>
      <c r="AB4019">
        <v>0</v>
      </c>
      <c r="AC4019">
        <v>12</v>
      </c>
      <c r="AD4019">
        <v>0</v>
      </c>
      <c r="AE4019">
        <v>2018</v>
      </c>
      <c r="AF4019" t="s">
        <v>126</v>
      </c>
      <c r="AG4019">
        <v>100000</v>
      </c>
      <c r="AH4019" t="s">
        <v>55</v>
      </c>
      <c r="AI4019" t="s">
        <v>55</v>
      </c>
      <c r="AJ4019">
        <v>1</v>
      </c>
      <c r="AK4019">
        <v>1320</v>
      </c>
      <c r="AL4019" s="8" t="s">
        <v>10957</v>
      </c>
      <c r="AM4019" s="10">
        <f t="shared" si="558"/>
        <v>2020</v>
      </c>
      <c r="AN4019">
        <f t="shared" si="559"/>
        <v>1</v>
      </c>
      <c r="AO4019">
        <f t="shared" si="565"/>
        <v>0</v>
      </c>
      <c r="AP4019">
        <f t="shared" si="560"/>
        <v>0</v>
      </c>
      <c r="AQ4019">
        <f t="shared" si="561"/>
        <v>0</v>
      </c>
      <c r="AR4019">
        <f t="shared" si="562"/>
        <v>1</v>
      </c>
      <c r="AS4019">
        <f t="shared" si="563"/>
        <v>0</v>
      </c>
      <c r="AT4019">
        <f t="shared" si="564"/>
        <v>0</v>
      </c>
      <c r="AU4019">
        <f t="shared" si="564"/>
        <v>0</v>
      </c>
      <c r="AV4019" t="str">
        <f t="shared" si="566"/>
        <v>2020-08-13T19:25:15</v>
      </c>
    </row>
    <row r="4020" spans="1:48" x14ac:dyDescent="0.25">
      <c r="A4020" s="5">
        <v>4091</v>
      </c>
      <c r="B4020" s="5" t="s">
        <v>4458</v>
      </c>
      <c r="C4020" s="5" t="s">
        <v>4459</v>
      </c>
      <c r="D4020" s="6" t="s">
        <v>4460</v>
      </c>
      <c r="E4020">
        <v>0</v>
      </c>
      <c r="F4020" s="7">
        <v>0.36050463440000002</v>
      </c>
      <c r="G4020" s="7">
        <v>0</v>
      </c>
      <c r="H4020" t="s">
        <v>4461</v>
      </c>
      <c r="I4020">
        <v>84</v>
      </c>
      <c r="J4020">
        <v>8870.4</v>
      </c>
      <c r="K4020">
        <v>15000</v>
      </c>
      <c r="L4020" t="s">
        <v>52</v>
      </c>
      <c r="M4020" s="8" t="s">
        <v>63</v>
      </c>
      <c r="N4020" s="8">
        <v>0.96428571428571397</v>
      </c>
      <c r="O4020">
        <v>3.5714285714285698E-2</v>
      </c>
      <c r="P4020" s="9">
        <v>0</v>
      </c>
      <c r="Q4020">
        <v>15000</v>
      </c>
      <c r="R4020" s="8"/>
      <c r="S4020" s="8" t="s">
        <v>217</v>
      </c>
      <c r="T4020">
        <v>1630710</v>
      </c>
      <c r="U4020">
        <v>551222</v>
      </c>
      <c r="V4020">
        <v>2175062</v>
      </c>
      <c r="W4020">
        <v>1623839</v>
      </c>
      <c r="X4020">
        <v>0</v>
      </c>
      <c r="Y4020">
        <v>542202</v>
      </c>
      <c r="Z4020">
        <v>536406</v>
      </c>
      <c r="AA4020">
        <v>6834603</v>
      </c>
      <c r="AB4020">
        <v>3131841</v>
      </c>
      <c r="AC4020">
        <v>12</v>
      </c>
      <c r="AD4020">
        <v>3702762</v>
      </c>
      <c r="AE4020">
        <v>1994</v>
      </c>
      <c r="AF4020" t="s">
        <v>54</v>
      </c>
      <c r="AG4020">
        <v>10000</v>
      </c>
      <c r="AH4020" t="s">
        <v>55</v>
      </c>
      <c r="AI4020" t="s">
        <v>55</v>
      </c>
      <c r="AJ4020">
        <v>1</v>
      </c>
      <c r="AK4020">
        <v>691582</v>
      </c>
      <c r="AL4020" s="8" t="s">
        <v>10958</v>
      </c>
      <c r="AM4020" s="10">
        <f t="shared" si="558"/>
        <v>2013</v>
      </c>
      <c r="AN4020">
        <f t="shared" si="559"/>
        <v>1</v>
      </c>
      <c r="AO4020">
        <f t="shared" si="565"/>
        <v>0</v>
      </c>
      <c r="AP4020">
        <f t="shared" si="560"/>
        <v>1</v>
      </c>
      <c r="AQ4020">
        <f t="shared" si="561"/>
        <v>0</v>
      </c>
      <c r="AR4020">
        <f t="shared" si="562"/>
        <v>0</v>
      </c>
      <c r="AS4020">
        <f t="shared" si="563"/>
        <v>0</v>
      </c>
      <c r="AT4020">
        <f t="shared" si="564"/>
        <v>0</v>
      </c>
      <c r="AU4020">
        <f t="shared" si="564"/>
        <v>0</v>
      </c>
      <c r="AV4020" t="str">
        <f t="shared" si="566"/>
        <v>2020-08-13T15:25:55</v>
      </c>
    </row>
    <row r="4021" spans="1:48" x14ac:dyDescent="0.25">
      <c r="A4021" s="5">
        <v>4092</v>
      </c>
      <c r="B4021" s="5" t="s">
        <v>1709</v>
      </c>
      <c r="C4021" s="5" t="s">
        <v>1710</v>
      </c>
      <c r="D4021" s="6" t="s">
        <v>1711</v>
      </c>
      <c r="E4021">
        <v>3</v>
      </c>
      <c r="F4021" s="7">
        <v>0.56720135979999997</v>
      </c>
      <c r="G4021" s="7">
        <v>0</v>
      </c>
      <c r="H4021" t="s">
        <v>1010</v>
      </c>
      <c r="I4021">
        <v>11</v>
      </c>
      <c r="J4021">
        <v>1561.98</v>
      </c>
      <c r="K4021">
        <v>15000</v>
      </c>
      <c r="L4021" t="s">
        <v>52</v>
      </c>
      <c r="M4021" s="8" t="s">
        <v>86</v>
      </c>
      <c r="N4021" s="8">
        <v>0.64285714285714202</v>
      </c>
      <c r="O4021">
        <v>0.35714285714285698</v>
      </c>
      <c r="P4021" s="9">
        <v>0</v>
      </c>
      <c r="Q4021">
        <v>15000</v>
      </c>
      <c r="R4021" s="8"/>
      <c r="S4021" s="8"/>
      <c r="AA4021">
        <v>1314708</v>
      </c>
      <c r="AB4021">
        <v>0</v>
      </c>
      <c r="AC4021">
        <v>12</v>
      </c>
      <c r="AD4021">
        <v>0</v>
      </c>
      <c r="AE4021">
        <v>2015</v>
      </c>
      <c r="AF4021" t="s">
        <v>126</v>
      </c>
      <c r="AG4021">
        <v>100000</v>
      </c>
      <c r="AH4021" t="s">
        <v>55</v>
      </c>
      <c r="AI4021" t="s">
        <v>55</v>
      </c>
      <c r="AJ4021">
        <v>1</v>
      </c>
      <c r="AK4021">
        <v>13200</v>
      </c>
      <c r="AL4021" s="8" t="s">
        <v>10959</v>
      </c>
      <c r="AM4021" s="10">
        <f t="shared" si="558"/>
        <v>2019</v>
      </c>
      <c r="AN4021">
        <f t="shared" si="559"/>
        <v>1</v>
      </c>
      <c r="AO4021">
        <f t="shared" si="565"/>
        <v>0</v>
      </c>
      <c r="AP4021">
        <f t="shared" si="560"/>
        <v>0</v>
      </c>
      <c r="AQ4021">
        <f t="shared" si="561"/>
        <v>0</v>
      </c>
      <c r="AR4021">
        <f t="shared" si="562"/>
        <v>1</v>
      </c>
      <c r="AS4021">
        <f t="shared" si="563"/>
        <v>0</v>
      </c>
      <c r="AT4021">
        <f t="shared" si="564"/>
        <v>0</v>
      </c>
      <c r="AU4021">
        <f t="shared" si="564"/>
        <v>0</v>
      </c>
      <c r="AV4021" t="str">
        <f t="shared" si="566"/>
        <v>2020-08-13T15:26:40</v>
      </c>
    </row>
    <row r="4022" spans="1:48" x14ac:dyDescent="0.25">
      <c r="A4022" s="5">
        <v>4093</v>
      </c>
      <c r="B4022" s="5" t="s">
        <v>2328</v>
      </c>
      <c r="C4022" s="5" t="s">
        <v>2329</v>
      </c>
      <c r="D4022" s="6" t="s">
        <v>2330</v>
      </c>
      <c r="E4022">
        <v>4</v>
      </c>
      <c r="F4022" s="7">
        <v>0.52135276639999995</v>
      </c>
      <c r="G4022" s="7">
        <v>0</v>
      </c>
      <c r="H4022" t="s">
        <v>2331</v>
      </c>
      <c r="I4022">
        <v>0</v>
      </c>
      <c r="J4022">
        <v>0</v>
      </c>
      <c r="K4022">
        <v>150000</v>
      </c>
      <c r="L4022" t="s">
        <v>52</v>
      </c>
      <c r="M4022" s="8" t="s">
        <v>63</v>
      </c>
      <c r="N4022" s="8">
        <v>0.96428571428571397</v>
      </c>
      <c r="O4022">
        <v>3.5714285714285698E-2</v>
      </c>
      <c r="P4022" s="9">
        <v>0</v>
      </c>
      <c r="Q4022">
        <v>60000</v>
      </c>
      <c r="R4022" s="8"/>
      <c r="S4022" s="8" t="s">
        <v>329</v>
      </c>
      <c r="T4022">
        <v>3724986</v>
      </c>
      <c r="U4022">
        <v>1037009</v>
      </c>
      <c r="V4022">
        <v>3762616</v>
      </c>
      <c r="W4022">
        <v>2725606</v>
      </c>
      <c r="X4022">
        <v>0</v>
      </c>
      <c r="Y4022">
        <v>0</v>
      </c>
      <c r="Z4022">
        <v>3653354</v>
      </c>
      <c r="AA4022">
        <v>2970327</v>
      </c>
      <c r="AB4022">
        <v>1038992</v>
      </c>
      <c r="AC4022">
        <v>12</v>
      </c>
      <c r="AD4022">
        <v>1931335</v>
      </c>
      <c r="AE4022">
        <v>2009</v>
      </c>
      <c r="AF4022" t="s">
        <v>121</v>
      </c>
      <c r="AG4022">
        <v>100000</v>
      </c>
      <c r="AH4022" t="s">
        <v>55</v>
      </c>
      <c r="AI4022" t="s">
        <v>55</v>
      </c>
      <c r="AJ4022">
        <v>1</v>
      </c>
      <c r="AK4022">
        <v>9720</v>
      </c>
      <c r="AL4022" s="8" t="s">
        <v>10960</v>
      </c>
      <c r="AM4022" s="10">
        <f t="shared" si="558"/>
        <v>2015</v>
      </c>
      <c r="AN4022">
        <f t="shared" si="559"/>
        <v>1</v>
      </c>
      <c r="AO4022">
        <f t="shared" si="565"/>
        <v>0</v>
      </c>
      <c r="AP4022">
        <f t="shared" si="560"/>
        <v>1</v>
      </c>
      <c r="AQ4022">
        <f t="shared" si="561"/>
        <v>0</v>
      </c>
      <c r="AR4022">
        <f t="shared" si="562"/>
        <v>0</v>
      </c>
      <c r="AS4022">
        <f t="shared" si="563"/>
        <v>0</v>
      </c>
      <c r="AT4022">
        <f t="shared" si="564"/>
        <v>0</v>
      </c>
      <c r="AU4022">
        <f t="shared" si="564"/>
        <v>0</v>
      </c>
      <c r="AV4022" t="str">
        <f t="shared" si="566"/>
        <v>2020-08-13T18:28:22</v>
      </c>
    </row>
    <row r="4023" spans="1:48" x14ac:dyDescent="0.25">
      <c r="A4023" s="5">
        <v>4094</v>
      </c>
      <c r="B4023" s="5" t="s">
        <v>3680</v>
      </c>
      <c r="C4023" s="5" t="s">
        <v>3681</v>
      </c>
      <c r="D4023" s="6" t="s">
        <v>3682</v>
      </c>
      <c r="E4023">
        <v>5</v>
      </c>
      <c r="F4023" s="7">
        <v>0.64008877019999999</v>
      </c>
      <c r="G4023" s="7">
        <v>1.7025763</v>
      </c>
      <c r="H4023" t="s">
        <v>366</v>
      </c>
      <c r="I4023">
        <v>0</v>
      </c>
      <c r="J4023">
        <v>6900</v>
      </c>
      <c r="K4023">
        <v>45000</v>
      </c>
      <c r="L4023" t="s">
        <v>52</v>
      </c>
      <c r="M4023" s="8" t="s">
        <v>53</v>
      </c>
      <c r="N4023" s="8">
        <v>0.75</v>
      </c>
      <c r="O4023">
        <v>0.25</v>
      </c>
      <c r="P4023" s="11">
        <v>2.9000000000000002E-15</v>
      </c>
      <c r="Q4023">
        <v>45000</v>
      </c>
      <c r="R4023" s="8"/>
      <c r="S4023" s="8"/>
      <c r="AA4023">
        <v>4961003</v>
      </c>
      <c r="AB4023">
        <v>0</v>
      </c>
      <c r="AC4023">
        <v>12</v>
      </c>
      <c r="AD4023">
        <v>0</v>
      </c>
      <c r="AE4023">
        <v>2012</v>
      </c>
      <c r="AF4023" t="s">
        <v>68</v>
      </c>
      <c r="AG4023">
        <v>150000</v>
      </c>
      <c r="AH4023" t="s">
        <v>55</v>
      </c>
      <c r="AI4023" t="s">
        <v>56</v>
      </c>
      <c r="AJ4023">
        <v>0.97932392889999997</v>
      </c>
      <c r="AK4023">
        <v>7560</v>
      </c>
      <c r="AL4023" s="8" t="s">
        <v>10961</v>
      </c>
      <c r="AM4023" s="10">
        <f t="shared" si="558"/>
        <v>2013</v>
      </c>
      <c r="AN4023">
        <f t="shared" si="559"/>
        <v>1</v>
      </c>
      <c r="AO4023">
        <f t="shared" si="565"/>
        <v>0</v>
      </c>
      <c r="AP4023">
        <f t="shared" si="560"/>
        <v>0</v>
      </c>
      <c r="AQ4023">
        <f t="shared" si="561"/>
        <v>1</v>
      </c>
      <c r="AR4023">
        <f t="shared" si="562"/>
        <v>0</v>
      </c>
      <c r="AS4023">
        <f t="shared" si="563"/>
        <v>0</v>
      </c>
      <c r="AT4023">
        <f t="shared" si="564"/>
        <v>0</v>
      </c>
      <c r="AU4023">
        <f t="shared" si="564"/>
        <v>1</v>
      </c>
      <c r="AV4023" t="str">
        <f t="shared" si="566"/>
        <v>2020-08-13T19:19:18</v>
      </c>
    </row>
    <row r="4024" spans="1:48" x14ac:dyDescent="0.25">
      <c r="A4024" s="5">
        <v>4095</v>
      </c>
      <c r="B4024" s="5" t="s">
        <v>10950</v>
      </c>
      <c r="C4024" s="5" t="s">
        <v>10951</v>
      </c>
      <c r="D4024" s="6" t="s">
        <v>10952</v>
      </c>
      <c r="E4024">
        <v>0</v>
      </c>
      <c r="F4024" s="7">
        <v>0</v>
      </c>
      <c r="G4024" s="7">
        <v>0</v>
      </c>
      <c r="I4024">
        <v>0</v>
      </c>
      <c r="J4024">
        <v>0</v>
      </c>
      <c r="K4024">
        <v>49000</v>
      </c>
      <c r="L4024" t="s">
        <v>62</v>
      </c>
      <c r="M4024" s="8" t="s">
        <v>63</v>
      </c>
      <c r="N4024" s="8">
        <v>1</v>
      </c>
      <c r="O4024">
        <v>0</v>
      </c>
      <c r="P4024" s="9">
        <v>0</v>
      </c>
      <c r="R4024" s="8"/>
      <c r="S4024" s="8"/>
      <c r="AJ4024">
        <v>0</v>
      </c>
      <c r="AL4024" s="8"/>
      <c r="AM4024" s="10">
        <f t="shared" si="558"/>
        <v>0</v>
      </c>
      <c r="AN4024">
        <f t="shared" si="559"/>
        <v>0</v>
      </c>
      <c r="AO4024">
        <f t="shared" si="565"/>
        <v>0</v>
      </c>
      <c r="AP4024">
        <f t="shared" si="560"/>
        <v>1</v>
      </c>
      <c r="AQ4024">
        <f t="shared" si="561"/>
        <v>0</v>
      </c>
      <c r="AR4024">
        <f t="shared" si="562"/>
        <v>0</v>
      </c>
      <c r="AS4024">
        <f t="shared" si="563"/>
        <v>0</v>
      </c>
      <c r="AT4024">
        <f t="shared" si="564"/>
        <v>0</v>
      </c>
      <c r="AU4024">
        <f t="shared" si="564"/>
        <v>0</v>
      </c>
      <c r="AV4024">
        <f t="shared" si="566"/>
        <v>0</v>
      </c>
    </row>
    <row r="4025" spans="1:48" x14ac:dyDescent="0.25">
      <c r="A4025" s="5">
        <v>4096</v>
      </c>
      <c r="B4025" s="5" t="s">
        <v>10962</v>
      </c>
      <c r="C4025" s="5" t="s">
        <v>10963</v>
      </c>
      <c r="D4025" s="6" t="s">
        <v>10964</v>
      </c>
      <c r="E4025">
        <v>0</v>
      </c>
      <c r="F4025" s="7">
        <v>0.66995679009999998</v>
      </c>
      <c r="G4025" s="7">
        <v>0</v>
      </c>
      <c r="H4025" t="s">
        <v>10965</v>
      </c>
      <c r="I4025">
        <v>0</v>
      </c>
      <c r="J4025">
        <v>0</v>
      </c>
      <c r="K4025">
        <v>50000</v>
      </c>
      <c r="L4025" t="s">
        <v>52</v>
      </c>
      <c r="M4025" s="8" t="s">
        <v>63</v>
      </c>
      <c r="N4025" s="8">
        <v>0.89285714285714202</v>
      </c>
      <c r="O4025">
        <v>0.107142857142857</v>
      </c>
      <c r="P4025" s="9">
        <v>0</v>
      </c>
      <c r="Q4025">
        <v>15000</v>
      </c>
      <c r="R4025" s="8"/>
      <c r="S4025" s="8" t="s">
        <v>217</v>
      </c>
      <c r="T4025">
        <v>157331</v>
      </c>
      <c r="U4025">
        <v>33258</v>
      </c>
      <c r="V4025">
        <v>197360</v>
      </c>
      <c r="W4025">
        <v>164101</v>
      </c>
      <c r="X4025">
        <v>0</v>
      </c>
      <c r="Y4025">
        <v>42744</v>
      </c>
      <c r="Z4025">
        <v>81787</v>
      </c>
      <c r="AA4025">
        <v>939315</v>
      </c>
      <c r="AB4025">
        <v>329848</v>
      </c>
      <c r="AC4025">
        <v>12</v>
      </c>
      <c r="AD4025">
        <v>609467</v>
      </c>
      <c r="AE4025">
        <v>2010</v>
      </c>
      <c r="AF4025" t="s">
        <v>68</v>
      </c>
      <c r="AG4025">
        <v>40000</v>
      </c>
      <c r="AH4025" t="s">
        <v>55</v>
      </c>
      <c r="AI4025" t="s">
        <v>55</v>
      </c>
      <c r="AJ4025">
        <v>1</v>
      </c>
      <c r="AK4025">
        <v>32400</v>
      </c>
      <c r="AL4025" s="8" t="s">
        <v>10966</v>
      </c>
      <c r="AM4025" s="10">
        <f t="shared" si="558"/>
        <v>2020</v>
      </c>
      <c r="AN4025">
        <f t="shared" si="559"/>
        <v>1</v>
      </c>
      <c r="AO4025">
        <f t="shared" si="565"/>
        <v>0</v>
      </c>
      <c r="AP4025">
        <f t="shared" si="560"/>
        <v>1</v>
      </c>
      <c r="AQ4025">
        <f t="shared" si="561"/>
        <v>0</v>
      </c>
      <c r="AR4025">
        <f t="shared" si="562"/>
        <v>0</v>
      </c>
      <c r="AS4025">
        <f t="shared" si="563"/>
        <v>0</v>
      </c>
      <c r="AT4025">
        <f t="shared" si="564"/>
        <v>0</v>
      </c>
      <c r="AU4025">
        <f t="shared" si="564"/>
        <v>0</v>
      </c>
      <c r="AV4025" t="str">
        <f t="shared" si="566"/>
        <v>2020-08-13T19:20:46</v>
      </c>
    </row>
    <row r="4026" spans="1:48" x14ac:dyDescent="0.25">
      <c r="A4026" s="5">
        <v>4097</v>
      </c>
      <c r="B4026" s="5" t="s">
        <v>5225</v>
      </c>
      <c r="C4026" s="5" t="s">
        <v>5226</v>
      </c>
      <c r="D4026" s="6" t="s">
        <v>5227</v>
      </c>
      <c r="E4026">
        <v>5</v>
      </c>
      <c r="F4026" s="7">
        <v>0.33856943210000001</v>
      </c>
      <c r="G4026" s="7">
        <v>0</v>
      </c>
      <c r="H4026" t="s">
        <v>3455</v>
      </c>
      <c r="I4026">
        <v>0</v>
      </c>
      <c r="J4026">
        <v>0</v>
      </c>
      <c r="K4026">
        <v>20000</v>
      </c>
      <c r="L4026" t="s">
        <v>52</v>
      </c>
      <c r="M4026" s="8" t="s">
        <v>86</v>
      </c>
      <c r="N4026" s="8">
        <v>0.64285714285714202</v>
      </c>
      <c r="O4026">
        <v>0.35714285714285698</v>
      </c>
      <c r="P4026" s="9">
        <v>3.8523325679381097E-2</v>
      </c>
      <c r="Q4026">
        <v>20000</v>
      </c>
      <c r="R4026" s="8"/>
      <c r="S4026" s="8"/>
      <c r="AA4026">
        <v>1151674</v>
      </c>
      <c r="AB4026">
        <v>0</v>
      </c>
      <c r="AC4026">
        <v>12</v>
      </c>
      <c r="AD4026">
        <v>0</v>
      </c>
      <c r="AE4026">
        <v>2013</v>
      </c>
      <c r="AF4026" t="s">
        <v>68</v>
      </c>
      <c r="AG4026">
        <v>30000</v>
      </c>
      <c r="AH4026" t="s">
        <v>55</v>
      </c>
      <c r="AI4026" t="s">
        <v>55</v>
      </c>
      <c r="AJ4026">
        <v>1</v>
      </c>
      <c r="AK4026">
        <v>8640</v>
      </c>
      <c r="AL4026" s="8" t="s">
        <v>10967</v>
      </c>
      <c r="AM4026" s="10">
        <f t="shared" si="558"/>
        <v>2017</v>
      </c>
      <c r="AN4026">
        <f t="shared" si="559"/>
        <v>1</v>
      </c>
      <c r="AO4026">
        <f t="shared" si="565"/>
        <v>0</v>
      </c>
      <c r="AP4026">
        <f t="shared" si="560"/>
        <v>0</v>
      </c>
      <c r="AQ4026">
        <f t="shared" si="561"/>
        <v>0</v>
      </c>
      <c r="AR4026">
        <f t="shared" si="562"/>
        <v>1</v>
      </c>
      <c r="AS4026">
        <f t="shared" si="563"/>
        <v>0</v>
      </c>
      <c r="AT4026">
        <f t="shared" si="564"/>
        <v>0</v>
      </c>
      <c r="AU4026">
        <f t="shared" si="564"/>
        <v>0</v>
      </c>
      <c r="AV4026" t="str">
        <f t="shared" si="566"/>
        <v>2020-08-13T19:21:56</v>
      </c>
    </row>
    <row r="4027" spans="1:48" x14ac:dyDescent="0.25">
      <c r="A4027" s="5">
        <v>4098</v>
      </c>
      <c r="B4027" s="5" t="s">
        <v>387</v>
      </c>
      <c r="C4027" s="5" t="s">
        <v>388</v>
      </c>
      <c r="D4027" s="6" t="s">
        <v>389</v>
      </c>
      <c r="E4027">
        <v>0</v>
      </c>
      <c r="F4027" s="7">
        <v>0.4679269506</v>
      </c>
      <c r="G4027" s="7">
        <v>0</v>
      </c>
      <c r="H4027" t="s">
        <v>390</v>
      </c>
      <c r="I4027">
        <v>0</v>
      </c>
      <c r="J4027">
        <v>0</v>
      </c>
      <c r="K4027">
        <v>20000</v>
      </c>
      <c r="L4027" t="s">
        <v>52</v>
      </c>
      <c r="M4027" s="8" t="s">
        <v>53</v>
      </c>
      <c r="N4027" s="8">
        <v>0.75</v>
      </c>
      <c r="O4027">
        <v>0.25</v>
      </c>
      <c r="P4027" s="9">
        <v>0</v>
      </c>
      <c r="Q4027">
        <v>20000</v>
      </c>
      <c r="R4027" s="8"/>
      <c r="S4027" s="8"/>
      <c r="AA4027">
        <v>1353458</v>
      </c>
      <c r="AB4027">
        <v>0</v>
      </c>
      <c r="AC4027">
        <v>5</v>
      </c>
      <c r="AD4027">
        <v>0</v>
      </c>
      <c r="AE4027">
        <v>2008</v>
      </c>
      <c r="AF4027" t="s">
        <v>121</v>
      </c>
      <c r="AG4027">
        <v>99800</v>
      </c>
      <c r="AH4027" t="s">
        <v>55</v>
      </c>
      <c r="AI4027" t="s">
        <v>56</v>
      </c>
      <c r="AJ4027">
        <v>1</v>
      </c>
      <c r="AK4027">
        <v>60200</v>
      </c>
      <c r="AL4027" s="8" t="s">
        <v>10968</v>
      </c>
      <c r="AM4027" s="10">
        <f t="shared" si="558"/>
        <v>2016</v>
      </c>
      <c r="AN4027">
        <f t="shared" si="559"/>
        <v>1</v>
      </c>
      <c r="AO4027">
        <f t="shared" si="565"/>
        <v>0</v>
      </c>
      <c r="AP4027">
        <f t="shared" si="560"/>
        <v>0</v>
      </c>
      <c r="AQ4027">
        <f t="shared" si="561"/>
        <v>1</v>
      </c>
      <c r="AR4027">
        <f t="shared" si="562"/>
        <v>0</v>
      </c>
      <c r="AS4027">
        <f t="shared" si="563"/>
        <v>0</v>
      </c>
      <c r="AT4027">
        <f t="shared" si="564"/>
        <v>0</v>
      </c>
      <c r="AU4027">
        <f t="shared" si="564"/>
        <v>1</v>
      </c>
      <c r="AV4027" t="str">
        <f t="shared" si="566"/>
        <v>2020-08-13T19:23:04</v>
      </c>
    </row>
    <row r="4028" spans="1:48" x14ac:dyDescent="0.25">
      <c r="A4028" s="5">
        <v>4099</v>
      </c>
      <c r="B4028" s="5" t="s">
        <v>8035</v>
      </c>
      <c r="C4028" s="5" t="s">
        <v>8036</v>
      </c>
      <c r="D4028" s="6" t="s">
        <v>8037</v>
      </c>
      <c r="E4028">
        <v>8</v>
      </c>
      <c r="F4028" s="7">
        <v>0.42865720899999998</v>
      </c>
      <c r="G4028" s="7">
        <v>0</v>
      </c>
      <c r="H4028" t="s">
        <v>7469</v>
      </c>
      <c r="I4028">
        <v>6</v>
      </c>
      <c r="J4028">
        <v>28862.81</v>
      </c>
      <c r="K4028">
        <v>100000</v>
      </c>
      <c r="L4028" t="s">
        <v>52</v>
      </c>
      <c r="M4028" s="8" t="s">
        <v>53</v>
      </c>
      <c r="N4028" s="8">
        <v>0.78571428571428503</v>
      </c>
      <c r="O4028">
        <v>0.214285714285714</v>
      </c>
      <c r="P4028" s="9">
        <v>0</v>
      </c>
      <c r="Q4028">
        <v>30000</v>
      </c>
      <c r="R4028" s="8"/>
      <c r="S4028" s="8" t="s">
        <v>10969</v>
      </c>
      <c r="T4028">
        <v>1371965</v>
      </c>
      <c r="U4028">
        <v>326598</v>
      </c>
      <c r="V4028">
        <v>1371965</v>
      </c>
      <c r="W4028">
        <v>1045366</v>
      </c>
      <c r="X4028">
        <v>0</v>
      </c>
      <c r="Y4028">
        <v>12023</v>
      </c>
      <c r="Z4028">
        <v>84974</v>
      </c>
      <c r="AA4028">
        <v>1881447</v>
      </c>
      <c r="AB4028">
        <v>1423064</v>
      </c>
      <c r="AC4028">
        <v>7</v>
      </c>
      <c r="AD4028">
        <v>458383</v>
      </c>
      <c r="AE4028">
        <v>2019</v>
      </c>
      <c r="AF4028" t="s">
        <v>126</v>
      </c>
      <c r="AG4028">
        <v>150000</v>
      </c>
      <c r="AH4028" t="s">
        <v>55</v>
      </c>
      <c r="AI4028" t="s">
        <v>56</v>
      </c>
      <c r="AJ4028">
        <v>1</v>
      </c>
      <c r="AK4028">
        <v>1620</v>
      </c>
      <c r="AL4028" s="8" t="s">
        <v>10970</v>
      </c>
      <c r="AM4028" s="10">
        <f t="shared" si="558"/>
        <v>2020</v>
      </c>
      <c r="AN4028">
        <f t="shared" si="559"/>
        <v>1</v>
      </c>
      <c r="AO4028">
        <f t="shared" si="565"/>
        <v>0</v>
      </c>
      <c r="AP4028">
        <f t="shared" si="560"/>
        <v>0</v>
      </c>
      <c r="AQ4028">
        <f t="shared" si="561"/>
        <v>1</v>
      </c>
      <c r="AR4028">
        <f t="shared" si="562"/>
        <v>0</v>
      </c>
      <c r="AS4028">
        <f t="shared" si="563"/>
        <v>0</v>
      </c>
      <c r="AT4028">
        <f t="shared" si="564"/>
        <v>0</v>
      </c>
      <c r="AU4028">
        <f t="shared" si="564"/>
        <v>1</v>
      </c>
      <c r="AV4028" t="str">
        <f t="shared" si="566"/>
        <v>2020-08-13T19:24:03</v>
      </c>
    </row>
    <row r="4029" spans="1:48" x14ac:dyDescent="0.25">
      <c r="A4029" s="5">
        <v>4100</v>
      </c>
      <c r="B4029" s="5" t="s">
        <v>10971</v>
      </c>
      <c r="C4029" s="5" t="s">
        <v>10972</v>
      </c>
      <c r="D4029" s="6" t="s">
        <v>10973</v>
      </c>
      <c r="E4029">
        <v>0</v>
      </c>
      <c r="F4029" s="7">
        <v>0.49850123810000002</v>
      </c>
      <c r="G4029" s="7">
        <v>0</v>
      </c>
      <c r="H4029" t="s">
        <v>10974</v>
      </c>
      <c r="I4029">
        <v>0</v>
      </c>
      <c r="J4029">
        <v>0</v>
      </c>
      <c r="K4029">
        <v>20000</v>
      </c>
      <c r="L4029" t="s">
        <v>52</v>
      </c>
      <c r="M4029" s="8" t="s">
        <v>53</v>
      </c>
      <c r="N4029" s="8">
        <v>0.75</v>
      </c>
      <c r="O4029">
        <v>0.25</v>
      </c>
      <c r="P4029" s="9">
        <v>0</v>
      </c>
      <c r="Q4029">
        <v>20000</v>
      </c>
      <c r="R4029" s="8"/>
      <c r="S4029" s="8"/>
      <c r="AA4029">
        <v>1141025</v>
      </c>
      <c r="AB4029">
        <v>0</v>
      </c>
      <c r="AC4029">
        <v>12</v>
      </c>
      <c r="AD4029">
        <v>0</v>
      </c>
      <c r="AE4029">
        <v>2003</v>
      </c>
      <c r="AF4029" t="s">
        <v>54</v>
      </c>
      <c r="AG4029">
        <v>90000</v>
      </c>
      <c r="AH4029" t="s">
        <v>55</v>
      </c>
      <c r="AI4029" t="s">
        <v>55</v>
      </c>
      <c r="AJ4029">
        <v>1</v>
      </c>
      <c r="AK4029">
        <v>70820</v>
      </c>
      <c r="AL4029" s="8" t="s">
        <v>10975</v>
      </c>
      <c r="AM4029" s="10">
        <f t="shared" si="558"/>
        <v>2007</v>
      </c>
      <c r="AN4029">
        <f t="shared" si="559"/>
        <v>1</v>
      </c>
      <c r="AO4029">
        <f t="shared" si="565"/>
        <v>0</v>
      </c>
      <c r="AP4029">
        <f t="shared" si="560"/>
        <v>0</v>
      </c>
      <c r="AQ4029">
        <f t="shared" si="561"/>
        <v>1</v>
      </c>
      <c r="AR4029">
        <f t="shared" si="562"/>
        <v>0</v>
      </c>
      <c r="AS4029">
        <f t="shared" si="563"/>
        <v>0</v>
      </c>
      <c r="AT4029">
        <f t="shared" si="564"/>
        <v>0</v>
      </c>
      <c r="AU4029">
        <f t="shared" si="564"/>
        <v>0</v>
      </c>
      <c r="AV4029" t="str">
        <f t="shared" si="566"/>
        <v>2020-08-13T19:28:45</v>
      </c>
    </row>
    <row r="4030" spans="1:48" x14ac:dyDescent="0.25">
      <c r="A4030" s="5">
        <v>4101</v>
      </c>
      <c r="B4030" s="5" t="s">
        <v>7120</v>
      </c>
      <c r="C4030" s="5" t="s">
        <v>7121</v>
      </c>
      <c r="D4030" s="6" t="s">
        <v>7122</v>
      </c>
      <c r="E4030">
        <v>0</v>
      </c>
      <c r="F4030" s="7">
        <v>0.63288069550000003</v>
      </c>
      <c r="G4030" s="7">
        <v>0</v>
      </c>
      <c r="H4030" t="s">
        <v>5489</v>
      </c>
      <c r="I4030">
        <v>0</v>
      </c>
      <c r="J4030">
        <v>0</v>
      </c>
      <c r="K4030">
        <v>65000</v>
      </c>
      <c r="L4030" t="s">
        <v>52</v>
      </c>
      <c r="M4030" s="8" t="s">
        <v>53</v>
      </c>
      <c r="N4030" s="8">
        <v>0.875</v>
      </c>
      <c r="O4030">
        <v>0.125</v>
      </c>
      <c r="P4030" s="9">
        <v>0</v>
      </c>
      <c r="Q4030">
        <v>65000</v>
      </c>
      <c r="R4030" s="8"/>
      <c r="S4030" s="8" t="s">
        <v>329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17487839</v>
      </c>
      <c r="AB4030">
        <v>0</v>
      </c>
      <c r="AC4030">
        <v>12</v>
      </c>
      <c r="AD4030">
        <v>0</v>
      </c>
      <c r="AE4030">
        <v>1997</v>
      </c>
      <c r="AF4030" t="s">
        <v>54</v>
      </c>
      <c r="AG4030">
        <v>30000</v>
      </c>
      <c r="AH4030" t="s">
        <v>55</v>
      </c>
      <c r="AI4030" t="s">
        <v>55</v>
      </c>
      <c r="AJ4030">
        <v>1</v>
      </c>
      <c r="AK4030">
        <v>1493229</v>
      </c>
      <c r="AL4030" s="8" t="s">
        <v>10976</v>
      </c>
      <c r="AM4030" s="10">
        <f t="shared" si="558"/>
        <v>2014</v>
      </c>
      <c r="AN4030">
        <f t="shared" si="559"/>
        <v>1</v>
      </c>
      <c r="AO4030">
        <f t="shared" si="565"/>
        <v>0</v>
      </c>
      <c r="AP4030">
        <f t="shared" si="560"/>
        <v>0</v>
      </c>
      <c r="AQ4030">
        <f t="shared" si="561"/>
        <v>1</v>
      </c>
      <c r="AR4030">
        <f t="shared" si="562"/>
        <v>0</v>
      </c>
      <c r="AS4030">
        <f t="shared" si="563"/>
        <v>0</v>
      </c>
      <c r="AT4030">
        <f t="shared" si="564"/>
        <v>0</v>
      </c>
      <c r="AU4030">
        <f t="shared" si="564"/>
        <v>0</v>
      </c>
      <c r="AV4030" t="str">
        <f t="shared" si="566"/>
        <v>2020-08-13T19:27:47</v>
      </c>
    </row>
    <row r="4031" spans="1:48" x14ac:dyDescent="0.25">
      <c r="A4031" s="5">
        <v>4102</v>
      </c>
      <c r="B4031" s="5" t="s">
        <v>7234</v>
      </c>
      <c r="C4031" s="5" t="s">
        <v>7235</v>
      </c>
      <c r="D4031" s="6" t="s">
        <v>7236</v>
      </c>
      <c r="E4031">
        <v>0</v>
      </c>
      <c r="F4031" s="7">
        <v>0</v>
      </c>
      <c r="G4031" s="7"/>
      <c r="H4031" t="s">
        <v>7237</v>
      </c>
      <c r="I4031">
        <v>0</v>
      </c>
      <c r="J4031">
        <v>0</v>
      </c>
      <c r="K4031">
        <v>20000</v>
      </c>
      <c r="L4031" t="s">
        <v>52</v>
      </c>
      <c r="M4031" s="8" t="s">
        <v>86</v>
      </c>
      <c r="N4031" s="8">
        <v>0.64285714285714202</v>
      </c>
      <c r="O4031">
        <v>0.35714285714285698</v>
      </c>
      <c r="P4031" s="9">
        <v>0</v>
      </c>
      <c r="Q4031">
        <v>20000</v>
      </c>
      <c r="R4031" s="8"/>
      <c r="S4031" s="8"/>
      <c r="AA4031">
        <v>1330781</v>
      </c>
      <c r="AB4031">
        <v>0</v>
      </c>
      <c r="AC4031">
        <v>12</v>
      </c>
      <c r="AD4031">
        <v>0</v>
      </c>
      <c r="AE4031">
        <v>2016</v>
      </c>
      <c r="AF4031" t="s">
        <v>126</v>
      </c>
      <c r="AG4031">
        <v>100000</v>
      </c>
      <c r="AH4031" t="s">
        <v>55</v>
      </c>
      <c r="AI4031" t="s">
        <v>55</v>
      </c>
      <c r="AJ4031">
        <v>0</v>
      </c>
      <c r="AK4031">
        <v>11880</v>
      </c>
      <c r="AL4031" s="8" t="s">
        <v>10977</v>
      </c>
      <c r="AM4031" s="10">
        <f t="shared" si="558"/>
        <v>2016</v>
      </c>
      <c r="AN4031">
        <f t="shared" si="559"/>
        <v>1</v>
      </c>
      <c r="AO4031">
        <f t="shared" si="565"/>
        <v>0</v>
      </c>
      <c r="AP4031">
        <f t="shared" si="560"/>
        <v>0</v>
      </c>
      <c r="AQ4031">
        <f t="shared" si="561"/>
        <v>0</v>
      </c>
      <c r="AR4031">
        <f t="shared" si="562"/>
        <v>1</v>
      </c>
      <c r="AS4031">
        <f t="shared" si="563"/>
        <v>0</v>
      </c>
      <c r="AT4031">
        <f t="shared" si="564"/>
        <v>0</v>
      </c>
      <c r="AU4031">
        <f t="shared" si="564"/>
        <v>0</v>
      </c>
      <c r="AV4031" t="str">
        <f t="shared" si="566"/>
        <v>2020-08-13T20:12:09</v>
      </c>
    </row>
    <row r="4032" spans="1:48" x14ac:dyDescent="0.25">
      <c r="A4032" s="5">
        <v>4103</v>
      </c>
      <c r="B4032" s="5" t="s">
        <v>4702</v>
      </c>
      <c r="C4032" s="5" t="s">
        <v>4703</v>
      </c>
      <c r="D4032" s="6" t="s">
        <v>4704</v>
      </c>
      <c r="E4032">
        <v>51</v>
      </c>
      <c r="F4032" s="7">
        <v>0.59542922249999997</v>
      </c>
      <c r="G4032" s="7">
        <v>0</v>
      </c>
      <c r="H4032" t="s">
        <v>283</v>
      </c>
      <c r="I4032">
        <v>0</v>
      </c>
      <c r="J4032">
        <v>0</v>
      </c>
      <c r="K4032">
        <v>150000</v>
      </c>
      <c r="L4032" t="s">
        <v>52</v>
      </c>
      <c r="M4032" s="8" t="s">
        <v>63</v>
      </c>
      <c r="N4032" s="8">
        <v>0.89285714285714202</v>
      </c>
      <c r="O4032">
        <v>0.107142857142857</v>
      </c>
      <c r="P4032" s="11">
        <v>7.0000000000000003E-16</v>
      </c>
      <c r="Q4032">
        <v>150000</v>
      </c>
      <c r="R4032" s="8"/>
      <c r="S4032" s="8" t="s">
        <v>329</v>
      </c>
      <c r="T4032">
        <v>134123658</v>
      </c>
      <c r="U4032">
        <v>54462811</v>
      </c>
      <c r="V4032">
        <v>186101629</v>
      </c>
      <c r="W4032">
        <v>86629182</v>
      </c>
      <c r="X4032">
        <v>15619253</v>
      </c>
      <c r="Y4032">
        <v>33146761</v>
      </c>
      <c r="Z4032">
        <v>39068831</v>
      </c>
      <c r="AA4032">
        <v>129438771</v>
      </c>
      <c r="AB4032">
        <v>84562606</v>
      </c>
      <c r="AC4032">
        <v>12</v>
      </c>
      <c r="AD4032">
        <v>44876165</v>
      </c>
      <c r="AE4032">
        <v>1984</v>
      </c>
      <c r="AF4032" t="s">
        <v>54</v>
      </c>
      <c r="AG4032">
        <v>6000000</v>
      </c>
      <c r="AH4032" t="s">
        <v>55</v>
      </c>
      <c r="AI4032" t="s">
        <v>55</v>
      </c>
      <c r="AJ4032">
        <v>0.90986341690000005</v>
      </c>
      <c r="AK4032">
        <v>7613567</v>
      </c>
      <c r="AL4032" s="8" t="s">
        <v>10978</v>
      </c>
      <c r="AM4032" s="10">
        <f t="shared" si="558"/>
        <v>2006</v>
      </c>
      <c r="AN4032">
        <f t="shared" si="559"/>
        <v>1</v>
      </c>
      <c r="AO4032">
        <f t="shared" si="565"/>
        <v>0</v>
      </c>
      <c r="AP4032">
        <f t="shared" si="560"/>
        <v>1</v>
      </c>
      <c r="AQ4032">
        <f t="shared" si="561"/>
        <v>0</v>
      </c>
      <c r="AR4032">
        <f t="shared" si="562"/>
        <v>0</v>
      </c>
      <c r="AS4032">
        <f t="shared" si="563"/>
        <v>0</v>
      </c>
      <c r="AT4032">
        <f t="shared" si="564"/>
        <v>0</v>
      </c>
      <c r="AU4032">
        <f t="shared" si="564"/>
        <v>0</v>
      </c>
      <c r="AV4032" t="str">
        <f t="shared" si="566"/>
        <v>2020-08-13T20:15:25</v>
      </c>
    </row>
    <row r="4033" spans="1:48" x14ac:dyDescent="0.25">
      <c r="A4033" s="5">
        <v>4104</v>
      </c>
      <c r="B4033" s="5" t="s">
        <v>10950</v>
      </c>
      <c r="C4033" s="5" t="s">
        <v>10951</v>
      </c>
      <c r="D4033" s="6" t="s">
        <v>10952</v>
      </c>
      <c r="E4033">
        <v>0</v>
      </c>
      <c r="F4033" s="7">
        <v>0</v>
      </c>
      <c r="G4033" s="7">
        <v>0</v>
      </c>
      <c r="I4033">
        <v>0</v>
      </c>
      <c r="J4033">
        <v>0</v>
      </c>
      <c r="K4033">
        <v>49000</v>
      </c>
      <c r="L4033" t="s">
        <v>62</v>
      </c>
      <c r="M4033" s="8" t="s">
        <v>63</v>
      </c>
      <c r="N4033" s="8">
        <v>1</v>
      </c>
      <c r="O4033">
        <v>0</v>
      </c>
      <c r="P4033" s="9">
        <v>0</v>
      </c>
      <c r="R4033" s="8"/>
      <c r="S4033" s="8"/>
      <c r="AJ4033">
        <v>0</v>
      </c>
      <c r="AL4033" s="8"/>
      <c r="AM4033" s="10">
        <f t="shared" si="558"/>
        <v>0</v>
      </c>
      <c r="AN4033">
        <f t="shared" si="559"/>
        <v>0</v>
      </c>
      <c r="AO4033">
        <f t="shared" si="565"/>
        <v>0</v>
      </c>
      <c r="AP4033">
        <f t="shared" si="560"/>
        <v>1</v>
      </c>
      <c r="AQ4033">
        <f t="shared" si="561"/>
        <v>0</v>
      </c>
      <c r="AR4033">
        <f t="shared" si="562"/>
        <v>0</v>
      </c>
      <c r="AS4033">
        <f t="shared" si="563"/>
        <v>0</v>
      </c>
      <c r="AT4033">
        <f t="shared" si="564"/>
        <v>0</v>
      </c>
      <c r="AU4033">
        <f t="shared" si="564"/>
        <v>0</v>
      </c>
      <c r="AV4033">
        <f t="shared" si="566"/>
        <v>0</v>
      </c>
    </row>
    <row r="4034" spans="1:48" x14ac:dyDescent="0.25">
      <c r="A4034" s="5">
        <v>4105</v>
      </c>
      <c r="B4034" s="5" t="s">
        <v>10979</v>
      </c>
      <c r="C4034" s="5" t="s">
        <v>10980</v>
      </c>
      <c r="D4034" s="6" t="s">
        <v>10981</v>
      </c>
      <c r="E4034">
        <v>27</v>
      </c>
      <c r="F4034" s="7">
        <v>0.58350308579999999</v>
      </c>
      <c r="G4034" s="7">
        <v>0</v>
      </c>
      <c r="H4034" t="s">
        <v>5602</v>
      </c>
      <c r="I4034">
        <v>0</v>
      </c>
      <c r="J4034">
        <v>0</v>
      </c>
      <c r="K4034">
        <v>70000</v>
      </c>
      <c r="L4034" t="s">
        <v>62</v>
      </c>
      <c r="M4034" s="8" t="s">
        <v>63</v>
      </c>
      <c r="N4034" s="8">
        <v>1</v>
      </c>
      <c r="O4034">
        <v>0</v>
      </c>
      <c r="P4034" s="9">
        <v>0</v>
      </c>
      <c r="R4034" s="8"/>
      <c r="S4034" s="8"/>
      <c r="AJ4034">
        <v>1</v>
      </c>
      <c r="AL4034" s="8"/>
      <c r="AM4034" s="10">
        <f t="shared" ref="AM4034:AM4097" si="567">_xlfn.NUMBERVALUE(LEFT(H4034,4))</f>
        <v>2013</v>
      </c>
      <c r="AN4034">
        <f t="shared" ref="AN4034:AN4097" si="568">IF(OR(L4034 = "AprovadoAnalista", L4034 = "AprovadoComite" ),1,0)</f>
        <v>0</v>
      </c>
      <c r="AO4034">
        <f t="shared" si="565"/>
        <v>0</v>
      </c>
      <c r="AP4034">
        <f t="shared" ref="AP4034:AP4097" si="569">IF(MID(M4034,4,1)="0",1,0)</f>
        <v>1</v>
      </c>
      <c r="AQ4034">
        <f t="shared" ref="AQ4034:AQ4097" si="570">IF(MID(M4034,4,1)="1",1,0)</f>
        <v>0</v>
      </c>
      <c r="AR4034">
        <f t="shared" ref="AR4034:AR4097" si="571">IF(MID(M4034,4,1)="3",1,0)</f>
        <v>0</v>
      </c>
      <c r="AS4034">
        <f t="shared" ref="AS4034:AS4097" si="572">IF(MID(M4034,4,1)="5",1,0)</f>
        <v>0</v>
      </c>
      <c r="AT4034">
        <f t="shared" ref="AT4034:AU4097" si="573">IF(AH4034="True",1,0)</f>
        <v>0</v>
      </c>
      <c r="AU4034">
        <f t="shared" si="573"/>
        <v>0</v>
      </c>
      <c r="AV4034">
        <f t="shared" si="566"/>
        <v>0</v>
      </c>
    </row>
    <row r="4035" spans="1:48" x14ac:dyDescent="0.25">
      <c r="A4035" s="5">
        <v>4106</v>
      </c>
      <c r="B4035" s="5" t="s">
        <v>10950</v>
      </c>
      <c r="C4035" s="5" t="s">
        <v>10951</v>
      </c>
      <c r="D4035" s="6" t="s">
        <v>10952</v>
      </c>
      <c r="E4035">
        <v>0</v>
      </c>
      <c r="F4035" s="7">
        <v>0</v>
      </c>
      <c r="G4035" s="7">
        <v>0</v>
      </c>
      <c r="I4035">
        <v>0</v>
      </c>
      <c r="J4035">
        <v>0</v>
      </c>
      <c r="K4035">
        <v>49000</v>
      </c>
      <c r="L4035" t="s">
        <v>7359</v>
      </c>
      <c r="M4035" s="8" t="s">
        <v>63</v>
      </c>
      <c r="N4035" s="8">
        <v>1</v>
      </c>
      <c r="O4035">
        <v>0</v>
      </c>
      <c r="P4035" s="9">
        <v>0</v>
      </c>
      <c r="R4035" s="8"/>
      <c r="S4035" s="8"/>
      <c r="AJ4035">
        <v>0</v>
      </c>
      <c r="AL4035" s="8"/>
      <c r="AM4035" s="10">
        <f t="shared" si="567"/>
        <v>0</v>
      </c>
      <c r="AN4035">
        <f t="shared" si="568"/>
        <v>0</v>
      </c>
      <c r="AO4035">
        <f t="shared" ref="AO4035:AO4098" si="574">IF(OR(L4035 = "ReprovadoAnalista", L4035 = "ReprovadoComite" ),1,0)</f>
        <v>0</v>
      </c>
      <c r="AP4035">
        <f t="shared" si="569"/>
        <v>1</v>
      </c>
      <c r="AQ4035">
        <f t="shared" si="570"/>
        <v>0</v>
      </c>
      <c r="AR4035">
        <f t="shared" si="571"/>
        <v>0</v>
      </c>
      <c r="AS4035">
        <f t="shared" si="572"/>
        <v>0</v>
      </c>
      <c r="AT4035">
        <f t="shared" si="573"/>
        <v>0</v>
      </c>
      <c r="AU4035">
        <f t="shared" si="573"/>
        <v>0</v>
      </c>
      <c r="AV4035">
        <f t="shared" ref="AV4035:AV4098" si="575">IF(R4035&lt;&gt;"",R4035,AL4035)</f>
        <v>0</v>
      </c>
    </row>
    <row r="4036" spans="1:48" x14ac:dyDescent="0.25">
      <c r="A4036" s="5">
        <v>4107</v>
      </c>
      <c r="B4036" s="5" t="s">
        <v>10979</v>
      </c>
      <c r="C4036" s="5" t="s">
        <v>10980</v>
      </c>
      <c r="D4036" s="6" t="s">
        <v>10981</v>
      </c>
      <c r="E4036">
        <v>27</v>
      </c>
      <c r="F4036" s="7">
        <v>0.58350308579999999</v>
      </c>
      <c r="G4036" s="7">
        <v>0</v>
      </c>
      <c r="H4036" t="s">
        <v>5602</v>
      </c>
      <c r="I4036">
        <v>0</v>
      </c>
      <c r="J4036">
        <v>0</v>
      </c>
      <c r="K4036">
        <v>65000</v>
      </c>
      <c r="L4036" t="s">
        <v>52</v>
      </c>
      <c r="M4036" s="8" t="s">
        <v>53</v>
      </c>
      <c r="N4036" s="8">
        <v>0.71428571428571397</v>
      </c>
      <c r="O4036">
        <v>0.28571428571428498</v>
      </c>
      <c r="P4036" s="9">
        <v>0.86602540378443904</v>
      </c>
      <c r="Q4036">
        <v>65000</v>
      </c>
      <c r="R4036" s="8"/>
      <c r="S4036" s="8" t="s">
        <v>103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6106881</v>
      </c>
      <c r="AB4036">
        <v>0</v>
      </c>
      <c r="AC4036">
        <v>12</v>
      </c>
      <c r="AD4036">
        <v>0</v>
      </c>
      <c r="AE4036">
        <v>2007</v>
      </c>
      <c r="AF4036" t="s">
        <v>121</v>
      </c>
      <c r="AG4036">
        <v>100000</v>
      </c>
      <c r="AH4036" t="s">
        <v>55</v>
      </c>
      <c r="AI4036" t="s">
        <v>55</v>
      </c>
      <c r="AJ4036">
        <v>1</v>
      </c>
      <c r="AK4036">
        <v>12420</v>
      </c>
      <c r="AL4036" s="8" t="s">
        <v>10982</v>
      </c>
      <c r="AM4036" s="10">
        <f t="shared" si="567"/>
        <v>2013</v>
      </c>
      <c r="AN4036">
        <f t="shared" si="568"/>
        <v>1</v>
      </c>
      <c r="AO4036">
        <f t="shared" si="574"/>
        <v>0</v>
      </c>
      <c r="AP4036">
        <f t="shared" si="569"/>
        <v>0</v>
      </c>
      <c r="AQ4036">
        <f t="shared" si="570"/>
        <v>1</v>
      </c>
      <c r="AR4036">
        <f t="shared" si="571"/>
        <v>0</v>
      </c>
      <c r="AS4036">
        <f t="shared" si="572"/>
        <v>0</v>
      </c>
      <c r="AT4036">
        <f t="shared" si="573"/>
        <v>0</v>
      </c>
      <c r="AU4036">
        <f t="shared" si="573"/>
        <v>0</v>
      </c>
      <c r="AV4036" t="str">
        <f t="shared" si="575"/>
        <v>2020-08-13T19:49:42</v>
      </c>
    </row>
    <row r="4037" spans="1:48" x14ac:dyDescent="0.25">
      <c r="A4037" s="5">
        <v>4108</v>
      </c>
      <c r="B4037" s="5" t="s">
        <v>781</v>
      </c>
      <c r="C4037" s="5" t="s">
        <v>782</v>
      </c>
      <c r="D4037" s="6" t="s">
        <v>783</v>
      </c>
      <c r="E4037">
        <v>15</v>
      </c>
      <c r="F4037" s="7">
        <v>0</v>
      </c>
      <c r="G4037" s="7"/>
      <c r="H4037" t="s">
        <v>784</v>
      </c>
      <c r="I4037">
        <v>0</v>
      </c>
      <c r="J4037">
        <v>0</v>
      </c>
      <c r="K4037">
        <v>30000</v>
      </c>
      <c r="L4037" t="s">
        <v>52</v>
      </c>
      <c r="M4037" s="8" t="s">
        <v>53</v>
      </c>
      <c r="N4037" s="8">
        <v>0.69642857142857095</v>
      </c>
      <c r="O4037">
        <v>0.30357142857142799</v>
      </c>
      <c r="P4037" s="9">
        <v>0</v>
      </c>
      <c r="Q4037">
        <v>30000</v>
      </c>
      <c r="R4037" s="8"/>
      <c r="S4037" s="8"/>
      <c r="AA4037">
        <v>1575261</v>
      </c>
      <c r="AB4037">
        <v>0</v>
      </c>
      <c r="AC4037">
        <v>12</v>
      </c>
      <c r="AD4037">
        <v>0</v>
      </c>
      <c r="AE4037">
        <v>2010</v>
      </c>
      <c r="AF4037" t="s">
        <v>68</v>
      </c>
      <c r="AG4037">
        <v>80000</v>
      </c>
      <c r="AH4037" t="s">
        <v>55</v>
      </c>
      <c r="AI4037" t="s">
        <v>56</v>
      </c>
      <c r="AJ4037">
        <v>0</v>
      </c>
      <c r="AK4037">
        <v>70963</v>
      </c>
      <c r="AL4037" s="8" t="s">
        <v>10983</v>
      </c>
      <c r="AM4037" s="10">
        <f t="shared" si="567"/>
        <v>2017</v>
      </c>
      <c r="AN4037">
        <f t="shared" si="568"/>
        <v>1</v>
      </c>
      <c r="AO4037">
        <f t="shared" si="574"/>
        <v>0</v>
      </c>
      <c r="AP4037">
        <f t="shared" si="569"/>
        <v>0</v>
      </c>
      <c r="AQ4037">
        <f t="shared" si="570"/>
        <v>1</v>
      </c>
      <c r="AR4037">
        <f t="shared" si="571"/>
        <v>0</v>
      </c>
      <c r="AS4037">
        <f t="shared" si="572"/>
        <v>0</v>
      </c>
      <c r="AT4037">
        <f t="shared" si="573"/>
        <v>0</v>
      </c>
      <c r="AU4037">
        <f t="shared" si="573"/>
        <v>1</v>
      </c>
      <c r="AV4037" t="str">
        <f t="shared" si="575"/>
        <v>2020-08-13T20:18:42</v>
      </c>
    </row>
    <row r="4038" spans="1:48" x14ac:dyDescent="0.25">
      <c r="A4038" s="5">
        <v>4109</v>
      </c>
      <c r="B4038" s="5" t="s">
        <v>10950</v>
      </c>
      <c r="C4038" s="5" t="s">
        <v>10951</v>
      </c>
      <c r="D4038" s="6" t="s">
        <v>10952</v>
      </c>
      <c r="E4038">
        <v>0</v>
      </c>
      <c r="F4038" s="7">
        <v>0</v>
      </c>
      <c r="G4038" s="7">
        <v>0</v>
      </c>
      <c r="I4038">
        <v>0</v>
      </c>
      <c r="J4038">
        <v>0</v>
      </c>
      <c r="K4038">
        <v>49000</v>
      </c>
      <c r="L4038" t="s">
        <v>52</v>
      </c>
      <c r="M4038" s="8" t="s">
        <v>53</v>
      </c>
      <c r="N4038" s="8">
        <v>0.71428571428571397</v>
      </c>
      <c r="O4038">
        <v>0.28571428571428498</v>
      </c>
      <c r="P4038" s="9">
        <v>0</v>
      </c>
      <c r="Q4038">
        <v>1</v>
      </c>
      <c r="R4038" s="8"/>
      <c r="S4038" s="8" t="s">
        <v>175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</v>
      </c>
      <c r="AD4038">
        <v>0</v>
      </c>
      <c r="AE4038">
        <v>2001</v>
      </c>
      <c r="AF4038" t="s">
        <v>54</v>
      </c>
      <c r="AG4038">
        <v>0</v>
      </c>
      <c r="AH4038" t="s">
        <v>55</v>
      </c>
      <c r="AI4038" t="s">
        <v>55</v>
      </c>
      <c r="AJ4038">
        <v>0</v>
      </c>
      <c r="AK4038">
        <v>0</v>
      </c>
      <c r="AL4038" s="8" t="s">
        <v>10984</v>
      </c>
      <c r="AM4038" s="10">
        <f t="shared" si="567"/>
        <v>0</v>
      </c>
      <c r="AN4038">
        <f t="shared" si="568"/>
        <v>1</v>
      </c>
      <c r="AO4038">
        <f t="shared" si="574"/>
        <v>0</v>
      </c>
      <c r="AP4038">
        <f t="shared" si="569"/>
        <v>0</v>
      </c>
      <c r="AQ4038">
        <f t="shared" si="570"/>
        <v>1</v>
      </c>
      <c r="AR4038">
        <f t="shared" si="571"/>
        <v>0</v>
      </c>
      <c r="AS4038">
        <f t="shared" si="572"/>
        <v>0</v>
      </c>
      <c r="AT4038">
        <f t="shared" si="573"/>
        <v>0</v>
      </c>
      <c r="AU4038">
        <f t="shared" si="573"/>
        <v>0</v>
      </c>
      <c r="AV4038" t="str">
        <f t="shared" si="575"/>
        <v>2020-08-13T20:19:08</v>
      </c>
    </row>
    <row r="4039" spans="1:48" x14ac:dyDescent="0.25">
      <c r="A4039" s="5">
        <v>4110</v>
      </c>
      <c r="B4039" s="5" t="s">
        <v>5109</v>
      </c>
      <c r="C4039" s="5" t="s">
        <v>5110</v>
      </c>
      <c r="D4039" s="6" t="s">
        <v>5111</v>
      </c>
      <c r="E4039">
        <v>2</v>
      </c>
      <c r="F4039" s="7">
        <v>0.6554571964</v>
      </c>
      <c r="G4039" s="7">
        <v>0</v>
      </c>
      <c r="H4039" t="s">
        <v>5112</v>
      </c>
      <c r="I4039">
        <v>0</v>
      </c>
      <c r="J4039">
        <v>6920</v>
      </c>
      <c r="K4039">
        <v>45000</v>
      </c>
      <c r="L4039" t="s">
        <v>52</v>
      </c>
      <c r="M4039" s="8" t="s">
        <v>53</v>
      </c>
      <c r="N4039" s="8">
        <v>0.875</v>
      </c>
      <c r="O4039">
        <v>0.125</v>
      </c>
      <c r="P4039" s="9">
        <v>-0.86602540378443804</v>
      </c>
      <c r="Q4039">
        <v>45000</v>
      </c>
      <c r="R4039" s="8"/>
      <c r="S4039" s="8" t="s">
        <v>217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52045113</v>
      </c>
      <c r="AB4039">
        <v>0</v>
      </c>
      <c r="AC4039">
        <v>12</v>
      </c>
      <c r="AD4039">
        <v>0</v>
      </c>
      <c r="AE4039">
        <v>1987</v>
      </c>
      <c r="AF4039" t="s">
        <v>54</v>
      </c>
      <c r="AG4039">
        <v>3750000</v>
      </c>
      <c r="AH4039" t="s">
        <v>55</v>
      </c>
      <c r="AI4039" t="s">
        <v>55</v>
      </c>
      <c r="AJ4039">
        <v>1</v>
      </c>
      <c r="AK4039">
        <v>2606406</v>
      </c>
      <c r="AL4039" s="8" t="s">
        <v>10985</v>
      </c>
      <c r="AM4039" s="10">
        <f t="shared" si="567"/>
        <v>2009</v>
      </c>
      <c r="AN4039">
        <f t="shared" si="568"/>
        <v>1</v>
      </c>
      <c r="AO4039">
        <f t="shared" si="574"/>
        <v>0</v>
      </c>
      <c r="AP4039">
        <f t="shared" si="569"/>
        <v>0</v>
      </c>
      <c r="AQ4039">
        <f t="shared" si="570"/>
        <v>1</v>
      </c>
      <c r="AR4039">
        <f t="shared" si="571"/>
        <v>0</v>
      </c>
      <c r="AS4039">
        <f t="shared" si="572"/>
        <v>0</v>
      </c>
      <c r="AT4039">
        <f t="shared" si="573"/>
        <v>0</v>
      </c>
      <c r="AU4039">
        <f t="shared" si="573"/>
        <v>0</v>
      </c>
      <c r="AV4039" t="str">
        <f t="shared" si="575"/>
        <v>2020-08-13T20:19:41</v>
      </c>
    </row>
    <row r="4040" spans="1:48" x14ac:dyDescent="0.25">
      <c r="A4040" s="5">
        <v>4111</v>
      </c>
      <c r="B4040" s="5" t="s">
        <v>7817</v>
      </c>
      <c r="C4040" s="5" t="s">
        <v>7818</v>
      </c>
      <c r="D4040" s="6" t="s">
        <v>7819</v>
      </c>
      <c r="E4040">
        <v>27</v>
      </c>
      <c r="F4040" s="7">
        <v>0.3152892457</v>
      </c>
      <c r="G4040" s="7">
        <v>0</v>
      </c>
      <c r="H4040" t="s">
        <v>7820</v>
      </c>
      <c r="I4040">
        <v>0</v>
      </c>
      <c r="J4040">
        <v>8841.6</v>
      </c>
      <c r="K4040">
        <v>20000</v>
      </c>
      <c r="L4040" t="s">
        <v>52</v>
      </c>
      <c r="M4040" s="8" t="s">
        <v>63</v>
      </c>
      <c r="N4040" s="8">
        <v>0.89285714285714202</v>
      </c>
      <c r="O4040">
        <v>0.107142857142857</v>
      </c>
      <c r="P4040" s="9">
        <v>-0.17648458935338099</v>
      </c>
      <c r="Q4040">
        <v>20000</v>
      </c>
      <c r="R4040" s="8"/>
      <c r="S4040" s="8" t="s">
        <v>217</v>
      </c>
      <c r="T4040">
        <v>1217880</v>
      </c>
      <c r="U4040">
        <v>977635</v>
      </c>
      <c r="V4040">
        <v>2151341</v>
      </c>
      <c r="W4040">
        <v>1173705</v>
      </c>
      <c r="X4040">
        <v>0</v>
      </c>
      <c r="Y4040">
        <v>55618</v>
      </c>
      <c r="Z4040">
        <v>1153718</v>
      </c>
      <c r="AA4040">
        <v>750000</v>
      </c>
      <c r="AB4040">
        <v>0</v>
      </c>
      <c r="AC4040">
        <v>3</v>
      </c>
      <c r="AD4040">
        <v>0</v>
      </c>
      <c r="AE4040">
        <v>2008</v>
      </c>
      <c r="AF4040" t="s">
        <v>121</v>
      </c>
      <c r="AG4040">
        <v>100000</v>
      </c>
      <c r="AH4040" t="s">
        <v>55</v>
      </c>
      <c r="AI4040" t="s">
        <v>55</v>
      </c>
      <c r="AJ4040">
        <v>3.0024471000000001E-3</v>
      </c>
      <c r="AK4040">
        <v>26795</v>
      </c>
      <c r="AL4040" s="8" t="s">
        <v>10986</v>
      </c>
      <c r="AM4040" s="10">
        <f t="shared" si="567"/>
        <v>2013</v>
      </c>
      <c r="AN4040">
        <f t="shared" si="568"/>
        <v>1</v>
      </c>
      <c r="AO4040">
        <f t="shared" si="574"/>
        <v>0</v>
      </c>
      <c r="AP4040">
        <f t="shared" si="569"/>
        <v>1</v>
      </c>
      <c r="AQ4040">
        <f t="shared" si="570"/>
        <v>0</v>
      </c>
      <c r="AR4040">
        <f t="shared" si="571"/>
        <v>0</v>
      </c>
      <c r="AS4040">
        <f t="shared" si="572"/>
        <v>0</v>
      </c>
      <c r="AT4040">
        <f t="shared" si="573"/>
        <v>0</v>
      </c>
      <c r="AU4040">
        <f t="shared" si="573"/>
        <v>0</v>
      </c>
      <c r="AV4040" t="str">
        <f t="shared" si="575"/>
        <v>2020-08-13T20:20:18</v>
      </c>
    </row>
    <row r="4041" spans="1:48" x14ac:dyDescent="0.25">
      <c r="A4041" s="5">
        <v>4112</v>
      </c>
      <c r="B4041" s="5" t="s">
        <v>3590</v>
      </c>
      <c r="C4041" s="5" t="s">
        <v>3591</v>
      </c>
      <c r="D4041" s="6" t="s">
        <v>3592</v>
      </c>
      <c r="E4041">
        <v>5</v>
      </c>
      <c r="F4041" s="7">
        <v>0.60101660079999997</v>
      </c>
      <c r="G4041" s="7">
        <v>0</v>
      </c>
      <c r="H4041" t="s">
        <v>3593</v>
      </c>
      <c r="I4041">
        <v>0</v>
      </c>
      <c r="J4041">
        <v>0</v>
      </c>
      <c r="K4041">
        <v>700000</v>
      </c>
      <c r="L4041" t="s">
        <v>52</v>
      </c>
      <c r="M4041" s="8" t="s">
        <v>63</v>
      </c>
      <c r="N4041" s="8">
        <v>0.96428571428571397</v>
      </c>
      <c r="O4041">
        <v>3.5714285714285698E-2</v>
      </c>
      <c r="P4041" s="9">
        <v>-0.86602540508264103</v>
      </c>
      <c r="Q4041">
        <v>700000</v>
      </c>
      <c r="R4041" s="8"/>
      <c r="S4041" s="8" t="s">
        <v>7130</v>
      </c>
      <c r="T4041">
        <v>328778517</v>
      </c>
      <c r="U4041">
        <v>86495339</v>
      </c>
      <c r="V4041">
        <v>345824174</v>
      </c>
      <c r="W4041">
        <v>245430146</v>
      </c>
      <c r="X4041">
        <v>0</v>
      </c>
      <c r="Y4041">
        <v>95497476</v>
      </c>
      <c r="Z4041">
        <v>161516549</v>
      </c>
      <c r="AA4041">
        <v>387672746</v>
      </c>
      <c r="AB4041">
        <v>114177949</v>
      </c>
      <c r="AC4041">
        <v>3</v>
      </c>
      <c r="AD4041">
        <v>273494797</v>
      </c>
      <c r="AE4041">
        <v>2004</v>
      </c>
      <c r="AF4041" t="s">
        <v>121</v>
      </c>
      <c r="AG4041">
        <v>19000000</v>
      </c>
      <c r="AH4041" t="s">
        <v>55</v>
      </c>
      <c r="AI4041" t="s">
        <v>55</v>
      </c>
      <c r="AJ4041">
        <v>0.99999997630000004</v>
      </c>
      <c r="AK4041">
        <v>0</v>
      </c>
      <c r="AL4041" s="8" t="s">
        <v>10987</v>
      </c>
      <c r="AM4041" s="10">
        <f t="shared" si="567"/>
        <v>2014</v>
      </c>
      <c r="AN4041">
        <f t="shared" si="568"/>
        <v>1</v>
      </c>
      <c r="AO4041">
        <f t="shared" si="574"/>
        <v>0</v>
      </c>
      <c r="AP4041">
        <f t="shared" si="569"/>
        <v>1</v>
      </c>
      <c r="AQ4041">
        <f t="shared" si="570"/>
        <v>0</v>
      </c>
      <c r="AR4041">
        <f t="shared" si="571"/>
        <v>0</v>
      </c>
      <c r="AS4041">
        <f t="shared" si="572"/>
        <v>0</v>
      </c>
      <c r="AT4041">
        <f t="shared" si="573"/>
        <v>0</v>
      </c>
      <c r="AU4041">
        <f t="shared" si="573"/>
        <v>0</v>
      </c>
      <c r="AV4041" t="str">
        <f t="shared" si="575"/>
        <v>2020-08-13T20:21:39</v>
      </c>
    </row>
    <row r="4042" spans="1:48" x14ac:dyDescent="0.25">
      <c r="A4042" s="5">
        <v>4113</v>
      </c>
      <c r="B4042" s="5" t="s">
        <v>7213</v>
      </c>
      <c r="C4042" s="5" t="s">
        <v>7214</v>
      </c>
      <c r="D4042" s="6" t="s">
        <v>7215</v>
      </c>
      <c r="E4042">
        <v>3</v>
      </c>
      <c r="F4042" s="7">
        <v>0.4024820107</v>
      </c>
      <c r="G4042" s="7">
        <v>0</v>
      </c>
      <c r="H4042" t="s">
        <v>7216</v>
      </c>
      <c r="I4042">
        <v>0</v>
      </c>
      <c r="J4042">
        <v>2794.4</v>
      </c>
      <c r="K4042">
        <v>30000</v>
      </c>
      <c r="L4042" t="s">
        <v>7359</v>
      </c>
      <c r="M4042" s="8" t="s">
        <v>53</v>
      </c>
      <c r="N4042" s="8">
        <v>0.75</v>
      </c>
      <c r="O4042">
        <v>0.25</v>
      </c>
      <c r="P4042" s="9">
        <v>0</v>
      </c>
      <c r="R4042" s="8"/>
      <c r="S4042" s="8"/>
      <c r="AA4042">
        <v>1623285</v>
      </c>
      <c r="AB4042">
        <v>0</v>
      </c>
      <c r="AC4042">
        <v>6</v>
      </c>
      <c r="AD4042">
        <v>0</v>
      </c>
      <c r="AE4042">
        <v>2019</v>
      </c>
      <c r="AF4042" t="s">
        <v>126</v>
      </c>
      <c r="AG4042">
        <v>100000</v>
      </c>
      <c r="AH4042" t="s">
        <v>55</v>
      </c>
      <c r="AI4042" t="s">
        <v>55</v>
      </c>
      <c r="AJ4042">
        <v>1</v>
      </c>
      <c r="AK4042">
        <v>1487</v>
      </c>
      <c r="AL4042" s="8"/>
      <c r="AM4042" s="10">
        <f t="shared" si="567"/>
        <v>2020</v>
      </c>
      <c r="AN4042">
        <f t="shared" si="568"/>
        <v>0</v>
      </c>
      <c r="AO4042">
        <f t="shared" si="574"/>
        <v>0</v>
      </c>
      <c r="AP4042">
        <f t="shared" si="569"/>
        <v>0</v>
      </c>
      <c r="AQ4042">
        <f t="shared" si="570"/>
        <v>1</v>
      </c>
      <c r="AR4042">
        <f t="shared" si="571"/>
        <v>0</v>
      </c>
      <c r="AS4042">
        <f t="shared" si="572"/>
        <v>0</v>
      </c>
      <c r="AT4042">
        <f t="shared" si="573"/>
        <v>0</v>
      </c>
      <c r="AU4042">
        <f t="shared" si="573"/>
        <v>0</v>
      </c>
      <c r="AV4042">
        <f t="shared" si="575"/>
        <v>0</v>
      </c>
    </row>
    <row r="4043" spans="1:48" x14ac:dyDescent="0.25">
      <c r="A4043" s="5">
        <v>4114</v>
      </c>
      <c r="B4043" s="5" t="s">
        <v>7213</v>
      </c>
      <c r="C4043" s="5" t="s">
        <v>7214</v>
      </c>
      <c r="D4043" s="6" t="s">
        <v>7215</v>
      </c>
      <c r="E4043">
        <v>3</v>
      </c>
      <c r="F4043" s="7">
        <v>0.4024820107</v>
      </c>
      <c r="G4043" s="7">
        <v>0</v>
      </c>
      <c r="H4043" t="s">
        <v>7216</v>
      </c>
      <c r="I4043">
        <v>0</v>
      </c>
      <c r="J4043">
        <v>2794.4</v>
      </c>
      <c r="K4043">
        <v>30000</v>
      </c>
      <c r="L4043" t="s">
        <v>52</v>
      </c>
      <c r="M4043" s="8" t="s">
        <v>53</v>
      </c>
      <c r="N4043" s="8">
        <v>0.75</v>
      </c>
      <c r="O4043">
        <v>0.25</v>
      </c>
      <c r="P4043" s="9">
        <v>0</v>
      </c>
      <c r="Q4043">
        <v>15000</v>
      </c>
      <c r="R4043" s="8"/>
      <c r="S4043" s="8"/>
      <c r="AA4043">
        <v>1623285</v>
      </c>
      <c r="AB4043">
        <v>0</v>
      </c>
      <c r="AC4043">
        <v>6</v>
      </c>
      <c r="AD4043">
        <v>0</v>
      </c>
      <c r="AE4043">
        <v>2019</v>
      </c>
      <c r="AF4043" t="s">
        <v>126</v>
      </c>
      <c r="AG4043">
        <v>100000</v>
      </c>
      <c r="AH4043" t="s">
        <v>55</v>
      </c>
      <c r="AI4043" t="s">
        <v>55</v>
      </c>
      <c r="AJ4043">
        <v>1</v>
      </c>
      <c r="AK4043">
        <v>1487</v>
      </c>
      <c r="AL4043" s="8" t="s">
        <v>10988</v>
      </c>
      <c r="AM4043" s="10">
        <f t="shared" si="567"/>
        <v>2020</v>
      </c>
      <c r="AN4043">
        <f t="shared" si="568"/>
        <v>1</v>
      </c>
      <c r="AO4043">
        <f t="shared" si="574"/>
        <v>0</v>
      </c>
      <c r="AP4043">
        <f t="shared" si="569"/>
        <v>0</v>
      </c>
      <c r="AQ4043">
        <f t="shared" si="570"/>
        <v>1</v>
      </c>
      <c r="AR4043">
        <f t="shared" si="571"/>
        <v>0</v>
      </c>
      <c r="AS4043">
        <f t="shared" si="572"/>
        <v>0</v>
      </c>
      <c r="AT4043">
        <f t="shared" si="573"/>
        <v>0</v>
      </c>
      <c r="AU4043">
        <f t="shared" si="573"/>
        <v>0</v>
      </c>
      <c r="AV4043" t="str">
        <f t="shared" si="575"/>
        <v>2020-08-13T20:22:42</v>
      </c>
    </row>
    <row r="4044" spans="1:48" x14ac:dyDescent="0.25">
      <c r="A4044" s="5">
        <v>4115</v>
      </c>
      <c r="B4044" s="5" t="s">
        <v>10989</v>
      </c>
      <c r="C4044" s="5" t="s">
        <v>10990</v>
      </c>
      <c r="D4044" s="6" t="s">
        <v>10991</v>
      </c>
      <c r="E4044">
        <v>3</v>
      </c>
      <c r="F4044" s="7">
        <v>0.55365240640000002</v>
      </c>
      <c r="G4044" s="7">
        <v>0</v>
      </c>
      <c r="H4044" t="s">
        <v>3913</v>
      </c>
      <c r="I4044">
        <v>225</v>
      </c>
      <c r="J4044">
        <v>3740</v>
      </c>
      <c r="K4044">
        <v>30000</v>
      </c>
      <c r="L4044" t="s">
        <v>52</v>
      </c>
      <c r="M4044" s="8" t="s">
        <v>86</v>
      </c>
      <c r="N4044" s="8">
        <v>0.64285714285714202</v>
      </c>
      <c r="O4044">
        <v>0.35714285714285698</v>
      </c>
      <c r="P4044" s="9">
        <v>0</v>
      </c>
      <c r="Q4044">
        <v>10000</v>
      </c>
      <c r="R4044" s="8"/>
      <c r="S4044" s="8"/>
      <c r="AA4044">
        <v>334919</v>
      </c>
      <c r="AB4044">
        <v>0</v>
      </c>
      <c r="AC4044">
        <v>12</v>
      </c>
      <c r="AD4044">
        <v>0</v>
      </c>
      <c r="AE4044">
        <v>2004</v>
      </c>
      <c r="AF4044" t="s">
        <v>121</v>
      </c>
      <c r="AG4044">
        <v>10000</v>
      </c>
      <c r="AH4044" t="s">
        <v>55</v>
      </c>
      <c r="AI4044" t="s">
        <v>56</v>
      </c>
      <c r="AJ4044">
        <v>1</v>
      </c>
      <c r="AK4044">
        <v>30800</v>
      </c>
      <c r="AL4044" s="8" t="s">
        <v>10992</v>
      </c>
      <c r="AM4044" s="10">
        <f t="shared" si="567"/>
        <v>2018</v>
      </c>
      <c r="AN4044">
        <f t="shared" si="568"/>
        <v>1</v>
      </c>
      <c r="AO4044">
        <f t="shared" si="574"/>
        <v>0</v>
      </c>
      <c r="AP4044">
        <f t="shared" si="569"/>
        <v>0</v>
      </c>
      <c r="AQ4044">
        <f t="shared" si="570"/>
        <v>0</v>
      </c>
      <c r="AR4044">
        <f t="shared" si="571"/>
        <v>1</v>
      </c>
      <c r="AS4044">
        <f t="shared" si="572"/>
        <v>0</v>
      </c>
      <c r="AT4044">
        <f t="shared" si="573"/>
        <v>0</v>
      </c>
      <c r="AU4044">
        <f t="shared" si="573"/>
        <v>1</v>
      </c>
      <c r="AV4044" t="str">
        <f t="shared" si="575"/>
        <v>2020-08-13T20:23:51</v>
      </c>
    </row>
    <row r="4045" spans="1:48" x14ac:dyDescent="0.25">
      <c r="A4045" s="5">
        <v>4116</v>
      </c>
      <c r="B4045" s="5" t="s">
        <v>830</v>
      </c>
      <c r="C4045" s="5" t="s">
        <v>831</v>
      </c>
      <c r="D4045" s="6" t="s">
        <v>832</v>
      </c>
      <c r="E4045">
        <v>5</v>
      </c>
      <c r="F4045" s="7">
        <v>0.41231628570000001</v>
      </c>
      <c r="G4045" s="7">
        <v>0</v>
      </c>
      <c r="H4045" t="s">
        <v>833</v>
      </c>
      <c r="I4045">
        <v>0</v>
      </c>
      <c r="J4045">
        <v>20797</v>
      </c>
      <c r="K4045">
        <v>90000</v>
      </c>
      <c r="L4045" t="s">
        <v>52</v>
      </c>
      <c r="M4045" s="8" t="s">
        <v>53</v>
      </c>
      <c r="N4045" s="8">
        <v>0.75</v>
      </c>
      <c r="O4045">
        <v>0.249999999999999</v>
      </c>
      <c r="P4045" s="9">
        <v>0</v>
      </c>
      <c r="Q4045">
        <v>45000</v>
      </c>
      <c r="R4045" s="8"/>
      <c r="S4045" s="8" t="s">
        <v>329</v>
      </c>
      <c r="T4045">
        <v>297327</v>
      </c>
      <c r="U4045">
        <v>88730</v>
      </c>
      <c r="V4045">
        <v>514739</v>
      </c>
      <c r="W4045">
        <v>420146</v>
      </c>
      <c r="X4045">
        <v>0</v>
      </c>
      <c r="Y4045">
        <v>0</v>
      </c>
      <c r="Z4045">
        <v>278908</v>
      </c>
      <c r="AA4045">
        <v>5978172</v>
      </c>
      <c r="AB4045">
        <v>0</v>
      </c>
      <c r="AC4045">
        <v>12</v>
      </c>
      <c r="AD4045">
        <v>0</v>
      </c>
      <c r="AE4045">
        <v>2018</v>
      </c>
      <c r="AF4045" t="s">
        <v>126</v>
      </c>
      <c r="AG4045">
        <v>200000</v>
      </c>
      <c r="AH4045" t="s">
        <v>55</v>
      </c>
      <c r="AI4045" t="s">
        <v>55</v>
      </c>
      <c r="AJ4045">
        <v>1</v>
      </c>
      <c r="AK4045">
        <v>3960</v>
      </c>
      <c r="AL4045" s="8" t="s">
        <v>10993</v>
      </c>
      <c r="AM4045" s="10">
        <f t="shared" si="567"/>
        <v>2018</v>
      </c>
      <c r="AN4045">
        <f t="shared" si="568"/>
        <v>1</v>
      </c>
      <c r="AO4045">
        <f t="shared" si="574"/>
        <v>0</v>
      </c>
      <c r="AP4045">
        <f t="shared" si="569"/>
        <v>0</v>
      </c>
      <c r="AQ4045">
        <f t="shared" si="570"/>
        <v>1</v>
      </c>
      <c r="AR4045">
        <f t="shared" si="571"/>
        <v>0</v>
      </c>
      <c r="AS4045">
        <f t="shared" si="572"/>
        <v>0</v>
      </c>
      <c r="AT4045">
        <f t="shared" si="573"/>
        <v>0</v>
      </c>
      <c r="AU4045">
        <f t="shared" si="573"/>
        <v>0</v>
      </c>
      <c r="AV4045" t="str">
        <f t="shared" si="575"/>
        <v>2020-08-14T13:54:26</v>
      </c>
    </row>
    <row r="4046" spans="1:48" x14ac:dyDescent="0.25">
      <c r="A4046" s="5">
        <v>4117</v>
      </c>
      <c r="B4046" s="5" t="s">
        <v>280</v>
      </c>
      <c r="C4046" s="5" t="s">
        <v>281</v>
      </c>
      <c r="D4046" s="6" t="s">
        <v>282</v>
      </c>
      <c r="E4046">
        <v>43</v>
      </c>
      <c r="F4046" s="7">
        <v>0.37007014459999998</v>
      </c>
      <c r="G4046" s="7">
        <v>0</v>
      </c>
      <c r="H4046" t="s">
        <v>283</v>
      </c>
      <c r="I4046">
        <v>0</v>
      </c>
      <c r="J4046">
        <v>2480</v>
      </c>
      <c r="K4046">
        <v>30000</v>
      </c>
      <c r="L4046" t="s">
        <v>52</v>
      </c>
      <c r="M4046" s="8" t="s">
        <v>53</v>
      </c>
      <c r="N4046" s="8">
        <v>0.80357142857142805</v>
      </c>
      <c r="O4046">
        <v>0.19642857142857101</v>
      </c>
      <c r="P4046" s="9">
        <v>0</v>
      </c>
      <c r="Q4046">
        <v>30000</v>
      </c>
      <c r="R4046" s="8"/>
      <c r="S4046" s="8"/>
      <c r="AA4046">
        <v>2300978</v>
      </c>
      <c r="AB4046">
        <v>0</v>
      </c>
      <c r="AC4046">
        <v>12</v>
      </c>
      <c r="AD4046">
        <v>0</v>
      </c>
      <c r="AE4046">
        <v>2005</v>
      </c>
      <c r="AF4046" t="s">
        <v>121</v>
      </c>
      <c r="AG4046">
        <v>60000</v>
      </c>
      <c r="AH4046" t="s">
        <v>55</v>
      </c>
      <c r="AI4046" t="s">
        <v>55</v>
      </c>
      <c r="AJ4046">
        <v>1</v>
      </c>
      <c r="AK4046">
        <v>11880</v>
      </c>
      <c r="AL4046" s="8" t="s">
        <v>10994</v>
      </c>
      <c r="AM4046" s="10">
        <f t="shared" si="567"/>
        <v>2006</v>
      </c>
      <c r="AN4046">
        <f t="shared" si="568"/>
        <v>1</v>
      </c>
      <c r="AO4046">
        <f t="shared" si="574"/>
        <v>0</v>
      </c>
      <c r="AP4046">
        <f t="shared" si="569"/>
        <v>0</v>
      </c>
      <c r="AQ4046">
        <f t="shared" si="570"/>
        <v>1</v>
      </c>
      <c r="AR4046">
        <f t="shared" si="571"/>
        <v>0</v>
      </c>
      <c r="AS4046">
        <f t="shared" si="572"/>
        <v>0</v>
      </c>
      <c r="AT4046">
        <f t="shared" si="573"/>
        <v>0</v>
      </c>
      <c r="AU4046">
        <f t="shared" si="573"/>
        <v>0</v>
      </c>
      <c r="AV4046" t="str">
        <f t="shared" si="575"/>
        <v>2020-08-14T15:10:15</v>
      </c>
    </row>
    <row r="4047" spans="1:48" x14ac:dyDescent="0.25">
      <c r="A4047" s="5">
        <v>4118</v>
      </c>
      <c r="B4047" s="5" t="s">
        <v>761</v>
      </c>
      <c r="C4047" s="5" t="s">
        <v>762</v>
      </c>
      <c r="D4047" s="6" t="s">
        <v>763</v>
      </c>
      <c r="E4047">
        <v>27</v>
      </c>
      <c r="F4047" s="7">
        <v>0.3770236341</v>
      </c>
      <c r="G4047" s="7">
        <v>0</v>
      </c>
      <c r="H4047" t="s">
        <v>764</v>
      </c>
      <c r="I4047">
        <v>67</v>
      </c>
      <c r="J4047">
        <v>387169.99</v>
      </c>
      <c r="K4047">
        <v>460000</v>
      </c>
      <c r="L4047" t="s">
        <v>52</v>
      </c>
      <c r="M4047" s="8" t="s">
        <v>86</v>
      </c>
      <c r="N4047" s="8">
        <v>0.64285714285714202</v>
      </c>
      <c r="O4047">
        <v>0.35714285714285698</v>
      </c>
      <c r="P4047" s="9">
        <v>0.86602540378443904</v>
      </c>
      <c r="Q4047">
        <v>400000</v>
      </c>
      <c r="R4047" s="8"/>
      <c r="S4047" s="8" t="s">
        <v>329</v>
      </c>
      <c r="T4047">
        <v>10018164</v>
      </c>
      <c r="U4047">
        <v>2830625</v>
      </c>
      <c r="V4047">
        <v>12360376</v>
      </c>
      <c r="W4047">
        <v>9545292</v>
      </c>
      <c r="X4047">
        <v>75458</v>
      </c>
      <c r="Y4047">
        <v>3545420</v>
      </c>
      <c r="Z4047">
        <v>5542173</v>
      </c>
      <c r="AA4047">
        <v>26118681</v>
      </c>
      <c r="AB4047">
        <v>7470535</v>
      </c>
      <c r="AC4047">
        <v>12</v>
      </c>
      <c r="AD4047">
        <v>18648146</v>
      </c>
      <c r="AE4047">
        <v>2017</v>
      </c>
      <c r="AF4047" t="s">
        <v>126</v>
      </c>
      <c r="AG4047">
        <v>390000</v>
      </c>
      <c r="AH4047" t="s">
        <v>55</v>
      </c>
      <c r="AI4047" t="s">
        <v>56</v>
      </c>
      <c r="AJ4047">
        <v>1</v>
      </c>
      <c r="AK4047">
        <v>5400</v>
      </c>
      <c r="AL4047" s="8" t="s">
        <v>10995</v>
      </c>
      <c r="AM4047" s="10">
        <f t="shared" si="567"/>
        <v>2017</v>
      </c>
      <c r="AN4047">
        <f t="shared" si="568"/>
        <v>1</v>
      </c>
      <c r="AO4047">
        <f t="shared" si="574"/>
        <v>0</v>
      </c>
      <c r="AP4047">
        <f t="shared" si="569"/>
        <v>0</v>
      </c>
      <c r="AQ4047">
        <f t="shared" si="570"/>
        <v>0</v>
      </c>
      <c r="AR4047">
        <f t="shared" si="571"/>
        <v>1</v>
      </c>
      <c r="AS4047">
        <f t="shared" si="572"/>
        <v>0</v>
      </c>
      <c r="AT4047">
        <f t="shared" si="573"/>
        <v>0</v>
      </c>
      <c r="AU4047">
        <f t="shared" si="573"/>
        <v>1</v>
      </c>
      <c r="AV4047" t="str">
        <f t="shared" si="575"/>
        <v>2020-08-14T13:53:29</v>
      </c>
    </row>
    <row r="4048" spans="1:48" x14ac:dyDescent="0.25">
      <c r="A4048" s="5">
        <v>4119</v>
      </c>
      <c r="B4048" s="5" t="s">
        <v>10996</v>
      </c>
      <c r="C4048" s="5" t="s">
        <v>10997</v>
      </c>
      <c r="D4048" s="6" t="s">
        <v>10998</v>
      </c>
      <c r="E4048">
        <v>629</v>
      </c>
      <c r="F4048" s="7">
        <v>0.3560265219</v>
      </c>
      <c r="G4048" s="7">
        <v>0</v>
      </c>
      <c r="H4048" t="s">
        <v>10999</v>
      </c>
      <c r="I4048">
        <v>0</v>
      </c>
      <c r="J4048">
        <v>0</v>
      </c>
      <c r="K4048">
        <v>25000</v>
      </c>
      <c r="L4048" t="s">
        <v>52</v>
      </c>
      <c r="M4048" s="8" t="s">
        <v>53</v>
      </c>
      <c r="N4048" s="8">
        <v>0.83928571428571397</v>
      </c>
      <c r="O4048">
        <v>0.160714285714285</v>
      </c>
      <c r="P4048" s="9">
        <v>0</v>
      </c>
      <c r="Q4048">
        <v>5000</v>
      </c>
      <c r="R4048" s="8"/>
      <c r="S4048" s="8"/>
      <c r="AA4048">
        <v>3733211</v>
      </c>
      <c r="AB4048">
        <v>0</v>
      </c>
      <c r="AC4048">
        <v>12</v>
      </c>
      <c r="AD4048">
        <v>0</v>
      </c>
      <c r="AE4048">
        <v>2002</v>
      </c>
      <c r="AF4048" t="s">
        <v>54</v>
      </c>
      <c r="AG4048">
        <v>20000</v>
      </c>
      <c r="AH4048" t="s">
        <v>55</v>
      </c>
      <c r="AI4048" t="s">
        <v>55</v>
      </c>
      <c r="AJ4048">
        <v>1</v>
      </c>
      <c r="AK4048">
        <v>7040</v>
      </c>
      <c r="AL4048" s="8" t="s">
        <v>11000</v>
      </c>
      <c r="AM4048" s="10">
        <f t="shared" si="567"/>
        <v>2012</v>
      </c>
      <c r="AN4048">
        <f t="shared" si="568"/>
        <v>1</v>
      </c>
      <c r="AO4048">
        <f t="shared" si="574"/>
        <v>0</v>
      </c>
      <c r="AP4048">
        <f t="shared" si="569"/>
        <v>0</v>
      </c>
      <c r="AQ4048">
        <f t="shared" si="570"/>
        <v>1</v>
      </c>
      <c r="AR4048">
        <f t="shared" si="571"/>
        <v>0</v>
      </c>
      <c r="AS4048">
        <f t="shared" si="572"/>
        <v>0</v>
      </c>
      <c r="AT4048">
        <f t="shared" si="573"/>
        <v>0</v>
      </c>
      <c r="AU4048">
        <f t="shared" si="573"/>
        <v>0</v>
      </c>
      <c r="AV4048" t="str">
        <f t="shared" si="575"/>
        <v>2020-08-14T15:11:29</v>
      </c>
    </row>
    <row r="4049" spans="1:48" x14ac:dyDescent="0.25">
      <c r="A4049" s="5">
        <v>4120</v>
      </c>
      <c r="B4049" s="5" t="s">
        <v>6724</v>
      </c>
      <c r="C4049" s="5" t="s">
        <v>374</v>
      </c>
      <c r="D4049" s="6" t="s">
        <v>6725</v>
      </c>
      <c r="E4049">
        <v>36</v>
      </c>
      <c r="F4049" s="7">
        <v>0.42504246070000001</v>
      </c>
      <c r="G4049" s="7">
        <v>0</v>
      </c>
      <c r="H4049" t="s">
        <v>6726</v>
      </c>
      <c r="I4049">
        <v>0</v>
      </c>
      <c r="J4049">
        <v>0</v>
      </c>
      <c r="K4049">
        <v>15000</v>
      </c>
      <c r="L4049" t="s">
        <v>199</v>
      </c>
      <c r="M4049" s="8" t="s">
        <v>53</v>
      </c>
      <c r="N4049" s="8">
        <v>0.71428571428571397</v>
      </c>
      <c r="O4049">
        <v>0.28571428571428498</v>
      </c>
      <c r="P4049" s="9">
        <v>0.93174505017433096</v>
      </c>
      <c r="R4049" s="8"/>
      <c r="S4049" s="8" t="s">
        <v>217</v>
      </c>
      <c r="T4049">
        <v>5282755</v>
      </c>
      <c r="U4049">
        <v>3273120</v>
      </c>
      <c r="V4049">
        <v>5285481</v>
      </c>
      <c r="W4049">
        <v>1996664</v>
      </c>
      <c r="X4049">
        <v>49108</v>
      </c>
      <c r="Y4049">
        <v>2138147</v>
      </c>
      <c r="Z4049">
        <v>3083984</v>
      </c>
      <c r="AA4049">
        <v>3448717</v>
      </c>
      <c r="AB4049">
        <v>3291530</v>
      </c>
      <c r="AC4049">
        <v>12</v>
      </c>
      <c r="AD4049">
        <v>157187</v>
      </c>
      <c r="AE4049">
        <v>2006</v>
      </c>
      <c r="AF4049" t="s">
        <v>121</v>
      </c>
      <c r="AG4049">
        <v>100000</v>
      </c>
      <c r="AH4049" t="s">
        <v>55</v>
      </c>
      <c r="AI4049" t="s">
        <v>55</v>
      </c>
      <c r="AJ4049">
        <v>1</v>
      </c>
      <c r="AK4049">
        <v>0</v>
      </c>
      <c r="AL4049" s="8"/>
      <c r="AM4049" s="10">
        <f t="shared" si="567"/>
        <v>2009</v>
      </c>
      <c r="AN4049">
        <f t="shared" si="568"/>
        <v>0</v>
      </c>
      <c r="AO4049">
        <f t="shared" si="574"/>
        <v>1</v>
      </c>
      <c r="AP4049">
        <f t="shared" si="569"/>
        <v>0</v>
      </c>
      <c r="AQ4049">
        <f t="shared" si="570"/>
        <v>1</v>
      </c>
      <c r="AR4049">
        <f t="shared" si="571"/>
        <v>0</v>
      </c>
      <c r="AS4049">
        <f t="shared" si="572"/>
        <v>0</v>
      </c>
      <c r="AT4049">
        <f t="shared" si="573"/>
        <v>0</v>
      </c>
      <c r="AU4049">
        <f t="shared" si="573"/>
        <v>0</v>
      </c>
      <c r="AV4049">
        <f t="shared" si="575"/>
        <v>0</v>
      </c>
    </row>
    <row r="4050" spans="1:48" x14ac:dyDescent="0.25">
      <c r="A4050" s="5">
        <v>4121</v>
      </c>
      <c r="B4050" s="5" t="s">
        <v>4553</v>
      </c>
      <c r="C4050" s="5" t="s">
        <v>4554</v>
      </c>
      <c r="D4050" s="6" t="s">
        <v>4555</v>
      </c>
      <c r="E4050">
        <v>168</v>
      </c>
      <c r="F4050" s="7">
        <v>0.42981191219999998</v>
      </c>
      <c r="G4050" s="7">
        <v>0</v>
      </c>
      <c r="H4050" t="s">
        <v>4556</v>
      </c>
      <c r="I4050">
        <v>74</v>
      </c>
      <c r="J4050">
        <v>23868.799999999999</v>
      </c>
      <c r="K4050">
        <v>200000</v>
      </c>
      <c r="L4050" t="s">
        <v>199</v>
      </c>
      <c r="M4050" s="8" t="s">
        <v>86</v>
      </c>
      <c r="N4050" s="8">
        <v>0.58928571428571397</v>
      </c>
      <c r="O4050">
        <v>0.41071428571428498</v>
      </c>
      <c r="P4050" s="9">
        <v>-0.86602540378443904</v>
      </c>
      <c r="R4050" s="8"/>
      <c r="S4050" s="8"/>
      <c r="AA4050">
        <v>0</v>
      </c>
      <c r="AB4050">
        <v>0</v>
      </c>
      <c r="AC4050">
        <v>1</v>
      </c>
      <c r="AD4050">
        <v>0</v>
      </c>
      <c r="AE4050">
        <v>2000</v>
      </c>
      <c r="AF4050" t="s">
        <v>54</v>
      </c>
      <c r="AG4050">
        <v>11011313</v>
      </c>
      <c r="AH4050" t="s">
        <v>55</v>
      </c>
      <c r="AI4050" t="s">
        <v>55</v>
      </c>
      <c r="AJ4050">
        <v>0.83244396070000004</v>
      </c>
      <c r="AK4050">
        <v>145500</v>
      </c>
      <c r="AL4050" s="8"/>
      <c r="AM4050" s="10">
        <f t="shared" si="567"/>
        <v>2007</v>
      </c>
      <c r="AN4050">
        <f t="shared" si="568"/>
        <v>0</v>
      </c>
      <c r="AO4050">
        <f t="shared" si="574"/>
        <v>1</v>
      </c>
      <c r="AP4050">
        <f t="shared" si="569"/>
        <v>0</v>
      </c>
      <c r="AQ4050">
        <f t="shared" si="570"/>
        <v>0</v>
      </c>
      <c r="AR4050">
        <f t="shared" si="571"/>
        <v>1</v>
      </c>
      <c r="AS4050">
        <f t="shared" si="572"/>
        <v>0</v>
      </c>
      <c r="AT4050">
        <f t="shared" si="573"/>
        <v>0</v>
      </c>
      <c r="AU4050">
        <f t="shared" si="573"/>
        <v>0</v>
      </c>
      <c r="AV4050">
        <f t="shared" si="575"/>
        <v>0</v>
      </c>
    </row>
    <row r="4051" spans="1:48" x14ac:dyDescent="0.25">
      <c r="A4051" s="5">
        <v>4122</v>
      </c>
      <c r="B4051" s="5" t="s">
        <v>7843</v>
      </c>
      <c r="C4051" s="5" t="s">
        <v>7844</v>
      </c>
      <c r="D4051" s="6" t="s">
        <v>7845</v>
      </c>
      <c r="E4051">
        <v>4</v>
      </c>
      <c r="F4051" s="7">
        <v>0.2056178239</v>
      </c>
      <c r="G4051" s="7">
        <v>0</v>
      </c>
      <c r="H4051" t="s">
        <v>1005</v>
      </c>
      <c r="I4051">
        <v>0</v>
      </c>
      <c r="J4051">
        <v>0</v>
      </c>
      <c r="K4051">
        <v>120000</v>
      </c>
      <c r="L4051" t="s">
        <v>52</v>
      </c>
      <c r="M4051" s="8" t="s">
        <v>63</v>
      </c>
      <c r="N4051" s="8">
        <v>0.94642857142857095</v>
      </c>
      <c r="O4051">
        <v>5.3571428571428499E-2</v>
      </c>
      <c r="P4051" s="9">
        <v>0</v>
      </c>
      <c r="Q4051">
        <v>120000</v>
      </c>
      <c r="R4051" s="8"/>
      <c r="S4051" s="8" t="s">
        <v>329</v>
      </c>
      <c r="T4051">
        <v>4433096</v>
      </c>
      <c r="U4051">
        <v>2200921</v>
      </c>
      <c r="V4051">
        <v>4517091</v>
      </c>
      <c r="W4051">
        <v>2316169</v>
      </c>
      <c r="X4051">
        <v>0</v>
      </c>
      <c r="Y4051">
        <v>1027255</v>
      </c>
      <c r="Z4051">
        <v>2187761</v>
      </c>
      <c r="AA4051">
        <v>8833287</v>
      </c>
      <c r="AB4051">
        <v>2048222</v>
      </c>
      <c r="AC4051">
        <v>12</v>
      </c>
      <c r="AD4051">
        <v>6785065</v>
      </c>
      <c r="AE4051">
        <v>2013</v>
      </c>
      <c r="AF4051" t="s">
        <v>68</v>
      </c>
      <c r="AG4051">
        <v>587590</v>
      </c>
      <c r="AH4051" t="s">
        <v>55</v>
      </c>
      <c r="AI4051" t="s">
        <v>55</v>
      </c>
      <c r="AJ4051">
        <v>1</v>
      </c>
      <c r="AK4051">
        <v>388500</v>
      </c>
      <c r="AL4051" s="8" t="s">
        <v>11001</v>
      </c>
      <c r="AM4051" s="10">
        <f t="shared" si="567"/>
        <v>2017</v>
      </c>
      <c r="AN4051">
        <f t="shared" si="568"/>
        <v>1</v>
      </c>
      <c r="AO4051">
        <f t="shared" si="574"/>
        <v>0</v>
      </c>
      <c r="AP4051">
        <f t="shared" si="569"/>
        <v>1</v>
      </c>
      <c r="AQ4051">
        <f t="shared" si="570"/>
        <v>0</v>
      </c>
      <c r="AR4051">
        <f t="shared" si="571"/>
        <v>0</v>
      </c>
      <c r="AS4051">
        <f t="shared" si="572"/>
        <v>0</v>
      </c>
      <c r="AT4051">
        <f t="shared" si="573"/>
        <v>0</v>
      </c>
      <c r="AU4051">
        <f t="shared" si="573"/>
        <v>0</v>
      </c>
      <c r="AV4051" t="str">
        <f t="shared" si="575"/>
        <v>2020-08-14T17:43:30</v>
      </c>
    </row>
    <row r="4052" spans="1:48" x14ac:dyDescent="0.25">
      <c r="A4052" s="5">
        <v>4123</v>
      </c>
      <c r="B4052" s="5" t="s">
        <v>3233</v>
      </c>
      <c r="C4052" s="5" t="s">
        <v>3234</v>
      </c>
      <c r="D4052" s="6" t="s">
        <v>3235</v>
      </c>
      <c r="E4052">
        <v>23</v>
      </c>
      <c r="F4052" s="7">
        <v>0.32979612670000003</v>
      </c>
      <c r="G4052" s="7">
        <v>0</v>
      </c>
      <c r="H4052" t="s">
        <v>2608</v>
      </c>
      <c r="I4052">
        <v>0</v>
      </c>
      <c r="J4052">
        <v>0</v>
      </c>
      <c r="K4052">
        <v>162000</v>
      </c>
      <c r="L4052" t="s">
        <v>52</v>
      </c>
      <c r="M4052" s="8" t="s">
        <v>86</v>
      </c>
      <c r="N4052" s="8">
        <v>0.53571428571428503</v>
      </c>
      <c r="O4052">
        <v>0.46428571428571402</v>
      </c>
      <c r="P4052" s="9">
        <v>-0.92759016560096497</v>
      </c>
      <c r="Q4052">
        <v>162000</v>
      </c>
      <c r="R4052" s="8"/>
      <c r="S4052" s="8" t="s">
        <v>329</v>
      </c>
      <c r="T4052">
        <v>7346700</v>
      </c>
      <c r="U4052">
        <v>5304185</v>
      </c>
      <c r="V4052">
        <v>8945697</v>
      </c>
      <c r="W4052">
        <v>1678506</v>
      </c>
      <c r="X4052">
        <v>1963005</v>
      </c>
      <c r="Y4052">
        <v>4278294</v>
      </c>
      <c r="Z4052">
        <v>2690647</v>
      </c>
      <c r="AA4052">
        <v>20052539</v>
      </c>
      <c r="AB4052">
        <v>3766634</v>
      </c>
      <c r="AC4052">
        <v>12</v>
      </c>
      <c r="AD4052">
        <v>16285905</v>
      </c>
      <c r="AE4052">
        <v>2014</v>
      </c>
      <c r="AF4052" t="s">
        <v>68</v>
      </c>
      <c r="AG4052">
        <v>1500000</v>
      </c>
      <c r="AH4052" t="s">
        <v>56</v>
      </c>
      <c r="AI4052" t="s">
        <v>56</v>
      </c>
      <c r="AJ4052">
        <v>0.95886879390000002</v>
      </c>
      <c r="AK4052">
        <v>587379</v>
      </c>
      <c r="AL4052" s="8" t="s">
        <v>11002</v>
      </c>
      <c r="AM4052" s="10">
        <f t="shared" si="567"/>
        <v>2016</v>
      </c>
      <c r="AN4052">
        <f t="shared" si="568"/>
        <v>1</v>
      </c>
      <c r="AO4052">
        <f t="shared" si="574"/>
        <v>0</v>
      </c>
      <c r="AP4052">
        <f t="shared" si="569"/>
        <v>0</v>
      </c>
      <c r="AQ4052">
        <f t="shared" si="570"/>
        <v>0</v>
      </c>
      <c r="AR4052">
        <f t="shared" si="571"/>
        <v>1</v>
      </c>
      <c r="AS4052">
        <f t="shared" si="572"/>
        <v>0</v>
      </c>
      <c r="AT4052">
        <f t="shared" si="573"/>
        <v>1</v>
      </c>
      <c r="AU4052">
        <f t="shared" si="573"/>
        <v>1</v>
      </c>
      <c r="AV4052" t="str">
        <f t="shared" si="575"/>
        <v>2020-08-14T15:21:54</v>
      </c>
    </row>
    <row r="4053" spans="1:48" x14ac:dyDescent="0.25">
      <c r="A4053" s="5">
        <v>4124</v>
      </c>
      <c r="B4053" s="5" t="s">
        <v>4467</v>
      </c>
      <c r="C4053" s="5" t="s">
        <v>4468</v>
      </c>
      <c r="D4053" s="6" t="s">
        <v>4469</v>
      </c>
      <c r="E4053">
        <v>13</v>
      </c>
      <c r="F4053" s="7">
        <v>0.30401720910000002</v>
      </c>
      <c r="G4053" s="7">
        <v>0</v>
      </c>
      <c r="H4053" t="s">
        <v>1880</v>
      </c>
      <c r="I4053">
        <v>0</v>
      </c>
      <c r="J4053">
        <v>0</v>
      </c>
      <c r="K4053">
        <v>20000</v>
      </c>
      <c r="L4053" t="s">
        <v>52</v>
      </c>
      <c r="M4053" s="8" t="s">
        <v>86</v>
      </c>
      <c r="N4053" s="8">
        <v>0.60714285714285698</v>
      </c>
      <c r="O4053">
        <v>0.39285714285714202</v>
      </c>
      <c r="P4053" s="9">
        <v>0.27738082215940602</v>
      </c>
      <c r="Q4053">
        <v>20000</v>
      </c>
      <c r="R4053" s="8"/>
      <c r="S4053" s="8" t="s">
        <v>217</v>
      </c>
      <c r="T4053">
        <v>3863919</v>
      </c>
      <c r="U4053">
        <v>358515</v>
      </c>
      <c r="V4053">
        <v>6079783</v>
      </c>
      <c r="W4053">
        <v>5406940</v>
      </c>
      <c r="X4053">
        <v>35000</v>
      </c>
      <c r="Y4053">
        <v>426682</v>
      </c>
      <c r="Z4053">
        <v>115401</v>
      </c>
      <c r="AA4053">
        <v>0</v>
      </c>
      <c r="AB4053">
        <v>0</v>
      </c>
      <c r="AC4053">
        <v>1</v>
      </c>
      <c r="AD4053">
        <v>0</v>
      </c>
      <c r="AE4053">
        <v>2000</v>
      </c>
      <c r="AF4053" t="s">
        <v>54</v>
      </c>
      <c r="AG4053">
        <v>60000</v>
      </c>
      <c r="AH4053" t="s">
        <v>55</v>
      </c>
      <c r="AI4053" t="s">
        <v>55</v>
      </c>
      <c r="AJ4053">
        <v>1</v>
      </c>
      <c r="AK4053">
        <v>101190</v>
      </c>
      <c r="AL4053" s="8" t="s">
        <v>11003</v>
      </c>
      <c r="AM4053" s="10">
        <f t="shared" si="567"/>
        <v>2018</v>
      </c>
      <c r="AN4053">
        <f t="shared" si="568"/>
        <v>1</v>
      </c>
      <c r="AO4053">
        <f t="shared" si="574"/>
        <v>0</v>
      </c>
      <c r="AP4053">
        <f t="shared" si="569"/>
        <v>0</v>
      </c>
      <c r="AQ4053">
        <f t="shared" si="570"/>
        <v>0</v>
      </c>
      <c r="AR4053">
        <f t="shared" si="571"/>
        <v>1</v>
      </c>
      <c r="AS4053">
        <f t="shared" si="572"/>
        <v>0</v>
      </c>
      <c r="AT4053">
        <f t="shared" si="573"/>
        <v>0</v>
      </c>
      <c r="AU4053">
        <f t="shared" si="573"/>
        <v>0</v>
      </c>
      <c r="AV4053" t="str">
        <f t="shared" si="575"/>
        <v>2020-08-14T16:56:06</v>
      </c>
    </row>
    <row r="4054" spans="1:48" x14ac:dyDescent="0.25">
      <c r="A4054" s="5">
        <v>4125</v>
      </c>
      <c r="B4054" s="5" t="s">
        <v>5220</v>
      </c>
      <c r="C4054" s="5" t="s">
        <v>5221</v>
      </c>
      <c r="D4054" s="6" t="s">
        <v>5222</v>
      </c>
      <c r="E4054">
        <v>3</v>
      </c>
      <c r="F4054" s="7">
        <v>0.36465506399999997</v>
      </c>
      <c r="G4054" s="7">
        <v>0</v>
      </c>
      <c r="H4054" t="s">
        <v>5223</v>
      </c>
      <c r="I4054">
        <v>0</v>
      </c>
      <c r="J4054">
        <v>0</v>
      </c>
      <c r="K4054">
        <v>10000</v>
      </c>
      <c r="L4054" t="s">
        <v>52</v>
      </c>
      <c r="M4054" s="8" t="s">
        <v>53</v>
      </c>
      <c r="N4054" s="8">
        <v>0.85714285714285698</v>
      </c>
      <c r="O4054">
        <v>0.14285714285714199</v>
      </c>
      <c r="P4054" s="9">
        <v>0</v>
      </c>
      <c r="Q4054">
        <v>10000</v>
      </c>
      <c r="R4054" s="8"/>
      <c r="S4054" s="8"/>
      <c r="AA4054">
        <v>34144880</v>
      </c>
      <c r="AB4054">
        <v>0</v>
      </c>
      <c r="AC4054">
        <v>12</v>
      </c>
      <c r="AD4054">
        <v>0</v>
      </c>
      <c r="AE4054">
        <v>2000</v>
      </c>
      <c r="AF4054" t="s">
        <v>54</v>
      </c>
      <c r="AG4054">
        <v>9077421</v>
      </c>
      <c r="AH4054" t="s">
        <v>55</v>
      </c>
      <c r="AI4054" t="s">
        <v>55</v>
      </c>
      <c r="AJ4054">
        <v>1</v>
      </c>
      <c r="AK4054">
        <v>1231180</v>
      </c>
      <c r="AL4054" s="8" t="s">
        <v>11004</v>
      </c>
      <c r="AM4054" s="10">
        <f t="shared" si="567"/>
        <v>2013</v>
      </c>
      <c r="AN4054">
        <f t="shared" si="568"/>
        <v>1</v>
      </c>
      <c r="AO4054">
        <f t="shared" si="574"/>
        <v>0</v>
      </c>
      <c r="AP4054">
        <f t="shared" si="569"/>
        <v>0</v>
      </c>
      <c r="AQ4054">
        <f t="shared" si="570"/>
        <v>1</v>
      </c>
      <c r="AR4054">
        <f t="shared" si="571"/>
        <v>0</v>
      </c>
      <c r="AS4054">
        <f t="shared" si="572"/>
        <v>0</v>
      </c>
      <c r="AT4054">
        <f t="shared" si="573"/>
        <v>0</v>
      </c>
      <c r="AU4054">
        <f t="shared" si="573"/>
        <v>0</v>
      </c>
      <c r="AV4054" t="str">
        <f t="shared" si="575"/>
        <v>2020-08-14T17:45:58</v>
      </c>
    </row>
    <row r="4055" spans="1:48" x14ac:dyDescent="0.25">
      <c r="A4055" s="5">
        <v>4126</v>
      </c>
      <c r="B4055" s="5" t="s">
        <v>7213</v>
      </c>
      <c r="C4055" s="5" t="s">
        <v>7214</v>
      </c>
      <c r="D4055" s="6" t="s">
        <v>7215</v>
      </c>
      <c r="E4055">
        <v>3</v>
      </c>
      <c r="F4055" s="7">
        <v>0.4024820107</v>
      </c>
      <c r="G4055" s="7">
        <v>0</v>
      </c>
      <c r="H4055" t="s">
        <v>7216</v>
      </c>
      <c r="I4055">
        <v>0</v>
      </c>
      <c r="J4055">
        <v>2794.4</v>
      </c>
      <c r="K4055">
        <v>30000</v>
      </c>
      <c r="L4055" t="s">
        <v>199</v>
      </c>
      <c r="M4055" s="8" t="s">
        <v>53</v>
      </c>
      <c r="N4055" s="8">
        <v>0.75</v>
      </c>
      <c r="O4055">
        <v>0.25</v>
      </c>
      <c r="P4055" s="9">
        <v>0</v>
      </c>
      <c r="R4055" s="8"/>
      <c r="S4055" s="8"/>
      <c r="AA4055">
        <v>1623285</v>
      </c>
      <c r="AB4055">
        <v>0</v>
      </c>
      <c r="AC4055">
        <v>6</v>
      </c>
      <c r="AD4055">
        <v>0</v>
      </c>
      <c r="AE4055">
        <v>2019</v>
      </c>
      <c r="AF4055" t="s">
        <v>126</v>
      </c>
      <c r="AG4055">
        <v>100000</v>
      </c>
      <c r="AH4055" t="s">
        <v>55</v>
      </c>
      <c r="AI4055" t="s">
        <v>55</v>
      </c>
      <c r="AJ4055">
        <v>1</v>
      </c>
      <c r="AK4055">
        <v>1487</v>
      </c>
      <c r="AL4055" s="8"/>
      <c r="AM4055" s="10">
        <f t="shared" si="567"/>
        <v>2020</v>
      </c>
      <c r="AN4055">
        <f t="shared" si="568"/>
        <v>0</v>
      </c>
      <c r="AO4055">
        <f t="shared" si="574"/>
        <v>1</v>
      </c>
      <c r="AP4055">
        <f t="shared" si="569"/>
        <v>0</v>
      </c>
      <c r="AQ4055">
        <f t="shared" si="570"/>
        <v>1</v>
      </c>
      <c r="AR4055">
        <f t="shared" si="571"/>
        <v>0</v>
      </c>
      <c r="AS4055">
        <f t="shared" si="572"/>
        <v>0</v>
      </c>
      <c r="AT4055">
        <f t="shared" si="573"/>
        <v>0</v>
      </c>
      <c r="AU4055">
        <f t="shared" si="573"/>
        <v>0</v>
      </c>
      <c r="AV4055">
        <f t="shared" si="575"/>
        <v>0</v>
      </c>
    </row>
    <row r="4056" spans="1:48" x14ac:dyDescent="0.25">
      <c r="A4056" s="5">
        <v>4127</v>
      </c>
      <c r="B4056" s="5" t="s">
        <v>11005</v>
      </c>
      <c r="C4056" s="5" t="s">
        <v>11006</v>
      </c>
      <c r="D4056" s="6" t="s">
        <v>11007</v>
      </c>
      <c r="E4056">
        <v>0</v>
      </c>
      <c r="F4056" s="7">
        <v>0</v>
      </c>
      <c r="G4056" s="7">
        <v>0</v>
      </c>
      <c r="H4056" t="s">
        <v>11008</v>
      </c>
      <c r="I4056">
        <v>0</v>
      </c>
      <c r="J4056">
        <v>0</v>
      </c>
      <c r="K4056">
        <v>30000</v>
      </c>
      <c r="L4056" t="s">
        <v>52</v>
      </c>
      <c r="M4056" s="8" t="s">
        <v>53</v>
      </c>
      <c r="N4056" s="8">
        <v>0.73214285714285698</v>
      </c>
      <c r="O4056">
        <v>0.26785714285714202</v>
      </c>
      <c r="P4056" s="9">
        <v>0</v>
      </c>
      <c r="Q4056">
        <v>10000</v>
      </c>
      <c r="R4056" s="8"/>
      <c r="S4056" s="8"/>
      <c r="AA4056">
        <v>361138</v>
      </c>
      <c r="AB4056">
        <v>0</v>
      </c>
      <c r="AC4056">
        <v>12</v>
      </c>
      <c r="AD4056">
        <v>0</v>
      </c>
      <c r="AE4056">
        <v>1994</v>
      </c>
      <c r="AF4056" t="s">
        <v>54</v>
      </c>
      <c r="AG4056">
        <v>10000</v>
      </c>
      <c r="AH4056" t="s">
        <v>55</v>
      </c>
      <c r="AI4056" t="s">
        <v>55</v>
      </c>
      <c r="AJ4056">
        <v>1</v>
      </c>
      <c r="AK4056">
        <v>8510</v>
      </c>
      <c r="AL4056" s="8" t="s">
        <v>11009</v>
      </c>
      <c r="AM4056" s="10">
        <f t="shared" si="567"/>
        <v>2015</v>
      </c>
      <c r="AN4056">
        <f t="shared" si="568"/>
        <v>1</v>
      </c>
      <c r="AO4056">
        <f t="shared" si="574"/>
        <v>0</v>
      </c>
      <c r="AP4056">
        <f t="shared" si="569"/>
        <v>0</v>
      </c>
      <c r="AQ4056">
        <f t="shared" si="570"/>
        <v>1</v>
      </c>
      <c r="AR4056">
        <f t="shared" si="571"/>
        <v>0</v>
      </c>
      <c r="AS4056">
        <f t="shared" si="572"/>
        <v>0</v>
      </c>
      <c r="AT4056">
        <f t="shared" si="573"/>
        <v>0</v>
      </c>
      <c r="AU4056">
        <f t="shared" si="573"/>
        <v>0</v>
      </c>
      <c r="AV4056" t="str">
        <f t="shared" si="575"/>
        <v>2020-08-14T17:46:42</v>
      </c>
    </row>
    <row r="4057" spans="1:48" x14ac:dyDescent="0.25">
      <c r="A4057" s="5">
        <v>4128</v>
      </c>
      <c r="B4057" s="5" t="s">
        <v>6111</v>
      </c>
      <c r="C4057" s="5" t="s">
        <v>374</v>
      </c>
      <c r="D4057" s="6" t="s">
        <v>6112</v>
      </c>
      <c r="E4057">
        <v>324</v>
      </c>
      <c r="F4057" s="7">
        <v>0.25424218780000002</v>
      </c>
      <c r="G4057" s="7">
        <v>0</v>
      </c>
      <c r="H4057" t="s">
        <v>6113</v>
      </c>
      <c r="I4057">
        <v>0</v>
      </c>
      <c r="J4057">
        <v>0</v>
      </c>
      <c r="K4057">
        <v>15000</v>
      </c>
      <c r="L4057" t="s">
        <v>52</v>
      </c>
      <c r="M4057" s="8" t="s">
        <v>74</v>
      </c>
      <c r="N4057" s="8">
        <v>0.46428571428571402</v>
      </c>
      <c r="O4057">
        <v>0.53571428571428503</v>
      </c>
      <c r="P4057" s="9">
        <v>0</v>
      </c>
      <c r="Q4057">
        <v>10000</v>
      </c>
      <c r="R4057" s="8"/>
      <c r="S4057" s="8"/>
      <c r="AA4057">
        <v>802277</v>
      </c>
      <c r="AB4057">
        <v>0</v>
      </c>
      <c r="AC4057">
        <v>12</v>
      </c>
      <c r="AD4057">
        <v>0</v>
      </c>
      <c r="AE4057">
        <v>2017</v>
      </c>
      <c r="AF4057" t="s">
        <v>126</v>
      </c>
      <c r="AG4057">
        <v>400000</v>
      </c>
      <c r="AH4057" t="s">
        <v>55</v>
      </c>
      <c r="AI4057" t="s">
        <v>56</v>
      </c>
      <c r="AJ4057">
        <v>1</v>
      </c>
      <c r="AK4057">
        <v>0</v>
      </c>
      <c r="AL4057" s="8" t="s">
        <v>11010</v>
      </c>
      <c r="AM4057" s="10">
        <f t="shared" si="567"/>
        <v>2018</v>
      </c>
      <c r="AN4057">
        <f t="shared" si="568"/>
        <v>1</v>
      </c>
      <c r="AO4057">
        <f t="shared" si="574"/>
        <v>0</v>
      </c>
      <c r="AP4057">
        <f t="shared" si="569"/>
        <v>0</v>
      </c>
      <c r="AQ4057">
        <f t="shared" si="570"/>
        <v>0</v>
      </c>
      <c r="AR4057">
        <f t="shared" si="571"/>
        <v>0</v>
      </c>
      <c r="AS4057">
        <f t="shared" si="572"/>
        <v>1</v>
      </c>
      <c r="AT4057">
        <f t="shared" si="573"/>
        <v>0</v>
      </c>
      <c r="AU4057">
        <f t="shared" si="573"/>
        <v>1</v>
      </c>
      <c r="AV4057" t="str">
        <f t="shared" si="575"/>
        <v>2020-08-14T17:48:23</v>
      </c>
    </row>
    <row r="4058" spans="1:48" x14ac:dyDescent="0.25">
      <c r="A4058" s="5">
        <v>4129</v>
      </c>
      <c r="B4058" s="5" t="s">
        <v>7169</v>
      </c>
      <c r="C4058" s="5" t="s">
        <v>7170</v>
      </c>
      <c r="D4058" s="6" t="s">
        <v>7171</v>
      </c>
      <c r="E4058">
        <v>18</v>
      </c>
      <c r="F4058" s="7">
        <v>0.62750578700000004</v>
      </c>
      <c r="G4058" s="7">
        <v>0</v>
      </c>
      <c r="H4058" t="s">
        <v>7172</v>
      </c>
      <c r="I4058">
        <v>24</v>
      </c>
      <c r="J4058">
        <v>34920</v>
      </c>
      <c r="K4058">
        <v>30000</v>
      </c>
      <c r="L4058" t="s">
        <v>52</v>
      </c>
      <c r="M4058" s="8" t="s">
        <v>86</v>
      </c>
      <c r="N4058" s="8">
        <v>0.5</v>
      </c>
      <c r="O4058">
        <v>0.499999999999999</v>
      </c>
      <c r="P4058" s="9">
        <v>0.86602540378443904</v>
      </c>
      <c r="Q4058">
        <v>10000</v>
      </c>
      <c r="R4058" s="8"/>
      <c r="S4058" s="8" t="s">
        <v>217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158431</v>
      </c>
      <c r="AB4058">
        <v>0</v>
      </c>
      <c r="AC4058">
        <v>3</v>
      </c>
      <c r="AD4058">
        <v>0</v>
      </c>
      <c r="AE4058">
        <v>2018</v>
      </c>
      <c r="AF4058" t="s">
        <v>126</v>
      </c>
      <c r="AG4058">
        <v>95400</v>
      </c>
      <c r="AH4058" t="s">
        <v>55</v>
      </c>
      <c r="AI4058" t="s">
        <v>56</v>
      </c>
      <c r="AJ4058">
        <v>1</v>
      </c>
      <c r="AK4058">
        <v>4400</v>
      </c>
      <c r="AL4058" s="8" t="s">
        <v>11011</v>
      </c>
      <c r="AM4058" s="10">
        <f t="shared" si="567"/>
        <v>2019</v>
      </c>
      <c r="AN4058">
        <f t="shared" si="568"/>
        <v>1</v>
      </c>
      <c r="AO4058">
        <f t="shared" si="574"/>
        <v>0</v>
      </c>
      <c r="AP4058">
        <f t="shared" si="569"/>
        <v>0</v>
      </c>
      <c r="AQ4058">
        <f t="shared" si="570"/>
        <v>0</v>
      </c>
      <c r="AR4058">
        <f t="shared" si="571"/>
        <v>1</v>
      </c>
      <c r="AS4058">
        <f t="shared" si="572"/>
        <v>0</v>
      </c>
      <c r="AT4058">
        <f t="shared" si="573"/>
        <v>0</v>
      </c>
      <c r="AU4058">
        <f t="shared" si="573"/>
        <v>1</v>
      </c>
      <c r="AV4058" t="str">
        <f t="shared" si="575"/>
        <v>2020-08-14T17:49:28</v>
      </c>
    </row>
    <row r="4059" spans="1:48" x14ac:dyDescent="0.25">
      <c r="A4059" s="5">
        <v>4130</v>
      </c>
      <c r="B4059" s="5" t="s">
        <v>2252</v>
      </c>
      <c r="C4059" s="5" t="s">
        <v>2253</v>
      </c>
      <c r="D4059" s="6" t="s">
        <v>2254</v>
      </c>
      <c r="E4059">
        <v>8</v>
      </c>
      <c r="F4059" s="7">
        <v>0.57415427720000001</v>
      </c>
      <c r="G4059" s="7">
        <v>0</v>
      </c>
      <c r="H4059" t="s">
        <v>2255</v>
      </c>
      <c r="I4059">
        <v>3</v>
      </c>
      <c r="J4059">
        <v>40293.08</v>
      </c>
      <c r="K4059">
        <v>2000000</v>
      </c>
      <c r="L4059" t="s">
        <v>119</v>
      </c>
      <c r="M4059" s="8" t="s">
        <v>86</v>
      </c>
      <c r="N4059" s="8">
        <v>0.64285714285714202</v>
      </c>
      <c r="O4059">
        <v>0.35714285714285698</v>
      </c>
      <c r="P4059" s="9">
        <v>0.87672175237082195</v>
      </c>
      <c r="Q4059">
        <v>1700000</v>
      </c>
      <c r="R4059" s="8" t="s">
        <v>11012</v>
      </c>
      <c r="S4059" s="8" t="s">
        <v>329</v>
      </c>
      <c r="T4059">
        <v>52193824</v>
      </c>
      <c r="U4059">
        <v>54522992</v>
      </c>
      <c r="V4059">
        <v>56131518</v>
      </c>
      <c r="W4059">
        <v>1000000</v>
      </c>
      <c r="X4059">
        <v>608525</v>
      </c>
      <c r="Y4059">
        <v>22968974</v>
      </c>
      <c r="Z4059">
        <v>18059756</v>
      </c>
      <c r="AA4059">
        <v>199951733</v>
      </c>
      <c r="AB4059">
        <v>118469350</v>
      </c>
      <c r="AC4059">
        <v>12</v>
      </c>
      <c r="AD4059">
        <v>81482383</v>
      </c>
      <c r="AE4059">
        <v>2015</v>
      </c>
      <c r="AF4059" t="s">
        <v>126</v>
      </c>
      <c r="AG4059">
        <v>1000000</v>
      </c>
      <c r="AH4059" t="s">
        <v>55</v>
      </c>
      <c r="AI4059" t="s">
        <v>56</v>
      </c>
      <c r="AJ4059">
        <v>0.99673542289999995</v>
      </c>
      <c r="AK4059">
        <v>12342768</v>
      </c>
      <c r="AL4059" s="8"/>
      <c r="AM4059" s="10">
        <f t="shared" si="567"/>
        <v>2016</v>
      </c>
      <c r="AN4059">
        <f t="shared" si="568"/>
        <v>1</v>
      </c>
      <c r="AO4059">
        <f t="shared" si="574"/>
        <v>0</v>
      </c>
      <c r="AP4059">
        <f t="shared" si="569"/>
        <v>0</v>
      </c>
      <c r="AQ4059">
        <f t="shared" si="570"/>
        <v>0</v>
      </c>
      <c r="AR4059">
        <f t="shared" si="571"/>
        <v>1</v>
      </c>
      <c r="AS4059">
        <f t="shared" si="572"/>
        <v>0</v>
      </c>
      <c r="AT4059">
        <f t="shared" si="573"/>
        <v>0</v>
      </c>
      <c r="AU4059">
        <f t="shared" si="573"/>
        <v>1</v>
      </c>
      <c r="AV4059" t="str">
        <f t="shared" si="575"/>
        <v>2020-08-14T18:33:19</v>
      </c>
    </row>
    <row r="4060" spans="1:48" x14ac:dyDescent="0.25">
      <c r="A4060" s="5">
        <v>4131</v>
      </c>
      <c r="B4060" s="5" t="s">
        <v>6317</v>
      </c>
      <c r="C4060" s="5" t="s">
        <v>6318</v>
      </c>
      <c r="D4060" s="6" t="s">
        <v>6319</v>
      </c>
      <c r="E4060">
        <v>4</v>
      </c>
      <c r="F4060" s="7">
        <v>0.44898671020000003</v>
      </c>
      <c r="G4060" s="7">
        <v>0</v>
      </c>
      <c r="H4060" t="s">
        <v>6320</v>
      </c>
      <c r="I4060">
        <v>0</v>
      </c>
      <c r="J4060">
        <v>7815.55</v>
      </c>
      <c r="K4060">
        <v>30000</v>
      </c>
      <c r="L4060" t="s">
        <v>52</v>
      </c>
      <c r="M4060" s="8" t="s">
        <v>63</v>
      </c>
      <c r="N4060" s="8">
        <v>0.91071428571428503</v>
      </c>
      <c r="O4060">
        <v>8.9285714285714204E-2</v>
      </c>
      <c r="P4060" s="9">
        <v>0</v>
      </c>
      <c r="Q4060">
        <v>30000</v>
      </c>
      <c r="R4060" s="8"/>
      <c r="S4060" s="8" t="s">
        <v>217</v>
      </c>
      <c r="T4060">
        <v>2972290</v>
      </c>
      <c r="U4060">
        <v>1453700</v>
      </c>
      <c r="V4060">
        <v>4106149</v>
      </c>
      <c r="W4060">
        <v>2340308</v>
      </c>
      <c r="X4060">
        <v>300000</v>
      </c>
      <c r="Y4060">
        <v>444607</v>
      </c>
      <c r="Z4060">
        <v>2509223</v>
      </c>
      <c r="AA4060">
        <v>2894318</v>
      </c>
      <c r="AB4060">
        <v>1074905</v>
      </c>
      <c r="AC4060">
        <v>12</v>
      </c>
      <c r="AD4060">
        <v>1819413</v>
      </c>
      <c r="AE4060">
        <v>2002</v>
      </c>
      <c r="AF4060" t="s">
        <v>54</v>
      </c>
      <c r="AG4060">
        <v>200000</v>
      </c>
      <c r="AH4060" t="s">
        <v>55</v>
      </c>
      <c r="AI4060" t="s">
        <v>55</v>
      </c>
      <c r="AJ4060">
        <v>1</v>
      </c>
      <c r="AK4060">
        <v>201268</v>
      </c>
      <c r="AL4060" s="8" t="s">
        <v>11013</v>
      </c>
      <c r="AM4060" s="10">
        <f t="shared" si="567"/>
        <v>2017</v>
      </c>
      <c r="AN4060">
        <f t="shared" si="568"/>
        <v>1</v>
      </c>
      <c r="AO4060">
        <f t="shared" si="574"/>
        <v>0</v>
      </c>
      <c r="AP4060">
        <f t="shared" si="569"/>
        <v>1</v>
      </c>
      <c r="AQ4060">
        <f t="shared" si="570"/>
        <v>0</v>
      </c>
      <c r="AR4060">
        <f t="shared" si="571"/>
        <v>0</v>
      </c>
      <c r="AS4060">
        <f t="shared" si="572"/>
        <v>0</v>
      </c>
      <c r="AT4060">
        <f t="shared" si="573"/>
        <v>0</v>
      </c>
      <c r="AU4060">
        <f t="shared" si="573"/>
        <v>0</v>
      </c>
      <c r="AV4060" t="str">
        <f t="shared" si="575"/>
        <v>2020-08-14T18:20:19</v>
      </c>
    </row>
    <row r="4061" spans="1:48" x14ac:dyDescent="0.25">
      <c r="A4061" s="5">
        <v>4132</v>
      </c>
      <c r="B4061" s="5" t="s">
        <v>1370</v>
      </c>
      <c r="C4061" s="5" t="s">
        <v>1371</v>
      </c>
      <c r="D4061" s="6" t="s">
        <v>1372</v>
      </c>
      <c r="E4061">
        <v>18</v>
      </c>
      <c r="F4061" s="7">
        <v>0.42771212359999999</v>
      </c>
      <c r="G4061" s="7">
        <v>0</v>
      </c>
      <c r="H4061" t="s">
        <v>1373</v>
      </c>
      <c r="I4061">
        <v>53</v>
      </c>
      <c r="J4061">
        <v>254809.13</v>
      </c>
      <c r="K4061">
        <v>550000</v>
      </c>
      <c r="L4061" t="s">
        <v>199</v>
      </c>
      <c r="M4061" s="8" t="s">
        <v>53</v>
      </c>
      <c r="N4061" s="8">
        <v>0.85714285714285698</v>
      </c>
      <c r="O4061">
        <v>0.14285714285714199</v>
      </c>
      <c r="P4061" s="9">
        <v>-0.45168104927111602</v>
      </c>
      <c r="R4061" s="8"/>
      <c r="S4061" s="8" t="s">
        <v>329</v>
      </c>
      <c r="T4061">
        <v>5090449</v>
      </c>
      <c r="U4061">
        <v>1869046</v>
      </c>
      <c r="V4061">
        <v>5602944</v>
      </c>
      <c r="W4061">
        <v>3295489</v>
      </c>
      <c r="X4061">
        <v>234509</v>
      </c>
      <c r="Y4061">
        <v>661830</v>
      </c>
      <c r="Z4061">
        <v>3141834</v>
      </c>
      <c r="AA4061">
        <v>19403369</v>
      </c>
      <c r="AB4061">
        <v>7719052</v>
      </c>
      <c r="AC4061">
        <v>12</v>
      </c>
      <c r="AD4061">
        <v>11684317</v>
      </c>
      <c r="AE4061">
        <v>2006</v>
      </c>
      <c r="AF4061" t="s">
        <v>121</v>
      </c>
      <c r="AG4061">
        <v>106000</v>
      </c>
      <c r="AH4061" t="s">
        <v>55</v>
      </c>
      <c r="AI4061" t="s">
        <v>55</v>
      </c>
      <c r="AJ4061">
        <v>0.97263828190000001</v>
      </c>
      <c r="AK4061">
        <v>1567550</v>
      </c>
      <c r="AL4061" s="8"/>
      <c r="AM4061" s="10">
        <f t="shared" si="567"/>
        <v>2011</v>
      </c>
      <c r="AN4061">
        <f t="shared" si="568"/>
        <v>0</v>
      </c>
      <c r="AO4061">
        <f t="shared" si="574"/>
        <v>1</v>
      </c>
      <c r="AP4061">
        <f t="shared" si="569"/>
        <v>0</v>
      </c>
      <c r="AQ4061">
        <f t="shared" si="570"/>
        <v>1</v>
      </c>
      <c r="AR4061">
        <f t="shared" si="571"/>
        <v>0</v>
      </c>
      <c r="AS4061">
        <f t="shared" si="572"/>
        <v>0</v>
      </c>
      <c r="AT4061">
        <f t="shared" si="573"/>
        <v>0</v>
      </c>
      <c r="AU4061">
        <f t="shared" si="573"/>
        <v>0</v>
      </c>
      <c r="AV4061">
        <f t="shared" si="575"/>
        <v>0</v>
      </c>
    </row>
    <row r="4062" spans="1:48" x14ac:dyDescent="0.25">
      <c r="A4062" s="5">
        <v>4133</v>
      </c>
      <c r="B4062" s="5" t="s">
        <v>2573</v>
      </c>
      <c r="C4062" s="5" t="s">
        <v>2574</v>
      </c>
      <c r="D4062" s="6" t="s">
        <v>2575</v>
      </c>
      <c r="E4062">
        <v>76</v>
      </c>
      <c r="F4062" s="7">
        <v>0.61427131930000001</v>
      </c>
      <c r="G4062" s="7">
        <v>0</v>
      </c>
      <c r="H4062" t="s">
        <v>2576</v>
      </c>
      <c r="I4062">
        <v>0</v>
      </c>
      <c r="J4062">
        <v>0</v>
      </c>
      <c r="K4062">
        <v>50000</v>
      </c>
      <c r="L4062" t="s">
        <v>52</v>
      </c>
      <c r="M4062" s="8" t="s">
        <v>86</v>
      </c>
      <c r="N4062" s="8">
        <v>0.66071428571428503</v>
      </c>
      <c r="O4062">
        <v>0.33928571428571402</v>
      </c>
      <c r="P4062" s="9">
        <v>0.91254157604640596</v>
      </c>
      <c r="Q4062">
        <v>10000</v>
      </c>
      <c r="R4062" s="8"/>
      <c r="S4062" s="8"/>
      <c r="AA4062">
        <v>2786636</v>
      </c>
      <c r="AB4062">
        <v>0</v>
      </c>
      <c r="AC4062">
        <v>12</v>
      </c>
      <c r="AD4062">
        <v>0</v>
      </c>
      <c r="AE4062">
        <v>2016</v>
      </c>
      <c r="AF4062" t="s">
        <v>126</v>
      </c>
      <c r="AG4062">
        <v>20000</v>
      </c>
      <c r="AH4062" t="s">
        <v>55</v>
      </c>
      <c r="AI4062" t="s">
        <v>55</v>
      </c>
      <c r="AJ4062">
        <v>0.95967779740000003</v>
      </c>
      <c r="AK4062">
        <v>4400</v>
      </c>
      <c r="AL4062" s="8" t="s">
        <v>11014</v>
      </c>
      <c r="AM4062" s="10">
        <f t="shared" si="567"/>
        <v>2016</v>
      </c>
      <c r="AN4062">
        <f t="shared" si="568"/>
        <v>1</v>
      </c>
      <c r="AO4062">
        <f t="shared" si="574"/>
        <v>0</v>
      </c>
      <c r="AP4062">
        <f t="shared" si="569"/>
        <v>0</v>
      </c>
      <c r="AQ4062">
        <f t="shared" si="570"/>
        <v>0</v>
      </c>
      <c r="AR4062">
        <f t="shared" si="571"/>
        <v>1</v>
      </c>
      <c r="AS4062">
        <f t="shared" si="572"/>
        <v>0</v>
      </c>
      <c r="AT4062">
        <f t="shared" si="573"/>
        <v>0</v>
      </c>
      <c r="AU4062">
        <f t="shared" si="573"/>
        <v>0</v>
      </c>
      <c r="AV4062" t="str">
        <f t="shared" si="575"/>
        <v>2020-08-14T18:25:16</v>
      </c>
    </row>
    <row r="4063" spans="1:48" x14ac:dyDescent="0.25">
      <c r="A4063" s="5">
        <v>4134</v>
      </c>
      <c r="B4063" s="5" t="s">
        <v>6519</v>
      </c>
      <c r="C4063" s="5" t="s">
        <v>6520</v>
      </c>
      <c r="D4063" s="6" t="s">
        <v>6521</v>
      </c>
      <c r="E4063">
        <v>17</v>
      </c>
      <c r="F4063" s="7">
        <v>0.35945570770000002</v>
      </c>
      <c r="G4063" s="7">
        <v>0</v>
      </c>
      <c r="H4063" t="s">
        <v>307</v>
      </c>
      <c r="I4063">
        <v>0</v>
      </c>
      <c r="J4063">
        <v>0</v>
      </c>
      <c r="K4063">
        <v>100000</v>
      </c>
      <c r="L4063" t="s">
        <v>62</v>
      </c>
      <c r="M4063" s="8" t="s">
        <v>63</v>
      </c>
      <c r="N4063" s="8">
        <v>1</v>
      </c>
      <c r="O4063">
        <v>0</v>
      </c>
      <c r="P4063" s="9">
        <v>0</v>
      </c>
      <c r="R4063" s="8"/>
      <c r="S4063" s="8"/>
      <c r="AJ4063">
        <v>1</v>
      </c>
      <c r="AL4063" s="8"/>
      <c r="AM4063" s="10">
        <f t="shared" si="567"/>
        <v>2018</v>
      </c>
      <c r="AN4063">
        <f t="shared" si="568"/>
        <v>0</v>
      </c>
      <c r="AO4063">
        <f t="shared" si="574"/>
        <v>0</v>
      </c>
      <c r="AP4063">
        <f t="shared" si="569"/>
        <v>1</v>
      </c>
      <c r="AQ4063">
        <f t="shared" si="570"/>
        <v>0</v>
      </c>
      <c r="AR4063">
        <f t="shared" si="571"/>
        <v>0</v>
      </c>
      <c r="AS4063">
        <f t="shared" si="572"/>
        <v>0</v>
      </c>
      <c r="AT4063">
        <f t="shared" si="573"/>
        <v>0</v>
      </c>
      <c r="AU4063">
        <f t="shared" si="573"/>
        <v>0</v>
      </c>
      <c r="AV4063">
        <f t="shared" si="575"/>
        <v>0</v>
      </c>
    </row>
    <row r="4064" spans="1:48" x14ac:dyDescent="0.25">
      <c r="A4064" s="5">
        <v>4135</v>
      </c>
      <c r="B4064" s="5" t="s">
        <v>6963</v>
      </c>
      <c r="C4064" s="5" t="s">
        <v>6964</v>
      </c>
      <c r="D4064" s="6" t="s">
        <v>6965</v>
      </c>
      <c r="E4064">
        <v>7</v>
      </c>
      <c r="F4064" s="7">
        <v>9.6990158899999998E-2</v>
      </c>
      <c r="G4064" s="7">
        <v>0</v>
      </c>
      <c r="H4064" t="s">
        <v>6966</v>
      </c>
      <c r="I4064">
        <v>21</v>
      </c>
      <c r="J4064">
        <v>31500</v>
      </c>
      <c r="K4064">
        <v>100000</v>
      </c>
      <c r="L4064" t="s">
        <v>7359</v>
      </c>
      <c r="M4064" s="8" t="s">
        <v>63</v>
      </c>
      <c r="N4064" s="8">
        <v>1</v>
      </c>
      <c r="O4064">
        <v>0</v>
      </c>
      <c r="P4064" s="9">
        <v>0</v>
      </c>
      <c r="R4064" s="8"/>
      <c r="S4064" s="8"/>
      <c r="AJ4064">
        <v>1</v>
      </c>
      <c r="AL4064" s="8"/>
      <c r="AM4064" s="10">
        <f t="shared" si="567"/>
        <v>2013</v>
      </c>
      <c r="AN4064">
        <f t="shared" si="568"/>
        <v>0</v>
      </c>
      <c r="AO4064">
        <f t="shared" si="574"/>
        <v>0</v>
      </c>
      <c r="AP4064">
        <f t="shared" si="569"/>
        <v>1</v>
      </c>
      <c r="AQ4064">
        <f t="shared" si="570"/>
        <v>0</v>
      </c>
      <c r="AR4064">
        <f t="shared" si="571"/>
        <v>0</v>
      </c>
      <c r="AS4064">
        <f t="shared" si="572"/>
        <v>0</v>
      </c>
      <c r="AT4064">
        <f t="shared" si="573"/>
        <v>0</v>
      </c>
      <c r="AU4064">
        <f t="shared" si="573"/>
        <v>0</v>
      </c>
      <c r="AV4064">
        <f t="shared" si="575"/>
        <v>0</v>
      </c>
    </row>
    <row r="4065" spans="1:48" x14ac:dyDescent="0.25">
      <c r="A4065" s="5">
        <v>4136</v>
      </c>
      <c r="B4065" s="5" t="s">
        <v>6963</v>
      </c>
      <c r="C4065" s="5" t="s">
        <v>6964</v>
      </c>
      <c r="D4065" s="6" t="s">
        <v>6965</v>
      </c>
      <c r="E4065">
        <v>7</v>
      </c>
      <c r="F4065" s="7">
        <v>9.6990158899999998E-2</v>
      </c>
      <c r="G4065" s="7">
        <v>0</v>
      </c>
      <c r="H4065" t="s">
        <v>6966</v>
      </c>
      <c r="I4065">
        <v>21</v>
      </c>
      <c r="J4065">
        <v>31500</v>
      </c>
      <c r="K4065">
        <v>100000</v>
      </c>
      <c r="L4065" t="s">
        <v>52</v>
      </c>
      <c r="M4065" s="8" t="s">
        <v>86</v>
      </c>
      <c r="N4065" s="8">
        <v>0.53571428571428503</v>
      </c>
      <c r="O4065">
        <v>0.46428571428571402</v>
      </c>
      <c r="P4065" s="9">
        <v>0.181906329940001</v>
      </c>
      <c r="Q4065">
        <v>70000</v>
      </c>
      <c r="R4065" s="8"/>
      <c r="S4065" s="8" t="s">
        <v>329</v>
      </c>
      <c r="T4065">
        <v>2675476</v>
      </c>
      <c r="U4065">
        <v>5167202</v>
      </c>
      <c r="V4065">
        <v>5084111</v>
      </c>
      <c r="W4065">
        <v>-83191</v>
      </c>
      <c r="X4065">
        <v>3868485</v>
      </c>
      <c r="Y4065">
        <v>759662</v>
      </c>
      <c r="Z4065">
        <v>715913</v>
      </c>
      <c r="AA4065">
        <v>8151850</v>
      </c>
      <c r="AB4065">
        <v>3378866</v>
      </c>
      <c r="AC4065">
        <v>12</v>
      </c>
      <c r="AD4065">
        <v>4772984</v>
      </c>
      <c r="AE4065">
        <v>1997</v>
      </c>
      <c r="AF4065" t="s">
        <v>54</v>
      </c>
      <c r="AG4065">
        <v>100000</v>
      </c>
      <c r="AH4065" t="s">
        <v>55</v>
      </c>
      <c r="AI4065" t="s">
        <v>56</v>
      </c>
      <c r="AJ4065">
        <v>1</v>
      </c>
      <c r="AK4065">
        <v>282320</v>
      </c>
      <c r="AL4065" s="8" t="s">
        <v>11015</v>
      </c>
      <c r="AM4065" s="10">
        <f t="shared" si="567"/>
        <v>2013</v>
      </c>
      <c r="AN4065">
        <f t="shared" si="568"/>
        <v>1</v>
      </c>
      <c r="AO4065">
        <f t="shared" si="574"/>
        <v>0</v>
      </c>
      <c r="AP4065">
        <f t="shared" si="569"/>
        <v>0</v>
      </c>
      <c r="AQ4065">
        <f t="shared" si="570"/>
        <v>0</v>
      </c>
      <c r="AR4065">
        <f t="shared" si="571"/>
        <v>1</v>
      </c>
      <c r="AS4065">
        <f t="shared" si="572"/>
        <v>0</v>
      </c>
      <c r="AT4065">
        <f t="shared" si="573"/>
        <v>0</v>
      </c>
      <c r="AU4065">
        <f t="shared" si="573"/>
        <v>1</v>
      </c>
      <c r="AV4065" t="str">
        <f t="shared" si="575"/>
        <v>2020-08-14T19:44:10</v>
      </c>
    </row>
    <row r="4066" spans="1:48" x14ac:dyDescent="0.25">
      <c r="A4066" s="5">
        <v>4137</v>
      </c>
      <c r="B4066" s="5" t="s">
        <v>6519</v>
      </c>
      <c r="C4066" s="5" t="s">
        <v>6520</v>
      </c>
      <c r="D4066" s="6" t="s">
        <v>6521</v>
      </c>
      <c r="E4066">
        <v>17</v>
      </c>
      <c r="F4066" s="7">
        <v>0.35945570770000002</v>
      </c>
      <c r="G4066" s="7">
        <v>0</v>
      </c>
      <c r="H4066" t="s">
        <v>307</v>
      </c>
      <c r="I4066">
        <v>0</v>
      </c>
      <c r="J4066">
        <v>0</v>
      </c>
      <c r="K4066">
        <v>100000</v>
      </c>
      <c r="L4066" t="s">
        <v>52</v>
      </c>
      <c r="M4066" s="8" t="s">
        <v>86</v>
      </c>
      <c r="N4066" s="8">
        <v>0.67857142857142805</v>
      </c>
      <c r="O4066">
        <v>0.32142857142857101</v>
      </c>
      <c r="P4066" s="9">
        <v>0</v>
      </c>
      <c r="Q4066">
        <v>85000</v>
      </c>
      <c r="R4066" s="8"/>
      <c r="S4066" s="8" t="s">
        <v>329</v>
      </c>
      <c r="T4066">
        <v>4978062</v>
      </c>
      <c r="U4066">
        <v>302814</v>
      </c>
      <c r="V4066">
        <v>6841080</v>
      </c>
      <c r="W4066">
        <v>6538265</v>
      </c>
      <c r="X4066">
        <v>0</v>
      </c>
      <c r="Y4066">
        <v>23928</v>
      </c>
      <c r="Z4066">
        <v>2543049</v>
      </c>
      <c r="AA4066">
        <v>4344298</v>
      </c>
      <c r="AB4066">
        <v>1292550</v>
      </c>
      <c r="AC4066">
        <v>12</v>
      </c>
      <c r="AD4066">
        <v>3051748</v>
      </c>
      <c r="AE4066">
        <v>1991</v>
      </c>
      <c r="AF4066" t="s">
        <v>54</v>
      </c>
      <c r="AG4066">
        <v>400000</v>
      </c>
      <c r="AH4066" t="s">
        <v>55</v>
      </c>
      <c r="AI4066" t="s">
        <v>56</v>
      </c>
      <c r="AJ4066">
        <v>1</v>
      </c>
      <c r="AK4066">
        <v>140600</v>
      </c>
      <c r="AL4066" s="8" t="s">
        <v>11016</v>
      </c>
      <c r="AM4066" s="10">
        <f t="shared" si="567"/>
        <v>2018</v>
      </c>
      <c r="AN4066">
        <f t="shared" si="568"/>
        <v>1</v>
      </c>
      <c r="AO4066">
        <f t="shared" si="574"/>
        <v>0</v>
      </c>
      <c r="AP4066">
        <f t="shared" si="569"/>
        <v>0</v>
      </c>
      <c r="AQ4066">
        <f t="shared" si="570"/>
        <v>0</v>
      </c>
      <c r="AR4066">
        <f t="shared" si="571"/>
        <v>1</v>
      </c>
      <c r="AS4066">
        <f t="shared" si="572"/>
        <v>0</v>
      </c>
      <c r="AT4066">
        <f t="shared" si="573"/>
        <v>0</v>
      </c>
      <c r="AU4066">
        <f t="shared" si="573"/>
        <v>1</v>
      </c>
      <c r="AV4066" t="str">
        <f t="shared" si="575"/>
        <v>2020-08-14T19:22:49</v>
      </c>
    </row>
    <row r="4067" spans="1:48" x14ac:dyDescent="0.25">
      <c r="A4067" s="5">
        <v>4138</v>
      </c>
      <c r="B4067" s="5" t="s">
        <v>4553</v>
      </c>
      <c r="C4067" s="5" t="s">
        <v>4554</v>
      </c>
      <c r="D4067" s="6" t="s">
        <v>4555</v>
      </c>
      <c r="E4067">
        <v>168</v>
      </c>
      <c r="F4067" s="7">
        <v>0.42981191219999998</v>
      </c>
      <c r="G4067" s="7">
        <v>0</v>
      </c>
      <c r="H4067" t="s">
        <v>4556</v>
      </c>
      <c r="I4067">
        <v>74</v>
      </c>
      <c r="J4067">
        <v>23868.799999999999</v>
      </c>
      <c r="K4067">
        <v>100000</v>
      </c>
      <c r="L4067" t="s">
        <v>62</v>
      </c>
      <c r="M4067" s="8" t="s">
        <v>63</v>
      </c>
      <c r="N4067" s="8">
        <v>1</v>
      </c>
      <c r="O4067">
        <v>0</v>
      </c>
      <c r="P4067" s="9">
        <v>0</v>
      </c>
      <c r="R4067" s="8"/>
      <c r="S4067" s="8"/>
      <c r="AJ4067">
        <v>0.83244396070000004</v>
      </c>
      <c r="AL4067" s="8"/>
      <c r="AM4067" s="10">
        <f t="shared" si="567"/>
        <v>2007</v>
      </c>
      <c r="AN4067">
        <f t="shared" si="568"/>
        <v>0</v>
      </c>
      <c r="AO4067">
        <f t="shared" si="574"/>
        <v>0</v>
      </c>
      <c r="AP4067">
        <f t="shared" si="569"/>
        <v>1</v>
      </c>
      <c r="AQ4067">
        <f t="shared" si="570"/>
        <v>0</v>
      </c>
      <c r="AR4067">
        <f t="shared" si="571"/>
        <v>0</v>
      </c>
      <c r="AS4067">
        <f t="shared" si="572"/>
        <v>0</v>
      </c>
      <c r="AT4067">
        <f t="shared" si="573"/>
        <v>0</v>
      </c>
      <c r="AU4067">
        <f t="shared" si="573"/>
        <v>0</v>
      </c>
      <c r="AV4067">
        <f t="shared" si="575"/>
        <v>0</v>
      </c>
    </row>
    <row r="4068" spans="1:48" x14ac:dyDescent="0.25">
      <c r="A4068" s="5">
        <v>4139</v>
      </c>
      <c r="B4068" s="5" t="s">
        <v>4600</v>
      </c>
      <c r="C4068" s="5" t="s">
        <v>4601</v>
      </c>
      <c r="D4068" s="6" t="s">
        <v>4602</v>
      </c>
      <c r="E4068">
        <v>3</v>
      </c>
      <c r="F4068" s="7">
        <v>0.3257212021</v>
      </c>
      <c r="G4068" s="7">
        <v>0</v>
      </c>
      <c r="H4068" t="s">
        <v>4603</v>
      </c>
      <c r="I4068">
        <v>0</v>
      </c>
      <c r="J4068">
        <v>0</v>
      </c>
      <c r="K4068">
        <v>50000</v>
      </c>
      <c r="L4068" t="s">
        <v>52</v>
      </c>
      <c r="M4068" s="8" t="s">
        <v>86</v>
      </c>
      <c r="N4068" s="8">
        <v>0.64285714285714202</v>
      </c>
      <c r="O4068">
        <v>0.35714285714285698</v>
      </c>
      <c r="P4068" s="9">
        <v>0</v>
      </c>
      <c r="Q4068">
        <v>20000</v>
      </c>
      <c r="R4068" s="8"/>
      <c r="S4068" s="8"/>
      <c r="AA4068">
        <v>1034969</v>
      </c>
      <c r="AB4068">
        <v>0</v>
      </c>
      <c r="AC4068">
        <v>12</v>
      </c>
      <c r="AD4068">
        <v>0</v>
      </c>
      <c r="AE4068">
        <v>2016</v>
      </c>
      <c r="AF4068" t="s">
        <v>126</v>
      </c>
      <c r="AG4068">
        <v>50000</v>
      </c>
      <c r="AH4068" t="s">
        <v>55</v>
      </c>
      <c r="AI4068" t="s">
        <v>55</v>
      </c>
      <c r="AJ4068">
        <v>1</v>
      </c>
      <c r="AK4068">
        <v>89100</v>
      </c>
      <c r="AL4068" s="8" t="s">
        <v>11017</v>
      </c>
      <c r="AM4068" s="10">
        <f t="shared" si="567"/>
        <v>2017</v>
      </c>
      <c r="AN4068">
        <f t="shared" si="568"/>
        <v>1</v>
      </c>
      <c r="AO4068">
        <f t="shared" si="574"/>
        <v>0</v>
      </c>
      <c r="AP4068">
        <f t="shared" si="569"/>
        <v>0</v>
      </c>
      <c r="AQ4068">
        <f t="shared" si="570"/>
        <v>0</v>
      </c>
      <c r="AR4068">
        <f t="shared" si="571"/>
        <v>1</v>
      </c>
      <c r="AS4068">
        <f t="shared" si="572"/>
        <v>0</v>
      </c>
      <c r="AT4068">
        <f t="shared" si="573"/>
        <v>0</v>
      </c>
      <c r="AU4068">
        <f t="shared" si="573"/>
        <v>0</v>
      </c>
      <c r="AV4068" t="str">
        <f t="shared" si="575"/>
        <v>2020-08-14T19:39:57</v>
      </c>
    </row>
    <row r="4069" spans="1:48" x14ac:dyDescent="0.25">
      <c r="A4069" s="5">
        <v>4140</v>
      </c>
      <c r="B4069" s="5" t="s">
        <v>2265</v>
      </c>
      <c r="C4069" s="5" t="s">
        <v>2266</v>
      </c>
      <c r="D4069" s="6" t="s">
        <v>2267</v>
      </c>
      <c r="E4069">
        <v>3</v>
      </c>
      <c r="F4069" s="7">
        <v>0.56465070510000004</v>
      </c>
      <c r="G4069" s="7">
        <v>0</v>
      </c>
      <c r="H4069" t="s">
        <v>2268</v>
      </c>
      <c r="I4069">
        <v>103</v>
      </c>
      <c r="J4069">
        <v>24224.33</v>
      </c>
      <c r="K4069">
        <v>80000</v>
      </c>
      <c r="L4069" t="s">
        <v>52</v>
      </c>
      <c r="M4069" s="8" t="s">
        <v>53</v>
      </c>
      <c r="N4069" s="8">
        <v>0.80357142857142805</v>
      </c>
      <c r="O4069">
        <v>0.19642857142857101</v>
      </c>
      <c r="P4069" s="9">
        <v>0</v>
      </c>
      <c r="Q4069">
        <v>80000</v>
      </c>
      <c r="R4069" s="8"/>
      <c r="S4069" s="8" t="s">
        <v>329</v>
      </c>
      <c r="T4069">
        <v>8243374</v>
      </c>
      <c r="U4069">
        <v>1564231</v>
      </c>
      <c r="V4069">
        <v>8614219</v>
      </c>
      <c r="W4069">
        <v>7049987</v>
      </c>
      <c r="X4069">
        <v>251952</v>
      </c>
      <c r="Y4069">
        <v>0</v>
      </c>
      <c r="Z4069">
        <v>2531943</v>
      </c>
      <c r="AA4069">
        <v>10723354</v>
      </c>
      <c r="AB4069">
        <v>10723354</v>
      </c>
      <c r="AC4069">
        <v>12</v>
      </c>
      <c r="AD4069">
        <v>0</v>
      </c>
      <c r="AE4069">
        <v>1995</v>
      </c>
      <c r="AF4069" t="s">
        <v>54</v>
      </c>
      <c r="AG4069">
        <v>150000</v>
      </c>
      <c r="AH4069" t="s">
        <v>55</v>
      </c>
      <c r="AI4069" t="s">
        <v>56</v>
      </c>
      <c r="AJ4069">
        <v>1</v>
      </c>
      <c r="AK4069">
        <v>10120</v>
      </c>
      <c r="AL4069" s="8" t="s">
        <v>11018</v>
      </c>
      <c r="AM4069" s="10">
        <f t="shared" si="567"/>
        <v>2018</v>
      </c>
      <c r="AN4069">
        <f t="shared" si="568"/>
        <v>1</v>
      </c>
      <c r="AO4069">
        <f t="shared" si="574"/>
        <v>0</v>
      </c>
      <c r="AP4069">
        <f t="shared" si="569"/>
        <v>0</v>
      </c>
      <c r="AQ4069">
        <f t="shared" si="570"/>
        <v>1</v>
      </c>
      <c r="AR4069">
        <f t="shared" si="571"/>
        <v>0</v>
      </c>
      <c r="AS4069">
        <f t="shared" si="572"/>
        <v>0</v>
      </c>
      <c r="AT4069">
        <f t="shared" si="573"/>
        <v>0</v>
      </c>
      <c r="AU4069">
        <f t="shared" si="573"/>
        <v>1</v>
      </c>
      <c r="AV4069" t="str">
        <f t="shared" si="575"/>
        <v>2020-08-14T19:40:37</v>
      </c>
    </row>
    <row r="4070" spans="1:48" x14ac:dyDescent="0.25">
      <c r="A4070" s="5">
        <v>4141</v>
      </c>
      <c r="B4070" s="5" t="s">
        <v>2265</v>
      </c>
      <c r="C4070" s="5" t="s">
        <v>2266</v>
      </c>
      <c r="D4070" s="6" t="s">
        <v>2267</v>
      </c>
      <c r="E4070">
        <v>3</v>
      </c>
      <c r="F4070" s="7">
        <v>0.56465070510000004</v>
      </c>
      <c r="G4070" s="7">
        <v>0</v>
      </c>
      <c r="H4070" t="s">
        <v>2268</v>
      </c>
      <c r="I4070">
        <v>103</v>
      </c>
      <c r="J4070">
        <v>24224.33</v>
      </c>
      <c r="K4070">
        <v>120000</v>
      </c>
      <c r="L4070" t="s">
        <v>52</v>
      </c>
      <c r="M4070" s="8" t="s">
        <v>53</v>
      </c>
      <c r="N4070" s="8">
        <v>0.80357142857142805</v>
      </c>
      <c r="O4070">
        <v>0.19642857142857101</v>
      </c>
      <c r="P4070" s="9">
        <v>0</v>
      </c>
      <c r="Q4070">
        <v>120000</v>
      </c>
      <c r="R4070" s="8"/>
      <c r="S4070" s="8" t="s">
        <v>329</v>
      </c>
      <c r="T4070">
        <v>8243374</v>
      </c>
      <c r="U4070">
        <v>1564231</v>
      </c>
      <c r="V4070">
        <v>8614219</v>
      </c>
      <c r="W4070">
        <v>7049987</v>
      </c>
      <c r="X4070">
        <v>251952</v>
      </c>
      <c r="Y4070">
        <v>0</v>
      </c>
      <c r="Z4070">
        <v>2531943</v>
      </c>
      <c r="AA4070">
        <v>10723354</v>
      </c>
      <c r="AB4070">
        <v>10723354</v>
      </c>
      <c r="AC4070">
        <v>12</v>
      </c>
      <c r="AD4070">
        <v>0</v>
      </c>
      <c r="AE4070">
        <v>1995</v>
      </c>
      <c r="AF4070" t="s">
        <v>54</v>
      </c>
      <c r="AG4070">
        <v>150000</v>
      </c>
      <c r="AH4070" t="s">
        <v>55</v>
      </c>
      <c r="AI4070" t="s">
        <v>56</v>
      </c>
      <c r="AJ4070">
        <v>1</v>
      </c>
      <c r="AK4070">
        <v>10120</v>
      </c>
      <c r="AL4070" s="8" t="s">
        <v>11019</v>
      </c>
      <c r="AM4070" s="10">
        <f t="shared" si="567"/>
        <v>2018</v>
      </c>
      <c r="AN4070">
        <f t="shared" si="568"/>
        <v>1</v>
      </c>
      <c r="AO4070">
        <f t="shared" si="574"/>
        <v>0</v>
      </c>
      <c r="AP4070">
        <f t="shared" si="569"/>
        <v>0</v>
      </c>
      <c r="AQ4070">
        <f t="shared" si="570"/>
        <v>1</v>
      </c>
      <c r="AR4070">
        <f t="shared" si="571"/>
        <v>0</v>
      </c>
      <c r="AS4070">
        <f t="shared" si="572"/>
        <v>0</v>
      </c>
      <c r="AT4070">
        <f t="shared" si="573"/>
        <v>0</v>
      </c>
      <c r="AU4070">
        <f t="shared" si="573"/>
        <v>1</v>
      </c>
      <c r="AV4070" t="str">
        <f t="shared" si="575"/>
        <v>2020-08-17T12:42:09</v>
      </c>
    </row>
    <row r="4071" spans="1:48" x14ac:dyDescent="0.25">
      <c r="A4071" s="5">
        <v>4142</v>
      </c>
      <c r="B4071" s="5" t="s">
        <v>3821</v>
      </c>
      <c r="C4071" s="5" t="s">
        <v>3822</v>
      </c>
      <c r="D4071" s="6" t="s">
        <v>3823</v>
      </c>
      <c r="E4071">
        <v>11</v>
      </c>
      <c r="F4071" s="7">
        <v>0.3952039906</v>
      </c>
      <c r="G4071" s="7">
        <v>0</v>
      </c>
      <c r="H4071" t="s">
        <v>3824</v>
      </c>
      <c r="I4071">
        <v>0</v>
      </c>
      <c r="J4071">
        <v>0</v>
      </c>
      <c r="K4071">
        <v>13000</v>
      </c>
      <c r="L4071" t="s">
        <v>52</v>
      </c>
      <c r="M4071" s="8" t="s">
        <v>53</v>
      </c>
      <c r="N4071" s="8">
        <v>0.80357142857142805</v>
      </c>
      <c r="O4071">
        <v>0.19642857142857101</v>
      </c>
      <c r="P4071" s="9">
        <v>0</v>
      </c>
      <c r="Q4071">
        <v>13000</v>
      </c>
      <c r="R4071" s="8"/>
      <c r="S4071" s="8" t="s">
        <v>11020</v>
      </c>
      <c r="T4071">
        <v>1292543</v>
      </c>
      <c r="U4071">
        <v>543185</v>
      </c>
      <c r="V4071">
        <v>1302877</v>
      </c>
      <c r="W4071">
        <v>759691</v>
      </c>
      <c r="X4071">
        <v>282426</v>
      </c>
      <c r="Y4071">
        <v>709227</v>
      </c>
      <c r="Z4071">
        <v>332725</v>
      </c>
      <c r="AA4071">
        <v>0</v>
      </c>
      <c r="AB4071">
        <v>0</v>
      </c>
      <c r="AC4071">
        <v>1</v>
      </c>
      <c r="AD4071">
        <v>0</v>
      </c>
      <c r="AE4071">
        <v>2011</v>
      </c>
      <c r="AF4071" t="s">
        <v>68</v>
      </c>
      <c r="AG4071">
        <v>125000</v>
      </c>
      <c r="AH4071" t="s">
        <v>55</v>
      </c>
      <c r="AI4071" t="s">
        <v>55</v>
      </c>
      <c r="AJ4071">
        <v>1</v>
      </c>
      <c r="AK4071">
        <v>7920</v>
      </c>
      <c r="AL4071" s="8" t="s">
        <v>11021</v>
      </c>
      <c r="AM4071" s="10">
        <f t="shared" si="567"/>
        <v>2018</v>
      </c>
      <c r="AN4071">
        <f t="shared" si="568"/>
        <v>1</v>
      </c>
      <c r="AO4071">
        <f t="shared" si="574"/>
        <v>0</v>
      </c>
      <c r="AP4071">
        <f t="shared" si="569"/>
        <v>0</v>
      </c>
      <c r="AQ4071">
        <f t="shared" si="570"/>
        <v>1</v>
      </c>
      <c r="AR4071">
        <f t="shared" si="571"/>
        <v>0</v>
      </c>
      <c r="AS4071">
        <f t="shared" si="572"/>
        <v>0</v>
      </c>
      <c r="AT4071">
        <f t="shared" si="573"/>
        <v>0</v>
      </c>
      <c r="AU4071">
        <f t="shared" si="573"/>
        <v>0</v>
      </c>
      <c r="AV4071" t="str">
        <f t="shared" si="575"/>
        <v>2020-08-17T12:42:50</v>
      </c>
    </row>
    <row r="4072" spans="1:48" x14ac:dyDescent="0.25">
      <c r="A4072" s="5">
        <v>4143</v>
      </c>
      <c r="B4072" s="5" t="s">
        <v>3006</v>
      </c>
      <c r="C4072" s="5" t="s">
        <v>3007</v>
      </c>
      <c r="D4072" s="6" t="s">
        <v>3008</v>
      </c>
      <c r="E4072">
        <v>3</v>
      </c>
      <c r="F4072" s="7">
        <v>0.52152734300000003</v>
      </c>
      <c r="G4072" s="7">
        <v>0</v>
      </c>
      <c r="H4072" t="s">
        <v>3009</v>
      </c>
      <c r="I4072">
        <v>39</v>
      </c>
      <c r="J4072">
        <v>205163.37</v>
      </c>
      <c r="K4072">
        <v>200000</v>
      </c>
      <c r="L4072" t="s">
        <v>7359</v>
      </c>
      <c r="M4072" s="8" t="s">
        <v>63</v>
      </c>
      <c r="N4072" s="8">
        <v>1</v>
      </c>
      <c r="O4072">
        <v>0</v>
      </c>
      <c r="P4072" s="9">
        <v>0</v>
      </c>
      <c r="R4072" s="8"/>
      <c r="S4072" s="8"/>
      <c r="AJ4072">
        <v>1</v>
      </c>
      <c r="AL4072" s="8"/>
      <c r="AM4072" s="10">
        <f t="shared" si="567"/>
        <v>2018</v>
      </c>
      <c r="AN4072">
        <f t="shared" si="568"/>
        <v>0</v>
      </c>
      <c r="AO4072">
        <f t="shared" si="574"/>
        <v>0</v>
      </c>
      <c r="AP4072">
        <f t="shared" si="569"/>
        <v>1</v>
      </c>
      <c r="AQ4072">
        <f t="shared" si="570"/>
        <v>0</v>
      </c>
      <c r="AR4072">
        <f t="shared" si="571"/>
        <v>0</v>
      </c>
      <c r="AS4072">
        <f t="shared" si="572"/>
        <v>0</v>
      </c>
      <c r="AT4072">
        <f t="shared" si="573"/>
        <v>0</v>
      </c>
      <c r="AU4072">
        <f t="shared" si="573"/>
        <v>0</v>
      </c>
      <c r="AV4072">
        <f t="shared" si="575"/>
        <v>0</v>
      </c>
    </row>
    <row r="4073" spans="1:48" x14ac:dyDescent="0.25">
      <c r="A4073" s="5">
        <v>4144</v>
      </c>
      <c r="B4073" s="5" t="s">
        <v>746</v>
      </c>
      <c r="C4073" s="5" t="s">
        <v>747</v>
      </c>
      <c r="D4073" s="6" t="s">
        <v>748</v>
      </c>
      <c r="E4073">
        <v>30</v>
      </c>
      <c r="F4073" s="7">
        <v>0.31604899600000003</v>
      </c>
      <c r="G4073" s="7">
        <v>0</v>
      </c>
      <c r="H4073" t="s">
        <v>749</v>
      </c>
      <c r="I4073">
        <v>32</v>
      </c>
      <c r="J4073">
        <v>8300</v>
      </c>
      <c r="K4073">
        <v>100000</v>
      </c>
      <c r="L4073" t="s">
        <v>52</v>
      </c>
      <c r="M4073" s="8" t="s">
        <v>86</v>
      </c>
      <c r="N4073" s="8">
        <v>0.51785714285714202</v>
      </c>
      <c r="O4073">
        <v>0.48214285714285698</v>
      </c>
      <c r="P4073" s="9">
        <v>0</v>
      </c>
      <c r="Q4073">
        <v>100000</v>
      </c>
      <c r="R4073" s="8"/>
      <c r="S4073" s="8" t="s">
        <v>329</v>
      </c>
      <c r="T4073">
        <v>3316100</v>
      </c>
      <c r="U4073">
        <v>1845792</v>
      </c>
      <c r="V4073">
        <v>3360028</v>
      </c>
      <c r="W4073">
        <v>1148381</v>
      </c>
      <c r="X4073">
        <v>49500</v>
      </c>
      <c r="Y4073">
        <v>2415975</v>
      </c>
      <c r="Z4073">
        <v>306079</v>
      </c>
      <c r="AA4073">
        <v>11753319</v>
      </c>
      <c r="AB4073">
        <v>4543390</v>
      </c>
      <c r="AC4073">
        <v>12</v>
      </c>
      <c r="AD4073">
        <v>7209929</v>
      </c>
      <c r="AE4073">
        <v>2017</v>
      </c>
      <c r="AF4073" t="s">
        <v>126</v>
      </c>
      <c r="AG4073">
        <v>100000</v>
      </c>
      <c r="AH4073" t="s">
        <v>55</v>
      </c>
      <c r="AI4073" t="s">
        <v>56</v>
      </c>
      <c r="AJ4073">
        <v>1</v>
      </c>
      <c r="AK4073">
        <v>19749</v>
      </c>
      <c r="AL4073" s="8" t="s">
        <v>11022</v>
      </c>
      <c r="AM4073" s="10">
        <f t="shared" si="567"/>
        <v>2019</v>
      </c>
      <c r="AN4073">
        <f t="shared" si="568"/>
        <v>1</v>
      </c>
      <c r="AO4073">
        <f t="shared" si="574"/>
        <v>0</v>
      </c>
      <c r="AP4073">
        <f t="shared" si="569"/>
        <v>0</v>
      </c>
      <c r="AQ4073">
        <f t="shared" si="570"/>
        <v>0</v>
      </c>
      <c r="AR4073">
        <f t="shared" si="571"/>
        <v>1</v>
      </c>
      <c r="AS4073">
        <f t="shared" si="572"/>
        <v>0</v>
      </c>
      <c r="AT4073">
        <f t="shared" si="573"/>
        <v>0</v>
      </c>
      <c r="AU4073">
        <f t="shared" si="573"/>
        <v>1</v>
      </c>
      <c r="AV4073" t="str">
        <f t="shared" si="575"/>
        <v>2020-08-17T14:20:21</v>
      </c>
    </row>
    <row r="4074" spans="1:48" x14ac:dyDescent="0.25">
      <c r="A4074" s="5">
        <v>4145</v>
      </c>
      <c r="B4074" s="5" t="s">
        <v>7536</v>
      </c>
      <c r="C4074" s="5" t="s">
        <v>7537</v>
      </c>
      <c r="D4074" s="6" t="s">
        <v>7538</v>
      </c>
      <c r="E4074">
        <v>3</v>
      </c>
      <c r="F4074" s="7">
        <v>0</v>
      </c>
      <c r="G4074" s="7"/>
      <c r="H4074" t="s">
        <v>7539</v>
      </c>
      <c r="I4074">
        <v>0</v>
      </c>
      <c r="J4074">
        <v>0</v>
      </c>
      <c r="K4074">
        <v>410000</v>
      </c>
      <c r="L4074" t="s">
        <v>52</v>
      </c>
      <c r="M4074" s="8" t="s">
        <v>53</v>
      </c>
      <c r="N4074" s="8">
        <v>0.82142857142857095</v>
      </c>
      <c r="O4074">
        <v>0.17857142857142799</v>
      </c>
      <c r="P4074" s="9">
        <v>0</v>
      </c>
      <c r="Q4074">
        <v>410000</v>
      </c>
      <c r="R4074" s="8"/>
      <c r="S4074" s="8" t="s">
        <v>3684</v>
      </c>
      <c r="T4074">
        <v>634924000</v>
      </c>
      <c r="U4074">
        <v>328532000</v>
      </c>
      <c r="V4074">
        <v>910616000</v>
      </c>
      <c r="W4074">
        <v>572523000</v>
      </c>
      <c r="X4074">
        <v>7194000</v>
      </c>
      <c r="Y4074">
        <v>138580000</v>
      </c>
      <c r="Z4074">
        <v>412125000</v>
      </c>
      <c r="AA4074">
        <v>2066330000</v>
      </c>
      <c r="AB4074">
        <v>781367000</v>
      </c>
      <c r="AC4074">
        <v>12</v>
      </c>
      <c r="AD4074">
        <v>1284963000</v>
      </c>
      <c r="AE4074">
        <v>1995</v>
      </c>
      <c r="AF4074" t="s">
        <v>54</v>
      </c>
      <c r="AG4074">
        <v>6792500</v>
      </c>
      <c r="AH4074" t="s">
        <v>56</v>
      </c>
      <c r="AI4074" t="s">
        <v>55</v>
      </c>
      <c r="AJ4074">
        <v>0</v>
      </c>
      <c r="AK4074">
        <v>64296176</v>
      </c>
      <c r="AL4074" s="8" t="s">
        <v>11023</v>
      </c>
      <c r="AM4074" s="10">
        <f t="shared" si="567"/>
        <v>2020</v>
      </c>
      <c r="AN4074">
        <f t="shared" si="568"/>
        <v>1</v>
      </c>
      <c r="AO4074">
        <f t="shared" si="574"/>
        <v>0</v>
      </c>
      <c r="AP4074">
        <f t="shared" si="569"/>
        <v>0</v>
      </c>
      <c r="AQ4074">
        <f t="shared" si="570"/>
        <v>1</v>
      </c>
      <c r="AR4074">
        <f t="shared" si="571"/>
        <v>0</v>
      </c>
      <c r="AS4074">
        <f t="shared" si="572"/>
        <v>0</v>
      </c>
      <c r="AT4074">
        <f t="shared" si="573"/>
        <v>1</v>
      </c>
      <c r="AU4074">
        <f t="shared" si="573"/>
        <v>0</v>
      </c>
      <c r="AV4074" t="str">
        <f t="shared" si="575"/>
        <v>2020-08-17T14:31:15</v>
      </c>
    </row>
    <row r="4075" spans="1:48" x14ac:dyDescent="0.25">
      <c r="A4075" s="5">
        <v>4146</v>
      </c>
      <c r="B4075" s="5" t="s">
        <v>3006</v>
      </c>
      <c r="C4075" s="5" t="s">
        <v>3007</v>
      </c>
      <c r="D4075" s="6" t="s">
        <v>3008</v>
      </c>
      <c r="E4075">
        <v>3</v>
      </c>
      <c r="F4075" s="7">
        <v>0.52152734300000003</v>
      </c>
      <c r="G4075" s="7">
        <v>0</v>
      </c>
      <c r="H4075" t="s">
        <v>3009</v>
      </c>
      <c r="I4075">
        <v>39</v>
      </c>
      <c r="J4075">
        <v>205163.37</v>
      </c>
      <c r="K4075">
        <v>250000</v>
      </c>
      <c r="L4075" t="s">
        <v>52</v>
      </c>
      <c r="M4075" s="8" t="s">
        <v>53</v>
      </c>
      <c r="N4075" s="8">
        <v>0.85714285714285698</v>
      </c>
      <c r="O4075">
        <v>0.14285714285714199</v>
      </c>
      <c r="P4075" s="9">
        <v>0</v>
      </c>
      <c r="Q4075">
        <v>250000</v>
      </c>
      <c r="R4075" s="8"/>
      <c r="S4075" s="8" t="s">
        <v>329</v>
      </c>
      <c r="T4075">
        <v>82761826</v>
      </c>
      <c r="U4075">
        <v>28571277</v>
      </c>
      <c r="V4075">
        <v>84342494</v>
      </c>
      <c r="W4075">
        <v>55771217</v>
      </c>
      <c r="X4075">
        <v>0</v>
      </c>
      <c r="Y4075">
        <v>18042651</v>
      </c>
      <c r="Z4075">
        <v>56893444</v>
      </c>
      <c r="AA4075">
        <v>298054375</v>
      </c>
      <c r="AB4075">
        <v>91070192</v>
      </c>
      <c r="AC4075">
        <v>12</v>
      </c>
      <c r="AD4075">
        <v>206984183</v>
      </c>
      <c r="AE4075">
        <v>2018</v>
      </c>
      <c r="AF4075" t="s">
        <v>126</v>
      </c>
      <c r="AG4075">
        <v>40200000</v>
      </c>
      <c r="AH4075" t="s">
        <v>55</v>
      </c>
      <c r="AI4075" t="s">
        <v>55</v>
      </c>
      <c r="AJ4075">
        <v>1</v>
      </c>
      <c r="AK4075">
        <v>97000</v>
      </c>
      <c r="AL4075" s="8" t="s">
        <v>11024</v>
      </c>
      <c r="AM4075" s="10">
        <f t="shared" si="567"/>
        <v>2018</v>
      </c>
      <c r="AN4075">
        <f t="shared" si="568"/>
        <v>1</v>
      </c>
      <c r="AO4075">
        <f t="shared" si="574"/>
        <v>0</v>
      </c>
      <c r="AP4075">
        <f t="shared" si="569"/>
        <v>0</v>
      </c>
      <c r="AQ4075">
        <f t="shared" si="570"/>
        <v>1</v>
      </c>
      <c r="AR4075">
        <f t="shared" si="571"/>
        <v>0</v>
      </c>
      <c r="AS4075">
        <f t="shared" si="572"/>
        <v>0</v>
      </c>
      <c r="AT4075">
        <f t="shared" si="573"/>
        <v>0</v>
      </c>
      <c r="AU4075">
        <f t="shared" si="573"/>
        <v>0</v>
      </c>
      <c r="AV4075" t="str">
        <f t="shared" si="575"/>
        <v>2020-08-17T14:26:47</v>
      </c>
    </row>
    <row r="4076" spans="1:48" x14ac:dyDescent="0.25">
      <c r="A4076" s="5">
        <v>4147</v>
      </c>
      <c r="B4076" s="5" t="s">
        <v>3840</v>
      </c>
      <c r="C4076" s="5" t="s">
        <v>3841</v>
      </c>
      <c r="D4076" s="6" t="s">
        <v>3842</v>
      </c>
      <c r="E4076">
        <v>168</v>
      </c>
      <c r="F4076" s="7">
        <v>0.60591923079999999</v>
      </c>
      <c r="G4076" s="7">
        <v>0</v>
      </c>
      <c r="H4076" t="s">
        <v>3843</v>
      </c>
      <c r="I4076">
        <v>74</v>
      </c>
      <c r="J4076">
        <v>5850</v>
      </c>
      <c r="K4076">
        <v>20000</v>
      </c>
      <c r="L4076" t="s">
        <v>52</v>
      </c>
      <c r="M4076" s="8" t="s">
        <v>86</v>
      </c>
      <c r="N4076" s="8">
        <v>0.66071428571428503</v>
      </c>
      <c r="O4076">
        <v>0.33928571428571402</v>
      </c>
      <c r="P4076" s="9">
        <v>-0.116851945935164</v>
      </c>
      <c r="Q4076">
        <v>7000</v>
      </c>
      <c r="R4076" s="8"/>
      <c r="S4076" s="8"/>
      <c r="AA4076">
        <v>4425171</v>
      </c>
      <c r="AB4076">
        <v>0</v>
      </c>
      <c r="AC4076">
        <v>12</v>
      </c>
      <c r="AD4076">
        <v>0</v>
      </c>
      <c r="AE4076">
        <v>2006</v>
      </c>
      <c r="AF4076" t="s">
        <v>121</v>
      </c>
      <c r="AG4076">
        <v>250000</v>
      </c>
      <c r="AH4076" t="s">
        <v>55</v>
      </c>
      <c r="AI4076" t="s">
        <v>56</v>
      </c>
      <c r="AJ4076">
        <v>0.77755656080000002</v>
      </c>
      <c r="AK4076">
        <v>720</v>
      </c>
      <c r="AL4076" s="8" t="s">
        <v>11025</v>
      </c>
      <c r="AM4076" s="10">
        <f t="shared" si="567"/>
        <v>2008</v>
      </c>
      <c r="AN4076">
        <f t="shared" si="568"/>
        <v>1</v>
      </c>
      <c r="AO4076">
        <f t="shared" si="574"/>
        <v>0</v>
      </c>
      <c r="AP4076">
        <f t="shared" si="569"/>
        <v>0</v>
      </c>
      <c r="AQ4076">
        <f t="shared" si="570"/>
        <v>0</v>
      </c>
      <c r="AR4076">
        <f t="shared" si="571"/>
        <v>1</v>
      </c>
      <c r="AS4076">
        <f t="shared" si="572"/>
        <v>0</v>
      </c>
      <c r="AT4076">
        <f t="shared" si="573"/>
        <v>0</v>
      </c>
      <c r="AU4076">
        <f t="shared" si="573"/>
        <v>1</v>
      </c>
      <c r="AV4076" t="str">
        <f t="shared" si="575"/>
        <v>2020-08-17T14:32:09</v>
      </c>
    </row>
    <row r="4077" spans="1:48" x14ac:dyDescent="0.25">
      <c r="A4077" s="5">
        <v>4148</v>
      </c>
      <c r="B4077" s="5" t="s">
        <v>830</v>
      </c>
      <c r="C4077" s="5" t="s">
        <v>831</v>
      </c>
      <c r="D4077" s="6" t="s">
        <v>832</v>
      </c>
      <c r="E4077">
        <v>5</v>
      </c>
      <c r="F4077" s="7">
        <v>0.41231628570000001</v>
      </c>
      <c r="G4077" s="7">
        <v>0</v>
      </c>
      <c r="H4077" t="s">
        <v>833</v>
      </c>
      <c r="I4077">
        <v>0</v>
      </c>
      <c r="J4077">
        <v>20797</v>
      </c>
      <c r="K4077">
        <v>100000</v>
      </c>
      <c r="L4077" t="s">
        <v>199</v>
      </c>
      <c r="M4077" s="8" t="s">
        <v>53</v>
      </c>
      <c r="N4077" s="8">
        <v>0.75</v>
      </c>
      <c r="O4077">
        <v>0.249999999999999</v>
      </c>
      <c r="P4077" s="9">
        <v>0</v>
      </c>
      <c r="R4077" s="8"/>
      <c r="S4077" s="8" t="s">
        <v>329</v>
      </c>
      <c r="T4077">
        <v>297327</v>
      </c>
      <c r="U4077">
        <v>88730</v>
      </c>
      <c r="V4077">
        <v>514739</v>
      </c>
      <c r="W4077">
        <v>420146</v>
      </c>
      <c r="X4077">
        <v>0</v>
      </c>
      <c r="Y4077">
        <v>0</v>
      </c>
      <c r="Z4077">
        <v>278908</v>
      </c>
      <c r="AA4077">
        <v>5978172</v>
      </c>
      <c r="AB4077">
        <v>0</v>
      </c>
      <c r="AC4077">
        <v>12</v>
      </c>
      <c r="AD4077">
        <v>0</v>
      </c>
      <c r="AE4077">
        <v>2018</v>
      </c>
      <c r="AF4077" t="s">
        <v>126</v>
      </c>
      <c r="AG4077">
        <v>200000</v>
      </c>
      <c r="AH4077" t="s">
        <v>55</v>
      </c>
      <c r="AI4077" t="s">
        <v>55</v>
      </c>
      <c r="AJ4077">
        <v>1</v>
      </c>
      <c r="AK4077">
        <v>3960</v>
      </c>
      <c r="AL4077" s="8"/>
      <c r="AM4077" s="10">
        <f t="shared" si="567"/>
        <v>2018</v>
      </c>
      <c r="AN4077">
        <f t="shared" si="568"/>
        <v>0</v>
      </c>
      <c r="AO4077">
        <f t="shared" si="574"/>
        <v>1</v>
      </c>
      <c r="AP4077">
        <f t="shared" si="569"/>
        <v>0</v>
      </c>
      <c r="AQ4077">
        <f t="shared" si="570"/>
        <v>1</v>
      </c>
      <c r="AR4077">
        <f t="shared" si="571"/>
        <v>0</v>
      </c>
      <c r="AS4077">
        <f t="shared" si="572"/>
        <v>0</v>
      </c>
      <c r="AT4077">
        <f t="shared" si="573"/>
        <v>0</v>
      </c>
      <c r="AU4077">
        <f t="shared" si="573"/>
        <v>0</v>
      </c>
      <c r="AV4077">
        <f t="shared" si="575"/>
        <v>0</v>
      </c>
    </row>
    <row r="4078" spans="1:48" x14ac:dyDescent="0.25">
      <c r="A4078" s="5">
        <v>4149</v>
      </c>
      <c r="B4078" s="5" t="s">
        <v>7345</v>
      </c>
      <c r="C4078" s="5" t="s">
        <v>7346</v>
      </c>
      <c r="D4078" s="6" t="s">
        <v>7347</v>
      </c>
      <c r="E4078">
        <v>4</v>
      </c>
      <c r="F4078" s="7">
        <v>0.44972909309999998</v>
      </c>
      <c r="G4078" s="7">
        <v>0</v>
      </c>
      <c r="H4078" t="s">
        <v>7348</v>
      </c>
      <c r="I4078">
        <v>0</v>
      </c>
      <c r="J4078">
        <v>0</v>
      </c>
      <c r="K4078">
        <v>50000</v>
      </c>
      <c r="L4078" t="s">
        <v>52</v>
      </c>
      <c r="M4078" s="8" t="s">
        <v>53</v>
      </c>
      <c r="N4078" s="8">
        <v>0.80357142857142805</v>
      </c>
      <c r="O4078">
        <v>0.19642857142857101</v>
      </c>
      <c r="P4078" s="9">
        <v>-0.247789368666403</v>
      </c>
      <c r="Q4078">
        <v>50000</v>
      </c>
      <c r="R4078" s="8"/>
      <c r="S4078" s="8" t="s">
        <v>217</v>
      </c>
      <c r="T4078">
        <v>34703160</v>
      </c>
      <c r="U4078">
        <v>29065796</v>
      </c>
      <c r="V4078">
        <v>92875701</v>
      </c>
      <c r="W4078">
        <v>25397193</v>
      </c>
      <c r="X4078">
        <v>21283385</v>
      </c>
      <c r="Y4078">
        <v>14789470</v>
      </c>
      <c r="Z4078">
        <v>14407997</v>
      </c>
      <c r="AA4078">
        <v>0</v>
      </c>
      <c r="AB4078">
        <v>0</v>
      </c>
      <c r="AC4078">
        <v>1</v>
      </c>
      <c r="AD4078">
        <v>0</v>
      </c>
      <c r="AE4078">
        <v>1978</v>
      </c>
      <c r="AF4078" t="s">
        <v>54</v>
      </c>
      <c r="AG4078">
        <v>29000000</v>
      </c>
      <c r="AH4078" t="s">
        <v>55</v>
      </c>
      <c r="AI4078" t="s">
        <v>55</v>
      </c>
      <c r="AJ4078">
        <v>0.97719946710000005</v>
      </c>
      <c r="AK4078">
        <v>4376446</v>
      </c>
      <c r="AL4078" s="8" t="s">
        <v>11026</v>
      </c>
      <c r="AM4078" s="10">
        <f t="shared" si="567"/>
        <v>2009</v>
      </c>
      <c r="AN4078">
        <f t="shared" si="568"/>
        <v>1</v>
      </c>
      <c r="AO4078">
        <f t="shared" si="574"/>
        <v>0</v>
      </c>
      <c r="AP4078">
        <f t="shared" si="569"/>
        <v>0</v>
      </c>
      <c r="AQ4078">
        <f t="shared" si="570"/>
        <v>1</v>
      </c>
      <c r="AR4078">
        <f t="shared" si="571"/>
        <v>0</v>
      </c>
      <c r="AS4078">
        <f t="shared" si="572"/>
        <v>0</v>
      </c>
      <c r="AT4078">
        <f t="shared" si="573"/>
        <v>0</v>
      </c>
      <c r="AU4078">
        <f t="shared" si="573"/>
        <v>0</v>
      </c>
      <c r="AV4078" t="str">
        <f t="shared" si="575"/>
        <v>2020-08-17T15:18:39</v>
      </c>
    </row>
    <row r="4079" spans="1:48" x14ac:dyDescent="0.25">
      <c r="A4079" s="5">
        <v>4150</v>
      </c>
      <c r="B4079" s="5" t="s">
        <v>1233</v>
      </c>
      <c r="C4079" s="5" t="s">
        <v>1234</v>
      </c>
      <c r="D4079" s="6" t="s">
        <v>1235</v>
      </c>
      <c r="E4079">
        <v>5</v>
      </c>
      <c r="F4079" s="7">
        <v>0.61394768919999998</v>
      </c>
      <c r="G4079" s="7">
        <v>0</v>
      </c>
      <c r="H4079" t="s">
        <v>1236</v>
      </c>
      <c r="I4079">
        <v>0</v>
      </c>
      <c r="J4079">
        <v>0</v>
      </c>
      <c r="K4079">
        <v>40000</v>
      </c>
      <c r="L4079" t="s">
        <v>52</v>
      </c>
      <c r="M4079" s="8" t="s">
        <v>53</v>
      </c>
      <c r="N4079" s="8">
        <v>0.73214285714285698</v>
      </c>
      <c r="O4079">
        <v>0.26785714285714202</v>
      </c>
      <c r="P4079" s="9">
        <v>0.86602540378443904</v>
      </c>
      <c r="Q4079">
        <v>40000</v>
      </c>
      <c r="R4079" s="8"/>
      <c r="S4079" s="8" t="s">
        <v>217</v>
      </c>
      <c r="T4079">
        <v>4453664</v>
      </c>
      <c r="U4079">
        <v>8781128</v>
      </c>
      <c r="V4079">
        <v>6514537</v>
      </c>
      <c r="W4079">
        <v>-2374209</v>
      </c>
      <c r="X4079">
        <v>1917260</v>
      </c>
      <c r="Y4079">
        <v>6153</v>
      </c>
      <c r="Z4079">
        <v>4399601</v>
      </c>
      <c r="AA4079">
        <v>14942300</v>
      </c>
      <c r="AB4079">
        <v>5455181</v>
      </c>
      <c r="AC4079">
        <v>12</v>
      </c>
      <c r="AD4079">
        <v>9487119</v>
      </c>
      <c r="AE4079">
        <v>1996</v>
      </c>
      <c r="AF4079" t="s">
        <v>54</v>
      </c>
      <c r="AG4079">
        <v>40000</v>
      </c>
      <c r="AH4079" t="s">
        <v>55</v>
      </c>
      <c r="AI4079" t="s">
        <v>55</v>
      </c>
      <c r="AJ4079">
        <v>1</v>
      </c>
      <c r="AK4079">
        <v>150000</v>
      </c>
      <c r="AL4079" s="8" t="s">
        <v>11027</v>
      </c>
      <c r="AM4079" s="10">
        <f t="shared" si="567"/>
        <v>2014</v>
      </c>
      <c r="AN4079">
        <f t="shared" si="568"/>
        <v>1</v>
      </c>
      <c r="AO4079">
        <f t="shared" si="574"/>
        <v>0</v>
      </c>
      <c r="AP4079">
        <f t="shared" si="569"/>
        <v>0</v>
      </c>
      <c r="AQ4079">
        <f t="shared" si="570"/>
        <v>1</v>
      </c>
      <c r="AR4079">
        <f t="shared" si="571"/>
        <v>0</v>
      </c>
      <c r="AS4079">
        <f t="shared" si="572"/>
        <v>0</v>
      </c>
      <c r="AT4079">
        <f t="shared" si="573"/>
        <v>0</v>
      </c>
      <c r="AU4079">
        <f t="shared" si="573"/>
        <v>0</v>
      </c>
      <c r="AV4079" t="str">
        <f t="shared" si="575"/>
        <v>2020-08-17T15:21:16</v>
      </c>
    </row>
    <row r="4080" spans="1:48" x14ac:dyDescent="0.25">
      <c r="A4080" s="5">
        <v>4151</v>
      </c>
      <c r="B4080" s="5" t="s">
        <v>7169</v>
      </c>
      <c r="C4080" s="5" t="s">
        <v>7170</v>
      </c>
      <c r="D4080" s="6" t="s">
        <v>7171</v>
      </c>
      <c r="E4080">
        <v>18</v>
      </c>
      <c r="F4080" s="7">
        <v>0.62750578700000004</v>
      </c>
      <c r="G4080" s="7">
        <v>0</v>
      </c>
      <c r="H4080" t="s">
        <v>7172</v>
      </c>
      <c r="I4080">
        <v>24</v>
      </c>
      <c r="J4080">
        <v>34920</v>
      </c>
      <c r="K4080">
        <v>20000</v>
      </c>
      <c r="L4080" t="s">
        <v>52</v>
      </c>
      <c r="M4080" s="8" t="s">
        <v>86</v>
      </c>
      <c r="N4080" s="8">
        <v>0.5</v>
      </c>
      <c r="O4080">
        <v>0.499999999999999</v>
      </c>
      <c r="P4080" s="9">
        <v>0.86602540378443904</v>
      </c>
      <c r="Q4080">
        <v>20000</v>
      </c>
      <c r="R4080" s="8"/>
      <c r="S4080" s="8" t="s">
        <v>217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158431</v>
      </c>
      <c r="AB4080">
        <v>0</v>
      </c>
      <c r="AC4080">
        <v>3</v>
      </c>
      <c r="AD4080">
        <v>0</v>
      </c>
      <c r="AE4080">
        <v>2018</v>
      </c>
      <c r="AF4080" t="s">
        <v>126</v>
      </c>
      <c r="AG4080">
        <v>95400</v>
      </c>
      <c r="AH4080" t="s">
        <v>55</v>
      </c>
      <c r="AI4080" t="s">
        <v>56</v>
      </c>
      <c r="AJ4080">
        <v>1</v>
      </c>
      <c r="AK4080">
        <v>4400</v>
      </c>
      <c r="AL4080" s="8" t="s">
        <v>11028</v>
      </c>
      <c r="AM4080" s="10">
        <f t="shared" si="567"/>
        <v>2019</v>
      </c>
      <c r="AN4080">
        <f t="shared" si="568"/>
        <v>1</v>
      </c>
      <c r="AO4080">
        <f t="shared" si="574"/>
        <v>0</v>
      </c>
      <c r="AP4080">
        <f t="shared" si="569"/>
        <v>0</v>
      </c>
      <c r="AQ4080">
        <f t="shared" si="570"/>
        <v>0</v>
      </c>
      <c r="AR4080">
        <f t="shared" si="571"/>
        <v>1</v>
      </c>
      <c r="AS4080">
        <f t="shared" si="572"/>
        <v>0</v>
      </c>
      <c r="AT4080">
        <f t="shared" si="573"/>
        <v>0</v>
      </c>
      <c r="AU4080">
        <f t="shared" si="573"/>
        <v>1</v>
      </c>
      <c r="AV4080" t="str">
        <f t="shared" si="575"/>
        <v>2020-08-17T18:11:17</v>
      </c>
    </row>
    <row r="4081" spans="1:48" x14ac:dyDescent="0.25">
      <c r="A4081" s="5">
        <v>4152</v>
      </c>
      <c r="B4081" s="5" t="s">
        <v>5211</v>
      </c>
      <c r="C4081" s="5" t="s">
        <v>5212</v>
      </c>
      <c r="D4081" s="6" t="s">
        <v>5213</v>
      </c>
      <c r="E4081">
        <v>0</v>
      </c>
      <c r="F4081" s="7">
        <v>0.41832209739999998</v>
      </c>
      <c r="G4081" s="7">
        <v>0</v>
      </c>
      <c r="H4081" t="s">
        <v>4616</v>
      </c>
      <c r="I4081">
        <v>90</v>
      </c>
      <c r="J4081">
        <v>10228.23</v>
      </c>
      <c r="K4081">
        <v>50000</v>
      </c>
      <c r="L4081" t="s">
        <v>52</v>
      </c>
      <c r="M4081" s="8" t="s">
        <v>53</v>
      </c>
      <c r="N4081" s="8">
        <v>0.80357142857142805</v>
      </c>
      <c r="O4081">
        <v>0.19642857142857101</v>
      </c>
      <c r="P4081" s="9">
        <v>0</v>
      </c>
      <c r="Q4081">
        <v>50000</v>
      </c>
      <c r="R4081" s="8"/>
      <c r="S4081" s="8" t="s">
        <v>217</v>
      </c>
      <c r="T4081">
        <v>4304415</v>
      </c>
      <c r="U4081">
        <v>2267411</v>
      </c>
      <c r="V4081">
        <v>5558738</v>
      </c>
      <c r="W4081">
        <v>1655188</v>
      </c>
      <c r="X4081">
        <v>1623816</v>
      </c>
      <c r="Y4081">
        <v>1089277</v>
      </c>
      <c r="Z4081">
        <v>2622068</v>
      </c>
      <c r="AA4081">
        <v>10741502</v>
      </c>
      <c r="AB4081">
        <v>3185247</v>
      </c>
      <c r="AC4081">
        <v>12</v>
      </c>
      <c r="AD4081">
        <v>7556255</v>
      </c>
      <c r="AE4081">
        <v>2000</v>
      </c>
      <c r="AF4081" t="s">
        <v>54</v>
      </c>
      <c r="AG4081">
        <v>560000</v>
      </c>
      <c r="AH4081" t="s">
        <v>55</v>
      </c>
      <c r="AI4081" t="s">
        <v>56</v>
      </c>
      <c r="AJ4081">
        <v>1</v>
      </c>
      <c r="AK4081">
        <v>198000</v>
      </c>
      <c r="AL4081" s="8" t="s">
        <v>11029</v>
      </c>
      <c r="AM4081" s="10">
        <f t="shared" si="567"/>
        <v>2015</v>
      </c>
      <c r="AN4081">
        <f t="shared" si="568"/>
        <v>1</v>
      </c>
      <c r="AO4081">
        <f t="shared" si="574"/>
        <v>0</v>
      </c>
      <c r="AP4081">
        <f t="shared" si="569"/>
        <v>0</v>
      </c>
      <c r="AQ4081">
        <f t="shared" si="570"/>
        <v>1</v>
      </c>
      <c r="AR4081">
        <f t="shared" si="571"/>
        <v>0</v>
      </c>
      <c r="AS4081">
        <f t="shared" si="572"/>
        <v>0</v>
      </c>
      <c r="AT4081">
        <f t="shared" si="573"/>
        <v>0</v>
      </c>
      <c r="AU4081">
        <f t="shared" si="573"/>
        <v>1</v>
      </c>
      <c r="AV4081" t="str">
        <f t="shared" si="575"/>
        <v>2020-08-17T17:59:49</v>
      </c>
    </row>
    <row r="4082" spans="1:48" x14ac:dyDescent="0.25">
      <c r="A4082" s="5">
        <v>4153</v>
      </c>
      <c r="B4082" s="5" t="s">
        <v>2154</v>
      </c>
      <c r="C4082" s="5" t="s">
        <v>2155</v>
      </c>
      <c r="D4082" s="6" t="s">
        <v>2156</v>
      </c>
      <c r="E4082">
        <v>3</v>
      </c>
      <c r="F4082" s="7">
        <v>0.39004057549999999</v>
      </c>
      <c r="G4082" s="7">
        <v>0</v>
      </c>
      <c r="H4082" t="s">
        <v>2157</v>
      </c>
      <c r="I4082">
        <v>0</v>
      </c>
      <c r="J4082">
        <v>0</v>
      </c>
      <c r="K4082">
        <v>100000</v>
      </c>
      <c r="L4082" t="s">
        <v>62</v>
      </c>
      <c r="M4082" s="8" t="s">
        <v>63</v>
      </c>
      <c r="N4082" s="8">
        <v>1</v>
      </c>
      <c r="O4082">
        <v>0</v>
      </c>
      <c r="P4082" s="9">
        <v>0</v>
      </c>
      <c r="R4082" s="8"/>
      <c r="S4082" s="8"/>
      <c r="AJ4082">
        <v>0.99234088799999998</v>
      </c>
      <c r="AL4082" s="8"/>
      <c r="AM4082" s="10">
        <f t="shared" si="567"/>
        <v>2017</v>
      </c>
      <c r="AN4082">
        <f t="shared" si="568"/>
        <v>0</v>
      </c>
      <c r="AO4082">
        <f t="shared" si="574"/>
        <v>0</v>
      </c>
      <c r="AP4082">
        <f t="shared" si="569"/>
        <v>1</v>
      </c>
      <c r="AQ4082">
        <f t="shared" si="570"/>
        <v>0</v>
      </c>
      <c r="AR4082">
        <f t="shared" si="571"/>
        <v>0</v>
      </c>
      <c r="AS4082">
        <f t="shared" si="572"/>
        <v>0</v>
      </c>
      <c r="AT4082">
        <f t="shared" si="573"/>
        <v>0</v>
      </c>
      <c r="AU4082">
        <f t="shared" si="573"/>
        <v>0</v>
      </c>
      <c r="AV4082">
        <f t="shared" si="575"/>
        <v>0</v>
      </c>
    </row>
    <row r="4083" spans="1:48" x14ac:dyDescent="0.25">
      <c r="A4083" s="5">
        <v>4154</v>
      </c>
      <c r="B4083" s="5" t="s">
        <v>2221</v>
      </c>
      <c r="C4083" s="5" t="s">
        <v>2222</v>
      </c>
      <c r="D4083" s="6" t="s">
        <v>2223</v>
      </c>
      <c r="E4083">
        <v>0</v>
      </c>
      <c r="F4083" s="7">
        <v>0.31561090469999997</v>
      </c>
      <c r="G4083" s="7">
        <v>0</v>
      </c>
      <c r="H4083" t="s">
        <v>2224</v>
      </c>
      <c r="I4083">
        <v>0</v>
      </c>
      <c r="J4083">
        <v>0</v>
      </c>
      <c r="K4083">
        <v>130000</v>
      </c>
      <c r="L4083" t="s">
        <v>52</v>
      </c>
      <c r="M4083" s="8" t="s">
        <v>63</v>
      </c>
      <c r="N4083" s="8">
        <v>0.91071428571428503</v>
      </c>
      <c r="O4083">
        <v>8.9285714285714204E-2</v>
      </c>
      <c r="P4083" s="9">
        <v>0</v>
      </c>
      <c r="Q4083">
        <v>130000</v>
      </c>
      <c r="R4083" s="8"/>
      <c r="S4083" s="8" t="s">
        <v>97</v>
      </c>
      <c r="T4083">
        <v>1770402</v>
      </c>
      <c r="U4083">
        <v>1302002</v>
      </c>
      <c r="V4083">
        <v>2435375</v>
      </c>
      <c r="W4083">
        <v>847825</v>
      </c>
      <c r="X4083">
        <v>195868</v>
      </c>
      <c r="Y4083">
        <v>774719</v>
      </c>
      <c r="Z4083">
        <v>605595</v>
      </c>
      <c r="AA4083">
        <v>7504363</v>
      </c>
      <c r="AB4083">
        <v>2701509</v>
      </c>
      <c r="AC4083">
        <v>12</v>
      </c>
      <c r="AD4083">
        <v>4802854</v>
      </c>
      <c r="AE4083">
        <v>2001</v>
      </c>
      <c r="AF4083" t="s">
        <v>54</v>
      </c>
      <c r="AG4083">
        <v>15000</v>
      </c>
      <c r="AH4083" t="s">
        <v>55</v>
      </c>
      <c r="AI4083" t="s">
        <v>55</v>
      </c>
      <c r="AJ4083">
        <v>1</v>
      </c>
      <c r="AK4083">
        <v>72600</v>
      </c>
      <c r="AL4083" s="8" t="s">
        <v>11030</v>
      </c>
      <c r="AM4083" s="10">
        <f t="shared" si="567"/>
        <v>2014</v>
      </c>
      <c r="AN4083">
        <f t="shared" si="568"/>
        <v>1</v>
      </c>
      <c r="AO4083">
        <f t="shared" si="574"/>
        <v>0</v>
      </c>
      <c r="AP4083">
        <f t="shared" si="569"/>
        <v>1</v>
      </c>
      <c r="AQ4083">
        <f t="shared" si="570"/>
        <v>0</v>
      </c>
      <c r="AR4083">
        <f t="shared" si="571"/>
        <v>0</v>
      </c>
      <c r="AS4083">
        <f t="shared" si="572"/>
        <v>0</v>
      </c>
      <c r="AT4083">
        <f t="shared" si="573"/>
        <v>0</v>
      </c>
      <c r="AU4083">
        <f t="shared" si="573"/>
        <v>0</v>
      </c>
      <c r="AV4083" t="str">
        <f t="shared" si="575"/>
        <v>2020-08-17T18:20:31</v>
      </c>
    </row>
    <row r="4084" spans="1:48" x14ac:dyDescent="0.25">
      <c r="A4084" s="5">
        <v>4155</v>
      </c>
      <c r="B4084" s="5" t="s">
        <v>11031</v>
      </c>
      <c r="C4084" s="5" t="s">
        <v>11032</v>
      </c>
      <c r="D4084" s="6" t="s">
        <v>11033</v>
      </c>
      <c r="E4084">
        <v>3</v>
      </c>
      <c r="F4084" s="7">
        <v>0.24586238530000001</v>
      </c>
      <c r="G4084" s="7">
        <v>0</v>
      </c>
      <c r="H4084" t="s">
        <v>11034</v>
      </c>
      <c r="I4084">
        <v>0</v>
      </c>
      <c r="J4084">
        <v>0</v>
      </c>
      <c r="K4084">
        <v>30000</v>
      </c>
      <c r="L4084" t="s">
        <v>52</v>
      </c>
      <c r="M4084" s="8" t="s">
        <v>86</v>
      </c>
      <c r="N4084" s="8">
        <v>0.625</v>
      </c>
      <c r="O4084">
        <v>0.375</v>
      </c>
      <c r="P4084" s="9">
        <v>0</v>
      </c>
      <c r="Q4084">
        <v>30000</v>
      </c>
      <c r="R4084" s="8"/>
      <c r="S4084" s="8"/>
      <c r="AA4084">
        <v>6757321</v>
      </c>
      <c r="AB4084">
        <v>0</v>
      </c>
      <c r="AC4084">
        <v>12</v>
      </c>
      <c r="AD4084">
        <v>0</v>
      </c>
      <c r="AE4084">
        <v>2018</v>
      </c>
      <c r="AF4084" t="s">
        <v>126</v>
      </c>
      <c r="AG4084">
        <v>100000</v>
      </c>
      <c r="AH4084" t="s">
        <v>55</v>
      </c>
      <c r="AI4084" t="s">
        <v>56</v>
      </c>
      <c r="AJ4084">
        <v>1</v>
      </c>
      <c r="AK4084">
        <v>32400</v>
      </c>
      <c r="AL4084" s="8" t="s">
        <v>11035</v>
      </c>
      <c r="AM4084" s="10">
        <f t="shared" si="567"/>
        <v>2019</v>
      </c>
      <c r="AN4084">
        <f t="shared" si="568"/>
        <v>1</v>
      </c>
      <c r="AO4084">
        <f t="shared" si="574"/>
        <v>0</v>
      </c>
      <c r="AP4084">
        <f t="shared" si="569"/>
        <v>0</v>
      </c>
      <c r="AQ4084">
        <f t="shared" si="570"/>
        <v>0</v>
      </c>
      <c r="AR4084">
        <f t="shared" si="571"/>
        <v>1</v>
      </c>
      <c r="AS4084">
        <f t="shared" si="572"/>
        <v>0</v>
      </c>
      <c r="AT4084">
        <f t="shared" si="573"/>
        <v>0</v>
      </c>
      <c r="AU4084">
        <f t="shared" si="573"/>
        <v>1</v>
      </c>
      <c r="AV4084" t="str">
        <f t="shared" si="575"/>
        <v>2020-08-17T18:23:15</v>
      </c>
    </row>
    <row r="4085" spans="1:48" x14ac:dyDescent="0.25">
      <c r="A4085" s="5">
        <v>4156</v>
      </c>
      <c r="B4085" s="5" t="s">
        <v>2694</v>
      </c>
      <c r="C4085" s="5" t="s">
        <v>2695</v>
      </c>
      <c r="D4085" s="6" t="s">
        <v>2696</v>
      </c>
      <c r="E4085">
        <v>91</v>
      </c>
      <c r="F4085" s="7">
        <v>0.38313934290000001</v>
      </c>
      <c r="G4085" s="7">
        <v>0</v>
      </c>
      <c r="H4085" t="s">
        <v>2697</v>
      </c>
      <c r="I4085">
        <v>165</v>
      </c>
      <c r="J4085">
        <v>362410.6</v>
      </c>
      <c r="K4085">
        <v>3000000</v>
      </c>
      <c r="L4085" t="s">
        <v>52</v>
      </c>
      <c r="M4085" s="8" t="s">
        <v>53</v>
      </c>
      <c r="N4085" s="8">
        <v>0.875</v>
      </c>
      <c r="O4085">
        <v>0.125</v>
      </c>
      <c r="P4085" s="9">
        <v>-0.40413147998272297</v>
      </c>
      <c r="Q4085">
        <v>2500000</v>
      </c>
      <c r="R4085" s="8"/>
      <c r="S4085" s="8" t="s">
        <v>329</v>
      </c>
      <c r="T4085">
        <v>42532123</v>
      </c>
      <c r="U4085">
        <v>48535495</v>
      </c>
      <c r="V4085">
        <v>48535495</v>
      </c>
      <c r="W4085">
        <v>24934123</v>
      </c>
      <c r="X4085">
        <v>0</v>
      </c>
      <c r="Y4085">
        <v>17267452</v>
      </c>
      <c r="Z4085">
        <v>15305373</v>
      </c>
      <c r="AA4085">
        <v>116830799</v>
      </c>
      <c r="AB4085">
        <v>26774722</v>
      </c>
      <c r="AC4085">
        <v>12</v>
      </c>
      <c r="AD4085">
        <v>90056077</v>
      </c>
      <c r="AE4085">
        <v>2003</v>
      </c>
      <c r="AF4085" t="s">
        <v>54</v>
      </c>
      <c r="AG4085">
        <v>2000000</v>
      </c>
      <c r="AH4085" t="s">
        <v>55</v>
      </c>
      <c r="AI4085" t="s">
        <v>55</v>
      </c>
      <c r="AJ4085">
        <v>0.98888571940000003</v>
      </c>
      <c r="AK4085">
        <v>19892480</v>
      </c>
      <c r="AL4085" s="8" t="s">
        <v>11036</v>
      </c>
      <c r="AM4085" s="10">
        <f t="shared" si="567"/>
        <v>2006</v>
      </c>
      <c r="AN4085">
        <f t="shared" si="568"/>
        <v>1</v>
      </c>
      <c r="AO4085">
        <f t="shared" si="574"/>
        <v>0</v>
      </c>
      <c r="AP4085">
        <f t="shared" si="569"/>
        <v>0</v>
      </c>
      <c r="AQ4085">
        <f t="shared" si="570"/>
        <v>1</v>
      </c>
      <c r="AR4085">
        <f t="shared" si="571"/>
        <v>0</v>
      </c>
      <c r="AS4085">
        <f t="shared" si="572"/>
        <v>0</v>
      </c>
      <c r="AT4085">
        <f t="shared" si="573"/>
        <v>0</v>
      </c>
      <c r="AU4085">
        <f t="shared" si="573"/>
        <v>0</v>
      </c>
      <c r="AV4085" t="str">
        <f t="shared" si="575"/>
        <v>2020-08-17T20:13:51</v>
      </c>
    </row>
    <row r="4086" spans="1:48" x14ac:dyDescent="0.25">
      <c r="A4086" s="5">
        <v>4157</v>
      </c>
      <c r="B4086" s="5" t="s">
        <v>3929</v>
      </c>
      <c r="C4086" s="5" t="s">
        <v>3930</v>
      </c>
      <c r="D4086" s="6" t="s">
        <v>3931</v>
      </c>
      <c r="E4086">
        <v>22</v>
      </c>
      <c r="F4086" s="7">
        <v>0.37696956069999998</v>
      </c>
      <c r="G4086" s="7">
        <v>0</v>
      </c>
      <c r="H4086" t="s">
        <v>3932</v>
      </c>
      <c r="I4086">
        <v>47</v>
      </c>
      <c r="J4086">
        <v>5749.25</v>
      </c>
      <c r="K4086">
        <v>12000</v>
      </c>
      <c r="L4086" t="s">
        <v>52</v>
      </c>
      <c r="M4086" s="8" t="s">
        <v>86</v>
      </c>
      <c r="N4086" s="8">
        <v>0.66071428571428503</v>
      </c>
      <c r="O4086">
        <v>0.33928571428571402</v>
      </c>
      <c r="P4086" s="9">
        <v>0.86602540378443904</v>
      </c>
      <c r="Q4086">
        <v>12000</v>
      </c>
      <c r="R4086" s="8"/>
      <c r="S4086" s="8"/>
      <c r="AA4086">
        <v>2866733</v>
      </c>
      <c r="AB4086">
        <v>0</v>
      </c>
      <c r="AC4086">
        <v>12</v>
      </c>
      <c r="AD4086">
        <v>0</v>
      </c>
      <c r="AE4086">
        <v>1999</v>
      </c>
      <c r="AF4086" t="s">
        <v>54</v>
      </c>
      <c r="AG4086">
        <v>100000</v>
      </c>
      <c r="AH4086" t="s">
        <v>55</v>
      </c>
      <c r="AI4086" t="s">
        <v>56</v>
      </c>
      <c r="AJ4086">
        <v>1</v>
      </c>
      <c r="AK4086">
        <v>45600</v>
      </c>
      <c r="AL4086" s="8" t="s">
        <v>11037</v>
      </c>
      <c r="AM4086" s="10">
        <f t="shared" si="567"/>
        <v>2016</v>
      </c>
      <c r="AN4086">
        <f t="shared" si="568"/>
        <v>1</v>
      </c>
      <c r="AO4086">
        <f t="shared" si="574"/>
        <v>0</v>
      </c>
      <c r="AP4086">
        <f t="shared" si="569"/>
        <v>0</v>
      </c>
      <c r="AQ4086">
        <f t="shared" si="570"/>
        <v>0</v>
      </c>
      <c r="AR4086">
        <f t="shared" si="571"/>
        <v>1</v>
      </c>
      <c r="AS4086">
        <f t="shared" si="572"/>
        <v>0</v>
      </c>
      <c r="AT4086">
        <f t="shared" si="573"/>
        <v>0</v>
      </c>
      <c r="AU4086">
        <f t="shared" si="573"/>
        <v>1</v>
      </c>
      <c r="AV4086" t="str">
        <f t="shared" si="575"/>
        <v>2020-08-17T18:51:54</v>
      </c>
    </row>
    <row r="4087" spans="1:48" x14ac:dyDescent="0.25">
      <c r="A4087" s="5">
        <v>4158</v>
      </c>
      <c r="B4087" s="5" t="s">
        <v>2338</v>
      </c>
      <c r="C4087" s="5" t="s">
        <v>2339</v>
      </c>
      <c r="D4087" s="6" t="s">
        <v>2340</v>
      </c>
      <c r="E4087">
        <v>6</v>
      </c>
      <c r="F4087" s="7">
        <v>0.37044799499999997</v>
      </c>
      <c r="G4087" s="7">
        <v>0</v>
      </c>
      <c r="H4087" t="s">
        <v>2341</v>
      </c>
      <c r="I4087">
        <v>0</v>
      </c>
      <c r="J4087">
        <v>0</v>
      </c>
      <c r="K4087">
        <v>250000</v>
      </c>
      <c r="L4087" t="s">
        <v>52</v>
      </c>
      <c r="M4087" s="8" t="s">
        <v>53</v>
      </c>
      <c r="N4087" s="8">
        <v>0.71428571428571397</v>
      </c>
      <c r="O4087">
        <v>0.28571428571428498</v>
      </c>
      <c r="P4087" s="9">
        <v>0.86602540378443904</v>
      </c>
      <c r="Q4087">
        <v>250000</v>
      </c>
      <c r="R4087" s="8"/>
      <c r="S4087" s="8" t="s">
        <v>3684</v>
      </c>
      <c r="T4087">
        <v>12112685</v>
      </c>
      <c r="U4087">
        <v>1439657</v>
      </c>
      <c r="V4087">
        <v>12850951</v>
      </c>
      <c r="W4087">
        <v>11411294</v>
      </c>
      <c r="X4087">
        <v>115029</v>
      </c>
      <c r="Y4087">
        <v>2825337</v>
      </c>
      <c r="Z4087">
        <v>8693229</v>
      </c>
      <c r="AA4087">
        <v>14062790</v>
      </c>
      <c r="AB4087">
        <v>4875740</v>
      </c>
      <c r="AC4087">
        <v>12</v>
      </c>
      <c r="AD4087">
        <v>9187050</v>
      </c>
      <c r="AE4087">
        <v>2012</v>
      </c>
      <c r="AF4087" t="s">
        <v>68</v>
      </c>
      <c r="AG4087">
        <v>400000</v>
      </c>
      <c r="AH4087" t="s">
        <v>56</v>
      </c>
      <c r="AI4087" t="s">
        <v>56</v>
      </c>
      <c r="AJ4087">
        <v>1</v>
      </c>
      <c r="AK4087">
        <v>457400</v>
      </c>
      <c r="AL4087" s="8" t="s">
        <v>11038</v>
      </c>
      <c r="AM4087" s="10">
        <f t="shared" si="567"/>
        <v>2017</v>
      </c>
      <c r="AN4087">
        <f t="shared" si="568"/>
        <v>1</v>
      </c>
      <c r="AO4087">
        <f t="shared" si="574"/>
        <v>0</v>
      </c>
      <c r="AP4087">
        <f t="shared" si="569"/>
        <v>0</v>
      </c>
      <c r="AQ4087">
        <f t="shared" si="570"/>
        <v>1</v>
      </c>
      <c r="AR4087">
        <f t="shared" si="571"/>
        <v>0</v>
      </c>
      <c r="AS4087">
        <f t="shared" si="572"/>
        <v>0</v>
      </c>
      <c r="AT4087">
        <f t="shared" si="573"/>
        <v>1</v>
      </c>
      <c r="AU4087">
        <f t="shared" si="573"/>
        <v>1</v>
      </c>
      <c r="AV4087" t="str">
        <f t="shared" si="575"/>
        <v>2020-08-17T18:58:29</v>
      </c>
    </row>
    <row r="4088" spans="1:48" x14ac:dyDescent="0.25">
      <c r="A4088" s="5">
        <v>4159</v>
      </c>
      <c r="B4088" s="5" t="s">
        <v>6391</v>
      </c>
      <c r="C4088" s="5" t="s">
        <v>6392</v>
      </c>
      <c r="D4088" s="6" t="s">
        <v>6393</v>
      </c>
      <c r="E4088">
        <v>13</v>
      </c>
      <c r="F4088" s="7">
        <v>0.54308098049999998</v>
      </c>
      <c r="G4088" s="7">
        <v>0</v>
      </c>
      <c r="H4088" t="s">
        <v>6394</v>
      </c>
      <c r="I4088">
        <v>28</v>
      </c>
      <c r="J4088">
        <v>18605.3</v>
      </c>
      <c r="K4088">
        <v>260000</v>
      </c>
      <c r="L4088" t="s">
        <v>52</v>
      </c>
      <c r="M4088" s="8" t="s">
        <v>53</v>
      </c>
      <c r="N4088" s="8">
        <v>0.80357142857142805</v>
      </c>
      <c r="O4088">
        <v>0.19642857142857101</v>
      </c>
      <c r="P4088" s="9">
        <v>0</v>
      </c>
      <c r="Q4088">
        <v>140000</v>
      </c>
      <c r="R4088" s="8"/>
      <c r="S4088" s="8" t="s">
        <v>329</v>
      </c>
      <c r="T4088">
        <v>4235889</v>
      </c>
      <c r="U4088">
        <v>1044354</v>
      </c>
      <c r="V4088">
        <v>4262283</v>
      </c>
      <c r="W4088">
        <v>3217929</v>
      </c>
      <c r="X4088">
        <v>347997</v>
      </c>
      <c r="Y4088">
        <v>3272673</v>
      </c>
      <c r="Z4088">
        <v>930371</v>
      </c>
      <c r="AA4088">
        <v>4287611</v>
      </c>
      <c r="AB4088">
        <v>1059993</v>
      </c>
      <c r="AC4088">
        <v>12</v>
      </c>
      <c r="AD4088">
        <v>3227618</v>
      </c>
      <c r="AE4088">
        <v>1997</v>
      </c>
      <c r="AF4088" t="s">
        <v>54</v>
      </c>
      <c r="AG4088">
        <v>800000</v>
      </c>
      <c r="AH4088" t="s">
        <v>55</v>
      </c>
      <c r="AI4088" t="s">
        <v>55</v>
      </c>
      <c r="AJ4088">
        <v>1</v>
      </c>
      <c r="AK4088">
        <v>89100</v>
      </c>
      <c r="AL4088" s="8" t="s">
        <v>11039</v>
      </c>
      <c r="AM4088" s="10">
        <f t="shared" si="567"/>
        <v>2011</v>
      </c>
      <c r="AN4088">
        <f t="shared" si="568"/>
        <v>1</v>
      </c>
      <c r="AO4088">
        <f t="shared" si="574"/>
        <v>0</v>
      </c>
      <c r="AP4088">
        <f t="shared" si="569"/>
        <v>0</v>
      </c>
      <c r="AQ4088">
        <f t="shared" si="570"/>
        <v>1</v>
      </c>
      <c r="AR4088">
        <f t="shared" si="571"/>
        <v>0</v>
      </c>
      <c r="AS4088">
        <f t="shared" si="572"/>
        <v>0</v>
      </c>
      <c r="AT4088">
        <f t="shared" si="573"/>
        <v>0</v>
      </c>
      <c r="AU4088">
        <f t="shared" si="573"/>
        <v>0</v>
      </c>
      <c r="AV4088" t="str">
        <f t="shared" si="575"/>
        <v>2020-08-17T19:09:07</v>
      </c>
    </row>
    <row r="4089" spans="1:48" x14ac:dyDescent="0.25">
      <c r="A4089" s="5">
        <v>4160</v>
      </c>
      <c r="B4089" s="5" t="s">
        <v>5972</v>
      </c>
      <c r="C4089" s="5" t="s">
        <v>5973</v>
      </c>
      <c r="D4089" s="6" t="s">
        <v>5974</v>
      </c>
      <c r="E4089">
        <v>6</v>
      </c>
      <c r="F4089" s="7">
        <v>0.60473237179999995</v>
      </c>
      <c r="G4089" s="7">
        <v>0</v>
      </c>
      <c r="H4089" t="s">
        <v>343</v>
      </c>
      <c r="I4089">
        <v>0</v>
      </c>
      <c r="J4089">
        <v>0</v>
      </c>
      <c r="K4089">
        <v>20000</v>
      </c>
      <c r="L4089" t="s">
        <v>52</v>
      </c>
      <c r="M4089" s="8" t="s">
        <v>53</v>
      </c>
      <c r="N4089" s="8">
        <v>0.75</v>
      </c>
      <c r="O4089">
        <v>0.25</v>
      </c>
      <c r="P4089" s="11">
        <v>-2.0000000000000002E-15</v>
      </c>
      <c r="Q4089">
        <v>20000</v>
      </c>
      <c r="R4089" s="8"/>
      <c r="S4089" s="8"/>
      <c r="AA4089">
        <v>2298078</v>
      </c>
      <c r="AB4089">
        <v>0</v>
      </c>
      <c r="AC4089">
        <v>12</v>
      </c>
      <c r="AD4089">
        <v>0</v>
      </c>
      <c r="AE4089">
        <v>1997</v>
      </c>
      <c r="AF4089" t="s">
        <v>54</v>
      </c>
      <c r="AG4089">
        <v>100000</v>
      </c>
      <c r="AH4089" t="s">
        <v>55</v>
      </c>
      <c r="AI4089" t="s">
        <v>56</v>
      </c>
      <c r="AJ4089">
        <v>0.97018368470000005</v>
      </c>
      <c r="AK4089">
        <v>6480</v>
      </c>
      <c r="AL4089" s="8" t="s">
        <v>11040</v>
      </c>
      <c r="AM4089" s="10">
        <f t="shared" si="567"/>
        <v>2013</v>
      </c>
      <c r="AN4089">
        <f t="shared" si="568"/>
        <v>1</v>
      </c>
      <c r="AO4089">
        <f t="shared" si="574"/>
        <v>0</v>
      </c>
      <c r="AP4089">
        <f t="shared" si="569"/>
        <v>0</v>
      </c>
      <c r="AQ4089">
        <f t="shared" si="570"/>
        <v>1</v>
      </c>
      <c r="AR4089">
        <f t="shared" si="571"/>
        <v>0</v>
      </c>
      <c r="AS4089">
        <f t="shared" si="572"/>
        <v>0</v>
      </c>
      <c r="AT4089">
        <f t="shared" si="573"/>
        <v>0</v>
      </c>
      <c r="AU4089">
        <f t="shared" si="573"/>
        <v>1</v>
      </c>
      <c r="AV4089" t="str">
        <f t="shared" si="575"/>
        <v>2020-08-17T19:23:36</v>
      </c>
    </row>
    <row r="4090" spans="1:48" x14ac:dyDescent="0.25">
      <c r="A4090" s="5">
        <v>4161</v>
      </c>
      <c r="B4090" s="5" t="s">
        <v>11041</v>
      </c>
      <c r="C4090" s="5" t="s">
        <v>11042</v>
      </c>
      <c r="D4090" s="6" t="s">
        <v>11043</v>
      </c>
      <c r="E4090">
        <v>6</v>
      </c>
      <c r="F4090" s="7">
        <v>0.31708712529999999</v>
      </c>
      <c r="G4090" s="7">
        <v>0</v>
      </c>
      <c r="H4090" t="s">
        <v>3353</v>
      </c>
      <c r="I4090">
        <v>0</v>
      </c>
      <c r="J4090">
        <v>0</v>
      </c>
      <c r="K4090">
        <v>50000</v>
      </c>
      <c r="L4090" t="s">
        <v>199</v>
      </c>
      <c r="M4090" s="8" t="s">
        <v>86</v>
      </c>
      <c r="N4090" s="8">
        <v>0.51785714285714202</v>
      </c>
      <c r="O4090">
        <v>0.48214285714285698</v>
      </c>
      <c r="P4090" s="9">
        <v>0</v>
      </c>
      <c r="R4090" s="8"/>
      <c r="S4090" s="8" t="s">
        <v>217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181705</v>
      </c>
      <c r="AB4090">
        <v>113797</v>
      </c>
      <c r="AC4090">
        <v>12</v>
      </c>
      <c r="AD4090">
        <v>67908</v>
      </c>
      <c r="AE4090">
        <v>2018</v>
      </c>
      <c r="AF4090" t="s">
        <v>126</v>
      </c>
      <c r="AG4090">
        <v>104000</v>
      </c>
      <c r="AH4090" t="s">
        <v>55</v>
      </c>
      <c r="AI4090" t="s">
        <v>56</v>
      </c>
      <c r="AJ4090">
        <v>1</v>
      </c>
      <c r="AK4090">
        <v>4300</v>
      </c>
      <c r="AL4090" s="8"/>
      <c r="AM4090" s="10">
        <f t="shared" si="567"/>
        <v>2020</v>
      </c>
      <c r="AN4090">
        <f t="shared" si="568"/>
        <v>0</v>
      </c>
      <c r="AO4090">
        <f t="shared" si="574"/>
        <v>1</v>
      </c>
      <c r="AP4090">
        <f t="shared" si="569"/>
        <v>0</v>
      </c>
      <c r="AQ4090">
        <f t="shared" si="570"/>
        <v>0</v>
      </c>
      <c r="AR4090">
        <f t="shared" si="571"/>
        <v>1</v>
      </c>
      <c r="AS4090">
        <f t="shared" si="572"/>
        <v>0</v>
      </c>
      <c r="AT4090">
        <f t="shared" si="573"/>
        <v>0</v>
      </c>
      <c r="AU4090">
        <f t="shared" si="573"/>
        <v>1</v>
      </c>
      <c r="AV4090">
        <f t="shared" si="575"/>
        <v>0</v>
      </c>
    </row>
    <row r="4091" spans="1:48" x14ac:dyDescent="0.25">
      <c r="A4091" s="5">
        <v>4162</v>
      </c>
      <c r="B4091" s="5" t="s">
        <v>11044</v>
      </c>
      <c r="C4091" s="5" t="s">
        <v>11045</v>
      </c>
      <c r="D4091" s="6" t="s">
        <v>11046</v>
      </c>
      <c r="E4091">
        <v>0</v>
      </c>
      <c r="F4091" s="7">
        <v>0.602029017</v>
      </c>
      <c r="G4091" s="7">
        <v>0</v>
      </c>
      <c r="H4091" t="s">
        <v>8300</v>
      </c>
      <c r="I4091">
        <v>0</v>
      </c>
      <c r="J4091">
        <v>0</v>
      </c>
      <c r="K4091">
        <v>50000</v>
      </c>
      <c r="L4091" t="s">
        <v>52</v>
      </c>
      <c r="M4091" s="8" t="s">
        <v>53</v>
      </c>
      <c r="N4091" s="8">
        <v>0.75</v>
      </c>
      <c r="O4091">
        <v>0.249999999999999</v>
      </c>
      <c r="P4091" s="9">
        <v>0</v>
      </c>
      <c r="Q4091">
        <v>5000</v>
      </c>
      <c r="R4091" s="8"/>
      <c r="S4091" s="8" t="s">
        <v>11020</v>
      </c>
      <c r="T4091">
        <v>195176</v>
      </c>
      <c r="U4091">
        <v>363970</v>
      </c>
      <c r="V4091">
        <v>204556</v>
      </c>
      <c r="W4091">
        <v>77274</v>
      </c>
      <c r="X4091">
        <v>0</v>
      </c>
      <c r="Y4091">
        <v>110771</v>
      </c>
      <c r="Z4091">
        <v>15489</v>
      </c>
      <c r="AA4091">
        <v>407559</v>
      </c>
      <c r="AB4091">
        <v>75064</v>
      </c>
      <c r="AC4091">
        <v>12</v>
      </c>
      <c r="AD4091">
        <v>332495</v>
      </c>
      <c r="AE4091">
        <v>2016</v>
      </c>
      <c r="AF4091" t="s">
        <v>126</v>
      </c>
      <c r="AG4091">
        <v>95400</v>
      </c>
      <c r="AH4091" t="s">
        <v>55</v>
      </c>
      <c r="AI4091" t="s">
        <v>55</v>
      </c>
      <c r="AJ4091">
        <v>1</v>
      </c>
      <c r="AK4091">
        <v>7920</v>
      </c>
      <c r="AL4091" s="8" t="s">
        <v>11047</v>
      </c>
      <c r="AM4091" s="10">
        <f t="shared" si="567"/>
        <v>2020</v>
      </c>
      <c r="AN4091">
        <f t="shared" si="568"/>
        <v>1</v>
      </c>
      <c r="AO4091">
        <f t="shared" si="574"/>
        <v>0</v>
      </c>
      <c r="AP4091">
        <f t="shared" si="569"/>
        <v>0</v>
      </c>
      <c r="AQ4091">
        <f t="shared" si="570"/>
        <v>1</v>
      </c>
      <c r="AR4091">
        <f t="shared" si="571"/>
        <v>0</v>
      </c>
      <c r="AS4091">
        <f t="shared" si="572"/>
        <v>0</v>
      </c>
      <c r="AT4091">
        <f t="shared" si="573"/>
        <v>0</v>
      </c>
      <c r="AU4091">
        <f t="shared" si="573"/>
        <v>0</v>
      </c>
      <c r="AV4091" t="str">
        <f t="shared" si="575"/>
        <v>2020-08-17T19:39:50</v>
      </c>
    </row>
    <row r="4092" spans="1:48" x14ac:dyDescent="0.25">
      <c r="A4092" s="5">
        <v>4163</v>
      </c>
      <c r="B4092" s="5" t="s">
        <v>11048</v>
      </c>
      <c r="C4092" s="5" t="s">
        <v>11049</v>
      </c>
      <c r="D4092" s="6" t="s">
        <v>11050</v>
      </c>
      <c r="E4092">
        <v>8</v>
      </c>
      <c r="F4092" s="7">
        <v>0.59923630449999998</v>
      </c>
      <c r="G4092" s="7">
        <v>0</v>
      </c>
      <c r="H4092" t="s">
        <v>208</v>
      </c>
      <c r="I4092">
        <v>0</v>
      </c>
      <c r="J4092">
        <v>6700</v>
      </c>
      <c r="K4092">
        <v>18000</v>
      </c>
      <c r="L4092" t="s">
        <v>52</v>
      </c>
      <c r="M4092" s="8" t="s">
        <v>74</v>
      </c>
      <c r="N4092" s="8">
        <v>0.39285714285714202</v>
      </c>
      <c r="O4092">
        <v>0.60714285714285698</v>
      </c>
      <c r="P4092" s="9">
        <v>0.86602540378443904</v>
      </c>
      <c r="Q4092">
        <v>18500</v>
      </c>
      <c r="R4092" s="8"/>
      <c r="S4092" s="8"/>
      <c r="AA4092">
        <v>1444346</v>
      </c>
      <c r="AB4092">
        <v>0</v>
      </c>
      <c r="AC4092">
        <v>12</v>
      </c>
      <c r="AD4092">
        <v>0</v>
      </c>
      <c r="AE4092">
        <v>2016</v>
      </c>
      <c r="AF4092" t="s">
        <v>126</v>
      </c>
      <c r="AG4092">
        <v>140000</v>
      </c>
      <c r="AH4092" t="s">
        <v>55</v>
      </c>
      <c r="AI4092" t="s">
        <v>56</v>
      </c>
      <c r="AJ4092">
        <v>1</v>
      </c>
      <c r="AK4092">
        <v>1320</v>
      </c>
      <c r="AL4092" s="8" t="s">
        <v>11051</v>
      </c>
      <c r="AM4092" s="10">
        <f t="shared" si="567"/>
        <v>2018</v>
      </c>
      <c r="AN4092">
        <f t="shared" si="568"/>
        <v>1</v>
      </c>
      <c r="AO4092">
        <f t="shared" si="574"/>
        <v>0</v>
      </c>
      <c r="AP4092">
        <f t="shared" si="569"/>
        <v>0</v>
      </c>
      <c r="AQ4092">
        <f t="shared" si="570"/>
        <v>0</v>
      </c>
      <c r="AR4092">
        <f t="shared" si="571"/>
        <v>0</v>
      </c>
      <c r="AS4092">
        <f t="shared" si="572"/>
        <v>1</v>
      </c>
      <c r="AT4092">
        <f t="shared" si="573"/>
        <v>0</v>
      </c>
      <c r="AU4092">
        <f t="shared" si="573"/>
        <v>1</v>
      </c>
      <c r="AV4092" t="str">
        <f t="shared" si="575"/>
        <v>2020-08-17T20:00:16</v>
      </c>
    </row>
    <row r="4093" spans="1:48" x14ac:dyDescent="0.25">
      <c r="A4093" s="5">
        <v>4164</v>
      </c>
      <c r="B4093" s="5" t="s">
        <v>11052</v>
      </c>
      <c r="C4093" s="5" t="s">
        <v>11053</v>
      </c>
      <c r="D4093" s="6" t="s">
        <v>11054</v>
      </c>
      <c r="E4093">
        <v>0</v>
      </c>
      <c r="F4093" s="7">
        <v>0.48507230039999999</v>
      </c>
      <c r="G4093" s="7">
        <v>0</v>
      </c>
      <c r="H4093" t="s">
        <v>10931</v>
      </c>
      <c r="I4093">
        <v>0</v>
      </c>
      <c r="J4093">
        <v>0</v>
      </c>
      <c r="K4093">
        <v>5000</v>
      </c>
      <c r="L4093" t="s">
        <v>199</v>
      </c>
      <c r="M4093" s="8" t="s">
        <v>86</v>
      </c>
      <c r="N4093" s="8">
        <v>0.67857142857142805</v>
      </c>
      <c r="O4093">
        <v>0.32142857142857101</v>
      </c>
      <c r="P4093" s="9">
        <v>0</v>
      </c>
      <c r="R4093" s="8"/>
      <c r="S4093" s="8"/>
      <c r="AA4093">
        <v>170374</v>
      </c>
      <c r="AB4093">
        <v>0</v>
      </c>
      <c r="AC4093">
        <v>12</v>
      </c>
      <c r="AD4093">
        <v>0</v>
      </c>
      <c r="AE4093">
        <v>2019</v>
      </c>
      <c r="AF4093" t="s">
        <v>126</v>
      </c>
      <c r="AG4093">
        <v>50000</v>
      </c>
      <c r="AH4093" t="s">
        <v>55</v>
      </c>
      <c r="AI4093" t="s">
        <v>55</v>
      </c>
      <c r="AJ4093">
        <v>1</v>
      </c>
      <c r="AK4093">
        <v>2220</v>
      </c>
      <c r="AL4093" s="8"/>
      <c r="AM4093" s="10">
        <f t="shared" si="567"/>
        <v>2020</v>
      </c>
      <c r="AN4093">
        <f t="shared" si="568"/>
        <v>0</v>
      </c>
      <c r="AO4093">
        <f t="shared" si="574"/>
        <v>1</v>
      </c>
      <c r="AP4093">
        <f t="shared" si="569"/>
        <v>0</v>
      </c>
      <c r="AQ4093">
        <f t="shared" si="570"/>
        <v>0</v>
      </c>
      <c r="AR4093">
        <f t="shared" si="571"/>
        <v>1</v>
      </c>
      <c r="AS4093">
        <f t="shared" si="572"/>
        <v>0</v>
      </c>
      <c r="AT4093">
        <f t="shared" si="573"/>
        <v>0</v>
      </c>
      <c r="AU4093">
        <f t="shared" si="573"/>
        <v>0</v>
      </c>
      <c r="AV4093">
        <f t="shared" si="575"/>
        <v>0</v>
      </c>
    </row>
    <row r="4094" spans="1:48" x14ac:dyDescent="0.25">
      <c r="A4094" s="5">
        <v>4165</v>
      </c>
      <c r="B4094" s="5" t="s">
        <v>11055</v>
      </c>
      <c r="C4094" s="5" t="s">
        <v>11056</v>
      </c>
      <c r="D4094" s="6" t="s">
        <v>11057</v>
      </c>
      <c r="E4094">
        <v>11</v>
      </c>
      <c r="F4094" s="7">
        <v>0.5329602403</v>
      </c>
      <c r="G4094" s="7">
        <v>0</v>
      </c>
      <c r="H4094" t="s">
        <v>11058</v>
      </c>
      <c r="I4094">
        <v>0</v>
      </c>
      <c r="J4094">
        <v>0</v>
      </c>
      <c r="K4094">
        <v>30000</v>
      </c>
      <c r="L4094" t="s">
        <v>199</v>
      </c>
      <c r="M4094" s="8" t="s">
        <v>53</v>
      </c>
      <c r="N4094" s="8">
        <v>0.749999999999999</v>
      </c>
      <c r="O4094">
        <v>0.25</v>
      </c>
      <c r="P4094" s="9">
        <v>0</v>
      </c>
      <c r="R4094" s="8"/>
      <c r="S4094" s="8"/>
      <c r="AA4094">
        <v>1694428</v>
      </c>
      <c r="AB4094">
        <v>0</v>
      </c>
      <c r="AC4094">
        <v>12</v>
      </c>
      <c r="AD4094">
        <v>0</v>
      </c>
      <c r="AE4094">
        <v>2010</v>
      </c>
      <c r="AF4094" t="s">
        <v>68</v>
      </c>
      <c r="AG4094">
        <v>100000</v>
      </c>
      <c r="AH4094" t="s">
        <v>56</v>
      </c>
      <c r="AI4094" t="s">
        <v>55</v>
      </c>
      <c r="AJ4094">
        <v>1</v>
      </c>
      <c r="AK4094">
        <v>0</v>
      </c>
      <c r="AL4094" s="8"/>
      <c r="AM4094" s="10">
        <f t="shared" si="567"/>
        <v>2011</v>
      </c>
      <c r="AN4094">
        <f t="shared" si="568"/>
        <v>0</v>
      </c>
      <c r="AO4094">
        <f t="shared" si="574"/>
        <v>1</v>
      </c>
      <c r="AP4094">
        <f t="shared" si="569"/>
        <v>0</v>
      </c>
      <c r="AQ4094">
        <f t="shared" si="570"/>
        <v>1</v>
      </c>
      <c r="AR4094">
        <f t="shared" si="571"/>
        <v>0</v>
      </c>
      <c r="AS4094">
        <f t="shared" si="572"/>
        <v>0</v>
      </c>
      <c r="AT4094">
        <f t="shared" si="573"/>
        <v>1</v>
      </c>
      <c r="AU4094">
        <f t="shared" si="573"/>
        <v>0</v>
      </c>
      <c r="AV4094">
        <f t="shared" si="575"/>
        <v>0</v>
      </c>
    </row>
    <row r="4095" spans="1:48" x14ac:dyDescent="0.25">
      <c r="A4095" s="5">
        <v>4166</v>
      </c>
      <c r="B4095" s="5" t="s">
        <v>6246</v>
      </c>
      <c r="C4095" s="5" t="s">
        <v>6247</v>
      </c>
      <c r="D4095" s="6" t="s">
        <v>6248</v>
      </c>
      <c r="E4095">
        <v>9</v>
      </c>
      <c r="F4095" s="7">
        <v>0.4788656395</v>
      </c>
      <c r="G4095" s="7">
        <v>0</v>
      </c>
      <c r="H4095" t="s">
        <v>4963</v>
      </c>
      <c r="I4095">
        <v>34</v>
      </c>
      <c r="J4095">
        <v>113370</v>
      </c>
      <c r="K4095">
        <v>280000</v>
      </c>
      <c r="L4095" t="s">
        <v>52</v>
      </c>
      <c r="M4095" s="8" t="s">
        <v>53</v>
      </c>
      <c r="N4095" s="8">
        <v>0.75</v>
      </c>
      <c r="O4095">
        <v>0.25</v>
      </c>
      <c r="P4095" s="9">
        <v>-0.86602540378443904</v>
      </c>
      <c r="Q4095">
        <v>280000</v>
      </c>
      <c r="R4095" s="8"/>
      <c r="S4095" s="8" t="s">
        <v>329</v>
      </c>
      <c r="T4095">
        <v>21652995</v>
      </c>
      <c r="U4095">
        <v>8896563</v>
      </c>
      <c r="V4095">
        <v>35490938</v>
      </c>
      <c r="W4095">
        <v>23207261</v>
      </c>
      <c r="X4095">
        <v>5233439</v>
      </c>
      <c r="Y4095">
        <v>9239556</v>
      </c>
      <c r="Z4095">
        <v>9240657</v>
      </c>
      <c r="AA4095">
        <v>44276940</v>
      </c>
      <c r="AB4095">
        <v>19550284</v>
      </c>
      <c r="AC4095">
        <v>12</v>
      </c>
      <c r="AD4095">
        <v>24726656</v>
      </c>
      <c r="AE4095">
        <v>2006</v>
      </c>
      <c r="AF4095" t="s">
        <v>121</v>
      </c>
      <c r="AG4095">
        <v>2897000</v>
      </c>
      <c r="AH4095" t="s">
        <v>55</v>
      </c>
      <c r="AI4095" t="s">
        <v>55</v>
      </c>
      <c r="AJ4095">
        <v>1</v>
      </c>
      <c r="AK4095">
        <v>1380000</v>
      </c>
      <c r="AL4095" s="8" t="s">
        <v>11059</v>
      </c>
      <c r="AM4095" s="10">
        <f t="shared" si="567"/>
        <v>2015</v>
      </c>
      <c r="AN4095">
        <f t="shared" si="568"/>
        <v>1</v>
      </c>
      <c r="AO4095">
        <f t="shared" si="574"/>
        <v>0</v>
      </c>
      <c r="AP4095">
        <f t="shared" si="569"/>
        <v>0</v>
      </c>
      <c r="AQ4095">
        <f t="shared" si="570"/>
        <v>1</v>
      </c>
      <c r="AR4095">
        <f t="shared" si="571"/>
        <v>0</v>
      </c>
      <c r="AS4095">
        <f t="shared" si="572"/>
        <v>0</v>
      </c>
      <c r="AT4095">
        <f t="shared" si="573"/>
        <v>0</v>
      </c>
      <c r="AU4095">
        <f t="shared" si="573"/>
        <v>0</v>
      </c>
      <c r="AV4095" t="str">
        <f t="shared" si="575"/>
        <v>2020-08-17T20:39:32</v>
      </c>
    </row>
    <row r="4096" spans="1:48" x14ac:dyDescent="0.25">
      <c r="A4096" s="5">
        <v>4167</v>
      </c>
      <c r="B4096" s="5" t="s">
        <v>5689</v>
      </c>
      <c r="C4096" s="5" t="s">
        <v>2967</v>
      </c>
      <c r="D4096" s="6" t="s">
        <v>5690</v>
      </c>
      <c r="E4096">
        <v>43</v>
      </c>
      <c r="F4096" s="7">
        <v>0.43132135830000001</v>
      </c>
      <c r="G4096" s="7">
        <v>0</v>
      </c>
      <c r="H4096" t="s">
        <v>5691</v>
      </c>
      <c r="I4096">
        <v>31</v>
      </c>
      <c r="J4096">
        <v>8228.36</v>
      </c>
      <c r="K4096">
        <v>250000</v>
      </c>
      <c r="L4096" t="s">
        <v>52</v>
      </c>
      <c r="M4096" s="8" t="s">
        <v>53</v>
      </c>
      <c r="N4096" s="8">
        <v>0.83928571428571397</v>
      </c>
      <c r="O4096">
        <v>0.160714285714285</v>
      </c>
      <c r="P4096" s="11">
        <v>2.9999999999999999E-16</v>
      </c>
      <c r="Q4096">
        <v>220000</v>
      </c>
      <c r="R4096" s="8"/>
      <c r="S4096" s="8" t="s">
        <v>329</v>
      </c>
      <c r="T4096">
        <v>27689815</v>
      </c>
      <c r="U4096">
        <v>2167553</v>
      </c>
      <c r="V4096">
        <v>31272914</v>
      </c>
      <c r="W4096">
        <v>28499106</v>
      </c>
      <c r="X4096">
        <v>34078</v>
      </c>
      <c r="Y4096">
        <v>18390022</v>
      </c>
      <c r="Z4096">
        <v>2411904</v>
      </c>
      <c r="AA4096">
        <v>41228353</v>
      </c>
      <c r="AB4096">
        <v>27467100</v>
      </c>
      <c r="AC4096">
        <v>12</v>
      </c>
      <c r="AD4096">
        <v>13761253</v>
      </c>
      <c r="AE4096">
        <v>2006</v>
      </c>
      <c r="AF4096" t="s">
        <v>121</v>
      </c>
      <c r="AG4096">
        <v>2100000</v>
      </c>
      <c r="AH4096" t="s">
        <v>55</v>
      </c>
      <c r="AI4096" t="s">
        <v>55</v>
      </c>
      <c r="AJ4096">
        <v>0.82207642979999995</v>
      </c>
      <c r="AK4096">
        <v>1491765</v>
      </c>
      <c r="AL4096" s="8" t="s">
        <v>11060</v>
      </c>
      <c r="AM4096" s="10">
        <f t="shared" si="567"/>
        <v>2013</v>
      </c>
      <c r="AN4096">
        <f t="shared" si="568"/>
        <v>1</v>
      </c>
      <c r="AO4096">
        <f t="shared" si="574"/>
        <v>0</v>
      </c>
      <c r="AP4096">
        <f t="shared" si="569"/>
        <v>0</v>
      </c>
      <c r="AQ4096">
        <f t="shared" si="570"/>
        <v>1</v>
      </c>
      <c r="AR4096">
        <f t="shared" si="571"/>
        <v>0</v>
      </c>
      <c r="AS4096">
        <f t="shared" si="572"/>
        <v>0</v>
      </c>
      <c r="AT4096">
        <f t="shared" si="573"/>
        <v>0</v>
      </c>
      <c r="AU4096">
        <f t="shared" si="573"/>
        <v>0</v>
      </c>
      <c r="AV4096" t="str">
        <f t="shared" si="575"/>
        <v>2020-08-17T20:45:21</v>
      </c>
    </row>
    <row r="4097" spans="1:48" x14ac:dyDescent="0.25">
      <c r="A4097" s="5">
        <v>4168</v>
      </c>
      <c r="B4097" s="5" t="s">
        <v>11061</v>
      </c>
      <c r="C4097" s="5" t="s">
        <v>11062</v>
      </c>
      <c r="D4097" s="6" t="s">
        <v>11063</v>
      </c>
      <c r="E4097">
        <v>0</v>
      </c>
      <c r="F4097" s="7">
        <v>0</v>
      </c>
      <c r="G4097" s="7"/>
      <c r="H4097" t="s">
        <v>11064</v>
      </c>
      <c r="I4097">
        <v>0</v>
      </c>
      <c r="J4097">
        <v>0</v>
      </c>
      <c r="K4097">
        <v>30000</v>
      </c>
      <c r="L4097" t="s">
        <v>52</v>
      </c>
      <c r="M4097" s="8" t="s">
        <v>53</v>
      </c>
      <c r="N4097" s="8">
        <v>0.85714285714285698</v>
      </c>
      <c r="O4097">
        <v>0.14285714285714199</v>
      </c>
      <c r="P4097" s="9">
        <v>0</v>
      </c>
      <c r="Q4097">
        <v>34000</v>
      </c>
      <c r="R4097" s="8"/>
      <c r="S4097" s="8"/>
      <c r="AA4097">
        <v>3256381</v>
      </c>
      <c r="AB4097">
        <v>0</v>
      </c>
      <c r="AC4097">
        <v>12</v>
      </c>
      <c r="AD4097">
        <v>0</v>
      </c>
      <c r="AE4097">
        <v>2012</v>
      </c>
      <c r="AF4097" t="s">
        <v>68</v>
      </c>
      <c r="AG4097">
        <v>10000</v>
      </c>
      <c r="AH4097" t="s">
        <v>55</v>
      </c>
      <c r="AI4097" t="s">
        <v>55</v>
      </c>
      <c r="AJ4097">
        <v>0</v>
      </c>
      <c r="AK4097">
        <v>42240</v>
      </c>
      <c r="AL4097" s="8" t="s">
        <v>11065</v>
      </c>
      <c r="AM4097" s="10">
        <f t="shared" si="567"/>
        <v>2019</v>
      </c>
      <c r="AN4097">
        <f t="shared" si="568"/>
        <v>1</v>
      </c>
      <c r="AO4097">
        <f t="shared" si="574"/>
        <v>0</v>
      </c>
      <c r="AP4097">
        <f t="shared" si="569"/>
        <v>0</v>
      </c>
      <c r="AQ4097">
        <f t="shared" si="570"/>
        <v>1</v>
      </c>
      <c r="AR4097">
        <f t="shared" si="571"/>
        <v>0</v>
      </c>
      <c r="AS4097">
        <f t="shared" si="572"/>
        <v>0</v>
      </c>
      <c r="AT4097">
        <f t="shared" si="573"/>
        <v>0</v>
      </c>
      <c r="AU4097">
        <f t="shared" si="573"/>
        <v>0</v>
      </c>
      <c r="AV4097" t="str">
        <f t="shared" si="575"/>
        <v>2020-08-17T20:52:23</v>
      </c>
    </row>
    <row r="4098" spans="1:48" x14ac:dyDescent="0.25">
      <c r="A4098" s="5">
        <v>4169</v>
      </c>
      <c r="B4098" s="5" t="s">
        <v>2154</v>
      </c>
      <c r="C4098" s="5" t="s">
        <v>2155</v>
      </c>
      <c r="D4098" s="6" t="s">
        <v>2156</v>
      </c>
      <c r="E4098">
        <v>3</v>
      </c>
      <c r="F4098" s="7">
        <v>0.39004057549999999</v>
      </c>
      <c r="G4098" s="7">
        <v>0</v>
      </c>
      <c r="H4098" t="s">
        <v>2157</v>
      </c>
      <c r="I4098">
        <v>0</v>
      </c>
      <c r="J4098">
        <v>0</v>
      </c>
      <c r="K4098">
        <v>150000</v>
      </c>
      <c r="L4098" t="s">
        <v>52</v>
      </c>
      <c r="M4098" s="8" t="s">
        <v>63</v>
      </c>
      <c r="N4098" s="8">
        <v>0.91071428571428503</v>
      </c>
      <c r="O4098">
        <v>8.9285714285714204E-2</v>
      </c>
      <c r="P4098" s="9">
        <v>0.74289314541142204</v>
      </c>
      <c r="Q4098">
        <v>150000</v>
      </c>
      <c r="R4098" s="8"/>
      <c r="S4098" s="8" t="s">
        <v>329</v>
      </c>
      <c r="T4098">
        <v>41140996</v>
      </c>
      <c r="U4098">
        <v>29288402</v>
      </c>
      <c r="V4098">
        <v>46795958</v>
      </c>
      <c r="W4098">
        <v>14472549</v>
      </c>
      <c r="X4098">
        <v>1320000</v>
      </c>
      <c r="Y4098">
        <v>18936121</v>
      </c>
      <c r="Z4098">
        <v>16578050</v>
      </c>
      <c r="AA4098">
        <v>90435666</v>
      </c>
      <c r="AB4098">
        <v>19070745</v>
      </c>
      <c r="AC4098">
        <v>12</v>
      </c>
      <c r="AD4098">
        <v>71364921</v>
      </c>
      <c r="AE4098">
        <v>2000</v>
      </c>
      <c r="AF4098" t="s">
        <v>54</v>
      </c>
      <c r="AG4098">
        <v>850000</v>
      </c>
      <c r="AH4098" t="s">
        <v>55</v>
      </c>
      <c r="AI4098" t="s">
        <v>55</v>
      </c>
      <c r="AJ4098">
        <v>0.99234088799999998</v>
      </c>
      <c r="AK4098">
        <v>61200</v>
      </c>
      <c r="AL4098" s="8" t="s">
        <v>11066</v>
      </c>
      <c r="AM4098" s="10">
        <f t="shared" ref="AM4098:AM4161" si="576">_xlfn.NUMBERVALUE(LEFT(H4098,4))</f>
        <v>2017</v>
      </c>
      <c r="AN4098">
        <f t="shared" ref="AN4098:AN4161" si="577">IF(OR(L4098 = "AprovadoAnalista", L4098 = "AprovadoComite" ),1,0)</f>
        <v>1</v>
      </c>
      <c r="AO4098">
        <f t="shared" si="574"/>
        <v>0</v>
      </c>
      <c r="AP4098">
        <f t="shared" ref="AP4098:AP4161" si="578">IF(MID(M4098,4,1)="0",1,0)</f>
        <v>1</v>
      </c>
      <c r="AQ4098">
        <f t="shared" ref="AQ4098:AQ4161" si="579">IF(MID(M4098,4,1)="1",1,0)</f>
        <v>0</v>
      </c>
      <c r="AR4098">
        <f t="shared" ref="AR4098:AR4161" si="580">IF(MID(M4098,4,1)="3",1,0)</f>
        <v>0</v>
      </c>
      <c r="AS4098">
        <f t="shared" ref="AS4098:AS4161" si="581">IF(MID(M4098,4,1)="5",1,0)</f>
        <v>0</v>
      </c>
      <c r="AT4098">
        <f t="shared" ref="AT4098:AU4161" si="582">IF(AH4098="True",1,0)</f>
        <v>0</v>
      </c>
      <c r="AU4098">
        <f t="shared" si="582"/>
        <v>0</v>
      </c>
      <c r="AV4098" t="str">
        <f t="shared" si="575"/>
        <v>2020-08-18T12:25:08</v>
      </c>
    </row>
    <row r="4099" spans="1:48" x14ac:dyDescent="0.25">
      <c r="A4099" s="5">
        <v>4170</v>
      </c>
      <c r="B4099" s="5" t="s">
        <v>3648</v>
      </c>
      <c r="C4099" s="5" t="s">
        <v>3649</v>
      </c>
      <c r="D4099" s="6" t="s">
        <v>3650</v>
      </c>
      <c r="E4099">
        <v>38</v>
      </c>
      <c r="F4099" s="7">
        <v>0.31793988270000001</v>
      </c>
      <c r="G4099" s="7">
        <v>0</v>
      </c>
      <c r="H4099" t="s">
        <v>3651</v>
      </c>
      <c r="I4099">
        <v>0</v>
      </c>
      <c r="J4099">
        <v>0</v>
      </c>
      <c r="K4099">
        <v>20000</v>
      </c>
      <c r="L4099" t="s">
        <v>199</v>
      </c>
      <c r="M4099" s="8" t="s">
        <v>86</v>
      </c>
      <c r="N4099" s="8">
        <v>0.58928571428571397</v>
      </c>
      <c r="O4099">
        <v>0.41071428571428498</v>
      </c>
      <c r="P4099" s="9">
        <v>0.98364760439513299</v>
      </c>
      <c r="R4099" s="8"/>
      <c r="S4099" s="8"/>
      <c r="AA4099">
        <v>314363</v>
      </c>
      <c r="AB4099">
        <v>0</v>
      </c>
      <c r="AC4099">
        <v>12</v>
      </c>
      <c r="AD4099">
        <v>0</v>
      </c>
      <c r="AE4099">
        <v>2011</v>
      </c>
      <c r="AF4099" t="s">
        <v>68</v>
      </c>
      <c r="AG4099">
        <v>5000</v>
      </c>
      <c r="AH4099" t="s">
        <v>55</v>
      </c>
      <c r="AI4099" t="s">
        <v>56</v>
      </c>
      <c r="AJ4099">
        <v>0.95502097029999999</v>
      </c>
      <c r="AK4099">
        <v>880</v>
      </c>
      <c r="AL4099" s="8"/>
      <c r="AM4099" s="10">
        <f t="shared" si="576"/>
        <v>2016</v>
      </c>
      <c r="AN4099">
        <f t="shared" si="577"/>
        <v>0</v>
      </c>
      <c r="AO4099">
        <f t="shared" ref="AO4099:AO4162" si="583">IF(OR(L4099 = "ReprovadoAnalista", L4099 = "ReprovadoComite" ),1,0)</f>
        <v>1</v>
      </c>
      <c r="AP4099">
        <f t="shared" si="578"/>
        <v>0</v>
      </c>
      <c r="AQ4099">
        <f t="shared" si="579"/>
        <v>0</v>
      </c>
      <c r="AR4099">
        <f t="shared" si="580"/>
        <v>1</v>
      </c>
      <c r="AS4099">
        <f t="shared" si="581"/>
        <v>0</v>
      </c>
      <c r="AT4099">
        <f t="shared" si="582"/>
        <v>0</v>
      </c>
      <c r="AU4099">
        <f t="shared" si="582"/>
        <v>1</v>
      </c>
      <c r="AV4099">
        <f t="shared" ref="AV4099:AV4162" si="584">IF(R4099&lt;&gt;"",R4099,AL4099)</f>
        <v>0</v>
      </c>
    </row>
    <row r="4100" spans="1:48" x14ac:dyDescent="0.25">
      <c r="A4100" s="5">
        <v>4171</v>
      </c>
      <c r="B4100" s="5" t="s">
        <v>854</v>
      </c>
      <c r="C4100" s="5" t="s">
        <v>855</v>
      </c>
      <c r="D4100" s="6" t="s">
        <v>856</v>
      </c>
      <c r="E4100">
        <v>3</v>
      </c>
      <c r="F4100" s="7">
        <v>0.43893504430000002</v>
      </c>
      <c r="G4100" s="7">
        <v>0</v>
      </c>
      <c r="H4100" t="s">
        <v>857</v>
      </c>
      <c r="I4100">
        <v>0</v>
      </c>
      <c r="J4100">
        <v>42879.29</v>
      </c>
      <c r="K4100">
        <v>70000</v>
      </c>
      <c r="L4100" t="s">
        <v>52</v>
      </c>
      <c r="M4100" s="8" t="s">
        <v>63</v>
      </c>
      <c r="N4100" s="8">
        <v>0.96428571428571397</v>
      </c>
      <c r="O4100">
        <v>3.5714285714285698E-2</v>
      </c>
      <c r="P4100" s="9">
        <v>0</v>
      </c>
      <c r="Q4100">
        <v>70000</v>
      </c>
      <c r="R4100" s="8"/>
      <c r="S4100" s="8" t="s">
        <v>329</v>
      </c>
      <c r="T4100">
        <v>30236142</v>
      </c>
      <c r="U4100">
        <v>18458725</v>
      </c>
      <c r="V4100">
        <v>30795864</v>
      </c>
      <c r="W4100">
        <v>12288169</v>
      </c>
      <c r="X4100">
        <v>0</v>
      </c>
      <c r="Y4100">
        <v>10495854</v>
      </c>
      <c r="Z4100">
        <v>18287253</v>
      </c>
      <c r="AA4100">
        <v>73827926</v>
      </c>
      <c r="AB4100">
        <v>18224430</v>
      </c>
      <c r="AC4100">
        <v>12</v>
      </c>
      <c r="AD4100">
        <v>55603496</v>
      </c>
      <c r="AE4100">
        <v>1993</v>
      </c>
      <c r="AF4100" t="s">
        <v>54</v>
      </c>
      <c r="AG4100">
        <v>100000</v>
      </c>
      <c r="AH4100" t="s">
        <v>55</v>
      </c>
      <c r="AI4100" t="s">
        <v>55</v>
      </c>
      <c r="AJ4100">
        <v>1</v>
      </c>
      <c r="AK4100">
        <v>345000</v>
      </c>
      <c r="AL4100" s="8" t="s">
        <v>11067</v>
      </c>
      <c r="AM4100" s="10">
        <f t="shared" si="576"/>
        <v>2017</v>
      </c>
      <c r="AN4100">
        <f t="shared" si="577"/>
        <v>1</v>
      </c>
      <c r="AO4100">
        <f t="shared" si="583"/>
        <v>0</v>
      </c>
      <c r="AP4100">
        <f t="shared" si="578"/>
        <v>1</v>
      </c>
      <c r="AQ4100">
        <f t="shared" si="579"/>
        <v>0</v>
      </c>
      <c r="AR4100">
        <f t="shared" si="580"/>
        <v>0</v>
      </c>
      <c r="AS4100">
        <f t="shared" si="581"/>
        <v>0</v>
      </c>
      <c r="AT4100">
        <f t="shared" si="582"/>
        <v>0</v>
      </c>
      <c r="AU4100">
        <f t="shared" si="582"/>
        <v>0</v>
      </c>
      <c r="AV4100" t="str">
        <f t="shared" si="584"/>
        <v>2020-08-18T12:48:00</v>
      </c>
    </row>
    <row r="4101" spans="1:48" x14ac:dyDescent="0.25">
      <c r="A4101" s="5">
        <v>4172</v>
      </c>
      <c r="B4101" s="5" t="s">
        <v>3439</v>
      </c>
      <c r="C4101" s="5" t="s">
        <v>3440</v>
      </c>
      <c r="D4101" s="6" t="s">
        <v>3441</v>
      </c>
      <c r="E4101">
        <v>5</v>
      </c>
      <c r="F4101" s="7">
        <v>0.56309288229999999</v>
      </c>
      <c r="G4101" s="7">
        <v>0</v>
      </c>
      <c r="H4101" t="s">
        <v>502</v>
      </c>
      <c r="I4101">
        <v>3</v>
      </c>
      <c r="J4101">
        <v>55199.839999999997</v>
      </c>
      <c r="K4101">
        <v>50000</v>
      </c>
      <c r="L4101" t="s">
        <v>52</v>
      </c>
      <c r="M4101" s="8" t="s">
        <v>86</v>
      </c>
      <c r="N4101" s="8">
        <v>0.64285714285714202</v>
      </c>
      <c r="O4101">
        <v>0.35714285714285698</v>
      </c>
      <c r="P4101" s="9">
        <v>0</v>
      </c>
      <c r="Q4101">
        <v>40000</v>
      </c>
      <c r="R4101" s="8"/>
      <c r="S4101" s="8"/>
      <c r="AA4101">
        <v>9382621</v>
      </c>
      <c r="AB4101">
        <v>0</v>
      </c>
      <c r="AC4101">
        <v>12</v>
      </c>
      <c r="AD4101">
        <v>0</v>
      </c>
      <c r="AE4101">
        <v>2017</v>
      </c>
      <c r="AF4101" t="s">
        <v>126</v>
      </c>
      <c r="AG4101">
        <v>0</v>
      </c>
      <c r="AH4101" t="s">
        <v>55</v>
      </c>
      <c r="AI4101" t="s">
        <v>55</v>
      </c>
      <c r="AJ4101">
        <v>1</v>
      </c>
      <c r="AK4101">
        <v>26944</v>
      </c>
      <c r="AL4101" s="8" t="s">
        <v>11068</v>
      </c>
      <c r="AM4101" s="10">
        <f t="shared" si="576"/>
        <v>2019</v>
      </c>
      <c r="AN4101">
        <f t="shared" si="577"/>
        <v>1</v>
      </c>
      <c r="AO4101">
        <f t="shared" si="583"/>
        <v>0</v>
      </c>
      <c r="AP4101">
        <f t="shared" si="578"/>
        <v>0</v>
      </c>
      <c r="AQ4101">
        <f t="shared" si="579"/>
        <v>0</v>
      </c>
      <c r="AR4101">
        <f t="shared" si="580"/>
        <v>1</v>
      </c>
      <c r="AS4101">
        <f t="shared" si="581"/>
        <v>0</v>
      </c>
      <c r="AT4101">
        <f t="shared" si="582"/>
        <v>0</v>
      </c>
      <c r="AU4101">
        <f t="shared" si="582"/>
        <v>0</v>
      </c>
      <c r="AV4101" t="str">
        <f t="shared" si="584"/>
        <v>2020-08-18T14:08:46</v>
      </c>
    </row>
    <row r="4102" spans="1:48" x14ac:dyDescent="0.25">
      <c r="A4102" s="5">
        <v>4173</v>
      </c>
      <c r="B4102" s="5" t="s">
        <v>1370</v>
      </c>
      <c r="C4102" s="5" t="s">
        <v>1371</v>
      </c>
      <c r="D4102" s="6" t="s">
        <v>1372</v>
      </c>
      <c r="E4102">
        <v>18</v>
      </c>
      <c r="F4102" s="7">
        <v>0.42771212359999999</v>
      </c>
      <c r="G4102" s="7">
        <v>0</v>
      </c>
      <c r="H4102" t="s">
        <v>1373</v>
      </c>
      <c r="I4102">
        <v>53</v>
      </c>
      <c r="J4102">
        <v>254809.13</v>
      </c>
      <c r="K4102">
        <v>600000</v>
      </c>
      <c r="L4102" t="s">
        <v>52</v>
      </c>
      <c r="M4102" s="8" t="s">
        <v>53</v>
      </c>
      <c r="N4102" s="8">
        <v>0.85714285714285698</v>
      </c>
      <c r="O4102">
        <v>0.14285714285714199</v>
      </c>
      <c r="P4102" s="9">
        <v>-0.45168104927111602</v>
      </c>
      <c r="Q4102">
        <v>500000</v>
      </c>
      <c r="R4102" s="8"/>
      <c r="S4102" s="8" t="s">
        <v>329</v>
      </c>
      <c r="T4102">
        <v>5090449</v>
      </c>
      <c r="U4102">
        <v>1869046</v>
      </c>
      <c r="V4102">
        <v>5602944</v>
      </c>
      <c r="W4102">
        <v>3295489</v>
      </c>
      <c r="X4102">
        <v>234509</v>
      </c>
      <c r="Y4102">
        <v>661830</v>
      </c>
      <c r="Z4102">
        <v>3141834</v>
      </c>
      <c r="AA4102">
        <v>17623476</v>
      </c>
      <c r="AB4102">
        <v>6950360</v>
      </c>
      <c r="AC4102">
        <v>7</v>
      </c>
      <c r="AD4102">
        <v>10673116</v>
      </c>
      <c r="AE4102">
        <v>2006</v>
      </c>
      <c r="AF4102" t="s">
        <v>121</v>
      </c>
      <c r="AG4102">
        <v>106000</v>
      </c>
      <c r="AH4102" t="s">
        <v>55</v>
      </c>
      <c r="AI4102" t="s">
        <v>55</v>
      </c>
      <c r="AJ4102">
        <v>0.97263828190000001</v>
      </c>
      <c r="AK4102">
        <v>1567550</v>
      </c>
      <c r="AL4102" s="8" t="s">
        <v>11069</v>
      </c>
      <c r="AM4102" s="10">
        <f t="shared" si="576"/>
        <v>2011</v>
      </c>
      <c r="AN4102">
        <f t="shared" si="577"/>
        <v>1</v>
      </c>
      <c r="AO4102">
        <f t="shared" si="583"/>
        <v>0</v>
      </c>
      <c r="AP4102">
        <f t="shared" si="578"/>
        <v>0</v>
      </c>
      <c r="AQ4102">
        <f t="shared" si="579"/>
        <v>1</v>
      </c>
      <c r="AR4102">
        <f t="shared" si="580"/>
        <v>0</v>
      </c>
      <c r="AS4102">
        <f t="shared" si="581"/>
        <v>0</v>
      </c>
      <c r="AT4102">
        <f t="shared" si="582"/>
        <v>0</v>
      </c>
      <c r="AU4102">
        <f t="shared" si="582"/>
        <v>0</v>
      </c>
      <c r="AV4102" t="str">
        <f t="shared" si="584"/>
        <v>2020-08-18T20:27:12</v>
      </c>
    </row>
    <row r="4103" spans="1:48" x14ac:dyDescent="0.25">
      <c r="A4103" s="5">
        <v>4174</v>
      </c>
      <c r="B4103" s="5" t="s">
        <v>11070</v>
      </c>
      <c r="C4103" s="5" t="s">
        <v>11071</v>
      </c>
      <c r="D4103" s="6" t="s">
        <v>11072</v>
      </c>
      <c r="E4103">
        <v>3</v>
      </c>
      <c r="F4103" s="7">
        <v>0.30046348680000001</v>
      </c>
      <c r="G4103" s="7">
        <v>0</v>
      </c>
      <c r="H4103" t="s">
        <v>11073</v>
      </c>
      <c r="I4103">
        <v>53</v>
      </c>
      <c r="J4103">
        <v>2590</v>
      </c>
      <c r="K4103">
        <v>30000</v>
      </c>
      <c r="L4103" t="s">
        <v>52</v>
      </c>
      <c r="M4103" s="8" t="s">
        <v>53</v>
      </c>
      <c r="N4103" s="8">
        <v>0.83928571428571397</v>
      </c>
      <c r="O4103">
        <v>0.160714285714285</v>
      </c>
      <c r="P4103" s="9">
        <v>0</v>
      </c>
      <c r="Q4103">
        <v>25000</v>
      </c>
      <c r="R4103" s="8"/>
      <c r="S4103" s="8" t="s">
        <v>217</v>
      </c>
      <c r="T4103">
        <v>1966386</v>
      </c>
      <c r="U4103">
        <v>110444</v>
      </c>
      <c r="V4103">
        <v>2090957</v>
      </c>
      <c r="W4103">
        <v>1980512</v>
      </c>
      <c r="X4103">
        <v>0</v>
      </c>
      <c r="Y4103">
        <v>1890484</v>
      </c>
      <c r="Z4103">
        <v>0</v>
      </c>
      <c r="AA4103">
        <v>1950515</v>
      </c>
      <c r="AB4103">
        <v>1088352</v>
      </c>
      <c r="AC4103">
        <v>12</v>
      </c>
      <c r="AD4103">
        <v>862163</v>
      </c>
      <c r="AE4103">
        <v>2005</v>
      </c>
      <c r="AF4103" t="s">
        <v>121</v>
      </c>
      <c r="AG4103">
        <v>120000</v>
      </c>
      <c r="AH4103" t="s">
        <v>55</v>
      </c>
      <c r="AI4103" t="s">
        <v>56</v>
      </c>
      <c r="AJ4103">
        <v>1</v>
      </c>
      <c r="AK4103">
        <v>181500</v>
      </c>
      <c r="AL4103" s="8" t="s">
        <v>11074</v>
      </c>
      <c r="AM4103" s="10">
        <f t="shared" si="576"/>
        <v>2006</v>
      </c>
      <c r="AN4103">
        <f t="shared" si="577"/>
        <v>1</v>
      </c>
      <c r="AO4103">
        <f t="shared" si="583"/>
        <v>0</v>
      </c>
      <c r="AP4103">
        <f t="shared" si="578"/>
        <v>0</v>
      </c>
      <c r="AQ4103">
        <f t="shared" si="579"/>
        <v>1</v>
      </c>
      <c r="AR4103">
        <f t="shared" si="580"/>
        <v>0</v>
      </c>
      <c r="AS4103">
        <f t="shared" si="581"/>
        <v>0</v>
      </c>
      <c r="AT4103">
        <f t="shared" si="582"/>
        <v>0</v>
      </c>
      <c r="AU4103">
        <f t="shared" si="582"/>
        <v>1</v>
      </c>
      <c r="AV4103" t="str">
        <f t="shared" si="584"/>
        <v>2020-08-18T15:02:15</v>
      </c>
    </row>
    <row r="4104" spans="1:48" x14ac:dyDescent="0.25">
      <c r="A4104" s="5">
        <v>4175</v>
      </c>
      <c r="B4104" s="5" t="s">
        <v>10277</v>
      </c>
      <c r="C4104" s="5" t="s">
        <v>10278</v>
      </c>
      <c r="D4104" s="6" t="s">
        <v>10279</v>
      </c>
      <c r="E4104">
        <v>3</v>
      </c>
      <c r="F4104" s="7">
        <v>0.103023356</v>
      </c>
      <c r="G4104" s="7">
        <v>0</v>
      </c>
      <c r="H4104" t="s">
        <v>10280</v>
      </c>
      <c r="I4104">
        <v>0</v>
      </c>
      <c r="J4104">
        <v>0</v>
      </c>
      <c r="K4104">
        <v>150000</v>
      </c>
      <c r="L4104" t="s">
        <v>52</v>
      </c>
      <c r="M4104" s="8" t="s">
        <v>63</v>
      </c>
      <c r="N4104" s="8">
        <v>0.91071428571428503</v>
      </c>
      <c r="O4104">
        <v>8.9285714285714204E-2</v>
      </c>
      <c r="P4104" s="9">
        <v>0</v>
      </c>
      <c r="Q4104">
        <v>150000</v>
      </c>
      <c r="R4104" s="8"/>
      <c r="S4104" s="8" t="s">
        <v>329</v>
      </c>
      <c r="T4104">
        <v>10001646</v>
      </c>
      <c r="U4104">
        <v>1541922</v>
      </c>
      <c r="V4104">
        <v>10170948</v>
      </c>
      <c r="W4104">
        <v>8629026</v>
      </c>
      <c r="X4104">
        <v>123398</v>
      </c>
      <c r="Y4104">
        <v>3804796</v>
      </c>
      <c r="Z4104">
        <v>6046490</v>
      </c>
      <c r="AA4104">
        <v>22145492</v>
      </c>
      <c r="AB4104">
        <v>8710983</v>
      </c>
      <c r="AC4104">
        <v>12</v>
      </c>
      <c r="AD4104">
        <v>13434509</v>
      </c>
      <c r="AE4104">
        <v>2007</v>
      </c>
      <c r="AF4104" t="s">
        <v>121</v>
      </c>
      <c r="AG4104">
        <v>50000</v>
      </c>
      <c r="AH4104" t="s">
        <v>55</v>
      </c>
      <c r="AI4104" t="s">
        <v>55</v>
      </c>
      <c r="AJ4104">
        <v>1</v>
      </c>
      <c r="AK4104">
        <v>14580</v>
      </c>
      <c r="AL4104" s="8" t="s">
        <v>11075</v>
      </c>
      <c r="AM4104" s="10">
        <f t="shared" si="576"/>
        <v>2011</v>
      </c>
      <c r="AN4104">
        <f t="shared" si="577"/>
        <v>1</v>
      </c>
      <c r="AO4104">
        <f t="shared" si="583"/>
        <v>0</v>
      </c>
      <c r="AP4104">
        <f t="shared" si="578"/>
        <v>1</v>
      </c>
      <c r="AQ4104">
        <f t="shared" si="579"/>
        <v>0</v>
      </c>
      <c r="AR4104">
        <f t="shared" si="580"/>
        <v>0</v>
      </c>
      <c r="AS4104">
        <f t="shared" si="581"/>
        <v>0</v>
      </c>
      <c r="AT4104">
        <f t="shared" si="582"/>
        <v>0</v>
      </c>
      <c r="AU4104">
        <f t="shared" si="582"/>
        <v>0</v>
      </c>
      <c r="AV4104" t="str">
        <f t="shared" si="584"/>
        <v>2020-08-18T15:07:34</v>
      </c>
    </row>
    <row r="4105" spans="1:48" x14ac:dyDescent="0.25">
      <c r="A4105" s="5">
        <v>4176</v>
      </c>
      <c r="B4105" s="5" t="s">
        <v>11076</v>
      </c>
      <c r="C4105" s="5" t="s">
        <v>11077</v>
      </c>
      <c r="D4105" s="6" t="s">
        <v>11078</v>
      </c>
      <c r="E4105">
        <v>0</v>
      </c>
      <c r="F4105" s="7">
        <v>0</v>
      </c>
      <c r="G4105" s="7"/>
      <c r="H4105" t="s">
        <v>11079</v>
      </c>
      <c r="I4105">
        <v>0</v>
      </c>
      <c r="J4105">
        <v>0</v>
      </c>
      <c r="K4105">
        <v>1500000</v>
      </c>
      <c r="L4105" t="s">
        <v>119</v>
      </c>
      <c r="M4105" s="8" t="s">
        <v>63</v>
      </c>
      <c r="N4105" s="8">
        <v>0.89285714285714202</v>
      </c>
      <c r="O4105">
        <v>0.107142857142857</v>
      </c>
      <c r="P4105" s="9">
        <v>0</v>
      </c>
      <c r="Q4105">
        <v>1500000</v>
      </c>
      <c r="R4105" s="8" t="s">
        <v>11080</v>
      </c>
      <c r="S4105" s="8" t="s">
        <v>329</v>
      </c>
      <c r="T4105">
        <v>1118886000</v>
      </c>
      <c r="U4105">
        <v>523360000</v>
      </c>
      <c r="V4105">
        <v>1875589</v>
      </c>
      <c r="W4105">
        <v>863917000</v>
      </c>
      <c r="X4105">
        <v>611566000</v>
      </c>
      <c r="Y4105">
        <v>528542000</v>
      </c>
      <c r="Z4105">
        <v>407080000</v>
      </c>
      <c r="AA4105">
        <v>1523427000</v>
      </c>
      <c r="AB4105">
        <v>779788000</v>
      </c>
      <c r="AC4105">
        <v>12</v>
      </c>
      <c r="AD4105">
        <v>743639000</v>
      </c>
      <c r="AE4105">
        <v>1966</v>
      </c>
      <c r="AF4105" t="s">
        <v>54</v>
      </c>
      <c r="AG4105">
        <v>440077657</v>
      </c>
      <c r="AH4105" t="s">
        <v>55</v>
      </c>
      <c r="AI4105" t="s">
        <v>55</v>
      </c>
      <c r="AJ4105">
        <v>0</v>
      </c>
      <c r="AK4105">
        <v>35535864</v>
      </c>
      <c r="AL4105" s="8"/>
      <c r="AM4105" s="10">
        <f t="shared" si="576"/>
        <v>2020</v>
      </c>
      <c r="AN4105">
        <f t="shared" si="577"/>
        <v>1</v>
      </c>
      <c r="AO4105">
        <f t="shared" si="583"/>
        <v>0</v>
      </c>
      <c r="AP4105">
        <f t="shared" si="578"/>
        <v>1</v>
      </c>
      <c r="AQ4105">
        <f t="shared" si="579"/>
        <v>0</v>
      </c>
      <c r="AR4105">
        <f t="shared" si="580"/>
        <v>0</v>
      </c>
      <c r="AS4105">
        <f t="shared" si="581"/>
        <v>0</v>
      </c>
      <c r="AT4105">
        <f t="shared" si="582"/>
        <v>0</v>
      </c>
      <c r="AU4105">
        <f t="shared" si="582"/>
        <v>0</v>
      </c>
      <c r="AV4105" t="str">
        <f t="shared" si="584"/>
        <v>2020-08-18T20:07:39</v>
      </c>
    </row>
    <row r="4106" spans="1:48" x14ac:dyDescent="0.25">
      <c r="A4106" s="5">
        <v>4177</v>
      </c>
      <c r="B4106" s="5" t="s">
        <v>6391</v>
      </c>
      <c r="C4106" s="5" t="s">
        <v>6392</v>
      </c>
      <c r="D4106" s="6" t="s">
        <v>6393</v>
      </c>
      <c r="E4106">
        <v>13</v>
      </c>
      <c r="F4106" s="7">
        <v>0.54308098049999998</v>
      </c>
      <c r="G4106" s="7">
        <v>0</v>
      </c>
      <c r="H4106" t="s">
        <v>6394</v>
      </c>
      <c r="I4106">
        <v>28</v>
      </c>
      <c r="J4106">
        <v>18605.3</v>
      </c>
      <c r="K4106">
        <v>215000</v>
      </c>
      <c r="L4106" t="s">
        <v>52</v>
      </c>
      <c r="M4106" s="8" t="s">
        <v>53</v>
      </c>
      <c r="N4106" s="8">
        <v>0.80357142857142805</v>
      </c>
      <c r="O4106">
        <v>0.19642857142857101</v>
      </c>
      <c r="P4106" s="9">
        <v>0</v>
      </c>
      <c r="Q4106">
        <v>215000</v>
      </c>
      <c r="R4106" s="8"/>
      <c r="S4106" s="8" t="s">
        <v>329</v>
      </c>
      <c r="T4106">
        <v>4235889</v>
      </c>
      <c r="U4106">
        <v>1044354</v>
      </c>
      <c r="V4106">
        <v>4262283</v>
      </c>
      <c r="W4106">
        <v>3217929</v>
      </c>
      <c r="X4106">
        <v>347997</v>
      </c>
      <c r="Y4106">
        <v>3272673</v>
      </c>
      <c r="Z4106">
        <v>930371</v>
      </c>
      <c r="AA4106">
        <v>4287611</v>
      </c>
      <c r="AB4106">
        <v>1059993</v>
      </c>
      <c r="AC4106">
        <v>12</v>
      </c>
      <c r="AD4106">
        <v>3227618</v>
      </c>
      <c r="AE4106">
        <v>1997</v>
      </c>
      <c r="AF4106" t="s">
        <v>54</v>
      </c>
      <c r="AG4106">
        <v>800000</v>
      </c>
      <c r="AH4106" t="s">
        <v>55</v>
      </c>
      <c r="AI4106" t="s">
        <v>55</v>
      </c>
      <c r="AJ4106">
        <v>1</v>
      </c>
      <c r="AK4106">
        <v>89100</v>
      </c>
      <c r="AL4106" s="8" t="s">
        <v>11081</v>
      </c>
      <c r="AM4106" s="10">
        <f t="shared" si="576"/>
        <v>2011</v>
      </c>
      <c r="AN4106">
        <f t="shared" si="577"/>
        <v>1</v>
      </c>
      <c r="AO4106">
        <f t="shared" si="583"/>
        <v>0</v>
      </c>
      <c r="AP4106">
        <f t="shared" si="578"/>
        <v>0</v>
      </c>
      <c r="AQ4106">
        <f t="shared" si="579"/>
        <v>1</v>
      </c>
      <c r="AR4106">
        <f t="shared" si="580"/>
        <v>0</v>
      </c>
      <c r="AS4106">
        <f t="shared" si="581"/>
        <v>0</v>
      </c>
      <c r="AT4106">
        <f t="shared" si="582"/>
        <v>0</v>
      </c>
      <c r="AU4106">
        <f t="shared" si="582"/>
        <v>0</v>
      </c>
      <c r="AV4106" t="str">
        <f t="shared" si="584"/>
        <v>2020-08-18T15:26:22</v>
      </c>
    </row>
    <row r="4107" spans="1:48" x14ac:dyDescent="0.25">
      <c r="A4107" s="5">
        <v>4178</v>
      </c>
      <c r="B4107" s="5" t="s">
        <v>11082</v>
      </c>
      <c r="C4107" s="5" t="s">
        <v>11083</v>
      </c>
      <c r="D4107" s="6" t="s">
        <v>11084</v>
      </c>
      <c r="E4107">
        <v>10</v>
      </c>
      <c r="F4107" s="7">
        <v>0.4604915705</v>
      </c>
      <c r="G4107" s="7">
        <v>0.59074585999999996</v>
      </c>
      <c r="H4107" t="s">
        <v>11085</v>
      </c>
      <c r="I4107">
        <v>32</v>
      </c>
      <c r="J4107">
        <v>9978</v>
      </c>
      <c r="K4107">
        <v>40000</v>
      </c>
      <c r="L4107" t="s">
        <v>52</v>
      </c>
      <c r="M4107" s="8" t="s">
        <v>53</v>
      </c>
      <c r="N4107" s="8">
        <v>0.80357142857142805</v>
      </c>
      <c r="O4107">
        <v>0.19642857142857101</v>
      </c>
      <c r="P4107" s="9">
        <v>-0.86602540378443804</v>
      </c>
      <c r="Q4107">
        <v>40000</v>
      </c>
      <c r="R4107" s="8"/>
      <c r="S4107" s="8"/>
      <c r="AA4107">
        <v>5521870</v>
      </c>
      <c r="AB4107">
        <v>0</v>
      </c>
      <c r="AC4107">
        <v>12</v>
      </c>
      <c r="AD4107">
        <v>0</v>
      </c>
      <c r="AE4107">
        <v>1983</v>
      </c>
      <c r="AF4107" t="s">
        <v>54</v>
      </c>
      <c r="AG4107">
        <v>50000</v>
      </c>
      <c r="AH4107" t="s">
        <v>55</v>
      </c>
      <c r="AI4107" t="s">
        <v>55</v>
      </c>
      <c r="AJ4107">
        <v>1</v>
      </c>
      <c r="AK4107">
        <v>122100</v>
      </c>
      <c r="AL4107" s="8" t="s">
        <v>11086</v>
      </c>
      <c r="AM4107" s="10">
        <f t="shared" si="576"/>
        <v>2016</v>
      </c>
      <c r="AN4107">
        <f t="shared" si="577"/>
        <v>1</v>
      </c>
      <c r="AO4107">
        <f t="shared" si="583"/>
        <v>0</v>
      </c>
      <c r="AP4107">
        <f t="shared" si="578"/>
        <v>0</v>
      </c>
      <c r="AQ4107">
        <f t="shared" si="579"/>
        <v>1</v>
      </c>
      <c r="AR4107">
        <f t="shared" si="580"/>
        <v>0</v>
      </c>
      <c r="AS4107">
        <f t="shared" si="581"/>
        <v>0</v>
      </c>
      <c r="AT4107">
        <f t="shared" si="582"/>
        <v>0</v>
      </c>
      <c r="AU4107">
        <f t="shared" si="582"/>
        <v>0</v>
      </c>
      <c r="AV4107" t="str">
        <f t="shared" si="584"/>
        <v>2020-08-18T15:27:10</v>
      </c>
    </row>
    <row r="4108" spans="1:48" x14ac:dyDescent="0.25">
      <c r="A4108" s="5">
        <v>4179</v>
      </c>
      <c r="B4108" s="5" t="s">
        <v>8925</v>
      </c>
      <c r="C4108" s="5" t="s">
        <v>8926</v>
      </c>
      <c r="D4108" s="6" t="s">
        <v>8927</v>
      </c>
      <c r="E4108">
        <v>4</v>
      </c>
      <c r="F4108" s="7">
        <v>0</v>
      </c>
      <c r="G4108" s="7"/>
      <c r="H4108" t="s">
        <v>8928</v>
      </c>
      <c r="I4108">
        <v>0</v>
      </c>
      <c r="J4108">
        <v>0</v>
      </c>
      <c r="K4108">
        <v>850000</v>
      </c>
      <c r="L4108" t="s">
        <v>52</v>
      </c>
      <c r="M4108" s="8" t="s">
        <v>53</v>
      </c>
      <c r="N4108" s="8">
        <v>0.71428571428571397</v>
      </c>
      <c r="O4108">
        <v>0.28571428571428498</v>
      </c>
      <c r="P4108" s="9">
        <v>0.86602540378443904</v>
      </c>
      <c r="Q4108">
        <v>840000</v>
      </c>
      <c r="R4108" s="8"/>
      <c r="S4108" s="8" t="s">
        <v>329</v>
      </c>
      <c r="T4108">
        <v>37423314</v>
      </c>
      <c r="U4108">
        <v>703922</v>
      </c>
      <c r="V4108">
        <v>38658260</v>
      </c>
      <c r="W4108">
        <v>37954338</v>
      </c>
      <c r="X4108">
        <v>0</v>
      </c>
      <c r="Y4108">
        <v>11937005</v>
      </c>
      <c r="Z4108">
        <v>11444615</v>
      </c>
      <c r="AA4108">
        <v>72842747</v>
      </c>
      <c r="AB4108">
        <v>22867142</v>
      </c>
      <c r="AC4108">
        <v>12</v>
      </c>
      <c r="AD4108">
        <v>49975605</v>
      </c>
      <c r="AE4108">
        <v>2015</v>
      </c>
      <c r="AF4108" t="s">
        <v>126</v>
      </c>
      <c r="AG4108">
        <v>1500000</v>
      </c>
      <c r="AH4108" t="s">
        <v>55</v>
      </c>
      <c r="AI4108" t="s">
        <v>56</v>
      </c>
      <c r="AJ4108">
        <v>0</v>
      </c>
      <c r="AK4108">
        <v>1826315</v>
      </c>
      <c r="AL4108" s="8" t="s">
        <v>11087</v>
      </c>
      <c r="AM4108" s="10">
        <f t="shared" si="576"/>
        <v>2018</v>
      </c>
      <c r="AN4108">
        <f t="shared" si="577"/>
        <v>1</v>
      </c>
      <c r="AO4108">
        <f t="shared" si="583"/>
        <v>0</v>
      </c>
      <c r="AP4108">
        <f t="shared" si="578"/>
        <v>0</v>
      </c>
      <c r="AQ4108">
        <f t="shared" si="579"/>
        <v>1</v>
      </c>
      <c r="AR4108">
        <f t="shared" si="580"/>
        <v>0</v>
      </c>
      <c r="AS4108">
        <f t="shared" si="581"/>
        <v>0</v>
      </c>
      <c r="AT4108">
        <f t="shared" si="582"/>
        <v>0</v>
      </c>
      <c r="AU4108">
        <f t="shared" si="582"/>
        <v>1</v>
      </c>
      <c r="AV4108" t="str">
        <f t="shared" si="584"/>
        <v>2020-08-18T15:31:58</v>
      </c>
    </row>
    <row r="4109" spans="1:48" x14ac:dyDescent="0.25">
      <c r="A4109" s="5">
        <v>4180</v>
      </c>
      <c r="B4109" s="5" t="s">
        <v>9415</v>
      </c>
      <c r="C4109" s="5" t="s">
        <v>9416</v>
      </c>
      <c r="D4109" s="6" t="s">
        <v>9417</v>
      </c>
      <c r="E4109">
        <v>3</v>
      </c>
      <c r="F4109" s="7">
        <v>0.46028444889999998</v>
      </c>
      <c r="G4109" s="7">
        <v>0</v>
      </c>
      <c r="H4109" t="s">
        <v>7921</v>
      </c>
      <c r="I4109">
        <v>0</v>
      </c>
      <c r="J4109">
        <v>0</v>
      </c>
      <c r="K4109">
        <v>47000</v>
      </c>
      <c r="L4109" t="s">
        <v>7359</v>
      </c>
      <c r="M4109" s="8" t="s">
        <v>63</v>
      </c>
      <c r="N4109" s="8">
        <v>1</v>
      </c>
      <c r="O4109">
        <v>0</v>
      </c>
      <c r="P4109" s="9">
        <v>0</v>
      </c>
      <c r="R4109" s="8"/>
      <c r="S4109" s="8"/>
      <c r="AJ4109">
        <v>1</v>
      </c>
      <c r="AL4109" s="8"/>
      <c r="AM4109" s="10">
        <f t="shared" si="576"/>
        <v>2018</v>
      </c>
      <c r="AN4109">
        <f t="shared" si="577"/>
        <v>0</v>
      </c>
      <c r="AO4109">
        <f t="shared" si="583"/>
        <v>0</v>
      </c>
      <c r="AP4109">
        <f t="shared" si="578"/>
        <v>1</v>
      </c>
      <c r="AQ4109">
        <f t="shared" si="579"/>
        <v>0</v>
      </c>
      <c r="AR4109">
        <f t="shared" si="580"/>
        <v>0</v>
      </c>
      <c r="AS4109">
        <f t="shared" si="581"/>
        <v>0</v>
      </c>
      <c r="AT4109">
        <f t="shared" si="582"/>
        <v>0</v>
      </c>
      <c r="AU4109">
        <f t="shared" si="582"/>
        <v>0</v>
      </c>
      <c r="AV4109">
        <f t="shared" si="584"/>
        <v>0</v>
      </c>
    </row>
    <row r="4110" spans="1:48" x14ac:dyDescent="0.25">
      <c r="A4110" s="5">
        <v>4181</v>
      </c>
      <c r="B4110" s="5" t="s">
        <v>9415</v>
      </c>
      <c r="C4110" s="5" t="s">
        <v>9416</v>
      </c>
      <c r="D4110" s="6" t="s">
        <v>9417</v>
      </c>
      <c r="E4110">
        <v>3</v>
      </c>
      <c r="F4110" s="7">
        <v>0.46028444889999998</v>
      </c>
      <c r="G4110" s="7">
        <v>0</v>
      </c>
      <c r="H4110" t="s">
        <v>7921</v>
      </c>
      <c r="I4110">
        <v>0</v>
      </c>
      <c r="J4110">
        <v>0</v>
      </c>
      <c r="K4110">
        <v>50000</v>
      </c>
      <c r="L4110" t="s">
        <v>62</v>
      </c>
      <c r="M4110" s="8" t="s">
        <v>63</v>
      </c>
      <c r="N4110" s="8">
        <v>1</v>
      </c>
      <c r="O4110">
        <v>0</v>
      </c>
      <c r="P4110" s="9">
        <v>0</v>
      </c>
      <c r="R4110" s="8"/>
      <c r="S4110" s="8"/>
      <c r="AJ4110">
        <v>1</v>
      </c>
      <c r="AL4110" s="8"/>
      <c r="AM4110" s="10">
        <f t="shared" si="576"/>
        <v>2018</v>
      </c>
      <c r="AN4110">
        <f t="shared" si="577"/>
        <v>0</v>
      </c>
      <c r="AO4110">
        <f t="shared" si="583"/>
        <v>0</v>
      </c>
      <c r="AP4110">
        <f t="shared" si="578"/>
        <v>1</v>
      </c>
      <c r="AQ4110">
        <f t="shared" si="579"/>
        <v>0</v>
      </c>
      <c r="AR4110">
        <f t="shared" si="580"/>
        <v>0</v>
      </c>
      <c r="AS4110">
        <f t="shared" si="581"/>
        <v>0</v>
      </c>
      <c r="AT4110">
        <f t="shared" si="582"/>
        <v>0</v>
      </c>
      <c r="AU4110">
        <f t="shared" si="582"/>
        <v>0</v>
      </c>
      <c r="AV4110">
        <f t="shared" si="584"/>
        <v>0</v>
      </c>
    </row>
    <row r="4111" spans="1:48" x14ac:dyDescent="0.25">
      <c r="A4111" s="5">
        <v>4182</v>
      </c>
      <c r="B4111" s="5" t="s">
        <v>2932</v>
      </c>
      <c r="C4111" s="5" t="s">
        <v>2933</v>
      </c>
      <c r="D4111" s="6" t="s">
        <v>2934</v>
      </c>
      <c r="E4111">
        <v>53</v>
      </c>
      <c r="F4111" s="7">
        <v>0.35837836969999998</v>
      </c>
      <c r="G4111" s="7">
        <v>0</v>
      </c>
      <c r="H4111" t="s">
        <v>2935</v>
      </c>
      <c r="I4111">
        <v>51</v>
      </c>
      <c r="J4111">
        <v>1985132.91</v>
      </c>
      <c r="K4111">
        <v>1800000</v>
      </c>
      <c r="L4111" t="s">
        <v>52</v>
      </c>
      <c r="M4111" s="8" t="s">
        <v>53</v>
      </c>
      <c r="N4111" s="8">
        <v>0.75</v>
      </c>
      <c r="O4111">
        <v>0.25</v>
      </c>
      <c r="P4111" s="9">
        <v>0.37771896134319799</v>
      </c>
      <c r="Q4111">
        <v>1800000</v>
      </c>
      <c r="R4111" s="8"/>
      <c r="S4111" s="8" t="s">
        <v>329</v>
      </c>
      <c r="T4111">
        <v>36583583</v>
      </c>
      <c r="U4111">
        <v>23661825</v>
      </c>
      <c r="V4111">
        <v>45158736</v>
      </c>
      <c r="W4111">
        <v>21496910</v>
      </c>
      <c r="X4111">
        <v>4108661</v>
      </c>
      <c r="Y4111">
        <v>10745134</v>
      </c>
      <c r="Z4111">
        <v>8310369</v>
      </c>
      <c r="AA4111">
        <v>79941043</v>
      </c>
      <c r="AB4111">
        <v>30280666</v>
      </c>
      <c r="AC4111">
        <v>12</v>
      </c>
      <c r="AD4111">
        <v>49660377</v>
      </c>
      <c r="AE4111">
        <v>1991</v>
      </c>
      <c r="AF4111" t="s">
        <v>54</v>
      </c>
      <c r="AG4111">
        <v>500000</v>
      </c>
      <c r="AH4111" t="s">
        <v>55</v>
      </c>
      <c r="AI4111" t="s">
        <v>55</v>
      </c>
      <c r="AJ4111">
        <v>0.99702776680000005</v>
      </c>
      <c r="AK4111">
        <v>2739000</v>
      </c>
      <c r="AL4111" s="8" t="s">
        <v>11088</v>
      </c>
      <c r="AM4111" s="10">
        <f t="shared" si="576"/>
        <v>2006</v>
      </c>
      <c r="AN4111">
        <f t="shared" si="577"/>
        <v>1</v>
      </c>
      <c r="AO4111">
        <f t="shared" si="583"/>
        <v>0</v>
      </c>
      <c r="AP4111">
        <f t="shared" si="578"/>
        <v>0</v>
      </c>
      <c r="AQ4111">
        <f t="shared" si="579"/>
        <v>1</v>
      </c>
      <c r="AR4111">
        <f t="shared" si="580"/>
        <v>0</v>
      </c>
      <c r="AS4111">
        <f t="shared" si="581"/>
        <v>0</v>
      </c>
      <c r="AT4111">
        <f t="shared" si="582"/>
        <v>0</v>
      </c>
      <c r="AU4111">
        <f t="shared" si="582"/>
        <v>0</v>
      </c>
      <c r="AV4111" t="str">
        <f t="shared" si="584"/>
        <v>2020-08-18T17:36:19</v>
      </c>
    </row>
    <row r="4112" spans="1:48" x14ac:dyDescent="0.25">
      <c r="A4112" s="5">
        <v>4183</v>
      </c>
      <c r="B4112" s="5" t="s">
        <v>11041</v>
      </c>
      <c r="C4112" s="5" t="s">
        <v>11042</v>
      </c>
      <c r="D4112" s="6" t="s">
        <v>11043</v>
      </c>
      <c r="E4112">
        <v>6</v>
      </c>
      <c r="F4112" s="7">
        <v>0.31708712529999999</v>
      </c>
      <c r="G4112" s="7">
        <v>0</v>
      </c>
      <c r="H4112" t="s">
        <v>3353</v>
      </c>
      <c r="I4112">
        <v>0</v>
      </c>
      <c r="J4112">
        <v>0</v>
      </c>
      <c r="K4112">
        <v>40000</v>
      </c>
      <c r="L4112" t="s">
        <v>52</v>
      </c>
      <c r="M4112" s="8" t="s">
        <v>86</v>
      </c>
      <c r="N4112" s="8">
        <v>0.625</v>
      </c>
      <c r="O4112">
        <v>0.374999999999999</v>
      </c>
      <c r="P4112" s="9">
        <v>0</v>
      </c>
      <c r="Q4112">
        <v>15000</v>
      </c>
      <c r="R4112" s="8"/>
      <c r="S4112" s="8" t="s">
        <v>217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18875261</v>
      </c>
      <c r="AB4112">
        <v>0</v>
      </c>
      <c r="AC4112">
        <v>12</v>
      </c>
      <c r="AD4112">
        <v>0</v>
      </c>
      <c r="AE4112">
        <v>2018</v>
      </c>
      <c r="AF4112" t="s">
        <v>126</v>
      </c>
      <c r="AG4112">
        <v>104000</v>
      </c>
      <c r="AH4112" t="s">
        <v>55</v>
      </c>
      <c r="AI4112" t="s">
        <v>56</v>
      </c>
      <c r="AJ4112">
        <v>1</v>
      </c>
      <c r="AK4112">
        <v>4300</v>
      </c>
      <c r="AL4112" s="8" t="s">
        <v>11089</v>
      </c>
      <c r="AM4112" s="10">
        <f t="shared" si="576"/>
        <v>2020</v>
      </c>
      <c r="AN4112">
        <f t="shared" si="577"/>
        <v>1</v>
      </c>
      <c r="AO4112">
        <f t="shared" si="583"/>
        <v>0</v>
      </c>
      <c r="AP4112">
        <f t="shared" si="578"/>
        <v>0</v>
      </c>
      <c r="AQ4112">
        <f t="shared" si="579"/>
        <v>0</v>
      </c>
      <c r="AR4112">
        <f t="shared" si="580"/>
        <v>1</v>
      </c>
      <c r="AS4112">
        <f t="shared" si="581"/>
        <v>0</v>
      </c>
      <c r="AT4112">
        <f t="shared" si="582"/>
        <v>0</v>
      </c>
      <c r="AU4112">
        <f t="shared" si="582"/>
        <v>1</v>
      </c>
      <c r="AV4112" t="str">
        <f t="shared" si="584"/>
        <v>2020-08-18T18:03:35</v>
      </c>
    </row>
    <row r="4113" spans="1:48" x14ac:dyDescent="0.25">
      <c r="A4113" s="5">
        <v>4184</v>
      </c>
      <c r="B4113" s="5" t="s">
        <v>8368</v>
      </c>
      <c r="C4113" s="5" t="s">
        <v>8369</v>
      </c>
      <c r="D4113" s="6" t="s">
        <v>8370</v>
      </c>
      <c r="E4113">
        <v>0</v>
      </c>
      <c r="F4113" s="7">
        <v>0.65403346250000005</v>
      </c>
      <c r="G4113" s="7">
        <v>0</v>
      </c>
      <c r="H4113" t="s">
        <v>8371</v>
      </c>
      <c r="I4113">
        <v>34</v>
      </c>
      <c r="J4113">
        <v>173066.67</v>
      </c>
      <c r="K4113">
        <v>400000</v>
      </c>
      <c r="L4113" t="s">
        <v>52</v>
      </c>
      <c r="M4113" s="8" t="s">
        <v>53</v>
      </c>
      <c r="N4113" s="8">
        <v>0.85714285714285698</v>
      </c>
      <c r="O4113">
        <v>0.14285714285714199</v>
      </c>
      <c r="P4113" s="9">
        <v>0</v>
      </c>
      <c r="Q4113">
        <v>400000</v>
      </c>
      <c r="R4113" s="8"/>
      <c r="S4113" s="8" t="s">
        <v>10227</v>
      </c>
      <c r="T4113">
        <v>12766445</v>
      </c>
      <c r="U4113">
        <v>7380945</v>
      </c>
      <c r="V4113">
        <v>18315834</v>
      </c>
      <c r="W4113">
        <v>9738466</v>
      </c>
      <c r="X4113">
        <v>0</v>
      </c>
      <c r="Y4113">
        <v>1919694</v>
      </c>
      <c r="Z4113">
        <v>6183398</v>
      </c>
      <c r="AA4113">
        <v>40688088</v>
      </c>
      <c r="AB4113">
        <v>22929150</v>
      </c>
      <c r="AC4113">
        <v>6</v>
      </c>
      <c r="AD4113">
        <v>17758938</v>
      </c>
      <c r="AE4113">
        <v>2018</v>
      </c>
      <c r="AF4113" t="s">
        <v>126</v>
      </c>
      <c r="AG4113">
        <v>6000000</v>
      </c>
      <c r="AH4113" t="s">
        <v>55</v>
      </c>
      <c r="AI4113" t="s">
        <v>55</v>
      </c>
      <c r="AJ4113">
        <v>1</v>
      </c>
      <c r="AK4113">
        <v>788256</v>
      </c>
      <c r="AL4113" s="8" t="s">
        <v>11090</v>
      </c>
      <c r="AM4113" s="10">
        <f t="shared" si="576"/>
        <v>2020</v>
      </c>
      <c r="AN4113">
        <f t="shared" si="577"/>
        <v>1</v>
      </c>
      <c r="AO4113">
        <f t="shared" si="583"/>
        <v>0</v>
      </c>
      <c r="AP4113">
        <f t="shared" si="578"/>
        <v>0</v>
      </c>
      <c r="AQ4113">
        <f t="shared" si="579"/>
        <v>1</v>
      </c>
      <c r="AR4113">
        <f t="shared" si="580"/>
        <v>0</v>
      </c>
      <c r="AS4113">
        <f t="shared" si="581"/>
        <v>0</v>
      </c>
      <c r="AT4113">
        <f t="shared" si="582"/>
        <v>0</v>
      </c>
      <c r="AU4113">
        <f t="shared" si="582"/>
        <v>0</v>
      </c>
      <c r="AV4113" t="str">
        <f t="shared" si="584"/>
        <v>2020-08-18T18:57:07</v>
      </c>
    </row>
    <row r="4114" spans="1:48" x14ac:dyDescent="0.25">
      <c r="A4114" s="5">
        <v>4185</v>
      </c>
      <c r="B4114" s="5" t="s">
        <v>1536</v>
      </c>
      <c r="C4114" s="5" t="s">
        <v>1537</v>
      </c>
      <c r="D4114" s="6" t="s">
        <v>1538</v>
      </c>
      <c r="E4114">
        <v>23</v>
      </c>
      <c r="F4114" s="7">
        <v>0.46935087739999998</v>
      </c>
      <c r="G4114" s="7">
        <v>0</v>
      </c>
      <c r="H4114" t="s">
        <v>1539</v>
      </c>
      <c r="I4114">
        <v>116</v>
      </c>
      <c r="J4114">
        <v>214793.66</v>
      </c>
      <c r="K4114">
        <v>200000</v>
      </c>
      <c r="L4114" t="s">
        <v>52</v>
      </c>
      <c r="M4114" s="8" t="s">
        <v>53</v>
      </c>
      <c r="N4114" s="8">
        <v>0.82142857142857095</v>
      </c>
      <c r="O4114">
        <v>0.17857142857142799</v>
      </c>
      <c r="P4114" s="9">
        <v>0.86602540378443904</v>
      </c>
      <c r="Q4114">
        <v>200000</v>
      </c>
      <c r="R4114" s="8"/>
      <c r="S4114" s="8" t="s">
        <v>3684</v>
      </c>
      <c r="T4114">
        <v>7549836</v>
      </c>
      <c r="U4114">
        <v>4443331</v>
      </c>
      <c r="V4114">
        <v>9629144</v>
      </c>
      <c r="W4114">
        <v>2249841</v>
      </c>
      <c r="X4114">
        <v>1809755</v>
      </c>
      <c r="Y4114">
        <v>4502839</v>
      </c>
      <c r="Z4114">
        <v>2300626</v>
      </c>
      <c r="AA4114">
        <v>33453829</v>
      </c>
      <c r="AB4114">
        <v>14154215</v>
      </c>
      <c r="AC4114">
        <v>12</v>
      </c>
      <c r="AD4114">
        <v>19299614</v>
      </c>
      <c r="AE4114">
        <v>1997</v>
      </c>
      <c r="AF4114" t="s">
        <v>54</v>
      </c>
      <c r="AG4114">
        <v>750000</v>
      </c>
      <c r="AH4114" t="s">
        <v>55</v>
      </c>
      <c r="AI4114" t="s">
        <v>55</v>
      </c>
      <c r="AJ4114">
        <v>1</v>
      </c>
      <c r="AK4114">
        <v>555000</v>
      </c>
      <c r="AL4114" s="8" t="s">
        <v>11091</v>
      </c>
      <c r="AM4114" s="10">
        <f t="shared" si="576"/>
        <v>2006</v>
      </c>
      <c r="AN4114">
        <f t="shared" si="577"/>
        <v>1</v>
      </c>
      <c r="AO4114">
        <f t="shared" si="583"/>
        <v>0</v>
      </c>
      <c r="AP4114">
        <f t="shared" si="578"/>
        <v>0</v>
      </c>
      <c r="AQ4114">
        <f t="shared" si="579"/>
        <v>1</v>
      </c>
      <c r="AR4114">
        <f t="shared" si="580"/>
        <v>0</v>
      </c>
      <c r="AS4114">
        <f t="shared" si="581"/>
        <v>0</v>
      </c>
      <c r="AT4114">
        <f t="shared" si="582"/>
        <v>0</v>
      </c>
      <c r="AU4114">
        <f t="shared" si="582"/>
        <v>0</v>
      </c>
      <c r="AV4114" t="str">
        <f t="shared" si="584"/>
        <v>2020-08-18T19:01:56</v>
      </c>
    </row>
    <row r="4115" spans="1:48" x14ac:dyDescent="0.25">
      <c r="A4115" s="5">
        <v>4186</v>
      </c>
      <c r="B4115" s="5" t="s">
        <v>11092</v>
      </c>
      <c r="C4115" s="5" t="s">
        <v>11093</v>
      </c>
      <c r="D4115" s="6" t="s">
        <v>11094</v>
      </c>
      <c r="E4115">
        <v>3</v>
      </c>
      <c r="F4115" s="7">
        <v>0.3198830252</v>
      </c>
      <c r="G4115" s="7">
        <v>0</v>
      </c>
      <c r="H4115" t="s">
        <v>11095</v>
      </c>
      <c r="I4115">
        <v>0</v>
      </c>
      <c r="J4115">
        <v>0</v>
      </c>
      <c r="K4115">
        <v>20000</v>
      </c>
      <c r="L4115" t="s">
        <v>52</v>
      </c>
      <c r="M4115" s="8" t="s">
        <v>53</v>
      </c>
      <c r="N4115" s="8">
        <v>0.75</v>
      </c>
      <c r="O4115">
        <v>0.25</v>
      </c>
      <c r="P4115" s="9">
        <v>0</v>
      </c>
      <c r="Q4115">
        <v>20000</v>
      </c>
      <c r="R4115" s="8"/>
      <c r="S4115" s="8"/>
      <c r="AA4115">
        <v>993749</v>
      </c>
      <c r="AB4115">
        <v>0</v>
      </c>
      <c r="AC4115">
        <v>12</v>
      </c>
      <c r="AD4115">
        <v>0</v>
      </c>
      <c r="AE4115">
        <v>1995</v>
      </c>
      <c r="AF4115" t="s">
        <v>54</v>
      </c>
      <c r="AG4115">
        <v>4500</v>
      </c>
      <c r="AH4115" t="s">
        <v>55</v>
      </c>
      <c r="AI4115" t="s">
        <v>55</v>
      </c>
      <c r="AJ4115">
        <v>1</v>
      </c>
      <c r="AK4115">
        <v>66600</v>
      </c>
      <c r="AL4115" s="8" t="s">
        <v>11096</v>
      </c>
      <c r="AM4115" s="10">
        <f t="shared" si="576"/>
        <v>2014</v>
      </c>
      <c r="AN4115">
        <f t="shared" si="577"/>
        <v>1</v>
      </c>
      <c r="AO4115">
        <f t="shared" si="583"/>
        <v>0</v>
      </c>
      <c r="AP4115">
        <f t="shared" si="578"/>
        <v>0</v>
      </c>
      <c r="AQ4115">
        <f t="shared" si="579"/>
        <v>1</v>
      </c>
      <c r="AR4115">
        <f t="shared" si="580"/>
        <v>0</v>
      </c>
      <c r="AS4115">
        <f t="shared" si="581"/>
        <v>0</v>
      </c>
      <c r="AT4115">
        <f t="shared" si="582"/>
        <v>0</v>
      </c>
      <c r="AU4115">
        <f t="shared" si="582"/>
        <v>0</v>
      </c>
      <c r="AV4115" t="str">
        <f t="shared" si="584"/>
        <v>2020-08-18T19:05:48</v>
      </c>
    </row>
    <row r="4116" spans="1:48" x14ac:dyDescent="0.25">
      <c r="A4116" s="5">
        <v>4187</v>
      </c>
      <c r="B4116" s="5" t="s">
        <v>2422</v>
      </c>
      <c r="C4116" s="5" t="s">
        <v>1571</v>
      </c>
      <c r="D4116" s="6" t="s">
        <v>2423</v>
      </c>
      <c r="E4116">
        <v>155</v>
      </c>
      <c r="F4116" s="7">
        <v>0.51984737810000003</v>
      </c>
      <c r="G4116" s="7">
        <v>0</v>
      </c>
      <c r="H4116" t="s">
        <v>2424</v>
      </c>
      <c r="I4116">
        <v>114</v>
      </c>
      <c r="J4116">
        <v>420000</v>
      </c>
      <c r="K4116">
        <v>600000</v>
      </c>
      <c r="L4116" t="s">
        <v>52</v>
      </c>
      <c r="M4116" s="8" t="s">
        <v>63</v>
      </c>
      <c r="N4116" s="8">
        <v>0.89285714285714202</v>
      </c>
      <c r="O4116">
        <v>0.107142857142857</v>
      </c>
      <c r="P4116" s="9">
        <v>-0.61781112742529298</v>
      </c>
      <c r="Q4116">
        <v>100000</v>
      </c>
      <c r="R4116" s="8"/>
      <c r="S4116" s="8" t="s">
        <v>329</v>
      </c>
      <c r="T4116">
        <v>67757817</v>
      </c>
      <c r="U4116">
        <v>47552728</v>
      </c>
      <c r="V4116">
        <v>74492008</v>
      </c>
      <c r="W4116">
        <v>18551598</v>
      </c>
      <c r="X4116">
        <v>0</v>
      </c>
      <c r="Y4116">
        <v>33083864</v>
      </c>
      <c r="Z4116">
        <v>12246731</v>
      </c>
      <c r="AA4116">
        <v>91003927</v>
      </c>
      <c r="AB4116">
        <v>37742370</v>
      </c>
      <c r="AC4116">
        <v>12</v>
      </c>
      <c r="AD4116">
        <v>53261557</v>
      </c>
      <c r="AE4116">
        <v>1969</v>
      </c>
      <c r="AF4116" t="s">
        <v>54</v>
      </c>
      <c r="AG4116">
        <v>5000000</v>
      </c>
      <c r="AH4116" t="s">
        <v>55</v>
      </c>
      <c r="AI4116" t="s">
        <v>55</v>
      </c>
      <c r="AJ4116">
        <v>0.8992099872</v>
      </c>
      <c r="AK4116">
        <v>9146131</v>
      </c>
      <c r="AL4116" s="8" t="s">
        <v>11097</v>
      </c>
      <c r="AM4116" s="10">
        <f t="shared" si="576"/>
        <v>2006</v>
      </c>
      <c r="AN4116">
        <f t="shared" si="577"/>
        <v>1</v>
      </c>
      <c r="AO4116">
        <f t="shared" si="583"/>
        <v>0</v>
      </c>
      <c r="AP4116">
        <f t="shared" si="578"/>
        <v>1</v>
      </c>
      <c r="AQ4116">
        <f t="shared" si="579"/>
        <v>0</v>
      </c>
      <c r="AR4116">
        <f t="shared" si="580"/>
        <v>0</v>
      </c>
      <c r="AS4116">
        <f t="shared" si="581"/>
        <v>0</v>
      </c>
      <c r="AT4116">
        <f t="shared" si="582"/>
        <v>0</v>
      </c>
      <c r="AU4116">
        <f t="shared" si="582"/>
        <v>0</v>
      </c>
      <c r="AV4116" t="str">
        <f t="shared" si="584"/>
        <v>2020-08-18T19:22:06</v>
      </c>
    </row>
    <row r="4117" spans="1:48" x14ac:dyDescent="0.25">
      <c r="A4117" s="5">
        <v>4188</v>
      </c>
      <c r="B4117" s="5" t="s">
        <v>633</v>
      </c>
      <c r="C4117" s="5" t="s">
        <v>634</v>
      </c>
      <c r="D4117" s="6" t="s">
        <v>635</v>
      </c>
      <c r="E4117">
        <v>0</v>
      </c>
      <c r="F4117" s="7">
        <v>0.26686526319999998</v>
      </c>
      <c r="G4117" s="7">
        <v>0</v>
      </c>
      <c r="H4117" t="s">
        <v>636</v>
      </c>
      <c r="I4117">
        <v>0</v>
      </c>
      <c r="J4117">
        <v>0</v>
      </c>
      <c r="K4117">
        <v>15000</v>
      </c>
      <c r="L4117" t="s">
        <v>52</v>
      </c>
      <c r="M4117" s="8" t="s">
        <v>53</v>
      </c>
      <c r="N4117" s="8">
        <v>0.73214285714285698</v>
      </c>
      <c r="O4117">
        <v>0.26785714285714202</v>
      </c>
      <c r="P4117" s="9">
        <v>0</v>
      </c>
      <c r="Q4117">
        <v>7000</v>
      </c>
      <c r="R4117" s="8"/>
      <c r="S4117" s="8"/>
      <c r="AA4117">
        <v>1950186</v>
      </c>
      <c r="AB4117">
        <v>0</v>
      </c>
      <c r="AC4117">
        <v>12</v>
      </c>
      <c r="AD4117">
        <v>0</v>
      </c>
      <c r="AE4117">
        <v>2019</v>
      </c>
      <c r="AF4117" t="s">
        <v>126</v>
      </c>
      <c r="AG4117">
        <v>80000</v>
      </c>
      <c r="AH4117" t="s">
        <v>55</v>
      </c>
      <c r="AI4117" t="s">
        <v>55</v>
      </c>
      <c r="AJ4117">
        <v>1</v>
      </c>
      <c r="AK4117">
        <v>7290</v>
      </c>
      <c r="AL4117" s="8" t="s">
        <v>11098</v>
      </c>
      <c r="AM4117" s="10">
        <f t="shared" si="576"/>
        <v>2019</v>
      </c>
      <c r="AN4117">
        <f t="shared" si="577"/>
        <v>1</v>
      </c>
      <c r="AO4117">
        <f t="shared" si="583"/>
        <v>0</v>
      </c>
      <c r="AP4117">
        <f t="shared" si="578"/>
        <v>0</v>
      </c>
      <c r="AQ4117">
        <f t="shared" si="579"/>
        <v>1</v>
      </c>
      <c r="AR4117">
        <f t="shared" si="580"/>
        <v>0</v>
      </c>
      <c r="AS4117">
        <f t="shared" si="581"/>
        <v>0</v>
      </c>
      <c r="AT4117">
        <f t="shared" si="582"/>
        <v>0</v>
      </c>
      <c r="AU4117">
        <f t="shared" si="582"/>
        <v>0</v>
      </c>
      <c r="AV4117" t="str">
        <f t="shared" si="584"/>
        <v>2020-08-18T19:40:30</v>
      </c>
    </row>
    <row r="4118" spans="1:48" x14ac:dyDescent="0.25">
      <c r="A4118" s="5">
        <v>4189</v>
      </c>
      <c r="B4118" s="5" t="s">
        <v>11099</v>
      </c>
      <c r="C4118" s="5" t="s">
        <v>11100</v>
      </c>
      <c r="D4118" s="6" t="s">
        <v>11101</v>
      </c>
      <c r="E4118">
        <v>7</v>
      </c>
      <c r="F4118" s="7">
        <v>0.1935722007</v>
      </c>
      <c r="G4118" s="7">
        <v>0</v>
      </c>
      <c r="H4118" t="s">
        <v>11102</v>
      </c>
      <c r="I4118">
        <v>0</v>
      </c>
      <c r="J4118">
        <v>0</v>
      </c>
      <c r="K4118">
        <v>50000</v>
      </c>
      <c r="L4118" t="s">
        <v>52</v>
      </c>
      <c r="M4118" s="8" t="s">
        <v>53</v>
      </c>
      <c r="N4118" s="8">
        <v>0.73214285714285698</v>
      </c>
      <c r="O4118">
        <v>0.26785714285714202</v>
      </c>
      <c r="P4118" s="9">
        <v>-0.86602540378443904</v>
      </c>
      <c r="Q4118">
        <v>50000</v>
      </c>
      <c r="R4118" s="8"/>
      <c r="S4118" s="8"/>
      <c r="AA4118">
        <v>185354700</v>
      </c>
      <c r="AB4118">
        <v>0</v>
      </c>
      <c r="AC4118">
        <v>12</v>
      </c>
      <c r="AD4118">
        <v>0</v>
      </c>
      <c r="AE4118">
        <v>2004</v>
      </c>
      <c r="AF4118" t="s">
        <v>121</v>
      </c>
      <c r="AG4118">
        <v>10000</v>
      </c>
      <c r="AH4118" t="s">
        <v>55</v>
      </c>
      <c r="AI4118" t="s">
        <v>56</v>
      </c>
      <c r="AJ4118">
        <v>0.46916839519999998</v>
      </c>
      <c r="AK4118">
        <v>0</v>
      </c>
      <c r="AL4118" s="8" t="s">
        <v>11103</v>
      </c>
      <c r="AM4118" s="10">
        <f t="shared" si="576"/>
        <v>2013</v>
      </c>
      <c r="AN4118">
        <f t="shared" si="577"/>
        <v>1</v>
      </c>
      <c r="AO4118">
        <f t="shared" si="583"/>
        <v>0</v>
      </c>
      <c r="AP4118">
        <f t="shared" si="578"/>
        <v>0</v>
      </c>
      <c r="AQ4118">
        <f t="shared" si="579"/>
        <v>1</v>
      </c>
      <c r="AR4118">
        <f t="shared" si="580"/>
        <v>0</v>
      </c>
      <c r="AS4118">
        <f t="shared" si="581"/>
        <v>0</v>
      </c>
      <c r="AT4118">
        <f t="shared" si="582"/>
        <v>0</v>
      </c>
      <c r="AU4118">
        <f t="shared" si="582"/>
        <v>1</v>
      </c>
      <c r="AV4118" t="str">
        <f t="shared" si="584"/>
        <v>2020-08-18T20:13:26</v>
      </c>
    </row>
    <row r="4119" spans="1:48" x14ac:dyDescent="0.25">
      <c r="A4119" s="5">
        <v>4190</v>
      </c>
      <c r="B4119" s="5" t="s">
        <v>991</v>
      </c>
      <c r="C4119" s="5" t="s">
        <v>992</v>
      </c>
      <c r="D4119" s="6" t="s">
        <v>993</v>
      </c>
      <c r="E4119">
        <v>25</v>
      </c>
      <c r="F4119" s="7">
        <v>0.37167603339999999</v>
      </c>
      <c r="G4119" s="7">
        <v>0</v>
      </c>
      <c r="H4119" t="s">
        <v>994</v>
      </c>
      <c r="I4119">
        <v>63</v>
      </c>
      <c r="J4119">
        <v>176480</v>
      </c>
      <c r="K4119">
        <v>130000</v>
      </c>
      <c r="L4119" t="s">
        <v>52</v>
      </c>
      <c r="M4119" s="8" t="s">
        <v>53</v>
      </c>
      <c r="N4119" s="8">
        <v>0.75</v>
      </c>
      <c r="O4119">
        <v>0.25</v>
      </c>
      <c r="P4119" s="9">
        <v>-0.86602540378443904</v>
      </c>
      <c r="Q4119">
        <v>130000</v>
      </c>
      <c r="R4119" s="8"/>
      <c r="S4119" s="8" t="s">
        <v>329</v>
      </c>
      <c r="T4119">
        <v>1930372</v>
      </c>
      <c r="U4119">
        <v>1155866</v>
      </c>
      <c r="V4119">
        <v>1937372</v>
      </c>
      <c r="W4119">
        <v>244364</v>
      </c>
      <c r="X4119">
        <v>0</v>
      </c>
      <c r="Y4119">
        <v>0</v>
      </c>
      <c r="Z4119">
        <v>923452</v>
      </c>
      <c r="AA4119">
        <v>12123699</v>
      </c>
      <c r="AB4119">
        <v>3323523</v>
      </c>
      <c r="AC4119">
        <v>12</v>
      </c>
      <c r="AD4119">
        <v>8800176</v>
      </c>
      <c r="AE4119">
        <v>2008</v>
      </c>
      <c r="AF4119" t="s">
        <v>121</v>
      </c>
      <c r="AG4119">
        <v>0</v>
      </c>
      <c r="AH4119" t="s">
        <v>55</v>
      </c>
      <c r="AI4119" t="s">
        <v>56</v>
      </c>
      <c r="AJ4119">
        <v>1</v>
      </c>
      <c r="AK4119">
        <v>0</v>
      </c>
      <c r="AL4119" s="8" t="s">
        <v>11104</v>
      </c>
      <c r="AM4119" s="10">
        <f t="shared" si="576"/>
        <v>2012</v>
      </c>
      <c r="AN4119">
        <f t="shared" si="577"/>
        <v>1</v>
      </c>
      <c r="AO4119">
        <f t="shared" si="583"/>
        <v>0</v>
      </c>
      <c r="AP4119">
        <f t="shared" si="578"/>
        <v>0</v>
      </c>
      <c r="AQ4119">
        <f t="shared" si="579"/>
        <v>1</v>
      </c>
      <c r="AR4119">
        <f t="shared" si="580"/>
        <v>0</v>
      </c>
      <c r="AS4119">
        <f t="shared" si="581"/>
        <v>0</v>
      </c>
      <c r="AT4119">
        <f t="shared" si="582"/>
        <v>0</v>
      </c>
      <c r="AU4119">
        <f t="shared" si="582"/>
        <v>1</v>
      </c>
      <c r="AV4119" t="str">
        <f t="shared" si="584"/>
        <v>2020-08-18T19:24:22</v>
      </c>
    </row>
    <row r="4120" spans="1:48" x14ac:dyDescent="0.25">
      <c r="A4120" s="5">
        <v>4191</v>
      </c>
      <c r="B4120" s="5" t="s">
        <v>11105</v>
      </c>
      <c r="C4120" s="5" t="s">
        <v>11106</v>
      </c>
      <c r="D4120" s="6" t="s">
        <v>11107</v>
      </c>
      <c r="E4120">
        <v>0</v>
      </c>
      <c r="F4120" s="7">
        <v>0.35227931029999998</v>
      </c>
      <c r="G4120" s="7">
        <v>0</v>
      </c>
      <c r="H4120" t="s">
        <v>4136</v>
      </c>
      <c r="I4120">
        <v>0</v>
      </c>
      <c r="J4120">
        <v>0</v>
      </c>
      <c r="K4120">
        <v>50000</v>
      </c>
      <c r="L4120" t="s">
        <v>52</v>
      </c>
      <c r="M4120" s="8" t="s">
        <v>86</v>
      </c>
      <c r="N4120" s="8">
        <v>0.67857142857142805</v>
      </c>
      <c r="O4120">
        <v>0.32142857142857101</v>
      </c>
      <c r="P4120" s="9">
        <v>0</v>
      </c>
      <c r="Q4120">
        <v>40000</v>
      </c>
      <c r="R4120" s="8"/>
      <c r="S4120" s="8"/>
      <c r="AA4120">
        <v>5813248</v>
      </c>
      <c r="AB4120">
        <v>0</v>
      </c>
      <c r="AC4120">
        <v>12</v>
      </c>
      <c r="AD4120">
        <v>0</v>
      </c>
      <c r="AE4120">
        <v>2015</v>
      </c>
      <c r="AF4120" t="s">
        <v>126</v>
      </c>
      <c r="AG4120">
        <v>229000</v>
      </c>
      <c r="AH4120" t="s">
        <v>55</v>
      </c>
      <c r="AI4120" t="s">
        <v>56</v>
      </c>
      <c r="AJ4120">
        <v>1</v>
      </c>
      <c r="AK4120">
        <v>42180</v>
      </c>
      <c r="AL4120" s="8" t="s">
        <v>11108</v>
      </c>
      <c r="AM4120" s="10">
        <f t="shared" si="576"/>
        <v>2017</v>
      </c>
      <c r="AN4120">
        <f t="shared" si="577"/>
        <v>1</v>
      </c>
      <c r="AO4120">
        <f t="shared" si="583"/>
        <v>0</v>
      </c>
      <c r="AP4120">
        <f t="shared" si="578"/>
        <v>0</v>
      </c>
      <c r="AQ4120">
        <f t="shared" si="579"/>
        <v>0</v>
      </c>
      <c r="AR4120">
        <f t="shared" si="580"/>
        <v>1</v>
      </c>
      <c r="AS4120">
        <f t="shared" si="581"/>
        <v>0</v>
      </c>
      <c r="AT4120">
        <f t="shared" si="582"/>
        <v>0</v>
      </c>
      <c r="AU4120">
        <f t="shared" si="582"/>
        <v>1</v>
      </c>
      <c r="AV4120" t="str">
        <f t="shared" si="584"/>
        <v>2020-08-18T19:37:35</v>
      </c>
    </row>
    <row r="4121" spans="1:48" x14ac:dyDescent="0.25">
      <c r="A4121" s="5">
        <v>4192</v>
      </c>
      <c r="B4121" s="5" t="s">
        <v>1536</v>
      </c>
      <c r="C4121" s="5" t="s">
        <v>1537</v>
      </c>
      <c r="D4121" s="6" t="s">
        <v>1538</v>
      </c>
      <c r="E4121">
        <v>23</v>
      </c>
      <c r="F4121" s="7">
        <v>0.46935087739999998</v>
      </c>
      <c r="G4121" s="7">
        <v>0</v>
      </c>
      <c r="H4121" t="s">
        <v>1539</v>
      </c>
      <c r="I4121">
        <v>116</v>
      </c>
      <c r="J4121">
        <v>214793.66</v>
      </c>
      <c r="K4121">
        <v>180000</v>
      </c>
      <c r="L4121" t="s">
        <v>7359</v>
      </c>
      <c r="M4121" s="8" t="s">
        <v>63</v>
      </c>
      <c r="N4121" s="8">
        <v>1</v>
      </c>
      <c r="O4121">
        <v>0</v>
      </c>
      <c r="P4121" s="9">
        <v>0</v>
      </c>
      <c r="R4121" s="8"/>
      <c r="S4121" s="8"/>
      <c r="AJ4121">
        <v>1</v>
      </c>
      <c r="AL4121" s="8"/>
      <c r="AM4121" s="10">
        <f t="shared" si="576"/>
        <v>2006</v>
      </c>
      <c r="AN4121">
        <f t="shared" si="577"/>
        <v>0</v>
      </c>
      <c r="AO4121">
        <f t="shared" si="583"/>
        <v>0</v>
      </c>
      <c r="AP4121">
        <f t="shared" si="578"/>
        <v>1</v>
      </c>
      <c r="AQ4121">
        <f t="shared" si="579"/>
        <v>0</v>
      </c>
      <c r="AR4121">
        <f t="shared" si="580"/>
        <v>0</v>
      </c>
      <c r="AS4121">
        <f t="shared" si="581"/>
        <v>0</v>
      </c>
      <c r="AT4121">
        <f t="shared" si="582"/>
        <v>0</v>
      </c>
      <c r="AU4121">
        <f t="shared" si="582"/>
        <v>0</v>
      </c>
      <c r="AV4121">
        <f t="shared" si="584"/>
        <v>0</v>
      </c>
    </row>
    <row r="4122" spans="1:48" x14ac:dyDescent="0.25">
      <c r="A4122" s="5">
        <v>4193</v>
      </c>
      <c r="B4122" s="5" t="s">
        <v>11109</v>
      </c>
      <c r="C4122" s="5" t="s">
        <v>11110</v>
      </c>
      <c r="D4122" s="6" t="s">
        <v>11111</v>
      </c>
      <c r="E4122">
        <v>0</v>
      </c>
      <c r="F4122" s="7">
        <v>0</v>
      </c>
      <c r="G4122" s="7"/>
      <c r="H4122" t="s">
        <v>11112</v>
      </c>
      <c r="I4122">
        <v>0</v>
      </c>
      <c r="J4122">
        <v>0</v>
      </c>
      <c r="K4122">
        <v>16000</v>
      </c>
      <c r="L4122" t="s">
        <v>52</v>
      </c>
      <c r="M4122" s="8" t="s">
        <v>86</v>
      </c>
      <c r="N4122" s="8">
        <v>0.66071428571428503</v>
      </c>
      <c r="O4122">
        <v>0.33928571428571402</v>
      </c>
      <c r="P4122" s="9">
        <v>0</v>
      </c>
      <c r="Q4122">
        <v>16000</v>
      </c>
      <c r="R4122" s="8"/>
      <c r="S4122" s="8"/>
      <c r="AA4122">
        <v>0</v>
      </c>
      <c r="AB4122">
        <v>0</v>
      </c>
      <c r="AC4122">
        <v>1</v>
      </c>
      <c r="AD4122">
        <v>0</v>
      </c>
      <c r="AE4122">
        <v>2002</v>
      </c>
      <c r="AF4122" t="s">
        <v>54</v>
      </c>
      <c r="AG4122">
        <v>24890730</v>
      </c>
      <c r="AH4122" t="s">
        <v>56</v>
      </c>
      <c r="AI4122" t="s">
        <v>55</v>
      </c>
      <c r="AJ4122">
        <v>0</v>
      </c>
      <c r="AK4122">
        <v>7726374</v>
      </c>
      <c r="AL4122" s="8" t="s">
        <v>11113</v>
      </c>
      <c r="AM4122" s="10">
        <f t="shared" si="576"/>
        <v>2020</v>
      </c>
      <c r="AN4122">
        <f t="shared" si="577"/>
        <v>1</v>
      </c>
      <c r="AO4122">
        <f t="shared" si="583"/>
        <v>0</v>
      </c>
      <c r="AP4122">
        <f t="shared" si="578"/>
        <v>0</v>
      </c>
      <c r="AQ4122">
        <f t="shared" si="579"/>
        <v>0</v>
      </c>
      <c r="AR4122">
        <f t="shared" si="580"/>
        <v>1</v>
      </c>
      <c r="AS4122">
        <f t="shared" si="581"/>
        <v>0</v>
      </c>
      <c r="AT4122">
        <f t="shared" si="582"/>
        <v>1</v>
      </c>
      <c r="AU4122">
        <f t="shared" si="582"/>
        <v>0</v>
      </c>
      <c r="AV4122" t="str">
        <f t="shared" si="584"/>
        <v>2020-08-18T20:08:07</v>
      </c>
    </row>
    <row r="4123" spans="1:48" x14ac:dyDescent="0.25">
      <c r="A4123" s="5">
        <v>4194</v>
      </c>
      <c r="B4123" s="5" t="s">
        <v>830</v>
      </c>
      <c r="C4123" s="5" t="s">
        <v>831</v>
      </c>
      <c r="D4123" s="6" t="s">
        <v>832</v>
      </c>
      <c r="E4123">
        <v>5</v>
      </c>
      <c r="F4123" s="7">
        <v>0.41231628570000001</v>
      </c>
      <c r="G4123" s="7">
        <v>0</v>
      </c>
      <c r="H4123" t="s">
        <v>833</v>
      </c>
      <c r="I4123">
        <v>0</v>
      </c>
      <c r="J4123">
        <v>20797</v>
      </c>
      <c r="K4123">
        <v>100000</v>
      </c>
      <c r="L4123" t="s">
        <v>52</v>
      </c>
      <c r="M4123" s="8" t="s">
        <v>53</v>
      </c>
      <c r="N4123" s="8">
        <v>0.69642857142857095</v>
      </c>
      <c r="O4123">
        <v>0.30357142857142799</v>
      </c>
      <c r="P4123" s="9">
        <v>0</v>
      </c>
      <c r="Q4123">
        <v>65000</v>
      </c>
      <c r="R4123" s="8"/>
      <c r="S4123" s="8" t="s">
        <v>10969</v>
      </c>
      <c r="T4123">
        <v>8865359</v>
      </c>
      <c r="U4123">
        <v>4093950</v>
      </c>
      <c r="V4123">
        <v>9468196</v>
      </c>
      <c r="W4123">
        <v>646143</v>
      </c>
      <c r="X4123">
        <v>225559</v>
      </c>
      <c r="Y4123">
        <v>11662572</v>
      </c>
      <c r="Z4123">
        <v>4099019</v>
      </c>
      <c r="AA4123">
        <v>4515753</v>
      </c>
      <c r="AB4123">
        <v>-2846171</v>
      </c>
      <c r="AC4123">
        <v>12</v>
      </c>
      <c r="AD4123">
        <v>7361924</v>
      </c>
      <c r="AE4123">
        <v>2018</v>
      </c>
      <c r="AF4123" t="s">
        <v>126</v>
      </c>
      <c r="AG4123">
        <v>200000</v>
      </c>
      <c r="AH4123" t="s">
        <v>55</v>
      </c>
      <c r="AI4123" t="s">
        <v>55</v>
      </c>
      <c r="AJ4123">
        <v>1</v>
      </c>
      <c r="AK4123">
        <v>3960</v>
      </c>
      <c r="AL4123" s="8" t="s">
        <v>11114</v>
      </c>
      <c r="AM4123" s="10">
        <f t="shared" si="576"/>
        <v>2018</v>
      </c>
      <c r="AN4123">
        <f t="shared" si="577"/>
        <v>1</v>
      </c>
      <c r="AO4123">
        <f t="shared" si="583"/>
        <v>0</v>
      </c>
      <c r="AP4123">
        <f t="shared" si="578"/>
        <v>0</v>
      </c>
      <c r="AQ4123">
        <f t="shared" si="579"/>
        <v>1</v>
      </c>
      <c r="AR4123">
        <f t="shared" si="580"/>
        <v>0</v>
      </c>
      <c r="AS4123">
        <f t="shared" si="581"/>
        <v>0</v>
      </c>
      <c r="AT4123">
        <f t="shared" si="582"/>
        <v>0</v>
      </c>
      <c r="AU4123">
        <f t="shared" si="582"/>
        <v>0</v>
      </c>
      <c r="AV4123" t="str">
        <f t="shared" si="584"/>
        <v>2020-08-18T20:21:12</v>
      </c>
    </row>
    <row r="4124" spans="1:48" x14ac:dyDescent="0.25">
      <c r="A4124" s="5">
        <v>4195</v>
      </c>
      <c r="B4124" s="5" t="s">
        <v>11115</v>
      </c>
      <c r="C4124" s="5" t="s">
        <v>11116</v>
      </c>
      <c r="D4124" s="6" t="s">
        <v>11117</v>
      </c>
      <c r="E4124">
        <v>22</v>
      </c>
      <c r="F4124" s="7">
        <v>0.64930636230000005</v>
      </c>
      <c r="G4124" s="7">
        <v>0</v>
      </c>
      <c r="H4124" t="s">
        <v>11118</v>
      </c>
      <c r="I4124">
        <v>87</v>
      </c>
      <c r="J4124">
        <v>4560</v>
      </c>
      <c r="K4124">
        <v>50000</v>
      </c>
      <c r="L4124" t="s">
        <v>52</v>
      </c>
      <c r="M4124" s="8" t="s">
        <v>53</v>
      </c>
      <c r="N4124" s="8">
        <v>0.80357142857142805</v>
      </c>
      <c r="O4124">
        <v>0.19642857142857101</v>
      </c>
      <c r="P4124" s="9">
        <v>0</v>
      </c>
      <c r="Q4124">
        <v>45000</v>
      </c>
      <c r="R4124" s="8"/>
      <c r="S4124" s="8"/>
      <c r="AA4124">
        <v>3876291</v>
      </c>
      <c r="AB4124">
        <v>0</v>
      </c>
      <c r="AC4124">
        <v>12</v>
      </c>
      <c r="AD4124">
        <v>0</v>
      </c>
      <c r="AE4124">
        <v>2011</v>
      </c>
      <c r="AF4124" t="s">
        <v>68</v>
      </c>
      <c r="AG4124">
        <v>100000</v>
      </c>
      <c r="AH4124" t="s">
        <v>55</v>
      </c>
      <c r="AI4124" t="s">
        <v>55</v>
      </c>
      <c r="AJ4124">
        <v>1</v>
      </c>
      <c r="AK4124">
        <v>6480</v>
      </c>
      <c r="AL4124" s="8" t="s">
        <v>11119</v>
      </c>
      <c r="AM4124" s="10">
        <f t="shared" si="576"/>
        <v>2015</v>
      </c>
      <c r="AN4124">
        <f t="shared" si="577"/>
        <v>1</v>
      </c>
      <c r="AO4124">
        <f t="shared" si="583"/>
        <v>0</v>
      </c>
      <c r="AP4124">
        <f t="shared" si="578"/>
        <v>0</v>
      </c>
      <c r="AQ4124">
        <f t="shared" si="579"/>
        <v>1</v>
      </c>
      <c r="AR4124">
        <f t="shared" si="580"/>
        <v>0</v>
      </c>
      <c r="AS4124">
        <f t="shared" si="581"/>
        <v>0</v>
      </c>
      <c r="AT4124">
        <f t="shared" si="582"/>
        <v>0</v>
      </c>
      <c r="AU4124">
        <f t="shared" si="582"/>
        <v>0</v>
      </c>
      <c r="AV4124" t="str">
        <f t="shared" si="584"/>
        <v>2020-08-18T20:40:42</v>
      </c>
    </row>
    <row r="4125" spans="1:48" x14ac:dyDescent="0.25">
      <c r="A4125" s="5">
        <v>4196</v>
      </c>
      <c r="B4125" s="5" t="s">
        <v>6374</v>
      </c>
      <c r="C4125" s="5" t="s">
        <v>6375</v>
      </c>
      <c r="D4125" s="6" t="s">
        <v>6376</v>
      </c>
      <c r="E4125">
        <v>25</v>
      </c>
      <c r="F4125" s="7">
        <v>0.59774358969999997</v>
      </c>
      <c r="G4125" s="7">
        <v>0</v>
      </c>
      <c r="H4125" t="s">
        <v>6377</v>
      </c>
      <c r="I4125">
        <v>41</v>
      </c>
      <c r="J4125">
        <v>11895</v>
      </c>
      <c r="K4125">
        <v>280000</v>
      </c>
      <c r="L4125" t="s">
        <v>52</v>
      </c>
      <c r="M4125" s="8" t="s">
        <v>53</v>
      </c>
      <c r="N4125" s="8">
        <v>0.875</v>
      </c>
      <c r="O4125">
        <v>0.125</v>
      </c>
      <c r="P4125" s="9">
        <v>0.99983760917212805</v>
      </c>
      <c r="Q4125">
        <v>190000</v>
      </c>
      <c r="R4125" s="8"/>
      <c r="S4125" s="8" t="s">
        <v>329</v>
      </c>
      <c r="T4125">
        <v>4215250</v>
      </c>
      <c r="U4125">
        <v>786159</v>
      </c>
      <c r="V4125">
        <v>4409274</v>
      </c>
      <c r="W4125">
        <v>3421605</v>
      </c>
      <c r="X4125">
        <v>0</v>
      </c>
      <c r="Y4125">
        <v>0</v>
      </c>
      <c r="Z4125">
        <v>237976</v>
      </c>
      <c r="AA4125">
        <v>8418956</v>
      </c>
      <c r="AB4125">
        <v>4335145</v>
      </c>
      <c r="AC4125">
        <v>12</v>
      </c>
      <c r="AD4125">
        <v>4083811</v>
      </c>
      <c r="AE4125">
        <v>1981</v>
      </c>
      <c r="AF4125" t="s">
        <v>54</v>
      </c>
      <c r="AG4125">
        <v>1000000</v>
      </c>
      <c r="AH4125" t="s">
        <v>55</v>
      </c>
      <c r="AI4125" t="s">
        <v>55</v>
      </c>
      <c r="AJ4125">
        <v>0.88967110309999997</v>
      </c>
      <c r="AK4125">
        <v>527066</v>
      </c>
      <c r="AL4125" s="8" t="s">
        <v>11120</v>
      </c>
      <c r="AM4125" s="10">
        <f t="shared" si="576"/>
        <v>2007</v>
      </c>
      <c r="AN4125">
        <f t="shared" si="577"/>
        <v>1</v>
      </c>
      <c r="AO4125">
        <f t="shared" si="583"/>
        <v>0</v>
      </c>
      <c r="AP4125">
        <f t="shared" si="578"/>
        <v>0</v>
      </c>
      <c r="AQ4125">
        <f t="shared" si="579"/>
        <v>1</v>
      </c>
      <c r="AR4125">
        <f t="shared" si="580"/>
        <v>0</v>
      </c>
      <c r="AS4125">
        <f t="shared" si="581"/>
        <v>0</v>
      </c>
      <c r="AT4125">
        <f t="shared" si="582"/>
        <v>0</v>
      </c>
      <c r="AU4125">
        <f t="shared" si="582"/>
        <v>0</v>
      </c>
      <c r="AV4125" t="str">
        <f t="shared" si="584"/>
        <v>2020-08-18T20:43:04</v>
      </c>
    </row>
    <row r="4126" spans="1:48" x14ac:dyDescent="0.25">
      <c r="A4126" s="5">
        <v>4197</v>
      </c>
      <c r="B4126" s="5" t="s">
        <v>11121</v>
      </c>
      <c r="C4126" s="5" t="s">
        <v>11122</v>
      </c>
      <c r="D4126" s="6" t="s">
        <v>11123</v>
      </c>
      <c r="E4126">
        <v>19</v>
      </c>
      <c r="F4126" s="7">
        <v>0</v>
      </c>
      <c r="G4126" s="7"/>
      <c r="H4126" t="s">
        <v>11124</v>
      </c>
      <c r="I4126">
        <v>0</v>
      </c>
      <c r="J4126">
        <v>0</v>
      </c>
      <c r="K4126">
        <v>10000</v>
      </c>
      <c r="L4126" t="s">
        <v>52</v>
      </c>
      <c r="M4126" s="8" t="s">
        <v>53</v>
      </c>
      <c r="N4126" s="8">
        <v>0.78571428571428503</v>
      </c>
      <c r="O4126">
        <v>0.214285714285714</v>
      </c>
      <c r="P4126" s="9">
        <v>0</v>
      </c>
      <c r="Q4126">
        <v>10000</v>
      </c>
      <c r="R4126" s="8"/>
      <c r="S4126" s="8"/>
      <c r="AA4126">
        <v>485579</v>
      </c>
      <c r="AB4126">
        <v>0</v>
      </c>
      <c r="AC4126">
        <v>4</v>
      </c>
      <c r="AD4126">
        <v>0</v>
      </c>
      <c r="AE4126">
        <v>2011</v>
      </c>
      <c r="AF4126" t="s">
        <v>68</v>
      </c>
      <c r="AG4126">
        <v>10000</v>
      </c>
      <c r="AH4126" t="s">
        <v>55</v>
      </c>
      <c r="AI4126" t="s">
        <v>55</v>
      </c>
      <c r="AJ4126">
        <v>0</v>
      </c>
      <c r="AK4126">
        <v>33000</v>
      </c>
      <c r="AL4126" s="8" t="s">
        <v>11125</v>
      </c>
      <c r="AM4126" s="10">
        <f t="shared" si="576"/>
        <v>2020</v>
      </c>
      <c r="AN4126">
        <f t="shared" si="577"/>
        <v>1</v>
      </c>
      <c r="AO4126">
        <f t="shared" si="583"/>
        <v>0</v>
      </c>
      <c r="AP4126">
        <f t="shared" si="578"/>
        <v>0</v>
      </c>
      <c r="AQ4126">
        <f t="shared" si="579"/>
        <v>1</v>
      </c>
      <c r="AR4126">
        <f t="shared" si="580"/>
        <v>0</v>
      </c>
      <c r="AS4126">
        <f t="shared" si="581"/>
        <v>0</v>
      </c>
      <c r="AT4126">
        <f t="shared" si="582"/>
        <v>0</v>
      </c>
      <c r="AU4126">
        <f t="shared" si="582"/>
        <v>0</v>
      </c>
      <c r="AV4126" t="str">
        <f t="shared" si="584"/>
        <v>2020-08-18T20:33:25</v>
      </c>
    </row>
    <row r="4127" spans="1:48" x14ac:dyDescent="0.25">
      <c r="A4127" s="5">
        <v>4198</v>
      </c>
      <c r="B4127" s="5" t="s">
        <v>11126</v>
      </c>
      <c r="C4127" s="5" t="s">
        <v>11127</v>
      </c>
      <c r="D4127" s="6" t="s">
        <v>11128</v>
      </c>
      <c r="E4127">
        <v>0</v>
      </c>
      <c r="F4127" s="7">
        <v>2.79896296E-2</v>
      </c>
      <c r="G4127" s="7">
        <v>0</v>
      </c>
      <c r="H4127" t="s">
        <v>11129</v>
      </c>
      <c r="I4127">
        <v>0</v>
      </c>
      <c r="J4127">
        <v>0</v>
      </c>
      <c r="K4127">
        <v>45000</v>
      </c>
      <c r="L4127" t="s">
        <v>52</v>
      </c>
      <c r="M4127" s="8" t="s">
        <v>53</v>
      </c>
      <c r="N4127" s="8">
        <v>0.76785714285714202</v>
      </c>
      <c r="O4127">
        <v>0.23214285714285701</v>
      </c>
      <c r="P4127" s="9">
        <v>0</v>
      </c>
      <c r="Q4127">
        <v>10000</v>
      </c>
      <c r="R4127" s="8"/>
      <c r="S4127" s="8" t="s">
        <v>217</v>
      </c>
      <c r="T4127">
        <v>51683</v>
      </c>
      <c r="U4127">
        <v>1421</v>
      </c>
      <c r="V4127">
        <v>52359</v>
      </c>
      <c r="W4127">
        <v>50938</v>
      </c>
      <c r="X4127">
        <v>0</v>
      </c>
      <c r="Y4127">
        <v>0</v>
      </c>
      <c r="Z4127">
        <v>7580</v>
      </c>
      <c r="AA4127">
        <v>857464</v>
      </c>
      <c r="AB4127">
        <v>846544</v>
      </c>
      <c r="AC4127">
        <v>12</v>
      </c>
      <c r="AD4127">
        <v>10920</v>
      </c>
      <c r="AE4127">
        <v>2015</v>
      </c>
      <c r="AF4127" t="s">
        <v>126</v>
      </c>
      <c r="AG4127">
        <v>80000</v>
      </c>
      <c r="AH4127" t="s">
        <v>55</v>
      </c>
      <c r="AI4127" t="s">
        <v>55</v>
      </c>
      <c r="AJ4127">
        <v>1</v>
      </c>
      <c r="AK4127">
        <v>10800</v>
      </c>
      <c r="AL4127" s="8" t="s">
        <v>11130</v>
      </c>
      <c r="AM4127" s="10">
        <f t="shared" si="576"/>
        <v>2020</v>
      </c>
      <c r="AN4127">
        <f t="shared" si="577"/>
        <v>1</v>
      </c>
      <c r="AO4127">
        <f t="shared" si="583"/>
        <v>0</v>
      </c>
      <c r="AP4127">
        <f t="shared" si="578"/>
        <v>0</v>
      </c>
      <c r="AQ4127">
        <f t="shared" si="579"/>
        <v>1</v>
      </c>
      <c r="AR4127">
        <f t="shared" si="580"/>
        <v>0</v>
      </c>
      <c r="AS4127">
        <f t="shared" si="581"/>
        <v>0</v>
      </c>
      <c r="AT4127">
        <f t="shared" si="582"/>
        <v>0</v>
      </c>
      <c r="AU4127">
        <f t="shared" si="582"/>
        <v>0</v>
      </c>
      <c r="AV4127" t="str">
        <f t="shared" si="584"/>
        <v>2020-08-18T20:43:46</v>
      </c>
    </row>
    <row r="4128" spans="1:48" x14ac:dyDescent="0.25">
      <c r="A4128" s="5">
        <v>4199</v>
      </c>
      <c r="B4128" s="5" t="s">
        <v>4352</v>
      </c>
      <c r="C4128" s="5" t="s">
        <v>4353</v>
      </c>
      <c r="D4128" s="6" t="s">
        <v>4354</v>
      </c>
      <c r="E4128">
        <v>18</v>
      </c>
      <c r="F4128" s="7">
        <v>0.53622641599999998</v>
      </c>
      <c r="G4128" s="7">
        <v>0</v>
      </c>
      <c r="H4128" t="s">
        <v>1587</v>
      </c>
      <c r="I4128">
        <v>0</v>
      </c>
      <c r="J4128">
        <v>0</v>
      </c>
      <c r="K4128">
        <v>25000</v>
      </c>
      <c r="L4128" t="s">
        <v>52</v>
      </c>
      <c r="M4128" s="8" t="s">
        <v>86</v>
      </c>
      <c r="N4128" s="8">
        <v>0.58928571428571397</v>
      </c>
      <c r="O4128">
        <v>0.41071428571428498</v>
      </c>
      <c r="P4128" s="9">
        <v>0</v>
      </c>
      <c r="Q4128">
        <v>15000</v>
      </c>
      <c r="R4128" s="8"/>
      <c r="S4128" s="8"/>
      <c r="AA4128">
        <v>778679</v>
      </c>
      <c r="AB4128">
        <v>0</v>
      </c>
      <c r="AC4128">
        <v>12</v>
      </c>
      <c r="AD4128">
        <v>0</v>
      </c>
      <c r="AE4128">
        <v>2008</v>
      </c>
      <c r="AF4128" t="s">
        <v>121</v>
      </c>
      <c r="AG4128">
        <v>5000000</v>
      </c>
      <c r="AH4128" t="s">
        <v>55</v>
      </c>
      <c r="AI4128" t="s">
        <v>56</v>
      </c>
      <c r="AJ4128">
        <v>1</v>
      </c>
      <c r="AK4128">
        <v>93523</v>
      </c>
      <c r="AL4128" s="8" t="s">
        <v>11131</v>
      </c>
      <c r="AM4128" s="10">
        <f t="shared" si="576"/>
        <v>2009</v>
      </c>
      <c r="AN4128">
        <f t="shared" si="577"/>
        <v>1</v>
      </c>
      <c r="AO4128">
        <f t="shared" si="583"/>
        <v>0</v>
      </c>
      <c r="AP4128">
        <f t="shared" si="578"/>
        <v>0</v>
      </c>
      <c r="AQ4128">
        <f t="shared" si="579"/>
        <v>0</v>
      </c>
      <c r="AR4128">
        <f t="shared" si="580"/>
        <v>1</v>
      </c>
      <c r="AS4128">
        <f t="shared" si="581"/>
        <v>0</v>
      </c>
      <c r="AT4128">
        <f t="shared" si="582"/>
        <v>0</v>
      </c>
      <c r="AU4128">
        <f t="shared" si="582"/>
        <v>1</v>
      </c>
      <c r="AV4128" t="str">
        <f t="shared" si="584"/>
        <v>2020-08-18T20:44:47</v>
      </c>
    </row>
    <row r="4129" spans="1:48" x14ac:dyDescent="0.25">
      <c r="A4129" s="5">
        <v>4200</v>
      </c>
      <c r="B4129" s="5" t="s">
        <v>11132</v>
      </c>
      <c r="C4129" s="5" t="s">
        <v>11133</v>
      </c>
      <c r="D4129" s="6" t="s">
        <v>11134</v>
      </c>
      <c r="E4129">
        <v>0</v>
      </c>
      <c r="F4129" s="7">
        <v>0.33240444590000001</v>
      </c>
      <c r="G4129" s="7">
        <v>0</v>
      </c>
      <c r="H4129" t="s">
        <v>11135</v>
      </c>
      <c r="I4129">
        <v>133</v>
      </c>
      <c r="J4129">
        <v>11440</v>
      </c>
      <c r="K4129">
        <v>100000</v>
      </c>
      <c r="L4129" t="s">
        <v>62</v>
      </c>
      <c r="M4129" s="8" t="s">
        <v>63</v>
      </c>
      <c r="N4129" s="8">
        <v>1</v>
      </c>
      <c r="O4129">
        <v>0</v>
      </c>
      <c r="P4129" s="9">
        <v>0</v>
      </c>
      <c r="R4129" s="8"/>
      <c r="S4129" s="8"/>
      <c r="AJ4129">
        <v>1</v>
      </c>
      <c r="AL4129" s="8"/>
      <c r="AM4129" s="10">
        <f t="shared" si="576"/>
        <v>2016</v>
      </c>
      <c r="AN4129">
        <f t="shared" si="577"/>
        <v>0</v>
      </c>
      <c r="AO4129">
        <f t="shared" si="583"/>
        <v>0</v>
      </c>
      <c r="AP4129">
        <f t="shared" si="578"/>
        <v>1</v>
      </c>
      <c r="AQ4129">
        <f t="shared" si="579"/>
        <v>0</v>
      </c>
      <c r="AR4129">
        <f t="shared" si="580"/>
        <v>0</v>
      </c>
      <c r="AS4129">
        <f t="shared" si="581"/>
        <v>0</v>
      </c>
      <c r="AT4129">
        <f t="shared" si="582"/>
        <v>0</v>
      </c>
      <c r="AU4129">
        <f t="shared" si="582"/>
        <v>0</v>
      </c>
      <c r="AV4129">
        <f t="shared" si="584"/>
        <v>0</v>
      </c>
    </row>
    <row r="4130" spans="1:48" x14ac:dyDescent="0.25">
      <c r="A4130" s="5">
        <v>4201</v>
      </c>
      <c r="B4130" s="5" t="s">
        <v>3503</v>
      </c>
      <c r="C4130" s="5" t="s">
        <v>3504</v>
      </c>
      <c r="D4130" s="6" t="s">
        <v>3505</v>
      </c>
      <c r="E4130">
        <v>0</v>
      </c>
      <c r="F4130" s="7">
        <v>0.40774350590000003</v>
      </c>
      <c r="G4130" s="7">
        <v>0</v>
      </c>
      <c r="H4130" t="s">
        <v>1259</v>
      </c>
      <c r="I4130">
        <v>0</v>
      </c>
      <c r="J4130">
        <v>0</v>
      </c>
      <c r="K4130">
        <v>22000</v>
      </c>
      <c r="L4130" t="s">
        <v>52</v>
      </c>
      <c r="M4130" s="8" t="s">
        <v>53</v>
      </c>
      <c r="N4130" s="8">
        <v>0.85714285714285698</v>
      </c>
      <c r="O4130">
        <v>0.14285714285714199</v>
      </c>
      <c r="P4130" s="9">
        <v>0</v>
      </c>
      <c r="Q4130">
        <v>22000</v>
      </c>
      <c r="R4130" s="8"/>
      <c r="S4130" s="8"/>
      <c r="AA4130">
        <v>25203582</v>
      </c>
      <c r="AB4130">
        <v>0</v>
      </c>
      <c r="AC4130">
        <v>12</v>
      </c>
      <c r="AD4130">
        <v>0</v>
      </c>
      <c r="AE4130">
        <v>2006</v>
      </c>
      <c r="AF4130" t="s">
        <v>121</v>
      </c>
      <c r="AG4130">
        <v>500000</v>
      </c>
      <c r="AH4130" t="s">
        <v>55</v>
      </c>
      <c r="AI4130" t="s">
        <v>55</v>
      </c>
      <c r="AJ4130">
        <v>1</v>
      </c>
      <c r="AK4130">
        <v>3209996</v>
      </c>
      <c r="AL4130" s="8" t="s">
        <v>11136</v>
      </c>
      <c r="AM4130" s="10">
        <f t="shared" si="576"/>
        <v>2018</v>
      </c>
      <c r="AN4130">
        <f t="shared" si="577"/>
        <v>1</v>
      </c>
      <c r="AO4130">
        <f t="shared" si="583"/>
        <v>0</v>
      </c>
      <c r="AP4130">
        <f t="shared" si="578"/>
        <v>0</v>
      </c>
      <c r="AQ4130">
        <f t="shared" si="579"/>
        <v>1</v>
      </c>
      <c r="AR4130">
        <f t="shared" si="580"/>
        <v>0</v>
      </c>
      <c r="AS4130">
        <f t="shared" si="581"/>
        <v>0</v>
      </c>
      <c r="AT4130">
        <f t="shared" si="582"/>
        <v>0</v>
      </c>
      <c r="AU4130">
        <f t="shared" si="582"/>
        <v>0</v>
      </c>
      <c r="AV4130" t="str">
        <f t="shared" si="584"/>
        <v>2020-08-18T20:57:43</v>
      </c>
    </row>
    <row r="4131" spans="1:48" x14ac:dyDescent="0.25">
      <c r="A4131" s="5">
        <v>4202</v>
      </c>
      <c r="B4131" s="5" t="s">
        <v>5269</v>
      </c>
      <c r="C4131" s="5" t="s">
        <v>5270</v>
      </c>
      <c r="D4131" s="6" t="s">
        <v>5271</v>
      </c>
      <c r="E4131">
        <v>47</v>
      </c>
      <c r="F4131" s="7">
        <v>0</v>
      </c>
      <c r="G4131" s="7"/>
      <c r="H4131" t="s">
        <v>5272</v>
      </c>
      <c r="I4131">
        <v>0</v>
      </c>
      <c r="J4131">
        <v>0</v>
      </c>
      <c r="K4131">
        <v>1300000</v>
      </c>
      <c r="L4131" t="s">
        <v>52</v>
      </c>
      <c r="M4131" s="8" t="s">
        <v>86</v>
      </c>
      <c r="N4131" s="8">
        <v>0.67857142857142805</v>
      </c>
      <c r="O4131">
        <v>0.32142857142857101</v>
      </c>
      <c r="P4131" s="9">
        <v>-0.58099943017864897</v>
      </c>
      <c r="Q4131">
        <v>1300000</v>
      </c>
      <c r="R4131" s="8"/>
      <c r="S4131" s="8" t="s">
        <v>11137</v>
      </c>
      <c r="T4131">
        <v>30207079</v>
      </c>
      <c r="U4131">
        <v>24413195</v>
      </c>
      <c r="V4131">
        <v>31545022</v>
      </c>
      <c r="W4131">
        <v>3444494</v>
      </c>
      <c r="X4131">
        <v>4115000</v>
      </c>
      <c r="Y4131">
        <v>15246660</v>
      </c>
      <c r="Z4131">
        <v>12833713</v>
      </c>
      <c r="AA4131">
        <v>98884390</v>
      </c>
      <c r="AB4131">
        <v>30148995</v>
      </c>
      <c r="AC4131">
        <v>12</v>
      </c>
      <c r="AD4131">
        <v>68735395</v>
      </c>
      <c r="AE4131">
        <v>2010</v>
      </c>
      <c r="AF4131" t="s">
        <v>68</v>
      </c>
      <c r="AG4131">
        <v>3000000</v>
      </c>
      <c r="AH4131" t="s">
        <v>55</v>
      </c>
      <c r="AI4131" t="s">
        <v>55</v>
      </c>
      <c r="AJ4131">
        <v>0</v>
      </c>
      <c r="AK4131">
        <v>4702876</v>
      </c>
      <c r="AL4131" s="8" t="s">
        <v>11138</v>
      </c>
      <c r="AM4131" s="10">
        <f t="shared" si="576"/>
        <v>2012</v>
      </c>
      <c r="AN4131">
        <f t="shared" si="577"/>
        <v>1</v>
      </c>
      <c r="AO4131">
        <f t="shared" si="583"/>
        <v>0</v>
      </c>
      <c r="AP4131">
        <f t="shared" si="578"/>
        <v>0</v>
      </c>
      <c r="AQ4131">
        <f t="shared" si="579"/>
        <v>0</v>
      </c>
      <c r="AR4131">
        <f t="shared" si="580"/>
        <v>1</v>
      </c>
      <c r="AS4131">
        <f t="shared" si="581"/>
        <v>0</v>
      </c>
      <c r="AT4131">
        <f t="shared" si="582"/>
        <v>0</v>
      </c>
      <c r="AU4131">
        <f t="shared" si="582"/>
        <v>0</v>
      </c>
      <c r="AV4131" t="str">
        <f t="shared" si="584"/>
        <v>2020-08-19T13:02:50</v>
      </c>
    </row>
    <row r="4132" spans="1:48" x14ac:dyDescent="0.25">
      <c r="A4132" s="5">
        <v>4203</v>
      </c>
      <c r="B4132" s="5" t="s">
        <v>11139</v>
      </c>
      <c r="C4132" s="5" t="s">
        <v>11140</v>
      </c>
      <c r="D4132" s="6" t="s">
        <v>11141</v>
      </c>
      <c r="E4132">
        <v>0</v>
      </c>
      <c r="F4132" s="7">
        <v>0</v>
      </c>
      <c r="G4132" s="7"/>
      <c r="H4132" t="s">
        <v>11142</v>
      </c>
      <c r="I4132">
        <v>0</v>
      </c>
      <c r="J4132">
        <v>0</v>
      </c>
      <c r="K4132">
        <v>300000</v>
      </c>
      <c r="L4132" t="s">
        <v>52</v>
      </c>
      <c r="M4132" s="8" t="s">
        <v>63</v>
      </c>
      <c r="N4132" s="8">
        <v>1</v>
      </c>
      <c r="O4132">
        <v>0</v>
      </c>
      <c r="P4132" s="9">
        <v>0</v>
      </c>
      <c r="Q4132">
        <v>120000</v>
      </c>
      <c r="R4132" s="8"/>
      <c r="S4132" s="8" t="s">
        <v>329</v>
      </c>
      <c r="T4132">
        <v>4221697</v>
      </c>
      <c r="U4132">
        <v>2635122</v>
      </c>
      <c r="V4132">
        <v>4637565</v>
      </c>
      <c r="W4132">
        <v>1951427</v>
      </c>
      <c r="X4132">
        <v>0</v>
      </c>
      <c r="Y4132">
        <v>1378264</v>
      </c>
      <c r="Z4132">
        <v>2063297</v>
      </c>
      <c r="AA4132">
        <v>4834558</v>
      </c>
      <c r="AB4132">
        <v>2560050</v>
      </c>
      <c r="AC4132">
        <v>12</v>
      </c>
      <c r="AD4132">
        <v>2274508</v>
      </c>
      <c r="AE4132">
        <v>1996</v>
      </c>
      <c r="AF4132" t="s">
        <v>54</v>
      </c>
      <c r="AG4132">
        <v>1290000</v>
      </c>
      <c r="AH4132" t="s">
        <v>55</v>
      </c>
      <c r="AI4132" t="s">
        <v>55</v>
      </c>
      <c r="AJ4132">
        <v>0</v>
      </c>
      <c r="AK4132">
        <v>822248</v>
      </c>
      <c r="AL4132" s="8" t="s">
        <v>11143</v>
      </c>
      <c r="AM4132" s="10">
        <f t="shared" si="576"/>
        <v>2017</v>
      </c>
      <c r="AN4132">
        <f t="shared" si="577"/>
        <v>1</v>
      </c>
      <c r="AO4132">
        <f t="shared" si="583"/>
        <v>0</v>
      </c>
      <c r="AP4132">
        <f t="shared" si="578"/>
        <v>1</v>
      </c>
      <c r="AQ4132">
        <f t="shared" si="579"/>
        <v>0</v>
      </c>
      <c r="AR4132">
        <f t="shared" si="580"/>
        <v>0</v>
      </c>
      <c r="AS4132">
        <f t="shared" si="581"/>
        <v>0</v>
      </c>
      <c r="AT4132">
        <f t="shared" si="582"/>
        <v>0</v>
      </c>
      <c r="AU4132">
        <f t="shared" si="582"/>
        <v>0</v>
      </c>
      <c r="AV4132" t="str">
        <f t="shared" si="584"/>
        <v>2020-08-19T12:34:46</v>
      </c>
    </row>
    <row r="4133" spans="1:48" x14ac:dyDescent="0.25">
      <c r="A4133" s="5">
        <v>4204</v>
      </c>
      <c r="B4133" s="5" t="s">
        <v>504</v>
      </c>
      <c r="C4133" s="5" t="s">
        <v>505</v>
      </c>
      <c r="D4133" s="6" t="s">
        <v>506</v>
      </c>
      <c r="E4133">
        <v>3</v>
      </c>
      <c r="F4133" s="7">
        <v>0.46216241029999999</v>
      </c>
      <c r="G4133" s="7">
        <v>0</v>
      </c>
      <c r="H4133" t="s">
        <v>507</v>
      </c>
      <c r="I4133">
        <v>9</v>
      </c>
      <c r="J4133">
        <v>2100</v>
      </c>
      <c r="K4133">
        <v>45000</v>
      </c>
      <c r="L4133" t="s">
        <v>52</v>
      </c>
      <c r="M4133" s="8" t="s">
        <v>53</v>
      </c>
      <c r="N4133" s="8">
        <v>0.75</v>
      </c>
      <c r="O4133">
        <v>0.25</v>
      </c>
      <c r="P4133" s="9">
        <v>0</v>
      </c>
      <c r="Q4133">
        <v>30000</v>
      </c>
      <c r="R4133" s="8"/>
      <c r="S4133" s="8"/>
      <c r="AA4133">
        <v>1672570</v>
      </c>
      <c r="AB4133">
        <v>872715</v>
      </c>
      <c r="AC4133">
        <v>12</v>
      </c>
      <c r="AD4133">
        <v>799855</v>
      </c>
      <c r="AE4133">
        <v>2015</v>
      </c>
      <c r="AF4133" t="s">
        <v>126</v>
      </c>
      <c r="AG4133">
        <v>150000</v>
      </c>
      <c r="AH4133" t="s">
        <v>55</v>
      </c>
      <c r="AI4133" t="s">
        <v>55</v>
      </c>
      <c r="AJ4133">
        <v>1</v>
      </c>
      <c r="AK4133">
        <v>48600</v>
      </c>
      <c r="AL4133" s="8" t="s">
        <v>11144</v>
      </c>
      <c r="AM4133" s="10">
        <f t="shared" si="576"/>
        <v>2019</v>
      </c>
      <c r="AN4133">
        <f t="shared" si="577"/>
        <v>1</v>
      </c>
      <c r="AO4133">
        <f t="shared" si="583"/>
        <v>0</v>
      </c>
      <c r="AP4133">
        <f t="shared" si="578"/>
        <v>0</v>
      </c>
      <c r="AQ4133">
        <f t="shared" si="579"/>
        <v>1</v>
      </c>
      <c r="AR4133">
        <f t="shared" si="580"/>
        <v>0</v>
      </c>
      <c r="AS4133">
        <f t="shared" si="581"/>
        <v>0</v>
      </c>
      <c r="AT4133">
        <f t="shared" si="582"/>
        <v>0</v>
      </c>
      <c r="AU4133">
        <f t="shared" si="582"/>
        <v>0</v>
      </c>
      <c r="AV4133" t="str">
        <f t="shared" si="584"/>
        <v>2020-08-19T12:40:08</v>
      </c>
    </row>
    <row r="4134" spans="1:48" x14ac:dyDescent="0.25">
      <c r="A4134" s="5">
        <v>4205</v>
      </c>
      <c r="B4134" s="5" t="s">
        <v>2181</v>
      </c>
      <c r="C4134" s="5" t="s">
        <v>2182</v>
      </c>
      <c r="D4134" s="6" t="s">
        <v>2183</v>
      </c>
      <c r="E4134">
        <v>14</v>
      </c>
      <c r="F4134" s="7">
        <v>0.39866372300000003</v>
      </c>
      <c r="G4134" s="7">
        <v>0</v>
      </c>
      <c r="H4134" t="s">
        <v>2184</v>
      </c>
      <c r="I4134">
        <v>49</v>
      </c>
      <c r="J4134">
        <v>32886.49</v>
      </c>
      <c r="K4134">
        <v>50000</v>
      </c>
      <c r="L4134" t="s">
        <v>52</v>
      </c>
      <c r="M4134" s="8" t="s">
        <v>53</v>
      </c>
      <c r="N4134" s="8">
        <v>0.71428571428571397</v>
      </c>
      <c r="O4134">
        <v>0.28571428571428498</v>
      </c>
      <c r="P4134" s="9">
        <v>0</v>
      </c>
      <c r="Q4134">
        <v>50000</v>
      </c>
      <c r="R4134" s="8"/>
      <c r="S4134" s="8"/>
      <c r="AA4134">
        <v>35373571</v>
      </c>
      <c r="AB4134">
        <v>0</v>
      </c>
      <c r="AC4134">
        <v>12</v>
      </c>
      <c r="AD4134">
        <v>0</v>
      </c>
      <c r="AE4134">
        <v>2007</v>
      </c>
      <c r="AF4134" t="s">
        <v>121</v>
      </c>
      <c r="AG4134">
        <v>118000</v>
      </c>
      <c r="AH4134" t="s">
        <v>55</v>
      </c>
      <c r="AI4134" t="s">
        <v>55</v>
      </c>
      <c r="AJ4134">
        <v>1</v>
      </c>
      <c r="AK4134">
        <v>444035</v>
      </c>
      <c r="AL4134" s="8" t="s">
        <v>11145</v>
      </c>
      <c r="AM4134" s="10">
        <f t="shared" si="576"/>
        <v>2013</v>
      </c>
      <c r="AN4134">
        <f t="shared" si="577"/>
        <v>1</v>
      </c>
      <c r="AO4134">
        <f t="shared" si="583"/>
        <v>0</v>
      </c>
      <c r="AP4134">
        <f t="shared" si="578"/>
        <v>0</v>
      </c>
      <c r="AQ4134">
        <f t="shared" si="579"/>
        <v>1</v>
      </c>
      <c r="AR4134">
        <f t="shared" si="580"/>
        <v>0</v>
      </c>
      <c r="AS4134">
        <f t="shared" si="581"/>
        <v>0</v>
      </c>
      <c r="AT4134">
        <f t="shared" si="582"/>
        <v>0</v>
      </c>
      <c r="AU4134">
        <f t="shared" si="582"/>
        <v>0</v>
      </c>
      <c r="AV4134" t="str">
        <f t="shared" si="584"/>
        <v>2020-08-19T12:30:22</v>
      </c>
    </row>
    <row r="4135" spans="1:48" x14ac:dyDescent="0.25">
      <c r="A4135" s="5">
        <v>4206</v>
      </c>
      <c r="B4135" s="5" t="s">
        <v>11146</v>
      </c>
      <c r="C4135" s="5" t="s">
        <v>11147</v>
      </c>
      <c r="D4135" s="6" t="s">
        <v>11148</v>
      </c>
      <c r="E4135">
        <v>0</v>
      </c>
      <c r="F4135" s="7">
        <v>0.67780391299999998</v>
      </c>
      <c r="G4135" s="7">
        <v>0</v>
      </c>
      <c r="H4135" t="s">
        <v>11149</v>
      </c>
      <c r="I4135">
        <v>0</v>
      </c>
      <c r="J4135">
        <v>0</v>
      </c>
      <c r="K4135">
        <v>150000</v>
      </c>
      <c r="L4135" t="s">
        <v>199</v>
      </c>
      <c r="M4135" s="8" t="s">
        <v>53</v>
      </c>
      <c r="N4135" s="8">
        <v>0.75</v>
      </c>
      <c r="O4135">
        <v>0.25</v>
      </c>
      <c r="P4135" s="9">
        <v>0</v>
      </c>
      <c r="R4135" s="8"/>
      <c r="S4135" s="8" t="s">
        <v>329</v>
      </c>
      <c r="T4135">
        <v>2474190</v>
      </c>
      <c r="U4135">
        <v>281371</v>
      </c>
      <c r="V4135">
        <v>2619697</v>
      </c>
      <c r="W4135">
        <v>2338326</v>
      </c>
      <c r="X4135">
        <v>102130</v>
      </c>
      <c r="Y4135">
        <v>0</v>
      </c>
      <c r="Z4135">
        <v>14687</v>
      </c>
      <c r="AA4135">
        <v>1683505</v>
      </c>
      <c r="AB4135">
        <v>1311416</v>
      </c>
      <c r="AC4135">
        <v>12</v>
      </c>
      <c r="AD4135">
        <v>372089</v>
      </c>
      <c r="AE4135">
        <v>2014</v>
      </c>
      <c r="AF4135" t="s">
        <v>68</v>
      </c>
      <c r="AG4135">
        <v>95400</v>
      </c>
      <c r="AH4135" t="s">
        <v>56</v>
      </c>
      <c r="AI4135" t="s">
        <v>56</v>
      </c>
      <c r="AJ4135">
        <v>1</v>
      </c>
      <c r="AK4135">
        <v>0</v>
      </c>
      <c r="AL4135" s="8"/>
      <c r="AM4135" s="10">
        <f t="shared" si="576"/>
        <v>2020</v>
      </c>
      <c r="AN4135">
        <f t="shared" si="577"/>
        <v>0</v>
      </c>
      <c r="AO4135">
        <f t="shared" si="583"/>
        <v>1</v>
      </c>
      <c r="AP4135">
        <f t="shared" si="578"/>
        <v>0</v>
      </c>
      <c r="AQ4135">
        <f t="shared" si="579"/>
        <v>1</v>
      </c>
      <c r="AR4135">
        <f t="shared" si="580"/>
        <v>0</v>
      </c>
      <c r="AS4135">
        <f t="shared" si="581"/>
        <v>0</v>
      </c>
      <c r="AT4135">
        <f t="shared" si="582"/>
        <v>1</v>
      </c>
      <c r="AU4135">
        <f t="shared" si="582"/>
        <v>1</v>
      </c>
      <c r="AV4135">
        <f t="shared" si="584"/>
        <v>0</v>
      </c>
    </row>
    <row r="4136" spans="1:48" x14ac:dyDescent="0.25">
      <c r="A4136" s="5">
        <v>4207</v>
      </c>
      <c r="B4136" s="5" t="s">
        <v>1872</v>
      </c>
      <c r="C4136" s="5" t="s">
        <v>1873</v>
      </c>
      <c r="D4136" s="6" t="s">
        <v>1874</v>
      </c>
      <c r="E4136">
        <v>3</v>
      </c>
      <c r="F4136" s="7">
        <v>0.54620815609999995</v>
      </c>
      <c r="G4136" s="7">
        <v>0</v>
      </c>
      <c r="H4136" t="s">
        <v>1875</v>
      </c>
      <c r="I4136">
        <v>0</v>
      </c>
      <c r="J4136">
        <v>0</v>
      </c>
      <c r="K4136">
        <v>30000</v>
      </c>
      <c r="L4136" t="s">
        <v>52</v>
      </c>
      <c r="M4136" s="8" t="s">
        <v>53</v>
      </c>
      <c r="N4136" s="8">
        <v>0.85714285714285698</v>
      </c>
      <c r="O4136">
        <v>0.14285714285714199</v>
      </c>
      <c r="P4136" s="9">
        <v>0</v>
      </c>
      <c r="Q4136">
        <v>30000</v>
      </c>
      <c r="R4136" s="8"/>
      <c r="S4136" s="8"/>
      <c r="AA4136">
        <v>61815316</v>
      </c>
      <c r="AB4136">
        <v>0</v>
      </c>
      <c r="AC4136">
        <v>12</v>
      </c>
      <c r="AD4136">
        <v>0</v>
      </c>
      <c r="AE4136">
        <v>2000</v>
      </c>
      <c r="AF4136" t="s">
        <v>54</v>
      </c>
      <c r="AG4136">
        <v>1615000</v>
      </c>
      <c r="AH4136" t="s">
        <v>55</v>
      </c>
      <c r="AI4136" t="s">
        <v>55</v>
      </c>
      <c r="AJ4136">
        <v>1</v>
      </c>
      <c r="AK4136">
        <v>1862482</v>
      </c>
      <c r="AL4136" s="8" t="s">
        <v>11150</v>
      </c>
      <c r="AM4136" s="10">
        <f t="shared" si="576"/>
        <v>2018</v>
      </c>
      <c r="AN4136">
        <f t="shared" si="577"/>
        <v>1</v>
      </c>
      <c r="AO4136">
        <f t="shared" si="583"/>
        <v>0</v>
      </c>
      <c r="AP4136">
        <f t="shared" si="578"/>
        <v>0</v>
      </c>
      <c r="AQ4136">
        <f t="shared" si="579"/>
        <v>1</v>
      </c>
      <c r="AR4136">
        <f t="shared" si="580"/>
        <v>0</v>
      </c>
      <c r="AS4136">
        <f t="shared" si="581"/>
        <v>0</v>
      </c>
      <c r="AT4136">
        <f t="shared" si="582"/>
        <v>0</v>
      </c>
      <c r="AU4136">
        <f t="shared" si="582"/>
        <v>0</v>
      </c>
      <c r="AV4136" t="str">
        <f t="shared" si="584"/>
        <v>2020-08-19T12:16:18</v>
      </c>
    </row>
    <row r="4137" spans="1:48" x14ac:dyDescent="0.25">
      <c r="A4137" s="5">
        <v>4208</v>
      </c>
      <c r="B4137" s="5" t="s">
        <v>6082</v>
      </c>
      <c r="C4137" s="5" t="s">
        <v>6083</v>
      </c>
      <c r="D4137" s="6" t="s">
        <v>6084</v>
      </c>
      <c r="E4137">
        <v>23</v>
      </c>
      <c r="F4137" s="7">
        <v>0.33479458839999998</v>
      </c>
      <c r="G4137" s="7">
        <v>0</v>
      </c>
      <c r="H4137" t="s">
        <v>3965</v>
      </c>
      <c r="I4137">
        <v>37</v>
      </c>
      <c r="J4137">
        <v>1400</v>
      </c>
      <c r="K4137">
        <v>20000</v>
      </c>
      <c r="L4137" t="s">
        <v>52</v>
      </c>
      <c r="M4137" s="8" t="s">
        <v>53</v>
      </c>
      <c r="N4137" s="8">
        <v>0.69642857142857095</v>
      </c>
      <c r="O4137">
        <v>0.30357142857142799</v>
      </c>
      <c r="P4137" s="11">
        <v>3.9999999999999999E-16</v>
      </c>
      <c r="Q4137">
        <v>15000</v>
      </c>
      <c r="R4137" s="8"/>
      <c r="S4137" s="8"/>
      <c r="AA4137">
        <v>554401</v>
      </c>
      <c r="AB4137">
        <v>0</v>
      </c>
      <c r="AC4137">
        <v>6</v>
      </c>
      <c r="AD4137">
        <v>0</v>
      </c>
      <c r="AE4137">
        <v>2009</v>
      </c>
      <c r="AF4137" t="s">
        <v>121</v>
      </c>
      <c r="AG4137">
        <v>500000</v>
      </c>
      <c r="AH4137" t="s">
        <v>55</v>
      </c>
      <c r="AI4137" t="s">
        <v>55</v>
      </c>
      <c r="AJ4137">
        <v>1</v>
      </c>
      <c r="AK4137">
        <v>59400</v>
      </c>
      <c r="AL4137" s="8" t="s">
        <v>11151</v>
      </c>
      <c r="AM4137" s="10">
        <f t="shared" si="576"/>
        <v>2015</v>
      </c>
      <c r="AN4137">
        <f t="shared" si="577"/>
        <v>1</v>
      </c>
      <c r="AO4137">
        <f t="shared" si="583"/>
        <v>0</v>
      </c>
      <c r="AP4137">
        <f t="shared" si="578"/>
        <v>0</v>
      </c>
      <c r="AQ4137">
        <f t="shared" si="579"/>
        <v>1</v>
      </c>
      <c r="AR4137">
        <f t="shared" si="580"/>
        <v>0</v>
      </c>
      <c r="AS4137">
        <f t="shared" si="581"/>
        <v>0</v>
      </c>
      <c r="AT4137">
        <f t="shared" si="582"/>
        <v>0</v>
      </c>
      <c r="AU4137">
        <f t="shared" si="582"/>
        <v>0</v>
      </c>
      <c r="AV4137" t="str">
        <f t="shared" si="584"/>
        <v>2020-08-19T12:52:25</v>
      </c>
    </row>
    <row r="4138" spans="1:48" x14ac:dyDescent="0.25">
      <c r="A4138" s="5">
        <v>4209</v>
      </c>
      <c r="B4138" s="5" t="s">
        <v>6463</v>
      </c>
      <c r="C4138" s="5" t="s">
        <v>6464</v>
      </c>
      <c r="D4138" s="6" t="s">
        <v>6465</v>
      </c>
      <c r="E4138">
        <v>27</v>
      </c>
      <c r="F4138" s="7">
        <v>0.29222112099999997</v>
      </c>
      <c r="G4138" s="7">
        <v>0</v>
      </c>
      <c r="H4138" t="s">
        <v>6466</v>
      </c>
      <c r="I4138">
        <v>0</v>
      </c>
      <c r="J4138">
        <v>4133.34</v>
      </c>
      <c r="K4138">
        <v>500000</v>
      </c>
      <c r="L4138" t="s">
        <v>52</v>
      </c>
      <c r="M4138" s="8" t="s">
        <v>63</v>
      </c>
      <c r="N4138" s="8">
        <v>0.91071428571428503</v>
      </c>
      <c r="O4138">
        <v>8.9285714285714204E-2</v>
      </c>
      <c r="P4138" s="9">
        <v>-0.86602540378443904</v>
      </c>
      <c r="Q4138">
        <v>500000</v>
      </c>
      <c r="R4138" s="8"/>
      <c r="S4138" s="8" t="s">
        <v>329</v>
      </c>
      <c r="T4138">
        <v>23686339</v>
      </c>
      <c r="U4138">
        <v>4828855</v>
      </c>
      <c r="V4138">
        <v>25683558</v>
      </c>
      <c r="W4138">
        <v>18743273</v>
      </c>
      <c r="X4138">
        <v>0</v>
      </c>
      <c r="Y4138">
        <v>11272713</v>
      </c>
      <c r="Z4138">
        <v>8858065</v>
      </c>
      <c r="AA4138">
        <v>42475939</v>
      </c>
      <c r="AB4138">
        <v>20802033</v>
      </c>
      <c r="AC4138">
        <v>12</v>
      </c>
      <c r="AD4138">
        <v>21673906</v>
      </c>
      <c r="AE4138">
        <v>1979</v>
      </c>
      <c r="AF4138" t="s">
        <v>54</v>
      </c>
      <c r="AG4138">
        <v>1500000</v>
      </c>
      <c r="AH4138" t="s">
        <v>55</v>
      </c>
      <c r="AI4138" t="s">
        <v>55</v>
      </c>
      <c r="AJ4138">
        <v>1</v>
      </c>
      <c r="AK4138">
        <v>4022879</v>
      </c>
      <c r="AL4138" s="8" t="s">
        <v>11152</v>
      </c>
      <c r="AM4138" s="10">
        <f t="shared" si="576"/>
        <v>2008</v>
      </c>
      <c r="AN4138">
        <f t="shared" si="577"/>
        <v>1</v>
      </c>
      <c r="AO4138">
        <f t="shared" si="583"/>
        <v>0</v>
      </c>
      <c r="AP4138">
        <f t="shared" si="578"/>
        <v>1</v>
      </c>
      <c r="AQ4138">
        <f t="shared" si="579"/>
        <v>0</v>
      </c>
      <c r="AR4138">
        <f t="shared" si="580"/>
        <v>0</v>
      </c>
      <c r="AS4138">
        <f t="shared" si="581"/>
        <v>0</v>
      </c>
      <c r="AT4138">
        <f t="shared" si="582"/>
        <v>0</v>
      </c>
      <c r="AU4138">
        <f t="shared" si="582"/>
        <v>0</v>
      </c>
      <c r="AV4138" t="str">
        <f t="shared" si="584"/>
        <v>2020-08-19T13:15:05</v>
      </c>
    </row>
    <row r="4139" spans="1:48" x14ac:dyDescent="0.25">
      <c r="A4139" s="5">
        <v>4210</v>
      </c>
      <c r="B4139" s="5" t="s">
        <v>878</v>
      </c>
      <c r="C4139" s="5" t="s">
        <v>879</v>
      </c>
      <c r="D4139" s="6" t="s">
        <v>880</v>
      </c>
      <c r="E4139">
        <v>9</v>
      </c>
      <c r="F4139" s="7">
        <v>0.65336814809999999</v>
      </c>
      <c r="G4139" s="7">
        <v>0</v>
      </c>
      <c r="H4139" t="s">
        <v>881</v>
      </c>
      <c r="I4139">
        <v>723</v>
      </c>
      <c r="J4139">
        <v>513580.14</v>
      </c>
      <c r="K4139">
        <v>720000</v>
      </c>
      <c r="L4139" t="s">
        <v>52</v>
      </c>
      <c r="M4139" s="8" t="s">
        <v>86</v>
      </c>
      <c r="N4139" s="8">
        <v>0.64285714285714202</v>
      </c>
      <c r="O4139">
        <v>0.35714285714285698</v>
      </c>
      <c r="P4139" s="9">
        <v>0.98453788288905997</v>
      </c>
      <c r="Q4139">
        <v>720000</v>
      </c>
      <c r="R4139" s="8"/>
      <c r="S4139" s="8" t="s">
        <v>3684</v>
      </c>
      <c r="T4139">
        <v>14534249</v>
      </c>
      <c r="U4139">
        <v>12160819</v>
      </c>
      <c r="V4139">
        <v>22560504</v>
      </c>
      <c r="W4139">
        <v>10399685</v>
      </c>
      <c r="X4139">
        <v>7603324</v>
      </c>
      <c r="Y4139">
        <v>7760018</v>
      </c>
      <c r="Z4139">
        <v>5648647</v>
      </c>
      <c r="AA4139">
        <v>56858056</v>
      </c>
      <c r="AB4139">
        <v>24111638</v>
      </c>
      <c r="AC4139">
        <v>12</v>
      </c>
      <c r="AD4139">
        <v>32746418</v>
      </c>
      <c r="AE4139">
        <v>2015</v>
      </c>
      <c r="AF4139" t="s">
        <v>126</v>
      </c>
      <c r="AG4139">
        <v>99800</v>
      </c>
      <c r="AH4139" t="s">
        <v>55</v>
      </c>
      <c r="AI4139" t="s">
        <v>56</v>
      </c>
      <c r="AJ4139">
        <v>0.98613548419999997</v>
      </c>
      <c r="AK4139">
        <v>1309856</v>
      </c>
      <c r="AL4139" s="8" t="s">
        <v>11153</v>
      </c>
      <c r="AM4139" s="10">
        <f t="shared" si="576"/>
        <v>2017</v>
      </c>
      <c r="AN4139">
        <f t="shared" si="577"/>
        <v>1</v>
      </c>
      <c r="AO4139">
        <f t="shared" si="583"/>
        <v>0</v>
      </c>
      <c r="AP4139">
        <f t="shared" si="578"/>
        <v>0</v>
      </c>
      <c r="AQ4139">
        <f t="shared" si="579"/>
        <v>0</v>
      </c>
      <c r="AR4139">
        <f t="shared" si="580"/>
        <v>1</v>
      </c>
      <c r="AS4139">
        <f t="shared" si="581"/>
        <v>0</v>
      </c>
      <c r="AT4139">
        <f t="shared" si="582"/>
        <v>0</v>
      </c>
      <c r="AU4139">
        <f t="shared" si="582"/>
        <v>1</v>
      </c>
      <c r="AV4139" t="str">
        <f t="shared" si="584"/>
        <v>2020-08-19T12:55:38</v>
      </c>
    </row>
    <row r="4140" spans="1:48" x14ac:dyDescent="0.25">
      <c r="A4140" s="5">
        <v>4211</v>
      </c>
      <c r="B4140" s="5" t="s">
        <v>10445</v>
      </c>
      <c r="C4140" s="5" t="s">
        <v>10446</v>
      </c>
      <c r="D4140" s="6" t="s">
        <v>10447</v>
      </c>
      <c r="E4140">
        <v>2</v>
      </c>
      <c r="F4140" s="7">
        <v>0.55045461780000005</v>
      </c>
      <c r="G4140" s="7">
        <v>0</v>
      </c>
      <c r="H4140" t="s">
        <v>10448</v>
      </c>
      <c r="I4140">
        <v>41</v>
      </c>
      <c r="J4140">
        <v>52769.599999999999</v>
      </c>
      <c r="K4140">
        <v>45000</v>
      </c>
      <c r="L4140" t="s">
        <v>52</v>
      </c>
      <c r="M4140" s="8" t="s">
        <v>53</v>
      </c>
      <c r="N4140" s="8">
        <v>0.75</v>
      </c>
      <c r="O4140">
        <v>0.249999999999999</v>
      </c>
      <c r="P4140" s="9">
        <v>0</v>
      </c>
      <c r="Q4140">
        <v>10000</v>
      </c>
      <c r="R4140" s="8"/>
      <c r="S4140" s="8" t="s">
        <v>217</v>
      </c>
      <c r="T4140">
        <v>1371977</v>
      </c>
      <c r="U4140">
        <v>795011</v>
      </c>
      <c r="V4140">
        <v>1372277</v>
      </c>
      <c r="W4140">
        <v>577265</v>
      </c>
      <c r="X4140">
        <v>0</v>
      </c>
      <c r="Y4140">
        <v>481059</v>
      </c>
      <c r="Z4140">
        <v>452807</v>
      </c>
      <c r="AA4140">
        <v>1217013</v>
      </c>
      <c r="AB4140">
        <v>593890</v>
      </c>
      <c r="AC4140">
        <v>9</v>
      </c>
      <c r="AD4140">
        <v>623123</v>
      </c>
      <c r="AE4140">
        <v>2019</v>
      </c>
      <c r="AF4140" t="s">
        <v>126</v>
      </c>
      <c r="AG4140">
        <v>500000</v>
      </c>
      <c r="AH4140" t="s">
        <v>55</v>
      </c>
      <c r="AI4140" t="s">
        <v>56</v>
      </c>
      <c r="AJ4140">
        <v>1</v>
      </c>
      <c r="AK4140">
        <v>5400</v>
      </c>
      <c r="AL4140" s="8" t="s">
        <v>11154</v>
      </c>
      <c r="AM4140" s="10">
        <f t="shared" si="576"/>
        <v>2020</v>
      </c>
      <c r="AN4140">
        <f t="shared" si="577"/>
        <v>1</v>
      </c>
      <c r="AO4140">
        <f t="shared" si="583"/>
        <v>0</v>
      </c>
      <c r="AP4140">
        <f t="shared" si="578"/>
        <v>0</v>
      </c>
      <c r="AQ4140">
        <f t="shared" si="579"/>
        <v>1</v>
      </c>
      <c r="AR4140">
        <f t="shared" si="580"/>
        <v>0</v>
      </c>
      <c r="AS4140">
        <f t="shared" si="581"/>
        <v>0</v>
      </c>
      <c r="AT4140">
        <f t="shared" si="582"/>
        <v>0</v>
      </c>
      <c r="AU4140">
        <f t="shared" si="582"/>
        <v>1</v>
      </c>
      <c r="AV4140" t="str">
        <f t="shared" si="584"/>
        <v>2020-08-19T13:16:02</v>
      </c>
    </row>
    <row r="4141" spans="1:48" x14ac:dyDescent="0.25">
      <c r="A4141" s="5">
        <v>4212</v>
      </c>
      <c r="B4141" s="5" t="s">
        <v>3092</v>
      </c>
      <c r="C4141" s="5" t="s">
        <v>3093</v>
      </c>
      <c r="D4141" s="6" t="s">
        <v>3094</v>
      </c>
      <c r="E4141">
        <v>4</v>
      </c>
      <c r="F4141" s="7">
        <v>0.3794353822</v>
      </c>
      <c r="G4141" s="7">
        <v>0</v>
      </c>
      <c r="H4141" t="s">
        <v>3095</v>
      </c>
      <c r="I4141">
        <v>0</v>
      </c>
      <c r="J4141">
        <v>0</v>
      </c>
      <c r="K4141">
        <v>450000</v>
      </c>
      <c r="L4141" t="s">
        <v>52</v>
      </c>
      <c r="M4141" s="8" t="s">
        <v>53</v>
      </c>
      <c r="N4141" s="8">
        <v>0.80357142857142805</v>
      </c>
      <c r="O4141">
        <v>0.19642857142857101</v>
      </c>
      <c r="P4141" s="9">
        <v>0</v>
      </c>
      <c r="Q4141">
        <v>250000</v>
      </c>
      <c r="R4141" s="8"/>
      <c r="S4141" s="8" t="s">
        <v>329</v>
      </c>
      <c r="T4141">
        <v>9651574</v>
      </c>
      <c r="U4141">
        <v>1426794</v>
      </c>
      <c r="V4141">
        <v>9852240</v>
      </c>
      <c r="W4141">
        <v>8425446</v>
      </c>
      <c r="X4141">
        <v>14248</v>
      </c>
      <c r="Y4141">
        <v>6205835</v>
      </c>
      <c r="Z4141">
        <v>2292802</v>
      </c>
      <c r="AA4141">
        <v>11304885</v>
      </c>
      <c r="AB4141">
        <v>6402872</v>
      </c>
      <c r="AC4141">
        <v>12</v>
      </c>
      <c r="AD4141">
        <v>4902013</v>
      </c>
      <c r="AE4141">
        <v>2013</v>
      </c>
      <c r="AF4141" t="s">
        <v>68</v>
      </c>
      <c r="AG4141">
        <v>250000</v>
      </c>
      <c r="AH4141" t="s">
        <v>55</v>
      </c>
      <c r="AI4141" t="s">
        <v>56</v>
      </c>
      <c r="AJ4141">
        <v>1</v>
      </c>
      <c r="AK4141">
        <v>434043</v>
      </c>
      <c r="AL4141" s="8" t="s">
        <v>11155</v>
      </c>
      <c r="AM4141" s="10">
        <f t="shared" si="576"/>
        <v>2015</v>
      </c>
      <c r="AN4141">
        <f t="shared" si="577"/>
        <v>1</v>
      </c>
      <c r="AO4141">
        <f t="shared" si="583"/>
        <v>0</v>
      </c>
      <c r="AP4141">
        <f t="shared" si="578"/>
        <v>0</v>
      </c>
      <c r="AQ4141">
        <f t="shared" si="579"/>
        <v>1</v>
      </c>
      <c r="AR4141">
        <f t="shared" si="580"/>
        <v>0</v>
      </c>
      <c r="AS4141">
        <f t="shared" si="581"/>
        <v>0</v>
      </c>
      <c r="AT4141">
        <f t="shared" si="582"/>
        <v>0</v>
      </c>
      <c r="AU4141">
        <f t="shared" si="582"/>
        <v>1</v>
      </c>
      <c r="AV4141" t="str">
        <f t="shared" si="584"/>
        <v>2020-08-19T13:44:30</v>
      </c>
    </row>
    <row r="4142" spans="1:48" x14ac:dyDescent="0.25">
      <c r="A4142" s="5">
        <v>4213</v>
      </c>
      <c r="B4142" s="5" t="s">
        <v>6207</v>
      </c>
      <c r="C4142" s="5" t="s">
        <v>6208</v>
      </c>
      <c r="D4142" s="6" t="s">
        <v>6209</v>
      </c>
      <c r="E4142">
        <v>28</v>
      </c>
      <c r="F4142" s="7">
        <v>0</v>
      </c>
      <c r="G4142" s="7"/>
      <c r="H4142" t="s">
        <v>6210</v>
      </c>
      <c r="I4142">
        <v>0</v>
      </c>
      <c r="J4142">
        <v>0</v>
      </c>
      <c r="K4142">
        <v>11000</v>
      </c>
      <c r="L4142" t="s">
        <v>52</v>
      </c>
      <c r="M4142" s="8" t="s">
        <v>86</v>
      </c>
      <c r="N4142" s="8">
        <v>0.55357142857142805</v>
      </c>
      <c r="O4142">
        <v>0.44642857142857101</v>
      </c>
      <c r="P4142" s="9">
        <v>0.86602540378443904</v>
      </c>
      <c r="Q4142">
        <v>11000</v>
      </c>
      <c r="R4142" s="8"/>
      <c r="S4142" s="8"/>
      <c r="AA4142">
        <v>518938</v>
      </c>
      <c r="AB4142">
        <v>0</v>
      </c>
      <c r="AC4142">
        <v>3</v>
      </c>
      <c r="AD4142">
        <v>0</v>
      </c>
      <c r="AE4142">
        <v>2017</v>
      </c>
      <c r="AF4142" t="s">
        <v>126</v>
      </c>
      <c r="AG4142">
        <v>93700</v>
      </c>
      <c r="AH4142" t="s">
        <v>55</v>
      </c>
      <c r="AI4142" t="s">
        <v>56</v>
      </c>
      <c r="AJ4142">
        <v>0</v>
      </c>
      <c r="AK4142">
        <v>5237</v>
      </c>
      <c r="AL4142" s="8" t="s">
        <v>11156</v>
      </c>
      <c r="AM4142" s="10">
        <f t="shared" si="576"/>
        <v>2018</v>
      </c>
      <c r="AN4142">
        <f t="shared" si="577"/>
        <v>1</v>
      </c>
      <c r="AO4142">
        <f t="shared" si="583"/>
        <v>0</v>
      </c>
      <c r="AP4142">
        <f t="shared" si="578"/>
        <v>0</v>
      </c>
      <c r="AQ4142">
        <f t="shared" si="579"/>
        <v>0</v>
      </c>
      <c r="AR4142">
        <f t="shared" si="580"/>
        <v>1</v>
      </c>
      <c r="AS4142">
        <f t="shared" si="581"/>
        <v>0</v>
      </c>
      <c r="AT4142">
        <f t="shared" si="582"/>
        <v>0</v>
      </c>
      <c r="AU4142">
        <f t="shared" si="582"/>
        <v>1</v>
      </c>
      <c r="AV4142" t="str">
        <f t="shared" si="584"/>
        <v>2020-08-19T13:48:12</v>
      </c>
    </row>
    <row r="4143" spans="1:48" x14ac:dyDescent="0.25">
      <c r="A4143" s="5">
        <v>4214</v>
      </c>
      <c r="B4143" s="5" t="s">
        <v>11157</v>
      </c>
      <c r="C4143" s="5" t="s">
        <v>11158</v>
      </c>
      <c r="D4143" s="6" t="s">
        <v>11159</v>
      </c>
      <c r="E4143">
        <v>3</v>
      </c>
      <c r="F4143" s="7">
        <v>0.57753831639999997</v>
      </c>
      <c r="G4143" s="7">
        <v>0</v>
      </c>
      <c r="H4143" t="s">
        <v>10956</v>
      </c>
      <c r="I4143">
        <v>0</v>
      </c>
      <c r="J4143">
        <v>1157142.8700000001</v>
      </c>
      <c r="K4143">
        <v>300000</v>
      </c>
      <c r="L4143" t="s">
        <v>52</v>
      </c>
      <c r="M4143" s="8" t="s">
        <v>63</v>
      </c>
      <c r="N4143" s="8">
        <v>0.94642857142857095</v>
      </c>
      <c r="O4143">
        <v>5.3571428571428499E-2</v>
      </c>
      <c r="P4143" s="9">
        <v>0</v>
      </c>
      <c r="Q4143">
        <v>300000</v>
      </c>
      <c r="R4143" s="8"/>
      <c r="S4143" s="8" t="s">
        <v>329</v>
      </c>
      <c r="T4143">
        <v>45734725</v>
      </c>
      <c r="U4143">
        <v>28511702</v>
      </c>
      <c r="V4143">
        <v>53457935</v>
      </c>
      <c r="W4143">
        <v>22706312</v>
      </c>
      <c r="X4143">
        <v>14197235</v>
      </c>
      <c r="Y4143">
        <v>12772849</v>
      </c>
      <c r="Z4143">
        <v>31977436</v>
      </c>
      <c r="AA4143">
        <v>101691886</v>
      </c>
      <c r="AB4143">
        <v>34173612</v>
      </c>
      <c r="AC4143">
        <v>12</v>
      </c>
      <c r="AD4143">
        <v>67518274</v>
      </c>
      <c r="AE4143">
        <v>2002</v>
      </c>
      <c r="AF4143" t="s">
        <v>54</v>
      </c>
      <c r="AG4143">
        <v>250000</v>
      </c>
      <c r="AH4143" t="s">
        <v>55</v>
      </c>
      <c r="AI4143" t="s">
        <v>55</v>
      </c>
      <c r="AJ4143">
        <v>1</v>
      </c>
      <c r="AK4143">
        <v>3600000</v>
      </c>
      <c r="AL4143" s="8" t="s">
        <v>11160</v>
      </c>
      <c r="AM4143" s="10">
        <f t="shared" si="576"/>
        <v>2020</v>
      </c>
      <c r="AN4143">
        <f t="shared" si="577"/>
        <v>1</v>
      </c>
      <c r="AO4143">
        <f t="shared" si="583"/>
        <v>0</v>
      </c>
      <c r="AP4143">
        <f t="shared" si="578"/>
        <v>1</v>
      </c>
      <c r="AQ4143">
        <f t="shared" si="579"/>
        <v>0</v>
      </c>
      <c r="AR4143">
        <f t="shared" si="580"/>
        <v>0</v>
      </c>
      <c r="AS4143">
        <f t="shared" si="581"/>
        <v>0</v>
      </c>
      <c r="AT4143">
        <f t="shared" si="582"/>
        <v>0</v>
      </c>
      <c r="AU4143">
        <f t="shared" si="582"/>
        <v>0</v>
      </c>
      <c r="AV4143" t="str">
        <f t="shared" si="584"/>
        <v>2020-08-19T13:48:50</v>
      </c>
    </row>
    <row r="4144" spans="1:48" x14ac:dyDescent="0.25">
      <c r="A4144" s="5">
        <v>4215</v>
      </c>
      <c r="B4144" s="5" t="s">
        <v>11161</v>
      </c>
      <c r="C4144" s="5" t="s">
        <v>11162</v>
      </c>
      <c r="D4144" s="6" t="s">
        <v>11163</v>
      </c>
      <c r="E4144">
        <v>86</v>
      </c>
      <c r="F4144" s="7">
        <v>0.51697677689999999</v>
      </c>
      <c r="G4144" s="7">
        <v>0</v>
      </c>
      <c r="H4144" t="s">
        <v>4425</v>
      </c>
      <c r="I4144">
        <v>0</v>
      </c>
      <c r="J4144">
        <v>0</v>
      </c>
      <c r="K4144">
        <v>15000</v>
      </c>
      <c r="L4144" t="s">
        <v>119</v>
      </c>
      <c r="M4144" s="8" t="s">
        <v>53</v>
      </c>
      <c r="N4144" s="8">
        <v>0.85714285714285698</v>
      </c>
      <c r="O4144">
        <v>0.14285714285714199</v>
      </c>
      <c r="P4144" s="9">
        <v>0</v>
      </c>
      <c r="Q4144">
        <v>15000</v>
      </c>
      <c r="R4144" s="8" t="s">
        <v>11164</v>
      </c>
      <c r="S4144" s="8" t="s">
        <v>11165</v>
      </c>
      <c r="T4144">
        <v>3087753</v>
      </c>
      <c r="U4144">
        <v>2902705</v>
      </c>
      <c r="V4144">
        <v>3143014</v>
      </c>
      <c r="W4144">
        <v>225351</v>
      </c>
      <c r="X4144">
        <v>0</v>
      </c>
      <c r="Y4144">
        <v>1362847</v>
      </c>
      <c r="Z4144">
        <v>1316158</v>
      </c>
      <c r="AA4144">
        <v>4011136</v>
      </c>
      <c r="AB4144">
        <v>2055629</v>
      </c>
      <c r="AC4144">
        <v>12</v>
      </c>
      <c r="AD4144">
        <v>1955507</v>
      </c>
      <c r="AE4144">
        <v>2012</v>
      </c>
      <c r="AF4144" t="s">
        <v>68</v>
      </c>
      <c r="AG4144">
        <v>100000</v>
      </c>
      <c r="AH4144" t="s">
        <v>55</v>
      </c>
      <c r="AI4144" t="s">
        <v>55</v>
      </c>
      <c r="AJ4144">
        <v>1</v>
      </c>
      <c r="AK4144">
        <v>6480</v>
      </c>
      <c r="AL4144" s="8"/>
      <c r="AM4144" s="10">
        <f t="shared" si="576"/>
        <v>2014</v>
      </c>
      <c r="AN4144">
        <f t="shared" si="577"/>
        <v>1</v>
      </c>
      <c r="AO4144">
        <f t="shared" si="583"/>
        <v>0</v>
      </c>
      <c r="AP4144">
        <f t="shared" si="578"/>
        <v>0</v>
      </c>
      <c r="AQ4144">
        <f t="shared" si="579"/>
        <v>1</v>
      </c>
      <c r="AR4144">
        <f t="shared" si="580"/>
        <v>0</v>
      </c>
      <c r="AS4144">
        <f t="shared" si="581"/>
        <v>0</v>
      </c>
      <c r="AT4144">
        <f t="shared" si="582"/>
        <v>0</v>
      </c>
      <c r="AU4144">
        <f t="shared" si="582"/>
        <v>0</v>
      </c>
      <c r="AV4144" t="str">
        <f t="shared" si="584"/>
        <v>2020-08-19T17:24:39</v>
      </c>
    </row>
    <row r="4145" spans="1:48" x14ac:dyDescent="0.25">
      <c r="A4145" s="5">
        <v>4216</v>
      </c>
      <c r="B4145" s="5" t="s">
        <v>4342</v>
      </c>
      <c r="C4145" s="5" t="s">
        <v>4343</v>
      </c>
      <c r="D4145" s="6" t="s">
        <v>4344</v>
      </c>
      <c r="E4145">
        <v>4</v>
      </c>
      <c r="F4145" s="7">
        <v>0</v>
      </c>
      <c r="G4145" s="7"/>
      <c r="H4145" t="s">
        <v>4345</v>
      </c>
      <c r="I4145">
        <v>0</v>
      </c>
      <c r="J4145">
        <v>0</v>
      </c>
      <c r="K4145">
        <v>400000</v>
      </c>
      <c r="L4145" t="s">
        <v>7359</v>
      </c>
      <c r="M4145" s="8" t="s">
        <v>63</v>
      </c>
      <c r="N4145" s="8">
        <v>1</v>
      </c>
      <c r="O4145">
        <v>0</v>
      </c>
      <c r="P4145" s="9">
        <v>0</v>
      </c>
      <c r="R4145" s="8"/>
      <c r="S4145" s="8"/>
      <c r="AJ4145">
        <v>0</v>
      </c>
      <c r="AL4145" s="8"/>
      <c r="AM4145" s="10">
        <f t="shared" si="576"/>
        <v>2017</v>
      </c>
      <c r="AN4145">
        <f t="shared" si="577"/>
        <v>0</v>
      </c>
      <c r="AO4145">
        <f t="shared" si="583"/>
        <v>0</v>
      </c>
      <c r="AP4145">
        <f t="shared" si="578"/>
        <v>1</v>
      </c>
      <c r="AQ4145">
        <f t="shared" si="579"/>
        <v>0</v>
      </c>
      <c r="AR4145">
        <f t="shared" si="580"/>
        <v>0</v>
      </c>
      <c r="AS4145">
        <f t="shared" si="581"/>
        <v>0</v>
      </c>
      <c r="AT4145">
        <f t="shared" si="582"/>
        <v>0</v>
      </c>
      <c r="AU4145">
        <f t="shared" si="582"/>
        <v>0</v>
      </c>
      <c r="AV4145">
        <f t="shared" si="584"/>
        <v>0</v>
      </c>
    </row>
    <row r="4146" spans="1:48" x14ac:dyDescent="0.25">
      <c r="A4146" s="5">
        <v>4217</v>
      </c>
      <c r="B4146" s="5" t="s">
        <v>11166</v>
      </c>
      <c r="C4146" s="5" t="s">
        <v>11167</v>
      </c>
      <c r="D4146" s="6" t="s">
        <v>11168</v>
      </c>
      <c r="E4146">
        <v>0</v>
      </c>
      <c r="F4146" s="7">
        <v>1.18661029E-2</v>
      </c>
      <c r="G4146" s="7">
        <v>0</v>
      </c>
      <c r="H4146" t="s">
        <v>11169</v>
      </c>
      <c r="I4146">
        <v>0</v>
      </c>
      <c r="J4146">
        <v>0</v>
      </c>
      <c r="K4146">
        <v>20000</v>
      </c>
      <c r="L4146" t="s">
        <v>119</v>
      </c>
      <c r="M4146" s="8" t="s">
        <v>53</v>
      </c>
      <c r="N4146" s="8">
        <v>0.83928571428571397</v>
      </c>
      <c r="O4146">
        <v>0.160714285714285</v>
      </c>
      <c r="P4146" s="9">
        <v>0</v>
      </c>
      <c r="Q4146">
        <v>20000</v>
      </c>
      <c r="R4146" s="8" t="s">
        <v>11170</v>
      </c>
      <c r="S4146" s="8"/>
      <c r="AA4146">
        <v>964413</v>
      </c>
      <c r="AB4146">
        <v>0</v>
      </c>
      <c r="AC4146">
        <v>5</v>
      </c>
      <c r="AD4146">
        <v>0</v>
      </c>
      <c r="AE4146">
        <v>1999</v>
      </c>
      <c r="AF4146" t="s">
        <v>54</v>
      </c>
      <c r="AG4146">
        <v>50000</v>
      </c>
      <c r="AH4146" t="s">
        <v>55</v>
      </c>
      <c r="AI4146" t="s">
        <v>55</v>
      </c>
      <c r="AJ4146">
        <v>1</v>
      </c>
      <c r="AK4146">
        <v>35200</v>
      </c>
      <c r="AL4146" s="8"/>
      <c r="AM4146" s="10">
        <f t="shared" si="576"/>
        <v>2016</v>
      </c>
      <c r="AN4146">
        <f t="shared" si="577"/>
        <v>1</v>
      </c>
      <c r="AO4146">
        <f t="shared" si="583"/>
        <v>0</v>
      </c>
      <c r="AP4146">
        <f t="shared" si="578"/>
        <v>0</v>
      </c>
      <c r="AQ4146">
        <f t="shared" si="579"/>
        <v>1</v>
      </c>
      <c r="AR4146">
        <f t="shared" si="580"/>
        <v>0</v>
      </c>
      <c r="AS4146">
        <f t="shared" si="581"/>
        <v>0</v>
      </c>
      <c r="AT4146">
        <f t="shared" si="582"/>
        <v>0</v>
      </c>
      <c r="AU4146">
        <f t="shared" si="582"/>
        <v>0</v>
      </c>
      <c r="AV4146" t="str">
        <f t="shared" si="584"/>
        <v>2020-08-19T17:25:17</v>
      </c>
    </row>
    <row r="4147" spans="1:48" x14ac:dyDescent="0.25">
      <c r="A4147" s="5">
        <v>4218</v>
      </c>
      <c r="B4147" s="5" t="s">
        <v>4342</v>
      </c>
      <c r="C4147" s="5" t="s">
        <v>4343</v>
      </c>
      <c r="D4147" s="6" t="s">
        <v>4344</v>
      </c>
      <c r="E4147">
        <v>4</v>
      </c>
      <c r="F4147" s="7">
        <v>0</v>
      </c>
      <c r="G4147" s="7"/>
      <c r="H4147" t="s">
        <v>4345</v>
      </c>
      <c r="I4147">
        <v>0</v>
      </c>
      <c r="J4147">
        <v>0</v>
      </c>
      <c r="K4147">
        <v>400000</v>
      </c>
      <c r="L4147" t="s">
        <v>119</v>
      </c>
      <c r="M4147" s="8" t="s">
        <v>53</v>
      </c>
      <c r="N4147" s="8">
        <v>0.80357142857142805</v>
      </c>
      <c r="O4147">
        <v>0.19642857142857101</v>
      </c>
      <c r="P4147" s="9">
        <v>0</v>
      </c>
      <c r="Q4147">
        <v>150000</v>
      </c>
      <c r="R4147" s="8" t="s">
        <v>11171</v>
      </c>
      <c r="S4147" s="8" t="s">
        <v>3684</v>
      </c>
      <c r="T4147">
        <v>4384743</v>
      </c>
      <c r="U4147">
        <v>2075748</v>
      </c>
      <c r="V4147">
        <v>5524638</v>
      </c>
      <c r="W4147">
        <v>3448889</v>
      </c>
      <c r="X4147">
        <v>697692</v>
      </c>
      <c r="Y4147">
        <v>2720899</v>
      </c>
      <c r="Z4147">
        <v>1001284</v>
      </c>
      <c r="AA4147">
        <v>13620715</v>
      </c>
      <c r="AB4147">
        <v>7685998</v>
      </c>
      <c r="AC4147">
        <v>12</v>
      </c>
      <c r="AD4147">
        <v>5934717</v>
      </c>
      <c r="AE4147">
        <v>2010</v>
      </c>
      <c r="AF4147" t="s">
        <v>68</v>
      </c>
      <c r="AG4147">
        <v>1000000</v>
      </c>
      <c r="AH4147" t="s">
        <v>55</v>
      </c>
      <c r="AI4147" t="s">
        <v>55</v>
      </c>
      <c r="AJ4147">
        <v>0</v>
      </c>
      <c r="AK4147">
        <v>83669</v>
      </c>
      <c r="AL4147" s="8"/>
      <c r="AM4147" s="10">
        <f t="shared" si="576"/>
        <v>2017</v>
      </c>
      <c r="AN4147">
        <f t="shared" si="577"/>
        <v>1</v>
      </c>
      <c r="AO4147">
        <f t="shared" si="583"/>
        <v>0</v>
      </c>
      <c r="AP4147">
        <f t="shared" si="578"/>
        <v>0</v>
      </c>
      <c r="AQ4147">
        <f t="shared" si="579"/>
        <v>1</v>
      </c>
      <c r="AR4147">
        <f t="shared" si="580"/>
        <v>0</v>
      </c>
      <c r="AS4147">
        <f t="shared" si="581"/>
        <v>0</v>
      </c>
      <c r="AT4147">
        <f t="shared" si="582"/>
        <v>0</v>
      </c>
      <c r="AU4147">
        <f t="shared" si="582"/>
        <v>0</v>
      </c>
      <c r="AV4147" t="str">
        <f t="shared" si="584"/>
        <v>2020-08-19T14:41:57</v>
      </c>
    </row>
    <row r="4148" spans="1:48" x14ac:dyDescent="0.25">
      <c r="A4148" s="5">
        <v>4219</v>
      </c>
      <c r="B4148" s="5" t="s">
        <v>10400</v>
      </c>
      <c r="C4148" s="5" t="s">
        <v>10401</v>
      </c>
      <c r="D4148" s="6" t="s">
        <v>10402</v>
      </c>
      <c r="E4148">
        <v>5</v>
      </c>
      <c r="F4148" s="7">
        <v>0.41694208329999999</v>
      </c>
      <c r="G4148" s="7">
        <v>0</v>
      </c>
      <c r="H4148" t="s">
        <v>9837</v>
      </c>
      <c r="I4148">
        <v>10</v>
      </c>
      <c r="J4148">
        <v>5297.34</v>
      </c>
      <c r="K4148">
        <v>40000</v>
      </c>
      <c r="L4148" t="s">
        <v>119</v>
      </c>
      <c r="M4148" s="8" t="s">
        <v>53</v>
      </c>
      <c r="N4148" s="8">
        <v>0.69642857142857095</v>
      </c>
      <c r="O4148">
        <v>0.30357142857142799</v>
      </c>
      <c r="P4148" s="9">
        <v>0.86602540378443904</v>
      </c>
      <c r="Q4148">
        <v>40000</v>
      </c>
      <c r="R4148" s="8" t="s">
        <v>11172</v>
      </c>
      <c r="S4148" s="8" t="s">
        <v>329</v>
      </c>
      <c r="T4148">
        <v>3228866</v>
      </c>
      <c r="U4148">
        <v>99844</v>
      </c>
      <c r="V4148">
        <v>3375265</v>
      </c>
      <c r="W4148">
        <v>3238795</v>
      </c>
      <c r="X4148">
        <v>41626</v>
      </c>
      <c r="Y4148">
        <v>417267</v>
      </c>
      <c r="Z4148">
        <v>345926</v>
      </c>
      <c r="AA4148">
        <v>3795623</v>
      </c>
      <c r="AB4148">
        <v>2884296</v>
      </c>
      <c r="AC4148">
        <v>12</v>
      </c>
      <c r="AD4148">
        <v>911327</v>
      </c>
      <c r="AE4148">
        <v>2016</v>
      </c>
      <c r="AF4148" t="s">
        <v>126</v>
      </c>
      <c r="AG4148">
        <v>95000</v>
      </c>
      <c r="AH4148" t="s">
        <v>55</v>
      </c>
      <c r="AI4148" t="s">
        <v>56</v>
      </c>
      <c r="AJ4148">
        <v>1</v>
      </c>
      <c r="AK4148">
        <v>27000</v>
      </c>
      <c r="AL4148" s="8"/>
      <c r="AM4148" s="10">
        <f t="shared" si="576"/>
        <v>2017</v>
      </c>
      <c r="AN4148">
        <f t="shared" si="577"/>
        <v>1</v>
      </c>
      <c r="AO4148">
        <f t="shared" si="583"/>
        <v>0</v>
      </c>
      <c r="AP4148">
        <f t="shared" si="578"/>
        <v>0</v>
      </c>
      <c r="AQ4148">
        <f t="shared" si="579"/>
        <v>1</v>
      </c>
      <c r="AR4148">
        <f t="shared" si="580"/>
        <v>0</v>
      </c>
      <c r="AS4148">
        <f t="shared" si="581"/>
        <v>0</v>
      </c>
      <c r="AT4148">
        <f t="shared" si="582"/>
        <v>0</v>
      </c>
      <c r="AU4148">
        <f t="shared" si="582"/>
        <v>1</v>
      </c>
      <c r="AV4148" t="str">
        <f t="shared" si="584"/>
        <v>2020-08-19T17:25:47</v>
      </c>
    </row>
    <row r="4149" spans="1:48" x14ac:dyDescent="0.25">
      <c r="A4149" s="5">
        <v>4220</v>
      </c>
      <c r="B4149" s="5" t="s">
        <v>11173</v>
      </c>
      <c r="C4149" s="5" t="s">
        <v>11174</v>
      </c>
      <c r="D4149" s="6" t="s">
        <v>11175</v>
      </c>
      <c r="E4149">
        <v>22</v>
      </c>
      <c r="F4149" s="7">
        <v>0.55773924340000003</v>
      </c>
      <c r="G4149" s="7">
        <v>0</v>
      </c>
      <c r="H4149" t="s">
        <v>9837</v>
      </c>
      <c r="I4149">
        <v>0</v>
      </c>
      <c r="J4149">
        <v>0</v>
      </c>
      <c r="K4149">
        <v>55000</v>
      </c>
      <c r="L4149" t="s">
        <v>62</v>
      </c>
      <c r="M4149" s="8" t="s">
        <v>63</v>
      </c>
      <c r="N4149" s="8">
        <v>1</v>
      </c>
      <c r="O4149">
        <v>0</v>
      </c>
      <c r="P4149" s="9">
        <v>0</v>
      </c>
      <c r="R4149" s="8"/>
      <c r="S4149" s="8"/>
      <c r="AJ4149">
        <v>1</v>
      </c>
      <c r="AL4149" s="8"/>
      <c r="AM4149" s="10">
        <f t="shared" si="576"/>
        <v>2017</v>
      </c>
      <c r="AN4149">
        <f t="shared" si="577"/>
        <v>0</v>
      </c>
      <c r="AO4149">
        <f t="shared" si="583"/>
        <v>0</v>
      </c>
      <c r="AP4149">
        <f t="shared" si="578"/>
        <v>1</v>
      </c>
      <c r="AQ4149">
        <f t="shared" si="579"/>
        <v>0</v>
      </c>
      <c r="AR4149">
        <f t="shared" si="580"/>
        <v>0</v>
      </c>
      <c r="AS4149">
        <f t="shared" si="581"/>
        <v>0</v>
      </c>
      <c r="AT4149">
        <f t="shared" si="582"/>
        <v>0</v>
      </c>
      <c r="AU4149">
        <f t="shared" si="582"/>
        <v>0</v>
      </c>
      <c r="AV4149">
        <f t="shared" si="584"/>
        <v>0</v>
      </c>
    </row>
    <row r="4150" spans="1:48" x14ac:dyDescent="0.25">
      <c r="A4150" s="5">
        <v>4221</v>
      </c>
      <c r="B4150" s="5" t="s">
        <v>1266</v>
      </c>
      <c r="C4150" s="5" t="s">
        <v>1267</v>
      </c>
      <c r="D4150" s="6" t="s">
        <v>1268</v>
      </c>
      <c r="E4150">
        <v>4</v>
      </c>
      <c r="F4150" s="7">
        <v>0.34834231310000002</v>
      </c>
      <c r="G4150" s="7">
        <v>0</v>
      </c>
      <c r="H4150" t="s">
        <v>1269</v>
      </c>
      <c r="I4150">
        <v>0</v>
      </c>
      <c r="J4150">
        <v>0</v>
      </c>
      <c r="K4150">
        <v>50000</v>
      </c>
      <c r="L4150" t="s">
        <v>119</v>
      </c>
      <c r="M4150" s="8" t="s">
        <v>63</v>
      </c>
      <c r="N4150" s="8">
        <v>0.91071428571428503</v>
      </c>
      <c r="O4150">
        <v>8.9285714285714204E-2</v>
      </c>
      <c r="P4150" s="9">
        <v>0</v>
      </c>
      <c r="Q4150">
        <v>50000</v>
      </c>
      <c r="R4150" s="8" t="s">
        <v>11176</v>
      </c>
      <c r="S4150" s="8" t="s">
        <v>217</v>
      </c>
      <c r="T4150">
        <v>23542189</v>
      </c>
      <c r="U4150">
        <v>19394708</v>
      </c>
      <c r="V4150">
        <v>35695052</v>
      </c>
      <c r="W4150">
        <v>11575571</v>
      </c>
      <c r="X4150">
        <v>5087901</v>
      </c>
      <c r="Y4150">
        <v>11609384</v>
      </c>
      <c r="Z4150">
        <v>8708545</v>
      </c>
      <c r="AA4150">
        <v>97107584</v>
      </c>
      <c r="AB4150">
        <v>44991280</v>
      </c>
      <c r="AC4150">
        <v>12</v>
      </c>
      <c r="AD4150">
        <v>52116304</v>
      </c>
      <c r="AE4150">
        <v>1991</v>
      </c>
      <c r="AF4150" t="s">
        <v>54</v>
      </c>
      <c r="AG4150">
        <v>5400000</v>
      </c>
      <c r="AH4150" t="s">
        <v>55</v>
      </c>
      <c r="AI4150" t="s">
        <v>55</v>
      </c>
      <c r="AJ4150">
        <v>1</v>
      </c>
      <c r="AK4150">
        <v>6333974</v>
      </c>
      <c r="AL4150" s="8"/>
      <c r="AM4150" s="10">
        <f t="shared" si="576"/>
        <v>2013</v>
      </c>
      <c r="AN4150">
        <f t="shared" si="577"/>
        <v>1</v>
      </c>
      <c r="AO4150">
        <f t="shared" si="583"/>
        <v>0</v>
      </c>
      <c r="AP4150">
        <f t="shared" si="578"/>
        <v>1</v>
      </c>
      <c r="AQ4150">
        <f t="shared" si="579"/>
        <v>0</v>
      </c>
      <c r="AR4150">
        <f t="shared" si="580"/>
        <v>0</v>
      </c>
      <c r="AS4150">
        <f t="shared" si="581"/>
        <v>0</v>
      </c>
      <c r="AT4150">
        <f t="shared" si="582"/>
        <v>0</v>
      </c>
      <c r="AU4150">
        <f t="shared" si="582"/>
        <v>0</v>
      </c>
      <c r="AV4150" t="str">
        <f t="shared" si="584"/>
        <v>2020-08-19T17:26:32</v>
      </c>
    </row>
    <row r="4151" spans="1:48" x14ac:dyDescent="0.25">
      <c r="A4151" s="5">
        <v>4222</v>
      </c>
      <c r="B4151" s="5" t="s">
        <v>11177</v>
      </c>
      <c r="C4151" s="5" t="s">
        <v>11178</v>
      </c>
      <c r="D4151" s="6" t="s">
        <v>11179</v>
      </c>
      <c r="E4151">
        <v>0</v>
      </c>
      <c r="F4151" s="7">
        <v>0.64935512470000001</v>
      </c>
      <c r="G4151" s="7">
        <v>0</v>
      </c>
      <c r="H4151" t="s">
        <v>11180</v>
      </c>
      <c r="I4151">
        <v>0</v>
      </c>
      <c r="J4151">
        <v>0</v>
      </c>
      <c r="K4151">
        <v>20000</v>
      </c>
      <c r="L4151" t="s">
        <v>119</v>
      </c>
      <c r="M4151" s="8" t="s">
        <v>63</v>
      </c>
      <c r="N4151" s="8">
        <v>0.91071428571428503</v>
      </c>
      <c r="O4151">
        <v>8.9285714285714204E-2</v>
      </c>
      <c r="P4151" s="9">
        <v>0</v>
      </c>
      <c r="Q4151">
        <v>20000</v>
      </c>
      <c r="R4151" s="8" t="s">
        <v>11181</v>
      </c>
      <c r="S4151" s="8" t="s">
        <v>217</v>
      </c>
      <c r="T4151">
        <v>127622693</v>
      </c>
      <c r="U4151">
        <v>145374796</v>
      </c>
      <c r="V4151">
        <v>340581202</v>
      </c>
      <c r="W4151">
        <v>127153729</v>
      </c>
      <c r="X4151">
        <v>91164608</v>
      </c>
      <c r="Y4151">
        <v>70173883</v>
      </c>
      <c r="Z4151">
        <v>48221946</v>
      </c>
      <c r="AA4151">
        <v>462250912</v>
      </c>
      <c r="AB4151">
        <v>243928873</v>
      </c>
      <c r="AC4151">
        <v>12</v>
      </c>
      <c r="AD4151">
        <v>218322039</v>
      </c>
      <c r="AE4151">
        <v>2010</v>
      </c>
      <c r="AF4151" t="s">
        <v>68</v>
      </c>
      <c r="AG4151">
        <v>60000</v>
      </c>
      <c r="AH4151" t="s">
        <v>55</v>
      </c>
      <c r="AI4151" t="s">
        <v>55</v>
      </c>
      <c r="AJ4151">
        <v>1</v>
      </c>
      <c r="AK4151">
        <v>23737888</v>
      </c>
      <c r="AL4151" s="8"/>
      <c r="AM4151" s="10">
        <f t="shared" si="576"/>
        <v>2020</v>
      </c>
      <c r="AN4151">
        <f t="shared" si="577"/>
        <v>1</v>
      </c>
      <c r="AO4151">
        <f t="shared" si="583"/>
        <v>0</v>
      </c>
      <c r="AP4151">
        <f t="shared" si="578"/>
        <v>1</v>
      </c>
      <c r="AQ4151">
        <f t="shared" si="579"/>
        <v>0</v>
      </c>
      <c r="AR4151">
        <f t="shared" si="580"/>
        <v>0</v>
      </c>
      <c r="AS4151">
        <f t="shared" si="581"/>
        <v>0</v>
      </c>
      <c r="AT4151">
        <f t="shared" si="582"/>
        <v>0</v>
      </c>
      <c r="AU4151">
        <f t="shared" si="582"/>
        <v>0</v>
      </c>
      <c r="AV4151" t="str">
        <f t="shared" si="584"/>
        <v>2020-08-19T17:33:46</v>
      </c>
    </row>
    <row r="4152" spans="1:48" x14ac:dyDescent="0.25">
      <c r="A4152" s="5">
        <v>4223</v>
      </c>
      <c r="B4152" s="5" t="s">
        <v>11182</v>
      </c>
      <c r="C4152" s="5" t="s">
        <v>11183</v>
      </c>
      <c r="D4152" s="6" t="s">
        <v>11184</v>
      </c>
      <c r="E4152">
        <v>2</v>
      </c>
      <c r="F4152" s="7">
        <v>0.39368573299999998</v>
      </c>
      <c r="G4152" s="7">
        <v>0</v>
      </c>
      <c r="H4152" t="s">
        <v>11185</v>
      </c>
      <c r="I4152">
        <v>0</v>
      </c>
      <c r="J4152">
        <v>0</v>
      </c>
      <c r="K4152">
        <v>10000</v>
      </c>
      <c r="L4152" t="s">
        <v>119</v>
      </c>
      <c r="M4152" s="8" t="s">
        <v>53</v>
      </c>
      <c r="N4152" s="8">
        <v>0.80357142857142805</v>
      </c>
      <c r="O4152">
        <v>0.19642857142857101</v>
      </c>
      <c r="P4152" s="9">
        <v>0</v>
      </c>
      <c r="Q4152">
        <v>10000</v>
      </c>
      <c r="R4152" s="8" t="s">
        <v>11186</v>
      </c>
      <c r="S4152" s="8" t="s">
        <v>217</v>
      </c>
      <c r="T4152">
        <v>2012092</v>
      </c>
      <c r="U4152">
        <v>385829</v>
      </c>
      <c r="V4152">
        <v>2126861</v>
      </c>
      <c r="W4152">
        <v>1741032</v>
      </c>
      <c r="X4152">
        <v>36870</v>
      </c>
      <c r="Y4152">
        <v>288851</v>
      </c>
      <c r="Z4152">
        <v>124989</v>
      </c>
      <c r="AA4152">
        <v>1834402</v>
      </c>
      <c r="AB4152">
        <v>753648</v>
      </c>
      <c r="AC4152">
        <v>12</v>
      </c>
      <c r="AD4152">
        <v>1080754</v>
      </c>
      <c r="AE4152">
        <v>2014</v>
      </c>
      <c r="AF4152" t="s">
        <v>68</v>
      </c>
      <c r="AG4152">
        <v>95400</v>
      </c>
      <c r="AH4152" t="s">
        <v>55</v>
      </c>
      <c r="AI4152" t="s">
        <v>56</v>
      </c>
      <c r="AJ4152">
        <v>1</v>
      </c>
      <c r="AK4152">
        <v>34200</v>
      </c>
      <c r="AL4152" s="8"/>
      <c r="AM4152" s="10">
        <f t="shared" si="576"/>
        <v>2017</v>
      </c>
      <c r="AN4152">
        <f t="shared" si="577"/>
        <v>1</v>
      </c>
      <c r="AO4152">
        <f t="shared" si="583"/>
        <v>0</v>
      </c>
      <c r="AP4152">
        <f t="shared" si="578"/>
        <v>0</v>
      </c>
      <c r="AQ4152">
        <f t="shared" si="579"/>
        <v>1</v>
      </c>
      <c r="AR4152">
        <f t="shared" si="580"/>
        <v>0</v>
      </c>
      <c r="AS4152">
        <f t="shared" si="581"/>
        <v>0</v>
      </c>
      <c r="AT4152">
        <f t="shared" si="582"/>
        <v>0</v>
      </c>
      <c r="AU4152">
        <f t="shared" si="582"/>
        <v>1</v>
      </c>
      <c r="AV4152" t="str">
        <f t="shared" si="584"/>
        <v>2020-08-19T18:01:12</v>
      </c>
    </row>
    <row r="4153" spans="1:48" x14ac:dyDescent="0.25">
      <c r="A4153" s="5">
        <v>4224</v>
      </c>
      <c r="B4153" s="5" t="s">
        <v>11109</v>
      </c>
      <c r="C4153" s="5" t="s">
        <v>11110</v>
      </c>
      <c r="D4153" s="6" t="s">
        <v>11111</v>
      </c>
      <c r="E4153">
        <v>0</v>
      </c>
      <c r="F4153" s="7">
        <v>0</v>
      </c>
      <c r="G4153" s="7"/>
      <c r="H4153" t="s">
        <v>11112</v>
      </c>
      <c r="I4153">
        <v>0</v>
      </c>
      <c r="J4153">
        <v>0</v>
      </c>
      <c r="K4153">
        <v>2000000</v>
      </c>
      <c r="L4153" t="s">
        <v>119</v>
      </c>
      <c r="M4153" s="8" t="s">
        <v>53</v>
      </c>
      <c r="N4153" s="8">
        <v>0.78571428571428503</v>
      </c>
      <c r="O4153">
        <v>0.214285714285714</v>
      </c>
      <c r="P4153" s="9">
        <v>0</v>
      </c>
      <c r="Q4153">
        <v>1070000</v>
      </c>
      <c r="R4153" s="8" t="s">
        <v>11187</v>
      </c>
      <c r="S4153" s="8" t="s">
        <v>329</v>
      </c>
      <c r="T4153">
        <v>29605332</v>
      </c>
      <c r="U4153">
        <v>35639638</v>
      </c>
      <c r="V4153">
        <v>96065789</v>
      </c>
      <c r="W4153">
        <v>49493858</v>
      </c>
      <c r="X4153">
        <v>5761608</v>
      </c>
      <c r="Y4153">
        <v>19475056</v>
      </c>
      <c r="Z4153">
        <v>5550426</v>
      </c>
      <c r="AA4153">
        <v>128032382</v>
      </c>
      <c r="AB4153">
        <v>0</v>
      </c>
      <c r="AC4153">
        <v>12</v>
      </c>
      <c r="AD4153">
        <v>0</v>
      </c>
      <c r="AE4153">
        <v>2002</v>
      </c>
      <c r="AF4153" t="s">
        <v>54</v>
      </c>
      <c r="AG4153">
        <v>24890730</v>
      </c>
      <c r="AH4153" t="s">
        <v>56</v>
      </c>
      <c r="AI4153" t="s">
        <v>55</v>
      </c>
      <c r="AJ4153">
        <v>0</v>
      </c>
      <c r="AK4153">
        <v>7726374</v>
      </c>
      <c r="AL4153" s="8"/>
      <c r="AM4153" s="10">
        <f t="shared" si="576"/>
        <v>2020</v>
      </c>
      <c r="AN4153">
        <f t="shared" si="577"/>
        <v>1</v>
      </c>
      <c r="AO4153">
        <f t="shared" si="583"/>
        <v>0</v>
      </c>
      <c r="AP4153">
        <f t="shared" si="578"/>
        <v>0</v>
      </c>
      <c r="AQ4153">
        <f t="shared" si="579"/>
        <v>1</v>
      </c>
      <c r="AR4153">
        <f t="shared" si="580"/>
        <v>0</v>
      </c>
      <c r="AS4153">
        <f t="shared" si="581"/>
        <v>0</v>
      </c>
      <c r="AT4153">
        <f t="shared" si="582"/>
        <v>1</v>
      </c>
      <c r="AU4153">
        <f t="shared" si="582"/>
        <v>0</v>
      </c>
      <c r="AV4153" t="str">
        <f t="shared" si="584"/>
        <v>2020-08-19T18:04:24</v>
      </c>
    </row>
    <row r="4154" spans="1:48" x14ac:dyDescent="0.25">
      <c r="A4154" s="5">
        <v>4225</v>
      </c>
      <c r="B4154" s="5" t="s">
        <v>6277</v>
      </c>
      <c r="C4154" s="5" t="s">
        <v>6278</v>
      </c>
      <c r="D4154" s="6" t="s">
        <v>6279</v>
      </c>
      <c r="E4154">
        <v>2</v>
      </c>
      <c r="F4154" s="7">
        <v>0.34646964289999999</v>
      </c>
      <c r="G4154" s="7">
        <v>0</v>
      </c>
      <c r="H4154" t="s">
        <v>3694</v>
      </c>
      <c r="I4154">
        <v>231</v>
      </c>
      <c r="J4154">
        <v>5600</v>
      </c>
      <c r="K4154">
        <v>45000</v>
      </c>
      <c r="L4154" t="s">
        <v>119</v>
      </c>
      <c r="M4154" s="8" t="s">
        <v>63</v>
      </c>
      <c r="N4154" s="8">
        <v>0.91071428571428503</v>
      </c>
      <c r="O4154">
        <v>8.9285714285714204E-2</v>
      </c>
      <c r="P4154" s="9">
        <v>0</v>
      </c>
      <c r="Q4154">
        <v>45000</v>
      </c>
      <c r="R4154" s="8" t="s">
        <v>11188</v>
      </c>
      <c r="S4154" s="8" t="s">
        <v>217</v>
      </c>
      <c r="T4154">
        <v>1778745</v>
      </c>
      <c r="U4154">
        <v>159585</v>
      </c>
      <c r="V4154">
        <v>2160413</v>
      </c>
      <c r="W4154">
        <v>1999791</v>
      </c>
      <c r="X4154">
        <v>1036</v>
      </c>
      <c r="Y4154">
        <v>586644</v>
      </c>
      <c r="Z4154">
        <v>91594</v>
      </c>
      <c r="AA4154">
        <v>3556127</v>
      </c>
      <c r="AB4154">
        <v>1831825</v>
      </c>
      <c r="AC4154">
        <v>12</v>
      </c>
      <c r="AD4154">
        <v>1724302</v>
      </c>
      <c r="AE4154">
        <v>2002</v>
      </c>
      <c r="AF4154" t="s">
        <v>54</v>
      </c>
      <c r="AG4154">
        <v>100000</v>
      </c>
      <c r="AH4154" t="s">
        <v>55</v>
      </c>
      <c r="AI4154" t="s">
        <v>55</v>
      </c>
      <c r="AJ4154">
        <v>1</v>
      </c>
      <c r="AK4154">
        <v>206952</v>
      </c>
      <c r="AL4154" s="8"/>
      <c r="AM4154" s="10">
        <f t="shared" si="576"/>
        <v>2016</v>
      </c>
      <c r="AN4154">
        <f t="shared" si="577"/>
        <v>1</v>
      </c>
      <c r="AO4154">
        <f t="shared" si="583"/>
        <v>0</v>
      </c>
      <c r="AP4154">
        <f t="shared" si="578"/>
        <v>1</v>
      </c>
      <c r="AQ4154">
        <f t="shared" si="579"/>
        <v>0</v>
      </c>
      <c r="AR4154">
        <f t="shared" si="580"/>
        <v>0</v>
      </c>
      <c r="AS4154">
        <f t="shared" si="581"/>
        <v>0</v>
      </c>
      <c r="AT4154">
        <f t="shared" si="582"/>
        <v>0</v>
      </c>
      <c r="AU4154">
        <f t="shared" si="582"/>
        <v>0</v>
      </c>
      <c r="AV4154" t="str">
        <f t="shared" si="584"/>
        <v>2020-08-19T18:05:00</v>
      </c>
    </row>
    <row r="4155" spans="1:48" x14ac:dyDescent="0.25">
      <c r="A4155" s="5">
        <v>4226</v>
      </c>
      <c r="B4155" s="5" t="s">
        <v>11132</v>
      </c>
      <c r="C4155" s="5" t="s">
        <v>11133</v>
      </c>
      <c r="D4155" s="6" t="s">
        <v>11134</v>
      </c>
      <c r="E4155">
        <v>0</v>
      </c>
      <c r="F4155" s="7">
        <v>0.33240444590000001</v>
      </c>
      <c r="G4155" s="7">
        <v>0</v>
      </c>
      <c r="H4155" t="s">
        <v>11135</v>
      </c>
      <c r="I4155">
        <v>133</v>
      </c>
      <c r="J4155">
        <v>11440</v>
      </c>
      <c r="K4155">
        <v>100000</v>
      </c>
      <c r="L4155" t="s">
        <v>62</v>
      </c>
      <c r="M4155" s="8" t="s">
        <v>63</v>
      </c>
      <c r="N4155" s="8">
        <v>1</v>
      </c>
      <c r="O4155">
        <v>0</v>
      </c>
      <c r="P4155" s="9">
        <v>0</v>
      </c>
      <c r="R4155" s="8"/>
      <c r="S4155" s="8"/>
      <c r="AJ4155">
        <v>1</v>
      </c>
      <c r="AL4155" s="8"/>
      <c r="AM4155" s="10">
        <f t="shared" si="576"/>
        <v>2016</v>
      </c>
      <c r="AN4155">
        <f t="shared" si="577"/>
        <v>0</v>
      </c>
      <c r="AO4155">
        <f t="shared" si="583"/>
        <v>0</v>
      </c>
      <c r="AP4155">
        <f t="shared" si="578"/>
        <v>1</v>
      </c>
      <c r="AQ4155">
        <f t="shared" si="579"/>
        <v>0</v>
      </c>
      <c r="AR4155">
        <f t="shared" si="580"/>
        <v>0</v>
      </c>
      <c r="AS4155">
        <f t="shared" si="581"/>
        <v>0</v>
      </c>
      <c r="AT4155">
        <f t="shared" si="582"/>
        <v>0</v>
      </c>
      <c r="AU4155">
        <f t="shared" si="582"/>
        <v>0</v>
      </c>
      <c r="AV4155">
        <f t="shared" si="584"/>
        <v>0</v>
      </c>
    </row>
    <row r="4156" spans="1:48" x14ac:dyDescent="0.25">
      <c r="A4156" s="5">
        <v>4227</v>
      </c>
      <c r="B4156" s="5" t="s">
        <v>5260</v>
      </c>
      <c r="C4156" s="5" t="s">
        <v>5261</v>
      </c>
      <c r="D4156" s="6" t="s">
        <v>5262</v>
      </c>
      <c r="E4156">
        <v>140</v>
      </c>
      <c r="F4156" s="7">
        <v>0.3650806472</v>
      </c>
      <c r="G4156" s="7">
        <v>0</v>
      </c>
      <c r="H4156" t="s">
        <v>994</v>
      </c>
      <c r="I4156">
        <v>167</v>
      </c>
      <c r="J4156">
        <v>99916</v>
      </c>
      <c r="K4156">
        <v>100000</v>
      </c>
      <c r="L4156" t="s">
        <v>62</v>
      </c>
      <c r="M4156" s="8" t="s">
        <v>63</v>
      </c>
      <c r="N4156" s="8">
        <v>1</v>
      </c>
      <c r="O4156">
        <v>0</v>
      </c>
      <c r="P4156" s="9">
        <v>0</v>
      </c>
      <c r="R4156" s="8"/>
      <c r="S4156" s="8"/>
      <c r="AJ4156">
        <v>0.58222305789999995</v>
      </c>
      <c r="AL4156" s="8"/>
      <c r="AM4156" s="10">
        <f t="shared" si="576"/>
        <v>2012</v>
      </c>
      <c r="AN4156">
        <f t="shared" si="577"/>
        <v>0</v>
      </c>
      <c r="AO4156">
        <f t="shared" si="583"/>
        <v>0</v>
      </c>
      <c r="AP4156">
        <f t="shared" si="578"/>
        <v>1</v>
      </c>
      <c r="AQ4156">
        <f t="shared" si="579"/>
        <v>0</v>
      </c>
      <c r="AR4156">
        <f t="shared" si="580"/>
        <v>0</v>
      </c>
      <c r="AS4156">
        <f t="shared" si="581"/>
        <v>0</v>
      </c>
      <c r="AT4156">
        <f t="shared" si="582"/>
        <v>0</v>
      </c>
      <c r="AU4156">
        <f t="shared" si="582"/>
        <v>0</v>
      </c>
      <c r="AV4156">
        <f t="shared" si="584"/>
        <v>0</v>
      </c>
    </row>
    <row r="4157" spans="1:48" x14ac:dyDescent="0.25">
      <c r="A4157" s="5">
        <v>4228</v>
      </c>
      <c r="B4157" s="5" t="s">
        <v>5260</v>
      </c>
      <c r="C4157" s="5" t="s">
        <v>5261</v>
      </c>
      <c r="D4157" s="6" t="s">
        <v>5262</v>
      </c>
      <c r="E4157">
        <v>140</v>
      </c>
      <c r="F4157" s="7">
        <v>0.3650806472</v>
      </c>
      <c r="G4157" s="7">
        <v>0</v>
      </c>
      <c r="H4157" t="s">
        <v>994</v>
      </c>
      <c r="I4157">
        <v>167</v>
      </c>
      <c r="J4157">
        <v>99916</v>
      </c>
      <c r="K4157">
        <v>50000</v>
      </c>
      <c r="L4157" t="s">
        <v>119</v>
      </c>
      <c r="M4157" s="8" t="s">
        <v>53</v>
      </c>
      <c r="N4157" s="8">
        <v>0.69642857142857095</v>
      </c>
      <c r="O4157">
        <v>0.30357142857142799</v>
      </c>
      <c r="P4157" s="9">
        <v>-0.95243688701016105</v>
      </c>
      <c r="Q4157">
        <v>50000</v>
      </c>
      <c r="R4157" s="8" t="s">
        <v>11189</v>
      </c>
      <c r="S4157" s="8"/>
      <c r="AA4157">
        <v>10620990</v>
      </c>
      <c r="AB4157">
        <v>0</v>
      </c>
      <c r="AC4157">
        <v>12</v>
      </c>
      <c r="AD4157">
        <v>0</v>
      </c>
      <c r="AE4157">
        <v>2012</v>
      </c>
      <c r="AF4157" t="s">
        <v>68</v>
      </c>
      <c r="AG4157">
        <v>300000</v>
      </c>
      <c r="AH4157" t="s">
        <v>55</v>
      </c>
      <c r="AI4157" t="s">
        <v>56</v>
      </c>
      <c r="AJ4157">
        <v>0.58222305789999995</v>
      </c>
      <c r="AK4157">
        <v>20400</v>
      </c>
      <c r="AL4157" s="8"/>
      <c r="AM4157" s="10">
        <f t="shared" si="576"/>
        <v>2012</v>
      </c>
      <c r="AN4157">
        <f t="shared" si="577"/>
        <v>1</v>
      </c>
      <c r="AO4157">
        <f t="shared" si="583"/>
        <v>0</v>
      </c>
      <c r="AP4157">
        <f t="shared" si="578"/>
        <v>0</v>
      </c>
      <c r="AQ4157">
        <f t="shared" si="579"/>
        <v>1</v>
      </c>
      <c r="AR4157">
        <f t="shared" si="580"/>
        <v>0</v>
      </c>
      <c r="AS4157">
        <f t="shared" si="581"/>
        <v>0</v>
      </c>
      <c r="AT4157">
        <f t="shared" si="582"/>
        <v>0</v>
      </c>
      <c r="AU4157">
        <f t="shared" si="582"/>
        <v>1</v>
      </c>
      <c r="AV4157" t="str">
        <f t="shared" si="584"/>
        <v>2020-08-19T18:28:34</v>
      </c>
    </row>
    <row r="4158" spans="1:48" x14ac:dyDescent="0.25">
      <c r="A4158" s="5">
        <v>4229</v>
      </c>
      <c r="B4158" s="5" t="s">
        <v>6356</v>
      </c>
      <c r="C4158" s="5" t="s">
        <v>6357</v>
      </c>
      <c r="D4158" s="6" t="s">
        <v>6358</v>
      </c>
      <c r="E4158">
        <v>6</v>
      </c>
      <c r="F4158" s="7">
        <v>0</v>
      </c>
      <c r="G4158" s="7"/>
      <c r="H4158" t="s">
        <v>6359</v>
      </c>
      <c r="I4158">
        <v>0</v>
      </c>
      <c r="J4158">
        <v>0</v>
      </c>
      <c r="K4158">
        <v>10000</v>
      </c>
      <c r="L4158" t="s">
        <v>119</v>
      </c>
      <c r="M4158" s="8" t="s">
        <v>86</v>
      </c>
      <c r="N4158" s="8">
        <v>0.53571428571428503</v>
      </c>
      <c r="O4158">
        <v>0.46428571428571402</v>
      </c>
      <c r="P4158" s="9">
        <v>0</v>
      </c>
      <c r="Q4158">
        <v>10000</v>
      </c>
      <c r="R4158" s="8" t="s">
        <v>11190</v>
      </c>
      <c r="S4158" s="8"/>
      <c r="AA4158">
        <v>1060364</v>
      </c>
      <c r="AB4158">
        <v>0</v>
      </c>
      <c r="AC4158">
        <v>12</v>
      </c>
      <c r="AD4158">
        <v>0</v>
      </c>
      <c r="AE4158">
        <v>2013</v>
      </c>
      <c r="AF4158" t="s">
        <v>68</v>
      </c>
      <c r="AG4158">
        <v>100000</v>
      </c>
      <c r="AH4158" t="s">
        <v>55</v>
      </c>
      <c r="AI4158" t="s">
        <v>56</v>
      </c>
      <c r="AJ4158">
        <v>0</v>
      </c>
      <c r="AK4158">
        <v>10800</v>
      </c>
      <c r="AL4158" s="8"/>
      <c r="AM4158" s="10">
        <f t="shared" si="576"/>
        <v>2019</v>
      </c>
      <c r="AN4158">
        <f t="shared" si="577"/>
        <v>1</v>
      </c>
      <c r="AO4158">
        <f t="shared" si="583"/>
        <v>0</v>
      </c>
      <c r="AP4158">
        <f t="shared" si="578"/>
        <v>0</v>
      </c>
      <c r="AQ4158">
        <f t="shared" si="579"/>
        <v>0</v>
      </c>
      <c r="AR4158">
        <f t="shared" si="580"/>
        <v>1</v>
      </c>
      <c r="AS4158">
        <f t="shared" si="581"/>
        <v>0</v>
      </c>
      <c r="AT4158">
        <f t="shared" si="582"/>
        <v>0</v>
      </c>
      <c r="AU4158">
        <f t="shared" si="582"/>
        <v>1</v>
      </c>
      <c r="AV4158" t="str">
        <f t="shared" si="584"/>
        <v>2020-08-19T18:27:43</v>
      </c>
    </row>
    <row r="4159" spans="1:48" x14ac:dyDescent="0.25">
      <c r="A4159" s="5">
        <v>4230</v>
      </c>
      <c r="B4159" s="5" t="s">
        <v>7491</v>
      </c>
      <c r="C4159" s="5" t="s">
        <v>7492</v>
      </c>
      <c r="D4159" s="6" t="s">
        <v>7493</v>
      </c>
      <c r="E4159">
        <v>0</v>
      </c>
      <c r="F4159" s="7">
        <v>0.56627362810000004</v>
      </c>
      <c r="G4159" s="7">
        <v>0</v>
      </c>
      <c r="H4159" t="s">
        <v>2410</v>
      </c>
      <c r="I4159">
        <v>0</v>
      </c>
      <c r="J4159">
        <v>0</v>
      </c>
      <c r="K4159">
        <v>25000</v>
      </c>
      <c r="L4159" t="s">
        <v>119</v>
      </c>
      <c r="M4159" s="8" t="s">
        <v>53</v>
      </c>
      <c r="N4159" s="8">
        <v>0.85714285714285698</v>
      </c>
      <c r="O4159">
        <v>0.14285714285714199</v>
      </c>
      <c r="P4159" s="9">
        <v>0</v>
      </c>
      <c r="Q4159">
        <v>25000</v>
      </c>
      <c r="R4159" s="8" t="s">
        <v>11191</v>
      </c>
      <c r="S4159" s="8"/>
      <c r="AA4159">
        <v>4123342</v>
      </c>
      <c r="AB4159">
        <v>0</v>
      </c>
      <c r="AC4159">
        <v>12</v>
      </c>
      <c r="AD4159">
        <v>0</v>
      </c>
      <c r="AE4159">
        <v>2006</v>
      </c>
      <c r="AF4159" t="s">
        <v>121</v>
      </c>
      <c r="AG4159">
        <v>30000</v>
      </c>
      <c r="AH4159" t="s">
        <v>55</v>
      </c>
      <c r="AI4159" t="s">
        <v>55</v>
      </c>
      <c r="AJ4159">
        <v>1</v>
      </c>
      <c r="AK4159">
        <v>50600</v>
      </c>
      <c r="AL4159" s="8"/>
      <c r="AM4159" s="10">
        <f t="shared" si="576"/>
        <v>2014</v>
      </c>
      <c r="AN4159">
        <f t="shared" si="577"/>
        <v>1</v>
      </c>
      <c r="AO4159">
        <f t="shared" si="583"/>
        <v>0</v>
      </c>
      <c r="AP4159">
        <f t="shared" si="578"/>
        <v>0</v>
      </c>
      <c r="AQ4159">
        <f t="shared" si="579"/>
        <v>1</v>
      </c>
      <c r="AR4159">
        <f t="shared" si="580"/>
        <v>0</v>
      </c>
      <c r="AS4159">
        <f t="shared" si="581"/>
        <v>0</v>
      </c>
      <c r="AT4159">
        <f t="shared" si="582"/>
        <v>0</v>
      </c>
      <c r="AU4159">
        <f t="shared" si="582"/>
        <v>0</v>
      </c>
      <c r="AV4159" t="str">
        <f t="shared" si="584"/>
        <v>2020-08-19T18:30:56</v>
      </c>
    </row>
    <row r="4160" spans="1:48" x14ac:dyDescent="0.25">
      <c r="A4160" s="5">
        <v>4231</v>
      </c>
      <c r="B4160" s="5" t="s">
        <v>7321</v>
      </c>
      <c r="C4160" s="5" t="s">
        <v>7322</v>
      </c>
      <c r="D4160" s="6" t="s">
        <v>7323</v>
      </c>
      <c r="E4160">
        <v>3</v>
      </c>
      <c r="F4160" s="7">
        <v>0.42645503969999998</v>
      </c>
      <c r="G4160" s="7">
        <v>0</v>
      </c>
      <c r="H4160" t="s">
        <v>7324</v>
      </c>
      <c r="I4160">
        <v>0</v>
      </c>
      <c r="J4160">
        <v>0</v>
      </c>
      <c r="K4160">
        <v>20000</v>
      </c>
      <c r="L4160" t="s">
        <v>119</v>
      </c>
      <c r="M4160" s="8" t="s">
        <v>53</v>
      </c>
      <c r="N4160" s="8">
        <v>0.85714285714285698</v>
      </c>
      <c r="O4160">
        <v>0.14285714285714199</v>
      </c>
      <c r="P4160" s="9">
        <v>0</v>
      </c>
      <c r="Q4160">
        <v>20000</v>
      </c>
      <c r="R4160" s="8" t="s">
        <v>11192</v>
      </c>
      <c r="S4160" s="8"/>
      <c r="AA4160">
        <v>2820522</v>
      </c>
      <c r="AB4160">
        <v>0</v>
      </c>
      <c r="AC4160">
        <v>12</v>
      </c>
      <c r="AD4160">
        <v>0</v>
      </c>
      <c r="AE4160">
        <v>2005</v>
      </c>
      <c r="AF4160" t="s">
        <v>121</v>
      </c>
      <c r="AG4160">
        <v>300000</v>
      </c>
      <c r="AH4160" t="s">
        <v>55</v>
      </c>
      <c r="AI4160" t="s">
        <v>55</v>
      </c>
      <c r="AJ4160">
        <v>1</v>
      </c>
      <c r="AK4160">
        <v>48600</v>
      </c>
      <c r="AL4160" s="8"/>
      <c r="AM4160" s="10">
        <f t="shared" si="576"/>
        <v>2014</v>
      </c>
      <c r="AN4160">
        <f t="shared" si="577"/>
        <v>1</v>
      </c>
      <c r="AO4160">
        <f t="shared" si="583"/>
        <v>0</v>
      </c>
      <c r="AP4160">
        <f t="shared" si="578"/>
        <v>0</v>
      </c>
      <c r="AQ4160">
        <f t="shared" si="579"/>
        <v>1</v>
      </c>
      <c r="AR4160">
        <f t="shared" si="580"/>
        <v>0</v>
      </c>
      <c r="AS4160">
        <f t="shared" si="581"/>
        <v>0</v>
      </c>
      <c r="AT4160">
        <f t="shared" si="582"/>
        <v>0</v>
      </c>
      <c r="AU4160">
        <f t="shared" si="582"/>
        <v>0</v>
      </c>
      <c r="AV4160" t="str">
        <f t="shared" si="584"/>
        <v>2020-08-19T18:31:22</v>
      </c>
    </row>
    <row r="4161" spans="1:48" x14ac:dyDescent="0.25">
      <c r="A4161" s="5">
        <v>4232</v>
      </c>
      <c r="B4161" s="5" t="s">
        <v>10445</v>
      </c>
      <c r="C4161" s="5" t="s">
        <v>10446</v>
      </c>
      <c r="D4161" s="6" t="s">
        <v>10447</v>
      </c>
      <c r="E4161">
        <v>2</v>
      </c>
      <c r="F4161" s="7">
        <v>0.55045461780000005</v>
      </c>
      <c r="G4161" s="7">
        <v>0</v>
      </c>
      <c r="H4161" t="s">
        <v>10448</v>
      </c>
      <c r="I4161">
        <v>41</v>
      </c>
      <c r="J4161">
        <v>52769.599999999999</v>
      </c>
      <c r="K4161">
        <v>20000</v>
      </c>
      <c r="L4161" t="s">
        <v>119</v>
      </c>
      <c r="M4161" s="8" t="s">
        <v>53</v>
      </c>
      <c r="N4161" s="8">
        <v>0.75</v>
      </c>
      <c r="O4161">
        <v>0.249999999999999</v>
      </c>
      <c r="P4161" s="9">
        <v>0</v>
      </c>
      <c r="Q4161">
        <v>15000</v>
      </c>
      <c r="R4161" s="8" t="s">
        <v>11193</v>
      </c>
      <c r="S4161" s="8" t="s">
        <v>217</v>
      </c>
      <c r="T4161">
        <v>1371977</v>
      </c>
      <c r="U4161">
        <v>795011</v>
      </c>
      <c r="V4161">
        <v>1372277</v>
      </c>
      <c r="W4161">
        <v>577265</v>
      </c>
      <c r="X4161">
        <v>0</v>
      </c>
      <c r="Y4161">
        <v>481059</v>
      </c>
      <c r="Z4161">
        <v>452807</v>
      </c>
      <c r="AA4161">
        <v>1217013</v>
      </c>
      <c r="AB4161">
        <v>593890</v>
      </c>
      <c r="AC4161">
        <v>9</v>
      </c>
      <c r="AD4161">
        <v>623123</v>
      </c>
      <c r="AE4161">
        <v>2019</v>
      </c>
      <c r="AF4161" t="s">
        <v>126</v>
      </c>
      <c r="AG4161">
        <v>500000</v>
      </c>
      <c r="AH4161" t="s">
        <v>55</v>
      </c>
      <c r="AI4161" t="s">
        <v>56</v>
      </c>
      <c r="AJ4161">
        <v>1</v>
      </c>
      <c r="AK4161">
        <v>5400</v>
      </c>
      <c r="AL4161" s="8"/>
      <c r="AM4161" s="10">
        <f t="shared" si="576"/>
        <v>2020</v>
      </c>
      <c r="AN4161">
        <f t="shared" si="577"/>
        <v>1</v>
      </c>
      <c r="AO4161">
        <f t="shared" si="583"/>
        <v>0</v>
      </c>
      <c r="AP4161">
        <f t="shared" si="578"/>
        <v>0</v>
      </c>
      <c r="AQ4161">
        <f t="shared" si="579"/>
        <v>1</v>
      </c>
      <c r="AR4161">
        <f t="shared" si="580"/>
        <v>0</v>
      </c>
      <c r="AS4161">
        <f t="shared" si="581"/>
        <v>0</v>
      </c>
      <c r="AT4161">
        <f t="shared" si="582"/>
        <v>0</v>
      </c>
      <c r="AU4161">
        <f t="shared" si="582"/>
        <v>1</v>
      </c>
      <c r="AV4161" t="str">
        <f t="shared" si="584"/>
        <v>2020-08-19T18:32:01</v>
      </c>
    </row>
    <row r="4162" spans="1:48" x14ac:dyDescent="0.25">
      <c r="A4162" s="5">
        <v>4233</v>
      </c>
      <c r="B4162" s="5" t="s">
        <v>7380</v>
      </c>
      <c r="C4162" s="5" t="s">
        <v>11194</v>
      </c>
      <c r="D4162" s="6" t="s">
        <v>11195</v>
      </c>
      <c r="E4162">
        <v>0</v>
      </c>
      <c r="F4162" s="7">
        <v>0.4116692394</v>
      </c>
      <c r="G4162" s="7">
        <v>0</v>
      </c>
      <c r="H4162" t="s">
        <v>11058</v>
      </c>
      <c r="I4162">
        <v>0</v>
      </c>
      <c r="J4162">
        <v>0</v>
      </c>
      <c r="K4162">
        <v>20000</v>
      </c>
      <c r="L4162" t="s">
        <v>119</v>
      </c>
      <c r="M4162" s="8" t="s">
        <v>53</v>
      </c>
      <c r="N4162" s="8">
        <v>0.85714285714285698</v>
      </c>
      <c r="O4162">
        <v>0.14285714285714199</v>
      </c>
      <c r="P4162" s="9">
        <v>0</v>
      </c>
      <c r="Q4162">
        <v>20000</v>
      </c>
      <c r="R4162" s="8" t="s">
        <v>11196</v>
      </c>
      <c r="S4162" s="8"/>
      <c r="AA4162">
        <v>3462676</v>
      </c>
      <c r="AB4162">
        <v>0</v>
      </c>
      <c r="AC4162">
        <v>12</v>
      </c>
      <c r="AD4162">
        <v>0</v>
      </c>
      <c r="AE4162">
        <v>1988</v>
      </c>
      <c r="AF4162" t="s">
        <v>54</v>
      </c>
      <c r="AG4162">
        <v>200000</v>
      </c>
      <c r="AH4162" t="s">
        <v>55</v>
      </c>
      <c r="AI4162" t="s">
        <v>55</v>
      </c>
      <c r="AJ4162">
        <v>1</v>
      </c>
      <c r="AK4162">
        <v>99000</v>
      </c>
      <c r="AL4162" s="8"/>
      <c r="AM4162" s="10">
        <f t="shared" ref="AM4162:AM4225" si="585">_xlfn.NUMBERVALUE(LEFT(H4162,4))</f>
        <v>2011</v>
      </c>
      <c r="AN4162">
        <f t="shared" ref="AN4162:AN4225" si="586">IF(OR(L4162 = "AprovadoAnalista", L4162 = "AprovadoComite" ),1,0)</f>
        <v>1</v>
      </c>
      <c r="AO4162">
        <f t="shared" si="583"/>
        <v>0</v>
      </c>
      <c r="AP4162">
        <f t="shared" ref="AP4162:AP4225" si="587">IF(MID(M4162,4,1)="0",1,0)</f>
        <v>0</v>
      </c>
      <c r="AQ4162">
        <f t="shared" ref="AQ4162:AQ4225" si="588">IF(MID(M4162,4,1)="1",1,0)</f>
        <v>1</v>
      </c>
      <c r="AR4162">
        <f t="shared" ref="AR4162:AR4225" si="589">IF(MID(M4162,4,1)="3",1,0)</f>
        <v>0</v>
      </c>
      <c r="AS4162">
        <f t="shared" ref="AS4162:AS4225" si="590">IF(MID(M4162,4,1)="5",1,0)</f>
        <v>0</v>
      </c>
      <c r="AT4162">
        <f t="shared" ref="AT4162:AU4225" si="591">IF(AH4162="True",1,0)</f>
        <v>0</v>
      </c>
      <c r="AU4162">
        <f t="shared" si="591"/>
        <v>0</v>
      </c>
      <c r="AV4162" t="str">
        <f t="shared" si="584"/>
        <v>2020-08-19T18:56:27</v>
      </c>
    </row>
    <row r="4163" spans="1:48" x14ac:dyDescent="0.25">
      <c r="A4163" s="5">
        <v>4234</v>
      </c>
      <c r="B4163" s="5" t="s">
        <v>11197</v>
      </c>
      <c r="C4163" s="5" t="s">
        <v>11198</v>
      </c>
      <c r="D4163" s="6" t="s">
        <v>11199</v>
      </c>
      <c r="E4163">
        <v>0</v>
      </c>
      <c r="F4163" s="7">
        <v>0</v>
      </c>
      <c r="G4163" s="7"/>
      <c r="H4163" t="s">
        <v>11200</v>
      </c>
      <c r="I4163">
        <v>0</v>
      </c>
      <c r="J4163">
        <v>0</v>
      </c>
      <c r="K4163">
        <v>100000</v>
      </c>
      <c r="L4163" t="s">
        <v>119</v>
      </c>
      <c r="M4163" s="8" t="s">
        <v>63</v>
      </c>
      <c r="N4163" s="8">
        <v>0.92857142857142805</v>
      </c>
      <c r="O4163">
        <v>7.1428571428571397E-2</v>
      </c>
      <c r="P4163" s="9">
        <v>0</v>
      </c>
      <c r="Q4163">
        <v>30000</v>
      </c>
      <c r="R4163" s="8" t="s">
        <v>11201</v>
      </c>
      <c r="S4163" s="8" t="s">
        <v>329</v>
      </c>
      <c r="T4163">
        <v>5496859</v>
      </c>
      <c r="U4163">
        <v>4981579</v>
      </c>
      <c r="V4163">
        <v>5558304</v>
      </c>
      <c r="W4163">
        <v>445475</v>
      </c>
      <c r="X4163">
        <v>425048</v>
      </c>
      <c r="Y4163">
        <v>2136301</v>
      </c>
      <c r="Z4163">
        <v>2297849</v>
      </c>
      <c r="AA4163">
        <v>14340598</v>
      </c>
      <c r="AB4163">
        <v>2591928</v>
      </c>
      <c r="AC4163">
        <v>12</v>
      </c>
      <c r="AD4163">
        <v>11748670</v>
      </c>
      <c r="AE4163">
        <v>2008</v>
      </c>
      <c r="AF4163" t="s">
        <v>121</v>
      </c>
      <c r="AG4163">
        <v>120000</v>
      </c>
      <c r="AH4163" t="s">
        <v>55</v>
      </c>
      <c r="AI4163" t="s">
        <v>55</v>
      </c>
      <c r="AJ4163">
        <v>0</v>
      </c>
      <c r="AK4163">
        <v>178825</v>
      </c>
      <c r="AL4163" s="8"/>
      <c r="AM4163" s="10">
        <f t="shared" si="585"/>
        <v>2019</v>
      </c>
      <c r="AN4163">
        <f t="shared" si="586"/>
        <v>1</v>
      </c>
      <c r="AO4163">
        <f t="shared" ref="AO4163:AO4226" si="592">IF(OR(L4163 = "ReprovadoAnalista", L4163 = "ReprovadoComite" ),1,0)</f>
        <v>0</v>
      </c>
      <c r="AP4163">
        <f t="shared" si="587"/>
        <v>1</v>
      </c>
      <c r="AQ4163">
        <f t="shared" si="588"/>
        <v>0</v>
      </c>
      <c r="AR4163">
        <f t="shared" si="589"/>
        <v>0</v>
      </c>
      <c r="AS4163">
        <f t="shared" si="590"/>
        <v>0</v>
      </c>
      <c r="AT4163">
        <f t="shared" si="591"/>
        <v>0</v>
      </c>
      <c r="AU4163">
        <f t="shared" si="591"/>
        <v>0</v>
      </c>
      <c r="AV4163" t="str">
        <f t="shared" ref="AV4163:AV4226" si="593">IF(R4163&lt;&gt;"",R4163,AL4163)</f>
        <v>2020-08-19T18:57:05</v>
      </c>
    </row>
    <row r="4164" spans="1:48" x14ac:dyDescent="0.25">
      <c r="A4164" s="5">
        <v>4235</v>
      </c>
      <c r="B4164" s="5" t="s">
        <v>246</v>
      </c>
      <c r="C4164" s="5" t="s">
        <v>247</v>
      </c>
      <c r="D4164" s="6" t="s">
        <v>248</v>
      </c>
      <c r="E4164">
        <v>4</v>
      </c>
      <c r="F4164" s="7">
        <v>0.53184180290000005</v>
      </c>
      <c r="G4164" s="7">
        <v>0</v>
      </c>
      <c r="H4164" t="s">
        <v>249</v>
      </c>
      <c r="I4164">
        <v>0</v>
      </c>
      <c r="J4164">
        <v>0</v>
      </c>
      <c r="K4164">
        <v>20000</v>
      </c>
      <c r="L4164" t="s">
        <v>119</v>
      </c>
      <c r="M4164" s="8" t="s">
        <v>53</v>
      </c>
      <c r="N4164" s="8">
        <v>0.75</v>
      </c>
      <c r="O4164">
        <v>0.25</v>
      </c>
      <c r="P4164" s="9">
        <v>0</v>
      </c>
      <c r="Q4164">
        <v>20000</v>
      </c>
      <c r="R4164" s="8" t="s">
        <v>11202</v>
      </c>
      <c r="S4164" s="8"/>
      <c r="AA4164">
        <v>2189537</v>
      </c>
      <c r="AB4164">
        <v>0</v>
      </c>
      <c r="AC4164">
        <v>12</v>
      </c>
      <c r="AD4164">
        <v>0</v>
      </c>
      <c r="AE4164">
        <v>2010</v>
      </c>
      <c r="AF4164" t="s">
        <v>68</v>
      </c>
      <c r="AG4164">
        <v>99800</v>
      </c>
      <c r="AH4164" t="s">
        <v>55</v>
      </c>
      <c r="AI4164" t="s">
        <v>56</v>
      </c>
      <c r="AJ4164">
        <v>1</v>
      </c>
      <c r="AK4164">
        <v>72900</v>
      </c>
      <c r="AL4164" s="8"/>
      <c r="AM4164" s="10">
        <f t="shared" si="585"/>
        <v>2011</v>
      </c>
      <c r="AN4164">
        <f t="shared" si="586"/>
        <v>1</v>
      </c>
      <c r="AO4164">
        <f t="shared" si="592"/>
        <v>0</v>
      </c>
      <c r="AP4164">
        <f t="shared" si="587"/>
        <v>0</v>
      </c>
      <c r="AQ4164">
        <f t="shared" si="588"/>
        <v>1</v>
      </c>
      <c r="AR4164">
        <f t="shared" si="589"/>
        <v>0</v>
      </c>
      <c r="AS4164">
        <f t="shared" si="590"/>
        <v>0</v>
      </c>
      <c r="AT4164">
        <f t="shared" si="591"/>
        <v>0</v>
      </c>
      <c r="AU4164">
        <f t="shared" si="591"/>
        <v>1</v>
      </c>
      <c r="AV4164" t="str">
        <f t="shared" si="593"/>
        <v>2020-08-19T18:57:42</v>
      </c>
    </row>
    <row r="4165" spans="1:48" x14ac:dyDescent="0.25">
      <c r="A4165" s="5">
        <v>4236</v>
      </c>
      <c r="B4165" s="5" t="s">
        <v>444</v>
      </c>
      <c r="C4165" s="5" t="s">
        <v>445</v>
      </c>
      <c r="D4165" s="6" t="s">
        <v>446</v>
      </c>
      <c r="E4165">
        <v>38</v>
      </c>
      <c r="F4165" s="7">
        <v>0.41082420180000001</v>
      </c>
      <c r="G4165" s="7">
        <v>0</v>
      </c>
      <c r="H4165" t="s">
        <v>447</v>
      </c>
      <c r="I4165">
        <v>0</v>
      </c>
      <c r="J4165">
        <v>0</v>
      </c>
      <c r="K4165">
        <v>20000</v>
      </c>
      <c r="L4165" t="s">
        <v>119</v>
      </c>
      <c r="M4165" s="8" t="s">
        <v>53</v>
      </c>
      <c r="N4165" s="8">
        <v>0.80357142857142805</v>
      </c>
      <c r="O4165">
        <v>0.19642857142857101</v>
      </c>
      <c r="P4165" s="9">
        <v>0</v>
      </c>
      <c r="Q4165">
        <v>20000</v>
      </c>
      <c r="R4165" s="8" t="s">
        <v>11203</v>
      </c>
      <c r="S4165" s="8"/>
      <c r="AA4165">
        <v>2284684</v>
      </c>
      <c r="AB4165">
        <v>0</v>
      </c>
      <c r="AC4165">
        <v>12</v>
      </c>
      <c r="AD4165">
        <v>0</v>
      </c>
      <c r="AE4165">
        <v>1992</v>
      </c>
      <c r="AF4165" t="s">
        <v>54</v>
      </c>
      <c r="AG4165">
        <v>3000</v>
      </c>
      <c r="AH4165" t="s">
        <v>55</v>
      </c>
      <c r="AI4165" t="s">
        <v>55</v>
      </c>
      <c r="AJ4165">
        <v>1</v>
      </c>
      <c r="AK4165">
        <v>141900</v>
      </c>
      <c r="AL4165" s="8"/>
      <c r="AM4165" s="10">
        <f t="shared" si="585"/>
        <v>2011</v>
      </c>
      <c r="AN4165">
        <f t="shared" si="586"/>
        <v>1</v>
      </c>
      <c r="AO4165">
        <f t="shared" si="592"/>
        <v>0</v>
      </c>
      <c r="AP4165">
        <f t="shared" si="587"/>
        <v>0</v>
      </c>
      <c r="AQ4165">
        <f t="shared" si="588"/>
        <v>1</v>
      </c>
      <c r="AR4165">
        <f t="shared" si="589"/>
        <v>0</v>
      </c>
      <c r="AS4165">
        <f t="shared" si="590"/>
        <v>0</v>
      </c>
      <c r="AT4165">
        <f t="shared" si="591"/>
        <v>0</v>
      </c>
      <c r="AU4165">
        <f t="shared" si="591"/>
        <v>0</v>
      </c>
      <c r="AV4165" t="str">
        <f t="shared" si="593"/>
        <v>2020-08-19T18:58:26</v>
      </c>
    </row>
    <row r="4166" spans="1:48" x14ac:dyDescent="0.25">
      <c r="A4166" s="5">
        <v>4237</v>
      </c>
      <c r="B4166" s="5" t="s">
        <v>6552</v>
      </c>
      <c r="C4166" s="5" t="s">
        <v>6553</v>
      </c>
      <c r="D4166" s="6" t="s">
        <v>6554</v>
      </c>
      <c r="E4166">
        <v>0</v>
      </c>
      <c r="F4166" s="7">
        <v>0.65115119990000003</v>
      </c>
      <c r="G4166" s="7">
        <v>0</v>
      </c>
      <c r="H4166" t="s">
        <v>6555</v>
      </c>
      <c r="I4166">
        <v>5</v>
      </c>
      <c r="J4166">
        <v>14993</v>
      </c>
      <c r="K4166">
        <v>50000</v>
      </c>
      <c r="L4166" t="s">
        <v>119</v>
      </c>
      <c r="M4166" s="8" t="s">
        <v>86</v>
      </c>
      <c r="N4166" s="8">
        <v>0.53571428571428503</v>
      </c>
      <c r="O4166">
        <v>0.46428571428571402</v>
      </c>
      <c r="P4166" s="9">
        <v>0</v>
      </c>
      <c r="Q4166">
        <v>15000</v>
      </c>
      <c r="R4166" s="8" t="s">
        <v>11204</v>
      </c>
      <c r="S4166" s="8" t="s">
        <v>329</v>
      </c>
      <c r="T4166">
        <v>353995</v>
      </c>
      <c r="U4166">
        <v>179964</v>
      </c>
      <c r="V4166">
        <v>391364</v>
      </c>
      <c r="W4166">
        <v>49069</v>
      </c>
      <c r="X4166">
        <v>42400</v>
      </c>
      <c r="Y4166">
        <v>70506</v>
      </c>
      <c r="Z4166">
        <v>343959</v>
      </c>
      <c r="AA4166">
        <v>1031762</v>
      </c>
      <c r="AB4166">
        <v>934513</v>
      </c>
      <c r="AC4166">
        <v>12</v>
      </c>
      <c r="AD4166">
        <v>97249</v>
      </c>
      <c r="AE4166">
        <v>2000</v>
      </c>
      <c r="AF4166" t="s">
        <v>54</v>
      </c>
      <c r="AG4166">
        <v>100000</v>
      </c>
      <c r="AH4166" t="s">
        <v>55</v>
      </c>
      <c r="AI4166" t="s">
        <v>56</v>
      </c>
      <c r="AJ4166">
        <v>1</v>
      </c>
      <c r="AK4166">
        <v>51600</v>
      </c>
      <c r="AL4166" s="8"/>
      <c r="AM4166" s="10">
        <f t="shared" si="585"/>
        <v>2019</v>
      </c>
      <c r="AN4166">
        <f t="shared" si="586"/>
        <v>1</v>
      </c>
      <c r="AO4166">
        <f t="shared" si="592"/>
        <v>0</v>
      </c>
      <c r="AP4166">
        <f t="shared" si="587"/>
        <v>0</v>
      </c>
      <c r="AQ4166">
        <f t="shared" si="588"/>
        <v>0</v>
      </c>
      <c r="AR4166">
        <f t="shared" si="589"/>
        <v>1</v>
      </c>
      <c r="AS4166">
        <f t="shared" si="590"/>
        <v>0</v>
      </c>
      <c r="AT4166">
        <f t="shared" si="591"/>
        <v>0</v>
      </c>
      <c r="AU4166">
        <f t="shared" si="591"/>
        <v>1</v>
      </c>
      <c r="AV4166" t="str">
        <f t="shared" si="593"/>
        <v>2020-08-19T19:08:03</v>
      </c>
    </row>
    <row r="4167" spans="1:48" x14ac:dyDescent="0.25">
      <c r="A4167" s="5">
        <v>4238</v>
      </c>
      <c r="B4167" s="5" t="s">
        <v>11205</v>
      </c>
      <c r="C4167" s="5" t="s">
        <v>11206</v>
      </c>
      <c r="D4167" s="6" t="s">
        <v>11207</v>
      </c>
      <c r="E4167">
        <v>2</v>
      </c>
      <c r="F4167" s="7">
        <v>0.50360209970000003</v>
      </c>
      <c r="G4167" s="7">
        <v>0</v>
      </c>
      <c r="H4167" t="s">
        <v>7533</v>
      </c>
      <c r="I4167">
        <v>27</v>
      </c>
      <c r="J4167">
        <v>9470</v>
      </c>
      <c r="K4167">
        <v>22000</v>
      </c>
      <c r="L4167" t="s">
        <v>119</v>
      </c>
      <c r="M4167" s="8" t="s">
        <v>53</v>
      </c>
      <c r="N4167" s="8">
        <v>0.75</v>
      </c>
      <c r="O4167">
        <v>0.25</v>
      </c>
      <c r="P4167" s="9">
        <v>0</v>
      </c>
      <c r="Q4167">
        <v>15000</v>
      </c>
      <c r="R4167" s="8" t="s">
        <v>11208</v>
      </c>
      <c r="S4167" s="8"/>
      <c r="AA4167">
        <v>6631678</v>
      </c>
      <c r="AB4167">
        <v>0</v>
      </c>
      <c r="AC4167">
        <v>12</v>
      </c>
      <c r="AD4167">
        <v>0</v>
      </c>
      <c r="AE4167">
        <v>2008</v>
      </c>
      <c r="AF4167" t="s">
        <v>121</v>
      </c>
      <c r="AG4167">
        <v>200000</v>
      </c>
      <c r="AH4167" t="s">
        <v>55</v>
      </c>
      <c r="AI4167" t="s">
        <v>56</v>
      </c>
      <c r="AJ4167">
        <v>1</v>
      </c>
      <c r="AK4167">
        <v>17820</v>
      </c>
      <c r="AL4167" s="8"/>
      <c r="AM4167" s="10">
        <f t="shared" si="585"/>
        <v>2019</v>
      </c>
      <c r="AN4167">
        <f t="shared" si="586"/>
        <v>1</v>
      </c>
      <c r="AO4167">
        <f t="shared" si="592"/>
        <v>0</v>
      </c>
      <c r="AP4167">
        <f t="shared" si="587"/>
        <v>0</v>
      </c>
      <c r="AQ4167">
        <f t="shared" si="588"/>
        <v>1</v>
      </c>
      <c r="AR4167">
        <f t="shared" si="589"/>
        <v>0</v>
      </c>
      <c r="AS4167">
        <f t="shared" si="590"/>
        <v>0</v>
      </c>
      <c r="AT4167">
        <f t="shared" si="591"/>
        <v>0</v>
      </c>
      <c r="AU4167">
        <f t="shared" si="591"/>
        <v>1</v>
      </c>
      <c r="AV4167" t="str">
        <f t="shared" si="593"/>
        <v>2020-08-19T19:08:45</v>
      </c>
    </row>
    <row r="4168" spans="1:48" x14ac:dyDescent="0.25">
      <c r="A4168" s="5">
        <v>4239</v>
      </c>
      <c r="B4168" s="5" t="s">
        <v>6989</v>
      </c>
      <c r="C4168" s="5" t="s">
        <v>377</v>
      </c>
      <c r="D4168" s="6" t="s">
        <v>6990</v>
      </c>
      <c r="E4168">
        <v>4</v>
      </c>
      <c r="F4168" s="7">
        <v>0</v>
      </c>
      <c r="G4168" s="7"/>
      <c r="H4168" t="s">
        <v>6991</v>
      </c>
      <c r="I4168">
        <v>0</v>
      </c>
      <c r="J4168">
        <v>0</v>
      </c>
      <c r="K4168">
        <v>100000</v>
      </c>
      <c r="L4168" t="s">
        <v>119</v>
      </c>
      <c r="M4168" s="8" t="s">
        <v>53</v>
      </c>
      <c r="N4168" s="8">
        <v>0.69642857142857095</v>
      </c>
      <c r="O4168">
        <v>0.30357142857142799</v>
      </c>
      <c r="P4168" s="9">
        <v>0</v>
      </c>
      <c r="Q4168">
        <v>20000</v>
      </c>
      <c r="R4168" s="8" t="s">
        <v>11209</v>
      </c>
      <c r="S4168" s="8" t="s">
        <v>10227</v>
      </c>
      <c r="T4168">
        <v>1777521</v>
      </c>
      <c r="U4168">
        <v>657969</v>
      </c>
      <c r="V4168">
        <v>1828223</v>
      </c>
      <c r="W4168">
        <v>200172</v>
      </c>
      <c r="X4168">
        <v>133000</v>
      </c>
      <c r="Y4168">
        <v>483294</v>
      </c>
      <c r="Z4168">
        <v>1097050</v>
      </c>
      <c r="AA4168">
        <v>1499290</v>
      </c>
      <c r="AB4168">
        <v>505856</v>
      </c>
      <c r="AC4168">
        <v>6</v>
      </c>
      <c r="AD4168">
        <v>993434</v>
      </c>
      <c r="AE4168">
        <v>2017</v>
      </c>
      <c r="AF4168" t="s">
        <v>126</v>
      </c>
      <c r="AG4168">
        <v>100000</v>
      </c>
      <c r="AH4168" t="s">
        <v>55</v>
      </c>
      <c r="AI4168" t="s">
        <v>55</v>
      </c>
      <c r="AJ4168">
        <v>0</v>
      </c>
      <c r="AK4168">
        <v>7560</v>
      </c>
      <c r="AL4168" s="8"/>
      <c r="AM4168" s="10">
        <f t="shared" si="585"/>
        <v>2019</v>
      </c>
      <c r="AN4168">
        <f t="shared" si="586"/>
        <v>1</v>
      </c>
      <c r="AO4168">
        <f t="shared" si="592"/>
        <v>0</v>
      </c>
      <c r="AP4168">
        <f t="shared" si="587"/>
        <v>0</v>
      </c>
      <c r="AQ4168">
        <f t="shared" si="588"/>
        <v>1</v>
      </c>
      <c r="AR4168">
        <f t="shared" si="589"/>
        <v>0</v>
      </c>
      <c r="AS4168">
        <f t="shared" si="590"/>
        <v>0</v>
      </c>
      <c r="AT4168">
        <f t="shared" si="591"/>
        <v>0</v>
      </c>
      <c r="AU4168">
        <f t="shared" si="591"/>
        <v>0</v>
      </c>
      <c r="AV4168" t="str">
        <f t="shared" si="593"/>
        <v>2020-08-19T19:37:46</v>
      </c>
    </row>
    <row r="4169" spans="1:48" x14ac:dyDescent="0.25">
      <c r="A4169" s="5">
        <v>4240</v>
      </c>
      <c r="B4169" s="5" t="s">
        <v>11132</v>
      </c>
      <c r="C4169" s="5" t="s">
        <v>11133</v>
      </c>
      <c r="D4169" s="6" t="s">
        <v>11134</v>
      </c>
      <c r="E4169">
        <v>0</v>
      </c>
      <c r="F4169" s="7">
        <v>0.33240444590000001</v>
      </c>
      <c r="G4169" s="7">
        <v>0</v>
      </c>
      <c r="H4169" t="s">
        <v>11135</v>
      </c>
      <c r="I4169">
        <v>133</v>
      </c>
      <c r="J4169">
        <v>11440</v>
      </c>
      <c r="K4169">
        <v>100000</v>
      </c>
      <c r="L4169" t="s">
        <v>62</v>
      </c>
      <c r="M4169" s="8" t="s">
        <v>63</v>
      </c>
      <c r="N4169" s="8">
        <v>1</v>
      </c>
      <c r="O4169">
        <v>0</v>
      </c>
      <c r="P4169" s="9">
        <v>0</v>
      </c>
      <c r="R4169" s="8"/>
      <c r="S4169" s="8"/>
      <c r="AJ4169">
        <v>1</v>
      </c>
      <c r="AL4169" s="8"/>
      <c r="AM4169" s="10">
        <f t="shared" si="585"/>
        <v>2016</v>
      </c>
      <c r="AN4169">
        <f t="shared" si="586"/>
        <v>0</v>
      </c>
      <c r="AO4169">
        <f t="shared" si="592"/>
        <v>0</v>
      </c>
      <c r="AP4169">
        <f t="shared" si="587"/>
        <v>1</v>
      </c>
      <c r="AQ4169">
        <f t="shared" si="588"/>
        <v>0</v>
      </c>
      <c r="AR4169">
        <f t="shared" si="589"/>
        <v>0</v>
      </c>
      <c r="AS4169">
        <f t="shared" si="590"/>
        <v>0</v>
      </c>
      <c r="AT4169">
        <f t="shared" si="591"/>
        <v>0</v>
      </c>
      <c r="AU4169">
        <f t="shared" si="591"/>
        <v>0</v>
      </c>
      <c r="AV4169">
        <f t="shared" si="593"/>
        <v>0</v>
      </c>
    </row>
    <row r="4170" spans="1:48" x14ac:dyDescent="0.25">
      <c r="A4170" s="5">
        <v>4241</v>
      </c>
      <c r="B4170" s="5" t="s">
        <v>11132</v>
      </c>
      <c r="C4170" s="5" t="s">
        <v>11133</v>
      </c>
      <c r="D4170" s="6" t="s">
        <v>11134</v>
      </c>
      <c r="E4170">
        <v>0</v>
      </c>
      <c r="F4170" s="7">
        <v>0.33240444590000001</v>
      </c>
      <c r="G4170" s="7">
        <v>0</v>
      </c>
      <c r="H4170" t="s">
        <v>11135</v>
      </c>
      <c r="I4170">
        <v>133</v>
      </c>
      <c r="J4170">
        <v>11440</v>
      </c>
      <c r="K4170">
        <v>50000</v>
      </c>
      <c r="L4170" t="s">
        <v>62</v>
      </c>
      <c r="M4170" s="8" t="s">
        <v>63</v>
      </c>
      <c r="N4170" s="8">
        <v>1</v>
      </c>
      <c r="O4170">
        <v>0</v>
      </c>
      <c r="P4170" s="9">
        <v>0</v>
      </c>
      <c r="R4170" s="8"/>
      <c r="S4170" s="8"/>
      <c r="AJ4170">
        <v>1</v>
      </c>
      <c r="AL4170" s="8"/>
      <c r="AM4170" s="10">
        <f t="shared" si="585"/>
        <v>2016</v>
      </c>
      <c r="AN4170">
        <f t="shared" si="586"/>
        <v>0</v>
      </c>
      <c r="AO4170">
        <f t="shared" si="592"/>
        <v>0</v>
      </c>
      <c r="AP4170">
        <f t="shared" si="587"/>
        <v>1</v>
      </c>
      <c r="AQ4170">
        <f t="shared" si="588"/>
        <v>0</v>
      </c>
      <c r="AR4170">
        <f t="shared" si="589"/>
        <v>0</v>
      </c>
      <c r="AS4170">
        <f t="shared" si="590"/>
        <v>0</v>
      </c>
      <c r="AT4170">
        <f t="shared" si="591"/>
        <v>0</v>
      </c>
      <c r="AU4170">
        <f t="shared" si="591"/>
        <v>0</v>
      </c>
      <c r="AV4170">
        <f t="shared" si="593"/>
        <v>0</v>
      </c>
    </row>
    <row r="4171" spans="1:48" x14ac:dyDescent="0.25">
      <c r="A4171" s="5">
        <v>4242</v>
      </c>
      <c r="B4171" s="5" t="s">
        <v>11132</v>
      </c>
      <c r="C4171" s="5" t="s">
        <v>11133</v>
      </c>
      <c r="D4171" s="6" t="s">
        <v>11134</v>
      </c>
      <c r="E4171">
        <v>0</v>
      </c>
      <c r="F4171" s="7">
        <v>0.33240444590000001</v>
      </c>
      <c r="G4171" s="7">
        <v>0</v>
      </c>
      <c r="H4171" t="s">
        <v>11135</v>
      </c>
      <c r="I4171">
        <v>133</v>
      </c>
      <c r="J4171">
        <v>11440</v>
      </c>
      <c r="K4171">
        <v>50000</v>
      </c>
      <c r="L4171" t="s">
        <v>119</v>
      </c>
      <c r="M4171" s="8" t="s">
        <v>53</v>
      </c>
      <c r="N4171" s="8">
        <v>0.83928571428571397</v>
      </c>
      <c r="O4171">
        <v>0.160714285714285</v>
      </c>
      <c r="P4171" s="9">
        <v>0</v>
      </c>
      <c r="Q4171">
        <v>50000</v>
      </c>
      <c r="R4171" s="8" t="s">
        <v>11210</v>
      </c>
      <c r="S4171" s="8"/>
      <c r="AA4171">
        <v>2148166</v>
      </c>
      <c r="AB4171">
        <v>660565</v>
      </c>
      <c r="AC4171">
        <v>12</v>
      </c>
      <c r="AD4171">
        <v>1487601</v>
      </c>
      <c r="AE4171">
        <v>2013</v>
      </c>
      <c r="AF4171" t="s">
        <v>68</v>
      </c>
      <c r="AG4171">
        <v>200000</v>
      </c>
      <c r="AH4171" t="s">
        <v>55</v>
      </c>
      <c r="AI4171" t="s">
        <v>55</v>
      </c>
      <c r="AJ4171">
        <v>1</v>
      </c>
      <c r="AK4171">
        <v>14580</v>
      </c>
      <c r="AL4171" s="8"/>
      <c r="AM4171" s="10">
        <f t="shared" si="585"/>
        <v>2016</v>
      </c>
      <c r="AN4171">
        <f t="shared" si="586"/>
        <v>1</v>
      </c>
      <c r="AO4171">
        <f t="shared" si="592"/>
        <v>0</v>
      </c>
      <c r="AP4171">
        <f t="shared" si="587"/>
        <v>0</v>
      </c>
      <c r="AQ4171">
        <f t="shared" si="588"/>
        <v>1</v>
      </c>
      <c r="AR4171">
        <f t="shared" si="589"/>
        <v>0</v>
      </c>
      <c r="AS4171">
        <f t="shared" si="590"/>
        <v>0</v>
      </c>
      <c r="AT4171">
        <f t="shared" si="591"/>
        <v>0</v>
      </c>
      <c r="AU4171">
        <f t="shared" si="591"/>
        <v>0</v>
      </c>
      <c r="AV4171" t="str">
        <f t="shared" si="593"/>
        <v>2020-08-19T20:14:10</v>
      </c>
    </row>
    <row r="4172" spans="1:48" x14ac:dyDescent="0.25">
      <c r="A4172" s="5">
        <v>4243</v>
      </c>
      <c r="B4172" s="5" t="s">
        <v>7843</v>
      </c>
      <c r="C4172" s="5" t="s">
        <v>7844</v>
      </c>
      <c r="D4172" s="6" t="s">
        <v>7845</v>
      </c>
      <c r="E4172">
        <v>4</v>
      </c>
      <c r="F4172" s="7">
        <v>0.2056178239</v>
      </c>
      <c r="G4172" s="7">
        <v>0</v>
      </c>
      <c r="H4172" t="s">
        <v>1005</v>
      </c>
      <c r="I4172">
        <v>0</v>
      </c>
      <c r="J4172">
        <v>0</v>
      </c>
      <c r="K4172">
        <v>160000</v>
      </c>
      <c r="L4172" t="s">
        <v>119</v>
      </c>
      <c r="M4172" s="8" t="s">
        <v>63</v>
      </c>
      <c r="N4172" s="8">
        <v>0.94642857142857095</v>
      </c>
      <c r="O4172">
        <v>5.3571428571428499E-2</v>
      </c>
      <c r="P4172" s="9">
        <v>0</v>
      </c>
      <c r="Q4172">
        <v>160000</v>
      </c>
      <c r="R4172" s="8" t="s">
        <v>11211</v>
      </c>
      <c r="S4172" s="8" t="s">
        <v>329</v>
      </c>
      <c r="T4172">
        <v>4433096</v>
      </c>
      <c r="U4172">
        <v>2200921</v>
      </c>
      <c r="V4172">
        <v>4517091</v>
      </c>
      <c r="W4172">
        <v>2316169</v>
      </c>
      <c r="X4172">
        <v>0</v>
      </c>
      <c r="Y4172">
        <v>1027255</v>
      </c>
      <c r="Z4172">
        <v>2187761</v>
      </c>
      <c r="AA4172">
        <v>8833287</v>
      </c>
      <c r="AB4172">
        <v>2048222</v>
      </c>
      <c r="AC4172">
        <v>12</v>
      </c>
      <c r="AD4172">
        <v>6785065</v>
      </c>
      <c r="AE4172">
        <v>2013</v>
      </c>
      <c r="AF4172" t="s">
        <v>68</v>
      </c>
      <c r="AG4172">
        <v>587590</v>
      </c>
      <c r="AH4172" t="s">
        <v>55</v>
      </c>
      <c r="AI4172" t="s">
        <v>55</v>
      </c>
      <c r="AJ4172">
        <v>1</v>
      </c>
      <c r="AK4172">
        <v>388500</v>
      </c>
      <c r="AL4172" s="8"/>
      <c r="AM4172" s="10">
        <f t="shared" si="585"/>
        <v>2017</v>
      </c>
      <c r="AN4172">
        <f t="shared" si="586"/>
        <v>1</v>
      </c>
      <c r="AO4172">
        <f t="shared" si="592"/>
        <v>0</v>
      </c>
      <c r="AP4172">
        <f t="shared" si="587"/>
        <v>1</v>
      </c>
      <c r="AQ4172">
        <f t="shared" si="588"/>
        <v>0</v>
      </c>
      <c r="AR4172">
        <f t="shared" si="589"/>
        <v>0</v>
      </c>
      <c r="AS4172">
        <f t="shared" si="590"/>
        <v>0</v>
      </c>
      <c r="AT4172">
        <f t="shared" si="591"/>
        <v>0</v>
      </c>
      <c r="AU4172">
        <f t="shared" si="591"/>
        <v>0</v>
      </c>
      <c r="AV4172" t="str">
        <f t="shared" si="593"/>
        <v>2020-08-19T20:14:52</v>
      </c>
    </row>
    <row r="4173" spans="1:48" x14ac:dyDescent="0.25">
      <c r="A4173" s="5">
        <v>4244</v>
      </c>
      <c r="B4173" s="5" t="s">
        <v>11212</v>
      </c>
      <c r="C4173" s="5" t="s">
        <v>11213</v>
      </c>
      <c r="D4173" s="6" t="s">
        <v>11214</v>
      </c>
      <c r="E4173">
        <v>0</v>
      </c>
      <c r="F4173" s="7">
        <v>0.45060412220000001</v>
      </c>
      <c r="G4173" s="7">
        <v>0</v>
      </c>
      <c r="H4173" t="s">
        <v>11215</v>
      </c>
      <c r="I4173">
        <v>0</v>
      </c>
      <c r="J4173">
        <v>0</v>
      </c>
      <c r="K4173">
        <v>8000</v>
      </c>
      <c r="L4173" t="s">
        <v>637</v>
      </c>
      <c r="M4173" s="8" t="s">
        <v>86</v>
      </c>
      <c r="N4173" s="8">
        <v>0.67857142857142805</v>
      </c>
      <c r="O4173">
        <v>0.32142857142857101</v>
      </c>
      <c r="P4173" s="9">
        <v>0</v>
      </c>
      <c r="R4173" s="8"/>
      <c r="S4173" s="8"/>
      <c r="AA4173">
        <v>30271</v>
      </c>
      <c r="AB4173">
        <v>30271</v>
      </c>
      <c r="AC4173">
        <v>1</v>
      </c>
      <c r="AD4173">
        <v>0</v>
      </c>
      <c r="AE4173">
        <v>2020</v>
      </c>
      <c r="AF4173" t="s">
        <v>126</v>
      </c>
      <c r="AG4173">
        <v>15000</v>
      </c>
      <c r="AH4173" t="s">
        <v>55</v>
      </c>
      <c r="AI4173" t="s">
        <v>55</v>
      </c>
      <c r="AJ4173">
        <v>1</v>
      </c>
      <c r="AK4173">
        <v>960</v>
      </c>
      <c r="AL4173" s="8"/>
      <c r="AM4173" s="10">
        <f t="shared" si="585"/>
        <v>2020</v>
      </c>
      <c r="AN4173">
        <f t="shared" si="586"/>
        <v>0</v>
      </c>
      <c r="AO4173">
        <f t="shared" si="592"/>
        <v>1</v>
      </c>
      <c r="AP4173">
        <f t="shared" si="587"/>
        <v>0</v>
      </c>
      <c r="AQ4173">
        <f t="shared" si="588"/>
        <v>0</v>
      </c>
      <c r="AR4173">
        <f t="shared" si="589"/>
        <v>1</v>
      </c>
      <c r="AS4173">
        <f t="shared" si="590"/>
        <v>0</v>
      </c>
      <c r="AT4173">
        <f t="shared" si="591"/>
        <v>0</v>
      </c>
      <c r="AU4173">
        <f t="shared" si="591"/>
        <v>0</v>
      </c>
      <c r="AV4173">
        <f t="shared" si="593"/>
        <v>0</v>
      </c>
    </row>
    <row r="4174" spans="1:48" x14ac:dyDescent="0.25">
      <c r="A4174" s="5">
        <v>4245</v>
      </c>
      <c r="B4174" s="5" t="s">
        <v>1836</v>
      </c>
      <c r="C4174" s="5" t="s">
        <v>1837</v>
      </c>
      <c r="D4174" s="6" t="s">
        <v>1838</v>
      </c>
      <c r="E4174">
        <v>20</v>
      </c>
      <c r="F4174" s="7">
        <v>0.41329817289999998</v>
      </c>
      <c r="G4174" s="7">
        <v>0</v>
      </c>
      <c r="H4174" t="s">
        <v>1839</v>
      </c>
      <c r="I4174">
        <v>0</v>
      </c>
      <c r="J4174">
        <v>0</v>
      </c>
      <c r="K4174">
        <v>50000</v>
      </c>
      <c r="L4174" t="s">
        <v>52</v>
      </c>
      <c r="M4174" s="8" t="s">
        <v>86</v>
      </c>
      <c r="N4174" s="8">
        <v>0.5</v>
      </c>
      <c r="O4174">
        <v>0.499999999999999</v>
      </c>
      <c r="P4174" s="9">
        <v>0.86602540378443804</v>
      </c>
      <c r="Q4174">
        <v>7000</v>
      </c>
      <c r="R4174" s="8"/>
      <c r="S4174" s="8" t="s">
        <v>217</v>
      </c>
      <c r="T4174">
        <v>183032</v>
      </c>
      <c r="U4174">
        <v>35282</v>
      </c>
      <c r="V4174">
        <v>209453</v>
      </c>
      <c r="W4174">
        <v>160316</v>
      </c>
      <c r="X4174">
        <v>13855</v>
      </c>
      <c r="Y4174">
        <v>12416</v>
      </c>
      <c r="Z4174">
        <v>103465</v>
      </c>
      <c r="AA4174">
        <v>295474</v>
      </c>
      <c r="AB4174">
        <v>169819</v>
      </c>
      <c r="AC4174">
        <v>12</v>
      </c>
      <c r="AD4174">
        <v>125655</v>
      </c>
      <c r="AE4174">
        <v>2018</v>
      </c>
      <c r="AF4174" t="s">
        <v>126</v>
      </c>
      <c r="AG4174">
        <v>30000</v>
      </c>
      <c r="AH4174" t="s">
        <v>55</v>
      </c>
      <c r="AI4174" t="s">
        <v>56</v>
      </c>
      <c r="AJ4174">
        <v>1</v>
      </c>
      <c r="AK4174">
        <v>2220</v>
      </c>
      <c r="AL4174" s="8" t="s">
        <v>11216</v>
      </c>
      <c r="AM4174" s="10">
        <f t="shared" si="585"/>
        <v>2018</v>
      </c>
      <c r="AN4174">
        <f t="shared" si="586"/>
        <v>1</v>
      </c>
      <c r="AO4174">
        <f t="shared" si="592"/>
        <v>0</v>
      </c>
      <c r="AP4174">
        <f t="shared" si="587"/>
        <v>0</v>
      </c>
      <c r="AQ4174">
        <f t="shared" si="588"/>
        <v>0</v>
      </c>
      <c r="AR4174">
        <f t="shared" si="589"/>
        <v>1</v>
      </c>
      <c r="AS4174">
        <f t="shared" si="590"/>
        <v>0</v>
      </c>
      <c r="AT4174">
        <f t="shared" si="591"/>
        <v>0</v>
      </c>
      <c r="AU4174">
        <f t="shared" si="591"/>
        <v>1</v>
      </c>
      <c r="AV4174" t="str">
        <f t="shared" si="593"/>
        <v>2020-08-19T20:27:47</v>
      </c>
    </row>
    <row r="4175" spans="1:48" x14ac:dyDescent="0.25">
      <c r="A4175" s="5">
        <v>4246</v>
      </c>
      <c r="B4175" s="5" t="s">
        <v>11217</v>
      </c>
      <c r="C4175" s="5" t="s">
        <v>11218</v>
      </c>
      <c r="D4175" s="6" t="s">
        <v>11219</v>
      </c>
      <c r="E4175">
        <v>3</v>
      </c>
      <c r="F4175" s="7">
        <v>0.33940651300000002</v>
      </c>
      <c r="G4175" s="7">
        <v>0</v>
      </c>
      <c r="H4175" t="s">
        <v>11220</v>
      </c>
      <c r="I4175">
        <v>0</v>
      </c>
      <c r="J4175">
        <v>0</v>
      </c>
      <c r="K4175">
        <v>20000</v>
      </c>
      <c r="L4175" t="s">
        <v>52</v>
      </c>
      <c r="M4175" s="8" t="s">
        <v>53</v>
      </c>
      <c r="N4175" s="8">
        <v>0.85714285714285698</v>
      </c>
      <c r="O4175">
        <v>0.14285714285714199</v>
      </c>
      <c r="P4175" s="9">
        <v>0</v>
      </c>
      <c r="Q4175">
        <v>20000</v>
      </c>
      <c r="R4175" s="8"/>
      <c r="S4175" s="8"/>
      <c r="AA4175">
        <v>3143123</v>
      </c>
      <c r="AB4175">
        <v>0</v>
      </c>
      <c r="AC4175">
        <v>12</v>
      </c>
      <c r="AD4175">
        <v>0</v>
      </c>
      <c r="AE4175">
        <v>2011</v>
      </c>
      <c r="AF4175" t="s">
        <v>68</v>
      </c>
      <c r="AG4175">
        <v>5000</v>
      </c>
      <c r="AH4175" t="s">
        <v>55</v>
      </c>
      <c r="AI4175" t="s">
        <v>55</v>
      </c>
      <c r="AJ4175">
        <v>1</v>
      </c>
      <c r="AK4175">
        <v>8640</v>
      </c>
      <c r="AL4175" s="8" t="s">
        <v>11221</v>
      </c>
      <c r="AM4175" s="10">
        <f t="shared" si="585"/>
        <v>2018</v>
      </c>
      <c r="AN4175">
        <f t="shared" si="586"/>
        <v>1</v>
      </c>
      <c r="AO4175">
        <f t="shared" si="592"/>
        <v>0</v>
      </c>
      <c r="AP4175">
        <f t="shared" si="587"/>
        <v>0</v>
      </c>
      <c r="AQ4175">
        <f t="shared" si="588"/>
        <v>1</v>
      </c>
      <c r="AR4175">
        <f t="shared" si="589"/>
        <v>0</v>
      </c>
      <c r="AS4175">
        <f t="shared" si="590"/>
        <v>0</v>
      </c>
      <c r="AT4175">
        <f t="shared" si="591"/>
        <v>0</v>
      </c>
      <c r="AU4175">
        <f t="shared" si="591"/>
        <v>0</v>
      </c>
      <c r="AV4175" t="str">
        <f t="shared" si="593"/>
        <v>2020-08-19T20:29:41</v>
      </c>
    </row>
    <row r="4176" spans="1:48" x14ac:dyDescent="0.25">
      <c r="A4176" s="5">
        <v>4247</v>
      </c>
      <c r="B4176" s="5" t="s">
        <v>11222</v>
      </c>
      <c r="C4176" s="5" t="s">
        <v>11223</v>
      </c>
      <c r="D4176" s="6" t="s">
        <v>11224</v>
      </c>
      <c r="E4176">
        <v>21</v>
      </c>
      <c r="F4176" s="7">
        <v>0.24242459629999999</v>
      </c>
      <c r="G4176" s="7">
        <v>0</v>
      </c>
      <c r="H4176" t="s">
        <v>857</v>
      </c>
      <c r="I4176">
        <v>0</v>
      </c>
      <c r="J4176">
        <v>0</v>
      </c>
      <c r="K4176">
        <v>15000</v>
      </c>
      <c r="L4176" t="s">
        <v>52</v>
      </c>
      <c r="M4176" s="8" t="s">
        <v>86</v>
      </c>
      <c r="N4176" s="8">
        <v>0.64285714285714202</v>
      </c>
      <c r="O4176">
        <v>0.35714285714285698</v>
      </c>
      <c r="P4176" s="9">
        <v>0.86602540378443904</v>
      </c>
      <c r="Q4176">
        <v>15000</v>
      </c>
      <c r="R4176" s="8"/>
      <c r="S4176" s="8" t="s">
        <v>217</v>
      </c>
      <c r="T4176">
        <v>8853077</v>
      </c>
      <c r="U4176">
        <v>1230338</v>
      </c>
      <c r="V4176">
        <v>9880366</v>
      </c>
      <c r="W4176">
        <v>8650027</v>
      </c>
      <c r="X4176">
        <v>0</v>
      </c>
      <c r="Y4176">
        <v>1023379</v>
      </c>
      <c r="Z4176">
        <v>953949</v>
      </c>
      <c r="AA4176">
        <v>0</v>
      </c>
      <c r="AB4176">
        <v>0</v>
      </c>
      <c r="AC4176">
        <v>1</v>
      </c>
      <c r="AD4176">
        <v>0</v>
      </c>
      <c r="AE4176">
        <v>1981</v>
      </c>
      <c r="AF4176" t="s">
        <v>54</v>
      </c>
      <c r="AG4176">
        <v>99800</v>
      </c>
      <c r="AH4176" t="s">
        <v>55</v>
      </c>
      <c r="AI4176" t="s">
        <v>56</v>
      </c>
      <c r="AJ4176">
        <v>1</v>
      </c>
      <c r="AK4176">
        <v>1760</v>
      </c>
      <c r="AL4176" s="8" t="s">
        <v>11225</v>
      </c>
      <c r="AM4176" s="10">
        <f t="shared" si="585"/>
        <v>2017</v>
      </c>
      <c r="AN4176">
        <f t="shared" si="586"/>
        <v>1</v>
      </c>
      <c r="AO4176">
        <f t="shared" si="592"/>
        <v>0</v>
      </c>
      <c r="AP4176">
        <f t="shared" si="587"/>
        <v>0</v>
      </c>
      <c r="AQ4176">
        <f t="shared" si="588"/>
        <v>0</v>
      </c>
      <c r="AR4176">
        <f t="shared" si="589"/>
        <v>1</v>
      </c>
      <c r="AS4176">
        <f t="shared" si="590"/>
        <v>0</v>
      </c>
      <c r="AT4176">
        <f t="shared" si="591"/>
        <v>0</v>
      </c>
      <c r="AU4176">
        <f t="shared" si="591"/>
        <v>1</v>
      </c>
      <c r="AV4176" t="str">
        <f t="shared" si="593"/>
        <v>2020-08-19T20:51:33</v>
      </c>
    </row>
    <row r="4177" spans="1:48" x14ac:dyDescent="0.25">
      <c r="A4177" s="5">
        <v>4248</v>
      </c>
      <c r="B4177" s="5" t="s">
        <v>1625</v>
      </c>
      <c r="C4177" s="5" t="s">
        <v>479</v>
      </c>
      <c r="D4177" s="6" t="s">
        <v>1626</v>
      </c>
      <c r="E4177">
        <v>23</v>
      </c>
      <c r="F4177" s="7">
        <v>0.44835107289999998</v>
      </c>
      <c r="G4177" s="7">
        <v>0</v>
      </c>
      <c r="H4177" t="s">
        <v>1627</v>
      </c>
      <c r="I4177">
        <v>0</v>
      </c>
      <c r="J4177">
        <v>0</v>
      </c>
      <c r="K4177">
        <v>15000</v>
      </c>
      <c r="L4177" t="s">
        <v>52</v>
      </c>
      <c r="M4177" s="8" t="s">
        <v>53</v>
      </c>
      <c r="N4177" s="8">
        <v>0.75</v>
      </c>
      <c r="O4177">
        <v>0.25</v>
      </c>
      <c r="P4177" s="9">
        <v>0.86602540378443804</v>
      </c>
      <c r="Q4177">
        <v>5000</v>
      </c>
      <c r="R4177" s="8"/>
      <c r="S4177" s="8" t="s">
        <v>217</v>
      </c>
      <c r="T4177">
        <v>188039</v>
      </c>
      <c r="U4177">
        <v>36105</v>
      </c>
      <c r="V4177">
        <v>283470</v>
      </c>
      <c r="W4177">
        <v>247365</v>
      </c>
      <c r="X4177">
        <v>0</v>
      </c>
      <c r="Y4177">
        <v>24650</v>
      </c>
      <c r="Z4177">
        <v>83147</v>
      </c>
      <c r="AA4177">
        <v>382300</v>
      </c>
      <c r="AB4177">
        <v>191150</v>
      </c>
      <c r="AC4177">
        <v>12</v>
      </c>
      <c r="AD4177">
        <v>191150</v>
      </c>
      <c r="AE4177">
        <v>2011</v>
      </c>
      <c r="AF4177" t="s">
        <v>68</v>
      </c>
      <c r="AG4177">
        <v>140000</v>
      </c>
      <c r="AH4177" t="s">
        <v>55</v>
      </c>
      <c r="AI4177" t="s">
        <v>55</v>
      </c>
      <c r="AJ4177">
        <v>1</v>
      </c>
      <c r="AK4177">
        <v>1760</v>
      </c>
      <c r="AL4177" s="8" t="s">
        <v>11226</v>
      </c>
      <c r="AM4177" s="10">
        <f t="shared" si="585"/>
        <v>2018</v>
      </c>
      <c r="AN4177">
        <f t="shared" si="586"/>
        <v>1</v>
      </c>
      <c r="AO4177">
        <f t="shared" si="592"/>
        <v>0</v>
      </c>
      <c r="AP4177">
        <f t="shared" si="587"/>
        <v>0</v>
      </c>
      <c r="AQ4177">
        <f t="shared" si="588"/>
        <v>1</v>
      </c>
      <c r="AR4177">
        <f t="shared" si="589"/>
        <v>0</v>
      </c>
      <c r="AS4177">
        <f t="shared" si="590"/>
        <v>0</v>
      </c>
      <c r="AT4177">
        <f t="shared" si="591"/>
        <v>0</v>
      </c>
      <c r="AU4177">
        <f t="shared" si="591"/>
        <v>0</v>
      </c>
      <c r="AV4177" t="str">
        <f t="shared" si="593"/>
        <v>2020-08-19T20:52:22</v>
      </c>
    </row>
    <row r="4178" spans="1:48" x14ac:dyDescent="0.25">
      <c r="A4178" s="5">
        <v>4249</v>
      </c>
      <c r="B4178" s="5" t="s">
        <v>746</v>
      </c>
      <c r="C4178" s="5" t="s">
        <v>747</v>
      </c>
      <c r="D4178" s="6" t="s">
        <v>748</v>
      </c>
      <c r="E4178">
        <v>30</v>
      </c>
      <c r="F4178" s="7">
        <v>0.31604899600000003</v>
      </c>
      <c r="G4178" s="7">
        <v>0</v>
      </c>
      <c r="H4178" t="s">
        <v>749</v>
      </c>
      <c r="I4178">
        <v>32</v>
      </c>
      <c r="J4178">
        <v>8300</v>
      </c>
      <c r="K4178">
        <v>150000</v>
      </c>
      <c r="L4178" t="s">
        <v>52</v>
      </c>
      <c r="M4178" s="8" t="s">
        <v>86</v>
      </c>
      <c r="N4178" s="8">
        <v>0.51785714285714202</v>
      </c>
      <c r="O4178">
        <v>0.48214285714285698</v>
      </c>
      <c r="P4178" s="9">
        <v>0</v>
      </c>
      <c r="Q4178">
        <v>130000</v>
      </c>
      <c r="R4178" s="8"/>
      <c r="S4178" s="8" t="s">
        <v>329</v>
      </c>
      <c r="T4178">
        <v>3316100</v>
      </c>
      <c r="U4178">
        <v>1845792</v>
      </c>
      <c r="V4178">
        <v>3360028</v>
      </c>
      <c r="W4178">
        <v>1148381</v>
      </c>
      <c r="X4178">
        <v>49500</v>
      </c>
      <c r="Y4178">
        <v>2415975</v>
      </c>
      <c r="Z4178">
        <v>306079</v>
      </c>
      <c r="AA4178">
        <v>11753319</v>
      </c>
      <c r="AB4178">
        <v>4543390</v>
      </c>
      <c r="AC4178">
        <v>12</v>
      </c>
      <c r="AD4178">
        <v>7209929</v>
      </c>
      <c r="AE4178">
        <v>2017</v>
      </c>
      <c r="AF4178" t="s">
        <v>126</v>
      </c>
      <c r="AG4178">
        <v>100000</v>
      </c>
      <c r="AH4178" t="s">
        <v>55</v>
      </c>
      <c r="AI4178" t="s">
        <v>56</v>
      </c>
      <c r="AJ4178">
        <v>1</v>
      </c>
      <c r="AK4178">
        <v>19749</v>
      </c>
      <c r="AL4178" s="8" t="s">
        <v>11227</v>
      </c>
      <c r="AM4178" s="10">
        <f t="shared" si="585"/>
        <v>2019</v>
      </c>
      <c r="AN4178">
        <f t="shared" si="586"/>
        <v>1</v>
      </c>
      <c r="AO4178">
        <f t="shared" si="592"/>
        <v>0</v>
      </c>
      <c r="AP4178">
        <f t="shared" si="587"/>
        <v>0</v>
      </c>
      <c r="AQ4178">
        <f t="shared" si="588"/>
        <v>0</v>
      </c>
      <c r="AR4178">
        <f t="shared" si="589"/>
        <v>1</v>
      </c>
      <c r="AS4178">
        <f t="shared" si="590"/>
        <v>0</v>
      </c>
      <c r="AT4178">
        <f t="shared" si="591"/>
        <v>0</v>
      </c>
      <c r="AU4178">
        <f t="shared" si="591"/>
        <v>1</v>
      </c>
      <c r="AV4178" t="str">
        <f t="shared" si="593"/>
        <v>2020-08-20T13:24:04</v>
      </c>
    </row>
    <row r="4179" spans="1:48" x14ac:dyDescent="0.25">
      <c r="A4179" s="5">
        <v>4250</v>
      </c>
      <c r="B4179" s="5" t="s">
        <v>11228</v>
      </c>
      <c r="C4179" s="5" t="s">
        <v>11229</v>
      </c>
      <c r="D4179" s="6" t="s">
        <v>11230</v>
      </c>
      <c r="E4179">
        <v>6</v>
      </c>
      <c r="F4179" s="7">
        <v>0.64383110320000003</v>
      </c>
      <c r="G4179" s="7">
        <v>0</v>
      </c>
      <c r="H4179" t="s">
        <v>11231</v>
      </c>
      <c r="I4179">
        <v>46</v>
      </c>
      <c r="J4179">
        <v>13480</v>
      </c>
      <c r="K4179">
        <v>35000</v>
      </c>
      <c r="L4179" t="s">
        <v>52</v>
      </c>
      <c r="M4179" s="8" t="s">
        <v>86</v>
      </c>
      <c r="N4179" s="8">
        <v>0.64285714285714202</v>
      </c>
      <c r="O4179">
        <v>0.35714285714285698</v>
      </c>
      <c r="P4179" s="9">
        <v>0</v>
      </c>
      <c r="Q4179">
        <v>25000</v>
      </c>
      <c r="R4179" s="8"/>
      <c r="S4179" s="8"/>
      <c r="AA4179">
        <v>1339251</v>
      </c>
      <c r="AB4179">
        <v>0</v>
      </c>
      <c r="AC4179">
        <v>12</v>
      </c>
      <c r="AD4179">
        <v>0</v>
      </c>
      <c r="AE4179">
        <v>2010</v>
      </c>
      <c r="AF4179" t="s">
        <v>68</v>
      </c>
      <c r="AG4179">
        <v>500000</v>
      </c>
      <c r="AH4179" t="s">
        <v>55</v>
      </c>
      <c r="AI4179" t="s">
        <v>56</v>
      </c>
      <c r="AJ4179">
        <v>1</v>
      </c>
      <c r="AK4179">
        <v>43200</v>
      </c>
      <c r="AL4179" s="8" t="s">
        <v>11232</v>
      </c>
      <c r="AM4179" s="10">
        <f t="shared" si="585"/>
        <v>2018</v>
      </c>
      <c r="AN4179">
        <f t="shared" si="586"/>
        <v>1</v>
      </c>
      <c r="AO4179">
        <f t="shared" si="592"/>
        <v>0</v>
      </c>
      <c r="AP4179">
        <f t="shared" si="587"/>
        <v>0</v>
      </c>
      <c r="AQ4179">
        <f t="shared" si="588"/>
        <v>0</v>
      </c>
      <c r="AR4179">
        <f t="shared" si="589"/>
        <v>1</v>
      </c>
      <c r="AS4179">
        <f t="shared" si="590"/>
        <v>0</v>
      </c>
      <c r="AT4179">
        <f t="shared" si="591"/>
        <v>0</v>
      </c>
      <c r="AU4179">
        <f t="shared" si="591"/>
        <v>1</v>
      </c>
      <c r="AV4179" t="str">
        <f t="shared" si="593"/>
        <v>2020-08-20T13:47:48</v>
      </c>
    </row>
    <row r="4180" spans="1:48" x14ac:dyDescent="0.25">
      <c r="A4180" s="5">
        <v>4251</v>
      </c>
      <c r="B4180" s="5" t="s">
        <v>11233</v>
      </c>
      <c r="C4180" s="5" t="s">
        <v>11234</v>
      </c>
      <c r="D4180" s="6" t="s">
        <v>11235</v>
      </c>
      <c r="E4180">
        <v>0</v>
      </c>
      <c r="F4180" s="7">
        <v>0</v>
      </c>
      <c r="G4180" s="7">
        <v>0</v>
      </c>
      <c r="H4180" t="s">
        <v>5680</v>
      </c>
      <c r="I4180">
        <v>0</v>
      </c>
      <c r="J4180">
        <v>0</v>
      </c>
      <c r="K4180">
        <v>1000000</v>
      </c>
      <c r="L4180" t="s">
        <v>52</v>
      </c>
      <c r="M4180" s="8" t="s">
        <v>63</v>
      </c>
      <c r="N4180" s="8">
        <v>0.94642857142857095</v>
      </c>
      <c r="O4180">
        <v>5.3571428571428499E-2</v>
      </c>
      <c r="P4180" s="9">
        <v>0</v>
      </c>
      <c r="Q4180">
        <v>1000000</v>
      </c>
      <c r="R4180" s="8"/>
      <c r="S4180" s="8" t="s">
        <v>329</v>
      </c>
      <c r="T4180">
        <v>123652545</v>
      </c>
      <c r="U4180">
        <v>92788588</v>
      </c>
      <c r="V4180">
        <v>12584064</v>
      </c>
      <c r="W4180">
        <v>26202813</v>
      </c>
      <c r="X4180">
        <v>0</v>
      </c>
      <c r="Y4180">
        <v>66497451</v>
      </c>
      <c r="Z4180">
        <v>0</v>
      </c>
      <c r="AA4180">
        <v>201782206</v>
      </c>
      <c r="AB4180">
        <v>38274035</v>
      </c>
      <c r="AC4180">
        <v>12</v>
      </c>
      <c r="AD4180">
        <v>163508171</v>
      </c>
      <c r="AE4180">
        <v>1973</v>
      </c>
      <c r="AF4180" t="s">
        <v>54</v>
      </c>
      <c r="AG4180">
        <v>0</v>
      </c>
      <c r="AH4180" t="s">
        <v>55</v>
      </c>
      <c r="AI4180" t="s">
        <v>55</v>
      </c>
      <c r="AJ4180">
        <v>0</v>
      </c>
      <c r="AK4180">
        <v>7468254</v>
      </c>
      <c r="AL4180" s="8" t="s">
        <v>11236</v>
      </c>
      <c r="AM4180" s="10">
        <f t="shared" si="585"/>
        <v>1</v>
      </c>
      <c r="AN4180">
        <f t="shared" si="586"/>
        <v>1</v>
      </c>
      <c r="AO4180">
        <f t="shared" si="592"/>
        <v>0</v>
      </c>
      <c r="AP4180">
        <f t="shared" si="587"/>
        <v>1</v>
      </c>
      <c r="AQ4180">
        <f t="shared" si="588"/>
        <v>0</v>
      </c>
      <c r="AR4180">
        <f t="shared" si="589"/>
        <v>0</v>
      </c>
      <c r="AS4180">
        <f t="shared" si="590"/>
        <v>0</v>
      </c>
      <c r="AT4180">
        <f t="shared" si="591"/>
        <v>0</v>
      </c>
      <c r="AU4180">
        <f t="shared" si="591"/>
        <v>0</v>
      </c>
      <c r="AV4180" t="str">
        <f t="shared" si="593"/>
        <v>2020-08-20T12:23:15</v>
      </c>
    </row>
    <row r="4181" spans="1:48" x14ac:dyDescent="0.25">
      <c r="A4181" s="5">
        <v>4252</v>
      </c>
      <c r="B4181" s="5" t="s">
        <v>10131</v>
      </c>
      <c r="C4181" s="5" t="s">
        <v>10132</v>
      </c>
      <c r="D4181" s="6" t="s">
        <v>10133</v>
      </c>
      <c r="E4181">
        <v>0</v>
      </c>
      <c r="F4181" s="7">
        <v>0.5121195341</v>
      </c>
      <c r="G4181" s="7">
        <v>0</v>
      </c>
      <c r="H4181" t="s">
        <v>10134</v>
      </c>
      <c r="I4181">
        <v>220</v>
      </c>
      <c r="J4181">
        <v>129146</v>
      </c>
      <c r="K4181">
        <v>100000</v>
      </c>
      <c r="L4181" t="s">
        <v>52</v>
      </c>
      <c r="M4181" s="8" t="s">
        <v>63</v>
      </c>
      <c r="N4181" s="8">
        <v>0.89285714285714202</v>
      </c>
      <c r="O4181">
        <v>0.107142857142857</v>
      </c>
      <c r="P4181" s="9">
        <v>0</v>
      </c>
      <c r="Q4181">
        <v>100000</v>
      </c>
      <c r="R4181" s="8"/>
      <c r="S4181" s="8" t="s">
        <v>3684</v>
      </c>
      <c r="T4181">
        <v>96719000</v>
      </c>
      <c r="U4181">
        <v>70604000</v>
      </c>
      <c r="V4181">
        <v>121270000</v>
      </c>
      <c r="W4181">
        <v>16046000</v>
      </c>
      <c r="X4181">
        <v>33856000</v>
      </c>
      <c r="Y4181">
        <v>59437000</v>
      </c>
      <c r="Z4181">
        <v>23453000</v>
      </c>
      <c r="AA4181">
        <v>279279000</v>
      </c>
      <c r="AB4181">
        <v>60302000</v>
      </c>
      <c r="AC4181">
        <v>12</v>
      </c>
      <c r="AD4181">
        <v>218977000</v>
      </c>
      <c r="AE4181">
        <v>1998</v>
      </c>
      <c r="AF4181" t="s">
        <v>54</v>
      </c>
      <c r="AG4181">
        <v>27086664</v>
      </c>
      <c r="AH4181" t="s">
        <v>55</v>
      </c>
      <c r="AI4181" t="s">
        <v>55</v>
      </c>
      <c r="AJ4181">
        <v>1</v>
      </c>
      <c r="AK4181">
        <v>3826140</v>
      </c>
      <c r="AL4181" s="8" t="s">
        <v>11237</v>
      </c>
      <c r="AM4181" s="10">
        <f t="shared" si="585"/>
        <v>2020</v>
      </c>
      <c r="AN4181">
        <f t="shared" si="586"/>
        <v>1</v>
      </c>
      <c r="AO4181">
        <f t="shared" si="592"/>
        <v>0</v>
      </c>
      <c r="AP4181">
        <f t="shared" si="587"/>
        <v>1</v>
      </c>
      <c r="AQ4181">
        <f t="shared" si="588"/>
        <v>0</v>
      </c>
      <c r="AR4181">
        <f t="shared" si="589"/>
        <v>0</v>
      </c>
      <c r="AS4181">
        <f t="shared" si="590"/>
        <v>0</v>
      </c>
      <c r="AT4181">
        <f t="shared" si="591"/>
        <v>0</v>
      </c>
      <c r="AU4181">
        <f t="shared" si="591"/>
        <v>0</v>
      </c>
      <c r="AV4181" t="str">
        <f t="shared" si="593"/>
        <v>2020-08-20T13:55:53</v>
      </c>
    </row>
    <row r="4182" spans="1:48" x14ac:dyDescent="0.25">
      <c r="A4182" s="5">
        <v>4253</v>
      </c>
      <c r="B4182" s="5" t="s">
        <v>8184</v>
      </c>
      <c r="C4182" s="5" t="s">
        <v>8185</v>
      </c>
      <c r="D4182" s="6" t="s">
        <v>8186</v>
      </c>
      <c r="E4182">
        <v>3</v>
      </c>
      <c r="F4182" s="7">
        <v>0.44180160709999999</v>
      </c>
      <c r="G4182" s="7">
        <v>0</v>
      </c>
      <c r="H4182" t="s">
        <v>322</v>
      </c>
      <c r="I4182">
        <v>21</v>
      </c>
      <c r="J4182">
        <v>1839.95</v>
      </c>
      <c r="K4182">
        <v>30000</v>
      </c>
      <c r="L4182" t="s">
        <v>52</v>
      </c>
      <c r="M4182" s="8" t="s">
        <v>86</v>
      </c>
      <c r="N4182" s="8">
        <v>0.53571428571428503</v>
      </c>
      <c r="O4182">
        <v>0.46428571428571402</v>
      </c>
      <c r="P4182" s="9">
        <v>0</v>
      </c>
      <c r="Q4182">
        <v>10000</v>
      </c>
      <c r="R4182" s="8"/>
      <c r="S4182" s="8"/>
      <c r="AA4182">
        <v>618847</v>
      </c>
      <c r="AB4182">
        <v>0</v>
      </c>
      <c r="AC4182">
        <v>12</v>
      </c>
      <c r="AD4182">
        <v>0</v>
      </c>
      <c r="AE4182">
        <v>2019</v>
      </c>
      <c r="AF4182" t="s">
        <v>126</v>
      </c>
      <c r="AG4182">
        <v>99800</v>
      </c>
      <c r="AH4182" t="s">
        <v>55</v>
      </c>
      <c r="AI4182" t="s">
        <v>56</v>
      </c>
      <c r="AJ4182">
        <v>1</v>
      </c>
      <c r="AK4182">
        <v>50600</v>
      </c>
      <c r="AL4182" s="8" t="s">
        <v>11238</v>
      </c>
      <c r="AM4182" s="10">
        <f t="shared" si="585"/>
        <v>2019</v>
      </c>
      <c r="AN4182">
        <f t="shared" si="586"/>
        <v>1</v>
      </c>
      <c r="AO4182">
        <f t="shared" si="592"/>
        <v>0</v>
      </c>
      <c r="AP4182">
        <f t="shared" si="587"/>
        <v>0</v>
      </c>
      <c r="AQ4182">
        <f t="shared" si="588"/>
        <v>0</v>
      </c>
      <c r="AR4182">
        <f t="shared" si="589"/>
        <v>1</v>
      </c>
      <c r="AS4182">
        <f t="shared" si="590"/>
        <v>0</v>
      </c>
      <c r="AT4182">
        <f t="shared" si="591"/>
        <v>0</v>
      </c>
      <c r="AU4182">
        <f t="shared" si="591"/>
        <v>1</v>
      </c>
      <c r="AV4182" t="str">
        <f t="shared" si="593"/>
        <v>2020-08-20T14:20:17</v>
      </c>
    </row>
    <row r="4183" spans="1:48" x14ac:dyDescent="0.25">
      <c r="A4183" s="5">
        <v>4254</v>
      </c>
      <c r="B4183" s="5" t="s">
        <v>3006</v>
      </c>
      <c r="C4183" s="5" t="s">
        <v>3007</v>
      </c>
      <c r="D4183" s="6" t="s">
        <v>3008</v>
      </c>
      <c r="E4183">
        <v>3</v>
      </c>
      <c r="F4183" s="7">
        <v>0.52152734300000003</v>
      </c>
      <c r="G4183" s="7">
        <v>0</v>
      </c>
      <c r="H4183" t="s">
        <v>3009</v>
      </c>
      <c r="I4183">
        <v>39</v>
      </c>
      <c r="J4183">
        <v>205163.37</v>
      </c>
      <c r="K4183">
        <v>320000</v>
      </c>
      <c r="L4183" t="s">
        <v>52</v>
      </c>
      <c r="M4183" s="8" t="s">
        <v>53</v>
      </c>
      <c r="N4183" s="8">
        <v>0.80357142857142805</v>
      </c>
      <c r="O4183">
        <v>0.19642857142857101</v>
      </c>
      <c r="P4183" s="9">
        <v>0</v>
      </c>
      <c r="Q4183">
        <v>320000</v>
      </c>
      <c r="R4183" s="8"/>
      <c r="S4183" s="8" t="s">
        <v>3684</v>
      </c>
      <c r="T4183">
        <v>82761826</v>
      </c>
      <c r="U4183">
        <v>28571277</v>
      </c>
      <c r="V4183">
        <v>84342494</v>
      </c>
      <c r="W4183">
        <v>55771217</v>
      </c>
      <c r="X4183">
        <v>3579402</v>
      </c>
      <c r="Y4183">
        <v>18042651</v>
      </c>
      <c r="Z4183">
        <v>56893444</v>
      </c>
      <c r="AA4183">
        <v>215155533</v>
      </c>
      <c r="AB4183">
        <v>68069316</v>
      </c>
      <c r="AC4183">
        <v>12</v>
      </c>
      <c r="AD4183">
        <v>147086217</v>
      </c>
      <c r="AE4183">
        <v>2018</v>
      </c>
      <c r="AF4183" t="s">
        <v>126</v>
      </c>
      <c r="AG4183">
        <v>40200000</v>
      </c>
      <c r="AH4183" t="s">
        <v>55</v>
      </c>
      <c r="AI4183" t="s">
        <v>55</v>
      </c>
      <c r="AJ4183">
        <v>1</v>
      </c>
      <c r="AK4183">
        <v>97000</v>
      </c>
      <c r="AL4183" s="8" t="s">
        <v>11239</v>
      </c>
      <c r="AM4183" s="10">
        <f t="shared" si="585"/>
        <v>2018</v>
      </c>
      <c r="AN4183">
        <f t="shared" si="586"/>
        <v>1</v>
      </c>
      <c r="AO4183">
        <f t="shared" si="592"/>
        <v>0</v>
      </c>
      <c r="AP4183">
        <f t="shared" si="587"/>
        <v>0</v>
      </c>
      <c r="AQ4183">
        <f t="shared" si="588"/>
        <v>1</v>
      </c>
      <c r="AR4183">
        <f t="shared" si="589"/>
        <v>0</v>
      </c>
      <c r="AS4183">
        <f t="shared" si="590"/>
        <v>0</v>
      </c>
      <c r="AT4183">
        <f t="shared" si="591"/>
        <v>0</v>
      </c>
      <c r="AU4183">
        <f t="shared" si="591"/>
        <v>0</v>
      </c>
      <c r="AV4183" t="str">
        <f t="shared" si="593"/>
        <v>2020-08-20T14:18:50</v>
      </c>
    </row>
    <row r="4184" spans="1:48" x14ac:dyDescent="0.25">
      <c r="A4184" s="5">
        <v>4255</v>
      </c>
      <c r="B4184" s="5" t="s">
        <v>5311</v>
      </c>
      <c r="C4184" s="5" t="s">
        <v>5312</v>
      </c>
      <c r="D4184" s="6" t="s">
        <v>5313</v>
      </c>
      <c r="E4184">
        <v>32</v>
      </c>
      <c r="F4184" s="7">
        <v>0.3787503216</v>
      </c>
      <c r="G4184" s="7">
        <v>0</v>
      </c>
      <c r="H4184" t="s">
        <v>5314</v>
      </c>
      <c r="I4184">
        <v>38</v>
      </c>
      <c r="J4184">
        <v>537860.61</v>
      </c>
      <c r="K4184">
        <v>1100000</v>
      </c>
      <c r="L4184" t="s">
        <v>52</v>
      </c>
      <c r="M4184" s="8" t="s">
        <v>53</v>
      </c>
      <c r="N4184" s="8">
        <v>0.69642857142857095</v>
      </c>
      <c r="O4184">
        <v>0.30357142857142799</v>
      </c>
      <c r="P4184" s="9">
        <v>0.89807521600198403</v>
      </c>
      <c r="Q4184">
        <v>1100000</v>
      </c>
      <c r="R4184" s="8"/>
      <c r="S4184" s="8" t="s">
        <v>7824</v>
      </c>
      <c r="T4184">
        <v>20992597</v>
      </c>
      <c r="U4184">
        <v>17556217</v>
      </c>
      <c r="V4184">
        <v>21354924</v>
      </c>
      <c r="W4184">
        <v>525694</v>
      </c>
      <c r="X4184">
        <v>3250224</v>
      </c>
      <c r="Y4184">
        <v>12439533</v>
      </c>
      <c r="Z4184">
        <v>7290910</v>
      </c>
      <c r="AA4184">
        <v>7848906</v>
      </c>
      <c r="AB4184">
        <v>1268634</v>
      </c>
      <c r="AC4184">
        <v>1</v>
      </c>
      <c r="AD4184">
        <v>6580272</v>
      </c>
      <c r="AE4184">
        <v>2010</v>
      </c>
      <c r="AF4184" t="s">
        <v>68</v>
      </c>
      <c r="AG4184">
        <v>500000</v>
      </c>
      <c r="AH4184" t="s">
        <v>55</v>
      </c>
      <c r="AI4184" t="s">
        <v>55</v>
      </c>
      <c r="AJ4184">
        <v>0.99632706950000005</v>
      </c>
      <c r="AK4184">
        <v>2805403</v>
      </c>
      <c r="AL4184" s="8" t="s">
        <v>11240</v>
      </c>
      <c r="AM4184" s="10">
        <f t="shared" si="585"/>
        <v>2011</v>
      </c>
      <c r="AN4184">
        <f t="shared" si="586"/>
        <v>1</v>
      </c>
      <c r="AO4184">
        <f t="shared" si="592"/>
        <v>0</v>
      </c>
      <c r="AP4184">
        <f t="shared" si="587"/>
        <v>0</v>
      </c>
      <c r="AQ4184">
        <f t="shared" si="588"/>
        <v>1</v>
      </c>
      <c r="AR4184">
        <f t="shared" si="589"/>
        <v>0</v>
      </c>
      <c r="AS4184">
        <f t="shared" si="590"/>
        <v>0</v>
      </c>
      <c r="AT4184">
        <f t="shared" si="591"/>
        <v>0</v>
      </c>
      <c r="AU4184">
        <f t="shared" si="591"/>
        <v>0</v>
      </c>
      <c r="AV4184" t="str">
        <f t="shared" si="593"/>
        <v>2020-08-20T14:02:45</v>
      </c>
    </row>
    <row r="4185" spans="1:48" x14ac:dyDescent="0.25">
      <c r="A4185" s="5">
        <v>4256</v>
      </c>
      <c r="B4185" s="5" t="s">
        <v>4342</v>
      </c>
      <c r="C4185" s="5" t="s">
        <v>4343</v>
      </c>
      <c r="D4185" s="6" t="s">
        <v>4344</v>
      </c>
      <c r="E4185">
        <v>4</v>
      </c>
      <c r="F4185" s="7">
        <v>0</v>
      </c>
      <c r="G4185" s="7"/>
      <c r="H4185" t="s">
        <v>4345</v>
      </c>
      <c r="I4185">
        <v>0</v>
      </c>
      <c r="J4185">
        <v>0</v>
      </c>
      <c r="K4185">
        <v>600000</v>
      </c>
      <c r="L4185" t="s">
        <v>52</v>
      </c>
      <c r="M4185" s="8" t="s">
        <v>53</v>
      </c>
      <c r="N4185" s="8">
        <v>0.80357142857142805</v>
      </c>
      <c r="O4185">
        <v>0.19642857142857101</v>
      </c>
      <c r="P4185" s="9">
        <v>0</v>
      </c>
      <c r="Q4185">
        <v>270000</v>
      </c>
      <c r="R4185" s="8"/>
      <c r="S4185" s="8" t="s">
        <v>3684</v>
      </c>
      <c r="T4185">
        <v>4384743</v>
      </c>
      <c r="U4185">
        <v>2075748</v>
      </c>
      <c r="V4185">
        <v>5524638</v>
      </c>
      <c r="W4185">
        <v>3448889</v>
      </c>
      <c r="X4185">
        <v>697692</v>
      </c>
      <c r="Y4185">
        <v>2720899</v>
      </c>
      <c r="Z4185">
        <v>1001284</v>
      </c>
      <c r="AA4185">
        <v>13620715</v>
      </c>
      <c r="AB4185">
        <v>7685998</v>
      </c>
      <c r="AC4185">
        <v>12</v>
      </c>
      <c r="AD4185">
        <v>5934717</v>
      </c>
      <c r="AE4185">
        <v>2010</v>
      </c>
      <c r="AF4185" t="s">
        <v>68</v>
      </c>
      <c r="AG4185">
        <v>1000000</v>
      </c>
      <c r="AH4185" t="s">
        <v>55</v>
      </c>
      <c r="AI4185" t="s">
        <v>55</v>
      </c>
      <c r="AJ4185">
        <v>0</v>
      </c>
      <c r="AK4185">
        <v>83669</v>
      </c>
      <c r="AL4185" s="8" t="s">
        <v>11241</v>
      </c>
      <c r="AM4185" s="10">
        <f t="shared" si="585"/>
        <v>2017</v>
      </c>
      <c r="AN4185">
        <f t="shared" si="586"/>
        <v>1</v>
      </c>
      <c r="AO4185">
        <f t="shared" si="592"/>
        <v>0</v>
      </c>
      <c r="AP4185">
        <f t="shared" si="587"/>
        <v>0</v>
      </c>
      <c r="AQ4185">
        <f t="shared" si="588"/>
        <v>1</v>
      </c>
      <c r="AR4185">
        <f t="shared" si="589"/>
        <v>0</v>
      </c>
      <c r="AS4185">
        <f t="shared" si="590"/>
        <v>0</v>
      </c>
      <c r="AT4185">
        <f t="shared" si="591"/>
        <v>0</v>
      </c>
      <c r="AU4185">
        <f t="shared" si="591"/>
        <v>0</v>
      </c>
      <c r="AV4185" t="str">
        <f t="shared" si="593"/>
        <v>2020-08-20T17:17:01</v>
      </c>
    </row>
    <row r="4186" spans="1:48" x14ac:dyDescent="0.25">
      <c r="A4186" s="5">
        <v>4257</v>
      </c>
      <c r="B4186" s="5" t="s">
        <v>3773</v>
      </c>
      <c r="C4186" s="5" t="s">
        <v>3774</v>
      </c>
      <c r="D4186" s="6" t="s">
        <v>3775</v>
      </c>
      <c r="E4186">
        <v>0</v>
      </c>
      <c r="F4186" s="7">
        <v>0</v>
      </c>
      <c r="G4186" s="7"/>
      <c r="H4186" t="s">
        <v>3776</v>
      </c>
      <c r="I4186">
        <v>0</v>
      </c>
      <c r="J4186">
        <v>0</v>
      </c>
      <c r="K4186">
        <v>15000</v>
      </c>
      <c r="L4186" t="s">
        <v>52</v>
      </c>
      <c r="M4186" s="8" t="s">
        <v>53</v>
      </c>
      <c r="N4186" s="8">
        <v>0.85714285714285698</v>
      </c>
      <c r="O4186">
        <v>0.14285714285714199</v>
      </c>
      <c r="P4186" s="9">
        <v>0.86602540378443904</v>
      </c>
      <c r="Q4186">
        <v>15000</v>
      </c>
      <c r="R4186" s="8"/>
      <c r="S4186" s="8"/>
      <c r="AA4186">
        <v>35200469</v>
      </c>
      <c r="AB4186">
        <v>0</v>
      </c>
      <c r="AC4186">
        <v>12</v>
      </c>
      <c r="AD4186">
        <v>0</v>
      </c>
      <c r="AE4186">
        <v>1991</v>
      </c>
      <c r="AF4186" t="s">
        <v>54</v>
      </c>
      <c r="AG4186">
        <v>1000000</v>
      </c>
      <c r="AH4186" t="s">
        <v>55</v>
      </c>
      <c r="AI4186" t="s">
        <v>55</v>
      </c>
      <c r="AJ4186">
        <v>0</v>
      </c>
      <c r="AK4186">
        <v>2027723</v>
      </c>
      <c r="AL4186" s="8" t="s">
        <v>11242</v>
      </c>
      <c r="AM4186" s="10">
        <f t="shared" si="585"/>
        <v>2017</v>
      </c>
      <c r="AN4186">
        <f t="shared" si="586"/>
        <v>1</v>
      </c>
      <c r="AO4186">
        <f t="shared" si="592"/>
        <v>0</v>
      </c>
      <c r="AP4186">
        <f t="shared" si="587"/>
        <v>0</v>
      </c>
      <c r="AQ4186">
        <f t="shared" si="588"/>
        <v>1</v>
      </c>
      <c r="AR4186">
        <f t="shared" si="589"/>
        <v>0</v>
      </c>
      <c r="AS4186">
        <f t="shared" si="590"/>
        <v>0</v>
      </c>
      <c r="AT4186">
        <f t="shared" si="591"/>
        <v>0</v>
      </c>
      <c r="AU4186">
        <f t="shared" si="591"/>
        <v>0</v>
      </c>
      <c r="AV4186" t="str">
        <f t="shared" si="593"/>
        <v>2020-08-20T14:21:34</v>
      </c>
    </row>
    <row r="4187" spans="1:48" x14ac:dyDescent="0.25">
      <c r="A4187" s="5">
        <v>4258</v>
      </c>
      <c r="B4187" s="5" t="s">
        <v>4437</v>
      </c>
      <c r="C4187" s="5" t="s">
        <v>4438</v>
      </c>
      <c r="D4187" s="6" t="s">
        <v>4439</v>
      </c>
      <c r="E4187">
        <v>24</v>
      </c>
      <c r="F4187" s="7">
        <v>0.48499399479999999</v>
      </c>
      <c r="G4187" s="7">
        <v>0</v>
      </c>
      <c r="H4187" t="s">
        <v>4440</v>
      </c>
      <c r="I4187">
        <v>0</v>
      </c>
      <c r="J4187">
        <v>0</v>
      </c>
      <c r="K4187">
        <v>5000</v>
      </c>
      <c r="L4187" t="s">
        <v>52</v>
      </c>
      <c r="M4187" s="8" t="s">
        <v>86</v>
      </c>
      <c r="N4187" s="8">
        <v>0.64285714285714202</v>
      </c>
      <c r="O4187">
        <v>0.35714285714285698</v>
      </c>
      <c r="P4187" s="9">
        <v>0.86602540378443904</v>
      </c>
      <c r="Q4187">
        <v>5000</v>
      </c>
      <c r="R4187" s="8"/>
      <c r="S4187" s="8" t="s">
        <v>217</v>
      </c>
      <c r="T4187">
        <v>2248984</v>
      </c>
      <c r="U4187">
        <v>5312716</v>
      </c>
      <c r="V4187">
        <v>8817343</v>
      </c>
      <c r="W4187">
        <v>-28300</v>
      </c>
      <c r="X4187">
        <v>171018</v>
      </c>
      <c r="Y4187">
        <v>1923444</v>
      </c>
      <c r="Z4187">
        <v>264137</v>
      </c>
      <c r="AA4187">
        <v>6137470</v>
      </c>
      <c r="AB4187">
        <v>2296995</v>
      </c>
      <c r="AC4187">
        <v>12</v>
      </c>
      <c r="AD4187">
        <v>3840475</v>
      </c>
      <c r="AE4187">
        <v>2000</v>
      </c>
      <c r="AF4187" t="s">
        <v>54</v>
      </c>
      <c r="AG4187">
        <v>50000</v>
      </c>
      <c r="AH4187" t="s">
        <v>55</v>
      </c>
      <c r="AI4187" t="s">
        <v>55</v>
      </c>
      <c r="AJ4187">
        <v>1</v>
      </c>
      <c r="AK4187">
        <v>137112</v>
      </c>
      <c r="AL4187" s="8" t="s">
        <v>11243</v>
      </c>
      <c r="AM4187" s="10">
        <f t="shared" si="585"/>
        <v>2006</v>
      </c>
      <c r="AN4187">
        <f t="shared" si="586"/>
        <v>1</v>
      </c>
      <c r="AO4187">
        <f t="shared" si="592"/>
        <v>0</v>
      </c>
      <c r="AP4187">
        <f t="shared" si="587"/>
        <v>0</v>
      </c>
      <c r="AQ4187">
        <f t="shared" si="588"/>
        <v>0</v>
      </c>
      <c r="AR4187">
        <f t="shared" si="589"/>
        <v>1</v>
      </c>
      <c r="AS4187">
        <f t="shared" si="590"/>
        <v>0</v>
      </c>
      <c r="AT4187">
        <f t="shared" si="591"/>
        <v>0</v>
      </c>
      <c r="AU4187">
        <f t="shared" si="591"/>
        <v>0</v>
      </c>
      <c r="AV4187" t="str">
        <f t="shared" si="593"/>
        <v>2020-08-20T15:33:06</v>
      </c>
    </row>
    <row r="4188" spans="1:48" x14ac:dyDescent="0.25">
      <c r="A4188" s="5">
        <v>4259</v>
      </c>
      <c r="B4188" s="5" t="s">
        <v>3705</v>
      </c>
      <c r="C4188" s="5" t="s">
        <v>4438</v>
      </c>
      <c r="D4188" s="6" t="s">
        <v>4442</v>
      </c>
      <c r="E4188">
        <v>20</v>
      </c>
      <c r="F4188" s="7">
        <v>0.45997763489999999</v>
      </c>
      <c r="G4188" s="7">
        <v>0</v>
      </c>
      <c r="H4188" t="s">
        <v>2703</v>
      </c>
      <c r="I4188">
        <v>0</v>
      </c>
      <c r="J4188">
        <v>0</v>
      </c>
      <c r="K4188">
        <v>5000</v>
      </c>
      <c r="L4188" t="s">
        <v>52</v>
      </c>
      <c r="M4188" s="8" t="s">
        <v>86</v>
      </c>
      <c r="N4188" s="8">
        <v>0.64285714285714202</v>
      </c>
      <c r="O4188">
        <v>0.35714285714285698</v>
      </c>
      <c r="P4188" s="9">
        <v>0.98144909839004102</v>
      </c>
      <c r="Q4188">
        <v>5000</v>
      </c>
      <c r="R4188" s="8"/>
      <c r="S4188" s="8" t="s">
        <v>217</v>
      </c>
      <c r="T4188">
        <v>7083373</v>
      </c>
      <c r="U4188">
        <v>9461827</v>
      </c>
      <c r="V4188">
        <v>17532928</v>
      </c>
      <c r="W4188">
        <v>-1013236</v>
      </c>
      <c r="X4188">
        <v>687167</v>
      </c>
      <c r="Y4188">
        <v>5275513</v>
      </c>
      <c r="Z4188">
        <v>747129</v>
      </c>
      <c r="AA4188">
        <v>11568458</v>
      </c>
      <c r="AB4188">
        <v>4964831</v>
      </c>
      <c r="AC4188">
        <v>12</v>
      </c>
      <c r="AD4188">
        <v>6603627</v>
      </c>
      <c r="AE4188">
        <v>2008</v>
      </c>
      <c r="AF4188" t="s">
        <v>121</v>
      </c>
      <c r="AG4188">
        <v>1000000</v>
      </c>
      <c r="AH4188" t="s">
        <v>55</v>
      </c>
      <c r="AI4188" t="s">
        <v>55</v>
      </c>
      <c r="AJ4188">
        <v>0.83710599779999995</v>
      </c>
      <c r="AK4188">
        <v>124615</v>
      </c>
      <c r="AL4188" s="8" t="s">
        <v>11244</v>
      </c>
      <c r="AM4188" s="10">
        <f t="shared" si="585"/>
        <v>2008</v>
      </c>
      <c r="AN4188">
        <f t="shared" si="586"/>
        <v>1</v>
      </c>
      <c r="AO4188">
        <f t="shared" si="592"/>
        <v>0</v>
      </c>
      <c r="AP4188">
        <f t="shared" si="587"/>
        <v>0</v>
      </c>
      <c r="AQ4188">
        <f t="shared" si="588"/>
        <v>0</v>
      </c>
      <c r="AR4188">
        <f t="shared" si="589"/>
        <v>1</v>
      </c>
      <c r="AS4188">
        <f t="shared" si="590"/>
        <v>0</v>
      </c>
      <c r="AT4188">
        <f t="shared" si="591"/>
        <v>0</v>
      </c>
      <c r="AU4188">
        <f t="shared" si="591"/>
        <v>0</v>
      </c>
      <c r="AV4188" t="str">
        <f t="shared" si="593"/>
        <v>2020-08-20T15:33:35</v>
      </c>
    </row>
    <row r="4189" spans="1:48" x14ac:dyDescent="0.25">
      <c r="A4189" s="5">
        <v>4260</v>
      </c>
      <c r="B4189" s="5" t="s">
        <v>4443</v>
      </c>
      <c r="C4189" s="5" t="s">
        <v>4444</v>
      </c>
      <c r="D4189" s="6" t="s">
        <v>4445</v>
      </c>
      <c r="E4189">
        <v>24</v>
      </c>
      <c r="F4189" s="7">
        <v>0.50581769190000003</v>
      </c>
      <c r="G4189" s="7">
        <v>0</v>
      </c>
      <c r="H4189" t="s">
        <v>4446</v>
      </c>
      <c r="I4189">
        <v>0</v>
      </c>
      <c r="J4189">
        <v>0</v>
      </c>
      <c r="K4189">
        <v>7000</v>
      </c>
      <c r="L4189" t="s">
        <v>52</v>
      </c>
      <c r="M4189" s="8" t="s">
        <v>53</v>
      </c>
      <c r="N4189" s="8">
        <v>0.78571428571428503</v>
      </c>
      <c r="O4189">
        <v>0.214285714285714</v>
      </c>
      <c r="P4189" s="9">
        <v>0.736736756396832</v>
      </c>
      <c r="Q4189">
        <v>7000</v>
      </c>
      <c r="R4189" s="8"/>
      <c r="S4189" s="8" t="s">
        <v>217</v>
      </c>
      <c r="T4189">
        <v>2685787</v>
      </c>
      <c r="U4189">
        <v>8076209</v>
      </c>
      <c r="V4189">
        <v>12419698</v>
      </c>
      <c r="W4189">
        <v>441297</v>
      </c>
      <c r="X4189">
        <v>145875</v>
      </c>
      <c r="Y4189">
        <v>1629561</v>
      </c>
      <c r="Z4189">
        <v>1037607</v>
      </c>
      <c r="AA4189">
        <v>7231008</v>
      </c>
      <c r="AB4189">
        <v>3550082</v>
      </c>
      <c r="AC4189">
        <v>12</v>
      </c>
      <c r="AD4189">
        <v>3680926</v>
      </c>
      <c r="AE4189">
        <v>2011</v>
      </c>
      <c r="AF4189" t="s">
        <v>68</v>
      </c>
      <c r="AG4189">
        <v>100000</v>
      </c>
      <c r="AH4189" t="s">
        <v>55</v>
      </c>
      <c r="AI4189" t="s">
        <v>55</v>
      </c>
      <c r="AJ4189">
        <v>0.63479319670000001</v>
      </c>
      <c r="AK4189">
        <v>77735</v>
      </c>
      <c r="AL4189" s="8" t="s">
        <v>11245</v>
      </c>
      <c r="AM4189" s="10">
        <f t="shared" si="585"/>
        <v>2012</v>
      </c>
      <c r="AN4189">
        <f t="shared" si="586"/>
        <v>1</v>
      </c>
      <c r="AO4189">
        <f t="shared" si="592"/>
        <v>0</v>
      </c>
      <c r="AP4189">
        <f t="shared" si="587"/>
        <v>0</v>
      </c>
      <c r="AQ4189">
        <f t="shared" si="588"/>
        <v>1</v>
      </c>
      <c r="AR4189">
        <f t="shared" si="589"/>
        <v>0</v>
      </c>
      <c r="AS4189">
        <f t="shared" si="590"/>
        <v>0</v>
      </c>
      <c r="AT4189">
        <f t="shared" si="591"/>
        <v>0</v>
      </c>
      <c r="AU4189">
        <f t="shared" si="591"/>
        <v>0</v>
      </c>
      <c r="AV4189" t="str">
        <f t="shared" si="593"/>
        <v>2020-08-20T15:33:58</v>
      </c>
    </row>
    <row r="4190" spans="1:48" x14ac:dyDescent="0.25">
      <c r="A4190" s="5">
        <v>4261</v>
      </c>
      <c r="B4190" s="5" t="s">
        <v>1620</v>
      </c>
      <c r="C4190" s="5" t="s">
        <v>1621</v>
      </c>
      <c r="D4190" s="6" t="s">
        <v>1622</v>
      </c>
      <c r="E4190">
        <v>31</v>
      </c>
      <c r="F4190" s="7">
        <v>0.35371436890000002</v>
      </c>
      <c r="G4190" s="7">
        <v>0</v>
      </c>
      <c r="H4190" t="s">
        <v>1623</v>
      </c>
      <c r="I4190">
        <v>9</v>
      </c>
      <c r="J4190">
        <v>1802</v>
      </c>
      <c r="K4190">
        <v>12000</v>
      </c>
      <c r="L4190" t="s">
        <v>52</v>
      </c>
      <c r="M4190" s="8" t="s">
        <v>74</v>
      </c>
      <c r="N4190" s="8">
        <v>0.48214285714285698</v>
      </c>
      <c r="O4190">
        <v>0.51785714285714202</v>
      </c>
      <c r="P4190" s="9">
        <v>-0.25247983908330102</v>
      </c>
      <c r="Q4190">
        <v>12000</v>
      </c>
      <c r="R4190" s="8"/>
      <c r="S4190" s="8"/>
      <c r="AA4190">
        <v>1344881</v>
      </c>
      <c r="AB4190">
        <v>164144</v>
      </c>
      <c r="AC4190">
        <v>12</v>
      </c>
      <c r="AD4190">
        <v>1180737</v>
      </c>
      <c r="AE4190">
        <v>2015</v>
      </c>
      <c r="AF4190" t="s">
        <v>126</v>
      </c>
      <c r="AG4190">
        <v>30000</v>
      </c>
      <c r="AH4190" t="s">
        <v>55</v>
      </c>
      <c r="AI4190" t="s">
        <v>55</v>
      </c>
      <c r="AJ4190">
        <v>0.96912076150000004</v>
      </c>
      <c r="AK4190">
        <v>13690</v>
      </c>
      <c r="AL4190" s="8" t="s">
        <v>11246</v>
      </c>
      <c r="AM4190" s="10">
        <f t="shared" si="585"/>
        <v>2016</v>
      </c>
      <c r="AN4190">
        <f t="shared" si="586"/>
        <v>1</v>
      </c>
      <c r="AO4190">
        <f t="shared" si="592"/>
        <v>0</v>
      </c>
      <c r="AP4190">
        <f t="shared" si="587"/>
        <v>0</v>
      </c>
      <c r="AQ4190">
        <f t="shared" si="588"/>
        <v>0</v>
      </c>
      <c r="AR4190">
        <f t="shared" si="589"/>
        <v>0</v>
      </c>
      <c r="AS4190">
        <f t="shared" si="590"/>
        <v>1</v>
      </c>
      <c r="AT4190">
        <f t="shared" si="591"/>
        <v>0</v>
      </c>
      <c r="AU4190">
        <f t="shared" si="591"/>
        <v>0</v>
      </c>
      <c r="AV4190" t="str">
        <f t="shared" si="593"/>
        <v>2020-08-20T15:35:41</v>
      </c>
    </row>
    <row r="4191" spans="1:48" x14ac:dyDescent="0.25">
      <c r="A4191" s="5">
        <v>4262</v>
      </c>
      <c r="B4191" s="5" t="s">
        <v>11247</v>
      </c>
      <c r="C4191" s="5" t="s">
        <v>11248</v>
      </c>
      <c r="D4191" s="6" t="s">
        <v>11249</v>
      </c>
      <c r="E4191">
        <v>7</v>
      </c>
      <c r="F4191" s="7">
        <v>0.24760493829999999</v>
      </c>
      <c r="G4191" s="7">
        <v>0</v>
      </c>
      <c r="H4191" t="s">
        <v>11250</v>
      </c>
      <c r="I4191">
        <v>0</v>
      </c>
      <c r="J4191">
        <v>0</v>
      </c>
      <c r="K4191">
        <v>50000</v>
      </c>
      <c r="L4191" t="s">
        <v>52</v>
      </c>
      <c r="M4191" s="8" t="s">
        <v>53</v>
      </c>
      <c r="N4191" s="8">
        <v>0.85714285714285698</v>
      </c>
      <c r="O4191">
        <v>0.14285714285714199</v>
      </c>
      <c r="P4191" s="9">
        <v>-0.86602540378443804</v>
      </c>
      <c r="Q4191">
        <v>50000</v>
      </c>
      <c r="R4191" s="8"/>
      <c r="S4191" s="8" t="s">
        <v>217</v>
      </c>
      <c r="T4191">
        <v>12748514</v>
      </c>
      <c r="U4191">
        <v>420512</v>
      </c>
      <c r="V4191">
        <v>13137758</v>
      </c>
      <c r="W4191">
        <v>11192553</v>
      </c>
      <c r="X4191">
        <v>0</v>
      </c>
      <c r="Y4191">
        <v>5791990</v>
      </c>
      <c r="Z4191">
        <v>966027</v>
      </c>
      <c r="AA4191">
        <v>10945501</v>
      </c>
      <c r="AB4191">
        <v>2026728</v>
      </c>
      <c r="AC4191">
        <v>12</v>
      </c>
      <c r="AD4191">
        <v>8918773</v>
      </c>
      <c r="AE4191">
        <v>1996</v>
      </c>
      <c r="AF4191" t="s">
        <v>54</v>
      </c>
      <c r="AG4191">
        <v>1300000</v>
      </c>
      <c r="AH4191" t="s">
        <v>55</v>
      </c>
      <c r="AI4191" t="s">
        <v>56</v>
      </c>
      <c r="AJ4191">
        <v>0.97368229900000003</v>
      </c>
      <c r="AK4191">
        <v>330082</v>
      </c>
      <c r="AL4191" s="8" t="s">
        <v>11251</v>
      </c>
      <c r="AM4191" s="10">
        <f t="shared" si="585"/>
        <v>2010</v>
      </c>
      <c r="AN4191">
        <f t="shared" si="586"/>
        <v>1</v>
      </c>
      <c r="AO4191">
        <f t="shared" si="592"/>
        <v>0</v>
      </c>
      <c r="AP4191">
        <f t="shared" si="587"/>
        <v>0</v>
      </c>
      <c r="AQ4191">
        <f t="shared" si="588"/>
        <v>1</v>
      </c>
      <c r="AR4191">
        <f t="shared" si="589"/>
        <v>0</v>
      </c>
      <c r="AS4191">
        <f t="shared" si="590"/>
        <v>0</v>
      </c>
      <c r="AT4191">
        <f t="shared" si="591"/>
        <v>0</v>
      </c>
      <c r="AU4191">
        <f t="shared" si="591"/>
        <v>1</v>
      </c>
      <c r="AV4191" t="str">
        <f t="shared" si="593"/>
        <v>2020-08-20T16:37:14</v>
      </c>
    </row>
    <row r="4192" spans="1:48" x14ac:dyDescent="0.25">
      <c r="A4192" s="5">
        <v>4263</v>
      </c>
      <c r="B4192" s="5" t="s">
        <v>5919</v>
      </c>
      <c r="C4192" s="5" t="s">
        <v>5920</v>
      </c>
      <c r="D4192" s="6" t="s">
        <v>5921</v>
      </c>
      <c r="E4192">
        <v>22</v>
      </c>
      <c r="F4192" s="7">
        <v>0.25021957509999998</v>
      </c>
      <c r="G4192" s="7">
        <v>0</v>
      </c>
      <c r="H4192" t="s">
        <v>5922</v>
      </c>
      <c r="I4192">
        <v>42</v>
      </c>
      <c r="J4192">
        <v>21113.39</v>
      </c>
      <c r="K4192">
        <v>50000</v>
      </c>
      <c r="L4192" t="s">
        <v>52</v>
      </c>
      <c r="M4192" s="8" t="s">
        <v>53</v>
      </c>
      <c r="N4192" s="8">
        <v>0.69642857142857095</v>
      </c>
      <c r="O4192">
        <v>0.30357142857142799</v>
      </c>
      <c r="P4192" s="9">
        <v>0</v>
      </c>
      <c r="Q4192">
        <v>40000</v>
      </c>
      <c r="R4192" s="8"/>
      <c r="S4192" s="8"/>
      <c r="AA4192">
        <v>773386</v>
      </c>
      <c r="AB4192">
        <v>0</v>
      </c>
      <c r="AC4192">
        <v>6</v>
      </c>
      <c r="AD4192">
        <v>0</v>
      </c>
      <c r="AE4192">
        <v>2007</v>
      </c>
      <c r="AF4192" t="s">
        <v>121</v>
      </c>
      <c r="AG4192">
        <v>30000</v>
      </c>
      <c r="AH4192" t="s">
        <v>55</v>
      </c>
      <c r="AI4192" t="s">
        <v>55</v>
      </c>
      <c r="AJ4192">
        <v>1</v>
      </c>
      <c r="AK4192">
        <v>81400</v>
      </c>
      <c r="AL4192" s="8" t="s">
        <v>11252</v>
      </c>
      <c r="AM4192" s="10">
        <f t="shared" si="585"/>
        <v>2017</v>
      </c>
      <c r="AN4192">
        <f t="shared" si="586"/>
        <v>1</v>
      </c>
      <c r="AO4192">
        <f t="shared" si="592"/>
        <v>0</v>
      </c>
      <c r="AP4192">
        <f t="shared" si="587"/>
        <v>0</v>
      </c>
      <c r="AQ4192">
        <f t="shared" si="588"/>
        <v>1</v>
      </c>
      <c r="AR4192">
        <f t="shared" si="589"/>
        <v>0</v>
      </c>
      <c r="AS4192">
        <f t="shared" si="590"/>
        <v>0</v>
      </c>
      <c r="AT4192">
        <f t="shared" si="591"/>
        <v>0</v>
      </c>
      <c r="AU4192">
        <f t="shared" si="591"/>
        <v>0</v>
      </c>
      <c r="AV4192" t="str">
        <f t="shared" si="593"/>
        <v>2020-08-20T16:38:27</v>
      </c>
    </row>
    <row r="4193" spans="1:48" x14ac:dyDescent="0.25">
      <c r="A4193" s="5">
        <v>4264</v>
      </c>
      <c r="B4193" s="5" t="s">
        <v>11253</v>
      </c>
      <c r="C4193" s="5" t="s">
        <v>11254</v>
      </c>
      <c r="D4193" s="6" t="s">
        <v>11255</v>
      </c>
      <c r="E4193">
        <v>0</v>
      </c>
      <c r="F4193" s="7">
        <v>0.41304999999999997</v>
      </c>
      <c r="G4193" s="7">
        <v>0</v>
      </c>
      <c r="H4193" t="s">
        <v>11256</v>
      </c>
      <c r="I4193">
        <v>0</v>
      </c>
      <c r="J4193">
        <v>0</v>
      </c>
      <c r="K4193">
        <v>15000</v>
      </c>
      <c r="L4193" t="s">
        <v>52</v>
      </c>
      <c r="M4193" s="8" t="s">
        <v>86</v>
      </c>
      <c r="N4193" s="8">
        <v>0.67857142857142805</v>
      </c>
      <c r="O4193">
        <v>0.32142857142857101</v>
      </c>
      <c r="P4193" s="9">
        <v>0</v>
      </c>
      <c r="Q4193">
        <v>5000</v>
      </c>
      <c r="R4193" s="8"/>
      <c r="S4193" s="8"/>
      <c r="AA4193">
        <v>500602</v>
      </c>
      <c r="AB4193">
        <v>0</v>
      </c>
      <c r="AC4193">
        <v>12</v>
      </c>
      <c r="AD4193">
        <v>0</v>
      </c>
      <c r="AE4193">
        <v>2017</v>
      </c>
      <c r="AF4193" t="s">
        <v>126</v>
      </c>
      <c r="AG4193">
        <v>100000</v>
      </c>
      <c r="AH4193" t="s">
        <v>55</v>
      </c>
      <c r="AI4193" t="s">
        <v>55</v>
      </c>
      <c r="AJ4193">
        <v>1</v>
      </c>
      <c r="AK4193">
        <v>720</v>
      </c>
      <c r="AL4193" s="8" t="s">
        <v>11257</v>
      </c>
      <c r="AM4193" s="10">
        <f t="shared" si="585"/>
        <v>2020</v>
      </c>
      <c r="AN4193">
        <f t="shared" si="586"/>
        <v>1</v>
      </c>
      <c r="AO4193">
        <f t="shared" si="592"/>
        <v>0</v>
      </c>
      <c r="AP4193">
        <f t="shared" si="587"/>
        <v>0</v>
      </c>
      <c r="AQ4193">
        <f t="shared" si="588"/>
        <v>0</v>
      </c>
      <c r="AR4193">
        <f t="shared" si="589"/>
        <v>1</v>
      </c>
      <c r="AS4193">
        <f t="shared" si="590"/>
        <v>0</v>
      </c>
      <c r="AT4193">
        <f t="shared" si="591"/>
        <v>0</v>
      </c>
      <c r="AU4193">
        <f t="shared" si="591"/>
        <v>0</v>
      </c>
      <c r="AV4193" t="str">
        <f t="shared" si="593"/>
        <v>2020-08-20T16:53:29</v>
      </c>
    </row>
    <row r="4194" spans="1:48" x14ac:dyDescent="0.25">
      <c r="A4194" s="5">
        <v>4265</v>
      </c>
      <c r="B4194" s="5" t="s">
        <v>1775</v>
      </c>
      <c r="C4194" s="5" t="s">
        <v>1776</v>
      </c>
      <c r="D4194" s="6" t="s">
        <v>1777</v>
      </c>
      <c r="E4194">
        <v>2</v>
      </c>
      <c r="F4194" s="7">
        <v>0.26064116120000003</v>
      </c>
      <c r="G4194" s="7">
        <v>0</v>
      </c>
      <c r="H4194" t="s">
        <v>1778</v>
      </c>
      <c r="I4194">
        <v>126</v>
      </c>
      <c r="J4194">
        <v>158627.16</v>
      </c>
      <c r="K4194">
        <v>100000</v>
      </c>
      <c r="L4194" t="s">
        <v>62</v>
      </c>
      <c r="M4194" s="8" t="s">
        <v>63</v>
      </c>
      <c r="N4194" s="8">
        <v>1</v>
      </c>
      <c r="O4194">
        <v>0</v>
      </c>
      <c r="P4194" s="9">
        <v>0</v>
      </c>
      <c r="R4194" s="8"/>
      <c r="S4194" s="8"/>
      <c r="AJ4194">
        <v>1</v>
      </c>
      <c r="AL4194" s="8"/>
      <c r="AM4194" s="10">
        <f t="shared" si="585"/>
        <v>2019</v>
      </c>
      <c r="AN4194">
        <f t="shared" si="586"/>
        <v>0</v>
      </c>
      <c r="AO4194">
        <f t="shared" si="592"/>
        <v>0</v>
      </c>
      <c r="AP4194">
        <f t="shared" si="587"/>
        <v>1</v>
      </c>
      <c r="AQ4194">
        <f t="shared" si="588"/>
        <v>0</v>
      </c>
      <c r="AR4194">
        <f t="shared" si="589"/>
        <v>0</v>
      </c>
      <c r="AS4194">
        <f t="shared" si="590"/>
        <v>0</v>
      </c>
      <c r="AT4194">
        <f t="shared" si="591"/>
        <v>0</v>
      </c>
      <c r="AU4194">
        <f t="shared" si="591"/>
        <v>0</v>
      </c>
      <c r="AV4194">
        <f t="shared" si="593"/>
        <v>0</v>
      </c>
    </row>
    <row r="4195" spans="1:48" x14ac:dyDescent="0.25">
      <c r="A4195" s="5">
        <v>4266</v>
      </c>
      <c r="B4195" s="5" t="s">
        <v>7371</v>
      </c>
      <c r="C4195" s="5" t="s">
        <v>374</v>
      </c>
      <c r="D4195" s="6" t="s">
        <v>7372</v>
      </c>
      <c r="E4195">
        <v>20</v>
      </c>
      <c r="F4195" s="7">
        <v>0.44687685999999999</v>
      </c>
      <c r="G4195" s="7">
        <v>0</v>
      </c>
      <c r="H4195" t="s">
        <v>6473</v>
      </c>
      <c r="I4195">
        <v>124</v>
      </c>
      <c r="J4195">
        <v>9651.5</v>
      </c>
      <c r="K4195">
        <v>17000</v>
      </c>
      <c r="L4195" t="s">
        <v>199</v>
      </c>
      <c r="M4195" s="8" t="s">
        <v>74</v>
      </c>
      <c r="N4195" s="8">
        <v>0.35714285714285698</v>
      </c>
      <c r="O4195">
        <v>0.64285714285714202</v>
      </c>
      <c r="P4195" s="9">
        <v>0.86602540378443904</v>
      </c>
      <c r="R4195" s="8"/>
      <c r="S4195" s="8" t="s">
        <v>217</v>
      </c>
      <c r="T4195">
        <v>364502</v>
      </c>
      <c r="U4195">
        <v>433014</v>
      </c>
      <c r="V4195">
        <v>366123</v>
      </c>
      <c r="W4195">
        <v>36991</v>
      </c>
      <c r="X4195">
        <v>150000</v>
      </c>
      <c r="Y4195">
        <v>11687</v>
      </c>
      <c r="Z4195">
        <v>319540</v>
      </c>
      <c r="AA4195">
        <v>362426</v>
      </c>
      <c r="AB4195">
        <v>161750</v>
      </c>
      <c r="AC4195">
        <v>12</v>
      </c>
      <c r="AD4195">
        <v>200676</v>
      </c>
      <c r="AE4195">
        <v>2016</v>
      </c>
      <c r="AF4195" t="s">
        <v>126</v>
      </c>
      <c r="AG4195">
        <v>0</v>
      </c>
      <c r="AH4195" t="s">
        <v>56</v>
      </c>
      <c r="AI4195" t="s">
        <v>56</v>
      </c>
      <c r="AJ4195">
        <v>1</v>
      </c>
      <c r="AK4195">
        <v>3960</v>
      </c>
      <c r="AL4195" s="8"/>
      <c r="AM4195" s="10">
        <f t="shared" si="585"/>
        <v>2018</v>
      </c>
      <c r="AN4195">
        <f t="shared" si="586"/>
        <v>0</v>
      </c>
      <c r="AO4195">
        <f t="shared" si="592"/>
        <v>1</v>
      </c>
      <c r="AP4195">
        <f t="shared" si="587"/>
        <v>0</v>
      </c>
      <c r="AQ4195">
        <f t="shared" si="588"/>
        <v>0</v>
      </c>
      <c r="AR4195">
        <f t="shared" si="589"/>
        <v>0</v>
      </c>
      <c r="AS4195">
        <f t="shared" si="590"/>
        <v>1</v>
      </c>
      <c r="AT4195">
        <f t="shared" si="591"/>
        <v>1</v>
      </c>
      <c r="AU4195">
        <f t="shared" si="591"/>
        <v>1</v>
      </c>
      <c r="AV4195">
        <f t="shared" si="593"/>
        <v>0</v>
      </c>
    </row>
    <row r="4196" spans="1:48" x14ac:dyDescent="0.25">
      <c r="A4196" s="5">
        <v>4267</v>
      </c>
      <c r="B4196" s="5" t="s">
        <v>6724</v>
      </c>
      <c r="C4196" s="5" t="s">
        <v>374</v>
      </c>
      <c r="D4196" s="6" t="s">
        <v>6725</v>
      </c>
      <c r="E4196">
        <v>36</v>
      </c>
      <c r="F4196" s="7">
        <v>0.42504246070000001</v>
      </c>
      <c r="G4196" s="7">
        <v>0</v>
      </c>
      <c r="H4196" t="s">
        <v>6726</v>
      </c>
      <c r="I4196">
        <v>0</v>
      </c>
      <c r="J4196">
        <v>0</v>
      </c>
      <c r="K4196">
        <v>6000</v>
      </c>
      <c r="L4196" t="s">
        <v>52</v>
      </c>
      <c r="M4196" s="8" t="s">
        <v>53</v>
      </c>
      <c r="N4196" s="8">
        <v>0.80357142857142805</v>
      </c>
      <c r="O4196">
        <v>0.19642857142857101</v>
      </c>
      <c r="P4196" s="9">
        <v>0</v>
      </c>
      <c r="Q4196">
        <v>6000</v>
      </c>
      <c r="R4196" s="8"/>
      <c r="S4196" s="8" t="s">
        <v>217</v>
      </c>
      <c r="T4196">
        <v>5282755</v>
      </c>
      <c r="U4196">
        <v>3273120</v>
      </c>
      <c r="V4196">
        <v>5285481</v>
      </c>
      <c r="W4196">
        <v>1996664</v>
      </c>
      <c r="X4196">
        <v>49108</v>
      </c>
      <c r="Y4196">
        <v>2138147</v>
      </c>
      <c r="Z4196">
        <v>3083984</v>
      </c>
      <c r="AA4196">
        <v>3448717</v>
      </c>
      <c r="AB4196">
        <v>3291530</v>
      </c>
      <c r="AC4196">
        <v>12</v>
      </c>
      <c r="AD4196">
        <v>157187</v>
      </c>
      <c r="AE4196">
        <v>2006</v>
      </c>
      <c r="AF4196" t="s">
        <v>121</v>
      </c>
      <c r="AG4196">
        <v>100000</v>
      </c>
      <c r="AH4196" t="s">
        <v>55</v>
      </c>
      <c r="AI4196" t="s">
        <v>55</v>
      </c>
      <c r="AJ4196">
        <v>1</v>
      </c>
      <c r="AK4196">
        <v>0</v>
      </c>
      <c r="AL4196" s="8" t="s">
        <v>11258</v>
      </c>
      <c r="AM4196" s="10">
        <f t="shared" si="585"/>
        <v>2009</v>
      </c>
      <c r="AN4196">
        <f t="shared" si="586"/>
        <v>1</v>
      </c>
      <c r="AO4196">
        <f t="shared" si="592"/>
        <v>0</v>
      </c>
      <c r="AP4196">
        <f t="shared" si="587"/>
        <v>0</v>
      </c>
      <c r="AQ4196">
        <f t="shared" si="588"/>
        <v>1</v>
      </c>
      <c r="AR4196">
        <f t="shared" si="589"/>
        <v>0</v>
      </c>
      <c r="AS4196">
        <f t="shared" si="590"/>
        <v>0</v>
      </c>
      <c r="AT4196">
        <f t="shared" si="591"/>
        <v>0</v>
      </c>
      <c r="AU4196">
        <f t="shared" si="591"/>
        <v>0</v>
      </c>
      <c r="AV4196" t="str">
        <f t="shared" si="593"/>
        <v>2020-08-20T15:39:18</v>
      </c>
    </row>
    <row r="4197" spans="1:48" x14ac:dyDescent="0.25">
      <c r="A4197" s="5">
        <v>4268</v>
      </c>
      <c r="B4197" s="5" t="s">
        <v>6262</v>
      </c>
      <c r="C4197" s="5" t="s">
        <v>6263</v>
      </c>
      <c r="D4197" s="6" t="s">
        <v>6264</v>
      </c>
      <c r="E4197">
        <v>60</v>
      </c>
      <c r="F4197" s="7">
        <v>0.44857724960000001</v>
      </c>
      <c r="G4197" s="7">
        <v>0</v>
      </c>
      <c r="H4197" t="s">
        <v>6265</v>
      </c>
      <c r="I4197">
        <v>36</v>
      </c>
      <c r="J4197">
        <v>368372</v>
      </c>
      <c r="K4197">
        <v>800000</v>
      </c>
      <c r="L4197" t="s">
        <v>52</v>
      </c>
      <c r="M4197" s="8" t="s">
        <v>63</v>
      </c>
      <c r="N4197" s="8">
        <v>0.91071428571428503</v>
      </c>
      <c r="O4197">
        <v>8.9285714285714204E-2</v>
      </c>
      <c r="P4197" s="9">
        <v>-0.221371219490759</v>
      </c>
      <c r="Q4197">
        <v>800000</v>
      </c>
      <c r="R4197" s="8"/>
      <c r="S4197" s="8" t="s">
        <v>329</v>
      </c>
      <c r="T4197">
        <v>15475205</v>
      </c>
      <c r="U4197">
        <v>7811481</v>
      </c>
      <c r="V4197">
        <v>16122483</v>
      </c>
      <c r="W4197">
        <v>8311002</v>
      </c>
      <c r="X4197">
        <v>0</v>
      </c>
      <c r="Y4197">
        <v>6070606</v>
      </c>
      <c r="Z4197">
        <v>6811728</v>
      </c>
      <c r="AA4197">
        <v>46145958</v>
      </c>
      <c r="AB4197">
        <v>10304339</v>
      </c>
      <c r="AC4197">
        <v>12</v>
      </c>
      <c r="AD4197">
        <v>35841619</v>
      </c>
      <c r="AE4197">
        <v>2006</v>
      </c>
      <c r="AF4197" t="s">
        <v>121</v>
      </c>
      <c r="AG4197">
        <v>1000000</v>
      </c>
      <c r="AH4197" t="s">
        <v>55</v>
      </c>
      <c r="AI4197" t="s">
        <v>55</v>
      </c>
      <c r="AJ4197">
        <v>0.98822132789999995</v>
      </c>
      <c r="AK4197">
        <v>2921279</v>
      </c>
      <c r="AL4197" s="8" t="s">
        <v>11259</v>
      </c>
      <c r="AM4197" s="10">
        <f t="shared" si="585"/>
        <v>2012</v>
      </c>
      <c r="AN4197">
        <f t="shared" si="586"/>
        <v>1</v>
      </c>
      <c r="AO4197">
        <f t="shared" si="592"/>
        <v>0</v>
      </c>
      <c r="AP4197">
        <f t="shared" si="587"/>
        <v>1</v>
      </c>
      <c r="AQ4197">
        <f t="shared" si="588"/>
        <v>0</v>
      </c>
      <c r="AR4197">
        <f t="shared" si="589"/>
        <v>0</v>
      </c>
      <c r="AS4197">
        <f t="shared" si="590"/>
        <v>0</v>
      </c>
      <c r="AT4197">
        <f t="shared" si="591"/>
        <v>0</v>
      </c>
      <c r="AU4197">
        <f t="shared" si="591"/>
        <v>0</v>
      </c>
      <c r="AV4197" t="str">
        <f t="shared" si="593"/>
        <v>2020-08-20T16:44:55</v>
      </c>
    </row>
    <row r="4198" spans="1:48" x14ac:dyDescent="0.25">
      <c r="A4198" s="5">
        <v>4269</v>
      </c>
      <c r="B4198" s="5" t="s">
        <v>6382</v>
      </c>
      <c r="C4198" s="5" t="s">
        <v>6383</v>
      </c>
      <c r="D4198" s="6" t="s">
        <v>6384</v>
      </c>
      <c r="E4198">
        <v>3</v>
      </c>
      <c r="F4198" s="7">
        <v>0.1226660395</v>
      </c>
      <c r="G4198" s="7">
        <v>0</v>
      </c>
      <c r="H4198" t="s">
        <v>6385</v>
      </c>
      <c r="I4198">
        <v>0</v>
      </c>
      <c r="J4198">
        <v>0</v>
      </c>
      <c r="K4198">
        <v>40000</v>
      </c>
      <c r="L4198" t="s">
        <v>52</v>
      </c>
      <c r="M4198" s="8" t="s">
        <v>53</v>
      </c>
      <c r="N4198" s="8">
        <v>0.83928571428571397</v>
      </c>
      <c r="O4198">
        <v>0.160714285714285</v>
      </c>
      <c r="P4198" s="9">
        <v>0</v>
      </c>
      <c r="Q4198">
        <v>30000</v>
      </c>
      <c r="R4198" s="8"/>
      <c r="S4198" s="8" t="s">
        <v>217</v>
      </c>
      <c r="T4198">
        <v>721043</v>
      </c>
      <c r="U4198">
        <v>519712</v>
      </c>
      <c r="V4198">
        <v>1074809</v>
      </c>
      <c r="W4198">
        <v>20000</v>
      </c>
      <c r="X4198">
        <v>69000</v>
      </c>
      <c r="Y4198">
        <v>186720</v>
      </c>
      <c r="Z4198">
        <v>486906</v>
      </c>
      <c r="AA4198">
        <v>1628483</v>
      </c>
      <c r="AB4198">
        <v>805911</v>
      </c>
      <c r="AC4198">
        <v>12</v>
      </c>
      <c r="AD4198">
        <v>822572</v>
      </c>
      <c r="AE4198">
        <v>2012</v>
      </c>
      <c r="AF4198" t="s">
        <v>68</v>
      </c>
      <c r="AG4198">
        <v>20000</v>
      </c>
      <c r="AH4198" t="s">
        <v>55</v>
      </c>
      <c r="AI4198" t="s">
        <v>55</v>
      </c>
      <c r="AJ4198">
        <v>1</v>
      </c>
      <c r="AK4198">
        <v>68400</v>
      </c>
      <c r="AL4198" s="8" t="s">
        <v>11260</v>
      </c>
      <c r="AM4198" s="10">
        <f t="shared" si="585"/>
        <v>2016</v>
      </c>
      <c r="AN4198">
        <f t="shared" si="586"/>
        <v>1</v>
      </c>
      <c r="AO4198">
        <f t="shared" si="592"/>
        <v>0</v>
      </c>
      <c r="AP4198">
        <f t="shared" si="587"/>
        <v>0</v>
      </c>
      <c r="AQ4198">
        <f t="shared" si="588"/>
        <v>1</v>
      </c>
      <c r="AR4198">
        <f t="shared" si="589"/>
        <v>0</v>
      </c>
      <c r="AS4198">
        <f t="shared" si="590"/>
        <v>0</v>
      </c>
      <c r="AT4198">
        <f t="shared" si="591"/>
        <v>0</v>
      </c>
      <c r="AU4198">
        <f t="shared" si="591"/>
        <v>0</v>
      </c>
      <c r="AV4198" t="str">
        <f t="shared" si="593"/>
        <v>2020-08-20T17:03:54</v>
      </c>
    </row>
    <row r="4199" spans="1:48" x14ac:dyDescent="0.25">
      <c r="A4199" s="5">
        <v>4270</v>
      </c>
      <c r="B4199" s="5" t="s">
        <v>11261</v>
      </c>
      <c r="C4199" s="5" t="s">
        <v>11262</v>
      </c>
      <c r="D4199" s="6" t="s">
        <v>11263</v>
      </c>
      <c r="E4199">
        <v>7</v>
      </c>
      <c r="F4199" s="7">
        <v>0</v>
      </c>
      <c r="G4199" s="7"/>
      <c r="H4199" t="s">
        <v>11264</v>
      </c>
      <c r="I4199">
        <v>0</v>
      </c>
      <c r="J4199">
        <v>0</v>
      </c>
      <c r="K4199">
        <v>800000</v>
      </c>
      <c r="L4199" t="s">
        <v>52</v>
      </c>
      <c r="M4199" s="8" t="s">
        <v>53</v>
      </c>
      <c r="N4199" s="8">
        <v>0.83928571428571397</v>
      </c>
      <c r="O4199">
        <v>0.160714285714285</v>
      </c>
      <c r="P4199" s="9">
        <v>-0.88778595436026597</v>
      </c>
      <c r="Q4199">
        <v>500000</v>
      </c>
      <c r="R4199" s="8"/>
      <c r="S4199" s="8" t="s">
        <v>329</v>
      </c>
      <c r="T4199">
        <v>13063759</v>
      </c>
      <c r="U4199">
        <v>1168687</v>
      </c>
      <c r="V4199">
        <v>14229770</v>
      </c>
      <c r="W4199">
        <v>13061083</v>
      </c>
      <c r="X4199">
        <v>0</v>
      </c>
      <c r="Y4199">
        <v>5408723</v>
      </c>
      <c r="Z4199">
        <v>3059202</v>
      </c>
      <c r="AA4199">
        <v>19162776</v>
      </c>
      <c r="AB4199">
        <v>10374858</v>
      </c>
      <c r="AC4199">
        <v>12</v>
      </c>
      <c r="AD4199">
        <v>8787918</v>
      </c>
      <c r="AE4199">
        <v>2002</v>
      </c>
      <c r="AF4199" t="s">
        <v>54</v>
      </c>
      <c r="AG4199">
        <v>200000</v>
      </c>
      <c r="AH4199" t="s">
        <v>55</v>
      </c>
      <c r="AI4199" t="s">
        <v>56</v>
      </c>
      <c r="AJ4199">
        <v>0</v>
      </c>
      <c r="AK4199">
        <v>190000</v>
      </c>
      <c r="AL4199" s="8" t="s">
        <v>11265</v>
      </c>
      <c r="AM4199" s="10">
        <f t="shared" si="585"/>
        <v>2015</v>
      </c>
      <c r="AN4199">
        <f t="shared" si="586"/>
        <v>1</v>
      </c>
      <c r="AO4199">
        <f t="shared" si="592"/>
        <v>0</v>
      </c>
      <c r="AP4199">
        <f t="shared" si="587"/>
        <v>0</v>
      </c>
      <c r="AQ4199">
        <f t="shared" si="588"/>
        <v>1</v>
      </c>
      <c r="AR4199">
        <f t="shared" si="589"/>
        <v>0</v>
      </c>
      <c r="AS4199">
        <f t="shared" si="590"/>
        <v>0</v>
      </c>
      <c r="AT4199">
        <f t="shared" si="591"/>
        <v>0</v>
      </c>
      <c r="AU4199">
        <f t="shared" si="591"/>
        <v>1</v>
      </c>
      <c r="AV4199" t="str">
        <f t="shared" si="593"/>
        <v>2020-08-20T17:22:19</v>
      </c>
    </row>
    <row r="4200" spans="1:48" x14ac:dyDescent="0.25">
      <c r="A4200" s="5">
        <v>4271</v>
      </c>
      <c r="B4200" s="5" t="s">
        <v>6547</v>
      </c>
      <c r="C4200" s="5" t="s">
        <v>6548</v>
      </c>
      <c r="D4200" s="6" t="s">
        <v>6549</v>
      </c>
      <c r="E4200">
        <v>3</v>
      </c>
      <c r="F4200" s="7">
        <v>0.53880920290000001</v>
      </c>
      <c r="G4200" s="7">
        <v>0</v>
      </c>
      <c r="H4200" t="s">
        <v>3894</v>
      </c>
      <c r="I4200">
        <v>0</v>
      </c>
      <c r="J4200">
        <v>0</v>
      </c>
      <c r="K4200">
        <v>15400</v>
      </c>
      <c r="L4200" t="s">
        <v>62</v>
      </c>
      <c r="M4200" s="8" t="s">
        <v>63</v>
      </c>
      <c r="N4200" s="8">
        <v>1</v>
      </c>
      <c r="O4200">
        <v>0</v>
      </c>
      <c r="P4200" s="9">
        <v>0</v>
      </c>
      <c r="R4200" s="8"/>
      <c r="S4200" s="8"/>
      <c r="AJ4200">
        <v>1</v>
      </c>
      <c r="AL4200" s="8"/>
      <c r="AM4200" s="10">
        <f t="shared" si="585"/>
        <v>2018</v>
      </c>
      <c r="AN4200">
        <f t="shared" si="586"/>
        <v>0</v>
      </c>
      <c r="AO4200">
        <f t="shared" si="592"/>
        <v>0</v>
      </c>
      <c r="AP4200">
        <f t="shared" si="587"/>
        <v>1</v>
      </c>
      <c r="AQ4200">
        <f t="shared" si="588"/>
        <v>0</v>
      </c>
      <c r="AR4200">
        <f t="shared" si="589"/>
        <v>0</v>
      </c>
      <c r="AS4200">
        <f t="shared" si="590"/>
        <v>0</v>
      </c>
      <c r="AT4200">
        <f t="shared" si="591"/>
        <v>0</v>
      </c>
      <c r="AU4200">
        <f t="shared" si="591"/>
        <v>0</v>
      </c>
      <c r="AV4200">
        <f t="shared" si="593"/>
        <v>0</v>
      </c>
    </row>
    <row r="4201" spans="1:48" x14ac:dyDescent="0.25">
      <c r="A4201" s="5">
        <v>4272</v>
      </c>
      <c r="B4201" s="5" t="s">
        <v>835</v>
      </c>
      <c r="C4201" s="5" t="s">
        <v>836</v>
      </c>
      <c r="D4201" s="6" t="s">
        <v>837</v>
      </c>
      <c r="E4201">
        <v>2</v>
      </c>
      <c r="F4201" s="7">
        <v>0.4491461276</v>
      </c>
      <c r="G4201" s="7">
        <v>0</v>
      </c>
      <c r="H4201" t="s">
        <v>838</v>
      </c>
      <c r="I4201">
        <v>0</v>
      </c>
      <c r="J4201">
        <v>0</v>
      </c>
      <c r="K4201">
        <v>40000</v>
      </c>
      <c r="L4201" t="s">
        <v>52</v>
      </c>
      <c r="M4201" s="8" t="s">
        <v>53</v>
      </c>
      <c r="N4201" s="8">
        <v>0.75</v>
      </c>
      <c r="O4201">
        <v>0.249999999999999</v>
      </c>
      <c r="P4201" s="9">
        <v>0</v>
      </c>
      <c r="Q4201">
        <v>25000</v>
      </c>
      <c r="R4201" s="8"/>
      <c r="S4201" s="8" t="s">
        <v>217</v>
      </c>
      <c r="T4201">
        <v>5920826</v>
      </c>
      <c r="U4201">
        <v>21761</v>
      </c>
      <c r="V4201">
        <v>6088814</v>
      </c>
      <c r="W4201">
        <v>1500000</v>
      </c>
      <c r="X4201">
        <v>0</v>
      </c>
      <c r="Y4201">
        <v>3338031</v>
      </c>
      <c r="Z4201">
        <v>1006886</v>
      </c>
      <c r="AA4201">
        <v>894804</v>
      </c>
      <c r="AB4201">
        <v>654751</v>
      </c>
      <c r="AC4201">
        <v>12</v>
      </c>
      <c r="AD4201">
        <v>240053</v>
      </c>
      <c r="AE4201">
        <v>2005</v>
      </c>
      <c r="AF4201" t="s">
        <v>121</v>
      </c>
      <c r="AG4201">
        <v>1500000</v>
      </c>
      <c r="AH4201" t="s">
        <v>55</v>
      </c>
      <c r="AI4201" t="s">
        <v>56</v>
      </c>
      <c r="AJ4201">
        <v>1</v>
      </c>
      <c r="AK4201">
        <v>193410</v>
      </c>
      <c r="AL4201" s="8" t="s">
        <v>11266</v>
      </c>
      <c r="AM4201" s="10">
        <f t="shared" si="585"/>
        <v>2011</v>
      </c>
      <c r="AN4201">
        <f t="shared" si="586"/>
        <v>1</v>
      </c>
      <c r="AO4201">
        <f t="shared" si="592"/>
        <v>0</v>
      </c>
      <c r="AP4201">
        <f t="shared" si="587"/>
        <v>0</v>
      </c>
      <c r="AQ4201">
        <f t="shared" si="588"/>
        <v>1</v>
      </c>
      <c r="AR4201">
        <f t="shared" si="589"/>
        <v>0</v>
      </c>
      <c r="AS4201">
        <f t="shared" si="590"/>
        <v>0</v>
      </c>
      <c r="AT4201">
        <f t="shared" si="591"/>
        <v>0</v>
      </c>
      <c r="AU4201">
        <f t="shared" si="591"/>
        <v>1</v>
      </c>
      <c r="AV4201" t="str">
        <f t="shared" si="593"/>
        <v>2020-08-20T17:23:09</v>
      </c>
    </row>
    <row r="4202" spans="1:48" x14ac:dyDescent="0.25">
      <c r="A4202" s="5">
        <v>4273</v>
      </c>
      <c r="B4202" s="5" t="s">
        <v>3233</v>
      </c>
      <c r="C4202" s="5" t="s">
        <v>3234</v>
      </c>
      <c r="D4202" s="6" t="s">
        <v>3235</v>
      </c>
      <c r="E4202">
        <v>23</v>
      </c>
      <c r="F4202" s="7">
        <v>0.32979612670000003</v>
      </c>
      <c r="G4202" s="7">
        <v>0</v>
      </c>
      <c r="H4202" t="s">
        <v>2608</v>
      </c>
      <c r="I4202">
        <v>0</v>
      </c>
      <c r="J4202">
        <v>0</v>
      </c>
      <c r="K4202">
        <v>200000</v>
      </c>
      <c r="L4202" t="s">
        <v>52</v>
      </c>
      <c r="M4202" s="8" t="s">
        <v>86</v>
      </c>
      <c r="N4202" s="8">
        <v>0.55357142857142805</v>
      </c>
      <c r="O4202">
        <v>0.44642857142857101</v>
      </c>
      <c r="P4202" s="9">
        <v>-0.92759016560096497</v>
      </c>
      <c r="Q4202">
        <v>150000</v>
      </c>
      <c r="R4202" s="8"/>
      <c r="S4202" s="8" t="s">
        <v>329</v>
      </c>
      <c r="T4202">
        <v>7346700</v>
      </c>
      <c r="U4202">
        <v>5304185</v>
      </c>
      <c r="V4202">
        <v>8945697</v>
      </c>
      <c r="W4202">
        <v>1678506</v>
      </c>
      <c r="X4202">
        <v>1963005</v>
      </c>
      <c r="Y4202">
        <v>4278294</v>
      </c>
      <c r="Z4202">
        <v>2690647</v>
      </c>
      <c r="AA4202">
        <v>20052539</v>
      </c>
      <c r="AB4202">
        <v>3766634</v>
      </c>
      <c r="AC4202">
        <v>12</v>
      </c>
      <c r="AD4202">
        <v>16285905</v>
      </c>
      <c r="AE4202">
        <v>2014</v>
      </c>
      <c r="AF4202" t="s">
        <v>68</v>
      </c>
      <c r="AG4202">
        <v>1500000</v>
      </c>
      <c r="AH4202" t="s">
        <v>56</v>
      </c>
      <c r="AI4202" t="s">
        <v>56</v>
      </c>
      <c r="AJ4202">
        <v>0.95886879390000002</v>
      </c>
      <c r="AK4202">
        <v>587379</v>
      </c>
      <c r="AL4202" s="8" t="s">
        <v>11267</v>
      </c>
      <c r="AM4202" s="10">
        <f t="shared" si="585"/>
        <v>2016</v>
      </c>
      <c r="AN4202">
        <f t="shared" si="586"/>
        <v>1</v>
      </c>
      <c r="AO4202">
        <f t="shared" si="592"/>
        <v>0</v>
      </c>
      <c r="AP4202">
        <f t="shared" si="587"/>
        <v>0</v>
      </c>
      <c r="AQ4202">
        <f t="shared" si="588"/>
        <v>0</v>
      </c>
      <c r="AR4202">
        <f t="shared" si="589"/>
        <v>1</v>
      </c>
      <c r="AS4202">
        <f t="shared" si="590"/>
        <v>0</v>
      </c>
      <c r="AT4202">
        <f t="shared" si="591"/>
        <v>1</v>
      </c>
      <c r="AU4202">
        <f t="shared" si="591"/>
        <v>1</v>
      </c>
      <c r="AV4202" t="str">
        <f t="shared" si="593"/>
        <v>2020-08-20T18:24:55</v>
      </c>
    </row>
    <row r="4203" spans="1:48" x14ac:dyDescent="0.25">
      <c r="A4203" s="5">
        <v>4274</v>
      </c>
      <c r="B4203" s="5" t="s">
        <v>82</v>
      </c>
      <c r="C4203" s="5" t="s">
        <v>83</v>
      </c>
      <c r="D4203" s="6" t="s">
        <v>84</v>
      </c>
      <c r="E4203">
        <v>0</v>
      </c>
      <c r="F4203" s="7">
        <v>0</v>
      </c>
      <c r="G4203" s="7"/>
      <c r="H4203" t="s">
        <v>85</v>
      </c>
      <c r="I4203">
        <v>0</v>
      </c>
      <c r="J4203">
        <v>0</v>
      </c>
      <c r="K4203">
        <v>22000</v>
      </c>
      <c r="L4203" t="s">
        <v>52</v>
      </c>
      <c r="M4203" s="8" t="s">
        <v>53</v>
      </c>
      <c r="N4203" s="8">
        <v>0.75</v>
      </c>
      <c r="O4203">
        <v>0.25</v>
      </c>
      <c r="P4203" s="9">
        <v>0</v>
      </c>
      <c r="Q4203">
        <v>22000</v>
      </c>
      <c r="R4203" s="8"/>
      <c r="S4203" s="8"/>
      <c r="AA4203">
        <v>972644</v>
      </c>
      <c r="AB4203">
        <v>0</v>
      </c>
      <c r="AC4203">
        <v>12</v>
      </c>
      <c r="AD4203">
        <v>0</v>
      </c>
      <c r="AE4203">
        <v>2011</v>
      </c>
      <c r="AF4203" t="s">
        <v>68</v>
      </c>
      <c r="AG4203">
        <v>15000</v>
      </c>
      <c r="AH4203" t="s">
        <v>55</v>
      </c>
      <c r="AI4203" t="s">
        <v>55</v>
      </c>
      <c r="AJ4203">
        <v>0</v>
      </c>
      <c r="AK4203">
        <v>47360</v>
      </c>
      <c r="AL4203" s="8" t="s">
        <v>11268</v>
      </c>
      <c r="AM4203" s="10">
        <f t="shared" si="585"/>
        <v>2019</v>
      </c>
      <c r="AN4203">
        <f t="shared" si="586"/>
        <v>1</v>
      </c>
      <c r="AO4203">
        <f t="shared" si="592"/>
        <v>0</v>
      </c>
      <c r="AP4203">
        <f t="shared" si="587"/>
        <v>0</v>
      </c>
      <c r="AQ4203">
        <f t="shared" si="588"/>
        <v>1</v>
      </c>
      <c r="AR4203">
        <f t="shared" si="589"/>
        <v>0</v>
      </c>
      <c r="AS4203">
        <f t="shared" si="590"/>
        <v>0</v>
      </c>
      <c r="AT4203">
        <f t="shared" si="591"/>
        <v>0</v>
      </c>
      <c r="AU4203">
        <f t="shared" si="591"/>
        <v>0</v>
      </c>
      <c r="AV4203" t="str">
        <f t="shared" si="593"/>
        <v>2020-08-20T18:18:50</v>
      </c>
    </row>
    <row r="4204" spans="1:48" x14ac:dyDescent="0.25">
      <c r="A4204" s="5">
        <v>4275</v>
      </c>
      <c r="B4204" s="5" t="s">
        <v>213</v>
      </c>
      <c r="C4204" s="5" t="s">
        <v>214</v>
      </c>
      <c r="D4204" s="6" t="s">
        <v>215</v>
      </c>
      <c r="E4204">
        <v>9</v>
      </c>
      <c r="F4204" s="7">
        <v>0.59327363710000003</v>
      </c>
      <c r="G4204" s="7">
        <v>0</v>
      </c>
      <c r="H4204" t="s">
        <v>216</v>
      </c>
      <c r="I4204">
        <v>31</v>
      </c>
      <c r="J4204">
        <v>5549.21</v>
      </c>
      <c r="K4204">
        <v>25000</v>
      </c>
      <c r="L4204" t="s">
        <v>52</v>
      </c>
      <c r="M4204" s="8" t="s">
        <v>86</v>
      </c>
      <c r="N4204" s="8">
        <v>0.53571428571428503</v>
      </c>
      <c r="O4204">
        <v>0.46428571428571402</v>
      </c>
      <c r="P4204" s="9">
        <v>0</v>
      </c>
      <c r="Q4204">
        <v>20000</v>
      </c>
      <c r="R4204" s="8"/>
      <c r="S4204" s="8" t="s">
        <v>217</v>
      </c>
      <c r="T4204">
        <v>522357</v>
      </c>
      <c r="U4204">
        <v>360340</v>
      </c>
      <c r="V4204">
        <v>525745</v>
      </c>
      <c r="W4204">
        <v>73702</v>
      </c>
      <c r="X4204">
        <v>13797</v>
      </c>
      <c r="Y4204">
        <v>133931</v>
      </c>
      <c r="Z4204">
        <v>355654</v>
      </c>
      <c r="AA4204">
        <v>0</v>
      </c>
      <c r="AB4204">
        <v>0</v>
      </c>
      <c r="AC4204">
        <v>12</v>
      </c>
      <c r="AD4204">
        <v>0</v>
      </c>
      <c r="AE4204">
        <v>2016</v>
      </c>
      <c r="AF4204" t="s">
        <v>126</v>
      </c>
      <c r="AG4204">
        <v>100000</v>
      </c>
      <c r="AH4204" t="s">
        <v>55</v>
      </c>
      <c r="AI4204" t="s">
        <v>56</v>
      </c>
      <c r="AJ4204">
        <v>1</v>
      </c>
      <c r="AK4204">
        <v>102600</v>
      </c>
      <c r="AL4204" s="8" t="s">
        <v>11269</v>
      </c>
      <c r="AM4204" s="10">
        <f t="shared" si="585"/>
        <v>2016</v>
      </c>
      <c r="AN4204">
        <f t="shared" si="586"/>
        <v>1</v>
      </c>
      <c r="AO4204">
        <f t="shared" si="592"/>
        <v>0</v>
      </c>
      <c r="AP4204">
        <f t="shared" si="587"/>
        <v>0</v>
      </c>
      <c r="AQ4204">
        <f t="shared" si="588"/>
        <v>0</v>
      </c>
      <c r="AR4204">
        <f t="shared" si="589"/>
        <v>1</v>
      </c>
      <c r="AS4204">
        <f t="shared" si="590"/>
        <v>0</v>
      </c>
      <c r="AT4204">
        <f t="shared" si="591"/>
        <v>0</v>
      </c>
      <c r="AU4204">
        <f t="shared" si="591"/>
        <v>1</v>
      </c>
      <c r="AV4204" t="str">
        <f t="shared" si="593"/>
        <v>2020-08-20T18:21:19</v>
      </c>
    </row>
    <row r="4205" spans="1:48" x14ac:dyDescent="0.25">
      <c r="A4205" s="5">
        <v>4276</v>
      </c>
      <c r="B4205" s="5" t="s">
        <v>997</v>
      </c>
      <c r="C4205" s="5" t="s">
        <v>998</v>
      </c>
      <c r="D4205" s="6" t="s">
        <v>999</v>
      </c>
      <c r="E4205">
        <v>6</v>
      </c>
      <c r="F4205" s="7">
        <v>0.5578428231</v>
      </c>
      <c r="G4205" s="7">
        <v>0</v>
      </c>
      <c r="H4205" t="s">
        <v>1000</v>
      </c>
      <c r="I4205">
        <v>10</v>
      </c>
      <c r="J4205">
        <v>73970</v>
      </c>
      <c r="K4205">
        <v>49000</v>
      </c>
      <c r="L4205" t="s">
        <v>52</v>
      </c>
      <c r="M4205" s="8" t="s">
        <v>74</v>
      </c>
      <c r="N4205" s="8">
        <v>0.42857142857142799</v>
      </c>
      <c r="O4205">
        <v>0.57142857142857095</v>
      </c>
      <c r="P4205" s="9">
        <v>0</v>
      </c>
      <c r="Q4205">
        <v>20000</v>
      </c>
      <c r="R4205" s="8"/>
      <c r="S4205" s="8"/>
      <c r="AA4205">
        <v>1056809</v>
      </c>
      <c r="AB4205">
        <v>0</v>
      </c>
      <c r="AC4205">
        <v>12</v>
      </c>
      <c r="AD4205">
        <v>0</v>
      </c>
      <c r="AE4205">
        <v>2017</v>
      </c>
      <c r="AF4205" t="s">
        <v>126</v>
      </c>
      <c r="AG4205">
        <v>100000</v>
      </c>
      <c r="AH4205" t="s">
        <v>55</v>
      </c>
      <c r="AI4205" t="s">
        <v>56</v>
      </c>
      <c r="AJ4205">
        <v>1</v>
      </c>
      <c r="AK4205">
        <v>0</v>
      </c>
      <c r="AL4205" s="8" t="s">
        <v>11270</v>
      </c>
      <c r="AM4205" s="10">
        <f t="shared" si="585"/>
        <v>2019</v>
      </c>
      <c r="AN4205">
        <f t="shared" si="586"/>
        <v>1</v>
      </c>
      <c r="AO4205">
        <f t="shared" si="592"/>
        <v>0</v>
      </c>
      <c r="AP4205">
        <f t="shared" si="587"/>
        <v>0</v>
      </c>
      <c r="AQ4205">
        <f t="shared" si="588"/>
        <v>0</v>
      </c>
      <c r="AR4205">
        <f t="shared" si="589"/>
        <v>0</v>
      </c>
      <c r="AS4205">
        <f t="shared" si="590"/>
        <v>1</v>
      </c>
      <c r="AT4205">
        <f t="shared" si="591"/>
        <v>0</v>
      </c>
      <c r="AU4205">
        <f t="shared" si="591"/>
        <v>1</v>
      </c>
      <c r="AV4205" t="str">
        <f t="shared" si="593"/>
        <v>2020-08-20T18:23:22</v>
      </c>
    </row>
    <row r="4206" spans="1:48" x14ac:dyDescent="0.25">
      <c r="A4206" s="5">
        <v>4277</v>
      </c>
      <c r="B4206" s="5" t="s">
        <v>4836</v>
      </c>
      <c r="C4206" s="5" t="s">
        <v>4837</v>
      </c>
      <c r="D4206" s="6" t="s">
        <v>4838</v>
      </c>
      <c r="E4206">
        <v>62</v>
      </c>
      <c r="F4206" s="7">
        <v>0</v>
      </c>
      <c r="G4206" s="7"/>
      <c r="H4206" t="s">
        <v>4839</v>
      </c>
      <c r="I4206">
        <v>0</v>
      </c>
      <c r="J4206">
        <v>0</v>
      </c>
      <c r="K4206">
        <v>70000</v>
      </c>
      <c r="L4206" t="s">
        <v>52</v>
      </c>
      <c r="M4206" s="8" t="s">
        <v>86</v>
      </c>
      <c r="N4206" s="8">
        <v>0.55357142857142805</v>
      </c>
      <c r="O4206">
        <v>0.44642857142857101</v>
      </c>
      <c r="P4206" s="9">
        <v>-0.875954892594492</v>
      </c>
      <c r="Q4206">
        <v>60000</v>
      </c>
      <c r="R4206" s="8"/>
      <c r="S4206" s="8" t="s">
        <v>329</v>
      </c>
      <c r="T4206">
        <v>1007659</v>
      </c>
      <c r="U4206">
        <v>386767</v>
      </c>
      <c r="V4206">
        <v>1198807</v>
      </c>
      <c r="W4206">
        <v>253649</v>
      </c>
      <c r="X4206">
        <v>62910</v>
      </c>
      <c r="Y4206">
        <v>752062</v>
      </c>
      <c r="Z4206">
        <v>67800</v>
      </c>
      <c r="AA4206">
        <v>4217666</v>
      </c>
      <c r="AB4206">
        <v>1899182</v>
      </c>
      <c r="AC4206">
        <v>12</v>
      </c>
      <c r="AD4206">
        <v>2318484</v>
      </c>
      <c r="AE4206">
        <v>2009</v>
      </c>
      <c r="AF4206" t="s">
        <v>121</v>
      </c>
      <c r="AG4206">
        <v>100000</v>
      </c>
      <c r="AH4206" t="s">
        <v>55</v>
      </c>
      <c r="AI4206" t="s">
        <v>56</v>
      </c>
      <c r="AJ4206">
        <v>0</v>
      </c>
      <c r="AK4206">
        <v>43000</v>
      </c>
      <c r="AL4206" s="8" t="s">
        <v>11271</v>
      </c>
      <c r="AM4206" s="10">
        <f t="shared" si="585"/>
        <v>2011</v>
      </c>
      <c r="AN4206">
        <f t="shared" si="586"/>
        <v>1</v>
      </c>
      <c r="AO4206">
        <f t="shared" si="592"/>
        <v>0</v>
      </c>
      <c r="AP4206">
        <f t="shared" si="587"/>
        <v>0</v>
      </c>
      <c r="AQ4206">
        <f t="shared" si="588"/>
        <v>0</v>
      </c>
      <c r="AR4206">
        <f t="shared" si="589"/>
        <v>1</v>
      </c>
      <c r="AS4206">
        <f t="shared" si="590"/>
        <v>0</v>
      </c>
      <c r="AT4206">
        <f t="shared" si="591"/>
        <v>0</v>
      </c>
      <c r="AU4206">
        <f t="shared" si="591"/>
        <v>1</v>
      </c>
      <c r="AV4206" t="str">
        <f t="shared" si="593"/>
        <v>2020-08-20T18:43:38</v>
      </c>
    </row>
    <row r="4207" spans="1:48" x14ac:dyDescent="0.25">
      <c r="A4207" s="5">
        <v>4278</v>
      </c>
      <c r="B4207" s="5" t="s">
        <v>11272</v>
      </c>
      <c r="C4207" s="5" t="s">
        <v>11273</v>
      </c>
      <c r="D4207" s="6" t="s">
        <v>11274</v>
      </c>
      <c r="E4207">
        <v>15</v>
      </c>
      <c r="F4207" s="7">
        <v>0</v>
      </c>
      <c r="G4207" s="7"/>
      <c r="H4207" t="s">
        <v>11275</v>
      </c>
      <c r="I4207">
        <v>0</v>
      </c>
      <c r="J4207">
        <v>0</v>
      </c>
      <c r="K4207">
        <v>260000</v>
      </c>
      <c r="L4207" t="s">
        <v>52</v>
      </c>
      <c r="M4207" s="8" t="s">
        <v>63</v>
      </c>
      <c r="N4207" s="8">
        <v>0.91071428571428503</v>
      </c>
      <c r="O4207">
        <v>8.9285714285714204E-2</v>
      </c>
      <c r="P4207" s="9">
        <v>-0.86602540378443904</v>
      </c>
      <c r="Q4207">
        <v>40000</v>
      </c>
      <c r="R4207" s="8"/>
      <c r="S4207" s="8" t="s">
        <v>329</v>
      </c>
      <c r="T4207">
        <v>2997011</v>
      </c>
      <c r="U4207">
        <v>958325</v>
      </c>
      <c r="V4207">
        <v>3253711</v>
      </c>
      <c r="W4207">
        <v>2294739</v>
      </c>
      <c r="X4207">
        <v>0</v>
      </c>
      <c r="Y4207">
        <v>2767706</v>
      </c>
      <c r="Z4207">
        <v>194264</v>
      </c>
      <c r="AA4207">
        <v>2995843</v>
      </c>
      <c r="AB4207">
        <v>1346711</v>
      </c>
      <c r="AC4207">
        <v>12</v>
      </c>
      <c r="AD4207">
        <v>1649132</v>
      </c>
      <c r="AE4207">
        <v>2010</v>
      </c>
      <c r="AF4207" t="s">
        <v>68</v>
      </c>
      <c r="AG4207">
        <v>30000</v>
      </c>
      <c r="AH4207" t="s">
        <v>55</v>
      </c>
      <c r="AI4207" t="s">
        <v>55</v>
      </c>
      <c r="AJ4207">
        <v>0</v>
      </c>
      <c r="AK4207">
        <v>16280</v>
      </c>
      <c r="AL4207" s="8" t="s">
        <v>11276</v>
      </c>
      <c r="AM4207" s="10">
        <f t="shared" si="585"/>
        <v>2013</v>
      </c>
      <c r="AN4207">
        <f t="shared" si="586"/>
        <v>1</v>
      </c>
      <c r="AO4207">
        <f t="shared" si="592"/>
        <v>0</v>
      </c>
      <c r="AP4207">
        <f t="shared" si="587"/>
        <v>1</v>
      </c>
      <c r="AQ4207">
        <f t="shared" si="588"/>
        <v>0</v>
      </c>
      <c r="AR4207">
        <f t="shared" si="589"/>
        <v>0</v>
      </c>
      <c r="AS4207">
        <f t="shared" si="590"/>
        <v>0</v>
      </c>
      <c r="AT4207">
        <f t="shared" si="591"/>
        <v>0</v>
      </c>
      <c r="AU4207">
        <f t="shared" si="591"/>
        <v>0</v>
      </c>
      <c r="AV4207" t="str">
        <f t="shared" si="593"/>
        <v>2020-08-20T18:47:36</v>
      </c>
    </row>
    <row r="4208" spans="1:48" x14ac:dyDescent="0.25">
      <c r="A4208" s="5">
        <v>4279</v>
      </c>
      <c r="B4208" s="5" t="s">
        <v>7326</v>
      </c>
      <c r="C4208" s="5" t="s">
        <v>7327</v>
      </c>
      <c r="D4208" s="6" t="s">
        <v>7328</v>
      </c>
      <c r="E4208">
        <v>4</v>
      </c>
      <c r="F4208" s="7">
        <v>0.48554555890000001</v>
      </c>
      <c r="G4208" s="7">
        <v>0</v>
      </c>
      <c r="H4208" t="s">
        <v>7329</v>
      </c>
      <c r="I4208">
        <v>0</v>
      </c>
      <c r="J4208">
        <v>0</v>
      </c>
      <c r="K4208">
        <v>580000</v>
      </c>
      <c r="L4208" t="s">
        <v>52</v>
      </c>
      <c r="M4208" s="8" t="s">
        <v>53</v>
      </c>
      <c r="N4208" s="8">
        <v>0.76785714285714202</v>
      </c>
      <c r="O4208">
        <v>0.23214285714285701</v>
      </c>
      <c r="P4208" s="9">
        <v>0</v>
      </c>
      <c r="Q4208">
        <v>580000</v>
      </c>
      <c r="R4208" s="8"/>
      <c r="S4208" s="8" t="s">
        <v>329</v>
      </c>
      <c r="T4208">
        <v>21450351</v>
      </c>
      <c r="U4208">
        <v>7367297</v>
      </c>
      <c r="V4208">
        <v>21585739</v>
      </c>
      <c r="W4208">
        <v>14218442</v>
      </c>
      <c r="X4208">
        <v>0</v>
      </c>
      <c r="Y4208">
        <v>5584380</v>
      </c>
      <c r="Z4208">
        <v>4226983</v>
      </c>
      <c r="AA4208">
        <v>30541314</v>
      </c>
      <c r="AB4208">
        <v>9880212</v>
      </c>
      <c r="AC4208">
        <v>12</v>
      </c>
      <c r="AD4208">
        <v>20661102</v>
      </c>
      <c r="AE4208">
        <v>2012</v>
      </c>
      <c r="AF4208" t="s">
        <v>68</v>
      </c>
      <c r="AG4208">
        <v>400000</v>
      </c>
      <c r="AH4208" t="s">
        <v>56</v>
      </c>
      <c r="AI4208" t="s">
        <v>55</v>
      </c>
      <c r="AJ4208">
        <v>1</v>
      </c>
      <c r="AK4208">
        <v>44800</v>
      </c>
      <c r="AL4208" s="8" t="s">
        <v>11277</v>
      </c>
      <c r="AM4208" s="10">
        <f t="shared" si="585"/>
        <v>2019</v>
      </c>
      <c r="AN4208">
        <f t="shared" si="586"/>
        <v>1</v>
      </c>
      <c r="AO4208">
        <f t="shared" si="592"/>
        <v>0</v>
      </c>
      <c r="AP4208">
        <f t="shared" si="587"/>
        <v>0</v>
      </c>
      <c r="AQ4208">
        <f t="shared" si="588"/>
        <v>1</v>
      </c>
      <c r="AR4208">
        <f t="shared" si="589"/>
        <v>0</v>
      </c>
      <c r="AS4208">
        <f t="shared" si="590"/>
        <v>0</v>
      </c>
      <c r="AT4208">
        <f t="shared" si="591"/>
        <v>1</v>
      </c>
      <c r="AU4208">
        <f t="shared" si="591"/>
        <v>0</v>
      </c>
      <c r="AV4208" t="str">
        <f t="shared" si="593"/>
        <v>2020-08-20T19:49:07</v>
      </c>
    </row>
    <row r="4209" spans="1:48" x14ac:dyDescent="0.25">
      <c r="A4209" s="5">
        <v>4280</v>
      </c>
      <c r="B4209" s="5" t="s">
        <v>6444</v>
      </c>
      <c r="C4209" s="5" t="s">
        <v>6445</v>
      </c>
      <c r="D4209" s="6" t="s">
        <v>6446</v>
      </c>
      <c r="E4209">
        <v>7</v>
      </c>
      <c r="F4209" s="7">
        <v>0.42808459329999998</v>
      </c>
      <c r="G4209" s="7">
        <v>0</v>
      </c>
      <c r="H4209" t="s">
        <v>6447</v>
      </c>
      <c r="I4209">
        <v>17</v>
      </c>
      <c r="J4209">
        <v>134163.26999999999</v>
      </c>
      <c r="K4209">
        <v>800000</v>
      </c>
      <c r="L4209" t="s">
        <v>199</v>
      </c>
      <c r="M4209" s="8" t="s">
        <v>63</v>
      </c>
      <c r="N4209" s="8">
        <v>0.91071428571428503</v>
      </c>
      <c r="O4209">
        <v>8.9285714285714204E-2</v>
      </c>
      <c r="P4209" s="9">
        <v>-8.0536231588498403E-2</v>
      </c>
      <c r="R4209" s="8"/>
      <c r="S4209" s="8" t="s">
        <v>329</v>
      </c>
      <c r="T4209">
        <v>10066659</v>
      </c>
      <c r="U4209">
        <v>3316809</v>
      </c>
      <c r="V4209">
        <v>13114259</v>
      </c>
      <c r="W4209">
        <v>6322783</v>
      </c>
      <c r="X4209">
        <v>1275955</v>
      </c>
      <c r="Y4209">
        <v>3984208</v>
      </c>
      <c r="Z4209">
        <v>3710289</v>
      </c>
      <c r="AA4209">
        <v>22898154</v>
      </c>
      <c r="AB4209">
        <v>5636945</v>
      </c>
      <c r="AC4209">
        <v>12</v>
      </c>
      <c r="AD4209">
        <v>17261209</v>
      </c>
      <c r="AE4209">
        <v>2000</v>
      </c>
      <c r="AF4209" t="s">
        <v>54</v>
      </c>
      <c r="AG4209">
        <v>1600000</v>
      </c>
      <c r="AH4209" t="s">
        <v>55</v>
      </c>
      <c r="AI4209" t="s">
        <v>55</v>
      </c>
      <c r="AJ4209">
        <v>0.99823213499999996</v>
      </c>
      <c r="AK4209">
        <v>1333750</v>
      </c>
      <c r="AL4209" s="8"/>
      <c r="AM4209" s="10">
        <f t="shared" si="585"/>
        <v>2009</v>
      </c>
      <c r="AN4209">
        <f t="shared" si="586"/>
        <v>0</v>
      </c>
      <c r="AO4209">
        <f t="shared" si="592"/>
        <v>1</v>
      </c>
      <c r="AP4209">
        <f t="shared" si="587"/>
        <v>1</v>
      </c>
      <c r="AQ4209">
        <f t="shared" si="588"/>
        <v>0</v>
      </c>
      <c r="AR4209">
        <f t="shared" si="589"/>
        <v>0</v>
      </c>
      <c r="AS4209">
        <f t="shared" si="590"/>
        <v>0</v>
      </c>
      <c r="AT4209">
        <f t="shared" si="591"/>
        <v>0</v>
      </c>
      <c r="AU4209">
        <f t="shared" si="591"/>
        <v>0</v>
      </c>
      <c r="AV4209">
        <f t="shared" si="593"/>
        <v>0</v>
      </c>
    </row>
    <row r="4210" spans="1:48" x14ac:dyDescent="0.25">
      <c r="A4210" s="5">
        <v>4281</v>
      </c>
      <c r="B4210" s="5" t="s">
        <v>11278</v>
      </c>
      <c r="C4210" s="5" t="s">
        <v>11279</v>
      </c>
      <c r="D4210" s="6" t="s">
        <v>11280</v>
      </c>
      <c r="E4210">
        <v>0</v>
      </c>
      <c r="F4210" s="7">
        <v>0.51427094939999995</v>
      </c>
      <c r="G4210" s="7">
        <v>0</v>
      </c>
      <c r="H4210" t="s">
        <v>10659</v>
      </c>
      <c r="I4210">
        <v>5</v>
      </c>
      <c r="J4210">
        <v>3666.6</v>
      </c>
      <c r="K4210">
        <v>50000</v>
      </c>
      <c r="L4210" t="s">
        <v>52</v>
      </c>
      <c r="M4210" s="8" t="s">
        <v>86</v>
      </c>
      <c r="N4210" s="8">
        <v>0.55357142857142805</v>
      </c>
      <c r="O4210">
        <v>0.44642857142857101</v>
      </c>
      <c r="P4210" s="9">
        <v>0</v>
      </c>
      <c r="Q4210">
        <v>5000</v>
      </c>
      <c r="R4210" s="8"/>
      <c r="S4210" s="8"/>
      <c r="AA4210">
        <v>744512</v>
      </c>
      <c r="AB4210">
        <v>0</v>
      </c>
      <c r="AC4210">
        <v>12</v>
      </c>
      <c r="AD4210">
        <v>0</v>
      </c>
      <c r="AE4210">
        <v>2019</v>
      </c>
      <c r="AF4210" t="s">
        <v>126</v>
      </c>
      <c r="AG4210">
        <v>5000</v>
      </c>
      <c r="AH4210" t="s">
        <v>55</v>
      </c>
      <c r="AI4210" t="s">
        <v>56</v>
      </c>
      <c r="AJ4210">
        <v>1</v>
      </c>
      <c r="AK4210">
        <v>2640</v>
      </c>
      <c r="AL4210" s="8" t="s">
        <v>11281</v>
      </c>
      <c r="AM4210" s="10">
        <f t="shared" si="585"/>
        <v>2020</v>
      </c>
      <c r="AN4210">
        <f t="shared" si="586"/>
        <v>1</v>
      </c>
      <c r="AO4210">
        <f t="shared" si="592"/>
        <v>0</v>
      </c>
      <c r="AP4210">
        <f t="shared" si="587"/>
        <v>0</v>
      </c>
      <c r="AQ4210">
        <f t="shared" si="588"/>
        <v>0</v>
      </c>
      <c r="AR4210">
        <f t="shared" si="589"/>
        <v>1</v>
      </c>
      <c r="AS4210">
        <f t="shared" si="590"/>
        <v>0</v>
      </c>
      <c r="AT4210">
        <f t="shared" si="591"/>
        <v>0</v>
      </c>
      <c r="AU4210">
        <f t="shared" si="591"/>
        <v>1</v>
      </c>
      <c r="AV4210" t="str">
        <f t="shared" si="593"/>
        <v>2020-08-20T19:04:11</v>
      </c>
    </row>
    <row r="4211" spans="1:48" x14ac:dyDescent="0.25">
      <c r="A4211" s="5">
        <v>4282</v>
      </c>
      <c r="B4211" s="5" t="s">
        <v>5702</v>
      </c>
      <c r="C4211" s="5" t="s">
        <v>5703</v>
      </c>
      <c r="D4211" s="6" t="s">
        <v>5704</v>
      </c>
      <c r="E4211">
        <v>94</v>
      </c>
      <c r="F4211" s="7">
        <v>0</v>
      </c>
      <c r="G4211" s="7"/>
      <c r="H4211" t="s">
        <v>5705</v>
      </c>
      <c r="I4211">
        <v>0</v>
      </c>
      <c r="J4211">
        <v>0</v>
      </c>
      <c r="K4211">
        <v>3500000</v>
      </c>
      <c r="L4211" t="s">
        <v>52</v>
      </c>
      <c r="M4211" s="8" t="s">
        <v>53</v>
      </c>
      <c r="N4211" s="8">
        <v>0.75</v>
      </c>
      <c r="O4211">
        <v>0.25</v>
      </c>
      <c r="P4211" s="9">
        <v>0.99306439450971895</v>
      </c>
      <c r="Q4211">
        <v>3350000</v>
      </c>
      <c r="R4211" s="8"/>
      <c r="S4211" s="8" t="s">
        <v>10227</v>
      </c>
      <c r="T4211">
        <v>307905559</v>
      </c>
      <c r="U4211">
        <v>86673742</v>
      </c>
      <c r="V4211">
        <v>447268159</v>
      </c>
      <c r="W4211">
        <v>331010581</v>
      </c>
      <c r="X4211">
        <v>10925014</v>
      </c>
      <c r="Y4211">
        <v>43565112</v>
      </c>
      <c r="Z4211">
        <v>45990651</v>
      </c>
      <c r="AA4211">
        <v>116888249</v>
      </c>
      <c r="AB4211">
        <v>31102688</v>
      </c>
      <c r="AC4211">
        <v>6</v>
      </c>
      <c r="AD4211">
        <v>85785561</v>
      </c>
      <c r="AE4211">
        <v>1983</v>
      </c>
      <c r="AF4211" t="s">
        <v>54</v>
      </c>
      <c r="AG4211">
        <v>30515674</v>
      </c>
      <c r="AH4211" t="s">
        <v>55</v>
      </c>
      <c r="AI4211" t="s">
        <v>55</v>
      </c>
      <c r="AJ4211">
        <v>0</v>
      </c>
      <c r="AK4211">
        <v>20635703</v>
      </c>
      <c r="AL4211" s="8" t="s">
        <v>11282</v>
      </c>
      <c r="AM4211" s="10">
        <f t="shared" si="585"/>
        <v>2006</v>
      </c>
      <c r="AN4211">
        <f t="shared" si="586"/>
        <v>1</v>
      </c>
      <c r="AO4211">
        <f t="shared" si="592"/>
        <v>0</v>
      </c>
      <c r="AP4211">
        <f t="shared" si="587"/>
        <v>0</v>
      </c>
      <c r="AQ4211">
        <f t="shared" si="588"/>
        <v>1</v>
      </c>
      <c r="AR4211">
        <f t="shared" si="589"/>
        <v>0</v>
      </c>
      <c r="AS4211">
        <f t="shared" si="590"/>
        <v>0</v>
      </c>
      <c r="AT4211">
        <f t="shared" si="591"/>
        <v>0</v>
      </c>
      <c r="AU4211">
        <f t="shared" si="591"/>
        <v>0</v>
      </c>
      <c r="AV4211" t="str">
        <f t="shared" si="593"/>
        <v>2020-08-20T19:35:16</v>
      </c>
    </row>
    <row r="4212" spans="1:48" x14ac:dyDescent="0.25">
      <c r="A4212" s="5">
        <v>4283</v>
      </c>
      <c r="B4212" s="5" t="s">
        <v>11283</v>
      </c>
      <c r="C4212" s="5" t="s">
        <v>5703</v>
      </c>
      <c r="D4212" s="6" t="s">
        <v>11284</v>
      </c>
      <c r="E4212">
        <v>8</v>
      </c>
      <c r="F4212" s="7">
        <v>0</v>
      </c>
      <c r="G4212" s="7"/>
      <c r="H4212" t="s">
        <v>11285</v>
      </c>
      <c r="I4212">
        <v>0</v>
      </c>
      <c r="J4212">
        <v>0</v>
      </c>
      <c r="K4212">
        <v>500000</v>
      </c>
      <c r="L4212" t="s">
        <v>52</v>
      </c>
      <c r="M4212" s="8" t="s">
        <v>53</v>
      </c>
      <c r="N4212" s="8">
        <v>0.80357142857142805</v>
      </c>
      <c r="O4212">
        <v>0.19642857142857101</v>
      </c>
      <c r="P4212" s="9">
        <v>0</v>
      </c>
      <c r="Q4212">
        <v>480000</v>
      </c>
      <c r="R4212" s="8"/>
      <c r="S4212" s="8" t="s">
        <v>7130</v>
      </c>
      <c r="T4212">
        <v>95759717</v>
      </c>
      <c r="U4212">
        <v>71074553</v>
      </c>
      <c r="V4212">
        <v>189929772</v>
      </c>
      <c r="W4212">
        <v>92022972</v>
      </c>
      <c r="X4212">
        <v>276058</v>
      </c>
      <c r="Y4212">
        <v>45422098</v>
      </c>
      <c r="Z4212">
        <v>34892991</v>
      </c>
      <c r="AA4212">
        <v>63666127</v>
      </c>
      <c r="AB4212">
        <v>17870184</v>
      </c>
      <c r="AC4212">
        <v>3</v>
      </c>
      <c r="AD4212">
        <v>45795943</v>
      </c>
      <c r="AE4212">
        <v>2019</v>
      </c>
      <c r="AF4212" t="s">
        <v>126</v>
      </c>
      <c r="AG4212">
        <v>30515674</v>
      </c>
      <c r="AH4212" t="s">
        <v>55</v>
      </c>
      <c r="AI4212" t="s">
        <v>55</v>
      </c>
      <c r="AJ4212">
        <v>0</v>
      </c>
      <c r="AK4212">
        <v>23911324</v>
      </c>
      <c r="AL4212" s="8" t="s">
        <v>11286</v>
      </c>
      <c r="AM4212" s="10">
        <f t="shared" si="585"/>
        <v>2020</v>
      </c>
      <c r="AN4212">
        <f t="shared" si="586"/>
        <v>1</v>
      </c>
      <c r="AO4212">
        <f t="shared" si="592"/>
        <v>0</v>
      </c>
      <c r="AP4212">
        <f t="shared" si="587"/>
        <v>0</v>
      </c>
      <c r="AQ4212">
        <f t="shared" si="588"/>
        <v>1</v>
      </c>
      <c r="AR4212">
        <f t="shared" si="589"/>
        <v>0</v>
      </c>
      <c r="AS4212">
        <f t="shared" si="590"/>
        <v>0</v>
      </c>
      <c r="AT4212">
        <f t="shared" si="591"/>
        <v>0</v>
      </c>
      <c r="AU4212">
        <f t="shared" si="591"/>
        <v>0</v>
      </c>
      <c r="AV4212" t="str">
        <f t="shared" si="593"/>
        <v>2020-08-20T19:32:42</v>
      </c>
    </row>
    <row r="4213" spans="1:48" x14ac:dyDescent="0.25">
      <c r="A4213" s="5">
        <v>4284</v>
      </c>
      <c r="B4213" s="5" t="s">
        <v>3705</v>
      </c>
      <c r="C4213" s="5" t="s">
        <v>4438</v>
      </c>
      <c r="D4213" s="6" t="s">
        <v>4442</v>
      </c>
      <c r="E4213">
        <v>20</v>
      </c>
      <c r="F4213" s="7">
        <v>0.45997763489999999</v>
      </c>
      <c r="G4213" s="7">
        <v>0</v>
      </c>
      <c r="H4213" t="s">
        <v>2703</v>
      </c>
      <c r="I4213">
        <v>0</v>
      </c>
      <c r="J4213">
        <v>0</v>
      </c>
      <c r="K4213">
        <v>7000</v>
      </c>
      <c r="L4213" t="s">
        <v>52</v>
      </c>
      <c r="M4213" s="8" t="s">
        <v>86</v>
      </c>
      <c r="N4213" s="8">
        <v>0.64285714285714202</v>
      </c>
      <c r="O4213">
        <v>0.35714285714285698</v>
      </c>
      <c r="P4213" s="9">
        <v>0.98144909839004102</v>
      </c>
      <c r="Q4213">
        <v>7000</v>
      </c>
      <c r="R4213" s="8"/>
      <c r="S4213" s="8" t="s">
        <v>217</v>
      </c>
      <c r="T4213">
        <v>7083373</v>
      </c>
      <c r="U4213">
        <v>9461827</v>
      </c>
      <c r="V4213">
        <v>17532928</v>
      </c>
      <c r="W4213">
        <v>-1013236</v>
      </c>
      <c r="X4213">
        <v>687167</v>
      </c>
      <c r="Y4213">
        <v>5275513</v>
      </c>
      <c r="Z4213">
        <v>747129</v>
      </c>
      <c r="AA4213">
        <v>11568458</v>
      </c>
      <c r="AB4213">
        <v>4964831</v>
      </c>
      <c r="AC4213">
        <v>12</v>
      </c>
      <c r="AD4213">
        <v>6603627</v>
      </c>
      <c r="AE4213">
        <v>2008</v>
      </c>
      <c r="AF4213" t="s">
        <v>121</v>
      </c>
      <c r="AG4213">
        <v>1000000</v>
      </c>
      <c r="AH4213" t="s">
        <v>55</v>
      </c>
      <c r="AI4213" t="s">
        <v>55</v>
      </c>
      <c r="AJ4213">
        <v>0.83710599779999995</v>
      </c>
      <c r="AK4213">
        <v>124615</v>
      </c>
      <c r="AL4213" s="8" t="s">
        <v>11287</v>
      </c>
      <c r="AM4213" s="10">
        <f t="shared" si="585"/>
        <v>2008</v>
      </c>
      <c r="AN4213">
        <f t="shared" si="586"/>
        <v>1</v>
      </c>
      <c r="AO4213">
        <f t="shared" si="592"/>
        <v>0</v>
      </c>
      <c r="AP4213">
        <f t="shared" si="587"/>
        <v>0</v>
      </c>
      <c r="AQ4213">
        <f t="shared" si="588"/>
        <v>0</v>
      </c>
      <c r="AR4213">
        <f t="shared" si="589"/>
        <v>1</v>
      </c>
      <c r="AS4213">
        <f t="shared" si="590"/>
        <v>0</v>
      </c>
      <c r="AT4213">
        <f t="shared" si="591"/>
        <v>0</v>
      </c>
      <c r="AU4213">
        <f t="shared" si="591"/>
        <v>0</v>
      </c>
      <c r="AV4213" t="str">
        <f t="shared" si="593"/>
        <v>2020-08-20T19:06:45</v>
      </c>
    </row>
    <row r="4214" spans="1:48" x14ac:dyDescent="0.25">
      <c r="A4214" s="5">
        <v>4285</v>
      </c>
      <c r="B4214" s="5" t="s">
        <v>10513</v>
      </c>
      <c r="C4214" s="5" t="s">
        <v>10514</v>
      </c>
      <c r="D4214" s="6" t="s">
        <v>10515</v>
      </c>
      <c r="E4214">
        <v>12</v>
      </c>
      <c r="F4214" s="7">
        <v>0</v>
      </c>
      <c r="G4214" s="7"/>
      <c r="H4214" t="s">
        <v>10516</v>
      </c>
      <c r="I4214">
        <v>0</v>
      </c>
      <c r="J4214">
        <v>0</v>
      </c>
      <c r="K4214">
        <v>680000</v>
      </c>
      <c r="L4214" t="s">
        <v>52</v>
      </c>
      <c r="M4214" s="8" t="s">
        <v>53</v>
      </c>
      <c r="N4214" s="8">
        <v>0.80357142857142805</v>
      </c>
      <c r="O4214">
        <v>0.19642857142857101</v>
      </c>
      <c r="P4214" s="9">
        <v>0</v>
      </c>
      <c r="Q4214">
        <v>200000</v>
      </c>
      <c r="R4214" s="8"/>
      <c r="S4214" s="8" t="s">
        <v>10227</v>
      </c>
      <c r="T4214">
        <v>307905559</v>
      </c>
      <c r="U4214">
        <v>86673742</v>
      </c>
      <c r="V4214">
        <v>447268159</v>
      </c>
      <c r="W4214">
        <v>331010581</v>
      </c>
      <c r="X4214">
        <v>10924413</v>
      </c>
      <c r="Y4214">
        <v>43565112</v>
      </c>
      <c r="Z4214">
        <v>45990651</v>
      </c>
      <c r="AA4214">
        <v>149238970</v>
      </c>
      <c r="AB4214">
        <v>63453409</v>
      </c>
      <c r="AC4214">
        <v>6</v>
      </c>
      <c r="AD4214">
        <v>85785561</v>
      </c>
      <c r="AE4214">
        <v>2019</v>
      </c>
      <c r="AF4214" t="s">
        <v>126</v>
      </c>
      <c r="AG4214">
        <v>30515674</v>
      </c>
      <c r="AH4214" t="s">
        <v>55</v>
      </c>
      <c r="AI4214" t="s">
        <v>55</v>
      </c>
      <c r="AJ4214">
        <v>0</v>
      </c>
      <c r="AK4214">
        <v>20635703</v>
      </c>
      <c r="AL4214" s="8" t="s">
        <v>11288</v>
      </c>
      <c r="AM4214" s="10">
        <f t="shared" si="585"/>
        <v>2020</v>
      </c>
      <c r="AN4214">
        <f t="shared" si="586"/>
        <v>1</v>
      </c>
      <c r="AO4214">
        <f t="shared" si="592"/>
        <v>0</v>
      </c>
      <c r="AP4214">
        <f t="shared" si="587"/>
        <v>0</v>
      </c>
      <c r="AQ4214">
        <f t="shared" si="588"/>
        <v>1</v>
      </c>
      <c r="AR4214">
        <f t="shared" si="589"/>
        <v>0</v>
      </c>
      <c r="AS4214">
        <f t="shared" si="590"/>
        <v>0</v>
      </c>
      <c r="AT4214">
        <f t="shared" si="591"/>
        <v>0</v>
      </c>
      <c r="AU4214">
        <f t="shared" si="591"/>
        <v>0</v>
      </c>
      <c r="AV4214" t="str">
        <f t="shared" si="593"/>
        <v>2020-08-20T19:37:01</v>
      </c>
    </row>
    <row r="4215" spans="1:48" x14ac:dyDescent="0.25">
      <c r="A4215" s="5">
        <v>4286</v>
      </c>
      <c r="B4215" s="5" t="s">
        <v>6552</v>
      </c>
      <c r="C4215" s="5" t="s">
        <v>6553</v>
      </c>
      <c r="D4215" s="6" t="s">
        <v>6554</v>
      </c>
      <c r="E4215">
        <v>0</v>
      </c>
      <c r="F4215" s="7">
        <v>0.65115119990000003</v>
      </c>
      <c r="G4215" s="7">
        <v>0</v>
      </c>
      <c r="H4215" t="s">
        <v>6555</v>
      </c>
      <c r="I4215">
        <v>5</v>
      </c>
      <c r="J4215">
        <v>14993</v>
      </c>
      <c r="K4215">
        <v>50000</v>
      </c>
      <c r="L4215" t="s">
        <v>52</v>
      </c>
      <c r="M4215" s="8" t="s">
        <v>86</v>
      </c>
      <c r="N4215" s="8">
        <v>0.53571428571428503</v>
      </c>
      <c r="O4215">
        <v>0.46428571428571402</v>
      </c>
      <c r="P4215" s="9">
        <v>0</v>
      </c>
      <c r="Q4215">
        <v>15000</v>
      </c>
      <c r="R4215" s="8"/>
      <c r="S4215" s="8" t="s">
        <v>329</v>
      </c>
      <c r="T4215">
        <v>353995</v>
      </c>
      <c r="U4215">
        <v>179964</v>
      </c>
      <c r="V4215">
        <v>391364</v>
      </c>
      <c r="W4215">
        <v>49069</v>
      </c>
      <c r="X4215">
        <v>42400</v>
      </c>
      <c r="Y4215">
        <v>70506</v>
      </c>
      <c r="Z4215">
        <v>343959</v>
      </c>
      <c r="AA4215">
        <v>1031762</v>
      </c>
      <c r="AB4215">
        <v>934513</v>
      </c>
      <c r="AC4215">
        <v>12</v>
      </c>
      <c r="AD4215">
        <v>97249</v>
      </c>
      <c r="AE4215">
        <v>2000</v>
      </c>
      <c r="AF4215" t="s">
        <v>54</v>
      </c>
      <c r="AG4215">
        <v>100000</v>
      </c>
      <c r="AH4215" t="s">
        <v>55</v>
      </c>
      <c r="AI4215" t="s">
        <v>56</v>
      </c>
      <c r="AJ4215">
        <v>1</v>
      </c>
      <c r="AK4215">
        <v>51600</v>
      </c>
      <c r="AL4215" s="8" t="s">
        <v>11289</v>
      </c>
      <c r="AM4215" s="10">
        <f t="shared" si="585"/>
        <v>2019</v>
      </c>
      <c r="AN4215">
        <f t="shared" si="586"/>
        <v>1</v>
      </c>
      <c r="AO4215">
        <f t="shared" si="592"/>
        <v>0</v>
      </c>
      <c r="AP4215">
        <f t="shared" si="587"/>
        <v>0</v>
      </c>
      <c r="AQ4215">
        <f t="shared" si="588"/>
        <v>0</v>
      </c>
      <c r="AR4215">
        <f t="shared" si="589"/>
        <v>1</v>
      </c>
      <c r="AS4215">
        <f t="shared" si="590"/>
        <v>0</v>
      </c>
      <c r="AT4215">
        <f t="shared" si="591"/>
        <v>0</v>
      </c>
      <c r="AU4215">
        <f t="shared" si="591"/>
        <v>1</v>
      </c>
      <c r="AV4215" t="str">
        <f t="shared" si="593"/>
        <v>2020-08-20T19:26:58</v>
      </c>
    </row>
    <row r="4216" spans="1:48" x14ac:dyDescent="0.25">
      <c r="A4216" s="5">
        <v>4287</v>
      </c>
      <c r="B4216" s="5" t="s">
        <v>4756</v>
      </c>
      <c r="C4216" s="5" t="s">
        <v>4757</v>
      </c>
      <c r="D4216" s="6" t="s">
        <v>4758</v>
      </c>
      <c r="E4216">
        <v>16</v>
      </c>
      <c r="F4216" s="7">
        <v>0.38559519580000001</v>
      </c>
      <c r="G4216" s="7">
        <v>0</v>
      </c>
      <c r="H4216" t="s">
        <v>4759</v>
      </c>
      <c r="I4216">
        <v>0</v>
      </c>
      <c r="J4216">
        <v>0</v>
      </c>
      <c r="K4216">
        <v>200000</v>
      </c>
      <c r="L4216" t="s">
        <v>52</v>
      </c>
      <c r="M4216" s="8" t="s">
        <v>53</v>
      </c>
      <c r="N4216" s="8">
        <v>0.71428571428571397</v>
      </c>
      <c r="O4216">
        <v>0.28571428571428498</v>
      </c>
      <c r="P4216" s="9">
        <v>0.96749725817701004</v>
      </c>
      <c r="Q4216">
        <v>200000</v>
      </c>
      <c r="R4216" s="8"/>
      <c r="S4216" s="8" t="s">
        <v>11290</v>
      </c>
      <c r="T4216">
        <v>21236432</v>
      </c>
      <c r="U4216">
        <v>8006503</v>
      </c>
      <c r="V4216">
        <v>21358202</v>
      </c>
      <c r="W4216">
        <v>8944276</v>
      </c>
      <c r="X4216">
        <v>101608</v>
      </c>
      <c r="Y4216">
        <v>7980813</v>
      </c>
      <c r="Z4216">
        <v>13169146</v>
      </c>
      <c r="AA4216">
        <v>49845020</v>
      </c>
      <c r="AB4216">
        <v>13737342</v>
      </c>
      <c r="AC4216">
        <v>12</v>
      </c>
      <c r="AD4216">
        <v>36107678</v>
      </c>
      <c r="AE4216">
        <v>1996</v>
      </c>
      <c r="AF4216" t="s">
        <v>54</v>
      </c>
      <c r="AG4216">
        <v>0</v>
      </c>
      <c r="AH4216" t="s">
        <v>55</v>
      </c>
      <c r="AI4216" t="s">
        <v>56</v>
      </c>
      <c r="AJ4216">
        <v>1</v>
      </c>
      <c r="AK4216">
        <v>249200</v>
      </c>
      <c r="AL4216" s="8" t="s">
        <v>11291</v>
      </c>
      <c r="AM4216" s="10">
        <f t="shared" si="585"/>
        <v>2017</v>
      </c>
      <c r="AN4216">
        <f t="shared" si="586"/>
        <v>1</v>
      </c>
      <c r="AO4216">
        <f t="shared" si="592"/>
        <v>0</v>
      </c>
      <c r="AP4216">
        <f t="shared" si="587"/>
        <v>0</v>
      </c>
      <c r="AQ4216">
        <f t="shared" si="588"/>
        <v>1</v>
      </c>
      <c r="AR4216">
        <f t="shared" si="589"/>
        <v>0</v>
      </c>
      <c r="AS4216">
        <f t="shared" si="590"/>
        <v>0</v>
      </c>
      <c r="AT4216">
        <f t="shared" si="591"/>
        <v>0</v>
      </c>
      <c r="AU4216">
        <f t="shared" si="591"/>
        <v>1</v>
      </c>
      <c r="AV4216" t="str">
        <f t="shared" si="593"/>
        <v>2020-08-20T20:54:14</v>
      </c>
    </row>
    <row r="4217" spans="1:48" x14ac:dyDescent="0.25">
      <c r="A4217" s="5">
        <v>4288</v>
      </c>
      <c r="B4217" s="5" t="s">
        <v>11205</v>
      </c>
      <c r="C4217" s="5" t="s">
        <v>11206</v>
      </c>
      <c r="D4217" s="6" t="s">
        <v>11207</v>
      </c>
      <c r="E4217">
        <v>2</v>
      </c>
      <c r="F4217" s="7">
        <v>0.50360209970000003</v>
      </c>
      <c r="G4217" s="7">
        <v>0</v>
      </c>
      <c r="H4217" t="s">
        <v>7533</v>
      </c>
      <c r="I4217">
        <v>27</v>
      </c>
      <c r="J4217">
        <v>9470</v>
      </c>
      <c r="K4217">
        <v>21000</v>
      </c>
      <c r="L4217" t="s">
        <v>52</v>
      </c>
      <c r="M4217" s="8" t="s">
        <v>53</v>
      </c>
      <c r="N4217" s="8">
        <v>0.75</v>
      </c>
      <c r="O4217">
        <v>0.25</v>
      </c>
      <c r="P4217" s="9">
        <v>0</v>
      </c>
      <c r="Q4217">
        <v>21000</v>
      </c>
      <c r="R4217" s="8"/>
      <c r="S4217" s="8"/>
      <c r="AA4217">
        <v>6631678</v>
      </c>
      <c r="AB4217">
        <v>0</v>
      </c>
      <c r="AC4217">
        <v>12</v>
      </c>
      <c r="AD4217">
        <v>0</v>
      </c>
      <c r="AE4217">
        <v>2008</v>
      </c>
      <c r="AF4217" t="s">
        <v>121</v>
      </c>
      <c r="AG4217">
        <v>200000</v>
      </c>
      <c r="AH4217" t="s">
        <v>55</v>
      </c>
      <c r="AI4217" t="s">
        <v>56</v>
      </c>
      <c r="AJ4217">
        <v>1</v>
      </c>
      <c r="AK4217">
        <v>17820</v>
      </c>
      <c r="AL4217" s="8" t="s">
        <v>11292</v>
      </c>
      <c r="AM4217" s="10">
        <f t="shared" si="585"/>
        <v>2019</v>
      </c>
      <c r="AN4217">
        <f t="shared" si="586"/>
        <v>1</v>
      </c>
      <c r="AO4217">
        <f t="shared" si="592"/>
        <v>0</v>
      </c>
      <c r="AP4217">
        <f t="shared" si="587"/>
        <v>0</v>
      </c>
      <c r="AQ4217">
        <f t="shared" si="588"/>
        <v>1</v>
      </c>
      <c r="AR4217">
        <f t="shared" si="589"/>
        <v>0</v>
      </c>
      <c r="AS4217">
        <f t="shared" si="590"/>
        <v>0</v>
      </c>
      <c r="AT4217">
        <f t="shared" si="591"/>
        <v>0</v>
      </c>
      <c r="AU4217">
        <f t="shared" si="591"/>
        <v>1</v>
      </c>
      <c r="AV4217" t="str">
        <f t="shared" si="593"/>
        <v>2020-08-20T19:27:33</v>
      </c>
    </row>
    <row r="4218" spans="1:48" x14ac:dyDescent="0.25">
      <c r="A4218" s="5">
        <v>4289</v>
      </c>
      <c r="B4218" s="5" t="s">
        <v>4519</v>
      </c>
      <c r="C4218" s="5" t="s">
        <v>4520</v>
      </c>
      <c r="D4218" s="6" t="s">
        <v>4521</v>
      </c>
      <c r="E4218">
        <v>20</v>
      </c>
      <c r="F4218" s="7">
        <v>0.43804052290000001</v>
      </c>
      <c r="G4218" s="7">
        <v>0</v>
      </c>
      <c r="H4218" t="s">
        <v>4522</v>
      </c>
      <c r="I4218">
        <v>105</v>
      </c>
      <c r="J4218">
        <v>88914.48</v>
      </c>
      <c r="K4218">
        <v>250000</v>
      </c>
      <c r="L4218" t="s">
        <v>52</v>
      </c>
      <c r="M4218" s="8" t="s">
        <v>53</v>
      </c>
      <c r="N4218" s="8">
        <v>0.75</v>
      </c>
      <c r="O4218">
        <v>0.25</v>
      </c>
      <c r="P4218" s="9">
        <v>0</v>
      </c>
      <c r="Q4218">
        <v>150000</v>
      </c>
      <c r="R4218" s="8"/>
      <c r="S4218" s="8" t="s">
        <v>329</v>
      </c>
      <c r="T4218">
        <v>2240225</v>
      </c>
      <c r="U4218">
        <v>368665</v>
      </c>
      <c r="V4218">
        <v>2444480</v>
      </c>
      <c r="W4218">
        <v>2075814</v>
      </c>
      <c r="X4218">
        <v>25148</v>
      </c>
      <c r="Y4218">
        <v>1372393</v>
      </c>
      <c r="Z4218">
        <v>584242</v>
      </c>
      <c r="AA4218">
        <v>4426138</v>
      </c>
      <c r="AB4218">
        <v>1920873</v>
      </c>
      <c r="AC4218">
        <v>12</v>
      </c>
      <c r="AD4218">
        <v>2505265</v>
      </c>
      <c r="AE4218">
        <v>2002</v>
      </c>
      <c r="AF4218" t="s">
        <v>54</v>
      </c>
      <c r="AG4218">
        <v>95000</v>
      </c>
      <c r="AH4218" t="s">
        <v>55</v>
      </c>
      <c r="AI4218" t="s">
        <v>56</v>
      </c>
      <c r="AJ4218">
        <v>0.99610780860000003</v>
      </c>
      <c r="AK4218">
        <v>83200</v>
      </c>
      <c r="AL4218" s="8" t="s">
        <v>11293</v>
      </c>
      <c r="AM4218" s="10">
        <f t="shared" si="585"/>
        <v>2009</v>
      </c>
      <c r="AN4218">
        <f t="shared" si="586"/>
        <v>1</v>
      </c>
      <c r="AO4218">
        <f t="shared" si="592"/>
        <v>0</v>
      </c>
      <c r="AP4218">
        <f t="shared" si="587"/>
        <v>0</v>
      </c>
      <c r="AQ4218">
        <f t="shared" si="588"/>
        <v>1</v>
      </c>
      <c r="AR4218">
        <f t="shared" si="589"/>
        <v>0</v>
      </c>
      <c r="AS4218">
        <f t="shared" si="590"/>
        <v>0</v>
      </c>
      <c r="AT4218">
        <f t="shared" si="591"/>
        <v>0</v>
      </c>
      <c r="AU4218">
        <f t="shared" si="591"/>
        <v>1</v>
      </c>
      <c r="AV4218" t="str">
        <f t="shared" si="593"/>
        <v>2020-08-20T20:55:11</v>
      </c>
    </row>
    <row r="4219" spans="1:48" x14ac:dyDescent="0.25">
      <c r="A4219" s="5">
        <v>4290</v>
      </c>
      <c r="B4219" s="5" t="s">
        <v>801</v>
      </c>
      <c r="C4219" s="5" t="s">
        <v>802</v>
      </c>
      <c r="D4219" s="6" t="s">
        <v>803</v>
      </c>
      <c r="E4219">
        <v>5</v>
      </c>
      <c r="F4219" s="7">
        <v>0.54402765580000001</v>
      </c>
      <c r="G4219" s="7">
        <v>0</v>
      </c>
      <c r="H4219" t="s">
        <v>804</v>
      </c>
      <c r="I4219">
        <v>8</v>
      </c>
      <c r="J4219">
        <v>4800</v>
      </c>
      <c r="K4219">
        <v>35000</v>
      </c>
      <c r="L4219" t="s">
        <v>52</v>
      </c>
      <c r="M4219" s="8" t="s">
        <v>86</v>
      </c>
      <c r="N4219" s="8">
        <v>0.53571428571428503</v>
      </c>
      <c r="O4219">
        <v>0.46428571428571402</v>
      </c>
      <c r="P4219" s="9">
        <v>0</v>
      </c>
      <c r="Q4219">
        <v>35000</v>
      </c>
      <c r="R4219" s="8"/>
      <c r="S4219" s="8"/>
      <c r="AA4219">
        <v>1714093</v>
      </c>
      <c r="AB4219">
        <v>0</v>
      </c>
      <c r="AC4219">
        <v>12</v>
      </c>
      <c r="AD4219">
        <v>0</v>
      </c>
      <c r="AE4219">
        <v>2018</v>
      </c>
      <c r="AF4219" t="s">
        <v>126</v>
      </c>
      <c r="AG4219">
        <v>30000</v>
      </c>
      <c r="AH4219" t="s">
        <v>55</v>
      </c>
      <c r="AI4219" t="s">
        <v>56</v>
      </c>
      <c r="AJ4219">
        <v>1</v>
      </c>
      <c r="AK4219">
        <v>3200</v>
      </c>
      <c r="AL4219" s="8" t="s">
        <v>11294</v>
      </c>
      <c r="AM4219" s="10">
        <f t="shared" si="585"/>
        <v>2018</v>
      </c>
      <c r="AN4219">
        <f t="shared" si="586"/>
        <v>1</v>
      </c>
      <c r="AO4219">
        <f t="shared" si="592"/>
        <v>0</v>
      </c>
      <c r="AP4219">
        <f t="shared" si="587"/>
        <v>0</v>
      </c>
      <c r="AQ4219">
        <f t="shared" si="588"/>
        <v>0</v>
      </c>
      <c r="AR4219">
        <f t="shared" si="589"/>
        <v>1</v>
      </c>
      <c r="AS4219">
        <f t="shared" si="590"/>
        <v>0</v>
      </c>
      <c r="AT4219">
        <f t="shared" si="591"/>
        <v>0</v>
      </c>
      <c r="AU4219">
        <f t="shared" si="591"/>
        <v>1</v>
      </c>
      <c r="AV4219" t="str">
        <f t="shared" si="593"/>
        <v>2020-08-20T19:28:05</v>
      </c>
    </row>
    <row r="4220" spans="1:48" x14ac:dyDescent="0.25">
      <c r="A4220" s="5">
        <v>4291</v>
      </c>
      <c r="B4220" s="5" t="s">
        <v>5207</v>
      </c>
      <c r="C4220" s="5" t="s">
        <v>5208</v>
      </c>
      <c r="D4220" s="6" t="s">
        <v>5209</v>
      </c>
      <c r="E4220">
        <v>6</v>
      </c>
      <c r="F4220" s="7">
        <v>0.31794617689999999</v>
      </c>
      <c r="G4220" s="7">
        <v>0</v>
      </c>
      <c r="H4220" t="s">
        <v>3304</v>
      </c>
      <c r="I4220">
        <v>46</v>
      </c>
      <c r="J4220">
        <v>12820.66</v>
      </c>
      <c r="K4220">
        <v>45000</v>
      </c>
      <c r="L4220" t="s">
        <v>52</v>
      </c>
      <c r="M4220" s="8" t="s">
        <v>53</v>
      </c>
      <c r="N4220" s="8">
        <v>0.80357142857142805</v>
      </c>
      <c r="O4220">
        <v>0.19642857142857101</v>
      </c>
      <c r="P4220" s="9">
        <v>-0.86602540378443904</v>
      </c>
      <c r="Q4220">
        <v>45000</v>
      </c>
      <c r="R4220" s="8"/>
      <c r="S4220" s="8" t="s">
        <v>217</v>
      </c>
      <c r="T4220">
        <v>1664777</v>
      </c>
      <c r="U4220">
        <v>740336</v>
      </c>
      <c r="V4220">
        <v>1666109</v>
      </c>
      <c r="W4220">
        <v>925772</v>
      </c>
      <c r="X4220">
        <v>221954</v>
      </c>
      <c r="Y4220">
        <v>413103</v>
      </c>
      <c r="Z4220">
        <v>379602</v>
      </c>
      <c r="AA4220">
        <v>3051901</v>
      </c>
      <c r="AB4220">
        <v>739982</v>
      </c>
      <c r="AC4220">
        <v>12</v>
      </c>
      <c r="AD4220">
        <v>2311919</v>
      </c>
      <c r="AE4220">
        <v>2016</v>
      </c>
      <c r="AF4220" t="s">
        <v>126</v>
      </c>
      <c r="AG4220">
        <v>30000</v>
      </c>
      <c r="AH4220" t="s">
        <v>55</v>
      </c>
      <c r="AI4220" t="s">
        <v>55</v>
      </c>
      <c r="AJ4220">
        <v>0.95688364699999995</v>
      </c>
      <c r="AK4220">
        <v>13200</v>
      </c>
      <c r="AL4220" s="8" t="s">
        <v>11295</v>
      </c>
      <c r="AM4220" s="10">
        <f t="shared" si="585"/>
        <v>2016</v>
      </c>
      <c r="AN4220">
        <f t="shared" si="586"/>
        <v>1</v>
      </c>
      <c r="AO4220">
        <f t="shared" si="592"/>
        <v>0</v>
      </c>
      <c r="AP4220">
        <f t="shared" si="587"/>
        <v>0</v>
      </c>
      <c r="AQ4220">
        <f t="shared" si="588"/>
        <v>1</v>
      </c>
      <c r="AR4220">
        <f t="shared" si="589"/>
        <v>0</v>
      </c>
      <c r="AS4220">
        <f t="shared" si="590"/>
        <v>0</v>
      </c>
      <c r="AT4220">
        <f t="shared" si="591"/>
        <v>0</v>
      </c>
      <c r="AU4220">
        <f t="shared" si="591"/>
        <v>0</v>
      </c>
      <c r="AV4220" t="str">
        <f t="shared" si="593"/>
        <v>2020-08-20T19:38:39</v>
      </c>
    </row>
    <row r="4221" spans="1:48" x14ac:dyDescent="0.25">
      <c r="A4221" s="5">
        <v>4292</v>
      </c>
      <c r="B4221" s="5" t="s">
        <v>835</v>
      </c>
      <c r="C4221" s="5" t="s">
        <v>836</v>
      </c>
      <c r="D4221" s="6" t="s">
        <v>837</v>
      </c>
      <c r="E4221">
        <v>2</v>
      </c>
      <c r="F4221" s="7">
        <v>0.4491461276</v>
      </c>
      <c r="G4221" s="7">
        <v>0</v>
      </c>
      <c r="H4221" t="s">
        <v>838</v>
      </c>
      <c r="I4221">
        <v>0</v>
      </c>
      <c r="J4221">
        <v>0</v>
      </c>
      <c r="K4221">
        <v>35000</v>
      </c>
      <c r="L4221" t="s">
        <v>52</v>
      </c>
      <c r="M4221" s="8" t="s">
        <v>53</v>
      </c>
      <c r="N4221" s="8">
        <v>0.75</v>
      </c>
      <c r="O4221">
        <v>0.249999999999999</v>
      </c>
      <c r="P4221" s="9">
        <v>0</v>
      </c>
      <c r="Q4221">
        <v>25000</v>
      </c>
      <c r="R4221" s="8"/>
      <c r="S4221" s="8" t="s">
        <v>217</v>
      </c>
      <c r="T4221">
        <v>5920826</v>
      </c>
      <c r="U4221">
        <v>21761</v>
      </c>
      <c r="V4221">
        <v>6088814</v>
      </c>
      <c r="W4221">
        <v>1500000</v>
      </c>
      <c r="X4221">
        <v>0</v>
      </c>
      <c r="Y4221">
        <v>3338031</v>
      </c>
      <c r="Z4221">
        <v>1006886</v>
      </c>
      <c r="AA4221">
        <v>894804</v>
      </c>
      <c r="AB4221">
        <v>654751</v>
      </c>
      <c r="AC4221">
        <v>12</v>
      </c>
      <c r="AD4221">
        <v>240053</v>
      </c>
      <c r="AE4221">
        <v>2005</v>
      </c>
      <c r="AF4221" t="s">
        <v>121</v>
      </c>
      <c r="AG4221">
        <v>1500000</v>
      </c>
      <c r="AH4221" t="s">
        <v>55</v>
      </c>
      <c r="AI4221" t="s">
        <v>56</v>
      </c>
      <c r="AJ4221">
        <v>1</v>
      </c>
      <c r="AK4221">
        <v>193410</v>
      </c>
      <c r="AL4221" s="8" t="s">
        <v>11296</v>
      </c>
      <c r="AM4221" s="10">
        <f t="shared" si="585"/>
        <v>2011</v>
      </c>
      <c r="AN4221">
        <f t="shared" si="586"/>
        <v>1</v>
      </c>
      <c r="AO4221">
        <f t="shared" si="592"/>
        <v>0</v>
      </c>
      <c r="AP4221">
        <f t="shared" si="587"/>
        <v>0</v>
      </c>
      <c r="AQ4221">
        <f t="shared" si="588"/>
        <v>1</v>
      </c>
      <c r="AR4221">
        <f t="shared" si="589"/>
        <v>0</v>
      </c>
      <c r="AS4221">
        <f t="shared" si="590"/>
        <v>0</v>
      </c>
      <c r="AT4221">
        <f t="shared" si="591"/>
        <v>0</v>
      </c>
      <c r="AU4221">
        <f t="shared" si="591"/>
        <v>1</v>
      </c>
      <c r="AV4221" t="str">
        <f t="shared" si="593"/>
        <v>2020-08-20T19:40:08</v>
      </c>
    </row>
    <row r="4222" spans="1:48" x14ac:dyDescent="0.25">
      <c r="A4222" s="5">
        <v>4293</v>
      </c>
      <c r="B4222" s="5" t="s">
        <v>11297</v>
      </c>
      <c r="C4222" s="5" t="s">
        <v>11298</v>
      </c>
      <c r="D4222" s="6" t="s">
        <v>11299</v>
      </c>
      <c r="E4222">
        <v>46</v>
      </c>
      <c r="F4222" s="7">
        <v>0.21176086960000001</v>
      </c>
      <c r="G4222" s="7">
        <v>0</v>
      </c>
      <c r="H4222" t="s">
        <v>674</v>
      </c>
      <c r="I4222">
        <v>117</v>
      </c>
      <c r="J4222">
        <v>1600</v>
      </c>
      <c r="K4222">
        <v>50000</v>
      </c>
      <c r="L4222" t="s">
        <v>52</v>
      </c>
      <c r="M4222" s="8" t="s">
        <v>53</v>
      </c>
      <c r="N4222" s="8">
        <v>0.78571428571428503</v>
      </c>
      <c r="O4222">
        <v>0.214285714285714</v>
      </c>
      <c r="P4222" s="9">
        <v>-0.66455287615680203</v>
      </c>
      <c r="Q4222">
        <v>50000</v>
      </c>
      <c r="R4222" s="8"/>
      <c r="S4222" s="8" t="s">
        <v>217</v>
      </c>
      <c r="T4222">
        <v>2121023</v>
      </c>
      <c r="U4222">
        <v>38616</v>
      </c>
      <c r="V4222">
        <v>2720310</v>
      </c>
      <c r="W4222">
        <v>2206034</v>
      </c>
      <c r="X4222">
        <v>0</v>
      </c>
      <c r="Y4222">
        <v>875916</v>
      </c>
      <c r="Z4222">
        <v>226404</v>
      </c>
      <c r="AA4222">
        <v>5177045</v>
      </c>
      <c r="AB4222">
        <v>2166161</v>
      </c>
      <c r="AC4222">
        <v>12</v>
      </c>
      <c r="AD4222">
        <v>3010884</v>
      </c>
      <c r="AE4222">
        <v>2009</v>
      </c>
      <c r="AF4222" t="s">
        <v>121</v>
      </c>
      <c r="AG4222">
        <v>0</v>
      </c>
      <c r="AH4222" t="s">
        <v>55</v>
      </c>
      <c r="AI4222" t="s">
        <v>56</v>
      </c>
      <c r="AJ4222">
        <v>0.94576270910000004</v>
      </c>
      <c r="AK4222">
        <v>447147</v>
      </c>
      <c r="AL4222" s="8" t="s">
        <v>11300</v>
      </c>
      <c r="AM4222" s="10">
        <f t="shared" si="585"/>
        <v>2013</v>
      </c>
      <c r="AN4222">
        <f t="shared" si="586"/>
        <v>1</v>
      </c>
      <c r="AO4222">
        <f t="shared" si="592"/>
        <v>0</v>
      </c>
      <c r="AP4222">
        <f t="shared" si="587"/>
        <v>0</v>
      </c>
      <c r="AQ4222">
        <f t="shared" si="588"/>
        <v>1</v>
      </c>
      <c r="AR4222">
        <f t="shared" si="589"/>
        <v>0</v>
      </c>
      <c r="AS4222">
        <f t="shared" si="590"/>
        <v>0</v>
      </c>
      <c r="AT4222">
        <f t="shared" si="591"/>
        <v>0</v>
      </c>
      <c r="AU4222">
        <f t="shared" si="591"/>
        <v>1</v>
      </c>
      <c r="AV4222" t="str">
        <f t="shared" si="593"/>
        <v>2020-08-20T19:40:45</v>
      </c>
    </row>
    <row r="4223" spans="1:48" x14ac:dyDescent="0.25">
      <c r="A4223" s="5">
        <v>4294</v>
      </c>
      <c r="B4223" s="5" t="s">
        <v>2828</v>
      </c>
      <c r="C4223" s="5" t="s">
        <v>2829</v>
      </c>
      <c r="D4223" s="6" t="s">
        <v>2830</v>
      </c>
      <c r="E4223">
        <v>66</v>
      </c>
      <c r="F4223" s="7">
        <v>0.44129973649999998</v>
      </c>
      <c r="G4223" s="7">
        <v>0</v>
      </c>
      <c r="H4223" t="s">
        <v>2831</v>
      </c>
      <c r="I4223">
        <v>24</v>
      </c>
      <c r="J4223">
        <v>11895.67</v>
      </c>
      <c r="K4223">
        <v>20000</v>
      </c>
      <c r="L4223" t="s">
        <v>52</v>
      </c>
      <c r="M4223" s="8" t="s">
        <v>74</v>
      </c>
      <c r="N4223" s="8">
        <v>0.44642857142857101</v>
      </c>
      <c r="O4223">
        <v>0.55357142857142805</v>
      </c>
      <c r="P4223" s="9">
        <v>0.38682108013362898</v>
      </c>
      <c r="Q4223">
        <v>9000</v>
      </c>
      <c r="R4223" s="8"/>
      <c r="S4223" s="8"/>
      <c r="AA4223">
        <v>1231402</v>
      </c>
      <c r="AB4223">
        <v>0</v>
      </c>
      <c r="AC4223">
        <v>12</v>
      </c>
      <c r="AD4223">
        <v>0</v>
      </c>
      <c r="AE4223">
        <v>2011</v>
      </c>
      <c r="AF4223" t="s">
        <v>68</v>
      </c>
      <c r="AG4223">
        <v>20000</v>
      </c>
      <c r="AH4223" t="s">
        <v>55</v>
      </c>
      <c r="AI4223" t="s">
        <v>56</v>
      </c>
      <c r="AJ4223">
        <v>0.72708758220000003</v>
      </c>
      <c r="AK4223">
        <v>30800</v>
      </c>
      <c r="AL4223" s="8" t="s">
        <v>11301</v>
      </c>
      <c r="AM4223" s="10">
        <f t="shared" si="585"/>
        <v>2013</v>
      </c>
      <c r="AN4223">
        <f t="shared" si="586"/>
        <v>1</v>
      </c>
      <c r="AO4223">
        <f t="shared" si="592"/>
        <v>0</v>
      </c>
      <c r="AP4223">
        <f t="shared" si="587"/>
        <v>0</v>
      </c>
      <c r="AQ4223">
        <f t="shared" si="588"/>
        <v>0</v>
      </c>
      <c r="AR4223">
        <f t="shared" si="589"/>
        <v>0</v>
      </c>
      <c r="AS4223">
        <f t="shared" si="590"/>
        <v>1</v>
      </c>
      <c r="AT4223">
        <f t="shared" si="591"/>
        <v>0</v>
      </c>
      <c r="AU4223">
        <f t="shared" si="591"/>
        <v>1</v>
      </c>
      <c r="AV4223" t="str">
        <f t="shared" si="593"/>
        <v>2020-08-20T19:49:53</v>
      </c>
    </row>
    <row r="4224" spans="1:48" x14ac:dyDescent="0.25">
      <c r="A4224" s="5">
        <v>4295</v>
      </c>
      <c r="B4224" s="5" t="s">
        <v>10953</v>
      </c>
      <c r="C4224" s="5" t="s">
        <v>10954</v>
      </c>
      <c r="D4224" s="6" t="s">
        <v>10955</v>
      </c>
      <c r="E4224">
        <v>2</v>
      </c>
      <c r="F4224" s="7">
        <v>0.70157389640000001</v>
      </c>
      <c r="G4224" s="7">
        <v>0</v>
      </c>
      <c r="H4224" t="s">
        <v>10956</v>
      </c>
      <c r="I4224">
        <v>0</v>
      </c>
      <c r="J4224">
        <v>0</v>
      </c>
      <c r="K4224">
        <v>10000</v>
      </c>
      <c r="L4224" t="s">
        <v>52</v>
      </c>
      <c r="M4224" s="8" t="s">
        <v>86</v>
      </c>
      <c r="N4224" s="8">
        <v>0.64285714285714202</v>
      </c>
      <c r="O4224">
        <v>0.35714285714285698</v>
      </c>
      <c r="P4224" s="9">
        <v>0</v>
      </c>
      <c r="Q4224">
        <v>10000</v>
      </c>
      <c r="R4224" s="8"/>
      <c r="S4224" s="8"/>
      <c r="AA4224">
        <v>450996</v>
      </c>
      <c r="AB4224">
        <v>0</v>
      </c>
      <c r="AC4224">
        <v>12</v>
      </c>
      <c r="AD4224">
        <v>0</v>
      </c>
      <c r="AE4224">
        <v>2018</v>
      </c>
      <c r="AF4224" t="s">
        <v>126</v>
      </c>
      <c r="AG4224">
        <v>100000</v>
      </c>
      <c r="AH4224" t="s">
        <v>55</v>
      </c>
      <c r="AI4224" t="s">
        <v>55</v>
      </c>
      <c r="AJ4224">
        <v>1</v>
      </c>
      <c r="AK4224">
        <v>1320</v>
      </c>
      <c r="AL4224" s="8" t="s">
        <v>11302</v>
      </c>
      <c r="AM4224" s="10">
        <f t="shared" si="585"/>
        <v>2020</v>
      </c>
      <c r="AN4224">
        <f t="shared" si="586"/>
        <v>1</v>
      </c>
      <c r="AO4224">
        <f t="shared" si="592"/>
        <v>0</v>
      </c>
      <c r="AP4224">
        <f t="shared" si="587"/>
        <v>0</v>
      </c>
      <c r="AQ4224">
        <f t="shared" si="588"/>
        <v>0</v>
      </c>
      <c r="AR4224">
        <f t="shared" si="589"/>
        <v>1</v>
      </c>
      <c r="AS4224">
        <f t="shared" si="590"/>
        <v>0</v>
      </c>
      <c r="AT4224">
        <f t="shared" si="591"/>
        <v>0</v>
      </c>
      <c r="AU4224">
        <f t="shared" si="591"/>
        <v>0</v>
      </c>
      <c r="AV4224" t="str">
        <f t="shared" si="593"/>
        <v>2020-08-20T20:59:46</v>
      </c>
    </row>
    <row r="4225" spans="1:48" x14ac:dyDescent="0.25">
      <c r="A4225" s="5">
        <v>4296</v>
      </c>
      <c r="B4225" s="5" t="s">
        <v>6302</v>
      </c>
      <c r="C4225" s="5" t="s">
        <v>6303</v>
      </c>
      <c r="D4225" s="6" t="s">
        <v>6304</v>
      </c>
      <c r="E4225">
        <v>14</v>
      </c>
      <c r="F4225" s="7">
        <v>0.57465769450000004</v>
      </c>
      <c r="G4225" s="7">
        <v>0</v>
      </c>
      <c r="H4225" t="s">
        <v>5691</v>
      </c>
      <c r="I4225">
        <v>36</v>
      </c>
      <c r="J4225">
        <v>168871.5</v>
      </c>
      <c r="K4225">
        <v>250000</v>
      </c>
      <c r="L4225" t="s">
        <v>52</v>
      </c>
      <c r="M4225" s="8" t="s">
        <v>53</v>
      </c>
      <c r="N4225" s="8">
        <v>0.83928571428571397</v>
      </c>
      <c r="O4225">
        <v>0.160714285714285</v>
      </c>
      <c r="P4225" s="9">
        <v>-0.86602540378443804</v>
      </c>
      <c r="Q4225">
        <v>250000</v>
      </c>
      <c r="R4225" s="8"/>
      <c r="S4225" s="8" t="s">
        <v>329</v>
      </c>
      <c r="T4225">
        <v>4998194</v>
      </c>
      <c r="U4225">
        <v>733251</v>
      </c>
      <c r="V4225">
        <v>5230360</v>
      </c>
      <c r="W4225">
        <v>4727850</v>
      </c>
      <c r="X4225">
        <v>157324</v>
      </c>
      <c r="Y4225">
        <v>2813377</v>
      </c>
      <c r="Z4225">
        <v>1313248</v>
      </c>
      <c r="AA4225">
        <v>9785943</v>
      </c>
      <c r="AB4225">
        <v>5219864</v>
      </c>
      <c r="AC4225">
        <v>12</v>
      </c>
      <c r="AD4225">
        <v>4566079</v>
      </c>
      <c r="AE4225">
        <v>2008</v>
      </c>
      <c r="AF4225" t="s">
        <v>121</v>
      </c>
      <c r="AG4225">
        <v>265000</v>
      </c>
      <c r="AH4225" t="s">
        <v>55</v>
      </c>
      <c r="AI4225" t="s">
        <v>55</v>
      </c>
      <c r="AJ4225">
        <v>1</v>
      </c>
      <c r="AK4225">
        <v>582090</v>
      </c>
      <c r="AL4225" s="8" t="s">
        <v>11303</v>
      </c>
      <c r="AM4225" s="10">
        <f t="shared" si="585"/>
        <v>2013</v>
      </c>
      <c r="AN4225">
        <f t="shared" si="586"/>
        <v>1</v>
      </c>
      <c r="AO4225">
        <f t="shared" si="592"/>
        <v>0</v>
      </c>
      <c r="AP4225">
        <f t="shared" si="587"/>
        <v>0</v>
      </c>
      <c r="AQ4225">
        <f t="shared" si="588"/>
        <v>1</v>
      </c>
      <c r="AR4225">
        <f t="shared" si="589"/>
        <v>0</v>
      </c>
      <c r="AS4225">
        <f t="shared" si="590"/>
        <v>0</v>
      </c>
      <c r="AT4225">
        <f t="shared" si="591"/>
        <v>0</v>
      </c>
      <c r="AU4225">
        <f t="shared" si="591"/>
        <v>0</v>
      </c>
      <c r="AV4225" t="str">
        <f t="shared" si="593"/>
        <v>2020-08-20T20:56:41</v>
      </c>
    </row>
    <row r="4226" spans="1:48" x14ac:dyDescent="0.25">
      <c r="A4226" s="5">
        <v>4297</v>
      </c>
      <c r="B4226" s="5" t="s">
        <v>1775</v>
      </c>
      <c r="C4226" s="5" t="s">
        <v>1776</v>
      </c>
      <c r="D4226" s="6" t="s">
        <v>1777</v>
      </c>
      <c r="E4226">
        <v>2</v>
      </c>
      <c r="F4226" s="7">
        <v>0.26064116120000003</v>
      </c>
      <c r="G4226" s="7">
        <v>0</v>
      </c>
      <c r="H4226" t="s">
        <v>1778</v>
      </c>
      <c r="I4226">
        <v>126</v>
      </c>
      <c r="J4226">
        <v>158627.16</v>
      </c>
      <c r="K4226">
        <v>100000</v>
      </c>
      <c r="L4226" t="s">
        <v>52</v>
      </c>
      <c r="M4226" s="8" t="s">
        <v>53</v>
      </c>
      <c r="N4226" s="8">
        <v>0.82142857142857095</v>
      </c>
      <c r="O4226">
        <v>0.17857142857142799</v>
      </c>
      <c r="P4226" s="9">
        <v>0</v>
      </c>
      <c r="Q4226">
        <v>130000</v>
      </c>
      <c r="R4226" s="8"/>
      <c r="S4226" s="8" t="s">
        <v>8225</v>
      </c>
      <c r="T4226">
        <v>4464838</v>
      </c>
      <c r="U4226">
        <v>3521553</v>
      </c>
      <c r="V4226">
        <v>5072110</v>
      </c>
      <c r="W4226">
        <v>-1363981</v>
      </c>
      <c r="X4226">
        <v>0</v>
      </c>
      <c r="Y4226">
        <v>976414</v>
      </c>
      <c r="Z4226">
        <v>2060487</v>
      </c>
      <c r="AA4226">
        <v>9231383</v>
      </c>
      <c r="AB4226">
        <v>5309080</v>
      </c>
      <c r="AC4226">
        <v>5</v>
      </c>
      <c r="AD4226">
        <v>3922303</v>
      </c>
      <c r="AE4226">
        <v>2013</v>
      </c>
      <c r="AF4226" t="s">
        <v>68</v>
      </c>
      <c r="AG4226">
        <v>0</v>
      </c>
      <c r="AH4226" t="s">
        <v>55</v>
      </c>
      <c r="AI4226" t="s">
        <v>55</v>
      </c>
      <c r="AJ4226">
        <v>1</v>
      </c>
      <c r="AK4226">
        <v>180000</v>
      </c>
      <c r="AL4226" s="8" t="s">
        <v>11304</v>
      </c>
      <c r="AM4226" s="10">
        <f t="shared" ref="AM4226:AM4289" si="594">_xlfn.NUMBERVALUE(LEFT(H4226,4))</f>
        <v>2019</v>
      </c>
      <c r="AN4226">
        <f t="shared" ref="AN4226:AN4289" si="595">IF(OR(L4226 = "AprovadoAnalista", L4226 = "AprovadoComite" ),1,0)</f>
        <v>1</v>
      </c>
      <c r="AO4226">
        <f t="shared" si="592"/>
        <v>0</v>
      </c>
      <c r="AP4226">
        <f t="shared" ref="AP4226:AP4289" si="596">IF(MID(M4226,4,1)="0",1,0)</f>
        <v>0</v>
      </c>
      <c r="AQ4226">
        <f t="shared" ref="AQ4226:AQ4289" si="597">IF(MID(M4226,4,1)="1",1,0)</f>
        <v>1</v>
      </c>
      <c r="AR4226">
        <f t="shared" ref="AR4226:AR4289" si="598">IF(MID(M4226,4,1)="3",1,0)</f>
        <v>0</v>
      </c>
      <c r="AS4226">
        <f t="shared" ref="AS4226:AS4289" si="599">IF(MID(M4226,4,1)="5",1,0)</f>
        <v>0</v>
      </c>
      <c r="AT4226">
        <f t="shared" ref="AT4226:AU4289" si="600">IF(AH4226="True",1,0)</f>
        <v>0</v>
      </c>
      <c r="AU4226">
        <f t="shared" si="600"/>
        <v>0</v>
      </c>
      <c r="AV4226" t="str">
        <f t="shared" si="593"/>
        <v>2020-08-20T20:58:12</v>
      </c>
    </row>
    <row r="4227" spans="1:48" x14ac:dyDescent="0.25">
      <c r="A4227" s="5">
        <v>4298</v>
      </c>
      <c r="B4227" s="5" t="s">
        <v>1176</v>
      </c>
      <c r="C4227" s="5" t="s">
        <v>1177</v>
      </c>
      <c r="D4227" s="6" t="s">
        <v>1178</v>
      </c>
      <c r="E4227">
        <v>57</v>
      </c>
      <c r="F4227" s="7">
        <v>0.44343052020000001</v>
      </c>
      <c r="G4227" s="7">
        <v>0</v>
      </c>
      <c r="H4227" t="s">
        <v>1179</v>
      </c>
      <c r="I4227">
        <v>70</v>
      </c>
      <c r="J4227">
        <v>4440</v>
      </c>
      <c r="K4227">
        <v>25000</v>
      </c>
      <c r="L4227" t="s">
        <v>52</v>
      </c>
      <c r="M4227" s="8" t="s">
        <v>86</v>
      </c>
      <c r="N4227" s="8">
        <v>0.53571428571428503</v>
      </c>
      <c r="O4227">
        <v>0.46428571428571402</v>
      </c>
      <c r="P4227" s="9">
        <v>0</v>
      </c>
      <c r="Q4227">
        <v>15000</v>
      </c>
      <c r="R4227" s="8"/>
      <c r="S4227" s="8"/>
      <c r="AA4227">
        <v>925011533</v>
      </c>
      <c r="AB4227">
        <v>0</v>
      </c>
      <c r="AC4227">
        <v>12</v>
      </c>
      <c r="AD4227">
        <v>0</v>
      </c>
      <c r="AE4227">
        <v>2018</v>
      </c>
      <c r="AF4227" t="s">
        <v>126</v>
      </c>
      <c r="AG4227">
        <v>0</v>
      </c>
      <c r="AH4227" t="s">
        <v>56</v>
      </c>
      <c r="AI4227" t="s">
        <v>55</v>
      </c>
      <c r="AJ4227">
        <v>1</v>
      </c>
      <c r="AK4227">
        <v>0</v>
      </c>
      <c r="AL4227" s="8" t="s">
        <v>11305</v>
      </c>
      <c r="AM4227" s="10">
        <f t="shared" si="594"/>
        <v>2019</v>
      </c>
      <c r="AN4227">
        <f t="shared" si="595"/>
        <v>1</v>
      </c>
      <c r="AO4227">
        <f t="shared" ref="AO4227:AO4290" si="601">IF(OR(L4227 = "ReprovadoAnalista", L4227 = "ReprovadoComite" ),1,0)</f>
        <v>0</v>
      </c>
      <c r="AP4227">
        <f t="shared" si="596"/>
        <v>0</v>
      </c>
      <c r="AQ4227">
        <f t="shared" si="597"/>
        <v>0</v>
      </c>
      <c r="AR4227">
        <f t="shared" si="598"/>
        <v>1</v>
      </c>
      <c r="AS4227">
        <f t="shared" si="599"/>
        <v>0</v>
      </c>
      <c r="AT4227">
        <f t="shared" si="600"/>
        <v>1</v>
      </c>
      <c r="AU4227">
        <f t="shared" si="600"/>
        <v>0</v>
      </c>
      <c r="AV4227" t="str">
        <f t="shared" ref="AV4227:AV4290" si="602">IF(R4227&lt;&gt;"",R4227,AL4227)</f>
        <v>2020-08-20T21:31:27</v>
      </c>
    </row>
    <row r="4228" spans="1:48" x14ac:dyDescent="0.25">
      <c r="A4228" s="5">
        <v>4299</v>
      </c>
      <c r="B4228" s="5" t="s">
        <v>1172</v>
      </c>
      <c r="C4228" s="5" t="s">
        <v>1173</v>
      </c>
      <c r="D4228" s="6" t="s">
        <v>1174</v>
      </c>
      <c r="E4228">
        <v>21</v>
      </c>
      <c r="F4228" s="7">
        <v>0.29431412689999997</v>
      </c>
      <c r="G4228" s="7">
        <v>15.29810955</v>
      </c>
      <c r="H4228" t="s">
        <v>1175</v>
      </c>
      <c r="I4228">
        <v>107</v>
      </c>
      <c r="J4228">
        <v>0</v>
      </c>
      <c r="K4228">
        <v>20000</v>
      </c>
      <c r="L4228" t="s">
        <v>52</v>
      </c>
      <c r="M4228" s="8" t="s">
        <v>53</v>
      </c>
      <c r="N4228" s="8">
        <v>0.73214285714285698</v>
      </c>
      <c r="O4228">
        <v>0.26785714285714202</v>
      </c>
      <c r="P4228" s="9">
        <v>0.86602540378443804</v>
      </c>
      <c r="Q4228">
        <v>10000</v>
      </c>
      <c r="R4228" s="8"/>
      <c r="S4228" s="8"/>
      <c r="AA4228">
        <v>925011533</v>
      </c>
      <c r="AB4228">
        <v>0</v>
      </c>
      <c r="AC4228">
        <v>12</v>
      </c>
      <c r="AD4228">
        <v>0</v>
      </c>
      <c r="AE4228">
        <v>1998</v>
      </c>
      <c r="AF4228" t="s">
        <v>54</v>
      </c>
      <c r="AG4228">
        <v>100000</v>
      </c>
      <c r="AH4228" t="s">
        <v>55</v>
      </c>
      <c r="AI4228" t="s">
        <v>55</v>
      </c>
      <c r="AJ4228">
        <v>1</v>
      </c>
      <c r="AK4228">
        <v>20400</v>
      </c>
      <c r="AL4228" s="8" t="s">
        <v>11306</v>
      </c>
      <c r="AM4228" s="10">
        <f t="shared" si="594"/>
        <v>2019</v>
      </c>
      <c r="AN4228">
        <f t="shared" si="595"/>
        <v>1</v>
      </c>
      <c r="AO4228">
        <f t="shared" si="601"/>
        <v>0</v>
      </c>
      <c r="AP4228">
        <f t="shared" si="596"/>
        <v>0</v>
      </c>
      <c r="AQ4228">
        <f t="shared" si="597"/>
        <v>1</v>
      </c>
      <c r="AR4228">
        <f t="shared" si="598"/>
        <v>0</v>
      </c>
      <c r="AS4228">
        <f t="shared" si="599"/>
        <v>0</v>
      </c>
      <c r="AT4228">
        <f t="shared" si="600"/>
        <v>0</v>
      </c>
      <c r="AU4228">
        <f t="shared" si="600"/>
        <v>0</v>
      </c>
      <c r="AV4228" t="str">
        <f t="shared" si="602"/>
        <v>2020-08-20T21:32:31</v>
      </c>
    </row>
    <row r="4229" spans="1:48" x14ac:dyDescent="0.25">
      <c r="A4229" s="5">
        <v>4300</v>
      </c>
      <c r="B4229" s="5" t="s">
        <v>1157</v>
      </c>
      <c r="C4229" s="5" t="s">
        <v>1158</v>
      </c>
      <c r="D4229" s="6" t="s">
        <v>1159</v>
      </c>
      <c r="E4229">
        <v>57</v>
      </c>
      <c r="F4229" s="7">
        <v>0.31580881910000003</v>
      </c>
      <c r="G4229" s="7">
        <v>0</v>
      </c>
      <c r="H4229" t="s">
        <v>1160</v>
      </c>
      <c r="I4229">
        <v>0</v>
      </c>
      <c r="J4229">
        <v>0</v>
      </c>
      <c r="K4229">
        <v>100000</v>
      </c>
      <c r="L4229" t="s">
        <v>62</v>
      </c>
      <c r="M4229" s="8" t="s">
        <v>63</v>
      </c>
      <c r="N4229" s="8">
        <v>1</v>
      </c>
      <c r="O4229">
        <v>0</v>
      </c>
      <c r="P4229" s="9">
        <v>0</v>
      </c>
      <c r="R4229" s="8"/>
      <c r="S4229" s="8"/>
      <c r="AJ4229">
        <v>1</v>
      </c>
      <c r="AL4229" s="8"/>
      <c r="AM4229" s="10">
        <f t="shared" si="594"/>
        <v>2019</v>
      </c>
      <c r="AN4229">
        <f t="shared" si="595"/>
        <v>0</v>
      </c>
      <c r="AO4229">
        <f t="shared" si="601"/>
        <v>0</v>
      </c>
      <c r="AP4229">
        <f t="shared" si="596"/>
        <v>1</v>
      </c>
      <c r="AQ4229">
        <f t="shared" si="597"/>
        <v>0</v>
      </c>
      <c r="AR4229">
        <f t="shared" si="598"/>
        <v>0</v>
      </c>
      <c r="AS4229">
        <f t="shared" si="599"/>
        <v>0</v>
      </c>
      <c r="AT4229">
        <f t="shared" si="600"/>
        <v>0</v>
      </c>
      <c r="AU4229">
        <f t="shared" si="600"/>
        <v>0</v>
      </c>
      <c r="AV4229">
        <f t="shared" si="602"/>
        <v>0</v>
      </c>
    </row>
    <row r="4230" spans="1:48" x14ac:dyDescent="0.25">
      <c r="A4230" s="5">
        <v>4301</v>
      </c>
      <c r="B4230" s="5" t="s">
        <v>1181</v>
      </c>
      <c r="C4230" s="5" t="s">
        <v>1177</v>
      </c>
      <c r="D4230" s="6" t="s">
        <v>1188</v>
      </c>
      <c r="E4230">
        <v>7</v>
      </c>
      <c r="F4230" s="7">
        <v>0.22283481490000001</v>
      </c>
      <c r="G4230" s="7">
        <v>0</v>
      </c>
      <c r="H4230" t="s">
        <v>1189</v>
      </c>
      <c r="I4230">
        <v>0</v>
      </c>
      <c r="J4230">
        <v>0</v>
      </c>
      <c r="K4230">
        <v>20000</v>
      </c>
      <c r="L4230" t="s">
        <v>52</v>
      </c>
      <c r="M4230" s="8" t="s">
        <v>86</v>
      </c>
      <c r="N4230" s="8">
        <v>0.64285714285714202</v>
      </c>
      <c r="O4230">
        <v>0.35714285714285698</v>
      </c>
      <c r="P4230" s="9">
        <v>0</v>
      </c>
      <c r="Q4230">
        <v>15000</v>
      </c>
      <c r="R4230" s="8"/>
      <c r="S4230" s="8" t="s">
        <v>9018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925011533</v>
      </c>
      <c r="AB4230">
        <v>0</v>
      </c>
      <c r="AC4230">
        <v>12</v>
      </c>
      <c r="AD4230">
        <v>0</v>
      </c>
      <c r="AE4230">
        <v>2018</v>
      </c>
      <c r="AF4230" t="s">
        <v>126</v>
      </c>
      <c r="AG4230">
        <v>0</v>
      </c>
      <c r="AH4230" t="s">
        <v>55</v>
      </c>
      <c r="AI4230" t="s">
        <v>55</v>
      </c>
      <c r="AJ4230">
        <v>1</v>
      </c>
      <c r="AK4230">
        <v>0</v>
      </c>
      <c r="AL4230" s="8" t="s">
        <v>11307</v>
      </c>
      <c r="AM4230" s="10">
        <f t="shared" si="594"/>
        <v>2019</v>
      </c>
      <c r="AN4230">
        <f t="shared" si="595"/>
        <v>1</v>
      </c>
      <c r="AO4230">
        <f t="shared" si="601"/>
        <v>0</v>
      </c>
      <c r="AP4230">
        <f t="shared" si="596"/>
        <v>0</v>
      </c>
      <c r="AQ4230">
        <f t="shared" si="597"/>
        <v>0</v>
      </c>
      <c r="AR4230">
        <f t="shared" si="598"/>
        <v>1</v>
      </c>
      <c r="AS4230">
        <f t="shared" si="599"/>
        <v>0</v>
      </c>
      <c r="AT4230">
        <f t="shared" si="600"/>
        <v>0</v>
      </c>
      <c r="AU4230">
        <f t="shared" si="600"/>
        <v>0</v>
      </c>
      <c r="AV4230" t="str">
        <f t="shared" si="602"/>
        <v>2020-08-20T21:33:12</v>
      </c>
    </row>
    <row r="4231" spans="1:48" x14ac:dyDescent="0.25">
      <c r="A4231" s="5">
        <v>4302</v>
      </c>
      <c r="B4231" s="5" t="s">
        <v>1181</v>
      </c>
      <c r="C4231" s="5" t="s">
        <v>1177</v>
      </c>
      <c r="D4231" s="6" t="s">
        <v>1182</v>
      </c>
      <c r="E4231">
        <v>68</v>
      </c>
      <c r="F4231" s="7">
        <v>0.32927677100000002</v>
      </c>
      <c r="G4231" s="7">
        <v>0</v>
      </c>
      <c r="H4231" t="s">
        <v>1179</v>
      </c>
      <c r="I4231">
        <v>0</v>
      </c>
      <c r="J4231">
        <v>0</v>
      </c>
      <c r="K4231">
        <v>25000</v>
      </c>
      <c r="L4231" t="s">
        <v>52</v>
      </c>
      <c r="M4231" s="8" t="s">
        <v>86</v>
      </c>
      <c r="N4231" s="8">
        <v>0.53571428571428503</v>
      </c>
      <c r="O4231">
        <v>0.46428571428571402</v>
      </c>
      <c r="P4231" s="9">
        <v>0</v>
      </c>
      <c r="Q4231">
        <v>15000</v>
      </c>
      <c r="R4231" s="8"/>
      <c r="S4231" s="8"/>
      <c r="AA4231">
        <v>925011533</v>
      </c>
      <c r="AB4231">
        <v>0</v>
      </c>
      <c r="AC4231">
        <v>12</v>
      </c>
      <c r="AD4231">
        <v>0</v>
      </c>
      <c r="AE4231">
        <v>2019</v>
      </c>
      <c r="AF4231" t="s">
        <v>126</v>
      </c>
      <c r="AG4231">
        <v>0</v>
      </c>
      <c r="AH4231" t="s">
        <v>56</v>
      </c>
      <c r="AI4231" t="s">
        <v>55</v>
      </c>
      <c r="AJ4231">
        <v>1</v>
      </c>
      <c r="AK4231">
        <v>0</v>
      </c>
      <c r="AL4231" s="8" t="s">
        <v>11308</v>
      </c>
      <c r="AM4231" s="10">
        <f t="shared" si="594"/>
        <v>2019</v>
      </c>
      <c r="AN4231">
        <f t="shared" si="595"/>
        <v>1</v>
      </c>
      <c r="AO4231">
        <f t="shared" si="601"/>
        <v>0</v>
      </c>
      <c r="AP4231">
        <f t="shared" si="596"/>
        <v>0</v>
      </c>
      <c r="AQ4231">
        <f t="shared" si="597"/>
        <v>0</v>
      </c>
      <c r="AR4231">
        <f t="shared" si="598"/>
        <v>1</v>
      </c>
      <c r="AS4231">
        <f t="shared" si="599"/>
        <v>0</v>
      </c>
      <c r="AT4231">
        <f t="shared" si="600"/>
        <v>1</v>
      </c>
      <c r="AU4231">
        <f t="shared" si="600"/>
        <v>0</v>
      </c>
      <c r="AV4231" t="str">
        <f t="shared" si="602"/>
        <v>2020-08-20T21:33:43</v>
      </c>
    </row>
    <row r="4232" spans="1:48" x14ac:dyDescent="0.25">
      <c r="A4232" s="5">
        <v>4303</v>
      </c>
      <c r="B4232" s="5" t="s">
        <v>1181</v>
      </c>
      <c r="C4232" s="5" t="s">
        <v>1177</v>
      </c>
      <c r="D4232" s="6" t="s">
        <v>1191</v>
      </c>
      <c r="E4232">
        <v>76</v>
      </c>
      <c r="F4232" s="7">
        <v>0.33332423169999997</v>
      </c>
      <c r="G4232" s="7">
        <v>0</v>
      </c>
      <c r="H4232" t="s">
        <v>1192</v>
      </c>
      <c r="I4232">
        <v>0</v>
      </c>
      <c r="J4232">
        <v>0</v>
      </c>
      <c r="K4232">
        <v>80000</v>
      </c>
      <c r="L4232" t="s">
        <v>52</v>
      </c>
      <c r="M4232" s="8" t="s">
        <v>86</v>
      </c>
      <c r="N4232" s="8">
        <v>0.53571428571428503</v>
      </c>
      <c r="O4232">
        <v>0.46428571428571402</v>
      </c>
      <c r="P4232" s="9">
        <v>0</v>
      </c>
      <c r="Q4232">
        <v>15000</v>
      </c>
      <c r="R4232" s="8"/>
      <c r="S4232" s="8" t="s">
        <v>7724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925011533</v>
      </c>
      <c r="AB4232">
        <v>0</v>
      </c>
      <c r="AC4232">
        <v>12</v>
      </c>
      <c r="AD4232">
        <v>0</v>
      </c>
      <c r="AE4232">
        <v>2018</v>
      </c>
      <c r="AF4232" t="s">
        <v>126</v>
      </c>
      <c r="AG4232">
        <v>0</v>
      </c>
      <c r="AH4232" t="s">
        <v>56</v>
      </c>
      <c r="AI4232" t="s">
        <v>55</v>
      </c>
      <c r="AJ4232">
        <v>1</v>
      </c>
      <c r="AK4232">
        <v>0</v>
      </c>
      <c r="AL4232" s="8" t="s">
        <v>11309</v>
      </c>
      <c r="AM4232" s="10">
        <f t="shared" si="594"/>
        <v>2019</v>
      </c>
      <c r="AN4232">
        <f t="shared" si="595"/>
        <v>1</v>
      </c>
      <c r="AO4232">
        <f t="shared" si="601"/>
        <v>0</v>
      </c>
      <c r="AP4232">
        <f t="shared" si="596"/>
        <v>0</v>
      </c>
      <c r="AQ4232">
        <f t="shared" si="597"/>
        <v>0</v>
      </c>
      <c r="AR4232">
        <f t="shared" si="598"/>
        <v>1</v>
      </c>
      <c r="AS4232">
        <f t="shared" si="599"/>
        <v>0</v>
      </c>
      <c r="AT4232">
        <f t="shared" si="600"/>
        <v>1</v>
      </c>
      <c r="AU4232">
        <f t="shared" si="600"/>
        <v>0</v>
      </c>
      <c r="AV4232" t="str">
        <f t="shared" si="602"/>
        <v>2020-08-20T21:34:21</v>
      </c>
    </row>
    <row r="4233" spans="1:48" x14ac:dyDescent="0.25">
      <c r="A4233" s="5">
        <v>4304</v>
      </c>
      <c r="B4233" s="5" t="s">
        <v>1157</v>
      </c>
      <c r="C4233" s="5" t="s">
        <v>1158</v>
      </c>
      <c r="D4233" s="6" t="s">
        <v>1159</v>
      </c>
      <c r="E4233">
        <v>57</v>
      </c>
      <c r="F4233" s="7">
        <v>0.31580881910000003</v>
      </c>
      <c r="G4233" s="7">
        <v>0</v>
      </c>
      <c r="H4233" t="s">
        <v>1160</v>
      </c>
      <c r="I4233">
        <v>0</v>
      </c>
      <c r="J4233">
        <v>0</v>
      </c>
      <c r="K4233">
        <v>100000</v>
      </c>
      <c r="L4233" t="s">
        <v>199</v>
      </c>
      <c r="M4233" s="8" t="s">
        <v>74</v>
      </c>
      <c r="N4233" s="8">
        <v>0.48214285714285698</v>
      </c>
      <c r="O4233">
        <v>0.51785714285714202</v>
      </c>
      <c r="P4233" s="9">
        <v>0.86602540378443904</v>
      </c>
      <c r="R4233" s="8"/>
      <c r="S4233" s="8" t="s">
        <v>11310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925011533</v>
      </c>
      <c r="AB4233">
        <v>0</v>
      </c>
      <c r="AC4233">
        <v>12</v>
      </c>
      <c r="AD4233">
        <v>0</v>
      </c>
      <c r="AE4233">
        <v>2018</v>
      </c>
      <c r="AF4233" t="s">
        <v>126</v>
      </c>
      <c r="AG4233">
        <v>0</v>
      </c>
      <c r="AH4233" t="s">
        <v>56</v>
      </c>
      <c r="AI4233" t="s">
        <v>55</v>
      </c>
      <c r="AJ4233">
        <v>1</v>
      </c>
      <c r="AK4233">
        <v>0</v>
      </c>
      <c r="AL4233" s="8"/>
      <c r="AM4233" s="10">
        <f t="shared" si="594"/>
        <v>2019</v>
      </c>
      <c r="AN4233">
        <f t="shared" si="595"/>
        <v>0</v>
      </c>
      <c r="AO4233">
        <f t="shared" si="601"/>
        <v>1</v>
      </c>
      <c r="AP4233">
        <f t="shared" si="596"/>
        <v>0</v>
      </c>
      <c r="AQ4233">
        <f t="shared" si="597"/>
        <v>0</v>
      </c>
      <c r="AR4233">
        <f t="shared" si="598"/>
        <v>0</v>
      </c>
      <c r="AS4233">
        <f t="shared" si="599"/>
        <v>1</v>
      </c>
      <c r="AT4233">
        <f t="shared" si="600"/>
        <v>1</v>
      </c>
      <c r="AU4233">
        <f t="shared" si="600"/>
        <v>0</v>
      </c>
      <c r="AV4233">
        <f t="shared" si="602"/>
        <v>0</v>
      </c>
    </row>
    <row r="4234" spans="1:48" x14ac:dyDescent="0.25">
      <c r="A4234" s="5">
        <v>4305</v>
      </c>
      <c r="B4234" s="5" t="s">
        <v>1923</v>
      </c>
      <c r="C4234" s="5" t="s">
        <v>1924</v>
      </c>
      <c r="D4234" s="6" t="s">
        <v>1925</v>
      </c>
      <c r="E4234">
        <v>13</v>
      </c>
      <c r="F4234" s="7">
        <v>0.52490804300000005</v>
      </c>
      <c r="G4234" s="7">
        <v>0</v>
      </c>
      <c r="H4234" t="s">
        <v>1926</v>
      </c>
      <c r="I4234">
        <v>0</v>
      </c>
      <c r="J4234">
        <v>0</v>
      </c>
      <c r="K4234">
        <v>8000</v>
      </c>
      <c r="L4234" t="s">
        <v>52</v>
      </c>
      <c r="M4234" s="8" t="s">
        <v>86</v>
      </c>
      <c r="N4234" s="8">
        <v>0.55357142857142805</v>
      </c>
      <c r="O4234">
        <v>0.44642857142857101</v>
      </c>
      <c r="P4234" s="9">
        <v>0.86602540378443904</v>
      </c>
      <c r="Q4234">
        <v>8000</v>
      </c>
      <c r="R4234" s="8"/>
      <c r="S4234" s="8"/>
      <c r="AA4234">
        <v>246837</v>
      </c>
      <c r="AB4234">
        <v>0</v>
      </c>
      <c r="AC4234">
        <v>3</v>
      </c>
      <c r="AD4234">
        <v>0</v>
      </c>
      <c r="AE4234">
        <v>2018</v>
      </c>
      <c r="AF4234" t="s">
        <v>126</v>
      </c>
      <c r="AG4234">
        <v>150000</v>
      </c>
      <c r="AH4234" t="s">
        <v>55</v>
      </c>
      <c r="AI4234" t="s">
        <v>55</v>
      </c>
      <c r="AJ4234">
        <v>1</v>
      </c>
      <c r="AK4234">
        <v>8100</v>
      </c>
      <c r="AL4234" s="8" t="s">
        <v>11311</v>
      </c>
      <c r="AM4234" s="10">
        <f t="shared" si="594"/>
        <v>2018</v>
      </c>
      <c r="AN4234">
        <f t="shared" si="595"/>
        <v>1</v>
      </c>
      <c r="AO4234">
        <f t="shared" si="601"/>
        <v>0</v>
      </c>
      <c r="AP4234">
        <f t="shared" si="596"/>
        <v>0</v>
      </c>
      <c r="AQ4234">
        <f t="shared" si="597"/>
        <v>0</v>
      </c>
      <c r="AR4234">
        <f t="shared" si="598"/>
        <v>1</v>
      </c>
      <c r="AS4234">
        <f t="shared" si="599"/>
        <v>0</v>
      </c>
      <c r="AT4234">
        <f t="shared" si="600"/>
        <v>0</v>
      </c>
      <c r="AU4234">
        <f t="shared" si="600"/>
        <v>0</v>
      </c>
      <c r="AV4234" t="str">
        <f t="shared" si="602"/>
        <v>2020-08-21T15:02:20</v>
      </c>
    </row>
    <row r="4235" spans="1:48" x14ac:dyDescent="0.25">
      <c r="A4235" s="5">
        <v>4306</v>
      </c>
      <c r="B4235" s="5" t="s">
        <v>1137</v>
      </c>
      <c r="C4235" s="5" t="s">
        <v>1138</v>
      </c>
      <c r="D4235" s="6" t="s">
        <v>1139</v>
      </c>
      <c r="E4235">
        <v>20</v>
      </c>
      <c r="F4235" s="7">
        <v>0.43176312259999999</v>
      </c>
      <c r="G4235" s="7">
        <v>0</v>
      </c>
      <c r="H4235" t="s">
        <v>1140</v>
      </c>
      <c r="I4235">
        <v>55</v>
      </c>
      <c r="J4235">
        <v>1180370.6100000001</v>
      </c>
      <c r="K4235">
        <v>2000000</v>
      </c>
      <c r="L4235" t="s">
        <v>62</v>
      </c>
      <c r="M4235" s="8" t="s">
        <v>53</v>
      </c>
      <c r="N4235" s="8">
        <v>0.75</v>
      </c>
      <c r="O4235">
        <v>0.25</v>
      </c>
      <c r="P4235" s="9">
        <v>-0.59297062563652703</v>
      </c>
      <c r="R4235" s="8"/>
      <c r="S4235" s="8" t="s">
        <v>329</v>
      </c>
      <c r="T4235">
        <v>24369544</v>
      </c>
      <c r="U4235">
        <v>3227358</v>
      </c>
      <c r="V4235">
        <v>25461965</v>
      </c>
      <c r="W4235">
        <v>20675363</v>
      </c>
      <c r="X4235">
        <v>922686</v>
      </c>
      <c r="Y4235">
        <v>1010052</v>
      </c>
      <c r="Z4235">
        <v>12876338</v>
      </c>
      <c r="AA4235">
        <v>51244958</v>
      </c>
      <c r="AB4235">
        <v>24155213</v>
      </c>
      <c r="AC4235">
        <v>12</v>
      </c>
      <c r="AD4235">
        <v>27089745</v>
      </c>
      <c r="AE4235">
        <v>2006</v>
      </c>
      <c r="AF4235" t="s">
        <v>121</v>
      </c>
      <c r="AG4235">
        <v>1200000</v>
      </c>
      <c r="AH4235" t="s">
        <v>55</v>
      </c>
      <c r="AI4235" t="s">
        <v>55</v>
      </c>
      <c r="AJ4235">
        <v>0.98016271659999998</v>
      </c>
      <c r="AK4235">
        <v>6227429</v>
      </c>
      <c r="AL4235" s="8"/>
      <c r="AM4235" s="10">
        <f t="shared" si="594"/>
        <v>2008</v>
      </c>
      <c r="AN4235">
        <f t="shared" si="595"/>
        <v>0</v>
      </c>
      <c r="AO4235">
        <f t="shared" si="601"/>
        <v>0</v>
      </c>
      <c r="AP4235">
        <f t="shared" si="596"/>
        <v>0</v>
      </c>
      <c r="AQ4235">
        <f t="shared" si="597"/>
        <v>1</v>
      </c>
      <c r="AR4235">
        <f t="shared" si="598"/>
        <v>0</v>
      </c>
      <c r="AS4235">
        <f t="shared" si="599"/>
        <v>0</v>
      </c>
      <c r="AT4235">
        <f t="shared" si="600"/>
        <v>0</v>
      </c>
      <c r="AU4235">
        <f t="shared" si="600"/>
        <v>0</v>
      </c>
      <c r="AV4235">
        <f t="shared" si="602"/>
        <v>0</v>
      </c>
    </row>
    <row r="4236" spans="1:48" x14ac:dyDescent="0.25">
      <c r="A4236" s="5">
        <v>4307</v>
      </c>
      <c r="B4236" s="5" t="s">
        <v>3110</v>
      </c>
      <c r="C4236" s="5" t="s">
        <v>3111</v>
      </c>
      <c r="D4236" s="6" t="s">
        <v>3112</v>
      </c>
      <c r="E4236">
        <v>449</v>
      </c>
      <c r="F4236" s="7">
        <v>0.35990721959999999</v>
      </c>
      <c r="G4236" s="7">
        <v>0</v>
      </c>
      <c r="H4236" t="s">
        <v>3113</v>
      </c>
      <c r="I4236">
        <v>24</v>
      </c>
      <c r="J4236">
        <v>7275</v>
      </c>
      <c r="K4236">
        <v>10150</v>
      </c>
      <c r="L4236" t="s">
        <v>52</v>
      </c>
      <c r="M4236" s="8" t="s">
        <v>53</v>
      </c>
      <c r="N4236" s="8">
        <v>0.82142857142857095</v>
      </c>
      <c r="O4236">
        <v>0.17857142857142799</v>
      </c>
      <c r="P4236" s="9">
        <v>-0.78654475319862005</v>
      </c>
      <c r="Q4236">
        <v>10150</v>
      </c>
      <c r="R4236" s="8"/>
      <c r="S4236" s="8" t="s">
        <v>217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9996710</v>
      </c>
      <c r="AB4236">
        <v>0</v>
      </c>
      <c r="AC4236">
        <v>12</v>
      </c>
      <c r="AD4236">
        <v>0</v>
      </c>
      <c r="AE4236">
        <v>2003</v>
      </c>
      <c r="AF4236" t="s">
        <v>54</v>
      </c>
      <c r="AG4236">
        <v>1250000</v>
      </c>
      <c r="AH4236" t="s">
        <v>55</v>
      </c>
      <c r="AI4236" t="s">
        <v>55</v>
      </c>
      <c r="AJ4236">
        <v>0.69301211600000001</v>
      </c>
      <c r="AK4236">
        <v>107475</v>
      </c>
      <c r="AL4236" s="8" t="s">
        <v>11312</v>
      </c>
      <c r="AM4236" s="10">
        <f t="shared" si="594"/>
        <v>2016</v>
      </c>
      <c r="AN4236">
        <f t="shared" si="595"/>
        <v>1</v>
      </c>
      <c r="AO4236">
        <f t="shared" si="601"/>
        <v>0</v>
      </c>
      <c r="AP4236">
        <f t="shared" si="596"/>
        <v>0</v>
      </c>
      <c r="AQ4236">
        <f t="shared" si="597"/>
        <v>1</v>
      </c>
      <c r="AR4236">
        <f t="shared" si="598"/>
        <v>0</v>
      </c>
      <c r="AS4236">
        <f t="shared" si="599"/>
        <v>0</v>
      </c>
      <c r="AT4236">
        <f t="shared" si="600"/>
        <v>0</v>
      </c>
      <c r="AU4236">
        <f t="shared" si="600"/>
        <v>0</v>
      </c>
      <c r="AV4236" t="str">
        <f t="shared" si="602"/>
        <v>2020-08-21T15:02:55</v>
      </c>
    </row>
    <row r="4237" spans="1:48" x14ac:dyDescent="0.25">
      <c r="A4237" s="5">
        <v>4308</v>
      </c>
      <c r="B4237" s="5" t="s">
        <v>10131</v>
      </c>
      <c r="C4237" s="5" t="s">
        <v>10132</v>
      </c>
      <c r="D4237" s="6" t="s">
        <v>10133</v>
      </c>
      <c r="E4237">
        <v>0</v>
      </c>
      <c r="F4237" s="7">
        <v>0.5121195341</v>
      </c>
      <c r="G4237" s="7">
        <v>0</v>
      </c>
      <c r="H4237" t="s">
        <v>10134</v>
      </c>
      <c r="I4237">
        <v>220</v>
      </c>
      <c r="J4237">
        <v>129146</v>
      </c>
      <c r="K4237">
        <v>130000</v>
      </c>
      <c r="L4237" t="s">
        <v>52</v>
      </c>
      <c r="M4237" s="8" t="s">
        <v>53</v>
      </c>
      <c r="N4237" s="8">
        <v>0.85714285714285698</v>
      </c>
      <c r="O4237">
        <v>0.14285714285714199</v>
      </c>
      <c r="P4237" s="9">
        <v>0</v>
      </c>
      <c r="Q4237">
        <v>130000</v>
      </c>
      <c r="R4237" s="8"/>
      <c r="S4237" s="8" t="s">
        <v>3684</v>
      </c>
      <c r="T4237">
        <v>96719000</v>
      </c>
      <c r="U4237">
        <v>70604000</v>
      </c>
      <c r="V4237">
        <v>121270000</v>
      </c>
      <c r="W4237">
        <v>16046000</v>
      </c>
      <c r="X4237">
        <v>33856000</v>
      </c>
      <c r="Y4237">
        <v>59437000</v>
      </c>
      <c r="Z4237">
        <v>23453000</v>
      </c>
      <c r="AA4237">
        <v>279279000</v>
      </c>
      <c r="AB4237">
        <v>60302000</v>
      </c>
      <c r="AC4237">
        <v>12</v>
      </c>
      <c r="AD4237">
        <v>218977000</v>
      </c>
      <c r="AE4237">
        <v>1998</v>
      </c>
      <c r="AF4237" t="s">
        <v>54</v>
      </c>
      <c r="AG4237">
        <v>27086664</v>
      </c>
      <c r="AH4237" t="s">
        <v>55</v>
      </c>
      <c r="AI4237" t="s">
        <v>55</v>
      </c>
      <c r="AJ4237">
        <v>1</v>
      </c>
      <c r="AK4237">
        <v>3826140</v>
      </c>
      <c r="AL4237" s="8" t="s">
        <v>11313</v>
      </c>
      <c r="AM4237" s="10">
        <f t="shared" si="594"/>
        <v>2020</v>
      </c>
      <c r="AN4237">
        <f t="shared" si="595"/>
        <v>1</v>
      </c>
      <c r="AO4237">
        <f t="shared" si="601"/>
        <v>0</v>
      </c>
      <c r="AP4237">
        <f t="shared" si="596"/>
        <v>0</v>
      </c>
      <c r="AQ4237">
        <f t="shared" si="597"/>
        <v>1</v>
      </c>
      <c r="AR4237">
        <f t="shared" si="598"/>
        <v>0</v>
      </c>
      <c r="AS4237">
        <f t="shared" si="599"/>
        <v>0</v>
      </c>
      <c r="AT4237">
        <f t="shared" si="600"/>
        <v>0</v>
      </c>
      <c r="AU4237">
        <f t="shared" si="600"/>
        <v>0</v>
      </c>
      <c r="AV4237" t="str">
        <f t="shared" si="602"/>
        <v>2020-08-21T15:19:19</v>
      </c>
    </row>
    <row r="4238" spans="1:48" x14ac:dyDescent="0.25">
      <c r="A4238" s="5">
        <v>4309</v>
      </c>
      <c r="B4238" s="5" t="s">
        <v>8184</v>
      </c>
      <c r="C4238" s="5" t="s">
        <v>8185</v>
      </c>
      <c r="D4238" s="6" t="s">
        <v>8186</v>
      </c>
      <c r="E4238">
        <v>3</v>
      </c>
      <c r="F4238" s="7">
        <v>0.44180160709999999</v>
      </c>
      <c r="G4238" s="7">
        <v>0</v>
      </c>
      <c r="H4238" t="s">
        <v>322</v>
      </c>
      <c r="I4238">
        <v>21</v>
      </c>
      <c r="J4238">
        <v>1839.95</v>
      </c>
      <c r="K4238">
        <v>20000</v>
      </c>
      <c r="L4238" t="s">
        <v>52</v>
      </c>
      <c r="M4238" s="8" t="s">
        <v>86</v>
      </c>
      <c r="N4238" s="8">
        <v>0.53571428571428503</v>
      </c>
      <c r="O4238">
        <v>0.46428571428571402</v>
      </c>
      <c r="P4238" s="9">
        <v>0</v>
      </c>
      <c r="Q4238">
        <v>10000</v>
      </c>
      <c r="R4238" s="8"/>
      <c r="S4238" s="8"/>
      <c r="AA4238">
        <v>618847</v>
      </c>
      <c r="AB4238">
        <v>0</v>
      </c>
      <c r="AC4238">
        <v>12</v>
      </c>
      <c r="AD4238">
        <v>0</v>
      </c>
      <c r="AE4238">
        <v>2019</v>
      </c>
      <c r="AF4238" t="s">
        <v>126</v>
      </c>
      <c r="AG4238">
        <v>99800</v>
      </c>
      <c r="AH4238" t="s">
        <v>55</v>
      </c>
      <c r="AI4238" t="s">
        <v>56</v>
      </c>
      <c r="AJ4238">
        <v>1</v>
      </c>
      <c r="AK4238">
        <v>50600</v>
      </c>
      <c r="AL4238" s="8" t="s">
        <v>11314</v>
      </c>
      <c r="AM4238" s="10">
        <f t="shared" si="594"/>
        <v>2019</v>
      </c>
      <c r="AN4238">
        <f t="shared" si="595"/>
        <v>1</v>
      </c>
      <c r="AO4238">
        <f t="shared" si="601"/>
        <v>0</v>
      </c>
      <c r="AP4238">
        <f t="shared" si="596"/>
        <v>0</v>
      </c>
      <c r="AQ4238">
        <f t="shared" si="597"/>
        <v>0</v>
      </c>
      <c r="AR4238">
        <f t="shared" si="598"/>
        <v>1</v>
      </c>
      <c r="AS4238">
        <f t="shared" si="599"/>
        <v>0</v>
      </c>
      <c r="AT4238">
        <f t="shared" si="600"/>
        <v>0</v>
      </c>
      <c r="AU4238">
        <f t="shared" si="600"/>
        <v>1</v>
      </c>
      <c r="AV4238" t="str">
        <f t="shared" si="602"/>
        <v>2020-08-21T15:03:50</v>
      </c>
    </row>
    <row r="4239" spans="1:48" x14ac:dyDescent="0.25">
      <c r="A4239" s="5">
        <v>4310</v>
      </c>
      <c r="B4239" s="5" t="s">
        <v>3863</v>
      </c>
      <c r="C4239" s="5" t="s">
        <v>3864</v>
      </c>
      <c r="D4239" s="6" t="s">
        <v>3865</v>
      </c>
      <c r="E4239">
        <v>2</v>
      </c>
      <c r="F4239" s="7">
        <v>0.3452554632</v>
      </c>
      <c r="G4239" s="7">
        <v>0</v>
      </c>
      <c r="H4239" t="s">
        <v>3866</v>
      </c>
      <c r="I4239">
        <v>0</v>
      </c>
      <c r="J4239">
        <v>0</v>
      </c>
      <c r="K4239">
        <v>15000</v>
      </c>
      <c r="L4239" t="s">
        <v>52</v>
      </c>
      <c r="M4239" s="8" t="s">
        <v>53</v>
      </c>
      <c r="N4239" s="8">
        <v>0.85714285714285698</v>
      </c>
      <c r="O4239">
        <v>0.14285714285714199</v>
      </c>
      <c r="P4239" s="9">
        <v>0</v>
      </c>
      <c r="Q4239">
        <v>15000</v>
      </c>
      <c r="R4239" s="8"/>
      <c r="S4239" s="8"/>
      <c r="AA4239">
        <v>28535129</v>
      </c>
      <c r="AB4239">
        <v>0</v>
      </c>
      <c r="AC4239">
        <v>12</v>
      </c>
      <c r="AD4239">
        <v>0</v>
      </c>
      <c r="AE4239">
        <v>2004</v>
      </c>
      <c r="AF4239" t="s">
        <v>121</v>
      </c>
      <c r="AG4239">
        <v>2200000</v>
      </c>
      <c r="AH4239" t="s">
        <v>55</v>
      </c>
      <c r="AI4239" t="s">
        <v>55</v>
      </c>
      <c r="AJ4239">
        <v>1</v>
      </c>
      <c r="AK4239">
        <v>587400</v>
      </c>
      <c r="AL4239" s="8" t="s">
        <v>11315</v>
      </c>
      <c r="AM4239" s="10">
        <f t="shared" si="594"/>
        <v>2017</v>
      </c>
      <c r="AN4239">
        <f t="shared" si="595"/>
        <v>1</v>
      </c>
      <c r="AO4239">
        <f t="shared" si="601"/>
        <v>0</v>
      </c>
      <c r="AP4239">
        <f t="shared" si="596"/>
        <v>0</v>
      </c>
      <c r="AQ4239">
        <f t="shared" si="597"/>
        <v>1</v>
      </c>
      <c r="AR4239">
        <f t="shared" si="598"/>
        <v>0</v>
      </c>
      <c r="AS4239">
        <f t="shared" si="599"/>
        <v>0</v>
      </c>
      <c r="AT4239">
        <f t="shared" si="600"/>
        <v>0</v>
      </c>
      <c r="AU4239">
        <f t="shared" si="600"/>
        <v>0</v>
      </c>
      <c r="AV4239" t="str">
        <f t="shared" si="602"/>
        <v>2020-08-21T15:46:31</v>
      </c>
    </row>
    <row r="4240" spans="1:48" x14ac:dyDescent="0.25">
      <c r="A4240" s="5">
        <v>4311</v>
      </c>
      <c r="B4240" s="5" t="s">
        <v>11316</v>
      </c>
      <c r="C4240" s="5" t="s">
        <v>11317</v>
      </c>
      <c r="D4240" s="6" t="s">
        <v>11318</v>
      </c>
      <c r="E4240">
        <v>137</v>
      </c>
      <c r="F4240" s="7">
        <v>0.43241260040000001</v>
      </c>
      <c r="G4240" s="7">
        <v>0</v>
      </c>
      <c r="H4240" t="s">
        <v>2901</v>
      </c>
      <c r="I4240">
        <v>31</v>
      </c>
      <c r="J4240">
        <v>52100</v>
      </c>
      <c r="K4240">
        <v>300000</v>
      </c>
      <c r="L4240" t="s">
        <v>52</v>
      </c>
      <c r="M4240" s="8" t="s">
        <v>53</v>
      </c>
      <c r="N4240" s="8">
        <v>0.69642857142857095</v>
      </c>
      <c r="O4240">
        <v>0.30357142857142799</v>
      </c>
      <c r="P4240" s="9">
        <v>0.86602540378443804</v>
      </c>
      <c r="Q4240">
        <v>230000</v>
      </c>
      <c r="R4240" s="8"/>
      <c r="S4240" s="8" t="s">
        <v>329</v>
      </c>
      <c r="T4240">
        <v>4514158</v>
      </c>
      <c r="U4240">
        <v>112523</v>
      </c>
      <c r="V4240">
        <v>4847748</v>
      </c>
      <c r="W4240">
        <v>4572065</v>
      </c>
      <c r="X4240">
        <v>0</v>
      </c>
      <c r="Y4240">
        <v>1584405</v>
      </c>
      <c r="Z4240">
        <v>785355</v>
      </c>
      <c r="AA4240">
        <v>8536726</v>
      </c>
      <c r="AB4240">
        <v>3908879</v>
      </c>
      <c r="AC4240">
        <v>12</v>
      </c>
      <c r="AD4240">
        <v>4627847</v>
      </c>
      <c r="AE4240">
        <v>2011</v>
      </c>
      <c r="AF4240" t="s">
        <v>68</v>
      </c>
      <c r="AG4240">
        <v>100000</v>
      </c>
      <c r="AH4240" t="s">
        <v>55</v>
      </c>
      <c r="AI4240" t="s">
        <v>56</v>
      </c>
      <c r="AJ4240">
        <v>1</v>
      </c>
      <c r="AK4240">
        <v>402916</v>
      </c>
      <c r="AL4240" s="8" t="s">
        <v>11319</v>
      </c>
      <c r="AM4240" s="10">
        <f t="shared" si="594"/>
        <v>2017</v>
      </c>
      <c r="AN4240">
        <f t="shared" si="595"/>
        <v>1</v>
      </c>
      <c r="AO4240">
        <f t="shared" si="601"/>
        <v>0</v>
      </c>
      <c r="AP4240">
        <f t="shared" si="596"/>
        <v>0</v>
      </c>
      <c r="AQ4240">
        <f t="shared" si="597"/>
        <v>1</v>
      </c>
      <c r="AR4240">
        <f t="shared" si="598"/>
        <v>0</v>
      </c>
      <c r="AS4240">
        <f t="shared" si="599"/>
        <v>0</v>
      </c>
      <c r="AT4240">
        <f t="shared" si="600"/>
        <v>0</v>
      </c>
      <c r="AU4240">
        <f t="shared" si="600"/>
        <v>1</v>
      </c>
      <c r="AV4240" t="str">
        <f t="shared" si="602"/>
        <v>2020-08-21T15:57:37</v>
      </c>
    </row>
    <row r="4241" spans="1:48" x14ac:dyDescent="0.25">
      <c r="A4241" s="5">
        <v>4312</v>
      </c>
      <c r="B4241" s="5" t="s">
        <v>11320</v>
      </c>
      <c r="C4241" s="5" t="s">
        <v>5105</v>
      </c>
      <c r="D4241" s="6" t="s">
        <v>11321</v>
      </c>
      <c r="E4241">
        <v>0</v>
      </c>
      <c r="F4241" s="7">
        <v>0.51286172819999998</v>
      </c>
      <c r="G4241" s="7">
        <v>0</v>
      </c>
      <c r="H4241" t="s">
        <v>11322</v>
      </c>
      <c r="I4241">
        <v>0</v>
      </c>
      <c r="J4241">
        <v>0</v>
      </c>
      <c r="K4241">
        <v>200000</v>
      </c>
      <c r="L4241" t="s">
        <v>52</v>
      </c>
      <c r="M4241" s="8" t="s">
        <v>53</v>
      </c>
      <c r="N4241" s="8">
        <v>0.875</v>
      </c>
      <c r="O4241">
        <v>0.125</v>
      </c>
      <c r="P4241" s="9">
        <v>0</v>
      </c>
      <c r="Q4241">
        <v>200000</v>
      </c>
      <c r="R4241" s="8"/>
      <c r="S4241" s="8" t="s">
        <v>329</v>
      </c>
      <c r="T4241">
        <v>148925002</v>
      </c>
      <c r="U4241">
        <v>81701711</v>
      </c>
      <c r="V4241">
        <v>149017988</v>
      </c>
      <c r="W4241">
        <v>61261243</v>
      </c>
      <c r="X4241">
        <v>0</v>
      </c>
      <c r="Y4241">
        <v>69579175</v>
      </c>
      <c r="Z4241">
        <v>60171103</v>
      </c>
      <c r="AA4241">
        <v>347604414</v>
      </c>
      <c r="AB4241">
        <v>80691681</v>
      </c>
      <c r="AC4241">
        <v>12</v>
      </c>
      <c r="AD4241">
        <v>266912733</v>
      </c>
      <c r="AE4241">
        <v>2011</v>
      </c>
      <c r="AF4241" t="s">
        <v>68</v>
      </c>
      <c r="AG4241">
        <v>5000000</v>
      </c>
      <c r="AH4241" t="s">
        <v>56</v>
      </c>
      <c r="AI4241" t="s">
        <v>55</v>
      </c>
      <c r="AJ4241">
        <v>1</v>
      </c>
      <c r="AK4241">
        <v>37644355</v>
      </c>
      <c r="AL4241" s="8" t="s">
        <v>11323</v>
      </c>
      <c r="AM4241" s="10">
        <f t="shared" si="594"/>
        <v>2020</v>
      </c>
      <c r="AN4241">
        <f t="shared" si="595"/>
        <v>1</v>
      </c>
      <c r="AO4241">
        <f t="shared" si="601"/>
        <v>0</v>
      </c>
      <c r="AP4241">
        <f t="shared" si="596"/>
        <v>0</v>
      </c>
      <c r="AQ4241">
        <f t="shared" si="597"/>
        <v>1</v>
      </c>
      <c r="AR4241">
        <f t="shared" si="598"/>
        <v>0</v>
      </c>
      <c r="AS4241">
        <f t="shared" si="599"/>
        <v>0</v>
      </c>
      <c r="AT4241">
        <f t="shared" si="600"/>
        <v>1</v>
      </c>
      <c r="AU4241">
        <f t="shared" si="600"/>
        <v>0</v>
      </c>
      <c r="AV4241" t="str">
        <f t="shared" si="602"/>
        <v>2020-08-21T15:53:00</v>
      </c>
    </row>
    <row r="4242" spans="1:48" x14ac:dyDescent="0.25">
      <c r="A4242" s="5">
        <v>4313</v>
      </c>
      <c r="B4242" s="5" t="s">
        <v>4553</v>
      </c>
      <c r="C4242" s="5" t="s">
        <v>4554</v>
      </c>
      <c r="D4242" s="6" t="s">
        <v>4555</v>
      </c>
      <c r="E4242">
        <v>168</v>
      </c>
      <c r="F4242" s="7">
        <v>0.42981191219999998</v>
      </c>
      <c r="G4242" s="7">
        <v>0</v>
      </c>
      <c r="H4242" t="s">
        <v>4556</v>
      </c>
      <c r="I4242">
        <v>74</v>
      </c>
      <c r="J4242">
        <v>23868.799999999999</v>
      </c>
      <c r="K4242">
        <v>30000</v>
      </c>
      <c r="L4242" t="s">
        <v>52</v>
      </c>
      <c r="M4242" s="8" t="s">
        <v>53</v>
      </c>
      <c r="N4242" s="8">
        <v>0.80357142857142805</v>
      </c>
      <c r="O4242">
        <v>0.19642857142857101</v>
      </c>
      <c r="P4242" s="9">
        <v>-0.86602540378443904</v>
      </c>
      <c r="Q4242">
        <v>30000</v>
      </c>
      <c r="R4242" s="8"/>
      <c r="S4242" s="8" t="s">
        <v>217</v>
      </c>
      <c r="T4242">
        <v>20721000</v>
      </c>
      <c r="U4242">
        <v>9020000</v>
      </c>
      <c r="V4242">
        <v>24195000</v>
      </c>
      <c r="W4242">
        <v>14733000</v>
      </c>
      <c r="X4242">
        <v>0</v>
      </c>
      <c r="Y4242">
        <v>7644000</v>
      </c>
      <c r="Z4242">
        <v>9831000</v>
      </c>
      <c r="AA4242">
        <v>40471000</v>
      </c>
      <c r="AB4242">
        <v>12419000</v>
      </c>
      <c r="AC4242">
        <v>12</v>
      </c>
      <c r="AD4242">
        <v>28052000</v>
      </c>
      <c r="AE4242">
        <v>2000</v>
      </c>
      <c r="AF4242" t="s">
        <v>54</v>
      </c>
      <c r="AG4242">
        <v>11011313</v>
      </c>
      <c r="AH4242" t="s">
        <v>55</v>
      </c>
      <c r="AI4242" t="s">
        <v>55</v>
      </c>
      <c r="AJ4242">
        <v>0.83244396070000004</v>
      </c>
      <c r="AK4242">
        <v>145500</v>
      </c>
      <c r="AL4242" s="8" t="s">
        <v>11324</v>
      </c>
      <c r="AM4242" s="10">
        <f t="shared" si="594"/>
        <v>2007</v>
      </c>
      <c r="AN4242">
        <f t="shared" si="595"/>
        <v>1</v>
      </c>
      <c r="AO4242">
        <f t="shared" si="601"/>
        <v>0</v>
      </c>
      <c r="AP4242">
        <f t="shared" si="596"/>
        <v>0</v>
      </c>
      <c r="AQ4242">
        <f t="shared" si="597"/>
        <v>1</v>
      </c>
      <c r="AR4242">
        <f t="shared" si="598"/>
        <v>0</v>
      </c>
      <c r="AS4242">
        <f t="shared" si="599"/>
        <v>0</v>
      </c>
      <c r="AT4242">
        <f t="shared" si="600"/>
        <v>0</v>
      </c>
      <c r="AU4242">
        <f t="shared" si="600"/>
        <v>0</v>
      </c>
      <c r="AV4242" t="str">
        <f t="shared" si="602"/>
        <v>2020-08-21T17:15:08</v>
      </c>
    </row>
    <row r="4243" spans="1:48" x14ac:dyDescent="0.25">
      <c r="A4243" s="5">
        <v>4314</v>
      </c>
      <c r="B4243" s="5" t="s">
        <v>3510</v>
      </c>
      <c r="C4243" s="5" t="s">
        <v>3511</v>
      </c>
      <c r="D4243" s="6" t="s">
        <v>3512</v>
      </c>
      <c r="E4243">
        <v>11</v>
      </c>
      <c r="F4243" s="7">
        <v>0.4240991321</v>
      </c>
      <c r="G4243" s="7">
        <v>0</v>
      </c>
      <c r="H4243" t="s">
        <v>3513</v>
      </c>
      <c r="I4243">
        <v>31</v>
      </c>
      <c r="J4243">
        <v>559679.98</v>
      </c>
      <c r="K4243">
        <v>900000</v>
      </c>
      <c r="L4243" t="s">
        <v>119</v>
      </c>
      <c r="M4243" s="8" t="s">
        <v>86</v>
      </c>
      <c r="N4243" s="8">
        <v>0.60714285714285698</v>
      </c>
      <c r="O4243">
        <v>0.39285714285714202</v>
      </c>
      <c r="P4243" s="9">
        <v>0.70453565725945699</v>
      </c>
      <c r="Q4243">
        <v>800000</v>
      </c>
      <c r="R4243" s="8" t="s">
        <v>11325</v>
      </c>
      <c r="S4243" s="8" t="s">
        <v>3684</v>
      </c>
      <c r="T4243">
        <v>286103378</v>
      </c>
      <c r="U4243">
        <v>249608297</v>
      </c>
      <c r="V4243">
        <v>351771624</v>
      </c>
      <c r="W4243">
        <v>-57879850</v>
      </c>
      <c r="X4243">
        <v>26143834</v>
      </c>
      <c r="Y4243">
        <v>243889091</v>
      </c>
      <c r="Z4243">
        <v>36182702</v>
      </c>
      <c r="AA4243">
        <v>650654398</v>
      </c>
      <c r="AB4243">
        <v>374326730</v>
      </c>
      <c r="AC4243">
        <v>12</v>
      </c>
      <c r="AD4243">
        <v>276327668</v>
      </c>
      <c r="AE4243">
        <v>2008</v>
      </c>
      <c r="AF4243" t="s">
        <v>121</v>
      </c>
      <c r="AG4243">
        <v>1500000</v>
      </c>
      <c r="AH4243" t="s">
        <v>55</v>
      </c>
      <c r="AI4243" t="s">
        <v>55</v>
      </c>
      <c r="AJ4243">
        <v>0.99478585070000003</v>
      </c>
      <c r="AK4243">
        <v>9288000</v>
      </c>
      <c r="AL4243" s="8"/>
      <c r="AM4243" s="10">
        <f t="shared" si="594"/>
        <v>2011</v>
      </c>
      <c r="AN4243">
        <f t="shared" si="595"/>
        <v>1</v>
      </c>
      <c r="AO4243">
        <f t="shared" si="601"/>
        <v>0</v>
      </c>
      <c r="AP4243">
        <f t="shared" si="596"/>
        <v>0</v>
      </c>
      <c r="AQ4243">
        <f t="shared" si="597"/>
        <v>0</v>
      </c>
      <c r="AR4243">
        <f t="shared" si="598"/>
        <v>1</v>
      </c>
      <c r="AS4243">
        <f t="shared" si="599"/>
        <v>0</v>
      </c>
      <c r="AT4243">
        <f t="shared" si="600"/>
        <v>0</v>
      </c>
      <c r="AU4243">
        <f t="shared" si="600"/>
        <v>0</v>
      </c>
      <c r="AV4243" t="str">
        <f t="shared" si="602"/>
        <v>2020-08-21T15:32:35</v>
      </c>
    </row>
    <row r="4244" spans="1:48" x14ac:dyDescent="0.25">
      <c r="A4244" s="5">
        <v>4315</v>
      </c>
      <c r="B4244" s="5" t="s">
        <v>1137</v>
      </c>
      <c r="C4244" s="5" t="s">
        <v>1138</v>
      </c>
      <c r="D4244" s="6" t="s">
        <v>1139</v>
      </c>
      <c r="E4244">
        <v>20</v>
      </c>
      <c r="F4244" s="7">
        <v>0.43176312259999999</v>
      </c>
      <c r="G4244" s="7">
        <v>0</v>
      </c>
      <c r="H4244" t="s">
        <v>1140</v>
      </c>
      <c r="I4244">
        <v>55</v>
      </c>
      <c r="J4244">
        <v>1180370.6100000001</v>
      </c>
      <c r="K4244">
        <v>2000000</v>
      </c>
      <c r="L4244" t="s">
        <v>52</v>
      </c>
      <c r="M4244" s="8" t="s">
        <v>53</v>
      </c>
      <c r="N4244" s="8">
        <v>0.75</v>
      </c>
      <c r="O4244">
        <v>0.25</v>
      </c>
      <c r="P4244" s="9">
        <v>-0.59297062563652703</v>
      </c>
      <c r="Q4244">
        <v>2000000</v>
      </c>
      <c r="R4244" s="8"/>
      <c r="S4244" s="8" t="s">
        <v>10227</v>
      </c>
      <c r="T4244">
        <v>26811501</v>
      </c>
      <c r="U4244">
        <v>3805688</v>
      </c>
      <c r="V4244">
        <v>29152184</v>
      </c>
      <c r="W4244">
        <v>23711289</v>
      </c>
      <c r="X4244">
        <v>2159243</v>
      </c>
      <c r="Y4244">
        <v>1694218</v>
      </c>
      <c r="Z4244">
        <v>16403553</v>
      </c>
      <c r="AA4244">
        <v>42082906</v>
      </c>
      <c r="AB4244">
        <v>13871592</v>
      </c>
      <c r="AC4244">
        <v>6</v>
      </c>
      <c r="AD4244">
        <v>28211314</v>
      </c>
      <c r="AE4244">
        <v>2006</v>
      </c>
      <c r="AF4244" t="s">
        <v>121</v>
      </c>
      <c r="AG4244">
        <v>1200000</v>
      </c>
      <c r="AH4244" t="s">
        <v>55</v>
      </c>
      <c r="AI4244" t="s">
        <v>55</v>
      </c>
      <c r="AJ4244">
        <v>0.98016271659999998</v>
      </c>
      <c r="AK4244">
        <v>6227429</v>
      </c>
      <c r="AL4244" s="8" t="s">
        <v>11326</v>
      </c>
      <c r="AM4244" s="10">
        <f t="shared" si="594"/>
        <v>2008</v>
      </c>
      <c r="AN4244">
        <f t="shared" si="595"/>
        <v>1</v>
      </c>
      <c r="AO4244">
        <f t="shared" si="601"/>
        <v>0</v>
      </c>
      <c r="AP4244">
        <f t="shared" si="596"/>
        <v>0</v>
      </c>
      <c r="AQ4244">
        <f t="shared" si="597"/>
        <v>1</v>
      </c>
      <c r="AR4244">
        <f t="shared" si="598"/>
        <v>0</v>
      </c>
      <c r="AS4244">
        <f t="shared" si="599"/>
        <v>0</v>
      </c>
      <c r="AT4244">
        <f t="shared" si="600"/>
        <v>0</v>
      </c>
      <c r="AU4244">
        <f t="shared" si="600"/>
        <v>0</v>
      </c>
      <c r="AV4244" t="str">
        <f t="shared" si="602"/>
        <v>2020-08-21T15:18:38</v>
      </c>
    </row>
    <row r="4245" spans="1:48" x14ac:dyDescent="0.25">
      <c r="A4245" s="5">
        <v>4316</v>
      </c>
      <c r="B4245" s="5" t="s">
        <v>1960</v>
      </c>
      <c r="C4245" s="5" t="s">
        <v>1961</v>
      </c>
      <c r="D4245" s="6" t="s">
        <v>1962</v>
      </c>
      <c r="E4245">
        <v>26</v>
      </c>
      <c r="F4245" s="7">
        <v>0.4012288618</v>
      </c>
      <c r="G4245" s="7">
        <v>0</v>
      </c>
      <c r="H4245" t="s">
        <v>1963</v>
      </c>
      <c r="I4245">
        <v>0</v>
      </c>
      <c r="J4245">
        <v>0</v>
      </c>
      <c r="K4245">
        <v>200000</v>
      </c>
      <c r="L4245" t="s">
        <v>52</v>
      </c>
      <c r="M4245" s="8" t="s">
        <v>86</v>
      </c>
      <c r="N4245" s="8">
        <v>0.66071428571428503</v>
      </c>
      <c r="O4245">
        <v>0.33928571428571402</v>
      </c>
      <c r="P4245" s="9">
        <v>0.79677488244486405</v>
      </c>
      <c r="Q4245">
        <v>160000</v>
      </c>
      <c r="R4245" s="8"/>
      <c r="S4245" s="8" t="s">
        <v>329</v>
      </c>
      <c r="T4245">
        <v>4916532</v>
      </c>
      <c r="U4245">
        <v>1995290</v>
      </c>
      <c r="V4245">
        <v>5348686</v>
      </c>
      <c r="W4245">
        <v>3353396</v>
      </c>
      <c r="X4245">
        <v>0</v>
      </c>
      <c r="Y4245">
        <v>4435924</v>
      </c>
      <c r="Z4245">
        <v>347236</v>
      </c>
      <c r="AA4245">
        <v>6824293</v>
      </c>
      <c r="AB4245">
        <v>3700132</v>
      </c>
      <c r="AC4245">
        <v>12</v>
      </c>
      <c r="AD4245">
        <v>3124161</v>
      </c>
      <c r="AE4245">
        <v>2009</v>
      </c>
      <c r="AF4245" t="s">
        <v>121</v>
      </c>
      <c r="AG4245">
        <v>800000</v>
      </c>
      <c r="AH4245" t="s">
        <v>55</v>
      </c>
      <c r="AI4245" t="s">
        <v>56</v>
      </c>
      <c r="AJ4245">
        <v>1</v>
      </c>
      <c r="AK4245">
        <v>129218</v>
      </c>
      <c r="AL4245" s="8" t="s">
        <v>11327</v>
      </c>
      <c r="AM4245" s="10">
        <f t="shared" si="594"/>
        <v>2011</v>
      </c>
      <c r="AN4245">
        <f t="shared" si="595"/>
        <v>1</v>
      </c>
      <c r="AO4245">
        <f t="shared" si="601"/>
        <v>0</v>
      </c>
      <c r="AP4245">
        <f t="shared" si="596"/>
        <v>0</v>
      </c>
      <c r="AQ4245">
        <f t="shared" si="597"/>
        <v>0</v>
      </c>
      <c r="AR4245">
        <f t="shared" si="598"/>
        <v>1</v>
      </c>
      <c r="AS4245">
        <f t="shared" si="599"/>
        <v>0</v>
      </c>
      <c r="AT4245">
        <f t="shared" si="600"/>
        <v>0</v>
      </c>
      <c r="AU4245">
        <f t="shared" si="600"/>
        <v>1</v>
      </c>
      <c r="AV4245" t="str">
        <f t="shared" si="602"/>
        <v>2020-08-21T15:56:02</v>
      </c>
    </row>
    <row r="4246" spans="1:48" x14ac:dyDescent="0.25">
      <c r="A4246" s="5">
        <v>4317</v>
      </c>
      <c r="B4246" s="5" t="s">
        <v>11328</v>
      </c>
      <c r="C4246" s="5" t="s">
        <v>2363</v>
      </c>
      <c r="D4246" s="6" t="s">
        <v>11329</v>
      </c>
      <c r="E4246">
        <v>0</v>
      </c>
      <c r="F4246" s="7">
        <v>0.50353866319999996</v>
      </c>
      <c r="G4246" s="7">
        <v>0</v>
      </c>
      <c r="H4246" t="s">
        <v>11330</v>
      </c>
      <c r="I4246">
        <v>14</v>
      </c>
      <c r="J4246">
        <v>1220.8</v>
      </c>
      <c r="K4246">
        <v>50000</v>
      </c>
      <c r="L4246" t="s">
        <v>52</v>
      </c>
      <c r="M4246" s="8" t="s">
        <v>86</v>
      </c>
      <c r="N4246" s="8">
        <v>0.64285714285714202</v>
      </c>
      <c r="O4246">
        <v>0.35714285714285698</v>
      </c>
      <c r="P4246" s="9">
        <v>0</v>
      </c>
      <c r="Q4246">
        <v>25000</v>
      </c>
      <c r="R4246" s="8"/>
      <c r="S4246" s="8"/>
      <c r="AA4246">
        <v>1115033</v>
      </c>
      <c r="AB4246">
        <v>0</v>
      </c>
      <c r="AC4246">
        <v>12</v>
      </c>
      <c r="AD4246">
        <v>0</v>
      </c>
      <c r="AE4246">
        <v>2005</v>
      </c>
      <c r="AF4246" t="s">
        <v>121</v>
      </c>
      <c r="AG4246">
        <v>40000</v>
      </c>
      <c r="AH4246" t="s">
        <v>55</v>
      </c>
      <c r="AI4246" t="s">
        <v>56</v>
      </c>
      <c r="AJ4246">
        <v>1</v>
      </c>
      <c r="AK4246">
        <v>14520</v>
      </c>
      <c r="AL4246" s="8" t="s">
        <v>11331</v>
      </c>
      <c r="AM4246" s="10">
        <f t="shared" si="594"/>
        <v>2017</v>
      </c>
      <c r="AN4246">
        <f t="shared" si="595"/>
        <v>1</v>
      </c>
      <c r="AO4246">
        <f t="shared" si="601"/>
        <v>0</v>
      </c>
      <c r="AP4246">
        <f t="shared" si="596"/>
        <v>0</v>
      </c>
      <c r="AQ4246">
        <f t="shared" si="597"/>
        <v>0</v>
      </c>
      <c r="AR4246">
        <f t="shared" si="598"/>
        <v>1</v>
      </c>
      <c r="AS4246">
        <f t="shared" si="599"/>
        <v>0</v>
      </c>
      <c r="AT4246">
        <f t="shared" si="600"/>
        <v>0</v>
      </c>
      <c r="AU4246">
        <f t="shared" si="600"/>
        <v>1</v>
      </c>
      <c r="AV4246" t="str">
        <f t="shared" si="602"/>
        <v>2020-08-21T18:26:06</v>
      </c>
    </row>
    <row r="4247" spans="1:48" x14ac:dyDescent="0.25">
      <c r="A4247" s="5">
        <v>4318</v>
      </c>
      <c r="B4247" s="5" t="s">
        <v>5084</v>
      </c>
      <c r="C4247" s="5" t="s">
        <v>5085</v>
      </c>
      <c r="D4247" s="6" t="s">
        <v>5086</v>
      </c>
      <c r="E4247">
        <v>2</v>
      </c>
      <c r="F4247" s="7">
        <v>0.47632167079999999</v>
      </c>
      <c r="G4247" s="7">
        <v>0</v>
      </c>
      <c r="H4247" t="s">
        <v>5087</v>
      </c>
      <c r="I4247">
        <v>0</v>
      </c>
      <c r="J4247">
        <v>0</v>
      </c>
      <c r="K4247">
        <v>20000</v>
      </c>
      <c r="L4247" t="s">
        <v>62</v>
      </c>
      <c r="M4247" s="8" t="s">
        <v>63</v>
      </c>
      <c r="N4247" s="8">
        <v>1</v>
      </c>
      <c r="O4247">
        <v>0</v>
      </c>
      <c r="P4247" s="9">
        <v>0</v>
      </c>
      <c r="R4247" s="8"/>
      <c r="S4247" s="8"/>
      <c r="AJ4247">
        <v>1</v>
      </c>
      <c r="AL4247" s="8"/>
      <c r="AM4247" s="10">
        <f t="shared" si="594"/>
        <v>2019</v>
      </c>
      <c r="AN4247">
        <f t="shared" si="595"/>
        <v>0</v>
      </c>
      <c r="AO4247">
        <f t="shared" si="601"/>
        <v>0</v>
      </c>
      <c r="AP4247">
        <f t="shared" si="596"/>
        <v>1</v>
      </c>
      <c r="AQ4247">
        <f t="shared" si="597"/>
        <v>0</v>
      </c>
      <c r="AR4247">
        <f t="shared" si="598"/>
        <v>0</v>
      </c>
      <c r="AS4247">
        <f t="shared" si="599"/>
        <v>0</v>
      </c>
      <c r="AT4247">
        <f t="shared" si="600"/>
        <v>0</v>
      </c>
      <c r="AU4247">
        <f t="shared" si="600"/>
        <v>0</v>
      </c>
      <c r="AV4247">
        <f t="shared" si="602"/>
        <v>0</v>
      </c>
    </row>
    <row r="4248" spans="1:48" x14ac:dyDescent="0.25">
      <c r="A4248" s="5">
        <v>4319</v>
      </c>
      <c r="B4248" s="5" t="s">
        <v>2507</v>
      </c>
      <c r="C4248" s="5" t="s">
        <v>2508</v>
      </c>
      <c r="D4248" s="6" t="s">
        <v>2509</v>
      </c>
      <c r="E4248">
        <v>0</v>
      </c>
      <c r="F4248" s="7">
        <v>0.3312837555</v>
      </c>
      <c r="G4248" s="7">
        <v>0</v>
      </c>
      <c r="H4248" t="s">
        <v>1170</v>
      </c>
      <c r="I4248">
        <v>0</v>
      </c>
      <c r="J4248">
        <v>0</v>
      </c>
      <c r="K4248">
        <v>10000</v>
      </c>
      <c r="L4248" t="s">
        <v>52</v>
      </c>
      <c r="M4248" s="8" t="s">
        <v>53</v>
      </c>
      <c r="N4248" s="8">
        <v>0.75</v>
      </c>
      <c r="O4248">
        <v>0.25</v>
      </c>
      <c r="P4248" s="11">
        <v>-9.9999999999999998E-17</v>
      </c>
      <c r="Q4248">
        <v>10000</v>
      </c>
      <c r="R4248" s="8"/>
      <c r="S4248" s="8"/>
      <c r="AA4248">
        <v>582143</v>
      </c>
      <c r="AB4248">
        <v>0</v>
      </c>
      <c r="AC4248">
        <v>12</v>
      </c>
      <c r="AD4248">
        <v>0</v>
      </c>
      <c r="AE4248">
        <v>1990</v>
      </c>
      <c r="AF4248" t="s">
        <v>54</v>
      </c>
      <c r="AG4248">
        <v>1000</v>
      </c>
      <c r="AH4248" t="s">
        <v>55</v>
      </c>
      <c r="AI4248" t="s">
        <v>55</v>
      </c>
      <c r="AJ4248">
        <v>1</v>
      </c>
      <c r="AK4248">
        <v>8640</v>
      </c>
      <c r="AL4248" s="8" t="s">
        <v>11332</v>
      </c>
      <c r="AM4248" s="10">
        <f t="shared" si="594"/>
        <v>2016</v>
      </c>
      <c r="AN4248">
        <f t="shared" si="595"/>
        <v>1</v>
      </c>
      <c r="AO4248">
        <f t="shared" si="601"/>
        <v>0</v>
      </c>
      <c r="AP4248">
        <f t="shared" si="596"/>
        <v>0</v>
      </c>
      <c r="AQ4248">
        <f t="shared" si="597"/>
        <v>1</v>
      </c>
      <c r="AR4248">
        <f t="shared" si="598"/>
        <v>0</v>
      </c>
      <c r="AS4248">
        <f t="shared" si="599"/>
        <v>0</v>
      </c>
      <c r="AT4248">
        <f t="shared" si="600"/>
        <v>0</v>
      </c>
      <c r="AU4248">
        <f t="shared" si="600"/>
        <v>0</v>
      </c>
      <c r="AV4248" t="str">
        <f t="shared" si="602"/>
        <v>2020-08-21T18:46:54</v>
      </c>
    </row>
    <row r="4249" spans="1:48" x14ac:dyDescent="0.25">
      <c r="A4249" s="5">
        <v>4320</v>
      </c>
      <c r="B4249" s="5" t="s">
        <v>1939</v>
      </c>
      <c r="C4249" s="5" t="s">
        <v>1940</v>
      </c>
      <c r="D4249" s="6" t="s">
        <v>1941</v>
      </c>
      <c r="E4249">
        <v>4</v>
      </c>
      <c r="F4249" s="7">
        <v>0.47946921749999999</v>
      </c>
      <c r="G4249" s="7">
        <v>0</v>
      </c>
      <c r="H4249" t="s">
        <v>1942</v>
      </c>
      <c r="I4249">
        <v>18</v>
      </c>
      <c r="J4249">
        <v>54535.26</v>
      </c>
      <c r="K4249">
        <v>47000</v>
      </c>
      <c r="L4249" t="s">
        <v>52</v>
      </c>
      <c r="M4249" s="8" t="s">
        <v>53</v>
      </c>
      <c r="N4249" s="8">
        <v>0.85714285714285698</v>
      </c>
      <c r="O4249">
        <v>0.14285714285714199</v>
      </c>
      <c r="P4249" s="9">
        <v>0</v>
      </c>
      <c r="Q4249">
        <v>47000</v>
      </c>
      <c r="R4249" s="8"/>
      <c r="S4249" s="8"/>
      <c r="AA4249">
        <v>1673880</v>
      </c>
      <c r="AB4249">
        <v>0</v>
      </c>
      <c r="AC4249">
        <v>7</v>
      </c>
      <c r="AD4249">
        <v>0</v>
      </c>
      <c r="AE4249">
        <v>2003</v>
      </c>
      <c r="AF4249" t="s">
        <v>54</v>
      </c>
      <c r="AG4249">
        <v>10000</v>
      </c>
      <c r="AH4249" t="s">
        <v>55</v>
      </c>
      <c r="AI4249" t="s">
        <v>55</v>
      </c>
      <c r="AJ4249">
        <v>1</v>
      </c>
      <c r="AK4249">
        <v>19980</v>
      </c>
      <c r="AL4249" s="8" t="s">
        <v>11333</v>
      </c>
      <c r="AM4249" s="10">
        <f t="shared" si="594"/>
        <v>2006</v>
      </c>
      <c r="AN4249">
        <f t="shared" si="595"/>
        <v>1</v>
      </c>
      <c r="AO4249">
        <f t="shared" si="601"/>
        <v>0</v>
      </c>
      <c r="AP4249">
        <f t="shared" si="596"/>
        <v>0</v>
      </c>
      <c r="AQ4249">
        <f t="shared" si="597"/>
        <v>1</v>
      </c>
      <c r="AR4249">
        <f t="shared" si="598"/>
        <v>0</v>
      </c>
      <c r="AS4249">
        <f t="shared" si="599"/>
        <v>0</v>
      </c>
      <c r="AT4249">
        <f t="shared" si="600"/>
        <v>0</v>
      </c>
      <c r="AU4249">
        <f t="shared" si="600"/>
        <v>0</v>
      </c>
      <c r="AV4249" t="str">
        <f t="shared" si="602"/>
        <v>2020-08-21T18:33:50</v>
      </c>
    </row>
    <row r="4250" spans="1:48" x14ac:dyDescent="0.25">
      <c r="A4250" s="5">
        <v>4321</v>
      </c>
      <c r="B4250" s="5" t="s">
        <v>4711</v>
      </c>
      <c r="C4250" s="5" t="s">
        <v>4712</v>
      </c>
      <c r="D4250" s="6" t="s">
        <v>4713</v>
      </c>
      <c r="E4250">
        <v>0</v>
      </c>
      <c r="F4250" s="7">
        <v>0.29922153140000002</v>
      </c>
      <c r="G4250" s="7">
        <v>0</v>
      </c>
      <c r="H4250" t="s">
        <v>4714</v>
      </c>
      <c r="I4250">
        <v>0</v>
      </c>
      <c r="J4250">
        <v>0</v>
      </c>
      <c r="K4250">
        <v>45000</v>
      </c>
      <c r="L4250" t="s">
        <v>52</v>
      </c>
      <c r="M4250" s="8" t="s">
        <v>74</v>
      </c>
      <c r="N4250" s="8">
        <v>0.44642857142857101</v>
      </c>
      <c r="O4250">
        <v>0.55357142857142805</v>
      </c>
      <c r="P4250" s="9">
        <v>0</v>
      </c>
      <c r="Q4250">
        <v>5000</v>
      </c>
      <c r="R4250" s="8"/>
      <c r="S4250" s="8" t="s">
        <v>217</v>
      </c>
      <c r="T4250">
        <v>14551</v>
      </c>
      <c r="U4250">
        <v>68287</v>
      </c>
      <c r="V4250">
        <v>18537</v>
      </c>
      <c r="W4250">
        <v>-49750</v>
      </c>
      <c r="X4250">
        <v>46218</v>
      </c>
      <c r="Y4250">
        <v>1653</v>
      </c>
      <c r="Z4250">
        <v>2653</v>
      </c>
      <c r="AA4250">
        <v>43969</v>
      </c>
      <c r="AB4250">
        <v>-31697</v>
      </c>
      <c r="AC4250">
        <v>12</v>
      </c>
      <c r="AD4250">
        <v>75666</v>
      </c>
      <c r="AE4250">
        <v>2018</v>
      </c>
      <c r="AF4250" t="s">
        <v>126</v>
      </c>
      <c r="AG4250">
        <v>96000</v>
      </c>
      <c r="AH4250" t="s">
        <v>55</v>
      </c>
      <c r="AI4250" t="s">
        <v>56</v>
      </c>
      <c r="AJ4250">
        <v>1</v>
      </c>
      <c r="AK4250">
        <v>6400</v>
      </c>
      <c r="AL4250" s="8" t="s">
        <v>11334</v>
      </c>
      <c r="AM4250" s="10">
        <f t="shared" si="594"/>
        <v>2019</v>
      </c>
      <c r="AN4250">
        <f t="shared" si="595"/>
        <v>1</v>
      </c>
      <c r="AO4250">
        <f t="shared" si="601"/>
        <v>0</v>
      </c>
      <c r="AP4250">
        <f t="shared" si="596"/>
        <v>0</v>
      </c>
      <c r="AQ4250">
        <f t="shared" si="597"/>
        <v>0</v>
      </c>
      <c r="AR4250">
        <f t="shared" si="598"/>
        <v>0</v>
      </c>
      <c r="AS4250">
        <f t="shared" si="599"/>
        <v>1</v>
      </c>
      <c r="AT4250">
        <f t="shared" si="600"/>
        <v>0</v>
      </c>
      <c r="AU4250">
        <f t="shared" si="600"/>
        <v>1</v>
      </c>
      <c r="AV4250" t="str">
        <f t="shared" si="602"/>
        <v>2020-08-21T19:11:43</v>
      </c>
    </row>
    <row r="4251" spans="1:48" x14ac:dyDescent="0.25">
      <c r="A4251" s="5">
        <v>4322</v>
      </c>
      <c r="B4251" s="5" t="s">
        <v>11335</v>
      </c>
      <c r="C4251" s="5" t="s">
        <v>11336</v>
      </c>
      <c r="D4251" s="6" t="s">
        <v>11337</v>
      </c>
      <c r="E4251">
        <v>0</v>
      </c>
      <c r="F4251" s="7">
        <v>0</v>
      </c>
      <c r="G4251" s="7"/>
      <c r="H4251" t="s">
        <v>11338</v>
      </c>
      <c r="I4251">
        <v>0</v>
      </c>
      <c r="J4251">
        <v>0</v>
      </c>
      <c r="K4251">
        <v>10000</v>
      </c>
      <c r="L4251" t="s">
        <v>52</v>
      </c>
      <c r="M4251" s="8" t="s">
        <v>53</v>
      </c>
      <c r="N4251" s="8">
        <v>0.75</v>
      </c>
      <c r="O4251">
        <v>0.25</v>
      </c>
      <c r="P4251" s="9">
        <v>0</v>
      </c>
      <c r="Q4251">
        <v>10000</v>
      </c>
      <c r="R4251" s="8"/>
      <c r="S4251" s="8"/>
      <c r="AA4251">
        <v>258616</v>
      </c>
      <c r="AB4251">
        <v>0</v>
      </c>
      <c r="AC4251">
        <v>12</v>
      </c>
      <c r="AD4251">
        <v>0</v>
      </c>
      <c r="AE4251">
        <v>2013</v>
      </c>
      <c r="AF4251" t="s">
        <v>68</v>
      </c>
      <c r="AG4251">
        <v>5000</v>
      </c>
      <c r="AH4251" t="s">
        <v>55</v>
      </c>
      <c r="AI4251" t="s">
        <v>55</v>
      </c>
      <c r="AJ4251">
        <v>0</v>
      </c>
      <c r="AK4251">
        <v>34560</v>
      </c>
      <c r="AL4251" s="8" t="s">
        <v>11339</v>
      </c>
      <c r="AM4251" s="10">
        <f t="shared" si="594"/>
        <v>2014</v>
      </c>
      <c r="AN4251">
        <f t="shared" si="595"/>
        <v>1</v>
      </c>
      <c r="AO4251">
        <f t="shared" si="601"/>
        <v>0</v>
      </c>
      <c r="AP4251">
        <f t="shared" si="596"/>
        <v>0</v>
      </c>
      <c r="AQ4251">
        <f t="shared" si="597"/>
        <v>1</v>
      </c>
      <c r="AR4251">
        <f t="shared" si="598"/>
        <v>0</v>
      </c>
      <c r="AS4251">
        <f t="shared" si="599"/>
        <v>0</v>
      </c>
      <c r="AT4251">
        <f t="shared" si="600"/>
        <v>0</v>
      </c>
      <c r="AU4251">
        <f t="shared" si="600"/>
        <v>0</v>
      </c>
      <c r="AV4251" t="str">
        <f t="shared" si="602"/>
        <v>2020-08-21T19:12:52</v>
      </c>
    </row>
    <row r="4252" spans="1:48" x14ac:dyDescent="0.25">
      <c r="A4252" s="5">
        <v>4323</v>
      </c>
      <c r="B4252" s="5" t="s">
        <v>5926</v>
      </c>
      <c r="C4252" s="5" t="s">
        <v>5927</v>
      </c>
      <c r="D4252" s="6" t="s">
        <v>5928</v>
      </c>
      <c r="E4252">
        <v>29</v>
      </c>
      <c r="F4252" s="7">
        <v>0.39396565950000001</v>
      </c>
      <c r="G4252" s="7">
        <v>0</v>
      </c>
      <c r="H4252" t="s">
        <v>5929</v>
      </c>
      <c r="I4252">
        <v>48</v>
      </c>
      <c r="J4252">
        <v>879884.57</v>
      </c>
      <c r="K4252">
        <v>1000000</v>
      </c>
      <c r="L4252" t="s">
        <v>52</v>
      </c>
      <c r="M4252" s="8" t="s">
        <v>53</v>
      </c>
      <c r="N4252" s="8">
        <v>0.85714285714285698</v>
      </c>
      <c r="O4252">
        <v>0.14285714285714199</v>
      </c>
      <c r="P4252" s="9">
        <v>-2.38392532390562E-2</v>
      </c>
      <c r="Q4252">
        <v>1000000</v>
      </c>
      <c r="R4252" s="8"/>
      <c r="S4252" s="8" t="s">
        <v>329</v>
      </c>
      <c r="T4252">
        <v>6234117</v>
      </c>
      <c r="U4252">
        <v>4847410</v>
      </c>
      <c r="V4252">
        <v>6290147</v>
      </c>
      <c r="W4252">
        <v>10094403</v>
      </c>
      <c r="X4252">
        <v>219557</v>
      </c>
      <c r="Y4252">
        <v>6232392</v>
      </c>
      <c r="Z4252">
        <v>1949919</v>
      </c>
      <c r="AA4252">
        <v>27415138</v>
      </c>
      <c r="AB4252">
        <v>7510003</v>
      </c>
      <c r="AC4252">
        <v>12</v>
      </c>
      <c r="AD4252">
        <v>19905135</v>
      </c>
      <c r="AE4252">
        <v>2009</v>
      </c>
      <c r="AF4252" t="s">
        <v>121</v>
      </c>
      <c r="AG4252">
        <v>5000</v>
      </c>
      <c r="AH4252" t="s">
        <v>55</v>
      </c>
      <c r="AI4252" t="s">
        <v>55</v>
      </c>
      <c r="AJ4252">
        <v>0.98093834499999999</v>
      </c>
      <c r="AK4252">
        <v>2082695</v>
      </c>
      <c r="AL4252" s="8" t="s">
        <v>11340</v>
      </c>
      <c r="AM4252" s="10">
        <f t="shared" si="594"/>
        <v>2014</v>
      </c>
      <c r="AN4252">
        <f t="shared" si="595"/>
        <v>1</v>
      </c>
      <c r="AO4252">
        <f t="shared" si="601"/>
        <v>0</v>
      </c>
      <c r="AP4252">
        <f t="shared" si="596"/>
        <v>0</v>
      </c>
      <c r="AQ4252">
        <f t="shared" si="597"/>
        <v>1</v>
      </c>
      <c r="AR4252">
        <f t="shared" si="598"/>
        <v>0</v>
      </c>
      <c r="AS4252">
        <f t="shared" si="599"/>
        <v>0</v>
      </c>
      <c r="AT4252">
        <f t="shared" si="600"/>
        <v>0</v>
      </c>
      <c r="AU4252">
        <f t="shared" si="600"/>
        <v>0</v>
      </c>
      <c r="AV4252" t="str">
        <f t="shared" si="602"/>
        <v>2020-08-21T19:19:27</v>
      </c>
    </row>
    <row r="4253" spans="1:48" x14ac:dyDescent="0.25">
      <c r="A4253" s="5">
        <v>4324</v>
      </c>
      <c r="B4253" s="5" t="s">
        <v>5084</v>
      </c>
      <c r="C4253" s="5" t="s">
        <v>5085</v>
      </c>
      <c r="D4253" s="6" t="s">
        <v>5086</v>
      </c>
      <c r="E4253">
        <v>2</v>
      </c>
      <c r="F4253" s="7">
        <v>0.47632167079999999</v>
      </c>
      <c r="G4253" s="7">
        <v>0</v>
      </c>
      <c r="H4253" t="s">
        <v>5087</v>
      </c>
      <c r="I4253">
        <v>0</v>
      </c>
      <c r="J4253">
        <v>0</v>
      </c>
      <c r="K4253">
        <v>20000</v>
      </c>
      <c r="L4253" t="s">
        <v>52</v>
      </c>
      <c r="M4253" s="8" t="s">
        <v>86</v>
      </c>
      <c r="N4253" s="8">
        <v>0.64285714285714202</v>
      </c>
      <c r="O4253">
        <v>0.35714285714285698</v>
      </c>
      <c r="P4253" s="9">
        <v>0</v>
      </c>
      <c r="Q4253">
        <v>15000</v>
      </c>
      <c r="R4253" s="8"/>
      <c r="S4253" s="8"/>
      <c r="AA4253">
        <v>829611</v>
      </c>
      <c r="AB4253">
        <v>0</v>
      </c>
      <c r="AC4253">
        <v>12</v>
      </c>
      <c r="AD4253">
        <v>0</v>
      </c>
      <c r="AE4253">
        <v>1999</v>
      </c>
      <c r="AF4253" t="s">
        <v>54</v>
      </c>
      <c r="AG4253">
        <v>300000</v>
      </c>
      <c r="AH4253" t="s">
        <v>55</v>
      </c>
      <c r="AI4253" t="s">
        <v>56</v>
      </c>
      <c r="AJ4253">
        <v>1</v>
      </c>
      <c r="AK4253">
        <v>7920</v>
      </c>
      <c r="AL4253" s="8" t="s">
        <v>11341</v>
      </c>
      <c r="AM4253" s="10">
        <f t="shared" si="594"/>
        <v>2019</v>
      </c>
      <c r="AN4253">
        <f t="shared" si="595"/>
        <v>1</v>
      </c>
      <c r="AO4253">
        <f t="shared" si="601"/>
        <v>0</v>
      </c>
      <c r="AP4253">
        <f t="shared" si="596"/>
        <v>0</v>
      </c>
      <c r="AQ4253">
        <f t="shared" si="597"/>
        <v>0</v>
      </c>
      <c r="AR4253">
        <f t="shared" si="598"/>
        <v>1</v>
      </c>
      <c r="AS4253">
        <f t="shared" si="599"/>
        <v>0</v>
      </c>
      <c r="AT4253">
        <f t="shared" si="600"/>
        <v>0</v>
      </c>
      <c r="AU4253">
        <f t="shared" si="600"/>
        <v>1</v>
      </c>
      <c r="AV4253" t="str">
        <f t="shared" si="602"/>
        <v>2020-08-21T19:20:28</v>
      </c>
    </row>
    <row r="4254" spans="1:48" x14ac:dyDescent="0.25">
      <c r="A4254" s="5">
        <v>4325</v>
      </c>
      <c r="B4254" s="5" t="s">
        <v>261</v>
      </c>
      <c r="C4254" s="5" t="s">
        <v>262</v>
      </c>
      <c r="D4254" s="6" t="s">
        <v>263</v>
      </c>
      <c r="E4254">
        <v>0</v>
      </c>
      <c r="F4254" s="7">
        <v>0.43273421239999998</v>
      </c>
      <c r="G4254" s="7">
        <v>0</v>
      </c>
      <c r="H4254" t="s">
        <v>264</v>
      </c>
      <c r="I4254">
        <v>0</v>
      </c>
      <c r="J4254">
        <v>0</v>
      </c>
      <c r="K4254">
        <v>10000</v>
      </c>
      <c r="L4254" t="s">
        <v>199</v>
      </c>
      <c r="M4254" s="8" t="s">
        <v>86</v>
      </c>
      <c r="N4254" s="8">
        <v>0.57142857142857095</v>
      </c>
      <c r="O4254">
        <v>0.42857142857142799</v>
      </c>
      <c r="P4254" s="9">
        <v>0</v>
      </c>
      <c r="R4254" s="8"/>
      <c r="S4254" s="8"/>
      <c r="AA4254">
        <v>282707</v>
      </c>
      <c r="AB4254">
        <v>0</v>
      </c>
      <c r="AC4254">
        <v>12</v>
      </c>
      <c r="AD4254">
        <v>0</v>
      </c>
      <c r="AE4254">
        <v>2019</v>
      </c>
      <c r="AF4254" t="s">
        <v>126</v>
      </c>
      <c r="AG4254">
        <v>5000</v>
      </c>
      <c r="AH4254" t="s">
        <v>55</v>
      </c>
      <c r="AI4254" t="s">
        <v>56</v>
      </c>
      <c r="AJ4254">
        <v>1</v>
      </c>
      <c r="AK4254">
        <v>1960</v>
      </c>
      <c r="AL4254" s="8"/>
      <c r="AM4254" s="10">
        <f t="shared" si="594"/>
        <v>2020</v>
      </c>
      <c r="AN4254">
        <f t="shared" si="595"/>
        <v>0</v>
      </c>
      <c r="AO4254">
        <f t="shared" si="601"/>
        <v>1</v>
      </c>
      <c r="AP4254">
        <f t="shared" si="596"/>
        <v>0</v>
      </c>
      <c r="AQ4254">
        <f t="shared" si="597"/>
        <v>0</v>
      </c>
      <c r="AR4254">
        <f t="shared" si="598"/>
        <v>1</v>
      </c>
      <c r="AS4254">
        <f t="shared" si="599"/>
        <v>0</v>
      </c>
      <c r="AT4254">
        <f t="shared" si="600"/>
        <v>0</v>
      </c>
      <c r="AU4254">
        <f t="shared" si="600"/>
        <v>1</v>
      </c>
      <c r="AV4254">
        <f t="shared" si="602"/>
        <v>0</v>
      </c>
    </row>
    <row r="4255" spans="1:48" x14ac:dyDescent="0.25">
      <c r="A4255" s="5">
        <v>4326</v>
      </c>
      <c r="B4255" s="5" t="s">
        <v>3341</v>
      </c>
      <c r="C4255" s="5" t="s">
        <v>3595</v>
      </c>
      <c r="D4255" s="6" t="s">
        <v>3596</v>
      </c>
      <c r="E4255">
        <v>0</v>
      </c>
      <c r="F4255" s="7">
        <v>0.4763496881</v>
      </c>
      <c r="G4255" s="7">
        <v>0</v>
      </c>
      <c r="H4255" t="s">
        <v>2782</v>
      </c>
      <c r="I4255">
        <v>0</v>
      </c>
      <c r="J4255">
        <v>0</v>
      </c>
      <c r="K4255">
        <v>10000</v>
      </c>
      <c r="L4255" t="s">
        <v>52</v>
      </c>
      <c r="M4255" s="8" t="s">
        <v>53</v>
      </c>
      <c r="N4255" s="8">
        <v>0.83928571428571397</v>
      </c>
      <c r="O4255">
        <v>0.160714285714285</v>
      </c>
      <c r="P4255" s="9">
        <v>0</v>
      </c>
      <c r="Q4255">
        <v>10000</v>
      </c>
      <c r="R4255" s="8"/>
      <c r="S4255" s="8"/>
      <c r="AA4255">
        <v>15960539</v>
      </c>
      <c r="AB4255">
        <v>0</v>
      </c>
      <c r="AC4255">
        <v>12</v>
      </c>
      <c r="AD4255">
        <v>0</v>
      </c>
      <c r="AE4255">
        <v>1998</v>
      </c>
      <c r="AF4255" t="s">
        <v>54</v>
      </c>
      <c r="AG4255">
        <v>20000</v>
      </c>
      <c r="AH4255" t="s">
        <v>55</v>
      </c>
      <c r="AI4255" t="s">
        <v>55</v>
      </c>
      <c r="AJ4255">
        <v>1</v>
      </c>
      <c r="AK4255">
        <v>886186</v>
      </c>
      <c r="AL4255" s="8" t="s">
        <v>11342</v>
      </c>
      <c r="AM4255" s="10">
        <f t="shared" si="594"/>
        <v>2016</v>
      </c>
      <c r="AN4255">
        <f t="shared" si="595"/>
        <v>1</v>
      </c>
      <c r="AO4255">
        <f t="shared" si="601"/>
        <v>0</v>
      </c>
      <c r="AP4255">
        <f t="shared" si="596"/>
        <v>0</v>
      </c>
      <c r="AQ4255">
        <f t="shared" si="597"/>
        <v>1</v>
      </c>
      <c r="AR4255">
        <f t="shared" si="598"/>
        <v>0</v>
      </c>
      <c r="AS4255">
        <f t="shared" si="599"/>
        <v>0</v>
      </c>
      <c r="AT4255">
        <f t="shared" si="600"/>
        <v>0</v>
      </c>
      <c r="AU4255">
        <f t="shared" si="600"/>
        <v>0</v>
      </c>
      <c r="AV4255" t="str">
        <f t="shared" si="602"/>
        <v>2020-08-21T20:01:23</v>
      </c>
    </row>
    <row r="4256" spans="1:48" x14ac:dyDescent="0.25">
      <c r="A4256" s="5">
        <v>4327</v>
      </c>
      <c r="B4256" s="5" t="s">
        <v>3830</v>
      </c>
      <c r="C4256" s="5" t="s">
        <v>3831</v>
      </c>
      <c r="D4256" s="6" t="s">
        <v>3832</v>
      </c>
      <c r="E4256">
        <v>4</v>
      </c>
      <c r="F4256" s="7">
        <v>0.50853514379999998</v>
      </c>
      <c r="G4256" s="7">
        <v>0</v>
      </c>
      <c r="H4256" t="s">
        <v>3833</v>
      </c>
      <c r="I4256">
        <v>32</v>
      </c>
      <c r="J4256">
        <v>26166.67</v>
      </c>
      <c r="K4256">
        <v>45000</v>
      </c>
      <c r="L4256" t="s">
        <v>52</v>
      </c>
      <c r="M4256" s="8" t="s">
        <v>53</v>
      </c>
      <c r="N4256" s="8">
        <v>0.75</v>
      </c>
      <c r="O4256">
        <v>0.249999999999999</v>
      </c>
      <c r="P4256" s="9">
        <v>0</v>
      </c>
      <c r="Q4256">
        <v>45000</v>
      </c>
      <c r="R4256" s="8"/>
      <c r="S4256" s="8" t="s">
        <v>217</v>
      </c>
      <c r="T4256">
        <v>845978</v>
      </c>
      <c r="U4256">
        <v>579106</v>
      </c>
      <c r="V4256">
        <v>1155464</v>
      </c>
      <c r="W4256">
        <v>473613</v>
      </c>
      <c r="X4256">
        <v>0</v>
      </c>
      <c r="Y4256">
        <v>386170</v>
      </c>
      <c r="Z4256">
        <v>367156</v>
      </c>
      <c r="AA4256">
        <v>0</v>
      </c>
      <c r="AB4256">
        <v>0</v>
      </c>
      <c r="AC4256">
        <v>1</v>
      </c>
      <c r="AD4256">
        <v>0</v>
      </c>
      <c r="AE4256">
        <v>2011</v>
      </c>
      <c r="AF4256" t="s">
        <v>68</v>
      </c>
      <c r="AG4256">
        <v>88000</v>
      </c>
      <c r="AH4256" t="s">
        <v>55</v>
      </c>
      <c r="AI4256" t="s">
        <v>56</v>
      </c>
      <c r="AJ4256">
        <v>1</v>
      </c>
      <c r="AK4256">
        <v>66600</v>
      </c>
      <c r="AL4256" s="8" t="s">
        <v>11343</v>
      </c>
      <c r="AM4256" s="10">
        <f t="shared" si="594"/>
        <v>2013</v>
      </c>
      <c r="AN4256">
        <f t="shared" si="595"/>
        <v>1</v>
      </c>
      <c r="AO4256">
        <f t="shared" si="601"/>
        <v>0</v>
      </c>
      <c r="AP4256">
        <f t="shared" si="596"/>
        <v>0</v>
      </c>
      <c r="AQ4256">
        <f t="shared" si="597"/>
        <v>1</v>
      </c>
      <c r="AR4256">
        <f t="shared" si="598"/>
        <v>0</v>
      </c>
      <c r="AS4256">
        <f t="shared" si="599"/>
        <v>0</v>
      </c>
      <c r="AT4256">
        <f t="shared" si="600"/>
        <v>0</v>
      </c>
      <c r="AU4256">
        <f t="shared" si="600"/>
        <v>1</v>
      </c>
      <c r="AV4256" t="str">
        <f t="shared" si="602"/>
        <v>2020-08-21T20:02:40</v>
      </c>
    </row>
    <row r="4257" spans="1:48" x14ac:dyDescent="0.25">
      <c r="A4257" s="5">
        <v>4328</v>
      </c>
      <c r="B4257" s="5" t="s">
        <v>11344</v>
      </c>
      <c r="C4257" s="5" t="s">
        <v>11345</v>
      </c>
      <c r="D4257" s="6" t="s">
        <v>11346</v>
      </c>
      <c r="E4257">
        <v>0</v>
      </c>
      <c r="F4257" s="7">
        <v>0</v>
      </c>
      <c r="G4257" s="7">
        <v>0</v>
      </c>
      <c r="H4257" t="s">
        <v>9046</v>
      </c>
      <c r="I4257">
        <v>0</v>
      </c>
      <c r="J4257">
        <v>0</v>
      </c>
      <c r="K4257">
        <v>49000</v>
      </c>
      <c r="L4257" t="s">
        <v>52</v>
      </c>
      <c r="M4257" s="8" t="s">
        <v>53</v>
      </c>
      <c r="N4257" s="8">
        <v>0.83928571428571397</v>
      </c>
      <c r="O4257">
        <v>0.160714285714285</v>
      </c>
      <c r="P4257" s="9">
        <v>0</v>
      </c>
      <c r="Q4257">
        <v>20000</v>
      </c>
      <c r="R4257" s="8"/>
      <c r="S4257" s="8" t="s">
        <v>217</v>
      </c>
      <c r="T4257">
        <v>496472</v>
      </c>
      <c r="U4257">
        <v>73300</v>
      </c>
      <c r="V4257">
        <v>496472</v>
      </c>
      <c r="W4257">
        <v>402172</v>
      </c>
      <c r="X4257">
        <v>0</v>
      </c>
      <c r="Y4257">
        <v>20415</v>
      </c>
      <c r="Z4257">
        <v>398600</v>
      </c>
      <c r="AA4257">
        <v>1012849</v>
      </c>
      <c r="AB4257">
        <v>847424</v>
      </c>
      <c r="AC4257">
        <v>12</v>
      </c>
      <c r="AD4257">
        <v>165425</v>
      </c>
      <c r="AE4257">
        <v>2008</v>
      </c>
      <c r="AF4257" t="s">
        <v>121</v>
      </c>
      <c r="AG4257">
        <v>20000</v>
      </c>
      <c r="AH4257" t="s">
        <v>55</v>
      </c>
      <c r="AI4257" t="s">
        <v>55</v>
      </c>
      <c r="AJ4257">
        <v>1</v>
      </c>
      <c r="AK4257">
        <v>19980</v>
      </c>
      <c r="AL4257" s="8" t="s">
        <v>11347</v>
      </c>
      <c r="AM4257" s="10">
        <f t="shared" si="594"/>
        <v>2016</v>
      </c>
      <c r="AN4257">
        <f t="shared" si="595"/>
        <v>1</v>
      </c>
      <c r="AO4257">
        <f t="shared" si="601"/>
        <v>0</v>
      </c>
      <c r="AP4257">
        <f t="shared" si="596"/>
        <v>0</v>
      </c>
      <c r="AQ4257">
        <f t="shared" si="597"/>
        <v>1</v>
      </c>
      <c r="AR4257">
        <f t="shared" si="598"/>
        <v>0</v>
      </c>
      <c r="AS4257">
        <f t="shared" si="599"/>
        <v>0</v>
      </c>
      <c r="AT4257">
        <f t="shared" si="600"/>
        <v>0</v>
      </c>
      <c r="AU4257">
        <f t="shared" si="600"/>
        <v>0</v>
      </c>
      <c r="AV4257" t="str">
        <f t="shared" si="602"/>
        <v>2020-08-21T20:08:17</v>
      </c>
    </row>
    <row r="4258" spans="1:48" x14ac:dyDescent="0.25">
      <c r="A4258" s="5">
        <v>4329</v>
      </c>
      <c r="B4258" s="5" t="s">
        <v>1738</v>
      </c>
      <c r="C4258" s="5" t="s">
        <v>1739</v>
      </c>
      <c r="D4258" s="6" t="s">
        <v>1740</v>
      </c>
      <c r="E4258">
        <v>25</v>
      </c>
      <c r="F4258" s="7">
        <v>0.35769230769999999</v>
      </c>
      <c r="G4258" s="7">
        <v>0</v>
      </c>
      <c r="H4258" t="s">
        <v>1741</v>
      </c>
      <c r="I4258">
        <v>48</v>
      </c>
      <c r="J4258">
        <v>183947.84</v>
      </c>
      <c r="K4258">
        <v>500000</v>
      </c>
      <c r="L4258" t="s">
        <v>52</v>
      </c>
      <c r="M4258" s="8" t="s">
        <v>53</v>
      </c>
      <c r="N4258" s="8">
        <v>0.75</v>
      </c>
      <c r="O4258">
        <v>0.25</v>
      </c>
      <c r="P4258" s="9">
        <v>-0.91441949260869404</v>
      </c>
      <c r="Q4258">
        <v>420000</v>
      </c>
      <c r="R4258" s="8"/>
      <c r="S4258" s="8" t="s">
        <v>3684</v>
      </c>
      <c r="T4258">
        <v>6597377</v>
      </c>
      <c r="U4258">
        <v>6372107</v>
      </c>
      <c r="V4258">
        <v>6642107</v>
      </c>
      <c r="W4258">
        <v>270000</v>
      </c>
      <c r="X4258">
        <v>0</v>
      </c>
      <c r="Y4258">
        <v>3017403</v>
      </c>
      <c r="Z4258">
        <v>1357628</v>
      </c>
      <c r="AA4258">
        <v>12794141</v>
      </c>
      <c r="AB4258">
        <v>4751905</v>
      </c>
      <c r="AC4258">
        <v>12</v>
      </c>
      <c r="AD4258">
        <v>8042236</v>
      </c>
      <c r="AE4258">
        <v>2010</v>
      </c>
      <c r="AF4258" t="s">
        <v>68</v>
      </c>
      <c r="AG4258">
        <v>100000</v>
      </c>
      <c r="AH4258" t="s">
        <v>55</v>
      </c>
      <c r="AI4258" t="s">
        <v>56</v>
      </c>
      <c r="AJ4258">
        <v>0.98959702520000004</v>
      </c>
      <c r="AK4258">
        <v>1190195</v>
      </c>
      <c r="AL4258" s="8" t="s">
        <v>11348</v>
      </c>
      <c r="AM4258" s="10">
        <f t="shared" si="594"/>
        <v>2010</v>
      </c>
      <c r="AN4258">
        <f t="shared" si="595"/>
        <v>1</v>
      </c>
      <c r="AO4258">
        <f t="shared" si="601"/>
        <v>0</v>
      </c>
      <c r="AP4258">
        <f t="shared" si="596"/>
        <v>0</v>
      </c>
      <c r="AQ4258">
        <f t="shared" si="597"/>
        <v>1</v>
      </c>
      <c r="AR4258">
        <f t="shared" si="598"/>
        <v>0</v>
      </c>
      <c r="AS4258">
        <f t="shared" si="599"/>
        <v>0</v>
      </c>
      <c r="AT4258">
        <f t="shared" si="600"/>
        <v>0</v>
      </c>
      <c r="AU4258">
        <f t="shared" si="600"/>
        <v>1</v>
      </c>
      <c r="AV4258" t="str">
        <f t="shared" si="602"/>
        <v>2020-08-24T14:22:56</v>
      </c>
    </row>
    <row r="4259" spans="1:48" x14ac:dyDescent="0.25">
      <c r="A4259" s="5">
        <v>4330</v>
      </c>
      <c r="B4259" s="5" t="s">
        <v>11349</v>
      </c>
      <c r="C4259" s="5" t="s">
        <v>11350</v>
      </c>
      <c r="D4259" s="6" t="s">
        <v>11351</v>
      </c>
      <c r="E4259">
        <v>3</v>
      </c>
      <c r="F4259" s="7">
        <v>0.48951292819999997</v>
      </c>
      <c r="G4259" s="7">
        <v>0</v>
      </c>
      <c r="H4259" t="s">
        <v>11352</v>
      </c>
      <c r="I4259">
        <v>0</v>
      </c>
      <c r="J4259">
        <v>0</v>
      </c>
      <c r="K4259">
        <v>15000</v>
      </c>
      <c r="L4259" t="s">
        <v>52</v>
      </c>
      <c r="M4259" s="8" t="s">
        <v>86</v>
      </c>
      <c r="N4259" s="8">
        <v>0.53571428571428503</v>
      </c>
      <c r="O4259">
        <v>0.46428571428571402</v>
      </c>
      <c r="P4259" s="9">
        <v>0</v>
      </c>
      <c r="Q4259">
        <v>5000</v>
      </c>
      <c r="R4259" s="8"/>
      <c r="S4259" s="8"/>
      <c r="AA4259">
        <v>411553</v>
      </c>
      <c r="AB4259">
        <v>0</v>
      </c>
      <c r="AC4259">
        <v>12</v>
      </c>
      <c r="AD4259">
        <v>0</v>
      </c>
      <c r="AE4259">
        <v>2017</v>
      </c>
      <c r="AF4259" t="s">
        <v>126</v>
      </c>
      <c r="AG4259">
        <v>40000</v>
      </c>
      <c r="AH4259" t="s">
        <v>55</v>
      </c>
      <c r="AI4259" t="s">
        <v>56</v>
      </c>
      <c r="AJ4259">
        <v>1</v>
      </c>
      <c r="AK4259">
        <v>9990</v>
      </c>
      <c r="AL4259" s="8" t="s">
        <v>11353</v>
      </c>
      <c r="AM4259" s="10">
        <f t="shared" si="594"/>
        <v>2019</v>
      </c>
      <c r="AN4259">
        <f t="shared" si="595"/>
        <v>1</v>
      </c>
      <c r="AO4259">
        <f t="shared" si="601"/>
        <v>0</v>
      </c>
      <c r="AP4259">
        <f t="shared" si="596"/>
        <v>0</v>
      </c>
      <c r="AQ4259">
        <f t="shared" si="597"/>
        <v>0</v>
      </c>
      <c r="AR4259">
        <f t="shared" si="598"/>
        <v>1</v>
      </c>
      <c r="AS4259">
        <f t="shared" si="599"/>
        <v>0</v>
      </c>
      <c r="AT4259">
        <f t="shared" si="600"/>
        <v>0</v>
      </c>
      <c r="AU4259">
        <f t="shared" si="600"/>
        <v>1</v>
      </c>
      <c r="AV4259" t="str">
        <f t="shared" si="602"/>
        <v>2020-08-24T14:26:30</v>
      </c>
    </row>
    <row r="4260" spans="1:48" x14ac:dyDescent="0.25">
      <c r="A4260" s="5">
        <v>4331</v>
      </c>
      <c r="B4260" s="5" t="s">
        <v>5742</v>
      </c>
      <c r="C4260" s="5" t="s">
        <v>5743</v>
      </c>
      <c r="D4260" s="6" t="s">
        <v>5744</v>
      </c>
      <c r="E4260">
        <v>0</v>
      </c>
      <c r="F4260" s="7">
        <v>0.38876296040000002</v>
      </c>
      <c r="G4260" s="7">
        <v>0</v>
      </c>
      <c r="H4260" t="s">
        <v>5745</v>
      </c>
      <c r="I4260">
        <v>0</v>
      </c>
      <c r="J4260">
        <v>0</v>
      </c>
      <c r="K4260">
        <v>50000</v>
      </c>
      <c r="L4260" t="s">
        <v>52</v>
      </c>
      <c r="M4260" s="8" t="s">
        <v>53</v>
      </c>
      <c r="N4260" s="8">
        <v>0.76785714285714202</v>
      </c>
      <c r="O4260">
        <v>0.23214285714285701</v>
      </c>
      <c r="P4260" s="9">
        <v>0</v>
      </c>
      <c r="Q4260">
        <v>30000</v>
      </c>
      <c r="R4260" s="8"/>
      <c r="S4260" s="8" t="s">
        <v>175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13461417</v>
      </c>
      <c r="AB4260">
        <v>0</v>
      </c>
      <c r="AC4260">
        <v>12</v>
      </c>
      <c r="AD4260">
        <v>0</v>
      </c>
      <c r="AE4260">
        <v>2018</v>
      </c>
      <c r="AF4260" t="s">
        <v>126</v>
      </c>
      <c r="AG4260">
        <v>100000</v>
      </c>
      <c r="AH4260" t="s">
        <v>55</v>
      </c>
      <c r="AI4260" t="s">
        <v>55</v>
      </c>
      <c r="AJ4260">
        <v>1</v>
      </c>
      <c r="AK4260">
        <v>7560</v>
      </c>
      <c r="AL4260" s="8" t="s">
        <v>11354</v>
      </c>
      <c r="AM4260" s="10">
        <f t="shared" si="594"/>
        <v>2018</v>
      </c>
      <c r="AN4260">
        <f t="shared" si="595"/>
        <v>1</v>
      </c>
      <c r="AO4260">
        <f t="shared" si="601"/>
        <v>0</v>
      </c>
      <c r="AP4260">
        <f t="shared" si="596"/>
        <v>0</v>
      </c>
      <c r="AQ4260">
        <f t="shared" si="597"/>
        <v>1</v>
      </c>
      <c r="AR4260">
        <f t="shared" si="598"/>
        <v>0</v>
      </c>
      <c r="AS4260">
        <f t="shared" si="599"/>
        <v>0</v>
      </c>
      <c r="AT4260">
        <f t="shared" si="600"/>
        <v>0</v>
      </c>
      <c r="AU4260">
        <f t="shared" si="600"/>
        <v>0</v>
      </c>
      <c r="AV4260" t="str">
        <f t="shared" si="602"/>
        <v>2020-08-24T14:24:58</v>
      </c>
    </row>
    <row r="4261" spans="1:48" x14ac:dyDescent="0.25">
      <c r="A4261" s="5">
        <v>4332</v>
      </c>
      <c r="B4261" s="5" t="s">
        <v>8184</v>
      </c>
      <c r="C4261" s="5" t="s">
        <v>8185</v>
      </c>
      <c r="D4261" s="6" t="s">
        <v>8186</v>
      </c>
      <c r="E4261">
        <v>3</v>
      </c>
      <c r="F4261" s="7">
        <v>0.44180160709999999</v>
      </c>
      <c r="G4261" s="7">
        <v>0</v>
      </c>
      <c r="H4261" t="s">
        <v>322</v>
      </c>
      <c r="I4261">
        <v>21</v>
      </c>
      <c r="J4261">
        <v>1839.95</v>
      </c>
      <c r="K4261">
        <v>20000</v>
      </c>
      <c r="L4261" t="s">
        <v>52</v>
      </c>
      <c r="M4261" s="8" t="s">
        <v>86</v>
      </c>
      <c r="N4261" s="8">
        <v>0.53571428571428503</v>
      </c>
      <c r="O4261">
        <v>0.46428571428571402</v>
      </c>
      <c r="P4261" s="9">
        <v>0</v>
      </c>
      <c r="Q4261">
        <v>13000</v>
      </c>
      <c r="R4261" s="8"/>
      <c r="S4261" s="8"/>
      <c r="AA4261">
        <v>806670</v>
      </c>
      <c r="AB4261">
        <v>0</v>
      </c>
      <c r="AC4261">
        <v>12</v>
      </c>
      <c r="AD4261">
        <v>0</v>
      </c>
      <c r="AE4261">
        <v>2019</v>
      </c>
      <c r="AF4261" t="s">
        <v>126</v>
      </c>
      <c r="AG4261">
        <v>99800</v>
      </c>
      <c r="AH4261" t="s">
        <v>55</v>
      </c>
      <c r="AI4261" t="s">
        <v>56</v>
      </c>
      <c r="AJ4261">
        <v>1</v>
      </c>
      <c r="AK4261">
        <v>50600</v>
      </c>
      <c r="AL4261" s="8" t="s">
        <v>11355</v>
      </c>
      <c r="AM4261" s="10">
        <f t="shared" si="594"/>
        <v>2019</v>
      </c>
      <c r="AN4261">
        <f t="shared" si="595"/>
        <v>1</v>
      </c>
      <c r="AO4261">
        <f t="shared" si="601"/>
        <v>0</v>
      </c>
      <c r="AP4261">
        <f t="shared" si="596"/>
        <v>0</v>
      </c>
      <c r="AQ4261">
        <f t="shared" si="597"/>
        <v>0</v>
      </c>
      <c r="AR4261">
        <f t="shared" si="598"/>
        <v>1</v>
      </c>
      <c r="AS4261">
        <f t="shared" si="599"/>
        <v>0</v>
      </c>
      <c r="AT4261">
        <f t="shared" si="600"/>
        <v>0</v>
      </c>
      <c r="AU4261">
        <f t="shared" si="600"/>
        <v>1</v>
      </c>
      <c r="AV4261" t="str">
        <f t="shared" si="602"/>
        <v>2020-08-24T14:54:57</v>
      </c>
    </row>
    <row r="4262" spans="1:48" x14ac:dyDescent="0.25">
      <c r="A4262" s="5">
        <v>4333</v>
      </c>
      <c r="B4262" s="5" t="s">
        <v>4711</v>
      </c>
      <c r="C4262" s="5" t="s">
        <v>4712</v>
      </c>
      <c r="D4262" s="6" t="s">
        <v>4713</v>
      </c>
      <c r="E4262">
        <v>0</v>
      </c>
      <c r="F4262" s="7">
        <v>0.29922153140000002</v>
      </c>
      <c r="G4262" s="7">
        <v>0</v>
      </c>
      <c r="H4262" t="s">
        <v>4714</v>
      </c>
      <c r="I4262">
        <v>0</v>
      </c>
      <c r="J4262">
        <v>0</v>
      </c>
      <c r="K4262">
        <v>10000</v>
      </c>
      <c r="L4262" t="s">
        <v>199</v>
      </c>
      <c r="M4262" s="8" t="s">
        <v>74</v>
      </c>
      <c r="N4262" s="8">
        <v>0.44642857142857101</v>
      </c>
      <c r="O4262">
        <v>0.55357142857142805</v>
      </c>
      <c r="P4262" s="9">
        <v>0</v>
      </c>
      <c r="R4262" s="8"/>
      <c r="S4262" s="8" t="s">
        <v>217</v>
      </c>
      <c r="T4262">
        <v>14551</v>
      </c>
      <c r="U4262">
        <v>68287</v>
      </c>
      <c r="V4262">
        <v>18537</v>
      </c>
      <c r="W4262">
        <v>-49750</v>
      </c>
      <c r="X4262">
        <v>46218</v>
      </c>
      <c r="Y4262">
        <v>1653</v>
      </c>
      <c r="Z4262">
        <v>2653</v>
      </c>
      <c r="AA4262">
        <v>43969</v>
      </c>
      <c r="AB4262">
        <v>-31697</v>
      </c>
      <c r="AC4262">
        <v>12</v>
      </c>
      <c r="AD4262">
        <v>75666</v>
      </c>
      <c r="AE4262">
        <v>2018</v>
      </c>
      <c r="AF4262" t="s">
        <v>126</v>
      </c>
      <c r="AG4262">
        <v>96000</v>
      </c>
      <c r="AH4262" t="s">
        <v>55</v>
      </c>
      <c r="AI4262" t="s">
        <v>56</v>
      </c>
      <c r="AJ4262">
        <v>1</v>
      </c>
      <c r="AK4262">
        <v>6400</v>
      </c>
      <c r="AL4262" s="8"/>
      <c r="AM4262" s="10">
        <f t="shared" si="594"/>
        <v>2019</v>
      </c>
      <c r="AN4262">
        <f t="shared" si="595"/>
        <v>0</v>
      </c>
      <c r="AO4262">
        <f t="shared" si="601"/>
        <v>1</v>
      </c>
      <c r="AP4262">
        <f t="shared" si="596"/>
        <v>0</v>
      </c>
      <c r="AQ4262">
        <f t="shared" si="597"/>
        <v>0</v>
      </c>
      <c r="AR4262">
        <f t="shared" si="598"/>
        <v>0</v>
      </c>
      <c r="AS4262">
        <f t="shared" si="599"/>
        <v>1</v>
      </c>
      <c r="AT4262">
        <f t="shared" si="600"/>
        <v>0</v>
      </c>
      <c r="AU4262">
        <f t="shared" si="600"/>
        <v>1</v>
      </c>
      <c r="AV4262">
        <f t="shared" si="602"/>
        <v>0</v>
      </c>
    </row>
    <row r="4263" spans="1:48" x14ac:dyDescent="0.25">
      <c r="A4263" s="5">
        <v>4334</v>
      </c>
      <c r="B4263" s="5" t="s">
        <v>9354</v>
      </c>
      <c r="C4263" s="5" t="s">
        <v>9355</v>
      </c>
      <c r="D4263" s="6" t="s">
        <v>9356</v>
      </c>
      <c r="E4263">
        <v>130</v>
      </c>
      <c r="F4263" s="7">
        <v>0.51969611390000003</v>
      </c>
      <c r="G4263" s="7">
        <v>0</v>
      </c>
      <c r="H4263" t="s">
        <v>9357</v>
      </c>
      <c r="I4263">
        <v>0</v>
      </c>
      <c r="J4263">
        <v>0</v>
      </c>
      <c r="K4263">
        <v>500000</v>
      </c>
      <c r="L4263" t="s">
        <v>52</v>
      </c>
      <c r="M4263" s="8" t="s">
        <v>53</v>
      </c>
      <c r="N4263" s="8">
        <v>0.83928571428571397</v>
      </c>
      <c r="O4263">
        <v>0.160714285714285</v>
      </c>
      <c r="P4263" s="11">
        <v>-3.9999999999999999E-16</v>
      </c>
      <c r="Q4263">
        <v>370000</v>
      </c>
      <c r="R4263" s="8"/>
      <c r="S4263" s="8" t="s">
        <v>329</v>
      </c>
      <c r="T4263">
        <v>22385594</v>
      </c>
      <c r="U4263">
        <v>2263017</v>
      </c>
      <c r="V4263">
        <v>27582488</v>
      </c>
      <c r="W4263">
        <v>23272351</v>
      </c>
      <c r="X4263">
        <v>1019109</v>
      </c>
      <c r="Y4263">
        <v>3878335</v>
      </c>
      <c r="Z4263">
        <v>3284598</v>
      </c>
      <c r="AA4263">
        <v>23429595</v>
      </c>
      <c r="AB4263">
        <v>13805831</v>
      </c>
      <c r="AC4263">
        <v>12</v>
      </c>
      <c r="AD4263">
        <v>9623764</v>
      </c>
      <c r="AE4263">
        <v>1995</v>
      </c>
      <c r="AF4263" t="s">
        <v>54</v>
      </c>
      <c r="AG4263">
        <v>100000</v>
      </c>
      <c r="AH4263" t="s">
        <v>55</v>
      </c>
      <c r="AI4263" t="s">
        <v>55</v>
      </c>
      <c r="AJ4263">
        <v>0.85662994100000001</v>
      </c>
      <c r="AK4263">
        <v>249200</v>
      </c>
      <c r="AL4263" s="8" t="s">
        <v>11356</v>
      </c>
      <c r="AM4263" s="10">
        <f t="shared" si="594"/>
        <v>2012</v>
      </c>
      <c r="AN4263">
        <f t="shared" si="595"/>
        <v>1</v>
      </c>
      <c r="AO4263">
        <f t="shared" si="601"/>
        <v>0</v>
      </c>
      <c r="AP4263">
        <f t="shared" si="596"/>
        <v>0</v>
      </c>
      <c r="AQ4263">
        <f t="shared" si="597"/>
        <v>1</v>
      </c>
      <c r="AR4263">
        <f t="shared" si="598"/>
        <v>0</v>
      </c>
      <c r="AS4263">
        <f t="shared" si="599"/>
        <v>0</v>
      </c>
      <c r="AT4263">
        <f t="shared" si="600"/>
        <v>0</v>
      </c>
      <c r="AU4263">
        <f t="shared" si="600"/>
        <v>0</v>
      </c>
      <c r="AV4263" t="str">
        <f t="shared" si="602"/>
        <v>2020-08-24T14:30:13</v>
      </c>
    </row>
    <row r="4264" spans="1:48" x14ac:dyDescent="0.25">
      <c r="A4264" s="5">
        <v>4335</v>
      </c>
      <c r="B4264" s="5" t="s">
        <v>11357</v>
      </c>
      <c r="C4264" s="5" t="s">
        <v>11358</v>
      </c>
      <c r="D4264" s="6" t="s">
        <v>11359</v>
      </c>
      <c r="E4264">
        <v>0</v>
      </c>
      <c r="F4264" s="7">
        <v>0.34345128209999998</v>
      </c>
      <c r="G4264" s="7">
        <v>0</v>
      </c>
      <c r="H4264" t="s">
        <v>11360</v>
      </c>
      <c r="I4264">
        <v>0</v>
      </c>
      <c r="J4264">
        <v>0</v>
      </c>
      <c r="K4264">
        <v>30000</v>
      </c>
      <c r="L4264" t="s">
        <v>52</v>
      </c>
      <c r="M4264" s="8" t="s">
        <v>63</v>
      </c>
      <c r="N4264" s="8">
        <v>0.89285714285714202</v>
      </c>
      <c r="O4264">
        <v>0.107142857142857</v>
      </c>
      <c r="P4264" s="9">
        <v>0</v>
      </c>
      <c r="Q4264">
        <v>30000</v>
      </c>
      <c r="R4264" s="8"/>
      <c r="S4264" s="8"/>
      <c r="AA4264">
        <v>22137496</v>
      </c>
      <c r="AB4264">
        <v>0</v>
      </c>
      <c r="AC4264">
        <v>11</v>
      </c>
      <c r="AD4264">
        <v>0</v>
      </c>
      <c r="AE4264">
        <v>2013</v>
      </c>
      <c r="AF4264" t="s">
        <v>68</v>
      </c>
      <c r="AG4264">
        <v>5000000</v>
      </c>
      <c r="AH4264" t="s">
        <v>55</v>
      </c>
      <c r="AI4264" t="s">
        <v>55</v>
      </c>
      <c r="AJ4264">
        <v>1</v>
      </c>
      <c r="AK4264">
        <v>53397</v>
      </c>
      <c r="AL4264" s="8" t="s">
        <v>11361</v>
      </c>
      <c r="AM4264" s="10">
        <f t="shared" si="594"/>
        <v>2019</v>
      </c>
      <c r="AN4264">
        <f t="shared" si="595"/>
        <v>1</v>
      </c>
      <c r="AO4264">
        <f t="shared" si="601"/>
        <v>0</v>
      </c>
      <c r="AP4264">
        <f t="shared" si="596"/>
        <v>1</v>
      </c>
      <c r="AQ4264">
        <f t="shared" si="597"/>
        <v>0</v>
      </c>
      <c r="AR4264">
        <f t="shared" si="598"/>
        <v>0</v>
      </c>
      <c r="AS4264">
        <f t="shared" si="599"/>
        <v>0</v>
      </c>
      <c r="AT4264">
        <f t="shared" si="600"/>
        <v>0</v>
      </c>
      <c r="AU4264">
        <f t="shared" si="600"/>
        <v>0</v>
      </c>
      <c r="AV4264" t="str">
        <f t="shared" si="602"/>
        <v>2020-08-24T14:58:51</v>
      </c>
    </row>
    <row r="4265" spans="1:48" x14ac:dyDescent="0.25">
      <c r="A4265" s="5">
        <v>4336</v>
      </c>
      <c r="B4265" s="5" t="s">
        <v>11362</v>
      </c>
      <c r="C4265" s="5" t="s">
        <v>11363</v>
      </c>
      <c r="D4265" s="6" t="s">
        <v>11364</v>
      </c>
      <c r="E4265">
        <v>2</v>
      </c>
      <c r="F4265" s="7">
        <v>0.62806894339999997</v>
      </c>
      <c r="G4265" s="7">
        <v>0</v>
      </c>
      <c r="H4265" t="s">
        <v>2801</v>
      </c>
      <c r="I4265">
        <v>38</v>
      </c>
      <c r="J4265">
        <v>14068.36</v>
      </c>
      <c r="K4265">
        <v>10000</v>
      </c>
      <c r="L4265" t="s">
        <v>52</v>
      </c>
      <c r="M4265" s="8" t="s">
        <v>53</v>
      </c>
      <c r="N4265" s="8">
        <v>0.85714285714285698</v>
      </c>
      <c r="O4265">
        <v>0.14285714285714199</v>
      </c>
      <c r="P4265" s="9">
        <v>0</v>
      </c>
      <c r="Q4265">
        <v>10000</v>
      </c>
      <c r="R4265" s="8"/>
      <c r="S4265" s="8"/>
      <c r="AA4265">
        <v>9146740</v>
      </c>
      <c r="AB4265">
        <v>0</v>
      </c>
      <c r="AC4265">
        <v>12</v>
      </c>
      <c r="AD4265">
        <v>0</v>
      </c>
      <c r="AE4265">
        <v>1999</v>
      </c>
      <c r="AF4265" t="s">
        <v>54</v>
      </c>
      <c r="AG4265">
        <v>67800</v>
      </c>
      <c r="AH4265" t="s">
        <v>55</v>
      </c>
      <c r="AI4265" t="s">
        <v>55</v>
      </c>
      <c r="AJ4265">
        <v>1</v>
      </c>
      <c r="AK4265">
        <v>19980</v>
      </c>
      <c r="AL4265" s="8" t="s">
        <v>11365</v>
      </c>
      <c r="AM4265" s="10">
        <f t="shared" si="594"/>
        <v>2018</v>
      </c>
      <c r="AN4265">
        <f t="shared" si="595"/>
        <v>1</v>
      </c>
      <c r="AO4265">
        <f t="shared" si="601"/>
        <v>0</v>
      </c>
      <c r="AP4265">
        <f t="shared" si="596"/>
        <v>0</v>
      </c>
      <c r="AQ4265">
        <f t="shared" si="597"/>
        <v>1</v>
      </c>
      <c r="AR4265">
        <f t="shared" si="598"/>
        <v>0</v>
      </c>
      <c r="AS4265">
        <f t="shared" si="599"/>
        <v>0</v>
      </c>
      <c r="AT4265">
        <f t="shared" si="600"/>
        <v>0</v>
      </c>
      <c r="AU4265">
        <f t="shared" si="600"/>
        <v>0</v>
      </c>
      <c r="AV4265" t="str">
        <f t="shared" si="602"/>
        <v>2020-08-24T16:35:24</v>
      </c>
    </row>
    <row r="4266" spans="1:48" x14ac:dyDescent="0.25">
      <c r="A4266" s="5">
        <v>4337</v>
      </c>
      <c r="B4266" s="5" t="s">
        <v>11366</v>
      </c>
      <c r="C4266" s="5" t="s">
        <v>11367</v>
      </c>
      <c r="D4266" s="6" t="s">
        <v>11368</v>
      </c>
      <c r="E4266">
        <v>15</v>
      </c>
      <c r="F4266" s="7">
        <v>0.56850697210000001</v>
      </c>
      <c r="G4266" s="7">
        <v>0</v>
      </c>
      <c r="H4266" t="s">
        <v>3593</v>
      </c>
      <c r="I4266">
        <v>34</v>
      </c>
      <c r="J4266">
        <v>497700</v>
      </c>
      <c r="K4266">
        <v>800000</v>
      </c>
      <c r="L4266" t="s">
        <v>52</v>
      </c>
      <c r="M4266" s="8" t="s">
        <v>53</v>
      </c>
      <c r="N4266" s="8">
        <v>0.83928571428571397</v>
      </c>
      <c r="O4266">
        <v>0.160714285714285</v>
      </c>
      <c r="P4266" s="11">
        <v>-5.2000000000000001E-15</v>
      </c>
      <c r="Q4266">
        <v>370000</v>
      </c>
      <c r="R4266" s="8"/>
      <c r="S4266" s="8" t="s">
        <v>329</v>
      </c>
      <c r="T4266">
        <v>19771841</v>
      </c>
      <c r="U4266">
        <v>4972363</v>
      </c>
      <c r="V4266">
        <v>19906740</v>
      </c>
      <c r="W4266">
        <v>14656596</v>
      </c>
      <c r="X4266">
        <v>746306</v>
      </c>
      <c r="Y4266">
        <v>11363515</v>
      </c>
      <c r="Z4266">
        <v>7758598</v>
      </c>
      <c r="AA4266">
        <v>12953657</v>
      </c>
      <c r="AB4266">
        <v>6063498</v>
      </c>
      <c r="AC4266">
        <v>12</v>
      </c>
      <c r="AD4266">
        <v>6890159</v>
      </c>
      <c r="AE4266">
        <v>2012</v>
      </c>
      <c r="AF4266" t="s">
        <v>68</v>
      </c>
      <c r="AG4266">
        <v>500000</v>
      </c>
      <c r="AH4266" t="s">
        <v>55</v>
      </c>
      <c r="AI4266" t="s">
        <v>55</v>
      </c>
      <c r="AJ4266">
        <v>0.98819391779999999</v>
      </c>
      <c r="AK4266">
        <v>1728714</v>
      </c>
      <c r="AL4266" s="8" t="s">
        <v>11369</v>
      </c>
      <c r="AM4266" s="10">
        <f t="shared" si="594"/>
        <v>2014</v>
      </c>
      <c r="AN4266">
        <f t="shared" si="595"/>
        <v>1</v>
      </c>
      <c r="AO4266">
        <f t="shared" si="601"/>
        <v>0</v>
      </c>
      <c r="AP4266">
        <f t="shared" si="596"/>
        <v>0</v>
      </c>
      <c r="AQ4266">
        <f t="shared" si="597"/>
        <v>1</v>
      </c>
      <c r="AR4266">
        <f t="shared" si="598"/>
        <v>0</v>
      </c>
      <c r="AS4266">
        <f t="shared" si="599"/>
        <v>0</v>
      </c>
      <c r="AT4266">
        <f t="shared" si="600"/>
        <v>0</v>
      </c>
      <c r="AU4266">
        <f t="shared" si="600"/>
        <v>0</v>
      </c>
      <c r="AV4266" t="str">
        <f t="shared" si="602"/>
        <v>2020-08-24T15:51:40</v>
      </c>
    </row>
    <row r="4267" spans="1:48" x14ac:dyDescent="0.25">
      <c r="A4267" s="5">
        <v>4338</v>
      </c>
      <c r="B4267" s="5" t="s">
        <v>1820</v>
      </c>
      <c r="C4267" s="5" t="s">
        <v>1821</v>
      </c>
      <c r="D4267" s="6" t="s">
        <v>1822</v>
      </c>
      <c r="E4267">
        <v>0</v>
      </c>
      <c r="F4267" s="7">
        <v>0.51228307070000001</v>
      </c>
      <c r="G4267" s="7">
        <v>0</v>
      </c>
      <c r="H4267" t="s">
        <v>1823</v>
      </c>
      <c r="I4267">
        <v>74</v>
      </c>
      <c r="J4267">
        <v>7937.99</v>
      </c>
      <c r="K4267">
        <v>49999</v>
      </c>
      <c r="L4267" t="s">
        <v>52</v>
      </c>
      <c r="M4267" s="8" t="s">
        <v>53</v>
      </c>
      <c r="N4267" s="8">
        <v>0.82142857142857095</v>
      </c>
      <c r="O4267">
        <v>0.17857142857142799</v>
      </c>
      <c r="P4267" s="9">
        <v>0.86602540378443904</v>
      </c>
      <c r="Q4267">
        <v>49900</v>
      </c>
      <c r="R4267" s="8"/>
      <c r="S4267" s="8"/>
      <c r="AA4267">
        <v>367561434</v>
      </c>
      <c r="AB4267">
        <v>97679574</v>
      </c>
      <c r="AC4267">
        <v>12</v>
      </c>
      <c r="AD4267">
        <v>269881860</v>
      </c>
      <c r="AE4267">
        <v>1971</v>
      </c>
      <c r="AF4267" t="s">
        <v>54</v>
      </c>
      <c r="AG4267">
        <v>320000</v>
      </c>
      <c r="AH4267" t="s">
        <v>55</v>
      </c>
      <c r="AI4267" t="s">
        <v>55</v>
      </c>
      <c r="AJ4267">
        <v>1</v>
      </c>
      <c r="AK4267">
        <v>20343687</v>
      </c>
      <c r="AL4267" s="8" t="s">
        <v>11370</v>
      </c>
      <c r="AM4267" s="10">
        <f t="shared" si="594"/>
        <v>2018</v>
      </c>
      <c r="AN4267">
        <f t="shared" si="595"/>
        <v>1</v>
      </c>
      <c r="AO4267">
        <f t="shared" si="601"/>
        <v>0</v>
      </c>
      <c r="AP4267">
        <f t="shared" si="596"/>
        <v>0</v>
      </c>
      <c r="AQ4267">
        <f t="shared" si="597"/>
        <v>1</v>
      </c>
      <c r="AR4267">
        <f t="shared" si="598"/>
        <v>0</v>
      </c>
      <c r="AS4267">
        <f t="shared" si="599"/>
        <v>0</v>
      </c>
      <c r="AT4267">
        <f t="shared" si="600"/>
        <v>0</v>
      </c>
      <c r="AU4267">
        <f t="shared" si="600"/>
        <v>0</v>
      </c>
      <c r="AV4267" t="str">
        <f t="shared" si="602"/>
        <v>2020-08-24T16:48:38</v>
      </c>
    </row>
    <row r="4268" spans="1:48" x14ac:dyDescent="0.25">
      <c r="A4268" s="5">
        <v>4339</v>
      </c>
      <c r="B4268" s="5" t="s">
        <v>1407</v>
      </c>
      <c r="C4268" s="5" t="s">
        <v>1408</v>
      </c>
      <c r="D4268" s="6" t="s">
        <v>1417</v>
      </c>
      <c r="E4268">
        <v>42</v>
      </c>
      <c r="F4268" s="7">
        <v>0</v>
      </c>
      <c r="G4268" s="7"/>
      <c r="H4268" t="s">
        <v>1418</v>
      </c>
      <c r="I4268">
        <v>0</v>
      </c>
      <c r="J4268">
        <v>0</v>
      </c>
      <c r="K4268">
        <v>698000</v>
      </c>
      <c r="L4268" t="s">
        <v>7359</v>
      </c>
      <c r="M4268" s="8" t="s">
        <v>63</v>
      </c>
      <c r="N4268" s="8">
        <v>1</v>
      </c>
      <c r="O4268">
        <v>0</v>
      </c>
      <c r="P4268" s="9">
        <v>0</v>
      </c>
      <c r="R4268" s="8"/>
      <c r="S4268" s="8"/>
      <c r="AJ4268">
        <v>0</v>
      </c>
      <c r="AL4268" s="8"/>
      <c r="AM4268" s="10">
        <f t="shared" si="594"/>
        <v>2018</v>
      </c>
      <c r="AN4268">
        <f t="shared" si="595"/>
        <v>0</v>
      </c>
      <c r="AO4268">
        <f t="shared" si="601"/>
        <v>0</v>
      </c>
      <c r="AP4268">
        <f t="shared" si="596"/>
        <v>1</v>
      </c>
      <c r="AQ4268">
        <f t="shared" si="597"/>
        <v>0</v>
      </c>
      <c r="AR4268">
        <f t="shared" si="598"/>
        <v>0</v>
      </c>
      <c r="AS4268">
        <f t="shared" si="599"/>
        <v>0</v>
      </c>
      <c r="AT4268">
        <f t="shared" si="600"/>
        <v>0</v>
      </c>
      <c r="AU4268">
        <f t="shared" si="600"/>
        <v>0</v>
      </c>
      <c r="AV4268">
        <f t="shared" si="602"/>
        <v>0</v>
      </c>
    </row>
    <row r="4269" spans="1:48" x14ac:dyDescent="0.25">
      <c r="A4269" s="5">
        <v>4340</v>
      </c>
      <c r="B4269" s="5" t="s">
        <v>7142</v>
      </c>
      <c r="C4269" s="5" t="s">
        <v>7143</v>
      </c>
      <c r="D4269" s="6" t="s">
        <v>7144</v>
      </c>
      <c r="E4269">
        <v>2</v>
      </c>
      <c r="F4269" s="7">
        <v>0.36978226120000002</v>
      </c>
      <c r="G4269" s="7">
        <v>0</v>
      </c>
      <c r="H4269" t="s">
        <v>7145</v>
      </c>
      <c r="I4269">
        <v>0</v>
      </c>
      <c r="J4269">
        <v>0</v>
      </c>
      <c r="K4269">
        <v>50000</v>
      </c>
      <c r="L4269" t="s">
        <v>52</v>
      </c>
      <c r="M4269" s="8" t="s">
        <v>53</v>
      </c>
      <c r="N4269" s="8">
        <v>0.75</v>
      </c>
      <c r="O4269">
        <v>0.25</v>
      </c>
      <c r="P4269" s="9">
        <v>0</v>
      </c>
      <c r="Q4269">
        <v>40000</v>
      </c>
      <c r="R4269" s="8"/>
      <c r="S4269" s="8"/>
      <c r="AA4269">
        <v>3242255</v>
      </c>
      <c r="AB4269">
        <v>0</v>
      </c>
      <c r="AC4269">
        <v>12</v>
      </c>
      <c r="AD4269">
        <v>0</v>
      </c>
      <c r="AE4269">
        <v>2011</v>
      </c>
      <c r="AF4269" t="s">
        <v>68</v>
      </c>
      <c r="AG4269">
        <v>20000</v>
      </c>
      <c r="AH4269" t="s">
        <v>55</v>
      </c>
      <c r="AI4269" t="s">
        <v>55</v>
      </c>
      <c r="AJ4269">
        <v>1</v>
      </c>
      <c r="AK4269">
        <v>52800</v>
      </c>
      <c r="AL4269" s="8" t="s">
        <v>11371</v>
      </c>
      <c r="AM4269" s="10">
        <f t="shared" si="594"/>
        <v>2018</v>
      </c>
      <c r="AN4269">
        <f t="shared" si="595"/>
        <v>1</v>
      </c>
      <c r="AO4269">
        <f t="shared" si="601"/>
        <v>0</v>
      </c>
      <c r="AP4269">
        <f t="shared" si="596"/>
        <v>0</v>
      </c>
      <c r="AQ4269">
        <f t="shared" si="597"/>
        <v>1</v>
      </c>
      <c r="AR4269">
        <f t="shared" si="598"/>
        <v>0</v>
      </c>
      <c r="AS4269">
        <f t="shared" si="599"/>
        <v>0</v>
      </c>
      <c r="AT4269">
        <f t="shared" si="600"/>
        <v>0</v>
      </c>
      <c r="AU4269">
        <f t="shared" si="600"/>
        <v>0</v>
      </c>
      <c r="AV4269" t="str">
        <f t="shared" si="602"/>
        <v>2020-08-24T16:45:54</v>
      </c>
    </row>
    <row r="4270" spans="1:48" x14ac:dyDescent="0.25">
      <c r="A4270" s="5">
        <v>4341</v>
      </c>
      <c r="B4270" s="5" t="s">
        <v>1600</v>
      </c>
      <c r="C4270" s="5" t="s">
        <v>1601</v>
      </c>
      <c r="D4270" s="6" t="s">
        <v>1602</v>
      </c>
      <c r="E4270">
        <v>7</v>
      </c>
      <c r="F4270" s="7">
        <v>0.53243865739999996</v>
      </c>
      <c r="G4270" s="7">
        <v>0</v>
      </c>
      <c r="H4270" t="s">
        <v>1603</v>
      </c>
      <c r="I4270">
        <v>0</v>
      </c>
      <c r="J4270">
        <v>650774.72</v>
      </c>
      <c r="K4270">
        <v>700000</v>
      </c>
      <c r="L4270" t="s">
        <v>62</v>
      </c>
      <c r="M4270" s="8" t="s">
        <v>53</v>
      </c>
      <c r="N4270" s="8">
        <v>0.80357142857142805</v>
      </c>
      <c r="O4270">
        <v>0.19642857142857101</v>
      </c>
      <c r="P4270" s="9">
        <v>-0.97432842104894601</v>
      </c>
      <c r="R4270" s="8"/>
      <c r="S4270" s="8" t="s">
        <v>3684</v>
      </c>
      <c r="T4270">
        <v>13916674</v>
      </c>
      <c r="U4270">
        <v>13656054</v>
      </c>
      <c r="V4270">
        <v>13921380</v>
      </c>
      <c r="W4270">
        <v>265325</v>
      </c>
      <c r="X4270">
        <v>0</v>
      </c>
      <c r="Y4270">
        <v>2370981</v>
      </c>
      <c r="Z4270">
        <v>9538940</v>
      </c>
      <c r="AA4270">
        <v>36080880</v>
      </c>
      <c r="AB4270">
        <v>7261366</v>
      </c>
      <c r="AC4270">
        <v>12</v>
      </c>
      <c r="AD4270">
        <v>28819514</v>
      </c>
      <c r="AE4270">
        <v>2016</v>
      </c>
      <c r="AF4270" t="s">
        <v>126</v>
      </c>
      <c r="AG4270">
        <v>350000</v>
      </c>
      <c r="AH4270" t="s">
        <v>55</v>
      </c>
      <c r="AI4270" t="s">
        <v>55</v>
      </c>
      <c r="AJ4270">
        <v>0.98610288609999996</v>
      </c>
      <c r="AK4270">
        <v>2485146</v>
      </c>
      <c r="AL4270" s="8"/>
      <c r="AM4270" s="10">
        <f t="shared" si="594"/>
        <v>2017</v>
      </c>
      <c r="AN4270">
        <f t="shared" si="595"/>
        <v>0</v>
      </c>
      <c r="AO4270">
        <f t="shared" si="601"/>
        <v>0</v>
      </c>
      <c r="AP4270">
        <f t="shared" si="596"/>
        <v>0</v>
      </c>
      <c r="AQ4270">
        <f t="shared" si="597"/>
        <v>1</v>
      </c>
      <c r="AR4270">
        <f t="shared" si="598"/>
        <v>0</v>
      </c>
      <c r="AS4270">
        <f t="shared" si="599"/>
        <v>0</v>
      </c>
      <c r="AT4270">
        <f t="shared" si="600"/>
        <v>0</v>
      </c>
      <c r="AU4270">
        <f t="shared" si="600"/>
        <v>0</v>
      </c>
      <c r="AV4270">
        <f t="shared" si="602"/>
        <v>0</v>
      </c>
    </row>
    <row r="4271" spans="1:48" x14ac:dyDescent="0.25">
      <c r="A4271" s="5">
        <v>4342</v>
      </c>
      <c r="B4271" s="5" t="s">
        <v>11372</v>
      </c>
      <c r="C4271" s="5" t="s">
        <v>11373</v>
      </c>
      <c r="D4271" s="6" t="s">
        <v>11374</v>
      </c>
      <c r="E4271">
        <v>3</v>
      </c>
      <c r="F4271" s="7">
        <v>0.42317410890000001</v>
      </c>
      <c r="G4271" s="7">
        <v>0</v>
      </c>
      <c r="H4271" t="s">
        <v>11375</v>
      </c>
      <c r="I4271">
        <v>90</v>
      </c>
      <c r="J4271">
        <v>27869.81</v>
      </c>
      <c r="K4271">
        <v>50000</v>
      </c>
      <c r="L4271" t="s">
        <v>52</v>
      </c>
      <c r="M4271" s="8" t="s">
        <v>63</v>
      </c>
      <c r="N4271" s="8">
        <v>0.91071428571428503</v>
      </c>
      <c r="O4271">
        <v>8.9285714285714204E-2</v>
      </c>
      <c r="P4271" s="9">
        <v>0</v>
      </c>
      <c r="Q4271">
        <v>40000</v>
      </c>
      <c r="R4271" s="8"/>
      <c r="S4271" s="8" t="s">
        <v>217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57584557</v>
      </c>
      <c r="AB4271">
        <v>0</v>
      </c>
      <c r="AC4271">
        <v>12</v>
      </c>
      <c r="AD4271">
        <v>0</v>
      </c>
      <c r="AE4271">
        <v>2014</v>
      </c>
      <c r="AF4271" t="s">
        <v>68</v>
      </c>
      <c r="AG4271">
        <v>300000</v>
      </c>
      <c r="AH4271" t="s">
        <v>55</v>
      </c>
      <c r="AI4271" t="s">
        <v>55</v>
      </c>
      <c r="AJ4271">
        <v>1</v>
      </c>
      <c r="AK4271">
        <v>71200</v>
      </c>
      <c r="AL4271" s="8" t="s">
        <v>11376</v>
      </c>
      <c r="AM4271" s="10">
        <f t="shared" si="594"/>
        <v>2020</v>
      </c>
      <c r="AN4271">
        <f t="shared" si="595"/>
        <v>1</v>
      </c>
      <c r="AO4271">
        <f t="shared" si="601"/>
        <v>0</v>
      </c>
      <c r="AP4271">
        <f t="shared" si="596"/>
        <v>1</v>
      </c>
      <c r="AQ4271">
        <f t="shared" si="597"/>
        <v>0</v>
      </c>
      <c r="AR4271">
        <f t="shared" si="598"/>
        <v>0</v>
      </c>
      <c r="AS4271">
        <f t="shared" si="599"/>
        <v>0</v>
      </c>
      <c r="AT4271">
        <f t="shared" si="600"/>
        <v>0</v>
      </c>
      <c r="AU4271">
        <f t="shared" si="600"/>
        <v>0</v>
      </c>
      <c r="AV4271" t="str">
        <f t="shared" si="602"/>
        <v>2020-08-24T18:58:56</v>
      </c>
    </row>
    <row r="4272" spans="1:48" x14ac:dyDescent="0.25">
      <c r="A4272" s="5">
        <v>4343</v>
      </c>
      <c r="B4272" s="5" t="s">
        <v>997</v>
      </c>
      <c r="C4272" s="5" t="s">
        <v>998</v>
      </c>
      <c r="D4272" s="6" t="s">
        <v>999</v>
      </c>
      <c r="E4272">
        <v>6</v>
      </c>
      <c r="F4272" s="7">
        <v>0.5578428231</v>
      </c>
      <c r="G4272" s="7">
        <v>0</v>
      </c>
      <c r="H4272" t="s">
        <v>1000</v>
      </c>
      <c r="I4272">
        <v>10</v>
      </c>
      <c r="J4272">
        <v>73970</v>
      </c>
      <c r="K4272">
        <v>40000</v>
      </c>
      <c r="L4272" t="s">
        <v>52</v>
      </c>
      <c r="M4272" s="8" t="s">
        <v>86</v>
      </c>
      <c r="N4272" s="8">
        <v>0.53571428571428503</v>
      </c>
      <c r="O4272">
        <v>0.46428571428571402</v>
      </c>
      <c r="P4272" s="9">
        <v>0</v>
      </c>
      <c r="Q4272">
        <v>25000</v>
      </c>
      <c r="R4272" s="8"/>
      <c r="S4272" s="8"/>
      <c r="AA4272">
        <v>1613656</v>
      </c>
      <c r="AB4272">
        <v>0</v>
      </c>
      <c r="AC4272">
        <v>12</v>
      </c>
      <c r="AD4272">
        <v>0</v>
      </c>
      <c r="AE4272">
        <v>2017</v>
      </c>
      <c r="AF4272" t="s">
        <v>126</v>
      </c>
      <c r="AG4272">
        <v>100000</v>
      </c>
      <c r="AH4272" t="s">
        <v>55</v>
      </c>
      <c r="AI4272" t="s">
        <v>56</v>
      </c>
      <c r="AJ4272">
        <v>1</v>
      </c>
      <c r="AK4272">
        <v>0</v>
      </c>
      <c r="AL4272" s="8" t="s">
        <v>11377</v>
      </c>
      <c r="AM4272" s="10">
        <f t="shared" si="594"/>
        <v>2019</v>
      </c>
      <c r="AN4272">
        <f t="shared" si="595"/>
        <v>1</v>
      </c>
      <c r="AO4272">
        <f t="shared" si="601"/>
        <v>0</v>
      </c>
      <c r="AP4272">
        <f t="shared" si="596"/>
        <v>0</v>
      </c>
      <c r="AQ4272">
        <f t="shared" si="597"/>
        <v>0</v>
      </c>
      <c r="AR4272">
        <f t="shared" si="598"/>
        <v>1</v>
      </c>
      <c r="AS4272">
        <f t="shared" si="599"/>
        <v>0</v>
      </c>
      <c r="AT4272">
        <f t="shared" si="600"/>
        <v>0</v>
      </c>
      <c r="AU4272">
        <f t="shared" si="600"/>
        <v>1</v>
      </c>
      <c r="AV4272" t="str">
        <f t="shared" si="602"/>
        <v>2020-08-24T19:01:46</v>
      </c>
    </row>
    <row r="4273" spans="1:48" x14ac:dyDescent="0.25">
      <c r="A4273" s="5">
        <v>4344</v>
      </c>
      <c r="B4273" s="5" t="s">
        <v>1506</v>
      </c>
      <c r="C4273" s="5" t="s">
        <v>1507</v>
      </c>
      <c r="D4273" s="6" t="s">
        <v>1508</v>
      </c>
      <c r="E4273">
        <v>0</v>
      </c>
      <c r="F4273" s="7">
        <v>0.49079885880000002</v>
      </c>
      <c r="G4273" s="7">
        <v>0</v>
      </c>
      <c r="H4273" t="s">
        <v>1116</v>
      </c>
      <c r="I4273">
        <v>0</v>
      </c>
      <c r="J4273">
        <v>0</v>
      </c>
      <c r="K4273">
        <v>25000</v>
      </c>
      <c r="L4273" t="s">
        <v>52</v>
      </c>
      <c r="M4273" s="8" t="s">
        <v>63</v>
      </c>
      <c r="N4273" s="8">
        <v>0.96428571428571397</v>
      </c>
      <c r="O4273">
        <v>3.5714285714285698E-2</v>
      </c>
      <c r="P4273" s="9">
        <v>0</v>
      </c>
      <c r="Q4273">
        <v>25000</v>
      </c>
      <c r="R4273" s="8"/>
      <c r="S4273" s="8" t="s">
        <v>217</v>
      </c>
      <c r="T4273">
        <v>361506</v>
      </c>
      <c r="U4273">
        <v>25199</v>
      </c>
      <c r="V4273">
        <v>361506</v>
      </c>
      <c r="W4273">
        <v>1292415</v>
      </c>
      <c r="X4273">
        <v>0</v>
      </c>
      <c r="Y4273">
        <v>924616</v>
      </c>
      <c r="Z4273">
        <v>0</v>
      </c>
      <c r="AA4273">
        <v>1771944</v>
      </c>
      <c r="AB4273">
        <v>742434</v>
      </c>
      <c r="AC4273">
        <v>12</v>
      </c>
      <c r="AD4273">
        <v>1029510</v>
      </c>
      <c r="AE4273">
        <v>2013</v>
      </c>
      <c r="AF4273" t="s">
        <v>68</v>
      </c>
      <c r="AG4273">
        <v>20000</v>
      </c>
      <c r="AH4273" t="s">
        <v>55</v>
      </c>
      <c r="AI4273" t="s">
        <v>55</v>
      </c>
      <c r="AJ4273">
        <v>1</v>
      </c>
      <c r="AK4273">
        <v>21600</v>
      </c>
      <c r="AL4273" s="8" t="s">
        <v>11378</v>
      </c>
      <c r="AM4273" s="10">
        <f t="shared" si="594"/>
        <v>2017</v>
      </c>
      <c r="AN4273">
        <f t="shared" si="595"/>
        <v>1</v>
      </c>
      <c r="AO4273">
        <f t="shared" si="601"/>
        <v>0</v>
      </c>
      <c r="AP4273">
        <f t="shared" si="596"/>
        <v>1</v>
      </c>
      <c r="AQ4273">
        <f t="shared" si="597"/>
        <v>0</v>
      </c>
      <c r="AR4273">
        <f t="shared" si="598"/>
        <v>0</v>
      </c>
      <c r="AS4273">
        <f t="shared" si="599"/>
        <v>0</v>
      </c>
      <c r="AT4273">
        <f t="shared" si="600"/>
        <v>0</v>
      </c>
      <c r="AU4273">
        <f t="shared" si="600"/>
        <v>0</v>
      </c>
      <c r="AV4273" t="str">
        <f t="shared" si="602"/>
        <v>2020-08-24T19:06:43</v>
      </c>
    </row>
    <row r="4274" spans="1:48" x14ac:dyDescent="0.25">
      <c r="A4274" s="5">
        <v>4345</v>
      </c>
      <c r="B4274" s="5" t="s">
        <v>11379</v>
      </c>
      <c r="C4274" s="5" t="s">
        <v>11380</v>
      </c>
      <c r="D4274" s="6" t="s">
        <v>11381</v>
      </c>
      <c r="E4274">
        <v>0</v>
      </c>
      <c r="F4274" s="7">
        <v>0.54312363900000005</v>
      </c>
      <c r="G4274" s="7">
        <v>0</v>
      </c>
      <c r="H4274" t="s">
        <v>7037</v>
      </c>
      <c r="I4274">
        <v>237</v>
      </c>
      <c r="J4274">
        <v>4637.5</v>
      </c>
      <c r="K4274">
        <v>20000</v>
      </c>
      <c r="L4274" t="s">
        <v>52</v>
      </c>
      <c r="M4274" s="8" t="s">
        <v>63</v>
      </c>
      <c r="N4274" s="8">
        <v>1</v>
      </c>
      <c r="O4274">
        <v>0</v>
      </c>
      <c r="P4274" s="9">
        <v>0</v>
      </c>
      <c r="Q4274">
        <v>20000</v>
      </c>
      <c r="R4274" s="8"/>
      <c r="S4274" s="8" t="s">
        <v>217</v>
      </c>
      <c r="T4274">
        <v>210502103</v>
      </c>
      <c r="U4274">
        <v>30282184</v>
      </c>
      <c r="V4274">
        <v>245869610</v>
      </c>
      <c r="W4274">
        <v>215587426</v>
      </c>
      <c r="X4274">
        <v>0</v>
      </c>
      <c r="Y4274">
        <v>36758805</v>
      </c>
      <c r="Z4274">
        <v>136965267</v>
      </c>
      <c r="AA4274">
        <v>398173284</v>
      </c>
      <c r="AB4274">
        <v>161636849</v>
      </c>
      <c r="AC4274">
        <v>12</v>
      </c>
      <c r="AD4274">
        <v>236536435</v>
      </c>
      <c r="AE4274">
        <v>1992</v>
      </c>
      <c r="AF4274" t="s">
        <v>54</v>
      </c>
      <c r="AG4274">
        <v>18860000</v>
      </c>
      <c r="AH4274" t="s">
        <v>55</v>
      </c>
      <c r="AI4274" t="s">
        <v>55</v>
      </c>
      <c r="AJ4274">
        <v>1</v>
      </c>
      <c r="AK4274">
        <v>0</v>
      </c>
      <c r="AL4274" s="8" t="s">
        <v>11382</v>
      </c>
      <c r="AM4274" s="10">
        <f t="shared" si="594"/>
        <v>2020</v>
      </c>
      <c r="AN4274">
        <f t="shared" si="595"/>
        <v>1</v>
      </c>
      <c r="AO4274">
        <f t="shared" si="601"/>
        <v>0</v>
      </c>
      <c r="AP4274">
        <f t="shared" si="596"/>
        <v>1</v>
      </c>
      <c r="AQ4274">
        <f t="shared" si="597"/>
        <v>0</v>
      </c>
      <c r="AR4274">
        <f t="shared" si="598"/>
        <v>0</v>
      </c>
      <c r="AS4274">
        <f t="shared" si="599"/>
        <v>0</v>
      </c>
      <c r="AT4274">
        <f t="shared" si="600"/>
        <v>0</v>
      </c>
      <c r="AU4274">
        <f t="shared" si="600"/>
        <v>0</v>
      </c>
      <c r="AV4274" t="str">
        <f t="shared" si="602"/>
        <v>2020-08-24T19:10:04</v>
      </c>
    </row>
    <row r="4275" spans="1:48" x14ac:dyDescent="0.25">
      <c r="A4275" s="5">
        <v>4346</v>
      </c>
      <c r="B4275" s="5" t="s">
        <v>11383</v>
      </c>
      <c r="C4275" s="5" t="s">
        <v>11384</v>
      </c>
      <c r="D4275" s="6" t="s">
        <v>11385</v>
      </c>
      <c r="E4275">
        <v>18</v>
      </c>
      <c r="F4275" s="7">
        <v>0.41528568339999999</v>
      </c>
      <c r="G4275" s="7">
        <v>0</v>
      </c>
      <c r="H4275" t="s">
        <v>996</v>
      </c>
      <c r="I4275">
        <v>0</v>
      </c>
      <c r="J4275">
        <v>2853.33</v>
      </c>
      <c r="K4275">
        <v>20000</v>
      </c>
      <c r="L4275" t="s">
        <v>52</v>
      </c>
      <c r="M4275" s="8" t="s">
        <v>74</v>
      </c>
      <c r="N4275" s="8">
        <v>0.375</v>
      </c>
      <c r="O4275">
        <v>0.624999999999999</v>
      </c>
      <c r="P4275" s="9">
        <v>0</v>
      </c>
      <c r="Q4275">
        <v>5000</v>
      </c>
      <c r="R4275" s="8"/>
      <c r="S4275" s="8"/>
      <c r="AA4275">
        <v>728289</v>
      </c>
      <c r="AB4275">
        <v>0</v>
      </c>
      <c r="AC4275">
        <v>12</v>
      </c>
      <c r="AD4275">
        <v>0</v>
      </c>
      <c r="AE4275">
        <v>2019</v>
      </c>
      <c r="AF4275" t="s">
        <v>126</v>
      </c>
      <c r="AG4275">
        <v>100000</v>
      </c>
      <c r="AH4275" t="s">
        <v>55</v>
      </c>
      <c r="AI4275" t="s">
        <v>56</v>
      </c>
      <c r="AJ4275">
        <v>1</v>
      </c>
      <c r="AK4275">
        <v>1320</v>
      </c>
      <c r="AL4275" s="8" t="s">
        <v>11386</v>
      </c>
      <c r="AM4275" s="10">
        <f t="shared" si="594"/>
        <v>2019</v>
      </c>
      <c r="AN4275">
        <f t="shared" si="595"/>
        <v>1</v>
      </c>
      <c r="AO4275">
        <f t="shared" si="601"/>
        <v>0</v>
      </c>
      <c r="AP4275">
        <f t="shared" si="596"/>
        <v>0</v>
      </c>
      <c r="AQ4275">
        <f t="shared" si="597"/>
        <v>0</v>
      </c>
      <c r="AR4275">
        <f t="shared" si="598"/>
        <v>0</v>
      </c>
      <c r="AS4275">
        <f t="shared" si="599"/>
        <v>1</v>
      </c>
      <c r="AT4275">
        <f t="shared" si="600"/>
        <v>0</v>
      </c>
      <c r="AU4275">
        <f t="shared" si="600"/>
        <v>1</v>
      </c>
      <c r="AV4275" t="str">
        <f t="shared" si="602"/>
        <v>2020-08-24T19:11:34</v>
      </c>
    </row>
    <row r="4276" spans="1:48" x14ac:dyDescent="0.25">
      <c r="A4276" s="5">
        <v>4347</v>
      </c>
      <c r="B4276" s="5" t="s">
        <v>8095</v>
      </c>
      <c r="C4276" s="5" t="s">
        <v>8096</v>
      </c>
      <c r="D4276" s="6" t="s">
        <v>8097</v>
      </c>
      <c r="E4276">
        <v>6</v>
      </c>
      <c r="F4276" s="7">
        <v>0</v>
      </c>
      <c r="G4276" s="7"/>
      <c r="H4276" t="s">
        <v>8098</v>
      </c>
      <c r="I4276">
        <v>0</v>
      </c>
      <c r="J4276">
        <v>0</v>
      </c>
      <c r="K4276">
        <v>40000</v>
      </c>
      <c r="L4276" t="s">
        <v>52</v>
      </c>
      <c r="M4276" s="8" t="s">
        <v>86</v>
      </c>
      <c r="N4276" s="8">
        <v>0.58928571428571397</v>
      </c>
      <c r="O4276">
        <v>0.41071428571428498</v>
      </c>
      <c r="P4276" s="11">
        <v>1.0999999999999999E-15</v>
      </c>
      <c r="Q4276">
        <v>20000</v>
      </c>
      <c r="R4276" s="8"/>
      <c r="S4276" s="8" t="s">
        <v>217</v>
      </c>
      <c r="T4276">
        <v>401023</v>
      </c>
      <c r="U4276">
        <v>126533</v>
      </c>
      <c r="V4276">
        <v>417355</v>
      </c>
      <c r="W4276">
        <v>290822</v>
      </c>
      <c r="X4276">
        <v>11666</v>
      </c>
      <c r="Y4276">
        <v>121733</v>
      </c>
      <c r="Z4276">
        <v>193405</v>
      </c>
      <c r="AA4276">
        <v>1016484</v>
      </c>
      <c r="AB4276">
        <v>365266</v>
      </c>
      <c r="AC4276">
        <v>12</v>
      </c>
      <c r="AD4276">
        <v>651218</v>
      </c>
      <c r="AE4276">
        <v>2016</v>
      </c>
      <c r="AF4276" t="s">
        <v>126</v>
      </c>
      <c r="AG4276">
        <v>90000</v>
      </c>
      <c r="AH4276" t="s">
        <v>55</v>
      </c>
      <c r="AI4276" t="s">
        <v>56</v>
      </c>
      <c r="AJ4276">
        <v>0</v>
      </c>
      <c r="AK4276">
        <v>8510</v>
      </c>
      <c r="AL4276" s="8" t="s">
        <v>11387</v>
      </c>
      <c r="AM4276" s="10">
        <f t="shared" si="594"/>
        <v>2017</v>
      </c>
      <c r="AN4276">
        <f t="shared" si="595"/>
        <v>1</v>
      </c>
      <c r="AO4276">
        <f t="shared" si="601"/>
        <v>0</v>
      </c>
      <c r="AP4276">
        <f t="shared" si="596"/>
        <v>0</v>
      </c>
      <c r="AQ4276">
        <f t="shared" si="597"/>
        <v>0</v>
      </c>
      <c r="AR4276">
        <f t="shared" si="598"/>
        <v>1</v>
      </c>
      <c r="AS4276">
        <f t="shared" si="599"/>
        <v>0</v>
      </c>
      <c r="AT4276">
        <f t="shared" si="600"/>
        <v>0</v>
      </c>
      <c r="AU4276">
        <f t="shared" si="600"/>
        <v>1</v>
      </c>
      <c r="AV4276" t="str">
        <f t="shared" si="602"/>
        <v>2020-08-24T19:19:46</v>
      </c>
    </row>
    <row r="4277" spans="1:48" x14ac:dyDescent="0.25">
      <c r="A4277" s="5">
        <v>4348</v>
      </c>
      <c r="B4277" s="5" t="s">
        <v>6430</v>
      </c>
      <c r="C4277" s="5" t="s">
        <v>6431</v>
      </c>
      <c r="D4277" s="6" t="s">
        <v>6432</v>
      </c>
      <c r="E4277">
        <v>124</v>
      </c>
      <c r="F4277" s="7">
        <v>0.36463727639999999</v>
      </c>
      <c r="G4277" s="7">
        <v>0</v>
      </c>
      <c r="H4277" t="s">
        <v>6433</v>
      </c>
      <c r="I4277">
        <v>40</v>
      </c>
      <c r="J4277">
        <v>508121.72</v>
      </c>
      <c r="K4277">
        <v>1000000</v>
      </c>
      <c r="L4277" t="s">
        <v>62</v>
      </c>
      <c r="M4277" s="8" t="s">
        <v>63</v>
      </c>
      <c r="N4277" s="8">
        <v>1</v>
      </c>
      <c r="O4277">
        <v>0</v>
      </c>
      <c r="P4277" s="9">
        <v>0</v>
      </c>
      <c r="R4277" s="8"/>
      <c r="S4277" s="8"/>
      <c r="AJ4277">
        <v>0.95969804790000002</v>
      </c>
      <c r="AL4277" s="8"/>
      <c r="AM4277" s="10">
        <f t="shared" si="594"/>
        <v>2006</v>
      </c>
      <c r="AN4277">
        <f t="shared" si="595"/>
        <v>0</v>
      </c>
      <c r="AO4277">
        <f t="shared" si="601"/>
        <v>0</v>
      </c>
      <c r="AP4277">
        <f t="shared" si="596"/>
        <v>1</v>
      </c>
      <c r="AQ4277">
        <f t="shared" si="597"/>
        <v>0</v>
      </c>
      <c r="AR4277">
        <f t="shared" si="598"/>
        <v>0</v>
      </c>
      <c r="AS4277">
        <f t="shared" si="599"/>
        <v>0</v>
      </c>
      <c r="AT4277">
        <f t="shared" si="600"/>
        <v>0</v>
      </c>
      <c r="AU4277">
        <f t="shared" si="600"/>
        <v>0</v>
      </c>
      <c r="AV4277">
        <f t="shared" si="602"/>
        <v>0</v>
      </c>
    </row>
    <row r="4278" spans="1:48" x14ac:dyDescent="0.25">
      <c r="A4278" s="5">
        <v>4349</v>
      </c>
      <c r="B4278" s="5" t="s">
        <v>2170</v>
      </c>
      <c r="C4278" s="5" t="s">
        <v>2171</v>
      </c>
      <c r="D4278" s="6" t="s">
        <v>2172</v>
      </c>
      <c r="E4278">
        <v>6</v>
      </c>
      <c r="F4278" s="7">
        <v>0.48828071099999998</v>
      </c>
      <c r="G4278" s="7">
        <v>0</v>
      </c>
      <c r="H4278" t="s">
        <v>2173</v>
      </c>
      <c r="I4278">
        <v>42</v>
      </c>
      <c r="J4278">
        <v>33764</v>
      </c>
      <c r="K4278">
        <v>250000</v>
      </c>
      <c r="L4278" t="s">
        <v>52</v>
      </c>
      <c r="M4278" s="8" t="s">
        <v>63</v>
      </c>
      <c r="N4278" s="8">
        <v>0.91071428571428503</v>
      </c>
      <c r="O4278">
        <v>8.9285714285714204E-2</v>
      </c>
      <c r="P4278" s="9">
        <v>0</v>
      </c>
      <c r="Q4278">
        <v>160000</v>
      </c>
      <c r="R4278" s="8"/>
      <c r="S4278" s="8" t="s">
        <v>329</v>
      </c>
      <c r="T4278">
        <v>4895367</v>
      </c>
      <c r="U4278">
        <v>4895367</v>
      </c>
      <c r="V4278">
        <v>4895367</v>
      </c>
      <c r="W4278">
        <v>4131004</v>
      </c>
      <c r="X4278">
        <v>0</v>
      </c>
      <c r="Y4278">
        <v>3459293</v>
      </c>
      <c r="Z4278">
        <v>824836</v>
      </c>
      <c r="AA4278">
        <v>7575754</v>
      </c>
      <c r="AB4278">
        <v>604056</v>
      </c>
      <c r="AC4278">
        <v>12</v>
      </c>
      <c r="AD4278">
        <v>6971698</v>
      </c>
      <c r="AE4278">
        <v>1997</v>
      </c>
      <c r="AF4278" t="s">
        <v>54</v>
      </c>
      <c r="AG4278">
        <v>400000</v>
      </c>
      <c r="AH4278" t="s">
        <v>55</v>
      </c>
      <c r="AI4278" t="s">
        <v>55</v>
      </c>
      <c r="AJ4278">
        <v>1</v>
      </c>
      <c r="AK4278">
        <v>38000</v>
      </c>
      <c r="AL4278" s="8" t="s">
        <v>11388</v>
      </c>
      <c r="AM4278" s="10">
        <f t="shared" si="594"/>
        <v>2018</v>
      </c>
      <c r="AN4278">
        <f t="shared" si="595"/>
        <v>1</v>
      </c>
      <c r="AO4278">
        <f t="shared" si="601"/>
        <v>0</v>
      </c>
      <c r="AP4278">
        <f t="shared" si="596"/>
        <v>1</v>
      </c>
      <c r="AQ4278">
        <f t="shared" si="597"/>
        <v>0</v>
      </c>
      <c r="AR4278">
        <f t="shared" si="598"/>
        <v>0</v>
      </c>
      <c r="AS4278">
        <f t="shared" si="599"/>
        <v>0</v>
      </c>
      <c r="AT4278">
        <f t="shared" si="600"/>
        <v>0</v>
      </c>
      <c r="AU4278">
        <f t="shared" si="600"/>
        <v>0</v>
      </c>
      <c r="AV4278" t="str">
        <f t="shared" si="602"/>
        <v>2020-08-24T19:37:45</v>
      </c>
    </row>
    <row r="4279" spans="1:48" x14ac:dyDescent="0.25">
      <c r="A4279" s="5">
        <v>4350</v>
      </c>
      <c r="B4279" s="5" t="s">
        <v>3510</v>
      </c>
      <c r="C4279" s="5" t="s">
        <v>11389</v>
      </c>
      <c r="D4279" s="6" t="s">
        <v>11390</v>
      </c>
      <c r="E4279">
        <v>5</v>
      </c>
      <c r="F4279" s="7">
        <v>0.29092850780000001</v>
      </c>
      <c r="G4279" s="7">
        <v>0</v>
      </c>
      <c r="H4279" t="s">
        <v>10956</v>
      </c>
      <c r="I4279">
        <v>0</v>
      </c>
      <c r="J4279">
        <v>0</v>
      </c>
      <c r="K4279">
        <v>150000</v>
      </c>
      <c r="L4279" t="s">
        <v>52</v>
      </c>
      <c r="M4279" s="8" t="s">
        <v>53</v>
      </c>
      <c r="N4279" s="8">
        <v>0.875</v>
      </c>
      <c r="O4279">
        <v>0.125</v>
      </c>
      <c r="P4279" s="9">
        <v>0</v>
      </c>
      <c r="Q4279">
        <v>30000</v>
      </c>
      <c r="R4279" s="8"/>
      <c r="S4279" s="8" t="s">
        <v>329</v>
      </c>
      <c r="T4279">
        <v>2102698</v>
      </c>
      <c r="U4279">
        <v>336549</v>
      </c>
      <c r="V4279">
        <v>2113093</v>
      </c>
      <c r="W4279">
        <v>1776544</v>
      </c>
      <c r="X4279">
        <v>0</v>
      </c>
      <c r="Y4279">
        <v>231667</v>
      </c>
      <c r="Z4279">
        <v>1706762</v>
      </c>
      <c r="AA4279">
        <v>1318937</v>
      </c>
      <c r="AB4279">
        <v>176738</v>
      </c>
      <c r="AC4279">
        <v>12</v>
      </c>
      <c r="AD4279">
        <v>1142199</v>
      </c>
      <c r="AE4279">
        <v>2001</v>
      </c>
      <c r="AF4279" t="s">
        <v>54</v>
      </c>
      <c r="AG4279">
        <v>300000</v>
      </c>
      <c r="AH4279" t="s">
        <v>55</v>
      </c>
      <c r="AI4279" t="s">
        <v>55</v>
      </c>
      <c r="AJ4279">
        <v>1</v>
      </c>
      <c r="AK4279">
        <v>32109</v>
      </c>
      <c r="AL4279" s="8" t="s">
        <v>11391</v>
      </c>
      <c r="AM4279" s="10">
        <f t="shared" si="594"/>
        <v>2020</v>
      </c>
      <c r="AN4279">
        <f t="shared" si="595"/>
        <v>1</v>
      </c>
      <c r="AO4279">
        <f t="shared" si="601"/>
        <v>0</v>
      </c>
      <c r="AP4279">
        <f t="shared" si="596"/>
        <v>0</v>
      </c>
      <c r="AQ4279">
        <f t="shared" si="597"/>
        <v>1</v>
      </c>
      <c r="AR4279">
        <f t="shared" si="598"/>
        <v>0</v>
      </c>
      <c r="AS4279">
        <f t="shared" si="599"/>
        <v>0</v>
      </c>
      <c r="AT4279">
        <f t="shared" si="600"/>
        <v>0</v>
      </c>
      <c r="AU4279">
        <f t="shared" si="600"/>
        <v>0</v>
      </c>
      <c r="AV4279" t="str">
        <f t="shared" si="602"/>
        <v>2020-08-24T19:43:08</v>
      </c>
    </row>
    <row r="4280" spans="1:48" x14ac:dyDescent="0.25">
      <c r="A4280" s="5">
        <v>4351</v>
      </c>
      <c r="B4280" s="5" t="s">
        <v>11392</v>
      </c>
      <c r="C4280" s="5" t="s">
        <v>11393</v>
      </c>
      <c r="D4280" s="6" t="s">
        <v>11394</v>
      </c>
      <c r="E4280">
        <v>5</v>
      </c>
      <c r="F4280" s="7">
        <v>0.33641610360000002</v>
      </c>
      <c r="G4280" s="7">
        <v>0</v>
      </c>
      <c r="H4280" t="s">
        <v>11395</v>
      </c>
      <c r="I4280">
        <v>0</v>
      </c>
      <c r="J4280">
        <v>0</v>
      </c>
      <c r="K4280">
        <v>15000</v>
      </c>
      <c r="L4280" t="s">
        <v>7359</v>
      </c>
      <c r="M4280" s="8" t="s">
        <v>63</v>
      </c>
      <c r="N4280" s="8">
        <v>1</v>
      </c>
      <c r="O4280">
        <v>0</v>
      </c>
      <c r="P4280" s="9">
        <v>0</v>
      </c>
      <c r="R4280" s="8"/>
      <c r="S4280" s="8"/>
      <c r="AJ4280">
        <v>1</v>
      </c>
      <c r="AL4280" s="8"/>
      <c r="AM4280" s="10">
        <f t="shared" si="594"/>
        <v>2017</v>
      </c>
      <c r="AN4280">
        <f t="shared" si="595"/>
        <v>0</v>
      </c>
      <c r="AO4280">
        <f t="shared" si="601"/>
        <v>0</v>
      </c>
      <c r="AP4280">
        <f t="shared" si="596"/>
        <v>1</v>
      </c>
      <c r="AQ4280">
        <f t="shared" si="597"/>
        <v>0</v>
      </c>
      <c r="AR4280">
        <f t="shared" si="598"/>
        <v>0</v>
      </c>
      <c r="AS4280">
        <f t="shared" si="599"/>
        <v>0</v>
      </c>
      <c r="AT4280">
        <f t="shared" si="600"/>
        <v>0</v>
      </c>
      <c r="AU4280">
        <f t="shared" si="600"/>
        <v>0</v>
      </c>
      <c r="AV4280">
        <f t="shared" si="602"/>
        <v>0</v>
      </c>
    </row>
    <row r="4281" spans="1:48" x14ac:dyDescent="0.25">
      <c r="A4281" s="5">
        <v>4352</v>
      </c>
      <c r="B4281" s="5" t="s">
        <v>11396</v>
      </c>
      <c r="C4281" s="5" t="s">
        <v>11397</v>
      </c>
      <c r="D4281" s="6" t="s">
        <v>11398</v>
      </c>
      <c r="E4281">
        <v>160</v>
      </c>
      <c r="F4281" s="7">
        <v>9.9435041299999999E-2</v>
      </c>
      <c r="G4281" s="7">
        <v>0</v>
      </c>
      <c r="H4281" t="s">
        <v>5857</v>
      </c>
      <c r="I4281">
        <v>0</v>
      </c>
      <c r="J4281">
        <v>0</v>
      </c>
      <c r="K4281">
        <v>500000</v>
      </c>
      <c r="L4281" t="s">
        <v>52</v>
      </c>
      <c r="M4281" s="8" t="s">
        <v>53</v>
      </c>
      <c r="N4281" s="8">
        <v>0.73214285714285698</v>
      </c>
      <c r="O4281">
        <v>0.26785714285714202</v>
      </c>
      <c r="P4281" s="9">
        <v>0.227247074002383</v>
      </c>
      <c r="Q4281">
        <v>40000</v>
      </c>
      <c r="R4281" s="8"/>
      <c r="S4281" s="8" t="s">
        <v>329</v>
      </c>
      <c r="T4281">
        <v>46811717</v>
      </c>
      <c r="U4281">
        <v>9849068</v>
      </c>
      <c r="V4281">
        <v>53006683</v>
      </c>
      <c r="W4281">
        <v>30394259</v>
      </c>
      <c r="X4281">
        <v>1633591</v>
      </c>
      <c r="Y4281">
        <v>25308982</v>
      </c>
      <c r="Z4281">
        <v>17394296</v>
      </c>
      <c r="AA4281">
        <v>106202500</v>
      </c>
      <c r="AB4281">
        <v>32661563</v>
      </c>
      <c r="AC4281">
        <v>12</v>
      </c>
      <c r="AD4281">
        <v>73540937</v>
      </c>
      <c r="AE4281">
        <v>1999</v>
      </c>
      <c r="AF4281" t="s">
        <v>54</v>
      </c>
      <c r="AG4281">
        <v>5000000</v>
      </c>
      <c r="AH4281" t="s">
        <v>55</v>
      </c>
      <c r="AI4281" t="s">
        <v>56</v>
      </c>
      <c r="AJ4281">
        <v>0.67394269269999996</v>
      </c>
      <c r="AK4281">
        <v>3347028</v>
      </c>
      <c r="AL4281" s="8" t="s">
        <v>11399</v>
      </c>
      <c r="AM4281" s="10">
        <f t="shared" si="594"/>
        <v>2016</v>
      </c>
      <c r="AN4281">
        <f t="shared" si="595"/>
        <v>1</v>
      </c>
      <c r="AO4281">
        <f t="shared" si="601"/>
        <v>0</v>
      </c>
      <c r="AP4281">
        <f t="shared" si="596"/>
        <v>0</v>
      </c>
      <c r="AQ4281">
        <f t="shared" si="597"/>
        <v>1</v>
      </c>
      <c r="AR4281">
        <f t="shared" si="598"/>
        <v>0</v>
      </c>
      <c r="AS4281">
        <f t="shared" si="599"/>
        <v>0</v>
      </c>
      <c r="AT4281">
        <f t="shared" si="600"/>
        <v>0</v>
      </c>
      <c r="AU4281">
        <f t="shared" si="600"/>
        <v>1</v>
      </c>
      <c r="AV4281" t="str">
        <f t="shared" si="602"/>
        <v>2020-08-24T20:18:18</v>
      </c>
    </row>
    <row r="4282" spans="1:48" x14ac:dyDescent="0.25">
      <c r="A4282" s="5">
        <v>4353</v>
      </c>
      <c r="B4282" s="5" t="s">
        <v>11392</v>
      </c>
      <c r="C4282" s="5" t="s">
        <v>11393</v>
      </c>
      <c r="D4282" s="6" t="s">
        <v>11394</v>
      </c>
      <c r="E4282">
        <v>5</v>
      </c>
      <c r="F4282" s="7">
        <v>0.33641610360000002</v>
      </c>
      <c r="G4282" s="7">
        <v>0</v>
      </c>
      <c r="H4282" t="s">
        <v>11395</v>
      </c>
      <c r="I4282">
        <v>0</v>
      </c>
      <c r="J4282">
        <v>0</v>
      </c>
      <c r="K4282">
        <v>25000</v>
      </c>
      <c r="L4282" t="s">
        <v>52</v>
      </c>
      <c r="M4282" s="8" t="s">
        <v>86</v>
      </c>
      <c r="N4282" s="8">
        <v>0.60714285714285698</v>
      </c>
      <c r="O4282">
        <v>0.39285714285714202</v>
      </c>
      <c r="P4282" s="9">
        <v>0.86602540378443904</v>
      </c>
      <c r="Q4282">
        <v>25000</v>
      </c>
      <c r="R4282" s="8"/>
      <c r="S4282" s="8"/>
      <c r="AA4282">
        <v>5069520</v>
      </c>
      <c r="AB4282">
        <v>0</v>
      </c>
      <c r="AC4282">
        <v>12</v>
      </c>
      <c r="AD4282">
        <v>0</v>
      </c>
      <c r="AE4282">
        <v>2016</v>
      </c>
      <c r="AF4282" t="s">
        <v>126</v>
      </c>
      <c r="AG4282">
        <v>200000</v>
      </c>
      <c r="AH4282" t="s">
        <v>55</v>
      </c>
      <c r="AI4282" t="s">
        <v>56</v>
      </c>
      <c r="AJ4282">
        <v>1</v>
      </c>
      <c r="AK4282">
        <v>256500</v>
      </c>
      <c r="AL4282" s="8" t="s">
        <v>11400</v>
      </c>
      <c r="AM4282" s="10">
        <f t="shared" si="594"/>
        <v>2017</v>
      </c>
      <c r="AN4282">
        <f t="shared" si="595"/>
        <v>1</v>
      </c>
      <c r="AO4282">
        <f t="shared" si="601"/>
        <v>0</v>
      </c>
      <c r="AP4282">
        <f t="shared" si="596"/>
        <v>0</v>
      </c>
      <c r="AQ4282">
        <f t="shared" si="597"/>
        <v>0</v>
      </c>
      <c r="AR4282">
        <f t="shared" si="598"/>
        <v>1</v>
      </c>
      <c r="AS4282">
        <f t="shared" si="599"/>
        <v>0</v>
      </c>
      <c r="AT4282">
        <f t="shared" si="600"/>
        <v>0</v>
      </c>
      <c r="AU4282">
        <f t="shared" si="600"/>
        <v>1</v>
      </c>
      <c r="AV4282" t="str">
        <f t="shared" si="602"/>
        <v>2020-08-24T20:20:05</v>
      </c>
    </row>
    <row r="4283" spans="1:48" x14ac:dyDescent="0.25">
      <c r="A4283" s="5">
        <v>4354</v>
      </c>
      <c r="B4283" s="5" t="s">
        <v>11401</v>
      </c>
      <c r="C4283" s="5" t="s">
        <v>11402</v>
      </c>
      <c r="D4283" s="6" t="s">
        <v>11403</v>
      </c>
      <c r="E4283">
        <v>0</v>
      </c>
      <c r="F4283" s="7">
        <v>0.25748512839999999</v>
      </c>
      <c r="G4283" s="7">
        <v>0</v>
      </c>
      <c r="H4283" t="s">
        <v>7020</v>
      </c>
      <c r="I4283">
        <v>0</v>
      </c>
      <c r="J4283">
        <v>0</v>
      </c>
      <c r="K4283">
        <v>100000</v>
      </c>
      <c r="L4283" t="s">
        <v>7359</v>
      </c>
      <c r="M4283" s="8" t="s">
        <v>63</v>
      </c>
      <c r="N4283" s="8">
        <v>1</v>
      </c>
      <c r="O4283">
        <v>0</v>
      </c>
      <c r="P4283" s="9">
        <v>0</v>
      </c>
      <c r="R4283" s="8"/>
      <c r="S4283" s="8"/>
      <c r="AJ4283">
        <v>1</v>
      </c>
      <c r="AL4283" s="8"/>
      <c r="AM4283" s="10">
        <f t="shared" si="594"/>
        <v>2019</v>
      </c>
      <c r="AN4283">
        <f t="shared" si="595"/>
        <v>0</v>
      </c>
      <c r="AO4283">
        <f t="shared" si="601"/>
        <v>0</v>
      </c>
      <c r="AP4283">
        <f t="shared" si="596"/>
        <v>1</v>
      </c>
      <c r="AQ4283">
        <f t="shared" si="597"/>
        <v>0</v>
      </c>
      <c r="AR4283">
        <f t="shared" si="598"/>
        <v>0</v>
      </c>
      <c r="AS4283">
        <f t="shared" si="599"/>
        <v>0</v>
      </c>
      <c r="AT4283">
        <f t="shared" si="600"/>
        <v>0</v>
      </c>
      <c r="AU4283">
        <f t="shared" si="600"/>
        <v>0</v>
      </c>
      <c r="AV4283">
        <f t="shared" si="602"/>
        <v>0</v>
      </c>
    </row>
    <row r="4284" spans="1:48" x14ac:dyDescent="0.25">
      <c r="A4284" s="5">
        <v>4355</v>
      </c>
      <c r="B4284" s="5" t="s">
        <v>11401</v>
      </c>
      <c r="C4284" s="5" t="s">
        <v>11402</v>
      </c>
      <c r="D4284" s="6" t="s">
        <v>11403</v>
      </c>
      <c r="E4284">
        <v>0</v>
      </c>
      <c r="F4284" s="7">
        <v>0.25748512839999999</v>
      </c>
      <c r="G4284" s="7">
        <v>0</v>
      </c>
      <c r="H4284" t="s">
        <v>7020</v>
      </c>
      <c r="I4284">
        <v>0</v>
      </c>
      <c r="J4284">
        <v>0</v>
      </c>
      <c r="K4284">
        <v>100000</v>
      </c>
      <c r="L4284" t="s">
        <v>52</v>
      </c>
      <c r="M4284" s="8" t="s">
        <v>53</v>
      </c>
      <c r="N4284" s="8">
        <v>0.85714285714285698</v>
      </c>
      <c r="O4284">
        <v>0.14285714285714199</v>
      </c>
      <c r="P4284" s="9">
        <v>0.86602540378443904</v>
      </c>
      <c r="Q4284">
        <v>100000</v>
      </c>
      <c r="R4284" s="8"/>
      <c r="S4284" s="8" t="s">
        <v>329</v>
      </c>
      <c r="T4284">
        <v>33130275</v>
      </c>
      <c r="U4284">
        <v>36816218</v>
      </c>
      <c r="V4284">
        <v>46125889</v>
      </c>
      <c r="W4284">
        <v>2844491</v>
      </c>
      <c r="X4284">
        <v>13186062</v>
      </c>
      <c r="Y4284">
        <v>14675991</v>
      </c>
      <c r="Z4284">
        <v>14884722</v>
      </c>
      <c r="AA4284">
        <v>165029896</v>
      </c>
      <c r="AB4284">
        <v>46443885</v>
      </c>
      <c r="AC4284">
        <v>12</v>
      </c>
      <c r="AD4284">
        <v>118586011</v>
      </c>
      <c r="AE4284">
        <v>1990</v>
      </c>
      <c r="AF4284" t="s">
        <v>54</v>
      </c>
      <c r="AG4284">
        <v>2300000</v>
      </c>
      <c r="AH4284" t="s">
        <v>55</v>
      </c>
      <c r="AI4284" t="s">
        <v>55</v>
      </c>
      <c r="AJ4284">
        <v>1</v>
      </c>
      <c r="AK4284">
        <v>9422754</v>
      </c>
      <c r="AL4284" s="8" t="s">
        <v>11404</v>
      </c>
      <c r="AM4284" s="10">
        <f t="shared" si="594"/>
        <v>2019</v>
      </c>
      <c r="AN4284">
        <f t="shared" si="595"/>
        <v>1</v>
      </c>
      <c r="AO4284">
        <f t="shared" si="601"/>
        <v>0</v>
      </c>
      <c r="AP4284">
        <f t="shared" si="596"/>
        <v>0</v>
      </c>
      <c r="AQ4284">
        <f t="shared" si="597"/>
        <v>1</v>
      </c>
      <c r="AR4284">
        <f t="shared" si="598"/>
        <v>0</v>
      </c>
      <c r="AS4284">
        <f t="shared" si="599"/>
        <v>0</v>
      </c>
      <c r="AT4284">
        <f t="shared" si="600"/>
        <v>0</v>
      </c>
      <c r="AU4284">
        <f t="shared" si="600"/>
        <v>0</v>
      </c>
      <c r="AV4284" t="str">
        <f t="shared" si="602"/>
        <v>2020-08-24T20:24:04</v>
      </c>
    </row>
    <row r="4285" spans="1:48" x14ac:dyDescent="0.25">
      <c r="A4285" s="5">
        <v>4356</v>
      </c>
      <c r="B4285" s="5" t="s">
        <v>2252</v>
      </c>
      <c r="C4285" s="5" t="s">
        <v>2253</v>
      </c>
      <c r="D4285" s="6" t="s">
        <v>2254</v>
      </c>
      <c r="E4285">
        <v>8</v>
      </c>
      <c r="F4285" s="7">
        <v>0.57415427720000001</v>
      </c>
      <c r="G4285" s="7">
        <v>0</v>
      </c>
      <c r="H4285" t="s">
        <v>2255</v>
      </c>
      <c r="I4285">
        <v>3</v>
      </c>
      <c r="J4285">
        <v>40293.08</v>
      </c>
      <c r="K4285">
        <v>1500000</v>
      </c>
      <c r="L4285" t="s">
        <v>52</v>
      </c>
      <c r="M4285" s="8" t="s">
        <v>86</v>
      </c>
      <c r="N4285" s="8">
        <v>0.64285714285714202</v>
      </c>
      <c r="O4285">
        <v>0.35714285714285698</v>
      </c>
      <c r="P4285" s="9">
        <v>0.87672175237082195</v>
      </c>
      <c r="Q4285">
        <v>1500000</v>
      </c>
      <c r="R4285" s="8"/>
      <c r="S4285" s="8" t="s">
        <v>329</v>
      </c>
      <c r="T4285">
        <v>52193824</v>
      </c>
      <c r="U4285">
        <v>54522992</v>
      </c>
      <c r="V4285">
        <v>56131518</v>
      </c>
      <c r="W4285">
        <v>1000000</v>
      </c>
      <c r="X4285">
        <v>608525</v>
      </c>
      <c r="Y4285">
        <v>22968974</v>
      </c>
      <c r="Z4285">
        <v>18059756</v>
      </c>
      <c r="AA4285">
        <v>199951733</v>
      </c>
      <c r="AB4285">
        <v>118469350</v>
      </c>
      <c r="AC4285">
        <v>12</v>
      </c>
      <c r="AD4285">
        <v>81482383</v>
      </c>
      <c r="AE4285">
        <v>2015</v>
      </c>
      <c r="AF4285" t="s">
        <v>126</v>
      </c>
      <c r="AG4285">
        <v>1000000</v>
      </c>
      <c r="AH4285" t="s">
        <v>55</v>
      </c>
      <c r="AI4285" t="s">
        <v>56</v>
      </c>
      <c r="AJ4285">
        <v>0.99673542289999995</v>
      </c>
      <c r="AK4285">
        <v>12342768</v>
      </c>
      <c r="AL4285" s="8" t="s">
        <v>11405</v>
      </c>
      <c r="AM4285" s="10">
        <f t="shared" si="594"/>
        <v>2016</v>
      </c>
      <c r="AN4285">
        <f t="shared" si="595"/>
        <v>1</v>
      </c>
      <c r="AO4285">
        <f t="shared" si="601"/>
        <v>0</v>
      </c>
      <c r="AP4285">
        <f t="shared" si="596"/>
        <v>0</v>
      </c>
      <c r="AQ4285">
        <f t="shared" si="597"/>
        <v>0</v>
      </c>
      <c r="AR4285">
        <f t="shared" si="598"/>
        <v>1</v>
      </c>
      <c r="AS4285">
        <f t="shared" si="599"/>
        <v>0</v>
      </c>
      <c r="AT4285">
        <f t="shared" si="600"/>
        <v>0</v>
      </c>
      <c r="AU4285">
        <f t="shared" si="600"/>
        <v>1</v>
      </c>
      <c r="AV4285" t="str">
        <f t="shared" si="602"/>
        <v>2020-08-24T20:26:51</v>
      </c>
    </row>
    <row r="4286" spans="1:48" x14ac:dyDescent="0.25">
      <c r="A4286" s="5">
        <v>4357</v>
      </c>
      <c r="B4286" s="5" t="s">
        <v>11406</v>
      </c>
      <c r="C4286" s="5" t="s">
        <v>11407</v>
      </c>
      <c r="D4286" s="6" t="s">
        <v>11408</v>
      </c>
      <c r="E4286">
        <v>6</v>
      </c>
      <c r="F4286" s="7">
        <v>0.58673798399999999</v>
      </c>
      <c r="G4286" s="7">
        <v>0</v>
      </c>
      <c r="H4286" t="s">
        <v>11409</v>
      </c>
      <c r="I4286">
        <v>147</v>
      </c>
      <c r="J4286">
        <v>37880.230000000003</v>
      </c>
      <c r="K4286">
        <v>50000</v>
      </c>
      <c r="L4286" t="s">
        <v>52</v>
      </c>
      <c r="M4286" s="8" t="s">
        <v>63</v>
      </c>
      <c r="N4286" s="8">
        <v>0.94642857142857095</v>
      </c>
      <c r="O4286">
        <v>5.3571428571428499E-2</v>
      </c>
      <c r="P4286" s="9">
        <v>0</v>
      </c>
      <c r="Q4286">
        <v>50000</v>
      </c>
      <c r="R4286" s="8"/>
      <c r="S4286" s="8" t="s">
        <v>217</v>
      </c>
      <c r="T4286">
        <v>2208044</v>
      </c>
      <c r="U4286">
        <v>1069781</v>
      </c>
      <c r="V4286">
        <v>2711044</v>
      </c>
      <c r="W4286">
        <v>1641263</v>
      </c>
      <c r="X4286">
        <v>90000</v>
      </c>
      <c r="Y4286">
        <v>1168617</v>
      </c>
      <c r="Z4286">
        <v>323020</v>
      </c>
      <c r="AA4286">
        <v>14376685</v>
      </c>
      <c r="AB4286">
        <v>12985995</v>
      </c>
      <c r="AC4286">
        <v>12</v>
      </c>
      <c r="AD4286">
        <v>1390690</v>
      </c>
      <c r="AE4286">
        <v>2006</v>
      </c>
      <c r="AF4286" t="s">
        <v>121</v>
      </c>
      <c r="AG4286">
        <v>100000</v>
      </c>
      <c r="AH4286" t="s">
        <v>55</v>
      </c>
      <c r="AI4286" t="s">
        <v>55</v>
      </c>
      <c r="AJ4286">
        <v>1</v>
      </c>
      <c r="AK4286">
        <v>48600</v>
      </c>
      <c r="AL4286" s="8" t="s">
        <v>11410</v>
      </c>
      <c r="AM4286" s="10">
        <f t="shared" si="594"/>
        <v>2020</v>
      </c>
      <c r="AN4286">
        <f t="shared" si="595"/>
        <v>1</v>
      </c>
      <c r="AO4286">
        <f t="shared" si="601"/>
        <v>0</v>
      </c>
      <c r="AP4286">
        <f t="shared" si="596"/>
        <v>1</v>
      </c>
      <c r="AQ4286">
        <f t="shared" si="597"/>
        <v>0</v>
      </c>
      <c r="AR4286">
        <f t="shared" si="598"/>
        <v>0</v>
      </c>
      <c r="AS4286">
        <f t="shared" si="599"/>
        <v>0</v>
      </c>
      <c r="AT4286">
        <f t="shared" si="600"/>
        <v>0</v>
      </c>
      <c r="AU4286">
        <f t="shared" si="600"/>
        <v>0</v>
      </c>
      <c r="AV4286" t="str">
        <f t="shared" si="602"/>
        <v>2020-08-24T21:50:00</v>
      </c>
    </row>
    <row r="4287" spans="1:48" x14ac:dyDescent="0.25">
      <c r="A4287" s="5">
        <v>4358</v>
      </c>
      <c r="B4287" s="5" t="s">
        <v>6430</v>
      </c>
      <c r="C4287" s="5" t="s">
        <v>6431</v>
      </c>
      <c r="D4287" s="6" t="s">
        <v>6432</v>
      </c>
      <c r="E4287">
        <v>124</v>
      </c>
      <c r="F4287" s="7">
        <v>0.36463727639999999</v>
      </c>
      <c r="G4287" s="7">
        <v>0</v>
      </c>
      <c r="H4287" t="s">
        <v>6433</v>
      </c>
      <c r="I4287">
        <v>40</v>
      </c>
      <c r="J4287">
        <v>508121.72</v>
      </c>
      <c r="K4287">
        <v>1000000</v>
      </c>
      <c r="L4287" t="s">
        <v>52</v>
      </c>
      <c r="M4287" s="8" t="s">
        <v>86</v>
      </c>
      <c r="N4287" s="8">
        <v>0.64285714285714202</v>
      </c>
      <c r="O4287">
        <v>0.35714285714285698</v>
      </c>
      <c r="P4287" s="9">
        <v>-0.88069933633943798</v>
      </c>
      <c r="Q4287">
        <v>1000000</v>
      </c>
      <c r="R4287" s="8"/>
      <c r="S4287" s="8" t="s">
        <v>329</v>
      </c>
      <c r="T4287">
        <v>16099155</v>
      </c>
      <c r="U4287">
        <v>6386423</v>
      </c>
      <c r="V4287">
        <v>17558011</v>
      </c>
      <c r="W4287">
        <v>6924723</v>
      </c>
      <c r="X4287">
        <v>336133</v>
      </c>
      <c r="Y4287">
        <v>8071675</v>
      </c>
      <c r="Z4287">
        <v>6230984</v>
      </c>
      <c r="AA4287">
        <v>49725936</v>
      </c>
      <c r="AB4287">
        <v>15608763</v>
      </c>
      <c r="AC4287">
        <v>12</v>
      </c>
      <c r="AD4287">
        <v>34117173</v>
      </c>
      <c r="AE4287">
        <v>2000</v>
      </c>
      <c r="AF4287" t="s">
        <v>54</v>
      </c>
      <c r="AG4287">
        <v>1502000</v>
      </c>
      <c r="AH4287" t="s">
        <v>55</v>
      </c>
      <c r="AI4287" t="s">
        <v>56</v>
      </c>
      <c r="AJ4287">
        <v>0.95969804790000002</v>
      </c>
      <c r="AK4287">
        <v>2185886</v>
      </c>
      <c r="AL4287" s="8" t="s">
        <v>11411</v>
      </c>
      <c r="AM4287" s="10">
        <f t="shared" si="594"/>
        <v>2006</v>
      </c>
      <c r="AN4287">
        <f t="shared" si="595"/>
        <v>1</v>
      </c>
      <c r="AO4287">
        <f t="shared" si="601"/>
        <v>0</v>
      </c>
      <c r="AP4287">
        <f t="shared" si="596"/>
        <v>0</v>
      </c>
      <c r="AQ4287">
        <f t="shared" si="597"/>
        <v>0</v>
      </c>
      <c r="AR4287">
        <f t="shared" si="598"/>
        <v>1</v>
      </c>
      <c r="AS4287">
        <f t="shared" si="599"/>
        <v>0</v>
      </c>
      <c r="AT4287">
        <f t="shared" si="600"/>
        <v>0</v>
      </c>
      <c r="AU4287">
        <f t="shared" si="600"/>
        <v>1</v>
      </c>
      <c r="AV4287" t="str">
        <f t="shared" si="602"/>
        <v>2020-08-24T20:47:56</v>
      </c>
    </row>
    <row r="4288" spans="1:48" x14ac:dyDescent="0.25">
      <c r="A4288" s="5">
        <v>4359</v>
      </c>
      <c r="B4288" s="5" t="s">
        <v>2553</v>
      </c>
      <c r="C4288" s="5" t="s">
        <v>2554</v>
      </c>
      <c r="D4288" s="6" t="s">
        <v>2555</v>
      </c>
      <c r="E4288">
        <v>33</v>
      </c>
      <c r="F4288" s="7">
        <v>0.38958766649999998</v>
      </c>
      <c r="G4288" s="7">
        <v>0</v>
      </c>
      <c r="H4288" t="s">
        <v>2556</v>
      </c>
      <c r="I4288">
        <v>27</v>
      </c>
      <c r="J4288">
        <v>35404.949999999997</v>
      </c>
      <c r="K4288">
        <v>50000</v>
      </c>
      <c r="L4288" t="s">
        <v>52</v>
      </c>
      <c r="M4288" s="8" t="s">
        <v>53</v>
      </c>
      <c r="N4288" s="8">
        <v>0.69642857142857095</v>
      </c>
      <c r="O4288">
        <v>0.30357142857142799</v>
      </c>
      <c r="P4288" s="9">
        <v>0.86602540378443904</v>
      </c>
      <c r="Q4288">
        <v>50000</v>
      </c>
      <c r="R4288" s="8"/>
      <c r="S4288" s="8"/>
      <c r="AA4288">
        <v>4800071</v>
      </c>
      <c r="AB4288">
        <v>0</v>
      </c>
      <c r="AC4288">
        <v>12</v>
      </c>
      <c r="AD4288">
        <v>0</v>
      </c>
      <c r="AE4288">
        <v>2012</v>
      </c>
      <c r="AF4288" t="s">
        <v>68</v>
      </c>
      <c r="AG4288">
        <v>100000</v>
      </c>
      <c r="AH4288" t="s">
        <v>55</v>
      </c>
      <c r="AI4288" t="s">
        <v>56</v>
      </c>
      <c r="AJ4288">
        <v>1</v>
      </c>
      <c r="AK4288">
        <v>19800</v>
      </c>
      <c r="AL4288" s="8" t="s">
        <v>11412</v>
      </c>
      <c r="AM4288" s="10">
        <f t="shared" si="594"/>
        <v>2015</v>
      </c>
      <c r="AN4288">
        <f t="shared" si="595"/>
        <v>1</v>
      </c>
      <c r="AO4288">
        <f t="shared" si="601"/>
        <v>0</v>
      </c>
      <c r="AP4288">
        <f t="shared" si="596"/>
        <v>0</v>
      </c>
      <c r="AQ4288">
        <f t="shared" si="597"/>
        <v>1</v>
      </c>
      <c r="AR4288">
        <f t="shared" si="598"/>
        <v>0</v>
      </c>
      <c r="AS4288">
        <f t="shared" si="599"/>
        <v>0</v>
      </c>
      <c r="AT4288">
        <f t="shared" si="600"/>
        <v>0</v>
      </c>
      <c r="AU4288">
        <f t="shared" si="600"/>
        <v>1</v>
      </c>
      <c r="AV4288" t="str">
        <f t="shared" si="602"/>
        <v>2020-08-25T12:43:16</v>
      </c>
    </row>
    <row r="4289" spans="1:48" x14ac:dyDescent="0.25">
      <c r="A4289" s="5">
        <v>4360</v>
      </c>
      <c r="B4289" s="5" t="s">
        <v>5186</v>
      </c>
      <c r="C4289" s="5" t="s">
        <v>5187</v>
      </c>
      <c r="D4289" s="6" t="s">
        <v>5188</v>
      </c>
      <c r="E4289">
        <v>63</v>
      </c>
      <c r="F4289" s="7">
        <v>0.5350265072</v>
      </c>
      <c r="G4289" s="7">
        <v>0</v>
      </c>
      <c r="H4289" t="s">
        <v>5189</v>
      </c>
      <c r="I4289">
        <v>37</v>
      </c>
      <c r="J4289">
        <v>24315</v>
      </c>
      <c r="K4289">
        <v>150000</v>
      </c>
      <c r="L4289" t="s">
        <v>52</v>
      </c>
      <c r="M4289" s="8" t="s">
        <v>53</v>
      </c>
      <c r="N4289" s="8">
        <v>0.80357142857142805</v>
      </c>
      <c r="O4289">
        <v>0.19642857142857101</v>
      </c>
      <c r="P4289" s="9">
        <v>-0.99998540191642604</v>
      </c>
      <c r="Q4289">
        <v>15000</v>
      </c>
      <c r="R4289" s="8"/>
      <c r="S4289" s="8" t="s">
        <v>329</v>
      </c>
      <c r="T4289">
        <v>1072944</v>
      </c>
      <c r="U4289">
        <v>227389</v>
      </c>
      <c r="V4289">
        <v>1673350</v>
      </c>
      <c r="W4289">
        <v>1445960</v>
      </c>
      <c r="X4289">
        <v>0</v>
      </c>
      <c r="Y4289">
        <v>917929</v>
      </c>
      <c r="Z4289">
        <v>60971</v>
      </c>
      <c r="AA4289">
        <v>1837367</v>
      </c>
      <c r="AB4289">
        <v>657225</v>
      </c>
      <c r="AC4289">
        <v>12</v>
      </c>
      <c r="AD4289">
        <v>1180142</v>
      </c>
      <c r="AE4289">
        <v>2008</v>
      </c>
      <c r="AF4289" t="s">
        <v>121</v>
      </c>
      <c r="AG4289">
        <v>400000</v>
      </c>
      <c r="AH4289" t="s">
        <v>55</v>
      </c>
      <c r="AI4289" t="s">
        <v>55</v>
      </c>
      <c r="AJ4289">
        <v>0.87366374319999995</v>
      </c>
      <c r="AK4289">
        <v>104048</v>
      </c>
      <c r="AL4289" s="8" t="s">
        <v>11413</v>
      </c>
      <c r="AM4289" s="10">
        <f t="shared" si="594"/>
        <v>2014</v>
      </c>
      <c r="AN4289">
        <f t="shared" si="595"/>
        <v>1</v>
      </c>
      <c r="AO4289">
        <f t="shared" si="601"/>
        <v>0</v>
      </c>
      <c r="AP4289">
        <f t="shared" si="596"/>
        <v>0</v>
      </c>
      <c r="AQ4289">
        <f t="shared" si="597"/>
        <v>1</v>
      </c>
      <c r="AR4289">
        <f t="shared" si="598"/>
        <v>0</v>
      </c>
      <c r="AS4289">
        <f t="shared" si="599"/>
        <v>0</v>
      </c>
      <c r="AT4289">
        <f t="shared" si="600"/>
        <v>0</v>
      </c>
      <c r="AU4289">
        <f t="shared" si="600"/>
        <v>0</v>
      </c>
      <c r="AV4289" t="str">
        <f t="shared" si="602"/>
        <v>2020-08-25T12:47:32</v>
      </c>
    </row>
    <row r="4290" spans="1:48" x14ac:dyDescent="0.25">
      <c r="A4290" s="5">
        <v>4361</v>
      </c>
      <c r="B4290" s="5" t="s">
        <v>5486</v>
      </c>
      <c r="C4290" s="5" t="s">
        <v>5487</v>
      </c>
      <c r="D4290" s="6" t="s">
        <v>5488</v>
      </c>
      <c r="E4290">
        <v>0</v>
      </c>
      <c r="F4290" s="7">
        <v>0.477761461</v>
      </c>
      <c r="G4290" s="7">
        <v>0</v>
      </c>
      <c r="H4290" t="s">
        <v>5489</v>
      </c>
      <c r="I4290">
        <v>0</v>
      </c>
      <c r="J4290">
        <v>0</v>
      </c>
      <c r="K4290">
        <v>20000</v>
      </c>
      <c r="L4290" t="s">
        <v>52</v>
      </c>
      <c r="M4290" s="8" t="s">
        <v>86</v>
      </c>
      <c r="N4290" s="8">
        <v>0.64285714285714202</v>
      </c>
      <c r="O4290">
        <v>0.35714285714285698</v>
      </c>
      <c r="P4290" s="9">
        <v>0</v>
      </c>
      <c r="Q4290">
        <v>12000</v>
      </c>
      <c r="R4290" s="8"/>
      <c r="S4290" s="8"/>
      <c r="AA4290">
        <v>489350</v>
      </c>
      <c r="AB4290">
        <v>0</v>
      </c>
      <c r="AC4290">
        <v>12</v>
      </c>
      <c r="AD4290">
        <v>0</v>
      </c>
      <c r="AE4290">
        <v>2006</v>
      </c>
      <c r="AF4290" t="s">
        <v>121</v>
      </c>
      <c r="AG4290">
        <v>5000</v>
      </c>
      <c r="AH4290" t="s">
        <v>55</v>
      </c>
      <c r="AI4290" t="s">
        <v>56</v>
      </c>
      <c r="AJ4290">
        <v>1</v>
      </c>
      <c r="AK4290">
        <v>14850</v>
      </c>
      <c r="AL4290" s="8" t="s">
        <v>11414</v>
      </c>
      <c r="AM4290" s="10">
        <f t="shared" ref="AM4290:AM4353" si="603">_xlfn.NUMBERVALUE(LEFT(H4290,4))</f>
        <v>2014</v>
      </c>
      <c r="AN4290">
        <f t="shared" ref="AN4290:AN4353" si="604">IF(OR(L4290 = "AprovadoAnalista", L4290 = "AprovadoComite" ),1,0)</f>
        <v>1</v>
      </c>
      <c r="AO4290">
        <f t="shared" si="601"/>
        <v>0</v>
      </c>
      <c r="AP4290">
        <f t="shared" ref="AP4290:AP4353" si="605">IF(MID(M4290,4,1)="0",1,0)</f>
        <v>0</v>
      </c>
      <c r="AQ4290">
        <f t="shared" ref="AQ4290:AQ4353" si="606">IF(MID(M4290,4,1)="1",1,0)</f>
        <v>0</v>
      </c>
      <c r="AR4290">
        <f t="shared" ref="AR4290:AR4353" si="607">IF(MID(M4290,4,1)="3",1,0)</f>
        <v>1</v>
      </c>
      <c r="AS4290">
        <f t="shared" ref="AS4290:AS4353" si="608">IF(MID(M4290,4,1)="5",1,0)</f>
        <v>0</v>
      </c>
      <c r="AT4290">
        <f t="shared" ref="AT4290:AU4353" si="609">IF(AH4290="True",1,0)</f>
        <v>0</v>
      </c>
      <c r="AU4290">
        <f t="shared" si="609"/>
        <v>1</v>
      </c>
      <c r="AV4290" t="str">
        <f t="shared" si="602"/>
        <v>2020-08-25T12:48:09</v>
      </c>
    </row>
    <row r="4291" spans="1:48" x14ac:dyDescent="0.25">
      <c r="A4291" s="5">
        <v>4362</v>
      </c>
      <c r="B4291" s="5" t="s">
        <v>11415</v>
      </c>
      <c r="C4291" s="5" t="s">
        <v>11416</v>
      </c>
      <c r="D4291" s="6" t="s">
        <v>11417</v>
      </c>
      <c r="E4291">
        <v>0</v>
      </c>
      <c r="F4291" s="7">
        <v>0.42150771380000002</v>
      </c>
      <c r="G4291" s="7">
        <v>0</v>
      </c>
      <c r="H4291" t="s">
        <v>1485</v>
      </c>
      <c r="I4291">
        <v>0</v>
      </c>
      <c r="J4291">
        <v>0</v>
      </c>
      <c r="K4291">
        <v>30000</v>
      </c>
      <c r="L4291" t="s">
        <v>52</v>
      </c>
      <c r="M4291" s="8" t="s">
        <v>86</v>
      </c>
      <c r="N4291" s="8">
        <v>0.51785714285714202</v>
      </c>
      <c r="O4291">
        <v>0.48214285714285698</v>
      </c>
      <c r="P4291" s="9">
        <v>0</v>
      </c>
      <c r="Q4291">
        <v>15000</v>
      </c>
      <c r="R4291" s="8"/>
      <c r="S4291" s="8"/>
      <c r="AA4291">
        <v>1024256</v>
      </c>
      <c r="AB4291">
        <v>0</v>
      </c>
      <c r="AC4291">
        <v>12</v>
      </c>
      <c r="AD4291">
        <v>0</v>
      </c>
      <c r="AE4291">
        <v>2016</v>
      </c>
      <c r="AF4291" t="s">
        <v>126</v>
      </c>
      <c r="AG4291">
        <v>88000</v>
      </c>
      <c r="AH4291" t="s">
        <v>55</v>
      </c>
      <c r="AI4291" t="s">
        <v>56</v>
      </c>
      <c r="AJ4291">
        <v>1</v>
      </c>
      <c r="AK4291">
        <v>123528</v>
      </c>
      <c r="AL4291" s="8" t="s">
        <v>11418</v>
      </c>
      <c r="AM4291" s="10">
        <f t="shared" si="603"/>
        <v>2019</v>
      </c>
      <c r="AN4291">
        <f t="shared" si="604"/>
        <v>1</v>
      </c>
      <c r="AO4291">
        <f t="shared" ref="AO4291:AO4354" si="610">IF(OR(L4291 = "ReprovadoAnalista", L4291 = "ReprovadoComite" ),1,0)</f>
        <v>0</v>
      </c>
      <c r="AP4291">
        <f t="shared" si="605"/>
        <v>0</v>
      </c>
      <c r="AQ4291">
        <f t="shared" si="606"/>
        <v>0</v>
      </c>
      <c r="AR4291">
        <f t="shared" si="607"/>
        <v>1</v>
      </c>
      <c r="AS4291">
        <f t="shared" si="608"/>
        <v>0</v>
      </c>
      <c r="AT4291">
        <f t="shared" si="609"/>
        <v>0</v>
      </c>
      <c r="AU4291">
        <f t="shared" si="609"/>
        <v>1</v>
      </c>
      <c r="AV4291" t="str">
        <f t="shared" ref="AV4291:AV4354" si="611">IF(R4291&lt;&gt;"",R4291,AL4291)</f>
        <v>2020-08-25T13:57:17</v>
      </c>
    </row>
    <row r="4292" spans="1:48" x14ac:dyDescent="0.25">
      <c r="A4292" s="5">
        <v>4363</v>
      </c>
      <c r="B4292" s="5" t="s">
        <v>3652</v>
      </c>
      <c r="C4292" s="5" t="s">
        <v>3653</v>
      </c>
      <c r="D4292" s="6" t="s">
        <v>3654</v>
      </c>
      <c r="E4292">
        <v>80</v>
      </c>
      <c r="F4292" s="7">
        <v>0.33950980450000001</v>
      </c>
      <c r="G4292" s="7">
        <v>0</v>
      </c>
      <c r="H4292" t="s">
        <v>3655</v>
      </c>
      <c r="I4292">
        <v>0</v>
      </c>
      <c r="J4292">
        <v>4553.32</v>
      </c>
      <c r="K4292">
        <v>150000</v>
      </c>
      <c r="L4292" t="s">
        <v>52</v>
      </c>
      <c r="M4292" s="8" t="s">
        <v>53</v>
      </c>
      <c r="N4292" s="8">
        <v>0.75</v>
      </c>
      <c r="O4292">
        <v>0.25</v>
      </c>
      <c r="P4292" s="9">
        <v>-0.87101960306090698</v>
      </c>
      <c r="Q4292">
        <v>150000</v>
      </c>
      <c r="R4292" s="8"/>
      <c r="S4292" s="8" t="s">
        <v>329</v>
      </c>
      <c r="T4292">
        <v>17914076</v>
      </c>
      <c r="U4292">
        <v>7306585</v>
      </c>
      <c r="V4292">
        <v>26097264</v>
      </c>
      <c r="W4292">
        <v>18790679</v>
      </c>
      <c r="X4292">
        <v>43738</v>
      </c>
      <c r="Y4292">
        <v>8565272</v>
      </c>
      <c r="Z4292">
        <v>7090896</v>
      </c>
      <c r="AA4292">
        <v>47383583</v>
      </c>
      <c r="AB4292">
        <v>15866671</v>
      </c>
      <c r="AC4292">
        <v>12</v>
      </c>
      <c r="AD4292">
        <v>31516912</v>
      </c>
      <c r="AE4292">
        <v>2005</v>
      </c>
      <c r="AF4292" t="s">
        <v>121</v>
      </c>
      <c r="AG4292">
        <v>1000000</v>
      </c>
      <c r="AH4292" t="s">
        <v>55</v>
      </c>
      <c r="AI4292" t="s">
        <v>56</v>
      </c>
      <c r="AJ4292">
        <v>0.99965979100000002</v>
      </c>
      <c r="AK4292">
        <v>2400000</v>
      </c>
      <c r="AL4292" s="8" t="s">
        <v>11419</v>
      </c>
      <c r="AM4292" s="10">
        <f t="shared" si="603"/>
        <v>2012</v>
      </c>
      <c r="AN4292">
        <f t="shared" si="604"/>
        <v>1</v>
      </c>
      <c r="AO4292">
        <f t="shared" si="610"/>
        <v>0</v>
      </c>
      <c r="AP4292">
        <f t="shared" si="605"/>
        <v>0</v>
      </c>
      <c r="AQ4292">
        <f t="shared" si="606"/>
        <v>1</v>
      </c>
      <c r="AR4292">
        <f t="shared" si="607"/>
        <v>0</v>
      </c>
      <c r="AS4292">
        <f t="shared" si="608"/>
        <v>0</v>
      </c>
      <c r="AT4292">
        <f t="shared" si="609"/>
        <v>0</v>
      </c>
      <c r="AU4292">
        <f t="shared" si="609"/>
        <v>1</v>
      </c>
      <c r="AV4292" t="str">
        <f t="shared" si="611"/>
        <v>2020-08-25T12:50:35</v>
      </c>
    </row>
    <row r="4293" spans="1:48" x14ac:dyDescent="0.25">
      <c r="A4293" s="5">
        <v>4364</v>
      </c>
      <c r="B4293" s="5" t="s">
        <v>8170</v>
      </c>
      <c r="C4293" s="5" t="s">
        <v>8171</v>
      </c>
      <c r="D4293" s="6" t="s">
        <v>8172</v>
      </c>
      <c r="E4293">
        <v>0</v>
      </c>
      <c r="F4293" s="7">
        <v>0.62857717759999998</v>
      </c>
      <c r="G4293" s="7">
        <v>0</v>
      </c>
      <c r="H4293" t="s">
        <v>8173</v>
      </c>
      <c r="I4293">
        <v>0</v>
      </c>
      <c r="J4293">
        <v>2640</v>
      </c>
      <c r="K4293">
        <v>50000</v>
      </c>
      <c r="L4293" t="s">
        <v>52</v>
      </c>
      <c r="M4293" s="8" t="s">
        <v>53</v>
      </c>
      <c r="N4293" s="8">
        <v>0.875</v>
      </c>
      <c r="O4293">
        <v>0.125</v>
      </c>
      <c r="P4293" s="9">
        <v>0</v>
      </c>
      <c r="Q4293">
        <v>50000</v>
      </c>
      <c r="R4293" s="8"/>
      <c r="S4293" s="8" t="s">
        <v>217</v>
      </c>
      <c r="T4293">
        <v>3100433</v>
      </c>
      <c r="U4293">
        <v>4877236</v>
      </c>
      <c r="V4293">
        <v>6048877</v>
      </c>
      <c r="W4293">
        <v>113151</v>
      </c>
      <c r="X4293">
        <v>2401999</v>
      </c>
      <c r="Y4293">
        <v>1026750</v>
      </c>
      <c r="Z4293">
        <v>1256417</v>
      </c>
      <c r="AA4293">
        <v>11593568</v>
      </c>
      <c r="AB4293">
        <v>6330134</v>
      </c>
      <c r="AC4293">
        <v>12</v>
      </c>
      <c r="AD4293">
        <v>5263434</v>
      </c>
      <c r="AE4293">
        <v>2011</v>
      </c>
      <c r="AF4293" t="s">
        <v>68</v>
      </c>
      <c r="AG4293">
        <v>80000</v>
      </c>
      <c r="AH4293" t="s">
        <v>55</v>
      </c>
      <c r="AI4293" t="s">
        <v>55</v>
      </c>
      <c r="AJ4293">
        <v>1</v>
      </c>
      <c r="AK4293">
        <v>222000</v>
      </c>
      <c r="AL4293" s="8" t="s">
        <v>11420</v>
      </c>
      <c r="AM4293" s="10">
        <f t="shared" si="603"/>
        <v>2020</v>
      </c>
      <c r="AN4293">
        <f t="shared" si="604"/>
        <v>1</v>
      </c>
      <c r="AO4293">
        <f t="shared" si="610"/>
        <v>0</v>
      </c>
      <c r="AP4293">
        <f t="shared" si="605"/>
        <v>0</v>
      </c>
      <c r="AQ4293">
        <f t="shared" si="606"/>
        <v>1</v>
      </c>
      <c r="AR4293">
        <f t="shared" si="607"/>
        <v>0</v>
      </c>
      <c r="AS4293">
        <f t="shared" si="608"/>
        <v>0</v>
      </c>
      <c r="AT4293">
        <f t="shared" si="609"/>
        <v>0</v>
      </c>
      <c r="AU4293">
        <f t="shared" si="609"/>
        <v>0</v>
      </c>
      <c r="AV4293" t="str">
        <f t="shared" si="611"/>
        <v>2020-08-25T13:59:17</v>
      </c>
    </row>
    <row r="4294" spans="1:48" x14ac:dyDescent="0.25">
      <c r="A4294" s="5">
        <v>4365</v>
      </c>
      <c r="B4294" s="5" t="s">
        <v>11421</v>
      </c>
      <c r="C4294" s="5" t="s">
        <v>11422</v>
      </c>
      <c r="D4294" s="6" t="s">
        <v>11423</v>
      </c>
      <c r="E4294">
        <v>0</v>
      </c>
      <c r="F4294" s="7">
        <v>0.70709376140000002</v>
      </c>
      <c r="G4294" s="7">
        <v>0</v>
      </c>
      <c r="H4294" t="s">
        <v>2483</v>
      </c>
      <c r="I4294">
        <v>133</v>
      </c>
      <c r="J4294">
        <v>6413.33</v>
      </c>
      <c r="K4294">
        <v>10000</v>
      </c>
      <c r="L4294" t="s">
        <v>52</v>
      </c>
      <c r="M4294" s="8" t="s">
        <v>63</v>
      </c>
      <c r="N4294" s="8">
        <v>0.89285714285714202</v>
      </c>
      <c r="O4294">
        <v>0.107142857142857</v>
      </c>
      <c r="P4294" s="9">
        <v>0</v>
      </c>
      <c r="Q4294">
        <v>10000</v>
      </c>
      <c r="R4294" s="8"/>
      <c r="S4294" s="8"/>
      <c r="AA4294">
        <v>7032292</v>
      </c>
      <c r="AB4294">
        <v>0</v>
      </c>
      <c r="AC4294">
        <v>10</v>
      </c>
      <c r="AD4294">
        <v>0</v>
      </c>
      <c r="AE4294">
        <v>2000</v>
      </c>
      <c r="AF4294" t="s">
        <v>54</v>
      </c>
      <c r="AG4294">
        <v>1100000</v>
      </c>
      <c r="AH4294" t="s">
        <v>55</v>
      </c>
      <c r="AI4294" t="s">
        <v>55</v>
      </c>
      <c r="AJ4294">
        <v>1</v>
      </c>
      <c r="AK4294">
        <v>0</v>
      </c>
      <c r="AL4294" s="8" t="s">
        <v>11424</v>
      </c>
      <c r="AM4294" s="10">
        <f t="shared" si="603"/>
        <v>2019</v>
      </c>
      <c r="AN4294">
        <f t="shared" si="604"/>
        <v>1</v>
      </c>
      <c r="AO4294">
        <f t="shared" si="610"/>
        <v>0</v>
      </c>
      <c r="AP4294">
        <f t="shared" si="605"/>
        <v>1</v>
      </c>
      <c r="AQ4294">
        <f t="shared" si="606"/>
        <v>0</v>
      </c>
      <c r="AR4294">
        <f t="shared" si="607"/>
        <v>0</v>
      </c>
      <c r="AS4294">
        <f t="shared" si="608"/>
        <v>0</v>
      </c>
      <c r="AT4294">
        <f t="shared" si="609"/>
        <v>0</v>
      </c>
      <c r="AU4294">
        <f t="shared" si="609"/>
        <v>0</v>
      </c>
      <c r="AV4294" t="str">
        <f t="shared" si="611"/>
        <v>2020-08-25T15:11:30</v>
      </c>
    </row>
    <row r="4295" spans="1:48" x14ac:dyDescent="0.25">
      <c r="A4295" s="5">
        <v>4366</v>
      </c>
      <c r="B4295" s="5" t="s">
        <v>2231</v>
      </c>
      <c r="C4295" s="5" t="s">
        <v>2232</v>
      </c>
      <c r="D4295" s="6" t="s">
        <v>2233</v>
      </c>
      <c r="E4295">
        <v>80</v>
      </c>
      <c r="F4295" s="7">
        <v>0</v>
      </c>
      <c r="G4295" s="7"/>
      <c r="H4295" t="s">
        <v>2234</v>
      </c>
      <c r="I4295">
        <v>0</v>
      </c>
      <c r="J4295">
        <v>0</v>
      </c>
      <c r="K4295">
        <v>500000</v>
      </c>
      <c r="L4295" t="s">
        <v>52</v>
      </c>
      <c r="M4295" s="8" t="s">
        <v>86</v>
      </c>
      <c r="N4295" s="8">
        <v>0.60714285714285698</v>
      </c>
      <c r="O4295">
        <v>0.39285714285714202</v>
      </c>
      <c r="P4295" s="9">
        <v>0.36899481430299702</v>
      </c>
      <c r="Q4295">
        <v>100000</v>
      </c>
      <c r="R4295" s="8"/>
      <c r="S4295" s="8" t="s">
        <v>329</v>
      </c>
      <c r="T4295">
        <v>35280545</v>
      </c>
      <c r="U4295">
        <v>10024204</v>
      </c>
      <c r="V4295">
        <v>38977996</v>
      </c>
      <c r="W4295">
        <v>20977015</v>
      </c>
      <c r="X4295">
        <v>8413259</v>
      </c>
      <c r="Y4295">
        <v>12465292</v>
      </c>
      <c r="Z4295">
        <v>13063689</v>
      </c>
      <c r="AA4295">
        <v>12177122</v>
      </c>
      <c r="AB4295">
        <v>9462164</v>
      </c>
      <c r="AC4295">
        <v>12</v>
      </c>
      <c r="AD4295">
        <v>2714958</v>
      </c>
      <c r="AE4295">
        <v>2003</v>
      </c>
      <c r="AF4295" t="s">
        <v>54</v>
      </c>
      <c r="AG4295">
        <v>500000</v>
      </c>
      <c r="AH4295" t="s">
        <v>55</v>
      </c>
      <c r="AI4295" t="s">
        <v>56</v>
      </c>
      <c r="AJ4295">
        <v>0</v>
      </c>
      <c r="AK4295">
        <v>481300</v>
      </c>
      <c r="AL4295" s="8" t="s">
        <v>11425</v>
      </c>
      <c r="AM4295" s="10">
        <f t="shared" si="603"/>
        <v>2016</v>
      </c>
      <c r="AN4295">
        <f t="shared" si="604"/>
        <v>1</v>
      </c>
      <c r="AO4295">
        <f t="shared" si="610"/>
        <v>0</v>
      </c>
      <c r="AP4295">
        <f t="shared" si="605"/>
        <v>0</v>
      </c>
      <c r="AQ4295">
        <f t="shared" si="606"/>
        <v>0</v>
      </c>
      <c r="AR4295">
        <f t="shared" si="607"/>
        <v>1</v>
      </c>
      <c r="AS4295">
        <f t="shared" si="608"/>
        <v>0</v>
      </c>
      <c r="AT4295">
        <f t="shared" si="609"/>
        <v>0</v>
      </c>
      <c r="AU4295">
        <f t="shared" si="609"/>
        <v>1</v>
      </c>
      <c r="AV4295" t="str">
        <f t="shared" si="611"/>
        <v>2020-08-25T14:07:04</v>
      </c>
    </row>
    <row r="4296" spans="1:48" x14ac:dyDescent="0.25">
      <c r="A4296" s="5">
        <v>4367</v>
      </c>
      <c r="B4296" s="5" t="s">
        <v>11426</v>
      </c>
      <c r="C4296" s="5" t="s">
        <v>11427</v>
      </c>
      <c r="D4296" s="6" t="s">
        <v>11428</v>
      </c>
      <c r="E4296">
        <v>0</v>
      </c>
      <c r="F4296" s="7">
        <v>0.52459079190000002</v>
      </c>
      <c r="G4296" s="7">
        <v>0</v>
      </c>
      <c r="H4296" t="s">
        <v>9475</v>
      </c>
      <c r="I4296">
        <v>0</v>
      </c>
      <c r="J4296">
        <v>0</v>
      </c>
      <c r="K4296">
        <v>10000</v>
      </c>
      <c r="L4296" t="s">
        <v>52</v>
      </c>
      <c r="M4296" s="8" t="s">
        <v>53</v>
      </c>
      <c r="N4296" s="8">
        <v>0.80357142857142805</v>
      </c>
      <c r="O4296">
        <v>0.19642857142857101</v>
      </c>
      <c r="P4296" s="9">
        <v>0</v>
      </c>
      <c r="Q4296">
        <v>10000</v>
      </c>
      <c r="R4296" s="8"/>
      <c r="S4296" s="8" t="s">
        <v>217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10002674</v>
      </c>
      <c r="AB4296">
        <v>5850542</v>
      </c>
      <c r="AC4296">
        <v>12</v>
      </c>
      <c r="AD4296">
        <v>4152132</v>
      </c>
      <c r="AE4296">
        <v>2009</v>
      </c>
      <c r="AF4296" t="s">
        <v>121</v>
      </c>
      <c r="AG4296">
        <v>100000</v>
      </c>
      <c r="AH4296" t="s">
        <v>55</v>
      </c>
      <c r="AI4296" t="s">
        <v>56</v>
      </c>
      <c r="AJ4296">
        <v>1</v>
      </c>
      <c r="AK4296">
        <v>720</v>
      </c>
      <c r="AL4296" s="8" t="s">
        <v>11429</v>
      </c>
      <c r="AM4296" s="10">
        <f t="shared" si="603"/>
        <v>2019</v>
      </c>
      <c r="AN4296">
        <f t="shared" si="604"/>
        <v>1</v>
      </c>
      <c r="AO4296">
        <f t="shared" si="610"/>
        <v>0</v>
      </c>
      <c r="AP4296">
        <f t="shared" si="605"/>
        <v>0</v>
      </c>
      <c r="AQ4296">
        <f t="shared" si="606"/>
        <v>1</v>
      </c>
      <c r="AR4296">
        <f t="shared" si="607"/>
        <v>0</v>
      </c>
      <c r="AS4296">
        <f t="shared" si="608"/>
        <v>0</v>
      </c>
      <c r="AT4296">
        <f t="shared" si="609"/>
        <v>0</v>
      </c>
      <c r="AU4296">
        <f t="shared" si="609"/>
        <v>1</v>
      </c>
      <c r="AV4296" t="str">
        <f t="shared" si="611"/>
        <v>2020-08-25T15:22:25</v>
      </c>
    </row>
    <row r="4297" spans="1:48" x14ac:dyDescent="0.25">
      <c r="A4297" s="5">
        <v>4368</v>
      </c>
      <c r="B4297" s="5" t="s">
        <v>3345</v>
      </c>
      <c r="C4297" s="5" t="s">
        <v>3346</v>
      </c>
      <c r="D4297" s="6" t="s">
        <v>3347</v>
      </c>
      <c r="E4297">
        <v>13</v>
      </c>
      <c r="F4297" s="7">
        <v>0</v>
      </c>
      <c r="G4297" s="7"/>
      <c r="H4297" t="s">
        <v>3348</v>
      </c>
      <c r="I4297">
        <v>0</v>
      </c>
      <c r="J4297">
        <v>0</v>
      </c>
      <c r="K4297">
        <v>350000</v>
      </c>
      <c r="L4297" t="s">
        <v>52</v>
      </c>
      <c r="M4297" s="8" t="s">
        <v>53</v>
      </c>
      <c r="N4297" s="8">
        <v>0.85714285714285698</v>
      </c>
      <c r="O4297">
        <v>0.14285714285714199</v>
      </c>
      <c r="P4297" s="9">
        <v>-0.90942760011426305</v>
      </c>
      <c r="Q4297">
        <v>350000</v>
      </c>
      <c r="R4297" s="8"/>
      <c r="S4297" s="8" t="s">
        <v>329</v>
      </c>
      <c r="T4297">
        <v>14586794</v>
      </c>
      <c r="U4297">
        <v>11973516</v>
      </c>
      <c r="V4297">
        <v>16068614</v>
      </c>
      <c r="W4297">
        <v>1091491</v>
      </c>
      <c r="X4297">
        <v>3269319</v>
      </c>
      <c r="Y4297">
        <v>42118</v>
      </c>
      <c r="Z4297">
        <v>5607533</v>
      </c>
      <c r="AA4297">
        <v>49922926</v>
      </c>
      <c r="AB4297">
        <v>13979689</v>
      </c>
      <c r="AC4297">
        <v>11</v>
      </c>
      <c r="AD4297">
        <v>35943237</v>
      </c>
      <c r="AE4297">
        <v>2007</v>
      </c>
      <c r="AF4297" t="s">
        <v>121</v>
      </c>
      <c r="AG4297">
        <v>1600000</v>
      </c>
      <c r="AH4297" t="s">
        <v>55</v>
      </c>
      <c r="AI4297" t="s">
        <v>55</v>
      </c>
      <c r="AJ4297">
        <v>0</v>
      </c>
      <c r="AK4297">
        <v>3656026</v>
      </c>
      <c r="AL4297" s="8" t="s">
        <v>11430</v>
      </c>
      <c r="AM4297" s="10">
        <f t="shared" si="603"/>
        <v>2009</v>
      </c>
      <c r="AN4297">
        <f t="shared" si="604"/>
        <v>1</v>
      </c>
      <c r="AO4297">
        <f t="shared" si="610"/>
        <v>0</v>
      </c>
      <c r="AP4297">
        <f t="shared" si="605"/>
        <v>0</v>
      </c>
      <c r="AQ4297">
        <f t="shared" si="606"/>
        <v>1</v>
      </c>
      <c r="AR4297">
        <f t="shared" si="607"/>
        <v>0</v>
      </c>
      <c r="AS4297">
        <f t="shared" si="608"/>
        <v>0</v>
      </c>
      <c r="AT4297">
        <f t="shared" si="609"/>
        <v>0</v>
      </c>
      <c r="AU4297">
        <f t="shared" si="609"/>
        <v>0</v>
      </c>
      <c r="AV4297" t="str">
        <f t="shared" si="611"/>
        <v>2020-08-25T15:15:10</v>
      </c>
    </row>
    <row r="4298" spans="1:48" x14ac:dyDescent="0.25">
      <c r="A4298" s="5">
        <v>4369</v>
      </c>
      <c r="B4298" s="5" t="s">
        <v>11431</v>
      </c>
      <c r="C4298" s="5" t="s">
        <v>8408</v>
      </c>
      <c r="D4298" s="6" t="s">
        <v>11432</v>
      </c>
      <c r="E4298">
        <v>3</v>
      </c>
      <c r="F4298" s="7">
        <v>0.29396446570000001</v>
      </c>
      <c r="G4298" s="7">
        <v>0</v>
      </c>
      <c r="H4298" t="s">
        <v>11433</v>
      </c>
      <c r="I4298">
        <v>132</v>
      </c>
      <c r="J4298">
        <v>47267.3</v>
      </c>
      <c r="K4298">
        <v>70000</v>
      </c>
      <c r="L4298" t="s">
        <v>52</v>
      </c>
      <c r="M4298" s="8" t="s">
        <v>63</v>
      </c>
      <c r="N4298" s="8">
        <v>0.94642857142857095</v>
      </c>
      <c r="O4298">
        <v>5.3571428571428499E-2</v>
      </c>
      <c r="P4298" s="9">
        <v>0</v>
      </c>
      <c r="Q4298">
        <v>70000</v>
      </c>
      <c r="R4298" s="8"/>
      <c r="S4298" s="8" t="s">
        <v>329</v>
      </c>
      <c r="T4298">
        <v>12743188</v>
      </c>
      <c r="U4298">
        <v>8985428</v>
      </c>
      <c r="V4298">
        <v>12919372</v>
      </c>
      <c r="W4298">
        <v>3933944</v>
      </c>
      <c r="X4298">
        <v>1383304</v>
      </c>
      <c r="Y4298">
        <v>3107516</v>
      </c>
      <c r="Z4298">
        <v>8980082</v>
      </c>
      <c r="AA4298">
        <v>51403730</v>
      </c>
      <c r="AB4298">
        <v>16636071</v>
      </c>
      <c r="AC4298">
        <v>12</v>
      </c>
      <c r="AD4298">
        <v>34767659</v>
      </c>
      <c r="AE4298">
        <v>2013</v>
      </c>
      <c r="AF4298" t="s">
        <v>68</v>
      </c>
      <c r="AG4298">
        <v>3000000</v>
      </c>
      <c r="AH4298" t="s">
        <v>55</v>
      </c>
      <c r="AI4298" t="s">
        <v>55</v>
      </c>
      <c r="AJ4298">
        <v>1</v>
      </c>
      <c r="AK4298">
        <v>1528967</v>
      </c>
      <c r="AL4298" s="8" t="s">
        <v>11434</v>
      </c>
      <c r="AM4298" s="10">
        <f t="shared" si="603"/>
        <v>2020</v>
      </c>
      <c r="AN4298">
        <f t="shared" si="604"/>
        <v>1</v>
      </c>
      <c r="AO4298">
        <f t="shared" si="610"/>
        <v>0</v>
      </c>
      <c r="AP4298">
        <f t="shared" si="605"/>
        <v>1</v>
      </c>
      <c r="AQ4298">
        <f t="shared" si="606"/>
        <v>0</v>
      </c>
      <c r="AR4298">
        <f t="shared" si="607"/>
        <v>0</v>
      </c>
      <c r="AS4298">
        <f t="shared" si="608"/>
        <v>0</v>
      </c>
      <c r="AT4298">
        <f t="shared" si="609"/>
        <v>0</v>
      </c>
      <c r="AU4298">
        <f t="shared" si="609"/>
        <v>0</v>
      </c>
      <c r="AV4298" t="str">
        <f t="shared" si="611"/>
        <v>2020-08-25T15:17:50</v>
      </c>
    </row>
    <row r="4299" spans="1:48" x14ac:dyDescent="0.25">
      <c r="A4299" s="5">
        <v>4370</v>
      </c>
      <c r="B4299" s="5" t="s">
        <v>6246</v>
      </c>
      <c r="C4299" s="5" t="s">
        <v>6247</v>
      </c>
      <c r="D4299" s="6" t="s">
        <v>6248</v>
      </c>
      <c r="E4299">
        <v>9</v>
      </c>
      <c r="F4299" s="7">
        <v>0.4788656395</v>
      </c>
      <c r="G4299" s="7">
        <v>0</v>
      </c>
      <c r="H4299" t="s">
        <v>4963</v>
      </c>
      <c r="I4299">
        <v>34</v>
      </c>
      <c r="J4299">
        <v>113370</v>
      </c>
      <c r="K4299">
        <v>320000</v>
      </c>
      <c r="L4299" t="s">
        <v>52</v>
      </c>
      <c r="M4299" s="8" t="s">
        <v>53</v>
      </c>
      <c r="N4299" s="8">
        <v>0.75</v>
      </c>
      <c r="O4299">
        <v>0.25</v>
      </c>
      <c r="P4299" s="9">
        <v>-0.86602540378443904</v>
      </c>
      <c r="Q4299">
        <v>320000</v>
      </c>
      <c r="R4299" s="8"/>
      <c r="S4299" s="8" t="s">
        <v>329</v>
      </c>
      <c r="T4299">
        <v>21652995</v>
      </c>
      <c r="U4299">
        <v>8896563</v>
      </c>
      <c r="V4299">
        <v>35490938</v>
      </c>
      <c r="W4299">
        <v>23207261</v>
      </c>
      <c r="X4299">
        <v>5233439</v>
      </c>
      <c r="Y4299">
        <v>9239556</v>
      </c>
      <c r="Z4299">
        <v>9240657</v>
      </c>
      <c r="AA4299">
        <v>44276940</v>
      </c>
      <c r="AB4299">
        <v>19550284</v>
      </c>
      <c r="AC4299">
        <v>12</v>
      </c>
      <c r="AD4299">
        <v>24726656</v>
      </c>
      <c r="AE4299">
        <v>2006</v>
      </c>
      <c r="AF4299" t="s">
        <v>121</v>
      </c>
      <c r="AG4299">
        <v>2897000</v>
      </c>
      <c r="AH4299" t="s">
        <v>55</v>
      </c>
      <c r="AI4299" t="s">
        <v>55</v>
      </c>
      <c r="AJ4299">
        <v>1</v>
      </c>
      <c r="AK4299">
        <v>1380000</v>
      </c>
      <c r="AL4299" s="8" t="s">
        <v>11435</v>
      </c>
      <c r="AM4299" s="10">
        <f t="shared" si="603"/>
        <v>2015</v>
      </c>
      <c r="AN4299">
        <f t="shared" si="604"/>
        <v>1</v>
      </c>
      <c r="AO4299">
        <f t="shared" si="610"/>
        <v>0</v>
      </c>
      <c r="AP4299">
        <f t="shared" si="605"/>
        <v>0</v>
      </c>
      <c r="AQ4299">
        <f t="shared" si="606"/>
        <v>1</v>
      </c>
      <c r="AR4299">
        <f t="shared" si="607"/>
        <v>0</v>
      </c>
      <c r="AS4299">
        <f t="shared" si="608"/>
        <v>0</v>
      </c>
      <c r="AT4299">
        <f t="shared" si="609"/>
        <v>0</v>
      </c>
      <c r="AU4299">
        <f t="shared" si="609"/>
        <v>0</v>
      </c>
      <c r="AV4299" t="str">
        <f t="shared" si="611"/>
        <v>2020-08-25T15:19:32</v>
      </c>
    </row>
    <row r="4300" spans="1:48" x14ac:dyDescent="0.25">
      <c r="A4300" s="5">
        <v>4371</v>
      </c>
      <c r="B4300" s="5" t="s">
        <v>11436</v>
      </c>
      <c r="C4300" s="5" t="s">
        <v>11437</v>
      </c>
      <c r="D4300" s="6" t="s">
        <v>11438</v>
      </c>
      <c r="E4300">
        <v>0</v>
      </c>
      <c r="F4300" s="7">
        <v>0.68260607019999997</v>
      </c>
      <c r="G4300" s="7">
        <v>0</v>
      </c>
      <c r="H4300" t="s">
        <v>11439</v>
      </c>
      <c r="I4300">
        <v>0</v>
      </c>
      <c r="J4300">
        <v>0</v>
      </c>
      <c r="K4300">
        <v>20000</v>
      </c>
      <c r="L4300" t="s">
        <v>52</v>
      </c>
      <c r="M4300" s="8" t="s">
        <v>53</v>
      </c>
      <c r="N4300" s="8">
        <v>0.75</v>
      </c>
      <c r="O4300">
        <v>0.25</v>
      </c>
      <c r="P4300" s="9">
        <v>0</v>
      </c>
      <c r="Q4300">
        <v>20000</v>
      </c>
      <c r="R4300" s="8"/>
      <c r="S4300" s="8"/>
      <c r="AA4300">
        <v>1137662</v>
      </c>
      <c r="AB4300">
        <v>0</v>
      </c>
      <c r="AC4300">
        <v>12</v>
      </c>
      <c r="AD4300">
        <v>0</v>
      </c>
      <c r="AE4300">
        <v>2011</v>
      </c>
      <c r="AF4300" t="s">
        <v>68</v>
      </c>
      <c r="AG4300">
        <v>50000</v>
      </c>
      <c r="AH4300" t="s">
        <v>55</v>
      </c>
      <c r="AI4300" t="s">
        <v>55</v>
      </c>
      <c r="AJ4300">
        <v>1</v>
      </c>
      <c r="AK4300">
        <v>181500</v>
      </c>
      <c r="AL4300" s="8" t="s">
        <v>11440</v>
      </c>
      <c r="AM4300" s="10">
        <f t="shared" si="603"/>
        <v>2013</v>
      </c>
      <c r="AN4300">
        <f t="shared" si="604"/>
        <v>1</v>
      </c>
      <c r="AO4300">
        <f t="shared" si="610"/>
        <v>0</v>
      </c>
      <c r="AP4300">
        <f t="shared" si="605"/>
        <v>0</v>
      </c>
      <c r="AQ4300">
        <f t="shared" si="606"/>
        <v>1</v>
      </c>
      <c r="AR4300">
        <f t="shared" si="607"/>
        <v>0</v>
      </c>
      <c r="AS4300">
        <f t="shared" si="608"/>
        <v>0</v>
      </c>
      <c r="AT4300">
        <f t="shared" si="609"/>
        <v>0</v>
      </c>
      <c r="AU4300">
        <f t="shared" si="609"/>
        <v>0</v>
      </c>
      <c r="AV4300" t="str">
        <f t="shared" si="611"/>
        <v>2020-08-25T15:24:39</v>
      </c>
    </row>
    <row r="4301" spans="1:48" x14ac:dyDescent="0.25">
      <c r="A4301" s="5">
        <v>4372</v>
      </c>
      <c r="B4301" s="5" t="s">
        <v>2656</v>
      </c>
      <c r="C4301" s="5" t="s">
        <v>2657</v>
      </c>
      <c r="D4301" s="6" t="s">
        <v>2658</v>
      </c>
      <c r="E4301">
        <v>4</v>
      </c>
      <c r="F4301" s="7">
        <v>0</v>
      </c>
      <c r="G4301" s="7"/>
      <c r="H4301" t="s">
        <v>2659</v>
      </c>
      <c r="I4301">
        <v>0</v>
      </c>
      <c r="J4301">
        <v>0</v>
      </c>
      <c r="K4301">
        <v>60000</v>
      </c>
      <c r="L4301" t="s">
        <v>52</v>
      </c>
      <c r="M4301" s="8" t="s">
        <v>86</v>
      </c>
      <c r="N4301" s="8">
        <v>0.66071428571428503</v>
      </c>
      <c r="O4301">
        <v>0.33928571428571402</v>
      </c>
      <c r="P4301" s="9">
        <v>0</v>
      </c>
      <c r="Q4301">
        <v>30000</v>
      </c>
      <c r="R4301" s="8"/>
      <c r="S4301" s="8" t="s">
        <v>217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1211706</v>
      </c>
      <c r="AB4301">
        <v>0</v>
      </c>
      <c r="AC4301">
        <v>12</v>
      </c>
      <c r="AD4301">
        <v>0</v>
      </c>
      <c r="AE4301">
        <v>2018</v>
      </c>
      <c r="AF4301" t="s">
        <v>126</v>
      </c>
      <c r="AG4301">
        <v>50000</v>
      </c>
      <c r="AH4301" t="s">
        <v>55</v>
      </c>
      <c r="AI4301" t="s">
        <v>55</v>
      </c>
      <c r="AJ4301">
        <v>0</v>
      </c>
      <c r="AK4301">
        <v>7360</v>
      </c>
      <c r="AL4301" s="8" t="s">
        <v>11441</v>
      </c>
      <c r="AM4301" s="10">
        <f t="shared" si="603"/>
        <v>2018</v>
      </c>
      <c r="AN4301">
        <f t="shared" si="604"/>
        <v>1</v>
      </c>
      <c r="AO4301">
        <f t="shared" si="610"/>
        <v>0</v>
      </c>
      <c r="AP4301">
        <f t="shared" si="605"/>
        <v>0</v>
      </c>
      <c r="AQ4301">
        <f t="shared" si="606"/>
        <v>0</v>
      </c>
      <c r="AR4301">
        <f t="shared" si="607"/>
        <v>1</v>
      </c>
      <c r="AS4301">
        <f t="shared" si="608"/>
        <v>0</v>
      </c>
      <c r="AT4301">
        <f t="shared" si="609"/>
        <v>0</v>
      </c>
      <c r="AU4301">
        <f t="shared" si="609"/>
        <v>0</v>
      </c>
      <c r="AV4301" t="str">
        <f t="shared" si="611"/>
        <v>2020-08-25T17:31:04</v>
      </c>
    </row>
    <row r="4302" spans="1:48" x14ac:dyDescent="0.25">
      <c r="A4302" s="5">
        <v>4373</v>
      </c>
      <c r="B4302" s="5" t="s">
        <v>2078</v>
      </c>
      <c r="C4302" s="5" t="s">
        <v>2079</v>
      </c>
      <c r="D4302" s="6" t="s">
        <v>2080</v>
      </c>
      <c r="E4302">
        <v>57</v>
      </c>
      <c r="F4302" s="7">
        <v>0.30730402820000002</v>
      </c>
      <c r="G4302" s="7">
        <v>0</v>
      </c>
      <c r="H4302" t="s">
        <v>2081</v>
      </c>
      <c r="I4302">
        <v>0</v>
      </c>
      <c r="J4302">
        <v>0</v>
      </c>
      <c r="K4302">
        <v>15000</v>
      </c>
      <c r="L4302" t="s">
        <v>62</v>
      </c>
      <c r="M4302" s="8" t="s">
        <v>63</v>
      </c>
      <c r="N4302" s="8">
        <v>1</v>
      </c>
      <c r="O4302">
        <v>0</v>
      </c>
      <c r="P4302" s="9">
        <v>0</v>
      </c>
      <c r="R4302" s="8"/>
      <c r="S4302" s="8"/>
      <c r="AJ4302">
        <v>1</v>
      </c>
      <c r="AL4302" s="8"/>
      <c r="AM4302" s="10">
        <f t="shared" si="603"/>
        <v>2018</v>
      </c>
      <c r="AN4302">
        <f t="shared" si="604"/>
        <v>0</v>
      </c>
      <c r="AO4302">
        <f t="shared" si="610"/>
        <v>0</v>
      </c>
      <c r="AP4302">
        <f t="shared" si="605"/>
        <v>1</v>
      </c>
      <c r="AQ4302">
        <f t="shared" si="606"/>
        <v>0</v>
      </c>
      <c r="AR4302">
        <f t="shared" si="607"/>
        <v>0</v>
      </c>
      <c r="AS4302">
        <f t="shared" si="608"/>
        <v>0</v>
      </c>
      <c r="AT4302">
        <f t="shared" si="609"/>
        <v>0</v>
      </c>
      <c r="AU4302">
        <f t="shared" si="609"/>
        <v>0</v>
      </c>
      <c r="AV4302">
        <f t="shared" si="611"/>
        <v>0</v>
      </c>
    </row>
    <row r="4303" spans="1:48" x14ac:dyDescent="0.25">
      <c r="A4303" s="5">
        <v>4374</v>
      </c>
      <c r="B4303" s="5" t="s">
        <v>7592</v>
      </c>
      <c r="C4303" s="5" t="s">
        <v>7593</v>
      </c>
      <c r="D4303" s="6" t="s">
        <v>7594</v>
      </c>
      <c r="E4303">
        <v>19</v>
      </c>
      <c r="F4303" s="7">
        <v>0.50115573719999995</v>
      </c>
      <c r="G4303" s="7">
        <v>0</v>
      </c>
      <c r="H4303" t="s">
        <v>7595</v>
      </c>
      <c r="I4303">
        <v>0</v>
      </c>
      <c r="J4303">
        <v>7875</v>
      </c>
      <c r="K4303">
        <v>50000</v>
      </c>
      <c r="L4303" t="s">
        <v>52</v>
      </c>
      <c r="M4303" s="8" t="s">
        <v>53</v>
      </c>
      <c r="N4303" s="8">
        <v>0.82142857142857095</v>
      </c>
      <c r="O4303">
        <v>0.17857142857142799</v>
      </c>
      <c r="P4303" s="9">
        <v>0</v>
      </c>
      <c r="Q4303">
        <v>45000</v>
      </c>
      <c r="R4303" s="8"/>
      <c r="S4303" s="8" t="s">
        <v>175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6530997</v>
      </c>
      <c r="AB4303">
        <v>0</v>
      </c>
      <c r="AC4303">
        <v>12</v>
      </c>
      <c r="AD4303">
        <v>0</v>
      </c>
      <c r="AE4303">
        <v>1995</v>
      </c>
      <c r="AF4303" t="s">
        <v>54</v>
      </c>
      <c r="AG4303">
        <v>150000</v>
      </c>
      <c r="AH4303" t="s">
        <v>55</v>
      </c>
      <c r="AI4303" t="s">
        <v>55</v>
      </c>
      <c r="AJ4303">
        <v>1</v>
      </c>
      <c r="AK4303">
        <v>84501</v>
      </c>
      <c r="AL4303" s="8" t="s">
        <v>11442</v>
      </c>
      <c r="AM4303" s="10">
        <f t="shared" si="603"/>
        <v>2013</v>
      </c>
      <c r="AN4303">
        <f t="shared" si="604"/>
        <v>1</v>
      </c>
      <c r="AO4303">
        <f t="shared" si="610"/>
        <v>0</v>
      </c>
      <c r="AP4303">
        <f t="shared" si="605"/>
        <v>0</v>
      </c>
      <c r="AQ4303">
        <f t="shared" si="606"/>
        <v>1</v>
      </c>
      <c r="AR4303">
        <f t="shared" si="607"/>
        <v>0</v>
      </c>
      <c r="AS4303">
        <f t="shared" si="608"/>
        <v>0</v>
      </c>
      <c r="AT4303">
        <f t="shared" si="609"/>
        <v>0</v>
      </c>
      <c r="AU4303">
        <f t="shared" si="609"/>
        <v>0</v>
      </c>
      <c r="AV4303" t="str">
        <f t="shared" si="611"/>
        <v>2020-08-25T17:33:52</v>
      </c>
    </row>
    <row r="4304" spans="1:48" x14ac:dyDescent="0.25">
      <c r="A4304" s="5">
        <v>4375</v>
      </c>
      <c r="B4304" s="5" t="s">
        <v>6927</v>
      </c>
      <c r="C4304" s="5" t="s">
        <v>5238</v>
      </c>
      <c r="D4304" s="6" t="s">
        <v>6928</v>
      </c>
      <c r="E4304">
        <v>62</v>
      </c>
      <c r="F4304" s="7">
        <v>0.35648736600000003</v>
      </c>
      <c r="G4304" s="7">
        <v>0</v>
      </c>
      <c r="H4304" t="s">
        <v>432</v>
      </c>
      <c r="I4304">
        <v>11</v>
      </c>
      <c r="J4304">
        <v>3960</v>
      </c>
      <c r="K4304">
        <v>30000</v>
      </c>
      <c r="L4304" t="s">
        <v>52</v>
      </c>
      <c r="M4304" s="8" t="s">
        <v>53</v>
      </c>
      <c r="N4304" s="8">
        <v>0.71428571428571397</v>
      </c>
      <c r="O4304">
        <v>0.28571428571428498</v>
      </c>
      <c r="P4304" s="9">
        <v>0.99101722907932899</v>
      </c>
      <c r="Q4304">
        <v>25000</v>
      </c>
      <c r="R4304" s="8"/>
      <c r="S4304" s="8" t="s">
        <v>217</v>
      </c>
      <c r="T4304">
        <v>11074062</v>
      </c>
      <c r="U4304">
        <v>4809299</v>
      </c>
      <c r="V4304">
        <v>11288225</v>
      </c>
      <c r="W4304">
        <v>6075346</v>
      </c>
      <c r="X4304">
        <v>372000</v>
      </c>
      <c r="Y4304">
        <v>8102520</v>
      </c>
      <c r="Z4304">
        <v>1251480</v>
      </c>
      <c r="AA4304">
        <v>10598406</v>
      </c>
      <c r="AB4304">
        <v>5867006</v>
      </c>
      <c r="AC4304">
        <v>12</v>
      </c>
      <c r="AD4304">
        <v>4731400</v>
      </c>
      <c r="AE4304">
        <v>2009</v>
      </c>
      <c r="AF4304" t="s">
        <v>121</v>
      </c>
      <c r="AG4304">
        <v>150000</v>
      </c>
      <c r="AH4304" t="s">
        <v>55</v>
      </c>
      <c r="AI4304" t="s">
        <v>56</v>
      </c>
      <c r="AJ4304">
        <v>1</v>
      </c>
      <c r="AK4304">
        <v>236042</v>
      </c>
      <c r="AL4304" s="8" t="s">
        <v>11443</v>
      </c>
      <c r="AM4304" s="10">
        <f t="shared" si="603"/>
        <v>2018</v>
      </c>
      <c r="AN4304">
        <f t="shared" si="604"/>
        <v>1</v>
      </c>
      <c r="AO4304">
        <f t="shared" si="610"/>
        <v>0</v>
      </c>
      <c r="AP4304">
        <f t="shared" si="605"/>
        <v>0</v>
      </c>
      <c r="AQ4304">
        <f t="shared" si="606"/>
        <v>1</v>
      </c>
      <c r="AR4304">
        <f t="shared" si="607"/>
        <v>0</v>
      </c>
      <c r="AS4304">
        <f t="shared" si="608"/>
        <v>0</v>
      </c>
      <c r="AT4304">
        <f t="shared" si="609"/>
        <v>0</v>
      </c>
      <c r="AU4304">
        <f t="shared" si="609"/>
        <v>1</v>
      </c>
      <c r="AV4304" t="str">
        <f t="shared" si="611"/>
        <v>2020-08-25T17:40:43</v>
      </c>
    </row>
    <row r="4305" spans="1:48" x14ac:dyDescent="0.25">
      <c r="A4305" s="5">
        <v>4376</v>
      </c>
      <c r="B4305" s="5" t="s">
        <v>8433</v>
      </c>
      <c r="C4305" s="5" t="s">
        <v>8434</v>
      </c>
      <c r="D4305" s="6" t="s">
        <v>8435</v>
      </c>
      <c r="E4305">
        <v>18</v>
      </c>
      <c r="F4305" s="7">
        <v>0.59035635050000002</v>
      </c>
      <c r="G4305" s="7">
        <v>0</v>
      </c>
      <c r="H4305" t="s">
        <v>8436</v>
      </c>
      <c r="I4305">
        <v>0</v>
      </c>
      <c r="J4305">
        <v>0</v>
      </c>
      <c r="K4305">
        <v>20000</v>
      </c>
      <c r="L4305" t="s">
        <v>52</v>
      </c>
      <c r="M4305" s="8" t="s">
        <v>86</v>
      </c>
      <c r="N4305" s="8">
        <v>0.66071428571428503</v>
      </c>
      <c r="O4305">
        <v>0.33928571428571402</v>
      </c>
      <c r="P4305" s="9">
        <v>0.86602540378443904</v>
      </c>
      <c r="Q4305">
        <v>15000</v>
      </c>
      <c r="R4305" s="8"/>
      <c r="S4305" s="8"/>
      <c r="AA4305">
        <v>834431</v>
      </c>
      <c r="AB4305">
        <v>0</v>
      </c>
      <c r="AC4305">
        <v>4</v>
      </c>
      <c r="AD4305">
        <v>0</v>
      </c>
      <c r="AE4305">
        <v>2017</v>
      </c>
      <c r="AF4305" t="s">
        <v>126</v>
      </c>
      <c r="AG4305">
        <v>800000</v>
      </c>
      <c r="AH4305" t="s">
        <v>55</v>
      </c>
      <c r="AI4305" t="s">
        <v>55</v>
      </c>
      <c r="AJ4305">
        <v>1</v>
      </c>
      <c r="AK4305">
        <v>2640</v>
      </c>
      <c r="AL4305" s="8" t="s">
        <v>11444</v>
      </c>
      <c r="AM4305" s="10">
        <f t="shared" si="603"/>
        <v>2017</v>
      </c>
      <c r="AN4305">
        <f t="shared" si="604"/>
        <v>1</v>
      </c>
      <c r="AO4305">
        <f t="shared" si="610"/>
        <v>0</v>
      </c>
      <c r="AP4305">
        <f t="shared" si="605"/>
        <v>0</v>
      </c>
      <c r="AQ4305">
        <f t="shared" si="606"/>
        <v>0</v>
      </c>
      <c r="AR4305">
        <f t="shared" si="607"/>
        <v>1</v>
      </c>
      <c r="AS4305">
        <f t="shared" si="608"/>
        <v>0</v>
      </c>
      <c r="AT4305">
        <f t="shared" si="609"/>
        <v>0</v>
      </c>
      <c r="AU4305">
        <f t="shared" si="609"/>
        <v>0</v>
      </c>
      <c r="AV4305" t="str">
        <f t="shared" si="611"/>
        <v>2020-08-25T18:06:42</v>
      </c>
    </row>
    <row r="4306" spans="1:48" x14ac:dyDescent="0.25">
      <c r="A4306" s="5">
        <v>4377</v>
      </c>
      <c r="B4306" s="5" t="s">
        <v>1157</v>
      </c>
      <c r="C4306" s="5" t="s">
        <v>1158</v>
      </c>
      <c r="D4306" s="6" t="s">
        <v>1159</v>
      </c>
      <c r="E4306">
        <v>57</v>
      </c>
      <c r="F4306" s="7">
        <v>0.31580881910000003</v>
      </c>
      <c r="G4306" s="7">
        <v>0</v>
      </c>
      <c r="H4306" t="s">
        <v>1160</v>
      </c>
      <c r="I4306">
        <v>0</v>
      </c>
      <c r="J4306">
        <v>0</v>
      </c>
      <c r="K4306">
        <v>100000</v>
      </c>
      <c r="L4306" t="s">
        <v>7359</v>
      </c>
      <c r="M4306" s="8" t="s">
        <v>74</v>
      </c>
      <c r="N4306" s="8">
        <v>0.48214285714285698</v>
      </c>
      <c r="O4306">
        <v>0.51785714285714202</v>
      </c>
      <c r="P4306" s="9">
        <v>0.86602540378443904</v>
      </c>
      <c r="R4306" s="8"/>
      <c r="S4306" s="8" t="s">
        <v>11310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925011533</v>
      </c>
      <c r="AB4306">
        <v>0</v>
      </c>
      <c r="AC4306">
        <v>12</v>
      </c>
      <c r="AD4306">
        <v>0</v>
      </c>
      <c r="AE4306">
        <v>2018</v>
      </c>
      <c r="AF4306" t="s">
        <v>126</v>
      </c>
      <c r="AG4306">
        <v>0</v>
      </c>
      <c r="AH4306" t="s">
        <v>56</v>
      </c>
      <c r="AI4306" t="s">
        <v>55</v>
      </c>
      <c r="AJ4306">
        <v>1</v>
      </c>
      <c r="AK4306">
        <v>0</v>
      </c>
      <c r="AL4306" s="8"/>
      <c r="AM4306" s="10">
        <f t="shared" si="603"/>
        <v>2019</v>
      </c>
      <c r="AN4306">
        <f t="shared" si="604"/>
        <v>0</v>
      </c>
      <c r="AO4306">
        <f t="shared" si="610"/>
        <v>0</v>
      </c>
      <c r="AP4306">
        <f t="shared" si="605"/>
        <v>0</v>
      </c>
      <c r="AQ4306">
        <f t="shared" si="606"/>
        <v>0</v>
      </c>
      <c r="AR4306">
        <f t="shared" si="607"/>
        <v>0</v>
      </c>
      <c r="AS4306">
        <f t="shared" si="608"/>
        <v>1</v>
      </c>
      <c r="AT4306">
        <f t="shared" si="609"/>
        <v>1</v>
      </c>
      <c r="AU4306">
        <f t="shared" si="609"/>
        <v>0</v>
      </c>
      <c r="AV4306">
        <f t="shared" si="611"/>
        <v>0</v>
      </c>
    </row>
    <row r="4307" spans="1:48" x14ac:dyDescent="0.25">
      <c r="A4307" s="5">
        <v>4378</v>
      </c>
      <c r="B4307" s="5" t="s">
        <v>8025</v>
      </c>
      <c r="C4307" s="5" t="s">
        <v>8026</v>
      </c>
      <c r="D4307" s="6" t="s">
        <v>8027</v>
      </c>
      <c r="E4307">
        <v>4</v>
      </c>
      <c r="F4307" s="7">
        <v>0.51685409469999999</v>
      </c>
      <c r="G4307" s="7">
        <v>0</v>
      </c>
      <c r="H4307" t="s">
        <v>8028</v>
      </c>
      <c r="I4307">
        <v>34</v>
      </c>
      <c r="J4307">
        <v>60280.01</v>
      </c>
      <c r="K4307">
        <v>50000</v>
      </c>
      <c r="L4307" t="s">
        <v>52</v>
      </c>
      <c r="M4307" s="8" t="s">
        <v>53</v>
      </c>
      <c r="N4307" s="8">
        <v>0.83928571428571397</v>
      </c>
      <c r="O4307">
        <v>0.160714285714285</v>
      </c>
      <c r="P4307" s="9">
        <v>0</v>
      </c>
      <c r="Q4307">
        <v>50000</v>
      </c>
      <c r="R4307" s="8"/>
      <c r="S4307" s="8"/>
      <c r="AA4307">
        <v>22807675</v>
      </c>
      <c r="AB4307">
        <v>0</v>
      </c>
      <c r="AC4307">
        <v>12</v>
      </c>
      <c r="AD4307">
        <v>0</v>
      </c>
      <c r="AE4307">
        <v>1992</v>
      </c>
      <c r="AF4307" t="s">
        <v>54</v>
      </c>
      <c r="AG4307">
        <v>124500</v>
      </c>
      <c r="AH4307" t="s">
        <v>55</v>
      </c>
      <c r="AI4307" t="s">
        <v>55</v>
      </c>
      <c r="AJ4307">
        <v>1</v>
      </c>
      <c r="AK4307">
        <v>108900</v>
      </c>
      <c r="AL4307" s="8" t="s">
        <v>11445</v>
      </c>
      <c r="AM4307" s="10">
        <f t="shared" si="603"/>
        <v>2014</v>
      </c>
      <c r="AN4307">
        <f t="shared" si="604"/>
        <v>1</v>
      </c>
      <c r="AO4307">
        <f t="shared" si="610"/>
        <v>0</v>
      </c>
      <c r="AP4307">
        <f t="shared" si="605"/>
        <v>0</v>
      </c>
      <c r="AQ4307">
        <f t="shared" si="606"/>
        <v>1</v>
      </c>
      <c r="AR4307">
        <f t="shared" si="607"/>
        <v>0</v>
      </c>
      <c r="AS4307">
        <f t="shared" si="608"/>
        <v>0</v>
      </c>
      <c r="AT4307">
        <f t="shared" si="609"/>
        <v>0</v>
      </c>
      <c r="AU4307">
        <f t="shared" si="609"/>
        <v>0</v>
      </c>
      <c r="AV4307" t="str">
        <f t="shared" si="611"/>
        <v>2020-08-25T18:23:14</v>
      </c>
    </row>
    <row r="4308" spans="1:48" x14ac:dyDescent="0.25">
      <c r="A4308" s="5">
        <v>4379</v>
      </c>
      <c r="B4308" s="5" t="s">
        <v>11421</v>
      </c>
      <c r="C4308" s="5" t="s">
        <v>11422</v>
      </c>
      <c r="D4308" s="6" t="s">
        <v>11423</v>
      </c>
      <c r="E4308">
        <v>0</v>
      </c>
      <c r="F4308" s="7">
        <v>0.70709376140000002</v>
      </c>
      <c r="G4308" s="7">
        <v>0</v>
      </c>
      <c r="H4308" t="s">
        <v>2483</v>
      </c>
      <c r="I4308">
        <v>133</v>
      </c>
      <c r="J4308">
        <v>6413.33</v>
      </c>
      <c r="K4308">
        <v>13000</v>
      </c>
      <c r="L4308" t="s">
        <v>52</v>
      </c>
      <c r="M4308" s="8" t="s">
        <v>53</v>
      </c>
      <c r="N4308" s="8">
        <v>0.85714285714285698</v>
      </c>
      <c r="O4308">
        <v>0.14285714285714199</v>
      </c>
      <c r="P4308" s="9">
        <v>0</v>
      </c>
      <c r="Q4308">
        <v>13000</v>
      </c>
      <c r="R4308" s="8"/>
      <c r="S4308" s="8"/>
      <c r="AA4308">
        <v>7032292</v>
      </c>
      <c r="AB4308">
        <v>0</v>
      </c>
      <c r="AC4308">
        <v>10</v>
      </c>
      <c r="AD4308">
        <v>0</v>
      </c>
      <c r="AE4308">
        <v>2000</v>
      </c>
      <c r="AF4308" t="s">
        <v>54</v>
      </c>
      <c r="AG4308">
        <v>1100000</v>
      </c>
      <c r="AH4308" t="s">
        <v>55</v>
      </c>
      <c r="AI4308" t="s">
        <v>55</v>
      </c>
      <c r="AJ4308">
        <v>1</v>
      </c>
      <c r="AK4308">
        <v>0</v>
      </c>
      <c r="AL4308" s="8" t="s">
        <v>11446</v>
      </c>
      <c r="AM4308" s="10">
        <f t="shared" si="603"/>
        <v>2019</v>
      </c>
      <c r="AN4308">
        <f t="shared" si="604"/>
        <v>1</v>
      </c>
      <c r="AO4308">
        <f t="shared" si="610"/>
        <v>0</v>
      </c>
      <c r="AP4308">
        <f t="shared" si="605"/>
        <v>0</v>
      </c>
      <c r="AQ4308">
        <f t="shared" si="606"/>
        <v>1</v>
      </c>
      <c r="AR4308">
        <f t="shared" si="607"/>
        <v>0</v>
      </c>
      <c r="AS4308">
        <f t="shared" si="608"/>
        <v>0</v>
      </c>
      <c r="AT4308">
        <f t="shared" si="609"/>
        <v>0</v>
      </c>
      <c r="AU4308">
        <f t="shared" si="609"/>
        <v>0</v>
      </c>
      <c r="AV4308" t="str">
        <f t="shared" si="611"/>
        <v>2020-08-25T18:23:56</v>
      </c>
    </row>
    <row r="4309" spans="1:48" x14ac:dyDescent="0.25">
      <c r="A4309" s="5">
        <v>4380</v>
      </c>
      <c r="B4309" s="5" t="s">
        <v>1157</v>
      </c>
      <c r="C4309" s="5" t="s">
        <v>1158</v>
      </c>
      <c r="D4309" s="6" t="s">
        <v>1159</v>
      </c>
      <c r="E4309">
        <v>57</v>
      </c>
      <c r="F4309" s="7">
        <v>0.31580881910000003</v>
      </c>
      <c r="G4309" s="7">
        <v>0</v>
      </c>
      <c r="H4309" t="s">
        <v>1160</v>
      </c>
      <c r="I4309">
        <v>0</v>
      </c>
      <c r="J4309">
        <v>0</v>
      </c>
      <c r="K4309">
        <v>121000</v>
      </c>
      <c r="L4309" t="s">
        <v>119</v>
      </c>
      <c r="M4309" s="8" t="s">
        <v>74</v>
      </c>
      <c r="N4309" s="8">
        <v>0.48214285714285698</v>
      </c>
      <c r="O4309">
        <v>0.51785714285714202</v>
      </c>
      <c r="P4309" s="9">
        <v>0.86602540378443904</v>
      </c>
      <c r="Q4309">
        <v>60000</v>
      </c>
      <c r="R4309" s="8" t="s">
        <v>11447</v>
      </c>
      <c r="S4309" s="8" t="s">
        <v>11310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925011533</v>
      </c>
      <c r="AB4309">
        <v>0</v>
      </c>
      <c r="AC4309">
        <v>12</v>
      </c>
      <c r="AD4309">
        <v>0</v>
      </c>
      <c r="AE4309">
        <v>2018</v>
      </c>
      <c r="AF4309" t="s">
        <v>126</v>
      </c>
      <c r="AG4309">
        <v>0</v>
      </c>
      <c r="AH4309" t="s">
        <v>56</v>
      </c>
      <c r="AI4309" t="s">
        <v>55</v>
      </c>
      <c r="AJ4309">
        <v>1</v>
      </c>
      <c r="AK4309">
        <v>0</v>
      </c>
      <c r="AL4309" s="8"/>
      <c r="AM4309" s="10">
        <f t="shared" si="603"/>
        <v>2019</v>
      </c>
      <c r="AN4309">
        <f t="shared" si="604"/>
        <v>1</v>
      </c>
      <c r="AO4309">
        <f t="shared" si="610"/>
        <v>0</v>
      </c>
      <c r="AP4309">
        <f t="shared" si="605"/>
        <v>0</v>
      </c>
      <c r="AQ4309">
        <f t="shared" si="606"/>
        <v>0</v>
      </c>
      <c r="AR4309">
        <f t="shared" si="607"/>
        <v>0</v>
      </c>
      <c r="AS4309">
        <f t="shared" si="608"/>
        <v>1</v>
      </c>
      <c r="AT4309">
        <f t="shared" si="609"/>
        <v>1</v>
      </c>
      <c r="AU4309">
        <f t="shared" si="609"/>
        <v>0</v>
      </c>
      <c r="AV4309" t="str">
        <f t="shared" si="611"/>
        <v>2020-08-26T18:35:02</v>
      </c>
    </row>
    <row r="4310" spans="1:48" x14ac:dyDescent="0.25">
      <c r="A4310" s="5">
        <v>4381</v>
      </c>
      <c r="B4310" s="5" t="s">
        <v>3020</v>
      </c>
      <c r="C4310" s="5" t="s">
        <v>3021</v>
      </c>
      <c r="D4310" s="6" t="s">
        <v>3022</v>
      </c>
      <c r="E4310">
        <v>7</v>
      </c>
      <c r="F4310" s="7">
        <v>0.33567084720000001</v>
      </c>
      <c r="G4310" s="7">
        <v>0</v>
      </c>
      <c r="H4310" t="s">
        <v>1981</v>
      </c>
      <c r="I4310">
        <v>0</v>
      </c>
      <c r="J4310">
        <v>0</v>
      </c>
      <c r="K4310">
        <v>20000</v>
      </c>
      <c r="L4310" t="s">
        <v>52</v>
      </c>
      <c r="M4310" s="8" t="s">
        <v>53</v>
      </c>
      <c r="N4310" s="8">
        <v>0.71428571428571397</v>
      </c>
      <c r="O4310">
        <v>0.28571428571428498</v>
      </c>
      <c r="P4310" s="9">
        <v>0.86602540378443904</v>
      </c>
      <c r="Q4310">
        <v>20000</v>
      </c>
      <c r="R4310" s="8"/>
      <c r="S4310" s="8"/>
      <c r="AA4310">
        <v>299222600</v>
      </c>
      <c r="AB4310">
        <v>0</v>
      </c>
      <c r="AC4310">
        <v>12</v>
      </c>
      <c r="AD4310">
        <v>0</v>
      </c>
      <c r="AE4310">
        <v>2009</v>
      </c>
      <c r="AF4310" t="s">
        <v>121</v>
      </c>
      <c r="AG4310">
        <v>100000</v>
      </c>
      <c r="AH4310" t="s">
        <v>55</v>
      </c>
      <c r="AI4310" t="s">
        <v>56</v>
      </c>
      <c r="AJ4310">
        <v>1</v>
      </c>
      <c r="AK4310">
        <v>116100</v>
      </c>
      <c r="AL4310" s="8" t="s">
        <v>11448</v>
      </c>
      <c r="AM4310" s="10">
        <f t="shared" si="603"/>
        <v>2013</v>
      </c>
      <c r="AN4310">
        <f t="shared" si="604"/>
        <v>1</v>
      </c>
      <c r="AO4310">
        <f t="shared" si="610"/>
        <v>0</v>
      </c>
      <c r="AP4310">
        <f t="shared" si="605"/>
        <v>0</v>
      </c>
      <c r="AQ4310">
        <f t="shared" si="606"/>
        <v>1</v>
      </c>
      <c r="AR4310">
        <f t="shared" si="607"/>
        <v>0</v>
      </c>
      <c r="AS4310">
        <f t="shared" si="608"/>
        <v>0</v>
      </c>
      <c r="AT4310">
        <f t="shared" si="609"/>
        <v>0</v>
      </c>
      <c r="AU4310">
        <f t="shared" si="609"/>
        <v>1</v>
      </c>
      <c r="AV4310" t="str">
        <f t="shared" si="611"/>
        <v>2020-08-25T18:28:38</v>
      </c>
    </row>
    <row r="4311" spans="1:48" x14ac:dyDescent="0.25">
      <c r="A4311" s="5">
        <v>4382</v>
      </c>
      <c r="B4311" s="5" t="s">
        <v>4698</v>
      </c>
      <c r="C4311" s="5" t="s">
        <v>4699</v>
      </c>
      <c r="D4311" s="6" t="s">
        <v>4700</v>
      </c>
      <c r="E4311">
        <v>977</v>
      </c>
      <c r="F4311" s="7">
        <v>0.33143903320000001</v>
      </c>
      <c r="G4311" s="7">
        <v>0</v>
      </c>
      <c r="H4311" t="s">
        <v>1373</v>
      </c>
      <c r="I4311">
        <v>65</v>
      </c>
      <c r="J4311">
        <v>70235.820000000007</v>
      </c>
      <c r="K4311">
        <v>100000</v>
      </c>
      <c r="L4311" t="s">
        <v>52</v>
      </c>
      <c r="M4311" s="8" t="s">
        <v>53</v>
      </c>
      <c r="N4311" s="8">
        <v>0.85714285714285698</v>
      </c>
      <c r="O4311">
        <v>0.14285714285714199</v>
      </c>
      <c r="P4311" s="9">
        <v>0.86602540378443904</v>
      </c>
      <c r="Q4311">
        <v>100000</v>
      </c>
      <c r="R4311" s="8"/>
      <c r="S4311" s="8" t="s">
        <v>7613</v>
      </c>
      <c r="T4311">
        <v>7463311</v>
      </c>
      <c r="U4311">
        <v>1329317</v>
      </c>
      <c r="V4311">
        <v>7957461</v>
      </c>
      <c r="W4311">
        <v>5667518</v>
      </c>
      <c r="X4311">
        <v>590500</v>
      </c>
      <c r="Y4311">
        <v>3083955</v>
      </c>
      <c r="Z4311">
        <v>1319966</v>
      </c>
      <c r="AA4311">
        <v>4562323</v>
      </c>
      <c r="AB4311">
        <v>2390816</v>
      </c>
      <c r="AC4311">
        <v>4</v>
      </c>
      <c r="AD4311">
        <v>2171507</v>
      </c>
      <c r="AE4311">
        <v>2005</v>
      </c>
      <c r="AF4311" t="s">
        <v>121</v>
      </c>
      <c r="AG4311">
        <v>65000</v>
      </c>
      <c r="AH4311" t="s">
        <v>55</v>
      </c>
      <c r="AI4311" t="s">
        <v>55</v>
      </c>
      <c r="AJ4311">
        <v>1</v>
      </c>
      <c r="AK4311">
        <v>555000</v>
      </c>
      <c r="AL4311" s="8" t="s">
        <v>11449</v>
      </c>
      <c r="AM4311" s="10">
        <f t="shared" si="603"/>
        <v>2011</v>
      </c>
      <c r="AN4311">
        <f t="shared" si="604"/>
        <v>1</v>
      </c>
      <c r="AO4311">
        <f t="shared" si="610"/>
        <v>0</v>
      </c>
      <c r="AP4311">
        <f t="shared" si="605"/>
        <v>0</v>
      </c>
      <c r="AQ4311">
        <f t="shared" si="606"/>
        <v>1</v>
      </c>
      <c r="AR4311">
        <f t="shared" si="607"/>
        <v>0</v>
      </c>
      <c r="AS4311">
        <f t="shared" si="608"/>
        <v>0</v>
      </c>
      <c r="AT4311">
        <f t="shared" si="609"/>
        <v>0</v>
      </c>
      <c r="AU4311">
        <f t="shared" si="609"/>
        <v>0</v>
      </c>
      <c r="AV4311" t="str">
        <f t="shared" si="611"/>
        <v>2020-08-25T18:33:23</v>
      </c>
    </row>
    <row r="4312" spans="1:48" x14ac:dyDescent="0.25">
      <c r="A4312" s="5">
        <v>4383</v>
      </c>
      <c r="B4312" s="5" t="s">
        <v>11450</v>
      </c>
      <c r="C4312" s="5" t="s">
        <v>11451</v>
      </c>
      <c r="D4312" s="6" t="s">
        <v>11452</v>
      </c>
      <c r="E4312">
        <v>137</v>
      </c>
      <c r="F4312" s="7">
        <v>0.3204619655</v>
      </c>
      <c r="G4312" s="7">
        <v>0</v>
      </c>
      <c r="H4312" t="s">
        <v>3694</v>
      </c>
      <c r="I4312">
        <v>0</v>
      </c>
      <c r="J4312">
        <v>0</v>
      </c>
      <c r="K4312">
        <v>50000</v>
      </c>
      <c r="L4312" t="s">
        <v>52</v>
      </c>
      <c r="M4312" s="8" t="s">
        <v>53</v>
      </c>
      <c r="N4312" s="8">
        <v>0.78571428571428503</v>
      </c>
      <c r="O4312">
        <v>0.214285714285714</v>
      </c>
      <c r="P4312" s="9">
        <v>-0.86602540378443904</v>
      </c>
      <c r="Q4312">
        <v>45000</v>
      </c>
      <c r="R4312" s="8"/>
      <c r="S4312" s="8" t="s">
        <v>217</v>
      </c>
      <c r="T4312">
        <v>11579375</v>
      </c>
      <c r="U4312">
        <v>11221924</v>
      </c>
      <c r="V4312">
        <v>20534906</v>
      </c>
      <c r="W4312">
        <v>4421450</v>
      </c>
      <c r="X4312">
        <v>2675937</v>
      </c>
      <c r="Y4312">
        <v>3654148</v>
      </c>
      <c r="Z4312">
        <v>7668288</v>
      </c>
      <c r="AA4312">
        <v>31169500</v>
      </c>
      <c r="AB4312">
        <v>13387236</v>
      </c>
      <c r="AC4312">
        <v>12</v>
      </c>
      <c r="AD4312">
        <v>17782264</v>
      </c>
      <c r="AE4312">
        <v>2014</v>
      </c>
      <c r="AF4312" t="s">
        <v>68</v>
      </c>
      <c r="AG4312">
        <v>100000</v>
      </c>
      <c r="AH4312" t="s">
        <v>55</v>
      </c>
      <c r="AI4312" t="s">
        <v>56</v>
      </c>
      <c r="AJ4312">
        <v>0.63226347810000005</v>
      </c>
      <c r="AK4312">
        <v>107119</v>
      </c>
      <c r="AL4312" s="8" t="s">
        <v>11453</v>
      </c>
      <c r="AM4312" s="10">
        <f t="shared" si="603"/>
        <v>2016</v>
      </c>
      <c r="AN4312">
        <f t="shared" si="604"/>
        <v>1</v>
      </c>
      <c r="AO4312">
        <f t="shared" si="610"/>
        <v>0</v>
      </c>
      <c r="AP4312">
        <f t="shared" si="605"/>
        <v>0</v>
      </c>
      <c r="AQ4312">
        <f t="shared" si="606"/>
        <v>1</v>
      </c>
      <c r="AR4312">
        <f t="shared" si="607"/>
        <v>0</v>
      </c>
      <c r="AS4312">
        <f t="shared" si="608"/>
        <v>0</v>
      </c>
      <c r="AT4312">
        <f t="shared" si="609"/>
        <v>0</v>
      </c>
      <c r="AU4312">
        <f t="shared" si="609"/>
        <v>1</v>
      </c>
      <c r="AV4312" t="str">
        <f t="shared" si="611"/>
        <v>2020-08-25T19:26:12</v>
      </c>
    </row>
    <row r="4313" spans="1:48" x14ac:dyDescent="0.25">
      <c r="A4313" s="5">
        <v>4384</v>
      </c>
      <c r="B4313" s="5" t="s">
        <v>6246</v>
      </c>
      <c r="C4313" s="5" t="s">
        <v>6247</v>
      </c>
      <c r="D4313" s="6" t="s">
        <v>6248</v>
      </c>
      <c r="E4313">
        <v>9</v>
      </c>
      <c r="F4313" s="7">
        <v>0.4788656395</v>
      </c>
      <c r="G4313" s="7">
        <v>0</v>
      </c>
      <c r="H4313" t="s">
        <v>4963</v>
      </c>
      <c r="I4313">
        <v>34</v>
      </c>
      <c r="J4313">
        <v>113370</v>
      </c>
      <c r="K4313">
        <v>400000</v>
      </c>
      <c r="L4313" t="s">
        <v>52</v>
      </c>
      <c r="M4313" s="8" t="s">
        <v>53</v>
      </c>
      <c r="N4313" s="8">
        <v>0.75</v>
      </c>
      <c r="O4313">
        <v>0.25</v>
      </c>
      <c r="P4313" s="9">
        <v>-0.86602540378443904</v>
      </c>
      <c r="Q4313">
        <v>400000</v>
      </c>
      <c r="R4313" s="8"/>
      <c r="S4313" s="8" t="s">
        <v>329</v>
      </c>
      <c r="T4313">
        <v>21652995</v>
      </c>
      <c r="U4313">
        <v>8896563</v>
      </c>
      <c r="V4313">
        <v>35490938</v>
      </c>
      <c r="W4313">
        <v>23207261</v>
      </c>
      <c r="X4313">
        <v>5233439</v>
      </c>
      <c r="Y4313">
        <v>9239556</v>
      </c>
      <c r="Z4313">
        <v>9240657</v>
      </c>
      <c r="AA4313">
        <v>44276940</v>
      </c>
      <c r="AB4313">
        <v>19550284</v>
      </c>
      <c r="AC4313">
        <v>12</v>
      </c>
      <c r="AD4313">
        <v>24726656</v>
      </c>
      <c r="AE4313">
        <v>2006</v>
      </c>
      <c r="AF4313" t="s">
        <v>121</v>
      </c>
      <c r="AG4313">
        <v>2897000</v>
      </c>
      <c r="AH4313" t="s">
        <v>55</v>
      </c>
      <c r="AI4313" t="s">
        <v>55</v>
      </c>
      <c r="AJ4313">
        <v>1</v>
      </c>
      <c r="AK4313">
        <v>1380000</v>
      </c>
      <c r="AL4313" s="8" t="s">
        <v>11454</v>
      </c>
      <c r="AM4313" s="10">
        <f t="shared" si="603"/>
        <v>2015</v>
      </c>
      <c r="AN4313">
        <f t="shared" si="604"/>
        <v>1</v>
      </c>
      <c r="AO4313">
        <f t="shared" si="610"/>
        <v>0</v>
      </c>
      <c r="AP4313">
        <f t="shared" si="605"/>
        <v>0</v>
      </c>
      <c r="AQ4313">
        <f t="shared" si="606"/>
        <v>1</v>
      </c>
      <c r="AR4313">
        <f t="shared" si="607"/>
        <v>0</v>
      </c>
      <c r="AS4313">
        <f t="shared" si="608"/>
        <v>0</v>
      </c>
      <c r="AT4313">
        <f t="shared" si="609"/>
        <v>0</v>
      </c>
      <c r="AU4313">
        <f t="shared" si="609"/>
        <v>0</v>
      </c>
      <c r="AV4313" t="str">
        <f t="shared" si="611"/>
        <v>2020-08-25T19:26:41</v>
      </c>
    </row>
    <row r="4314" spans="1:48" x14ac:dyDescent="0.25">
      <c r="A4314" s="5">
        <v>4385</v>
      </c>
      <c r="B4314" s="5" t="s">
        <v>2333</v>
      </c>
      <c r="C4314" s="5" t="s">
        <v>2334</v>
      </c>
      <c r="D4314" s="6" t="s">
        <v>2335</v>
      </c>
      <c r="E4314">
        <v>0</v>
      </c>
      <c r="F4314" s="7">
        <v>0.4434504179</v>
      </c>
      <c r="G4314" s="7">
        <v>0</v>
      </c>
      <c r="H4314" t="s">
        <v>1197</v>
      </c>
      <c r="I4314">
        <v>0</v>
      </c>
      <c r="J4314">
        <v>65797</v>
      </c>
      <c r="K4314">
        <v>70000</v>
      </c>
      <c r="L4314" t="s">
        <v>52</v>
      </c>
      <c r="M4314" s="8" t="s">
        <v>53</v>
      </c>
      <c r="N4314" s="8">
        <v>0.76785714285714202</v>
      </c>
      <c r="O4314">
        <v>0.23214285714285701</v>
      </c>
      <c r="P4314" s="9">
        <v>0</v>
      </c>
      <c r="Q4314">
        <v>40000</v>
      </c>
      <c r="R4314" s="8"/>
      <c r="S4314" s="8" t="s">
        <v>103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1983</v>
      </c>
      <c r="AF4314" t="s">
        <v>54</v>
      </c>
      <c r="AG4314">
        <v>300000</v>
      </c>
      <c r="AH4314" t="s">
        <v>55</v>
      </c>
      <c r="AI4314" t="s">
        <v>55</v>
      </c>
      <c r="AJ4314">
        <v>1</v>
      </c>
      <c r="AK4314">
        <v>7710770</v>
      </c>
      <c r="AL4314" s="8" t="s">
        <v>11455</v>
      </c>
      <c r="AM4314" s="10">
        <f t="shared" si="603"/>
        <v>2018</v>
      </c>
      <c r="AN4314">
        <f t="shared" si="604"/>
        <v>1</v>
      </c>
      <c r="AO4314">
        <f t="shared" si="610"/>
        <v>0</v>
      </c>
      <c r="AP4314">
        <f t="shared" si="605"/>
        <v>0</v>
      </c>
      <c r="AQ4314">
        <f t="shared" si="606"/>
        <v>1</v>
      </c>
      <c r="AR4314">
        <f t="shared" si="607"/>
        <v>0</v>
      </c>
      <c r="AS4314">
        <f t="shared" si="608"/>
        <v>0</v>
      </c>
      <c r="AT4314">
        <f t="shared" si="609"/>
        <v>0</v>
      </c>
      <c r="AU4314">
        <f t="shared" si="609"/>
        <v>0</v>
      </c>
      <c r="AV4314" t="str">
        <f t="shared" si="611"/>
        <v>2020-08-25T19:37:07</v>
      </c>
    </row>
    <row r="4315" spans="1:48" x14ac:dyDescent="0.25">
      <c r="A4315" s="5">
        <v>4386</v>
      </c>
      <c r="B4315" s="5" t="s">
        <v>4428</v>
      </c>
      <c r="C4315" s="5" t="s">
        <v>11456</v>
      </c>
      <c r="D4315" s="6" t="s">
        <v>11457</v>
      </c>
      <c r="E4315">
        <v>0</v>
      </c>
      <c r="F4315" s="7">
        <v>0.31285821850000001</v>
      </c>
      <c r="G4315" s="7">
        <v>0</v>
      </c>
      <c r="H4315" t="s">
        <v>2268</v>
      </c>
      <c r="I4315">
        <v>0</v>
      </c>
      <c r="J4315">
        <v>0</v>
      </c>
      <c r="K4315">
        <v>20000</v>
      </c>
      <c r="L4315" t="s">
        <v>52</v>
      </c>
      <c r="M4315" s="8" t="s">
        <v>53</v>
      </c>
      <c r="N4315" s="8">
        <v>0.85714285714285698</v>
      </c>
      <c r="O4315">
        <v>0.14285714285714199</v>
      </c>
      <c r="P4315" s="9">
        <v>0</v>
      </c>
      <c r="Q4315">
        <v>20000</v>
      </c>
      <c r="R4315" s="8"/>
      <c r="S4315" s="8"/>
      <c r="AA4315">
        <v>3603564</v>
      </c>
      <c r="AB4315">
        <v>0</v>
      </c>
      <c r="AC4315">
        <v>12</v>
      </c>
      <c r="AD4315">
        <v>0</v>
      </c>
      <c r="AE4315">
        <v>2011</v>
      </c>
      <c r="AF4315" t="s">
        <v>68</v>
      </c>
      <c r="AG4315">
        <v>30000</v>
      </c>
      <c r="AH4315" t="s">
        <v>55</v>
      </c>
      <c r="AI4315" t="s">
        <v>55</v>
      </c>
      <c r="AJ4315">
        <v>1</v>
      </c>
      <c r="AK4315">
        <v>122100</v>
      </c>
      <c r="AL4315" s="8" t="s">
        <v>11458</v>
      </c>
      <c r="AM4315" s="10">
        <f t="shared" si="603"/>
        <v>2018</v>
      </c>
      <c r="AN4315">
        <f t="shared" si="604"/>
        <v>1</v>
      </c>
      <c r="AO4315">
        <f t="shared" si="610"/>
        <v>0</v>
      </c>
      <c r="AP4315">
        <f t="shared" si="605"/>
        <v>0</v>
      </c>
      <c r="AQ4315">
        <f t="shared" si="606"/>
        <v>1</v>
      </c>
      <c r="AR4315">
        <f t="shared" si="607"/>
        <v>0</v>
      </c>
      <c r="AS4315">
        <f t="shared" si="608"/>
        <v>0</v>
      </c>
      <c r="AT4315">
        <f t="shared" si="609"/>
        <v>0</v>
      </c>
      <c r="AU4315">
        <f t="shared" si="609"/>
        <v>0</v>
      </c>
      <c r="AV4315" t="str">
        <f t="shared" si="611"/>
        <v>2020-08-25T19:42:33</v>
      </c>
    </row>
    <row r="4316" spans="1:48" x14ac:dyDescent="0.25">
      <c r="A4316" s="5">
        <v>4387</v>
      </c>
      <c r="B4316" s="5" t="s">
        <v>671</v>
      </c>
      <c r="C4316" s="5" t="s">
        <v>672</v>
      </c>
      <c r="D4316" s="6" t="s">
        <v>673</v>
      </c>
      <c r="E4316">
        <v>4</v>
      </c>
      <c r="F4316" s="7">
        <v>0.50741729040000005</v>
      </c>
      <c r="G4316" s="7">
        <v>0</v>
      </c>
      <c r="H4316" t="s">
        <v>674</v>
      </c>
      <c r="I4316">
        <v>0</v>
      </c>
      <c r="J4316">
        <v>0</v>
      </c>
      <c r="K4316">
        <v>770000</v>
      </c>
      <c r="L4316" t="s">
        <v>52</v>
      </c>
      <c r="M4316" s="8" t="s">
        <v>86</v>
      </c>
      <c r="N4316" s="8">
        <v>0.66071428571428503</v>
      </c>
      <c r="O4316">
        <v>0.33928571428571402</v>
      </c>
      <c r="P4316" s="9">
        <v>-0.86602540378443904</v>
      </c>
      <c r="Q4316">
        <v>770000</v>
      </c>
      <c r="R4316" s="8"/>
      <c r="S4316" s="8" t="s">
        <v>3684</v>
      </c>
      <c r="T4316">
        <v>12951488</v>
      </c>
      <c r="U4316">
        <v>17497243</v>
      </c>
      <c r="V4316">
        <v>17587509</v>
      </c>
      <c r="W4316">
        <v>-46604</v>
      </c>
      <c r="X4316">
        <v>203556</v>
      </c>
      <c r="Y4316">
        <v>0</v>
      </c>
      <c r="Z4316">
        <v>9471366</v>
      </c>
      <c r="AE4316">
        <v>1996</v>
      </c>
      <c r="AF4316" t="s">
        <v>54</v>
      </c>
      <c r="AG4316">
        <v>95400</v>
      </c>
      <c r="AH4316" t="s">
        <v>55</v>
      </c>
      <c r="AI4316" t="s">
        <v>56</v>
      </c>
      <c r="AJ4316">
        <v>1</v>
      </c>
      <c r="AK4316">
        <v>17200</v>
      </c>
      <c r="AL4316" s="8" t="s">
        <v>11459</v>
      </c>
      <c r="AM4316" s="10">
        <f t="shared" si="603"/>
        <v>2013</v>
      </c>
      <c r="AN4316">
        <f t="shared" si="604"/>
        <v>1</v>
      </c>
      <c r="AO4316">
        <f t="shared" si="610"/>
        <v>0</v>
      </c>
      <c r="AP4316">
        <f t="shared" si="605"/>
        <v>0</v>
      </c>
      <c r="AQ4316">
        <f t="shared" si="606"/>
        <v>0</v>
      </c>
      <c r="AR4316">
        <f t="shared" si="607"/>
        <v>1</v>
      </c>
      <c r="AS4316">
        <f t="shared" si="608"/>
        <v>0</v>
      </c>
      <c r="AT4316">
        <f t="shared" si="609"/>
        <v>0</v>
      </c>
      <c r="AU4316">
        <f t="shared" si="609"/>
        <v>1</v>
      </c>
      <c r="AV4316" t="str">
        <f t="shared" si="611"/>
        <v>2020-08-25T20:00:29</v>
      </c>
    </row>
    <row r="4317" spans="1:48" x14ac:dyDescent="0.25">
      <c r="A4317" s="5">
        <v>4388</v>
      </c>
      <c r="B4317" s="5" t="s">
        <v>6610</v>
      </c>
      <c r="C4317" s="5" t="s">
        <v>6611</v>
      </c>
      <c r="D4317" s="6" t="s">
        <v>6612</v>
      </c>
      <c r="E4317">
        <v>0</v>
      </c>
      <c r="F4317" s="7">
        <v>0.60315991059999996</v>
      </c>
      <c r="G4317" s="7">
        <v>0</v>
      </c>
      <c r="H4317" t="s">
        <v>6613</v>
      </c>
      <c r="I4317">
        <v>0</v>
      </c>
      <c r="J4317">
        <v>0</v>
      </c>
      <c r="K4317">
        <v>30000</v>
      </c>
      <c r="L4317" t="s">
        <v>52</v>
      </c>
      <c r="M4317" s="8" t="s">
        <v>53</v>
      </c>
      <c r="N4317" s="8">
        <v>0.75</v>
      </c>
      <c r="O4317">
        <v>0.25</v>
      </c>
      <c r="P4317" s="9">
        <v>0</v>
      </c>
      <c r="Q4317">
        <v>20000</v>
      </c>
      <c r="R4317" s="8"/>
      <c r="S4317" s="8"/>
      <c r="AA4317">
        <v>993068</v>
      </c>
      <c r="AB4317">
        <v>0</v>
      </c>
      <c r="AC4317">
        <v>12</v>
      </c>
      <c r="AD4317">
        <v>0</v>
      </c>
      <c r="AE4317">
        <v>2010</v>
      </c>
      <c r="AF4317" t="s">
        <v>68</v>
      </c>
      <c r="AG4317">
        <v>10000</v>
      </c>
      <c r="AH4317" t="s">
        <v>55</v>
      </c>
      <c r="AI4317" t="s">
        <v>55</v>
      </c>
      <c r="AJ4317">
        <v>1</v>
      </c>
      <c r="AK4317">
        <v>9990</v>
      </c>
      <c r="AL4317" s="8" t="s">
        <v>11460</v>
      </c>
      <c r="AM4317" s="10">
        <f t="shared" si="603"/>
        <v>2019</v>
      </c>
      <c r="AN4317">
        <f t="shared" si="604"/>
        <v>1</v>
      </c>
      <c r="AO4317">
        <f t="shared" si="610"/>
        <v>0</v>
      </c>
      <c r="AP4317">
        <f t="shared" si="605"/>
        <v>0</v>
      </c>
      <c r="AQ4317">
        <f t="shared" si="606"/>
        <v>1</v>
      </c>
      <c r="AR4317">
        <f t="shared" si="607"/>
        <v>0</v>
      </c>
      <c r="AS4317">
        <f t="shared" si="608"/>
        <v>0</v>
      </c>
      <c r="AT4317">
        <f t="shared" si="609"/>
        <v>0</v>
      </c>
      <c r="AU4317">
        <f t="shared" si="609"/>
        <v>0</v>
      </c>
      <c r="AV4317" t="str">
        <f t="shared" si="611"/>
        <v>2020-08-25T20:02:15</v>
      </c>
    </row>
    <row r="4318" spans="1:48" x14ac:dyDescent="0.25">
      <c r="A4318" s="5">
        <v>4389</v>
      </c>
      <c r="B4318" s="5" t="s">
        <v>3751</v>
      </c>
      <c r="C4318" s="5" t="s">
        <v>11461</v>
      </c>
      <c r="D4318" s="6" t="s">
        <v>11462</v>
      </c>
      <c r="E4318">
        <v>5</v>
      </c>
      <c r="F4318" s="7">
        <v>0.39139957339999998</v>
      </c>
      <c r="G4318" s="7">
        <v>0</v>
      </c>
      <c r="H4318" t="s">
        <v>11463</v>
      </c>
      <c r="I4318">
        <v>0</v>
      </c>
      <c r="J4318">
        <v>0</v>
      </c>
      <c r="K4318">
        <v>50000</v>
      </c>
      <c r="L4318" t="s">
        <v>52</v>
      </c>
      <c r="M4318" s="8" t="s">
        <v>53</v>
      </c>
      <c r="N4318" s="8">
        <v>0.75</v>
      </c>
      <c r="O4318">
        <v>0.25</v>
      </c>
      <c r="P4318" s="9">
        <v>-0.86602540378443904</v>
      </c>
      <c r="Q4318">
        <v>50000</v>
      </c>
      <c r="R4318" s="8"/>
      <c r="S4318" s="8"/>
      <c r="AA4318">
        <v>3020169</v>
      </c>
      <c r="AB4318">
        <v>0</v>
      </c>
      <c r="AC4318">
        <v>7</v>
      </c>
      <c r="AD4318">
        <v>0</v>
      </c>
      <c r="AE4318">
        <v>2014</v>
      </c>
      <c r="AF4318" t="s">
        <v>68</v>
      </c>
      <c r="AG4318">
        <v>95400</v>
      </c>
      <c r="AH4318" t="s">
        <v>55</v>
      </c>
      <c r="AI4318" t="s">
        <v>56</v>
      </c>
      <c r="AJ4318">
        <v>1</v>
      </c>
      <c r="AK4318">
        <v>438808</v>
      </c>
      <c r="AL4318" s="8" t="s">
        <v>11464</v>
      </c>
      <c r="AM4318" s="10">
        <f t="shared" si="603"/>
        <v>2015</v>
      </c>
      <c r="AN4318">
        <f t="shared" si="604"/>
        <v>1</v>
      </c>
      <c r="AO4318">
        <f t="shared" si="610"/>
        <v>0</v>
      </c>
      <c r="AP4318">
        <f t="shared" si="605"/>
        <v>0</v>
      </c>
      <c r="AQ4318">
        <f t="shared" si="606"/>
        <v>1</v>
      </c>
      <c r="AR4318">
        <f t="shared" si="607"/>
        <v>0</v>
      </c>
      <c r="AS4318">
        <f t="shared" si="608"/>
        <v>0</v>
      </c>
      <c r="AT4318">
        <f t="shared" si="609"/>
        <v>0</v>
      </c>
      <c r="AU4318">
        <f t="shared" si="609"/>
        <v>1</v>
      </c>
      <c r="AV4318" t="str">
        <f t="shared" si="611"/>
        <v>2020-08-25T20:04:05</v>
      </c>
    </row>
    <row r="4319" spans="1:48" x14ac:dyDescent="0.25">
      <c r="A4319" s="5">
        <v>4390</v>
      </c>
      <c r="B4319" s="5" t="s">
        <v>2884</v>
      </c>
      <c r="C4319" s="5" t="s">
        <v>2885</v>
      </c>
      <c r="D4319" s="6" t="s">
        <v>2886</v>
      </c>
      <c r="E4319">
        <v>9</v>
      </c>
      <c r="F4319" s="7">
        <v>0.4325313281</v>
      </c>
      <c r="G4319" s="7">
        <v>0</v>
      </c>
      <c r="H4319" t="s">
        <v>2887</v>
      </c>
      <c r="I4319">
        <v>0</v>
      </c>
      <c r="J4319">
        <v>0</v>
      </c>
      <c r="K4319">
        <v>50000</v>
      </c>
      <c r="L4319" t="s">
        <v>52</v>
      </c>
      <c r="M4319" s="8" t="s">
        <v>86</v>
      </c>
      <c r="N4319" s="8">
        <v>0.55357142857142805</v>
      </c>
      <c r="O4319">
        <v>0.44642857142857101</v>
      </c>
      <c r="P4319" s="9">
        <v>0.86602540378443904</v>
      </c>
      <c r="Q4319">
        <v>35000</v>
      </c>
      <c r="R4319" s="8"/>
      <c r="S4319" s="8" t="s">
        <v>217</v>
      </c>
      <c r="T4319">
        <v>7159708</v>
      </c>
      <c r="U4319">
        <v>166406</v>
      </c>
      <c r="V4319">
        <v>7205370</v>
      </c>
      <c r="W4319">
        <v>6933726</v>
      </c>
      <c r="X4319">
        <v>4665</v>
      </c>
      <c r="Y4319">
        <v>242843</v>
      </c>
      <c r="Z4319">
        <v>603020</v>
      </c>
      <c r="AA4319">
        <v>0</v>
      </c>
      <c r="AB4319">
        <v>0</v>
      </c>
      <c r="AC4319">
        <v>1</v>
      </c>
      <c r="AD4319">
        <v>0</v>
      </c>
      <c r="AE4319">
        <v>2009</v>
      </c>
      <c r="AF4319" t="s">
        <v>121</v>
      </c>
      <c r="AG4319">
        <v>30000</v>
      </c>
      <c r="AH4319" t="s">
        <v>56</v>
      </c>
      <c r="AI4319" t="s">
        <v>55</v>
      </c>
      <c r="AJ4319">
        <v>1</v>
      </c>
      <c r="AK4319">
        <v>36466</v>
      </c>
      <c r="AL4319" s="8" t="s">
        <v>11465</v>
      </c>
      <c r="AM4319" s="10">
        <f t="shared" si="603"/>
        <v>2016</v>
      </c>
      <c r="AN4319">
        <f t="shared" si="604"/>
        <v>1</v>
      </c>
      <c r="AO4319">
        <f t="shared" si="610"/>
        <v>0</v>
      </c>
      <c r="AP4319">
        <f t="shared" si="605"/>
        <v>0</v>
      </c>
      <c r="AQ4319">
        <f t="shared" si="606"/>
        <v>0</v>
      </c>
      <c r="AR4319">
        <f t="shared" si="607"/>
        <v>1</v>
      </c>
      <c r="AS4319">
        <f t="shared" si="608"/>
        <v>0</v>
      </c>
      <c r="AT4319">
        <f t="shared" si="609"/>
        <v>1</v>
      </c>
      <c r="AU4319">
        <f t="shared" si="609"/>
        <v>0</v>
      </c>
      <c r="AV4319" t="str">
        <f t="shared" si="611"/>
        <v>2020-08-25T20:15:58</v>
      </c>
    </row>
    <row r="4320" spans="1:48" x14ac:dyDescent="0.25">
      <c r="A4320" s="5">
        <v>4391</v>
      </c>
      <c r="B4320" s="5" t="s">
        <v>3590</v>
      </c>
      <c r="C4320" s="5" t="s">
        <v>3591</v>
      </c>
      <c r="D4320" s="6" t="s">
        <v>3592</v>
      </c>
      <c r="E4320">
        <v>5</v>
      </c>
      <c r="F4320" s="7">
        <v>0.60101660079999997</v>
      </c>
      <c r="G4320" s="7">
        <v>0</v>
      </c>
      <c r="H4320" t="s">
        <v>3593</v>
      </c>
      <c r="I4320">
        <v>0</v>
      </c>
      <c r="J4320">
        <v>0</v>
      </c>
      <c r="K4320">
        <v>1000000</v>
      </c>
      <c r="L4320" t="s">
        <v>52</v>
      </c>
      <c r="M4320" s="8" t="s">
        <v>63</v>
      </c>
      <c r="N4320" s="8">
        <v>0.96428571428571397</v>
      </c>
      <c r="O4320">
        <v>3.5714285714285698E-2</v>
      </c>
      <c r="P4320" s="9">
        <v>-0.86602540508264103</v>
      </c>
      <c r="Q4320">
        <v>1000000</v>
      </c>
      <c r="R4320" s="8"/>
      <c r="S4320" s="8" t="s">
        <v>7130</v>
      </c>
      <c r="T4320">
        <v>328778517</v>
      </c>
      <c r="U4320">
        <v>86495339</v>
      </c>
      <c r="V4320">
        <v>345824174</v>
      </c>
      <c r="W4320">
        <v>245430146</v>
      </c>
      <c r="X4320">
        <v>0</v>
      </c>
      <c r="Y4320">
        <v>95497476</v>
      </c>
      <c r="Z4320">
        <v>161516549</v>
      </c>
      <c r="AA4320">
        <v>387672746</v>
      </c>
      <c r="AB4320">
        <v>114177949</v>
      </c>
      <c r="AC4320">
        <v>3</v>
      </c>
      <c r="AD4320">
        <v>273494797</v>
      </c>
      <c r="AE4320">
        <v>2004</v>
      </c>
      <c r="AF4320" t="s">
        <v>121</v>
      </c>
      <c r="AG4320">
        <v>19000000</v>
      </c>
      <c r="AH4320" t="s">
        <v>55</v>
      </c>
      <c r="AI4320" t="s">
        <v>55</v>
      </c>
      <c r="AJ4320">
        <v>0.99999997630000004</v>
      </c>
      <c r="AK4320">
        <v>0</v>
      </c>
      <c r="AL4320" s="8" t="s">
        <v>11466</v>
      </c>
      <c r="AM4320" s="10">
        <f t="shared" si="603"/>
        <v>2014</v>
      </c>
      <c r="AN4320">
        <f t="shared" si="604"/>
        <v>1</v>
      </c>
      <c r="AO4320">
        <f t="shared" si="610"/>
        <v>0</v>
      </c>
      <c r="AP4320">
        <f t="shared" si="605"/>
        <v>1</v>
      </c>
      <c r="AQ4320">
        <f t="shared" si="606"/>
        <v>0</v>
      </c>
      <c r="AR4320">
        <f t="shared" si="607"/>
        <v>0</v>
      </c>
      <c r="AS4320">
        <f t="shared" si="608"/>
        <v>0</v>
      </c>
      <c r="AT4320">
        <f t="shared" si="609"/>
        <v>0</v>
      </c>
      <c r="AU4320">
        <f t="shared" si="609"/>
        <v>0</v>
      </c>
      <c r="AV4320" t="str">
        <f t="shared" si="611"/>
        <v>2020-08-25T20:18:45</v>
      </c>
    </row>
    <row r="4321" spans="1:48" x14ac:dyDescent="0.25">
      <c r="A4321" s="5">
        <v>4392</v>
      </c>
      <c r="B4321" s="5" t="s">
        <v>761</v>
      </c>
      <c r="C4321" s="5" t="s">
        <v>762</v>
      </c>
      <c r="D4321" s="6" t="s">
        <v>763</v>
      </c>
      <c r="E4321">
        <v>27</v>
      </c>
      <c r="F4321" s="7">
        <v>0.3770236341</v>
      </c>
      <c r="G4321" s="7">
        <v>0</v>
      </c>
      <c r="H4321" t="s">
        <v>764</v>
      </c>
      <c r="I4321">
        <v>67</v>
      </c>
      <c r="J4321">
        <v>387169.99</v>
      </c>
      <c r="K4321">
        <v>460000</v>
      </c>
      <c r="L4321" t="s">
        <v>52</v>
      </c>
      <c r="M4321" s="8" t="s">
        <v>86</v>
      </c>
      <c r="N4321" s="8">
        <v>0.64285714285714202</v>
      </c>
      <c r="O4321">
        <v>0.35714285714285698</v>
      </c>
      <c r="P4321" s="9">
        <v>0.86602540378443904</v>
      </c>
      <c r="Q4321">
        <v>460000</v>
      </c>
      <c r="R4321" s="8"/>
      <c r="S4321" s="8" t="s">
        <v>329</v>
      </c>
      <c r="T4321">
        <v>10018164</v>
      </c>
      <c r="U4321">
        <v>2830625</v>
      </c>
      <c r="V4321">
        <v>12360376</v>
      </c>
      <c r="W4321">
        <v>9545292</v>
      </c>
      <c r="X4321">
        <v>75458</v>
      </c>
      <c r="Y4321">
        <v>3545420</v>
      </c>
      <c r="Z4321">
        <v>5542173</v>
      </c>
      <c r="AA4321">
        <v>26118681</v>
      </c>
      <c r="AB4321">
        <v>7470535</v>
      </c>
      <c r="AC4321">
        <v>12</v>
      </c>
      <c r="AD4321">
        <v>18648146</v>
      </c>
      <c r="AE4321">
        <v>2017</v>
      </c>
      <c r="AF4321" t="s">
        <v>126</v>
      </c>
      <c r="AG4321">
        <v>390000</v>
      </c>
      <c r="AH4321" t="s">
        <v>55</v>
      </c>
      <c r="AI4321" t="s">
        <v>56</v>
      </c>
      <c r="AJ4321">
        <v>1</v>
      </c>
      <c r="AK4321">
        <v>5400</v>
      </c>
      <c r="AL4321" s="8" t="s">
        <v>11467</v>
      </c>
      <c r="AM4321" s="10">
        <f t="shared" si="603"/>
        <v>2017</v>
      </c>
      <c r="AN4321">
        <f t="shared" si="604"/>
        <v>1</v>
      </c>
      <c r="AO4321">
        <f t="shared" si="610"/>
        <v>0</v>
      </c>
      <c r="AP4321">
        <f t="shared" si="605"/>
        <v>0</v>
      </c>
      <c r="AQ4321">
        <f t="shared" si="606"/>
        <v>0</v>
      </c>
      <c r="AR4321">
        <f t="shared" si="607"/>
        <v>1</v>
      </c>
      <c r="AS4321">
        <f t="shared" si="608"/>
        <v>0</v>
      </c>
      <c r="AT4321">
        <f t="shared" si="609"/>
        <v>0</v>
      </c>
      <c r="AU4321">
        <f t="shared" si="609"/>
        <v>1</v>
      </c>
      <c r="AV4321" t="str">
        <f t="shared" si="611"/>
        <v>2020-08-25T20:25:19</v>
      </c>
    </row>
    <row r="4322" spans="1:48" x14ac:dyDescent="0.25">
      <c r="A4322" s="5">
        <v>4393</v>
      </c>
      <c r="B4322" s="5" t="s">
        <v>1301</v>
      </c>
      <c r="C4322" s="5" t="s">
        <v>1302</v>
      </c>
      <c r="D4322" s="6" t="s">
        <v>1303</v>
      </c>
      <c r="E4322">
        <v>21</v>
      </c>
      <c r="F4322" s="7">
        <v>0.2376033887</v>
      </c>
      <c r="G4322" s="7">
        <v>0</v>
      </c>
      <c r="H4322" t="s">
        <v>1304</v>
      </c>
      <c r="I4322">
        <v>59</v>
      </c>
      <c r="J4322">
        <v>12509.91</v>
      </c>
      <c r="K4322">
        <v>35000</v>
      </c>
      <c r="L4322" t="s">
        <v>52</v>
      </c>
      <c r="M4322" s="8" t="s">
        <v>53</v>
      </c>
      <c r="N4322" s="8">
        <v>0.71428571428571397</v>
      </c>
      <c r="O4322">
        <v>0.28571428571428498</v>
      </c>
      <c r="P4322" s="9">
        <v>0.86602540378443904</v>
      </c>
      <c r="Q4322">
        <v>35000</v>
      </c>
      <c r="R4322" s="8"/>
      <c r="S4322" s="8" t="s">
        <v>217</v>
      </c>
      <c r="T4322">
        <v>2112220</v>
      </c>
      <c r="U4322">
        <v>1038211</v>
      </c>
      <c r="V4322">
        <v>2155318</v>
      </c>
      <c r="W4322">
        <v>1117107</v>
      </c>
      <c r="X4322">
        <v>252164</v>
      </c>
      <c r="Y4322">
        <v>902041</v>
      </c>
      <c r="Z4322">
        <v>903145</v>
      </c>
      <c r="AA4322">
        <v>4482306</v>
      </c>
      <c r="AB4322">
        <v>1321058</v>
      </c>
      <c r="AC4322">
        <v>12</v>
      </c>
      <c r="AD4322">
        <v>3161248</v>
      </c>
      <c r="AE4322">
        <v>2008</v>
      </c>
      <c r="AF4322" t="s">
        <v>121</v>
      </c>
      <c r="AG4322">
        <v>200000</v>
      </c>
      <c r="AH4322" t="s">
        <v>55</v>
      </c>
      <c r="AI4322" t="s">
        <v>55</v>
      </c>
      <c r="AJ4322">
        <v>1</v>
      </c>
      <c r="AK4322">
        <v>66000</v>
      </c>
      <c r="AL4322" s="8" t="s">
        <v>11468</v>
      </c>
      <c r="AM4322" s="10">
        <f t="shared" si="603"/>
        <v>2008</v>
      </c>
      <c r="AN4322">
        <f t="shared" si="604"/>
        <v>1</v>
      </c>
      <c r="AO4322">
        <f t="shared" si="610"/>
        <v>0</v>
      </c>
      <c r="AP4322">
        <f t="shared" si="605"/>
        <v>0</v>
      </c>
      <c r="AQ4322">
        <f t="shared" si="606"/>
        <v>1</v>
      </c>
      <c r="AR4322">
        <f t="shared" si="607"/>
        <v>0</v>
      </c>
      <c r="AS4322">
        <f t="shared" si="608"/>
        <v>0</v>
      </c>
      <c r="AT4322">
        <f t="shared" si="609"/>
        <v>0</v>
      </c>
      <c r="AU4322">
        <f t="shared" si="609"/>
        <v>0</v>
      </c>
      <c r="AV4322" t="str">
        <f t="shared" si="611"/>
        <v>2020-08-25T20:29:02</v>
      </c>
    </row>
    <row r="4323" spans="1:48" x14ac:dyDescent="0.25">
      <c r="A4323" s="5">
        <v>4394</v>
      </c>
      <c r="B4323" s="5" t="s">
        <v>11469</v>
      </c>
      <c r="C4323" s="5" t="s">
        <v>11470</v>
      </c>
      <c r="D4323" s="6" t="s">
        <v>11471</v>
      </c>
      <c r="E4323">
        <v>3</v>
      </c>
      <c r="F4323" s="7">
        <v>0.5733075245</v>
      </c>
      <c r="G4323" s="7">
        <v>0</v>
      </c>
      <c r="H4323" t="s">
        <v>11472</v>
      </c>
      <c r="I4323">
        <v>0</v>
      </c>
      <c r="J4323">
        <v>0</v>
      </c>
      <c r="K4323">
        <v>52000</v>
      </c>
      <c r="L4323" t="s">
        <v>52</v>
      </c>
      <c r="M4323" s="8" t="s">
        <v>53</v>
      </c>
      <c r="N4323" s="8">
        <v>0.85714285714285698</v>
      </c>
      <c r="O4323">
        <v>0.14285714285714199</v>
      </c>
      <c r="P4323" s="9">
        <v>0</v>
      </c>
      <c r="Q4323">
        <v>20000</v>
      </c>
      <c r="R4323" s="8"/>
      <c r="S4323" s="8" t="s">
        <v>329</v>
      </c>
      <c r="T4323">
        <v>96126</v>
      </c>
      <c r="U4323">
        <v>36761</v>
      </c>
      <c r="V4323">
        <v>151725</v>
      </c>
      <c r="W4323">
        <v>114963</v>
      </c>
      <c r="X4323">
        <v>0</v>
      </c>
      <c r="Y4323">
        <v>0</v>
      </c>
      <c r="Z4323">
        <v>94167</v>
      </c>
      <c r="AA4323">
        <v>202051</v>
      </c>
      <c r="AB4323">
        <v>93764</v>
      </c>
      <c r="AC4323">
        <v>12</v>
      </c>
      <c r="AD4323">
        <v>108287</v>
      </c>
      <c r="AE4323">
        <v>2000</v>
      </c>
      <c r="AF4323" t="s">
        <v>54</v>
      </c>
      <c r="AG4323">
        <v>70000</v>
      </c>
      <c r="AH4323" t="s">
        <v>55</v>
      </c>
      <c r="AI4323" t="s">
        <v>55</v>
      </c>
      <c r="AJ4323">
        <v>1</v>
      </c>
      <c r="AK4323">
        <v>11840</v>
      </c>
      <c r="AL4323" s="8" t="s">
        <v>11473</v>
      </c>
      <c r="AM4323" s="10">
        <f t="shared" si="603"/>
        <v>2013</v>
      </c>
      <c r="AN4323">
        <f t="shared" si="604"/>
        <v>1</v>
      </c>
      <c r="AO4323">
        <f t="shared" si="610"/>
        <v>0</v>
      </c>
      <c r="AP4323">
        <f t="shared" si="605"/>
        <v>0</v>
      </c>
      <c r="AQ4323">
        <f t="shared" si="606"/>
        <v>1</v>
      </c>
      <c r="AR4323">
        <f t="shared" si="607"/>
        <v>0</v>
      </c>
      <c r="AS4323">
        <f t="shared" si="608"/>
        <v>0</v>
      </c>
      <c r="AT4323">
        <f t="shared" si="609"/>
        <v>0</v>
      </c>
      <c r="AU4323">
        <f t="shared" si="609"/>
        <v>0</v>
      </c>
      <c r="AV4323" t="str">
        <f t="shared" si="611"/>
        <v>2020-08-25T20:32:09</v>
      </c>
    </row>
    <row r="4324" spans="1:48" x14ac:dyDescent="0.25">
      <c r="A4324" s="5">
        <v>4395</v>
      </c>
      <c r="B4324" s="5" t="s">
        <v>1365</v>
      </c>
      <c r="C4324" s="5" t="s">
        <v>1366</v>
      </c>
      <c r="D4324" s="6" t="s">
        <v>1367</v>
      </c>
      <c r="E4324">
        <v>3</v>
      </c>
      <c r="F4324" s="7">
        <v>0.34399543500000002</v>
      </c>
      <c r="G4324" s="7">
        <v>0</v>
      </c>
      <c r="H4324" t="s">
        <v>1368</v>
      </c>
      <c r="I4324">
        <v>38</v>
      </c>
      <c r="J4324">
        <v>14232.1</v>
      </c>
      <c r="K4324">
        <v>40000</v>
      </c>
      <c r="L4324" t="s">
        <v>52</v>
      </c>
      <c r="M4324" s="8" t="s">
        <v>53</v>
      </c>
      <c r="N4324" s="8">
        <v>0.85714285714285698</v>
      </c>
      <c r="O4324">
        <v>0.14285714285714199</v>
      </c>
      <c r="P4324" s="9">
        <v>0</v>
      </c>
      <c r="Q4324">
        <v>40000</v>
      </c>
      <c r="R4324" s="8"/>
      <c r="S4324" s="8"/>
      <c r="AA4324">
        <v>2752617</v>
      </c>
      <c r="AB4324">
        <v>0</v>
      </c>
      <c r="AC4324">
        <v>12</v>
      </c>
      <c r="AD4324">
        <v>0</v>
      </c>
      <c r="AE4324">
        <v>2002</v>
      </c>
      <c r="AF4324" t="s">
        <v>54</v>
      </c>
      <c r="AG4324">
        <v>20000</v>
      </c>
      <c r="AH4324" t="s">
        <v>55</v>
      </c>
      <c r="AI4324" t="s">
        <v>55</v>
      </c>
      <c r="AJ4324">
        <v>1</v>
      </c>
      <c r="AK4324">
        <v>81400</v>
      </c>
      <c r="AL4324" s="8" t="s">
        <v>11474</v>
      </c>
      <c r="AM4324" s="10">
        <f t="shared" si="603"/>
        <v>2014</v>
      </c>
      <c r="AN4324">
        <f t="shared" si="604"/>
        <v>1</v>
      </c>
      <c r="AO4324">
        <f t="shared" si="610"/>
        <v>0</v>
      </c>
      <c r="AP4324">
        <f t="shared" si="605"/>
        <v>0</v>
      </c>
      <c r="AQ4324">
        <f t="shared" si="606"/>
        <v>1</v>
      </c>
      <c r="AR4324">
        <f t="shared" si="607"/>
        <v>0</v>
      </c>
      <c r="AS4324">
        <f t="shared" si="608"/>
        <v>0</v>
      </c>
      <c r="AT4324">
        <f t="shared" si="609"/>
        <v>0</v>
      </c>
      <c r="AU4324">
        <f t="shared" si="609"/>
        <v>0</v>
      </c>
      <c r="AV4324" t="str">
        <f t="shared" si="611"/>
        <v>2020-08-25T21:23:52</v>
      </c>
    </row>
    <row r="4325" spans="1:48" x14ac:dyDescent="0.25">
      <c r="A4325" s="5">
        <v>4396</v>
      </c>
      <c r="B4325" s="5" t="s">
        <v>8207</v>
      </c>
      <c r="C4325" s="5" t="s">
        <v>8208</v>
      </c>
      <c r="D4325" s="6" t="s">
        <v>8209</v>
      </c>
      <c r="E4325">
        <v>19</v>
      </c>
      <c r="F4325" s="7">
        <v>0.23064070819999999</v>
      </c>
      <c r="G4325" s="7">
        <v>0</v>
      </c>
      <c r="H4325" t="s">
        <v>4507</v>
      </c>
      <c r="I4325">
        <v>29</v>
      </c>
      <c r="J4325">
        <v>60326.66</v>
      </c>
      <c r="K4325">
        <v>103000</v>
      </c>
      <c r="L4325" t="s">
        <v>52</v>
      </c>
      <c r="M4325" s="8" t="s">
        <v>53</v>
      </c>
      <c r="N4325" s="8">
        <v>0.80357142857142805</v>
      </c>
      <c r="O4325">
        <v>0.19642857142857101</v>
      </c>
      <c r="P4325" s="9">
        <v>0.86602540378443904</v>
      </c>
      <c r="Q4325">
        <v>103000</v>
      </c>
      <c r="R4325" s="8"/>
      <c r="S4325" s="8" t="s">
        <v>329</v>
      </c>
      <c r="T4325">
        <v>1586264</v>
      </c>
      <c r="U4325">
        <v>523657</v>
      </c>
      <c r="V4325">
        <v>1601660</v>
      </c>
      <c r="W4325">
        <v>978731</v>
      </c>
      <c r="X4325">
        <v>197756</v>
      </c>
      <c r="Y4325">
        <v>999026</v>
      </c>
      <c r="Z4325">
        <v>413269</v>
      </c>
      <c r="AA4325">
        <v>3848375</v>
      </c>
      <c r="AB4325">
        <v>1190752</v>
      </c>
      <c r="AC4325">
        <v>12</v>
      </c>
      <c r="AD4325">
        <v>2657623</v>
      </c>
      <c r="AE4325">
        <v>2014</v>
      </c>
      <c r="AF4325" t="s">
        <v>68</v>
      </c>
      <c r="AG4325">
        <v>200000</v>
      </c>
      <c r="AH4325" t="s">
        <v>55</v>
      </c>
      <c r="AI4325" t="s">
        <v>55</v>
      </c>
      <c r="AJ4325">
        <v>1</v>
      </c>
      <c r="AK4325">
        <v>19840</v>
      </c>
      <c r="AL4325" s="8" t="s">
        <v>11475</v>
      </c>
      <c r="AM4325" s="10">
        <f t="shared" si="603"/>
        <v>2018</v>
      </c>
      <c r="AN4325">
        <f t="shared" si="604"/>
        <v>1</v>
      </c>
      <c r="AO4325">
        <f t="shared" si="610"/>
        <v>0</v>
      </c>
      <c r="AP4325">
        <f t="shared" si="605"/>
        <v>0</v>
      </c>
      <c r="AQ4325">
        <f t="shared" si="606"/>
        <v>1</v>
      </c>
      <c r="AR4325">
        <f t="shared" si="607"/>
        <v>0</v>
      </c>
      <c r="AS4325">
        <f t="shared" si="608"/>
        <v>0</v>
      </c>
      <c r="AT4325">
        <f t="shared" si="609"/>
        <v>0</v>
      </c>
      <c r="AU4325">
        <f t="shared" si="609"/>
        <v>0</v>
      </c>
      <c r="AV4325" t="str">
        <f t="shared" si="611"/>
        <v>2020-08-25T21:31:08</v>
      </c>
    </row>
    <row r="4326" spans="1:48" x14ac:dyDescent="0.25">
      <c r="A4326" s="5">
        <v>4397</v>
      </c>
      <c r="B4326" s="5" t="s">
        <v>7712</v>
      </c>
      <c r="C4326" s="5" t="s">
        <v>7713</v>
      </c>
      <c r="D4326" s="6" t="s">
        <v>7714</v>
      </c>
      <c r="E4326">
        <v>14</v>
      </c>
      <c r="F4326" s="7">
        <v>0.2265760346</v>
      </c>
      <c r="G4326" s="7">
        <v>0</v>
      </c>
      <c r="H4326" t="s">
        <v>6640</v>
      </c>
      <c r="I4326">
        <v>0</v>
      </c>
      <c r="J4326">
        <v>0</v>
      </c>
      <c r="K4326">
        <v>5000</v>
      </c>
      <c r="L4326" t="s">
        <v>199</v>
      </c>
      <c r="M4326" s="8" t="s">
        <v>74</v>
      </c>
      <c r="N4326" s="8">
        <v>0.375</v>
      </c>
      <c r="O4326">
        <v>0.625</v>
      </c>
      <c r="P4326" s="9">
        <v>0</v>
      </c>
      <c r="R4326" s="8"/>
      <c r="S4326" s="8"/>
      <c r="AA4326">
        <v>61858</v>
      </c>
      <c r="AB4326">
        <v>0</v>
      </c>
      <c r="AC4326">
        <v>7</v>
      </c>
      <c r="AD4326">
        <v>0</v>
      </c>
      <c r="AE4326">
        <v>2018</v>
      </c>
      <c r="AF4326" t="s">
        <v>126</v>
      </c>
      <c r="AG4326">
        <v>100000</v>
      </c>
      <c r="AH4326" t="s">
        <v>56</v>
      </c>
      <c r="AI4326" t="s">
        <v>55</v>
      </c>
      <c r="AJ4326">
        <v>1</v>
      </c>
      <c r="AK4326">
        <v>2880</v>
      </c>
      <c r="AL4326" s="8"/>
      <c r="AM4326" s="10">
        <f t="shared" si="603"/>
        <v>2019</v>
      </c>
      <c r="AN4326">
        <f t="shared" si="604"/>
        <v>0</v>
      </c>
      <c r="AO4326">
        <f t="shared" si="610"/>
        <v>1</v>
      </c>
      <c r="AP4326">
        <f t="shared" si="605"/>
        <v>0</v>
      </c>
      <c r="AQ4326">
        <f t="shared" si="606"/>
        <v>0</v>
      </c>
      <c r="AR4326">
        <f t="shared" si="607"/>
        <v>0</v>
      </c>
      <c r="AS4326">
        <f t="shared" si="608"/>
        <v>1</v>
      </c>
      <c r="AT4326">
        <f t="shared" si="609"/>
        <v>1</v>
      </c>
      <c r="AU4326">
        <f t="shared" si="609"/>
        <v>0</v>
      </c>
      <c r="AV4326">
        <f t="shared" si="611"/>
        <v>0</v>
      </c>
    </row>
    <row r="4327" spans="1:48" x14ac:dyDescent="0.25">
      <c r="A4327" s="5">
        <v>4398</v>
      </c>
      <c r="B4327" s="5" t="s">
        <v>8025</v>
      </c>
      <c r="C4327" s="5" t="s">
        <v>8026</v>
      </c>
      <c r="D4327" s="6" t="s">
        <v>8027</v>
      </c>
      <c r="E4327">
        <v>4</v>
      </c>
      <c r="F4327" s="7">
        <v>0.51685409469999999</v>
      </c>
      <c r="G4327" s="7">
        <v>0</v>
      </c>
      <c r="H4327" t="s">
        <v>8028</v>
      </c>
      <c r="I4327">
        <v>34</v>
      </c>
      <c r="J4327">
        <v>60280.01</v>
      </c>
      <c r="K4327">
        <v>75000</v>
      </c>
      <c r="L4327" t="s">
        <v>52</v>
      </c>
      <c r="M4327" s="8" t="s">
        <v>53</v>
      </c>
      <c r="N4327" s="8">
        <v>0.85714285714285698</v>
      </c>
      <c r="O4327">
        <v>0.14285714285714199</v>
      </c>
      <c r="P4327" s="9">
        <v>0</v>
      </c>
      <c r="Q4327">
        <v>75000</v>
      </c>
      <c r="R4327" s="8"/>
      <c r="S4327" s="8" t="s">
        <v>329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20371411</v>
      </c>
      <c r="AB4327">
        <v>0</v>
      </c>
      <c r="AC4327">
        <v>12</v>
      </c>
      <c r="AD4327">
        <v>0</v>
      </c>
      <c r="AE4327">
        <v>1992</v>
      </c>
      <c r="AF4327" t="s">
        <v>54</v>
      </c>
      <c r="AG4327">
        <v>124500</v>
      </c>
      <c r="AH4327" t="s">
        <v>55</v>
      </c>
      <c r="AI4327" t="s">
        <v>55</v>
      </c>
      <c r="AJ4327">
        <v>1</v>
      </c>
      <c r="AK4327">
        <v>108900</v>
      </c>
      <c r="AL4327" s="8" t="s">
        <v>11476</v>
      </c>
      <c r="AM4327" s="10">
        <f t="shared" si="603"/>
        <v>2014</v>
      </c>
      <c r="AN4327">
        <f t="shared" si="604"/>
        <v>1</v>
      </c>
      <c r="AO4327">
        <f t="shared" si="610"/>
        <v>0</v>
      </c>
      <c r="AP4327">
        <f t="shared" si="605"/>
        <v>0</v>
      </c>
      <c r="AQ4327">
        <f t="shared" si="606"/>
        <v>1</v>
      </c>
      <c r="AR4327">
        <f t="shared" si="607"/>
        <v>0</v>
      </c>
      <c r="AS4327">
        <f t="shared" si="608"/>
        <v>0</v>
      </c>
      <c r="AT4327">
        <f t="shared" si="609"/>
        <v>0</v>
      </c>
      <c r="AU4327">
        <f t="shared" si="609"/>
        <v>0</v>
      </c>
      <c r="AV4327" t="str">
        <f t="shared" si="611"/>
        <v>2020-08-26T12:34:03</v>
      </c>
    </row>
    <row r="4328" spans="1:48" x14ac:dyDescent="0.25">
      <c r="A4328" s="5">
        <v>4399</v>
      </c>
      <c r="B4328" s="5" t="s">
        <v>8742</v>
      </c>
      <c r="C4328" s="5" t="s">
        <v>8743</v>
      </c>
      <c r="D4328" s="6" t="s">
        <v>8744</v>
      </c>
      <c r="E4328">
        <v>0</v>
      </c>
      <c r="F4328" s="7">
        <v>0</v>
      </c>
      <c r="G4328" s="7"/>
      <c r="H4328" t="s">
        <v>8745</v>
      </c>
      <c r="I4328">
        <v>0</v>
      </c>
      <c r="J4328">
        <v>0</v>
      </c>
      <c r="K4328">
        <v>15000</v>
      </c>
      <c r="L4328" t="s">
        <v>52</v>
      </c>
      <c r="M4328" s="8" t="s">
        <v>53</v>
      </c>
      <c r="N4328" s="8">
        <v>0.75</v>
      </c>
      <c r="O4328">
        <v>0.25</v>
      </c>
      <c r="P4328" s="9">
        <v>0</v>
      </c>
      <c r="Q4328">
        <v>15000</v>
      </c>
      <c r="R4328" s="8"/>
      <c r="S4328" s="8"/>
      <c r="AA4328">
        <v>3589743</v>
      </c>
      <c r="AB4328">
        <v>0</v>
      </c>
      <c r="AC4328">
        <v>12</v>
      </c>
      <c r="AD4328">
        <v>0</v>
      </c>
      <c r="AE4328">
        <v>2013</v>
      </c>
      <c r="AF4328" t="s">
        <v>68</v>
      </c>
      <c r="AG4328">
        <v>120000</v>
      </c>
      <c r="AH4328" t="s">
        <v>55</v>
      </c>
      <c r="AI4328" t="s">
        <v>56</v>
      </c>
      <c r="AJ4328">
        <v>0</v>
      </c>
      <c r="AK4328">
        <v>87400</v>
      </c>
      <c r="AL4328" s="8" t="s">
        <v>11477</v>
      </c>
      <c r="AM4328" s="10">
        <f t="shared" si="603"/>
        <v>2016</v>
      </c>
      <c r="AN4328">
        <f t="shared" si="604"/>
        <v>1</v>
      </c>
      <c r="AO4328">
        <f t="shared" si="610"/>
        <v>0</v>
      </c>
      <c r="AP4328">
        <f t="shared" si="605"/>
        <v>0</v>
      </c>
      <c r="AQ4328">
        <f t="shared" si="606"/>
        <v>1</v>
      </c>
      <c r="AR4328">
        <f t="shared" si="607"/>
        <v>0</v>
      </c>
      <c r="AS4328">
        <f t="shared" si="608"/>
        <v>0</v>
      </c>
      <c r="AT4328">
        <f t="shared" si="609"/>
        <v>0</v>
      </c>
      <c r="AU4328">
        <f t="shared" si="609"/>
        <v>1</v>
      </c>
      <c r="AV4328" t="str">
        <f t="shared" si="611"/>
        <v>2020-08-26T12:23:42</v>
      </c>
    </row>
    <row r="4329" spans="1:48" x14ac:dyDescent="0.25">
      <c r="A4329" s="5">
        <v>4400</v>
      </c>
      <c r="B4329" s="5" t="s">
        <v>3315</v>
      </c>
      <c r="C4329" s="5" t="s">
        <v>3316</v>
      </c>
      <c r="D4329" s="6" t="s">
        <v>3317</v>
      </c>
      <c r="E4329">
        <v>5</v>
      </c>
      <c r="F4329" s="7">
        <v>0.40655505829999999</v>
      </c>
      <c r="G4329" s="7">
        <v>0</v>
      </c>
      <c r="H4329" t="s">
        <v>709</v>
      </c>
      <c r="I4329">
        <v>0</v>
      </c>
      <c r="J4329">
        <v>20700</v>
      </c>
      <c r="K4329">
        <v>60000</v>
      </c>
      <c r="L4329" t="s">
        <v>52</v>
      </c>
      <c r="M4329" s="8" t="s">
        <v>86</v>
      </c>
      <c r="N4329" s="8">
        <v>0.58928571428571397</v>
      </c>
      <c r="O4329">
        <v>0.41071428571428498</v>
      </c>
      <c r="P4329" s="9">
        <v>0</v>
      </c>
      <c r="Q4329">
        <v>30000</v>
      </c>
      <c r="R4329" s="8"/>
      <c r="S4329" s="8" t="s">
        <v>329</v>
      </c>
      <c r="T4329">
        <v>1179950</v>
      </c>
      <c r="U4329">
        <v>95839</v>
      </c>
      <c r="V4329">
        <v>1189548</v>
      </c>
      <c r="W4329">
        <v>849560</v>
      </c>
      <c r="X4329">
        <v>216269</v>
      </c>
      <c r="Y4329">
        <v>898554</v>
      </c>
      <c r="Z4329">
        <v>145303</v>
      </c>
      <c r="AA4329">
        <v>1390292</v>
      </c>
      <c r="AB4329">
        <v>890781</v>
      </c>
      <c r="AC4329">
        <v>12</v>
      </c>
      <c r="AD4329">
        <v>499511</v>
      </c>
      <c r="AE4329">
        <v>2015</v>
      </c>
      <c r="AF4329" t="s">
        <v>126</v>
      </c>
      <c r="AG4329">
        <v>80000</v>
      </c>
      <c r="AH4329" t="s">
        <v>55</v>
      </c>
      <c r="AI4329" t="s">
        <v>55</v>
      </c>
      <c r="AJ4329">
        <v>1</v>
      </c>
      <c r="AK4329">
        <v>66000</v>
      </c>
      <c r="AL4329" s="8" t="s">
        <v>11478</v>
      </c>
      <c r="AM4329" s="10">
        <f t="shared" si="603"/>
        <v>2019</v>
      </c>
      <c r="AN4329">
        <f t="shared" si="604"/>
        <v>1</v>
      </c>
      <c r="AO4329">
        <f t="shared" si="610"/>
        <v>0</v>
      </c>
      <c r="AP4329">
        <f t="shared" si="605"/>
        <v>0</v>
      </c>
      <c r="AQ4329">
        <f t="shared" si="606"/>
        <v>0</v>
      </c>
      <c r="AR4329">
        <f t="shared" si="607"/>
        <v>1</v>
      </c>
      <c r="AS4329">
        <f t="shared" si="608"/>
        <v>0</v>
      </c>
      <c r="AT4329">
        <f t="shared" si="609"/>
        <v>0</v>
      </c>
      <c r="AU4329">
        <f t="shared" si="609"/>
        <v>0</v>
      </c>
      <c r="AV4329" t="str">
        <f t="shared" si="611"/>
        <v>2020-08-26T12:25:20</v>
      </c>
    </row>
    <row r="4330" spans="1:48" x14ac:dyDescent="0.25">
      <c r="A4330" s="5">
        <v>4401</v>
      </c>
      <c r="B4330" s="5" t="s">
        <v>3252</v>
      </c>
      <c r="C4330" s="5" t="s">
        <v>3253</v>
      </c>
      <c r="D4330" s="6" t="s">
        <v>3254</v>
      </c>
      <c r="E4330">
        <v>44</v>
      </c>
      <c r="F4330" s="7">
        <v>0.29874445199999999</v>
      </c>
      <c r="G4330" s="7">
        <v>0</v>
      </c>
      <c r="H4330" t="s">
        <v>3255</v>
      </c>
      <c r="I4330">
        <v>13</v>
      </c>
      <c r="J4330">
        <v>6073.6</v>
      </c>
      <c r="K4330">
        <v>45000</v>
      </c>
      <c r="L4330" t="s">
        <v>52</v>
      </c>
      <c r="M4330" s="8" t="s">
        <v>86</v>
      </c>
      <c r="N4330" s="8">
        <v>0.58928571428571397</v>
      </c>
      <c r="O4330">
        <v>0.41071428571428498</v>
      </c>
      <c r="P4330" s="9">
        <v>-0.96221962071559897</v>
      </c>
      <c r="Q4330">
        <v>20000</v>
      </c>
      <c r="R4330" s="8"/>
      <c r="S4330" s="8"/>
      <c r="AA4330">
        <v>5490750</v>
      </c>
      <c r="AB4330">
        <v>0</v>
      </c>
      <c r="AC4330">
        <v>12</v>
      </c>
      <c r="AD4330">
        <v>0</v>
      </c>
      <c r="AE4330">
        <v>2015</v>
      </c>
      <c r="AF4330" t="s">
        <v>126</v>
      </c>
      <c r="AG4330">
        <v>50000</v>
      </c>
      <c r="AH4330" t="s">
        <v>55</v>
      </c>
      <c r="AI4330" t="s">
        <v>55</v>
      </c>
      <c r="AJ4330">
        <v>0.64460482299999999</v>
      </c>
      <c r="AK4330">
        <v>720</v>
      </c>
      <c r="AL4330" s="8" t="s">
        <v>11479</v>
      </c>
      <c r="AM4330" s="10">
        <f t="shared" si="603"/>
        <v>2015</v>
      </c>
      <c r="AN4330">
        <f t="shared" si="604"/>
        <v>1</v>
      </c>
      <c r="AO4330">
        <f t="shared" si="610"/>
        <v>0</v>
      </c>
      <c r="AP4330">
        <f t="shared" si="605"/>
        <v>0</v>
      </c>
      <c r="AQ4330">
        <f t="shared" si="606"/>
        <v>0</v>
      </c>
      <c r="AR4330">
        <f t="shared" si="607"/>
        <v>1</v>
      </c>
      <c r="AS4330">
        <f t="shared" si="608"/>
        <v>0</v>
      </c>
      <c r="AT4330">
        <f t="shared" si="609"/>
        <v>0</v>
      </c>
      <c r="AU4330">
        <f t="shared" si="609"/>
        <v>0</v>
      </c>
      <c r="AV4330" t="str">
        <f t="shared" si="611"/>
        <v>2020-08-26T12:28:41</v>
      </c>
    </row>
    <row r="4331" spans="1:48" x14ac:dyDescent="0.25">
      <c r="A4331" s="5">
        <v>4402</v>
      </c>
      <c r="B4331" s="5" t="s">
        <v>2533</v>
      </c>
      <c r="C4331" s="5" t="s">
        <v>2534</v>
      </c>
      <c r="D4331" s="6" t="s">
        <v>2535</v>
      </c>
      <c r="E4331">
        <v>0</v>
      </c>
      <c r="F4331" s="7">
        <v>0</v>
      </c>
      <c r="G4331" s="7"/>
      <c r="H4331" t="s">
        <v>2536</v>
      </c>
      <c r="I4331">
        <v>0</v>
      </c>
      <c r="J4331">
        <v>0</v>
      </c>
      <c r="K4331">
        <v>20000</v>
      </c>
      <c r="L4331" t="s">
        <v>52</v>
      </c>
      <c r="M4331" s="8" t="s">
        <v>53</v>
      </c>
      <c r="N4331" s="8">
        <v>0.85714285714285698</v>
      </c>
      <c r="O4331">
        <v>0.14285714285714199</v>
      </c>
      <c r="P4331" s="9">
        <v>0</v>
      </c>
      <c r="Q4331">
        <v>20000</v>
      </c>
      <c r="R4331" s="8"/>
      <c r="S4331" s="8"/>
      <c r="AA4331">
        <v>38784819</v>
      </c>
      <c r="AB4331">
        <v>0</v>
      </c>
      <c r="AC4331">
        <v>12</v>
      </c>
      <c r="AD4331">
        <v>0</v>
      </c>
      <c r="AE4331">
        <v>1972</v>
      </c>
      <c r="AF4331" t="s">
        <v>54</v>
      </c>
      <c r="AG4331">
        <v>88000</v>
      </c>
      <c r="AH4331" t="s">
        <v>55</v>
      </c>
      <c r="AI4331" t="s">
        <v>55</v>
      </c>
      <c r="AJ4331">
        <v>0</v>
      </c>
      <c r="AK4331">
        <v>2958323</v>
      </c>
      <c r="AL4331" s="8" t="s">
        <v>11480</v>
      </c>
      <c r="AM4331" s="10">
        <f t="shared" si="603"/>
        <v>2015</v>
      </c>
      <c r="AN4331">
        <f t="shared" si="604"/>
        <v>1</v>
      </c>
      <c r="AO4331">
        <f t="shared" si="610"/>
        <v>0</v>
      </c>
      <c r="AP4331">
        <f t="shared" si="605"/>
        <v>0</v>
      </c>
      <c r="AQ4331">
        <f t="shared" si="606"/>
        <v>1</v>
      </c>
      <c r="AR4331">
        <f t="shared" si="607"/>
        <v>0</v>
      </c>
      <c r="AS4331">
        <f t="shared" si="608"/>
        <v>0</v>
      </c>
      <c r="AT4331">
        <f t="shared" si="609"/>
        <v>0</v>
      </c>
      <c r="AU4331">
        <f t="shared" si="609"/>
        <v>0</v>
      </c>
      <c r="AV4331" t="str">
        <f t="shared" si="611"/>
        <v>2020-08-26T12:45:04</v>
      </c>
    </row>
    <row r="4332" spans="1:48" x14ac:dyDescent="0.25">
      <c r="A4332" s="5">
        <v>4403</v>
      </c>
      <c r="B4332" s="5" t="s">
        <v>854</v>
      </c>
      <c r="C4332" s="5" t="s">
        <v>855</v>
      </c>
      <c r="D4332" s="6" t="s">
        <v>856</v>
      </c>
      <c r="E4332">
        <v>3</v>
      </c>
      <c r="F4332" s="7">
        <v>0.43893504430000002</v>
      </c>
      <c r="G4332" s="7">
        <v>0</v>
      </c>
      <c r="H4332" t="s">
        <v>857</v>
      </c>
      <c r="I4332">
        <v>0</v>
      </c>
      <c r="J4332">
        <v>42879.29</v>
      </c>
      <c r="K4332">
        <v>100000</v>
      </c>
      <c r="L4332" t="s">
        <v>52</v>
      </c>
      <c r="M4332" s="8" t="s">
        <v>63</v>
      </c>
      <c r="N4332" s="8">
        <v>0.96428571428571397</v>
      </c>
      <c r="O4332">
        <v>3.5714285714285698E-2</v>
      </c>
      <c r="P4332" s="9">
        <v>0</v>
      </c>
      <c r="Q4332">
        <v>100000</v>
      </c>
      <c r="R4332" s="8"/>
      <c r="S4332" s="8" t="s">
        <v>329</v>
      </c>
      <c r="T4332">
        <v>30236142</v>
      </c>
      <c r="U4332">
        <v>18458725</v>
      </c>
      <c r="V4332">
        <v>30795864</v>
      </c>
      <c r="W4332">
        <v>12288169</v>
      </c>
      <c r="X4332">
        <v>0</v>
      </c>
      <c r="Y4332">
        <v>10495854</v>
      </c>
      <c r="Z4332">
        <v>18287253</v>
      </c>
      <c r="AA4332">
        <v>73827926</v>
      </c>
      <c r="AB4332">
        <v>18224430</v>
      </c>
      <c r="AC4332">
        <v>12</v>
      </c>
      <c r="AD4332">
        <v>55603496</v>
      </c>
      <c r="AE4332">
        <v>1993</v>
      </c>
      <c r="AF4332" t="s">
        <v>54</v>
      </c>
      <c r="AG4332">
        <v>100000</v>
      </c>
      <c r="AH4332" t="s">
        <v>55</v>
      </c>
      <c r="AI4332" t="s">
        <v>55</v>
      </c>
      <c r="AJ4332">
        <v>1</v>
      </c>
      <c r="AK4332">
        <v>356000</v>
      </c>
      <c r="AL4332" s="8" t="s">
        <v>11481</v>
      </c>
      <c r="AM4332" s="10">
        <f t="shared" si="603"/>
        <v>2017</v>
      </c>
      <c r="AN4332">
        <f t="shared" si="604"/>
        <v>1</v>
      </c>
      <c r="AO4332">
        <f t="shared" si="610"/>
        <v>0</v>
      </c>
      <c r="AP4332">
        <f t="shared" si="605"/>
        <v>1</v>
      </c>
      <c r="AQ4332">
        <f t="shared" si="606"/>
        <v>0</v>
      </c>
      <c r="AR4332">
        <f t="shared" si="607"/>
        <v>0</v>
      </c>
      <c r="AS4332">
        <f t="shared" si="608"/>
        <v>0</v>
      </c>
      <c r="AT4332">
        <f t="shared" si="609"/>
        <v>0</v>
      </c>
      <c r="AU4332">
        <f t="shared" si="609"/>
        <v>0</v>
      </c>
      <c r="AV4332" t="str">
        <f t="shared" si="611"/>
        <v>2020-08-26T12:51:48</v>
      </c>
    </row>
    <row r="4333" spans="1:48" x14ac:dyDescent="0.25">
      <c r="A4333" s="5">
        <v>4404</v>
      </c>
      <c r="B4333" s="5" t="s">
        <v>3006</v>
      </c>
      <c r="C4333" s="5" t="s">
        <v>3007</v>
      </c>
      <c r="D4333" s="6" t="s">
        <v>3008</v>
      </c>
      <c r="E4333">
        <v>3</v>
      </c>
      <c r="F4333" s="7">
        <v>0.52152734300000003</v>
      </c>
      <c r="G4333" s="7">
        <v>0</v>
      </c>
      <c r="H4333" t="s">
        <v>3009</v>
      </c>
      <c r="I4333">
        <v>39</v>
      </c>
      <c r="J4333">
        <v>205163.37</v>
      </c>
      <c r="K4333">
        <v>320000</v>
      </c>
      <c r="L4333" t="s">
        <v>52</v>
      </c>
      <c r="M4333" s="8" t="s">
        <v>53</v>
      </c>
      <c r="N4333" s="8">
        <v>0.80357142857142805</v>
      </c>
      <c r="O4333">
        <v>0.19642857142857101</v>
      </c>
      <c r="P4333" s="9">
        <v>0</v>
      </c>
      <c r="Q4333">
        <v>320000</v>
      </c>
      <c r="R4333" s="8"/>
      <c r="S4333" s="8" t="s">
        <v>3684</v>
      </c>
      <c r="T4333">
        <v>82761826</v>
      </c>
      <c r="U4333">
        <v>28571277</v>
      </c>
      <c r="V4333">
        <v>84342494</v>
      </c>
      <c r="W4333">
        <v>55771217</v>
      </c>
      <c r="X4333">
        <v>3579402</v>
      </c>
      <c r="Y4333">
        <v>18042651</v>
      </c>
      <c r="Z4333">
        <v>56893444</v>
      </c>
      <c r="AA4333">
        <v>215155533</v>
      </c>
      <c r="AB4333">
        <v>68069316</v>
      </c>
      <c r="AC4333">
        <v>12</v>
      </c>
      <c r="AD4333">
        <v>147086217</v>
      </c>
      <c r="AE4333">
        <v>2018</v>
      </c>
      <c r="AF4333" t="s">
        <v>126</v>
      </c>
      <c r="AG4333">
        <v>40200000</v>
      </c>
      <c r="AH4333" t="s">
        <v>55</v>
      </c>
      <c r="AI4333" t="s">
        <v>55</v>
      </c>
      <c r="AJ4333">
        <v>1</v>
      </c>
      <c r="AK4333">
        <v>97000</v>
      </c>
      <c r="AL4333" s="8" t="s">
        <v>11482</v>
      </c>
      <c r="AM4333" s="10">
        <f t="shared" si="603"/>
        <v>2018</v>
      </c>
      <c r="AN4333">
        <f t="shared" si="604"/>
        <v>1</v>
      </c>
      <c r="AO4333">
        <f t="shared" si="610"/>
        <v>0</v>
      </c>
      <c r="AP4333">
        <f t="shared" si="605"/>
        <v>0</v>
      </c>
      <c r="AQ4333">
        <f t="shared" si="606"/>
        <v>1</v>
      </c>
      <c r="AR4333">
        <f t="shared" si="607"/>
        <v>0</v>
      </c>
      <c r="AS4333">
        <f t="shared" si="608"/>
        <v>0</v>
      </c>
      <c r="AT4333">
        <f t="shared" si="609"/>
        <v>0</v>
      </c>
      <c r="AU4333">
        <f t="shared" si="609"/>
        <v>0</v>
      </c>
      <c r="AV4333" t="str">
        <f t="shared" si="611"/>
        <v>2020-08-26T13:14:30</v>
      </c>
    </row>
    <row r="4334" spans="1:48" x14ac:dyDescent="0.25">
      <c r="A4334" s="5">
        <v>4405</v>
      </c>
      <c r="B4334" s="5" t="s">
        <v>1162</v>
      </c>
      <c r="C4334" s="5" t="s">
        <v>1163</v>
      </c>
      <c r="D4334" s="6" t="s">
        <v>1164</v>
      </c>
      <c r="E4334">
        <v>105</v>
      </c>
      <c r="F4334" s="7">
        <v>0.27302837289999998</v>
      </c>
      <c r="G4334" s="7">
        <v>0</v>
      </c>
      <c r="H4334" t="s">
        <v>1165</v>
      </c>
      <c r="I4334">
        <v>11</v>
      </c>
      <c r="J4334">
        <v>2040</v>
      </c>
      <c r="K4334">
        <v>28000</v>
      </c>
      <c r="L4334" t="s">
        <v>52</v>
      </c>
      <c r="M4334" s="8" t="s">
        <v>86</v>
      </c>
      <c r="N4334" s="8">
        <v>0.60714285714285698</v>
      </c>
      <c r="O4334">
        <v>0.39285714285714202</v>
      </c>
      <c r="P4334" s="9">
        <v>0.98013765809931797</v>
      </c>
      <c r="Q4334">
        <v>28000</v>
      </c>
      <c r="R4334" s="8"/>
      <c r="S4334" s="8" t="s">
        <v>217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9496315</v>
      </c>
      <c r="AB4334">
        <v>-29803</v>
      </c>
      <c r="AC4334">
        <v>12</v>
      </c>
      <c r="AD4334">
        <v>9526118</v>
      </c>
      <c r="AE4334">
        <v>2006</v>
      </c>
      <c r="AF4334" t="s">
        <v>121</v>
      </c>
      <c r="AG4334">
        <v>500000</v>
      </c>
      <c r="AH4334" t="s">
        <v>55</v>
      </c>
      <c r="AI4334" t="s">
        <v>56</v>
      </c>
      <c r="AJ4334">
        <v>0.98014903929999997</v>
      </c>
      <c r="AK4334">
        <v>5200</v>
      </c>
      <c r="AL4334" s="8" t="s">
        <v>11483</v>
      </c>
      <c r="AM4334" s="10">
        <f t="shared" si="603"/>
        <v>2007</v>
      </c>
      <c r="AN4334">
        <f t="shared" si="604"/>
        <v>1</v>
      </c>
      <c r="AO4334">
        <f t="shared" si="610"/>
        <v>0</v>
      </c>
      <c r="AP4334">
        <f t="shared" si="605"/>
        <v>0</v>
      </c>
      <c r="AQ4334">
        <f t="shared" si="606"/>
        <v>0</v>
      </c>
      <c r="AR4334">
        <f t="shared" si="607"/>
        <v>1</v>
      </c>
      <c r="AS4334">
        <f t="shared" si="608"/>
        <v>0</v>
      </c>
      <c r="AT4334">
        <f t="shared" si="609"/>
        <v>0</v>
      </c>
      <c r="AU4334">
        <f t="shared" si="609"/>
        <v>1</v>
      </c>
      <c r="AV4334" t="str">
        <f t="shared" si="611"/>
        <v>2020-08-26T13:21:42</v>
      </c>
    </row>
    <row r="4335" spans="1:48" x14ac:dyDescent="0.25">
      <c r="A4335" s="5">
        <v>4406</v>
      </c>
      <c r="B4335" s="5" t="s">
        <v>11484</v>
      </c>
      <c r="C4335" s="5" t="s">
        <v>11485</v>
      </c>
      <c r="D4335" s="6" t="s">
        <v>11486</v>
      </c>
      <c r="E4335">
        <v>0</v>
      </c>
      <c r="F4335" s="7">
        <v>0.53855341410000002</v>
      </c>
      <c r="G4335" s="7">
        <v>0</v>
      </c>
      <c r="H4335" t="s">
        <v>11487</v>
      </c>
      <c r="I4335">
        <v>18</v>
      </c>
      <c r="J4335">
        <v>3256.91</v>
      </c>
      <c r="K4335">
        <v>50000</v>
      </c>
      <c r="L4335" t="s">
        <v>199</v>
      </c>
      <c r="M4335" s="8" t="s">
        <v>86</v>
      </c>
      <c r="N4335" s="8">
        <v>0.67857142857142805</v>
      </c>
      <c r="O4335">
        <v>0.32142857142857101</v>
      </c>
      <c r="P4335" s="9">
        <v>0</v>
      </c>
      <c r="R4335" s="8"/>
      <c r="S4335" s="8"/>
      <c r="AA4335">
        <v>356403</v>
      </c>
      <c r="AB4335">
        <v>0</v>
      </c>
      <c r="AC4335">
        <v>8</v>
      </c>
      <c r="AD4335">
        <v>0</v>
      </c>
      <c r="AE4335">
        <v>2020</v>
      </c>
      <c r="AF4335" t="s">
        <v>126</v>
      </c>
      <c r="AG4335">
        <v>10000</v>
      </c>
      <c r="AH4335" t="s">
        <v>55</v>
      </c>
      <c r="AI4335" t="s">
        <v>55</v>
      </c>
      <c r="AJ4335">
        <v>1</v>
      </c>
      <c r="AK4335">
        <v>24300</v>
      </c>
      <c r="AL4335" s="8"/>
      <c r="AM4335" s="10">
        <f t="shared" si="603"/>
        <v>2020</v>
      </c>
      <c r="AN4335">
        <f t="shared" si="604"/>
        <v>0</v>
      </c>
      <c r="AO4335">
        <f t="shared" si="610"/>
        <v>1</v>
      </c>
      <c r="AP4335">
        <f t="shared" si="605"/>
        <v>0</v>
      </c>
      <c r="AQ4335">
        <f t="shared" si="606"/>
        <v>0</v>
      </c>
      <c r="AR4335">
        <f t="shared" si="607"/>
        <v>1</v>
      </c>
      <c r="AS4335">
        <f t="shared" si="608"/>
        <v>0</v>
      </c>
      <c r="AT4335">
        <f t="shared" si="609"/>
        <v>0</v>
      </c>
      <c r="AU4335">
        <f t="shared" si="609"/>
        <v>0</v>
      </c>
      <c r="AV4335">
        <f t="shared" si="611"/>
        <v>0</v>
      </c>
    </row>
    <row r="4336" spans="1:48" x14ac:dyDescent="0.25">
      <c r="A4336" s="5">
        <v>4407</v>
      </c>
      <c r="B4336" s="5" t="s">
        <v>8826</v>
      </c>
      <c r="C4336" s="5" t="s">
        <v>8827</v>
      </c>
      <c r="D4336" s="6" t="s">
        <v>8828</v>
      </c>
      <c r="E4336">
        <v>20</v>
      </c>
      <c r="F4336" s="7">
        <v>0.32075373130000001</v>
      </c>
      <c r="G4336" s="7">
        <v>0</v>
      </c>
      <c r="H4336" t="s">
        <v>8829</v>
      </c>
      <c r="I4336">
        <v>19</v>
      </c>
      <c r="J4336">
        <v>2680</v>
      </c>
      <c r="K4336">
        <v>63000</v>
      </c>
      <c r="L4336" t="s">
        <v>52</v>
      </c>
      <c r="M4336" s="8" t="s">
        <v>86</v>
      </c>
      <c r="N4336" s="8">
        <v>0.66071428571428503</v>
      </c>
      <c r="O4336">
        <v>0.33928571428571402</v>
      </c>
      <c r="P4336" s="9">
        <v>0.54877277092382803</v>
      </c>
      <c r="Q4336">
        <v>63000</v>
      </c>
      <c r="R4336" s="8"/>
      <c r="S4336" s="8" t="s">
        <v>329</v>
      </c>
      <c r="T4336">
        <v>1007312</v>
      </c>
      <c r="U4336">
        <v>212785</v>
      </c>
      <c r="V4336">
        <v>1154730</v>
      </c>
      <c r="W4336">
        <v>941945</v>
      </c>
      <c r="X4336">
        <v>0</v>
      </c>
      <c r="Y4336">
        <v>159887</v>
      </c>
      <c r="Z4336">
        <v>521581</v>
      </c>
      <c r="AA4336">
        <v>4788577</v>
      </c>
      <c r="AB4336">
        <v>1915443</v>
      </c>
      <c r="AC4336">
        <v>12</v>
      </c>
      <c r="AD4336">
        <v>2873134</v>
      </c>
      <c r="AE4336">
        <v>2015</v>
      </c>
      <c r="AF4336" t="s">
        <v>126</v>
      </c>
      <c r="AG4336">
        <v>100000</v>
      </c>
      <c r="AH4336" t="s">
        <v>55</v>
      </c>
      <c r="AI4336" t="s">
        <v>55</v>
      </c>
      <c r="AJ4336">
        <v>0.9433600003</v>
      </c>
      <c r="AK4336">
        <v>5400</v>
      </c>
      <c r="AL4336" s="8" t="s">
        <v>11488</v>
      </c>
      <c r="AM4336" s="10">
        <f t="shared" si="603"/>
        <v>2017</v>
      </c>
      <c r="AN4336">
        <f t="shared" si="604"/>
        <v>1</v>
      </c>
      <c r="AO4336">
        <f t="shared" si="610"/>
        <v>0</v>
      </c>
      <c r="AP4336">
        <f t="shared" si="605"/>
        <v>0</v>
      </c>
      <c r="AQ4336">
        <f t="shared" si="606"/>
        <v>0</v>
      </c>
      <c r="AR4336">
        <f t="shared" si="607"/>
        <v>1</v>
      </c>
      <c r="AS4336">
        <f t="shared" si="608"/>
        <v>0</v>
      </c>
      <c r="AT4336">
        <f t="shared" si="609"/>
        <v>0</v>
      </c>
      <c r="AU4336">
        <f t="shared" si="609"/>
        <v>0</v>
      </c>
      <c r="AV4336" t="str">
        <f t="shared" si="611"/>
        <v>2020-08-26T19:17:46</v>
      </c>
    </row>
    <row r="4337" spans="1:48" x14ac:dyDescent="0.25">
      <c r="A4337" s="5">
        <v>4408</v>
      </c>
      <c r="B4337" s="5" t="s">
        <v>1233</v>
      </c>
      <c r="C4337" s="5" t="s">
        <v>1234</v>
      </c>
      <c r="D4337" s="6" t="s">
        <v>1235</v>
      </c>
      <c r="E4337">
        <v>5</v>
      </c>
      <c r="F4337" s="7">
        <v>0.61394768919999998</v>
      </c>
      <c r="G4337" s="7">
        <v>0</v>
      </c>
      <c r="H4337" t="s">
        <v>1236</v>
      </c>
      <c r="I4337">
        <v>0</v>
      </c>
      <c r="J4337">
        <v>0</v>
      </c>
      <c r="K4337">
        <v>50000</v>
      </c>
      <c r="L4337" t="s">
        <v>52</v>
      </c>
      <c r="M4337" s="8" t="s">
        <v>53</v>
      </c>
      <c r="N4337" s="8">
        <v>0.73214285714285698</v>
      </c>
      <c r="O4337">
        <v>0.26785714285714202</v>
      </c>
      <c r="P4337" s="9">
        <v>0.86602540378443904</v>
      </c>
      <c r="Q4337">
        <v>50000</v>
      </c>
      <c r="R4337" s="8"/>
      <c r="S4337" s="8" t="s">
        <v>217</v>
      </c>
      <c r="T4337">
        <v>4453664</v>
      </c>
      <c r="U4337">
        <v>8781128</v>
      </c>
      <c r="V4337">
        <v>6514537</v>
      </c>
      <c r="W4337">
        <v>-2374209</v>
      </c>
      <c r="X4337">
        <v>1917260</v>
      </c>
      <c r="Y4337">
        <v>6153</v>
      </c>
      <c r="Z4337">
        <v>4399601</v>
      </c>
      <c r="AA4337">
        <v>14942300</v>
      </c>
      <c r="AB4337">
        <v>5455181</v>
      </c>
      <c r="AC4337">
        <v>12</v>
      </c>
      <c r="AD4337">
        <v>9487119</v>
      </c>
      <c r="AE4337">
        <v>1996</v>
      </c>
      <c r="AF4337" t="s">
        <v>54</v>
      </c>
      <c r="AG4337">
        <v>40000</v>
      </c>
      <c r="AH4337" t="s">
        <v>55</v>
      </c>
      <c r="AI4337" t="s">
        <v>55</v>
      </c>
      <c r="AJ4337">
        <v>1</v>
      </c>
      <c r="AK4337">
        <v>284800</v>
      </c>
      <c r="AL4337" s="8" t="s">
        <v>11489</v>
      </c>
      <c r="AM4337" s="10">
        <f t="shared" si="603"/>
        <v>2014</v>
      </c>
      <c r="AN4337">
        <f t="shared" si="604"/>
        <v>1</v>
      </c>
      <c r="AO4337">
        <f t="shared" si="610"/>
        <v>0</v>
      </c>
      <c r="AP4337">
        <f t="shared" si="605"/>
        <v>0</v>
      </c>
      <c r="AQ4337">
        <f t="shared" si="606"/>
        <v>1</v>
      </c>
      <c r="AR4337">
        <f t="shared" si="607"/>
        <v>0</v>
      </c>
      <c r="AS4337">
        <f t="shared" si="608"/>
        <v>0</v>
      </c>
      <c r="AT4337">
        <f t="shared" si="609"/>
        <v>0</v>
      </c>
      <c r="AU4337">
        <f t="shared" si="609"/>
        <v>0</v>
      </c>
      <c r="AV4337" t="str">
        <f t="shared" si="611"/>
        <v>2020-08-26T19:07:18</v>
      </c>
    </row>
    <row r="4338" spans="1:48" x14ac:dyDescent="0.25">
      <c r="A4338" s="5">
        <v>4409</v>
      </c>
      <c r="B4338" s="5" t="s">
        <v>6018</v>
      </c>
      <c r="C4338" s="5" t="s">
        <v>3653</v>
      </c>
      <c r="D4338" s="6" t="s">
        <v>8464</v>
      </c>
      <c r="E4338">
        <v>0</v>
      </c>
      <c r="F4338" s="7">
        <v>0.59749248509999997</v>
      </c>
      <c r="G4338" s="7">
        <v>0</v>
      </c>
      <c r="H4338" t="s">
        <v>8465</v>
      </c>
      <c r="I4338">
        <v>58</v>
      </c>
      <c r="J4338">
        <v>12453.57</v>
      </c>
      <c r="K4338">
        <v>40000</v>
      </c>
      <c r="L4338" t="s">
        <v>52</v>
      </c>
      <c r="M4338" s="8" t="s">
        <v>53</v>
      </c>
      <c r="N4338" s="8">
        <v>0.69642857142857095</v>
      </c>
      <c r="O4338">
        <v>0.30357142857142799</v>
      </c>
      <c r="P4338" s="9">
        <v>0</v>
      </c>
      <c r="Q4338">
        <v>20000</v>
      </c>
      <c r="R4338" s="8"/>
      <c r="S4338" s="8" t="s">
        <v>217</v>
      </c>
      <c r="T4338">
        <v>537242</v>
      </c>
      <c r="U4338">
        <v>48166</v>
      </c>
      <c r="V4338">
        <v>906427</v>
      </c>
      <c r="W4338">
        <v>858261</v>
      </c>
      <c r="X4338">
        <v>38397</v>
      </c>
      <c r="Y4338">
        <v>0</v>
      </c>
      <c r="Z4338">
        <v>324098</v>
      </c>
      <c r="AA4338">
        <v>973841</v>
      </c>
      <c r="AB4338">
        <v>769537</v>
      </c>
      <c r="AC4338">
        <v>12</v>
      </c>
      <c r="AD4338">
        <v>204304</v>
      </c>
      <c r="AE4338">
        <v>2018</v>
      </c>
      <c r="AF4338" t="s">
        <v>126</v>
      </c>
      <c r="AG4338">
        <v>400000</v>
      </c>
      <c r="AH4338" t="s">
        <v>55</v>
      </c>
      <c r="AI4338" t="s">
        <v>55</v>
      </c>
      <c r="AJ4338">
        <v>1</v>
      </c>
      <c r="AK4338">
        <v>5525</v>
      </c>
      <c r="AL4338" s="8" t="s">
        <v>11490</v>
      </c>
      <c r="AM4338" s="10">
        <f t="shared" si="603"/>
        <v>2020</v>
      </c>
      <c r="AN4338">
        <f t="shared" si="604"/>
        <v>1</v>
      </c>
      <c r="AO4338">
        <f t="shared" si="610"/>
        <v>0</v>
      </c>
      <c r="AP4338">
        <f t="shared" si="605"/>
        <v>0</v>
      </c>
      <c r="AQ4338">
        <f t="shared" si="606"/>
        <v>1</v>
      </c>
      <c r="AR4338">
        <f t="shared" si="607"/>
        <v>0</v>
      </c>
      <c r="AS4338">
        <f t="shared" si="608"/>
        <v>0</v>
      </c>
      <c r="AT4338">
        <f t="shared" si="609"/>
        <v>0</v>
      </c>
      <c r="AU4338">
        <f t="shared" si="609"/>
        <v>0</v>
      </c>
      <c r="AV4338" t="str">
        <f t="shared" si="611"/>
        <v>2020-08-26T19:08:01</v>
      </c>
    </row>
    <row r="4339" spans="1:48" x14ac:dyDescent="0.25">
      <c r="A4339" s="5">
        <v>4410</v>
      </c>
      <c r="B4339" s="5" t="s">
        <v>8575</v>
      </c>
      <c r="C4339" s="5" t="s">
        <v>8576</v>
      </c>
      <c r="D4339" s="6" t="s">
        <v>8577</v>
      </c>
      <c r="E4339">
        <v>0</v>
      </c>
      <c r="F4339" s="7">
        <v>0.53521775620000001</v>
      </c>
      <c r="G4339" s="7">
        <v>0</v>
      </c>
      <c r="H4339" t="s">
        <v>724</v>
      </c>
      <c r="I4339">
        <v>158</v>
      </c>
      <c r="J4339">
        <v>44886.69</v>
      </c>
      <c r="K4339">
        <v>60000</v>
      </c>
      <c r="L4339" t="s">
        <v>52</v>
      </c>
      <c r="M4339" s="8" t="s">
        <v>53</v>
      </c>
      <c r="N4339" s="8">
        <v>0.80357142857142805</v>
      </c>
      <c r="O4339">
        <v>0.19642857142857101</v>
      </c>
      <c r="P4339" s="9">
        <v>0</v>
      </c>
      <c r="Q4339">
        <v>45000</v>
      </c>
      <c r="R4339" s="8"/>
      <c r="S4339" s="8" t="s">
        <v>329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10797598</v>
      </c>
      <c r="AB4339">
        <v>0</v>
      </c>
      <c r="AC4339">
        <v>12</v>
      </c>
      <c r="AD4339">
        <v>0</v>
      </c>
      <c r="AE4339">
        <v>2003</v>
      </c>
      <c r="AF4339" t="s">
        <v>54</v>
      </c>
      <c r="AG4339">
        <v>500000</v>
      </c>
      <c r="AH4339" t="s">
        <v>55</v>
      </c>
      <c r="AI4339" t="s">
        <v>56</v>
      </c>
      <c r="AJ4339">
        <v>1</v>
      </c>
      <c r="AK4339">
        <v>99000</v>
      </c>
      <c r="AL4339" s="8" t="s">
        <v>11491</v>
      </c>
      <c r="AM4339" s="10">
        <f t="shared" si="603"/>
        <v>2017</v>
      </c>
      <c r="AN4339">
        <f t="shared" si="604"/>
        <v>1</v>
      </c>
      <c r="AO4339">
        <f t="shared" si="610"/>
        <v>0</v>
      </c>
      <c r="AP4339">
        <f t="shared" si="605"/>
        <v>0</v>
      </c>
      <c r="AQ4339">
        <f t="shared" si="606"/>
        <v>1</v>
      </c>
      <c r="AR4339">
        <f t="shared" si="607"/>
        <v>0</v>
      </c>
      <c r="AS4339">
        <f t="shared" si="608"/>
        <v>0</v>
      </c>
      <c r="AT4339">
        <f t="shared" si="609"/>
        <v>0</v>
      </c>
      <c r="AU4339">
        <f t="shared" si="609"/>
        <v>1</v>
      </c>
      <c r="AV4339" t="str">
        <f t="shared" si="611"/>
        <v>2020-08-26T19:21:10</v>
      </c>
    </row>
    <row r="4340" spans="1:48" x14ac:dyDescent="0.25">
      <c r="A4340" s="5">
        <v>4411</v>
      </c>
      <c r="B4340" s="5" t="s">
        <v>2446</v>
      </c>
      <c r="C4340" s="5" t="s">
        <v>2447</v>
      </c>
      <c r="D4340" s="6" t="s">
        <v>2448</v>
      </c>
      <c r="E4340">
        <v>7</v>
      </c>
      <c r="F4340" s="7">
        <v>0.53080162379999996</v>
      </c>
      <c r="G4340" s="7">
        <v>0</v>
      </c>
      <c r="H4340" t="s">
        <v>2449</v>
      </c>
      <c r="I4340">
        <v>0</v>
      </c>
      <c r="J4340">
        <v>0</v>
      </c>
      <c r="K4340">
        <v>50000</v>
      </c>
      <c r="L4340" t="s">
        <v>52</v>
      </c>
      <c r="M4340" s="8" t="s">
        <v>86</v>
      </c>
      <c r="N4340" s="8">
        <v>0.64285714285714202</v>
      </c>
      <c r="O4340">
        <v>0.35714285714285698</v>
      </c>
      <c r="P4340" s="9">
        <v>0</v>
      </c>
      <c r="Q4340">
        <v>25000</v>
      </c>
      <c r="R4340" s="8"/>
      <c r="S4340" s="8"/>
      <c r="AA4340">
        <v>3359630</v>
      </c>
      <c r="AB4340">
        <v>0</v>
      </c>
      <c r="AC4340">
        <v>12</v>
      </c>
      <c r="AD4340">
        <v>0</v>
      </c>
      <c r="AE4340">
        <v>2017</v>
      </c>
      <c r="AF4340" t="s">
        <v>126</v>
      </c>
      <c r="AG4340">
        <v>10000</v>
      </c>
      <c r="AH4340" t="s">
        <v>55</v>
      </c>
      <c r="AI4340" t="s">
        <v>55</v>
      </c>
      <c r="AJ4340">
        <v>1</v>
      </c>
      <c r="AK4340">
        <v>6160</v>
      </c>
      <c r="AL4340" s="8" t="s">
        <v>11492</v>
      </c>
      <c r="AM4340" s="10">
        <f t="shared" si="603"/>
        <v>2018</v>
      </c>
      <c r="AN4340">
        <f t="shared" si="604"/>
        <v>1</v>
      </c>
      <c r="AO4340">
        <f t="shared" si="610"/>
        <v>0</v>
      </c>
      <c r="AP4340">
        <f t="shared" si="605"/>
        <v>0</v>
      </c>
      <c r="AQ4340">
        <f t="shared" si="606"/>
        <v>0</v>
      </c>
      <c r="AR4340">
        <f t="shared" si="607"/>
        <v>1</v>
      </c>
      <c r="AS4340">
        <f t="shared" si="608"/>
        <v>0</v>
      </c>
      <c r="AT4340">
        <f t="shared" si="609"/>
        <v>0</v>
      </c>
      <c r="AU4340">
        <f t="shared" si="609"/>
        <v>0</v>
      </c>
      <c r="AV4340" t="str">
        <f t="shared" si="611"/>
        <v>2020-08-26T19:10:47</v>
      </c>
    </row>
    <row r="4341" spans="1:48" x14ac:dyDescent="0.25">
      <c r="A4341" s="5">
        <v>4412</v>
      </c>
      <c r="B4341" s="5" t="s">
        <v>6185</v>
      </c>
      <c r="C4341" s="5" t="s">
        <v>6186</v>
      </c>
      <c r="D4341" s="6" t="s">
        <v>6187</v>
      </c>
      <c r="E4341">
        <v>14</v>
      </c>
      <c r="F4341" s="7">
        <v>0.60591956250000001</v>
      </c>
      <c r="G4341" s="7">
        <v>0</v>
      </c>
      <c r="H4341" t="s">
        <v>6188</v>
      </c>
      <c r="I4341">
        <v>0</v>
      </c>
      <c r="J4341">
        <v>0</v>
      </c>
      <c r="K4341">
        <v>200000</v>
      </c>
      <c r="L4341" t="s">
        <v>52</v>
      </c>
      <c r="M4341" s="8" t="s">
        <v>53</v>
      </c>
      <c r="N4341" s="8">
        <v>0.82142857142857095</v>
      </c>
      <c r="O4341">
        <v>0.17857142857142799</v>
      </c>
      <c r="P4341" s="11">
        <v>-7.2000000000000002E-15</v>
      </c>
      <c r="Q4341">
        <v>150000</v>
      </c>
      <c r="R4341" s="8"/>
      <c r="S4341" s="8" t="s">
        <v>103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4144406</v>
      </c>
      <c r="AB4341">
        <v>0</v>
      </c>
      <c r="AC4341">
        <v>6</v>
      </c>
      <c r="AD4341">
        <v>0</v>
      </c>
      <c r="AE4341">
        <v>2010</v>
      </c>
      <c r="AF4341" t="s">
        <v>68</v>
      </c>
      <c r="AG4341">
        <v>2050000</v>
      </c>
      <c r="AH4341" t="s">
        <v>55</v>
      </c>
      <c r="AI4341" t="s">
        <v>55</v>
      </c>
      <c r="AJ4341">
        <v>0.99154650759999996</v>
      </c>
      <c r="AK4341">
        <v>4320000</v>
      </c>
      <c r="AL4341" s="8" t="s">
        <v>11493</v>
      </c>
      <c r="AM4341" s="10">
        <f t="shared" si="603"/>
        <v>2010</v>
      </c>
      <c r="AN4341">
        <f t="shared" si="604"/>
        <v>1</v>
      </c>
      <c r="AO4341">
        <f t="shared" si="610"/>
        <v>0</v>
      </c>
      <c r="AP4341">
        <f t="shared" si="605"/>
        <v>0</v>
      </c>
      <c r="AQ4341">
        <f t="shared" si="606"/>
        <v>1</v>
      </c>
      <c r="AR4341">
        <f t="shared" si="607"/>
        <v>0</v>
      </c>
      <c r="AS4341">
        <f t="shared" si="608"/>
        <v>0</v>
      </c>
      <c r="AT4341">
        <f t="shared" si="609"/>
        <v>0</v>
      </c>
      <c r="AU4341">
        <f t="shared" si="609"/>
        <v>0</v>
      </c>
      <c r="AV4341" t="str">
        <f t="shared" si="611"/>
        <v>2020-08-26T19:21:31</v>
      </c>
    </row>
    <row r="4342" spans="1:48" x14ac:dyDescent="0.25">
      <c r="A4342" s="5">
        <v>4413</v>
      </c>
      <c r="B4342" s="5" t="s">
        <v>11383</v>
      </c>
      <c r="C4342" s="5" t="s">
        <v>11384</v>
      </c>
      <c r="D4342" s="6" t="s">
        <v>11385</v>
      </c>
      <c r="E4342">
        <v>18</v>
      </c>
      <c r="F4342" s="7">
        <v>0.41528568339999999</v>
      </c>
      <c r="G4342" s="7">
        <v>0</v>
      </c>
      <c r="H4342" t="s">
        <v>996</v>
      </c>
      <c r="I4342">
        <v>0</v>
      </c>
      <c r="J4342">
        <v>2853.33</v>
      </c>
      <c r="K4342">
        <v>9000</v>
      </c>
      <c r="L4342" t="s">
        <v>52</v>
      </c>
      <c r="M4342" s="8" t="s">
        <v>74</v>
      </c>
      <c r="N4342" s="8">
        <v>0.375</v>
      </c>
      <c r="O4342">
        <v>0.624999999999999</v>
      </c>
      <c r="P4342" s="9">
        <v>0</v>
      </c>
      <c r="Q4342">
        <v>9000</v>
      </c>
      <c r="R4342" s="8"/>
      <c r="S4342" s="8"/>
      <c r="AA4342">
        <v>728289</v>
      </c>
      <c r="AB4342">
        <v>0</v>
      </c>
      <c r="AC4342">
        <v>12</v>
      </c>
      <c r="AD4342">
        <v>0</v>
      </c>
      <c r="AE4342">
        <v>2019</v>
      </c>
      <c r="AF4342" t="s">
        <v>126</v>
      </c>
      <c r="AG4342">
        <v>100000</v>
      </c>
      <c r="AH4342" t="s">
        <v>55</v>
      </c>
      <c r="AI4342" t="s">
        <v>56</v>
      </c>
      <c r="AJ4342">
        <v>1</v>
      </c>
      <c r="AK4342">
        <v>1320</v>
      </c>
      <c r="AL4342" s="8" t="s">
        <v>11494</v>
      </c>
      <c r="AM4342" s="10">
        <f t="shared" si="603"/>
        <v>2019</v>
      </c>
      <c r="AN4342">
        <f t="shared" si="604"/>
        <v>1</v>
      </c>
      <c r="AO4342">
        <f t="shared" si="610"/>
        <v>0</v>
      </c>
      <c r="AP4342">
        <f t="shared" si="605"/>
        <v>0</v>
      </c>
      <c r="AQ4342">
        <f t="shared" si="606"/>
        <v>0</v>
      </c>
      <c r="AR4342">
        <f t="shared" si="607"/>
        <v>0</v>
      </c>
      <c r="AS4342">
        <f t="shared" si="608"/>
        <v>1</v>
      </c>
      <c r="AT4342">
        <f t="shared" si="609"/>
        <v>0</v>
      </c>
      <c r="AU4342">
        <f t="shared" si="609"/>
        <v>1</v>
      </c>
      <c r="AV4342" t="str">
        <f t="shared" si="611"/>
        <v>2020-08-26T19:39:14</v>
      </c>
    </row>
    <row r="4343" spans="1:48" x14ac:dyDescent="0.25">
      <c r="A4343" s="5">
        <v>4414</v>
      </c>
      <c r="B4343" s="5" t="s">
        <v>4698</v>
      </c>
      <c r="C4343" s="5" t="s">
        <v>4699</v>
      </c>
      <c r="D4343" s="6" t="s">
        <v>4700</v>
      </c>
      <c r="E4343">
        <v>977</v>
      </c>
      <c r="F4343" s="7">
        <v>0.33143903320000001</v>
      </c>
      <c r="G4343" s="7">
        <v>0</v>
      </c>
      <c r="H4343" t="s">
        <v>1373</v>
      </c>
      <c r="I4343">
        <v>65</v>
      </c>
      <c r="J4343">
        <v>70235.820000000007</v>
      </c>
      <c r="K4343">
        <v>150000</v>
      </c>
      <c r="L4343" t="s">
        <v>62</v>
      </c>
      <c r="M4343" s="8" t="s">
        <v>63</v>
      </c>
      <c r="N4343" s="8">
        <v>1</v>
      </c>
      <c r="O4343">
        <v>0</v>
      </c>
      <c r="P4343" s="9">
        <v>0</v>
      </c>
      <c r="R4343" s="8"/>
      <c r="S4343" s="8"/>
      <c r="AJ4343">
        <v>1</v>
      </c>
      <c r="AL4343" s="8"/>
      <c r="AM4343" s="10">
        <f t="shared" si="603"/>
        <v>2011</v>
      </c>
      <c r="AN4343">
        <f t="shared" si="604"/>
        <v>0</v>
      </c>
      <c r="AO4343">
        <f t="shared" si="610"/>
        <v>0</v>
      </c>
      <c r="AP4343">
        <f t="shared" si="605"/>
        <v>1</v>
      </c>
      <c r="AQ4343">
        <f t="shared" si="606"/>
        <v>0</v>
      </c>
      <c r="AR4343">
        <f t="shared" si="607"/>
        <v>0</v>
      </c>
      <c r="AS4343">
        <f t="shared" si="608"/>
        <v>0</v>
      </c>
      <c r="AT4343">
        <f t="shared" si="609"/>
        <v>0</v>
      </c>
      <c r="AU4343">
        <f t="shared" si="609"/>
        <v>0</v>
      </c>
      <c r="AV4343">
        <f t="shared" si="611"/>
        <v>0</v>
      </c>
    </row>
    <row r="4344" spans="1:48" x14ac:dyDescent="0.25">
      <c r="A4344" s="5">
        <v>4415</v>
      </c>
      <c r="B4344" s="5" t="s">
        <v>4534</v>
      </c>
      <c r="C4344" s="5" t="s">
        <v>4535</v>
      </c>
      <c r="D4344" s="6" t="s">
        <v>4536</v>
      </c>
      <c r="E4344">
        <v>18</v>
      </c>
      <c r="F4344" s="7">
        <v>0.37457266560000002</v>
      </c>
      <c r="G4344" s="7">
        <v>0</v>
      </c>
      <c r="H4344" t="s">
        <v>4537</v>
      </c>
      <c r="I4344">
        <v>44</v>
      </c>
      <c r="J4344">
        <v>90290.9</v>
      </c>
      <c r="K4344">
        <v>60000</v>
      </c>
      <c r="L4344" t="s">
        <v>52</v>
      </c>
      <c r="M4344" s="8" t="s">
        <v>86</v>
      </c>
      <c r="N4344" s="8">
        <v>0.625</v>
      </c>
      <c r="O4344">
        <v>0.375</v>
      </c>
      <c r="P4344" s="9">
        <v>0.94412020198924396</v>
      </c>
      <c r="Q4344">
        <v>40000</v>
      </c>
      <c r="R4344" s="8"/>
      <c r="S4344" s="8" t="s">
        <v>329</v>
      </c>
      <c r="T4344">
        <v>2759006</v>
      </c>
      <c r="U4344">
        <v>3330872</v>
      </c>
      <c r="V4344">
        <v>3517355</v>
      </c>
      <c r="W4344">
        <v>78710</v>
      </c>
      <c r="X4344">
        <v>741650</v>
      </c>
      <c r="Y4344">
        <v>264302</v>
      </c>
      <c r="Z4344">
        <v>507868</v>
      </c>
      <c r="AA4344">
        <v>12035481</v>
      </c>
      <c r="AB4344">
        <v>5540332</v>
      </c>
      <c r="AC4344">
        <v>12</v>
      </c>
      <c r="AD4344">
        <v>6495149</v>
      </c>
      <c r="AE4344">
        <v>2009</v>
      </c>
      <c r="AF4344" t="s">
        <v>121</v>
      </c>
      <c r="AG4344">
        <v>30000</v>
      </c>
      <c r="AH4344" t="s">
        <v>55</v>
      </c>
      <c r="AI4344" t="s">
        <v>55</v>
      </c>
      <c r="AJ4344">
        <v>0.8306436156</v>
      </c>
      <c r="AK4344">
        <v>106800</v>
      </c>
      <c r="AL4344" s="8" t="s">
        <v>11495</v>
      </c>
      <c r="AM4344" s="10">
        <f t="shared" si="603"/>
        <v>2014</v>
      </c>
      <c r="AN4344">
        <f t="shared" si="604"/>
        <v>1</v>
      </c>
      <c r="AO4344">
        <f t="shared" si="610"/>
        <v>0</v>
      </c>
      <c r="AP4344">
        <f t="shared" si="605"/>
        <v>0</v>
      </c>
      <c r="AQ4344">
        <f t="shared" si="606"/>
        <v>0</v>
      </c>
      <c r="AR4344">
        <f t="shared" si="607"/>
        <v>1</v>
      </c>
      <c r="AS4344">
        <f t="shared" si="608"/>
        <v>0</v>
      </c>
      <c r="AT4344">
        <f t="shared" si="609"/>
        <v>0</v>
      </c>
      <c r="AU4344">
        <f t="shared" si="609"/>
        <v>0</v>
      </c>
      <c r="AV4344" t="str">
        <f t="shared" si="611"/>
        <v>2020-08-26T19:26:45</v>
      </c>
    </row>
    <row r="4345" spans="1:48" x14ac:dyDescent="0.25">
      <c r="A4345" s="5">
        <v>4416</v>
      </c>
      <c r="B4345" s="5" t="s">
        <v>7531</v>
      </c>
      <c r="C4345" s="5" t="s">
        <v>83</v>
      </c>
      <c r="D4345" s="6" t="s">
        <v>7532</v>
      </c>
      <c r="E4345">
        <v>3</v>
      </c>
      <c r="F4345" s="7">
        <v>0.57673369050000001</v>
      </c>
      <c r="G4345" s="7">
        <v>0</v>
      </c>
      <c r="H4345" t="s">
        <v>7533</v>
      </c>
      <c r="I4345">
        <v>11</v>
      </c>
      <c r="J4345">
        <v>84000</v>
      </c>
      <c r="K4345">
        <v>40000</v>
      </c>
      <c r="L4345" t="s">
        <v>52</v>
      </c>
      <c r="M4345" s="8" t="s">
        <v>53</v>
      </c>
      <c r="N4345" s="8">
        <v>0.75</v>
      </c>
      <c r="O4345">
        <v>0.25</v>
      </c>
      <c r="P4345" s="9">
        <v>0.86602540378443904</v>
      </c>
      <c r="Q4345">
        <v>25000</v>
      </c>
      <c r="R4345" s="8"/>
      <c r="S4345" s="8"/>
      <c r="AA4345">
        <v>847213</v>
      </c>
      <c r="AB4345">
        <v>0</v>
      </c>
      <c r="AC4345">
        <v>12</v>
      </c>
      <c r="AD4345">
        <v>0</v>
      </c>
      <c r="AE4345">
        <v>2009</v>
      </c>
      <c r="AF4345" t="s">
        <v>121</v>
      </c>
      <c r="AG4345">
        <v>30000</v>
      </c>
      <c r="AH4345" t="s">
        <v>55</v>
      </c>
      <c r="AI4345" t="s">
        <v>55</v>
      </c>
      <c r="AJ4345">
        <v>1</v>
      </c>
      <c r="AK4345">
        <v>13690</v>
      </c>
      <c r="AL4345" s="8" t="s">
        <v>11496</v>
      </c>
      <c r="AM4345" s="10">
        <f t="shared" si="603"/>
        <v>2019</v>
      </c>
      <c r="AN4345">
        <f t="shared" si="604"/>
        <v>1</v>
      </c>
      <c r="AO4345">
        <f t="shared" si="610"/>
        <v>0</v>
      </c>
      <c r="AP4345">
        <f t="shared" si="605"/>
        <v>0</v>
      </c>
      <c r="AQ4345">
        <f t="shared" si="606"/>
        <v>1</v>
      </c>
      <c r="AR4345">
        <f t="shared" si="607"/>
        <v>0</v>
      </c>
      <c r="AS4345">
        <f t="shared" si="608"/>
        <v>0</v>
      </c>
      <c r="AT4345">
        <f t="shared" si="609"/>
        <v>0</v>
      </c>
      <c r="AU4345">
        <f t="shared" si="609"/>
        <v>0</v>
      </c>
      <c r="AV4345" t="str">
        <f t="shared" si="611"/>
        <v>2020-08-26T19:28:28</v>
      </c>
    </row>
    <row r="4346" spans="1:48" x14ac:dyDescent="0.25">
      <c r="A4346" s="5">
        <v>4417</v>
      </c>
      <c r="B4346" s="5" t="s">
        <v>9377</v>
      </c>
      <c r="C4346" s="5" t="s">
        <v>9378</v>
      </c>
      <c r="D4346" s="6" t="s">
        <v>9379</v>
      </c>
      <c r="E4346">
        <v>4</v>
      </c>
      <c r="F4346" s="7">
        <v>0.64835389830000001</v>
      </c>
      <c r="G4346" s="7">
        <v>0</v>
      </c>
      <c r="H4346" t="s">
        <v>9380</v>
      </c>
      <c r="I4346">
        <v>57</v>
      </c>
      <c r="J4346">
        <v>15226.37</v>
      </c>
      <c r="K4346">
        <v>50000</v>
      </c>
      <c r="L4346" t="s">
        <v>52</v>
      </c>
      <c r="M4346" s="8" t="s">
        <v>86</v>
      </c>
      <c r="N4346" s="8">
        <v>0.64285714285714202</v>
      </c>
      <c r="O4346">
        <v>0.35714285714285698</v>
      </c>
      <c r="P4346" s="9">
        <v>0</v>
      </c>
      <c r="Q4346">
        <v>35000</v>
      </c>
      <c r="R4346" s="8"/>
      <c r="S4346" s="8"/>
      <c r="AA4346">
        <v>2969283</v>
      </c>
      <c r="AB4346">
        <v>0</v>
      </c>
      <c r="AC4346">
        <v>12</v>
      </c>
      <c r="AD4346">
        <v>0</v>
      </c>
      <c r="AE4346">
        <v>2018</v>
      </c>
      <c r="AF4346" t="s">
        <v>126</v>
      </c>
      <c r="AG4346">
        <v>80000</v>
      </c>
      <c r="AH4346" t="s">
        <v>55</v>
      </c>
      <c r="AI4346" t="s">
        <v>55</v>
      </c>
      <c r="AJ4346">
        <v>1</v>
      </c>
      <c r="AK4346">
        <v>39600</v>
      </c>
      <c r="AL4346" s="8" t="s">
        <v>11497</v>
      </c>
      <c r="AM4346" s="10">
        <f t="shared" si="603"/>
        <v>2020</v>
      </c>
      <c r="AN4346">
        <f t="shared" si="604"/>
        <v>1</v>
      </c>
      <c r="AO4346">
        <f t="shared" si="610"/>
        <v>0</v>
      </c>
      <c r="AP4346">
        <f t="shared" si="605"/>
        <v>0</v>
      </c>
      <c r="AQ4346">
        <f t="shared" si="606"/>
        <v>0</v>
      </c>
      <c r="AR4346">
        <f t="shared" si="607"/>
        <v>1</v>
      </c>
      <c r="AS4346">
        <f t="shared" si="608"/>
        <v>0</v>
      </c>
      <c r="AT4346">
        <f t="shared" si="609"/>
        <v>0</v>
      </c>
      <c r="AU4346">
        <f t="shared" si="609"/>
        <v>0</v>
      </c>
      <c r="AV4346" t="str">
        <f t="shared" si="611"/>
        <v>2020-08-26T19:30:19</v>
      </c>
    </row>
    <row r="4347" spans="1:48" x14ac:dyDescent="0.25">
      <c r="A4347" s="5">
        <v>4418</v>
      </c>
      <c r="B4347" s="5" t="s">
        <v>11498</v>
      </c>
      <c r="C4347" s="5" t="s">
        <v>11499</v>
      </c>
      <c r="D4347" s="6" t="s">
        <v>11500</v>
      </c>
      <c r="E4347">
        <v>0</v>
      </c>
      <c r="F4347" s="7">
        <v>0.48187840599999998</v>
      </c>
      <c r="G4347" s="7">
        <v>0</v>
      </c>
      <c r="H4347" t="s">
        <v>7485</v>
      </c>
      <c r="I4347">
        <v>29</v>
      </c>
      <c r="J4347">
        <v>2832</v>
      </c>
      <c r="K4347">
        <v>30000</v>
      </c>
      <c r="L4347" t="s">
        <v>7359</v>
      </c>
      <c r="M4347" s="8" t="s">
        <v>63</v>
      </c>
      <c r="N4347" s="8">
        <v>1</v>
      </c>
      <c r="O4347">
        <v>0</v>
      </c>
      <c r="P4347" s="9">
        <v>0</v>
      </c>
      <c r="R4347" s="8"/>
      <c r="S4347" s="8"/>
      <c r="AJ4347">
        <v>1</v>
      </c>
      <c r="AL4347" s="8"/>
      <c r="AM4347" s="10">
        <f t="shared" si="603"/>
        <v>2018</v>
      </c>
      <c r="AN4347">
        <f t="shared" si="604"/>
        <v>0</v>
      </c>
      <c r="AO4347">
        <f t="shared" si="610"/>
        <v>0</v>
      </c>
      <c r="AP4347">
        <f t="shared" si="605"/>
        <v>1</v>
      </c>
      <c r="AQ4347">
        <f t="shared" si="606"/>
        <v>0</v>
      </c>
      <c r="AR4347">
        <f t="shared" si="607"/>
        <v>0</v>
      </c>
      <c r="AS4347">
        <f t="shared" si="608"/>
        <v>0</v>
      </c>
      <c r="AT4347">
        <f t="shared" si="609"/>
        <v>0</v>
      </c>
      <c r="AU4347">
        <f t="shared" si="609"/>
        <v>0</v>
      </c>
      <c r="AV4347">
        <f t="shared" si="611"/>
        <v>0</v>
      </c>
    </row>
    <row r="4348" spans="1:48" x14ac:dyDescent="0.25">
      <c r="A4348" s="5">
        <v>4419</v>
      </c>
      <c r="B4348" s="5" t="s">
        <v>10377</v>
      </c>
      <c r="C4348" s="5" t="s">
        <v>10378</v>
      </c>
      <c r="D4348" s="6" t="s">
        <v>10379</v>
      </c>
      <c r="E4348">
        <v>0</v>
      </c>
      <c r="F4348" s="7">
        <v>0.64362268519999999</v>
      </c>
      <c r="G4348" s="7">
        <v>0</v>
      </c>
      <c r="H4348" t="s">
        <v>10380</v>
      </c>
      <c r="I4348">
        <v>0</v>
      </c>
      <c r="J4348">
        <v>0</v>
      </c>
      <c r="K4348">
        <v>50000</v>
      </c>
      <c r="L4348" t="s">
        <v>52</v>
      </c>
      <c r="M4348" s="8" t="s">
        <v>63</v>
      </c>
      <c r="N4348" s="8">
        <v>0.89285714285714202</v>
      </c>
      <c r="O4348">
        <v>0.107142857142857</v>
      </c>
      <c r="P4348" s="9">
        <v>0</v>
      </c>
      <c r="Q4348">
        <v>35000</v>
      </c>
      <c r="R4348" s="8"/>
      <c r="S4348" s="8" t="s">
        <v>329</v>
      </c>
      <c r="T4348">
        <v>1401793</v>
      </c>
      <c r="U4348">
        <v>233824</v>
      </c>
      <c r="V4348">
        <v>1435132</v>
      </c>
      <c r="W4348">
        <v>1201307</v>
      </c>
      <c r="X4348">
        <v>0</v>
      </c>
      <c r="Y4348">
        <v>253312</v>
      </c>
      <c r="Z4348">
        <v>165120</v>
      </c>
      <c r="AA4348">
        <v>3705866</v>
      </c>
      <c r="AB4348">
        <v>2223684</v>
      </c>
      <c r="AC4348">
        <v>12</v>
      </c>
      <c r="AD4348">
        <v>1482182</v>
      </c>
      <c r="AE4348">
        <v>1993</v>
      </c>
      <c r="AF4348" t="s">
        <v>54</v>
      </c>
      <c r="AG4348">
        <v>100000</v>
      </c>
      <c r="AH4348" t="s">
        <v>55</v>
      </c>
      <c r="AI4348" t="s">
        <v>56</v>
      </c>
      <c r="AJ4348">
        <v>1</v>
      </c>
      <c r="AK4348">
        <v>17480</v>
      </c>
      <c r="AL4348" s="8" t="s">
        <v>11501</v>
      </c>
      <c r="AM4348" s="10">
        <f t="shared" si="603"/>
        <v>2019</v>
      </c>
      <c r="AN4348">
        <f t="shared" si="604"/>
        <v>1</v>
      </c>
      <c r="AO4348">
        <f t="shared" si="610"/>
        <v>0</v>
      </c>
      <c r="AP4348">
        <f t="shared" si="605"/>
        <v>1</v>
      </c>
      <c r="AQ4348">
        <f t="shared" si="606"/>
        <v>0</v>
      </c>
      <c r="AR4348">
        <f t="shared" si="607"/>
        <v>0</v>
      </c>
      <c r="AS4348">
        <f t="shared" si="608"/>
        <v>0</v>
      </c>
      <c r="AT4348">
        <f t="shared" si="609"/>
        <v>0</v>
      </c>
      <c r="AU4348">
        <f t="shared" si="609"/>
        <v>1</v>
      </c>
      <c r="AV4348" t="str">
        <f t="shared" si="611"/>
        <v>2020-08-26T19:41:24</v>
      </c>
    </row>
    <row r="4349" spans="1:48" x14ac:dyDescent="0.25">
      <c r="A4349" s="5">
        <v>4420</v>
      </c>
      <c r="B4349" s="5" t="s">
        <v>11502</v>
      </c>
      <c r="C4349" s="5" t="s">
        <v>11503</v>
      </c>
      <c r="D4349" s="6" t="s">
        <v>11504</v>
      </c>
      <c r="E4349">
        <v>0</v>
      </c>
      <c r="F4349" s="7">
        <v>0.65205253210000003</v>
      </c>
      <c r="G4349" s="7">
        <v>0</v>
      </c>
      <c r="H4349" t="s">
        <v>11505</v>
      </c>
      <c r="I4349">
        <v>236</v>
      </c>
      <c r="J4349">
        <v>149248.95999999999</v>
      </c>
      <c r="K4349">
        <v>30000</v>
      </c>
      <c r="L4349" t="s">
        <v>52</v>
      </c>
      <c r="M4349" s="8" t="s">
        <v>53</v>
      </c>
      <c r="N4349" s="8">
        <v>0.78571428571428503</v>
      </c>
      <c r="O4349">
        <v>0.214285714285714</v>
      </c>
      <c r="P4349" s="9">
        <v>0</v>
      </c>
      <c r="Q4349">
        <v>30000</v>
      </c>
      <c r="R4349" s="8"/>
      <c r="S4349" s="8"/>
      <c r="AA4349">
        <v>1804356</v>
      </c>
      <c r="AB4349">
        <v>0</v>
      </c>
      <c r="AC4349">
        <v>7</v>
      </c>
      <c r="AD4349">
        <v>0</v>
      </c>
      <c r="AE4349">
        <v>2000</v>
      </c>
      <c r="AF4349" t="s">
        <v>54</v>
      </c>
      <c r="AG4349">
        <v>150000</v>
      </c>
      <c r="AH4349" t="s">
        <v>55</v>
      </c>
      <c r="AI4349" t="s">
        <v>56</v>
      </c>
      <c r="AJ4349">
        <v>1</v>
      </c>
      <c r="AK4349">
        <v>1320</v>
      </c>
      <c r="AL4349" s="8" t="s">
        <v>11506</v>
      </c>
      <c r="AM4349" s="10">
        <f t="shared" si="603"/>
        <v>2020</v>
      </c>
      <c r="AN4349">
        <f t="shared" si="604"/>
        <v>1</v>
      </c>
      <c r="AO4349">
        <f t="shared" si="610"/>
        <v>0</v>
      </c>
      <c r="AP4349">
        <f t="shared" si="605"/>
        <v>0</v>
      </c>
      <c r="AQ4349">
        <f t="shared" si="606"/>
        <v>1</v>
      </c>
      <c r="AR4349">
        <f t="shared" si="607"/>
        <v>0</v>
      </c>
      <c r="AS4349">
        <f t="shared" si="608"/>
        <v>0</v>
      </c>
      <c r="AT4349">
        <f t="shared" si="609"/>
        <v>0</v>
      </c>
      <c r="AU4349">
        <f t="shared" si="609"/>
        <v>1</v>
      </c>
      <c r="AV4349" t="str">
        <f t="shared" si="611"/>
        <v>2020-08-26T19:40:02</v>
      </c>
    </row>
    <row r="4350" spans="1:48" x14ac:dyDescent="0.25">
      <c r="A4350" s="5">
        <v>4421</v>
      </c>
      <c r="B4350" s="5" t="s">
        <v>6558</v>
      </c>
      <c r="C4350" s="5" t="s">
        <v>6559</v>
      </c>
      <c r="D4350" s="6" t="s">
        <v>6560</v>
      </c>
      <c r="E4350">
        <v>11</v>
      </c>
      <c r="F4350" s="7">
        <v>0.38609578049999999</v>
      </c>
      <c r="G4350" s="7">
        <v>0</v>
      </c>
      <c r="H4350" t="s">
        <v>6561</v>
      </c>
      <c r="I4350">
        <v>52</v>
      </c>
      <c r="J4350">
        <v>152036.56</v>
      </c>
      <c r="K4350">
        <v>140000</v>
      </c>
      <c r="L4350" t="s">
        <v>52</v>
      </c>
      <c r="M4350" s="8" t="s">
        <v>53</v>
      </c>
      <c r="N4350" s="8">
        <v>0.69642857142857095</v>
      </c>
      <c r="O4350">
        <v>0.30357142857142799</v>
      </c>
      <c r="P4350" s="9">
        <v>-0.86602540378443904</v>
      </c>
      <c r="Q4350">
        <v>150000</v>
      </c>
      <c r="R4350" s="8"/>
      <c r="S4350" s="8" t="s">
        <v>329</v>
      </c>
      <c r="T4350">
        <v>3288030</v>
      </c>
      <c r="U4350">
        <v>1111273</v>
      </c>
      <c r="V4350">
        <v>3369694</v>
      </c>
      <c r="W4350">
        <v>1758420</v>
      </c>
      <c r="X4350">
        <v>0</v>
      </c>
      <c r="Y4350">
        <v>1358723</v>
      </c>
      <c r="Z4350">
        <v>587633</v>
      </c>
      <c r="AA4350">
        <v>9122262</v>
      </c>
      <c r="AB4350">
        <v>4601355</v>
      </c>
      <c r="AC4350">
        <v>12</v>
      </c>
      <c r="AD4350">
        <v>4520907</v>
      </c>
      <c r="AE4350">
        <v>2016</v>
      </c>
      <c r="AF4350" t="s">
        <v>126</v>
      </c>
      <c r="AG4350">
        <v>200000</v>
      </c>
      <c r="AH4350" t="s">
        <v>55</v>
      </c>
      <c r="AI4350" t="s">
        <v>56</v>
      </c>
      <c r="AJ4350">
        <v>0.92633368810000005</v>
      </c>
      <c r="AK4350">
        <v>160200</v>
      </c>
      <c r="AL4350" s="8" t="s">
        <v>11507</v>
      </c>
      <c r="AM4350" s="10">
        <f t="shared" si="603"/>
        <v>2017</v>
      </c>
      <c r="AN4350">
        <f t="shared" si="604"/>
        <v>1</v>
      </c>
      <c r="AO4350">
        <f t="shared" si="610"/>
        <v>0</v>
      </c>
      <c r="AP4350">
        <f t="shared" si="605"/>
        <v>0</v>
      </c>
      <c r="AQ4350">
        <f t="shared" si="606"/>
        <v>1</v>
      </c>
      <c r="AR4350">
        <f t="shared" si="607"/>
        <v>0</v>
      </c>
      <c r="AS4350">
        <f t="shared" si="608"/>
        <v>0</v>
      </c>
      <c r="AT4350">
        <f t="shared" si="609"/>
        <v>0</v>
      </c>
      <c r="AU4350">
        <f t="shared" si="609"/>
        <v>1</v>
      </c>
      <c r="AV4350" t="str">
        <f t="shared" si="611"/>
        <v>2020-08-26T19:44:25</v>
      </c>
    </row>
    <row r="4351" spans="1:48" x14ac:dyDescent="0.25">
      <c r="A4351" s="5">
        <v>4422</v>
      </c>
      <c r="B4351" s="5" t="s">
        <v>11508</v>
      </c>
      <c r="C4351" s="5" t="s">
        <v>11509</v>
      </c>
      <c r="D4351" s="6" t="s">
        <v>11510</v>
      </c>
      <c r="E4351">
        <v>4</v>
      </c>
      <c r="F4351" s="7">
        <v>0.46211731319999999</v>
      </c>
      <c r="G4351" s="7">
        <v>0</v>
      </c>
      <c r="H4351" t="s">
        <v>962</v>
      </c>
      <c r="I4351">
        <v>0</v>
      </c>
      <c r="J4351">
        <v>0</v>
      </c>
      <c r="K4351">
        <v>40000</v>
      </c>
      <c r="L4351" t="s">
        <v>52</v>
      </c>
      <c r="M4351" s="8" t="s">
        <v>53</v>
      </c>
      <c r="N4351" s="8">
        <v>0.85714285714285698</v>
      </c>
      <c r="O4351">
        <v>0.14285714285714199</v>
      </c>
      <c r="P4351" s="9">
        <v>0</v>
      </c>
      <c r="Q4351">
        <v>40000</v>
      </c>
      <c r="R4351" s="8"/>
      <c r="S4351" s="8"/>
      <c r="AA4351">
        <v>3311904</v>
      </c>
      <c r="AB4351">
        <v>0</v>
      </c>
      <c r="AC4351">
        <v>12</v>
      </c>
      <c r="AD4351">
        <v>0</v>
      </c>
      <c r="AE4351">
        <v>2005</v>
      </c>
      <c r="AF4351" t="s">
        <v>121</v>
      </c>
      <c r="AG4351">
        <v>350000</v>
      </c>
      <c r="AH4351" t="s">
        <v>55</v>
      </c>
      <c r="AI4351" t="s">
        <v>55</v>
      </c>
      <c r="AJ4351">
        <v>1</v>
      </c>
      <c r="AK4351">
        <v>108900</v>
      </c>
      <c r="AL4351" s="8" t="s">
        <v>11511</v>
      </c>
      <c r="AM4351" s="10">
        <f t="shared" si="603"/>
        <v>2012</v>
      </c>
      <c r="AN4351">
        <f t="shared" si="604"/>
        <v>1</v>
      </c>
      <c r="AO4351">
        <f t="shared" si="610"/>
        <v>0</v>
      </c>
      <c r="AP4351">
        <f t="shared" si="605"/>
        <v>0</v>
      </c>
      <c r="AQ4351">
        <f t="shared" si="606"/>
        <v>1</v>
      </c>
      <c r="AR4351">
        <f t="shared" si="607"/>
        <v>0</v>
      </c>
      <c r="AS4351">
        <f t="shared" si="608"/>
        <v>0</v>
      </c>
      <c r="AT4351">
        <f t="shared" si="609"/>
        <v>0</v>
      </c>
      <c r="AU4351">
        <f t="shared" si="609"/>
        <v>0</v>
      </c>
      <c r="AV4351" t="str">
        <f t="shared" si="611"/>
        <v>2020-08-26T19:51:18</v>
      </c>
    </row>
    <row r="4352" spans="1:48" x14ac:dyDescent="0.25">
      <c r="A4352" s="5">
        <v>4423</v>
      </c>
      <c r="B4352" s="5" t="s">
        <v>468</v>
      </c>
      <c r="C4352" s="5" t="s">
        <v>469</v>
      </c>
      <c r="D4352" s="6" t="s">
        <v>470</v>
      </c>
      <c r="E4352">
        <v>3</v>
      </c>
      <c r="F4352" s="7">
        <v>0.32432995450000002</v>
      </c>
      <c r="G4352" s="7">
        <v>0</v>
      </c>
      <c r="H4352" t="s">
        <v>471</v>
      </c>
      <c r="I4352">
        <v>59</v>
      </c>
      <c r="J4352">
        <v>8197.2000000000007</v>
      </c>
      <c r="K4352">
        <v>20000</v>
      </c>
      <c r="L4352" t="s">
        <v>52</v>
      </c>
      <c r="M4352" s="8" t="s">
        <v>53</v>
      </c>
      <c r="N4352" s="8">
        <v>0.85714285714285698</v>
      </c>
      <c r="O4352">
        <v>0.14285714285714199</v>
      </c>
      <c r="P4352" s="9">
        <v>0</v>
      </c>
      <c r="Q4352">
        <v>20000</v>
      </c>
      <c r="R4352" s="8"/>
      <c r="S4352" s="8"/>
      <c r="AA4352">
        <v>922063</v>
      </c>
      <c r="AB4352">
        <v>0</v>
      </c>
      <c r="AC4352">
        <v>7</v>
      </c>
      <c r="AD4352">
        <v>0</v>
      </c>
      <c r="AE4352">
        <v>2005</v>
      </c>
      <c r="AF4352" t="s">
        <v>121</v>
      </c>
      <c r="AG4352">
        <v>200000</v>
      </c>
      <c r="AH4352" t="s">
        <v>55</v>
      </c>
      <c r="AI4352" t="s">
        <v>55</v>
      </c>
      <c r="AJ4352">
        <v>1</v>
      </c>
      <c r="AK4352">
        <v>7200</v>
      </c>
      <c r="AL4352" s="8" t="s">
        <v>11512</v>
      </c>
      <c r="AM4352" s="10">
        <f t="shared" si="603"/>
        <v>2020</v>
      </c>
      <c r="AN4352">
        <f t="shared" si="604"/>
        <v>1</v>
      </c>
      <c r="AO4352">
        <f t="shared" si="610"/>
        <v>0</v>
      </c>
      <c r="AP4352">
        <f t="shared" si="605"/>
        <v>0</v>
      </c>
      <c r="AQ4352">
        <f t="shared" si="606"/>
        <v>1</v>
      </c>
      <c r="AR4352">
        <f t="shared" si="607"/>
        <v>0</v>
      </c>
      <c r="AS4352">
        <f t="shared" si="608"/>
        <v>0</v>
      </c>
      <c r="AT4352">
        <f t="shared" si="609"/>
        <v>0</v>
      </c>
      <c r="AU4352">
        <f t="shared" si="609"/>
        <v>0</v>
      </c>
      <c r="AV4352" t="str">
        <f t="shared" si="611"/>
        <v>2020-08-26T19:59:48</v>
      </c>
    </row>
    <row r="4353" spans="1:48" x14ac:dyDescent="0.25">
      <c r="A4353" s="5">
        <v>4424</v>
      </c>
      <c r="B4353" s="5" t="s">
        <v>11513</v>
      </c>
      <c r="C4353" s="5" t="s">
        <v>11514</v>
      </c>
      <c r="D4353" s="6" t="s">
        <v>11515</v>
      </c>
      <c r="E4353">
        <v>22</v>
      </c>
      <c r="F4353" s="7">
        <v>0.62673550990000004</v>
      </c>
      <c r="G4353" s="7">
        <v>0</v>
      </c>
      <c r="H4353" t="s">
        <v>9136</v>
      </c>
      <c r="I4353">
        <v>0</v>
      </c>
      <c r="J4353">
        <v>0</v>
      </c>
      <c r="K4353">
        <v>100000</v>
      </c>
      <c r="L4353" t="s">
        <v>62</v>
      </c>
      <c r="M4353" s="8" t="s">
        <v>63</v>
      </c>
      <c r="N4353" s="8">
        <v>1</v>
      </c>
      <c r="O4353">
        <v>0</v>
      </c>
      <c r="P4353" s="9">
        <v>0</v>
      </c>
      <c r="R4353" s="8"/>
      <c r="S4353" s="8"/>
      <c r="AJ4353">
        <v>1</v>
      </c>
      <c r="AL4353" s="8"/>
      <c r="AM4353" s="10">
        <f t="shared" si="603"/>
        <v>2013</v>
      </c>
      <c r="AN4353">
        <f t="shared" si="604"/>
        <v>0</v>
      </c>
      <c r="AO4353">
        <f t="shared" si="610"/>
        <v>0</v>
      </c>
      <c r="AP4353">
        <f t="shared" si="605"/>
        <v>1</v>
      </c>
      <c r="AQ4353">
        <f t="shared" si="606"/>
        <v>0</v>
      </c>
      <c r="AR4353">
        <f t="shared" si="607"/>
        <v>0</v>
      </c>
      <c r="AS4353">
        <f t="shared" si="608"/>
        <v>0</v>
      </c>
      <c r="AT4353">
        <f t="shared" si="609"/>
        <v>0</v>
      </c>
      <c r="AU4353">
        <f t="shared" si="609"/>
        <v>0</v>
      </c>
      <c r="AV4353">
        <f t="shared" si="611"/>
        <v>0</v>
      </c>
    </row>
    <row r="4354" spans="1:48" x14ac:dyDescent="0.25">
      <c r="A4354" s="5">
        <v>4425</v>
      </c>
      <c r="B4354" s="5" t="s">
        <v>3988</v>
      </c>
      <c r="C4354" s="5" t="s">
        <v>3989</v>
      </c>
      <c r="D4354" s="6" t="s">
        <v>3990</v>
      </c>
      <c r="E4354">
        <v>17</v>
      </c>
      <c r="F4354" s="7">
        <v>0.55591338889999997</v>
      </c>
      <c r="G4354" s="7">
        <v>0</v>
      </c>
      <c r="H4354" t="s">
        <v>3991</v>
      </c>
      <c r="I4354">
        <v>68</v>
      </c>
      <c r="J4354">
        <v>17933.330000000002</v>
      </c>
      <c r="K4354">
        <v>100000</v>
      </c>
      <c r="L4354" t="s">
        <v>62</v>
      </c>
      <c r="M4354" s="8" t="s">
        <v>63</v>
      </c>
      <c r="N4354" s="8">
        <v>1</v>
      </c>
      <c r="O4354">
        <v>0</v>
      </c>
      <c r="P4354" s="9">
        <v>0</v>
      </c>
      <c r="R4354" s="8"/>
      <c r="S4354" s="8"/>
      <c r="AJ4354">
        <v>1</v>
      </c>
      <c r="AL4354" s="8"/>
      <c r="AM4354" s="10">
        <f t="shared" ref="AM4354:AM4417" si="612">_xlfn.NUMBERVALUE(LEFT(H4354,4))</f>
        <v>2018</v>
      </c>
      <c r="AN4354">
        <f t="shared" ref="AN4354:AN4417" si="613">IF(OR(L4354 = "AprovadoAnalista", L4354 = "AprovadoComite" ),1,0)</f>
        <v>0</v>
      </c>
      <c r="AO4354">
        <f t="shared" si="610"/>
        <v>0</v>
      </c>
      <c r="AP4354">
        <f t="shared" ref="AP4354:AP4417" si="614">IF(MID(M4354,4,1)="0",1,0)</f>
        <v>1</v>
      </c>
      <c r="AQ4354">
        <f t="shared" ref="AQ4354:AQ4417" si="615">IF(MID(M4354,4,1)="1",1,0)</f>
        <v>0</v>
      </c>
      <c r="AR4354">
        <f t="shared" ref="AR4354:AR4417" si="616">IF(MID(M4354,4,1)="3",1,0)</f>
        <v>0</v>
      </c>
      <c r="AS4354">
        <f t="shared" ref="AS4354:AS4417" si="617">IF(MID(M4354,4,1)="5",1,0)</f>
        <v>0</v>
      </c>
      <c r="AT4354">
        <f t="shared" ref="AT4354:AU4417" si="618">IF(AH4354="True",1,0)</f>
        <v>0</v>
      </c>
      <c r="AU4354">
        <f t="shared" si="618"/>
        <v>0</v>
      </c>
      <c r="AV4354">
        <f t="shared" si="611"/>
        <v>0</v>
      </c>
    </row>
    <row r="4355" spans="1:48" x14ac:dyDescent="0.25">
      <c r="A4355" s="5">
        <v>4426</v>
      </c>
      <c r="B4355" s="5" t="s">
        <v>1391</v>
      </c>
      <c r="C4355" s="5" t="s">
        <v>1392</v>
      </c>
      <c r="D4355" s="6" t="s">
        <v>1393</v>
      </c>
      <c r="E4355">
        <v>90</v>
      </c>
      <c r="F4355" s="7">
        <v>0.34700607579999998</v>
      </c>
      <c r="G4355" s="7">
        <v>0</v>
      </c>
      <c r="H4355" t="s">
        <v>1394</v>
      </c>
      <c r="I4355">
        <v>15</v>
      </c>
      <c r="J4355">
        <v>3886</v>
      </c>
      <c r="K4355">
        <v>50000</v>
      </c>
      <c r="L4355" t="s">
        <v>52</v>
      </c>
      <c r="M4355" s="8" t="s">
        <v>53</v>
      </c>
      <c r="N4355" s="8">
        <v>0.71428571428571397</v>
      </c>
      <c r="O4355">
        <v>0.28571428571428498</v>
      </c>
      <c r="P4355" s="9">
        <v>-0.86602540378443904</v>
      </c>
      <c r="Q4355">
        <v>40000</v>
      </c>
      <c r="R4355" s="8"/>
      <c r="S4355" s="8" t="s">
        <v>217</v>
      </c>
      <c r="T4355">
        <v>3781922</v>
      </c>
      <c r="U4355">
        <v>4264980</v>
      </c>
      <c r="V4355">
        <v>4264980</v>
      </c>
      <c r="W4355">
        <v>2377706</v>
      </c>
      <c r="X4355">
        <v>134706</v>
      </c>
      <c r="Y4355">
        <v>459853</v>
      </c>
      <c r="Z4355">
        <v>1294646</v>
      </c>
      <c r="AA4355">
        <v>9066041</v>
      </c>
      <c r="AB4355">
        <v>2639849</v>
      </c>
      <c r="AC4355">
        <v>12</v>
      </c>
      <c r="AD4355">
        <v>6426192</v>
      </c>
      <c r="AE4355">
        <v>2011</v>
      </c>
      <c r="AF4355" t="s">
        <v>68</v>
      </c>
      <c r="AG4355">
        <v>200000</v>
      </c>
      <c r="AH4355" t="s">
        <v>55</v>
      </c>
      <c r="AI4355" t="s">
        <v>55</v>
      </c>
      <c r="AJ4355">
        <v>0.80763902750000005</v>
      </c>
      <c r="AK4355">
        <v>39600</v>
      </c>
      <c r="AL4355" s="8" t="s">
        <v>11516</v>
      </c>
      <c r="AM4355" s="10">
        <f t="shared" si="612"/>
        <v>2014</v>
      </c>
      <c r="AN4355">
        <f t="shared" si="613"/>
        <v>1</v>
      </c>
      <c r="AO4355">
        <f t="shared" ref="AO4355:AO4418" si="619">IF(OR(L4355 = "ReprovadoAnalista", L4355 = "ReprovadoComite" ),1,0)</f>
        <v>0</v>
      </c>
      <c r="AP4355">
        <f t="shared" si="614"/>
        <v>0</v>
      </c>
      <c r="AQ4355">
        <f t="shared" si="615"/>
        <v>1</v>
      </c>
      <c r="AR4355">
        <f t="shared" si="616"/>
        <v>0</v>
      </c>
      <c r="AS4355">
        <f t="shared" si="617"/>
        <v>0</v>
      </c>
      <c r="AT4355">
        <f t="shared" si="618"/>
        <v>0</v>
      </c>
      <c r="AU4355">
        <f t="shared" si="618"/>
        <v>0</v>
      </c>
      <c r="AV4355" t="str">
        <f t="shared" ref="AV4355:AV4418" si="620">IF(R4355&lt;&gt;"",R4355,AL4355)</f>
        <v>2020-08-26T20:09:20</v>
      </c>
    </row>
    <row r="4356" spans="1:48" x14ac:dyDescent="0.25">
      <c r="A4356" s="5">
        <v>4427</v>
      </c>
      <c r="B4356" s="5" t="s">
        <v>8608</v>
      </c>
      <c r="C4356" s="5" t="s">
        <v>8609</v>
      </c>
      <c r="D4356" s="6" t="s">
        <v>8610</v>
      </c>
      <c r="E4356">
        <v>10</v>
      </c>
      <c r="F4356" s="7">
        <v>0.376920331</v>
      </c>
      <c r="G4356" s="7">
        <v>0</v>
      </c>
      <c r="H4356" t="s">
        <v>7343</v>
      </c>
      <c r="I4356">
        <v>83</v>
      </c>
      <c r="J4356">
        <v>12373.03</v>
      </c>
      <c r="K4356">
        <v>65000</v>
      </c>
      <c r="L4356" t="s">
        <v>52</v>
      </c>
      <c r="M4356" s="8" t="s">
        <v>53</v>
      </c>
      <c r="N4356" s="8">
        <v>0.82142857142857095</v>
      </c>
      <c r="O4356">
        <v>0.17857142857142799</v>
      </c>
      <c r="P4356" s="9">
        <v>0</v>
      </c>
      <c r="Q4356">
        <v>50000</v>
      </c>
      <c r="R4356" s="8"/>
      <c r="S4356" s="8" t="s">
        <v>329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3159084</v>
      </c>
      <c r="AB4356">
        <v>0</v>
      </c>
      <c r="AC4356">
        <v>12</v>
      </c>
      <c r="AD4356">
        <v>0</v>
      </c>
      <c r="AE4356">
        <v>1982</v>
      </c>
      <c r="AF4356" t="s">
        <v>54</v>
      </c>
      <c r="AG4356">
        <v>100000</v>
      </c>
      <c r="AH4356" t="s">
        <v>55</v>
      </c>
      <c r="AI4356" t="s">
        <v>55</v>
      </c>
      <c r="AJ4356">
        <v>1</v>
      </c>
      <c r="AK4356">
        <v>54000</v>
      </c>
      <c r="AL4356" s="8" t="s">
        <v>11517</v>
      </c>
      <c r="AM4356" s="10">
        <f t="shared" si="612"/>
        <v>2012</v>
      </c>
      <c r="AN4356">
        <f t="shared" si="613"/>
        <v>1</v>
      </c>
      <c r="AO4356">
        <f t="shared" si="619"/>
        <v>0</v>
      </c>
      <c r="AP4356">
        <f t="shared" si="614"/>
        <v>0</v>
      </c>
      <c r="AQ4356">
        <f t="shared" si="615"/>
        <v>1</v>
      </c>
      <c r="AR4356">
        <f t="shared" si="616"/>
        <v>0</v>
      </c>
      <c r="AS4356">
        <f t="shared" si="617"/>
        <v>0</v>
      </c>
      <c r="AT4356">
        <f t="shared" si="618"/>
        <v>0</v>
      </c>
      <c r="AU4356">
        <f t="shared" si="618"/>
        <v>0</v>
      </c>
      <c r="AV4356" t="str">
        <f t="shared" si="620"/>
        <v>2020-08-26T20:14:02</v>
      </c>
    </row>
    <row r="4357" spans="1:48" x14ac:dyDescent="0.25">
      <c r="A4357" s="5">
        <v>4428</v>
      </c>
      <c r="B4357" s="5" t="s">
        <v>3087</v>
      </c>
      <c r="C4357" s="5" t="s">
        <v>3088</v>
      </c>
      <c r="D4357" s="6" t="s">
        <v>3089</v>
      </c>
      <c r="E4357">
        <v>4</v>
      </c>
      <c r="F4357" s="7">
        <v>0</v>
      </c>
      <c r="G4357" s="7"/>
      <c r="H4357" t="s">
        <v>3090</v>
      </c>
      <c r="I4357">
        <v>0</v>
      </c>
      <c r="J4357">
        <v>0</v>
      </c>
      <c r="K4357">
        <v>300000</v>
      </c>
      <c r="L4357" t="s">
        <v>52</v>
      </c>
      <c r="M4357" s="8" t="s">
        <v>63</v>
      </c>
      <c r="N4357" s="8">
        <v>0.91071428571428503</v>
      </c>
      <c r="O4357">
        <v>8.9285714285714204E-2</v>
      </c>
      <c r="P4357" s="9">
        <v>0</v>
      </c>
      <c r="Q4357">
        <v>300000</v>
      </c>
      <c r="R4357" s="8"/>
      <c r="S4357" s="8" t="s">
        <v>329</v>
      </c>
      <c r="T4357">
        <v>8741695</v>
      </c>
      <c r="U4357">
        <v>1499015</v>
      </c>
      <c r="V4357">
        <v>8958079</v>
      </c>
      <c r="W4357">
        <v>7445959</v>
      </c>
      <c r="X4357">
        <v>460000</v>
      </c>
      <c r="Y4357">
        <v>5386946</v>
      </c>
      <c r="Z4357">
        <v>3060991</v>
      </c>
      <c r="AA4357">
        <v>6372885</v>
      </c>
      <c r="AB4357">
        <v>2702800</v>
      </c>
      <c r="AC4357">
        <v>9</v>
      </c>
      <c r="AD4357">
        <v>3670085</v>
      </c>
      <c r="AE4357">
        <v>2005</v>
      </c>
      <c r="AF4357" t="s">
        <v>121</v>
      </c>
      <c r="AG4357">
        <v>500000</v>
      </c>
      <c r="AH4357" t="s">
        <v>55</v>
      </c>
      <c r="AI4357" t="s">
        <v>55</v>
      </c>
      <c r="AJ4357">
        <v>0</v>
      </c>
      <c r="AK4357">
        <v>52800</v>
      </c>
      <c r="AL4357" s="8" t="s">
        <v>11518</v>
      </c>
      <c r="AM4357" s="10">
        <f t="shared" si="612"/>
        <v>2014</v>
      </c>
      <c r="AN4357">
        <f t="shared" si="613"/>
        <v>1</v>
      </c>
      <c r="AO4357">
        <f t="shared" si="619"/>
        <v>0</v>
      </c>
      <c r="AP4357">
        <f t="shared" si="614"/>
        <v>1</v>
      </c>
      <c r="AQ4357">
        <f t="shared" si="615"/>
        <v>0</v>
      </c>
      <c r="AR4357">
        <f t="shared" si="616"/>
        <v>0</v>
      </c>
      <c r="AS4357">
        <f t="shared" si="617"/>
        <v>0</v>
      </c>
      <c r="AT4357">
        <f t="shared" si="618"/>
        <v>0</v>
      </c>
      <c r="AU4357">
        <f t="shared" si="618"/>
        <v>0</v>
      </c>
      <c r="AV4357" t="str">
        <f t="shared" si="620"/>
        <v>2020-08-26T20:50:19</v>
      </c>
    </row>
    <row r="4358" spans="1:48" x14ac:dyDescent="0.25">
      <c r="A4358" s="5">
        <v>4429</v>
      </c>
      <c r="B4358" s="5" t="s">
        <v>3988</v>
      </c>
      <c r="C4358" s="5" t="s">
        <v>3989</v>
      </c>
      <c r="D4358" s="6" t="s">
        <v>3990</v>
      </c>
      <c r="E4358">
        <v>17</v>
      </c>
      <c r="F4358" s="7">
        <v>0.55591338889999997</v>
      </c>
      <c r="G4358" s="7">
        <v>0</v>
      </c>
      <c r="H4358" t="s">
        <v>3991</v>
      </c>
      <c r="I4358">
        <v>68</v>
      </c>
      <c r="J4358">
        <v>17933.330000000002</v>
      </c>
      <c r="K4358">
        <v>50000</v>
      </c>
      <c r="L4358" t="s">
        <v>62</v>
      </c>
      <c r="M4358" s="8" t="s">
        <v>63</v>
      </c>
      <c r="N4358" s="8">
        <v>1</v>
      </c>
      <c r="O4358">
        <v>0</v>
      </c>
      <c r="P4358" s="9">
        <v>0</v>
      </c>
      <c r="R4358" s="8"/>
      <c r="S4358" s="8"/>
      <c r="AJ4358">
        <v>1</v>
      </c>
      <c r="AL4358" s="8"/>
      <c r="AM4358" s="10">
        <f t="shared" si="612"/>
        <v>2018</v>
      </c>
      <c r="AN4358">
        <f t="shared" si="613"/>
        <v>0</v>
      </c>
      <c r="AO4358">
        <f t="shared" si="619"/>
        <v>0</v>
      </c>
      <c r="AP4358">
        <f t="shared" si="614"/>
        <v>1</v>
      </c>
      <c r="AQ4358">
        <f t="shared" si="615"/>
        <v>0</v>
      </c>
      <c r="AR4358">
        <f t="shared" si="616"/>
        <v>0</v>
      </c>
      <c r="AS4358">
        <f t="shared" si="617"/>
        <v>0</v>
      </c>
      <c r="AT4358">
        <f t="shared" si="618"/>
        <v>0</v>
      </c>
      <c r="AU4358">
        <f t="shared" si="618"/>
        <v>0</v>
      </c>
      <c r="AV4358">
        <f t="shared" si="620"/>
        <v>0</v>
      </c>
    </row>
    <row r="4359" spans="1:48" x14ac:dyDescent="0.25">
      <c r="A4359" s="5">
        <v>4430</v>
      </c>
      <c r="B4359" s="5" t="s">
        <v>6198</v>
      </c>
      <c r="C4359" s="5" t="s">
        <v>6199</v>
      </c>
      <c r="D4359" s="6" t="s">
        <v>6200</v>
      </c>
      <c r="E4359">
        <v>18</v>
      </c>
      <c r="F4359" s="7">
        <v>0.51577036580000002</v>
      </c>
      <c r="G4359" s="7">
        <v>0</v>
      </c>
      <c r="H4359" t="s">
        <v>709</v>
      </c>
      <c r="I4359">
        <v>16</v>
      </c>
      <c r="J4359">
        <v>49896</v>
      </c>
      <c r="K4359">
        <v>470000</v>
      </c>
      <c r="L4359" t="s">
        <v>52</v>
      </c>
      <c r="M4359" s="8" t="s">
        <v>53</v>
      </c>
      <c r="N4359" s="8">
        <v>0.73214285714285698</v>
      </c>
      <c r="O4359">
        <v>0.26785714285714202</v>
      </c>
      <c r="P4359" s="9">
        <v>0</v>
      </c>
      <c r="Q4359">
        <v>485000</v>
      </c>
      <c r="R4359" s="8"/>
      <c r="S4359" s="8" t="s">
        <v>329</v>
      </c>
      <c r="T4359">
        <v>818478000</v>
      </c>
      <c r="U4359">
        <v>49943000</v>
      </c>
      <c r="V4359">
        <v>1768742000</v>
      </c>
      <c r="W4359">
        <v>1116493000</v>
      </c>
      <c r="X4359">
        <v>0</v>
      </c>
      <c r="Y4359">
        <v>161666000</v>
      </c>
      <c r="Z4359">
        <v>0</v>
      </c>
      <c r="AA4359">
        <v>1808539000</v>
      </c>
      <c r="AB4359">
        <v>998174000</v>
      </c>
      <c r="AC4359">
        <v>12</v>
      </c>
      <c r="AD4359">
        <v>810365000</v>
      </c>
      <c r="AE4359">
        <v>2019</v>
      </c>
      <c r="AF4359" t="s">
        <v>126</v>
      </c>
      <c r="AG4359">
        <v>1400000</v>
      </c>
      <c r="AH4359" t="s">
        <v>55</v>
      </c>
      <c r="AI4359" t="s">
        <v>55</v>
      </c>
      <c r="AJ4359">
        <v>1</v>
      </c>
      <c r="AK4359">
        <v>1742331</v>
      </c>
      <c r="AL4359" s="8" t="s">
        <v>11519</v>
      </c>
      <c r="AM4359" s="10">
        <f t="shared" si="612"/>
        <v>2019</v>
      </c>
      <c r="AN4359">
        <f t="shared" si="613"/>
        <v>1</v>
      </c>
      <c r="AO4359">
        <f t="shared" si="619"/>
        <v>0</v>
      </c>
      <c r="AP4359">
        <f t="shared" si="614"/>
        <v>0</v>
      </c>
      <c r="AQ4359">
        <f t="shared" si="615"/>
        <v>1</v>
      </c>
      <c r="AR4359">
        <f t="shared" si="616"/>
        <v>0</v>
      </c>
      <c r="AS4359">
        <f t="shared" si="617"/>
        <v>0</v>
      </c>
      <c r="AT4359">
        <f t="shared" si="618"/>
        <v>0</v>
      </c>
      <c r="AU4359">
        <f t="shared" si="618"/>
        <v>0</v>
      </c>
      <c r="AV4359" t="str">
        <f t="shared" si="620"/>
        <v>2020-08-26T20:38:35</v>
      </c>
    </row>
    <row r="4360" spans="1:48" x14ac:dyDescent="0.25">
      <c r="A4360" s="5">
        <v>4431</v>
      </c>
      <c r="B4360" s="5" t="s">
        <v>11513</v>
      </c>
      <c r="C4360" s="5" t="s">
        <v>11514</v>
      </c>
      <c r="D4360" s="6" t="s">
        <v>11515</v>
      </c>
      <c r="E4360">
        <v>22</v>
      </c>
      <c r="F4360" s="7">
        <v>0.62673550990000004</v>
      </c>
      <c r="G4360" s="7">
        <v>0</v>
      </c>
      <c r="H4360" t="s">
        <v>9136</v>
      </c>
      <c r="I4360">
        <v>0</v>
      </c>
      <c r="J4360">
        <v>0</v>
      </c>
      <c r="K4360">
        <v>50000</v>
      </c>
      <c r="L4360" t="s">
        <v>62</v>
      </c>
      <c r="M4360" s="8" t="s">
        <v>63</v>
      </c>
      <c r="N4360" s="8">
        <v>1</v>
      </c>
      <c r="O4360">
        <v>0</v>
      </c>
      <c r="P4360" s="9">
        <v>0</v>
      </c>
      <c r="R4360" s="8"/>
      <c r="S4360" s="8"/>
      <c r="AJ4360">
        <v>1</v>
      </c>
      <c r="AL4360" s="8"/>
      <c r="AM4360" s="10">
        <f t="shared" si="612"/>
        <v>2013</v>
      </c>
      <c r="AN4360">
        <f t="shared" si="613"/>
        <v>0</v>
      </c>
      <c r="AO4360">
        <f t="shared" si="619"/>
        <v>0</v>
      </c>
      <c r="AP4360">
        <f t="shared" si="614"/>
        <v>1</v>
      </c>
      <c r="AQ4360">
        <f t="shared" si="615"/>
        <v>0</v>
      </c>
      <c r="AR4360">
        <f t="shared" si="616"/>
        <v>0</v>
      </c>
      <c r="AS4360">
        <f t="shared" si="617"/>
        <v>0</v>
      </c>
      <c r="AT4360">
        <f t="shared" si="618"/>
        <v>0</v>
      </c>
      <c r="AU4360">
        <f t="shared" si="618"/>
        <v>0</v>
      </c>
      <c r="AV4360">
        <f t="shared" si="620"/>
        <v>0</v>
      </c>
    </row>
    <row r="4361" spans="1:48" x14ac:dyDescent="0.25">
      <c r="A4361" s="5">
        <v>4432</v>
      </c>
      <c r="B4361" s="5" t="s">
        <v>873</v>
      </c>
      <c r="C4361" s="5" t="s">
        <v>874</v>
      </c>
      <c r="D4361" s="6" t="s">
        <v>875</v>
      </c>
      <c r="E4361">
        <v>0</v>
      </c>
      <c r="F4361" s="7">
        <v>0.38663293869999998</v>
      </c>
      <c r="G4361" s="7">
        <v>0</v>
      </c>
      <c r="H4361" t="s">
        <v>876</v>
      </c>
      <c r="I4361">
        <v>0</v>
      </c>
      <c r="J4361">
        <v>22692</v>
      </c>
      <c r="K4361">
        <v>69200</v>
      </c>
      <c r="L4361" t="s">
        <v>62</v>
      </c>
      <c r="M4361" s="8" t="s">
        <v>63</v>
      </c>
      <c r="N4361" s="8">
        <v>1</v>
      </c>
      <c r="O4361">
        <v>0</v>
      </c>
      <c r="P4361" s="9">
        <v>0</v>
      </c>
      <c r="R4361" s="8"/>
      <c r="S4361" s="8"/>
      <c r="AJ4361">
        <v>1</v>
      </c>
      <c r="AL4361" s="8"/>
      <c r="AM4361" s="10">
        <f t="shared" si="612"/>
        <v>2016</v>
      </c>
      <c r="AN4361">
        <f t="shared" si="613"/>
        <v>0</v>
      </c>
      <c r="AO4361">
        <f t="shared" si="619"/>
        <v>0</v>
      </c>
      <c r="AP4361">
        <f t="shared" si="614"/>
        <v>1</v>
      </c>
      <c r="AQ4361">
        <f t="shared" si="615"/>
        <v>0</v>
      </c>
      <c r="AR4361">
        <f t="shared" si="616"/>
        <v>0</v>
      </c>
      <c r="AS4361">
        <f t="shared" si="617"/>
        <v>0</v>
      </c>
      <c r="AT4361">
        <f t="shared" si="618"/>
        <v>0</v>
      </c>
      <c r="AU4361">
        <f t="shared" si="618"/>
        <v>0</v>
      </c>
      <c r="AV4361">
        <f t="shared" si="620"/>
        <v>0</v>
      </c>
    </row>
    <row r="4362" spans="1:48" x14ac:dyDescent="0.25">
      <c r="A4362" s="5">
        <v>4433</v>
      </c>
      <c r="B4362" s="5" t="s">
        <v>7693</v>
      </c>
      <c r="C4362" s="5" t="s">
        <v>7694</v>
      </c>
      <c r="D4362" s="6" t="s">
        <v>7695</v>
      </c>
      <c r="E4362">
        <v>0</v>
      </c>
      <c r="F4362" s="7">
        <v>0.4259710692</v>
      </c>
      <c r="G4362" s="7">
        <v>0</v>
      </c>
      <c r="H4362" t="s">
        <v>7696</v>
      </c>
      <c r="I4362">
        <v>0</v>
      </c>
      <c r="J4362">
        <v>0</v>
      </c>
      <c r="K4362">
        <v>20000</v>
      </c>
      <c r="L4362" t="s">
        <v>62</v>
      </c>
      <c r="M4362" s="8" t="s">
        <v>63</v>
      </c>
      <c r="N4362" s="8">
        <v>1</v>
      </c>
      <c r="O4362">
        <v>0</v>
      </c>
      <c r="P4362" s="9">
        <v>0</v>
      </c>
      <c r="R4362" s="8"/>
      <c r="S4362" s="8"/>
      <c r="AJ4362">
        <v>1</v>
      </c>
      <c r="AL4362" s="8"/>
      <c r="AM4362" s="10">
        <f t="shared" si="612"/>
        <v>2020</v>
      </c>
      <c r="AN4362">
        <f t="shared" si="613"/>
        <v>0</v>
      </c>
      <c r="AO4362">
        <f t="shared" si="619"/>
        <v>0</v>
      </c>
      <c r="AP4362">
        <f t="shared" si="614"/>
        <v>1</v>
      </c>
      <c r="AQ4362">
        <f t="shared" si="615"/>
        <v>0</v>
      </c>
      <c r="AR4362">
        <f t="shared" si="616"/>
        <v>0</v>
      </c>
      <c r="AS4362">
        <f t="shared" si="617"/>
        <v>0</v>
      </c>
      <c r="AT4362">
        <f t="shared" si="618"/>
        <v>0</v>
      </c>
      <c r="AU4362">
        <f t="shared" si="618"/>
        <v>0</v>
      </c>
      <c r="AV4362">
        <f t="shared" si="620"/>
        <v>0</v>
      </c>
    </row>
    <row r="4363" spans="1:48" x14ac:dyDescent="0.25">
      <c r="A4363" s="5">
        <v>4434</v>
      </c>
      <c r="B4363" s="5" t="s">
        <v>3633</v>
      </c>
      <c r="C4363" s="5" t="s">
        <v>3634</v>
      </c>
      <c r="D4363" s="6" t="s">
        <v>3635</v>
      </c>
      <c r="E4363">
        <v>60</v>
      </c>
      <c r="F4363" s="7">
        <v>0.53932577500000001</v>
      </c>
      <c r="G4363" s="7">
        <v>0</v>
      </c>
      <c r="H4363" t="s">
        <v>3636</v>
      </c>
      <c r="I4363">
        <v>35</v>
      </c>
      <c r="J4363">
        <v>3185.84</v>
      </c>
      <c r="K4363">
        <v>100000</v>
      </c>
      <c r="L4363" t="s">
        <v>52</v>
      </c>
      <c r="M4363" s="8" t="s">
        <v>53</v>
      </c>
      <c r="N4363" s="8">
        <v>0.82142857142857095</v>
      </c>
      <c r="O4363">
        <v>0.17857142857142799</v>
      </c>
      <c r="P4363" s="9">
        <v>0</v>
      </c>
      <c r="Q4363">
        <v>100000</v>
      </c>
      <c r="R4363" s="8"/>
      <c r="S4363" s="8" t="s">
        <v>329</v>
      </c>
      <c r="T4363">
        <v>13300927</v>
      </c>
      <c r="U4363">
        <v>14108141</v>
      </c>
      <c r="V4363">
        <v>15576794</v>
      </c>
      <c r="W4363">
        <v>1468652</v>
      </c>
      <c r="X4363">
        <v>1730521</v>
      </c>
      <c r="Y4363">
        <v>6576252</v>
      </c>
      <c r="Z4363">
        <v>2588730</v>
      </c>
      <c r="AA4363">
        <v>56221961</v>
      </c>
      <c r="AB4363">
        <v>15009558</v>
      </c>
      <c r="AC4363">
        <v>12</v>
      </c>
      <c r="AD4363">
        <v>41212403</v>
      </c>
      <c r="AE4363">
        <v>1991</v>
      </c>
      <c r="AF4363" t="s">
        <v>54</v>
      </c>
      <c r="AG4363">
        <v>1000000</v>
      </c>
      <c r="AH4363" t="s">
        <v>55</v>
      </c>
      <c r="AI4363" t="s">
        <v>55</v>
      </c>
      <c r="AJ4363">
        <v>1</v>
      </c>
      <c r="AK4363">
        <v>5966130</v>
      </c>
      <c r="AL4363" s="8" t="s">
        <v>11520</v>
      </c>
      <c r="AM4363" s="10">
        <f t="shared" si="612"/>
        <v>2006</v>
      </c>
      <c r="AN4363">
        <f t="shared" si="613"/>
        <v>1</v>
      </c>
      <c r="AO4363">
        <f t="shared" si="619"/>
        <v>0</v>
      </c>
      <c r="AP4363">
        <f t="shared" si="614"/>
        <v>0</v>
      </c>
      <c r="AQ4363">
        <f t="shared" si="615"/>
        <v>1</v>
      </c>
      <c r="AR4363">
        <f t="shared" si="616"/>
        <v>0</v>
      </c>
      <c r="AS4363">
        <f t="shared" si="617"/>
        <v>0</v>
      </c>
      <c r="AT4363">
        <f t="shared" si="618"/>
        <v>0</v>
      </c>
      <c r="AU4363">
        <f t="shared" si="618"/>
        <v>0</v>
      </c>
      <c r="AV4363" t="str">
        <f t="shared" si="620"/>
        <v>2020-08-26T20:52:57</v>
      </c>
    </row>
    <row r="4364" spans="1:48" x14ac:dyDescent="0.25">
      <c r="A4364" s="5">
        <v>4435</v>
      </c>
      <c r="B4364" s="5" t="s">
        <v>3988</v>
      </c>
      <c r="C4364" s="5" t="s">
        <v>3989</v>
      </c>
      <c r="D4364" s="6" t="s">
        <v>3990</v>
      </c>
      <c r="E4364">
        <v>17</v>
      </c>
      <c r="F4364" s="7">
        <v>0.55591338889999997</v>
      </c>
      <c r="G4364" s="7">
        <v>0</v>
      </c>
      <c r="H4364" t="s">
        <v>3991</v>
      </c>
      <c r="I4364">
        <v>68</v>
      </c>
      <c r="J4364">
        <v>17933.330000000002</v>
      </c>
      <c r="K4364">
        <v>50000</v>
      </c>
      <c r="L4364" t="s">
        <v>52</v>
      </c>
      <c r="M4364" s="8" t="s">
        <v>86</v>
      </c>
      <c r="N4364" s="8">
        <v>0.625</v>
      </c>
      <c r="O4364">
        <v>0.374999999999999</v>
      </c>
      <c r="P4364" s="9">
        <v>0.86602540378443904</v>
      </c>
      <c r="Q4364">
        <v>30000</v>
      </c>
      <c r="R4364" s="8"/>
      <c r="S4364" s="8" t="s">
        <v>217</v>
      </c>
      <c r="T4364">
        <v>4411465</v>
      </c>
      <c r="U4364">
        <v>5234074</v>
      </c>
      <c r="V4364">
        <v>4417360</v>
      </c>
      <c r="W4364">
        <v>816714</v>
      </c>
      <c r="X4364">
        <v>0</v>
      </c>
      <c r="Y4364">
        <v>0</v>
      </c>
      <c r="Z4364">
        <v>4389470</v>
      </c>
      <c r="AA4364">
        <v>0</v>
      </c>
      <c r="AB4364">
        <v>0</v>
      </c>
      <c r="AC4364">
        <v>1</v>
      </c>
      <c r="AD4364">
        <v>0</v>
      </c>
      <c r="AE4364">
        <v>2008</v>
      </c>
      <c r="AF4364" t="s">
        <v>121</v>
      </c>
      <c r="AG4364">
        <v>10000</v>
      </c>
      <c r="AH4364" t="s">
        <v>55</v>
      </c>
      <c r="AI4364" t="s">
        <v>55</v>
      </c>
      <c r="AJ4364">
        <v>1</v>
      </c>
      <c r="AK4364">
        <v>14520</v>
      </c>
      <c r="AL4364" s="8" t="s">
        <v>11521</v>
      </c>
      <c r="AM4364" s="10">
        <f t="shared" si="612"/>
        <v>2018</v>
      </c>
      <c r="AN4364">
        <f t="shared" si="613"/>
        <v>1</v>
      </c>
      <c r="AO4364">
        <f t="shared" si="619"/>
        <v>0</v>
      </c>
      <c r="AP4364">
        <f t="shared" si="614"/>
        <v>0</v>
      </c>
      <c r="AQ4364">
        <f t="shared" si="615"/>
        <v>0</v>
      </c>
      <c r="AR4364">
        <f t="shared" si="616"/>
        <v>1</v>
      </c>
      <c r="AS4364">
        <f t="shared" si="617"/>
        <v>0</v>
      </c>
      <c r="AT4364">
        <f t="shared" si="618"/>
        <v>0</v>
      </c>
      <c r="AU4364">
        <f t="shared" si="618"/>
        <v>0</v>
      </c>
      <c r="AV4364" t="str">
        <f t="shared" si="620"/>
        <v>2020-08-26T21:03:33</v>
      </c>
    </row>
    <row r="4365" spans="1:48" x14ac:dyDescent="0.25">
      <c r="A4365" s="5">
        <v>4436</v>
      </c>
      <c r="B4365" s="5" t="s">
        <v>11513</v>
      </c>
      <c r="C4365" s="5" t="s">
        <v>11514</v>
      </c>
      <c r="D4365" s="6" t="s">
        <v>11515</v>
      </c>
      <c r="E4365">
        <v>22</v>
      </c>
      <c r="F4365" s="7">
        <v>0.62673550990000004</v>
      </c>
      <c r="G4365" s="7">
        <v>0</v>
      </c>
      <c r="H4365" t="s">
        <v>9136</v>
      </c>
      <c r="I4365">
        <v>0</v>
      </c>
      <c r="J4365">
        <v>0</v>
      </c>
      <c r="K4365">
        <v>50000</v>
      </c>
      <c r="L4365" t="s">
        <v>52</v>
      </c>
      <c r="M4365" s="8" t="s">
        <v>53</v>
      </c>
      <c r="N4365" s="8">
        <v>0.80357142857142805</v>
      </c>
      <c r="O4365">
        <v>0.19642857142857101</v>
      </c>
      <c r="P4365" s="9">
        <v>0</v>
      </c>
      <c r="Q4365">
        <v>50000</v>
      </c>
      <c r="R4365" s="8"/>
      <c r="S4365" s="8" t="s">
        <v>217</v>
      </c>
      <c r="T4365">
        <v>4337553</v>
      </c>
      <c r="U4365">
        <v>1429763</v>
      </c>
      <c r="V4365">
        <v>4597179</v>
      </c>
      <c r="W4365">
        <v>3167416</v>
      </c>
      <c r="X4365">
        <v>0</v>
      </c>
      <c r="Y4365">
        <v>3148479</v>
      </c>
      <c r="Z4365">
        <v>997479</v>
      </c>
      <c r="AA4365">
        <v>0</v>
      </c>
      <c r="AB4365">
        <v>0</v>
      </c>
      <c r="AC4365">
        <v>1</v>
      </c>
      <c r="AD4365">
        <v>0</v>
      </c>
      <c r="AE4365">
        <v>2010</v>
      </c>
      <c r="AF4365" t="s">
        <v>68</v>
      </c>
      <c r="AG4365">
        <v>500000</v>
      </c>
      <c r="AH4365" t="s">
        <v>55</v>
      </c>
      <c r="AI4365" t="s">
        <v>55</v>
      </c>
      <c r="AJ4365">
        <v>1</v>
      </c>
      <c r="AK4365">
        <v>4860</v>
      </c>
      <c r="AL4365" s="8" t="s">
        <v>11522</v>
      </c>
      <c r="AM4365" s="10">
        <f t="shared" si="612"/>
        <v>2013</v>
      </c>
      <c r="AN4365">
        <f t="shared" si="613"/>
        <v>1</v>
      </c>
      <c r="AO4365">
        <f t="shared" si="619"/>
        <v>0</v>
      </c>
      <c r="AP4365">
        <f t="shared" si="614"/>
        <v>0</v>
      </c>
      <c r="AQ4365">
        <f t="shared" si="615"/>
        <v>1</v>
      </c>
      <c r="AR4365">
        <f t="shared" si="616"/>
        <v>0</v>
      </c>
      <c r="AS4365">
        <f t="shared" si="617"/>
        <v>0</v>
      </c>
      <c r="AT4365">
        <f t="shared" si="618"/>
        <v>0</v>
      </c>
      <c r="AU4365">
        <f t="shared" si="618"/>
        <v>0</v>
      </c>
      <c r="AV4365" t="str">
        <f t="shared" si="620"/>
        <v>2020-08-26T21:04:25</v>
      </c>
    </row>
    <row r="4366" spans="1:48" x14ac:dyDescent="0.25">
      <c r="A4366" s="5">
        <v>4437</v>
      </c>
      <c r="B4366" s="5" t="s">
        <v>7693</v>
      </c>
      <c r="C4366" s="5" t="s">
        <v>7694</v>
      </c>
      <c r="D4366" s="6" t="s">
        <v>7695</v>
      </c>
      <c r="E4366">
        <v>0</v>
      </c>
      <c r="F4366" s="7">
        <v>0.4259710692</v>
      </c>
      <c r="G4366" s="7">
        <v>0</v>
      </c>
      <c r="H4366" t="s">
        <v>7696</v>
      </c>
      <c r="I4366">
        <v>0</v>
      </c>
      <c r="J4366">
        <v>0</v>
      </c>
      <c r="K4366">
        <v>20000</v>
      </c>
      <c r="L4366" t="s">
        <v>199</v>
      </c>
      <c r="M4366" s="8" t="s">
        <v>86</v>
      </c>
      <c r="N4366" s="8">
        <v>0.64285714285714202</v>
      </c>
      <c r="O4366">
        <v>0.35714285714285698</v>
      </c>
      <c r="P4366" s="9">
        <v>0</v>
      </c>
      <c r="R4366" s="8"/>
      <c r="S4366" s="8" t="s">
        <v>217</v>
      </c>
      <c r="T4366">
        <v>39037790</v>
      </c>
      <c r="U4366">
        <v>10571404</v>
      </c>
      <c r="V4366">
        <v>45995467</v>
      </c>
      <c r="W4366">
        <v>35424062</v>
      </c>
      <c r="X4366">
        <v>733543</v>
      </c>
      <c r="Y4366">
        <v>4295437</v>
      </c>
      <c r="Z4366">
        <v>1238376</v>
      </c>
      <c r="AA4366">
        <v>0</v>
      </c>
      <c r="AB4366">
        <v>0</v>
      </c>
      <c r="AC4366">
        <v>1</v>
      </c>
      <c r="AD4366">
        <v>0</v>
      </c>
      <c r="AE4366">
        <v>2020</v>
      </c>
      <c r="AF4366" t="s">
        <v>126</v>
      </c>
      <c r="AG4366">
        <v>2500000</v>
      </c>
      <c r="AH4366" t="s">
        <v>55</v>
      </c>
      <c r="AI4366" t="s">
        <v>55</v>
      </c>
      <c r="AJ4366">
        <v>1</v>
      </c>
      <c r="AK4366">
        <v>249000</v>
      </c>
      <c r="AL4366" s="8"/>
      <c r="AM4366" s="10">
        <f t="shared" si="612"/>
        <v>2020</v>
      </c>
      <c r="AN4366">
        <f t="shared" si="613"/>
        <v>0</v>
      </c>
      <c r="AO4366">
        <f t="shared" si="619"/>
        <v>1</v>
      </c>
      <c r="AP4366">
        <f t="shared" si="614"/>
        <v>0</v>
      </c>
      <c r="AQ4366">
        <f t="shared" si="615"/>
        <v>0</v>
      </c>
      <c r="AR4366">
        <f t="shared" si="616"/>
        <v>1</v>
      </c>
      <c r="AS4366">
        <f t="shared" si="617"/>
        <v>0</v>
      </c>
      <c r="AT4366">
        <f t="shared" si="618"/>
        <v>0</v>
      </c>
      <c r="AU4366">
        <f t="shared" si="618"/>
        <v>0</v>
      </c>
      <c r="AV4366">
        <f t="shared" si="620"/>
        <v>0</v>
      </c>
    </row>
    <row r="4367" spans="1:48" x14ac:dyDescent="0.25">
      <c r="A4367" s="5">
        <v>4438</v>
      </c>
      <c r="B4367" s="5" t="s">
        <v>4797</v>
      </c>
      <c r="C4367" s="5" t="s">
        <v>4798</v>
      </c>
      <c r="D4367" s="6" t="s">
        <v>4799</v>
      </c>
      <c r="E4367">
        <v>3</v>
      </c>
      <c r="F4367" s="7">
        <v>0</v>
      </c>
      <c r="G4367" s="7"/>
      <c r="H4367" t="s">
        <v>4800</v>
      </c>
      <c r="I4367">
        <v>0</v>
      </c>
      <c r="J4367">
        <v>0</v>
      </c>
      <c r="K4367">
        <v>80000</v>
      </c>
      <c r="L4367" t="s">
        <v>52</v>
      </c>
      <c r="M4367" s="8" t="s">
        <v>63</v>
      </c>
      <c r="N4367" s="8">
        <v>0.96428571428571397</v>
      </c>
      <c r="O4367">
        <v>3.5714285714285698E-2</v>
      </c>
      <c r="P4367" s="9">
        <v>0</v>
      </c>
      <c r="Q4367">
        <v>75000</v>
      </c>
      <c r="R4367" s="8"/>
      <c r="S4367" s="8" t="s">
        <v>329</v>
      </c>
      <c r="T4367">
        <v>1935776</v>
      </c>
      <c r="U4367">
        <v>785204</v>
      </c>
      <c r="V4367">
        <v>5117024</v>
      </c>
      <c r="W4367">
        <v>4331820</v>
      </c>
      <c r="X4367">
        <v>0</v>
      </c>
      <c r="Y4367">
        <v>1070133</v>
      </c>
      <c r="Z4367">
        <v>802023</v>
      </c>
      <c r="AA4367">
        <v>2845529</v>
      </c>
      <c r="AB4367">
        <v>-655782</v>
      </c>
      <c r="AC4367">
        <v>12</v>
      </c>
      <c r="AD4367">
        <v>3501311</v>
      </c>
      <c r="AE4367">
        <v>1996</v>
      </c>
      <c r="AF4367" t="s">
        <v>54</v>
      </c>
      <c r="AG4367">
        <v>200000</v>
      </c>
      <c r="AH4367" t="s">
        <v>55</v>
      </c>
      <c r="AI4367" t="s">
        <v>55</v>
      </c>
      <c r="AJ4367">
        <v>0</v>
      </c>
      <c r="AK4367">
        <v>204000</v>
      </c>
      <c r="AL4367" s="8" t="s">
        <v>11523</v>
      </c>
      <c r="AM4367" s="10">
        <f t="shared" si="612"/>
        <v>2006</v>
      </c>
      <c r="AN4367">
        <f t="shared" si="613"/>
        <v>1</v>
      </c>
      <c r="AO4367">
        <f t="shared" si="619"/>
        <v>0</v>
      </c>
      <c r="AP4367">
        <f t="shared" si="614"/>
        <v>1</v>
      </c>
      <c r="AQ4367">
        <f t="shared" si="615"/>
        <v>0</v>
      </c>
      <c r="AR4367">
        <f t="shared" si="616"/>
        <v>0</v>
      </c>
      <c r="AS4367">
        <f t="shared" si="617"/>
        <v>0</v>
      </c>
      <c r="AT4367">
        <f t="shared" si="618"/>
        <v>0</v>
      </c>
      <c r="AU4367">
        <f t="shared" si="618"/>
        <v>0</v>
      </c>
      <c r="AV4367" t="str">
        <f t="shared" si="620"/>
        <v>2020-08-26T21:48:41</v>
      </c>
    </row>
    <row r="4368" spans="1:48" x14ac:dyDescent="0.25">
      <c r="A4368" s="5">
        <v>4439</v>
      </c>
      <c r="B4368" s="5" t="s">
        <v>584</v>
      </c>
      <c r="C4368" s="5" t="s">
        <v>585</v>
      </c>
      <c r="D4368" s="6" t="s">
        <v>586</v>
      </c>
      <c r="E4368">
        <v>24</v>
      </c>
      <c r="F4368" s="7">
        <v>0.26466739020000002</v>
      </c>
      <c r="G4368" s="7">
        <v>0</v>
      </c>
      <c r="H4368" t="s">
        <v>587</v>
      </c>
      <c r="I4368">
        <v>0</v>
      </c>
      <c r="J4368">
        <v>0</v>
      </c>
      <c r="K4368">
        <v>200000</v>
      </c>
      <c r="L4368" t="s">
        <v>52</v>
      </c>
      <c r="M4368" s="8" t="s">
        <v>53</v>
      </c>
      <c r="N4368" s="8">
        <v>0.73214285714285698</v>
      </c>
      <c r="O4368">
        <v>0.26785714285714202</v>
      </c>
      <c r="P4368" s="9">
        <v>-0.86602540378443804</v>
      </c>
      <c r="Q4368">
        <v>170000</v>
      </c>
      <c r="R4368" s="8"/>
      <c r="S4368" s="8" t="s">
        <v>329</v>
      </c>
      <c r="T4368">
        <v>1836600</v>
      </c>
      <c r="U4368">
        <v>308691</v>
      </c>
      <c r="V4368">
        <v>1856849</v>
      </c>
      <c r="W4368">
        <v>976595</v>
      </c>
      <c r="X4368">
        <v>26565</v>
      </c>
      <c r="Y4368">
        <v>550300</v>
      </c>
      <c r="Z4368">
        <v>437592</v>
      </c>
      <c r="AA4368">
        <v>3325160</v>
      </c>
      <c r="AB4368">
        <v>869496</v>
      </c>
      <c r="AC4368">
        <v>3</v>
      </c>
      <c r="AD4368">
        <v>2455664</v>
      </c>
      <c r="AE4368">
        <v>2015</v>
      </c>
      <c r="AF4368" t="s">
        <v>126</v>
      </c>
      <c r="AG4368">
        <v>600000</v>
      </c>
      <c r="AH4368" t="s">
        <v>55</v>
      </c>
      <c r="AI4368" t="s">
        <v>55</v>
      </c>
      <c r="AJ4368">
        <v>0.93464409680000005</v>
      </c>
      <c r="AK4368">
        <v>720</v>
      </c>
      <c r="AL4368" s="8" t="s">
        <v>11524</v>
      </c>
      <c r="AM4368" s="10">
        <f t="shared" si="612"/>
        <v>2017</v>
      </c>
      <c r="AN4368">
        <f t="shared" si="613"/>
        <v>1</v>
      </c>
      <c r="AO4368">
        <f t="shared" si="619"/>
        <v>0</v>
      </c>
      <c r="AP4368">
        <f t="shared" si="614"/>
        <v>0</v>
      </c>
      <c r="AQ4368">
        <f t="shared" si="615"/>
        <v>1</v>
      </c>
      <c r="AR4368">
        <f t="shared" si="616"/>
        <v>0</v>
      </c>
      <c r="AS4368">
        <f t="shared" si="617"/>
        <v>0</v>
      </c>
      <c r="AT4368">
        <f t="shared" si="618"/>
        <v>0</v>
      </c>
      <c r="AU4368">
        <f t="shared" si="618"/>
        <v>0</v>
      </c>
      <c r="AV4368" t="str">
        <f t="shared" si="620"/>
        <v>2020-08-26T21:47:06</v>
      </c>
    </row>
    <row r="4369" spans="1:48" x14ac:dyDescent="0.25">
      <c r="A4369" s="5">
        <v>4440</v>
      </c>
      <c r="B4369" s="5" t="s">
        <v>2818</v>
      </c>
      <c r="C4369" s="5" t="s">
        <v>2819</v>
      </c>
      <c r="D4369" s="6" t="s">
        <v>2820</v>
      </c>
      <c r="E4369">
        <v>5</v>
      </c>
      <c r="F4369" s="7">
        <v>0</v>
      </c>
      <c r="G4369" s="7"/>
      <c r="H4369" t="s">
        <v>2821</v>
      </c>
      <c r="I4369">
        <v>0</v>
      </c>
      <c r="J4369">
        <v>0</v>
      </c>
      <c r="K4369">
        <v>250000</v>
      </c>
      <c r="L4369" t="s">
        <v>52</v>
      </c>
      <c r="M4369" s="8" t="s">
        <v>63</v>
      </c>
      <c r="N4369" s="8">
        <v>0.94642857142857095</v>
      </c>
      <c r="O4369">
        <v>5.3571428571428499E-2</v>
      </c>
      <c r="P4369" s="9">
        <v>0.86602540378443904</v>
      </c>
      <c r="Q4369">
        <v>85000</v>
      </c>
      <c r="R4369" s="8"/>
      <c r="S4369" s="8" t="s">
        <v>329</v>
      </c>
      <c r="T4369">
        <v>2856083</v>
      </c>
      <c r="U4369">
        <v>1361162</v>
      </c>
      <c r="V4369">
        <v>3334817</v>
      </c>
      <c r="W4369">
        <v>1702827</v>
      </c>
      <c r="X4369">
        <v>0</v>
      </c>
      <c r="Y4369">
        <v>956711</v>
      </c>
      <c r="Z4369">
        <v>1331392</v>
      </c>
      <c r="AA4369">
        <v>3481397</v>
      </c>
      <c r="AB4369">
        <v>954419</v>
      </c>
      <c r="AC4369">
        <v>12</v>
      </c>
      <c r="AD4369">
        <v>2526978</v>
      </c>
      <c r="AE4369">
        <v>2008</v>
      </c>
      <c r="AF4369" t="s">
        <v>121</v>
      </c>
      <c r="AG4369">
        <v>100000</v>
      </c>
      <c r="AH4369" t="s">
        <v>55</v>
      </c>
      <c r="AI4369" t="s">
        <v>55</v>
      </c>
      <c r="AJ4369">
        <v>0</v>
      </c>
      <c r="AK4369">
        <v>17600</v>
      </c>
      <c r="AL4369" s="8" t="s">
        <v>11525</v>
      </c>
      <c r="AM4369" s="10">
        <f t="shared" si="612"/>
        <v>2018</v>
      </c>
      <c r="AN4369">
        <f t="shared" si="613"/>
        <v>1</v>
      </c>
      <c r="AO4369">
        <f t="shared" si="619"/>
        <v>0</v>
      </c>
      <c r="AP4369">
        <f t="shared" si="614"/>
        <v>1</v>
      </c>
      <c r="AQ4369">
        <f t="shared" si="615"/>
        <v>0</v>
      </c>
      <c r="AR4369">
        <f t="shared" si="616"/>
        <v>0</v>
      </c>
      <c r="AS4369">
        <f t="shared" si="617"/>
        <v>0</v>
      </c>
      <c r="AT4369">
        <f t="shared" si="618"/>
        <v>0</v>
      </c>
      <c r="AU4369">
        <f t="shared" si="618"/>
        <v>0</v>
      </c>
      <c r="AV4369" t="str">
        <f t="shared" si="620"/>
        <v>2020-08-26T21:55:18</v>
      </c>
    </row>
    <row r="4370" spans="1:48" x14ac:dyDescent="0.25">
      <c r="A4370" s="5">
        <v>4441</v>
      </c>
      <c r="B4370" s="5" t="s">
        <v>11526</v>
      </c>
      <c r="C4370" s="5" t="s">
        <v>11527</v>
      </c>
      <c r="D4370" s="6" t="s">
        <v>11528</v>
      </c>
      <c r="E4370">
        <v>5</v>
      </c>
      <c r="F4370" s="7">
        <v>0.60757329429999996</v>
      </c>
      <c r="G4370" s="7">
        <v>0</v>
      </c>
      <c r="H4370" t="s">
        <v>1677</v>
      </c>
      <c r="I4370">
        <v>0</v>
      </c>
      <c r="J4370">
        <v>0</v>
      </c>
      <c r="K4370">
        <v>50000</v>
      </c>
      <c r="L4370" t="s">
        <v>62</v>
      </c>
      <c r="M4370" s="8" t="s">
        <v>63</v>
      </c>
      <c r="N4370" s="8">
        <v>1</v>
      </c>
      <c r="O4370">
        <v>0</v>
      </c>
      <c r="P4370" s="9">
        <v>0</v>
      </c>
      <c r="R4370" s="8"/>
      <c r="S4370" s="8"/>
      <c r="AJ4370">
        <v>1</v>
      </c>
      <c r="AL4370" s="8"/>
      <c r="AM4370" s="10">
        <f t="shared" si="612"/>
        <v>2018</v>
      </c>
      <c r="AN4370">
        <f t="shared" si="613"/>
        <v>0</v>
      </c>
      <c r="AO4370">
        <f t="shared" si="619"/>
        <v>0</v>
      </c>
      <c r="AP4370">
        <f t="shared" si="614"/>
        <v>1</v>
      </c>
      <c r="AQ4370">
        <f t="shared" si="615"/>
        <v>0</v>
      </c>
      <c r="AR4370">
        <f t="shared" si="616"/>
        <v>0</v>
      </c>
      <c r="AS4370">
        <f t="shared" si="617"/>
        <v>0</v>
      </c>
      <c r="AT4370">
        <f t="shared" si="618"/>
        <v>0</v>
      </c>
      <c r="AU4370">
        <f t="shared" si="618"/>
        <v>0</v>
      </c>
      <c r="AV4370">
        <f t="shared" si="620"/>
        <v>0</v>
      </c>
    </row>
    <row r="4371" spans="1:48" x14ac:dyDescent="0.25">
      <c r="A4371" s="5">
        <v>4442</v>
      </c>
      <c r="B4371" s="5" t="s">
        <v>11529</v>
      </c>
      <c r="C4371" s="5" t="s">
        <v>11530</v>
      </c>
      <c r="D4371" s="6" t="s">
        <v>11531</v>
      </c>
      <c r="E4371">
        <v>17</v>
      </c>
      <c r="F4371" s="7">
        <v>0.28661060440000002</v>
      </c>
      <c r="G4371" s="7">
        <v>0</v>
      </c>
      <c r="H4371" t="s">
        <v>1485</v>
      </c>
      <c r="I4371">
        <v>0</v>
      </c>
      <c r="J4371">
        <v>0</v>
      </c>
      <c r="K4371">
        <v>10000</v>
      </c>
      <c r="L4371" t="s">
        <v>62</v>
      </c>
      <c r="M4371" s="8" t="s">
        <v>63</v>
      </c>
      <c r="N4371" s="8">
        <v>1</v>
      </c>
      <c r="O4371">
        <v>0</v>
      </c>
      <c r="P4371" s="9">
        <v>0</v>
      </c>
      <c r="R4371" s="8"/>
      <c r="S4371" s="8"/>
      <c r="AJ4371">
        <v>1</v>
      </c>
      <c r="AL4371" s="8"/>
      <c r="AM4371" s="10">
        <f t="shared" si="612"/>
        <v>2019</v>
      </c>
      <c r="AN4371">
        <f t="shared" si="613"/>
        <v>0</v>
      </c>
      <c r="AO4371">
        <f t="shared" si="619"/>
        <v>0</v>
      </c>
      <c r="AP4371">
        <f t="shared" si="614"/>
        <v>1</v>
      </c>
      <c r="AQ4371">
        <f t="shared" si="615"/>
        <v>0</v>
      </c>
      <c r="AR4371">
        <f t="shared" si="616"/>
        <v>0</v>
      </c>
      <c r="AS4371">
        <f t="shared" si="617"/>
        <v>0</v>
      </c>
      <c r="AT4371">
        <f t="shared" si="618"/>
        <v>0</v>
      </c>
      <c r="AU4371">
        <f t="shared" si="618"/>
        <v>0</v>
      </c>
      <c r="AV4371">
        <f t="shared" si="620"/>
        <v>0</v>
      </c>
    </row>
    <row r="4372" spans="1:48" x14ac:dyDescent="0.25">
      <c r="A4372" s="5">
        <v>4443</v>
      </c>
      <c r="B4372" s="5" t="s">
        <v>1951</v>
      </c>
      <c r="C4372" s="5" t="s">
        <v>1952</v>
      </c>
      <c r="D4372" s="6" t="s">
        <v>1953</v>
      </c>
      <c r="E4372">
        <v>24</v>
      </c>
      <c r="F4372" s="7">
        <v>0.46926031750000002</v>
      </c>
      <c r="G4372" s="7">
        <v>0</v>
      </c>
      <c r="H4372" t="s">
        <v>1954</v>
      </c>
      <c r="I4372">
        <v>27</v>
      </c>
      <c r="J4372">
        <v>25200</v>
      </c>
      <c r="K4372">
        <v>100000</v>
      </c>
      <c r="L4372" t="s">
        <v>199</v>
      </c>
      <c r="M4372" s="8" t="s">
        <v>53</v>
      </c>
      <c r="N4372" s="8">
        <v>0.76785714285714202</v>
      </c>
      <c r="O4372">
        <v>0.23214285714285701</v>
      </c>
      <c r="P4372" s="9">
        <v>5.7638292594970001E-4</v>
      </c>
      <c r="R4372" s="8"/>
      <c r="S4372" s="8" t="s">
        <v>217</v>
      </c>
      <c r="T4372">
        <v>49639726</v>
      </c>
      <c r="U4372">
        <v>33339477</v>
      </c>
      <c r="V4372">
        <v>51132259</v>
      </c>
      <c r="W4372">
        <v>13964479</v>
      </c>
      <c r="X4372">
        <v>7309150</v>
      </c>
      <c r="Y4372">
        <v>22923059</v>
      </c>
      <c r="Z4372">
        <v>16026346</v>
      </c>
      <c r="AA4372">
        <v>110289198</v>
      </c>
      <c r="AB4372">
        <v>31087083</v>
      </c>
      <c r="AC4372">
        <v>12</v>
      </c>
      <c r="AD4372">
        <v>79202115</v>
      </c>
      <c r="AE4372">
        <v>1986</v>
      </c>
      <c r="AF4372" t="s">
        <v>54</v>
      </c>
      <c r="AG4372">
        <v>3600000</v>
      </c>
      <c r="AH4372" t="s">
        <v>56</v>
      </c>
      <c r="AI4372" t="s">
        <v>55</v>
      </c>
      <c r="AJ4372">
        <v>0.95066210770000004</v>
      </c>
      <c r="AK4372">
        <v>0</v>
      </c>
      <c r="AL4372" s="8"/>
      <c r="AM4372" s="10">
        <f t="shared" si="612"/>
        <v>2013</v>
      </c>
      <c r="AN4372">
        <f t="shared" si="613"/>
        <v>0</v>
      </c>
      <c r="AO4372">
        <f t="shared" si="619"/>
        <v>1</v>
      </c>
      <c r="AP4372">
        <f t="shared" si="614"/>
        <v>0</v>
      </c>
      <c r="AQ4372">
        <f t="shared" si="615"/>
        <v>1</v>
      </c>
      <c r="AR4372">
        <f t="shared" si="616"/>
        <v>0</v>
      </c>
      <c r="AS4372">
        <f t="shared" si="617"/>
        <v>0</v>
      </c>
      <c r="AT4372">
        <f t="shared" si="618"/>
        <v>1</v>
      </c>
      <c r="AU4372">
        <f t="shared" si="618"/>
        <v>0</v>
      </c>
      <c r="AV4372">
        <f t="shared" si="620"/>
        <v>0</v>
      </c>
    </row>
    <row r="4373" spans="1:48" x14ac:dyDescent="0.25">
      <c r="A4373" s="5">
        <v>4444</v>
      </c>
      <c r="B4373" s="5" t="s">
        <v>3768</v>
      </c>
      <c r="C4373" s="5" t="s">
        <v>3769</v>
      </c>
      <c r="D4373" s="6" t="s">
        <v>3770</v>
      </c>
      <c r="E4373">
        <v>3</v>
      </c>
      <c r="F4373" s="7">
        <v>0.48710026319999999</v>
      </c>
      <c r="G4373" s="7">
        <v>0</v>
      </c>
      <c r="H4373" t="s">
        <v>3771</v>
      </c>
      <c r="I4373">
        <v>0</v>
      </c>
      <c r="J4373">
        <v>0</v>
      </c>
      <c r="K4373">
        <v>40000</v>
      </c>
      <c r="L4373" t="s">
        <v>52</v>
      </c>
      <c r="M4373" s="8" t="s">
        <v>53</v>
      </c>
      <c r="N4373" s="8">
        <v>0.83928571428571397</v>
      </c>
      <c r="O4373">
        <v>0.160714285714285</v>
      </c>
      <c r="P4373" s="9">
        <v>0</v>
      </c>
      <c r="Q4373">
        <v>40000</v>
      </c>
      <c r="R4373" s="8"/>
      <c r="S4373" s="8"/>
      <c r="AA4373">
        <v>3458298</v>
      </c>
      <c r="AB4373">
        <v>0</v>
      </c>
      <c r="AC4373">
        <v>12</v>
      </c>
      <c r="AD4373">
        <v>0</v>
      </c>
      <c r="AE4373">
        <v>2011</v>
      </c>
      <c r="AF4373" t="s">
        <v>68</v>
      </c>
      <c r="AG4373">
        <v>100000</v>
      </c>
      <c r="AH4373" t="s">
        <v>55</v>
      </c>
      <c r="AI4373" t="s">
        <v>55</v>
      </c>
      <c r="AJ4373">
        <v>1</v>
      </c>
      <c r="AK4373">
        <v>39600</v>
      </c>
      <c r="AL4373" s="8" t="s">
        <v>11532</v>
      </c>
      <c r="AM4373" s="10">
        <f t="shared" si="612"/>
        <v>2013</v>
      </c>
      <c r="AN4373">
        <f t="shared" si="613"/>
        <v>1</v>
      </c>
      <c r="AO4373">
        <f t="shared" si="619"/>
        <v>0</v>
      </c>
      <c r="AP4373">
        <f t="shared" si="614"/>
        <v>0</v>
      </c>
      <c r="AQ4373">
        <f t="shared" si="615"/>
        <v>1</v>
      </c>
      <c r="AR4373">
        <f t="shared" si="616"/>
        <v>0</v>
      </c>
      <c r="AS4373">
        <f t="shared" si="617"/>
        <v>0</v>
      </c>
      <c r="AT4373">
        <f t="shared" si="618"/>
        <v>0</v>
      </c>
      <c r="AU4373">
        <f t="shared" si="618"/>
        <v>0</v>
      </c>
      <c r="AV4373" t="str">
        <f t="shared" si="620"/>
        <v>2020-08-27T14:11:18</v>
      </c>
    </row>
    <row r="4374" spans="1:48" x14ac:dyDescent="0.25">
      <c r="A4374" s="5">
        <v>4445</v>
      </c>
      <c r="B4374" s="5" t="s">
        <v>11533</v>
      </c>
      <c r="C4374" s="5" t="s">
        <v>11534</v>
      </c>
      <c r="D4374" s="6" t="s">
        <v>11535</v>
      </c>
      <c r="E4374">
        <v>3</v>
      </c>
      <c r="F4374" s="7">
        <v>0.73123009510000003</v>
      </c>
      <c r="G4374" s="7">
        <v>0</v>
      </c>
      <c r="H4374" t="s">
        <v>3569</v>
      </c>
      <c r="I4374">
        <v>0</v>
      </c>
      <c r="J4374">
        <v>0</v>
      </c>
      <c r="K4374">
        <v>50000</v>
      </c>
      <c r="L4374" t="s">
        <v>52</v>
      </c>
      <c r="M4374" s="8" t="s">
        <v>53</v>
      </c>
      <c r="N4374" s="8">
        <v>0.85714285714285698</v>
      </c>
      <c r="O4374">
        <v>0.14285714285714199</v>
      </c>
      <c r="P4374" s="9">
        <v>0</v>
      </c>
      <c r="Q4374">
        <v>50000</v>
      </c>
      <c r="R4374" s="8"/>
      <c r="S4374" s="8"/>
      <c r="AA4374">
        <v>106360280</v>
      </c>
      <c r="AB4374">
        <v>0</v>
      </c>
      <c r="AC4374">
        <v>12</v>
      </c>
      <c r="AD4374">
        <v>0</v>
      </c>
      <c r="AE4374">
        <v>1986</v>
      </c>
      <c r="AF4374" t="s">
        <v>54</v>
      </c>
      <c r="AG4374">
        <v>5909664</v>
      </c>
      <c r="AH4374" t="s">
        <v>55</v>
      </c>
      <c r="AI4374" t="s">
        <v>55</v>
      </c>
      <c r="AJ4374">
        <v>1</v>
      </c>
      <c r="AK4374">
        <v>436500</v>
      </c>
      <c r="AL4374" s="8" t="s">
        <v>11536</v>
      </c>
      <c r="AM4374" s="10">
        <f t="shared" si="612"/>
        <v>2014</v>
      </c>
      <c r="AN4374">
        <f t="shared" si="613"/>
        <v>1</v>
      </c>
      <c r="AO4374">
        <f t="shared" si="619"/>
        <v>0</v>
      </c>
      <c r="AP4374">
        <f t="shared" si="614"/>
        <v>0</v>
      </c>
      <c r="AQ4374">
        <f t="shared" si="615"/>
        <v>1</v>
      </c>
      <c r="AR4374">
        <f t="shared" si="616"/>
        <v>0</v>
      </c>
      <c r="AS4374">
        <f t="shared" si="617"/>
        <v>0</v>
      </c>
      <c r="AT4374">
        <f t="shared" si="618"/>
        <v>0</v>
      </c>
      <c r="AU4374">
        <f t="shared" si="618"/>
        <v>0</v>
      </c>
      <c r="AV4374" t="str">
        <f t="shared" si="620"/>
        <v>2020-08-27T14:13:12</v>
      </c>
    </row>
    <row r="4375" spans="1:48" x14ac:dyDescent="0.25">
      <c r="A4375" s="5">
        <v>4446</v>
      </c>
      <c r="B4375" s="5" t="s">
        <v>4802</v>
      </c>
      <c r="C4375" s="5" t="s">
        <v>4803</v>
      </c>
      <c r="D4375" s="6" t="s">
        <v>4804</v>
      </c>
      <c r="E4375">
        <v>25</v>
      </c>
      <c r="F4375" s="7">
        <v>0.51378421510000005</v>
      </c>
      <c r="G4375" s="7">
        <v>0</v>
      </c>
      <c r="H4375" t="s">
        <v>3740</v>
      </c>
      <c r="I4375">
        <v>2</v>
      </c>
      <c r="J4375">
        <v>16651.38</v>
      </c>
      <c r="K4375">
        <v>300000</v>
      </c>
      <c r="L4375" t="s">
        <v>52</v>
      </c>
      <c r="M4375" s="8" t="s">
        <v>53</v>
      </c>
      <c r="N4375" s="8">
        <v>0.80357142857142805</v>
      </c>
      <c r="O4375">
        <v>0.19642857142857101</v>
      </c>
      <c r="P4375" s="9">
        <v>4.0430734713965098E-2</v>
      </c>
      <c r="Q4375">
        <v>270000</v>
      </c>
      <c r="R4375" s="8"/>
      <c r="S4375" s="8" t="s">
        <v>329</v>
      </c>
      <c r="T4375">
        <v>28174597</v>
      </c>
      <c r="U4375">
        <v>4083478</v>
      </c>
      <c r="V4375">
        <v>28497919</v>
      </c>
      <c r="W4375">
        <v>10753712</v>
      </c>
      <c r="X4375">
        <v>0</v>
      </c>
      <c r="Y4375">
        <v>14180123</v>
      </c>
      <c r="Z4375">
        <v>13675363</v>
      </c>
      <c r="AA4375">
        <v>33399059</v>
      </c>
      <c r="AB4375">
        <v>16507519</v>
      </c>
      <c r="AC4375">
        <v>12</v>
      </c>
      <c r="AD4375">
        <v>16891540</v>
      </c>
      <c r="AE4375">
        <v>1998</v>
      </c>
      <c r="AF4375" t="s">
        <v>54</v>
      </c>
      <c r="AG4375">
        <v>421330</v>
      </c>
      <c r="AH4375" t="s">
        <v>55</v>
      </c>
      <c r="AI4375" t="s">
        <v>55</v>
      </c>
      <c r="AJ4375">
        <v>1</v>
      </c>
      <c r="AK4375">
        <v>409400</v>
      </c>
      <c r="AL4375" s="8" t="s">
        <v>11537</v>
      </c>
      <c r="AM4375" s="10">
        <f t="shared" si="612"/>
        <v>2006</v>
      </c>
      <c r="AN4375">
        <f t="shared" si="613"/>
        <v>1</v>
      </c>
      <c r="AO4375">
        <f t="shared" si="619"/>
        <v>0</v>
      </c>
      <c r="AP4375">
        <f t="shared" si="614"/>
        <v>0</v>
      </c>
      <c r="AQ4375">
        <f t="shared" si="615"/>
        <v>1</v>
      </c>
      <c r="AR4375">
        <f t="shared" si="616"/>
        <v>0</v>
      </c>
      <c r="AS4375">
        <f t="shared" si="617"/>
        <v>0</v>
      </c>
      <c r="AT4375">
        <f t="shared" si="618"/>
        <v>0</v>
      </c>
      <c r="AU4375">
        <f t="shared" si="618"/>
        <v>0</v>
      </c>
      <c r="AV4375" t="str">
        <f t="shared" si="620"/>
        <v>2020-08-27T14:21:21</v>
      </c>
    </row>
    <row r="4376" spans="1:48" x14ac:dyDescent="0.25">
      <c r="A4376" s="5">
        <v>4447</v>
      </c>
      <c r="B4376" s="5" t="s">
        <v>2828</v>
      </c>
      <c r="C4376" s="5" t="s">
        <v>2829</v>
      </c>
      <c r="D4376" s="6" t="s">
        <v>2830</v>
      </c>
      <c r="E4376">
        <v>66</v>
      </c>
      <c r="F4376" s="7">
        <v>0.44129973649999998</v>
      </c>
      <c r="G4376" s="7">
        <v>0</v>
      </c>
      <c r="H4376" t="s">
        <v>2831</v>
      </c>
      <c r="I4376">
        <v>24</v>
      </c>
      <c r="J4376">
        <v>11895.67</v>
      </c>
      <c r="K4376">
        <v>30000</v>
      </c>
      <c r="L4376" t="s">
        <v>52</v>
      </c>
      <c r="M4376" s="8" t="s">
        <v>74</v>
      </c>
      <c r="N4376" s="8">
        <v>0.44642857142857101</v>
      </c>
      <c r="O4376">
        <v>0.55357142857142805</v>
      </c>
      <c r="P4376" s="9">
        <v>0.38682108013362898</v>
      </c>
      <c r="Q4376">
        <v>5500</v>
      </c>
      <c r="R4376" s="8"/>
      <c r="S4376" s="8"/>
      <c r="AA4376">
        <v>1231402</v>
      </c>
      <c r="AB4376">
        <v>0</v>
      </c>
      <c r="AC4376">
        <v>12</v>
      </c>
      <c r="AD4376">
        <v>0</v>
      </c>
      <c r="AE4376">
        <v>2011</v>
      </c>
      <c r="AF4376" t="s">
        <v>68</v>
      </c>
      <c r="AG4376">
        <v>20000</v>
      </c>
      <c r="AH4376" t="s">
        <v>55</v>
      </c>
      <c r="AI4376" t="s">
        <v>56</v>
      </c>
      <c r="AJ4376">
        <v>0.72708758220000003</v>
      </c>
      <c r="AK4376">
        <v>30800</v>
      </c>
      <c r="AL4376" s="8" t="s">
        <v>11538</v>
      </c>
      <c r="AM4376" s="10">
        <f t="shared" si="612"/>
        <v>2013</v>
      </c>
      <c r="AN4376">
        <f t="shared" si="613"/>
        <v>1</v>
      </c>
      <c r="AO4376">
        <f t="shared" si="619"/>
        <v>0</v>
      </c>
      <c r="AP4376">
        <f t="shared" si="614"/>
        <v>0</v>
      </c>
      <c r="AQ4376">
        <f t="shared" si="615"/>
        <v>0</v>
      </c>
      <c r="AR4376">
        <f t="shared" si="616"/>
        <v>0</v>
      </c>
      <c r="AS4376">
        <f t="shared" si="617"/>
        <v>1</v>
      </c>
      <c r="AT4376">
        <f t="shared" si="618"/>
        <v>0</v>
      </c>
      <c r="AU4376">
        <f t="shared" si="618"/>
        <v>1</v>
      </c>
      <c r="AV4376" t="str">
        <f t="shared" si="620"/>
        <v>2020-08-27T14:23:05</v>
      </c>
    </row>
    <row r="4377" spans="1:48" x14ac:dyDescent="0.25">
      <c r="A4377" s="5">
        <v>4448</v>
      </c>
      <c r="B4377" s="5" t="s">
        <v>9373</v>
      </c>
      <c r="C4377" s="5" t="s">
        <v>9374</v>
      </c>
      <c r="D4377" s="6" t="s">
        <v>9375</v>
      </c>
      <c r="E4377">
        <v>0</v>
      </c>
      <c r="F4377" s="7">
        <v>0.58584062199999998</v>
      </c>
      <c r="G4377" s="7">
        <v>0</v>
      </c>
      <c r="H4377" t="s">
        <v>9376</v>
      </c>
      <c r="I4377">
        <v>0</v>
      </c>
      <c r="J4377">
        <v>0</v>
      </c>
      <c r="K4377">
        <v>50000</v>
      </c>
      <c r="L4377" t="s">
        <v>52</v>
      </c>
      <c r="M4377" s="8" t="s">
        <v>86</v>
      </c>
      <c r="N4377" s="8">
        <v>0.66071428571428503</v>
      </c>
      <c r="O4377">
        <v>0.33928571428571402</v>
      </c>
      <c r="P4377" s="9">
        <v>0</v>
      </c>
      <c r="Q4377">
        <v>50000</v>
      </c>
      <c r="R4377" s="8"/>
      <c r="S4377" s="8"/>
      <c r="AA4377">
        <v>2602143</v>
      </c>
      <c r="AB4377">
        <v>0</v>
      </c>
      <c r="AC4377">
        <v>12</v>
      </c>
      <c r="AD4377">
        <v>0</v>
      </c>
      <c r="AE4377">
        <v>2012</v>
      </c>
      <c r="AF4377" t="s">
        <v>68</v>
      </c>
      <c r="AG4377">
        <v>60000</v>
      </c>
      <c r="AH4377" t="s">
        <v>56</v>
      </c>
      <c r="AI4377" t="s">
        <v>55</v>
      </c>
      <c r="AJ4377">
        <v>1</v>
      </c>
      <c r="AK4377">
        <v>52800</v>
      </c>
      <c r="AL4377" s="8" t="s">
        <v>11539</v>
      </c>
      <c r="AM4377" s="10">
        <f t="shared" si="612"/>
        <v>2018</v>
      </c>
      <c r="AN4377">
        <f t="shared" si="613"/>
        <v>1</v>
      </c>
      <c r="AO4377">
        <f t="shared" si="619"/>
        <v>0</v>
      </c>
      <c r="AP4377">
        <f t="shared" si="614"/>
        <v>0</v>
      </c>
      <c r="AQ4377">
        <f t="shared" si="615"/>
        <v>0</v>
      </c>
      <c r="AR4377">
        <f t="shared" si="616"/>
        <v>1</v>
      </c>
      <c r="AS4377">
        <f t="shared" si="617"/>
        <v>0</v>
      </c>
      <c r="AT4377">
        <f t="shared" si="618"/>
        <v>1</v>
      </c>
      <c r="AU4377">
        <f t="shared" si="618"/>
        <v>0</v>
      </c>
      <c r="AV4377" t="str">
        <f t="shared" si="620"/>
        <v>2020-08-27T14:27:18</v>
      </c>
    </row>
    <row r="4378" spans="1:48" x14ac:dyDescent="0.25">
      <c r="A4378" s="5">
        <v>4449</v>
      </c>
      <c r="B4378" s="5" t="s">
        <v>3994</v>
      </c>
      <c r="C4378" s="5" t="s">
        <v>3995</v>
      </c>
      <c r="D4378" s="6" t="s">
        <v>3996</v>
      </c>
      <c r="E4378">
        <v>53</v>
      </c>
      <c r="F4378" s="7">
        <v>0.26489573049999998</v>
      </c>
      <c r="G4378" s="7">
        <v>0</v>
      </c>
      <c r="H4378" t="s">
        <v>3997</v>
      </c>
      <c r="I4378">
        <v>8</v>
      </c>
      <c r="J4378">
        <v>33420</v>
      </c>
      <c r="K4378">
        <v>375000</v>
      </c>
      <c r="L4378" t="s">
        <v>52</v>
      </c>
      <c r="M4378" s="8" t="s">
        <v>63</v>
      </c>
      <c r="N4378" s="8">
        <v>0.91071428571428503</v>
      </c>
      <c r="O4378">
        <v>8.9285714285714204E-2</v>
      </c>
      <c r="P4378" s="9">
        <v>-0.86602540378443904</v>
      </c>
      <c r="Q4378">
        <v>350000</v>
      </c>
      <c r="R4378" s="8"/>
      <c r="S4378" s="8" t="s">
        <v>329</v>
      </c>
      <c r="T4378">
        <v>22187992</v>
      </c>
      <c r="U4378">
        <v>2959093</v>
      </c>
      <c r="V4378">
        <v>24618228</v>
      </c>
      <c r="W4378">
        <v>22561000</v>
      </c>
      <c r="X4378">
        <v>0</v>
      </c>
      <c r="Y4378">
        <v>11583368</v>
      </c>
      <c r="Z4378">
        <v>7778800</v>
      </c>
      <c r="AA4378">
        <v>9139060</v>
      </c>
      <c r="AB4378">
        <v>3039291</v>
      </c>
      <c r="AC4378">
        <v>12</v>
      </c>
      <c r="AD4378">
        <v>6099769</v>
      </c>
      <c r="AE4378">
        <v>2000</v>
      </c>
      <c r="AF4378" t="s">
        <v>54</v>
      </c>
      <c r="AG4378">
        <v>450000</v>
      </c>
      <c r="AH4378" t="s">
        <v>55</v>
      </c>
      <c r="AI4378" t="s">
        <v>55</v>
      </c>
      <c r="AJ4378">
        <v>0.25</v>
      </c>
      <c r="AK4378">
        <v>1701032</v>
      </c>
      <c r="AL4378" s="8" t="s">
        <v>11540</v>
      </c>
      <c r="AM4378" s="10">
        <f t="shared" si="612"/>
        <v>2009</v>
      </c>
      <c r="AN4378">
        <f t="shared" si="613"/>
        <v>1</v>
      </c>
      <c r="AO4378">
        <f t="shared" si="619"/>
        <v>0</v>
      </c>
      <c r="AP4378">
        <f t="shared" si="614"/>
        <v>1</v>
      </c>
      <c r="AQ4378">
        <f t="shared" si="615"/>
        <v>0</v>
      </c>
      <c r="AR4378">
        <f t="shared" si="616"/>
        <v>0</v>
      </c>
      <c r="AS4378">
        <f t="shared" si="617"/>
        <v>0</v>
      </c>
      <c r="AT4378">
        <f t="shared" si="618"/>
        <v>0</v>
      </c>
      <c r="AU4378">
        <f t="shared" si="618"/>
        <v>0</v>
      </c>
      <c r="AV4378" t="str">
        <f t="shared" si="620"/>
        <v>2020-08-27T14:32:14</v>
      </c>
    </row>
    <row r="4379" spans="1:48" x14ac:dyDescent="0.25">
      <c r="A4379" s="5">
        <v>4450</v>
      </c>
      <c r="B4379" s="5" t="s">
        <v>11541</v>
      </c>
      <c r="C4379" s="5" t="s">
        <v>11542</v>
      </c>
      <c r="D4379" s="6" t="s">
        <v>11543</v>
      </c>
      <c r="E4379">
        <v>0</v>
      </c>
      <c r="F4379" s="7">
        <v>0.57120190479999999</v>
      </c>
      <c r="G4379" s="7">
        <v>0</v>
      </c>
      <c r="H4379" t="s">
        <v>6073</v>
      </c>
      <c r="I4379">
        <v>0</v>
      </c>
      <c r="J4379">
        <v>0</v>
      </c>
      <c r="K4379">
        <v>25000</v>
      </c>
      <c r="L4379" t="s">
        <v>62</v>
      </c>
      <c r="M4379" s="8" t="s">
        <v>63</v>
      </c>
      <c r="N4379" s="8">
        <v>1</v>
      </c>
      <c r="O4379">
        <v>0</v>
      </c>
      <c r="P4379" s="9">
        <v>0</v>
      </c>
      <c r="R4379" s="8"/>
      <c r="S4379" s="8"/>
      <c r="AJ4379">
        <v>1</v>
      </c>
      <c r="AL4379" s="8"/>
      <c r="AM4379" s="10">
        <f t="shared" si="612"/>
        <v>2017</v>
      </c>
      <c r="AN4379">
        <f t="shared" si="613"/>
        <v>0</v>
      </c>
      <c r="AO4379">
        <f t="shared" si="619"/>
        <v>0</v>
      </c>
      <c r="AP4379">
        <f t="shared" si="614"/>
        <v>1</v>
      </c>
      <c r="AQ4379">
        <f t="shared" si="615"/>
        <v>0</v>
      </c>
      <c r="AR4379">
        <f t="shared" si="616"/>
        <v>0</v>
      </c>
      <c r="AS4379">
        <f t="shared" si="617"/>
        <v>0</v>
      </c>
      <c r="AT4379">
        <f t="shared" si="618"/>
        <v>0</v>
      </c>
      <c r="AU4379">
        <f t="shared" si="618"/>
        <v>0</v>
      </c>
      <c r="AV4379">
        <f t="shared" si="620"/>
        <v>0</v>
      </c>
    </row>
    <row r="4380" spans="1:48" x14ac:dyDescent="0.25">
      <c r="A4380" s="5">
        <v>4451</v>
      </c>
      <c r="B4380" s="5" t="s">
        <v>11529</v>
      </c>
      <c r="C4380" s="5" t="s">
        <v>11530</v>
      </c>
      <c r="D4380" s="6" t="s">
        <v>11531</v>
      </c>
      <c r="E4380">
        <v>17</v>
      </c>
      <c r="F4380" s="7">
        <v>0.28661060440000002</v>
      </c>
      <c r="G4380" s="7">
        <v>0</v>
      </c>
      <c r="H4380" t="s">
        <v>1485</v>
      </c>
      <c r="I4380">
        <v>0</v>
      </c>
      <c r="J4380">
        <v>0</v>
      </c>
      <c r="K4380">
        <v>5000</v>
      </c>
      <c r="L4380" t="s">
        <v>199</v>
      </c>
      <c r="M4380" s="8" t="s">
        <v>86</v>
      </c>
      <c r="N4380" s="8">
        <v>0.55357142857142805</v>
      </c>
      <c r="O4380">
        <v>0.44642857142857101</v>
      </c>
      <c r="P4380" s="9">
        <v>0.86602540378443904</v>
      </c>
      <c r="R4380" s="8"/>
      <c r="S4380" s="8"/>
      <c r="AA4380">
        <v>0</v>
      </c>
      <c r="AB4380">
        <v>0</v>
      </c>
      <c r="AC4380">
        <v>1</v>
      </c>
      <c r="AD4380">
        <v>0</v>
      </c>
      <c r="AE4380">
        <v>2008</v>
      </c>
      <c r="AF4380" t="s">
        <v>121</v>
      </c>
      <c r="AG4380">
        <v>100000</v>
      </c>
      <c r="AH4380" t="s">
        <v>55</v>
      </c>
      <c r="AI4380" t="s">
        <v>55</v>
      </c>
      <c r="AJ4380">
        <v>1</v>
      </c>
      <c r="AK4380">
        <v>5400</v>
      </c>
      <c r="AL4380" s="8"/>
      <c r="AM4380" s="10">
        <f t="shared" si="612"/>
        <v>2019</v>
      </c>
      <c r="AN4380">
        <f t="shared" si="613"/>
        <v>0</v>
      </c>
      <c r="AO4380">
        <f t="shared" si="619"/>
        <v>1</v>
      </c>
      <c r="AP4380">
        <f t="shared" si="614"/>
        <v>0</v>
      </c>
      <c r="AQ4380">
        <f t="shared" si="615"/>
        <v>0</v>
      </c>
      <c r="AR4380">
        <f t="shared" si="616"/>
        <v>1</v>
      </c>
      <c r="AS4380">
        <f t="shared" si="617"/>
        <v>0</v>
      </c>
      <c r="AT4380">
        <f t="shared" si="618"/>
        <v>0</v>
      </c>
      <c r="AU4380">
        <f t="shared" si="618"/>
        <v>0</v>
      </c>
      <c r="AV4380">
        <f t="shared" si="620"/>
        <v>0</v>
      </c>
    </row>
    <row r="4381" spans="1:48" x14ac:dyDescent="0.25">
      <c r="A4381" s="5">
        <v>4452</v>
      </c>
      <c r="B4381" s="5" t="s">
        <v>11526</v>
      </c>
      <c r="C4381" s="5" t="s">
        <v>11527</v>
      </c>
      <c r="D4381" s="6" t="s">
        <v>11528</v>
      </c>
      <c r="E4381">
        <v>5</v>
      </c>
      <c r="F4381" s="7">
        <v>0.60757329429999996</v>
      </c>
      <c r="G4381" s="7">
        <v>0</v>
      </c>
      <c r="H4381" t="s">
        <v>1677</v>
      </c>
      <c r="I4381">
        <v>0</v>
      </c>
      <c r="J4381">
        <v>0</v>
      </c>
      <c r="K4381">
        <v>50000</v>
      </c>
      <c r="L4381" t="s">
        <v>52</v>
      </c>
      <c r="M4381" s="8" t="s">
        <v>53</v>
      </c>
      <c r="N4381" s="8">
        <v>0.83928571428571397</v>
      </c>
      <c r="O4381">
        <v>0.160714285714285</v>
      </c>
      <c r="P4381" s="9">
        <v>0.86602540378443904</v>
      </c>
      <c r="Q4381">
        <v>50000</v>
      </c>
      <c r="R4381" s="8"/>
      <c r="S4381" s="8" t="s">
        <v>217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97692338</v>
      </c>
      <c r="AB4381">
        <v>0</v>
      </c>
      <c r="AC4381">
        <v>12</v>
      </c>
      <c r="AD4381">
        <v>0</v>
      </c>
      <c r="AE4381">
        <v>1997</v>
      </c>
      <c r="AF4381" t="s">
        <v>54</v>
      </c>
      <c r="AG4381">
        <v>4770000</v>
      </c>
      <c r="AH4381" t="s">
        <v>55</v>
      </c>
      <c r="AI4381" t="s">
        <v>55</v>
      </c>
      <c r="AJ4381">
        <v>1</v>
      </c>
      <c r="AK4381">
        <v>3234354</v>
      </c>
      <c r="AL4381" s="8" t="s">
        <v>11544</v>
      </c>
      <c r="AM4381" s="10">
        <f t="shared" si="612"/>
        <v>2018</v>
      </c>
      <c r="AN4381">
        <f t="shared" si="613"/>
        <v>1</v>
      </c>
      <c r="AO4381">
        <f t="shared" si="619"/>
        <v>0</v>
      </c>
      <c r="AP4381">
        <f t="shared" si="614"/>
        <v>0</v>
      </c>
      <c r="AQ4381">
        <f t="shared" si="615"/>
        <v>1</v>
      </c>
      <c r="AR4381">
        <f t="shared" si="616"/>
        <v>0</v>
      </c>
      <c r="AS4381">
        <f t="shared" si="617"/>
        <v>0</v>
      </c>
      <c r="AT4381">
        <f t="shared" si="618"/>
        <v>0</v>
      </c>
      <c r="AU4381">
        <f t="shared" si="618"/>
        <v>0</v>
      </c>
      <c r="AV4381" t="str">
        <f t="shared" si="620"/>
        <v>2020-08-27T15:02:32</v>
      </c>
    </row>
    <row r="4382" spans="1:48" x14ac:dyDescent="0.25">
      <c r="A4382" s="5">
        <v>4453</v>
      </c>
      <c r="B4382" s="5" t="s">
        <v>9415</v>
      </c>
      <c r="C4382" s="5" t="s">
        <v>9416</v>
      </c>
      <c r="D4382" s="6" t="s">
        <v>9417</v>
      </c>
      <c r="E4382">
        <v>3</v>
      </c>
      <c r="F4382" s="7">
        <v>0.46028444889999998</v>
      </c>
      <c r="G4382" s="7">
        <v>0</v>
      </c>
      <c r="H4382" t="s">
        <v>7921</v>
      </c>
      <c r="I4382">
        <v>0</v>
      </c>
      <c r="J4382">
        <v>0</v>
      </c>
      <c r="K4382">
        <v>100000</v>
      </c>
      <c r="L4382" t="s">
        <v>52</v>
      </c>
      <c r="M4382" s="8" t="s">
        <v>53</v>
      </c>
      <c r="N4382" s="8">
        <v>0.75</v>
      </c>
      <c r="O4382">
        <v>0.249999999999999</v>
      </c>
      <c r="P4382" s="9">
        <v>0</v>
      </c>
      <c r="Q4382">
        <v>60000</v>
      </c>
      <c r="R4382" s="8"/>
      <c r="S4382" s="8" t="s">
        <v>329</v>
      </c>
      <c r="T4382">
        <v>416680</v>
      </c>
      <c r="U4382">
        <v>130559</v>
      </c>
      <c r="V4382">
        <v>511056</v>
      </c>
      <c r="W4382">
        <v>380496</v>
      </c>
      <c r="X4382">
        <v>0</v>
      </c>
      <c r="Y4382">
        <v>85958</v>
      </c>
      <c r="Z4382">
        <v>265668</v>
      </c>
      <c r="AA4382">
        <v>1947489</v>
      </c>
      <c r="AB4382">
        <v>449401</v>
      </c>
      <c r="AC4382">
        <v>12</v>
      </c>
      <c r="AD4382">
        <v>1498088</v>
      </c>
      <c r="AE4382">
        <v>2017</v>
      </c>
      <c r="AF4382" t="s">
        <v>126</v>
      </c>
      <c r="AG4382">
        <v>40000</v>
      </c>
      <c r="AH4382" t="s">
        <v>55</v>
      </c>
      <c r="AI4382" t="s">
        <v>56</v>
      </c>
      <c r="AJ4382">
        <v>1</v>
      </c>
      <c r="AK4382">
        <v>4400</v>
      </c>
      <c r="AL4382" s="8" t="s">
        <v>11545</v>
      </c>
      <c r="AM4382" s="10">
        <f t="shared" si="612"/>
        <v>2018</v>
      </c>
      <c r="AN4382">
        <f t="shared" si="613"/>
        <v>1</v>
      </c>
      <c r="AO4382">
        <f t="shared" si="619"/>
        <v>0</v>
      </c>
      <c r="AP4382">
        <f t="shared" si="614"/>
        <v>0</v>
      </c>
      <c r="AQ4382">
        <f t="shared" si="615"/>
        <v>1</v>
      </c>
      <c r="AR4382">
        <f t="shared" si="616"/>
        <v>0</v>
      </c>
      <c r="AS4382">
        <f t="shared" si="617"/>
        <v>0</v>
      </c>
      <c r="AT4382">
        <f t="shared" si="618"/>
        <v>0</v>
      </c>
      <c r="AU4382">
        <f t="shared" si="618"/>
        <v>1</v>
      </c>
      <c r="AV4382" t="str">
        <f t="shared" si="620"/>
        <v>2020-08-27T15:10:33</v>
      </c>
    </row>
    <row r="4383" spans="1:48" x14ac:dyDescent="0.25">
      <c r="A4383" s="5">
        <v>4454</v>
      </c>
      <c r="B4383" s="5" t="s">
        <v>11546</v>
      </c>
      <c r="C4383" s="5" t="s">
        <v>11547</v>
      </c>
      <c r="D4383" s="6" t="s">
        <v>11548</v>
      </c>
      <c r="E4383">
        <v>36</v>
      </c>
      <c r="F4383" s="7">
        <v>0.20963431790000001</v>
      </c>
      <c r="G4383" s="7">
        <v>0</v>
      </c>
      <c r="H4383" t="s">
        <v>11549</v>
      </c>
      <c r="I4383">
        <v>0</v>
      </c>
      <c r="J4383">
        <v>0</v>
      </c>
      <c r="K4383">
        <v>50000</v>
      </c>
      <c r="L4383" t="s">
        <v>199</v>
      </c>
      <c r="M4383" s="8" t="s">
        <v>86</v>
      </c>
      <c r="N4383" s="8">
        <v>0.67857142857142805</v>
      </c>
      <c r="O4383">
        <v>0.32142857142857101</v>
      </c>
      <c r="P4383" s="9">
        <v>-0.86602540378443904</v>
      </c>
      <c r="R4383" s="8"/>
      <c r="S4383" s="8" t="s">
        <v>217</v>
      </c>
      <c r="T4383">
        <v>6944696</v>
      </c>
      <c r="U4383">
        <v>1350</v>
      </c>
      <c r="V4383">
        <v>7160901</v>
      </c>
      <c r="W4383">
        <v>7159551</v>
      </c>
      <c r="X4383">
        <v>0</v>
      </c>
      <c r="Y4383">
        <v>438020</v>
      </c>
      <c r="Z4383">
        <v>0</v>
      </c>
      <c r="AA4383">
        <v>20510</v>
      </c>
      <c r="AB4383">
        <v>-32955</v>
      </c>
      <c r="AC4383">
        <v>4</v>
      </c>
      <c r="AD4383">
        <v>53465</v>
      </c>
      <c r="AE4383">
        <v>2009</v>
      </c>
      <c r="AF4383" t="s">
        <v>121</v>
      </c>
      <c r="AG4383">
        <v>990000</v>
      </c>
      <c r="AH4383" t="s">
        <v>55</v>
      </c>
      <c r="AI4383" t="s">
        <v>56</v>
      </c>
      <c r="AJ4383">
        <v>0.96773881979999998</v>
      </c>
      <c r="AK4383">
        <v>161832</v>
      </c>
      <c r="AL4383" s="8"/>
      <c r="AM4383" s="10">
        <f t="shared" si="612"/>
        <v>2016</v>
      </c>
      <c r="AN4383">
        <f t="shared" si="613"/>
        <v>0</v>
      </c>
      <c r="AO4383">
        <f t="shared" si="619"/>
        <v>1</v>
      </c>
      <c r="AP4383">
        <f t="shared" si="614"/>
        <v>0</v>
      </c>
      <c r="AQ4383">
        <f t="shared" si="615"/>
        <v>0</v>
      </c>
      <c r="AR4383">
        <f t="shared" si="616"/>
        <v>1</v>
      </c>
      <c r="AS4383">
        <f t="shared" si="617"/>
        <v>0</v>
      </c>
      <c r="AT4383">
        <f t="shared" si="618"/>
        <v>0</v>
      </c>
      <c r="AU4383">
        <f t="shared" si="618"/>
        <v>1</v>
      </c>
      <c r="AV4383">
        <f t="shared" si="620"/>
        <v>0</v>
      </c>
    </row>
    <row r="4384" spans="1:48" x14ac:dyDescent="0.25">
      <c r="A4384" s="5">
        <v>4455</v>
      </c>
      <c r="B4384" s="5" t="s">
        <v>1157</v>
      </c>
      <c r="C4384" s="5" t="s">
        <v>1158</v>
      </c>
      <c r="D4384" s="6" t="s">
        <v>1159</v>
      </c>
      <c r="E4384">
        <v>57</v>
      </c>
      <c r="F4384" s="7">
        <v>0.31580881910000003</v>
      </c>
      <c r="G4384" s="7">
        <v>0</v>
      </c>
      <c r="H4384" t="s">
        <v>1160</v>
      </c>
      <c r="I4384">
        <v>0</v>
      </c>
      <c r="J4384">
        <v>0</v>
      </c>
      <c r="K4384">
        <v>110000</v>
      </c>
      <c r="L4384" t="s">
        <v>119</v>
      </c>
      <c r="M4384" s="8" t="s">
        <v>74</v>
      </c>
      <c r="N4384" s="8">
        <v>0.48214285714285698</v>
      </c>
      <c r="O4384">
        <v>0.51785714285714202</v>
      </c>
      <c r="P4384" s="9">
        <v>0.86602540378443904</v>
      </c>
      <c r="Q4384">
        <v>80000</v>
      </c>
      <c r="R4384" s="8" t="s">
        <v>11550</v>
      </c>
      <c r="S4384" s="8" t="s">
        <v>11310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925011533</v>
      </c>
      <c r="AB4384">
        <v>0</v>
      </c>
      <c r="AC4384">
        <v>12</v>
      </c>
      <c r="AD4384">
        <v>0</v>
      </c>
      <c r="AE4384">
        <v>2018</v>
      </c>
      <c r="AF4384" t="s">
        <v>126</v>
      </c>
      <c r="AG4384">
        <v>0</v>
      </c>
      <c r="AH4384" t="s">
        <v>56</v>
      </c>
      <c r="AI4384" t="s">
        <v>55</v>
      </c>
      <c r="AJ4384">
        <v>1</v>
      </c>
      <c r="AK4384">
        <v>0</v>
      </c>
      <c r="AL4384" s="8"/>
      <c r="AM4384" s="10">
        <f t="shared" si="612"/>
        <v>2019</v>
      </c>
      <c r="AN4384">
        <f t="shared" si="613"/>
        <v>1</v>
      </c>
      <c r="AO4384">
        <f t="shared" si="619"/>
        <v>0</v>
      </c>
      <c r="AP4384">
        <f t="shared" si="614"/>
        <v>0</v>
      </c>
      <c r="AQ4384">
        <f t="shared" si="615"/>
        <v>0</v>
      </c>
      <c r="AR4384">
        <f t="shared" si="616"/>
        <v>0</v>
      </c>
      <c r="AS4384">
        <f t="shared" si="617"/>
        <v>1</v>
      </c>
      <c r="AT4384">
        <f t="shared" si="618"/>
        <v>1</v>
      </c>
      <c r="AU4384">
        <f t="shared" si="618"/>
        <v>0</v>
      </c>
      <c r="AV4384" t="str">
        <f t="shared" si="620"/>
        <v>2020-08-27T18:22:51</v>
      </c>
    </row>
    <row r="4385" spans="1:48" x14ac:dyDescent="0.25">
      <c r="A4385" s="5">
        <v>4456</v>
      </c>
      <c r="B4385" s="5" t="s">
        <v>5904</v>
      </c>
      <c r="C4385" s="5" t="s">
        <v>5905</v>
      </c>
      <c r="D4385" s="6" t="s">
        <v>5906</v>
      </c>
      <c r="E4385">
        <v>53</v>
      </c>
      <c r="F4385" s="7">
        <v>0.50835410960000005</v>
      </c>
      <c r="G4385" s="7">
        <v>0</v>
      </c>
      <c r="H4385" t="s">
        <v>3032</v>
      </c>
      <c r="I4385">
        <v>28</v>
      </c>
      <c r="J4385">
        <v>1500</v>
      </c>
      <c r="K4385">
        <v>5000</v>
      </c>
      <c r="L4385" t="s">
        <v>52</v>
      </c>
      <c r="M4385" s="8" t="s">
        <v>53</v>
      </c>
      <c r="N4385" s="8">
        <v>0.71428571428571397</v>
      </c>
      <c r="O4385">
        <v>0.28571428571428498</v>
      </c>
      <c r="P4385" s="9">
        <v>-0.99447399079575505</v>
      </c>
      <c r="Q4385">
        <v>5000</v>
      </c>
      <c r="R4385" s="8"/>
      <c r="S4385" s="8" t="s">
        <v>217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407550</v>
      </c>
      <c r="AB4385">
        <v>407550</v>
      </c>
      <c r="AC4385">
        <v>12</v>
      </c>
      <c r="AD4385">
        <v>0</v>
      </c>
      <c r="AE4385">
        <v>2011</v>
      </c>
      <c r="AF4385" t="s">
        <v>68</v>
      </c>
      <c r="AG4385">
        <v>150000</v>
      </c>
      <c r="AH4385" t="s">
        <v>55</v>
      </c>
      <c r="AI4385" t="s">
        <v>55</v>
      </c>
      <c r="AJ4385">
        <v>0.86180183789999998</v>
      </c>
      <c r="AK4385">
        <v>19800</v>
      </c>
      <c r="AL4385" s="8" t="s">
        <v>11551</v>
      </c>
      <c r="AM4385" s="10">
        <f t="shared" si="612"/>
        <v>2013</v>
      </c>
      <c r="AN4385">
        <f t="shared" si="613"/>
        <v>1</v>
      </c>
      <c r="AO4385">
        <f t="shared" si="619"/>
        <v>0</v>
      </c>
      <c r="AP4385">
        <f t="shared" si="614"/>
        <v>0</v>
      </c>
      <c r="AQ4385">
        <f t="shared" si="615"/>
        <v>1</v>
      </c>
      <c r="AR4385">
        <f t="shared" si="616"/>
        <v>0</v>
      </c>
      <c r="AS4385">
        <f t="shared" si="617"/>
        <v>0</v>
      </c>
      <c r="AT4385">
        <f t="shared" si="618"/>
        <v>0</v>
      </c>
      <c r="AU4385">
        <f t="shared" si="618"/>
        <v>0</v>
      </c>
      <c r="AV4385" t="str">
        <f t="shared" si="620"/>
        <v>2020-08-27T16:44:07</v>
      </c>
    </row>
    <row r="4386" spans="1:48" x14ac:dyDescent="0.25">
      <c r="A4386" s="5">
        <v>4457</v>
      </c>
      <c r="B4386" s="5" t="s">
        <v>2417</v>
      </c>
      <c r="C4386" s="5" t="s">
        <v>2418</v>
      </c>
      <c r="D4386" s="6" t="s">
        <v>2419</v>
      </c>
      <c r="E4386">
        <v>19</v>
      </c>
      <c r="F4386" s="7">
        <v>0</v>
      </c>
      <c r="G4386" s="7"/>
      <c r="H4386" t="s">
        <v>2420</v>
      </c>
      <c r="I4386">
        <v>0</v>
      </c>
      <c r="J4386">
        <v>0</v>
      </c>
      <c r="K4386">
        <v>90000</v>
      </c>
      <c r="L4386" t="s">
        <v>52</v>
      </c>
      <c r="M4386" s="8" t="s">
        <v>63</v>
      </c>
      <c r="N4386" s="8">
        <v>0.91071428571428503</v>
      </c>
      <c r="O4386">
        <v>8.9285714285714204E-2</v>
      </c>
      <c r="P4386" s="9">
        <v>-0.64042786672980501</v>
      </c>
      <c r="Q4386">
        <v>90000</v>
      </c>
      <c r="R4386" s="8"/>
      <c r="S4386" s="8" t="s">
        <v>329</v>
      </c>
      <c r="T4386">
        <v>5404019</v>
      </c>
      <c r="U4386">
        <v>376299</v>
      </c>
      <c r="V4386">
        <v>9984065</v>
      </c>
      <c r="W4386">
        <v>6298626</v>
      </c>
      <c r="X4386">
        <v>0</v>
      </c>
      <c r="Y4386">
        <v>3600348</v>
      </c>
      <c r="Z4386">
        <v>1702318</v>
      </c>
      <c r="AA4386">
        <v>11336386</v>
      </c>
      <c r="AB4386">
        <v>4933207</v>
      </c>
      <c r="AC4386">
        <v>12</v>
      </c>
      <c r="AD4386">
        <v>6403179</v>
      </c>
      <c r="AE4386">
        <v>1995</v>
      </c>
      <c r="AF4386" t="s">
        <v>54</v>
      </c>
      <c r="AG4386">
        <v>100000</v>
      </c>
      <c r="AH4386" t="s">
        <v>55</v>
      </c>
      <c r="AI4386" t="s">
        <v>55</v>
      </c>
      <c r="AJ4386">
        <v>0</v>
      </c>
      <c r="AK4386">
        <v>985874</v>
      </c>
      <c r="AL4386" s="8" t="s">
        <v>11552</v>
      </c>
      <c r="AM4386" s="10">
        <f t="shared" si="612"/>
        <v>2011</v>
      </c>
      <c r="AN4386">
        <f t="shared" si="613"/>
        <v>1</v>
      </c>
      <c r="AO4386">
        <f t="shared" si="619"/>
        <v>0</v>
      </c>
      <c r="AP4386">
        <f t="shared" si="614"/>
        <v>1</v>
      </c>
      <c r="AQ4386">
        <f t="shared" si="615"/>
        <v>0</v>
      </c>
      <c r="AR4386">
        <f t="shared" si="616"/>
        <v>0</v>
      </c>
      <c r="AS4386">
        <f t="shared" si="617"/>
        <v>0</v>
      </c>
      <c r="AT4386">
        <f t="shared" si="618"/>
        <v>0</v>
      </c>
      <c r="AU4386">
        <f t="shared" si="618"/>
        <v>0</v>
      </c>
      <c r="AV4386" t="str">
        <f t="shared" si="620"/>
        <v>2020-08-27T18:36:08</v>
      </c>
    </row>
    <row r="4387" spans="1:48" x14ac:dyDescent="0.25">
      <c r="A4387" s="5">
        <v>4458</v>
      </c>
      <c r="B4387" s="5" t="s">
        <v>1600</v>
      </c>
      <c r="C4387" s="5" t="s">
        <v>1601</v>
      </c>
      <c r="D4387" s="6" t="s">
        <v>1602</v>
      </c>
      <c r="E4387">
        <v>7</v>
      </c>
      <c r="F4387" s="7">
        <v>0.53243865739999996</v>
      </c>
      <c r="G4387" s="7">
        <v>0</v>
      </c>
      <c r="H4387" t="s">
        <v>1603</v>
      </c>
      <c r="I4387">
        <v>0</v>
      </c>
      <c r="J4387">
        <v>650774.72</v>
      </c>
      <c r="K4387">
        <v>700000</v>
      </c>
      <c r="L4387" t="s">
        <v>119</v>
      </c>
      <c r="M4387" s="8" t="s">
        <v>53</v>
      </c>
      <c r="N4387" s="8">
        <v>0.75</v>
      </c>
      <c r="O4387">
        <v>0.25</v>
      </c>
      <c r="P4387" s="9">
        <v>-0.97432842104894601</v>
      </c>
      <c r="Q4387">
        <v>500000</v>
      </c>
      <c r="R4387" s="8" t="s">
        <v>11553</v>
      </c>
      <c r="S4387" s="8" t="s">
        <v>10227</v>
      </c>
      <c r="T4387">
        <v>18877753</v>
      </c>
      <c r="U4387">
        <v>18558560</v>
      </c>
      <c r="V4387">
        <v>18884418</v>
      </c>
      <c r="W4387">
        <v>325857</v>
      </c>
      <c r="X4387">
        <v>1701791</v>
      </c>
      <c r="Y4387">
        <v>-1313416</v>
      </c>
      <c r="Z4387">
        <v>19132476</v>
      </c>
      <c r="AA4387">
        <v>18743895</v>
      </c>
      <c r="AB4387">
        <v>10501658</v>
      </c>
      <c r="AC4387">
        <v>6</v>
      </c>
      <c r="AD4387">
        <v>8242237</v>
      </c>
      <c r="AE4387">
        <v>2016</v>
      </c>
      <c r="AF4387" t="s">
        <v>126</v>
      </c>
      <c r="AG4387">
        <v>350000</v>
      </c>
      <c r="AH4387" t="s">
        <v>55</v>
      </c>
      <c r="AI4387" t="s">
        <v>55</v>
      </c>
      <c r="AJ4387">
        <v>0.98610288609999996</v>
      </c>
      <c r="AK4387">
        <v>2485146</v>
      </c>
      <c r="AL4387" s="8"/>
      <c r="AM4387" s="10">
        <f t="shared" si="612"/>
        <v>2017</v>
      </c>
      <c r="AN4387">
        <f t="shared" si="613"/>
        <v>1</v>
      </c>
      <c r="AO4387">
        <f t="shared" si="619"/>
        <v>0</v>
      </c>
      <c r="AP4387">
        <f t="shared" si="614"/>
        <v>0</v>
      </c>
      <c r="AQ4387">
        <f t="shared" si="615"/>
        <v>1</v>
      </c>
      <c r="AR4387">
        <f t="shared" si="616"/>
        <v>0</v>
      </c>
      <c r="AS4387">
        <f t="shared" si="617"/>
        <v>0</v>
      </c>
      <c r="AT4387">
        <f t="shared" si="618"/>
        <v>0</v>
      </c>
      <c r="AU4387">
        <f t="shared" si="618"/>
        <v>0</v>
      </c>
      <c r="AV4387" t="str">
        <f t="shared" si="620"/>
        <v>2020-08-27T18:21:30</v>
      </c>
    </row>
    <row r="4388" spans="1:48" x14ac:dyDescent="0.25">
      <c r="A4388" s="5">
        <v>4459</v>
      </c>
      <c r="B4388" s="5" t="s">
        <v>8756</v>
      </c>
      <c r="C4388" s="5" t="s">
        <v>8757</v>
      </c>
      <c r="D4388" s="6" t="s">
        <v>8758</v>
      </c>
      <c r="E4388">
        <v>9</v>
      </c>
      <c r="F4388" s="7">
        <v>0.34052736970000003</v>
      </c>
      <c r="G4388" s="7">
        <v>0</v>
      </c>
      <c r="H4388" t="s">
        <v>8759</v>
      </c>
      <c r="I4388">
        <v>0</v>
      </c>
      <c r="J4388">
        <v>0</v>
      </c>
      <c r="K4388">
        <v>40000</v>
      </c>
      <c r="L4388" t="s">
        <v>52</v>
      </c>
      <c r="M4388" s="8" t="s">
        <v>63</v>
      </c>
      <c r="N4388" s="8">
        <v>0.91071428571428503</v>
      </c>
      <c r="O4388">
        <v>8.9285714285714204E-2</v>
      </c>
      <c r="P4388" s="9">
        <v>0</v>
      </c>
      <c r="Q4388">
        <v>40000</v>
      </c>
      <c r="R4388" s="8"/>
      <c r="S4388" s="8" t="s">
        <v>217</v>
      </c>
      <c r="T4388">
        <v>4646876</v>
      </c>
      <c r="U4388">
        <v>22864</v>
      </c>
      <c r="V4388">
        <v>4693876</v>
      </c>
      <c r="W4388">
        <v>4671012</v>
      </c>
      <c r="X4388">
        <v>0</v>
      </c>
      <c r="Y4388">
        <v>0</v>
      </c>
      <c r="Z4388">
        <v>0</v>
      </c>
      <c r="AA4388">
        <v>3092834</v>
      </c>
      <c r="AB4388">
        <v>847494</v>
      </c>
      <c r="AC4388">
        <v>12</v>
      </c>
      <c r="AD4388">
        <v>2245340</v>
      </c>
      <c r="AE4388">
        <v>1999</v>
      </c>
      <c r="AF4388" t="s">
        <v>54</v>
      </c>
      <c r="AG4388">
        <v>150000</v>
      </c>
      <c r="AH4388" t="s">
        <v>55</v>
      </c>
      <c r="AI4388" t="s">
        <v>55</v>
      </c>
      <c r="AJ4388">
        <v>1</v>
      </c>
      <c r="AK4388">
        <v>165634</v>
      </c>
      <c r="AL4388" s="8" t="s">
        <v>11554</v>
      </c>
      <c r="AM4388" s="10">
        <f t="shared" si="612"/>
        <v>2012</v>
      </c>
      <c r="AN4388">
        <f t="shared" si="613"/>
        <v>1</v>
      </c>
      <c r="AO4388">
        <f t="shared" si="619"/>
        <v>0</v>
      </c>
      <c r="AP4388">
        <f t="shared" si="614"/>
        <v>1</v>
      </c>
      <c r="AQ4388">
        <f t="shared" si="615"/>
        <v>0</v>
      </c>
      <c r="AR4388">
        <f t="shared" si="616"/>
        <v>0</v>
      </c>
      <c r="AS4388">
        <f t="shared" si="617"/>
        <v>0</v>
      </c>
      <c r="AT4388">
        <f t="shared" si="618"/>
        <v>0</v>
      </c>
      <c r="AU4388">
        <f t="shared" si="618"/>
        <v>0</v>
      </c>
      <c r="AV4388" t="str">
        <f t="shared" si="620"/>
        <v>2020-08-27T18:36:46</v>
      </c>
    </row>
    <row r="4389" spans="1:48" x14ac:dyDescent="0.25">
      <c r="A4389" s="5">
        <v>4460</v>
      </c>
      <c r="B4389" s="5" t="s">
        <v>11555</v>
      </c>
      <c r="C4389" s="5" t="s">
        <v>11556</v>
      </c>
      <c r="D4389" s="6" t="s">
        <v>11557</v>
      </c>
      <c r="E4389">
        <v>18</v>
      </c>
      <c r="F4389" s="7">
        <v>0.3759954888</v>
      </c>
      <c r="G4389" s="7">
        <v>0</v>
      </c>
      <c r="H4389" t="s">
        <v>11558</v>
      </c>
      <c r="I4389">
        <v>0</v>
      </c>
      <c r="J4389">
        <v>0</v>
      </c>
      <c r="K4389">
        <v>45000</v>
      </c>
      <c r="L4389" t="s">
        <v>52</v>
      </c>
      <c r="M4389" s="8" t="s">
        <v>53</v>
      </c>
      <c r="N4389" s="8">
        <v>0.80357142857142805</v>
      </c>
      <c r="O4389">
        <v>0.19642857142857101</v>
      </c>
      <c r="P4389" s="9">
        <v>0</v>
      </c>
      <c r="Q4389">
        <v>45000</v>
      </c>
      <c r="R4389" s="8"/>
      <c r="S4389" s="8"/>
      <c r="AA4389">
        <v>3776714</v>
      </c>
      <c r="AB4389">
        <v>0</v>
      </c>
      <c r="AC4389">
        <v>12</v>
      </c>
      <c r="AD4389">
        <v>0</v>
      </c>
      <c r="AE4389">
        <v>1997</v>
      </c>
      <c r="AF4389" t="s">
        <v>54</v>
      </c>
      <c r="AG4389">
        <v>10000</v>
      </c>
      <c r="AH4389" t="s">
        <v>55</v>
      </c>
      <c r="AI4389" t="s">
        <v>55</v>
      </c>
      <c r="AJ4389">
        <v>1</v>
      </c>
      <c r="AK4389">
        <v>5180</v>
      </c>
      <c r="AL4389" s="8" t="s">
        <v>11559</v>
      </c>
      <c r="AM4389" s="10">
        <f t="shared" si="612"/>
        <v>2007</v>
      </c>
      <c r="AN4389">
        <f t="shared" si="613"/>
        <v>1</v>
      </c>
      <c r="AO4389">
        <f t="shared" si="619"/>
        <v>0</v>
      </c>
      <c r="AP4389">
        <f t="shared" si="614"/>
        <v>0</v>
      </c>
      <c r="AQ4389">
        <f t="shared" si="615"/>
        <v>1</v>
      </c>
      <c r="AR4389">
        <f t="shared" si="616"/>
        <v>0</v>
      </c>
      <c r="AS4389">
        <f t="shared" si="617"/>
        <v>0</v>
      </c>
      <c r="AT4389">
        <f t="shared" si="618"/>
        <v>0</v>
      </c>
      <c r="AU4389">
        <f t="shared" si="618"/>
        <v>0</v>
      </c>
      <c r="AV4389" t="str">
        <f t="shared" si="620"/>
        <v>2020-08-27T19:00:30</v>
      </c>
    </row>
    <row r="4390" spans="1:48" x14ac:dyDescent="0.25">
      <c r="A4390" s="5">
        <v>4461</v>
      </c>
      <c r="B4390" s="5" t="s">
        <v>11560</v>
      </c>
      <c r="C4390" s="5" t="s">
        <v>11561</v>
      </c>
      <c r="D4390" s="6" t="s">
        <v>11562</v>
      </c>
      <c r="E4390">
        <v>44</v>
      </c>
      <c r="F4390" s="7">
        <v>0.2317847042</v>
      </c>
      <c r="G4390" s="7">
        <v>0</v>
      </c>
      <c r="H4390" t="s">
        <v>11563</v>
      </c>
      <c r="I4390">
        <v>0</v>
      </c>
      <c r="J4390">
        <v>0</v>
      </c>
      <c r="K4390">
        <v>60000</v>
      </c>
      <c r="L4390" t="s">
        <v>52</v>
      </c>
      <c r="M4390" s="8" t="s">
        <v>86</v>
      </c>
      <c r="N4390" s="8">
        <v>0.64285714285714202</v>
      </c>
      <c r="O4390">
        <v>0.35714285714285698</v>
      </c>
      <c r="P4390" s="9">
        <v>0.86602540378443904</v>
      </c>
      <c r="Q4390">
        <v>35000</v>
      </c>
      <c r="R4390" s="8"/>
      <c r="S4390" s="8"/>
      <c r="AA4390">
        <v>3893635</v>
      </c>
      <c r="AB4390">
        <v>0</v>
      </c>
      <c r="AC4390">
        <v>12</v>
      </c>
      <c r="AD4390">
        <v>0</v>
      </c>
      <c r="AE4390">
        <v>2002</v>
      </c>
      <c r="AF4390" t="s">
        <v>54</v>
      </c>
      <c r="AG4390">
        <v>37500</v>
      </c>
      <c r="AH4390" t="s">
        <v>55</v>
      </c>
      <c r="AI4390" t="s">
        <v>55</v>
      </c>
      <c r="AJ4390">
        <v>1</v>
      </c>
      <c r="AK4390">
        <v>720</v>
      </c>
      <c r="AL4390" s="8" t="s">
        <v>11564</v>
      </c>
      <c r="AM4390" s="10">
        <f t="shared" si="612"/>
        <v>2018</v>
      </c>
      <c r="AN4390">
        <f t="shared" si="613"/>
        <v>1</v>
      </c>
      <c r="AO4390">
        <f t="shared" si="619"/>
        <v>0</v>
      </c>
      <c r="AP4390">
        <f t="shared" si="614"/>
        <v>0</v>
      </c>
      <c r="AQ4390">
        <f t="shared" si="615"/>
        <v>0</v>
      </c>
      <c r="AR4390">
        <f t="shared" si="616"/>
        <v>1</v>
      </c>
      <c r="AS4390">
        <f t="shared" si="617"/>
        <v>0</v>
      </c>
      <c r="AT4390">
        <f t="shared" si="618"/>
        <v>0</v>
      </c>
      <c r="AU4390">
        <f t="shared" si="618"/>
        <v>0</v>
      </c>
      <c r="AV4390" t="str">
        <f t="shared" si="620"/>
        <v>2020-08-27T18:45:19</v>
      </c>
    </row>
    <row r="4391" spans="1:48" x14ac:dyDescent="0.25">
      <c r="A4391" s="5">
        <v>4462</v>
      </c>
      <c r="B4391" s="5" t="s">
        <v>2489</v>
      </c>
      <c r="C4391" s="5" t="s">
        <v>2490</v>
      </c>
      <c r="D4391" s="6" t="s">
        <v>2491</v>
      </c>
      <c r="E4391">
        <v>17</v>
      </c>
      <c r="F4391" s="7">
        <v>0.56518452539999997</v>
      </c>
      <c r="G4391" s="7">
        <v>0</v>
      </c>
      <c r="H4391" t="s">
        <v>1155</v>
      </c>
      <c r="I4391">
        <v>4</v>
      </c>
      <c r="J4391">
        <v>2380.39</v>
      </c>
      <c r="K4391">
        <v>40000</v>
      </c>
      <c r="L4391" t="s">
        <v>52</v>
      </c>
      <c r="M4391" s="8" t="s">
        <v>74</v>
      </c>
      <c r="N4391" s="8">
        <v>0.48214285714285698</v>
      </c>
      <c r="O4391">
        <v>0.51785714285714202</v>
      </c>
      <c r="P4391" s="9">
        <v>0</v>
      </c>
      <c r="Q4391">
        <v>25100</v>
      </c>
      <c r="R4391" s="8"/>
      <c r="S4391" s="8"/>
      <c r="AA4391">
        <v>1456333</v>
      </c>
      <c r="AB4391">
        <v>1456333</v>
      </c>
      <c r="AC4391">
        <v>12</v>
      </c>
      <c r="AD4391">
        <v>0</v>
      </c>
      <c r="AE4391">
        <v>2012</v>
      </c>
      <c r="AF4391" t="s">
        <v>68</v>
      </c>
      <c r="AG4391">
        <v>10000</v>
      </c>
      <c r="AH4391" t="s">
        <v>55</v>
      </c>
      <c r="AI4391" t="s">
        <v>56</v>
      </c>
      <c r="AJ4391">
        <v>1</v>
      </c>
      <c r="AK4391">
        <v>1110</v>
      </c>
      <c r="AL4391" s="8" t="s">
        <v>11565</v>
      </c>
      <c r="AM4391" s="10">
        <f t="shared" si="612"/>
        <v>2020</v>
      </c>
      <c r="AN4391">
        <f t="shared" si="613"/>
        <v>1</v>
      </c>
      <c r="AO4391">
        <f t="shared" si="619"/>
        <v>0</v>
      </c>
      <c r="AP4391">
        <f t="shared" si="614"/>
        <v>0</v>
      </c>
      <c r="AQ4391">
        <f t="shared" si="615"/>
        <v>0</v>
      </c>
      <c r="AR4391">
        <f t="shared" si="616"/>
        <v>0</v>
      </c>
      <c r="AS4391">
        <f t="shared" si="617"/>
        <v>1</v>
      </c>
      <c r="AT4391">
        <f t="shared" si="618"/>
        <v>0</v>
      </c>
      <c r="AU4391">
        <f t="shared" si="618"/>
        <v>1</v>
      </c>
      <c r="AV4391" t="str">
        <f t="shared" si="620"/>
        <v>2020-08-27T18:46:07</v>
      </c>
    </row>
    <row r="4392" spans="1:48" x14ac:dyDescent="0.25">
      <c r="A4392" s="5">
        <v>4463</v>
      </c>
      <c r="B4392" s="5" t="s">
        <v>11566</v>
      </c>
      <c r="C4392" s="5" t="s">
        <v>11567</v>
      </c>
      <c r="D4392" s="6" t="s">
        <v>11568</v>
      </c>
      <c r="E4392">
        <v>18</v>
      </c>
      <c r="F4392" s="7">
        <v>0.32810139269999999</v>
      </c>
      <c r="G4392" s="7">
        <v>0</v>
      </c>
      <c r="H4392" t="s">
        <v>11569</v>
      </c>
      <c r="I4392">
        <v>0</v>
      </c>
      <c r="J4392">
        <v>0</v>
      </c>
      <c r="K4392">
        <v>500000</v>
      </c>
      <c r="L4392" t="s">
        <v>52</v>
      </c>
      <c r="M4392" s="8" t="s">
        <v>53</v>
      </c>
      <c r="N4392" s="8">
        <v>0.75</v>
      </c>
      <c r="O4392">
        <v>0.25</v>
      </c>
      <c r="P4392" s="11">
        <v>9.9999999999999998E-17</v>
      </c>
      <c r="Q4392">
        <v>40000</v>
      </c>
      <c r="R4392" s="8"/>
      <c r="S4392" s="8" t="s">
        <v>329</v>
      </c>
      <c r="T4392">
        <v>10254944</v>
      </c>
      <c r="U4392">
        <v>1869197</v>
      </c>
      <c r="V4392">
        <v>11168928</v>
      </c>
      <c r="W4392">
        <v>8859503</v>
      </c>
      <c r="X4392">
        <v>558000</v>
      </c>
      <c r="Y4392">
        <v>5540466</v>
      </c>
      <c r="Z4392">
        <v>1101018</v>
      </c>
      <c r="AA4392">
        <v>0</v>
      </c>
      <c r="AB4392">
        <v>0</v>
      </c>
      <c r="AC4392">
        <v>1</v>
      </c>
      <c r="AD4392">
        <v>0</v>
      </c>
      <c r="AE4392">
        <v>2010</v>
      </c>
      <c r="AF4392" t="s">
        <v>68</v>
      </c>
      <c r="AG4392">
        <v>2500000</v>
      </c>
      <c r="AH4392" t="s">
        <v>55</v>
      </c>
      <c r="AI4392" t="s">
        <v>55</v>
      </c>
      <c r="AJ4392">
        <v>1</v>
      </c>
      <c r="AK4392">
        <v>0</v>
      </c>
      <c r="AL4392" s="8" t="s">
        <v>11570</v>
      </c>
      <c r="AM4392" s="10">
        <f t="shared" si="612"/>
        <v>2016</v>
      </c>
      <c r="AN4392">
        <f t="shared" si="613"/>
        <v>1</v>
      </c>
      <c r="AO4392">
        <f t="shared" si="619"/>
        <v>0</v>
      </c>
      <c r="AP4392">
        <f t="shared" si="614"/>
        <v>0</v>
      </c>
      <c r="AQ4392">
        <f t="shared" si="615"/>
        <v>1</v>
      </c>
      <c r="AR4392">
        <f t="shared" si="616"/>
        <v>0</v>
      </c>
      <c r="AS4392">
        <f t="shared" si="617"/>
        <v>0</v>
      </c>
      <c r="AT4392">
        <f t="shared" si="618"/>
        <v>0</v>
      </c>
      <c r="AU4392">
        <f t="shared" si="618"/>
        <v>0</v>
      </c>
      <c r="AV4392" t="str">
        <f t="shared" si="620"/>
        <v>2020-08-27T19:32:44</v>
      </c>
    </row>
    <row r="4393" spans="1:48" x14ac:dyDescent="0.25">
      <c r="A4393" s="5">
        <v>4464</v>
      </c>
      <c r="B4393" s="5" t="s">
        <v>3139</v>
      </c>
      <c r="C4393" s="5" t="s">
        <v>3140</v>
      </c>
      <c r="D4393" s="6" t="s">
        <v>3141</v>
      </c>
      <c r="E4393">
        <v>47</v>
      </c>
      <c r="F4393" s="7">
        <v>0</v>
      </c>
      <c r="G4393" s="7"/>
      <c r="H4393" t="s">
        <v>3142</v>
      </c>
      <c r="I4393">
        <v>0</v>
      </c>
      <c r="J4393">
        <v>0</v>
      </c>
      <c r="K4393">
        <v>170000</v>
      </c>
      <c r="L4393" t="s">
        <v>52</v>
      </c>
      <c r="M4393" s="8" t="s">
        <v>86</v>
      </c>
      <c r="N4393" s="8">
        <v>0.66071428571428503</v>
      </c>
      <c r="O4393">
        <v>0.33928571428571402</v>
      </c>
      <c r="P4393" s="9">
        <v>0.86602540378443904</v>
      </c>
      <c r="Q4393">
        <v>130000</v>
      </c>
      <c r="R4393" s="8"/>
      <c r="S4393" s="8" t="s">
        <v>299</v>
      </c>
      <c r="T4393">
        <v>1754004</v>
      </c>
      <c r="U4393">
        <v>1633998</v>
      </c>
      <c r="V4393">
        <v>2230537</v>
      </c>
      <c r="W4393">
        <v>324961</v>
      </c>
      <c r="X4393">
        <v>640033</v>
      </c>
      <c r="Y4393">
        <v>724030</v>
      </c>
      <c r="Z4393">
        <v>777106</v>
      </c>
      <c r="AA4393">
        <v>6296357</v>
      </c>
      <c r="AB4393">
        <v>2642587</v>
      </c>
      <c r="AC4393">
        <v>10</v>
      </c>
      <c r="AD4393">
        <v>3653770</v>
      </c>
      <c r="AE4393">
        <v>1995</v>
      </c>
      <c r="AF4393" t="s">
        <v>54</v>
      </c>
      <c r="AG4393">
        <v>100000</v>
      </c>
      <c r="AH4393" t="s">
        <v>55</v>
      </c>
      <c r="AI4393" t="s">
        <v>55</v>
      </c>
      <c r="AJ4393">
        <v>0</v>
      </c>
      <c r="AK4393">
        <v>612123</v>
      </c>
      <c r="AL4393" s="8" t="s">
        <v>11571</v>
      </c>
      <c r="AM4393" s="10">
        <f t="shared" si="612"/>
        <v>2011</v>
      </c>
      <c r="AN4393">
        <f t="shared" si="613"/>
        <v>1</v>
      </c>
      <c r="AO4393">
        <f t="shared" si="619"/>
        <v>0</v>
      </c>
      <c r="AP4393">
        <f t="shared" si="614"/>
        <v>0</v>
      </c>
      <c r="AQ4393">
        <f t="shared" si="615"/>
        <v>0</v>
      </c>
      <c r="AR4393">
        <f t="shared" si="616"/>
        <v>1</v>
      </c>
      <c r="AS4393">
        <f t="shared" si="617"/>
        <v>0</v>
      </c>
      <c r="AT4393">
        <f t="shared" si="618"/>
        <v>0</v>
      </c>
      <c r="AU4393">
        <f t="shared" si="618"/>
        <v>0</v>
      </c>
      <c r="AV4393" t="str">
        <f t="shared" si="620"/>
        <v>2020-08-27T18:51:10</v>
      </c>
    </row>
    <row r="4394" spans="1:48" x14ac:dyDescent="0.25">
      <c r="A4394" s="5">
        <v>4465</v>
      </c>
      <c r="B4394" s="5" t="s">
        <v>1605</v>
      </c>
      <c r="C4394" s="5" t="s">
        <v>1606</v>
      </c>
      <c r="D4394" s="6" t="s">
        <v>1607</v>
      </c>
      <c r="E4394">
        <v>92</v>
      </c>
      <c r="F4394" s="7">
        <v>0</v>
      </c>
      <c r="G4394" s="7"/>
      <c r="H4394" t="s">
        <v>1608</v>
      </c>
      <c r="I4394">
        <v>0</v>
      </c>
      <c r="J4394">
        <v>0</v>
      </c>
      <c r="K4394">
        <v>400000</v>
      </c>
      <c r="L4394" t="s">
        <v>52</v>
      </c>
      <c r="M4394" s="8" t="s">
        <v>86</v>
      </c>
      <c r="N4394" s="8">
        <v>0.64285714285714202</v>
      </c>
      <c r="O4394">
        <v>0.35714285714285698</v>
      </c>
      <c r="P4394" s="9">
        <v>0.86602540378443904</v>
      </c>
      <c r="Q4394">
        <v>250000</v>
      </c>
      <c r="R4394" s="8"/>
      <c r="S4394" s="8" t="s">
        <v>329</v>
      </c>
      <c r="T4394">
        <v>2859234</v>
      </c>
      <c r="U4394">
        <v>1965929</v>
      </c>
      <c r="V4394">
        <v>2896083</v>
      </c>
      <c r="W4394">
        <v>930154</v>
      </c>
      <c r="X4394">
        <v>636326</v>
      </c>
      <c r="Y4394">
        <v>2187158</v>
      </c>
      <c r="Z4394">
        <v>205546</v>
      </c>
      <c r="AA4394">
        <v>8212208</v>
      </c>
      <c r="AB4394">
        <v>1900460</v>
      </c>
      <c r="AC4394">
        <v>12</v>
      </c>
      <c r="AD4394">
        <v>6311748</v>
      </c>
      <c r="AE4394">
        <v>2017</v>
      </c>
      <c r="AF4394" t="s">
        <v>126</v>
      </c>
      <c r="AG4394">
        <v>100000</v>
      </c>
      <c r="AH4394" t="s">
        <v>55</v>
      </c>
      <c r="AI4394" t="s">
        <v>55</v>
      </c>
      <c r="AJ4394">
        <v>0</v>
      </c>
      <c r="AK4394">
        <v>49477</v>
      </c>
      <c r="AL4394" s="8" t="s">
        <v>11572</v>
      </c>
      <c r="AM4394" s="10">
        <f t="shared" si="612"/>
        <v>2018</v>
      </c>
      <c r="AN4394">
        <f t="shared" si="613"/>
        <v>1</v>
      </c>
      <c r="AO4394">
        <f t="shared" si="619"/>
        <v>0</v>
      </c>
      <c r="AP4394">
        <f t="shared" si="614"/>
        <v>0</v>
      </c>
      <c r="AQ4394">
        <f t="shared" si="615"/>
        <v>0</v>
      </c>
      <c r="AR4394">
        <f t="shared" si="616"/>
        <v>1</v>
      </c>
      <c r="AS4394">
        <f t="shared" si="617"/>
        <v>0</v>
      </c>
      <c r="AT4394">
        <f t="shared" si="618"/>
        <v>0</v>
      </c>
      <c r="AU4394">
        <f t="shared" si="618"/>
        <v>0</v>
      </c>
      <c r="AV4394" t="str">
        <f t="shared" si="620"/>
        <v>2020-08-27T19:29:25</v>
      </c>
    </row>
    <row r="4395" spans="1:48" x14ac:dyDescent="0.25">
      <c r="A4395" s="5">
        <v>4466</v>
      </c>
      <c r="B4395" s="5" t="s">
        <v>10222</v>
      </c>
      <c r="C4395" s="5" t="s">
        <v>10223</v>
      </c>
      <c r="D4395" s="6" t="s">
        <v>10224</v>
      </c>
      <c r="E4395">
        <v>0</v>
      </c>
      <c r="F4395" s="7">
        <v>0.67447262770000005</v>
      </c>
      <c r="G4395" s="7">
        <v>0</v>
      </c>
      <c r="H4395" t="s">
        <v>10225</v>
      </c>
      <c r="I4395">
        <v>173</v>
      </c>
      <c r="J4395">
        <v>3960</v>
      </c>
      <c r="K4395">
        <v>300000</v>
      </c>
      <c r="L4395" t="s">
        <v>52</v>
      </c>
      <c r="M4395" s="8" t="s">
        <v>63</v>
      </c>
      <c r="N4395" s="8">
        <v>0.91071428571428503</v>
      </c>
      <c r="O4395">
        <v>8.9285714285714204E-2</v>
      </c>
      <c r="P4395" s="9">
        <v>0</v>
      </c>
      <c r="Q4395">
        <v>300000</v>
      </c>
      <c r="R4395" s="8"/>
      <c r="S4395" s="8" t="s">
        <v>217</v>
      </c>
      <c r="T4395">
        <v>53582110</v>
      </c>
      <c r="U4395">
        <v>21959240</v>
      </c>
      <c r="V4395">
        <v>56009882</v>
      </c>
      <c r="W4395">
        <v>34050642</v>
      </c>
      <c r="X4395">
        <v>252920</v>
      </c>
      <c r="Y4395">
        <v>24031769</v>
      </c>
      <c r="Z4395">
        <v>8759181</v>
      </c>
      <c r="AA4395">
        <v>120491244</v>
      </c>
      <c r="AB4395">
        <v>57575034</v>
      </c>
      <c r="AC4395">
        <v>12</v>
      </c>
      <c r="AD4395">
        <v>62916210</v>
      </c>
      <c r="AE4395">
        <v>2002</v>
      </c>
      <c r="AF4395" t="s">
        <v>54</v>
      </c>
      <c r="AG4395">
        <v>150000</v>
      </c>
      <c r="AH4395" t="s">
        <v>55</v>
      </c>
      <c r="AI4395" t="s">
        <v>55</v>
      </c>
      <c r="AJ4395">
        <v>1</v>
      </c>
      <c r="AK4395">
        <v>13710238</v>
      </c>
      <c r="AL4395" s="8" t="s">
        <v>11573</v>
      </c>
      <c r="AM4395" s="10">
        <f t="shared" si="612"/>
        <v>2020</v>
      </c>
      <c r="AN4395">
        <f t="shared" si="613"/>
        <v>1</v>
      </c>
      <c r="AO4395">
        <f t="shared" si="619"/>
        <v>0</v>
      </c>
      <c r="AP4395">
        <f t="shared" si="614"/>
        <v>1</v>
      </c>
      <c r="AQ4395">
        <f t="shared" si="615"/>
        <v>0</v>
      </c>
      <c r="AR4395">
        <f t="shared" si="616"/>
        <v>0</v>
      </c>
      <c r="AS4395">
        <f t="shared" si="617"/>
        <v>0</v>
      </c>
      <c r="AT4395">
        <f t="shared" si="618"/>
        <v>0</v>
      </c>
      <c r="AU4395">
        <f t="shared" si="618"/>
        <v>0</v>
      </c>
      <c r="AV4395" t="str">
        <f t="shared" si="620"/>
        <v>2020-08-27T19:27:30</v>
      </c>
    </row>
    <row r="4396" spans="1:48" x14ac:dyDescent="0.25">
      <c r="A4396" s="5">
        <v>4467</v>
      </c>
      <c r="B4396" s="5" t="s">
        <v>6417</v>
      </c>
      <c r="C4396" s="5" t="s">
        <v>6418</v>
      </c>
      <c r="D4396" s="6" t="s">
        <v>6419</v>
      </c>
      <c r="E4396">
        <v>13</v>
      </c>
      <c r="F4396" s="7">
        <v>0.44114697190000002</v>
      </c>
      <c r="G4396" s="7">
        <v>0</v>
      </c>
      <c r="H4396" t="s">
        <v>366</v>
      </c>
      <c r="I4396">
        <v>0</v>
      </c>
      <c r="J4396">
        <v>0</v>
      </c>
      <c r="K4396">
        <v>50000</v>
      </c>
      <c r="L4396" t="s">
        <v>52</v>
      </c>
      <c r="M4396" s="8" t="s">
        <v>53</v>
      </c>
      <c r="N4396" s="8">
        <v>0.80357142857142805</v>
      </c>
      <c r="O4396">
        <v>0.19642857142857101</v>
      </c>
      <c r="P4396" s="9">
        <v>0</v>
      </c>
      <c r="Q4396">
        <v>50000</v>
      </c>
      <c r="R4396" s="8"/>
      <c r="S4396" s="8"/>
      <c r="AA4396">
        <v>14534301</v>
      </c>
      <c r="AB4396">
        <v>0</v>
      </c>
      <c r="AC4396">
        <v>12</v>
      </c>
      <c r="AD4396">
        <v>0</v>
      </c>
      <c r="AE4396">
        <v>2001</v>
      </c>
      <c r="AF4396" t="s">
        <v>54</v>
      </c>
      <c r="AG4396">
        <v>30000</v>
      </c>
      <c r="AH4396" t="s">
        <v>55</v>
      </c>
      <c r="AI4396" t="s">
        <v>55</v>
      </c>
      <c r="AJ4396">
        <v>1</v>
      </c>
      <c r="AK4396">
        <v>122100</v>
      </c>
      <c r="AL4396" s="8" t="s">
        <v>11574</v>
      </c>
      <c r="AM4396" s="10">
        <f t="shared" si="612"/>
        <v>2013</v>
      </c>
      <c r="AN4396">
        <f t="shared" si="613"/>
        <v>1</v>
      </c>
      <c r="AO4396">
        <f t="shared" si="619"/>
        <v>0</v>
      </c>
      <c r="AP4396">
        <f t="shared" si="614"/>
        <v>0</v>
      </c>
      <c r="AQ4396">
        <f t="shared" si="615"/>
        <v>1</v>
      </c>
      <c r="AR4396">
        <f t="shared" si="616"/>
        <v>0</v>
      </c>
      <c r="AS4396">
        <f t="shared" si="617"/>
        <v>0</v>
      </c>
      <c r="AT4396">
        <f t="shared" si="618"/>
        <v>0</v>
      </c>
      <c r="AU4396">
        <f t="shared" si="618"/>
        <v>0</v>
      </c>
      <c r="AV4396" t="str">
        <f t="shared" si="620"/>
        <v>2020-08-27T19:28:58</v>
      </c>
    </row>
    <row r="4397" spans="1:48" x14ac:dyDescent="0.25">
      <c r="A4397" s="5">
        <v>4468</v>
      </c>
      <c r="B4397" s="5" t="s">
        <v>2352</v>
      </c>
      <c r="C4397" s="5" t="s">
        <v>2353</v>
      </c>
      <c r="D4397" s="6" t="s">
        <v>2354</v>
      </c>
      <c r="E4397">
        <v>5</v>
      </c>
      <c r="F4397" s="7">
        <v>0</v>
      </c>
      <c r="G4397" s="7"/>
      <c r="H4397" t="s">
        <v>2355</v>
      </c>
      <c r="I4397">
        <v>0</v>
      </c>
      <c r="J4397">
        <v>0</v>
      </c>
      <c r="K4397">
        <v>700000</v>
      </c>
      <c r="L4397" t="s">
        <v>52</v>
      </c>
      <c r="M4397" s="8" t="s">
        <v>63</v>
      </c>
      <c r="N4397" s="8">
        <v>0.96428571428571397</v>
      </c>
      <c r="O4397">
        <v>3.5714285714285698E-2</v>
      </c>
      <c r="P4397" s="9">
        <v>0</v>
      </c>
      <c r="Q4397">
        <v>550000</v>
      </c>
      <c r="R4397" s="8"/>
      <c r="S4397" s="8" t="s">
        <v>329</v>
      </c>
      <c r="T4397">
        <v>10783205</v>
      </c>
      <c r="U4397">
        <v>4224816</v>
      </c>
      <c r="V4397">
        <v>16792927</v>
      </c>
      <c r="W4397">
        <v>3675549</v>
      </c>
      <c r="X4397">
        <v>0</v>
      </c>
      <c r="Y4397">
        <v>4400868</v>
      </c>
      <c r="Z4397">
        <v>4964014</v>
      </c>
      <c r="AA4397">
        <v>33505605</v>
      </c>
      <c r="AB4397">
        <v>10966850</v>
      </c>
      <c r="AC4397">
        <v>12</v>
      </c>
      <c r="AD4397">
        <v>22538755</v>
      </c>
      <c r="AE4397">
        <v>2012</v>
      </c>
      <c r="AF4397" t="s">
        <v>68</v>
      </c>
      <c r="AG4397">
        <v>40000</v>
      </c>
      <c r="AH4397" t="s">
        <v>55</v>
      </c>
      <c r="AI4397" t="s">
        <v>55</v>
      </c>
      <c r="AJ4397">
        <v>0</v>
      </c>
      <c r="AK4397">
        <v>405000</v>
      </c>
      <c r="AL4397" s="8" t="s">
        <v>11575</v>
      </c>
      <c r="AM4397" s="10">
        <f t="shared" si="612"/>
        <v>2019</v>
      </c>
      <c r="AN4397">
        <f t="shared" si="613"/>
        <v>1</v>
      </c>
      <c r="AO4397">
        <f t="shared" si="619"/>
        <v>0</v>
      </c>
      <c r="AP4397">
        <f t="shared" si="614"/>
        <v>1</v>
      </c>
      <c r="AQ4397">
        <f t="shared" si="615"/>
        <v>0</v>
      </c>
      <c r="AR4397">
        <f t="shared" si="616"/>
        <v>0</v>
      </c>
      <c r="AS4397">
        <f t="shared" si="617"/>
        <v>0</v>
      </c>
      <c r="AT4397">
        <f t="shared" si="618"/>
        <v>0</v>
      </c>
      <c r="AU4397">
        <f t="shared" si="618"/>
        <v>0</v>
      </c>
      <c r="AV4397" t="str">
        <f t="shared" si="620"/>
        <v>2020-08-27T19:49:29</v>
      </c>
    </row>
    <row r="4398" spans="1:48" x14ac:dyDescent="0.25">
      <c r="A4398" s="5">
        <v>4469</v>
      </c>
      <c r="B4398" s="5" t="s">
        <v>6134</v>
      </c>
      <c r="C4398" s="5" t="s">
        <v>6135</v>
      </c>
      <c r="D4398" s="6" t="s">
        <v>6136</v>
      </c>
      <c r="E4398">
        <v>4</v>
      </c>
      <c r="F4398" s="7">
        <v>0.5428705949</v>
      </c>
      <c r="G4398" s="7">
        <v>0</v>
      </c>
      <c r="H4398" t="s">
        <v>6137</v>
      </c>
      <c r="I4398">
        <v>80</v>
      </c>
      <c r="J4398">
        <v>7163.48</v>
      </c>
      <c r="K4398">
        <v>15000</v>
      </c>
      <c r="L4398" t="s">
        <v>52</v>
      </c>
      <c r="M4398" s="8" t="s">
        <v>63</v>
      </c>
      <c r="N4398" s="8">
        <v>0.91071428571428503</v>
      </c>
      <c r="O4398">
        <v>8.9285714285714204E-2</v>
      </c>
      <c r="P4398" s="9">
        <v>0</v>
      </c>
      <c r="Q4398">
        <v>15000</v>
      </c>
      <c r="R4398" s="8"/>
      <c r="S4398" s="8" t="s">
        <v>217</v>
      </c>
      <c r="T4398">
        <v>29521421</v>
      </c>
      <c r="U4398">
        <v>23098413</v>
      </c>
      <c r="V4398">
        <v>364554632</v>
      </c>
      <c r="W4398">
        <v>12421197</v>
      </c>
      <c r="X4398">
        <v>5424000</v>
      </c>
      <c r="Y4398">
        <v>15441076</v>
      </c>
      <c r="Z4398">
        <v>6035549</v>
      </c>
      <c r="AA4398">
        <v>136728251</v>
      </c>
      <c r="AB4398">
        <v>0</v>
      </c>
      <c r="AC4398">
        <v>12</v>
      </c>
      <c r="AD4398">
        <v>0</v>
      </c>
      <c r="AE4398">
        <v>2005</v>
      </c>
      <c r="AF4398" t="s">
        <v>121</v>
      </c>
      <c r="AG4398">
        <v>100000</v>
      </c>
      <c r="AH4398" t="s">
        <v>55</v>
      </c>
      <c r="AI4398" t="s">
        <v>55</v>
      </c>
      <c r="AJ4398">
        <v>1</v>
      </c>
      <c r="AK4398">
        <v>7200000</v>
      </c>
      <c r="AL4398" s="8" t="s">
        <v>11576</v>
      </c>
      <c r="AM4398" s="10">
        <f t="shared" si="612"/>
        <v>2017</v>
      </c>
      <c r="AN4398">
        <f t="shared" si="613"/>
        <v>1</v>
      </c>
      <c r="AO4398">
        <f t="shared" si="619"/>
        <v>0</v>
      </c>
      <c r="AP4398">
        <f t="shared" si="614"/>
        <v>1</v>
      </c>
      <c r="AQ4398">
        <f t="shared" si="615"/>
        <v>0</v>
      </c>
      <c r="AR4398">
        <f t="shared" si="616"/>
        <v>0</v>
      </c>
      <c r="AS4398">
        <f t="shared" si="617"/>
        <v>0</v>
      </c>
      <c r="AT4398">
        <f t="shared" si="618"/>
        <v>0</v>
      </c>
      <c r="AU4398">
        <f t="shared" si="618"/>
        <v>0</v>
      </c>
      <c r="AV4398" t="str">
        <f t="shared" si="620"/>
        <v>2020-08-27T20:05:49</v>
      </c>
    </row>
    <row r="4399" spans="1:48" x14ac:dyDescent="0.25">
      <c r="A4399" s="5">
        <v>4470</v>
      </c>
      <c r="B4399" s="5" t="s">
        <v>6306</v>
      </c>
      <c r="C4399" s="5" t="s">
        <v>6307</v>
      </c>
      <c r="D4399" s="6" t="s">
        <v>6308</v>
      </c>
      <c r="E4399">
        <v>4</v>
      </c>
      <c r="F4399" s="7">
        <v>0.50001525049999995</v>
      </c>
      <c r="G4399" s="7">
        <v>0</v>
      </c>
      <c r="H4399" t="s">
        <v>4695</v>
      </c>
      <c r="I4399">
        <v>0</v>
      </c>
      <c r="J4399">
        <v>0</v>
      </c>
      <c r="K4399">
        <v>50000</v>
      </c>
      <c r="L4399" t="s">
        <v>52</v>
      </c>
      <c r="M4399" s="8" t="s">
        <v>53</v>
      </c>
      <c r="N4399" s="8">
        <v>0.80357142857142805</v>
      </c>
      <c r="O4399">
        <v>0.19642857142857101</v>
      </c>
      <c r="P4399" s="9">
        <v>0</v>
      </c>
      <c r="Q4399">
        <v>50000</v>
      </c>
      <c r="R4399" s="8"/>
      <c r="S4399" s="8" t="s">
        <v>217</v>
      </c>
      <c r="T4399">
        <v>10981829</v>
      </c>
      <c r="U4399">
        <v>2756881</v>
      </c>
      <c r="V4399">
        <v>11897055</v>
      </c>
      <c r="W4399">
        <v>7633674</v>
      </c>
      <c r="X4399">
        <v>2407844</v>
      </c>
      <c r="Y4399">
        <v>1247390</v>
      </c>
      <c r="Z4399">
        <v>2942404</v>
      </c>
      <c r="AA4399">
        <v>5910725</v>
      </c>
      <c r="AB4399">
        <v>2443778</v>
      </c>
      <c r="AC4399">
        <v>12</v>
      </c>
      <c r="AD4399">
        <v>3466947</v>
      </c>
      <c r="AE4399">
        <v>1999</v>
      </c>
      <c r="AF4399" t="s">
        <v>54</v>
      </c>
      <c r="AG4399">
        <v>90000</v>
      </c>
      <c r="AH4399" t="s">
        <v>55</v>
      </c>
      <c r="AI4399" t="s">
        <v>56</v>
      </c>
      <c r="AJ4399">
        <v>1</v>
      </c>
      <c r="AK4399">
        <v>979000</v>
      </c>
      <c r="AL4399" s="8" t="s">
        <v>11577</v>
      </c>
      <c r="AM4399" s="10">
        <f t="shared" si="612"/>
        <v>2015</v>
      </c>
      <c r="AN4399">
        <f t="shared" si="613"/>
        <v>1</v>
      </c>
      <c r="AO4399">
        <f t="shared" si="619"/>
        <v>0</v>
      </c>
      <c r="AP4399">
        <f t="shared" si="614"/>
        <v>0</v>
      </c>
      <c r="AQ4399">
        <f t="shared" si="615"/>
        <v>1</v>
      </c>
      <c r="AR4399">
        <f t="shared" si="616"/>
        <v>0</v>
      </c>
      <c r="AS4399">
        <f t="shared" si="617"/>
        <v>0</v>
      </c>
      <c r="AT4399">
        <f t="shared" si="618"/>
        <v>0</v>
      </c>
      <c r="AU4399">
        <f t="shared" si="618"/>
        <v>1</v>
      </c>
      <c r="AV4399" t="str">
        <f t="shared" si="620"/>
        <v>2020-08-27T21:08:34</v>
      </c>
    </row>
    <row r="4400" spans="1:48" x14ac:dyDescent="0.25">
      <c r="A4400" s="5">
        <v>4471</v>
      </c>
      <c r="B4400" s="5" t="s">
        <v>8790</v>
      </c>
      <c r="C4400" s="5" t="s">
        <v>8791</v>
      </c>
      <c r="D4400" s="6" t="s">
        <v>8792</v>
      </c>
      <c r="E4400">
        <v>9</v>
      </c>
      <c r="F4400" s="7">
        <v>0.4063670654</v>
      </c>
      <c r="G4400" s="7">
        <v>0</v>
      </c>
      <c r="H4400" t="s">
        <v>8793</v>
      </c>
      <c r="I4400">
        <v>18</v>
      </c>
      <c r="J4400">
        <v>55807.5</v>
      </c>
      <c r="K4400">
        <v>100000</v>
      </c>
      <c r="L4400" t="s">
        <v>52</v>
      </c>
      <c r="M4400" s="8" t="s">
        <v>53</v>
      </c>
      <c r="N4400" s="8">
        <v>0.69642857142857095</v>
      </c>
      <c r="O4400">
        <v>0.30357142857142799</v>
      </c>
      <c r="P4400" s="9">
        <v>0</v>
      </c>
      <c r="Q4400">
        <v>40000</v>
      </c>
      <c r="R4400" s="8"/>
      <c r="S4400" s="8" t="s">
        <v>3684</v>
      </c>
      <c r="T4400">
        <v>919211</v>
      </c>
      <c r="U4400">
        <v>700900</v>
      </c>
      <c r="V4400">
        <v>1024562</v>
      </c>
      <c r="W4400">
        <v>323661</v>
      </c>
      <c r="X4400">
        <v>0</v>
      </c>
      <c r="Y4400">
        <v>0</v>
      </c>
      <c r="Z4400">
        <v>883857</v>
      </c>
      <c r="AA4400">
        <v>2525305</v>
      </c>
      <c r="AB4400">
        <v>1010122</v>
      </c>
      <c r="AC4400">
        <v>12</v>
      </c>
      <c r="AD4400">
        <v>1515183</v>
      </c>
      <c r="AE4400">
        <v>2017</v>
      </c>
      <c r="AF4400" t="s">
        <v>126</v>
      </c>
      <c r="AG4400">
        <v>100000</v>
      </c>
      <c r="AH4400" t="s">
        <v>55</v>
      </c>
      <c r="AI4400" t="s">
        <v>55</v>
      </c>
      <c r="AJ4400">
        <v>1</v>
      </c>
      <c r="AK4400">
        <v>3240</v>
      </c>
      <c r="AL4400" s="8" t="s">
        <v>11578</v>
      </c>
      <c r="AM4400" s="10">
        <f t="shared" si="612"/>
        <v>2019</v>
      </c>
      <c r="AN4400">
        <f t="shared" si="613"/>
        <v>1</v>
      </c>
      <c r="AO4400">
        <f t="shared" si="619"/>
        <v>0</v>
      </c>
      <c r="AP4400">
        <f t="shared" si="614"/>
        <v>0</v>
      </c>
      <c r="AQ4400">
        <f t="shared" si="615"/>
        <v>1</v>
      </c>
      <c r="AR4400">
        <f t="shared" si="616"/>
        <v>0</v>
      </c>
      <c r="AS4400">
        <f t="shared" si="617"/>
        <v>0</v>
      </c>
      <c r="AT4400">
        <f t="shared" si="618"/>
        <v>0</v>
      </c>
      <c r="AU4400">
        <f t="shared" si="618"/>
        <v>0</v>
      </c>
      <c r="AV4400" t="str">
        <f t="shared" si="620"/>
        <v>2020-08-27T23:05:10</v>
      </c>
    </row>
    <row r="4401" spans="1:48" x14ac:dyDescent="0.25">
      <c r="A4401" s="5">
        <v>4472</v>
      </c>
      <c r="B4401" s="5" t="s">
        <v>11579</v>
      </c>
      <c r="C4401" s="5" t="s">
        <v>11580</v>
      </c>
      <c r="D4401" s="6" t="s">
        <v>11581</v>
      </c>
      <c r="E4401">
        <v>19</v>
      </c>
      <c r="F4401" s="7">
        <v>0.62748106800000003</v>
      </c>
      <c r="G4401" s="7">
        <v>0</v>
      </c>
      <c r="H4401" t="s">
        <v>10614</v>
      </c>
      <c r="I4401">
        <v>0</v>
      </c>
      <c r="J4401">
        <v>102962.08</v>
      </c>
      <c r="K4401">
        <v>100000</v>
      </c>
      <c r="L4401" t="s">
        <v>52</v>
      </c>
      <c r="M4401" s="8" t="s">
        <v>53</v>
      </c>
      <c r="N4401" s="8">
        <v>0.83928571428571397</v>
      </c>
      <c r="O4401">
        <v>0.160714285714285</v>
      </c>
      <c r="P4401" s="9">
        <v>0</v>
      </c>
      <c r="Q4401">
        <v>100000</v>
      </c>
      <c r="R4401" s="8"/>
      <c r="S4401" s="8" t="s">
        <v>329</v>
      </c>
      <c r="T4401">
        <v>10066659</v>
      </c>
      <c r="U4401">
        <v>3316809</v>
      </c>
      <c r="V4401">
        <v>13114208</v>
      </c>
      <c r="W4401">
        <v>6322783</v>
      </c>
      <c r="X4401">
        <v>1275955</v>
      </c>
      <c r="Y4401">
        <v>3984208</v>
      </c>
      <c r="Z4401">
        <v>3710228</v>
      </c>
      <c r="AA4401">
        <v>22898154</v>
      </c>
      <c r="AB4401">
        <v>5636945</v>
      </c>
      <c r="AC4401">
        <v>12</v>
      </c>
      <c r="AD4401">
        <v>17261209</v>
      </c>
      <c r="AE4401">
        <v>2018</v>
      </c>
      <c r="AF4401" t="s">
        <v>126</v>
      </c>
      <c r="AG4401">
        <v>200000</v>
      </c>
      <c r="AH4401" t="s">
        <v>55</v>
      </c>
      <c r="AI4401" t="s">
        <v>55</v>
      </c>
      <c r="AJ4401">
        <v>1</v>
      </c>
      <c r="AK4401">
        <v>0</v>
      </c>
      <c r="AL4401" s="8" t="s">
        <v>11582</v>
      </c>
      <c r="AM4401" s="10">
        <f t="shared" si="612"/>
        <v>2020</v>
      </c>
      <c r="AN4401">
        <f t="shared" si="613"/>
        <v>1</v>
      </c>
      <c r="AO4401">
        <f t="shared" si="619"/>
        <v>0</v>
      </c>
      <c r="AP4401">
        <f t="shared" si="614"/>
        <v>0</v>
      </c>
      <c r="AQ4401">
        <f t="shared" si="615"/>
        <v>1</v>
      </c>
      <c r="AR4401">
        <f t="shared" si="616"/>
        <v>0</v>
      </c>
      <c r="AS4401">
        <f t="shared" si="617"/>
        <v>0</v>
      </c>
      <c r="AT4401">
        <f t="shared" si="618"/>
        <v>0</v>
      </c>
      <c r="AU4401">
        <f t="shared" si="618"/>
        <v>0</v>
      </c>
      <c r="AV4401" t="str">
        <f t="shared" si="620"/>
        <v>2020-08-27T23:43:30</v>
      </c>
    </row>
    <row r="4402" spans="1:48" x14ac:dyDescent="0.25">
      <c r="A4402" s="5">
        <v>4473</v>
      </c>
      <c r="B4402" s="5" t="s">
        <v>7862</v>
      </c>
      <c r="C4402" s="5" t="s">
        <v>7863</v>
      </c>
      <c r="D4402" s="6" t="s">
        <v>7864</v>
      </c>
      <c r="E4402">
        <v>5</v>
      </c>
      <c r="F4402" s="7">
        <v>0.59749745639999996</v>
      </c>
      <c r="G4402" s="7">
        <v>0</v>
      </c>
      <c r="H4402" t="s">
        <v>6597</v>
      </c>
      <c r="I4402">
        <v>0</v>
      </c>
      <c r="J4402">
        <v>0</v>
      </c>
      <c r="K4402">
        <v>50000</v>
      </c>
      <c r="L4402" t="s">
        <v>52</v>
      </c>
      <c r="M4402" s="8" t="s">
        <v>53</v>
      </c>
      <c r="N4402" s="8">
        <v>0.75</v>
      </c>
      <c r="O4402">
        <v>0.25</v>
      </c>
      <c r="P4402" s="9">
        <v>0.86602540378443904</v>
      </c>
      <c r="Q4402">
        <v>50000</v>
      </c>
      <c r="R4402" s="8"/>
      <c r="S4402" s="8"/>
      <c r="AA4402">
        <v>3753201</v>
      </c>
      <c r="AB4402">
        <v>0</v>
      </c>
      <c r="AC4402">
        <v>11</v>
      </c>
      <c r="AD4402">
        <v>0</v>
      </c>
      <c r="AE4402">
        <v>2011</v>
      </c>
      <c r="AF4402" t="s">
        <v>68</v>
      </c>
      <c r="AG4402">
        <v>79000</v>
      </c>
      <c r="AH4402" t="s">
        <v>55</v>
      </c>
      <c r="AI4402" t="s">
        <v>56</v>
      </c>
      <c r="AJ4402">
        <v>1</v>
      </c>
      <c r="AK4402">
        <v>1620</v>
      </c>
      <c r="AL4402" s="8" t="s">
        <v>11583</v>
      </c>
      <c r="AM4402" s="10">
        <f t="shared" si="612"/>
        <v>2014</v>
      </c>
      <c r="AN4402">
        <f t="shared" si="613"/>
        <v>1</v>
      </c>
      <c r="AO4402">
        <f t="shared" si="619"/>
        <v>0</v>
      </c>
      <c r="AP4402">
        <f t="shared" si="614"/>
        <v>0</v>
      </c>
      <c r="AQ4402">
        <f t="shared" si="615"/>
        <v>1</v>
      </c>
      <c r="AR4402">
        <f t="shared" si="616"/>
        <v>0</v>
      </c>
      <c r="AS4402">
        <f t="shared" si="617"/>
        <v>0</v>
      </c>
      <c r="AT4402">
        <f t="shared" si="618"/>
        <v>0</v>
      </c>
      <c r="AU4402">
        <f t="shared" si="618"/>
        <v>1</v>
      </c>
      <c r="AV4402" t="str">
        <f t="shared" si="620"/>
        <v>2020-08-27T21:03:43</v>
      </c>
    </row>
    <row r="4403" spans="1:48" x14ac:dyDescent="0.25">
      <c r="A4403" s="5">
        <v>4474</v>
      </c>
      <c r="B4403" s="5" t="s">
        <v>6421</v>
      </c>
      <c r="C4403" s="5" t="s">
        <v>6422</v>
      </c>
      <c r="D4403" s="6" t="s">
        <v>6423</v>
      </c>
      <c r="E4403">
        <v>2</v>
      </c>
      <c r="F4403" s="7">
        <v>0.48103932900000002</v>
      </c>
      <c r="G4403" s="7">
        <v>0</v>
      </c>
      <c r="H4403" t="s">
        <v>6424</v>
      </c>
      <c r="I4403">
        <v>0</v>
      </c>
      <c r="J4403">
        <v>0</v>
      </c>
      <c r="K4403">
        <v>15000</v>
      </c>
      <c r="L4403" t="s">
        <v>52</v>
      </c>
      <c r="M4403" s="8" t="s">
        <v>53</v>
      </c>
      <c r="N4403" s="8">
        <v>0.85714285714285698</v>
      </c>
      <c r="O4403">
        <v>0.14285714285714199</v>
      </c>
      <c r="P4403" s="9">
        <v>0</v>
      </c>
      <c r="Q4403">
        <v>15000</v>
      </c>
      <c r="R4403" s="8"/>
      <c r="S4403" s="8"/>
      <c r="AA4403">
        <v>1939512</v>
      </c>
      <c r="AB4403">
        <v>0</v>
      </c>
      <c r="AC4403">
        <v>12</v>
      </c>
      <c r="AD4403">
        <v>0</v>
      </c>
      <c r="AE4403">
        <v>2002</v>
      </c>
      <c r="AF4403" t="s">
        <v>54</v>
      </c>
      <c r="AG4403">
        <v>30000</v>
      </c>
      <c r="AH4403" t="s">
        <v>55</v>
      </c>
      <c r="AI4403" t="s">
        <v>55</v>
      </c>
      <c r="AJ4403">
        <v>1</v>
      </c>
      <c r="AK4403">
        <v>16280</v>
      </c>
      <c r="AL4403" s="8" t="s">
        <v>11584</v>
      </c>
      <c r="AM4403" s="10">
        <f t="shared" si="612"/>
        <v>2017</v>
      </c>
      <c r="AN4403">
        <f t="shared" si="613"/>
        <v>1</v>
      </c>
      <c r="AO4403">
        <f t="shared" si="619"/>
        <v>0</v>
      </c>
      <c r="AP4403">
        <f t="shared" si="614"/>
        <v>0</v>
      </c>
      <c r="AQ4403">
        <f t="shared" si="615"/>
        <v>1</v>
      </c>
      <c r="AR4403">
        <f t="shared" si="616"/>
        <v>0</v>
      </c>
      <c r="AS4403">
        <f t="shared" si="617"/>
        <v>0</v>
      </c>
      <c r="AT4403">
        <f t="shared" si="618"/>
        <v>0</v>
      </c>
      <c r="AU4403">
        <f t="shared" si="618"/>
        <v>0</v>
      </c>
      <c r="AV4403" t="str">
        <f t="shared" si="620"/>
        <v>2020-08-27T23:42:22</v>
      </c>
    </row>
    <row r="4404" spans="1:48" x14ac:dyDescent="0.25">
      <c r="A4404" s="5">
        <v>4475</v>
      </c>
      <c r="B4404" s="5" t="s">
        <v>4119</v>
      </c>
      <c r="C4404" s="5" t="s">
        <v>4120</v>
      </c>
      <c r="D4404" s="6" t="s">
        <v>4121</v>
      </c>
      <c r="E4404">
        <v>19</v>
      </c>
      <c r="F4404" s="7">
        <v>0.56868649140000005</v>
      </c>
      <c r="G4404" s="7">
        <v>0</v>
      </c>
      <c r="H4404" t="s">
        <v>4122</v>
      </c>
      <c r="I4404">
        <v>54</v>
      </c>
      <c r="J4404">
        <v>820167.46</v>
      </c>
      <c r="K4404">
        <v>900000</v>
      </c>
      <c r="L4404" t="s">
        <v>52</v>
      </c>
      <c r="M4404" s="8" t="s">
        <v>53</v>
      </c>
      <c r="N4404" s="8">
        <v>0.75</v>
      </c>
      <c r="O4404">
        <v>0.25</v>
      </c>
      <c r="P4404" s="9">
        <v>0.86602540378443904</v>
      </c>
      <c r="Q4404">
        <v>900000</v>
      </c>
      <c r="R4404" s="8"/>
      <c r="S4404" s="8" t="s">
        <v>329</v>
      </c>
      <c r="T4404">
        <v>462154606</v>
      </c>
      <c r="U4404">
        <v>358265908</v>
      </c>
      <c r="V4404">
        <v>117738073</v>
      </c>
      <c r="W4404">
        <v>216935613</v>
      </c>
      <c r="X4404">
        <v>93980772</v>
      </c>
      <c r="Y4404">
        <v>173982211</v>
      </c>
      <c r="Z4404">
        <v>194285492</v>
      </c>
      <c r="AA4404">
        <v>1638235909</v>
      </c>
      <c r="AB4404">
        <v>465361906</v>
      </c>
      <c r="AC4404">
        <v>12</v>
      </c>
      <c r="AD4404">
        <v>1172874003</v>
      </c>
      <c r="AE4404">
        <v>2012</v>
      </c>
      <c r="AF4404" t="s">
        <v>68</v>
      </c>
      <c r="AG4404">
        <v>10000000</v>
      </c>
      <c r="AH4404" t="s">
        <v>55</v>
      </c>
      <c r="AI4404" t="s">
        <v>55</v>
      </c>
      <c r="AJ4404">
        <v>1</v>
      </c>
      <c r="AK4404">
        <v>0</v>
      </c>
      <c r="AL4404" s="8" t="s">
        <v>11585</v>
      </c>
      <c r="AM4404" s="10">
        <f t="shared" si="612"/>
        <v>2018</v>
      </c>
      <c r="AN4404">
        <f t="shared" si="613"/>
        <v>1</v>
      </c>
      <c r="AO4404">
        <f t="shared" si="619"/>
        <v>0</v>
      </c>
      <c r="AP4404">
        <f t="shared" si="614"/>
        <v>0</v>
      </c>
      <c r="AQ4404">
        <f t="shared" si="615"/>
        <v>1</v>
      </c>
      <c r="AR4404">
        <f t="shared" si="616"/>
        <v>0</v>
      </c>
      <c r="AS4404">
        <f t="shared" si="617"/>
        <v>0</v>
      </c>
      <c r="AT4404">
        <f t="shared" si="618"/>
        <v>0</v>
      </c>
      <c r="AU4404">
        <f t="shared" si="618"/>
        <v>0</v>
      </c>
      <c r="AV4404" t="str">
        <f t="shared" si="620"/>
        <v>2020-08-28T13:42:47</v>
      </c>
    </row>
    <row r="4405" spans="1:48" x14ac:dyDescent="0.25">
      <c r="A4405" s="5">
        <v>4476</v>
      </c>
      <c r="B4405" s="5" t="s">
        <v>6993</v>
      </c>
      <c r="C4405" s="5" t="s">
        <v>6994</v>
      </c>
      <c r="D4405" s="6" t="s">
        <v>6995</v>
      </c>
      <c r="E4405">
        <v>0</v>
      </c>
      <c r="F4405" s="7">
        <v>0.36598079500000003</v>
      </c>
      <c r="G4405" s="7">
        <v>0</v>
      </c>
      <c r="H4405" t="s">
        <v>3050</v>
      </c>
      <c r="I4405">
        <v>0</v>
      </c>
      <c r="J4405">
        <v>0</v>
      </c>
      <c r="K4405">
        <v>40000</v>
      </c>
      <c r="L4405" t="s">
        <v>52</v>
      </c>
      <c r="M4405" s="8" t="s">
        <v>86</v>
      </c>
      <c r="N4405" s="8">
        <v>0.53571428571428503</v>
      </c>
      <c r="O4405">
        <v>0.46428571428571402</v>
      </c>
      <c r="P4405" s="9">
        <v>0</v>
      </c>
      <c r="Q4405">
        <v>15000</v>
      </c>
      <c r="R4405" s="8"/>
      <c r="S4405" s="8"/>
      <c r="AA4405">
        <v>76200</v>
      </c>
      <c r="AB4405">
        <v>0</v>
      </c>
      <c r="AC4405">
        <v>12</v>
      </c>
      <c r="AD4405">
        <v>0</v>
      </c>
      <c r="AE4405">
        <v>2016</v>
      </c>
      <c r="AF4405" t="s">
        <v>126</v>
      </c>
      <c r="AG4405">
        <v>30000</v>
      </c>
      <c r="AH4405" t="s">
        <v>55</v>
      </c>
      <c r="AI4405" t="s">
        <v>56</v>
      </c>
      <c r="AJ4405">
        <v>1</v>
      </c>
      <c r="AK4405">
        <v>3780</v>
      </c>
      <c r="AL4405" s="8" t="s">
        <v>11586</v>
      </c>
      <c r="AM4405" s="10">
        <f t="shared" si="612"/>
        <v>2019</v>
      </c>
      <c r="AN4405">
        <f t="shared" si="613"/>
        <v>1</v>
      </c>
      <c r="AO4405">
        <f t="shared" si="619"/>
        <v>0</v>
      </c>
      <c r="AP4405">
        <f t="shared" si="614"/>
        <v>0</v>
      </c>
      <c r="AQ4405">
        <f t="shared" si="615"/>
        <v>0</v>
      </c>
      <c r="AR4405">
        <f t="shared" si="616"/>
        <v>1</v>
      </c>
      <c r="AS4405">
        <f t="shared" si="617"/>
        <v>0</v>
      </c>
      <c r="AT4405">
        <f t="shared" si="618"/>
        <v>0</v>
      </c>
      <c r="AU4405">
        <f t="shared" si="618"/>
        <v>1</v>
      </c>
      <c r="AV4405" t="str">
        <f t="shared" si="620"/>
        <v>2020-08-28T13:39:51</v>
      </c>
    </row>
    <row r="4406" spans="1:48" x14ac:dyDescent="0.25">
      <c r="A4406" s="5">
        <v>4477</v>
      </c>
      <c r="B4406" s="5" t="s">
        <v>4204</v>
      </c>
      <c r="C4406" s="5" t="s">
        <v>4205</v>
      </c>
      <c r="D4406" s="6" t="s">
        <v>4206</v>
      </c>
      <c r="E4406">
        <v>14</v>
      </c>
      <c r="F4406" s="7">
        <v>0.56504577389999999</v>
      </c>
      <c r="G4406" s="7">
        <v>0</v>
      </c>
      <c r="H4406" t="s">
        <v>4207</v>
      </c>
      <c r="I4406">
        <v>42</v>
      </c>
      <c r="J4406">
        <v>118195.87</v>
      </c>
      <c r="K4406">
        <v>190000</v>
      </c>
      <c r="L4406" t="s">
        <v>52</v>
      </c>
      <c r="M4406" s="8" t="s">
        <v>86</v>
      </c>
      <c r="N4406" s="8">
        <v>0.64285714285714202</v>
      </c>
      <c r="O4406">
        <v>0.35714285714285698</v>
      </c>
      <c r="P4406" s="9">
        <v>0</v>
      </c>
      <c r="Q4406">
        <v>180000</v>
      </c>
      <c r="R4406" s="8"/>
      <c r="S4406" s="8" t="s">
        <v>329</v>
      </c>
      <c r="T4406">
        <v>40147679</v>
      </c>
      <c r="U4406">
        <v>40222591</v>
      </c>
      <c r="V4406">
        <v>56028277</v>
      </c>
      <c r="W4406">
        <v>15136282</v>
      </c>
      <c r="X4406">
        <v>15775862</v>
      </c>
      <c r="Y4406">
        <v>14799137</v>
      </c>
      <c r="Z4406">
        <v>23664583</v>
      </c>
      <c r="AA4406">
        <v>119119198</v>
      </c>
      <c r="AB4406">
        <v>31888914</v>
      </c>
      <c r="AC4406">
        <v>12</v>
      </c>
      <c r="AD4406">
        <v>87230284</v>
      </c>
      <c r="AE4406">
        <v>2004</v>
      </c>
      <c r="AF4406" t="s">
        <v>121</v>
      </c>
      <c r="AG4406">
        <v>3000000</v>
      </c>
      <c r="AH4406" t="s">
        <v>55</v>
      </c>
      <c r="AI4406" t="s">
        <v>56</v>
      </c>
      <c r="AJ4406">
        <v>1</v>
      </c>
      <c r="AK4406">
        <v>6480000</v>
      </c>
      <c r="AL4406" s="8" t="s">
        <v>11587</v>
      </c>
      <c r="AM4406" s="10">
        <f t="shared" si="612"/>
        <v>2019</v>
      </c>
      <c r="AN4406">
        <f t="shared" si="613"/>
        <v>1</v>
      </c>
      <c r="AO4406">
        <f t="shared" si="619"/>
        <v>0</v>
      </c>
      <c r="AP4406">
        <f t="shared" si="614"/>
        <v>0</v>
      </c>
      <c r="AQ4406">
        <f t="shared" si="615"/>
        <v>0</v>
      </c>
      <c r="AR4406">
        <f t="shared" si="616"/>
        <v>1</v>
      </c>
      <c r="AS4406">
        <f t="shared" si="617"/>
        <v>0</v>
      </c>
      <c r="AT4406">
        <f t="shared" si="618"/>
        <v>0</v>
      </c>
      <c r="AU4406">
        <f t="shared" si="618"/>
        <v>1</v>
      </c>
      <c r="AV4406" t="str">
        <f t="shared" si="620"/>
        <v>2020-08-28T13:43:49</v>
      </c>
    </row>
    <row r="4407" spans="1:48" x14ac:dyDescent="0.25">
      <c r="A4407" s="5">
        <v>4478</v>
      </c>
      <c r="B4407" s="5" t="s">
        <v>3233</v>
      </c>
      <c r="C4407" s="5" t="s">
        <v>3234</v>
      </c>
      <c r="D4407" s="6" t="s">
        <v>3235</v>
      </c>
      <c r="E4407">
        <v>23</v>
      </c>
      <c r="F4407" s="7">
        <v>0.32979612670000003</v>
      </c>
      <c r="G4407" s="7">
        <v>0</v>
      </c>
      <c r="H4407" t="s">
        <v>2608</v>
      </c>
      <c r="I4407">
        <v>0</v>
      </c>
      <c r="J4407">
        <v>0</v>
      </c>
      <c r="K4407">
        <v>230000</v>
      </c>
      <c r="L4407" t="s">
        <v>52</v>
      </c>
      <c r="M4407" s="8" t="s">
        <v>86</v>
      </c>
      <c r="N4407" s="8">
        <v>0.55357142857142805</v>
      </c>
      <c r="O4407">
        <v>0.44642857142857101</v>
      </c>
      <c r="P4407" s="9">
        <v>-0.92759016560096497</v>
      </c>
      <c r="Q4407">
        <v>120000</v>
      </c>
      <c r="R4407" s="8"/>
      <c r="S4407" s="8" t="s">
        <v>329</v>
      </c>
      <c r="T4407">
        <v>7346700</v>
      </c>
      <c r="U4407">
        <v>5304185</v>
      </c>
      <c r="V4407">
        <v>8945697</v>
      </c>
      <c r="W4407">
        <v>1678506</v>
      </c>
      <c r="X4407">
        <v>1963005</v>
      </c>
      <c r="Y4407">
        <v>4278294</v>
      </c>
      <c r="Z4407">
        <v>2690647</v>
      </c>
      <c r="AA4407">
        <v>20052539</v>
      </c>
      <c r="AB4407">
        <v>3766634</v>
      </c>
      <c r="AC4407">
        <v>12</v>
      </c>
      <c r="AD4407">
        <v>16285905</v>
      </c>
      <c r="AE4407">
        <v>2014</v>
      </c>
      <c r="AF4407" t="s">
        <v>68</v>
      </c>
      <c r="AG4407">
        <v>1500000</v>
      </c>
      <c r="AH4407" t="s">
        <v>56</v>
      </c>
      <c r="AI4407" t="s">
        <v>56</v>
      </c>
      <c r="AJ4407">
        <v>0.95886879390000002</v>
      </c>
      <c r="AK4407">
        <v>587379</v>
      </c>
      <c r="AL4407" s="8" t="s">
        <v>11588</v>
      </c>
      <c r="AM4407" s="10">
        <f t="shared" si="612"/>
        <v>2016</v>
      </c>
      <c r="AN4407">
        <f t="shared" si="613"/>
        <v>1</v>
      </c>
      <c r="AO4407">
        <f t="shared" si="619"/>
        <v>0</v>
      </c>
      <c r="AP4407">
        <f t="shared" si="614"/>
        <v>0</v>
      </c>
      <c r="AQ4407">
        <f t="shared" si="615"/>
        <v>0</v>
      </c>
      <c r="AR4407">
        <f t="shared" si="616"/>
        <v>1</v>
      </c>
      <c r="AS4407">
        <f t="shared" si="617"/>
        <v>0</v>
      </c>
      <c r="AT4407">
        <f t="shared" si="618"/>
        <v>1</v>
      </c>
      <c r="AU4407">
        <f t="shared" si="618"/>
        <v>1</v>
      </c>
      <c r="AV4407" t="str">
        <f t="shared" si="620"/>
        <v>2020-08-28T13:47:26</v>
      </c>
    </row>
    <row r="4408" spans="1:48" x14ac:dyDescent="0.25">
      <c r="A4408" s="5">
        <v>4479</v>
      </c>
      <c r="B4408" s="5" t="s">
        <v>6930</v>
      </c>
      <c r="C4408" s="5" t="s">
        <v>6931</v>
      </c>
      <c r="D4408" s="6" t="s">
        <v>6932</v>
      </c>
      <c r="E4408">
        <v>8</v>
      </c>
      <c r="F4408" s="7">
        <v>0.41918837170000001</v>
      </c>
      <c r="G4408" s="7">
        <v>0</v>
      </c>
      <c r="H4408" t="s">
        <v>6933</v>
      </c>
      <c r="I4408">
        <v>0</v>
      </c>
      <c r="J4408">
        <v>3293.34</v>
      </c>
      <c r="K4408">
        <v>100000</v>
      </c>
      <c r="L4408" t="s">
        <v>52</v>
      </c>
      <c r="M4408" s="8" t="s">
        <v>53</v>
      </c>
      <c r="N4408" s="8">
        <v>0.85714285714285698</v>
      </c>
      <c r="O4408">
        <v>0.14285714285714199</v>
      </c>
      <c r="P4408" s="9">
        <v>0</v>
      </c>
      <c r="Q4408">
        <v>100000</v>
      </c>
      <c r="R4408" s="8"/>
      <c r="S4408" s="8" t="s">
        <v>329</v>
      </c>
      <c r="T4408">
        <v>1625686</v>
      </c>
      <c r="U4408">
        <v>1521442</v>
      </c>
      <c r="V4408">
        <v>2067465</v>
      </c>
      <c r="W4408">
        <v>5054</v>
      </c>
      <c r="X4408">
        <v>958000</v>
      </c>
      <c r="Y4408">
        <v>0</v>
      </c>
      <c r="Z4408">
        <v>902507</v>
      </c>
      <c r="AA4408">
        <v>6036159</v>
      </c>
      <c r="AB4408">
        <v>495906</v>
      </c>
      <c r="AC4408">
        <v>12</v>
      </c>
      <c r="AD4408">
        <v>5540253</v>
      </c>
      <c r="AE4408">
        <v>2003</v>
      </c>
      <c r="AF4408" t="s">
        <v>54</v>
      </c>
      <c r="AG4408">
        <v>10000</v>
      </c>
      <c r="AH4408" t="s">
        <v>55</v>
      </c>
      <c r="AI4408" t="s">
        <v>55</v>
      </c>
      <c r="AJ4408">
        <v>1</v>
      </c>
      <c r="AK4408">
        <v>8800</v>
      </c>
      <c r="AL4408" s="8" t="s">
        <v>11589</v>
      </c>
      <c r="AM4408" s="10">
        <f t="shared" si="612"/>
        <v>2012</v>
      </c>
      <c r="AN4408">
        <f t="shared" si="613"/>
        <v>1</v>
      </c>
      <c r="AO4408">
        <f t="shared" si="619"/>
        <v>0</v>
      </c>
      <c r="AP4408">
        <f t="shared" si="614"/>
        <v>0</v>
      </c>
      <c r="AQ4408">
        <f t="shared" si="615"/>
        <v>1</v>
      </c>
      <c r="AR4408">
        <f t="shared" si="616"/>
        <v>0</v>
      </c>
      <c r="AS4408">
        <f t="shared" si="617"/>
        <v>0</v>
      </c>
      <c r="AT4408">
        <f t="shared" si="618"/>
        <v>0</v>
      </c>
      <c r="AU4408">
        <f t="shared" si="618"/>
        <v>0</v>
      </c>
      <c r="AV4408" t="str">
        <f t="shared" si="620"/>
        <v>2020-08-28T15:48:45</v>
      </c>
    </row>
    <row r="4409" spans="1:48" x14ac:dyDescent="0.25">
      <c r="A4409" s="5">
        <v>4480</v>
      </c>
      <c r="B4409" s="5" t="s">
        <v>5999</v>
      </c>
      <c r="C4409" s="5" t="s">
        <v>6000</v>
      </c>
      <c r="D4409" s="6" t="s">
        <v>6001</v>
      </c>
      <c r="E4409">
        <v>3</v>
      </c>
      <c r="F4409" s="7">
        <v>0.51642795139999997</v>
      </c>
      <c r="G4409" s="7">
        <v>0</v>
      </c>
      <c r="H4409" t="s">
        <v>867</v>
      </c>
      <c r="I4409">
        <v>0</v>
      </c>
      <c r="J4409">
        <v>0</v>
      </c>
      <c r="K4409">
        <v>10000</v>
      </c>
      <c r="L4409" t="s">
        <v>199</v>
      </c>
      <c r="M4409" s="8" t="s">
        <v>86</v>
      </c>
      <c r="N4409" s="8">
        <v>0.67857142857142805</v>
      </c>
      <c r="O4409">
        <v>0.32142857142857101</v>
      </c>
      <c r="P4409" s="9">
        <v>0</v>
      </c>
      <c r="R4409" s="8"/>
      <c r="S4409" s="8"/>
      <c r="AA4409">
        <v>107527</v>
      </c>
      <c r="AB4409">
        <v>0</v>
      </c>
      <c r="AC4409">
        <v>5</v>
      </c>
      <c r="AD4409">
        <v>0</v>
      </c>
      <c r="AE4409">
        <v>2019</v>
      </c>
      <c r="AF4409" t="s">
        <v>126</v>
      </c>
      <c r="AG4409">
        <v>20000</v>
      </c>
      <c r="AH4409" t="s">
        <v>55</v>
      </c>
      <c r="AI4409" t="s">
        <v>55</v>
      </c>
      <c r="AJ4409">
        <v>1</v>
      </c>
      <c r="AK4409">
        <v>10800</v>
      </c>
      <c r="AL4409" s="8"/>
      <c r="AM4409" s="10">
        <f t="shared" si="612"/>
        <v>2019</v>
      </c>
      <c r="AN4409">
        <f t="shared" si="613"/>
        <v>0</v>
      </c>
      <c r="AO4409">
        <f t="shared" si="619"/>
        <v>1</v>
      </c>
      <c r="AP4409">
        <f t="shared" si="614"/>
        <v>0</v>
      </c>
      <c r="AQ4409">
        <f t="shared" si="615"/>
        <v>0</v>
      </c>
      <c r="AR4409">
        <f t="shared" si="616"/>
        <v>1</v>
      </c>
      <c r="AS4409">
        <f t="shared" si="617"/>
        <v>0</v>
      </c>
      <c r="AT4409">
        <f t="shared" si="618"/>
        <v>0</v>
      </c>
      <c r="AU4409">
        <f t="shared" si="618"/>
        <v>0</v>
      </c>
      <c r="AV4409">
        <f t="shared" si="620"/>
        <v>0</v>
      </c>
    </row>
    <row r="4410" spans="1:48" x14ac:dyDescent="0.25">
      <c r="A4410" s="5">
        <v>4481</v>
      </c>
      <c r="B4410" s="5" t="s">
        <v>11590</v>
      </c>
      <c r="C4410" s="5" t="s">
        <v>11591</v>
      </c>
      <c r="D4410" s="6" t="s">
        <v>11592</v>
      </c>
      <c r="E4410">
        <v>0</v>
      </c>
      <c r="F4410" s="7">
        <v>0.68023244299999996</v>
      </c>
      <c r="G4410" s="7">
        <v>0</v>
      </c>
      <c r="H4410" t="s">
        <v>11593</v>
      </c>
      <c r="I4410">
        <v>27</v>
      </c>
      <c r="J4410">
        <v>38392.199999999997</v>
      </c>
      <c r="K4410">
        <v>100000</v>
      </c>
      <c r="L4410" t="s">
        <v>52</v>
      </c>
      <c r="M4410" s="8" t="s">
        <v>53</v>
      </c>
      <c r="N4410" s="8">
        <v>0.78571428571428503</v>
      </c>
      <c r="O4410">
        <v>0.214285714285714</v>
      </c>
      <c r="P4410" s="9">
        <v>0</v>
      </c>
      <c r="Q4410">
        <v>100000</v>
      </c>
      <c r="R4410" s="8"/>
      <c r="S4410" s="8" t="s">
        <v>329</v>
      </c>
      <c r="T4410">
        <v>47361546</v>
      </c>
      <c r="U4410">
        <v>25258940</v>
      </c>
      <c r="V4410">
        <v>51207053</v>
      </c>
      <c r="W4410">
        <v>23776074</v>
      </c>
      <c r="X4410">
        <v>4038688</v>
      </c>
      <c r="Y4410">
        <v>12048849</v>
      </c>
      <c r="Z4410">
        <v>31285748</v>
      </c>
      <c r="AA4410">
        <v>182839845</v>
      </c>
      <c r="AB4410">
        <v>164166371</v>
      </c>
      <c r="AC4410">
        <v>12</v>
      </c>
      <c r="AD4410">
        <v>18673474</v>
      </c>
      <c r="AE4410">
        <v>2018</v>
      </c>
      <c r="AF4410" t="s">
        <v>126</v>
      </c>
      <c r="AG4410">
        <v>50000</v>
      </c>
      <c r="AH4410" t="s">
        <v>55</v>
      </c>
      <c r="AI4410" t="s">
        <v>55</v>
      </c>
      <c r="AJ4410">
        <v>1</v>
      </c>
      <c r="AK4410">
        <v>9394392</v>
      </c>
      <c r="AL4410" s="8" t="s">
        <v>11594</v>
      </c>
      <c r="AM4410" s="10">
        <f t="shared" si="612"/>
        <v>2019</v>
      </c>
      <c r="AN4410">
        <f t="shared" si="613"/>
        <v>1</v>
      </c>
      <c r="AO4410">
        <f t="shared" si="619"/>
        <v>0</v>
      </c>
      <c r="AP4410">
        <f t="shared" si="614"/>
        <v>0</v>
      </c>
      <c r="AQ4410">
        <f t="shared" si="615"/>
        <v>1</v>
      </c>
      <c r="AR4410">
        <f t="shared" si="616"/>
        <v>0</v>
      </c>
      <c r="AS4410">
        <f t="shared" si="617"/>
        <v>0</v>
      </c>
      <c r="AT4410">
        <f t="shared" si="618"/>
        <v>0</v>
      </c>
      <c r="AU4410">
        <f t="shared" si="618"/>
        <v>0</v>
      </c>
      <c r="AV4410" t="str">
        <f t="shared" si="620"/>
        <v>2020-08-28T14:37:08</v>
      </c>
    </row>
    <row r="4411" spans="1:48" x14ac:dyDescent="0.25">
      <c r="A4411" s="5">
        <v>4482</v>
      </c>
      <c r="B4411" s="5" t="s">
        <v>11595</v>
      </c>
      <c r="C4411" s="5" t="s">
        <v>11596</v>
      </c>
      <c r="D4411" s="6" t="s">
        <v>11597</v>
      </c>
      <c r="E4411">
        <v>0</v>
      </c>
      <c r="F4411" s="7">
        <v>0.55310480080000002</v>
      </c>
      <c r="G4411" s="7">
        <v>0</v>
      </c>
      <c r="H4411" t="s">
        <v>11598</v>
      </c>
      <c r="I4411">
        <v>52</v>
      </c>
      <c r="J4411">
        <v>1374450</v>
      </c>
      <c r="K4411">
        <v>1400000</v>
      </c>
      <c r="L4411" t="s">
        <v>199</v>
      </c>
      <c r="M4411" s="8" t="s">
        <v>86</v>
      </c>
      <c r="N4411" s="8">
        <v>0.60714285714285698</v>
      </c>
      <c r="O4411">
        <v>0.39285714285714202</v>
      </c>
      <c r="P4411" s="9">
        <v>0</v>
      </c>
      <c r="R4411" s="8"/>
      <c r="S4411" s="8" t="s">
        <v>329</v>
      </c>
      <c r="T4411">
        <v>26410452</v>
      </c>
      <c r="U4411">
        <v>7621007</v>
      </c>
      <c r="V4411">
        <v>26908128</v>
      </c>
      <c r="W4411">
        <v>19162838</v>
      </c>
      <c r="X4411">
        <v>191495</v>
      </c>
      <c r="Y4411">
        <v>1513351</v>
      </c>
      <c r="Z4411">
        <v>23876361</v>
      </c>
      <c r="AA4411">
        <v>21336438</v>
      </c>
      <c r="AB4411">
        <v>9687117</v>
      </c>
      <c r="AC4411">
        <v>12</v>
      </c>
      <c r="AD4411">
        <v>11649321</v>
      </c>
      <c r="AE4411">
        <v>2009</v>
      </c>
      <c r="AF4411" t="s">
        <v>121</v>
      </c>
      <c r="AG4411">
        <v>1500000</v>
      </c>
      <c r="AH4411" t="s">
        <v>56</v>
      </c>
      <c r="AI4411" t="s">
        <v>56</v>
      </c>
      <c r="AJ4411">
        <v>1</v>
      </c>
      <c r="AK4411">
        <v>0</v>
      </c>
      <c r="AL4411" s="8"/>
      <c r="AM4411" s="10">
        <f t="shared" si="612"/>
        <v>2015</v>
      </c>
      <c r="AN4411">
        <f t="shared" si="613"/>
        <v>0</v>
      </c>
      <c r="AO4411">
        <f t="shared" si="619"/>
        <v>1</v>
      </c>
      <c r="AP4411">
        <f t="shared" si="614"/>
        <v>0</v>
      </c>
      <c r="AQ4411">
        <f t="shared" si="615"/>
        <v>0</v>
      </c>
      <c r="AR4411">
        <f t="shared" si="616"/>
        <v>1</v>
      </c>
      <c r="AS4411">
        <f t="shared" si="617"/>
        <v>0</v>
      </c>
      <c r="AT4411">
        <f t="shared" si="618"/>
        <v>1</v>
      </c>
      <c r="AU4411">
        <f t="shared" si="618"/>
        <v>1</v>
      </c>
      <c r="AV4411">
        <f t="shared" si="620"/>
        <v>0</v>
      </c>
    </row>
    <row r="4412" spans="1:48" x14ac:dyDescent="0.25">
      <c r="A4412" s="5">
        <v>4483</v>
      </c>
      <c r="B4412" s="5" t="s">
        <v>8790</v>
      </c>
      <c r="C4412" s="5" t="s">
        <v>8791</v>
      </c>
      <c r="D4412" s="6" t="s">
        <v>8792</v>
      </c>
      <c r="E4412">
        <v>9</v>
      </c>
      <c r="F4412" s="7">
        <v>0.4063670654</v>
      </c>
      <c r="G4412" s="7">
        <v>0</v>
      </c>
      <c r="H4412" t="s">
        <v>8793</v>
      </c>
      <c r="I4412">
        <v>18</v>
      </c>
      <c r="J4412">
        <v>55807.5</v>
      </c>
      <c r="K4412">
        <v>50000</v>
      </c>
      <c r="L4412" t="s">
        <v>52</v>
      </c>
      <c r="M4412" s="8" t="s">
        <v>53</v>
      </c>
      <c r="N4412" s="8">
        <v>0.69642857142857095</v>
      </c>
      <c r="O4412">
        <v>0.30357142857142799</v>
      </c>
      <c r="P4412" s="9">
        <v>0</v>
      </c>
      <c r="Q4412">
        <v>35000</v>
      </c>
      <c r="R4412" s="8"/>
      <c r="S4412" s="8" t="s">
        <v>3684</v>
      </c>
      <c r="T4412">
        <v>919211</v>
      </c>
      <c r="U4412">
        <v>700900</v>
      </c>
      <c r="V4412">
        <v>1024562</v>
      </c>
      <c r="W4412">
        <v>323661</v>
      </c>
      <c r="X4412">
        <v>0</v>
      </c>
      <c r="Y4412">
        <v>0</v>
      </c>
      <c r="Z4412">
        <v>883857</v>
      </c>
      <c r="AA4412">
        <v>2525305</v>
      </c>
      <c r="AB4412">
        <v>1010122</v>
      </c>
      <c r="AC4412">
        <v>12</v>
      </c>
      <c r="AD4412">
        <v>1515183</v>
      </c>
      <c r="AE4412">
        <v>2017</v>
      </c>
      <c r="AF4412" t="s">
        <v>126</v>
      </c>
      <c r="AG4412">
        <v>100000</v>
      </c>
      <c r="AH4412" t="s">
        <v>55</v>
      </c>
      <c r="AI4412" t="s">
        <v>55</v>
      </c>
      <c r="AJ4412">
        <v>1</v>
      </c>
      <c r="AK4412">
        <v>3240</v>
      </c>
      <c r="AL4412" s="8" t="s">
        <v>11599</v>
      </c>
      <c r="AM4412" s="10">
        <f t="shared" si="612"/>
        <v>2019</v>
      </c>
      <c r="AN4412">
        <f t="shared" si="613"/>
        <v>1</v>
      </c>
      <c r="AO4412">
        <f t="shared" si="619"/>
        <v>0</v>
      </c>
      <c r="AP4412">
        <f t="shared" si="614"/>
        <v>0</v>
      </c>
      <c r="AQ4412">
        <f t="shared" si="615"/>
        <v>1</v>
      </c>
      <c r="AR4412">
        <f t="shared" si="616"/>
        <v>0</v>
      </c>
      <c r="AS4412">
        <f t="shared" si="617"/>
        <v>0</v>
      </c>
      <c r="AT4412">
        <f t="shared" si="618"/>
        <v>0</v>
      </c>
      <c r="AU4412">
        <f t="shared" si="618"/>
        <v>0</v>
      </c>
      <c r="AV4412" t="str">
        <f t="shared" si="620"/>
        <v>2020-08-28T14:38:54</v>
      </c>
    </row>
    <row r="4413" spans="1:48" x14ac:dyDescent="0.25">
      <c r="A4413" s="5">
        <v>4484</v>
      </c>
      <c r="B4413" s="5" t="s">
        <v>1251</v>
      </c>
      <c r="C4413" s="5" t="s">
        <v>1252</v>
      </c>
      <c r="D4413" s="6" t="s">
        <v>1253</v>
      </c>
      <c r="E4413">
        <v>16</v>
      </c>
      <c r="F4413" s="7">
        <v>0.25480281840000002</v>
      </c>
      <c r="G4413" s="7">
        <v>0</v>
      </c>
      <c r="H4413" t="s">
        <v>1254</v>
      </c>
      <c r="I4413">
        <v>0</v>
      </c>
      <c r="J4413">
        <v>0</v>
      </c>
      <c r="K4413">
        <v>100000</v>
      </c>
      <c r="L4413" t="s">
        <v>62</v>
      </c>
      <c r="M4413" s="8" t="s">
        <v>63</v>
      </c>
      <c r="N4413" s="8">
        <v>1</v>
      </c>
      <c r="O4413">
        <v>0</v>
      </c>
      <c r="P4413" s="9">
        <v>0</v>
      </c>
      <c r="R4413" s="8"/>
      <c r="S4413" s="8"/>
      <c r="AJ4413">
        <v>0.98380548670000001</v>
      </c>
      <c r="AL4413" s="8"/>
      <c r="AM4413" s="10">
        <f t="shared" si="612"/>
        <v>2016</v>
      </c>
      <c r="AN4413">
        <f t="shared" si="613"/>
        <v>0</v>
      </c>
      <c r="AO4413">
        <f t="shared" si="619"/>
        <v>0</v>
      </c>
      <c r="AP4413">
        <f t="shared" si="614"/>
        <v>1</v>
      </c>
      <c r="AQ4413">
        <f t="shared" si="615"/>
        <v>0</v>
      </c>
      <c r="AR4413">
        <f t="shared" si="616"/>
        <v>0</v>
      </c>
      <c r="AS4413">
        <f t="shared" si="617"/>
        <v>0</v>
      </c>
      <c r="AT4413">
        <f t="shared" si="618"/>
        <v>0</v>
      </c>
      <c r="AU4413">
        <f t="shared" si="618"/>
        <v>0</v>
      </c>
      <c r="AV4413">
        <f t="shared" si="620"/>
        <v>0</v>
      </c>
    </row>
    <row r="4414" spans="1:48" x14ac:dyDescent="0.25">
      <c r="A4414" s="5">
        <v>4485</v>
      </c>
      <c r="B4414" s="5" t="s">
        <v>7693</v>
      </c>
      <c r="C4414" s="5" t="s">
        <v>7707</v>
      </c>
      <c r="D4414" s="6" t="s">
        <v>7708</v>
      </c>
      <c r="E4414">
        <v>0</v>
      </c>
      <c r="F4414" s="7">
        <v>0</v>
      </c>
      <c r="G4414" s="7"/>
      <c r="H4414" t="s">
        <v>7709</v>
      </c>
      <c r="I4414">
        <v>0</v>
      </c>
      <c r="J4414">
        <v>0</v>
      </c>
      <c r="K4414">
        <v>15000</v>
      </c>
      <c r="L4414" t="s">
        <v>52</v>
      </c>
      <c r="M4414" s="8" t="s">
        <v>53</v>
      </c>
      <c r="N4414" s="8">
        <v>0.80357142857142805</v>
      </c>
      <c r="O4414">
        <v>0.19642857142857101</v>
      </c>
      <c r="P4414" s="9">
        <v>0</v>
      </c>
      <c r="Q4414">
        <v>15000</v>
      </c>
      <c r="R4414" s="8"/>
      <c r="S4414" s="8" t="s">
        <v>217</v>
      </c>
      <c r="T4414">
        <v>39037790</v>
      </c>
      <c r="U4414">
        <v>10571404</v>
      </c>
      <c r="V4414">
        <v>45995467</v>
      </c>
      <c r="W4414">
        <v>35424062</v>
      </c>
      <c r="X4414">
        <v>733543</v>
      </c>
      <c r="Y4414">
        <v>4295437</v>
      </c>
      <c r="Z4414">
        <v>1238376</v>
      </c>
      <c r="AA4414">
        <v>0</v>
      </c>
      <c r="AB4414">
        <v>0</v>
      </c>
      <c r="AC4414">
        <v>1</v>
      </c>
      <c r="AD4414">
        <v>0</v>
      </c>
      <c r="AE4414">
        <v>2008</v>
      </c>
      <c r="AF4414" t="s">
        <v>121</v>
      </c>
      <c r="AG4414">
        <v>2500000</v>
      </c>
      <c r="AH4414" t="s">
        <v>55</v>
      </c>
      <c r="AI4414" t="s">
        <v>55</v>
      </c>
      <c r="AJ4414">
        <v>0</v>
      </c>
      <c r="AK4414">
        <v>249000</v>
      </c>
      <c r="AL4414" s="8" t="s">
        <v>11600</v>
      </c>
      <c r="AM4414" s="10">
        <f t="shared" si="612"/>
        <v>2019</v>
      </c>
      <c r="AN4414">
        <f t="shared" si="613"/>
        <v>1</v>
      </c>
      <c r="AO4414">
        <f t="shared" si="619"/>
        <v>0</v>
      </c>
      <c r="AP4414">
        <f t="shared" si="614"/>
        <v>0</v>
      </c>
      <c r="AQ4414">
        <f t="shared" si="615"/>
        <v>1</v>
      </c>
      <c r="AR4414">
        <f t="shared" si="616"/>
        <v>0</v>
      </c>
      <c r="AS4414">
        <f t="shared" si="617"/>
        <v>0</v>
      </c>
      <c r="AT4414">
        <f t="shared" si="618"/>
        <v>0</v>
      </c>
      <c r="AU4414">
        <f t="shared" si="618"/>
        <v>0</v>
      </c>
      <c r="AV4414" t="str">
        <f t="shared" si="620"/>
        <v>2020-08-28T15:54:00</v>
      </c>
    </row>
    <row r="4415" spans="1:48" x14ac:dyDescent="0.25">
      <c r="A4415" s="5">
        <v>4486</v>
      </c>
      <c r="B4415" s="5" t="s">
        <v>11601</v>
      </c>
      <c r="C4415" s="5" t="s">
        <v>11602</v>
      </c>
      <c r="D4415" s="6" t="s">
        <v>11603</v>
      </c>
      <c r="E4415">
        <v>4</v>
      </c>
      <c r="F4415" s="7">
        <v>0.14687316689999999</v>
      </c>
      <c r="G4415" s="7">
        <v>0</v>
      </c>
      <c r="H4415" t="s">
        <v>11604</v>
      </c>
      <c r="I4415">
        <v>0</v>
      </c>
      <c r="J4415">
        <v>0</v>
      </c>
      <c r="K4415">
        <v>48000</v>
      </c>
      <c r="L4415" t="s">
        <v>52</v>
      </c>
      <c r="M4415" s="8" t="s">
        <v>53</v>
      </c>
      <c r="N4415" s="8">
        <v>0.83928571428571397</v>
      </c>
      <c r="O4415">
        <v>0.160714285714285</v>
      </c>
      <c r="P4415" s="9">
        <v>0</v>
      </c>
      <c r="Q4415">
        <v>48000</v>
      </c>
      <c r="R4415" s="8"/>
      <c r="S4415" s="8"/>
      <c r="AA4415">
        <v>4210145</v>
      </c>
      <c r="AB4415">
        <v>0</v>
      </c>
      <c r="AC4415">
        <v>12</v>
      </c>
      <c r="AD4415">
        <v>0</v>
      </c>
      <c r="AE4415">
        <v>2008</v>
      </c>
      <c r="AF4415" t="s">
        <v>121</v>
      </c>
      <c r="AG4415">
        <v>20000</v>
      </c>
      <c r="AH4415" t="s">
        <v>55</v>
      </c>
      <c r="AI4415" t="s">
        <v>55</v>
      </c>
      <c r="AJ4415">
        <v>1</v>
      </c>
      <c r="AK4415">
        <v>13690</v>
      </c>
      <c r="AL4415" s="8" t="s">
        <v>11605</v>
      </c>
      <c r="AM4415" s="10">
        <f t="shared" si="612"/>
        <v>2015</v>
      </c>
      <c r="AN4415">
        <f t="shared" si="613"/>
        <v>1</v>
      </c>
      <c r="AO4415">
        <f t="shared" si="619"/>
        <v>0</v>
      </c>
      <c r="AP4415">
        <f t="shared" si="614"/>
        <v>0</v>
      </c>
      <c r="AQ4415">
        <f t="shared" si="615"/>
        <v>1</v>
      </c>
      <c r="AR4415">
        <f t="shared" si="616"/>
        <v>0</v>
      </c>
      <c r="AS4415">
        <f t="shared" si="617"/>
        <v>0</v>
      </c>
      <c r="AT4415">
        <f t="shared" si="618"/>
        <v>0</v>
      </c>
      <c r="AU4415">
        <f t="shared" si="618"/>
        <v>0</v>
      </c>
      <c r="AV4415" t="str">
        <f t="shared" si="620"/>
        <v>2020-08-28T16:07:49</v>
      </c>
    </row>
    <row r="4416" spans="1:48" x14ac:dyDescent="0.25">
      <c r="A4416" s="5">
        <v>4487</v>
      </c>
      <c r="B4416" s="5" t="s">
        <v>1251</v>
      </c>
      <c r="C4416" s="5" t="s">
        <v>1252</v>
      </c>
      <c r="D4416" s="6" t="s">
        <v>1253</v>
      </c>
      <c r="E4416">
        <v>16</v>
      </c>
      <c r="F4416" s="7">
        <v>0.25480281840000002</v>
      </c>
      <c r="G4416" s="7">
        <v>0</v>
      </c>
      <c r="H4416" t="s">
        <v>1254</v>
      </c>
      <c r="I4416">
        <v>0</v>
      </c>
      <c r="J4416">
        <v>0</v>
      </c>
      <c r="K4416">
        <v>100000</v>
      </c>
      <c r="L4416" t="s">
        <v>52</v>
      </c>
      <c r="M4416" s="8" t="s">
        <v>63</v>
      </c>
      <c r="N4416" s="8">
        <v>0.91071428571428503</v>
      </c>
      <c r="O4416">
        <v>8.9285714285714204E-2</v>
      </c>
      <c r="P4416" s="9">
        <v>-0.86602540378443904</v>
      </c>
      <c r="Q4416">
        <v>100000</v>
      </c>
      <c r="R4416" s="8"/>
      <c r="S4416" s="8" t="s">
        <v>329</v>
      </c>
      <c r="T4416">
        <v>27437755</v>
      </c>
      <c r="U4416">
        <v>3644123</v>
      </c>
      <c r="V4416">
        <v>34052578</v>
      </c>
      <c r="W4416">
        <v>29623509</v>
      </c>
      <c r="X4416">
        <v>0</v>
      </c>
      <c r="Y4416">
        <v>12035395</v>
      </c>
      <c r="Z4416">
        <v>6138595</v>
      </c>
      <c r="AA4416">
        <v>44652485</v>
      </c>
      <c r="AB4416">
        <v>32646993</v>
      </c>
      <c r="AC4416">
        <v>12</v>
      </c>
      <c r="AD4416">
        <v>12005492</v>
      </c>
      <c r="AE4416">
        <v>1984</v>
      </c>
      <c r="AF4416" t="s">
        <v>54</v>
      </c>
      <c r="AG4416">
        <v>2650000</v>
      </c>
      <c r="AH4416" t="s">
        <v>55</v>
      </c>
      <c r="AI4416" t="s">
        <v>55</v>
      </c>
      <c r="AJ4416">
        <v>0.98380548670000001</v>
      </c>
      <c r="AK4416">
        <v>436500</v>
      </c>
      <c r="AL4416" s="8" t="s">
        <v>11606</v>
      </c>
      <c r="AM4416" s="10">
        <f t="shared" si="612"/>
        <v>2016</v>
      </c>
      <c r="AN4416">
        <f t="shared" si="613"/>
        <v>1</v>
      </c>
      <c r="AO4416">
        <f t="shared" si="619"/>
        <v>0</v>
      </c>
      <c r="AP4416">
        <f t="shared" si="614"/>
        <v>1</v>
      </c>
      <c r="AQ4416">
        <f t="shared" si="615"/>
        <v>0</v>
      </c>
      <c r="AR4416">
        <f t="shared" si="616"/>
        <v>0</v>
      </c>
      <c r="AS4416">
        <f t="shared" si="617"/>
        <v>0</v>
      </c>
      <c r="AT4416">
        <f t="shared" si="618"/>
        <v>0</v>
      </c>
      <c r="AU4416">
        <f t="shared" si="618"/>
        <v>0</v>
      </c>
      <c r="AV4416" t="str">
        <f t="shared" si="620"/>
        <v>2020-08-28T17:22:33</v>
      </c>
    </row>
    <row r="4417" spans="1:48" x14ac:dyDescent="0.25">
      <c r="A4417" s="5">
        <v>4488</v>
      </c>
      <c r="B4417" s="5" t="s">
        <v>6846</v>
      </c>
      <c r="C4417" s="5" t="s">
        <v>6847</v>
      </c>
      <c r="D4417" s="6" t="s">
        <v>6848</v>
      </c>
      <c r="E4417">
        <v>4</v>
      </c>
      <c r="F4417" s="7">
        <v>0.61899821430000002</v>
      </c>
      <c r="G4417" s="7">
        <v>0</v>
      </c>
      <c r="H4417" t="s">
        <v>240</v>
      </c>
      <c r="I4417">
        <v>0</v>
      </c>
      <c r="J4417">
        <v>0</v>
      </c>
      <c r="K4417">
        <v>30000</v>
      </c>
      <c r="L4417" t="s">
        <v>52</v>
      </c>
      <c r="M4417" s="8" t="s">
        <v>53</v>
      </c>
      <c r="N4417" s="8">
        <v>0.85714285714285698</v>
      </c>
      <c r="O4417">
        <v>0.14285714285714199</v>
      </c>
      <c r="P4417" s="9">
        <v>0</v>
      </c>
      <c r="Q4417">
        <v>30000</v>
      </c>
      <c r="R4417" s="8"/>
      <c r="S4417" s="8"/>
      <c r="AA4417">
        <v>1639429</v>
      </c>
      <c r="AB4417">
        <v>0</v>
      </c>
      <c r="AC4417">
        <v>12</v>
      </c>
      <c r="AD4417">
        <v>0</v>
      </c>
      <c r="AE4417">
        <v>2006</v>
      </c>
      <c r="AF4417" t="s">
        <v>121</v>
      </c>
      <c r="AG4417">
        <v>25000</v>
      </c>
      <c r="AH4417" t="s">
        <v>55</v>
      </c>
      <c r="AI4417" t="s">
        <v>55</v>
      </c>
      <c r="AJ4417">
        <v>1</v>
      </c>
      <c r="AK4417">
        <v>10120</v>
      </c>
      <c r="AL4417" s="8" t="s">
        <v>11607</v>
      </c>
      <c r="AM4417" s="10">
        <f t="shared" si="612"/>
        <v>2018</v>
      </c>
      <c r="AN4417">
        <f t="shared" si="613"/>
        <v>1</v>
      </c>
      <c r="AO4417">
        <f t="shared" si="619"/>
        <v>0</v>
      </c>
      <c r="AP4417">
        <f t="shared" si="614"/>
        <v>0</v>
      </c>
      <c r="AQ4417">
        <f t="shared" si="615"/>
        <v>1</v>
      </c>
      <c r="AR4417">
        <f t="shared" si="616"/>
        <v>0</v>
      </c>
      <c r="AS4417">
        <f t="shared" si="617"/>
        <v>0</v>
      </c>
      <c r="AT4417">
        <f t="shared" si="618"/>
        <v>0</v>
      </c>
      <c r="AU4417">
        <f t="shared" si="618"/>
        <v>0</v>
      </c>
      <c r="AV4417" t="str">
        <f t="shared" si="620"/>
        <v>2020-08-28T17:33:10</v>
      </c>
    </row>
    <row r="4418" spans="1:48" x14ac:dyDescent="0.25">
      <c r="A4418" s="5">
        <v>4489</v>
      </c>
      <c r="B4418" s="5" t="s">
        <v>3092</v>
      </c>
      <c r="C4418" s="5" t="s">
        <v>3093</v>
      </c>
      <c r="D4418" s="6" t="s">
        <v>3094</v>
      </c>
      <c r="E4418">
        <v>4</v>
      </c>
      <c r="F4418" s="7">
        <v>0.3794353822</v>
      </c>
      <c r="G4418" s="7">
        <v>0</v>
      </c>
      <c r="H4418" t="s">
        <v>3095</v>
      </c>
      <c r="I4418">
        <v>0</v>
      </c>
      <c r="J4418">
        <v>0</v>
      </c>
      <c r="K4418">
        <v>400000</v>
      </c>
      <c r="L4418" t="s">
        <v>52</v>
      </c>
      <c r="M4418" s="8" t="s">
        <v>53</v>
      </c>
      <c r="N4418" s="8">
        <v>0.80357142857142805</v>
      </c>
      <c r="O4418">
        <v>0.19642857142857101</v>
      </c>
      <c r="P4418" s="9">
        <v>0</v>
      </c>
      <c r="Q4418">
        <v>260000</v>
      </c>
      <c r="R4418" s="8"/>
      <c r="S4418" s="8" t="s">
        <v>329</v>
      </c>
      <c r="T4418">
        <v>9651574</v>
      </c>
      <c r="U4418">
        <v>1426794</v>
      </c>
      <c r="V4418">
        <v>9852240</v>
      </c>
      <c r="W4418">
        <v>8425446</v>
      </c>
      <c r="X4418">
        <v>14248</v>
      </c>
      <c r="Y4418">
        <v>6205835</v>
      </c>
      <c r="Z4418">
        <v>2292802</v>
      </c>
      <c r="AA4418">
        <v>11304885</v>
      </c>
      <c r="AB4418">
        <v>6402872</v>
      </c>
      <c r="AC4418">
        <v>12</v>
      </c>
      <c r="AD4418">
        <v>4902013</v>
      </c>
      <c r="AE4418">
        <v>2013</v>
      </c>
      <c r="AF4418" t="s">
        <v>68</v>
      </c>
      <c r="AG4418">
        <v>250000</v>
      </c>
      <c r="AH4418" t="s">
        <v>55</v>
      </c>
      <c r="AI4418" t="s">
        <v>56</v>
      </c>
      <c r="AJ4418">
        <v>1</v>
      </c>
      <c r="AK4418">
        <v>434043</v>
      </c>
      <c r="AL4418" s="8" t="s">
        <v>11608</v>
      </c>
      <c r="AM4418" s="10">
        <f t="shared" ref="AM4418:AM4481" si="621">_xlfn.NUMBERVALUE(LEFT(H4418,4))</f>
        <v>2015</v>
      </c>
      <c r="AN4418">
        <f t="shared" ref="AN4418:AN4481" si="622">IF(OR(L4418 = "AprovadoAnalista", L4418 = "AprovadoComite" ),1,0)</f>
        <v>1</v>
      </c>
      <c r="AO4418">
        <f t="shared" si="619"/>
        <v>0</v>
      </c>
      <c r="AP4418">
        <f t="shared" ref="AP4418:AP4481" si="623">IF(MID(M4418,4,1)="0",1,0)</f>
        <v>0</v>
      </c>
      <c r="AQ4418">
        <f t="shared" ref="AQ4418:AQ4481" si="624">IF(MID(M4418,4,1)="1",1,0)</f>
        <v>1</v>
      </c>
      <c r="AR4418">
        <f t="shared" ref="AR4418:AR4481" si="625">IF(MID(M4418,4,1)="3",1,0)</f>
        <v>0</v>
      </c>
      <c r="AS4418">
        <f t="shared" ref="AS4418:AS4481" si="626">IF(MID(M4418,4,1)="5",1,0)</f>
        <v>0</v>
      </c>
      <c r="AT4418">
        <f t="shared" ref="AT4418:AU4481" si="627">IF(AH4418="True",1,0)</f>
        <v>0</v>
      </c>
      <c r="AU4418">
        <f t="shared" si="627"/>
        <v>1</v>
      </c>
      <c r="AV4418" t="str">
        <f t="shared" si="620"/>
        <v>2020-08-28T17:36:32</v>
      </c>
    </row>
    <row r="4419" spans="1:48" x14ac:dyDescent="0.25">
      <c r="A4419" s="5">
        <v>4490</v>
      </c>
      <c r="B4419" s="5" t="s">
        <v>4083</v>
      </c>
      <c r="C4419" s="5" t="s">
        <v>4084</v>
      </c>
      <c r="D4419" s="6" t="s">
        <v>4085</v>
      </c>
      <c r="E4419">
        <v>11</v>
      </c>
      <c r="F4419" s="7">
        <v>0.34062794299999999</v>
      </c>
      <c r="G4419" s="7">
        <v>0</v>
      </c>
      <c r="H4419" t="s">
        <v>2921</v>
      </c>
      <c r="I4419">
        <v>0</v>
      </c>
      <c r="J4419">
        <v>0</v>
      </c>
      <c r="K4419">
        <v>10000</v>
      </c>
      <c r="L4419" t="s">
        <v>52</v>
      </c>
      <c r="M4419" s="8" t="s">
        <v>53</v>
      </c>
      <c r="N4419" s="8">
        <v>0.69642857142857095</v>
      </c>
      <c r="O4419">
        <v>0.30357142857142799</v>
      </c>
      <c r="P4419" s="11">
        <v>2E-16</v>
      </c>
      <c r="Q4419">
        <v>10000</v>
      </c>
      <c r="R4419" s="8"/>
      <c r="S4419" s="8"/>
      <c r="AA4419">
        <v>1099272</v>
      </c>
      <c r="AB4419">
        <v>0</v>
      </c>
      <c r="AC4419">
        <v>12</v>
      </c>
      <c r="AD4419">
        <v>0</v>
      </c>
      <c r="AE4419">
        <v>1998</v>
      </c>
      <c r="AF4419" t="s">
        <v>54</v>
      </c>
      <c r="AG4419">
        <v>90000</v>
      </c>
      <c r="AH4419" t="s">
        <v>55</v>
      </c>
      <c r="AI4419" t="s">
        <v>55</v>
      </c>
      <c r="AJ4419">
        <v>1</v>
      </c>
      <c r="AK4419">
        <v>81000</v>
      </c>
      <c r="AL4419" s="8" t="s">
        <v>11609</v>
      </c>
      <c r="AM4419" s="10">
        <f t="shared" si="621"/>
        <v>2017</v>
      </c>
      <c r="AN4419">
        <f t="shared" si="622"/>
        <v>1</v>
      </c>
      <c r="AO4419">
        <f t="shared" ref="AO4419:AO4482" si="628">IF(OR(L4419 = "ReprovadoAnalista", L4419 = "ReprovadoComite" ),1,0)</f>
        <v>0</v>
      </c>
      <c r="AP4419">
        <f t="shared" si="623"/>
        <v>0</v>
      </c>
      <c r="AQ4419">
        <f t="shared" si="624"/>
        <v>1</v>
      </c>
      <c r="AR4419">
        <f t="shared" si="625"/>
        <v>0</v>
      </c>
      <c r="AS4419">
        <f t="shared" si="626"/>
        <v>0</v>
      </c>
      <c r="AT4419">
        <f t="shared" si="627"/>
        <v>0</v>
      </c>
      <c r="AU4419">
        <f t="shared" si="627"/>
        <v>0</v>
      </c>
      <c r="AV4419" t="str">
        <f t="shared" ref="AV4419:AV4482" si="629">IF(R4419&lt;&gt;"",R4419,AL4419)</f>
        <v>2020-08-28T17:37:46</v>
      </c>
    </row>
    <row r="4420" spans="1:48" x14ac:dyDescent="0.25">
      <c r="A4420" s="5">
        <v>4491</v>
      </c>
      <c r="B4420" s="5" t="s">
        <v>4998</v>
      </c>
      <c r="C4420" s="5" t="s">
        <v>4999</v>
      </c>
      <c r="D4420" s="6" t="s">
        <v>5000</v>
      </c>
      <c r="E4420">
        <v>2</v>
      </c>
      <c r="F4420" s="7">
        <v>0.17199103039999999</v>
      </c>
      <c r="G4420" s="7">
        <v>0</v>
      </c>
      <c r="H4420" t="s">
        <v>996</v>
      </c>
      <c r="I4420">
        <v>60</v>
      </c>
      <c r="J4420">
        <v>57600</v>
      </c>
      <c r="K4420">
        <v>150000</v>
      </c>
      <c r="L4420" t="s">
        <v>52</v>
      </c>
      <c r="M4420" s="8" t="s">
        <v>53</v>
      </c>
      <c r="N4420" s="8">
        <v>0.75</v>
      </c>
      <c r="O4420">
        <v>0.249999999999999</v>
      </c>
      <c r="P4420" s="9">
        <v>0</v>
      </c>
      <c r="Q4420">
        <v>60000</v>
      </c>
      <c r="R4420" s="8"/>
      <c r="S4420" s="8" t="s">
        <v>10227</v>
      </c>
      <c r="T4420">
        <v>4914069</v>
      </c>
      <c r="U4420">
        <v>2392384</v>
      </c>
      <c r="V4420">
        <v>4914069</v>
      </c>
      <c r="W4420">
        <v>693409</v>
      </c>
      <c r="X4420">
        <v>0</v>
      </c>
      <c r="Y4420">
        <v>2070113</v>
      </c>
      <c r="Z4420">
        <v>2627427</v>
      </c>
      <c r="AA4420">
        <v>1944182</v>
      </c>
      <c r="AB4420">
        <v>1828276</v>
      </c>
      <c r="AC4420">
        <v>6</v>
      </c>
      <c r="AD4420">
        <v>115906</v>
      </c>
      <c r="AE4420">
        <v>2017</v>
      </c>
      <c r="AF4420" t="s">
        <v>126</v>
      </c>
      <c r="AG4420">
        <v>350000</v>
      </c>
      <c r="AH4420" t="s">
        <v>55</v>
      </c>
      <c r="AI4420" t="s">
        <v>56</v>
      </c>
      <c r="AJ4420">
        <v>1</v>
      </c>
      <c r="AK4420">
        <v>46200</v>
      </c>
      <c r="AL4420" s="8" t="s">
        <v>11610</v>
      </c>
      <c r="AM4420" s="10">
        <f t="shared" si="621"/>
        <v>2019</v>
      </c>
      <c r="AN4420">
        <f t="shared" si="622"/>
        <v>1</v>
      </c>
      <c r="AO4420">
        <f t="shared" si="628"/>
        <v>0</v>
      </c>
      <c r="AP4420">
        <f t="shared" si="623"/>
        <v>0</v>
      </c>
      <c r="AQ4420">
        <f t="shared" si="624"/>
        <v>1</v>
      </c>
      <c r="AR4420">
        <f t="shared" si="625"/>
        <v>0</v>
      </c>
      <c r="AS4420">
        <f t="shared" si="626"/>
        <v>0</v>
      </c>
      <c r="AT4420">
        <f t="shared" si="627"/>
        <v>0</v>
      </c>
      <c r="AU4420">
        <f t="shared" si="627"/>
        <v>1</v>
      </c>
      <c r="AV4420" t="str">
        <f t="shared" si="629"/>
        <v>2020-08-28T18:26:52</v>
      </c>
    </row>
    <row r="4421" spans="1:48" x14ac:dyDescent="0.25">
      <c r="A4421" s="5">
        <v>4492</v>
      </c>
      <c r="B4421" s="5" t="s">
        <v>11611</v>
      </c>
      <c r="C4421" s="5" t="s">
        <v>11612</v>
      </c>
      <c r="D4421" s="6" t="s">
        <v>11613</v>
      </c>
      <c r="E4421">
        <v>0</v>
      </c>
      <c r="F4421" s="7">
        <v>0.35633583860000001</v>
      </c>
      <c r="G4421" s="7">
        <v>0</v>
      </c>
      <c r="H4421" t="s">
        <v>3353</v>
      </c>
      <c r="I4421">
        <v>0</v>
      </c>
      <c r="J4421">
        <v>0</v>
      </c>
      <c r="K4421">
        <v>50000</v>
      </c>
      <c r="L4421" t="s">
        <v>52</v>
      </c>
      <c r="M4421" s="8" t="s">
        <v>53</v>
      </c>
      <c r="N4421" s="8">
        <v>0.78571428571428503</v>
      </c>
      <c r="O4421">
        <v>0.214285714285714</v>
      </c>
      <c r="P4421" s="9">
        <v>0</v>
      </c>
      <c r="Q4421">
        <v>10000</v>
      </c>
      <c r="R4421" s="8"/>
      <c r="S4421" s="8" t="s">
        <v>217</v>
      </c>
      <c r="T4421">
        <v>583226</v>
      </c>
      <c r="U4421">
        <v>83443</v>
      </c>
      <c r="V4421">
        <v>58226</v>
      </c>
      <c r="W4421">
        <v>499782</v>
      </c>
      <c r="X4421">
        <v>0</v>
      </c>
      <c r="Y4421">
        <v>225755</v>
      </c>
      <c r="Z4421">
        <v>0</v>
      </c>
      <c r="AA4421">
        <v>693308</v>
      </c>
      <c r="AB4421">
        <v>310195</v>
      </c>
      <c r="AC4421">
        <v>12</v>
      </c>
      <c r="AD4421">
        <v>383113</v>
      </c>
      <c r="AE4421">
        <v>2017</v>
      </c>
      <c r="AF4421" t="s">
        <v>126</v>
      </c>
      <c r="AG4421">
        <v>300000</v>
      </c>
      <c r="AH4421" t="s">
        <v>55</v>
      </c>
      <c r="AI4421" t="s">
        <v>55</v>
      </c>
      <c r="AJ4421">
        <v>1</v>
      </c>
      <c r="AK4421">
        <v>720</v>
      </c>
      <c r="AL4421" s="8" t="s">
        <v>11614</v>
      </c>
      <c r="AM4421" s="10">
        <f t="shared" si="621"/>
        <v>2020</v>
      </c>
      <c r="AN4421">
        <f t="shared" si="622"/>
        <v>1</v>
      </c>
      <c r="AO4421">
        <f t="shared" si="628"/>
        <v>0</v>
      </c>
      <c r="AP4421">
        <f t="shared" si="623"/>
        <v>0</v>
      </c>
      <c r="AQ4421">
        <f t="shared" si="624"/>
        <v>1</v>
      </c>
      <c r="AR4421">
        <f t="shared" si="625"/>
        <v>0</v>
      </c>
      <c r="AS4421">
        <f t="shared" si="626"/>
        <v>0</v>
      </c>
      <c r="AT4421">
        <f t="shared" si="627"/>
        <v>0</v>
      </c>
      <c r="AU4421">
        <f t="shared" si="627"/>
        <v>0</v>
      </c>
      <c r="AV4421" t="str">
        <f t="shared" si="629"/>
        <v>2020-08-28T19:26:25</v>
      </c>
    </row>
    <row r="4422" spans="1:48" x14ac:dyDescent="0.25">
      <c r="A4422" s="5">
        <v>4493</v>
      </c>
      <c r="B4422" s="5" t="s">
        <v>319</v>
      </c>
      <c r="C4422" s="5" t="s">
        <v>320</v>
      </c>
      <c r="D4422" s="6" t="s">
        <v>321</v>
      </c>
      <c r="E4422">
        <v>18</v>
      </c>
      <c r="F4422" s="7">
        <v>0.44813049399999999</v>
      </c>
      <c r="G4422" s="7">
        <v>0</v>
      </c>
      <c r="H4422" t="s">
        <v>322</v>
      </c>
      <c r="I4422">
        <v>21</v>
      </c>
      <c r="J4422">
        <v>2192</v>
      </c>
      <c r="K4422">
        <v>30000</v>
      </c>
      <c r="L4422" t="s">
        <v>52</v>
      </c>
      <c r="M4422" s="8" t="s">
        <v>74</v>
      </c>
      <c r="N4422" s="8">
        <v>0.48214285714285698</v>
      </c>
      <c r="O4422">
        <v>0.51785714285714202</v>
      </c>
      <c r="P4422" s="9">
        <v>0</v>
      </c>
      <c r="Q4422">
        <v>20000</v>
      </c>
      <c r="R4422" s="8"/>
      <c r="S4422" s="8"/>
      <c r="AA4422">
        <v>1116466</v>
      </c>
      <c r="AB4422">
        <v>0</v>
      </c>
      <c r="AC4422">
        <v>12</v>
      </c>
      <c r="AD4422">
        <v>0</v>
      </c>
      <c r="AE4422">
        <v>2012</v>
      </c>
      <c r="AF4422" t="s">
        <v>68</v>
      </c>
      <c r="AG4422">
        <v>800000</v>
      </c>
      <c r="AH4422" t="s">
        <v>55</v>
      </c>
      <c r="AI4422" t="s">
        <v>56</v>
      </c>
      <c r="AJ4422">
        <v>1</v>
      </c>
      <c r="AK4422">
        <v>0</v>
      </c>
      <c r="AL4422" s="8" t="s">
        <v>11615</v>
      </c>
      <c r="AM4422" s="10">
        <f t="shared" si="621"/>
        <v>2019</v>
      </c>
      <c r="AN4422">
        <f t="shared" si="622"/>
        <v>1</v>
      </c>
      <c r="AO4422">
        <f t="shared" si="628"/>
        <v>0</v>
      </c>
      <c r="AP4422">
        <f t="shared" si="623"/>
        <v>0</v>
      </c>
      <c r="AQ4422">
        <f t="shared" si="624"/>
        <v>0</v>
      </c>
      <c r="AR4422">
        <f t="shared" si="625"/>
        <v>0</v>
      </c>
      <c r="AS4422">
        <f t="shared" si="626"/>
        <v>1</v>
      </c>
      <c r="AT4422">
        <f t="shared" si="627"/>
        <v>0</v>
      </c>
      <c r="AU4422">
        <f t="shared" si="627"/>
        <v>1</v>
      </c>
      <c r="AV4422" t="str">
        <f t="shared" si="629"/>
        <v>2020-08-28T19:27:08</v>
      </c>
    </row>
    <row r="4423" spans="1:48" x14ac:dyDescent="0.25">
      <c r="A4423" s="5">
        <v>4494</v>
      </c>
      <c r="B4423" s="5" t="s">
        <v>3994</v>
      </c>
      <c r="C4423" s="5" t="s">
        <v>3995</v>
      </c>
      <c r="D4423" s="6" t="s">
        <v>3996</v>
      </c>
      <c r="E4423">
        <v>53</v>
      </c>
      <c r="F4423" s="7">
        <v>0.26489573049999998</v>
      </c>
      <c r="G4423" s="7">
        <v>0</v>
      </c>
      <c r="H4423" t="s">
        <v>3997</v>
      </c>
      <c r="I4423">
        <v>8</v>
      </c>
      <c r="J4423">
        <v>33420</v>
      </c>
      <c r="K4423">
        <v>2000000</v>
      </c>
      <c r="L4423" t="s">
        <v>119</v>
      </c>
      <c r="M4423" s="8" t="s">
        <v>63</v>
      </c>
      <c r="N4423" s="8">
        <v>0.91071428571428503</v>
      </c>
      <c r="O4423">
        <v>8.9285714285714204E-2</v>
      </c>
      <c r="P4423" s="9">
        <v>-0.86602540378443904</v>
      </c>
      <c r="Q4423">
        <v>800000</v>
      </c>
      <c r="R4423" s="8" t="s">
        <v>11616</v>
      </c>
      <c r="S4423" s="8" t="s">
        <v>329</v>
      </c>
      <c r="T4423">
        <v>22187992</v>
      </c>
      <c r="U4423">
        <v>2959093</v>
      </c>
      <c r="V4423">
        <v>24618228</v>
      </c>
      <c r="W4423">
        <v>22561000</v>
      </c>
      <c r="X4423">
        <v>0</v>
      </c>
      <c r="Y4423">
        <v>11583368</v>
      </c>
      <c r="Z4423">
        <v>7778800</v>
      </c>
      <c r="AA4423">
        <v>9139060</v>
      </c>
      <c r="AB4423">
        <v>3039291</v>
      </c>
      <c r="AC4423">
        <v>12</v>
      </c>
      <c r="AD4423">
        <v>6099769</v>
      </c>
      <c r="AE4423">
        <v>2000</v>
      </c>
      <c r="AF4423" t="s">
        <v>54</v>
      </c>
      <c r="AG4423">
        <v>450000</v>
      </c>
      <c r="AH4423" t="s">
        <v>55</v>
      </c>
      <c r="AI4423" t="s">
        <v>55</v>
      </c>
      <c r="AJ4423">
        <v>0.25</v>
      </c>
      <c r="AK4423">
        <v>1701032</v>
      </c>
      <c r="AL4423" s="8"/>
      <c r="AM4423" s="10">
        <f t="shared" si="621"/>
        <v>2009</v>
      </c>
      <c r="AN4423">
        <f t="shared" si="622"/>
        <v>1</v>
      </c>
      <c r="AO4423">
        <f t="shared" si="628"/>
        <v>0</v>
      </c>
      <c r="AP4423">
        <f t="shared" si="623"/>
        <v>1</v>
      </c>
      <c r="AQ4423">
        <f t="shared" si="624"/>
        <v>0</v>
      </c>
      <c r="AR4423">
        <f t="shared" si="625"/>
        <v>0</v>
      </c>
      <c r="AS4423">
        <f t="shared" si="626"/>
        <v>0</v>
      </c>
      <c r="AT4423">
        <f t="shared" si="627"/>
        <v>0</v>
      </c>
      <c r="AU4423">
        <f t="shared" si="627"/>
        <v>0</v>
      </c>
      <c r="AV4423" t="str">
        <f t="shared" si="629"/>
        <v>2020-08-28T18:48:34</v>
      </c>
    </row>
    <row r="4424" spans="1:48" x14ac:dyDescent="0.25">
      <c r="A4424" s="5">
        <v>4495</v>
      </c>
      <c r="B4424" s="5" t="s">
        <v>9795</v>
      </c>
      <c r="C4424" s="5" t="s">
        <v>9792</v>
      </c>
      <c r="D4424" s="6" t="s">
        <v>9796</v>
      </c>
      <c r="E4424">
        <v>45</v>
      </c>
      <c r="F4424" s="7">
        <v>0.56314513430000002</v>
      </c>
      <c r="G4424" s="7">
        <v>0</v>
      </c>
      <c r="H4424" t="s">
        <v>4315</v>
      </c>
      <c r="I4424">
        <v>51</v>
      </c>
      <c r="J4424">
        <v>46343.25</v>
      </c>
      <c r="K4424">
        <v>40000</v>
      </c>
      <c r="L4424" t="s">
        <v>199</v>
      </c>
      <c r="M4424" s="8" t="s">
        <v>53</v>
      </c>
      <c r="N4424" s="8">
        <v>0.69642857142857095</v>
      </c>
      <c r="O4424">
        <v>0.30357142857142799</v>
      </c>
      <c r="P4424" s="9">
        <v>-0.90565913461660696</v>
      </c>
      <c r="R4424" s="8"/>
      <c r="S4424" s="8"/>
      <c r="AA4424">
        <v>12736848</v>
      </c>
      <c r="AB4424">
        <v>0</v>
      </c>
      <c r="AC4424">
        <v>12</v>
      </c>
      <c r="AD4424">
        <v>0</v>
      </c>
      <c r="AE4424">
        <v>2004</v>
      </c>
      <c r="AF4424" t="s">
        <v>121</v>
      </c>
      <c r="AG4424">
        <v>100000</v>
      </c>
      <c r="AH4424" t="s">
        <v>56</v>
      </c>
      <c r="AI4424" t="s">
        <v>55</v>
      </c>
      <c r="AJ4424">
        <v>0.91749511620000002</v>
      </c>
      <c r="AK4424">
        <v>97000</v>
      </c>
      <c r="AL4424" s="8"/>
      <c r="AM4424" s="10">
        <f t="shared" si="621"/>
        <v>2006</v>
      </c>
      <c r="AN4424">
        <f t="shared" si="622"/>
        <v>0</v>
      </c>
      <c r="AO4424">
        <f t="shared" si="628"/>
        <v>1</v>
      </c>
      <c r="AP4424">
        <f t="shared" si="623"/>
        <v>0</v>
      </c>
      <c r="AQ4424">
        <f t="shared" si="624"/>
        <v>1</v>
      </c>
      <c r="AR4424">
        <f t="shared" si="625"/>
        <v>0</v>
      </c>
      <c r="AS4424">
        <f t="shared" si="626"/>
        <v>0</v>
      </c>
      <c r="AT4424">
        <f t="shared" si="627"/>
        <v>1</v>
      </c>
      <c r="AU4424">
        <f t="shared" si="627"/>
        <v>0</v>
      </c>
      <c r="AV4424">
        <f t="shared" si="629"/>
        <v>0</v>
      </c>
    </row>
    <row r="4425" spans="1:48" x14ac:dyDescent="0.25">
      <c r="A4425" s="5">
        <v>4496</v>
      </c>
      <c r="B4425" s="5" t="s">
        <v>8402</v>
      </c>
      <c r="C4425" s="5" t="s">
        <v>8403</v>
      </c>
      <c r="D4425" s="6" t="s">
        <v>8404</v>
      </c>
      <c r="E4425">
        <v>46</v>
      </c>
      <c r="F4425" s="7">
        <v>0.32496913579999998</v>
      </c>
      <c r="G4425" s="7">
        <v>0</v>
      </c>
      <c r="H4425" t="s">
        <v>8405</v>
      </c>
      <c r="I4425">
        <v>0</v>
      </c>
      <c r="J4425">
        <v>0</v>
      </c>
      <c r="K4425">
        <v>30000</v>
      </c>
      <c r="L4425" t="s">
        <v>52</v>
      </c>
      <c r="M4425" s="8" t="s">
        <v>53</v>
      </c>
      <c r="N4425" s="8">
        <v>0.82142857142857095</v>
      </c>
      <c r="O4425">
        <v>0.17857142857142799</v>
      </c>
      <c r="P4425" s="9">
        <v>0.99820692824716395</v>
      </c>
      <c r="Q4425">
        <v>10000</v>
      </c>
      <c r="R4425" s="8"/>
      <c r="S4425" s="8" t="s">
        <v>11617</v>
      </c>
      <c r="T4425">
        <v>1774012</v>
      </c>
      <c r="U4425">
        <v>443096</v>
      </c>
      <c r="V4425">
        <v>1828274</v>
      </c>
      <c r="W4425">
        <v>1187745</v>
      </c>
      <c r="X4425">
        <v>271000</v>
      </c>
      <c r="Y4425">
        <v>70327</v>
      </c>
      <c r="Z4425">
        <v>399045</v>
      </c>
      <c r="AA4425">
        <v>2213365</v>
      </c>
      <c r="AB4425">
        <v>1207786</v>
      </c>
      <c r="AC4425">
        <v>12</v>
      </c>
      <c r="AD4425">
        <v>1005579</v>
      </c>
      <c r="AE4425">
        <v>1998</v>
      </c>
      <c r="AF4425" t="s">
        <v>54</v>
      </c>
      <c r="AG4425">
        <v>120000</v>
      </c>
      <c r="AH4425" t="s">
        <v>55</v>
      </c>
      <c r="AI4425" t="s">
        <v>55</v>
      </c>
      <c r="AJ4425">
        <v>0.44618382049999999</v>
      </c>
      <c r="AK4425">
        <v>90261</v>
      </c>
      <c r="AL4425" s="8" t="s">
        <v>11618</v>
      </c>
      <c r="AM4425" s="10">
        <f t="shared" si="621"/>
        <v>2006</v>
      </c>
      <c r="AN4425">
        <f t="shared" si="622"/>
        <v>1</v>
      </c>
      <c r="AO4425">
        <f t="shared" si="628"/>
        <v>0</v>
      </c>
      <c r="AP4425">
        <f t="shared" si="623"/>
        <v>0</v>
      </c>
      <c r="AQ4425">
        <f t="shared" si="624"/>
        <v>1</v>
      </c>
      <c r="AR4425">
        <f t="shared" si="625"/>
        <v>0</v>
      </c>
      <c r="AS4425">
        <f t="shared" si="626"/>
        <v>0</v>
      </c>
      <c r="AT4425">
        <f t="shared" si="627"/>
        <v>0</v>
      </c>
      <c r="AU4425">
        <f t="shared" si="627"/>
        <v>0</v>
      </c>
      <c r="AV4425" t="str">
        <f t="shared" si="629"/>
        <v>2020-08-28T19:36:30</v>
      </c>
    </row>
    <row r="4426" spans="1:48" x14ac:dyDescent="0.25">
      <c r="A4426" s="5">
        <v>4497</v>
      </c>
      <c r="B4426" s="5" t="s">
        <v>6285</v>
      </c>
      <c r="C4426" s="5" t="s">
        <v>6286</v>
      </c>
      <c r="D4426" s="6" t="s">
        <v>6287</v>
      </c>
      <c r="E4426">
        <v>133</v>
      </c>
      <c r="F4426" s="7">
        <v>0.33766257350000001</v>
      </c>
      <c r="G4426" s="7">
        <v>0</v>
      </c>
      <c r="H4426" t="s">
        <v>6288</v>
      </c>
      <c r="I4426">
        <v>0</v>
      </c>
      <c r="J4426">
        <v>2715</v>
      </c>
      <c r="K4426">
        <v>45000</v>
      </c>
      <c r="L4426" t="s">
        <v>52</v>
      </c>
      <c r="M4426" s="8" t="s">
        <v>53</v>
      </c>
      <c r="N4426" s="8">
        <v>0.69642857142857095</v>
      </c>
      <c r="O4426">
        <v>0.30357142857142799</v>
      </c>
      <c r="P4426" s="9">
        <v>0.82520882424450004</v>
      </c>
      <c r="Q4426">
        <v>45000</v>
      </c>
      <c r="R4426" s="8"/>
      <c r="S4426" s="8"/>
      <c r="AA4426">
        <v>9989879</v>
      </c>
      <c r="AB4426">
        <v>0</v>
      </c>
      <c r="AC4426">
        <v>12</v>
      </c>
      <c r="AD4426">
        <v>0</v>
      </c>
      <c r="AE4426">
        <v>1991</v>
      </c>
      <c r="AF4426" t="s">
        <v>54</v>
      </c>
      <c r="AG4426">
        <v>150000</v>
      </c>
      <c r="AH4426" t="s">
        <v>55</v>
      </c>
      <c r="AI4426" t="s">
        <v>55</v>
      </c>
      <c r="AJ4426">
        <v>0.99275484670000003</v>
      </c>
      <c r="AK4426">
        <v>897250</v>
      </c>
      <c r="AL4426" s="8" t="s">
        <v>11619</v>
      </c>
      <c r="AM4426" s="10">
        <f t="shared" si="621"/>
        <v>2006</v>
      </c>
      <c r="AN4426">
        <f t="shared" si="622"/>
        <v>1</v>
      </c>
      <c r="AO4426">
        <f t="shared" si="628"/>
        <v>0</v>
      </c>
      <c r="AP4426">
        <f t="shared" si="623"/>
        <v>0</v>
      </c>
      <c r="AQ4426">
        <f t="shared" si="624"/>
        <v>1</v>
      </c>
      <c r="AR4426">
        <f t="shared" si="625"/>
        <v>0</v>
      </c>
      <c r="AS4426">
        <f t="shared" si="626"/>
        <v>0</v>
      </c>
      <c r="AT4426">
        <f t="shared" si="627"/>
        <v>0</v>
      </c>
      <c r="AU4426">
        <f t="shared" si="627"/>
        <v>0</v>
      </c>
      <c r="AV4426" t="str">
        <f t="shared" si="629"/>
        <v>2020-08-28T19:39:19</v>
      </c>
    </row>
    <row r="4427" spans="1:48" x14ac:dyDescent="0.25">
      <c r="A4427" s="5">
        <v>4498</v>
      </c>
      <c r="B4427" s="5" t="s">
        <v>8790</v>
      </c>
      <c r="C4427" s="5" t="s">
        <v>8791</v>
      </c>
      <c r="D4427" s="6" t="s">
        <v>8792</v>
      </c>
      <c r="E4427">
        <v>9</v>
      </c>
      <c r="F4427" s="7">
        <v>0.4063670654</v>
      </c>
      <c r="G4427" s="7">
        <v>0</v>
      </c>
      <c r="H4427" t="s">
        <v>8793</v>
      </c>
      <c r="I4427">
        <v>18</v>
      </c>
      <c r="J4427">
        <v>55807.5</v>
      </c>
      <c r="K4427">
        <v>60000</v>
      </c>
      <c r="L4427" t="s">
        <v>52</v>
      </c>
      <c r="M4427" s="8" t="s">
        <v>53</v>
      </c>
      <c r="N4427" s="8">
        <v>0.69642857142857095</v>
      </c>
      <c r="O4427">
        <v>0.30357142857142799</v>
      </c>
      <c r="P4427" s="9">
        <v>0</v>
      </c>
      <c r="Q4427">
        <v>40000</v>
      </c>
      <c r="R4427" s="8"/>
      <c r="S4427" s="8" t="s">
        <v>3684</v>
      </c>
      <c r="T4427">
        <v>919211</v>
      </c>
      <c r="U4427">
        <v>700900</v>
      </c>
      <c r="V4427">
        <v>1024562</v>
      </c>
      <c r="W4427">
        <v>323661</v>
      </c>
      <c r="X4427">
        <v>0</v>
      </c>
      <c r="Y4427">
        <v>0</v>
      </c>
      <c r="Z4427">
        <v>883857</v>
      </c>
      <c r="AA4427">
        <v>2525305</v>
      </c>
      <c r="AB4427">
        <v>1010122</v>
      </c>
      <c r="AC4427">
        <v>12</v>
      </c>
      <c r="AD4427">
        <v>1515183</v>
      </c>
      <c r="AE4427">
        <v>2017</v>
      </c>
      <c r="AF4427" t="s">
        <v>126</v>
      </c>
      <c r="AG4427">
        <v>100000</v>
      </c>
      <c r="AH4427" t="s">
        <v>55</v>
      </c>
      <c r="AI4427" t="s">
        <v>55</v>
      </c>
      <c r="AJ4427">
        <v>1</v>
      </c>
      <c r="AK4427">
        <v>3240</v>
      </c>
      <c r="AL4427" s="8" t="s">
        <v>11620</v>
      </c>
      <c r="AM4427" s="10">
        <f t="shared" si="621"/>
        <v>2019</v>
      </c>
      <c r="AN4427">
        <f t="shared" si="622"/>
        <v>1</v>
      </c>
      <c r="AO4427">
        <f t="shared" si="628"/>
        <v>0</v>
      </c>
      <c r="AP4427">
        <f t="shared" si="623"/>
        <v>0</v>
      </c>
      <c r="AQ4427">
        <f t="shared" si="624"/>
        <v>1</v>
      </c>
      <c r="AR4427">
        <f t="shared" si="625"/>
        <v>0</v>
      </c>
      <c r="AS4427">
        <f t="shared" si="626"/>
        <v>0</v>
      </c>
      <c r="AT4427">
        <f t="shared" si="627"/>
        <v>0</v>
      </c>
      <c r="AU4427">
        <f t="shared" si="627"/>
        <v>0</v>
      </c>
      <c r="AV4427" t="str">
        <f t="shared" si="629"/>
        <v>2020-08-28T19:31:06</v>
      </c>
    </row>
    <row r="4428" spans="1:48" x14ac:dyDescent="0.25">
      <c r="A4428" s="5">
        <v>4499</v>
      </c>
      <c r="B4428" s="5" t="s">
        <v>109</v>
      </c>
      <c r="C4428" s="5" t="s">
        <v>110</v>
      </c>
      <c r="D4428" s="6" t="s">
        <v>111</v>
      </c>
      <c r="E4428">
        <v>7</v>
      </c>
      <c r="F4428" s="7">
        <v>0</v>
      </c>
      <c r="G4428" s="7"/>
      <c r="H4428" t="s">
        <v>112</v>
      </c>
      <c r="I4428">
        <v>0</v>
      </c>
      <c r="J4428">
        <v>0</v>
      </c>
      <c r="K4428">
        <v>1100000</v>
      </c>
      <c r="L4428" t="s">
        <v>119</v>
      </c>
      <c r="M4428" s="8" t="s">
        <v>53</v>
      </c>
      <c r="N4428" s="8">
        <v>0.75</v>
      </c>
      <c r="O4428">
        <v>0.25</v>
      </c>
      <c r="P4428" s="9">
        <v>0.50915157320153503</v>
      </c>
      <c r="Q4428">
        <v>800000</v>
      </c>
      <c r="R4428" s="8" t="s">
        <v>11621</v>
      </c>
      <c r="S4428" s="8" t="s">
        <v>10227</v>
      </c>
      <c r="T4428">
        <v>2768574</v>
      </c>
      <c r="U4428">
        <v>676933</v>
      </c>
      <c r="V4428">
        <v>4200754</v>
      </c>
      <c r="W4428">
        <v>3270301</v>
      </c>
      <c r="X4428">
        <v>552500</v>
      </c>
      <c r="Y4428">
        <v>1475651</v>
      </c>
      <c r="Z4428">
        <v>786836</v>
      </c>
      <c r="AA4428">
        <v>8768227</v>
      </c>
      <c r="AB4428">
        <v>2501717</v>
      </c>
      <c r="AC4428">
        <v>6</v>
      </c>
      <c r="AD4428">
        <v>6266510</v>
      </c>
      <c r="AE4428">
        <v>2011</v>
      </c>
      <c r="AF4428" t="s">
        <v>68</v>
      </c>
      <c r="AG4428">
        <v>20000</v>
      </c>
      <c r="AH4428" t="s">
        <v>55</v>
      </c>
      <c r="AI4428" t="s">
        <v>55</v>
      </c>
      <c r="AJ4428">
        <v>0</v>
      </c>
      <c r="AK4428">
        <v>47360</v>
      </c>
      <c r="AL4428" s="8"/>
      <c r="AM4428" s="10">
        <f t="shared" si="621"/>
        <v>2012</v>
      </c>
      <c r="AN4428">
        <f t="shared" si="622"/>
        <v>1</v>
      </c>
      <c r="AO4428">
        <f t="shared" si="628"/>
        <v>0</v>
      </c>
      <c r="AP4428">
        <f t="shared" si="623"/>
        <v>0</v>
      </c>
      <c r="AQ4428">
        <f t="shared" si="624"/>
        <v>1</v>
      </c>
      <c r="AR4428">
        <f t="shared" si="625"/>
        <v>0</v>
      </c>
      <c r="AS4428">
        <f t="shared" si="626"/>
        <v>0</v>
      </c>
      <c r="AT4428">
        <f t="shared" si="627"/>
        <v>0</v>
      </c>
      <c r="AU4428">
        <f t="shared" si="627"/>
        <v>0</v>
      </c>
      <c r="AV4428" t="str">
        <f t="shared" si="629"/>
        <v>2020-08-28T19:45:23</v>
      </c>
    </row>
    <row r="4429" spans="1:48" x14ac:dyDescent="0.25">
      <c r="A4429" s="5">
        <v>4500</v>
      </c>
      <c r="B4429" s="5" t="s">
        <v>887</v>
      </c>
      <c r="C4429" s="5" t="s">
        <v>888</v>
      </c>
      <c r="D4429" s="6" t="s">
        <v>889</v>
      </c>
      <c r="E4429">
        <v>81</v>
      </c>
      <c r="F4429" s="7">
        <v>0.35538145609999999</v>
      </c>
      <c r="G4429" s="7">
        <v>0</v>
      </c>
      <c r="H4429" t="s">
        <v>890</v>
      </c>
      <c r="I4429">
        <v>35</v>
      </c>
      <c r="J4429">
        <v>23641.01</v>
      </c>
      <c r="K4429">
        <v>60000</v>
      </c>
      <c r="L4429" t="s">
        <v>52</v>
      </c>
      <c r="M4429" s="8" t="s">
        <v>53</v>
      </c>
      <c r="N4429" s="8">
        <v>0.80357142857142805</v>
      </c>
      <c r="O4429">
        <v>0.19642857142857101</v>
      </c>
      <c r="P4429" s="9">
        <v>0</v>
      </c>
      <c r="Q4429">
        <v>60000</v>
      </c>
      <c r="R4429" s="8"/>
      <c r="S4429" s="8" t="s">
        <v>329</v>
      </c>
      <c r="T4429">
        <v>1554054</v>
      </c>
      <c r="U4429">
        <v>443281</v>
      </c>
      <c r="V4429">
        <v>1765257</v>
      </c>
      <c r="W4429">
        <v>1321976</v>
      </c>
      <c r="X4429">
        <v>0</v>
      </c>
      <c r="Y4429">
        <v>464253</v>
      </c>
      <c r="Z4429">
        <v>483022</v>
      </c>
      <c r="AA4429">
        <v>4899208</v>
      </c>
      <c r="AB4429">
        <v>1940809</v>
      </c>
      <c r="AC4429">
        <v>12</v>
      </c>
      <c r="AD4429">
        <v>2958399</v>
      </c>
      <c r="AE4429">
        <v>2011</v>
      </c>
      <c r="AF4429" t="s">
        <v>68</v>
      </c>
      <c r="AG4429">
        <v>99800</v>
      </c>
      <c r="AH4429" t="s">
        <v>55</v>
      </c>
      <c r="AI4429" t="s">
        <v>56</v>
      </c>
      <c r="AJ4429">
        <v>1</v>
      </c>
      <c r="AK4429">
        <v>16200</v>
      </c>
      <c r="AL4429" s="8" t="s">
        <v>11622</v>
      </c>
      <c r="AM4429" s="10">
        <f t="shared" si="621"/>
        <v>2012</v>
      </c>
      <c r="AN4429">
        <f t="shared" si="622"/>
        <v>1</v>
      </c>
      <c r="AO4429">
        <f t="shared" si="628"/>
        <v>0</v>
      </c>
      <c r="AP4429">
        <f t="shared" si="623"/>
        <v>0</v>
      </c>
      <c r="AQ4429">
        <f t="shared" si="624"/>
        <v>1</v>
      </c>
      <c r="AR4429">
        <f t="shared" si="625"/>
        <v>0</v>
      </c>
      <c r="AS4429">
        <f t="shared" si="626"/>
        <v>0</v>
      </c>
      <c r="AT4429">
        <f t="shared" si="627"/>
        <v>0</v>
      </c>
      <c r="AU4429">
        <f t="shared" si="627"/>
        <v>1</v>
      </c>
      <c r="AV4429" t="str">
        <f t="shared" si="629"/>
        <v>2020-08-28T19:54:03</v>
      </c>
    </row>
    <row r="4430" spans="1:48" x14ac:dyDescent="0.25">
      <c r="A4430" s="5">
        <v>4501</v>
      </c>
      <c r="B4430" s="5" t="s">
        <v>2388</v>
      </c>
      <c r="C4430" s="5" t="s">
        <v>2389</v>
      </c>
      <c r="D4430" s="6" t="s">
        <v>2390</v>
      </c>
      <c r="E4430">
        <v>57</v>
      </c>
      <c r="F4430" s="7">
        <v>0.29857360379999998</v>
      </c>
      <c r="G4430" s="7">
        <v>0</v>
      </c>
      <c r="H4430" t="s">
        <v>2391</v>
      </c>
      <c r="I4430">
        <v>80</v>
      </c>
      <c r="J4430">
        <v>57600</v>
      </c>
      <c r="K4430">
        <v>150000</v>
      </c>
      <c r="L4430" t="s">
        <v>52</v>
      </c>
      <c r="M4430" s="8" t="s">
        <v>53</v>
      </c>
      <c r="N4430" s="8">
        <v>0.80357142857142805</v>
      </c>
      <c r="O4430">
        <v>0.19642857142857101</v>
      </c>
      <c r="P4430" s="9">
        <v>1.1544939269180699E-2</v>
      </c>
      <c r="Q4430">
        <v>110000</v>
      </c>
      <c r="R4430" s="8"/>
      <c r="S4430" s="8" t="s">
        <v>329</v>
      </c>
      <c r="T4430">
        <v>1671393</v>
      </c>
      <c r="U4430">
        <v>616009</v>
      </c>
      <c r="V4430">
        <v>1827620</v>
      </c>
      <c r="W4430">
        <v>981242</v>
      </c>
      <c r="X4430">
        <v>0</v>
      </c>
      <c r="Y4430">
        <v>627189</v>
      </c>
      <c r="Z4430">
        <v>548473</v>
      </c>
      <c r="AA4430">
        <v>4584806</v>
      </c>
      <c r="AB4430">
        <v>1990095</v>
      </c>
      <c r="AC4430">
        <v>12</v>
      </c>
      <c r="AD4430">
        <v>2594711</v>
      </c>
      <c r="AE4430">
        <v>2014</v>
      </c>
      <c r="AF4430" t="s">
        <v>68</v>
      </c>
      <c r="AG4430">
        <v>110000</v>
      </c>
      <c r="AH4430" t="s">
        <v>55</v>
      </c>
      <c r="AI4430" t="s">
        <v>55</v>
      </c>
      <c r="AJ4430">
        <v>0.98903637789999999</v>
      </c>
      <c r="AK4430">
        <v>81000</v>
      </c>
      <c r="AL4430" s="8" t="s">
        <v>11623</v>
      </c>
      <c r="AM4430" s="10">
        <f t="shared" si="621"/>
        <v>2015</v>
      </c>
      <c r="AN4430">
        <f t="shared" si="622"/>
        <v>1</v>
      </c>
      <c r="AO4430">
        <f t="shared" si="628"/>
        <v>0</v>
      </c>
      <c r="AP4430">
        <f t="shared" si="623"/>
        <v>0</v>
      </c>
      <c r="AQ4430">
        <f t="shared" si="624"/>
        <v>1</v>
      </c>
      <c r="AR4430">
        <f t="shared" si="625"/>
        <v>0</v>
      </c>
      <c r="AS4430">
        <f t="shared" si="626"/>
        <v>0</v>
      </c>
      <c r="AT4430">
        <f t="shared" si="627"/>
        <v>0</v>
      </c>
      <c r="AU4430">
        <f t="shared" si="627"/>
        <v>0</v>
      </c>
      <c r="AV4430" t="str">
        <f t="shared" si="629"/>
        <v>2020-08-28T20:00:44</v>
      </c>
    </row>
    <row r="4431" spans="1:48" x14ac:dyDescent="0.25">
      <c r="A4431" s="5">
        <v>4502</v>
      </c>
      <c r="B4431" s="5" t="s">
        <v>8770</v>
      </c>
      <c r="C4431" s="5" t="s">
        <v>8771</v>
      </c>
      <c r="D4431" s="6" t="s">
        <v>8772</v>
      </c>
      <c r="E4431">
        <v>0</v>
      </c>
      <c r="F4431" s="7">
        <v>4.0016430999999996E-3</v>
      </c>
      <c r="G4431" s="7">
        <v>0</v>
      </c>
      <c r="H4431" t="s">
        <v>8773</v>
      </c>
      <c r="I4431">
        <v>0</v>
      </c>
      <c r="J4431">
        <v>12560</v>
      </c>
      <c r="K4431">
        <v>100000</v>
      </c>
      <c r="L4431" t="s">
        <v>52</v>
      </c>
      <c r="M4431" s="8" t="s">
        <v>86</v>
      </c>
      <c r="N4431" s="8">
        <v>0.625</v>
      </c>
      <c r="O4431">
        <v>0.375</v>
      </c>
      <c r="P4431" s="9">
        <v>0</v>
      </c>
      <c r="Q4431">
        <v>45000</v>
      </c>
      <c r="R4431" s="8"/>
      <c r="S4431" s="8" t="s">
        <v>10227</v>
      </c>
      <c r="T4431">
        <v>2131216</v>
      </c>
      <c r="U4431">
        <v>2280457</v>
      </c>
      <c r="V4431">
        <v>2131216</v>
      </c>
      <c r="W4431">
        <v>19065</v>
      </c>
      <c r="X4431">
        <v>78352</v>
      </c>
      <c r="Y4431">
        <v>1422449</v>
      </c>
      <c r="Z4431">
        <v>181787</v>
      </c>
      <c r="AA4431">
        <v>4062619</v>
      </c>
      <c r="AB4431">
        <v>422928</v>
      </c>
      <c r="AC4431">
        <v>12</v>
      </c>
      <c r="AD4431">
        <v>3639691</v>
      </c>
      <c r="AE4431">
        <v>2018</v>
      </c>
      <c r="AF4431" t="s">
        <v>126</v>
      </c>
      <c r="AG4431">
        <v>100000</v>
      </c>
      <c r="AH4431" t="s">
        <v>55</v>
      </c>
      <c r="AI4431" t="s">
        <v>56</v>
      </c>
      <c r="AJ4431">
        <v>1</v>
      </c>
      <c r="AK4431">
        <v>7040</v>
      </c>
      <c r="AL4431" s="8" t="s">
        <v>11624</v>
      </c>
      <c r="AM4431" s="10">
        <f t="shared" si="621"/>
        <v>2018</v>
      </c>
      <c r="AN4431">
        <f t="shared" si="622"/>
        <v>1</v>
      </c>
      <c r="AO4431">
        <f t="shared" si="628"/>
        <v>0</v>
      </c>
      <c r="AP4431">
        <f t="shared" si="623"/>
        <v>0</v>
      </c>
      <c r="AQ4431">
        <f t="shared" si="624"/>
        <v>0</v>
      </c>
      <c r="AR4431">
        <f t="shared" si="625"/>
        <v>1</v>
      </c>
      <c r="AS4431">
        <f t="shared" si="626"/>
        <v>0</v>
      </c>
      <c r="AT4431">
        <f t="shared" si="627"/>
        <v>0</v>
      </c>
      <c r="AU4431">
        <f t="shared" si="627"/>
        <v>1</v>
      </c>
      <c r="AV4431" t="str">
        <f t="shared" si="629"/>
        <v>2020-08-31T11:45:33</v>
      </c>
    </row>
    <row r="4432" spans="1:48" x14ac:dyDescent="0.25">
      <c r="A4432" s="5">
        <v>4503</v>
      </c>
      <c r="B4432" s="5" t="s">
        <v>6511</v>
      </c>
      <c r="C4432" s="5" t="s">
        <v>6512</v>
      </c>
      <c r="D4432" s="6" t="s">
        <v>6513</v>
      </c>
      <c r="E4432">
        <v>4</v>
      </c>
      <c r="F4432" s="7">
        <v>0.54840697169999997</v>
      </c>
      <c r="G4432" s="7">
        <v>0</v>
      </c>
      <c r="H4432" t="s">
        <v>6514</v>
      </c>
      <c r="I4432">
        <v>26</v>
      </c>
      <c r="J4432">
        <v>15300</v>
      </c>
      <c r="K4432">
        <v>300000</v>
      </c>
      <c r="L4432" t="s">
        <v>52</v>
      </c>
      <c r="M4432" s="8" t="s">
        <v>53</v>
      </c>
      <c r="N4432" s="8">
        <v>0.75</v>
      </c>
      <c r="O4432">
        <v>0.249999999999999</v>
      </c>
      <c r="P4432" s="9">
        <v>0</v>
      </c>
      <c r="Q4432">
        <v>300000</v>
      </c>
      <c r="R4432" s="8"/>
      <c r="S4432" s="8" t="s">
        <v>11625</v>
      </c>
      <c r="T4432">
        <v>10537258</v>
      </c>
      <c r="U4432">
        <v>1540821</v>
      </c>
      <c r="V4432">
        <v>10537258</v>
      </c>
      <c r="W4432">
        <v>8996437</v>
      </c>
      <c r="X4432">
        <v>0</v>
      </c>
      <c r="Y4432">
        <v>395481</v>
      </c>
      <c r="Z4432">
        <v>1602797</v>
      </c>
      <c r="AA4432">
        <v>19673862</v>
      </c>
      <c r="AB4432">
        <v>7645972</v>
      </c>
      <c r="AC4432">
        <v>12</v>
      </c>
      <c r="AD4432">
        <v>12027890</v>
      </c>
      <c r="AE4432">
        <v>2010</v>
      </c>
      <c r="AF4432" t="s">
        <v>68</v>
      </c>
      <c r="AG4432">
        <v>1500000</v>
      </c>
      <c r="AH4432" t="s">
        <v>55</v>
      </c>
      <c r="AI4432" t="s">
        <v>56</v>
      </c>
      <c r="AJ4432">
        <v>1</v>
      </c>
      <c r="AK4432">
        <v>534000</v>
      </c>
      <c r="AL4432" s="8" t="s">
        <v>11626</v>
      </c>
      <c r="AM4432" s="10">
        <f t="shared" si="621"/>
        <v>2018</v>
      </c>
      <c r="AN4432">
        <f t="shared" si="622"/>
        <v>1</v>
      </c>
      <c r="AO4432">
        <f t="shared" si="628"/>
        <v>0</v>
      </c>
      <c r="AP4432">
        <f t="shared" si="623"/>
        <v>0</v>
      </c>
      <c r="AQ4432">
        <f t="shared" si="624"/>
        <v>1</v>
      </c>
      <c r="AR4432">
        <f t="shared" si="625"/>
        <v>0</v>
      </c>
      <c r="AS4432">
        <f t="shared" si="626"/>
        <v>0</v>
      </c>
      <c r="AT4432">
        <f t="shared" si="627"/>
        <v>0</v>
      </c>
      <c r="AU4432">
        <f t="shared" si="627"/>
        <v>1</v>
      </c>
      <c r="AV4432" t="str">
        <f t="shared" si="629"/>
        <v>2020-08-31T11:47:13</v>
      </c>
    </row>
    <row r="4433" spans="1:48" x14ac:dyDescent="0.25">
      <c r="A4433" s="5">
        <v>4504</v>
      </c>
      <c r="B4433" s="5" t="s">
        <v>4390</v>
      </c>
      <c r="C4433" s="5" t="s">
        <v>4391</v>
      </c>
      <c r="D4433" s="6" t="s">
        <v>4392</v>
      </c>
      <c r="E4433">
        <v>52</v>
      </c>
      <c r="F4433" s="7">
        <v>0</v>
      </c>
      <c r="G4433" s="7"/>
      <c r="H4433" t="s">
        <v>4393</v>
      </c>
      <c r="I4433">
        <v>0</v>
      </c>
      <c r="J4433">
        <v>0</v>
      </c>
      <c r="K4433">
        <v>340000</v>
      </c>
      <c r="L4433" t="s">
        <v>52</v>
      </c>
      <c r="M4433" s="8" t="s">
        <v>53</v>
      </c>
      <c r="N4433" s="8">
        <v>0.82142857142857095</v>
      </c>
      <c r="O4433">
        <v>0.17857142857142799</v>
      </c>
      <c r="P4433" s="9">
        <v>0.86852174199429</v>
      </c>
      <c r="Q4433">
        <v>340000</v>
      </c>
      <c r="R4433" s="8"/>
      <c r="S4433" s="8" t="s">
        <v>329</v>
      </c>
      <c r="T4433">
        <v>47087542</v>
      </c>
      <c r="U4433">
        <v>36937754</v>
      </c>
      <c r="V4433">
        <v>53984264</v>
      </c>
      <c r="W4433">
        <v>8212726</v>
      </c>
      <c r="X4433">
        <v>16580000</v>
      </c>
      <c r="Y4433">
        <v>20988325</v>
      </c>
      <c r="Z4433">
        <v>21703404</v>
      </c>
      <c r="AA4433">
        <v>211173785</v>
      </c>
      <c r="AB4433">
        <v>84962728</v>
      </c>
      <c r="AC4433">
        <v>12</v>
      </c>
      <c r="AD4433">
        <v>126211057</v>
      </c>
      <c r="AE4433">
        <v>1996</v>
      </c>
      <c r="AF4433" t="s">
        <v>54</v>
      </c>
      <c r="AG4433">
        <v>3600000</v>
      </c>
      <c r="AH4433" t="s">
        <v>55</v>
      </c>
      <c r="AI4433" t="s">
        <v>55</v>
      </c>
      <c r="AJ4433">
        <v>0</v>
      </c>
      <c r="AK4433">
        <v>18767266</v>
      </c>
      <c r="AL4433" s="8" t="s">
        <v>11627</v>
      </c>
      <c r="AM4433" s="10">
        <f t="shared" si="621"/>
        <v>2006</v>
      </c>
      <c r="AN4433">
        <f t="shared" si="622"/>
        <v>1</v>
      </c>
      <c r="AO4433">
        <f t="shared" si="628"/>
        <v>0</v>
      </c>
      <c r="AP4433">
        <f t="shared" si="623"/>
        <v>0</v>
      </c>
      <c r="AQ4433">
        <f t="shared" si="624"/>
        <v>1</v>
      </c>
      <c r="AR4433">
        <f t="shared" si="625"/>
        <v>0</v>
      </c>
      <c r="AS4433">
        <f t="shared" si="626"/>
        <v>0</v>
      </c>
      <c r="AT4433">
        <f t="shared" si="627"/>
        <v>0</v>
      </c>
      <c r="AU4433">
        <f t="shared" si="627"/>
        <v>0</v>
      </c>
      <c r="AV4433" t="str">
        <f t="shared" si="629"/>
        <v>2020-08-31T11:48:26</v>
      </c>
    </row>
    <row r="4434" spans="1:48" x14ac:dyDescent="0.25">
      <c r="A4434" s="5">
        <v>4505</v>
      </c>
      <c r="B4434" s="5" t="s">
        <v>8724</v>
      </c>
      <c r="C4434" s="5" t="s">
        <v>8725</v>
      </c>
      <c r="D4434" s="6" t="s">
        <v>8726</v>
      </c>
      <c r="E4434">
        <v>15</v>
      </c>
      <c r="F4434" s="7">
        <v>0.3668305248</v>
      </c>
      <c r="G4434" s="7">
        <v>0</v>
      </c>
      <c r="H4434" t="s">
        <v>8727</v>
      </c>
      <c r="I4434">
        <v>0</v>
      </c>
      <c r="J4434">
        <v>0</v>
      </c>
      <c r="K4434">
        <v>10000</v>
      </c>
      <c r="L4434" t="s">
        <v>199</v>
      </c>
      <c r="M4434" s="8" t="s">
        <v>74</v>
      </c>
      <c r="N4434" s="8">
        <v>0.48214285714285698</v>
      </c>
      <c r="O4434">
        <v>0.51785714285714202</v>
      </c>
      <c r="P4434" s="9">
        <v>0</v>
      </c>
      <c r="R4434" s="8"/>
      <c r="S4434" s="8"/>
      <c r="AA4434">
        <v>945280</v>
      </c>
      <c r="AB4434">
        <v>0</v>
      </c>
      <c r="AC4434">
        <v>12</v>
      </c>
      <c r="AD4434">
        <v>0</v>
      </c>
      <c r="AE4434">
        <v>2018</v>
      </c>
      <c r="AF4434" t="s">
        <v>126</v>
      </c>
      <c r="AG4434">
        <v>150000</v>
      </c>
      <c r="AH4434" t="s">
        <v>55</v>
      </c>
      <c r="AI4434" t="s">
        <v>55</v>
      </c>
      <c r="AJ4434">
        <v>1</v>
      </c>
      <c r="AK4434">
        <v>66600</v>
      </c>
      <c r="AL4434" s="8"/>
      <c r="AM4434" s="10">
        <f t="shared" si="621"/>
        <v>2018</v>
      </c>
      <c r="AN4434">
        <f t="shared" si="622"/>
        <v>0</v>
      </c>
      <c r="AO4434">
        <f t="shared" si="628"/>
        <v>1</v>
      </c>
      <c r="AP4434">
        <f t="shared" si="623"/>
        <v>0</v>
      </c>
      <c r="AQ4434">
        <f t="shared" si="624"/>
        <v>0</v>
      </c>
      <c r="AR4434">
        <f t="shared" si="625"/>
        <v>0</v>
      </c>
      <c r="AS4434">
        <f t="shared" si="626"/>
        <v>1</v>
      </c>
      <c r="AT4434">
        <f t="shared" si="627"/>
        <v>0</v>
      </c>
      <c r="AU4434">
        <f t="shared" si="627"/>
        <v>0</v>
      </c>
      <c r="AV4434">
        <f t="shared" si="629"/>
        <v>0</v>
      </c>
    </row>
    <row r="4435" spans="1:48" x14ac:dyDescent="0.25">
      <c r="A4435" s="5">
        <v>4506</v>
      </c>
      <c r="B4435" s="5" t="s">
        <v>8694</v>
      </c>
      <c r="C4435" s="5" t="s">
        <v>8695</v>
      </c>
      <c r="D4435" s="6" t="s">
        <v>8696</v>
      </c>
      <c r="E4435">
        <v>0</v>
      </c>
      <c r="F4435" s="7">
        <v>0</v>
      </c>
      <c r="G4435" s="7"/>
      <c r="H4435" t="s">
        <v>8697</v>
      </c>
      <c r="I4435">
        <v>0</v>
      </c>
      <c r="J4435">
        <v>0</v>
      </c>
      <c r="K4435">
        <v>10000</v>
      </c>
      <c r="L4435" t="s">
        <v>52</v>
      </c>
      <c r="M4435" s="8" t="s">
        <v>86</v>
      </c>
      <c r="N4435" s="8">
        <v>0.53571428571428503</v>
      </c>
      <c r="O4435">
        <v>0.46428571428571402</v>
      </c>
      <c r="P4435" s="9">
        <v>0</v>
      </c>
      <c r="Q4435">
        <v>7000</v>
      </c>
      <c r="R4435" s="8"/>
      <c r="S4435" s="8"/>
      <c r="AA4435">
        <v>120708</v>
      </c>
      <c r="AB4435">
        <v>0</v>
      </c>
      <c r="AC4435">
        <v>4</v>
      </c>
      <c r="AD4435">
        <v>0</v>
      </c>
      <c r="AE4435">
        <v>2017</v>
      </c>
      <c r="AF4435" t="s">
        <v>126</v>
      </c>
      <c r="AG4435">
        <v>250000</v>
      </c>
      <c r="AH4435" t="s">
        <v>55</v>
      </c>
      <c r="AI4435" t="s">
        <v>56</v>
      </c>
      <c r="AJ4435">
        <v>0</v>
      </c>
      <c r="AK4435">
        <v>5400</v>
      </c>
      <c r="AL4435" s="8" t="s">
        <v>11628</v>
      </c>
      <c r="AM4435" s="10">
        <f t="shared" si="621"/>
        <v>2020</v>
      </c>
      <c r="AN4435">
        <f t="shared" si="622"/>
        <v>1</v>
      </c>
      <c r="AO4435">
        <f t="shared" si="628"/>
        <v>0</v>
      </c>
      <c r="AP4435">
        <f t="shared" si="623"/>
        <v>0</v>
      </c>
      <c r="AQ4435">
        <f t="shared" si="624"/>
        <v>0</v>
      </c>
      <c r="AR4435">
        <f t="shared" si="625"/>
        <v>1</v>
      </c>
      <c r="AS4435">
        <f t="shared" si="626"/>
        <v>0</v>
      </c>
      <c r="AT4435">
        <f t="shared" si="627"/>
        <v>0</v>
      </c>
      <c r="AU4435">
        <f t="shared" si="627"/>
        <v>1</v>
      </c>
      <c r="AV4435" t="str">
        <f t="shared" si="629"/>
        <v>2020-08-31T11:52:26</v>
      </c>
    </row>
    <row r="4436" spans="1:48" x14ac:dyDescent="0.25">
      <c r="A4436" s="5">
        <v>4507</v>
      </c>
      <c r="B4436" s="5" t="s">
        <v>7506</v>
      </c>
      <c r="C4436" s="5" t="s">
        <v>7507</v>
      </c>
      <c r="D4436" s="6" t="s">
        <v>7508</v>
      </c>
      <c r="E4436">
        <v>0</v>
      </c>
      <c r="F4436" s="7">
        <v>0.43236326739999997</v>
      </c>
      <c r="G4436" s="7">
        <v>0</v>
      </c>
      <c r="H4436" t="s">
        <v>7509</v>
      </c>
      <c r="I4436">
        <v>0</v>
      </c>
      <c r="J4436">
        <v>0</v>
      </c>
      <c r="K4436">
        <v>10000</v>
      </c>
      <c r="L4436" t="s">
        <v>52</v>
      </c>
      <c r="M4436" s="8" t="s">
        <v>86</v>
      </c>
      <c r="N4436" s="8">
        <v>0.64285714285714202</v>
      </c>
      <c r="O4436">
        <v>0.35714285714285698</v>
      </c>
      <c r="P4436" s="9">
        <v>0</v>
      </c>
      <c r="Q4436">
        <v>10000</v>
      </c>
      <c r="R4436" s="8"/>
      <c r="S4436" s="8"/>
      <c r="AA4436">
        <v>0</v>
      </c>
      <c r="AB4436">
        <v>0</v>
      </c>
      <c r="AC4436">
        <v>1</v>
      </c>
      <c r="AD4436">
        <v>0</v>
      </c>
      <c r="AE4436">
        <v>2016</v>
      </c>
      <c r="AF4436" t="s">
        <v>126</v>
      </c>
      <c r="AG4436">
        <v>0</v>
      </c>
      <c r="AH4436" t="s">
        <v>55</v>
      </c>
      <c r="AI4436" t="s">
        <v>55</v>
      </c>
      <c r="AJ4436">
        <v>1</v>
      </c>
      <c r="AK4436">
        <v>436500</v>
      </c>
      <c r="AL4436" s="8" t="s">
        <v>11629</v>
      </c>
      <c r="AM4436" s="10">
        <f t="shared" si="621"/>
        <v>2020</v>
      </c>
      <c r="AN4436">
        <f t="shared" si="622"/>
        <v>1</v>
      </c>
      <c r="AO4436">
        <f t="shared" si="628"/>
        <v>0</v>
      </c>
      <c r="AP4436">
        <f t="shared" si="623"/>
        <v>0</v>
      </c>
      <c r="AQ4436">
        <f t="shared" si="624"/>
        <v>0</v>
      </c>
      <c r="AR4436">
        <f t="shared" si="625"/>
        <v>1</v>
      </c>
      <c r="AS4436">
        <f t="shared" si="626"/>
        <v>0</v>
      </c>
      <c r="AT4436">
        <f t="shared" si="627"/>
        <v>0</v>
      </c>
      <c r="AU4436">
        <f t="shared" si="627"/>
        <v>0</v>
      </c>
      <c r="AV4436" t="str">
        <f t="shared" si="629"/>
        <v>2020-08-31T11:54:08</v>
      </c>
    </row>
    <row r="4437" spans="1:48" x14ac:dyDescent="0.25">
      <c r="A4437" s="5">
        <v>4508</v>
      </c>
      <c r="B4437" s="5" t="s">
        <v>7197</v>
      </c>
      <c r="C4437" s="5" t="s">
        <v>7198</v>
      </c>
      <c r="D4437" s="6" t="s">
        <v>7199</v>
      </c>
      <c r="E4437">
        <v>5</v>
      </c>
      <c r="F4437" s="7">
        <v>0.58493818850000001</v>
      </c>
      <c r="G4437" s="7">
        <v>0</v>
      </c>
      <c r="H4437" t="s">
        <v>7200</v>
      </c>
      <c r="I4437">
        <v>0</v>
      </c>
      <c r="J4437">
        <v>0</v>
      </c>
      <c r="K4437">
        <v>10000</v>
      </c>
      <c r="L4437" t="s">
        <v>52</v>
      </c>
      <c r="M4437" s="8" t="s">
        <v>53</v>
      </c>
      <c r="N4437" s="8">
        <v>0.76785714285714202</v>
      </c>
      <c r="O4437">
        <v>0.23214285714285701</v>
      </c>
      <c r="P4437" s="9">
        <v>0</v>
      </c>
      <c r="Q4437">
        <v>10000</v>
      </c>
      <c r="R4437" s="8"/>
      <c r="S4437" s="8"/>
      <c r="AA4437">
        <v>62736441</v>
      </c>
      <c r="AB4437">
        <v>0</v>
      </c>
      <c r="AC4437">
        <v>4</v>
      </c>
      <c r="AD4437">
        <v>0</v>
      </c>
      <c r="AE4437">
        <v>2006</v>
      </c>
      <c r="AF4437" t="s">
        <v>121</v>
      </c>
      <c r="AG4437">
        <v>426219624</v>
      </c>
      <c r="AH4437" t="s">
        <v>56</v>
      </c>
      <c r="AI4437" t="s">
        <v>55</v>
      </c>
      <c r="AJ4437">
        <v>1</v>
      </c>
      <c r="AK4437">
        <v>17663800</v>
      </c>
      <c r="AL4437" s="8" t="s">
        <v>11630</v>
      </c>
      <c r="AM4437" s="10">
        <f t="shared" si="621"/>
        <v>2008</v>
      </c>
      <c r="AN4437">
        <f t="shared" si="622"/>
        <v>1</v>
      </c>
      <c r="AO4437">
        <f t="shared" si="628"/>
        <v>0</v>
      </c>
      <c r="AP4437">
        <f t="shared" si="623"/>
        <v>0</v>
      </c>
      <c r="AQ4437">
        <f t="shared" si="624"/>
        <v>1</v>
      </c>
      <c r="AR4437">
        <f t="shared" si="625"/>
        <v>0</v>
      </c>
      <c r="AS4437">
        <f t="shared" si="626"/>
        <v>0</v>
      </c>
      <c r="AT4437">
        <f t="shared" si="627"/>
        <v>1</v>
      </c>
      <c r="AU4437">
        <f t="shared" si="627"/>
        <v>0</v>
      </c>
      <c r="AV4437" t="str">
        <f t="shared" si="629"/>
        <v>2020-08-31T15:19:14</v>
      </c>
    </row>
    <row r="4438" spans="1:48" x14ac:dyDescent="0.25">
      <c r="A4438" s="5">
        <v>4509</v>
      </c>
      <c r="B4438" s="5" t="s">
        <v>7069</v>
      </c>
      <c r="C4438" s="5" t="s">
        <v>7070</v>
      </c>
      <c r="D4438" s="6" t="s">
        <v>7071</v>
      </c>
      <c r="E4438">
        <v>0</v>
      </c>
      <c r="F4438" s="7">
        <v>0.61763524189999996</v>
      </c>
      <c r="G4438" s="7">
        <v>0</v>
      </c>
      <c r="H4438" t="s">
        <v>7072</v>
      </c>
      <c r="I4438">
        <v>0</v>
      </c>
      <c r="J4438">
        <v>0</v>
      </c>
      <c r="K4438">
        <v>5500</v>
      </c>
      <c r="L4438" t="s">
        <v>52</v>
      </c>
      <c r="M4438" s="8" t="s">
        <v>53</v>
      </c>
      <c r="N4438" s="8">
        <v>0.85714285714285698</v>
      </c>
      <c r="O4438">
        <v>0.14285714285714199</v>
      </c>
      <c r="P4438" s="9">
        <v>0</v>
      </c>
      <c r="Q4438">
        <v>5500</v>
      </c>
      <c r="R4438" s="8"/>
      <c r="S4438" s="8"/>
      <c r="AA4438">
        <v>420487</v>
      </c>
      <c r="AB4438">
        <v>0</v>
      </c>
      <c r="AC4438">
        <v>3</v>
      </c>
      <c r="AD4438">
        <v>0</v>
      </c>
      <c r="AE4438">
        <v>2013</v>
      </c>
      <c r="AF4438" t="s">
        <v>68</v>
      </c>
      <c r="AG4438">
        <v>21720362</v>
      </c>
      <c r="AH4438" t="s">
        <v>55</v>
      </c>
      <c r="AI4438" t="s">
        <v>55</v>
      </c>
      <c r="AJ4438">
        <v>1</v>
      </c>
      <c r="AK4438">
        <v>55124944</v>
      </c>
      <c r="AL4438" s="8" t="s">
        <v>11631</v>
      </c>
      <c r="AM4438" s="10">
        <f t="shared" si="621"/>
        <v>2018</v>
      </c>
      <c r="AN4438">
        <f t="shared" si="622"/>
        <v>1</v>
      </c>
      <c r="AO4438">
        <f t="shared" si="628"/>
        <v>0</v>
      </c>
      <c r="AP4438">
        <f t="shared" si="623"/>
        <v>0</v>
      </c>
      <c r="AQ4438">
        <f t="shared" si="624"/>
        <v>1</v>
      </c>
      <c r="AR4438">
        <f t="shared" si="625"/>
        <v>0</v>
      </c>
      <c r="AS4438">
        <f t="shared" si="626"/>
        <v>0</v>
      </c>
      <c r="AT4438">
        <f t="shared" si="627"/>
        <v>0</v>
      </c>
      <c r="AU4438">
        <f t="shared" si="627"/>
        <v>0</v>
      </c>
      <c r="AV4438" t="str">
        <f t="shared" si="629"/>
        <v>2020-08-31T11:57:35</v>
      </c>
    </row>
    <row r="4439" spans="1:48" x14ac:dyDescent="0.25">
      <c r="A4439" s="5">
        <v>4510</v>
      </c>
      <c r="B4439" s="5" t="s">
        <v>1477</v>
      </c>
      <c r="C4439" s="5" t="s">
        <v>1478</v>
      </c>
      <c r="D4439" s="6" t="s">
        <v>1479</v>
      </c>
      <c r="E4439">
        <v>66</v>
      </c>
      <c r="F4439" s="7">
        <v>0.37984079850000002</v>
      </c>
      <c r="G4439" s="7">
        <v>0</v>
      </c>
      <c r="H4439" t="s">
        <v>1480</v>
      </c>
      <c r="I4439">
        <v>82</v>
      </c>
      <c r="J4439">
        <v>2140954.39</v>
      </c>
      <c r="K4439">
        <v>2700000</v>
      </c>
      <c r="L4439" t="s">
        <v>52</v>
      </c>
      <c r="M4439" s="8" t="s">
        <v>53</v>
      </c>
      <c r="N4439" s="8">
        <v>0.75</v>
      </c>
      <c r="O4439">
        <v>0.25</v>
      </c>
      <c r="P4439" s="9">
        <v>-0.98634029478949103</v>
      </c>
      <c r="Q4439">
        <v>2700000</v>
      </c>
      <c r="R4439" s="8"/>
      <c r="S4439" s="8" t="s">
        <v>329</v>
      </c>
      <c r="T4439">
        <v>439759646</v>
      </c>
      <c r="U4439">
        <v>176148420</v>
      </c>
      <c r="V4439">
        <v>1118741146</v>
      </c>
      <c r="W4439">
        <v>534396581</v>
      </c>
      <c r="X4439">
        <v>20189</v>
      </c>
      <c r="Y4439">
        <v>202700484</v>
      </c>
      <c r="Z4439">
        <v>135854376</v>
      </c>
      <c r="AA4439">
        <v>818740879</v>
      </c>
      <c r="AB4439">
        <v>298336451</v>
      </c>
      <c r="AC4439">
        <v>12</v>
      </c>
      <c r="AD4439">
        <v>520404428</v>
      </c>
      <c r="AE4439">
        <v>2013</v>
      </c>
      <c r="AF4439" t="s">
        <v>68</v>
      </c>
      <c r="AG4439">
        <v>498890279</v>
      </c>
      <c r="AH4439" t="s">
        <v>55</v>
      </c>
      <c r="AI4439" t="s">
        <v>55</v>
      </c>
      <c r="AJ4439">
        <v>0.93982130900000005</v>
      </c>
      <c r="AK4439">
        <v>17575720</v>
      </c>
      <c r="AL4439" s="8" t="s">
        <v>11632</v>
      </c>
      <c r="AM4439" s="10">
        <f t="shared" si="621"/>
        <v>2013</v>
      </c>
      <c r="AN4439">
        <f t="shared" si="622"/>
        <v>1</v>
      </c>
      <c r="AO4439">
        <f t="shared" si="628"/>
        <v>0</v>
      </c>
      <c r="AP4439">
        <f t="shared" si="623"/>
        <v>0</v>
      </c>
      <c r="AQ4439">
        <f t="shared" si="624"/>
        <v>1</v>
      </c>
      <c r="AR4439">
        <f t="shared" si="625"/>
        <v>0</v>
      </c>
      <c r="AS4439">
        <f t="shared" si="626"/>
        <v>0</v>
      </c>
      <c r="AT4439">
        <f t="shared" si="627"/>
        <v>0</v>
      </c>
      <c r="AU4439">
        <f t="shared" si="627"/>
        <v>0</v>
      </c>
      <c r="AV4439" t="str">
        <f t="shared" si="629"/>
        <v>2020-08-31T12:12:36</v>
      </c>
    </row>
    <row r="4440" spans="1:48" x14ac:dyDescent="0.25">
      <c r="A4440" s="5">
        <v>4511</v>
      </c>
      <c r="B4440" s="5" t="s">
        <v>1556</v>
      </c>
      <c r="C4440" s="5" t="s">
        <v>1557</v>
      </c>
      <c r="D4440" s="6" t="s">
        <v>1558</v>
      </c>
      <c r="E4440">
        <v>30</v>
      </c>
      <c r="F4440" s="7">
        <v>0.3994591348</v>
      </c>
      <c r="G4440" s="7">
        <v>0</v>
      </c>
      <c r="H4440" t="s">
        <v>1559</v>
      </c>
      <c r="I4440">
        <v>37</v>
      </c>
      <c r="J4440">
        <v>299767.2</v>
      </c>
      <c r="K4440">
        <v>500000</v>
      </c>
      <c r="L4440" t="s">
        <v>52</v>
      </c>
      <c r="M4440" s="8" t="s">
        <v>53</v>
      </c>
      <c r="N4440" s="8">
        <v>0.80357142857142805</v>
      </c>
      <c r="O4440">
        <v>0.19642857142857101</v>
      </c>
      <c r="P4440" s="9">
        <v>-0.99660373003832503</v>
      </c>
      <c r="Q4440">
        <v>350000</v>
      </c>
      <c r="R4440" s="8"/>
      <c r="S4440" s="8" t="s">
        <v>3684</v>
      </c>
      <c r="T4440">
        <v>1820594</v>
      </c>
      <c r="U4440">
        <v>1711724</v>
      </c>
      <c r="V4440">
        <v>2638415</v>
      </c>
      <c r="W4440">
        <v>572656</v>
      </c>
      <c r="X4440">
        <v>235680</v>
      </c>
      <c r="Y4440">
        <v>1425027</v>
      </c>
      <c r="Z4440">
        <v>279909</v>
      </c>
      <c r="AA4440">
        <v>10603260</v>
      </c>
      <c r="AB4440">
        <v>3305367</v>
      </c>
      <c r="AC4440">
        <v>12</v>
      </c>
      <c r="AD4440">
        <v>7297893</v>
      </c>
      <c r="AE4440">
        <v>2011</v>
      </c>
      <c r="AF4440" t="s">
        <v>68</v>
      </c>
      <c r="AG4440">
        <v>1500000</v>
      </c>
      <c r="AH4440" t="s">
        <v>55</v>
      </c>
      <c r="AI4440" t="s">
        <v>55</v>
      </c>
      <c r="AJ4440">
        <v>0.92612372600000004</v>
      </c>
      <c r="AK4440">
        <v>801586</v>
      </c>
      <c r="AL4440" s="8" t="s">
        <v>11633</v>
      </c>
      <c r="AM4440" s="10">
        <f t="shared" si="621"/>
        <v>2014</v>
      </c>
      <c r="AN4440">
        <f t="shared" si="622"/>
        <v>1</v>
      </c>
      <c r="AO4440">
        <f t="shared" si="628"/>
        <v>0</v>
      </c>
      <c r="AP4440">
        <f t="shared" si="623"/>
        <v>0</v>
      </c>
      <c r="AQ4440">
        <f t="shared" si="624"/>
        <v>1</v>
      </c>
      <c r="AR4440">
        <f t="shared" si="625"/>
        <v>0</v>
      </c>
      <c r="AS4440">
        <f t="shared" si="626"/>
        <v>0</v>
      </c>
      <c r="AT4440">
        <f t="shared" si="627"/>
        <v>0</v>
      </c>
      <c r="AU4440">
        <f t="shared" si="627"/>
        <v>0</v>
      </c>
      <c r="AV4440" t="str">
        <f t="shared" si="629"/>
        <v>2020-08-31T15:03:04</v>
      </c>
    </row>
    <row r="4441" spans="1:48" x14ac:dyDescent="0.25">
      <c r="A4441" s="5">
        <v>4512</v>
      </c>
      <c r="B4441" s="5" t="s">
        <v>1956</v>
      </c>
      <c r="C4441" s="5" t="s">
        <v>1957</v>
      </c>
      <c r="D4441" s="6" t="s">
        <v>1958</v>
      </c>
      <c r="E4441">
        <v>17</v>
      </c>
      <c r="F4441" s="7">
        <v>0.52331598850000005</v>
      </c>
      <c r="G4441" s="7">
        <v>0</v>
      </c>
      <c r="H4441" t="s">
        <v>1959</v>
      </c>
      <c r="I4441">
        <v>0</v>
      </c>
      <c r="J4441">
        <v>0</v>
      </c>
      <c r="K4441">
        <v>60000</v>
      </c>
      <c r="L4441" t="s">
        <v>52</v>
      </c>
      <c r="M4441" s="8" t="s">
        <v>86</v>
      </c>
      <c r="N4441" s="8">
        <v>0.5</v>
      </c>
      <c r="O4441">
        <v>0.499999999999999</v>
      </c>
      <c r="P4441" s="9">
        <v>0.86602540378443904</v>
      </c>
      <c r="Q4441">
        <v>60000</v>
      </c>
      <c r="R4441" s="8"/>
      <c r="S4441" s="8" t="s">
        <v>329</v>
      </c>
      <c r="T4441">
        <v>2296426</v>
      </c>
      <c r="U4441">
        <v>801242</v>
      </c>
      <c r="V4441">
        <v>2315834</v>
      </c>
      <c r="W4441">
        <v>1385366</v>
      </c>
      <c r="X4441">
        <v>14468</v>
      </c>
      <c r="Y4441">
        <v>1303268</v>
      </c>
      <c r="Z4441">
        <v>753163</v>
      </c>
      <c r="AA4441">
        <v>6428760</v>
      </c>
      <c r="AB4441">
        <v>2305640</v>
      </c>
      <c r="AC4441">
        <v>12</v>
      </c>
      <c r="AD4441">
        <v>4123120</v>
      </c>
      <c r="AE4441">
        <v>2016</v>
      </c>
      <c r="AF4441" t="s">
        <v>126</v>
      </c>
      <c r="AG4441">
        <v>300000</v>
      </c>
      <c r="AH4441" t="s">
        <v>55</v>
      </c>
      <c r="AI4441" t="s">
        <v>56</v>
      </c>
      <c r="AJ4441">
        <v>1</v>
      </c>
      <c r="AK4441">
        <v>110934</v>
      </c>
      <c r="AL4441" s="8" t="s">
        <v>11634</v>
      </c>
      <c r="AM4441" s="10">
        <f t="shared" si="621"/>
        <v>2019</v>
      </c>
      <c r="AN4441">
        <f t="shared" si="622"/>
        <v>1</v>
      </c>
      <c r="AO4441">
        <f t="shared" si="628"/>
        <v>0</v>
      </c>
      <c r="AP4441">
        <f t="shared" si="623"/>
        <v>0</v>
      </c>
      <c r="AQ4441">
        <f t="shared" si="624"/>
        <v>0</v>
      </c>
      <c r="AR4441">
        <f t="shared" si="625"/>
        <v>1</v>
      </c>
      <c r="AS4441">
        <f t="shared" si="626"/>
        <v>0</v>
      </c>
      <c r="AT4441">
        <f t="shared" si="627"/>
        <v>0</v>
      </c>
      <c r="AU4441">
        <f t="shared" si="627"/>
        <v>1</v>
      </c>
      <c r="AV4441" t="str">
        <f t="shared" si="629"/>
        <v>2020-08-31T15:03:44</v>
      </c>
    </row>
    <row r="4442" spans="1:48" x14ac:dyDescent="0.25">
      <c r="A4442" s="5">
        <v>4513</v>
      </c>
      <c r="B4442" s="5" t="s">
        <v>4998</v>
      </c>
      <c r="C4442" s="5" t="s">
        <v>4999</v>
      </c>
      <c r="D4442" s="6" t="s">
        <v>5000</v>
      </c>
      <c r="E4442">
        <v>2</v>
      </c>
      <c r="F4442" s="7">
        <v>0.17199103039999999</v>
      </c>
      <c r="G4442" s="7">
        <v>0</v>
      </c>
      <c r="H4442" t="s">
        <v>996</v>
      </c>
      <c r="I4442">
        <v>60</v>
      </c>
      <c r="J4442">
        <v>57600</v>
      </c>
      <c r="K4442">
        <v>100000</v>
      </c>
      <c r="L4442" t="s">
        <v>52</v>
      </c>
      <c r="M4442" s="8" t="s">
        <v>53</v>
      </c>
      <c r="N4442" s="8">
        <v>0.75</v>
      </c>
      <c r="O4442">
        <v>0.249999999999999</v>
      </c>
      <c r="P4442" s="9">
        <v>0</v>
      </c>
      <c r="Q4442">
        <v>100000</v>
      </c>
      <c r="R4442" s="8"/>
      <c r="S4442" s="8" t="s">
        <v>10227</v>
      </c>
      <c r="T4442">
        <v>4914069</v>
      </c>
      <c r="U4442">
        <v>2392384</v>
      </c>
      <c r="V4442">
        <v>4914069</v>
      </c>
      <c r="W4442">
        <v>693409</v>
      </c>
      <c r="X4442">
        <v>0</v>
      </c>
      <c r="Y4442">
        <v>2070113</v>
      </c>
      <c r="Z4442">
        <v>2627427</v>
      </c>
      <c r="AA4442">
        <v>1944182</v>
      </c>
      <c r="AB4442">
        <v>1828276</v>
      </c>
      <c r="AC4442">
        <v>6</v>
      </c>
      <c r="AD4442">
        <v>115906</v>
      </c>
      <c r="AE4442">
        <v>2017</v>
      </c>
      <c r="AF4442" t="s">
        <v>126</v>
      </c>
      <c r="AG4442">
        <v>350000</v>
      </c>
      <c r="AH4442" t="s">
        <v>55</v>
      </c>
      <c r="AI4442" t="s">
        <v>56</v>
      </c>
      <c r="AJ4442">
        <v>1</v>
      </c>
      <c r="AK4442">
        <v>46200</v>
      </c>
      <c r="AL4442" s="8" t="s">
        <v>11635</v>
      </c>
      <c r="AM4442" s="10">
        <f t="shared" si="621"/>
        <v>2019</v>
      </c>
      <c r="AN4442">
        <f t="shared" si="622"/>
        <v>1</v>
      </c>
      <c r="AO4442">
        <f t="shared" si="628"/>
        <v>0</v>
      </c>
      <c r="AP4442">
        <f t="shared" si="623"/>
        <v>0</v>
      </c>
      <c r="AQ4442">
        <f t="shared" si="624"/>
        <v>1</v>
      </c>
      <c r="AR4442">
        <f t="shared" si="625"/>
        <v>0</v>
      </c>
      <c r="AS4442">
        <f t="shared" si="626"/>
        <v>0</v>
      </c>
      <c r="AT4442">
        <f t="shared" si="627"/>
        <v>0</v>
      </c>
      <c r="AU4442">
        <f t="shared" si="627"/>
        <v>1</v>
      </c>
      <c r="AV4442" t="str">
        <f t="shared" si="629"/>
        <v>2020-08-31T15:17:39</v>
      </c>
    </row>
    <row r="4443" spans="1:48" x14ac:dyDescent="0.25">
      <c r="A4443" s="5">
        <v>4514</v>
      </c>
      <c r="B4443" s="5" t="s">
        <v>2927</v>
      </c>
      <c r="C4443" s="5" t="s">
        <v>2928</v>
      </c>
      <c r="D4443" s="6" t="s">
        <v>2929</v>
      </c>
      <c r="E4443">
        <v>6</v>
      </c>
      <c r="F4443" s="7">
        <v>0</v>
      </c>
      <c r="G4443" s="7"/>
      <c r="H4443" t="s">
        <v>2930</v>
      </c>
      <c r="I4443">
        <v>0</v>
      </c>
      <c r="J4443">
        <v>0</v>
      </c>
      <c r="K4443">
        <v>15000</v>
      </c>
      <c r="L4443" t="s">
        <v>52</v>
      </c>
      <c r="M4443" s="8" t="s">
        <v>86</v>
      </c>
      <c r="N4443" s="8">
        <v>0.64285714285714202</v>
      </c>
      <c r="O4443">
        <v>0.35714285714285698</v>
      </c>
      <c r="P4443" s="9">
        <v>0</v>
      </c>
      <c r="Q4443">
        <v>10000</v>
      </c>
      <c r="R4443" s="8"/>
      <c r="S4443" s="8"/>
      <c r="AA4443">
        <v>218262</v>
      </c>
      <c r="AB4443">
        <v>0</v>
      </c>
      <c r="AC4443">
        <v>5</v>
      </c>
      <c r="AD4443">
        <v>0</v>
      </c>
      <c r="AE4443">
        <v>2019</v>
      </c>
      <c r="AF4443" t="s">
        <v>126</v>
      </c>
      <c r="AG4443">
        <v>20000</v>
      </c>
      <c r="AH4443" t="s">
        <v>55</v>
      </c>
      <c r="AI4443" t="s">
        <v>55</v>
      </c>
      <c r="AJ4443">
        <v>0</v>
      </c>
      <c r="AK4443">
        <v>3240</v>
      </c>
      <c r="AL4443" s="8" t="s">
        <v>11636</v>
      </c>
      <c r="AM4443" s="10">
        <f t="shared" si="621"/>
        <v>2019</v>
      </c>
      <c r="AN4443">
        <f t="shared" si="622"/>
        <v>1</v>
      </c>
      <c r="AO4443">
        <f t="shared" si="628"/>
        <v>0</v>
      </c>
      <c r="AP4443">
        <f t="shared" si="623"/>
        <v>0</v>
      </c>
      <c r="AQ4443">
        <f t="shared" si="624"/>
        <v>0</v>
      </c>
      <c r="AR4443">
        <f t="shared" si="625"/>
        <v>1</v>
      </c>
      <c r="AS4443">
        <f t="shared" si="626"/>
        <v>0</v>
      </c>
      <c r="AT4443">
        <f t="shared" si="627"/>
        <v>0</v>
      </c>
      <c r="AU4443">
        <f t="shared" si="627"/>
        <v>0</v>
      </c>
      <c r="AV4443" t="str">
        <f t="shared" si="629"/>
        <v>2020-08-31T15:04:42</v>
      </c>
    </row>
    <row r="4444" spans="1:48" x14ac:dyDescent="0.25">
      <c r="A4444" s="5">
        <v>4515</v>
      </c>
      <c r="B4444" s="5" t="s">
        <v>5306</v>
      </c>
      <c r="C4444" s="5" t="s">
        <v>5307</v>
      </c>
      <c r="D4444" s="6" t="s">
        <v>5308</v>
      </c>
      <c r="E4444">
        <v>6</v>
      </c>
      <c r="F4444" s="7">
        <v>0.61134058930000001</v>
      </c>
      <c r="G4444" s="7">
        <v>0</v>
      </c>
      <c r="H4444" t="s">
        <v>5309</v>
      </c>
      <c r="I4444">
        <v>20</v>
      </c>
      <c r="J4444">
        <v>136440</v>
      </c>
      <c r="K4444">
        <v>100000</v>
      </c>
      <c r="L4444" t="s">
        <v>52</v>
      </c>
      <c r="M4444" s="8" t="s">
        <v>53</v>
      </c>
      <c r="N4444" s="8">
        <v>0.75</v>
      </c>
      <c r="O4444">
        <v>0.25</v>
      </c>
      <c r="P4444" s="9">
        <v>0</v>
      </c>
      <c r="Q4444">
        <v>100000</v>
      </c>
      <c r="R4444" s="8"/>
      <c r="S4444" s="8"/>
      <c r="AA4444">
        <v>0</v>
      </c>
      <c r="AB4444">
        <v>0</v>
      </c>
      <c r="AC4444">
        <v>1</v>
      </c>
      <c r="AD4444">
        <v>0</v>
      </c>
      <c r="AE4444">
        <v>2006</v>
      </c>
      <c r="AF4444" t="s">
        <v>121</v>
      </c>
      <c r="AG4444">
        <v>6330000</v>
      </c>
      <c r="AH4444" t="s">
        <v>55</v>
      </c>
      <c r="AI4444" t="s">
        <v>55</v>
      </c>
      <c r="AJ4444">
        <v>1</v>
      </c>
      <c r="AK4444">
        <v>534000</v>
      </c>
      <c r="AL4444" s="8" t="s">
        <v>11637</v>
      </c>
      <c r="AM4444" s="10">
        <f t="shared" si="621"/>
        <v>2012</v>
      </c>
      <c r="AN4444">
        <f t="shared" si="622"/>
        <v>1</v>
      </c>
      <c r="AO4444">
        <f t="shared" si="628"/>
        <v>0</v>
      </c>
      <c r="AP4444">
        <f t="shared" si="623"/>
        <v>0</v>
      </c>
      <c r="AQ4444">
        <f t="shared" si="624"/>
        <v>1</v>
      </c>
      <c r="AR4444">
        <f t="shared" si="625"/>
        <v>0</v>
      </c>
      <c r="AS4444">
        <f t="shared" si="626"/>
        <v>0</v>
      </c>
      <c r="AT4444">
        <f t="shared" si="627"/>
        <v>0</v>
      </c>
      <c r="AU4444">
        <f t="shared" si="627"/>
        <v>0</v>
      </c>
      <c r="AV4444" t="str">
        <f t="shared" si="629"/>
        <v>2020-08-31T15:05:48</v>
      </c>
    </row>
    <row r="4445" spans="1:48" x14ac:dyDescent="0.25">
      <c r="A4445" s="5">
        <v>4516</v>
      </c>
      <c r="B4445" s="5" t="s">
        <v>4369</v>
      </c>
      <c r="C4445" s="5" t="s">
        <v>4370</v>
      </c>
      <c r="D4445" s="6" t="s">
        <v>4371</v>
      </c>
      <c r="E4445">
        <v>57</v>
      </c>
      <c r="F4445" s="7">
        <v>0.53251350559999999</v>
      </c>
      <c r="G4445" s="7">
        <v>0</v>
      </c>
      <c r="H4445" t="s">
        <v>4372</v>
      </c>
      <c r="I4445">
        <v>0</v>
      </c>
      <c r="J4445">
        <v>0</v>
      </c>
      <c r="K4445">
        <v>20000</v>
      </c>
      <c r="L4445" t="s">
        <v>52</v>
      </c>
      <c r="M4445" s="8" t="s">
        <v>53</v>
      </c>
      <c r="N4445" s="8">
        <v>0.69642857142857095</v>
      </c>
      <c r="O4445">
        <v>0.30357142857142799</v>
      </c>
      <c r="P4445" s="9">
        <v>0</v>
      </c>
      <c r="Q4445">
        <v>20000</v>
      </c>
      <c r="R4445" s="8"/>
      <c r="S4445" s="8"/>
      <c r="AA4445">
        <v>1839026</v>
      </c>
      <c r="AB4445">
        <v>0</v>
      </c>
      <c r="AC4445">
        <v>12</v>
      </c>
      <c r="AD4445">
        <v>0</v>
      </c>
      <c r="AE4445">
        <v>1994</v>
      </c>
      <c r="AF4445" t="s">
        <v>54</v>
      </c>
      <c r="AG4445">
        <v>30000</v>
      </c>
      <c r="AH4445" t="s">
        <v>55</v>
      </c>
      <c r="AI4445" t="s">
        <v>55</v>
      </c>
      <c r="AJ4445">
        <v>1</v>
      </c>
      <c r="AK4445">
        <v>122100</v>
      </c>
      <c r="AL4445" s="8" t="s">
        <v>11638</v>
      </c>
      <c r="AM4445" s="10">
        <f t="shared" si="621"/>
        <v>2006</v>
      </c>
      <c r="AN4445">
        <f t="shared" si="622"/>
        <v>1</v>
      </c>
      <c r="AO4445">
        <f t="shared" si="628"/>
        <v>0</v>
      </c>
      <c r="AP4445">
        <f t="shared" si="623"/>
        <v>0</v>
      </c>
      <c r="AQ4445">
        <f t="shared" si="624"/>
        <v>1</v>
      </c>
      <c r="AR4445">
        <f t="shared" si="625"/>
        <v>0</v>
      </c>
      <c r="AS4445">
        <f t="shared" si="626"/>
        <v>0</v>
      </c>
      <c r="AT4445">
        <f t="shared" si="627"/>
        <v>0</v>
      </c>
      <c r="AU4445">
        <f t="shared" si="627"/>
        <v>0</v>
      </c>
      <c r="AV4445" t="str">
        <f t="shared" si="629"/>
        <v>2020-08-31T15:07:20</v>
      </c>
    </row>
    <row r="4446" spans="1:48" x14ac:dyDescent="0.25">
      <c r="A4446" s="5">
        <v>4517</v>
      </c>
      <c r="B4446" s="5" t="s">
        <v>11639</v>
      </c>
      <c r="C4446" s="5" t="s">
        <v>11640</v>
      </c>
      <c r="D4446" s="6" t="s">
        <v>11641</v>
      </c>
      <c r="E4446">
        <v>4</v>
      </c>
      <c r="F4446" s="7">
        <v>0.26657570269999997</v>
      </c>
      <c r="G4446" s="7">
        <v>0</v>
      </c>
      <c r="H4446" t="s">
        <v>7309</v>
      </c>
      <c r="I4446">
        <v>0</v>
      </c>
      <c r="J4446">
        <v>0</v>
      </c>
      <c r="K4446">
        <v>7000</v>
      </c>
      <c r="L4446" t="s">
        <v>52</v>
      </c>
      <c r="M4446" s="8" t="s">
        <v>53</v>
      </c>
      <c r="N4446" s="8">
        <v>0.73214285714285698</v>
      </c>
      <c r="O4446">
        <v>0.26785714285714202</v>
      </c>
      <c r="P4446" s="9">
        <v>-0.86602540378443904</v>
      </c>
      <c r="Q4446">
        <v>7000</v>
      </c>
      <c r="R4446" s="8"/>
      <c r="S4446" s="8"/>
      <c r="AA4446">
        <v>0</v>
      </c>
      <c r="AB4446">
        <v>0</v>
      </c>
      <c r="AC4446">
        <v>1</v>
      </c>
      <c r="AD4446">
        <v>0</v>
      </c>
      <c r="AE4446">
        <v>2005</v>
      </c>
      <c r="AF4446" t="s">
        <v>121</v>
      </c>
      <c r="AG4446">
        <v>200000</v>
      </c>
      <c r="AH4446" t="s">
        <v>55</v>
      </c>
      <c r="AI4446" t="s">
        <v>55</v>
      </c>
      <c r="AJ4446">
        <v>0.82312982310000005</v>
      </c>
      <c r="AK4446">
        <v>121280</v>
      </c>
      <c r="AL4446" s="8" t="s">
        <v>11642</v>
      </c>
      <c r="AM4446" s="10">
        <f t="shared" si="621"/>
        <v>2016</v>
      </c>
      <c r="AN4446">
        <f t="shared" si="622"/>
        <v>1</v>
      </c>
      <c r="AO4446">
        <f t="shared" si="628"/>
        <v>0</v>
      </c>
      <c r="AP4446">
        <f t="shared" si="623"/>
        <v>0</v>
      </c>
      <c r="AQ4446">
        <f t="shared" si="624"/>
        <v>1</v>
      </c>
      <c r="AR4446">
        <f t="shared" si="625"/>
        <v>0</v>
      </c>
      <c r="AS4446">
        <f t="shared" si="626"/>
        <v>0</v>
      </c>
      <c r="AT4446">
        <f t="shared" si="627"/>
        <v>0</v>
      </c>
      <c r="AU4446">
        <f t="shared" si="627"/>
        <v>0</v>
      </c>
      <c r="AV4446" t="str">
        <f t="shared" si="629"/>
        <v>2020-08-31T15:07:53</v>
      </c>
    </row>
    <row r="4447" spans="1:48" x14ac:dyDescent="0.25">
      <c r="A4447" s="5">
        <v>4518</v>
      </c>
      <c r="B4447" s="5" t="s">
        <v>2951</v>
      </c>
      <c r="C4447" s="5" t="s">
        <v>2952</v>
      </c>
      <c r="D4447" s="6" t="s">
        <v>2953</v>
      </c>
      <c r="E4447">
        <v>24</v>
      </c>
      <c r="F4447" s="7">
        <v>0.37732121000000002</v>
      </c>
      <c r="G4447" s="7">
        <v>0</v>
      </c>
      <c r="H4447" t="s">
        <v>2954</v>
      </c>
      <c r="I4447">
        <v>0</v>
      </c>
      <c r="J4447">
        <v>0</v>
      </c>
      <c r="K4447">
        <v>40000</v>
      </c>
      <c r="L4447" t="s">
        <v>52</v>
      </c>
      <c r="M4447" s="8" t="s">
        <v>86</v>
      </c>
      <c r="N4447" s="8">
        <v>0.58928571428571397</v>
      </c>
      <c r="O4447">
        <v>0.41071428571428498</v>
      </c>
      <c r="P4447" s="9">
        <v>0</v>
      </c>
      <c r="Q4447">
        <v>7000</v>
      </c>
      <c r="R4447" s="8"/>
      <c r="S4447" s="8"/>
      <c r="AA4447">
        <v>1669646</v>
      </c>
      <c r="AB4447">
        <v>0</v>
      </c>
      <c r="AC4447">
        <v>12</v>
      </c>
      <c r="AD4447">
        <v>0</v>
      </c>
      <c r="AE4447">
        <v>2018</v>
      </c>
      <c r="AF4447" t="s">
        <v>126</v>
      </c>
      <c r="AG4447">
        <v>100000</v>
      </c>
      <c r="AH4447" t="s">
        <v>55</v>
      </c>
      <c r="AI4447" t="s">
        <v>55</v>
      </c>
      <c r="AJ4447">
        <v>1</v>
      </c>
      <c r="AK4447">
        <v>59400</v>
      </c>
      <c r="AL4447" s="8" t="s">
        <v>11643</v>
      </c>
      <c r="AM4447" s="10">
        <f t="shared" si="621"/>
        <v>2019</v>
      </c>
      <c r="AN4447">
        <f t="shared" si="622"/>
        <v>1</v>
      </c>
      <c r="AO4447">
        <f t="shared" si="628"/>
        <v>0</v>
      </c>
      <c r="AP4447">
        <f t="shared" si="623"/>
        <v>0</v>
      </c>
      <c r="AQ4447">
        <f t="shared" si="624"/>
        <v>0</v>
      </c>
      <c r="AR4447">
        <f t="shared" si="625"/>
        <v>1</v>
      </c>
      <c r="AS4447">
        <f t="shared" si="626"/>
        <v>0</v>
      </c>
      <c r="AT4447">
        <f t="shared" si="627"/>
        <v>0</v>
      </c>
      <c r="AU4447">
        <f t="shared" si="627"/>
        <v>0</v>
      </c>
      <c r="AV4447" t="str">
        <f t="shared" si="629"/>
        <v>2020-08-31T15:09:17</v>
      </c>
    </row>
    <row r="4448" spans="1:48" x14ac:dyDescent="0.25">
      <c r="A4448" s="5">
        <v>4519</v>
      </c>
      <c r="B4448" s="5" t="s">
        <v>8035</v>
      </c>
      <c r="C4448" s="5" t="s">
        <v>8036</v>
      </c>
      <c r="D4448" s="6" t="s">
        <v>8037</v>
      </c>
      <c r="E4448">
        <v>8</v>
      </c>
      <c r="F4448" s="7">
        <v>0.42865720899999998</v>
      </c>
      <c r="G4448" s="7">
        <v>0</v>
      </c>
      <c r="H4448" t="s">
        <v>7469</v>
      </c>
      <c r="I4448">
        <v>6</v>
      </c>
      <c r="J4448">
        <v>28862.81</v>
      </c>
      <c r="K4448">
        <v>40000</v>
      </c>
      <c r="L4448" t="s">
        <v>52</v>
      </c>
      <c r="M4448" s="8" t="s">
        <v>86</v>
      </c>
      <c r="N4448" s="8">
        <v>0.58928571428571397</v>
      </c>
      <c r="O4448">
        <v>0.41071428571428498</v>
      </c>
      <c r="P4448" s="9">
        <v>0</v>
      </c>
      <c r="Q4448">
        <v>25000</v>
      </c>
      <c r="R4448" s="8"/>
      <c r="S4448" s="8" t="s">
        <v>6551</v>
      </c>
      <c r="T4448">
        <v>148500</v>
      </c>
      <c r="U4448">
        <v>148500</v>
      </c>
      <c r="V4448">
        <v>148500</v>
      </c>
      <c r="W4448">
        <v>148500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2019</v>
      </c>
      <c r="AF4448" t="s">
        <v>126</v>
      </c>
      <c r="AG4448">
        <v>150000</v>
      </c>
      <c r="AH4448" t="s">
        <v>55</v>
      </c>
      <c r="AI4448" t="s">
        <v>56</v>
      </c>
      <c r="AJ4448">
        <v>1</v>
      </c>
      <c r="AK4448">
        <v>2640</v>
      </c>
      <c r="AL4448" s="8" t="s">
        <v>11644</v>
      </c>
      <c r="AM4448" s="10">
        <f t="shared" si="621"/>
        <v>2020</v>
      </c>
      <c r="AN4448">
        <f t="shared" si="622"/>
        <v>1</v>
      </c>
      <c r="AO4448">
        <f t="shared" si="628"/>
        <v>0</v>
      </c>
      <c r="AP4448">
        <f t="shared" si="623"/>
        <v>0</v>
      </c>
      <c r="AQ4448">
        <f t="shared" si="624"/>
        <v>0</v>
      </c>
      <c r="AR4448">
        <f t="shared" si="625"/>
        <v>1</v>
      </c>
      <c r="AS4448">
        <f t="shared" si="626"/>
        <v>0</v>
      </c>
      <c r="AT4448">
        <f t="shared" si="627"/>
        <v>0</v>
      </c>
      <c r="AU4448">
        <f t="shared" si="627"/>
        <v>1</v>
      </c>
      <c r="AV4448" t="str">
        <f t="shared" si="629"/>
        <v>2020-08-31T15:11:40</v>
      </c>
    </row>
    <row r="4449" spans="1:48" x14ac:dyDescent="0.25">
      <c r="A4449" s="5">
        <v>4520</v>
      </c>
      <c r="B4449" s="5" t="s">
        <v>746</v>
      </c>
      <c r="C4449" s="5" t="s">
        <v>747</v>
      </c>
      <c r="D4449" s="6" t="s">
        <v>748</v>
      </c>
      <c r="E4449">
        <v>30</v>
      </c>
      <c r="F4449" s="7">
        <v>0.31604899600000003</v>
      </c>
      <c r="G4449" s="7">
        <v>0</v>
      </c>
      <c r="H4449" t="s">
        <v>749</v>
      </c>
      <c r="I4449">
        <v>32</v>
      </c>
      <c r="J4449">
        <v>8300</v>
      </c>
      <c r="K4449">
        <v>150000</v>
      </c>
      <c r="L4449" t="s">
        <v>7359</v>
      </c>
      <c r="M4449" s="8" t="s">
        <v>86</v>
      </c>
      <c r="N4449" s="8">
        <v>0.51785714285714202</v>
      </c>
      <c r="O4449">
        <v>0.48214285714285698</v>
      </c>
      <c r="P4449" s="9">
        <v>0</v>
      </c>
      <c r="R4449" s="8"/>
      <c r="S4449" s="8" t="s">
        <v>329</v>
      </c>
      <c r="T4449">
        <v>3316100</v>
      </c>
      <c r="U4449">
        <v>1845792</v>
      </c>
      <c r="V4449">
        <v>3360028</v>
      </c>
      <c r="W4449">
        <v>1148381</v>
      </c>
      <c r="X4449">
        <v>49500</v>
      </c>
      <c r="Y4449">
        <v>2415975</v>
      </c>
      <c r="Z4449">
        <v>306079</v>
      </c>
      <c r="AA4449">
        <v>11753319</v>
      </c>
      <c r="AB4449">
        <v>4543390</v>
      </c>
      <c r="AC4449">
        <v>12</v>
      </c>
      <c r="AD4449">
        <v>7209929</v>
      </c>
      <c r="AE4449">
        <v>2017</v>
      </c>
      <c r="AF4449" t="s">
        <v>126</v>
      </c>
      <c r="AG4449">
        <v>100000</v>
      </c>
      <c r="AH4449" t="s">
        <v>55</v>
      </c>
      <c r="AI4449" t="s">
        <v>56</v>
      </c>
      <c r="AJ4449">
        <v>1</v>
      </c>
      <c r="AK4449">
        <v>19749</v>
      </c>
      <c r="AL4449" s="8"/>
      <c r="AM4449" s="10">
        <f t="shared" si="621"/>
        <v>2019</v>
      </c>
      <c r="AN4449">
        <f t="shared" si="622"/>
        <v>0</v>
      </c>
      <c r="AO4449">
        <f t="shared" si="628"/>
        <v>0</v>
      </c>
      <c r="AP4449">
        <f t="shared" si="623"/>
        <v>0</v>
      </c>
      <c r="AQ4449">
        <f t="shared" si="624"/>
        <v>0</v>
      </c>
      <c r="AR4449">
        <f t="shared" si="625"/>
        <v>1</v>
      </c>
      <c r="AS4449">
        <f t="shared" si="626"/>
        <v>0</v>
      </c>
      <c r="AT4449">
        <f t="shared" si="627"/>
        <v>0</v>
      </c>
      <c r="AU4449">
        <f t="shared" si="627"/>
        <v>1</v>
      </c>
      <c r="AV4449">
        <f t="shared" si="629"/>
        <v>0</v>
      </c>
    </row>
    <row r="4450" spans="1:48" x14ac:dyDescent="0.25">
      <c r="A4450" s="5">
        <v>4521</v>
      </c>
      <c r="B4450" s="5" t="s">
        <v>746</v>
      </c>
      <c r="C4450" s="5" t="s">
        <v>747</v>
      </c>
      <c r="D4450" s="6" t="s">
        <v>748</v>
      </c>
      <c r="E4450">
        <v>30</v>
      </c>
      <c r="F4450" s="7">
        <v>0.31604899600000003</v>
      </c>
      <c r="G4450" s="7">
        <v>0</v>
      </c>
      <c r="H4450" t="s">
        <v>749</v>
      </c>
      <c r="I4450">
        <v>32</v>
      </c>
      <c r="J4450">
        <v>8300</v>
      </c>
      <c r="K4450">
        <v>150000</v>
      </c>
      <c r="L4450" t="s">
        <v>52</v>
      </c>
      <c r="M4450" s="8" t="s">
        <v>86</v>
      </c>
      <c r="N4450" s="8">
        <v>0.51785714285714202</v>
      </c>
      <c r="O4450">
        <v>0.48214285714285698</v>
      </c>
      <c r="P4450" s="9">
        <v>0</v>
      </c>
      <c r="Q4450">
        <v>115000</v>
      </c>
      <c r="R4450" s="8"/>
      <c r="S4450" s="8" t="s">
        <v>329</v>
      </c>
      <c r="T4450">
        <v>3316100</v>
      </c>
      <c r="U4450">
        <v>1845792</v>
      </c>
      <c r="V4450">
        <v>3360028</v>
      </c>
      <c r="W4450">
        <v>1148381</v>
      </c>
      <c r="X4450">
        <v>49500</v>
      </c>
      <c r="Y4450">
        <v>2415975</v>
      </c>
      <c r="Z4450">
        <v>306079</v>
      </c>
      <c r="AA4450">
        <v>11753319</v>
      </c>
      <c r="AB4450">
        <v>4543390</v>
      </c>
      <c r="AC4450">
        <v>12</v>
      </c>
      <c r="AD4450">
        <v>7209929</v>
      </c>
      <c r="AE4450">
        <v>2017</v>
      </c>
      <c r="AF4450" t="s">
        <v>126</v>
      </c>
      <c r="AG4450">
        <v>100000</v>
      </c>
      <c r="AH4450" t="s">
        <v>55</v>
      </c>
      <c r="AI4450" t="s">
        <v>56</v>
      </c>
      <c r="AJ4450">
        <v>1</v>
      </c>
      <c r="AK4450">
        <v>19749</v>
      </c>
      <c r="AL4450" s="8" t="s">
        <v>11645</v>
      </c>
      <c r="AM4450" s="10">
        <f t="shared" si="621"/>
        <v>2019</v>
      </c>
      <c r="AN4450">
        <f t="shared" si="622"/>
        <v>1</v>
      </c>
      <c r="AO4450">
        <f t="shared" si="628"/>
        <v>0</v>
      </c>
      <c r="AP4450">
        <f t="shared" si="623"/>
        <v>0</v>
      </c>
      <c r="AQ4450">
        <f t="shared" si="624"/>
        <v>0</v>
      </c>
      <c r="AR4450">
        <f t="shared" si="625"/>
        <v>1</v>
      </c>
      <c r="AS4450">
        <f t="shared" si="626"/>
        <v>0</v>
      </c>
      <c r="AT4450">
        <f t="shared" si="627"/>
        <v>0</v>
      </c>
      <c r="AU4450">
        <f t="shared" si="627"/>
        <v>1</v>
      </c>
      <c r="AV4450" t="str">
        <f t="shared" si="629"/>
        <v>2020-08-31T15:12:59</v>
      </c>
    </row>
    <row r="4451" spans="1:48" x14ac:dyDescent="0.25">
      <c r="A4451" s="5">
        <v>4522</v>
      </c>
      <c r="B4451" s="5" t="s">
        <v>11646</v>
      </c>
      <c r="C4451" s="5" t="s">
        <v>11647</v>
      </c>
      <c r="D4451" s="6" t="s">
        <v>11648</v>
      </c>
      <c r="E4451">
        <v>0</v>
      </c>
      <c r="F4451" s="7">
        <v>0.64502625000000002</v>
      </c>
      <c r="G4451" s="7">
        <v>0</v>
      </c>
      <c r="H4451" t="s">
        <v>11649</v>
      </c>
      <c r="I4451">
        <v>180</v>
      </c>
      <c r="J4451">
        <v>4400</v>
      </c>
      <c r="K4451">
        <v>20000</v>
      </c>
      <c r="L4451" t="s">
        <v>52</v>
      </c>
      <c r="M4451" s="8" t="s">
        <v>86</v>
      </c>
      <c r="N4451" s="8">
        <v>0.67857142857142805</v>
      </c>
      <c r="O4451">
        <v>0.32142857142857101</v>
      </c>
      <c r="P4451" s="9">
        <v>0</v>
      </c>
      <c r="Q4451">
        <v>5000</v>
      </c>
      <c r="R4451" s="8"/>
      <c r="S4451" s="8"/>
      <c r="AA4451">
        <v>88205</v>
      </c>
      <c r="AB4451">
        <v>0</v>
      </c>
      <c r="AC4451">
        <v>6</v>
      </c>
      <c r="AD4451">
        <v>0</v>
      </c>
      <c r="AE4451">
        <v>2017</v>
      </c>
      <c r="AF4451" t="s">
        <v>126</v>
      </c>
      <c r="AG4451">
        <v>20000</v>
      </c>
      <c r="AH4451" t="s">
        <v>55</v>
      </c>
      <c r="AI4451" t="s">
        <v>55</v>
      </c>
      <c r="AJ4451">
        <v>1</v>
      </c>
      <c r="AK4451">
        <v>9990</v>
      </c>
      <c r="AL4451" s="8" t="s">
        <v>11650</v>
      </c>
      <c r="AM4451" s="10">
        <f t="shared" si="621"/>
        <v>2020</v>
      </c>
      <c r="AN4451">
        <f t="shared" si="622"/>
        <v>1</v>
      </c>
      <c r="AO4451">
        <f t="shared" si="628"/>
        <v>0</v>
      </c>
      <c r="AP4451">
        <f t="shared" si="623"/>
        <v>0</v>
      </c>
      <c r="AQ4451">
        <f t="shared" si="624"/>
        <v>0</v>
      </c>
      <c r="AR4451">
        <f t="shared" si="625"/>
        <v>1</v>
      </c>
      <c r="AS4451">
        <f t="shared" si="626"/>
        <v>0</v>
      </c>
      <c r="AT4451">
        <f t="shared" si="627"/>
        <v>0</v>
      </c>
      <c r="AU4451">
        <f t="shared" si="627"/>
        <v>0</v>
      </c>
      <c r="AV4451" t="str">
        <f t="shared" si="629"/>
        <v>2020-08-31T15:14:08</v>
      </c>
    </row>
    <row r="4452" spans="1:48" x14ac:dyDescent="0.25">
      <c r="A4452" s="5">
        <v>4523</v>
      </c>
      <c r="B4452" s="5" t="s">
        <v>9795</v>
      </c>
      <c r="C4452" s="5" t="s">
        <v>9792</v>
      </c>
      <c r="D4452" s="6" t="s">
        <v>9796</v>
      </c>
      <c r="E4452">
        <v>45</v>
      </c>
      <c r="F4452" s="7">
        <v>0.56314513430000002</v>
      </c>
      <c r="G4452" s="7">
        <v>0</v>
      </c>
      <c r="H4452" t="s">
        <v>4315</v>
      </c>
      <c r="I4452">
        <v>51</v>
      </c>
      <c r="J4452">
        <v>46343.25</v>
      </c>
      <c r="K4452">
        <v>40000</v>
      </c>
      <c r="L4452" t="s">
        <v>52</v>
      </c>
      <c r="M4452" s="8" t="s">
        <v>53</v>
      </c>
      <c r="N4452" s="8">
        <v>0.69642857142857095</v>
      </c>
      <c r="O4452">
        <v>0.30357142857142799</v>
      </c>
      <c r="P4452" s="9">
        <v>-0.90565913461660696</v>
      </c>
      <c r="Q4452">
        <v>40000</v>
      </c>
      <c r="R4452" s="8"/>
      <c r="S4452" s="8"/>
      <c r="AA4452">
        <v>12736848</v>
      </c>
      <c r="AB4452">
        <v>0</v>
      </c>
      <c r="AC4452">
        <v>12</v>
      </c>
      <c r="AD4452">
        <v>0</v>
      </c>
      <c r="AE4452">
        <v>2004</v>
      </c>
      <c r="AF4452" t="s">
        <v>121</v>
      </c>
      <c r="AG4452">
        <v>100000</v>
      </c>
      <c r="AH4452" t="s">
        <v>56</v>
      </c>
      <c r="AI4452" t="s">
        <v>55</v>
      </c>
      <c r="AJ4452">
        <v>0.91749511620000002</v>
      </c>
      <c r="AK4452">
        <v>97000</v>
      </c>
      <c r="AL4452" s="8" t="s">
        <v>11651</v>
      </c>
      <c r="AM4452" s="10">
        <f t="shared" si="621"/>
        <v>2006</v>
      </c>
      <c r="AN4452">
        <f t="shared" si="622"/>
        <v>1</v>
      </c>
      <c r="AO4452">
        <f t="shared" si="628"/>
        <v>0</v>
      </c>
      <c r="AP4452">
        <f t="shared" si="623"/>
        <v>0</v>
      </c>
      <c r="AQ4452">
        <f t="shared" si="624"/>
        <v>1</v>
      </c>
      <c r="AR4452">
        <f t="shared" si="625"/>
        <v>0</v>
      </c>
      <c r="AS4452">
        <f t="shared" si="626"/>
        <v>0</v>
      </c>
      <c r="AT4452">
        <f t="shared" si="627"/>
        <v>1</v>
      </c>
      <c r="AU4452">
        <f t="shared" si="627"/>
        <v>0</v>
      </c>
      <c r="AV4452" t="str">
        <f t="shared" si="629"/>
        <v>2020-08-31T17:23:34</v>
      </c>
    </row>
    <row r="4453" spans="1:48" x14ac:dyDescent="0.25">
      <c r="A4453" s="5">
        <v>4524</v>
      </c>
      <c r="B4453" s="5" t="s">
        <v>1956</v>
      </c>
      <c r="C4453" s="5" t="s">
        <v>1957</v>
      </c>
      <c r="D4453" s="6" t="s">
        <v>1958</v>
      </c>
      <c r="E4453">
        <v>17</v>
      </c>
      <c r="F4453" s="7">
        <v>0.52331598850000005</v>
      </c>
      <c r="G4453" s="7">
        <v>0</v>
      </c>
      <c r="H4453" t="s">
        <v>1959</v>
      </c>
      <c r="I4453">
        <v>0</v>
      </c>
      <c r="J4453">
        <v>0</v>
      </c>
      <c r="K4453">
        <v>63000</v>
      </c>
      <c r="L4453" t="s">
        <v>52</v>
      </c>
      <c r="M4453" s="8" t="s">
        <v>86</v>
      </c>
      <c r="N4453" s="8">
        <v>0.5</v>
      </c>
      <c r="O4453">
        <v>0.499999999999999</v>
      </c>
      <c r="P4453" s="9">
        <v>0.86602540378443904</v>
      </c>
      <c r="Q4453">
        <v>63000</v>
      </c>
      <c r="R4453" s="8"/>
      <c r="S4453" s="8" t="s">
        <v>329</v>
      </c>
      <c r="T4453">
        <v>2296426</v>
      </c>
      <c r="U4453">
        <v>801242</v>
      </c>
      <c r="V4453">
        <v>2315834</v>
      </c>
      <c r="W4453">
        <v>1385366</v>
      </c>
      <c r="X4453">
        <v>14468</v>
      </c>
      <c r="Y4453">
        <v>1303268</v>
      </c>
      <c r="Z4453">
        <v>753163</v>
      </c>
      <c r="AA4453">
        <v>6428760</v>
      </c>
      <c r="AB4453">
        <v>2305640</v>
      </c>
      <c r="AC4453">
        <v>12</v>
      </c>
      <c r="AD4453">
        <v>4123120</v>
      </c>
      <c r="AE4453">
        <v>2016</v>
      </c>
      <c r="AF4453" t="s">
        <v>126</v>
      </c>
      <c r="AG4453">
        <v>300000</v>
      </c>
      <c r="AH4453" t="s">
        <v>55</v>
      </c>
      <c r="AI4453" t="s">
        <v>56</v>
      </c>
      <c r="AJ4453">
        <v>1</v>
      </c>
      <c r="AK4453">
        <v>110934</v>
      </c>
      <c r="AL4453" s="8" t="s">
        <v>11652</v>
      </c>
      <c r="AM4453" s="10">
        <f t="shared" si="621"/>
        <v>2019</v>
      </c>
      <c r="AN4453">
        <f t="shared" si="622"/>
        <v>1</v>
      </c>
      <c r="AO4453">
        <f t="shared" si="628"/>
        <v>0</v>
      </c>
      <c r="AP4453">
        <f t="shared" si="623"/>
        <v>0</v>
      </c>
      <c r="AQ4453">
        <f t="shared" si="624"/>
        <v>0</v>
      </c>
      <c r="AR4453">
        <f t="shared" si="625"/>
        <v>1</v>
      </c>
      <c r="AS4453">
        <f t="shared" si="626"/>
        <v>0</v>
      </c>
      <c r="AT4453">
        <f t="shared" si="627"/>
        <v>0</v>
      </c>
      <c r="AU4453">
        <f t="shared" si="627"/>
        <v>1</v>
      </c>
      <c r="AV4453" t="str">
        <f t="shared" si="629"/>
        <v>2020-08-31T17:24:35</v>
      </c>
    </row>
    <row r="4454" spans="1:48" x14ac:dyDescent="0.25">
      <c r="A4454" s="5">
        <v>4525</v>
      </c>
      <c r="B4454" s="5" t="s">
        <v>2078</v>
      </c>
      <c r="C4454" s="5" t="s">
        <v>2079</v>
      </c>
      <c r="D4454" s="6" t="s">
        <v>2080</v>
      </c>
      <c r="E4454">
        <v>57</v>
      </c>
      <c r="F4454" s="7">
        <v>0.30730402820000002</v>
      </c>
      <c r="G4454" s="7">
        <v>0</v>
      </c>
      <c r="H4454" t="s">
        <v>2081</v>
      </c>
      <c r="I4454">
        <v>0</v>
      </c>
      <c r="J4454">
        <v>0</v>
      </c>
      <c r="K4454">
        <v>15000</v>
      </c>
      <c r="L4454" t="s">
        <v>52</v>
      </c>
      <c r="M4454" s="8" t="s">
        <v>74</v>
      </c>
      <c r="N4454" s="8">
        <v>0.48214285714285698</v>
      </c>
      <c r="O4454">
        <v>0.51785714285714202</v>
      </c>
      <c r="P4454" s="9">
        <v>0</v>
      </c>
      <c r="Q4454">
        <v>5000</v>
      </c>
      <c r="R4454" s="8"/>
      <c r="S4454" s="8"/>
      <c r="AA4454">
        <v>263444</v>
      </c>
      <c r="AB4454">
        <v>0</v>
      </c>
      <c r="AC4454">
        <v>6</v>
      </c>
      <c r="AD4454">
        <v>0</v>
      </c>
      <c r="AE4454">
        <v>2014</v>
      </c>
      <c r="AF4454" t="s">
        <v>68</v>
      </c>
      <c r="AG4454">
        <v>10000</v>
      </c>
      <c r="AH4454" t="s">
        <v>55</v>
      </c>
      <c r="AI4454" t="s">
        <v>56</v>
      </c>
      <c r="AJ4454">
        <v>1</v>
      </c>
      <c r="AK4454">
        <v>9600</v>
      </c>
      <c r="AL4454" s="8" t="s">
        <v>11653</v>
      </c>
      <c r="AM4454" s="10">
        <f t="shared" si="621"/>
        <v>2018</v>
      </c>
      <c r="AN4454">
        <f t="shared" si="622"/>
        <v>1</v>
      </c>
      <c r="AO4454">
        <f t="shared" si="628"/>
        <v>0</v>
      </c>
      <c r="AP4454">
        <f t="shared" si="623"/>
        <v>0</v>
      </c>
      <c r="AQ4454">
        <f t="shared" si="624"/>
        <v>0</v>
      </c>
      <c r="AR4454">
        <f t="shared" si="625"/>
        <v>0</v>
      </c>
      <c r="AS4454">
        <f t="shared" si="626"/>
        <v>1</v>
      </c>
      <c r="AT4454">
        <f t="shared" si="627"/>
        <v>0</v>
      </c>
      <c r="AU4454">
        <f t="shared" si="627"/>
        <v>1</v>
      </c>
      <c r="AV4454" t="str">
        <f t="shared" si="629"/>
        <v>2020-08-31T17:27:02</v>
      </c>
    </row>
    <row r="4455" spans="1:48" x14ac:dyDescent="0.25">
      <c r="A4455" s="5">
        <v>4526</v>
      </c>
      <c r="B4455" s="5" t="s">
        <v>319</v>
      </c>
      <c r="C4455" s="5" t="s">
        <v>320</v>
      </c>
      <c r="D4455" s="6" t="s">
        <v>321</v>
      </c>
      <c r="E4455">
        <v>18</v>
      </c>
      <c r="F4455" s="7">
        <v>0.44813049399999999</v>
      </c>
      <c r="G4455" s="7">
        <v>0</v>
      </c>
      <c r="H4455" t="s">
        <v>322</v>
      </c>
      <c r="I4455">
        <v>21</v>
      </c>
      <c r="J4455">
        <v>2192</v>
      </c>
      <c r="K4455">
        <v>30000</v>
      </c>
      <c r="L4455" t="s">
        <v>52</v>
      </c>
      <c r="M4455" s="8" t="s">
        <v>74</v>
      </c>
      <c r="N4455" s="8">
        <v>0.48214285714285698</v>
      </c>
      <c r="O4455">
        <v>0.51785714285714202</v>
      </c>
      <c r="P4455" s="9">
        <v>0</v>
      </c>
      <c r="Q4455">
        <v>28000</v>
      </c>
      <c r="R4455" s="8"/>
      <c r="S4455" s="8"/>
      <c r="AA4455">
        <v>1116466</v>
      </c>
      <c r="AB4455">
        <v>0</v>
      </c>
      <c r="AC4455">
        <v>12</v>
      </c>
      <c r="AD4455">
        <v>0</v>
      </c>
      <c r="AE4455">
        <v>2012</v>
      </c>
      <c r="AF4455" t="s">
        <v>68</v>
      </c>
      <c r="AG4455">
        <v>800000</v>
      </c>
      <c r="AH4455" t="s">
        <v>55</v>
      </c>
      <c r="AI4455" t="s">
        <v>56</v>
      </c>
      <c r="AJ4455">
        <v>1</v>
      </c>
      <c r="AK4455">
        <v>0</v>
      </c>
      <c r="AL4455" s="8" t="s">
        <v>11654</v>
      </c>
      <c r="AM4455" s="10">
        <f t="shared" si="621"/>
        <v>2019</v>
      </c>
      <c r="AN4455">
        <f t="shared" si="622"/>
        <v>1</v>
      </c>
      <c r="AO4455">
        <f t="shared" si="628"/>
        <v>0</v>
      </c>
      <c r="AP4455">
        <f t="shared" si="623"/>
        <v>0</v>
      </c>
      <c r="AQ4455">
        <f t="shared" si="624"/>
        <v>0</v>
      </c>
      <c r="AR4455">
        <f t="shared" si="625"/>
        <v>0</v>
      </c>
      <c r="AS4455">
        <f t="shared" si="626"/>
        <v>1</v>
      </c>
      <c r="AT4455">
        <f t="shared" si="627"/>
        <v>0</v>
      </c>
      <c r="AU4455">
        <f t="shared" si="627"/>
        <v>1</v>
      </c>
      <c r="AV4455" t="str">
        <f t="shared" si="629"/>
        <v>2020-08-31T17:29:07</v>
      </c>
    </row>
    <row r="4456" spans="1:48" x14ac:dyDescent="0.25">
      <c r="A4456" s="5">
        <v>4527</v>
      </c>
      <c r="B4456" s="5" t="s">
        <v>11655</v>
      </c>
      <c r="C4456" s="5" t="s">
        <v>11656</v>
      </c>
      <c r="D4456" s="6" t="s">
        <v>11657</v>
      </c>
      <c r="E4456">
        <v>134</v>
      </c>
      <c r="F4456" s="7">
        <v>0.24975066379999999</v>
      </c>
      <c r="G4456" s="7">
        <v>0</v>
      </c>
      <c r="H4456" t="s">
        <v>4714</v>
      </c>
      <c r="I4456">
        <v>0</v>
      </c>
      <c r="J4456">
        <v>0</v>
      </c>
      <c r="K4456">
        <v>20000</v>
      </c>
      <c r="L4456" t="s">
        <v>62</v>
      </c>
      <c r="M4456" s="8" t="s">
        <v>63</v>
      </c>
      <c r="N4456" s="8">
        <v>1</v>
      </c>
      <c r="O4456">
        <v>0</v>
      </c>
      <c r="P4456" s="9">
        <v>0</v>
      </c>
      <c r="R4456" s="8"/>
      <c r="S4456" s="8"/>
      <c r="AJ4456">
        <v>1</v>
      </c>
      <c r="AL4456" s="8"/>
      <c r="AM4456" s="10">
        <f t="shared" si="621"/>
        <v>2019</v>
      </c>
      <c r="AN4456">
        <f t="shared" si="622"/>
        <v>0</v>
      </c>
      <c r="AO4456">
        <f t="shared" si="628"/>
        <v>0</v>
      </c>
      <c r="AP4456">
        <f t="shared" si="623"/>
        <v>1</v>
      </c>
      <c r="AQ4456">
        <f t="shared" si="624"/>
        <v>0</v>
      </c>
      <c r="AR4456">
        <f t="shared" si="625"/>
        <v>0</v>
      </c>
      <c r="AS4456">
        <f t="shared" si="626"/>
        <v>0</v>
      </c>
      <c r="AT4456">
        <f t="shared" si="627"/>
        <v>0</v>
      </c>
      <c r="AU4456">
        <f t="shared" si="627"/>
        <v>0</v>
      </c>
      <c r="AV4456">
        <f t="shared" si="629"/>
        <v>0</v>
      </c>
    </row>
    <row r="4457" spans="1:48" x14ac:dyDescent="0.25">
      <c r="A4457" s="5">
        <v>4528</v>
      </c>
      <c r="B4457" s="5" t="s">
        <v>604</v>
      </c>
      <c r="C4457" s="5" t="s">
        <v>605</v>
      </c>
      <c r="D4457" s="6" t="s">
        <v>606</v>
      </c>
      <c r="E4457">
        <v>3</v>
      </c>
      <c r="F4457" s="7">
        <v>0</v>
      </c>
      <c r="G4457" s="7"/>
      <c r="H4457" t="s">
        <v>607</v>
      </c>
      <c r="I4457">
        <v>0</v>
      </c>
      <c r="J4457">
        <v>0</v>
      </c>
      <c r="K4457">
        <v>150000</v>
      </c>
      <c r="L4457" t="s">
        <v>52</v>
      </c>
      <c r="M4457" s="8" t="s">
        <v>53</v>
      </c>
      <c r="N4457" s="8">
        <v>0.75</v>
      </c>
      <c r="O4457">
        <v>0.25</v>
      </c>
      <c r="P4457" s="9">
        <v>0.86602540378443904</v>
      </c>
      <c r="Q4457">
        <v>150000</v>
      </c>
      <c r="R4457" s="8"/>
      <c r="S4457" s="8" t="s">
        <v>329</v>
      </c>
      <c r="T4457">
        <v>3319814</v>
      </c>
      <c r="U4457">
        <v>3525051</v>
      </c>
      <c r="V4457">
        <v>3582714</v>
      </c>
      <c r="W4457">
        <v>57663</v>
      </c>
      <c r="X4457">
        <v>1373559</v>
      </c>
      <c r="Y4457">
        <v>1243453</v>
      </c>
      <c r="Z4457">
        <v>1734705</v>
      </c>
      <c r="AA4457">
        <v>11029314</v>
      </c>
      <c r="AB4457">
        <v>4718392</v>
      </c>
      <c r="AC4457">
        <v>12</v>
      </c>
      <c r="AD4457">
        <v>6310922</v>
      </c>
      <c r="AE4457">
        <v>1985</v>
      </c>
      <c r="AF4457" t="s">
        <v>54</v>
      </c>
      <c r="AG4457">
        <v>208826</v>
      </c>
      <c r="AH4457" t="s">
        <v>55</v>
      </c>
      <c r="AI4457" t="s">
        <v>56</v>
      </c>
      <c r="AJ4457">
        <v>0</v>
      </c>
      <c r="AK4457">
        <v>499212</v>
      </c>
      <c r="AL4457" s="8" t="s">
        <v>11658</v>
      </c>
      <c r="AM4457" s="10">
        <f t="shared" si="621"/>
        <v>2016</v>
      </c>
      <c r="AN4457">
        <f t="shared" si="622"/>
        <v>1</v>
      </c>
      <c r="AO4457">
        <f t="shared" si="628"/>
        <v>0</v>
      </c>
      <c r="AP4457">
        <f t="shared" si="623"/>
        <v>0</v>
      </c>
      <c r="AQ4457">
        <f t="shared" si="624"/>
        <v>1</v>
      </c>
      <c r="AR4457">
        <f t="shared" si="625"/>
        <v>0</v>
      </c>
      <c r="AS4457">
        <f t="shared" si="626"/>
        <v>0</v>
      </c>
      <c r="AT4457">
        <f t="shared" si="627"/>
        <v>0</v>
      </c>
      <c r="AU4457">
        <f t="shared" si="627"/>
        <v>1</v>
      </c>
      <c r="AV4457" t="str">
        <f t="shared" si="629"/>
        <v>2020-08-31T17:39:26</v>
      </c>
    </row>
    <row r="4458" spans="1:48" x14ac:dyDescent="0.25">
      <c r="A4458" s="5">
        <v>4529</v>
      </c>
      <c r="B4458" s="5" t="s">
        <v>11659</v>
      </c>
      <c r="C4458" s="5" t="s">
        <v>11660</v>
      </c>
      <c r="D4458" s="6" t="s">
        <v>11661</v>
      </c>
      <c r="E4458">
        <v>3</v>
      </c>
      <c r="F4458" s="7">
        <v>0.67017909090000005</v>
      </c>
      <c r="G4458" s="7">
        <v>0</v>
      </c>
      <c r="H4458" t="s">
        <v>11662</v>
      </c>
      <c r="I4458">
        <v>0</v>
      </c>
      <c r="J4458">
        <v>4020</v>
      </c>
      <c r="K4458">
        <v>50000</v>
      </c>
      <c r="L4458" t="s">
        <v>52</v>
      </c>
      <c r="M4458" s="8" t="s">
        <v>53</v>
      </c>
      <c r="N4458" s="8">
        <v>0.75</v>
      </c>
      <c r="O4458">
        <v>0.25</v>
      </c>
      <c r="P4458" s="9">
        <v>0</v>
      </c>
      <c r="Q4458">
        <v>40000</v>
      </c>
      <c r="R4458" s="8"/>
      <c r="S4458" s="8"/>
      <c r="AA4458">
        <v>1177741</v>
      </c>
      <c r="AB4458">
        <v>0</v>
      </c>
      <c r="AC4458">
        <v>7</v>
      </c>
      <c r="AD4458">
        <v>0</v>
      </c>
      <c r="AE4458">
        <v>2012</v>
      </c>
      <c r="AF4458" t="s">
        <v>68</v>
      </c>
      <c r="AG4458">
        <v>79000</v>
      </c>
      <c r="AH4458" t="s">
        <v>55</v>
      </c>
      <c r="AI4458" t="s">
        <v>56</v>
      </c>
      <c r="AJ4458">
        <v>1</v>
      </c>
      <c r="AK4458">
        <v>114000</v>
      </c>
      <c r="AL4458" s="8" t="s">
        <v>11663</v>
      </c>
      <c r="AM4458" s="10">
        <f t="shared" si="621"/>
        <v>2014</v>
      </c>
      <c r="AN4458">
        <f t="shared" si="622"/>
        <v>1</v>
      </c>
      <c r="AO4458">
        <f t="shared" si="628"/>
        <v>0</v>
      </c>
      <c r="AP4458">
        <f t="shared" si="623"/>
        <v>0</v>
      </c>
      <c r="AQ4458">
        <f t="shared" si="624"/>
        <v>1</v>
      </c>
      <c r="AR4458">
        <f t="shared" si="625"/>
        <v>0</v>
      </c>
      <c r="AS4458">
        <f t="shared" si="626"/>
        <v>0</v>
      </c>
      <c r="AT4458">
        <f t="shared" si="627"/>
        <v>0</v>
      </c>
      <c r="AU4458">
        <f t="shared" si="627"/>
        <v>1</v>
      </c>
      <c r="AV4458" t="str">
        <f t="shared" si="629"/>
        <v>2020-08-31T17:41:48</v>
      </c>
    </row>
    <row r="4459" spans="1:48" x14ac:dyDescent="0.25">
      <c r="A4459" s="5">
        <v>4530</v>
      </c>
      <c r="B4459" s="5" t="s">
        <v>6623</v>
      </c>
      <c r="C4459" s="5" t="s">
        <v>6624</v>
      </c>
      <c r="D4459" s="6" t="s">
        <v>6625</v>
      </c>
      <c r="E4459">
        <v>16</v>
      </c>
      <c r="F4459" s="7">
        <v>0</v>
      </c>
      <c r="G4459" s="7"/>
      <c r="H4459" t="s">
        <v>6626</v>
      </c>
      <c r="I4459">
        <v>0</v>
      </c>
      <c r="J4459">
        <v>0</v>
      </c>
      <c r="K4459">
        <v>200000</v>
      </c>
      <c r="L4459" t="s">
        <v>52</v>
      </c>
      <c r="M4459" s="8" t="s">
        <v>53</v>
      </c>
      <c r="N4459" s="8">
        <v>0.80357142857142805</v>
      </c>
      <c r="O4459">
        <v>0.19642857142857101</v>
      </c>
      <c r="P4459" s="9">
        <v>0</v>
      </c>
      <c r="Q4459">
        <v>200000</v>
      </c>
      <c r="R4459" s="8"/>
      <c r="S4459" s="8" t="s">
        <v>329</v>
      </c>
      <c r="T4459">
        <v>3109371</v>
      </c>
      <c r="U4459">
        <v>1269604</v>
      </c>
      <c r="V4459">
        <v>3323683</v>
      </c>
      <c r="W4459">
        <v>2054079</v>
      </c>
      <c r="X4459">
        <v>0</v>
      </c>
      <c r="Y4459">
        <v>48871</v>
      </c>
      <c r="Z4459">
        <v>2815990</v>
      </c>
      <c r="AA4459">
        <v>13983957</v>
      </c>
      <c r="AB4459">
        <v>7289809</v>
      </c>
      <c r="AC4459">
        <v>12</v>
      </c>
      <c r="AD4459">
        <v>6694148</v>
      </c>
      <c r="AE4459">
        <v>2013</v>
      </c>
      <c r="AF4459" t="s">
        <v>68</v>
      </c>
      <c r="AG4459">
        <v>30000</v>
      </c>
      <c r="AH4459" t="s">
        <v>55</v>
      </c>
      <c r="AI4459" t="s">
        <v>55</v>
      </c>
      <c r="AJ4459">
        <v>0</v>
      </c>
      <c r="AK4459">
        <v>901101</v>
      </c>
      <c r="AL4459" s="8" t="s">
        <v>11664</v>
      </c>
      <c r="AM4459" s="10">
        <f t="shared" si="621"/>
        <v>2015</v>
      </c>
      <c r="AN4459">
        <f t="shared" si="622"/>
        <v>1</v>
      </c>
      <c r="AO4459">
        <f t="shared" si="628"/>
        <v>0</v>
      </c>
      <c r="AP4459">
        <f t="shared" si="623"/>
        <v>0</v>
      </c>
      <c r="AQ4459">
        <f t="shared" si="624"/>
        <v>1</v>
      </c>
      <c r="AR4459">
        <f t="shared" si="625"/>
        <v>0</v>
      </c>
      <c r="AS4459">
        <f t="shared" si="626"/>
        <v>0</v>
      </c>
      <c r="AT4459">
        <f t="shared" si="627"/>
        <v>0</v>
      </c>
      <c r="AU4459">
        <f t="shared" si="627"/>
        <v>0</v>
      </c>
      <c r="AV4459" t="str">
        <f t="shared" si="629"/>
        <v>2020-08-31T19:05:09</v>
      </c>
    </row>
    <row r="4460" spans="1:48" x14ac:dyDescent="0.25">
      <c r="A4460" s="5">
        <v>4531</v>
      </c>
      <c r="B4460" s="5" t="s">
        <v>3493</v>
      </c>
      <c r="C4460" s="5" t="s">
        <v>3494</v>
      </c>
      <c r="D4460" s="6" t="s">
        <v>3495</v>
      </c>
      <c r="E4460">
        <v>6</v>
      </c>
      <c r="F4460" s="7">
        <v>0.39333542069999999</v>
      </c>
      <c r="G4460" s="7">
        <v>0</v>
      </c>
      <c r="H4460" t="s">
        <v>3496</v>
      </c>
      <c r="I4460">
        <v>0</v>
      </c>
      <c r="J4460">
        <v>3420</v>
      </c>
      <c r="K4460">
        <v>70000</v>
      </c>
      <c r="L4460" t="s">
        <v>52</v>
      </c>
      <c r="M4460" s="8" t="s">
        <v>53</v>
      </c>
      <c r="N4460" s="8">
        <v>0.69642857142857095</v>
      </c>
      <c r="O4460">
        <v>0.30357142857142799</v>
      </c>
      <c r="P4460" s="9">
        <v>0</v>
      </c>
      <c r="Q4460">
        <v>70000</v>
      </c>
      <c r="R4460" s="8"/>
      <c r="S4460" s="8" t="s">
        <v>97</v>
      </c>
      <c r="T4460">
        <v>7540826</v>
      </c>
      <c r="U4460">
        <v>1138802</v>
      </c>
      <c r="V4460">
        <v>7531339</v>
      </c>
      <c r="W4460">
        <v>6392536</v>
      </c>
      <c r="X4460">
        <v>674940</v>
      </c>
      <c r="Y4460">
        <v>3336797</v>
      </c>
      <c r="Z4460">
        <v>142372</v>
      </c>
      <c r="AA4460">
        <v>12387774</v>
      </c>
      <c r="AB4460">
        <v>7782388</v>
      </c>
      <c r="AC4460">
        <v>12</v>
      </c>
      <c r="AD4460">
        <v>4605386</v>
      </c>
      <c r="AE4460">
        <v>2015</v>
      </c>
      <c r="AF4460" t="s">
        <v>126</v>
      </c>
      <c r="AG4460">
        <v>150000</v>
      </c>
      <c r="AH4460" t="s">
        <v>55</v>
      </c>
      <c r="AI4460" t="s">
        <v>56</v>
      </c>
      <c r="AJ4460">
        <v>1</v>
      </c>
      <c r="AK4460">
        <v>45600</v>
      </c>
      <c r="AL4460" s="8" t="s">
        <v>11665</v>
      </c>
      <c r="AM4460" s="10">
        <f t="shared" si="621"/>
        <v>2019</v>
      </c>
      <c r="AN4460">
        <f t="shared" si="622"/>
        <v>1</v>
      </c>
      <c r="AO4460">
        <f t="shared" si="628"/>
        <v>0</v>
      </c>
      <c r="AP4460">
        <f t="shared" si="623"/>
        <v>0</v>
      </c>
      <c r="AQ4460">
        <f t="shared" si="624"/>
        <v>1</v>
      </c>
      <c r="AR4460">
        <f t="shared" si="625"/>
        <v>0</v>
      </c>
      <c r="AS4460">
        <f t="shared" si="626"/>
        <v>0</v>
      </c>
      <c r="AT4460">
        <f t="shared" si="627"/>
        <v>0</v>
      </c>
      <c r="AU4460">
        <f t="shared" si="627"/>
        <v>1</v>
      </c>
      <c r="AV4460" t="str">
        <f t="shared" si="629"/>
        <v>2020-08-31T19:06:09</v>
      </c>
    </row>
    <row r="4461" spans="1:48" x14ac:dyDescent="0.25">
      <c r="A4461" s="5">
        <v>4532</v>
      </c>
      <c r="B4461" s="5" t="s">
        <v>8368</v>
      </c>
      <c r="C4461" s="5" t="s">
        <v>8369</v>
      </c>
      <c r="D4461" s="6" t="s">
        <v>8370</v>
      </c>
      <c r="E4461">
        <v>0</v>
      </c>
      <c r="F4461" s="7">
        <v>0.65403346250000005</v>
      </c>
      <c r="G4461" s="7">
        <v>0</v>
      </c>
      <c r="H4461" t="s">
        <v>8371</v>
      </c>
      <c r="I4461">
        <v>34</v>
      </c>
      <c r="J4461">
        <v>173066.67</v>
      </c>
      <c r="K4461">
        <v>450000</v>
      </c>
      <c r="L4461" t="s">
        <v>52</v>
      </c>
      <c r="M4461" s="8" t="s">
        <v>53</v>
      </c>
      <c r="N4461" s="8">
        <v>0.85714285714285698</v>
      </c>
      <c r="O4461">
        <v>0.14285714285714199</v>
      </c>
      <c r="P4461" s="9">
        <v>0</v>
      </c>
      <c r="Q4461">
        <v>450000</v>
      </c>
      <c r="R4461" s="8"/>
      <c r="S4461" s="8" t="s">
        <v>10227</v>
      </c>
      <c r="T4461">
        <v>12766445</v>
      </c>
      <c r="U4461">
        <v>7380945</v>
      </c>
      <c r="V4461">
        <v>18315834</v>
      </c>
      <c r="W4461">
        <v>9738466</v>
      </c>
      <c r="X4461">
        <v>0</v>
      </c>
      <c r="Y4461">
        <v>1919694</v>
      </c>
      <c r="Z4461">
        <v>6183398</v>
      </c>
      <c r="AA4461">
        <v>40688088</v>
      </c>
      <c r="AB4461">
        <v>22929150</v>
      </c>
      <c r="AC4461">
        <v>6</v>
      </c>
      <c r="AD4461">
        <v>17758938</v>
      </c>
      <c r="AE4461">
        <v>2018</v>
      </c>
      <c r="AF4461" t="s">
        <v>126</v>
      </c>
      <c r="AG4461">
        <v>6000000</v>
      </c>
      <c r="AH4461" t="s">
        <v>55</v>
      </c>
      <c r="AI4461" t="s">
        <v>55</v>
      </c>
      <c r="AJ4461">
        <v>1</v>
      </c>
      <c r="AK4461">
        <v>788256</v>
      </c>
      <c r="AL4461" s="8" t="s">
        <v>11666</v>
      </c>
      <c r="AM4461" s="10">
        <f t="shared" si="621"/>
        <v>2020</v>
      </c>
      <c r="AN4461">
        <f t="shared" si="622"/>
        <v>1</v>
      </c>
      <c r="AO4461">
        <f t="shared" si="628"/>
        <v>0</v>
      </c>
      <c r="AP4461">
        <f t="shared" si="623"/>
        <v>0</v>
      </c>
      <c r="AQ4461">
        <f t="shared" si="624"/>
        <v>1</v>
      </c>
      <c r="AR4461">
        <f t="shared" si="625"/>
        <v>0</v>
      </c>
      <c r="AS4461">
        <f t="shared" si="626"/>
        <v>0</v>
      </c>
      <c r="AT4461">
        <f t="shared" si="627"/>
        <v>0</v>
      </c>
      <c r="AU4461">
        <f t="shared" si="627"/>
        <v>0</v>
      </c>
      <c r="AV4461" t="str">
        <f t="shared" si="629"/>
        <v>2020-08-31T19:08:24</v>
      </c>
    </row>
    <row r="4462" spans="1:48" x14ac:dyDescent="0.25">
      <c r="A4462" s="5">
        <v>4533</v>
      </c>
      <c r="B4462" s="5" t="s">
        <v>3274</v>
      </c>
      <c r="C4462" s="5" t="s">
        <v>3275</v>
      </c>
      <c r="D4462" s="6" t="s">
        <v>3276</v>
      </c>
      <c r="E4462">
        <v>4</v>
      </c>
      <c r="F4462" s="7">
        <v>0.29985866839999997</v>
      </c>
      <c r="G4462" s="7">
        <v>0</v>
      </c>
      <c r="H4462" t="s">
        <v>1745</v>
      </c>
      <c r="I4462">
        <v>0</v>
      </c>
      <c r="J4462">
        <v>0</v>
      </c>
      <c r="K4462">
        <v>120000</v>
      </c>
      <c r="L4462" t="s">
        <v>52</v>
      </c>
      <c r="M4462" s="8" t="s">
        <v>53</v>
      </c>
      <c r="N4462" s="8">
        <v>0.80357142857142805</v>
      </c>
      <c r="O4462">
        <v>0.19642857142857101</v>
      </c>
      <c r="P4462" s="9">
        <v>0</v>
      </c>
      <c r="Q4462">
        <v>120000</v>
      </c>
      <c r="R4462" s="8"/>
      <c r="S4462" s="8" t="s">
        <v>329</v>
      </c>
      <c r="T4462">
        <v>1804783</v>
      </c>
      <c r="U4462">
        <v>719645</v>
      </c>
      <c r="V4462">
        <v>1875943</v>
      </c>
      <c r="W4462">
        <v>756298</v>
      </c>
      <c r="X4462">
        <v>400000</v>
      </c>
      <c r="Y4462">
        <v>623397</v>
      </c>
      <c r="Z4462">
        <v>1123705</v>
      </c>
      <c r="AA4462">
        <v>4230291</v>
      </c>
      <c r="AB4462">
        <v>1662560</v>
      </c>
      <c r="AC4462">
        <v>12</v>
      </c>
      <c r="AD4462">
        <v>2567731</v>
      </c>
      <c r="AE4462">
        <v>2013</v>
      </c>
      <c r="AF4462" t="s">
        <v>68</v>
      </c>
      <c r="AG4462">
        <v>100000</v>
      </c>
      <c r="AH4462" t="s">
        <v>55</v>
      </c>
      <c r="AI4462" t="s">
        <v>55</v>
      </c>
      <c r="AJ4462">
        <v>1</v>
      </c>
      <c r="AK4462">
        <v>176651</v>
      </c>
      <c r="AL4462" s="8" t="s">
        <v>11667</v>
      </c>
      <c r="AM4462" s="10">
        <f t="shared" si="621"/>
        <v>2015</v>
      </c>
      <c r="AN4462">
        <f t="shared" si="622"/>
        <v>1</v>
      </c>
      <c r="AO4462">
        <f t="shared" si="628"/>
        <v>0</v>
      </c>
      <c r="AP4462">
        <f t="shared" si="623"/>
        <v>0</v>
      </c>
      <c r="AQ4462">
        <f t="shared" si="624"/>
        <v>1</v>
      </c>
      <c r="AR4462">
        <f t="shared" si="625"/>
        <v>0</v>
      </c>
      <c r="AS4462">
        <f t="shared" si="626"/>
        <v>0</v>
      </c>
      <c r="AT4462">
        <f t="shared" si="627"/>
        <v>0</v>
      </c>
      <c r="AU4462">
        <f t="shared" si="627"/>
        <v>0</v>
      </c>
      <c r="AV4462" t="str">
        <f t="shared" si="629"/>
        <v>2020-08-31T19:38:48</v>
      </c>
    </row>
    <row r="4463" spans="1:48" x14ac:dyDescent="0.25">
      <c r="A4463" s="5">
        <v>4534</v>
      </c>
      <c r="B4463" s="5" t="s">
        <v>3278</v>
      </c>
      <c r="C4463" s="5" t="s">
        <v>3279</v>
      </c>
      <c r="D4463" s="6" t="s">
        <v>3280</v>
      </c>
      <c r="E4463">
        <v>9</v>
      </c>
      <c r="F4463" s="7">
        <v>0.41656655669999998</v>
      </c>
      <c r="G4463" s="7">
        <v>0</v>
      </c>
      <c r="H4463" t="s">
        <v>3281</v>
      </c>
      <c r="I4463">
        <v>0</v>
      </c>
      <c r="J4463">
        <v>0</v>
      </c>
      <c r="K4463">
        <v>120000</v>
      </c>
      <c r="L4463" t="s">
        <v>52</v>
      </c>
      <c r="M4463" s="8" t="s">
        <v>86</v>
      </c>
      <c r="N4463" s="8">
        <v>0.53571428571428503</v>
      </c>
      <c r="O4463">
        <v>0.46428571428571402</v>
      </c>
      <c r="P4463" s="9">
        <v>0</v>
      </c>
      <c r="Q4463">
        <v>100000</v>
      </c>
      <c r="R4463" s="8"/>
      <c r="S4463" s="8" t="s">
        <v>329</v>
      </c>
      <c r="T4463">
        <v>1493451</v>
      </c>
      <c r="U4463">
        <v>518965</v>
      </c>
      <c r="V4463">
        <v>1945825</v>
      </c>
      <c r="W4463">
        <v>1426860</v>
      </c>
      <c r="X4463">
        <v>270000</v>
      </c>
      <c r="Y4463">
        <v>850270</v>
      </c>
      <c r="Z4463">
        <v>516485</v>
      </c>
      <c r="AA4463">
        <v>3557537</v>
      </c>
      <c r="AB4463">
        <v>1184007</v>
      </c>
      <c r="AC4463">
        <v>12</v>
      </c>
      <c r="AD4463">
        <v>2373530</v>
      </c>
      <c r="AE4463">
        <v>2016</v>
      </c>
      <c r="AF4463" t="s">
        <v>126</v>
      </c>
      <c r="AG4463">
        <v>200000</v>
      </c>
      <c r="AH4463" t="s">
        <v>55</v>
      </c>
      <c r="AI4463" t="s">
        <v>56</v>
      </c>
      <c r="AJ4463">
        <v>1</v>
      </c>
      <c r="AK4463">
        <v>442074</v>
      </c>
      <c r="AL4463" s="8" t="s">
        <v>11668</v>
      </c>
      <c r="AM4463" s="10">
        <f t="shared" si="621"/>
        <v>2018</v>
      </c>
      <c r="AN4463">
        <f t="shared" si="622"/>
        <v>1</v>
      </c>
      <c r="AO4463">
        <f t="shared" si="628"/>
        <v>0</v>
      </c>
      <c r="AP4463">
        <f t="shared" si="623"/>
        <v>0</v>
      </c>
      <c r="AQ4463">
        <f t="shared" si="624"/>
        <v>0</v>
      </c>
      <c r="AR4463">
        <f t="shared" si="625"/>
        <v>1</v>
      </c>
      <c r="AS4463">
        <f t="shared" si="626"/>
        <v>0</v>
      </c>
      <c r="AT4463">
        <f t="shared" si="627"/>
        <v>0</v>
      </c>
      <c r="AU4463">
        <f t="shared" si="627"/>
        <v>1</v>
      </c>
      <c r="AV4463" t="str">
        <f t="shared" si="629"/>
        <v>2020-08-31T20:01:50</v>
      </c>
    </row>
    <row r="4464" spans="1:48" x14ac:dyDescent="0.25">
      <c r="A4464" s="5">
        <v>4535</v>
      </c>
      <c r="B4464" s="5" t="s">
        <v>1064</v>
      </c>
      <c r="C4464" s="5" t="s">
        <v>8048</v>
      </c>
      <c r="D4464" s="6" t="s">
        <v>8049</v>
      </c>
      <c r="E4464">
        <v>0</v>
      </c>
      <c r="F4464" s="7">
        <v>0.41328199389999998</v>
      </c>
      <c r="G4464" s="7">
        <v>0</v>
      </c>
      <c r="H4464" t="s">
        <v>8050</v>
      </c>
      <c r="I4464">
        <v>0</v>
      </c>
      <c r="J4464">
        <v>0</v>
      </c>
      <c r="K4464">
        <v>100000</v>
      </c>
      <c r="L4464" t="s">
        <v>52</v>
      </c>
      <c r="M4464" s="8" t="s">
        <v>86</v>
      </c>
      <c r="N4464" s="8">
        <v>0.64285714285714202</v>
      </c>
      <c r="O4464">
        <v>0.35714285714285698</v>
      </c>
      <c r="P4464" s="9">
        <v>0</v>
      </c>
      <c r="Q4464">
        <v>5000</v>
      </c>
      <c r="R4464" s="8"/>
      <c r="S4464" s="8" t="s">
        <v>329</v>
      </c>
      <c r="T4464">
        <v>249051</v>
      </c>
      <c r="U4464">
        <v>3041</v>
      </c>
      <c r="V4464">
        <v>249151</v>
      </c>
      <c r="W4464">
        <v>246110</v>
      </c>
      <c r="X4464">
        <v>0</v>
      </c>
      <c r="Y4464">
        <v>20934</v>
      </c>
      <c r="Z4464">
        <v>0</v>
      </c>
      <c r="AA4464">
        <v>53424</v>
      </c>
      <c r="AB4464">
        <v>0</v>
      </c>
      <c r="AC4464">
        <v>12</v>
      </c>
      <c r="AD4464">
        <v>0</v>
      </c>
      <c r="AE4464">
        <v>2019</v>
      </c>
      <c r="AF4464" t="s">
        <v>126</v>
      </c>
      <c r="AG4464">
        <v>100000</v>
      </c>
      <c r="AH4464" t="s">
        <v>55</v>
      </c>
      <c r="AI4464" t="s">
        <v>56</v>
      </c>
      <c r="AJ4464">
        <v>1</v>
      </c>
      <c r="AK4464">
        <v>27000</v>
      </c>
      <c r="AL4464" s="8" t="s">
        <v>11669</v>
      </c>
      <c r="AM4464" s="10">
        <f t="shared" si="621"/>
        <v>2020</v>
      </c>
      <c r="AN4464">
        <f t="shared" si="622"/>
        <v>1</v>
      </c>
      <c r="AO4464">
        <f t="shared" si="628"/>
        <v>0</v>
      </c>
      <c r="AP4464">
        <f t="shared" si="623"/>
        <v>0</v>
      </c>
      <c r="AQ4464">
        <f t="shared" si="624"/>
        <v>0</v>
      </c>
      <c r="AR4464">
        <f t="shared" si="625"/>
        <v>1</v>
      </c>
      <c r="AS4464">
        <f t="shared" si="626"/>
        <v>0</v>
      </c>
      <c r="AT4464">
        <f t="shared" si="627"/>
        <v>0</v>
      </c>
      <c r="AU4464">
        <f t="shared" si="627"/>
        <v>1</v>
      </c>
      <c r="AV4464" t="str">
        <f t="shared" si="629"/>
        <v>2020-08-31T20:05:09</v>
      </c>
    </row>
    <row r="4465" spans="1:48" x14ac:dyDescent="0.25">
      <c r="A4465" s="5">
        <v>4536</v>
      </c>
      <c r="B4465" s="5" t="s">
        <v>6558</v>
      </c>
      <c r="C4465" s="5" t="s">
        <v>6559</v>
      </c>
      <c r="D4465" s="6" t="s">
        <v>6560</v>
      </c>
      <c r="E4465">
        <v>11</v>
      </c>
      <c r="F4465" s="7">
        <v>0.38609578049999999</v>
      </c>
      <c r="G4465" s="7">
        <v>0</v>
      </c>
      <c r="H4465" t="s">
        <v>6561</v>
      </c>
      <c r="I4465">
        <v>52</v>
      </c>
      <c r="J4465">
        <v>152036.56</v>
      </c>
      <c r="K4465">
        <v>170000</v>
      </c>
      <c r="L4465" t="s">
        <v>52</v>
      </c>
      <c r="M4465" s="8" t="s">
        <v>53</v>
      </c>
      <c r="N4465" s="8">
        <v>0.69642857142857095</v>
      </c>
      <c r="O4465">
        <v>0.30357142857142799</v>
      </c>
      <c r="P4465" s="9">
        <v>-0.86602540378443904</v>
      </c>
      <c r="Q4465">
        <v>170000</v>
      </c>
      <c r="R4465" s="8"/>
      <c r="S4465" s="8" t="s">
        <v>329</v>
      </c>
      <c r="T4465">
        <v>3288030</v>
      </c>
      <c r="U4465">
        <v>1111273</v>
      </c>
      <c r="V4465">
        <v>3369694</v>
      </c>
      <c r="W4465">
        <v>1758420</v>
      </c>
      <c r="X4465">
        <v>0</v>
      </c>
      <c r="Y4465">
        <v>1358723</v>
      </c>
      <c r="Z4465">
        <v>587633</v>
      </c>
      <c r="AA4465">
        <v>9122262</v>
      </c>
      <c r="AB4465">
        <v>4601355</v>
      </c>
      <c r="AC4465">
        <v>12</v>
      </c>
      <c r="AD4465">
        <v>4520907</v>
      </c>
      <c r="AE4465">
        <v>2016</v>
      </c>
      <c r="AF4465" t="s">
        <v>126</v>
      </c>
      <c r="AG4465">
        <v>200000</v>
      </c>
      <c r="AH4465" t="s">
        <v>55</v>
      </c>
      <c r="AI4465" t="s">
        <v>56</v>
      </c>
      <c r="AJ4465">
        <v>0.92633368810000005</v>
      </c>
      <c r="AK4465">
        <v>160200</v>
      </c>
      <c r="AL4465" s="8" t="s">
        <v>11670</v>
      </c>
      <c r="AM4465" s="10">
        <f t="shared" si="621"/>
        <v>2017</v>
      </c>
      <c r="AN4465">
        <f t="shared" si="622"/>
        <v>1</v>
      </c>
      <c r="AO4465">
        <f t="shared" si="628"/>
        <v>0</v>
      </c>
      <c r="AP4465">
        <f t="shared" si="623"/>
        <v>0</v>
      </c>
      <c r="AQ4465">
        <f t="shared" si="624"/>
        <v>1</v>
      </c>
      <c r="AR4465">
        <f t="shared" si="625"/>
        <v>0</v>
      </c>
      <c r="AS4465">
        <f t="shared" si="626"/>
        <v>0</v>
      </c>
      <c r="AT4465">
        <f t="shared" si="627"/>
        <v>0</v>
      </c>
      <c r="AU4465">
        <f t="shared" si="627"/>
        <v>1</v>
      </c>
      <c r="AV4465" t="str">
        <f t="shared" si="629"/>
        <v>2020-08-31T19:37:17</v>
      </c>
    </row>
    <row r="4466" spans="1:48" x14ac:dyDescent="0.25">
      <c r="A4466" s="5">
        <v>4537</v>
      </c>
      <c r="B4466" s="5" t="s">
        <v>11655</v>
      </c>
      <c r="C4466" s="5" t="s">
        <v>11656</v>
      </c>
      <c r="D4466" s="6" t="s">
        <v>11657</v>
      </c>
      <c r="E4466">
        <v>134</v>
      </c>
      <c r="F4466" s="7">
        <v>0.24975066379999999</v>
      </c>
      <c r="G4466" s="7">
        <v>0</v>
      </c>
      <c r="H4466" t="s">
        <v>4714</v>
      </c>
      <c r="I4466">
        <v>0</v>
      </c>
      <c r="J4466">
        <v>0</v>
      </c>
      <c r="K4466">
        <v>40000</v>
      </c>
      <c r="L4466" t="s">
        <v>52</v>
      </c>
      <c r="M4466" s="8" t="s">
        <v>86</v>
      </c>
      <c r="N4466" s="8">
        <v>0.67857142857142805</v>
      </c>
      <c r="O4466">
        <v>0.32142857142857101</v>
      </c>
      <c r="P4466" s="9">
        <v>0.86602540378443904</v>
      </c>
      <c r="Q4466">
        <v>15000</v>
      </c>
      <c r="R4466" s="8"/>
      <c r="S4466" s="8"/>
      <c r="AA4466">
        <v>22959162</v>
      </c>
      <c r="AB4466">
        <v>0</v>
      </c>
      <c r="AC4466">
        <v>12</v>
      </c>
      <c r="AD4466">
        <v>0</v>
      </c>
      <c r="AE4466">
        <v>1987</v>
      </c>
      <c r="AF4466" t="s">
        <v>54</v>
      </c>
      <c r="AG4466">
        <v>257500</v>
      </c>
      <c r="AH4466" t="s">
        <v>55</v>
      </c>
      <c r="AI4466" t="s">
        <v>55</v>
      </c>
      <c r="AJ4466">
        <v>1</v>
      </c>
      <c r="AK4466">
        <v>0</v>
      </c>
      <c r="AL4466" s="8" t="s">
        <v>11671</v>
      </c>
      <c r="AM4466" s="10">
        <f t="shared" si="621"/>
        <v>2019</v>
      </c>
      <c r="AN4466">
        <f t="shared" si="622"/>
        <v>1</v>
      </c>
      <c r="AO4466">
        <f t="shared" si="628"/>
        <v>0</v>
      </c>
      <c r="AP4466">
        <f t="shared" si="623"/>
        <v>0</v>
      </c>
      <c r="AQ4466">
        <f t="shared" si="624"/>
        <v>0</v>
      </c>
      <c r="AR4466">
        <f t="shared" si="625"/>
        <v>1</v>
      </c>
      <c r="AS4466">
        <f t="shared" si="626"/>
        <v>0</v>
      </c>
      <c r="AT4466">
        <f t="shared" si="627"/>
        <v>0</v>
      </c>
      <c r="AU4466">
        <f t="shared" si="627"/>
        <v>0</v>
      </c>
      <c r="AV4466" t="str">
        <f t="shared" si="629"/>
        <v>2020-08-31T20:06:29</v>
      </c>
    </row>
    <row r="4467" spans="1:48" x14ac:dyDescent="0.25">
      <c r="A4467" s="5">
        <v>4538</v>
      </c>
      <c r="B4467" s="5" t="s">
        <v>1468</v>
      </c>
      <c r="C4467" s="5" t="s">
        <v>1469</v>
      </c>
      <c r="D4467" s="6" t="s">
        <v>1470</v>
      </c>
      <c r="E4467">
        <v>6</v>
      </c>
      <c r="F4467" s="7">
        <v>0</v>
      </c>
      <c r="G4467" s="7"/>
      <c r="H4467" t="s">
        <v>1471</v>
      </c>
      <c r="I4467">
        <v>0</v>
      </c>
      <c r="J4467">
        <v>0</v>
      </c>
      <c r="K4467">
        <v>25000</v>
      </c>
      <c r="L4467" t="s">
        <v>52</v>
      </c>
      <c r="M4467" s="8" t="s">
        <v>74</v>
      </c>
      <c r="N4467" s="8">
        <v>0.42857142857142799</v>
      </c>
      <c r="O4467">
        <v>0.57142857142857095</v>
      </c>
      <c r="P4467" s="9">
        <v>0</v>
      </c>
      <c r="Q4467">
        <v>15000</v>
      </c>
      <c r="R4467" s="8"/>
      <c r="S4467" s="8"/>
      <c r="AA4467">
        <v>476402</v>
      </c>
      <c r="AB4467">
        <v>0</v>
      </c>
      <c r="AC4467">
        <v>12</v>
      </c>
      <c r="AD4467">
        <v>0</v>
      </c>
      <c r="AE4467">
        <v>2017</v>
      </c>
      <c r="AF4467" t="s">
        <v>126</v>
      </c>
      <c r="AG4467">
        <v>10000</v>
      </c>
      <c r="AH4467" t="s">
        <v>55</v>
      </c>
      <c r="AI4467" t="s">
        <v>56</v>
      </c>
      <c r="AJ4467">
        <v>0</v>
      </c>
      <c r="AK4467">
        <v>4320</v>
      </c>
      <c r="AL4467" s="8" t="s">
        <v>11672</v>
      </c>
      <c r="AM4467" s="10">
        <f t="shared" si="621"/>
        <v>2017</v>
      </c>
      <c r="AN4467">
        <f t="shared" si="622"/>
        <v>1</v>
      </c>
      <c r="AO4467">
        <f t="shared" si="628"/>
        <v>0</v>
      </c>
      <c r="AP4467">
        <f t="shared" si="623"/>
        <v>0</v>
      </c>
      <c r="AQ4467">
        <f t="shared" si="624"/>
        <v>0</v>
      </c>
      <c r="AR4467">
        <f t="shared" si="625"/>
        <v>0</v>
      </c>
      <c r="AS4467">
        <f t="shared" si="626"/>
        <v>1</v>
      </c>
      <c r="AT4467">
        <f t="shared" si="627"/>
        <v>0</v>
      </c>
      <c r="AU4467">
        <f t="shared" si="627"/>
        <v>1</v>
      </c>
      <c r="AV4467" t="str">
        <f t="shared" si="629"/>
        <v>2020-08-31T20:09:22</v>
      </c>
    </row>
    <row r="4468" spans="1:48" x14ac:dyDescent="0.25">
      <c r="A4468" s="5">
        <v>4539</v>
      </c>
      <c r="B4468" s="5" t="s">
        <v>11673</v>
      </c>
      <c r="C4468" s="5" t="s">
        <v>11674</v>
      </c>
      <c r="D4468" s="6" t="s">
        <v>11675</v>
      </c>
      <c r="E4468">
        <v>0</v>
      </c>
      <c r="F4468" s="7">
        <v>0</v>
      </c>
      <c r="G4468" s="7"/>
      <c r="H4468" t="s">
        <v>11676</v>
      </c>
      <c r="I4468">
        <v>0</v>
      </c>
      <c r="J4468">
        <v>0</v>
      </c>
      <c r="K4468">
        <v>40000</v>
      </c>
      <c r="L4468" t="s">
        <v>62</v>
      </c>
      <c r="M4468" s="8" t="s">
        <v>63</v>
      </c>
      <c r="N4468" s="8">
        <v>1</v>
      </c>
      <c r="O4468">
        <v>0</v>
      </c>
      <c r="P4468" s="9">
        <v>0</v>
      </c>
      <c r="R4468" s="8"/>
      <c r="S4468" s="8"/>
      <c r="AJ4468">
        <v>0</v>
      </c>
      <c r="AL4468" s="8"/>
      <c r="AM4468" s="10">
        <f t="shared" si="621"/>
        <v>2020</v>
      </c>
      <c r="AN4468">
        <f t="shared" si="622"/>
        <v>0</v>
      </c>
      <c r="AO4468">
        <f t="shared" si="628"/>
        <v>0</v>
      </c>
      <c r="AP4468">
        <f t="shared" si="623"/>
        <v>1</v>
      </c>
      <c r="AQ4468">
        <f t="shared" si="624"/>
        <v>0</v>
      </c>
      <c r="AR4468">
        <f t="shared" si="625"/>
        <v>0</v>
      </c>
      <c r="AS4468">
        <f t="shared" si="626"/>
        <v>0</v>
      </c>
      <c r="AT4468">
        <f t="shared" si="627"/>
        <v>0</v>
      </c>
      <c r="AU4468">
        <f t="shared" si="627"/>
        <v>0</v>
      </c>
      <c r="AV4468">
        <f t="shared" si="629"/>
        <v>0</v>
      </c>
    </row>
    <row r="4469" spans="1:48" x14ac:dyDescent="0.25">
      <c r="A4469" s="5">
        <v>4540</v>
      </c>
      <c r="B4469" s="5" t="s">
        <v>10315</v>
      </c>
      <c r="C4469" s="5" t="s">
        <v>10316</v>
      </c>
      <c r="D4469" s="6" t="s">
        <v>10317</v>
      </c>
      <c r="E4469">
        <v>3</v>
      </c>
      <c r="F4469" s="7">
        <v>0.24671138200000001</v>
      </c>
      <c r="G4469" s="7">
        <v>0</v>
      </c>
      <c r="H4469" t="s">
        <v>10318</v>
      </c>
      <c r="I4469">
        <v>34</v>
      </c>
      <c r="J4469">
        <v>43400</v>
      </c>
      <c r="K4469">
        <v>20000</v>
      </c>
      <c r="L4469" t="s">
        <v>52</v>
      </c>
      <c r="M4469" s="8" t="s">
        <v>63</v>
      </c>
      <c r="N4469" s="8">
        <v>0.89285714285714202</v>
      </c>
      <c r="O4469">
        <v>0.107142857142857</v>
      </c>
      <c r="P4469" s="9">
        <v>0</v>
      </c>
      <c r="Q4469">
        <v>20000</v>
      </c>
      <c r="R4469" s="8"/>
      <c r="S4469" s="8" t="s">
        <v>217</v>
      </c>
      <c r="T4469">
        <v>1435579</v>
      </c>
      <c r="U4469">
        <v>1256465</v>
      </c>
      <c r="V4469">
        <v>1506465</v>
      </c>
      <c r="W4469">
        <v>250000</v>
      </c>
      <c r="X4469">
        <v>72912</v>
      </c>
      <c r="Y4469">
        <v>348160</v>
      </c>
      <c r="Z4469">
        <v>592105</v>
      </c>
      <c r="AA4469">
        <v>3539107</v>
      </c>
      <c r="AB4469">
        <v>1407037</v>
      </c>
      <c r="AC4469">
        <v>12</v>
      </c>
      <c r="AD4469">
        <v>2132070</v>
      </c>
      <c r="AE4469">
        <v>1998</v>
      </c>
      <c r="AF4469" t="s">
        <v>54</v>
      </c>
      <c r="AG4469">
        <v>250000</v>
      </c>
      <c r="AH4469" t="s">
        <v>55</v>
      </c>
      <c r="AI4469" t="s">
        <v>55</v>
      </c>
      <c r="AJ4469">
        <v>1</v>
      </c>
      <c r="AK4469">
        <v>19980</v>
      </c>
      <c r="AL4469" s="8" t="s">
        <v>11677</v>
      </c>
      <c r="AM4469" s="10">
        <f t="shared" si="621"/>
        <v>2016</v>
      </c>
      <c r="AN4469">
        <f t="shared" si="622"/>
        <v>1</v>
      </c>
      <c r="AO4469">
        <f t="shared" si="628"/>
        <v>0</v>
      </c>
      <c r="AP4469">
        <f t="shared" si="623"/>
        <v>1</v>
      </c>
      <c r="AQ4469">
        <f t="shared" si="624"/>
        <v>0</v>
      </c>
      <c r="AR4469">
        <f t="shared" si="625"/>
        <v>0</v>
      </c>
      <c r="AS4469">
        <f t="shared" si="626"/>
        <v>0</v>
      </c>
      <c r="AT4469">
        <f t="shared" si="627"/>
        <v>0</v>
      </c>
      <c r="AU4469">
        <f t="shared" si="627"/>
        <v>0</v>
      </c>
      <c r="AV4469" t="str">
        <f t="shared" si="629"/>
        <v>2020-08-31T20:10:34</v>
      </c>
    </row>
    <row r="4470" spans="1:48" x14ac:dyDescent="0.25">
      <c r="A4470" s="5">
        <v>4541</v>
      </c>
      <c r="B4470" s="5" t="s">
        <v>2784</v>
      </c>
      <c r="C4470" s="5" t="s">
        <v>2785</v>
      </c>
      <c r="D4470" s="6" t="s">
        <v>2786</v>
      </c>
      <c r="E4470">
        <v>59</v>
      </c>
      <c r="F4470" s="7">
        <v>0.28552514959999997</v>
      </c>
      <c r="G4470" s="7">
        <v>0</v>
      </c>
      <c r="H4470" t="s">
        <v>2787</v>
      </c>
      <c r="I4470">
        <v>74</v>
      </c>
      <c r="J4470">
        <v>305671.92</v>
      </c>
      <c r="K4470">
        <v>1500000000</v>
      </c>
      <c r="L4470" t="s">
        <v>62</v>
      </c>
      <c r="M4470" s="8" t="s">
        <v>53</v>
      </c>
      <c r="N4470" s="8">
        <v>0.73214285714285698</v>
      </c>
      <c r="O4470">
        <v>0.26785714285714202</v>
      </c>
      <c r="P4470" s="9">
        <v>0.16291360876142899</v>
      </c>
      <c r="R4470" s="8"/>
      <c r="S4470" s="8" t="s">
        <v>97</v>
      </c>
      <c r="T4470">
        <v>25342016</v>
      </c>
      <c r="U4470">
        <v>18391055</v>
      </c>
      <c r="V4470">
        <v>26893104</v>
      </c>
      <c r="W4470">
        <v>7471951</v>
      </c>
      <c r="X4470">
        <v>132775</v>
      </c>
      <c r="Y4470">
        <v>11499543</v>
      </c>
      <c r="Z4470">
        <v>2873173</v>
      </c>
      <c r="AA4470">
        <v>23332402</v>
      </c>
      <c r="AB4470">
        <v>11006666</v>
      </c>
      <c r="AC4470">
        <v>9</v>
      </c>
      <c r="AD4470">
        <v>12325736</v>
      </c>
      <c r="AE4470">
        <v>2014</v>
      </c>
      <c r="AF4470" t="s">
        <v>68</v>
      </c>
      <c r="AG4470">
        <v>1400000</v>
      </c>
      <c r="AH4470" t="s">
        <v>55</v>
      </c>
      <c r="AI4470" t="s">
        <v>55</v>
      </c>
      <c r="AJ4470">
        <v>0.97781439469999998</v>
      </c>
      <c r="AK4470">
        <v>11055420</v>
      </c>
      <c r="AL4470" s="8"/>
      <c r="AM4470" s="10">
        <f t="shared" si="621"/>
        <v>2016</v>
      </c>
      <c r="AN4470">
        <f t="shared" si="622"/>
        <v>0</v>
      </c>
      <c r="AO4470">
        <f t="shared" si="628"/>
        <v>0</v>
      </c>
      <c r="AP4470">
        <f t="shared" si="623"/>
        <v>0</v>
      </c>
      <c r="AQ4470">
        <f t="shared" si="624"/>
        <v>1</v>
      </c>
      <c r="AR4470">
        <f t="shared" si="625"/>
        <v>0</v>
      </c>
      <c r="AS4470">
        <f t="shared" si="626"/>
        <v>0</v>
      </c>
      <c r="AT4470">
        <f t="shared" si="627"/>
        <v>0</v>
      </c>
      <c r="AU4470">
        <f t="shared" si="627"/>
        <v>0</v>
      </c>
      <c r="AV4470">
        <f t="shared" si="629"/>
        <v>0</v>
      </c>
    </row>
    <row r="4471" spans="1:48" x14ac:dyDescent="0.25">
      <c r="A4471" s="5">
        <v>4542</v>
      </c>
      <c r="B4471" s="5" t="s">
        <v>319</v>
      </c>
      <c r="C4471" s="5" t="s">
        <v>320</v>
      </c>
      <c r="D4471" s="6" t="s">
        <v>321</v>
      </c>
      <c r="E4471">
        <v>18</v>
      </c>
      <c r="F4471" s="7">
        <v>0.44813049399999999</v>
      </c>
      <c r="G4471" s="7">
        <v>0</v>
      </c>
      <c r="H4471" t="s">
        <v>322</v>
      </c>
      <c r="I4471">
        <v>21</v>
      </c>
      <c r="J4471">
        <v>2192</v>
      </c>
      <c r="K4471">
        <v>30000</v>
      </c>
      <c r="L4471" t="s">
        <v>52</v>
      </c>
      <c r="M4471" s="8" t="s">
        <v>74</v>
      </c>
      <c r="N4471" s="8">
        <v>0.48214285714285698</v>
      </c>
      <c r="O4471">
        <v>0.51785714285714202</v>
      </c>
      <c r="P4471" s="9">
        <v>0</v>
      </c>
      <c r="Q4471">
        <v>30000</v>
      </c>
      <c r="R4471" s="8"/>
      <c r="S4471" s="8"/>
      <c r="AA4471">
        <v>1116466</v>
      </c>
      <c r="AB4471">
        <v>0</v>
      </c>
      <c r="AC4471">
        <v>12</v>
      </c>
      <c r="AD4471">
        <v>0</v>
      </c>
      <c r="AE4471">
        <v>2012</v>
      </c>
      <c r="AF4471" t="s">
        <v>68</v>
      </c>
      <c r="AG4471">
        <v>800000</v>
      </c>
      <c r="AH4471" t="s">
        <v>55</v>
      </c>
      <c r="AI4471" t="s">
        <v>56</v>
      </c>
      <c r="AJ4471">
        <v>1</v>
      </c>
      <c r="AK4471">
        <v>0</v>
      </c>
      <c r="AL4471" s="8" t="s">
        <v>11678</v>
      </c>
      <c r="AM4471" s="10">
        <f t="shared" si="621"/>
        <v>2019</v>
      </c>
      <c r="AN4471">
        <f t="shared" si="622"/>
        <v>1</v>
      </c>
      <c r="AO4471">
        <f t="shared" si="628"/>
        <v>0</v>
      </c>
      <c r="AP4471">
        <f t="shared" si="623"/>
        <v>0</v>
      </c>
      <c r="AQ4471">
        <f t="shared" si="624"/>
        <v>0</v>
      </c>
      <c r="AR4471">
        <f t="shared" si="625"/>
        <v>0</v>
      </c>
      <c r="AS4471">
        <f t="shared" si="626"/>
        <v>1</v>
      </c>
      <c r="AT4471">
        <f t="shared" si="627"/>
        <v>0</v>
      </c>
      <c r="AU4471">
        <f t="shared" si="627"/>
        <v>1</v>
      </c>
      <c r="AV4471" t="str">
        <f t="shared" si="629"/>
        <v>2020-08-31T20:28:21</v>
      </c>
    </row>
    <row r="4472" spans="1:48" x14ac:dyDescent="0.25">
      <c r="A4472" s="5">
        <v>4543</v>
      </c>
      <c r="B4472" s="5" t="s">
        <v>11679</v>
      </c>
      <c r="C4472" s="5" t="s">
        <v>11680</v>
      </c>
      <c r="D4472" s="6" t="s">
        <v>11681</v>
      </c>
      <c r="E4472">
        <v>0</v>
      </c>
      <c r="F4472" s="7">
        <v>0.50170948520000003</v>
      </c>
      <c r="G4472" s="7">
        <v>0</v>
      </c>
      <c r="H4472" t="s">
        <v>11020</v>
      </c>
      <c r="I4472">
        <v>0</v>
      </c>
      <c r="J4472">
        <v>0</v>
      </c>
      <c r="K4472">
        <v>10000</v>
      </c>
      <c r="L4472" t="s">
        <v>199</v>
      </c>
      <c r="M4472" s="8" t="s">
        <v>86</v>
      </c>
      <c r="N4472" s="8">
        <v>0.57142857142857095</v>
      </c>
      <c r="O4472">
        <v>0.42857142857142799</v>
      </c>
      <c r="P4472" s="9">
        <v>0</v>
      </c>
      <c r="R4472" s="8"/>
      <c r="S4472" s="8"/>
      <c r="AA4472">
        <v>214344</v>
      </c>
      <c r="AB4472">
        <v>0</v>
      </c>
      <c r="AC4472">
        <v>11</v>
      </c>
      <c r="AD4472">
        <v>0</v>
      </c>
      <c r="AE4472">
        <v>2016</v>
      </c>
      <c r="AF4472" t="s">
        <v>126</v>
      </c>
      <c r="AG4472">
        <v>120000</v>
      </c>
      <c r="AH4472" t="s">
        <v>55</v>
      </c>
      <c r="AI4472" t="s">
        <v>56</v>
      </c>
      <c r="AJ4472">
        <v>1</v>
      </c>
      <c r="AK4472">
        <v>3330</v>
      </c>
      <c r="AL4472" s="8"/>
      <c r="AM4472" s="10">
        <f t="shared" si="621"/>
        <v>2020</v>
      </c>
      <c r="AN4472">
        <f t="shared" si="622"/>
        <v>0</v>
      </c>
      <c r="AO4472">
        <f t="shared" si="628"/>
        <v>1</v>
      </c>
      <c r="AP4472">
        <f t="shared" si="623"/>
        <v>0</v>
      </c>
      <c r="AQ4472">
        <f t="shared" si="624"/>
        <v>0</v>
      </c>
      <c r="AR4472">
        <f t="shared" si="625"/>
        <v>1</v>
      </c>
      <c r="AS4472">
        <f t="shared" si="626"/>
        <v>0</v>
      </c>
      <c r="AT4472">
        <f t="shared" si="627"/>
        <v>0</v>
      </c>
      <c r="AU4472">
        <f t="shared" si="627"/>
        <v>1</v>
      </c>
      <c r="AV4472">
        <f t="shared" si="629"/>
        <v>0</v>
      </c>
    </row>
    <row r="4473" spans="1:48" x14ac:dyDescent="0.25">
      <c r="A4473" s="5">
        <v>4544</v>
      </c>
      <c r="B4473" s="5" t="s">
        <v>5517</v>
      </c>
      <c r="C4473" s="5" t="s">
        <v>5518</v>
      </c>
      <c r="D4473" s="6" t="s">
        <v>5519</v>
      </c>
      <c r="E4473">
        <v>17</v>
      </c>
      <c r="F4473" s="7">
        <v>0.31105534060000001</v>
      </c>
      <c r="G4473" s="7">
        <v>0</v>
      </c>
      <c r="H4473" t="s">
        <v>3383</v>
      </c>
      <c r="I4473">
        <v>16</v>
      </c>
      <c r="J4473">
        <v>14250.2</v>
      </c>
      <c r="K4473">
        <v>75000</v>
      </c>
      <c r="L4473" t="s">
        <v>52</v>
      </c>
      <c r="M4473" s="8" t="s">
        <v>86</v>
      </c>
      <c r="N4473" s="8">
        <v>0.60714285714285698</v>
      </c>
      <c r="O4473">
        <v>0.39285714285714202</v>
      </c>
      <c r="P4473" s="9">
        <v>0.96621951458781596</v>
      </c>
      <c r="Q4473">
        <v>30000</v>
      </c>
      <c r="R4473" s="8"/>
      <c r="S4473" s="8" t="s">
        <v>329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1198468</v>
      </c>
      <c r="AB4473">
        <v>758339</v>
      </c>
      <c r="AC4473">
        <v>12</v>
      </c>
      <c r="AD4473">
        <v>440129</v>
      </c>
      <c r="AE4473">
        <v>2012</v>
      </c>
      <c r="AF4473" t="s">
        <v>68</v>
      </c>
      <c r="AG4473">
        <v>73000</v>
      </c>
      <c r="AH4473" t="s">
        <v>55</v>
      </c>
      <c r="AI4473" t="s">
        <v>56</v>
      </c>
      <c r="AJ4473">
        <v>1</v>
      </c>
      <c r="AK4473">
        <v>17820</v>
      </c>
      <c r="AL4473" s="8" t="s">
        <v>11682</v>
      </c>
      <c r="AM4473" s="10">
        <f t="shared" si="621"/>
        <v>2016</v>
      </c>
      <c r="AN4473">
        <f t="shared" si="622"/>
        <v>1</v>
      </c>
      <c r="AO4473">
        <f t="shared" si="628"/>
        <v>0</v>
      </c>
      <c r="AP4473">
        <f t="shared" si="623"/>
        <v>0</v>
      </c>
      <c r="AQ4473">
        <f t="shared" si="624"/>
        <v>0</v>
      </c>
      <c r="AR4473">
        <f t="shared" si="625"/>
        <v>1</v>
      </c>
      <c r="AS4473">
        <f t="shared" si="626"/>
        <v>0</v>
      </c>
      <c r="AT4473">
        <f t="shared" si="627"/>
        <v>0</v>
      </c>
      <c r="AU4473">
        <f t="shared" si="627"/>
        <v>1</v>
      </c>
      <c r="AV4473" t="str">
        <f t="shared" si="629"/>
        <v>2020-08-31T20:59:53</v>
      </c>
    </row>
    <row r="4474" spans="1:48" x14ac:dyDescent="0.25">
      <c r="A4474" s="5">
        <v>4545</v>
      </c>
      <c r="B4474" s="5" t="s">
        <v>11683</v>
      </c>
      <c r="C4474" s="5" t="s">
        <v>11684</v>
      </c>
      <c r="D4474" s="6" t="s">
        <v>11685</v>
      </c>
      <c r="E4474">
        <v>3</v>
      </c>
      <c r="F4474" s="7">
        <v>0.54892952009999996</v>
      </c>
      <c r="G4474" s="7">
        <v>0</v>
      </c>
      <c r="H4474" t="s">
        <v>11686</v>
      </c>
      <c r="I4474">
        <v>0</v>
      </c>
      <c r="J4474">
        <v>0</v>
      </c>
      <c r="K4474">
        <v>10000</v>
      </c>
      <c r="L4474" t="s">
        <v>52</v>
      </c>
      <c r="M4474" s="8" t="s">
        <v>53</v>
      </c>
      <c r="N4474" s="8">
        <v>0.75</v>
      </c>
      <c r="O4474">
        <v>0.25</v>
      </c>
      <c r="P4474" s="9">
        <v>0</v>
      </c>
      <c r="Q4474">
        <v>10000</v>
      </c>
      <c r="R4474" s="8"/>
      <c r="S4474" s="8"/>
      <c r="AA4474">
        <v>0</v>
      </c>
      <c r="AB4474">
        <v>0</v>
      </c>
      <c r="AC4474">
        <v>1</v>
      </c>
      <c r="AD4474">
        <v>0</v>
      </c>
      <c r="AE4474">
        <v>1973</v>
      </c>
      <c r="AF4474" t="s">
        <v>54</v>
      </c>
      <c r="AG4474">
        <v>50000</v>
      </c>
      <c r="AH4474" t="s">
        <v>55</v>
      </c>
      <c r="AI4474" t="s">
        <v>55</v>
      </c>
      <c r="AJ4474">
        <v>1</v>
      </c>
      <c r="AK4474">
        <v>47360</v>
      </c>
      <c r="AL4474" s="8" t="s">
        <v>11687</v>
      </c>
      <c r="AM4474" s="10">
        <f t="shared" si="621"/>
        <v>2016</v>
      </c>
      <c r="AN4474">
        <f t="shared" si="622"/>
        <v>1</v>
      </c>
      <c r="AO4474">
        <f t="shared" si="628"/>
        <v>0</v>
      </c>
      <c r="AP4474">
        <f t="shared" si="623"/>
        <v>0</v>
      </c>
      <c r="AQ4474">
        <f t="shared" si="624"/>
        <v>1</v>
      </c>
      <c r="AR4474">
        <f t="shared" si="625"/>
        <v>0</v>
      </c>
      <c r="AS4474">
        <f t="shared" si="626"/>
        <v>0</v>
      </c>
      <c r="AT4474">
        <f t="shared" si="627"/>
        <v>0</v>
      </c>
      <c r="AU4474">
        <f t="shared" si="627"/>
        <v>0</v>
      </c>
      <c r="AV4474" t="str">
        <f t="shared" si="629"/>
        <v>2020-08-31T21:01:58</v>
      </c>
    </row>
    <row r="4475" spans="1:48" x14ac:dyDescent="0.25">
      <c r="A4475" s="5">
        <v>4546</v>
      </c>
      <c r="B4475" s="5" t="s">
        <v>10315</v>
      </c>
      <c r="C4475" s="5" t="s">
        <v>10316</v>
      </c>
      <c r="D4475" s="6" t="s">
        <v>10317</v>
      </c>
      <c r="E4475">
        <v>3</v>
      </c>
      <c r="F4475" s="7">
        <v>0.24671138200000001</v>
      </c>
      <c r="G4475" s="7">
        <v>0</v>
      </c>
      <c r="H4475" t="s">
        <v>10318</v>
      </c>
      <c r="I4475">
        <v>34</v>
      </c>
      <c r="J4475">
        <v>43400</v>
      </c>
      <c r="K4475">
        <v>65000</v>
      </c>
      <c r="L4475" t="s">
        <v>52</v>
      </c>
      <c r="M4475" s="8" t="s">
        <v>63</v>
      </c>
      <c r="N4475" s="8">
        <v>0.89285714285714202</v>
      </c>
      <c r="O4475">
        <v>0.107142857142857</v>
      </c>
      <c r="P4475" s="9">
        <v>0</v>
      </c>
      <c r="Q4475">
        <v>65000</v>
      </c>
      <c r="R4475" s="8"/>
      <c r="S4475" s="8" t="s">
        <v>217</v>
      </c>
      <c r="T4475">
        <v>1435579</v>
      </c>
      <c r="U4475">
        <v>1256465</v>
      </c>
      <c r="V4475">
        <v>1506465</v>
      </c>
      <c r="W4475">
        <v>250000</v>
      </c>
      <c r="X4475">
        <v>72912</v>
      </c>
      <c r="Y4475">
        <v>348160</v>
      </c>
      <c r="Z4475">
        <v>592105</v>
      </c>
      <c r="AA4475">
        <v>3539107</v>
      </c>
      <c r="AB4475">
        <v>1407037</v>
      </c>
      <c r="AC4475">
        <v>12</v>
      </c>
      <c r="AD4475">
        <v>2132070</v>
      </c>
      <c r="AE4475">
        <v>1998</v>
      </c>
      <c r="AF4475" t="s">
        <v>54</v>
      </c>
      <c r="AG4475">
        <v>250000</v>
      </c>
      <c r="AH4475" t="s">
        <v>55</v>
      </c>
      <c r="AI4475" t="s">
        <v>55</v>
      </c>
      <c r="AJ4475">
        <v>1</v>
      </c>
      <c r="AK4475">
        <v>19980</v>
      </c>
      <c r="AL4475" s="8" t="s">
        <v>11688</v>
      </c>
      <c r="AM4475" s="10">
        <f t="shared" si="621"/>
        <v>2016</v>
      </c>
      <c r="AN4475">
        <f t="shared" si="622"/>
        <v>1</v>
      </c>
      <c r="AO4475">
        <f t="shared" si="628"/>
        <v>0</v>
      </c>
      <c r="AP4475">
        <f t="shared" si="623"/>
        <v>1</v>
      </c>
      <c r="AQ4475">
        <f t="shared" si="624"/>
        <v>0</v>
      </c>
      <c r="AR4475">
        <f t="shared" si="625"/>
        <v>0</v>
      </c>
      <c r="AS4475">
        <f t="shared" si="626"/>
        <v>0</v>
      </c>
      <c r="AT4475">
        <f t="shared" si="627"/>
        <v>0</v>
      </c>
      <c r="AU4475">
        <f t="shared" si="627"/>
        <v>0</v>
      </c>
      <c r="AV4475" t="str">
        <f t="shared" si="629"/>
        <v>2020-08-31T21:08:17</v>
      </c>
    </row>
    <row r="4476" spans="1:48" x14ac:dyDescent="0.25">
      <c r="A4476" s="5">
        <v>4547</v>
      </c>
      <c r="B4476" s="5" t="s">
        <v>2784</v>
      </c>
      <c r="C4476" s="5" t="s">
        <v>2785</v>
      </c>
      <c r="D4476" s="6" t="s">
        <v>2786</v>
      </c>
      <c r="E4476">
        <v>59</v>
      </c>
      <c r="F4476" s="7">
        <v>0.28552514959999997</v>
      </c>
      <c r="G4476" s="7">
        <v>0</v>
      </c>
      <c r="H4476" t="s">
        <v>2787</v>
      </c>
      <c r="I4476">
        <v>74</v>
      </c>
      <c r="J4476">
        <v>305671.92</v>
      </c>
      <c r="K4476">
        <v>1500000</v>
      </c>
      <c r="L4476" t="s">
        <v>52</v>
      </c>
      <c r="M4476" s="8" t="s">
        <v>53</v>
      </c>
      <c r="N4476" s="8">
        <v>0.73214285714285698</v>
      </c>
      <c r="O4476">
        <v>0.26785714285714202</v>
      </c>
      <c r="P4476" s="9">
        <v>0.16291360876142899</v>
      </c>
      <c r="Q4476">
        <v>1350000</v>
      </c>
      <c r="R4476" s="8"/>
      <c r="S4476" s="8" t="s">
        <v>97</v>
      </c>
      <c r="T4476">
        <v>25342016</v>
      </c>
      <c r="U4476">
        <v>18391055</v>
      </c>
      <c r="V4476">
        <v>26893104</v>
      </c>
      <c r="W4476">
        <v>7471951</v>
      </c>
      <c r="X4476">
        <v>132775</v>
      </c>
      <c r="Y4476">
        <v>11499543</v>
      </c>
      <c r="Z4476">
        <v>2873173</v>
      </c>
      <c r="AA4476">
        <v>83370600</v>
      </c>
      <c r="AB4476">
        <v>44691855</v>
      </c>
      <c r="AC4476">
        <v>9</v>
      </c>
      <c r="AD4476">
        <v>38678745</v>
      </c>
      <c r="AE4476">
        <v>2014</v>
      </c>
      <c r="AF4476" t="s">
        <v>68</v>
      </c>
      <c r="AG4476">
        <v>1400000</v>
      </c>
      <c r="AH4476" t="s">
        <v>55</v>
      </c>
      <c r="AI4476" t="s">
        <v>55</v>
      </c>
      <c r="AJ4476">
        <v>0.97781439469999998</v>
      </c>
      <c r="AK4476">
        <v>11055420</v>
      </c>
      <c r="AL4476" s="8" t="s">
        <v>11689</v>
      </c>
      <c r="AM4476" s="10">
        <f t="shared" si="621"/>
        <v>2016</v>
      </c>
      <c r="AN4476">
        <f t="shared" si="622"/>
        <v>1</v>
      </c>
      <c r="AO4476">
        <f t="shared" si="628"/>
        <v>0</v>
      </c>
      <c r="AP4476">
        <f t="shared" si="623"/>
        <v>0</v>
      </c>
      <c r="AQ4476">
        <f t="shared" si="624"/>
        <v>1</v>
      </c>
      <c r="AR4476">
        <f t="shared" si="625"/>
        <v>0</v>
      </c>
      <c r="AS4476">
        <f t="shared" si="626"/>
        <v>0</v>
      </c>
      <c r="AT4476">
        <f t="shared" si="627"/>
        <v>0</v>
      </c>
      <c r="AU4476">
        <f t="shared" si="627"/>
        <v>0</v>
      </c>
      <c r="AV4476" t="str">
        <f t="shared" si="629"/>
        <v>2020-08-31T21:12:44</v>
      </c>
    </row>
    <row r="4477" spans="1:48" x14ac:dyDescent="0.25">
      <c r="A4477" s="5">
        <v>4548</v>
      </c>
      <c r="B4477" s="5" t="s">
        <v>3233</v>
      </c>
      <c r="C4477" s="5" t="s">
        <v>3234</v>
      </c>
      <c r="D4477" s="6" t="s">
        <v>3235</v>
      </c>
      <c r="E4477">
        <v>23</v>
      </c>
      <c r="F4477" s="7">
        <v>0.32979612670000003</v>
      </c>
      <c r="G4477" s="7">
        <v>0</v>
      </c>
      <c r="H4477" t="s">
        <v>2608</v>
      </c>
      <c r="I4477">
        <v>0</v>
      </c>
      <c r="J4477">
        <v>0</v>
      </c>
      <c r="K4477">
        <v>190000</v>
      </c>
      <c r="L4477" t="s">
        <v>52</v>
      </c>
      <c r="M4477" s="8" t="s">
        <v>86</v>
      </c>
      <c r="N4477" s="8">
        <v>0.55357142857142805</v>
      </c>
      <c r="O4477">
        <v>0.44642857142857101</v>
      </c>
      <c r="P4477" s="9">
        <v>-0.92759016560096497</v>
      </c>
      <c r="Q4477">
        <v>190000</v>
      </c>
      <c r="R4477" s="8"/>
      <c r="S4477" s="8" t="s">
        <v>329</v>
      </c>
      <c r="T4477">
        <v>7346700</v>
      </c>
      <c r="U4477">
        <v>5304185</v>
      </c>
      <c r="V4477">
        <v>8945697</v>
      </c>
      <c r="W4477">
        <v>1678506</v>
      </c>
      <c r="X4477">
        <v>1963005</v>
      </c>
      <c r="Y4477">
        <v>4278294</v>
      </c>
      <c r="Z4477">
        <v>2690647</v>
      </c>
      <c r="AA4477">
        <v>20052539</v>
      </c>
      <c r="AB4477">
        <v>3766634</v>
      </c>
      <c r="AC4477">
        <v>12</v>
      </c>
      <c r="AD4477">
        <v>16285905</v>
      </c>
      <c r="AE4477">
        <v>2014</v>
      </c>
      <c r="AF4477" t="s">
        <v>68</v>
      </c>
      <c r="AG4477">
        <v>1500000</v>
      </c>
      <c r="AH4477" t="s">
        <v>56</v>
      </c>
      <c r="AI4477" t="s">
        <v>56</v>
      </c>
      <c r="AJ4477">
        <v>0.95886879390000002</v>
      </c>
      <c r="AK4477">
        <v>587379</v>
      </c>
      <c r="AL4477" s="8" t="s">
        <v>11690</v>
      </c>
      <c r="AM4477" s="10">
        <f t="shared" si="621"/>
        <v>2016</v>
      </c>
      <c r="AN4477">
        <f t="shared" si="622"/>
        <v>1</v>
      </c>
      <c r="AO4477">
        <f t="shared" si="628"/>
        <v>0</v>
      </c>
      <c r="AP4477">
        <f t="shared" si="623"/>
        <v>0</v>
      </c>
      <c r="AQ4477">
        <f t="shared" si="624"/>
        <v>0</v>
      </c>
      <c r="AR4477">
        <f t="shared" si="625"/>
        <v>1</v>
      </c>
      <c r="AS4477">
        <f t="shared" si="626"/>
        <v>0</v>
      </c>
      <c r="AT4477">
        <f t="shared" si="627"/>
        <v>1</v>
      </c>
      <c r="AU4477">
        <f t="shared" si="627"/>
        <v>1</v>
      </c>
      <c r="AV4477" t="str">
        <f t="shared" si="629"/>
        <v>2020-08-31T21:14:47</v>
      </c>
    </row>
    <row r="4478" spans="1:48" x14ac:dyDescent="0.25">
      <c r="A4478" s="5">
        <v>4549</v>
      </c>
      <c r="B4478" s="5" t="s">
        <v>560</v>
      </c>
      <c r="C4478" s="5" t="s">
        <v>561</v>
      </c>
      <c r="D4478" s="6" t="s">
        <v>562</v>
      </c>
      <c r="E4478">
        <v>4</v>
      </c>
      <c r="F4478" s="7">
        <v>0.28139486619999998</v>
      </c>
      <c r="G4478" s="7">
        <v>0</v>
      </c>
      <c r="H4478" t="s">
        <v>563</v>
      </c>
      <c r="I4478">
        <v>51</v>
      </c>
      <c r="J4478">
        <v>54801.51</v>
      </c>
      <c r="K4478">
        <v>160000</v>
      </c>
      <c r="L4478" t="s">
        <v>52</v>
      </c>
      <c r="M4478" s="8" t="s">
        <v>63</v>
      </c>
      <c r="N4478" s="8">
        <v>0.94642857142857095</v>
      </c>
      <c r="O4478">
        <v>5.3571428571428499E-2</v>
      </c>
      <c r="P4478" s="9">
        <v>0.86602540378443904</v>
      </c>
      <c r="Q4478">
        <v>160000</v>
      </c>
      <c r="R4478" s="8"/>
      <c r="S4478" s="8" t="s">
        <v>329</v>
      </c>
      <c r="T4478">
        <v>34119353</v>
      </c>
      <c r="U4478">
        <v>1917607</v>
      </c>
      <c r="V4478">
        <v>36924735</v>
      </c>
      <c r="W4478">
        <v>34992856</v>
      </c>
      <c r="X4478">
        <v>0</v>
      </c>
      <c r="Y4478">
        <v>7585957</v>
      </c>
      <c r="Z4478">
        <v>3375749</v>
      </c>
      <c r="AA4478">
        <v>21236098</v>
      </c>
      <c r="AB4478">
        <v>6275836</v>
      </c>
      <c r="AC4478">
        <v>12</v>
      </c>
      <c r="AD4478">
        <v>14960262</v>
      </c>
      <c r="AE4478">
        <v>1992</v>
      </c>
      <c r="AF4478" t="s">
        <v>54</v>
      </c>
      <c r="AG4478">
        <v>1000000</v>
      </c>
      <c r="AH4478" t="s">
        <v>55</v>
      </c>
      <c r="AI4478" t="s">
        <v>55</v>
      </c>
      <c r="AJ4478">
        <v>1</v>
      </c>
      <c r="AK4478">
        <v>3817196</v>
      </c>
      <c r="AL4478" s="8" t="s">
        <v>11691</v>
      </c>
      <c r="AM4478" s="10">
        <f t="shared" si="621"/>
        <v>2016</v>
      </c>
      <c r="AN4478">
        <f t="shared" si="622"/>
        <v>1</v>
      </c>
      <c r="AO4478">
        <f t="shared" si="628"/>
        <v>0</v>
      </c>
      <c r="AP4478">
        <f t="shared" si="623"/>
        <v>1</v>
      </c>
      <c r="AQ4478">
        <f t="shared" si="624"/>
        <v>0</v>
      </c>
      <c r="AR4478">
        <f t="shared" si="625"/>
        <v>0</v>
      </c>
      <c r="AS4478">
        <f t="shared" si="626"/>
        <v>0</v>
      </c>
      <c r="AT4478">
        <f t="shared" si="627"/>
        <v>0</v>
      </c>
      <c r="AU4478">
        <f t="shared" si="627"/>
        <v>0</v>
      </c>
      <c r="AV4478" t="str">
        <f t="shared" si="629"/>
        <v>2020-08-31T21:28:57</v>
      </c>
    </row>
    <row r="4479" spans="1:48" x14ac:dyDescent="0.25">
      <c r="A4479" s="5">
        <v>4550</v>
      </c>
      <c r="B4479" s="5" t="s">
        <v>6628</v>
      </c>
      <c r="C4479" s="5" t="s">
        <v>6629</v>
      </c>
      <c r="D4479" s="6" t="s">
        <v>6630</v>
      </c>
      <c r="E4479">
        <v>8</v>
      </c>
      <c r="F4479" s="7">
        <v>0.62939992280000001</v>
      </c>
      <c r="G4479" s="7">
        <v>0</v>
      </c>
      <c r="H4479" t="s">
        <v>1998</v>
      </c>
      <c r="I4479">
        <v>90</v>
      </c>
      <c r="J4479">
        <v>27016</v>
      </c>
      <c r="K4479">
        <v>40000</v>
      </c>
      <c r="L4479" t="s">
        <v>52</v>
      </c>
      <c r="M4479" s="8" t="s">
        <v>53</v>
      </c>
      <c r="N4479" s="8">
        <v>0.75</v>
      </c>
      <c r="O4479">
        <v>0.25</v>
      </c>
      <c r="P4479" s="9">
        <v>0</v>
      </c>
      <c r="Q4479">
        <v>40000</v>
      </c>
      <c r="R4479" s="8"/>
      <c r="S4479" s="8"/>
      <c r="AA4479">
        <v>929927</v>
      </c>
      <c r="AB4479">
        <v>0</v>
      </c>
      <c r="AC4479">
        <v>4</v>
      </c>
      <c r="AD4479">
        <v>0</v>
      </c>
      <c r="AE4479">
        <v>2010</v>
      </c>
      <c r="AF4479" t="s">
        <v>68</v>
      </c>
      <c r="AG4479">
        <v>150000</v>
      </c>
      <c r="AH4479" t="s">
        <v>55</v>
      </c>
      <c r="AI4479" t="s">
        <v>56</v>
      </c>
      <c r="AJ4479">
        <v>1</v>
      </c>
      <c r="AK4479">
        <v>8510</v>
      </c>
      <c r="AL4479" s="8" t="s">
        <v>11692</v>
      </c>
      <c r="AM4479" s="10">
        <f t="shared" si="621"/>
        <v>2014</v>
      </c>
      <c r="AN4479">
        <f t="shared" si="622"/>
        <v>1</v>
      </c>
      <c r="AO4479">
        <f t="shared" si="628"/>
        <v>0</v>
      </c>
      <c r="AP4479">
        <f t="shared" si="623"/>
        <v>0</v>
      </c>
      <c r="AQ4479">
        <f t="shared" si="624"/>
        <v>1</v>
      </c>
      <c r="AR4479">
        <f t="shared" si="625"/>
        <v>0</v>
      </c>
      <c r="AS4479">
        <f t="shared" si="626"/>
        <v>0</v>
      </c>
      <c r="AT4479">
        <f t="shared" si="627"/>
        <v>0</v>
      </c>
      <c r="AU4479">
        <f t="shared" si="627"/>
        <v>1</v>
      </c>
      <c r="AV4479" t="str">
        <f t="shared" si="629"/>
        <v>2020-08-31T21:29:32</v>
      </c>
    </row>
    <row r="4480" spans="1:48" x14ac:dyDescent="0.25">
      <c r="A4480" s="5">
        <v>4551</v>
      </c>
      <c r="B4480" s="5" t="s">
        <v>6121</v>
      </c>
      <c r="C4480" s="5" t="s">
        <v>6122</v>
      </c>
      <c r="D4480" s="6" t="s">
        <v>6123</v>
      </c>
      <c r="E4480">
        <v>6</v>
      </c>
      <c r="F4480" s="7">
        <v>0.59307081809999995</v>
      </c>
      <c r="G4480" s="7">
        <v>0</v>
      </c>
      <c r="H4480" t="s">
        <v>3904</v>
      </c>
      <c r="I4480">
        <v>10</v>
      </c>
      <c r="J4480">
        <v>315</v>
      </c>
      <c r="K4480">
        <v>40000</v>
      </c>
      <c r="L4480" t="s">
        <v>62</v>
      </c>
      <c r="M4480" s="8" t="s">
        <v>63</v>
      </c>
      <c r="N4480" s="8">
        <v>1</v>
      </c>
      <c r="O4480">
        <v>0</v>
      </c>
      <c r="P4480" s="9">
        <v>0</v>
      </c>
      <c r="R4480" s="8"/>
      <c r="S4480" s="8"/>
      <c r="AJ4480">
        <v>0.6417155886</v>
      </c>
      <c r="AL4480" s="8"/>
      <c r="AM4480" s="10">
        <f t="shared" si="621"/>
        <v>2018</v>
      </c>
      <c r="AN4480">
        <f t="shared" si="622"/>
        <v>0</v>
      </c>
      <c r="AO4480">
        <f t="shared" si="628"/>
        <v>0</v>
      </c>
      <c r="AP4480">
        <f t="shared" si="623"/>
        <v>1</v>
      </c>
      <c r="AQ4480">
        <f t="shared" si="624"/>
        <v>0</v>
      </c>
      <c r="AR4480">
        <f t="shared" si="625"/>
        <v>0</v>
      </c>
      <c r="AS4480">
        <f t="shared" si="626"/>
        <v>0</v>
      </c>
      <c r="AT4480">
        <f t="shared" si="627"/>
        <v>0</v>
      </c>
      <c r="AU4480">
        <f t="shared" si="627"/>
        <v>0</v>
      </c>
      <c r="AV4480">
        <f t="shared" si="629"/>
        <v>0</v>
      </c>
    </row>
    <row r="4481" spans="1:48" x14ac:dyDescent="0.25">
      <c r="A4481" s="5">
        <v>4552</v>
      </c>
      <c r="B4481" s="5" t="s">
        <v>9829</v>
      </c>
      <c r="C4481" s="5" t="s">
        <v>9830</v>
      </c>
      <c r="D4481" s="6" t="s">
        <v>9831</v>
      </c>
      <c r="E4481">
        <v>15</v>
      </c>
      <c r="F4481" s="7">
        <v>0.4355018759</v>
      </c>
      <c r="G4481" s="7">
        <v>0</v>
      </c>
      <c r="H4481" t="s">
        <v>9832</v>
      </c>
      <c r="I4481">
        <v>36</v>
      </c>
      <c r="J4481">
        <v>81923.75</v>
      </c>
      <c r="K4481">
        <v>400000</v>
      </c>
      <c r="L4481" t="s">
        <v>52</v>
      </c>
      <c r="M4481" s="8" t="s">
        <v>53</v>
      </c>
      <c r="N4481" s="8">
        <v>0.75</v>
      </c>
      <c r="O4481">
        <v>0.25</v>
      </c>
      <c r="P4481" s="9">
        <v>-0.60495349748932004</v>
      </c>
      <c r="Q4481">
        <v>400000</v>
      </c>
      <c r="R4481" s="8"/>
      <c r="S4481" s="8" t="s">
        <v>329</v>
      </c>
      <c r="T4481">
        <v>23063327</v>
      </c>
      <c r="U4481">
        <v>12046151</v>
      </c>
      <c r="V4481">
        <v>31941552</v>
      </c>
      <c r="W4481">
        <v>13590085</v>
      </c>
      <c r="X4481">
        <v>763535</v>
      </c>
      <c r="Y4481">
        <v>7273946</v>
      </c>
      <c r="Z4481">
        <v>13013975</v>
      </c>
      <c r="AA4481">
        <v>70651188</v>
      </c>
      <c r="AB4481">
        <v>24179900</v>
      </c>
      <c r="AC4481">
        <v>12</v>
      </c>
      <c r="AD4481">
        <v>46471288</v>
      </c>
      <c r="AE4481">
        <v>2003</v>
      </c>
      <c r="AF4481" t="s">
        <v>54</v>
      </c>
      <c r="AG4481">
        <v>50000</v>
      </c>
      <c r="AH4481" t="s">
        <v>55</v>
      </c>
      <c r="AI4481" t="s">
        <v>55</v>
      </c>
      <c r="AJ4481">
        <v>0.94087031290000001</v>
      </c>
      <c r="AK4481">
        <v>178000</v>
      </c>
      <c r="AL4481" s="8" t="s">
        <v>11693</v>
      </c>
      <c r="AM4481" s="10">
        <f t="shared" si="621"/>
        <v>2017</v>
      </c>
      <c r="AN4481">
        <f t="shared" si="622"/>
        <v>1</v>
      </c>
      <c r="AO4481">
        <f t="shared" si="628"/>
        <v>0</v>
      </c>
      <c r="AP4481">
        <f t="shared" si="623"/>
        <v>0</v>
      </c>
      <c r="AQ4481">
        <f t="shared" si="624"/>
        <v>1</v>
      </c>
      <c r="AR4481">
        <f t="shared" si="625"/>
        <v>0</v>
      </c>
      <c r="AS4481">
        <f t="shared" si="626"/>
        <v>0</v>
      </c>
      <c r="AT4481">
        <f t="shared" si="627"/>
        <v>0</v>
      </c>
      <c r="AU4481">
        <f t="shared" si="627"/>
        <v>0</v>
      </c>
      <c r="AV4481" t="str">
        <f t="shared" si="629"/>
        <v>2020-08-31T21:34:01</v>
      </c>
    </row>
    <row r="4482" spans="1:48" x14ac:dyDescent="0.25">
      <c r="A4482" s="5">
        <v>4553</v>
      </c>
      <c r="B4482" s="5" t="s">
        <v>11673</v>
      </c>
      <c r="C4482" s="5" t="s">
        <v>11674</v>
      </c>
      <c r="D4482" s="6" t="s">
        <v>11675</v>
      </c>
      <c r="E4482">
        <v>0</v>
      </c>
      <c r="F4482" s="7">
        <v>0</v>
      </c>
      <c r="G4482" s="7"/>
      <c r="H4482" t="s">
        <v>11676</v>
      </c>
      <c r="I4482">
        <v>0</v>
      </c>
      <c r="J4482">
        <v>0</v>
      </c>
      <c r="K4482">
        <v>30000</v>
      </c>
      <c r="L4482" t="s">
        <v>52</v>
      </c>
      <c r="M4482" s="8" t="s">
        <v>63</v>
      </c>
      <c r="N4482" s="8">
        <v>0.91071428571428503</v>
      </c>
      <c r="O4482">
        <v>8.9285714285714204E-2</v>
      </c>
      <c r="P4482" s="9">
        <v>0</v>
      </c>
      <c r="Q4482">
        <v>30000</v>
      </c>
      <c r="R4482" s="8"/>
      <c r="S4482" s="8" t="s">
        <v>217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2672742</v>
      </c>
      <c r="AB4482">
        <v>0</v>
      </c>
      <c r="AC4482">
        <v>12</v>
      </c>
      <c r="AD4482">
        <v>0</v>
      </c>
      <c r="AE4482">
        <v>2009</v>
      </c>
      <c r="AF4482" t="s">
        <v>121</v>
      </c>
      <c r="AG4482">
        <v>75000</v>
      </c>
      <c r="AH4482" t="s">
        <v>55</v>
      </c>
      <c r="AI4482" t="s">
        <v>55</v>
      </c>
      <c r="AJ4482">
        <v>0</v>
      </c>
      <c r="AK4482">
        <v>1760</v>
      </c>
      <c r="AL4482" s="8" t="s">
        <v>11694</v>
      </c>
      <c r="AM4482" s="10">
        <f t="shared" ref="AM4482:AM4545" si="630">_xlfn.NUMBERVALUE(LEFT(H4482,4))</f>
        <v>2020</v>
      </c>
      <c r="AN4482">
        <f t="shared" ref="AN4482:AN4545" si="631">IF(OR(L4482 = "AprovadoAnalista", L4482 = "AprovadoComite" ),1,0)</f>
        <v>1</v>
      </c>
      <c r="AO4482">
        <f t="shared" si="628"/>
        <v>0</v>
      </c>
      <c r="AP4482">
        <f t="shared" ref="AP4482:AP4545" si="632">IF(MID(M4482,4,1)="0",1,0)</f>
        <v>1</v>
      </c>
      <c r="AQ4482">
        <f t="shared" ref="AQ4482:AQ4545" si="633">IF(MID(M4482,4,1)="1",1,0)</f>
        <v>0</v>
      </c>
      <c r="AR4482">
        <f t="shared" ref="AR4482:AR4545" si="634">IF(MID(M4482,4,1)="3",1,0)</f>
        <v>0</v>
      </c>
      <c r="AS4482">
        <f t="shared" ref="AS4482:AS4545" si="635">IF(MID(M4482,4,1)="5",1,0)</f>
        <v>0</v>
      </c>
      <c r="AT4482">
        <f t="shared" ref="AT4482:AU4545" si="636">IF(AH4482="True",1,0)</f>
        <v>0</v>
      </c>
      <c r="AU4482">
        <f t="shared" si="636"/>
        <v>0</v>
      </c>
      <c r="AV4482" t="str">
        <f t="shared" si="629"/>
        <v>2020-08-31T21:44:25</v>
      </c>
    </row>
    <row r="4483" spans="1:48" x14ac:dyDescent="0.25">
      <c r="A4483" s="5">
        <v>4554</v>
      </c>
      <c r="B4483" s="5" t="s">
        <v>6121</v>
      </c>
      <c r="C4483" s="5" t="s">
        <v>6122</v>
      </c>
      <c r="D4483" s="6" t="s">
        <v>6123</v>
      </c>
      <c r="E4483">
        <v>6</v>
      </c>
      <c r="F4483" s="7">
        <v>0.59307081809999995</v>
      </c>
      <c r="G4483" s="7">
        <v>0</v>
      </c>
      <c r="H4483" t="s">
        <v>3904</v>
      </c>
      <c r="I4483">
        <v>10</v>
      </c>
      <c r="J4483">
        <v>315</v>
      </c>
      <c r="K4483">
        <v>40000</v>
      </c>
      <c r="L4483" t="s">
        <v>52</v>
      </c>
      <c r="M4483" s="8" t="s">
        <v>86</v>
      </c>
      <c r="N4483" s="8">
        <v>0.64285714285714202</v>
      </c>
      <c r="O4483">
        <v>0.35714285714285698</v>
      </c>
      <c r="P4483" s="9">
        <v>0</v>
      </c>
      <c r="Q4483">
        <v>40000</v>
      </c>
      <c r="R4483" s="8"/>
      <c r="S4483" s="8"/>
      <c r="AA4483">
        <v>1192480</v>
      </c>
      <c r="AB4483">
        <v>0</v>
      </c>
      <c r="AC4483">
        <v>4</v>
      </c>
      <c r="AD4483">
        <v>0</v>
      </c>
      <c r="AE4483">
        <v>2018</v>
      </c>
      <c r="AF4483" t="s">
        <v>126</v>
      </c>
      <c r="AG4483">
        <v>250000</v>
      </c>
      <c r="AH4483" t="s">
        <v>55</v>
      </c>
      <c r="AI4483" t="s">
        <v>56</v>
      </c>
      <c r="AJ4483">
        <v>0.6417155886</v>
      </c>
      <c r="AK4483">
        <v>6160</v>
      </c>
      <c r="AL4483" s="8" t="s">
        <v>11695</v>
      </c>
      <c r="AM4483" s="10">
        <f t="shared" si="630"/>
        <v>2018</v>
      </c>
      <c r="AN4483">
        <f t="shared" si="631"/>
        <v>1</v>
      </c>
      <c r="AO4483">
        <f t="shared" ref="AO4483:AO4546" si="637">IF(OR(L4483 = "ReprovadoAnalista", L4483 = "ReprovadoComite" ),1,0)</f>
        <v>0</v>
      </c>
      <c r="AP4483">
        <f t="shared" si="632"/>
        <v>0</v>
      </c>
      <c r="AQ4483">
        <f t="shared" si="633"/>
        <v>0</v>
      </c>
      <c r="AR4483">
        <f t="shared" si="634"/>
        <v>1</v>
      </c>
      <c r="AS4483">
        <f t="shared" si="635"/>
        <v>0</v>
      </c>
      <c r="AT4483">
        <f t="shared" si="636"/>
        <v>0</v>
      </c>
      <c r="AU4483">
        <f t="shared" si="636"/>
        <v>1</v>
      </c>
      <c r="AV4483" t="str">
        <f t="shared" ref="AV4483:AV4546" si="638">IF(R4483&lt;&gt;"",R4483,AL4483)</f>
        <v>2020-08-31T22:03:01</v>
      </c>
    </row>
    <row r="4484" spans="1:48" x14ac:dyDescent="0.25">
      <c r="A4484" s="5">
        <v>4555</v>
      </c>
      <c r="B4484" s="5" t="s">
        <v>9718</v>
      </c>
      <c r="C4484" s="5" t="s">
        <v>9719</v>
      </c>
      <c r="D4484" s="6" t="s">
        <v>9720</v>
      </c>
      <c r="E4484">
        <v>0</v>
      </c>
      <c r="F4484" s="7">
        <v>0.34435310289999999</v>
      </c>
      <c r="G4484" s="7">
        <v>0</v>
      </c>
      <c r="H4484" t="s">
        <v>9721</v>
      </c>
      <c r="I4484">
        <v>0</v>
      </c>
      <c r="J4484">
        <v>0</v>
      </c>
      <c r="K4484">
        <v>30000</v>
      </c>
      <c r="L4484" t="s">
        <v>52</v>
      </c>
      <c r="M4484" s="8" t="s">
        <v>53</v>
      </c>
      <c r="N4484" s="8">
        <v>0.75</v>
      </c>
      <c r="O4484">
        <v>0.249999999999999</v>
      </c>
      <c r="P4484" s="9">
        <v>0</v>
      </c>
      <c r="Q4484">
        <v>10000</v>
      </c>
      <c r="R4484" s="8"/>
      <c r="S4484" s="8" t="s">
        <v>217</v>
      </c>
      <c r="T4484">
        <v>1006307</v>
      </c>
      <c r="U4484">
        <v>53496</v>
      </c>
      <c r="V4484">
        <v>1006307</v>
      </c>
      <c r="W4484">
        <v>952811</v>
      </c>
      <c r="X4484">
        <v>0</v>
      </c>
      <c r="Y4484">
        <v>0</v>
      </c>
      <c r="Z4484">
        <v>0</v>
      </c>
      <c r="AA4484">
        <v>402858</v>
      </c>
      <c r="AB4484">
        <v>208529</v>
      </c>
      <c r="AC4484">
        <v>12</v>
      </c>
      <c r="AD4484">
        <v>194329</v>
      </c>
      <c r="AE4484">
        <v>2016</v>
      </c>
      <c r="AF4484" t="s">
        <v>126</v>
      </c>
      <c r="AG4484">
        <v>100000</v>
      </c>
      <c r="AH4484" t="s">
        <v>55</v>
      </c>
      <c r="AI4484" t="s">
        <v>55</v>
      </c>
      <c r="AJ4484">
        <v>1</v>
      </c>
      <c r="AK4484">
        <v>11100</v>
      </c>
      <c r="AL4484" s="8" t="s">
        <v>11696</v>
      </c>
      <c r="AM4484" s="10">
        <f t="shared" si="630"/>
        <v>2019</v>
      </c>
      <c r="AN4484">
        <f t="shared" si="631"/>
        <v>1</v>
      </c>
      <c r="AO4484">
        <f t="shared" si="637"/>
        <v>0</v>
      </c>
      <c r="AP4484">
        <f t="shared" si="632"/>
        <v>0</v>
      </c>
      <c r="AQ4484">
        <f t="shared" si="633"/>
        <v>1</v>
      </c>
      <c r="AR4484">
        <f t="shared" si="634"/>
        <v>0</v>
      </c>
      <c r="AS4484">
        <f t="shared" si="635"/>
        <v>0</v>
      </c>
      <c r="AT4484">
        <f t="shared" si="636"/>
        <v>0</v>
      </c>
      <c r="AU4484">
        <f t="shared" si="636"/>
        <v>0</v>
      </c>
      <c r="AV4484" t="str">
        <f t="shared" si="638"/>
        <v>2020-09-01T14:05:23</v>
      </c>
    </row>
    <row r="4485" spans="1:48" x14ac:dyDescent="0.25">
      <c r="A4485" s="5">
        <v>4556</v>
      </c>
      <c r="B4485" s="5" t="s">
        <v>6413</v>
      </c>
      <c r="C4485" s="5" t="s">
        <v>6414</v>
      </c>
      <c r="D4485" s="6" t="s">
        <v>6415</v>
      </c>
      <c r="E4485">
        <v>5</v>
      </c>
      <c r="F4485" s="7">
        <v>0.46014699590000002</v>
      </c>
      <c r="G4485" s="7">
        <v>0</v>
      </c>
      <c r="H4485" t="s">
        <v>793</v>
      </c>
      <c r="I4485">
        <v>30</v>
      </c>
      <c r="J4485">
        <v>462717.79</v>
      </c>
      <c r="K4485">
        <v>350000</v>
      </c>
      <c r="L4485" t="s">
        <v>52</v>
      </c>
      <c r="M4485" s="8" t="s">
        <v>53</v>
      </c>
      <c r="N4485" s="8">
        <v>0.85714285714285698</v>
      </c>
      <c r="O4485">
        <v>0.14285714285714199</v>
      </c>
      <c r="P4485" s="9">
        <v>-0.76816190666904305</v>
      </c>
      <c r="Q4485">
        <v>350000</v>
      </c>
      <c r="R4485" s="8"/>
      <c r="S4485" s="8" t="s">
        <v>329</v>
      </c>
      <c r="T4485">
        <v>8677386</v>
      </c>
      <c r="U4485">
        <v>4053661</v>
      </c>
      <c r="V4485">
        <v>9683541</v>
      </c>
      <c r="W4485">
        <v>1277473</v>
      </c>
      <c r="X4485">
        <v>5152406</v>
      </c>
      <c r="Y4485">
        <v>4457149</v>
      </c>
      <c r="Z4485">
        <v>3274958</v>
      </c>
      <c r="AA4485">
        <v>20421216</v>
      </c>
      <c r="AB4485">
        <v>9434729</v>
      </c>
      <c r="AC4485">
        <v>12</v>
      </c>
      <c r="AD4485">
        <v>10986487</v>
      </c>
      <c r="AE4485">
        <v>2003</v>
      </c>
      <c r="AF4485" t="s">
        <v>54</v>
      </c>
      <c r="AG4485">
        <v>801000</v>
      </c>
      <c r="AH4485" t="s">
        <v>55</v>
      </c>
      <c r="AI4485" t="s">
        <v>55</v>
      </c>
      <c r="AJ4485">
        <v>1</v>
      </c>
      <c r="AK4485">
        <v>495000</v>
      </c>
      <c r="AL4485" s="8" t="s">
        <v>11697</v>
      </c>
      <c r="AM4485" s="10">
        <f t="shared" si="630"/>
        <v>2016</v>
      </c>
      <c r="AN4485">
        <f t="shared" si="631"/>
        <v>1</v>
      </c>
      <c r="AO4485">
        <f t="shared" si="637"/>
        <v>0</v>
      </c>
      <c r="AP4485">
        <f t="shared" si="632"/>
        <v>0</v>
      </c>
      <c r="AQ4485">
        <f t="shared" si="633"/>
        <v>1</v>
      </c>
      <c r="AR4485">
        <f t="shared" si="634"/>
        <v>0</v>
      </c>
      <c r="AS4485">
        <f t="shared" si="635"/>
        <v>0</v>
      </c>
      <c r="AT4485">
        <f t="shared" si="636"/>
        <v>0</v>
      </c>
      <c r="AU4485">
        <f t="shared" si="636"/>
        <v>0</v>
      </c>
      <c r="AV4485" t="str">
        <f t="shared" si="638"/>
        <v>2020-09-01T14:11:45</v>
      </c>
    </row>
    <row r="4486" spans="1:48" x14ac:dyDescent="0.25">
      <c r="A4486" s="5">
        <v>4557</v>
      </c>
      <c r="B4486" s="5" t="s">
        <v>1743</v>
      </c>
      <c r="C4486" s="5" t="s">
        <v>601</v>
      </c>
      <c r="D4486" s="6" t="s">
        <v>1744</v>
      </c>
      <c r="E4486">
        <v>4</v>
      </c>
      <c r="F4486" s="7">
        <v>0.43480235960000002</v>
      </c>
      <c r="G4486" s="7">
        <v>0</v>
      </c>
      <c r="H4486" t="s">
        <v>1745</v>
      </c>
      <c r="I4486">
        <v>27</v>
      </c>
      <c r="J4486">
        <v>20838.54</v>
      </c>
      <c r="K4486">
        <v>40000</v>
      </c>
      <c r="L4486" t="s">
        <v>52</v>
      </c>
      <c r="M4486" s="8" t="s">
        <v>53</v>
      </c>
      <c r="N4486" s="8">
        <v>0.83928571428571397</v>
      </c>
      <c r="O4486">
        <v>0.160714285714285</v>
      </c>
      <c r="P4486" s="9">
        <v>0</v>
      </c>
      <c r="Q4486">
        <v>40000</v>
      </c>
      <c r="R4486" s="8"/>
      <c r="S4486" s="8" t="s">
        <v>396</v>
      </c>
      <c r="T4486">
        <v>1584426</v>
      </c>
      <c r="U4486">
        <v>327128</v>
      </c>
      <c r="V4486">
        <v>1589938</v>
      </c>
      <c r="W4486">
        <v>1008343</v>
      </c>
      <c r="X4486">
        <v>0</v>
      </c>
      <c r="Y4486">
        <v>86017</v>
      </c>
      <c r="Z4486">
        <v>448345</v>
      </c>
      <c r="AA4486">
        <v>1366296</v>
      </c>
      <c r="AB4486">
        <v>616460</v>
      </c>
      <c r="AC4486">
        <v>7</v>
      </c>
      <c r="AD4486">
        <v>749836</v>
      </c>
      <c r="AE4486">
        <v>2015</v>
      </c>
      <c r="AF4486" t="s">
        <v>126</v>
      </c>
      <c r="AG4486">
        <v>40000</v>
      </c>
      <c r="AH4486" t="s">
        <v>55</v>
      </c>
      <c r="AI4486" t="s">
        <v>55</v>
      </c>
      <c r="AJ4486">
        <v>1</v>
      </c>
      <c r="AK4486">
        <v>11840</v>
      </c>
      <c r="AL4486" s="8" t="s">
        <v>11698</v>
      </c>
      <c r="AM4486" s="10">
        <f t="shared" si="630"/>
        <v>2015</v>
      </c>
      <c r="AN4486">
        <f t="shared" si="631"/>
        <v>1</v>
      </c>
      <c r="AO4486">
        <f t="shared" si="637"/>
        <v>0</v>
      </c>
      <c r="AP4486">
        <f t="shared" si="632"/>
        <v>0</v>
      </c>
      <c r="AQ4486">
        <f t="shared" si="633"/>
        <v>1</v>
      </c>
      <c r="AR4486">
        <f t="shared" si="634"/>
        <v>0</v>
      </c>
      <c r="AS4486">
        <f t="shared" si="635"/>
        <v>0</v>
      </c>
      <c r="AT4486">
        <f t="shared" si="636"/>
        <v>0</v>
      </c>
      <c r="AU4486">
        <f t="shared" si="636"/>
        <v>0</v>
      </c>
      <c r="AV4486" t="str">
        <f t="shared" si="638"/>
        <v>2020-09-01T14:13:43</v>
      </c>
    </row>
    <row r="4487" spans="1:48" x14ac:dyDescent="0.25">
      <c r="A4487" s="5">
        <v>4558</v>
      </c>
      <c r="B4487" s="5" t="s">
        <v>5311</v>
      </c>
      <c r="C4487" s="5" t="s">
        <v>5312</v>
      </c>
      <c r="D4487" s="6" t="s">
        <v>5313</v>
      </c>
      <c r="E4487">
        <v>32</v>
      </c>
      <c r="F4487" s="7">
        <v>0.3787503216</v>
      </c>
      <c r="G4487" s="7">
        <v>0</v>
      </c>
      <c r="H4487" t="s">
        <v>5314</v>
      </c>
      <c r="I4487">
        <v>38</v>
      </c>
      <c r="J4487">
        <v>537860.61</v>
      </c>
      <c r="K4487">
        <v>1100000</v>
      </c>
      <c r="L4487" t="s">
        <v>52</v>
      </c>
      <c r="M4487" s="8" t="s">
        <v>53</v>
      </c>
      <c r="N4487" s="8">
        <v>0.69642857142857095</v>
      </c>
      <c r="O4487">
        <v>0.30357142857142799</v>
      </c>
      <c r="P4487" s="9">
        <v>0.89807521600198403</v>
      </c>
      <c r="Q4487">
        <v>1100000</v>
      </c>
      <c r="R4487" s="8"/>
      <c r="S4487" s="8" t="s">
        <v>7824</v>
      </c>
      <c r="T4487">
        <v>20992597</v>
      </c>
      <c r="U4487">
        <v>17556217</v>
      </c>
      <c r="V4487">
        <v>21354924</v>
      </c>
      <c r="W4487">
        <v>525694</v>
      </c>
      <c r="X4487">
        <v>3250224</v>
      </c>
      <c r="Y4487">
        <v>12439533</v>
      </c>
      <c r="Z4487">
        <v>7290910</v>
      </c>
      <c r="AA4487">
        <v>7848906</v>
      </c>
      <c r="AB4487">
        <v>1268634</v>
      </c>
      <c r="AC4487">
        <v>1</v>
      </c>
      <c r="AD4487">
        <v>6580272</v>
      </c>
      <c r="AE4487">
        <v>2010</v>
      </c>
      <c r="AF4487" t="s">
        <v>68</v>
      </c>
      <c r="AG4487">
        <v>500000</v>
      </c>
      <c r="AH4487" t="s">
        <v>55</v>
      </c>
      <c r="AI4487" t="s">
        <v>55</v>
      </c>
      <c r="AJ4487">
        <v>0.99632706950000005</v>
      </c>
      <c r="AK4487">
        <v>2805403</v>
      </c>
      <c r="AL4487" s="8" t="s">
        <v>11699</v>
      </c>
      <c r="AM4487" s="10">
        <f t="shared" si="630"/>
        <v>2011</v>
      </c>
      <c r="AN4487">
        <f t="shared" si="631"/>
        <v>1</v>
      </c>
      <c r="AO4487">
        <f t="shared" si="637"/>
        <v>0</v>
      </c>
      <c r="AP4487">
        <f t="shared" si="632"/>
        <v>0</v>
      </c>
      <c r="AQ4487">
        <f t="shared" si="633"/>
        <v>1</v>
      </c>
      <c r="AR4487">
        <f t="shared" si="634"/>
        <v>0</v>
      </c>
      <c r="AS4487">
        <f t="shared" si="635"/>
        <v>0</v>
      </c>
      <c r="AT4487">
        <f t="shared" si="636"/>
        <v>0</v>
      </c>
      <c r="AU4487">
        <f t="shared" si="636"/>
        <v>0</v>
      </c>
      <c r="AV4487" t="str">
        <f t="shared" si="638"/>
        <v>2020-09-01T14:18:51</v>
      </c>
    </row>
    <row r="4488" spans="1:48" x14ac:dyDescent="0.25">
      <c r="A4488" s="5">
        <v>4559</v>
      </c>
      <c r="B4488" s="5" t="s">
        <v>11700</v>
      </c>
      <c r="C4488" s="5" t="s">
        <v>11701</v>
      </c>
      <c r="D4488" s="6" t="s">
        <v>11702</v>
      </c>
      <c r="E4488">
        <v>4</v>
      </c>
      <c r="F4488" s="7">
        <v>0.36421439649999998</v>
      </c>
      <c r="G4488" s="7">
        <v>0</v>
      </c>
      <c r="H4488" t="s">
        <v>10225</v>
      </c>
      <c r="I4488">
        <v>0</v>
      </c>
      <c r="J4488">
        <v>0</v>
      </c>
      <c r="K4488">
        <v>20000</v>
      </c>
      <c r="L4488" t="s">
        <v>52</v>
      </c>
      <c r="M4488" s="8" t="s">
        <v>53</v>
      </c>
      <c r="N4488" s="8">
        <v>0.78571428571428503</v>
      </c>
      <c r="O4488">
        <v>0.214285714285714</v>
      </c>
      <c r="P4488" s="9">
        <v>0</v>
      </c>
      <c r="Q4488">
        <v>5000</v>
      </c>
      <c r="R4488" s="8"/>
      <c r="S4488" s="8" t="s">
        <v>217</v>
      </c>
      <c r="T4488">
        <v>204288</v>
      </c>
      <c r="U4488">
        <v>16985</v>
      </c>
      <c r="V4488">
        <v>204288</v>
      </c>
      <c r="W4488">
        <v>59062</v>
      </c>
      <c r="X4488">
        <v>0</v>
      </c>
      <c r="Y4488">
        <v>22532</v>
      </c>
      <c r="Z4488">
        <v>39139</v>
      </c>
      <c r="AA4488">
        <v>344053</v>
      </c>
      <c r="AB4488">
        <v>187497</v>
      </c>
      <c r="AC4488">
        <v>12</v>
      </c>
      <c r="AD4488">
        <v>156556</v>
      </c>
      <c r="AE4488">
        <v>2017</v>
      </c>
      <c r="AF4488" t="s">
        <v>126</v>
      </c>
      <c r="AG4488">
        <v>100000</v>
      </c>
      <c r="AH4488" t="s">
        <v>55</v>
      </c>
      <c r="AI4488" t="s">
        <v>55</v>
      </c>
      <c r="AJ4488">
        <v>1</v>
      </c>
      <c r="AK4488">
        <v>3960</v>
      </c>
      <c r="AL4488" s="8" t="s">
        <v>11703</v>
      </c>
      <c r="AM4488" s="10">
        <f t="shared" si="630"/>
        <v>2020</v>
      </c>
      <c r="AN4488">
        <f t="shared" si="631"/>
        <v>1</v>
      </c>
      <c r="AO4488">
        <f t="shared" si="637"/>
        <v>0</v>
      </c>
      <c r="AP4488">
        <f t="shared" si="632"/>
        <v>0</v>
      </c>
      <c r="AQ4488">
        <f t="shared" si="633"/>
        <v>1</v>
      </c>
      <c r="AR4488">
        <f t="shared" si="634"/>
        <v>0</v>
      </c>
      <c r="AS4488">
        <f t="shared" si="635"/>
        <v>0</v>
      </c>
      <c r="AT4488">
        <f t="shared" si="636"/>
        <v>0</v>
      </c>
      <c r="AU4488">
        <f t="shared" si="636"/>
        <v>0</v>
      </c>
      <c r="AV4488" t="str">
        <f t="shared" si="638"/>
        <v>2020-09-01T14:28:09</v>
      </c>
    </row>
    <row r="4489" spans="1:48" x14ac:dyDescent="0.25">
      <c r="A4489" s="5">
        <v>4560</v>
      </c>
      <c r="B4489" s="5" t="s">
        <v>5269</v>
      </c>
      <c r="C4489" s="5" t="s">
        <v>5270</v>
      </c>
      <c r="D4489" s="6" t="s">
        <v>5271</v>
      </c>
      <c r="E4489">
        <v>47</v>
      </c>
      <c r="F4489" s="7">
        <v>0</v>
      </c>
      <c r="G4489" s="7"/>
      <c r="H4489" t="s">
        <v>5272</v>
      </c>
      <c r="I4489">
        <v>0</v>
      </c>
      <c r="J4489">
        <v>0</v>
      </c>
      <c r="K4489">
        <v>1300000</v>
      </c>
      <c r="L4489" t="s">
        <v>52</v>
      </c>
      <c r="M4489" s="8" t="s">
        <v>86</v>
      </c>
      <c r="N4489" s="8">
        <v>0.67857142857142805</v>
      </c>
      <c r="O4489">
        <v>0.32142857142857101</v>
      </c>
      <c r="P4489" s="9">
        <v>-0.58099943017864897</v>
      </c>
      <c r="Q4489">
        <v>1300000</v>
      </c>
      <c r="R4489" s="8"/>
      <c r="S4489" s="8" t="s">
        <v>329</v>
      </c>
      <c r="T4489">
        <v>30219050</v>
      </c>
      <c r="U4489">
        <v>24045200</v>
      </c>
      <c r="V4489">
        <v>31574213</v>
      </c>
      <c r="W4489">
        <v>4923076</v>
      </c>
      <c r="X4489">
        <v>1554538</v>
      </c>
      <c r="Y4489">
        <v>16692501</v>
      </c>
      <c r="Z4489">
        <v>12335468</v>
      </c>
      <c r="AA4489">
        <v>98884390</v>
      </c>
      <c r="AB4489">
        <v>30148995</v>
      </c>
      <c r="AC4489">
        <v>12</v>
      </c>
      <c r="AD4489">
        <v>68735395</v>
      </c>
      <c r="AE4489">
        <v>2010</v>
      </c>
      <c r="AF4489" t="s">
        <v>68</v>
      </c>
      <c r="AG4489">
        <v>3000000</v>
      </c>
      <c r="AH4489" t="s">
        <v>55</v>
      </c>
      <c r="AI4489" t="s">
        <v>55</v>
      </c>
      <c r="AJ4489">
        <v>0</v>
      </c>
      <c r="AK4489">
        <v>4702876</v>
      </c>
      <c r="AL4489" s="8" t="s">
        <v>11704</v>
      </c>
      <c r="AM4489" s="10">
        <f t="shared" si="630"/>
        <v>2012</v>
      </c>
      <c r="AN4489">
        <f t="shared" si="631"/>
        <v>1</v>
      </c>
      <c r="AO4489">
        <f t="shared" si="637"/>
        <v>0</v>
      </c>
      <c r="AP4489">
        <f t="shared" si="632"/>
        <v>0</v>
      </c>
      <c r="AQ4489">
        <f t="shared" si="633"/>
        <v>0</v>
      </c>
      <c r="AR4489">
        <f t="shared" si="634"/>
        <v>1</v>
      </c>
      <c r="AS4489">
        <f t="shared" si="635"/>
        <v>0</v>
      </c>
      <c r="AT4489">
        <f t="shared" si="636"/>
        <v>0</v>
      </c>
      <c r="AU4489">
        <f t="shared" si="636"/>
        <v>0</v>
      </c>
      <c r="AV4489" t="str">
        <f t="shared" si="638"/>
        <v>2020-09-01T14:38:05</v>
      </c>
    </row>
    <row r="4490" spans="1:48" x14ac:dyDescent="0.25">
      <c r="A4490" s="5">
        <v>4561</v>
      </c>
      <c r="B4490" s="5" t="s">
        <v>2789</v>
      </c>
      <c r="C4490" s="5" t="s">
        <v>2790</v>
      </c>
      <c r="D4490" s="6" t="s">
        <v>2791</v>
      </c>
      <c r="E4490">
        <v>6</v>
      </c>
      <c r="F4490" s="7">
        <v>0.46327696289999998</v>
      </c>
      <c r="G4490" s="7">
        <v>0</v>
      </c>
      <c r="H4490" t="s">
        <v>688</v>
      </c>
      <c r="I4490">
        <v>0</v>
      </c>
      <c r="J4490">
        <v>0</v>
      </c>
      <c r="K4490">
        <v>50000</v>
      </c>
      <c r="L4490" t="s">
        <v>52</v>
      </c>
      <c r="M4490" s="8" t="s">
        <v>53</v>
      </c>
      <c r="N4490" s="8">
        <v>0.69642857142857095</v>
      </c>
      <c r="O4490">
        <v>0.30357142857142799</v>
      </c>
      <c r="P4490" s="9">
        <v>0.97511455560119997</v>
      </c>
      <c r="Q4490">
        <v>30000</v>
      </c>
      <c r="R4490" s="8"/>
      <c r="S4490" s="8" t="s">
        <v>217</v>
      </c>
      <c r="T4490">
        <v>23972000</v>
      </c>
      <c r="U4490">
        <v>28183000</v>
      </c>
      <c r="V4490">
        <v>30263000</v>
      </c>
      <c r="W4490">
        <v>-6213000</v>
      </c>
      <c r="X4490">
        <v>17910000</v>
      </c>
      <c r="Y4490">
        <v>13016000</v>
      </c>
      <c r="Z4490">
        <v>5342000</v>
      </c>
      <c r="AA4490">
        <v>65551000</v>
      </c>
      <c r="AB4490">
        <v>26227000</v>
      </c>
      <c r="AC4490">
        <v>12</v>
      </c>
      <c r="AD4490">
        <v>39324000</v>
      </c>
      <c r="AE4490">
        <v>2000</v>
      </c>
      <c r="AF4490" t="s">
        <v>54</v>
      </c>
      <c r="AG4490">
        <v>6000</v>
      </c>
      <c r="AH4490" t="s">
        <v>55</v>
      </c>
      <c r="AI4490" t="s">
        <v>55</v>
      </c>
      <c r="AJ4490">
        <v>1</v>
      </c>
      <c r="AK4490">
        <v>910430</v>
      </c>
      <c r="AL4490" s="8" t="s">
        <v>11705</v>
      </c>
      <c r="AM4490" s="10">
        <f t="shared" si="630"/>
        <v>2017</v>
      </c>
      <c r="AN4490">
        <f t="shared" si="631"/>
        <v>1</v>
      </c>
      <c r="AO4490">
        <f t="shared" si="637"/>
        <v>0</v>
      </c>
      <c r="AP4490">
        <f t="shared" si="632"/>
        <v>0</v>
      </c>
      <c r="AQ4490">
        <f t="shared" si="633"/>
        <v>1</v>
      </c>
      <c r="AR4490">
        <f t="shared" si="634"/>
        <v>0</v>
      </c>
      <c r="AS4490">
        <f t="shared" si="635"/>
        <v>0</v>
      </c>
      <c r="AT4490">
        <f t="shared" si="636"/>
        <v>0</v>
      </c>
      <c r="AU4490">
        <f t="shared" si="636"/>
        <v>0</v>
      </c>
      <c r="AV4490" t="str">
        <f t="shared" si="638"/>
        <v>2020-09-01T14:42:59</v>
      </c>
    </row>
    <row r="4491" spans="1:48" x14ac:dyDescent="0.25">
      <c r="A4491" s="5">
        <v>4562</v>
      </c>
      <c r="B4491" s="5" t="s">
        <v>4728</v>
      </c>
      <c r="C4491" s="5" t="s">
        <v>4729</v>
      </c>
      <c r="D4491" s="6" t="s">
        <v>4730</v>
      </c>
      <c r="E4491">
        <v>24</v>
      </c>
      <c r="F4491" s="7">
        <v>0.39444311240000002</v>
      </c>
      <c r="G4491" s="7">
        <v>0</v>
      </c>
      <c r="H4491" t="s">
        <v>4731</v>
      </c>
      <c r="I4491">
        <v>15</v>
      </c>
      <c r="J4491">
        <v>144651.38</v>
      </c>
      <c r="K4491">
        <v>200000</v>
      </c>
      <c r="L4491" t="s">
        <v>52</v>
      </c>
      <c r="M4491" s="8" t="s">
        <v>53</v>
      </c>
      <c r="N4491" s="8">
        <v>0.71428571428571397</v>
      </c>
      <c r="O4491">
        <v>0.28571428571428498</v>
      </c>
      <c r="P4491" s="9">
        <v>-0.17518262148951999</v>
      </c>
      <c r="Q4491">
        <v>200000</v>
      </c>
      <c r="R4491" s="8"/>
      <c r="S4491" s="8" t="s">
        <v>9131</v>
      </c>
      <c r="T4491">
        <v>24105964</v>
      </c>
      <c r="U4491">
        <v>6385827</v>
      </c>
      <c r="V4491">
        <v>24334061</v>
      </c>
      <c r="W4491">
        <v>16752806</v>
      </c>
      <c r="X4491">
        <v>148664</v>
      </c>
      <c r="Y4491">
        <v>18252900</v>
      </c>
      <c r="Z4491">
        <v>2100236</v>
      </c>
      <c r="AA4491">
        <v>11880971</v>
      </c>
      <c r="AB4491">
        <v>2481861</v>
      </c>
      <c r="AC4491">
        <v>5</v>
      </c>
      <c r="AD4491">
        <v>9399110</v>
      </c>
      <c r="AE4491">
        <v>2006</v>
      </c>
      <c r="AF4491" t="s">
        <v>121</v>
      </c>
      <c r="AG4491">
        <v>500000</v>
      </c>
      <c r="AH4491" t="s">
        <v>55</v>
      </c>
      <c r="AI4491" t="s">
        <v>55</v>
      </c>
      <c r="AJ4491">
        <v>0.84994236450000005</v>
      </c>
      <c r="AK4491">
        <v>178000</v>
      </c>
      <c r="AL4491" s="8" t="s">
        <v>11706</v>
      </c>
      <c r="AM4491" s="10">
        <f t="shared" si="630"/>
        <v>2013</v>
      </c>
      <c r="AN4491">
        <f t="shared" si="631"/>
        <v>1</v>
      </c>
      <c r="AO4491">
        <f t="shared" si="637"/>
        <v>0</v>
      </c>
      <c r="AP4491">
        <f t="shared" si="632"/>
        <v>0</v>
      </c>
      <c r="AQ4491">
        <f t="shared" si="633"/>
        <v>1</v>
      </c>
      <c r="AR4491">
        <f t="shared" si="634"/>
        <v>0</v>
      </c>
      <c r="AS4491">
        <f t="shared" si="635"/>
        <v>0</v>
      </c>
      <c r="AT4491">
        <f t="shared" si="636"/>
        <v>0</v>
      </c>
      <c r="AU4491">
        <f t="shared" si="636"/>
        <v>0</v>
      </c>
      <c r="AV4491" t="str">
        <f t="shared" si="638"/>
        <v>2020-09-01T14:49:14</v>
      </c>
    </row>
    <row r="4492" spans="1:48" x14ac:dyDescent="0.25">
      <c r="A4492" s="5">
        <v>4563</v>
      </c>
      <c r="B4492" s="5" t="s">
        <v>771</v>
      </c>
      <c r="C4492" s="5" t="s">
        <v>772</v>
      </c>
      <c r="D4492" s="6" t="s">
        <v>773</v>
      </c>
      <c r="E4492">
        <v>12</v>
      </c>
      <c r="F4492" s="7">
        <v>0</v>
      </c>
      <c r="G4492" s="7"/>
      <c r="H4492" t="s">
        <v>774</v>
      </c>
      <c r="I4492">
        <v>0</v>
      </c>
      <c r="J4492">
        <v>0</v>
      </c>
      <c r="K4492">
        <v>15000</v>
      </c>
      <c r="L4492" t="s">
        <v>52</v>
      </c>
      <c r="M4492" s="8" t="s">
        <v>53</v>
      </c>
      <c r="N4492" s="8">
        <v>0.75</v>
      </c>
      <c r="O4492">
        <v>0.25</v>
      </c>
      <c r="P4492" s="9">
        <v>0</v>
      </c>
      <c r="Q4492">
        <v>15000</v>
      </c>
      <c r="R4492" s="8"/>
      <c r="S4492" s="8"/>
      <c r="AA4492">
        <v>668124</v>
      </c>
      <c r="AB4492">
        <v>0</v>
      </c>
      <c r="AC4492">
        <v>12</v>
      </c>
      <c r="AD4492">
        <v>0</v>
      </c>
      <c r="AE4492">
        <v>2013</v>
      </c>
      <c r="AF4492" t="s">
        <v>68</v>
      </c>
      <c r="AG4492">
        <v>1000</v>
      </c>
      <c r="AH4492" t="s">
        <v>55</v>
      </c>
      <c r="AI4492" t="s">
        <v>55</v>
      </c>
      <c r="AJ4492">
        <v>0</v>
      </c>
      <c r="AK4492">
        <v>16280</v>
      </c>
      <c r="AL4492" s="8" t="s">
        <v>11707</v>
      </c>
      <c r="AM4492" s="10">
        <f t="shared" si="630"/>
        <v>2016</v>
      </c>
      <c r="AN4492">
        <f t="shared" si="631"/>
        <v>1</v>
      </c>
      <c r="AO4492">
        <f t="shared" si="637"/>
        <v>0</v>
      </c>
      <c r="AP4492">
        <f t="shared" si="632"/>
        <v>0</v>
      </c>
      <c r="AQ4492">
        <f t="shared" si="633"/>
        <v>1</v>
      </c>
      <c r="AR4492">
        <f t="shared" si="634"/>
        <v>0</v>
      </c>
      <c r="AS4492">
        <f t="shared" si="635"/>
        <v>0</v>
      </c>
      <c r="AT4492">
        <f t="shared" si="636"/>
        <v>0</v>
      </c>
      <c r="AU4492">
        <f t="shared" si="636"/>
        <v>0</v>
      </c>
      <c r="AV4492" t="str">
        <f t="shared" si="638"/>
        <v>2020-09-01T15:25:29</v>
      </c>
    </row>
    <row r="4493" spans="1:48" x14ac:dyDescent="0.25">
      <c r="A4493" s="5">
        <v>4564</v>
      </c>
      <c r="B4493" s="5" t="s">
        <v>11708</v>
      </c>
      <c r="C4493" s="5" t="s">
        <v>11709</v>
      </c>
      <c r="D4493" s="6" t="s">
        <v>11710</v>
      </c>
      <c r="E4493">
        <v>17</v>
      </c>
      <c r="F4493" s="7">
        <v>0.39733403610000001</v>
      </c>
      <c r="G4493" s="7">
        <v>0</v>
      </c>
      <c r="H4493" t="s">
        <v>11711</v>
      </c>
      <c r="I4493">
        <v>0</v>
      </c>
      <c r="J4493">
        <v>13081.5</v>
      </c>
      <c r="K4493">
        <v>50000</v>
      </c>
      <c r="L4493" t="s">
        <v>52</v>
      </c>
      <c r="M4493" s="8" t="s">
        <v>53</v>
      </c>
      <c r="N4493" s="8">
        <v>0.82142857142857095</v>
      </c>
      <c r="O4493">
        <v>0.17857142857142799</v>
      </c>
      <c r="P4493" s="9">
        <v>0.86602540378443904</v>
      </c>
      <c r="Q4493">
        <v>50000</v>
      </c>
      <c r="R4493" s="8"/>
      <c r="S4493" s="8" t="s">
        <v>217</v>
      </c>
      <c r="T4493">
        <v>59832823</v>
      </c>
      <c r="U4493">
        <v>2347442</v>
      </c>
      <c r="V4493">
        <v>59952112</v>
      </c>
      <c r="W4493">
        <v>56469779</v>
      </c>
      <c r="X4493">
        <v>1134890</v>
      </c>
      <c r="Y4493">
        <v>24435012</v>
      </c>
      <c r="Z4493">
        <v>1286275</v>
      </c>
      <c r="AA4493">
        <v>21449533</v>
      </c>
      <c r="AB4493">
        <v>14437150</v>
      </c>
      <c r="AC4493">
        <v>12</v>
      </c>
      <c r="AD4493">
        <v>7012383</v>
      </c>
      <c r="AE4493">
        <v>1993</v>
      </c>
      <c r="AF4493" t="s">
        <v>54</v>
      </c>
      <c r="AG4493">
        <v>200000</v>
      </c>
      <c r="AH4493" t="s">
        <v>55</v>
      </c>
      <c r="AI4493" t="s">
        <v>55</v>
      </c>
      <c r="AJ4493">
        <v>1</v>
      </c>
      <c r="AK4493">
        <v>98571</v>
      </c>
      <c r="AL4493" s="8" t="s">
        <v>11712</v>
      </c>
      <c r="AM4493" s="10">
        <f t="shared" si="630"/>
        <v>2018</v>
      </c>
      <c r="AN4493">
        <f t="shared" si="631"/>
        <v>1</v>
      </c>
      <c r="AO4493">
        <f t="shared" si="637"/>
        <v>0</v>
      </c>
      <c r="AP4493">
        <f t="shared" si="632"/>
        <v>0</v>
      </c>
      <c r="AQ4493">
        <f t="shared" si="633"/>
        <v>1</v>
      </c>
      <c r="AR4493">
        <f t="shared" si="634"/>
        <v>0</v>
      </c>
      <c r="AS4493">
        <f t="shared" si="635"/>
        <v>0</v>
      </c>
      <c r="AT4493">
        <f t="shared" si="636"/>
        <v>0</v>
      </c>
      <c r="AU4493">
        <f t="shared" si="636"/>
        <v>0</v>
      </c>
      <c r="AV4493" t="str">
        <f t="shared" si="638"/>
        <v>2020-09-01T15:31:38</v>
      </c>
    </row>
    <row r="4494" spans="1:48" x14ac:dyDescent="0.25">
      <c r="A4494" s="5">
        <v>4565</v>
      </c>
      <c r="B4494" s="5" t="s">
        <v>9718</v>
      </c>
      <c r="C4494" s="5" t="s">
        <v>9719</v>
      </c>
      <c r="D4494" s="6" t="s">
        <v>9720</v>
      </c>
      <c r="E4494">
        <v>0</v>
      </c>
      <c r="F4494" s="7">
        <v>0.34435310289999999</v>
      </c>
      <c r="G4494" s="7">
        <v>0</v>
      </c>
      <c r="H4494" t="s">
        <v>9721</v>
      </c>
      <c r="I4494">
        <v>0</v>
      </c>
      <c r="J4494">
        <v>0</v>
      </c>
      <c r="K4494">
        <v>26000</v>
      </c>
      <c r="L4494" t="s">
        <v>62</v>
      </c>
      <c r="M4494" s="8" t="s">
        <v>63</v>
      </c>
      <c r="N4494" s="8">
        <v>1</v>
      </c>
      <c r="O4494">
        <v>0</v>
      </c>
      <c r="P4494" s="9">
        <v>0</v>
      </c>
      <c r="R4494" s="8"/>
      <c r="S4494" s="8"/>
      <c r="AJ4494">
        <v>1</v>
      </c>
      <c r="AL4494" s="8"/>
      <c r="AM4494" s="10">
        <f t="shared" si="630"/>
        <v>2019</v>
      </c>
      <c r="AN4494">
        <f t="shared" si="631"/>
        <v>0</v>
      </c>
      <c r="AO4494">
        <f t="shared" si="637"/>
        <v>0</v>
      </c>
      <c r="AP4494">
        <f t="shared" si="632"/>
        <v>1</v>
      </c>
      <c r="AQ4494">
        <f t="shared" si="633"/>
        <v>0</v>
      </c>
      <c r="AR4494">
        <f t="shared" si="634"/>
        <v>0</v>
      </c>
      <c r="AS4494">
        <f t="shared" si="635"/>
        <v>0</v>
      </c>
      <c r="AT4494">
        <f t="shared" si="636"/>
        <v>0</v>
      </c>
      <c r="AU4494">
        <f t="shared" si="636"/>
        <v>0</v>
      </c>
      <c r="AV4494">
        <f t="shared" si="638"/>
        <v>0</v>
      </c>
    </row>
    <row r="4495" spans="1:48" x14ac:dyDescent="0.25">
      <c r="A4495" s="5">
        <v>4566</v>
      </c>
      <c r="B4495" s="5" t="s">
        <v>3365</v>
      </c>
      <c r="C4495" s="5" t="s">
        <v>3366</v>
      </c>
      <c r="D4495" s="6" t="s">
        <v>3367</v>
      </c>
      <c r="E4495">
        <v>0</v>
      </c>
      <c r="F4495" s="7">
        <v>0.30250162930000002</v>
      </c>
      <c r="G4495" s="7">
        <v>0</v>
      </c>
      <c r="H4495" t="s">
        <v>3368</v>
      </c>
      <c r="I4495">
        <v>0</v>
      </c>
      <c r="J4495">
        <v>0</v>
      </c>
      <c r="K4495">
        <v>20000</v>
      </c>
      <c r="L4495" t="s">
        <v>7359</v>
      </c>
      <c r="M4495" s="8" t="s">
        <v>63</v>
      </c>
      <c r="N4495" s="8">
        <v>1</v>
      </c>
      <c r="O4495">
        <v>0</v>
      </c>
      <c r="P4495" s="9">
        <v>0</v>
      </c>
      <c r="R4495" s="8"/>
      <c r="S4495" s="8"/>
      <c r="AJ4495">
        <v>1</v>
      </c>
      <c r="AL4495" s="8"/>
      <c r="AM4495" s="10">
        <f t="shared" si="630"/>
        <v>2019</v>
      </c>
      <c r="AN4495">
        <f t="shared" si="631"/>
        <v>0</v>
      </c>
      <c r="AO4495">
        <f t="shared" si="637"/>
        <v>0</v>
      </c>
      <c r="AP4495">
        <f t="shared" si="632"/>
        <v>1</v>
      </c>
      <c r="AQ4495">
        <f t="shared" si="633"/>
        <v>0</v>
      </c>
      <c r="AR4495">
        <f t="shared" si="634"/>
        <v>0</v>
      </c>
      <c r="AS4495">
        <f t="shared" si="635"/>
        <v>0</v>
      </c>
      <c r="AT4495">
        <f t="shared" si="636"/>
        <v>0</v>
      </c>
      <c r="AU4495">
        <f t="shared" si="636"/>
        <v>0</v>
      </c>
      <c r="AV4495">
        <f t="shared" si="638"/>
        <v>0</v>
      </c>
    </row>
    <row r="4496" spans="1:48" x14ac:dyDescent="0.25">
      <c r="A4496" s="5">
        <v>4567</v>
      </c>
      <c r="B4496" s="5" t="s">
        <v>3365</v>
      </c>
      <c r="C4496" s="5" t="s">
        <v>3366</v>
      </c>
      <c r="D4496" s="6" t="s">
        <v>3367</v>
      </c>
      <c r="E4496">
        <v>0</v>
      </c>
      <c r="F4496" s="7">
        <v>0.30250162930000002</v>
      </c>
      <c r="G4496" s="7">
        <v>0</v>
      </c>
      <c r="H4496" t="s">
        <v>3368</v>
      </c>
      <c r="I4496">
        <v>0</v>
      </c>
      <c r="J4496">
        <v>0</v>
      </c>
      <c r="K4496">
        <v>20000</v>
      </c>
      <c r="L4496" t="s">
        <v>62</v>
      </c>
      <c r="M4496" s="8" t="s">
        <v>63</v>
      </c>
      <c r="N4496" s="8">
        <v>1</v>
      </c>
      <c r="O4496">
        <v>0</v>
      </c>
      <c r="P4496" s="9">
        <v>0</v>
      </c>
      <c r="R4496" s="8"/>
      <c r="S4496" s="8"/>
      <c r="AJ4496">
        <v>1</v>
      </c>
      <c r="AL4496" s="8"/>
      <c r="AM4496" s="10">
        <f t="shared" si="630"/>
        <v>2019</v>
      </c>
      <c r="AN4496">
        <f t="shared" si="631"/>
        <v>0</v>
      </c>
      <c r="AO4496">
        <f t="shared" si="637"/>
        <v>0</v>
      </c>
      <c r="AP4496">
        <f t="shared" si="632"/>
        <v>1</v>
      </c>
      <c r="AQ4496">
        <f t="shared" si="633"/>
        <v>0</v>
      </c>
      <c r="AR4496">
        <f t="shared" si="634"/>
        <v>0</v>
      </c>
      <c r="AS4496">
        <f t="shared" si="635"/>
        <v>0</v>
      </c>
      <c r="AT4496">
        <f t="shared" si="636"/>
        <v>0</v>
      </c>
      <c r="AU4496">
        <f t="shared" si="636"/>
        <v>0</v>
      </c>
      <c r="AV4496">
        <f t="shared" si="638"/>
        <v>0</v>
      </c>
    </row>
    <row r="4497" spans="1:48" x14ac:dyDescent="0.25">
      <c r="A4497" s="5">
        <v>4568</v>
      </c>
      <c r="B4497" s="5" t="s">
        <v>5242</v>
      </c>
      <c r="C4497" s="5" t="s">
        <v>5243</v>
      </c>
      <c r="D4497" s="6" t="s">
        <v>5244</v>
      </c>
      <c r="E4497">
        <v>2</v>
      </c>
      <c r="F4497" s="7">
        <v>0.3579475574</v>
      </c>
      <c r="G4497" s="7">
        <v>0</v>
      </c>
      <c r="H4497" t="s">
        <v>1850</v>
      </c>
      <c r="I4497">
        <v>0</v>
      </c>
      <c r="J4497">
        <v>0</v>
      </c>
      <c r="K4497">
        <v>40000</v>
      </c>
      <c r="L4497" t="s">
        <v>52</v>
      </c>
      <c r="M4497" s="8" t="s">
        <v>53</v>
      </c>
      <c r="N4497" s="8">
        <v>0.75</v>
      </c>
      <c r="O4497">
        <v>0.249999999999999</v>
      </c>
      <c r="P4497" s="9">
        <v>0</v>
      </c>
      <c r="Q4497">
        <v>40000</v>
      </c>
      <c r="R4497" s="8"/>
      <c r="S4497" s="8" t="s">
        <v>217</v>
      </c>
      <c r="T4497">
        <v>3477152</v>
      </c>
      <c r="U4497">
        <v>1539191</v>
      </c>
      <c r="V4497">
        <v>3533037</v>
      </c>
      <c r="W4497">
        <v>1993846</v>
      </c>
      <c r="X4497">
        <v>0</v>
      </c>
      <c r="Y4497">
        <v>1331803</v>
      </c>
      <c r="Z4497">
        <v>714193</v>
      </c>
      <c r="AA4497">
        <v>9520444</v>
      </c>
      <c r="AB4497">
        <v>3833864</v>
      </c>
      <c r="AC4497">
        <v>12</v>
      </c>
      <c r="AD4497">
        <v>5686580</v>
      </c>
      <c r="AE4497">
        <v>2016</v>
      </c>
      <c r="AF4497" t="s">
        <v>126</v>
      </c>
      <c r="AG4497">
        <v>100000</v>
      </c>
      <c r="AH4497" t="s">
        <v>55</v>
      </c>
      <c r="AI4497" t="s">
        <v>56</v>
      </c>
      <c r="AJ4497">
        <v>1</v>
      </c>
      <c r="AK4497">
        <v>280487</v>
      </c>
      <c r="AL4497" s="8" t="s">
        <v>11713</v>
      </c>
      <c r="AM4497" s="10">
        <f t="shared" si="630"/>
        <v>2017</v>
      </c>
      <c r="AN4497">
        <f t="shared" si="631"/>
        <v>1</v>
      </c>
      <c r="AO4497">
        <f t="shared" si="637"/>
        <v>0</v>
      </c>
      <c r="AP4497">
        <f t="shared" si="632"/>
        <v>0</v>
      </c>
      <c r="AQ4497">
        <f t="shared" si="633"/>
        <v>1</v>
      </c>
      <c r="AR4497">
        <f t="shared" si="634"/>
        <v>0</v>
      </c>
      <c r="AS4497">
        <f t="shared" si="635"/>
        <v>0</v>
      </c>
      <c r="AT4497">
        <f t="shared" si="636"/>
        <v>0</v>
      </c>
      <c r="AU4497">
        <f t="shared" si="636"/>
        <v>1</v>
      </c>
      <c r="AV4497" t="str">
        <f t="shared" si="638"/>
        <v>2020-09-01T18:05:02</v>
      </c>
    </row>
    <row r="4498" spans="1:48" x14ac:dyDescent="0.25">
      <c r="A4498" s="5">
        <v>4569</v>
      </c>
      <c r="B4498" s="5" t="s">
        <v>4153</v>
      </c>
      <c r="C4498" s="5" t="s">
        <v>4154</v>
      </c>
      <c r="D4498" s="6" t="s">
        <v>4155</v>
      </c>
      <c r="E4498">
        <v>16</v>
      </c>
      <c r="F4498" s="7">
        <v>0.3467496867</v>
      </c>
      <c r="G4498" s="7">
        <v>0</v>
      </c>
      <c r="H4498" t="s">
        <v>4156</v>
      </c>
      <c r="I4498">
        <v>167</v>
      </c>
      <c r="J4498">
        <v>6649.14</v>
      </c>
      <c r="K4498">
        <v>30000</v>
      </c>
      <c r="L4498" t="s">
        <v>52</v>
      </c>
      <c r="M4498" s="8" t="s">
        <v>86</v>
      </c>
      <c r="N4498" s="8">
        <v>0.57142857142857095</v>
      </c>
      <c r="O4498">
        <v>0.42857142857142799</v>
      </c>
      <c r="P4498" s="9">
        <v>0</v>
      </c>
      <c r="Q4498">
        <v>20000</v>
      </c>
      <c r="R4498" s="8"/>
      <c r="S4498" s="8"/>
      <c r="AA4498">
        <v>719949</v>
      </c>
      <c r="AB4498">
        <v>0</v>
      </c>
      <c r="AC4498">
        <v>12</v>
      </c>
      <c r="AD4498">
        <v>0</v>
      </c>
      <c r="AE4498">
        <v>2011</v>
      </c>
      <c r="AF4498" t="s">
        <v>68</v>
      </c>
      <c r="AG4498">
        <v>15000</v>
      </c>
      <c r="AH4498" t="s">
        <v>55</v>
      </c>
      <c r="AI4498" t="s">
        <v>56</v>
      </c>
      <c r="AJ4498">
        <v>1</v>
      </c>
      <c r="AK4498">
        <v>31512</v>
      </c>
      <c r="AL4498" s="8" t="s">
        <v>11714</v>
      </c>
      <c r="AM4498" s="10">
        <f t="shared" si="630"/>
        <v>2013</v>
      </c>
      <c r="AN4498">
        <f t="shared" si="631"/>
        <v>1</v>
      </c>
      <c r="AO4498">
        <f t="shared" si="637"/>
        <v>0</v>
      </c>
      <c r="AP4498">
        <f t="shared" si="632"/>
        <v>0</v>
      </c>
      <c r="AQ4498">
        <f t="shared" si="633"/>
        <v>0</v>
      </c>
      <c r="AR4498">
        <f t="shared" si="634"/>
        <v>1</v>
      </c>
      <c r="AS4498">
        <f t="shared" si="635"/>
        <v>0</v>
      </c>
      <c r="AT4498">
        <f t="shared" si="636"/>
        <v>0</v>
      </c>
      <c r="AU4498">
        <f t="shared" si="636"/>
        <v>1</v>
      </c>
      <c r="AV4498" t="str">
        <f t="shared" si="638"/>
        <v>2020-09-01T18:05:50</v>
      </c>
    </row>
    <row r="4499" spans="1:48" x14ac:dyDescent="0.25">
      <c r="A4499" s="5">
        <v>4570</v>
      </c>
      <c r="B4499" s="5" t="s">
        <v>4097</v>
      </c>
      <c r="C4499" s="5" t="s">
        <v>4098</v>
      </c>
      <c r="D4499" s="6" t="s">
        <v>4099</v>
      </c>
      <c r="E4499">
        <v>21</v>
      </c>
      <c r="F4499" s="7">
        <v>0.41095337869999998</v>
      </c>
      <c r="G4499" s="7">
        <v>0</v>
      </c>
      <c r="H4499" t="s">
        <v>4100</v>
      </c>
      <c r="I4499">
        <v>54</v>
      </c>
      <c r="J4499">
        <v>15272</v>
      </c>
      <c r="K4499">
        <v>50000</v>
      </c>
      <c r="L4499" t="s">
        <v>52</v>
      </c>
      <c r="M4499" s="8" t="s">
        <v>53</v>
      </c>
      <c r="N4499" s="8">
        <v>0.80357142857142805</v>
      </c>
      <c r="O4499">
        <v>0.19642857142857101</v>
      </c>
      <c r="P4499" s="9">
        <v>0</v>
      </c>
      <c r="Q4499">
        <v>50000</v>
      </c>
      <c r="R4499" s="8"/>
      <c r="S4499" s="8"/>
      <c r="AA4499">
        <v>4923038</v>
      </c>
      <c r="AB4499">
        <v>0</v>
      </c>
      <c r="AC4499">
        <v>12</v>
      </c>
      <c r="AD4499">
        <v>0</v>
      </c>
      <c r="AE4499">
        <v>2002</v>
      </c>
      <c r="AF4499" t="s">
        <v>54</v>
      </c>
      <c r="AG4499">
        <v>50000</v>
      </c>
      <c r="AH4499" t="s">
        <v>55</v>
      </c>
      <c r="AI4499" t="s">
        <v>55</v>
      </c>
      <c r="AJ4499">
        <v>0.99626168459999997</v>
      </c>
      <c r="AK4499">
        <v>19980</v>
      </c>
      <c r="AL4499" s="8" t="s">
        <v>11715</v>
      </c>
      <c r="AM4499" s="10">
        <f t="shared" si="630"/>
        <v>2008</v>
      </c>
      <c r="AN4499">
        <f t="shared" si="631"/>
        <v>1</v>
      </c>
      <c r="AO4499">
        <f t="shared" si="637"/>
        <v>0</v>
      </c>
      <c r="AP4499">
        <f t="shared" si="632"/>
        <v>0</v>
      </c>
      <c r="AQ4499">
        <f t="shared" si="633"/>
        <v>1</v>
      </c>
      <c r="AR4499">
        <f t="shared" si="634"/>
        <v>0</v>
      </c>
      <c r="AS4499">
        <f t="shared" si="635"/>
        <v>0</v>
      </c>
      <c r="AT4499">
        <f t="shared" si="636"/>
        <v>0</v>
      </c>
      <c r="AU4499">
        <f t="shared" si="636"/>
        <v>0</v>
      </c>
      <c r="AV4499" t="str">
        <f t="shared" si="638"/>
        <v>2020-09-01T19:03:04</v>
      </c>
    </row>
    <row r="4500" spans="1:48" x14ac:dyDescent="0.25">
      <c r="A4500" s="5">
        <v>4571</v>
      </c>
      <c r="B4500" s="5" t="s">
        <v>6771</v>
      </c>
      <c r="C4500" s="5" t="s">
        <v>6772</v>
      </c>
      <c r="D4500" s="6" t="s">
        <v>6773</v>
      </c>
      <c r="E4500">
        <v>3</v>
      </c>
      <c r="F4500" s="7">
        <v>0.36975987640000002</v>
      </c>
      <c r="G4500" s="7">
        <v>0</v>
      </c>
      <c r="H4500" t="s">
        <v>4522</v>
      </c>
      <c r="I4500">
        <v>0</v>
      </c>
      <c r="J4500">
        <v>0</v>
      </c>
      <c r="K4500">
        <v>30000</v>
      </c>
      <c r="L4500" t="s">
        <v>52</v>
      </c>
      <c r="M4500" s="8" t="s">
        <v>63</v>
      </c>
      <c r="N4500" s="8">
        <v>0.91071428571428503</v>
      </c>
      <c r="O4500">
        <v>8.9285714285714204E-2</v>
      </c>
      <c r="P4500" s="11">
        <v>2.8000000000000001E-15</v>
      </c>
      <c r="Q4500">
        <v>30000</v>
      </c>
      <c r="R4500" s="8"/>
      <c r="S4500" s="8" t="s">
        <v>217</v>
      </c>
      <c r="T4500">
        <v>2366429</v>
      </c>
      <c r="U4500">
        <v>385228</v>
      </c>
      <c r="V4500">
        <v>2510617</v>
      </c>
      <c r="W4500">
        <v>2125389</v>
      </c>
      <c r="X4500">
        <v>87383</v>
      </c>
      <c r="Y4500">
        <v>125302</v>
      </c>
      <c r="Z4500">
        <v>597080</v>
      </c>
      <c r="AA4500">
        <v>5229385</v>
      </c>
      <c r="AB4500">
        <v>2755927</v>
      </c>
      <c r="AC4500">
        <v>12</v>
      </c>
      <c r="AD4500">
        <v>2473458</v>
      </c>
      <c r="AE4500">
        <v>1997</v>
      </c>
      <c r="AF4500" t="s">
        <v>54</v>
      </c>
      <c r="AG4500">
        <v>251000</v>
      </c>
      <c r="AH4500" t="s">
        <v>55</v>
      </c>
      <c r="AI4500" t="s">
        <v>55</v>
      </c>
      <c r="AJ4500">
        <v>1</v>
      </c>
      <c r="AK4500">
        <v>111415</v>
      </c>
      <c r="AL4500" s="8" t="s">
        <v>11716</v>
      </c>
      <c r="AM4500" s="10">
        <f t="shared" si="630"/>
        <v>2009</v>
      </c>
      <c r="AN4500">
        <f t="shared" si="631"/>
        <v>1</v>
      </c>
      <c r="AO4500">
        <f t="shared" si="637"/>
        <v>0</v>
      </c>
      <c r="AP4500">
        <f t="shared" si="632"/>
        <v>1</v>
      </c>
      <c r="AQ4500">
        <f t="shared" si="633"/>
        <v>0</v>
      </c>
      <c r="AR4500">
        <f t="shared" si="634"/>
        <v>0</v>
      </c>
      <c r="AS4500">
        <f t="shared" si="635"/>
        <v>0</v>
      </c>
      <c r="AT4500">
        <f t="shared" si="636"/>
        <v>0</v>
      </c>
      <c r="AU4500">
        <f t="shared" si="636"/>
        <v>0</v>
      </c>
      <c r="AV4500" t="str">
        <f t="shared" si="638"/>
        <v>2020-09-01T19:10:49</v>
      </c>
    </row>
    <row r="4501" spans="1:48" x14ac:dyDescent="0.25">
      <c r="A4501" s="5">
        <v>4572</v>
      </c>
      <c r="B4501" s="5" t="s">
        <v>4102</v>
      </c>
      <c r="C4501" s="5" t="s">
        <v>4103</v>
      </c>
      <c r="D4501" s="6" t="s">
        <v>4104</v>
      </c>
      <c r="E4501">
        <v>0</v>
      </c>
      <c r="F4501" s="7">
        <v>0.3417766787</v>
      </c>
      <c r="G4501" s="7">
        <v>0</v>
      </c>
      <c r="H4501" t="s">
        <v>4105</v>
      </c>
      <c r="I4501">
        <v>0</v>
      </c>
      <c r="J4501">
        <v>0</v>
      </c>
      <c r="K4501">
        <v>20000</v>
      </c>
      <c r="L4501" t="s">
        <v>52</v>
      </c>
      <c r="M4501" s="8" t="s">
        <v>86</v>
      </c>
      <c r="N4501" s="8">
        <v>0.58928571428571397</v>
      </c>
      <c r="O4501">
        <v>0.41071428571428498</v>
      </c>
      <c r="P4501" s="9">
        <v>0</v>
      </c>
      <c r="Q4501">
        <v>15000</v>
      </c>
      <c r="R4501" s="8"/>
      <c r="S4501" s="8" t="s">
        <v>217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724781</v>
      </c>
      <c r="AB4501">
        <v>0</v>
      </c>
      <c r="AC4501">
        <v>12</v>
      </c>
      <c r="AD4501">
        <v>0</v>
      </c>
      <c r="AE4501">
        <v>2018</v>
      </c>
      <c r="AF4501" t="s">
        <v>126</v>
      </c>
      <c r="AG4501">
        <v>100000</v>
      </c>
      <c r="AH4501" t="s">
        <v>55</v>
      </c>
      <c r="AI4501" t="s">
        <v>56</v>
      </c>
      <c r="AJ4501">
        <v>1</v>
      </c>
      <c r="AK4501">
        <v>22421</v>
      </c>
      <c r="AL4501" s="8" t="s">
        <v>11717</v>
      </c>
      <c r="AM4501" s="10">
        <f t="shared" si="630"/>
        <v>2018</v>
      </c>
      <c r="AN4501">
        <f t="shared" si="631"/>
        <v>1</v>
      </c>
      <c r="AO4501">
        <f t="shared" si="637"/>
        <v>0</v>
      </c>
      <c r="AP4501">
        <f t="shared" si="632"/>
        <v>0</v>
      </c>
      <c r="AQ4501">
        <f t="shared" si="633"/>
        <v>0</v>
      </c>
      <c r="AR4501">
        <f t="shared" si="634"/>
        <v>1</v>
      </c>
      <c r="AS4501">
        <f t="shared" si="635"/>
        <v>0</v>
      </c>
      <c r="AT4501">
        <f t="shared" si="636"/>
        <v>0</v>
      </c>
      <c r="AU4501">
        <f t="shared" si="636"/>
        <v>1</v>
      </c>
      <c r="AV4501" t="str">
        <f t="shared" si="638"/>
        <v>2020-09-02T12:50:53</v>
      </c>
    </row>
    <row r="4502" spans="1:48" x14ac:dyDescent="0.25">
      <c r="A4502" s="5">
        <v>4573</v>
      </c>
      <c r="B4502" s="5" t="s">
        <v>1460</v>
      </c>
      <c r="C4502" s="5" t="s">
        <v>1461</v>
      </c>
      <c r="D4502" s="6" t="s">
        <v>1462</v>
      </c>
      <c r="E4502">
        <v>0</v>
      </c>
      <c r="F4502" s="7">
        <v>0.52709638979999995</v>
      </c>
      <c r="G4502" s="7">
        <v>0</v>
      </c>
      <c r="H4502" t="s">
        <v>709</v>
      </c>
      <c r="I4502">
        <v>34</v>
      </c>
      <c r="J4502">
        <v>6712.77</v>
      </c>
      <c r="K4502">
        <v>40000</v>
      </c>
      <c r="L4502" t="s">
        <v>52</v>
      </c>
      <c r="M4502" s="8" t="s">
        <v>53</v>
      </c>
      <c r="N4502" s="8">
        <v>0.75</v>
      </c>
      <c r="O4502">
        <v>0.249999999999999</v>
      </c>
      <c r="P4502" s="9">
        <v>0</v>
      </c>
      <c r="Q4502">
        <v>25000</v>
      </c>
      <c r="R4502" s="8"/>
      <c r="S4502" s="8" t="s">
        <v>217</v>
      </c>
      <c r="T4502">
        <v>221657</v>
      </c>
      <c r="U4502">
        <v>6894</v>
      </c>
      <c r="V4502">
        <v>1221657</v>
      </c>
      <c r="W4502">
        <v>1214783</v>
      </c>
      <c r="X4502">
        <v>0</v>
      </c>
      <c r="Y4502">
        <v>0</v>
      </c>
      <c r="Z4502">
        <v>0</v>
      </c>
      <c r="AA4502">
        <v>673536</v>
      </c>
      <c r="AB4502">
        <v>333132</v>
      </c>
      <c r="AC4502">
        <v>12</v>
      </c>
      <c r="AD4502">
        <v>340404</v>
      </c>
      <c r="AE4502">
        <v>2011</v>
      </c>
      <c r="AF4502" t="s">
        <v>68</v>
      </c>
      <c r="AG4502">
        <v>1000000</v>
      </c>
      <c r="AH4502" t="s">
        <v>55</v>
      </c>
      <c r="AI4502" t="s">
        <v>56</v>
      </c>
      <c r="AJ4502">
        <v>1</v>
      </c>
      <c r="AK4502">
        <v>720</v>
      </c>
      <c r="AL4502" s="8" t="s">
        <v>11718</v>
      </c>
      <c r="AM4502" s="10">
        <f t="shared" si="630"/>
        <v>2019</v>
      </c>
      <c r="AN4502">
        <f t="shared" si="631"/>
        <v>1</v>
      </c>
      <c r="AO4502">
        <f t="shared" si="637"/>
        <v>0</v>
      </c>
      <c r="AP4502">
        <f t="shared" si="632"/>
        <v>0</v>
      </c>
      <c r="AQ4502">
        <f t="shared" si="633"/>
        <v>1</v>
      </c>
      <c r="AR4502">
        <f t="shared" si="634"/>
        <v>0</v>
      </c>
      <c r="AS4502">
        <f t="shared" si="635"/>
        <v>0</v>
      </c>
      <c r="AT4502">
        <f t="shared" si="636"/>
        <v>0</v>
      </c>
      <c r="AU4502">
        <f t="shared" si="636"/>
        <v>1</v>
      </c>
      <c r="AV4502" t="str">
        <f t="shared" si="638"/>
        <v>2020-09-02T11:53:28</v>
      </c>
    </row>
    <row r="4503" spans="1:48" x14ac:dyDescent="0.25">
      <c r="A4503" s="5">
        <v>4574</v>
      </c>
      <c r="B4503" s="5" t="s">
        <v>4107</v>
      </c>
      <c r="C4503" s="5" t="s">
        <v>4108</v>
      </c>
      <c r="D4503" s="6" t="s">
        <v>4109</v>
      </c>
      <c r="E4503">
        <v>8</v>
      </c>
      <c r="F4503" s="7">
        <v>0.40123381429999999</v>
      </c>
      <c r="G4503" s="7">
        <v>0</v>
      </c>
      <c r="H4503" t="s">
        <v>4110</v>
      </c>
      <c r="I4503">
        <v>8</v>
      </c>
      <c r="J4503">
        <v>3908.79</v>
      </c>
      <c r="K4503">
        <v>70000</v>
      </c>
      <c r="L4503" t="s">
        <v>52</v>
      </c>
      <c r="M4503" s="8" t="s">
        <v>53</v>
      </c>
      <c r="N4503" s="8">
        <v>0.85714285714285698</v>
      </c>
      <c r="O4503">
        <v>0.14285714285714199</v>
      </c>
      <c r="P4503" s="11">
        <v>1.3E-15</v>
      </c>
      <c r="Q4503">
        <v>70000</v>
      </c>
      <c r="R4503" s="8"/>
      <c r="S4503" s="8" t="s">
        <v>329</v>
      </c>
      <c r="T4503">
        <v>1249639</v>
      </c>
      <c r="U4503">
        <v>142520</v>
      </c>
      <c r="V4503">
        <v>1339855</v>
      </c>
      <c r="W4503">
        <v>1189403</v>
      </c>
      <c r="X4503">
        <v>0</v>
      </c>
      <c r="Y4503">
        <v>22242</v>
      </c>
      <c r="Z4503">
        <v>185122</v>
      </c>
      <c r="AA4503">
        <v>3697519</v>
      </c>
      <c r="AB4503">
        <v>1578191</v>
      </c>
      <c r="AC4503">
        <v>12</v>
      </c>
      <c r="AD4503">
        <v>2119328</v>
      </c>
      <c r="AE4503">
        <v>1991</v>
      </c>
      <c r="AF4503" t="s">
        <v>54</v>
      </c>
      <c r="AG4503">
        <v>42000</v>
      </c>
      <c r="AH4503" t="s">
        <v>55</v>
      </c>
      <c r="AI4503" t="s">
        <v>55</v>
      </c>
      <c r="AJ4503">
        <v>1</v>
      </c>
      <c r="AK4503">
        <v>17820</v>
      </c>
      <c r="AL4503" s="8" t="s">
        <v>11719</v>
      </c>
      <c r="AM4503" s="10">
        <f t="shared" si="630"/>
        <v>2015</v>
      </c>
      <c r="AN4503">
        <f t="shared" si="631"/>
        <v>1</v>
      </c>
      <c r="AO4503">
        <f t="shared" si="637"/>
        <v>0</v>
      </c>
      <c r="AP4503">
        <f t="shared" si="632"/>
        <v>0</v>
      </c>
      <c r="AQ4503">
        <f t="shared" si="633"/>
        <v>1</v>
      </c>
      <c r="AR4503">
        <f t="shared" si="634"/>
        <v>0</v>
      </c>
      <c r="AS4503">
        <f t="shared" si="635"/>
        <v>0</v>
      </c>
      <c r="AT4503">
        <f t="shared" si="636"/>
        <v>0</v>
      </c>
      <c r="AU4503">
        <f t="shared" si="636"/>
        <v>0</v>
      </c>
      <c r="AV4503" t="str">
        <f t="shared" si="638"/>
        <v>2020-09-02T12:40:15</v>
      </c>
    </row>
    <row r="4504" spans="1:48" x14ac:dyDescent="0.25">
      <c r="A4504" s="5">
        <v>4575</v>
      </c>
      <c r="B4504" s="5" t="s">
        <v>3311</v>
      </c>
      <c r="C4504" s="5" t="s">
        <v>3312</v>
      </c>
      <c r="D4504" s="6" t="s">
        <v>3313</v>
      </c>
      <c r="E4504">
        <v>8</v>
      </c>
      <c r="F4504" s="7">
        <v>0.39789818220000001</v>
      </c>
      <c r="G4504" s="7">
        <v>0</v>
      </c>
      <c r="H4504" t="s">
        <v>1165</v>
      </c>
      <c r="I4504">
        <v>96</v>
      </c>
      <c r="J4504">
        <v>15960</v>
      </c>
      <c r="K4504">
        <v>100000</v>
      </c>
      <c r="L4504" t="s">
        <v>52</v>
      </c>
      <c r="M4504" s="8" t="s">
        <v>63</v>
      </c>
      <c r="N4504" s="8">
        <v>0.96428571428571397</v>
      </c>
      <c r="O4504">
        <v>3.5714285714285698E-2</v>
      </c>
      <c r="P4504" s="9">
        <v>0</v>
      </c>
      <c r="Q4504">
        <v>100000</v>
      </c>
      <c r="R4504" s="8"/>
      <c r="S4504" s="8" t="s">
        <v>329</v>
      </c>
      <c r="T4504">
        <v>12210390</v>
      </c>
      <c r="U4504">
        <v>766760</v>
      </c>
      <c r="V4504">
        <v>12451455</v>
      </c>
      <c r="W4504">
        <v>11684694</v>
      </c>
      <c r="X4504">
        <v>0</v>
      </c>
      <c r="Y4504">
        <v>1698562</v>
      </c>
      <c r="Z4504">
        <v>3364818</v>
      </c>
      <c r="AA4504">
        <v>6941291</v>
      </c>
      <c r="AB4504">
        <v>2442933</v>
      </c>
      <c r="AC4504">
        <v>12</v>
      </c>
      <c r="AD4504">
        <v>4498358</v>
      </c>
      <c r="AE4504">
        <v>2003</v>
      </c>
      <c r="AF4504" t="s">
        <v>54</v>
      </c>
      <c r="AG4504">
        <v>100000</v>
      </c>
      <c r="AH4504" t="s">
        <v>55</v>
      </c>
      <c r="AI4504" t="s">
        <v>55</v>
      </c>
      <c r="AJ4504">
        <v>1</v>
      </c>
      <c r="AK4504">
        <v>555000</v>
      </c>
      <c r="AL4504" s="8" t="s">
        <v>11720</v>
      </c>
      <c r="AM4504" s="10">
        <f t="shared" si="630"/>
        <v>2007</v>
      </c>
      <c r="AN4504">
        <f t="shared" si="631"/>
        <v>1</v>
      </c>
      <c r="AO4504">
        <f t="shared" si="637"/>
        <v>0</v>
      </c>
      <c r="AP4504">
        <f t="shared" si="632"/>
        <v>1</v>
      </c>
      <c r="AQ4504">
        <f t="shared" si="633"/>
        <v>0</v>
      </c>
      <c r="AR4504">
        <f t="shared" si="634"/>
        <v>0</v>
      </c>
      <c r="AS4504">
        <f t="shared" si="635"/>
        <v>0</v>
      </c>
      <c r="AT4504">
        <f t="shared" si="636"/>
        <v>0</v>
      </c>
      <c r="AU4504">
        <f t="shared" si="636"/>
        <v>0</v>
      </c>
      <c r="AV4504" t="str">
        <f t="shared" si="638"/>
        <v>2020-09-02T11:55:16</v>
      </c>
    </row>
    <row r="4505" spans="1:48" x14ac:dyDescent="0.25">
      <c r="A4505" s="5">
        <v>4576</v>
      </c>
      <c r="B4505" s="5" t="s">
        <v>6632</v>
      </c>
      <c r="C4505" s="5" t="s">
        <v>6633</v>
      </c>
      <c r="D4505" s="6" t="s">
        <v>6634</v>
      </c>
      <c r="E4505">
        <v>28</v>
      </c>
      <c r="F4505" s="7">
        <v>0.43699925179999999</v>
      </c>
      <c r="G4505" s="7">
        <v>0</v>
      </c>
      <c r="H4505" t="s">
        <v>6635</v>
      </c>
      <c r="I4505">
        <v>19</v>
      </c>
      <c r="J4505">
        <v>3960.67</v>
      </c>
      <c r="K4505">
        <v>15000</v>
      </c>
      <c r="L4505" t="s">
        <v>52</v>
      </c>
      <c r="M4505" s="8" t="s">
        <v>74</v>
      </c>
      <c r="N4505" s="8">
        <v>0.44642857142857101</v>
      </c>
      <c r="O4505">
        <v>0.55357142857142805</v>
      </c>
      <c r="P4505" s="9">
        <v>0.86602540378443904</v>
      </c>
      <c r="Q4505">
        <v>5000</v>
      </c>
      <c r="R4505" s="8"/>
      <c r="S4505" s="8"/>
      <c r="AA4505">
        <v>887411</v>
      </c>
      <c r="AB4505">
        <v>0</v>
      </c>
      <c r="AC4505">
        <v>12</v>
      </c>
      <c r="AD4505">
        <v>0</v>
      </c>
      <c r="AE4505">
        <v>2018</v>
      </c>
      <c r="AF4505" t="s">
        <v>126</v>
      </c>
      <c r="AG4505">
        <v>30000</v>
      </c>
      <c r="AH4505" t="s">
        <v>55</v>
      </c>
      <c r="AI4505" t="s">
        <v>55</v>
      </c>
      <c r="AJ4505">
        <v>1</v>
      </c>
      <c r="AK4505">
        <v>6160</v>
      </c>
      <c r="AL4505" s="8" t="s">
        <v>11721</v>
      </c>
      <c r="AM4505" s="10">
        <f t="shared" si="630"/>
        <v>2019</v>
      </c>
      <c r="AN4505">
        <f t="shared" si="631"/>
        <v>1</v>
      </c>
      <c r="AO4505">
        <f t="shared" si="637"/>
        <v>0</v>
      </c>
      <c r="AP4505">
        <f t="shared" si="632"/>
        <v>0</v>
      </c>
      <c r="AQ4505">
        <f t="shared" si="633"/>
        <v>0</v>
      </c>
      <c r="AR4505">
        <f t="shared" si="634"/>
        <v>0</v>
      </c>
      <c r="AS4505">
        <f t="shared" si="635"/>
        <v>1</v>
      </c>
      <c r="AT4505">
        <f t="shared" si="636"/>
        <v>0</v>
      </c>
      <c r="AU4505">
        <f t="shared" si="636"/>
        <v>0</v>
      </c>
      <c r="AV4505" t="str">
        <f t="shared" si="638"/>
        <v>2020-09-02T13:03:37</v>
      </c>
    </row>
    <row r="4506" spans="1:48" x14ac:dyDescent="0.25">
      <c r="A4506" s="5">
        <v>4577</v>
      </c>
      <c r="B4506" s="5" t="s">
        <v>3548</v>
      </c>
      <c r="C4506" s="5" t="s">
        <v>3549</v>
      </c>
      <c r="D4506" s="6" t="s">
        <v>3550</v>
      </c>
      <c r="E4506">
        <v>0</v>
      </c>
      <c r="F4506" s="7">
        <v>0.34076790159999998</v>
      </c>
      <c r="G4506" s="7">
        <v>0</v>
      </c>
      <c r="H4506" t="s">
        <v>3551</v>
      </c>
      <c r="I4506">
        <v>0</v>
      </c>
      <c r="J4506">
        <v>0</v>
      </c>
      <c r="K4506">
        <v>10000</v>
      </c>
      <c r="L4506" t="s">
        <v>52</v>
      </c>
      <c r="M4506" s="8" t="s">
        <v>53</v>
      </c>
      <c r="N4506" s="8">
        <v>0.75</v>
      </c>
      <c r="O4506">
        <v>0.249999999999999</v>
      </c>
      <c r="P4506" s="9">
        <v>0</v>
      </c>
      <c r="Q4506">
        <v>10000</v>
      </c>
      <c r="R4506" s="8"/>
      <c r="S4506" s="8" t="s">
        <v>217</v>
      </c>
      <c r="T4506">
        <v>140201</v>
      </c>
      <c r="U4506">
        <v>78474</v>
      </c>
      <c r="V4506">
        <v>140201</v>
      </c>
      <c r="W4506">
        <v>61726</v>
      </c>
      <c r="X4506">
        <v>0</v>
      </c>
      <c r="Y4506">
        <v>88860</v>
      </c>
      <c r="Z4506">
        <v>45545</v>
      </c>
      <c r="AA4506">
        <v>451154</v>
      </c>
      <c r="AB4506">
        <v>125041</v>
      </c>
      <c r="AC4506">
        <v>12</v>
      </c>
      <c r="AD4506">
        <v>326113</v>
      </c>
      <c r="AE4506">
        <v>2018</v>
      </c>
      <c r="AF4506" t="s">
        <v>126</v>
      </c>
      <c r="AG4506">
        <v>20000</v>
      </c>
      <c r="AH4506" t="s">
        <v>55</v>
      </c>
      <c r="AI4506" t="s">
        <v>55</v>
      </c>
      <c r="AJ4506">
        <v>1</v>
      </c>
      <c r="AK4506">
        <v>11840</v>
      </c>
      <c r="AL4506" s="8" t="s">
        <v>11722</v>
      </c>
      <c r="AM4506" s="10">
        <f t="shared" si="630"/>
        <v>2019</v>
      </c>
      <c r="AN4506">
        <f t="shared" si="631"/>
        <v>1</v>
      </c>
      <c r="AO4506">
        <f t="shared" si="637"/>
        <v>0</v>
      </c>
      <c r="AP4506">
        <f t="shared" si="632"/>
        <v>0</v>
      </c>
      <c r="AQ4506">
        <f t="shared" si="633"/>
        <v>1</v>
      </c>
      <c r="AR4506">
        <f t="shared" si="634"/>
        <v>0</v>
      </c>
      <c r="AS4506">
        <f t="shared" si="635"/>
        <v>0</v>
      </c>
      <c r="AT4506">
        <f t="shared" si="636"/>
        <v>0</v>
      </c>
      <c r="AU4506">
        <f t="shared" si="636"/>
        <v>0</v>
      </c>
      <c r="AV4506" t="str">
        <f t="shared" si="638"/>
        <v>2020-09-02T13:08:03</v>
      </c>
    </row>
    <row r="4507" spans="1:48" x14ac:dyDescent="0.25">
      <c r="A4507" s="5">
        <v>4578</v>
      </c>
      <c r="B4507" s="5" t="s">
        <v>2089</v>
      </c>
      <c r="C4507" s="5" t="s">
        <v>2090</v>
      </c>
      <c r="D4507" s="6" t="s">
        <v>2091</v>
      </c>
      <c r="E4507">
        <v>4</v>
      </c>
      <c r="F4507" s="7">
        <v>0.33943574630000001</v>
      </c>
      <c r="G4507" s="7">
        <v>0</v>
      </c>
      <c r="H4507" t="s">
        <v>2092</v>
      </c>
      <c r="I4507">
        <v>46</v>
      </c>
      <c r="J4507">
        <v>3959.93</v>
      </c>
      <c r="K4507">
        <v>50000</v>
      </c>
      <c r="L4507" t="s">
        <v>52</v>
      </c>
      <c r="M4507" s="8" t="s">
        <v>53</v>
      </c>
      <c r="N4507" s="8">
        <v>0.80357142857142805</v>
      </c>
      <c r="O4507">
        <v>0.19642857142857101</v>
      </c>
      <c r="P4507" s="9">
        <v>0</v>
      </c>
      <c r="Q4507">
        <v>50000</v>
      </c>
      <c r="R4507" s="8"/>
      <c r="S4507" s="8" t="s">
        <v>217</v>
      </c>
      <c r="T4507">
        <v>1675318</v>
      </c>
      <c r="U4507">
        <v>460097</v>
      </c>
      <c r="V4507">
        <v>1725588</v>
      </c>
      <c r="W4507">
        <v>1265421</v>
      </c>
      <c r="X4507">
        <v>200000</v>
      </c>
      <c r="Y4507">
        <v>954096</v>
      </c>
      <c r="Z4507">
        <v>4802</v>
      </c>
      <c r="AA4507">
        <v>4930296</v>
      </c>
      <c r="AB4507">
        <v>1907123</v>
      </c>
      <c r="AC4507">
        <v>12</v>
      </c>
      <c r="AD4507">
        <v>3023173</v>
      </c>
      <c r="AE4507">
        <v>2013</v>
      </c>
      <c r="AF4507" t="s">
        <v>68</v>
      </c>
      <c r="AG4507">
        <v>60000</v>
      </c>
      <c r="AH4507" t="s">
        <v>55</v>
      </c>
      <c r="AI4507" t="s">
        <v>55</v>
      </c>
      <c r="AJ4507">
        <v>1</v>
      </c>
      <c r="AK4507">
        <v>224400</v>
      </c>
      <c r="AL4507" s="8" t="s">
        <v>11723</v>
      </c>
      <c r="AM4507" s="10">
        <f t="shared" si="630"/>
        <v>2015</v>
      </c>
      <c r="AN4507">
        <f t="shared" si="631"/>
        <v>1</v>
      </c>
      <c r="AO4507">
        <f t="shared" si="637"/>
        <v>0</v>
      </c>
      <c r="AP4507">
        <f t="shared" si="632"/>
        <v>0</v>
      </c>
      <c r="AQ4507">
        <f t="shared" si="633"/>
        <v>1</v>
      </c>
      <c r="AR4507">
        <f t="shared" si="634"/>
        <v>0</v>
      </c>
      <c r="AS4507">
        <f t="shared" si="635"/>
        <v>0</v>
      </c>
      <c r="AT4507">
        <f t="shared" si="636"/>
        <v>0</v>
      </c>
      <c r="AU4507">
        <f t="shared" si="636"/>
        <v>0</v>
      </c>
      <c r="AV4507" t="str">
        <f t="shared" si="638"/>
        <v>2020-09-02T13:11:50</v>
      </c>
    </row>
    <row r="4508" spans="1:48" x14ac:dyDescent="0.25">
      <c r="A4508" s="5">
        <v>4579</v>
      </c>
      <c r="B4508" s="5" t="s">
        <v>3365</v>
      </c>
      <c r="C4508" s="5" t="s">
        <v>3366</v>
      </c>
      <c r="D4508" s="6" t="s">
        <v>3367</v>
      </c>
      <c r="E4508">
        <v>0</v>
      </c>
      <c r="F4508" s="7">
        <v>0.30250162930000002</v>
      </c>
      <c r="G4508" s="7">
        <v>0</v>
      </c>
      <c r="H4508" t="s">
        <v>3368</v>
      </c>
      <c r="I4508">
        <v>0</v>
      </c>
      <c r="J4508">
        <v>0</v>
      </c>
      <c r="K4508">
        <v>20000</v>
      </c>
      <c r="L4508" t="s">
        <v>52</v>
      </c>
      <c r="M4508" s="8" t="s">
        <v>53</v>
      </c>
      <c r="N4508" s="8">
        <v>0.71428571428571397</v>
      </c>
      <c r="O4508">
        <v>0.28571428571428498</v>
      </c>
      <c r="P4508" s="9">
        <v>0</v>
      </c>
      <c r="Q4508">
        <v>10000</v>
      </c>
      <c r="R4508" s="8"/>
      <c r="S4508" s="8" t="s">
        <v>217</v>
      </c>
      <c r="T4508">
        <v>309710</v>
      </c>
      <c r="U4508">
        <v>5520</v>
      </c>
      <c r="V4508">
        <v>309710</v>
      </c>
      <c r="W4508">
        <v>-45120</v>
      </c>
      <c r="X4508">
        <v>0</v>
      </c>
      <c r="Y4508">
        <v>0</v>
      </c>
      <c r="Z4508">
        <v>250822</v>
      </c>
      <c r="AA4508">
        <v>341423</v>
      </c>
      <c r="AB4508">
        <v>318439</v>
      </c>
      <c r="AC4508">
        <v>12</v>
      </c>
      <c r="AD4508">
        <v>22984</v>
      </c>
      <c r="AE4508">
        <v>2011</v>
      </c>
      <c r="AF4508" t="s">
        <v>68</v>
      </c>
      <c r="AG4508">
        <v>50000</v>
      </c>
      <c r="AH4508" t="s">
        <v>55</v>
      </c>
      <c r="AI4508" t="s">
        <v>55</v>
      </c>
      <c r="AJ4508">
        <v>1</v>
      </c>
      <c r="AK4508">
        <v>36000</v>
      </c>
      <c r="AL4508" s="8" t="s">
        <v>11724</v>
      </c>
      <c r="AM4508" s="10">
        <f t="shared" si="630"/>
        <v>2019</v>
      </c>
      <c r="AN4508">
        <f t="shared" si="631"/>
        <v>1</v>
      </c>
      <c r="AO4508">
        <f t="shared" si="637"/>
        <v>0</v>
      </c>
      <c r="AP4508">
        <f t="shared" si="632"/>
        <v>0</v>
      </c>
      <c r="AQ4508">
        <f t="shared" si="633"/>
        <v>1</v>
      </c>
      <c r="AR4508">
        <f t="shared" si="634"/>
        <v>0</v>
      </c>
      <c r="AS4508">
        <f t="shared" si="635"/>
        <v>0</v>
      </c>
      <c r="AT4508">
        <f t="shared" si="636"/>
        <v>0</v>
      </c>
      <c r="AU4508">
        <f t="shared" si="636"/>
        <v>0</v>
      </c>
      <c r="AV4508" t="str">
        <f t="shared" si="638"/>
        <v>2020-09-02T13:12:38</v>
      </c>
    </row>
    <row r="4509" spans="1:48" x14ac:dyDescent="0.25">
      <c r="A4509" s="5">
        <v>4580</v>
      </c>
      <c r="B4509" s="5" t="s">
        <v>3515</v>
      </c>
      <c r="C4509" s="5" t="s">
        <v>3516</v>
      </c>
      <c r="D4509" s="6" t="s">
        <v>3517</v>
      </c>
      <c r="E4509">
        <v>20</v>
      </c>
      <c r="F4509" s="7">
        <v>0.51676414780000002</v>
      </c>
      <c r="G4509" s="7">
        <v>0</v>
      </c>
      <c r="H4509" t="s">
        <v>3518</v>
      </c>
      <c r="I4509">
        <v>12</v>
      </c>
      <c r="J4509">
        <v>14578.2</v>
      </c>
      <c r="K4509">
        <v>100000</v>
      </c>
      <c r="L4509" t="s">
        <v>52</v>
      </c>
      <c r="M4509" s="8" t="s">
        <v>86</v>
      </c>
      <c r="N4509" s="8">
        <v>0.57142857142857095</v>
      </c>
      <c r="O4509">
        <v>0.42857142857142799</v>
      </c>
      <c r="P4509" s="9">
        <v>-0.94973912378077296</v>
      </c>
      <c r="Q4509">
        <v>65000</v>
      </c>
      <c r="R4509" s="8"/>
      <c r="S4509" s="8" t="s">
        <v>97</v>
      </c>
      <c r="T4509">
        <v>1295892</v>
      </c>
      <c r="U4509">
        <v>2326535</v>
      </c>
      <c r="V4509">
        <v>2776167</v>
      </c>
      <c r="W4509">
        <v>-399327</v>
      </c>
      <c r="X4509">
        <v>890000</v>
      </c>
      <c r="Y4509">
        <v>1546159</v>
      </c>
      <c r="Z4509">
        <v>1076953</v>
      </c>
      <c r="AA4509">
        <v>6875327</v>
      </c>
      <c r="AB4509">
        <v>2874967</v>
      </c>
      <c r="AC4509">
        <v>12</v>
      </c>
      <c r="AD4509">
        <v>4000360</v>
      </c>
      <c r="AE4509">
        <v>2007</v>
      </c>
      <c r="AF4509" t="s">
        <v>121</v>
      </c>
      <c r="AG4509">
        <v>250000</v>
      </c>
      <c r="AH4509" t="s">
        <v>55</v>
      </c>
      <c r="AI4509" t="s">
        <v>55</v>
      </c>
      <c r="AJ4509">
        <v>0.75153717170000001</v>
      </c>
      <c r="AK4509">
        <v>178000</v>
      </c>
      <c r="AL4509" s="8" t="s">
        <v>11725</v>
      </c>
      <c r="AM4509" s="10">
        <f t="shared" si="630"/>
        <v>2010</v>
      </c>
      <c r="AN4509">
        <f t="shared" si="631"/>
        <v>1</v>
      </c>
      <c r="AO4509">
        <f t="shared" si="637"/>
        <v>0</v>
      </c>
      <c r="AP4509">
        <f t="shared" si="632"/>
        <v>0</v>
      </c>
      <c r="AQ4509">
        <f t="shared" si="633"/>
        <v>0</v>
      </c>
      <c r="AR4509">
        <f t="shared" si="634"/>
        <v>1</v>
      </c>
      <c r="AS4509">
        <f t="shared" si="635"/>
        <v>0</v>
      </c>
      <c r="AT4509">
        <f t="shared" si="636"/>
        <v>0</v>
      </c>
      <c r="AU4509">
        <f t="shared" si="636"/>
        <v>0</v>
      </c>
      <c r="AV4509" t="str">
        <f t="shared" si="638"/>
        <v>2020-09-02T13:25:03</v>
      </c>
    </row>
    <row r="4510" spans="1:48" x14ac:dyDescent="0.25">
      <c r="A4510" s="5">
        <v>4581</v>
      </c>
      <c r="B4510" s="5" t="s">
        <v>9902</v>
      </c>
      <c r="C4510" s="5" t="s">
        <v>9903</v>
      </c>
      <c r="D4510" s="6" t="s">
        <v>9904</v>
      </c>
      <c r="E4510">
        <v>0</v>
      </c>
      <c r="F4510" s="7">
        <v>0.51436663189999998</v>
      </c>
      <c r="G4510" s="7">
        <v>0</v>
      </c>
      <c r="H4510" t="s">
        <v>8235</v>
      </c>
      <c r="I4510">
        <v>97</v>
      </c>
      <c r="J4510">
        <v>3916.18</v>
      </c>
      <c r="K4510">
        <v>5000</v>
      </c>
      <c r="L4510" t="s">
        <v>52</v>
      </c>
      <c r="M4510" s="8" t="s">
        <v>86</v>
      </c>
      <c r="N4510" s="8">
        <v>0.64285714285714202</v>
      </c>
      <c r="O4510">
        <v>0.35714285714285698</v>
      </c>
      <c r="P4510" s="9">
        <v>0</v>
      </c>
      <c r="Q4510">
        <v>5000</v>
      </c>
      <c r="R4510" s="8"/>
      <c r="S4510" s="8"/>
      <c r="AA4510">
        <v>642374</v>
      </c>
      <c r="AB4510">
        <v>0</v>
      </c>
      <c r="AC4510">
        <v>12</v>
      </c>
      <c r="AD4510">
        <v>0</v>
      </c>
      <c r="AE4510">
        <v>2019</v>
      </c>
      <c r="AF4510" t="s">
        <v>126</v>
      </c>
      <c r="AG4510">
        <v>50000</v>
      </c>
      <c r="AH4510" t="s">
        <v>55</v>
      </c>
      <c r="AI4510" t="s">
        <v>55</v>
      </c>
      <c r="AJ4510">
        <v>1</v>
      </c>
      <c r="AK4510">
        <v>122100</v>
      </c>
      <c r="AL4510" s="8" t="s">
        <v>11726</v>
      </c>
      <c r="AM4510" s="10">
        <f t="shared" si="630"/>
        <v>2019</v>
      </c>
      <c r="AN4510">
        <f t="shared" si="631"/>
        <v>1</v>
      </c>
      <c r="AO4510">
        <f t="shared" si="637"/>
        <v>0</v>
      </c>
      <c r="AP4510">
        <f t="shared" si="632"/>
        <v>0</v>
      </c>
      <c r="AQ4510">
        <f t="shared" si="633"/>
        <v>0</v>
      </c>
      <c r="AR4510">
        <f t="shared" si="634"/>
        <v>1</v>
      </c>
      <c r="AS4510">
        <f t="shared" si="635"/>
        <v>0</v>
      </c>
      <c r="AT4510">
        <f t="shared" si="636"/>
        <v>0</v>
      </c>
      <c r="AU4510">
        <f t="shared" si="636"/>
        <v>0</v>
      </c>
      <c r="AV4510" t="str">
        <f t="shared" si="638"/>
        <v>2020-09-02T13:25:42</v>
      </c>
    </row>
    <row r="4511" spans="1:48" x14ac:dyDescent="0.25">
      <c r="A4511" s="5">
        <v>4582</v>
      </c>
      <c r="B4511" s="5" t="s">
        <v>9920</v>
      </c>
      <c r="C4511" s="5" t="s">
        <v>9921</v>
      </c>
      <c r="D4511" s="6" t="s">
        <v>9922</v>
      </c>
      <c r="E4511">
        <v>5</v>
      </c>
      <c r="F4511" s="7">
        <v>0.31975373130000001</v>
      </c>
      <c r="G4511" s="7">
        <v>0</v>
      </c>
      <c r="H4511" t="s">
        <v>9923</v>
      </c>
      <c r="I4511">
        <v>32</v>
      </c>
      <c r="J4511">
        <v>4020</v>
      </c>
      <c r="K4511">
        <v>10000</v>
      </c>
      <c r="L4511" t="s">
        <v>52</v>
      </c>
      <c r="M4511" s="8" t="s">
        <v>53</v>
      </c>
      <c r="N4511" s="8">
        <v>0.75</v>
      </c>
      <c r="O4511">
        <v>0.249999999999999</v>
      </c>
      <c r="P4511" s="9">
        <v>0</v>
      </c>
      <c r="Q4511">
        <v>10000</v>
      </c>
      <c r="R4511" s="8"/>
      <c r="S4511" s="8" t="s">
        <v>217</v>
      </c>
      <c r="T4511">
        <v>311736</v>
      </c>
      <c r="U4511">
        <v>27421</v>
      </c>
      <c r="V4511">
        <v>311736</v>
      </c>
      <c r="W4511">
        <v>284314</v>
      </c>
      <c r="X4511">
        <v>0</v>
      </c>
      <c r="Y4511">
        <v>0</v>
      </c>
      <c r="Z4511">
        <v>101096</v>
      </c>
      <c r="AA4511">
        <v>482554</v>
      </c>
      <c r="AB4511">
        <v>100266</v>
      </c>
      <c r="AC4511">
        <v>12</v>
      </c>
      <c r="AD4511">
        <v>382288</v>
      </c>
      <c r="AE4511">
        <v>2002</v>
      </c>
      <c r="AF4511" t="s">
        <v>54</v>
      </c>
      <c r="AG4511">
        <v>50000</v>
      </c>
      <c r="AH4511" t="s">
        <v>55</v>
      </c>
      <c r="AI4511" t="s">
        <v>55</v>
      </c>
      <c r="AJ4511">
        <v>1</v>
      </c>
      <c r="AK4511">
        <v>2640</v>
      </c>
      <c r="AL4511" s="8" t="s">
        <v>11727</v>
      </c>
      <c r="AM4511" s="10">
        <f t="shared" si="630"/>
        <v>2014</v>
      </c>
      <c r="AN4511">
        <f t="shared" si="631"/>
        <v>1</v>
      </c>
      <c r="AO4511">
        <f t="shared" si="637"/>
        <v>0</v>
      </c>
      <c r="AP4511">
        <f t="shared" si="632"/>
        <v>0</v>
      </c>
      <c r="AQ4511">
        <f t="shared" si="633"/>
        <v>1</v>
      </c>
      <c r="AR4511">
        <f t="shared" si="634"/>
        <v>0</v>
      </c>
      <c r="AS4511">
        <f t="shared" si="635"/>
        <v>0</v>
      </c>
      <c r="AT4511">
        <f t="shared" si="636"/>
        <v>0</v>
      </c>
      <c r="AU4511">
        <f t="shared" si="636"/>
        <v>0</v>
      </c>
      <c r="AV4511" t="str">
        <f t="shared" si="638"/>
        <v>2020-09-02T13:56:25</v>
      </c>
    </row>
    <row r="4512" spans="1:48" x14ac:dyDescent="0.25">
      <c r="A4512" s="5">
        <v>4583</v>
      </c>
      <c r="B4512" s="5" t="s">
        <v>1664</v>
      </c>
      <c r="C4512" s="5" t="s">
        <v>1665</v>
      </c>
      <c r="D4512" s="6" t="s">
        <v>1666</v>
      </c>
      <c r="E4512">
        <v>224</v>
      </c>
      <c r="F4512" s="7">
        <v>0.31443157249999998</v>
      </c>
      <c r="G4512" s="7">
        <v>0</v>
      </c>
      <c r="H4512" t="s">
        <v>1667</v>
      </c>
      <c r="I4512">
        <v>26</v>
      </c>
      <c r="J4512">
        <v>31523.31</v>
      </c>
      <c r="K4512">
        <v>50000</v>
      </c>
      <c r="L4512" t="s">
        <v>52</v>
      </c>
      <c r="M4512" s="8" t="s">
        <v>86</v>
      </c>
      <c r="N4512" s="8">
        <v>0.64285714285714202</v>
      </c>
      <c r="O4512">
        <v>0.35714285714285698</v>
      </c>
      <c r="P4512" s="9">
        <v>0.980388761939606</v>
      </c>
      <c r="Q4512">
        <v>40000</v>
      </c>
      <c r="R4512" s="8"/>
      <c r="S4512" s="8" t="s">
        <v>217</v>
      </c>
      <c r="T4512">
        <v>1468945</v>
      </c>
      <c r="U4512">
        <v>100267</v>
      </c>
      <c r="V4512">
        <v>1468945</v>
      </c>
      <c r="W4512">
        <v>606785</v>
      </c>
      <c r="X4512">
        <v>15624</v>
      </c>
      <c r="Y4512">
        <v>2650</v>
      </c>
      <c r="Z4512">
        <v>173477</v>
      </c>
      <c r="AA4512">
        <v>1940661</v>
      </c>
      <c r="AB4512">
        <v>842451</v>
      </c>
      <c r="AC4512">
        <v>12</v>
      </c>
      <c r="AD4512">
        <v>1098210</v>
      </c>
      <c r="AE4512">
        <v>2013</v>
      </c>
      <c r="AF4512" t="s">
        <v>68</v>
      </c>
      <c r="AG4512">
        <v>95400</v>
      </c>
      <c r="AH4512" t="s">
        <v>55</v>
      </c>
      <c r="AI4512" t="s">
        <v>56</v>
      </c>
      <c r="AJ4512">
        <v>1</v>
      </c>
      <c r="AK4512">
        <v>29899</v>
      </c>
      <c r="AL4512" s="8" t="s">
        <v>11728</v>
      </c>
      <c r="AM4512" s="10">
        <f t="shared" si="630"/>
        <v>2014</v>
      </c>
      <c r="AN4512">
        <f t="shared" si="631"/>
        <v>1</v>
      </c>
      <c r="AO4512">
        <f t="shared" si="637"/>
        <v>0</v>
      </c>
      <c r="AP4512">
        <f t="shared" si="632"/>
        <v>0</v>
      </c>
      <c r="AQ4512">
        <f t="shared" si="633"/>
        <v>0</v>
      </c>
      <c r="AR4512">
        <f t="shared" si="634"/>
        <v>1</v>
      </c>
      <c r="AS4512">
        <f t="shared" si="635"/>
        <v>0</v>
      </c>
      <c r="AT4512">
        <f t="shared" si="636"/>
        <v>0</v>
      </c>
      <c r="AU4512">
        <f t="shared" si="636"/>
        <v>1</v>
      </c>
      <c r="AV4512" t="str">
        <f t="shared" si="638"/>
        <v>2020-09-02T13:29:49</v>
      </c>
    </row>
    <row r="4513" spans="1:48" x14ac:dyDescent="0.25">
      <c r="A4513" s="5">
        <v>4584</v>
      </c>
      <c r="B4513" s="5" t="s">
        <v>7750</v>
      </c>
      <c r="C4513" s="5" t="s">
        <v>7751</v>
      </c>
      <c r="D4513" s="6" t="s">
        <v>7752</v>
      </c>
      <c r="E4513">
        <v>4</v>
      </c>
      <c r="F4513" s="7">
        <v>0.3215924557</v>
      </c>
      <c r="G4513" s="7">
        <v>0</v>
      </c>
      <c r="H4513" t="s">
        <v>2703</v>
      </c>
      <c r="I4513">
        <v>0</v>
      </c>
      <c r="J4513">
        <v>0</v>
      </c>
      <c r="K4513">
        <v>100000</v>
      </c>
      <c r="L4513" t="s">
        <v>62</v>
      </c>
      <c r="M4513" s="8" t="s">
        <v>63</v>
      </c>
      <c r="N4513" s="8">
        <v>1</v>
      </c>
      <c r="O4513">
        <v>0</v>
      </c>
      <c r="P4513" s="9">
        <v>0</v>
      </c>
      <c r="R4513" s="8"/>
      <c r="S4513" s="8"/>
      <c r="AJ4513">
        <v>1</v>
      </c>
      <c r="AL4513" s="8"/>
      <c r="AM4513" s="10">
        <f t="shared" si="630"/>
        <v>2008</v>
      </c>
      <c r="AN4513">
        <f t="shared" si="631"/>
        <v>0</v>
      </c>
      <c r="AO4513">
        <f t="shared" si="637"/>
        <v>0</v>
      </c>
      <c r="AP4513">
        <f t="shared" si="632"/>
        <v>1</v>
      </c>
      <c r="AQ4513">
        <f t="shared" si="633"/>
        <v>0</v>
      </c>
      <c r="AR4513">
        <f t="shared" si="634"/>
        <v>0</v>
      </c>
      <c r="AS4513">
        <f t="shared" si="635"/>
        <v>0</v>
      </c>
      <c r="AT4513">
        <f t="shared" si="636"/>
        <v>0</v>
      </c>
      <c r="AU4513">
        <f t="shared" si="636"/>
        <v>0</v>
      </c>
      <c r="AV4513">
        <f t="shared" si="638"/>
        <v>0</v>
      </c>
    </row>
    <row r="4514" spans="1:48" x14ac:dyDescent="0.25">
      <c r="A4514" s="5">
        <v>4585</v>
      </c>
      <c r="B4514" s="5" t="s">
        <v>4766</v>
      </c>
      <c r="C4514" s="5" t="s">
        <v>4767</v>
      </c>
      <c r="D4514" s="6" t="s">
        <v>4768</v>
      </c>
      <c r="E4514">
        <v>22</v>
      </c>
      <c r="F4514" s="7">
        <v>0.32103382549999998</v>
      </c>
      <c r="G4514" s="7">
        <v>0</v>
      </c>
      <c r="H4514" t="s">
        <v>3147</v>
      </c>
      <c r="I4514">
        <v>31</v>
      </c>
      <c r="J4514">
        <v>15476.5</v>
      </c>
      <c r="K4514">
        <v>35000</v>
      </c>
      <c r="L4514" t="s">
        <v>52</v>
      </c>
      <c r="M4514" s="8" t="s">
        <v>53</v>
      </c>
      <c r="N4514" s="8">
        <v>0.75</v>
      </c>
      <c r="O4514">
        <v>0.25</v>
      </c>
      <c r="P4514" s="9">
        <v>-0.98838757780255604</v>
      </c>
      <c r="Q4514">
        <v>20000</v>
      </c>
      <c r="R4514" s="8"/>
      <c r="S4514" s="8" t="s">
        <v>217</v>
      </c>
      <c r="T4514">
        <v>2948507</v>
      </c>
      <c r="U4514">
        <v>530164</v>
      </c>
      <c r="V4514">
        <v>2961150</v>
      </c>
      <c r="W4514">
        <v>2187527</v>
      </c>
      <c r="X4514">
        <v>192000</v>
      </c>
      <c r="Y4514">
        <v>901173</v>
      </c>
      <c r="Z4514">
        <v>779191</v>
      </c>
      <c r="AA4514">
        <v>3449417</v>
      </c>
      <c r="AB4514">
        <v>1533227</v>
      </c>
      <c r="AC4514">
        <v>12</v>
      </c>
      <c r="AD4514">
        <v>1916190</v>
      </c>
      <c r="AE4514">
        <v>2000</v>
      </c>
      <c r="AF4514" t="s">
        <v>54</v>
      </c>
      <c r="AG4514">
        <v>120000</v>
      </c>
      <c r="AH4514" t="s">
        <v>55</v>
      </c>
      <c r="AI4514" t="s">
        <v>55</v>
      </c>
      <c r="AJ4514">
        <v>0.92587808760000001</v>
      </c>
      <c r="AK4514">
        <v>59400</v>
      </c>
      <c r="AL4514" s="8" t="s">
        <v>11729</v>
      </c>
      <c r="AM4514" s="10">
        <f t="shared" si="630"/>
        <v>2016</v>
      </c>
      <c r="AN4514">
        <f t="shared" si="631"/>
        <v>1</v>
      </c>
      <c r="AO4514">
        <f t="shared" si="637"/>
        <v>0</v>
      </c>
      <c r="AP4514">
        <f t="shared" si="632"/>
        <v>0</v>
      </c>
      <c r="AQ4514">
        <f t="shared" si="633"/>
        <v>1</v>
      </c>
      <c r="AR4514">
        <f t="shared" si="634"/>
        <v>0</v>
      </c>
      <c r="AS4514">
        <f t="shared" si="635"/>
        <v>0</v>
      </c>
      <c r="AT4514">
        <f t="shared" si="636"/>
        <v>0</v>
      </c>
      <c r="AU4514">
        <f t="shared" si="636"/>
        <v>0</v>
      </c>
      <c r="AV4514" t="str">
        <f t="shared" si="638"/>
        <v>2020-09-02T13:57:15</v>
      </c>
    </row>
    <row r="4515" spans="1:48" x14ac:dyDescent="0.25">
      <c r="A4515" s="5">
        <v>4586</v>
      </c>
      <c r="B4515" s="5" t="s">
        <v>6040</v>
      </c>
      <c r="C4515" s="5" t="s">
        <v>6041</v>
      </c>
      <c r="D4515" s="6" t="s">
        <v>6042</v>
      </c>
      <c r="E4515">
        <v>3</v>
      </c>
      <c r="F4515" s="7">
        <v>0.52588963799999999</v>
      </c>
      <c r="G4515" s="7">
        <v>0</v>
      </c>
      <c r="H4515" t="s">
        <v>6043</v>
      </c>
      <c r="I4515">
        <v>0</v>
      </c>
      <c r="J4515">
        <v>0</v>
      </c>
      <c r="K4515">
        <v>45000</v>
      </c>
      <c r="L4515" t="s">
        <v>52</v>
      </c>
      <c r="M4515" s="8" t="s">
        <v>53</v>
      </c>
      <c r="N4515" s="8">
        <v>0.85714285714285698</v>
      </c>
      <c r="O4515">
        <v>0.14285714285714199</v>
      </c>
      <c r="P4515" s="9">
        <v>0</v>
      </c>
      <c r="Q4515">
        <v>45000</v>
      </c>
      <c r="R4515" s="8"/>
      <c r="S4515" s="8" t="s">
        <v>329</v>
      </c>
      <c r="T4515">
        <v>3147682</v>
      </c>
      <c r="U4515">
        <v>399503</v>
      </c>
      <c r="V4515">
        <v>4158788</v>
      </c>
      <c r="W4515">
        <v>3759284</v>
      </c>
      <c r="X4515">
        <v>0</v>
      </c>
      <c r="Y4515">
        <v>1074740</v>
      </c>
      <c r="Z4515">
        <v>1636022</v>
      </c>
      <c r="AA4515">
        <v>2222863</v>
      </c>
      <c r="AB4515">
        <v>1865875</v>
      </c>
      <c r="AC4515">
        <v>12</v>
      </c>
      <c r="AD4515">
        <v>356988</v>
      </c>
      <c r="AE4515">
        <v>2013</v>
      </c>
      <c r="AF4515" t="s">
        <v>68</v>
      </c>
      <c r="AG4515">
        <v>1300000</v>
      </c>
      <c r="AH4515" t="s">
        <v>55</v>
      </c>
      <c r="AI4515" t="s">
        <v>56</v>
      </c>
      <c r="AJ4515">
        <v>1</v>
      </c>
      <c r="AK4515">
        <v>108900</v>
      </c>
      <c r="AL4515" s="8" t="s">
        <v>11730</v>
      </c>
      <c r="AM4515" s="10">
        <f t="shared" si="630"/>
        <v>2018</v>
      </c>
      <c r="AN4515">
        <f t="shared" si="631"/>
        <v>1</v>
      </c>
      <c r="AO4515">
        <f t="shared" si="637"/>
        <v>0</v>
      </c>
      <c r="AP4515">
        <f t="shared" si="632"/>
        <v>0</v>
      </c>
      <c r="AQ4515">
        <f t="shared" si="633"/>
        <v>1</v>
      </c>
      <c r="AR4515">
        <f t="shared" si="634"/>
        <v>0</v>
      </c>
      <c r="AS4515">
        <f t="shared" si="635"/>
        <v>0</v>
      </c>
      <c r="AT4515">
        <f t="shared" si="636"/>
        <v>0</v>
      </c>
      <c r="AU4515">
        <f t="shared" si="636"/>
        <v>1</v>
      </c>
      <c r="AV4515" t="str">
        <f t="shared" si="638"/>
        <v>2020-09-02T13:58:45</v>
      </c>
    </row>
    <row r="4516" spans="1:48" x14ac:dyDescent="0.25">
      <c r="A4516" s="5">
        <v>4587</v>
      </c>
      <c r="B4516" s="5" t="s">
        <v>790</v>
      </c>
      <c r="C4516" s="5" t="s">
        <v>791</v>
      </c>
      <c r="D4516" s="6" t="s">
        <v>792</v>
      </c>
      <c r="E4516">
        <v>3</v>
      </c>
      <c r="F4516" s="7">
        <v>0.30442782309999999</v>
      </c>
      <c r="G4516" s="7">
        <v>0</v>
      </c>
      <c r="H4516" t="s">
        <v>793</v>
      </c>
      <c r="I4516">
        <v>17</v>
      </c>
      <c r="J4516">
        <v>2968</v>
      </c>
      <c r="K4516">
        <v>30000</v>
      </c>
      <c r="L4516" t="s">
        <v>52</v>
      </c>
      <c r="M4516" s="8" t="s">
        <v>86</v>
      </c>
      <c r="N4516" s="8">
        <v>0.64285714285714202</v>
      </c>
      <c r="O4516">
        <v>0.35714285714285698</v>
      </c>
      <c r="P4516" s="9">
        <v>0</v>
      </c>
      <c r="Q4516">
        <v>30000</v>
      </c>
      <c r="R4516" s="8"/>
      <c r="S4516" s="8" t="s">
        <v>217</v>
      </c>
      <c r="T4516">
        <v>398502</v>
      </c>
      <c r="U4516">
        <v>135101</v>
      </c>
      <c r="V4516">
        <v>58845</v>
      </c>
      <c r="W4516">
        <v>131095</v>
      </c>
      <c r="X4516">
        <v>69777</v>
      </c>
      <c r="Y4516">
        <v>49225</v>
      </c>
      <c r="Z4516">
        <v>325929</v>
      </c>
      <c r="AA4516">
        <v>775287</v>
      </c>
      <c r="AB4516">
        <v>256325</v>
      </c>
      <c r="AC4516">
        <v>12</v>
      </c>
      <c r="AD4516">
        <v>518962</v>
      </c>
      <c r="AE4516">
        <v>2007</v>
      </c>
      <c r="AF4516" t="s">
        <v>121</v>
      </c>
      <c r="AG4516">
        <v>150000</v>
      </c>
      <c r="AH4516" t="s">
        <v>55</v>
      </c>
      <c r="AI4516" t="s">
        <v>56</v>
      </c>
      <c r="AJ4516">
        <v>1</v>
      </c>
      <c r="AK4516">
        <v>0</v>
      </c>
      <c r="AL4516" s="8" t="s">
        <v>11731</v>
      </c>
      <c r="AM4516" s="10">
        <f t="shared" si="630"/>
        <v>2016</v>
      </c>
      <c r="AN4516">
        <f t="shared" si="631"/>
        <v>1</v>
      </c>
      <c r="AO4516">
        <f t="shared" si="637"/>
        <v>0</v>
      </c>
      <c r="AP4516">
        <f t="shared" si="632"/>
        <v>0</v>
      </c>
      <c r="AQ4516">
        <f t="shared" si="633"/>
        <v>0</v>
      </c>
      <c r="AR4516">
        <f t="shared" si="634"/>
        <v>1</v>
      </c>
      <c r="AS4516">
        <f t="shared" si="635"/>
        <v>0</v>
      </c>
      <c r="AT4516">
        <f t="shared" si="636"/>
        <v>0</v>
      </c>
      <c r="AU4516">
        <f t="shared" si="636"/>
        <v>1</v>
      </c>
      <c r="AV4516" t="str">
        <f t="shared" si="638"/>
        <v>2020-09-02T14:00:28</v>
      </c>
    </row>
    <row r="4517" spans="1:48" x14ac:dyDescent="0.25">
      <c r="A4517" s="5">
        <v>4588</v>
      </c>
      <c r="B4517" s="5" t="s">
        <v>4912</v>
      </c>
      <c r="C4517" s="5" t="s">
        <v>4913</v>
      </c>
      <c r="D4517" s="6" t="s">
        <v>4914</v>
      </c>
      <c r="E4517">
        <v>6</v>
      </c>
      <c r="F4517" s="7">
        <v>0.39177327899999997</v>
      </c>
      <c r="G4517" s="7">
        <v>0</v>
      </c>
      <c r="H4517" t="s">
        <v>4915</v>
      </c>
      <c r="I4517">
        <v>30</v>
      </c>
      <c r="J4517">
        <v>8419.82</v>
      </c>
      <c r="K4517">
        <v>50000</v>
      </c>
      <c r="L4517" t="s">
        <v>62</v>
      </c>
      <c r="M4517" s="8" t="s">
        <v>63</v>
      </c>
      <c r="N4517" s="8">
        <v>1</v>
      </c>
      <c r="O4517">
        <v>0</v>
      </c>
      <c r="P4517" s="9">
        <v>0</v>
      </c>
      <c r="R4517" s="8"/>
      <c r="S4517" s="8"/>
      <c r="AJ4517">
        <v>0.92355774879999997</v>
      </c>
      <c r="AL4517" s="8"/>
      <c r="AM4517" s="10">
        <f t="shared" si="630"/>
        <v>2016</v>
      </c>
      <c r="AN4517">
        <f t="shared" si="631"/>
        <v>0</v>
      </c>
      <c r="AO4517">
        <f t="shared" si="637"/>
        <v>0</v>
      </c>
      <c r="AP4517">
        <f t="shared" si="632"/>
        <v>1</v>
      </c>
      <c r="AQ4517">
        <f t="shared" si="633"/>
        <v>0</v>
      </c>
      <c r="AR4517">
        <f t="shared" si="634"/>
        <v>0</v>
      </c>
      <c r="AS4517">
        <f t="shared" si="635"/>
        <v>0</v>
      </c>
      <c r="AT4517">
        <f t="shared" si="636"/>
        <v>0</v>
      </c>
      <c r="AU4517">
        <f t="shared" si="636"/>
        <v>0</v>
      </c>
      <c r="AV4517">
        <f t="shared" si="638"/>
        <v>0</v>
      </c>
    </row>
    <row r="4518" spans="1:48" x14ac:dyDescent="0.25">
      <c r="A4518" s="5">
        <v>4589</v>
      </c>
      <c r="B4518" s="5" t="s">
        <v>1775</v>
      </c>
      <c r="C4518" s="5" t="s">
        <v>1776</v>
      </c>
      <c r="D4518" s="6" t="s">
        <v>1777</v>
      </c>
      <c r="E4518">
        <v>2</v>
      </c>
      <c r="F4518" s="7">
        <v>0.26064116120000003</v>
      </c>
      <c r="G4518" s="7">
        <v>0</v>
      </c>
      <c r="H4518" t="s">
        <v>1778</v>
      </c>
      <c r="I4518">
        <v>126</v>
      </c>
      <c r="J4518">
        <v>158627.16</v>
      </c>
      <c r="K4518">
        <v>160000</v>
      </c>
      <c r="L4518" t="s">
        <v>62</v>
      </c>
      <c r="M4518" s="8" t="s">
        <v>63</v>
      </c>
      <c r="N4518" s="8">
        <v>1</v>
      </c>
      <c r="O4518">
        <v>0</v>
      </c>
      <c r="P4518" s="9">
        <v>0</v>
      </c>
      <c r="R4518" s="8"/>
      <c r="S4518" s="8"/>
      <c r="AJ4518">
        <v>1</v>
      </c>
      <c r="AL4518" s="8"/>
      <c r="AM4518" s="10">
        <f t="shared" si="630"/>
        <v>2019</v>
      </c>
      <c r="AN4518">
        <f t="shared" si="631"/>
        <v>0</v>
      </c>
      <c r="AO4518">
        <f t="shared" si="637"/>
        <v>0</v>
      </c>
      <c r="AP4518">
        <f t="shared" si="632"/>
        <v>1</v>
      </c>
      <c r="AQ4518">
        <f t="shared" si="633"/>
        <v>0</v>
      </c>
      <c r="AR4518">
        <f t="shared" si="634"/>
        <v>0</v>
      </c>
      <c r="AS4518">
        <f t="shared" si="635"/>
        <v>0</v>
      </c>
      <c r="AT4518">
        <f t="shared" si="636"/>
        <v>0</v>
      </c>
      <c r="AU4518">
        <f t="shared" si="636"/>
        <v>0</v>
      </c>
      <c r="AV4518">
        <f t="shared" si="638"/>
        <v>0</v>
      </c>
    </row>
    <row r="4519" spans="1:48" x14ac:dyDescent="0.25">
      <c r="A4519" s="5">
        <v>4590</v>
      </c>
      <c r="B4519" s="5" t="s">
        <v>11732</v>
      </c>
      <c r="C4519" s="5" t="s">
        <v>11733</v>
      </c>
      <c r="D4519" s="6" t="s">
        <v>11734</v>
      </c>
      <c r="E4519">
        <v>3</v>
      </c>
      <c r="F4519" s="7">
        <v>0</v>
      </c>
      <c r="G4519" s="7"/>
      <c r="H4519" t="s">
        <v>11735</v>
      </c>
      <c r="I4519">
        <v>0</v>
      </c>
      <c r="J4519">
        <v>0</v>
      </c>
      <c r="K4519">
        <v>100000</v>
      </c>
      <c r="L4519" t="s">
        <v>52</v>
      </c>
      <c r="M4519" s="8" t="s">
        <v>53</v>
      </c>
      <c r="N4519" s="8">
        <v>0.80357142857142805</v>
      </c>
      <c r="O4519">
        <v>0.19642857142857101</v>
      </c>
      <c r="P4519" s="9">
        <v>0</v>
      </c>
      <c r="Q4519">
        <v>20000</v>
      </c>
      <c r="R4519" s="8"/>
      <c r="S4519" s="8" t="s">
        <v>329</v>
      </c>
      <c r="T4519">
        <v>1883444</v>
      </c>
      <c r="U4519">
        <v>356947</v>
      </c>
      <c r="V4519">
        <v>2374111</v>
      </c>
      <c r="W4519">
        <v>2017164</v>
      </c>
      <c r="X4519">
        <v>0</v>
      </c>
      <c r="Y4519">
        <v>1181792</v>
      </c>
      <c r="Z4519">
        <v>384670</v>
      </c>
      <c r="AA4519">
        <v>534437</v>
      </c>
      <c r="AB4519">
        <v>18708</v>
      </c>
      <c r="AC4519">
        <v>12</v>
      </c>
      <c r="AD4519">
        <v>515729</v>
      </c>
      <c r="AE4519">
        <v>2000</v>
      </c>
      <c r="AF4519" t="s">
        <v>54</v>
      </c>
      <c r="AG4519">
        <v>35000</v>
      </c>
      <c r="AH4519" t="s">
        <v>55</v>
      </c>
      <c r="AI4519" t="s">
        <v>55</v>
      </c>
      <c r="AJ4519">
        <v>0</v>
      </c>
      <c r="AK4519">
        <v>88000</v>
      </c>
      <c r="AL4519" s="8" t="s">
        <v>11736</v>
      </c>
      <c r="AM4519" s="10">
        <f t="shared" si="630"/>
        <v>2007</v>
      </c>
      <c r="AN4519">
        <f t="shared" si="631"/>
        <v>1</v>
      </c>
      <c r="AO4519">
        <f t="shared" si="637"/>
        <v>0</v>
      </c>
      <c r="AP4519">
        <f t="shared" si="632"/>
        <v>0</v>
      </c>
      <c r="AQ4519">
        <f t="shared" si="633"/>
        <v>1</v>
      </c>
      <c r="AR4519">
        <f t="shared" si="634"/>
        <v>0</v>
      </c>
      <c r="AS4519">
        <f t="shared" si="635"/>
        <v>0</v>
      </c>
      <c r="AT4519">
        <f t="shared" si="636"/>
        <v>0</v>
      </c>
      <c r="AU4519">
        <f t="shared" si="636"/>
        <v>0</v>
      </c>
      <c r="AV4519" t="str">
        <f t="shared" si="638"/>
        <v>2020-09-01T19:04:24</v>
      </c>
    </row>
    <row r="4520" spans="1:48" x14ac:dyDescent="0.25">
      <c r="A4520" s="5">
        <v>4591</v>
      </c>
      <c r="B4520" s="5" t="s">
        <v>9718</v>
      </c>
      <c r="C4520" s="5" t="s">
        <v>9719</v>
      </c>
      <c r="D4520" s="6" t="s">
        <v>9720</v>
      </c>
      <c r="E4520">
        <v>0</v>
      </c>
      <c r="F4520" s="7">
        <v>0.34435310289999999</v>
      </c>
      <c r="G4520" s="7">
        <v>0</v>
      </c>
      <c r="H4520" t="s">
        <v>9721</v>
      </c>
      <c r="I4520">
        <v>0</v>
      </c>
      <c r="J4520">
        <v>0</v>
      </c>
      <c r="K4520">
        <v>26000</v>
      </c>
      <c r="L4520" t="s">
        <v>52</v>
      </c>
      <c r="M4520" s="8" t="s">
        <v>53</v>
      </c>
      <c r="N4520" s="8">
        <v>0.75</v>
      </c>
      <c r="O4520">
        <v>0.249999999999999</v>
      </c>
      <c r="P4520" s="9">
        <v>0</v>
      </c>
      <c r="Q4520">
        <v>10000</v>
      </c>
      <c r="R4520" s="8"/>
      <c r="S4520" s="8" t="s">
        <v>217</v>
      </c>
      <c r="T4520">
        <v>1006307</v>
      </c>
      <c r="U4520">
        <v>53496</v>
      </c>
      <c r="V4520">
        <v>1006307</v>
      </c>
      <c r="W4520">
        <v>952811</v>
      </c>
      <c r="X4520">
        <v>0</v>
      </c>
      <c r="Y4520">
        <v>0</v>
      </c>
      <c r="Z4520">
        <v>0</v>
      </c>
      <c r="AA4520">
        <v>408157</v>
      </c>
      <c r="AB4520">
        <v>0</v>
      </c>
      <c r="AC4520">
        <v>12</v>
      </c>
      <c r="AD4520">
        <v>0</v>
      </c>
      <c r="AE4520">
        <v>2016</v>
      </c>
      <c r="AF4520" t="s">
        <v>126</v>
      </c>
      <c r="AG4520">
        <v>100000</v>
      </c>
      <c r="AH4520" t="s">
        <v>55</v>
      </c>
      <c r="AI4520" t="s">
        <v>55</v>
      </c>
      <c r="AJ4520">
        <v>1</v>
      </c>
      <c r="AK4520">
        <v>11100</v>
      </c>
      <c r="AL4520" s="8" t="s">
        <v>11737</v>
      </c>
      <c r="AM4520" s="10">
        <f t="shared" si="630"/>
        <v>2019</v>
      </c>
      <c r="AN4520">
        <f t="shared" si="631"/>
        <v>1</v>
      </c>
      <c r="AO4520">
        <f t="shared" si="637"/>
        <v>0</v>
      </c>
      <c r="AP4520">
        <f t="shared" si="632"/>
        <v>0</v>
      </c>
      <c r="AQ4520">
        <f t="shared" si="633"/>
        <v>1</v>
      </c>
      <c r="AR4520">
        <f t="shared" si="634"/>
        <v>0</v>
      </c>
      <c r="AS4520">
        <f t="shared" si="635"/>
        <v>0</v>
      </c>
      <c r="AT4520">
        <f t="shared" si="636"/>
        <v>0</v>
      </c>
      <c r="AU4520">
        <f t="shared" si="636"/>
        <v>0</v>
      </c>
      <c r="AV4520" t="str">
        <f t="shared" si="638"/>
        <v>2020-09-02T11:50:31</v>
      </c>
    </row>
    <row r="4521" spans="1:48" x14ac:dyDescent="0.25">
      <c r="A4521" s="5">
        <v>4592</v>
      </c>
      <c r="B4521" s="5" t="s">
        <v>7312</v>
      </c>
      <c r="C4521" s="5" t="s">
        <v>7313</v>
      </c>
      <c r="D4521" s="6" t="s">
        <v>7314</v>
      </c>
      <c r="E4521">
        <v>14</v>
      </c>
      <c r="F4521" s="7">
        <v>0.45926980049999999</v>
      </c>
      <c r="G4521" s="7">
        <v>0</v>
      </c>
      <c r="H4521" t="s">
        <v>7315</v>
      </c>
      <c r="I4521">
        <v>0</v>
      </c>
      <c r="J4521">
        <v>0</v>
      </c>
      <c r="K4521">
        <v>15000</v>
      </c>
      <c r="L4521" t="s">
        <v>52</v>
      </c>
      <c r="M4521" s="8" t="s">
        <v>74</v>
      </c>
      <c r="N4521" s="8">
        <v>0.48214285714285698</v>
      </c>
      <c r="O4521">
        <v>0.51785714285714202</v>
      </c>
      <c r="P4521" s="9">
        <v>0</v>
      </c>
      <c r="Q4521">
        <v>10000</v>
      </c>
      <c r="R4521" s="8"/>
      <c r="S4521" s="8"/>
      <c r="AA4521">
        <v>2675652</v>
      </c>
      <c r="AB4521">
        <v>0</v>
      </c>
      <c r="AC4521">
        <v>12</v>
      </c>
      <c r="AD4521">
        <v>0</v>
      </c>
      <c r="AE4521">
        <v>2015</v>
      </c>
      <c r="AF4521" t="s">
        <v>126</v>
      </c>
      <c r="AG4521">
        <v>0</v>
      </c>
      <c r="AH4521" t="s">
        <v>55</v>
      </c>
      <c r="AI4521" t="s">
        <v>56</v>
      </c>
      <c r="AJ4521">
        <v>1</v>
      </c>
      <c r="AK4521">
        <v>8800</v>
      </c>
      <c r="AL4521" s="8" t="s">
        <v>11738</v>
      </c>
      <c r="AM4521" s="10">
        <f t="shared" si="630"/>
        <v>2019</v>
      </c>
      <c r="AN4521">
        <f t="shared" si="631"/>
        <v>1</v>
      </c>
      <c r="AO4521">
        <f t="shared" si="637"/>
        <v>0</v>
      </c>
      <c r="AP4521">
        <f t="shared" si="632"/>
        <v>0</v>
      </c>
      <c r="AQ4521">
        <f t="shared" si="633"/>
        <v>0</v>
      </c>
      <c r="AR4521">
        <f t="shared" si="634"/>
        <v>0</v>
      </c>
      <c r="AS4521">
        <f t="shared" si="635"/>
        <v>1</v>
      </c>
      <c r="AT4521">
        <f t="shared" si="636"/>
        <v>0</v>
      </c>
      <c r="AU4521">
        <f t="shared" si="636"/>
        <v>1</v>
      </c>
      <c r="AV4521" t="str">
        <f t="shared" si="638"/>
        <v>2020-09-02T13:00:27</v>
      </c>
    </row>
    <row r="4522" spans="1:48" x14ac:dyDescent="0.25">
      <c r="A4522" s="5">
        <v>4593</v>
      </c>
      <c r="B4522" s="5" t="s">
        <v>6497</v>
      </c>
      <c r="C4522" s="5" t="s">
        <v>6498</v>
      </c>
      <c r="D4522" s="6" t="s">
        <v>6499</v>
      </c>
      <c r="E4522">
        <v>0</v>
      </c>
      <c r="F4522" s="7">
        <v>0.43137416140000001</v>
      </c>
      <c r="G4522" s="7">
        <v>0</v>
      </c>
      <c r="H4522" t="s">
        <v>1328</v>
      </c>
      <c r="I4522">
        <v>0</v>
      </c>
      <c r="J4522">
        <v>0</v>
      </c>
      <c r="K4522">
        <v>15000</v>
      </c>
      <c r="L4522" t="s">
        <v>52</v>
      </c>
      <c r="M4522" s="8" t="s">
        <v>86</v>
      </c>
      <c r="N4522" s="8">
        <v>0.64285714285714202</v>
      </c>
      <c r="O4522">
        <v>0.35714285714285698</v>
      </c>
      <c r="P4522" s="9">
        <v>0</v>
      </c>
      <c r="Q4522">
        <v>15000</v>
      </c>
      <c r="R4522" s="8"/>
      <c r="S4522" s="8"/>
      <c r="AA4522">
        <v>934946</v>
      </c>
      <c r="AB4522">
        <v>0</v>
      </c>
      <c r="AC4522">
        <v>12</v>
      </c>
      <c r="AD4522">
        <v>0</v>
      </c>
      <c r="AE4522">
        <v>2015</v>
      </c>
      <c r="AF4522" t="s">
        <v>126</v>
      </c>
      <c r="AG4522">
        <v>40000</v>
      </c>
      <c r="AH4522" t="s">
        <v>55</v>
      </c>
      <c r="AI4522" t="s">
        <v>55</v>
      </c>
      <c r="AJ4522">
        <v>1</v>
      </c>
      <c r="AK4522">
        <v>19980</v>
      </c>
      <c r="AL4522" s="8" t="s">
        <v>11739</v>
      </c>
      <c r="AM4522" s="10">
        <f t="shared" si="630"/>
        <v>2017</v>
      </c>
      <c r="AN4522">
        <f t="shared" si="631"/>
        <v>1</v>
      </c>
      <c r="AO4522">
        <f t="shared" si="637"/>
        <v>0</v>
      </c>
      <c r="AP4522">
        <f t="shared" si="632"/>
        <v>0</v>
      </c>
      <c r="AQ4522">
        <f t="shared" si="633"/>
        <v>0</v>
      </c>
      <c r="AR4522">
        <f t="shared" si="634"/>
        <v>1</v>
      </c>
      <c r="AS4522">
        <f t="shared" si="635"/>
        <v>0</v>
      </c>
      <c r="AT4522">
        <f t="shared" si="636"/>
        <v>0</v>
      </c>
      <c r="AU4522">
        <f t="shared" si="636"/>
        <v>0</v>
      </c>
      <c r="AV4522" t="str">
        <f t="shared" si="638"/>
        <v>2020-09-02T13:00:56</v>
      </c>
    </row>
    <row r="4523" spans="1:48" x14ac:dyDescent="0.25">
      <c r="A4523" s="5">
        <v>4594</v>
      </c>
      <c r="B4523" s="5" t="s">
        <v>2154</v>
      </c>
      <c r="C4523" s="5" t="s">
        <v>2155</v>
      </c>
      <c r="D4523" s="6" t="s">
        <v>2156</v>
      </c>
      <c r="E4523">
        <v>3</v>
      </c>
      <c r="F4523" s="7">
        <v>0.39004057549999999</v>
      </c>
      <c r="G4523" s="7">
        <v>0</v>
      </c>
      <c r="H4523" t="s">
        <v>2157</v>
      </c>
      <c r="I4523">
        <v>0</v>
      </c>
      <c r="J4523">
        <v>0</v>
      </c>
      <c r="K4523">
        <v>170000</v>
      </c>
      <c r="L4523" t="s">
        <v>7359</v>
      </c>
      <c r="M4523" s="8" t="s">
        <v>63</v>
      </c>
      <c r="N4523" s="8">
        <v>1</v>
      </c>
      <c r="O4523">
        <v>0</v>
      </c>
      <c r="P4523" s="9">
        <v>0</v>
      </c>
      <c r="R4523" s="8"/>
      <c r="S4523" s="8"/>
      <c r="AJ4523">
        <v>0.99234088799999998</v>
      </c>
      <c r="AL4523" s="8"/>
      <c r="AM4523" s="10">
        <f t="shared" si="630"/>
        <v>2017</v>
      </c>
      <c r="AN4523">
        <f t="shared" si="631"/>
        <v>0</v>
      </c>
      <c r="AO4523">
        <f t="shared" si="637"/>
        <v>0</v>
      </c>
      <c r="AP4523">
        <f t="shared" si="632"/>
        <v>1</v>
      </c>
      <c r="AQ4523">
        <f t="shared" si="633"/>
        <v>0</v>
      </c>
      <c r="AR4523">
        <f t="shared" si="634"/>
        <v>0</v>
      </c>
      <c r="AS4523">
        <f t="shared" si="635"/>
        <v>0</v>
      </c>
      <c r="AT4523">
        <f t="shared" si="636"/>
        <v>0</v>
      </c>
      <c r="AU4523">
        <f t="shared" si="636"/>
        <v>0</v>
      </c>
      <c r="AV4523">
        <f t="shared" si="638"/>
        <v>0</v>
      </c>
    </row>
    <row r="4524" spans="1:48" x14ac:dyDescent="0.25">
      <c r="A4524" s="5">
        <v>4595</v>
      </c>
      <c r="B4524" s="5" t="s">
        <v>2216</v>
      </c>
      <c r="C4524" s="5" t="s">
        <v>2217</v>
      </c>
      <c r="D4524" s="6" t="s">
        <v>2218</v>
      </c>
      <c r="E4524">
        <v>5</v>
      </c>
      <c r="F4524" s="7">
        <v>0.32636720479999998</v>
      </c>
      <c r="G4524" s="7">
        <v>0</v>
      </c>
      <c r="H4524" t="s">
        <v>2219</v>
      </c>
      <c r="I4524">
        <v>22</v>
      </c>
      <c r="J4524">
        <v>2244.33</v>
      </c>
      <c r="K4524">
        <v>15000</v>
      </c>
      <c r="L4524" t="s">
        <v>52</v>
      </c>
      <c r="M4524" s="8" t="s">
        <v>86</v>
      </c>
      <c r="N4524" s="8">
        <v>0.58928571428571397</v>
      </c>
      <c r="O4524">
        <v>0.41071428571428498</v>
      </c>
      <c r="P4524" s="9">
        <v>0</v>
      </c>
      <c r="Q4524">
        <v>15000</v>
      </c>
      <c r="R4524" s="8"/>
      <c r="S4524" s="8" t="s">
        <v>217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1391653</v>
      </c>
      <c r="AB4524">
        <v>745012</v>
      </c>
      <c r="AC4524">
        <v>12</v>
      </c>
      <c r="AD4524">
        <v>646641</v>
      </c>
      <c r="AE4524">
        <v>2013</v>
      </c>
      <c r="AF4524" t="s">
        <v>68</v>
      </c>
      <c r="AG4524">
        <v>93700</v>
      </c>
      <c r="AH4524" t="s">
        <v>55</v>
      </c>
      <c r="AI4524" t="s">
        <v>56</v>
      </c>
      <c r="AJ4524">
        <v>1</v>
      </c>
      <c r="AK4524">
        <v>31827</v>
      </c>
      <c r="AL4524" s="8" t="s">
        <v>11740</v>
      </c>
      <c r="AM4524" s="10">
        <f t="shared" si="630"/>
        <v>2018</v>
      </c>
      <c r="AN4524">
        <f t="shared" si="631"/>
        <v>1</v>
      </c>
      <c r="AO4524">
        <f t="shared" si="637"/>
        <v>0</v>
      </c>
      <c r="AP4524">
        <f t="shared" si="632"/>
        <v>0</v>
      </c>
      <c r="AQ4524">
        <f t="shared" si="633"/>
        <v>0</v>
      </c>
      <c r="AR4524">
        <f t="shared" si="634"/>
        <v>1</v>
      </c>
      <c r="AS4524">
        <f t="shared" si="635"/>
        <v>0</v>
      </c>
      <c r="AT4524">
        <f t="shared" si="636"/>
        <v>0</v>
      </c>
      <c r="AU4524">
        <f t="shared" si="636"/>
        <v>1</v>
      </c>
      <c r="AV4524" t="str">
        <f t="shared" si="638"/>
        <v>2020-09-02T13:08:40</v>
      </c>
    </row>
    <row r="4525" spans="1:48" x14ac:dyDescent="0.25">
      <c r="A4525" s="5">
        <v>4596</v>
      </c>
      <c r="B4525" s="5" t="s">
        <v>7487</v>
      </c>
      <c r="C4525" s="5" t="s">
        <v>7488</v>
      </c>
      <c r="D4525" s="6" t="s">
        <v>7489</v>
      </c>
      <c r="E4525">
        <v>3</v>
      </c>
      <c r="F4525" s="7">
        <v>0.52151234670000002</v>
      </c>
      <c r="G4525" s="7">
        <v>0</v>
      </c>
      <c r="H4525" t="s">
        <v>6481</v>
      </c>
      <c r="I4525">
        <v>0</v>
      </c>
      <c r="J4525">
        <v>0</v>
      </c>
      <c r="K4525">
        <v>10000</v>
      </c>
      <c r="L4525" t="s">
        <v>52</v>
      </c>
      <c r="M4525" s="8" t="s">
        <v>53</v>
      </c>
      <c r="N4525" s="8">
        <v>0.85714285714285698</v>
      </c>
      <c r="O4525">
        <v>0.14285714285714199</v>
      </c>
      <c r="P4525" s="9">
        <v>0</v>
      </c>
      <c r="Q4525">
        <v>10000</v>
      </c>
      <c r="R4525" s="8"/>
      <c r="S4525" s="8"/>
      <c r="AA4525">
        <v>7557177</v>
      </c>
      <c r="AB4525">
        <v>0</v>
      </c>
      <c r="AC4525">
        <v>12</v>
      </c>
      <c r="AD4525">
        <v>0</v>
      </c>
      <c r="AE4525">
        <v>1985</v>
      </c>
      <c r="AF4525" t="s">
        <v>54</v>
      </c>
      <c r="AG4525">
        <v>399155</v>
      </c>
      <c r="AH4525" t="s">
        <v>55</v>
      </c>
      <c r="AI4525" t="s">
        <v>55</v>
      </c>
      <c r="AJ4525">
        <v>1</v>
      </c>
      <c r="AK4525">
        <v>125400</v>
      </c>
      <c r="AL4525" s="8" t="s">
        <v>11741</v>
      </c>
      <c r="AM4525" s="10">
        <f t="shared" si="630"/>
        <v>2018</v>
      </c>
      <c r="AN4525">
        <f t="shared" si="631"/>
        <v>1</v>
      </c>
      <c r="AO4525">
        <f t="shared" si="637"/>
        <v>0</v>
      </c>
      <c r="AP4525">
        <f t="shared" si="632"/>
        <v>0</v>
      </c>
      <c r="AQ4525">
        <f t="shared" si="633"/>
        <v>1</v>
      </c>
      <c r="AR4525">
        <f t="shared" si="634"/>
        <v>0</v>
      </c>
      <c r="AS4525">
        <f t="shared" si="635"/>
        <v>0</v>
      </c>
      <c r="AT4525">
        <f t="shared" si="636"/>
        <v>0</v>
      </c>
      <c r="AU4525">
        <f t="shared" si="636"/>
        <v>0</v>
      </c>
      <c r="AV4525" t="str">
        <f t="shared" si="638"/>
        <v>2020-09-02T13:01:20</v>
      </c>
    </row>
    <row r="4526" spans="1:48" x14ac:dyDescent="0.25">
      <c r="A4526" s="5">
        <v>4597</v>
      </c>
      <c r="B4526" s="5" t="s">
        <v>7628</v>
      </c>
      <c r="C4526" s="5" t="s">
        <v>7629</v>
      </c>
      <c r="D4526" s="6" t="s">
        <v>7630</v>
      </c>
      <c r="E4526">
        <v>8</v>
      </c>
      <c r="F4526" s="7">
        <v>0.59980766050000001</v>
      </c>
      <c r="G4526" s="7">
        <v>0</v>
      </c>
      <c r="H4526" t="s">
        <v>793</v>
      </c>
      <c r="I4526">
        <v>0</v>
      </c>
      <c r="J4526">
        <v>0</v>
      </c>
      <c r="K4526">
        <v>10000</v>
      </c>
      <c r="L4526" t="s">
        <v>52</v>
      </c>
      <c r="M4526" s="8" t="s">
        <v>53</v>
      </c>
      <c r="N4526" s="8">
        <v>0.85714285714285698</v>
      </c>
      <c r="O4526">
        <v>0.14285714285714199</v>
      </c>
      <c r="P4526" s="9">
        <v>-0.86602540378443804</v>
      </c>
      <c r="Q4526">
        <v>10000</v>
      </c>
      <c r="R4526" s="8"/>
      <c r="S4526" s="8"/>
      <c r="AA4526">
        <v>4314330</v>
      </c>
      <c r="AB4526">
        <v>0</v>
      </c>
      <c r="AC4526">
        <v>12</v>
      </c>
      <c r="AD4526">
        <v>0</v>
      </c>
      <c r="AE4526">
        <v>1997</v>
      </c>
      <c r="AF4526" t="s">
        <v>54</v>
      </c>
      <c r="AG4526">
        <v>5000</v>
      </c>
      <c r="AH4526" t="s">
        <v>55</v>
      </c>
      <c r="AI4526" t="s">
        <v>55</v>
      </c>
      <c r="AJ4526">
        <v>0</v>
      </c>
      <c r="AK4526">
        <v>3700</v>
      </c>
      <c r="AL4526" s="8" t="s">
        <v>11742</v>
      </c>
      <c r="AM4526" s="10">
        <f t="shared" si="630"/>
        <v>2016</v>
      </c>
      <c r="AN4526">
        <f t="shared" si="631"/>
        <v>1</v>
      </c>
      <c r="AO4526">
        <f t="shared" si="637"/>
        <v>0</v>
      </c>
      <c r="AP4526">
        <f t="shared" si="632"/>
        <v>0</v>
      </c>
      <c r="AQ4526">
        <f t="shared" si="633"/>
        <v>1</v>
      </c>
      <c r="AR4526">
        <f t="shared" si="634"/>
        <v>0</v>
      </c>
      <c r="AS4526">
        <f t="shared" si="635"/>
        <v>0</v>
      </c>
      <c r="AT4526">
        <f t="shared" si="636"/>
        <v>0</v>
      </c>
      <c r="AU4526">
        <f t="shared" si="636"/>
        <v>0</v>
      </c>
      <c r="AV4526" t="str">
        <f t="shared" si="638"/>
        <v>2020-09-02T13:09:06</v>
      </c>
    </row>
    <row r="4527" spans="1:48" x14ac:dyDescent="0.25">
      <c r="A4527" s="5">
        <v>4598</v>
      </c>
      <c r="B4527" s="5" t="s">
        <v>11743</v>
      </c>
      <c r="C4527" s="5" t="s">
        <v>11744</v>
      </c>
      <c r="D4527" s="6" t="s">
        <v>11745</v>
      </c>
      <c r="E4527">
        <v>0</v>
      </c>
      <c r="F4527" s="7">
        <v>0.65081972789999998</v>
      </c>
      <c r="G4527" s="7">
        <v>0</v>
      </c>
      <c r="H4527" t="s">
        <v>10134</v>
      </c>
      <c r="I4527">
        <v>0</v>
      </c>
      <c r="J4527">
        <v>0</v>
      </c>
      <c r="K4527">
        <v>50000</v>
      </c>
      <c r="L4527" t="s">
        <v>52</v>
      </c>
      <c r="M4527" s="8" t="s">
        <v>63</v>
      </c>
      <c r="N4527" s="8">
        <v>1</v>
      </c>
      <c r="O4527">
        <v>0</v>
      </c>
      <c r="P4527" s="9">
        <v>0</v>
      </c>
      <c r="Q4527">
        <v>50000</v>
      </c>
      <c r="R4527" s="8"/>
      <c r="S4527" s="8" t="s">
        <v>217</v>
      </c>
      <c r="T4527">
        <v>83206567</v>
      </c>
      <c r="U4527">
        <v>21473729</v>
      </c>
      <c r="V4527">
        <v>95529538</v>
      </c>
      <c r="W4527">
        <v>73960563</v>
      </c>
      <c r="X4527">
        <v>0</v>
      </c>
      <c r="Y4527">
        <v>23561720</v>
      </c>
      <c r="Z4527">
        <v>21194708</v>
      </c>
      <c r="AA4527">
        <v>169458146</v>
      </c>
      <c r="AB4527">
        <v>119750326</v>
      </c>
      <c r="AC4527">
        <v>12</v>
      </c>
      <c r="AD4527">
        <v>49707820</v>
      </c>
      <c r="AE4527">
        <v>1999</v>
      </c>
      <c r="AF4527" t="s">
        <v>54</v>
      </c>
      <c r="AG4527">
        <v>1005000</v>
      </c>
      <c r="AH4527" t="s">
        <v>55</v>
      </c>
      <c r="AI4527" t="s">
        <v>55</v>
      </c>
      <c r="AJ4527">
        <v>1</v>
      </c>
      <c r="AK4527">
        <v>15985186</v>
      </c>
      <c r="AL4527" s="8" t="s">
        <v>11746</v>
      </c>
      <c r="AM4527" s="10">
        <f t="shared" si="630"/>
        <v>2020</v>
      </c>
      <c r="AN4527">
        <f t="shared" si="631"/>
        <v>1</v>
      </c>
      <c r="AO4527">
        <f t="shared" si="637"/>
        <v>0</v>
      </c>
      <c r="AP4527">
        <f t="shared" si="632"/>
        <v>1</v>
      </c>
      <c r="AQ4527">
        <f t="shared" si="633"/>
        <v>0</v>
      </c>
      <c r="AR4527">
        <f t="shared" si="634"/>
        <v>0</v>
      </c>
      <c r="AS4527">
        <f t="shared" si="635"/>
        <v>0</v>
      </c>
      <c r="AT4527">
        <f t="shared" si="636"/>
        <v>0</v>
      </c>
      <c r="AU4527">
        <f t="shared" si="636"/>
        <v>0</v>
      </c>
      <c r="AV4527" t="str">
        <f t="shared" si="638"/>
        <v>2020-09-02T14:06:14</v>
      </c>
    </row>
    <row r="4528" spans="1:48" x14ac:dyDescent="0.25">
      <c r="A4528" s="5">
        <v>4599</v>
      </c>
      <c r="B4528" s="5" t="s">
        <v>11747</v>
      </c>
      <c r="C4528" s="5" t="s">
        <v>11748</v>
      </c>
      <c r="D4528" s="6" t="s">
        <v>11749</v>
      </c>
      <c r="E4528">
        <v>3</v>
      </c>
      <c r="F4528" s="7">
        <v>0.46991596879999997</v>
      </c>
      <c r="G4528" s="7">
        <v>0</v>
      </c>
      <c r="H4528" t="s">
        <v>1394</v>
      </c>
      <c r="I4528">
        <v>24</v>
      </c>
      <c r="J4528">
        <v>16314.67</v>
      </c>
      <c r="K4528">
        <v>55000</v>
      </c>
      <c r="L4528" t="s">
        <v>52</v>
      </c>
      <c r="M4528" s="8" t="s">
        <v>53</v>
      </c>
      <c r="N4528" s="8">
        <v>0.875</v>
      </c>
      <c r="O4528">
        <v>0.125</v>
      </c>
      <c r="P4528" s="9">
        <v>0</v>
      </c>
      <c r="Q4528">
        <v>55000</v>
      </c>
      <c r="R4528" s="8"/>
      <c r="S4528" s="8" t="s">
        <v>103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10579522</v>
      </c>
      <c r="AB4528">
        <v>0</v>
      </c>
      <c r="AC4528">
        <v>12</v>
      </c>
      <c r="AD4528">
        <v>0</v>
      </c>
      <c r="AE4528">
        <v>2014</v>
      </c>
      <c r="AF4528" t="s">
        <v>68</v>
      </c>
      <c r="AG4528">
        <v>355500</v>
      </c>
      <c r="AH4528" t="s">
        <v>55</v>
      </c>
      <c r="AI4528" t="s">
        <v>55</v>
      </c>
      <c r="AJ4528">
        <v>1</v>
      </c>
      <c r="AK4528">
        <v>22800</v>
      </c>
      <c r="AL4528" s="8" t="s">
        <v>11750</v>
      </c>
      <c r="AM4528" s="10">
        <f t="shared" si="630"/>
        <v>2014</v>
      </c>
      <c r="AN4528">
        <f t="shared" si="631"/>
        <v>1</v>
      </c>
      <c r="AO4528">
        <f t="shared" si="637"/>
        <v>0</v>
      </c>
      <c r="AP4528">
        <f t="shared" si="632"/>
        <v>0</v>
      </c>
      <c r="AQ4528">
        <f t="shared" si="633"/>
        <v>1</v>
      </c>
      <c r="AR4528">
        <f t="shared" si="634"/>
        <v>0</v>
      </c>
      <c r="AS4528">
        <f t="shared" si="635"/>
        <v>0</v>
      </c>
      <c r="AT4528">
        <f t="shared" si="636"/>
        <v>0</v>
      </c>
      <c r="AU4528">
        <f t="shared" si="636"/>
        <v>0</v>
      </c>
      <c r="AV4528" t="str">
        <f t="shared" si="638"/>
        <v>2020-09-02T14:09:13</v>
      </c>
    </row>
    <row r="4529" spans="1:48" x14ac:dyDescent="0.25">
      <c r="A4529" s="5">
        <v>4600</v>
      </c>
      <c r="B4529" s="5" t="s">
        <v>2154</v>
      </c>
      <c r="C4529" s="5" t="s">
        <v>2155</v>
      </c>
      <c r="D4529" s="6" t="s">
        <v>2156</v>
      </c>
      <c r="E4529">
        <v>3</v>
      </c>
      <c r="F4529" s="7">
        <v>0.39004057549999999</v>
      </c>
      <c r="G4529" s="7">
        <v>0</v>
      </c>
      <c r="H4529" t="s">
        <v>2157</v>
      </c>
      <c r="I4529">
        <v>0</v>
      </c>
      <c r="J4529">
        <v>0</v>
      </c>
      <c r="K4529">
        <v>190000</v>
      </c>
      <c r="L4529" t="s">
        <v>52</v>
      </c>
      <c r="M4529" s="8" t="s">
        <v>63</v>
      </c>
      <c r="N4529" s="8">
        <v>0.91071428571428503</v>
      </c>
      <c r="O4529">
        <v>8.9285714285714204E-2</v>
      </c>
      <c r="P4529" s="9">
        <v>0.74289314541142204</v>
      </c>
      <c r="Q4529">
        <v>190000</v>
      </c>
      <c r="R4529" s="8"/>
      <c r="S4529" s="8" t="s">
        <v>329</v>
      </c>
      <c r="T4529">
        <v>41140996</v>
      </c>
      <c r="U4529">
        <v>29288402</v>
      </c>
      <c r="V4529">
        <v>46795958</v>
      </c>
      <c r="W4529">
        <v>14472549</v>
      </c>
      <c r="X4529">
        <v>1320000</v>
      </c>
      <c r="Y4529">
        <v>18936121</v>
      </c>
      <c r="Z4529">
        <v>16578050</v>
      </c>
      <c r="AA4529">
        <v>20426298</v>
      </c>
      <c r="AB4529">
        <v>1208308</v>
      </c>
      <c r="AC4529">
        <v>5</v>
      </c>
      <c r="AD4529">
        <v>19217990</v>
      </c>
      <c r="AE4529">
        <v>2000</v>
      </c>
      <c r="AF4529" t="s">
        <v>54</v>
      </c>
      <c r="AG4529">
        <v>850000</v>
      </c>
      <c r="AH4529" t="s">
        <v>55</v>
      </c>
      <c r="AI4529" t="s">
        <v>55</v>
      </c>
      <c r="AJ4529">
        <v>0.99234088799999998</v>
      </c>
      <c r="AK4529">
        <v>61200</v>
      </c>
      <c r="AL4529" s="8" t="s">
        <v>11751</v>
      </c>
      <c r="AM4529" s="10">
        <f t="shared" si="630"/>
        <v>2017</v>
      </c>
      <c r="AN4529">
        <f t="shared" si="631"/>
        <v>1</v>
      </c>
      <c r="AO4529">
        <f t="shared" si="637"/>
        <v>0</v>
      </c>
      <c r="AP4529">
        <f t="shared" si="632"/>
        <v>1</v>
      </c>
      <c r="AQ4529">
        <f t="shared" si="633"/>
        <v>0</v>
      </c>
      <c r="AR4529">
        <f t="shared" si="634"/>
        <v>0</v>
      </c>
      <c r="AS4529">
        <f t="shared" si="635"/>
        <v>0</v>
      </c>
      <c r="AT4529">
        <f t="shared" si="636"/>
        <v>0</v>
      </c>
      <c r="AU4529">
        <f t="shared" si="636"/>
        <v>0</v>
      </c>
      <c r="AV4529" t="str">
        <f t="shared" si="638"/>
        <v>2020-09-02T13:14:51</v>
      </c>
    </row>
    <row r="4530" spans="1:48" x14ac:dyDescent="0.25">
      <c r="A4530" s="5">
        <v>4601</v>
      </c>
      <c r="B4530" s="5" t="s">
        <v>8353</v>
      </c>
      <c r="C4530" s="5" t="s">
        <v>8354</v>
      </c>
      <c r="D4530" s="6" t="s">
        <v>8355</v>
      </c>
      <c r="E4530">
        <v>0</v>
      </c>
      <c r="F4530" s="7">
        <v>0.28520808679999998</v>
      </c>
      <c r="G4530" s="7">
        <v>0</v>
      </c>
      <c r="H4530" t="s">
        <v>2916</v>
      </c>
      <c r="I4530">
        <v>0</v>
      </c>
      <c r="J4530">
        <v>0</v>
      </c>
      <c r="K4530">
        <v>35000</v>
      </c>
      <c r="L4530" t="s">
        <v>52</v>
      </c>
      <c r="M4530" s="8" t="s">
        <v>63</v>
      </c>
      <c r="N4530" s="8">
        <v>0.91071428571428503</v>
      </c>
      <c r="O4530">
        <v>8.9285714285714204E-2</v>
      </c>
      <c r="P4530" s="9">
        <v>0</v>
      </c>
      <c r="Q4530">
        <v>35000</v>
      </c>
      <c r="R4530" s="8"/>
      <c r="S4530" s="8" t="s">
        <v>80</v>
      </c>
      <c r="T4530">
        <v>11345553</v>
      </c>
      <c r="U4530">
        <v>4552759</v>
      </c>
      <c r="V4530">
        <v>16229768</v>
      </c>
      <c r="W4530">
        <v>9573834</v>
      </c>
      <c r="X4530">
        <v>241277</v>
      </c>
      <c r="Y4530">
        <v>2851095</v>
      </c>
      <c r="Z4530">
        <v>5008907</v>
      </c>
      <c r="AA4530">
        <v>7234562</v>
      </c>
      <c r="AB4530">
        <v>4360612</v>
      </c>
      <c r="AC4530">
        <v>9</v>
      </c>
      <c r="AD4530">
        <v>2873950</v>
      </c>
      <c r="AE4530">
        <v>2010</v>
      </c>
      <c r="AF4530" t="s">
        <v>68</v>
      </c>
      <c r="AG4530">
        <v>700000</v>
      </c>
      <c r="AH4530" t="s">
        <v>55</v>
      </c>
      <c r="AI4530" t="s">
        <v>55</v>
      </c>
      <c r="AJ4530">
        <v>1</v>
      </c>
      <c r="AK4530">
        <v>184000</v>
      </c>
      <c r="AL4530" s="8" t="s">
        <v>11752</v>
      </c>
      <c r="AM4530" s="10">
        <f t="shared" si="630"/>
        <v>2017</v>
      </c>
      <c r="AN4530">
        <f t="shared" si="631"/>
        <v>1</v>
      </c>
      <c r="AO4530">
        <f t="shared" si="637"/>
        <v>0</v>
      </c>
      <c r="AP4530">
        <f t="shared" si="632"/>
        <v>1</v>
      </c>
      <c r="AQ4530">
        <f t="shared" si="633"/>
        <v>0</v>
      </c>
      <c r="AR4530">
        <f t="shared" si="634"/>
        <v>0</v>
      </c>
      <c r="AS4530">
        <f t="shared" si="635"/>
        <v>0</v>
      </c>
      <c r="AT4530">
        <f t="shared" si="636"/>
        <v>0</v>
      </c>
      <c r="AU4530">
        <f t="shared" si="636"/>
        <v>0</v>
      </c>
      <c r="AV4530" t="str">
        <f t="shared" si="638"/>
        <v>2020-09-02T14:12:04</v>
      </c>
    </row>
    <row r="4531" spans="1:48" x14ac:dyDescent="0.25">
      <c r="A4531" s="5">
        <v>4602</v>
      </c>
      <c r="B4531" s="5" t="s">
        <v>10748</v>
      </c>
      <c r="C4531" s="5" t="s">
        <v>5654</v>
      </c>
      <c r="D4531" s="6" t="s">
        <v>10749</v>
      </c>
      <c r="E4531">
        <v>0</v>
      </c>
      <c r="F4531" s="7">
        <v>0.50819529210000003</v>
      </c>
      <c r="G4531" s="7">
        <v>0</v>
      </c>
      <c r="H4531" t="s">
        <v>10750</v>
      </c>
      <c r="I4531">
        <v>0</v>
      </c>
      <c r="J4531">
        <v>0</v>
      </c>
      <c r="K4531">
        <v>20000</v>
      </c>
      <c r="L4531" t="s">
        <v>62</v>
      </c>
      <c r="M4531" s="8" t="s">
        <v>63</v>
      </c>
      <c r="N4531" s="8">
        <v>1</v>
      </c>
      <c r="O4531">
        <v>0</v>
      </c>
      <c r="P4531" s="9">
        <v>0</v>
      </c>
      <c r="R4531" s="8"/>
      <c r="S4531" s="8"/>
      <c r="AJ4531">
        <v>1</v>
      </c>
      <c r="AL4531" s="8"/>
      <c r="AM4531" s="10">
        <f t="shared" si="630"/>
        <v>2020</v>
      </c>
      <c r="AN4531">
        <f t="shared" si="631"/>
        <v>0</v>
      </c>
      <c r="AO4531">
        <f t="shared" si="637"/>
        <v>0</v>
      </c>
      <c r="AP4531">
        <f t="shared" si="632"/>
        <v>1</v>
      </c>
      <c r="AQ4531">
        <f t="shared" si="633"/>
        <v>0</v>
      </c>
      <c r="AR4531">
        <f t="shared" si="634"/>
        <v>0</v>
      </c>
      <c r="AS4531">
        <f t="shared" si="635"/>
        <v>0</v>
      </c>
      <c r="AT4531">
        <f t="shared" si="636"/>
        <v>0</v>
      </c>
      <c r="AU4531">
        <f t="shared" si="636"/>
        <v>0</v>
      </c>
      <c r="AV4531">
        <f t="shared" si="638"/>
        <v>0</v>
      </c>
    </row>
    <row r="4532" spans="1:48" x14ac:dyDescent="0.25">
      <c r="A4532" s="5">
        <v>4603</v>
      </c>
      <c r="B4532" s="5" t="s">
        <v>9223</v>
      </c>
      <c r="C4532" s="5" t="s">
        <v>9224</v>
      </c>
      <c r="D4532" s="6" t="s">
        <v>9225</v>
      </c>
      <c r="E4532">
        <v>7</v>
      </c>
      <c r="F4532" s="7">
        <v>0.12804650009999999</v>
      </c>
      <c r="G4532" s="7">
        <v>0</v>
      </c>
      <c r="H4532" t="s">
        <v>9226</v>
      </c>
      <c r="I4532">
        <v>163</v>
      </c>
      <c r="J4532">
        <v>23718</v>
      </c>
      <c r="K4532">
        <v>300000</v>
      </c>
      <c r="L4532" t="s">
        <v>52</v>
      </c>
      <c r="M4532" s="8" t="s">
        <v>53</v>
      </c>
      <c r="N4532" s="8">
        <v>0.78571428571428503</v>
      </c>
      <c r="O4532">
        <v>0.214285714285714</v>
      </c>
      <c r="P4532" s="9">
        <v>-0.84574283993134403</v>
      </c>
      <c r="Q4532">
        <v>300000</v>
      </c>
      <c r="R4532" s="8"/>
      <c r="S4532" s="8" t="s">
        <v>329</v>
      </c>
      <c r="T4532">
        <v>11216360</v>
      </c>
      <c r="U4532">
        <v>10745167</v>
      </c>
      <c r="V4532">
        <v>11906114</v>
      </c>
      <c r="W4532">
        <v>160945</v>
      </c>
      <c r="X4532">
        <v>0</v>
      </c>
      <c r="Y4532">
        <v>5149808</v>
      </c>
      <c r="Z4532">
        <v>3620095</v>
      </c>
      <c r="AA4532">
        <v>38631809</v>
      </c>
      <c r="AB4532">
        <v>4327171</v>
      </c>
      <c r="AC4532">
        <v>12</v>
      </c>
      <c r="AD4532">
        <v>34304638</v>
      </c>
      <c r="AE4532">
        <v>1988</v>
      </c>
      <c r="AF4532" t="s">
        <v>54</v>
      </c>
      <c r="AG4532">
        <v>1000000</v>
      </c>
      <c r="AH4532" t="s">
        <v>55</v>
      </c>
      <c r="AI4532" t="s">
        <v>55</v>
      </c>
      <c r="AJ4532">
        <v>0.92811675530000004</v>
      </c>
      <c r="AK4532">
        <v>2577789</v>
      </c>
      <c r="AL4532" s="8" t="s">
        <v>11753</v>
      </c>
      <c r="AM4532" s="10">
        <f t="shared" si="630"/>
        <v>2014</v>
      </c>
      <c r="AN4532">
        <f t="shared" si="631"/>
        <v>1</v>
      </c>
      <c r="AO4532">
        <f t="shared" si="637"/>
        <v>0</v>
      </c>
      <c r="AP4532">
        <f t="shared" si="632"/>
        <v>0</v>
      </c>
      <c r="AQ4532">
        <f t="shared" si="633"/>
        <v>1</v>
      </c>
      <c r="AR4532">
        <f t="shared" si="634"/>
        <v>0</v>
      </c>
      <c r="AS4532">
        <f t="shared" si="635"/>
        <v>0</v>
      </c>
      <c r="AT4532">
        <f t="shared" si="636"/>
        <v>0</v>
      </c>
      <c r="AU4532">
        <f t="shared" si="636"/>
        <v>0</v>
      </c>
      <c r="AV4532" t="str">
        <f t="shared" si="638"/>
        <v>2020-09-02T13:34:23</v>
      </c>
    </row>
    <row r="4533" spans="1:48" x14ac:dyDescent="0.25">
      <c r="A4533" s="5">
        <v>4604</v>
      </c>
      <c r="B4533" s="5" t="s">
        <v>1738</v>
      </c>
      <c r="C4533" s="5" t="s">
        <v>1739</v>
      </c>
      <c r="D4533" s="6" t="s">
        <v>1740</v>
      </c>
      <c r="E4533">
        <v>25</v>
      </c>
      <c r="F4533" s="7">
        <v>0.35769230769999999</v>
      </c>
      <c r="G4533" s="7">
        <v>0</v>
      </c>
      <c r="H4533" t="s">
        <v>1741</v>
      </c>
      <c r="I4533">
        <v>48</v>
      </c>
      <c r="J4533">
        <v>183947.84</v>
      </c>
      <c r="K4533">
        <v>420000</v>
      </c>
      <c r="L4533" t="s">
        <v>52</v>
      </c>
      <c r="M4533" s="8" t="s">
        <v>53</v>
      </c>
      <c r="N4533" s="8">
        <v>0.75</v>
      </c>
      <c r="O4533">
        <v>0.25</v>
      </c>
      <c r="P4533" s="9">
        <v>-0.91441949260869404</v>
      </c>
      <c r="Q4533">
        <v>330000</v>
      </c>
      <c r="R4533" s="8"/>
      <c r="S4533" s="8" t="s">
        <v>8766</v>
      </c>
      <c r="T4533">
        <v>7380376</v>
      </c>
      <c r="U4533">
        <v>5419688</v>
      </c>
      <c r="V4533">
        <v>7425106</v>
      </c>
      <c r="W4533">
        <v>114165</v>
      </c>
      <c r="X4533">
        <v>0</v>
      </c>
      <c r="Y4533">
        <v>3907517</v>
      </c>
      <c r="Z4533">
        <v>1230056</v>
      </c>
      <c r="AA4533">
        <v>12794141</v>
      </c>
      <c r="AB4533">
        <v>4751905</v>
      </c>
      <c r="AC4533">
        <v>12</v>
      </c>
      <c r="AD4533">
        <v>8042236</v>
      </c>
      <c r="AE4533">
        <v>2010</v>
      </c>
      <c r="AF4533" t="s">
        <v>68</v>
      </c>
      <c r="AG4533">
        <v>100000</v>
      </c>
      <c r="AH4533" t="s">
        <v>55</v>
      </c>
      <c r="AI4533" t="s">
        <v>56</v>
      </c>
      <c r="AJ4533">
        <v>0.98959702520000004</v>
      </c>
      <c r="AK4533">
        <v>1190195</v>
      </c>
      <c r="AL4533" s="8" t="s">
        <v>11754</v>
      </c>
      <c r="AM4533" s="10">
        <f t="shared" si="630"/>
        <v>2010</v>
      </c>
      <c r="AN4533">
        <f t="shared" si="631"/>
        <v>1</v>
      </c>
      <c r="AO4533">
        <f t="shared" si="637"/>
        <v>0</v>
      </c>
      <c r="AP4533">
        <f t="shared" si="632"/>
        <v>0</v>
      </c>
      <c r="AQ4533">
        <f t="shared" si="633"/>
        <v>1</v>
      </c>
      <c r="AR4533">
        <f t="shared" si="634"/>
        <v>0</v>
      </c>
      <c r="AS4533">
        <f t="shared" si="635"/>
        <v>0</v>
      </c>
      <c r="AT4533">
        <f t="shared" si="636"/>
        <v>0</v>
      </c>
      <c r="AU4533">
        <f t="shared" si="636"/>
        <v>1</v>
      </c>
      <c r="AV4533" t="str">
        <f t="shared" si="638"/>
        <v>2020-09-02T14:17:17</v>
      </c>
    </row>
    <row r="4534" spans="1:48" x14ac:dyDescent="0.25">
      <c r="A4534" s="5">
        <v>4605</v>
      </c>
      <c r="B4534" s="5" t="s">
        <v>4783</v>
      </c>
      <c r="C4534" s="5" t="s">
        <v>4784</v>
      </c>
      <c r="D4534" s="6" t="s">
        <v>4785</v>
      </c>
      <c r="E4534">
        <v>44</v>
      </c>
      <c r="F4534" s="7">
        <v>0.40400751299999998</v>
      </c>
      <c r="G4534" s="7">
        <v>0</v>
      </c>
      <c r="H4534" t="s">
        <v>4786</v>
      </c>
      <c r="I4534">
        <v>24</v>
      </c>
      <c r="J4534">
        <v>122861.63</v>
      </c>
      <c r="K4534">
        <v>350000</v>
      </c>
      <c r="L4534" t="s">
        <v>62</v>
      </c>
      <c r="M4534" s="8" t="s">
        <v>63</v>
      </c>
      <c r="N4534" s="8">
        <v>1</v>
      </c>
      <c r="O4534">
        <v>0</v>
      </c>
      <c r="P4534" s="9">
        <v>0</v>
      </c>
      <c r="R4534" s="8"/>
      <c r="S4534" s="8"/>
      <c r="AJ4534">
        <v>0.98050180249999996</v>
      </c>
      <c r="AL4534" s="8"/>
      <c r="AM4534" s="10">
        <f t="shared" si="630"/>
        <v>2006</v>
      </c>
      <c r="AN4534">
        <f t="shared" si="631"/>
        <v>0</v>
      </c>
      <c r="AO4534">
        <f t="shared" si="637"/>
        <v>0</v>
      </c>
      <c r="AP4534">
        <f t="shared" si="632"/>
        <v>1</v>
      </c>
      <c r="AQ4534">
        <f t="shared" si="633"/>
        <v>0</v>
      </c>
      <c r="AR4534">
        <f t="shared" si="634"/>
        <v>0</v>
      </c>
      <c r="AS4534">
        <f t="shared" si="635"/>
        <v>0</v>
      </c>
      <c r="AT4534">
        <f t="shared" si="636"/>
        <v>0</v>
      </c>
      <c r="AU4534">
        <f t="shared" si="636"/>
        <v>0</v>
      </c>
      <c r="AV4534">
        <f t="shared" si="638"/>
        <v>0</v>
      </c>
    </row>
    <row r="4535" spans="1:48" x14ac:dyDescent="0.25">
      <c r="A4535" s="5">
        <v>4606</v>
      </c>
      <c r="B4535" s="5" t="s">
        <v>2784</v>
      </c>
      <c r="C4535" s="5" t="s">
        <v>2785</v>
      </c>
      <c r="D4535" s="6" t="s">
        <v>2786</v>
      </c>
      <c r="E4535">
        <v>59</v>
      </c>
      <c r="F4535" s="7">
        <v>0.28552514959999997</v>
      </c>
      <c r="G4535" s="7">
        <v>0</v>
      </c>
      <c r="H4535" t="s">
        <v>2787</v>
      </c>
      <c r="I4535">
        <v>74</v>
      </c>
      <c r="J4535">
        <v>305671.92</v>
      </c>
      <c r="K4535">
        <v>1350000</v>
      </c>
      <c r="L4535" t="s">
        <v>62</v>
      </c>
      <c r="M4535" s="8" t="s">
        <v>63</v>
      </c>
      <c r="N4535" s="8">
        <v>1</v>
      </c>
      <c r="O4535">
        <v>0</v>
      </c>
      <c r="P4535" s="9">
        <v>0</v>
      </c>
      <c r="R4535" s="8"/>
      <c r="S4535" s="8"/>
      <c r="AJ4535">
        <v>0.97781439469999998</v>
      </c>
      <c r="AL4535" s="8"/>
      <c r="AM4535" s="10">
        <f t="shared" si="630"/>
        <v>2016</v>
      </c>
      <c r="AN4535">
        <f t="shared" si="631"/>
        <v>0</v>
      </c>
      <c r="AO4535">
        <f t="shared" si="637"/>
        <v>0</v>
      </c>
      <c r="AP4535">
        <f t="shared" si="632"/>
        <v>1</v>
      </c>
      <c r="AQ4535">
        <f t="shared" si="633"/>
        <v>0</v>
      </c>
      <c r="AR4535">
        <f t="shared" si="634"/>
        <v>0</v>
      </c>
      <c r="AS4535">
        <f t="shared" si="635"/>
        <v>0</v>
      </c>
      <c r="AT4535">
        <f t="shared" si="636"/>
        <v>0</v>
      </c>
      <c r="AU4535">
        <f t="shared" si="636"/>
        <v>0</v>
      </c>
      <c r="AV4535">
        <f t="shared" si="638"/>
        <v>0</v>
      </c>
    </row>
    <row r="4536" spans="1:48" x14ac:dyDescent="0.25">
      <c r="A4536" s="5">
        <v>4607</v>
      </c>
      <c r="B4536" s="5" t="s">
        <v>917</v>
      </c>
      <c r="C4536" s="5" t="s">
        <v>918</v>
      </c>
      <c r="D4536" s="6" t="s">
        <v>919</v>
      </c>
      <c r="E4536">
        <v>690</v>
      </c>
      <c r="F4536" s="7">
        <v>0.42106536839999997</v>
      </c>
      <c r="G4536" s="7">
        <v>0</v>
      </c>
      <c r="H4536" t="s">
        <v>920</v>
      </c>
      <c r="I4536">
        <v>40</v>
      </c>
      <c r="J4536">
        <v>98698.7</v>
      </c>
      <c r="K4536">
        <v>500000</v>
      </c>
      <c r="L4536" t="s">
        <v>62</v>
      </c>
      <c r="M4536" s="8" t="s">
        <v>63</v>
      </c>
      <c r="N4536" s="8">
        <v>1</v>
      </c>
      <c r="O4536">
        <v>0</v>
      </c>
      <c r="P4536" s="9">
        <v>0</v>
      </c>
      <c r="R4536" s="8"/>
      <c r="S4536" s="8"/>
      <c r="AJ4536">
        <v>0.99730256080000002</v>
      </c>
      <c r="AL4536" s="8"/>
      <c r="AM4536" s="10">
        <f t="shared" si="630"/>
        <v>2006</v>
      </c>
      <c r="AN4536">
        <f t="shared" si="631"/>
        <v>0</v>
      </c>
      <c r="AO4536">
        <f t="shared" si="637"/>
        <v>0</v>
      </c>
      <c r="AP4536">
        <f t="shared" si="632"/>
        <v>1</v>
      </c>
      <c r="AQ4536">
        <f t="shared" si="633"/>
        <v>0</v>
      </c>
      <c r="AR4536">
        <f t="shared" si="634"/>
        <v>0</v>
      </c>
      <c r="AS4536">
        <f t="shared" si="635"/>
        <v>0</v>
      </c>
      <c r="AT4536">
        <f t="shared" si="636"/>
        <v>0</v>
      </c>
      <c r="AU4536">
        <f t="shared" si="636"/>
        <v>0</v>
      </c>
      <c r="AV4536">
        <f t="shared" si="638"/>
        <v>0</v>
      </c>
    </row>
    <row r="4537" spans="1:48" x14ac:dyDescent="0.25">
      <c r="A4537" s="5">
        <v>4608</v>
      </c>
      <c r="B4537" s="5" t="s">
        <v>8131</v>
      </c>
      <c r="C4537" s="5" t="s">
        <v>8132</v>
      </c>
      <c r="D4537" s="6" t="s">
        <v>8133</v>
      </c>
      <c r="E4537">
        <v>4</v>
      </c>
      <c r="F4537" s="7">
        <v>0.35692117159999998</v>
      </c>
      <c r="G4537" s="7">
        <v>0</v>
      </c>
      <c r="H4537" t="s">
        <v>2483</v>
      </c>
      <c r="I4537">
        <v>15</v>
      </c>
      <c r="J4537">
        <v>43239.01</v>
      </c>
      <c r="K4537">
        <v>120000</v>
      </c>
      <c r="L4537" t="s">
        <v>52</v>
      </c>
      <c r="M4537" s="8" t="s">
        <v>86</v>
      </c>
      <c r="N4537" s="8">
        <v>0.66071428571428503</v>
      </c>
      <c r="O4537">
        <v>0.33928571428571402</v>
      </c>
      <c r="P4537" s="9">
        <v>0.86602540378443904</v>
      </c>
      <c r="Q4537">
        <v>100000</v>
      </c>
      <c r="R4537" s="8"/>
      <c r="S4537" s="8" t="s">
        <v>329</v>
      </c>
      <c r="T4537">
        <v>6920082</v>
      </c>
      <c r="U4537">
        <v>1341783</v>
      </c>
      <c r="V4537">
        <v>7158052</v>
      </c>
      <c r="W4537">
        <v>4571225</v>
      </c>
      <c r="X4537">
        <v>330348</v>
      </c>
      <c r="Y4537">
        <v>2762682</v>
      </c>
      <c r="Z4537">
        <v>1447380</v>
      </c>
      <c r="AA4537">
        <v>4013625</v>
      </c>
      <c r="AB4537">
        <v>2213421</v>
      </c>
      <c r="AC4537">
        <v>12</v>
      </c>
      <c r="AD4537">
        <v>1800204</v>
      </c>
      <c r="AE4537">
        <v>2017</v>
      </c>
      <c r="AF4537" t="s">
        <v>126</v>
      </c>
      <c r="AG4537">
        <v>100000</v>
      </c>
      <c r="AH4537" t="s">
        <v>55</v>
      </c>
      <c r="AI4537" t="s">
        <v>56</v>
      </c>
      <c r="AJ4537">
        <v>1</v>
      </c>
      <c r="AK4537">
        <v>59400</v>
      </c>
      <c r="AL4537" s="8" t="s">
        <v>11755</v>
      </c>
      <c r="AM4537" s="10">
        <f t="shared" si="630"/>
        <v>2019</v>
      </c>
      <c r="AN4537">
        <f t="shared" si="631"/>
        <v>1</v>
      </c>
      <c r="AO4537">
        <f t="shared" si="637"/>
        <v>0</v>
      </c>
      <c r="AP4537">
        <f t="shared" si="632"/>
        <v>0</v>
      </c>
      <c r="AQ4537">
        <f t="shared" si="633"/>
        <v>0</v>
      </c>
      <c r="AR4537">
        <f t="shared" si="634"/>
        <v>1</v>
      </c>
      <c r="AS4537">
        <f t="shared" si="635"/>
        <v>0</v>
      </c>
      <c r="AT4537">
        <f t="shared" si="636"/>
        <v>0</v>
      </c>
      <c r="AU4537">
        <f t="shared" si="636"/>
        <v>1</v>
      </c>
      <c r="AV4537" t="str">
        <f t="shared" si="638"/>
        <v>2020-09-02T15:44:42</v>
      </c>
    </row>
    <row r="4538" spans="1:48" x14ac:dyDescent="0.25">
      <c r="A4538" s="5">
        <v>8545</v>
      </c>
      <c r="B4538" s="5" t="s">
        <v>4770</v>
      </c>
      <c r="C4538" s="5" t="s">
        <v>4771</v>
      </c>
      <c r="D4538" s="6" t="s">
        <v>4772</v>
      </c>
      <c r="E4538">
        <v>74</v>
      </c>
      <c r="F4538" s="7">
        <v>0.39874559580000002</v>
      </c>
      <c r="G4538" s="7">
        <v>0</v>
      </c>
      <c r="H4538" t="s">
        <v>4773</v>
      </c>
      <c r="I4538">
        <v>0</v>
      </c>
      <c r="J4538">
        <v>58080</v>
      </c>
      <c r="K4538" s="12">
        <v>250000</v>
      </c>
      <c r="L4538" t="s">
        <v>52</v>
      </c>
      <c r="M4538" s="8" t="s">
        <v>53</v>
      </c>
      <c r="N4538" s="8">
        <v>0.82142857142857095</v>
      </c>
      <c r="O4538" s="7">
        <v>0.17857142857142799</v>
      </c>
      <c r="P4538" s="9">
        <v>0.86602540378443904</v>
      </c>
      <c r="Q4538" s="12">
        <v>250000</v>
      </c>
      <c r="R4538" s="8"/>
      <c r="S4538" s="8" t="s">
        <v>329</v>
      </c>
      <c r="T4538">
        <v>1686677</v>
      </c>
      <c r="U4538">
        <v>522413</v>
      </c>
      <c r="V4538">
        <v>1715761</v>
      </c>
      <c r="W4538">
        <v>1193348</v>
      </c>
      <c r="X4538">
        <v>0</v>
      </c>
      <c r="Y4538">
        <v>956680</v>
      </c>
      <c r="Z4538">
        <v>260519</v>
      </c>
      <c r="AA4538">
        <v>4326265</v>
      </c>
      <c r="AB4538">
        <v>1795227</v>
      </c>
      <c r="AC4538">
        <v>12</v>
      </c>
      <c r="AD4538">
        <v>2531038</v>
      </c>
      <c r="AE4538">
        <v>2002</v>
      </c>
      <c r="AF4538" t="s">
        <v>54</v>
      </c>
      <c r="AG4538" s="12">
        <v>250000</v>
      </c>
      <c r="AH4538" t="s">
        <v>55</v>
      </c>
      <c r="AI4538" t="s">
        <v>55</v>
      </c>
      <c r="AJ4538">
        <v>1</v>
      </c>
      <c r="AK4538">
        <v>116100</v>
      </c>
      <c r="AL4538" s="8" t="s">
        <v>11756</v>
      </c>
      <c r="AM4538" s="10">
        <f t="shared" si="630"/>
        <v>2009</v>
      </c>
      <c r="AN4538">
        <f t="shared" si="631"/>
        <v>1</v>
      </c>
      <c r="AO4538">
        <f t="shared" si="637"/>
        <v>0</v>
      </c>
      <c r="AP4538">
        <f t="shared" si="632"/>
        <v>0</v>
      </c>
      <c r="AQ4538">
        <f t="shared" si="633"/>
        <v>1</v>
      </c>
      <c r="AR4538">
        <f t="shared" si="634"/>
        <v>0</v>
      </c>
      <c r="AS4538">
        <f t="shared" si="635"/>
        <v>0</v>
      </c>
      <c r="AT4538">
        <f t="shared" si="636"/>
        <v>0</v>
      </c>
      <c r="AU4538">
        <f t="shared" si="636"/>
        <v>0</v>
      </c>
      <c r="AV4538" t="str">
        <f t="shared" si="638"/>
        <v>2021-02-04T20:14:48</v>
      </c>
    </row>
    <row r="4539" spans="1:48" x14ac:dyDescent="0.25">
      <c r="A4539" s="5">
        <v>4610</v>
      </c>
      <c r="B4539" s="5" t="s">
        <v>9487</v>
      </c>
      <c r="C4539" s="5" t="s">
        <v>9488</v>
      </c>
      <c r="D4539" s="6" t="s">
        <v>9489</v>
      </c>
      <c r="E4539">
        <v>0</v>
      </c>
      <c r="F4539" s="7">
        <v>0.46556742649999999</v>
      </c>
      <c r="G4539" s="7">
        <v>0</v>
      </c>
      <c r="H4539" t="s">
        <v>9490</v>
      </c>
      <c r="I4539">
        <v>28</v>
      </c>
      <c r="J4539">
        <v>46608</v>
      </c>
      <c r="K4539">
        <v>40000</v>
      </c>
      <c r="L4539" t="s">
        <v>62</v>
      </c>
      <c r="M4539" s="8" t="s">
        <v>63</v>
      </c>
      <c r="N4539" s="8">
        <v>1</v>
      </c>
      <c r="O4539">
        <v>0</v>
      </c>
      <c r="P4539" s="9">
        <v>0</v>
      </c>
      <c r="R4539" s="8"/>
      <c r="S4539" s="8"/>
      <c r="AJ4539">
        <v>1</v>
      </c>
      <c r="AL4539" s="8"/>
      <c r="AM4539" s="10">
        <f t="shared" si="630"/>
        <v>2019</v>
      </c>
      <c r="AN4539">
        <f t="shared" si="631"/>
        <v>0</v>
      </c>
      <c r="AO4539">
        <f t="shared" si="637"/>
        <v>0</v>
      </c>
      <c r="AP4539">
        <f t="shared" si="632"/>
        <v>1</v>
      </c>
      <c r="AQ4539">
        <f t="shared" si="633"/>
        <v>0</v>
      </c>
      <c r="AR4539">
        <f t="shared" si="634"/>
        <v>0</v>
      </c>
      <c r="AS4539">
        <f t="shared" si="635"/>
        <v>0</v>
      </c>
      <c r="AT4539">
        <f t="shared" si="636"/>
        <v>0</v>
      </c>
      <c r="AU4539">
        <f t="shared" si="636"/>
        <v>0</v>
      </c>
      <c r="AV4539">
        <f t="shared" si="638"/>
        <v>0</v>
      </c>
    </row>
    <row r="4540" spans="1:48" x14ac:dyDescent="0.25">
      <c r="A4540" s="5">
        <v>4611</v>
      </c>
      <c r="B4540" s="5" t="s">
        <v>7001</v>
      </c>
      <c r="C4540" s="5" t="s">
        <v>7002</v>
      </c>
      <c r="D4540" s="6" t="s">
        <v>7003</v>
      </c>
      <c r="E4540">
        <v>4</v>
      </c>
      <c r="F4540" s="7">
        <v>0.30980213680000002</v>
      </c>
      <c r="G4540" s="7">
        <v>0</v>
      </c>
      <c r="H4540" t="s">
        <v>7004</v>
      </c>
      <c r="I4540">
        <v>0</v>
      </c>
      <c r="J4540">
        <v>0</v>
      </c>
      <c r="K4540">
        <v>50000</v>
      </c>
      <c r="L4540" t="s">
        <v>52</v>
      </c>
      <c r="M4540" s="8" t="s">
        <v>53</v>
      </c>
      <c r="N4540" s="8">
        <v>0.69642857142857095</v>
      </c>
      <c r="O4540">
        <v>0.30357142857142799</v>
      </c>
      <c r="P4540" s="9">
        <v>0.86602540378443904</v>
      </c>
      <c r="Q4540">
        <v>30000</v>
      </c>
      <c r="R4540" s="8"/>
      <c r="S4540" s="8" t="s">
        <v>217</v>
      </c>
      <c r="T4540">
        <v>230941</v>
      </c>
      <c r="U4540">
        <v>109377</v>
      </c>
      <c r="V4540">
        <v>230941</v>
      </c>
      <c r="W4540">
        <v>120000</v>
      </c>
      <c r="X4540">
        <v>0</v>
      </c>
      <c r="Y4540">
        <v>188418</v>
      </c>
      <c r="Z4540">
        <v>0</v>
      </c>
      <c r="AA4540">
        <v>9363259</v>
      </c>
      <c r="AB4540">
        <v>0</v>
      </c>
      <c r="AC4540">
        <v>12</v>
      </c>
      <c r="AD4540">
        <v>0</v>
      </c>
      <c r="AE4540">
        <v>2018</v>
      </c>
      <c r="AF4540" t="s">
        <v>126</v>
      </c>
      <c r="AG4540">
        <v>120000</v>
      </c>
      <c r="AH4540" t="s">
        <v>55</v>
      </c>
      <c r="AI4540" t="s">
        <v>56</v>
      </c>
      <c r="AJ4540">
        <v>1</v>
      </c>
      <c r="AK4540">
        <v>6480</v>
      </c>
      <c r="AL4540" s="8" t="s">
        <v>11757</v>
      </c>
      <c r="AM4540" s="10">
        <f t="shared" si="630"/>
        <v>2019</v>
      </c>
      <c r="AN4540">
        <f t="shared" si="631"/>
        <v>1</v>
      </c>
      <c r="AO4540">
        <f t="shared" si="637"/>
        <v>0</v>
      </c>
      <c r="AP4540">
        <f t="shared" si="632"/>
        <v>0</v>
      </c>
      <c r="AQ4540">
        <f t="shared" si="633"/>
        <v>1</v>
      </c>
      <c r="AR4540">
        <f t="shared" si="634"/>
        <v>0</v>
      </c>
      <c r="AS4540">
        <f t="shared" si="635"/>
        <v>0</v>
      </c>
      <c r="AT4540">
        <f t="shared" si="636"/>
        <v>0</v>
      </c>
      <c r="AU4540">
        <f t="shared" si="636"/>
        <v>1</v>
      </c>
      <c r="AV4540" t="str">
        <f t="shared" si="638"/>
        <v>2020-09-02T16:32:27</v>
      </c>
    </row>
    <row r="4541" spans="1:48" x14ac:dyDescent="0.25">
      <c r="A4541" s="5">
        <v>4612</v>
      </c>
      <c r="B4541" s="5" t="s">
        <v>3855</v>
      </c>
      <c r="C4541" s="5" t="s">
        <v>3856</v>
      </c>
      <c r="D4541" s="6" t="s">
        <v>3857</v>
      </c>
      <c r="E4541">
        <v>7</v>
      </c>
      <c r="F4541" s="7">
        <v>0.50129218890000005</v>
      </c>
      <c r="G4541" s="7">
        <v>0</v>
      </c>
      <c r="H4541" t="s">
        <v>1010</v>
      </c>
      <c r="I4541">
        <v>13</v>
      </c>
      <c r="J4541">
        <v>2456</v>
      </c>
      <c r="K4541">
        <v>10000</v>
      </c>
      <c r="L4541" t="s">
        <v>52</v>
      </c>
      <c r="M4541" s="8" t="s">
        <v>74</v>
      </c>
      <c r="N4541" s="8">
        <v>0.42857142857142799</v>
      </c>
      <c r="O4541">
        <v>0.57142857142857095</v>
      </c>
      <c r="P4541" s="9">
        <v>0</v>
      </c>
      <c r="Q4541">
        <v>5000</v>
      </c>
      <c r="R4541" s="8"/>
      <c r="S4541" s="8"/>
      <c r="AA4541">
        <v>111276</v>
      </c>
      <c r="AB4541">
        <v>0</v>
      </c>
      <c r="AC4541">
        <v>6</v>
      </c>
      <c r="AD4541">
        <v>0</v>
      </c>
      <c r="AE4541">
        <v>2018</v>
      </c>
      <c r="AF4541" t="s">
        <v>126</v>
      </c>
      <c r="AG4541">
        <v>10000</v>
      </c>
      <c r="AH4541" t="s">
        <v>55</v>
      </c>
      <c r="AI4541" t="s">
        <v>56</v>
      </c>
      <c r="AJ4541">
        <v>1</v>
      </c>
      <c r="AK4541">
        <v>9600</v>
      </c>
      <c r="AL4541" s="8" t="s">
        <v>11758</v>
      </c>
      <c r="AM4541" s="10">
        <f t="shared" si="630"/>
        <v>2019</v>
      </c>
      <c r="AN4541">
        <f t="shared" si="631"/>
        <v>1</v>
      </c>
      <c r="AO4541">
        <f t="shared" si="637"/>
        <v>0</v>
      </c>
      <c r="AP4541">
        <f t="shared" si="632"/>
        <v>0</v>
      </c>
      <c r="AQ4541">
        <f t="shared" si="633"/>
        <v>0</v>
      </c>
      <c r="AR4541">
        <f t="shared" si="634"/>
        <v>0</v>
      </c>
      <c r="AS4541">
        <f t="shared" si="635"/>
        <v>1</v>
      </c>
      <c r="AT4541">
        <f t="shared" si="636"/>
        <v>0</v>
      </c>
      <c r="AU4541">
        <f t="shared" si="636"/>
        <v>1</v>
      </c>
      <c r="AV4541" t="str">
        <f t="shared" si="638"/>
        <v>2020-09-02T16:37:51</v>
      </c>
    </row>
    <row r="4542" spans="1:48" x14ac:dyDescent="0.25">
      <c r="A4542" s="5">
        <v>4613</v>
      </c>
      <c r="B4542" s="5" t="s">
        <v>11502</v>
      </c>
      <c r="C4542" s="5" t="s">
        <v>11503</v>
      </c>
      <c r="D4542" s="6" t="s">
        <v>11504</v>
      </c>
      <c r="E4542">
        <v>0</v>
      </c>
      <c r="F4542" s="7">
        <v>0.65205253210000003</v>
      </c>
      <c r="G4542" s="7">
        <v>0</v>
      </c>
      <c r="H4542" t="s">
        <v>11505</v>
      </c>
      <c r="I4542">
        <v>236</v>
      </c>
      <c r="J4542">
        <v>149248.95999999999</v>
      </c>
      <c r="K4542">
        <v>120000</v>
      </c>
      <c r="L4542" t="s">
        <v>52</v>
      </c>
      <c r="M4542" s="8" t="s">
        <v>53</v>
      </c>
      <c r="N4542" s="8">
        <v>0.85714285714285698</v>
      </c>
      <c r="O4542">
        <v>0.14285714285714199</v>
      </c>
      <c r="P4542" s="9">
        <v>0</v>
      </c>
      <c r="Q4542">
        <v>80000</v>
      </c>
      <c r="R4542" s="8"/>
      <c r="S4542" s="8" t="s">
        <v>329</v>
      </c>
      <c r="T4542">
        <v>1213438</v>
      </c>
      <c r="U4542">
        <v>356588</v>
      </c>
      <c r="V4542">
        <v>1589780</v>
      </c>
      <c r="W4542">
        <v>1233191</v>
      </c>
      <c r="X4542">
        <v>0</v>
      </c>
      <c r="Y4542">
        <v>603614</v>
      </c>
      <c r="Z4542">
        <v>594058</v>
      </c>
      <c r="AA4542">
        <v>5785045</v>
      </c>
      <c r="AB4542">
        <v>2150933</v>
      </c>
      <c r="AC4542">
        <v>12</v>
      </c>
      <c r="AD4542">
        <v>3634112</v>
      </c>
      <c r="AE4542">
        <v>2000</v>
      </c>
      <c r="AF4542" t="s">
        <v>54</v>
      </c>
      <c r="AG4542">
        <v>150000</v>
      </c>
      <c r="AH4542" t="s">
        <v>55</v>
      </c>
      <c r="AI4542" t="s">
        <v>56</v>
      </c>
      <c r="AJ4542">
        <v>1</v>
      </c>
      <c r="AK4542">
        <v>1320</v>
      </c>
      <c r="AL4542" s="8" t="s">
        <v>11759</v>
      </c>
      <c r="AM4542" s="10">
        <f t="shared" si="630"/>
        <v>2020</v>
      </c>
      <c r="AN4542">
        <f t="shared" si="631"/>
        <v>1</v>
      </c>
      <c r="AO4542">
        <f t="shared" si="637"/>
        <v>0</v>
      </c>
      <c r="AP4542">
        <f t="shared" si="632"/>
        <v>0</v>
      </c>
      <c r="AQ4542">
        <f t="shared" si="633"/>
        <v>1</v>
      </c>
      <c r="AR4542">
        <f t="shared" si="634"/>
        <v>0</v>
      </c>
      <c r="AS4542">
        <f t="shared" si="635"/>
        <v>0</v>
      </c>
      <c r="AT4542">
        <f t="shared" si="636"/>
        <v>0</v>
      </c>
      <c r="AU4542">
        <f t="shared" si="636"/>
        <v>1</v>
      </c>
      <c r="AV4542" t="str">
        <f t="shared" si="638"/>
        <v>2020-09-02T15:49:21</v>
      </c>
    </row>
    <row r="4543" spans="1:48" x14ac:dyDescent="0.25">
      <c r="A4543" s="5">
        <v>4614</v>
      </c>
      <c r="B4543" s="5" t="s">
        <v>11760</v>
      </c>
      <c r="C4543" s="5" t="s">
        <v>11761</v>
      </c>
      <c r="D4543" s="6" t="s">
        <v>11762</v>
      </c>
      <c r="E4543">
        <v>22</v>
      </c>
      <c r="F4543" s="7">
        <v>0.53807001980000002</v>
      </c>
      <c r="G4543" s="7">
        <v>0</v>
      </c>
      <c r="H4543" t="s">
        <v>612</v>
      </c>
      <c r="I4543">
        <v>0</v>
      </c>
      <c r="J4543">
        <v>0</v>
      </c>
      <c r="K4543">
        <v>50000</v>
      </c>
      <c r="L4543" t="s">
        <v>52</v>
      </c>
      <c r="M4543" s="8" t="s">
        <v>53</v>
      </c>
      <c r="N4543" s="8">
        <v>0.69642857142857095</v>
      </c>
      <c r="O4543">
        <v>0.30357142857142799</v>
      </c>
      <c r="P4543" s="9">
        <v>-0.86602540378443904</v>
      </c>
      <c r="Q4543">
        <v>10000</v>
      </c>
      <c r="R4543" s="8"/>
      <c r="S4543" s="8"/>
      <c r="AA4543">
        <v>423718</v>
      </c>
      <c r="AB4543">
        <v>0</v>
      </c>
      <c r="AC4543">
        <v>12</v>
      </c>
      <c r="AD4543">
        <v>0</v>
      </c>
      <c r="AE4543">
        <v>2007</v>
      </c>
      <c r="AF4543" t="s">
        <v>121</v>
      </c>
      <c r="AG4543">
        <v>5000</v>
      </c>
      <c r="AH4543" t="s">
        <v>55</v>
      </c>
      <c r="AI4543" t="s">
        <v>55</v>
      </c>
      <c r="AJ4543">
        <v>0.49467291330000002</v>
      </c>
      <c r="AK4543">
        <v>12100</v>
      </c>
      <c r="AL4543" s="8" t="s">
        <v>11763</v>
      </c>
      <c r="AM4543" s="10">
        <f t="shared" si="630"/>
        <v>2017</v>
      </c>
      <c r="AN4543">
        <f t="shared" si="631"/>
        <v>1</v>
      </c>
      <c r="AO4543">
        <f t="shared" si="637"/>
        <v>0</v>
      </c>
      <c r="AP4543">
        <f t="shared" si="632"/>
        <v>0</v>
      </c>
      <c r="AQ4543">
        <f t="shared" si="633"/>
        <v>1</v>
      </c>
      <c r="AR4543">
        <f t="shared" si="634"/>
        <v>0</v>
      </c>
      <c r="AS4543">
        <f t="shared" si="635"/>
        <v>0</v>
      </c>
      <c r="AT4543">
        <f t="shared" si="636"/>
        <v>0</v>
      </c>
      <c r="AU4543">
        <f t="shared" si="636"/>
        <v>0</v>
      </c>
      <c r="AV4543" t="str">
        <f t="shared" si="638"/>
        <v>2020-09-02T14:32:43</v>
      </c>
    </row>
    <row r="4544" spans="1:48" x14ac:dyDescent="0.25">
      <c r="A4544" s="5">
        <v>4615</v>
      </c>
      <c r="B4544" s="5" t="s">
        <v>64</v>
      </c>
      <c r="C4544" s="5" t="s">
        <v>65</v>
      </c>
      <c r="D4544" s="6" t="s">
        <v>66</v>
      </c>
      <c r="E4544">
        <v>4</v>
      </c>
      <c r="F4544" s="7">
        <v>0.62477726479999995</v>
      </c>
      <c r="G4544" s="7">
        <v>0</v>
      </c>
      <c r="H4544" t="s">
        <v>67</v>
      </c>
      <c r="I4544">
        <v>0</v>
      </c>
      <c r="J4544">
        <v>0</v>
      </c>
      <c r="K4544">
        <v>100000</v>
      </c>
      <c r="L4544" t="s">
        <v>52</v>
      </c>
      <c r="M4544" s="8" t="s">
        <v>53</v>
      </c>
      <c r="N4544" s="8">
        <v>0.80357142857142805</v>
      </c>
      <c r="O4544">
        <v>0.19642857142857101</v>
      </c>
      <c r="P4544" s="9">
        <v>0</v>
      </c>
      <c r="Q4544">
        <v>35000</v>
      </c>
      <c r="R4544" s="8"/>
      <c r="S4544" s="8" t="s">
        <v>329</v>
      </c>
      <c r="T4544">
        <v>2949687</v>
      </c>
      <c r="U4544">
        <v>1664725</v>
      </c>
      <c r="V4544">
        <v>3059460</v>
      </c>
      <c r="W4544">
        <v>1268510</v>
      </c>
      <c r="X4544">
        <v>364717</v>
      </c>
      <c r="Y4544">
        <v>1062227</v>
      </c>
      <c r="Z4544">
        <v>777818</v>
      </c>
      <c r="AA4544">
        <v>1853291</v>
      </c>
      <c r="AB4544">
        <v>368155</v>
      </c>
      <c r="AC4544">
        <v>12</v>
      </c>
      <c r="AD4544">
        <v>1485136</v>
      </c>
      <c r="AE4544">
        <v>2014</v>
      </c>
      <c r="AF4544" t="s">
        <v>68</v>
      </c>
      <c r="AG4544">
        <v>20000</v>
      </c>
      <c r="AH4544" t="s">
        <v>55</v>
      </c>
      <c r="AI4544" t="s">
        <v>55</v>
      </c>
      <c r="AJ4544">
        <v>1</v>
      </c>
      <c r="AK4544">
        <v>5760</v>
      </c>
      <c r="AL4544" s="8" t="s">
        <v>11764</v>
      </c>
      <c r="AM4544" s="10">
        <f t="shared" si="630"/>
        <v>2019</v>
      </c>
      <c r="AN4544">
        <f t="shared" si="631"/>
        <v>1</v>
      </c>
      <c r="AO4544">
        <f t="shared" si="637"/>
        <v>0</v>
      </c>
      <c r="AP4544">
        <f t="shared" si="632"/>
        <v>0</v>
      </c>
      <c r="AQ4544">
        <f t="shared" si="633"/>
        <v>1</v>
      </c>
      <c r="AR4544">
        <f t="shared" si="634"/>
        <v>0</v>
      </c>
      <c r="AS4544">
        <f t="shared" si="635"/>
        <v>0</v>
      </c>
      <c r="AT4544">
        <f t="shared" si="636"/>
        <v>0</v>
      </c>
      <c r="AU4544">
        <f t="shared" si="636"/>
        <v>0</v>
      </c>
      <c r="AV4544" t="str">
        <f t="shared" si="638"/>
        <v>2020-09-02T16:05:41</v>
      </c>
    </row>
    <row r="4545" spans="1:48" x14ac:dyDescent="0.25">
      <c r="A4545" s="5">
        <v>4616</v>
      </c>
      <c r="B4545" s="5" t="s">
        <v>7750</v>
      </c>
      <c r="C4545" s="5" t="s">
        <v>7751</v>
      </c>
      <c r="D4545" s="6" t="s">
        <v>7752</v>
      </c>
      <c r="E4545">
        <v>4</v>
      </c>
      <c r="F4545" s="7">
        <v>0.3215924557</v>
      </c>
      <c r="G4545" s="7">
        <v>0</v>
      </c>
      <c r="H4545" t="s">
        <v>2703</v>
      </c>
      <c r="I4545">
        <v>0</v>
      </c>
      <c r="J4545">
        <v>0</v>
      </c>
      <c r="K4545">
        <v>100000</v>
      </c>
      <c r="L4545" t="s">
        <v>52</v>
      </c>
      <c r="M4545" s="8" t="s">
        <v>53</v>
      </c>
      <c r="N4545" s="8">
        <v>0.80357142857142805</v>
      </c>
      <c r="O4545">
        <v>0.19642857142857101</v>
      </c>
      <c r="P4545" s="9">
        <v>0</v>
      </c>
      <c r="Q4545">
        <v>100000</v>
      </c>
      <c r="R4545" s="8"/>
      <c r="S4545" s="8" t="s">
        <v>329</v>
      </c>
      <c r="T4545">
        <v>8804177</v>
      </c>
      <c r="U4545">
        <v>878117</v>
      </c>
      <c r="V4545">
        <v>9536393</v>
      </c>
      <c r="W4545">
        <v>8652212</v>
      </c>
      <c r="X4545">
        <v>250984</v>
      </c>
      <c r="Y4545">
        <v>1866060</v>
      </c>
      <c r="Z4545">
        <v>4954353</v>
      </c>
      <c r="AA4545">
        <v>10554395</v>
      </c>
      <c r="AB4545">
        <v>4390997</v>
      </c>
      <c r="AC4545">
        <v>12</v>
      </c>
      <c r="AD4545">
        <v>6163398</v>
      </c>
      <c r="AE4545">
        <v>1999</v>
      </c>
      <c r="AF4545" t="s">
        <v>54</v>
      </c>
      <c r="AG4545">
        <v>400000</v>
      </c>
      <c r="AH4545" t="s">
        <v>55</v>
      </c>
      <c r="AI4545" t="s">
        <v>56</v>
      </c>
      <c r="AJ4545">
        <v>1</v>
      </c>
      <c r="AK4545">
        <v>1437781</v>
      </c>
      <c r="AL4545" s="8" t="s">
        <v>11765</v>
      </c>
      <c r="AM4545" s="10">
        <f t="shared" si="630"/>
        <v>2008</v>
      </c>
      <c r="AN4545">
        <f t="shared" si="631"/>
        <v>1</v>
      </c>
      <c r="AO4545">
        <f t="shared" si="637"/>
        <v>0</v>
      </c>
      <c r="AP4545">
        <f t="shared" si="632"/>
        <v>0</v>
      </c>
      <c r="AQ4545">
        <f t="shared" si="633"/>
        <v>1</v>
      </c>
      <c r="AR4545">
        <f t="shared" si="634"/>
        <v>0</v>
      </c>
      <c r="AS4545">
        <f t="shared" si="635"/>
        <v>0</v>
      </c>
      <c r="AT4545">
        <f t="shared" si="636"/>
        <v>0</v>
      </c>
      <c r="AU4545">
        <f t="shared" si="636"/>
        <v>1</v>
      </c>
      <c r="AV4545" t="str">
        <f t="shared" si="638"/>
        <v>2020-09-02T16:36:40</v>
      </c>
    </row>
    <row r="4546" spans="1:48" x14ac:dyDescent="0.25">
      <c r="A4546" s="5">
        <v>4617</v>
      </c>
      <c r="B4546" s="5" t="s">
        <v>4092</v>
      </c>
      <c r="C4546" s="5" t="s">
        <v>4093</v>
      </c>
      <c r="D4546" s="6" t="s">
        <v>4094</v>
      </c>
      <c r="E4546">
        <v>3</v>
      </c>
      <c r="F4546" s="7">
        <v>0.52611502089999995</v>
      </c>
      <c r="G4546" s="7">
        <v>0</v>
      </c>
      <c r="H4546" t="s">
        <v>3480</v>
      </c>
      <c r="I4546">
        <v>23</v>
      </c>
      <c r="J4546">
        <v>20471.75</v>
      </c>
      <c r="K4546">
        <v>30000</v>
      </c>
      <c r="L4546" t="s">
        <v>52</v>
      </c>
      <c r="M4546" s="8" t="s">
        <v>86</v>
      </c>
      <c r="N4546" s="8">
        <v>0.64285714285714202</v>
      </c>
      <c r="O4546">
        <v>0.35714285714285698</v>
      </c>
      <c r="P4546" s="9">
        <v>0</v>
      </c>
      <c r="Q4546">
        <v>28000</v>
      </c>
      <c r="R4546" s="8"/>
      <c r="S4546" s="8" t="s">
        <v>11020</v>
      </c>
      <c r="T4546">
        <v>1516105</v>
      </c>
      <c r="U4546">
        <v>590467</v>
      </c>
      <c r="V4546">
        <v>1550493</v>
      </c>
      <c r="W4546">
        <v>52659</v>
      </c>
      <c r="X4546">
        <v>164000</v>
      </c>
      <c r="Y4546">
        <v>0</v>
      </c>
      <c r="Z4546">
        <v>922281</v>
      </c>
      <c r="AA4546">
        <v>1005925</v>
      </c>
      <c r="AB4546">
        <v>843061</v>
      </c>
      <c r="AC4546">
        <v>6</v>
      </c>
      <c r="AD4546">
        <v>162864</v>
      </c>
      <c r="AE4546">
        <v>2018</v>
      </c>
      <c r="AF4546" t="s">
        <v>126</v>
      </c>
      <c r="AG4546">
        <v>100000</v>
      </c>
      <c r="AH4546" t="s">
        <v>55</v>
      </c>
      <c r="AI4546" t="s">
        <v>56</v>
      </c>
      <c r="AJ4546">
        <v>1</v>
      </c>
      <c r="AK4546">
        <v>39600</v>
      </c>
      <c r="AL4546" s="8" t="s">
        <v>11766</v>
      </c>
      <c r="AM4546" s="10">
        <f t="shared" ref="AM4546:AM4609" si="639">_xlfn.NUMBERVALUE(LEFT(H4546,4))</f>
        <v>2019</v>
      </c>
      <c r="AN4546">
        <f t="shared" ref="AN4546:AN4609" si="640">IF(OR(L4546 = "AprovadoAnalista", L4546 = "AprovadoComite" ),1,0)</f>
        <v>1</v>
      </c>
      <c r="AO4546">
        <f t="shared" si="637"/>
        <v>0</v>
      </c>
      <c r="AP4546">
        <f t="shared" ref="AP4546:AP4609" si="641">IF(MID(M4546,4,1)="0",1,0)</f>
        <v>0</v>
      </c>
      <c r="AQ4546">
        <f t="shared" ref="AQ4546:AQ4609" si="642">IF(MID(M4546,4,1)="1",1,0)</f>
        <v>0</v>
      </c>
      <c r="AR4546">
        <f t="shared" ref="AR4546:AR4609" si="643">IF(MID(M4546,4,1)="3",1,0)</f>
        <v>1</v>
      </c>
      <c r="AS4546">
        <f t="shared" ref="AS4546:AS4609" si="644">IF(MID(M4546,4,1)="5",1,0)</f>
        <v>0</v>
      </c>
      <c r="AT4546">
        <f t="shared" ref="AT4546:AU4609" si="645">IF(AH4546="True",1,0)</f>
        <v>0</v>
      </c>
      <c r="AU4546">
        <f t="shared" si="645"/>
        <v>1</v>
      </c>
      <c r="AV4546" t="str">
        <f t="shared" si="638"/>
        <v>2020-09-02T16:06:11</v>
      </c>
    </row>
    <row r="4547" spans="1:48" x14ac:dyDescent="0.25">
      <c r="A4547" s="5">
        <v>4618</v>
      </c>
      <c r="B4547" s="5" t="s">
        <v>600</v>
      </c>
      <c r="C4547" s="5" t="s">
        <v>601</v>
      </c>
      <c r="D4547" s="6" t="s">
        <v>602</v>
      </c>
      <c r="E4547">
        <v>15</v>
      </c>
      <c r="F4547" s="7">
        <v>0.40289541639999998</v>
      </c>
      <c r="G4547" s="7">
        <v>0</v>
      </c>
      <c r="H4547" t="s">
        <v>603</v>
      </c>
      <c r="I4547">
        <v>52</v>
      </c>
      <c r="J4547">
        <v>123462.38</v>
      </c>
      <c r="K4547">
        <v>300000</v>
      </c>
      <c r="L4547" t="s">
        <v>52</v>
      </c>
      <c r="M4547" s="8" t="s">
        <v>86</v>
      </c>
      <c r="N4547" s="8">
        <v>0.64285714285714202</v>
      </c>
      <c r="O4547">
        <v>0.35714285714285698</v>
      </c>
      <c r="P4547" s="9">
        <v>-0.73355917855066999</v>
      </c>
      <c r="Q4547">
        <v>300000</v>
      </c>
      <c r="R4547" s="8"/>
      <c r="S4547" s="8" t="s">
        <v>329</v>
      </c>
      <c r="T4547">
        <v>12019449</v>
      </c>
      <c r="U4547">
        <v>2090290</v>
      </c>
      <c r="V4547">
        <v>12021729</v>
      </c>
      <c r="W4547">
        <v>9931438</v>
      </c>
      <c r="X4547">
        <v>45038</v>
      </c>
      <c r="Y4547">
        <v>165885</v>
      </c>
      <c r="Z4547">
        <v>11523739</v>
      </c>
      <c r="AA4547">
        <v>10202057</v>
      </c>
      <c r="AB4547">
        <v>1198162</v>
      </c>
      <c r="AC4547">
        <v>12</v>
      </c>
      <c r="AD4547">
        <v>9003895</v>
      </c>
      <c r="AE4547">
        <v>2008</v>
      </c>
      <c r="AF4547" t="s">
        <v>121</v>
      </c>
      <c r="AG4547">
        <v>35000</v>
      </c>
      <c r="AH4547" t="s">
        <v>56</v>
      </c>
      <c r="AI4547" t="s">
        <v>55</v>
      </c>
      <c r="AJ4547">
        <v>0.9475701929</v>
      </c>
      <c r="AK4547">
        <v>0</v>
      </c>
      <c r="AL4547" s="8" t="s">
        <v>11767</v>
      </c>
      <c r="AM4547" s="10">
        <f t="shared" si="639"/>
        <v>2009</v>
      </c>
      <c r="AN4547">
        <f t="shared" si="640"/>
        <v>1</v>
      </c>
      <c r="AO4547">
        <f t="shared" ref="AO4547:AO4610" si="646">IF(OR(L4547 = "ReprovadoAnalista", L4547 = "ReprovadoComite" ),1,0)</f>
        <v>0</v>
      </c>
      <c r="AP4547">
        <f t="shared" si="641"/>
        <v>0</v>
      </c>
      <c r="AQ4547">
        <f t="shared" si="642"/>
        <v>0</v>
      </c>
      <c r="AR4547">
        <f t="shared" si="643"/>
        <v>1</v>
      </c>
      <c r="AS4547">
        <f t="shared" si="644"/>
        <v>0</v>
      </c>
      <c r="AT4547">
        <f t="shared" si="645"/>
        <v>1</v>
      </c>
      <c r="AU4547">
        <f t="shared" si="645"/>
        <v>0</v>
      </c>
      <c r="AV4547" t="str">
        <f t="shared" ref="AV4547:AV4610" si="647">IF(R4547&lt;&gt;"",R4547,AL4547)</f>
        <v>2020-09-02T16:53:40</v>
      </c>
    </row>
    <row r="4548" spans="1:48" x14ac:dyDescent="0.25">
      <c r="A4548" s="5">
        <v>4619</v>
      </c>
      <c r="B4548" s="5" t="s">
        <v>4912</v>
      </c>
      <c r="C4548" s="5" t="s">
        <v>4913</v>
      </c>
      <c r="D4548" s="6" t="s">
        <v>4914</v>
      </c>
      <c r="E4548">
        <v>6</v>
      </c>
      <c r="F4548" s="7">
        <v>0.39177327899999997</v>
      </c>
      <c r="G4548" s="7">
        <v>0</v>
      </c>
      <c r="H4548" t="s">
        <v>4915</v>
      </c>
      <c r="I4548">
        <v>30</v>
      </c>
      <c r="J4548">
        <v>8419.82</v>
      </c>
      <c r="K4548">
        <v>50000</v>
      </c>
      <c r="L4548" t="s">
        <v>52</v>
      </c>
      <c r="M4548" s="8" t="s">
        <v>86</v>
      </c>
      <c r="N4548" s="8">
        <v>0.60714285714285698</v>
      </c>
      <c r="O4548">
        <v>0.39285714285714202</v>
      </c>
      <c r="P4548" s="9">
        <v>-0.76478347348432796</v>
      </c>
      <c r="Q4548">
        <v>50000</v>
      </c>
      <c r="R4548" s="8"/>
      <c r="S4548" s="8" t="s">
        <v>217</v>
      </c>
      <c r="T4548">
        <v>2092976</v>
      </c>
      <c r="U4548">
        <v>28741</v>
      </c>
      <c r="V4548">
        <v>2194253</v>
      </c>
      <c r="W4548">
        <v>204151</v>
      </c>
      <c r="X4548">
        <v>0</v>
      </c>
      <c r="Y4548">
        <v>1337579</v>
      </c>
      <c r="Z4548">
        <v>371591</v>
      </c>
      <c r="AA4548">
        <v>4366085</v>
      </c>
      <c r="AB4548">
        <v>2531780</v>
      </c>
      <c r="AC4548">
        <v>12</v>
      </c>
      <c r="AD4548">
        <v>1834305</v>
      </c>
      <c r="AE4548">
        <v>2015</v>
      </c>
      <c r="AF4548" t="s">
        <v>126</v>
      </c>
      <c r="AG4548">
        <v>0</v>
      </c>
      <c r="AH4548" t="s">
        <v>56</v>
      </c>
      <c r="AI4548" t="s">
        <v>56</v>
      </c>
      <c r="AJ4548">
        <v>0.92355774879999997</v>
      </c>
      <c r="AK4548">
        <v>66948</v>
      </c>
      <c r="AL4548" s="8" t="s">
        <v>11768</v>
      </c>
      <c r="AM4548" s="10">
        <f t="shared" si="639"/>
        <v>2016</v>
      </c>
      <c r="AN4548">
        <f t="shared" si="640"/>
        <v>1</v>
      </c>
      <c r="AO4548">
        <f t="shared" si="646"/>
        <v>0</v>
      </c>
      <c r="AP4548">
        <f t="shared" si="641"/>
        <v>0</v>
      </c>
      <c r="AQ4548">
        <f t="shared" si="642"/>
        <v>0</v>
      </c>
      <c r="AR4548">
        <f t="shared" si="643"/>
        <v>1</v>
      </c>
      <c r="AS4548">
        <f t="shared" si="644"/>
        <v>0</v>
      </c>
      <c r="AT4548">
        <f t="shared" si="645"/>
        <v>1</v>
      </c>
      <c r="AU4548">
        <f t="shared" si="645"/>
        <v>1</v>
      </c>
      <c r="AV4548" t="str">
        <f t="shared" si="647"/>
        <v>2020-09-02T18:25:23</v>
      </c>
    </row>
    <row r="4549" spans="1:48" x14ac:dyDescent="0.25">
      <c r="A4549" s="5">
        <v>4620</v>
      </c>
      <c r="B4549" s="5" t="s">
        <v>11769</v>
      </c>
      <c r="C4549" s="5" t="s">
        <v>11770</v>
      </c>
      <c r="D4549" s="6" t="s">
        <v>11771</v>
      </c>
      <c r="E4549">
        <v>0</v>
      </c>
      <c r="F4549" s="7">
        <v>0</v>
      </c>
      <c r="G4549" s="7"/>
      <c r="H4549" t="s">
        <v>11772</v>
      </c>
      <c r="I4549">
        <v>0</v>
      </c>
      <c r="J4549">
        <v>0</v>
      </c>
      <c r="K4549">
        <v>50000</v>
      </c>
      <c r="L4549" t="s">
        <v>52</v>
      </c>
      <c r="M4549" s="8" t="s">
        <v>63</v>
      </c>
      <c r="N4549" s="8">
        <v>0.96428571428571397</v>
      </c>
      <c r="O4549">
        <v>3.5714285714285698E-2</v>
      </c>
      <c r="P4549" s="9">
        <v>0</v>
      </c>
      <c r="Q4549">
        <v>50000</v>
      </c>
      <c r="R4549" s="8"/>
      <c r="S4549" s="8" t="s">
        <v>217</v>
      </c>
      <c r="T4549">
        <v>4629174</v>
      </c>
      <c r="U4549">
        <v>3749913</v>
      </c>
      <c r="V4549">
        <v>6973344</v>
      </c>
      <c r="W4549">
        <v>3223422</v>
      </c>
      <c r="X4549">
        <v>0</v>
      </c>
      <c r="Y4549">
        <v>0</v>
      </c>
      <c r="Z4549">
        <v>4553975</v>
      </c>
      <c r="AA4549">
        <v>15175917</v>
      </c>
      <c r="AB4549">
        <v>5009305</v>
      </c>
      <c r="AC4549">
        <v>12</v>
      </c>
      <c r="AD4549">
        <v>10166612</v>
      </c>
      <c r="AE4549">
        <v>2004</v>
      </c>
      <c r="AF4549" t="s">
        <v>121</v>
      </c>
      <c r="AG4549">
        <v>20000</v>
      </c>
      <c r="AH4549" t="s">
        <v>55</v>
      </c>
      <c r="AI4549" t="s">
        <v>55</v>
      </c>
      <c r="AJ4549">
        <v>0</v>
      </c>
      <c r="AK4549">
        <v>254575</v>
      </c>
      <c r="AL4549" s="8" t="s">
        <v>11773</v>
      </c>
      <c r="AM4549" s="10">
        <f t="shared" si="639"/>
        <v>2019</v>
      </c>
      <c r="AN4549">
        <f t="shared" si="640"/>
        <v>1</v>
      </c>
      <c r="AO4549">
        <f t="shared" si="646"/>
        <v>0</v>
      </c>
      <c r="AP4549">
        <f t="shared" si="641"/>
        <v>1</v>
      </c>
      <c r="AQ4549">
        <f t="shared" si="642"/>
        <v>0</v>
      </c>
      <c r="AR4549">
        <f t="shared" si="643"/>
        <v>0</v>
      </c>
      <c r="AS4549">
        <f t="shared" si="644"/>
        <v>0</v>
      </c>
      <c r="AT4549">
        <f t="shared" si="645"/>
        <v>0</v>
      </c>
      <c r="AU4549">
        <f t="shared" si="645"/>
        <v>0</v>
      </c>
      <c r="AV4549" t="str">
        <f t="shared" si="647"/>
        <v>2020-09-02T16:44:07</v>
      </c>
    </row>
    <row r="4550" spans="1:48" x14ac:dyDescent="0.25">
      <c r="A4550" s="5">
        <v>4621</v>
      </c>
      <c r="B4550" s="5" t="s">
        <v>7580</v>
      </c>
      <c r="C4550" s="5" t="s">
        <v>7581</v>
      </c>
      <c r="D4550" s="6" t="s">
        <v>7582</v>
      </c>
      <c r="E4550">
        <v>3</v>
      </c>
      <c r="F4550" s="7">
        <v>0.58925579220000002</v>
      </c>
      <c r="G4550" s="7">
        <v>0</v>
      </c>
      <c r="H4550" t="s">
        <v>7583</v>
      </c>
      <c r="I4550">
        <v>77</v>
      </c>
      <c r="J4550">
        <v>140400</v>
      </c>
      <c r="K4550">
        <v>300000</v>
      </c>
      <c r="L4550" t="s">
        <v>52</v>
      </c>
      <c r="M4550" s="8" t="s">
        <v>63</v>
      </c>
      <c r="N4550" s="8">
        <v>0.91071428571428503</v>
      </c>
      <c r="O4550">
        <v>8.9285714285714204E-2</v>
      </c>
      <c r="P4550" s="9">
        <v>0</v>
      </c>
      <c r="Q4550">
        <v>300000</v>
      </c>
      <c r="R4550" s="8"/>
      <c r="S4550" s="8" t="s">
        <v>10227</v>
      </c>
      <c r="T4550">
        <v>66786205</v>
      </c>
      <c r="U4550">
        <v>34928111</v>
      </c>
      <c r="V4550">
        <v>99474885</v>
      </c>
      <c r="W4550">
        <v>30553870</v>
      </c>
      <c r="X4550">
        <v>18745728</v>
      </c>
      <c r="Y4550">
        <v>25570255</v>
      </c>
      <c r="Z4550">
        <v>4560695</v>
      </c>
      <c r="AA4550">
        <v>132542006</v>
      </c>
      <c r="AB4550">
        <v>90065895</v>
      </c>
      <c r="AC4550">
        <v>6</v>
      </c>
      <c r="AD4550">
        <v>42476111</v>
      </c>
      <c r="AE4550">
        <v>1986</v>
      </c>
      <c r="AF4550" t="s">
        <v>54</v>
      </c>
      <c r="AG4550">
        <v>6000000</v>
      </c>
      <c r="AH4550" t="s">
        <v>55</v>
      </c>
      <c r="AI4550" t="s">
        <v>55</v>
      </c>
      <c r="AJ4550">
        <v>1</v>
      </c>
      <c r="AK4550">
        <v>16113160</v>
      </c>
      <c r="AL4550" s="8" t="s">
        <v>11774</v>
      </c>
      <c r="AM4550" s="10">
        <f t="shared" si="639"/>
        <v>2014</v>
      </c>
      <c r="AN4550">
        <f t="shared" si="640"/>
        <v>1</v>
      </c>
      <c r="AO4550">
        <f t="shared" si="646"/>
        <v>0</v>
      </c>
      <c r="AP4550">
        <f t="shared" si="641"/>
        <v>1</v>
      </c>
      <c r="AQ4550">
        <f t="shared" si="642"/>
        <v>0</v>
      </c>
      <c r="AR4550">
        <f t="shared" si="643"/>
        <v>0</v>
      </c>
      <c r="AS4550">
        <f t="shared" si="644"/>
        <v>0</v>
      </c>
      <c r="AT4550">
        <f t="shared" si="645"/>
        <v>0</v>
      </c>
      <c r="AU4550">
        <f t="shared" si="645"/>
        <v>0</v>
      </c>
      <c r="AV4550" t="str">
        <f t="shared" si="647"/>
        <v>2020-09-02T16:52:19</v>
      </c>
    </row>
    <row r="4551" spans="1:48" x14ac:dyDescent="0.25">
      <c r="A4551" s="5">
        <v>4622</v>
      </c>
      <c r="B4551" s="5" t="s">
        <v>826</v>
      </c>
      <c r="C4551" s="5" t="s">
        <v>827</v>
      </c>
      <c r="D4551" s="6" t="s">
        <v>828</v>
      </c>
      <c r="E4551">
        <v>4</v>
      </c>
      <c r="F4551" s="7">
        <v>0.54465307610000002</v>
      </c>
      <c r="G4551" s="7">
        <v>0</v>
      </c>
      <c r="H4551" t="s">
        <v>486</v>
      </c>
      <c r="I4551">
        <v>18</v>
      </c>
      <c r="J4551">
        <v>31966.66</v>
      </c>
      <c r="K4551">
        <v>130000</v>
      </c>
      <c r="L4551" t="s">
        <v>52</v>
      </c>
      <c r="M4551" s="8" t="s">
        <v>53</v>
      </c>
      <c r="N4551" s="8">
        <v>0.83928571428571397</v>
      </c>
      <c r="O4551">
        <v>0.160714285714285</v>
      </c>
      <c r="P4551" s="9">
        <v>0</v>
      </c>
      <c r="Q4551">
        <v>100000</v>
      </c>
      <c r="R4551" s="8"/>
      <c r="S4551" s="8" t="s">
        <v>329</v>
      </c>
      <c r="T4551">
        <v>859018</v>
      </c>
      <c r="U4551">
        <v>257772</v>
      </c>
      <c r="V4551">
        <v>1012223</v>
      </c>
      <c r="W4551">
        <v>854450</v>
      </c>
      <c r="X4551">
        <v>0</v>
      </c>
      <c r="Y4551">
        <v>195257</v>
      </c>
      <c r="Z4551">
        <v>478523</v>
      </c>
      <c r="AA4551">
        <v>3652617</v>
      </c>
      <c r="AB4551">
        <v>1940180</v>
      </c>
      <c r="AC4551">
        <v>12</v>
      </c>
      <c r="AD4551">
        <v>1712437</v>
      </c>
      <c r="AE4551">
        <v>2010</v>
      </c>
      <c r="AF4551" t="s">
        <v>68</v>
      </c>
      <c r="AG4551">
        <v>30000</v>
      </c>
      <c r="AH4551" t="s">
        <v>55</v>
      </c>
      <c r="AI4551" t="s">
        <v>56</v>
      </c>
      <c r="AJ4551">
        <v>1</v>
      </c>
      <c r="AK4551">
        <v>5180</v>
      </c>
      <c r="AL4551" s="8" t="s">
        <v>11775</v>
      </c>
      <c r="AM4551" s="10">
        <f t="shared" si="639"/>
        <v>2019</v>
      </c>
      <c r="AN4551">
        <f t="shared" si="640"/>
        <v>1</v>
      </c>
      <c r="AO4551">
        <f t="shared" si="646"/>
        <v>0</v>
      </c>
      <c r="AP4551">
        <f t="shared" si="641"/>
        <v>0</v>
      </c>
      <c r="AQ4551">
        <f t="shared" si="642"/>
        <v>1</v>
      </c>
      <c r="AR4551">
        <f t="shared" si="643"/>
        <v>0</v>
      </c>
      <c r="AS4551">
        <f t="shared" si="644"/>
        <v>0</v>
      </c>
      <c r="AT4551">
        <f t="shared" si="645"/>
        <v>0</v>
      </c>
      <c r="AU4551">
        <f t="shared" si="645"/>
        <v>1</v>
      </c>
      <c r="AV4551" t="str">
        <f t="shared" si="647"/>
        <v>2020-09-02T17:14:43</v>
      </c>
    </row>
    <row r="4552" spans="1:48" x14ac:dyDescent="0.25">
      <c r="A4552" s="5">
        <v>4623</v>
      </c>
      <c r="B4552" s="5" t="s">
        <v>671</v>
      </c>
      <c r="C4552" s="5" t="s">
        <v>672</v>
      </c>
      <c r="D4552" s="6" t="s">
        <v>673</v>
      </c>
      <c r="E4552">
        <v>4</v>
      </c>
      <c r="F4552" s="7">
        <v>0.50741729040000005</v>
      </c>
      <c r="G4552" s="7">
        <v>0</v>
      </c>
      <c r="H4552" t="s">
        <v>674</v>
      </c>
      <c r="I4552">
        <v>0</v>
      </c>
      <c r="J4552">
        <v>0</v>
      </c>
      <c r="K4552">
        <v>700000</v>
      </c>
      <c r="L4552" t="s">
        <v>52</v>
      </c>
      <c r="M4552" s="8" t="s">
        <v>86</v>
      </c>
      <c r="N4552" s="8">
        <v>0.66071428571428503</v>
      </c>
      <c r="O4552">
        <v>0.33928571428571402</v>
      </c>
      <c r="P4552" s="9">
        <v>-0.86602540378443904</v>
      </c>
      <c r="Q4552">
        <v>500000</v>
      </c>
      <c r="R4552" s="8"/>
      <c r="S4552" s="8" t="s">
        <v>3684</v>
      </c>
      <c r="T4552">
        <v>12951488</v>
      </c>
      <c r="U4552">
        <v>17497243</v>
      </c>
      <c r="V4552">
        <v>17587509</v>
      </c>
      <c r="W4552">
        <v>-46604</v>
      </c>
      <c r="X4552">
        <v>203556</v>
      </c>
      <c r="Y4552">
        <v>0</v>
      </c>
      <c r="Z4552">
        <v>9471366</v>
      </c>
      <c r="AA4552">
        <v>22532139</v>
      </c>
      <c r="AB4552">
        <v>7269481</v>
      </c>
      <c r="AC4552">
        <v>12</v>
      </c>
      <c r="AD4552">
        <v>15262658</v>
      </c>
      <c r="AE4552">
        <v>1996</v>
      </c>
      <c r="AF4552" t="s">
        <v>54</v>
      </c>
      <c r="AG4552">
        <v>95400</v>
      </c>
      <c r="AH4552" t="s">
        <v>55</v>
      </c>
      <c r="AI4552" t="s">
        <v>56</v>
      </c>
      <c r="AJ4552">
        <v>1</v>
      </c>
      <c r="AK4552">
        <v>17200</v>
      </c>
      <c r="AL4552" s="8" t="s">
        <v>11776</v>
      </c>
      <c r="AM4552" s="10">
        <f t="shared" si="639"/>
        <v>2013</v>
      </c>
      <c r="AN4552">
        <f t="shared" si="640"/>
        <v>1</v>
      </c>
      <c r="AO4552">
        <f t="shared" si="646"/>
        <v>0</v>
      </c>
      <c r="AP4552">
        <f t="shared" si="641"/>
        <v>0</v>
      </c>
      <c r="AQ4552">
        <f t="shared" si="642"/>
        <v>0</v>
      </c>
      <c r="AR4552">
        <f t="shared" si="643"/>
        <v>1</v>
      </c>
      <c r="AS4552">
        <f t="shared" si="644"/>
        <v>0</v>
      </c>
      <c r="AT4552">
        <f t="shared" si="645"/>
        <v>0</v>
      </c>
      <c r="AU4552">
        <f t="shared" si="645"/>
        <v>1</v>
      </c>
      <c r="AV4552" t="str">
        <f t="shared" si="647"/>
        <v>2020-09-02T17:17:51</v>
      </c>
    </row>
    <row r="4553" spans="1:48" x14ac:dyDescent="0.25">
      <c r="A4553" s="5">
        <v>4624</v>
      </c>
      <c r="B4553" s="5" t="s">
        <v>1738</v>
      </c>
      <c r="C4553" s="5" t="s">
        <v>1739</v>
      </c>
      <c r="D4553" s="6" t="s">
        <v>1740</v>
      </c>
      <c r="E4553">
        <v>25</v>
      </c>
      <c r="F4553" s="7">
        <v>0.35769230769999999</v>
      </c>
      <c r="G4553" s="7">
        <v>0</v>
      </c>
      <c r="H4553" t="s">
        <v>1741</v>
      </c>
      <c r="I4553">
        <v>48</v>
      </c>
      <c r="J4553">
        <v>183947.84</v>
      </c>
      <c r="K4553">
        <v>500000</v>
      </c>
      <c r="L4553" t="s">
        <v>7359</v>
      </c>
      <c r="M4553" s="8" t="s">
        <v>63</v>
      </c>
      <c r="N4553" s="8">
        <v>1</v>
      </c>
      <c r="O4553">
        <v>0</v>
      </c>
      <c r="P4553" s="9">
        <v>0</v>
      </c>
      <c r="R4553" s="8"/>
      <c r="S4553" s="8"/>
      <c r="AJ4553">
        <v>0.98959702520000004</v>
      </c>
      <c r="AL4553" s="8"/>
      <c r="AM4553" s="10">
        <f t="shared" si="639"/>
        <v>2010</v>
      </c>
      <c r="AN4553">
        <f t="shared" si="640"/>
        <v>0</v>
      </c>
      <c r="AO4553">
        <f t="shared" si="646"/>
        <v>0</v>
      </c>
      <c r="AP4553">
        <f t="shared" si="641"/>
        <v>1</v>
      </c>
      <c r="AQ4553">
        <f t="shared" si="642"/>
        <v>0</v>
      </c>
      <c r="AR4553">
        <f t="shared" si="643"/>
        <v>0</v>
      </c>
      <c r="AS4553">
        <f t="shared" si="644"/>
        <v>0</v>
      </c>
      <c r="AT4553">
        <f t="shared" si="645"/>
        <v>0</v>
      </c>
      <c r="AU4553">
        <f t="shared" si="645"/>
        <v>0</v>
      </c>
      <c r="AV4553">
        <f t="shared" si="647"/>
        <v>0</v>
      </c>
    </row>
    <row r="4554" spans="1:48" x14ac:dyDescent="0.25">
      <c r="A4554" s="5">
        <v>4625</v>
      </c>
      <c r="B4554" s="5" t="s">
        <v>11777</v>
      </c>
      <c r="C4554" s="5" t="s">
        <v>11778</v>
      </c>
      <c r="D4554" s="6" t="s">
        <v>11779</v>
      </c>
      <c r="E4554">
        <v>0</v>
      </c>
      <c r="F4554" s="7">
        <v>0.45879266670000002</v>
      </c>
      <c r="G4554" s="7">
        <v>0</v>
      </c>
      <c r="H4554" t="s">
        <v>10308</v>
      </c>
      <c r="I4554">
        <v>0</v>
      </c>
      <c r="J4554">
        <v>0</v>
      </c>
      <c r="K4554">
        <v>20000</v>
      </c>
      <c r="L4554" t="s">
        <v>52</v>
      </c>
      <c r="M4554" s="8" t="s">
        <v>86</v>
      </c>
      <c r="N4554" s="8">
        <v>0.67857142857142805</v>
      </c>
      <c r="O4554">
        <v>0.32142857142857101</v>
      </c>
      <c r="P4554" s="9">
        <v>0</v>
      </c>
      <c r="Q4554">
        <v>15000</v>
      </c>
      <c r="R4554" s="8"/>
      <c r="S4554" s="8" t="s">
        <v>217</v>
      </c>
      <c r="T4554">
        <v>685194</v>
      </c>
      <c r="U4554">
        <v>22500</v>
      </c>
      <c r="V4554">
        <v>685194</v>
      </c>
      <c r="W4554">
        <v>662706</v>
      </c>
      <c r="X4554">
        <v>0</v>
      </c>
      <c r="Y4554">
        <v>85235</v>
      </c>
      <c r="Z4554">
        <v>392189</v>
      </c>
      <c r="AA4554">
        <v>1248750</v>
      </c>
      <c r="AB4554">
        <v>739965</v>
      </c>
      <c r="AC4554">
        <v>12</v>
      </c>
      <c r="AD4554">
        <v>508785</v>
      </c>
      <c r="AE4554">
        <v>2016</v>
      </c>
      <c r="AF4554" t="s">
        <v>126</v>
      </c>
      <c r="AG4554">
        <v>100000</v>
      </c>
      <c r="AH4554" t="s">
        <v>55</v>
      </c>
      <c r="AI4554" t="s">
        <v>56</v>
      </c>
      <c r="AJ4554">
        <v>1</v>
      </c>
      <c r="AK4554">
        <v>26471</v>
      </c>
      <c r="AL4554" s="8" t="s">
        <v>11780</v>
      </c>
      <c r="AM4554" s="10">
        <f t="shared" si="639"/>
        <v>2020</v>
      </c>
      <c r="AN4554">
        <f t="shared" si="640"/>
        <v>1</v>
      </c>
      <c r="AO4554">
        <f t="shared" si="646"/>
        <v>0</v>
      </c>
      <c r="AP4554">
        <f t="shared" si="641"/>
        <v>0</v>
      </c>
      <c r="AQ4554">
        <f t="shared" si="642"/>
        <v>0</v>
      </c>
      <c r="AR4554">
        <f t="shared" si="643"/>
        <v>1</v>
      </c>
      <c r="AS4554">
        <f t="shared" si="644"/>
        <v>0</v>
      </c>
      <c r="AT4554">
        <f t="shared" si="645"/>
        <v>0</v>
      </c>
      <c r="AU4554">
        <f t="shared" si="645"/>
        <v>1</v>
      </c>
      <c r="AV4554" t="str">
        <f t="shared" si="647"/>
        <v>2020-09-02T19:15:48</v>
      </c>
    </row>
    <row r="4555" spans="1:48" x14ac:dyDescent="0.25">
      <c r="A4555" s="5">
        <v>4626</v>
      </c>
      <c r="B4555" s="5" t="s">
        <v>6641</v>
      </c>
      <c r="C4555" s="5" t="s">
        <v>6642</v>
      </c>
      <c r="D4555" s="6" t="s">
        <v>6643</v>
      </c>
      <c r="E4555">
        <v>26</v>
      </c>
      <c r="F4555" s="7">
        <v>0</v>
      </c>
      <c r="G4555" s="7"/>
      <c r="H4555" t="s">
        <v>6644</v>
      </c>
      <c r="I4555">
        <v>0</v>
      </c>
      <c r="J4555">
        <v>0</v>
      </c>
      <c r="K4555">
        <v>70000</v>
      </c>
      <c r="L4555" t="s">
        <v>52</v>
      </c>
      <c r="M4555" s="8" t="s">
        <v>63</v>
      </c>
      <c r="N4555" s="8">
        <v>0.91071428571428503</v>
      </c>
      <c r="O4555">
        <v>8.9285714285714204E-2</v>
      </c>
      <c r="P4555" s="9">
        <v>-0.86602540378443904</v>
      </c>
      <c r="Q4555">
        <v>70000</v>
      </c>
      <c r="R4555" s="8"/>
      <c r="S4555" s="8" t="s">
        <v>329</v>
      </c>
      <c r="T4555">
        <v>14488915</v>
      </c>
      <c r="U4555">
        <v>14455503</v>
      </c>
      <c r="V4555">
        <v>15676323</v>
      </c>
      <c r="W4555">
        <v>591950</v>
      </c>
      <c r="X4555">
        <v>4828522</v>
      </c>
      <c r="Y4555">
        <v>7368132</v>
      </c>
      <c r="Z4555">
        <v>4492826</v>
      </c>
      <c r="AA4555">
        <v>34245653</v>
      </c>
      <c r="AB4555">
        <v>8482625</v>
      </c>
      <c r="AC4555">
        <v>12</v>
      </c>
      <c r="AD4555">
        <v>25763028</v>
      </c>
      <c r="AE4555">
        <v>1978</v>
      </c>
      <c r="AF4555" t="s">
        <v>54</v>
      </c>
      <c r="AG4555">
        <v>500000</v>
      </c>
      <c r="AH4555" t="s">
        <v>55</v>
      </c>
      <c r="AI4555" t="s">
        <v>55</v>
      </c>
      <c r="AJ4555">
        <v>0</v>
      </c>
      <c r="AK4555">
        <v>2057668</v>
      </c>
      <c r="AL4555" s="8" t="s">
        <v>11781</v>
      </c>
      <c r="AM4555" s="10">
        <f t="shared" si="639"/>
        <v>2012</v>
      </c>
      <c r="AN4555">
        <f t="shared" si="640"/>
        <v>1</v>
      </c>
      <c r="AO4555">
        <f t="shared" si="646"/>
        <v>0</v>
      </c>
      <c r="AP4555">
        <f t="shared" si="641"/>
        <v>1</v>
      </c>
      <c r="AQ4555">
        <f t="shared" si="642"/>
        <v>0</v>
      </c>
      <c r="AR4555">
        <f t="shared" si="643"/>
        <v>0</v>
      </c>
      <c r="AS4555">
        <f t="shared" si="644"/>
        <v>0</v>
      </c>
      <c r="AT4555">
        <f t="shared" si="645"/>
        <v>0</v>
      </c>
      <c r="AU4555">
        <f t="shared" si="645"/>
        <v>0</v>
      </c>
      <c r="AV4555" t="str">
        <f t="shared" si="647"/>
        <v>2020-09-02T19:24:15</v>
      </c>
    </row>
    <row r="4556" spans="1:48" x14ac:dyDescent="0.25">
      <c r="A4556" s="5">
        <v>4627</v>
      </c>
      <c r="B4556" s="5" t="s">
        <v>1738</v>
      </c>
      <c r="C4556" s="5" t="s">
        <v>1739</v>
      </c>
      <c r="D4556" s="6" t="s">
        <v>1740</v>
      </c>
      <c r="E4556">
        <v>25</v>
      </c>
      <c r="F4556" s="7">
        <v>0.35769230769999999</v>
      </c>
      <c r="G4556" s="7">
        <v>0</v>
      </c>
      <c r="H4556" t="s">
        <v>1741</v>
      </c>
      <c r="I4556">
        <v>48</v>
      </c>
      <c r="J4556">
        <v>183947.84</v>
      </c>
      <c r="K4556">
        <v>400000</v>
      </c>
      <c r="L4556" t="s">
        <v>52</v>
      </c>
      <c r="M4556" s="8" t="s">
        <v>53</v>
      </c>
      <c r="N4556" s="8">
        <v>0.75</v>
      </c>
      <c r="O4556">
        <v>0.25</v>
      </c>
      <c r="P4556" s="9">
        <v>-0.91441949260869404</v>
      </c>
      <c r="Q4556">
        <v>400000</v>
      </c>
      <c r="R4556" s="8"/>
      <c r="S4556" s="8" t="s">
        <v>11625</v>
      </c>
      <c r="T4556">
        <v>6597377</v>
      </c>
      <c r="U4556">
        <v>6372107</v>
      </c>
      <c r="V4556">
        <v>6642107</v>
      </c>
      <c r="W4556">
        <v>270000</v>
      </c>
      <c r="X4556">
        <v>0</v>
      </c>
      <c r="Y4556">
        <v>3017403</v>
      </c>
      <c r="Z4556">
        <v>1357628</v>
      </c>
      <c r="AA4556">
        <v>12794141</v>
      </c>
      <c r="AB4556">
        <v>4751905</v>
      </c>
      <c r="AC4556">
        <v>12</v>
      </c>
      <c r="AD4556">
        <v>8042236</v>
      </c>
      <c r="AE4556">
        <v>2010</v>
      </c>
      <c r="AF4556" t="s">
        <v>68</v>
      </c>
      <c r="AG4556">
        <v>100000</v>
      </c>
      <c r="AH4556" t="s">
        <v>55</v>
      </c>
      <c r="AI4556" t="s">
        <v>56</v>
      </c>
      <c r="AJ4556">
        <v>0.98959702520000004</v>
      </c>
      <c r="AK4556">
        <v>1190195</v>
      </c>
      <c r="AL4556" s="8" t="s">
        <v>11782</v>
      </c>
      <c r="AM4556" s="10">
        <f t="shared" si="639"/>
        <v>2010</v>
      </c>
      <c r="AN4556">
        <f t="shared" si="640"/>
        <v>1</v>
      </c>
      <c r="AO4556">
        <f t="shared" si="646"/>
        <v>0</v>
      </c>
      <c r="AP4556">
        <f t="shared" si="641"/>
        <v>0</v>
      </c>
      <c r="AQ4556">
        <f t="shared" si="642"/>
        <v>1</v>
      </c>
      <c r="AR4556">
        <f t="shared" si="643"/>
        <v>0</v>
      </c>
      <c r="AS4556">
        <f t="shared" si="644"/>
        <v>0</v>
      </c>
      <c r="AT4556">
        <f t="shared" si="645"/>
        <v>0</v>
      </c>
      <c r="AU4556">
        <f t="shared" si="645"/>
        <v>1</v>
      </c>
      <c r="AV4556" t="str">
        <f t="shared" si="647"/>
        <v>2020-09-02T18:32:22</v>
      </c>
    </row>
    <row r="4557" spans="1:48" x14ac:dyDescent="0.25">
      <c r="A4557" s="5">
        <v>4628</v>
      </c>
      <c r="B4557" s="5" t="s">
        <v>7868</v>
      </c>
      <c r="C4557" s="5" t="s">
        <v>7869</v>
      </c>
      <c r="D4557" s="6" t="s">
        <v>7870</v>
      </c>
      <c r="E4557">
        <v>3</v>
      </c>
      <c r="F4557" s="7">
        <v>0.61845371100000002</v>
      </c>
      <c r="G4557" s="7">
        <v>0</v>
      </c>
      <c r="H4557" t="s">
        <v>542</v>
      </c>
      <c r="I4557">
        <v>75</v>
      </c>
      <c r="J4557">
        <v>17408</v>
      </c>
      <c r="K4557">
        <v>50000</v>
      </c>
      <c r="L4557" t="s">
        <v>52</v>
      </c>
      <c r="M4557" s="8" t="s">
        <v>53</v>
      </c>
      <c r="N4557" s="8">
        <v>0.75</v>
      </c>
      <c r="O4557">
        <v>0.25</v>
      </c>
      <c r="P4557" s="9">
        <v>0</v>
      </c>
      <c r="Q4557">
        <v>50000</v>
      </c>
      <c r="R4557" s="8"/>
      <c r="S4557" s="8"/>
      <c r="AA4557">
        <v>2679380</v>
      </c>
      <c r="AB4557">
        <v>0</v>
      </c>
      <c r="AC4557">
        <v>12</v>
      </c>
      <c r="AD4557">
        <v>0</v>
      </c>
      <c r="AE4557">
        <v>2012</v>
      </c>
      <c r="AF4557" t="s">
        <v>68</v>
      </c>
      <c r="AG4557">
        <v>5000</v>
      </c>
      <c r="AH4557" t="s">
        <v>55</v>
      </c>
      <c r="AI4557" t="s">
        <v>56</v>
      </c>
      <c r="AJ4557">
        <v>1</v>
      </c>
      <c r="AK4557">
        <v>5280</v>
      </c>
      <c r="AL4557" s="8" t="s">
        <v>11783</v>
      </c>
      <c r="AM4557" s="10">
        <f t="shared" si="639"/>
        <v>2016</v>
      </c>
      <c r="AN4557">
        <f t="shared" si="640"/>
        <v>1</v>
      </c>
      <c r="AO4557">
        <f t="shared" si="646"/>
        <v>0</v>
      </c>
      <c r="AP4557">
        <f t="shared" si="641"/>
        <v>0</v>
      </c>
      <c r="AQ4557">
        <f t="shared" si="642"/>
        <v>1</v>
      </c>
      <c r="AR4557">
        <f t="shared" si="643"/>
        <v>0</v>
      </c>
      <c r="AS4557">
        <f t="shared" si="644"/>
        <v>0</v>
      </c>
      <c r="AT4557">
        <f t="shared" si="645"/>
        <v>0</v>
      </c>
      <c r="AU4557">
        <f t="shared" si="645"/>
        <v>1</v>
      </c>
      <c r="AV4557" t="str">
        <f t="shared" si="647"/>
        <v>2020-09-02T19:25:31</v>
      </c>
    </row>
    <row r="4558" spans="1:48" x14ac:dyDescent="0.25">
      <c r="A4558" s="5">
        <v>4629</v>
      </c>
      <c r="B4558" s="5" t="s">
        <v>11784</v>
      </c>
      <c r="C4558" s="5" t="s">
        <v>11785</v>
      </c>
      <c r="D4558" s="6" t="s">
        <v>11786</v>
      </c>
      <c r="E4558">
        <v>6</v>
      </c>
      <c r="F4558" s="7">
        <v>0.42543186840000002</v>
      </c>
      <c r="G4558" s="7">
        <v>0</v>
      </c>
      <c r="H4558" t="s">
        <v>11787</v>
      </c>
      <c r="I4558">
        <v>0</v>
      </c>
      <c r="J4558">
        <v>0</v>
      </c>
      <c r="K4558">
        <v>12000</v>
      </c>
      <c r="L4558" t="s">
        <v>52</v>
      </c>
      <c r="M4558" s="8" t="s">
        <v>86</v>
      </c>
      <c r="N4558" s="8">
        <v>0.67857142857142805</v>
      </c>
      <c r="O4558">
        <v>0.32142857142857101</v>
      </c>
      <c r="P4558" s="9">
        <v>0</v>
      </c>
      <c r="Q4558">
        <v>5000</v>
      </c>
      <c r="R4558" s="8"/>
      <c r="S4558" s="8"/>
      <c r="AA4558">
        <v>774348</v>
      </c>
      <c r="AB4558">
        <v>0</v>
      </c>
      <c r="AC4558">
        <v>12</v>
      </c>
      <c r="AD4558">
        <v>0</v>
      </c>
      <c r="AE4558">
        <v>2019</v>
      </c>
      <c r="AF4558" t="s">
        <v>126</v>
      </c>
      <c r="AG4558">
        <v>100000</v>
      </c>
      <c r="AH4558" t="s">
        <v>55</v>
      </c>
      <c r="AI4558" t="s">
        <v>55</v>
      </c>
      <c r="AJ4558">
        <v>1</v>
      </c>
      <c r="AK4558">
        <v>840</v>
      </c>
      <c r="AL4558" s="8" t="s">
        <v>11788</v>
      </c>
      <c r="AM4558" s="10">
        <f t="shared" si="639"/>
        <v>2020</v>
      </c>
      <c r="AN4558">
        <f t="shared" si="640"/>
        <v>1</v>
      </c>
      <c r="AO4558">
        <f t="shared" si="646"/>
        <v>0</v>
      </c>
      <c r="AP4558">
        <f t="shared" si="641"/>
        <v>0</v>
      </c>
      <c r="AQ4558">
        <f t="shared" si="642"/>
        <v>0</v>
      </c>
      <c r="AR4558">
        <f t="shared" si="643"/>
        <v>1</v>
      </c>
      <c r="AS4558">
        <f t="shared" si="644"/>
        <v>0</v>
      </c>
      <c r="AT4558">
        <f t="shared" si="645"/>
        <v>0</v>
      </c>
      <c r="AU4558">
        <f t="shared" si="645"/>
        <v>0</v>
      </c>
      <c r="AV4558" t="str">
        <f t="shared" si="647"/>
        <v>2020-09-02T19:26:53</v>
      </c>
    </row>
    <row r="4559" spans="1:48" x14ac:dyDescent="0.25">
      <c r="A4559" s="5">
        <v>4630</v>
      </c>
      <c r="B4559" s="5" t="s">
        <v>5517</v>
      </c>
      <c r="C4559" s="5" t="s">
        <v>5518</v>
      </c>
      <c r="D4559" s="6" t="s">
        <v>5519</v>
      </c>
      <c r="E4559">
        <v>17</v>
      </c>
      <c r="F4559" s="7">
        <v>0.31105534060000001</v>
      </c>
      <c r="G4559" s="7">
        <v>0</v>
      </c>
      <c r="H4559" t="s">
        <v>3383</v>
      </c>
      <c r="I4559">
        <v>16</v>
      </c>
      <c r="J4559">
        <v>14250.2</v>
      </c>
      <c r="K4559">
        <v>60000</v>
      </c>
      <c r="L4559" t="s">
        <v>52</v>
      </c>
      <c r="M4559" s="8" t="s">
        <v>53</v>
      </c>
      <c r="N4559" s="8">
        <v>0.71428571428571397</v>
      </c>
      <c r="O4559">
        <v>0.28571428571428498</v>
      </c>
      <c r="P4559" s="9">
        <v>0.96621951458781596</v>
      </c>
      <c r="Q4559">
        <v>60000</v>
      </c>
      <c r="R4559" s="8"/>
      <c r="S4559" s="8" t="s">
        <v>329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1861894</v>
      </c>
      <c r="AB4559">
        <v>0</v>
      </c>
      <c r="AC4559">
        <v>12</v>
      </c>
      <c r="AD4559">
        <v>0</v>
      </c>
      <c r="AE4559">
        <v>2012</v>
      </c>
      <c r="AF4559" t="s">
        <v>68</v>
      </c>
      <c r="AG4559">
        <v>73000</v>
      </c>
      <c r="AH4559" t="s">
        <v>55</v>
      </c>
      <c r="AI4559" t="s">
        <v>56</v>
      </c>
      <c r="AJ4559">
        <v>1</v>
      </c>
      <c r="AK4559">
        <v>17820</v>
      </c>
      <c r="AL4559" s="8" t="s">
        <v>11789</v>
      </c>
      <c r="AM4559" s="10">
        <f t="shared" si="639"/>
        <v>2016</v>
      </c>
      <c r="AN4559">
        <f t="shared" si="640"/>
        <v>1</v>
      </c>
      <c r="AO4559">
        <f t="shared" si="646"/>
        <v>0</v>
      </c>
      <c r="AP4559">
        <f t="shared" si="641"/>
        <v>0</v>
      </c>
      <c r="AQ4559">
        <f t="shared" si="642"/>
        <v>1</v>
      </c>
      <c r="AR4559">
        <f t="shared" si="643"/>
        <v>0</v>
      </c>
      <c r="AS4559">
        <f t="shared" si="644"/>
        <v>0</v>
      </c>
      <c r="AT4559">
        <f t="shared" si="645"/>
        <v>0</v>
      </c>
      <c r="AU4559">
        <f t="shared" si="645"/>
        <v>1</v>
      </c>
      <c r="AV4559" t="str">
        <f t="shared" si="647"/>
        <v>2020-09-02T19:35:59</v>
      </c>
    </row>
    <row r="4560" spans="1:48" x14ac:dyDescent="0.25">
      <c r="A4560" s="5">
        <v>4631</v>
      </c>
      <c r="B4560" s="5" t="s">
        <v>2736</v>
      </c>
      <c r="C4560" s="5" t="s">
        <v>2737</v>
      </c>
      <c r="D4560" s="6" t="s">
        <v>2738</v>
      </c>
      <c r="E4560">
        <v>17</v>
      </c>
      <c r="F4560" s="7">
        <v>0.39474250170000003</v>
      </c>
      <c r="G4560" s="7">
        <v>0</v>
      </c>
      <c r="H4560" t="s">
        <v>2739</v>
      </c>
      <c r="I4560">
        <v>25</v>
      </c>
      <c r="J4560">
        <v>771227.83</v>
      </c>
      <c r="K4560">
        <v>1250000</v>
      </c>
      <c r="L4560" t="s">
        <v>52</v>
      </c>
      <c r="M4560" s="8" t="s">
        <v>53</v>
      </c>
      <c r="N4560" s="8">
        <v>0.80357142857142805</v>
      </c>
      <c r="O4560">
        <v>0.19642857142857101</v>
      </c>
      <c r="P4560" s="9">
        <v>-0.83709515366637499</v>
      </c>
      <c r="Q4560">
        <v>1250000</v>
      </c>
      <c r="R4560" s="8"/>
      <c r="S4560" s="8" t="s">
        <v>10227</v>
      </c>
      <c r="T4560">
        <v>39549268</v>
      </c>
      <c r="U4560">
        <v>15287028</v>
      </c>
      <c r="V4560">
        <v>43189402</v>
      </c>
      <c r="W4560">
        <v>21501062</v>
      </c>
      <c r="X4560">
        <v>0</v>
      </c>
      <c r="Y4560">
        <v>20084746</v>
      </c>
      <c r="Z4560">
        <v>16284167</v>
      </c>
      <c r="AA4560">
        <v>52035308</v>
      </c>
      <c r="AB4560">
        <v>23405365</v>
      </c>
      <c r="AC4560">
        <v>6</v>
      </c>
      <c r="AD4560">
        <v>28629943</v>
      </c>
      <c r="AE4560">
        <v>2004</v>
      </c>
      <c r="AF4560" t="s">
        <v>121</v>
      </c>
      <c r="AG4560">
        <v>10000000</v>
      </c>
      <c r="AH4560" t="s">
        <v>55</v>
      </c>
      <c r="AI4560" t="s">
        <v>55</v>
      </c>
      <c r="AJ4560">
        <v>0.99999878399999997</v>
      </c>
      <c r="AK4560">
        <v>10386604</v>
      </c>
      <c r="AL4560" s="8" t="s">
        <v>11790</v>
      </c>
      <c r="AM4560" s="10">
        <f t="shared" si="639"/>
        <v>2007</v>
      </c>
      <c r="AN4560">
        <f t="shared" si="640"/>
        <v>1</v>
      </c>
      <c r="AO4560">
        <f t="shared" si="646"/>
        <v>0</v>
      </c>
      <c r="AP4560">
        <f t="shared" si="641"/>
        <v>0</v>
      </c>
      <c r="AQ4560">
        <f t="shared" si="642"/>
        <v>1</v>
      </c>
      <c r="AR4560">
        <f t="shared" si="643"/>
        <v>0</v>
      </c>
      <c r="AS4560">
        <f t="shared" si="644"/>
        <v>0</v>
      </c>
      <c r="AT4560">
        <f t="shared" si="645"/>
        <v>0</v>
      </c>
      <c r="AU4560">
        <f t="shared" si="645"/>
        <v>0</v>
      </c>
      <c r="AV4560" t="str">
        <f t="shared" si="647"/>
        <v>2020-09-02T19:36:49</v>
      </c>
    </row>
    <row r="4561" spans="1:48" x14ac:dyDescent="0.25">
      <c r="A4561" s="5">
        <v>4632</v>
      </c>
      <c r="B4561" s="5" t="s">
        <v>9073</v>
      </c>
      <c r="C4561" s="5" t="s">
        <v>9074</v>
      </c>
      <c r="D4561" s="6" t="s">
        <v>9075</v>
      </c>
      <c r="E4561">
        <v>0</v>
      </c>
      <c r="F4561" s="7">
        <v>0.49312833410000001</v>
      </c>
      <c r="G4561" s="7">
        <v>0</v>
      </c>
      <c r="H4561" t="s">
        <v>3353</v>
      </c>
      <c r="I4561">
        <v>0</v>
      </c>
      <c r="J4561">
        <v>0</v>
      </c>
      <c r="K4561">
        <v>20000</v>
      </c>
      <c r="L4561" t="s">
        <v>52</v>
      </c>
      <c r="M4561" s="8" t="s">
        <v>53</v>
      </c>
      <c r="N4561" s="8">
        <v>0.85714285714285698</v>
      </c>
      <c r="O4561">
        <v>0.14285714285714199</v>
      </c>
      <c r="P4561" s="9">
        <v>0</v>
      </c>
      <c r="Q4561">
        <v>20000</v>
      </c>
      <c r="R4561" s="8"/>
      <c r="S4561" s="8"/>
      <c r="AA4561">
        <v>2013631</v>
      </c>
      <c r="AB4561">
        <v>0</v>
      </c>
      <c r="AC4561">
        <v>12</v>
      </c>
      <c r="AD4561">
        <v>0</v>
      </c>
      <c r="AE4561">
        <v>2013</v>
      </c>
      <c r="AF4561" t="s">
        <v>68</v>
      </c>
      <c r="AG4561">
        <v>100000</v>
      </c>
      <c r="AH4561" t="s">
        <v>55</v>
      </c>
      <c r="AI4561" t="s">
        <v>55</v>
      </c>
      <c r="AJ4561">
        <v>1</v>
      </c>
      <c r="AK4561">
        <v>17200</v>
      </c>
      <c r="AL4561" s="8" t="s">
        <v>11791</v>
      </c>
      <c r="AM4561" s="10">
        <f t="shared" si="639"/>
        <v>2020</v>
      </c>
      <c r="AN4561">
        <f t="shared" si="640"/>
        <v>1</v>
      </c>
      <c r="AO4561">
        <f t="shared" si="646"/>
        <v>0</v>
      </c>
      <c r="AP4561">
        <f t="shared" si="641"/>
        <v>0</v>
      </c>
      <c r="AQ4561">
        <f t="shared" si="642"/>
        <v>1</v>
      </c>
      <c r="AR4561">
        <f t="shared" si="643"/>
        <v>0</v>
      </c>
      <c r="AS4561">
        <f t="shared" si="644"/>
        <v>0</v>
      </c>
      <c r="AT4561">
        <f t="shared" si="645"/>
        <v>0</v>
      </c>
      <c r="AU4561">
        <f t="shared" si="645"/>
        <v>0</v>
      </c>
      <c r="AV4561" t="str">
        <f t="shared" si="647"/>
        <v>2020-09-02T19:41:11</v>
      </c>
    </row>
    <row r="4562" spans="1:48" x14ac:dyDescent="0.25">
      <c r="A4562" s="5">
        <v>4633</v>
      </c>
      <c r="B4562" s="5" t="s">
        <v>2923</v>
      </c>
      <c r="C4562" s="5" t="s">
        <v>2924</v>
      </c>
      <c r="D4562" s="6" t="s">
        <v>2925</v>
      </c>
      <c r="E4562">
        <v>31</v>
      </c>
      <c r="F4562" s="7">
        <v>0.33147014800000002</v>
      </c>
      <c r="G4562" s="7">
        <v>0</v>
      </c>
      <c r="H4562" t="s">
        <v>641</v>
      </c>
      <c r="I4562">
        <v>8</v>
      </c>
      <c r="J4562">
        <v>18315.98</v>
      </c>
      <c r="K4562">
        <v>300000</v>
      </c>
      <c r="L4562" t="s">
        <v>52</v>
      </c>
      <c r="M4562" s="8" t="s">
        <v>53</v>
      </c>
      <c r="N4562" s="8">
        <v>0.85714285714285698</v>
      </c>
      <c r="O4562">
        <v>0.14285714285714199</v>
      </c>
      <c r="P4562" s="9">
        <v>0</v>
      </c>
      <c r="Q4562">
        <v>300000</v>
      </c>
      <c r="R4562" s="8"/>
      <c r="S4562" s="8" t="s">
        <v>329</v>
      </c>
      <c r="T4562">
        <v>7631722</v>
      </c>
      <c r="U4562">
        <v>1904578</v>
      </c>
      <c r="V4562">
        <v>7810202</v>
      </c>
      <c r="W4562">
        <v>5805887</v>
      </c>
      <c r="X4562">
        <v>99736</v>
      </c>
      <c r="Y4562">
        <v>3051366</v>
      </c>
      <c r="Z4562">
        <v>1872625</v>
      </c>
      <c r="AA4562">
        <v>19873252</v>
      </c>
      <c r="AB4562">
        <v>8288577</v>
      </c>
      <c r="AC4562">
        <v>12</v>
      </c>
      <c r="AD4562">
        <v>11584675</v>
      </c>
      <c r="AE4562">
        <v>2013</v>
      </c>
      <c r="AF4562" t="s">
        <v>68</v>
      </c>
      <c r="AG4562">
        <v>50000</v>
      </c>
      <c r="AH4562" t="s">
        <v>55</v>
      </c>
      <c r="AI4562" t="s">
        <v>55</v>
      </c>
      <c r="AJ4562">
        <v>1</v>
      </c>
      <c r="AK4562">
        <v>1023513</v>
      </c>
      <c r="AL4562" s="8" t="s">
        <v>11792</v>
      </c>
      <c r="AM4562" s="10">
        <f t="shared" si="639"/>
        <v>2013</v>
      </c>
      <c r="AN4562">
        <f t="shared" si="640"/>
        <v>1</v>
      </c>
      <c r="AO4562">
        <f t="shared" si="646"/>
        <v>0</v>
      </c>
      <c r="AP4562">
        <f t="shared" si="641"/>
        <v>0</v>
      </c>
      <c r="AQ4562">
        <f t="shared" si="642"/>
        <v>1</v>
      </c>
      <c r="AR4562">
        <f t="shared" si="643"/>
        <v>0</v>
      </c>
      <c r="AS4562">
        <f t="shared" si="644"/>
        <v>0</v>
      </c>
      <c r="AT4562">
        <f t="shared" si="645"/>
        <v>0</v>
      </c>
      <c r="AU4562">
        <f t="shared" si="645"/>
        <v>0</v>
      </c>
      <c r="AV4562" t="str">
        <f t="shared" si="647"/>
        <v>2020-09-02T20:00:37</v>
      </c>
    </row>
    <row r="4563" spans="1:48" x14ac:dyDescent="0.25">
      <c r="A4563" s="5">
        <v>4634</v>
      </c>
      <c r="B4563" s="5" t="s">
        <v>11793</v>
      </c>
      <c r="C4563" s="5" t="s">
        <v>11794</v>
      </c>
      <c r="D4563" s="6" t="s">
        <v>11795</v>
      </c>
      <c r="E4563">
        <v>32</v>
      </c>
      <c r="F4563" s="7">
        <v>0.26724331330000001</v>
      </c>
      <c r="G4563" s="7">
        <v>0</v>
      </c>
      <c r="H4563" t="s">
        <v>3536</v>
      </c>
      <c r="I4563">
        <v>227</v>
      </c>
      <c r="J4563">
        <v>7892.96</v>
      </c>
      <c r="K4563">
        <v>15000</v>
      </c>
      <c r="L4563" t="s">
        <v>52</v>
      </c>
      <c r="M4563" s="8" t="s">
        <v>53</v>
      </c>
      <c r="N4563" s="8">
        <v>0.85714285714285698</v>
      </c>
      <c r="O4563">
        <v>0.14285714285714199</v>
      </c>
      <c r="P4563" s="9">
        <v>-0.69230467917974303</v>
      </c>
      <c r="Q4563">
        <v>15000</v>
      </c>
      <c r="R4563" s="8"/>
      <c r="S4563" s="8" t="s">
        <v>217</v>
      </c>
      <c r="T4563">
        <v>4757632</v>
      </c>
      <c r="U4563">
        <v>3102462</v>
      </c>
      <c r="V4563">
        <v>5981038</v>
      </c>
      <c r="W4563">
        <v>1293651</v>
      </c>
      <c r="X4563">
        <v>3021333</v>
      </c>
      <c r="Y4563">
        <v>1088287</v>
      </c>
      <c r="Z4563">
        <v>2487100</v>
      </c>
      <c r="AA4563">
        <v>11983168</v>
      </c>
      <c r="AB4563">
        <v>7783997</v>
      </c>
      <c r="AC4563">
        <v>12</v>
      </c>
      <c r="AD4563">
        <v>4199171</v>
      </c>
      <c r="AE4563">
        <v>1998</v>
      </c>
      <c r="AF4563" t="s">
        <v>54</v>
      </c>
      <c r="AG4563">
        <v>500000</v>
      </c>
      <c r="AH4563" t="s">
        <v>55</v>
      </c>
      <c r="AI4563" t="s">
        <v>55</v>
      </c>
      <c r="AJ4563">
        <v>0.51870217919999995</v>
      </c>
      <c r="AK4563">
        <v>328994</v>
      </c>
      <c r="AL4563" s="8" t="s">
        <v>11796</v>
      </c>
      <c r="AM4563" s="10">
        <f t="shared" si="639"/>
        <v>2006</v>
      </c>
      <c r="AN4563">
        <f t="shared" si="640"/>
        <v>1</v>
      </c>
      <c r="AO4563">
        <f t="shared" si="646"/>
        <v>0</v>
      </c>
      <c r="AP4563">
        <f t="shared" si="641"/>
        <v>0</v>
      </c>
      <c r="AQ4563">
        <f t="shared" si="642"/>
        <v>1</v>
      </c>
      <c r="AR4563">
        <f t="shared" si="643"/>
        <v>0</v>
      </c>
      <c r="AS4563">
        <f t="shared" si="644"/>
        <v>0</v>
      </c>
      <c r="AT4563">
        <f t="shared" si="645"/>
        <v>0</v>
      </c>
      <c r="AU4563">
        <f t="shared" si="645"/>
        <v>0</v>
      </c>
      <c r="AV4563" t="str">
        <f t="shared" si="647"/>
        <v>2020-09-02T20:15:43</v>
      </c>
    </row>
    <row r="4564" spans="1:48" x14ac:dyDescent="0.25">
      <c r="A4564" s="5">
        <v>4635</v>
      </c>
      <c r="B4564" s="5" t="s">
        <v>936</v>
      </c>
      <c r="C4564" s="5" t="s">
        <v>937</v>
      </c>
      <c r="D4564" s="6" t="s">
        <v>938</v>
      </c>
      <c r="E4564">
        <v>3</v>
      </c>
      <c r="F4564" s="7">
        <v>0.48935619790000001</v>
      </c>
      <c r="G4564" s="7">
        <v>0</v>
      </c>
      <c r="H4564" t="s">
        <v>939</v>
      </c>
      <c r="I4564">
        <v>11</v>
      </c>
      <c r="J4564">
        <v>8182.5</v>
      </c>
      <c r="K4564">
        <v>100000</v>
      </c>
      <c r="L4564" t="s">
        <v>52</v>
      </c>
      <c r="M4564" s="8" t="s">
        <v>63</v>
      </c>
      <c r="N4564" s="8">
        <v>0.92857142857142805</v>
      </c>
      <c r="O4564">
        <v>7.1428571428571397E-2</v>
      </c>
      <c r="P4564" s="9">
        <v>0</v>
      </c>
      <c r="Q4564">
        <v>100000</v>
      </c>
      <c r="R4564" s="8"/>
      <c r="S4564" s="8" t="s">
        <v>329</v>
      </c>
      <c r="T4564">
        <v>3379568</v>
      </c>
      <c r="U4564">
        <v>0</v>
      </c>
      <c r="V4564">
        <v>3379568</v>
      </c>
      <c r="W4564">
        <v>1393950</v>
      </c>
      <c r="X4564">
        <v>0</v>
      </c>
      <c r="Y4564">
        <v>1681864</v>
      </c>
      <c r="Z4564">
        <v>1075791</v>
      </c>
      <c r="AA4564">
        <v>10865851</v>
      </c>
      <c r="AB4564">
        <v>2153249</v>
      </c>
      <c r="AC4564">
        <v>12</v>
      </c>
      <c r="AD4564">
        <v>8712602</v>
      </c>
      <c r="AE4564">
        <v>2012</v>
      </c>
      <c r="AF4564" t="s">
        <v>68</v>
      </c>
      <c r="AG4564">
        <v>50000</v>
      </c>
      <c r="AH4564" t="s">
        <v>55</v>
      </c>
      <c r="AI4564" t="s">
        <v>55</v>
      </c>
      <c r="AJ4564">
        <v>1</v>
      </c>
      <c r="AK4564">
        <v>17820</v>
      </c>
      <c r="AL4564" s="8" t="s">
        <v>11797</v>
      </c>
      <c r="AM4564" s="10">
        <f t="shared" si="639"/>
        <v>2015</v>
      </c>
      <c r="AN4564">
        <f t="shared" si="640"/>
        <v>1</v>
      </c>
      <c r="AO4564">
        <f t="shared" si="646"/>
        <v>0</v>
      </c>
      <c r="AP4564">
        <f t="shared" si="641"/>
        <v>1</v>
      </c>
      <c r="AQ4564">
        <f t="shared" si="642"/>
        <v>0</v>
      </c>
      <c r="AR4564">
        <f t="shared" si="643"/>
        <v>0</v>
      </c>
      <c r="AS4564">
        <f t="shared" si="644"/>
        <v>0</v>
      </c>
      <c r="AT4564">
        <f t="shared" si="645"/>
        <v>0</v>
      </c>
      <c r="AU4564">
        <f t="shared" si="645"/>
        <v>0</v>
      </c>
      <c r="AV4564" t="str">
        <f t="shared" si="647"/>
        <v>2020-09-02T20:21:40</v>
      </c>
    </row>
    <row r="4565" spans="1:48" x14ac:dyDescent="0.25">
      <c r="A4565" s="5">
        <v>4636</v>
      </c>
      <c r="B4565" s="5" t="s">
        <v>1738</v>
      </c>
      <c r="C4565" s="5" t="s">
        <v>1739</v>
      </c>
      <c r="D4565" s="6" t="s">
        <v>1740</v>
      </c>
      <c r="E4565">
        <v>25</v>
      </c>
      <c r="F4565" s="7">
        <v>0.35769230769999999</v>
      </c>
      <c r="G4565" s="7">
        <v>0</v>
      </c>
      <c r="H4565" t="s">
        <v>1741</v>
      </c>
      <c r="I4565">
        <v>48</v>
      </c>
      <c r="J4565">
        <v>183947.84</v>
      </c>
      <c r="K4565">
        <v>500000</v>
      </c>
      <c r="L4565" t="s">
        <v>199</v>
      </c>
      <c r="M4565" s="8" t="s">
        <v>53</v>
      </c>
      <c r="N4565" s="8">
        <v>0.73214285714285698</v>
      </c>
      <c r="O4565">
        <v>0.26785714285714202</v>
      </c>
      <c r="P4565" s="9">
        <v>-0.91441949260869404</v>
      </c>
      <c r="R4565" s="8"/>
      <c r="S4565" s="8" t="s">
        <v>9131</v>
      </c>
      <c r="T4565">
        <v>9232810</v>
      </c>
      <c r="U4565">
        <v>7161015</v>
      </c>
      <c r="V4565">
        <v>9269375</v>
      </c>
      <c r="W4565">
        <v>270000</v>
      </c>
      <c r="X4565">
        <v>0</v>
      </c>
      <c r="Y4565">
        <v>7259509</v>
      </c>
      <c r="Z4565">
        <v>2001496</v>
      </c>
      <c r="AA4565">
        <v>7776443</v>
      </c>
      <c r="AB4565">
        <v>3099391</v>
      </c>
      <c r="AC4565">
        <v>5</v>
      </c>
      <c r="AD4565">
        <v>4677052</v>
      </c>
      <c r="AE4565">
        <v>2010</v>
      </c>
      <c r="AF4565" t="s">
        <v>68</v>
      </c>
      <c r="AG4565">
        <v>100000</v>
      </c>
      <c r="AH4565" t="s">
        <v>55</v>
      </c>
      <c r="AI4565" t="s">
        <v>56</v>
      </c>
      <c r="AJ4565">
        <v>0.98959702520000004</v>
      </c>
      <c r="AK4565">
        <v>1190195</v>
      </c>
      <c r="AL4565" s="8"/>
      <c r="AM4565" s="10">
        <f t="shared" si="639"/>
        <v>2010</v>
      </c>
      <c r="AN4565">
        <f t="shared" si="640"/>
        <v>0</v>
      </c>
      <c r="AO4565">
        <f t="shared" si="646"/>
        <v>1</v>
      </c>
      <c r="AP4565">
        <f t="shared" si="641"/>
        <v>0</v>
      </c>
      <c r="AQ4565">
        <f t="shared" si="642"/>
        <v>1</v>
      </c>
      <c r="AR4565">
        <f t="shared" si="643"/>
        <v>0</v>
      </c>
      <c r="AS4565">
        <f t="shared" si="644"/>
        <v>0</v>
      </c>
      <c r="AT4565">
        <f t="shared" si="645"/>
        <v>0</v>
      </c>
      <c r="AU4565">
        <f t="shared" si="645"/>
        <v>1</v>
      </c>
      <c r="AV4565">
        <f t="shared" si="647"/>
        <v>0</v>
      </c>
    </row>
    <row r="4566" spans="1:48" x14ac:dyDescent="0.25">
      <c r="A4566" s="5">
        <v>4637</v>
      </c>
      <c r="B4566" s="5" t="s">
        <v>1440</v>
      </c>
      <c r="C4566" s="5" t="s">
        <v>7295</v>
      </c>
      <c r="D4566" s="6" t="s">
        <v>7296</v>
      </c>
      <c r="E4566">
        <v>20</v>
      </c>
      <c r="F4566" s="7">
        <v>0.25185605760000002</v>
      </c>
      <c r="G4566" s="7">
        <v>0</v>
      </c>
      <c r="H4566" t="s">
        <v>1823</v>
      </c>
      <c r="I4566">
        <v>0</v>
      </c>
      <c r="J4566">
        <v>0</v>
      </c>
      <c r="K4566">
        <v>25000</v>
      </c>
      <c r="L4566" t="s">
        <v>7359</v>
      </c>
      <c r="M4566" s="8" t="s">
        <v>63</v>
      </c>
      <c r="N4566" s="8">
        <v>1</v>
      </c>
      <c r="O4566">
        <v>0</v>
      </c>
      <c r="P4566" s="9">
        <v>0</v>
      </c>
      <c r="R4566" s="8"/>
      <c r="S4566" s="8"/>
      <c r="AJ4566">
        <v>0.8227763508</v>
      </c>
      <c r="AL4566" s="8"/>
      <c r="AM4566" s="10">
        <f t="shared" si="639"/>
        <v>2018</v>
      </c>
      <c r="AN4566">
        <f t="shared" si="640"/>
        <v>0</v>
      </c>
      <c r="AO4566">
        <f t="shared" si="646"/>
        <v>0</v>
      </c>
      <c r="AP4566">
        <f t="shared" si="641"/>
        <v>1</v>
      </c>
      <c r="AQ4566">
        <f t="shared" si="642"/>
        <v>0</v>
      </c>
      <c r="AR4566">
        <f t="shared" si="643"/>
        <v>0</v>
      </c>
      <c r="AS4566">
        <f t="shared" si="644"/>
        <v>0</v>
      </c>
      <c r="AT4566">
        <f t="shared" si="645"/>
        <v>0</v>
      </c>
      <c r="AU4566">
        <f t="shared" si="645"/>
        <v>0</v>
      </c>
      <c r="AV4566">
        <f t="shared" si="647"/>
        <v>0</v>
      </c>
    </row>
    <row r="4567" spans="1:48" x14ac:dyDescent="0.25">
      <c r="A4567" s="5">
        <v>4638</v>
      </c>
      <c r="B4567" s="5" t="s">
        <v>1440</v>
      </c>
      <c r="C4567" s="5" t="s">
        <v>7295</v>
      </c>
      <c r="D4567" s="6" t="s">
        <v>7296</v>
      </c>
      <c r="E4567">
        <v>20</v>
      </c>
      <c r="F4567" s="7">
        <v>0.25185605760000002</v>
      </c>
      <c r="G4567" s="7">
        <v>0</v>
      </c>
      <c r="H4567" t="s">
        <v>1823</v>
      </c>
      <c r="I4567">
        <v>0</v>
      </c>
      <c r="J4567">
        <v>0</v>
      </c>
      <c r="K4567">
        <v>25000</v>
      </c>
      <c r="L4567" t="s">
        <v>52</v>
      </c>
      <c r="M4567" s="8" t="s">
        <v>53</v>
      </c>
      <c r="N4567" s="8">
        <v>0.71428571428571397</v>
      </c>
      <c r="O4567">
        <v>0.28571428571428498</v>
      </c>
      <c r="P4567" s="9">
        <v>0.52890229125409505</v>
      </c>
      <c r="Q4567">
        <v>25000</v>
      </c>
      <c r="R4567" s="8"/>
      <c r="S4567" s="8" t="s">
        <v>217</v>
      </c>
      <c r="T4567">
        <v>4655259</v>
      </c>
      <c r="U4567">
        <v>884999</v>
      </c>
      <c r="V4567">
        <v>4751350</v>
      </c>
      <c r="W4567">
        <v>3655961</v>
      </c>
      <c r="X4567">
        <v>170950</v>
      </c>
      <c r="Y4567">
        <v>3639397</v>
      </c>
      <c r="Z4567">
        <v>779718</v>
      </c>
      <c r="AA4567">
        <v>6717137</v>
      </c>
      <c r="AB4567">
        <v>4067616</v>
      </c>
      <c r="AC4567">
        <v>12</v>
      </c>
      <c r="AD4567">
        <v>2649521</v>
      </c>
      <c r="AE4567">
        <v>2001</v>
      </c>
      <c r="AF4567" t="s">
        <v>54</v>
      </c>
      <c r="AG4567">
        <v>110000</v>
      </c>
      <c r="AH4567" t="s">
        <v>55</v>
      </c>
      <c r="AI4567" t="s">
        <v>56</v>
      </c>
      <c r="AJ4567">
        <v>0.8227763508</v>
      </c>
      <c r="AK4567">
        <v>83200</v>
      </c>
      <c r="AL4567" s="8" t="s">
        <v>11798</v>
      </c>
      <c r="AM4567" s="10">
        <f t="shared" si="639"/>
        <v>2018</v>
      </c>
      <c r="AN4567">
        <f t="shared" si="640"/>
        <v>1</v>
      </c>
      <c r="AO4567">
        <f t="shared" si="646"/>
        <v>0</v>
      </c>
      <c r="AP4567">
        <f t="shared" si="641"/>
        <v>0</v>
      </c>
      <c r="AQ4567">
        <f t="shared" si="642"/>
        <v>1</v>
      </c>
      <c r="AR4567">
        <f t="shared" si="643"/>
        <v>0</v>
      </c>
      <c r="AS4567">
        <f t="shared" si="644"/>
        <v>0</v>
      </c>
      <c r="AT4567">
        <f t="shared" si="645"/>
        <v>0</v>
      </c>
      <c r="AU4567">
        <f t="shared" si="645"/>
        <v>1</v>
      </c>
      <c r="AV4567" t="str">
        <f t="shared" si="647"/>
        <v>2020-09-03T13:15:16</v>
      </c>
    </row>
    <row r="4568" spans="1:48" x14ac:dyDescent="0.25">
      <c r="A4568" s="5">
        <v>4639</v>
      </c>
      <c r="B4568" s="5" t="s">
        <v>917</v>
      </c>
      <c r="C4568" s="5" t="s">
        <v>918</v>
      </c>
      <c r="D4568" s="6" t="s">
        <v>919</v>
      </c>
      <c r="E4568">
        <v>690</v>
      </c>
      <c r="F4568" s="7">
        <v>0.42106536839999997</v>
      </c>
      <c r="G4568" s="7">
        <v>0</v>
      </c>
      <c r="H4568" t="s">
        <v>920</v>
      </c>
      <c r="I4568">
        <v>40</v>
      </c>
      <c r="J4568">
        <v>98698.7</v>
      </c>
      <c r="K4568">
        <v>400000</v>
      </c>
      <c r="L4568" t="s">
        <v>52</v>
      </c>
      <c r="M4568" s="8" t="s">
        <v>53</v>
      </c>
      <c r="N4568" s="8">
        <v>0.69642857142857095</v>
      </c>
      <c r="O4568">
        <v>0.30357142857142799</v>
      </c>
      <c r="P4568" s="9">
        <v>-4.7166366614666E-2</v>
      </c>
      <c r="Q4568">
        <v>400000</v>
      </c>
      <c r="R4568" s="8"/>
      <c r="S4568" s="8" t="s">
        <v>10969</v>
      </c>
      <c r="T4568">
        <v>11521214</v>
      </c>
      <c r="U4568">
        <v>8313088</v>
      </c>
      <c r="V4568">
        <v>11713626</v>
      </c>
      <c r="W4568">
        <v>2258771</v>
      </c>
      <c r="X4568">
        <v>932000</v>
      </c>
      <c r="Y4568">
        <v>8446546</v>
      </c>
      <c r="Z4568">
        <v>3032918</v>
      </c>
      <c r="AA4568">
        <v>13199410</v>
      </c>
      <c r="AB4568">
        <v>4942648</v>
      </c>
      <c r="AC4568">
        <v>7</v>
      </c>
      <c r="AD4568">
        <v>8256762</v>
      </c>
      <c r="AE4568">
        <v>1985</v>
      </c>
      <c r="AF4568" t="s">
        <v>54</v>
      </c>
      <c r="AG4568">
        <v>1300000</v>
      </c>
      <c r="AH4568" t="s">
        <v>55</v>
      </c>
      <c r="AI4568" t="s">
        <v>55</v>
      </c>
      <c r="AJ4568">
        <v>0.99730256080000002</v>
      </c>
      <c r="AK4568">
        <v>1895300</v>
      </c>
      <c r="AL4568" s="8" t="s">
        <v>11799</v>
      </c>
      <c r="AM4568" s="10">
        <f t="shared" si="639"/>
        <v>2006</v>
      </c>
      <c r="AN4568">
        <f t="shared" si="640"/>
        <v>1</v>
      </c>
      <c r="AO4568">
        <f t="shared" si="646"/>
        <v>0</v>
      </c>
      <c r="AP4568">
        <f t="shared" si="641"/>
        <v>0</v>
      </c>
      <c r="AQ4568">
        <f t="shared" si="642"/>
        <v>1</v>
      </c>
      <c r="AR4568">
        <f t="shared" si="643"/>
        <v>0</v>
      </c>
      <c r="AS4568">
        <f t="shared" si="644"/>
        <v>0</v>
      </c>
      <c r="AT4568">
        <f t="shared" si="645"/>
        <v>0</v>
      </c>
      <c r="AU4568">
        <f t="shared" si="645"/>
        <v>0</v>
      </c>
      <c r="AV4568" t="str">
        <f t="shared" si="647"/>
        <v>2020-09-03T13:20:43</v>
      </c>
    </row>
    <row r="4569" spans="1:48" x14ac:dyDescent="0.25">
      <c r="A4569" s="5">
        <v>4640</v>
      </c>
      <c r="B4569" s="5" t="s">
        <v>8267</v>
      </c>
      <c r="C4569" s="5" t="s">
        <v>8268</v>
      </c>
      <c r="D4569" s="6" t="s">
        <v>8269</v>
      </c>
      <c r="E4569">
        <v>57</v>
      </c>
      <c r="F4569" s="7">
        <v>0.298848</v>
      </c>
      <c r="G4569" s="7">
        <v>0</v>
      </c>
      <c r="H4569" t="s">
        <v>491</v>
      </c>
      <c r="I4569">
        <v>0</v>
      </c>
      <c r="J4569">
        <v>0</v>
      </c>
      <c r="K4569">
        <v>30000</v>
      </c>
      <c r="L4569" t="s">
        <v>52</v>
      </c>
      <c r="M4569" s="8" t="s">
        <v>53</v>
      </c>
      <c r="N4569" s="8">
        <v>0.69642857142857095</v>
      </c>
      <c r="O4569">
        <v>0.30357142857142799</v>
      </c>
      <c r="P4569" s="9">
        <v>0</v>
      </c>
      <c r="Q4569">
        <v>20000</v>
      </c>
      <c r="R4569" s="8"/>
      <c r="S4569" s="8"/>
      <c r="AA4569">
        <v>3599483</v>
      </c>
      <c r="AB4569">
        <v>0</v>
      </c>
      <c r="AC4569">
        <v>12</v>
      </c>
      <c r="AD4569">
        <v>0</v>
      </c>
      <c r="AE4569">
        <v>2011</v>
      </c>
      <c r="AF4569" t="s">
        <v>68</v>
      </c>
      <c r="AG4569">
        <v>150000</v>
      </c>
      <c r="AH4569" t="s">
        <v>55</v>
      </c>
      <c r="AI4569" t="s">
        <v>55</v>
      </c>
      <c r="AJ4569">
        <v>1</v>
      </c>
      <c r="AK4569">
        <v>99251</v>
      </c>
      <c r="AL4569" s="8" t="s">
        <v>11800</v>
      </c>
      <c r="AM4569" s="10">
        <f t="shared" si="639"/>
        <v>2011</v>
      </c>
      <c r="AN4569">
        <f t="shared" si="640"/>
        <v>1</v>
      </c>
      <c r="AO4569">
        <f t="shared" si="646"/>
        <v>0</v>
      </c>
      <c r="AP4569">
        <f t="shared" si="641"/>
        <v>0</v>
      </c>
      <c r="AQ4569">
        <f t="shared" si="642"/>
        <v>1</v>
      </c>
      <c r="AR4569">
        <f t="shared" si="643"/>
        <v>0</v>
      </c>
      <c r="AS4569">
        <f t="shared" si="644"/>
        <v>0</v>
      </c>
      <c r="AT4569">
        <f t="shared" si="645"/>
        <v>0</v>
      </c>
      <c r="AU4569">
        <f t="shared" si="645"/>
        <v>0</v>
      </c>
      <c r="AV4569" t="str">
        <f t="shared" si="647"/>
        <v>2020-09-03T13:20:03</v>
      </c>
    </row>
    <row r="4570" spans="1:48" x14ac:dyDescent="0.25">
      <c r="A4570" s="5">
        <v>4641</v>
      </c>
      <c r="B4570" s="5" t="s">
        <v>7892</v>
      </c>
      <c r="C4570" s="5" t="s">
        <v>7893</v>
      </c>
      <c r="D4570" s="6" t="s">
        <v>7894</v>
      </c>
      <c r="E4570">
        <v>15</v>
      </c>
      <c r="F4570" s="7">
        <v>0.3772678511</v>
      </c>
      <c r="G4570" s="7">
        <v>0</v>
      </c>
      <c r="H4570" t="s">
        <v>7895</v>
      </c>
      <c r="I4570">
        <v>42</v>
      </c>
      <c r="J4570">
        <v>5502.73</v>
      </c>
      <c r="K4570">
        <v>30000</v>
      </c>
      <c r="L4570" t="s">
        <v>52</v>
      </c>
      <c r="M4570" s="8" t="s">
        <v>53</v>
      </c>
      <c r="N4570" s="8">
        <v>0.80357142857142805</v>
      </c>
      <c r="O4570">
        <v>0.19642857142857101</v>
      </c>
      <c r="P4570" s="9">
        <v>-0.86602540378446302</v>
      </c>
      <c r="Q4570">
        <v>30000</v>
      </c>
      <c r="R4570" s="8"/>
      <c r="S4570" s="8"/>
      <c r="AA4570">
        <v>1944369</v>
      </c>
      <c r="AB4570">
        <v>0</v>
      </c>
      <c r="AC4570">
        <v>12</v>
      </c>
      <c r="AD4570">
        <v>0</v>
      </c>
      <c r="AE4570">
        <v>2011</v>
      </c>
      <c r="AF4570" t="s">
        <v>68</v>
      </c>
      <c r="AG4570">
        <v>500000</v>
      </c>
      <c r="AH4570" t="s">
        <v>55</v>
      </c>
      <c r="AI4570" t="s">
        <v>55</v>
      </c>
      <c r="AJ4570">
        <v>0.99873045650000003</v>
      </c>
      <c r="AK4570">
        <v>29925</v>
      </c>
      <c r="AL4570" s="8" t="s">
        <v>11801</v>
      </c>
      <c r="AM4570" s="10">
        <f t="shared" si="639"/>
        <v>2012</v>
      </c>
      <c r="AN4570">
        <f t="shared" si="640"/>
        <v>1</v>
      </c>
      <c r="AO4570">
        <f t="shared" si="646"/>
        <v>0</v>
      </c>
      <c r="AP4570">
        <f t="shared" si="641"/>
        <v>0</v>
      </c>
      <c r="AQ4570">
        <f t="shared" si="642"/>
        <v>1</v>
      </c>
      <c r="AR4570">
        <f t="shared" si="643"/>
        <v>0</v>
      </c>
      <c r="AS4570">
        <f t="shared" si="644"/>
        <v>0</v>
      </c>
      <c r="AT4570">
        <f t="shared" si="645"/>
        <v>0</v>
      </c>
      <c r="AU4570">
        <f t="shared" si="645"/>
        <v>0</v>
      </c>
      <c r="AV4570" t="str">
        <f t="shared" si="647"/>
        <v>2020-09-03T13:24:21</v>
      </c>
    </row>
    <row r="4571" spans="1:48" x14ac:dyDescent="0.25">
      <c r="A4571" s="5">
        <v>4642</v>
      </c>
      <c r="B4571" s="5" t="s">
        <v>5161</v>
      </c>
      <c r="C4571" s="5" t="s">
        <v>5162</v>
      </c>
      <c r="D4571" s="6" t="s">
        <v>5163</v>
      </c>
      <c r="E4571">
        <v>95</v>
      </c>
      <c r="F4571" s="7">
        <v>0.41984223580000002</v>
      </c>
      <c r="G4571" s="7">
        <v>0</v>
      </c>
      <c r="H4571" t="s">
        <v>5164</v>
      </c>
      <c r="I4571">
        <v>0</v>
      </c>
      <c r="J4571">
        <v>0</v>
      </c>
      <c r="K4571">
        <v>10000</v>
      </c>
      <c r="L4571" t="s">
        <v>199</v>
      </c>
      <c r="M4571" s="8" t="s">
        <v>53</v>
      </c>
      <c r="N4571" s="8">
        <v>0.76785714285714202</v>
      </c>
      <c r="O4571">
        <v>0.23214285714285701</v>
      </c>
      <c r="P4571" s="9">
        <v>0.116294006182094</v>
      </c>
      <c r="R4571" s="8"/>
      <c r="S4571" s="8"/>
      <c r="AA4571">
        <v>5275486</v>
      </c>
      <c r="AB4571">
        <v>0</v>
      </c>
      <c r="AC4571">
        <v>12</v>
      </c>
      <c r="AD4571">
        <v>0</v>
      </c>
      <c r="AE4571">
        <v>2007</v>
      </c>
      <c r="AF4571" t="s">
        <v>121</v>
      </c>
      <c r="AG4571">
        <v>1000000</v>
      </c>
      <c r="AH4571" t="s">
        <v>55</v>
      </c>
      <c r="AI4571" t="s">
        <v>55</v>
      </c>
      <c r="AJ4571">
        <v>0.90938151320000005</v>
      </c>
      <c r="AK4571">
        <v>5200</v>
      </c>
      <c r="AL4571" s="8"/>
      <c r="AM4571" s="10">
        <f t="shared" si="639"/>
        <v>2016</v>
      </c>
      <c r="AN4571">
        <f t="shared" si="640"/>
        <v>0</v>
      </c>
      <c r="AO4571">
        <f t="shared" si="646"/>
        <v>1</v>
      </c>
      <c r="AP4571">
        <f t="shared" si="641"/>
        <v>0</v>
      </c>
      <c r="AQ4571">
        <f t="shared" si="642"/>
        <v>1</v>
      </c>
      <c r="AR4571">
        <f t="shared" si="643"/>
        <v>0</v>
      </c>
      <c r="AS4571">
        <f t="shared" si="644"/>
        <v>0</v>
      </c>
      <c r="AT4571">
        <f t="shared" si="645"/>
        <v>0</v>
      </c>
      <c r="AU4571">
        <f t="shared" si="645"/>
        <v>0</v>
      </c>
      <c r="AV4571">
        <f t="shared" si="647"/>
        <v>0</v>
      </c>
    </row>
    <row r="4572" spans="1:48" x14ac:dyDescent="0.25">
      <c r="A4572" s="5">
        <v>4643</v>
      </c>
      <c r="B4572" s="5" t="s">
        <v>10542</v>
      </c>
      <c r="C4572" s="5" t="s">
        <v>10543</v>
      </c>
      <c r="D4572" s="6" t="s">
        <v>10544</v>
      </c>
      <c r="E4572">
        <v>5</v>
      </c>
      <c r="F4572" s="7">
        <v>0.38505945819999998</v>
      </c>
      <c r="G4572" s="7">
        <v>0</v>
      </c>
      <c r="H4572" t="s">
        <v>10545</v>
      </c>
      <c r="I4572">
        <v>246</v>
      </c>
      <c r="J4572">
        <v>7375.77</v>
      </c>
      <c r="K4572">
        <v>20000</v>
      </c>
      <c r="L4572" t="s">
        <v>52</v>
      </c>
      <c r="M4572" s="8" t="s">
        <v>53</v>
      </c>
      <c r="N4572" s="8">
        <v>0.75</v>
      </c>
      <c r="O4572">
        <v>0.25</v>
      </c>
      <c r="P4572" s="9">
        <v>-0.86602540378443904</v>
      </c>
      <c r="Q4572">
        <v>15000</v>
      </c>
      <c r="R4572" s="8"/>
      <c r="S4572" s="8"/>
      <c r="AA4572">
        <v>707752</v>
      </c>
      <c r="AB4572">
        <v>0</v>
      </c>
      <c r="AC4572">
        <v>12</v>
      </c>
      <c r="AD4572">
        <v>0</v>
      </c>
      <c r="AE4572">
        <v>2008</v>
      </c>
      <c r="AF4572" t="s">
        <v>121</v>
      </c>
      <c r="AG4572">
        <v>50000</v>
      </c>
      <c r="AH4572" t="s">
        <v>55</v>
      </c>
      <c r="AI4572" t="s">
        <v>55</v>
      </c>
      <c r="AJ4572">
        <v>0.11457742479999999</v>
      </c>
      <c r="AK4572">
        <v>10120</v>
      </c>
      <c r="AL4572" s="8" t="s">
        <v>11802</v>
      </c>
      <c r="AM4572" s="10">
        <f t="shared" si="639"/>
        <v>2016</v>
      </c>
      <c r="AN4572">
        <f t="shared" si="640"/>
        <v>1</v>
      </c>
      <c r="AO4572">
        <f t="shared" si="646"/>
        <v>0</v>
      </c>
      <c r="AP4572">
        <f t="shared" si="641"/>
        <v>0</v>
      </c>
      <c r="AQ4572">
        <f t="shared" si="642"/>
        <v>1</v>
      </c>
      <c r="AR4572">
        <f t="shared" si="643"/>
        <v>0</v>
      </c>
      <c r="AS4572">
        <f t="shared" si="644"/>
        <v>0</v>
      </c>
      <c r="AT4572">
        <f t="shared" si="645"/>
        <v>0</v>
      </c>
      <c r="AU4572">
        <f t="shared" si="645"/>
        <v>0</v>
      </c>
      <c r="AV4572" t="str">
        <f t="shared" si="647"/>
        <v>2020-09-03T17:08:04</v>
      </c>
    </row>
    <row r="4573" spans="1:48" x14ac:dyDescent="0.25">
      <c r="A4573" s="5">
        <v>4644</v>
      </c>
      <c r="B4573" s="5" t="s">
        <v>1775</v>
      </c>
      <c r="C4573" s="5" t="s">
        <v>1776</v>
      </c>
      <c r="D4573" s="6" t="s">
        <v>1777</v>
      </c>
      <c r="E4573">
        <v>2</v>
      </c>
      <c r="F4573" s="7">
        <v>0.26064116120000003</v>
      </c>
      <c r="G4573" s="7">
        <v>0</v>
      </c>
      <c r="H4573" t="s">
        <v>1778</v>
      </c>
      <c r="I4573">
        <v>126</v>
      </c>
      <c r="J4573">
        <v>158627.16</v>
      </c>
      <c r="K4573">
        <v>170000</v>
      </c>
      <c r="L4573" t="s">
        <v>52</v>
      </c>
      <c r="M4573" s="8" t="s">
        <v>63</v>
      </c>
      <c r="N4573" s="8">
        <v>0.96428571428571397</v>
      </c>
      <c r="O4573">
        <v>3.5714285714285698E-2</v>
      </c>
      <c r="P4573" s="9">
        <v>0</v>
      </c>
      <c r="Q4573">
        <v>170000</v>
      </c>
      <c r="R4573" s="8"/>
      <c r="S4573" s="8" t="s">
        <v>10969</v>
      </c>
      <c r="T4573">
        <v>5032853</v>
      </c>
      <c r="U4573">
        <v>4250632</v>
      </c>
      <c r="V4573">
        <v>5806308</v>
      </c>
      <c r="W4573">
        <v>1101916</v>
      </c>
      <c r="X4573">
        <v>0</v>
      </c>
      <c r="Y4573">
        <v>1546594</v>
      </c>
      <c r="Z4573">
        <v>2162388</v>
      </c>
      <c r="AA4573">
        <v>9231383</v>
      </c>
      <c r="AB4573">
        <v>5309080</v>
      </c>
      <c r="AC4573">
        <v>7</v>
      </c>
      <c r="AD4573">
        <v>3922303</v>
      </c>
      <c r="AE4573">
        <v>2013</v>
      </c>
      <c r="AF4573" t="s">
        <v>68</v>
      </c>
      <c r="AG4573">
        <v>0</v>
      </c>
      <c r="AH4573" t="s">
        <v>55</v>
      </c>
      <c r="AI4573" t="s">
        <v>55</v>
      </c>
      <c r="AJ4573">
        <v>1</v>
      </c>
      <c r="AK4573">
        <v>180000</v>
      </c>
      <c r="AL4573" s="8" t="s">
        <v>11803</v>
      </c>
      <c r="AM4573" s="10">
        <f t="shared" si="639"/>
        <v>2019</v>
      </c>
      <c r="AN4573">
        <f t="shared" si="640"/>
        <v>1</v>
      </c>
      <c r="AO4573">
        <f t="shared" si="646"/>
        <v>0</v>
      </c>
      <c r="AP4573">
        <f t="shared" si="641"/>
        <v>1</v>
      </c>
      <c r="AQ4573">
        <f t="shared" si="642"/>
        <v>0</v>
      </c>
      <c r="AR4573">
        <f t="shared" si="643"/>
        <v>0</v>
      </c>
      <c r="AS4573">
        <f t="shared" si="644"/>
        <v>0</v>
      </c>
      <c r="AT4573">
        <f t="shared" si="645"/>
        <v>0</v>
      </c>
      <c r="AU4573">
        <f t="shared" si="645"/>
        <v>0</v>
      </c>
      <c r="AV4573" t="str">
        <f t="shared" si="647"/>
        <v>2020-09-03T17:09:24</v>
      </c>
    </row>
    <row r="4574" spans="1:48" x14ac:dyDescent="0.25">
      <c r="A4574" s="5">
        <v>4645</v>
      </c>
      <c r="B4574" s="5" t="s">
        <v>11804</v>
      </c>
      <c r="C4574" s="5" t="s">
        <v>11805</v>
      </c>
      <c r="D4574" s="6" t="s">
        <v>11806</v>
      </c>
      <c r="E4574">
        <v>3</v>
      </c>
      <c r="F4574" s="7">
        <v>0.52276151500000001</v>
      </c>
      <c r="G4574" s="7">
        <v>0</v>
      </c>
      <c r="H4574" t="s">
        <v>11807</v>
      </c>
      <c r="I4574">
        <v>0</v>
      </c>
      <c r="J4574">
        <v>0</v>
      </c>
      <c r="K4574">
        <v>50000</v>
      </c>
      <c r="L4574" t="s">
        <v>199</v>
      </c>
      <c r="M4574" s="8" t="s">
        <v>53</v>
      </c>
      <c r="N4574" s="8">
        <v>0.69642857142857095</v>
      </c>
      <c r="O4574">
        <v>0.30357142857142799</v>
      </c>
      <c r="P4574" s="9">
        <v>0</v>
      </c>
      <c r="R4574" s="8"/>
      <c r="S4574" s="8" t="s">
        <v>217</v>
      </c>
      <c r="T4574">
        <v>128268</v>
      </c>
      <c r="U4574">
        <v>38191</v>
      </c>
      <c r="V4574">
        <v>128268</v>
      </c>
      <c r="W4574">
        <v>306281</v>
      </c>
      <c r="X4574">
        <v>0</v>
      </c>
      <c r="Y4574">
        <v>0</v>
      </c>
      <c r="Z4574">
        <v>214985</v>
      </c>
      <c r="AA4574">
        <v>205592</v>
      </c>
      <c r="AB4574">
        <v>91399</v>
      </c>
      <c r="AC4574">
        <v>12</v>
      </c>
      <c r="AD4574">
        <v>114193</v>
      </c>
      <c r="AE4574">
        <v>2015</v>
      </c>
      <c r="AF4574" t="s">
        <v>126</v>
      </c>
      <c r="AG4574">
        <v>50000</v>
      </c>
      <c r="AH4574" t="s">
        <v>56</v>
      </c>
      <c r="AI4574" t="s">
        <v>55</v>
      </c>
      <c r="AJ4574">
        <v>1</v>
      </c>
      <c r="AK4574">
        <v>3700</v>
      </c>
      <c r="AL4574" s="8"/>
      <c r="AM4574" s="10">
        <f t="shared" si="639"/>
        <v>2020</v>
      </c>
      <c r="AN4574">
        <f t="shared" si="640"/>
        <v>0</v>
      </c>
      <c r="AO4574">
        <f t="shared" si="646"/>
        <v>1</v>
      </c>
      <c r="AP4574">
        <f t="shared" si="641"/>
        <v>0</v>
      </c>
      <c r="AQ4574">
        <f t="shared" si="642"/>
        <v>1</v>
      </c>
      <c r="AR4574">
        <f t="shared" si="643"/>
        <v>0</v>
      </c>
      <c r="AS4574">
        <f t="shared" si="644"/>
        <v>0</v>
      </c>
      <c r="AT4574">
        <f t="shared" si="645"/>
        <v>1</v>
      </c>
      <c r="AU4574">
        <f t="shared" si="645"/>
        <v>0</v>
      </c>
      <c r="AV4574">
        <f t="shared" si="647"/>
        <v>0</v>
      </c>
    </row>
    <row r="4575" spans="1:48" x14ac:dyDescent="0.25">
      <c r="A4575" s="5">
        <v>4646</v>
      </c>
      <c r="B4575" s="5" t="s">
        <v>11808</v>
      </c>
      <c r="C4575" s="5" t="s">
        <v>11809</v>
      </c>
      <c r="D4575" s="6" t="s">
        <v>11810</v>
      </c>
      <c r="E4575">
        <v>7</v>
      </c>
      <c r="F4575" s="7">
        <v>0.31507205599999999</v>
      </c>
      <c r="G4575" s="7">
        <v>0</v>
      </c>
      <c r="H4575" t="s">
        <v>11811</v>
      </c>
      <c r="I4575">
        <v>15</v>
      </c>
      <c r="J4575">
        <v>711.1</v>
      </c>
      <c r="K4575">
        <v>100000</v>
      </c>
      <c r="L4575" t="s">
        <v>52</v>
      </c>
      <c r="M4575" s="8" t="s">
        <v>53</v>
      </c>
      <c r="N4575" s="8">
        <v>0.75</v>
      </c>
      <c r="O4575">
        <v>0.25</v>
      </c>
      <c r="P4575" s="9">
        <v>0</v>
      </c>
      <c r="Q4575">
        <v>50000</v>
      </c>
      <c r="R4575" s="8"/>
      <c r="S4575" s="8"/>
      <c r="AA4575">
        <v>1802977</v>
      </c>
      <c r="AB4575">
        <v>0</v>
      </c>
      <c r="AC4575">
        <v>7</v>
      </c>
      <c r="AD4575">
        <v>0</v>
      </c>
      <c r="AE4575">
        <v>2008</v>
      </c>
      <c r="AF4575" t="s">
        <v>121</v>
      </c>
      <c r="AG4575">
        <v>20000</v>
      </c>
      <c r="AH4575" t="s">
        <v>55</v>
      </c>
      <c r="AI4575" t="s">
        <v>56</v>
      </c>
      <c r="AJ4575">
        <v>1</v>
      </c>
      <c r="AK4575">
        <v>13200</v>
      </c>
      <c r="AL4575" s="8" t="s">
        <v>11812</v>
      </c>
      <c r="AM4575" s="10">
        <f t="shared" si="639"/>
        <v>2009</v>
      </c>
      <c r="AN4575">
        <f t="shared" si="640"/>
        <v>1</v>
      </c>
      <c r="AO4575">
        <f t="shared" si="646"/>
        <v>0</v>
      </c>
      <c r="AP4575">
        <f t="shared" si="641"/>
        <v>0</v>
      </c>
      <c r="AQ4575">
        <f t="shared" si="642"/>
        <v>1</v>
      </c>
      <c r="AR4575">
        <f t="shared" si="643"/>
        <v>0</v>
      </c>
      <c r="AS4575">
        <f t="shared" si="644"/>
        <v>0</v>
      </c>
      <c r="AT4575">
        <f t="shared" si="645"/>
        <v>0</v>
      </c>
      <c r="AU4575">
        <f t="shared" si="645"/>
        <v>1</v>
      </c>
      <c r="AV4575" t="str">
        <f t="shared" si="647"/>
        <v>2020-09-03T17:11:07</v>
      </c>
    </row>
    <row r="4576" spans="1:48" x14ac:dyDescent="0.25">
      <c r="A4576" s="5">
        <v>4647</v>
      </c>
      <c r="B4576" s="5" t="s">
        <v>11383</v>
      </c>
      <c r="C4576" s="5" t="s">
        <v>11384</v>
      </c>
      <c r="D4576" s="6" t="s">
        <v>11385</v>
      </c>
      <c r="E4576">
        <v>18</v>
      </c>
      <c r="F4576" s="7">
        <v>0.41528568339999999</v>
      </c>
      <c r="G4576" s="7">
        <v>0</v>
      </c>
      <c r="H4576" t="s">
        <v>996</v>
      </c>
      <c r="I4576">
        <v>0</v>
      </c>
      <c r="J4576">
        <v>2853.33</v>
      </c>
      <c r="K4576">
        <v>10000</v>
      </c>
      <c r="L4576" t="s">
        <v>52</v>
      </c>
      <c r="M4576" s="8" t="s">
        <v>74</v>
      </c>
      <c r="N4576" s="8">
        <v>0.375</v>
      </c>
      <c r="O4576">
        <v>0.624999999999999</v>
      </c>
      <c r="P4576" s="9">
        <v>0</v>
      </c>
      <c r="Q4576">
        <v>5000</v>
      </c>
      <c r="R4576" s="8"/>
      <c r="S4576" s="8"/>
      <c r="AA4576">
        <v>728289</v>
      </c>
      <c r="AB4576">
        <v>0</v>
      </c>
      <c r="AC4576">
        <v>12</v>
      </c>
      <c r="AD4576">
        <v>0</v>
      </c>
      <c r="AE4576">
        <v>2019</v>
      </c>
      <c r="AF4576" t="s">
        <v>126</v>
      </c>
      <c r="AG4576">
        <v>100000</v>
      </c>
      <c r="AH4576" t="s">
        <v>55</v>
      </c>
      <c r="AI4576" t="s">
        <v>56</v>
      </c>
      <c r="AJ4576">
        <v>1</v>
      </c>
      <c r="AK4576">
        <v>1320</v>
      </c>
      <c r="AL4576" s="8" t="s">
        <v>11813</v>
      </c>
      <c r="AM4576" s="10">
        <f t="shared" si="639"/>
        <v>2019</v>
      </c>
      <c r="AN4576">
        <f t="shared" si="640"/>
        <v>1</v>
      </c>
      <c r="AO4576">
        <f t="shared" si="646"/>
        <v>0</v>
      </c>
      <c r="AP4576">
        <f t="shared" si="641"/>
        <v>0</v>
      </c>
      <c r="AQ4576">
        <f t="shared" si="642"/>
        <v>0</v>
      </c>
      <c r="AR4576">
        <f t="shared" si="643"/>
        <v>0</v>
      </c>
      <c r="AS4576">
        <f t="shared" si="644"/>
        <v>1</v>
      </c>
      <c r="AT4576">
        <f t="shared" si="645"/>
        <v>0</v>
      </c>
      <c r="AU4576">
        <f t="shared" si="645"/>
        <v>1</v>
      </c>
      <c r="AV4576" t="str">
        <f t="shared" si="647"/>
        <v>2020-09-03T17:12:28</v>
      </c>
    </row>
    <row r="4577" spans="1:48" x14ac:dyDescent="0.25">
      <c r="A4577" s="5">
        <v>4648</v>
      </c>
      <c r="B4577" s="5" t="s">
        <v>7115</v>
      </c>
      <c r="C4577" s="5" t="s">
        <v>7116</v>
      </c>
      <c r="D4577" s="6" t="s">
        <v>7117</v>
      </c>
      <c r="E4577">
        <v>18</v>
      </c>
      <c r="F4577" s="7">
        <v>0.47777273840000001</v>
      </c>
      <c r="G4577" s="7">
        <v>0</v>
      </c>
      <c r="H4577" t="s">
        <v>7118</v>
      </c>
      <c r="I4577">
        <v>0</v>
      </c>
      <c r="J4577">
        <v>0</v>
      </c>
      <c r="K4577">
        <v>20000</v>
      </c>
      <c r="L4577" t="s">
        <v>52</v>
      </c>
      <c r="M4577" s="8" t="s">
        <v>74</v>
      </c>
      <c r="N4577" s="8">
        <v>0.46428571428571402</v>
      </c>
      <c r="O4577">
        <v>0.53571428571428503</v>
      </c>
      <c r="P4577" s="9">
        <v>-0.67726033163691501</v>
      </c>
      <c r="Q4577">
        <v>20000</v>
      </c>
      <c r="R4577" s="8"/>
      <c r="S4577" s="8"/>
      <c r="AA4577">
        <v>209141</v>
      </c>
      <c r="AB4577">
        <v>0</v>
      </c>
      <c r="AC4577">
        <v>2</v>
      </c>
      <c r="AD4577">
        <v>0</v>
      </c>
      <c r="AE4577">
        <v>2016</v>
      </c>
      <c r="AF4577" t="s">
        <v>126</v>
      </c>
      <c r="AG4577">
        <v>100000</v>
      </c>
      <c r="AH4577" t="s">
        <v>56</v>
      </c>
      <c r="AI4577" t="s">
        <v>55</v>
      </c>
      <c r="AJ4577">
        <v>0.78895570640000001</v>
      </c>
      <c r="AK4577">
        <v>26004</v>
      </c>
      <c r="AL4577" s="8" t="s">
        <v>11814</v>
      </c>
      <c r="AM4577" s="10">
        <f t="shared" si="639"/>
        <v>2017</v>
      </c>
      <c r="AN4577">
        <f t="shared" si="640"/>
        <v>1</v>
      </c>
      <c r="AO4577">
        <f t="shared" si="646"/>
        <v>0</v>
      </c>
      <c r="AP4577">
        <f t="shared" si="641"/>
        <v>0</v>
      </c>
      <c r="AQ4577">
        <f t="shared" si="642"/>
        <v>0</v>
      </c>
      <c r="AR4577">
        <f t="shared" si="643"/>
        <v>0</v>
      </c>
      <c r="AS4577">
        <f t="shared" si="644"/>
        <v>1</v>
      </c>
      <c r="AT4577">
        <f t="shared" si="645"/>
        <v>1</v>
      </c>
      <c r="AU4577">
        <f t="shared" si="645"/>
        <v>0</v>
      </c>
      <c r="AV4577" t="str">
        <f t="shared" si="647"/>
        <v>2020-09-03T17:51:55</v>
      </c>
    </row>
    <row r="4578" spans="1:48" x14ac:dyDescent="0.25">
      <c r="A4578" s="5">
        <v>4649</v>
      </c>
      <c r="B4578" s="5" t="s">
        <v>2352</v>
      </c>
      <c r="C4578" s="5" t="s">
        <v>2353</v>
      </c>
      <c r="D4578" s="6" t="s">
        <v>2354</v>
      </c>
      <c r="E4578">
        <v>5</v>
      </c>
      <c r="F4578" s="7">
        <v>0</v>
      </c>
      <c r="G4578" s="7"/>
      <c r="H4578" t="s">
        <v>2355</v>
      </c>
      <c r="I4578">
        <v>0</v>
      </c>
      <c r="J4578">
        <v>0</v>
      </c>
      <c r="K4578">
        <v>800000</v>
      </c>
      <c r="L4578" t="s">
        <v>7359</v>
      </c>
      <c r="M4578" s="8" t="s">
        <v>63</v>
      </c>
      <c r="N4578" s="8">
        <v>1</v>
      </c>
      <c r="O4578">
        <v>0</v>
      </c>
      <c r="P4578" s="9">
        <v>0</v>
      </c>
      <c r="R4578" s="8"/>
      <c r="S4578" s="8"/>
      <c r="AJ4578">
        <v>0</v>
      </c>
      <c r="AL4578" s="8"/>
      <c r="AM4578" s="10">
        <f t="shared" si="639"/>
        <v>2019</v>
      </c>
      <c r="AN4578">
        <f t="shared" si="640"/>
        <v>0</v>
      </c>
      <c r="AO4578">
        <f t="shared" si="646"/>
        <v>0</v>
      </c>
      <c r="AP4578">
        <f t="shared" si="641"/>
        <v>1</v>
      </c>
      <c r="AQ4578">
        <f t="shared" si="642"/>
        <v>0</v>
      </c>
      <c r="AR4578">
        <f t="shared" si="643"/>
        <v>0</v>
      </c>
      <c r="AS4578">
        <f t="shared" si="644"/>
        <v>0</v>
      </c>
      <c r="AT4578">
        <f t="shared" si="645"/>
        <v>0</v>
      </c>
      <c r="AU4578">
        <f t="shared" si="645"/>
        <v>0</v>
      </c>
      <c r="AV4578">
        <f t="shared" si="647"/>
        <v>0</v>
      </c>
    </row>
    <row r="4579" spans="1:48" x14ac:dyDescent="0.25">
      <c r="A4579" s="5">
        <v>4650</v>
      </c>
      <c r="B4579" s="5" t="s">
        <v>2352</v>
      </c>
      <c r="C4579" s="5" t="s">
        <v>2353</v>
      </c>
      <c r="D4579" s="6" t="s">
        <v>2354</v>
      </c>
      <c r="E4579">
        <v>5</v>
      </c>
      <c r="F4579" s="7">
        <v>0</v>
      </c>
      <c r="G4579" s="7"/>
      <c r="H4579" t="s">
        <v>2355</v>
      </c>
      <c r="I4579">
        <v>0</v>
      </c>
      <c r="J4579">
        <v>0</v>
      </c>
      <c r="K4579">
        <v>1500000</v>
      </c>
      <c r="L4579" t="s">
        <v>52</v>
      </c>
      <c r="M4579" s="8" t="s">
        <v>63</v>
      </c>
      <c r="N4579" s="8">
        <v>0.96428571428571397</v>
      </c>
      <c r="O4579">
        <v>3.5714285714285698E-2</v>
      </c>
      <c r="P4579" s="9">
        <v>0</v>
      </c>
      <c r="Q4579">
        <v>820000</v>
      </c>
      <c r="R4579" s="8"/>
      <c r="S4579" s="8" t="s">
        <v>329</v>
      </c>
      <c r="T4579">
        <v>10783205</v>
      </c>
      <c r="U4579">
        <v>4224816</v>
      </c>
      <c r="V4579">
        <v>16792927</v>
      </c>
      <c r="W4579">
        <v>3675549</v>
      </c>
      <c r="X4579">
        <v>0</v>
      </c>
      <c r="Y4579">
        <v>4400868</v>
      </c>
      <c r="Z4579">
        <v>4964014</v>
      </c>
      <c r="AA4579">
        <v>33505605</v>
      </c>
      <c r="AB4579">
        <v>10966850</v>
      </c>
      <c r="AC4579">
        <v>12</v>
      </c>
      <c r="AD4579">
        <v>22538755</v>
      </c>
      <c r="AE4579">
        <v>2012</v>
      </c>
      <c r="AF4579" t="s">
        <v>68</v>
      </c>
      <c r="AG4579">
        <v>40000</v>
      </c>
      <c r="AH4579" t="s">
        <v>55</v>
      </c>
      <c r="AI4579" t="s">
        <v>55</v>
      </c>
      <c r="AJ4579">
        <v>0</v>
      </c>
      <c r="AK4579">
        <v>405000</v>
      </c>
      <c r="AL4579" s="8" t="s">
        <v>11815</v>
      </c>
      <c r="AM4579" s="10">
        <f t="shared" si="639"/>
        <v>2019</v>
      </c>
      <c r="AN4579">
        <f t="shared" si="640"/>
        <v>1</v>
      </c>
      <c r="AO4579">
        <f t="shared" si="646"/>
        <v>0</v>
      </c>
      <c r="AP4579">
        <f t="shared" si="641"/>
        <v>1</v>
      </c>
      <c r="AQ4579">
        <f t="shared" si="642"/>
        <v>0</v>
      </c>
      <c r="AR4579">
        <f t="shared" si="643"/>
        <v>0</v>
      </c>
      <c r="AS4579">
        <f t="shared" si="644"/>
        <v>0</v>
      </c>
      <c r="AT4579">
        <f t="shared" si="645"/>
        <v>0</v>
      </c>
      <c r="AU4579">
        <f t="shared" si="645"/>
        <v>0</v>
      </c>
      <c r="AV4579" t="str">
        <f t="shared" si="647"/>
        <v>2020-09-03T18:09:51</v>
      </c>
    </row>
    <row r="4580" spans="1:48" x14ac:dyDescent="0.25">
      <c r="A4580" s="5">
        <v>4651</v>
      </c>
      <c r="B4580" s="5" t="s">
        <v>11816</v>
      </c>
      <c r="C4580" s="5" t="s">
        <v>11817</v>
      </c>
      <c r="D4580" s="6" t="s">
        <v>11818</v>
      </c>
      <c r="E4580">
        <v>34</v>
      </c>
      <c r="F4580" s="7">
        <v>0.35914194319999998</v>
      </c>
      <c r="G4580" s="7">
        <v>0</v>
      </c>
      <c r="H4580" t="s">
        <v>4556</v>
      </c>
      <c r="I4580">
        <v>0</v>
      </c>
      <c r="J4580">
        <v>0</v>
      </c>
      <c r="K4580">
        <v>30000</v>
      </c>
      <c r="L4580" t="s">
        <v>52</v>
      </c>
      <c r="M4580" s="8" t="s">
        <v>53</v>
      </c>
      <c r="N4580" s="8">
        <v>0.80357142857142805</v>
      </c>
      <c r="O4580">
        <v>0.19642857142857101</v>
      </c>
      <c r="P4580" s="9">
        <v>0</v>
      </c>
      <c r="Q4580">
        <v>30000</v>
      </c>
      <c r="R4580" s="8"/>
      <c r="S4580" s="8"/>
      <c r="AA4580">
        <v>1723417</v>
      </c>
      <c r="AB4580">
        <v>0</v>
      </c>
      <c r="AC4580">
        <v>12</v>
      </c>
      <c r="AD4580">
        <v>0</v>
      </c>
      <c r="AE4580">
        <v>1989</v>
      </c>
      <c r="AF4580" t="s">
        <v>54</v>
      </c>
      <c r="AG4580">
        <v>20000</v>
      </c>
      <c r="AH4580" t="s">
        <v>55</v>
      </c>
      <c r="AI4580" t="s">
        <v>55</v>
      </c>
      <c r="AJ4580">
        <v>1</v>
      </c>
      <c r="AK4580">
        <v>90628</v>
      </c>
      <c r="AL4580" s="8" t="s">
        <v>11819</v>
      </c>
      <c r="AM4580" s="10">
        <f t="shared" si="639"/>
        <v>2007</v>
      </c>
      <c r="AN4580">
        <f t="shared" si="640"/>
        <v>1</v>
      </c>
      <c r="AO4580">
        <f t="shared" si="646"/>
        <v>0</v>
      </c>
      <c r="AP4580">
        <f t="shared" si="641"/>
        <v>0</v>
      </c>
      <c r="AQ4580">
        <f t="shared" si="642"/>
        <v>1</v>
      </c>
      <c r="AR4580">
        <f t="shared" si="643"/>
        <v>0</v>
      </c>
      <c r="AS4580">
        <f t="shared" si="644"/>
        <v>0</v>
      </c>
      <c r="AT4580">
        <f t="shared" si="645"/>
        <v>0</v>
      </c>
      <c r="AU4580">
        <f t="shared" si="645"/>
        <v>0</v>
      </c>
      <c r="AV4580" t="str">
        <f t="shared" si="647"/>
        <v>2020-09-03T17:52:34</v>
      </c>
    </row>
    <row r="4581" spans="1:48" x14ac:dyDescent="0.25">
      <c r="A4581" s="5">
        <v>4652</v>
      </c>
      <c r="B4581" s="5" t="s">
        <v>4816</v>
      </c>
      <c r="C4581" s="5" t="s">
        <v>4817</v>
      </c>
      <c r="D4581" s="6" t="s">
        <v>4818</v>
      </c>
      <c r="E4581">
        <v>29</v>
      </c>
      <c r="F4581" s="7">
        <v>0</v>
      </c>
      <c r="G4581" s="7"/>
      <c r="H4581" t="s">
        <v>4819</v>
      </c>
      <c r="I4581">
        <v>0</v>
      </c>
      <c r="J4581">
        <v>0</v>
      </c>
      <c r="K4581">
        <v>40000</v>
      </c>
      <c r="L4581" t="s">
        <v>52</v>
      </c>
      <c r="M4581" s="8" t="s">
        <v>53</v>
      </c>
      <c r="N4581" s="8">
        <v>0.80357142857142805</v>
      </c>
      <c r="O4581">
        <v>0.19642857142857101</v>
      </c>
      <c r="P4581" s="9">
        <v>0</v>
      </c>
      <c r="Q4581">
        <v>30000</v>
      </c>
      <c r="R4581" s="8"/>
      <c r="S4581" s="8"/>
      <c r="AA4581">
        <v>2670702</v>
      </c>
      <c r="AB4581">
        <v>0</v>
      </c>
      <c r="AC4581">
        <v>12</v>
      </c>
      <c r="AD4581">
        <v>0</v>
      </c>
      <c r="AE4581">
        <v>2014</v>
      </c>
      <c r="AF4581" t="s">
        <v>68</v>
      </c>
      <c r="AG4581">
        <v>20000</v>
      </c>
      <c r="AH4581" t="s">
        <v>55</v>
      </c>
      <c r="AI4581" t="s">
        <v>55</v>
      </c>
      <c r="AJ4581">
        <v>0</v>
      </c>
      <c r="AK4581">
        <v>10120</v>
      </c>
      <c r="AL4581" s="8" t="s">
        <v>11820</v>
      </c>
      <c r="AM4581" s="10">
        <f t="shared" si="639"/>
        <v>2014</v>
      </c>
      <c r="AN4581">
        <f t="shared" si="640"/>
        <v>1</v>
      </c>
      <c r="AO4581">
        <f t="shared" si="646"/>
        <v>0</v>
      </c>
      <c r="AP4581">
        <f t="shared" si="641"/>
        <v>0</v>
      </c>
      <c r="AQ4581">
        <f t="shared" si="642"/>
        <v>1</v>
      </c>
      <c r="AR4581">
        <f t="shared" si="643"/>
        <v>0</v>
      </c>
      <c r="AS4581">
        <f t="shared" si="644"/>
        <v>0</v>
      </c>
      <c r="AT4581">
        <f t="shared" si="645"/>
        <v>0</v>
      </c>
      <c r="AU4581">
        <f t="shared" si="645"/>
        <v>0</v>
      </c>
      <c r="AV4581" t="str">
        <f t="shared" si="647"/>
        <v>2020-09-03T17:53:23</v>
      </c>
    </row>
    <row r="4582" spans="1:48" x14ac:dyDescent="0.25">
      <c r="A4582" s="5">
        <v>4653</v>
      </c>
      <c r="B4582" s="5" t="s">
        <v>11821</v>
      </c>
      <c r="C4582" s="5" t="s">
        <v>11822</v>
      </c>
      <c r="D4582" s="6" t="s">
        <v>11823</v>
      </c>
      <c r="E4582">
        <v>0</v>
      </c>
      <c r="F4582" s="7">
        <v>0</v>
      </c>
      <c r="G4582" s="7"/>
      <c r="H4582" t="s">
        <v>11824</v>
      </c>
      <c r="I4582">
        <v>0</v>
      </c>
      <c r="J4582">
        <v>0</v>
      </c>
      <c r="K4582">
        <v>30000</v>
      </c>
      <c r="L4582" t="s">
        <v>7359</v>
      </c>
      <c r="M4582" s="8" t="s">
        <v>63</v>
      </c>
      <c r="N4582" s="8">
        <v>1</v>
      </c>
      <c r="O4582">
        <v>0</v>
      </c>
      <c r="P4582" s="9">
        <v>0</v>
      </c>
      <c r="R4582" s="8"/>
      <c r="S4582" s="8"/>
      <c r="AJ4582">
        <v>0</v>
      </c>
      <c r="AL4582" s="8"/>
      <c r="AM4582" s="10">
        <f t="shared" si="639"/>
        <v>2008</v>
      </c>
      <c r="AN4582">
        <f t="shared" si="640"/>
        <v>0</v>
      </c>
      <c r="AO4582">
        <f t="shared" si="646"/>
        <v>0</v>
      </c>
      <c r="AP4582">
        <f t="shared" si="641"/>
        <v>1</v>
      </c>
      <c r="AQ4582">
        <f t="shared" si="642"/>
        <v>0</v>
      </c>
      <c r="AR4582">
        <f t="shared" si="643"/>
        <v>0</v>
      </c>
      <c r="AS4582">
        <f t="shared" si="644"/>
        <v>0</v>
      </c>
      <c r="AT4582">
        <f t="shared" si="645"/>
        <v>0</v>
      </c>
      <c r="AU4582">
        <f t="shared" si="645"/>
        <v>0</v>
      </c>
      <c r="AV4582">
        <f t="shared" si="647"/>
        <v>0</v>
      </c>
    </row>
    <row r="4583" spans="1:48" x14ac:dyDescent="0.25">
      <c r="A4583" s="5">
        <v>4654</v>
      </c>
      <c r="B4583" s="5" t="s">
        <v>11821</v>
      </c>
      <c r="C4583" s="5" t="s">
        <v>11822</v>
      </c>
      <c r="D4583" s="6" t="s">
        <v>11823</v>
      </c>
      <c r="E4583">
        <v>0</v>
      </c>
      <c r="F4583" s="7">
        <v>0</v>
      </c>
      <c r="G4583" s="7"/>
      <c r="H4583" t="s">
        <v>11824</v>
      </c>
      <c r="I4583">
        <v>0</v>
      </c>
      <c r="J4583">
        <v>0</v>
      </c>
      <c r="K4583">
        <v>300000</v>
      </c>
      <c r="L4583" t="s">
        <v>52</v>
      </c>
      <c r="M4583" s="8" t="s">
        <v>63</v>
      </c>
      <c r="N4583" s="8">
        <v>0.89285714285714202</v>
      </c>
      <c r="O4583">
        <v>0.107142857142857</v>
      </c>
      <c r="P4583" s="9">
        <v>0</v>
      </c>
      <c r="Q4583">
        <v>30000</v>
      </c>
      <c r="R4583" s="8"/>
      <c r="S4583" s="8" t="s">
        <v>329</v>
      </c>
      <c r="T4583">
        <v>2595923</v>
      </c>
      <c r="U4583">
        <v>981063</v>
      </c>
      <c r="V4583">
        <v>3347692</v>
      </c>
      <c r="W4583">
        <v>2343870</v>
      </c>
      <c r="X4583">
        <v>22055</v>
      </c>
      <c r="Y4583">
        <v>472550</v>
      </c>
      <c r="Z4583">
        <v>1401486</v>
      </c>
      <c r="AA4583">
        <v>2154784</v>
      </c>
      <c r="AB4583">
        <v>843623</v>
      </c>
      <c r="AC4583">
        <v>12</v>
      </c>
      <c r="AD4583">
        <v>1311161</v>
      </c>
      <c r="AE4583">
        <v>2002</v>
      </c>
      <c r="AF4583" t="s">
        <v>54</v>
      </c>
      <c r="AG4583">
        <v>300000</v>
      </c>
      <c r="AH4583" t="s">
        <v>55</v>
      </c>
      <c r="AI4583" t="s">
        <v>55</v>
      </c>
      <c r="AJ4583">
        <v>0</v>
      </c>
      <c r="AK4583">
        <v>215034</v>
      </c>
      <c r="AL4583" s="8" t="s">
        <v>11825</v>
      </c>
      <c r="AM4583" s="10">
        <f t="shared" si="639"/>
        <v>2008</v>
      </c>
      <c r="AN4583">
        <f t="shared" si="640"/>
        <v>1</v>
      </c>
      <c r="AO4583">
        <f t="shared" si="646"/>
        <v>0</v>
      </c>
      <c r="AP4583">
        <f t="shared" si="641"/>
        <v>1</v>
      </c>
      <c r="AQ4583">
        <f t="shared" si="642"/>
        <v>0</v>
      </c>
      <c r="AR4583">
        <f t="shared" si="643"/>
        <v>0</v>
      </c>
      <c r="AS4583">
        <f t="shared" si="644"/>
        <v>0</v>
      </c>
      <c r="AT4583">
        <f t="shared" si="645"/>
        <v>0</v>
      </c>
      <c r="AU4583">
        <f t="shared" si="645"/>
        <v>0</v>
      </c>
      <c r="AV4583" t="str">
        <f t="shared" si="647"/>
        <v>2020-09-03T17:56:35</v>
      </c>
    </row>
    <row r="4584" spans="1:48" x14ac:dyDescent="0.25">
      <c r="A4584" s="5">
        <v>4655</v>
      </c>
      <c r="B4584" s="5" t="s">
        <v>5812</v>
      </c>
      <c r="C4584" s="5" t="s">
        <v>5813</v>
      </c>
      <c r="D4584" s="6" t="s">
        <v>5814</v>
      </c>
      <c r="E4584">
        <v>5</v>
      </c>
      <c r="F4584" s="7">
        <v>0.3882930074</v>
      </c>
      <c r="G4584" s="7">
        <v>0</v>
      </c>
      <c r="H4584" t="s">
        <v>5815</v>
      </c>
      <c r="I4584">
        <v>0</v>
      </c>
      <c r="J4584">
        <v>0</v>
      </c>
      <c r="K4584">
        <v>25000</v>
      </c>
      <c r="L4584" t="s">
        <v>52</v>
      </c>
      <c r="M4584" s="8" t="s">
        <v>86</v>
      </c>
      <c r="N4584" s="8">
        <v>0.53571428571428503</v>
      </c>
      <c r="O4584">
        <v>0.46428571428571402</v>
      </c>
      <c r="P4584" s="9">
        <v>0</v>
      </c>
      <c r="Q4584">
        <v>10000</v>
      </c>
      <c r="R4584" s="8"/>
      <c r="S4584" s="8"/>
      <c r="AA4584">
        <v>1706602</v>
      </c>
      <c r="AB4584">
        <v>0</v>
      </c>
      <c r="AC4584">
        <v>12</v>
      </c>
      <c r="AD4584">
        <v>0</v>
      </c>
      <c r="AE4584">
        <v>2017</v>
      </c>
      <c r="AF4584" t="s">
        <v>126</v>
      </c>
      <c r="AG4584">
        <v>95000</v>
      </c>
      <c r="AH4584" t="s">
        <v>55</v>
      </c>
      <c r="AI4584" t="s">
        <v>56</v>
      </c>
      <c r="AJ4584">
        <v>1</v>
      </c>
      <c r="AK4584">
        <v>39600</v>
      </c>
      <c r="AL4584" s="8" t="s">
        <v>11826</v>
      </c>
      <c r="AM4584" s="10">
        <f t="shared" si="639"/>
        <v>2018</v>
      </c>
      <c r="AN4584">
        <f t="shared" si="640"/>
        <v>1</v>
      </c>
      <c r="AO4584">
        <f t="shared" si="646"/>
        <v>0</v>
      </c>
      <c r="AP4584">
        <f t="shared" si="641"/>
        <v>0</v>
      </c>
      <c r="AQ4584">
        <f t="shared" si="642"/>
        <v>0</v>
      </c>
      <c r="AR4584">
        <f t="shared" si="643"/>
        <v>1</v>
      </c>
      <c r="AS4584">
        <f t="shared" si="644"/>
        <v>0</v>
      </c>
      <c r="AT4584">
        <f t="shared" si="645"/>
        <v>0</v>
      </c>
      <c r="AU4584">
        <f t="shared" si="645"/>
        <v>1</v>
      </c>
      <c r="AV4584" t="str">
        <f t="shared" si="647"/>
        <v>2020-09-03T18:14:11</v>
      </c>
    </row>
    <row r="4585" spans="1:48" x14ac:dyDescent="0.25">
      <c r="A4585" s="5">
        <v>4656</v>
      </c>
      <c r="B4585" s="5" t="s">
        <v>3910</v>
      </c>
      <c r="C4585" s="5" t="s">
        <v>3911</v>
      </c>
      <c r="D4585" s="6" t="s">
        <v>3912</v>
      </c>
      <c r="E4585">
        <v>18</v>
      </c>
      <c r="F4585" s="7">
        <v>0.47991596580000001</v>
      </c>
      <c r="G4585" s="7">
        <v>0</v>
      </c>
      <c r="H4585" t="s">
        <v>3913</v>
      </c>
      <c r="I4585">
        <v>0</v>
      </c>
      <c r="J4585">
        <v>0</v>
      </c>
      <c r="K4585">
        <v>70000</v>
      </c>
      <c r="L4585" t="s">
        <v>52</v>
      </c>
      <c r="M4585" s="8" t="s">
        <v>86</v>
      </c>
      <c r="N4585" s="8">
        <v>0.58928571428571397</v>
      </c>
      <c r="O4585">
        <v>0.41071428571428498</v>
      </c>
      <c r="P4585" s="9">
        <v>0.51065326386855803</v>
      </c>
      <c r="Q4585">
        <v>30000</v>
      </c>
      <c r="R4585" s="8"/>
      <c r="S4585" s="8"/>
      <c r="AA4585">
        <v>2466970</v>
      </c>
      <c r="AB4585">
        <v>0</v>
      </c>
      <c r="AC4585">
        <v>12</v>
      </c>
      <c r="AD4585">
        <v>0</v>
      </c>
      <c r="AE4585">
        <v>2003</v>
      </c>
      <c r="AF4585" t="s">
        <v>54</v>
      </c>
      <c r="AG4585">
        <v>100000</v>
      </c>
      <c r="AH4585" t="s">
        <v>55</v>
      </c>
      <c r="AI4585" t="s">
        <v>56</v>
      </c>
      <c r="AJ4585">
        <v>0.9089593024</v>
      </c>
      <c r="AK4585">
        <v>43000</v>
      </c>
      <c r="AL4585" s="8" t="s">
        <v>11827</v>
      </c>
      <c r="AM4585" s="10">
        <f t="shared" si="639"/>
        <v>2018</v>
      </c>
      <c r="AN4585">
        <f t="shared" si="640"/>
        <v>1</v>
      </c>
      <c r="AO4585">
        <f t="shared" si="646"/>
        <v>0</v>
      </c>
      <c r="AP4585">
        <f t="shared" si="641"/>
        <v>0</v>
      </c>
      <c r="AQ4585">
        <f t="shared" si="642"/>
        <v>0</v>
      </c>
      <c r="AR4585">
        <f t="shared" si="643"/>
        <v>1</v>
      </c>
      <c r="AS4585">
        <f t="shared" si="644"/>
        <v>0</v>
      </c>
      <c r="AT4585">
        <f t="shared" si="645"/>
        <v>0</v>
      </c>
      <c r="AU4585">
        <f t="shared" si="645"/>
        <v>1</v>
      </c>
      <c r="AV4585" t="str">
        <f t="shared" si="647"/>
        <v>2020-09-03T18:14:57</v>
      </c>
    </row>
    <row r="4586" spans="1:48" x14ac:dyDescent="0.25">
      <c r="A4586" s="5">
        <v>4657</v>
      </c>
      <c r="B4586" s="5" t="s">
        <v>4427</v>
      </c>
      <c r="C4586" s="5" t="s">
        <v>4428</v>
      </c>
      <c r="D4586" s="6" t="s">
        <v>4429</v>
      </c>
      <c r="E4586">
        <v>3</v>
      </c>
      <c r="F4586" s="7">
        <v>0.44648265129999998</v>
      </c>
      <c r="G4586" s="7">
        <v>0</v>
      </c>
      <c r="H4586" t="s">
        <v>4430</v>
      </c>
      <c r="I4586">
        <v>0</v>
      </c>
      <c r="J4586">
        <v>0</v>
      </c>
      <c r="K4586">
        <v>25000</v>
      </c>
      <c r="L4586" t="s">
        <v>52</v>
      </c>
      <c r="M4586" s="8" t="s">
        <v>63</v>
      </c>
      <c r="N4586" s="8">
        <v>0.96428571428571397</v>
      </c>
      <c r="O4586">
        <v>3.5714285714285698E-2</v>
      </c>
      <c r="P4586" s="9">
        <v>0</v>
      </c>
      <c r="Q4586">
        <v>25000</v>
      </c>
      <c r="R4586" s="8"/>
      <c r="S4586" s="8" t="s">
        <v>217</v>
      </c>
      <c r="T4586">
        <v>73346249</v>
      </c>
      <c r="U4586">
        <v>15889843</v>
      </c>
      <c r="V4586">
        <v>118886939</v>
      </c>
      <c r="W4586">
        <v>102987096</v>
      </c>
      <c r="X4586">
        <v>0</v>
      </c>
      <c r="Y4586">
        <v>13595772</v>
      </c>
      <c r="Z4586">
        <v>31702220</v>
      </c>
      <c r="AA4586">
        <v>66129082</v>
      </c>
      <c r="AB4586">
        <v>-4111822</v>
      </c>
      <c r="AC4586">
        <v>12</v>
      </c>
      <c r="AD4586">
        <v>70240904</v>
      </c>
      <c r="AE4586">
        <v>1995</v>
      </c>
      <c r="AF4586" t="s">
        <v>54</v>
      </c>
      <c r="AG4586">
        <v>231652074</v>
      </c>
      <c r="AH4586" t="s">
        <v>55</v>
      </c>
      <c r="AI4586" t="s">
        <v>55</v>
      </c>
      <c r="AJ4586">
        <v>1</v>
      </c>
      <c r="AK4586">
        <v>7920000</v>
      </c>
      <c r="AL4586" s="8" t="s">
        <v>11828</v>
      </c>
      <c r="AM4586" s="10">
        <f t="shared" si="639"/>
        <v>2020</v>
      </c>
      <c r="AN4586">
        <f t="shared" si="640"/>
        <v>1</v>
      </c>
      <c r="AO4586">
        <f t="shared" si="646"/>
        <v>0</v>
      </c>
      <c r="AP4586">
        <f t="shared" si="641"/>
        <v>1</v>
      </c>
      <c r="AQ4586">
        <f t="shared" si="642"/>
        <v>0</v>
      </c>
      <c r="AR4586">
        <f t="shared" si="643"/>
        <v>0</v>
      </c>
      <c r="AS4586">
        <f t="shared" si="644"/>
        <v>0</v>
      </c>
      <c r="AT4586">
        <f t="shared" si="645"/>
        <v>0</v>
      </c>
      <c r="AU4586">
        <f t="shared" si="645"/>
        <v>0</v>
      </c>
      <c r="AV4586" t="str">
        <f t="shared" si="647"/>
        <v>2020-09-03T18:17:37</v>
      </c>
    </row>
    <row r="4587" spans="1:48" x14ac:dyDescent="0.25">
      <c r="A4587" s="5">
        <v>4658</v>
      </c>
      <c r="B4587" s="5" t="s">
        <v>1440</v>
      </c>
      <c r="C4587" s="5" t="s">
        <v>7295</v>
      </c>
      <c r="D4587" s="6" t="s">
        <v>7296</v>
      </c>
      <c r="E4587">
        <v>20</v>
      </c>
      <c r="F4587" s="7">
        <v>0.25185605760000002</v>
      </c>
      <c r="G4587" s="7">
        <v>0</v>
      </c>
      <c r="H4587" t="s">
        <v>1823</v>
      </c>
      <c r="I4587">
        <v>0</v>
      </c>
      <c r="J4587">
        <v>0</v>
      </c>
      <c r="K4587">
        <v>30000</v>
      </c>
      <c r="L4587" t="s">
        <v>52</v>
      </c>
      <c r="M4587" s="8" t="s">
        <v>53</v>
      </c>
      <c r="N4587" s="8">
        <v>0.71428571428571397</v>
      </c>
      <c r="O4587">
        <v>0.28571428571428498</v>
      </c>
      <c r="P4587" s="9">
        <v>0.52890229125409505</v>
      </c>
      <c r="Q4587">
        <v>30000</v>
      </c>
      <c r="R4587" s="8"/>
      <c r="S4587" s="8" t="s">
        <v>217</v>
      </c>
      <c r="T4587">
        <v>4655259</v>
      </c>
      <c r="U4587">
        <v>884999</v>
      </c>
      <c r="V4587">
        <v>4751350</v>
      </c>
      <c r="W4587">
        <v>3655961</v>
      </c>
      <c r="X4587">
        <v>170950</v>
      </c>
      <c r="Y4587">
        <v>3639397</v>
      </c>
      <c r="Z4587">
        <v>779718</v>
      </c>
      <c r="AA4587">
        <v>6717137</v>
      </c>
      <c r="AB4587">
        <v>4067616</v>
      </c>
      <c r="AC4587">
        <v>12</v>
      </c>
      <c r="AD4587">
        <v>2649521</v>
      </c>
      <c r="AE4587">
        <v>2001</v>
      </c>
      <c r="AF4587" t="s">
        <v>54</v>
      </c>
      <c r="AG4587">
        <v>110000</v>
      </c>
      <c r="AH4587" t="s">
        <v>55</v>
      </c>
      <c r="AI4587" t="s">
        <v>56</v>
      </c>
      <c r="AJ4587">
        <v>0.8227763508</v>
      </c>
      <c r="AK4587">
        <v>83200</v>
      </c>
      <c r="AL4587" s="8" t="s">
        <v>11829</v>
      </c>
      <c r="AM4587" s="10">
        <f t="shared" si="639"/>
        <v>2018</v>
      </c>
      <c r="AN4587">
        <f t="shared" si="640"/>
        <v>1</v>
      </c>
      <c r="AO4587">
        <f t="shared" si="646"/>
        <v>0</v>
      </c>
      <c r="AP4587">
        <f t="shared" si="641"/>
        <v>0</v>
      </c>
      <c r="AQ4587">
        <f t="shared" si="642"/>
        <v>1</v>
      </c>
      <c r="AR4587">
        <f t="shared" si="643"/>
        <v>0</v>
      </c>
      <c r="AS4587">
        <f t="shared" si="644"/>
        <v>0</v>
      </c>
      <c r="AT4587">
        <f t="shared" si="645"/>
        <v>0</v>
      </c>
      <c r="AU4587">
        <f t="shared" si="645"/>
        <v>1</v>
      </c>
      <c r="AV4587" t="str">
        <f t="shared" si="647"/>
        <v>2020-09-03T18:35:12</v>
      </c>
    </row>
    <row r="4588" spans="1:48" x14ac:dyDescent="0.25">
      <c r="A4588" s="5">
        <v>4659</v>
      </c>
      <c r="B4588" s="5" t="s">
        <v>6013</v>
      </c>
      <c r="C4588" s="5" t="s">
        <v>6014</v>
      </c>
      <c r="D4588" s="6" t="s">
        <v>6015</v>
      </c>
      <c r="E4588">
        <v>18</v>
      </c>
      <c r="F4588" s="7">
        <v>0</v>
      </c>
      <c r="G4588" s="7"/>
      <c r="H4588" t="s">
        <v>6016</v>
      </c>
      <c r="I4588">
        <v>0</v>
      </c>
      <c r="J4588">
        <v>0</v>
      </c>
      <c r="K4588">
        <v>50000</v>
      </c>
      <c r="L4588" t="s">
        <v>52</v>
      </c>
      <c r="M4588" s="8" t="s">
        <v>86</v>
      </c>
      <c r="N4588" s="8">
        <v>0.64285714285714202</v>
      </c>
      <c r="O4588">
        <v>0.35714285714285698</v>
      </c>
      <c r="P4588" s="9">
        <v>0</v>
      </c>
      <c r="Q4588">
        <v>40000</v>
      </c>
      <c r="R4588" s="8"/>
      <c r="S4588" s="8"/>
      <c r="AA4588">
        <v>1779460</v>
      </c>
      <c r="AB4588">
        <v>0</v>
      </c>
      <c r="AC4588">
        <v>6</v>
      </c>
      <c r="AD4588">
        <v>0</v>
      </c>
      <c r="AE4588">
        <v>2017</v>
      </c>
      <c r="AF4588" t="s">
        <v>126</v>
      </c>
      <c r="AG4588">
        <v>15000</v>
      </c>
      <c r="AH4588" t="s">
        <v>55</v>
      </c>
      <c r="AI4588" t="s">
        <v>56</v>
      </c>
      <c r="AJ4588">
        <v>0</v>
      </c>
      <c r="AK4588">
        <v>20800</v>
      </c>
      <c r="AL4588" s="8" t="s">
        <v>11830</v>
      </c>
      <c r="AM4588" s="10">
        <f t="shared" si="639"/>
        <v>2019</v>
      </c>
      <c r="AN4588">
        <f t="shared" si="640"/>
        <v>1</v>
      </c>
      <c r="AO4588">
        <f t="shared" si="646"/>
        <v>0</v>
      </c>
      <c r="AP4588">
        <f t="shared" si="641"/>
        <v>0</v>
      </c>
      <c r="AQ4588">
        <f t="shared" si="642"/>
        <v>0</v>
      </c>
      <c r="AR4588">
        <f t="shared" si="643"/>
        <v>1</v>
      </c>
      <c r="AS4588">
        <f t="shared" si="644"/>
        <v>0</v>
      </c>
      <c r="AT4588">
        <f t="shared" si="645"/>
        <v>0</v>
      </c>
      <c r="AU4588">
        <f t="shared" si="645"/>
        <v>1</v>
      </c>
      <c r="AV4588" t="str">
        <f t="shared" si="647"/>
        <v>2020-09-03T19:07:24</v>
      </c>
    </row>
    <row r="4589" spans="1:48" x14ac:dyDescent="0.25">
      <c r="A4589" s="5">
        <v>4660</v>
      </c>
      <c r="B4589" s="5" t="s">
        <v>5579</v>
      </c>
      <c r="C4589" s="5" t="s">
        <v>5580</v>
      </c>
      <c r="D4589" s="6" t="s">
        <v>5581</v>
      </c>
      <c r="E4589">
        <v>8</v>
      </c>
      <c r="F4589" s="7">
        <v>0.58922138099999999</v>
      </c>
      <c r="G4589" s="7">
        <v>0</v>
      </c>
      <c r="H4589" t="s">
        <v>5582</v>
      </c>
      <c r="I4589">
        <v>0</v>
      </c>
      <c r="J4589">
        <v>7967.43</v>
      </c>
      <c r="K4589">
        <v>15000</v>
      </c>
      <c r="L4589" t="s">
        <v>52</v>
      </c>
      <c r="M4589" s="8" t="s">
        <v>53</v>
      </c>
      <c r="N4589" s="8">
        <v>0.80357142857142805</v>
      </c>
      <c r="O4589">
        <v>0.19642857142857101</v>
      </c>
      <c r="P4589" s="9">
        <v>0</v>
      </c>
      <c r="Q4589">
        <v>10000</v>
      </c>
      <c r="R4589" s="8"/>
      <c r="S4589" s="8" t="s">
        <v>217</v>
      </c>
      <c r="T4589">
        <v>1199827</v>
      </c>
      <c r="U4589">
        <v>916826</v>
      </c>
      <c r="V4589">
        <v>1254615</v>
      </c>
      <c r="W4589">
        <v>337789</v>
      </c>
      <c r="X4589">
        <v>177521</v>
      </c>
      <c r="Y4589">
        <v>228265</v>
      </c>
      <c r="Z4589">
        <v>225147</v>
      </c>
      <c r="AA4589">
        <v>2378546</v>
      </c>
      <c r="AB4589">
        <v>1075086</v>
      </c>
      <c r="AC4589">
        <v>12</v>
      </c>
      <c r="AD4589">
        <v>1303460</v>
      </c>
      <c r="AE4589">
        <v>2010</v>
      </c>
      <c r="AF4589" t="s">
        <v>68</v>
      </c>
      <c r="AG4589">
        <v>60000</v>
      </c>
      <c r="AH4589" t="s">
        <v>55</v>
      </c>
      <c r="AI4589" t="s">
        <v>55</v>
      </c>
      <c r="AJ4589">
        <v>0.75414649509999998</v>
      </c>
      <c r="AK4589">
        <v>40678</v>
      </c>
      <c r="AL4589" s="8" t="s">
        <v>11831</v>
      </c>
      <c r="AM4589" s="10">
        <f t="shared" si="639"/>
        <v>2017</v>
      </c>
      <c r="AN4589">
        <f t="shared" si="640"/>
        <v>1</v>
      </c>
      <c r="AO4589">
        <f t="shared" si="646"/>
        <v>0</v>
      </c>
      <c r="AP4589">
        <f t="shared" si="641"/>
        <v>0</v>
      </c>
      <c r="AQ4589">
        <f t="shared" si="642"/>
        <v>1</v>
      </c>
      <c r="AR4589">
        <f t="shared" si="643"/>
        <v>0</v>
      </c>
      <c r="AS4589">
        <f t="shared" si="644"/>
        <v>0</v>
      </c>
      <c r="AT4589">
        <f t="shared" si="645"/>
        <v>0</v>
      </c>
      <c r="AU4589">
        <f t="shared" si="645"/>
        <v>0</v>
      </c>
      <c r="AV4589" t="str">
        <f t="shared" si="647"/>
        <v>2020-09-03T19:08:14</v>
      </c>
    </row>
    <row r="4590" spans="1:48" x14ac:dyDescent="0.25">
      <c r="A4590" s="5">
        <v>4661</v>
      </c>
      <c r="B4590" s="5" t="s">
        <v>11832</v>
      </c>
      <c r="C4590" s="5" t="s">
        <v>11527</v>
      </c>
      <c r="D4590" s="6" t="s">
        <v>11833</v>
      </c>
      <c r="E4590">
        <v>0</v>
      </c>
      <c r="F4590" s="7">
        <v>0</v>
      </c>
      <c r="G4590" s="7"/>
      <c r="H4590" t="s">
        <v>11834</v>
      </c>
      <c r="I4590">
        <v>0</v>
      </c>
      <c r="J4590">
        <v>0</v>
      </c>
      <c r="K4590">
        <v>30000</v>
      </c>
      <c r="L4590" t="s">
        <v>62</v>
      </c>
      <c r="M4590" s="8" t="s">
        <v>63</v>
      </c>
      <c r="N4590" s="8">
        <v>1</v>
      </c>
      <c r="O4590">
        <v>0</v>
      </c>
      <c r="P4590" s="9">
        <v>0</v>
      </c>
      <c r="R4590" s="8"/>
      <c r="S4590" s="8"/>
      <c r="AJ4590">
        <v>0</v>
      </c>
      <c r="AL4590" s="8"/>
      <c r="AM4590" s="10">
        <f t="shared" si="639"/>
        <v>2020</v>
      </c>
      <c r="AN4590">
        <f t="shared" si="640"/>
        <v>0</v>
      </c>
      <c r="AO4590">
        <f t="shared" si="646"/>
        <v>0</v>
      </c>
      <c r="AP4590">
        <f t="shared" si="641"/>
        <v>1</v>
      </c>
      <c r="AQ4590">
        <f t="shared" si="642"/>
        <v>0</v>
      </c>
      <c r="AR4590">
        <f t="shared" si="643"/>
        <v>0</v>
      </c>
      <c r="AS4590">
        <f t="shared" si="644"/>
        <v>0</v>
      </c>
      <c r="AT4590">
        <f t="shared" si="645"/>
        <v>0</v>
      </c>
      <c r="AU4590">
        <f t="shared" si="645"/>
        <v>0</v>
      </c>
      <c r="AV4590">
        <f t="shared" si="647"/>
        <v>0</v>
      </c>
    </row>
    <row r="4591" spans="1:48" x14ac:dyDescent="0.25">
      <c r="A4591" s="5">
        <v>4662</v>
      </c>
      <c r="B4591" s="5" t="s">
        <v>11832</v>
      </c>
      <c r="C4591" s="5" t="s">
        <v>11835</v>
      </c>
      <c r="D4591" s="6" t="s">
        <v>11836</v>
      </c>
      <c r="E4591">
        <v>0</v>
      </c>
      <c r="F4591" s="7">
        <v>0</v>
      </c>
      <c r="G4591" s="7"/>
      <c r="H4591" t="s">
        <v>11837</v>
      </c>
      <c r="I4591">
        <v>0</v>
      </c>
      <c r="J4591">
        <v>0</v>
      </c>
      <c r="K4591">
        <v>30000</v>
      </c>
      <c r="L4591" t="s">
        <v>62</v>
      </c>
      <c r="M4591" s="8" t="s">
        <v>63</v>
      </c>
      <c r="N4591" s="8">
        <v>1</v>
      </c>
      <c r="O4591">
        <v>0</v>
      </c>
      <c r="P4591" s="9">
        <v>0</v>
      </c>
      <c r="R4591" s="8"/>
      <c r="S4591" s="8"/>
      <c r="AJ4591">
        <v>0</v>
      </c>
      <c r="AL4591" s="8"/>
      <c r="AM4591" s="10">
        <f t="shared" si="639"/>
        <v>2020</v>
      </c>
      <c r="AN4591">
        <f t="shared" si="640"/>
        <v>0</v>
      </c>
      <c r="AO4591">
        <f t="shared" si="646"/>
        <v>0</v>
      </c>
      <c r="AP4591">
        <f t="shared" si="641"/>
        <v>1</v>
      </c>
      <c r="AQ4591">
        <f t="shared" si="642"/>
        <v>0</v>
      </c>
      <c r="AR4591">
        <f t="shared" si="643"/>
        <v>0</v>
      </c>
      <c r="AS4591">
        <f t="shared" si="644"/>
        <v>0</v>
      </c>
      <c r="AT4591">
        <f t="shared" si="645"/>
        <v>0</v>
      </c>
      <c r="AU4591">
        <f t="shared" si="645"/>
        <v>0</v>
      </c>
      <c r="AV4591">
        <f t="shared" si="647"/>
        <v>0</v>
      </c>
    </row>
    <row r="4592" spans="1:48" x14ac:dyDescent="0.25">
      <c r="A4592" s="5">
        <v>4663</v>
      </c>
      <c r="B4592" s="5" t="s">
        <v>11832</v>
      </c>
      <c r="C4592" s="5" t="s">
        <v>11527</v>
      </c>
      <c r="D4592" s="6" t="s">
        <v>11838</v>
      </c>
      <c r="E4592">
        <v>0</v>
      </c>
      <c r="F4592" s="7">
        <v>0</v>
      </c>
      <c r="G4592" s="7"/>
      <c r="H4592" t="s">
        <v>11839</v>
      </c>
      <c r="I4592">
        <v>0</v>
      </c>
      <c r="J4592">
        <v>0</v>
      </c>
      <c r="K4592">
        <v>30000</v>
      </c>
      <c r="L4592" t="s">
        <v>62</v>
      </c>
      <c r="M4592" s="8" t="s">
        <v>63</v>
      </c>
      <c r="N4592" s="8">
        <v>1</v>
      </c>
      <c r="O4592">
        <v>0</v>
      </c>
      <c r="P4592" s="9">
        <v>0</v>
      </c>
      <c r="R4592" s="8"/>
      <c r="S4592" s="8"/>
      <c r="AJ4592">
        <v>0</v>
      </c>
      <c r="AL4592" s="8"/>
      <c r="AM4592" s="10">
        <f t="shared" si="639"/>
        <v>2020</v>
      </c>
      <c r="AN4592">
        <f t="shared" si="640"/>
        <v>0</v>
      </c>
      <c r="AO4592">
        <f t="shared" si="646"/>
        <v>0</v>
      </c>
      <c r="AP4592">
        <f t="shared" si="641"/>
        <v>1</v>
      </c>
      <c r="AQ4592">
        <f t="shared" si="642"/>
        <v>0</v>
      </c>
      <c r="AR4592">
        <f t="shared" si="643"/>
        <v>0</v>
      </c>
      <c r="AS4592">
        <f t="shared" si="644"/>
        <v>0</v>
      </c>
      <c r="AT4592">
        <f t="shared" si="645"/>
        <v>0</v>
      </c>
      <c r="AU4592">
        <f t="shared" si="645"/>
        <v>0</v>
      </c>
      <c r="AV4592">
        <f t="shared" si="647"/>
        <v>0</v>
      </c>
    </row>
    <row r="4593" spans="1:48" x14ac:dyDescent="0.25">
      <c r="A4593" s="5">
        <v>4664</v>
      </c>
      <c r="B4593" s="5" t="s">
        <v>11840</v>
      </c>
      <c r="C4593" s="5" t="s">
        <v>11527</v>
      </c>
      <c r="D4593" s="6" t="s">
        <v>11841</v>
      </c>
      <c r="E4593">
        <v>0</v>
      </c>
      <c r="F4593" s="7">
        <v>0</v>
      </c>
      <c r="G4593" s="7"/>
      <c r="H4593" t="s">
        <v>11842</v>
      </c>
      <c r="I4593">
        <v>0</v>
      </c>
      <c r="J4593">
        <v>0</v>
      </c>
      <c r="K4593">
        <v>30000</v>
      </c>
      <c r="L4593" t="s">
        <v>62</v>
      </c>
      <c r="M4593" s="8" t="s">
        <v>63</v>
      </c>
      <c r="N4593" s="8">
        <v>1</v>
      </c>
      <c r="O4593">
        <v>0</v>
      </c>
      <c r="P4593" s="9">
        <v>0</v>
      </c>
      <c r="R4593" s="8"/>
      <c r="S4593" s="8"/>
      <c r="AJ4593">
        <v>0</v>
      </c>
      <c r="AL4593" s="8"/>
      <c r="AM4593" s="10">
        <f t="shared" si="639"/>
        <v>2020</v>
      </c>
      <c r="AN4593">
        <f t="shared" si="640"/>
        <v>0</v>
      </c>
      <c r="AO4593">
        <f t="shared" si="646"/>
        <v>0</v>
      </c>
      <c r="AP4593">
        <f t="shared" si="641"/>
        <v>1</v>
      </c>
      <c r="AQ4593">
        <f t="shared" si="642"/>
        <v>0</v>
      </c>
      <c r="AR4593">
        <f t="shared" si="643"/>
        <v>0</v>
      </c>
      <c r="AS4593">
        <f t="shared" si="644"/>
        <v>0</v>
      </c>
      <c r="AT4593">
        <f t="shared" si="645"/>
        <v>0</v>
      </c>
      <c r="AU4593">
        <f t="shared" si="645"/>
        <v>0</v>
      </c>
      <c r="AV4593">
        <f t="shared" si="647"/>
        <v>0</v>
      </c>
    </row>
    <row r="4594" spans="1:48" x14ac:dyDescent="0.25">
      <c r="A4594" s="5">
        <v>4665</v>
      </c>
      <c r="B4594" s="5" t="s">
        <v>1995</v>
      </c>
      <c r="C4594" s="5" t="s">
        <v>1996</v>
      </c>
      <c r="D4594" s="6" t="s">
        <v>1997</v>
      </c>
      <c r="E4594">
        <v>5</v>
      </c>
      <c r="F4594" s="7">
        <v>0.57339371849999998</v>
      </c>
      <c r="G4594" s="7">
        <v>0</v>
      </c>
      <c r="H4594" t="s">
        <v>1998</v>
      </c>
      <c r="I4594">
        <v>0</v>
      </c>
      <c r="J4594">
        <v>0</v>
      </c>
      <c r="K4594">
        <v>20000</v>
      </c>
      <c r="L4594" t="s">
        <v>52</v>
      </c>
      <c r="M4594" s="8" t="s">
        <v>53</v>
      </c>
      <c r="N4594" s="8">
        <v>0.75</v>
      </c>
      <c r="O4594">
        <v>0.25</v>
      </c>
      <c r="P4594" s="9">
        <v>0</v>
      </c>
      <c r="Q4594">
        <v>20000</v>
      </c>
      <c r="R4594" s="8"/>
      <c r="S4594" s="8"/>
      <c r="AA4594">
        <v>19622818</v>
      </c>
      <c r="AB4594">
        <v>0</v>
      </c>
      <c r="AC4594">
        <v>12</v>
      </c>
      <c r="AD4594">
        <v>0</v>
      </c>
      <c r="AE4594">
        <v>2010</v>
      </c>
      <c r="AF4594" t="s">
        <v>68</v>
      </c>
      <c r="AG4594">
        <v>80000</v>
      </c>
      <c r="AH4594" t="s">
        <v>55</v>
      </c>
      <c r="AI4594" t="s">
        <v>55</v>
      </c>
      <c r="AJ4594">
        <v>0.99604774190000001</v>
      </c>
      <c r="AK4594">
        <v>840000</v>
      </c>
      <c r="AL4594" s="8" t="s">
        <v>11843</v>
      </c>
      <c r="AM4594" s="10">
        <f t="shared" si="639"/>
        <v>2014</v>
      </c>
      <c r="AN4594">
        <f t="shared" si="640"/>
        <v>1</v>
      </c>
      <c r="AO4594">
        <f t="shared" si="646"/>
        <v>0</v>
      </c>
      <c r="AP4594">
        <f t="shared" si="641"/>
        <v>0</v>
      </c>
      <c r="AQ4594">
        <f t="shared" si="642"/>
        <v>1</v>
      </c>
      <c r="AR4594">
        <f t="shared" si="643"/>
        <v>0</v>
      </c>
      <c r="AS4594">
        <f t="shared" si="644"/>
        <v>0</v>
      </c>
      <c r="AT4594">
        <f t="shared" si="645"/>
        <v>0</v>
      </c>
      <c r="AU4594">
        <f t="shared" si="645"/>
        <v>0</v>
      </c>
      <c r="AV4594" t="str">
        <f t="shared" si="647"/>
        <v>2020-09-03T21:08:38</v>
      </c>
    </row>
    <row r="4595" spans="1:48" x14ac:dyDescent="0.25">
      <c r="A4595" s="5">
        <v>4666</v>
      </c>
      <c r="B4595" s="5" t="s">
        <v>2378</v>
      </c>
      <c r="C4595" s="5" t="s">
        <v>2379</v>
      </c>
      <c r="D4595" s="6" t="s">
        <v>2380</v>
      </c>
      <c r="E4595">
        <v>7</v>
      </c>
      <c r="F4595" s="7">
        <v>0.32778259850000002</v>
      </c>
      <c r="G4595" s="7">
        <v>0</v>
      </c>
      <c r="H4595" t="s">
        <v>2381</v>
      </c>
      <c r="I4595">
        <v>0</v>
      </c>
      <c r="J4595">
        <v>0</v>
      </c>
      <c r="K4595">
        <v>50000</v>
      </c>
      <c r="L4595" t="s">
        <v>52</v>
      </c>
      <c r="M4595" s="8" t="s">
        <v>86</v>
      </c>
      <c r="N4595" s="8">
        <v>0.64285714285714202</v>
      </c>
      <c r="O4595">
        <v>0.35714285714285698</v>
      </c>
      <c r="P4595" s="9">
        <v>0.86602540378443904</v>
      </c>
      <c r="Q4595">
        <v>50000</v>
      </c>
      <c r="R4595" s="8"/>
      <c r="S4595" s="8"/>
      <c r="AA4595">
        <v>3921803</v>
      </c>
      <c r="AB4595">
        <v>0</v>
      </c>
      <c r="AC4595">
        <v>12</v>
      </c>
      <c r="AD4595">
        <v>0</v>
      </c>
      <c r="AE4595">
        <v>2017</v>
      </c>
      <c r="AF4595" t="s">
        <v>126</v>
      </c>
      <c r="AG4595">
        <v>93700</v>
      </c>
      <c r="AH4595" t="s">
        <v>55</v>
      </c>
      <c r="AI4595" t="s">
        <v>56</v>
      </c>
      <c r="AJ4595">
        <v>1</v>
      </c>
      <c r="AK4595">
        <v>46600</v>
      </c>
      <c r="AL4595" s="8" t="s">
        <v>11844</v>
      </c>
      <c r="AM4595" s="10">
        <f t="shared" si="639"/>
        <v>2018</v>
      </c>
      <c r="AN4595">
        <f t="shared" si="640"/>
        <v>1</v>
      </c>
      <c r="AO4595">
        <f t="shared" si="646"/>
        <v>0</v>
      </c>
      <c r="AP4595">
        <f t="shared" si="641"/>
        <v>0</v>
      </c>
      <c r="AQ4595">
        <f t="shared" si="642"/>
        <v>0</v>
      </c>
      <c r="AR4595">
        <f t="shared" si="643"/>
        <v>1</v>
      </c>
      <c r="AS4595">
        <f t="shared" si="644"/>
        <v>0</v>
      </c>
      <c r="AT4595">
        <f t="shared" si="645"/>
        <v>0</v>
      </c>
      <c r="AU4595">
        <f t="shared" si="645"/>
        <v>1</v>
      </c>
      <c r="AV4595" t="str">
        <f t="shared" si="647"/>
        <v>2020-09-03T21:09:18</v>
      </c>
    </row>
    <row r="4596" spans="1:48" x14ac:dyDescent="0.25">
      <c r="A4596" s="5">
        <v>4667</v>
      </c>
      <c r="B4596" s="5" t="s">
        <v>5193</v>
      </c>
      <c r="C4596" s="5" t="s">
        <v>5194</v>
      </c>
      <c r="D4596" s="6" t="s">
        <v>5195</v>
      </c>
      <c r="E4596">
        <v>63</v>
      </c>
      <c r="F4596" s="7">
        <v>0.54082093119999997</v>
      </c>
      <c r="G4596" s="7">
        <v>0</v>
      </c>
      <c r="H4596" t="s">
        <v>5196</v>
      </c>
      <c r="I4596">
        <v>0</v>
      </c>
      <c r="J4596">
        <v>85039.47</v>
      </c>
      <c r="K4596">
        <v>80000</v>
      </c>
      <c r="L4596" t="s">
        <v>52</v>
      </c>
      <c r="M4596" s="8" t="s">
        <v>53</v>
      </c>
      <c r="N4596" s="8">
        <v>0.76785714285714202</v>
      </c>
      <c r="O4596">
        <v>0.23214285714285701</v>
      </c>
      <c r="P4596" s="9">
        <v>0</v>
      </c>
      <c r="Q4596">
        <v>162000</v>
      </c>
      <c r="R4596" s="8"/>
      <c r="S4596" s="8" t="s">
        <v>329</v>
      </c>
      <c r="T4596">
        <v>23310430</v>
      </c>
      <c r="U4596">
        <v>19262060</v>
      </c>
      <c r="V4596">
        <v>24427019</v>
      </c>
      <c r="W4596">
        <v>4917859</v>
      </c>
      <c r="X4596">
        <v>578078</v>
      </c>
      <c r="Y4596">
        <v>3429549</v>
      </c>
      <c r="Z4596">
        <v>16546655</v>
      </c>
      <c r="AA4596">
        <v>28796110</v>
      </c>
      <c r="AB4596">
        <v>10800517</v>
      </c>
      <c r="AC4596">
        <v>12</v>
      </c>
      <c r="AD4596">
        <v>17995593</v>
      </c>
      <c r="AE4596">
        <v>1992</v>
      </c>
      <c r="AF4596" t="s">
        <v>54</v>
      </c>
      <c r="AG4596">
        <v>10000</v>
      </c>
      <c r="AH4596" t="s">
        <v>56</v>
      </c>
      <c r="AI4596" t="s">
        <v>55</v>
      </c>
      <c r="AJ4596">
        <v>0.9663711948</v>
      </c>
      <c r="AK4596">
        <v>340200</v>
      </c>
      <c r="AL4596" s="8" t="s">
        <v>11845</v>
      </c>
      <c r="AM4596" s="10">
        <f t="shared" si="639"/>
        <v>2013</v>
      </c>
      <c r="AN4596">
        <f t="shared" si="640"/>
        <v>1</v>
      </c>
      <c r="AO4596">
        <f t="shared" si="646"/>
        <v>0</v>
      </c>
      <c r="AP4596">
        <f t="shared" si="641"/>
        <v>0</v>
      </c>
      <c r="AQ4596">
        <f t="shared" si="642"/>
        <v>1</v>
      </c>
      <c r="AR4596">
        <f t="shared" si="643"/>
        <v>0</v>
      </c>
      <c r="AS4596">
        <f t="shared" si="644"/>
        <v>0</v>
      </c>
      <c r="AT4596">
        <f t="shared" si="645"/>
        <v>1</v>
      </c>
      <c r="AU4596">
        <f t="shared" si="645"/>
        <v>0</v>
      </c>
      <c r="AV4596" t="str">
        <f t="shared" si="647"/>
        <v>2020-09-04T15:01:38</v>
      </c>
    </row>
    <row r="4597" spans="1:48" x14ac:dyDescent="0.25">
      <c r="A4597" s="5">
        <v>4668</v>
      </c>
      <c r="B4597" s="5" t="s">
        <v>5280</v>
      </c>
      <c r="C4597" s="5" t="s">
        <v>5281</v>
      </c>
      <c r="D4597" s="6" t="s">
        <v>5282</v>
      </c>
      <c r="E4597">
        <v>21</v>
      </c>
      <c r="F4597" s="7">
        <v>0.59018846530000002</v>
      </c>
      <c r="G4597" s="7">
        <v>0</v>
      </c>
      <c r="H4597" t="s">
        <v>5196</v>
      </c>
      <c r="I4597">
        <v>73</v>
      </c>
      <c r="J4597">
        <v>100079</v>
      </c>
      <c r="K4597">
        <v>75000</v>
      </c>
      <c r="L4597" t="s">
        <v>52</v>
      </c>
      <c r="M4597" s="8" t="s">
        <v>53</v>
      </c>
      <c r="N4597" s="8">
        <v>0.82142857142857095</v>
      </c>
      <c r="O4597">
        <v>0.17857142857142799</v>
      </c>
      <c r="P4597" s="9">
        <v>-0.95787228719718698</v>
      </c>
      <c r="Q4597">
        <v>75000</v>
      </c>
      <c r="R4597" s="8"/>
      <c r="S4597" s="8" t="s">
        <v>11846</v>
      </c>
      <c r="T4597">
        <v>4370006</v>
      </c>
      <c r="U4597">
        <v>17714789</v>
      </c>
      <c r="V4597">
        <v>5731712</v>
      </c>
      <c r="W4597">
        <v>5240876</v>
      </c>
      <c r="X4597">
        <v>578078</v>
      </c>
      <c r="Y4597">
        <v>3538119</v>
      </c>
      <c r="Z4597">
        <v>24308</v>
      </c>
      <c r="AA4597">
        <v>28796110</v>
      </c>
      <c r="AB4597">
        <v>10800517</v>
      </c>
      <c r="AC4597">
        <v>6</v>
      </c>
      <c r="AD4597">
        <v>17995593</v>
      </c>
      <c r="AE4597">
        <v>1998</v>
      </c>
      <c r="AF4597" t="s">
        <v>54</v>
      </c>
      <c r="AG4597">
        <v>20000</v>
      </c>
      <c r="AH4597" t="s">
        <v>55</v>
      </c>
      <c r="AI4597" t="s">
        <v>55</v>
      </c>
      <c r="AJ4597">
        <v>0.93468276149999996</v>
      </c>
      <c r="AK4597">
        <v>480600</v>
      </c>
      <c r="AL4597" s="8" t="s">
        <v>11847</v>
      </c>
      <c r="AM4597" s="10">
        <f t="shared" si="639"/>
        <v>2013</v>
      </c>
      <c r="AN4597">
        <f t="shared" si="640"/>
        <v>1</v>
      </c>
      <c r="AO4597">
        <f t="shared" si="646"/>
        <v>0</v>
      </c>
      <c r="AP4597">
        <f t="shared" si="641"/>
        <v>0</v>
      </c>
      <c r="AQ4597">
        <f t="shared" si="642"/>
        <v>1</v>
      </c>
      <c r="AR4597">
        <f t="shared" si="643"/>
        <v>0</v>
      </c>
      <c r="AS4597">
        <f t="shared" si="644"/>
        <v>0</v>
      </c>
      <c r="AT4597">
        <f t="shared" si="645"/>
        <v>0</v>
      </c>
      <c r="AU4597">
        <f t="shared" si="645"/>
        <v>0</v>
      </c>
      <c r="AV4597" t="str">
        <f t="shared" si="647"/>
        <v>2020-09-04T14:41:46</v>
      </c>
    </row>
    <row r="4598" spans="1:48" x14ac:dyDescent="0.25">
      <c r="A4598" s="5">
        <v>4669</v>
      </c>
      <c r="B4598" s="5" t="s">
        <v>7843</v>
      </c>
      <c r="C4598" s="5" t="s">
        <v>7844</v>
      </c>
      <c r="D4598" s="6" t="s">
        <v>7845</v>
      </c>
      <c r="E4598">
        <v>4</v>
      </c>
      <c r="F4598" s="7">
        <v>0.2056178239</v>
      </c>
      <c r="G4598" s="7">
        <v>0</v>
      </c>
      <c r="H4598" t="s">
        <v>1005</v>
      </c>
      <c r="I4598">
        <v>0</v>
      </c>
      <c r="J4598">
        <v>0</v>
      </c>
      <c r="K4598">
        <v>220000</v>
      </c>
      <c r="L4598" t="s">
        <v>52</v>
      </c>
      <c r="M4598" s="8" t="s">
        <v>63</v>
      </c>
      <c r="N4598" s="8">
        <v>0.94642857142857095</v>
      </c>
      <c r="O4598">
        <v>5.3571428571428499E-2</v>
      </c>
      <c r="P4598" s="9">
        <v>0</v>
      </c>
      <c r="Q4598">
        <v>220000</v>
      </c>
      <c r="R4598" s="8"/>
      <c r="S4598" s="8" t="s">
        <v>329</v>
      </c>
      <c r="T4598">
        <v>4433096</v>
      </c>
      <c r="U4598">
        <v>2200921</v>
      </c>
      <c r="V4598">
        <v>4517091</v>
      </c>
      <c r="W4598">
        <v>2316169</v>
      </c>
      <c r="X4598">
        <v>0</v>
      </c>
      <c r="Y4598">
        <v>1027255</v>
      </c>
      <c r="Z4598">
        <v>2187761</v>
      </c>
      <c r="AA4598">
        <v>8833287</v>
      </c>
      <c r="AB4598">
        <v>2048222</v>
      </c>
      <c r="AC4598">
        <v>12</v>
      </c>
      <c r="AD4598">
        <v>6785065</v>
      </c>
      <c r="AE4598">
        <v>2013</v>
      </c>
      <c r="AF4598" t="s">
        <v>68</v>
      </c>
      <c r="AG4598">
        <v>587590</v>
      </c>
      <c r="AH4598" t="s">
        <v>55</v>
      </c>
      <c r="AI4598" t="s">
        <v>55</v>
      </c>
      <c r="AJ4598">
        <v>1</v>
      </c>
      <c r="AK4598">
        <v>281200</v>
      </c>
      <c r="AL4598" s="8" t="s">
        <v>11848</v>
      </c>
      <c r="AM4598" s="10">
        <f t="shared" si="639"/>
        <v>2017</v>
      </c>
      <c r="AN4598">
        <f t="shared" si="640"/>
        <v>1</v>
      </c>
      <c r="AO4598">
        <f t="shared" si="646"/>
        <v>0</v>
      </c>
      <c r="AP4598">
        <f t="shared" si="641"/>
        <v>1</v>
      </c>
      <c r="AQ4598">
        <f t="shared" si="642"/>
        <v>0</v>
      </c>
      <c r="AR4598">
        <f t="shared" si="643"/>
        <v>0</v>
      </c>
      <c r="AS4598">
        <f t="shared" si="644"/>
        <v>0</v>
      </c>
      <c r="AT4598">
        <f t="shared" si="645"/>
        <v>0</v>
      </c>
      <c r="AU4598">
        <f t="shared" si="645"/>
        <v>0</v>
      </c>
      <c r="AV4598" t="str">
        <f t="shared" si="647"/>
        <v>2020-09-04T14:43:28</v>
      </c>
    </row>
    <row r="4599" spans="1:48" x14ac:dyDescent="0.25">
      <c r="A4599" s="5">
        <v>4670</v>
      </c>
      <c r="B4599" s="5" t="s">
        <v>4897</v>
      </c>
      <c r="C4599" s="5" t="s">
        <v>4898</v>
      </c>
      <c r="D4599" s="6" t="s">
        <v>4899</v>
      </c>
      <c r="E4599">
        <v>81</v>
      </c>
      <c r="F4599" s="7">
        <v>0.41906738290000001</v>
      </c>
      <c r="G4599" s="7">
        <v>0</v>
      </c>
      <c r="H4599" t="s">
        <v>4440</v>
      </c>
      <c r="I4599">
        <v>37</v>
      </c>
      <c r="J4599">
        <v>1007252.3</v>
      </c>
      <c r="K4599">
        <v>2000000</v>
      </c>
      <c r="L4599" t="s">
        <v>52</v>
      </c>
      <c r="M4599" s="8" t="s">
        <v>53</v>
      </c>
      <c r="N4599" s="8">
        <v>0.75</v>
      </c>
      <c r="O4599">
        <v>0.25</v>
      </c>
      <c r="P4599" s="9">
        <v>0.83382186638336697</v>
      </c>
      <c r="Q4599">
        <v>2000000</v>
      </c>
      <c r="R4599" s="8"/>
      <c r="S4599" s="8" t="s">
        <v>329</v>
      </c>
      <c r="T4599">
        <v>74256348</v>
      </c>
      <c r="U4599">
        <v>65591854</v>
      </c>
      <c r="V4599">
        <v>190511817</v>
      </c>
      <c r="W4599">
        <v>37608024</v>
      </c>
      <c r="X4599">
        <v>23702134</v>
      </c>
      <c r="Y4599">
        <v>16880037</v>
      </c>
      <c r="Z4599">
        <v>14985823</v>
      </c>
      <c r="AA4599">
        <v>153283885</v>
      </c>
      <c r="AB4599">
        <v>56065334</v>
      </c>
      <c r="AC4599">
        <v>12</v>
      </c>
      <c r="AD4599">
        <v>97218551</v>
      </c>
      <c r="AE4599">
        <v>1998</v>
      </c>
      <c r="AF4599" t="s">
        <v>54</v>
      </c>
      <c r="AG4599">
        <v>4778470</v>
      </c>
      <c r="AH4599" t="s">
        <v>55</v>
      </c>
      <c r="AI4599" t="s">
        <v>55</v>
      </c>
      <c r="AJ4599">
        <v>0.9860722113</v>
      </c>
      <c r="AK4599">
        <v>7920000</v>
      </c>
      <c r="AL4599" s="8" t="s">
        <v>11849</v>
      </c>
      <c r="AM4599" s="10">
        <f t="shared" si="639"/>
        <v>2006</v>
      </c>
      <c r="AN4599">
        <f t="shared" si="640"/>
        <v>1</v>
      </c>
      <c r="AO4599">
        <f t="shared" si="646"/>
        <v>0</v>
      </c>
      <c r="AP4599">
        <f t="shared" si="641"/>
        <v>0</v>
      </c>
      <c r="AQ4599">
        <f t="shared" si="642"/>
        <v>1</v>
      </c>
      <c r="AR4599">
        <f t="shared" si="643"/>
        <v>0</v>
      </c>
      <c r="AS4599">
        <f t="shared" si="644"/>
        <v>0</v>
      </c>
      <c r="AT4599">
        <f t="shared" si="645"/>
        <v>0</v>
      </c>
      <c r="AU4599">
        <f t="shared" si="645"/>
        <v>0</v>
      </c>
      <c r="AV4599" t="str">
        <f t="shared" si="647"/>
        <v>2020-09-04T14:44:51</v>
      </c>
    </row>
    <row r="4600" spans="1:48" x14ac:dyDescent="0.25">
      <c r="A4600" s="5">
        <v>4671</v>
      </c>
      <c r="B4600" s="5" t="s">
        <v>1079</v>
      </c>
      <c r="C4600" s="5" t="s">
        <v>1080</v>
      </c>
      <c r="D4600" s="6" t="s">
        <v>1081</v>
      </c>
      <c r="E4600">
        <v>99</v>
      </c>
      <c r="F4600" s="7">
        <v>0.3963797644</v>
      </c>
      <c r="G4600" s="7">
        <v>0</v>
      </c>
      <c r="H4600" t="s">
        <v>1082</v>
      </c>
      <c r="I4600">
        <v>0</v>
      </c>
      <c r="J4600">
        <v>0</v>
      </c>
      <c r="K4600">
        <v>15000</v>
      </c>
      <c r="L4600" t="s">
        <v>199</v>
      </c>
      <c r="M4600" s="8" t="s">
        <v>74</v>
      </c>
      <c r="N4600" s="8">
        <v>0.44642857142857101</v>
      </c>
      <c r="O4600">
        <v>0.55357142857142805</v>
      </c>
      <c r="P4600" s="9">
        <v>-0.40475243541062</v>
      </c>
      <c r="R4600" s="8"/>
      <c r="S4600" s="8"/>
      <c r="AA4600">
        <v>820872</v>
      </c>
      <c r="AB4600">
        <v>0</v>
      </c>
      <c r="AC4600">
        <v>12</v>
      </c>
      <c r="AD4600">
        <v>0</v>
      </c>
      <c r="AE4600">
        <v>2014</v>
      </c>
      <c r="AF4600" t="s">
        <v>68</v>
      </c>
      <c r="AG4600">
        <v>160000</v>
      </c>
      <c r="AH4600" t="s">
        <v>55</v>
      </c>
      <c r="AI4600" t="s">
        <v>56</v>
      </c>
      <c r="AJ4600">
        <v>0.21076276890000001</v>
      </c>
      <c r="AK4600">
        <v>3960</v>
      </c>
      <c r="AL4600" s="8"/>
      <c r="AM4600" s="10">
        <f t="shared" si="639"/>
        <v>2015</v>
      </c>
      <c r="AN4600">
        <f t="shared" si="640"/>
        <v>0</v>
      </c>
      <c r="AO4600">
        <f t="shared" si="646"/>
        <v>1</v>
      </c>
      <c r="AP4600">
        <f t="shared" si="641"/>
        <v>0</v>
      </c>
      <c r="AQ4600">
        <f t="shared" si="642"/>
        <v>0</v>
      </c>
      <c r="AR4600">
        <f t="shared" si="643"/>
        <v>0</v>
      </c>
      <c r="AS4600">
        <f t="shared" si="644"/>
        <v>1</v>
      </c>
      <c r="AT4600">
        <f t="shared" si="645"/>
        <v>0</v>
      </c>
      <c r="AU4600">
        <f t="shared" si="645"/>
        <v>1</v>
      </c>
      <c r="AV4600">
        <f t="shared" si="647"/>
        <v>0</v>
      </c>
    </row>
    <row r="4601" spans="1:48" x14ac:dyDescent="0.25">
      <c r="A4601" s="5">
        <v>4672</v>
      </c>
      <c r="B4601" s="5" t="s">
        <v>7059</v>
      </c>
      <c r="C4601" s="5" t="s">
        <v>7060</v>
      </c>
      <c r="D4601" s="6" t="s">
        <v>7061</v>
      </c>
      <c r="E4601">
        <v>8</v>
      </c>
      <c r="F4601" s="7">
        <v>0.43524080399999998</v>
      </c>
      <c r="G4601" s="7">
        <v>0</v>
      </c>
      <c r="H4601" t="s">
        <v>7062</v>
      </c>
      <c r="I4601">
        <v>0</v>
      </c>
      <c r="J4601">
        <v>0</v>
      </c>
      <c r="K4601">
        <v>80000</v>
      </c>
      <c r="L4601" t="s">
        <v>52</v>
      </c>
      <c r="M4601" s="8" t="s">
        <v>63</v>
      </c>
      <c r="N4601" s="8">
        <v>0.92857142857142805</v>
      </c>
      <c r="O4601">
        <v>7.1428571428571397E-2</v>
      </c>
      <c r="P4601" s="9">
        <v>0.47099827269090999</v>
      </c>
      <c r="Q4601">
        <v>80000</v>
      </c>
      <c r="R4601" s="8"/>
      <c r="S4601" s="8" t="s">
        <v>217</v>
      </c>
      <c r="T4601">
        <v>6507907</v>
      </c>
      <c r="U4601">
        <v>1310486</v>
      </c>
      <c r="V4601">
        <v>7237315</v>
      </c>
      <c r="W4601">
        <v>4900535</v>
      </c>
      <c r="X4601">
        <v>0</v>
      </c>
      <c r="Y4601">
        <v>4177165</v>
      </c>
      <c r="Z4601">
        <v>1253422</v>
      </c>
      <c r="AA4601">
        <v>15783051</v>
      </c>
      <c r="AB4601">
        <v>7184869</v>
      </c>
      <c r="AC4601">
        <v>12</v>
      </c>
      <c r="AD4601">
        <v>8598182</v>
      </c>
      <c r="AE4601">
        <v>1981</v>
      </c>
      <c r="AF4601" t="s">
        <v>54</v>
      </c>
      <c r="AG4601">
        <v>50000</v>
      </c>
      <c r="AH4601" t="s">
        <v>55</v>
      </c>
      <c r="AI4601" t="s">
        <v>55</v>
      </c>
      <c r="AJ4601">
        <v>0.8928193941</v>
      </c>
      <c r="AK4601">
        <v>658600</v>
      </c>
      <c r="AL4601" s="8" t="s">
        <v>11850</v>
      </c>
      <c r="AM4601" s="10">
        <f t="shared" si="639"/>
        <v>2011</v>
      </c>
      <c r="AN4601">
        <f t="shared" si="640"/>
        <v>1</v>
      </c>
      <c r="AO4601">
        <f t="shared" si="646"/>
        <v>0</v>
      </c>
      <c r="AP4601">
        <f t="shared" si="641"/>
        <v>1</v>
      </c>
      <c r="AQ4601">
        <f t="shared" si="642"/>
        <v>0</v>
      </c>
      <c r="AR4601">
        <f t="shared" si="643"/>
        <v>0</v>
      </c>
      <c r="AS4601">
        <f t="shared" si="644"/>
        <v>0</v>
      </c>
      <c r="AT4601">
        <f t="shared" si="645"/>
        <v>0</v>
      </c>
      <c r="AU4601">
        <f t="shared" si="645"/>
        <v>0</v>
      </c>
      <c r="AV4601" t="str">
        <f t="shared" si="647"/>
        <v>2020-09-04T14:52:03</v>
      </c>
    </row>
    <row r="4602" spans="1:48" x14ac:dyDescent="0.25">
      <c r="A4602" s="5">
        <v>4673</v>
      </c>
      <c r="B4602" s="5" t="s">
        <v>6280</v>
      </c>
      <c r="C4602" s="5" t="s">
        <v>6281</v>
      </c>
      <c r="D4602" s="6" t="s">
        <v>6282</v>
      </c>
      <c r="E4602">
        <v>20</v>
      </c>
      <c r="F4602" s="7">
        <v>0.47893489519999999</v>
      </c>
      <c r="G4602" s="7">
        <v>0</v>
      </c>
      <c r="H4602" t="s">
        <v>6283</v>
      </c>
      <c r="I4602">
        <v>0</v>
      </c>
      <c r="J4602">
        <v>0</v>
      </c>
      <c r="K4602">
        <v>20000</v>
      </c>
      <c r="L4602" t="s">
        <v>52</v>
      </c>
      <c r="M4602" s="8" t="s">
        <v>53</v>
      </c>
      <c r="N4602" s="8">
        <v>0.80357142857142805</v>
      </c>
      <c r="O4602">
        <v>0.19642857142857101</v>
      </c>
      <c r="P4602" s="9">
        <v>0</v>
      </c>
      <c r="Q4602">
        <v>20000</v>
      </c>
      <c r="R4602" s="8"/>
      <c r="S4602" s="8"/>
      <c r="AA4602">
        <v>3028545</v>
      </c>
      <c r="AB4602">
        <v>0</v>
      </c>
      <c r="AC4602">
        <v>12</v>
      </c>
      <c r="AD4602">
        <v>0</v>
      </c>
      <c r="AE4602">
        <v>2002</v>
      </c>
      <c r="AF4602" t="s">
        <v>54</v>
      </c>
      <c r="AG4602">
        <v>10000</v>
      </c>
      <c r="AH4602" t="s">
        <v>55</v>
      </c>
      <c r="AI4602" t="s">
        <v>55</v>
      </c>
      <c r="AJ4602">
        <v>1</v>
      </c>
      <c r="AK4602">
        <v>213253</v>
      </c>
      <c r="AL4602" s="8" t="s">
        <v>11851</v>
      </c>
      <c r="AM4602" s="10">
        <f t="shared" si="639"/>
        <v>2008</v>
      </c>
      <c r="AN4602">
        <f t="shared" si="640"/>
        <v>1</v>
      </c>
      <c r="AO4602">
        <f t="shared" si="646"/>
        <v>0</v>
      </c>
      <c r="AP4602">
        <f t="shared" si="641"/>
        <v>0</v>
      </c>
      <c r="AQ4602">
        <f t="shared" si="642"/>
        <v>1</v>
      </c>
      <c r="AR4602">
        <f t="shared" si="643"/>
        <v>0</v>
      </c>
      <c r="AS4602">
        <f t="shared" si="644"/>
        <v>0</v>
      </c>
      <c r="AT4602">
        <f t="shared" si="645"/>
        <v>0</v>
      </c>
      <c r="AU4602">
        <f t="shared" si="645"/>
        <v>0</v>
      </c>
      <c r="AV4602" t="str">
        <f t="shared" si="647"/>
        <v>2020-09-04T14:52:56</v>
      </c>
    </row>
    <row r="4603" spans="1:48" x14ac:dyDescent="0.25">
      <c r="A4603" s="5">
        <v>4674</v>
      </c>
      <c r="B4603" s="5" t="s">
        <v>5269</v>
      </c>
      <c r="C4603" s="5" t="s">
        <v>5270</v>
      </c>
      <c r="D4603" s="6" t="s">
        <v>5271</v>
      </c>
      <c r="E4603">
        <v>47</v>
      </c>
      <c r="F4603" s="7">
        <v>0</v>
      </c>
      <c r="G4603" s="7"/>
      <c r="H4603" t="s">
        <v>5272</v>
      </c>
      <c r="I4603">
        <v>0</v>
      </c>
      <c r="J4603">
        <v>0</v>
      </c>
      <c r="K4603">
        <v>2000000</v>
      </c>
      <c r="L4603" t="s">
        <v>52</v>
      </c>
      <c r="M4603" s="8" t="s">
        <v>86</v>
      </c>
      <c r="N4603" s="8">
        <v>0.67857142857142805</v>
      </c>
      <c r="O4603">
        <v>0.32142857142857101</v>
      </c>
      <c r="P4603" s="9">
        <v>-0.58099943017864897</v>
      </c>
      <c r="Q4603">
        <v>1550000</v>
      </c>
      <c r="R4603" s="8"/>
      <c r="S4603" s="8" t="s">
        <v>10227</v>
      </c>
      <c r="T4603">
        <v>31558380</v>
      </c>
      <c r="U4603">
        <v>22750614</v>
      </c>
      <c r="V4603">
        <v>33010555</v>
      </c>
      <c r="W4603">
        <v>3829269</v>
      </c>
      <c r="X4603">
        <v>4167097</v>
      </c>
      <c r="Y4603">
        <v>15713511</v>
      </c>
      <c r="Z4603">
        <v>7653250</v>
      </c>
      <c r="AA4603">
        <v>65968125</v>
      </c>
      <c r="AB4603">
        <v>18108413</v>
      </c>
      <c r="AC4603">
        <v>6</v>
      </c>
      <c r="AD4603">
        <v>47859712</v>
      </c>
      <c r="AE4603">
        <v>2010</v>
      </c>
      <c r="AF4603" t="s">
        <v>68</v>
      </c>
      <c r="AG4603">
        <v>3000000</v>
      </c>
      <c r="AH4603" t="s">
        <v>55</v>
      </c>
      <c r="AI4603" t="s">
        <v>55</v>
      </c>
      <c r="AJ4603">
        <v>0</v>
      </c>
      <c r="AK4603">
        <v>4702876</v>
      </c>
      <c r="AL4603" s="8" t="s">
        <v>11852</v>
      </c>
      <c r="AM4603" s="10">
        <f t="shared" si="639"/>
        <v>2012</v>
      </c>
      <c r="AN4603">
        <f t="shared" si="640"/>
        <v>1</v>
      </c>
      <c r="AO4603">
        <f t="shared" si="646"/>
        <v>0</v>
      </c>
      <c r="AP4603">
        <f t="shared" si="641"/>
        <v>0</v>
      </c>
      <c r="AQ4603">
        <f t="shared" si="642"/>
        <v>0</v>
      </c>
      <c r="AR4603">
        <f t="shared" si="643"/>
        <v>1</v>
      </c>
      <c r="AS4603">
        <f t="shared" si="644"/>
        <v>0</v>
      </c>
      <c r="AT4603">
        <f t="shared" si="645"/>
        <v>0</v>
      </c>
      <c r="AU4603">
        <f t="shared" si="645"/>
        <v>0</v>
      </c>
      <c r="AV4603" t="str">
        <f t="shared" si="647"/>
        <v>2020-09-04T14:50:37</v>
      </c>
    </row>
    <row r="4604" spans="1:48" x14ac:dyDescent="0.25">
      <c r="A4604" s="5">
        <v>4675</v>
      </c>
      <c r="B4604" s="5" t="s">
        <v>3652</v>
      </c>
      <c r="C4604" s="5" t="s">
        <v>3653</v>
      </c>
      <c r="D4604" s="6" t="s">
        <v>3654</v>
      </c>
      <c r="E4604">
        <v>80</v>
      </c>
      <c r="F4604" s="7">
        <v>0.33950980450000001</v>
      </c>
      <c r="G4604" s="7">
        <v>0</v>
      </c>
      <c r="H4604" t="s">
        <v>3655</v>
      </c>
      <c r="I4604">
        <v>0</v>
      </c>
      <c r="J4604">
        <v>4553.32</v>
      </c>
      <c r="K4604">
        <v>220000</v>
      </c>
      <c r="L4604" t="s">
        <v>52</v>
      </c>
      <c r="M4604" s="8" t="s">
        <v>53</v>
      </c>
      <c r="N4604" s="8">
        <v>0.75</v>
      </c>
      <c r="O4604">
        <v>0.25</v>
      </c>
      <c r="P4604" s="9">
        <v>-0.87101960306090698</v>
      </c>
      <c r="Q4604">
        <v>220000</v>
      </c>
      <c r="R4604" s="8"/>
      <c r="S4604" s="8" t="s">
        <v>329</v>
      </c>
      <c r="T4604">
        <v>17914076</v>
      </c>
      <c r="U4604">
        <v>7306585</v>
      </c>
      <c r="V4604">
        <v>26097264</v>
      </c>
      <c r="W4604">
        <v>18790679</v>
      </c>
      <c r="X4604">
        <v>43738</v>
      </c>
      <c r="Y4604">
        <v>8565272</v>
      </c>
      <c r="Z4604">
        <v>7090896</v>
      </c>
      <c r="AA4604">
        <v>47383583</v>
      </c>
      <c r="AB4604">
        <v>15866671</v>
      </c>
      <c r="AC4604">
        <v>12</v>
      </c>
      <c r="AD4604">
        <v>31516912</v>
      </c>
      <c r="AE4604">
        <v>2005</v>
      </c>
      <c r="AF4604" t="s">
        <v>121</v>
      </c>
      <c r="AG4604">
        <v>1000000</v>
      </c>
      <c r="AH4604" t="s">
        <v>55</v>
      </c>
      <c r="AI4604" t="s">
        <v>56</v>
      </c>
      <c r="AJ4604">
        <v>0.99965979100000002</v>
      </c>
      <c r="AK4604">
        <v>2400000</v>
      </c>
      <c r="AL4604" s="8" t="s">
        <v>11853</v>
      </c>
      <c r="AM4604" s="10">
        <f t="shared" si="639"/>
        <v>2012</v>
      </c>
      <c r="AN4604">
        <f t="shared" si="640"/>
        <v>1</v>
      </c>
      <c r="AO4604">
        <f t="shared" si="646"/>
        <v>0</v>
      </c>
      <c r="AP4604">
        <f t="shared" si="641"/>
        <v>0</v>
      </c>
      <c r="AQ4604">
        <f t="shared" si="642"/>
        <v>1</v>
      </c>
      <c r="AR4604">
        <f t="shared" si="643"/>
        <v>0</v>
      </c>
      <c r="AS4604">
        <f t="shared" si="644"/>
        <v>0</v>
      </c>
      <c r="AT4604">
        <f t="shared" si="645"/>
        <v>0</v>
      </c>
      <c r="AU4604">
        <f t="shared" si="645"/>
        <v>1</v>
      </c>
      <c r="AV4604" t="str">
        <f t="shared" si="647"/>
        <v>2020-09-04T14:53:52</v>
      </c>
    </row>
    <row r="4605" spans="1:48" x14ac:dyDescent="0.25">
      <c r="A4605" s="5">
        <v>4676</v>
      </c>
      <c r="B4605" s="5" t="s">
        <v>878</v>
      </c>
      <c r="C4605" s="5" t="s">
        <v>879</v>
      </c>
      <c r="D4605" s="6" t="s">
        <v>880</v>
      </c>
      <c r="E4605">
        <v>9</v>
      </c>
      <c r="F4605" s="7">
        <v>0.65336814809999999</v>
      </c>
      <c r="G4605" s="7">
        <v>0</v>
      </c>
      <c r="H4605" t="s">
        <v>881</v>
      </c>
      <c r="I4605">
        <v>723</v>
      </c>
      <c r="J4605">
        <v>513580.14</v>
      </c>
      <c r="K4605">
        <v>750000</v>
      </c>
      <c r="L4605" t="s">
        <v>52</v>
      </c>
      <c r="M4605" s="8" t="s">
        <v>86</v>
      </c>
      <c r="N4605" s="8">
        <v>0.53571428571428503</v>
      </c>
      <c r="O4605">
        <v>0.46428571428571402</v>
      </c>
      <c r="P4605" s="9">
        <v>0.98453788288905997</v>
      </c>
      <c r="Q4605">
        <v>750000</v>
      </c>
      <c r="R4605" s="8"/>
      <c r="S4605" s="8" t="s">
        <v>3684</v>
      </c>
      <c r="T4605">
        <v>14534249</v>
      </c>
      <c r="U4605">
        <v>12160819</v>
      </c>
      <c r="V4605">
        <v>22560504</v>
      </c>
      <c r="W4605">
        <v>10399685</v>
      </c>
      <c r="X4605">
        <v>7603324</v>
      </c>
      <c r="Y4605">
        <v>7760018</v>
      </c>
      <c r="Z4605">
        <v>5648647</v>
      </c>
      <c r="AA4605">
        <v>56858056</v>
      </c>
      <c r="AB4605">
        <v>24111638</v>
      </c>
      <c r="AC4605">
        <v>12</v>
      </c>
      <c r="AD4605">
        <v>32746418</v>
      </c>
      <c r="AE4605">
        <v>2015</v>
      </c>
      <c r="AF4605" t="s">
        <v>126</v>
      </c>
      <c r="AG4605">
        <v>99800</v>
      </c>
      <c r="AH4605" t="s">
        <v>55</v>
      </c>
      <c r="AI4605" t="s">
        <v>56</v>
      </c>
      <c r="AJ4605">
        <v>0.98613548419999997</v>
      </c>
      <c r="AK4605">
        <v>1309856</v>
      </c>
      <c r="AL4605" s="8" t="s">
        <v>11854</v>
      </c>
      <c r="AM4605" s="10">
        <f t="shared" si="639"/>
        <v>2017</v>
      </c>
      <c r="AN4605">
        <f t="shared" si="640"/>
        <v>1</v>
      </c>
      <c r="AO4605">
        <f t="shared" si="646"/>
        <v>0</v>
      </c>
      <c r="AP4605">
        <f t="shared" si="641"/>
        <v>0</v>
      </c>
      <c r="AQ4605">
        <f t="shared" si="642"/>
        <v>0</v>
      </c>
      <c r="AR4605">
        <f t="shared" si="643"/>
        <v>1</v>
      </c>
      <c r="AS4605">
        <f t="shared" si="644"/>
        <v>0</v>
      </c>
      <c r="AT4605">
        <f t="shared" si="645"/>
        <v>0</v>
      </c>
      <c r="AU4605">
        <f t="shared" si="645"/>
        <v>1</v>
      </c>
      <c r="AV4605" t="str">
        <f t="shared" si="647"/>
        <v>2020-09-04T14:56:33</v>
      </c>
    </row>
    <row r="4606" spans="1:48" x14ac:dyDescent="0.25">
      <c r="A4606" s="5">
        <v>4677</v>
      </c>
      <c r="B4606" s="5" t="s">
        <v>850</v>
      </c>
      <c r="C4606" s="5" t="s">
        <v>851</v>
      </c>
      <c r="D4606" s="6" t="s">
        <v>852</v>
      </c>
      <c r="E4606">
        <v>62</v>
      </c>
      <c r="F4606" s="7">
        <v>0.48755078120000001</v>
      </c>
      <c r="G4606" s="7">
        <v>0</v>
      </c>
      <c r="H4606" t="s">
        <v>853</v>
      </c>
      <c r="I4606">
        <v>0</v>
      </c>
      <c r="J4606">
        <v>0</v>
      </c>
      <c r="K4606">
        <v>20000</v>
      </c>
      <c r="L4606" t="s">
        <v>52</v>
      </c>
      <c r="M4606" s="8" t="s">
        <v>74</v>
      </c>
      <c r="N4606" s="8">
        <v>0.44642857142857101</v>
      </c>
      <c r="O4606">
        <v>0.55357142857142805</v>
      </c>
      <c r="P4606" s="9">
        <v>-0.729027137693401</v>
      </c>
      <c r="Q4606">
        <v>5000</v>
      </c>
      <c r="R4606" s="8"/>
      <c r="S4606" s="8"/>
      <c r="AA4606">
        <v>559466</v>
      </c>
      <c r="AB4606">
        <v>0</v>
      </c>
      <c r="AC4606">
        <v>12</v>
      </c>
      <c r="AD4606">
        <v>0</v>
      </c>
      <c r="AE4606">
        <v>2014</v>
      </c>
      <c r="AF4606" t="s">
        <v>68</v>
      </c>
      <c r="AG4606">
        <v>104500</v>
      </c>
      <c r="AH4606" t="s">
        <v>55</v>
      </c>
      <c r="AI4606" t="s">
        <v>56</v>
      </c>
      <c r="AJ4606">
        <v>0.72243183180000003</v>
      </c>
      <c r="AK4606">
        <v>77400</v>
      </c>
      <c r="AL4606" s="8" t="s">
        <v>11855</v>
      </c>
      <c r="AM4606" s="10">
        <f t="shared" si="639"/>
        <v>2016</v>
      </c>
      <c r="AN4606">
        <f t="shared" si="640"/>
        <v>1</v>
      </c>
      <c r="AO4606">
        <f t="shared" si="646"/>
        <v>0</v>
      </c>
      <c r="AP4606">
        <f t="shared" si="641"/>
        <v>0</v>
      </c>
      <c r="AQ4606">
        <f t="shared" si="642"/>
        <v>0</v>
      </c>
      <c r="AR4606">
        <f t="shared" si="643"/>
        <v>0</v>
      </c>
      <c r="AS4606">
        <f t="shared" si="644"/>
        <v>1</v>
      </c>
      <c r="AT4606">
        <f t="shared" si="645"/>
        <v>0</v>
      </c>
      <c r="AU4606">
        <f t="shared" si="645"/>
        <v>1</v>
      </c>
      <c r="AV4606" t="str">
        <f t="shared" si="647"/>
        <v>2020-09-04T14:57:16</v>
      </c>
    </row>
    <row r="4607" spans="1:48" x14ac:dyDescent="0.25">
      <c r="A4607" s="5">
        <v>4678</v>
      </c>
      <c r="B4607" s="5" t="s">
        <v>2352</v>
      </c>
      <c r="C4607" s="5" t="s">
        <v>2353</v>
      </c>
      <c r="D4607" s="6" t="s">
        <v>2354</v>
      </c>
      <c r="E4607">
        <v>5</v>
      </c>
      <c r="F4607" s="7">
        <v>0</v>
      </c>
      <c r="G4607" s="7"/>
      <c r="H4607" t="s">
        <v>2355</v>
      </c>
      <c r="I4607">
        <v>0</v>
      </c>
      <c r="J4607">
        <v>0</v>
      </c>
      <c r="K4607">
        <v>1300000</v>
      </c>
      <c r="L4607" t="s">
        <v>52</v>
      </c>
      <c r="M4607" s="8" t="s">
        <v>63</v>
      </c>
      <c r="N4607" s="8">
        <v>0.96428571428571397</v>
      </c>
      <c r="O4607">
        <v>3.5714285714285698E-2</v>
      </c>
      <c r="P4607" s="9">
        <v>0</v>
      </c>
      <c r="Q4607">
        <v>1200000</v>
      </c>
      <c r="R4607" s="8"/>
      <c r="S4607" s="8" t="s">
        <v>10969</v>
      </c>
      <c r="T4607">
        <v>21343428</v>
      </c>
      <c r="U4607">
        <v>5580595</v>
      </c>
      <c r="V4607">
        <v>27542384</v>
      </c>
      <c r="W4607">
        <v>6411245</v>
      </c>
      <c r="X4607">
        <v>0</v>
      </c>
      <c r="Y4607">
        <v>9527517</v>
      </c>
      <c r="Z4607">
        <v>9352161</v>
      </c>
      <c r="AA4607">
        <v>27102567</v>
      </c>
      <c r="AB4607">
        <v>2801698</v>
      </c>
      <c r="AC4607">
        <v>7</v>
      </c>
      <c r="AD4607">
        <v>24300869</v>
      </c>
      <c r="AE4607">
        <v>2012</v>
      </c>
      <c r="AF4607" t="s">
        <v>68</v>
      </c>
      <c r="AG4607">
        <v>40000</v>
      </c>
      <c r="AH4607" t="s">
        <v>55</v>
      </c>
      <c r="AI4607" t="s">
        <v>55</v>
      </c>
      <c r="AJ4607">
        <v>0</v>
      </c>
      <c r="AK4607">
        <v>405000</v>
      </c>
      <c r="AL4607" s="8" t="s">
        <v>11856</v>
      </c>
      <c r="AM4607" s="10">
        <f t="shared" si="639"/>
        <v>2019</v>
      </c>
      <c r="AN4607">
        <f t="shared" si="640"/>
        <v>1</v>
      </c>
      <c r="AO4607">
        <f t="shared" si="646"/>
        <v>0</v>
      </c>
      <c r="AP4607">
        <f t="shared" si="641"/>
        <v>1</v>
      </c>
      <c r="AQ4607">
        <f t="shared" si="642"/>
        <v>0</v>
      </c>
      <c r="AR4607">
        <f t="shared" si="643"/>
        <v>0</v>
      </c>
      <c r="AS4607">
        <f t="shared" si="644"/>
        <v>0</v>
      </c>
      <c r="AT4607">
        <f t="shared" si="645"/>
        <v>0</v>
      </c>
      <c r="AU4607">
        <f t="shared" si="645"/>
        <v>0</v>
      </c>
      <c r="AV4607" t="str">
        <f t="shared" si="647"/>
        <v>2020-09-04T14:59:46</v>
      </c>
    </row>
    <row r="4608" spans="1:48" x14ac:dyDescent="0.25">
      <c r="A4608" s="5">
        <v>4679</v>
      </c>
      <c r="B4608" s="5" t="s">
        <v>1951</v>
      </c>
      <c r="C4608" s="5" t="s">
        <v>1952</v>
      </c>
      <c r="D4608" s="6" t="s">
        <v>1953</v>
      </c>
      <c r="E4608">
        <v>24</v>
      </c>
      <c r="F4608" s="7">
        <v>0.46926031750000002</v>
      </c>
      <c r="G4608" s="7">
        <v>0</v>
      </c>
      <c r="H4608" t="s">
        <v>1954</v>
      </c>
      <c r="I4608">
        <v>27</v>
      </c>
      <c r="J4608">
        <v>25200</v>
      </c>
      <c r="K4608">
        <v>300000</v>
      </c>
      <c r="L4608" t="s">
        <v>52</v>
      </c>
      <c r="M4608" s="8" t="s">
        <v>53</v>
      </c>
      <c r="N4608" s="8">
        <v>0.749999999999999</v>
      </c>
      <c r="O4608">
        <v>0.25</v>
      </c>
      <c r="P4608" s="9">
        <v>5.7638292594970001E-4</v>
      </c>
      <c r="Q4608">
        <v>50000</v>
      </c>
      <c r="R4608" s="8"/>
      <c r="S4608" s="8" t="s">
        <v>10969</v>
      </c>
      <c r="T4608">
        <v>61652863</v>
      </c>
      <c r="U4608">
        <v>30784971</v>
      </c>
      <c r="V4608">
        <v>63080269</v>
      </c>
      <c r="W4608">
        <v>29942025</v>
      </c>
      <c r="X4608">
        <v>8038637</v>
      </c>
      <c r="Y4608">
        <v>25695780</v>
      </c>
      <c r="Z4608">
        <v>14387553</v>
      </c>
      <c r="AA4608">
        <v>95897280</v>
      </c>
      <c r="AB4608">
        <v>37377825</v>
      </c>
      <c r="AC4608">
        <v>7</v>
      </c>
      <c r="AD4608">
        <v>58519455</v>
      </c>
      <c r="AE4608">
        <v>1986</v>
      </c>
      <c r="AF4608" t="s">
        <v>54</v>
      </c>
      <c r="AG4608">
        <v>3600000</v>
      </c>
      <c r="AH4608" t="s">
        <v>56</v>
      </c>
      <c r="AI4608" t="s">
        <v>55</v>
      </c>
      <c r="AJ4608">
        <v>0.95066210770000004</v>
      </c>
      <c r="AK4608">
        <v>0</v>
      </c>
      <c r="AL4608" s="8" t="s">
        <v>11857</v>
      </c>
      <c r="AM4608" s="10">
        <f t="shared" si="639"/>
        <v>2013</v>
      </c>
      <c r="AN4608">
        <f t="shared" si="640"/>
        <v>1</v>
      </c>
      <c r="AO4608">
        <f t="shared" si="646"/>
        <v>0</v>
      </c>
      <c r="AP4608">
        <f t="shared" si="641"/>
        <v>0</v>
      </c>
      <c r="AQ4608">
        <f t="shared" si="642"/>
        <v>1</v>
      </c>
      <c r="AR4608">
        <f t="shared" si="643"/>
        <v>0</v>
      </c>
      <c r="AS4608">
        <f t="shared" si="644"/>
        <v>0</v>
      </c>
      <c r="AT4608">
        <f t="shared" si="645"/>
        <v>1</v>
      </c>
      <c r="AU4608">
        <f t="shared" si="645"/>
        <v>0</v>
      </c>
      <c r="AV4608" t="str">
        <f t="shared" si="647"/>
        <v>2020-09-04T15:29:23</v>
      </c>
    </row>
    <row r="4609" spans="1:48" x14ac:dyDescent="0.25">
      <c r="A4609" s="5">
        <v>4680</v>
      </c>
      <c r="B4609" s="5" t="s">
        <v>11858</v>
      </c>
      <c r="C4609" s="5" t="s">
        <v>11859</v>
      </c>
      <c r="D4609" s="6" t="s">
        <v>11860</v>
      </c>
      <c r="E4609">
        <v>6</v>
      </c>
      <c r="F4609" s="7">
        <v>0.3992833079</v>
      </c>
      <c r="G4609" s="7">
        <v>0</v>
      </c>
      <c r="H4609" t="s">
        <v>8173</v>
      </c>
      <c r="I4609">
        <v>5</v>
      </c>
      <c r="J4609">
        <v>334150</v>
      </c>
      <c r="K4609">
        <v>130000</v>
      </c>
      <c r="L4609" t="s">
        <v>52</v>
      </c>
      <c r="M4609" s="8" t="s">
        <v>63</v>
      </c>
      <c r="N4609" s="8">
        <v>0.89285714285714202</v>
      </c>
      <c r="O4609">
        <v>0.107142857142857</v>
      </c>
      <c r="P4609" s="9">
        <v>0</v>
      </c>
      <c r="Q4609">
        <v>110000</v>
      </c>
      <c r="R4609" s="8"/>
      <c r="S4609" s="8" t="s">
        <v>329</v>
      </c>
      <c r="T4609">
        <v>3550774</v>
      </c>
      <c r="U4609">
        <v>88746</v>
      </c>
      <c r="V4609">
        <v>3679848</v>
      </c>
      <c r="W4609">
        <v>3135887</v>
      </c>
      <c r="X4609">
        <v>0</v>
      </c>
      <c r="Y4609">
        <v>2029811</v>
      </c>
      <c r="Z4609">
        <v>459146</v>
      </c>
      <c r="AA4609">
        <v>6610233</v>
      </c>
      <c r="AB4609">
        <v>2367415</v>
      </c>
      <c r="AC4609">
        <v>12</v>
      </c>
      <c r="AD4609">
        <v>4242818</v>
      </c>
      <c r="AE4609">
        <v>2002</v>
      </c>
      <c r="AF4609" t="s">
        <v>54</v>
      </c>
      <c r="AG4609">
        <v>90000</v>
      </c>
      <c r="AH4609" t="s">
        <v>55</v>
      </c>
      <c r="AI4609" t="s">
        <v>56</v>
      </c>
      <c r="AJ4609">
        <v>1</v>
      </c>
      <c r="AK4609">
        <v>96936</v>
      </c>
      <c r="AL4609" s="8" t="s">
        <v>11861</v>
      </c>
      <c r="AM4609" s="10">
        <f t="shared" si="639"/>
        <v>2020</v>
      </c>
      <c r="AN4609">
        <f t="shared" si="640"/>
        <v>1</v>
      </c>
      <c r="AO4609">
        <f t="shared" si="646"/>
        <v>0</v>
      </c>
      <c r="AP4609">
        <f t="shared" si="641"/>
        <v>1</v>
      </c>
      <c r="AQ4609">
        <f t="shared" si="642"/>
        <v>0</v>
      </c>
      <c r="AR4609">
        <f t="shared" si="643"/>
        <v>0</v>
      </c>
      <c r="AS4609">
        <f t="shared" si="644"/>
        <v>0</v>
      </c>
      <c r="AT4609">
        <f t="shared" si="645"/>
        <v>0</v>
      </c>
      <c r="AU4609">
        <f t="shared" si="645"/>
        <v>1</v>
      </c>
      <c r="AV4609" t="str">
        <f t="shared" si="647"/>
        <v>2020-09-04T15:15:02</v>
      </c>
    </row>
    <row r="4610" spans="1:48" x14ac:dyDescent="0.25">
      <c r="A4610" s="5">
        <v>4681</v>
      </c>
      <c r="B4610" s="5" t="s">
        <v>2838</v>
      </c>
      <c r="C4610" s="5" t="s">
        <v>2839</v>
      </c>
      <c r="D4610" s="6" t="s">
        <v>2840</v>
      </c>
      <c r="E4610">
        <v>163</v>
      </c>
      <c r="F4610" s="7">
        <v>0.49186862190000002</v>
      </c>
      <c r="G4610" s="7">
        <v>0</v>
      </c>
      <c r="H4610" t="s">
        <v>2841</v>
      </c>
      <c r="I4610">
        <v>36</v>
      </c>
      <c r="J4610">
        <v>111600</v>
      </c>
      <c r="K4610">
        <v>250000</v>
      </c>
      <c r="L4610" t="s">
        <v>52</v>
      </c>
      <c r="M4610" s="8" t="s">
        <v>53</v>
      </c>
      <c r="N4610" s="8">
        <v>0.83928571428571397</v>
      </c>
      <c r="O4610">
        <v>0.160714285714285</v>
      </c>
      <c r="P4610" s="9">
        <v>0.36149543534138601</v>
      </c>
      <c r="Q4610">
        <v>210000</v>
      </c>
      <c r="R4610" s="8"/>
      <c r="S4610" s="8" t="s">
        <v>9131</v>
      </c>
      <c r="T4610">
        <v>282093</v>
      </c>
      <c r="U4610">
        <v>562782</v>
      </c>
      <c r="V4610">
        <v>282093</v>
      </c>
      <c r="W4610">
        <v>1231122</v>
      </c>
      <c r="X4610">
        <v>0</v>
      </c>
      <c r="Y4610">
        <v>278365</v>
      </c>
      <c r="Z4610">
        <v>0</v>
      </c>
      <c r="AA4610">
        <v>873273</v>
      </c>
      <c r="AB4610">
        <v>11604</v>
      </c>
      <c r="AC4610">
        <v>1</v>
      </c>
      <c r="AD4610">
        <v>861669</v>
      </c>
      <c r="AE4610">
        <v>2013</v>
      </c>
      <c r="AF4610" t="s">
        <v>68</v>
      </c>
      <c r="AG4610">
        <v>10000</v>
      </c>
      <c r="AH4610" t="s">
        <v>55</v>
      </c>
      <c r="AI4610" t="s">
        <v>55</v>
      </c>
      <c r="AJ4610">
        <v>1</v>
      </c>
      <c r="AK4610">
        <v>7920</v>
      </c>
      <c r="AL4610" s="8" t="s">
        <v>11862</v>
      </c>
      <c r="AM4610" s="10">
        <f t="shared" ref="AM4610:AM4673" si="648">_xlfn.NUMBERVALUE(LEFT(H4610,4))</f>
        <v>2018</v>
      </c>
      <c r="AN4610">
        <f t="shared" ref="AN4610:AN4673" si="649">IF(OR(L4610 = "AprovadoAnalista", L4610 = "AprovadoComite" ),1,0)</f>
        <v>1</v>
      </c>
      <c r="AO4610">
        <f t="shared" si="646"/>
        <v>0</v>
      </c>
      <c r="AP4610">
        <f t="shared" ref="AP4610:AP4673" si="650">IF(MID(M4610,4,1)="0",1,0)</f>
        <v>0</v>
      </c>
      <c r="AQ4610">
        <f t="shared" ref="AQ4610:AQ4673" si="651">IF(MID(M4610,4,1)="1",1,0)</f>
        <v>1</v>
      </c>
      <c r="AR4610">
        <f t="shared" ref="AR4610:AR4673" si="652">IF(MID(M4610,4,1)="3",1,0)</f>
        <v>0</v>
      </c>
      <c r="AS4610">
        <f t="shared" ref="AS4610:AS4673" si="653">IF(MID(M4610,4,1)="5",1,0)</f>
        <v>0</v>
      </c>
      <c r="AT4610">
        <f t="shared" ref="AT4610:AU4673" si="654">IF(AH4610="True",1,0)</f>
        <v>0</v>
      </c>
      <c r="AU4610">
        <f t="shared" si="654"/>
        <v>0</v>
      </c>
      <c r="AV4610" t="str">
        <f t="shared" si="647"/>
        <v>2020-09-04T16:01:43</v>
      </c>
    </row>
    <row r="4611" spans="1:48" x14ac:dyDescent="0.25">
      <c r="A4611" s="5">
        <v>4682</v>
      </c>
      <c r="B4611" s="5" t="s">
        <v>3972</v>
      </c>
      <c r="C4611" s="5" t="s">
        <v>3973</v>
      </c>
      <c r="D4611" s="6" t="s">
        <v>3974</v>
      </c>
      <c r="E4611">
        <v>3</v>
      </c>
      <c r="F4611" s="7">
        <v>0.47496308180000002</v>
      </c>
      <c r="G4611" s="7">
        <v>0</v>
      </c>
      <c r="H4611" t="s">
        <v>3975</v>
      </c>
      <c r="I4611">
        <v>4</v>
      </c>
      <c r="J4611">
        <v>3500</v>
      </c>
      <c r="K4611">
        <v>80000</v>
      </c>
      <c r="L4611" t="s">
        <v>52</v>
      </c>
      <c r="M4611" s="8" t="s">
        <v>63</v>
      </c>
      <c r="N4611" s="8">
        <v>0.91071428571428503</v>
      </c>
      <c r="O4611">
        <v>8.9285714285714204E-2</v>
      </c>
      <c r="P4611" s="9">
        <v>0</v>
      </c>
      <c r="Q4611">
        <v>80000</v>
      </c>
      <c r="R4611" s="8"/>
      <c r="S4611" s="8" t="s">
        <v>329</v>
      </c>
      <c r="T4611">
        <v>12957699</v>
      </c>
      <c r="U4611">
        <v>7093404</v>
      </c>
      <c r="V4611">
        <v>14292405</v>
      </c>
      <c r="W4611">
        <v>7111323</v>
      </c>
      <c r="X4611">
        <v>881789</v>
      </c>
      <c r="Y4611">
        <v>7562727</v>
      </c>
      <c r="Z4611">
        <v>4176320</v>
      </c>
      <c r="AA4611">
        <v>38935249</v>
      </c>
      <c r="AB4611">
        <v>15781559</v>
      </c>
      <c r="AC4611">
        <v>12</v>
      </c>
      <c r="AD4611">
        <v>23153690</v>
      </c>
      <c r="AE4611">
        <v>1998</v>
      </c>
      <c r="AF4611" t="s">
        <v>54</v>
      </c>
      <c r="AG4611">
        <v>220000</v>
      </c>
      <c r="AH4611" t="s">
        <v>55</v>
      </c>
      <c r="AI4611" t="s">
        <v>55</v>
      </c>
      <c r="AJ4611">
        <v>1</v>
      </c>
      <c r="AK4611">
        <v>351500</v>
      </c>
      <c r="AL4611" s="8" t="s">
        <v>11863</v>
      </c>
      <c r="AM4611" s="10">
        <f t="shared" si="648"/>
        <v>2008</v>
      </c>
      <c r="AN4611">
        <f t="shared" si="649"/>
        <v>1</v>
      </c>
      <c r="AO4611">
        <f t="shared" ref="AO4611:AO4674" si="655">IF(OR(L4611 = "ReprovadoAnalista", L4611 = "ReprovadoComite" ),1,0)</f>
        <v>0</v>
      </c>
      <c r="AP4611">
        <f t="shared" si="650"/>
        <v>1</v>
      </c>
      <c r="AQ4611">
        <f t="shared" si="651"/>
        <v>0</v>
      </c>
      <c r="AR4611">
        <f t="shared" si="652"/>
        <v>0</v>
      </c>
      <c r="AS4611">
        <f t="shared" si="653"/>
        <v>0</v>
      </c>
      <c r="AT4611">
        <f t="shared" si="654"/>
        <v>0</v>
      </c>
      <c r="AU4611">
        <f t="shared" si="654"/>
        <v>0</v>
      </c>
      <c r="AV4611" t="str">
        <f t="shared" ref="AV4611:AV4674" si="656">IF(R4611&lt;&gt;"",R4611,AL4611)</f>
        <v>2020-09-04T15:15:49</v>
      </c>
    </row>
    <row r="4612" spans="1:48" x14ac:dyDescent="0.25">
      <c r="A4612" s="5">
        <v>4683</v>
      </c>
      <c r="B4612" s="5" t="s">
        <v>11864</v>
      </c>
      <c r="C4612" s="5" t="s">
        <v>11865</v>
      </c>
      <c r="D4612" s="6" t="s">
        <v>11866</v>
      </c>
      <c r="E4612">
        <v>0</v>
      </c>
      <c r="F4612" s="7">
        <v>0.54586452949999997</v>
      </c>
      <c r="G4612" s="7">
        <v>0</v>
      </c>
      <c r="H4612" t="s">
        <v>264</v>
      </c>
      <c r="I4612">
        <v>0</v>
      </c>
      <c r="J4612">
        <v>0</v>
      </c>
      <c r="K4612">
        <v>30000</v>
      </c>
      <c r="L4612" t="s">
        <v>52</v>
      </c>
      <c r="M4612" s="8" t="s">
        <v>53</v>
      </c>
      <c r="N4612" s="8">
        <v>0.78571428571428503</v>
      </c>
      <c r="O4612">
        <v>0.214285714285714</v>
      </c>
      <c r="P4612" s="9">
        <v>0</v>
      </c>
      <c r="Q4612">
        <v>20000</v>
      </c>
      <c r="R4612" s="8"/>
      <c r="S4612" s="8"/>
      <c r="AA4612">
        <v>514533</v>
      </c>
      <c r="AB4612">
        <v>0</v>
      </c>
      <c r="AC4612">
        <v>3</v>
      </c>
      <c r="AD4612">
        <v>0</v>
      </c>
      <c r="AE4612">
        <v>2015</v>
      </c>
      <c r="AF4612" t="s">
        <v>126</v>
      </c>
      <c r="AG4612">
        <v>210000</v>
      </c>
      <c r="AH4612" t="s">
        <v>55</v>
      </c>
      <c r="AI4612" t="s">
        <v>55</v>
      </c>
      <c r="AJ4612">
        <v>1</v>
      </c>
      <c r="AK4612">
        <v>16200</v>
      </c>
      <c r="AL4612" s="8" t="s">
        <v>11867</v>
      </c>
      <c r="AM4612" s="10">
        <f t="shared" si="648"/>
        <v>2020</v>
      </c>
      <c r="AN4612">
        <f t="shared" si="649"/>
        <v>1</v>
      </c>
      <c r="AO4612">
        <f t="shared" si="655"/>
        <v>0</v>
      </c>
      <c r="AP4612">
        <f t="shared" si="650"/>
        <v>0</v>
      </c>
      <c r="AQ4612">
        <f t="shared" si="651"/>
        <v>1</v>
      </c>
      <c r="AR4612">
        <f t="shared" si="652"/>
        <v>0</v>
      </c>
      <c r="AS4612">
        <f t="shared" si="653"/>
        <v>0</v>
      </c>
      <c r="AT4612">
        <f t="shared" si="654"/>
        <v>0</v>
      </c>
      <c r="AU4612">
        <f t="shared" si="654"/>
        <v>0</v>
      </c>
      <c r="AV4612" t="str">
        <f t="shared" si="656"/>
        <v>2020-09-04T18:13:54</v>
      </c>
    </row>
    <row r="4613" spans="1:48" x14ac:dyDescent="0.25">
      <c r="A4613" s="5">
        <v>4684</v>
      </c>
      <c r="B4613" s="5" t="s">
        <v>11868</v>
      </c>
      <c r="C4613" s="5" t="s">
        <v>11869</v>
      </c>
      <c r="D4613" s="6" t="s">
        <v>11870</v>
      </c>
      <c r="E4613">
        <v>0</v>
      </c>
      <c r="F4613" s="7">
        <v>0.46754346520000001</v>
      </c>
      <c r="G4613" s="7">
        <v>0</v>
      </c>
      <c r="H4613" t="s">
        <v>6911</v>
      </c>
      <c r="I4613">
        <v>0</v>
      </c>
      <c r="J4613">
        <v>0</v>
      </c>
      <c r="K4613">
        <v>20000</v>
      </c>
      <c r="L4613" t="s">
        <v>199</v>
      </c>
      <c r="M4613" s="8" t="s">
        <v>86</v>
      </c>
      <c r="N4613" s="8">
        <v>0.60714285714285698</v>
      </c>
      <c r="O4613">
        <v>0.39285714285714202</v>
      </c>
      <c r="P4613" s="9">
        <v>0</v>
      </c>
      <c r="R4613" s="8"/>
      <c r="S4613" s="8" t="s">
        <v>217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796237</v>
      </c>
      <c r="AB4613">
        <v>0</v>
      </c>
      <c r="AC4613">
        <v>8</v>
      </c>
      <c r="AD4613">
        <v>0</v>
      </c>
      <c r="AE4613">
        <v>2019</v>
      </c>
      <c r="AF4613" t="s">
        <v>126</v>
      </c>
      <c r="AG4613">
        <v>40000</v>
      </c>
      <c r="AH4613" t="s">
        <v>56</v>
      </c>
      <c r="AI4613" t="s">
        <v>55</v>
      </c>
      <c r="AJ4613">
        <v>1</v>
      </c>
      <c r="AK4613">
        <v>19800</v>
      </c>
      <c r="AL4613" s="8"/>
      <c r="AM4613" s="10">
        <f t="shared" si="648"/>
        <v>2020</v>
      </c>
      <c r="AN4613">
        <f t="shared" si="649"/>
        <v>0</v>
      </c>
      <c r="AO4613">
        <f t="shared" si="655"/>
        <v>1</v>
      </c>
      <c r="AP4613">
        <f t="shared" si="650"/>
        <v>0</v>
      </c>
      <c r="AQ4613">
        <f t="shared" si="651"/>
        <v>0</v>
      </c>
      <c r="AR4613">
        <f t="shared" si="652"/>
        <v>1</v>
      </c>
      <c r="AS4613">
        <f t="shared" si="653"/>
        <v>0</v>
      </c>
      <c r="AT4613">
        <f t="shared" si="654"/>
        <v>1</v>
      </c>
      <c r="AU4613">
        <f t="shared" si="654"/>
        <v>0</v>
      </c>
      <c r="AV4613">
        <f t="shared" si="656"/>
        <v>0</v>
      </c>
    </row>
    <row r="4614" spans="1:48" x14ac:dyDescent="0.25">
      <c r="A4614" s="5">
        <v>4685</v>
      </c>
      <c r="B4614" s="5" t="s">
        <v>1654</v>
      </c>
      <c r="C4614" s="5" t="s">
        <v>1655</v>
      </c>
      <c r="D4614" s="6" t="s">
        <v>1656</v>
      </c>
      <c r="E4614">
        <v>31</v>
      </c>
      <c r="F4614" s="7">
        <v>0.37083161009999999</v>
      </c>
      <c r="G4614" s="7">
        <v>0</v>
      </c>
      <c r="H4614" t="s">
        <v>1657</v>
      </c>
      <c r="I4614">
        <v>32</v>
      </c>
      <c r="J4614">
        <v>11606.4</v>
      </c>
      <c r="K4614">
        <v>10000</v>
      </c>
      <c r="L4614" t="s">
        <v>52</v>
      </c>
      <c r="M4614" s="8" t="s">
        <v>63</v>
      </c>
      <c r="N4614" s="8">
        <v>0.91071428571428503</v>
      </c>
      <c r="O4614">
        <v>8.9285714285714204E-2</v>
      </c>
      <c r="P4614" s="9">
        <v>0</v>
      </c>
      <c r="Q4614">
        <v>10000</v>
      </c>
      <c r="R4614" s="8"/>
      <c r="S4614" s="8" t="s">
        <v>217</v>
      </c>
      <c r="T4614">
        <v>1438750</v>
      </c>
      <c r="U4614">
        <v>37163</v>
      </c>
      <c r="V4614">
        <v>1459193</v>
      </c>
      <c r="W4614">
        <v>1422030</v>
      </c>
      <c r="X4614">
        <v>0</v>
      </c>
      <c r="Y4614">
        <v>632836</v>
      </c>
      <c r="Z4614">
        <v>339920</v>
      </c>
      <c r="AA4614">
        <v>1721304</v>
      </c>
      <c r="AB4614">
        <v>308517</v>
      </c>
      <c r="AC4614">
        <v>12</v>
      </c>
      <c r="AD4614">
        <v>1412787</v>
      </c>
      <c r="AE4614">
        <v>1998</v>
      </c>
      <c r="AF4614" t="s">
        <v>54</v>
      </c>
      <c r="AG4614">
        <v>100000</v>
      </c>
      <c r="AH4614" t="s">
        <v>55</v>
      </c>
      <c r="AI4614" t="s">
        <v>55</v>
      </c>
      <c r="AJ4614">
        <v>1</v>
      </c>
      <c r="AK4614">
        <v>181006</v>
      </c>
      <c r="AL4614" s="8" t="s">
        <v>11871</v>
      </c>
      <c r="AM4614" s="10">
        <f t="shared" si="648"/>
        <v>2012</v>
      </c>
      <c r="AN4614">
        <f t="shared" si="649"/>
        <v>1</v>
      </c>
      <c r="AO4614">
        <f t="shared" si="655"/>
        <v>0</v>
      </c>
      <c r="AP4614">
        <f t="shared" si="650"/>
        <v>1</v>
      </c>
      <c r="AQ4614">
        <f t="shared" si="651"/>
        <v>0</v>
      </c>
      <c r="AR4614">
        <f t="shared" si="652"/>
        <v>0</v>
      </c>
      <c r="AS4614">
        <f t="shared" si="653"/>
        <v>0</v>
      </c>
      <c r="AT4614">
        <f t="shared" si="654"/>
        <v>0</v>
      </c>
      <c r="AU4614">
        <f t="shared" si="654"/>
        <v>0</v>
      </c>
      <c r="AV4614" t="str">
        <f t="shared" si="656"/>
        <v>2020-09-04T18:17:38</v>
      </c>
    </row>
    <row r="4615" spans="1:48" x14ac:dyDescent="0.25">
      <c r="A4615" s="5">
        <v>4686</v>
      </c>
      <c r="B4615" s="5" t="s">
        <v>11872</v>
      </c>
      <c r="C4615" s="5" t="s">
        <v>11873</v>
      </c>
      <c r="D4615" s="6" t="s">
        <v>11874</v>
      </c>
      <c r="E4615">
        <v>0</v>
      </c>
      <c r="F4615" s="7">
        <v>0</v>
      </c>
      <c r="G4615" s="7"/>
      <c r="I4615">
        <v>0</v>
      </c>
      <c r="J4615">
        <v>0</v>
      </c>
      <c r="K4615">
        <v>620000</v>
      </c>
      <c r="L4615" t="s">
        <v>52</v>
      </c>
      <c r="M4615" s="8" t="s">
        <v>53</v>
      </c>
      <c r="N4615" s="8">
        <v>0.75</v>
      </c>
      <c r="O4615">
        <v>0.25</v>
      </c>
      <c r="P4615" s="9">
        <v>0</v>
      </c>
      <c r="Q4615">
        <v>15000</v>
      </c>
      <c r="R4615" s="8"/>
      <c r="S4615" s="8" t="s">
        <v>329</v>
      </c>
      <c r="T4615">
        <v>681914</v>
      </c>
      <c r="U4615">
        <v>688183</v>
      </c>
      <c r="V4615">
        <v>690993</v>
      </c>
      <c r="W4615">
        <v>392484</v>
      </c>
      <c r="X4615">
        <v>9035</v>
      </c>
      <c r="Y4615">
        <v>130530</v>
      </c>
      <c r="Z4615">
        <v>878887</v>
      </c>
      <c r="AA4615">
        <v>46648</v>
      </c>
      <c r="AB4615">
        <v>0</v>
      </c>
      <c r="AC4615">
        <v>1</v>
      </c>
      <c r="AD4615">
        <v>0</v>
      </c>
      <c r="AE4615">
        <v>2012</v>
      </c>
      <c r="AF4615" t="s">
        <v>68</v>
      </c>
      <c r="AG4615">
        <v>100000</v>
      </c>
      <c r="AH4615" t="s">
        <v>55</v>
      </c>
      <c r="AI4615" t="s">
        <v>55</v>
      </c>
      <c r="AJ4615">
        <v>0</v>
      </c>
      <c r="AK4615">
        <v>18000</v>
      </c>
      <c r="AL4615" s="8" t="s">
        <v>11875</v>
      </c>
      <c r="AM4615" s="10">
        <f t="shared" si="648"/>
        <v>0</v>
      </c>
      <c r="AN4615">
        <f t="shared" si="649"/>
        <v>1</v>
      </c>
      <c r="AO4615">
        <f t="shared" si="655"/>
        <v>0</v>
      </c>
      <c r="AP4615">
        <f t="shared" si="650"/>
        <v>0</v>
      </c>
      <c r="AQ4615">
        <f t="shared" si="651"/>
        <v>1</v>
      </c>
      <c r="AR4615">
        <f t="shared" si="652"/>
        <v>0</v>
      </c>
      <c r="AS4615">
        <f t="shared" si="653"/>
        <v>0</v>
      </c>
      <c r="AT4615">
        <f t="shared" si="654"/>
        <v>0</v>
      </c>
      <c r="AU4615">
        <f t="shared" si="654"/>
        <v>0</v>
      </c>
      <c r="AV4615" t="str">
        <f t="shared" si="656"/>
        <v>2020-09-04T18:54:35</v>
      </c>
    </row>
    <row r="4616" spans="1:48" x14ac:dyDescent="0.25">
      <c r="A4616" s="5">
        <v>4687</v>
      </c>
      <c r="B4616" s="5" t="s">
        <v>7968</v>
      </c>
      <c r="C4616" s="5" t="s">
        <v>7969</v>
      </c>
      <c r="D4616" s="6" t="s">
        <v>7970</v>
      </c>
      <c r="E4616">
        <v>69</v>
      </c>
      <c r="F4616" s="7">
        <v>0.31163339280000002</v>
      </c>
      <c r="G4616" s="7">
        <v>0</v>
      </c>
      <c r="H4616" t="s">
        <v>4315</v>
      </c>
      <c r="I4616">
        <v>34</v>
      </c>
      <c r="J4616">
        <v>40355.96</v>
      </c>
      <c r="K4616">
        <v>120000</v>
      </c>
      <c r="L4616" t="s">
        <v>52</v>
      </c>
      <c r="M4616" s="8" t="s">
        <v>53</v>
      </c>
      <c r="N4616" s="8">
        <v>0.85714285714285698</v>
      </c>
      <c r="O4616">
        <v>0.14285714285714199</v>
      </c>
      <c r="P4616" s="9">
        <v>0.86602540378443904</v>
      </c>
      <c r="Q4616">
        <v>120000</v>
      </c>
      <c r="R4616" s="8"/>
      <c r="S4616" s="8" t="s">
        <v>11310</v>
      </c>
      <c r="T4616">
        <v>10792447</v>
      </c>
      <c r="U4616">
        <v>1826622</v>
      </c>
      <c r="V4616">
        <v>12469532</v>
      </c>
      <c r="W4616">
        <v>10642909</v>
      </c>
      <c r="X4616">
        <v>0</v>
      </c>
      <c r="Y4616">
        <v>3508566</v>
      </c>
      <c r="Z4616">
        <v>6732786</v>
      </c>
      <c r="AA4616">
        <v>20866034</v>
      </c>
      <c r="AB4616">
        <v>9495007</v>
      </c>
      <c r="AC4616">
        <v>12</v>
      </c>
      <c r="AD4616">
        <v>11371027</v>
      </c>
      <c r="AE4616">
        <v>1978</v>
      </c>
      <c r="AF4616" t="s">
        <v>54</v>
      </c>
      <c r="AG4616">
        <v>4400000</v>
      </c>
      <c r="AH4616" t="s">
        <v>55</v>
      </c>
      <c r="AI4616" t="s">
        <v>55</v>
      </c>
      <c r="AJ4616">
        <v>1</v>
      </c>
      <c r="AK4616">
        <v>952955</v>
      </c>
      <c r="AL4616" s="8" t="s">
        <v>11876</v>
      </c>
      <c r="AM4616" s="10">
        <f t="shared" si="648"/>
        <v>2006</v>
      </c>
      <c r="AN4616">
        <f t="shared" si="649"/>
        <v>1</v>
      </c>
      <c r="AO4616">
        <f t="shared" si="655"/>
        <v>0</v>
      </c>
      <c r="AP4616">
        <f t="shared" si="650"/>
        <v>0</v>
      </c>
      <c r="AQ4616">
        <f t="shared" si="651"/>
        <v>1</v>
      </c>
      <c r="AR4616">
        <f t="shared" si="652"/>
        <v>0</v>
      </c>
      <c r="AS4616">
        <f t="shared" si="653"/>
        <v>0</v>
      </c>
      <c r="AT4616">
        <f t="shared" si="654"/>
        <v>0</v>
      </c>
      <c r="AU4616">
        <f t="shared" si="654"/>
        <v>0</v>
      </c>
      <c r="AV4616" t="str">
        <f t="shared" si="656"/>
        <v>2020-09-04T18:20:21</v>
      </c>
    </row>
    <row r="4617" spans="1:48" x14ac:dyDescent="0.25">
      <c r="A4617" s="5">
        <v>4688</v>
      </c>
      <c r="B4617" s="5" t="s">
        <v>11858</v>
      </c>
      <c r="C4617" s="5" t="s">
        <v>11859</v>
      </c>
      <c r="D4617" s="6" t="s">
        <v>11860</v>
      </c>
      <c r="E4617">
        <v>6</v>
      </c>
      <c r="F4617" s="7">
        <v>0.3992833079</v>
      </c>
      <c r="G4617" s="7">
        <v>0</v>
      </c>
      <c r="H4617" t="s">
        <v>8173</v>
      </c>
      <c r="I4617">
        <v>5</v>
      </c>
      <c r="J4617">
        <v>334150</v>
      </c>
      <c r="K4617">
        <v>130000</v>
      </c>
      <c r="L4617" t="s">
        <v>52</v>
      </c>
      <c r="M4617" s="8" t="s">
        <v>53</v>
      </c>
      <c r="N4617" s="8">
        <v>0.85714285714285698</v>
      </c>
      <c r="O4617">
        <v>0.14285714285714199</v>
      </c>
      <c r="P4617" s="9">
        <v>0</v>
      </c>
      <c r="Q4617">
        <v>130000</v>
      </c>
      <c r="R4617" s="8"/>
      <c r="S4617" s="8" t="s">
        <v>329</v>
      </c>
      <c r="T4617">
        <v>3550774</v>
      </c>
      <c r="U4617">
        <v>88746</v>
      </c>
      <c r="V4617">
        <v>3679848</v>
      </c>
      <c r="W4617">
        <v>3135887</v>
      </c>
      <c r="X4617">
        <v>0</v>
      </c>
      <c r="Y4617">
        <v>2029811</v>
      </c>
      <c r="Z4617">
        <v>459146</v>
      </c>
      <c r="AA4617">
        <v>6610233</v>
      </c>
      <c r="AB4617">
        <v>2367415</v>
      </c>
      <c r="AC4617">
        <v>12</v>
      </c>
      <c r="AD4617">
        <v>4242818</v>
      </c>
      <c r="AE4617">
        <v>2002</v>
      </c>
      <c r="AF4617" t="s">
        <v>54</v>
      </c>
      <c r="AG4617">
        <v>90000</v>
      </c>
      <c r="AH4617" t="s">
        <v>55</v>
      </c>
      <c r="AI4617" t="s">
        <v>56</v>
      </c>
      <c r="AJ4617">
        <v>1</v>
      </c>
      <c r="AK4617">
        <v>96936</v>
      </c>
      <c r="AL4617" s="8" t="s">
        <v>11877</v>
      </c>
      <c r="AM4617" s="10">
        <f t="shared" si="648"/>
        <v>2020</v>
      </c>
      <c r="AN4617">
        <f t="shared" si="649"/>
        <v>1</v>
      </c>
      <c r="AO4617">
        <f t="shared" si="655"/>
        <v>0</v>
      </c>
      <c r="AP4617">
        <f t="shared" si="650"/>
        <v>0</v>
      </c>
      <c r="AQ4617">
        <f t="shared" si="651"/>
        <v>1</v>
      </c>
      <c r="AR4617">
        <f t="shared" si="652"/>
        <v>0</v>
      </c>
      <c r="AS4617">
        <f t="shared" si="653"/>
        <v>0</v>
      </c>
      <c r="AT4617">
        <f t="shared" si="654"/>
        <v>0</v>
      </c>
      <c r="AU4617">
        <f t="shared" si="654"/>
        <v>1</v>
      </c>
      <c r="AV4617" t="str">
        <f t="shared" si="656"/>
        <v>2020-09-04T18:53:22</v>
      </c>
    </row>
    <row r="4618" spans="1:48" x14ac:dyDescent="0.25">
      <c r="A4618" s="5">
        <v>4689</v>
      </c>
      <c r="B4618" s="5" t="s">
        <v>539</v>
      </c>
      <c r="C4618" s="5" t="s">
        <v>540</v>
      </c>
      <c r="D4618" s="6" t="s">
        <v>541</v>
      </c>
      <c r="E4618">
        <v>34</v>
      </c>
      <c r="F4618" s="7">
        <v>0.248667476</v>
      </c>
      <c r="G4618" s="7">
        <v>0</v>
      </c>
      <c r="H4618" t="s">
        <v>542</v>
      </c>
      <c r="I4618">
        <v>253</v>
      </c>
      <c r="J4618">
        <v>109200</v>
      </c>
      <c r="K4618">
        <v>80000</v>
      </c>
      <c r="L4618" t="s">
        <v>52</v>
      </c>
      <c r="M4618" s="8" t="s">
        <v>86</v>
      </c>
      <c r="N4618" s="8">
        <v>0.60714285714285698</v>
      </c>
      <c r="O4618">
        <v>0.39285714285714202</v>
      </c>
      <c r="P4618" s="9">
        <v>-0.80426925175044806</v>
      </c>
      <c r="Q4618">
        <v>15000</v>
      </c>
      <c r="R4618" s="8"/>
      <c r="S4618" s="8" t="s">
        <v>329</v>
      </c>
      <c r="T4618">
        <v>3777522</v>
      </c>
      <c r="U4618">
        <v>1042658</v>
      </c>
      <c r="V4618">
        <v>4190258</v>
      </c>
      <c r="W4618">
        <v>2465366</v>
      </c>
      <c r="X4618">
        <v>367869</v>
      </c>
      <c r="Y4618">
        <v>1948276</v>
      </c>
      <c r="Z4618">
        <v>1173632</v>
      </c>
      <c r="AA4618">
        <v>4359161</v>
      </c>
      <c r="AB4618">
        <v>1960746</v>
      </c>
      <c r="AC4618">
        <v>12</v>
      </c>
      <c r="AD4618">
        <v>2398415</v>
      </c>
      <c r="AE4618">
        <v>2000</v>
      </c>
      <c r="AF4618" t="s">
        <v>54</v>
      </c>
      <c r="AG4618">
        <v>300000</v>
      </c>
      <c r="AH4618" t="s">
        <v>55</v>
      </c>
      <c r="AI4618" t="s">
        <v>56</v>
      </c>
      <c r="AJ4618">
        <v>0.40950778040000002</v>
      </c>
      <c r="AK4618">
        <v>85775</v>
      </c>
      <c r="AL4618" s="8" t="s">
        <v>11878</v>
      </c>
      <c r="AM4618" s="10">
        <f t="shared" si="648"/>
        <v>2016</v>
      </c>
      <c r="AN4618">
        <f t="shared" si="649"/>
        <v>1</v>
      </c>
      <c r="AO4618">
        <f t="shared" si="655"/>
        <v>0</v>
      </c>
      <c r="AP4618">
        <f t="shared" si="650"/>
        <v>0</v>
      </c>
      <c r="AQ4618">
        <f t="shared" si="651"/>
        <v>0</v>
      </c>
      <c r="AR4618">
        <f t="shared" si="652"/>
        <v>1</v>
      </c>
      <c r="AS4618">
        <f t="shared" si="653"/>
        <v>0</v>
      </c>
      <c r="AT4618">
        <f t="shared" si="654"/>
        <v>0</v>
      </c>
      <c r="AU4618">
        <f t="shared" si="654"/>
        <v>1</v>
      </c>
      <c r="AV4618" t="str">
        <f t="shared" si="656"/>
        <v>2020-09-04T18:21:54</v>
      </c>
    </row>
    <row r="4619" spans="1:48" x14ac:dyDescent="0.25">
      <c r="A4619" s="5">
        <v>4690</v>
      </c>
      <c r="B4619" s="5" t="s">
        <v>3026</v>
      </c>
      <c r="C4619" s="5" t="s">
        <v>3027</v>
      </c>
      <c r="D4619" s="6" t="s">
        <v>3028</v>
      </c>
      <c r="E4619">
        <v>3</v>
      </c>
      <c r="F4619" s="7">
        <v>0.47348292949999998</v>
      </c>
      <c r="G4619" s="7">
        <v>0</v>
      </c>
      <c r="H4619" t="s">
        <v>1368</v>
      </c>
      <c r="I4619">
        <v>18</v>
      </c>
      <c r="J4619">
        <v>2421.34</v>
      </c>
      <c r="K4619">
        <v>40000</v>
      </c>
      <c r="L4619" t="s">
        <v>52</v>
      </c>
      <c r="M4619" s="8" t="s">
        <v>53</v>
      </c>
      <c r="N4619" s="8">
        <v>0.85714285714285698</v>
      </c>
      <c r="O4619">
        <v>0.14285714285714199</v>
      </c>
      <c r="P4619" s="9">
        <v>0</v>
      </c>
      <c r="Q4619">
        <v>40000</v>
      </c>
      <c r="R4619" s="8"/>
      <c r="S4619" s="8"/>
      <c r="AA4619">
        <v>26991315</v>
      </c>
      <c r="AB4619">
        <v>0</v>
      </c>
      <c r="AC4619">
        <v>12</v>
      </c>
      <c r="AD4619">
        <v>0</v>
      </c>
      <c r="AE4619">
        <v>1990</v>
      </c>
      <c r="AF4619" t="s">
        <v>54</v>
      </c>
      <c r="AG4619">
        <v>50000</v>
      </c>
      <c r="AH4619" t="s">
        <v>55</v>
      </c>
      <c r="AI4619" t="s">
        <v>55</v>
      </c>
      <c r="AJ4619">
        <v>1</v>
      </c>
      <c r="AK4619">
        <v>283500</v>
      </c>
      <c r="AL4619" s="8" t="s">
        <v>11879</v>
      </c>
      <c r="AM4619" s="10">
        <f t="shared" si="648"/>
        <v>2014</v>
      </c>
      <c r="AN4619">
        <f t="shared" si="649"/>
        <v>1</v>
      </c>
      <c r="AO4619">
        <f t="shared" si="655"/>
        <v>0</v>
      </c>
      <c r="AP4619">
        <f t="shared" si="650"/>
        <v>0</v>
      </c>
      <c r="AQ4619">
        <f t="shared" si="651"/>
        <v>1</v>
      </c>
      <c r="AR4619">
        <f t="shared" si="652"/>
        <v>0</v>
      </c>
      <c r="AS4619">
        <f t="shared" si="653"/>
        <v>0</v>
      </c>
      <c r="AT4619">
        <f t="shared" si="654"/>
        <v>0</v>
      </c>
      <c r="AU4619">
        <f t="shared" si="654"/>
        <v>0</v>
      </c>
      <c r="AV4619" t="str">
        <f t="shared" si="656"/>
        <v>2020-09-04T18:55:26</v>
      </c>
    </row>
    <row r="4620" spans="1:48" x14ac:dyDescent="0.25">
      <c r="A4620" s="5">
        <v>4691</v>
      </c>
      <c r="B4620" s="5" t="s">
        <v>761</v>
      </c>
      <c r="C4620" s="5" t="s">
        <v>762</v>
      </c>
      <c r="D4620" s="6" t="s">
        <v>763</v>
      </c>
      <c r="E4620">
        <v>27</v>
      </c>
      <c r="F4620" s="7">
        <v>0.3770236341</v>
      </c>
      <c r="G4620" s="7">
        <v>0</v>
      </c>
      <c r="H4620" t="s">
        <v>764</v>
      </c>
      <c r="I4620">
        <v>67</v>
      </c>
      <c r="J4620">
        <v>387169.99</v>
      </c>
      <c r="K4620">
        <v>460000</v>
      </c>
      <c r="L4620" t="s">
        <v>199</v>
      </c>
      <c r="M4620" s="8" t="s">
        <v>86</v>
      </c>
      <c r="N4620" s="8">
        <v>0.64285714285714202</v>
      </c>
      <c r="O4620">
        <v>0.35714285714285698</v>
      </c>
      <c r="P4620" s="9">
        <v>0.86602540378443904</v>
      </c>
      <c r="R4620" s="8"/>
      <c r="S4620" s="8" t="s">
        <v>329</v>
      </c>
      <c r="T4620">
        <v>10018164</v>
      </c>
      <c r="U4620">
        <v>2830625</v>
      </c>
      <c r="V4620">
        <v>12360376</v>
      </c>
      <c r="W4620">
        <v>9545292</v>
      </c>
      <c r="X4620">
        <v>75458</v>
      </c>
      <c r="Y4620">
        <v>3545420</v>
      </c>
      <c r="Z4620">
        <v>5542173</v>
      </c>
      <c r="AA4620">
        <v>26118681</v>
      </c>
      <c r="AB4620">
        <v>7470535</v>
      </c>
      <c r="AC4620">
        <v>12</v>
      </c>
      <c r="AD4620">
        <v>18648146</v>
      </c>
      <c r="AE4620">
        <v>2017</v>
      </c>
      <c r="AF4620" t="s">
        <v>126</v>
      </c>
      <c r="AG4620">
        <v>390000</v>
      </c>
      <c r="AH4620" t="s">
        <v>55</v>
      </c>
      <c r="AI4620" t="s">
        <v>56</v>
      </c>
      <c r="AJ4620">
        <v>1</v>
      </c>
      <c r="AK4620">
        <v>5400</v>
      </c>
      <c r="AL4620" s="8"/>
      <c r="AM4620" s="10">
        <f t="shared" si="648"/>
        <v>2017</v>
      </c>
      <c r="AN4620">
        <f t="shared" si="649"/>
        <v>0</v>
      </c>
      <c r="AO4620">
        <f t="shared" si="655"/>
        <v>1</v>
      </c>
      <c r="AP4620">
        <f t="shared" si="650"/>
        <v>0</v>
      </c>
      <c r="AQ4620">
        <f t="shared" si="651"/>
        <v>0</v>
      </c>
      <c r="AR4620">
        <f t="shared" si="652"/>
        <v>1</v>
      </c>
      <c r="AS4620">
        <f t="shared" si="653"/>
        <v>0</v>
      </c>
      <c r="AT4620">
        <f t="shared" si="654"/>
        <v>0</v>
      </c>
      <c r="AU4620">
        <f t="shared" si="654"/>
        <v>1</v>
      </c>
      <c r="AV4620">
        <f t="shared" si="656"/>
        <v>0</v>
      </c>
    </row>
    <row r="4621" spans="1:48" x14ac:dyDescent="0.25">
      <c r="A4621" s="5">
        <v>4692</v>
      </c>
      <c r="B4621" s="5" t="s">
        <v>11880</v>
      </c>
      <c r="C4621" s="5" t="s">
        <v>11881</v>
      </c>
      <c r="D4621" s="6" t="s">
        <v>11882</v>
      </c>
      <c r="E4621">
        <v>4</v>
      </c>
      <c r="F4621" s="7">
        <v>0</v>
      </c>
      <c r="G4621" s="7"/>
      <c r="H4621" t="s">
        <v>11883</v>
      </c>
      <c r="I4621">
        <v>0</v>
      </c>
      <c r="J4621">
        <v>0</v>
      </c>
      <c r="K4621">
        <v>49500</v>
      </c>
      <c r="L4621" t="s">
        <v>52</v>
      </c>
      <c r="M4621" s="8" t="s">
        <v>53</v>
      </c>
      <c r="N4621" s="8">
        <v>0.73214285714285698</v>
      </c>
      <c r="O4621">
        <v>0.26785714285714202</v>
      </c>
      <c r="P4621" s="9">
        <v>0</v>
      </c>
      <c r="Q4621">
        <v>25000</v>
      </c>
      <c r="R4621" s="8"/>
      <c r="S4621" s="8" t="s">
        <v>217</v>
      </c>
      <c r="T4621">
        <v>138937</v>
      </c>
      <c r="U4621">
        <v>38078</v>
      </c>
      <c r="V4621">
        <v>175787</v>
      </c>
      <c r="W4621">
        <v>126635</v>
      </c>
      <c r="X4621">
        <v>5734</v>
      </c>
      <c r="Y4621">
        <v>7930</v>
      </c>
      <c r="Z4621">
        <v>52229</v>
      </c>
      <c r="AA4621">
        <v>674927</v>
      </c>
      <c r="AB4621">
        <v>498502</v>
      </c>
      <c r="AC4621">
        <v>12</v>
      </c>
      <c r="AD4621">
        <v>176425</v>
      </c>
      <c r="AE4621">
        <v>2013</v>
      </c>
      <c r="AF4621" t="s">
        <v>68</v>
      </c>
      <c r="AG4621">
        <v>100000</v>
      </c>
      <c r="AH4621" t="s">
        <v>55</v>
      </c>
      <c r="AI4621" t="s">
        <v>56</v>
      </c>
      <c r="AJ4621">
        <v>0</v>
      </c>
      <c r="AK4621">
        <v>41400</v>
      </c>
      <c r="AL4621" s="8" t="s">
        <v>11884</v>
      </c>
      <c r="AM4621" s="10">
        <f t="shared" si="648"/>
        <v>2019</v>
      </c>
      <c r="AN4621">
        <f t="shared" si="649"/>
        <v>1</v>
      </c>
      <c r="AO4621">
        <f t="shared" si="655"/>
        <v>0</v>
      </c>
      <c r="AP4621">
        <f t="shared" si="650"/>
        <v>0</v>
      </c>
      <c r="AQ4621">
        <f t="shared" si="651"/>
        <v>1</v>
      </c>
      <c r="AR4621">
        <f t="shared" si="652"/>
        <v>0</v>
      </c>
      <c r="AS4621">
        <f t="shared" si="653"/>
        <v>0</v>
      </c>
      <c r="AT4621">
        <f t="shared" si="654"/>
        <v>0</v>
      </c>
      <c r="AU4621">
        <f t="shared" si="654"/>
        <v>1</v>
      </c>
      <c r="AV4621" t="str">
        <f t="shared" si="656"/>
        <v>2020-09-04T19:01:03</v>
      </c>
    </row>
    <row r="4622" spans="1:48" x14ac:dyDescent="0.25">
      <c r="A4622" s="5">
        <v>4693</v>
      </c>
      <c r="B4622" s="5" t="s">
        <v>4327</v>
      </c>
      <c r="C4622" s="5" t="s">
        <v>4328</v>
      </c>
      <c r="D4622" s="6" t="s">
        <v>4329</v>
      </c>
      <c r="E4622">
        <v>0</v>
      </c>
      <c r="F4622" s="7">
        <v>0.34004708680000001</v>
      </c>
      <c r="G4622" s="7">
        <v>0</v>
      </c>
      <c r="H4622" t="s">
        <v>4330</v>
      </c>
      <c r="I4622">
        <v>43</v>
      </c>
      <c r="J4622">
        <v>32264.11</v>
      </c>
      <c r="K4622">
        <v>150000</v>
      </c>
      <c r="L4622" t="s">
        <v>52</v>
      </c>
      <c r="M4622" s="8" t="s">
        <v>63</v>
      </c>
      <c r="N4622" s="8">
        <v>0.96428571428571397</v>
      </c>
      <c r="O4622">
        <v>3.5714285714285698E-2</v>
      </c>
      <c r="P4622" s="9">
        <v>0</v>
      </c>
      <c r="Q4622">
        <v>80000</v>
      </c>
      <c r="R4622" s="8"/>
      <c r="S4622" s="8" t="s">
        <v>329</v>
      </c>
      <c r="T4622">
        <v>606494</v>
      </c>
      <c r="U4622">
        <v>103402</v>
      </c>
      <c r="V4622">
        <v>606494</v>
      </c>
      <c r="W4622">
        <v>503092</v>
      </c>
      <c r="X4622">
        <v>0</v>
      </c>
      <c r="Y4622">
        <v>0</v>
      </c>
      <c r="Z4622">
        <v>520007</v>
      </c>
      <c r="AA4622">
        <v>4772999</v>
      </c>
      <c r="AB4622">
        <v>2233927</v>
      </c>
      <c r="AC4622">
        <v>12</v>
      </c>
      <c r="AD4622">
        <v>2539072</v>
      </c>
      <c r="AE4622">
        <v>2014</v>
      </c>
      <c r="AF4622" t="s">
        <v>68</v>
      </c>
      <c r="AG4622">
        <v>50000</v>
      </c>
      <c r="AH4622" t="s">
        <v>55</v>
      </c>
      <c r="AI4622" t="s">
        <v>55</v>
      </c>
      <c r="AJ4622">
        <v>1</v>
      </c>
      <c r="AK4622">
        <v>72600</v>
      </c>
      <c r="AL4622" s="8" t="s">
        <v>11885</v>
      </c>
      <c r="AM4622" s="10">
        <f t="shared" si="648"/>
        <v>2015</v>
      </c>
      <c r="AN4622">
        <f t="shared" si="649"/>
        <v>1</v>
      </c>
      <c r="AO4622">
        <f t="shared" si="655"/>
        <v>0</v>
      </c>
      <c r="AP4622">
        <f t="shared" si="650"/>
        <v>1</v>
      </c>
      <c r="AQ4622">
        <f t="shared" si="651"/>
        <v>0</v>
      </c>
      <c r="AR4622">
        <f t="shared" si="652"/>
        <v>0</v>
      </c>
      <c r="AS4622">
        <f t="shared" si="653"/>
        <v>0</v>
      </c>
      <c r="AT4622">
        <f t="shared" si="654"/>
        <v>0</v>
      </c>
      <c r="AU4622">
        <f t="shared" si="654"/>
        <v>0</v>
      </c>
      <c r="AV4622" t="str">
        <f t="shared" si="656"/>
        <v>2020-09-04T19:02:56</v>
      </c>
    </row>
    <row r="4623" spans="1:48" x14ac:dyDescent="0.25">
      <c r="A4623" s="5">
        <v>4694</v>
      </c>
      <c r="B4623" s="5" t="s">
        <v>11886</v>
      </c>
      <c r="C4623" s="5" t="s">
        <v>11887</v>
      </c>
      <c r="D4623" s="6" t="s">
        <v>11888</v>
      </c>
      <c r="E4623">
        <v>14</v>
      </c>
      <c r="F4623" s="7">
        <v>0.48882551819999998</v>
      </c>
      <c r="G4623" s="7">
        <v>0</v>
      </c>
      <c r="H4623" t="s">
        <v>10659</v>
      </c>
      <c r="I4623">
        <v>0</v>
      </c>
      <c r="J4623">
        <v>0</v>
      </c>
      <c r="K4623">
        <v>10000</v>
      </c>
      <c r="L4623" t="s">
        <v>52</v>
      </c>
      <c r="M4623" s="8" t="s">
        <v>53</v>
      </c>
      <c r="N4623" s="8">
        <v>0.80357142857142805</v>
      </c>
      <c r="O4623">
        <v>0.19642857142857101</v>
      </c>
      <c r="P4623" s="9">
        <v>0</v>
      </c>
      <c r="Q4623">
        <v>10000</v>
      </c>
      <c r="R4623" s="8"/>
      <c r="S4623" s="8" t="s">
        <v>217</v>
      </c>
      <c r="T4623">
        <v>483267</v>
      </c>
      <c r="U4623">
        <v>233396</v>
      </c>
      <c r="V4623">
        <v>716664</v>
      </c>
      <c r="W4623">
        <v>483267</v>
      </c>
      <c r="X4623">
        <v>0</v>
      </c>
      <c r="Y4623">
        <v>0</v>
      </c>
      <c r="Z4623">
        <v>233396</v>
      </c>
      <c r="AA4623">
        <v>396973</v>
      </c>
      <c r="AB4623">
        <v>0</v>
      </c>
      <c r="AC4623">
        <v>12</v>
      </c>
      <c r="AD4623">
        <v>0</v>
      </c>
      <c r="AE4623">
        <v>2010</v>
      </c>
      <c r="AF4623" t="s">
        <v>68</v>
      </c>
      <c r="AG4623">
        <v>40000</v>
      </c>
      <c r="AH4623" t="s">
        <v>56</v>
      </c>
      <c r="AI4623" t="s">
        <v>55</v>
      </c>
      <c r="AJ4623">
        <v>1</v>
      </c>
      <c r="AK4623">
        <v>0</v>
      </c>
      <c r="AL4623" s="8" t="s">
        <v>11889</v>
      </c>
      <c r="AM4623" s="10">
        <f t="shared" si="648"/>
        <v>2020</v>
      </c>
      <c r="AN4623">
        <f t="shared" si="649"/>
        <v>1</v>
      </c>
      <c r="AO4623">
        <f t="shared" si="655"/>
        <v>0</v>
      </c>
      <c r="AP4623">
        <f t="shared" si="650"/>
        <v>0</v>
      </c>
      <c r="AQ4623">
        <f t="shared" si="651"/>
        <v>1</v>
      </c>
      <c r="AR4623">
        <f t="shared" si="652"/>
        <v>0</v>
      </c>
      <c r="AS4623">
        <f t="shared" si="653"/>
        <v>0</v>
      </c>
      <c r="AT4623">
        <f t="shared" si="654"/>
        <v>1</v>
      </c>
      <c r="AU4623">
        <f t="shared" si="654"/>
        <v>0</v>
      </c>
      <c r="AV4623" t="str">
        <f t="shared" si="656"/>
        <v>2020-09-04T19:04:14</v>
      </c>
    </row>
    <row r="4624" spans="1:48" x14ac:dyDescent="0.25">
      <c r="A4624" s="5">
        <v>4695</v>
      </c>
      <c r="B4624" s="5" t="s">
        <v>1162</v>
      </c>
      <c r="C4624" s="5" t="s">
        <v>1163</v>
      </c>
      <c r="D4624" s="6" t="s">
        <v>1164</v>
      </c>
      <c r="E4624">
        <v>105</v>
      </c>
      <c r="F4624" s="7">
        <v>0.27302837289999998</v>
      </c>
      <c r="G4624" s="7">
        <v>0</v>
      </c>
      <c r="H4624" t="s">
        <v>1165</v>
      </c>
      <c r="I4624">
        <v>11</v>
      </c>
      <c r="J4624">
        <v>2040</v>
      </c>
      <c r="K4624">
        <v>45000</v>
      </c>
      <c r="L4624" t="s">
        <v>52</v>
      </c>
      <c r="M4624" s="8" t="s">
        <v>86</v>
      </c>
      <c r="N4624" s="8">
        <v>0.64285714285714202</v>
      </c>
      <c r="O4624">
        <v>0.35714285714285698</v>
      </c>
      <c r="P4624" s="9">
        <v>0.98013765809931797</v>
      </c>
      <c r="Q4624">
        <v>28000</v>
      </c>
      <c r="R4624" s="8"/>
      <c r="S4624" s="8" t="s">
        <v>11020</v>
      </c>
      <c r="T4624">
        <v>5608271</v>
      </c>
      <c r="U4624">
        <v>2396177</v>
      </c>
      <c r="V4624">
        <v>7172311</v>
      </c>
      <c r="W4624">
        <v>1315495</v>
      </c>
      <c r="X4624">
        <v>0</v>
      </c>
      <c r="Y4624">
        <v>96087</v>
      </c>
      <c r="Z4624">
        <v>5313070</v>
      </c>
      <c r="AA4624">
        <v>4527198</v>
      </c>
      <c r="AB4624">
        <v>4525782</v>
      </c>
      <c r="AC4624">
        <v>6</v>
      </c>
      <c r="AD4624">
        <v>1416</v>
      </c>
      <c r="AE4624">
        <v>2006</v>
      </c>
      <c r="AF4624" t="s">
        <v>121</v>
      </c>
      <c r="AG4624">
        <v>500000</v>
      </c>
      <c r="AH4624" t="s">
        <v>55</v>
      </c>
      <c r="AI4624" t="s">
        <v>56</v>
      </c>
      <c r="AJ4624">
        <v>0.98014903929999997</v>
      </c>
      <c r="AK4624">
        <v>5200</v>
      </c>
      <c r="AL4624" s="8" t="s">
        <v>11890</v>
      </c>
      <c r="AM4624" s="10">
        <f t="shared" si="648"/>
        <v>2007</v>
      </c>
      <c r="AN4624">
        <f t="shared" si="649"/>
        <v>1</v>
      </c>
      <c r="AO4624">
        <f t="shared" si="655"/>
        <v>0</v>
      </c>
      <c r="AP4624">
        <f t="shared" si="650"/>
        <v>0</v>
      </c>
      <c r="AQ4624">
        <f t="shared" si="651"/>
        <v>0</v>
      </c>
      <c r="AR4624">
        <f t="shared" si="652"/>
        <v>1</v>
      </c>
      <c r="AS4624">
        <f t="shared" si="653"/>
        <v>0</v>
      </c>
      <c r="AT4624">
        <f t="shared" si="654"/>
        <v>0</v>
      </c>
      <c r="AU4624">
        <f t="shared" si="654"/>
        <v>1</v>
      </c>
      <c r="AV4624" t="str">
        <f t="shared" si="656"/>
        <v>2020-09-04T20:49:52</v>
      </c>
    </row>
    <row r="4625" spans="1:48" x14ac:dyDescent="0.25">
      <c r="A4625" s="5">
        <v>4696</v>
      </c>
      <c r="B4625" s="5" t="s">
        <v>7717</v>
      </c>
      <c r="C4625" s="5" t="s">
        <v>11891</v>
      </c>
      <c r="D4625" s="6" t="s">
        <v>11892</v>
      </c>
      <c r="E4625">
        <v>165</v>
      </c>
      <c r="F4625" s="7">
        <v>0.3360277136</v>
      </c>
      <c r="G4625" s="7">
        <v>0</v>
      </c>
      <c r="H4625" t="s">
        <v>9266</v>
      </c>
      <c r="I4625">
        <v>0</v>
      </c>
      <c r="J4625">
        <v>0</v>
      </c>
      <c r="K4625">
        <v>50000</v>
      </c>
      <c r="L4625" t="s">
        <v>52</v>
      </c>
      <c r="M4625" s="8" t="s">
        <v>53</v>
      </c>
      <c r="N4625" s="8">
        <v>0.69642857142857095</v>
      </c>
      <c r="O4625">
        <v>0.30357142857142799</v>
      </c>
      <c r="P4625" s="9">
        <v>0</v>
      </c>
      <c r="Q4625">
        <v>25000</v>
      </c>
      <c r="R4625" s="8"/>
      <c r="S4625" s="8"/>
      <c r="AA4625">
        <v>2185269</v>
      </c>
      <c r="AB4625">
        <v>0</v>
      </c>
      <c r="AC4625">
        <v>12</v>
      </c>
      <c r="AD4625">
        <v>0</v>
      </c>
      <c r="AE4625">
        <v>2011</v>
      </c>
      <c r="AF4625" t="s">
        <v>68</v>
      </c>
      <c r="AG4625">
        <v>75000</v>
      </c>
      <c r="AH4625" t="s">
        <v>55</v>
      </c>
      <c r="AI4625" t="s">
        <v>56</v>
      </c>
      <c r="AJ4625">
        <v>1</v>
      </c>
      <c r="AK4625">
        <v>11880</v>
      </c>
      <c r="AL4625" s="8" t="s">
        <v>11893</v>
      </c>
      <c r="AM4625" s="10">
        <f t="shared" si="648"/>
        <v>2012</v>
      </c>
      <c r="AN4625">
        <f t="shared" si="649"/>
        <v>1</v>
      </c>
      <c r="AO4625">
        <f t="shared" si="655"/>
        <v>0</v>
      </c>
      <c r="AP4625">
        <f t="shared" si="650"/>
        <v>0</v>
      </c>
      <c r="AQ4625">
        <f t="shared" si="651"/>
        <v>1</v>
      </c>
      <c r="AR4625">
        <f t="shared" si="652"/>
        <v>0</v>
      </c>
      <c r="AS4625">
        <f t="shared" si="653"/>
        <v>0</v>
      </c>
      <c r="AT4625">
        <f t="shared" si="654"/>
        <v>0</v>
      </c>
      <c r="AU4625">
        <f t="shared" si="654"/>
        <v>1</v>
      </c>
      <c r="AV4625" t="str">
        <f t="shared" si="656"/>
        <v>2020-09-04T20:51:13</v>
      </c>
    </row>
    <row r="4626" spans="1:48" x14ac:dyDescent="0.25">
      <c r="A4626" s="5">
        <v>4697</v>
      </c>
      <c r="B4626" s="5" t="s">
        <v>3910</v>
      </c>
      <c r="C4626" s="5" t="s">
        <v>3911</v>
      </c>
      <c r="D4626" s="6" t="s">
        <v>3912</v>
      </c>
      <c r="E4626">
        <v>18</v>
      </c>
      <c r="F4626" s="7">
        <v>0.47991596580000001</v>
      </c>
      <c r="G4626" s="7">
        <v>0</v>
      </c>
      <c r="H4626" t="s">
        <v>3913</v>
      </c>
      <c r="I4626">
        <v>0</v>
      </c>
      <c r="J4626">
        <v>0</v>
      </c>
      <c r="K4626">
        <v>170000</v>
      </c>
      <c r="L4626" t="s">
        <v>62</v>
      </c>
      <c r="M4626" s="8" t="s">
        <v>63</v>
      </c>
      <c r="N4626" s="8">
        <v>1</v>
      </c>
      <c r="O4626">
        <v>0</v>
      </c>
      <c r="P4626" s="9">
        <v>0</v>
      </c>
      <c r="R4626" s="8"/>
      <c r="S4626" s="8"/>
      <c r="AJ4626">
        <v>0.9089593024</v>
      </c>
      <c r="AL4626" s="8"/>
      <c r="AM4626" s="10">
        <f t="shared" si="648"/>
        <v>2018</v>
      </c>
      <c r="AN4626">
        <f t="shared" si="649"/>
        <v>0</v>
      </c>
      <c r="AO4626">
        <f t="shared" si="655"/>
        <v>0</v>
      </c>
      <c r="AP4626">
        <f t="shared" si="650"/>
        <v>1</v>
      </c>
      <c r="AQ4626">
        <f t="shared" si="651"/>
        <v>0</v>
      </c>
      <c r="AR4626">
        <f t="shared" si="652"/>
        <v>0</v>
      </c>
      <c r="AS4626">
        <f t="shared" si="653"/>
        <v>0</v>
      </c>
      <c r="AT4626">
        <f t="shared" si="654"/>
        <v>0</v>
      </c>
      <c r="AU4626">
        <f t="shared" si="654"/>
        <v>0</v>
      </c>
      <c r="AV4626">
        <f t="shared" si="656"/>
        <v>0</v>
      </c>
    </row>
    <row r="4627" spans="1:48" x14ac:dyDescent="0.25">
      <c r="A4627" s="5">
        <v>4698</v>
      </c>
      <c r="B4627" s="5" t="s">
        <v>1137</v>
      </c>
      <c r="C4627" s="5" t="s">
        <v>1138</v>
      </c>
      <c r="D4627" s="6" t="s">
        <v>1139</v>
      </c>
      <c r="E4627">
        <v>20</v>
      </c>
      <c r="F4627" s="7">
        <v>0.43176312259999999</v>
      </c>
      <c r="G4627" s="7">
        <v>0</v>
      </c>
      <c r="H4627" t="s">
        <v>1140</v>
      </c>
      <c r="I4627">
        <v>55</v>
      </c>
      <c r="J4627">
        <v>1180370.6100000001</v>
      </c>
      <c r="K4627">
        <v>2000000</v>
      </c>
      <c r="L4627" t="s">
        <v>52</v>
      </c>
      <c r="M4627" s="8" t="s">
        <v>86</v>
      </c>
      <c r="N4627" s="8">
        <v>0.66071428571428503</v>
      </c>
      <c r="O4627">
        <v>0.33928571428571402</v>
      </c>
      <c r="P4627" s="9">
        <v>-0.59297062563652703</v>
      </c>
      <c r="Q4627">
        <v>1500000</v>
      </c>
      <c r="R4627" s="8"/>
      <c r="S4627" s="8" t="s">
        <v>10227</v>
      </c>
      <c r="T4627">
        <v>26811501</v>
      </c>
      <c r="U4627">
        <v>3805688</v>
      </c>
      <c r="V4627">
        <v>29152184</v>
      </c>
      <c r="W4627">
        <v>23711289</v>
      </c>
      <c r="X4627">
        <v>2159243</v>
      </c>
      <c r="Y4627">
        <v>1694218</v>
      </c>
      <c r="Z4627">
        <v>16403553</v>
      </c>
      <c r="AA4627">
        <v>42082906</v>
      </c>
      <c r="AB4627">
        <v>13871592</v>
      </c>
      <c r="AC4627">
        <v>6</v>
      </c>
      <c r="AD4627">
        <v>28211314</v>
      </c>
      <c r="AE4627">
        <v>2006</v>
      </c>
      <c r="AF4627" t="s">
        <v>121</v>
      </c>
      <c r="AG4627">
        <v>4000000</v>
      </c>
      <c r="AH4627" t="s">
        <v>56</v>
      </c>
      <c r="AI4627" t="s">
        <v>55</v>
      </c>
      <c r="AJ4627">
        <v>0.98016271659999998</v>
      </c>
      <c r="AK4627">
        <v>5137629</v>
      </c>
      <c r="AL4627" s="8" t="s">
        <v>11894</v>
      </c>
      <c r="AM4627" s="10">
        <f t="shared" si="648"/>
        <v>2008</v>
      </c>
      <c r="AN4627">
        <f t="shared" si="649"/>
        <v>1</v>
      </c>
      <c r="AO4627">
        <f t="shared" si="655"/>
        <v>0</v>
      </c>
      <c r="AP4627">
        <f t="shared" si="650"/>
        <v>0</v>
      </c>
      <c r="AQ4627">
        <f t="shared" si="651"/>
        <v>0</v>
      </c>
      <c r="AR4627">
        <f t="shared" si="652"/>
        <v>1</v>
      </c>
      <c r="AS4627">
        <f t="shared" si="653"/>
        <v>0</v>
      </c>
      <c r="AT4627">
        <f t="shared" si="654"/>
        <v>1</v>
      </c>
      <c r="AU4627">
        <f t="shared" si="654"/>
        <v>0</v>
      </c>
      <c r="AV4627" t="str">
        <f t="shared" si="656"/>
        <v>2020-09-08T18:17:14</v>
      </c>
    </row>
    <row r="4628" spans="1:48" x14ac:dyDescent="0.25">
      <c r="A4628" s="5">
        <v>4699</v>
      </c>
      <c r="B4628" s="5" t="s">
        <v>11895</v>
      </c>
      <c r="C4628" s="5" t="s">
        <v>11896</v>
      </c>
      <c r="D4628" s="6" t="s">
        <v>11897</v>
      </c>
      <c r="E4628">
        <v>0</v>
      </c>
      <c r="F4628" s="7">
        <v>0.53898531380000003</v>
      </c>
      <c r="G4628" s="7">
        <v>0</v>
      </c>
      <c r="H4628" t="s">
        <v>11898</v>
      </c>
      <c r="I4628">
        <v>0</v>
      </c>
      <c r="J4628">
        <v>0</v>
      </c>
      <c r="K4628">
        <v>15000</v>
      </c>
      <c r="L4628" t="s">
        <v>52</v>
      </c>
      <c r="M4628" s="8" t="s">
        <v>86</v>
      </c>
      <c r="N4628" s="8">
        <v>0.67857142857142805</v>
      </c>
      <c r="O4628">
        <v>0.32142857142857101</v>
      </c>
      <c r="P4628" s="9">
        <v>0</v>
      </c>
      <c r="Q4628">
        <v>5000</v>
      </c>
      <c r="R4628" s="8"/>
      <c r="S4628" s="8" t="s">
        <v>217</v>
      </c>
      <c r="T4628">
        <v>880550</v>
      </c>
      <c r="U4628">
        <v>323508</v>
      </c>
      <c r="V4628">
        <v>880550</v>
      </c>
      <c r="W4628">
        <v>557041</v>
      </c>
      <c r="X4628">
        <v>0</v>
      </c>
      <c r="Y4628">
        <v>211703</v>
      </c>
      <c r="Z4628">
        <v>548221</v>
      </c>
      <c r="AA4628">
        <v>453124</v>
      </c>
      <c r="AB4628">
        <v>242319</v>
      </c>
      <c r="AC4628">
        <v>12</v>
      </c>
      <c r="AD4628">
        <v>210805</v>
      </c>
      <c r="AE4628">
        <v>2018</v>
      </c>
      <c r="AF4628" t="s">
        <v>126</v>
      </c>
      <c r="AG4628">
        <v>95400</v>
      </c>
      <c r="AH4628" t="s">
        <v>55</v>
      </c>
      <c r="AI4628" t="s">
        <v>56</v>
      </c>
      <c r="AJ4628">
        <v>1</v>
      </c>
      <c r="AK4628">
        <v>5180</v>
      </c>
      <c r="AL4628" s="8" t="s">
        <v>11899</v>
      </c>
      <c r="AM4628" s="10">
        <f t="shared" si="648"/>
        <v>2019</v>
      </c>
      <c r="AN4628">
        <f t="shared" si="649"/>
        <v>1</v>
      </c>
      <c r="AO4628">
        <f t="shared" si="655"/>
        <v>0</v>
      </c>
      <c r="AP4628">
        <f t="shared" si="650"/>
        <v>0</v>
      </c>
      <c r="AQ4628">
        <f t="shared" si="651"/>
        <v>0</v>
      </c>
      <c r="AR4628">
        <f t="shared" si="652"/>
        <v>1</v>
      </c>
      <c r="AS4628">
        <f t="shared" si="653"/>
        <v>0</v>
      </c>
      <c r="AT4628">
        <f t="shared" si="654"/>
        <v>0</v>
      </c>
      <c r="AU4628">
        <f t="shared" si="654"/>
        <v>1</v>
      </c>
      <c r="AV4628" t="str">
        <f t="shared" si="656"/>
        <v>2020-09-08T14:40:36</v>
      </c>
    </row>
    <row r="4629" spans="1:48" x14ac:dyDescent="0.25">
      <c r="A4629" s="5">
        <v>4700</v>
      </c>
      <c r="B4629" s="5" t="s">
        <v>8330</v>
      </c>
      <c r="C4629" s="5" t="s">
        <v>8331</v>
      </c>
      <c r="D4629" s="6" t="s">
        <v>8332</v>
      </c>
      <c r="E4629">
        <v>6</v>
      </c>
      <c r="F4629" s="7">
        <v>0</v>
      </c>
      <c r="G4629" s="7"/>
      <c r="H4629" t="s">
        <v>8333</v>
      </c>
      <c r="I4629">
        <v>0</v>
      </c>
      <c r="J4629">
        <v>0</v>
      </c>
      <c r="K4629">
        <v>30000</v>
      </c>
      <c r="L4629" t="s">
        <v>52</v>
      </c>
      <c r="M4629" s="8" t="s">
        <v>63</v>
      </c>
      <c r="N4629" s="8">
        <v>0.96428571428571397</v>
      </c>
      <c r="O4629">
        <v>3.5714285714285698E-2</v>
      </c>
      <c r="P4629" s="11">
        <v>7.0000000000000003E-16</v>
      </c>
      <c r="Q4629">
        <v>30000</v>
      </c>
      <c r="R4629" s="8"/>
      <c r="S4629" s="8" t="s">
        <v>217</v>
      </c>
      <c r="T4629">
        <v>5587047</v>
      </c>
      <c r="U4629">
        <v>1010439</v>
      </c>
      <c r="V4629">
        <v>5851660</v>
      </c>
      <c r="W4629">
        <v>4841220</v>
      </c>
      <c r="X4629">
        <v>0</v>
      </c>
      <c r="Y4629">
        <v>275464</v>
      </c>
      <c r="Z4629">
        <v>1292379</v>
      </c>
      <c r="AA4629">
        <v>9055767</v>
      </c>
      <c r="AB4629">
        <v>2879197</v>
      </c>
      <c r="AC4629">
        <v>12</v>
      </c>
      <c r="AD4629">
        <v>6176570</v>
      </c>
      <c r="AE4629">
        <v>2002</v>
      </c>
      <c r="AF4629" t="s">
        <v>54</v>
      </c>
      <c r="AG4629">
        <v>720000</v>
      </c>
      <c r="AH4629" t="s">
        <v>55</v>
      </c>
      <c r="AI4629" t="s">
        <v>55</v>
      </c>
      <c r="AJ4629">
        <v>0</v>
      </c>
      <c r="AK4629">
        <v>156400</v>
      </c>
      <c r="AL4629" s="8" t="s">
        <v>11900</v>
      </c>
      <c r="AM4629" s="10">
        <f t="shared" si="648"/>
        <v>2017</v>
      </c>
      <c r="AN4629">
        <f t="shared" si="649"/>
        <v>1</v>
      </c>
      <c r="AO4629">
        <f t="shared" si="655"/>
        <v>0</v>
      </c>
      <c r="AP4629">
        <f t="shared" si="650"/>
        <v>1</v>
      </c>
      <c r="AQ4629">
        <f t="shared" si="651"/>
        <v>0</v>
      </c>
      <c r="AR4629">
        <f t="shared" si="652"/>
        <v>0</v>
      </c>
      <c r="AS4629">
        <f t="shared" si="653"/>
        <v>0</v>
      </c>
      <c r="AT4629">
        <f t="shared" si="654"/>
        <v>0</v>
      </c>
      <c r="AU4629">
        <f t="shared" si="654"/>
        <v>0</v>
      </c>
      <c r="AV4629" t="str">
        <f t="shared" si="656"/>
        <v>2020-09-08T15:32:54</v>
      </c>
    </row>
    <row r="4630" spans="1:48" x14ac:dyDescent="0.25">
      <c r="A4630" s="5">
        <v>4701</v>
      </c>
      <c r="B4630" s="5" t="s">
        <v>11901</v>
      </c>
      <c r="C4630" s="5" t="s">
        <v>11902</v>
      </c>
      <c r="D4630" s="6" t="s">
        <v>11903</v>
      </c>
      <c r="E4630">
        <v>3</v>
      </c>
      <c r="F4630" s="7">
        <v>0.3684894802</v>
      </c>
      <c r="G4630" s="7">
        <v>0</v>
      </c>
      <c r="H4630" t="s">
        <v>6555</v>
      </c>
      <c r="I4630">
        <v>65</v>
      </c>
      <c r="J4630">
        <v>8283.68</v>
      </c>
      <c r="K4630">
        <v>100000</v>
      </c>
      <c r="L4630" t="s">
        <v>52</v>
      </c>
      <c r="M4630" s="8" t="s">
        <v>53</v>
      </c>
      <c r="N4630" s="8">
        <v>0.85714285714285698</v>
      </c>
      <c r="O4630">
        <v>0.14285714285714199</v>
      </c>
      <c r="P4630" s="9">
        <v>0.86602540378443904</v>
      </c>
      <c r="Q4630">
        <v>20000</v>
      </c>
      <c r="R4630" s="8"/>
      <c r="S4630" s="8" t="s">
        <v>11904</v>
      </c>
      <c r="T4630">
        <v>464888</v>
      </c>
      <c r="U4630">
        <v>3812</v>
      </c>
      <c r="V4630">
        <v>799656</v>
      </c>
      <c r="W4630">
        <v>798999</v>
      </c>
      <c r="X4630">
        <v>0</v>
      </c>
      <c r="Y4630">
        <v>0</v>
      </c>
      <c r="Z4630">
        <v>0</v>
      </c>
      <c r="AA4630">
        <v>1542345</v>
      </c>
      <c r="AB4630">
        <v>0</v>
      </c>
      <c r="AC4630">
        <v>5</v>
      </c>
      <c r="AD4630">
        <v>0</v>
      </c>
      <c r="AE4630">
        <v>2019</v>
      </c>
      <c r="AF4630" t="s">
        <v>126</v>
      </c>
      <c r="AG4630">
        <v>50000</v>
      </c>
      <c r="AH4630" t="s">
        <v>55</v>
      </c>
      <c r="AI4630" t="s">
        <v>55</v>
      </c>
      <c r="AJ4630">
        <v>1</v>
      </c>
      <c r="AK4630">
        <v>10120</v>
      </c>
      <c r="AL4630" s="8" t="s">
        <v>11905</v>
      </c>
      <c r="AM4630" s="10">
        <f t="shared" si="648"/>
        <v>2019</v>
      </c>
      <c r="AN4630">
        <f t="shared" si="649"/>
        <v>1</v>
      </c>
      <c r="AO4630">
        <f t="shared" si="655"/>
        <v>0</v>
      </c>
      <c r="AP4630">
        <f t="shared" si="650"/>
        <v>0</v>
      </c>
      <c r="AQ4630">
        <f t="shared" si="651"/>
        <v>1</v>
      </c>
      <c r="AR4630">
        <f t="shared" si="652"/>
        <v>0</v>
      </c>
      <c r="AS4630">
        <f t="shared" si="653"/>
        <v>0</v>
      </c>
      <c r="AT4630">
        <f t="shared" si="654"/>
        <v>0</v>
      </c>
      <c r="AU4630">
        <f t="shared" si="654"/>
        <v>0</v>
      </c>
      <c r="AV4630" t="str">
        <f t="shared" si="656"/>
        <v>2020-09-08T15:33:46</v>
      </c>
    </row>
    <row r="4631" spans="1:48" x14ac:dyDescent="0.25">
      <c r="A4631" s="5">
        <v>4702</v>
      </c>
      <c r="B4631" s="5" t="s">
        <v>7034</v>
      </c>
      <c r="C4631" s="5" t="s">
        <v>7035</v>
      </c>
      <c r="D4631" s="6" t="s">
        <v>7036</v>
      </c>
      <c r="E4631">
        <v>12</v>
      </c>
      <c r="F4631" s="7">
        <v>0.55118106700000002</v>
      </c>
      <c r="G4631" s="7">
        <v>0</v>
      </c>
      <c r="H4631" t="s">
        <v>7037</v>
      </c>
      <c r="I4631">
        <v>78</v>
      </c>
      <c r="J4631">
        <v>26922.99</v>
      </c>
      <c r="K4631">
        <v>50000</v>
      </c>
      <c r="L4631" t="s">
        <v>62</v>
      </c>
      <c r="M4631" s="8" t="s">
        <v>63</v>
      </c>
      <c r="N4631" s="8">
        <v>1</v>
      </c>
      <c r="O4631">
        <v>0</v>
      </c>
      <c r="P4631" s="9">
        <v>0</v>
      </c>
      <c r="R4631" s="8"/>
      <c r="S4631" s="8"/>
      <c r="AJ4631">
        <v>1</v>
      </c>
      <c r="AL4631" s="8"/>
      <c r="AM4631" s="10">
        <f t="shared" si="648"/>
        <v>2020</v>
      </c>
      <c r="AN4631">
        <f t="shared" si="649"/>
        <v>0</v>
      </c>
      <c r="AO4631">
        <f t="shared" si="655"/>
        <v>0</v>
      </c>
      <c r="AP4631">
        <f t="shared" si="650"/>
        <v>1</v>
      </c>
      <c r="AQ4631">
        <f t="shared" si="651"/>
        <v>0</v>
      </c>
      <c r="AR4631">
        <f t="shared" si="652"/>
        <v>0</v>
      </c>
      <c r="AS4631">
        <f t="shared" si="653"/>
        <v>0</v>
      </c>
      <c r="AT4631">
        <f t="shared" si="654"/>
        <v>0</v>
      </c>
      <c r="AU4631">
        <f t="shared" si="654"/>
        <v>0</v>
      </c>
      <c r="AV4631">
        <f t="shared" si="656"/>
        <v>0</v>
      </c>
    </row>
    <row r="4632" spans="1:48" x14ac:dyDescent="0.25">
      <c r="A4632" s="5">
        <v>4703</v>
      </c>
      <c r="B4632" s="5" t="s">
        <v>11906</v>
      </c>
      <c r="C4632" s="5" t="s">
        <v>11907</v>
      </c>
      <c r="D4632" s="6" t="s">
        <v>11908</v>
      </c>
      <c r="E4632">
        <v>3</v>
      </c>
      <c r="F4632" s="7">
        <v>0.2848235677</v>
      </c>
      <c r="G4632" s="7">
        <v>0</v>
      </c>
      <c r="H4632" t="s">
        <v>9221</v>
      </c>
      <c r="I4632">
        <v>0</v>
      </c>
      <c r="J4632">
        <v>0</v>
      </c>
      <c r="K4632">
        <v>40000</v>
      </c>
      <c r="L4632" t="s">
        <v>52</v>
      </c>
      <c r="M4632" s="8" t="s">
        <v>53</v>
      </c>
      <c r="N4632" s="8">
        <v>0.75</v>
      </c>
      <c r="O4632">
        <v>0.25</v>
      </c>
      <c r="P4632" s="9">
        <v>0</v>
      </c>
      <c r="Q4632">
        <v>40000</v>
      </c>
      <c r="R4632" s="8"/>
      <c r="S4632" s="8"/>
      <c r="AA4632">
        <v>2566146</v>
      </c>
      <c r="AB4632">
        <v>0</v>
      </c>
      <c r="AC4632">
        <v>12</v>
      </c>
      <c r="AD4632">
        <v>0</v>
      </c>
      <c r="AE4632">
        <v>2006</v>
      </c>
      <c r="AF4632" t="s">
        <v>121</v>
      </c>
      <c r="AG4632">
        <v>75000</v>
      </c>
      <c r="AH4632" t="s">
        <v>55</v>
      </c>
      <c r="AI4632" t="s">
        <v>56</v>
      </c>
      <c r="AJ4632">
        <v>1</v>
      </c>
      <c r="AK4632">
        <v>108900</v>
      </c>
      <c r="AL4632" s="8" t="s">
        <v>11909</v>
      </c>
      <c r="AM4632" s="10">
        <f t="shared" si="648"/>
        <v>2007</v>
      </c>
      <c r="AN4632">
        <f t="shared" si="649"/>
        <v>1</v>
      </c>
      <c r="AO4632">
        <f t="shared" si="655"/>
        <v>0</v>
      </c>
      <c r="AP4632">
        <f t="shared" si="650"/>
        <v>0</v>
      </c>
      <c r="AQ4632">
        <f t="shared" si="651"/>
        <v>1</v>
      </c>
      <c r="AR4632">
        <f t="shared" si="652"/>
        <v>0</v>
      </c>
      <c r="AS4632">
        <f t="shared" si="653"/>
        <v>0</v>
      </c>
      <c r="AT4632">
        <f t="shared" si="654"/>
        <v>0</v>
      </c>
      <c r="AU4632">
        <f t="shared" si="654"/>
        <v>1</v>
      </c>
      <c r="AV4632" t="str">
        <f t="shared" si="656"/>
        <v>2020-09-08T15:34:19</v>
      </c>
    </row>
    <row r="4633" spans="1:48" x14ac:dyDescent="0.25">
      <c r="A4633" s="5">
        <v>4704</v>
      </c>
      <c r="B4633" s="5" t="s">
        <v>7717</v>
      </c>
      <c r="C4633" s="5" t="s">
        <v>11891</v>
      </c>
      <c r="D4633" s="6" t="s">
        <v>11892</v>
      </c>
      <c r="E4633">
        <v>165</v>
      </c>
      <c r="F4633" s="7">
        <v>0.3360277136</v>
      </c>
      <c r="G4633" s="7">
        <v>0</v>
      </c>
      <c r="H4633" t="s">
        <v>9266</v>
      </c>
      <c r="I4633">
        <v>0</v>
      </c>
      <c r="J4633">
        <v>0</v>
      </c>
      <c r="K4633">
        <v>40000</v>
      </c>
      <c r="L4633" t="s">
        <v>52</v>
      </c>
      <c r="M4633" s="8" t="s">
        <v>53</v>
      </c>
      <c r="N4633" s="8">
        <v>0.69642857142857095</v>
      </c>
      <c r="O4633">
        <v>0.30357142857142799</v>
      </c>
      <c r="P4633" s="9">
        <v>0</v>
      </c>
      <c r="Q4633">
        <v>25000</v>
      </c>
      <c r="R4633" s="8"/>
      <c r="S4633" s="8"/>
      <c r="AA4633">
        <v>2566146</v>
      </c>
      <c r="AB4633">
        <v>0</v>
      </c>
      <c r="AC4633">
        <v>12</v>
      </c>
      <c r="AD4633">
        <v>0</v>
      </c>
      <c r="AE4633">
        <v>2011</v>
      </c>
      <c r="AF4633" t="s">
        <v>68</v>
      </c>
      <c r="AG4633">
        <v>75000</v>
      </c>
      <c r="AH4633" t="s">
        <v>55</v>
      </c>
      <c r="AI4633" t="s">
        <v>56</v>
      </c>
      <c r="AJ4633">
        <v>1</v>
      </c>
      <c r="AK4633">
        <v>11880</v>
      </c>
      <c r="AL4633" s="8" t="s">
        <v>11910</v>
      </c>
      <c r="AM4633" s="10">
        <f t="shared" si="648"/>
        <v>2012</v>
      </c>
      <c r="AN4633">
        <f t="shared" si="649"/>
        <v>1</v>
      </c>
      <c r="AO4633">
        <f t="shared" si="655"/>
        <v>0</v>
      </c>
      <c r="AP4633">
        <f t="shared" si="650"/>
        <v>0</v>
      </c>
      <c r="AQ4633">
        <f t="shared" si="651"/>
        <v>1</v>
      </c>
      <c r="AR4633">
        <f t="shared" si="652"/>
        <v>0</v>
      </c>
      <c r="AS4633">
        <f t="shared" si="653"/>
        <v>0</v>
      </c>
      <c r="AT4633">
        <f t="shared" si="654"/>
        <v>0</v>
      </c>
      <c r="AU4633">
        <f t="shared" si="654"/>
        <v>1</v>
      </c>
      <c r="AV4633" t="str">
        <f t="shared" si="656"/>
        <v>2020-09-08T15:35:24</v>
      </c>
    </row>
    <row r="4634" spans="1:48" x14ac:dyDescent="0.25">
      <c r="A4634" s="5">
        <v>4705</v>
      </c>
      <c r="B4634" s="5" t="s">
        <v>3289</v>
      </c>
      <c r="C4634" s="5" t="s">
        <v>3290</v>
      </c>
      <c r="D4634" s="6" t="s">
        <v>3291</v>
      </c>
      <c r="E4634">
        <v>3</v>
      </c>
      <c r="F4634" s="7">
        <v>0.49537099429999998</v>
      </c>
      <c r="G4634" s="7">
        <v>0</v>
      </c>
      <c r="H4634" t="s">
        <v>1005</v>
      </c>
      <c r="I4634">
        <v>0</v>
      </c>
      <c r="J4634">
        <v>0</v>
      </c>
      <c r="K4634">
        <v>5000</v>
      </c>
      <c r="L4634" t="s">
        <v>52</v>
      </c>
      <c r="M4634" s="8" t="s">
        <v>86</v>
      </c>
      <c r="N4634" s="8">
        <v>0.66071428571428503</v>
      </c>
      <c r="O4634">
        <v>0.33928571428571402</v>
      </c>
      <c r="P4634" s="9">
        <v>0</v>
      </c>
      <c r="Q4634">
        <v>5000</v>
      </c>
      <c r="R4634" s="8"/>
      <c r="S4634" s="8"/>
      <c r="AA4634">
        <v>0</v>
      </c>
      <c r="AB4634">
        <v>0</v>
      </c>
      <c r="AC4634">
        <v>1</v>
      </c>
      <c r="AD4634">
        <v>0</v>
      </c>
      <c r="AE4634">
        <v>1999</v>
      </c>
      <c r="AF4634" t="s">
        <v>54</v>
      </c>
      <c r="AG4634">
        <v>71224</v>
      </c>
      <c r="AH4634" t="s">
        <v>56</v>
      </c>
      <c r="AI4634" t="s">
        <v>55</v>
      </c>
      <c r="AJ4634">
        <v>1</v>
      </c>
      <c r="AK4634">
        <v>8800</v>
      </c>
      <c r="AL4634" s="8" t="s">
        <v>11911</v>
      </c>
      <c r="AM4634" s="10">
        <f t="shared" si="648"/>
        <v>2017</v>
      </c>
      <c r="AN4634">
        <f t="shared" si="649"/>
        <v>1</v>
      </c>
      <c r="AO4634">
        <f t="shared" si="655"/>
        <v>0</v>
      </c>
      <c r="AP4634">
        <f t="shared" si="650"/>
        <v>0</v>
      </c>
      <c r="AQ4634">
        <f t="shared" si="651"/>
        <v>0</v>
      </c>
      <c r="AR4634">
        <f t="shared" si="652"/>
        <v>1</v>
      </c>
      <c r="AS4634">
        <f t="shared" si="653"/>
        <v>0</v>
      </c>
      <c r="AT4634">
        <f t="shared" si="654"/>
        <v>1</v>
      </c>
      <c r="AU4634">
        <f t="shared" si="654"/>
        <v>0</v>
      </c>
      <c r="AV4634" t="str">
        <f t="shared" si="656"/>
        <v>2020-09-08T15:36:04</v>
      </c>
    </row>
    <row r="4635" spans="1:48" x14ac:dyDescent="0.25">
      <c r="A4635" s="5">
        <v>4706</v>
      </c>
      <c r="B4635" s="5" t="s">
        <v>11912</v>
      </c>
      <c r="C4635" s="5" t="s">
        <v>11913</v>
      </c>
      <c r="D4635" s="6" t="s">
        <v>11914</v>
      </c>
      <c r="E4635">
        <v>14</v>
      </c>
      <c r="F4635" s="7">
        <v>0.6142376973</v>
      </c>
      <c r="G4635" s="7">
        <v>0</v>
      </c>
      <c r="H4635" t="s">
        <v>11915</v>
      </c>
      <c r="I4635">
        <v>0</v>
      </c>
      <c r="J4635">
        <v>0</v>
      </c>
      <c r="K4635">
        <v>20000</v>
      </c>
      <c r="L4635" t="s">
        <v>52</v>
      </c>
      <c r="M4635" s="8" t="s">
        <v>53</v>
      </c>
      <c r="N4635" s="8">
        <v>0.69642857142857095</v>
      </c>
      <c r="O4635">
        <v>0.30357142857142799</v>
      </c>
      <c r="P4635" s="9">
        <v>0</v>
      </c>
      <c r="Q4635">
        <v>15000</v>
      </c>
      <c r="R4635" s="8"/>
      <c r="S4635" s="8"/>
      <c r="AA4635">
        <v>838987</v>
      </c>
      <c r="AB4635">
        <v>0</v>
      </c>
      <c r="AC4635">
        <v>12</v>
      </c>
      <c r="AD4635">
        <v>0</v>
      </c>
      <c r="AE4635">
        <v>2007</v>
      </c>
      <c r="AF4635" t="s">
        <v>121</v>
      </c>
      <c r="AG4635">
        <v>70000</v>
      </c>
      <c r="AH4635" t="s">
        <v>55</v>
      </c>
      <c r="AI4635" t="s">
        <v>55</v>
      </c>
      <c r="AJ4635">
        <v>1</v>
      </c>
      <c r="AK4635">
        <v>7360</v>
      </c>
      <c r="AL4635" s="8" t="s">
        <v>11916</v>
      </c>
      <c r="AM4635" s="10">
        <f t="shared" si="648"/>
        <v>2011</v>
      </c>
      <c r="AN4635">
        <f t="shared" si="649"/>
        <v>1</v>
      </c>
      <c r="AO4635">
        <f t="shared" si="655"/>
        <v>0</v>
      </c>
      <c r="AP4635">
        <f t="shared" si="650"/>
        <v>0</v>
      </c>
      <c r="AQ4635">
        <f t="shared" si="651"/>
        <v>1</v>
      </c>
      <c r="AR4635">
        <f t="shared" si="652"/>
        <v>0</v>
      </c>
      <c r="AS4635">
        <f t="shared" si="653"/>
        <v>0</v>
      </c>
      <c r="AT4635">
        <f t="shared" si="654"/>
        <v>0</v>
      </c>
      <c r="AU4635">
        <f t="shared" si="654"/>
        <v>0</v>
      </c>
      <c r="AV4635" t="str">
        <f t="shared" si="656"/>
        <v>2020-09-08T15:37:30</v>
      </c>
    </row>
    <row r="4636" spans="1:48" x14ac:dyDescent="0.25">
      <c r="A4636" s="5">
        <v>4707</v>
      </c>
      <c r="B4636" s="5" t="s">
        <v>11917</v>
      </c>
      <c r="C4636" s="5" t="s">
        <v>11918</v>
      </c>
      <c r="D4636" s="6" t="s">
        <v>11919</v>
      </c>
      <c r="E4636">
        <v>0</v>
      </c>
      <c r="F4636" s="7">
        <v>0.83487434780000003</v>
      </c>
      <c r="G4636" s="7">
        <v>0</v>
      </c>
      <c r="H4636" t="s">
        <v>10508</v>
      </c>
      <c r="I4636">
        <v>0</v>
      </c>
      <c r="J4636">
        <v>0</v>
      </c>
      <c r="K4636">
        <v>100000</v>
      </c>
      <c r="L4636" t="s">
        <v>52</v>
      </c>
      <c r="M4636" s="8" t="s">
        <v>53</v>
      </c>
      <c r="N4636" s="8">
        <v>0.69642857142857095</v>
      </c>
      <c r="O4636">
        <v>0.30357142857142799</v>
      </c>
      <c r="P4636" s="9">
        <v>0</v>
      </c>
      <c r="Q4636">
        <v>100000</v>
      </c>
      <c r="R4636" s="8"/>
      <c r="S4636" s="8" t="s">
        <v>329</v>
      </c>
      <c r="T4636">
        <v>28339326</v>
      </c>
      <c r="U4636">
        <v>13279725</v>
      </c>
      <c r="V4636">
        <v>30982968</v>
      </c>
      <c r="W4636">
        <v>16771205</v>
      </c>
      <c r="X4636">
        <v>415977</v>
      </c>
      <c r="Y4636">
        <v>11371974</v>
      </c>
      <c r="Z4636">
        <v>13543191</v>
      </c>
      <c r="AA4636">
        <v>65960411</v>
      </c>
      <c r="AB4636">
        <v>19148917</v>
      </c>
      <c r="AC4636">
        <v>12</v>
      </c>
      <c r="AD4636">
        <v>46811494</v>
      </c>
      <c r="AE4636">
        <v>2015</v>
      </c>
      <c r="AF4636" t="s">
        <v>126</v>
      </c>
      <c r="AG4636">
        <v>100000</v>
      </c>
      <c r="AH4636" t="s">
        <v>55</v>
      </c>
      <c r="AI4636" t="s">
        <v>56</v>
      </c>
      <c r="AJ4636">
        <v>1</v>
      </c>
      <c r="AK4636">
        <v>129000</v>
      </c>
      <c r="AL4636" s="8" t="s">
        <v>11920</v>
      </c>
      <c r="AM4636" s="10">
        <f t="shared" si="648"/>
        <v>2018</v>
      </c>
      <c r="AN4636">
        <f t="shared" si="649"/>
        <v>1</v>
      </c>
      <c r="AO4636">
        <f t="shared" si="655"/>
        <v>0</v>
      </c>
      <c r="AP4636">
        <f t="shared" si="650"/>
        <v>0</v>
      </c>
      <c r="AQ4636">
        <f t="shared" si="651"/>
        <v>1</v>
      </c>
      <c r="AR4636">
        <f t="shared" si="652"/>
        <v>0</v>
      </c>
      <c r="AS4636">
        <f t="shared" si="653"/>
        <v>0</v>
      </c>
      <c r="AT4636">
        <f t="shared" si="654"/>
        <v>0</v>
      </c>
      <c r="AU4636">
        <f t="shared" si="654"/>
        <v>1</v>
      </c>
      <c r="AV4636" t="str">
        <f t="shared" si="656"/>
        <v>2020-09-08T15:38:03</v>
      </c>
    </row>
    <row r="4637" spans="1:48" x14ac:dyDescent="0.25">
      <c r="A4637" s="5">
        <v>4708</v>
      </c>
      <c r="B4637" s="5" t="s">
        <v>5559</v>
      </c>
      <c r="C4637" s="5" t="s">
        <v>5560</v>
      </c>
      <c r="D4637" s="6" t="s">
        <v>5561</v>
      </c>
      <c r="E4637">
        <v>30</v>
      </c>
      <c r="F4637" s="7">
        <v>0.62158642949999998</v>
      </c>
      <c r="G4637" s="7">
        <v>0</v>
      </c>
      <c r="H4637" t="s">
        <v>5562</v>
      </c>
      <c r="I4637">
        <v>6</v>
      </c>
      <c r="J4637">
        <v>1093374.04</v>
      </c>
      <c r="K4637">
        <v>4000000</v>
      </c>
      <c r="L4637" t="s">
        <v>119</v>
      </c>
      <c r="M4637" s="8" t="s">
        <v>86</v>
      </c>
      <c r="N4637" s="8">
        <v>0.58928571428571397</v>
      </c>
      <c r="O4637">
        <v>0.41071428571428498</v>
      </c>
      <c r="P4637" s="9">
        <v>0.86602540378443904</v>
      </c>
      <c r="Q4637">
        <v>3000000</v>
      </c>
      <c r="R4637" s="8" t="s">
        <v>11921</v>
      </c>
      <c r="S4637" s="8"/>
      <c r="AA4637">
        <v>0</v>
      </c>
      <c r="AB4637">
        <v>0</v>
      </c>
      <c r="AC4637">
        <v>1</v>
      </c>
      <c r="AD4637">
        <v>0</v>
      </c>
      <c r="AE4637">
        <v>2010</v>
      </c>
      <c r="AF4637" t="s">
        <v>68</v>
      </c>
      <c r="AG4637">
        <v>979957432</v>
      </c>
      <c r="AH4637" t="s">
        <v>55</v>
      </c>
      <c r="AI4637" t="s">
        <v>55</v>
      </c>
      <c r="AJ4637">
        <v>1</v>
      </c>
      <c r="AK4637">
        <v>132233152</v>
      </c>
      <c r="AL4637" s="8"/>
      <c r="AM4637" s="10">
        <f t="shared" si="648"/>
        <v>2011</v>
      </c>
      <c r="AN4637">
        <f t="shared" si="649"/>
        <v>1</v>
      </c>
      <c r="AO4637">
        <f t="shared" si="655"/>
        <v>0</v>
      </c>
      <c r="AP4637">
        <f t="shared" si="650"/>
        <v>0</v>
      </c>
      <c r="AQ4637">
        <f t="shared" si="651"/>
        <v>0</v>
      </c>
      <c r="AR4637">
        <f t="shared" si="652"/>
        <v>1</v>
      </c>
      <c r="AS4637">
        <f t="shared" si="653"/>
        <v>0</v>
      </c>
      <c r="AT4637">
        <f t="shared" si="654"/>
        <v>0</v>
      </c>
      <c r="AU4637">
        <f t="shared" si="654"/>
        <v>0</v>
      </c>
      <c r="AV4637" t="str">
        <f t="shared" si="656"/>
        <v>2020-09-08T18:42:36</v>
      </c>
    </row>
    <row r="4638" spans="1:48" x14ac:dyDescent="0.25">
      <c r="A4638" s="5">
        <v>4709</v>
      </c>
      <c r="B4638" s="5" t="s">
        <v>1108</v>
      </c>
      <c r="C4638" s="5" t="s">
        <v>1109</v>
      </c>
      <c r="D4638" s="6" t="s">
        <v>1110</v>
      </c>
      <c r="E4638">
        <v>3</v>
      </c>
      <c r="F4638" s="7">
        <v>0.44367712739999998</v>
      </c>
      <c r="G4638" s="7">
        <v>0</v>
      </c>
      <c r="H4638" t="s">
        <v>1111</v>
      </c>
      <c r="I4638">
        <v>507</v>
      </c>
      <c r="J4638">
        <v>154941.09</v>
      </c>
      <c r="K4638">
        <v>700000</v>
      </c>
      <c r="L4638" t="s">
        <v>52</v>
      </c>
      <c r="M4638" s="8" t="s">
        <v>53</v>
      </c>
      <c r="N4638" s="8">
        <v>0.82142857142857095</v>
      </c>
      <c r="O4638">
        <v>0.17857142857142799</v>
      </c>
      <c r="P4638" s="9">
        <v>0.86602540378443904</v>
      </c>
      <c r="Q4638">
        <v>700000</v>
      </c>
      <c r="R4638" s="8"/>
      <c r="S4638" s="8" t="s">
        <v>329</v>
      </c>
      <c r="T4638">
        <v>229575176</v>
      </c>
      <c r="U4638">
        <v>170367087</v>
      </c>
      <c r="V4638">
        <v>287899457</v>
      </c>
      <c r="W4638">
        <v>111362263</v>
      </c>
      <c r="X4638">
        <v>4604011</v>
      </c>
      <c r="Y4638">
        <v>68446542</v>
      </c>
      <c r="Z4638">
        <v>113438883</v>
      </c>
      <c r="AA4638">
        <v>896648067</v>
      </c>
      <c r="AB4638">
        <v>288100210</v>
      </c>
      <c r="AC4638">
        <v>12</v>
      </c>
      <c r="AD4638">
        <v>608547857</v>
      </c>
      <c r="AE4638">
        <v>2002</v>
      </c>
      <c r="AF4638" t="s">
        <v>54</v>
      </c>
      <c r="AG4638">
        <v>78600000</v>
      </c>
      <c r="AH4638" t="s">
        <v>56</v>
      </c>
      <c r="AI4638" t="s">
        <v>55</v>
      </c>
      <c r="AJ4638">
        <v>1</v>
      </c>
      <c r="AK4638">
        <v>0</v>
      </c>
      <c r="AL4638" s="8" t="s">
        <v>11922</v>
      </c>
      <c r="AM4638" s="10">
        <f t="shared" si="648"/>
        <v>2018</v>
      </c>
      <c r="AN4638">
        <f t="shared" si="649"/>
        <v>1</v>
      </c>
      <c r="AO4638">
        <f t="shared" si="655"/>
        <v>0</v>
      </c>
      <c r="AP4638">
        <f t="shared" si="650"/>
        <v>0</v>
      </c>
      <c r="AQ4638">
        <f t="shared" si="651"/>
        <v>1</v>
      </c>
      <c r="AR4638">
        <f t="shared" si="652"/>
        <v>0</v>
      </c>
      <c r="AS4638">
        <f t="shared" si="653"/>
        <v>0</v>
      </c>
      <c r="AT4638">
        <f t="shared" si="654"/>
        <v>1</v>
      </c>
      <c r="AU4638">
        <f t="shared" si="654"/>
        <v>0</v>
      </c>
      <c r="AV4638" t="str">
        <f t="shared" si="656"/>
        <v>2020-09-08T15:40:22</v>
      </c>
    </row>
    <row r="4639" spans="1:48" x14ac:dyDescent="0.25">
      <c r="A4639" s="5">
        <v>4710</v>
      </c>
      <c r="B4639" s="5" t="s">
        <v>7039</v>
      </c>
      <c r="C4639" s="5" t="s">
        <v>7040</v>
      </c>
      <c r="D4639" s="6" t="s">
        <v>7041</v>
      </c>
      <c r="E4639">
        <v>0</v>
      </c>
      <c r="F4639" s="7">
        <v>0.40428690299999998</v>
      </c>
      <c r="G4639" s="7">
        <v>0</v>
      </c>
      <c r="H4639" t="s">
        <v>7042</v>
      </c>
      <c r="I4639">
        <v>0</v>
      </c>
      <c r="J4639">
        <v>0</v>
      </c>
      <c r="K4639">
        <v>60000</v>
      </c>
      <c r="L4639" t="s">
        <v>52</v>
      </c>
      <c r="M4639" s="8" t="s">
        <v>63</v>
      </c>
      <c r="N4639" s="8">
        <v>0.91071428571428503</v>
      </c>
      <c r="O4639">
        <v>8.9285714285714204E-2</v>
      </c>
      <c r="P4639" s="9">
        <v>0</v>
      </c>
      <c r="Q4639">
        <v>60000</v>
      </c>
      <c r="R4639" s="8"/>
      <c r="S4639" s="8" t="s">
        <v>329</v>
      </c>
      <c r="T4639">
        <v>15361721</v>
      </c>
      <c r="U4639">
        <v>4218391</v>
      </c>
      <c r="V4639">
        <v>15912394</v>
      </c>
      <c r="W4639">
        <v>8309860</v>
      </c>
      <c r="X4639">
        <v>678304</v>
      </c>
      <c r="Y4639">
        <v>5937770</v>
      </c>
      <c r="Z4639">
        <v>2899172</v>
      </c>
      <c r="AA4639">
        <v>28817532</v>
      </c>
      <c r="AB4639">
        <v>3328812</v>
      </c>
      <c r="AC4639">
        <v>12</v>
      </c>
      <c r="AD4639">
        <v>25488720</v>
      </c>
      <c r="AE4639">
        <v>2002</v>
      </c>
      <c r="AF4639" t="s">
        <v>54</v>
      </c>
      <c r="AG4639">
        <v>1000000</v>
      </c>
      <c r="AH4639" t="s">
        <v>55</v>
      </c>
      <c r="AI4639" t="s">
        <v>55</v>
      </c>
      <c r="AJ4639">
        <v>1</v>
      </c>
      <c r="AK4639">
        <v>147000</v>
      </c>
      <c r="AL4639" s="8" t="s">
        <v>11923</v>
      </c>
      <c r="AM4639" s="10">
        <f t="shared" si="648"/>
        <v>2017</v>
      </c>
      <c r="AN4639">
        <f t="shared" si="649"/>
        <v>1</v>
      </c>
      <c r="AO4639">
        <f t="shared" si="655"/>
        <v>0</v>
      </c>
      <c r="AP4639">
        <f t="shared" si="650"/>
        <v>1</v>
      </c>
      <c r="AQ4639">
        <f t="shared" si="651"/>
        <v>0</v>
      </c>
      <c r="AR4639">
        <f t="shared" si="652"/>
        <v>0</v>
      </c>
      <c r="AS4639">
        <f t="shared" si="653"/>
        <v>0</v>
      </c>
      <c r="AT4639">
        <f t="shared" si="654"/>
        <v>0</v>
      </c>
      <c r="AU4639">
        <f t="shared" si="654"/>
        <v>0</v>
      </c>
      <c r="AV4639" t="str">
        <f t="shared" si="656"/>
        <v>2020-09-08T15:40:53</v>
      </c>
    </row>
    <row r="4640" spans="1:48" x14ac:dyDescent="0.25">
      <c r="A4640" s="5">
        <v>4711</v>
      </c>
      <c r="B4640" s="5" t="s">
        <v>4901</v>
      </c>
      <c r="C4640" s="5" t="s">
        <v>4902</v>
      </c>
      <c r="D4640" s="6" t="s">
        <v>4903</v>
      </c>
      <c r="E4640">
        <v>18</v>
      </c>
      <c r="F4640" s="7">
        <v>0.3578667961</v>
      </c>
      <c r="G4640" s="7">
        <v>0</v>
      </c>
      <c r="H4640" t="s">
        <v>2623</v>
      </c>
      <c r="I4640">
        <v>0</v>
      </c>
      <c r="J4640">
        <v>0</v>
      </c>
      <c r="K4640">
        <v>250000</v>
      </c>
      <c r="L4640" t="s">
        <v>52</v>
      </c>
      <c r="M4640" s="8" t="s">
        <v>86</v>
      </c>
      <c r="N4640" s="8">
        <v>0.60714285714285698</v>
      </c>
      <c r="O4640">
        <v>0.39285714285714202</v>
      </c>
      <c r="P4640" s="9">
        <v>0</v>
      </c>
      <c r="Q4640">
        <v>175000</v>
      </c>
      <c r="R4640" s="8"/>
      <c r="S4640" s="8" t="s">
        <v>329</v>
      </c>
      <c r="T4640">
        <v>8757950</v>
      </c>
      <c r="U4640">
        <v>5081670</v>
      </c>
      <c r="V4640">
        <v>12948852</v>
      </c>
      <c r="W4640">
        <v>-569822</v>
      </c>
      <c r="X4640">
        <v>7430367</v>
      </c>
      <c r="Y4640">
        <v>3689413</v>
      </c>
      <c r="Z4640">
        <v>4456204</v>
      </c>
      <c r="AA4640">
        <v>28314041</v>
      </c>
      <c r="AB4640">
        <v>7041439</v>
      </c>
      <c r="AC4640">
        <v>12</v>
      </c>
      <c r="AD4640">
        <v>21272602</v>
      </c>
      <c r="AE4640">
        <v>2003</v>
      </c>
      <c r="AF4640" t="s">
        <v>54</v>
      </c>
      <c r="AG4640">
        <v>3000000</v>
      </c>
      <c r="AH4640" t="s">
        <v>55</v>
      </c>
      <c r="AI4640" t="s">
        <v>55</v>
      </c>
      <c r="AJ4640">
        <v>1</v>
      </c>
      <c r="AK4640">
        <v>347600</v>
      </c>
      <c r="AL4640" s="8" t="s">
        <v>11924</v>
      </c>
      <c r="AM4640" s="10">
        <f t="shared" si="648"/>
        <v>2018</v>
      </c>
      <c r="AN4640">
        <f t="shared" si="649"/>
        <v>1</v>
      </c>
      <c r="AO4640">
        <f t="shared" si="655"/>
        <v>0</v>
      </c>
      <c r="AP4640">
        <f t="shared" si="650"/>
        <v>0</v>
      </c>
      <c r="AQ4640">
        <f t="shared" si="651"/>
        <v>0</v>
      </c>
      <c r="AR4640">
        <f t="shared" si="652"/>
        <v>1</v>
      </c>
      <c r="AS4640">
        <f t="shared" si="653"/>
        <v>0</v>
      </c>
      <c r="AT4640">
        <f t="shared" si="654"/>
        <v>0</v>
      </c>
      <c r="AU4640">
        <f t="shared" si="654"/>
        <v>0</v>
      </c>
      <c r="AV4640" t="str">
        <f t="shared" si="656"/>
        <v>2020-09-08T15:43:07</v>
      </c>
    </row>
    <row r="4641" spans="1:48" x14ac:dyDescent="0.25">
      <c r="A4641" s="5">
        <v>4712</v>
      </c>
      <c r="B4641" s="5" t="s">
        <v>8192</v>
      </c>
      <c r="C4641" s="5" t="s">
        <v>8193</v>
      </c>
      <c r="D4641" s="6" t="s">
        <v>8194</v>
      </c>
      <c r="E4641">
        <v>88</v>
      </c>
      <c r="F4641" s="7">
        <v>0.4064818221</v>
      </c>
      <c r="G4641" s="7">
        <v>0</v>
      </c>
      <c r="H4641" t="s">
        <v>8195</v>
      </c>
      <c r="I4641">
        <v>24</v>
      </c>
      <c r="J4641">
        <v>49131.24</v>
      </c>
      <c r="K4641">
        <v>400000</v>
      </c>
      <c r="L4641" t="s">
        <v>52</v>
      </c>
      <c r="M4641" s="8" t="s">
        <v>53</v>
      </c>
      <c r="N4641" s="8">
        <v>0.85714285714285698</v>
      </c>
      <c r="O4641">
        <v>0.14285714285714199</v>
      </c>
      <c r="P4641" s="9">
        <v>-0.91041511077203796</v>
      </c>
      <c r="Q4641">
        <v>400000</v>
      </c>
      <c r="R4641" s="8"/>
      <c r="S4641" s="8" t="s">
        <v>329</v>
      </c>
      <c r="T4641">
        <v>15988149</v>
      </c>
      <c r="U4641">
        <v>3692286</v>
      </c>
      <c r="V4641">
        <v>16522012</v>
      </c>
      <c r="W4641">
        <v>11744609</v>
      </c>
      <c r="X4641">
        <v>1764585</v>
      </c>
      <c r="Y4641">
        <v>8430668</v>
      </c>
      <c r="Z4641">
        <v>4462847</v>
      </c>
      <c r="AA4641">
        <v>35487976</v>
      </c>
      <c r="AB4641">
        <v>12555373</v>
      </c>
      <c r="AC4641">
        <v>12</v>
      </c>
      <c r="AD4641">
        <v>22932603</v>
      </c>
      <c r="AE4641">
        <v>1989</v>
      </c>
      <c r="AF4641" t="s">
        <v>54</v>
      </c>
      <c r="AG4641">
        <v>4000000</v>
      </c>
      <c r="AH4641" t="s">
        <v>55</v>
      </c>
      <c r="AI4641" t="s">
        <v>55</v>
      </c>
      <c r="AJ4641">
        <v>0.99736349059999996</v>
      </c>
      <c r="AK4641">
        <v>2681672</v>
      </c>
      <c r="AL4641" s="8" t="s">
        <v>11925</v>
      </c>
      <c r="AM4641" s="10">
        <f t="shared" si="648"/>
        <v>2006</v>
      </c>
      <c r="AN4641">
        <f t="shared" si="649"/>
        <v>1</v>
      </c>
      <c r="AO4641">
        <f t="shared" si="655"/>
        <v>0</v>
      </c>
      <c r="AP4641">
        <f t="shared" si="650"/>
        <v>0</v>
      </c>
      <c r="AQ4641">
        <f t="shared" si="651"/>
        <v>1</v>
      </c>
      <c r="AR4641">
        <f t="shared" si="652"/>
        <v>0</v>
      </c>
      <c r="AS4641">
        <f t="shared" si="653"/>
        <v>0</v>
      </c>
      <c r="AT4641">
        <f t="shared" si="654"/>
        <v>0</v>
      </c>
      <c r="AU4641">
        <f t="shared" si="654"/>
        <v>0</v>
      </c>
      <c r="AV4641" t="str">
        <f t="shared" si="656"/>
        <v>2020-09-08T15:43:45</v>
      </c>
    </row>
    <row r="4642" spans="1:48" x14ac:dyDescent="0.25">
      <c r="A4642" s="5">
        <v>4713</v>
      </c>
      <c r="B4642" s="5" t="s">
        <v>3202</v>
      </c>
      <c r="C4642" s="5" t="s">
        <v>3203</v>
      </c>
      <c r="D4642" s="6" t="s">
        <v>3204</v>
      </c>
      <c r="E4642">
        <v>51</v>
      </c>
      <c r="F4642" s="7">
        <v>0</v>
      </c>
      <c r="G4642" s="7"/>
      <c r="H4642" t="s">
        <v>3205</v>
      </c>
      <c r="I4642">
        <v>0</v>
      </c>
      <c r="J4642">
        <v>0</v>
      </c>
      <c r="K4642">
        <v>50000</v>
      </c>
      <c r="L4642" t="s">
        <v>52</v>
      </c>
      <c r="M4642" s="8" t="s">
        <v>53</v>
      </c>
      <c r="N4642" s="8">
        <v>0.69642857142857095</v>
      </c>
      <c r="O4642">
        <v>0.30357142857142799</v>
      </c>
      <c r="P4642" s="9">
        <v>-0.86602540378443804</v>
      </c>
      <c r="Q4642">
        <v>50000</v>
      </c>
      <c r="R4642" s="8"/>
      <c r="S4642" s="8" t="s">
        <v>329</v>
      </c>
      <c r="T4642">
        <v>36742132</v>
      </c>
      <c r="U4642">
        <v>34594604</v>
      </c>
      <c r="V4642">
        <v>37944063</v>
      </c>
      <c r="W4642">
        <v>203710</v>
      </c>
      <c r="X4642">
        <v>15262829</v>
      </c>
      <c r="Y4642">
        <v>13251928</v>
      </c>
      <c r="Z4642">
        <v>19031147</v>
      </c>
      <c r="AA4642">
        <v>94624291</v>
      </c>
      <c r="AB4642">
        <v>46987812</v>
      </c>
      <c r="AC4642">
        <v>12</v>
      </c>
      <c r="AD4642">
        <v>47636479</v>
      </c>
      <c r="AE4642">
        <v>1995</v>
      </c>
      <c r="AF4642" t="s">
        <v>54</v>
      </c>
      <c r="AG4642">
        <v>100000</v>
      </c>
      <c r="AH4642" t="s">
        <v>55</v>
      </c>
      <c r="AI4642" t="s">
        <v>55</v>
      </c>
      <c r="AJ4642">
        <v>0</v>
      </c>
      <c r="AK4642">
        <v>3045126</v>
      </c>
      <c r="AL4642" s="8" t="s">
        <v>11926</v>
      </c>
      <c r="AM4642" s="10">
        <f t="shared" si="648"/>
        <v>2006</v>
      </c>
      <c r="AN4642">
        <f t="shared" si="649"/>
        <v>1</v>
      </c>
      <c r="AO4642">
        <f t="shared" si="655"/>
        <v>0</v>
      </c>
      <c r="AP4642">
        <f t="shared" si="650"/>
        <v>0</v>
      </c>
      <c r="AQ4642">
        <f t="shared" si="651"/>
        <v>1</v>
      </c>
      <c r="AR4642">
        <f t="shared" si="652"/>
        <v>0</v>
      </c>
      <c r="AS4642">
        <f t="shared" si="653"/>
        <v>0</v>
      </c>
      <c r="AT4642">
        <f t="shared" si="654"/>
        <v>0</v>
      </c>
      <c r="AU4642">
        <f t="shared" si="654"/>
        <v>0</v>
      </c>
      <c r="AV4642" t="str">
        <f t="shared" si="656"/>
        <v>2020-09-08T15:44:43</v>
      </c>
    </row>
    <row r="4643" spans="1:48" x14ac:dyDescent="0.25">
      <c r="A4643" s="5">
        <v>4714</v>
      </c>
      <c r="B4643" s="5" t="s">
        <v>8200</v>
      </c>
      <c r="C4643" s="5" t="s">
        <v>8201</v>
      </c>
      <c r="D4643" s="6" t="s">
        <v>8202</v>
      </c>
      <c r="E4643">
        <v>5</v>
      </c>
      <c r="F4643" s="7">
        <v>0.49113697270000001</v>
      </c>
      <c r="G4643" s="7">
        <v>0</v>
      </c>
      <c r="H4643" t="s">
        <v>8203</v>
      </c>
      <c r="I4643">
        <v>0</v>
      </c>
      <c r="J4643">
        <v>0</v>
      </c>
      <c r="K4643">
        <v>30000</v>
      </c>
      <c r="L4643" t="s">
        <v>52</v>
      </c>
      <c r="M4643" s="8" t="s">
        <v>53</v>
      </c>
      <c r="N4643" s="8">
        <v>0.71428571428571397</v>
      </c>
      <c r="O4643">
        <v>0.28571428571428498</v>
      </c>
      <c r="P4643" s="9">
        <v>-0.87467111604620296</v>
      </c>
      <c r="Q4643">
        <v>33000</v>
      </c>
      <c r="R4643" s="8"/>
      <c r="S4643" s="8"/>
      <c r="AA4643">
        <v>1454494</v>
      </c>
      <c r="AB4643">
        <v>0</v>
      </c>
      <c r="AC4643">
        <v>12</v>
      </c>
      <c r="AD4643">
        <v>0</v>
      </c>
      <c r="AE4643">
        <v>2013</v>
      </c>
      <c r="AF4643" t="s">
        <v>68</v>
      </c>
      <c r="AG4643">
        <v>80000</v>
      </c>
      <c r="AH4643" t="s">
        <v>55</v>
      </c>
      <c r="AI4643" t="s">
        <v>55</v>
      </c>
      <c r="AJ4643">
        <v>0.93890500210000005</v>
      </c>
      <c r="AK4643">
        <v>16200</v>
      </c>
      <c r="AL4643" s="8" t="s">
        <v>11927</v>
      </c>
      <c r="AM4643" s="10">
        <f t="shared" si="648"/>
        <v>2014</v>
      </c>
      <c r="AN4643">
        <f t="shared" si="649"/>
        <v>1</v>
      </c>
      <c r="AO4643">
        <f t="shared" si="655"/>
        <v>0</v>
      </c>
      <c r="AP4643">
        <f t="shared" si="650"/>
        <v>0</v>
      </c>
      <c r="AQ4643">
        <f t="shared" si="651"/>
        <v>1</v>
      </c>
      <c r="AR4643">
        <f t="shared" si="652"/>
        <v>0</v>
      </c>
      <c r="AS4643">
        <f t="shared" si="653"/>
        <v>0</v>
      </c>
      <c r="AT4643">
        <f t="shared" si="654"/>
        <v>0</v>
      </c>
      <c r="AU4643">
        <f t="shared" si="654"/>
        <v>0</v>
      </c>
      <c r="AV4643" t="str">
        <f t="shared" si="656"/>
        <v>2020-09-08T15:45:26</v>
      </c>
    </row>
    <row r="4644" spans="1:48" x14ac:dyDescent="0.25">
      <c r="A4644" s="5">
        <v>4715</v>
      </c>
      <c r="B4644" s="5" t="s">
        <v>10708</v>
      </c>
      <c r="C4644" s="5" t="s">
        <v>10709</v>
      </c>
      <c r="D4644" s="6" t="s">
        <v>10710</v>
      </c>
      <c r="E4644">
        <v>0</v>
      </c>
      <c r="F4644" s="7">
        <v>0.41091446599999998</v>
      </c>
      <c r="G4644" s="7">
        <v>0</v>
      </c>
      <c r="H4644" t="s">
        <v>10711</v>
      </c>
      <c r="I4644">
        <v>0</v>
      </c>
      <c r="J4644">
        <v>0</v>
      </c>
      <c r="K4644">
        <v>10000</v>
      </c>
      <c r="L4644" t="s">
        <v>52</v>
      </c>
      <c r="M4644" s="8" t="s">
        <v>86</v>
      </c>
      <c r="N4644" s="8">
        <v>0.53571428571428503</v>
      </c>
      <c r="O4644">
        <v>0.46428571428571402</v>
      </c>
      <c r="P4644" s="9">
        <v>0</v>
      </c>
      <c r="Q4644">
        <v>10000</v>
      </c>
      <c r="R4644" s="8"/>
      <c r="S4644" s="8"/>
      <c r="AA4644">
        <v>639367</v>
      </c>
      <c r="AB4644">
        <v>0</v>
      </c>
      <c r="AC4644">
        <v>12</v>
      </c>
      <c r="AD4644">
        <v>0</v>
      </c>
      <c r="AE4644">
        <v>2016</v>
      </c>
      <c r="AF4644" t="s">
        <v>126</v>
      </c>
      <c r="AG4644">
        <v>2300</v>
      </c>
      <c r="AH4644" t="s">
        <v>55</v>
      </c>
      <c r="AI4644" t="s">
        <v>56</v>
      </c>
      <c r="AJ4644">
        <v>1</v>
      </c>
      <c r="AK4644">
        <v>3330</v>
      </c>
      <c r="AL4644" s="8" t="s">
        <v>11928</v>
      </c>
      <c r="AM4644" s="10">
        <f t="shared" si="648"/>
        <v>2020</v>
      </c>
      <c r="AN4644">
        <f t="shared" si="649"/>
        <v>1</v>
      </c>
      <c r="AO4644">
        <f t="shared" si="655"/>
        <v>0</v>
      </c>
      <c r="AP4644">
        <f t="shared" si="650"/>
        <v>0</v>
      </c>
      <c r="AQ4644">
        <f t="shared" si="651"/>
        <v>0</v>
      </c>
      <c r="AR4644">
        <f t="shared" si="652"/>
        <v>1</v>
      </c>
      <c r="AS4644">
        <f t="shared" si="653"/>
        <v>0</v>
      </c>
      <c r="AT4644">
        <f t="shared" si="654"/>
        <v>0</v>
      </c>
      <c r="AU4644">
        <f t="shared" si="654"/>
        <v>1</v>
      </c>
      <c r="AV4644" t="str">
        <f t="shared" si="656"/>
        <v>2020-09-08T15:45:58</v>
      </c>
    </row>
    <row r="4645" spans="1:48" x14ac:dyDescent="0.25">
      <c r="A4645" s="5">
        <v>4716</v>
      </c>
      <c r="B4645" s="5" t="s">
        <v>7452</v>
      </c>
      <c r="C4645" s="5" t="s">
        <v>7453</v>
      </c>
      <c r="D4645" s="6" t="s">
        <v>7454</v>
      </c>
      <c r="E4645">
        <v>20</v>
      </c>
      <c r="F4645" s="7">
        <v>0.46716554249999998</v>
      </c>
      <c r="G4645" s="7">
        <v>0</v>
      </c>
      <c r="H4645" t="s">
        <v>7455</v>
      </c>
      <c r="I4645">
        <v>55</v>
      </c>
      <c r="J4645">
        <v>7673.41</v>
      </c>
      <c r="K4645">
        <v>20000</v>
      </c>
      <c r="L4645" t="s">
        <v>52</v>
      </c>
      <c r="M4645" s="8" t="s">
        <v>86</v>
      </c>
      <c r="N4645" s="8">
        <v>0.64285714285714202</v>
      </c>
      <c r="O4645">
        <v>0.35714285714285698</v>
      </c>
      <c r="P4645" s="9">
        <v>0</v>
      </c>
      <c r="Q4645">
        <v>5000</v>
      </c>
      <c r="R4645" s="8"/>
      <c r="S4645" s="8" t="s">
        <v>217</v>
      </c>
      <c r="T4645">
        <v>48571</v>
      </c>
      <c r="U4645">
        <v>8451</v>
      </c>
      <c r="V4645">
        <v>51989</v>
      </c>
      <c r="W4645">
        <v>3815</v>
      </c>
      <c r="X4645">
        <v>39589</v>
      </c>
      <c r="Y4645">
        <v>3197</v>
      </c>
      <c r="Z4645">
        <v>42247</v>
      </c>
      <c r="AA4645">
        <v>285576</v>
      </c>
      <c r="AB4645">
        <v>0</v>
      </c>
      <c r="AC4645">
        <v>5</v>
      </c>
      <c r="AD4645">
        <v>0</v>
      </c>
      <c r="AE4645">
        <v>2019</v>
      </c>
      <c r="AF4645" t="s">
        <v>126</v>
      </c>
      <c r="AG4645">
        <v>150000</v>
      </c>
      <c r="AH4645" t="s">
        <v>55</v>
      </c>
      <c r="AI4645" t="s">
        <v>55</v>
      </c>
      <c r="AJ4645">
        <v>1</v>
      </c>
      <c r="AK4645">
        <v>4400</v>
      </c>
      <c r="AL4645" s="8" t="s">
        <v>11929</v>
      </c>
      <c r="AM4645" s="10">
        <f t="shared" si="648"/>
        <v>2020</v>
      </c>
      <c r="AN4645">
        <f t="shared" si="649"/>
        <v>1</v>
      </c>
      <c r="AO4645">
        <f t="shared" si="655"/>
        <v>0</v>
      </c>
      <c r="AP4645">
        <f t="shared" si="650"/>
        <v>0</v>
      </c>
      <c r="AQ4645">
        <f t="shared" si="651"/>
        <v>0</v>
      </c>
      <c r="AR4645">
        <f t="shared" si="652"/>
        <v>1</v>
      </c>
      <c r="AS4645">
        <f t="shared" si="653"/>
        <v>0</v>
      </c>
      <c r="AT4645">
        <f t="shared" si="654"/>
        <v>0</v>
      </c>
      <c r="AU4645">
        <f t="shared" si="654"/>
        <v>0</v>
      </c>
      <c r="AV4645" t="str">
        <f t="shared" si="656"/>
        <v>2020-09-08T18:04:47</v>
      </c>
    </row>
    <row r="4646" spans="1:48" x14ac:dyDescent="0.25">
      <c r="A4646" s="5">
        <v>4717</v>
      </c>
      <c r="B4646" s="5" t="s">
        <v>177</v>
      </c>
      <c r="C4646" s="5" t="s">
        <v>178</v>
      </c>
      <c r="D4646" s="6" t="s">
        <v>179</v>
      </c>
      <c r="E4646">
        <v>35</v>
      </c>
      <c r="F4646" s="7">
        <v>0.31047427620000001</v>
      </c>
      <c r="G4646" s="7">
        <v>0</v>
      </c>
      <c r="H4646" t="s">
        <v>180</v>
      </c>
      <c r="I4646">
        <v>25</v>
      </c>
      <c r="J4646">
        <v>46949.3</v>
      </c>
      <c r="K4646">
        <v>200000</v>
      </c>
      <c r="L4646" t="s">
        <v>52</v>
      </c>
      <c r="M4646" s="8" t="s">
        <v>53</v>
      </c>
      <c r="N4646" s="8">
        <v>0.76785714285714202</v>
      </c>
      <c r="O4646">
        <v>0.23214285714285701</v>
      </c>
      <c r="P4646" s="9">
        <v>-0.98605482882333395</v>
      </c>
      <c r="Q4646">
        <v>200000</v>
      </c>
      <c r="R4646" s="8"/>
      <c r="S4646" s="8" t="s">
        <v>329</v>
      </c>
      <c r="T4646">
        <v>375536942</v>
      </c>
      <c r="U4646">
        <v>520360528</v>
      </c>
      <c r="V4646">
        <v>773357528</v>
      </c>
      <c r="W4646">
        <v>89893189</v>
      </c>
      <c r="X4646">
        <v>0</v>
      </c>
      <c r="Y4646">
        <v>28085058</v>
      </c>
      <c r="Z4646">
        <v>138511696</v>
      </c>
      <c r="AA4646">
        <v>597688966</v>
      </c>
      <c r="AB4646">
        <v>164866857</v>
      </c>
      <c r="AC4646">
        <v>12</v>
      </c>
      <c r="AD4646">
        <v>432822109</v>
      </c>
      <c r="AE4646">
        <v>1996</v>
      </c>
      <c r="AF4646" t="s">
        <v>54</v>
      </c>
      <c r="AG4646">
        <v>96791092</v>
      </c>
      <c r="AH4646" t="s">
        <v>55</v>
      </c>
      <c r="AI4646" t="s">
        <v>55</v>
      </c>
      <c r="AJ4646">
        <v>0.76947219259999999</v>
      </c>
      <c r="AK4646">
        <v>0</v>
      </c>
      <c r="AL4646" s="8" t="s">
        <v>11930</v>
      </c>
      <c r="AM4646" s="10">
        <f t="shared" si="648"/>
        <v>2017</v>
      </c>
      <c r="AN4646">
        <f t="shared" si="649"/>
        <v>1</v>
      </c>
      <c r="AO4646">
        <f t="shared" si="655"/>
        <v>0</v>
      </c>
      <c r="AP4646">
        <f t="shared" si="650"/>
        <v>0</v>
      </c>
      <c r="AQ4646">
        <f t="shared" si="651"/>
        <v>1</v>
      </c>
      <c r="AR4646">
        <f t="shared" si="652"/>
        <v>0</v>
      </c>
      <c r="AS4646">
        <f t="shared" si="653"/>
        <v>0</v>
      </c>
      <c r="AT4646">
        <f t="shared" si="654"/>
        <v>0</v>
      </c>
      <c r="AU4646">
        <f t="shared" si="654"/>
        <v>0</v>
      </c>
      <c r="AV4646" t="str">
        <f t="shared" si="656"/>
        <v>2020-09-08T18:06:11</v>
      </c>
    </row>
    <row r="4647" spans="1:48" x14ac:dyDescent="0.25">
      <c r="A4647" s="5">
        <v>4718</v>
      </c>
      <c r="B4647" s="5" t="s">
        <v>11931</v>
      </c>
      <c r="C4647" s="5" t="s">
        <v>11932</v>
      </c>
      <c r="D4647" s="6" t="s">
        <v>11933</v>
      </c>
      <c r="E4647">
        <v>3</v>
      </c>
      <c r="F4647" s="7">
        <v>0.35681272759999999</v>
      </c>
      <c r="G4647" s="7">
        <v>0</v>
      </c>
      <c r="H4647" t="s">
        <v>1067</v>
      </c>
      <c r="I4647">
        <v>0</v>
      </c>
      <c r="J4647">
        <v>0</v>
      </c>
      <c r="K4647">
        <v>30000</v>
      </c>
      <c r="L4647" t="s">
        <v>199</v>
      </c>
      <c r="M4647" s="8" t="s">
        <v>53</v>
      </c>
      <c r="N4647" s="8">
        <v>0.875</v>
      </c>
      <c r="O4647">
        <v>0.125</v>
      </c>
      <c r="P4647" s="9">
        <v>0</v>
      </c>
      <c r="R4647" s="8"/>
      <c r="S4647" s="8" t="s">
        <v>217</v>
      </c>
      <c r="T4647">
        <v>611902</v>
      </c>
      <c r="U4647">
        <v>424831</v>
      </c>
      <c r="V4647">
        <v>1232947</v>
      </c>
      <c r="W4647">
        <v>800789</v>
      </c>
      <c r="X4647">
        <v>0</v>
      </c>
      <c r="Y4647">
        <v>1613</v>
      </c>
      <c r="Z4647">
        <v>213637</v>
      </c>
      <c r="AA4647">
        <v>2136926</v>
      </c>
      <c r="AB4647">
        <v>1353823</v>
      </c>
      <c r="AC4647">
        <v>12</v>
      </c>
      <c r="AD4647">
        <v>783103</v>
      </c>
      <c r="AE4647">
        <v>1984</v>
      </c>
      <c r="AF4647" t="s">
        <v>54</v>
      </c>
      <c r="AG4647">
        <v>100000</v>
      </c>
      <c r="AH4647" t="s">
        <v>56</v>
      </c>
      <c r="AI4647" t="s">
        <v>55</v>
      </c>
      <c r="AJ4647">
        <v>1</v>
      </c>
      <c r="AK4647">
        <v>21600</v>
      </c>
      <c r="AL4647" s="8"/>
      <c r="AM4647" s="10">
        <f t="shared" si="648"/>
        <v>2018</v>
      </c>
      <c r="AN4647">
        <f t="shared" si="649"/>
        <v>0</v>
      </c>
      <c r="AO4647">
        <f t="shared" si="655"/>
        <v>1</v>
      </c>
      <c r="AP4647">
        <f t="shared" si="650"/>
        <v>0</v>
      </c>
      <c r="AQ4647">
        <f t="shared" si="651"/>
        <v>1</v>
      </c>
      <c r="AR4647">
        <f t="shared" si="652"/>
        <v>0</v>
      </c>
      <c r="AS4647">
        <f t="shared" si="653"/>
        <v>0</v>
      </c>
      <c r="AT4647">
        <f t="shared" si="654"/>
        <v>1</v>
      </c>
      <c r="AU4647">
        <f t="shared" si="654"/>
        <v>0</v>
      </c>
      <c r="AV4647">
        <f t="shared" si="656"/>
        <v>0</v>
      </c>
    </row>
    <row r="4648" spans="1:48" x14ac:dyDescent="0.25">
      <c r="A4648" s="5">
        <v>4719</v>
      </c>
      <c r="B4648" s="5" t="s">
        <v>5349</v>
      </c>
      <c r="C4648" s="5" t="s">
        <v>5350</v>
      </c>
      <c r="D4648" s="6" t="s">
        <v>5351</v>
      </c>
      <c r="E4648">
        <v>159</v>
      </c>
      <c r="F4648" s="7">
        <v>0.2291906595</v>
      </c>
      <c r="G4648" s="7">
        <v>0</v>
      </c>
      <c r="H4648" t="s">
        <v>5352</v>
      </c>
      <c r="I4648">
        <v>0</v>
      </c>
      <c r="J4648">
        <v>0</v>
      </c>
      <c r="K4648">
        <v>20000</v>
      </c>
      <c r="L4648" t="s">
        <v>199</v>
      </c>
      <c r="M4648" s="8" t="s">
        <v>86</v>
      </c>
      <c r="N4648" s="8">
        <v>0.53571428571428503</v>
      </c>
      <c r="O4648">
        <v>0.46428571428571402</v>
      </c>
      <c r="P4648" s="9">
        <v>0.28995113517238102</v>
      </c>
      <c r="R4648" s="8"/>
      <c r="S4648" s="8"/>
      <c r="AA4648">
        <v>1841398</v>
      </c>
      <c r="AB4648">
        <v>800071</v>
      </c>
      <c r="AC4648">
        <v>12</v>
      </c>
      <c r="AD4648">
        <v>1041327</v>
      </c>
      <c r="AE4648">
        <v>2008</v>
      </c>
      <c r="AF4648" t="s">
        <v>121</v>
      </c>
      <c r="AG4648">
        <v>100000</v>
      </c>
      <c r="AH4648" t="s">
        <v>55</v>
      </c>
      <c r="AI4648" t="s">
        <v>56</v>
      </c>
      <c r="AJ4648">
        <v>0.50105002200000004</v>
      </c>
      <c r="AK4648">
        <v>39600</v>
      </c>
      <c r="AL4648" s="8"/>
      <c r="AM4648" s="10">
        <f t="shared" si="648"/>
        <v>2009</v>
      </c>
      <c r="AN4648">
        <f t="shared" si="649"/>
        <v>0</v>
      </c>
      <c r="AO4648">
        <f t="shared" si="655"/>
        <v>1</v>
      </c>
      <c r="AP4648">
        <f t="shared" si="650"/>
        <v>0</v>
      </c>
      <c r="AQ4648">
        <f t="shared" si="651"/>
        <v>0</v>
      </c>
      <c r="AR4648">
        <f t="shared" si="652"/>
        <v>1</v>
      </c>
      <c r="AS4648">
        <f t="shared" si="653"/>
        <v>0</v>
      </c>
      <c r="AT4648">
        <f t="shared" si="654"/>
        <v>0</v>
      </c>
      <c r="AU4648">
        <f t="shared" si="654"/>
        <v>1</v>
      </c>
      <c r="AV4648">
        <f t="shared" si="656"/>
        <v>0</v>
      </c>
    </row>
    <row r="4649" spans="1:48" x14ac:dyDescent="0.25">
      <c r="A4649" s="5">
        <v>4720</v>
      </c>
      <c r="B4649" s="5" t="s">
        <v>7390</v>
      </c>
      <c r="C4649" s="5" t="s">
        <v>7391</v>
      </c>
      <c r="D4649" s="6" t="s">
        <v>7392</v>
      </c>
      <c r="E4649">
        <v>3</v>
      </c>
      <c r="F4649" s="7">
        <v>0.53768102949999996</v>
      </c>
      <c r="G4649" s="7">
        <v>0</v>
      </c>
      <c r="H4649" t="s">
        <v>7393</v>
      </c>
      <c r="I4649">
        <v>68</v>
      </c>
      <c r="J4649">
        <v>31059.15</v>
      </c>
      <c r="K4649">
        <v>200000</v>
      </c>
      <c r="L4649" t="s">
        <v>52</v>
      </c>
      <c r="M4649" s="8" t="s">
        <v>63</v>
      </c>
      <c r="N4649" s="8">
        <v>0.96428571428571397</v>
      </c>
      <c r="O4649">
        <v>3.5714285714285698E-2</v>
      </c>
      <c r="P4649" s="9">
        <v>0</v>
      </c>
      <c r="Q4649">
        <v>200000</v>
      </c>
      <c r="R4649" s="8"/>
      <c r="S4649" s="8" t="s">
        <v>665</v>
      </c>
      <c r="T4649">
        <v>3494490</v>
      </c>
      <c r="U4649">
        <v>1265213</v>
      </c>
      <c r="V4649">
        <v>3622898</v>
      </c>
      <c r="W4649">
        <v>2310579</v>
      </c>
      <c r="X4649">
        <v>0</v>
      </c>
      <c r="Y4649">
        <v>348963</v>
      </c>
      <c r="Z4649">
        <v>3008670</v>
      </c>
      <c r="AA4649">
        <v>17591660</v>
      </c>
      <c r="AB4649">
        <v>6299783</v>
      </c>
      <c r="AC4649">
        <v>8</v>
      </c>
      <c r="AD4649">
        <v>11291877</v>
      </c>
      <c r="AE4649">
        <v>2014</v>
      </c>
      <c r="AF4649" t="s">
        <v>68</v>
      </c>
      <c r="AG4649">
        <v>1000000</v>
      </c>
      <c r="AH4649" t="s">
        <v>55</v>
      </c>
      <c r="AI4649" t="s">
        <v>55</v>
      </c>
      <c r="AJ4649">
        <v>1</v>
      </c>
      <c r="AK4649">
        <v>1496802</v>
      </c>
      <c r="AL4649" s="8" t="s">
        <v>11934</v>
      </c>
      <c r="AM4649" s="10">
        <f t="shared" si="648"/>
        <v>2016</v>
      </c>
      <c r="AN4649">
        <f t="shared" si="649"/>
        <v>1</v>
      </c>
      <c r="AO4649">
        <f t="shared" si="655"/>
        <v>0</v>
      </c>
      <c r="AP4649">
        <f t="shared" si="650"/>
        <v>1</v>
      </c>
      <c r="AQ4649">
        <f t="shared" si="651"/>
        <v>0</v>
      </c>
      <c r="AR4649">
        <f t="shared" si="652"/>
        <v>0</v>
      </c>
      <c r="AS4649">
        <f t="shared" si="653"/>
        <v>0</v>
      </c>
      <c r="AT4649">
        <f t="shared" si="654"/>
        <v>0</v>
      </c>
      <c r="AU4649">
        <f t="shared" si="654"/>
        <v>0</v>
      </c>
      <c r="AV4649" t="str">
        <f t="shared" si="656"/>
        <v>2020-09-08T18:16:19</v>
      </c>
    </row>
    <row r="4650" spans="1:48" x14ac:dyDescent="0.25">
      <c r="A4650" s="5">
        <v>4721</v>
      </c>
      <c r="B4650" s="5" t="s">
        <v>761</v>
      </c>
      <c r="C4650" s="5" t="s">
        <v>762</v>
      </c>
      <c r="D4650" s="6" t="s">
        <v>763</v>
      </c>
      <c r="E4650">
        <v>27</v>
      </c>
      <c r="F4650" s="7">
        <v>0.3770236341</v>
      </c>
      <c r="G4650" s="7">
        <v>0</v>
      </c>
      <c r="H4650" t="s">
        <v>764</v>
      </c>
      <c r="I4650">
        <v>67</v>
      </c>
      <c r="J4650">
        <v>387169.99</v>
      </c>
      <c r="K4650">
        <v>460000</v>
      </c>
      <c r="L4650" t="s">
        <v>52</v>
      </c>
      <c r="M4650" s="8" t="s">
        <v>86</v>
      </c>
      <c r="N4650" s="8">
        <v>0.64285714285714202</v>
      </c>
      <c r="O4650">
        <v>0.35714285714285698</v>
      </c>
      <c r="P4650" s="9">
        <v>0.86602540378443904</v>
      </c>
      <c r="Q4650">
        <v>460000</v>
      </c>
      <c r="R4650" s="8"/>
      <c r="S4650" s="8" t="s">
        <v>10227</v>
      </c>
      <c r="T4650">
        <v>11913620</v>
      </c>
      <c r="U4650">
        <v>1749249</v>
      </c>
      <c r="V4650">
        <v>14192832</v>
      </c>
      <c r="W4650">
        <v>12258124</v>
      </c>
      <c r="X4650">
        <v>185458</v>
      </c>
      <c r="Y4650">
        <v>4015632</v>
      </c>
      <c r="Z4650">
        <v>7125448</v>
      </c>
      <c r="AA4650">
        <v>13523536</v>
      </c>
      <c r="AB4650">
        <v>0</v>
      </c>
      <c r="AC4650">
        <v>6</v>
      </c>
      <c r="AD4650">
        <v>0</v>
      </c>
      <c r="AE4650">
        <v>2017</v>
      </c>
      <c r="AF4650" t="s">
        <v>126</v>
      </c>
      <c r="AG4650">
        <v>390000</v>
      </c>
      <c r="AH4650" t="s">
        <v>55</v>
      </c>
      <c r="AI4650" t="s">
        <v>56</v>
      </c>
      <c r="AJ4650">
        <v>1</v>
      </c>
      <c r="AK4650">
        <v>5400</v>
      </c>
      <c r="AL4650" s="8" t="s">
        <v>11935</v>
      </c>
      <c r="AM4650" s="10">
        <f t="shared" si="648"/>
        <v>2017</v>
      </c>
      <c r="AN4650">
        <f t="shared" si="649"/>
        <v>1</v>
      </c>
      <c r="AO4650">
        <f t="shared" si="655"/>
        <v>0</v>
      </c>
      <c r="AP4650">
        <f t="shared" si="650"/>
        <v>0</v>
      </c>
      <c r="AQ4650">
        <f t="shared" si="651"/>
        <v>0</v>
      </c>
      <c r="AR4650">
        <f t="shared" si="652"/>
        <v>1</v>
      </c>
      <c r="AS4650">
        <f t="shared" si="653"/>
        <v>0</v>
      </c>
      <c r="AT4650">
        <f t="shared" si="654"/>
        <v>0</v>
      </c>
      <c r="AU4650">
        <f t="shared" si="654"/>
        <v>1</v>
      </c>
      <c r="AV4650" t="str">
        <f t="shared" si="656"/>
        <v>2020-09-08T19:02:06</v>
      </c>
    </row>
    <row r="4651" spans="1:48" x14ac:dyDescent="0.25">
      <c r="A4651" s="5">
        <v>4722</v>
      </c>
      <c r="B4651" s="5" t="s">
        <v>8286</v>
      </c>
      <c r="C4651" s="5" t="s">
        <v>8287</v>
      </c>
      <c r="D4651" s="6" t="s">
        <v>8288</v>
      </c>
      <c r="E4651">
        <v>5</v>
      </c>
      <c r="F4651" s="7">
        <v>0.23133229280000001</v>
      </c>
      <c r="G4651" s="7">
        <v>0</v>
      </c>
      <c r="H4651" t="s">
        <v>558</v>
      </c>
      <c r="I4651">
        <v>0</v>
      </c>
      <c r="J4651">
        <v>0</v>
      </c>
      <c r="K4651">
        <v>100000</v>
      </c>
      <c r="L4651" t="s">
        <v>52</v>
      </c>
      <c r="M4651" s="8" t="s">
        <v>53</v>
      </c>
      <c r="N4651" s="8">
        <v>0.75</v>
      </c>
      <c r="O4651">
        <v>0.25</v>
      </c>
      <c r="P4651" s="9">
        <v>0.86602540378443904</v>
      </c>
      <c r="Q4651">
        <v>50000</v>
      </c>
      <c r="R4651" s="8"/>
      <c r="S4651" s="8" t="s">
        <v>329</v>
      </c>
      <c r="T4651">
        <v>2848940</v>
      </c>
      <c r="U4651">
        <v>488457</v>
      </c>
      <c r="V4651">
        <v>3034453</v>
      </c>
      <c r="W4651">
        <v>2445121</v>
      </c>
      <c r="X4651">
        <v>178000</v>
      </c>
      <c r="Y4651">
        <v>1088164</v>
      </c>
      <c r="Z4651">
        <v>1314676</v>
      </c>
      <c r="AA4651">
        <v>2943404</v>
      </c>
      <c r="AB4651">
        <v>1809944</v>
      </c>
      <c r="AC4651">
        <v>12</v>
      </c>
      <c r="AD4651">
        <v>1133460</v>
      </c>
      <c r="AE4651">
        <v>2011</v>
      </c>
      <c r="AF4651" t="s">
        <v>68</v>
      </c>
      <c r="AG4651">
        <v>230000</v>
      </c>
      <c r="AH4651" t="s">
        <v>55</v>
      </c>
      <c r="AI4651" t="s">
        <v>56</v>
      </c>
      <c r="AJ4651">
        <v>1</v>
      </c>
      <c r="AK4651">
        <v>159100</v>
      </c>
      <c r="AL4651" s="8" t="s">
        <v>11936</v>
      </c>
      <c r="AM4651" s="10">
        <f t="shared" si="648"/>
        <v>2016</v>
      </c>
      <c r="AN4651">
        <f t="shared" si="649"/>
        <v>1</v>
      </c>
      <c r="AO4651">
        <f t="shared" si="655"/>
        <v>0</v>
      </c>
      <c r="AP4651">
        <f t="shared" si="650"/>
        <v>0</v>
      </c>
      <c r="AQ4651">
        <f t="shared" si="651"/>
        <v>1</v>
      </c>
      <c r="AR4651">
        <f t="shared" si="652"/>
        <v>0</v>
      </c>
      <c r="AS4651">
        <f t="shared" si="653"/>
        <v>0</v>
      </c>
      <c r="AT4651">
        <f t="shared" si="654"/>
        <v>0</v>
      </c>
      <c r="AU4651">
        <f t="shared" si="654"/>
        <v>1</v>
      </c>
      <c r="AV4651" t="str">
        <f t="shared" si="656"/>
        <v>2020-09-08T19:03:14</v>
      </c>
    </row>
    <row r="4652" spans="1:48" x14ac:dyDescent="0.25">
      <c r="A4652" s="5">
        <v>4723</v>
      </c>
      <c r="B4652" s="5" t="s">
        <v>7795</v>
      </c>
      <c r="C4652" s="5" t="s">
        <v>7796</v>
      </c>
      <c r="D4652" s="6" t="s">
        <v>7797</v>
      </c>
      <c r="E4652">
        <v>0</v>
      </c>
      <c r="F4652" s="7">
        <v>0</v>
      </c>
      <c r="G4652" s="7"/>
      <c r="H4652" t="s">
        <v>7798</v>
      </c>
      <c r="I4652">
        <v>0</v>
      </c>
      <c r="J4652">
        <v>0</v>
      </c>
      <c r="K4652">
        <v>20000</v>
      </c>
      <c r="L4652" t="s">
        <v>199</v>
      </c>
      <c r="M4652" s="8" t="s">
        <v>53</v>
      </c>
      <c r="N4652" s="8">
        <v>0.76785714285714202</v>
      </c>
      <c r="O4652">
        <v>0.23214285714285701</v>
      </c>
      <c r="P4652" s="9">
        <v>0</v>
      </c>
      <c r="R4652" s="8"/>
      <c r="S4652" s="8"/>
      <c r="AA4652">
        <v>1603182</v>
      </c>
      <c r="AB4652">
        <v>0</v>
      </c>
      <c r="AC4652">
        <v>12</v>
      </c>
      <c r="AD4652">
        <v>0</v>
      </c>
      <c r="AE4652">
        <v>2006</v>
      </c>
      <c r="AF4652" t="s">
        <v>121</v>
      </c>
      <c r="AG4652">
        <v>10000</v>
      </c>
      <c r="AH4652" t="s">
        <v>56</v>
      </c>
      <c r="AI4652" t="s">
        <v>55</v>
      </c>
      <c r="AJ4652">
        <v>0</v>
      </c>
      <c r="AK4652">
        <v>59400</v>
      </c>
      <c r="AL4652" s="8"/>
      <c r="AM4652" s="10">
        <f t="shared" si="648"/>
        <v>2017</v>
      </c>
      <c r="AN4652">
        <f t="shared" si="649"/>
        <v>0</v>
      </c>
      <c r="AO4652">
        <f t="shared" si="655"/>
        <v>1</v>
      </c>
      <c r="AP4652">
        <f t="shared" si="650"/>
        <v>0</v>
      </c>
      <c r="AQ4652">
        <f t="shared" si="651"/>
        <v>1</v>
      </c>
      <c r="AR4652">
        <f t="shared" si="652"/>
        <v>0</v>
      </c>
      <c r="AS4652">
        <f t="shared" si="653"/>
        <v>0</v>
      </c>
      <c r="AT4652">
        <f t="shared" si="654"/>
        <v>1</v>
      </c>
      <c r="AU4652">
        <f t="shared" si="654"/>
        <v>0</v>
      </c>
      <c r="AV4652">
        <f t="shared" si="656"/>
        <v>0</v>
      </c>
    </row>
    <row r="4653" spans="1:48" x14ac:dyDescent="0.25">
      <c r="A4653" s="5">
        <v>4724</v>
      </c>
      <c r="B4653" s="5" t="s">
        <v>5702</v>
      </c>
      <c r="C4653" s="5" t="s">
        <v>5703</v>
      </c>
      <c r="D4653" s="6" t="s">
        <v>5704</v>
      </c>
      <c r="E4653">
        <v>94</v>
      </c>
      <c r="F4653" s="7">
        <v>0</v>
      </c>
      <c r="G4653" s="7"/>
      <c r="H4653" t="s">
        <v>5705</v>
      </c>
      <c r="I4653">
        <v>0</v>
      </c>
      <c r="J4653">
        <v>0</v>
      </c>
      <c r="K4653">
        <v>3215000</v>
      </c>
      <c r="L4653" t="s">
        <v>52</v>
      </c>
      <c r="M4653" s="8" t="s">
        <v>53</v>
      </c>
      <c r="N4653" s="8">
        <v>0.75</v>
      </c>
      <c r="O4653">
        <v>0.25</v>
      </c>
      <c r="P4653" s="9">
        <v>0.99306439450971895</v>
      </c>
      <c r="Q4653">
        <v>3215000</v>
      </c>
      <c r="R4653" s="8"/>
      <c r="S4653" s="8" t="s">
        <v>10227</v>
      </c>
      <c r="T4653">
        <v>307905559</v>
      </c>
      <c r="U4653">
        <v>86673742</v>
      </c>
      <c r="V4653">
        <v>447268159</v>
      </c>
      <c r="W4653">
        <v>331010581</v>
      </c>
      <c r="X4653">
        <v>10925014</v>
      </c>
      <c r="Y4653">
        <v>43565112</v>
      </c>
      <c r="Z4653">
        <v>45990651</v>
      </c>
      <c r="AA4653">
        <v>116888249</v>
      </c>
      <c r="AB4653">
        <v>31102688</v>
      </c>
      <c r="AC4653">
        <v>6</v>
      </c>
      <c r="AD4653">
        <v>85785561</v>
      </c>
      <c r="AE4653">
        <v>1983</v>
      </c>
      <c r="AF4653" t="s">
        <v>54</v>
      </c>
      <c r="AG4653">
        <v>30515674</v>
      </c>
      <c r="AH4653" t="s">
        <v>55</v>
      </c>
      <c r="AI4653" t="s">
        <v>55</v>
      </c>
      <c r="AJ4653">
        <v>0</v>
      </c>
      <c r="AK4653">
        <v>20635703</v>
      </c>
      <c r="AL4653" s="8" t="s">
        <v>11937</v>
      </c>
      <c r="AM4653" s="10">
        <f t="shared" si="648"/>
        <v>2006</v>
      </c>
      <c r="AN4653">
        <f t="shared" si="649"/>
        <v>1</v>
      </c>
      <c r="AO4653">
        <f t="shared" si="655"/>
        <v>0</v>
      </c>
      <c r="AP4653">
        <f t="shared" si="650"/>
        <v>0</v>
      </c>
      <c r="AQ4653">
        <f t="shared" si="651"/>
        <v>1</v>
      </c>
      <c r="AR4653">
        <f t="shared" si="652"/>
        <v>0</v>
      </c>
      <c r="AS4653">
        <f t="shared" si="653"/>
        <v>0</v>
      </c>
      <c r="AT4653">
        <f t="shared" si="654"/>
        <v>0</v>
      </c>
      <c r="AU4653">
        <f t="shared" si="654"/>
        <v>0</v>
      </c>
      <c r="AV4653" t="str">
        <f t="shared" si="656"/>
        <v>2020-09-08T19:10:19</v>
      </c>
    </row>
    <row r="4654" spans="1:48" x14ac:dyDescent="0.25">
      <c r="A4654" s="5">
        <v>4725</v>
      </c>
      <c r="B4654" s="5" t="s">
        <v>10513</v>
      </c>
      <c r="C4654" s="5" t="s">
        <v>10514</v>
      </c>
      <c r="D4654" s="6" t="s">
        <v>10515</v>
      </c>
      <c r="E4654">
        <v>12</v>
      </c>
      <c r="F4654" s="7">
        <v>0</v>
      </c>
      <c r="G4654" s="7"/>
      <c r="H4654" t="s">
        <v>10516</v>
      </c>
      <c r="I4654">
        <v>0</v>
      </c>
      <c r="J4654">
        <v>0</v>
      </c>
      <c r="K4654">
        <v>585000</v>
      </c>
      <c r="L4654" t="s">
        <v>52</v>
      </c>
      <c r="M4654" s="8" t="s">
        <v>53</v>
      </c>
      <c r="N4654" s="8">
        <v>0.80357142857142805</v>
      </c>
      <c r="O4654">
        <v>0.19642857142857101</v>
      </c>
      <c r="P4654" s="9">
        <v>0</v>
      </c>
      <c r="Q4654">
        <v>585000</v>
      </c>
      <c r="R4654" s="8"/>
      <c r="S4654" s="8" t="s">
        <v>10227</v>
      </c>
      <c r="T4654">
        <v>307905559</v>
      </c>
      <c r="U4654">
        <v>86673742</v>
      </c>
      <c r="V4654">
        <v>447268159</v>
      </c>
      <c r="W4654">
        <v>331010581</v>
      </c>
      <c r="X4654">
        <v>10924413</v>
      </c>
      <c r="Y4654">
        <v>43565112</v>
      </c>
      <c r="Z4654">
        <v>45990651</v>
      </c>
      <c r="AA4654">
        <v>149238970</v>
      </c>
      <c r="AB4654">
        <v>63453409</v>
      </c>
      <c r="AC4654">
        <v>6</v>
      </c>
      <c r="AD4654">
        <v>85785561</v>
      </c>
      <c r="AE4654">
        <v>2019</v>
      </c>
      <c r="AF4654" t="s">
        <v>126</v>
      </c>
      <c r="AG4654">
        <v>30515674</v>
      </c>
      <c r="AH4654" t="s">
        <v>55</v>
      </c>
      <c r="AI4654" t="s">
        <v>55</v>
      </c>
      <c r="AJ4654">
        <v>0</v>
      </c>
      <c r="AK4654">
        <v>20635703</v>
      </c>
      <c r="AL4654" s="8" t="s">
        <v>11938</v>
      </c>
      <c r="AM4654" s="10">
        <f t="shared" si="648"/>
        <v>2020</v>
      </c>
      <c r="AN4654">
        <f t="shared" si="649"/>
        <v>1</v>
      </c>
      <c r="AO4654">
        <f t="shared" si="655"/>
        <v>0</v>
      </c>
      <c r="AP4654">
        <f t="shared" si="650"/>
        <v>0</v>
      </c>
      <c r="AQ4654">
        <f t="shared" si="651"/>
        <v>1</v>
      </c>
      <c r="AR4654">
        <f t="shared" si="652"/>
        <v>0</v>
      </c>
      <c r="AS4654">
        <f t="shared" si="653"/>
        <v>0</v>
      </c>
      <c r="AT4654">
        <f t="shared" si="654"/>
        <v>0</v>
      </c>
      <c r="AU4654">
        <f t="shared" si="654"/>
        <v>0</v>
      </c>
      <c r="AV4654" t="str">
        <f t="shared" si="656"/>
        <v>2020-09-08T19:05:08</v>
      </c>
    </row>
    <row r="4655" spans="1:48" x14ac:dyDescent="0.25">
      <c r="A4655" s="5">
        <v>4726</v>
      </c>
      <c r="B4655" s="5" t="s">
        <v>7712</v>
      </c>
      <c r="C4655" s="5" t="s">
        <v>7713</v>
      </c>
      <c r="D4655" s="6" t="s">
        <v>7714</v>
      </c>
      <c r="E4655">
        <v>14</v>
      </c>
      <c r="F4655" s="7">
        <v>0.2265760346</v>
      </c>
      <c r="G4655" s="7">
        <v>0</v>
      </c>
      <c r="H4655" t="s">
        <v>6640</v>
      </c>
      <c r="I4655">
        <v>0</v>
      </c>
      <c r="J4655">
        <v>0</v>
      </c>
      <c r="K4655">
        <v>30000</v>
      </c>
      <c r="L4655" t="s">
        <v>199</v>
      </c>
      <c r="M4655" s="8" t="s">
        <v>74</v>
      </c>
      <c r="N4655" s="8">
        <v>0.42857142857142799</v>
      </c>
      <c r="O4655">
        <v>0.57142857142857095</v>
      </c>
      <c r="P4655" s="9">
        <v>0</v>
      </c>
      <c r="R4655" s="8"/>
      <c r="S4655" s="8" t="s">
        <v>217</v>
      </c>
      <c r="T4655">
        <v>110068</v>
      </c>
      <c r="U4655">
        <v>22987</v>
      </c>
      <c r="V4655">
        <v>110068</v>
      </c>
      <c r="W4655">
        <v>87080</v>
      </c>
      <c r="X4655">
        <v>3586</v>
      </c>
      <c r="Y4655">
        <v>11101</v>
      </c>
      <c r="Z4655">
        <v>12235</v>
      </c>
      <c r="AA4655">
        <v>28390</v>
      </c>
      <c r="AB4655">
        <v>16708</v>
      </c>
      <c r="AC4655">
        <v>12</v>
      </c>
      <c r="AD4655">
        <v>11682</v>
      </c>
      <c r="AE4655">
        <v>2018</v>
      </c>
      <c r="AF4655" t="s">
        <v>126</v>
      </c>
      <c r="AG4655">
        <v>100000</v>
      </c>
      <c r="AH4655" t="s">
        <v>56</v>
      </c>
      <c r="AI4655" t="s">
        <v>55</v>
      </c>
      <c r="AJ4655">
        <v>1</v>
      </c>
      <c r="AK4655">
        <v>2880</v>
      </c>
      <c r="AL4655" s="8"/>
      <c r="AM4655" s="10">
        <f t="shared" si="648"/>
        <v>2019</v>
      </c>
      <c r="AN4655">
        <f t="shared" si="649"/>
        <v>0</v>
      </c>
      <c r="AO4655">
        <f t="shared" si="655"/>
        <v>1</v>
      </c>
      <c r="AP4655">
        <f t="shared" si="650"/>
        <v>0</v>
      </c>
      <c r="AQ4655">
        <f t="shared" si="651"/>
        <v>0</v>
      </c>
      <c r="AR4655">
        <f t="shared" si="652"/>
        <v>0</v>
      </c>
      <c r="AS4655">
        <f t="shared" si="653"/>
        <v>1</v>
      </c>
      <c r="AT4655">
        <f t="shared" si="654"/>
        <v>1</v>
      </c>
      <c r="AU4655">
        <f t="shared" si="654"/>
        <v>0</v>
      </c>
      <c r="AV4655">
        <f t="shared" si="656"/>
        <v>0</v>
      </c>
    </row>
    <row r="4656" spans="1:48" x14ac:dyDescent="0.25">
      <c r="A4656" s="5">
        <v>4727</v>
      </c>
      <c r="B4656" s="5" t="s">
        <v>7213</v>
      </c>
      <c r="C4656" s="5" t="s">
        <v>7214</v>
      </c>
      <c r="D4656" s="6" t="s">
        <v>7215</v>
      </c>
      <c r="E4656">
        <v>3</v>
      </c>
      <c r="F4656" s="7">
        <v>0.4024820107</v>
      </c>
      <c r="G4656" s="7">
        <v>0</v>
      </c>
      <c r="H4656" t="s">
        <v>7216</v>
      </c>
      <c r="I4656">
        <v>0</v>
      </c>
      <c r="J4656">
        <v>2794.4</v>
      </c>
      <c r="K4656">
        <v>30000</v>
      </c>
      <c r="L4656" t="s">
        <v>52</v>
      </c>
      <c r="M4656" s="8" t="s">
        <v>53</v>
      </c>
      <c r="N4656" s="8">
        <v>0.75</v>
      </c>
      <c r="O4656">
        <v>0.25</v>
      </c>
      <c r="P4656" s="9">
        <v>0</v>
      </c>
      <c r="Q4656">
        <v>30000</v>
      </c>
      <c r="R4656" s="8"/>
      <c r="S4656" s="8"/>
      <c r="AA4656">
        <v>1876396</v>
      </c>
      <c r="AB4656">
        <v>0</v>
      </c>
      <c r="AC4656">
        <v>7</v>
      </c>
      <c r="AD4656">
        <v>0</v>
      </c>
      <c r="AE4656">
        <v>2019</v>
      </c>
      <c r="AF4656" t="s">
        <v>126</v>
      </c>
      <c r="AG4656">
        <v>100000</v>
      </c>
      <c r="AH4656" t="s">
        <v>55</v>
      </c>
      <c r="AI4656" t="s">
        <v>55</v>
      </c>
      <c r="AJ4656">
        <v>1</v>
      </c>
      <c r="AK4656">
        <v>1487</v>
      </c>
      <c r="AL4656" s="8" t="s">
        <v>11939</v>
      </c>
      <c r="AM4656" s="10">
        <f t="shared" si="648"/>
        <v>2020</v>
      </c>
      <c r="AN4656">
        <f t="shared" si="649"/>
        <v>1</v>
      </c>
      <c r="AO4656">
        <f t="shared" si="655"/>
        <v>0</v>
      </c>
      <c r="AP4656">
        <f t="shared" si="650"/>
        <v>0</v>
      </c>
      <c r="AQ4656">
        <f t="shared" si="651"/>
        <v>1</v>
      </c>
      <c r="AR4656">
        <f t="shared" si="652"/>
        <v>0</v>
      </c>
      <c r="AS4656">
        <f t="shared" si="653"/>
        <v>0</v>
      </c>
      <c r="AT4656">
        <f t="shared" si="654"/>
        <v>0</v>
      </c>
      <c r="AU4656">
        <f t="shared" si="654"/>
        <v>0</v>
      </c>
      <c r="AV4656" t="str">
        <f t="shared" si="656"/>
        <v>2020-09-08T19:06:59</v>
      </c>
    </row>
    <row r="4657" spans="1:48" x14ac:dyDescent="0.25">
      <c r="A4657" s="5">
        <v>4728</v>
      </c>
      <c r="B4657" s="5" t="s">
        <v>3816</v>
      </c>
      <c r="C4657" s="5" t="s">
        <v>3817</v>
      </c>
      <c r="D4657" s="6" t="s">
        <v>3818</v>
      </c>
      <c r="E4657">
        <v>103</v>
      </c>
      <c r="F4657" s="7">
        <v>0.4744776638</v>
      </c>
      <c r="G4657" s="7">
        <v>0</v>
      </c>
      <c r="H4657" t="s">
        <v>3819</v>
      </c>
      <c r="I4657">
        <v>0</v>
      </c>
      <c r="J4657">
        <v>0</v>
      </c>
      <c r="K4657">
        <v>10000</v>
      </c>
      <c r="L4657" t="s">
        <v>52</v>
      </c>
      <c r="M4657" s="8" t="s">
        <v>86</v>
      </c>
      <c r="N4657" s="8">
        <v>0.55357142857142805</v>
      </c>
      <c r="O4657">
        <v>0.44642857142857101</v>
      </c>
      <c r="P4657" s="9">
        <v>0.96927554762106005</v>
      </c>
      <c r="Q4657">
        <v>10000</v>
      </c>
      <c r="R4657" s="8"/>
      <c r="S4657" s="8"/>
      <c r="AA4657">
        <v>3808903</v>
      </c>
      <c r="AB4657">
        <v>0</v>
      </c>
      <c r="AC4657">
        <v>12</v>
      </c>
      <c r="AD4657">
        <v>0</v>
      </c>
      <c r="AE4657">
        <v>2001</v>
      </c>
      <c r="AF4657" t="s">
        <v>54</v>
      </c>
      <c r="AG4657">
        <v>99800</v>
      </c>
      <c r="AH4657" t="s">
        <v>55</v>
      </c>
      <c r="AI4657" t="s">
        <v>56</v>
      </c>
      <c r="AJ4657">
        <v>0.8943651265</v>
      </c>
      <c r="AK4657">
        <v>4300</v>
      </c>
      <c r="AL4657" s="8" t="s">
        <v>11940</v>
      </c>
      <c r="AM4657" s="10">
        <f t="shared" si="648"/>
        <v>2016</v>
      </c>
      <c r="AN4657">
        <f t="shared" si="649"/>
        <v>1</v>
      </c>
      <c r="AO4657">
        <f t="shared" si="655"/>
        <v>0</v>
      </c>
      <c r="AP4657">
        <f t="shared" si="650"/>
        <v>0</v>
      </c>
      <c r="AQ4657">
        <f t="shared" si="651"/>
        <v>0</v>
      </c>
      <c r="AR4657">
        <f t="shared" si="652"/>
        <v>1</v>
      </c>
      <c r="AS4657">
        <f t="shared" si="653"/>
        <v>0</v>
      </c>
      <c r="AT4657">
        <f t="shared" si="654"/>
        <v>0</v>
      </c>
      <c r="AU4657">
        <f t="shared" si="654"/>
        <v>1</v>
      </c>
      <c r="AV4657" t="str">
        <f t="shared" si="656"/>
        <v>2020-09-08T19:08:02</v>
      </c>
    </row>
    <row r="4658" spans="1:48" x14ac:dyDescent="0.25">
      <c r="A4658" s="5">
        <v>4729</v>
      </c>
      <c r="B4658" s="5" t="s">
        <v>8030</v>
      </c>
      <c r="C4658" s="5" t="s">
        <v>8031</v>
      </c>
      <c r="D4658" s="6" t="s">
        <v>8032</v>
      </c>
      <c r="E4658">
        <v>3</v>
      </c>
      <c r="F4658" s="7">
        <v>0.32913153909999998</v>
      </c>
      <c r="G4658" s="7">
        <v>0</v>
      </c>
      <c r="H4658" t="s">
        <v>8033</v>
      </c>
      <c r="I4658">
        <v>0</v>
      </c>
      <c r="J4658">
        <v>0</v>
      </c>
      <c r="K4658">
        <v>49900</v>
      </c>
      <c r="L4658" t="s">
        <v>52</v>
      </c>
      <c r="M4658" s="8" t="s">
        <v>53</v>
      </c>
      <c r="N4658" s="8">
        <v>0.85714285714285698</v>
      </c>
      <c r="O4658">
        <v>0.14285714285714199</v>
      </c>
      <c r="P4658" s="9">
        <v>0</v>
      </c>
      <c r="Q4658">
        <v>49900</v>
      </c>
      <c r="R4658" s="8"/>
      <c r="S4658" s="8" t="s">
        <v>217</v>
      </c>
      <c r="T4658">
        <v>9759294</v>
      </c>
      <c r="U4658">
        <v>934229</v>
      </c>
      <c r="V4658">
        <v>10283767</v>
      </c>
      <c r="W4658">
        <v>9349537</v>
      </c>
      <c r="X4658">
        <v>0</v>
      </c>
      <c r="Y4658">
        <v>5998978</v>
      </c>
      <c r="Z4658">
        <v>3505067</v>
      </c>
      <c r="AA4658">
        <v>6055708</v>
      </c>
      <c r="AB4658">
        <v>0</v>
      </c>
      <c r="AC4658">
        <v>12</v>
      </c>
      <c r="AD4658">
        <v>0</v>
      </c>
      <c r="AE4658">
        <v>2002</v>
      </c>
      <c r="AF4658" t="s">
        <v>54</v>
      </c>
      <c r="AG4658">
        <v>500000</v>
      </c>
      <c r="AH4658" t="s">
        <v>55</v>
      </c>
      <c r="AI4658" t="s">
        <v>56</v>
      </c>
      <c r="AJ4658">
        <v>1</v>
      </c>
      <c r="AK4658">
        <v>83200</v>
      </c>
      <c r="AL4658" s="8" t="s">
        <v>11941</v>
      </c>
      <c r="AM4658" s="10">
        <f t="shared" si="648"/>
        <v>2013</v>
      </c>
      <c r="AN4658">
        <f t="shared" si="649"/>
        <v>1</v>
      </c>
      <c r="AO4658">
        <f t="shared" si="655"/>
        <v>0</v>
      </c>
      <c r="AP4658">
        <f t="shared" si="650"/>
        <v>0</v>
      </c>
      <c r="AQ4658">
        <f t="shared" si="651"/>
        <v>1</v>
      </c>
      <c r="AR4658">
        <f t="shared" si="652"/>
        <v>0</v>
      </c>
      <c r="AS4658">
        <f t="shared" si="653"/>
        <v>0</v>
      </c>
      <c r="AT4658">
        <f t="shared" si="654"/>
        <v>0</v>
      </c>
      <c r="AU4658">
        <f t="shared" si="654"/>
        <v>1</v>
      </c>
      <c r="AV4658" t="str">
        <f t="shared" si="656"/>
        <v>2020-09-09T11:02:36</v>
      </c>
    </row>
    <row r="4659" spans="1:48" x14ac:dyDescent="0.25">
      <c r="A4659" s="5">
        <v>4730</v>
      </c>
      <c r="B4659" s="5" t="s">
        <v>11832</v>
      </c>
      <c r="C4659" s="5" t="s">
        <v>11527</v>
      </c>
      <c r="D4659" s="6" t="s">
        <v>11838</v>
      </c>
      <c r="E4659">
        <v>0</v>
      </c>
      <c r="F4659" s="7">
        <v>0</v>
      </c>
      <c r="G4659" s="7"/>
      <c r="H4659" t="s">
        <v>11839</v>
      </c>
      <c r="I4659">
        <v>0</v>
      </c>
      <c r="J4659">
        <v>0</v>
      </c>
      <c r="K4659">
        <v>10000</v>
      </c>
      <c r="L4659" t="s">
        <v>199</v>
      </c>
      <c r="M4659" s="8" t="s">
        <v>86</v>
      </c>
      <c r="N4659" s="8">
        <v>0.64285714285714202</v>
      </c>
      <c r="O4659">
        <v>0.35714285714285698</v>
      </c>
      <c r="P4659" s="9">
        <v>0</v>
      </c>
      <c r="R4659" s="8"/>
      <c r="S4659" s="8"/>
      <c r="AA4659">
        <v>26177587</v>
      </c>
      <c r="AB4659">
        <v>25304999</v>
      </c>
      <c r="AC4659">
        <v>1</v>
      </c>
      <c r="AD4659">
        <v>872588</v>
      </c>
      <c r="AE4659">
        <v>2020</v>
      </c>
      <c r="AF4659" t="s">
        <v>126</v>
      </c>
      <c r="AG4659">
        <v>4770000</v>
      </c>
      <c r="AH4659" t="s">
        <v>56</v>
      </c>
      <c r="AI4659" t="s">
        <v>55</v>
      </c>
      <c r="AJ4659">
        <v>0</v>
      </c>
      <c r="AK4659">
        <v>3234354</v>
      </c>
      <c r="AL4659" s="8"/>
      <c r="AM4659" s="10">
        <f t="shared" si="648"/>
        <v>2020</v>
      </c>
      <c r="AN4659">
        <f t="shared" si="649"/>
        <v>0</v>
      </c>
      <c r="AO4659">
        <f t="shared" si="655"/>
        <v>1</v>
      </c>
      <c r="AP4659">
        <f t="shared" si="650"/>
        <v>0</v>
      </c>
      <c r="AQ4659">
        <f t="shared" si="651"/>
        <v>0</v>
      </c>
      <c r="AR4659">
        <f t="shared" si="652"/>
        <v>1</v>
      </c>
      <c r="AS4659">
        <f t="shared" si="653"/>
        <v>0</v>
      </c>
      <c r="AT4659">
        <f t="shared" si="654"/>
        <v>1</v>
      </c>
      <c r="AU4659">
        <f t="shared" si="654"/>
        <v>0</v>
      </c>
      <c r="AV4659">
        <f t="shared" si="656"/>
        <v>0</v>
      </c>
    </row>
    <row r="4660" spans="1:48" x14ac:dyDescent="0.25">
      <c r="A4660" s="5">
        <v>4731</v>
      </c>
      <c r="B4660" s="5" t="s">
        <v>11832</v>
      </c>
      <c r="C4660" s="5" t="s">
        <v>11527</v>
      </c>
      <c r="D4660" s="6" t="s">
        <v>11838</v>
      </c>
      <c r="E4660">
        <v>0</v>
      </c>
      <c r="F4660" s="7">
        <v>0</v>
      </c>
      <c r="G4660" s="7"/>
      <c r="H4660" t="s">
        <v>11839</v>
      </c>
      <c r="I4660">
        <v>0</v>
      </c>
      <c r="J4660">
        <v>0</v>
      </c>
      <c r="K4660">
        <v>10000</v>
      </c>
      <c r="L4660" t="s">
        <v>7359</v>
      </c>
      <c r="M4660" s="8" t="s">
        <v>63</v>
      </c>
      <c r="N4660" s="8">
        <v>1</v>
      </c>
      <c r="O4660">
        <v>0</v>
      </c>
      <c r="P4660" s="9">
        <v>0</v>
      </c>
      <c r="R4660" s="8"/>
      <c r="S4660" s="8"/>
      <c r="AJ4660">
        <v>0</v>
      </c>
      <c r="AL4660" s="8"/>
      <c r="AM4660" s="10">
        <f t="shared" si="648"/>
        <v>2020</v>
      </c>
      <c r="AN4660">
        <f t="shared" si="649"/>
        <v>0</v>
      </c>
      <c r="AO4660">
        <f t="shared" si="655"/>
        <v>0</v>
      </c>
      <c r="AP4660">
        <f t="shared" si="650"/>
        <v>1</v>
      </c>
      <c r="AQ4660">
        <f t="shared" si="651"/>
        <v>0</v>
      </c>
      <c r="AR4660">
        <f t="shared" si="652"/>
        <v>0</v>
      </c>
      <c r="AS4660">
        <f t="shared" si="653"/>
        <v>0</v>
      </c>
      <c r="AT4660">
        <f t="shared" si="654"/>
        <v>0</v>
      </c>
      <c r="AU4660">
        <f t="shared" si="654"/>
        <v>0</v>
      </c>
      <c r="AV4660">
        <f t="shared" si="656"/>
        <v>0</v>
      </c>
    </row>
    <row r="4661" spans="1:48" x14ac:dyDescent="0.25">
      <c r="A4661" s="5">
        <v>4732</v>
      </c>
      <c r="B4661" s="5" t="s">
        <v>11832</v>
      </c>
      <c r="C4661" s="5" t="s">
        <v>11527</v>
      </c>
      <c r="D4661" s="6" t="s">
        <v>11833</v>
      </c>
      <c r="E4661">
        <v>0</v>
      </c>
      <c r="F4661" s="7">
        <v>0</v>
      </c>
      <c r="G4661" s="7"/>
      <c r="H4661" t="s">
        <v>11834</v>
      </c>
      <c r="I4661">
        <v>0</v>
      </c>
      <c r="J4661">
        <v>0</v>
      </c>
      <c r="K4661">
        <v>10000</v>
      </c>
      <c r="L4661" t="s">
        <v>199</v>
      </c>
      <c r="M4661" s="8" t="s">
        <v>53</v>
      </c>
      <c r="N4661" s="8">
        <v>0.749999999999999</v>
      </c>
      <c r="O4661">
        <v>0.25</v>
      </c>
      <c r="P4661" s="9">
        <v>0</v>
      </c>
      <c r="R4661" s="8"/>
      <c r="S4661" s="8"/>
      <c r="AA4661">
        <v>26177587</v>
      </c>
      <c r="AB4661">
        <v>25304999</v>
      </c>
      <c r="AC4661">
        <v>1</v>
      </c>
      <c r="AD4661">
        <v>872588</v>
      </c>
      <c r="AE4661">
        <v>2009</v>
      </c>
      <c r="AF4661" t="s">
        <v>121</v>
      </c>
      <c r="AG4661">
        <v>4770000</v>
      </c>
      <c r="AH4661" t="s">
        <v>56</v>
      </c>
      <c r="AI4661" t="s">
        <v>55</v>
      </c>
      <c r="AJ4661">
        <v>0</v>
      </c>
      <c r="AK4661">
        <v>3234354</v>
      </c>
      <c r="AL4661" s="8"/>
      <c r="AM4661" s="10">
        <f t="shared" si="648"/>
        <v>2020</v>
      </c>
      <c r="AN4661">
        <f t="shared" si="649"/>
        <v>0</v>
      </c>
      <c r="AO4661">
        <f t="shared" si="655"/>
        <v>1</v>
      </c>
      <c r="AP4661">
        <f t="shared" si="650"/>
        <v>0</v>
      </c>
      <c r="AQ4661">
        <f t="shared" si="651"/>
        <v>1</v>
      </c>
      <c r="AR4661">
        <f t="shared" si="652"/>
        <v>0</v>
      </c>
      <c r="AS4661">
        <f t="shared" si="653"/>
        <v>0</v>
      </c>
      <c r="AT4661">
        <f t="shared" si="654"/>
        <v>1</v>
      </c>
      <c r="AU4661">
        <f t="shared" si="654"/>
        <v>0</v>
      </c>
      <c r="AV4661">
        <f t="shared" si="656"/>
        <v>0</v>
      </c>
    </row>
    <row r="4662" spans="1:48" x14ac:dyDescent="0.25">
      <c r="A4662" s="5">
        <v>4733</v>
      </c>
      <c r="B4662" s="5" t="s">
        <v>11832</v>
      </c>
      <c r="C4662" s="5" t="s">
        <v>11835</v>
      </c>
      <c r="D4662" s="6" t="s">
        <v>11836</v>
      </c>
      <c r="E4662">
        <v>0</v>
      </c>
      <c r="F4662" s="7">
        <v>0</v>
      </c>
      <c r="G4662" s="7"/>
      <c r="H4662" t="s">
        <v>11837</v>
      </c>
      <c r="I4662">
        <v>0</v>
      </c>
      <c r="J4662">
        <v>0</v>
      </c>
      <c r="K4662">
        <v>10000</v>
      </c>
      <c r="L4662" t="s">
        <v>199</v>
      </c>
      <c r="M4662" s="8" t="s">
        <v>53</v>
      </c>
      <c r="N4662" s="8">
        <v>0.749999999999999</v>
      </c>
      <c r="O4662">
        <v>0.25</v>
      </c>
      <c r="P4662" s="9">
        <v>0</v>
      </c>
      <c r="R4662" s="8"/>
      <c r="S4662" s="8"/>
      <c r="AA4662">
        <v>26177587</v>
      </c>
      <c r="AB4662">
        <v>25304999</v>
      </c>
      <c r="AC4662">
        <v>1</v>
      </c>
      <c r="AD4662">
        <v>872588</v>
      </c>
      <c r="AE4662">
        <v>2011</v>
      </c>
      <c r="AF4662" t="s">
        <v>68</v>
      </c>
      <c r="AG4662">
        <v>4770000</v>
      </c>
      <c r="AH4662" t="s">
        <v>56</v>
      </c>
      <c r="AI4662" t="s">
        <v>55</v>
      </c>
      <c r="AJ4662">
        <v>0</v>
      </c>
      <c r="AK4662">
        <v>3234354</v>
      </c>
      <c r="AL4662" s="8"/>
      <c r="AM4662" s="10">
        <f t="shared" si="648"/>
        <v>2020</v>
      </c>
      <c r="AN4662">
        <f t="shared" si="649"/>
        <v>0</v>
      </c>
      <c r="AO4662">
        <f t="shared" si="655"/>
        <v>1</v>
      </c>
      <c r="AP4662">
        <f t="shared" si="650"/>
        <v>0</v>
      </c>
      <c r="AQ4662">
        <f t="shared" si="651"/>
        <v>1</v>
      </c>
      <c r="AR4662">
        <f t="shared" si="652"/>
        <v>0</v>
      </c>
      <c r="AS4662">
        <f t="shared" si="653"/>
        <v>0</v>
      </c>
      <c r="AT4662">
        <f t="shared" si="654"/>
        <v>1</v>
      </c>
      <c r="AU4662">
        <f t="shared" si="654"/>
        <v>0</v>
      </c>
      <c r="AV4662">
        <f t="shared" si="656"/>
        <v>0</v>
      </c>
    </row>
    <row r="4663" spans="1:48" x14ac:dyDescent="0.25">
      <c r="A4663" s="5">
        <v>4734</v>
      </c>
      <c r="B4663" s="5" t="s">
        <v>11840</v>
      </c>
      <c r="C4663" s="5" t="s">
        <v>11527</v>
      </c>
      <c r="D4663" s="6" t="s">
        <v>11841</v>
      </c>
      <c r="E4663">
        <v>0</v>
      </c>
      <c r="F4663" s="7">
        <v>0</v>
      </c>
      <c r="G4663" s="7"/>
      <c r="H4663" t="s">
        <v>11842</v>
      </c>
      <c r="I4663">
        <v>0</v>
      </c>
      <c r="J4663">
        <v>0</v>
      </c>
      <c r="K4663">
        <v>10000</v>
      </c>
      <c r="L4663" t="s">
        <v>199</v>
      </c>
      <c r="M4663" s="8" t="s">
        <v>53</v>
      </c>
      <c r="N4663" s="8">
        <v>0.749999999999999</v>
      </c>
      <c r="O4663">
        <v>0.25</v>
      </c>
      <c r="P4663" s="9">
        <v>0</v>
      </c>
      <c r="R4663" s="8"/>
      <c r="S4663" s="8"/>
      <c r="AA4663">
        <v>26177587</v>
      </c>
      <c r="AB4663">
        <v>25304999</v>
      </c>
      <c r="AC4663">
        <v>1</v>
      </c>
      <c r="AD4663">
        <v>872588</v>
      </c>
      <c r="AE4663">
        <v>2013</v>
      </c>
      <c r="AF4663" t="s">
        <v>68</v>
      </c>
      <c r="AG4663">
        <v>4770000</v>
      </c>
      <c r="AH4663" t="s">
        <v>56</v>
      </c>
      <c r="AI4663" t="s">
        <v>55</v>
      </c>
      <c r="AJ4663">
        <v>0</v>
      </c>
      <c r="AK4663">
        <v>3234354</v>
      </c>
      <c r="AL4663" s="8"/>
      <c r="AM4663" s="10">
        <f t="shared" si="648"/>
        <v>2020</v>
      </c>
      <c r="AN4663">
        <f t="shared" si="649"/>
        <v>0</v>
      </c>
      <c r="AO4663">
        <f t="shared" si="655"/>
        <v>1</v>
      </c>
      <c r="AP4663">
        <f t="shared" si="650"/>
        <v>0</v>
      </c>
      <c r="AQ4663">
        <f t="shared" si="651"/>
        <v>1</v>
      </c>
      <c r="AR4663">
        <f t="shared" si="652"/>
        <v>0</v>
      </c>
      <c r="AS4663">
        <f t="shared" si="653"/>
        <v>0</v>
      </c>
      <c r="AT4663">
        <f t="shared" si="654"/>
        <v>1</v>
      </c>
      <c r="AU4663">
        <f t="shared" si="654"/>
        <v>0</v>
      </c>
      <c r="AV4663">
        <f t="shared" si="656"/>
        <v>0</v>
      </c>
    </row>
    <row r="4664" spans="1:48" x14ac:dyDescent="0.25">
      <c r="A4664" s="5">
        <v>4735</v>
      </c>
      <c r="B4664" s="5" t="s">
        <v>11804</v>
      </c>
      <c r="C4664" s="5" t="s">
        <v>11805</v>
      </c>
      <c r="D4664" s="6" t="s">
        <v>11806</v>
      </c>
      <c r="E4664">
        <v>3</v>
      </c>
      <c r="F4664" s="7">
        <v>0.52276151500000001</v>
      </c>
      <c r="G4664" s="7">
        <v>0</v>
      </c>
      <c r="H4664" t="s">
        <v>11807</v>
      </c>
      <c r="I4664">
        <v>0</v>
      </c>
      <c r="J4664">
        <v>0</v>
      </c>
      <c r="K4664">
        <v>30000</v>
      </c>
      <c r="L4664" t="s">
        <v>199</v>
      </c>
      <c r="M4664" s="8" t="s">
        <v>53</v>
      </c>
      <c r="N4664" s="8">
        <v>0.69642857142857095</v>
      </c>
      <c r="O4664">
        <v>0.30357142857142799</v>
      </c>
      <c r="P4664" s="9">
        <v>0</v>
      </c>
      <c r="R4664" s="8"/>
      <c r="S4664" s="8" t="s">
        <v>217</v>
      </c>
      <c r="T4664">
        <v>128268</v>
      </c>
      <c r="U4664">
        <v>38191</v>
      </c>
      <c r="V4664">
        <v>128268</v>
      </c>
      <c r="W4664">
        <v>306281</v>
      </c>
      <c r="X4664">
        <v>0</v>
      </c>
      <c r="Y4664">
        <v>0</v>
      </c>
      <c r="Z4664">
        <v>214985</v>
      </c>
      <c r="AA4664">
        <v>205592</v>
      </c>
      <c r="AB4664">
        <v>91399</v>
      </c>
      <c r="AC4664">
        <v>12</v>
      </c>
      <c r="AD4664">
        <v>114193</v>
      </c>
      <c r="AE4664">
        <v>2015</v>
      </c>
      <c r="AF4664" t="s">
        <v>126</v>
      </c>
      <c r="AG4664">
        <v>50000</v>
      </c>
      <c r="AH4664" t="s">
        <v>56</v>
      </c>
      <c r="AI4664" t="s">
        <v>55</v>
      </c>
      <c r="AJ4664">
        <v>1</v>
      </c>
      <c r="AK4664">
        <v>3700</v>
      </c>
      <c r="AL4664" s="8"/>
      <c r="AM4664" s="10">
        <f t="shared" si="648"/>
        <v>2020</v>
      </c>
      <c r="AN4664">
        <f t="shared" si="649"/>
        <v>0</v>
      </c>
      <c r="AO4664">
        <f t="shared" si="655"/>
        <v>1</v>
      </c>
      <c r="AP4664">
        <f t="shared" si="650"/>
        <v>0</v>
      </c>
      <c r="AQ4664">
        <f t="shared" si="651"/>
        <v>1</v>
      </c>
      <c r="AR4664">
        <f t="shared" si="652"/>
        <v>0</v>
      </c>
      <c r="AS4664">
        <f t="shared" si="653"/>
        <v>0</v>
      </c>
      <c r="AT4664">
        <f t="shared" si="654"/>
        <v>1</v>
      </c>
      <c r="AU4664">
        <f t="shared" si="654"/>
        <v>0</v>
      </c>
      <c r="AV4664">
        <f t="shared" si="656"/>
        <v>0</v>
      </c>
    </row>
    <row r="4665" spans="1:48" x14ac:dyDescent="0.25">
      <c r="A4665" s="5">
        <v>4736</v>
      </c>
      <c r="B4665" s="5" t="s">
        <v>8453</v>
      </c>
      <c r="C4665" s="5" t="s">
        <v>8454</v>
      </c>
      <c r="D4665" s="6" t="s">
        <v>8455</v>
      </c>
      <c r="E4665">
        <v>2</v>
      </c>
      <c r="F4665" s="7">
        <v>0.5753678955</v>
      </c>
      <c r="G4665" s="7">
        <v>0</v>
      </c>
      <c r="H4665" t="s">
        <v>502</v>
      </c>
      <c r="I4665">
        <v>81</v>
      </c>
      <c r="J4665">
        <v>39595.25</v>
      </c>
      <c r="K4665">
        <v>40000</v>
      </c>
      <c r="L4665" t="s">
        <v>52</v>
      </c>
      <c r="M4665" s="8" t="s">
        <v>53</v>
      </c>
      <c r="N4665" s="8">
        <v>0.75</v>
      </c>
      <c r="O4665">
        <v>0.25</v>
      </c>
      <c r="P4665" s="9">
        <v>0</v>
      </c>
      <c r="Q4665">
        <v>40000</v>
      </c>
      <c r="R4665" s="8"/>
      <c r="S4665" s="8"/>
      <c r="AA4665">
        <v>143937778</v>
      </c>
      <c r="AB4665">
        <v>5169296</v>
      </c>
      <c r="AC4665">
        <v>12</v>
      </c>
      <c r="AD4665">
        <v>138768482</v>
      </c>
      <c r="AE4665">
        <v>2018</v>
      </c>
      <c r="AF4665" t="s">
        <v>126</v>
      </c>
      <c r="AG4665">
        <v>189000</v>
      </c>
      <c r="AH4665" t="s">
        <v>55</v>
      </c>
      <c r="AI4665" t="s">
        <v>55</v>
      </c>
      <c r="AJ4665">
        <v>1</v>
      </c>
      <c r="AK4665">
        <v>14510262</v>
      </c>
      <c r="AL4665" s="8" t="s">
        <v>11942</v>
      </c>
      <c r="AM4665" s="10">
        <f t="shared" si="648"/>
        <v>2019</v>
      </c>
      <c r="AN4665">
        <f t="shared" si="649"/>
        <v>1</v>
      </c>
      <c r="AO4665">
        <f t="shared" si="655"/>
        <v>0</v>
      </c>
      <c r="AP4665">
        <f t="shared" si="650"/>
        <v>0</v>
      </c>
      <c r="AQ4665">
        <f t="shared" si="651"/>
        <v>1</v>
      </c>
      <c r="AR4665">
        <f t="shared" si="652"/>
        <v>0</v>
      </c>
      <c r="AS4665">
        <f t="shared" si="653"/>
        <v>0</v>
      </c>
      <c r="AT4665">
        <f t="shared" si="654"/>
        <v>0</v>
      </c>
      <c r="AU4665">
        <f t="shared" si="654"/>
        <v>0</v>
      </c>
      <c r="AV4665" t="str">
        <f t="shared" si="656"/>
        <v>2020-09-09T16:41:17</v>
      </c>
    </row>
    <row r="4666" spans="1:48" x14ac:dyDescent="0.25">
      <c r="A4666" s="5">
        <v>4737</v>
      </c>
      <c r="B4666" s="5" t="s">
        <v>7034</v>
      </c>
      <c r="C4666" s="5" t="s">
        <v>7035</v>
      </c>
      <c r="D4666" s="6" t="s">
        <v>7036</v>
      </c>
      <c r="E4666">
        <v>12</v>
      </c>
      <c r="F4666" s="7">
        <v>0.55118106700000002</v>
      </c>
      <c r="G4666" s="7">
        <v>0</v>
      </c>
      <c r="H4666" t="s">
        <v>7037</v>
      </c>
      <c r="I4666">
        <v>78</v>
      </c>
      <c r="J4666">
        <v>26922.99</v>
      </c>
      <c r="K4666">
        <v>60000</v>
      </c>
      <c r="L4666" t="s">
        <v>52</v>
      </c>
      <c r="M4666" s="8" t="s">
        <v>53</v>
      </c>
      <c r="N4666" s="8">
        <v>0.75</v>
      </c>
      <c r="O4666">
        <v>0.25</v>
      </c>
      <c r="P4666" s="9">
        <v>0</v>
      </c>
      <c r="Q4666">
        <v>60000</v>
      </c>
      <c r="R4666" s="8"/>
      <c r="S4666" s="8" t="s">
        <v>329</v>
      </c>
      <c r="T4666">
        <v>13594293</v>
      </c>
      <c r="U4666">
        <v>6391243</v>
      </c>
      <c r="V4666">
        <v>14527651</v>
      </c>
      <c r="W4666">
        <v>8105062</v>
      </c>
      <c r="X4666">
        <v>1095874</v>
      </c>
      <c r="Y4666">
        <v>3949933</v>
      </c>
      <c r="Z4666">
        <v>7512889</v>
      </c>
      <c r="AA4666">
        <v>50535782</v>
      </c>
      <c r="AB4666">
        <v>15355106</v>
      </c>
      <c r="AC4666">
        <v>12</v>
      </c>
      <c r="AD4666">
        <v>35180676</v>
      </c>
      <c r="AE4666">
        <v>2000</v>
      </c>
      <c r="AF4666" t="s">
        <v>54</v>
      </c>
      <c r="AG4666">
        <v>700000</v>
      </c>
      <c r="AH4666" t="s">
        <v>55</v>
      </c>
      <c r="AI4666" t="s">
        <v>55</v>
      </c>
      <c r="AJ4666">
        <v>1</v>
      </c>
      <c r="AK4666">
        <v>3563636</v>
      </c>
      <c r="AL4666" s="8" t="s">
        <v>11943</v>
      </c>
      <c r="AM4666" s="10">
        <f t="shared" si="648"/>
        <v>2020</v>
      </c>
      <c r="AN4666">
        <f t="shared" si="649"/>
        <v>1</v>
      </c>
      <c r="AO4666">
        <f t="shared" si="655"/>
        <v>0</v>
      </c>
      <c r="AP4666">
        <f t="shared" si="650"/>
        <v>0</v>
      </c>
      <c r="AQ4666">
        <f t="shared" si="651"/>
        <v>1</v>
      </c>
      <c r="AR4666">
        <f t="shared" si="652"/>
        <v>0</v>
      </c>
      <c r="AS4666">
        <f t="shared" si="653"/>
        <v>0</v>
      </c>
      <c r="AT4666">
        <f t="shared" si="654"/>
        <v>0</v>
      </c>
      <c r="AU4666">
        <f t="shared" si="654"/>
        <v>0</v>
      </c>
      <c r="AV4666" t="str">
        <f t="shared" si="656"/>
        <v>2020-09-09T16:41:54</v>
      </c>
    </row>
    <row r="4667" spans="1:48" x14ac:dyDescent="0.25">
      <c r="A4667" s="5">
        <v>4738</v>
      </c>
      <c r="B4667" s="5" t="s">
        <v>11944</v>
      </c>
      <c r="C4667" s="5" t="s">
        <v>11945</v>
      </c>
      <c r="D4667" s="6" t="s">
        <v>11946</v>
      </c>
      <c r="E4667" s="9">
        <v>0</v>
      </c>
      <c r="F4667" s="13">
        <v>0</v>
      </c>
      <c r="G4667" s="13"/>
      <c r="H4667" s="9"/>
      <c r="I4667" s="9">
        <v>0</v>
      </c>
      <c r="J4667" s="9">
        <v>0</v>
      </c>
      <c r="K4667" s="9">
        <v>15000</v>
      </c>
      <c r="L4667" s="9" t="s">
        <v>199</v>
      </c>
      <c r="M4667" s="8" t="s">
        <v>86</v>
      </c>
      <c r="N4667" s="8">
        <v>0.625</v>
      </c>
      <c r="O4667" s="9">
        <v>0.375</v>
      </c>
      <c r="P4667" s="9">
        <v>0</v>
      </c>
      <c r="Q4667" s="9"/>
      <c r="R4667" s="8"/>
      <c r="S4667" s="8"/>
      <c r="T4667" s="9"/>
      <c r="U4667" s="9"/>
      <c r="V4667" s="9"/>
      <c r="W4667" s="9"/>
      <c r="X4667" s="9"/>
      <c r="Y4667" s="9"/>
      <c r="Z4667" s="9"/>
      <c r="AA4667" s="9">
        <v>109979</v>
      </c>
      <c r="AB4667" s="9">
        <v>0</v>
      </c>
      <c r="AC4667" s="9">
        <v>12</v>
      </c>
      <c r="AD4667" s="9">
        <v>0</v>
      </c>
      <c r="AE4667" s="9">
        <v>2012</v>
      </c>
      <c r="AF4667" s="9" t="s">
        <v>68</v>
      </c>
      <c r="AG4667" s="9">
        <v>60000</v>
      </c>
      <c r="AH4667" s="9" t="s">
        <v>55</v>
      </c>
      <c r="AI4667" s="9" t="s">
        <v>56</v>
      </c>
      <c r="AJ4667" s="9">
        <v>0</v>
      </c>
      <c r="AK4667" s="9">
        <v>5920</v>
      </c>
      <c r="AL4667" s="8"/>
      <c r="AM4667" s="10">
        <f t="shared" si="648"/>
        <v>0</v>
      </c>
      <c r="AN4667">
        <f t="shared" si="649"/>
        <v>0</v>
      </c>
      <c r="AO4667">
        <f t="shared" si="655"/>
        <v>1</v>
      </c>
      <c r="AP4667">
        <f t="shared" si="650"/>
        <v>0</v>
      </c>
      <c r="AQ4667">
        <f t="shared" si="651"/>
        <v>0</v>
      </c>
      <c r="AR4667">
        <f t="shared" si="652"/>
        <v>1</v>
      </c>
      <c r="AS4667">
        <f t="shared" si="653"/>
        <v>0</v>
      </c>
      <c r="AT4667">
        <f t="shared" si="654"/>
        <v>0</v>
      </c>
      <c r="AU4667">
        <f t="shared" si="654"/>
        <v>1</v>
      </c>
      <c r="AV4667">
        <f t="shared" si="656"/>
        <v>0</v>
      </c>
    </row>
    <row r="4668" spans="1:48" x14ac:dyDescent="0.25">
      <c r="A4668" s="5">
        <v>4739</v>
      </c>
      <c r="B4668" s="5" t="s">
        <v>3539</v>
      </c>
      <c r="C4668" s="5" t="s">
        <v>3540</v>
      </c>
      <c r="D4668" s="6" t="s">
        <v>3541</v>
      </c>
      <c r="E4668">
        <v>17</v>
      </c>
      <c r="F4668" s="7">
        <v>0.2171587646</v>
      </c>
      <c r="G4668" s="7">
        <v>0</v>
      </c>
      <c r="H4668" t="s">
        <v>910</v>
      </c>
      <c r="I4668">
        <v>0</v>
      </c>
      <c r="J4668">
        <v>0</v>
      </c>
      <c r="K4668">
        <v>15000</v>
      </c>
      <c r="L4668" t="s">
        <v>52</v>
      </c>
      <c r="M4668" s="8" t="s">
        <v>53</v>
      </c>
      <c r="N4668" s="8">
        <v>0.75</v>
      </c>
      <c r="O4668">
        <v>0.25</v>
      </c>
      <c r="P4668" s="9">
        <v>0.86602540378443904</v>
      </c>
      <c r="Q4668">
        <v>15000</v>
      </c>
      <c r="R4668" s="8"/>
      <c r="S4668" s="8" t="s">
        <v>217</v>
      </c>
      <c r="T4668">
        <v>2369680</v>
      </c>
      <c r="U4668">
        <v>303288</v>
      </c>
      <c r="V4668">
        <v>2395284</v>
      </c>
      <c r="W4668">
        <v>1981775</v>
      </c>
      <c r="X4668">
        <v>0</v>
      </c>
      <c r="Y4668">
        <v>455831</v>
      </c>
      <c r="Z4668">
        <v>423375</v>
      </c>
      <c r="AA4668">
        <v>4023275</v>
      </c>
      <c r="AB4668">
        <v>1865106</v>
      </c>
      <c r="AC4668">
        <v>12</v>
      </c>
      <c r="AD4668">
        <v>2158169</v>
      </c>
      <c r="AE4668">
        <v>2018</v>
      </c>
      <c r="AF4668" t="s">
        <v>126</v>
      </c>
      <c r="AG4668">
        <v>500000</v>
      </c>
      <c r="AH4668" t="s">
        <v>55</v>
      </c>
      <c r="AI4668" t="s">
        <v>55</v>
      </c>
      <c r="AJ4668">
        <v>1</v>
      </c>
      <c r="AK4668">
        <v>6480</v>
      </c>
      <c r="AL4668" s="8" t="s">
        <v>11947</v>
      </c>
      <c r="AM4668" s="10">
        <f t="shared" si="648"/>
        <v>2019</v>
      </c>
      <c r="AN4668">
        <f t="shared" si="649"/>
        <v>1</v>
      </c>
      <c r="AO4668">
        <f t="shared" si="655"/>
        <v>0</v>
      </c>
      <c r="AP4668">
        <f t="shared" si="650"/>
        <v>0</v>
      </c>
      <c r="AQ4668">
        <f t="shared" si="651"/>
        <v>1</v>
      </c>
      <c r="AR4668">
        <f t="shared" si="652"/>
        <v>0</v>
      </c>
      <c r="AS4668">
        <f t="shared" si="653"/>
        <v>0</v>
      </c>
      <c r="AT4668">
        <f t="shared" si="654"/>
        <v>0</v>
      </c>
      <c r="AU4668">
        <f t="shared" si="654"/>
        <v>0</v>
      </c>
      <c r="AV4668" t="str">
        <f t="shared" si="656"/>
        <v>2020-09-09T16:42:47</v>
      </c>
    </row>
    <row r="4669" spans="1:48" x14ac:dyDescent="0.25">
      <c r="A4669" s="5">
        <v>4740</v>
      </c>
      <c r="B4669" s="5" t="s">
        <v>4949</v>
      </c>
      <c r="C4669" s="5" t="s">
        <v>4950</v>
      </c>
      <c r="D4669" s="6" t="s">
        <v>4951</v>
      </c>
      <c r="E4669">
        <v>25</v>
      </c>
      <c r="F4669" s="7">
        <v>0.59089151760000003</v>
      </c>
      <c r="G4669" s="7">
        <v>0</v>
      </c>
      <c r="H4669" t="s">
        <v>4952</v>
      </c>
      <c r="I4669">
        <v>0</v>
      </c>
      <c r="J4669">
        <v>0</v>
      </c>
      <c r="K4669">
        <v>15000</v>
      </c>
      <c r="L4669" t="s">
        <v>52</v>
      </c>
      <c r="M4669" s="8" t="s">
        <v>74</v>
      </c>
      <c r="N4669" s="8">
        <v>0.48214285714285698</v>
      </c>
      <c r="O4669">
        <v>0.51785714285714202</v>
      </c>
      <c r="P4669" s="9">
        <v>0.86602540378443904</v>
      </c>
      <c r="Q4669">
        <v>15000</v>
      </c>
      <c r="R4669" s="8"/>
      <c r="S4669" s="8"/>
      <c r="AA4669">
        <v>897759</v>
      </c>
      <c r="AB4669">
        <v>0</v>
      </c>
      <c r="AC4669">
        <v>12</v>
      </c>
      <c r="AD4669">
        <v>0</v>
      </c>
      <c r="AE4669">
        <v>2015</v>
      </c>
      <c r="AF4669" t="s">
        <v>126</v>
      </c>
      <c r="AG4669">
        <v>10000</v>
      </c>
      <c r="AH4669" t="s">
        <v>55</v>
      </c>
      <c r="AI4669" t="s">
        <v>55</v>
      </c>
      <c r="AJ4669">
        <v>1</v>
      </c>
      <c r="AK4669">
        <v>4320</v>
      </c>
      <c r="AL4669" s="8" t="s">
        <v>11948</v>
      </c>
      <c r="AM4669" s="10">
        <f t="shared" si="648"/>
        <v>2016</v>
      </c>
      <c r="AN4669">
        <f t="shared" si="649"/>
        <v>1</v>
      </c>
      <c r="AO4669">
        <f t="shared" si="655"/>
        <v>0</v>
      </c>
      <c r="AP4669">
        <f t="shared" si="650"/>
        <v>0</v>
      </c>
      <c r="AQ4669">
        <f t="shared" si="651"/>
        <v>0</v>
      </c>
      <c r="AR4669">
        <f t="shared" si="652"/>
        <v>0</v>
      </c>
      <c r="AS4669">
        <f t="shared" si="653"/>
        <v>1</v>
      </c>
      <c r="AT4669">
        <f t="shared" si="654"/>
        <v>0</v>
      </c>
      <c r="AU4669">
        <f t="shared" si="654"/>
        <v>0</v>
      </c>
      <c r="AV4669" t="str">
        <f t="shared" si="656"/>
        <v>2020-09-09T18:16:19</v>
      </c>
    </row>
    <row r="4670" spans="1:48" x14ac:dyDescent="0.25">
      <c r="A4670" s="5">
        <v>4741</v>
      </c>
      <c r="B4670" s="5" t="s">
        <v>3076</v>
      </c>
      <c r="C4670" s="5" t="s">
        <v>3077</v>
      </c>
      <c r="D4670" s="6" t="s">
        <v>3078</v>
      </c>
      <c r="E4670">
        <v>4</v>
      </c>
      <c r="F4670" s="7">
        <v>0</v>
      </c>
      <c r="G4670" s="7"/>
      <c r="H4670" t="s">
        <v>3079</v>
      </c>
      <c r="I4670">
        <v>0</v>
      </c>
      <c r="J4670">
        <v>0</v>
      </c>
      <c r="K4670">
        <v>100000</v>
      </c>
      <c r="L4670" t="s">
        <v>52</v>
      </c>
      <c r="M4670" s="8" t="s">
        <v>63</v>
      </c>
      <c r="N4670" s="8">
        <v>0.96428571428571397</v>
      </c>
      <c r="O4670">
        <v>3.5714285714285698E-2</v>
      </c>
      <c r="P4670" s="9">
        <v>0</v>
      </c>
      <c r="Q4670">
        <v>65000</v>
      </c>
      <c r="R4670" s="8"/>
      <c r="S4670" s="8" t="s">
        <v>10969</v>
      </c>
      <c r="T4670">
        <v>867915</v>
      </c>
      <c r="U4670">
        <v>85237</v>
      </c>
      <c r="V4670">
        <v>937915</v>
      </c>
      <c r="W4670">
        <v>346987</v>
      </c>
      <c r="X4670">
        <v>0</v>
      </c>
      <c r="Y4670">
        <v>459776</v>
      </c>
      <c r="Z4670">
        <v>0</v>
      </c>
      <c r="AA4670">
        <v>2116510</v>
      </c>
      <c r="AB4670">
        <v>0</v>
      </c>
      <c r="AC4670">
        <v>7</v>
      </c>
      <c r="AD4670">
        <v>0</v>
      </c>
      <c r="AE4670">
        <v>2009</v>
      </c>
      <c r="AF4670" t="s">
        <v>121</v>
      </c>
      <c r="AG4670">
        <v>80000</v>
      </c>
      <c r="AH4670" t="s">
        <v>55</v>
      </c>
      <c r="AI4670" t="s">
        <v>55</v>
      </c>
      <c r="AJ4670">
        <v>0</v>
      </c>
      <c r="AK4670">
        <v>59400</v>
      </c>
      <c r="AL4670" s="8" t="s">
        <v>11949</v>
      </c>
      <c r="AM4670" s="10">
        <f t="shared" si="648"/>
        <v>2010</v>
      </c>
      <c r="AN4670">
        <f t="shared" si="649"/>
        <v>1</v>
      </c>
      <c r="AO4670">
        <f t="shared" si="655"/>
        <v>0</v>
      </c>
      <c r="AP4670">
        <f t="shared" si="650"/>
        <v>1</v>
      </c>
      <c r="AQ4670">
        <f t="shared" si="651"/>
        <v>0</v>
      </c>
      <c r="AR4670">
        <f t="shared" si="652"/>
        <v>0</v>
      </c>
      <c r="AS4670">
        <f t="shared" si="653"/>
        <v>0</v>
      </c>
      <c r="AT4670">
        <f t="shared" si="654"/>
        <v>0</v>
      </c>
      <c r="AU4670">
        <f t="shared" si="654"/>
        <v>0</v>
      </c>
      <c r="AV4670" t="str">
        <f t="shared" si="656"/>
        <v>2020-09-09T16:43:43</v>
      </c>
    </row>
    <row r="4671" spans="1:48" x14ac:dyDescent="0.25">
      <c r="A4671" s="5">
        <v>4742</v>
      </c>
      <c r="B4671" s="5" t="s">
        <v>1142</v>
      </c>
      <c r="C4671" s="5" t="s">
        <v>1143</v>
      </c>
      <c r="D4671" s="6" t="s">
        <v>1144</v>
      </c>
      <c r="E4671">
        <v>6</v>
      </c>
      <c r="F4671" s="7">
        <v>0.32792768659999999</v>
      </c>
      <c r="G4671" s="7">
        <v>0</v>
      </c>
      <c r="H4671" t="s">
        <v>1145</v>
      </c>
      <c r="I4671">
        <v>0</v>
      </c>
      <c r="J4671">
        <v>3033.34</v>
      </c>
      <c r="K4671">
        <v>30000</v>
      </c>
      <c r="L4671" t="s">
        <v>52</v>
      </c>
      <c r="M4671" s="8" t="s">
        <v>53</v>
      </c>
      <c r="N4671" s="8">
        <v>0.73214285714285698</v>
      </c>
      <c r="O4671">
        <v>0.26785714285714202</v>
      </c>
      <c r="P4671" s="9">
        <v>0</v>
      </c>
      <c r="Q4671">
        <v>25000</v>
      </c>
      <c r="R4671" s="8"/>
      <c r="S4671" s="8"/>
      <c r="AA4671">
        <v>537497</v>
      </c>
      <c r="AB4671">
        <v>0</v>
      </c>
      <c r="AC4671">
        <v>12</v>
      </c>
      <c r="AD4671">
        <v>0</v>
      </c>
      <c r="AE4671">
        <v>2013</v>
      </c>
      <c r="AF4671" t="s">
        <v>68</v>
      </c>
      <c r="AG4671">
        <v>100000</v>
      </c>
      <c r="AH4671" t="s">
        <v>55</v>
      </c>
      <c r="AI4671" t="s">
        <v>55</v>
      </c>
      <c r="AJ4671">
        <v>1</v>
      </c>
      <c r="AK4671">
        <v>38000</v>
      </c>
      <c r="AL4671" s="8" t="s">
        <v>11950</v>
      </c>
      <c r="AM4671" s="10">
        <f t="shared" si="648"/>
        <v>2017</v>
      </c>
      <c r="AN4671">
        <f t="shared" si="649"/>
        <v>1</v>
      </c>
      <c r="AO4671">
        <f t="shared" si="655"/>
        <v>0</v>
      </c>
      <c r="AP4671">
        <f t="shared" si="650"/>
        <v>0</v>
      </c>
      <c r="AQ4671">
        <f t="shared" si="651"/>
        <v>1</v>
      </c>
      <c r="AR4671">
        <f t="shared" si="652"/>
        <v>0</v>
      </c>
      <c r="AS4671">
        <f t="shared" si="653"/>
        <v>0</v>
      </c>
      <c r="AT4671">
        <f t="shared" si="654"/>
        <v>0</v>
      </c>
      <c r="AU4671">
        <f t="shared" si="654"/>
        <v>0</v>
      </c>
      <c r="AV4671" t="str">
        <f t="shared" si="656"/>
        <v>2020-09-09T16:52:10</v>
      </c>
    </row>
    <row r="4672" spans="1:48" x14ac:dyDescent="0.25">
      <c r="A4672" s="5">
        <v>4743</v>
      </c>
      <c r="B4672" s="5" t="s">
        <v>731</v>
      </c>
      <c r="C4672" s="5" t="s">
        <v>374</v>
      </c>
      <c r="D4672" s="6" t="s">
        <v>732</v>
      </c>
      <c r="E4672">
        <v>4</v>
      </c>
      <c r="F4672" s="7">
        <v>0.51730103689999996</v>
      </c>
      <c r="G4672" s="7">
        <v>0</v>
      </c>
      <c r="H4672" t="s">
        <v>733</v>
      </c>
      <c r="I4672">
        <v>0</v>
      </c>
      <c r="J4672">
        <v>12825</v>
      </c>
      <c r="K4672">
        <v>20000</v>
      </c>
      <c r="L4672" t="s">
        <v>52</v>
      </c>
      <c r="M4672" s="8" t="s">
        <v>53</v>
      </c>
      <c r="N4672" s="8">
        <v>0.85714285714285698</v>
      </c>
      <c r="O4672">
        <v>0.14285714285714199</v>
      </c>
      <c r="P4672" s="9">
        <v>0</v>
      </c>
      <c r="Q4672">
        <v>20000</v>
      </c>
      <c r="R4672" s="8"/>
      <c r="S4672" s="8"/>
      <c r="AA4672">
        <v>47129158</v>
      </c>
      <c r="AB4672">
        <v>31992612</v>
      </c>
      <c r="AC4672">
        <v>12</v>
      </c>
      <c r="AD4672">
        <v>15136546</v>
      </c>
      <c r="AE4672">
        <v>1995</v>
      </c>
      <c r="AF4672" t="s">
        <v>54</v>
      </c>
      <c r="AG4672">
        <v>5993340</v>
      </c>
      <c r="AH4672" t="s">
        <v>55</v>
      </c>
      <c r="AI4672" t="s">
        <v>55</v>
      </c>
      <c r="AJ4672">
        <v>1</v>
      </c>
      <c r="AK4672">
        <v>2400000</v>
      </c>
      <c r="AL4672" s="8" t="s">
        <v>11951</v>
      </c>
      <c r="AM4672" s="10">
        <f t="shared" si="648"/>
        <v>2017</v>
      </c>
      <c r="AN4672">
        <f t="shared" si="649"/>
        <v>1</v>
      </c>
      <c r="AO4672">
        <f t="shared" si="655"/>
        <v>0</v>
      </c>
      <c r="AP4672">
        <f t="shared" si="650"/>
        <v>0</v>
      </c>
      <c r="AQ4672">
        <f t="shared" si="651"/>
        <v>1</v>
      </c>
      <c r="AR4672">
        <f t="shared" si="652"/>
        <v>0</v>
      </c>
      <c r="AS4672">
        <f t="shared" si="653"/>
        <v>0</v>
      </c>
      <c r="AT4672">
        <f t="shared" si="654"/>
        <v>0</v>
      </c>
      <c r="AU4672">
        <f t="shared" si="654"/>
        <v>0</v>
      </c>
      <c r="AV4672" t="str">
        <f t="shared" si="656"/>
        <v>2020-09-09T18:28:42</v>
      </c>
    </row>
    <row r="4673" spans="1:48" x14ac:dyDescent="0.25">
      <c r="A4673" s="5">
        <v>4744</v>
      </c>
      <c r="B4673" s="5" t="s">
        <v>3962</v>
      </c>
      <c r="C4673" s="5" t="s">
        <v>3963</v>
      </c>
      <c r="D4673" s="6" t="s">
        <v>3964</v>
      </c>
      <c r="E4673">
        <v>12</v>
      </c>
      <c r="F4673" s="7">
        <v>0.62031465019999998</v>
      </c>
      <c r="G4673" s="7">
        <v>0</v>
      </c>
      <c r="H4673" t="s">
        <v>3965</v>
      </c>
      <c r="I4673">
        <v>0</v>
      </c>
      <c r="J4673">
        <v>0</v>
      </c>
      <c r="K4673">
        <v>20000</v>
      </c>
      <c r="L4673" t="s">
        <v>52</v>
      </c>
      <c r="M4673" s="8" t="s">
        <v>53</v>
      </c>
      <c r="N4673" s="8">
        <v>0.69642857142857095</v>
      </c>
      <c r="O4673">
        <v>0.30357142857142799</v>
      </c>
      <c r="P4673" s="9">
        <v>0</v>
      </c>
      <c r="Q4673">
        <v>20000</v>
      </c>
      <c r="R4673" s="8"/>
      <c r="S4673" s="8"/>
      <c r="AA4673">
        <v>549289</v>
      </c>
      <c r="AB4673">
        <v>0</v>
      </c>
      <c r="AC4673">
        <v>4</v>
      </c>
      <c r="AD4673">
        <v>0</v>
      </c>
      <c r="AE4673">
        <v>2014</v>
      </c>
      <c r="AF4673" t="s">
        <v>68</v>
      </c>
      <c r="AG4673">
        <v>95400</v>
      </c>
      <c r="AH4673" t="s">
        <v>55</v>
      </c>
      <c r="AI4673" t="s">
        <v>56</v>
      </c>
      <c r="AJ4673">
        <v>1</v>
      </c>
      <c r="AK4673">
        <v>5920</v>
      </c>
      <c r="AL4673" s="8" t="s">
        <v>11952</v>
      </c>
      <c r="AM4673" s="10">
        <f t="shared" si="648"/>
        <v>2015</v>
      </c>
      <c r="AN4673">
        <f t="shared" si="649"/>
        <v>1</v>
      </c>
      <c r="AO4673">
        <f t="shared" si="655"/>
        <v>0</v>
      </c>
      <c r="AP4673">
        <f t="shared" si="650"/>
        <v>0</v>
      </c>
      <c r="AQ4673">
        <f t="shared" si="651"/>
        <v>1</v>
      </c>
      <c r="AR4673">
        <f t="shared" si="652"/>
        <v>0</v>
      </c>
      <c r="AS4673">
        <f t="shared" si="653"/>
        <v>0</v>
      </c>
      <c r="AT4673">
        <f t="shared" si="654"/>
        <v>0</v>
      </c>
      <c r="AU4673">
        <f t="shared" si="654"/>
        <v>1</v>
      </c>
      <c r="AV4673" t="str">
        <f t="shared" si="656"/>
        <v>2020-09-09T18:23:34</v>
      </c>
    </row>
    <row r="4674" spans="1:48" x14ac:dyDescent="0.25">
      <c r="A4674" s="5">
        <v>4745</v>
      </c>
      <c r="B4674" s="5" t="s">
        <v>9593</v>
      </c>
      <c r="C4674" s="5" t="s">
        <v>9594</v>
      </c>
      <c r="D4674" s="6" t="s">
        <v>9595</v>
      </c>
      <c r="E4674">
        <v>6</v>
      </c>
      <c r="F4674" s="7">
        <v>0.50156488749999995</v>
      </c>
      <c r="G4674" s="7">
        <v>0</v>
      </c>
      <c r="H4674" t="s">
        <v>6234</v>
      </c>
      <c r="I4674">
        <v>35</v>
      </c>
      <c r="J4674">
        <v>1936</v>
      </c>
      <c r="K4674">
        <v>10000</v>
      </c>
      <c r="L4674" t="s">
        <v>52</v>
      </c>
      <c r="M4674" s="8" t="s">
        <v>86</v>
      </c>
      <c r="N4674" s="8">
        <v>0.64285714285714202</v>
      </c>
      <c r="O4674">
        <v>0.35714285714285698</v>
      </c>
      <c r="P4674" s="9">
        <v>0</v>
      </c>
      <c r="Q4674">
        <v>10000</v>
      </c>
      <c r="R4674" s="8"/>
      <c r="S4674" s="8"/>
      <c r="AA4674">
        <v>756838</v>
      </c>
      <c r="AB4674">
        <v>0</v>
      </c>
      <c r="AC4674">
        <v>12</v>
      </c>
      <c r="AD4674">
        <v>0</v>
      </c>
      <c r="AE4674">
        <v>2018</v>
      </c>
      <c r="AF4674" t="s">
        <v>126</v>
      </c>
      <c r="AG4674">
        <v>80000</v>
      </c>
      <c r="AH4674" t="s">
        <v>55</v>
      </c>
      <c r="AI4674" t="s">
        <v>55</v>
      </c>
      <c r="AJ4674">
        <v>1</v>
      </c>
      <c r="AK4674">
        <v>18000</v>
      </c>
      <c r="AL4674" s="8" t="s">
        <v>11953</v>
      </c>
      <c r="AM4674" s="10">
        <f t="shared" ref="AM4674:AM4737" si="657">_xlfn.NUMBERVALUE(LEFT(H4674,4))</f>
        <v>2020</v>
      </c>
      <c r="AN4674">
        <f t="shared" ref="AN4674:AN4737" si="658">IF(OR(L4674 = "AprovadoAnalista", L4674 = "AprovadoComite" ),1,0)</f>
        <v>1</v>
      </c>
      <c r="AO4674">
        <f t="shared" si="655"/>
        <v>0</v>
      </c>
      <c r="AP4674">
        <f t="shared" ref="AP4674:AP4737" si="659">IF(MID(M4674,4,1)="0",1,0)</f>
        <v>0</v>
      </c>
      <c r="AQ4674">
        <f t="shared" ref="AQ4674:AQ4737" si="660">IF(MID(M4674,4,1)="1",1,0)</f>
        <v>0</v>
      </c>
      <c r="AR4674">
        <f t="shared" ref="AR4674:AR4737" si="661">IF(MID(M4674,4,1)="3",1,0)</f>
        <v>1</v>
      </c>
      <c r="AS4674">
        <f t="shared" ref="AS4674:AS4737" si="662">IF(MID(M4674,4,1)="5",1,0)</f>
        <v>0</v>
      </c>
      <c r="AT4674">
        <f t="shared" ref="AT4674:AU4737" si="663">IF(AH4674="True",1,0)</f>
        <v>0</v>
      </c>
      <c r="AU4674">
        <f t="shared" si="663"/>
        <v>0</v>
      </c>
      <c r="AV4674" t="str">
        <f t="shared" si="656"/>
        <v>2020-09-10T15:00:10</v>
      </c>
    </row>
    <row r="4675" spans="1:48" x14ac:dyDescent="0.25">
      <c r="A4675" s="5">
        <v>4746</v>
      </c>
      <c r="B4675" s="5" t="s">
        <v>2710</v>
      </c>
      <c r="C4675" s="5" t="s">
        <v>2711</v>
      </c>
      <c r="D4675" s="6" t="s">
        <v>2712</v>
      </c>
      <c r="E4675">
        <v>9</v>
      </c>
      <c r="F4675" s="7">
        <v>0.47068142810000002</v>
      </c>
      <c r="G4675" s="7">
        <v>0</v>
      </c>
      <c r="H4675" t="s">
        <v>2713</v>
      </c>
      <c r="I4675">
        <v>35</v>
      </c>
      <c r="J4675">
        <v>529387.04</v>
      </c>
      <c r="K4675">
        <v>600000</v>
      </c>
      <c r="L4675" t="s">
        <v>52</v>
      </c>
      <c r="M4675" s="8" t="s">
        <v>53</v>
      </c>
      <c r="N4675" s="8">
        <v>0.85714285714285698</v>
      </c>
      <c r="O4675">
        <v>0.14285714285714199</v>
      </c>
      <c r="P4675" s="9">
        <v>0</v>
      </c>
      <c r="Q4675">
        <v>560000</v>
      </c>
      <c r="R4675" s="8"/>
      <c r="S4675" s="8" t="s">
        <v>329</v>
      </c>
      <c r="T4675">
        <v>50069505</v>
      </c>
      <c r="U4675">
        <v>39730211</v>
      </c>
      <c r="V4675">
        <v>51706189</v>
      </c>
      <c r="W4675">
        <v>11213477</v>
      </c>
      <c r="X4675">
        <v>0</v>
      </c>
      <c r="Y4675">
        <v>179274887</v>
      </c>
      <c r="Z4675">
        <v>27178394</v>
      </c>
      <c r="AA4675">
        <v>20560028</v>
      </c>
      <c r="AB4675">
        <v>4875101</v>
      </c>
      <c r="AC4675">
        <v>12</v>
      </c>
      <c r="AD4675">
        <v>15684927</v>
      </c>
      <c r="AE4675">
        <v>2018</v>
      </c>
      <c r="AF4675" t="s">
        <v>126</v>
      </c>
      <c r="AG4675">
        <v>1300020</v>
      </c>
      <c r="AH4675" t="s">
        <v>55</v>
      </c>
      <c r="AI4675" t="s">
        <v>55</v>
      </c>
      <c r="AJ4675">
        <v>1</v>
      </c>
      <c r="AK4675">
        <v>39600</v>
      </c>
      <c r="AL4675" s="8" t="s">
        <v>11954</v>
      </c>
      <c r="AM4675" s="10">
        <f t="shared" si="657"/>
        <v>2020</v>
      </c>
      <c r="AN4675">
        <f t="shared" si="658"/>
        <v>1</v>
      </c>
      <c r="AO4675">
        <f t="shared" ref="AO4675:AO4738" si="664">IF(OR(L4675 = "ReprovadoAnalista", L4675 = "ReprovadoComite" ),1,0)</f>
        <v>0</v>
      </c>
      <c r="AP4675">
        <f t="shared" si="659"/>
        <v>0</v>
      </c>
      <c r="AQ4675">
        <f t="shared" si="660"/>
        <v>1</v>
      </c>
      <c r="AR4675">
        <f t="shared" si="661"/>
        <v>0</v>
      </c>
      <c r="AS4675">
        <f t="shared" si="662"/>
        <v>0</v>
      </c>
      <c r="AT4675">
        <f t="shared" si="663"/>
        <v>0</v>
      </c>
      <c r="AU4675">
        <f t="shared" si="663"/>
        <v>0</v>
      </c>
      <c r="AV4675" t="str">
        <f t="shared" ref="AV4675:AV4738" si="665">IF(R4675&lt;&gt;"",R4675,AL4675)</f>
        <v>2020-09-09T16:46:01</v>
      </c>
    </row>
    <row r="4676" spans="1:48" x14ac:dyDescent="0.25">
      <c r="A4676" s="5">
        <v>4747</v>
      </c>
      <c r="B4676" s="5" t="s">
        <v>3720</v>
      </c>
      <c r="C4676" s="5" t="s">
        <v>3721</v>
      </c>
      <c r="D4676" s="6" t="s">
        <v>3722</v>
      </c>
      <c r="E4676">
        <v>6</v>
      </c>
      <c r="F4676" s="7">
        <v>0.46351915700000001</v>
      </c>
      <c r="G4676" s="7">
        <v>0</v>
      </c>
      <c r="H4676" t="s">
        <v>3588</v>
      </c>
      <c r="I4676">
        <v>52</v>
      </c>
      <c r="J4676">
        <v>24965.4</v>
      </c>
      <c r="K4676">
        <v>70000</v>
      </c>
      <c r="L4676" t="s">
        <v>62</v>
      </c>
      <c r="M4676" s="8" t="s">
        <v>63</v>
      </c>
      <c r="N4676" s="8">
        <v>1</v>
      </c>
      <c r="O4676">
        <v>0</v>
      </c>
      <c r="P4676" s="9">
        <v>0</v>
      </c>
      <c r="R4676" s="8"/>
      <c r="S4676" s="8"/>
      <c r="AJ4676">
        <v>1</v>
      </c>
      <c r="AL4676" s="8"/>
      <c r="AM4676" s="10">
        <f t="shared" si="657"/>
        <v>2017</v>
      </c>
      <c r="AN4676">
        <f t="shared" si="658"/>
        <v>0</v>
      </c>
      <c r="AO4676">
        <f t="shared" si="664"/>
        <v>0</v>
      </c>
      <c r="AP4676">
        <f t="shared" si="659"/>
        <v>1</v>
      </c>
      <c r="AQ4676">
        <f t="shared" si="660"/>
        <v>0</v>
      </c>
      <c r="AR4676">
        <f t="shared" si="661"/>
        <v>0</v>
      </c>
      <c r="AS4676">
        <f t="shared" si="662"/>
        <v>0</v>
      </c>
      <c r="AT4676">
        <f t="shared" si="663"/>
        <v>0</v>
      </c>
      <c r="AU4676">
        <f t="shared" si="663"/>
        <v>0</v>
      </c>
      <c r="AV4676">
        <f t="shared" si="665"/>
        <v>0</v>
      </c>
    </row>
    <row r="4677" spans="1:48" x14ac:dyDescent="0.25">
      <c r="A4677" s="5">
        <v>4748</v>
      </c>
      <c r="B4677" s="5" t="s">
        <v>166</v>
      </c>
      <c r="C4677" s="5" t="s">
        <v>167</v>
      </c>
      <c r="D4677" s="6" t="s">
        <v>168</v>
      </c>
      <c r="E4677">
        <v>60</v>
      </c>
      <c r="F4677" s="7">
        <v>0.37578115579999999</v>
      </c>
      <c r="G4677" s="7">
        <v>0</v>
      </c>
      <c r="H4677" t="s">
        <v>169</v>
      </c>
      <c r="I4677">
        <v>1</v>
      </c>
      <c r="J4677">
        <v>2400.02</v>
      </c>
      <c r="K4677">
        <v>200000</v>
      </c>
      <c r="L4677" t="s">
        <v>52</v>
      </c>
      <c r="M4677" s="8" t="s">
        <v>53</v>
      </c>
      <c r="N4677" s="8">
        <v>0.82142857142857095</v>
      </c>
      <c r="O4677">
        <v>0.17857142857142799</v>
      </c>
      <c r="P4677" s="9">
        <v>-0.99999012186026304</v>
      </c>
      <c r="Q4677">
        <v>130000</v>
      </c>
      <c r="R4677" s="8"/>
      <c r="S4677" s="8" t="s">
        <v>329</v>
      </c>
      <c r="T4677">
        <v>531166</v>
      </c>
      <c r="U4677">
        <v>63137</v>
      </c>
      <c r="V4677">
        <v>531166</v>
      </c>
      <c r="W4677">
        <v>468028</v>
      </c>
      <c r="X4677">
        <v>0</v>
      </c>
      <c r="Y4677">
        <v>0</v>
      </c>
      <c r="Z4677">
        <v>0</v>
      </c>
      <c r="AA4677">
        <v>2264737</v>
      </c>
      <c r="AB4677">
        <v>1152678</v>
      </c>
      <c r="AC4677">
        <v>12</v>
      </c>
      <c r="AD4677">
        <v>1112059</v>
      </c>
      <c r="AE4677">
        <v>2008</v>
      </c>
      <c r="AF4677" t="s">
        <v>121</v>
      </c>
      <c r="AG4677">
        <v>50000</v>
      </c>
      <c r="AH4677" t="s">
        <v>55</v>
      </c>
      <c r="AI4677" t="s">
        <v>55</v>
      </c>
      <c r="AJ4677">
        <v>0.69134229869999997</v>
      </c>
      <c r="AK4677">
        <v>25695</v>
      </c>
      <c r="AL4677" s="8" t="s">
        <v>11955</v>
      </c>
      <c r="AM4677" s="10">
        <f t="shared" si="657"/>
        <v>2014</v>
      </c>
      <c r="AN4677">
        <f t="shared" si="658"/>
        <v>1</v>
      </c>
      <c r="AO4677">
        <f t="shared" si="664"/>
        <v>0</v>
      </c>
      <c r="AP4677">
        <f t="shared" si="659"/>
        <v>0</v>
      </c>
      <c r="AQ4677">
        <f t="shared" si="660"/>
        <v>1</v>
      </c>
      <c r="AR4677">
        <f t="shared" si="661"/>
        <v>0</v>
      </c>
      <c r="AS4677">
        <f t="shared" si="662"/>
        <v>0</v>
      </c>
      <c r="AT4677">
        <f t="shared" si="663"/>
        <v>0</v>
      </c>
      <c r="AU4677">
        <f t="shared" si="663"/>
        <v>0</v>
      </c>
      <c r="AV4677" t="str">
        <f t="shared" si="665"/>
        <v>2020-09-09T16:48:02</v>
      </c>
    </row>
    <row r="4678" spans="1:48" x14ac:dyDescent="0.25">
      <c r="A4678" s="5">
        <v>4749</v>
      </c>
      <c r="B4678" s="5" t="s">
        <v>4055</v>
      </c>
      <c r="C4678" s="5" t="s">
        <v>4056</v>
      </c>
      <c r="D4678" s="6" t="s">
        <v>4057</v>
      </c>
      <c r="E4678">
        <v>3</v>
      </c>
      <c r="F4678" s="7">
        <v>0.4609162101</v>
      </c>
      <c r="G4678" s="7">
        <v>0</v>
      </c>
      <c r="H4678" t="s">
        <v>4058</v>
      </c>
      <c r="I4678">
        <v>0</v>
      </c>
      <c r="J4678">
        <v>0</v>
      </c>
      <c r="K4678">
        <v>10000</v>
      </c>
      <c r="L4678" t="s">
        <v>52</v>
      </c>
      <c r="M4678" s="8" t="s">
        <v>53</v>
      </c>
      <c r="N4678" s="8">
        <v>0.82142857142857095</v>
      </c>
      <c r="O4678">
        <v>0.17857142857142799</v>
      </c>
      <c r="P4678" s="9">
        <v>0</v>
      </c>
      <c r="Q4678">
        <v>10000</v>
      </c>
      <c r="R4678" s="8"/>
      <c r="S4678" s="8" t="s">
        <v>217</v>
      </c>
      <c r="T4678">
        <v>1220396</v>
      </c>
      <c r="U4678">
        <v>0</v>
      </c>
      <c r="V4678">
        <v>1220396</v>
      </c>
      <c r="W4678">
        <v>1174918</v>
      </c>
      <c r="X4678">
        <v>0</v>
      </c>
      <c r="Y4678">
        <v>0</v>
      </c>
      <c r="Z4678">
        <v>355210</v>
      </c>
      <c r="AA4678">
        <v>3915366</v>
      </c>
      <c r="AB4678">
        <v>0</v>
      </c>
      <c r="AC4678">
        <v>12</v>
      </c>
      <c r="AD4678">
        <v>0</v>
      </c>
      <c r="AE4678">
        <v>2016</v>
      </c>
      <c r="AF4678" t="s">
        <v>126</v>
      </c>
      <c r="AG4678">
        <v>50000</v>
      </c>
      <c r="AH4678" t="s">
        <v>55</v>
      </c>
      <c r="AI4678" t="s">
        <v>55</v>
      </c>
      <c r="AJ4678">
        <v>1</v>
      </c>
      <c r="AK4678">
        <v>5400</v>
      </c>
      <c r="AL4678" s="8" t="s">
        <v>11956</v>
      </c>
      <c r="AM4678" s="10">
        <f t="shared" si="657"/>
        <v>2019</v>
      </c>
      <c r="AN4678">
        <f t="shared" si="658"/>
        <v>1</v>
      </c>
      <c r="AO4678">
        <f t="shared" si="664"/>
        <v>0</v>
      </c>
      <c r="AP4678">
        <f t="shared" si="659"/>
        <v>0</v>
      </c>
      <c r="AQ4678">
        <f t="shared" si="660"/>
        <v>1</v>
      </c>
      <c r="AR4678">
        <f t="shared" si="661"/>
        <v>0</v>
      </c>
      <c r="AS4678">
        <f t="shared" si="662"/>
        <v>0</v>
      </c>
      <c r="AT4678">
        <f t="shared" si="663"/>
        <v>0</v>
      </c>
      <c r="AU4678">
        <f t="shared" si="663"/>
        <v>0</v>
      </c>
      <c r="AV4678" t="str">
        <f t="shared" si="665"/>
        <v>2020-09-10T15:06:07</v>
      </c>
    </row>
    <row r="4679" spans="1:48" x14ac:dyDescent="0.25">
      <c r="A4679" s="5">
        <v>4750</v>
      </c>
      <c r="B4679" s="5" t="s">
        <v>9791</v>
      </c>
      <c r="C4679" s="5" t="s">
        <v>9792</v>
      </c>
      <c r="D4679" s="6" t="s">
        <v>9793</v>
      </c>
      <c r="E4679">
        <v>794</v>
      </c>
      <c r="F4679" s="7">
        <v>0.54597460789999996</v>
      </c>
      <c r="G4679" s="7">
        <v>0</v>
      </c>
      <c r="H4679" t="s">
        <v>9794</v>
      </c>
      <c r="I4679">
        <v>61</v>
      </c>
      <c r="J4679">
        <v>22176</v>
      </c>
      <c r="K4679">
        <v>50000</v>
      </c>
      <c r="L4679" t="s">
        <v>199</v>
      </c>
      <c r="M4679" s="8" t="s">
        <v>86</v>
      </c>
      <c r="N4679" s="8">
        <v>0.55357142857142805</v>
      </c>
      <c r="O4679">
        <v>0.44642857142857101</v>
      </c>
      <c r="P4679" s="9">
        <v>-0.69667789198164498</v>
      </c>
      <c r="R4679" s="8"/>
      <c r="S4679" s="8"/>
      <c r="AA4679">
        <v>3429600</v>
      </c>
      <c r="AB4679">
        <v>0</v>
      </c>
      <c r="AC4679">
        <v>12</v>
      </c>
      <c r="AD4679">
        <v>0</v>
      </c>
      <c r="AE4679">
        <v>2012</v>
      </c>
      <c r="AF4679" t="s">
        <v>68</v>
      </c>
      <c r="AG4679">
        <v>100000</v>
      </c>
      <c r="AH4679" t="s">
        <v>56</v>
      </c>
      <c r="AI4679" t="s">
        <v>56</v>
      </c>
      <c r="AJ4679">
        <v>0.63676967330000001</v>
      </c>
      <c r="AK4679">
        <v>0</v>
      </c>
      <c r="AL4679" s="8"/>
      <c r="AM4679" s="10">
        <f t="shared" si="657"/>
        <v>2012</v>
      </c>
      <c r="AN4679">
        <f t="shared" si="658"/>
        <v>0</v>
      </c>
      <c r="AO4679">
        <f t="shared" si="664"/>
        <v>1</v>
      </c>
      <c r="AP4679">
        <f t="shared" si="659"/>
        <v>0</v>
      </c>
      <c r="AQ4679">
        <f t="shared" si="660"/>
        <v>0</v>
      </c>
      <c r="AR4679">
        <f t="shared" si="661"/>
        <v>1</v>
      </c>
      <c r="AS4679">
        <f t="shared" si="662"/>
        <v>0</v>
      </c>
      <c r="AT4679">
        <f t="shared" si="663"/>
        <v>1</v>
      </c>
      <c r="AU4679">
        <f t="shared" si="663"/>
        <v>1</v>
      </c>
      <c r="AV4679">
        <f t="shared" si="665"/>
        <v>0</v>
      </c>
    </row>
    <row r="4680" spans="1:48" x14ac:dyDescent="0.25">
      <c r="A4680" s="5">
        <v>4751</v>
      </c>
      <c r="B4680" s="5" t="s">
        <v>4596</v>
      </c>
      <c r="C4680" s="5" t="s">
        <v>4597</v>
      </c>
      <c r="D4680" s="6" t="s">
        <v>4598</v>
      </c>
      <c r="E4680">
        <v>16</v>
      </c>
      <c r="F4680" s="7">
        <v>0.44288239600000001</v>
      </c>
      <c r="G4680" s="7">
        <v>0</v>
      </c>
      <c r="H4680" t="s">
        <v>1443</v>
      </c>
      <c r="I4680">
        <v>0</v>
      </c>
      <c r="J4680">
        <v>0</v>
      </c>
      <c r="K4680">
        <v>30000</v>
      </c>
      <c r="L4680" t="s">
        <v>199</v>
      </c>
      <c r="M4680" s="8" t="s">
        <v>86</v>
      </c>
      <c r="N4680" s="8">
        <v>0.60714285714285698</v>
      </c>
      <c r="O4680">
        <v>0.39285714285714202</v>
      </c>
      <c r="P4680" s="9">
        <v>0.86602540378443904</v>
      </c>
      <c r="R4680" s="8"/>
      <c r="S4680" s="8"/>
      <c r="AA4680">
        <v>2778052</v>
      </c>
      <c r="AB4680">
        <v>0</v>
      </c>
      <c r="AC4680">
        <v>12</v>
      </c>
      <c r="AD4680">
        <v>0</v>
      </c>
      <c r="AE4680">
        <v>2017</v>
      </c>
      <c r="AF4680" t="s">
        <v>126</v>
      </c>
      <c r="AG4680">
        <v>100000</v>
      </c>
      <c r="AH4680" t="s">
        <v>56</v>
      </c>
      <c r="AI4680" t="s">
        <v>55</v>
      </c>
      <c r="AJ4680">
        <v>1</v>
      </c>
      <c r="AK4680">
        <v>1487</v>
      </c>
      <c r="AL4680" s="8"/>
      <c r="AM4680" s="10">
        <f t="shared" si="657"/>
        <v>2018</v>
      </c>
      <c r="AN4680">
        <f t="shared" si="658"/>
        <v>0</v>
      </c>
      <c r="AO4680">
        <f t="shared" si="664"/>
        <v>1</v>
      </c>
      <c r="AP4680">
        <f t="shared" si="659"/>
        <v>0</v>
      </c>
      <c r="AQ4680">
        <f t="shared" si="660"/>
        <v>0</v>
      </c>
      <c r="AR4680">
        <f t="shared" si="661"/>
        <v>1</v>
      </c>
      <c r="AS4680">
        <f t="shared" si="662"/>
        <v>0</v>
      </c>
      <c r="AT4680">
        <f t="shared" si="663"/>
        <v>1</v>
      </c>
      <c r="AU4680">
        <f t="shared" si="663"/>
        <v>0</v>
      </c>
      <c r="AV4680">
        <f t="shared" si="665"/>
        <v>0</v>
      </c>
    </row>
    <row r="4681" spans="1:48" x14ac:dyDescent="0.25">
      <c r="A4681" s="5">
        <v>4752</v>
      </c>
      <c r="B4681" s="5" t="s">
        <v>854</v>
      </c>
      <c r="C4681" s="5" t="s">
        <v>855</v>
      </c>
      <c r="D4681" s="6" t="s">
        <v>856</v>
      </c>
      <c r="E4681">
        <v>3</v>
      </c>
      <c r="F4681" s="7">
        <v>0.43893504430000002</v>
      </c>
      <c r="G4681" s="7">
        <v>0</v>
      </c>
      <c r="H4681" t="s">
        <v>857</v>
      </c>
      <c r="I4681">
        <v>0</v>
      </c>
      <c r="J4681">
        <v>42879.29</v>
      </c>
      <c r="K4681">
        <v>130000</v>
      </c>
      <c r="L4681" t="s">
        <v>52</v>
      </c>
      <c r="M4681" s="8" t="s">
        <v>63</v>
      </c>
      <c r="N4681" s="8">
        <v>0.96428571428571397</v>
      </c>
      <c r="O4681">
        <v>3.5714285714285698E-2</v>
      </c>
      <c r="P4681" s="9">
        <v>0</v>
      </c>
      <c r="Q4681">
        <v>130000</v>
      </c>
      <c r="R4681" s="8"/>
      <c r="S4681" s="8" t="s">
        <v>329</v>
      </c>
      <c r="T4681">
        <v>30236142</v>
      </c>
      <c r="U4681">
        <v>18458725</v>
      </c>
      <c r="V4681">
        <v>30795864</v>
      </c>
      <c r="W4681">
        <v>12288169</v>
      </c>
      <c r="X4681">
        <v>0</v>
      </c>
      <c r="Y4681">
        <v>10495854</v>
      </c>
      <c r="Z4681">
        <v>18287253</v>
      </c>
      <c r="AA4681">
        <v>73827926</v>
      </c>
      <c r="AB4681">
        <v>18224430</v>
      </c>
      <c r="AC4681">
        <v>12</v>
      </c>
      <c r="AD4681">
        <v>55603496</v>
      </c>
      <c r="AE4681">
        <v>1993</v>
      </c>
      <c r="AF4681" t="s">
        <v>54</v>
      </c>
      <c r="AG4681">
        <v>100000</v>
      </c>
      <c r="AH4681" t="s">
        <v>55</v>
      </c>
      <c r="AI4681" t="s">
        <v>55</v>
      </c>
      <c r="AJ4681">
        <v>1</v>
      </c>
      <c r="AK4681">
        <v>356000</v>
      </c>
      <c r="AL4681" s="8" t="s">
        <v>11957</v>
      </c>
      <c r="AM4681" s="10">
        <f t="shared" si="657"/>
        <v>2017</v>
      </c>
      <c r="AN4681">
        <f t="shared" si="658"/>
        <v>1</v>
      </c>
      <c r="AO4681">
        <f t="shared" si="664"/>
        <v>0</v>
      </c>
      <c r="AP4681">
        <f t="shared" si="659"/>
        <v>1</v>
      </c>
      <c r="AQ4681">
        <f t="shared" si="660"/>
        <v>0</v>
      </c>
      <c r="AR4681">
        <f t="shared" si="661"/>
        <v>0</v>
      </c>
      <c r="AS4681">
        <f t="shared" si="662"/>
        <v>0</v>
      </c>
      <c r="AT4681">
        <f t="shared" si="663"/>
        <v>0</v>
      </c>
      <c r="AU4681">
        <f t="shared" si="663"/>
        <v>0</v>
      </c>
      <c r="AV4681" t="str">
        <f t="shared" si="665"/>
        <v>2020-09-09T16:49:19</v>
      </c>
    </row>
    <row r="4682" spans="1:48" x14ac:dyDescent="0.25">
      <c r="A4682" s="5">
        <v>4753</v>
      </c>
      <c r="B4682" s="5" t="s">
        <v>6351</v>
      </c>
      <c r="C4682" s="5" t="s">
        <v>6352</v>
      </c>
      <c r="D4682" s="6" t="s">
        <v>6353</v>
      </c>
      <c r="E4682">
        <v>5</v>
      </c>
      <c r="F4682" s="7">
        <v>0.61207836640000002</v>
      </c>
      <c r="G4682" s="7">
        <v>0</v>
      </c>
      <c r="H4682" t="s">
        <v>6354</v>
      </c>
      <c r="I4682">
        <v>40</v>
      </c>
      <c r="J4682">
        <v>5775.41</v>
      </c>
      <c r="K4682">
        <v>40000</v>
      </c>
      <c r="L4682" t="s">
        <v>52</v>
      </c>
      <c r="M4682" s="8" t="s">
        <v>53</v>
      </c>
      <c r="N4682" s="8">
        <v>0.75</v>
      </c>
      <c r="O4682">
        <v>0.25</v>
      </c>
      <c r="P4682" s="9">
        <v>0</v>
      </c>
      <c r="Q4682">
        <v>40000</v>
      </c>
      <c r="R4682" s="8"/>
      <c r="S4682" s="8"/>
      <c r="AA4682">
        <v>9175923</v>
      </c>
      <c r="AB4682">
        <v>0</v>
      </c>
      <c r="AC4682">
        <v>12</v>
      </c>
      <c r="AD4682">
        <v>0</v>
      </c>
      <c r="AE4682">
        <v>2005</v>
      </c>
      <c r="AF4682" t="s">
        <v>121</v>
      </c>
      <c r="AG4682">
        <v>80000</v>
      </c>
      <c r="AH4682" t="s">
        <v>55</v>
      </c>
      <c r="AI4682" t="s">
        <v>55</v>
      </c>
      <c r="AJ4682">
        <v>1</v>
      </c>
      <c r="AK4682">
        <v>694399</v>
      </c>
      <c r="AL4682" s="8" t="s">
        <v>11958</v>
      </c>
      <c r="AM4682" s="10">
        <f t="shared" si="657"/>
        <v>2019</v>
      </c>
      <c r="AN4682">
        <f t="shared" si="658"/>
        <v>1</v>
      </c>
      <c r="AO4682">
        <f t="shared" si="664"/>
        <v>0</v>
      </c>
      <c r="AP4682">
        <f t="shared" si="659"/>
        <v>0</v>
      </c>
      <c r="AQ4682">
        <f t="shared" si="660"/>
        <v>1</v>
      </c>
      <c r="AR4682">
        <f t="shared" si="661"/>
        <v>0</v>
      </c>
      <c r="AS4682">
        <f t="shared" si="662"/>
        <v>0</v>
      </c>
      <c r="AT4682">
        <f t="shared" si="663"/>
        <v>0</v>
      </c>
      <c r="AU4682">
        <f t="shared" si="663"/>
        <v>0</v>
      </c>
      <c r="AV4682" t="str">
        <f t="shared" si="665"/>
        <v>2020-09-09T16:52:53</v>
      </c>
    </row>
    <row r="4683" spans="1:48" x14ac:dyDescent="0.25">
      <c r="A4683" s="5">
        <v>4754</v>
      </c>
      <c r="B4683" s="5" t="s">
        <v>9890</v>
      </c>
      <c r="C4683" s="5" t="s">
        <v>9891</v>
      </c>
      <c r="D4683" s="6" t="s">
        <v>9892</v>
      </c>
      <c r="E4683">
        <v>29</v>
      </c>
      <c r="F4683" s="7">
        <v>0.65992901910000001</v>
      </c>
      <c r="G4683" s="7">
        <v>0</v>
      </c>
      <c r="H4683" t="s">
        <v>9893</v>
      </c>
      <c r="I4683">
        <v>0</v>
      </c>
      <c r="J4683">
        <v>0</v>
      </c>
      <c r="K4683">
        <v>100000</v>
      </c>
      <c r="L4683" t="s">
        <v>62</v>
      </c>
      <c r="M4683" s="8" t="s">
        <v>63</v>
      </c>
      <c r="N4683" s="8">
        <v>1</v>
      </c>
      <c r="O4683">
        <v>0</v>
      </c>
      <c r="P4683" s="9">
        <v>0</v>
      </c>
      <c r="R4683" s="8"/>
      <c r="S4683" s="8"/>
      <c r="AJ4683">
        <v>1</v>
      </c>
      <c r="AL4683" s="8"/>
      <c r="AM4683" s="10">
        <f t="shared" si="657"/>
        <v>2020</v>
      </c>
      <c r="AN4683">
        <f t="shared" si="658"/>
        <v>0</v>
      </c>
      <c r="AO4683">
        <f t="shared" si="664"/>
        <v>0</v>
      </c>
      <c r="AP4683">
        <f t="shared" si="659"/>
        <v>1</v>
      </c>
      <c r="AQ4683">
        <f t="shared" si="660"/>
        <v>0</v>
      </c>
      <c r="AR4683">
        <f t="shared" si="661"/>
        <v>0</v>
      </c>
      <c r="AS4683">
        <f t="shared" si="662"/>
        <v>0</v>
      </c>
      <c r="AT4683">
        <f t="shared" si="663"/>
        <v>0</v>
      </c>
      <c r="AU4683">
        <f t="shared" si="663"/>
        <v>0</v>
      </c>
      <c r="AV4683">
        <f t="shared" si="665"/>
        <v>0</v>
      </c>
    </row>
    <row r="4684" spans="1:48" x14ac:dyDescent="0.25">
      <c r="A4684" s="5">
        <v>4755</v>
      </c>
      <c r="B4684" s="5" t="s">
        <v>2015</v>
      </c>
      <c r="C4684" s="5" t="s">
        <v>2016</v>
      </c>
      <c r="D4684" s="6" t="s">
        <v>2017</v>
      </c>
      <c r="E4684">
        <v>162</v>
      </c>
      <c r="F4684" s="7">
        <v>0.37984973830000002</v>
      </c>
      <c r="G4684" s="7">
        <v>0</v>
      </c>
      <c r="H4684" t="s">
        <v>2018</v>
      </c>
      <c r="I4684">
        <v>17</v>
      </c>
      <c r="J4684">
        <v>2645.7</v>
      </c>
      <c r="K4684">
        <v>50000</v>
      </c>
      <c r="L4684" t="s">
        <v>52</v>
      </c>
      <c r="M4684" s="8" t="s">
        <v>74</v>
      </c>
      <c r="N4684" s="8">
        <v>0.39285714285714202</v>
      </c>
      <c r="O4684">
        <v>0.60714285714285698</v>
      </c>
      <c r="P4684" s="9">
        <v>0</v>
      </c>
      <c r="Q4684">
        <v>15000</v>
      </c>
      <c r="R4684" s="8"/>
      <c r="S4684" s="8" t="s">
        <v>217</v>
      </c>
      <c r="T4684">
        <v>632282</v>
      </c>
      <c r="U4684">
        <v>1243135</v>
      </c>
      <c r="V4684">
        <v>1810028</v>
      </c>
      <c r="W4684">
        <v>-338920</v>
      </c>
      <c r="X4684">
        <v>615508</v>
      </c>
      <c r="Y4684">
        <v>227831</v>
      </c>
      <c r="Z4684">
        <v>310734</v>
      </c>
      <c r="AA4684">
        <v>1130307</v>
      </c>
      <c r="AB4684">
        <v>548805</v>
      </c>
      <c r="AC4684">
        <v>12</v>
      </c>
      <c r="AD4684">
        <v>581502</v>
      </c>
      <c r="AE4684">
        <v>2008</v>
      </c>
      <c r="AF4684" t="s">
        <v>121</v>
      </c>
      <c r="AG4684">
        <v>120000</v>
      </c>
      <c r="AH4684" t="s">
        <v>55</v>
      </c>
      <c r="AI4684" t="s">
        <v>56</v>
      </c>
      <c r="AJ4684">
        <v>1</v>
      </c>
      <c r="AK4684">
        <v>16040</v>
      </c>
      <c r="AL4684" s="8" t="s">
        <v>11959</v>
      </c>
      <c r="AM4684" s="10">
        <f t="shared" si="657"/>
        <v>2012</v>
      </c>
      <c r="AN4684">
        <f t="shared" si="658"/>
        <v>1</v>
      </c>
      <c r="AO4684">
        <f t="shared" si="664"/>
        <v>0</v>
      </c>
      <c r="AP4684">
        <f t="shared" si="659"/>
        <v>0</v>
      </c>
      <c r="AQ4684">
        <f t="shared" si="660"/>
        <v>0</v>
      </c>
      <c r="AR4684">
        <f t="shared" si="661"/>
        <v>0</v>
      </c>
      <c r="AS4684">
        <f t="shared" si="662"/>
        <v>1</v>
      </c>
      <c r="AT4684">
        <f t="shared" si="663"/>
        <v>0</v>
      </c>
      <c r="AU4684">
        <f t="shared" si="663"/>
        <v>1</v>
      </c>
      <c r="AV4684" t="str">
        <f t="shared" si="665"/>
        <v>2020-09-09T16:51:09</v>
      </c>
    </row>
    <row r="4685" spans="1:48" x14ac:dyDescent="0.25">
      <c r="A4685" s="5">
        <v>4756</v>
      </c>
      <c r="B4685" s="5" t="s">
        <v>2211</v>
      </c>
      <c r="C4685" s="5" t="s">
        <v>2212</v>
      </c>
      <c r="D4685" s="6" t="s">
        <v>2213</v>
      </c>
      <c r="E4685">
        <v>3</v>
      </c>
      <c r="F4685" s="7">
        <v>0.27126666669999999</v>
      </c>
      <c r="G4685" s="7">
        <v>0</v>
      </c>
      <c r="H4685" t="s">
        <v>2214</v>
      </c>
      <c r="I4685">
        <v>0</v>
      </c>
      <c r="J4685">
        <v>0</v>
      </c>
      <c r="K4685">
        <v>10000</v>
      </c>
      <c r="L4685" t="s">
        <v>52</v>
      </c>
      <c r="M4685" s="8" t="s">
        <v>53</v>
      </c>
      <c r="N4685" s="8">
        <v>0.83928571428571397</v>
      </c>
      <c r="O4685">
        <v>0.160714285714285</v>
      </c>
      <c r="P4685" s="9">
        <v>0</v>
      </c>
      <c r="Q4685">
        <v>10000</v>
      </c>
      <c r="R4685" s="8"/>
      <c r="S4685" s="8"/>
      <c r="AA4685">
        <v>39017015</v>
      </c>
      <c r="AB4685">
        <v>0</v>
      </c>
      <c r="AC4685">
        <v>12</v>
      </c>
      <c r="AD4685">
        <v>0</v>
      </c>
      <c r="AE4685">
        <v>2013</v>
      </c>
      <c r="AF4685" t="s">
        <v>68</v>
      </c>
      <c r="AG4685">
        <v>20000</v>
      </c>
      <c r="AH4685" t="s">
        <v>55</v>
      </c>
      <c r="AI4685" t="s">
        <v>55</v>
      </c>
      <c r="AJ4685">
        <v>1</v>
      </c>
      <c r="AK4685">
        <v>1459144</v>
      </c>
      <c r="AL4685" s="8" t="s">
        <v>11960</v>
      </c>
      <c r="AM4685" s="10">
        <f t="shared" si="657"/>
        <v>2014</v>
      </c>
      <c r="AN4685">
        <f t="shared" si="658"/>
        <v>1</v>
      </c>
      <c r="AO4685">
        <f t="shared" si="664"/>
        <v>0</v>
      </c>
      <c r="AP4685">
        <f t="shared" si="659"/>
        <v>0</v>
      </c>
      <c r="AQ4685">
        <f t="shared" si="660"/>
        <v>1</v>
      </c>
      <c r="AR4685">
        <f t="shared" si="661"/>
        <v>0</v>
      </c>
      <c r="AS4685">
        <f t="shared" si="662"/>
        <v>0</v>
      </c>
      <c r="AT4685">
        <f t="shared" si="663"/>
        <v>0</v>
      </c>
      <c r="AU4685">
        <f t="shared" si="663"/>
        <v>0</v>
      </c>
      <c r="AV4685" t="str">
        <f t="shared" si="665"/>
        <v>2020-09-10T15:06:41</v>
      </c>
    </row>
    <row r="4686" spans="1:48" x14ac:dyDescent="0.25">
      <c r="A4686" s="5">
        <v>4757</v>
      </c>
      <c r="B4686" s="5" t="s">
        <v>11961</v>
      </c>
      <c r="C4686" s="5" t="s">
        <v>11962</v>
      </c>
      <c r="D4686" s="6" t="s">
        <v>11963</v>
      </c>
      <c r="E4686">
        <v>63</v>
      </c>
      <c r="F4686" s="7">
        <v>0.172341204</v>
      </c>
      <c r="G4686" s="7">
        <v>36.983728329999998</v>
      </c>
      <c r="H4686" t="s">
        <v>1875</v>
      </c>
      <c r="I4686">
        <v>0</v>
      </c>
      <c r="J4686">
        <v>0</v>
      </c>
      <c r="K4686">
        <v>45000</v>
      </c>
      <c r="L4686" t="s">
        <v>52</v>
      </c>
      <c r="M4686" s="8" t="s">
        <v>86</v>
      </c>
      <c r="N4686" s="8">
        <v>0.53571428571428503</v>
      </c>
      <c r="O4686">
        <v>0.46428571428571402</v>
      </c>
      <c r="P4686" s="9">
        <v>0.86602540378443904</v>
      </c>
      <c r="Q4686">
        <v>15000</v>
      </c>
      <c r="R4686" s="8"/>
      <c r="S4686" s="8"/>
      <c r="AA4686">
        <v>6908692</v>
      </c>
      <c r="AB4686">
        <v>0</v>
      </c>
      <c r="AC4686">
        <v>12</v>
      </c>
      <c r="AD4686">
        <v>0</v>
      </c>
      <c r="AE4686">
        <v>2017</v>
      </c>
      <c r="AF4686" t="s">
        <v>126</v>
      </c>
      <c r="AG4686">
        <v>200000</v>
      </c>
      <c r="AH4686" t="s">
        <v>55</v>
      </c>
      <c r="AI4686" t="s">
        <v>56</v>
      </c>
      <c r="AJ4686">
        <v>1</v>
      </c>
      <c r="AK4686">
        <v>2160</v>
      </c>
      <c r="AL4686" s="8" t="s">
        <v>11964</v>
      </c>
      <c r="AM4686" s="10">
        <f t="shared" si="657"/>
        <v>2018</v>
      </c>
      <c r="AN4686">
        <f t="shared" si="658"/>
        <v>1</v>
      </c>
      <c r="AO4686">
        <f t="shared" si="664"/>
        <v>0</v>
      </c>
      <c r="AP4686">
        <f t="shared" si="659"/>
        <v>0</v>
      </c>
      <c r="AQ4686">
        <f t="shared" si="660"/>
        <v>0</v>
      </c>
      <c r="AR4686">
        <f t="shared" si="661"/>
        <v>1</v>
      </c>
      <c r="AS4686">
        <f t="shared" si="662"/>
        <v>0</v>
      </c>
      <c r="AT4686">
        <f t="shared" si="663"/>
        <v>0</v>
      </c>
      <c r="AU4686">
        <f t="shared" si="663"/>
        <v>1</v>
      </c>
      <c r="AV4686" t="str">
        <f t="shared" si="665"/>
        <v>2020-09-09T18:30:33</v>
      </c>
    </row>
    <row r="4687" spans="1:48" x14ac:dyDescent="0.25">
      <c r="A4687" s="5">
        <v>4758</v>
      </c>
      <c r="B4687" s="5" t="s">
        <v>11965</v>
      </c>
      <c r="C4687" s="5" t="s">
        <v>11966</v>
      </c>
      <c r="D4687" s="6" t="s">
        <v>11967</v>
      </c>
      <c r="E4687">
        <v>0</v>
      </c>
      <c r="F4687" s="7">
        <v>0.20425386619999999</v>
      </c>
      <c r="G4687" s="7">
        <v>0</v>
      </c>
      <c r="H4687" t="s">
        <v>636</v>
      </c>
      <c r="I4687">
        <v>0</v>
      </c>
      <c r="J4687">
        <v>0</v>
      </c>
      <c r="K4687">
        <v>20000</v>
      </c>
      <c r="L4687" t="s">
        <v>199</v>
      </c>
      <c r="M4687" s="8" t="s">
        <v>86</v>
      </c>
      <c r="N4687" s="8">
        <v>0.66071428571428503</v>
      </c>
      <c r="O4687">
        <v>0.33928571428571402</v>
      </c>
      <c r="P4687" s="9">
        <v>0</v>
      </c>
      <c r="R4687" s="8"/>
      <c r="S4687" s="8"/>
      <c r="AA4687">
        <v>114162</v>
      </c>
      <c r="AB4687">
        <v>0</v>
      </c>
      <c r="AC4687">
        <v>7</v>
      </c>
      <c r="AD4687">
        <v>0</v>
      </c>
      <c r="AE4687">
        <v>2010</v>
      </c>
      <c r="AF4687" t="s">
        <v>68</v>
      </c>
      <c r="AG4687">
        <v>40000</v>
      </c>
      <c r="AH4687" t="s">
        <v>55</v>
      </c>
      <c r="AI4687" t="s">
        <v>56</v>
      </c>
      <c r="AJ4687">
        <v>1</v>
      </c>
      <c r="AK4687">
        <v>2800</v>
      </c>
      <c r="AL4687" s="8"/>
      <c r="AM4687" s="10">
        <f t="shared" si="657"/>
        <v>2019</v>
      </c>
      <c r="AN4687">
        <f t="shared" si="658"/>
        <v>0</v>
      </c>
      <c r="AO4687">
        <f t="shared" si="664"/>
        <v>1</v>
      </c>
      <c r="AP4687">
        <f t="shared" si="659"/>
        <v>0</v>
      </c>
      <c r="AQ4687">
        <f t="shared" si="660"/>
        <v>0</v>
      </c>
      <c r="AR4687">
        <f t="shared" si="661"/>
        <v>1</v>
      </c>
      <c r="AS4687">
        <f t="shared" si="662"/>
        <v>0</v>
      </c>
      <c r="AT4687">
        <f t="shared" si="663"/>
        <v>0</v>
      </c>
      <c r="AU4687">
        <f t="shared" si="663"/>
        <v>1</v>
      </c>
      <c r="AV4687">
        <f t="shared" si="665"/>
        <v>0</v>
      </c>
    </row>
    <row r="4688" spans="1:48" x14ac:dyDescent="0.25">
      <c r="A4688" s="5">
        <v>4759</v>
      </c>
      <c r="B4688" s="5" t="s">
        <v>416</v>
      </c>
      <c r="C4688" s="5" t="s">
        <v>417</v>
      </c>
      <c r="D4688" s="6" t="s">
        <v>418</v>
      </c>
      <c r="E4688">
        <v>16</v>
      </c>
      <c r="F4688" s="7">
        <v>0.63875428570000004</v>
      </c>
      <c r="G4688" s="7">
        <v>0</v>
      </c>
      <c r="H4688" t="s">
        <v>419</v>
      </c>
      <c r="I4688">
        <v>23</v>
      </c>
      <c r="J4688">
        <v>7000</v>
      </c>
      <c r="K4688">
        <v>20000</v>
      </c>
      <c r="L4688" t="s">
        <v>52</v>
      </c>
      <c r="M4688" s="8" t="s">
        <v>86</v>
      </c>
      <c r="N4688" s="8">
        <v>0.66071428571428503</v>
      </c>
      <c r="O4688">
        <v>0.33928571428571402</v>
      </c>
      <c r="P4688" s="9">
        <v>0.86602540378443904</v>
      </c>
      <c r="Q4688">
        <v>20000</v>
      </c>
      <c r="R4688" s="8"/>
      <c r="S4688" s="8"/>
      <c r="AA4688">
        <v>1652710</v>
      </c>
      <c r="AB4688">
        <v>0</v>
      </c>
      <c r="AC4688">
        <v>12</v>
      </c>
      <c r="AD4688">
        <v>0</v>
      </c>
      <c r="AE4688">
        <v>1987</v>
      </c>
      <c r="AF4688" t="s">
        <v>54</v>
      </c>
      <c r="AG4688">
        <v>300000</v>
      </c>
      <c r="AH4688" t="s">
        <v>55</v>
      </c>
      <c r="AI4688" t="s">
        <v>55</v>
      </c>
      <c r="AJ4688">
        <v>1</v>
      </c>
      <c r="AK4688">
        <v>138000</v>
      </c>
      <c r="AL4688" s="8" t="s">
        <v>11968</v>
      </c>
      <c r="AM4688" s="10">
        <f t="shared" si="657"/>
        <v>2018</v>
      </c>
      <c r="AN4688">
        <f t="shared" si="658"/>
        <v>1</v>
      </c>
      <c r="AO4688">
        <f t="shared" si="664"/>
        <v>0</v>
      </c>
      <c r="AP4688">
        <f t="shared" si="659"/>
        <v>0</v>
      </c>
      <c r="AQ4688">
        <f t="shared" si="660"/>
        <v>0</v>
      </c>
      <c r="AR4688">
        <f t="shared" si="661"/>
        <v>1</v>
      </c>
      <c r="AS4688">
        <f t="shared" si="662"/>
        <v>0</v>
      </c>
      <c r="AT4688">
        <f t="shared" si="663"/>
        <v>0</v>
      </c>
      <c r="AU4688">
        <f t="shared" si="663"/>
        <v>0</v>
      </c>
      <c r="AV4688" t="str">
        <f t="shared" si="665"/>
        <v>2020-09-09T18:24:27</v>
      </c>
    </row>
    <row r="4689" spans="1:48" x14ac:dyDescent="0.25">
      <c r="A4689" s="5">
        <v>4760</v>
      </c>
      <c r="B4689" s="5" t="s">
        <v>2946</v>
      </c>
      <c r="C4689" s="5" t="s">
        <v>2947</v>
      </c>
      <c r="D4689" s="6" t="s">
        <v>2948</v>
      </c>
      <c r="E4689">
        <v>36</v>
      </c>
      <c r="F4689" s="7">
        <v>0.54035418850000005</v>
      </c>
      <c r="G4689" s="7">
        <v>0</v>
      </c>
      <c r="H4689" t="s">
        <v>2949</v>
      </c>
      <c r="I4689">
        <v>0</v>
      </c>
      <c r="J4689">
        <v>0</v>
      </c>
      <c r="K4689">
        <v>300000</v>
      </c>
      <c r="L4689" t="s">
        <v>52</v>
      </c>
      <c r="M4689" s="8" t="s">
        <v>53</v>
      </c>
      <c r="N4689" s="8">
        <v>0.69642857142857095</v>
      </c>
      <c r="O4689">
        <v>0.30357142857142799</v>
      </c>
      <c r="P4689" s="9">
        <v>0</v>
      </c>
      <c r="Q4689">
        <v>300000</v>
      </c>
      <c r="R4689" s="8"/>
      <c r="S4689" s="8" t="s">
        <v>329</v>
      </c>
      <c r="T4689">
        <v>34436965</v>
      </c>
      <c r="U4689">
        <v>23272132</v>
      </c>
      <c r="V4689">
        <v>58196797</v>
      </c>
      <c r="W4689">
        <v>24803026</v>
      </c>
      <c r="X4689">
        <v>10121639</v>
      </c>
      <c r="Y4689">
        <v>0</v>
      </c>
      <c r="Z4689">
        <v>24791804</v>
      </c>
      <c r="AA4689">
        <v>173791382</v>
      </c>
      <c r="AB4689">
        <v>43703819</v>
      </c>
      <c r="AC4689">
        <v>12</v>
      </c>
      <c r="AD4689">
        <v>130087563</v>
      </c>
      <c r="AE4689">
        <v>2000</v>
      </c>
      <c r="AF4689" t="s">
        <v>54</v>
      </c>
      <c r="AG4689">
        <v>1</v>
      </c>
      <c r="AH4689" t="s">
        <v>55</v>
      </c>
      <c r="AI4689" t="s">
        <v>56</v>
      </c>
      <c r="AJ4689">
        <v>1</v>
      </c>
      <c r="AK4689">
        <v>16280</v>
      </c>
      <c r="AL4689" s="8" t="s">
        <v>11969</v>
      </c>
      <c r="AM4689" s="10">
        <f t="shared" si="657"/>
        <v>2017</v>
      </c>
      <c r="AN4689">
        <f t="shared" si="658"/>
        <v>1</v>
      </c>
      <c r="AO4689">
        <f t="shared" si="664"/>
        <v>0</v>
      </c>
      <c r="AP4689">
        <f t="shared" si="659"/>
        <v>0</v>
      </c>
      <c r="AQ4689">
        <f t="shared" si="660"/>
        <v>1</v>
      </c>
      <c r="AR4689">
        <f t="shared" si="661"/>
        <v>0</v>
      </c>
      <c r="AS4689">
        <f t="shared" si="662"/>
        <v>0</v>
      </c>
      <c r="AT4689">
        <f t="shared" si="663"/>
        <v>0</v>
      </c>
      <c r="AU4689">
        <f t="shared" si="663"/>
        <v>1</v>
      </c>
      <c r="AV4689" t="str">
        <f t="shared" si="665"/>
        <v>2020-09-09T18:39:07</v>
      </c>
    </row>
    <row r="4690" spans="1:48" x14ac:dyDescent="0.25">
      <c r="A4690" s="5">
        <v>4761</v>
      </c>
      <c r="B4690" s="5" t="s">
        <v>3720</v>
      </c>
      <c r="C4690" s="5" t="s">
        <v>3721</v>
      </c>
      <c r="D4690" s="6" t="s">
        <v>3722</v>
      </c>
      <c r="E4690">
        <v>6</v>
      </c>
      <c r="F4690" s="7">
        <v>0.46351915700000001</v>
      </c>
      <c r="G4690" s="7">
        <v>0</v>
      </c>
      <c r="H4690" t="s">
        <v>3588</v>
      </c>
      <c r="I4690">
        <v>52</v>
      </c>
      <c r="J4690">
        <v>24965.4</v>
      </c>
      <c r="K4690">
        <v>30000</v>
      </c>
      <c r="L4690" t="s">
        <v>52</v>
      </c>
      <c r="M4690" s="8" t="s">
        <v>53</v>
      </c>
      <c r="N4690" s="8">
        <v>0.75</v>
      </c>
      <c r="O4690">
        <v>0.25</v>
      </c>
      <c r="P4690" s="9">
        <v>0</v>
      </c>
      <c r="Q4690">
        <v>30000</v>
      </c>
      <c r="R4690" s="8"/>
      <c r="S4690" s="8"/>
      <c r="AA4690">
        <v>1462160</v>
      </c>
      <c r="AB4690">
        <v>0</v>
      </c>
      <c r="AC4690">
        <v>12</v>
      </c>
      <c r="AD4690">
        <v>0</v>
      </c>
      <c r="AE4690">
        <v>2004</v>
      </c>
      <c r="AF4690" t="s">
        <v>121</v>
      </c>
      <c r="AG4690">
        <v>500000</v>
      </c>
      <c r="AH4690" t="s">
        <v>55</v>
      </c>
      <c r="AI4690" t="s">
        <v>55</v>
      </c>
      <c r="AJ4690">
        <v>1</v>
      </c>
      <c r="AK4690">
        <v>3960</v>
      </c>
      <c r="AL4690" s="8" t="s">
        <v>11970</v>
      </c>
      <c r="AM4690" s="10">
        <f t="shared" si="657"/>
        <v>2017</v>
      </c>
      <c r="AN4690">
        <f t="shared" si="658"/>
        <v>1</v>
      </c>
      <c r="AO4690">
        <f t="shared" si="664"/>
        <v>0</v>
      </c>
      <c r="AP4690">
        <f t="shared" si="659"/>
        <v>0</v>
      </c>
      <c r="AQ4690">
        <f t="shared" si="660"/>
        <v>1</v>
      </c>
      <c r="AR4690">
        <f t="shared" si="661"/>
        <v>0</v>
      </c>
      <c r="AS4690">
        <f t="shared" si="662"/>
        <v>0</v>
      </c>
      <c r="AT4690">
        <f t="shared" si="663"/>
        <v>0</v>
      </c>
      <c r="AU4690">
        <f t="shared" si="663"/>
        <v>0</v>
      </c>
      <c r="AV4690" t="str">
        <f t="shared" si="665"/>
        <v>2020-09-09T17:53:20</v>
      </c>
    </row>
    <row r="4691" spans="1:48" x14ac:dyDescent="0.25">
      <c r="A4691" s="5">
        <v>4762</v>
      </c>
      <c r="B4691" s="5" t="s">
        <v>7120</v>
      </c>
      <c r="C4691" s="5" t="s">
        <v>7121</v>
      </c>
      <c r="D4691" s="6" t="s">
        <v>7122</v>
      </c>
      <c r="E4691">
        <v>0</v>
      </c>
      <c r="F4691" s="7">
        <v>0.63288069550000003</v>
      </c>
      <c r="G4691" s="7">
        <v>0</v>
      </c>
      <c r="H4691" t="s">
        <v>5489</v>
      </c>
      <c r="I4691">
        <v>0</v>
      </c>
      <c r="J4691">
        <v>0</v>
      </c>
      <c r="K4691">
        <v>65000</v>
      </c>
      <c r="L4691" t="s">
        <v>52</v>
      </c>
      <c r="M4691" s="8" t="s">
        <v>53</v>
      </c>
      <c r="N4691" s="8">
        <v>0.875</v>
      </c>
      <c r="O4691">
        <v>0.125</v>
      </c>
      <c r="P4691" s="9">
        <v>0</v>
      </c>
      <c r="Q4691">
        <v>65000</v>
      </c>
      <c r="R4691" s="8"/>
      <c r="S4691" s="8" t="s">
        <v>329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17487839</v>
      </c>
      <c r="AB4691">
        <v>0</v>
      </c>
      <c r="AC4691">
        <v>12</v>
      </c>
      <c r="AD4691">
        <v>0</v>
      </c>
      <c r="AE4691">
        <v>1997</v>
      </c>
      <c r="AF4691" t="s">
        <v>54</v>
      </c>
      <c r="AG4691">
        <v>30000</v>
      </c>
      <c r="AH4691" t="s">
        <v>55</v>
      </c>
      <c r="AI4691" t="s">
        <v>55</v>
      </c>
      <c r="AJ4691">
        <v>1</v>
      </c>
      <c r="AK4691">
        <v>1493229</v>
      </c>
      <c r="AL4691" s="8" t="s">
        <v>11971</v>
      </c>
      <c r="AM4691" s="10">
        <f t="shared" si="657"/>
        <v>2014</v>
      </c>
      <c r="AN4691">
        <f t="shared" si="658"/>
        <v>1</v>
      </c>
      <c r="AO4691">
        <f t="shared" si="664"/>
        <v>0</v>
      </c>
      <c r="AP4691">
        <f t="shared" si="659"/>
        <v>0</v>
      </c>
      <c r="AQ4691">
        <f t="shared" si="660"/>
        <v>1</v>
      </c>
      <c r="AR4691">
        <f t="shared" si="661"/>
        <v>0</v>
      </c>
      <c r="AS4691">
        <f t="shared" si="662"/>
        <v>0</v>
      </c>
      <c r="AT4691">
        <f t="shared" si="663"/>
        <v>0</v>
      </c>
      <c r="AU4691">
        <f t="shared" si="663"/>
        <v>0</v>
      </c>
      <c r="AV4691" t="str">
        <f t="shared" si="665"/>
        <v>2020-09-09T18:45:34</v>
      </c>
    </row>
    <row r="4692" spans="1:48" x14ac:dyDescent="0.25">
      <c r="A4692" s="5">
        <v>4763</v>
      </c>
      <c r="B4692" s="5" t="s">
        <v>3154</v>
      </c>
      <c r="C4692" s="5" t="s">
        <v>3155</v>
      </c>
      <c r="D4692" s="6" t="s">
        <v>3156</v>
      </c>
      <c r="E4692">
        <v>4</v>
      </c>
      <c r="F4692" s="7">
        <v>0</v>
      </c>
      <c r="G4692" s="7"/>
      <c r="H4692" t="s">
        <v>3157</v>
      </c>
      <c r="I4692">
        <v>0</v>
      </c>
      <c r="J4692">
        <v>0</v>
      </c>
      <c r="K4692">
        <v>50000</v>
      </c>
      <c r="L4692" t="s">
        <v>52</v>
      </c>
      <c r="M4692" s="8" t="s">
        <v>53</v>
      </c>
      <c r="N4692" s="8">
        <v>0.85714285714285698</v>
      </c>
      <c r="O4692">
        <v>0.14285714285714199</v>
      </c>
      <c r="P4692" s="9">
        <v>0</v>
      </c>
      <c r="Q4692">
        <v>50000</v>
      </c>
      <c r="R4692" s="8"/>
      <c r="S4692" s="8"/>
      <c r="AA4692">
        <v>1265691</v>
      </c>
      <c r="AB4692">
        <v>0</v>
      </c>
      <c r="AC4692">
        <v>6</v>
      </c>
      <c r="AD4692">
        <v>0</v>
      </c>
      <c r="AE4692">
        <v>2011</v>
      </c>
      <c r="AF4692" t="s">
        <v>68</v>
      </c>
      <c r="AG4692">
        <v>5000</v>
      </c>
      <c r="AH4692" t="s">
        <v>55</v>
      </c>
      <c r="AI4692" t="s">
        <v>55</v>
      </c>
      <c r="AJ4692">
        <v>0</v>
      </c>
      <c r="AK4692">
        <v>4440</v>
      </c>
      <c r="AL4692" s="8" t="s">
        <v>11972</v>
      </c>
      <c r="AM4692" s="10">
        <f t="shared" si="657"/>
        <v>2016</v>
      </c>
      <c r="AN4692">
        <f t="shared" si="658"/>
        <v>1</v>
      </c>
      <c r="AO4692">
        <f t="shared" si="664"/>
        <v>0</v>
      </c>
      <c r="AP4692">
        <f t="shared" si="659"/>
        <v>0</v>
      </c>
      <c r="AQ4692">
        <f t="shared" si="660"/>
        <v>1</v>
      </c>
      <c r="AR4692">
        <f t="shared" si="661"/>
        <v>0</v>
      </c>
      <c r="AS4692">
        <f t="shared" si="662"/>
        <v>0</v>
      </c>
      <c r="AT4692">
        <f t="shared" si="663"/>
        <v>0</v>
      </c>
      <c r="AU4692">
        <f t="shared" si="663"/>
        <v>0</v>
      </c>
      <c r="AV4692" t="str">
        <f t="shared" si="665"/>
        <v>2020-09-09T18:46:09</v>
      </c>
    </row>
    <row r="4693" spans="1:48" x14ac:dyDescent="0.25">
      <c r="A4693" s="5">
        <v>4764</v>
      </c>
      <c r="B4693" s="5" t="s">
        <v>11973</v>
      </c>
      <c r="C4693" s="5" t="s">
        <v>11974</v>
      </c>
      <c r="D4693" s="6" t="s">
        <v>11975</v>
      </c>
      <c r="E4693">
        <v>0</v>
      </c>
      <c r="F4693" s="7">
        <v>0</v>
      </c>
      <c r="G4693" s="7"/>
      <c r="I4693">
        <v>0</v>
      </c>
      <c r="J4693">
        <v>0</v>
      </c>
      <c r="K4693">
        <v>80000</v>
      </c>
      <c r="L4693" t="s">
        <v>52</v>
      </c>
      <c r="M4693" s="8" t="s">
        <v>53</v>
      </c>
      <c r="N4693" s="8">
        <v>0.83928571428571397</v>
      </c>
      <c r="O4693">
        <v>0.160714285714285</v>
      </c>
      <c r="P4693" s="9">
        <v>0</v>
      </c>
      <c r="Q4693">
        <v>80000</v>
      </c>
      <c r="R4693" s="8"/>
      <c r="S4693" s="8" t="s">
        <v>329</v>
      </c>
      <c r="T4693">
        <v>12535745</v>
      </c>
      <c r="U4693">
        <v>12545802</v>
      </c>
      <c r="V4693">
        <v>13449460</v>
      </c>
      <c r="W4693">
        <v>740125</v>
      </c>
      <c r="X4693">
        <v>0</v>
      </c>
      <c r="Y4693">
        <v>5641851</v>
      </c>
      <c r="Z4693">
        <v>6136741</v>
      </c>
      <c r="AA4693">
        <v>42940058</v>
      </c>
      <c r="AB4693">
        <v>10918285</v>
      </c>
      <c r="AC4693">
        <v>12</v>
      </c>
      <c r="AD4693">
        <v>32021773</v>
      </c>
      <c r="AE4693">
        <v>1999</v>
      </c>
      <c r="AF4693" t="s">
        <v>54</v>
      </c>
      <c r="AG4693">
        <v>100000</v>
      </c>
      <c r="AH4693" t="s">
        <v>55</v>
      </c>
      <c r="AI4693" t="s">
        <v>56</v>
      </c>
      <c r="AJ4693">
        <v>0</v>
      </c>
      <c r="AK4693">
        <v>0</v>
      </c>
      <c r="AL4693" s="8" t="s">
        <v>11976</v>
      </c>
      <c r="AM4693" s="10">
        <f t="shared" si="657"/>
        <v>0</v>
      </c>
      <c r="AN4693">
        <f t="shared" si="658"/>
        <v>1</v>
      </c>
      <c r="AO4693">
        <f t="shared" si="664"/>
        <v>0</v>
      </c>
      <c r="AP4693">
        <f t="shared" si="659"/>
        <v>0</v>
      </c>
      <c r="AQ4693">
        <f t="shared" si="660"/>
        <v>1</v>
      </c>
      <c r="AR4693">
        <f t="shared" si="661"/>
        <v>0</v>
      </c>
      <c r="AS4693">
        <f t="shared" si="662"/>
        <v>0</v>
      </c>
      <c r="AT4693">
        <f t="shared" si="663"/>
        <v>0</v>
      </c>
      <c r="AU4693">
        <f t="shared" si="663"/>
        <v>1</v>
      </c>
      <c r="AV4693" t="str">
        <f t="shared" si="665"/>
        <v>2020-09-09T20:41:13</v>
      </c>
    </row>
    <row r="4694" spans="1:48" x14ac:dyDescent="0.25">
      <c r="A4694" s="5">
        <v>4765</v>
      </c>
      <c r="B4694" s="5" t="s">
        <v>9890</v>
      </c>
      <c r="C4694" s="5" t="s">
        <v>9891</v>
      </c>
      <c r="D4694" s="6" t="s">
        <v>9892</v>
      </c>
      <c r="E4694">
        <v>29</v>
      </c>
      <c r="F4694" s="7">
        <v>0.65992901910000001</v>
      </c>
      <c r="G4694" s="7">
        <v>0</v>
      </c>
      <c r="H4694" t="s">
        <v>9893</v>
      </c>
      <c r="I4694">
        <v>0</v>
      </c>
      <c r="J4694">
        <v>0</v>
      </c>
      <c r="K4694">
        <v>100000</v>
      </c>
      <c r="L4694" t="s">
        <v>7359</v>
      </c>
      <c r="M4694" s="8" t="s">
        <v>63</v>
      </c>
      <c r="N4694" s="8">
        <v>1</v>
      </c>
      <c r="O4694">
        <v>0</v>
      </c>
      <c r="P4694" s="9">
        <v>0</v>
      </c>
      <c r="R4694" s="8"/>
      <c r="S4694" s="8"/>
      <c r="AJ4694">
        <v>1</v>
      </c>
      <c r="AL4694" s="8"/>
      <c r="AM4694" s="10">
        <f t="shared" si="657"/>
        <v>2020</v>
      </c>
      <c r="AN4694">
        <f t="shared" si="658"/>
        <v>0</v>
      </c>
      <c r="AO4694">
        <f t="shared" si="664"/>
        <v>0</v>
      </c>
      <c r="AP4694">
        <f t="shared" si="659"/>
        <v>1</v>
      </c>
      <c r="AQ4694">
        <f t="shared" si="660"/>
        <v>0</v>
      </c>
      <c r="AR4694">
        <f t="shared" si="661"/>
        <v>0</v>
      </c>
      <c r="AS4694">
        <f t="shared" si="662"/>
        <v>0</v>
      </c>
      <c r="AT4694">
        <f t="shared" si="663"/>
        <v>0</v>
      </c>
      <c r="AU4694">
        <f t="shared" si="663"/>
        <v>0</v>
      </c>
      <c r="AV4694">
        <f t="shared" si="665"/>
        <v>0</v>
      </c>
    </row>
    <row r="4695" spans="1:48" x14ac:dyDescent="0.25">
      <c r="A4695" s="5">
        <v>4766</v>
      </c>
      <c r="B4695" s="5" t="s">
        <v>9890</v>
      </c>
      <c r="C4695" s="5" t="s">
        <v>9891</v>
      </c>
      <c r="D4695" s="6" t="s">
        <v>9892</v>
      </c>
      <c r="E4695">
        <v>29</v>
      </c>
      <c r="F4695" s="7">
        <v>0.65992901910000001</v>
      </c>
      <c r="G4695" s="7">
        <v>0</v>
      </c>
      <c r="H4695" t="s">
        <v>9893</v>
      </c>
      <c r="I4695">
        <v>0</v>
      </c>
      <c r="J4695">
        <v>0</v>
      </c>
      <c r="K4695">
        <v>100000</v>
      </c>
      <c r="L4695" t="s">
        <v>52</v>
      </c>
      <c r="M4695" s="8" t="s">
        <v>86</v>
      </c>
      <c r="N4695" s="8">
        <v>0.58928571428571397</v>
      </c>
      <c r="O4695">
        <v>0.41071428571428498</v>
      </c>
      <c r="P4695" s="9">
        <v>0</v>
      </c>
      <c r="Q4695">
        <v>10000</v>
      </c>
      <c r="R4695" s="8"/>
      <c r="S4695" s="8" t="s">
        <v>329</v>
      </c>
      <c r="T4695">
        <v>83677</v>
      </c>
      <c r="U4695">
        <v>19309</v>
      </c>
      <c r="V4695">
        <v>83677</v>
      </c>
      <c r="W4695">
        <v>64367</v>
      </c>
      <c r="X4695">
        <v>0</v>
      </c>
      <c r="Y4695">
        <v>14136</v>
      </c>
      <c r="Z4695">
        <v>5985</v>
      </c>
      <c r="AA4695">
        <v>540410</v>
      </c>
      <c r="AB4695">
        <v>122844</v>
      </c>
      <c r="AC4695">
        <v>12</v>
      </c>
      <c r="AD4695">
        <v>417566</v>
      </c>
      <c r="AE4695">
        <v>2006</v>
      </c>
      <c r="AF4695" t="s">
        <v>121</v>
      </c>
      <c r="AG4695">
        <v>10000</v>
      </c>
      <c r="AH4695" t="s">
        <v>55</v>
      </c>
      <c r="AI4695" t="s">
        <v>56</v>
      </c>
      <c r="AJ4695">
        <v>1</v>
      </c>
      <c r="AK4695">
        <v>1480</v>
      </c>
      <c r="AL4695" s="8" t="s">
        <v>11977</v>
      </c>
      <c r="AM4695" s="10">
        <f t="shared" si="657"/>
        <v>2020</v>
      </c>
      <c r="AN4695">
        <f t="shared" si="658"/>
        <v>1</v>
      </c>
      <c r="AO4695">
        <f t="shared" si="664"/>
        <v>0</v>
      </c>
      <c r="AP4695">
        <f t="shared" si="659"/>
        <v>0</v>
      </c>
      <c r="AQ4695">
        <f t="shared" si="660"/>
        <v>0</v>
      </c>
      <c r="AR4695">
        <f t="shared" si="661"/>
        <v>1</v>
      </c>
      <c r="AS4695">
        <f t="shared" si="662"/>
        <v>0</v>
      </c>
      <c r="AT4695">
        <f t="shared" si="663"/>
        <v>0</v>
      </c>
      <c r="AU4695">
        <f t="shared" si="663"/>
        <v>1</v>
      </c>
      <c r="AV4695" t="str">
        <f t="shared" si="665"/>
        <v>2020-09-09T20:40:31</v>
      </c>
    </row>
    <row r="4696" spans="1:48" x14ac:dyDescent="0.25">
      <c r="A4696" s="5">
        <v>4767</v>
      </c>
      <c r="B4696" s="5" t="s">
        <v>3896</v>
      </c>
      <c r="C4696" s="5" t="s">
        <v>3897</v>
      </c>
      <c r="D4696" s="6" t="s">
        <v>3898</v>
      </c>
      <c r="E4696">
        <v>17</v>
      </c>
      <c r="F4696" s="7">
        <v>0.49060174899999998</v>
      </c>
      <c r="G4696" s="7">
        <v>0</v>
      </c>
      <c r="H4696" t="s">
        <v>3899</v>
      </c>
      <c r="I4696">
        <v>0</v>
      </c>
      <c r="J4696">
        <v>0</v>
      </c>
      <c r="K4696">
        <v>30000</v>
      </c>
      <c r="L4696" t="s">
        <v>52</v>
      </c>
      <c r="M4696" s="8" t="s">
        <v>74</v>
      </c>
      <c r="N4696" s="8">
        <v>0.48214285714285698</v>
      </c>
      <c r="O4696">
        <v>0.51785714285714202</v>
      </c>
      <c r="P4696" s="9">
        <v>-0.86602540378443904</v>
      </c>
      <c r="Q4696">
        <v>30000</v>
      </c>
      <c r="R4696" s="8"/>
      <c r="S4696" s="8"/>
      <c r="AA4696">
        <v>1288504</v>
      </c>
      <c r="AB4696">
        <v>0</v>
      </c>
      <c r="AC4696">
        <v>12</v>
      </c>
      <c r="AD4696">
        <v>0</v>
      </c>
      <c r="AE4696">
        <v>1983</v>
      </c>
      <c r="AF4696" t="s">
        <v>54</v>
      </c>
      <c r="AG4696">
        <v>50000</v>
      </c>
      <c r="AH4696" t="s">
        <v>55</v>
      </c>
      <c r="AI4696" t="s">
        <v>56</v>
      </c>
      <c r="AJ4696">
        <v>0.94797103469999999</v>
      </c>
      <c r="AK4696">
        <v>72900</v>
      </c>
      <c r="AL4696" s="8" t="s">
        <v>11978</v>
      </c>
      <c r="AM4696" s="10">
        <f t="shared" si="657"/>
        <v>2014</v>
      </c>
      <c r="AN4696">
        <f t="shared" si="658"/>
        <v>1</v>
      </c>
      <c r="AO4696">
        <f t="shared" si="664"/>
        <v>0</v>
      </c>
      <c r="AP4696">
        <f t="shared" si="659"/>
        <v>0</v>
      </c>
      <c r="AQ4696">
        <f t="shared" si="660"/>
        <v>0</v>
      </c>
      <c r="AR4696">
        <f t="shared" si="661"/>
        <v>0</v>
      </c>
      <c r="AS4696">
        <f t="shared" si="662"/>
        <v>1</v>
      </c>
      <c r="AT4696">
        <f t="shared" si="663"/>
        <v>0</v>
      </c>
      <c r="AU4696">
        <f t="shared" si="663"/>
        <v>1</v>
      </c>
      <c r="AV4696" t="str">
        <f t="shared" si="665"/>
        <v>2020-09-09T20:41:58</v>
      </c>
    </row>
    <row r="4697" spans="1:48" x14ac:dyDescent="0.25">
      <c r="A4697" s="5">
        <v>4768</v>
      </c>
      <c r="B4697" s="5" t="s">
        <v>7929</v>
      </c>
      <c r="C4697" s="5" t="s">
        <v>7930</v>
      </c>
      <c r="D4697" s="6" t="s">
        <v>7931</v>
      </c>
      <c r="E4697">
        <v>0</v>
      </c>
      <c r="F4697" s="7">
        <v>0.3985615944</v>
      </c>
      <c r="G4697" s="7">
        <v>0</v>
      </c>
      <c r="H4697" t="s">
        <v>1027</v>
      </c>
      <c r="I4697">
        <v>0</v>
      </c>
      <c r="J4697">
        <v>5861.75</v>
      </c>
      <c r="K4697">
        <v>15000</v>
      </c>
      <c r="L4697" t="s">
        <v>52</v>
      </c>
      <c r="M4697" s="8" t="s">
        <v>63</v>
      </c>
      <c r="N4697" s="8">
        <v>0.96428571428571397</v>
      </c>
      <c r="O4697">
        <v>3.5714285714285698E-2</v>
      </c>
      <c r="P4697" s="9">
        <v>0.86602540378443904</v>
      </c>
      <c r="Q4697">
        <v>15000</v>
      </c>
      <c r="R4697" s="8"/>
      <c r="S4697" s="8" t="s">
        <v>217</v>
      </c>
      <c r="T4697">
        <v>9141173</v>
      </c>
      <c r="U4697">
        <v>2106090</v>
      </c>
      <c r="V4697">
        <v>9251638</v>
      </c>
      <c r="W4697">
        <v>7145548</v>
      </c>
      <c r="X4697">
        <v>0</v>
      </c>
      <c r="Y4697">
        <v>4446198</v>
      </c>
      <c r="Z4697">
        <v>3108606</v>
      </c>
      <c r="AA4697">
        <v>24326436</v>
      </c>
      <c r="AB4697">
        <v>580525</v>
      </c>
      <c r="AC4697">
        <v>12</v>
      </c>
      <c r="AD4697">
        <v>23745911</v>
      </c>
      <c r="AE4697">
        <v>2014</v>
      </c>
      <c r="AF4697" t="s">
        <v>68</v>
      </c>
      <c r="AG4697">
        <v>10000</v>
      </c>
      <c r="AH4697" t="s">
        <v>55</v>
      </c>
      <c r="AI4697" t="s">
        <v>55</v>
      </c>
      <c r="AJ4697">
        <v>1</v>
      </c>
      <c r="AK4697">
        <v>409400</v>
      </c>
      <c r="AL4697" s="8" t="s">
        <v>11979</v>
      </c>
      <c r="AM4697" s="10">
        <f t="shared" si="657"/>
        <v>2018</v>
      </c>
      <c r="AN4697">
        <f t="shared" si="658"/>
        <v>1</v>
      </c>
      <c r="AO4697">
        <f t="shared" si="664"/>
        <v>0</v>
      </c>
      <c r="AP4697">
        <f t="shared" si="659"/>
        <v>1</v>
      </c>
      <c r="AQ4697">
        <f t="shared" si="660"/>
        <v>0</v>
      </c>
      <c r="AR4697">
        <f t="shared" si="661"/>
        <v>0</v>
      </c>
      <c r="AS4697">
        <f t="shared" si="662"/>
        <v>0</v>
      </c>
      <c r="AT4697">
        <f t="shared" si="663"/>
        <v>0</v>
      </c>
      <c r="AU4697">
        <f t="shared" si="663"/>
        <v>0</v>
      </c>
      <c r="AV4697" t="str">
        <f t="shared" si="665"/>
        <v>2020-09-10T14:55:42</v>
      </c>
    </row>
    <row r="4698" spans="1:48" x14ac:dyDescent="0.25">
      <c r="A4698" s="5">
        <v>4769</v>
      </c>
      <c r="B4698" s="5" t="s">
        <v>2937</v>
      </c>
      <c r="C4698" s="5" t="s">
        <v>2938</v>
      </c>
      <c r="D4698" s="6" t="s">
        <v>2939</v>
      </c>
      <c r="E4698">
        <v>3</v>
      </c>
      <c r="F4698" s="7">
        <v>0.43213812280000002</v>
      </c>
      <c r="G4698" s="7">
        <v>0</v>
      </c>
      <c r="H4698" t="s">
        <v>2852</v>
      </c>
      <c r="I4698">
        <v>28</v>
      </c>
      <c r="J4698">
        <v>13800</v>
      </c>
      <c r="K4698">
        <v>70000</v>
      </c>
      <c r="L4698" t="s">
        <v>52</v>
      </c>
      <c r="M4698" s="8" t="s">
        <v>53</v>
      </c>
      <c r="N4698" s="8">
        <v>0.85714285714285698</v>
      </c>
      <c r="O4698">
        <v>0.14285714285714199</v>
      </c>
      <c r="P4698" s="9">
        <v>0</v>
      </c>
      <c r="Q4698">
        <v>70000</v>
      </c>
      <c r="R4698" s="8"/>
      <c r="S4698" s="8" t="s">
        <v>329</v>
      </c>
      <c r="T4698">
        <v>10445504</v>
      </c>
      <c r="U4698">
        <v>3030576</v>
      </c>
      <c r="V4698">
        <v>12138685</v>
      </c>
      <c r="W4698">
        <v>7523795</v>
      </c>
      <c r="X4698">
        <v>1332996</v>
      </c>
      <c r="Y4698">
        <v>8489244</v>
      </c>
      <c r="Z4698">
        <v>1580316</v>
      </c>
      <c r="AA4698">
        <v>13518323</v>
      </c>
      <c r="AB4698">
        <v>6195083</v>
      </c>
      <c r="AC4698">
        <v>12</v>
      </c>
      <c r="AD4698">
        <v>7323240</v>
      </c>
      <c r="AE4698">
        <v>1995</v>
      </c>
      <c r="AF4698" t="s">
        <v>54</v>
      </c>
      <c r="AG4698">
        <v>100000</v>
      </c>
      <c r="AH4698" t="s">
        <v>55</v>
      </c>
      <c r="AI4698" t="s">
        <v>55</v>
      </c>
      <c r="AJ4698">
        <v>1</v>
      </c>
      <c r="AK4698">
        <v>970000</v>
      </c>
      <c r="AL4698" s="8" t="s">
        <v>11980</v>
      </c>
      <c r="AM4698" s="10">
        <f t="shared" si="657"/>
        <v>2019</v>
      </c>
      <c r="AN4698">
        <f t="shared" si="658"/>
        <v>1</v>
      </c>
      <c r="AO4698">
        <f t="shared" si="664"/>
        <v>0</v>
      </c>
      <c r="AP4698">
        <f t="shared" si="659"/>
        <v>0</v>
      </c>
      <c r="AQ4698">
        <f t="shared" si="660"/>
        <v>1</v>
      </c>
      <c r="AR4698">
        <f t="shared" si="661"/>
        <v>0</v>
      </c>
      <c r="AS4698">
        <f t="shared" si="662"/>
        <v>0</v>
      </c>
      <c r="AT4698">
        <f t="shared" si="663"/>
        <v>0</v>
      </c>
      <c r="AU4698">
        <f t="shared" si="663"/>
        <v>0</v>
      </c>
      <c r="AV4698" t="str">
        <f t="shared" si="665"/>
        <v>2020-09-09T21:01:58</v>
      </c>
    </row>
    <row r="4699" spans="1:48" x14ac:dyDescent="0.25">
      <c r="A4699" s="5">
        <v>4770</v>
      </c>
      <c r="B4699" s="5" t="s">
        <v>3110</v>
      </c>
      <c r="C4699" s="5" t="s">
        <v>3111</v>
      </c>
      <c r="D4699" s="6" t="s">
        <v>3112</v>
      </c>
      <c r="E4699">
        <v>449</v>
      </c>
      <c r="F4699" s="7">
        <v>0.35990721959999999</v>
      </c>
      <c r="G4699" s="7">
        <v>0</v>
      </c>
      <c r="H4699" t="s">
        <v>3113</v>
      </c>
      <c r="I4699">
        <v>24</v>
      </c>
      <c r="J4699">
        <v>7275</v>
      </c>
      <c r="K4699">
        <v>21000</v>
      </c>
      <c r="L4699" t="s">
        <v>52</v>
      </c>
      <c r="M4699" s="8" t="s">
        <v>63</v>
      </c>
      <c r="N4699" s="8">
        <v>0.91071428571428503</v>
      </c>
      <c r="O4699">
        <v>8.9285714285714204E-2</v>
      </c>
      <c r="P4699" s="9">
        <v>-0.78654475319862005</v>
      </c>
      <c r="Q4699">
        <v>21000</v>
      </c>
      <c r="R4699" s="8"/>
      <c r="S4699" s="8" t="s">
        <v>217</v>
      </c>
      <c r="T4699">
        <v>1528295</v>
      </c>
      <c r="U4699">
        <v>1441316</v>
      </c>
      <c r="V4699">
        <v>2916972</v>
      </c>
      <c r="W4699">
        <v>1473628</v>
      </c>
      <c r="X4699">
        <v>0</v>
      </c>
      <c r="Y4699">
        <v>538085</v>
      </c>
      <c r="Z4699">
        <v>129762</v>
      </c>
      <c r="AA4699">
        <v>8482100</v>
      </c>
      <c r="AB4699">
        <v>7767171</v>
      </c>
      <c r="AC4699">
        <v>12</v>
      </c>
      <c r="AD4699">
        <v>714929</v>
      </c>
      <c r="AE4699">
        <v>2003</v>
      </c>
      <c r="AF4699" t="s">
        <v>54</v>
      </c>
      <c r="AG4699">
        <v>1250000</v>
      </c>
      <c r="AH4699" t="s">
        <v>55</v>
      </c>
      <c r="AI4699" t="s">
        <v>55</v>
      </c>
      <c r="AJ4699">
        <v>0.69301211600000001</v>
      </c>
      <c r="AK4699">
        <v>107475</v>
      </c>
      <c r="AL4699" s="8" t="s">
        <v>11981</v>
      </c>
      <c r="AM4699" s="10">
        <f t="shared" si="657"/>
        <v>2016</v>
      </c>
      <c r="AN4699">
        <f t="shared" si="658"/>
        <v>1</v>
      </c>
      <c r="AO4699">
        <f t="shared" si="664"/>
        <v>0</v>
      </c>
      <c r="AP4699">
        <f t="shared" si="659"/>
        <v>1</v>
      </c>
      <c r="AQ4699">
        <f t="shared" si="660"/>
        <v>0</v>
      </c>
      <c r="AR4699">
        <f t="shared" si="661"/>
        <v>0</v>
      </c>
      <c r="AS4699">
        <f t="shared" si="662"/>
        <v>0</v>
      </c>
      <c r="AT4699">
        <f t="shared" si="663"/>
        <v>0</v>
      </c>
      <c r="AU4699">
        <f t="shared" si="663"/>
        <v>0</v>
      </c>
      <c r="AV4699" t="str">
        <f t="shared" si="665"/>
        <v>2020-09-10T15:07:33</v>
      </c>
    </row>
    <row r="4700" spans="1:48" x14ac:dyDescent="0.25">
      <c r="A4700" s="5">
        <v>4771</v>
      </c>
      <c r="B4700" s="5" t="s">
        <v>6246</v>
      </c>
      <c r="C4700" s="5" t="s">
        <v>6247</v>
      </c>
      <c r="D4700" s="6" t="s">
        <v>6248</v>
      </c>
      <c r="E4700">
        <v>9</v>
      </c>
      <c r="F4700" s="7">
        <v>0.4788656395</v>
      </c>
      <c r="G4700" s="7">
        <v>0</v>
      </c>
      <c r="H4700" t="s">
        <v>4963</v>
      </c>
      <c r="I4700">
        <v>34</v>
      </c>
      <c r="J4700">
        <v>113370</v>
      </c>
      <c r="K4700">
        <v>700000</v>
      </c>
      <c r="L4700" t="s">
        <v>52</v>
      </c>
      <c r="M4700" s="8" t="s">
        <v>53</v>
      </c>
      <c r="N4700" s="8">
        <v>0.75</v>
      </c>
      <c r="O4700">
        <v>0.25</v>
      </c>
      <c r="P4700" s="9">
        <v>-0.86602540378443904</v>
      </c>
      <c r="Q4700">
        <v>650000</v>
      </c>
      <c r="R4700" s="8"/>
      <c r="S4700" s="8" t="s">
        <v>329</v>
      </c>
      <c r="T4700">
        <v>21652995</v>
      </c>
      <c r="U4700">
        <v>8896563</v>
      </c>
      <c r="V4700">
        <v>35490938</v>
      </c>
      <c r="W4700">
        <v>23207261</v>
      </c>
      <c r="X4700">
        <v>5233439</v>
      </c>
      <c r="Y4700">
        <v>9239556</v>
      </c>
      <c r="Z4700">
        <v>9240657</v>
      </c>
      <c r="AA4700">
        <v>44276940</v>
      </c>
      <c r="AB4700">
        <v>19550284</v>
      </c>
      <c r="AC4700">
        <v>12</v>
      </c>
      <c r="AD4700">
        <v>24726656</v>
      </c>
      <c r="AE4700">
        <v>2006</v>
      </c>
      <c r="AF4700" t="s">
        <v>121</v>
      </c>
      <c r="AG4700">
        <v>2897000</v>
      </c>
      <c r="AH4700" t="s">
        <v>55</v>
      </c>
      <c r="AI4700" t="s">
        <v>55</v>
      </c>
      <c r="AJ4700">
        <v>1</v>
      </c>
      <c r="AK4700">
        <v>1380000</v>
      </c>
      <c r="AL4700" s="8" t="s">
        <v>11982</v>
      </c>
      <c r="AM4700" s="10">
        <f t="shared" si="657"/>
        <v>2015</v>
      </c>
      <c r="AN4700">
        <f t="shared" si="658"/>
        <v>1</v>
      </c>
      <c r="AO4700">
        <f t="shared" si="664"/>
        <v>0</v>
      </c>
      <c r="AP4700">
        <f t="shared" si="659"/>
        <v>0</v>
      </c>
      <c r="AQ4700">
        <f t="shared" si="660"/>
        <v>1</v>
      </c>
      <c r="AR4700">
        <f t="shared" si="661"/>
        <v>0</v>
      </c>
      <c r="AS4700">
        <f t="shared" si="662"/>
        <v>0</v>
      </c>
      <c r="AT4700">
        <f t="shared" si="663"/>
        <v>0</v>
      </c>
      <c r="AU4700">
        <f t="shared" si="663"/>
        <v>0</v>
      </c>
      <c r="AV4700" t="str">
        <f t="shared" si="665"/>
        <v>2020-09-09T20:31:52</v>
      </c>
    </row>
    <row r="4701" spans="1:48" x14ac:dyDescent="0.25">
      <c r="A4701" s="5">
        <v>4772</v>
      </c>
      <c r="B4701" s="5" t="s">
        <v>5584</v>
      </c>
      <c r="C4701" s="5" t="s">
        <v>5585</v>
      </c>
      <c r="D4701" s="6" t="s">
        <v>5586</v>
      </c>
      <c r="E4701">
        <v>3</v>
      </c>
      <c r="F4701" s="7">
        <v>0.56338600750000001</v>
      </c>
      <c r="G4701" s="7">
        <v>0</v>
      </c>
      <c r="H4701" t="s">
        <v>5587</v>
      </c>
      <c r="I4701">
        <v>1</v>
      </c>
      <c r="J4701">
        <v>1071.42</v>
      </c>
      <c r="K4701">
        <v>300000</v>
      </c>
      <c r="L4701" t="s">
        <v>52</v>
      </c>
      <c r="M4701" s="8" t="s">
        <v>53</v>
      </c>
      <c r="N4701" s="8">
        <v>0.82142857142857095</v>
      </c>
      <c r="O4701">
        <v>0.17857142857142799</v>
      </c>
      <c r="P4701" s="9">
        <v>0</v>
      </c>
      <c r="Q4701">
        <v>300000</v>
      </c>
      <c r="R4701" s="8"/>
      <c r="S4701" s="8" t="s">
        <v>10227</v>
      </c>
      <c r="T4701">
        <v>150102261</v>
      </c>
      <c r="U4701">
        <v>108667797</v>
      </c>
      <c r="V4701">
        <v>153301573</v>
      </c>
      <c r="W4701">
        <v>39372864</v>
      </c>
      <c r="X4701">
        <v>6162580</v>
      </c>
      <c r="Y4701">
        <v>52878208</v>
      </c>
      <c r="Z4701">
        <v>86485047</v>
      </c>
      <c r="AA4701">
        <v>189476158</v>
      </c>
      <c r="AB4701">
        <v>44849875</v>
      </c>
      <c r="AC4701">
        <v>6</v>
      </c>
      <c r="AD4701">
        <v>144626283</v>
      </c>
      <c r="AE4701">
        <v>1990</v>
      </c>
      <c r="AF4701" t="s">
        <v>54</v>
      </c>
      <c r="AG4701">
        <v>450000</v>
      </c>
      <c r="AH4701" t="s">
        <v>56</v>
      </c>
      <c r="AI4701" t="s">
        <v>55</v>
      </c>
      <c r="AJ4701">
        <v>1</v>
      </c>
      <c r="AK4701">
        <v>38245022</v>
      </c>
      <c r="AL4701" s="8" t="s">
        <v>11983</v>
      </c>
      <c r="AM4701" s="10">
        <f t="shared" si="657"/>
        <v>2019</v>
      </c>
      <c r="AN4701">
        <f t="shared" si="658"/>
        <v>1</v>
      </c>
      <c r="AO4701">
        <f t="shared" si="664"/>
        <v>0</v>
      </c>
      <c r="AP4701">
        <f t="shared" si="659"/>
        <v>0</v>
      </c>
      <c r="AQ4701">
        <f t="shared" si="660"/>
        <v>1</v>
      </c>
      <c r="AR4701">
        <f t="shared" si="661"/>
        <v>0</v>
      </c>
      <c r="AS4701">
        <f t="shared" si="662"/>
        <v>0</v>
      </c>
      <c r="AT4701">
        <f t="shared" si="663"/>
        <v>1</v>
      </c>
      <c r="AU4701">
        <f t="shared" si="663"/>
        <v>0</v>
      </c>
      <c r="AV4701" t="str">
        <f t="shared" si="665"/>
        <v>2020-09-09T21:01:25</v>
      </c>
    </row>
    <row r="4702" spans="1:48" x14ac:dyDescent="0.25">
      <c r="A4702" s="5">
        <v>4773</v>
      </c>
      <c r="B4702" s="5" t="s">
        <v>761</v>
      </c>
      <c r="C4702" s="5" t="s">
        <v>762</v>
      </c>
      <c r="D4702" s="6" t="s">
        <v>763</v>
      </c>
      <c r="E4702">
        <v>27</v>
      </c>
      <c r="F4702" s="7">
        <v>0.3770236341</v>
      </c>
      <c r="G4702" s="7">
        <v>0</v>
      </c>
      <c r="H4702" t="s">
        <v>764</v>
      </c>
      <c r="I4702">
        <v>67</v>
      </c>
      <c r="J4702">
        <v>387169.99</v>
      </c>
      <c r="K4702">
        <v>600000</v>
      </c>
      <c r="L4702" t="s">
        <v>52</v>
      </c>
      <c r="M4702" s="8" t="s">
        <v>86</v>
      </c>
      <c r="N4702" s="8">
        <v>0.64285714285714202</v>
      </c>
      <c r="O4702">
        <v>0.35714285714285698</v>
      </c>
      <c r="P4702" s="9">
        <v>0.86602540378443904</v>
      </c>
      <c r="Q4702">
        <v>550000</v>
      </c>
      <c r="R4702" s="8"/>
      <c r="S4702" s="8" t="s">
        <v>10227</v>
      </c>
      <c r="T4702">
        <v>11913620</v>
      </c>
      <c r="U4702">
        <v>1749249</v>
      </c>
      <c r="V4702">
        <v>14192832</v>
      </c>
      <c r="W4702">
        <v>12258124</v>
      </c>
      <c r="X4702">
        <v>185458</v>
      </c>
      <c r="Y4702">
        <v>4015632</v>
      </c>
      <c r="Z4702">
        <v>7125448</v>
      </c>
      <c r="AA4702">
        <v>13523536</v>
      </c>
      <c r="AB4702">
        <v>0</v>
      </c>
      <c r="AC4702">
        <v>6</v>
      </c>
      <c r="AD4702">
        <v>0</v>
      </c>
      <c r="AE4702">
        <v>2017</v>
      </c>
      <c r="AF4702" t="s">
        <v>126</v>
      </c>
      <c r="AG4702">
        <v>390000</v>
      </c>
      <c r="AH4702" t="s">
        <v>55</v>
      </c>
      <c r="AI4702" t="s">
        <v>56</v>
      </c>
      <c r="AJ4702">
        <v>1</v>
      </c>
      <c r="AK4702">
        <v>5400</v>
      </c>
      <c r="AL4702" s="8" t="s">
        <v>11984</v>
      </c>
      <c r="AM4702" s="10">
        <f t="shared" si="657"/>
        <v>2017</v>
      </c>
      <c r="AN4702">
        <f t="shared" si="658"/>
        <v>1</v>
      </c>
      <c r="AO4702">
        <f t="shared" si="664"/>
        <v>0</v>
      </c>
      <c r="AP4702">
        <f t="shared" si="659"/>
        <v>0</v>
      </c>
      <c r="AQ4702">
        <f t="shared" si="660"/>
        <v>0</v>
      </c>
      <c r="AR4702">
        <f t="shared" si="661"/>
        <v>1</v>
      </c>
      <c r="AS4702">
        <f t="shared" si="662"/>
        <v>0</v>
      </c>
      <c r="AT4702">
        <f t="shared" si="663"/>
        <v>0</v>
      </c>
      <c r="AU4702">
        <f t="shared" si="663"/>
        <v>1</v>
      </c>
      <c r="AV4702" t="str">
        <f t="shared" si="665"/>
        <v>2020-09-09T20:47:49</v>
      </c>
    </row>
    <row r="4703" spans="1:48" x14ac:dyDescent="0.25">
      <c r="A4703" s="5">
        <v>4774</v>
      </c>
      <c r="B4703" s="5" t="s">
        <v>3134</v>
      </c>
      <c r="C4703" s="5" t="s">
        <v>3135</v>
      </c>
      <c r="D4703" s="6" t="s">
        <v>3136</v>
      </c>
      <c r="E4703">
        <v>4</v>
      </c>
      <c r="F4703" s="7">
        <v>0.44680615289999998</v>
      </c>
      <c r="G4703" s="7">
        <v>0</v>
      </c>
      <c r="H4703" t="s">
        <v>3137</v>
      </c>
      <c r="I4703">
        <v>32</v>
      </c>
      <c r="J4703">
        <v>4130.8100000000004</v>
      </c>
      <c r="K4703">
        <v>12000</v>
      </c>
      <c r="L4703" t="s">
        <v>199</v>
      </c>
      <c r="M4703" s="8" t="s">
        <v>86</v>
      </c>
      <c r="N4703" s="8">
        <v>0.55357142857142805</v>
      </c>
      <c r="O4703">
        <v>0.44642857142857101</v>
      </c>
      <c r="P4703" s="9">
        <v>0</v>
      </c>
      <c r="R4703" s="8"/>
      <c r="S4703" s="8"/>
      <c r="AA4703">
        <v>24826257</v>
      </c>
      <c r="AB4703">
        <v>0</v>
      </c>
      <c r="AC4703">
        <v>7</v>
      </c>
      <c r="AD4703">
        <v>0</v>
      </c>
      <c r="AE4703">
        <v>2015</v>
      </c>
      <c r="AF4703" t="s">
        <v>126</v>
      </c>
      <c r="AG4703">
        <v>420000</v>
      </c>
      <c r="AH4703" t="s">
        <v>56</v>
      </c>
      <c r="AI4703" t="s">
        <v>55</v>
      </c>
      <c r="AJ4703">
        <v>1</v>
      </c>
      <c r="AK4703">
        <v>2327613</v>
      </c>
      <c r="AL4703" s="8"/>
      <c r="AM4703" s="10">
        <f t="shared" si="657"/>
        <v>2019</v>
      </c>
      <c r="AN4703">
        <f t="shared" si="658"/>
        <v>0</v>
      </c>
      <c r="AO4703">
        <f t="shared" si="664"/>
        <v>1</v>
      </c>
      <c r="AP4703">
        <f t="shared" si="659"/>
        <v>0</v>
      </c>
      <c r="AQ4703">
        <f t="shared" si="660"/>
        <v>0</v>
      </c>
      <c r="AR4703">
        <f t="shared" si="661"/>
        <v>1</v>
      </c>
      <c r="AS4703">
        <f t="shared" si="662"/>
        <v>0</v>
      </c>
      <c r="AT4703">
        <f t="shared" si="663"/>
        <v>1</v>
      </c>
      <c r="AU4703">
        <f t="shared" si="663"/>
        <v>0</v>
      </c>
      <c r="AV4703">
        <f t="shared" si="665"/>
        <v>0</v>
      </c>
    </row>
    <row r="4704" spans="1:48" x14ac:dyDescent="0.25">
      <c r="A4704" s="5">
        <v>4775</v>
      </c>
      <c r="B4704" s="5" t="s">
        <v>6297</v>
      </c>
      <c r="C4704" s="5" t="s">
        <v>6298</v>
      </c>
      <c r="D4704" s="6" t="s">
        <v>6299</v>
      </c>
      <c r="E4704">
        <v>85</v>
      </c>
      <c r="F4704" s="7">
        <v>0.39244790070000002</v>
      </c>
      <c r="G4704" s="7">
        <v>0</v>
      </c>
      <c r="H4704" t="s">
        <v>6288</v>
      </c>
      <c r="I4704">
        <v>0</v>
      </c>
      <c r="J4704">
        <v>0</v>
      </c>
      <c r="K4704">
        <v>20000</v>
      </c>
      <c r="L4704" t="s">
        <v>52</v>
      </c>
      <c r="M4704" s="8" t="s">
        <v>53</v>
      </c>
      <c r="N4704" s="8">
        <v>0.80357142857142805</v>
      </c>
      <c r="O4704">
        <v>0.19642857142857101</v>
      </c>
      <c r="P4704" s="9">
        <v>0.84074634833390405</v>
      </c>
      <c r="Q4704">
        <v>15000</v>
      </c>
      <c r="R4704" s="8"/>
      <c r="S4704" s="8"/>
      <c r="AA4704">
        <v>1501876</v>
      </c>
      <c r="AB4704">
        <v>0</v>
      </c>
      <c r="AC4704">
        <v>12</v>
      </c>
      <c r="AD4704">
        <v>0</v>
      </c>
      <c r="AE4704">
        <v>2003</v>
      </c>
      <c r="AF4704" t="s">
        <v>54</v>
      </c>
      <c r="AG4704">
        <v>100000</v>
      </c>
      <c r="AH4704" t="s">
        <v>55</v>
      </c>
      <c r="AI4704" t="s">
        <v>55</v>
      </c>
      <c r="AJ4704">
        <v>1</v>
      </c>
      <c r="AK4704">
        <v>59400</v>
      </c>
      <c r="AL4704" s="8" t="s">
        <v>11985</v>
      </c>
      <c r="AM4704" s="10">
        <f t="shared" si="657"/>
        <v>2006</v>
      </c>
      <c r="AN4704">
        <f t="shared" si="658"/>
        <v>1</v>
      </c>
      <c r="AO4704">
        <f t="shared" si="664"/>
        <v>0</v>
      </c>
      <c r="AP4704">
        <f t="shared" si="659"/>
        <v>0</v>
      </c>
      <c r="AQ4704">
        <f t="shared" si="660"/>
        <v>1</v>
      </c>
      <c r="AR4704">
        <f t="shared" si="661"/>
        <v>0</v>
      </c>
      <c r="AS4704">
        <f t="shared" si="662"/>
        <v>0</v>
      </c>
      <c r="AT4704">
        <f t="shared" si="663"/>
        <v>0</v>
      </c>
      <c r="AU4704">
        <f t="shared" si="663"/>
        <v>0</v>
      </c>
      <c r="AV4704" t="str">
        <f t="shared" si="665"/>
        <v>2020-09-10T15:08:15</v>
      </c>
    </row>
    <row r="4705" spans="1:48" x14ac:dyDescent="0.25">
      <c r="A4705" s="5">
        <v>4776</v>
      </c>
      <c r="B4705" s="5" t="s">
        <v>11986</v>
      </c>
      <c r="C4705" s="5" t="s">
        <v>11987</v>
      </c>
      <c r="D4705" s="6" t="s">
        <v>11988</v>
      </c>
      <c r="E4705">
        <v>55</v>
      </c>
      <c r="F4705" s="7">
        <v>0.32166960610000001</v>
      </c>
      <c r="G4705" s="7">
        <v>0</v>
      </c>
      <c r="H4705" t="s">
        <v>11989</v>
      </c>
      <c r="I4705">
        <v>0</v>
      </c>
      <c r="J4705">
        <v>0</v>
      </c>
      <c r="K4705">
        <v>30000</v>
      </c>
      <c r="L4705" t="s">
        <v>52</v>
      </c>
      <c r="M4705" s="8" t="s">
        <v>86</v>
      </c>
      <c r="N4705" s="8">
        <v>0.66071428571428503</v>
      </c>
      <c r="O4705">
        <v>0.33928571428571402</v>
      </c>
      <c r="P4705" s="9">
        <v>0.86602540378443904</v>
      </c>
      <c r="Q4705">
        <v>10000</v>
      </c>
      <c r="R4705" s="8"/>
      <c r="S4705" s="8"/>
      <c r="AA4705">
        <v>1270113</v>
      </c>
      <c r="AB4705">
        <v>0</v>
      </c>
      <c r="AC4705">
        <v>7</v>
      </c>
      <c r="AD4705">
        <v>0</v>
      </c>
      <c r="AE4705">
        <v>2016</v>
      </c>
      <c r="AF4705" t="s">
        <v>126</v>
      </c>
      <c r="AG4705">
        <v>88000</v>
      </c>
      <c r="AH4705" t="s">
        <v>55</v>
      </c>
      <c r="AI4705" t="s">
        <v>55</v>
      </c>
      <c r="AJ4705">
        <v>1</v>
      </c>
      <c r="AK4705">
        <v>0</v>
      </c>
      <c r="AL4705" s="8" t="s">
        <v>11990</v>
      </c>
      <c r="AM4705" s="10">
        <f t="shared" si="657"/>
        <v>2018</v>
      </c>
      <c r="AN4705">
        <f t="shared" si="658"/>
        <v>1</v>
      </c>
      <c r="AO4705">
        <f t="shared" si="664"/>
        <v>0</v>
      </c>
      <c r="AP4705">
        <f t="shared" si="659"/>
        <v>0</v>
      </c>
      <c r="AQ4705">
        <f t="shared" si="660"/>
        <v>0</v>
      </c>
      <c r="AR4705">
        <f t="shared" si="661"/>
        <v>1</v>
      </c>
      <c r="AS4705">
        <f t="shared" si="662"/>
        <v>0</v>
      </c>
      <c r="AT4705">
        <f t="shared" si="663"/>
        <v>0</v>
      </c>
      <c r="AU4705">
        <f t="shared" si="663"/>
        <v>0</v>
      </c>
      <c r="AV4705" t="str">
        <f t="shared" si="665"/>
        <v>2020-09-10T16:29:30</v>
      </c>
    </row>
    <row r="4706" spans="1:48" x14ac:dyDescent="0.25">
      <c r="A4706" s="5">
        <v>4777</v>
      </c>
      <c r="B4706" s="5" t="s">
        <v>9791</v>
      </c>
      <c r="C4706" s="5" t="s">
        <v>9792</v>
      </c>
      <c r="D4706" s="6" t="s">
        <v>9793</v>
      </c>
      <c r="E4706">
        <v>794</v>
      </c>
      <c r="F4706" s="7">
        <v>0.54597460789999996</v>
      </c>
      <c r="G4706" s="7">
        <v>0</v>
      </c>
      <c r="H4706" t="s">
        <v>9794</v>
      </c>
      <c r="I4706">
        <v>61</v>
      </c>
      <c r="J4706">
        <v>22176</v>
      </c>
      <c r="K4706">
        <v>50000</v>
      </c>
      <c r="L4706" t="s">
        <v>52</v>
      </c>
      <c r="M4706" s="8" t="s">
        <v>86</v>
      </c>
      <c r="N4706" s="8">
        <v>0.55357142857142805</v>
      </c>
      <c r="O4706">
        <v>0.44642857142857101</v>
      </c>
      <c r="P4706" s="9">
        <v>-0.69667789198164498</v>
      </c>
      <c r="Q4706">
        <v>45000</v>
      </c>
      <c r="R4706" s="8"/>
      <c r="S4706" s="8"/>
      <c r="AA4706">
        <v>3429600</v>
      </c>
      <c r="AB4706">
        <v>0</v>
      </c>
      <c r="AC4706">
        <v>12</v>
      </c>
      <c r="AD4706">
        <v>0</v>
      </c>
      <c r="AE4706">
        <v>2012</v>
      </c>
      <c r="AF4706" t="s">
        <v>68</v>
      </c>
      <c r="AG4706">
        <v>100000</v>
      </c>
      <c r="AH4706" t="s">
        <v>56</v>
      </c>
      <c r="AI4706" t="s">
        <v>56</v>
      </c>
      <c r="AJ4706">
        <v>0.63676967330000001</v>
      </c>
      <c r="AK4706">
        <v>0</v>
      </c>
      <c r="AL4706" s="8" t="s">
        <v>11991</v>
      </c>
      <c r="AM4706" s="10">
        <f t="shared" si="657"/>
        <v>2012</v>
      </c>
      <c r="AN4706">
        <f t="shared" si="658"/>
        <v>1</v>
      </c>
      <c r="AO4706">
        <f t="shared" si="664"/>
        <v>0</v>
      </c>
      <c r="AP4706">
        <f t="shared" si="659"/>
        <v>0</v>
      </c>
      <c r="AQ4706">
        <f t="shared" si="660"/>
        <v>0</v>
      </c>
      <c r="AR4706">
        <f t="shared" si="661"/>
        <v>1</v>
      </c>
      <c r="AS4706">
        <f t="shared" si="662"/>
        <v>0</v>
      </c>
      <c r="AT4706">
        <f t="shared" si="663"/>
        <v>1</v>
      </c>
      <c r="AU4706">
        <f t="shared" si="663"/>
        <v>1</v>
      </c>
      <c r="AV4706" t="str">
        <f t="shared" si="665"/>
        <v>2020-09-10T14:56:38</v>
      </c>
    </row>
    <row r="4707" spans="1:48" x14ac:dyDescent="0.25">
      <c r="A4707" s="5">
        <v>4778</v>
      </c>
      <c r="B4707" s="5" t="s">
        <v>7735</v>
      </c>
      <c r="C4707" s="5" t="s">
        <v>7736</v>
      </c>
      <c r="D4707" s="6" t="s">
        <v>7737</v>
      </c>
      <c r="E4707">
        <v>26</v>
      </c>
      <c r="F4707" s="7">
        <v>0.42766098990000001</v>
      </c>
      <c r="G4707" s="7">
        <v>0</v>
      </c>
      <c r="H4707" t="s">
        <v>7738</v>
      </c>
      <c r="I4707">
        <v>46</v>
      </c>
      <c r="J4707">
        <v>15074.1</v>
      </c>
      <c r="K4707">
        <v>100000</v>
      </c>
      <c r="L4707" t="s">
        <v>52</v>
      </c>
      <c r="M4707" s="8" t="s">
        <v>86</v>
      </c>
      <c r="N4707" s="8">
        <v>0.53571428571428503</v>
      </c>
      <c r="O4707">
        <v>0.46428571428571402</v>
      </c>
      <c r="P4707" s="9">
        <v>0</v>
      </c>
      <c r="Q4707">
        <v>30000</v>
      </c>
      <c r="R4707" s="8"/>
      <c r="S4707" s="8" t="s">
        <v>11992</v>
      </c>
      <c r="T4707">
        <v>501414</v>
      </c>
      <c r="U4707">
        <v>281546</v>
      </c>
      <c r="V4707">
        <v>540261</v>
      </c>
      <c r="W4707">
        <v>143447</v>
      </c>
      <c r="X4707">
        <v>58319</v>
      </c>
      <c r="Y4707">
        <v>302201</v>
      </c>
      <c r="Z4707">
        <v>162031</v>
      </c>
      <c r="AA4707">
        <v>1941357</v>
      </c>
      <c r="AB4707">
        <v>1367586</v>
      </c>
      <c r="AC4707">
        <v>12</v>
      </c>
      <c r="AD4707">
        <v>573771</v>
      </c>
      <c r="AE4707">
        <v>2019</v>
      </c>
      <c r="AF4707" t="s">
        <v>126</v>
      </c>
      <c r="AG4707">
        <v>100000</v>
      </c>
      <c r="AH4707" t="s">
        <v>55</v>
      </c>
      <c r="AI4707" t="s">
        <v>56</v>
      </c>
      <c r="AJ4707">
        <v>1</v>
      </c>
      <c r="AK4707">
        <v>720</v>
      </c>
      <c r="AL4707" s="8" t="s">
        <v>11993</v>
      </c>
      <c r="AM4707" s="10">
        <f t="shared" si="657"/>
        <v>2020</v>
      </c>
      <c r="AN4707">
        <f t="shared" si="658"/>
        <v>1</v>
      </c>
      <c r="AO4707">
        <f t="shared" si="664"/>
        <v>0</v>
      </c>
      <c r="AP4707">
        <f t="shared" si="659"/>
        <v>0</v>
      </c>
      <c r="AQ4707">
        <f t="shared" si="660"/>
        <v>0</v>
      </c>
      <c r="AR4707">
        <f t="shared" si="661"/>
        <v>1</v>
      </c>
      <c r="AS4707">
        <f t="shared" si="662"/>
        <v>0</v>
      </c>
      <c r="AT4707">
        <f t="shared" si="663"/>
        <v>0</v>
      </c>
      <c r="AU4707">
        <f t="shared" si="663"/>
        <v>1</v>
      </c>
      <c r="AV4707" t="str">
        <f t="shared" si="665"/>
        <v>2020-09-10T16:28:01</v>
      </c>
    </row>
    <row r="4708" spans="1:48" x14ac:dyDescent="0.25">
      <c r="A4708" s="5">
        <v>4779</v>
      </c>
      <c r="B4708" s="5" t="s">
        <v>11994</v>
      </c>
      <c r="C4708" s="5" t="s">
        <v>11995</v>
      </c>
      <c r="D4708" s="6" t="s">
        <v>11996</v>
      </c>
      <c r="E4708">
        <v>5</v>
      </c>
      <c r="F4708" s="7">
        <v>0.58999058650000002</v>
      </c>
      <c r="G4708" s="7">
        <v>0</v>
      </c>
      <c r="H4708" t="s">
        <v>8526</v>
      </c>
      <c r="I4708">
        <v>0</v>
      </c>
      <c r="J4708">
        <v>0</v>
      </c>
      <c r="K4708">
        <v>30000</v>
      </c>
      <c r="L4708" t="s">
        <v>52</v>
      </c>
      <c r="M4708" s="8" t="s">
        <v>53</v>
      </c>
      <c r="N4708" s="8">
        <v>0.78571428571428503</v>
      </c>
      <c r="O4708">
        <v>0.214285714285714</v>
      </c>
      <c r="P4708" s="9">
        <v>0</v>
      </c>
      <c r="Q4708">
        <v>20000</v>
      </c>
      <c r="R4708" s="8"/>
      <c r="S4708" s="8"/>
      <c r="AA4708">
        <v>82394156</v>
      </c>
      <c r="AB4708">
        <v>0</v>
      </c>
      <c r="AC4708">
        <v>12</v>
      </c>
      <c r="AD4708">
        <v>0</v>
      </c>
      <c r="AE4708">
        <v>2006</v>
      </c>
      <c r="AF4708" t="s">
        <v>121</v>
      </c>
      <c r="AG4708">
        <v>0</v>
      </c>
      <c r="AH4708" t="s">
        <v>55</v>
      </c>
      <c r="AI4708" t="s">
        <v>55</v>
      </c>
      <c r="AJ4708">
        <v>1</v>
      </c>
      <c r="AK4708">
        <v>450000</v>
      </c>
      <c r="AL4708" s="8" t="s">
        <v>11997</v>
      </c>
      <c r="AM4708" s="10">
        <f t="shared" si="657"/>
        <v>2019</v>
      </c>
      <c r="AN4708">
        <f t="shared" si="658"/>
        <v>1</v>
      </c>
      <c r="AO4708">
        <f t="shared" si="664"/>
        <v>0</v>
      </c>
      <c r="AP4708">
        <f t="shared" si="659"/>
        <v>0</v>
      </c>
      <c r="AQ4708">
        <f t="shared" si="660"/>
        <v>1</v>
      </c>
      <c r="AR4708">
        <f t="shared" si="661"/>
        <v>0</v>
      </c>
      <c r="AS4708">
        <f t="shared" si="662"/>
        <v>0</v>
      </c>
      <c r="AT4708">
        <f t="shared" si="663"/>
        <v>0</v>
      </c>
      <c r="AU4708">
        <f t="shared" si="663"/>
        <v>0</v>
      </c>
      <c r="AV4708" t="str">
        <f t="shared" si="665"/>
        <v>2020-09-10T16:38:36</v>
      </c>
    </row>
    <row r="4709" spans="1:48" x14ac:dyDescent="0.25">
      <c r="A4709" s="5">
        <v>4780</v>
      </c>
      <c r="B4709" s="5" t="s">
        <v>7592</v>
      </c>
      <c r="C4709" s="5" t="s">
        <v>7593</v>
      </c>
      <c r="D4709" s="6" t="s">
        <v>7594</v>
      </c>
      <c r="E4709">
        <v>19</v>
      </c>
      <c r="F4709" s="7">
        <v>0.50115573719999995</v>
      </c>
      <c r="G4709" s="7">
        <v>0</v>
      </c>
      <c r="H4709" t="s">
        <v>7595</v>
      </c>
      <c r="I4709">
        <v>0</v>
      </c>
      <c r="J4709">
        <v>7875</v>
      </c>
      <c r="K4709">
        <v>52000</v>
      </c>
      <c r="L4709" t="s">
        <v>52</v>
      </c>
      <c r="M4709" s="8" t="s">
        <v>53</v>
      </c>
      <c r="N4709" s="8">
        <v>0.82142857142857095</v>
      </c>
      <c r="O4709">
        <v>0.17857142857142799</v>
      </c>
      <c r="P4709" s="9">
        <v>0</v>
      </c>
      <c r="Q4709">
        <v>52000</v>
      </c>
      <c r="R4709" s="8"/>
      <c r="S4709" s="8" t="s">
        <v>175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6530997</v>
      </c>
      <c r="AB4709">
        <v>0</v>
      </c>
      <c r="AC4709">
        <v>12</v>
      </c>
      <c r="AD4709">
        <v>0</v>
      </c>
      <c r="AE4709">
        <v>1995</v>
      </c>
      <c r="AF4709" t="s">
        <v>54</v>
      </c>
      <c r="AG4709">
        <v>150000</v>
      </c>
      <c r="AH4709" t="s">
        <v>55</v>
      </c>
      <c r="AI4709" t="s">
        <v>55</v>
      </c>
      <c r="AJ4709">
        <v>1</v>
      </c>
      <c r="AK4709">
        <v>84501</v>
      </c>
      <c r="AL4709" s="8" t="s">
        <v>11998</v>
      </c>
      <c r="AM4709" s="10">
        <f t="shared" si="657"/>
        <v>2013</v>
      </c>
      <c r="AN4709">
        <f t="shared" si="658"/>
        <v>1</v>
      </c>
      <c r="AO4709">
        <f t="shared" si="664"/>
        <v>0</v>
      </c>
      <c r="AP4709">
        <f t="shared" si="659"/>
        <v>0</v>
      </c>
      <c r="AQ4709">
        <f t="shared" si="660"/>
        <v>1</v>
      </c>
      <c r="AR4709">
        <f t="shared" si="661"/>
        <v>0</v>
      </c>
      <c r="AS4709">
        <f t="shared" si="662"/>
        <v>0</v>
      </c>
      <c r="AT4709">
        <f t="shared" si="663"/>
        <v>0</v>
      </c>
      <c r="AU4709">
        <f t="shared" si="663"/>
        <v>0</v>
      </c>
      <c r="AV4709" t="str">
        <f t="shared" si="665"/>
        <v>2020-09-10T16:46:17</v>
      </c>
    </row>
    <row r="4710" spans="1:48" x14ac:dyDescent="0.25">
      <c r="A4710" s="5">
        <v>4781</v>
      </c>
      <c r="B4710" s="5" t="s">
        <v>6254</v>
      </c>
      <c r="C4710" s="5" t="s">
        <v>6255</v>
      </c>
      <c r="D4710" s="6" t="s">
        <v>6256</v>
      </c>
      <c r="E4710">
        <v>6</v>
      </c>
      <c r="F4710" s="7">
        <v>0</v>
      </c>
      <c r="G4710" s="7"/>
      <c r="H4710" t="s">
        <v>6257</v>
      </c>
      <c r="I4710">
        <v>0</v>
      </c>
      <c r="J4710">
        <v>0</v>
      </c>
      <c r="K4710">
        <v>180000</v>
      </c>
      <c r="L4710" t="s">
        <v>52</v>
      </c>
      <c r="M4710" s="8" t="s">
        <v>53</v>
      </c>
      <c r="N4710" s="8">
        <v>0.85714285714285698</v>
      </c>
      <c r="O4710">
        <v>0.14285714285714199</v>
      </c>
      <c r="P4710" s="9">
        <v>0</v>
      </c>
      <c r="Q4710">
        <v>180000</v>
      </c>
      <c r="R4710" s="8"/>
      <c r="S4710" s="8" t="s">
        <v>10227</v>
      </c>
      <c r="T4710">
        <v>140745041</v>
      </c>
      <c r="U4710">
        <v>64606977</v>
      </c>
      <c r="V4710">
        <v>171531991</v>
      </c>
      <c r="W4710">
        <v>75434235</v>
      </c>
      <c r="X4710">
        <v>0</v>
      </c>
      <c r="Y4710">
        <v>84758392</v>
      </c>
      <c r="Z4710">
        <v>38520443</v>
      </c>
      <c r="AA4710">
        <v>260922605</v>
      </c>
      <c r="AB4710">
        <v>53210870</v>
      </c>
      <c r="AC4710">
        <v>6</v>
      </c>
      <c r="AD4710">
        <v>207711735</v>
      </c>
      <c r="AE4710">
        <v>2019</v>
      </c>
      <c r="AF4710" t="s">
        <v>126</v>
      </c>
      <c r="AG4710">
        <v>30000000</v>
      </c>
      <c r="AH4710" t="s">
        <v>55</v>
      </c>
      <c r="AI4710" t="s">
        <v>55</v>
      </c>
      <c r="AJ4710">
        <v>0</v>
      </c>
      <c r="AK4710">
        <v>23659901</v>
      </c>
      <c r="AL4710" s="8" t="s">
        <v>11999</v>
      </c>
      <c r="AM4710" s="10">
        <f t="shared" si="657"/>
        <v>2019</v>
      </c>
      <c r="AN4710">
        <f t="shared" si="658"/>
        <v>1</v>
      </c>
      <c r="AO4710">
        <f t="shared" si="664"/>
        <v>0</v>
      </c>
      <c r="AP4710">
        <f t="shared" si="659"/>
        <v>0</v>
      </c>
      <c r="AQ4710">
        <f t="shared" si="660"/>
        <v>1</v>
      </c>
      <c r="AR4710">
        <f t="shared" si="661"/>
        <v>0</v>
      </c>
      <c r="AS4710">
        <f t="shared" si="662"/>
        <v>0</v>
      </c>
      <c r="AT4710">
        <f t="shared" si="663"/>
        <v>0</v>
      </c>
      <c r="AU4710">
        <f t="shared" si="663"/>
        <v>0</v>
      </c>
      <c r="AV4710" t="str">
        <f t="shared" si="665"/>
        <v>2020-09-10T16:49:53</v>
      </c>
    </row>
    <row r="4711" spans="1:48" x14ac:dyDescent="0.25">
      <c r="A4711" s="5">
        <v>4782</v>
      </c>
      <c r="B4711" s="5" t="s">
        <v>12000</v>
      </c>
      <c r="C4711" s="5" t="s">
        <v>12001</v>
      </c>
      <c r="D4711" s="6" t="s">
        <v>12002</v>
      </c>
      <c r="E4711">
        <v>0</v>
      </c>
      <c r="F4711" s="7">
        <v>0.35941192319999998</v>
      </c>
      <c r="G4711" s="7">
        <v>0</v>
      </c>
      <c r="H4711" t="s">
        <v>7645</v>
      </c>
      <c r="I4711">
        <v>37</v>
      </c>
      <c r="J4711">
        <v>20552</v>
      </c>
      <c r="K4711">
        <v>45000</v>
      </c>
      <c r="L4711" t="s">
        <v>52</v>
      </c>
      <c r="M4711" s="8" t="s">
        <v>53</v>
      </c>
      <c r="N4711" s="8">
        <v>0.85714285714285698</v>
      </c>
      <c r="O4711">
        <v>0.14285714285714199</v>
      </c>
      <c r="P4711" s="9">
        <v>0</v>
      </c>
      <c r="Q4711">
        <v>45000</v>
      </c>
      <c r="R4711" s="8"/>
      <c r="S4711" s="8" t="s">
        <v>217</v>
      </c>
      <c r="T4711">
        <v>1794184</v>
      </c>
      <c r="U4711">
        <v>681239</v>
      </c>
      <c r="V4711">
        <v>2035762</v>
      </c>
      <c r="W4711">
        <v>1354523</v>
      </c>
      <c r="X4711">
        <v>0</v>
      </c>
      <c r="Y4711">
        <v>630836</v>
      </c>
      <c r="Z4711">
        <v>708316</v>
      </c>
      <c r="AA4711">
        <v>0</v>
      </c>
      <c r="AB4711">
        <v>0</v>
      </c>
      <c r="AC4711">
        <v>1</v>
      </c>
      <c r="AD4711">
        <v>0</v>
      </c>
      <c r="AE4711">
        <v>1992</v>
      </c>
      <c r="AF4711" t="s">
        <v>54</v>
      </c>
      <c r="AG4711">
        <v>150000</v>
      </c>
      <c r="AH4711" t="s">
        <v>55</v>
      </c>
      <c r="AI4711" t="s">
        <v>55</v>
      </c>
      <c r="AJ4711">
        <v>1</v>
      </c>
      <c r="AK4711">
        <v>122100</v>
      </c>
      <c r="AL4711" s="8" t="s">
        <v>12003</v>
      </c>
      <c r="AM4711" s="10">
        <f t="shared" si="657"/>
        <v>2018</v>
      </c>
      <c r="AN4711">
        <f t="shared" si="658"/>
        <v>1</v>
      </c>
      <c r="AO4711">
        <f t="shared" si="664"/>
        <v>0</v>
      </c>
      <c r="AP4711">
        <f t="shared" si="659"/>
        <v>0</v>
      </c>
      <c r="AQ4711">
        <f t="shared" si="660"/>
        <v>1</v>
      </c>
      <c r="AR4711">
        <f t="shared" si="661"/>
        <v>0</v>
      </c>
      <c r="AS4711">
        <f t="shared" si="662"/>
        <v>0</v>
      </c>
      <c r="AT4711">
        <f t="shared" si="663"/>
        <v>0</v>
      </c>
      <c r="AU4711">
        <f t="shared" si="663"/>
        <v>0</v>
      </c>
      <c r="AV4711" t="str">
        <f t="shared" si="665"/>
        <v>2020-09-10T16:50:17</v>
      </c>
    </row>
    <row r="4712" spans="1:48" x14ac:dyDescent="0.25">
      <c r="A4712" s="5">
        <v>4783</v>
      </c>
      <c r="B4712" s="5" t="s">
        <v>3910</v>
      </c>
      <c r="C4712" s="5" t="s">
        <v>3911</v>
      </c>
      <c r="D4712" s="6" t="s">
        <v>3912</v>
      </c>
      <c r="E4712">
        <v>18</v>
      </c>
      <c r="F4712" s="7">
        <v>0.47991596580000001</v>
      </c>
      <c r="G4712" s="7">
        <v>0</v>
      </c>
      <c r="H4712" t="s">
        <v>3913</v>
      </c>
      <c r="I4712">
        <v>0</v>
      </c>
      <c r="J4712">
        <v>0</v>
      </c>
      <c r="K4712">
        <v>170000</v>
      </c>
      <c r="L4712" t="s">
        <v>199</v>
      </c>
      <c r="M4712" s="8" t="s">
        <v>86</v>
      </c>
      <c r="N4712" s="8">
        <v>0.55357142857142805</v>
      </c>
      <c r="O4712">
        <v>0.44642857142857101</v>
      </c>
      <c r="P4712" s="9">
        <v>0.51065326386855803</v>
      </c>
      <c r="R4712" s="8"/>
      <c r="S4712" s="8" t="s">
        <v>329</v>
      </c>
      <c r="T4712">
        <v>503595</v>
      </c>
      <c r="U4712">
        <v>160550</v>
      </c>
      <c r="V4712">
        <v>733999</v>
      </c>
      <c r="W4712">
        <v>573449</v>
      </c>
      <c r="X4712">
        <v>32115</v>
      </c>
      <c r="Y4712">
        <v>254822</v>
      </c>
      <c r="Z4712">
        <v>205637</v>
      </c>
      <c r="AA4712">
        <v>3788987</v>
      </c>
      <c r="AB4712">
        <v>1606183</v>
      </c>
      <c r="AC4712">
        <v>12</v>
      </c>
      <c r="AD4712">
        <v>2182804</v>
      </c>
      <c r="AE4712">
        <v>2003</v>
      </c>
      <c r="AF4712" t="s">
        <v>54</v>
      </c>
      <c r="AG4712">
        <v>100000</v>
      </c>
      <c r="AH4712" t="s">
        <v>56</v>
      </c>
      <c r="AI4712" t="s">
        <v>56</v>
      </c>
      <c r="AJ4712">
        <v>0.9089593024</v>
      </c>
      <c r="AK4712">
        <v>0</v>
      </c>
      <c r="AL4712" s="8"/>
      <c r="AM4712" s="10">
        <f t="shared" si="657"/>
        <v>2018</v>
      </c>
      <c r="AN4712">
        <f t="shared" si="658"/>
        <v>0</v>
      </c>
      <c r="AO4712">
        <f t="shared" si="664"/>
        <v>1</v>
      </c>
      <c r="AP4712">
        <f t="shared" si="659"/>
        <v>0</v>
      </c>
      <c r="AQ4712">
        <f t="shared" si="660"/>
        <v>0</v>
      </c>
      <c r="AR4712">
        <f t="shared" si="661"/>
        <v>1</v>
      </c>
      <c r="AS4712">
        <f t="shared" si="662"/>
        <v>0</v>
      </c>
      <c r="AT4712">
        <f t="shared" si="663"/>
        <v>1</v>
      </c>
      <c r="AU4712">
        <f t="shared" si="663"/>
        <v>1</v>
      </c>
      <c r="AV4712">
        <f t="shared" si="665"/>
        <v>0</v>
      </c>
    </row>
    <row r="4713" spans="1:48" x14ac:dyDescent="0.25">
      <c r="A4713" s="5">
        <v>4784</v>
      </c>
      <c r="B4713" s="5" t="s">
        <v>7567</v>
      </c>
      <c r="C4713" s="5" t="s">
        <v>7568</v>
      </c>
      <c r="D4713" s="6" t="s">
        <v>7569</v>
      </c>
      <c r="E4713">
        <v>8</v>
      </c>
      <c r="F4713" s="7">
        <v>0.1677956894</v>
      </c>
      <c r="G4713" s="7">
        <v>0</v>
      </c>
      <c r="H4713" t="s">
        <v>7570</v>
      </c>
      <c r="I4713">
        <v>65</v>
      </c>
      <c r="J4713">
        <v>97342.26</v>
      </c>
      <c r="K4713">
        <v>100000</v>
      </c>
      <c r="L4713" t="s">
        <v>52</v>
      </c>
      <c r="M4713" s="8" t="s">
        <v>63</v>
      </c>
      <c r="N4713" s="8">
        <v>0.94642857142857095</v>
      </c>
      <c r="O4713">
        <v>5.3571428571428499E-2</v>
      </c>
      <c r="P4713" s="9">
        <v>-0.21172050650013299</v>
      </c>
      <c r="Q4713">
        <v>100000</v>
      </c>
      <c r="R4713" s="8"/>
      <c r="S4713" s="8" t="s">
        <v>329</v>
      </c>
      <c r="T4713">
        <v>3721491</v>
      </c>
      <c r="U4713">
        <v>1332062</v>
      </c>
      <c r="V4713">
        <v>3954907</v>
      </c>
      <c r="W4713">
        <v>2622845</v>
      </c>
      <c r="X4713">
        <v>0</v>
      </c>
      <c r="Y4713">
        <v>1662003</v>
      </c>
      <c r="Z4713">
        <v>683958</v>
      </c>
      <c r="AA4713">
        <v>4979494</v>
      </c>
      <c r="AB4713">
        <v>1859473</v>
      </c>
      <c r="AC4713">
        <v>12</v>
      </c>
      <c r="AD4713">
        <v>3120021</v>
      </c>
      <c r="AE4713">
        <v>1989</v>
      </c>
      <c r="AF4713" t="s">
        <v>54</v>
      </c>
      <c r="AG4713">
        <v>400000</v>
      </c>
      <c r="AH4713" t="s">
        <v>55</v>
      </c>
      <c r="AI4713" t="s">
        <v>55</v>
      </c>
      <c r="AJ4713">
        <v>0.99195938159999997</v>
      </c>
      <c r="AK4713">
        <v>280500</v>
      </c>
      <c r="AL4713" s="8" t="s">
        <v>12004</v>
      </c>
      <c r="AM4713" s="10">
        <f t="shared" si="657"/>
        <v>2013</v>
      </c>
      <c r="AN4713">
        <f t="shared" si="658"/>
        <v>1</v>
      </c>
      <c r="AO4713">
        <f t="shared" si="664"/>
        <v>0</v>
      </c>
      <c r="AP4713">
        <f t="shared" si="659"/>
        <v>1</v>
      </c>
      <c r="AQ4713">
        <f t="shared" si="660"/>
        <v>0</v>
      </c>
      <c r="AR4713">
        <f t="shared" si="661"/>
        <v>0</v>
      </c>
      <c r="AS4713">
        <f t="shared" si="662"/>
        <v>0</v>
      </c>
      <c r="AT4713">
        <f t="shared" si="663"/>
        <v>0</v>
      </c>
      <c r="AU4713">
        <f t="shared" si="663"/>
        <v>0</v>
      </c>
      <c r="AV4713" t="str">
        <f t="shared" si="665"/>
        <v>2020-09-10T16:51:53</v>
      </c>
    </row>
    <row r="4714" spans="1:48" x14ac:dyDescent="0.25">
      <c r="A4714" s="5">
        <v>4785</v>
      </c>
      <c r="B4714" s="5" t="s">
        <v>5004</v>
      </c>
      <c r="C4714" s="5" t="s">
        <v>5005</v>
      </c>
      <c r="D4714" s="6" t="s">
        <v>5006</v>
      </c>
      <c r="E4714">
        <v>0</v>
      </c>
      <c r="F4714" s="7">
        <v>0.3869073556</v>
      </c>
      <c r="G4714" s="7">
        <v>0</v>
      </c>
      <c r="H4714" t="s">
        <v>5007</v>
      </c>
      <c r="I4714">
        <v>15</v>
      </c>
      <c r="J4714">
        <v>1960.01</v>
      </c>
      <c r="K4714">
        <v>20000</v>
      </c>
      <c r="L4714" t="s">
        <v>52</v>
      </c>
      <c r="M4714" s="8" t="s">
        <v>86</v>
      </c>
      <c r="N4714" s="8">
        <v>0.67857142857142805</v>
      </c>
      <c r="O4714">
        <v>0.32142857142857101</v>
      </c>
      <c r="P4714" s="9">
        <v>0</v>
      </c>
      <c r="Q4714">
        <v>5000</v>
      </c>
      <c r="R4714" s="8"/>
      <c r="S4714" s="8"/>
      <c r="AA4714">
        <v>448510</v>
      </c>
      <c r="AB4714">
        <v>0</v>
      </c>
      <c r="AC4714">
        <v>12</v>
      </c>
      <c r="AD4714">
        <v>0</v>
      </c>
      <c r="AE4714">
        <v>2019</v>
      </c>
      <c r="AF4714" t="s">
        <v>126</v>
      </c>
      <c r="AG4714">
        <v>10000</v>
      </c>
      <c r="AH4714" t="s">
        <v>55</v>
      </c>
      <c r="AI4714" t="s">
        <v>55</v>
      </c>
      <c r="AJ4714">
        <v>1</v>
      </c>
      <c r="AK4714">
        <v>720</v>
      </c>
      <c r="AL4714" s="8" t="s">
        <v>12005</v>
      </c>
      <c r="AM4714" s="10">
        <f t="shared" si="657"/>
        <v>2019</v>
      </c>
      <c r="AN4714">
        <f t="shared" si="658"/>
        <v>1</v>
      </c>
      <c r="AO4714">
        <f t="shared" si="664"/>
        <v>0</v>
      </c>
      <c r="AP4714">
        <f t="shared" si="659"/>
        <v>0</v>
      </c>
      <c r="AQ4714">
        <f t="shared" si="660"/>
        <v>0</v>
      </c>
      <c r="AR4714">
        <f t="shared" si="661"/>
        <v>1</v>
      </c>
      <c r="AS4714">
        <f t="shared" si="662"/>
        <v>0</v>
      </c>
      <c r="AT4714">
        <f t="shared" si="663"/>
        <v>0</v>
      </c>
      <c r="AU4714">
        <f t="shared" si="663"/>
        <v>0</v>
      </c>
      <c r="AV4714" t="str">
        <f t="shared" si="665"/>
        <v>2020-09-10T16:32:32</v>
      </c>
    </row>
    <row r="4715" spans="1:48" x14ac:dyDescent="0.25">
      <c r="A4715" s="5">
        <v>4786</v>
      </c>
      <c r="B4715" s="5" t="s">
        <v>2744</v>
      </c>
      <c r="C4715" s="5" t="s">
        <v>2745</v>
      </c>
      <c r="D4715" s="6" t="s">
        <v>2746</v>
      </c>
      <c r="E4715">
        <v>74</v>
      </c>
      <c r="F4715" s="7">
        <v>0.33074674710000002</v>
      </c>
      <c r="G4715" s="7">
        <v>0</v>
      </c>
      <c r="H4715" t="s">
        <v>2747</v>
      </c>
      <c r="I4715">
        <v>21</v>
      </c>
      <c r="J4715">
        <v>12960</v>
      </c>
      <c r="K4715">
        <v>100000</v>
      </c>
      <c r="L4715" t="s">
        <v>52</v>
      </c>
      <c r="M4715" s="8" t="s">
        <v>53</v>
      </c>
      <c r="N4715" s="8">
        <v>0.76785714285714202</v>
      </c>
      <c r="O4715">
        <v>0.23214285714285701</v>
      </c>
      <c r="P4715" s="9">
        <v>0.120548624485669</v>
      </c>
      <c r="Q4715">
        <v>85000</v>
      </c>
      <c r="R4715" s="8"/>
      <c r="S4715" s="8" t="s">
        <v>3684</v>
      </c>
      <c r="T4715">
        <v>3230248</v>
      </c>
      <c r="U4715">
        <v>328283</v>
      </c>
      <c r="V4715">
        <v>3230248</v>
      </c>
      <c r="W4715">
        <v>2901964</v>
      </c>
      <c r="X4715">
        <v>0</v>
      </c>
      <c r="Y4715">
        <v>1202429</v>
      </c>
      <c r="Z4715">
        <v>1492000</v>
      </c>
      <c r="AA4715">
        <v>5654672</v>
      </c>
      <c r="AB4715">
        <v>3416672</v>
      </c>
      <c r="AC4715">
        <v>12</v>
      </c>
      <c r="AD4715">
        <v>2238000</v>
      </c>
      <c r="AE4715">
        <v>2008</v>
      </c>
      <c r="AF4715" t="s">
        <v>121</v>
      </c>
      <c r="AG4715">
        <v>100000</v>
      </c>
      <c r="AH4715" t="s">
        <v>55</v>
      </c>
      <c r="AI4715" t="s">
        <v>56</v>
      </c>
      <c r="AJ4715">
        <v>1</v>
      </c>
      <c r="AK4715">
        <v>6480</v>
      </c>
      <c r="AL4715" s="8" t="s">
        <v>12006</v>
      </c>
      <c r="AM4715" s="10">
        <f t="shared" si="657"/>
        <v>2010</v>
      </c>
      <c r="AN4715">
        <f t="shared" si="658"/>
        <v>1</v>
      </c>
      <c r="AO4715">
        <f t="shared" si="664"/>
        <v>0</v>
      </c>
      <c r="AP4715">
        <f t="shared" si="659"/>
        <v>0</v>
      </c>
      <c r="AQ4715">
        <f t="shared" si="660"/>
        <v>1</v>
      </c>
      <c r="AR4715">
        <f t="shared" si="661"/>
        <v>0</v>
      </c>
      <c r="AS4715">
        <f t="shared" si="662"/>
        <v>0</v>
      </c>
      <c r="AT4715">
        <f t="shared" si="663"/>
        <v>0</v>
      </c>
      <c r="AU4715">
        <f t="shared" si="663"/>
        <v>1</v>
      </c>
      <c r="AV4715" t="str">
        <f t="shared" si="665"/>
        <v>2020-09-10T16:52:30</v>
      </c>
    </row>
    <row r="4716" spans="1:48" x14ac:dyDescent="0.25">
      <c r="A4716" s="5">
        <v>4787</v>
      </c>
      <c r="B4716" s="5" t="s">
        <v>3915</v>
      </c>
      <c r="C4716" s="5" t="s">
        <v>3916</v>
      </c>
      <c r="D4716" s="6" t="s">
        <v>3917</v>
      </c>
      <c r="E4716">
        <v>29</v>
      </c>
      <c r="F4716" s="7">
        <v>0.65082759830000003</v>
      </c>
      <c r="G4716" s="7">
        <v>0</v>
      </c>
      <c r="H4716" t="s">
        <v>3918</v>
      </c>
      <c r="I4716">
        <v>33</v>
      </c>
      <c r="J4716">
        <v>28480</v>
      </c>
      <c r="K4716">
        <v>55000</v>
      </c>
      <c r="L4716" t="s">
        <v>62</v>
      </c>
      <c r="M4716" s="8" t="s">
        <v>63</v>
      </c>
      <c r="N4716" s="8">
        <v>1</v>
      </c>
      <c r="O4716">
        <v>0</v>
      </c>
      <c r="P4716" s="9">
        <v>0</v>
      </c>
      <c r="R4716" s="8"/>
      <c r="S4716" s="8"/>
      <c r="AJ4716">
        <v>0.79281950170000004</v>
      </c>
      <c r="AL4716" s="8"/>
      <c r="AM4716" s="10">
        <f t="shared" si="657"/>
        <v>2017</v>
      </c>
      <c r="AN4716">
        <f t="shared" si="658"/>
        <v>0</v>
      </c>
      <c r="AO4716">
        <f t="shared" si="664"/>
        <v>0</v>
      </c>
      <c r="AP4716">
        <f t="shared" si="659"/>
        <v>1</v>
      </c>
      <c r="AQ4716">
        <f t="shared" si="660"/>
        <v>0</v>
      </c>
      <c r="AR4716">
        <f t="shared" si="661"/>
        <v>0</v>
      </c>
      <c r="AS4716">
        <f t="shared" si="662"/>
        <v>0</v>
      </c>
      <c r="AT4716">
        <f t="shared" si="663"/>
        <v>0</v>
      </c>
      <c r="AU4716">
        <f t="shared" si="663"/>
        <v>0</v>
      </c>
      <c r="AV4716">
        <f t="shared" si="665"/>
        <v>0</v>
      </c>
    </row>
    <row r="4717" spans="1:48" x14ac:dyDescent="0.25">
      <c r="A4717" s="5">
        <v>4788</v>
      </c>
      <c r="B4717" s="5" t="s">
        <v>11228</v>
      </c>
      <c r="C4717" s="5" t="s">
        <v>11229</v>
      </c>
      <c r="D4717" s="6" t="s">
        <v>11230</v>
      </c>
      <c r="E4717">
        <v>6</v>
      </c>
      <c r="F4717" s="7">
        <v>0.64383110320000003</v>
      </c>
      <c r="G4717" s="7">
        <v>0</v>
      </c>
      <c r="H4717" t="s">
        <v>11231</v>
      </c>
      <c r="I4717">
        <v>46</v>
      </c>
      <c r="J4717">
        <v>13480</v>
      </c>
      <c r="K4717">
        <v>35000</v>
      </c>
      <c r="L4717" t="s">
        <v>52</v>
      </c>
      <c r="M4717" s="8" t="s">
        <v>86</v>
      </c>
      <c r="N4717" s="8">
        <v>0.64285714285714202</v>
      </c>
      <c r="O4717">
        <v>0.35714285714285698</v>
      </c>
      <c r="P4717" s="9">
        <v>0</v>
      </c>
      <c r="Q4717">
        <v>25000</v>
      </c>
      <c r="R4717" s="8"/>
      <c r="S4717" s="8"/>
      <c r="AA4717">
        <v>1339251</v>
      </c>
      <c r="AB4717">
        <v>0</v>
      </c>
      <c r="AC4717">
        <v>12</v>
      </c>
      <c r="AD4717">
        <v>0</v>
      </c>
      <c r="AE4717">
        <v>2010</v>
      </c>
      <c r="AF4717" t="s">
        <v>68</v>
      </c>
      <c r="AG4717">
        <v>500000</v>
      </c>
      <c r="AH4717" t="s">
        <v>55</v>
      </c>
      <c r="AI4717" t="s">
        <v>56</v>
      </c>
      <c r="AJ4717">
        <v>1</v>
      </c>
      <c r="AK4717">
        <v>43200</v>
      </c>
      <c r="AL4717" s="8" t="s">
        <v>12007</v>
      </c>
      <c r="AM4717" s="10">
        <f t="shared" si="657"/>
        <v>2018</v>
      </c>
      <c r="AN4717">
        <f t="shared" si="658"/>
        <v>1</v>
      </c>
      <c r="AO4717">
        <f t="shared" si="664"/>
        <v>0</v>
      </c>
      <c r="AP4717">
        <f t="shared" si="659"/>
        <v>0</v>
      </c>
      <c r="AQ4717">
        <f t="shared" si="660"/>
        <v>0</v>
      </c>
      <c r="AR4717">
        <f t="shared" si="661"/>
        <v>1</v>
      </c>
      <c r="AS4717">
        <f t="shared" si="662"/>
        <v>0</v>
      </c>
      <c r="AT4717">
        <f t="shared" si="663"/>
        <v>0</v>
      </c>
      <c r="AU4717">
        <f t="shared" si="663"/>
        <v>1</v>
      </c>
      <c r="AV4717" t="str">
        <f t="shared" si="665"/>
        <v>2020-09-10T16:42:29</v>
      </c>
    </row>
    <row r="4718" spans="1:48" x14ac:dyDescent="0.25">
      <c r="A4718" s="5">
        <v>4789</v>
      </c>
      <c r="B4718" s="5" t="s">
        <v>3915</v>
      </c>
      <c r="C4718" s="5" t="s">
        <v>3916</v>
      </c>
      <c r="D4718" s="6" t="s">
        <v>3917</v>
      </c>
      <c r="E4718">
        <v>29</v>
      </c>
      <c r="F4718" s="7">
        <v>0.65082759830000003</v>
      </c>
      <c r="G4718" s="7">
        <v>0</v>
      </c>
      <c r="H4718" t="s">
        <v>3918</v>
      </c>
      <c r="I4718">
        <v>33</v>
      </c>
      <c r="J4718">
        <v>28480</v>
      </c>
      <c r="K4718">
        <v>45000</v>
      </c>
      <c r="L4718" t="s">
        <v>199</v>
      </c>
      <c r="M4718" s="8" t="s">
        <v>74</v>
      </c>
      <c r="N4718" s="8">
        <v>0.46428571428571402</v>
      </c>
      <c r="O4718">
        <v>0.53571428571428503</v>
      </c>
      <c r="P4718" s="9">
        <v>0.85493024100590798</v>
      </c>
      <c r="R4718" s="8"/>
      <c r="S4718" s="8"/>
      <c r="AA4718">
        <v>10065102</v>
      </c>
      <c r="AB4718">
        <v>0</v>
      </c>
      <c r="AC4718">
        <v>12</v>
      </c>
      <c r="AD4718">
        <v>0</v>
      </c>
      <c r="AE4718">
        <v>2015</v>
      </c>
      <c r="AF4718" t="s">
        <v>126</v>
      </c>
      <c r="AG4718">
        <v>200000</v>
      </c>
      <c r="AH4718" t="s">
        <v>56</v>
      </c>
      <c r="AI4718" t="s">
        <v>55</v>
      </c>
      <c r="AJ4718">
        <v>0.79281950170000004</v>
      </c>
      <c r="AK4718">
        <v>251140</v>
      </c>
      <c r="AL4718" s="8"/>
      <c r="AM4718" s="10">
        <f t="shared" si="657"/>
        <v>2017</v>
      </c>
      <c r="AN4718">
        <f t="shared" si="658"/>
        <v>0</v>
      </c>
      <c r="AO4718">
        <f t="shared" si="664"/>
        <v>1</v>
      </c>
      <c r="AP4718">
        <f t="shared" si="659"/>
        <v>0</v>
      </c>
      <c r="AQ4718">
        <f t="shared" si="660"/>
        <v>0</v>
      </c>
      <c r="AR4718">
        <f t="shared" si="661"/>
        <v>0</v>
      </c>
      <c r="AS4718">
        <f t="shared" si="662"/>
        <v>1</v>
      </c>
      <c r="AT4718">
        <f t="shared" si="663"/>
        <v>1</v>
      </c>
      <c r="AU4718">
        <f t="shared" si="663"/>
        <v>0</v>
      </c>
      <c r="AV4718">
        <f t="shared" si="665"/>
        <v>0</v>
      </c>
    </row>
    <row r="4719" spans="1:48" x14ac:dyDescent="0.25">
      <c r="A4719" s="5">
        <v>4790</v>
      </c>
      <c r="B4719" s="5" t="s">
        <v>7597</v>
      </c>
      <c r="C4719" s="5" t="s">
        <v>7598</v>
      </c>
      <c r="D4719" s="6" t="s">
        <v>7599</v>
      </c>
      <c r="E4719">
        <v>35</v>
      </c>
      <c r="F4719" s="7">
        <v>0</v>
      </c>
      <c r="G4719" s="7"/>
      <c r="H4719" t="s">
        <v>7600</v>
      </c>
      <c r="I4719">
        <v>0</v>
      </c>
      <c r="J4719">
        <v>0</v>
      </c>
      <c r="K4719">
        <v>35000</v>
      </c>
      <c r="L4719" t="s">
        <v>52</v>
      </c>
      <c r="M4719" s="8" t="s">
        <v>86</v>
      </c>
      <c r="N4719" s="8">
        <v>0.5</v>
      </c>
      <c r="O4719">
        <v>0.499999999999999</v>
      </c>
      <c r="P4719" s="9">
        <v>0.94350034220801005</v>
      </c>
      <c r="Q4719">
        <v>25000</v>
      </c>
      <c r="R4719" s="8"/>
      <c r="S4719" s="8" t="s">
        <v>329</v>
      </c>
      <c r="T4719">
        <v>7062955</v>
      </c>
      <c r="U4719">
        <v>2101846</v>
      </c>
      <c r="V4719">
        <v>7192697</v>
      </c>
      <c r="W4719">
        <v>341871</v>
      </c>
      <c r="X4719">
        <v>4491726</v>
      </c>
      <c r="Y4719">
        <v>5361456</v>
      </c>
      <c r="Z4719">
        <v>1540286</v>
      </c>
      <c r="AA4719">
        <v>6824982</v>
      </c>
      <c r="AB4719">
        <v>2040258</v>
      </c>
      <c r="AC4719">
        <v>12</v>
      </c>
      <c r="AD4719">
        <v>4784724</v>
      </c>
      <c r="AE4719">
        <v>2015</v>
      </c>
      <c r="AF4719" t="s">
        <v>126</v>
      </c>
      <c r="AG4719">
        <v>105000</v>
      </c>
      <c r="AH4719" t="s">
        <v>55</v>
      </c>
      <c r="AI4719" t="s">
        <v>56</v>
      </c>
      <c r="AJ4719">
        <v>0</v>
      </c>
      <c r="AK4719">
        <v>15600</v>
      </c>
      <c r="AL4719" s="8" t="s">
        <v>12008</v>
      </c>
      <c r="AM4719" s="10">
        <f t="shared" si="657"/>
        <v>2016</v>
      </c>
      <c r="AN4719">
        <f t="shared" si="658"/>
        <v>1</v>
      </c>
      <c r="AO4719">
        <f t="shared" si="664"/>
        <v>0</v>
      </c>
      <c r="AP4719">
        <f t="shared" si="659"/>
        <v>0</v>
      </c>
      <c r="AQ4719">
        <f t="shared" si="660"/>
        <v>0</v>
      </c>
      <c r="AR4719">
        <f t="shared" si="661"/>
        <v>1</v>
      </c>
      <c r="AS4719">
        <f t="shared" si="662"/>
        <v>0</v>
      </c>
      <c r="AT4719">
        <f t="shared" si="663"/>
        <v>0</v>
      </c>
      <c r="AU4719">
        <f t="shared" si="663"/>
        <v>1</v>
      </c>
      <c r="AV4719" t="str">
        <f t="shared" si="665"/>
        <v>2020-09-10T16:54:06</v>
      </c>
    </row>
    <row r="4720" spans="1:48" x14ac:dyDescent="0.25">
      <c r="A4720" s="5">
        <v>4791</v>
      </c>
      <c r="B4720" s="5" t="s">
        <v>5877</v>
      </c>
      <c r="C4720" s="5" t="s">
        <v>5878</v>
      </c>
      <c r="D4720" s="6" t="s">
        <v>5879</v>
      </c>
      <c r="E4720">
        <v>18</v>
      </c>
      <c r="F4720" s="7">
        <v>0.5814596581</v>
      </c>
      <c r="G4720" s="7">
        <v>0</v>
      </c>
      <c r="H4720" t="s">
        <v>5880</v>
      </c>
      <c r="I4720">
        <v>0</v>
      </c>
      <c r="J4720">
        <v>0</v>
      </c>
      <c r="K4720">
        <v>500000</v>
      </c>
      <c r="L4720" t="s">
        <v>52</v>
      </c>
      <c r="M4720" s="8" t="s">
        <v>63</v>
      </c>
      <c r="N4720" s="8">
        <v>0.89285714285714202</v>
      </c>
      <c r="O4720">
        <v>0.107142857142857</v>
      </c>
      <c r="P4720" s="9">
        <v>0</v>
      </c>
      <c r="Q4720">
        <v>400000</v>
      </c>
      <c r="R4720" s="8"/>
      <c r="S4720" s="8" t="s">
        <v>329</v>
      </c>
      <c r="T4720">
        <v>8633891</v>
      </c>
      <c r="U4720">
        <v>6064656</v>
      </c>
      <c r="V4720">
        <v>10084881</v>
      </c>
      <c r="W4720">
        <v>1472201</v>
      </c>
      <c r="X4720">
        <v>4606607</v>
      </c>
      <c r="Y4720">
        <v>4070912</v>
      </c>
      <c r="Z4720">
        <v>2404599</v>
      </c>
      <c r="AA4720">
        <v>44891905</v>
      </c>
      <c r="AB4720">
        <v>15470752</v>
      </c>
      <c r="AC4720">
        <v>12</v>
      </c>
      <c r="AD4720">
        <v>29421153</v>
      </c>
      <c r="AE4720">
        <v>1984</v>
      </c>
      <c r="AF4720" t="s">
        <v>54</v>
      </c>
      <c r="AG4720">
        <v>1300000</v>
      </c>
      <c r="AH4720" t="s">
        <v>55</v>
      </c>
      <c r="AI4720" t="s">
        <v>55</v>
      </c>
      <c r="AJ4720">
        <v>1</v>
      </c>
      <c r="AK4720">
        <v>2193658</v>
      </c>
      <c r="AL4720" s="8" t="s">
        <v>12009</v>
      </c>
      <c r="AM4720" s="10">
        <f t="shared" si="657"/>
        <v>2009</v>
      </c>
      <c r="AN4720">
        <f t="shared" si="658"/>
        <v>1</v>
      </c>
      <c r="AO4720">
        <f t="shared" si="664"/>
        <v>0</v>
      </c>
      <c r="AP4720">
        <f t="shared" si="659"/>
        <v>1</v>
      </c>
      <c r="AQ4720">
        <f t="shared" si="660"/>
        <v>0</v>
      </c>
      <c r="AR4720">
        <f t="shared" si="661"/>
        <v>0</v>
      </c>
      <c r="AS4720">
        <f t="shared" si="662"/>
        <v>0</v>
      </c>
      <c r="AT4720">
        <f t="shared" si="663"/>
        <v>0</v>
      </c>
      <c r="AU4720">
        <f t="shared" si="663"/>
        <v>0</v>
      </c>
      <c r="AV4720" t="str">
        <f t="shared" si="665"/>
        <v>2020-09-10T16:57:58</v>
      </c>
    </row>
    <row r="4721" spans="1:48" x14ac:dyDescent="0.25">
      <c r="A4721" s="5">
        <v>4792</v>
      </c>
      <c r="B4721" s="5" t="s">
        <v>473</v>
      </c>
      <c r="C4721" s="5" t="s">
        <v>474</v>
      </c>
      <c r="D4721" s="6" t="s">
        <v>475</v>
      </c>
      <c r="E4721">
        <v>5</v>
      </c>
      <c r="F4721" s="7">
        <v>0.52699231899999999</v>
      </c>
      <c r="G4721" s="7">
        <v>0</v>
      </c>
      <c r="H4721" t="s">
        <v>476</v>
      </c>
      <c r="I4721">
        <v>0</v>
      </c>
      <c r="J4721">
        <v>0</v>
      </c>
      <c r="K4721">
        <v>80000</v>
      </c>
      <c r="L4721" t="s">
        <v>52</v>
      </c>
      <c r="M4721" s="8" t="s">
        <v>86</v>
      </c>
      <c r="N4721" s="8">
        <v>0.51785714285714202</v>
      </c>
      <c r="O4721">
        <v>0.48214285714285698</v>
      </c>
      <c r="P4721" s="9">
        <v>0</v>
      </c>
      <c r="Q4721">
        <v>15000</v>
      </c>
      <c r="R4721" s="8"/>
      <c r="S4721" s="8" t="s">
        <v>10227</v>
      </c>
      <c r="T4721">
        <v>522095</v>
      </c>
      <c r="U4721">
        <v>3611956</v>
      </c>
      <c r="V4721">
        <v>533209</v>
      </c>
      <c r="W4721">
        <v>-3078747</v>
      </c>
      <c r="X4721">
        <v>2748082</v>
      </c>
      <c r="Y4721">
        <v>33037</v>
      </c>
      <c r="Z4721">
        <v>280726</v>
      </c>
      <c r="AA4721">
        <v>2050843</v>
      </c>
      <c r="AB4721">
        <v>-190271</v>
      </c>
      <c r="AC4721">
        <v>12</v>
      </c>
      <c r="AD4721">
        <v>2241114</v>
      </c>
      <c r="AE4721">
        <v>2017</v>
      </c>
      <c r="AF4721" t="s">
        <v>126</v>
      </c>
      <c r="AG4721">
        <v>20000</v>
      </c>
      <c r="AH4721" t="s">
        <v>55</v>
      </c>
      <c r="AI4721" t="s">
        <v>55</v>
      </c>
      <c r="AJ4721">
        <v>1</v>
      </c>
      <c r="AK4721">
        <v>13000</v>
      </c>
      <c r="AL4721" s="8" t="s">
        <v>12010</v>
      </c>
      <c r="AM4721" s="10">
        <f t="shared" si="657"/>
        <v>2018</v>
      </c>
      <c r="AN4721">
        <f t="shared" si="658"/>
        <v>1</v>
      </c>
      <c r="AO4721">
        <f t="shared" si="664"/>
        <v>0</v>
      </c>
      <c r="AP4721">
        <f t="shared" si="659"/>
        <v>0</v>
      </c>
      <c r="AQ4721">
        <f t="shared" si="660"/>
        <v>0</v>
      </c>
      <c r="AR4721">
        <f t="shared" si="661"/>
        <v>1</v>
      </c>
      <c r="AS4721">
        <f t="shared" si="662"/>
        <v>0</v>
      </c>
      <c r="AT4721">
        <f t="shared" si="663"/>
        <v>0</v>
      </c>
      <c r="AU4721">
        <f t="shared" si="663"/>
        <v>0</v>
      </c>
      <c r="AV4721" t="str">
        <f t="shared" si="665"/>
        <v>2020-09-10T17:00:08</v>
      </c>
    </row>
    <row r="4722" spans="1:48" x14ac:dyDescent="0.25">
      <c r="A4722" s="5">
        <v>4793</v>
      </c>
      <c r="B4722" s="5" t="s">
        <v>12011</v>
      </c>
      <c r="C4722" s="5" t="s">
        <v>12012</v>
      </c>
      <c r="D4722" s="6" t="s">
        <v>12013</v>
      </c>
      <c r="E4722">
        <v>0</v>
      </c>
      <c r="F4722" s="7">
        <v>0.55847878790000005</v>
      </c>
      <c r="G4722" s="7">
        <v>0</v>
      </c>
      <c r="H4722" t="s">
        <v>12014</v>
      </c>
      <c r="I4722">
        <v>0</v>
      </c>
      <c r="J4722">
        <v>0</v>
      </c>
      <c r="K4722">
        <v>20000</v>
      </c>
      <c r="L4722" t="s">
        <v>199</v>
      </c>
      <c r="M4722" s="8" t="s">
        <v>86</v>
      </c>
      <c r="N4722" s="8">
        <v>0.67857142857142805</v>
      </c>
      <c r="O4722">
        <v>0.32142857142857101</v>
      </c>
      <c r="P4722" s="9">
        <v>0</v>
      </c>
      <c r="R4722" s="8"/>
      <c r="S4722" s="8" t="s">
        <v>217</v>
      </c>
      <c r="T4722">
        <v>547833</v>
      </c>
      <c r="U4722">
        <v>18277</v>
      </c>
      <c r="V4722">
        <v>1004904</v>
      </c>
      <c r="W4722">
        <v>986626</v>
      </c>
      <c r="X4722">
        <v>0</v>
      </c>
      <c r="Y4722">
        <v>215318</v>
      </c>
      <c r="Z4722">
        <v>148400</v>
      </c>
      <c r="AA4722">
        <v>1140620</v>
      </c>
      <c r="AB4722">
        <v>0</v>
      </c>
      <c r="AC4722">
        <v>12</v>
      </c>
      <c r="AD4722">
        <v>0</v>
      </c>
      <c r="AE4722">
        <v>2019</v>
      </c>
      <c r="AF4722" t="s">
        <v>126</v>
      </c>
      <c r="AG4722">
        <v>300000</v>
      </c>
      <c r="AH4722" t="s">
        <v>55</v>
      </c>
      <c r="AI4722" t="s">
        <v>56</v>
      </c>
      <c r="AJ4722">
        <v>1</v>
      </c>
      <c r="AK4722">
        <v>10800</v>
      </c>
      <c r="AL4722" s="8"/>
      <c r="AM4722" s="10">
        <f t="shared" si="657"/>
        <v>2020</v>
      </c>
      <c r="AN4722">
        <f t="shared" si="658"/>
        <v>0</v>
      </c>
      <c r="AO4722">
        <f t="shared" si="664"/>
        <v>1</v>
      </c>
      <c r="AP4722">
        <f t="shared" si="659"/>
        <v>0</v>
      </c>
      <c r="AQ4722">
        <f t="shared" si="660"/>
        <v>0</v>
      </c>
      <c r="AR4722">
        <f t="shared" si="661"/>
        <v>1</v>
      </c>
      <c r="AS4722">
        <f t="shared" si="662"/>
        <v>0</v>
      </c>
      <c r="AT4722">
        <f t="shared" si="663"/>
        <v>0</v>
      </c>
      <c r="AU4722">
        <f t="shared" si="663"/>
        <v>1</v>
      </c>
      <c r="AV4722">
        <f t="shared" si="665"/>
        <v>0</v>
      </c>
    </row>
    <row r="4723" spans="1:48" x14ac:dyDescent="0.25">
      <c r="A4723" s="5">
        <v>4794</v>
      </c>
      <c r="B4723" s="5" t="s">
        <v>12015</v>
      </c>
      <c r="C4723" s="5" t="s">
        <v>12016</v>
      </c>
      <c r="D4723" s="6" t="s">
        <v>12017</v>
      </c>
      <c r="E4723">
        <v>4</v>
      </c>
      <c r="F4723" s="7">
        <v>0.60654671729999998</v>
      </c>
      <c r="G4723" s="7">
        <v>0</v>
      </c>
      <c r="H4723" t="s">
        <v>764</v>
      </c>
      <c r="I4723">
        <v>0</v>
      </c>
      <c r="J4723">
        <v>0</v>
      </c>
      <c r="K4723">
        <v>30000</v>
      </c>
      <c r="L4723" t="s">
        <v>52</v>
      </c>
      <c r="M4723" s="8" t="s">
        <v>53</v>
      </c>
      <c r="N4723" s="8">
        <v>0.75</v>
      </c>
      <c r="O4723">
        <v>0.25</v>
      </c>
      <c r="P4723" s="9">
        <v>0</v>
      </c>
      <c r="Q4723">
        <v>30000</v>
      </c>
      <c r="R4723" s="8"/>
      <c r="S4723" s="8"/>
      <c r="AA4723">
        <v>4067358</v>
      </c>
      <c r="AB4723">
        <v>0</v>
      </c>
      <c r="AC4723">
        <v>12</v>
      </c>
      <c r="AD4723">
        <v>0</v>
      </c>
      <c r="AE4723">
        <v>2016</v>
      </c>
      <c r="AF4723" t="s">
        <v>126</v>
      </c>
      <c r="AG4723">
        <v>3000</v>
      </c>
      <c r="AH4723" t="s">
        <v>55</v>
      </c>
      <c r="AI4723" t="s">
        <v>55</v>
      </c>
      <c r="AJ4723">
        <v>1</v>
      </c>
      <c r="AK4723">
        <v>16280</v>
      </c>
      <c r="AL4723" s="8" t="s">
        <v>12018</v>
      </c>
      <c r="AM4723" s="10">
        <f t="shared" si="657"/>
        <v>2017</v>
      </c>
      <c r="AN4723">
        <f t="shared" si="658"/>
        <v>1</v>
      </c>
      <c r="AO4723">
        <f t="shared" si="664"/>
        <v>0</v>
      </c>
      <c r="AP4723">
        <f t="shared" si="659"/>
        <v>0</v>
      </c>
      <c r="AQ4723">
        <f t="shared" si="660"/>
        <v>1</v>
      </c>
      <c r="AR4723">
        <f t="shared" si="661"/>
        <v>0</v>
      </c>
      <c r="AS4723">
        <f t="shared" si="662"/>
        <v>0</v>
      </c>
      <c r="AT4723">
        <f t="shared" si="663"/>
        <v>0</v>
      </c>
      <c r="AU4723">
        <f t="shared" si="663"/>
        <v>0</v>
      </c>
      <c r="AV4723" t="str">
        <f t="shared" si="665"/>
        <v>2020-09-10T17:13:06</v>
      </c>
    </row>
    <row r="4724" spans="1:48" x14ac:dyDescent="0.25">
      <c r="A4724" s="5">
        <v>4795</v>
      </c>
      <c r="B4724" s="5" t="s">
        <v>2206</v>
      </c>
      <c r="C4724" s="5" t="s">
        <v>2207</v>
      </c>
      <c r="D4724" s="6" t="s">
        <v>2208</v>
      </c>
      <c r="E4724">
        <v>9</v>
      </c>
      <c r="F4724" s="7">
        <v>0.35519796790000002</v>
      </c>
      <c r="G4724" s="7">
        <v>0</v>
      </c>
      <c r="H4724" t="s">
        <v>2209</v>
      </c>
      <c r="I4724">
        <v>39</v>
      </c>
      <c r="J4724">
        <v>452385.76</v>
      </c>
      <c r="K4724">
        <v>500000</v>
      </c>
      <c r="L4724" t="s">
        <v>52</v>
      </c>
      <c r="M4724" s="8" t="s">
        <v>53</v>
      </c>
      <c r="N4724" s="8">
        <v>0.69642857142857095</v>
      </c>
      <c r="O4724">
        <v>0.30357142857142799</v>
      </c>
      <c r="P4724" s="9">
        <v>-0.89160320718308905</v>
      </c>
      <c r="Q4724">
        <v>420000</v>
      </c>
      <c r="R4724" s="8"/>
      <c r="S4724" s="8" t="s">
        <v>10227</v>
      </c>
      <c r="T4724">
        <v>13382922</v>
      </c>
      <c r="U4724">
        <v>9193980</v>
      </c>
      <c r="V4724">
        <v>13780009</v>
      </c>
      <c r="W4724">
        <v>1078382</v>
      </c>
      <c r="X4724">
        <v>1899428</v>
      </c>
      <c r="Y4724">
        <v>6654890</v>
      </c>
      <c r="Z4724">
        <v>3769122</v>
      </c>
      <c r="AA4724">
        <v>15069266</v>
      </c>
      <c r="AB4724">
        <v>6442134</v>
      </c>
      <c r="AC4724">
        <v>6</v>
      </c>
      <c r="AD4724">
        <v>8627132</v>
      </c>
      <c r="AE4724">
        <v>2004</v>
      </c>
      <c r="AF4724" t="s">
        <v>121</v>
      </c>
      <c r="AG4724">
        <v>1010000</v>
      </c>
      <c r="AH4724" t="s">
        <v>55</v>
      </c>
      <c r="AI4724" t="s">
        <v>55</v>
      </c>
      <c r="AJ4724">
        <v>0.99602389710000006</v>
      </c>
      <c r="AK4724">
        <v>712000</v>
      </c>
      <c r="AL4724" s="8" t="s">
        <v>12019</v>
      </c>
      <c r="AM4724" s="10">
        <f t="shared" si="657"/>
        <v>2014</v>
      </c>
      <c r="AN4724">
        <f t="shared" si="658"/>
        <v>1</v>
      </c>
      <c r="AO4724">
        <f t="shared" si="664"/>
        <v>0</v>
      </c>
      <c r="AP4724">
        <f t="shared" si="659"/>
        <v>0</v>
      </c>
      <c r="AQ4724">
        <f t="shared" si="660"/>
        <v>1</v>
      </c>
      <c r="AR4724">
        <f t="shared" si="661"/>
        <v>0</v>
      </c>
      <c r="AS4724">
        <f t="shared" si="662"/>
        <v>0</v>
      </c>
      <c r="AT4724">
        <f t="shared" si="663"/>
        <v>0</v>
      </c>
      <c r="AU4724">
        <f t="shared" si="663"/>
        <v>0</v>
      </c>
      <c r="AV4724" t="str">
        <f t="shared" si="665"/>
        <v>2020-09-10T19:42:43</v>
      </c>
    </row>
    <row r="4725" spans="1:48" x14ac:dyDescent="0.25">
      <c r="A4725" s="5">
        <v>4796</v>
      </c>
      <c r="B4725" s="5" t="s">
        <v>12011</v>
      </c>
      <c r="C4725" s="5" t="s">
        <v>12012</v>
      </c>
      <c r="D4725" s="6" t="s">
        <v>12013</v>
      </c>
      <c r="E4725">
        <v>0</v>
      </c>
      <c r="F4725" s="7">
        <v>0.55847878790000005</v>
      </c>
      <c r="G4725" s="7">
        <v>0</v>
      </c>
      <c r="H4725" t="s">
        <v>12014</v>
      </c>
      <c r="I4725">
        <v>0</v>
      </c>
      <c r="J4725">
        <v>0</v>
      </c>
      <c r="K4725">
        <v>10000</v>
      </c>
      <c r="L4725" t="s">
        <v>52</v>
      </c>
      <c r="M4725" s="8" t="s">
        <v>86</v>
      </c>
      <c r="N4725" s="8">
        <v>0.67857142857142805</v>
      </c>
      <c r="O4725">
        <v>0.32142857142857101</v>
      </c>
      <c r="P4725" s="9">
        <v>0</v>
      </c>
      <c r="Q4725">
        <v>5000</v>
      </c>
      <c r="R4725" s="8"/>
      <c r="S4725" s="8" t="s">
        <v>217</v>
      </c>
      <c r="T4725">
        <v>547833</v>
      </c>
      <c r="U4725">
        <v>18277</v>
      </c>
      <c r="V4725">
        <v>1004904</v>
      </c>
      <c r="W4725">
        <v>986626</v>
      </c>
      <c r="X4725">
        <v>0</v>
      </c>
      <c r="Y4725">
        <v>215318</v>
      </c>
      <c r="Z4725">
        <v>148400</v>
      </c>
      <c r="AA4725">
        <v>1140620</v>
      </c>
      <c r="AB4725">
        <v>0</v>
      </c>
      <c r="AC4725">
        <v>12</v>
      </c>
      <c r="AD4725">
        <v>0</v>
      </c>
      <c r="AE4725">
        <v>2019</v>
      </c>
      <c r="AF4725" t="s">
        <v>126</v>
      </c>
      <c r="AG4725">
        <v>300000</v>
      </c>
      <c r="AH4725" t="s">
        <v>55</v>
      </c>
      <c r="AI4725" t="s">
        <v>56</v>
      </c>
      <c r="AJ4725">
        <v>1</v>
      </c>
      <c r="AK4725">
        <v>10800</v>
      </c>
      <c r="AL4725" s="8" t="s">
        <v>12020</v>
      </c>
      <c r="AM4725" s="10">
        <f t="shared" si="657"/>
        <v>2020</v>
      </c>
      <c r="AN4725">
        <f t="shared" si="658"/>
        <v>1</v>
      </c>
      <c r="AO4725">
        <f t="shared" si="664"/>
        <v>0</v>
      </c>
      <c r="AP4725">
        <f t="shared" si="659"/>
        <v>0</v>
      </c>
      <c r="AQ4725">
        <f t="shared" si="660"/>
        <v>0</v>
      </c>
      <c r="AR4725">
        <f t="shared" si="661"/>
        <v>1</v>
      </c>
      <c r="AS4725">
        <f t="shared" si="662"/>
        <v>0</v>
      </c>
      <c r="AT4725">
        <f t="shared" si="663"/>
        <v>0</v>
      </c>
      <c r="AU4725">
        <f t="shared" si="663"/>
        <v>1</v>
      </c>
      <c r="AV4725" t="str">
        <f t="shared" si="665"/>
        <v>2020-09-10T19:45:32</v>
      </c>
    </row>
    <row r="4726" spans="1:48" x14ac:dyDescent="0.25">
      <c r="A4726" s="5">
        <v>4797</v>
      </c>
      <c r="B4726" s="5" t="s">
        <v>594</v>
      </c>
      <c r="C4726" s="5" t="s">
        <v>595</v>
      </c>
      <c r="D4726" s="6" t="s">
        <v>596</v>
      </c>
      <c r="E4726">
        <v>27</v>
      </c>
      <c r="F4726" s="7">
        <v>0.49182491410000001</v>
      </c>
      <c r="G4726" s="7">
        <v>0</v>
      </c>
      <c r="H4726" t="s">
        <v>597</v>
      </c>
      <c r="I4726">
        <v>63</v>
      </c>
      <c r="J4726">
        <v>2836656</v>
      </c>
      <c r="K4726">
        <v>2550000</v>
      </c>
      <c r="L4726" t="s">
        <v>52</v>
      </c>
      <c r="M4726" s="8" t="s">
        <v>53</v>
      </c>
      <c r="N4726" s="8">
        <v>0.75</v>
      </c>
      <c r="O4726">
        <v>0.25</v>
      </c>
      <c r="P4726" s="9">
        <v>0.85499863092622597</v>
      </c>
      <c r="Q4726">
        <v>2550000</v>
      </c>
      <c r="R4726" s="8"/>
      <c r="S4726" s="8" t="s">
        <v>11992</v>
      </c>
      <c r="T4726">
        <v>79683519</v>
      </c>
      <c r="U4726">
        <v>47631937</v>
      </c>
      <c r="V4726">
        <v>85424820</v>
      </c>
      <c r="W4726">
        <v>32074090</v>
      </c>
      <c r="X4726">
        <v>9189530</v>
      </c>
      <c r="Y4726">
        <v>34153512</v>
      </c>
      <c r="Z4726">
        <v>35340154</v>
      </c>
      <c r="AA4726">
        <v>179041759</v>
      </c>
      <c r="AB4726">
        <v>70856728</v>
      </c>
      <c r="AC4726">
        <v>8</v>
      </c>
      <c r="AD4726">
        <v>108185031</v>
      </c>
      <c r="AE4726">
        <v>2005</v>
      </c>
      <c r="AF4726" t="s">
        <v>121</v>
      </c>
      <c r="AG4726">
        <v>728407</v>
      </c>
      <c r="AH4726" t="s">
        <v>55</v>
      </c>
      <c r="AI4726" t="s">
        <v>55</v>
      </c>
      <c r="AJ4726">
        <v>0.99150478019999999</v>
      </c>
      <c r="AK4726">
        <v>12834634</v>
      </c>
      <c r="AL4726" s="8" t="s">
        <v>12021</v>
      </c>
      <c r="AM4726" s="10">
        <f t="shared" si="657"/>
        <v>2008</v>
      </c>
      <c r="AN4726">
        <f t="shared" si="658"/>
        <v>1</v>
      </c>
      <c r="AO4726">
        <f t="shared" si="664"/>
        <v>0</v>
      </c>
      <c r="AP4726">
        <f t="shared" si="659"/>
        <v>0</v>
      </c>
      <c r="AQ4726">
        <f t="shared" si="660"/>
        <v>1</v>
      </c>
      <c r="AR4726">
        <f t="shared" si="661"/>
        <v>0</v>
      </c>
      <c r="AS4726">
        <f t="shared" si="662"/>
        <v>0</v>
      </c>
      <c r="AT4726">
        <f t="shared" si="663"/>
        <v>0</v>
      </c>
      <c r="AU4726">
        <f t="shared" si="663"/>
        <v>0</v>
      </c>
      <c r="AV4726" t="str">
        <f t="shared" si="665"/>
        <v>2020-09-10T19:44:13</v>
      </c>
    </row>
    <row r="4727" spans="1:48" x14ac:dyDescent="0.25">
      <c r="A4727" s="5">
        <v>4798</v>
      </c>
      <c r="B4727" s="5" t="s">
        <v>10922</v>
      </c>
      <c r="C4727" s="5" t="s">
        <v>10923</v>
      </c>
      <c r="D4727" s="6" t="s">
        <v>10924</v>
      </c>
      <c r="E4727">
        <v>7</v>
      </c>
      <c r="F4727" s="7">
        <v>0.69463183439999998</v>
      </c>
      <c r="G4727" s="7">
        <v>0</v>
      </c>
      <c r="H4727" t="s">
        <v>8821</v>
      </c>
      <c r="I4727">
        <v>14</v>
      </c>
      <c r="J4727">
        <v>2918.75</v>
      </c>
      <c r="K4727">
        <v>40000</v>
      </c>
      <c r="L4727" t="s">
        <v>52</v>
      </c>
      <c r="M4727" s="8" t="s">
        <v>53</v>
      </c>
      <c r="N4727" s="8">
        <v>0.85714285714285698</v>
      </c>
      <c r="O4727">
        <v>0.14285714285714199</v>
      </c>
      <c r="P4727" s="9">
        <v>0</v>
      </c>
      <c r="Q4727">
        <v>40000</v>
      </c>
      <c r="R4727" s="8"/>
      <c r="S4727" s="8"/>
      <c r="AA4727">
        <v>2359674</v>
      </c>
      <c r="AB4727">
        <v>0</v>
      </c>
      <c r="AC4727">
        <v>12</v>
      </c>
      <c r="AD4727">
        <v>0</v>
      </c>
      <c r="AE4727">
        <v>1998</v>
      </c>
      <c r="AF4727" t="s">
        <v>54</v>
      </c>
      <c r="AG4727">
        <v>10000</v>
      </c>
      <c r="AH4727" t="s">
        <v>55</v>
      </c>
      <c r="AI4727" t="s">
        <v>55</v>
      </c>
      <c r="AJ4727">
        <v>1</v>
      </c>
      <c r="AK4727">
        <v>54000</v>
      </c>
      <c r="AL4727" s="8" t="s">
        <v>12022</v>
      </c>
      <c r="AM4727" s="10">
        <f t="shared" si="657"/>
        <v>2020</v>
      </c>
      <c r="AN4727">
        <f t="shared" si="658"/>
        <v>1</v>
      </c>
      <c r="AO4727">
        <f t="shared" si="664"/>
        <v>0</v>
      </c>
      <c r="AP4727">
        <f t="shared" si="659"/>
        <v>0</v>
      </c>
      <c r="AQ4727">
        <f t="shared" si="660"/>
        <v>1</v>
      </c>
      <c r="AR4727">
        <f t="shared" si="661"/>
        <v>0</v>
      </c>
      <c r="AS4727">
        <f t="shared" si="662"/>
        <v>0</v>
      </c>
      <c r="AT4727">
        <f t="shared" si="663"/>
        <v>0</v>
      </c>
      <c r="AU4727">
        <f t="shared" si="663"/>
        <v>0</v>
      </c>
      <c r="AV4727" t="str">
        <f t="shared" si="665"/>
        <v>2020-09-10T19:52:50</v>
      </c>
    </row>
    <row r="4728" spans="1:48" x14ac:dyDescent="0.25">
      <c r="A4728" s="5">
        <v>4799</v>
      </c>
      <c r="B4728" s="5" t="s">
        <v>1108</v>
      </c>
      <c r="C4728" s="5" t="s">
        <v>1109</v>
      </c>
      <c r="D4728" s="6" t="s">
        <v>1110</v>
      </c>
      <c r="E4728">
        <v>3</v>
      </c>
      <c r="F4728" s="7">
        <v>0.44367712739999998</v>
      </c>
      <c r="G4728" s="7">
        <v>0</v>
      </c>
      <c r="H4728" t="s">
        <v>1111</v>
      </c>
      <c r="I4728">
        <v>507</v>
      </c>
      <c r="J4728">
        <v>154941.09</v>
      </c>
      <c r="K4728">
        <v>1200000</v>
      </c>
      <c r="L4728" t="s">
        <v>52</v>
      </c>
      <c r="M4728" s="8" t="s">
        <v>53</v>
      </c>
      <c r="N4728" s="8">
        <v>0.82142857142857095</v>
      </c>
      <c r="O4728">
        <v>0.17857142857142799</v>
      </c>
      <c r="P4728" s="9">
        <v>0.86602540378443904</v>
      </c>
      <c r="Q4728">
        <v>1200000</v>
      </c>
      <c r="R4728" s="8"/>
      <c r="S4728" s="8" t="s">
        <v>329</v>
      </c>
      <c r="T4728">
        <v>229575176</v>
      </c>
      <c r="U4728">
        <v>170367087</v>
      </c>
      <c r="V4728">
        <v>287899457</v>
      </c>
      <c r="W4728">
        <v>111362263</v>
      </c>
      <c r="X4728">
        <v>4604011</v>
      </c>
      <c r="Y4728">
        <v>68446542</v>
      </c>
      <c r="Z4728">
        <v>113438883</v>
      </c>
      <c r="AA4728">
        <v>896648067</v>
      </c>
      <c r="AB4728">
        <v>288100210</v>
      </c>
      <c r="AC4728">
        <v>12</v>
      </c>
      <c r="AD4728">
        <v>608547857</v>
      </c>
      <c r="AE4728">
        <v>2002</v>
      </c>
      <c r="AF4728" t="s">
        <v>54</v>
      </c>
      <c r="AG4728">
        <v>78600000</v>
      </c>
      <c r="AH4728" t="s">
        <v>56</v>
      </c>
      <c r="AI4728" t="s">
        <v>55</v>
      </c>
      <c r="AJ4728">
        <v>1</v>
      </c>
      <c r="AK4728">
        <v>0</v>
      </c>
      <c r="AL4728" s="8" t="s">
        <v>12023</v>
      </c>
      <c r="AM4728" s="10">
        <f t="shared" si="657"/>
        <v>2018</v>
      </c>
      <c r="AN4728">
        <f t="shared" si="658"/>
        <v>1</v>
      </c>
      <c r="AO4728">
        <f t="shared" si="664"/>
        <v>0</v>
      </c>
      <c r="AP4728">
        <f t="shared" si="659"/>
        <v>0</v>
      </c>
      <c r="AQ4728">
        <f t="shared" si="660"/>
        <v>1</v>
      </c>
      <c r="AR4728">
        <f t="shared" si="661"/>
        <v>0</v>
      </c>
      <c r="AS4728">
        <f t="shared" si="662"/>
        <v>0</v>
      </c>
      <c r="AT4728">
        <f t="shared" si="663"/>
        <v>1</v>
      </c>
      <c r="AU4728">
        <f t="shared" si="663"/>
        <v>0</v>
      </c>
      <c r="AV4728" t="str">
        <f t="shared" si="665"/>
        <v>2020-09-10T19:51:11</v>
      </c>
    </row>
    <row r="4729" spans="1:48" x14ac:dyDescent="0.25">
      <c r="A4729" s="5">
        <v>4800</v>
      </c>
      <c r="B4729" s="5" t="s">
        <v>12024</v>
      </c>
      <c r="C4729" s="5" t="s">
        <v>12025</v>
      </c>
      <c r="D4729" s="6" t="s">
        <v>12026</v>
      </c>
      <c r="E4729">
        <v>33</v>
      </c>
      <c r="F4729" s="7">
        <v>0.73214027780000002</v>
      </c>
      <c r="G4729" s="7">
        <v>0</v>
      </c>
      <c r="H4729" t="s">
        <v>12027</v>
      </c>
      <c r="I4729">
        <v>0</v>
      </c>
      <c r="J4729">
        <v>0</v>
      </c>
      <c r="K4729">
        <v>15000</v>
      </c>
      <c r="L4729" t="s">
        <v>52</v>
      </c>
      <c r="M4729" s="8" t="s">
        <v>53</v>
      </c>
      <c r="N4729" s="8">
        <v>0.69642857142857095</v>
      </c>
      <c r="O4729">
        <v>0.30357142857142799</v>
      </c>
      <c r="P4729" s="9">
        <v>0</v>
      </c>
      <c r="Q4729">
        <v>10000</v>
      </c>
      <c r="R4729" s="8"/>
      <c r="S4729" s="8"/>
      <c r="AA4729">
        <v>155737</v>
      </c>
      <c r="AB4729">
        <v>0</v>
      </c>
      <c r="AC4729">
        <v>12</v>
      </c>
      <c r="AD4729">
        <v>0</v>
      </c>
      <c r="AE4729">
        <v>2002</v>
      </c>
      <c r="AF4729" t="s">
        <v>54</v>
      </c>
      <c r="AG4729">
        <v>10000</v>
      </c>
      <c r="AH4729" t="s">
        <v>55</v>
      </c>
      <c r="AI4729" t="s">
        <v>55</v>
      </c>
      <c r="AJ4729">
        <v>1</v>
      </c>
      <c r="AK4729">
        <v>9990</v>
      </c>
      <c r="AL4729" s="8" t="s">
        <v>12028</v>
      </c>
      <c r="AM4729" s="10">
        <f t="shared" si="657"/>
        <v>2006</v>
      </c>
      <c r="AN4729">
        <f t="shared" si="658"/>
        <v>1</v>
      </c>
      <c r="AO4729">
        <f t="shared" si="664"/>
        <v>0</v>
      </c>
      <c r="AP4729">
        <f t="shared" si="659"/>
        <v>0</v>
      </c>
      <c r="AQ4729">
        <f t="shared" si="660"/>
        <v>1</v>
      </c>
      <c r="AR4729">
        <f t="shared" si="661"/>
        <v>0</v>
      </c>
      <c r="AS4729">
        <f t="shared" si="662"/>
        <v>0</v>
      </c>
      <c r="AT4729">
        <f t="shared" si="663"/>
        <v>0</v>
      </c>
      <c r="AU4729">
        <f t="shared" si="663"/>
        <v>0</v>
      </c>
      <c r="AV4729" t="str">
        <f t="shared" si="665"/>
        <v>2020-09-10T19:53:28</v>
      </c>
    </row>
    <row r="4730" spans="1:48" x14ac:dyDescent="0.25">
      <c r="A4730" s="5">
        <v>4801</v>
      </c>
      <c r="B4730" s="5" t="s">
        <v>761</v>
      </c>
      <c r="C4730" s="5" t="s">
        <v>762</v>
      </c>
      <c r="D4730" s="6" t="s">
        <v>763</v>
      </c>
      <c r="E4730">
        <v>27</v>
      </c>
      <c r="F4730" s="7">
        <v>0.3770236341</v>
      </c>
      <c r="G4730" s="7">
        <v>0</v>
      </c>
      <c r="H4730" t="s">
        <v>764</v>
      </c>
      <c r="I4730">
        <v>67</v>
      </c>
      <c r="J4730">
        <v>387169.99</v>
      </c>
      <c r="K4730">
        <v>890000</v>
      </c>
      <c r="L4730" t="s">
        <v>52</v>
      </c>
      <c r="M4730" s="8" t="s">
        <v>86</v>
      </c>
      <c r="N4730" s="8">
        <v>0.64285714285714202</v>
      </c>
      <c r="O4730">
        <v>0.35714285714285698</v>
      </c>
      <c r="P4730" s="9">
        <v>0.86602540378443904</v>
      </c>
      <c r="Q4730">
        <v>650000</v>
      </c>
      <c r="R4730" s="8"/>
      <c r="S4730" s="8" t="s">
        <v>10227</v>
      </c>
      <c r="T4730">
        <v>11913620</v>
      </c>
      <c r="U4730">
        <v>1749249</v>
      </c>
      <c r="V4730">
        <v>14192832</v>
      </c>
      <c r="W4730">
        <v>12258124</v>
      </c>
      <c r="X4730">
        <v>185458</v>
      </c>
      <c r="Y4730">
        <v>4015632</v>
      </c>
      <c r="Z4730">
        <v>7125448</v>
      </c>
      <c r="AA4730">
        <v>13523536</v>
      </c>
      <c r="AB4730">
        <v>0</v>
      </c>
      <c r="AC4730">
        <v>6</v>
      </c>
      <c r="AD4730">
        <v>0</v>
      </c>
      <c r="AE4730">
        <v>2017</v>
      </c>
      <c r="AF4730" t="s">
        <v>126</v>
      </c>
      <c r="AG4730">
        <v>390000</v>
      </c>
      <c r="AH4730" t="s">
        <v>55</v>
      </c>
      <c r="AI4730" t="s">
        <v>56</v>
      </c>
      <c r="AJ4730">
        <v>1</v>
      </c>
      <c r="AK4730">
        <v>5400</v>
      </c>
      <c r="AL4730" s="8" t="s">
        <v>12029</v>
      </c>
      <c r="AM4730" s="10">
        <f t="shared" si="657"/>
        <v>2017</v>
      </c>
      <c r="AN4730">
        <f t="shared" si="658"/>
        <v>1</v>
      </c>
      <c r="AO4730">
        <f t="shared" si="664"/>
        <v>0</v>
      </c>
      <c r="AP4730">
        <f t="shared" si="659"/>
        <v>0</v>
      </c>
      <c r="AQ4730">
        <f t="shared" si="660"/>
        <v>0</v>
      </c>
      <c r="AR4730">
        <f t="shared" si="661"/>
        <v>1</v>
      </c>
      <c r="AS4730">
        <f t="shared" si="662"/>
        <v>0</v>
      </c>
      <c r="AT4730">
        <f t="shared" si="663"/>
        <v>0</v>
      </c>
      <c r="AU4730">
        <f t="shared" si="663"/>
        <v>1</v>
      </c>
      <c r="AV4730" t="str">
        <f t="shared" si="665"/>
        <v>2020-09-10T20:07:27</v>
      </c>
    </row>
    <row r="4731" spans="1:48" x14ac:dyDescent="0.25">
      <c r="A4731" s="5">
        <v>4802</v>
      </c>
      <c r="B4731" s="5" t="s">
        <v>12030</v>
      </c>
      <c r="C4731" s="5" t="s">
        <v>12031</v>
      </c>
      <c r="D4731" s="6" t="s">
        <v>12032</v>
      </c>
      <c r="E4731">
        <v>0</v>
      </c>
      <c r="F4731" s="7">
        <v>0.47277658020000002</v>
      </c>
      <c r="G4731" s="7">
        <v>0</v>
      </c>
      <c r="H4731" t="s">
        <v>11807</v>
      </c>
      <c r="I4731">
        <v>0</v>
      </c>
      <c r="J4731">
        <v>0</v>
      </c>
      <c r="K4731">
        <v>100000</v>
      </c>
      <c r="L4731" t="s">
        <v>62</v>
      </c>
      <c r="M4731" s="8" t="s">
        <v>63</v>
      </c>
      <c r="N4731" s="8">
        <v>1</v>
      </c>
      <c r="O4731">
        <v>0</v>
      </c>
      <c r="P4731" s="9">
        <v>0</v>
      </c>
      <c r="R4731" s="8"/>
      <c r="S4731" s="8"/>
      <c r="AJ4731">
        <v>1</v>
      </c>
      <c r="AL4731" s="8"/>
      <c r="AM4731" s="10">
        <f t="shared" si="657"/>
        <v>2020</v>
      </c>
      <c r="AN4731">
        <f t="shared" si="658"/>
        <v>0</v>
      </c>
      <c r="AO4731">
        <f t="shared" si="664"/>
        <v>0</v>
      </c>
      <c r="AP4731">
        <f t="shared" si="659"/>
        <v>1</v>
      </c>
      <c r="AQ4731">
        <f t="shared" si="660"/>
        <v>0</v>
      </c>
      <c r="AR4731">
        <f t="shared" si="661"/>
        <v>0</v>
      </c>
      <c r="AS4731">
        <f t="shared" si="662"/>
        <v>0</v>
      </c>
      <c r="AT4731">
        <f t="shared" si="663"/>
        <v>0</v>
      </c>
      <c r="AU4731">
        <f t="shared" si="663"/>
        <v>0</v>
      </c>
      <c r="AV4731">
        <f t="shared" si="665"/>
        <v>0</v>
      </c>
    </row>
    <row r="4732" spans="1:48" x14ac:dyDescent="0.25">
      <c r="A4732" s="5">
        <v>4803</v>
      </c>
      <c r="B4732" s="5" t="s">
        <v>830</v>
      </c>
      <c r="C4732" s="5" t="s">
        <v>831</v>
      </c>
      <c r="D4732" s="6" t="s">
        <v>832</v>
      </c>
      <c r="E4732">
        <v>5</v>
      </c>
      <c r="F4732" s="7">
        <v>0.41231628570000001</v>
      </c>
      <c r="G4732" s="7">
        <v>0</v>
      </c>
      <c r="H4732" t="s">
        <v>833</v>
      </c>
      <c r="I4732">
        <v>0</v>
      </c>
      <c r="J4732">
        <v>20797</v>
      </c>
      <c r="K4732">
        <v>93000</v>
      </c>
      <c r="L4732" t="s">
        <v>52</v>
      </c>
      <c r="M4732" s="8" t="s">
        <v>53</v>
      </c>
      <c r="N4732" s="8">
        <v>0.69642857142857095</v>
      </c>
      <c r="O4732">
        <v>0.30357142857142799</v>
      </c>
      <c r="P4732" s="9">
        <v>0</v>
      </c>
      <c r="Q4732">
        <v>93000</v>
      </c>
      <c r="R4732" s="8"/>
      <c r="S4732" s="8" t="s">
        <v>10969</v>
      </c>
      <c r="T4732">
        <v>8865359</v>
      </c>
      <c r="U4732">
        <v>4093950</v>
      </c>
      <c r="V4732">
        <v>9468196</v>
      </c>
      <c r="W4732">
        <v>646143</v>
      </c>
      <c r="X4732">
        <v>225559</v>
      </c>
      <c r="Y4732">
        <v>11662572</v>
      </c>
      <c r="Z4732">
        <v>4099019</v>
      </c>
      <c r="AA4732">
        <v>4515753</v>
      </c>
      <c r="AB4732">
        <v>-2846171</v>
      </c>
      <c r="AC4732">
        <v>12</v>
      </c>
      <c r="AD4732">
        <v>7361924</v>
      </c>
      <c r="AE4732">
        <v>2018</v>
      </c>
      <c r="AF4732" t="s">
        <v>126</v>
      </c>
      <c r="AG4732">
        <v>200000</v>
      </c>
      <c r="AH4732" t="s">
        <v>55</v>
      </c>
      <c r="AI4732" t="s">
        <v>55</v>
      </c>
      <c r="AJ4732">
        <v>1</v>
      </c>
      <c r="AK4732">
        <v>2640</v>
      </c>
      <c r="AL4732" s="8" t="s">
        <v>12033</v>
      </c>
      <c r="AM4732" s="10">
        <f t="shared" si="657"/>
        <v>2018</v>
      </c>
      <c r="AN4732">
        <f t="shared" si="658"/>
        <v>1</v>
      </c>
      <c r="AO4732">
        <f t="shared" si="664"/>
        <v>0</v>
      </c>
      <c r="AP4732">
        <f t="shared" si="659"/>
        <v>0</v>
      </c>
      <c r="AQ4732">
        <f t="shared" si="660"/>
        <v>1</v>
      </c>
      <c r="AR4732">
        <f t="shared" si="661"/>
        <v>0</v>
      </c>
      <c r="AS4732">
        <f t="shared" si="662"/>
        <v>0</v>
      </c>
      <c r="AT4732">
        <f t="shared" si="663"/>
        <v>0</v>
      </c>
      <c r="AU4732">
        <f t="shared" si="663"/>
        <v>0</v>
      </c>
      <c r="AV4732" t="str">
        <f t="shared" si="665"/>
        <v>2020-09-10T20:06:09</v>
      </c>
    </row>
    <row r="4733" spans="1:48" x14ac:dyDescent="0.25">
      <c r="A4733" s="5">
        <v>4804</v>
      </c>
      <c r="B4733" s="5" t="s">
        <v>2666</v>
      </c>
      <c r="C4733" s="5" t="s">
        <v>2667</v>
      </c>
      <c r="D4733" s="6" t="s">
        <v>2668</v>
      </c>
      <c r="E4733">
        <v>3</v>
      </c>
      <c r="F4733" s="7">
        <v>0.54103078010000005</v>
      </c>
      <c r="G4733" s="7">
        <v>0</v>
      </c>
      <c r="H4733" t="s">
        <v>2669</v>
      </c>
      <c r="I4733">
        <v>0</v>
      </c>
      <c r="J4733">
        <v>9880</v>
      </c>
      <c r="K4733">
        <v>100000</v>
      </c>
      <c r="L4733" t="s">
        <v>52</v>
      </c>
      <c r="M4733" s="8" t="s">
        <v>63</v>
      </c>
      <c r="N4733" s="8">
        <v>0.91071428571428503</v>
      </c>
      <c r="O4733">
        <v>8.9285714285714204E-2</v>
      </c>
      <c r="P4733" s="9">
        <v>0.99280461753996296</v>
      </c>
      <c r="Q4733">
        <v>100000</v>
      </c>
      <c r="R4733" s="8"/>
      <c r="S4733" s="8" t="s">
        <v>329</v>
      </c>
      <c r="T4733">
        <v>4185719</v>
      </c>
      <c r="U4733">
        <v>1936566</v>
      </c>
      <c r="V4733">
        <v>5545814</v>
      </c>
      <c r="W4733">
        <v>3486908</v>
      </c>
      <c r="X4733">
        <v>240000</v>
      </c>
      <c r="Y4733">
        <v>847136</v>
      </c>
      <c r="Z4733">
        <v>2916637</v>
      </c>
      <c r="AA4733">
        <v>15324572</v>
      </c>
      <c r="AB4733">
        <v>6590202</v>
      </c>
      <c r="AC4733">
        <v>12</v>
      </c>
      <c r="AD4733">
        <v>8734370</v>
      </c>
      <c r="AE4733">
        <v>1997</v>
      </c>
      <c r="AF4733" t="s">
        <v>54</v>
      </c>
      <c r="AG4733">
        <v>1360000</v>
      </c>
      <c r="AH4733" t="s">
        <v>55</v>
      </c>
      <c r="AI4733" t="s">
        <v>55</v>
      </c>
      <c r="AJ4733">
        <v>0.99863380850000005</v>
      </c>
      <c r="AK4733">
        <v>1001323</v>
      </c>
      <c r="AL4733" s="8" t="s">
        <v>12034</v>
      </c>
      <c r="AM4733" s="10">
        <f t="shared" si="657"/>
        <v>2014</v>
      </c>
      <c r="AN4733">
        <f t="shared" si="658"/>
        <v>1</v>
      </c>
      <c r="AO4733">
        <f t="shared" si="664"/>
        <v>0</v>
      </c>
      <c r="AP4733">
        <f t="shared" si="659"/>
        <v>1</v>
      </c>
      <c r="AQ4733">
        <f t="shared" si="660"/>
        <v>0</v>
      </c>
      <c r="AR4733">
        <f t="shared" si="661"/>
        <v>0</v>
      </c>
      <c r="AS4733">
        <f t="shared" si="662"/>
        <v>0</v>
      </c>
      <c r="AT4733">
        <f t="shared" si="663"/>
        <v>0</v>
      </c>
      <c r="AU4733">
        <f t="shared" si="663"/>
        <v>0</v>
      </c>
      <c r="AV4733" t="str">
        <f t="shared" si="665"/>
        <v>2020-09-10T19:57:05</v>
      </c>
    </row>
    <row r="4734" spans="1:48" x14ac:dyDescent="0.25">
      <c r="A4734" s="5">
        <v>4805</v>
      </c>
      <c r="B4734" s="5" t="s">
        <v>12035</v>
      </c>
      <c r="C4734" s="5" t="s">
        <v>12036</v>
      </c>
      <c r="D4734" s="6" t="s">
        <v>12037</v>
      </c>
      <c r="E4734">
        <v>0</v>
      </c>
      <c r="F4734" s="7">
        <v>0.34389450059999999</v>
      </c>
      <c r="G4734" s="7">
        <v>0</v>
      </c>
      <c r="H4734" t="s">
        <v>2857</v>
      </c>
      <c r="I4734">
        <v>0</v>
      </c>
      <c r="J4734">
        <v>0</v>
      </c>
      <c r="K4734">
        <v>100000</v>
      </c>
      <c r="L4734" t="s">
        <v>52</v>
      </c>
      <c r="M4734" s="8" t="s">
        <v>63</v>
      </c>
      <c r="N4734" s="8">
        <v>0.91071428571428503</v>
      </c>
      <c r="O4734">
        <v>8.9285714285714204E-2</v>
      </c>
      <c r="P4734" s="9">
        <v>0</v>
      </c>
      <c r="Q4734">
        <v>100000</v>
      </c>
      <c r="R4734" s="8"/>
      <c r="S4734" s="8" t="s">
        <v>329</v>
      </c>
      <c r="T4734">
        <v>9145936</v>
      </c>
      <c r="U4734">
        <v>1894556</v>
      </c>
      <c r="V4734">
        <v>9147367</v>
      </c>
      <c r="W4734">
        <v>7252810</v>
      </c>
      <c r="X4734">
        <v>0</v>
      </c>
      <c r="Y4734">
        <v>3841848</v>
      </c>
      <c r="Z4734">
        <v>1049676</v>
      </c>
      <c r="AA4734">
        <v>8856332</v>
      </c>
      <c r="AB4734">
        <v>5297008</v>
      </c>
      <c r="AC4734">
        <v>12</v>
      </c>
      <c r="AD4734">
        <v>3559324</v>
      </c>
      <c r="AE4734">
        <v>2014</v>
      </c>
      <c r="AF4734" t="s">
        <v>68</v>
      </c>
      <c r="AG4734">
        <v>80000</v>
      </c>
      <c r="AH4734" t="s">
        <v>55</v>
      </c>
      <c r="AI4734" t="s">
        <v>55</v>
      </c>
      <c r="AJ4734">
        <v>1</v>
      </c>
      <c r="AK4734">
        <v>8100</v>
      </c>
      <c r="AL4734" s="8" t="s">
        <v>12038</v>
      </c>
      <c r="AM4734" s="10">
        <f t="shared" si="657"/>
        <v>2016</v>
      </c>
      <c r="AN4734">
        <f t="shared" si="658"/>
        <v>1</v>
      </c>
      <c r="AO4734">
        <f t="shared" si="664"/>
        <v>0</v>
      </c>
      <c r="AP4734">
        <f t="shared" si="659"/>
        <v>1</v>
      </c>
      <c r="AQ4734">
        <f t="shared" si="660"/>
        <v>0</v>
      </c>
      <c r="AR4734">
        <f t="shared" si="661"/>
        <v>0</v>
      </c>
      <c r="AS4734">
        <f t="shared" si="662"/>
        <v>0</v>
      </c>
      <c r="AT4734">
        <f t="shared" si="663"/>
        <v>0</v>
      </c>
      <c r="AU4734">
        <f t="shared" si="663"/>
        <v>0</v>
      </c>
      <c r="AV4734" t="str">
        <f t="shared" si="665"/>
        <v>2020-09-10T19:58:22</v>
      </c>
    </row>
    <row r="4735" spans="1:48" x14ac:dyDescent="0.25">
      <c r="A4735" s="5">
        <v>4806</v>
      </c>
      <c r="B4735" s="5" t="s">
        <v>7025</v>
      </c>
      <c r="C4735" s="5" t="s">
        <v>7026</v>
      </c>
      <c r="D4735" s="6" t="s">
        <v>7027</v>
      </c>
      <c r="E4735">
        <v>24</v>
      </c>
      <c r="F4735" s="7">
        <v>0.29135659089999999</v>
      </c>
      <c r="G4735" s="7">
        <v>0</v>
      </c>
      <c r="H4735" t="s">
        <v>7028</v>
      </c>
      <c r="I4735">
        <v>0</v>
      </c>
      <c r="J4735">
        <v>0</v>
      </c>
      <c r="K4735">
        <v>20000</v>
      </c>
      <c r="L4735" t="s">
        <v>52</v>
      </c>
      <c r="M4735" s="8" t="s">
        <v>53</v>
      </c>
      <c r="N4735" s="8">
        <v>0.76785714285714202</v>
      </c>
      <c r="O4735">
        <v>0.23214285714285701</v>
      </c>
      <c r="P4735" s="9">
        <v>0.86602540378443904</v>
      </c>
      <c r="Q4735">
        <v>14000</v>
      </c>
      <c r="R4735" s="8"/>
      <c r="S4735" s="8" t="s">
        <v>217</v>
      </c>
      <c r="T4735">
        <v>843649</v>
      </c>
      <c r="U4735">
        <v>375220</v>
      </c>
      <c r="V4735">
        <v>1049740</v>
      </c>
      <c r="W4735">
        <v>674519</v>
      </c>
      <c r="X4735">
        <v>0</v>
      </c>
      <c r="Y4735">
        <v>352032</v>
      </c>
      <c r="Z4735">
        <v>320376</v>
      </c>
      <c r="AA4735">
        <v>1073042</v>
      </c>
      <c r="AB4735">
        <v>617576</v>
      </c>
      <c r="AC4735">
        <v>12</v>
      </c>
      <c r="AD4735">
        <v>455466</v>
      </c>
      <c r="AE4735">
        <v>2014</v>
      </c>
      <c r="AF4735" t="s">
        <v>68</v>
      </c>
      <c r="AG4735">
        <v>200000</v>
      </c>
      <c r="AH4735" t="s">
        <v>55</v>
      </c>
      <c r="AI4735" t="s">
        <v>55</v>
      </c>
      <c r="AJ4735">
        <v>1</v>
      </c>
      <c r="AK4735">
        <v>3330</v>
      </c>
      <c r="AL4735" s="8" t="s">
        <v>12039</v>
      </c>
      <c r="AM4735" s="10">
        <f t="shared" si="657"/>
        <v>2019</v>
      </c>
      <c r="AN4735">
        <f t="shared" si="658"/>
        <v>1</v>
      </c>
      <c r="AO4735">
        <f t="shared" si="664"/>
        <v>0</v>
      </c>
      <c r="AP4735">
        <f t="shared" si="659"/>
        <v>0</v>
      </c>
      <c r="AQ4735">
        <f t="shared" si="660"/>
        <v>1</v>
      </c>
      <c r="AR4735">
        <f t="shared" si="661"/>
        <v>0</v>
      </c>
      <c r="AS4735">
        <f t="shared" si="662"/>
        <v>0</v>
      </c>
      <c r="AT4735">
        <f t="shared" si="663"/>
        <v>0</v>
      </c>
      <c r="AU4735">
        <f t="shared" si="663"/>
        <v>0</v>
      </c>
      <c r="AV4735" t="str">
        <f t="shared" si="665"/>
        <v>2020-09-10T20:03:13</v>
      </c>
    </row>
    <row r="4736" spans="1:48" x14ac:dyDescent="0.25">
      <c r="A4736" s="5">
        <v>4807</v>
      </c>
      <c r="B4736" s="5" t="s">
        <v>12040</v>
      </c>
      <c r="C4736" s="5" t="s">
        <v>12041</v>
      </c>
      <c r="D4736" s="6" t="s">
        <v>12042</v>
      </c>
      <c r="E4736">
        <v>4</v>
      </c>
      <c r="F4736" s="7">
        <v>0.58933359860000001</v>
      </c>
      <c r="G4736" s="7">
        <v>0</v>
      </c>
      <c r="H4736" t="s">
        <v>9364</v>
      </c>
      <c r="I4736">
        <v>0</v>
      </c>
      <c r="J4736">
        <v>0</v>
      </c>
      <c r="K4736">
        <v>10000</v>
      </c>
      <c r="L4736" t="s">
        <v>52</v>
      </c>
      <c r="M4736" s="8" t="s">
        <v>86</v>
      </c>
      <c r="N4736" s="8">
        <v>0.64285714285714202</v>
      </c>
      <c r="O4736">
        <v>0.35714285714285698</v>
      </c>
      <c r="P4736" s="9">
        <v>0</v>
      </c>
      <c r="Q4736">
        <v>10000</v>
      </c>
      <c r="R4736" s="8"/>
      <c r="S4736" s="8"/>
      <c r="AA4736">
        <v>1715672</v>
      </c>
      <c r="AB4736">
        <v>0</v>
      </c>
      <c r="AC4736">
        <v>12</v>
      </c>
      <c r="AD4736">
        <v>0</v>
      </c>
      <c r="AE4736">
        <v>2019</v>
      </c>
      <c r="AF4736" t="s">
        <v>126</v>
      </c>
      <c r="AG4736">
        <v>40000</v>
      </c>
      <c r="AH4736" t="s">
        <v>55</v>
      </c>
      <c r="AI4736" t="s">
        <v>56</v>
      </c>
      <c r="AJ4736">
        <v>1</v>
      </c>
      <c r="AK4736">
        <v>720</v>
      </c>
      <c r="AL4736" s="8" t="s">
        <v>12043</v>
      </c>
      <c r="AM4736" s="10">
        <f t="shared" si="657"/>
        <v>2019</v>
      </c>
      <c r="AN4736">
        <f t="shared" si="658"/>
        <v>1</v>
      </c>
      <c r="AO4736">
        <f t="shared" si="664"/>
        <v>0</v>
      </c>
      <c r="AP4736">
        <f t="shared" si="659"/>
        <v>0</v>
      </c>
      <c r="AQ4736">
        <f t="shared" si="660"/>
        <v>0</v>
      </c>
      <c r="AR4736">
        <f t="shared" si="661"/>
        <v>1</v>
      </c>
      <c r="AS4736">
        <f t="shared" si="662"/>
        <v>0</v>
      </c>
      <c r="AT4736">
        <f t="shared" si="663"/>
        <v>0</v>
      </c>
      <c r="AU4736">
        <f t="shared" si="663"/>
        <v>1</v>
      </c>
      <c r="AV4736" t="str">
        <f t="shared" si="665"/>
        <v>2020-09-10T20:06:43</v>
      </c>
    </row>
    <row r="4737" spans="1:48" x14ac:dyDescent="0.25">
      <c r="A4737" s="5">
        <v>4808</v>
      </c>
      <c r="B4737" s="5" t="s">
        <v>12044</v>
      </c>
      <c r="C4737" s="5" t="s">
        <v>12045</v>
      </c>
      <c r="D4737" s="6" t="s">
        <v>12046</v>
      </c>
      <c r="E4737">
        <v>26</v>
      </c>
      <c r="F4737" s="7">
        <v>0.60781998290000006</v>
      </c>
      <c r="G4737" s="7">
        <v>0</v>
      </c>
      <c r="H4737" t="s">
        <v>4991</v>
      </c>
      <c r="I4737">
        <v>0</v>
      </c>
      <c r="J4737">
        <v>0</v>
      </c>
      <c r="K4737">
        <v>40000</v>
      </c>
      <c r="L4737" t="s">
        <v>52</v>
      </c>
      <c r="M4737" s="8" t="s">
        <v>86</v>
      </c>
      <c r="N4737" s="8">
        <v>0.64285714285714202</v>
      </c>
      <c r="O4737">
        <v>0.35714285714285698</v>
      </c>
      <c r="P4737" s="9">
        <v>0</v>
      </c>
      <c r="Q4737">
        <v>40000</v>
      </c>
      <c r="R4737" s="8"/>
      <c r="S4737" s="8" t="s">
        <v>217</v>
      </c>
      <c r="T4737">
        <v>2141599</v>
      </c>
      <c r="U4737">
        <v>2616514</v>
      </c>
      <c r="V4737">
        <v>3348030</v>
      </c>
      <c r="W4737">
        <v>460346</v>
      </c>
      <c r="X4737">
        <v>550000</v>
      </c>
      <c r="Y4737">
        <v>0</v>
      </c>
      <c r="Z4737">
        <v>112512</v>
      </c>
      <c r="AA4737">
        <v>0</v>
      </c>
      <c r="AB4737">
        <v>0</v>
      </c>
      <c r="AC4737">
        <v>1</v>
      </c>
      <c r="AD4737">
        <v>0</v>
      </c>
      <c r="AE4737">
        <v>2005</v>
      </c>
      <c r="AF4737" t="s">
        <v>121</v>
      </c>
      <c r="AG4737">
        <v>110000</v>
      </c>
      <c r="AH4737" t="s">
        <v>55</v>
      </c>
      <c r="AI4737" t="s">
        <v>56</v>
      </c>
      <c r="AJ4737">
        <v>1</v>
      </c>
      <c r="AK4737">
        <v>17820</v>
      </c>
      <c r="AL4737" s="8" t="s">
        <v>12047</v>
      </c>
      <c r="AM4737" s="10">
        <f t="shared" si="657"/>
        <v>2013</v>
      </c>
      <c r="AN4737">
        <f t="shared" si="658"/>
        <v>1</v>
      </c>
      <c r="AO4737">
        <f t="shared" si="664"/>
        <v>0</v>
      </c>
      <c r="AP4737">
        <f t="shared" si="659"/>
        <v>0</v>
      </c>
      <c r="AQ4737">
        <f t="shared" si="660"/>
        <v>0</v>
      </c>
      <c r="AR4737">
        <f t="shared" si="661"/>
        <v>1</v>
      </c>
      <c r="AS4737">
        <f t="shared" si="662"/>
        <v>0</v>
      </c>
      <c r="AT4737">
        <f t="shared" si="663"/>
        <v>0</v>
      </c>
      <c r="AU4737">
        <f t="shared" si="663"/>
        <v>1</v>
      </c>
      <c r="AV4737" t="str">
        <f t="shared" si="665"/>
        <v>2020-09-10T20:08:32</v>
      </c>
    </row>
    <row r="4738" spans="1:48" x14ac:dyDescent="0.25">
      <c r="A4738" s="5">
        <v>4809</v>
      </c>
      <c r="B4738" s="5" t="s">
        <v>12048</v>
      </c>
      <c r="C4738" s="5" t="s">
        <v>12049</v>
      </c>
      <c r="D4738" s="6" t="s">
        <v>12050</v>
      </c>
      <c r="E4738">
        <v>0</v>
      </c>
      <c r="F4738" s="7">
        <v>0</v>
      </c>
      <c r="G4738" s="7">
        <v>0</v>
      </c>
      <c r="H4738" t="s">
        <v>3095</v>
      </c>
      <c r="I4738">
        <v>0</v>
      </c>
      <c r="J4738">
        <v>0</v>
      </c>
      <c r="K4738">
        <v>20000</v>
      </c>
      <c r="L4738" t="s">
        <v>52</v>
      </c>
      <c r="M4738" s="8" t="s">
        <v>53</v>
      </c>
      <c r="N4738" s="8">
        <v>0.73214285714285698</v>
      </c>
      <c r="O4738">
        <v>0.26785714285714202</v>
      </c>
      <c r="P4738" s="9">
        <v>0</v>
      </c>
      <c r="Q4738">
        <v>20000</v>
      </c>
      <c r="R4738" s="8"/>
      <c r="S4738" s="8"/>
      <c r="AA4738">
        <v>519769</v>
      </c>
      <c r="AB4738">
        <v>0</v>
      </c>
      <c r="AC4738">
        <v>12</v>
      </c>
      <c r="AD4738">
        <v>0</v>
      </c>
      <c r="AE4738">
        <v>1976</v>
      </c>
      <c r="AF4738" t="s">
        <v>54</v>
      </c>
      <c r="AG4738">
        <v>50000</v>
      </c>
      <c r="AH4738" t="s">
        <v>55</v>
      </c>
      <c r="AI4738" t="s">
        <v>55</v>
      </c>
      <c r="AJ4738">
        <v>1</v>
      </c>
      <c r="AK4738">
        <v>14520</v>
      </c>
      <c r="AL4738" s="8" t="s">
        <v>12051</v>
      </c>
      <c r="AM4738" s="10">
        <f t="shared" ref="AM4738:AM4801" si="666">_xlfn.NUMBERVALUE(LEFT(H4738,4))</f>
        <v>2015</v>
      </c>
      <c r="AN4738">
        <f t="shared" ref="AN4738:AN4801" si="667">IF(OR(L4738 = "AprovadoAnalista", L4738 = "AprovadoComite" ),1,0)</f>
        <v>1</v>
      </c>
      <c r="AO4738">
        <f t="shared" si="664"/>
        <v>0</v>
      </c>
      <c r="AP4738">
        <f t="shared" ref="AP4738:AP4801" si="668">IF(MID(M4738,4,1)="0",1,0)</f>
        <v>0</v>
      </c>
      <c r="AQ4738">
        <f t="shared" ref="AQ4738:AQ4801" si="669">IF(MID(M4738,4,1)="1",1,0)</f>
        <v>1</v>
      </c>
      <c r="AR4738">
        <f t="shared" ref="AR4738:AR4801" si="670">IF(MID(M4738,4,1)="3",1,0)</f>
        <v>0</v>
      </c>
      <c r="AS4738">
        <f t="shared" ref="AS4738:AS4801" si="671">IF(MID(M4738,4,1)="5",1,0)</f>
        <v>0</v>
      </c>
      <c r="AT4738">
        <f t="shared" ref="AT4738:AU4801" si="672">IF(AH4738="True",1,0)</f>
        <v>0</v>
      </c>
      <c r="AU4738">
        <f t="shared" si="672"/>
        <v>0</v>
      </c>
      <c r="AV4738" t="str">
        <f t="shared" si="665"/>
        <v>2020-09-10T20:11:08</v>
      </c>
    </row>
    <row r="4739" spans="1:48" x14ac:dyDescent="0.25">
      <c r="A4739" s="5">
        <v>4810</v>
      </c>
      <c r="B4739" s="5" t="s">
        <v>3301</v>
      </c>
      <c r="C4739" s="5" t="s">
        <v>3302</v>
      </c>
      <c r="D4739" s="6" t="s">
        <v>3303</v>
      </c>
      <c r="E4739">
        <v>40</v>
      </c>
      <c r="F4739" s="7">
        <v>0.3980371352</v>
      </c>
      <c r="G4739" s="7">
        <v>0</v>
      </c>
      <c r="H4739" t="s">
        <v>3304</v>
      </c>
      <c r="I4739">
        <v>81</v>
      </c>
      <c r="J4739">
        <v>1693918.99</v>
      </c>
      <c r="K4739">
        <v>2160000</v>
      </c>
      <c r="L4739" t="s">
        <v>52</v>
      </c>
      <c r="M4739" s="8" t="s">
        <v>53</v>
      </c>
      <c r="N4739" s="8">
        <v>0.75</v>
      </c>
      <c r="O4739">
        <v>0.25</v>
      </c>
      <c r="P4739" s="9">
        <v>-0.86414139088929898</v>
      </c>
      <c r="Q4739">
        <v>2160000</v>
      </c>
      <c r="R4739" s="8"/>
      <c r="S4739" s="8" t="s">
        <v>10227</v>
      </c>
      <c r="T4739">
        <v>24785840</v>
      </c>
      <c r="U4739">
        <v>11314541</v>
      </c>
      <c r="V4739">
        <v>25368478</v>
      </c>
      <c r="W4739">
        <v>14053937</v>
      </c>
      <c r="X4739">
        <v>90382</v>
      </c>
      <c r="Y4739">
        <v>13427743</v>
      </c>
      <c r="Z4739">
        <v>9649776</v>
      </c>
      <c r="AA4739">
        <v>29087737</v>
      </c>
      <c r="AB4739">
        <v>5820251</v>
      </c>
      <c r="AC4739">
        <v>6</v>
      </c>
      <c r="AD4739">
        <v>23267486</v>
      </c>
      <c r="AE4739">
        <v>2000</v>
      </c>
      <c r="AF4739" t="s">
        <v>54</v>
      </c>
      <c r="AG4739">
        <v>350000</v>
      </c>
      <c r="AH4739" t="s">
        <v>55</v>
      </c>
      <c r="AI4739" t="s">
        <v>56</v>
      </c>
      <c r="AJ4739">
        <v>0.97252864360000002</v>
      </c>
      <c r="AK4739">
        <v>300000</v>
      </c>
      <c r="AL4739" s="8" t="s">
        <v>12052</v>
      </c>
      <c r="AM4739" s="10">
        <f t="shared" si="666"/>
        <v>2016</v>
      </c>
      <c r="AN4739">
        <f t="shared" si="667"/>
        <v>1</v>
      </c>
      <c r="AO4739">
        <f t="shared" ref="AO4739:AO4802" si="673">IF(OR(L4739 = "ReprovadoAnalista", L4739 = "ReprovadoComite" ),1,0)</f>
        <v>0</v>
      </c>
      <c r="AP4739">
        <f t="shared" si="668"/>
        <v>0</v>
      </c>
      <c r="AQ4739">
        <f t="shared" si="669"/>
        <v>1</v>
      </c>
      <c r="AR4739">
        <f t="shared" si="670"/>
        <v>0</v>
      </c>
      <c r="AS4739">
        <f t="shared" si="671"/>
        <v>0</v>
      </c>
      <c r="AT4739">
        <f t="shared" si="672"/>
        <v>0</v>
      </c>
      <c r="AU4739">
        <f t="shared" si="672"/>
        <v>1</v>
      </c>
      <c r="AV4739" t="str">
        <f t="shared" ref="AV4739:AV4802" si="674">IF(R4739&lt;&gt;"",R4739,AL4739)</f>
        <v>2020-09-10T20:15:48</v>
      </c>
    </row>
    <row r="4740" spans="1:48" x14ac:dyDescent="0.25">
      <c r="A4740" s="5">
        <v>4811</v>
      </c>
      <c r="B4740" s="5" t="s">
        <v>8642</v>
      </c>
      <c r="C4740" s="5" t="s">
        <v>8643</v>
      </c>
      <c r="D4740" s="6" t="s">
        <v>8644</v>
      </c>
      <c r="E4740">
        <v>3</v>
      </c>
      <c r="F4740" s="7">
        <v>0.56506163269999998</v>
      </c>
      <c r="G4740" s="7">
        <v>0</v>
      </c>
      <c r="H4740" t="s">
        <v>4925</v>
      </c>
      <c r="I4740">
        <v>0</v>
      </c>
      <c r="J4740">
        <v>0</v>
      </c>
      <c r="K4740">
        <v>50000</v>
      </c>
      <c r="L4740" t="s">
        <v>52</v>
      </c>
      <c r="M4740" s="8" t="s">
        <v>53</v>
      </c>
      <c r="N4740" s="8">
        <v>0.85714285714285698</v>
      </c>
      <c r="O4740">
        <v>0.14285714285714199</v>
      </c>
      <c r="P4740" s="9">
        <v>0</v>
      </c>
      <c r="Q4740">
        <v>35000</v>
      </c>
      <c r="R4740" s="8"/>
      <c r="S4740" s="8"/>
      <c r="AA4740">
        <v>2847212</v>
      </c>
      <c r="AB4740">
        <v>0</v>
      </c>
      <c r="AC4740">
        <v>12</v>
      </c>
      <c r="AD4740">
        <v>0</v>
      </c>
      <c r="AE4740">
        <v>2011</v>
      </c>
      <c r="AF4740" t="s">
        <v>68</v>
      </c>
      <c r="AG4740">
        <v>40000</v>
      </c>
      <c r="AH4740" t="s">
        <v>55</v>
      </c>
      <c r="AI4740" t="s">
        <v>55</v>
      </c>
      <c r="AJ4740">
        <v>1</v>
      </c>
      <c r="AK4740">
        <v>59400</v>
      </c>
      <c r="AL4740" s="8" t="s">
        <v>12053</v>
      </c>
      <c r="AM4740" s="10">
        <f t="shared" si="666"/>
        <v>2015</v>
      </c>
      <c r="AN4740">
        <f t="shared" si="667"/>
        <v>1</v>
      </c>
      <c r="AO4740">
        <f t="shared" si="673"/>
        <v>0</v>
      </c>
      <c r="AP4740">
        <f t="shared" si="668"/>
        <v>0</v>
      </c>
      <c r="AQ4740">
        <f t="shared" si="669"/>
        <v>1</v>
      </c>
      <c r="AR4740">
        <f t="shared" si="670"/>
        <v>0</v>
      </c>
      <c r="AS4740">
        <f t="shared" si="671"/>
        <v>0</v>
      </c>
      <c r="AT4740">
        <f t="shared" si="672"/>
        <v>0</v>
      </c>
      <c r="AU4740">
        <f t="shared" si="672"/>
        <v>0</v>
      </c>
      <c r="AV4740" t="str">
        <f t="shared" si="674"/>
        <v>2020-09-11T13:08:29</v>
      </c>
    </row>
    <row r="4741" spans="1:48" x14ac:dyDescent="0.25">
      <c r="A4741" s="5">
        <v>4812</v>
      </c>
      <c r="B4741" s="5" t="s">
        <v>3134</v>
      </c>
      <c r="C4741" s="5" t="s">
        <v>3135</v>
      </c>
      <c r="D4741" s="6" t="s">
        <v>3136</v>
      </c>
      <c r="E4741">
        <v>4</v>
      </c>
      <c r="F4741" s="7">
        <v>0.44680615289999998</v>
      </c>
      <c r="G4741" s="7">
        <v>0</v>
      </c>
      <c r="H4741" t="s">
        <v>3137</v>
      </c>
      <c r="I4741">
        <v>32</v>
      </c>
      <c r="J4741">
        <v>4130.8100000000004</v>
      </c>
      <c r="K4741">
        <v>10000</v>
      </c>
      <c r="L4741" t="s">
        <v>52</v>
      </c>
      <c r="M4741" s="8" t="s">
        <v>86</v>
      </c>
      <c r="N4741" s="8">
        <v>0.55357142857142805</v>
      </c>
      <c r="O4741">
        <v>0.44642857142857101</v>
      </c>
      <c r="P4741" s="9">
        <v>0</v>
      </c>
      <c r="Q4741">
        <v>10000</v>
      </c>
      <c r="R4741" s="8"/>
      <c r="S4741" s="8"/>
      <c r="AA4741">
        <v>24826257</v>
      </c>
      <c r="AB4741">
        <v>0</v>
      </c>
      <c r="AC4741">
        <v>7</v>
      </c>
      <c r="AD4741">
        <v>0</v>
      </c>
      <c r="AE4741">
        <v>2015</v>
      </c>
      <c r="AF4741" t="s">
        <v>126</v>
      </c>
      <c r="AG4741">
        <v>420000</v>
      </c>
      <c r="AH4741" t="s">
        <v>56</v>
      </c>
      <c r="AI4741" t="s">
        <v>55</v>
      </c>
      <c r="AJ4741">
        <v>1</v>
      </c>
      <c r="AK4741">
        <v>2327613</v>
      </c>
      <c r="AL4741" s="8" t="s">
        <v>12054</v>
      </c>
      <c r="AM4741" s="10">
        <f t="shared" si="666"/>
        <v>2019</v>
      </c>
      <c r="AN4741">
        <f t="shared" si="667"/>
        <v>1</v>
      </c>
      <c r="AO4741">
        <f t="shared" si="673"/>
        <v>0</v>
      </c>
      <c r="AP4741">
        <f t="shared" si="668"/>
        <v>0</v>
      </c>
      <c r="AQ4741">
        <f t="shared" si="669"/>
        <v>0</v>
      </c>
      <c r="AR4741">
        <f t="shared" si="670"/>
        <v>1</v>
      </c>
      <c r="AS4741">
        <f t="shared" si="671"/>
        <v>0</v>
      </c>
      <c r="AT4741">
        <f t="shared" si="672"/>
        <v>1</v>
      </c>
      <c r="AU4741">
        <f t="shared" si="672"/>
        <v>0</v>
      </c>
      <c r="AV4741" t="str">
        <f t="shared" si="674"/>
        <v>2020-09-11T13:37:57</v>
      </c>
    </row>
    <row r="4742" spans="1:48" x14ac:dyDescent="0.25">
      <c r="A4742" s="5">
        <v>4813</v>
      </c>
      <c r="B4742" s="5" t="s">
        <v>12055</v>
      </c>
      <c r="C4742" s="5" t="s">
        <v>12056</v>
      </c>
      <c r="D4742" s="6" t="s">
        <v>12057</v>
      </c>
      <c r="E4742">
        <v>15</v>
      </c>
      <c r="F4742" s="7">
        <v>0.35012057229999999</v>
      </c>
      <c r="G4742" s="7">
        <v>0</v>
      </c>
      <c r="H4742" t="s">
        <v>12058</v>
      </c>
      <c r="I4742">
        <v>0</v>
      </c>
      <c r="J4742">
        <v>0</v>
      </c>
      <c r="K4742">
        <v>10000</v>
      </c>
      <c r="L4742" t="s">
        <v>52</v>
      </c>
      <c r="M4742" s="8" t="s">
        <v>53</v>
      </c>
      <c r="N4742" s="8">
        <v>0.80357142857142805</v>
      </c>
      <c r="O4742">
        <v>0.19642857142857101</v>
      </c>
      <c r="P4742" s="9">
        <v>0</v>
      </c>
      <c r="Q4742">
        <v>10000</v>
      </c>
      <c r="R4742" s="8"/>
      <c r="S4742" s="8"/>
      <c r="AA4742">
        <v>1874158</v>
      </c>
      <c r="AB4742">
        <v>0</v>
      </c>
      <c r="AC4742">
        <v>12</v>
      </c>
      <c r="AD4742">
        <v>0</v>
      </c>
      <c r="AE4742">
        <v>2004</v>
      </c>
      <c r="AF4742" t="s">
        <v>121</v>
      </c>
      <c r="AG4742">
        <v>50000</v>
      </c>
      <c r="AH4742" t="s">
        <v>55</v>
      </c>
      <c r="AI4742" t="s">
        <v>55</v>
      </c>
      <c r="AJ4742">
        <v>1</v>
      </c>
      <c r="AK4742">
        <v>720</v>
      </c>
      <c r="AL4742" s="8" t="s">
        <v>12059</v>
      </c>
      <c r="AM4742" s="10">
        <f t="shared" si="666"/>
        <v>2014</v>
      </c>
      <c r="AN4742">
        <f t="shared" si="667"/>
        <v>1</v>
      </c>
      <c r="AO4742">
        <f t="shared" si="673"/>
        <v>0</v>
      </c>
      <c r="AP4742">
        <f t="shared" si="668"/>
        <v>0</v>
      </c>
      <c r="AQ4742">
        <f t="shared" si="669"/>
        <v>1</v>
      </c>
      <c r="AR4742">
        <f t="shared" si="670"/>
        <v>0</v>
      </c>
      <c r="AS4742">
        <f t="shared" si="671"/>
        <v>0</v>
      </c>
      <c r="AT4742">
        <f t="shared" si="672"/>
        <v>0</v>
      </c>
      <c r="AU4742">
        <f t="shared" si="672"/>
        <v>0</v>
      </c>
      <c r="AV4742" t="str">
        <f t="shared" si="674"/>
        <v>2020-09-11T13:56:30</v>
      </c>
    </row>
    <row r="4743" spans="1:48" x14ac:dyDescent="0.25">
      <c r="A4743" s="5">
        <v>4814</v>
      </c>
      <c r="B4743" s="5" t="s">
        <v>5246</v>
      </c>
      <c r="C4743" s="5" t="s">
        <v>5247</v>
      </c>
      <c r="D4743" s="6" t="s">
        <v>5248</v>
      </c>
      <c r="E4743">
        <v>137</v>
      </c>
      <c r="F4743" s="7">
        <v>0.41276600120000001</v>
      </c>
      <c r="G4743" s="7">
        <v>0</v>
      </c>
      <c r="H4743" t="s">
        <v>5249</v>
      </c>
      <c r="I4743">
        <v>44</v>
      </c>
      <c r="J4743">
        <v>523457.15</v>
      </c>
      <c r="K4743">
        <v>400000</v>
      </c>
      <c r="L4743" t="s">
        <v>52</v>
      </c>
      <c r="M4743" s="8" t="s">
        <v>53</v>
      </c>
      <c r="N4743" s="8">
        <v>0.75</v>
      </c>
      <c r="O4743">
        <v>0.25</v>
      </c>
      <c r="P4743" s="9">
        <v>-0.87290134986173396</v>
      </c>
      <c r="Q4743">
        <v>400000</v>
      </c>
      <c r="R4743" s="8"/>
      <c r="S4743" s="8" t="s">
        <v>329</v>
      </c>
      <c r="T4743">
        <v>18529768</v>
      </c>
      <c r="U4743">
        <v>8663644</v>
      </c>
      <c r="V4743">
        <v>19974168</v>
      </c>
      <c r="W4743">
        <v>10709317</v>
      </c>
      <c r="X4743">
        <v>875373</v>
      </c>
      <c r="Y4743">
        <v>8069082</v>
      </c>
      <c r="Z4743">
        <v>3312347</v>
      </c>
      <c r="AA4743">
        <v>42087709</v>
      </c>
      <c r="AB4743">
        <v>15339754</v>
      </c>
      <c r="AC4743">
        <v>12</v>
      </c>
      <c r="AD4743">
        <v>26747955</v>
      </c>
      <c r="AE4743">
        <v>2004</v>
      </c>
      <c r="AF4743" t="s">
        <v>121</v>
      </c>
      <c r="AG4743">
        <v>700000</v>
      </c>
      <c r="AH4743" t="s">
        <v>55</v>
      </c>
      <c r="AI4743" t="s">
        <v>56</v>
      </c>
      <c r="AJ4743">
        <v>0.98518023590000003</v>
      </c>
      <c r="AK4743">
        <v>4007566</v>
      </c>
      <c r="AL4743" s="8" t="s">
        <v>12060</v>
      </c>
      <c r="AM4743" s="10">
        <f t="shared" si="666"/>
        <v>2015</v>
      </c>
      <c r="AN4743">
        <f t="shared" si="667"/>
        <v>1</v>
      </c>
      <c r="AO4743">
        <f t="shared" si="673"/>
        <v>0</v>
      </c>
      <c r="AP4743">
        <f t="shared" si="668"/>
        <v>0</v>
      </c>
      <c r="AQ4743">
        <f t="shared" si="669"/>
        <v>1</v>
      </c>
      <c r="AR4743">
        <f t="shared" si="670"/>
        <v>0</v>
      </c>
      <c r="AS4743">
        <f t="shared" si="671"/>
        <v>0</v>
      </c>
      <c r="AT4743">
        <f t="shared" si="672"/>
        <v>0</v>
      </c>
      <c r="AU4743">
        <f t="shared" si="672"/>
        <v>1</v>
      </c>
      <c r="AV4743" t="str">
        <f t="shared" si="674"/>
        <v>2020-09-11T14:35:41</v>
      </c>
    </row>
    <row r="4744" spans="1:48" x14ac:dyDescent="0.25">
      <c r="A4744" s="5">
        <v>4815</v>
      </c>
      <c r="B4744" s="5" t="s">
        <v>1137</v>
      </c>
      <c r="C4744" s="5" t="s">
        <v>1138</v>
      </c>
      <c r="D4744" s="6" t="s">
        <v>1139</v>
      </c>
      <c r="E4744">
        <v>20</v>
      </c>
      <c r="F4744" s="7">
        <v>0.43176312259999999</v>
      </c>
      <c r="G4744" s="7">
        <v>0</v>
      </c>
      <c r="H4744" t="s">
        <v>1140</v>
      </c>
      <c r="I4744">
        <v>55</v>
      </c>
      <c r="J4744">
        <v>1180370.6100000001</v>
      </c>
      <c r="K4744">
        <v>2000000</v>
      </c>
      <c r="L4744" t="s">
        <v>52</v>
      </c>
      <c r="M4744" s="8" t="s">
        <v>86</v>
      </c>
      <c r="N4744" s="8">
        <v>0.66071428571428503</v>
      </c>
      <c r="O4744">
        <v>0.33928571428571402</v>
      </c>
      <c r="P4744" s="9">
        <v>-0.59297062563652703</v>
      </c>
      <c r="Q4744">
        <v>1500000</v>
      </c>
      <c r="R4744" s="8"/>
      <c r="S4744" s="8" t="s">
        <v>10227</v>
      </c>
      <c r="T4744">
        <v>26811501</v>
      </c>
      <c r="U4744">
        <v>3805688</v>
      </c>
      <c r="V4744">
        <v>29152184</v>
      </c>
      <c r="W4744">
        <v>23711289</v>
      </c>
      <c r="X4744">
        <v>2159243</v>
      </c>
      <c r="Y4744">
        <v>1694218</v>
      </c>
      <c r="Z4744">
        <v>16403553</v>
      </c>
      <c r="AA4744">
        <v>42082906</v>
      </c>
      <c r="AB4744">
        <v>13871592</v>
      </c>
      <c r="AC4744">
        <v>6</v>
      </c>
      <c r="AD4744">
        <v>28211314</v>
      </c>
      <c r="AE4744">
        <v>2006</v>
      </c>
      <c r="AF4744" t="s">
        <v>121</v>
      </c>
      <c r="AG4744">
        <v>4000000</v>
      </c>
      <c r="AH4744" t="s">
        <v>56</v>
      </c>
      <c r="AI4744" t="s">
        <v>55</v>
      </c>
      <c r="AJ4744">
        <v>0.98016271659999998</v>
      </c>
      <c r="AK4744">
        <v>5137629</v>
      </c>
      <c r="AL4744" s="8" t="s">
        <v>12061</v>
      </c>
      <c r="AM4744" s="10">
        <f t="shared" si="666"/>
        <v>2008</v>
      </c>
      <c r="AN4744">
        <f t="shared" si="667"/>
        <v>1</v>
      </c>
      <c r="AO4744">
        <f t="shared" si="673"/>
        <v>0</v>
      </c>
      <c r="AP4744">
        <f t="shared" si="668"/>
        <v>0</v>
      </c>
      <c r="AQ4744">
        <f t="shared" si="669"/>
        <v>0</v>
      </c>
      <c r="AR4744">
        <f t="shared" si="670"/>
        <v>1</v>
      </c>
      <c r="AS4744">
        <f t="shared" si="671"/>
        <v>0</v>
      </c>
      <c r="AT4744">
        <f t="shared" si="672"/>
        <v>1</v>
      </c>
      <c r="AU4744">
        <f t="shared" si="672"/>
        <v>0</v>
      </c>
      <c r="AV4744" t="str">
        <f t="shared" si="674"/>
        <v>2020-09-11T14:36:05</v>
      </c>
    </row>
    <row r="4745" spans="1:48" x14ac:dyDescent="0.25">
      <c r="A4745" s="5">
        <v>4816</v>
      </c>
      <c r="B4745" s="5" t="s">
        <v>4917</v>
      </c>
      <c r="C4745" s="5" t="s">
        <v>4918</v>
      </c>
      <c r="D4745" s="6" t="s">
        <v>4919</v>
      </c>
      <c r="E4745">
        <v>5</v>
      </c>
      <c r="F4745" s="7">
        <v>0.57601586920000003</v>
      </c>
      <c r="G4745" s="7">
        <v>0</v>
      </c>
      <c r="H4745" t="s">
        <v>4920</v>
      </c>
      <c r="I4745">
        <v>40</v>
      </c>
      <c r="J4745">
        <v>4990.8</v>
      </c>
      <c r="K4745">
        <v>10000</v>
      </c>
      <c r="L4745" t="s">
        <v>52</v>
      </c>
      <c r="M4745" s="8" t="s">
        <v>86</v>
      </c>
      <c r="N4745" s="8">
        <v>0.53571428571428503</v>
      </c>
      <c r="O4745">
        <v>0.46428571428571402</v>
      </c>
      <c r="P4745" s="9">
        <v>0</v>
      </c>
      <c r="Q4745">
        <v>5000</v>
      </c>
      <c r="R4745" s="8"/>
      <c r="S4745" s="8"/>
      <c r="AA4745">
        <v>313476</v>
      </c>
      <c r="AB4745">
        <v>0</v>
      </c>
      <c r="AC4745">
        <v>12</v>
      </c>
      <c r="AD4745">
        <v>0</v>
      </c>
      <c r="AE4745">
        <v>2012</v>
      </c>
      <c r="AF4745" t="s">
        <v>68</v>
      </c>
      <c r="AG4745">
        <v>10000</v>
      </c>
      <c r="AH4745" t="s">
        <v>55</v>
      </c>
      <c r="AI4745" t="s">
        <v>56</v>
      </c>
      <c r="AJ4745">
        <v>1</v>
      </c>
      <c r="AK4745">
        <v>3200</v>
      </c>
      <c r="AL4745" s="8" t="s">
        <v>12062</v>
      </c>
      <c r="AM4745" s="10">
        <f t="shared" si="666"/>
        <v>2020</v>
      </c>
      <c r="AN4745">
        <f t="shared" si="667"/>
        <v>1</v>
      </c>
      <c r="AO4745">
        <f t="shared" si="673"/>
        <v>0</v>
      </c>
      <c r="AP4745">
        <f t="shared" si="668"/>
        <v>0</v>
      </c>
      <c r="AQ4745">
        <f t="shared" si="669"/>
        <v>0</v>
      </c>
      <c r="AR4745">
        <f t="shared" si="670"/>
        <v>1</v>
      </c>
      <c r="AS4745">
        <f t="shared" si="671"/>
        <v>0</v>
      </c>
      <c r="AT4745">
        <f t="shared" si="672"/>
        <v>0</v>
      </c>
      <c r="AU4745">
        <f t="shared" si="672"/>
        <v>1</v>
      </c>
      <c r="AV4745" t="str">
        <f t="shared" si="674"/>
        <v>2020-09-11T13:57:47</v>
      </c>
    </row>
    <row r="4746" spans="1:48" x14ac:dyDescent="0.25">
      <c r="A4746" s="5">
        <v>4817</v>
      </c>
      <c r="B4746" s="5" t="s">
        <v>6297</v>
      </c>
      <c r="C4746" s="5" t="s">
        <v>6298</v>
      </c>
      <c r="D4746" s="6" t="s">
        <v>6299</v>
      </c>
      <c r="E4746">
        <v>85</v>
      </c>
      <c r="F4746" s="7">
        <v>0.39244790070000002</v>
      </c>
      <c r="G4746" s="7">
        <v>0</v>
      </c>
      <c r="H4746" t="s">
        <v>6288</v>
      </c>
      <c r="I4746">
        <v>0</v>
      </c>
      <c r="J4746">
        <v>0</v>
      </c>
      <c r="K4746">
        <v>20000</v>
      </c>
      <c r="L4746" t="s">
        <v>52</v>
      </c>
      <c r="M4746" s="8" t="s">
        <v>53</v>
      </c>
      <c r="N4746" s="8">
        <v>0.80357142857142805</v>
      </c>
      <c r="O4746">
        <v>0.19642857142857101</v>
      </c>
      <c r="P4746" s="9">
        <v>0.84074634833390405</v>
      </c>
      <c r="Q4746">
        <v>20000</v>
      </c>
      <c r="R4746" s="8"/>
      <c r="S4746" s="8"/>
      <c r="AA4746">
        <v>1501876</v>
      </c>
      <c r="AB4746">
        <v>0</v>
      </c>
      <c r="AC4746">
        <v>12</v>
      </c>
      <c r="AD4746">
        <v>0</v>
      </c>
      <c r="AE4746">
        <v>2003</v>
      </c>
      <c r="AF4746" t="s">
        <v>54</v>
      </c>
      <c r="AG4746">
        <v>100000</v>
      </c>
      <c r="AH4746" t="s">
        <v>55</v>
      </c>
      <c r="AI4746" t="s">
        <v>55</v>
      </c>
      <c r="AJ4746">
        <v>1</v>
      </c>
      <c r="AK4746">
        <v>59400</v>
      </c>
      <c r="AL4746" s="8" t="s">
        <v>12063</v>
      </c>
      <c r="AM4746" s="10">
        <f t="shared" si="666"/>
        <v>2006</v>
      </c>
      <c r="AN4746">
        <f t="shared" si="667"/>
        <v>1</v>
      </c>
      <c r="AO4746">
        <f t="shared" si="673"/>
        <v>0</v>
      </c>
      <c r="AP4746">
        <f t="shared" si="668"/>
        <v>0</v>
      </c>
      <c r="AQ4746">
        <f t="shared" si="669"/>
        <v>1</v>
      </c>
      <c r="AR4746">
        <f t="shared" si="670"/>
        <v>0</v>
      </c>
      <c r="AS4746">
        <f t="shared" si="671"/>
        <v>0</v>
      </c>
      <c r="AT4746">
        <f t="shared" si="672"/>
        <v>0</v>
      </c>
      <c r="AU4746">
        <f t="shared" si="672"/>
        <v>0</v>
      </c>
      <c r="AV4746" t="str">
        <f t="shared" si="674"/>
        <v>2020-09-11T13:55:31</v>
      </c>
    </row>
    <row r="4747" spans="1:48" x14ac:dyDescent="0.25">
      <c r="A4747" s="5">
        <v>4818</v>
      </c>
      <c r="B4747" s="5" t="s">
        <v>12064</v>
      </c>
      <c r="C4747" s="5" t="s">
        <v>12065</v>
      </c>
      <c r="D4747" s="6" t="s">
        <v>12066</v>
      </c>
      <c r="E4747">
        <v>27</v>
      </c>
      <c r="F4747" s="7">
        <v>0.23120999380000001</v>
      </c>
      <c r="G4747" s="7">
        <v>0</v>
      </c>
      <c r="H4747" t="s">
        <v>5240</v>
      </c>
      <c r="I4747">
        <v>0</v>
      </c>
      <c r="J4747">
        <v>0</v>
      </c>
      <c r="K4747">
        <v>50000</v>
      </c>
      <c r="L4747" t="s">
        <v>52</v>
      </c>
      <c r="M4747" s="8" t="s">
        <v>53</v>
      </c>
      <c r="N4747" s="8">
        <v>0.78571428571428503</v>
      </c>
      <c r="O4747">
        <v>0.214285714285714</v>
      </c>
      <c r="P4747" s="9">
        <v>-0.86602540378443904</v>
      </c>
      <c r="Q4747">
        <v>45000</v>
      </c>
      <c r="R4747" s="8"/>
      <c r="S4747" s="8"/>
      <c r="AA4747">
        <v>2903158</v>
      </c>
      <c r="AB4747">
        <v>0</v>
      </c>
      <c r="AC4747">
        <v>12</v>
      </c>
      <c r="AD4747">
        <v>0</v>
      </c>
      <c r="AE4747">
        <v>2005</v>
      </c>
      <c r="AF4747" t="s">
        <v>121</v>
      </c>
      <c r="AG4747">
        <v>90000</v>
      </c>
      <c r="AH4747" t="s">
        <v>55</v>
      </c>
      <c r="AI4747" t="s">
        <v>55</v>
      </c>
      <c r="AJ4747">
        <v>0.91699185179999998</v>
      </c>
      <c r="AK4747">
        <v>53200</v>
      </c>
      <c r="AL4747" s="8" t="s">
        <v>12067</v>
      </c>
      <c r="AM4747" s="10">
        <f t="shared" si="666"/>
        <v>2015</v>
      </c>
      <c r="AN4747">
        <f t="shared" si="667"/>
        <v>1</v>
      </c>
      <c r="AO4747">
        <f t="shared" si="673"/>
        <v>0</v>
      </c>
      <c r="AP4747">
        <f t="shared" si="668"/>
        <v>0</v>
      </c>
      <c r="AQ4747">
        <f t="shared" si="669"/>
        <v>1</v>
      </c>
      <c r="AR4747">
        <f t="shared" si="670"/>
        <v>0</v>
      </c>
      <c r="AS4747">
        <f t="shared" si="671"/>
        <v>0</v>
      </c>
      <c r="AT4747">
        <f t="shared" si="672"/>
        <v>0</v>
      </c>
      <c r="AU4747">
        <f t="shared" si="672"/>
        <v>0</v>
      </c>
      <c r="AV4747" t="str">
        <f t="shared" si="674"/>
        <v>2020-09-11T13:58:41</v>
      </c>
    </row>
    <row r="4748" spans="1:48" x14ac:dyDescent="0.25">
      <c r="A4748" s="5">
        <v>4819</v>
      </c>
      <c r="B4748" s="5" t="s">
        <v>3163</v>
      </c>
      <c r="C4748" s="5" t="s">
        <v>3164</v>
      </c>
      <c r="D4748" s="6" t="s">
        <v>3165</v>
      </c>
      <c r="E4748">
        <v>3</v>
      </c>
      <c r="F4748" s="7">
        <v>0.41853471460000002</v>
      </c>
      <c r="G4748" s="7">
        <v>0</v>
      </c>
      <c r="H4748" t="s">
        <v>3166</v>
      </c>
      <c r="I4748">
        <v>0</v>
      </c>
      <c r="J4748">
        <v>29790.46</v>
      </c>
      <c r="K4748">
        <v>40000</v>
      </c>
      <c r="L4748" t="s">
        <v>52</v>
      </c>
      <c r="M4748" s="8" t="s">
        <v>86</v>
      </c>
      <c r="N4748" s="8">
        <v>0.64285714285714202</v>
      </c>
      <c r="O4748">
        <v>0.35714285714285698</v>
      </c>
      <c r="P4748" s="9">
        <v>0.86602540378443904</v>
      </c>
      <c r="Q4748">
        <v>40000</v>
      </c>
      <c r="R4748" s="8"/>
      <c r="S4748" s="8"/>
      <c r="AA4748">
        <v>0</v>
      </c>
      <c r="AB4748">
        <v>0</v>
      </c>
      <c r="AC4748">
        <v>1</v>
      </c>
      <c r="AD4748">
        <v>0</v>
      </c>
      <c r="AE4748">
        <v>2012</v>
      </c>
      <c r="AF4748" t="s">
        <v>68</v>
      </c>
      <c r="AG4748">
        <v>400000</v>
      </c>
      <c r="AH4748" t="s">
        <v>55</v>
      </c>
      <c r="AI4748" t="s">
        <v>55</v>
      </c>
      <c r="AJ4748">
        <v>1</v>
      </c>
      <c r="AK4748">
        <v>658951</v>
      </c>
      <c r="AL4748" s="8" t="s">
        <v>12068</v>
      </c>
      <c r="AM4748" s="10">
        <f t="shared" si="666"/>
        <v>2013</v>
      </c>
      <c r="AN4748">
        <f t="shared" si="667"/>
        <v>1</v>
      </c>
      <c r="AO4748">
        <f t="shared" si="673"/>
        <v>0</v>
      </c>
      <c r="AP4748">
        <f t="shared" si="668"/>
        <v>0</v>
      </c>
      <c r="AQ4748">
        <f t="shared" si="669"/>
        <v>0</v>
      </c>
      <c r="AR4748">
        <f t="shared" si="670"/>
        <v>1</v>
      </c>
      <c r="AS4748">
        <f t="shared" si="671"/>
        <v>0</v>
      </c>
      <c r="AT4748">
        <f t="shared" si="672"/>
        <v>0</v>
      </c>
      <c r="AU4748">
        <f t="shared" si="672"/>
        <v>0</v>
      </c>
      <c r="AV4748" t="str">
        <f t="shared" si="674"/>
        <v>2020-09-11T16:40:59</v>
      </c>
    </row>
    <row r="4749" spans="1:48" x14ac:dyDescent="0.25">
      <c r="A4749" s="5">
        <v>4820</v>
      </c>
      <c r="B4749" s="5" t="s">
        <v>12069</v>
      </c>
      <c r="C4749" s="5" t="s">
        <v>12070</v>
      </c>
      <c r="D4749" s="6" t="s">
        <v>12071</v>
      </c>
      <c r="E4749">
        <v>6</v>
      </c>
      <c r="F4749" s="7">
        <v>0.52513720500000005</v>
      </c>
      <c r="G4749" s="7">
        <v>0</v>
      </c>
      <c r="H4749" t="s">
        <v>3530</v>
      </c>
      <c r="I4749">
        <v>0</v>
      </c>
      <c r="J4749">
        <v>0</v>
      </c>
      <c r="K4749">
        <v>50000</v>
      </c>
      <c r="L4749" t="s">
        <v>52</v>
      </c>
      <c r="M4749" s="8" t="s">
        <v>86</v>
      </c>
      <c r="N4749" s="8">
        <v>0.625</v>
      </c>
      <c r="O4749">
        <v>0.374999999999999</v>
      </c>
      <c r="P4749" s="9">
        <v>0</v>
      </c>
      <c r="Q4749">
        <v>10000</v>
      </c>
      <c r="R4749" s="8"/>
      <c r="S4749" s="8" t="s">
        <v>217</v>
      </c>
      <c r="T4749">
        <v>187568</v>
      </c>
      <c r="U4749">
        <v>86858</v>
      </c>
      <c r="V4749">
        <v>197968</v>
      </c>
      <c r="W4749">
        <v>111110</v>
      </c>
      <c r="X4749">
        <v>45509</v>
      </c>
      <c r="Y4749">
        <v>19185</v>
      </c>
      <c r="Z4749">
        <v>145890</v>
      </c>
      <c r="AA4749">
        <v>370758</v>
      </c>
      <c r="AB4749">
        <v>101340</v>
      </c>
      <c r="AC4749">
        <v>12</v>
      </c>
      <c r="AD4749">
        <v>269418</v>
      </c>
      <c r="AE4749">
        <v>2018</v>
      </c>
      <c r="AF4749" t="s">
        <v>126</v>
      </c>
      <c r="AG4749">
        <v>50000</v>
      </c>
      <c r="AH4749" t="s">
        <v>55</v>
      </c>
      <c r="AI4749" t="s">
        <v>56</v>
      </c>
      <c r="AJ4749">
        <v>1</v>
      </c>
      <c r="AK4749">
        <v>5400</v>
      </c>
      <c r="AL4749" s="8" t="s">
        <v>12072</v>
      </c>
      <c r="AM4749" s="10">
        <f t="shared" si="666"/>
        <v>2019</v>
      </c>
      <c r="AN4749">
        <f t="shared" si="667"/>
        <v>1</v>
      </c>
      <c r="AO4749">
        <f t="shared" si="673"/>
        <v>0</v>
      </c>
      <c r="AP4749">
        <f t="shared" si="668"/>
        <v>0</v>
      </c>
      <c r="AQ4749">
        <f t="shared" si="669"/>
        <v>0</v>
      </c>
      <c r="AR4749">
        <f t="shared" si="670"/>
        <v>1</v>
      </c>
      <c r="AS4749">
        <f t="shared" si="671"/>
        <v>0</v>
      </c>
      <c r="AT4749">
        <f t="shared" si="672"/>
        <v>0</v>
      </c>
      <c r="AU4749">
        <f t="shared" si="672"/>
        <v>1</v>
      </c>
      <c r="AV4749" t="str">
        <f t="shared" si="674"/>
        <v>2020-09-11T14:36:42</v>
      </c>
    </row>
    <row r="4750" spans="1:48" x14ac:dyDescent="0.25">
      <c r="A4750" s="5">
        <v>4821</v>
      </c>
      <c r="B4750" s="5" t="s">
        <v>12073</v>
      </c>
      <c r="C4750" s="5" t="s">
        <v>12074</v>
      </c>
      <c r="D4750" s="6" t="s">
        <v>12075</v>
      </c>
      <c r="E4750">
        <v>0</v>
      </c>
      <c r="F4750" s="7">
        <v>0.5528486682</v>
      </c>
      <c r="G4750" s="7">
        <v>0</v>
      </c>
      <c r="H4750" t="s">
        <v>12076</v>
      </c>
      <c r="I4750">
        <v>0</v>
      </c>
      <c r="J4750">
        <v>0</v>
      </c>
      <c r="K4750">
        <v>20000</v>
      </c>
      <c r="L4750" t="s">
        <v>52</v>
      </c>
      <c r="M4750" s="8" t="s">
        <v>53</v>
      </c>
      <c r="N4750" s="8">
        <v>0.75</v>
      </c>
      <c r="O4750">
        <v>0.25</v>
      </c>
      <c r="P4750" s="9">
        <v>0</v>
      </c>
      <c r="Q4750">
        <v>20000</v>
      </c>
      <c r="R4750" s="8"/>
      <c r="S4750" s="8"/>
      <c r="AA4750">
        <v>644458</v>
      </c>
      <c r="AB4750">
        <v>0</v>
      </c>
      <c r="AC4750">
        <v>5</v>
      </c>
      <c r="AD4750">
        <v>0</v>
      </c>
      <c r="AE4750">
        <v>2014</v>
      </c>
      <c r="AF4750" t="s">
        <v>68</v>
      </c>
      <c r="AG4750">
        <v>72500</v>
      </c>
      <c r="AH4750" t="s">
        <v>55</v>
      </c>
      <c r="AI4750" t="s">
        <v>56</v>
      </c>
      <c r="AJ4750">
        <v>1</v>
      </c>
      <c r="AK4750">
        <v>75900</v>
      </c>
      <c r="AL4750" s="8" t="s">
        <v>12077</v>
      </c>
      <c r="AM4750" s="10">
        <f t="shared" si="666"/>
        <v>2015</v>
      </c>
      <c r="AN4750">
        <f t="shared" si="667"/>
        <v>1</v>
      </c>
      <c r="AO4750">
        <f t="shared" si="673"/>
        <v>0</v>
      </c>
      <c r="AP4750">
        <f t="shared" si="668"/>
        <v>0</v>
      </c>
      <c r="AQ4750">
        <f t="shared" si="669"/>
        <v>1</v>
      </c>
      <c r="AR4750">
        <f t="shared" si="670"/>
        <v>0</v>
      </c>
      <c r="AS4750">
        <f t="shared" si="671"/>
        <v>0</v>
      </c>
      <c r="AT4750">
        <f t="shared" si="672"/>
        <v>0</v>
      </c>
      <c r="AU4750">
        <f t="shared" si="672"/>
        <v>1</v>
      </c>
      <c r="AV4750" t="str">
        <f t="shared" si="674"/>
        <v>2020-09-11T13:59:30</v>
      </c>
    </row>
    <row r="4751" spans="1:48" x14ac:dyDescent="0.25">
      <c r="A4751" s="5">
        <v>4822</v>
      </c>
      <c r="B4751" s="5" t="s">
        <v>2932</v>
      </c>
      <c r="C4751" s="5" t="s">
        <v>2933</v>
      </c>
      <c r="D4751" s="6" t="s">
        <v>2934</v>
      </c>
      <c r="E4751">
        <v>53</v>
      </c>
      <c r="F4751" s="7">
        <v>0.35837836969999998</v>
      </c>
      <c r="G4751" s="7">
        <v>0</v>
      </c>
      <c r="H4751" t="s">
        <v>2935</v>
      </c>
      <c r="I4751">
        <v>51</v>
      </c>
      <c r="J4751">
        <v>1985132.91</v>
      </c>
      <c r="K4751">
        <v>2500000</v>
      </c>
      <c r="L4751" t="s">
        <v>52</v>
      </c>
      <c r="M4751" s="8" t="s">
        <v>53</v>
      </c>
      <c r="N4751" s="8">
        <v>0.75</v>
      </c>
      <c r="O4751">
        <v>0.25</v>
      </c>
      <c r="P4751" s="9">
        <v>0.37771896134319799</v>
      </c>
      <c r="Q4751">
        <v>2500000</v>
      </c>
      <c r="R4751" s="8"/>
      <c r="S4751" s="8" t="s">
        <v>329</v>
      </c>
      <c r="T4751">
        <v>36583583</v>
      </c>
      <c r="U4751">
        <v>23661825</v>
      </c>
      <c r="V4751">
        <v>45158736</v>
      </c>
      <c r="W4751">
        <v>21496910</v>
      </c>
      <c r="X4751">
        <v>4108661</v>
      </c>
      <c r="Y4751">
        <v>10745134</v>
      </c>
      <c r="Z4751">
        <v>8310369</v>
      </c>
      <c r="AA4751">
        <v>79941043</v>
      </c>
      <c r="AB4751">
        <v>30280666</v>
      </c>
      <c r="AC4751">
        <v>12</v>
      </c>
      <c r="AD4751">
        <v>49660377</v>
      </c>
      <c r="AE4751">
        <v>1991</v>
      </c>
      <c r="AF4751" t="s">
        <v>54</v>
      </c>
      <c r="AG4751">
        <v>500000</v>
      </c>
      <c r="AH4751" t="s">
        <v>55</v>
      </c>
      <c r="AI4751" t="s">
        <v>55</v>
      </c>
      <c r="AJ4751">
        <v>0.99702776680000005</v>
      </c>
      <c r="AK4751">
        <v>2739000</v>
      </c>
      <c r="AL4751" s="8" t="s">
        <v>12078</v>
      </c>
      <c r="AM4751" s="10">
        <f t="shared" si="666"/>
        <v>2006</v>
      </c>
      <c r="AN4751">
        <f t="shared" si="667"/>
        <v>1</v>
      </c>
      <c r="AO4751">
        <f t="shared" si="673"/>
        <v>0</v>
      </c>
      <c r="AP4751">
        <f t="shared" si="668"/>
        <v>0</v>
      </c>
      <c r="AQ4751">
        <f t="shared" si="669"/>
        <v>1</v>
      </c>
      <c r="AR4751">
        <f t="shared" si="670"/>
        <v>0</v>
      </c>
      <c r="AS4751">
        <f t="shared" si="671"/>
        <v>0</v>
      </c>
      <c r="AT4751">
        <f t="shared" si="672"/>
        <v>0</v>
      </c>
      <c r="AU4751">
        <f t="shared" si="672"/>
        <v>0</v>
      </c>
      <c r="AV4751" t="str">
        <f t="shared" si="674"/>
        <v>2020-09-11T16:29:30</v>
      </c>
    </row>
    <row r="4752" spans="1:48" x14ac:dyDescent="0.25">
      <c r="A4752" s="5">
        <v>4823</v>
      </c>
      <c r="B4752" s="5" t="s">
        <v>2422</v>
      </c>
      <c r="C4752" s="5" t="s">
        <v>1571</v>
      </c>
      <c r="D4752" s="6" t="s">
        <v>2423</v>
      </c>
      <c r="E4752">
        <v>155</v>
      </c>
      <c r="F4752" s="7">
        <v>0.51984737810000003</v>
      </c>
      <c r="G4752" s="7">
        <v>0</v>
      </c>
      <c r="H4752" t="s">
        <v>2424</v>
      </c>
      <c r="I4752">
        <v>114</v>
      </c>
      <c r="J4752">
        <v>420000</v>
      </c>
      <c r="K4752">
        <v>600000</v>
      </c>
      <c r="L4752" t="s">
        <v>52</v>
      </c>
      <c r="M4752" s="8" t="s">
        <v>63</v>
      </c>
      <c r="N4752" s="8">
        <v>0.89285714285714202</v>
      </c>
      <c r="O4752">
        <v>0.107142857142857</v>
      </c>
      <c r="P4752" s="9">
        <v>-0.61781112742529298</v>
      </c>
      <c r="Q4752">
        <v>600000</v>
      </c>
      <c r="R4752" s="8"/>
      <c r="S4752" s="8" t="s">
        <v>329</v>
      </c>
      <c r="T4752">
        <v>67757817</v>
      </c>
      <c r="U4752">
        <v>47552728</v>
      </c>
      <c r="V4752">
        <v>74492008</v>
      </c>
      <c r="W4752">
        <v>18551598</v>
      </c>
      <c r="X4752">
        <v>0</v>
      </c>
      <c r="Y4752">
        <v>33083864</v>
      </c>
      <c r="Z4752">
        <v>12246731</v>
      </c>
      <c r="AA4752">
        <v>91003927</v>
      </c>
      <c r="AB4752">
        <v>37742370</v>
      </c>
      <c r="AC4752">
        <v>12</v>
      </c>
      <c r="AD4752">
        <v>53261557</v>
      </c>
      <c r="AE4752">
        <v>1969</v>
      </c>
      <c r="AF4752" t="s">
        <v>54</v>
      </c>
      <c r="AG4752">
        <v>5000000</v>
      </c>
      <c r="AH4752" t="s">
        <v>55</v>
      </c>
      <c r="AI4752" t="s">
        <v>55</v>
      </c>
      <c r="AJ4752">
        <v>0.8992099872</v>
      </c>
      <c r="AK4752">
        <v>9146131</v>
      </c>
      <c r="AL4752" s="8" t="s">
        <v>12079</v>
      </c>
      <c r="AM4752" s="10">
        <f t="shared" si="666"/>
        <v>2006</v>
      </c>
      <c r="AN4752">
        <f t="shared" si="667"/>
        <v>1</v>
      </c>
      <c r="AO4752">
        <f t="shared" si="673"/>
        <v>0</v>
      </c>
      <c r="AP4752">
        <f t="shared" si="668"/>
        <v>1</v>
      </c>
      <c r="AQ4752">
        <f t="shared" si="669"/>
        <v>0</v>
      </c>
      <c r="AR4752">
        <f t="shared" si="670"/>
        <v>0</v>
      </c>
      <c r="AS4752">
        <f t="shared" si="671"/>
        <v>0</v>
      </c>
      <c r="AT4752">
        <f t="shared" si="672"/>
        <v>0</v>
      </c>
      <c r="AU4752">
        <f t="shared" si="672"/>
        <v>0</v>
      </c>
      <c r="AV4752" t="str">
        <f t="shared" si="674"/>
        <v>2020-09-11T14:38:44</v>
      </c>
    </row>
    <row r="4753" spans="1:48" x14ac:dyDescent="0.25">
      <c r="A4753" s="5">
        <v>4824</v>
      </c>
      <c r="B4753" s="5" t="s">
        <v>6047</v>
      </c>
      <c r="C4753" s="5" t="s">
        <v>6048</v>
      </c>
      <c r="D4753" s="6" t="s">
        <v>6049</v>
      </c>
      <c r="E4753">
        <v>4</v>
      </c>
      <c r="F4753" s="7">
        <v>0.39893420019999998</v>
      </c>
      <c r="G4753" s="7">
        <v>0</v>
      </c>
      <c r="H4753" t="s">
        <v>1373</v>
      </c>
      <c r="I4753">
        <v>52</v>
      </c>
      <c r="J4753">
        <v>206985.86</v>
      </c>
      <c r="K4753">
        <v>800000</v>
      </c>
      <c r="L4753" t="s">
        <v>52</v>
      </c>
      <c r="M4753" s="8" t="s">
        <v>63</v>
      </c>
      <c r="N4753" s="8">
        <v>0.96428571428571397</v>
      </c>
      <c r="O4753">
        <v>3.5714285714285698E-2</v>
      </c>
      <c r="P4753" s="9">
        <v>-0.86602540378444004</v>
      </c>
      <c r="Q4753">
        <v>500000</v>
      </c>
      <c r="R4753" s="8"/>
      <c r="S4753" s="8" t="s">
        <v>329</v>
      </c>
      <c r="T4753">
        <v>11506744</v>
      </c>
      <c r="U4753">
        <v>1452976</v>
      </c>
      <c r="V4753">
        <v>11615814</v>
      </c>
      <c r="W4753">
        <v>10162838</v>
      </c>
      <c r="X4753">
        <v>0</v>
      </c>
      <c r="Y4753">
        <v>6902467</v>
      </c>
      <c r="Z4753">
        <v>3647637</v>
      </c>
      <c r="AA4753">
        <v>13549843</v>
      </c>
      <c r="AB4753">
        <v>4706346</v>
      </c>
      <c r="AC4753">
        <v>12</v>
      </c>
      <c r="AD4753">
        <v>8843497</v>
      </c>
      <c r="AE4753">
        <v>1979</v>
      </c>
      <c r="AF4753" t="s">
        <v>54</v>
      </c>
      <c r="AG4753">
        <v>600000</v>
      </c>
      <c r="AH4753" t="s">
        <v>55</v>
      </c>
      <c r="AI4753" t="s">
        <v>55</v>
      </c>
      <c r="AJ4753">
        <v>1</v>
      </c>
      <c r="AK4753">
        <v>1333750</v>
      </c>
      <c r="AL4753" s="8" t="s">
        <v>12080</v>
      </c>
      <c r="AM4753" s="10">
        <f t="shared" si="666"/>
        <v>2011</v>
      </c>
      <c r="AN4753">
        <f t="shared" si="667"/>
        <v>1</v>
      </c>
      <c r="AO4753">
        <f t="shared" si="673"/>
        <v>0</v>
      </c>
      <c r="AP4753">
        <f t="shared" si="668"/>
        <v>1</v>
      </c>
      <c r="AQ4753">
        <f t="shared" si="669"/>
        <v>0</v>
      </c>
      <c r="AR4753">
        <f t="shared" si="670"/>
        <v>0</v>
      </c>
      <c r="AS4753">
        <f t="shared" si="671"/>
        <v>0</v>
      </c>
      <c r="AT4753">
        <f t="shared" si="672"/>
        <v>0</v>
      </c>
      <c r="AU4753">
        <f t="shared" si="672"/>
        <v>0</v>
      </c>
      <c r="AV4753" t="str">
        <f t="shared" si="674"/>
        <v>2020-09-11T14:41:16</v>
      </c>
    </row>
    <row r="4754" spans="1:48" x14ac:dyDescent="0.25">
      <c r="A4754" s="5">
        <v>4825</v>
      </c>
      <c r="B4754" s="5" t="s">
        <v>12081</v>
      </c>
      <c r="C4754" s="5" t="s">
        <v>2544</v>
      </c>
      <c r="D4754" s="6" t="s">
        <v>12082</v>
      </c>
      <c r="E4754">
        <v>0</v>
      </c>
      <c r="F4754" s="7">
        <v>0</v>
      </c>
      <c r="G4754" s="7"/>
      <c r="H4754" t="s">
        <v>12083</v>
      </c>
      <c r="I4754">
        <v>0</v>
      </c>
      <c r="J4754">
        <v>0</v>
      </c>
      <c r="K4754">
        <v>20000</v>
      </c>
      <c r="L4754" t="s">
        <v>52</v>
      </c>
      <c r="M4754" s="8" t="s">
        <v>53</v>
      </c>
      <c r="N4754" s="8">
        <v>0.83928571428571397</v>
      </c>
      <c r="O4754">
        <v>0.160714285714285</v>
      </c>
      <c r="P4754" s="9">
        <v>0</v>
      </c>
      <c r="Q4754">
        <v>20000</v>
      </c>
      <c r="R4754" s="8"/>
      <c r="S4754" s="8" t="s">
        <v>217</v>
      </c>
      <c r="T4754">
        <v>769856</v>
      </c>
      <c r="U4754">
        <v>549050</v>
      </c>
      <c r="V4754">
        <v>776097</v>
      </c>
      <c r="W4754">
        <v>227046</v>
      </c>
      <c r="X4754">
        <v>16719</v>
      </c>
      <c r="Y4754">
        <v>16508</v>
      </c>
      <c r="Z4754">
        <v>661509</v>
      </c>
      <c r="AA4754">
        <v>4249093</v>
      </c>
      <c r="AB4754">
        <v>684718</v>
      </c>
      <c r="AC4754">
        <v>12</v>
      </c>
      <c r="AD4754">
        <v>3564375</v>
      </c>
      <c r="AE4754">
        <v>2017</v>
      </c>
      <c r="AF4754" t="s">
        <v>126</v>
      </c>
      <c r="AG4754">
        <v>50000</v>
      </c>
      <c r="AH4754" t="s">
        <v>55</v>
      </c>
      <c r="AI4754" t="s">
        <v>55</v>
      </c>
      <c r="AJ4754">
        <v>0</v>
      </c>
      <c r="AK4754">
        <v>6480</v>
      </c>
      <c r="AL4754" s="8" t="s">
        <v>12084</v>
      </c>
      <c r="AM4754" s="10">
        <f t="shared" si="666"/>
        <v>2020</v>
      </c>
      <c r="AN4754">
        <f t="shared" si="667"/>
        <v>1</v>
      </c>
      <c r="AO4754">
        <f t="shared" si="673"/>
        <v>0</v>
      </c>
      <c r="AP4754">
        <f t="shared" si="668"/>
        <v>0</v>
      </c>
      <c r="AQ4754">
        <f t="shared" si="669"/>
        <v>1</v>
      </c>
      <c r="AR4754">
        <f t="shared" si="670"/>
        <v>0</v>
      </c>
      <c r="AS4754">
        <f t="shared" si="671"/>
        <v>0</v>
      </c>
      <c r="AT4754">
        <f t="shared" si="672"/>
        <v>0</v>
      </c>
      <c r="AU4754">
        <f t="shared" si="672"/>
        <v>0</v>
      </c>
      <c r="AV4754" t="str">
        <f t="shared" si="674"/>
        <v>2020-09-11T14:42:19</v>
      </c>
    </row>
    <row r="4755" spans="1:48" x14ac:dyDescent="0.25">
      <c r="A4755" s="5">
        <v>4826</v>
      </c>
      <c r="B4755" s="5" t="s">
        <v>11579</v>
      </c>
      <c r="C4755" s="5" t="s">
        <v>11580</v>
      </c>
      <c r="D4755" s="6" t="s">
        <v>11581</v>
      </c>
      <c r="E4755">
        <v>19</v>
      </c>
      <c r="F4755" s="7">
        <v>0.62748106800000003</v>
      </c>
      <c r="G4755" s="7">
        <v>0</v>
      </c>
      <c r="H4755" t="s">
        <v>10614</v>
      </c>
      <c r="I4755">
        <v>0</v>
      </c>
      <c r="J4755">
        <v>102962.08</v>
      </c>
      <c r="K4755">
        <v>250000</v>
      </c>
      <c r="L4755" t="s">
        <v>52</v>
      </c>
      <c r="M4755" s="8" t="s">
        <v>53</v>
      </c>
      <c r="N4755" s="8">
        <v>0.80357142857142805</v>
      </c>
      <c r="O4755">
        <v>0.19642857142857101</v>
      </c>
      <c r="P4755" s="9">
        <v>0</v>
      </c>
      <c r="Q4755">
        <v>150000</v>
      </c>
      <c r="R4755" s="8"/>
      <c r="S4755" s="8" t="s">
        <v>329</v>
      </c>
      <c r="T4755">
        <v>10066659</v>
      </c>
      <c r="U4755">
        <v>3316809</v>
      </c>
      <c r="V4755">
        <v>13114208</v>
      </c>
      <c r="W4755">
        <v>6322783</v>
      </c>
      <c r="X4755">
        <v>1275955</v>
      </c>
      <c r="Y4755">
        <v>3984208</v>
      </c>
      <c r="Z4755">
        <v>3710228</v>
      </c>
      <c r="AA4755">
        <v>22898154</v>
      </c>
      <c r="AB4755">
        <v>5636945</v>
      </c>
      <c r="AC4755">
        <v>12</v>
      </c>
      <c r="AD4755">
        <v>17261209</v>
      </c>
      <c r="AE4755">
        <v>2018</v>
      </c>
      <c r="AF4755" t="s">
        <v>126</v>
      </c>
      <c r="AG4755">
        <v>200000</v>
      </c>
      <c r="AH4755" t="s">
        <v>55</v>
      </c>
      <c r="AI4755" t="s">
        <v>55</v>
      </c>
      <c r="AJ4755">
        <v>1</v>
      </c>
      <c r="AK4755">
        <v>0</v>
      </c>
      <c r="AL4755" s="8" t="s">
        <v>12085</v>
      </c>
      <c r="AM4755" s="10">
        <f t="shared" si="666"/>
        <v>2020</v>
      </c>
      <c r="AN4755">
        <f t="shared" si="667"/>
        <v>1</v>
      </c>
      <c r="AO4755">
        <f t="shared" si="673"/>
        <v>0</v>
      </c>
      <c r="AP4755">
        <f t="shared" si="668"/>
        <v>0</v>
      </c>
      <c r="AQ4755">
        <f t="shared" si="669"/>
        <v>1</v>
      </c>
      <c r="AR4755">
        <f t="shared" si="670"/>
        <v>0</v>
      </c>
      <c r="AS4755">
        <f t="shared" si="671"/>
        <v>0</v>
      </c>
      <c r="AT4755">
        <f t="shared" si="672"/>
        <v>0</v>
      </c>
      <c r="AU4755">
        <f t="shared" si="672"/>
        <v>0</v>
      </c>
      <c r="AV4755" t="str">
        <f t="shared" si="674"/>
        <v>2020-09-11T14:45:48</v>
      </c>
    </row>
    <row r="4756" spans="1:48" x14ac:dyDescent="0.25">
      <c r="A4756" s="5">
        <v>4827</v>
      </c>
      <c r="B4756" s="5" t="s">
        <v>5269</v>
      </c>
      <c r="C4756" s="5" t="s">
        <v>5270</v>
      </c>
      <c r="D4756" s="6" t="s">
        <v>5271</v>
      </c>
      <c r="E4756">
        <v>47</v>
      </c>
      <c r="F4756" s="7">
        <v>0</v>
      </c>
      <c r="G4756" s="7"/>
      <c r="H4756" t="s">
        <v>5272</v>
      </c>
      <c r="I4756">
        <v>0</v>
      </c>
      <c r="J4756">
        <v>0</v>
      </c>
      <c r="K4756">
        <v>2500000</v>
      </c>
      <c r="L4756" t="s">
        <v>119</v>
      </c>
      <c r="M4756" s="8" t="s">
        <v>86</v>
      </c>
      <c r="N4756" s="8">
        <v>0.67857142857142805</v>
      </c>
      <c r="O4756">
        <v>0.32142857142857101</v>
      </c>
      <c r="P4756" s="9">
        <v>-0.58099943017864897</v>
      </c>
      <c r="Q4756">
        <v>2500000</v>
      </c>
      <c r="R4756" s="8" t="s">
        <v>12086</v>
      </c>
      <c r="S4756" s="8" t="s">
        <v>10227</v>
      </c>
      <c r="T4756">
        <v>31558380</v>
      </c>
      <c r="U4756">
        <v>22750614</v>
      </c>
      <c r="V4756">
        <v>33010555</v>
      </c>
      <c r="W4756">
        <v>3829269</v>
      </c>
      <c r="X4756">
        <v>4167097</v>
      </c>
      <c r="Y4756">
        <v>15713511</v>
      </c>
      <c r="Z4756">
        <v>7653250</v>
      </c>
      <c r="AA4756">
        <v>65968125</v>
      </c>
      <c r="AB4756">
        <v>18108413</v>
      </c>
      <c r="AC4756">
        <v>6</v>
      </c>
      <c r="AD4756">
        <v>47859712</v>
      </c>
      <c r="AE4756">
        <v>2010</v>
      </c>
      <c r="AF4756" t="s">
        <v>68</v>
      </c>
      <c r="AG4756">
        <v>3000000</v>
      </c>
      <c r="AH4756" t="s">
        <v>55</v>
      </c>
      <c r="AI4756" t="s">
        <v>55</v>
      </c>
      <c r="AJ4756">
        <v>0</v>
      </c>
      <c r="AK4756">
        <v>4702876</v>
      </c>
      <c r="AL4756" s="8"/>
      <c r="AM4756" s="10">
        <f t="shared" si="666"/>
        <v>2012</v>
      </c>
      <c r="AN4756">
        <f t="shared" si="667"/>
        <v>1</v>
      </c>
      <c r="AO4756">
        <f t="shared" si="673"/>
        <v>0</v>
      </c>
      <c r="AP4756">
        <f t="shared" si="668"/>
        <v>0</v>
      </c>
      <c r="AQ4756">
        <f t="shared" si="669"/>
        <v>0</v>
      </c>
      <c r="AR4756">
        <f t="shared" si="670"/>
        <v>1</v>
      </c>
      <c r="AS4756">
        <f t="shared" si="671"/>
        <v>0</v>
      </c>
      <c r="AT4756">
        <f t="shared" si="672"/>
        <v>0</v>
      </c>
      <c r="AU4756">
        <f t="shared" si="672"/>
        <v>0</v>
      </c>
      <c r="AV4756" t="str">
        <f t="shared" si="674"/>
        <v>2020-09-11T15:36:35</v>
      </c>
    </row>
    <row r="4757" spans="1:48" x14ac:dyDescent="0.25">
      <c r="A4757" s="5">
        <v>4828</v>
      </c>
      <c r="B4757" s="5" t="s">
        <v>4806</v>
      </c>
      <c r="C4757" s="5" t="s">
        <v>4807</v>
      </c>
      <c r="D4757" s="6" t="s">
        <v>4808</v>
      </c>
      <c r="E4757">
        <v>11</v>
      </c>
      <c r="F4757" s="7">
        <v>0.53854384450000004</v>
      </c>
      <c r="G4757" s="7">
        <v>0</v>
      </c>
      <c r="H4757" t="s">
        <v>4809</v>
      </c>
      <c r="I4757">
        <v>0</v>
      </c>
      <c r="J4757">
        <v>0</v>
      </c>
      <c r="K4757">
        <v>500000</v>
      </c>
      <c r="L4757" t="s">
        <v>52</v>
      </c>
      <c r="M4757" s="8" t="s">
        <v>53</v>
      </c>
      <c r="N4757" s="8">
        <v>0.85714285714285698</v>
      </c>
      <c r="O4757">
        <v>0.14285714285714199</v>
      </c>
      <c r="P4757" s="11">
        <v>-4.8081880489999997E-7</v>
      </c>
      <c r="Q4757">
        <v>500000</v>
      </c>
      <c r="R4757" s="8"/>
      <c r="S4757" s="8" t="s">
        <v>329</v>
      </c>
      <c r="T4757">
        <v>16383218</v>
      </c>
      <c r="U4757">
        <v>8199255</v>
      </c>
      <c r="V4757">
        <v>17749563</v>
      </c>
      <c r="W4757">
        <v>5788189</v>
      </c>
      <c r="X4757">
        <v>3762118</v>
      </c>
      <c r="Y4757">
        <v>285101</v>
      </c>
      <c r="Z4757">
        <v>15351981</v>
      </c>
      <c r="AA4757">
        <v>27371924</v>
      </c>
      <c r="AB4757">
        <v>9833978</v>
      </c>
      <c r="AC4757">
        <v>12</v>
      </c>
      <c r="AD4757">
        <v>17537946</v>
      </c>
      <c r="AE4757">
        <v>2006</v>
      </c>
      <c r="AF4757" t="s">
        <v>121</v>
      </c>
      <c r="AG4757">
        <v>1000000</v>
      </c>
      <c r="AH4757" t="s">
        <v>55</v>
      </c>
      <c r="AI4757" t="s">
        <v>55</v>
      </c>
      <c r="AJ4757">
        <v>0.97190209729999999</v>
      </c>
      <c r="AK4757">
        <v>3324406</v>
      </c>
      <c r="AL4757" s="8" t="s">
        <v>12087</v>
      </c>
      <c r="AM4757" s="10">
        <f t="shared" si="666"/>
        <v>2006</v>
      </c>
      <c r="AN4757">
        <f t="shared" si="667"/>
        <v>1</v>
      </c>
      <c r="AO4757">
        <f t="shared" si="673"/>
        <v>0</v>
      </c>
      <c r="AP4757">
        <f t="shared" si="668"/>
        <v>0</v>
      </c>
      <c r="AQ4757">
        <f t="shared" si="669"/>
        <v>1</v>
      </c>
      <c r="AR4757">
        <f t="shared" si="670"/>
        <v>0</v>
      </c>
      <c r="AS4757">
        <f t="shared" si="671"/>
        <v>0</v>
      </c>
      <c r="AT4757">
        <f t="shared" si="672"/>
        <v>0</v>
      </c>
      <c r="AU4757">
        <f t="shared" si="672"/>
        <v>0</v>
      </c>
      <c r="AV4757" t="str">
        <f t="shared" si="674"/>
        <v>2020-09-11T14:50:35</v>
      </c>
    </row>
    <row r="4758" spans="1:48" x14ac:dyDescent="0.25">
      <c r="A4758" s="5">
        <v>4829</v>
      </c>
      <c r="B4758" s="5" t="s">
        <v>5964</v>
      </c>
      <c r="C4758" s="5" t="s">
        <v>5965</v>
      </c>
      <c r="D4758" s="6" t="s">
        <v>5966</v>
      </c>
      <c r="E4758">
        <v>96</v>
      </c>
      <c r="F4758" s="7">
        <v>0.49705066209999998</v>
      </c>
      <c r="G4758" s="7">
        <v>0</v>
      </c>
      <c r="H4758" t="s">
        <v>5967</v>
      </c>
      <c r="I4758">
        <v>43</v>
      </c>
      <c r="J4758">
        <v>14118.48</v>
      </c>
      <c r="K4758">
        <v>40000</v>
      </c>
      <c r="L4758" t="s">
        <v>52</v>
      </c>
      <c r="M4758" s="8" t="s">
        <v>86</v>
      </c>
      <c r="N4758" s="8">
        <v>0.60714285714285698</v>
      </c>
      <c r="O4758">
        <v>0.39285714285714202</v>
      </c>
      <c r="P4758" s="11">
        <v>2.9999999999999999E-16</v>
      </c>
      <c r="Q4758">
        <v>30000</v>
      </c>
      <c r="R4758" s="8"/>
      <c r="S4758" s="8"/>
      <c r="AA4758">
        <v>11253703</v>
      </c>
      <c r="AB4758">
        <v>0</v>
      </c>
      <c r="AC4758">
        <v>4</v>
      </c>
      <c r="AD4758">
        <v>0</v>
      </c>
      <c r="AE4758">
        <v>1996</v>
      </c>
      <c r="AF4758" t="s">
        <v>54</v>
      </c>
      <c r="AG4758">
        <v>350000</v>
      </c>
      <c r="AH4758" t="s">
        <v>56</v>
      </c>
      <c r="AI4758" t="s">
        <v>55</v>
      </c>
      <c r="AJ4758">
        <v>0.78470870950000005</v>
      </c>
      <c r="AK4758">
        <v>637513</v>
      </c>
      <c r="AL4758" s="8" t="s">
        <v>12088</v>
      </c>
      <c r="AM4758" s="10">
        <f t="shared" si="666"/>
        <v>2006</v>
      </c>
      <c r="AN4758">
        <f t="shared" si="667"/>
        <v>1</v>
      </c>
      <c r="AO4758">
        <f t="shared" si="673"/>
        <v>0</v>
      </c>
      <c r="AP4758">
        <f t="shared" si="668"/>
        <v>0</v>
      </c>
      <c r="AQ4758">
        <f t="shared" si="669"/>
        <v>0</v>
      </c>
      <c r="AR4758">
        <f t="shared" si="670"/>
        <v>1</v>
      </c>
      <c r="AS4758">
        <f t="shared" si="671"/>
        <v>0</v>
      </c>
      <c r="AT4758">
        <f t="shared" si="672"/>
        <v>1</v>
      </c>
      <c r="AU4758">
        <f t="shared" si="672"/>
        <v>0</v>
      </c>
      <c r="AV4758" t="str">
        <f t="shared" si="674"/>
        <v>2020-09-11T14:52:16</v>
      </c>
    </row>
    <row r="4759" spans="1:48" x14ac:dyDescent="0.25">
      <c r="A4759" s="5">
        <v>4830</v>
      </c>
      <c r="B4759" s="5" t="s">
        <v>4664</v>
      </c>
      <c r="C4759" s="5" t="s">
        <v>4665</v>
      </c>
      <c r="D4759" s="6" t="s">
        <v>4666</v>
      </c>
      <c r="E4759">
        <v>17</v>
      </c>
      <c r="F4759" s="7">
        <v>0.3499740495</v>
      </c>
      <c r="G4759" s="7">
        <v>0</v>
      </c>
      <c r="H4759" t="s">
        <v>3200</v>
      </c>
      <c r="I4759">
        <v>42</v>
      </c>
      <c r="J4759">
        <v>49710</v>
      </c>
      <c r="K4759">
        <v>50000</v>
      </c>
      <c r="L4759" t="s">
        <v>52</v>
      </c>
      <c r="M4759" s="8" t="s">
        <v>86</v>
      </c>
      <c r="N4759" s="8">
        <v>0.64285714285714202</v>
      </c>
      <c r="O4759">
        <v>0.35714285714285698</v>
      </c>
      <c r="P4759" s="9">
        <v>0.86602540378443904</v>
      </c>
      <c r="Q4759">
        <v>50000</v>
      </c>
      <c r="R4759" s="8"/>
      <c r="S4759" s="8"/>
      <c r="AA4759">
        <v>12282922</v>
      </c>
      <c r="AB4759">
        <v>0</v>
      </c>
      <c r="AC4759">
        <v>12</v>
      </c>
      <c r="AD4759">
        <v>0</v>
      </c>
      <c r="AE4759">
        <v>2016</v>
      </c>
      <c r="AF4759" t="s">
        <v>126</v>
      </c>
      <c r="AG4759">
        <v>300000</v>
      </c>
      <c r="AH4759" t="s">
        <v>55</v>
      </c>
      <c r="AI4759" t="s">
        <v>55</v>
      </c>
      <c r="AJ4759">
        <v>1</v>
      </c>
      <c r="AK4759">
        <v>249876</v>
      </c>
      <c r="AL4759" s="8" t="s">
        <v>12089</v>
      </c>
      <c r="AM4759" s="10">
        <f t="shared" si="666"/>
        <v>2017</v>
      </c>
      <c r="AN4759">
        <f t="shared" si="667"/>
        <v>1</v>
      </c>
      <c r="AO4759">
        <f t="shared" si="673"/>
        <v>0</v>
      </c>
      <c r="AP4759">
        <f t="shared" si="668"/>
        <v>0</v>
      </c>
      <c r="AQ4759">
        <f t="shared" si="669"/>
        <v>0</v>
      </c>
      <c r="AR4759">
        <f t="shared" si="670"/>
        <v>1</v>
      </c>
      <c r="AS4759">
        <f t="shared" si="671"/>
        <v>0</v>
      </c>
      <c r="AT4759">
        <f t="shared" si="672"/>
        <v>0</v>
      </c>
      <c r="AU4759">
        <f t="shared" si="672"/>
        <v>0</v>
      </c>
      <c r="AV4759" t="str">
        <f t="shared" si="674"/>
        <v>2020-09-11T16:42:52</v>
      </c>
    </row>
    <row r="4760" spans="1:48" x14ac:dyDescent="0.25">
      <c r="A4760" s="5">
        <v>4831</v>
      </c>
      <c r="B4760" s="5" t="s">
        <v>6552</v>
      </c>
      <c r="C4760" s="5" t="s">
        <v>6553</v>
      </c>
      <c r="D4760" s="6" t="s">
        <v>6554</v>
      </c>
      <c r="E4760">
        <v>0</v>
      </c>
      <c r="F4760" s="7">
        <v>0.65115119990000003</v>
      </c>
      <c r="G4760" s="7">
        <v>0</v>
      </c>
      <c r="H4760" t="s">
        <v>6555</v>
      </c>
      <c r="I4760">
        <v>5</v>
      </c>
      <c r="J4760">
        <v>14993</v>
      </c>
      <c r="K4760">
        <v>300000</v>
      </c>
      <c r="L4760" t="s">
        <v>52</v>
      </c>
      <c r="M4760" s="8" t="s">
        <v>86</v>
      </c>
      <c r="N4760" s="8">
        <v>0.64285714285714202</v>
      </c>
      <c r="O4760">
        <v>0.35714285714285698</v>
      </c>
      <c r="P4760" s="9">
        <v>0</v>
      </c>
      <c r="Q4760">
        <v>40000</v>
      </c>
      <c r="R4760" s="8"/>
      <c r="S4760" s="8" t="s">
        <v>10227</v>
      </c>
      <c r="T4760">
        <v>2326216</v>
      </c>
      <c r="U4760">
        <v>1083576</v>
      </c>
      <c r="V4760">
        <v>2399912</v>
      </c>
      <c r="W4760">
        <v>34644</v>
      </c>
      <c r="X4760">
        <v>166920</v>
      </c>
      <c r="Y4760">
        <v>456982</v>
      </c>
      <c r="Z4760">
        <v>1428201</v>
      </c>
      <c r="AA4760">
        <v>1538351</v>
      </c>
      <c r="AB4760">
        <v>1518269</v>
      </c>
      <c r="AC4760">
        <v>6</v>
      </c>
      <c r="AD4760">
        <v>20082</v>
      </c>
      <c r="AE4760">
        <v>2000</v>
      </c>
      <c r="AF4760" t="s">
        <v>54</v>
      </c>
      <c r="AG4760">
        <v>100000</v>
      </c>
      <c r="AH4760" t="s">
        <v>55</v>
      </c>
      <c r="AI4760" t="s">
        <v>56</v>
      </c>
      <c r="AJ4760">
        <v>1</v>
      </c>
      <c r="AK4760">
        <v>51600</v>
      </c>
      <c r="AL4760" s="8" t="s">
        <v>12090</v>
      </c>
      <c r="AM4760" s="10">
        <f t="shared" si="666"/>
        <v>2019</v>
      </c>
      <c r="AN4760">
        <f t="shared" si="667"/>
        <v>1</v>
      </c>
      <c r="AO4760">
        <f t="shared" si="673"/>
        <v>0</v>
      </c>
      <c r="AP4760">
        <f t="shared" si="668"/>
        <v>0</v>
      </c>
      <c r="AQ4760">
        <f t="shared" si="669"/>
        <v>0</v>
      </c>
      <c r="AR4760">
        <f t="shared" si="670"/>
        <v>1</v>
      </c>
      <c r="AS4760">
        <f t="shared" si="671"/>
        <v>0</v>
      </c>
      <c r="AT4760">
        <f t="shared" si="672"/>
        <v>0</v>
      </c>
      <c r="AU4760">
        <f t="shared" si="672"/>
        <v>1</v>
      </c>
      <c r="AV4760" t="str">
        <f t="shared" si="674"/>
        <v>2020-09-11T17:11:10</v>
      </c>
    </row>
    <row r="4761" spans="1:48" x14ac:dyDescent="0.25">
      <c r="A4761" s="5">
        <v>4832</v>
      </c>
      <c r="B4761" s="5" t="s">
        <v>3410</v>
      </c>
      <c r="C4761" s="5" t="s">
        <v>3411</v>
      </c>
      <c r="D4761" s="6" t="s">
        <v>3412</v>
      </c>
      <c r="E4761">
        <v>0</v>
      </c>
      <c r="F4761" s="7">
        <v>0.52504877279999995</v>
      </c>
      <c r="G4761" s="7">
        <v>0</v>
      </c>
      <c r="H4761" t="s">
        <v>3413</v>
      </c>
      <c r="I4761">
        <v>37</v>
      </c>
      <c r="J4761">
        <v>123333.34</v>
      </c>
      <c r="K4761">
        <v>500000</v>
      </c>
      <c r="L4761" t="s">
        <v>52</v>
      </c>
      <c r="M4761" s="8" t="s">
        <v>53</v>
      </c>
      <c r="N4761" s="8">
        <v>0.69642857142857095</v>
      </c>
      <c r="O4761">
        <v>0.30357142857142799</v>
      </c>
      <c r="P4761" s="9">
        <v>0</v>
      </c>
      <c r="Q4761">
        <v>420000</v>
      </c>
      <c r="R4761" s="8"/>
      <c r="S4761" s="8" t="s">
        <v>329</v>
      </c>
      <c r="T4761">
        <v>5995088</v>
      </c>
      <c r="U4761">
        <v>3504037</v>
      </c>
      <c r="V4761">
        <v>6584298</v>
      </c>
      <c r="W4761">
        <v>2369407</v>
      </c>
      <c r="X4761">
        <v>980424</v>
      </c>
      <c r="Y4761">
        <v>2266121</v>
      </c>
      <c r="Z4761">
        <v>1620809</v>
      </c>
      <c r="AA4761">
        <v>15287388</v>
      </c>
      <c r="AB4761">
        <v>6005752</v>
      </c>
      <c r="AC4761">
        <v>12</v>
      </c>
      <c r="AD4761">
        <v>9281636</v>
      </c>
      <c r="AE4761">
        <v>2015</v>
      </c>
      <c r="AF4761" t="s">
        <v>126</v>
      </c>
      <c r="AG4761">
        <v>100000</v>
      </c>
      <c r="AH4761" t="s">
        <v>55</v>
      </c>
      <c r="AI4761" t="s">
        <v>56</v>
      </c>
      <c r="AJ4761">
        <v>1</v>
      </c>
      <c r="AK4761">
        <v>697291</v>
      </c>
      <c r="AL4761" s="8" t="s">
        <v>12091</v>
      </c>
      <c r="AM4761" s="10">
        <f t="shared" si="666"/>
        <v>2016</v>
      </c>
      <c r="AN4761">
        <f t="shared" si="667"/>
        <v>1</v>
      </c>
      <c r="AO4761">
        <f t="shared" si="673"/>
        <v>0</v>
      </c>
      <c r="AP4761">
        <f t="shared" si="668"/>
        <v>0</v>
      </c>
      <c r="AQ4761">
        <f t="shared" si="669"/>
        <v>1</v>
      </c>
      <c r="AR4761">
        <f t="shared" si="670"/>
        <v>0</v>
      </c>
      <c r="AS4761">
        <f t="shared" si="671"/>
        <v>0</v>
      </c>
      <c r="AT4761">
        <f t="shared" si="672"/>
        <v>0</v>
      </c>
      <c r="AU4761">
        <f t="shared" si="672"/>
        <v>1</v>
      </c>
      <c r="AV4761" t="str">
        <f t="shared" si="674"/>
        <v>2020-09-11T19:15:43</v>
      </c>
    </row>
    <row r="4762" spans="1:48" x14ac:dyDescent="0.25">
      <c r="A4762" s="5">
        <v>4833</v>
      </c>
      <c r="B4762" s="5" t="s">
        <v>5180</v>
      </c>
      <c r="C4762" s="5" t="s">
        <v>5181</v>
      </c>
      <c r="D4762" s="6" t="s">
        <v>5182</v>
      </c>
      <c r="E4762">
        <v>22</v>
      </c>
      <c r="F4762" s="7">
        <v>0.29924226739999998</v>
      </c>
      <c r="G4762" s="7">
        <v>0</v>
      </c>
      <c r="H4762" t="s">
        <v>5183</v>
      </c>
      <c r="I4762">
        <v>0</v>
      </c>
      <c r="J4762">
        <v>0</v>
      </c>
      <c r="K4762">
        <v>49000</v>
      </c>
      <c r="L4762" t="s">
        <v>52</v>
      </c>
      <c r="M4762" s="8" t="s">
        <v>53</v>
      </c>
      <c r="N4762" s="8">
        <v>0.75</v>
      </c>
      <c r="O4762">
        <v>0.25</v>
      </c>
      <c r="P4762" s="9">
        <v>-0.86602540378443904</v>
      </c>
      <c r="Q4762">
        <v>49000</v>
      </c>
      <c r="R4762" s="8"/>
      <c r="S4762" s="8" t="s">
        <v>175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13806979</v>
      </c>
      <c r="AB4762">
        <v>0</v>
      </c>
      <c r="AC4762">
        <v>12</v>
      </c>
      <c r="AD4762">
        <v>0</v>
      </c>
      <c r="AE4762">
        <v>1998</v>
      </c>
      <c r="AF4762" t="s">
        <v>54</v>
      </c>
      <c r="AG4762">
        <v>600000</v>
      </c>
      <c r="AH4762" t="s">
        <v>55</v>
      </c>
      <c r="AI4762" t="s">
        <v>56</v>
      </c>
      <c r="AJ4762">
        <v>1</v>
      </c>
      <c r="AK4762">
        <v>0</v>
      </c>
      <c r="AL4762" s="8" t="s">
        <v>12092</v>
      </c>
      <c r="AM4762" s="10">
        <f t="shared" si="666"/>
        <v>2009</v>
      </c>
      <c r="AN4762">
        <f t="shared" si="667"/>
        <v>1</v>
      </c>
      <c r="AO4762">
        <f t="shared" si="673"/>
        <v>0</v>
      </c>
      <c r="AP4762">
        <f t="shared" si="668"/>
        <v>0</v>
      </c>
      <c r="AQ4762">
        <f t="shared" si="669"/>
        <v>1</v>
      </c>
      <c r="AR4762">
        <f t="shared" si="670"/>
        <v>0</v>
      </c>
      <c r="AS4762">
        <f t="shared" si="671"/>
        <v>0</v>
      </c>
      <c r="AT4762">
        <f t="shared" si="672"/>
        <v>0</v>
      </c>
      <c r="AU4762">
        <f t="shared" si="672"/>
        <v>1</v>
      </c>
      <c r="AV4762" t="str">
        <f t="shared" si="674"/>
        <v>2020-09-11T19:33:09</v>
      </c>
    </row>
    <row r="4763" spans="1:48" x14ac:dyDescent="0.25">
      <c r="A4763" s="5">
        <v>4834</v>
      </c>
      <c r="B4763" s="5" t="s">
        <v>4113</v>
      </c>
      <c r="C4763" s="5" t="s">
        <v>4114</v>
      </c>
      <c r="D4763" s="6" t="s">
        <v>4115</v>
      </c>
      <c r="E4763">
        <v>0</v>
      </c>
      <c r="F4763" s="7">
        <v>0.41875999559999999</v>
      </c>
      <c r="G4763" s="7">
        <v>0</v>
      </c>
      <c r="H4763" t="s">
        <v>4116</v>
      </c>
      <c r="I4763">
        <v>0</v>
      </c>
      <c r="J4763">
        <v>0</v>
      </c>
      <c r="K4763">
        <v>25000</v>
      </c>
      <c r="L4763" t="s">
        <v>52</v>
      </c>
      <c r="M4763" s="8" t="s">
        <v>53</v>
      </c>
      <c r="N4763" s="8">
        <v>0.75</v>
      </c>
      <c r="O4763">
        <v>0.25</v>
      </c>
      <c r="P4763" s="9">
        <v>0</v>
      </c>
      <c r="Q4763">
        <v>35000</v>
      </c>
      <c r="R4763" s="8"/>
      <c r="S4763" s="8"/>
      <c r="AA4763">
        <v>3081978</v>
      </c>
      <c r="AB4763">
        <v>0</v>
      </c>
      <c r="AC4763">
        <v>12</v>
      </c>
      <c r="AD4763">
        <v>0</v>
      </c>
      <c r="AE4763">
        <v>2018</v>
      </c>
      <c r="AF4763" t="s">
        <v>126</v>
      </c>
      <c r="AG4763">
        <v>50000</v>
      </c>
      <c r="AH4763" t="s">
        <v>55</v>
      </c>
      <c r="AI4763" t="s">
        <v>55</v>
      </c>
      <c r="AJ4763">
        <v>1</v>
      </c>
      <c r="AK4763">
        <v>14520</v>
      </c>
      <c r="AL4763" s="8" t="s">
        <v>12093</v>
      </c>
      <c r="AM4763" s="10">
        <f t="shared" si="666"/>
        <v>2019</v>
      </c>
      <c r="AN4763">
        <f t="shared" si="667"/>
        <v>1</v>
      </c>
      <c r="AO4763">
        <f t="shared" si="673"/>
        <v>0</v>
      </c>
      <c r="AP4763">
        <f t="shared" si="668"/>
        <v>0</v>
      </c>
      <c r="AQ4763">
        <f t="shared" si="669"/>
        <v>1</v>
      </c>
      <c r="AR4763">
        <f t="shared" si="670"/>
        <v>0</v>
      </c>
      <c r="AS4763">
        <f t="shared" si="671"/>
        <v>0</v>
      </c>
      <c r="AT4763">
        <f t="shared" si="672"/>
        <v>0</v>
      </c>
      <c r="AU4763">
        <f t="shared" si="672"/>
        <v>0</v>
      </c>
      <c r="AV4763" t="str">
        <f t="shared" si="674"/>
        <v>2020-09-11T19:33:49</v>
      </c>
    </row>
    <row r="4764" spans="1:48" x14ac:dyDescent="0.25">
      <c r="A4764" s="5">
        <v>4835</v>
      </c>
      <c r="B4764" s="5" t="s">
        <v>1664</v>
      </c>
      <c r="C4764" s="5" t="s">
        <v>1665</v>
      </c>
      <c r="D4764" s="6" t="s">
        <v>1666</v>
      </c>
      <c r="E4764">
        <v>224</v>
      </c>
      <c r="F4764" s="7">
        <v>0.31443157249999998</v>
      </c>
      <c r="G4764" s="7">
        <v>0</v>
      </c>
      <c r="H4764" t="s">
        <v>1667</v>
      </c>
      <c r="I4764">
        <v>26</v>
      </c>
      <c r="J4764">
        <v>31523.31</v>
      </c>
      <c r="K4764">
        <v>70000</v>
      </c>
      <c r="L4764" t="s">
        <v>52</v>
      </c>
      <c r="M4764" s="8" t="s">
        <v>86</v>
      </c>
      <c r="N4764" s="8">
        <v>0.64285714285714202</v>
      </c>
      <c r="O4764">
        <v>0.35714285714285698</v>
      </c>
      <c r="P4764" s="9">
        <v>0.980388761939606</v>
      </c>
      <c r="Q4764">
        <v>50000</v>
      </c>
      <c r="R4764" s="8"/>
      <c r="S4764" s="8" t="s">
        <v>217</v>
      </c>
      <c r="T4764">
        <v>1468945</v>
      </c>
      <c r="U4764">
        <v>100267</v>
      </c>
      <c r="V4764">
        <v>1468945</v>
      </c>
      <c r="W4764">
        <v>606785</v>
      </c>
      <c r="X4764">
        <v>15624</v>
      </c>
      <c r="Y4764">
        <v>2650</v>
      </c>
      <c r="Z4764">
        <v>173477</v>
      </c>
      <c r="AA4764">
        <v>1940661</v>
      </c>
      <c r="AB4764">
        <v>842451</v>
      </c>
      <c r="AC4764">
        <v>12</v>
      </c>
      <c r="AD4764">
        <v>1098210</v>
      </c>
      <c r="AE4764">
        <v>2013</v>
      </c>
      <c r="AF4764" t="s">
        <v>68</v>
      </c>
      <c r="AG4764">
        <v>95400</v>
      </c>
      <c r="AH4764" t="s">
        <v>55</v>
      </c>
      <c r="AI4764" t="s">
        <v>56</v>
      </c>
      <c r="AJ4764">
        <v>1</v>
      </c>
      <c r="AK4764">
        <v>29899</v>
      </c>
      <c r="AL4764" s="8" t="s">
        <v>12094</v>
      </c>
      <c r="AM4764" s="10">
        <f t="shared" si="666"/>
        <v>2014</v>
      </c>
      <c r="AN4764">
        <f t="shared" si="667"/>
        <v>1</v>
      </c>
      <c r="AO4764">
        <f t="shared" si="673"/>
        <v>0</v>
      </c>
      <c r="AP4764">
        <f t="shared" si="668"/>
        <v>0</v>
      </c>
      <c r="AQ4764">
        <f t="shared" si="669"/>
        <v>0</v>
      </c>
      <c r="AR4764">
        <f t="shared" si="670"/>
        <v>1</v>
      </c>
      <c r="AS4764">
        <f t="shared" si="671"/>
        <v>0</v>
      </c>
      <c r="AT4764">
        <f t="shared" si="672"/>
        <v>0</v>
      </c>
      <c r="AU4764">
        <f t="shared" si="672"/>
        <v>1</v>
      </c>
      <c r="AV4764" t="str">
        <f t="shared" si="674"/>
        <v>2020-09-11T19:35:34</v>
      </c>
    </row>
    <row r="4765" spans="1:48" x14ac:dyDescent="0.25">
      <c r="A4765" s="5">
        <v>4836</v>
      </c>
      <c r="B4765" s="5" t="s">
        <v>1380</v>
      </c>
      <c r="C4765" s="5" t="s">
        <v>1381</v>
      </c>
      <c r="D4765" s="6" t="s">
        <v>1382</v>
      </c>
      <c r="E4765">
        <v>17</v>
      </c>
      <c r="F4765" s="7">
        <v>0.51365720240000001</v>
      </c>
      <c r="G4765" s="7">
        <v>0</v>
      </c>
      <c r="H4765" t="s">
        <v>1383</v>
      </c>
      <c r="I4765">
        <v>0</v>
      </c>
      <c r="J4765">
        <v>0</v>
      </c>
      <c r="K4765">
        <v>30000</v>
      </c>
      <c r="L4765" t="s">
        <v>52</v>
      </c>
      <c r="M4765" s="8" t="s">
        <v>86</v>
      </c>
      <c r="N4765" s="8">
        <v>0.66071428571428503</v>
      </c>
      <c r="O4765">
        <v>0.33928571428571402</v>
      </c>
      <c r="P4765" s="9">
        <v>0.86602540378443904</v>
      </c>
      <c r="Q4765">
        <v>30000</v>
      </c>
      <c r="R4765" s="8"/>
      <c r="S4765" s="8"/>
      <c r="AA4765">
        <v>8001064</v>
      </c>
      <c r="AB4765">
        <v>0</v>
      </c>
      <c r="AC4765">
        <v>12</v>
      </c>
      <c r="AD4765">
        <v>0</v>
      </c>
      <c r="AE4765">
        <v>2015</v>
      </c>
      <c r="AF4765" t="s">
        <v>126</v>
      </c>
      <c r="AG4765">
        <v>400000</v>
      </c>
      <c r="AH4765" t="s">
        <v>55</v>
      </c>
      <c r="AI4765" t="s">
        <v>55</v>
      </c>
      <c r="AJ4765">
        <v>1</v>
      </c>
      <c r="AK4765">
        <v>8640</v>
      </c>
      <c r="AL4765" s="8" t="s">
        <v>12095</v>
      </c>
      <c r="AM4765" s="10">
        <f t="shared" si="666"/>
        <v>2017</v>
      </c>
      <c r="AN4765">
        <f t="shared" si="667"/>
        <v>1</v>
      </c>
      <c r="AO4765">
        <f t="shared" si="673"/>
        <v>0</v>
      </c>
      <c r="AP4765">
        <f t="shared" si="668"/>
        <v>0</v>
      </c>
      <c r="AQ4765">
        <f t="shared" si="669"/>
        <v>0</v>
      </c>
      <c r="AR4765">
        <f t="shared" si="670"/>
        <v>1</v>
      </c>
      <c r="AS4765">
        <f t="shared" si="671"/>
        <v>0</v>
      </c>
      <c r="AT4765">
        <f t="shared" si="672"/>
        <v>0</v>
      </c>
      <c r="AU4765">
        <f t="shared" si="672"/>
        <v>0</v>
      </c>
      <c r="AV4765" t="str">
        <f t="shared" si="674"/>
        <v>2020-09-11T19:36:28</v>
      </c>
    </row>
    <row r="4766" spans="1:48" x14ac:dyDescent="0.25">
      <c r="A4766" s="5">
        <v>4837</v>
      </c>
      <c r="B4766" s="5" t="s">
        <v>7826</v>
      </c>
      <c r="C4766" s="5" t="s">
        <v>7827</v>
      </c>
      <c r="D4766" s="6" t="s">
        <v>7828</v>
      </c>
      <c r="E4766">
        <v>8</v>
      </c>
      <c r="F4766" s="7">
        <v>0.38515479380000001</v>
      </c>
      <c r="G4766" s="7">
        <v>0</v>
      </c>
      <c r="H4766" t="s">
        <v>7829</v>
      </c>
      <c r="I4766">
        <v>0</v>
      </c>
      <c r="J4766">
        <v>0</v>
      </c>
      <c r="K4766">
        <v>45000</v>
      </c>
      <c r="L4766" t="s">
        <v>52</v>
      </c>
      <c r="M4766" s="8" t="s">
        <v>86</v>
      </c>
      <c r="N4766" s="8">
        <v>0.64285714285714202</v>
      </c>
      <c r="O4766">
        <v>0.35714285714285698</v>
      </c>
      <c r="P4766" s="9">
        <v>0</v>
      </c>
      <c r="Q4766">
        <v>25000</v>
      </c>
      <c r="R4766" s="8"/>
      <c r="S4766" s="8"/>
      <c r="AA4766">
        <v>1348901</v>
      </c>
      <c r="AB4766">
        <v>0</v>
      </c>
      <c r="AC4766">
        <v>12</v>
      </c>
      <c r="AD4766">
        <v>0</v>
      </c>
      <c r="AE4766">
        <v>2010</v>
      </c>
      <c r="AF4766" t="s">
        <v>68</v>
      </c>
      <c r="AG4766">
        <v>50000</v>
      </c>
      <c r="AH4766" t="s">
        <v>55</v>
      </c>
      <c r="AI4766" t="s">
        <v>55</v>
      </c>
      <c r="AJ4766">
        <v>1</v>
      </c>
      <c r="AK4766">
        <v>5400</v>
      </c>
      <c r="AL4766" s="8" t="s">
        <v>12096</v>
      </c>
      <c r="AM4766" s="10">
        <f t="shared" si="666"/>
        <v>2018</v>
      </c>
      <c r="AN4766">
        <f t="shared" si="667"/>
        <v>1</v>
      </c>
      <c r="AO4766">
        <f t="shared" si="673"/>
        <v>0</v>
      </c>
      <c r="AP4766">
        <f t="shared" si="668"/>
        <v>0</v>
      </c>
      <c r="AQ4766">
        <f t="shared" si="669"/>
        <v>0</v>
      </c>
      <c r="AR4766">
        <f t="shared" si="670"/>
        <v>1</v>
      </c>
      <c r="AS4766">
        <f t="shared" si="671"/>
        <v>0</v>
      </c>
      <c r="AT4766">
        <f t="shared" si="672"/>
        <v>0</v>
      </c>
      <c r="AU4766">
        <f t="shared" si="672"/>
        <v>0</v>
      </c>
      <c r="AV4766" t="str">
        <f t="shared" si="674"/>
        <v>2020-09-11T19:46:45</v>
      </c>
    </row>
    <row r="4767" spans="1:48" x14ac:dyDescent="0.25">
      <c r="A4767" s="5">
        <v>4838</v>
      </c>
      <c r="B4767" s="5" t="s">
        <v>12097</v>
      </c>
      <c r="C4767" s="5" t="s">
        <v>12098</v>
      </c>
      <c r="D4767" s="6" t="s">
        <v>12099</v>
      </c>
      <c r="E4767">
        <v>3</v>
      </c>
      <c r="F4767" s="7">
        <v>0.56704636539999997</v>
      </c>
      <c r="G4767" s="7">
        <v>0</v>
      </c>
      <c r="H4767" t="s">
        <v>12100</v>
      </c>
      <c r="I4767">
        <v>18</v>
      </c>
      <c r="J4767">
        <v>237018</v>
      </c>
      <c r="K4767">
        <v>100000</v>
      </c>
      <c r="L4767" t="s">
        <v>52</v>
      </c>
      <c r="M4767" s="8" t="s">
        <v>53</v>
      </c>
      <c r="N4767" s="8">
        <v>0.85714285714285698</v>
      </c>
      <c r="O4767">
        <v>0.14285714285714199</v>
      </c>
      <c r="P4767" s="9">
        <v>0</v>
      </c>
      <c r="Q4767">
        <v>100000</v>
      </c>
      <c r="R4767" s="8"/>
      <c r="S4767" s="8" t="s">
        <v>329</v>
      </c>
      <c r="T4767">
        <v>4633331</v>
      </c>
      <c r="U4767">
        <v>785879</v>
      </c>
      <c r="V4767">
        <v>6628184</v>
      </c>
      <c r="W4767">
        <v>4723227</v>
      </c>
      <c r="X4767">
        <v>0</v>
      </c>
      <c r="Y4767">
        <v>2692220</v>
      </c>
      <c r="Z4767">
        <v>1539863</v>
      </c>
      <c r="AA4767">
        <v>9439853</v>
      </c>
      <c r="AB4767">
        <v>4371708</v>
      </c>
      <c r="AC4767">
        <v>12</v>
      </c>
      <c r="AD4767">
        <v>5068145</v>
      </c>
      <c r="AE4767">
        <v>1991</v>
      </c>
      <c r="AF4767" t="s">
        <v>54</v>
      </c>
      <c r="AG4767">
        <v>380000</v>
      </c>
      <c r="AH4767" t="s">
        <v>55</v>
      </c>
      <c r="AI4767" t="s">
        <v>56</v>
      </c>
      <c r="AJ4767">
        <v>1</v>
      </c>
      <c r="AK4767">
        <v>732754</v>
      </c>
      <c r="AL4767" s="8" t="s">
        <v>12101</v>
      </c>
      <c r="AM4767" s="10">
        <f t="shared" si="666"/>
        <v>2009</v>
      </c>
      <c r="AN4767">
        <f t="shared" si="667"/>
        <v>1</v>
      </c>
      <c r="AO4767">
        <f t="shared" si="673"/>
        <v>0</v>
      </c>
      <c r="AP4767">
        <f t="shared" si="668"/>
        <v>0</v>
      </c>
      <c r="AQ4767">
        <f t="shared" si="669"/>
        <v>1</v>
      </c>
      <c r="AR4767">
        <f t="shared" si="670"/>
        <v>0</v>
      </c>
      <c r="AS4767">
        <f t="shared" si="671"/>
        <v>0</v>
      </c>
      <c r="AT4767">
        <f t="shared" si="672"/>
        <v>0</v>
      </c>
      <c r="AU4767">
        <f t="shared" si="672"/>
        <v>1</v>
      </c>
      <c r="AV4767" t="str">
        <f t="shared" si="674"/>
        <v>2020-09-11T19:40:39</v>
      </c>
    </row>
    <row r="4768" spans="1:48" x14ac:dyDescent="0.25">
      <c r="A4768" s="5">
        <v>4839</v>
      </c>
      <c r="B4768" s="5" t="s">
        <v>12030</v>
      </c>
      <c r="C4768" s="5" t="s">
        <v>12031</v>
      </c>
      <c r="D4768" s="6" t="s">
        <v>12032</v>
      </c>
      <c r="E4768">
        <v>0</v>
      </c>
      <c r="F4768" s="7">
        <v>0.47277658020000002</v>
      </c>
      <c r="G4768" s="7">
        <v>0</v>
      </c>
      <c r="H4768" t="s">
        <v>11807</v>
      </c>
      <c r="I4768">
        <v>0</v>
      </c>
      <c r="J4768">
        <v>0</v>
      </c>
      <c r="K4768">
        <v>50000</v>
      </c>
      <c r="L4768" t="s">
        <v>52</v>
      </c>
      <c r="M4768" s="8" t="s">
        <v>63</v>
      </c>
      <c r="N4768" s="8">
        <v>0.89285714285714202</v>
      </c>
      <c r="O4768">
        <v>0.107142857142857</v>
      </c>
      <c r="P4768" s="9">
        <v>0</v>
      </c>
      <c r="Q4768">
        <v>20000</v>
      </c>
      <c r="R4768" s="8"/>
      <c r="S4768" s="8"/>
      <c r="AA4768">
        <v>1126051</v>
      </c>
      <c r="AB4768">
        <v>0</v>
      </c>
      <c r="AC4768">
        <v>8</v>
      </c>
      <c r="AD4768">
        <v>0</v>
      </c>
      <c r="AE4768">
        <v>2013</v>
      </c>
      <c r="AF4768" t="s">
        <v>68</v>
      </c>
      <c r="AG4768">
        <v>5000</v>
      </c>
      <c r="AH4768" t="s">
        <v>55</v>
      </c>
      <c r="AI4768" t="s">
        <v>55</v>
      </c>
      <c r="AJ4768">
        <v>1</v>
      </c>
      <c r="AK4768">
        <v>4440</v>
      </c>
      <c r="AL4768" s="8" t="s">
        <v>12102</v>
      </c>
      <c r="AM4768" s="10">
        <f t="shared" si="666"/>
        <v>2020</v>
      </c>
      <c r="AN4768">
        <f t="shared" si="667"/>
        <v>1</v>
      </c>
      <c r="AO4768">
        <f t="shared" si="673"/>
        <v>0</v>
      </c>
      <c r="AP4768">
        <f t="shared" si="668"/>
        <v>1</v>
      </c>
      <c r="AQ4768">
        <f t="shared" si="669"/>
        <v>0</v>
      </c>
      <c r="AR4768">
        <f t="shared" si="670"/>
        <v>0</v>
      </c>
      <c r="AS4768">
        <f t="shared" si="671"/>
        <v>0</v>
      </c>
      <c r="AT4768">
        <f t="shared" si="672"/>
        <v>0</v>
      </c>
      <c r="AU4768">
        <f t="shared" si="672"/>
        <v>0</v>
      </c>
      <c r="AV4768" t="str">
        <f t="shared" si="674"/>
        <v>2020-09-11T19:50:58</v>
      </c>
    </row>
    <row r="4769" spans="1:48" x14ac:dyDescent="0.25">
      <c r="A4769" s="5">
        <v>4840</v>
      </c>
      <c r="B4769" s="5" t="s">
        <v>6558</v>
      </c>
      <c r="C4769" s="5" t="s">
        <v>6559</v>
      </c>
      <c r="D4769" s="6" t="s">
        <v>6560</v>
      </c>
      <c r="E4769">
        <v>11</v>
      </c>
      <c r="F4769" s="7">
        <v>0.38609578049999999</v>
      </c>
      <c r="G4769" s="7">
        <v>0</v>
      </c>
      <c r="H4769" t="s">
        <v>6561</v>
      </c>
      <c r="I4769">
        <v>52</v>
      </c>
      <c r="J4769">
        <v>152036.56</v>
      </c>
      <c r="K4769">
        <v>250000</v>
      </c>
      <c r="L4769" t="s">
        <v>52</v>
      </c>
      <c r="M4769" s="8" t="s">
        <v>53</v>
      </c>
      <c r="N4769" s="8">
        <v>0.69642857142857095</v>
      </c>
      <c r="O4769">
        <v>0.30357142857142799</v>
      </c>
      <c r="P4769" s="9">
        <v>-0.86602540378443904</v>
      </c>
      <c r="Q4769">
        <v>200000</v>
      </c>
      <c r="R4769" s="8"/>
      <c r="S4769" s="8" t="s">
        <v>329</v>
      </c>
      <c r="T4769">
        <v>3288030</v>
      </c>
      <c r="U4769">
        <v>1111273</v>
      </c>
      <c r="V4769">
        <v>3369694</v>
      </c>
      <c r="W4769">
        <v>1758420</v>
      </c>
      <c r="X4769">
        <v>0</v>
      </c>
      <c r="Y4769">
        <v>1358723</v>
      </c>
      <c r="Z4769">
        <v>587633</v>
      </c>
      <c r="AA4769">
        <v>9122262</v>
      </c>
      <c r="AB4769">
        <v>4601355</v>
      </c>
      <c r="AC4769">
        <v>12</v>
      </c>
      <c r="AD4769">
        <v>4520907</v>
      </c>
      <c r="AE4769">
        <v>2016</v>
      </c>
      <c r="AF4769" t="s">
        <v>126</v>
      </c>
      <c r="AG4769">
        <v>200000</v>
      </c>
      <c r="AH4769" t="s">
        <v>55</v>
      </c>
      <c r="AI4769" t="s">
        <v>56</v>
      </c>
      <c r="AJ4769">
        <v>0.92633368810000005</v>
      </c>
      <c r="AK4769">
        <v>160200</v>
      </c>
      <c r="AL4769" s="8" t="s">
        <v>12103</v>
      </c>
      <c r="AM4769" s="10">
        <f t="shared" si="666"/>
        <v>2017</v>
      </c>
      <c r="AN4769">
        <f t="shared" si="667"/>
        <v>1</v>
      </c>
      <c r="AO4769">
        <f t="shared" si="673"/>
        <v>0</v>
      </c>
      <c r="AP4769">
        <f t="shared" si="668"/>
        <v>0</v>
      </c>
      <c r="AQ4769">
        <f t="shared" si="669"/>
        <v>1</v>
      </c>
      <c r="AR4769">
        <f t="shared" si="670"/>
        <v>0</v>
      </c>
      <c r="AS4769">
        <f t="shared" si="671"/>
        <v>0</v>
      </c>
      <c r="AT4769">
        <f t="shared" si="672"/>
        <v>0</v>
      </c>
      <c r="AU4769">
        <f t="shared" si="672"/>
        <v>1</v>
      </c>
      <c r="AV4769" t="str">
        <f t="shared" si="674"/>
        <v>2020-09-11T19:42:50</v>
      </c>
    </row>
    <row r="4770" spans="1:48" x14ac:dyDescent="0.25">
      <c r="A4770" s="5">
        <v>4841</v>
      </c>
      <c r="B4770" s="5" t="s">
        <v>1089</v>
      </c>
      <c r="C4770" s="5" t="s">
        <v>1090</v>
      </c>
      <c r="D4770" s="6" t="s">
        <v>1091</v>
      </c>
      <c r="E4770">
        <v>23</v>
      </c>
      <c r="F4770" s="7">
        <v>0.53065850339999998</v>
      </c>
      <c r="G4770" s="7">
        <v>0</v>
      </c>
      <c r="H4770" t="s">
        <v>1092</v>
      </c>
      <c r="I4770">
        <v>36</v>
      </c>
      <c r="J4770">
        <v>246173.7</v>
      </c>
      <c r="K4770">
        <v>500000</v>
      </c>
      <c r="L4770" t="s">
        <v>52</v>
      </c>
      <c r="M4770" s="8" t="s">
        <v>53</v>
      </c>
      <c r="N4770" s="8">
        <v>0.80357142857142805</v>
      </c>
      <c r="O4770">
        <v>0.19642857142857101</v>
      </c>
      <c r="P4770" s="9">
        <v>0</v>
      </c>
      <c r="Q4770">
        <v>300000</v>
      </c>
      <c r="R4770" s="8"/>
      <c r="S4770" s="8" t="s">
        <v>3684</v>
      </c>
      <c r="T4770">
        <v>2760074</v>
      </c>
      <c r="U4770">
        <v>747562</v>
      </c>
      <c r="V4770">
        <v>3121784</v>
      </c>
      <c r="W4770">
        <v>2374221</v>
      </c>
      <c r="X4770">
        <v>0</v>
      </c>
      <c r="Y4770">
        <v>993223</v>
      </c>
      <c r="Z4770">
        <v>1206955</v>
      </c>
      <c r="AA4770">
        <v>7851499</v>
      </c>
      <c r="AB4770">
        <v>2967881</v>
      </c>
      <c r="AC4770">
        <v>12</v>
      </c>
      <c r="AD4770">
        <v>4883618</v>
      </c>
      <c r="AE4770">
        <v>1999</v>
      </c>
      <c r="AF4770" t="s">
        <v>54</v>
      </c>
      <c r="AG4770">
        <v>100000</v>
      </c>
      <c r="AH4770" t="s">
        <v>55</v>
      </c>
      <c r="AI4770" t="s">
        <v>55</v>
      </c>
      <c r="AJ4770">
        <v>1</v>
      </c>
      <c r="AK4770">
        <v>0</v>
      </c>
      <c r="AL4770" s="8" t="s">
        <v>12104</v>
      </c>
      <c r="AM4770" s="10">
        <f t="shared" si="666"/>
        <v>2009</v>
      </c>
      <c r="AN4770">
        <f t="shared" si="667"/>
        <v>1</v>
      </c>
      <c r="AO4770">
        <f t="shared" si="673"/>
        <v>0</v>
      </c>
      <c r="AP4770">
        <f t="shared" si="668"/>
        <v>0</v>
      </c>
      <c r="AQ4770">
        <f t="shared" si="669"/>
        <v>1</v>
      </c>
      <c r="AR4770">
        <f t="shared" si="670"/>
        <v>0</v>
      </c>
      <c r="AS4770">
        <f t="shared" si="671"/>
        <v>0</v>
      </c>
      <c r="AT4770">
        <f t="shared" si="672"/>
        <v>0</v>
      </c>
      <c r="AU4770">
        <f t="shared" si="672"/>
        <v>0</v>
      </c>
      <c r="AV4770" t="str">
        <f t="shared" si="674"/>
        <v>2020-09-14T17:11:15</v>
      </c>
    </row>
    <row r="4771" spans="1:48" x14ac:dyDescent="0.25">
      <c r="A4771" s="5">
        <v>4842</v>
      </c>
      <c r="B4771" s="5" t="s">
        <v>4728</v>
      </c>
      <c r="C4771" s="5" t="s">
        <v>4729</v>
      </c>
      <c r="D4771" s="6" t="s">
        <v>4730</v>
      </c>
      <c r="E4771">
        <v>24</v>
      </c>
      <c r="F4771" s="7">
        <v>0.39444311240000002</v>
      </c>
      <c r="G4771" s="7">
        <v>0</v>
      </c>
      <c r="H4771" t="s">
        <v>4731</v>
      </c>
      <c r="I4771">
        <v>15</v>
      </c>
      <c r="J4771">
        <v>144651.38</v>
      </c>
      <c r="K4771">
        <v>500000</v>
      </c>
      <c r="L4771" t="s">
        <v>52</v>
      </c>
      <c r="M4771" s="8" t="s">
        <v>53</v>
      </c>
      <c r="N4771" s="8">
        <v>0.71428571428571397</v>
      </c>
      <c r="O4771">
        <v>0.28571428571428498</v>
      </c>
      <c r="P4771" s="9">
        <v>-0.17518262148951999</v>
      </c>
      <c r="Q4771">
        <v>450000</v>
      </c>
      <c r="R4771" s="8"/>
      <c r="S4771" s="8" t="s">
        <v>10969</v>
      </c>
      <c r="T4771">
        <v>34029789</v>
      </c>
      <c r="U4771">
        <v>6255978</v>
      </c>
      <c r="V4771">
        <v>34257887</v>
      </c>
      <c r="W4771">
        <v>24947617</v>
      </c>
      <c r="X4771">
        <v>148664</v>
      </c>
      <c r="Y4771">
        <v>26159109</v>
      </c>
      <c r="Z4771">
        <v>2483809</v>
      </c>
      <c r="AA4771">
        <v>34212141</v>
      </c>
      <c r="AB4771">
        <v>16309174</v>
      </c>
      <c r="AC4771">
        <v>7</v>
      </c>
      <c r="AD4771">
        <v>17902967</v>
      </c>
      <c r="AE4771">
        <v>2006</v>
      </c>
      <c r="AF4771" t="s">
        <v>121</v>
      </c>
      <c r="AG4771">
        <v>500000</v>
      </c>
      <c r="AH4771" t="s">
        <v>55</v>
      </c>
      <c r="AI4771" t="s">
        <v>55</v>
      </c>
      <c r="AJ4771">
        <v>0.84994236450000005</v>
      </c>
      <c r="AK4771">
        <v>178000</v>
      </c>
      <c r="AL4771" s="8" t="s">
        <v>12105</v>
      </c>
      <c r="AM4771" s="10">
        <f t="shared" si="666"/>
        <v>2013</v>
      </c>
      <c r="AN4771">
        <f t="shared" si="667"/>
        <v>1</v>
      </c>
      <c r="AO4771">
        <f t="shared" si="673"/>
        <v>0</v>
      </c>
      <c r="AP4771">
        <f t="shared" si="668"/>
        <v>0</v>
      </c>
      <c r="AQ4771">
        <f t="shared" si="669"/>
        <v>1</v>
      </c>
      <c r="AR4771">
        <f t="shared" si="670"/>
        <v>0</v>
      </c>
      <c r="AS4771">
        <f t="shared" si="671"/>
        <v>0</v>
      </c>
      <c r="AT4771">
        <f t="shared" si="672"/>
        <v>0</v>
      </c>
      <c r="AU4771">
        <f t="shared" si="672"/>
        <v>0</v>
      </c>
      <c r="AV4771" t="str">
        <f t="shared" si="674"/>
        <v>2020-09-14T13:05:08</v>
      </c>
    </row>
    <row r="4772" spans="1:48" x14ac:dyDescent="0.25">
      <c r="A4772" s="5">
        <v>4843</v>
      </c>
      <c r="B4772" s="5" t="s">
        <v>11526</v>
      </c>
      <c r="C4772" s="5" t="s">
        <v>11527</v>
      </c>
      <c r="D4772" s="6" t="s">
        <v>11528</v>
      </c>
      <c r="E4772">
        <v>5</v>
      </c>
      <c r="F4772" s="7">
        <v>0.60757329429999996</v>
      </c>
      <c r="G4772" s="7">
        <v>0</v>
      </c>
      <c r="H4772" t="s">
        <v>1677</v>
      </c>
      <c r="I4772">
        <v>0</v>
      </c>
      <c r="J4772">
        <v>0</v>
      </c>
      <c r="K4772">
        <v>20000</v>
      </c>
      <c r="L4772" t="s">
        <v>7359</v>
      </c>
      <c r="M4772" s="8" t="s">
        <v>63</v>
      </c>
      <c r="N4772" s="8">
        <v>1</v>
      </c>
      <c r="O4772">
        <v>0</v>
      </c>
      <c r="P4772" s="9">
        <v>0</v>
      </c>
      <c r="R4772" s="8"/>
      <c r="S4772" s="8"/>
      <c r="AJ4772">
        <v>1</v>
      </c>
      <c r="AL4772" s="8"/>
      <c r="AM4772" s="10">
        <f t="shared" si="666"/>
        <v>2018</v>
      </c>
      <c r="AN4772">
        <f t="shared" si="667"/>
        <v>0</v>
      </c>
      <c r="AO4772">
        <f t="shared" si="673"/>
        <v>0</v>
      </c>
      <c r="AP4772">
        <f t="shared" si="668"/>
        <v>1</v>
      </c>
      <c r="AQ4772">
        <f t="shared" si="669"/>
        <v>0</v>
      </c>
      <c r="AR4772">
        <f t="shared" si="670"/>
        <v>0</v>
      </c>
      <c r="AS4772">
        <f t="shared" si="671"/>
        <v>0</v>
      </c>
      <c r="AT4772">
        <f t="shared" si="672"/>
        <v>0</v>
      </c>
      <c r="AU4772">
        <f t="shared" si="672"/>
        <v>0</v>
      </c>
      <c r="AV4772">
        <f t="shared" si="674"/>
        <v>0</v>
      </c>
    </row>
    <row r="4773" spans="1:48" x14ac:dyDescent="0.25">
      <c r="A4773" s="5">
        <v>4844</v>
      </c>
      <c r="B4773" s="5" t="s">
        <v>7540</v>
      </c>
      <c r="C4773" s="5" t="s">
        <v>7541</v>
      </c>
      <c r="D4773" s="6" t="s">
        <v>7542</v>
      </c>
      <c r="E4773">
        <v>15</v>
      </c>
      <c r="F4773" s="7">
        <v>0.4630299826</v>
      </c>
      <c r="G4773" s="7">
        <v>0</v>
      </c>
      <c r="H4773" t="s">
        <v>7543</v>
      </c>
      <c r="I4773">
        <v>0</v>
      </c>
      <c r="J4773">
        <v>2000</v>
      </c>
      <c r="K4773">
        <v>100000</v>
      </c>
      <c r="L4773" t="s">
        <v>52</v>
      </c>
      <c r="M4773" s="8" t="s">
        <v>63</v>
      </c>
      <c r="N4773" s="8">
        <v>0.91071428571428503</v>
      </c>
      <c r="O4773">
        <v>8.9285714285714204E-2</v>
      </c>
      <c r="P4773" s="9">
        <v>0</v>
      </c>
      <c r="Q4773">
        <v>35000</v>
      </c>
      <c r="R4773" s="8"/>
      <c r="S4773" s="8" t="s">
        <v>217</v>
      </c>
      <c r="T4773">
        <v>434270</v>
      </c>
      <c r="U4773">
        <v>85060</v>
      </c>
      <c r="V4773">
        <v>675754</v>
      </c>
      <c r="W4773">
        <v>590694</v>
      </c>
      <c r="X4773">
        <v>0</v>
      </c>
      <c r="Y4773">
        <v>182533</v>
      </c>
      <c r="Z4773">
        <v>228987</v>
      </c>
      <c r="AA4773">
        <v>1568216</v>
      </c>
      <c r="AB4773">
        <v>0</v>
      </c>
      <c r="AC4773">
        <v>12</v>
      </c>
      <c r="AD4773">
        <v>0</v>
      </c>
      <c r="AE4773">
        <v>2008</v>
      </c>
      <c r="AF4773" t="s">
        <v>121</v>
      </c>
      <c r="AG4773">
        <v>30000</v>
      </c>
      <c r="AH4773" t="s">
        <v>55</v>
      </c>
      <c r="AI4773" t="s">
        <v>55</v>
      </c>
      <c r="AJ4773">
        <v>0.84957377990000005</v>
      </c>
      <c r="AK4773">
        <v>21600</v>
      </c>
      <c r="AL4773" s="8" t="s">
        <v>12106</v>
      </c>
      <c r="AM4773" s="10">
        <f t="shared" si="666"/>
        <v>2018</v>
      </c>
      <c r="AN4773">
        <f t="shared" si="667"/>
        <v>1</v>
      </c>
      <c r="AO4773">
        <f t="shared" si="673"/>
        <v>0</v>
      </c>
      <c r="AP4773">
        <f t="shared" si="668"/>
        <v>1</v>
      </c>
      <c r="AQ4773">
        <f t="shared" si="669"/>
        <v>0</v>
      </c>
      <c r="AR4773">
        <f t="shared" si="670"/>
        <v>0</v>
      </c>
      <c r="AS4773">
        <f t="shared" si="671"/>
        <v>0</v>
      </c>
      <c r="AT4773">
        <f t="shared" si="672"/>
        <v>0</v>
      </c>
      <c r="AU4773">
        <f t="shared" si="672"/>
        <v>0</v>
      </c>
      <c r="AV4773" t="str">
        <f t="shared" si="674"/>
        <v>2020-09-14T15:34:10</v>
      </c>
    </row>
    <row r="4774" spans="1:48" x14ac:dyDescent="0.25">
      <c r="A4774" s="5">
        <v>4845</v>
      </c>
      <c r="B4774" s="5" t="s">
        <v>11840</v>
      </c>
      <c r="C4774" s="5" t="s">
        <v>11527</v>
      </c>
      <c r="D4774" s="6" t="s">
        <v>11841</v>
      </c>
      <c r="E4774">
        <v>0</v>
      </c>
      <c r="F4774" s="7">
        <v>0</v>
      </c>
      <c r="G4774" s="7"/>
      <c r="H4774" t="s">
        <v>11842</v>
      </c>
      <c r="I4774">
        <v>0</v>
      </c>
      <c r="J4774">
        <v>0</v>
      </c>
      <c r="K4774">
        <v>20000</v>
      </c>
      <c r="L4774" t="s">
        <v>7359</v>
      </c>
      <c r="M4774" s="8" t="s">
        <v>63</v>
      </c>
      <c r="N4774" s="8">
        <v>1</v>
      </c>
      <c r="O4774">
        <v>0</v>
      </c>
      <c r="P4774" s="9">
        <v>0</v>
      </c>
      <c r="R4774" s="8"/>
      <c r="S4774" s="8"/>
      <c r="AJ4774">
        <v>0</v>
      </c>
      <c r="AL4774" s="8"/>
      <c r="AM4774" s="10">
        <f t="shared" si="666"/>
        <v>2020</v>
      </c>
      <c r="AN4774">
        <f t="shared" si="667"/>
        <v>0</v>
      </c>
      <c r="AO4774">
        <f t="shared" si="673"/>
        <v>0</v>
      </c>
      <c r="AP4774">
        <f t="shared" si="668"/>
        <v>1</v>
      </c>
      <c r="AQ4774">
        <f t="shared" si="669"/>
        <v>0</v>
      </c>
      <c r="AR4774">
        <f t="shared" si="670"/>
        <v>0</v>
      </c>
      <c r="AS4774">
        <f t="shared" si="671"/>
        <v>0</v>
      </c>
      <c r="AT4774">
        <f t="shared" si="672"/>
        <v>0</v>
      </c>
      <c r="AU4774">
        <f t="shared" si="672"/>
        <v>0</v>
      </c>
      <c r="AV4774">
        <f t="shared" si="674"/>
        <v>0</v>
      </c>
    </row>
    <row r="4775" spans="1:48" x14ac:dyDescent="0.25">
      <c r="A4775" s="5">
        <v>4846</v>
      </c>
      <c r="B4775" s="5" t="s">
        <v>11832</v>
      </c>
      <c r="C4775" s="5" t="s">
        <v>11835</v>
      </c>
      <c r="D4775" s="6" t="s">
        <v>11836</v>
      </c>
      <c r="E4775">
        <v>0</v>
      </c>
      <c r="F4775" s="7">
        <v>0</v>
      </c>
      <c r="G4775" s="7"/>
      <c r="H4775" t="s">
        <v>11837</v>
      </c>
      <c r="I4775">
        <v>0</v>
      </c>
      <c r="J4775">
        <v>0</v>
      </c>
      <c r="K4775">
        <v>20000</v>
      </c>
      <c r="L4775" t="s">
        <v>52</v>
      </c>
      <c r="M4775" s="8" t="s">
        <v>53</v>
      </c>
      <c r="N4775" s="8">
        <v>0.76785714285714202</v>
      </c>
      <c r="O4775">
        <v>0.23214285714285701</v>
      </c>
      <c r="P4775" s="9">
        <v>0</v>
      </c>
      <c r="Q4775">
        <v>10000</v>
      </c>
      <c r="R4775" s="8"/>
      <c r="S4775" s="8" t="s">
        <v>6905</v>
      </c>
      <c r="T4775">
        <v>60689927</v>
      </c>
      <c r="U4775">
        <v>37837483</v>
      </c>
      <c r="V4775">
        <v>77061830</v>
      </c>
      <c r="W4775">
        <v>0</v>
      </c>
      <c r="X4775">
        <v>11002289</v>
      </c>
      <c r="Y4775">
        <v>24532711</v>
      </c>
      <c r="Z4775">
        <v>15208175</v>
      </c>
      <c r="AA4775">
        <v>26177587</v>
      </c>
      <c r="AB4775">
        <v>25304999</v>
      </c>
      <c r="AC4775">
        <v>1</v>
      </c>
      <c r="AD4775">
        <v>872588</v>
      </c>
      <c r="AE4775">
        <v>2011</v>
      </c>
      <c r="AF4775" t="s">
        <v>68</v>
      </c>
      <c r="AG4775">
        <v>4770000</v>
      </c>
      <c r="AH4775" t="s">
        <v>56</v>
      </c>
      <c r="AI4775" t="s">
        <v>55</v>
      </c>
      <c r="AJ4775">
        <v>0</v>
      </c>
      <c r="AK4775">
        <v>3234354</v>
      </c>
      <c r="AL4775" s="8" t="s">
        <v>12107</v>
      </c>
      <c r="AM4775" s="10">
        <f t="shared" si="666"/>
        <v>2020</v>
      </c>
      <c r="AN4775">
        <f t="shared" si="667"/>
        <v>1</v>
      </c>
      <c r="AO4775">
        <f t="shared" si="673"/>
        <v>0</v>
      </c>
      <c r="AP4775">
        <f t="shared" si="668"/>
        <v>0</v>
      </c>
      <c r="AQ4775">
        <f t="shared" si="669"/>
        <v>1</v>
      </c>
      <c r="AR4775">
        <f t="shared" si="670"/>
        <v>0</v>
      </c>
      <c r="AS4775">
        <f t="shared" si="671"/>
        <v>0</v>
      </c>
      <c r="AT4775">
        <f t="shared" si="672"/>
        <v>1</v>
      </c>
      <c r="AU4775">
        <f t="shared" si="672"/>
        <v>0</v>
      </c>
      <c r="AV4775" t="str">
        <f t="shared" si="674"/>
        <v>2020-09-14T15:35:23</v>
      </c>
    </row>
    <row r="4776" spans="1:48" x14ac:dyDescent="0.25">
      <c r="A4776" s="5">
        <v>4847</v>
      </c>
      <c r="B4776" s="5" t="s">
        <v>11832</v>
      </c>
      <c r="C4776" s="5" t="s">
        <v>11527</v>
      </c>
      <c r="D4776" s="6" t="s">
        <v>11833</v>
      </c>
      <c r="E4776">
        <v>0</v>
      </c>
      <c r="F4776" s="7">
        <v>0</v>
      </c>
      <c r="G4776" s="7"/>
      <c r="H4776" t="s">
        <v>11834</v>
      </c>
      <c r="I4776">
        <v>0</v>
      </c>
      <c r="J4776">
        <v>0</v>
      </c>
      <c r="K4776">
        <v>20000</v>
      </c>
      <c r="L4776" t="s">
        <v>7359</v>
      </c>
      <c r="M4776" s="8" t="s">
        <v>63</v>
      </c>
      <c r="N4776" s="8">
        <v>1</v>
      </c>
      <c r="O4776">
        <v>0</v>
      </c>
      <c r="P4776" s="9">
        <v>0</v>
      </c>
      <c r="R4776" s="8"/>
      <c r="S4776" s="8"/>
      <c r="AJ4776">
        <v>0</v>
      </c>
      <c r="AL4776" s="8"/>
      <c r="AM4776" s="10">
        <f t="shared" si="666"/>
        <v>2020</v>
      </c>
      <c r="AN4776">
        <f t="shared" si="667"/>
        <v>0</v>
      </c>
      <c r="AO4776">
        <f t="shared" si="673"/>
        <v>0</v>
      </c>
      <c r="AP4776">
        <f t="shared" si="668"/>
        <v>1</v>
      </c>
      <c r="AQ4776">
        <f t="shared" si="669"/>
        <v>0</v>
      </c>
      <c r="AR4776">
        <f t="shared" si="670"/>
        <v>0</v>
      </c>
      <c r="AS4776">
        <f t="shared" si="671"/>
        <v>0</v>
      </c>
      <c r="AT4776">
        <f t="shared" si="672"/>
        <v>0</v>
      </c>
      <c r="AU4776">
        <f t="shared" si="672"/>
        <v>0</v>
      </c>
      <c r="AV4776">
        <f t="shared" si="674"/>
        <v>0</v>
      </c>
    </row>
    <row r="4777" spans="1:48" x14ac:dyDescent="0.25">
      <c r="A4777" s="5">
        <v>4848</v>
      </c>
      <c r="B4777" s="5" t="s">
        <v>11832</v>
      </c>
      <c r="C4777" s="5" t="s">
        <v>11527</v>
      </c>
      <c r="D4777" s="6" t="s">
        <v>11838</v>
      </c>
      <c r="E4777">
        <v>0</v>
      </c>
      <c r="F4777" s="7">
        <v>0</v>
      </c>
      <c r="G4777" s="7"/>
      <c r="H4777" t="s">
        <v>11839</v>
      </c>
      <c r="I4777">
        <v>0</v>
      </c>
      <c r="J4777">
        <v>0</v>
      </c>
      <c r="K4777">
        <v>20000</v>
      </c>
      <c r="L4777" t="s">
        <v>7359</v>
      </c>
      <c r="M4777" s="8" t="s">
        <v>63</v>
      </c>
      <c r="N4777" s="8">
        <v>1</v>
      </c>
      <c r="O4777">
        <v>0</v>
      </c>
      <c r="P4777" s="9">
        <v>0</v>
      </c>
      <c r="R4777" s="8"/>
      <c r="S4777" s="8"/>
      <c r="AJ4777">
        <v>0</v>
      </c>
      <c r="AL4777" s="8"/>
      <c r="AM4777" s="10">
        <f t="shared" si="666"/>
        <v>2020</v>
      </c>
      <c r="AN4777">
        <f t="shared" si="667"/>
        <v>0</v>
      </c>
      <c r="AO4777">
        <f t="shared" si="673"/>
        <v>0</v>
      </c>
      <c r="AP4777">
        <f t="shared" si="668"/>
        <v>1</v>
      </c>
      <c r="AQ4777">
        <f t="shared" si="669"/>
        <v>0</v>
      </c>
      <c r="AR4777">
        <f t="shared" si="670"/>
        <v>0</v>
      </c>
      <c r="AS4777">
        <f t="shared" si="671"/>
        <v>0</v>
      </c>
      <c r="AT4777">
        <f t="shared" si="672"/>
        <v>0</v>
      </c>
      <c r="AU4777">
        <f t="shared" si="672"/>
        <v>0</v>
      </c>
      <c r="AV4777">
        <f t="shared" si="674"/>
        <v>0</v>
      </c>
    </row>
    <row r="4778" spans="1:48" x14ac:dyDescent="0.25">
      <c r="A4778" s="5">
        <v>4849</v>
      </c>
      <c r="B4778" s="5" t="s">
        <v>12108</v>
      </c>
      <c r="C4778" s="5" t="s">
        <v>12109</v>
      </c>
      <c r="D4778" s="6" t="s">
        <v>12110</v>
      </c>
      <c r="E4778">
        <v>14</v>
      </c>
      <c r="F4778" s="7">
        <v>0.30613448589999998</v>
      </c>
      <c r="G4778" s="7">
        <v>0</v>
      </c>
      <c r="H4778" t="s">
        <v>12111</v>
      </c>
      <c r="I4778">
        <v>0</v>
      </c>
      <c r="J4778">
        <v>0</v>
      </c>
      <c r="K4778">
        <v>20000</v>
      </c>
      <c r="L4778" t="s">
        <v>52</v>
      </c>
      <c r="M4778" s="8" t="s">
        <v>53</v>
      </c>
      <c r="N4778" s="8">
        <v>0.78571428571428503</v>
      </c>
      <c r="O4778">
        <v>0.214285714285714</v>
      </c>
      <c r="P4778" s="9">
        <v>0</v>
      </c>
      <c r="Q4778">
        <v>20000</v>
      </c>
      <c r="R4778" s="8"/>
      <c r="S4778" s="8"/>
      <c r="AA4778">
        <v>3339434</v>
      </c>
      <c r="AB4778">
        <v>0</v>
      </c>
      <c r="AC4778">
        <v>12</v>
      </c>
      <c r="AD4778">
        <v>0</v>
      </c>
      <c r="AE4778">
        <v>2012</v>
      </c>
      <c r="AF4778" t="s">
        <v>68</v>
      </c>
      <c r="AG4778">
        <v>30000</v>
      </c>
      <c r="AH4778" t="s">
        <v>55</v>
      </c>
      <c r="AI4778" t="s">
        <v>55</v>
      </c>
      <c r="AJ4778">
        <v>1</v>
      </c>
      <c r="AK4778">
        <v>72900</v>
      </c>
      <c r="AL4778" s="8" t="s">
        <v>12112</v>
      </c>
      <c r="AM4778" s="10">
        <f t="shared" si="666"/>
        <v>2012</v>
      </c>
      <c r="AN4778">
        <f t="shared" si="667"/>
        <v>1</v>
      </c>
      <c r="AO4778">
        <f t="shared" si="673"/>
        <v>0</v>
      </c>
      <c r="AP4778">
        <f t="shared" si="668"/>
        <v>0</v>
      </c>
      <c r="AQ4778">
        <f t="shared" si="669"/>
        <v>1</v>
      </c>
      <c r="AR4778">
        <f t="shared" si="670"/>
        <v>0</v>
      </c>
      <c r="AS4778">
        <f t="shared" si="671"/>
        <v>0</v>
      </c>
      <c r="AT4778">
        <f t="shared" si="672"/>
        <v>0</v>
      </c>
      <c r="AU4778">
        <f t="shared" si="672"/>
        <v>0</v>
      </c>
      <c r="AV4778" t="str">
        <f t="shared" si="674"/>
        <v>2020-09-14T15:35:58</v>
      </c>
    </row>
    <row r="4779" spans="1:48" x14ac:dyDescent="0.25">
      <c r="A4779" s="5">
        <v>4850</v>
      </c>
      <c r="B4779" s="5" t="s">
        <v>6558</v>
      </c>
      <c r="C4779" s="5" t="s">
        <v>6559</v>
      </c>
      <c r="D4779" s="6" t="s">
        <v>6560</v>
      </c>
      <c r="E4779">
        <v>11</v>
      </c>
      <c r="F4779" s="7">
        <v>0.38609578049999999</v>
      </c>
      <c r="G4779" s="7">
        <v>0</v>
      </c>
      <c r="H4779" t="s">
        <v>6561</v>
      </c>
      <c r="I4779">
        <v>52</v>
      </c>
      <c r="J4779">
        <v>152036.56</v>
      </c>
      <c r="K4779">
        <v>250000</v>
      </c>
      <c r="L4779" t="s">
        <v>52</v>
      </c>
      <c r="M4779" s="8" t="s">
        <v>53</v>
      </c>
      <c r="N4779" s="8">
        <v>0.69642857142857095</v>
      </c>
      <c r="O4779">
        <v>0.30357142857142799</v>
      </c>
      <c r="P4779" s="9">
        <v>-0.86602540378443904</v>
      </c>
      <c r="Q4779">
        <v>250000</v>
      </c>
      <c r="R4779" s="8"/>
      <c r="S4779" s="8" t="s">
        <v>329</v>
      </c>
      <c r="T4779">
        <v>3288030</v>
      </c>
      <c r="U4779">
        <v>1111273</v>
      </c>
      <c r="V4779">
        <v>3369694</v>
      </c>
      <c r="W4779">
        <v>1758420</v>
      </c>
      <c r="X4779">
        <v>0</v>
      </c>
      <c r="Y4779">
        <v>1358723</v>
      </c>
      <c r="Z4779">
        <v>587633</v>
      </c>
      <c r="AA4779">
        <v>9122262</v>
      </c>
      <c r="AB4779">
        <v>4601355</v>
      </c>
      <c r="AC4779">
        <v>12</v>
      </c>
      <c r="AD4779">
        <v>4520907</v>
      </c>
      <c r="AE4779">
        <v>2016</v>
      </c>
      <c r="AF4779" t="s">
        <v>126</v>
      </c>
      <c r="AG4779">
        <v>200000</v>
      </c>
      <c r="AH4779" t="s">
        <v>55</v>
      </c>
      <c r="AI4779" t="s">
        <v>56</v>
      </c>
      <c r="AJ4779">
        <v>0.92633368810000005</v>
      </c>
      <c r="AK4779">
        <v>160200</v>
      </c>
      <c r="AL4779" s="8" t="s">
        <v>12113</v>
      </c>
      <c r="AM4779" s="10">
        <f t="shared" si="666"/>
        <v>2017</v>
      </c>
      <c r="AN4779">
        <f t="shared" si="667"/>
        <v>1</v>
      </c>
      <c r="AO4779">
        <f t="shared" si="673"/>
        <v>0</v>
      </c>
      <c r="AP4779">
        <f t="shared" si="668"/>
        <v>0</v>
      </c>
      <c r="AQ4779">
        <f t="shared" si="669"/>
        <v>1</v>
      </c>
      <c r="AR4779">
        <f t="shared" si="670"/>
        <v>0</v>
      </c>
      <c r="AS4779">
        <f t="shared" si="671"/>
        <v>0</v>
      </c>
      <c r="AT4779">
        <f t="shared" si="672"/>
        <v>0</v>
      </c>
      <c r="AU4779">
        <f t="shared" si="672"/>
        <v>1</v>
      </c>
      <c r="AV4779" t="str">
        <f t="shared" si="674"/>
        <v>2020-09-14T15:38:20</v>
      </c>
    </row>
    <row r="4780" spans="1:48" x14ac:dyDescent="0.25">
      <c r="A4780" s="5">
        <v>4851</v>
      </c>
      <c r="B4780" s="5" t="s">
        <v>12114</v>
      </c>
      <c r="C4780" s="5" t="s">
        <v>12115</v>
      </c>
      <c r="D4780" s="6" t="s">
        <v>12116</v>
      </c>
      <c r="E4780">
        <v>0</v>
      </c>
      <c r="F4780" s="7">
        <v>0.58035343920000004</v>
      </c>
      <c r="G4780" s="7">
        <v>0</v>
      </c>
      <c r="H4780" t="s">
        <v>11649</v>
      </c>
      <c r="I4780">
        <v>0</v>
      </c>
      <c r="J4780">
        <v>0</v>
      </c>
      <c r="K4780">
        <v>200000</v>
      </c>
      <c r="L4780" t="s">
        <v>199</v>
      </c>
      <c r="M4780" s="8" t="s">
        <v>86</v>
      </c>
      <c r="N4780" s="8">
        <v>0.66071428571428503</v>
      </c>
      <c r="O4780">
        <v>0.33928571428571402</v>
      </c>
      <c r="P4780" s="9">
        <v>0</v>
      </c>
      <c r="R4780" s="8"/>
      <c r="S4780" s="8"/>
      <c r="AA4780">
        <v>0</v>
      </c>
      <c r="AB4780">
        <v>0</v>
      </c>
      <c r="AC4780">
        <v>1</v>
      </c>
      <c r="AD4780">
        <v>0</v>
      </c>
      <c r="AE4780">
        <v>2011</v>
      </c>
      <c r="AF4780" t="s">
        <v>68</v>
      </c>
      <c r="AG4780">
        <v>0</v>
      </c>
      <c r="AH4780" t="s">
        <v>56</v>
      </c>
      <c r="AI4780" t="s">
        <v>55</v>
      </c>
      <c r="AJ4780">
        <v>1</v>
      </c>
      <c r="AK4780">
        <v>0</v>
      </c>
      <c r="AL4780" s="8"/>
      <c r="AM4780" s="10">
        <f t="shared" si="666"/>
        <v>2020</v>
      </c>
      <c r="AN4780">
        <f t="shared" si="667"/>
        <v>0</v>
      </c>
      <c r="AO4780">
        <f t="shared" si="673"/>
        <v>1</v>
      </c>
      <c r="AP4780">
        <f t="shared" si="668"/>
        <v>0</v>
      </c>
      <c r="AQ4780">
        <f t="shared" si="669"/>
        <v>0</v>
      </c>
      <c r="AR4780">
        <f t="shared" si="670"/>
        <v>1</v>
      </c>
      <c r="AS4780">
        <f t="shared" si="671"/>
        <v>0</v>
      </c>
      <c r="AT4780">
        <f t="shared" si="672"/>
        <v>1</v>
      </c>
      <c r="AU4780">
        <f t="shared" si="672"/>
        <v>0</v>
      </c>
      <c r="AV4780">
        <f t="shared" si="674"/>
        <v>0</v>
      </c>
    </row>
    <row r="4781" spans="1:48" x14ac:dyDescent="0.25">
      <c r="A4781" s="5">
        <v>4852</v>
      </c>
      <c r="B4781" s="5" t="s">
        <v>1242</v>
      </c>
      <c r="C4781" s="5" t="s">
        <v>1243</v>
      </c>
      <c r="D4781" s="6" t="s">
        <v>1244</v>
      </c>
      <c r="E4781">
        <v>4</v>
      </c>
      <c r="F4781" s="7">
        <v>0.37871874999999999</v>
      </c>
      <c r="G4781" s="7">
        <v>0</v>
      </c>
      <c r="H4781" t="s">
        <v>1236</v>
      </c>
      <c r="I4781">
        <v>32</v>
      </c>
      <c r="J4781">
        <v>6980</v>
      </c>
      <c r="K4781">
        <v>30000</v>
      </c>
      <c r="L4781" t="s">
        <v>62</v>
      </c>
      <c r="M4781" s="8" t="s">
        <v>63</v>
      </c>
      <c r="N4781" s="8">
        <v>1</v>
      </c>
      <c r="O4781">
        <v>0</v>
      </c>
      <c r="P4781" s="9">
        <v>0</v>
      </c>
      <c r="R4781" s="8"/>
      <c r="S4781" s="8"/>
      <c r="AJ4781">
        <v>1</v>
      </c>
      <c r="AL4781" s="8"/>
      <c r="AM4781" s="10">
        <f t="shared" si="666"/>
        <v>2014</v>
      </c>
      <c r="AN4781">
        <f t="shared" si="667"/>
        <v>0</v>
      </c>
      <c r="AO4781">
        <f t="shared" si="673"/>
        <v>0</v>
      </c>
      <c r="AP4781">
        <f t="shared" si="668"/>
        <v>1</v>
      </c>
      <c r="AQ4781">
        <f t="shared" si="669"/>
        <v>0</v>
      </c>
      <c r="AR4781">
        <f t="shared" si="670"/>
        <v>0</v>
      </c>
      <c r="AS4781">
        <f t="shared" si="671"/>
        <v>0</v>
      </c>
      <c r="AT4781">
        <f t="shared" si="672"/>
        <v>0</v>
      </c>
      <c r="AU4781">
        <f t="shared" si="672"/>
        <v>0</v>
      </c>
      <c r="AV4781">
        <f t="shared" si="674"/>
        <v>0</v>
      </c>
    </row>
    <row r="4782" spans="1:48" x14ac:dyDescent="0.25">
      <c r="A4782" s="5">
        <v>4853</v>
      </c>
      <c r="B4782" s="5" t="s">
        <v>736</v>
      </c>
      <c r="C4782" s="5" t="s">
        <v>737</v>
      </c>
      <c r="D4782" s="6" t="s">
        <v>738</v>
      </c>
      <c r="E4782">
        <v>93</v>
      </c>
      <c r="F4782" s="7">
        <v>0.56698560409999998</v>
      </c>
      <c r="G4782" s="7">
        <v>0</v>
      </c>
      <c r="H4782" t="s">
        <v>739</v>
      </c>
      <c r="I4782">
        <v>0</v>
      </c>
      <c r="J4782">
        <v>0</v>
      </c>
      <c r="K4782">
        <v>50000</v>
      </c>
      <c r="L4782" t="s">
        <v>52</v>
      </c>
      <c r="M4782" s="8" t="s">
        <v>86</v>
      </c>
      <c r="N4782" s="8">
        <v>0.58928571428571397</v>
      </c>
      <c r="O4782">
        <v>0.41071428571428498</v>
      </c>
      <c r="P4782" s="11">
        <v>-1.0999999999999999E-15</v>
      </c>
      <c r="Q4782">
        <v>20000</v>
      </c>
      <c r="R4782" s="8"/>
      <c r="S4782" s="8"/>
      <c r="AA4782">
        <v>1112885</v>
      </c>
      <c r="AB4782">
        <v>0</v>
      </c>
      <c r="AC4782">
        <v>5</v>
      </c>
      <c r="AD4782">
        <v>0</v>
      </c>
      <c r="AE4782">
        <v>2010</v>
      </c>
      <c r="AF4782" t="s">
        <v>68</v>
      </c>
      <c r="AG4782">
        <v>10000</v>
      </c>
      <c r="AH4782" t="s">
        <v>55</v>
      </c>
      <c r="AI4782" t="s">
        <v>56</v>
      </c>
      <c r="AJ4782">
        <v>1</v>
      </c>
      <c r="AK4782">
        <v>10120</v>
      </c>
      <c r="AL4782" s="8" t="s">
        <v>12117</v>
      </c>
      <c r="AM4782" s="10">
        <f t="shared" si="666"/>
        <v>2011</v>
      </c>
      <c r="AN4782">
        <f t="shared" si="667"/>
        <v>1</v>
      </c>
      <c r="AO4782">
        <f t="shared" si="673"/>
        <v>0</v>
      </c>
      <c r="AP4782">
        <f t="shared" si="668"/>
        <v>0</v>
      </c>
      <c r="AQ4782">
        <f t="shared" si="669"/>
        <v>0</v>
      </c>
      <c r="AR4782">
        <f t="shared" si="670"/>
        <v>1</v>
      </c>
      <c r="AS4782">
        <f t="shared" si="671"/>
        <v>0</v>
      </c>
      <c r="AT4782">
        <f t="shared" si="672"/>
        <v>0</v>
      </c>
      <c r="AU4782">
        <f t="shared" si="672"/>
        <v>1</v>
      </c>
      <c r="AV4782" t="str">
        <f t="shared" si="674"/>
        <v>2020-09-14T15:43:45</v>
      </c>
    </row>
    <row r="4783" spans="1:48" x14ac:dyDescent="0.25">
      <c r="A4783" s="5">
        <v>4854</v>
      </c>
      <c r="B4783" s="5" t="s">
        <v>12118</v>
      </c>
      <c r="C4783" s="5" t="s">
        <v>12119</v>
      </c>
      <c r="D4783" s="6" t="s">
        <v>12120</v>
      </c>
      <c r="E4783">
        <v>2</v>
      </c>
      <c r="F4783" s="7">
        <v>0.4292493181</v>
      </c>
      <c r="G4783" s="7">
        <v>0</v>
      </c>
      <c r="H4783" t="s">
        <v>6314</v>
      </c>
      <c r="I4783">
        <v>0</v>
      </c>
      <c r="J4783">
        <v>0</v>
      </c>
      <c r="K4783">
        <v>50000</v>
      </c>
      <c r="L4783" t="s">
        <v>52</v>
      </c>
      <c r="M4783" s="8" t="s">
        <v>63</v>
      </c>
      <c r="N4783" s="8">
        <v>0.96428571428571397</v>
      </c>
      <c r="O4783">
        <v>3.5714285714285698E-2</v>
      </c>
      <c r="P4783" s="9">
        <v>0</v>
      </c>
      <c r="Q4783">
        <v>50000</v>
      </c>
      <c r="R4783" s="8"/>
      <c r="S4783" s="8" t="s">
        <v>217</v>
      </c>
      <c r="T4783">
        <v>6581288</v>
      </c>
      <c r="U4783">
        <v>460145</v>
      </c>
      <c r="V4783">
        <v>6731956</v>
      </c>
      <c r="W4783">
        <v>627811</v>
      </c>
      <c r="X4783">
        <v>0</v>
      </c>
      <c r="Y4783">
        <v>4611713</v>
      </c>
      <c r="Z4783">
        <v>1861683</v>
      </c>
      <c r="AA4783">
        <v>4330262</v>
      </c>
      <c r="AB4783">
        <v>0</v>
      </c>
      <c r="AC4783">
        <v>12</v>
      </c>
      <c r="AD4783">
        <v>0</v>
      </c>
      <c r="AE4783">
        <v>2002</v>
      </c>
      <c r="AF4783" t="s">
        <v>54</v>
      </c>
      <c r="AG4783">
        <v>400000</v>
      </c>
      <c r="AH4783" t="s">
        <v>55</v>
      </c>
      <c r="AI4783" t="s">
        <v>55</v>
      </c>
      <c r="AJ4783">
        <v>1</v>
      </c>
      <c r="AK4783">
        <v>395956</v>
      </c>
      <c r="AL4783" s="8" t="s">
        <v>12121</v>
      </c>
      <c r="AM4783" s="10">
        <f t="shared" si="666"/>
        <v>2017</v>
      </c>
      <c r="AN4783">
        <f t="shared" si="667"/>
        <v>1</v>
      </c>
      <c r="AO4783">
        <f t="shared" si="673"/>
        <v>0</v>
      </c>
      <c r="AP4783">
        <f t="shared" si="668"/>
        <v>1</v>
      </c>
      <c r="AQ4783">
        <f t="shared" si="669"/>
        <v>0</v>
      </c>
      <c r="AR4783">
        <f t="shared" si="670"/>
        <v>0</v>
      </c>
      <c r="AS4783">
        <f t="shared" si="671"/>
        <v>0</v>
      </c>
      <c r="AT4783">
        <f t="shared" si="672"/>
        <v>0</v>
      </c>
      <c r="AU4783">
        <f t="shared" si="672"/>
        <v>0</v>
      </c>
      <c r="AV4783" t="str">
        <f t="shared" si="674"/>
        <v>2020-09-14T15:44:20</v>
      </c>
    </row>
    <row r="4784" spans="1:48" x14ac:dyDescent="0.25">
      <c r="A4784" s="5">
        <v>4855</v>
      </c>
      <c r="B4784" s="5" t="s">
        <v>11526</v>
      </c>
      <c r="C4784" s="5" t="s">
        <v>11527</v>
      </c>
      <c r="D4784" s="6" t="s">
        <v>11528</v>
      </c>
      <c r="E4784">
        <v>5</v>
      </c>
      <c r="F4784" s="7">
        <v>0.60757329429999996</v>
      </c>
      <c r="G4784" s="7">
        <v>0</v>
      </c>
      <c r="H4784" t="s">
        <v>1677</v>
      </c>
      <c r="I4784">
        <v>0</v>
      </c>
      <c r="J4784">
        <v>0</v>
      </c>
      <c r="K4784">
        <v>100000</v>
      </c>
      <c r="L4784" t="s">
        <v>52</v>
      </c>
      <c r="M4784" s="8" t="s">
        <v>53</v>
      </c>
      <c r="N4784" s="8">
        <v>0.82142857142857095</v>
      </c>
      <c r="O4784">
        <v>0.17857142857142799</v>
      </c>
      <c r="P4784" s="9">
        <v>0.86602540378443904</v>
      </c>
      <c r="Q4784">
        <v>100000</v>
      </c>
      <c r="R4784" s="8"/>
      <c r="S4784" s="8" t="s">
        <v>7130</v>
      </c>
      <c r="T4784">
        <v>60689927</v>
      </c>
      <c r="U4784">
        <v>37982344</v>
      </c>
      <c r="V4784">
        <v>77061830</v>
      </c>
      <c r="W4784">
        <v>0</v>
      </c>
      <c r="X4784">
        <v>11212484</v>
      </c>
      <c r="Y4784">
        <v>24532711</v>
      </c>
      <c r="Z4784">
        <v>15208175</v>
      </c>
      <c r="AA4784">
        <v>26177587</v>
      </c>
      <c r="AB4784">
        <v>7965993</v>
      </c>
      <c r="AC4784">
        <v>3</v>
      </c>
      <c r="AD4784">
        <v>18211594</v>
      </c>
      <c r="AE4784">
        <v>1997</v>
      </c>
      <c r="AF4784" t="s">
        <v>54</v>
      </c>
      <c r="AG4784">
        <v>4770000</v>
      </c>
      <c r="AH4784" t="s">
        <v>55</v>
      </c>
      <c r="AI4784" t="s">
        <v>55</v>
      </c>
      <c r="AJ4784">
        <v>1</v>
      </c>
      <c r="AK4784">
        <v>3234354</v>
      </c>
      <c r="AL4784" s="8" t="s">
        <v>12122</v>
      </c>
      <c r="AM4784" s="10">
        <f t="shared" si="666"/>
        <v>2018</v>
      </c>
      <c r="AN4784">
        <f t="shared" si="667"/>
        <v>1</v>
      </c>
      <c r="AO4784">
        <f t="shared" si="673"/>
        <v>0</v>
      </c>
      <c r="AP4784">
        <f t="shared" si="668"/>
        <v>0</v>
      </c>
      <c r="AQ4784">
        <f t="shared" si="669"/>
        <v>1</v>
      </c>
      <c r="AR4784">
        <f t="shared" si="670"/>
        <v>0</v>
      </c>
      <c r="AS4784">
        <f t="shared" si="671"/>
        <v>0</v>
      </c>
      <c r="AT4784">
        <f t="shared" si="672"/>
        <v>0</v>
      </c>
      <c r="AU4784">
        <f t="shared" si="672"/>
        <v>0</v>
      </c>
      <c r="AV4784" t="str">
        <f t="shared" si="674"/>
        <v>2020-09-14T15:45:32</v>
      </c>
    </row>
    <row r="4785" spans="1:48" x14ac:dyDescent="0.25">
      <c r="A4785" s="5">
        <v>4856</v>
      </c>
      <c r="B4785" s="5" t="s">
        <v>2413</v>
      </c>
      <c r="C4785" s="5" t="s">
        <v>2414</v>
      </c>
      <c r="D4785" s="6" t="s">
        <v>2415</v>
      </c>
      <c r="E4785">
        <v>0</v>
      </c>
      <c r="F4785" s="7">
        <v>0.55309177389999997</v>
      </c>
      <c r="G4785" s="7">
        <v>0</v>
      </c>
      <c r="H4785" t="s">
        <v>1231</v>
      </c>
      <c r="I4785">
        <v>0</v>
      </c>
      <c r="J4785">
        <v>0</v>
      </c>
      <c r="K4785">
        <v>30000</v>
      </c>
      <c r="L4785" t="s">
        <v>52</v>
      </c>
      <c r="M4785" s="8" t="s">
        <v>53</v>
      </c>
      <c r="N4785" s="8">
        <v>0.75</v>
      </c>
      <c r="O4785">
        <v>0.25</v>
      </c>
      <c r="P4785" s="9">
        <v>0</v>
      </c>
      <c r="Q4785">
        <v>10000</v>
      </c>
      <c r="R4785" s="8"/>
      <c r="S4785" s="8"/>
      <c r="AA4785">
        <v>281484</v>
      </c>
      <c r="AB4785">
        <v>0</v>
      </c>
      <c r="AC4785">
        <v>12</v>
      </c>
      <c r="AD4785">
        <v>0</v>
      </c>
      <c r="AE4785">
        <v>1995</v>
      </c>
      <c r="AF4785" t="s">
        <v>54</v>
      </c>
      <c r="AG4785">
        <v>5000</v>
      </c>
      <c r="AH4785" t="s">
        <v>55</v>
      </c>
      <c r="AI4785" t="s">
        <v>55</v>
      </c>
      <c r="AJ4785">
        <v>1</v>
      </c>
      <c r="AK4785">
        <v>4140</v>
      </c>
      <c r="AL4785" s="8" t="s">
        <v>12123</v>
      </c>
      <c r="AM4785" s="10">
        <f t="shared" si="666"/>
        <v>2017</v>
      </c>
      <c r="AN4785">
        <f t="shared" si="667"/>
        <v>1</v>
      </c>
      <c r="AO4785">
        <f t="shared" si="673"/>
        <v>0</v>
      </c>
      <c r="AP4785">
        <f t="shared" si="668"/>
        <v>0</v>
      </c>
      <c r="AQ4785">
        <f t="shared" si="669"/>
        <v>1</v>
      </c>
      <c r="AR4785">
        <f t="shared" si="670"/>
        <v>0</v>
      </c>
      <c r="AS4785">
        <f t="shared" si="671"/>
        <v>0</v>
      </c>
      <c r="AT4785">
        <f t="shared" si="672"/>
        <v>0</v>
      </c>
      <c r="AU4785">
        <f t="shared" si="672"/>
        <v>0</v>
      </c>
      <c r="AV4785" t="str">
        <f t="shared" si="674"/>
        <v>2020-09-14T15:46:19</v>
      </c>
    </row>
    <row r="4786" spans="1:48" x14ac:dyDescent="0.25">
      <c r="A4786" s="5">
        <v>4857</v>
      </c>
      <c r="B4786" s="5" t="s">
        <v>105</v>
      </c>
      <c r="C4786" s="5" t="s">
        <v>106</v>
      </c>
      <c r="D4786" s="6" t="s">
        <v>107</v>
      </c>
      <c r="E4786">
        <v>24</v>
      </c>
      <c r="F4786" s="7">
        <v>1.20858E-5</v>
      </c>
      <c r="G4786" s="7">
        <v>0</v>
      </c>
      <c r="H4786" t="s">
        <v>108</v>
      </c>
      <c r="I4786">
        <v>0</v>
      </c>
      <c r="J4786">
        <v>22733.33</v>
      </c>
      <c r="K4786">
        <v>150000</v>
      </c>
      <c r="L4786" t="s">
        <v>52</v>
      </c>
      <c r="M4786" s="8" t="s">
        <v>86</v>
      </c>
      <c r="N4786" s="8">
        <v>0.58928571428571397</v>
      </c>
      <c r="O4786">
        <v>0.41071428571428498</v>
      </c>
      <c r="P4786" s="9">
        <v>0.81539653078563401</v>
      </c>
      <c r="Q4786">
        <v>100000</v>
      </c>
      <c r="R4786" s="8"/>
      <c r="S4786" s="8" t="s">
        <v>329</v>
      </c>
      <c r="T4786">
        <v>9195283</v>
      </c>
      <c r="U4786">
        <v>4237752</v>
      </c>
      <c r="V4786">
        <v>9820880</v>
      </c>
      <c r="W4786">
        <v>5582034</v>
      </c>
      <c r="X4786">
        <v>73856</v>
      </c>
      <c r="Y4786">
        <v>2498548</v>
      </c>
      <c r="Z4786">
        <v>6446161</v>
      </c>
      <c r="AA4786">
        <v>20612921</v>
      </c>
      <c r="AB4786">
        <v>5290704</v>
      </c>
      <c r="AC4786">
        <v>12</v>
      </c>
      <c r="AD4786">
        <v>15322217</v>
      </c>
      <c r="AE4786">
        <v>1996</v>
      </c>
      <c r="AF4786" t="s">
        <v>54</v>
      </c>
      <c r="AG4786">
        <v>80000</v>
      </c>
      <c r="AH4786" t="s">
        <v>55</v>
      </c>
      <c r="AI4786" t="s">
        <v>56</v>
      </c>
      <c r="AJ4786">
        <v>0.83158989439999997</v>
      </c>
      <c r="AK4786">
        <v>635270</v>
      </c>
      <c r="AL4786" s="8" t="s">
        <v>12124</v>
      </c>
      <c r="AM4786" s="10">
        <f t="shared" si="666"/>
        <v>2011</v>
      </c>
      <c r="AN4786">
        <f t="shared" si="667"/>
        <v>1</v>
      </c>
      <c r="AO4786">
        <f t="shared" si="673"/>
        <v>0</v>
      </c>
      <c r="AP4786">
        <f t="shared" si="668"/>
        <v>0</v>
      </c>
      <c r="AQ4786">
        <f t="shared" si="669"/>
        <v>0</v>
      </c>
      <c r="AR4786">
        <f t="shared" si="670"/>
        <v>1</v>
      </c>
      <c r="AS4786">
        <f t="shared" si="671"/>
        <v>0</v>
      </c>
      <c r="AT4786">
        <f t="shared" si="672"/>
        <v>0</v>
      </c>
      <c r="AU4786">
        <f t="shared" si="672"/>
        <v>1</v>
      </c>
      <c r="AV4786" t="str">
        <f t="shared" si="674"/>
        <v>2020-09-14T15:48:21</v>
      </c>
    </row>
    <row r="4787" spans="1:48" x14ac:dyDescent="0.25">
      <c r="A4787" s="5">
        <v>4858</v>
      </c>
      <c r="B4787" s="5" t="s">
        <v>6124</v>
      </c>
      <c r="C4787" s="5" t="s">
        <v>6125</v>
      </c>
      <c r="D4787" s="6" t="s">
        <v>6126</v>
      </c>
      <c r="E4787">
        <v>8</v>
      </c>
      <c r="F4787" s="7">
        <v>0.3623201418</v>
      </c>
      <c r="G4787" s="7">
        <v>0</v>
      </c>
      <c r="H4787" t="s">
        <v>6127</v>
      </c>
      <c r="I4787">
        <v>26</v>
      </c>
      <c r="J4787">
        <v>50790</v>
      </c>
      <c r="K4787">
        <v>550000</v>
      </c>
      <c r="L4787" t="s">
        <v>52</v>
      </c>
      <c r="M4787" s="8" t="s">
        <v>53</v>
      </c>
      <c r="N4787" s="8">
        <v>0.80357142857142805</v>
      </c>
      <c r="O4787">
        <v>0.19642857142857101</v>
      </c>
      <c r="P4787" s="9">
        <v>0.47202242895687302</v>
      </c>
      <c r="Q4787">
        <v>550000</v>
      </c>
      <c r="R4787" s="8"/>
      <c r="S4787" s="8" t="s">
        <v>11992</v>
      </c>
      <c r="T4787">
        <v>20414957</v>
      </c>
      <c r="U4787">
        <v>12904091</v>
      </c>
      <c r="V4787">
        <v>22309687</v>
      </c>
      <c r="W4787">
        <v>9265719</v>
      </c>
      <c r="X4787">
        <v>2907890</v>
      </c>
      <c r="Y4787">
        <v>10270401</v>
      </c>
      <c r="Z4787">
        <v>7117673</v>
      </c>
      <c r="AA4787">
        <v>38249400</v>
      </c>
      <c r="AB4787">
        <v>8237229</v>
      </c>
      <c r="AC4787">
        <v>8</v>
      </c>
      <c r="AD4787">
        <v>30012171</v>
      </c>
      <c r="AE4787">
        <v>2000</v>
      </c>
      <c r="AF4787" t="s">
        <v>54</v>
      </c>
      <c r="AG4787">
        <v>500000</v>
      </c>
      <c r="AH4787" t="s">
        <v>55</v>
      </c>
      <c r="AI4787" t="s">
        <v>55</v>
      </c>
      <c r="AJ4787">
        <v>0.97371713670000004</v>
      </c>
      <c r="AK4787">
        <v>3879674</v>
      </c>
      <c r="AL4787" s="8" t="s">
        <v>12125</v>
      </c>
      <c r="AM4787" s="10">
        <f t="shared" si="666"/>
        <v>2017</v>
      </c>
      <c r="AN4787">
        <f t="shared" si="667"/>
        <v>1</v>
      </c>
      <c r="AO4787">
        <f t="shared" si="673"/>
        <v>0</v>
      </c>
      <c r="AP4787">
        <f t="shared" si="668"/>
        <v>0</v>
      </c>
      <c r="AQ4787">
        <f t="shared" si="669"/>
        <v>1</v>
      </c>
      <c r="AR4787">
        <f t="shared" si="670"/>
        <v>0</v>
      </c>
      <c r="AS4787">
        <f t="shared" si="671"/>
        <v>0</v>
      </c>
      <c r="AT4787">
        <f t="shared" si="672"/>
        <v>0</v>
      </c>
      <c r="AU4787">
        <f t="shared" si="672"/>
        <v>0</v>
      </c>
      <c r="AV4787" t="str">
        <f t="shared" si="674"/>
        <v>2020-09-14T16:12:15</v>
      </c>
    </row>
    <row r="4788" spans="1:48" x14ac:dyDescent="0.25">
      <c r="A4788" s="5">
        <v>4859</v>
      </c>
      <c r="B4788" s="5" t="s">
        <v>10979</v>
      </c>
      <c r="C4788" s="5" t="s">
        <v>10980</v>
      </c>
      <c r="D4788" s="6" t="s">
        <v>10981</v>
      </c>
      <c r="E4788">
        <v>27</v>
      </c>
      <c r="F4788" s="7">
        <v>0.58350308579999999</v>
      </c>
      <c r="G4788" s="7">
        <v>0</v>
      </c>
      <c r="H4788" t="s">
        <v>5602</v>
      </c>
      <c r="I4788">
        <v>0</v>
      </c>
      <c r="J4788">
        <v>0</v>
      </c>
      <c r="K4788">
        <v>60000</v>
      </c>
      <c r="L4788" t="s">
        <v>52</v>
      </c>
      <c r="M4788" s="8" t="s">
        <v>86</v>
      </c>
      <c r="N4788" s="8">
        <v>0.67857142857142805</v>
      </c>
      <c r="O4788">
        <v>0.32142857142857101</v>
      </c>
      <c r="P4788" s="9">
        <v>0.86602540378443904</v>
      </c>
      <c r="Q4788">
        <v>32500</v>
      </c>
      <c r="R4788" s="8"/>
      <c r="S4788" s="8" t="s">
        <v>103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6106881</v>
      </c>
      <c r="AB4788">
        <v>0</v>
      </c>
      <c r="AC4788">
        <v>12</v>
      </c>
      <c r="AD4788">
        <v>0</v>
      </c>
      <c r="AE4788">
        <v>2007</v>
      </c>
      <c r="AF4788" t="s">
        <v>121</v>
      </c>
      <c r="AG4788">
        <v>100000</v>
      </c>
      <c r="AH4788" t="s">
        <v>55</v>
      </c>
      <c r="AI4788" t="s">
        <v>55</v>
      </c>
      <c r="AJ4788">
        <v>1</v>
      </c>
      <c r="AK4788">
        <v>12420</v>
      </c>
      <c r="AL4788" s="8" t="s">
        <v>12126</v>
      </c>
      <c r="AM4788" s="10">
        <f t="shared" si="666"/>
        <v>2013</v>
      </c>
      <c r="AN4788">
        <f t="shared" si="667"/>
        <v>1</v>
      </c>
      <c r="AO4788">
        <f t="shared" si="673"/>
        <v>0</v>
      </c>
      <c r="AP4788">
        <f t="shared" si="668"/>
        <v>0</v>
      </c>
      <c r="AQ4788">
        <f t="shared" si="669"/>
        <v>0</v>
      </c>
      <c r="AR4788">
        <f t="shared" si="670"/>
        <v>1</v>
      </c>
      <c r="AS4788">
        <f t="shared" si="671"/>
        <v>0</v>
      </c>
      <c r="AT4788">
        <f t="shared" si="672"/>
        <v>0</v>
      </c>
      <c r="AU4788">
        <f t="shared" si="672"/>
        <v>0</v>
      </c>
      <c r="AV4788" t="str">
        <f t="shared" si="674"/>
        <v>2020-09-14T16:54:01</v>
      </c>
    </row>
    <row r="4789" spans="1:48" x14ac:dyDescent="0.25">
      <c r="A4789" s="5">
        <v>4860</v>
      </c>
      <c r="B4789" s="5" t="s">
        <v>10119</v>
      </c>
      <c r="C4789" s="5" t="s">
        <v>10120</v>
      </c>
      <c r="D4789" s="6" t="s">
        <v>10121</v>
      </c>
      <c r="E4789">
        <v>69</v>
      </c>
      <c r="F4789" s="7">
        <v>0</v>
      </c>
      <c r="G4789" s="7"/>
      <c r="H4789" t="s">
        <v>10122</v>
      </c>
      <c r="I4789">
        <v>0</v>
      </c>
      <c r="J4789">
        <v>0</v>
      </c>
      <c r="K4789">
        <v>50000</v>
      </c>
      <c r="L4789" t="s">
        <v>52</v>
      </c>
      <c r="M4789" s="8" t="s">
        <v>53</v>
      </c>
      <c r="N4789" s="8">
        <v>0.85714285714285698</v>
      </c>
      <c r="O4789">
        <v>0.14285714285714199</v>
      </c>
      <c r="P4789" s="9">
        <v>0</v>
      </c>
      <c r="Q4789">
        <v>40000</v>
      </c>
      <c r="R4789" s="8"/>
      <c r="S4789" s="8" t="s">
        <v>329</v>
      </c>
      <c r="T4789">
        <v>3072696</v>
      </c>
      <c r="U4789">
        <v>1352492</v>
      </c>
      <c r="V4789">
        <v>3195397</v>
      </c>
      <c r="W4789">
        <v>1596244</v>
      </c>
      <c r="X4789">
        <v>214263</v>
      </c>
      <c r="Y4789">
        <v>1721438</v>
      </c>
      <c r="Z4789">
        <v>847688</v>
      </c>
      <c r="AA4789">
        <v>3139794</v>
      </c>
      <c r="AB4789">
        <v>2372529</v>
      </c>
      <c r="AC4789">
        <v>12</v>
      </c>
      <c r="AD4789">
        <v>767265</v>
      </c>
      <c r="AE4789">
        <v>2003</v>
      </c>
      <c r="AF4789" t="s">
        <v>54</v>
      </c>
      <c r="AG4789">
        <v>1000000</v>
      </c>
      <c r="AH4789" t="s">
        <v>55</v>
      </c>
      <c r="AI4789" t="s">
        <v>55</v>
      </c>
      <c r="AJ4789">
        <v>0</v>
      </c>
      <c r="AK4789">
        <v>46200</v>
      </c>
      <c r="AL4789" s="8" t="s">
        <v>12127</v>
      </c>
      <c r="AM4789" s="10">
        <f t="shared" si="666"/>
        <v>2006</v>
      </c>
      <c r="AN4789">
        <f t="shared" si="667"/>
        <v>1</v>
      </c>
      <c r="AO4789">
        <f t="shared" si="673"/>
        <v>0</v>
      </c>
      <c r="AP4789">
        <f t="shared" si="668"/>
        <v>0</v>
      </c>
      <c r="AQ4789">
        <f t="shared" si="669"/>
        <v>1</v>
      </c>
      <c r="AR4789">
        <f t="shared" si="670"/>
        <v>0</v>
      </c>
      <c r="AS4789">
        <f t="shared" si="671"/>
        <v>0</v>
      </c>
      <c r="AT4789">
        <f t="shared" si="672"/>
        <v>0</v>
      </c>
      <c r="AU4789">
        <f t="shared" si="672"/>
        <v>0</v>
      </c>
      <c r="AV4789" t="str">
        <f t="shared" si="674"/>
        <v>2020-09-14T16:55:26</v>
      </c>
    </row>
    <row r="4790" spans="1:48" x14ac:dyDescent="0.25">
      <c r="A4790" s="5">
        <v>4861</v>
      </c>
      <c r="B4790" s="5" t="s">
        <v>4379</v>
      </c>
      <c r="C4790" s="5" t="s">
        <v>4380</v>
      </c>
      <c r="D4790" s="6" t="s">
        <v>4381</v>
      </c>
      <c r="E4790">
        <v>22</v>
      </c>
      <c r="F4790" s="7">
        <v>0.4459889501</v>
      </c>
      <c r="G4790" s="7">
        <v>0</v>
      </c>
      <c r="H4790" t="s">
        <v>4382</v>
      </c>
      <c r="I4790">
        <v>0</v>
      </c>
      <c r="J4790">
        <v>0</v>
      </c>
      <c r="K4790">
        <v>75000</v>
      </c>
      <c r="L4790" t="s">
        <v>52</v>
      </c>
      <c r="M4790" s="8" t="s">
        <v>53</v>
      </c>
      <c r="N4790" s="8">
        <v>0.85714285714285698</v>
      </c>
      <c r="O4790">
        <v>0.14285714285714199</v>
      </c>
      <c r="P4790" s="9">
        <v>0</v>
      </c>
      <c r="Q4790">
        <v>75000</v>
      </c>
      <c r="R4790" s="8"/>
      <c r="S4790" s="8" t="s">
        <v>329</v>
      </c>
      <c r="T4790">
        <v>26597138</v>
      </c>
      <c r="U4790">
        <v>10494906</v>
      </c>
      <c r="V4790">
        <v>41399579</v>
      </c>
      <c r="W4790">
        <v>18220015</v>
      </c>
      <c r="X4790">
        <v>3203471</v>
      </c>
      <c r="Y4790">
        <v>0</v>
      </c>
      <c r="Z4790">
        <v>0</v>
      </c>
      <c r="AA4790">
        <v>96713252</v>
      </c>
      <c r="AB4790">
        <v>0</v>
      </c>
      <c r="AC4790">
        <v>12</v>
      </c>
      <c r="AD4790">
        <v>0</v>
      </c>
      <c r="AE4790">
        <v>1979</v>
      </c>
      <c r="AF4790" t="s">
        <v>54</v>
      </c>
      <c r="AG4790">
        <v>1772000</v>
      </c>
      <c r="AH4790" t="s">
        <v>55</v>
      </c>
      <c r="AI4790" t="s">
        <v>55</v>
      </c>
      <c r="AJ4790">
        <v>1</v>
      </c>
      <c r="AK4790">
        <v>6293888</v>
      </c>
      <c r="AL4790" s="8" t="s">
        <v>12128</v>
      </c>
      <c r="AM4790" s="10">
        <f t="shared" si="666"/>
        <v>2006</v>
      </c>
      <c r="AN4790">
        <f t="shared" si="667"/>
        <v>1</v>
      </c>
      <c r="AO4790">
        <f t="shared" si="673"/>
        <v>0</v>
      </c>
      <c r="AP4790">
        <f t="shared" si="668"/>
        <v>0</v>
      </c>
      <c r="AQ4790">
        <f t="shared" si="669"/>
        <v>1</v>
      </c>
      <c r="AR4790">
        <f t="shared" si="670"/>
        <v>0</v>
      </c>
      <c r="AS4790">
        <f t="shared" si="671"/>
        <v>0</v>
      </c>
      <c r="AT4790">
        <f t="shared" si="672"/>
        <v>0</v>
      </c>
      <c r="AU4790">
        <f t="shared" si="672"/>
        <v>0</v>
      </c>
      <c r="AV4790" t="str">
        <f t="shared" si="674"/>
        <v>2020-09-14T16:55:59</v>
      </c>
    </row>
    <row r="4791" spans="1:48" x14ac:dyDescent="0.25">
      <c r="A4791" s="5">
        <v>4862</v>
      </c>
      <c r="B4791" s="5" t="s">
        <v>2789</v>
      </c>
      <c r="C4791" s="5" t="s">
        <v>2790</v>
      </c>
      <c r="D4791" s="6" t="s">
        <v>2791</v>
      </c>
      <c r="E4791">
        <v>6</v>
      </c>
      <c r="F4791" s="7">
        <v>0.46327696289999998</v>
      </c>
      <c r="G4791" s="7">
        <v>0</v>
      </c>
      <c r="H4791" t="s">
        <v>688</v>
      </c>
      <c r="I4791">
        <v>0</v>
      </c>
      <c r="J4791">
        <v>0</v>
      </c>
      <c r="K4791">
        <v>30000</v>
      </c>
      <c r="L4791" t="s">
        <v>52</v>
      </c>
      <c r="M4791" s="8" t="s">
        <v>53</v>
      </c>
      <c r="N4791" s="8">
        <v>0.69642857142857095</v>
      </c>
      <c r="O4791">
        <v>0.30357142857142799</v>
      </c>
      <c r="P4791" s="9">
        <v>0.97511455560119997</v>
      </c>
      <c r="Q4791">
        <v>30000</v>
      </c>
      <c r="R4791" s="8"/>
      <c r="S4791" s="8" t="s">
        <v>217</v>
      </c>
      <c r="T4791">
        <v>23972000</v>
      </c>
      <c r="U4791">
        <v>28183000</v>
      </c>
      <c r="V4791">
        <v>30263000</v>
      </c>
      <c r="W4791">
        <v>-6213000</v>
      </c>
      <c r="X4791">
        <v>17910000</v>
      </c>
      <c r="Y4791">
        <v>13016000</v>
      </c>
      <c r="Z4791">
        <v>5342000</v>
      </c>
      <c r="AA4791">
        <v>80480292</v>
      </c>
      <c r="AB4791">
        <v>0</v>
      </c>
      <c r="AC4791">
        <v>12</v>
      </c>
      <c r="AD4791">
        <v>0</v>
      </c>
      <c r="AE4791">
        <v>2000</v>
      </c>
      <c r="AF4791" t="s">
        <v>54</v>
      </c>
      <c r="AG4791">
        <v>6000</v>
      </c>
      <c r="AH4791" t="s">
        <v>55</v>
      </c>
      <c r="AI4791" t="s">
        <v>55</v>
      </c>
      <c r="AJ4791">
        <v>1</v>
      </c>
      <c r="AK4791">
        <v>910430</v>
      </c>
      <c r="AL4791" s="8" t="s">
        <v>12129</v>
      </c>
      <c r="AM4791" s="10">
        <f t="shared" si="666"/>
        <v>2017</v>
      </c>
      <c r="AN4791">
        <f t="shared" si="667"/>
        <v>1</v>
      </c>
      <c r="AO4791">
        <f t="shared" si="673"/>
        <v>0</v>
      </c>
      <c r="AP4791">
        <f t="shared" si="668"/>
        <v>0</v>
      </c>
      <c r="AQ4791">
        <f t="shared" si="669"/>
        <v>1</v>
      </c>
      <c r="AR4791">
        <f t="shared" si="670"/>
        <v>0</v>
      </c>
      <c r="AS4791">
        <f t="shared" si="671"/>
        <v>0</v>
      </c>
      <c r="AT4791">
        <f t="shared" si="672"/>
        <v>0</v>
      </c>
      <c r="AU4791">
        <f t="shared" si="672"/>
        <v>0</v>
      </c>
      <c r="AV4791" t="str">
        <f t="shared" si="674"/>
        <v>2020-09-14T16:56:45</v>
      </c>
    </row>
    <row r="4792" spans="1:48" x14ac:dyDescent="0.25">
      <c r="A4792" s="5">
        <v>4863</v>
      </c>
      <c r="B4792" s="5" t="s">
        <v>10051</v>
      </c>
      <c r="C4792" s="5" t="s">
        <v>3939</v>
      </c>
      <c r="D4792" s="6" t="s">
        <v>10052</v>
      </c>
      <c r="E4792">
        <v>4</v>
      </c>
      <c r="F4792" s="7">
        <v>0.47398602890000002</v>
      </c>
      <c r="G4792" s="7">
        <v>0</v>
      </c>
      <c r="H4792" t="s">
        <v>9721</v>
      </c>
      <c r="I4792">
        <v>0</v>
      </c>
      <c r="J4792">
        <v>0</v>
      </c>
      <c r="K4792">
        <v>10000</v>
      </c>
      <c r="L4792" t="s">
        <v>52</v>
      </c>
      <c r="M4792" s="8" t="s">
        <v>86</v>
      </c>
      <c r="N4792" s="8">
        <v>0.53571428571428503</v>
      </c>
      <c r="O4792">
        <v>0.46428571428571402</v>
      </c>
      <c r="P4792" s="9">
        <v>0</v>
      </c>
      <c r="Q4792">
        <v>6000</v>
      </c>
      <c r="R4792" s="8"/>
      <c r="S4792" s="8"/>
      <c r="AA4792">
        <v>772398</v>
      </c>
      <c r="AB4792">
        <v>0</v>
      </c>
      <c r="AC4792">
        <v>12</v>
      </c>
      <c r="AD4792">
        <v>0</v>
      </c>
      <c r="AE4792">
        <v>2019</v>
      </c>
      <c r="AF4792" t="s">
        <v>126</v>
      </c>
      <c r="AG4792">
        <v>100000</v>
      </c>
      <c r="AH4792" t="s">
        <v>55</v>
      </c>
      <c r="AI4792" t="s">
        <v>55</v>
      </c>
      <c r="AJ4792">
        <v>1</v>
      </c>
      <c r="AK4792">
        <v>4400</v>
      </c>
      <c r="AL4792" s="8" t="s">
        <v>12130</v>
      </c>
      <c r="AM4792" s="10">
        <f t="shared" si="666"/>
        <v>2019</v>
      </c>
      <c r="AN4792">
        <f t="shared" si="667"/>
        <v>1</v>
      </c>
      <c r="AO4792">
        <f t="shared" si="673"/>
        <v>0</v>
      </c>
      <c r="AP4792">
        <f t="shared" si="668"/>
        <v>0</v>
      </c>
      <c r="AQ4792">
        <f t="shared" si="669"/>
        <v>0</v>
      </c>
      <c r="AR4792">
        <f t="shared" si="670"/>
        <v>1</v>
      </c>
      <c r="AS4792">
        <f t="shared" si="671"/>
        <v>0</v>
      </c>
      <c r="AT4792">
        <f t="shared" si="672"/>
        <v>0</v>
      </c>
      <c r="AU4792">
        <f t="shared" si="672"/>
        <v>0</v>
      </c>
      <c r="AV4792" t="str">
        <f t="shared" si="674"/>
        <v>2020-09-14T16:57:21</v>
      </c>
    </row>
    <row r="4793" spans="1:48" x14ac:dyDescent="0.25">
      <c r="A4793" s="5">
        <v>4864</v>
      </c>
      <c r="B4793" s="5" t="s">
        <v>3139</v>
      </c>
      <c r="C4793" s="5" t="s">
        <v>3140</v>
      </c>
      <c r="D4793" s="6" t="s">
        <v>3141</v>
      </c>
      <c r="E4793">
        <v>47</v>
      </c>
      <c r="F4793" s="7">
        <v>0</v>
      </c>
      <c r="G4793" s="7"/>
      <c r="H4793" t="s">
        <v>3142</v>
      </c>
      <c r="I4793">
        <v>0</v>
      </c>
      <c r="J4793">
        <v>0</v>
      </c>
      <c r="K4793">
        <v>210000</v>
      </c>
      <c r="L4793" t="s">
        <v>52</v>
      </c>
      <c r="M4793" s="8" t="s">
        <v>86</v>
      </c>
      <c r="N4793" s="8">
        <v>0.66071428571428503</v>
      </c>
      <c r="O4793">
        <v>0.33928571428571402</v>
      </c>
      <c r="P4793" s="9">
        <v>0.86602540378443904</v>
      </c>
      <c r="Q4793">
        <v>150000</v>
      </c>
      <c r="R4793" s="8"/>
      <c r="S4793" s="8" t="s">
        <v>299</v>
      </c>
      <c r="T4793">
        <v>1754004</v>
      </c>
      <c r="U4793">
        <v>1633998</v>
      </c>
      <c r="V4793">
        <v>2230537</v>
      </c>
      <c r="W4793">
        <v>324961</v>
      </c>
      <c r="X4793">
        <v>640033</v>
      </c>
      <c r="Y4793">
        <v>724030</v>
      </c>
      <c r="Z4793">
        <v>777106</v>
      </c>
      <c r="AA4793">
        <v>6296357</v>
      </c>
      <c r="AB4793">
        <v>2642587</v>
      </c>
      <c r="AC4793">
        <v>10</v>
      </c>
      <c r="AD4793">
        <v>3653770</v>
      </c>
      <c r="AE4793">
        <v>1995</v>
      </c>
      <c r="AF4793" t="s">
        <v>54</v>
      </c>
      <c r="AG4793">
        <v>100000</v>
      </c>
      <c r="AH4793" t="s">
        <v>55</v>
      </c>
      <c r="AI4793" t="s">
        <v>55</v>
      </c>
      <c r="AJ4793">
        <v>0</v>
      </c>
      <c r="AK4793">
        <v>612123</v>
      </c>
      <c r="AL4793" s="8" t="s">
        <v>12131</v>
      </c>
      <c r="AM4793" s="10">
        <f t="shared" si="666"/>
        <v>2011</v>
      </c>
      <c r="AN4793">
        <f t="shared" si="667"/>
        <v>1</v>
      </c>
      <c r="AO4793">
        <f t="shared" si="673"/>
        <v>0</v>
      </c>
      <c r="AP4793">
        <f t="shared" si="668"/>
        <v>0</v>
      </c>
      <c r="AQ4793">
        <f t="shared" si="669"/>
        <v>0</v>
      </c>
      <c r="AR4793">
        <f t="shared" si="670"/>
        <v>1</v>
      </c>
      <c r="AS4793">
        <f t="shared" si="671"/>
        <v>0</v>
      </c>
      <c r="AT4793">
        <f t="shared" si="672"/>
        <v>0</v>
      </c>
      <c r="AU4793">
        <f t="shared" si="672"/>
        <v>0</v>
      </c>
      <c r="AV4793" t="str">
        <f t="shared" si="674"/>
        <v>2020-09-14T16:58:39</v>
      </c>
    </row>
    <row r="4794" spans="1:48" x14ac:dyDescent="0.25">
      <c r="A4794" s="5">
        <v>4865</v>
      </c>
      <c r="B4794" s="5" t="s">
        <v>1279</v>
      </c>
      <c r="C4794" s="5" t="s">
        <v>1280</v>
      </c>
      <c r="D4794" s="6" t="s">
        <v>1281</v>
      </c>
      <c r="E4794">
        <v>20</v>
      </c>
      <c r="F4794" s="7">
        <v>0.19051985590000001</v>
      </c>
      <c r="G4794" s="7">
        <v>0</v>
      </c>
      <c r="H4794" t="s">
        <v>1282</v>
      </c>
      <c r="I4794">
        <v>4</v>
      </c>
      <c r="J4794">
        <v>1246</v>
      </c>
      <c r="K4794">
        <v>50000</v>
      </c>
      <c r="L4794" t="s">
        <v>52</v>
      </c>
      <c r="M4794" s="8" t="s">
        <v>86</v>
      </c>
      <c r="N4794" s="8">
        <v>0.67857142857142805</v>
      </c>
      <c r="O4794">
        <v>0.32142857142857101</v>
      </c>
      <c r="P4794" s="9">
        <v>-0.898463238715413</v>
      </c>
      <c r="Q4794">
        <v>50000</v>
      </c>
      <c r="R4794" s="8"/>
      <c r="S4794" s="8"/>
      <c r="AA4794">
        <v>10242145</v>
      </c>
      <c r="AB4794">
        <v>0</v>
      </c>
      <c r="AC4794">
        <v>12</v>
      </c>
      <c r="AD4794">
        <v>0</v>
      </c>
      <c r="AE4794">
        <v>1997</v>
      </c>
      <c r="AF4794" t="s">
        <v>54</v>
      </c>
      <c r="AG4794">
        <v>100000</v>
      </c>
      <c r="AH4794" t="s">
        <v>55</v>
      </c>
      <c r="AI4794" t="s">
        <v>56</v>
      </c>
      <c r="AJ4794">
        <v>0.51714302010000002</v>
      </c>
      <c r="AK4794">
        <v>855041</v>
      </c>
      <c r="AL4794" s="8" t="s">
        <v>12132</v>
      </c>
      <c r="AM4794" s="10">
        <f t="shared" si="666"/>
        <v>2016</v>
      </c>
      <c r="AN4794">
        <f t="shared" si="667"/>
        <v>1</v>
      </c>
      <c r="AO4794">
        <f t="shared" si="673"/>
        <v>0</v>
      </c>
      <c r="AP4794">
        <f t="shared" si="668"/>
        <v>0</v>
      </c>
      <c r="AQ4794">
        <f t="shared" si="669"/>
        <v>0</v>
      </c>
      <c r="AR4794">
        <f t="shared" si="670"/>
        <v>1</v>
      </c>
      <c r="AS4794">
        <f t="shared" si="671"/>
        <v>0</v>
      </c>
      <c r="AT4794">
        <f t="shared" si="672"/>
        <v>0</v>
      </c>
      <c r="AU4794">
        <f t="shared" si="672"/>
        <v>1</v>
      </c>
      <c r="AV4794" t="str">
        <f t="shared" si="674"/>
        <v>2020-09-14T16:59:58</v>
      </c>
    </row>
    <row r="4795" spans="1:48" x14ac:dyDescent="0.25">
      <c r="A4795" s="5">
        <v>4866</v>
      </c>
      <c r="B4795" s="5" t="s">
        <v>840</v>
      </c>
      <c r="C4795" s="5" t="s">
        <v>841</v>
      </c>
      <c r="D4795" s="6" t="s">
        <v>842</v>
      </c>
      <c r="E4795">
        <v>11</v>
      </c>
      <c r="F4795" s="7">
        <v>0.27775700910000001</v>
      </c>
      <c r="G4795" s="7">
        <v>0</v>
      </c>
      <c r="H4795" t="s">
        <v>843</v>
      </c>
      <c r="I4795">
        <v>33</v>
      </c>
      <c r="J4795">
        <v>88113.600000000006</v>
      </c>
      <c r="K4795">
        <v>600000</v>
      </c>
      <c r="L4795" t="s">
        <v>52</v>
      </c>
      <c r="M4795" s="8" t="s">
        <v>53</v>
      </c>
      <c r="N4795" s="8">
        <v>0.75</v>
      </c>
      <c r="O4795">
        <v>0.25</v>
      </c>
      <c r="P4795" s="11">
        <v>2.9999999999999999E-16</v>
      </c>
      <c r="Q4795">
        <v>400000</v>
      </c>
      <c r="R4795" s="8"/>
      <c r="S4795" s="8" t="s">
        <v>10227</v>
      </c>
      <c r="T4795">
        <v>9787457</v>
      </c>
      <c r="U4795">
        <v>2284489</v>
      </c>
      <c r="V4795">
        <v>10814359</v>
      </c>
      <c r="W4795">
        <v>2381192</v>
      </c>
      <c r="X4795">
        <v>1351786</v>
      </c>
      <c r="Y4795">
        <v>3654794</v>
      </c>
      <c r="Z4795">
        <v>0</v>
      </c>
      <c r="AA4795">
        <v>11738580</v>
      </c>
      <c r="AB4795">
        <v>0</v>
      </c>
      <c r="AC4795">
        <v>6</v>
      </c>
      <c r="AD4795">
        <v>0</v>
      </c>
      <c r="AE4795">
        <v>2004</v>
      </c>
      <c r="AF4795" t="s">
        <v>121</v>
      </c>
      <c r="AG4795">
        <v>500000</v>
      </c>
      <c r="AH4795" t="s">
        <v>55</v>
      </c>
      <c r="AI4795" t="s">
        <v>55</v>
      </c>
      <c r="AJ4795">
        <v>0.81147585879999995</v>
      </c>
      <c r="AK4795">
        <v>199310</v>
      </c>
      <c r="AL4795" s="8" t="s">
        <v>12133</v>
      </c>
      <c r="AM4795" s="10">
        <f t="shared" si="666"/>
        <v>2009</v>
      </c>
      <c r="AN4795">
        <f t="shared" si="667"/>
        <v>1</v>
      </c>
      <c r="AO4795">
        <f t="shared" si="673"/>
        <v>0</v>
      </c>
      <c r="AP4795">
        <f t="shared" si="668"/>
        <v>0</v>
      </c>
      <c r="AQ4795">
        <f t="shared" si="669"/>
        <v>1</v>
      </c>
      <c r="AR4795">
        <f t="shared" si="670"/>
        <v>0</v>
      </c>
      <c r="AS4795">
        <f t="shared" si="671"/>
        <v>0</v>
      </c>
      <c r="AT4795">
        <f t="shared" si="672"/>
        <v>0</v>
      </c>
      <c r="AU4795">
        <f t="shared" si="672"/>
        <v>0</v>
      </c>
      <c r="AV4795" t="str">
        <f t="shared" si="674"/>
        <v>2020-09-14T17:01:43</v>
      </c>
    </row>
    <row r="4796" spans="1:48" x14ac:dyDescent="0.25">
      <c r="A4796" s="5">
        <v>4867</v>
      </c>
      <c r="B4796" s="5" t="s">
        <v>1242</v>
      </c>
      <c r="C4796" s="5" t="s">
        <v>1243</v>
      </c>
      <c r="D4796" s="6" t="s">
        <v>1244</v>
      </c>
      <c r="E4796">
        <v>4</v>
      </c>
      <c r="F4796" s="7">
        <v>0.37871874999999999</v>
      </c>
      <c r="G4796" s="7">
        <v>0</v>
      </c>
      <c r="H4796" t="s">
        <v>1236</v>
      </c>
      <c r="I4796">
        <v>32</v>
      </c>
      <c r="J4796">
        <v>6980</v>
      </c>
      <c r="K4796">
        <v>30000</v>
      </c>
      <c r="L4796" t="s">
        <v>52</v>
      </c>
      <c r="M4796" s="8" t="s">
        <v>63</v>
      </c>
      <c r="N4796" s="8">
        <v>0.96428571428571397</v>
      </c>
      <c r="O4796">
        <v>3.5714285714285698E-2</v>
      </c>
      <c r="P4796" s="9">
        <v>-0.86602540378443704</v>
      </c>
      <c r="Q4796">
        <v>30000</v>
      </c>
      <c r="R4796" s="8"/>
      <c r="S4796" s="8" t="s">
        <v>217</v>
      </c>
      <c r="T4796">
        <v>1417727</v>
      </c>
      <c r="U4796">
        <v>366171</v>
      </c>
      <c r="V4796">
        <v>1487353</v>
      </c>
      <c r="W4796">
        <v>1121181</v>
      </c>
      <c r="X4796">
        <v>0</v>
      </c>
      <c r="Y4796">
        <v>352285</v>
      </c>
      <c r="Z4796">
        <v>856581</v>
      </c>
      <c r="AA4796">
        <v>3867525</v>
      </c>
      <c r="AB4796">
        <v>1656645</v>
      </c>
      <c r="AC4796">
        <v>12</v>
      </c>
      <c r="AD4796">
        <v>2210880</v>
      </c>
      <c r="AE4796">
        <v>2010</v>
      </c>
      <c r="AF4796" t="s">
        <v>68</v>
      </c>
      <c r="AG4796">
        <v>80000</v>
      </c>
      <c r="AH4796" t="s">
        <v>55</v>
      </c>
      <c r="AI4796" t="s">
        <v>55</v>
      </c>
      <c r="AJ4796">
        <v>1</v>
      </c>
      <c r="AK4796">
        <v>66600</v>
      </c>
      <c r="AL4796" s="8" t="s">
        <v>12134</v>
      </c>
      <c r="AM4796" s="10">
        <f t="shared" si="666"/>
        <v>2014</v>
      </c>
      <c r="AN4796">
        <f t="shared" si="667"/>
        <v>1</v>
      </c>
      <c r="AO4796">
        <f t="shared" si="673"/>
        <v>0</v>
      </c>
      <c r="AP4796">
        <f t="shared" si="668"/>
        <v>1</v>
      </c>
      <c r="AQ4796">
        <f t="shared" si="669"/>
        <v>0</v>
      </c>
      <c r="AR4796">
        <f t="shared" si="670"/>
        <v>0</v>
      </c>
      <c r="AS4796">
        <f t="shared" si="671"/>
        <v>0</v>
      </c>
      <c r="AT4796">
        <f t="shared" si="672"/>
        <v>0</v>
      </c>
      <c r="AU4796">
        <f t="shared" si="672"/>
        <v>0</v>
      </c>
      <c r="AV4796" t="str">
        <f t="shared" si="674"/>
        <v>2020-09-14T17:02:57</v>
      </c>
    </row>
    <row r="4797" spans="1:48" x14ac:dyDescent="0.25">
      <c r="A4797" s="5">
        <v>4868</v>
      </c>
      <c r="B4797" s="5" t="s">
        <v>5797</v>
      </c>
      <c r="C4797" s="5" t="s">
        <v>5798</v>
      </c>
      <c r="D4797" s="6" t="s">
        <v>5799</v>
      </c>
      <c r="E4797">
        <v>35</v>
      </c>
      <c r="F4797" s="7">
        <v>0</v>
      </c>
      <c r="G4797" s="7"/>
      <c r="H4797" t="s">
        <v>5800</v>
      </c>
      <c r="I4797">
        <v>0</v>
      </c>
      <c r="J4797">
        <v>0</v>
      </c>
      <c r="K4797">
        <v>3200000</v>
      </c>
      <c r="L4797" t="s">
        <v>52</v>
      </c>
      <c r="M4797" s="8" t="s">
        <v>53</v>
      </c>
      <c r="N4797" s="8">
        <v>0.82142857142857095</v>
      </c>
      <c r="O4797">
        <v>0.17857142857142799</v>
      </c>
      <c r="P4797" s="9">
        <v>0.86602540378443904</v>
      </c>
      <c r="Q4797">
        <v>3200000</v>
      </c>
      <c r="R4797" s="8"/>
      <c r="S4797" s="8" t="s">
        <v>10227</v>
      </c>
      <c r="T4797">
        <v>69544664</v>
      </c>
      <c r="U4797">
        <v>48777418</v>
      </c>
      <c r="V4797">
        <v>71833581</v>
      </c>
      <c r="W4797">
        <v>20930562</v>
      </c>
      <c r="X4797">
        <v>2125600</v>
      </c>
      <c r="Y4797">
        <v>26041692</v>
      </c>
      <c r="Z4797">
        <v>42951142</v>
      </c>
      <c r="AA4797">
        <v>73301644</v>
      </c>
      <c r="AB4797">
        <v>26350029</v>
      </c>
      <c r="AC4797">
        <v>6</v>
      </c>
      <c r="AD4797">
        <v>46951615</v>
      </c>
      <c r="AE4797">
        <v>1994</v>
      </c>
      <c r="AF4797" t="s">
        <v>54</v>
      </c>
      <c r="AG4797">
        <v>3600000</v>
      </c>
      <c r="AH4797" t="s">
        <v>55</v>
      </c>
      <c r="AI4797" t="s">
        <v>55</v>
      </c>
      <c r="AJ4797">
        <v>0</v>
      </c>
      <c r="AK4797">
        <v>15728302</v>
      </c>
      <c r="AL4797" s="8" t="s">
        <v>12135</v>
      </c>
      <c r="AM4797" s="10">
        <f t="shared" si="666"/>
        <v>2006</v>
      </c>
      <c r="AN4797">
        <f t="shared" si="667"/>
        <v>1</v>
      </c>
      <c r="AO4797">
        <f t="shared" si="673"/>
        <v>0</v>
      </c>
      <c r="AP4797">
        <f t="shared" si="668"/>
        <v>0</v>
      </c>
      <c r="AQ4797">
        <f t="shared" si="669"/>
        <v>1</v>
      </c>
      <c r="AR4797">
        <f t="shared" si="670"/>
        <v>0</v>
      </c>
      <c r="AS4797">
        <f t="shared" si="671"/>
        <v>0</v>
      </c>
      <c r="AT4797">
        <f t="shared" si="672"/>
        <v>0</v>
      </c>
      <c r="AU4797">
        <f t="shared" si="672"/>
        <v>0</v>
      </c>
      <c r="AV4797" t="str">
        <f t="shared" si="674"/>
        <v>2020-09-14T19:13:17</v>
      </c>
    </row>
    <row r="4798" spans="1:48" x14ac:dyDescent="0.25">
      <c r="A4798" s="5">
        <v>4869</v>
      </c>
      <c r="B4798" s="5" t="s">
        <v>4752</v>
      </c>
      <c r="C4798" s="5" t="s">
        <v>1537</v>
      </c>
      <c r="D4798" s="6" t="s">
        <v>4753</v>
      </c>
      <c r="E4798">
        <v>17</v>
      </c>
      <c r="F4798" s="7">
        <v>0.37059627150000002</v>
      </c>
      <c r="G4798" s="7">
        <v>0</v>
      </c>
      <c r="H4798" t="s">
        <v>4754</v>
      </c>
      <c r="I4798">
        <v>0</v>
      </c>
      <c r="J4798">
        <v>73553.679999999993</v>
      </c>
      <c r="K4798">
        <v>165000</v>
      </c>
      <c r="L4798" t="s">
        <v>52</v>
      </c>
      <c r="M4798" s="8" t="s">
        <v>53</v>
      </c>
      <c r="N4798" s="8">
        <v>0.75</v>
      </c>
      <c r="O4798">
        <v>0.25</v>
      </c>
      <c r="P4798" s="11">
        <v>-2.6E-15</v>
      </c>
      <c r="Q4798">
        <v>165000</v>
      </c>
      <c r="R4798" s="8"/>
      <c r="S4798" s="8" t="s">
        <v>329</v>
      </c>
      <c r="T4798">
        <v>3996630</v>
      </c>
      <c r="U4798">
        <v>1205941</v>
      </c>
      <c r="V4798">
        <v>5230735</v>
      </c>
      <c r="W4798">
        <v>2188370</v>
      </c>
      <c r="X4798">
        <v>306478</v>
      </c>
      <c r="Y4798">
        <v>1896182</v>
      </c>
      <c r="Z4798">
        <v>1278784</v>
      </c>
      <c r="AA4798">
        <v>20380171</v>
      </c>
      <c r="AB4798">
        <v>10795346</v>
      </c>
      <c r="AC4798">
        <v>12</v>
      </c>
      <c r="AD4798">
        <v>9584825</v>
      </c>
      <c r="AE4798">
        <v>1986</v>
      </c>
      <c r="AF4798" t="s">
        <v>54</v>
      </c>
      <c r="AG4798">
        <v>1600000</v>
      </c>
      <c r="AH4798" t="s">
        <v>55</v>
      </c>
      <c r="AI4798" t="s">
        <v>55</v>
      </c>
      <c r="AJ4798">
        <v>0.97638840390000003</v>
      </c>
      <c r="AK4798">
        <v>162000</v>
      </c>
      <c r="AL4798" s="8" t="s">
        <v>12136</v>
      </c>
      <c r="AM4798" s="10">
        <f t="shared" si="666"/>
        <v>2017</v>
      </c>
      <c r="AN4798">
        <f t="shared" si="667"/>
        <v>1</v>
      </c>
      <c r="AO4798">
        <f t="shared" si="673"/>
        <v>0</v>
      </c>
      <c r="AP4798">
        <f t="shared" si="668"/>
        <v>0</v>
      </c>
      <c r="AQ4798">
        <f t="shared" si="669"/>
        <v>1</v>
      </c>
      <c r="AR4798">
        <f t="shared" si="670"/>
        <v>0</v>
      </c>
      <c r="AS4798">
        <f t="shared" si="671"/>
        <v>0</v>
      </c>
      <c r="AT4798">
        <f t="shared" si="672"/>
        <v>0</v>
      </c>
      <c r="AU4798">
        <f t="shared" si="672"/>
        <v>0</v>
      </c>
      <c r="AV4798" t="str">
        <f t="shared" si="674"/>
        <v>2020-09-14T17:10:01</v>
      </c>
    </row>
    <row r="4799" spans="1:48" x14ac:dyDescent="0.25">
      <c r="A4799" s="5">
        <v>4870</v>
      </c>
      <c r="B4799" s="5" t="s">
        <v>12137</v>
      </c>
      <c r="C4799" s="5" t="s">
        <v>8839</v>
      </c>
      <c r="D4799" s="6" t="s">
        <v>12138</v>
      </c>
      <c r="E4799">
        <v>0</v>
      </c>
      <c r="F4799" s="7">
        <v>0.47553996479999999</v>
      </c>
      <c r="G4799" s="7">
        <v>0</v>
      </c>
      <c r="H4799" t="s">
        <v>12139</v>
      </c>
      <c r="I4799">
        <v>0</v>
      </c>
      <c r="J4799">
        <v>0</v>
      </c>
      <c r="K4799">
        <v>25000</v>
      </c>
      <c r="L4799" t="s">
        <v>199</v>
      </c>
      <c r="M4799" s="8" t="s">
        <v>86</v>
      </c>
      <c r="N4799" s="8">
        <v>0.67857142857142805</v>
      </c>
      <c r="O4799">
        <v>0.32142857142857101</v>
      </c>
      <c r="P4799" s="9">
        <v>0</v>
      </c>
      <c r="R4799" s="8"/>
      <c r="S4799" s="8"/>
      <c r="AA4799">
        <v>62082</v>
      </c>
      <c r="AB4799">
        <v>0</v>
      </c>
      <c r="AC4799">
        <v>4</v>
      </c>
      <c r="AD4799">
        <v>0</v>
      </c>
      <c r="AE4799">
        <v>2015</v>
      </c>
      <c r="AF4799" t="s">
        <v>126</v>
      </c>
      <c r="AG4799">
        <v>70000</v>
      </c>
      <c r="AH4799" t="s">
        <v>55</v>
      </c>
      <c r="AI4799" t="s">
        <v>55</v>
      </c>
      <c r="AJ4799">
        <v>1</v>
      </c>
      <c r="AK4799">
        <v>18000</v>
      </c>
      <c r="AL4799" s="8"/>
      <c r="AM4799" s="10">
        <f t="shared" si="666"/>
        <v>2020</v>
      </c>
      <c r="AN4799">
        <f t="shared" si="667"/>
        <v>0</v>
      </c>
      <c r="AO4799">
        <f t="shared" si="673"/>
        <v>1</v>
      </c>
      <c r="AP4799">
        <f t="shared" si="668"/>
        <v>0</v>
      </c>
      <c r="AQ4799">
        <f t="shared" si="669"/>
        <v>0</v>
      </c>
      <c r="AR4799">
        <f t="shared" si="670"/>
        <v>1</v>
      </c>
      <c r="AS4799">
        <f t="shared" si="671"/>
        <v>0</v>
      </c>
      <c r="AT4799">
        <f t="shared" si="672"/>
        <v>0</v>
      </c>
      <c r="AU4799">
        <f t="shared" si="672"/>
        <v>0</v>
      </c>
      <c r="AV4799">
        <f t="shared" si="674"/>
        <v>0</v>
      </c>
    </row>
    <row r="4800" spans="1:48" x14ac:dyDescent="0.25">
      <c r="A4800" s="5">
        <v>4871</v>
      </c>
      <c r="B4800" s="5" t="s">
        <v>2521</v>
      </c>
      <c r="C4800" s="5" t="s">
        <v>2522</v>
      </c>
      <c r="D4800" s="6" t="s">
        <v>2523</v>
      </c>
      <c r="E4800">
        <v>5</v>
      </c>
      <c r="F4800" s="7">
        <v>0.42426676149999998</v>
      </c>
      <c r="G4800" s="7">
        <v>0</v>
      </c>
      <c r="H4800" t="s">
        <v>2524</v>
      </c>
      <c r="I4800">
        <v>34</v>
      </c>
      <c r="J4800">
        <v>182860</v>
      </c>
      <c r="K4800">
        <v>150000</v>
      </c>
      <c r="L4800" t="s">
        <v>62</v>
      </c>
      <c r="M4800" s="8" t="s">
        <v>63</v>
      </c>
      <c r="N4800" s="8">
        <v>1</v>
      </c>
      <c r="O4800">
        <v>0</v>
      </c>
      <c r="P4800" s="9">
        <v>0</v>
      </c>
      <c r="R4800" s="8"/>
      <c r="S4800" s="8"/>
      <c r="AJ4800">
        <v>1</v>
      </c>
      <c r="AL4800" s="8"/>
      <c r="AM4800" s="10">
        <f t="shared" si="666"/>
        <v>2010</v>
      </c>
      <c r="AN4800">
        <f t="shared" si="667"/>
        <v>0</v>
      </c>
      <c r="AO4800">
        <f t="shared" si="673"/>
        <v>0</v>
      </c>
      <c r="AP4800">
        <f t="shared" si="668"/>
        <v>1</v>
      </c>
      <c r="AQ4800">
        <f t="shared" si="669"/>
        <v>0</v>
      </c>
      <c r="AR4800">
        <f t="shared" si="670"/>
        <v>0</v>
      </c>
      <c r="AS4800">
        <f t="shared" si="671"/>
        <v>0</v>
      </c>
      <c r="AT4800">
        <f t="shared" si="672"/>
        <v>0</v>
      </c>
      <c r="AU4800">
        <f t="shared" si="672"/>
        <v>0</v>
      </c>
      <c r="AV4800">
        <f t="shared" si="674"/>
        <v>0</v>
      </c>
    </row>
    <row r="4801" spans="1:48" x14ac:dyDescent="0.25">
      <c r="A4801" s="5">
        <v>4872</v>
      </c>
      <c r="B4801" s="5" t="s">
        <v>7838</v>
      </c>
      <c r="C4801" s="5" t="s">
        <v>7839</v>
      </c>
      <c r="D4801" s="6" t="s">
        <v>7840</v>
      </c>
      <c r="E4801">
        <v>0</v>
      </c>
      <c r="F4801" s="7">
        <v>0.4560373794</v>
      </c>
      <c r="G4801" s="7">
        <v>0</v>
      </c>
      <c r="H4801" t="s">
        <v>7841</v>
      </c>
      <c r="I4801">
        <v>0</v>
      </c>
      <c r="J4801">
        <v>0</v>
      </c>
      <c r="K4801">
        <v>20000</v>
      </c>
      <c r="L4801" t="s">
        <v>52</v>
      </c>
      <c r="M4801" s="8" t="s">
        <v>86</v>
      </c>
      <c r="N4801" s="8">
        <v>0.64285714285714202</v>
      </c>
      <c r="O4801">
        <v>0.35714285714285698</v>
      </c>
      <c r="P4801" s="9">
        <v>0</v>
      </c>
      <c r="Q4801">
        <v>10000</v>
      </c>
      <c r="R4801" s="8"/>
      <c r="S4801" s="8"/>
      <c r="AA4801">
        <v>384231</v>
      </c>
      <c r="AB4801">
        <v>0</v>
      </c>
      <c r="AC4801">
        <v>12</v>
      </c>
      <c r="AD4801">
        <v>0</v>
      </c>
      <c r="AE4801">
        <v>2008</v>
      </c>
      <c r="AF4801" t="s">
        <v>121</v>
      </c>
      <c r="AG4801">
        <v>6000</v>
      </c>
      <c r="AH4801" t="s">
        <v>55</v>
      </c>
      <c r="AI4801" t="s">
        <v>56</v>
      </c>
      <c r="AJ4801">
        <v>1</v>
      </c>
      <c r="AK4801">
        <v>8140</v>
      </c>
      <c r="AL4801" s="8" t="s">
        <v>12140</v>
      </c>
      <c r="AM4801" s="10">
        <f t="shared" si="666"/>
        <v>2017</v>
      </c>
      <c r="AN4801">
        <f t="shared" si="667"/>
        <v>1</v>
      </c>
      <c r="AO4801">
        <f t="shared" si="673"/>
        <v>0</v>
      </c>
      <c r="AP4801">
        <f t="shared" si="668"/>
        <v>0</v>
      </c>
      <c r="AQ4801">
        <f t="shared" si="669"/>
        <v>0</v>
      </c>
      <c r="AR4801">
        <f t="shared" si="670"/>
        <v>1</v>
      </c>
      <c r="AS4801">
        <f t="shared" si="671"/>
        <v>0</v>
      </c>
      <c r="AT4801">
        <f t="shared" si="672"/>
        <v>0</v>
      </c>
      <c r="AU4801">
        <f t="shared" si="672"/>
        <v>1</v>
      </c>
      <c r="AV4801" t="str">
        <f t="shared" si="674"/>
        <v>2020-09-14T17:32:58</v>
      </c>
    </row>
    <row r="4802" spans="1:48" x14ac:dyDescent="0.25">
      <c r="A4802" s="5">
        <v>4873</v>
      </c>
      <c r="B4802" s="5" t="s">
        <v>11383</v>
      </c>
      <c r="C4802" s="5" t="s">
        <v>11384</v>
      </c>
      <c r="D4802" s="6" t="s">
        <v>11385</v>
      </c>
      <c r="E4802">
        <v>18</v>
      </c>
      <c r="F4802" s="7">
        <v>0.41528568339999999</v>
      </c>
      <c r="G4802" s="7">
        <v>0</v>
      </c>
      <c r="H4802" t="s">
        <v>996</v>
      </c>
      <c r="I4802">
        <v>0</v>
      </c>
      <c r="J4802">
        <v>2853.33</v>
      </c>
      <c r="K4802">
        <v>10000</v>
      </c>
      <c r="L4802" t="s">
        <v>52</v>
      </c>
      <c r="M4802" s="8" t="s">
        <v>74</v>
      </c>
      <c r="N4802" s="8">
        <v>0.375</v>
      </c>
      <c r="O4802">
        <v>0.624999999999999</v>
      </c>
      <c r="P4802" s="9">
        <v>0</v>
      </c>
      <c r="Q4802">
        <v>5000</v>
      </c>
      <c r="R4802" s="8"/>
      <c r="S4802" s="8"/>
      <c r="AA4802">
        <v>728289</v>
      </c>
      <c r="AB4802">
        <v>0</v>
      </c>
      <c r="AC4802">
        <v>12</v>
      </c>
      <c r="AD4802">
        <v>0</v>
      </c>
      <c r="AE4802">
        <v>2019</v>
      </c>
      <c r="AF4802" t="s">
        <v>126</v>
      </c>
      <c r="AG4802">
        <v>100000</v>
      </c>
      <c r="AH4802" t="s">
        <v>55</v>
      </c>
      <c r="AI4802" t="s">
        <v>56</v>
      </c>
      <c r="AJ4802">
        <v>1</v>
      </c>
      <c r="AK4802">
        <v>1320</v>
      </c>
      <c r="AL4802" s="8" t="s">
        <v>12141</v>
      </c>
      <c r="AM4802" s="10">
        <f t="shared" ref="AM4802:AM4865" si="675">_xlfn.NUMBERVALUE(LEFT(H4802,4))</f>
        <v>2019</v>
      </c>
      <c r="AN4802">
        <f t="shared" ref="AN4802:AN4865" si="676">IF(OR(L4802 = "AprovadoAnalista", L4802 = "AprovadoComite" ),1,0)</f>
        <v>1</v>
      </c>
      <c r="AO4802">
        <f t="shared" si="673"/>
        <v>0</v>
      </c>
      <c r="AP4802">
        <f t="shared" ref="AP4802:AP4865" si="677">IF(MID(M4802,4,1)="0",1,0)</f>
        <v>0</v>
      </c>
      <c r="AQ4802">
        <f t="shared" ref="AQ4802:AQ4865" si="678">IF(MID(M4802,4,1)="1",1,0)</f>
        <v>0</v>
      </c>
      <c r="AR4802">
        <f t="shared" ref="AR4802:AR4865" si="679">IF(MID(M4802,4,1)="3",1,0)</f>
        <v>0</v>
      </c>
      <c r="AS4802">
        <f t="shared" ref="AS4802:AS4865" si="680">IF(MID(M4802,4,1)="5",1,0)</f>
        <v>1</v>
      </c>
      <c r="AT4802">
        <f t="shared" ref="AT4802:AU4865" si="681">IF(AH4802="True",1,0)</f>
        <v>0</v>
      </c>
      <c r="AU4802">
        <f t="shared" si="681"/>
        <v>1</v>
      </c>
      <c r="AV4802" t="str">
        <f t="shared" si="674"/>
        <v>2020-09-14T17:34:40</v>
      </c>
    </row>
    <row r="4803" spans="1:48" x14ac:dyDescent="0.25">
      <c r="A4803" s="5">
        <v>4874</v>
      </c>
      <c r="B4803" s="5" t="s">
        <v>5311</v>
      </c>
      <c r="C4803" s="5" t="s">
        <v>5312</v>
      </c>
      <c r="D4803" s="6" t="s">
        <v>5313</v>
      </c>
      <c r="E4803">
        <v>32</v>
      </c>
      <c r="F4803" s="7">
        <v>0.3787503216</v>
      </c>
      <c r="G4803" s="7">
        <v>0</v>
      </c>
      <c r="H4803" t="s">
        <v>5314</v>
      </c>
      <c r="I4803">
        <v>38</v>
      </c>
      <c r="J4803">
        <v>537860.61</v>
      </c>
      <c r="K4803">
        <v>1800000</v>
      </c>
      <c r="L4803" t="s">
        <v>62</v>
      </c>
      <c r="M4803" s="8" t="s">
        <v>63</v>
      </c>
      <c r="N4803" s="8">
        <v>1</v>
      </c>
      <c r="O4803">
        <v>0</v>
      </c>
      <c r="P4803" s="9">
        <v>0</v>
      </c>
      <c r="R4803" s="8"/>
      <c r="S4803" s="8"/>
      <c r="AJ4803">
        <v>0.99632706950000005</v>
      </c>
      <c r="AL4803" s="8"/>
      <c r="AM4803" s="10">
        <f t="shared" si="675"/>
        <v>2011</v>
      </c>
      <c r="AN4803">
        <f t="shared" si="676"/>
        <v>0</v>
      </c>
      <c r="AO4803">
        <f t="shared" ref="AO4803:AO4866" si="682">IF(OR(L4803 = "ReprovadoAnalista", L4803 = "ReprovadoComite" ),1,0)</f>
        <v>0</v>
      </c>
      <c r="AP4803">
        <f t="shared" si="677"/>
        <v>1</v>
      </c>
      <c r="AQ4803">
        <f t="shared" si="678"/>
        <v>0</v>
      </c>
      <c r="AR4803">
        <f t="shared" si="679"/>
        <v>0</v>
      </c>
      <c r="AS4803">
        <f t="shared" si="680"/>
        <v>0</v>
      </c>
      <c r="AT4803">
        <f t="shared" si="681"/>
        <v>0</v>
      </c>
      <c r="AU4803">
        <f t="shared" si="681"/>
        <v>0</v>
      </c>
      <c r="AV4803">
        <f t="shared" ref="AV4803:AV4866" si="683">IF(R4803&lt;&gt;"",R4803,AL4803)</f>
        <v>0</v>
      </c>
    </row>
    <row r="4804" spans="1:48" x14ac:dyDescent="0.25">
      <c r="A4804" s="5">
        <v>4875</v>
      </c>
      <c r="B4804" s="5" t="s">
        <v>7165</v>
      </c>
      <c r="C4804" s="5" t="s">
        <v>7166</v>
      </c>
      <c r="D4804" s="6" t="s">
        <v>7167</v>
      </c>
      <c r="E4804">
        <v>4</v>
      </c>
      <c r="F4804" s="7">
        <v>0.45274113939999999</v>
      </c>
      <c r="G4804" s="7">
        <v>0</v>
      </c>
      <c r="H4804" t="s">
        <v>6288</v>
      </c>
      <c r="I4804">
        <v>22</v>
      </c>
      <c r="J4804">
        <v>31096.58</v>
      </c>
      <c r="K4804">
        <v>50000</v>
      </c>
      <c r="L4804" t="s">
        <v>52</v>
      </c>
      <c r="M4804" s="8" t="s">
        <v>53</v>
      </c>
      <c r="N4804" s="8">
        <v>0.85714285714285698</v>
      </c>
      <c r="O4804">
        <v>0.14285714285714199</v>
      </c>
      <c r="P4804" s="9">
        <v>0</v>
      </c>
      <c r="Q4804">
        <v>50000</v>
      </c>
      <c r="R4804" s="8"/>
      <c r="S4804" s="8"/>
      <c r="AA4804">
        <v>4064601</v>
      </c>
      <c r="AB4804">
        <v>0</v>
      </c>
      <c r="AC4804">
        <v>12</v>
      </c>
      <c r="AD4804">
        <v>0</v>
      </c>
      <c r="AE4804">
        <v>1992</v>
      </c>
      <c r="AF4804" t="s">
        <v>54</v>
      </c>
      <c r="AG4804">
        <v>500000</v>
      </c>
      <c r="AH4804" t="s">
        <v>55</v>
      </c>
      <c r="AI4804" t="s">
        <v>55</v>
      </c>
      <c r="AJ4804">
        <v>1</v>
      </c>
      <c r="AK4804">
        <v>122100</v>
      </c>
      <c r="AL4804" s="8" t="s">
        <v>12142</v>
      </c>
      <c r="AM4804" s="10">
        <f t="shared" si="675"/>
        <v>2006</v>
      </c>
      <c r="AN4804">
        <f t="shared" si="676"/>
        <v>1</v>
      </c>
      <c r="AO4804">
        <f t="shared" si="682"/>
        <v>0</v>
      </c>
      <c r="AP4804">
        <f t="shared" si="677"/>
        <v>0</v>
      </c>
      <c r="AQ4804">
        <f t="shared" si="678"/>
        <v>1</v>
      </c>
      <c r="AR4804">
        <f t="shared" si="679"/>
        <v>0</v>
      </c>
      <c r="AS4804">
        <f t="shared" si="680"/>
        <v>0</v>
      </c>
      <c r="AT4804">
        <f t="shared" si="681"/>
        <v>0</v>
      </c>
      <c r="AU4804">
        <f t="shared" si="681"/>
        <v>0</v>
      </c>
      <c r="AV4804" t="str">
        <f t="shared" si="683"/>
        <v>2020-09-14T18:51:12</v>
      </c>
    </row>
    <row r="4805" spans="1:48" x14ac:dyDescent="0.25">
      <c r="A4805" s="5">
        <v>4876</v>
      </c>
      <c r="B4805" s="5" t="s">
        <v>7664</v>
      </c>
      <c r="C4805" s="5" t="s">
        <v>7665</v>
      </c>
      <c r="D4805" s="6" t="s">
        <v>7666</v>
      </c>
      <c r="E4805">
        <v>13</v>
      </c>
      <c r="F4805" s="7">
        <v>0.42566131909999999</v>
      </c>
      <c r="G4805" s="7">
        <v>0</v>
      </c>
      <c r="H4805" t="s">
        <v>7667</v>
      </c>
      <c r="I4805">
        <v>31</v>
      </c>
      <c r="J4805">
        <v>14025</v>
      </c>
      <c r="K4805">
        <v>120000</v>
      </c>
      <c r="L4805" t="s">
        <v>52</v>
      </c>
      <c r="M4805" s="8" t="s">
        <v>74</v>
      </c>
      <c r="N4805" s="8">
        <v>0.46428571428571402</v>
      </c>
      <c r="O4805">
        <v>0.53571428571428503</v>
      </c>
      <c r="P4805" s="9">
        <v>0</v>
      </c>
      <c r="Q4805">
        <v>120000</v>
      </c>
      <c r="R4805" s="8"/>
      <c r="S4805" s="8" t="s">
        <v>10227</v>
      </c>
      <c r="T4805">
        <v>1156161</v>
      </c>
      <c r="U4805">
        <v>895057</v>
      </c>
      <c r="V4805">
        <v>1481518</v>
      </c>
      <c r="W4805">
        <v>-47052</v>
      </c>
      <c r="X4805">
        <v>251470</v>
      </c>
      <c r="Y4805">
        <v>899221</v>
      </c>
      <c r="Z4805">
        <v>441519</v>
      </c>
      <c r="AA4805">
        <v>5436263</v>
      </c>
      <c r="AB4805">
        <v>2058404</v>
      </c>
      <c r="AC4805">
        <v>6</v>
      </c>
      <c r="AD4805">
        <v>3377859</v>
      </c>
      <c r="AE4805">
        <v>2016</v>
      </c>
      <c r="AF4805" t="s">
        <v>126</v>
      </c>
      <c r="AG4805">
        <v>30000</v>
      </c>
      <c r="AH4805" t="s">
        <v>56</v>
      </c>
      <c r="AI4805" t="s">
        <v>55</v>
      </c>
      <c r="AJ4805">
        <v>1</v>
      </c>
      <c r="AK4805">
        <v>13200</v>
      </c>
      <c r="AL4805" s="8" t="s">
        <v>12143</v>
      </c>
      <c r="AM4805" s="10">
        <f t="shared" si="675"/>
        <v>2017</v>
      </c>
      <c r="AN4805">
        <f t="shared" si="676"/>
        <v>1</v>
      </c>
      <c r="AO4805">
        <f t="shared" si="682"/>
        <v>0</v>
      </c>
      <c r="AP4805">
        <f t="shared" si="677"/>
        <v>0</v>
      </c>
      <c r="AQ4805">
        <f t="shared" si="678"/>
        <v>0</v>
      </c>
      <c r="AR4805">
        <f t="shared" si="679"/>
        <v>0</v>
      </c>
      <c r="AS4805">
        <f t="shared" si="680"/>
        <v>1</v>
      </c>
      <c r="AT4805">
        <f t="shared" si="681"/>
        <v>1</v>
      </c>
      <c r="AU4805">
        <f t="shared" si="681"/>
        <v>0</v>
      </c>
      <c r="AV4805" t="str">
        <f t="shared" si="683"/>
        <v>2020-09-14T19:03:25</v>
      </c>
    </row>
    <row r="4806" spans="1:48" x14ac:dyDescent="0.25">
      <c r="A4806" s="5">
        <v>4877</v>
      </c>
      <c r="B4806" s="5" t="s">
        <v>4029</v>
      </c>
      <c r="C4806" s="5" t="s">
        <v>4030</v>
      </c>
      <c r="D4806" s="6" t="s">
        <v>4031</v>
      </c>
      <c r="E4806">
        <v>4</v>
      </c>
      <c r="F4806" s="7">
        <v>0.47991885309999999</v>
      </c>
      <c r="G4806" s="7">
        <v>0</v>
      </c>
      <c r="H4806" t="s">
        <v>4032</v>
      </c>
      <c r="I4806">
        <v>50</v>
      </c>
      <c r="J4806">
        <v>42056.41</v>
      </c>
      <c r="K4806">
        <v>55000</v>
      </c>
      <c r="L4806" t="s">
        <v>52</v>
      </c>
      <c r="M4806" s="8" t="s">
        <v>63</v>
      </c>
      <c r="N4806" s="8">
        <v>0.91071428571428503</v>
      </c>
      <c r="O4806">
        <v>8.9285714285714204E-2</v>
      </c>
      <c r="P4806" s="9">
        <v>0</v>
      </c>
      <c r="Q4806">
        <v>55000</v>
      </c>
      <c r="R4806" s="8"/>
      <c r="S4806" s="8" t="s">
        <v>329</v>
      </c>
      <c r="T4806">
        <v>2609968</v>
      </c>
      <c r="U4806">
        <v>1169727</v>
      </c>
      <c r="V4806">
        <v>2611330</v>
      </c>
      <c r="W4806">
        <v>1441602</v>
      </c>
      <c r="X4806">
        <v>495094</v>
      </c>
      <c r="Y4806">
        <v>831808</v>
      </c>
      <c r="Z4806">
        <v>1754461</v>
      </c>
      <c r="AA4806">
        <v>4838146</v>
      </c>
      <c r="AB4806">
        <v>1458743</v>
      </c>
      <c r="AC4806">
        <v>12</v>
      </c>
      <c r="AD4806">
        <v>3379403</v>
      </c>
      <c r="AE4806">
        <v>1991</v>
      </c>
      <c r="AF4806" t="s">
        <v>54</v>
      </c>
      <c r="AG4806">
        <v>100000</v>
      </c>
      <c r="AH4806" t="s">
        <v>55</v>
      </c>
      <c r="AI4806" t="s">
        <v>55</v>
      </c>
      <c r="AJ4806">
        <v>1</v>
      </c>
      <c r="AK4806">
        <v>89100</v>
      </c>
      <c r="AL4806" s="8" t="s">
        <v>12144</v>
      </c>
      <c r="AM4806" s="10">
        <f t="shared" si="675"/>
        <v>2008</v>
      </c>
      <c r="AN4806">
        <f t="shared" si="676"/>
        <v>1</v>
      </c>
      <c r="AO4806">
        <f t="shared" si="682"/>
        <v>0</v>
      </c>
      <c r="AP4806">
        <f t="shared" si="677"/>
        <v>1</v>
      </c>
      <c r="AQ4806">
        <f t="shared" si="678"/>
        <v>0</v>
      </c>
      <c r="AR4806">
        <f t="shared" si="679"/>
        <v>0</v>
      </c>
      <c r="AS4806">
        <f t="shared" si="680"/>
        <v>0</v>
      </c>
      <c r="AT4806">
        <f t="shared" si="681"/>
        <v>0</v>
      </c>
      <c r="AU4806">
        <f t="shared" si="681"/>
        <v>0</v>
      </c>
      <c r="AV4806" t="str">
        <f t="shared" si="683"/>
        <v>2020-09-14T18:54:32</v>
      </c>
    </row>
    <row r="4807" spans="1:48" x14ac:dyDescent="0.25">
      <c r="A4807" s="5">
        <v>4878</v>
      </c>
      <c r="B4807" s="5" t="s">
        <v>8388</v>
      </c>
      <c r="C4807" s="5" t="s">
        <v>8389</v>
      </c>
      <c r="D4807" s="6" t="s">
        <v>8390</v>
      </c>
      <c r="E4807">
        <v>3</v>
      </c>
      <c r="F4807" s="7">
        <v>0.51261531520000003</v>
      </c>
      <c r="G4807" s="7">
        <v>0</v>
      </c>
      <c r="H4807" t="s">
        <v>4246</v>
      </c>
      <c r="I4807">
        <v>114</v>
      </c>
      <c r="J4807">
        <v>765000</v>
      </c>
      <c r="K4807">
        <v>750000</v>
      </c>
      <c r="L4807" t="s">
        <v>52</v>
      </c>
      <c r="M4807" s="8" t="s">
        <v>53</v>
      </c>
      <c r="N4807" s="8">
        <v>0.85714285714285698</v>
      </c>
      <c r="O4807">
        <v>0.14285714285714199</v>
      </c>
      <c r="P4807" s="9">
        <v>0</v>
      </c>
      <c r="Q4807">
        <v>765000</v>
      </c>
      <c r="R4807" s="8"/>
      <c r="S4807" s="8" t="s">
        <v>7130</v>
      </c>
      <c r="T4807">
        <v>18301137</v>
      </c>
      <c r="U4807">
        <v>8023367</v>
      </c>
      <c r="V4807">
        <v>18301137</v>
      </c>
      <c r="W4807">
        <v>10277769</v>
      </c>
      <c r="X4807">
        <v>0</v>
      </c>
      <c r="Y4807">
        <v>6982942</v>
      </c>
      <c r="Z4807">
        <v>3625534</v>
      </c>
      <c r="AA4807">
        <v>21535245</v>
      </c>
      <c r="AB4807">
        <v>7235384</v>
      </c>
      <c r="AC4807">
        <v>3</v>
      </c>
      <c r="AD4807">
        <v>14299861</v>
      </c>
      <c r="AE4807">
        <v>2018</v>
      </c>
      <c r="AF4807" t="s">
        <v>126</v>
      </c>
      <c r="AG4807">
        <v>1000000</v>
      </c>
      <c r="AH4807" t="s">
        <v>55</v>
      </c>
      <c r="AI4807" t="s">
        <v>55</v>
      </c>
      <c r="AJ4807">
        <v>1</v>
      </c>
      <c r="AK4807">
        <v>388000</v>
      </c>
      <c r="AL4807" s="8" t="s">
        <v>12145</v>
      </c>
      <c r="AM4807" s="10">
        <f t="shared" si="675"/>
        <v>2019</v>
      </c>
      <c r="AN4807">
        <f t="shared" si="676"/>
        <v>1</v>
      </c>
      <c r="AO4807">
        <f t="shared" si="682"/>
        <v>0</v>
      </c>
      <c r="AP4807">
        <f t="shared" si="677"/>
        <v>0</v>
      </c>
      <c r="AQ4807">
        <f t="shared" si="678"/>
        <v>1</v>
      </c>
      <c r="AR4807">
        <f t="shared" si="679"/>
        <v>0</v>
      </c>
      <c r="AS4807">
        <f t="shared" si="680"/>
        <v>0</v>
      </c>
      <c r="AT4807">
        <f t="shared" si="681"/>
        <v>0</v>
      </c>
      <c r="AU4807">
        <f t="shared" si="681"/>
        <v>0</v>
      </c>
      <c r="AV4807" t="str">
        <f t="shared" si="683"/>
        <v>2020-09-14T18:42:50</v>
      </c>
    </row>
    <row r="4808" spans="1:48" x14ac:dyDescent="0.25">
      <c r="A4808" s="5">
        <v>4879</v>
      </c>
      <c r="B4808" s="5" t="s">
        <v>7997</v>
      </c>
      <c r="C4808" s="5" t="s">
        <v>7998</v>
      </c>
      <c r="D4808" s="6" t="s">
        <v>7999</v>
      </c>
      <c r="E4808">
        <v>5</v>
      </c>
      <c r="F4808" s="7">
        <v>0.63915960910000003</v>
      </c>
      <c r="G4808" s="7">
        <v>0</v>
      </c>
      <c r="H4808" t="s">
        <v>8000</v>
      </c>
      <c r="I4808">
        <v>0</v>
      </c>
      <c r="J4808">
        <v>0</v>
      </c>
      <c r="K4808">
        <v>30000</v>
      </c>
      <c r="L4808" t="s">
        <v>52</v>
      </c>
      <c r="M4808" s="8" t="s">
        <v>53</v>
      </c>
      <c r="N4808" s="8">
        <v>0.875</v>
      </c>
      <c r="O4808">
        <v>0.125</v>
      </c>
      <c r="P4808" s="9">
        <v>0</v>
      </c>
      <c r="Q4808">
        <v>30000</v>
      </c>
      <c r="R4808" s="8"/>
      <c r="S4808" s="8" t="s">
        <v>175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1879984</v>
      </c>
      <c r="AB4808">
        <v>0</v>
      </c>
      <c r="AC4808">
        <v>12</v>
      </c>
      <c r="AD4808">
        <v>0</v>
      </c>
      <c r="AE4808">
        <v>2007</v>
      </c>
      <c r="AF4808" t="s">
        <v>121</v>
      </c>
      <c r="AG4808">
        <v>5000</v>
      </c>
      <c r="AH4808" t="s">
        <v>55</v>
      </c>
      <c r="AI4808" t="s">
        <v>55</v>
      </c>
      <c r="AJ4808">
        <v>1</v>
      </c>
      <c r="AK4808">
        <v>4440</v>
      </c>
      <c r="AL4808" s="8" t="s">
        <v>12146</v>
      </c>
      <c r="AM4808" s="10">
        <f t="shared" si="675"/>
        <v>2014</v>
      </c>
      <c r="AN4808">
        <f t="shared" si="676"/>
        <v>1</v>
      </c>
      <c r="AO4808">
        <f t="shared" si="682"/>
        <v>0</v>
      </c>
      <c r="AP4808">
        <f t="shared" si="677"/>
        <v>0</v>
      </c>
      <c r="AQ4808">
        <f t="shared" si="678"/>
        <v>1</v>
      </c>
      <c r="AR4808">
        <f t="shared" si="679"/>
        <v>0</v>
      </c>
      <c r="AS4808">
        <f t="shared" si="680"/>
        <v>0</v>
      </c>
      <c r="AT4808">
        <f t="shared" si="681"/>
        <v>0</v>
      </c>
      <c r="AU4808">
        <f t="shared" si="681"/>
        <v>0</v>
      </c>
      <c r="AV4808" t="str">
        <f t="shared" si="683"/>
        <v>2020-09-14T18:56:10</v>
      </c>
    </row>
    <row r="4809" spans="1:48" x14ac:dyDescent="0.25">
      <c r="A4809" s="5">
        <v>4880</v>
      </c>
      <c r="B4809" s="5" t="s">
        <v>6540</v>
      </c>
      <c r="C4809" s="5" t="s">
        <v>6541</v>
      </c>
      <c r="D4809" s="6" t="s">
        <v>6542</v>
      </c>
      <c r="E4809">
        <v>34</v>
      </c>
      <c r="F4809" s="7">
        <v>0</v>
      </c>
      <c r="G4809" s="7"/>
      <c r="H4809" t="s">
        <v>6543</v>
      </c>
      <c r="I4809">
        <v>0</v>
      </c>
      <c r="J4809">
        <v>0</v>
      </c>
      <c r="K4809">
        <v>100000</v>
      </c>
      <c r="L4809" t="s">
        <v>52</v>
      </c>
      <c r="M4809" s="8" t="s">
        <v>53</v>
      </c>
      <c r="N4809" s="8">
        <v>0.75</v>
      </c>
      <c r="O4809">
        <v>0.25</v>
      </c>
      <c r="P4809" s="9">
        <v>-0.99678265114148601</v>
      </c>
      <c r="Q4809">
        <v>25000</v>
      </c>
      <c r="R4809" s="8"/>
      <c r="S4809" s="8" t="s">
        <v>329</v>
      </c>
      <c r="T4809">
        <v>478482</v>
      </c>
      <c r="U4809">
        <v>47081</v>
      </c>
      <c r="V4809">
        <v>547270</v>
      </c>
      <c r="W4809">
        <v>270590</v>
      </c>
      <c r="X4809">
        <v>3668</v>
      </c>
      <c r="Y4809">
        <v>314734</v>
      </c>
      <c r="Z4809">
        <v>113113</v>
      </c>
      <c r="AA4809">
        <v>1353047</v>
      </c>
      <c r="AB4809">
        <v>548226</v>
      </c>
      <c r="AC4809">
        <v>12</v>
      </c>
      <c r="AD4809">
        <v>804821</v>
      </c>
      <c r="AE4809">
        <v>2011</v>
      </c>
      <c r="AF4809" t="s">
        <v>68</v>
      </c>
      <c r="AG4809">
        <v>200000</v>
      </c>
      <c r="AH4809" t="s">
        <v>55</v>
      </c>
      <c r="AI4809" t="s">
        <v>55</v>
      </c>
      <c r="AJ4809">
        <v>0</v>
      </c>
      <c r="AK4809">
        <v>171767</v>
      </c>
      <c r="AL4809" s="8" t="s">
        <v>12147</v>
      </c>
      <c r="AM4809" s="10">
        <f t="shared" si="675"/>
        <v>2012</v>
      </c>
      <c r="AN4809">
        <f t="shared" si="676"/>
        <v>1</v>
      </c>
      <c r="AO4809">
        <f t="shared" si="682"/>
        <v>0</v>
      </c>
      <c r="AP4809">
        <f t="shared" si="677"/>
        <v>0</v>
      </c>
      <c r="AQ4809">
        <f t="shared" si="678"/>
        <v>1</v>
      </c>
      <c r="AR4809">
        <f t="shared" si="679"/>
        <v>0</v>
      </c>
      <c r="AS4809">
        <f t="shared" si="680"/>
        <v>0</v>
      </c>
      <c r="AT4809">
        <f t="shared" si="681"/>
        <v>0</v>
      </c>
      <c r="AU4809">
        <f t="shared" si="681"/>
        <v>0</v>
      </c>
      <c r="AV4809" t="str">
        <f t="shared" si="683"/>
        <v>2020-09-14T18:59:41</v>
      </c>
    </row>
    <row r="4810" spans="1:48" x14ac:dyDescent="0.25">
      <c r="A4810" s="5">
        <v>4881</v>
      </c>
      <c r="B4810" s="5" t="s">
        <v>11683</v>
      </c>
      <c r="C4810" s="5" t="s">
        <v>11684</v>
      </c>
      <c r="D4810" s="6" t="s">
        <v>11685</v>
      </c>
      <c r="E4810">
        <v>3</v>
      </c>
      <c r="F4810" s="7">
        <v>0.54892952009999996</v>
      </c>
      <c r="G4810" s="7">
        <v>0</v>
      </c>
      <c r="H4810" t="s">
        <v>11686</v>
      </c>
      <c r="I4810">
        <v>0</v>
      </c>
      <c r="J4810">
        <v>0</v>
      </c>
      <c r="K4810">
        <v>15000</v>
      </c>
      <c r="L4810" t="s">
        <v>7359</v>
      </c>
      <c r="M4810" s="8" t="s">
        <v>63</v>
      </c>
      <c r="N4810" s="8">
        <v>1</v>
      </c>
      <c r="O4810">
        <v>0</v>
      </c>
      <c r="P4810" s="9">
        <v>0</v>
      </c>
      <c r="R4810" s="8"/>
      <c r="S4810" s="8"/>
      <c r="AJ4810">
        <v>1</v>
      </c>
      <c r="AL4810" s="8"/>
      <c r="AM4810" s="10">
        <f t="shared" si="675"/>
        <v>2016</v>
      </c>
      <c r="AN4810">
        <f t="shared" si="676"/>
        <v>0</v>
      </c>
      <c r="AO4810">
        <f t="shared" si="682"/>
        <v>0</v>
      </c>
      <c r="AP4810">
        <f t="shared" si="677"/>
        <v>1</v>
      </c>
      <c r="AQ4810">
        <f t="shared" si="678"/>
        <v>0</v>
      </c>
      <c r="AR4810">
        <f t="shared" si="679"/>
        <v>0</v>
      </c>
      <c r="AS4810">
        <f t="shared" si="680"/>
        <v>0</v>
      </c>
      <c r="AT4810">
        <f t="shared" si="681"/>
        <v>0</v>
      </c>
      <c r="AU4810">
        <f t="shared" si="681"/>
        <v>0</v>
      </c>
      <c r="AV4810">
        <f t="shared" si="683"/>
        <v>0</v>
      </c>
    </row>
    <row r="4811" spans="1:48" x14ac:dyDescent="0.25">
      <c r="A4811" s="5">
        <v>4882</v>
      </c>
      <c r="B4811" s="5" t="s">
        <v>11683</v>
      </c>
      <c r="C4811" s="5" t="s">
        <v>11684</v>
      </c>
      <c r="D4811" s="6" t="s">
        <v>11685</v>
      </c>
      <c r="E4811">
        <v>3</v>
      </c>
      <c r="F4811" s="7">
        <v>0.54892952009999996</v>
      </c>
      <c r="G4811" s="7">
        <v>0</v>
      </c>
      <c r="H4811" t="s">
        <v>11686</v>
      </c>
      <c r="I4811">
        <v>0</v>
      </c>
      <c r="J4811">
        <v>0</v>
      </c>
      <c r="K4811">
        <v>15000</v>
      </c>
      <c r="L4811" t="s">
        <v>52</v>
      </c>
      <c r="M4811" s="8" t="s">
        <v>53</v>
      </c>
      <c r="N4811" s="8">
        <v>0.75</v>
      </c>
      <c r="O4811">
        <v>0.25</v>
      </c>
      <c r="P4811" s="9">
        <v>0</v>
      </c>
      <c r="Q4811">
        <v>10000</v>
      </c>
      <c r="R4811" s="8"/>
      <c r="S4811" s="8"/>
      <c r="AA4811">
        <v>1080456</v>
      </c>
      <c r="AB4811">
        <v>0</v>
      </c>
      <c r="AC4811">
        <v>12</v>
      </c>
      <c r="AD4811">
        <v>0</v>
      </c>
      <c r="AE4811">
        <v>1973</v>
      </c>
      <c r="AF4811" t="s">
        <v>54</v>
      </c>
      <c r="AG4811">
        <v>50000</v>
      </c>
      <c r="AH4811" t="s">
        <v>55</v>
      </c>
      <c r="AI4811" t="s">
        <v>55</v>
      </c>
      <c r="AJ4811">
        <v>1</v>
      </c>
      <c r="AK4811">
        <v>47360</v>
      </c>
      <c r="AL4811" s="8" t="s">
        <v>12148</v>
      </c>
      <c r="AM4811" s="10">
        <f t="shared" si="675"/>
        <v>2016</v>
      </c>
      <c r="AN4811">
        <f t="shared" si="676"/>
        <v>1</v>
      </c>
      <c r="AO4811">
        <f t="shared" si="682"/>
        <v>0</v>
      </c>
      <c r="AP4811">
        <f t="shared" si="677"/>
        <v>0</v>
      </c>
      <c r="AQ4811">
        <f t="shared" si="678"/>
        <v>1</v>
      </c>
      <c r="AR4811">
        <f t="shared" si="679"/>
        <v>0</v>
      </c>
      <c r="AS4811">
        <f t="shared" si="680"/>
        <v>0</v>
      </c>
      <c r="AT4811">
        <f t="shared" si="681"/>
        <v>0</v>
      </c>
      <c r="AU4811">
        <f t="shared" si="681"/>
        <v>0</v>
      </c>
      <c r="AV4811" t="str">
        <f t="shared" si="683"/>
        <v>2020-09-14T20:21:22</v>
      </c>
    </row>
    <row r="4812" spans="1:48" x14ac:dyDescent="0.25">
      <c r="A4812" s="5">
        <v>4883</v>
      </c>
      <c r="B4812" s="5" t="s">
        <v>4761</v>
      </c>
      <c r="C4812" s="5" t="s">
        <v>4762</v>
      </c>
      <c r="D4812" s="6" t="s">
        <v>4763</v>
      </c>
      <c r="E4812">
        <v>27</v>
      </c>
      <c r="F4812" s="7">
        <v>0.51859610550000002</v>
      </c>
      <c r="G4812" s="7">
        <v>0</v>
      </c>
      <c r="H4812" t="s">
        <v>4764</v>
      </c>
      <c r="I4812">
        <v>29</v>
      </c>
      <c r="J4812">
        <v>8534</v>
      </c>
      <c r="K4812">
        <v>15000</v>
      </c>
      <c r="L4812" t="s">
        <v>52</v>
      </c>
      <c r="M4812" s="8" t="s">
        <v>86</v>
      </c>
      <c r="N4812" s="8">
        <v>0.55357142857142805</v>
      </c>
      <c r="O4812">
        <v>0.44642857142857101</v>
      </c>
      <c r="P4812" s="9">
        <v>0.86602540378443904</v>
      </c>
      <c r="Q4812">
        <v>10000</v>
      </c>
      <c r="R4812" s="8"/>
      <c r="S4812" s="8"/>
      <c r="AA4812">
        <v>1549367</v>
      </c>
      <c r="AB4812">
        <v>0</v>
      </c>
      <c r="AC4812">
        <v>12</v>
      </c>
      <c r="AD4812">
        <v>0</v>
      </c>
      <c r="AE4812">
        <v>2013</v>
      </c>
      <c r="AF4812" t="s">
        <v>68</v>
      </c>
      <c r="AG4812">
        <v>120000</v>
      </c>
      <c r="AH4812" t="s">
        <v>55</v>
      </c>
      <c r="AI4812" t="s">
        <v>56</v>
      </c>
      <c r="AJ4812">
        <v>1</v>
      </c>
      <c r="AK4812">
        <v>3240</v>
      </c>
      <c r="AL4812" s="8" t="s">
        <v>12149</v>
      </c>
      <c r="AM4812" s="10">
        <f t="shared" si="675"/>
        <v>2015</v>
      </c>
      <c r="AN4812">
        <f t="shared" si="676"/>
        <v>1</v>
      </c>
      <c r="AO4812">
        <f t="shared" si="682"/>
        <v>0</v>
      </c>
      <c r="AP4812">
        <f t="shared" si="677"/>
        <v>0</v>
      </c>
      <c r="AQ4812">
        <f t="shared" si="678"/>
        <v>0</v>
      </c>
      <c r="AR4812">
        <f t="shared" si="679"/>
        <v>1</v>
      </c>
      <c r="AS4812">
        <f t="shared" si="680"/>
        <v>0</v>
      </c>
      <c r="AT4812">
        <f t="shared" si="681"/>
        <v>0</v>
      </c>
      <c r="AU4812">
        <f t="shared" si="681"/>
        <v>1</v>
      </c>
      <c r="AV4812" t="str">
        <f t="shared" si="683"/>
        <v>2020-09-14T20:22:12</v>
      </c>
    </row>
    <row r="4813" spans="1:48" x14ac:dyDescent="0.25">
      <c r="A4813" s="5">
        <v>4884</v>
      </c>
      <c r="B4813" s="5" t="s">
        <v>4543</v>
      </c>
      <c r="C4813" s="5" t="s">
        <v>4544</v>
      </c>
      <c r="D4813" s="6" t="s">
        <v>4545</v>
      </c>
      <c r="E4813">
        <v>3</v>
      </c>
      <c r="F4813" s="7">
        <v>0.50826558290000001</v>
      </c>
      <c r="G4813" s="7">
        <v>0</v>
      </c>
      <c r="H4813" t="s">
        <v>4546</v>
      </c>
      <c r="I4813">
        <v>0</v>
      </c>
      <c r="J4813">
        <v>0</v>
      </c>
      <c r="K4813">
        <v>46000</v>
      </c>
      <c r="L4813" t="s">
        <v>52</v>
      </c>
      <c r="M4813" s="8" t="s">
        <v>53</v>
      </c>
      <c r="N4813" s="8">
        <v>0.82142857142857095</v>
      </c>
      <c r="O4813">
        <v>0.17857142857142799</v>
      </c>
      <c r="P4813" s="9">
        <v>0</v>
      </c>
      <c r="Q4813">
        <v>46000</v>
      </c>
      <c r="R4813" s="8"/>
      <c r="S4813" s="8" t="s">
        <v>217</v>
      </c>
      <c r="T4813">
        <v>45284027</v>
      </c>
      <c r="U4813">
        <v>26713004</v>
      </c>
      <c r="V4813">
        <v>97333024</v>
      </c>
      <c r="W4813">
        <v>52792209</v>
      </c>
      <c r="X4813">
        <v>6984535</v>
      </c>
      <c r="Y4813">
        <v>0</v>
      </c>
      <c r="Z4813">
        <v>15318842</v>
      </c>
      <c r="AA4813">
        <v>100943844</v>
      </c>
      <c r="AB4813">
        <v>33932839</v>
      </c>
      <c r="AC4813">
        <v>12</v>
      </c>
      <c r="AD4813">
        <v>67011005</v>
      </c>
      <c r="AE4813">
        <v>1969</v>
      </c>
      <c r="AF4813" t="s">
        <v>54</v>
      </c>
      <c r="AG4813">
        <v>10354000</v>
      </c>
      <c r="AH4813" t="s">
        <v>56</v>
      </c>
      <c r="AI4813" t="s">
        <v>55</v>
      </c>
      <c r="AJ4813">
        <v>1</v>
      </c>
      <c r="AK4813">
        <v>4706955</v>
      </c>
      <c r="AL4813" s="8" t="s">
        <v>12150</v>
      </c>
      <c r="AM4813" s="10">
        <f t="shared" si="675"/>
        <v>2018</v>
      </c>
      <c r="AN4813">
        <f t="shared" si="676"/>
        <v>1</v>
      </c>
      <c r="AO4813">
        <f t="shared" si="682"/>
        <v>0</v>
      </c>
      <c r="AP4813">
        <f t="shared" si="677"/>
        <v>0</v>
      </c>
      <c r="AQ4813">
        <f t="shared" si="678"/>
        <v>1</v>
      </c>
      <c r="AR4813">
        <f t="shared" si="679"/>
        <v>0</v>
      </c>
      <c r="AS4813">
        <f t="shared" si="680"/>
        <v>0</v>
      </c>
      <c r="AT4813">
        <f t="shared" si="681"/>
        <v>1</v>
      </c>
      <c r="AU4813">
        <f t="shared" si="681"/>
        <v>0</v>
      </c>
      <c r="AV4813" t="str">
        <f t="shared" si="683"/>
        <v>2020-09-14T20:23:03</v>
      </c>
    </row>
    <row r="4814" spans="1:48" x14ac:dyDescent="0.25">
      <c r="A4814" s="5">
        <v>4885</v>
      </c>
      <c r="B4814" s="5" t="s">
        <v>488</v>
      </c>
      <c r="C4814" s="5" t="s">
        <v>489</v>
      </c>
      <c r="D4814" s="6" t="s">
        <v>490</v>
      </c>
      <c r="E4814">
        <v>3</v>
      </c>
      <c r="F4814" s="7">
        <v>0.3737727884</v>
      </c>
      <c r="G4814" s="7">
        <v>0</v>
      </c>
      <c r="H4814" t="s">
        <v>491</v>
      </c>
      <c r="I4814">
        <v>0</v>
      </c>
      <c r="J4814">
        <v>21416</v>
      </c>
      <c r="K4814">
        <v>30000</v>
      </c>
      <c r="L4814" t="s">
        <v>52</v>
      </c>
      <c r="M4814" s="8" t="s">
        <v>63</v>
      </c>
      <c r="N4814" s="8">
        <v>0.91071428571428503</v>
      </c>
      <c r="O4814">
        <v>8.9285714285714204E-2</v>
      </c>
      <c r="P4814" s="9">
        <v>0</v>
      </c>
      <c r="Q4814">
        <v>30000</v>
      </c>
      <c r="R4814" s="8"/>
      <c r="S4814" s="8" t="s">
        <v>217</v>
      </c>
      <c r="T4814">
        <v>17823961</v>
      </c>
      <c r="U4814">
        <v>8871642</v>
      </c>
      <c r="V4814">
        <v>23854649</v>
      </c>
      <c r="W4814">
        <v>10725862</v>
      </c>
      <c r="X4814">
        <v>4312019</v>
      </c>
      <c r="Y4814">
        <v>9644653</v>
      </c>
      <c r="Z4814">
        <v>7645276</v>
      </c>
      <c r="AA4814">
        <v>51818185</v>
      </c>
      <c r="AB4814">
        <v>24669741</v>
      </c>
      <c r="AC4814">
        <v>12</v>
      </c>
      <c r="AD4814">
        <v>27148444</v>
      </c>
      <c r="AE4814">
        <v>2003</v>
      </c>
      <c r="AF4814" t="s">
        <v>54</v>
      </c>
      <c r="AG4814">
        <v>4500000</v>
      </c>
      <c r="AH4814" t="s">
        <v>55</v>
      </c>
      <c r="AI4814" t="s">
        <v>55</v>
      </c>
      <c r="AJ4814">
        <v>1</v>
      </c>
      <c r="AK4814">
        <v>3732802</v>
      </c>
      <c r="AL4814" s="8" t="s">
        <v>12151</v>
      </c>
      <c r="AM4814" s="10">
        <f t="shared" si="675"/>
        <v>2011</v>
      </c>
      <c r="AN4814">
        <f t="shared" si="676"/>
        <v>1</v>
      </c>
      <c r="AO4814">
        <f t="shared" si="682"/>
        <v>0</v>
      </c>
      <c r="AP4814">
        <f t="shared" si="677"/>
        <v>1</v>
      </c>
      <c r="AQ4814">
        <f t="shared" si="678"/>
        <v>0</v>
      </c>
      <c r="AR4814">
        <f t="shared" si="679"/>
        <v>0</v>
      </c>
      <c r="AS4814">
        <f t="shared" si="680"/>
        <v>0</v>
      </c>
      <c r="AT4814">
        <f t="shared" si="681"/>
        <v>0</v>
      </c>
      <c r="AU4814">
        <f t="shared" si="681"/>
        <v>0</v>
      </c>
      <c r="AV4814" t="str">
        <f t="shared" si="683"/>
        <v>2020-09-14T20:23:41</v>
      </c>
    </row>
    <row r="4815" spans="1:48" x14ac:dyDescent="0.25">
      <c r="A4815" s="5">
        <v>4886</v>
      </c>
      <c r="B4815" s="5" t="s">
        <v>4481</v>
      </c>
      <c r="C4815" s="5" t="s">
        <v>4482</v>
      </c>
      <c r="D4815" s="6" t="s">
        <v>4483</v>
      </c>
      <c r="E4815">
        <v>0</v>
      </c>
      <c r="F4815" s="7">
        <v>0.2889611768</v>
      </c>
      <c r="G4815" s="7">
        <v>0</v>
      </c>
      <c r="H4815" t="s">
        <v>4185</v>
      </c>
      <c r="I4815">
        <v>0</v>
      </c>
      <c r="J4815">
        <v>0</v>
      </c>
      <c r="K4815">
        <v>10000</v>
      </c>
      <c r="L4815" t="s">
        <v>52</v>
      </c>
      <c r="M4815" s="8" t="s">
        <v>53</v>
      </c>
      <c r="N4815" s="8">
        <v>0.85714285714285698</v>
      </c>
      <c r="O4815">
        <v>0.14285714285714199</v>
      </c>
      <c r="P4815" s="9">
        <v>0</v>
      </c>
      <c r="Q4815">
        <v>10000</v>
      </c>
      <c r="R4815" s="8"/>
      <c r="S4815" s="8"/>
      <c r="AA4815">
        <v>30932209</v>
      </c>
      <c r="AB4815">
        <v>0</v>
      </c>
      <c r="AC4815">
        <v>12</v>
      </c>
      <c r="AD4815">
        <v>0</v>
      </c>
      <c r="AE4815">
        <v>2001</v>
      </c>
      <c r="AF4815" t="s">
        <v>54</v>
      </c>
      <c r="AG4815">
        <v>68369088</v>
      </c>
      <c r="AH4815" t="s">
        <v>55</v>
      </c>
      <c r="AI4815" t="s">
        <v>55</v>
      </c>
      <c r="AJ4815">
        <v>1</v>
      </c>
      <c r="AK4815">
        <v>1467468</v>
      </c>
      <c r="AL4815" s="8" t="s">
        <v>12152</v>
      </c>
      <c r="AM4815" s="10">
        <f t="shared" si="675"/>
        <v>2019</v>
      </c>
      <c r="AN4815">
        <f t="shared" si="676"/>
        <v>1</v>
      </c>
      <c r="AO4815">
        <f t="shared" si="682"/>
        <v>0</v>
      </c>
      <c r="AP4815">
        <f t="shared" si="677"/>
        <v>0</v>
      </c>
      <c r="AQ4815">
        <f t="shared" si="678"/>
        <v>1</v>
      </c>
      <c r="AR4815">
        <f t="shared" si="679"/>
        <v>0</v>
      </c>
      <c r="AS4815">
        <f t="shared" si="680"/>
        <v>0</v>
      </c>
      <c r="AT4815">
        <f t="shared" si="681"/>
        <v>0</v>
      </c>
      <c r="AU4815">
        <f t="shared" si="681"/>
        <v>0</v>
      </c>
      <c r="AV4815" t="str">
        <f t="shared" si="683"/>
        <v>2020-09-14T20:24:13</v>
      </c>
    </row>
    <row r="4816" spans="1:48" x14ac:dyDescent="0.25">
      <c r="A4816" s="5">
        <v>4887</v>
      </c>
      <c r="B4816" s="5" t="s">
        <v>8335</v>
      </c>
      <c r="C4816" s="5" t="s">
        <v>8331</v>
      </c>
      <c r="D4816" s="6" t="s">
        <v>8336</v>
      </c>
      <c r="E4816">
        <v>3</v>
      </c>
      <c r="F4816" s="7">
        <v>0.60837449079999995</v>
      </c>
      <c r="G4816" s="7">
        <v>0</v>
      </c>
      <c r="H4816" t="s">
        <v>8337</v>
      </c>
      <c r="I4816">
        <v>0</v>
      </c>
      <c r="J4816">
        <v>0</v>
      </c>
      <c r="K4816">
        <v>15000</v>
      </c>
      <c r="L4816" t="s">
        <v>52</v>
      </c>
      <c r="M4816" s="8" t="s">
        <v>53</v>
      </c>
      <c r="N4816" s="8">
        <v>0.80357142857142805</v>
      </c>
      <c r="O4816">
        <v>0.19642857142857101</v>
      </c>
      <c r="P4816" s="9">
        <v>0</v>
      </c>
      <c r="Q4816">
        <v>15000</v>
      </c>
      <c r="R4816" s="8"/>
      <c r="S4816" s="8" t="s">
        <v>217</v>
      </c>
      <c r="T4816">
        <v>8889859</v>
      </c>
      <c r="U4816">
        <v>823143</v>
      </c>
      <c r="V4816">
        <v>8927816</v>
      </c>
      <c r="W4816">
        <v>8034960</v>
      </c>
      <c r="X4816">
        <v>69713</v>
      </c>
      <c r="Y4816">
        <v>203351</v>
      </c>
      <c r="Z4816">
        <v>707190</v>
      </c>
      <c r="AA4816">
        <v>8211664</v>
      </c>
      <c r="AB4816">
        <v>2799455</v>
      </c>
      <c r="AC4816">
        <v>12</v>
      </c>
      <c r="AD4816">
        <v>5412209</v>
      </c>
      <c r="AE4816">
        <v>1996</v>
      </c>
      <c r="AF4816" t="s">
        <v>54</v>
      </c>
      <c r="AG4816">
        <v>70000</v>
      </c>
      <c r="AH4816" t="s">
        <v>55</v>
      </c>
      <c r="AI4816" t="s">
        <v>56</v>
      </c>
      <c r="AJ4816">
        <v>1</v>
      </c>
      <c r="AK4816">
        <v>89100</v>
      </c>
      <c r="AL4816" s="8" t="s">
        <v>12153</v>
      </c>
      <c r="AM4816" s="10">
        <f t="shared" si="675"/>
        <v>2017</v>
      </c>
      <c r="AN4816">
        <f t="shared" si="676"/>
        <v>1</v>
      </c>
      <c r="AO4816">
        <f t="shared" si="682"/>
        <v>0</v>
      </c>
      <c r="AP4816">
        <f t="shared" si="677"/>
        <v>0</v>
      </c>
      <c r="AQ4816">
        <f t="shared" si="678"/>
        <v>1</v>
      </c>
      <c r="AR4816">
        <f t="shared" si="679"/>
        <v>0</v>
      </c>
      <c r="AS4816">
        <f t="shared" si="680"/>
        <v>0</v>
      </c>
      <c r="AT4816">
        <f t="shared" si="681"/>
        <v>0</v>
      </c>
      <c r="AU4816">
        <f t="shared" si="681"/>
        <v>1</v>
      </c>
      <c r="AV4816" t="str">
        <f t="shared" si="683"/>
        <v>2020-09-14T20:27:03</v>
      </c>
    </row>
    <row r="4817" spans="1:48" x14ac:dyDescent="0.25">
      <c r="A4817" s="5">
        <v>4888</v>
      </c>
      <c r="B4817" s="5" t="s">
        <v>5946</v>
      </c>
      <c r="C4817" s="5" t="s">
        <v>5947</v>
      </c>
      <c r="D4817" s="6" t="s">
        <v>5948</v>
      </c>
      <c r="E4817">
        <v>41</v>
      </c>
      <c r="F4817" s="7">
        <v>0.341106362</v>
      </c>
      <c r="G4817" s="7">
        <v>0</v>
      </c>
      <c r="H4817" t="s">
        <v>5679</v>
      </c>
      <c r="I4817">
        <v>0</v>
      </c>
      <c r="J4817">
        <v>2760</v>
      </c>
      <c r="K4817">
        <v>40000</v>
      </c>
      <c r="L4817" t="s">
        <v>52</v>
      </c>
      <c r="M4817" s="8" t="s">
        <v>86</v>
      </c>
      <c r="N4817" s="8">
        <v>0.60714285714285698</v>
      </c>
      <c r="O4817">
        <v>0.39285714285714202</v>
      </c>
      <c r="P4817" s="9">
        <v>0.71853740091829499</v>
      </c>
      <c r="Q4817">
        <v>10000</v>
      </c>
      <c r="R4817" s="8"/>
      <c r="S4817" s="8" t="s">
        <v>217</v>
      </c>
      <c r="T4817">
        <v>20396883</v>
      </c>
      <c r="U4817">
        <v>17699263</v>
      </c>
      <c r="V4817">
        <v>47995012</v>
      </c>
      <c r="W4817">
        <v>-19514982</v>
      </c>
      <c r="X4817">
        <v>2217742</v>
      </c>
      <c r="Y4817">
        <v>9550405</v>
      </c>
      <c r="Z4817">
        <v>6450155</v>
      </c>
      <c r="AA4817">
        <v>43509979</v>
      </c>
      <c r="AB4817">
        <v>18213246</v>
      </c>
      <c r="AC4817">
        <v>12</v>
      </c>
      <c r="AD4817">
        <v>25296733</v>
      </c>
      <c r="AE4817">
        <v>1990</v>
      </c>
      <c r="AF4817" t="s">
        <v>54</v>
      </c>
      <c r="AG4817">
        <v>600000</v>
      </c>
      <c r="AH4817" t="s">
        <v>55</v>
      </c>
      <c r="AI4817" t="s">
        <v>55</v>
      </c>
      <c r="AJ4817">
        <v>0.97004282590000002</v>
      </c>
      <c r="AK4817">
        <v>320400</v>
      </c>
      <c r="AL4817" s="8" t="s">
        <v>12154</v>
      </c>
      <c r="AM4817" s="10">
        <f t="shared" si="675"/>
        <v>2012</v>
      </c>
      <c r="AN4817">
        <f t="shared" si="676"/>
        <v>1</v>
      </c>
      <c r="AO4817">
        <f t="shared" si="682"/>
        <v>0</v>
      </c>
      <c r="AP4817">
        <f t="shared" si="677"/>
        <v>0</v>
      </c>
      <c r="AQ4817">
        <f t="shared" si="678"/>
        <v>0</v>
      </c>
      <c r="AR4817">
        <f t="shared" si="679"/>
        <v>1</v>
      </c>
      <c r="AS4817">
        <f t="shared" si="680"/>
        <v>0</v>
      </c>
      <c r="AT4817">
        <f t="shared" si="681"/>
        <v>0</v>
      </c>
      <c r="AU4817">
        <f t="shared" si="681"/>
        <v>0</v>
      </c>
      <c r="AV4817" t="str">
        <f t="shared" si="683"/>
        <v>2020-09-15T14:13:51</v>
      </c>
    </row>
    <row r="4818" spans="1:48" x14ac:dyDescent="0.25">
      <c r="A4818" s="5">
        <v>4889</v>
      </c>
      <c r="B4818" s="5" t="s">
        <v>1022</v>
      </c>
      <c r="C4818" s="5" t="s">
        <v>1023</v>
      </c>
      <c r="D4818" s="6" t="s">
        <v>1024</v>
      </c>
      <c r="E4818">
        <v>3</v>
      </c>
      <c r="F4818" s="7">
        <v>0</v>
      </c>
      <c r="G4818" s="7"/>
      <c r="H4818" t="s">
        <v>1025</v>
      </c>
      <c r="I4818">
        <v>0</v>
      </c>
      <c r="J4818">
        <v>0</v>
      </c>
      <c r="K4818">
        <v>100000</v>
      </c>
      <c r="L4818" t="s">
        <v>52</v>
      </c>
      <c r="M4818" s="8" t="s">
        <v>53</v>
      </c>
      <c r="N4818" s="8">
        <v>0.71428571428571397</v>
      </c>
      <c r="O4818">
        <v>0.28571428571428498</v>
      </c>
      <c r="P4818" s="9">
        <v>0</v>
      </c>
      <c r="Q4818">
        <v>100000</v>
      </c>
      <c r="R4818" s="8"/>
      <c r="S4818" s="8" t="s">
        <v>329</v>
      </c>
      <c r="T4818">
        <v>85663229</v>
      </c>
      <c r="U4818">
        <v>60655809</v>
      </c>
      <c r="V4818">
        <v>114695964</v>
      </c>
      <c r="W4818">
        <v>43188525</v>
      </c>
      <c r="X4818">
        <v>14096514</v>
      </c>
      <c r="Y4818">
        <v>28554987</v>
      </c>
      <c r="Z4818">
        <v>33469841</v>
      </c>
      <c r="AA4818">
        <v>214578169</v>
      </c>
      <c r="AB4818">
        <v>114719403</v>
      </c>
      <c r="AC4818">
        <v>12</v>
      </c>
      <c r="AD4818">
        <v>99858766</v>
      </c>
      <c r="AE4818">
        <v>2016</v>
      </c>
      <c r="AF4818" t="s">
        <v>126</v>
      </c>
      <c r="AG4818">
        <v>28000</v>
      </c>
      <c r="AH4818" t="s">
        <v>56</v>
      </c>
      <c r="AI4818" t="s">
        <v>55</v>
      </c>
      <c r="AJ4818">
        <v>0</v>
      </c>
      <c r="AK4818">
        <v>17800</v>
      </c>
      <c r="AL4818" s="8" t="s">
        <v>12155</v>
      </c>
      <c r="AM4818" s="10">
        <f t="shared" si="675"/>
        <v>2017</v>
      </c>
      <c r="AN4818">
        <f t="shared" si="676"/>
        <v>1</v>
      </c>
      <c r="AO4818">
        <f t="shared" si="682"/>
        <v>0</v>
      </c>
      <c r="AP4818">
        <f t="shared" si="677"/>
        <v>0</v>
      </c>
      <c r="AQ4818">
        <f t="shared" si="678"/>
        <v>1</v>
      </c>
      <c r="AR4818">
        <f t="shared" si="679"/>
        <v>0</v>
      </c>
      <c r="AS4818">
        <f t="shared" si="680"/>
        <v>0</v>
      </c>
      <c r="AT4818">
        <f t="shared" si="681"/>
        <v>1</v>
      </c>
      <c r="AU4818">
        <f t="shared" si="681"/>
        <v>0</v>
      </c>
      <c r="AV4818" t="str">
        <f t="shared" si="683"/>
        <v>2020-09-14T21:14:18</v>
      </c>
    </row>
    <row r="4819" spans="1:48" x14ac:dyDescent="0.25">
      <c r="A4819" s="5">
        <v>4890</v>
      </c>
      <c r="B4819" s="5" t="s">
        <v>12156</v>
      </c>
      <c r="C4819" s="5" t="s">
        <v>12157</v>
      </c>
      <c r="D4819" s="6" t="s">
        <v>12158</v>
      </c>
      <c r="E4819">
        <v>3</v>
      </c>
      <c r="F4819" s="7">
        <v>0.56746772879999996</v>
      </c>
      <c r="G4819" s="7">
        <v>0</v>
      </c>
      <c r="H4819" t="s">
        <v>1578</v>
      </c>
      <c r="I4819">
        <v>0</v>
      </c>
      <c r="J4819">
        <v>0</v>
      </c>
      <c r="K4819">
        <v>100000</v>
      </c>
      <c r="L4819" t="s">
        <v>52</v>
      </c>
      <c r="M4819" s="8" t="s">
        <v>53</v>
      </c>
      <c r="N4819" s="8">
        <v>0.80357142857142805</v>
      </c>
      <c r="O4819">
        <v>0.19642857142857101</v>
      </c>
      <c r="P4819" s="9">
        <v>0</v>
      </c>
      <c r="Q4819">
        <v>50000</v>
      </c>
      <c r="R4819" s="8"/>
      <c r="S4819" s="8" t="s">
        <v>329</v>
      </c>
      <c r="T4819">
        <v>3554810</v>
      </c>
      <c r="U4819">
        <v>562680</v>
      </c>
      <c r="V4819">
        <v>3591521</v>
      </c>
      <c r="W4819">
        <v>3028840</v>
      </c>
      <c r="X4819">
        <v>281303</v>
      </c>
      <c r="Y4819">
        <v>2131330</v>
      </c>
      <c r="Z4819">
        <v>158957</v>
      </c>
      <c r="AA4819">
        <v>2412116</v>
      </c>
      <c r="AB4819">
        <v>0</v>
      </c>
      <c r="AC4819">
        <v>12</v>
      </c>
      <c r="AD4819">
        <v>0</v>
      </c>
      <c r="AE4819">
        <v>2010</v>
      </c>
      <c r="AF4819" t="s">
        <v>68</v>
      </c>
      <c r="AG4819">
        <v>100000</v>
      </c>
      <c r="AH4819" t="s">
        <v>55</v>
      </c>
      <c r="AI4819" t="s">
        <v>56</v>
      </c>
      <c r="AJ4819">
        <v>1</v>
      </c>
      <c r="AK4819">
        <v>227799</v>
      </c>
      <c r="AL4819" s="8" t="s">
        <v>12159</v>
      </c>
      <c r="AM4819" s="10">
        <f t="shared" si="675"/>
        <v>2017</v>
      </c>
      <c r="AN4819">
        <f t="shared" si="676"/>
        <v>1</v>
      </c>
      <c r="AO4819">
        <f t="shared" si="682"/>
        <v>0</v>
      </c>
      <c r="AP4819">
        <f t="shared" si="677"/>
        <v>0</v>
      </c>
      <c r="AQ4819">
        <f t="shared" si="678"/>
        <v>1</v>
      </c>
      <c r="AR4819">
        <f t="shared" si="679"/>
        <v>0</v>
      </c>
      <c r="AS4819">
        <f t="shared" si="680"/>
        <v>0</v>
      </c>
      <c r="AT4819">
        <f t="shared" si="681"/>
        <v>0</v>
      </c>
      <c r="AU4819">
        <f t="shared" si="681"/>
        <v>1</v>
      </c>
      <c r="AV4819" t="str">
        <f t="shared" si="683"/>
        <v>2020-09-14T21:15:03</v>
      </c>
    </row>
    <row r="4820" spans="1:48" x14ac:dyDescent="0.25">
      <c r="A4820" s="5">
        <v>4891</v>
      </c>
      <c r="B4820" s="5" t="s">
        <v>1905</v>
      </c>
      <c r="C4820" s="5" t="s">
        <v>1906</v>
      </c>
      <c r="D4820" s="6" t="s">
        <v>1907</v>
      </c>
      <c r="E4820">
        <v>15</v>
      </c>
      <c r="F4820" s="7">
        <v>0.54584474429999996</v>
      </c>
      <c r="G4820" s="7">
        <v>0</v>
      </c>
      <c r="H4820" t="s">
        <v>1908</v>
      </c>
      <c r="I4820">
        <v>0</v>
      </c>
      <c r="J4820">
        <v>0</v>
      </c>
      <c r="K4820">
        <v>10000</v>
      </c>
      <c r="L4820" t="s">
        <v>52</v>
      </c>
      <c r="M4820" s="8" t="s">
        <v>74</v>
      </c>
      <c r="N4820" s="8">
        <v>0.48214285714285698</v>
      </c>
      <c r="O4820">
        <v>0.51785714285714202</v>
      </c>
      <c r="P4820" s="9">
        <v>0</v>
      </c>
      <c r="Q4820">
        <v>10000</v>
      </c>
      <c r="R4820" s="8"/>
      <c r="S4820" s="8"/>
      <c r="AA4820">
        <v>1533228</v>
      </c>
      <c r="AB4820">
        <v>0</v>
      </c>
      <c r="AC4820">
        <v>12</v>
      </c>
      <c r="AD4820">
        <v>0</v>
      </c>
      <c r="AE4820">
        <v>2019</v>
      </c>
      <c r="AF4820" t="s">
        <v>126</v>
      </c>
      <c r="AG4820">
        <v>10000</v>
      </c>
      <c r="AH4820" t="s">
        <v>55</v>
      </c>
      <c r="AI4820" t="s">
        <v>56</v>
      </c>
      <c r="AJ4820">
        <v>1</v>
      </c>
      <c r="AK4820">
        <v>7360</v>
      </c>
      <c r="AL4820" s="8" t="s">
        <v>12160</v>
      </c>
      <c r="AM4820" s="10">
        <f t="shared" si="675"/>
        <v>2019</v>
      </c>
      <c r="AN4820">
        <f t="shared" si="676"/>
        <v>1</v>
      </c>
      <c r="AO4820">
        <f t="shared" si="682"/>
        <v>0</v>
      </c>
      <c r="AP4820">
        <f t="shared" si="677"/>
        <v>0</v>
      </c>
      <c r="AQ4820">
        <f t="shared" si="678"/>
        <v>0</v>
      </c>
      <c r="AR4820">
        <f t="shared" si="679"/>
        <v>0</v>
      </c>
      <c r="AS4820">
        <f t="shared" si="680"/>
        <v>1</v>
      </c>
      <c r="AT4820">
        <f t="shared" si="681"/>
        <v>0</v>
      </c>
      <c r="AU4820">
        <f t="shared" si="681"/>
        <v>1</v>
      </c>
      <c r="AV4820" t="str">
        <f t="shared" si="683"/>
        <v>2020-09-14T21:15:47</v>
      </c>
    </row>
    <row r="4821" spans="1:48" x14ac:dyDescent="0.25">
      <c r="A4821" s="5">
        <v>4892</v>
      </c>
      <c r="B4821" s="5" t="s">
        <v>2099</v>
      </c>
      <c r="C4821" s="5" t="s">
        <v>2100</v>
      </c>
      <c r="D4821" s="6" t="s">
        <v>2101</v>
      </c>
      <c r="E4821">
        <v>4</v>
      </c>
      <c r="F4821" s="7">
        <v>0.38210205200000003</v>
      </c>
      <c r="G4821" s="7">
        <v>0</v>
      </c>
      <c r="H4821" t="s">
        <v>2102</v>
      </c>
      <c r="I4821">
        <v>19</v>
      </c>
      <c r="J4821">
        <v>36736.129999999997</v>
      </c>
      <c r="K4821">
        <v>380000</v>
      </c>
      <c r="L4821" t="s">
        <v>52</v>
      </c>
      <c r="M4821" s="8" t="s">
        <v>63</v>
      </c>
      <c r="N4821" s="8">
        <v>0.91071428571428503</v>
      </c>
      <c r="O4821">
        <v>8.9285714285714204E-2</v>
      </c>
      <c r="P4821" s="9">
        <v>0.86602540378443904</v>
      </c>
      <c r="Q4821">
        <v>380000</v>
      </c>
      <c r="R4821" s="8"/>
      <c r="S4821" s="8" t="s">
        <v>329</v>
      </c>
      <c r="T4821">
        <v>63220976</v>
      </c>
      <c r="U4821">
        <v>61446010</v>
      </c>
      <c r="V4821">
        <v>64437727</v>
      </c>
      <c r="W4821">
        <v>1376433</v>
      </c>
      <c r="X4821">
        <v>0</v>
      </c>
      <c r="Y4821">
        <v>20544058</v>
      </c>
      <c r="Z4821">
        <v>30510478</v>
      </c>
      <c r="AA4821">
        <v>200771296</v>
      </c>
      <c r="AB4821">
        <v>36737624</v>
      </c>
      <c r="AC4821">
        <v>12</v>
      </c>
      <c r="AD4821">
        <v>164033672</v>
      </c>
      <c r="AE4821">
        <v>1982</v>
      </c>
      <c r="AF4821" t="s">
        <v>54</v>
      </c>
      <c r="AG4821">
        <v>350000</v>
      </c>
      <c r="AH4821" t="s">
        <v>55</v>
      </c>
      <c r="AI4821" t="s">
        <v>55</v>
      </c>
      <c r="AJ4821">
        <v>1</v>
      </c>
      <c r="AK4821">
        <v>36826000</v>
      </c>
      <c r="AL4821" s="8" t="s">
        <v>12161</v>
      </c>
      <c r="AM4821" s="10">
        <f t="shared" si="675"/>
        <v>2016</v>
      </c>
      <c r="AN4821">
        <f t="shared" si="676"/>
        <v>1</v>
      </c>
      <c r="AO4821">
        <f t="shared" si="682"/>
        <v>0</v>
      </c>
      <c r="AP4821">
        <f t="shared" si="677"/>
        <v>1</v>
      </c>
      <c r="AQ4821">
        <f t="shared" si="678"/>
        <v>0</v>
      </c>
      <c r="AR4821">
        <f t="shared" si="679"/>
        <v>0</v>
      </c>
      <c r="AS4821">
        <f t="shared" si="680"/>
        <v>0</v>
      </c>
      <c r="AT4821">
        <f t="shared" si="681"/>
        <v>0</v>
      </c>
      <c r="AU4821">
        <f t="shared" si="681"/>
        <v>0</v>
      </c>
      <c r="AV4821" t="str">
        <f t="shared" si="683"/>
        <v>2020-09-14T21:19:29</v>
      </c>
    </row>
    <row r="4822" spans="1:48" x14ac:dyDescent="0.25">
      <c r="A4822" s="5">
        <v>4893</v>
      </c>
      <c r="B4822" s="5" t="s">
        <v>11579</v>
      </c>
      <c r="C4822" s="5" t="s">
        <v>11580</v>
      </c>
      <c r="D4822" s="6" t="s">
        <v>11581</v>
      </c>
      <c r="E4822">
        <v>19</v>
      </c>
      <c r="F4822" s="7">
        <v>0.62748106800000003</v>
      </c>
      <c r="G4822" s="7">
        <v>0</v>
      </c>
      <c r="H4822" t="s">
        <v>10614</v>
      </c>
      <c r="I4822">
        <v>0</v>
      </c>
      <c r="J4822">
        <v>102962.08</v>
      </c>
      <c r="K4822">
        <v>250000</v>
      </c>
      <c r="L4822" t="s">
        <v>7359</v>
      </c>
      <c r="M4822" s="8" t="s">
        <v>63</v>
      </c>
      <c r="N4822" s="8">
        <v>1</v>
      </c>
      <c r="O4822">
        <v>0</v>
      </c>
      <c r="P4822" s="9">
        <v>0</v>
      </c>
      <c r="R4822" s="8"/>
      <c r="S4822" s="8"/>
      <c r="AJ4822">
        <v>1</v>
      </c>
      <c r="AL4822" s="8"/>
      <c r="AM4822" s="10">
        <f t="shared" si="675"/>
        <v>2020</v>
      </c>
      <c r="AN4822">
        <f t="shared" si="676"/>
        <v>0</v>
      </c>
      <c r="AO4822">
        <f t="shared" si="682"/>
        <v>0</v>
      </c>
      <c r="AP4822">
        <f t="shared" si="677"/>
        <v>1</v>
      </c>
      <c r="AQ4822">
        <f t="shared" si="678"/>
        <v>0</v>
      </c>
      <c r="AR4822">
        <f t="shared" si="679"/>
        <v>0</v>
      </c>
      <c r="AS4822">
        <f t="shared" si="680"/>
        <v>0</v>
      </c>
      <c r="AT4822">
        <f t="shared" si="681"/>
        <v>0</v>
      </c>
      <c r="AU4822">
        <f t="shared" si="681"/>
        <v>0</v>
      </c>
      <c r="AV4822">
        <f t="shared" si="683"/>
        <v>0</v>
      </c>
    </row>
    <row r="4823" spans="1:48" x14ac:dyDescent="0.25">
      <c r="A4823" s="5">
        <v>4894</v>
      </c>
      <c r="B4823" s="5" t="s">
        <v>11579</v>
      </c>
      <c r="C4823" s="5" t="s">
        <v>11580</v>
      </c>
      <c r="D4823" s="6" t="s">
        <v>11581</v>
      </c>
      <c r="E4823">
        <v>19</v>
      </c>
      <c r="F4823" s="7">
        <v>0.62748106800000003</v>
      </c>
      <c r="G4823" s="7">
        <v>0</v>
      </c>
      <c r="H4823" t="s">
        <v>10614</v>
      </c>
      <c r="I4823">
        <v>0</v>
      </c>
      <c r="J4823">
        <v>102962.08</v>
      </c>
      <c r="K4823">
        <v>180000</v>
      </c>
      <c r="L4823" t="s">
        <v>52</v>
      </c>
      <c r="M4823" s="8" t="s">
        <v>53</v>
      </c>
      <c r="N4823" s="8">
        <v>0.80357142857142805</v>
      </c>
      <c r="O4823">
        <v>0.19642857142857101</v>
      </c>
      <c r="P4823" s="9">
        <v>0</v>
      </c>
      <c r="Q4823">
        <v>25000</v>
      </c>
      <c r="R4823" s="8"/>
      <c r="S4823" s="8" t="s">
        <v>3684</v>
      </c>
      <c r="T4823">
        <v>687871</v>
      </c>
      <c r="U4823">
        <v>46341</v>
      </c>
      <c r="V4823">
        <v>757361</v>
      </c>
      <c r="W4823">
        <v>200678</v>
      </c>
      <c r="X4823">
        <v>0</v>
      </c>
      <c r="Y4823">
        <v>687048</v>
      </c>
      <c r="Z4823">
        <v>10053</v>
      </c>
      <c r="AA4823">
        <v>1558735</v>
      </c>
      <c r="AB4823">
        <v>1026509</v>
      </c>
      <c r="AC4823">
        <v>12</v>
      </c>
      <c r="AD4823">
        <v>532226</v>
      </c>
      <c r="AE4823">
        <v>2018</v>
      </c>
      <c r="AF4823" t="s">
        <v>126</v>
      </c>
      <c r="AG4823">
        <v>200000</v>
      </c>
      <c r="AH4823" t="s">
        <v>55</v>
      </c>
      <c r="AI4823" t="s">
        <v>55</v>
      </c>
      <c r="AJ4823">
        <v>1</v>
      </c>
      <c r="AK4823">
        <v>0</v>
      </c>
      <c r="AL4823" s="8" t="s">
        <v>12162</v>
      </c>
      <c r="AM4823" s="10">
        <f t="shared" si="675"/>
        <v>2020</v>
      </c>
      <c r="AN4823">
        <f t="shared" si="676"/>
        <v>1</v>
      </c>
      <c r="AO4823">
        <f t="shared" si="682"/>
        <v>0</v>
      </c>
      <c r="AP4823">
        <f t="shared" si="677"/>
        <v>0</v>
      </c>
      <c r="AQ4823">
        <f t="shared" si="678"/>
        <v>1</v>
      </c>
      <c r="AR4823">
        <f t="shared" si="679"/>
        <v>0</v>
      </c>
      <c r="AS4823">
        <f t="shared" si="680"/>
        <v>0</v>
      </c>
      <c r="AT4823">
        <f t="shared" si="681"/>
        <v>0</v>
      </c>
      <c r="AU4823">
        <f t="shared" si="681"/>
        <v>0</v>
      </c>
      <c r="AV4823" t="str">
        <f t="shared" si="683"/>
        <v>2020-09-14T21:22:42</v>
      </c>
    </row>
    <row r="4824" spans="1:48" x14ac:dyDescent="0.25">
      <c r="A4824" s="5">
        <v>4895</v>
      </c>
      <c r="B4824" s="5" t="s">
        <v>8211</v>
      </c>
      <c r="C4824" s="5" t="s">
        <v>8212</v>
      </c>
      <c r="D4824" s="6" t="s">
        <v>8213</v>
      </c>
      <c r="E4824">
        <v>37</v>
      </c>
      <c r="F4824" s="7">
        <v>0.34189427249999998</v>
      </c>
      <c r="G4824" s="7">
        <v>0</v>
      </c>
      <c r="H4824" t="s">
        <v>317</v>
      </c>
      <c r="I4824">
        <v>0</v>
      </c>
      <c r="J4824">
        <v>0</v>
      </c>
      <c r="K4824">
        <v>20000</v>
      </c>
      <c r="L4824" t="s">
        <v>52</v>
      </c>
      <c r="M4824" s="8" t="s">
        <v>86</v>
      </c>
      <c r="N4824" s="8">
        <v>0.64285714285714202</v>
      </c>
      <c r="O4824">
        <v>0.35714285714285698</v>
      </c>
      <c r="P4824" s="9">
        <v>0.90969155815042102</v>
      </c>
      <c r="Q4824">
        <v>10000</v>
      </c>
      <c r="R4824" s="8"/>
      <c r="S4824" s="8" t="s">
        <v>217</v>
      </c>
      <c r="T4824">
        <v>497929</v>
      </c>
      <c r="U4824">
        <v>206289</v>
      </c>
      <c r="V4824">
        <v>505106</v>
      </c>
      <c r="W4824">
        <v>298816</v>
      </c>
      <c r="X4824">
        <v>0</v>
      </c>
      <c r="Y4824">
        <v>258148</v>
      </c>
      <c r="Z4824">
        <v>193160</v>
      </c>
      <c r="AA4824">
        <v>757693</v>
      </c>
      <c r="AB4824">
        <v>385214</v>
      </c>
      <c r="AC4824">
        <v>12</v>
      </c>
      <c r="AD4824">
        <v>372479</v>
      </c>
      <c r="AE4824">
        <v>2013</v>
      </c>
      <c r="AF4824" t="s">
        <v>68</v>
      </c>
      <c r="AG4824">
        <v>10000</v>
      </c>
      <c r="AH4824" t="s">
        <v>55</v>
      </c>
      <c r="AI4824" t="s">
        <v>55</v>
      </c>
      <c r="AJ4824">
        <v>0.94802221379999996</v>
      </c>
      <c r="AK4824">
        <v>24300</v>
      </c>
      <c r="AL4824" s="8" t="s">
        <v>12163</v>
      </c>
      <c r="AM4824" s="10">
        <f t="shared" si="675"/>
        <v>2018</v>
      </c>
      <c r="AN4824">
        <f t="shared" si="676"/>
        <v>1</v>
      </c>
      <c r="AO4824">
        <f t="shared" si="682"/>
        <v>0</v>
      </c>
      <c r="AP4824">
        <f t="shared" si="677"/>
        <v>0</v>
      </c>
      <c r="AQ4824">
        <f t="shared" si="678"/>
        <v>0</v>
      </c>
      <c r="AR4824">
        <f t="shared" si="679"/>
        <v>1</v>
      </c>
      <c r="AS4824">
        <f t="shared" si="680"/>
        <v>0</v>
      </c>
      <c r="AT4824">
        <f t="shared" si="681"/>
        <v>0</v>
      </c>
      <c r="AU4824">
        <f t="shared" si="681"/>
        <v>0</v>
      </c>
      <c r="AV4824" t="str">
        <f t="shared" si="683"/>
        <v>2020-09-15T14:15:51</v>
      </c>
    </row>
    <row r="4825" spans="1:48" x14ac:dyDescent="0.25">
      <c r="A4825" s="5">
        <v>4896</v>
      </c>
      <c r="B4825" s="5" t="s">
        <v>12164</v>
      </c>
      <c r="C4825" s="5" t="s">
        <v>12165</v>
      </c>
      <c r="D4825" s="6" t="s">
        <v>12166</v>
      </c>
      <c r="E4825">
        <v>9</v>
      </c>
      <c r="F4825" s="7">
        <v>0.41770260419999999</v>
      </c>
      <c r="G4825" s="7">
        <v>0</v>
      </c>
      <c r="H4825" t="s">
        <v>12167</v>
      </c>
      <c r="I4825">
        <v>0</v>
      </c>
      <c r="J4825">
        <v>0</v>
      </c>
      <c r="K4825">
        <v>15000</v>
      </c>
      <c r="L4825" t="s">
        <v>52</v>
      </c>
      <c r="M4825" s="8" t="s">
        <v>53</v>
      </c>
      <c r="N4825" s="8">
        <v>0.69642857142857095</v>
      </c>
      <c r="O4825">
        <v>0.30357142857142799</v>
      </c>
      <c r="P4825" s="9">
        <v>0</v>
      </c>
      <c r="Q4825">
        <v>5000</v>
      </c>
      <c r="R4825" s="8"/>
      <c r="S4825" s="8" t="s">
        <v>217</v>
      </c>
      <c r="T4825">
        <v>208567</v>
      </c>
      <c r="U4825">
        <v>8036</v>
      </c>
      <c r="V4825">
        <v>208567</v>
      </c>
      <c r="W4825">
        <v>126827</v>
      </c>
      <c r="X4825">
        <v>0</v>
      </c>
      <c r="Y4825">
        <v>0</v>
      </c>
      <c r="Z4825">
        <v>208567</v>
      </c>
      <c r="AA4825">
        <v>186809</v>
      </c>
      <c r="AB4825">
        <v>0</v>
      </c>
      <c r="AC4825">
        <v>12</v>
      </c>
      <c r="AD4825">
        <v>0</v>
      </c>
      <c r="AE4825">
        <v>2015</v>
      </c>
      <c r="AF4825" t="s">
        <v>126</v>
      </c>
      <c r="AG4825">
        <v>140000</v>
      </c>
      <c r="AH4825" t="s">
        <v>55</v>
      </c>
      <c r="AI4825" t="s">
        <v>55</v>
      </c>
      <c r="AJ4825">
        <v>1</v>
      </c>
      <c r="AK4825">
        <v>7040</v>
      </c>
      <c r="AL4825" s="8" t="s">
        <v>12168</v>
      </c>
      <c r="AM4825" s="10">
        <f t="shared" si="675"/>
        <v>2012</v>
      </c>
      <c r="AN4825">
        <f t="shared" si="676"/>
        <v>1</v>
      </c>
      <c r="AO4825">
        <f t="shared" si="682"/>
        <v>0</v>
      </c>
      <c r="AP4825">
        <f t="shared" si="677"/>
        <v>0</v>
      </c>
      <c r="AQ4825">
        <f t="shared" si="678"/>
        <v>1</v>
      </c>
      <c r="AR4825">
        <f t="shared" si="679"/>
        <v>0</v>
      </c>
      <c r="AS4825">
        <f t="shared" si="680"/>
        <v>0</v>
      </c>
      <c r="AT4825">
        <f t="shared" si="681"/>
        <v>0</v>
      </c>
      <c r="AU4825">
        <f t="shared" si="681"/>
        <v>0</v>
      </c>
      <c r="AV4825" t="str">
        <f t="shared" si="683"/>
        <v>2020-09-15T13:59:29</v>
      </c>
    </row>
    <row r="4826" spans="1:48" x14ac:dyDescent="0.25">
      <c r="A4826" s="5">
        <v>4897</v>
      </c>
      <c r="B4826" s="5" t="s">
        <v>9554</v>
      </c>
      <c r="C4826" s="5" t="s">
        <v>9555</v>
      </c>
      <c r="D4826" s="6" t="s">
        <v>9556</v>
      </c>
      <c r="E4826">
        <v>24</v>
      </c>
      <c r="F4826" s="7">
        <v>0.3215564843</v>
      </c>
      <c r="G4826" s="7">
        <v>0</v>
      </c>
      <c r="H4826" t="s">
        <v>9557</v>
      </c>
      <c r="I4826">
        <v>0</v>
      </c>
      <c r="J4826">
        <v>0</v>
      </c>
      <c r="K4826">
        <v>25000</v>
      </c>
      <c r="L4826" t="s">
        <v>199</v>
      </c>
      <c r="M4826" s="8" t="s">
        <v>74</v>
      </c>
      <c r="N4826" s="8">
        <v>0.48214285714285698</v>
      </c>
      <c r="O4826">
        <v>0.51785714285714202</v>
      </c>
      <c r="P4826" s="9">
        <v>-0.86602540378443804</v>
      </c>
      <c r="R4826" s="8"/>
      <c r="S4826" s="8"/>
      <c r="AA4826">
        <v>292308</v>
      </c>
      <c r="AB4826">
        <v>0</v>
      </c>
      <c r="AC4826">
        <v>12</v>
      </c>
      <c r="AD4826">
        <v>0</v>
      </c>
      <c r="AE4826">
        <v>2012</v>
      </c>
      <c r="AF4826" t="s">
        <v>68</v>
      </c>
      <c r="AG4826">
        <v>65000</v>
      </c>
      <c r="AH4826" t="s">
        <v>55</v>
      </c>
      <c r="AI4826" t="s">
        <v>56</v>
      </c>
      <c r="AJ4826">
        <v>0.70739113259999997</v>
      </c>
      <c r="AK4826">
        <v>16280</v>
      </c>
      <c r="AL4826" s="8"/>
      <c r="AM4826" s="10">
        <f t="shared" si="675"/>
        <v>2014</v>
      </c>
      <c r="AN4826">
        <f t="shared" si="676"/>
        <v>0</v>
      </c>
      <c r="AO4826">
        <f t="shared" si="682"/>
        <v>1</v>
      </c>
      <c r="AP4826">
        <f t="shared" si="677"/>
        <v>0</v>
      </c>
      <c r="AQ4826">
        <f t="shared" si="678"/>
        <v>0</v>
      </c>
      <c r="AR4826">
        <f t="shared" si="679"/>
        <v>0</v>
      </c>
      <c r="AS4826">
        <f t="shared" si="680"/>
        <v>1</v>
      </c>
      <c r="AT4826">
        <f t="shared" si="681"/>
        <v>0</v>
      </c>
      <c r="AU4826">
        <f t="shared" si="681"/>
        <v>1</v>
      </c>
      <c r="AV4826">
        <f t="shared" si="683"/>
        <v>0</v>
      </c>
    </row>
    <row r="4827" spans="1:48" x14ac:dyDescent="0.25">
      <c r="A4827" s="5">
        <v>4898</v>
      </c>
      <c r="B4827" s="5" t="s">
        <v>2720</v>
      </c>
      <c r="C4827" s="5" t="s">
        <v>2721</v>
      </c>
      <c r="D4827" s="6" t="s">
        <v>2722</v>
      </c>
      <c r="E4827">
        <v>0</v>
      </c>
      <c r="F4827" s="7">
        <v>0.45218818199999999</v>
      </c>
      <c r="G4827" s="7">
        <v>0</v>
      </c>
      <c r="H4827" t="s">
        <v>2723</v>
      </c>
      <c r="I4827">
        <v>37</v>
      </c>
      <c r="J4827">
        <v>4944.8999999999996</v>
      </c>
      <c r="K4827">
        <v>50000</v>
      </c>
      <c r="L4827" t="s">
        <v>52</v>
      </c>
      <c r="M4827" s="8" t="s">
        <v>86</v>
      </c>
      <c r="N4827" s="8">
        <v>0.55357142857142805</v>
      </c>
      <c r="O4827">
        <v>0.44642857142857101</v>
      </c>
      <c r="P4827" s="9">
        <v>0</v>
      </c>
      <c r="Q4827">
        <v>30000</v>
      </c>
      <c r="R4827" s="8"/>
      <c r="S4827" s="8"/>
      <c r="AA4827">
        <v>814117</v>
      </c>
      <c r="AB4827">
        <v>0</v>
      </c>
      <c r="AC4827">
        <v>8</v>
      </c>
      <c r="AD4827">
        <v>0</v>
      </c>
      <c r="AE4827">
        <v>2015</v>
      </c>
      <c r="AF4827" t="s">
        <v>126</v>
      </c>
      <c r="AG4827">
        <v>5000</v>
      </c>
      <c r="AH4827" t="s">
        <v>56</v>
      </c>
      <c r="AI4827" t="s">
        <v>55</v>
      </c>
      <c r="AJ4827">
        <v>1</v>
      </c>
      <c r="AK4827">
        <v>6160</v>
      </c>
      <c r="AL4827" s="8" t="s">
        <v>12169</v>
      </c>
      <c r="AM4827" s="10">
        <f t="shared" si="675"/>
        <v>2016</v>
      </c>
      <c r="AN4827">
        <f t="shared" si="676"/>
        <v>1</v>
      </c>
      <c r="AO4827">
        <f t="shared" si="682"/>
        <v>0</v>
      </c>
      <c r="AP4827">
        <f t="shared" si="677"/>
        <v>0</v>
      </c>
      <c r="AQ4827">
        <f t="shared" si="678"/>
        <v>0</v>
      </c>
      <c r="AR4827">
        <f t="shared" si="679"/>
        <v>1</v>
      </c>
      <c r="AS4827">
        <f t="shared" si="680"/>
        <v>0</v>
      </c>
      <c r="AT4827">
        <f t="shared" si="681"/>
        <v>1</v>
      </c>
      <c r="AU4827">
        <f t="shared" si="681"/>
        <v>0</v>
      </c>
      <c r="AV4827" t="str">
        <f t="shared" si="683"/>
        <v>2020-09-15T14:02:06</v>
      </c>
    </row>
    <row r="4828" spans="1:48" x14ac:dyDescent="0.25">
      <c r="A4828" s="5">
        <v>4899</v>
      </c>
      <c r="B4828" s="5" t="s">
        <v>4655</v>
      </c>
      <c r="C4828" s="5" t="s">
        <v>4656</v>
      </c>
      <c r="D4828" s="6" t="s">
        <v>4657</v>
      </c>
      <c r="E4828">
        <v>46</v>
      </c>
      <c r="F4828" s="7">
        <v>0.467796779</v>
      </c>
      <c r="G4828" s="7">
        <v>0</v>
      </c>
      <c r="H4828" t="s">
        <v>4658</v>
      </c>
      <c r="I4828">
        <v>0</v>
      </c>
      <c r="J4828">
        <v>0</v>
      </c>
      <c r="K4828">
        <v>50000</v>
      </c>
      <c r="L4828" t="s">
        <v>52</v>
      </c>
      <c r="M4828" s="8" t="s">
        <v>86</v>
      </c>
      <c r="N4828" s="8">
        <v>0.625</v>
      </c>
      <c r="O4828">
        <v>0.375</v>
      </c>
      <c r="P4828" s="9">
        <v>0.50955891258615205</v>
      </c>
      <c r="Q4828">
        <v>10000</v>
      </c>
      <c r="R4828" s="8"/>
      <c r="S4828" s="8" t="s">
        <v>10931</v>
      </c>
      <c r="T4828">
        <v>2767099</v>
      </c>
      <c r="U4828">
        <v>1287777</v>
      </c>
      <c r="V4828">
        <v>2939876</v>
      </c>
      <c r="W4828">
        <v>692722</v>
      </c>
      <c r="X4828">
        <v>51916</v>
      </c>
      <c r="Y4828">
        <v>2323781</v>
      </c>
      <c r="Z4828">
        <v>195196</v>
      </c>
      <c r="AA4828">
        <v>6368223</v>
      </c>
      <c r="AB4828">
        <v>4411857</v>
      </c>
      <c r="AC4828">
        <v>7</v>
      </c>
      <c r="AD4828">
        <v>1956366</v>
      </c>
      <c r="AE4828">
        <v>2009</v>
      </c>
      <c r="AF4828" t="s">
        <v>121</v>
      </c>
      <c r="AG4828">
        <v>700000</v>
      </c>
      <c r="AH4828" t="s">
        <v>56</v>
      </c>
      <c r="AI4828" t="s">
        <v>55</v>
      </c>
      <c r="AJ4828">
        <v>0.51805310000000004</v>
      </c>
      <c r="AK4828">
        <v>487713</v>
      </c>
      <c r="AL4828" s="8" t="s">
        <v>12170</v>
      </c>
      <c r="AM4828" s="10">
        <f t="shared" si="675"/>
        <v>2010</v>
      </c>
      <c r="AN4828">
        <f t="shared" si="676"/>
        <v>1</v>
      </c>
      <c r="AO4828">
        <f t="shared" si="682"/>
        <v>0</v>
      </c>
      <c r="AP4828">
        <f t="shared" si="677"/>
        <v>0</v>
      </c>
      <c r="AQ4828">
        <f t="shared" si="678"/>
        <v>0</v>
      </c>
      <c r="AR4828">
        <f t="shared" si="679"/>
        <v>1</v>
      </c>
      <c r="AS4828">
        <f t="shared" si="680"/>
        <v>0</v>
      </c>
      <c r="AT4828">
        <f t="shared" si="681"/>
        <v>1</v>
      </c>
      <c r="AU4828">
        <f t="shared" si="681"/>
        <v>0</v>
      </c>
      <c r="AV4828" t="str">
        <f t="shared" si="683"/>
        <v>2020-09-15T14:03:36</v>
      </c>
    </row>
    <row r="4829" spans="1:48" x14ac:dyDescent="0.25">
      <c r="A4829" s="5">
        <v>4900</v>
      </c>
      <c r="B4829" s="5" t="s">
        <v>12171</v>
      </c>
      <c r="C4829" s="5" t="s">
        <v>12172</v>
      </c>
      <c r="D4829" s="6" t="s">
        <v>12173</v>
      </c>
      <c r="E4829">
        <v>9</v>
      </c>
      <c r="F4829" s="7">
        <v>0.54053251540000002</v>
      </c>
      <c r="G4829" s="7">
        <v>0</v>
      </c>
      <c r="H4829" t="s">
        <v>2576</v>
      </c>
      <c r="I4829">
        <v>34</v>
      </c>
      <c r="J4829">
        <v>7334.85</v>
      </c>
      <c r="K4829">
        <v>10000</v>
      </c>
      <c r="L4829" t="s">
        <v>52</v>
      </c>
      <c r="M4829" s="8" t="s">
        <v>74</v>
      </c>
      <c r="N4829" s="8">
        <v>0.46428571428571402</v>
      </c>
      <c r="O4829">
        <v>0.53571428571428503</v>
      </c>
      <c r="P4829" s="9">
        <v>0</v>
      </c>
      <c r="Q4829">
        <v>10000</v>
      </c>
      <c r="R4829" s="8"/>
      <c r="S4829" s="8"/>
      <c r="AA4829">
        <v>749663</v>
      </c>
      <c r="AB4829">
        <v>0</v>
      </c>
      <c r="AC4829">
        <v>12</v>
      </c>
      <c r="AD4829">
        <v>0</v>
      </c>
      <c r="AE4829">
        <v>2015</v>
      </c>
      <c r="AF4829" t="s">
        <v>126</v>
      </c>
      <c r="AG4829">
        <v>95400</v>
      </c>
      <c r="AH4829" t="s">
        <v>55</v>
      </c>
      <c r="AI4829" t="s">
        <v>56</v>
      </c>
      <c r="AJ4829">
        <v>1</v>
      </c>
      <c r="AK4829">
        <v>10800</v>
      </c>
      <c r="AL4829" s="8" t="s">
        <v>12174</v>
      </c>
      <c r="AM4829" s="10">
        <f t="shared" si="675"/>
        <v>2016</v>
      </c>
      <c r="AN4829">
        <f t="shared" si="676"/>
        <v>1</v>
      </c>
      <c r="AO4829">
        <f t="shared" si="682"/>
        <v>0</v>
      </c>
      <c r="AP4829">
        <f t="shared" si="677"/>
        <v>0</v>
      </c>
      <c r="AQ4829">
        <f t="shared" si="678"/>
        <v>0</v>
      </c>
      <c r="AR4829">
        <f t="shared" si="679"/>
        <v>0</v>
      </c>
      <c r="AS4829">
        <f t="shared" si="680"/>
        <v>1</v>
      </c>
      <c r="AT4829">
        <f t="shared" si="681"/>
        <v>0</v>
      </c>
      <c r="AU4829">
        <f t="shared" si="681"/>
        <v>1</v>
      </c>
      <c r="AV4829" t="str">
        <f t="shared" si="683"/>
        <v>2020-09-15T14:06:10</v>
      </c>
    </row>
    <row r="4830" spans="1:48" x14ac:dyDescent="0.25">
      <c r="A4830" s="5">
        <v>4901</v>
      </c>
      <c r="B4830" s="5" t="s">
        <v>6883</v>
      </c>
      <c r="C4830" s="5" t="s">
        <v>6884</v>
      </c>
      <c r="D4830" s="6" t="s">
        <v>6885</v>
      </c>
      <c r="E4830">
        <v>4</v>
      </c>
      <c r="F4830" s="7">
        <v>0.54367479549999997</v>
      </c>
      <c r="G4830" s="7">
        <v>0</v>
      </c>
      <c r="H4830" t="s">
        <v>6886</v>
      </c>
      <c r="I4830">
        <v>39</v>
      </c>
      <c r="J4830">
        <v>706540</v>
      </c>
      <c r="K4830">
        <v>200000</v>
      </c>
      <c r="L4830" t="s">
        <v>52</v>
      </c>
      <c r="M4830" s="8" t="s">
        <v>53</v>
      </c>
      <c r="N4830" s="8">
        <v>0.75</v>
      </c>
      <c r="O4830">
        <v>0.249999999999999</v>
      </c>
      <c r="P4830" s="9">
        <v>0</v>
      </c>
      <c r="Q4830">
        <v>200000</v>
      </c>
      <c r="R4830" s="8"/>
      <c r="S4830" s="8" t="s">
        <v>7613</v>
      </c>
      <c r="T4830">
        <v>8085333</v>
      </c>
      <c r="U4830">
        <v>1621824</v>
      </c>
      <c r="V4830">
        <v>8085333</v>
      </c>
      <c r="W4830">
        <v>4975362</v>
      </c>
      <c r="X4830">
        <v>0</v>
      </c>
      <c r="Y4830">
        <v>6618553</v>
      </c>
      <c r="Z4830">
        <v>938357</v>
      </c>
      <c r="AA4830">
        <v>5108914</v>
      </c>
      <c r="AB4830">
        <v>2753927</v>
      </c>
      <c r="AC4830">
        <v>12</v>
      </c>
      <c r="AD4830">
        <v>2354987</v>
      </c>
      <c r="AE4830">
        <v>2018</v>
      </c>
      <c r="AF4830" t="s">
        <v>126</v>
      </c>
      <c r="AG4830">
        <v>95400</v>
      </c>
      <c r="AH4830" t="s">
        <v>55</v>
      </c>
      <c r="AI4830" t="s">
        <v>56</v>
      </c>
      <c r="AJ4830">
        <v>1</v>
      </c>
      <c r="AK4830">
        <v>10800</v>
      </c>
      <c r="AL4830" s="8" t="s">
        <v>12175</v>
      </c>
      <c r="AM4830" s="10">
        <f t="shared" si="675"/>
        <v>2019</v>
      </c>
      <c r="AN4830">
        <f t="shared" si="676"/>
        <v>1</v>
      </c>
      <c r="AO4830">
        <f t="shared" si="682"/>
        <v>0</v>
      </c>
      <c r="AP4830">
        <f t="shared" si="677"/>
        <v>0</v>
      </c>
      <c r="AQ4830">
        <f t="shared" si="678"/>
        <v>1</v>
      </c>
      <c r="AR4830">
        <f t="shared" si="679"/>
        <v>0</v>
      </c>
      <c r="AS4830">
        <f t="shared" si="680"/>
        <v>0</v>
      </c>
      <c r="AT4830">
        <f t="shared" si="681"/>
        <v>0</v>
      </c>
      <c r="AU4830">
        <f t="shared" si="681"/>
        <v>1</v>
      </c>
      <c r="AV4830" t="str">
        <f t="shared" si="683"/>
        <v>2020-09-15T15:01:07</v>
      </c>
    </row>
    <row r="4831" spans="1:48" x14ac:dyDescent="0.25">
      <c r="A4831" s="5">
        <v>4902</v>
      </c>
      <c r="B4831" s="5" t="s">
        <v>8138</v>
      </c>
      <c r="C4831" s="5" t="s">
        <v>8139</v>
      </c>
      <c r="D4831" s="6" t="s">
        <v>8140</v>
      </c>
      <c r="E4831">
        <v>3</v>
      </c>
      <c r="F4831" s="7">
        <v>0.39999428419999999</v>
      </c>
      <c r="G4831" s="7">
        <v>0</v>
      </c>
      <c r="H4831" t="s">
        <v>8141</v>
      </c>
      <c r="I4831">
        <v>0</v>
      </c>
      <c r="J4831">
        <v>0</v>
      </c>
      <c r="K4831">
        <v>50000</v>
      </c>
      <c r="L4831" t="s">
        <v>52</v>
      </c>
      <c r="M4831" s="8" t="s">
        <v>53</v>
      </c>
      <c r="N4831" s="8">
        <v>0.85714285714285698</v>
      </c>
      <c r="O4831">
        <v>0.14285714285714199</v>
      </c>
      <c r="P4831" s="9">
        <v>0</v>
      </c>
      <c r="Q4831">
        <v>50000</v>
      </c>
      <c r="R4831" s="8"/>
      <c r="S4831" s="8"/>
      <c r="AA4831">
        <v>42067265</v>
      </c>
      <c r="AB4831">
        <v>10595491</v>
      </c>
      <c r="AC4831">
        <v>12</v>
      </c>
      <c r="AD4831">
        <v>31471774</v>
      </c>
      <c r="AE4831">
        <v>1998</v>
      </c>
      <c r="AF4831" t="s">
        <v>54</v>
      </c>
      <c r="AG4831">
        <v>475004</v>
      </c>
      <c r="AH4831" t="s">
        <v>55</v>
      </c>
      <c r="AI4831" t="s">
        <v>55</v>
      </c>
      <c r="AJ4831">
        <v>1</v>
      </c>
      <c r="AK4831">
        <v>4775505</v>
      </c>
      <c r="AL4831" s="8" t="s">
        <v>12176</v>
      </c>
      <c r="AM4831" s="10">
        <f t="shared" si="675"/>
        <v>2011</v>
      </c>
      <c r="AN4831">
        <f t="shared" si="676"/>
        <v>1</v>
      </c>
      <c r="AO4831">
        <f t="shared" si="682"/>
        <v>0</v>
      </c>
      <c r="AP4831">
        <f t="shared" si="677"/>
        <v>0</v>
      </c>
      <c r="AQ4831">
        <f t="shared" si="678"/>
        <v>1</v>
      </c>
      <c r="AR4831">
        <f t="shared" si="679"/>
        <v>0</v>
      </c>
      <c r="AS4831">
        <f t="shared" si="680"/>
        <v>0</v>
      </c>
      <c r="AT4831">
        <f t="shared" si="681"/>
        <v>0</v>
      </c>
      <c r="AU4831">
        <f t="shared" si="681"/>
        <v>0</v>
      </c>
      <c r="AV4831" t="str">
        <f t="shared" si="683"/>
        <v>2020-09-15T14:20:52</v>
      </c>
    </row>
    <row r="4832" spans="1:48" x14ac:dyDescent="0.25">
      <c r="A4832" s="5">
        <v>4903</v>
      </c>
      <c r="B4832" s="5" t="s">
        <v>5457</v>
      </c>
      <c r="C4832" s="5" t="s">
        <v>5458</v>
      </c>
      <c r="D4832" s="6" t="s">
        <v>5459</v>
      </c>
      <c r="E4832">
        <v>8</v>
      </c>
      <c r="F4832" s="7">
        <v>0.34485091750000002</v>
      </c>
      <c r="G4832" s="7">
        <v>0</v>
      </c>
      <c r="H4832" t="s">
        <v>5460</v>
      </c>
      <c r="I4832">
        <v>27</v>
      </c>
      <c r="J4832">
        <v>11099.16</v>
      </c>
      <c r="K4832">
        <v>60000</v>
      </c>
      <c r="L4832" t="s">
        <v>52</v>
      </c>
      <c r="M4832" s="8" t="s">
        <v>63</v>
      </c>
      <c r="N4832" s="8">
        <v>0.91071428571428503</v>
      </c>
      <c r="O4832">
        <v>8.9285714285714204E-2</v>
      </c>
      <c r="P4832" s="9">
        <v>0</v>
      </c>
      <c r="Q4832">
        <v>60000</v>
      </c>
      <c r="R4832" s="8"/>
      <c r="S4832" s="8" t="s">
        <v>329</v>
      </c>
      <c r="T4832">
        <v>7233440</v>
      </c>
      <c r="U4832">
        <v>2094627</v>
      </c>
      <c r="V4832">
        <v>7625926</v>
      </c>
      <c r="W4832">
        <v>1971353</v>
      </c>
      <c r="X4832">
        <v>188536</v>
      </c>
      <c r="Y4832">
        <v>0</v>
      </c>
      <c r="Z4832">
        <v>2535509</v>
      </c>
      <c r="AA4832">
        <v>11239476</v>
      </c>
      <c r="AB4832">
        <v>7239476</v>
      </c>
      <c r="AC4832">
        <v>12</v>
      </c>
      <c r="AD4832">
        <v>4000000</v>
      </c>
      <c r="AE4832">
        <v>2009</v>
      </c>
      <c r="AF4832" t="s">
        <v>121</v>
      </c>
      <c r="AG4832">
        <v>500000</v>
      </c>
      <c r="AH4832" t="s">
        <v>55</v>
      </c>
      <c r="AI4832" t="s">
        <v>55</v>
      </c>
      <c r="AJ4832">
        <v>1</v>
      </c>
      <c r="AK4832">
        <v>60385</v>
      </c>
      <c r="AL4832" s="8" t="s">
        <v>12177</v>
      </c>
      <c r="AM4832" s="10">
        <f t="shared" si="675"/>
        <v>2014</v>
      </c>
      <c r="AN4832">
        <f t="shared" si="676"/>
        <v>1</v>
      </c>
      <c r="AO4832">
        <f t="shared" si="682"/>
        <v>0</v>
      </c>
      <c r="AP4832">
        <f t="shared" si="677"/>
        <v>1</v>
      </c>
      <c r="AQ4832">
        <f t="shared" si="678"/>
        <v>0</v>
      </c>
      <c r="AR4832">
        <f t="shared" si="679"/>
        <v>0</v>
      </c>
      <c r="AS4832">
        <f t="shared" si="680"/>
        <v>0</v>
      </c>
      <c r="AT4832">
        <f t="shared" si="681"/>
        <v>0</v>
      </c>
      <c r="AU4832">
        <f t="shared" si="681"/>
        <v>0</v>
      </c>
      <c r="AV4832" t="str">
        <f t="shared" si="683"/>
        <v>2020-09-15T14:32:46</v>
      </c>
    </row>
    <row r="4833" spans="1:48" x14ac:dyDescent="0.25">
      <c r="A4833" s="5">
        <v>4904</v>
      </c>
      <c r="B4833" s="5" t="s">
        <v>4016</v>
      </c>
      <c r="C4833" s="5" t="s">
        <v>4017</v>
      </c>
      <c r="D4833" s="6" t="s">
        <v>4018</v>
      </c>
      <c r="E4833">
        <v>0</v>
      </c>
      <c r="F4833" s="7">
        <v>0.64364231549999995</v>
      </c>
      <c r="G4833" s="7">
        <v>0</v>
      </c>
      <c r="H4833" t="s">
        <v>4019</v>
      </c>
      <c r="I4833">
        <v>24</v>
      </c>
      <c r="J4833">
        <v>12924</v>
      </c>
      <c r="K4833">
        <v>25000</v>
      </c>
      <c r="L4833" t="s">
        <v>52</v>
      </c>
      <c r="M4833" s="8" t="s">
        <v>53</v>
      </c>
      <c r="N4833" s="8">
        <v>0.75</v>
      </c>
      <c r="O4833">
        <v>0.25</v>
      </c>
      <c r="P4833" s="9">
        <v>0</v>
      </c>
      <c r="Q4833">
        <v>25000</v>
      </c>
      <c r="R4833" s="8"/>
      <c r="S4833" s="8"/>
      <c r="AA4833">
        <v>1867217</v>
      </c>
      <c r="AB4833">
        <v>0</v>
      </c>
      <c r="AC4833">
        <v>12</v>
      </c>
      <c r="AD4833">
        <v>0</v>
      </c>
      <c r="AE4833">
        <v>2016</v>
      </c>
      <c r="AF4833" t="s">
        <v>126</v>
      </c>
      <c r="AG4833">
        <v>70000</v>
      </c>
      <c r="AH4833" t="s">
        <v>55</v>
      </c>
      <c r="AI4833" t="s">
        <v>55</v>
      </c>
      <c r="AJ4833">
        <v>1</v>
      </c>
      <c r="AK4833">
        <v>3240</v>
      </c>
      <c r="AL4833" s="8" t="s">
        <v>12178</v>
      </c>
      <c r="AM4833" s="10">
        <f t="shared" si="675"/>
        <v>2019</v>
      </c>
      <c r="AN4833">
        <f t="shared" si="676"/>
        <v>1</v>
      </c>
      <c r="AO4833">
        <f t="shared" si="682"/>
        <v>0</v>
      </c>
      <c r="AP4833">
        <f t="shared" si="677"/>
        <v>0</v>
      </c>
      <c r="AQ4833">
        <f t="shared" si="678"/>
        <v>1</v>
      </c>
      <c r="AR4833">
        <f t="shared" si="679"/>
        <v>0</v>
      </c>
      <c r="AS4833">
        <f t="shared" si="680"/>
        <v>0</v>
      </c>
      <c r="AT4833">
        <f t="shared" si="681"/>
        <v>0</v>
      </c>
      <c r="AU4833">
        <f t="shared" si="681"/>
        <v>0</v>
      </c>
      <c r="AV4833" t="str">
        <f t="shared" si="683"/>
        <v>2020-09-15T14:22:31</v>
      </c>
    </row>
    <row r="4834" spans="1:48" x14ac:dyDescent="0.25">
      <c r="A4834" s="5">
        <v>4905</v>
      </c>
      <c r="B4834" s="5" t="s">
        <v>5724</v>
      </c>
      <c r="C4834" s="5" t="s">
        <v>5725</v>
      </c>
      <c r="D4834" s="6" t="s">
        <v>5726</v>
      </c>
      <c r="E4834">
        <v>10</v>
      </c>
      <c r="F4834" s="7">
        <v>0.40953781220000002</v>
      </c>
      <c r="G4834" s="7">
        <v>0</v>
      </c>
      <c r="H4834" t="s">
        <v>5727</v>
      </c>
      <c r="I4834">
        <v>39</v>
      </c>
      <c r="J4834">
        <v>9392</v>
      </c>
      <c r="K4834">
        <v>100000</v>
      </c>
      <c r="L4834" t="s">
        <v>52</v>
      </c>
      <c r="M4834" s="8" t="s">
        <v>53</v>
      </c>
      <c r="N4834" s="8">
        <v>0.71428571428571397</v>
      </c>
      <c r="O4834">
        <v>0.28571428571428498</v>
      </c>
      <c r="P4834" s="9">
        <v>0</v>
      </c>
      <c r="Q4834">
        <v>30000</v>
      </c>
      <c r="R4834" s="8"/>
      <c r="S4834" s="8" t="s">
        <v>10969</v>
      </c>
      <c r="T4834">
        <v>1105875</v>
      </c>
      <c r="U4834">
        <v>1351875</v>
      </c>
      <c r="V4834">
        <v>1118001</v>
      </c>
      <c r="W4834">
        <v>231907</v>
      </c>
      <c r="X4834">
        <v>706024</v>
      </c>
      <c r="Y4834">
        <v>5000</v>
      </c>
      <c r="Z4834">
        <v>1227980</v>
      </c>
      <c r="AA4834">
        <v>709943</v>
      </c>
      <c r="AB4834">
        <v>37238</v>
      </c>
      <c r="AC4834">
        <v>7</v>
      </c>
      <c r="AD4834">
        <v>672705</v>
      </c>
      <c r="AE4834">
        <v>1995</v>
      </c>
      <c r="AF4834" t="s">
        <v>54</v>
      </c>
      <c r="AG4834">
        <v>100000</v>
      </c>
      <c r="AH4834" t="s">
        <v>55</v>
      </c>
      <c r="AI4834" t="s">
        <v>55</v>
      </c>
      <c r="AJ4834">
        <v>1</v>
      </c>
      <c r="AK4834">
        <v>12420</v>
      </c>
      <c r="AL4834" s="8" t="s">
        <v>12179</v>
      </c>
      <c r="AM4834" s="10">
        <f t="shared" si="675"/>
        <v>2015</v>
      </c>
      <c r="AN4834">
        <f t="shared" si="676"/>
        <v>1</v>
      </c>
      <c r="AO4834">
        <f t="shared" si="682"/>
        <v>0</v>
      </c>
      <c r="AP4834">
        <f t="shared" si="677"/>
        <v>0</v>
      </c>
      <c r="AQ4834">
        <f t="shared" si="678"/>
        <v>1</v>
      </c>
      <c r="AR4834">
        <f t="shared" si="679"/>
        <v>0</v>
      </c>
      <c r="AS4834">
        <f t="shared" si="680"/>
        <v>0</v>
      </c>
      <c r="AT4834">
        <f t="shared" si="681"/>
        <v>0</v>
      </c>
      <c r="AU4834">
        <f t="shared" si="681"/>
        <v>0</v>
      </c>
      <c r="AV4834" t="str">
        <f t="shared" si="683"/>
        <v>2020-09-15T14:31:06</v>
      </c>
    </row>
    <row r="4835" spans="1:48" x14ac:dyDescent="0.25">
      <c r="A4835" s="5">
        <v>4906</v>
      </c>
      <c r="B4835" s="5" t="s">
        <v>1795</v>
      </c>
      <c r="C4835" s="5" t="s">
        <v>1796</v>
      </c>
      <c r="D4835" s="6" t="s">
        <v>1797</v>
      </c>
      <c r="E4835">
        <v>2</v>
      </c>
      <c r="F4835" s="7">
        <v>0.26160984059999998</v>
      </c>
      <c r="G4835" s="7">
        <v>0</v>
      </c>
      <c r="H4835" t="s">
        <v>744</v>
      </c>
      <c r="I4835">
        <v>8</v>
      </c>
      <c r="J4835">
        <v>1872.93</v>
      </c>
      <c r="K4835">
        <v>49500</v>
      </c>
      <c r="L4835" t="s">
        <v>52</v>
      </c>
      <c r="M4835" s="8" t="s">
        <v>53</v>
      </c>
      <c r="N4835" s="8">
        <v>0.73214285714285698</v>
      </c>
      <c r="O4835">
        <v>0.26785714285714202</v>
      </c>
      <c r="P4835" s="9">
        <v>0</v>
      </c>
      <c r="Q4835">
        <v>49500</v>
      </c>
      <c r="R4835" s="8"/>
      <c r="S4835" s="8" t="s">
        <v>217</v>
      </c>
      <c r="T4835">
        <v>2261339</v>
      </c>
      <c r="U4835">
        <v>1999055</v>
      </c>
      <c r="V4835">
        <v>2214458</v>
      </c>
      <c r="W4835">
        <v>236417</v>
      </c>
      <c r="X4835">
        <v>220109</v>
      </c>
      <c r="Y4835">
        <v>0</v>
      </c>
      <c r="Z4835">
        <v>2060177</v>
      </c>
      <c r="AA4835">
        <v>5883801</v>
      </c>
      <c r="AB4835">
        <v>2774316</v>
      </c>
      <c r="AC4835">
        <v>12</v>
      </c>
      <c r="AD4835">
        <v>3109485</v>
      </c>
      <c r="AE4835">
        <v>2008</v>
      </c>
      <c r="AF4835" t="s">
        <v>121</v>
      </c>
      <c r="AG4835">
        <v>150000</v>
      </c>
      <c r="AH4835" t="s">
        <v>55</v>
      </c>
      <c r="AI4835" t="s">
        <v>56</v>
      </c>
      <c r="AJ4835">
        <v>1</v>
      </c>
      <c r="AK4835">
        <v>7560</v>
      </c>
      <c r="AL4835" s="8" t="s">
        <v>12180</v>
      </c>
      <c r="AM4835" s="10">
        <f t="shared" si="675"/>
        <v>2018</v>
      </c>
      <c r="AN4835">
        <f t="shared" si="676"/>
        <v>1</v>
      </c>
      <c r="AO4835">
        <f t="shared" si="682"/>
        <v>0</v>
      </c>
      <c r="AP4835">
        <f t="shared" si="677"/>
        <v>0</v>
      </c>
      <c r="AQ4835">
        <f t="shared" si="678"/>
        <v>1</v>
      </c>
      <c r="AR4835">
        <f t="shared" si="679"/>
        <v>0</v>
      </c>
      <c r="AS4835">
        <f t="shared" si="680"/>
        <v>0</v>
      </c>
      <c r="AT4835">
        <f t="shared" si="681"/>
        <v>0</v>
      </c>
      <c r="AU4835">
        <f t="shared" si="681"/>
        <v>1</v>
      </c>
      <c r="AV4835" t="str">
        <f t="shared" si="683"/>
        <v>2020-09-15T14:07:00</v>
      </c>
    </row>
    <row r="4836" spans="1:48" x14ac:dyDescent="0.25">
      <c r="A4836" s="5">
        <v>4907</v>
      </c>
      <c r="B4836" s="5" t="s">
        <v>4993</v>
      </c>
      <c r="C4836" s="5" t="s">
        <v>4994</v>
      </c>
      <c r="D4836" s="6" t="s">
        <v>4995</v>
      </c>
      <c r="E4836">
        <v>4</v>
      </c>
      <c r="F4836" s="7">
        <v>0</v>
      </c>
      <c r="G4836" s="7"/>
      <c r="H4836" t="s">
        <v>4996</v>
      </c>
      <c r="I4836">
        <v>0</v>
      </c>
      <c r="J4836">
        <v>0</v>
      </c>
      <c r="K4836">
        <v>600000</v>
      </c>
      <c r="L4836" t="s">
        <v>52</v>
      </c>
      <c r="M4836" s="8" t="s">
        <v>53</v>
      </c>
      <c r="N4836" s="8">
        <v>0.80357142857142805</v>
      </c>
      <c r="O4836">
        <v>0.19642857142857101</v>
      </c>
      <c r="P4836" s="9">
        <v>0.121081779594761</v>
      </c>
      <c r="Q4836">
        <v>600000</v>
      </c>
      <c r="R4836" s="8"/>
      <c r="S4836" s="8" t="s">
        <v>3684</v>
      </c>
      <c r="T4836">
        <v>876712093</v>
      </c>
      <c r="U4836">
        <v>535065853</v>
      </c>
      <c r="V4836">
        <v>1519699622</v>
      </c>
      <c r="W4836">
        <v>589952747</v>
      </c>
      <c r="X4836">
        <v>58860962</v>
      </c>
      <c r="Y4836">
        <v>196055405</v>
      </c>
      <c r="Z4836">
        <v>506297202</v>
      </c>
      <c r="AA4836">
        <v>2926301201</v>
      </c>
      <c r="AB4836">
        <v>1063528888</v>
      </c>
      <c r="AC4836">
        <v>12</v>
      </c>
      <c r="AD4836">
        <v>1862772313</v>
      </c>
      <c r="AE4836">
        <v>2010</v>
      </c>
      <c r="AF4836" t="s">
        <v>68</v>
      </c>
      <c r="AG4836">
        <v>9000</v>
      </c>
      <c r="AH4836" t="s">
        <v>55</v>
      </c>
      <c r="AI4836" t="s">
        <v>55</v>
      </c>
      <c r="AJ4836">
        <v>0</v>
      </c>
      <c r="AK4836">
        <v>31701</v>
      </c>
      <c r="AL4836" s="8" t="s">
        <v>12181</v>
      </c>
      <c r="AM4836" s="10">
        <f t="shared" si="675"/>
        <v>2017</v>
      </c>
      <c r="AN4836">
        <f t="shared" si="676"/>
        <v>1</v>
      </c>
      <c r="AO4836">
        <f t="shared" si="682"/>
        <v>0</v>
      </c>
      <c r="AP4836">
        <f t="shared" si="677"/>
        <v>0</v>
      </c>
      <c r="AQ4836">
        <f t="shared" si="678"/>
        <v>1</v>
      </c>
      <c r="AR4836">
        <f t="shared" si="679"/>
        <v>0</v>
      </c>
      <c r="AS4836">
        <f t="shared" si="680"/>
        <v>0</v>
      </c>
      <c r="AT4836">
        <f t="shared" si="681"/>
        <v>0</v>
      </c>
      <c r="AU4836">
        <f t="shared" si="681"/>
        <v>0</v>
      </c>
      <c r="AV4836" t="str">
        <f t="shared" si="683"/>
        <v>2020-09-15T14:07:42</v>
      </c>
    </row>
    <row r="4837" spans="1:48" x14ac:dyDescent="0.25">
      <c r="A4837" s="5">
        <v>4908</v>
      </c>
      <c r="B4837" s="5" t="s">
        <v>10996</v>
      </c>
      <c r="C4837" s="5" t="s">
        <v>10997</v>
      </c>
      <c r="D4837" s="6" t="s">
        <v>10998</v>
      </c>
      <c r="E4837">
        <v>629</v>
      </c>
      <c r="F4837" s="7">
        <v>0.3560265219</v>
      </c>
      <c r="G4837" s="7">
        <v>0</v>
      </c>
      <c r="H4837" t="s">
        <v>10999</v>
      </c>
      <c r="I4837">
        <v>0</v>
      </c>
      <c r="J4837">
        <v>0</v>
      </c>
      <c r="K4837">
        <v>35000</v>
      </c>
      <c r="L4837" t="s">
        <v>52</v>
      </c>
      <c r="M4837" s="8" t="s">
        <v>53</v>
      </c>
      <c r="N4837" s="8">
        <v>0.82142857142857095</v>
      </c>
      <c r="O4837">
        <v>0.17857142857142799</v>
      </c>
      <c r="P4837" s="9">
        <v>0</v>
      </c>
      <c r="Q4837">
        <v>35000</v>
      </c>
      <c r="R4837" s="8"/>
      <c r="S4837" s="8" t="s">
        <v>217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3733211</v>
      </c>
      <c r="AB4837">
        <v>0</v>
      </c>
      <c r="AC4837">
        <v>12</v>
      </c>
      <c r="AD4837">
        <v>0</v>
      </c>
      <c r="AE4837">
        <v>2002</v>
      </c>
      <c r="AF4837" t="s">
        <v>54</v>
      </c>
      <c r="AG4837">
        <v>20000</v>
      </c>
      <c r="AH4837" t="s">
        <v>55</v>
      </c>
      <c r="AI4837" t="s">
        <v>55</v>
      </c>
      <c r="AJ4837">
        <v>1</v>
      </c>
      <c r="AK4837">
        <v>7040</v>
      </c>
      <c r="AL4837" s="8" t="s">
        <v>12182</v>
      </c>
      <c r="AM4837" s="10">
        <f t="shared" si="675"/>
        <v>2012</v>
      </c>
      <c r="AN4837">
        <f t="shared" si="676"/>
        <v>1</v>
      </c>
      <c r="AO4837">
        <f t="shared" si="682"/>
        <v>0</v>
      </c>
      <c r="AP4837">
        <f t="shared" si="677"/>
        <v>0</v>
      </c>
      <c r="AQ4837">
        <f t="shared" si="678"/>
        <v>1</v>
      </c>
      <c r="AR4837">
        <f t="shared" si="679"/>
        <v>0</v>
      </c>
      <c r="AS4837">
        <f t="shared" si="680"/>
        <v>0</v>
      </c>
      <c r="AT4837">
        <f t="shared" si="681"/>
        <v>0</v>
      </c>
      <c r="AU4837">
        <f t="shared" si="681"/>
        <v>0</v>
      </c>
      <c r="AV4837" t="str">
        <f t="shared" si="683"/>
        <v>2020-09-15T14:35:57</v>
      </c>
    </row>
    <row r="4838" spans="1:48" x14ac:dyDescent="0.25">
      <c r="A4838" s="5">
        <v>4909</v>
      </c>
      <c r="B4838" s="5" t="s">
        <v>3938</v>
      </c>
      <c r="C4838" s="5" t="s">
        <v>3939</v>
      </c>
      <c r="D4838" s="6" t="s">
        <v>3940</v>
      </c>
      <c r="E4838">
        <v>206</v>
      </c>
      <c r="F4838" s="7">
        <v>0</v>
      </c>
      <c r="G4838" s="7"/>
      <c r="H4838" t="s">
        <v>3941</v>
      </c>
      <c r="I4838">
        <v>0</v>
      </c>
      <c r="J4838">
        <v>0</v>
      </c>
      <c r="K4838">
        <v>20000</v>
      </c>
      <c r="L4838" t="s">
        <v>7359</v>
      </c>
      <c r="M4838" s="8" t="s">
        <v>63</v>
      </c>
      <c r="N4838" s="8">
        <v>1</v>
      </c>
      <c r="O4838">
        <v>0</v>
      </c>
      <c r="P4838" s="9">
        <v>0</v>
      </c>
      <c r="R4838" s="8"/>
      <c r="S4838" s="8"/>
      <c r="AJ4838">
        <v>0</v>
      </c>
      <c r="AL4838" s="8"/>
      <c r="AM4838" s="10">
        <f t="shared" si="675"/>
        <v>2007</v>
      </c>
      <c r="AN4838">
        <f t="shared" si="676"/>
        <v>0</v>
      </c>
      <c r="AO4838">
        <f t="shared" si="682"/>
        <v>0</v>
      </c>
      <c r="AP4838">
        <f t="shared" si="677"/>
        <v>1</v>
      </c>
      <c r="AQ4838">
        <f t="shared" si="678"/>
        <v>0</v>
      </c>
      <c r="AR4838">
        <f t="shared" si="679"/>
        <v>0</v>
      </c>
      <c r="AS4838">
        <f t="shared" si="680"/>
        <v>0</v>
      </c>
      <c r="AT4838">
        <f t="shared" si="681"/>
        <v>0</v>
      </c>
      <c r="AU4838">
        <f t="shared" si="681"/>
        <v>0</v>
      </c>
      <c r="AV4838">
        <f t="shared" si="683"/>
        <v>0</v>
      </c>
    </row>
    <row r="4839" spans="1:48" x14ac:dyDescent="0.25">
      <c r="A4839" s="5">
        <v>4910</v>
      </c>
      <c r="B4839" s="5" t="s">
        <v>1117</v>
      </c>
      <c r="C4839" s="5" t="s">
        <v>1118</v>
      </c>
      <c r="D4839" s="6" t="s">
        <v>1119</v>
      </c>
      <c r="E4839">
        <v>3</v>
      </c>
      <c r="F4839" s="7">
        <v>0</v>
      </c>
      <c r="G4839" s="7"/>
      <c r="H4839" t="s">
        <v>1120</v>
      </c>
      <c r="I4839">
        <v>0</v>
      </c>
      <c r="J4839">
        <v>0</v>
      </c>
      <c r="K4839">
        <v>52000</v>
      </c>
      <c r="L4839" t="s">
        <v>52</v>
      </c>
      <c r="M4839" s="8" t="s">
        <v>53</v>
      </c>
      <c r="N4839" s="8">
        <v>0.85714285714285698</v>
      </c>
      <c r="O4839">
        <v>0.14285714285714199</v>
      </c>
      <c r="P4839" s="9">
        <v>-0.86602540378443904</v>
      </c>
      <c r="Q4839">
        <v>52000</v>
      </c>
      <c r="R4839" s="8"/>
      <c r="S4839" s="8" t="s">
        <v>329</v>
      </c>
      <c r="T4839">
        <v>1209562</v>
      </c>
      <c r="U4839">
        <v>27717</v>
      </c>
      <c r="V4839">
        <v>1560062</v>
      </c>
      <c r="W4839">
        <v>1332345</v>
      </c>
      <c r="X4839">
        <v>0</v>
      </c>
      <c r="Y4839">
        <v>111922</v>
      </c>
      <c r="Z4839">
        <v>418105</v>
      </c>
      <c r="AA4839">
        <v>1859944</v>
      </c>
      <c r="AB4839">
        <v>0</v>
      </c>
      <c r="AC4839">
        <v>12</v>
      </c>
      <c r="AD4839">
        <v>0</v>
      </c>
      <c r="AE4839">
        <v>2014</v>
      </c>
      <c r="AF4839" t="s">
        <v>68</v>
      </c>
      <c r="AG4839">
        <v>200000</v>
      </c>
      <c r="AH4839" t="s">
        <v>55</v>
      </c>
      <c r="AI4839" t="s">
        <v>56</v>
      </c>
      <c r="AJ4839">
        <v>0</v>
      </c>
      <c r="AK4839">
        <v>16200</v>
      </c>
      <c r="AL4839" s="8" t="s">
        <v>12183</v>
      </c>
      <c r="AM4839" s="10">
        <f t="shared" si="675"/>
        <v>2015</v>
      </c>
      <c r="AN4839">
        <f t="shared" si="676"/>
        <v>1</v>
      </c>
      <c r="AO4839">
        <f t="shared" si="682"/>
        <v>0</v>
      </c>
      <c r="AP4839">
        <f t="shared" si="677"/>
        <v>0</v>
      </c>
      <c r="AQ4839">
        <f t="shared" si="678"/>
        <v>1</v>
      </c>
      <c r="AR4839">
        <f t="shared" si="679"/>
        <v>0</v>
      </c>
      <c r="AS4839">
        <f t="shared" si="680"/>
        <v>0</v>
      </c>
      <c r="AT4839">
        <f t="shared" si="681"/>
        <v>0</v>
      </c>
      <c r="AU4839">
        <f t="shared" si="681"/>
        <v>1</v>
      </c>
      <c r="AV4839" t="str">
        <f t="shared" si="683"/>
        <v>2020-09-15T14:32:17</v>
      </c>
    </row>
    <row r="4840" spans="1:48" x14ac:dyDescent="0.25">
      <c r="A4840" s="5">
        <v>4911</v>
      </c>
      <c r="B4840" s="5" t="s">
        <v>746</v>
      </c>
      <c r="C4840" s="5" t="s">
        <v>747</v>
      </c>
      <c r="D4840" s="6" t="s">
        <v>748</v>
      </c>
      <c r="E4840">
        <v>30</v>
      </c>
      <c r="F4840" s="7">
        <v>0.31604899600000003</v>
      </c>
      <c r="G4840" s="7">
        <v>0</v>
      </c>
      <c r="H4840" t="s">
        <v>749</v>
      </c>
      <c r="I4840">
        <v>32</v>
      </c>
      <c r="J4840">
        <v>8300</v>
      </c>
      <c r="K4840">
        <v>500000</v>
      </c>
      <c r="L4840" t="s">
        <v>52</v>
      </c>
      <c r="M4840" s="8" t="s">
        <v>86</v>
      </c>
      <c r="N4840" s="8">
        <v>0.57142857142857095</v>
      </c>
      <c r="O4840">
        <v>0.42857142857142799</v>
      </c>
      <c r="P4840" s="9">
        <v>0</v>
      </c>
      <c r="Q4840">
        <v>250000</v>
      </c>
      <c r="R4840" s="8"/>
      <c r="S4840" s="8" t="s">
        <v>10969</v>
      </c>
      <c r="T4840">
        <v>16132210</v>
      </c>
      <c r="U4840">
        <v>8380734</v>
      </c>
      <c r="V4840">
        <v>16182469</v>
      </c>
      <c r="W4840">
        <v>990381</v>
      </c>
      <c r="X4840">
        <v>0</v>
      </c>
      <c r="Y4840">
        <v>10468274</v>
      </c>
      <c r="Z4840">
        <v>1563310</v>
      </c>
      <c r="AA4840">
        <v>25490402</v>
      </c>
      <c r="AB4840">
        <v>8747411</v>
      </c>
      <c r="AC4840">
        <v>7</v>
      </c>
      <c r="AD4840">
        <v>16742991</v>
      </c>
      <c r="AE4840">
        <v>2017</v>
      </c>
      <c r="AF4840" t="s">
        <v>126</v>
      </c>
      <c r="AG4840">
        <v>100000</v>
      </c>
      <c r="AH4840" t="s">
        <v>55</v>
      </c>
      <c r="AI4840" t="s">
        <v>56</v>
      </c>
      <c r="AJ4840">
        <v>1</v>
      </c>
      <c r="AK4840">
        <v>81192</v>
      </c>
      <c r="AL4840" s="8" t="s">
        <v>12184</v>
      </c>
      <c r="AM4840" s="10">
        <f t="shared" si="675"/>
        <v>2019</v>
      </c>
      <c r="AN4840">
        <f t="shared" si="676"/>
        <v>1</v>
      </c>
      <c r="AO4840">
        <f t="shared" si="682"/>
        <v>0</v>
      </c>
      <c r="AP4840">
        <f t="shared" si="677"/>
        <v>0</v>
      </c>
      <c r="AQ4840">
        <f t="shared" si="678"/>
        <v>0</v>
      </c>
      <c r="AR4840">
        <f t="shared" si="679"/>
        <v>1</v>
      </c>
      <c r="AS4840">
        <f t="shared" si="680"/>
        <v>0</v>
      </c>
      <c r="AT4840">
        <f t="shared" si="681"/>
        <v>0</v>
      </c>
      <c r="AU4840">
        <f t="shared" si="681"/>
        <v>1</v>
      </c>
      <c r="AV4840" t="str">
        <f t="shared" si="683"/>
        <v>2020-09-15T14:09:29</v>
      </c>
    </row>
    <row r="4841" spans="1:48" x14ac:dyDescent="0.25">
      <c r="A4841" s="5">
        <v>4912</v>
      </c>
      <c r="B4841" s="5" t="s">
        <v>1525</v>
      </c>
      <c r="C4841" s="5" t="s">
        <v>1526</v>
      </c>
      <c r="D4841" s="6" t="s">
        <v>1527</v>
      </c>
      <c r="E4841">
        <v>6</v>
      </c>
      <c r="F4841" s="7">
        <v>0.4367960702</v>
      </c>
      <c r="G4841" s="7">
        <v>0</v>
      </c>
      <c r="H4841" t="s">
        <v>1528</v>
      </c>
      <c r="I4841">
        <v>41</v>
      </c>
      <c r="J4841">
        <v>21826.38</v>
      </c>
      <c r="K4841">
        <v>90000</v>
      </c>
      <c r="L4841" t="s">
        <v>52</v>
      </c>
      <c r="M4841" s="8" t="s">
        <v>63</v>
      </c>
      <c r="N4841" s="8">
        <v>0.91071428571428503</v>
      </c>
      <c r="O4841">
        <v>8.9285714285714204E-2</v>
      </c>
      <c r="P4841" s="9">
        <v>-0.86602540378443804</v>
      </c>
      <c r="Q4841">
        <v>90000</v>
      </c>
      <c r="R4841" s="8"/>
      <c r="S4841" s="8" t="s">
        <v>329</v>
      </c>
      <c r="T4841">
        <v>6680278</v>
      </c>
      <c r="U4841">
        <v>1168214</v>
      </c>
      <c r="V4841">
        <v>6764549</v>
      </c>
      <c r="W4841">
        <v>5596335</v>
      </c>
      <c r="X4841">
        <v>160614</v>
      </c>
      <c r="Y4841">
        <v>3403036</v>
      </c>
      <c r="Z4841">
        <v>2484372</v>
      </c>
      <c r="AA4841">
        <v>13676139</v>
      </c>
      <c r="AB4841">
        <v>6911846</v>
      </c>
      <c r="AC4841">
        <v>12</v>
      </c>
      <c r="AD4841">
        <v>6764293</v>
      </c>
      <c r="AE4841">
        <v>2003</v>
      </c>
      <c r="AF4841" t="s">
        <v>54</v>
      </c>
      <c r="AG4841">
        <v>700000</v>
      </c>
      <c r="AH4841" t="s">
        <v>55</v>
      </c>
      <c r="AI4841" t="s">
        <v>55</v>
      </c>
      <c r="AJ4841">
        <v>0.90957601590000003</v>
      </c>
      <c r="AK4841">
        <v>213600</v>
      </c>
      <c r="AL4841" s="8" t="s">
        <v>12185</v>
      </c>
      <c r="AM4841" s="10">
        <f t="shared" si="675"/>
        <v>2017</v>
      </c>
      <c r="AN4841">
        <f t="shared" si="676"/>
        <v>1</v>
      </c>
      <c r="AO4841">
        <f t="shared" si="682"/>
        <v>0</v>
      </c>
      <c r="AP4841">
        <f t="shared" si="677"/>
        <v>1</v>
      </c>
      <c r="AQ4841">
        <f t="shared" si="678"/>
        <v>0</v>
      </c>
      <c r="AR4841">
        <f t="shared" si="679"/>
        <v>0</v>
      </c>
      <c r="AS4841">
        <f t="shared" si="680"/>
        <v>0</v>
      </c>
      <c r="AT4841">
        <f t="shared" si="681"/>
        <v>0</v>
      </c>
      <c r="AU4841">
        <f t="shared" si="681"/>
        <v>0</v>
      </c>
      <c r="AV4841" t="str">
        <f t="shared" si="683"/>
        <v>2020-09-15T14:34:15</v>
      </c>
    </row>
    <row r="4842" spans="1:48" x14ac:dyDescent="0.25">
      <c r="A4842" s="5">
        <v>4913</v>
      </c>
      <c r="B4842" s="5" t="s">
        <v>5630</v>
      </c>
      <c r="C4842" s="5" t="s">
        <v>5631</v>
      </c>
      <c r="D4842" s="6" t="s">
        <v>5632</v>
      </c>
      <c r="E4842">
        <v>175</v>
      </c>
      <c r="F4842" s="7">
        <v>0.48700381269999998</v>
      </c>
      <c r="G4842" s="7">
        <v>0</v>
      </c>
      <c r="H4842" t="s">
        <v>5633</v>
      </c>
      <c r="I4842">
        <v>20</v>
      </c>
      <c r="J4842">
        <v>286602.51</v>
      </c>
      <c r="K4842">
        <v>1300000</v>
      </c>
      <c r="L4842" t="s">
        <v>52</v>
      </c>
      <c r="M4842" s="8" t="s">
        <v>53</v>
      </c>
      <c r="N4842" s="8">
        <v>0.85714285714285698</v>
      </c>
      <c r="O4842">
        <v>0.14285714285714199</v>
      </c>
      <c r="P4842" s="9">
        <v>0</v>
      </c>
      <c r="Q4842">
        <v>1300000</v>
      </c>
      <c r="R4842" s="8"/>
      <c r="S4842" s="8" t="s">
        <v>329</v>
      </c>
      <c r="T4842">
        <v>25116154</v>
      </c>
      <c r="U4842">
        <v>16262203</v>
      </c>
      <c r="V4842">
        <v>26860950</v>
      </c>
      <c r="W4842">
        <v>9000184</v>
      </c>
      <c r="X4842">
        <v>9214705</v>
      </c>
      <c r="Y4842">
        <v>8707603</v>
      </c>
      <c r="Z4842">
        <v>8833651</v>
      </c>
      <c r="AA4842">
        <v>52678750</v>
      </c>
      <c r="AB4842">
        <v>16340240</v>
      </c>
      <c r="AC4842">
        <v>12</v>
      </c>
      <c r="AD4842">
        <v>36338510</v>
      </c>
      <c r="AE4842">
        <v>1979</v>
      </c>
      <c r="AF4842" t="s">
        <v>54</v>
      </c>
      <c r="AG4842">
        <v>8049257</v>
      </c>
      <c r="AH4842" t="s">
        <v>55</v>
      </c>
      <c r="AI4842" t="s">
        <v>55</v>
      </c>
      <c r="AJ4842">
        <v>1</v>
      </c>
      <c r="AK4842">
        <v>5648783</v>
      </c>
      <c r="AL4842" s="8" t="s">
        <v>12186</v>
      </c>
      <c r="AM4842" s="10">
        <f t="shared" si="675"/>
        <v>2009</v>
      </c>
      <c r="AN4842">
        <f t="shared" si="676"/>
        <v>1</v>
      </c>
      <c r="AO4842">
        <f t="shared" si="682"/>
        <v>0</v>
      </c>
      <c r="AP4842">
        <f t="shared" si="677"/>
        <v>0</v>
      </c>
      <c r="AQ4842">
        <f t="shared" si="678"/>
        <v>1</v>
      </c>
      <c r="AR4842">
        <f t="shared" si="679"/>
        <v>0</v>
      </c>
      <c r="AS4842">
        <f t="shared" si="680"/>
        <v>0</v>
      </c>
      <c r="AT4842">
        <f t="shared" si="681"/>
        <v>0</v>
      </c>
      <c r="AU4842">
        <f t="shared" si="681"/>
        <v>0</v>
      </c>
      <c r="AV4842" t="str">
        <f t="shared" si="683"/>
        <v>2020-09-15T14:05:35</v>
      </c>
    </row>
    <row r="4843" spans="1:48" x14ac:dyDescent="0.25">
      <c r="A4843" s="5">
        <v>4914</v>
      </c>
      <c r="B4843" s="5" t="s">
        <v>991</v>
      </c>
      <c r="C4843" s="5" t="s">
        <v>992</v>
      </c>
      <c r="D4843" s="6" t="s">
        <v>993</v>
      </c>
      <c r="E4843">
        <v>25</v>
      </c>
      <c r="F4843" s="7">
        <v>0.37167603339999999</v>
      </c>
      <c r="G4843" s="7">
        <v>0</v>
      </c>
      <c r="H4843" t="s">
        <v>994</v>
      </c>
      <c r="I4843">
        <v>63</v>
      </c>
      <c r="J4843">
        <v>176480</v>
      </c>
      <c r="K4843">
        <v>200000</v>
      </c>
      <c r="L4843" t="s">
        <v>52</v>
      </c>
      <c r="M4843" s="8" t="s">
        <v>53</v>
      </c>
      <c r="N4843" s="8">
        <v>0.75</v>
      </c>
      <c r="O4843">
        <v>0.25</v>
      </c>
      <c r="P4843" s="9">
        <v>-0.86602540378443904</v>
      </c>
      <c r="Q4843">
        <v>200000</v>
      </c>
      <c r="R4843" s="8"/>
      <c r="S4843" s="8" t="s">
        <v>329</v>
      </c>
      <c r="T4843">
        <v>1930372</v>
      </c>
      <c r="U4843">
        <v>1155866</v>
      </c>
      <c r="V4843">
        <v>1937372</v>
      </c>
      <c r="W4843">
        <v>244364</v>
      </c>
      <c r="X4843">
        <v>0</v>
      </c>
      <c r="Y4843">
        <v>0</v>
      </c>
      <c r="Z4843">
        <v>923452</v>
      </c>
      <c r="AA4843">
        <v>12123699</v>
      </c>
      <c r="AB4843">
        <v>3323523</v>
      </c>
      <c r="AC4843">
        <v>12</v>
      </c>
      <c r="AD4843">
        <v>8800176</v>
      </c>
      <c r="AE4843">
        <v>2008</v>
      </c>
      <c r="AF4843" t="s">
        <v>121</v>
      </c>
      <c r="AG4843">
        <v>0</v>
      </c>
      <c r="AH4843" t="s">
        <v>55</v>
      </c>
      <c r="AI4843" t="s">
        <v>56</v>
      </c>
      <c r="AJ4843">
        <v>1</v>
      </c>
      <c r="AK4843">
        <v>0</v>
      </c>
      <c r="AL4843" s="8" t="s">
        <v>12187</v>
      </c>
      <c r="AM4843" s="10">
        <f t="shared" si="675"/>
        <v>2012</v>
      </c>
      <c r="AN4843">
        <f t="shared" si="676"/>
        <v>1</v>
      </c>
      <c r="AO4843">
        <f t="shared" si="682"/>
        <v>0</v>
      </c>
      <c r="AP4843">
        <f t="shared" si="677"/>
        <v>0</v>
      </c>
      <c r="AQ4843">
        <f t="shared" si="678"/>
        <v>1</v>
      </c>
      <c r="AR4843">
        <f t="shared" si="679"/>
        <v>0</v>
      </c>
      <c r="AS4843">
        <f t="shared" si="680"/>
        <v>0</v>
      </c>
      <c r="AT4843">
        <f t="shared" si="681"/>
        <v>0</v>
      </c>
      <c r="AU4843">
        <f t="shared" si="681"/>
        <v>1</v>
      </c>
      <c r="AV4843" t="str">
        <f t="shared" si="683"/>
        <v>2020-09-15T14:10:35</v>
      </c>
    </row>
    <row r="4844" spans="1:48" x14ac:dyDescent="0.25">
      <c r="A4844" s="5">
        <v>4915</v>
      </c>
      <c r="B4844" s="5" t="s">
        <v>12188</v>
      </c>
      <c r="C4844" s="5" t="s">
        <v>12189</v>
      </c>
      <c r="D4844" s="6" t="s">
        <v>12190</v>
      </c>
      <c r="E4844">
        <v>0</v>
      </c>
      <c r="F4844" s="7">
        <v>0.40364155239999999</v>
      </c>
      <c r="G4844" s="7">
        <v>0</v>
      </c>
      <c r="H4844" t="s">
        <v>12191</v>
      </c>
      <c r="I4844">
        <v>0</v>
      </c>
      <c r="J4844">
        <v>0</v>
      </c>
      <c r="K4844">
        <v>20000</v>
      </c>
      <c r="L4844" t="s">
        <v>199</v>
      </c>
      <c r="M4844" s="8" t="s">
        <v>86</v>
      </c>
      <c r="N4844" s="8">
        <v>0.67857142857142805</v>
      </c>
      <c r="O4844">
        <v>0.32142857142857101</v>
      </c>
      <c r="P4844" s="9">
        <v>0</v>
      </c>
      <c r="R4844" s="8"/>
      <c r="S4844" s="8"/>
      <c r="AA4844">
        <v>155989</v>
      </c>
      <c r="AB4844">
        <v>0</v>
      </c>
      <c r="AC4844">
        <v>12</v>
      </c>
      <c r="AD4844">
        <v>0</v>
      </c>
      <c r="AE4844">
        <v>2017</v>
      </c>
      <c r="AF4844" t="s">
        <v>126</v>
      </c>
      <c r="AG4844">
        <v>10000</v>
      </c>
      <c r="AH4844" t="s">
        <v>55</v>
      </c>
      <c r="AI4844" t="s">
        <v>55</v>
      </c>
      <c r="AJ4844">
        <v>1</v>
      </c>
      <c r="AK4844">
        <v>2200</v>
      </c>
      <c r="AL4844" s="8"/>
      <c r="AM4844" s="10">
        <f t="shared" si="675"/>
        <v>2020</v>
      </c>
      <c r="AN4844">
        <f t="shared" si="676"/>
        <v>0</v>
      </c>
      <c r="AO4844">
        <f t="shared" si="682"/>
        <v>1</v>
      </c>
      <c r="AP4844">
        <f t="shared" si="677"/>
        <v>0</v>
      </c>
      <c r="AQ4844">
        <f t="shared" si="678"/>
        <v>0</v>
      </c>
      <c r="AR4844">
        <f t="shared" si="679"/>
        <v>1</v>
      </c>
      <c r="AS4844">
        <f t="shared" si="680"/>
        <v>0</v>
      </c>
      <c r="AT4844">
        <f t="shared" si="681"/>
        <v>0</v>
      </c>
      <c r="AU4844">
        <f t="shared" si="681"/>
        <v>0</v>
      </c>
      <c r="AV4844">
        <f t="shared" si="683"/>
        <v>0</v>
      </c>
    </row>
    <row r="4845" spans="1:48" x14ac:dyDescent="0.25">
      <c r="A4845" s="5">
        <v>4916</v>
      </c>
      <c r="B4845" s="5" t="s">
        <v>5946</v>
      </c>
      <c r="C4845" s="5" t="s">
        <v>5947</v>
      </c>
      <c r="D4845" s="6" t="s">
        <v>5948</v>
      </c>
      <c r="E4845">
        <v>41</v>
      </c>
      <c r="F4845" s="7">
        <v>0.341106362</v>
      </c>
      <c r="G4845" s="7">
        <v>0</v>
      </c>
      <c r="H4845" t="s">
        <v>5679</v>
      </c>
      <c r="I4845">
        <v>0</v>
      </c>
      <c r="J4845">
        <v>2760</v>
      </c>
      <c r="K4845">
        <v>40000</v>
      </c>
      <c r="L4845" t="s">
        <v>199</v>
      </c>
      <c r="M4845" s="8" t="s">
        <v>86</v>
      </c>
      <c r="N4845" s="8">
        <v>0.60714285714285698</v>
      </c>
      <c r="O4845">
        <v>0.39285714285714202</v>
      </c>
      <c r="P4845" s="9">
        <v>0.71853740091829499</v>
      </c>
      <c r="R4845" s="8"/>
      <c r="S4845" s="8" t="s">
        <v>217</v>
      </c>
      <c r="T4845">
        <v>20396883</v>
      </c>
      <c r="U4845">
        <v>17699263</v>
      </c>
      <c r="V4845">
        <v>47995012</v>
      </c>
      <c r="W4845">
        <v>-19514982</v>
      </c>
      <c r="X4845">
        <v>2217742</v>
      </c>
      <c r="Y4845">
        <v>9550405</v>
      </c>
      <c r="Z4845">
        <v>6450155</v>
      </c>
      <c r="AA4845">
        <v>43509979</v>
      </c>
      <c r="AB4845">
        <v>18213246</v>
      </c>
      <c r="AC4845">
        <v>12</v>
      </c>
      <c r="AD4845">
        <v>25296733</v>
      </c>
      <c r="AE4845">
        <v>1990</v>
      </c>
      <c r="AF4845" t="s">
        <v>54</v>
      </c>
      <c r="AG4845">
        <v>600000</v>
      </c>
      <c r="AH4845" t="s">
        <v>55</v>
      </c>
      <c r="AI4845" t="s">
        <v>55</v>
      </c>
      <c r="AJ4845">
        <v>0.97004282590000002</v>
      </c>
      <c r="AK4845">
        <v>320400</v>
      </c>
      <c r="AL4845" s="8"/>
      <c r="AM4845" s="10">
        <f t="shared" si="675"/>
        <v>2012</v>
      </c>
      <c r="AN4845">
        <f t="shared" si="676"/>
        <v>0</v>
      </c>
      <c r="AO4845">
        <f t="shared" si="682"/>
        <v>1</v>
      </c>
      <c r="AP4845">
        <f t="shared" si="677"/>
        <v>0</v>
      </c>
      <c r="AQ4845">
        <f t="shared" si="678"/>
        <v>0</v>
      </c>
      <c r="AR4845">
        <f t="shared" si="679"/>
        <v>1</v>
      </c>
      <c r="AS4845">
        <f t="shared" si="680"/>
        <v>0</v>
      </c>
      <c r="AT4845">
        <f t="shared" si="681"/>
        <v>0</v>
      </c>
      <c r="AU4845">
        <f t="shared" si="681"/>
        <v>0</v>
      </c>
      <c r="AV4845">
        <f t="shared" si="683"/>
        <v>0</v>
      </c>
    </row>
    <row r="4846" spans="1:48" x14ac:dyDescent="0.25">
      <c r="A4846" s="5">
        <v>4917</v>
      </c>
      <c r="B4846" s="5" t="s">
        <v>6128</v>
      </c>
      <c r="C4846" s="5" t="s">
        <v>6129</v>
      </c>
      <c r="D4846" s="6" t="s">
        <v>6130</v>
      </c>
      <c r="E4846">
        <v>0</v>
      </c>
      <c r="F4846" s="7">
        <v>0.5671064697</v>
      </c>
      <c r="G4846" s="7">
        <v>0</v>
      </c>
      <c r="H4846" t="s">
        <v>4185</v>
      </c>
      <c r="I4846">
        <v>86</v>
      </c>
      <c r="J4846">
        <v>8566.4</v>
      </c>
      <c r="K4846">
        <v>20000</v>
      </c>
      <c r="L4846" t="s">
        <v>52</v>
      </c>
      <c r="M4846" s="8" t="s">
        <v>53</v>
      </c>
      <c r="N4846" s="8">
        <v>0.85714285714285698</v>
      </c>
      <c r="O4846">
        <v>0.14285714285714199</v>
      </c>
      <c r="P4846" s="9">
        <v>0</v>
      </c>
      <c r="Q4846">
        <v>20000</v>
      </c>
      <c r="R4846" s="8"/>
      <c r="S4846" s="8"/>
      <c r="AA4846">
        <v>52583015</v>
      </c>
      <c r="AB4846">
        <v>0</v>
      </c>
      <c r="AC4846">
        <v>12</v>
      </c>
      <c r="AD4846">
        <v>0</v>
      </c>
      <c r="AE4846">
        <v>1991</v>
      </c>
      <c r="AF4846" t="s">
        <v>54</v>
      </c>
      <c r="AG4846">
        <v>600000</v>
      </c>
      <c r="AH4846" t="s">
        <v>55</v>
      </c>
      <c r="AI4846" t="s">
        <v>55</v>
      </c>
      <c r="AJ4846">
        <v>1</v>
      </c>
      <c r="AK4846">
        <v>3071000</v>
      </c>
      <c r="AL4846" s="8" t="s">
        <v>12192</v>
      </c>
      <c r="AM4846" s="10">
        <f t="shared" si="675"/>
        <v>2019</v>
      </c>
      <c r="AN4846">
        <f t="shared" si="676"/>
        <v>1</v>
      </c>
      <c r="AO4846">
        <f t="shared" si="682"/>
        <v>0</v>
      </c>
      <c r="AP4846">
        <f t="shared" si="677"/>
        <v>0</v>
      </c>
      <c r="AQ4846">
        <f t="shared" si="678"/>
        <v>1</v>
      </c>
      <c r="AR4846">
        <f t="shared" si="679"/>
        <v>0</v>
      </c>
      <c r="AS4846">
        <f t="shared" si="680"/>
        <v>0</v>
      </c>
      <c r="AT4846">
        <f t="shared" si="681"/>
        <v>0</v>
      </c>
      <c r="AU4846">
        <f t="shared" si="681"/>
        <v>0</v>
      </c>
      <c r="AV4846" t="str">
        <f t="shared" si="683"/>
        <v>2020-09-15T15:01:33</v>
      </c>
    </row>
    <row r="4847" spans="1:48" x14ac:dyDescent="0.25">
      <c r="A4847" s="5">
        <v>4918</v>
      </c>
      <c r="B4847" s="5" t="s">
        <v>1525</v>
      </c>
      <c r="C4847" s="5" t="s">
        <v>1526</v>
      </c>
      <c r="D4847" s="6" t="s">
        <v>1527</v>
      </c>
      <c r="E4847">
        <v>6</v>
      </c>
      <c r="F4847" s="7">
        <v>0.4367960702</v>
      </c>
      <c r="G4847" s="7">
        <v>0</v>
      </c>
      <c r="H4847" t="s">
        <v>1528</v>
      </c>
      <c r="I4847">
        <v>41</v>
      </c>
      <c r="J4847">
        <v>21826.38</v>
      </c>
      <c r="K4847">
        <v>93000</v>
      </c>
      <c r="L4847" t="s">
        <v>52</v>
      </c>
      <c r="M4847" s="8" t="s">
        <v>63</v>
      </c>
      <c r="N4847" s="8">
        <v>0.91071428571428503</v>
      </c>
      <c r="O4847">
        <v>8.9285714285714204E-2</v>
      </c>
      <c r="P4847" s="9">
        <v>-0.86602540378443804</v>
      </c>
      <c r="Q4847">
        <v>93000</v>
      </c>
      <c r="R4847" s="8"/>
      <c r="S4847" s="8" t="s">
        <v>329</v>
      </c>
      <c r="T4847">
        <v>6680278</v>
      </c>
      <c r="U4847">
        <v>1168214</v>
      </c>
      <c r="V4847">
        <v>6764549</v>
      </c>
      <c r="W4847">
        <v>5596335</v>
      </c>
      <c r="X4847">
        <v>160614</v>
      </c>
      <c r="Y4847">
        <v>3403036</v>
      </c>
      <c r="Z4847">
        <v>2484372</v>
      </c>
      <c r="AA4847">
        <v>13676139</v>
      </c>
      <c r="AB4847">
        <v>6911846</v>
      </c>
      <c r="AC4847">
        <v>12</v>
      </c>
      <c r="AD4847">
        <v>6764293</v>
      </c>
      <c r="AE4847">
        <v>2003</v>
      </c>
      <c r="AF4847" t="s">
        <v>54</v>
      </c>
      <c r="AG4847">
        <v>700000</v>
      </c>
      <c r="AH4847" t="s">
        <v>55</v>
      </c>
      <c r="AI4847" t="s">
        <v>55</v>
      </c>
      <c r="AJ4847">
        <v>0.90957601590000003</v>
      </c>
      <c r="AK4847">
        <v>213600</v>
      </c>
      <c r="AL4847" s="8" t="s">
        <v>12193</v>
      </c>
      <c r="AM4847" s="10">
        <f t="shared" si="675"/>
        <v>2017</v>
      </c>
      <c r="AN4847">
        <f t="shared" si="676"/>
        <v>1</v>
      </c>
      <c r="AO4847">
        <f t="shared" si="682"/>
        <v>0</v>
      </c>
      <c r="AP4847">
        <f t="shared" si="677"/>
        <v>1</v>
      </c>
      <c r="AQ4847">
        <f t="shared" si="678"/>
        <v>0</v>
      </c>
      <c r="AR4847">
        <f t="shared" si="679"/>
        <v>0</v>
      </c>
      <c r="AS4847">
        <f t="shared" si="680"/>
        <v>0</v>
      </c>
      <c r="AT4847">
        <f t="shared" si="681"/>
        <v>0</v>
      </c>
      <c r="AU4847">
        <f t="shared" si="681"/>
        <v>0</v>
      </c>
      <c r="AV4847" t="str">
        <f t="shared" si="683"/>
        <v>2020-09-15T15:07:27</v>
      </c>
    </row>
    <row r="4848" spans="1:48" x14ac:dyDescent="0.25">
      <c r="A4848" s="5">
        <v>4919</v>
      </c>
      <c r="B4848" s="5" t="s">
        <v>12188</v>
      </c>
      <c r="C4848" s="5" t="s">
        <v>12189</v>
      </c>
      <c r="D4848" s="6" t="s">
        <v>12190</v>
      </c>
      <c r="E4848">
        <v>0</v>
      </c>
      <c r="F4848" s="7">
        <v>0.40364155239999999</v>
      </c>
      <c r="G4848" s="7">
        <v>0</v>
      </c>
      <c r="H4848" t="s">
        <v>12191</v>
      </c>
      <c r="I4848">
        <v>0</v>
      </c>
      <c r="J4848">
        <v>0</v>
      </c>
      <c r="K4848">
        <v>20000</v>
      </c>
      <c r="L4848" t="s">
        <v>62</v>
      </c>
      <c r="M4848" s="8" t="s">
        <v>63</v>
      </c>
      <c r="N4848" s="8">
        <v>1</v>
      </c>
      <c r="O4848">
        <v>0</v>
      </c>
      <c r="P4848" s="9">
        <v>0</v>
      </c>
      <c r="R4848" s="8"/>
      <c r="S4848" s="8"/>
      <c r="AJ4848">
        <v>1</v>
      </c>
      <c r="AL4848" s="8"/>
      <c r="AM4848" s="10">
        <f t="shared" si="675"/>
        <v>2020</v>
      </c>
      <c r="AN4848">
        <f t="shared" si="676"/>
        <v>0</v>
      </c>
      <c r="AO4848">
        <f t="shared" si="682"/>
        <v>0</v>
      </c>
      <c r="AP4848">
        <f t="shared" si="677"/>
        <v>1</v>
      </c>
      <c r="AQ4848">
        <f t="shared" si="678"/>
        <v>0</v>
      </c>
      <c r="AR4848">
        <f t="shared" si="679"/>
        <v>0</v>
      </c>
      <c r="AS4848">
        <f t="shared" si="680"/>
        <v>0</v>
      </c>
      <c r="AT4848">
        <f t="shared" si="681"/>
        <v>0</v>
      </c>
      <c r="AU4848">
        <f t="shared" si="681"/>
        <v>0</v>
      </c>
      <c r="AV4848">
        <f t="shared" si="683"/>
        <v>0</v>
      </c>
    </row>
    <row r="4849" spans="1:48" x14ac:dyDescent="0.25">
      <c r="A4849" s="5">
        <v>4920</v>
      </c>
      <c r="B4849" s="5" t="s">
        <v>11278</v>
      </c>
      <c r="C4849" s="5" t="s">
        <v>11279</v>
      </c>
      <c r="D4849" s="6" t="s">
        <v>11280</v>
      </c>
      <c r="E4849">
        <v>0</v>
      </c>
      <c r="F4849" s="7">
        <v>0.51427094939999995</v>
      </c>
      <c r="G4849" s="7">
        <v>0</v>
      </c>
      <c r="H4849" t="s">
        <v>10659</v>
      </c>
      <c r="I4849">
        <v>5</v>
      </c>
      <c r="J4849">
        <v>3666.6</v>
      </c>
      <c r="K4849">
        <v>25000</v>
      </c>
      <c r="L4849" t="s">
        <v>52</v>
      </c>
      <c r="M4849" s="8" t="s">
        <v>86</v>
      </c>
      <c r="N4849" s="8">
        <v>0.53571428571428503</v>
      </c>
      <c r="O4849">
        <v>0.46428571428571402</v>
      </c>
      <c r="P4849" s="9">
        <v>0</v>
      </c>
      <c r="Q4849">
        <v>17000</v>
      </c>
      <c r="R4849" s="8"/>
      <c r="S4849" s="8"/>
      <c r="AA4849">
        <v>744512</v>
      </c>
      <c r="AB4849">
        <v>0</v>
      </c>
      <c r="AC4849">
        <v>12</v>
      </c>
      <c r="AD4849">
        <v>0</v>
      </c>
      <c r="AE4849">
        <v>2019</v>
      </c>
      <c r="AF4849" t="s">
        <v>126</v>
      </c>
      <c r="AG4849">
        <v>5000</v>
      </c>
      <c r="AH4849" t="s">
        <v>55</v>
      </c>
      <c r="AI4849" t="s">
        <v>56</v>
      </c>
      <c r="AJ4849">
        <v>1</v>
      </c>
      <c r="AK4849">
        <v>2640</v>
      </c>
      <c r="AL4849" s="8" t="s">
        <v>12194</v>
      </c>
      <c r="AM4849" s="10">
        <f t="shared" si="675"/>
        <v>2020</v>
      </c>
      <c r="AN4849">
        <f t="shared" si="676"/>
        <v>1</v>
      </c>
      <c r="AO4849">
        <f t="shared" si="682"/>
        <v>0</v>
      </c>
      <c r="AP4849">
        <f t="shared" si="677"/>
        <v>0</v>
      </c>
      <c r="AQ4849">
        <f t="shared" si="678"/>
        <v>0</v>
      </c>
      <c r="AR4849">
        <f t="shared" si="679"/>
        <v>1</v>
      </c>
      <c r="AS4849">
        <f t="shared" si="680"/>
        <v>0</v>
      </c>
      <c r="AT4849">
        <f t="shared" si="681"/>
        <v>0</v>
      </c>
      <c r="AU4849">
        <f t="shared" si="681"/>
        <v>1</v>
      </c>
      <c r="AV4849" t="str">
        <f t="shared" si="683"/>
        <v>2020-09-15T19:02:40</v>
      </c>
    </row>
    <row r="4850" spans="1:48" x14ac:dyDescent="0.25">
      <c r="A4850" s="5">
        <v>4921</v>
      </c>
      <c r="B4850" s="5" t="s">
        <v>3778</v>
      </c>
      <c r="C4850" s="5" t="s">
        <v>3779</v>
      </c>
      <c r="D4850" s="6" t="s">
        <v>3780</v>
      </c>
      <c r="E4850">
        <v>27</v>
      </c>
      <c r="F4850" s="7">
        <v>0.46237590020000002</v>
      </c>
      <c r="G4850" s="7">
        <v>0</v>
      </c>
      <c r="H4850" t="s">
        <v>3781</v>
      </c>
      <c r="I4850">
        <v>37</v>
      </c>
      <c r="J4850">
        <v>10726.87</v>
      </c>
      <c r="K4850">
        <v>20000</v>
      </c>
      <c r="L4850" t="s">
        <v>62</v>
      </c>
      <c r="M4850" s="8" t="s">
        <v>63</v>
      </c>
      <c r="N4850" s="8">
        <v>1</v>
      </c>
      <c r="O4850">
        <v>0</v>
      </c>
      <c r="P4850" s="9">
        <v>0</v>
      </c>
      <c r="R4850" s="8"/>
      <c r="S4850" s="8"/>
      <c r="AJ4850">
        <v>1</v>
      </c>
      <c r="AL4850" s="8"/>
      <c r="AM4850" s="10">
        <f t="shared" si="675"/>
        <v>2015</v>
      </c>
      <c r="AN4850">
        <f t="shared" si="676"/>
        <v>0</v>
      </c>
      <c r="AO4850">
        <f t="shared" si="682"/>
        <v>0</v>
      </c>
      <c r="AP4850">
        <f t="shared" si="677"/>
        <v>1</v>
      </c>
      <c r="AQ4850">
        <f t="shared" si="678"/>
        <v>0</v>
      </c>
      <c r="AR4850">
        <f t="shared" si="679"/>
        <v>0</v>
      </c>
      <c r="AS4850">
        <f t="shared" si="680"/>
        <v>0</v>
      </c>
      <c r="AT4850">
        <f t="shared" si="681"/>
        <v>0</v>
      </c>
      <c r="AU4850">
        <f t="shared" si="681"/>
        <v>0</v>
      </c>
      <c r="AV4850">
        <f t="shared" si="683"/>
        <v>0</v>
      </c>
    </row>
    <row r="4851" spans="1:48" x14ac:dyDescent="0.25">
      <c r="A4851" s="5">
        <v>4922</v>
      </c>
      <c r="B4851" s="5" t="s">
        <v>8207</v>
      </c>
      <c r="C4851" s="5" t="s">
        <v>8208</v>
      </c>
      <c r="D4851" s="6" t="s">
        <v>8209</v>
      </c>
      <c r="E4851">
        <v>19</v>
      </c>
      <c r="F4851" s="7">
        <v>0.23064070819999999</v>
      </c>
      <c r="G4851" s="7">
        <v>0</v>
      </c>
      <c r="H4851" t="s">
        <v>4507</v>
      </c>
      <c r="I4851">
        <v>29</v>
      </c>
      <c r="J4851">
        <v>60326.66</v>
      </c>
      <c r="K4851">
        <v>100000</v>
      </c>
      <c r="L4851" t="s">
        <v>52</v>
      </c>
      <c r="M4851" s="8" t="s">
        <v>53</v>
      </c>
      <c r="N4851" s="8">
        <v>0.80357142857142805</v>
      </c>
      <c r="O4851">
        <v>0.19642857142857101</v>
      </c>
      <c r="P4851" s="9">
        <v>0.86602540378443904</v>
      </c>
      <c r="Q4851">
        <v>60000</v>
      </c>
      <c r="R4851" s="8"/>
      <c r="S4851" s="8" t="s">
        <v>329</v>
      </c>
      <c r="T4851">
        <v>1586264</v>
      </c>
      <c r="U4851">
        <v>523657</v>
      </c>
      <c r="V4851">
        <v>1601660</v>
      </c>
      <c r="W4851">
        <v>978731</v>
      </c>
      <c r="X4851">
        <v>197756</v>
      </c>
      <c r="Y4851">
        <v>999026</v>
      </c>
      <c r="Z4851">
        <v>413269</v>
      </c>
      <c r="AA4851">
        <v>3848375</v>
      </c>
      <c r="AB4851">
        <v>1190752</v>
      </c>
      <c r="AC4851">
        <v>12</v>
      </c>
      <c r="AD4851">
        <v>2657623</v>
      </c>
      <c r="AE4851">
        <v>2014</v>
      </c>
      <c r="AF4851" t="s">
        <v>68</v>
      </c>
      <c r="AG4851">
        <v>200000</v>
      </c>
      <c r="AH4851" t="s">
        <v>55</v>
      </c>
      <c r="AI4851" t="s">
        <v>55</v>
      </c>
      <c r="AJ4851">
        <v>1</v>
      </c>
      <c r="AK4851">
        <v>19840</v>
      </c>
      <c r="AL4851" s="8" t="s">
        <v>12195</v>
      </c>
      <c r="AM4851" s="10">
        <f t="shared" si="675"/>
        <v>2018</v>
      </c>
      <c r="AN4851">
        <f t="shared" si="676"/>
        <v>1</v>
      </c>
      <c r="AO4851">
        <f t="shared" si="682"/>
        <v>0</v>
      </c>
      <c r="AP4851">
        <f t="shared" si="677"/>
        <v>0</v>
      </c>
      <c r="AQ4851">
        <f t="shared" si="678"/>
        <v>1</v>
      </c>
      <c r="AR4851">
        <f t="shared" si="679"/>
        <v>0</v>
      </c>
      <c r="AS4851">
        <f t="shared" si="680"/>
        <v>0</v>
      </c>
      <c r="AT4851">
        <f t="shared" si="681"/>
        <v>0</v>
      </c>
      <c r="AU4851">
        <f t="shared" si="681"/>
        <v>0</v>
      </c>
      <c r="AV4851" t="str">
        <f t="shared" si="683"/>
        <v>2020-09-15T20:11:49</v>
      </c>
    </row>
    <row r="4852" spans="1:48" x14ac:dyDescent="0.25">
      <c r="A4852" s="5">
        <v>4923</v>
      </c>
      <c r="B4852" s="5" t="s">
        <v>1530</v>
      </c>
      <c r="C4852" s="5" t="s">
        <v>1531</v>
      </c>
      <c r="D4852" s="6" t="s">
        <v>1532</v>
      </c>
      <c r="E4852">
        <v>6</v>
      </c>
      <c r="F4852" s="7">
        <v>0</v>
      </c>
      <c r="G4852" s="7"/>
      <c r="H4852" t="s">
        <v>1533</v>
      </c>
      <c r="I4852">
        <v>0</v>
      </c>
      <c r="J4852">
        <v>0</v>
      </c>
      <c r="K4852">
        <v>400000</v>
      </c>
      <c r="L4852" t="s">
        <v>62</v>
      </c>
      <c r="M4852" s="8" t="s">
        <v>63</v>
      </c>
      <c r="N4852" s="8">
        <v>1</v>
      </c>
      <c r="O4852">
        <v>0</v>
      </c>
      <c r="P4852" s="9">
        <v>0</v>
      </c>
      <c r="R4852" s="8"/>
      <c r="S4852" s="8"/>
      <c r="AJ4852">
        <v>0</v>
      </c>
      <c r="AL4852" s="8"/>
      <c r="AM4852" s="10">
        <f t="shared" si="675"/>
        <v>2011</v>
      </c>
      <c r="AN4852">
        <f t="shared" si="676"/>
        <v>0</v>
      </c>
      <c r="AO4852">
        <f t="shared" si="682"/>
        <v>0</v>
      </c>
      <c r="AP4852">
        <f t="shared" si="677"/>
        <v>1</v>
      </c>
      <c r="AQ4852">
        <f t="shared" si="678"/>
        <v>0</v>
      </c>
      <c r="AR4852">
        <f t="shared" si="679"/>
        <v>0</v>
      </c>
      <c r="AS4852">
        <f t="shared" si="680"/>
        <v>0</v>
      </c>
      <c r="AT4852">
        <f t="shared" si="681"/>
        <v>0</v>
      </c>
      <c r="AU4852">
        <f t="shared" si="681"/>
        <v>0</v>
      </c>
      <c r="AV4852">
        <f t="shared" si="683"/>
        <v>0</v>
      </c>
    </row>
    <row r="4853" spans="1:48" x14ac:dyDescent="0.25">
      <c r="A4853" s="5">
        <v>4924</v>
      </c>
      <c r="B4853" s="5" t="s">
        <v>10513</v>
      </c>
      <c r="C4853" s="5" t="s">
        <v>10514</v>
      </c>
      <c r="D4853" s="6" t="s">
        <v>10515</v>
      </c>
      <c r="E4853">
        <v>12</v>
      </c>
      <c r="F4853" s="7">
        <v>0</v>
      </c>
      <c r="G4853" s="7"/>
      <c r="H4853" t="s">
        <v>10516</v>
      </c>
      <c r="I4853">
        <v>0</v>
      </c>
      <c r="J4853">
        <v>0</v>
      </c>
      <c r="K4853">
        <v>750000</v>
      </c>
      <c r="L4853" t="s">
        <v>52</v>
      </c>
      <c r="M4853" s="8" t="s">
        <v>53</v>
      </c>
      <c r="N4853" s="8">
        <v>0.80357142857142805</v>
      </c>
      <c r="O4853">
        <v>0.19642857142857101</v>
      </c>
      <c r="P4853" s="9">
        <v>0</v>
      </c>
      <c r="Q4853">
        <v>750000</v>
      </c>
      <c r="R4853" s="8"/>
      <c r="S4853" s="8" t="s">
        <v>10227</v>
      </c>
      <c r="T4853">
        <v>307905559</v>
      </c>
      <c r="U4853">
        <v>86673742</v>
      </c>
      <c r="V4853">
        <v>447268159</v>
      </c>
      <c r="W4853">
        <v>331010581</v>
      </c>
      <c r="X4853">
        <v>10924413</v>
      </c>
      <c r="Y4853">
        <v>43565112</v>
      </c>
      <c r="Z4853">
        <v>45990651</v>
      </c>
      <c r="AA4853">
        <v>149238970</v>
      </c>
      <c r="AB4853">
        <v>63453409</v>
      </c>
      <c r="AC4853">
        <v>6</v>
      </c>
      <c r="AD4853">
        <v>85785561</v>
      </c>
      <c r="AE4853">
        <v>2019</v>
      </c>
      <c r="AF4853" t="s">
        <v>126</v>
      </c>
      <c r="AG4853">
        <v>30515674</v>
      </c>
      <c r="AH4853" t="s">
        <v>55</v>
      </c>
      <c r="AI4853" t="s">
        <v>55</v>
      </c>
      <c r="AJ4853">
        <v>0</v>
      </c>
      <c r="AK4853">
        <v>20635703</v>
      </c>
      <c r="AL4853" s="8" t="s">
        <v>12196</v>
      </c>
      <c r="AM4853" s="10">
        <f t="shared" si="675"/>
        <v>2020</v>
      </c>
      <c r="AN4853">
        <f t="shared" si="676"/>
        <v>1</v>
      </c>
      <c r="AO4853">
        <f t="shared" si="682"/>
        <v>0</v>
      </c>
      <c r="AP4853">
        <f t="shared" si="677"/>
        <v>0</v>
      </c>
      <c r="AQ4853">
        <f t="shared" si="678"/>
        <v>1</v>
      </c>
      <c r="AR4853">
        <f t="shared" si="679"/>
        <v>0</v>
      </c>
      <c r="AS4853">
        <f t="shared" si="680"/>
        <v>0</v>
      </c>
      <c r="AT4853">
        <f t="shared" si="681"/>
        <v>0</v>
      </c>
      <c r="AU4853">
        <f t="shared" si="681"/>
        <v>0</v>
      </c>
      <c r="AV4853" t="str">
        <f t="shared" si="683"/>
        <v>2020-09-15T20:15:12</v>
      </c>
    </row>
    <row r="4854" spans="1:48" x14ac:dyDescent="0.25">
      <c r="A4854" s="5">
        <v>4925</v>
      </c>
      <c r="B4854" s="5" t="s">
        <v>12197</v>
      </c>
      <c r="C4854" s="5" t="s">
        <v>12198</v>
      </c>
      <c r="D4854" s="6" t="s">
        <v>12199</v>
      </c>
      <c r="E4854">
        <v>8</v>
      </c>
      <c r="F4854" s="7">
        <v>0.3539798522</v>
      </c>
      <c r="G4854" s="7">
        <v>0</v>
      </c>
      <c r="H4854" t="s">
        <v>12200</v>
      </c>
      <c r="I4854">
        <v>0</v>
      </c>
      <c r="J4854">
        <v>0</v>
      </c>
      <c r="K4854">
        <v>50000</v>
      </c>
      <c r="L4854" t="s">
        <v>52</v>
      </c>
      <c r="M4854" s="8" t="s">
        <v>53</v>
      </c>
      <c r="N4854" s="8">
        <v>0.80357142857142805</v>
      </c>
      <c r="O4854">
        <v>0.19642857142857101</v>
      </c>
      <c r="P4854" s="9">
        <v>0.86602540378443904</v>
      </c>
      <c r="Q4854">
        <v>35000</v>
      </c>
      <c r="R4854" s="8"/>
      <c r="S4854" s="8"/>
      <c r="AA4854">
        <v>45970338</v>
      </c>
      <c r="AB4854">
        <v>0</v>
      </c>
      <c r="AC4854">
        <v>12</v>
      </c>
      <c r="AD4854">
        <v>0</v>
      </c>
      <c r="AE4854">
        <v>2010</v>
      </c>
      <c r="AF4854" t="s">
        <v>68</v>
      </c>
      <c r="AG4854">
        <v>18022391</v>
      </c>
      <c r="AH4854" t="s">
        <v>55</v>
      </c>
      <c r="AI4854" t="s">
        <v>55</v>
      </c>
      <c r="AJ4854">
        <v>1</v>
      </c>
      <c r="AK4854">
        <v>360000</v>
      </c>
      <c r="AL4854" s="8" t="s">
        <v>12201</v>
      </c>
      <c r="AM4854" s="10">
        <f t="shared" si="675"/>
        <v>2019</v>
      </c>
      <c r="AN4854">
        <f t="shared" si="676"/>
        <v>1</v>
      </c>
      <c r="AO4854">
        <f t="shared" si="682"/>
        <v>0</v>
      </c>
      <c r="AP4854">
        <f t="shared" si="677"/>
        <v>0</v>
      </c>
      <c r="AQ4854">
        <f t="shared" si="678"/>
        <v>1</v>
      </c>
      <c r="AR4854">
        <f t="shared" si="679"/>
        <v>0</v>
      </c>
      <c r="AS4854">
        <f t="shared" si="680"/>
        <v>0</v>
      </c>
      <c r="AT4854">
        <f t="shared" si="681"/>
        <v>0</v>
      </c>
      <c r="AU4854">
        <f t="shared" si="681"/>
        <v>0</v>
      </c>
      <c r="AV4854" t="str">
        <f t="shared" si="683"/>
        <v>2020-09-15T19:17:35</v>
      </c>
    </row>
    <row r="4855" spans="1:48" x14ac:dyDescent="0.25">
      <c r="A4855" s="5">
        <v>4926</v>
      </c>
      <c r="B4855" s="5" t="s">
        <v>1674</v>
      </c>
      <c r="C4855" s="5" t="s">
        <v>1675</v>
      </c>
      <c r="D4855" s="6" t="s">
        <v>1676</v>
      </c>
      <c r="E4855">
        <v>0</v>
      </c>
      <c r="F4855" s="7">
        <v>0.37181897050000001</v>
      </c>
      <c r="G4855" s="7">
        <v>0</v>
      </c>
      <c r="H4855" t="s">
        <v>1677</v>
      </c>
      <c r="I4855">
        <v>0</v>
      </c>
      <c r="J4855">
        <v>0</v>
      </c>
      <c r="K4855">
        <v>20000</v>
      </c>
      <c r="L4855" t="s">
        <v>52</v>
      </c>
      <c r="M4855" s="8" t="s">
        <v>53</v>
      </c>
      <c r="N4855" s="8">
        <v>0.85714285714285698</v>
      </c>
      <c r="O4855">
        <v>0.14285714285714199</v>
      </c>
      <c r="P4855" s="9">
        <v>0</v>
      </c>
      <c r="Q4855">
        <v>20000</v>
      </c>
      <c r="R4855" s="8"/>
      <c r="S4855" s="8"/>
      <c r="AA4855">
        <v>20210464</v>
      </c>
      <c r="AB4855">
        <v>0</v>
      </c>
      <c r="AC4855">
        <v>12</v>
      </c>
      <c r="AD4855">
        <v>0</v>
      </c>
      <c r="AE4855">
        <v>2004</v>
      </c>
      <c r="AF4855" t="s">
        <v>121</v>
      </c>
      <c r="AG4855">
        <v>1666666</v>
      </c>
      <c r="AH4855" t="s">
        <v>55</v>
      </c>
      <c r="AI4855" t="s">
        <v>55</v>
      </c>
      <c r="AJ4855">
        <v>1</v>
      </c>
      <c r="AK4855">
        <v>2481284</v>
      </c>
      <c r="AL4855" s="8" t="s">
        <v>12202</v>
      </c>
      <c r="AM4855" s="10">
        <f t="shared" si="675"/>
        <v>2018</v>
      </c>
      <c r="AN4855">
        <f t="shared" si="676"/>
        <v>1</v>
      </c>
      <c r="AO4855">
        <f t="shared" si="682"/>
        <v>0</v>
      </c>
      <c r="AP4855">
        <f t="shared" si="677"/>
        <v>0</v>
      </c>
      <c r="AQ4855">
        <f t="shared" si="678"/>
        <v>1</v>
      </c>
      <c r="AR4855">
        <f t="shared" si="679"/>
        <v>0</v>
      </c>
      <c r="AS4855">
        <f t="shared" si="680"/>
        <v>0</v>
      </c>
      <c r="AT4855">
        <f t="shared" si="681"/>
        <v>0</v>
      </c>
      <c r="AU4855">
        <f t="shared" si="681"/>
        <v>0</v>
      </c>
      <c r="AV4855" t="str">
        <f t="shared" si="683"/>
        <v>2020-09-15T19:26:56</v>
      </c>
    </row>
    <row r="4856" spans="1:48" x14ac:dyDescent="0.25">
      <c r="A4856" s="5">
        <v>4927</v>
      </c>
      <c r="B4856" s="5" t="s">
        <v>5946</v>
      </c>
      <c r="C4856" s="5" t="s">
        <v>5947</v>
      </c>
      <c r="D4856" s="6" t="s">
        <v>5948</v>
      </c>
      <c r="E4856">
        <v>41</v>
      </c>
      <c r="F4856" s="7">
        <v>0.341106362</v>
      </c>
      <c r="G4856" s="7">
        <v>0</v>
      </c>
      <c r="H4856" t="s">
        <v>5679</v>
      </c>
      <c r="I4856">
        <v>0</v>
      </c>
      <c r="J4856">
        <v>2760</v>
      </c>
      <c r="K4856">
        <v>20000</v>
      </c>
      <c r="L4856" t="s">
        <v>199</v>
      </c>
      <c r="M4856" s="8" t="s">
        <v>86</v>
      </c>
      <c r="N4856" s="8">
        <v>0.60714285714285698</v>
      </c>
      <c r="O4856">
        <v>0.39285714285714202</v>
      </c>
      <c r="P4856" s="9">
        <v>0.71853740091829499</v>
      </c>
      <c r="R4856" s="8"/>
      <c r="S4856" s="8" t="s">
        <v>217</v>
      </c>
      <c r="T4856">
        <v>20396883</v>
      </c>
      <c r="U4856">
        <v>17699263</v>
      </c>
      <c r="V4856">
        <v>47995012</v>
      </c>
      <c r="W4856">
        <v>-19514982</v>
      </c>
      <c r="X4856">
        <v>2217742</v>
      </c>
      <c r="Y4856">
        <v>9550405</v>
      </c>
      <c r="Z4856">
        <v>6450155</v>
      </c>
      <c r="AA4856">
        <v>43509979</v>
      </c>
      <c r="AB4856">
        <v>18213246</v>
      </c>
      <c r="AC4856">
        <v>12</v>
      </c>
      <c r="AD4856">
        <v>25296733</v>
      </c>
      <c r="AE4856">
        <v>1990</v>
      </c>
      <c r="AF4856" t="s">
        <v>54</v>
      </c>
      <c r="AG4856">
        <v>600000</v>
      </c>
      <c r="AH4856" t="s">
        <v>55</v>
      </c>
      <c r="AI4856" t="s">
        <v>55</v>
      </c>
      <c r="AJ4856">
        <v>0.97004282590000002</v>
      </c>
      <c r="AK4856">
        <v>320400</v>
      </c>
      <c r="AL4856" s="8"/>
      <c r="AM4856" s="10">
        <f t="shared" si="675"/>
        <v>2012</v>
      </c>
      <c r="AN4856">
        <f t="shared" si="676"/>
        <v>0</v>
      </c>
      <c r="AO4856">
        <f t="shared" si="682"/>
        <v>1</v>
      </c>
      <c r="AP4856">
        <f t="shared" si="677"/>
        <v>0</v>
      </c>
      <c r="AQ4856">
        <f t="shared" si="678"/>
        <v>0</v>
      </c>
      <c r="AR4856">
        <f t="shared" si="679"/>
        <v>1</v>
      </c>
      <c r="AS4856">
        <f t="shared" si="680"/>
        <v>0</v>
      </c>
      <c r="AT4856">
        <f t="shared" si="681"/>
        <v>0</v>
      </c>
      <c r="AU4856">
        <f t="shared" si="681"/>
        <v>0</v>
      </c>
      <c r="AV4856">
        <f t="shared" si="683"/>
        <v>0</v>
      </c>
    </row>
    <row r="4857" spans="1:48" x14ac:dyDescent="0.25">
      <c r="A4857" s="5">
        <v>4928</v>
      </c>
      <c r="B4857" s="5" t="s">
        <v>3807</v>
      </c>
      <c r="C4857" s="5" t="s">
        <v>3808</v>
      </c>
      <c r="D4857" s="6" t="s">
        <v>3809</v>
      </c>
      <c r="E4857">
        <v>33</v>
      </c>
      <c r="F4857" s="7">
        <v>0.46316039190000002</v>
      </c>
      <c r="G4857" s="7">
        <v>0</v>
      </c>
      <c r="H4857" t="s">
        <v>3810</v>
      </c>
      <c r="I4857">
        <v>52</v>
      </c>
      <c r="J4857">
        <v>724734.01</v>
      </c>
      <c r="K4857">
        <v>500000</v>
      </c>
      <c r="L4857" t="s">
        <v>52</v>
      </c>
      <c r="M4857" s="8" t="s">
        <v>86</v>
      </c>
      <c r="N4857" s="8">
        <v>0.64285714285714202</v>
      </c>
      <c r="O4857">
        <v>0.35714285714285698</v>
      </c>
      <c r="P4857" s="9">
        <v>0.86602540378443904</v>
      </c>
      <c r="Q4857">
        <v>450000</v>
      </c>
      <c r="R4857" s="8"/>
      <c r="S4857" s="8" t="s">
        <v>7130</v>
      </c>
      <c r="T4857">
        <v>9807441</v>
      </c>
      <c r="U4857">
        <v>1486361</v>
      </c>
      <c r="V4857">
        <v>9870998</v>
      </c>
      <c r="W4857">
        <v>8384636</v>
      </c>
      <c r="X4857">
        <v>1500</v>
      </c>
      <c r="Y4857">
        <v>1063408</v>
      </c>
      <c r="Z4857">
        <v>2445120</v>
      </c>
      <c r="AA4857">
        <v>9846324</v>
      </c>
      <c r="AB4857">
        <v>0</v>
      </c>
      <c r="AC4857">
        <v>3</v>
      </c>
      <c r="AD4857">
        <v>0</v>
      </c>
      <c r="AE4857">
        <v>2017</v>
      </c>
      <c r="AF4857" t="s">
        <v>126</v>
      </c>
      <c r="AG4857">
        <v>200000</v>
      </c>
      <c r="AH4857" t="s">
        <v>55</v>
      </c>
      <c r="AI4857" t="s">
        <v>55</v>
      </c>
      <c r="AJ4857">
        <v>1</v>
      </c>
      <c r="AK4857">
        <v>30800</v>
      </c>
      <c r="AL4857" s="8" t="s">
        <v>12203</v>
      </c>
      <c r="AM4857" s="10">
        <f t="shared" si="675"/>
        <v>2017</v>
      </c>
      <c r="AN4857">
        <f t="shared" si="676"/>
        <v>1</v>
      </c>
      <c r="AO4857">
        <f t="shared" si="682"/>
        <v>0</v>
      </c>
      <c r="AP4857">
        <f t="shared" si="677"/>
        <v>0</v>
      </c>
      <c r="AQ4857">
        <f t="shared" si="678"/>
        <v>0</v>
      </c>
      <c r="AR4857">
        <f t="shared" si="679"/>
        <v>1</v>
      </c>
      <c r="AS4857">
        <f t="shared" si="680"/>
        <v>0</v>
      </c>
      <c r="AT4857">
        <f t="shared" si="681"/>
        <v>0</v>
      </c>
      <c r="AU4857">
        <f t="shared" si="681"/>
        <v>0</v>
      </c>
      <c r="AV4857" t="str">
        <f t="shared" si="683"/>
        <v>2020-09-15T19:32:05</v>
      </c>
    </row>
    <row r="4858" spans="1:48" x14ac:dyDescent="0.25">
      <c r="A4858" s="5">
        <v>4929</v>
      </c>
      <c r="B4858" s="5" t="s">
        <v>2676</v>
      </c>
      <c r="C4858" s="5" t="s">
        <v>2677</v>
      </c>
      <c r="D4858" s="6" t="s">
        <v>2678</v>
      </c>
      <c r="E4858">
        <v>4</v>
      </c>
      <c r="F4858" s="7">
        <v>0.36329073969999998</v>
      </c>
      <c r="G4858" s="7">
        <v>0</v>
      </c>
      <c r="H4858" t="s">
        <v>476</v>
      </c>
      <c r="I4858">
        <v>74</v>
      </c>
      <c r="J4858">
        <v>13390.98</v>
      </c>
      <c r="K4858">
        <v>25000</v>
      </c>
      <c r="L4858" t="s">
        <v>52</v>
      </c>
      <c r="M4858" s="8" t="s">
        <v>86</v>
      </c>
      <c r="N4858" s="8">
        <v>0.53571428571428503</v>
      </c>
      <c r="O4858">
        <v>0.46428571428571402</v>
      </c>
      <c r="P4858" s="9">
        <v>0</v>
      </c>
      <c r="Q4858">
        <v>25000</v>
      </c>
      <c r="R4858" s="8"/>
      <c r="S4858" s="8"/>
      <c r="AA4858">
        <v>915497</v>
      </c>
      <c r="AB4858">
        <v>0</v>
      </c>
      <c r="AC4858">
        <v>12</v>
      </c>
      <c r="AD4858">
        <v>0</v>
      </c>
      <c r="AE4858">
        <v>2017</v>
      </c>
      <c r="AF4858" t="s">
        <v>126</v>
      </c>
      <c r="AG4858">
        <v>40000</v>
      </c>
      <c r="AH4858" t="s">
        <v>55</v>
      </c>
      <c r="AI4858" t="s">
        <v>55</v>
      </c>
      <c r="AJ4858">
        <v>1</v>
      </c>
      <c r="AK4858">
        <v>10800</v>
      </c>
      <c r="AL4858" s="8" t="s">
        <v>12204</v>
      </c>
      <c r="AM4858" s="10">
        <f t="shared" si="675"/>
        <v>2018</v>
      </c>
      <c r="AN4858">
        <f t="shared" si="676"/>
        <v>1</v>
      </c>
      <c r="AO4858">
        <f t="shared" si="682"/>
        <v>0</v>
      </c>
      <c r="AP4858">
        <f t="shared" si="677"/>
        <v>0</v>
      </c>
      <c r="AQ4858">
        <f t="shared" si="678"/>
        <v>0</v>
      </c>
      <c r="AR4858">
        <f t="shared" si="679"/>
        <v>1</v>
      </c>
      <c r="AS4858">
        <f t="shared" si="680"/>
        <v>0</v>
      </c>
      <c r="AT4858">
        <f t="shared" si="681"/>
        <v>0</v>
      </c>
      <c r="AU4858">
        <f t="shared" si="681"/>
        <v>0</v>
      </c>
      <c r="AV4858" t="str">
        <f t="shared" si="683"/>
        <v>2020-09-15T19:06:25</v>
      </c>
    </row>
    <row r="4859" spans="1:48" x14ac:dyDescent="0.25">
      <c r="A4859" s="5">
        <v>4930</v>
      </c>
      <c r="B4859" s="5" t="s">
        <v>1049</v>
      </c>
      <c r="C4859" s="5" t="s">
        <v>1050</v>
      </c>
      <c r="D4859" s="6" t="s">
        <v>1051</v>
      </c>
      <c r="E4859">
        <v>9</v>
      </c>
      <c r="F4859" s="7">
        <v>0.46909579759999998</v>
      </c>
      <c r="G4859" s="7">
        <v>0</v>
      </c>
      <c r="H4859" t="s">
        <v>1052</v>
      </c>
      <c r="I4859">
        <v>0</v>
      </c>
      <c r="J4859">
        <v>0</v>
      </c>
      <c r="K4859">
        <v>30000</v>
      </c>
      <c r="L4859" t="s">
        <v>52</v>
      </c>
      <c r="M4859" s="8" t="s">
        <v>53</v>
      </c>
      <c r="N4859" s="8">
        <v>0.85714285714285698</v>
      </c>
      <c r="O4859">
        <v>0.14285714285714199</v>
      </c>
      <c r="P4859" s="9">
        <v>0</v>
      </c>
      <c r="Q4859">
        <v>30000</v>
      </c>
      <c r="R4859" s="8"/>
      <c r="S4859" s="8" t="s">
        <v>217</v>
      </c>
      <c r="T4859">
        <v>716742</v>
      </c>
      <c r="U4859">
        <v>235198</v>
      </c>
      <c r="V4859">
        <v>736046</v>
      </c>
      <c r="W4859">
        <v>500848</v>
      </c>
      <c r="X4859">
        <v>0</v>
      </c>
      <c r="Y4859">
        <v>5880</v>
      </c>
      <c r="Z4859">
        <v>695449</v>
      </c>
      <c r="AA4859">
        <v>1346187</v>
      </c>
      <c r="AB4859">
        <v>255267</v>
      </c>
      <c r="AC4859">
        <v>12</v>
      </c>
      <c r="AD4859">
        <v>1090920</v>
      </c>
      <c r="AE4859">
        <v>2005</v>
      </c>
      <c r="AF4859" t="s">
        <v>121</v>
      </c>
      <c r="AG4859">
        <v>20000</v>
      </c>
      <c r="AH4859" t="s">
        <v>55</v>
      </c>
      <c r="AI4859" t="s">
        <v>55</v>
      </c>
      <c r="AJ4859">
        <v>1</v>
      </c>
      <c r="AK4859">
        <v>14520</v>
      </c>
      <c r="AL4859" s="8" t="s">
        <v>12205</v>
      </c>
      <c r="AM4859" s="10">
        <f t="shared" si="675"/>
        <v>2018</v>
      </c>
      <c r="AN4859">
        <f t="shared" si="676"/>
        <v>1</v>
      </c>
      <c r="AO4859">
        <f t="shared" si="682"/>
        <v>0</v>
      </c>
      <c r="AP4859">
        <f t="shared" si="677"/>
        <v>0</v>
      </c>
      <c r="AQ4859">
        <f t="shared" si="678"/>
        <v>1</v>
      </c>
      <c r="AR4859">
        <f t="shared" si="679"/>
        <v>0</v>
      </c>
      <c r="AS4859">
        <f t="shared" si="680"/>
        <v>0</v>
      </c>
      <c r="AT4859">
        <f t="shared" si="681"/>
        <v>0</v>
      </c>
      <c r="AU4859">
        <f t="shared" si="681"/>
        <v>0</v>
      </c>
      <c r="AV4859" t="str">
        <f t="shared" si="683"/>
        <v>2020-09-15T19:33:35</v>
      </c>
    </row>
    <row r="4860" spans="1:48" x14ac:dyDescent="0.25">
      <c r="A4860" s="5">
        <v>4931</v>
      </c>
      <c r="B4860" s="5" t="s">
        <v>12206</v>
      </c>
      <c r="C4860" s="5" t="s">
        <v>12207</v>
      </c>
      <c r="D4860" s="6" t="s">
        <v>12208</v>
      </c>
      <c r="E4860">
        <v>2</v>
      </c>
      <c r="F4860" s="7">
        <v>0</v>
      </c>
      <c r="G4860" s="7"/>
      <c r="H4860" t="s">
        <v>12209</v>
      </c>
      <c r="I4860">
        <v>0</v>
      </c>
      <c r="J4860">
        <v>0</v>
      </c>
      <c r="K4860">
        <v>30000</v>
      </c>
      <c r="L4860" t="s">
        <v>199</v>
      </c>
      <c r="M4860" s="8" t="s">
        <v>86</v>
      </c>
      <c r="N4860" s="8">
        <v>0.58928571428571397</v>
      </c>
      <c r="O4860">
        <v>0.41071428571428498</v>
      </c>
      <c r="P4860" s="9">
        <v>0</v>
      </c>
      <c r="R4860" s="8"/>
      <c r="S4860" s="8" t="s">
        <v>217</v>
      </c>
      <c r="T4860">
        <v>279094</v>
      </c>
      <c r="U4860">
        <v>265862</v>
      </c>
      <c r="V4860">
        <v>914480</v>
      </c>
      <c r="W4860">
        <v>588277</v>
      </c>
      <c r="X4860">
        <v>0</v>
      </c>
      <c r="Y4860">
        <v>41771</v>
      </c>
      <c r="Z4860">
        <v>136631</v>
      </c>
      <c r="AA4860">
        <v>1409254</v>
      </c>
      <c r="AB4860">
        <v>729860</v>
      </c>
      <c r="AC4860">
        <v>12</v>
      </c>
      <c r="AD4860">
        <v>679394</v>
      </c>
      <c r="AE4860">
        <v>2016</v>
      </c>
      <c r="AF4860" t="s">
        <v>126</v>
      </c>
      <c r="AG4860">
        <v>80000</v>
      </c>
      <c r="AH4860" t="s">
        <v>56</v>
      </c>
      <c r="AI4860" t="s">
        <v>56</v>
      </c>
      <c r="AJ4860">
        <v>0</v>
      </c>
      <c r="AK4860">
        <v>16505</v>
      </c>
      <c r="AL4860" s="8"/>
      <c r="AM4860" s="10">
        <f t="shared" si="675"/>
        <v>2018</v>
      </c>
      <c r="AN4860">
        <f t="shared" si="676"/>
        <v>0</v>
      </c>
      <c r="AO4860">
        <f t="shared" si="682"/>
        <v>1</v>
      </c>
      <c r="AP4860">
        <f t="shared" si="677"/>
        <v>0</v>
      </c>
      <c r="AQ4860">
        <f t="shared" si="678"/>
        <v>0</v>
      </c>
      <c r="AR4860">
        <f t="shared" si="679"/>
        <v>1</v>
      </c>
      <c r="AS4860">
        <f t="shared" si="680"/>
        <v>0</v>
      </c>
      <c r="AT4860">
        <f t="shared" si="681"/>
        <v>1</v>
      </c>
      <c r="AU4860">
        <f t="shared" si="681"/>
        <v>1</v>
      </c>
      <c r="AV4860">
        <f t="shared" si="683"/>
        <v>0</v>
      </c>
    </row>
    <row r="4861" spans="1:48" x14ac:dyDescent="0.25">
      <c r="A4861" s="5">
        <v>4932</v>
      </c>
      <c r="B4861" s="5" t="s">
        <v>5569</v>
      </c>
      <c r="C4861" s="5" t="s">
        <v>5570</v>
      </c>
      <c r="D4861" s="6" t="s">
        <v>5571</v>
      </c>
      <c r="E4861">
        <v>11</v>
      </c>
      <c r="F4861" s="7">
        <v>0</v>
      </c>
      <c r="G4861" s="7"/>
      <c r="H4861" t="s">
        <v>5572</v>
      </c>
      <c r="I4861">
        <v>0</v>
      </c>
      <c r="J4861">
        <v>0</v>
      </c>
      <c r="K4861">
        <v>1300000</v>
      </c>
      <c r="L4861" t="s">
        <v>52</v>
      </c>
      <c r="M4861" s="8" t="s">
        <v>53</v>
      </c>
      <c r="N4861" s="8">
        <v>0.71428571428571397</v>
      </c>
      <c r="O4861">
        <v>0.28571428571428498</v>
      </c>
      <c r="P4861" s="9">
        <v>0</v>
      </c>
      <c r="Q4861">
        <v>1300000</v>
      </c>
      <c r="R4861" s="8"/>
      <c r="S4861" s="8" t="s">
        <v>329</v>
      </c>
      <c r="T4861">
        <v>68629847</v>
      </c>
      <c r="U4861">
        <v>10396943</v>
      </c>
      <c r="V4861">
        <v>68666171</v>
      </c>
      <c r="W4861">
        <v>58269228</v>
      </c>
      <c r="X4861">
        <v>0</v>
      </c>
      <c r="Y4861">
        <v>61632578</v>
      </c>
      <c r="Z4861">
        <v>4507910</v>
      </c>
      <c r="AA4861">
        <v>80654482</v>
      </c>
      <c r="AB4861">
        <v>22554425</v>
      </c>
      <c r="AC4861">
        <v>12</v>
      </c>
      <c r="AD4861">
        <v>58100057</v>
      </c>
      <c r="AE4861">
        <v>2013</v>
      </c>
      <c r="AF4861" t="s">
        <v>68</v>
      </c>
      <c r="AG4861">
        <v>3000000</v>
      </c>
      <c r="AH4861" t="s">
        <v>56</v>
      </c>
      <c r="AI4861" t="s">
        <v>55</v>
      </c>
      <c r="AJ4861">
        <v>0</v>
      </c>
      <c r="AK4861">
        <v>15580925</v>
      </c>
      <c r="AL4861" s="8" t="s">
        <v>12210</v>
      </c>
      <c r="AM4861" s="10">
        <f t="shared" si="675"/>
        <v>2016</v>
      </c>
      <c r="AN4861">
        <f t="shared" si="676"/>
        <v>1</v>
      </c>
      <c r="AO4861">
        <f t="shared" si="682"/>
        <v>0</v>
      </c>
      <c r="AP4861">
        <f t="shared" si="677"/>
        <v>0</v>
      </c>
      <c r="AQ4861">
        <f t="shared" si="678"/>
        <v>1</v>
      </c>
      <c r="AR4861">
        <f t="shared" si="679"/>
        <v>0</v>
      </c>
      <c r="AS4861">
        <f t="shared" si="680"/>
        <v>0</v>
      </c>
      <c r="AT4861">
        <f t="shared" si="681"/>
        <v>1</v>
      </c>
      <c r="AU4861">
        <f t="shared" si="681"/>
        <v>0</v>
      </c>
      <c r="AV4861" t="str">
        <f t="shared" si="683"/>
        <v>2020-09-15T20:28:37</v>
      </c>
    </row>
    <row r="4862" spans="1:48" x14ac:dyDescent="0.25">
      <c r="A4862" s="5">
        <v>4933</v>
      </c>
      <c r="B4862" s="5" t="s">
        <v>4927</v>
      </c>
      <c r="C4862" s="5" t="s">
        <v>4928</v>
      </c>
      <c r="D4862" s="6" t="s">
        <v>4929</v>
      </c>
      <c r="E4862">
        <v>17</v>
      </c>
      <c r="F4862" s="7">
        <v>0</v>
      </c>
      <c r="G4862" s="7"/>
      <c r="H4862" t="s">
        <v>4930</v>
      </c>
      <c r="I4862">
        <v>0</v>
      </c>
      <c r="J4862">
        <v>0</v>
      </c>
      <c r="K4862">
        <v>245000</v>
      </c>
      <c r="L4862" t="s">
        <v>52</v>
      </c>
      <c r="M4862" s="8" t="s">
        <v>53</v>
      </c>
      <c r="N4862" s="8">
        <v>0.80357142857142805</v>
      </c>
      <c r="O4862">
        <v>0.19642857142857101</v>
      </c>
      <c r="P4862" s="9">
        <v>-0.81365790215948297</v>
      </c>
      <c r="Q4862">
        <v>245000</v>
      </c>
      <c r="R4862" s="8"/>
      <c r="S4862" s="8" t="s">
        <v>329</v>
      </c>
      <c r="T4862">
        <v>2831799</v>
      </c>
      <c r="U4862">
        <v>873967</v>
      </c>
      <c r="V4862">
        <v>3355067</v>
      </c>
      <c r="W4862">
        <v>2022409</v>
      </c>
      <c r="X4862">
        <v>0</v>
      </c>
      <c r="Y4862">
        <v>881596</v>
      </c>
      <c r="Z4862">
        <v>1403994</v>
      </c>
      <c r="AA4862">
        <v>8680666</v>
      </c>
      <c r="AB4862">
        <v>3035735</v>
      </c>
      <c r="AC4862">
        <v>12</v>
      </c>
      <c r="AD4862">
        <v>5644931</v>
      </c>
      <c r="AE4862">
        <v>2003</v>
      </c>
      <c r="AF4862" t="s">
        <v>54</v>
      </c>
      <c r="AG4862">
        <v>70000</v>
      </c>
      <c r="AH4862" t="s">
        <v>55</v>
      </c>
      <c r="AI4862" t="s">
        <v>55</v>
      </c>
      <c r="AJ4862">
        <v>0</v>
      </c>
      <c r="AK4862">
        <v>572899</v>
      </c>
      <c r="AL4862" s="8" t="s">
        <v>12211</v>
      </c>
      <c r="AM4862" s="10">
        <f t="shared" si="675"/>
        <v>2013</v>
      </c>
      <c r="AN4862">
        <f t="shared" si="676"/>
        <v>1</v>
      </c>
      <c r="AO4862">
        <f t="shared" si="682"/>
        <v>0</v>
      </c>
      <c r="AP4862">
        <f t="shared" si="677"/>
        <v>0</v>
      </c>
      <c r="AQ4862">
        <f t="shared" si="678"/>
        <v>1</v>
      </c>
      <c r="AR4862">
        <f t="shared" si="679"/>
        <v>0</v>
      </c>
      <c r="AS4862">
        <f t="shared" si="680"/>
        <v>0</v>
      </c>
      <c r="AT4862">
        <f t="shared" si="681"/>
        <v>0</v>
      </c>
      <c r="AU4862">
        <f t="shared" si="681"/>
        <v>0</v>
      </c>
      <c r="AV4862" t="str">
        <f t="shared" si="683"/>
        <v>2020-09-15T19:51:30</v>
      </c>
    </row>
    <row r="4863" spans="1:48" x14ac:dyDescent="0.25">
      <c r="A4863" s="5">
        <v>4934</v>
      </c>
      <c r="B4863" s="5" t="s">
        <v>12212</v>
      </c>
      <c r="C4863" s="5" t="s">
        <v>12213</v>
      </c>
      <c r="D4863" s="6" t="s">
        <v>12214</v>
      </c>
      <c r="E4863">
        <v>18</v>
      </c>
      <c r="F4863" s="7">
        <v>0.52307825720000001</v>
      </c>
      <c r="G4863" s="7">
        <v>0</v>
      </c>
      <c r="H4863" t="s">
        <v>12215</v>
      </c>
      <c r="I4863">
        <v>0</v>
      </c>
      <c r="J4863">
        <v>0</v>
      </c>
      <c r="K4863">
        <v>20000</v>
      </c>
      <c r="L4863" t="s">
        <v>7359</v>
      </c>
      <c r="M4863" s="8" t="s">
        <v>63</v>
      </c>
      <c r="N4863" s="8">
        <v>1</v>
      </c>
      <c r="O4863">
        <v>0</v>
      </c>
      <c r="P4863" s="9">
        <v>0</v>
      </c>
      <c r="R4863" s="8"/>
      <c r="S4863" s="8"/>
      <c r="AJ4863">
        <v>0.8515171372</v>
      </c>
      <c r="AL4863" s="8"/>
      <c r="AM4863" s="10">
        <f t="shared" si="675"/>
        <v>2012</v>
      </c>
      <c r="AN4863">
        <f t="shared" si="676"/>
        <v>0</v>
      </c>
      <c r="AO4863">
        <f t="shared" si="682"/>
        <v>0</v>
      </c>
      <c r="AP4863">
        <f t="shared" si="677"/>
        <v>1</v>
      </c>
      <c r="AQ4863">
        <f t="shared" si="678"/>
        <v>0</v>
      </c>
      <c r="AR4863">
        <f t="shared" si="679"/>
        <v>0</v>
      </c>
      <c r="AS4863">
        <f t="shared" si="680"/>
        <v>0</v>
      </c>
      <c r="AT4863">
        <f t="shared" si="681"/>
        <v>0</v>
      </c>
      <c r="AU4863">
        <f t="shared" si="681"/>
        <v>0</v>
      </c>
      <c r="AV4863">
        <f t="shared" si="683"/>
        <v>0</v>
      </c>
    </row>
    <row r="4864" spans="1:48" x14ac:dyDescent="0.25">
      <c r="A4864" s="5">
        <v>4935</v>
      </c>
      <c r="B4864" s="5" t="s">
        <v>5724</v>
      </c>
      <c r="C4864" s="5" t="s">
        <v>5725</v>
      </c>
      <c r="D4864" s="6" t="s">
        <v>5726</v>
      </c>
      <c r="E4864">
        <v>10</v>
      </c>
      <c r="F4864" s="7">
        <v>0.40953781220000002</v>
      </c>
      <c r="G4864" s="7">
        <v>0</v>
      </c>
      <c r="H4864" t="s">
        <v>5727</v>
      </c>
      <c r="I4864">
        <v>39</v>
      </c>
      <c r="J4864">
        <v>9392</v>
      </c>
      <c r="K4864">
        <v>60000</v>
      </c>
      <c r="L4864" t="s">
        <v>52</v>
      </c>
      <c r="M4864" s="8" t="s">
        <v>53</v>
      </c>
      <c r="N4864" s="8">
        <v>0.71428571428571397</v>
      </c>
      <c r="O4864">
        <v>0.28571428571428498</v>
      </c>
      <c r="P4864" s="9">
        <v>0</v>
      </c>
      <c r="Q4864">
        <v>30000</v>
      </c>
      <c r="R4864" s="8"/>
      <c r="S4864" s="8" t="s">
        <v>10969</v>
      </c>
      <c r="T4864">
        <v>1105875</v>
      </c>
      <c r="U4864">
        <v>1351875</v>
      </c>
      <c r="V4864">
        <v>1118001</v>
      </c>
      <c r="W4864">
        <v>231907</v>
      </c>
      <c r="X4864">
        <v>706024</v>
      </c>
      <c r="Y4864">
        <v>5000</v>
      </c>
      <c r="Z4864">
        <v>1227980</v>
      </c>
      <c r="AA4864">
        <v>709943</v>
      </c>
      <c r="AB4864">
        <v>37238</v>
      </c>
      <c r="AC4864">
        <v>7</v>
      </c>
      <c r="AD4864">
        <v>672705</v>
      </c>
      <c r="AE4864">
        <v>1995</v>
      </c>
      <c r="AF4864" t="s">
        <v>54</v>
      </c>
      <c r="AG4864">
        <v>100000</v>
      </c>
      <c r="AH4864" t="s">
        <v>55</v>
      </c>
      <c r="AI4864" t="s">
        <v>55</v>
      </c>
      <c r="AJ4864">
        <v>1</v>
      </c>
      <c r="AK4864">
        <v>12420</v>
      </c>
      <c r="AL4864" s="8" t="s">
        <v>12216</v>
      </c>
      <c r="AM4864" s="10">
        <f t="shared" si="675"/>
        <v>2015</v>
      </c>
      <c r="AN4864">
        <f t="shared" si="676"/>
        <v>1</v>
      </c>
      <c r="AO4864">
        <f t="shared" si="682"/>
        <v>0</v>
      </c>
      <c r="AP4864">
        <f t="shared" si="677"/>
        <v>0</v>
      </c>
      <c r="AQ4864">
        <f t="shared" si="678"/>
        <v>1</v>
      </c>
      <c r="AR4864">
        <f t="shared" si="679"/>
        <v>0</v>
      </c>
      <c r="AS4864">
        <f t="shared" si="680"/>
        <v>0</v>
      </c>
      <c r="AT4864">
        <f t="shared" si="681"/>
        <v>0</v>
      </c>
      <c r="AU4864">
        <f t="shared" si="681"/>
        <v>0</v>
      </c>
      <c r="AV4864" t="str">
        <f t="shared" si="683"/>
        <v>2020-09-15T19:42:55</v>
      </c>
    </row>
    <row r="4865" spans="1:48" x14ac:dyDescent="0.25">
      <c r="A4865" s="5">
        <v>4936</v>
      </c>
      <c r="B4865" s="5" t="s">
        <v>12212</v>
      </c>
      <c r="C4865" s="5" t="s">
        <v>12213</v>
      </c>
      <c r="D4865" s="6" t="s">
        <v>12214</v>
      </c>
      <c r="E4865">
        <v>18</v>
      </c>
      <c r="F4865" s="7">
        <v>0.52307825720000001</v>
      </c>
      <c r="G4865" s="7">
        <v>0</v>
      </c>
      <c r="H4865" t="s">
        <v>12215</v>
      </c>
      <c r="I4865">
        <v>0</v>
      </c>
      <c r="J4865">
        <v>0</v>
      </c>
      <c r="K4865">
        <v>20000</v>
      </c>
      <c r="L4865" t="s">
        <v>52</v>
      </c>
      <c r="M4865" s="8" t="s">
        <v>53</v>
      </c>
      <c r="N4865" s="8">
        <v>0.85714285714285698</v>
      </c>
      <c r="O4865">
        <v>0.14285714285714199</v>
      </c>
      <c r="P4865" s="9">
        <v>0</v>
      </c>
      <c r="Q4865">
        <v>20000</v>
      </c>
      <c r="R4865" s="8"/>
      <c r="S4865" s="8" t="s">
        <v>10931</v>
      </c>
      <c r="T4865">
        <v>653933</v>
      </c>
      <c r="U4865">
        <v>243146</v>
      </c>
      <c r="V4865">
        <v>789933</v>
      </c>
      <c r="W4865">
        <v>546787</v>
      </c>
      <c r="X4865">
        <v>35278</v>
      </c>
      <c r="Y4865">
        <v>0</v>
      </c>
      <c r="Z4865">
        <v>13645</v>
      </c>
      <c r="AA4865">
        <v>2683108</v>
      </c>
      <c r="AB4865">
        <v>926164</v>
      </c>
      <c r="AC4865">
        <v>7</v>
      </c>
      <c r="AD4865">
        <v>1756944</v>
      </c>
      <c r="AE4865">
        <v>2011</v>
      </c>
      <c r="AF4865" t="s">
        <v>68</v>
      </c>
      <c r="AG4865">
        <v>40000</v>
      </c>
      <c r="AH4865" t="s">
        <v>55</v>
      </c>
      <c r="AI4865" t="s">
        <v>55</v>
      </c>
      <c r="AJ4865">
        <v>0.8515171372</v>
      </c>
      <c r="AK4865">
        <v>8800</v>
      </c>
      <c r="AL4865" s="8" t="s">
        <v>12217</v>
      </c>
      <c r="AM4865" s="10">
        <f t="shared" si="675"/>
        <v>2012</v>
      </c>
      <c r="AN4865">
        <f t="shared" si="676"/>
        <v>1</v>
      </c>
      <c r="AO4865">
        <f t="shared" si="682"/>
        <v>0</v>
      </c>
      <c r="AP4865">
        <f t="shared" si="677"/>
        <v>0</v>
      </c>
      <c r="AQ4865">
        <f t="shared" si="678"/>
        <v>1</v>
      </c>
      <c r="AR4865">
        <f t="shared" si="679"/>
        <v>0</v>
      </c>
      <c r="AS4865">
        <f t="shared" si="680"/>
        <v>0</v>
      </c>
      <c r="AT4865">
        <f t="shared" si="681"/>
        <v>0</v>
      </c>
      <c r="AU4865">
        <f t="shared" si="681"/>
        <v>0</v>
      </c>
      <c r="AV4865" t="str">
        <f t="shared" si="683"/>
        <v>2020-09-15T20:47:30</v>
      </c>
    </row>
    <row r="4866" spans="1:48" x14ac:dyDescent="0.25">
      <c r="A4866" s="5">
        <v>4937</v>
      </c>
      <c r="B4866" s="5" t="s">
        <v>12218</v>
      </c>
      <c r="C4866" s="5" t="s">
        <v>12219</v>
      </c>
      <c r="D4866" s="6" t="s">
        <v>12220</v>
      </c>
      <c r="E4866">
        <v>0</v>
      </c>
      <c r="F4866" s="7">
        <v>0.40778615950000002</v>
      </c>
      <c r="G4866" s="7">
        <v>0</v>
      </c>
      <c r="H4866" t="s">
        <v>12221</v>
      </c>
      <c r="I4866">
        <v>39</v>
      </c>
      <c r="J4866">
        <v>3006.72</v>
      </c>
      <c r="K4866">
        <v>25000</v>
      </c>
      <c r="L4866" t="s">
        <v>52</v>
      </c>
      <c r="M4866" s="8" t="s">
        <v>86</v>
      </c>
      <c r="N4866" s="8">
        <v>0.60714285714285698</v>
      </c>
      <c r="O4866">
        <v>0.39285714285714202</v>
      </c>
      <c r="P4866" s="9">
        <v>0.99230990854569401</v>
      </c>
      <c r="Q4866">
        <v>25000</v>
      </c>
      <c r="R4866" s="8"/>
      <c r="S4866" s="8"/>
      <c r="AA4866">
        <v>1092346</v>
      </c>
      <c r="AB4866">
        <v>0</v>
      </c>
      <c r="AC4866">
        <v>12</v>
      </c>
      <c r="AD4866">
        <v>0</v>
      </c>
      <c r="AE4866">
        <v>2016</v>
      </c>
      <c r="AF4866" t="s">
        <v>126</v>
      </c>
      <c r="AG4866">
        <v>30000</v>
      </c>
      <c r="AH4866" t="s">
        <v>55</v>
      </c>
      <c r="AI4866" t="s">
        <v>55</v>
      </c>
      <c r="AJ4866">
        <v>1</v>
      </c>
      <c r="AK4866">
        <v>59400</v>
      </c>
      <c r="AL4866" s="8" t="s">
        <v>12222</v>
      </c>
      <c r="AM4866" s="10">
        <f t="shared" ref="AM4866:AM4929" si="684">_xlfn.NUMBERVALUE(LEFT(H4866,4))</f>
        <v>2016</v>
      </c>
      <c r="AN4866">
        <f t="shared" ref="AN4866:AN4929" si="685">IF(OR(L4866 = "AprovadoAnalista", L4866 = "AprovadoComite" ),1,0)</f>
        <v>1</v>
      </c>
      <c r="AO4866">
        <f t="shared" si="682"/>
        <v>0</v>
      </c>
      <c r="AP4866">
        <f t="shared" ref="AP4866:AP4929" si="686">IF(MID(M4866,4,1)="0",1,0)</f>
        <v>0</v>
      </c>
      <c r="AQ4866">
        <f t="shared" ref="AQ4866:AQ4929" si="687">IF(MID(M4866,4,1)="1",1,0)</f>
        <v>0</v>
      </c>
      <c r="AR4866">
        <f t="shared" ref="AR4866:AR4929" si="688">IF(MID(M4866,4,1)="3",1,0)</f>
        <v>1</v>
      </c>
      <c r="AS4866">
        <f t="shared" ref="AS4866:AS4929" si="689">IF(MID(M4866,4,1)="5",1,0)</f>
        <v>0</v>
      </c>
      <c r="AT4866">
        <f t="shared" ref="AT4866:AU4929" si="690">IF(AH4866="True",1,0)</f>
        <v>0</v>
      </c>
      <c r="AU4866">
        <f t="shared" si="690"/>
        <v>0</v>
      </c>
      <c r="AV4866" t="str">
        <f t="shared" si="683"/>
        <v>2020-09-15T19:45:05</v>
      </c>
    </row>
    <row r="4867" spans="1:48" x14ac:dyDescent="0.25">
      <c r="A4867" s="5">
        <v>4938</v>
      </c>
      <c r="B4867" s="5" t="s">
        <v>12223</v>
      </c>
      <c r="C4867" s="5" t="s">
        <v>12224</v>
      </c>
      <c r="D4867" s="6" t="s">
        <v>12225</v>
      </c>
      <c r="E4867">
        <v>3</v>
      </c>
      <c r="F4867" s="7">
        <v>0.33798390659999999</v>
      </c>
      <c r="G4867" s="7">
        <v>0</v>
      </c>
      <c r="H4867" t="s">
        <v>7485</v>
      </c>
      <c r="I4867">
        <v>0</v>
      </c>
      <c r="J4867">
        <v>0</v>
      </c>
      <c r="K4867">
        <v>20000</v>
      </c>
      <c r="L4867" t="s">
        <v>199</v>
      </c>
      <c r="M4867" s="8" t="s">
        <v>86</v>
      </c>
      <c r="N4867" s="8">
        <v>0.55357142857142805</v>
      </c>
      <c r="O4867">
        <v>0.44642857142857101</v>
      </c>
      <c r="P4867" s="9">
        <v>0</v>
      </c>
      <c r="R4867" s="8"/>
      <c r="S4867" s="8"/>
      <c r="AA4867">
        <v>1520292</v>
      </c>
      <c r="AB4867">
        <v>0</v>
      </c>
      <c r="AC4867">
        <v>12</v>
      </c>
      <c r="AD4867">
        <v>0</v>
      </c>
      <c r="AE4867">
        <v>2018</v>
      </c>
      <c r="AF4867" t="s">
        <v>126</v>
      </c>
      <c r="AG4867">
        <v>100000</v>
      </c>
      <c r="AH4867" t="s">
        <v>56</v>
      </c>
      <c r="AI4867" t="s">
        <v>56</v>
      </c>
      <c r="AJ4867">
        <v>1</v>
      </c>
      <c r="AK4867">
        <v>1760</v>
      </c>
      <c r="AL4867" s="8"/>
      <c r="AM4867" s="10">
        <f t="shared" si="684"/>
        <v>2018</v>
      </c>
      <c r="AN4867">
        <f t="shared" si="685"/>
        <v>0</v>
      </c>
      <c r="AO4867">
        <f t="shared" ref="AO4867:AO4930" si="691">IF(OR(L4867 = "ReprovadoAnalista", L4867 = "ReprovadoComite" ),1,0)</f>
        <v>1</v>
      </c>
      <c r="AP4867">
        <f t="shared" si="686"/>
        <v>0</v>
      </c>
      <c r="AQ4867">
        <f t="shared" si="687"/>
        <v>0</v>
      </c>
      <c r="AR4867">
        <f t="shared" si="688"/>
        <v>1</v>
      </c>
      <c r="AS4867">
        <f t="shared" si="689"/>
        <v>0</v>
      </c>
      <c r="AT4867">
        <f t="shared" si="690"/>
        <v>1</v>
      </c>
      <c r="AU4867">
        <f t="shared" si="690"/>
        <v>1</v>
      </c>
      <c r="AV4867">
        <f t="shared" ref="AV4867:AV4930" si="692">IF(R4867&lt;&gt;"",R4867,AL4867)</f>
        <v>0</v>
      </c>
    </row>
    <row r="4868" spans="1:48" x14ac:dyDescent="0.25">
      <c r="A4868" s="5">
        <v>4939</v>
      </c>
      <c r="B4868" s="5" t="s">
        <v>1530</v>
      </c>
      <c r="C4868" s="5" t="s">
        <v>1531</v>
      </c>
      <c r="D4868" s="6" t="s">
        <v>1532</v>
      </c>
      <c r="E4868">
        <v>6</v>
      </c>
      <c r="F4868" s="7">
        <v>0</v>
      </c>
      <c r="G4868" s="7"/>
      <c r="H4868" t="s">
        <v>1533</v>
      </c>
      <c r="I4868">
        <v>0</v>
      </c>
      <c r="J4868">
        <v>0</v>
      </c>
      <c r="K4868">
        <v>400000</v>
      </c>
      <c r="L4868" t="s">
        <v>62</v>
      </c>
      <c r="M4868" s="8" t="s">
        <v>63</v>
      </c>
      <c r="N4868" s="8">
        <v>1</v>
      </c>
      <c r="O4868">
        <v>0</v>
      </c>
      <c r="P4868" s="9">
        <v>0</v>
      </c>
      <c r="R4868" s="8"/>
      <c r="S4868" s="8"/>
      <c r="AJ4868">
        <v>0</v>
      </c>
      <c r="AL4868" s="8"/>
      <c r="AM4868" s="10">
        <f t="shared" si="684"/>
        <v>2011</v>
      </c>
      <c r="AN4868">
        <f t="shared" si="685"/>
        <v>0</v>
      </c>
      <c r="AO4868">
        <f t="shared" si="691"/>
        <v>0</v>
      </c>
      <c r="AP4868">
        <f t="shared" si="686"/>
        <v>1</v>
      </c>
      <c r="AQ4868">
        <f t="shared" si="687"/>
        <v>0</v>
      </c>
      <c r="AR4868">
        <f t="shared" si="688"/>
        <v>0</v>
      </c>
      <c r="AS4868">
        <f t="shared" si="689"/>
        <v>0</v>
      </c>
      <c r="AT4868">
        <f t="shared" si="690"/>
        <v>0</v>
      </c>
      <c r="AU4868">
        <f t="shared" si="690"/>
        <v>0</v>
      </c>
      <c r="AV4868">
        <f t="shared" si="692"/>
        <v>0</v>
      </c>
    </row>
    <row r="4869" spans="1:48" x14ac:dyDescent="0.25">
      <c r="A4869" s="5">
        <v>4940</v>
      </c>
      <c r="B4869" s="5" t="s">
        <v>6180</v>
      </c>
      <c r="C4869" s="5" t="s">
        <v>6181</v>
      </c>
      <c r="D4869" s="6" t="s">
        <v>6182</v>
      </c>
      <c r="E4869">
        <v>149</v>
      </c>
      <c r="F4869" s="7">
        <v>0.30657966199999998</v>
      </c>
      <c r="G4869" s="7">
        <v>0</v>
      </c>
      <c r="H4869" t="s">
        <v>6183</v>
      </c>
      <c r="I4869">
        <v>59</v>
      </c>
      <c r="J4869">
        <v>599964.04</v>
      </c>
      <c r="K4869">
        <v>900000</v>
      </c>
      <c r="L4869" t="s">
        <v>52</v>
      </c>
      <c r="M4869" s="8" t="s">
        <v>53</v>
      </c>
      <c r="N4869" s="8">
        <v>0.75</v>
      </c>
      <c r="O4869">
        <v>0.25</v>
      </c>
      <c r="P4869" s="9">
        <v>-0.86469574941997795</v>
      </c>
      <c r="Q4869">
        <v>900000</v>
      </c>
      <c r="R4869" s="8"/>
      <c r="S4869" s="8" t="s">
        <v>329</v>
      </c>
      <c r="T4869">
        <v>17393100</v>
      </c>
      <c r="U4869">
        <v>8323613</v>
      </c>
      <c r="V4869">
        <v>29982373</v>
      </c>
      <c r="W4869">
        <v>13827000</v>
      </c>
      <c r="X4869">
        <v>346250</v>
      </c>
      <c r="Y4869">
        <v>6881436</v>
      </c>
      <c r="Z4869">
        <v>8308228</v>
      </c>
      <c r="AA4869">
        <v>23698677</v>
      </c>
      <c r="AB4869">
        <v>11332791</v>
      </c>
      <c r="AC4869">
        <v>4</v>
      </c>
      <c r="AD4869">
        <v>12365886</v>
      </c>
      <c r="AE4869">
        <v>1995</v>
      </c>
      <c r="AF4869" t="s">
        <v>54</v>
      </c>
      <c r="AG4869">
        <v>3500000</v>
      </c>
      <c r="AH4869" t="s">
        <v>55</v>
      </c>
      <c r="AI4869" t="s">
        <v>55</v>
      </c>
      <c r="AJ4869">
        <v>0.99087622419999999</v>
      </c>
      <c r="AK4869">
        <v>720</v>
      </c>
      <c r="AL4869" s="8" t="s">
        <v>12226</v>
      </c>
      <c r="AM4869" s="10">
        <f t="shared" si="684"/>
        <v>2006</v>
      </c>
      <c r="AN4869">
        <f t="shared" si="685"/>
        <v>1</v>
      </c>
      <c r="AO4869">
        <f t="shared" si="691"/>
        <v>0</v>
      </c>
      <c r="AP4869">
        <f t="shared" si="686"/>
        <v>0</v>
      </c>
      <c r="AQ4869">
        <f t="shared" si="687"/>
        <v>1</v>
      </c>
      <c r="AR4869">
        <f t="shared" si="688"/>
        <v>0</v>
      </c>
      <c r="AS4869">
        <f t="shared" si="689"/>
        <v>0</v>
      </c>
      <c r="AT4869">
        <f t="shared" si="690"/>
        <v>0</v>
      </c>
      <c r="AU4869">
        <f t="shared" si="690"/>
        <v>0</v>
      </c>
      <c r="AV4869" t="str">
        <f t="shared" si="692"/>
        <v>2020-09-15T20:18:48</v>
      </c>
    </row>
    <row r="4870" spans="1:48" x14ac:dyDescent="0.25">
      <c r="A4870" s="5">
        <v>4941</v>
      </c>
      <c r="B4870" s="5" t="s">
        <v>12188</v>
      </c>
      <c r="C4870" s="5" t="s">
        <v>12189</v>
      </c>
      <c r="D4870" s="6" t="s">
        <v>12190</v>
      </c>
      <c r="E4870">
        <v>0</v>
      </c>
      <c r="F4870" s="7">
        <v>0.40364155239999999</v>
      </c>
      <c r="G4870" s="7">
        <v>0</v>
      </c>
      <c r="H4870" t="s">
        <v>12191</v>
      </c>
      <c r="I4870">
        <v>0</v>
      </c>
      <c r="J4870">
        <v>0</v>
      </c>
      <c r="K4870">
        <v>20000</v>
      </c>
      <c r="L4870" t="s">
        <v>199</v>
      </c>
      <c r="M4870" s="8" t="s">
        <v>86</v>
      </c>
      <c r="N4870" s="8">
        <v>0.67857142857142805</v>
      </c>
      <c r="O4870">
        <v>0.32142857142857101</v>
      </c>
      <c r="P4870" s="9">
        <v>0</v>
      </c>
      <c r="R4870" s="8"/>
      <c r="S4870" s="8"/>
      <c r="AA4870">
        <v>155989</v>
      </c>
      <c r="AB4870">
        <v>0</v>
      </c>
      <c r="AC4870">
        <v>12</v>
      </c>
      <c r="AD4870">
        <v>0</v>
      </c>
      <c r="AE4870">
        <v>2017</v>
      </c>
      <c r="AF4870" t="s">
        <v>126</v>
      </c>
      <c r="AG4870">
        <v>10000</v>
      </c>
      <c r="AH4870" t="s">
        <v>55</v>
      </c>
      <c r="AI4870" t="s">
        <v>55</v>
      </c>
      <c r="AJ4870">
        <v>1</v>
      </c>
      <c r="AK4870">
        <v>2200</v>
      </c>
      <c r="AL4870" s="8"/>
      <c r="AM4870" s="10">
        <f t="shared" si="684"/>
        <v>2020</v>
      </c>
      <c r="AN4870">
        <f t="shared" si="685"/>
        <v>0</v>
      </c>
      <c r="AO4870">
        <f t="shared" si="691"/>
        <v>1</v>
      </c>
      <c r="AP4870">
        <f t="shared" si="686"/>
        <v>0</v>
      </c>
      <c r="AQ4870">
        <f t="shared" si="687"/>
        <v>0</v>
      </c>
      <c r="AR4870">
        <f t="shared" si="688"/>
        <v>1</v>
      </c>
      <c r="AS4870">
        <f t="shared" si="689"/>
        <v>0</v>
      </c>
      <c r="AT4870">
        <f t="shared" si="690"/>
        <v>0</v>
      </c>
      <c r="AU4870">
        <f t="shared" si="690"/>
        <v>0</v>
      </c>
      <c r="AV4870">
        <f t="shared" si="692"/>
        <v>0</v>
      </c>
    </row>
    <row r="4871" spans="1:48" x14ac:dyDescent="0.25">
      <c r="A4871" s="5">
        <v>4942</v>
      </c>
      <c r="B4871" s="5" t="s">
        <v>3778</v>
      </c>
      <c r="C4871" s="5" t="s">
        <v>3779</v>
      </c>
      <c r="D4871" s="6" t="s">
        <v>3780</v>
      </c>
      <c r="E4871">
        <v>27</v>
      </c>
      <c r="F4871" s="7">
        <v>0.46237590020000002</v>
      </c>
      <c r="G4871" s="7">
        <v>0</v>
      </c>
      <c r="H4871" t="s">
        <v>3781</v>
      </c>
      <c r="I4871">
        <v>37</v>
      </c>
      <c r="J4871">
        <v>10726.87</v>
      </c>
      <c r="K4871">
        <v>20000</v>
      </c>
      <c r="L4871" t="s">
        <v>52</v>
      </c>
      <c r="M4871" s="8" t="s">
        <v>86</v>
      </c>
      <c r="N4871" s="8">
        <v>0.58928571428571397</v>
      </c>
      <c r="O4871">
        <v>0.41071428571428498</v>
      </c>
      <c r="P4871" s="9">
        <v>0</v>
      </c>
      <c r="Q4871">
        <v>20000</v>
      </c>
      <c r="R4871" s="8"/>
      <c r="S4871" s="8"/>
      <c r="AA4871">
        <v>1025771</v>
      </c>
      <c r="AB4871">
        <v>0</v>
      </c>
      <c r="AC4871">
        <v>12</v>
      </c>
      <c r="AD4871">
        <v>0</v>
      </c>
      <c r="AE4871">
        <v>1996</v>
      </c>
      <c r="AF4871" t="s">
        <v>54</v>
      </c>
      <c r="AG4871">
        <v>70000</v>
      </c>
      <c r="AH4871" t="s">
        <v>55</v>
      </c>
      <c r="AI4871" t="s">
        <v>55</v>
      </c>
      <c r="AJ4871">
        <v>1</v>
      </c>
      <c r="AK4871">
        <v>14520</v>
      </c>
      <c r="AL4871" s="8" t="s">
        <v>12227</v>
      </c>
      <c r="AM4871" s="10">
        <f t="shared" si="684"/>
        <v>2015</v>
      </c>
      <c r="AN4871">
        <f t="shared" si="685"/>
        <v>1</v>
      </c>
      <c r="AO4871">
        <f t="shared" si="691"/>
        <v>0</v>
      </c>
      <c r="AP4871">
        <f t="shared" si="686"/>
        <v>0</v>
      </c>
      <c r="AQ4871">
        <f t="shared" si="687"/>
        <v>0</v>
      </c>
      <c r="AR4871">
        <f t="shared" si="688"/>
        <v>1</v>
      </c>
      <c r="AS4871">
        <f t="shared" si="689"/>
        <v>0</v>
      </c>
      <c r="AT4871">
        <f t="shared" si="690"/>
        <v>0</v>
      </c>
      <c r="AU4871">
        <f t="shared" si="690"/>
        <v>0</v>
      </c>
      <c r="AV4871" t="str">
        <f t="shared" si="692"/>
        <v>2020-09-15T19:48:39</v>
      </c>
    </row>
    <row r="4872" spans="1:48" x14ac:dyDescent="0.25">
      <c r="A4872" s="5">
        <v>4943</v>
      </c>
      <c r="B4872" s="5" t="s">
        <v>8528</v>
      </c>
      <c r="C4872" s="5" t="s">
        <v>8529</v>
      </c>
      <c r="D4872" s="6" t="s">
        <v>8530</v>
      </c>
      <c r="E4872">
        <v>43</v>
      </c>
      <c r="F4872" s="7">
        <v>0</v>
      </c>
      <c r="G4872" s="7"/>
      <c r="H4872" t="s">
        <v>8531</v>
      </c>
      <c r="I4872">
        <v>0</v>
      </c>
      <c r="J4872">
        <v>0</v>
      </c>
      <c r="K4872">
        <v>315000</v>
      </c>
      <c r="L4872" t="s">
        <v>62</v>
      </c>
      <c r="M4872" s="8" t="s">
        <v>63</v>
      </c>
      <c r="N4872" s="8">
        <v>1</v>
      </c>
      <c r="O4872">
        <v>0</v>
      </c>
      <c r="P4872" s="9">
        <v>0</v>
      </c>
      <c r="R4872" s="8"/>
      <c r="S4872" s="8"/>
      <c r="AJ4872">
        <v>0</v>
      </c>
      <c r="AL4872" s="8"/>
      <c r="AM4872" s="10">
        <f t="shared" si="684"/>
        <v>2006</v>
      </c>
      <c r="AN4872">
        <f t="shared" si="685"/>
        <v>0</v>
      </c>
      <c r="AO4872">
        <f t="shared" si="691"/>
        <v>0</v>
      </c>
      <c r="AP4872">
        <f t="shared" si="686"/>
        <v>1</v>
      </c>
      <c r="AQ4872">
        <f t="shared" si="687"/>
        <v>0</v>
      </c>
      <c r="AR4872">
        <f t="shared" si="688"/>
        <v>0</v>
      </c>
      <c r="AS4872">
        <f t="shared" si="689"/>
        <v>0</v>
      </c>
      <c r="AT4872">
        <f t="shared" si="690"/>
        <v>0</v>
      </c>
      <c r="AU4872">
        <f t="shared" si="690"/>
        <v>0</v>
      </c>
      <c r="AV4872">
        <f t="shared" si="692"/>
        <v>0</v>
      </c>
    </row>
    <row r="4873" spans="1:48" x14ac:dyDescent="0.25">
      <c r="A4873" s="5">
        <v>4944</v>
      </c>
      <c r="B4873" s="5" t="s">
        <v>8685</v>
      </c>
      <c r="C4873" s="5" t="s">
        <v>8686</v>
      </c>
      <c r="D4873" s="6" t="s">
        <v>8687</v>
      </c>
      <c r="E4873">
        <v>2</v>
      </c>
      <c r="F4873" s="7">
        <v>0.51991579440000002</v>
      </c>
      <c r="G4873" s="7">
        <v>0</v>
      </c>
      <c r="H4873" t="s">
        <v>3810</v>
      </c>
      <c r="I4873">
        <v>33</v>
      </c>
      <c r="J4873">
        <v>9232.16</v>
      </c>
      <c r="K4873">
        <v>45000</v>
      </c>
      <c r="L4873" t="s">
        <v>52</v>
      </c>
      <c r="M4873" s="8" t="s">
        <v>53</v>
      </c>
      <c r="N4873" s="8">
        <v>0.85714285714285698</v>
      </c>
      <c r="O4873">
        <v>0.14285714285714199</v>
      </c>
      <c r="P4873" s="9">
        <v>0</v>
      </c>
      <c r="Q4873">
        <v>45000</v>
      </c>
      <c r="R4873" s="8"/>
      <c r="S4873" s="8"/>
      <c r="AA4873">
        <v>3869251</v>
      </c>
      <c r="AB4873">
        <v>0</v>
      </c>
      <c r="AC4873">
        <v>12</v>
      </c>
      <c r="AD4873">
        <v>0</v>
      </c>
      <c r="AE4873">
        <v>1979</v>
      </c>
      <c r="AF4873" t="s">
        <v>54</v>
      </c>
      <c r="AG4873">
        <v>45000</v>
      </c>
      <c r="AH4873" t="s">
        <v>55</v>
      </c>
      <c r="AI4873" t="s">
        <v>55</v>
      </c>
      <c r="AJ4873">
        <v>1</v>
      </c>
      <c r="AK4873">
        <v>16200</v>
      </c>
      <c r="AL4873" s="8" t="s">
        <v>12228</v>
      </c>
      <c r="AM4873" s="10">
        <f t="shared" si="684"/>
        <v>2017</v>
      </c>
      <c r="AN4873">
        <f t="shared" si="685"/>
        <v>1</v>
      </c>
      <c r="AO4873">
        <f t="shared" si="691"/>
        <v>0</v>
      </c>
      <c r="AP4873">
        <f t="shared" si="686"/>
        <v>0</v>
      </c>
      <c r="AQ4873">
        <f t="shared" si="687"/>
        <v>1</v>
      </c>
      <c r="AR4873">
        <f t="shared" si="688"/>
        <v>0</v>
      </c>
      <c r="AS4873">
        <f t="shared" si="689"/>
        <v>0</v>
      </c>
      <c r="AT4873">
        <f t="shared" si="690"/>
        <v>0</v>
      </c>
      <c r="AU4873">
        <f t="shared" si="690"/>
        <v>0</v>
      </c>
      <c r="AV4873" t="str">
        <f t="shared" si="692"/>
        <v>2020-09-15T20:10:37</v>
      </c>
    </row>
    <row r="4874" spans="1:48" x14ac:dyDescent="0.25">
      <c r="A4874" s="5">
        <v>4945</v>
      </c>
      <c r="B4874" s="5" t="s">
        <v>416</v>
      </c>
      <c r="C4874" s="5" t="s">
        <v>417</v>
      </c>
      <c r="D4874" s="6" t="s">
        <v>418</v>
      </c>
      <c r="E4874">
        <v>16</v>
      </c>
      <c r="F4874" s="7">
        <v>0.63875428570000004</v>
      </c>
      <c r="G4874" s="7">
        <v>0</v>
      </c>
      <c r="H4874" t="s">
        <v>419</v>
      </c>
      <c r="I4874">
        <v>23</v>
      </c>
      <c r="J4874">
        <v>7000</v>
      </c>
      <c r="K4874">
        <v>25000</v>
      </c>
      <c r="L4874" t="s">
        <v>52</v>
      </c>
      <c r="M4874" s="8" t="s">
        <v>86</v>
      </c>
      <c r="N4874" s="8">
        <v>0.66071428571428503</v>
      </c>
      <c r="O4874">
        <v>0.33928571428571402</v>
      </c>
      <c r="P4874" s="9">
        <v>0.86602540378443904</v>
      </c>
      <c r="Q4874">
        <v>20000</v>
      </c>
      <c r="R4874" s="8"/>
      <c r="S4874" s="8"/>
      <c r="AA4874">
        <v>1652710</v>
      </c>
      <c r="AB4874">
        <v>0</v>
      </c>
      <c r="AC4874">
        <v>12</v>
      </c>
      <c r="AD4874">
        <v>0</v>
      </c>
      <c r="AE4874">
        <v>1987</v>
      </c>
      <c r="AF4874" t="s">
        <v>54</v>
      </c>
      <c r="AG4874">
        <v>300000</v>
      </c>
      <c r="AH4874" t="s">
        <v>55</v>
      </c>
      <c r="AI4874" t="s">
        <v>55</v>
      </c>
      <c r="AJ4874">
        <v>1</v>
      </c>
      <c r="AK4874">
        <v>138000</v>
      </c>
      <c r="AL4874" s="8" t="s">
        <v>12229</v>
      </c>
      <c r="AM4874" s="10">
        <f t="shared" si="684"/>
        <v>2018</v>
      </c>
      <c r="AN4874">
        <f t="shared" si="685"/>
        <v>1</v>
      </c>
      <c r="AO4874">
        <f t="shared" si="691"/>
        <v>0</v>
      </c>
      <c r="AP4874">
        <f t="shared" si="686"/>
        <v>0</v>
      </c>
      <c r="AQ4874">
        <f t="shared" si="687"/>
        <v>0</v>
      </c>
      <c r="AR4874">
        <f t="shared" si="688"/>
        <v>1</v>
      </c>
      <c r="AS4874">
        <f t="shared" si="689"/>
        <v>0</v>
      </c>
      <c r="AT4874">
        <f t="shared" si="690"/>
        <v>0</v>
      </c>
      <c r="AU4874">
        <f t="shared" si="690"/>
        <v>0</v>
      </c>
      <c r="AV4874" t="str">
        <f t="shared" si="692"/>
        <v>2020-09-15T20:40:52</v>
      </c>
    </row>
    <row r="4875" spans="1:48" x14ac:dyDescent="0.25">
      <c r="A4875" s="5">
        <v>4946</v>
      </c>
      <c r="B4875" s="5" t="s">
        <v>387</v>
      </c>
      <c r="C4875" s="5" t="s">
        <v>388</v>
      </c>
      <c r="D4875" s="6" t="s">
        <v>389</v>
      </c>
      <c r="E4875">
        <v>0</v>
      </c>
      <c r="F4875" s="7">
        <v>0.4679269506</v>
      </c>
      <c r="G4875" s="7">
        <v>0</v>
      </c>
      <c r="H4875" t="s">
        <v>390</v>
      </c>
      <c r="I4875">
        <v>0</v>
      </c>
      <c r="J4875">
        <v>0</v>
      </c>
      <c r="K4875">
        <v>65000</v>
      </c>
      <c r="L4875" t="s">
        <v>52</v>
      </c>
      <c r="M4875" s="8" t="s">
        <v>53</v>
      </c>
      <c r="N4875" s="8">
        <v>0.75</v>
      </c>
      <c r="O4875">
        <v>0.25</v>
      </c>
      <c r="P4875" s="9">
        <v>0</v>
      </c>
      <c r="Q4875">
        <v>65000</v>
      </c>
      <c r="R4875" s="8"/>
      <c r="S4875" s="8"/>
      <c r="AA4875">
        <v>2584484</v>
      </c>
      <c r="AB4875">
        <v>0</v>
      </c>
      <c r="AC4875">
        <v>6</v>
      </c>
      <c r="AD4875">
        <v>0</v>
      </c>
      <c r="AE4875">
        <v>2008</v>
      </c>
      <c r="AF4875" t="s">
        <v>121</v>
      </c>
      <c r="AG4875">
        <v>99800</v>
      </c>
      <c r="AH4875" t="s">
        <v>55</v>
      </c>
      <c r="AI4875" t="s">
        <v>56</v>
      </c>
      <c r="AJ4875">
        <v>1</v>
      </c>
      <c r="AK4875">
        <v>60200</v>
      </c>
      <c r="AL4875" s="8" t="s">
        <v>12230</v>
      </c>
      <c r="AM4875" s="10">
        <f t="shared" si="684"/>
        <v>2016</v>
      </c>
      <c r="AN4875">
        <f t="shared" si="685"/>
        <v>1</v>
      </c>
      <c r="AO4875">
        <f t="shared" si="691"/>
        <v>0</v>
      </c>
      <c r="AP4875">
        <f t="shared" si="686"/>
        <v>0</v>
      </c>
      <c r="AQ4875">
        <f t="shared" si="687"/>
        <v>1</v>
      </c>
      <c r="AR4875">
        <f t="shared" si="688"/>
        <v>0</v>
      </c>
      <c r="AS4875">
        <f t="shared" si="689"/>
        <v>0</v>
      </c>
      <c r="AT4875">
        <f t="shared" si="690"/>
        <v>0</v>
      </c>
      <c r="AU4875">
        <f t="shared" si="690"/>
        <v>1</v>
      </c>
      <c r="AV4875" t="str">
        <f t="shared" si="692"/>
        <v>2020-09-15T19:46:32</v>
      </c>
    </row>
    <row r="4876" spans="1:48" x14ac:dyDescent="0.25">
      <c r="A4876" s="5">
        <v>4947</v>
      </c>
      <c r="B4876" s="5" t="s">
        <v>873</v>
      </c>
      <c r="C4876" s="5" t="s">
        <v>874</v>
      </c>
      <c r="D4876" s="6" t="s">
        <v>875</v>
      </c>
      <c r="E4876">
        <v>0</v>
      </c>
      <c r="F4876" s="7">
        <v>0.38663293869999998</v>
      </c>
      <c r="G4876" s="7">
        <v>0</v>
      </c>
      <c r="H4876" t="s">
        <v>876</v>
      </c>
      <c r="I4876">
        <v>0</v>
      </c>
      <c r="J4876">
        <v>22692</v>
      </c>
      <c r="K4876">
        <v>70000</v>
      </c>
      <c r="L4876" t="s">
        <v>52</v>
      </c>
      <c r="M4876" s="8" t="s">
        <v>53</v>
      </c>
      <c r="N4876" s="8">
        <v>0.80357142857142805</v>
      </c>
      <c r="O4876">
        <v>0.19642857142857101</v>
      </c>
      <c r="P4876" s="9">
        <v>0</v>
      </c>
      <c r="Q4876">
        <v>70000</v>
      </c>
      <c r="R4876" s="8"/>
      <c r="S4876" s="8" t="s">
        <v>329</v>
      </c>
      <c r="T4876">
        <v>53050661</v>
      </c>
      <c r="U4876">
        <v>46142463</v>
      </c>
      <c r="V4876">
        <v>55236137</v>
      </c>
      <c r="W4876">
        <v>9060386</v>
      </c>
      <c r="X4876">
        <v>3160</v>
      </c>
      <c r="Y4876">
        <v>7172168</v>
      </c>
      <c r="Z4876">
        <v>8405953</v>
      </c>
      <c r="AA4876">
        <v>0</v>
      </c>
      <c r="AB4876">
        <v>0</v>
      </c>
      <c r="AC4876">
        <v>1</v>
      </c>
      <c r="AD4876">
        <v>0</v>
      </c>
      <c r="AE4876">
        <v>2007</v>
      </c>
      <c r="AF4876" t="s">
        <v>121</v>
      </c>
      <c r="AG4876">
        <v>400000</v>
      </c>
      <c r="AH4876" t="s">
        <v>55</v>
      </c>
      <c r="AI4876" t="s">
        <v>55</v>
      </c>
      <c r="AJ4876">
        <v>1</v>
      </c>
      <c r="AK4876">
        <v>213600</v>
      </c>
      <c r="AL4876" s="8" t="s">
        <v>12231</v>
      </c>
      <c r="AM4876" s="10">
        <f t="shared" si="684"/>
        <v>2016</v>
      </c>
      <c r="AN4876">
        <f t="shared" si="685"/>
        <v>1</v>
      </c>
      <c r="AO4876">
        <f t="shared" si="691"/>
        <v>0</v>
      </c>
      <c r="AP4876">
        <f t="shared" si="686"/>
        <v>0</v>
      </c>
      <c r="AQ4876">
        <f t="shared" si="687"/>
        <v>1</v>
      </c>
      <c r="AR4876">
        <f t="shared" si="688"/>
        <v>0</v>
      </c>
      <c r="AS4876">
        <f t="shared" si="689"/>
        <v>0</v>
      </c>
      <c r="AT4876">
        <f t="shared" si="690"/>
        <v>0</v>
      </c>
      <c r="AU4876">
        <f t="shared" si="690"/>
        <v>0</v>
      </c>
      <c r="AV4876" t="str">
        <f t="shared" si="692"/>
        <v>2020-09-15T20:03:49</v>
      </c>
    </row>
    <row r="4877" spans="1:48" x14ac:dyDescent="0.25">
      <c r="A4877" s="5">
        <v>4948</v>
      </c>
      <c r="B4877" s="5" t="s">
        <v>5742</v>
      </c>
      <c r="C4877" s="5" t="s">
        <v>5743</v>
      </c>
      <c r="D4877" s="6" t="s">
        <v>5744</v>
      </c>
      <c r="E4877">
        <v>0</v>
      </c>
      <c r="F4877" s="7">
        <v>0.38876296040000002</v>
      </c>
      <c r="G4877" s="7">
        <v>0</v>
      </c>
      <c r="H4877" t="s">
        <v>5745</v>
      </c>
      <c r="I4877">
        <v>0</v>
      </c>
      <c r="J4877">
        <v>0</v>
      </c>
      <c r="K4877">
        <v>40000</v>
      </c>
      <c r="L4877" t="s">
        <v>52</v>
      </c>
      <c r="M4877" s="8" t="s">
        <v>53</v>
      </c>
      <c r="N4877" s="8">
        <v>0.85714285714285698</v>
      </c>
      <c r="O4877">
        <v>0.14285714285714199</v>
      </c>
      <c r="P4877" s="9">
        <v>0</v>
      </c>
      <c r="Q4877">
        <v>40000</v>
      </c>
      <c r="R4877" s="8"/>
      <c r="S4877" s="8" t="s">
        <v>217</v>
      </c>
      <c r="T4877">
        <v>1199527</v>
      </c>
      <c r="U4877">
        <v>1109547</v>
      </c>
      <c r="V4877">
        <v>1279254</v>
      </c>
      <c r="W4877">
        <v>169707</v>
      </c>
      <c r="X4877">
        <v>0</v>
      </c>
      <c r="Y4877">
        <v>550310</v>
      </c>
      <c r="Z4877">
        <v>602473</v>
      </c>
      <c r="AA4877">
        <v>3023736</v>
      </c>
      <c r="AB4877">
        <v>1175168</v>
      </c>
      <c r="AC4877">
        <v>12</v>
      </c>
      <c r="AD4877">
        <v>1848568</v>
      </c>
      <c r="AE4877">
        <v>2018</v>
      </c>
      <c r="AF4877" t="s">
        <v>126</v>
      </c>
      <c r="AG4877">
        <v>100000</v>
      </c>
      <c r="AH4877" t="s">
        <v>55</v>
      </c>
      <c r="AI4877" t="s">
        <v>55</v>
      </c>
      <c r="AJ4877">
        <v>1</v>
      </c>
      <c r="AK4877">
        <v>7560</v>
      </c>
      <c r="AL4877" s="8" t="s">
        <v>12232</v>
      </c>
      <c r="AM4877" s="10">
        <f t="shared" si="684"/>
        <v>2018</v>
      </c>
      <c r="AN4877">
        <f t="shared" si="685"/>
        <v>1</v>
      </c>
      <c r="AO4877">
        <f t="shared" si="691"/>
        <v>0</v>
      </c>
      <c r="AP4877">
        <f t="shared" si="686"/>
        <v>0</v>
      </c>
      <c r="AQ4877">
        <f t="shared" si="687"/>
        <v>1</v>
      </c>
      <c r="AR4877">
        <f t="shared" si="688"/>
        <v>0</v>
      </c>
      <c r="AS4877">
        <f t="shared" si="689"/>
        <v>0</v>
      </c>
      <c r="AT4877">
        <f t="shared" si="690"/>
        <v>0</v>
      </c>
      <c r="AU4877">
        <f t="shared" si="690"/>
        <v>0</v>
      </c>
      <c r="AV4877" t="str">
        <f t="shared" si="692"/>
        <v>2020-09-15T20:48:20</v>
      </c>
    </row>
    <row r="4878" spans="1:48" x14ac:dyDescent="0.25">
      <c r="A4878" s="5">
        <v>4949</v>
      </c>
      <c r="B4878" s="5" t="s">
        <v>5482</v>
      </c>
      <c r="C4878" s="5" t="s">
        <v>5483</v>
      </c>
      <c r="D4878" s="6" t="s">
        <v>5484</v>
      </c>
      <c r="E4878">
        <v>9</v>
      </c>
      <c r="F4878" s="7">
        <v>0.5512329923</v>
      </c>
      <c r="G4878" s="7">
        <v>0</v>
      </c>
      <c r="H4878" t="s">
        <v>3437</v>
      </c>
      <c r="I4878">
        <v>29</v>
      </c>
      <c r="J4878">
        <v>5210</v>
      </c>
      <c r="K4878">
        <v>20000</v>
      </c>
      <c r="L4878" t="s">
        <v>52</v>
      </c>
      <c r="M4878" s="8" t="s">
        <v>53</v>
      </c>
      <c r="N4878" s="8">
        <v>0.69642857142857095</v>
      </c>
      <c r="O4878">
        <v>0.30357142857142799</v>
      </c>
      <c r="P4878" s="9">
        <v>-0.86602540378443904</v>
      </c>
      <c r="Q4878">
        <v>20000</v>
      </c>
      <c r="R4878" s="8"/>
      <c r="S4878" s="8"/>
      <c r="AA4878">
        <v>921507</v>
      </c>
      <c r="AB4878">
        <v>0</v>
      </c>
      <c r="AC4878">
        <v>12</v>
      </c>
      <c r="AD4878">
        <v>0</v>
      </c>
      <c r="AE4878">
        <v>2005</v>
      </c>
      <c r="AF4878" t="s">
        <v>121</v>
      </c>
      <c r="AG4878">
        <v>20000</v>
      </c>
      <c r="AH4878" t="s">
        <v>55</v>
      </c>
      <c r="AI4878" t="s">
        <v>55</v>
      </c>
      <c r="AJ4878">
        <v>0.98306147239999997</v>
      </c>
      <c r="AK4878">
        <v>66600</v>
      </c>
      <c r="AL4878" s="8" t="s">
        <v>12233</v>
      </c>
      <c r="AM4878" s="10">
        <f t="shared" si="684"/>
        <v>2013</v>
      </c>
      <c r="AN4878">
        <f t="shared" si="685"/>
        <v>1</v>
      </c>
      <c r="AO4878">
        <f t="shared" si="691"/>
        <v>0</v>
      </c>
      <c r="AP4878">
        <f t="shared" si="686"/>
        <v>0</v>
      </c>
      <c r="AQ4878">
        <f t="shared" si="687"/>
        <v>1</v>
      </c>
      <c r="AR4878">
        <f t="shared" si="688"/>
        <v>0</v>
      </c>
      <c r="AS4878">
        <f t="shared" si="689"/>
        <v>0</v>
      </c>
      <c r="AT4878">
        <f t="shared" si="690"/>
        <v>0</v>
      </c>
      <c r="AU4878">
        <f t="shared" si="690"/>
        <v>0</v>
      </c>
      <c r="AV4878" t="str">
        <f t="shared" si="692"/>
        <v>2020-09-15T20:48:52</v>
      </c>
    </row>
    <row r="4879" spans="1:48" x14ac:dyDescent="0.25">
      <c r="A4879" s="5">
        <v>4950</v>
      </c>
      <c r="B4879" s="5" t="s">
        <v>10953</v>
      </c>
      <c r="C4879" s="5" t="s">
        <v>10954</v>
      </c>
      <c r="D4879" s="6" t="s">
        <v>10955</v>
      </c>
      <c r="E4879">
        <v>2</v>
      </c>
      <c r="F4879" s="7">
        <v>0.70157389640000001</v>
      </c>
      <c r="G4879" s="7">
        <v>0</v>
      </c>
      <c r="H4879" t="s">
        <v>10956</v>
      </c>
      <c r="I4879">
        <v>0</v>
      </c>
      <c r="J4879">
        <v>0</v>
      </c>
      <c r="K4879">
        <v>10000</v>
      </c>
      <c r="L4879" t="s">
        <v>52</v>
      </c>
      <c r="M4879" s="8" t="s">
        <v>86</v>
      </c>
      <c r="N4879" s="8">
        <v>0.64285714285714202</v>
      </c>
      <c r="O4879">
        <v>0.35714285714285698</v>
      </c>
      <c r="P4879" s="9">
        <v>0</v>
      </c>
      <c r="Q4879">
        <v>7000</v>
      </c>
      <c r="R4879" s="8"/>
      <c r="S4879" s="8"/>
      <c r="AA4879">
        <v>450996</v>
      </c>
      <c r="AB4879">
        <v>0</v>
      </c>
      <c r="AC4879">
        <v>12</v>
      </c>
      <c r="AD4879">
        <v>0</v>
      </c>
      <c r="AE4879">
        <v>2018</v>
      </c>
      <c r="AF4879" t="s">
        <v>126</v>
      </c>
      <c r="AG4879">
        <v>100000</v>
      </c>
      <c r="AH4879" t="s">
        <v>55</v>
      </c>
      <c r="AI4879" t="s">
        <v>55</v>
      </c>
      <c r="AJ4879">
        <v>1</v>
      </c>
      <c r="AK4879">
        <v>1320</v>
      </c>
      <c r="AL4879" s="8" t="s">
        <v>12234</v>
      </c>
      <c r="AM4879" s="10">
        <f t="shared" si="684"/>
        <v>2020</v>
      </c>
      <c r="AN4879">
        <f t="shared" si="685"/>
        <v>1</v>
      </c>
      <c r="AO4879">
        <f t="shared" si="691"/>
        <v>0</v>
      </c>
      <c r="AP4879">
        <f t="shared" si="686"/>
        <v>0</v>
      </c>
      <c r="AQ4879">
        <f t="shared" si="687"/>
        <v>0</v>
      </c>
      <c r="AR4879">
        <f t="shared" si="688"/>
        <v>1</v>
      </c>
      <c r="AS4879">
        <f t="shared" si="689"/>
        <v>0</v>
      </c>
      <c r="AT4879">
        <f t="shared" si="690"/>
        <v>0</v>
      </c>
      <c r="AU4879">
        <f t="shared" si="690"/>
        <v>0</v>
      </c>
      <c r="AV4879" t="str">
        <f t="shared" si="692"/>
        <v>2020-09-15T20:56:37</v>
      </c>
    </row>
    <row r="4880" spans="1:48" x14ac:dyDescent="0.25">
      <c r="A4880" s="5">
        <v>4951</v>
      </c>
      <c r="B4880" s="5" t="s">
        <v>5147</v>
      </c>
      <c r="C4880" s="5" t="s">
        <v>5148</v>
      </c>
      <c r="D4880" s="6" t="s">
        <v>5149</v>
      </c>
      <c r="E4880">
        <v>0</v>
      </c>
      <c r="F4880" s="7">
        <v>0.36053435039999998</v>
      </c>
      <c r="G4880" s="7">
        <v>0</v>
      </c>
      <c r="H4880" t="s">
        <v>80</v>
      </c>
      <c r="I4880">
        <v>0</v>
      </c>
      <c r="J4880">
        <v>0</v>
      </c>
      <c r="K4880">
        <v>18000</v>
      </c>
      <c r="L4880" t="s">
        <v>62</v>
      </c>
      <c r="M4880" s="8" t="s">
        <v>63</v>
      </c>
      <c r="N4880" s="8">
        <v>1</v>
      </c>
      <c r="O4880">
        <v>0</v>
      </c>
      <c r="P4880" s="9">
        <v>0</v>
      </c>
      <c r="R4880" s="8"/>
      <c r="S4880" s="8"/>
      <c r="AJ4880">
        <v>1</v>
      </c>
      <c r="AL4880" s="8"/>
      <c r="AM4880" s="10">
        <f t="shared" si="684"/>
        <v>2019</v>
      </c>
      <c r="AN4880">
        <f t="shared" si="685"/>
        <v>0</v>
      </c>
      <c r="AO4880">
        <f t="shared" si="691"/>
        <v>0</v>
      </c>
      <c r="AP4880">
        <f t="shared" si="686"/>
        <v>1</v>
      </c>
      <c r="AQ4880">
        <f t="shared" si="687"/>
        <v>0</v>
      </c>
      <c r="AR4880">
        <f t="shared" si="688"/>
        <v>0</v>
      </c>
      <c r="AS4880">
        <f t="shared" si="689"/>
        <v>0</v>
      </c>
      <c r="AT4880">
        <f t="shared" si="690"/>
        <v>0</v>
      </c>
      <c r="AU4880">
        <f t="shared" si="690"/>
        <v>0</v>
      </c>
      <c r="AV4880">
        <f t="shared" si="692"/>
        <v>0</v>
      </c>
    </row>
    <row r="4881" spans="1:48" x14ac:dyDescent="0.25">
      <c r="A4881" s="5">
        <v>4952</v>
      </c>
      <c r="B4881" s="5" t="s">
        <v>5147</v>
      </c>
      <c r="C4881" s="5" t="s">
        <v>5148</v>
      </c>
      <c r="D4881" s="6" t="s">
        <v>5149</v>
      </c>
      <c r="E4881">
        <v>0</v>
      </c>
      <c r="F4881" s="7">
        <v>0.36053435039999998</v>
      </c>
      <c r="G4881" s="7">
        <v>0</v>
      </c>
      <c r="H4881" t="s">
        <v>80</v>
      </c>
      <c r="I4881">
        <v>0</v>
      </c>
      <c r="J4881">
        <v>0</v>
      </c>
      <c r="K4881">
        <v>18000</v>
      </c>
      <c r="L4881" t="s">
        <v>52</v>
      </c>
      <c r="M4881" s="8" t="s">
        <v>53</v>
      </c>
      <c r="N4881" s="8">
        <v>0.75</v>
      </c>
      <c r="O4881">
        <v>0.249999999999999</v>
      </c>
      <c r="P4881" s="9">
        <v>0</v>
      </c>
      <c r="Q4881">
        <v>18000</v>
      </c>
      <c r="R4881" s="8"/>
      <c r="S4881" s="8" t="s">
        <v>217</v>
      </c>
      <c r="T4881">
        <v>417262</v>
      </c>
      <c r="U4881">
        <v>63472</v>
      </c>
      <c r="V4881">
        <v>452262</v>
      </c>
      <c r="W4881">
        <v>388790</v>
      </c>
      <c r="X4881">
        <v>0</v>
      </c>
      <c r="Y4881">
        <v>261196</v>
      </c>
      <c r="Z4881">
        <v>101257</v>
      </c>
      <c r="AA4881">
        <v>567440</v>
      </c>
      <c r="AB4881">
        <v>212292</v>
      </c>
      <c r="AC4881">
        <v>12</v>
      </c>
      <c r="AD4881">
        <v>355148</v>
      </c>
      <c r="AE4881">
        <v>2013</v>
      </c>
      <c r="AF4881" t="s">
        <v>68</v>
      </c>
      <c r="AG4881">
        <v>100000</v>
      </c>
      <c r="AH4881" t="s">
        <v>55</v>
      </c>
      <c r="AI4881" t="s">
        <v>56</v>
      </c>
      <c r="AJ4881">
        <v>1</v>
      </c>
      <c r="AK4881">
        <v>1760</v>
      </c>
      <c r="AL4881" s="8" t="s">
        <v>12235</v>
      </c>
      <c r="AM4881" s="10">
        <f t="shared" si="684"/>
        <v>2019</v>
      </c>
      <c r="AN4881">
        <f t="shared" si="685"/>
        <v>1</v>
      </c>
      <c r="AO4881">
        <f t="shared" si="691"/>
        <v>0</v>
      </c>
      <c r="AP4881">
        <f t="shared" si="686"/>
        <v>0</v>
      </c>
      <c r="AQ4881">
        <f t="shared" si="687"/>
        <v>1</v>
      </c>
      <c r="AR4881">
        <f t="shared" si="688"/>
        <v>0</v>
      </c>
      <c r="AS4881">
        <f t="shared" si="689"/>
        <v>0</v>
      </c>
      <c r="AT4881">
        <f t="shared" si="690"/>
        <v>0</v>
      </c>
      <c r="AU4881">
        <f t="shared" si="690"/>
        <v>1</v>
      </c>
      <c r="AV4881" t="str">
        <f t="shared" si="692"/>
        <v>2020-09-15T20:57:28</v>
      </c>
    </row>
    <row r="4882" spans="1:48" x14ac:dyDescent="0.25">
      <c r="A4882" s="5">
        <v>4953</v>
      </c>
      <c r="B4882" s="5" t="s">
        <v>6262</v>
      </c>
      <c r="C4882" s="5" t="s">
        <v>6263</v>
      </c>
      <c r="D4882" s="6" t="s">
        <v>6264</v>
      </c>
      <c r="E4882">
        <v>60</v>
      </c>
      <c r="F4882" s="7">
        <v>0.44857724960000001</v>
      </c>
      <c r="G4882" s="7">
        <v>0</v>
      </c>
      <c r="H4882" t="s">
        <v>6265</v>
      </c>
      <c r="I4882">
        <v>36</v>
      </c>
      <c r="J4882">
        <v>368372</v>
      </c>
      <c r="K4882">
        <v>950000</v>
      </c>
      <c r="L4882" t="s">
        <v>52</v>
      </c>
      <c r="M4882" s="8" t="s">
        <v>63</v>
      </c>
      <c r="N4882" s="8">
        <v>0.91071428571428503</v>
      </c>
      <c r="O4882">
        <v>8.9285714285714204E-2</v>
      </c>
      <c r="P4882" s="9">
        <v>-0.221371219490759</v>
      </c>
      <c r="Q4882">
        <v>950000</v>
      </c>
      <c r="R4882" s="8"/>
      <c r="S4882" s="8" t="s">
        <v>329</v>
      </c>
      <c r="T4882">
        <v>15475205</v>
      </c>
      <c r="U4882">
        <v>7811481</v>
      </c>
      <c r="V4882">
        <v>16122483</v>
      </c>
      <c r="W4882">
        <v>8311002</v>
      </c>
      <c r="X4882">
        <v>0</v>
      </c>
      <c r="Y4882">
        <v>6070606</v>
      </c>
      <c r="Z4882">
        <v>6811728</v>
      </c>
      <c r="AA4882">
        <v>46145958</v>
      </c>
      <c r="AB4882">
        <v>10304339</v>
      </c>
      <c r="AC4882">
        <v>12</v>
      </c>
      <c r="AD4882">
        <v>35841619</v>
      </c>
      <c r="AE4882">
        <v>2006</v>
      </c>
      <c r="AF4882" t="s">
        <v>121</v>
      </c>
      <c r="AG4882">
        <v>1000000</v>
      </c>
      <c r="AH4882" t="s">
        <v>55</v>
      </c>
      <c r="AI4882" t="s">
        <v>55</v>
      </c>
      <c r="AJ4882">
        <v>0.98822132789999995</v>
      </c>
      <c r="AK4882">
        <v>2921279</v>
      </c>
      <c r="AL4882" s="8" t="s">
        <v>12236</v>
      </c>
      <c r="AM4882" s="10">
        <f t="shared" si="684"/>
        <v>2012</v>
      </c>
      <c r="AN4882">
        <f t="shared" si="685"/>
        <v>1</v>
      </c>
      <c r="AO4882">
        <f t="shared" si="691"/>
        <v>0</v>
      </c>
      <c r="AP4882">
        <f t="shared" si="686"/>
        <v>1</v>
      </c>
      <c r="AQ4882">
        <f t="shared" si="687"/>
        <v>0</v>
      </c>
      <c r="AR4882">
        <f t="shared" si="688"/>
        <v>0</v>
      </c>
      <c r="AS4882">
        <f t="shared" si="689"/>
        <v>0</v>
      </c>
      <c r="AT4882">
        <f t="shared" si="690"/>
        <v>0</v>
      </c>
      <c r="AU4882">
        <f t="shared" si="690"/>
        <v>0</v>
      </c>
      <c r="AV4882" t="str">
        <f t="shared" si="692"/>
        <v>2020-09-15T20:55:38</v>
      </c>
    </row>
    <row r="4883" spans="1:48" x14ac:dyDescent="0.25">
      <c r="A4883" s="5">
        <v>4954</v>
      </c>
      <c r="B4883" s="5" t="s">
        <v>5959</v>
      </c>
      <c r="C4883" s="5" t="s">
        <v>5960</v>
      </c>
      <c r="D4883" s="6" t="s">
        <v>5961</v>
      </c>
      <c r="E4883">
        <v>14</v>
      </c>
      <c r="F4883" s="7">
        <v>0</v>
      </c>
      <c r="G4883" s="7"/>
      <c r="H4883" t="s">
        <v>5962</v>
      </c>
      <c r="I4883">
        <v>0</v>
      </c>
      <c r="J4883">
        <v>0</v>
      </c>
      <c r="K4883">
        <v>2800000</v>
      </c>
      <c r="L4883" t="s">
        <v>52</v>
      </c>
      <c r="M4883" s="8" t="s">
        <v>63</v>
      </c>
      <c r="N4883" s="8">
        <v>0.89285714285714202</v>
      </c>
      <c r="O4883">
        <v>0.107142857142857</v>
      </c>
      <c r="P4883" s="9">
        <v>-0.86602540378443904</v>
      </c>
      <c r="Q4883">
        <v>2400000</v>
      </c>
      <c r="R4883" s="8"/>
      <c r="S4883" s="8" t="s">
        <v>7130</v>
      </c>
      <c r="T4883">
        <v>27469077</v>
      </c>
      <c r="U4883">
        <v>10391748</v>
      </c>
      <c r="V4883">
        <v>30262574</v>
      </c>
      <c r="W4883">
        <v>5869625</v>
      </c>
      <c r="X4883">
        <v>11300000</v>
      </c>
      <c r="Y4883">
        <v>17068654</v>
      </c>
      <c r="Z4883">
        <v>10298186</v>
      </c>
      <c r="AA4883">
        <v>28938275</v>
      </c>
      <c r="AB4883">
        <v>13494954</v>
      </c>
      <c r="AC4883">
        <v>3</v>
      </c>
      <c r="AD4883">
        <v>15443321</v>
      </c>
      <c r="AE4883">
        <v>1995</v>
      </c>
      <c r="AF4883" t="s">
        <v>54</v>
      </c>
      <c r="AG4883">
        <v>6450000</v>
      </c>
      <c r="AH4883" t="s">
        <v>55</v>
      </c>
      <c r="AI4883" t="s">
        <v>55</v>
      </c>
      <c r="AJ4883">
        <v>0</v>
      </c>
      <c r="AK4883">
        <v>3177388</v>
      </c>
      <c r="AL4883" s="8" t="s">
        <v>12237</v>
      </c>
      <c r="AM4883" s="10">
        <f t="shared" si="684"/>
        <v>2011</v>
      </c>
      <c r="AN4883">
        <f t="shared" si="685"/>
        <v>1</v>
      </c>
      <c r="AO4883">
        <f t="shared" si="691"/>
        <v>0</v>
      </c>
      <c r="AP4883">
        <f t="shared" si="686"/>
        <v>1</v>
      </c>
      <c r="AQ4883">
        <f t="shared" si="687"/>
        <v>0</v>
      </c>
      <c r="AR4883">
        <f t="shared" si="688"/>
        <v>0</v>
      </c>
      <c r="AS4883">
        <f t="shared" si="689"/>
        <v>0</v>
      </c>
      <c r="AT4883">
        <f t="shared" si="690"/>
        <v>0</v>
      </c>
      <c r="AU4883">
        <f t="shared" si="690"/>
        <v>0</v>
      </c>
      <c r="AV4883" t="str">
        <f t="shared" si="692"/>
        <v>2020-09-15T20:41:48</v>
      </c>
    </row>
    <row r="4884" spans="1:48" x14ac:dyDescent="0.25">
      <c r="A4884" s="5">
        <v>4955</v>
      </c>
      <c r="B4884" s="5" t="s">
        <v>5124</v>
      </c>
      <c r="C4884" s="5" t="s">
        <v>5125</v>
      </c>
      <c r="D4884" s="6" t="s">
        <v>5126</v>
      </c>
      <c r="E4884">
        <v>8</v>
      </c>
      <c r="F4884" s="7">
        <v>0</v>
      </c>
      <c r="G4884" s="7"/>
      <c r="H4884" t="s">
        <v>5127</v>
      </c>
      <c r="I4884">
        <v>0</v>
      </c>
      <c r="J4884">
        <v>0</v>
      </c>
      <c r="K4884">
        <v>66000</v>
      </c>
      <c r="L4884" t="s">
        <v>52</v>
      </c>
      <c r="M4884" s="8" t="s">
        <v>53</v>
      </c>
      <c r="N4884" s="8">
        <v>0.71428571428571397</v>
      </c>
      <c r="O4884">
        <v>0.28571428571428498</v>
      </c>
      <c r="P4884" s="9">
        <v>0.80929775422910799</v>
      </c>
      <c r="Q4884">
        <v>45000</v>
      </c>
      <c r="R4884" s="8"/>
      <c r="S4884" s="8" t="s">
        <v>10227</v>
      </c>
      <c r="T4884">
        <v>290016</v>
      </c>
      <c r="U4884">
        <v>68384</v>
      </c>
      <c r="V4884">
        <v>354268</v>
      </c>
      <c r="W4884">
        <v>285883</v>
      </c>
      <c r="X4884">
        <v>0</v>
      </c>
      <c r="Y4884">
        <v>58251</v>
      </c>
      <c r="Z4884">
        <v>189251</v>
      </c>
      <c r="AA4884">
        <v>800203</v>
      </c>
      <c r="AB4884">
        <v>301680</v>
      </c>
      <c r="AC4884">
        <v>12</v>
      </c>
      <c r="AD4884">
        <v>498523</v>
      </c>
      <c r="AE4884">
        <v>2013</v>
      </c>
      <c r="AF4884" t="s">
        <v>68</v>
      </c>
      <c r="AG4884">
        <v>78800</v>
      </c>
      <c r="AH4884" t="s">
        <v>55</v>
      </c>
      <c r="AI4884" t="s">
        <v>56</v>
      </c>
      <c r="AJ4884">
        <v>0</v>
      </c>
      <c r="AK4884">
        <v>8800</v>
      </c>
      <c r="AL4884" s="8" t="s">
        <v>12238</v>
      </c>
      <c r="AM4884" s="10">
        <f t="shared" si="684"/>
        <v>2014</v>
      </c>
      <c r="AN4884">
        <f t="shared" si="685"/>
        <v>1</v>
      </c>
      <c r="AO4884">
        <f t="shared" si="691"/>
        <v>0</v>
      </c>
      <c r="AP4884">
        <f t="shared" si="686"/>
        <v>0</v>
      </c>
      <c r="AQ4884">
        <f t="shared" si="687"/>
        <v>1</v>
      </c>
      <c r="AR4884">
        <f t="shared" si="688"/>
        <v>0</v>
      </c>
      <c r="AS4884">
        <f t="shared" si="689"/>
        <v>0</v>
      </c>
      <c r="AT4884">
        <f t="shared" si="690"/>
        <v>0</v>
      </c>
      <c r="AU4884">
        <f t="shared" si="690"/>
        <v>1</v>
      </c>
      <c r="AV4884" t="str">
        <f t="shared" si="692"/>
        <v>2020-09-15T21:00:19</v>
      </c>
    </row>
    <row r="4885" spans="1:48" x14ac:dyDescent="0.25">
      <c r="A4885" s="5">
        <v>4956</v>
      </c>
      <c r="B4885" s="5" t="s">
        <v>12239</v>
      </c>
      <c r="C4885" s="5" t="s">
        <v>12240</v>
      </c>
      <c r="D4885" s="6" t="s">
        <v>12241</v>
      </c>
      <c r="E4885">
        <v>0</v>
      </c>
      <c r="F4885" s="7">
        <v>0.44403407459999999</v>
      </c>
      <c r="G4885" s="7">
        <v>0</v>
      </c>
      <c r="H4885" t="s">
        <v>12242</v>
      </c>
      <c r="I4885">
        <v>0</v>
      </c>
      <c r="J4885">
        <v>0</v>
      </c>
      <c r="K4885">
        <v>50000</v>
      </c>
      <c r="L4885" t="s">
        <v>62</v>
      </c>
      <c r="M4885" s="8" t="s">
        <v>63</v>
      </c>
      <c r="N4885" s="8">
        <v>1</v>
      </c>
      <c r="O4885">
        <v>0</v>
      </c>
      <c r="P4885" s="9">
        <v>0</v>
      </c>
      <c r="R4885" s="8"/>
      <c r="S4885" s="8"/>
      <c r="AJ4885">
        <v>1</v>
      </c>
      <c r="AL4885" s="8"/>
      <c r="AM4885" s="10">
        <f t="shared" si="684"/>
        <v>2010</v>
      </c>
      <c r="AN4885">
        <f t="shared" si="685"/>
        <v>0</v>
      </c>
      <c r="AO4885">
        <f t="shared" si="691"/>
        <v>0</v>
      </c>
      <c r="AP4885">
        <f t="shared" si="686"/>
        <v>1</v>
      </c>
      <c r="AQ4885">
        <f t="shared" si="687"/>
        <v>0</v>
      </c>
      <c r="AR4885">
        <f t="shared" si="688"/>
        <v>0</v>
      </c>
      <c r="AS4885">
        <f t="shared" si="689"/>
        <v>0</v>
      </c>
      <c r="AT4885">
        <f t="shared" si="690"/>
        <v>0</v>
      </c>
      <c r="AU4885">
        <f t="shared" si="690"/>
        <v>0</v>
      </c>
      <c r="AV4885">
        <f t="shared" si="692"/>
        <v>0</v>
      </c>
    </row>
    <row r="4886" spans="1:48" x14ac:dyDescent="0.25">
      <c r="A4886" s="5">
        <v>4957</v>
      </c>
      <c r="B4886" s="5" t="s">
        <v>8250</v>
      </c>
      <c r="C4886" s="5" t="s">
        <v>8251</v>
      </c>
      <c r="D4886" s="6" t="s">
        <v>8252</v>
      </c>
      <c r="E4886">
        <v>18</v>
      </c>
      <c r="F4886" s="7">
        <v>0.44486768450000003</v>
      </c>
      <c r="G4886" s="7">
        <v>0</v>
      </c>
      <c r="H4886" t="s">
        <v>8253</v>
      </c>
      <c r="I4886">
        <v>0</v>
      </c>
      <c r="J4886">
        <v>0</v>
      </c>
      <c r="K4886">
        <v>10000</v>
      </c>
      <c r="L4886" t="s">
        <v>7359</v>
      </c>
      <c r="M4886" s="8" t="s">
        <v>63</v>
      </c>
      <c r="N4886" s="8">
        <v>1</v>
      </c>
      <c r="O4886">
        <v>0</v>
      </c>
      <c r="P4886" s="9">
        <v>0</v>
      </c>
      <c r="R4886" s="8"/>
      <c r="S4886" s="8"/>
      <c r="AJ4886">
        <v>1</v>
      </c>
      <c r="AL4886" s="8"/>
      <c r="AM4886" s="10">
        <f t="shared" si="684"/>
        <v>2019</v>
      </c>
      <c r="AN4886">
        <f t="shared" si="685"/>
        <v>0</v>
      </c>
      <c r="AO4886">
        <f t="shared" si="691"/>
        <v>0</v>
      </c>
      <c r="AP4886">
        <f t="shared" si="686"/>
        <v>1</v>
      </c>
      <c r="AQ4886">
        <f t="shared" si="687"/>
        <v>0</v>
      </c>
      <c r="AR4886">
        <f t="shared" si="688"/>
        <v>0</v>
      </c>
      <c r="AS4886">
        <f t="shared" si="689"/>
        <v>0</v>
      </c>
      <c r="AT4886">
        <f t="shared" si="690"/>
        <v>0</v>
      </c>
      <c r="AU4886">
        <f t="shared" si="690"/>
        <v>0</v>
      </c>
      <c r="AV4886">
        <f t="shared" si="692"/>
        <v>0</v>
      </c>
    </row>
    <row r="4887" spans="1:48" x14ac:dyDescent="0.25">
      <c r="A4887" s="5">
        <v>4958</v>
      </c>
      <c r="B4887" s="5" t="s">
        <v>8250</v>
      </c>
      <c r="C4887" s="5" t="s">
        <v>8251</v>
      </c>
      <c r="D4887" s="6" t="s">
        <v>8252</v>
      </c>
      <c r="E4887">
        <v>18</v>
      </c>
      <c r="F4887" s="7">
        <v>0.44486768450000003</v>
      </c>
      <c r="G4887" s="7">
        <v>0</v>
      </c>
      <c r="H4887" t="s">
        <v>8253</v>
      </c>
      <c r="I4887">
        <v>0</v>
      </c>
      <c r="J4887">
        <v>0</v>
      </c>
      <c r="K4887">
        <v>10000</v>
      </c>
      <c r="L4887" t="s">
        <v>199</v>
      </c>
      <c r="M4887" s="8" t="s">
        <v>86</v>
      </c>
      <c r="N4887" s="8">
        <v>0.58928571428571397</v>
      </c>
      <c r="O4887">
        <v>0.41071428571428498</v>
      </c>
      <c r="P4887" s="9">
        <v>0</v>
      </c>
      <c r="R4887" s="8"/>
      <c r="S4887" s="8" t="s">
        <v>217</v>
      </c>
      <c r="T4887">
        <v>40604</v>
      </c>
      <c r="U4887">
        <v>270</v>
      </c>
      <c r="V4887">
        <v>40604</v>
      </c>
      <c r="W4887">
        <v>40334</v>
      </c>
      <c r="X4887">
        <v>0</v>
      </c>
      <c r="Y4887">
        <v>11075</v>
      </c>
      <c r="Z4887">
        <v>7762</v>
      </c>
      <c r="AA4887">
        <v>11075</v>
      </c>
      <c r="AB4887">
        <v>5538</v>
      </c>
      <c r="AC4887">
        <v>12</v>
      </c>
      <c r="AD4887">
        <v>5537</v>
      </c>
      <c r="AE4887">
        <v>2018</v>
      </c>
      <c r="AF4887" t="s">
        <v>126</v>
      </c>
      <c r="AG4887">
        <v>15000</v>
      </c>
      <c r="AH4887" t="s">
        <v>55</v>
      </c>
      <c r="AI4887" t="s">
        <v>55</v>
      </c>
      <c r="AJ4887">
        <v>1</v>
      </c>
      <c r="AK4887">
        <v>3520</v>
      </c>
      <c r="AL4887" s="8"/>
      <c r="AM4887" s="10">
        <f t="shared" si="684"/>
        <v>2019</v>
      </c>
      <c r="AN4887">
        <f t="shared" si="685"/>
        <v>0</v>
      </c>
      <c r="AO4887">
        <f t="shared" si="691"/>
        <v>1</v>
      </c>
      <c r="AP4887">
        <f t="shared" si="686"/>
        <v>0</v>
      </c>
      <c r="AQ4887">
        <f t="shared" si="687"/>
        <v>0</v>
      </c>
      <c r="AR4887">
        <f t="shared" si="688"/>
        <v>1</v>
      </c>
      <c r="AS4887">
        <f t="shared" si="689"/>
        <v>0</v>
      </c>
      <c r="AT4887">
        <f t="shared" si="690"/>
        <v>0</v>
      </c>
      <c r="AU4887">
        <f t="shared" si="690"/>
        <v>0</v>
      </c>
      <c r="AV4887">
        <f t="shared" si="692"/>
        <v>0</v>
      </c>
    </row>
    <row r="4888" spans="1:48" x14ac:dyDescent="0.25">
      <c r="A4888" s="5">
        <v>4959</v>
      </c>
      <c r="B4888" s="5" t="s">
        <v>6311</v>
      </c>
      <c r="C4888" s="5" t="s">
        <v>6312</v>
      </c>
      <c r="D4888" s="6" t="s">
        <v>6313</v>
      </c>
      <c r="E4888">
        <v>17</v>
      </c>
      <c r="F4888" s="7">
        <v>0.34848559890000003</v>
      </c>
      <c r="G4888" s="7">
        <v>0</v>
      </c>
      <c r="H4888" t="s">
        <v>6314</v>
      </c>
      <c r="I4888">
        <v>66</v>
      </c>
      <c r="J4888">
        <v>87477.43</v>
      </c>
      <c r="K4888">
        <v>800000</v>
      </c>
      <c r="L4888" t="s">
        <v>52</v>
      </c>
      <c r="M4888" s="8" t="s">
        <v>53</v>
      </c>
      <c r="N4888" s="8">
        <v>0.85714285714285698</v>
      </c>
      <c r="O4888">
        <v>0.14285714285714199</v>
      </c>
      <c r="P4888" s="9">
        <v>-0.99263926430238603</v>
      </c>
      <c r="Q4888">
        <v>400000</v>
      </c>
      <c r="R4888" s="8"/>
      <c r="S4888" s="8" t="s">
        <v>10969</v>
      </c>
      <c r="T4888">
        <v>8146674</v>
      </c>
      <c r="U4888">
        <v>5872763</v>
      </c>
      <c r="V4888">
        <v>11791851</v>
      </c>
      <c r="W4888">
        <v>5919088</v>
      </c>
      <c r="X4888">
        <v>0</v>
      </c>
      <c r="Y4888">
        <v>802554</v>
      </c>
      <c r="Z4888">
        <v>5659885</v>
      </c>
      <c r="AA4888">
        <v>20764273</v>
      </c>
      <c r="AB4888">
        <v>0</v>
      </c>
      <c r="AC4888">
        <v>7</v>
      </c>
      <c r="AD4888">
        <v>0</v>
      </c>
      <c r="AE4888">
        <v>2014</v>
      </c>
      <c r="AF4888" t="s">
        <v>68</v>
      </c>
      <c r="AG4888">
        <v>600000</v>
      </c>
      <c r="AH4888" t="s">
        <v>55</v>
      </c>
      <c r="AI4888" t="s">
        <v>55</v>
      </c>
      <c r="AJ4888">
        <v>0.7591893596</v>
      </c>
      <c r="AK4888">
        <v>76687</v>
      </c>
      <c r="AL4888" s="8" t="s">
        <v>12243</v>
      </c>
      <c r="AM4888" s="10">
        <f t="shared" si="684"/>
        <v>2017</v>
      </c>
      <c r="AN4888">
        <f t="shared" si="685"/>
        <v>1</v>
      </c>
      <c r="AO4888">
        <f t="shared" si="691"/>
        <v>0</v>
      </c>
      <c r="AP4888">
        <f t="shared" si="686"/>
        <v>0</v>
      </c>
      <c r="AQ4888">
        <f t="shared" si="687"/>
        <v>1</v>
      </c>
      <c r="AR4888">
        <f t="shared" si="688"/>
        <v>0</v>
      </c>
      <c r="AS4888">
        <f t="shared" si="689"/>
        <v>0</v>
      </c>
      <c r="AT4888">
        <f t="shared" si="690"/>
        <v>0</v>
      </c>
      <c r="AU4888">
        <f t="shared" si="690"/>
        <v>0</v>
      </c>
      <c r="AV4888" t="str">
        <f t="shared" si="692"/>
        <v>2020-09-16T15:33:40</v>
      </c>
    </row>
    <row r="4889" spans="1:48" x14ac:dyDescent="0.25">
      <c r="A4889" s="5">
        <v>4960</v>
      </c>
      <c r="B4889" s="5" t="s">
        <v>12244</v>
      </c>
      <c r="C4889" s="5" t="s">
        <v>12245</v>
      </c>
      <c r="D4889" s="6" t="s">
        <v>12246</v>
      </c>
      <c r="E4889">
        <v>0</v>
      </c>
      <c r="F4889" s="7">
        <v>0.14592082789999999</v>
      </c>
      <c r="G4889" s="7">
        <v>0</v>
      </c>
      <c r="H4889" t="s">
        <v>11807</v>
      </c>
      <c r="I4889">
        <v>0</v>
      </c>
      <c r="J4889">
        <v>0</v>
      </c>
      <c r="K4889">
        <v>20000</v>
      </c>
      <c r="L4889" t="s">
        <v>199</v>
      </c>
      <c r="M4889" s="8" t="s">
        <v>53</v>
      </c>
      <c r="N4889" s="8">
        <v>0.76785714285714202</v>
      </c>
      <c r="O4889">
        <v>0.23214285714285701</v>
      </c>
      <c r="P4889" s="9">
        <v>0</v>
      </c>
      <c r="R4889" s="8"/>
      <c r="S4889" s="8" t="s">
        <v>217</v>
      </c>
      <c r="T4889">
        <v>588363</v>
      </c>
      <c r="U4889">
        <v>184034</v>
      </c>
      <c r="V4889">
        <v>603463</v>
      </c>
      <c r="W4889">
        <v>419429</v>
      </c>
      <c r="X4889">
        <v>0</v>
      </c>
      <c r="Y4889">
        <v>0</v>
      </c>
      <c r="Z4889">
        <v>0</v>
      </c>
      <c r="AA4889">
        <v>2145850</v>
      </c>
      <c r="AB4889">
        <v>1615461</v>
      </c>
      <c r="AC4889">
        <v>12</v>
      </c>
      <c r="AD4889">
        <v>530389</v>
      </c>
      <c r="AE4889">
        <v>2019</v>
      </c>
      <c r="AF4889" t="s">
        <v>126</v>
      </c>
      <c r="AG4889">
        <v>400000</v>
      </c>
      <c r="AH4889" t="s">
        <v>55</v>
      </c>
      <c r="AI4889" t="s">
        <v>56</v>
      </c>
      <c r="AJ4889">
        <v>1</v>
      </c>
      <c r="AK4889">
        <v>36000</v>
      </c>
      <c r="AL4889" s="8"/>
      <c r="AM4889" s="10">
        <f t="shared" si="684"/>
        <v>2020</v>
      </c>
      <c r="AN4889">
        <f t="shared" si="685"/>
        <v>0</v>
      </c>
      <c r="AO4889">
        <f t="shared" si="691"/>
        <v>1</v>
      </c>
      <c r="AP4889">
        <f t="shared" si="686"/>
        <v>0</v>
      </c>
      <c r="AQ4889">
        <f t="shared" si="687"/>
        <v>1</v>
      </c>
      <c r="AR4889">
        <f t="shared" si="688"/>
        <v>0</v>
      </c>
      <c r="AS4889">
        <f t="shared" si="689"/>
        <v>0</v>
      </c>
      <c r="AT4889">
        <f t="shared" si="690"/>
        <v>0</v>
      </c>
      <c r="AU4889">
        <f t="shared" si="690"/>
        <v>1</v>
      </c>
      <c r="AV4889">
        <f t="shared" si="692"/>
        <v>0</v>
      </c>
    </row>
    <row r="4890" spans="1:48" x14ac:dyDescent="0.25">
      <c r="A4890" s="5">
        <v>4961</v>
      </c>
      <c r="B4890" s="5" t="s">
        <v>12247</v>
      </c>
      <c r="C4890" s="5" t="s">
        <v>12248</v>
      </c>
      <c r="D4890" s="6" t="s">
        <v>12249</v>
      </c>
      <c r="E4890">
        <v>14</v>
      </c>
      <c r="F4890" s="7">
        <v>0.30933714089999997</v>
      </c>
      <c r="G4890" s="7">
        <v>0</v>
      </c>
      <c r="H4890" t="s">
        <v>208</v>
      </c>
      <c r="I4890">
        <v>0</v>
      </c>
      <c r="J4890">
        <v>0</v>
      </c>
      <c r="K4890">
        <v>40000</v>
      </c>
      <c r="L4890" t="s">
        <v>52</v>
      </c>
      <c r="M4890" s="8" t="s">
        <v>53</v>
      </c>
      <c r="N4890" s="8">
        <v>0.83928571428571397</v>
      </c>
      <c r="O4890">
        <v>0.160714285714285</v>
      </c>
      <c r="P4890" s="9">
        <v>0</v>
      </c>
      <c r="Q4890">
        <v>25000</v>
      </c>
      <c r="R4890" s="8"/>
      <c r="S4890" s="8"/>
      <c r="AA4890">
        <v>3643358</v>
      </c>
      <c r="AB4890">
        <v>339251</v>
      </c>
      <c r="AC4890">
        <v>12</v>
      </c>
      <c r="AD4890">
        <v>3304107</v>
      </c>
      <c r="AE4890">
        <v>2010</v>
      </c>
      <c r="AF4890" t="s">
        <v>68</v>
      </c>
      <c r="AG4890">
        <v>500000</v>
      </c>
      <c r="AH4890" t="s">
        <v>55</v>
      </c>
      <c r="AI4890" t="s">
        <v>55</v>
      </c>
      <c r="AJ4890">
        <v>1</v>
      </c>
      <c r="AK4890">
        <v>29700</v>
      </c>
      <c r="AL4890" s="8" t="s">
        <v>12250</v>
      </c>
      <c r="AM4890" s="10">
        <f t="shared" si="684"/>
        <v>2018</v>
      </c>
      <c r="AN4890">
        <f t="shared" si="685"/>
        <v>1</v>
      </c>
      <c r="AO4890">
        <f t="shared" si="691"/>
        <v>0</v>
      </c>
      <c r="AP4890">
        <f t="shared" si="686"/>
        <v>0</v>
      </c>
      <c r="AQ4890">
        <f t="shared" si="687"/>
        <v>1</v>
      </c>
      <c r="AR4890">
        <f t="shared" si="688"/>
        <v>0</v>
      </c>
      <c r="AS4890">
        <f t="shared" si="689"/>
        <v>0</v>
      </c>
      <c r="AT4890">
        <f t="shared" si="690"/>
        <v>0</v>
      </c>
      <c r="AU4890">
        <f t="shared" si="690"/>
        <v>0</v>
      </c>
      <c r="AV4890" t="str">
        <f t="shared" si="692"/>
        <v>2020-09-16T15:38:11</v>
      </c>
    </row>
    <row r="4891" spans="1:48" x14ac:dyDescent="0.25">
      <c r="A4891" s="5">
        <v>4962</v>
      </c>
      <c r="B4891" s="5" t="s">
        <v>6138</v>
      </c>
      <c r="C4891" s="5" t="s">
        <v>6139</v>
      </c>
      <c r="D4891" s="6" t="s">
        <v>6140</v>
      </c>
      <c r="E4891">
        <v>4</v>
      </c>
      <c r="F4891" s="7">
        <v>0.51284693780000001</v>
      </c>
      <c r="G4891" s="7">
        <v>0</v>
      </c>
      <c r="H4891" t="s">
        <v>6141</v>
      </c>
      <c r="I4891">
        <v>0</v>
      </c>
      <c r="J4891">
        <v>0</v>
      </c>
      <c r="K4891">
        <v>40000</v>
      </c>
      <c r="L4891" t="s">
        <v>52</v>
      </c>
      <c r="M4891" s="8" t="s">
        <v>86</v>
      </c>
      <c r="N4891" s="8">
        <v>0.64285714285714202</v>
      </c>
      <c r="O4891">
        <v>0.35714285714285698</v>
      </c>
      <c r="P4891" s="9">
        <v>0</v>
      </c>
      <c r="Q4891">
        <v>15000</v>
      </c>
      <c r="R4891" s="8"/>
      <c r="S4891" s="8"/>
      <c r="AA4891">
        <v>1101524</v>
      </c>
      <c r="AB4891">
        <v>0</v>
      </c>
      <c r="AC4891">
        <v>12</v>
      </c>
      <c r="AD4891">
        <v>0</v>
      </c>
      <c r="AE4891">
        <v>2011</v>
      </c>
      <c r="AF4891" t="s">
        <v>68</v>
      </c>
      <c r="AG4891">
        <v>200000</v>
      </c>
      <c r="AH4891" t="s">
        <v>55</v>
      </c>
      <c r="AI4891" t="s">
        <v>56</v>
      </c>
      <c r="AJ4891">
        <v>1</v>
      </c>
      <c r="AK4891">
        <v>12420</v>
      </c>
      <c r="AL4891" s="8" t="s">
        <v>12251</v>
      </c>
      <c r="AM4891" s="10">
        <f t="shared" si="684"/>
        <v>2016</v>
      </c>
      <c r="AN4891">
        <f t="shared" si="685"/>
        <v>1</v>
      </c>
      <c r="AO4891">
        <f t="shared" si="691"/>
        <v>0</v>
      </c>
      <c r="AP4891">
        <f t="shared" si="686"/>
        <v>0</v>
      </c>
      <c r="AQ4891">
        <f t="shared" si="687"/>
        <v>0</v>
      </c>
      <c r="AR4891">
        <f t="shared" si="688"/>
        <v>1</v>
      </c>
      <c r="AS4891">
        <f t="shared" si="689"/>
        <v>0</v>
      </c>
      <c r="AT4891">
        <f t="shared" si="690"/>
        <v>0</v>
      </c>
      <c r="AU4891">
        <f t="shared" si="690"/>
        <v>1</v>
      </c>
      <c r="AV4891" t="str">
        <f t="shared" si="692"/>
        <v>2020-09-16T15:39:13</v>
      </c>
    </row>
    <row r="4892" spans="1:48" x14ac:dyDescent="0.25">
      <c r="A4892" s="5">
        <v>4963</v>
      </c>
      <c r="B4892" s="5" t="s">
        <v>9890</v>
      </c>
      <c r="C4892" s="5" t="s">
        <v>9891</v>
      </c>
      <c r="D4892" s="6" t="s">
        <v>9892</v>
      </c>
      <c r="E4892">
        <v>29</v>
      </c>
      <c r="F4892" s="7">
        <v>0.65992901910000001</v>
      </c>
      <c r="G4892" s="7">
        <v>0</v>
      </c>
      <c r="H4892" t="s">
        <v>9893</v>
      </c>
      <c r="I4892">
        <v>0</v>
      </c>
      <c r="J4892">
        <v>0</v>
      </c>
      <c r="K4892">
        <v>50000</v>
      </c>
      <c r="L4892" t="s">
        <v>52</v>
      </c>
      <c r="M4892" s="8" t="s">
        <v>86</v>
      </c>
      <c r="N4892" s="8">
        <v>0.64285714285714202</v>
      </c>
      <c r="O4892">
        <v>0.35714285714285698</v>
      </c>
      <c r="P4892" s="9">
        <v>0</v>
      </c>
      <c r="Q4892">
        <v>10000</v>
      </c>
      <c r="R4892" s="8"/>
      <c r="S4892" s="8" t="s">
        <v>329</v>
      </c>
      <c r="T4892">
        <v>83677</v>
      </c>
      <c r="U4892">
        <v>19309</v>
      </c>
      <c r="V4892">
        <v>83677</v>
      </c>
      <c r="W4892">
        <v>64367</v>
      </c>
      <c r="X4892">
        <v>0</v>
      </c>
      <c r="Y4892">
        <v>14136</v>
      </c>
      <c r="Z4892">
        <v>5985</v>
      </c>
      <c r="AA4892">
        <v>540410</v>
      </c>
      <c r="AB4892">
        <v>122844</v>
      </c>
      <c r="AC4892">
        <v>12</v>
      </c>
      <c r="AD4892">
        <v>417566</v>
      </c>
      <c r="AE4892">
        <v>2006</v>
      </c>
      <c r="AF4892" t="s">
        <v>121</v>
      </c>
      <c r="AG4892">
        <v>10000</v>
      </c>
      <c r="AH4892" t="s">
        <v>55</v>
      </c>
      <c r="AI4892" t="s">
        <v>56</v>
      </c>
      <c r="AJ4892">
        <v>1</v>
      </c>
      <c r="AK4892">
        <v>1480</v>
      </c>
      <c r="AL4892" s="8" t="s">
        <v>12252</v>
      </c>
      <c r="AM4892" s="10">
        <f t="shared" si="684"/>
        <v>2020</v>
      </c>
      <c r="AN4892">
        <f t="shared" si="685"/>
        <v>1</v>
      </c>
      <c r="AO4892">
        <f t="shared" si="691"/>
        <v>0</v>
      </c>
      <c r="AP4892">
        <f t="shared" si="686"/>
        <v>0</v>
      </c>
      <c r="AQ4892">
        <f t="shared" si="687"/>
        <v>0</v>
      </c>
      <c r="AR4892">
        <f t="shared" si="688"/>
        <v>1</v>
      </c>
      <c r="AS4892">
        <f t="shared" si="689"/>
        <v>0</v>
      </c>
      <c r="AT4892">
        <f t="shared" si="690"/>
        <v>0</v>
      </c>
      <c r="AU4892">
        <f t="shared" si="690"/>
        <v>1</v>
      </c>
      <c r="AV4892" t="str">
        <f t="shared" si="692"/>
        <v>2020-09-16T15:40:02</v>
      </c>
    </row>
    <row r="4893" spans="1:48" x14ac:dyDescent="0.25">
      <c r="A4893" s="5">
        <v>4964</v>
      </c>
      <c r="B4893" s="5" t="s">
        <v>12188</v>
      </c>
      <c r="C4893" s="5" t="s">
        <v>12189</v>
      </c>
      <c r="D4893" s="6" t="s">
        <v>12190</v>
      </c>
      <c r="E4893">
        <v>0</v>
      </c>
      <c r="F4893" s="7">
        <v>0.40364155239999999</v>
      </c>
      <c r="G4893" s="7">
        <v>0</v>
      </c>
      <c r="H4893" t="s">
        <v>12191</v>
      </c>
      <c r="I4893">
        <v>0</v>
      </c>
      <c r="J4893">
        <v>0</v>
      </c>
      <c r="K4893">
        <v>5000</v>
      </c>
      <c r="L4893" t="s">
        <v>199</v>
      </c>
      <c r="M4893" s="8" t="s">
        <v>86</v>
      </c>
      <c r="N4893" s="8">
        <v>0.67857142857142805</v>
      </c>
      <c r="O4893">
        <v>0.32142857142857101</v>
      </c>
      <c r="P4893" s="9">
        <v>0</v>
      </c>
      <c r="R4893" s="8"/>
      <c r="S4893" s="8"/>
      <c r="AA4893">
        <v>155989</v>
      </c>
      <c r="AB4893">
        <v>0</v>
      </c>
      <c r="AC4893">
        <v>12</v>
      </c>
      <c r="AD4893">
        <v>0</v>
      </c>
      <c r="AE4893">
        <v>2017</v>
      </c>
      <c r="AF4893" t="s">
        <v>126</v>
      </c>
      <c r="AG4893">
        <v>10000</v>
      </c>
      <c r="AH4893" t="s">
        <v>55</v>
      </c>
      <c r="AI4893" t="s">
        <v>55</v>
      </c>
      <c r="AJ4893">
        <v>1</v>
      </c>
      <c r="AK4893">
        <v>2200</v>
      </c>
      <c r="AL4893" s="8"/>
      <c r="AM4893" s="10">
        <f t="shared" si="684"/>
        <v>2020</v>
      </c>
      <c r="AN4893">
        <f t="shared" si="685"/>
        <v>0</v>
      </c>
      <c r="AO4893">
        <f t="shared" si="691"/>
        <v>1</v>
      </c>
      <c r="AP4893">
        <f t="shared" si="686"/>
        <v>0</v>
      </c>
      <c r="AQ4893">
        <f t="shared" si="687"/>
        <v>0</v>
      </c>
      <c r="AR4893">
        <f t="shared" si="688"/>
        <v>1</v>
      </c>
      <c r="AS4893">
        <f t="shared" si="689"/>
        <v>0</v>
      </c>
      <c r="AT4893">
        <f t="shared" si="690"/>
        <v>0</v>
      </c>
      <c r="AU4893">
        <f t="shared" si="690"/>
        <v>0</v>
      </c>
      <c r="AV4893">
        <f t="shared" si="692"/>
        <v>0</v>
      </c>
    </row>
    <row r="4894" spans="1:48" x14ac:dyDescent="0.25">
      <c r="A4894" s="5">
        <v>4965</v>
      </c>
      <c r="B4894" s="5" t="s">
        <v>11804</v>
      </c>
      <c r="C4894" s="5" t="s">
        <v>11805</v>
      </c>
      <c r="D4894" s="6" t="s">
        <v>11806</v>
      </c>
      <c r="E4894">
        <v>3</v>
      </c>
      <c r="F4894" s="7">
        <v>0.52276151500000001</v>
      </c>
      <c r="G4894" s="7">
        <v>0</v>
      </c>
      <c r="H4894" t="s">
        <v>11807</v>
      </c>
      <c r="I4894">
        <v>0</v>
      </c>
      <c r="J4894">
        <v>0</v>
      </c>
      <c r="K4894">
        <v>15000</v>
      </c>
      <c r="L4894" t="s">
        <v>199</v>
      </c>
      <c r="M4894" s="8" t="s">
        <v>53</v>
      </c>
      <c r="N4894" s="8">
        <v>0.69642857142857095</v>
      </c>
      <c r="O4894">
        <v>0.30357142857142799</v>
      </c>
      <c r="P4894" s="9">
        <v>0</v>
      </c>
      <c r="R4894" s="8"/>
      <c r="S4894" s="8" t="s">
        <v>217</v>
      </c>
      <c r="T4894">
        <v>128268</v>
      </c>
      <c r="U4894">
        <v>38191</v>
      </c>
      <c r="V4894">
        <v>128268</v>
      </c>
      <c r="W4894">
        <v>306281</v>
      </c>
      <c r="X4894">
        <v>0</v>
      </c>
      <c r="Y4894">
        <v>0</v>
      </c>
      <c r="Z4894">
        <v>214985</v>
      </c>
      <c r="AA4894">
        <v>205592</v>
      </c>
      <c r="AB4894">
        <v>91399</v>
      </c>
      <c r="AC4894">
        <v>12</v>
      </c>
      <c r="AD4894">
        <v>114193</v>
      </c>
      <c r="AE4894">
        <v>2015</v>
      </c>
      <c r="AF4894" t="s">
        <v>126</v>
      </c>
      <c r="AG4894">
        <v>50000</v>
      </c>
      <c r="AH4894" t="s">
        <v>56</v>
      </c>
      <c r="AI4894" t="s">
        <v>55</v>
      </c>
      <c r="AJ4894">
        <v>1</v>
      </c>
      <c r="AK4894">
        <v>3700</v>
      </c>
      <c r="AL4894" s="8"/>
      <c r="AM4894" s="10">
        <f t="shared" si="684"/>
        <v>2020</v>
      </c>
      <c r="AN4894">
        <f t="shared" si="685"/>
        <v>0</v>
      </c>
      <c r="AO4894">
        <f t="shared" si="691"/>
        <v>1</v>
      </c>
      <c r="AP4894">
        <f t="shared" si="686"/>
        <v>0</v>
      </c>
      <c r="AQ4894">
        <f t="shared" si="687"/>
        <v>1</v>
      </c>
      <c r="AR4894">
        <f t="shared" si="688"/>
        <v>0</v>
      </c>
      <c r="AS4894">
        <f t="shared" si="689"/>
        <v>0</v>
      </c>
      <c r="AT4894">
        <f t="shared" si="690"/>
        <v>1</v>
      </c>
      <c r="AU4894">
        <f t="shared" si="690"/>
        <v>0</v>
      </c>
      <c r="AV4894">
        <f t="shared" si="692"/>
        <v>0</v>
      </c>
    </row>
    <row r="4895" spans="1:48" x14ac:dyDescent="0.25">
      <c r="A4895" s="5">
        <v>4966</v>
      </c>
      <c r="B4895" s="5" t="s">
        <v>12253</v>
      </c>
      <c r="C4895" s="5" t="s">
        <v>12254</v>
      </c>
      <c r="D4895" s="6" t="s">
        <v>12255</v>
      </c>
      <c r="E4895">
        <v>0</v>
      </c>
      <c r="F4895" s="7">
        <v>0</v>
      </c>
      <c r="G4895" s="7">
        <v>0</v>
      </c>
      <c r="H4895" t="s">
        <v>12256</v>
      </c>
      <c r="I4895">
        <v>0</v>
      </c>
      <c r="J4895">
        <v>0</v>
      </c>
      <c r="K4895">
        <v>30000</v>
      </c>
      <c r="L4895" t="s">
        <v>52</v>
      </c>
      <c r="M4895" s="8" t="s">
        <v>53</v>
      </c>
      <c r="N4895" s="8">
        <v>0.73214285714285698</v>
      </c>
      <c r="O4895">
        <v>0.26785714285714202</v>
      </c>
      <c r="P4895" s="9">
        <v>0</v>
      </c>
      <c r="Q4895">
        <v>20000</v>
      </c>
      <c r="R4895" s="8"/>
      <c r="S4895" s="8"/>
      <c r="AA4895">
        <v>2227876</v>
      </c>
      <c r="AB4895">
        <v>0</v>
      </c>
      <c r="AC4895">
        <v>12</v>
      </c>
      <c r="AD4895">
        <v>0</v>
      </c>
      <c r="AE4895">
        <v>2007</v>
      </c>
      <c r="AF4895" t="s">
        <v>121</v>
      </c>
      <c r="AG4895">
        <v>100000</v>
      </c>
      <c r="AH4895" t="s">
        <v>55</v>
      </c>
      <c r="AI4895" t="s">
        <v>56</v>
      </c>
      <c r="AJ4895">
        <v>1</v>
      </c>
      <c r="AK4895">
        <v>59400</v>
      </c>
      <c r="AL4895" s="8" t="s">
        <v>12257</v>
      </c>
      <c r="AM4895" s="10">
        <f t="shared" si="684"/>
        <v>2013</v>
      </c>
      <c r="AN4895">
        <f t="shared" si="685"/>
        <v>1</v>
      </c>
      <c r="AO4895">
        <f t="shared" si="691"/>
        <v>0</v>
      </c>
      <c r="AP4895">
        <f t="shared" si="686"/>
        <v>0</v>
      </c>
      <c r="AQ4895">
        <f t="shared" si="687"/>
        <v>1</v>
      </c>
      <c r="AR4895">
        <f t="shared" si="688"/>
        <v>0</v>
      </c>
      <c r="AS4895">
        <f t="shared" si="689"/>
        <v>0</v>
      </c>
      <c r="AT4895">
        <f t="shared" si="690"/>
        <v>0</v>
      </c>
      <c r="AU4895">
        <f t="shared" si="690"/>
        <v>1</v>
      </c>
      <c r="AV4895" t="str">
        <f t="shared" si="692"/>
        <v>2020-09-16T15:42:56</v>
      </c>
    </row>
    <row r="4896" spans="1:48" x14ac:dyDescent="0.25">
      <c r="A4896" s="5">
        <v>4967</v>
      </c>
      <c r="B4896" s="5" t="s">
        <v>12258</v>
      </c>
      <c r="C4896" s="5" t="s">
        <v>12259</v>
      </c>
      <c r="D4896" s="6" t="s">
        <v>12260</v>
      </c>
      <c r="E4896">
        <v>3</v>
      </c>
      <c r="F4896" s="7">
        <v>0.22099982879999999</v>
      </c>
      <c r="G4896" s="7">
        <v>0</v>
      </c>
      <c r="H4896" t="s">
        <v>12261</v>
      </c>
      <c r="I4896">
        <v>0</v>
      </c>
      <c r="J4896">
        <v>0</v>
      </c>
      <c r="K4896">
        <v>15000</v>
      </c>
      <c r="L4896" t="s">
        <v>52</v>
      </c>
      <c r="M4896" s="8" t="s">
        <v>86</v>
      </c>
      <c r="N4896" s="8">
        <v>0.625</v>
      </c>
      <c r="O4896">
        <v>0.375</v>
      </c>
      <c r="P4896" s="9">
        <v>0</v>
      </c>
      <c r="Q4896">
        <v>15000</v>
      </c>
      <c r="R4896" s="8"/>
      <c r="S4896" s="8"/>
      <c r="AA4896">
        <v>432201</v>
      </c>
      <c r="AB4896">
        <v>0</v>
      </c>
      <c r="AC4896">
        <v>8</v>
      </c>
      <c r="AD4896">
        <v>0</v>
      </c>
      <c r="AE4896">
        <v>2001</v>
      </c>
      <c r="AF4896" t="s">
        <v>54</v>
      </c>
      <c r="AG4896">
        <v>100000</v>
      </c>
      <c r="AH4896" t="s">
        <v>55</v>
      </c>
      <c r="AI4896" t="s">
        <v>56</v>
      </c>
      <c r="AJ4896">
        <v>1</v>
      </c>
      <c r="AK4896">
        <v>11840</v>
      </c>
      <c r="AL4896" s="8" t="s">
        <v>12262</v>
      </c>
      <c r="AM4896" s="10">
        <f t="shared" si="684"/>
        <v>2019</v>
      </c>
      <c r="AN4896">
        <f t="shared" si="685"/>
        <v>1</v>
      </c>
      <c r="AO4896">
        <f t="shared" si="691"/>
        <v>0</v>
      </c>
      <c r="AP4896">
        <f t="shared" si="686"/>
        <v>0</v>
      </c>
      <c r="AQ4896">
        <f t="shared" si="687"/>
        <v>0</v>
      </c>
      <c r="AR4896">
        <f t="shared" si="688"/>
        <v>1</v>
      </c>
      <c r="AS4896">
        <f t="shared" si="689"/>
        <v>0</v>
      </c>
      <c r="AT4896">
        <f t="shared" si="690"/>
        <v>0</v>
      </c>
      <c r="AU4896">
        <f t="shared" si="690"/>
        <v>1</v>
      </c>
      <c r="AV4896" t="str">
        <f t="shared" si="692"/>
        <v>2020-09-16T17:21:18</v>
      </c>
    </row>
    <row r="4897" spans="1:48" x14ac:dyDescent="0.25">
      <c r="A4897" s="5">
        <v>4968</v>
      </c>
      <c r="B4897" s="5" t="s">
        <v>12263</v>
      </c>
      <c r="C4897" s="5" t="s">
        <v>12264</v>
      </c>
      <c r="D4897" s="6" t="s">
        <v>12265</v>
      </c>
      <c r="E4897">
        <v>0</v>
      </c>
      <c r="F4897" s="7">
        <v>0.61308006540000004</v>
      </c>
      <c r="G4897" s="7">
        <v>0</v>
      </c>
      <c r="H4897" t="s">
        <v>8107</v>
      </c>
      <c r="I4897">
        <v>0</v>
      </c>
      <c r="J4897">
        <v>0</v>
      </c>
      <c r="K4897">
        <v>30000</v>
      </c>
      <c r="L4897" t="s">
        <v>52</v>
      </c>
      <c r="M4897" s="8" t="s">
        <v>86</v>
      </c>
      <c r="N4897" s="8">
        <v>0.67857142857142805</v>
      </c>
      <c r="O4897">
        <v>0.32142857142857101</v>
      </c>
      <c r="P4897" s="9">
        <v>0</v>
      </c>
      <c r="Q4897">
        <v>10000</v>
      </c>
      <c r="R4897" s="8"/>
      <c r="S4897" s="8"/>
      <c r="AA4897">
        <v>901481</v>
      </c>
      <c r="AB4897">
        <v>0</v>
      </c>
      <c r="AC4897">
        <v>12</v>
      </c>
      <c r="AD4897">
        <v>0</v>
      </c>
      <c r="AE4897">
        <v>2017</v>
      </c>
      <c r="AF4897" t="s">
        <v>126</v>
      </c>
      <c r="AG4897">
        <v>100000</v>
      </c>
      <c r="AH4897" t="s">
        <v>55</v>
      </c>
      <c r="AI4897" t="s">
        <v>55</v>
      </c>
      <c r="AJ4897">
        <v>1</v>
      </c>
      <c r="AK4897">
        <v>24300</v>
      </c>
      <c r="AL4897" s="8" t="s">
        <v>12266</v>
      </c>
      <c r="AM4897" s="10">
        <f t="shared" si="684"/>
        <v>2020</v>
      </c>
      <c r="AN4897">
        <f t="shared" si="685"/>
        <v>1</v>
      </c>
      <c r="AO4897">
        <f t="shared" si="691"/>
        <v>0</v>
      </c>
      <c r="AP4897">
        <f t="shared" si="686"/>
        <v>0</v>
      </c>
      <c r="AQ4897">
        <f t="shared" si="687"/>
        <v>0</v>
      </c>
      <c r="AR4897">
        <f t="shared" si="688"/>
        <v>1</v>
      </c>
      <c r="AS4897">
        <f t="shared" si="689"/>
        <v>0</v>
      </c>
      <c r="AT4897">
        <f t="shared" si="690"/>
        <v>0</v>
      </c>
      <c r="AU4897">
        <f t="shared" si="690"/>
        <v>0</v>
      </c>
      <c r="AV4897" t="str">
        <f t="shared" si="692"/>
        <v>2020-09-16T17:22:41</v>
      </c>
    </row>
    <row r="4898" spans="1:48" x14ac:dyDescent="0.25">
      <c r="A4898" s="5">
        <v>4969</v>
      </c>
      <c r="B4898" s="5" t="s">
        <v>5292</v>
      </c>
      <c r="C4898" s="5" t="s">
        <v>5293</v>
      </c>
      <c r="D4898" s="6" t="s">
        <v>5294</v>
      </c>
      <c r="E4898">
        <v>13</v>
      </c>
      <c r="F4898" s="7">
        <v>0.2194002789</v>
      </c>
      <c r="G4898" s="7">
        <v>0</v>
      </c>
      <c r="H4898" t="s">
        <v>5295</v>
      </c>
      <c r="I4898">
        <v>33</v>
      </c>
      <c r="J4898">
        <v>5832</v>
      </c>
      <c r="K4898">
        <v>600000</v>
      </c>
      <c r="L4898" t="s">
        <v>52</v>
      </c>
      <c r="M4898" s="8" t="s">
        <v>74</v>
      </c>
      <c r="N4898" s="8">
        <v>0.48214285714285698</v>
      </c>
      <c r="O4898">
        <v>0.51785714285714202</v>
      </c>
      <c r="P4898" s="9">
        <v>-0.745302013941463</v>
      </c>
      <c r="Q4898">
        <v>600000</v>
      </c>
      <c r="R4898" s="8"/>
      <c r="S4898" s="8"/>
      <c r="AA4898">
        <v>0</v>
      </c>
      <c r="AB4898">
        <v>0</v>
      </c>
      <c r="AC4898">
        <v>1</v>
      </c>
      <c r="AD4898">
        <v>0</v>
      </c>
      <c r="AE4898">
        <v>2008</v>
      </c>
      <c r="AF4898" t="s">
        <v>121</v>
      </c>
      <c r="AG4898">
        <v>220000</v>
      </c>
      <c r="AH4898" t="s">
        <v>55</v>
      </c>
      <c r="AI4898" t="s">
        <v>56</v>
      </c>
      <c r="AJ4898">
        <v>0.99968678470000005</v>
      </c>
      <c r="AK4898">
        <v>60200</v>
      </c>
      <c r="AL4898" s="8" t="s">
        <v>12267</v>
      </c>
      <c r="AM4898" s="10">
        <f t="shared" si="684"/>
        <v>2013</v>
      </c>
      <c r="AN4898">
        <f t="shared" si="685"/>
        <v>1</v>
      </c>
      <c r="AO4898">
        <f t="shared" si="691"/>
        <v>0</v>
      </c>
      <c r="AP4898">
        <f t="shared" si="686"/>
        <v>0</v>
      </c>
      <c r="AQ4898">
        <f t="shared" si="687"/>
        <v>0</v>
      </c>
      <c r="AR4898">
        <f t="shared" si="688"/>
        <v>0</v>
      </c>
      <c r="AS4898">
        <f t="shared" si="689"/>
        <v>1</v>
      </c>
      <c r="AT4898">
        <f t="shared" si="690"/>
        <v>0</v>
      </c>
      <c r="AU4898">
        <f t="shared" si="690"/>
        <v>1</v>
      </c>
      <c r="AV4898" t="str">
        <f t="shared" si="692"/>
        <v>2020-09-16T16:53:03</v>
      </c>
    </row>
    <row r="4899" spans="1:48" x14ac:dyDescent="0.25">
      <c r="A4899" s="5">
        <v>4970</v>
      </c>
      <c r="B4899" s="5" t="s">
        <v>12239</v>
      </c>
      <c r="C4899" s="5" t="s">
        <v>12240</v>
      </c>
      <c r="D4899" s="6" t="s">
        <v>12241</v>
      </c>
      <c r="E4899">
        <v>0</v>
      </c>
      <c r="F4899" s="7">
        <v>0.44403407459999999</v>
      </c>
      <c r="G4899" s="7">
        <v>0</v>
      </c>
      <c r="H4899" t="s">
        <v>12242</v>
      </c>
      <c r="I4899">
        <v>0</v>
      </c>
      <c r="J4899">
        <v>0</v>
      </c>
      <c r="K4899">
        <v>50000</v>
      </c>
      <c r="L4899" t="s">
        <v>52</v>
      </c>
      <c r="M4899" s="8" t="s">
        <v>53</v>
      </c>
      <c r="N4899" s="8">
        <v>0.85714285714285698</v>
      </c>
      <c r="O4899">
        <v>0.14285714285714199</v>
      </c>
      <c r="P4899" s="9">
        <v>0</v>
      </c>
      <c r="Q4899">
        <v>50000</v>
      </c>
      <c r="R4899" s="8"/>
      <c r="S4899" s="8" t="s">
        <v>11020</v>
      </c>
      <c r="T4899">
        <v>6563632</v>
      </c>
      <c r="U4899">
        <v>2621128</v>
      </c>
      <c r="V4899">
        <v>8974680</v>
      </c>
      <c r="W4899">
        <v>6328264</v>
      </c>
      <c r="X4899">
        <v>50000</v>
      </c>
      <c r="Y4899">
        <v>2207519</v>
      </c>
      <c r="Z4899">
        <v>3290810</v>
      </c>
      <c r="AA4899">
        <v>1836590</v>
      </c>
      <c r="AB4899">
        <v>560373</v>
      </c>
      <c r="AC4899">
        <v>1</v>
      </c>
      <c r="AD4899">
        <v>1276217</v>
      </c>
      <c r="AE4899">
        <v>2007</v>
      </c>
      <c r="AF4899" t="s">
        <v>121</v>
      </c>
      <c r="AG4899">
        <v>2000000</v>
      </c>
      <c r="AH4899" t="s">
        <v>55</v>
      </c>
      <c r="AI4899" t="s">
        <v>55</v>
      </c>
      <c r="AJ4899">
        <v>1</v>
      </c>
      <c r="AK4899">
        <v>658600</v>
      </c>
      <c r="AL4899" s="8" t="s">
        <v>12268</v>
      </c>
      <c r="AM4899" s="10">
        <f t="shared" si="684"/>
        <v>2010</v>
      </c>
      <c r="AN4899">
        <f t="shared" si="685"/>
        <v>1</v>
      </c>
      <c r="AO4899">
        <f t="shared" si="691"/>
        <v>0</v>
      </c>
      <c r="AP4899">
        <f t="shared" si="686"/>
        <v>0</v>
      </c>
      <c r="AQ4899">
        <f t="shared" si="687"/>
        <v>1</v>
      </c>
      <c r="AR4899">
        <f t="shared" si="688"/>
        <v>0</v>
      </c>
      <c r="AS4899">
        <f t="shared" si="689"/>
        <v>0</v>
      </c>
      <c r="AT4899">
        <f t="shared" si="690"/>
        <v>0</v>
      </c>
      <c r="AU4899">
        <f t="shared" si="690"/>
        <v>0</v>
      </c>
      <c r="AV4899" t="str">
        <f t="shared" si="692"/>
        <v>2020-09-16T17:27:23</v>
      </c>
    </row>
    <row r="4900" spans="1:48" x14ac:dyDescent="0.25">
      <c r="A4900" s="5">
        <v>4971</v>
      </c>
      <c r="B4900" s="5" t="s">
        <v>4292</v>
      </c>
      <c r="C4900" s="5" t="s">
        <v>4293</v>
      </c>
      <c r="D4900" s="6" t="s">
        <v>4294</v>
      </c>
      <c r="E4900">
        <v>4</v>
      </c>
      <c r="F4900" s="7">
        <v>0.4998650872</v>
      </c>
      <c r="G4900" s="7">
        <v>0</v>
      </c>
      <c r="H4900" t="s">
        <v>4295</v>
      </c>
      <c r="I4900">
        <v>18</v>
      </c>
      <c r="J4900">
        <v>16500</v>
      </c>
      <c r="K4900">
        <v>50000</v>
      </c>
      <c r="L4900" t="s">
        <v>52</v>
      </c>
      <c r="M4900" s="8" t="s">
        <v>63</v>
      </c>
      <c r="N4900" s="8">
        <v>0.91071428571428503</v>
      </c>
      <c r="O4900">
        <v>8.9285714285714204E-2</v>
      </c>
      <c r="P4900" s="9">
        <v>0</v>
      </c>
      <c r="Q4900">
        <v>50000</v>
      </c>
      <c r="R4900" s="8"/>
      <c r="S4900" s="8" t="s">
        <v>217</v>
      </c>
      <c r="T4900">
        <v>7114207</v>
      </c>
      <c r="U4900">
        <v>1892142</v>
      </c>
      <c r="V4900">
        <v>9539512</v>
      </c>
      <c r="W4900">
        <v>7501795</v>
      </c>
      <c r="X4900">
        <v>2000000</v>
      </c>
      <c r="Y4900">
        <v>0</v>
      </c>
      <c r="Z4900">
        <v>1074053</v>
      </c>
      <c r="AA4900">
        <v>4066458</v>
      </c>
      <c r="AB4900">
        <v>2733836</v>
      </c>
      <c r="AC4900">
        <v>12</v>
      </c>
      <c r="AD4900">
        <v>1332622</v>
      </c>
      <c r="AE4900">
        <v>2003</v>
      </c>
      <c r="AF4900" t="s">
        <v>54</v>
      </c>
      <c r="AG4900">
        <v>1000000</v>
      </c>
      <c r="AH4900" t="s">
        <v>55</v>
      </c>
      <c r="AI4900" t="s">
        <v>55</v>
      </c>
      <c r="AJ4900">
        <v>1</v>
      </c>
      <c r="AK4900">
        <v>299767</v>
      </c>
      <c r="AL4900" s="8" t="s">
        <v>12269</v>
      </c>
      <c r="AM4900" s="10">
        <f t="shared" si="684"/>
        <v>2010</v>
      </c>
      <c r="AN4900">
        <f t="shared" si="685"/>
        <v>1</v>
      </c>
      <c r="AO4900">
        <f t="shared" si="691"/>
        <v>0</v>
      </c>
      <c r="AP4900">
        <f t="shared" si="686"/>
        <v>1</v>
      </c>
      <c r="AQ4900">
        <f t="shared" si="687"/>
        <v>0</v>
      </c>
      <c r="AR4900">
        <f t="shared" si="688"/>
        <v>0</v>
      </c>
      <c r="AS4900">
        <f t="shared" si="689"/>
        <v>0</v>
      </c>
      <c r="AT4900">
        <f t="shared" si="690"/>
        <v>0</v>
      </c>
      <c r="AU4900">
        <f t="shared" si="690"/>
        <v>0</v>
      </c>
      <c r="AV4900" t="str">
        <f t="shared" si="692"/>
        <v>2020-09-16T17:33:54</v>
      </c>
    </row>
    <row r="4901" spans="1:48" x14ac:dyDescent="0.25">
      <c r="A4901" s="5">
        <v>4972</v>
      </c>
      <c r="B4901" s="5" t="s">
        <v>3562</v>
      </c>
      <c r="C4901" s="5" t="s">
        <v>3563</v>
      </c>
      <c r="D4901" s="6" t="s">
        <v>3564</v>
      </c>
      <c r="E4901">
        <v>49</v>
      </c>
      <c r="F4901" s="7">
        <v>0.47549524980000002</v>
      </c>
      <c r="G4901" s="7">
        <v>0</v>
      </c>
      <c r="H4901" t="s">
        <v>3536</v>
      </c>
      <c r="I4901">
        <v>54</v>
      </c>
      <c r="J4901">
        <v>161410.78</v>
      </c>
      <c r="K4901">
        <v>250000</v>
      </c>
      <c r="L4901" t="s">
        <v>52</v>
      </c>
      <c r="M4901" s="8" t="s">
        <v>53</v>
      </c>
      <c r="N4901" s="8">
        <v>0.80357142857142805</v>
      </c>
      <c r="O4901">
        <v>0.19642857142857101</v>
      </c>
      <c r="P4901" s="9">
        <v>-0.84856542338933605</v>
      </c>
      <c r="Q4901">
        <v>150000</v>
      </c>
      <c r="R4901" s="8"/>
      <c r="S4901" s="8" t="s">
        <v>329</v>
      </c>
      <c r="T4901">
        <v>1006688</v>
      </c>
      <c r="U4901">
        <v>225822</v>
      </c>
      <c r="V4901">
        <v>1080065</v>
      </c>
      <c r="W4901">
        <v>854243</v>
      </c>
      <c r="X4901">
        <v>0</v>
      </c>
      <c r="Y4901">
        <v>258399</v>
      </c>
      <c r="Z4901">
        <v>168605</v>
      </c>
      <c r="AA4901">
        <v>3396494</v>
      </c>
      <c r="AB4901">
        <v>1015990</v>
      </c>
      <c r="AC4901">
        <v>12</v>
      </c>
      <c r="AD4901">
        <v>2380504</v>
      </c>
      <c r="AE4901">
        <v>1996</v>
      </c>
      <c r="AF4901" t="s">
        <v>54</v>
      </c>
      <c r="AG4901">
        <v>10000</v>
      </c>
      <c r="AH4901" t="s">
        <v>55</v>
      </c>
      <c r="AI4901" t="s">
        <v>56</v>
      </c>
      <c r="AJ4901">
        <v>0.99977729329999998</v>
      </c>
      <c r="AK4901">
        <v>42240</v>
      </c>
      <c r="AL4901" s="8" t="s">
        <v>12270</v>
      </c>
      <c r="AM4901" s="10">
        <f t="shared" si="684"/>
        <v>2006</v>
      </c>
      <c r="AN4901">
        <f t="shared" si="685"/>
        <v>1</v>
      </c>
      <c r="AO4901">
        <f t="shared" si="691"/>
        <v>0</v>
      </c>
      <c r="AP4901">
        <f t="shared" si="686"/>
        <v>0</v>
      </c>
      <c r="AQ4901">
        <f t="shared" si="687"/>
        <v>1</v>
      </c>
      <c r="AR4901">
        <f t="shared" si="688"/>
        <v>0</v>
      </c>
      <c r="AS4901">
        <f t="shared" si="689"/>
        <v>0</v>
      </c>
      <c r="AT4901">
        <f t="shared" si="690"/>
        <v>0</v>
      </c>
      <c r="AU4901">
        <f t="shared" si="690"/>
        <v>1</v>
      </c>
      <c r="AV4901" t="str">
        <f t="shared" si="692"/>
        <v>2020-09-16T16:55:11</v>
      </c>
    </row>
    <row r="4902" spans="1:48" x14ac:dyDescent="0.25">
      <c r="A4902" s="5">
        <v>4973</v>
      </c>
      <c r="B4902" s="5" t="s">
        <v>1610</v>
      </c>
      <c r="C4902" s="5" t="s">
        <v>1611</v>
      </c>
      <c r="D4902" s="6" t="s">
        <v>1612</v>
      </c>
      <c r="E4902">
        <v>28</v>
      </c>
      <c r="F4902" s="7">
        <v>0.36499116679999999</v>
      </c>
      <c r="G4902" s="7">
        <v>0</v>
      </c>
      <c r="H4902" t="s">
        <v>1613</v>
      </c>
      <c r="I4902">
        <v>24</v>
      </c>
      <c r="J4902">
        <v>11796.6</v>
      </c>
      <c r="K4902">
        <v>20000</v>
      </c>
      <c r="L4902" t="s">
        <v>199</v>
      </c>
      <c r="M4902" s="8" t="s">
        <v>74</v>
      </c>
      <c r="N4902" s="8">
        <v>0.39285714285714202</v>
      </c>
      <c r="O4902">
        <v>0.60714285714285698</v>
      </c>
      <c r="P4902" s="9">
        <v>0</v>
      </c>
      <c r="R4902" s="8"/>
      <c r="S4902" s="8"/>
      <c r="AA4902">
        <v>2718001</v>
      </c>
      <c r="AB4902">
        <v>0</v>
      </c>
      <c r="AC4902">
        <v>6</v>
      </c>
      <c r="AD4902">
        <v>0</v>
      </c>
      <c r="AE4902">
        <v>2018</v>
      </c>
      <c r="AF4902" t="s">
        <v>126</v>
      </c>
      <c r="AG4902">
        <v>100000</v>
      </c>
      <c r="AH4902" t="s">
        <v>56</v>
      </c>
      <c r="AI4902" t="s">
        <v>56</v>
      </c>
      <c r="AJ4902">
        <v>1</v>
      </c>
      <c r="AK4902">
        <v>720</v>
      </c>
      <c r="AL4902" s="8"/>
      <c r="AM4902" s="10">
        <f t="shared" si="684"/>
        <v>2019</v>
      </c>
      <c r="AN4902">
        <f t="shared" si="685"/>
        <v>0</v>
      </c>
      <c r="AO4902">
        <f t="shared" si="691"/>
        <v>1</v>
      </c>
      <c r="AP4902">
        <f t="shared" si="686"/>
        <v>0</v>
      </c>
      <c r="AQ4902">
        <f t="shared" si="687"/>
        <v>0</v>
      </c>
      <c r="AR4902">
        <f t="shared" si="688"/>
        <v>0</v>
      </c>
      <c r="AS4902">
        <f t="shared" si="689"/>
        <v>1</v>
      </c>
      <c r="AT4902">
        <f t="shared" si="690"/>
        <v>1</v>
      </c>
      <c r="AU4902">
        <f t="shared" si="690"/>
        <v>1</v>
      </c>
      <c r="AV4902">
        <f t="shared" si="692"/>
        <v>0</v>
      </c>
    </row>
    <row r="4903" spans="1:48" x14ac:dyDescent="0.25">
      <c r="A4903" s="5">
        <v>4974</v>
      </c>
      <c r="B4903" s="5" t="s">
        <v>4993</v>
      </c>
      <c r="C4903" s="5" t="s">
        <v>4994</v>
      </c>
      <c r="D4903" s="6" t="s">
        <v>4995</v>
      </c>
      <c r="E4903">
        <v>4</v>
      </c>
      <c r="F4903" s="7">
        <v>0</v>
      </c>
      <c r="G4903" s="7"/>
      <c r="H4903" t="s">
        <v>4996</v>
      </c>
      <c r="I4903">
        <v>0</v>
      </c>
      <c r="J4903">
        <v>0</v>
      </c>
      <c r="K4903">
        <v>900000</v>
      </c>
      <c r="L4903" t="s">
        <v>7359</v>
      </c>
      <c r="M4903" s="8" t="s">
        <v>63</v>
      </c>
      <c r="N4903" s="8">
        <v>1</v>
      </c>
      <c r="O4903">
        <v>0</v>
      </c>
      <c r="P4903" s="9">
        <v>0</v>
      </c>
      <c r="R4903" s="8"/>
      <c r="S4903" s="8"/>
      <c r="AJ4903">
        <v>0</v>
      </c>
      <c r="AL4903" s="8"/>
      <c r="AM4903" s="10">
        <f t="shared" si="684"/>
        <v>2017</v>
      </c>
      <c r="AN4903">
        <f t="shared" si="685"/>
        <v>0</v>
      </c>
      <c r="AO4903">
        <f t="shared" si="691"/>
        <v>0</v>
      </c>
      <c r="AP4903">
        <f t="shared" si="686"/>
        <v>1</v>
      </c>
      <c r="AQ4903">
        <f t="shared" si="687"/>
        <v>0</v>
      </c>
      <c r="AR4903">
        <f t="shared" si="688"/>
        <v>0</v>
      </c>
      <c r="AS4903">
        <f t="shared" si="689"/>
        <v>0</v>
      </c>
      <c r="AT4903">
        <f t="shared" si="690"/>
        <v>0</v>
      </c>
      <c r="AU4903">
        <f t="shared" si="690"/>
        <v>0</v>
      </c>
      <c r="AV4903">
        <f t="shared" si="692"/>
        <v>0</v>
      </c>
    </row>
    <row r="4904" spans="1:48" x14ac:dyDescent="0.25">
      <c r="A4904" s="5">
        <v>4975</v>
      </c>
      <c r="B4904" s="5" t="s">
        <v>11579</v>
      </c>
      <c r="C4904" s="5" t="s">
        <v>11580</v>
      </c>
      <c r="D4904" s="6" t="s">
        <v>11581</v>
      </c>
      <c r="E4904">
        <v>19</v>
      </c>
      <c r="F4904" s="7">
        <v>0.62748106800000003</v>
      </c>
      <c r="G4904" s="7">
        <v>0</v>
      </c>
      <c r="H4904" t="s">
        <v>10614</v>
      </c>
      <c r="I4904">
        <v>0</v>
      </c>
      <c r="J4904">
        <v>102962.08</v>
      </c>
      <c r="K4904">
        <v>250000</v>
      </c>
      <c r="L4904" t="s">
        <v>52</v>
      </c>
      <c r="M4904" s="8" t="s">
        <v>53</v>
      </c>
      <c r="N4904" s="8">
        <v>0.85714285714285698</v>
      </c>
      <c r="O4904">
        <v>0.14285714285714199</v>
      </c>
      <c r="P4904" s="9">
        <v>0</v>
      </c>
      <c r="Q4904">
        <v>190000</v>
      </c>
      <c r="R4904" s="8"/>
      <c r="S4904" s="8" t="s">
        <v>10969</v>
      </c>
      <c r="T4904">
        <v>2340274</v>
      </c>
      <c r="U4904">
        <v>299346</v>
      </c>
      <c r="V4904">
        <v>2601968</v>
      </c>
      <c r="W4904">
        <v>711019</v>
      </c>
      <c r="X4904">
        <v>0</v>
      </c>
      <c r="Y4904">
        <v>1040990</v>
      </c>
      <c r="Z4904">
        <v>983584</v>
      </c>
      <c r="AA4904">
        <v>5780003</v>
      </c>
      <c r="AB4904">
        <v>2109802</v>
      </c>
      <c r="AC4904">
        <v>7</v>
      </c>
      <c r="AD4904">
        <v>3670201</v>
      </c>
      <c r="AE4904">
        <v>2018</v>
      </c>
      <c r="AF4904" t="s">
        <v>126</v>
      </c>
      <c r="AG4904">
        <v>200000</v>
      </c>
      <c r="AH4904" t="s">
        <v>55</v>
      </c>
      <c r="AI4904" t="s">
        <v>55</v>
      </c>
      <c r="AJ4904">
        <v>1</v>
      </c>
      <c r="AK4904">
        <v>0</v>
      </c>
      <c r="AL4904" s="8" t="s">
        <v>12271</v>
      </c>
      <c r="AM4904" s="10">
        <f t="shared" si="684"/>
        <v>2020</v>
      </c>
      <c r="AN4904">
        <f t="shared" si="685"/>
        <v>1</v>
      </c>
      <c r="AO4904">
        <f t="shared" si="691"/>
        <v>0</v>
      </c>
      <c r="AP4904">
        <f t="shared" si="686"/>
        <v>0</v>
      </c>
      <c r="AQ4904">
        <f t="shared" si="687"/>
        <v>1</v>
      </c>
      <c r="AR4904">
        <f t="shared" si="688"/>
        <v>0</v>
      </c>
      <c r="AS4904">
        <f t="shared" si="689"/>
        <v>0</v>
      </c>
      <c r="AT4904">
        <f t="shared" si="690"/>
        <v>0</v>
      </c>
      <c r="AU4904">
        <f t="shared" si="690"/>
        <v>0</v>
      </c>
      <c r="AV4904" t="str">
        <f t="shared" si="692"/>
        <v>2020-09-16T18:02:15</v>
      </c>
    </row>
    <row r="4905" spans="1:48" x14ac:dyDescent="0.25">
      <c r="A4905" s="5">
        <v>4976</v>
      </c>
      <c r="B4905" s="5" t="s">
        <v>12272</v>
      </c>
      <c r="C4905" s="5" t="s">
        <v>12273</v>
      </c>
      <c r="D4905" s="6" t="s">
        <v>12274</v>
      </c>
      <c r="E4905">
        <v>0</v>
      </c>
      <c r="F4905" s="7">
        <v>0</v>
      </c>
      <c r="G4905" s="7"/>
      <c r="H4905" t="s">
        <v>12275</v>
      </c>
      <c r="I4905">
        <v>0</v>
      </c>
      <c r="J4905">
        <v>0</v>
      </c>
      <c r="K4905">
        <v>40000</v>
      </c>
      <c r="L4905" t="s">
        <v>52</v>
      </c>
      <c r="M4905" s="8" t="s">
        <v>63</v>
      </c>
      <c r="N4905" s="8">
        <v>0.94642857142857095</v>
      </c>
      <c r="O4905">
        <v>5.3571428571428499E-2</v>
      </c>
      <c r="P4905" s="9">
        <v>0</v>
      </c>
      <c r="Q4905">
        <v>40000</v>
      </c>
      <c r="R4905" s="8"/>
      <c r="S4905" s="8" t="s">
        <v>217</v>
      </c>
      <c r="T4905">
        <v>9943503</v>
      </c>
      <c r="U4905">
        <v>2973819</v>
      </c>
      <c r="V4905">
        <v>13473326</v>
      </c>
      <c r="W4905">
        <v>9806382</v>
      </c>
      <c r="X4905">
        <v>0</v>
      </c>
      <c r="Y4905">
        <v>2542871</v>
      </c>
      <c r="Z4905">
        <v>2674508</v>
      </c>
      <c r="AA4905">
        <v>52346301</v>
      </c>
      <c r="AB4905">
        <v>19193528</v>
      </c>
      <c r="AC4905">
        <v>12</v>
      </c>
      <c r="AD4905">
        <v>33152773</v>
      </c>
      <c r="AE4905">
        <v>2004</v>
      </c>
      <c r="AF4905" t="s">
        <v>121</v>
      </c>
      <c r="AG4905">
        <v>10000</v>
      </c>
      <c r="AH4905" t="s">
        <v>55</v>
      </c>
      <c r="AI4905" t="s">
        <v>55</v>
      </c>
      <c r="AJ4905">
        <v>0</v>
      </c>
      <c r="AK4905">
        <v>66600</v>
      </c>
      <c r="AL4905" s="8" t="s">
        <v>12276</v>
      </c>
      <c r="AM4905" s="10">
        <f t="shared" si="684"/>
        <v>2020</v>
      </c>
      <c r="AN4905">
        <f t="shared" si="685"/>
        <v>1</v>
      </c>
      <c r="AO4905">
        <f t="shared" si="691"/>
        <v>0</v>
      </c>
      <c r="AP4905">
        <f t="shared" si="686"/>
        <v>1</v>
      </c>
      <c r="AQ4905">
        <f t="shared" si="687"/>
        <v>0</v>
      </c>
      <c r="AR4905">
        <f t="shared" si="688"/>
        <v>0</v>
      </c>
      <c r="AS4905">
        <f t="shared" si="689"/>
        <v>0</v>
      </c>
      <c r="AT4905">
        <f t="shared" si="690"/>
        <v>0</v>
      </c>
      <c r="AU4905">
        <f t="shared" si="690"/>
        <v>0</v>
      </c>
      <c r="AV4905" t="str">
        <f t="shared" si="692"/>
        <v>2020-09-16T18:02:47</v>
      </c>
    </row>
    <row r="4906" spans="1:48" x14ac:dyDescent="0.25">
      <c r="A4906" s="5">
        <v>4977</v>
      </c>
      <c r="B4906" s="5" t="s">
        <v>12277</v>
      </c>
      <c r="C4906" s="5" t="s">
        <v>12278</v>
      </c>
      <c r="D4906" s="6" t="s">
        <v>12279</v>
      </c>
      <c r="E4906">
        <v>27</v>
      </c>
      <c r="F4906" s="7">
        <v>0</v>
      </c>
      <c r="G4906" s="7"/>
      <c r="H4906" t="s">
        <v>12280</v>
      </c>
      <c r="I4906">
        <v>0</v>
      </c>
      <c r="J4906">
        <v>0</v>
      </c>
      <c r="K4906">
        <v>40000</v>
      </c>
      <c r="L4906" t="s">
        <v>52</v>
      </c>
      <c r="M4906" s="8" t="s">
        <v>86</v>
      </c>
      <c r="N4906" s="8">
        <v>0.58928571428571397</v>
      </c>
      <c r="O4906">
        <v>0.41071428571428498</v>
      </c>
      <c r="P4906" s="11">
        <v>3.9999999999999999E-16</v>
      </c>
      <c r="Q4906">
        <v>20000</v>
      </c>
      <c r="R4906" s="8"/>
      <c r="S4906" s="8" t="s">
        <v>217</v>
      </c>
      <c r="T4906">
        <v>3240328</v>
      </c>
      <c r="U4906">
        <v>3230538</v>
      </c>
      <c r="V4906">
        <v>3624456</v>
      </c>
      <c r="W4906">
        <v>-638192</v>
      </c>
      <c r="X4906">
        <v>659649</v>
      </c>
      <c r="Y4906">
        <v>1738931</v>
      </c>
      <c r="Z4906">
        <v>461600</v>
      </c>
      <c r="AA4906">
        <v>1428476</v>
      </c>
      <c r="AB4906">
        <v>360787</v>
      </c>
      <c r="AC4906">
        <v>12</v>
      </c>
      <c r="AD4906">
        <v>1067689</v>
      </c>
      <c r="AE4906">
        <v>2013</v>
      </c>
      <c r="AF4906" t="s">
        <v>68</v>
      </c>
      <c r="AG4906">
        <v>100000</v>
      </c>
      <c r="AH4906" t="s">
        <v>55</v>
      </c>
      <c r="AI4906" t="s">
        <v>55</v>
      </c>
      <c r="AJ4906">
        <v>0</v>
      </c>
      <c r="AK4906">
        <v>0</v>
      </c>
      <c r="AL4906" s="8" t="s">
        <v>12281</v>
      </c>
      <c r="AM4906" s="10">
        <f t="shared" si="684"/>
        <v>2018</v>
      </c>
      <c r="AN4906">
        <f t="shared" si="685"/>
        <v>1</v>
      </c>
      <c r="AO4906">
        <f t="shared" si="691"/>
        <v>0</v>
      </c>
      <c r="AP4906">
        <f t="shared" si="686"/>
        <v>0</v>
      </c>
      <c r="AQ4906">
        <f t="shared" si="687"/>
        <v>0</v>
      </c>
      <c r="AR4906">
        <f t="shared" si="688"/>
        <v>1</v>
      </c>
      <c r="AS4906">
        <f t="shared" si="689"/>
        <v>0</v>
      </c>
      <c r="AT4906">
        <f t="shared" si="690"/>
        <v>0</v>
      </c>
      <c r="AU4906">
        <f t="shared" si="690"/>
        <v>0</v>
      </c>
      <c r="AV4906" t="str">
        <f t="shared" si="692"/>
        <v>2020-09-16T18:03:30</v>
      </c>
    </row>
    <row r="4907" spans="1:48" x14ac:dyDescent="0.25">
      <c r="A4907" s="5">
        <v>4978</v>
      </c>
      <c r="B4907" s="5" t="s">
        <v>5311</v>
      </c>
      <c r="C4907" s="5" t="s">
        <v>5312</v>
      </c>
      <c r="D4907" s="6" t="s">
        <v>5313</v>
      </c>
      <c r="E4907">
        <v>32</v>
      </c>
      <c r="F4907" s="7">
        <v>0.3787503216</v>
      </c>
      <c r="G4907" s="7">
        <v>0</v>
      </c>
      <c r="H4907" t="s">
        <v>5314</v>
      </c>
      <c r="I4907">
        <v>38</v>
      </c>
      <c r="J4907">
        <v>537860.61</v>
      </c>
      <c r="K4907">
        <v>1500000</v>
      </c>
      <c r="L4907" t="s">
        <v>52</v>
      </c>
      <c r="M4907" s="8" t="s">
        <v>53</v>
      </c>
      <c r="N4907" s="8">
        <v>0.69642857142857095</v>
      </c>
      <c r="O4907">
        <v>0.30357142857142799</v>
      </c>
      <c r="P4907" s="9">
        <v>0.89807521600198403</v>
      </c>
      <c r="Q4907">
        <v>1400000</v>
      </c>
      <c r="R4907" s="8"/>
      <c r="S4907" s="8" t="s">
        <v>10227</v>
      </c>
      <c r="T4907">
        <v>24354555</v>
      </c>
      <c r="U4907">
        <v>17332410</v>
      </c>
      <c r="V4907">
        <v>24714749</v>
      </c>
      <c r="W4907">
        <v>2876854</v>
      </c>
      <c r="X4907">
        <v>73114</v>
      </c>
      <c r="Y4907">
        <v>8220439</v>
      </c>
      <c r="Z4907">
        <v>12403295</v>
      </c>
      <c r="AA4907">
        <v>43077966</v>
      </c>
      <c r="AB4907">
        <v>13418412</v>
      </c>
      <c r="AC4907">
        <v>6</v>
      </c>
      <c r="AD4907">
        <v>29659554</v>
      </c>
      <c r="AE4907">
        <v>2010</v>
      </c>
      <c r="AF4907" t="s">
        <v>68</v>
      </c>
      <c r="AG4907">
        <v>500000</v>
      </c>
      <c r="AH4907" t="s">
        <v>55</v>
      </c>
      <c r="AI4907" t="s">
        <v>55</v>
      </c>
      <c r="AJ4907">
        <v>0.99632706950000005</v>
      </c>
      <c r="AK4907">
        <v>2805403</v>
      </c>
      <c r="AL4907" s="8" t="s">
        <v>12282</v>
      </c>
      <c r="AM4907" s="10">
        <f t="shared" si="684"/>
        <v>2011</v>
      </c>
      <c r="AN4907">
        <f t="shared" si="685"/>
        <v>1</v>
      </c>
      <c r="AO4907">
        <f t="shared" si="691"/>
        <v>0</v>
      </c>
      <c r="AP4907">
        <f t="shared" si="686"/>
        <v>0</v>
      </c>
      <c r="AQ4907">
        <f t="shared" si="687"/>
        <v>1</v>
      </c>
      <c r="AR4907">
        <f t="shared" si="688"/>
        <v>0</v>
      </c>
      <c r="AS4907">
        <f t="shared" si="689"/>
        <v>0</v>
      </c>
      <c r="AT4907">
        <f t="shared" si="690"/>
        <v>0</v>
      </c>
      <c r="AU4907">
        <f t="shared" si="690"/>
        <v>0</v>
      </c>
      <c r="AV4907" t="str">
        <f t="shared" si="692"/>
        <v>2020-09-16T18:17:41</v>
      </c>
    </row>
    <row r="4908" spans="1:48" x14ac:dyDescent="0.25">
      <c r="A4908" s="5">
        <v>4979</v>
      </c>
      <c r="B4908" s="5" t="s">
        <v>8528</v>
      </c>
      <c r="C4908" s="5" t="s">
        <v>8529</v>
      </c>
      <c r="D4908" s="6" t="s">
        <v>8530</v>
      </c>
      <c r="E4908">
        <v>43</v>
      </c>
      <c r="F4908" s="7">
        <v>0</v>
      </c>
      <c r="G4908" s="7"/>
      <c r="H4908" t="s">
        <v>8531</v>
      </c>
      <c r="I4908">
        <v>0</v>
      </c>
      <c r="J4908">
        <v>0</v>
      </c>
      <c r="K4908">
        <v>350000</v>
      </c>
      <c r="L4908" t="s">
        <v>52</v>
      </c>
      <c r="M4908" s="8" t="s">
        <v>53</v>
      </c>
      <c r="N4908" s="8">
        <v>0.69642857142857095</v>
      </c>
      <c r="O4908">
        <v>0.30357142857142799</v>
      </c>
      <c r="P4908" s="9">
        <v>-0.86602540378443904</v>
      </c>
      <c r="Q4908">
        <v>350000</v>
      </c>
      <c r="R4908" s="8"/>
      <c r="S4908" s="8" t="s">
        <v>103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94965740</v>
      </c>
      <c r="AB4908">
        <v>0</v>
      </c>
      <c r="AC4908">
        <v>12</v>
      </c>
      <c r="AD4908">
        <v>0</v>
      </c>
      <c r="AE4908">
        <v>1998</v>
      </c>
      <c r="AF4908" t="s">
        <v>54</v>
      </c>
      <c r="AG4908">
        <v>10000</v>
      </c>
      <c r="AH4908" t="s">
        <v>55</v>
      </c>
      <c r="AI4908" t="s">
        <v>55</v>
      </c>
      <c r="AJ4908">
        <v>0</v>
      </c>
      <c r="AK4908">
        <v>76000</v>
      </c>
      <c r="AL4908" s="8" t="s">
        <v>12283</v>
      </c>
      <c r="AM4908" s="10">
        <f t="shared" si="684"/>
        <v>2006</v>
      </c>
      <c r="AN4908">
        <f t="shared" si="685"/>
        <v>1</v>
      </c>
      <c r="AO4908">
        <f t="shared" si="691"/>
        <v>0</v>
      </c>
      <c r="AP4908">
        <f t="shared" si="686"/>
        <v>0</v>
      </c>
      <c r="AQ4908">
        <f t="shared" si="687"/>
        <v>1</v>
      </c>
      <c r="AR4908">
        <f t="shared" si="688"/>
        <v>0</v>
      </c>
      <c r="AS4908">
        <f t="shared" si="689"/>
        <v>0</v>
      </c>
      <c r="AT4908">
        <f t="shared" si="690"/>
        <v>0</v>
      </c>
      <c r="AU4908">
        <f t="shared" si="690"/>
        <v>0</v>
      </c>
      <c r="AV4908" t="str">
        <f t="shared" si="692"/>
        <v>2020-09-16T18:28:50</v>
      </c>
    </row>
    <row r="4909" spans="1:48" x14ac:dyDescent="0.25">
      <c r="A4909" s="5">
        <v>4980</v>
      </c>
      <c r="B4909" s="5" t="s">
        <v>3562</v>
      </c>
      <c r="C4909" s="5" t="s">
        <v>3563</v>
      </c>
      <c r="D4909" s="6" t="s">
        <v>3564</v>
      </c>
      <c r="E4909">
        <v>49</v>
      </c>
      <c r="F4909" s="7">
        <v>0.47549524980000002</v>
      </c>
      <c r="G4909" s="7">
        <v>0</v>
      </c>
      <c r="H4909" t="s">
        <v>3536</v>
      </c>
      <c r="I4909">
        <v>54</v>
      </c>
      <c r="J4909">
        <v>161410.78</v>
      </c>
      <c r="K4909">
        <v>250000</v>
      </c>
      <c r="L4909" t="s">
        <v>52</v>
      </c>
      <c r="M4909" s="8" t="s">
        <v>53</v>
      </c>
      <c r="N4909" s="8">
        <v>0.80357142857142805</v>
      </c>
      <c r="O4909">
        <v>0.19642857142857101</v>
      </c>
      <c r="P4909" s="9">
        <v>-0.84856542338933605</v>
      </c>
      <c r="Q4909">
        <v>200000</v>
      </c>
      <c r="R4909" s="8"/>
      <c r="S4909" s="8" t="s">
        <v>3684</v>
      </c>
      <c r="T4909">
        <v>1006688</v>
      </c>
      <c r="U4909">
        <v>225822</v>
      </c>
      <c r="V4909">
        <v>1080065</v>
      </c>
      <c r="W4909">
        <v>854243</v>
      </c>
      <c r="X4909">
        <v>0</v>
      </c>
      <c r="Y4909">
        <v>258399</v>
      </c>
      <c r="Z4909">
        <v>168605</v>
      </c>
      <c r="AA4909">
        <v>4131697</v>
      </c>
      <c r="AB4909">
        <v>0</v>
      </c>
      <c r="AC4909">
        <v>12</v>
      </c>
      <c r="AD4909">
        <v>0</v>
      </c>
      <c r="AE4909">
        <v>1996</v>
      </c>
      <c r="AF4909" t="s">
        <v>54</v>
      </c>
      <c r="AG4909">
        <v>10000</v>
      </c>
      <c r="AH4909" t="s">
        <v>55</v>
      </c>
      <c r="AI4909" t="s">
        <v>56</v>
      </c>
      <c r="AJ4909">
        <v>0.99977729329999998</v>
      </c>
      <c r="AK4909">
        <v>42240</v>
      </c>
      <c r="AL4909" s="8" t="s">
        <v>12284</v>
      </c>
      <c r="AM4909" s="10">
        <f t="shared" si="684"/>
        <v>2006</v>
      </c>
      <c r="AN4909">
        <f t="shared" si="685"/>
        <v>1</v>
      </c>
      <c r="AO4909">
        <f t="shared" si="691"/>
        <v>0</v>
      </c>
      <c r="AP4909">
        <f t="shared" si="686"/>
        <v>0</v>
      </c>
      <c r="AQ4909">
        <f t="shared" si="687"/>
        <v>1</v>
      </c>
      <c r="AR4909">
        <f t="shared" si="688"/>
        <v>0</v>
      </c>
      <c r="AS4909">
        <f t="shared" si="689"/>
        <v>0</v>
      </c>
      <c r="AT4909">
        <f t="shared" si="690"/>
        <v>0</v>
      </c>
      <c r="AU4909">
        <f t="shared" si="690"/>
        <v>1</v>
      </c>
      <c r="AV4909" t="str">
        <f t="shared" si="692"/>
        <v>2020-09-16T18:37:54</v>
      </c>
    </row>
    <row r="4910" spans="1:48" x14ac:dyDescent="0.25">
      <c r="A4910" s="5">
        <v>4981</v>
      </c>
      <c r="B4910" s="5" t="s">
        <v>5733</v>
      </c>
      <c r="C4910" s="5" t="s">
        <v>5734</v>
      </c>
      <c r="D4910" s="6" t="s">
        <v>5735</v>
      </c>
      <c r="E4910">
        <v>19</v>
      </c>
      <c r="F4910" s="7">
        <v>0.30019730770000003</v>
      </c>
      <c r="G4910" s="7">
        <v>0</v>
      </c>
      <c r="H4910" t="s">
        <v>5736</v>
      </c>
      <c r="I4910">
        <v>97</v>
      </c>
      <c r="J4910">
        <v>540375</v>
      </c>
      <c r="K4910">
        <v>1000000</v>
      </c>
      <c r="L4910" t="s">
        <v>52</v>
      </c>
      <c r="M4910" s="8" t="s">
        <v>53</v>
      </c>
      <c r="N4910" s="8">
        <v>0.75</v>
      </c>
      <c r="O4910">
        <v>0.25</v>
      </c>
      <c r="P4910" s="9">
        <v>-0.99908734277761702</v>
      </c>
      <c r="Q4910">
        <v>1000000</v>
      </c>
      <c r="R4910" s="8"/>
      <c r="S4910" s="8" t="s">
        <v>329</v>
      </c>
      <c r="T4910">
        <v>22790016</v>
      </c>
      <c r="U4910">
        <v>11073101</v>
      </c>
      <c r="V4910">
        <v>30109980</v>
      </c>
      <c r="W4910">
        <v>12378616</v>
      </c>
      <c r="X4910">
        <v>3855084</v>
      </c>
      <c r="Y4910">
        <v>19343907</v>
      </c>
      <c r="Z4910">
        <v>2793277</v>
      </c>
      <c r="AA4910">
        <v>36905913</v>
      </c>
      <c r="AB4910">
        <v>13241064</v>
      </c>
      <c r="AC4910">
        <v>12</v>
      </c>
      <c r="AD4910">
        <v>23664849</v>
      </c>
      <c r="AE4910">
        <v>1995</v>
      </c>
      <c r="AF4910" t="s">
        <v>54</v>
      </c>
      <c r="AG4910">
        <v>400000</v>
      </c>
      <c r="AH4910" t="s">
        <v>55</v>
      </c>
      <c r="AI4910" t="s">
        <v>56</v>
      </c>
      <c r="AJ4910">
        <v>0.97889881079999996</v>
      </c>
      <c r="AK4910">
        <v>3432278</v>
      </c>
      <c r="AL4910" s="8" t="s">
        <v>12285</v>
      </c>
      <c r="AM4910" s="10">
        <f t="shared" si="684"/>
        <v>2015</v>
      </c>
      <c r="AN4910">
        <f t="shared" si="685"/>
        <v>1</v>
      </c>
      <c r="AO4910">
        <f t="shared" si="691"/>
        <v>0</v>
      </c>
      <c r="AP4910">
        <f t="shared" si="686"/>
        <v>0</v>
      </c>
      <c r="AQ4910">
        <f t="shared" si="687"/>
        <v>1</v>
      </c>
      <c r="AR4910">
        <f t="shared" si="688"/>
        <v>0</v>
      </c>
      <c r="AS4910">
        <f t="shared" si="689"/>
        <v>0</v>
      </c>
      <c r="AT4910">
        <f t="shared" si="690"/>
        <v>0</v>
      </c>
      <c r="AU4910">
        <f t="shared" si="690"/>
        <v>1</v>
      </c>
      <c r="AV4910" t="str">
        <f t="shared" si="692"/>
        <v>2020-09-16T18:16:34</v>
      </c>
    </row>
    <row r="4911" spans="1:48" x14ac:dyDescent="0.25">
      <c r="A4911" s="5">
        <v>4982</v>
      </c>
      <c r="B4911" s="5" t="s">
        <v>5437</v>
      </c>
      <c r="C4911" s="5" t="s">
        <v>5438</v>
      </c>
      <c r="D4911" s="6" t="s">
        <v>5439</v>
      </c>
      <c r="E4911">
        <v>4</v>
      </c>
      <c r="F4911" s="7">
        <v>0.46733657290000002</v>
      </c>
      <c r="G4911" s="7">
        <v>0</v>
      </c>
      <c r="H4911" t="s">
        <v>5440</v>
      </c>
      <c r="I4911">
        <v>52</v>
      </c>
      <c r="J4911">
        <v>351900</v>
      </c>
      <c r="K4911">
        <v>500000</v>
      </c>
      <c r="L4911" t="s">
        <v>52</v>
      </c>
      <c r="M4911" s="8" t="s">
        <v>86</v>
      </c>
      <c r="N4911" s="8">
        <v>0.66071428571428503</v>
      </c>
      <c r="O4911">
        <v>0.33928571428571402</v>
      </c>
      <c r="P4911" s="9">
        <v>0.86602540378443904</v>
      </c>
      <c r="Q4911">
        <v>400000</v>
      </c>
      <c r="R4911" s="8"/>
      <c r="S4911" s="8" t="s">
        <v>329</v>
      </c>
      <c r="T4911">
        <v>5918350</v>
      </c>
      <c r="U4911">
        <v>447408</v>
      </c>
      <c r="V4911">
        <v>5918350</v>
      </c>
      <c r="W4911">
        <v>4385866</v>
      </c>
      <c r="X4911">
        <v>10206</v>
      </c>
      <c r="Y4911">
        <v>840914</v>
      </c>
      <c r="Z4911">
        <v>3521105</v>
      </c>
      <c r="AA4911">
        <v>4732636</v>
      </c>
      <c r="AB4911">
        <v>3245357</v>
      </c>
      <c r="AC4911">
        <v>3</v>
      </c>
      <c r="AD4911">
        <v>1487279</v>
      </c>
      <c r="AE4911">
        <v>2010</v>
      </c>
      <c r="AF4911" t="s">
        <v>68</v>
      </c>
      <c r="AG4911">
        <v>200000</v>
      </c>
      <c r="AH4911" t="s">
        <v>55</v>
      </c>
      <c r="AI4911" t="s">
        <v>56</v>
      </c>
      <c r="AJ4911">
        <v>1</v>
      </c>
      <c r="AK4911">
        <v>437844</v>
      </c>
      <c r="AL4911" s="8" t="s">
        <v>12286</v>
      </c>
      <c r="AM4911" s="10">
        <f t="shared" si="684"/>
        <v>2015</v>
      </c>
      <c r="AN4911">
        <f t="shared" si="685"/>
        <v>1</v>
      </c>
      <c r="AO4911">
        <f t="shared" si="691"/>
        <v>0</v>
      </c>
      <c r="AP4911">
        <f t="shared" si="686"/>
        <v>0</v>
      </c>
      <c r="AQ4911">
        <f t="shared" si="687"/>
        <v>0</v>
      </c>
      <c r="AR4911">
        <f t="shared" si="688"/>
        <v>1</v>
      </c>
      <c r="AS4911">
        <f t="shared" si="689"/>
        <v>0</v>
      </c>
      <c r="AT4911">
        <f t="shared" si="690"/>
        <v>0</v>
      </c>
      <c r="AU4911">
        <f t="shared" si="690"/>
        <v>1</v>
      </c>
      <c r="AV4911" t="str">
        <f t="shared" si="692"/>
        <v>2020-09-16T18:40:10</v>
      </c>
    </row>
    <row r="4912" spans="1:48" x14ac:dyDescent="0.25">
      <c r="A4912" s="5">
        <v>4983</v>
      </c>
      <c r="B4912" s="5" t="s">
        <v>2252</v>
      </c>
      <c r="C4912" s="5" t="s">
        <v>2253</v>
      </c>
      <c r="D4912" s="6" t="s">
        <v>2254</v>
      </c>
      <c r="E4912">
        <v>8</v>
      </c>
      <c r="F4912" s="7">
        <v>0.57415427720000001</v>
      </c>
      <c r="G4912" s="7">
        <v>0</v>
      </c>
      <c r="H4912" t="s">
        <v>2255</v>
      </c>
      <c r="I4912">
        <v>3</v>
      </c>
      <c r="J4912">
        <v>40293.08</v>
      </c>
      <c r="K4912">
        <v>2500000</v>
      </c>
      <c r="L4912" t="s">
        <v>7359</v>
      </c>
      <c r="M4912" s="8" t="s">
        <v>86</v>
      </c>
      <c r="N4912" s="8">
        <v>0.64285714285714202</v>
      </c>
      <c r="O4912">
        <v>0.35714285714285698</v>
      </c>
      <c r="P4912" s="9">
        <v>0.87672175237082195</v>
      </c>
      <c r="R4912" s="8"/>
      <c r="S4912" s="8" t="s">
        <v>329</v>
      </c>
      <c r="T4912">
        <v>52193824</v>
      </c>
      <c r="U4912">
        <v>54522992</v>
      </c>
      <c r="V4912">
        <v>56131518</v>
      </c>
      <c r="W4912">
        <v>1000000</v>
      </c>
      <c r="X4912">
        <v>608525</v>
      </c>
      <c r="Y4912">
        <v>22968974</v>
      </c>
      <c r="Z4912">
        <v>18059756</v>
      </c>
      <c r="AA4912">
        <v>199951733</v>
      </c>
      <c r="AB4912">
        <v>118469350</v>
      </c>
      <c r="AC4912">
        <v>12</v>
      </c>
      <c r="AD4912">
        <v>81482383</v>
      </c>
      <c r="AE4912">
        <v>2015</v>
      </c>
      <c r="AF4912" t="s">
        <v>126</v>
      </c>
      <c r="AG4912">
        <v>1000000</v>
      </c>
      <c r="AH4912" t="s">
        <v>55</v>
      </c>
      <c r="AI4912" t="s">
        <v>56</v>
      </c>
      <c r="AJ4912">
        <v>0.99673542289999995</v>
      </c>
      <c r="AK4912">
        <v>12342768</v>
      </c>
      <c r="AL4912" s="8"/>
      <c r="AM4912" s="10">
        <f t="shared" si="684"/>
        <v>2016</v>
      </c>
      <c r="AN4912">
        <f t="shared" si="685"/>
        <v>0</v>
      </c>
      <c r="AO4912">
        <f t="shared" si="691"/>
        <v>0</v>
      </c>
      <c r="AP4912">
        <f t="shared" si="686"/>
        <v>0</v>
      </c>
      <c r="AQ4912">
        <f t="shared" si="687"/>
        <v>0</v>
      </c>
      <c r="AR4912">
        <f t="shared" si="688"/>
        <v>1</v>
      </c>
      <c r="AS4912">
        <f t="shared" si="689"/>
        <v>0</v>
      </c>
      <c r="AT4912">
        <f t="shared" si="690"/>
        <v>0</v>
      </c>
      <c r="AU4912">
        <f t="shared" si="690"/>
        <v>1</v>
      </c>
      <c r="AV4912">
        <f t="shared" si="692"/>
        <v>0</v>
      </c>
    </row>
    <row r="4913" spans="1:48" x14ac:dyDescent="0.25">
      <c r="A4913" s="5">
        <v>4984</v>
      </c>
      <c r="B4913" s="5" t="s">
        <v>6215</v>
      </c>
      <c r="C4913" s="5" t="s">
        <v>812</v>
      </c>
      <c r="D4913" s="6" t="s">
        <v>6216</v>
      </c>
      <c r="E4913">
        <v>0</v>
      </c>
      <c r="F4913" s="7">
        <v>0</v>
      </c>
      <c r="G4913" s="7"/>
      <c r="H4913" t="s">
        <v>6217</v>
      </c>
      <c r="I4913">
        <v>0</v>
      </c>
      <c r="J4913">
        <v>0</v>
      </c>
      <c r="K4913">
        <v>220000</v>
      </c>
      <c r="L4913" t="s">
        <v>52</v>
      </c>
      <c r="M4913" s="8" t="s">
        <v>63</v>
      </c>
      <c r="N4913" s="8">
        <v>0.91071428571428503</v>
      </c>
      <c r="O4913">
        <v>8.9285714285714204E-2</v>
      </c>
      <c r="P4913" s="9">
        <v>0</v>
      </c>
      <c r="Q4913">
        <v>220000</v>
      </c>
      <c r="R4913" s="8"/>
      <c r="S4913" s="8" t="s">
        <v>3684</v>
      </c>
      <c r="T4913">
        <v>36780868</v>
      </c>
      <c r="U4913">
        <v>36426421</v>
      </c>
      <c r="V4913">
        <v>43873946</v>
      </c>
      <c r="W4913">
        <v>7342705</v>
      </c>
      <c r="X4913">
        <v>1379935</v>
      </c>
      <c r="Y4913">
        <v>18755202</v>
      </c>
      <c r="Z4913">
        <v>15018233</v>
      </c>
      <c r="AA4913">
        <v>266200496</v>
      </c>
      <c r="AB4913">
        <v>0</v>
      </c>
      <c r="AC4913">
        <v>12</v>
      </c>
      <c r="AD4913">
        <v>0</v>
      </c>
      <c r="AE4913">
        <v>2007</v>
      </c>
      <c r="AF4913" t="s">
        <v>121</v>
      </c>
      <c r="AG4913">
        <v>1000000</v>
      </c>
      <c r="AH4913" t="s">
        <v>55</v>
      </c>
      <c r="AI4913" t="s">
        <v>55</v>
      </c>
      <c r="AJ4913">
        <v>0</v>
      </c>
      <c r="AK4913">
        <v>22166540</v>
      </c>
      <c r="AL4913" s="8" t="s">
        <v>12287</v>
      </c>
      <c r="AM4913" s="10">
        <f t="shared" si="684"/>
        <v>2015</v>
      </c>
      <c r="AN4913">
        <f t="shared" si="685"/>
        <v>1</v>
      </c>
      <c r="AO4913">
        <f t="shared" si="691"/>
        <v>0</v>
      </c>
      <c r="AP4913">
        <f t="shared" si="686"/>
        <v>1</v>
      </c>
      <c r="AQ4913">
        <f t="shared" si="687"/>
        <v>0</v>
      </c>
      <c r="AR4913">
        <f t="shared" si="688"/>
        <v>0</v>
      </c>
      <c r="AS4913">
        <f t="shared" si="689"/>
        <v>0</v>
      </c>
      <c r="AT4913">
        <f t="shared" si="690"/>
        <v>0</v>
      </c>
      <c r="AU4913">
        <f t="shared" si="690"/>
        <v>0</v>
      </c>
      <c r="AV4913" t="str">
        <f t="shared" si="692"/>
        <v>2020-09-16T18:23:21</v>
      </c>
    </row>
    <row r="4914" spans="1:48" x14ac:dyDescent="0.25">
      <c r="A4914" s="5">
        <v>4985</v>
      </c>
      <c r="B4914" s="5" t="s">
        <v>1605</v>
      </c>
      <c r="C4914" s="5" t="s">
        <v>1606</v>
      </c>
      <c r="D4914" s="6" t="s">
        <v>1607</v>
      </c>
      <c r="E4914">
        <v>92</v>
      </c>
      <c r="F4914" s="7">
        <v>0</v>
      </c>
      <c r="G4914" s="7"/>
      <c r="H4914" t="s">
        <v>1608</v>
      </c>
      <c r="I4914">
        <v>0</v>
      </c>
      <c r="J4914">
        <v>0</v>
      </c>
      <c r="K4914">
        <v>350000</v>
      </c>
      <c r="L4914" t="s">
        <v>52</v>
      </c>
      <c r="M4914" s="8" t="s">
        <v>86</v>
      </c>
      <c r="N4914" s="8">
        <v>0.58928571428571397</v>
      </c>
      <c r="O4914">
        <v>0.41071428571428498</v>
      </c>
      <c r="P4914" s="9">
        <v>0.86602540378443904</v>
      </c>
      <c r="Q4914">
        <v>250000</v>
      </c>
      <c r="R4914" s="8"/>
      <c r="S4914" s="8" t="s">
        <v>329</v>
      </c>
      <c r="T4914">
        <v>2859234</v>
      </c>
      <c r="U4914">
        <v>1965929</v>
      </c>
      <c r="V4914">
        <v>2896083</v>
      </c>
      <c r="W4914">
        <v>930154</v>
      </c>
      <c r="X4914">
        <v>636326</v>
      </c>
      <c r="Y4914">
        <v>2187158</v>
      </c>
      <c r="Z4914">
        <v>205546</v>
      </c>
      <c r="AA4914">
        <v>8212208</v>
      </c>
      <c r="AB4914">
        <v>1900460</v>
      </c>
      <c r="AC4914">
        <v>12</v>
      </c>
      <c r="AD4914">
        <v>6311748</v>
      </c>
      <c r="AE4914">
        <v>2017</v>
      </c>
      <c r="AF4914" t="s">
        <v>126</v>
      </c>
      <c r="AG4914">
        <v>185400</v>
      </c>
      <c r="AH4914" t="s">
        <v>55</v>
      </c>
      <c r="AI4914" t="s">
        <v>55</v>
      </c>
      <c r="AJ4914">
        <v>0</v>
      </c>
      <c r="AK4914">
        <v>49477</v>
      </c>
      <c r="AL4914" s="8" t="s">
        <v>12288</v>
      </c>
      <c r="AM4914" s="10">
        <f t="shared" si="684"/>
        <v>2018</v>
      </c>
      <c r="AN4914">
        <f t="shared" si="685"/>
        <v>1</v>
      </c>
      <c r="AO4914">
        <f t="shared" si="691"/>
        <v>0</v>
      </c>
      <c r="AP4914">
        <f t="shared" si="686"/>
        <v>0</v>
      </c>
      <c r="AQ4914">
        <f t="shared" si="687"/>
        <v>0</v>
      </c>
      <c r="AR4914">
        <f t="shared" si="688"/>
        <v>1</v>
      </c>
      <c r="AS4914">
        <f t="shared" si="689"/>
        <v>0</v>
      </c>
      <c r="AT4914">
        <f t="shared" si="690"/>
        <v>0</v>
      </c>
      <c r="AU4914">
        <f t="shared" si="690"/>
        <v>0</v>
      </c>
      <c r="AV4914" t="str">
        <f t="shared" si="692"/>
        <v>2020-09-16T18:30:08</v>
      </c>
    </row>
    <row r="4915" spans="1:48" x14ac:dyDescent="0.25">
      <c r="A4915" s="5">
        <v>4986</v>
      </c>
      <c r="B4915" s="5" t="s">
        <v>12289</v>
      </c>
      <c r="C4915" s="5" t="s">
        <v>12290</v>
      </c>
      <c r="D4915" s="6" t="s">
        <v>12291</v>
      </c>
      <c r="E4915">
        <v>0</v>
      </c>
      <c r="F4915" s="7">
        <v>0.34431430029999999</v>
      </c>
      <c r="G4915" s="7">
        <v>0</v>
      </c>
      <c r="H4915" t="s">
        <v>10900</v>
      </c>
      <c r="I4915">
        <v>0</v>
      </c>
      <c r="J4915">
        <v>0</v>
      </c>
      <c r="K4915">
        <v>10000</v>
      </c>
      <c r="L4915" t="s">
        <v>52</v>
      </c>
      <c r="M4915" s="8" t="s">
        <v>53</v>
      </c>
      <c r="N4915" s="8">
        <v>0.78571428571428503</v>
      </c>
      <c r="O4915">
        <v>0.214285714285714</v>
      </c>
      <c r="P4915" s="9">
        <v>0</v>
      </c>
      <c r="Q4915">
        <v>10000</v>
      </c>
      <c r="R4915" s="8"/>
      <c r="S4915" s="8"/>
      <c r="AA4915">
        <v>927000</v>
      </c>
      <c r="AB4915">
        <v>0</v>
      </c>
      <c r="AC4915">
        <v>12</v>
      </c>
      <c r="AD4915">
        <v>0</v>
      </c>
      <c r="AE4915">
        <v>2011</v>
      </c>
      <c r="AF4915" t="s">
        <v>68</v>
      </c>
      <c r="AG4915">
        <v>10000</v>
      </c>
      <c r="AH4915" t="s">
        <v>55</v>
      </c>
      <c r="AI4915" t="s">
        <v>55</v>
      </c>
      <c r="AJ4915">
        <v>1</v>
      </c>
      <c r="AK4915">
        <v>8640</v>
      </c>
      <c r="AL4915" s="8" t="s">
        <v>12292</v>
      </c>
      <c r="AM4915" s="10">
        <f t="shared" si="684"/>
        <v>2020</v>
      </c>
      <c r="AN4915">
        <f t="shared" si="685"/>
        <v>1</v>
      </c>
      <c r="AO4915">
        <f t="shared" si="691"/>
        <v>0</v>
      </c>
      <c r="AP4915">
        <f t="shared" si="686"/>
        <v>0</v>
      </c>
      <c r="AQ4915">
        <f t="shared" si="687"/>
        <v>1</v>
      </c>
      <c r="AR4915">
        <f t="shared" si="688"/>
        <v>0</v>
      </c>
      <c r="AS4915">
        <f t="shared" si="689"/>
        <v>0</v>
      </c>
      <c r="AT4915">
        <f t="shared" si="690"/>
        <v>0</v>
      </c>
      <c r="AU4915">
        <f t="shared" si="690"/>
        <v>0</v>
      </c>
      <c r="AV4915" t="str">
        <f t="shared" si="692"/>
        <v>2020-09-16T18:38:32</v>
      </c>
    </row>
    <row r="4916" spans="1:48" x14ac:dyDescent="0.25">
      <c r="A4916" s="5">
        <v>4987</v>
      </c>
      <c r="B4916" s="5" t="s">
        <v>7800</v>
      </c>
      <c r="C4916" s="5" t="s">
        <v>7801</v>
      </c>
      <c r="D4916" s="6" t="s">
        <v>7802</v>
      </c>
      <c r="E4916">
        <v>29</v>
      </c>
      <c r="F4916" s="7">
        <v>0.39686511209999997</v>
      </c>
      <c r="G4916" s="7">
        <v>0</v>
      </c>
      <c r="H4916" t="s">
        <v>7803</v>
      </c>
      <c r="I4916">
        <v>11</v>
      </c>
      <c r="J4916">
        <v>1218.01</v>
      </c>
      <c r="K4916">
        <v>12000</v>
      </c>
      <c r="L4916" t="s">
        <v>52</v>
      </c>
      <c r="M4916" s="8" t="s">
        <v>74</v>
      </c>
      <c r="N4916" s="8">
        <v>0.39285714285714202</v>
      </c>
      <c r="O4916">
        <v>0.60714285714285698</v>
      </c>
      <c r="P4916" s="9">
        <v>0.86602540378443904</v>
      </c>
      <c r="Q4916">
        <v>5000</v>
      </c>
      <c r="R4916" s="8"/>
      <c r="S4916" s="8" t="s">
        <v>217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1487164</v>
      </c>
      <c r="AB4916">
        <v>1487164</v>
      </c>
      <c r="AC4916">
        <v>12</v>
      </c>
      <c r="AD4916">
        <v>0</v>
      </c>
      <c r="AE4916">
        <v>2018</v>
      </c>
      <c r="AF4916" t="s">
        <v>126</v>
      </c>
      <c r="AG4916">
        <v>200000</v>
      </c>
      <c r="AH4916" t="s">
        <v>55</v>
      </c>
      <c r="AI4916" t="s">
        <v>56</v>
      </c>
      <c r="AJ4916">
        <v>1</v>
      </c>
      <c r="AK4916">
        <v>9900</v>
      </c>
      <c r="AL4916" s="8" t="s">
        <v>12293</v>
      </c>
      <c r="AM4916" s="10">
        <f t="shared" si="684"/>
        <v>2019</v>
      </c>
      <c r="AN4916">
        <f t="shared" si="685"/>
        <v>1</v>
      </c>
      <c r="AO4916">
        <f t="shared" si="691"/>
        <v>0</v>
      </c>
      <c r="AP4916">
        <f t="shared" si="686"/>
        <v>0</v>
      </c>
      <c r="AQ4916">
        <f t="shared" si="687"/>
        <v>0</v>
      </c>
      <c r="AR4916">
        <f t="shared" si="688"/>
        <v>0</v>
      </c>
      <c r="AS4916">
        <f t="shared" si="689"/>
        <v>1</v>
      </c>
      <c r="AT4916">
        <f t="shared" si="690"/>
        <v>0</v>
      </c>
      <c r="AU4916">
        <f t="shared" si="690"/>
        <v>1</v>
      </c>
      <c r="AV4916" t="str">
        <f t="shared" si="692"/>
        <v>2020-09-16T20:38:33</v>
      </c>
    </row>
    <row r="4917" spans="1:48" x14ac:dyDescent="0.25">
      <c r="A4917" s="5">
        <v>4988</v>
      </c>
      <c r="B4917" s="5" t="s">
        <v>7597</v>
      </c>
      <c r="C4917" s="5" t="s">
        <v>7598</v>
      </c>
      <c r="D4917" s="6" t="s">
        <v>7599</v>
      </c>
      <c r="E4917">
        <v>35</v>
      </c>
      <c r="F4917" s="7">
        <v>0</v>
      </c>
      <c r="G4917" s="7"/>
      <c r="H4917" t="s">
        <v>7600</v>
      </c>
      <c r="I4917">
        <v>0</v>
      </c>
      <c r="J4917">
        <v>0</v>
      </c>
      <c r="K4917">
        <v>40000</v>
      </c>
      <c r="L4917" t="s">
        <v>52</v>
      </c>
      <c r="M4917" s="8" t="s">
        <v>86</v>
      </c>
      <c r="N4917" s="8">
        <v>0.5</v>
      </c>
      <c r="O4917">
        <v>0.499999999999999</v>
      </c>
      <c r="P4917" s="9">
        <v>0.94350034220801005</v>
      </c>
      <c r="Q4917">
        <v>30000</v>
      </c>
      <c r="R4917" s="8"/>
      <c r="S4917" s="8" t="s">
        <v>217</v>
      </c>
      <c r="T4917">
        <v>7062955</v>
      </c>
      <c r="U4917">
        <v>2101846</v>
      </c>
      <c r="V4917">
        <v>7192697</v>
      </c>
      <c r="W4917">
        <v>341871</v>
      </c>
      <c r="X4917">
        <v>4491726</v>
      </c>
      <c r="Y4917">
        <v>5361456</v>
      </c>
      <c r="Z4917">
        <v>1540286</v>
      </c>
      <c r="AA4917">
        <v>6824982</v>
      </c>
      <c r="AB4917">
        <v>2130022</v>
      </c>
      <c r="AC4917">
        <v>12</v>
      </c>
      <c r="AD4917">
        <v>4694960</v>
      </c>
      <c r="AE4917">
        <v>2015</v>
      </c>
      <c r="AF4917" t="s">
        <v>126</v>
      </c>
      <c r="AG4917">
        <v>105000</v>
      </c>
      <c r="AH4917" t="s">
        <v>55</v>
      </c>
      <c r="AI4917" t="s">
        <v>56</v>
      </c>
      <c r="AJ4917">
        <v>0</v>
      </c>
      <c r="AK4917">
        <v>15600</v>
      </c>
      <c r="AL4917" s="8" t="s">
        <v>12294</v>
      </c>
      <c r="AM4917" s="10">
        <f t="shared" si="684"/>
        <v>2016</v>
      </c>
      <c r="AN4917">
        <f t="shared" si="685"/>
        <v>1</v>
      </c>
      <c r="AO4917">
        <f t="shared" si="691"/>
        <v>0</v>
      </c>
      <c r="AP4917">
        <f t="shared" si="686"/>
        <v>0</v>
      </c>
      <c r="AQ4917">
        <f t="shared" si="687"/>
        <v>0</v>
      </c>
      <c r="AR4917">
        <f t="shared" si="688"/>
        <v>1</v>
      </c>
      <c r="AS4917">
        <f t="shared" si="689"/>
        <v>0</v>
      </c>
      <c r="AT4917">
        <f t="shared" si="690"/>
        <v>0</v>
      </c>
      <c r="AU4917">
        <f t="shared" si="690"/>
        <v>1</v>
      </c>
      <c r="AV4917" t="str">
        <f t="shared" si="692"/>
        <v>2020-09-16T20:39:26</v>
      </c>
    </row>
    <row r="4918" spans="1:48" x14ac:dyDescent="0.25">
      <c r="A4918" s="5">
        <v>4989</v>
      </c>
      <c r="B4918" s="5" t="s">
        <v>826</v>
      </c>
      <c r="C4918" s="5" t="s">
        <v>827</v>
      </c>
      <c r="D4918" s="6" t="s">
        <v>828</v>
      </c>
      <c r="E4918">
        <v>4</v>
      </c>
      <c r="F4918" s="7">
        <v>0.54465307610000002</v>
      </c>
      <c r="G4918" s="7">
        <v>0</v>
      </c>
      <c r="H4918" t="s">
        <v>486</v>
      </c>
      <c r="I4918">
        <v>18</v>
      </c>
      <c r="J4918">
        <v>31966.66</v>
      </c>
      <c r="K4918">
        <v>400000</v>
      </c>
      <c r="L4918" t="s">
        <v>52</v>
      </c>
      <c r="M4918" s="8" t="s">
        <v>53</v>
      </c>
      <c r="N4918" s="8">
        <v>0.78571428571428503</v>
      </c>
      <c r="O4918">
        <v>0.214285714285714</v>
      </c>
      <c r="P4918" s="9">
        <v>0</v>
      </c>
      <c r="Q4918">
        <v>100000</v>
      </c>
      <c r="R4918" s="8"/>
      <c r="S4918" s="8" t="s">
        <v>10227</v>
      </c>
      <c r="T4918">
        <v>675439</v>
      </c>
      <c r="U4918">
        <v>116500</v>
      </c>
      <c r="V4918">
        <v>675439</v>
      </c>
      <c r="W4918">
        <v>397888</v>
      </c>
      <c r="X4918">
        <v>0</v>
      </c>
      <c r="Y4918">
        <v>259478</v>
      </c>
      <c r="Z4918">
        <v>231758</v>
      </c>
      <c r="AA4918">
        <v>2395685</v>
      </c>
      <c r="AB4918">
        <v>406722</v>
      </c>
      <c r="AC4918">
        <v>6</v>
      </c>
      <c r="AD4918">
        <v>1988963</v>
      </c>
      <c r="AE4918">
        <v>2010</v>
      </c>
      <c r="AF4918" t="s">
        <v>68</v>
      </c>
      <c r="AG4918">
        <v>30000</v>
      </c>
      <c r="AH4918" t="s">
        <v>55</v>
      </c>
      <c r="AI4918" t="s">
        <v>56</v>
      </c>
      <c r="AJ4918">
        <v>1</v>
      </c>
      <c r="AK4918">
        <v>5180</v>
      </c>
      <c r="AL4918" s="8" t="s">
        <v>12295</v>
      </c>
      <c r="AM4918" s="10">
        <f t="shared" si="684"/>
        <v>2019</v>
      </c>
      <c r="AN4918">
        <f t="shared" si="685"/>
        <v>1</v>
      </c>
      <c r="AO4918">
        <f t="shared" si="691"/>
        <v>0</v>
      </c>
      <c r="AP4918">
        <f t="shared" si="686"/>
        <v>0</v>
      </c>
      <c r="AQ4918">
        <f t="shared" si="687"/>
        <v>1</v>
      </c>
      <c r="AR4918">
        <f t="shared" si="688"/>
        <v>0</v>
      </c>
      <c r="AS4918">
        <f t="shared" si="689"/>
        <v>0</v>
      </c>
      <c r="AT4918">
        <f t="shared" si="690"/>
        <v>0</v>
      </c>
      <c r="AU4918">
        <f t="shared" si="690"/>
        <v>1</v>
      </c>
      <c r="AV4918" t="str">
        <f t="shared" si="692"/>
        <v>2020-09-16T21:12:42</v>
      </c>
    </row>
    <row r="4919" spans="1:48" x14ac:dyDescent="0.25">
      <c r="A4919" s="5">
        <v>4990</v>
      </c>
      <c r="B4919" s="5" t="s">
        <v>4993</v>
      </c>
      <c r="C4919" s="5" t="s">
        <v>4994</v>
      </c>
      <c r="D4919" s="6" t="s">
        <v>4995</v>
      </c>
      <c r="E4919">
        <v>4</v>
      </c>
      <c r="F4919" s="7">
        <v>0</v>
      </c>
      <c r="G4919" s="7"/>
      <c r="H4919" t="s">
        <v>4996</v>
      </c>
      <c r="I4919">
        <v>0</v>
      </c>
      <c r="J4919">
        <v>0</v>
      </c>
      <c r="K4919">
        <v>900000</v>
      </c>
      <c r="L4919" t="s">
        <v>52</v>
      </c>
      <c r="M4919" s="8" t="s">
        <v>53</v>
      </c>
      <c r="N4919" s="8">
        <v>0.80357142857142805</v>
      </c>
      <c r="O4919">
        <v>0.19642857142857101</v>
      </c>
      <c r="P4919" s="9">
        <v>0.121081779594761</v>
      </c>
      <c r="Q4919">
        <v>900000</v>
      </c>
      <c r="R4919" s="8"/>
      <c r="S4919" s="8" t="s">
        <v>3684</v>
      </c>
      <c r="T4919">
        <v>876712093</v>
      </c>
      <c r="U4919">
        <v>535065853</v>
      </c>
      <c r="V4919">
        <v>1519699622</v>
      </c>
      <c r="W4919">
        <v>589952747</v>
      </c>
      <c r="X4919">
        <v>58860962</v>
      </c>
      <c r="Y4919">
        <v>196055405</v>
      </c>
      <c r="Z4919">
        <v>506297202</v>
      </c>
      <c r="AA4919">
        <v>2926301201</v>
      </c>
      <c r="AB4919">
        <v>1063528888</v>
      </c>
      <c r="AC4919">
        <v>12</v>
      </c>
      <c r="AD4919">
        <v>1862772313</v>
      </c>
      <c r="AE4919">
        <v>2010</v>
      </c>
      <c r="AF4919" t="s">
        <v>68</v>
      </c>
      <c r="AG4919">
        <v>9000</v>
      </c>
      <c r="AH4919" t="s">
        <v>55</v>
      </c>
      <c r="AI4919" t="s">
        <v>55</v>
      </c>
      <c r="AJ4919">
        <v>0</v>
      </c>
      <c r="AK4919">
        <v>31701</v>
      </c>
      <c r="AL4919" s="8" t="s">
        <v>12296</v>
      </c>
      <c r="AM4919" s="10">
        <f t="shared" si="684"/>
        <v>2017</v>
      </c>
      <c r="AN4919">
        <f t="shared" si="685"/>
        <v>1</v>
      </c>
      <c r="AO4919">
        <f t="shared" si="691"/>
        <v>0</v>
      </c>
      <c r="AP4919">
        <f t="shared" si="686"/>
        <v>0</v>
      </c>
      <c r="AQ4919">
        <f t="shared" si="687"/>
        <v>1</v>
      </c>
      <c r="AR4919">
        <f t="shared" si="688"/>
        <v>0</v>
      </c>
      <c r="AS4919">
        <f t="shared" si="689"/>
        <v>0</v>
      </c>
      <c r="AT4919">
        <f t="shared" si="690"/>
        <v>0</v>
      </c>
      <c r="AU4919">
        <f t="shared" si="690"/>
        <v>0</v>
      </c>
      <c r="AV4919" t="str">
        <f t="shared" si="692"/>
        <v>2020-09-16T19:10:55</v>
      </c>
    </row>
    <row r="4920" spans="1:48" x14ac:dyDescent="0.25">
      <c r="A4920" s="5">
        <v>4991</v>
      </c>
      <c r="B4920" s="5" t="s">
        <v>2252</v>
      </c>
      <c r="C4920" s="5" t="s">
        <v>2253</v>
      </c>
      <c r="D4920" s="6" t="s">
        <v>2254</v>
      </c>
      <c r="E4920">
        <v>8</v>
      </c>
      <c r="F4920" s="7">
        <v>0.57415427720000001</v>
      </c>
      <c r="G4920" s="7">
        <v>0</v>
      </c>
      <c r="H4920" t="s">
        <v>2255</v>
      </c>
      <c r="I4920">
        <v>3</v>
      </c>
      <c r="J4920">
        <v>40293.08</v>
      </c>
      <c r="K4920">
        <v>3000000</v>
      </c>
      <c r="L4920" t="s">
        <v>119</v>
      </c>
      <c r="M4920" s="8" t="s">
        <v>86</v>
      </c>
      <c r="N4920" s="8">
        <v>0.64285714285714202</v>
      </c>
      <c r="O4920">
        <v>0.35714285714285698</v>
      </c>
      <c r="P4920" s="9">
        <v>0.87672175237082195</v>
      </c>
      <c r="Q4920">
        <v>3000000</v>
      </c>
      <c r="R4920" s="8" t="s">
        <v>12297</v>
      </c>
      <c r="S4920" s="8" t="s">
        <v>329</v>
      </c>
      <c r="T4920">
        <v>52193824</v>
      </c>
      <c r="U4920">
        <v>54522992</v>
      </c>
      <c r="V4920">
        <v>56131518</v>
      </c>
      <c r="W4920">
        <v>1000000</v>
      </c>
      <c r="X4920">
        <v>608525</v>
      </c>
      <c r="Y4920">
        <v>22968974</v>
      </c>
      <c r="Z4920">
        <v>18059756</v>
      </c>
      <c r="AA4920">
        <v>199951733</v>
      </c>
      <c r="AB4920">
        <v>118469350</v>
      </c>
      <c r="AC4920">
        <v>12</v>
      </c>
      <c r="AD4920">
        <v>81482383</v>
      </c>
      <c r="AE4920">
        <v>2015</v>
      </c>
      <c r="AF4920" t="s">
        <v>126</v>
      </c>
      <c r="AG4920">
        <v>1000000</v>
      </c>
      <c r="AH4920" t="s">
        <v>55</v>
      </c>
      <c r="AI4920" t="s">
        <v>56</v>
      </c>
      <c r="AJ4920">
        <v>0.99673542289999995</v>
      </c>
      <c r="AK4920">
        <v>12342768</v>
      </c>
      <c r="AL4920" s="8"/>
      <c r="AM4920" s="10">
        <f t="shared" si="684"/>
        <v>2016</v>
      </c>
      <c r="AN4920">
        <f t="shared" si="685"/>
        <v>1</v>
      </c>
      <c r="AO4920">
        <f t="shared" si="691"/>
        <v>0</v>
      </c>
      <c r="AP4920">
        <f t="shared" si="686"/>
        <v>0</v>
      </c>
      <c r="AQ4920">
        <f t="shared" si="687"/>
        <v>0</v>
      </c>
      <c r="AR4920">
        <f t="shared" si="688"/>
        <v>1</v>
      </c>
      <c r="AS4920">
        <f t="shared" si="689"/>
        <v>0</v>
      </c>
      <c r="AT4920">
        <f t="shared" si="690"/>
        <v>0</v>
      </c>
      <c r="AU4920">
        <f t="shared" si="690"/>
        <v>1</v>
      </c>
      <c r="AV4920" t="str">
        <f t="shared" si="692"/>
        <v>2020-09-16T19:52:02</v>
      </c>
    </row>
    <row r="4921" spans="1:48" x14ac:dyDescent="0.25">
      <c r="A4921" s="5">
        <v>4992</v>
      </c>
      <c r="B4921" s="5" t="s">
        <v>2363</v>
      </c>
      <c r="C4921" s="5" t="s">
        <v>2364</v>
      </c>
      <c r="D4921" s="6" t="s">
        <v>2365</v>
      </c>
      <c r="E4921">
        <v>3</v>
      </c>
      <c r="F4921" s="7">
        <v>0</v>
      </c>
      <c r="G4921" s="7"/>
      <c r="H4921" t="s">
        <v>2366</v>
      </c>
      <c r="I4921">
        <v>0</v>
      </c>
      <c r="J4921">
        <v>0</v>
      </c>
      <c r="K4921">
        <v>20000</v>
      </c>
      <c r="L4921" t="s">
        <v>52</v>
      </c>
      <c r="M4921" s="8" t="s">
        <v>86</v>
      </c>
      <c r="N4921" s="8">
        <v>0.64285714285714202</v>
      </c>
      <c r="O4921">
        <v>0.35714285714285698</v>
      </c>
      <c r="P4921" s="9">
        <v>0</v>
      </c>
      <c r="Q4921">
        <v>15000</v>
      </c>
      <c r="R4921" s="8"/>
      <c r="S4921" s="8"/>
      <c r="AA4921">
        <v>690867</v>
      </c>
      <c r="AB4921">
        <v>0</v>
      </c>
      <c r="AC4921">
        <v>12</v>
      </c>
      <c r="AD4921">
        <v>0</v>
      </c>
      <c r="AE4921">
        <v>2015</v>
      </c>
      <c r="AF4921" t="s">
        <v>126</v>
      </c>
      <c r="AG4921">
        <v>40000</v>
      </c>
      <c r="AH4921" t="s">
        <v>55</v>
      </c>
      <c r="AI4921" t="s">
        <v>55</v>
      </c>
      <c r="AJ4921">
        <v>0</v>
      </c>
      <c r="AK4921">
        <v>72000</v>
      </c>
      <c r="AL4921" s="8" t="s">
        <v>12298</v>
      </c>
      <c r="AM4921" s="10">
        <f t="shared" si="684"/>
        <v>2015</v>
      </c>
      <c r="AN4921">
        <f t="shared" si="685"/>
        <v>1</v>
      </c>
      <c r="AO4921">
        <f t="shared" si="691"/>
        <v>0</v>
      </c>
      <c r="AP4921">
        <f t="shared" si="686"/>
        <v>0</v>
      </c>
      <c r="AQ4921">
        <f t="shared" si="687"/>
        <v>0</v>
      </c>
      <c r="AR4921">
        <f t="shared" si="688"/>
        <v>1</v>
      </c>
      <c r="AS4921">
        <f t="shared" si="689"/>
        <v>0</v>
      </c>
      <c r="AT4921">
        <f t="shared" si="690"/>
        <v>0</v>
      </c>
      <c r="AU4921">
        <f t="shared" si="690"/>
        <v>0</v>
      </c>
      <c r="AV4921" t="str">
        <f t="shared" si="692"/>
        <v>2020-09-16T20:42:30</v>
      </c>
    </row>
    <row r="4922" spans="1:48" x14ac:dyDescent="0.25">
      <c r="A4922" s="5">
        <v>4993</v>
      </c>
      <c r="B4922" s="5" t="s">
        <v>2241</v>
      </c>
      <c r="C4922" s="5" t="s">
        <v>2242</v>
      </c>
      <c r="D4922" s="6" t="s">
        <v>2243</v>
      </c>
      <c r="E4922">
        <v>54</v>
      </c>
      <c r="F4922" s="7">
        <v>0.55193627209999996</v>
      </c>
      <c r="G4922" s="7">
        <v>0</v>
      </c>
      <c r="H4922" t="s">
        <v>2244</v>
      </c>
      <c r="I4922">
        <v>44</v>
      </c>
      <c r="J4922">
        <v>802200</v>
      </c>
      <c r="K4922">
        <v>200000</v>
      </c>
      <c r="L4922" t="s">
        <v>52</v>
      </c>
      <c r="M4922" s="8" t="s">
        <v>53</v>
      </c>
      <c r="N4922" s="8">
        <v>0.85714285714285698</v>
      </c>
      <c r="O4922">
        <v>0.14285714285714199</v>
      </c>
      <c r="P4922" s="11">
        <v>-2E-16</v>
      </c>
      <c r="Q4922">
        <v>200000</v>
      </c>
      <c r="R4922" s="8"/>
      <c r="S4922" s="8" t="s">
        <v>10969</v>
      </c>
      <c r="T4922">
        <v>12595967</v>
      </c>
      <c r="U4922">
        <v>11407294</v>
      </c>
      <c r="V4922">
        <v>13122521</v>
      </c>
      <c r="W4922">
        <v>661421</v>
      </c>
      <c r="X4922">
        <v>396518</v>
      </c>
      <c r="Y4922">
        <v>7461704</v>
      </c>
      <c r="Z4922">
        <v>2447046</v>
      </c>
      <c r="AA4922">
        <v>10075155</v>
      </c>
      <c r="AB4922">
        <v>4884113</v>
      </c>
      <c r="AC4922">
        <v>7</v>
      </c>
      <c r="AD4922">
        <v>5191042</v>
      </c>
      <c r="AE4922">
        <v>2014</v>
      </c>
      <c r="AF4922" t="s">
        <v>68</v>
      </c>
      <c r="AG4922">
        <v>150000</v>
      </c>
      <c r="AH4922" t="s">
        <v>55</v>
      </c>
      <c r="AI4922" t="s">
        <v>55</v>
      </c>
      <c r="AJ4922">
        <v>0.71998111119999997</v>
      </c>
      <c r="AK4922">
        <v>76000</v>
      </c>
      <c r="AL4922" s="8" t="s">
        <v>12299</v>
      </c>
      <c r="AM4922" s="10">
        <f t="shared" si="684"/>
        <v>2018</v>
      </c>
      <c r="AN4922">
        <f t="shared" si="685"/>
        <v>1</v>
      </c>
      <c r="AO4922">
        <f t="shared" si="691"/>
        <v>0</v>
      </c>
      <c r="AP4922">
        <f t="shared" si="686"/>
        <v>0</v>
      </c>
      <c r="AQ4922">
        <f t="shared" si="687"/>
        <v>1</v>
      </c>
      <c r="AR4922">
        <f t="shared" si="688"/>
        <v>0</v>
      </c>
      <c r="AS4922">
        <f t="shared" si="689"/>
        <v>0</v>
      </c>
      <c r="AT4922">
        <f t="shared" si="690"/>
        <v>0</v>
      </c>
      <c r="AU4922">
        <f t="shared" si="690"/>
        <v>0</v>
      </c>
      <c r="AV4922" t="str">
        <f t="shared" si="692"/>
        <v>2020-09-16T20:43:19</v>
      </c>
    </row>
    <row r="4923" spans="1:48" x14ac:dyDescent="0.25">
      <c r="A4923" s="5">
        <v>4994</v>
      </c>
      <c r="B4923" s="5" t="s">
        <v>5155</v>
      </c>
      <c r="C4923" s="5" t="s">
        <v>5156</v>
      </c>
      <c r="D4923" s="6" t="s">
        <v>5157</v>
      </c>
      <c r="E4923">
        <v>16</v>
      </c>
      <c r="F4923" s="7">
        <v>0.29554001520000001</v>
      </c>
      <c r="G4923" s="7">
        <v>0</v>
      </c>
      <c r="H4923" t="s">
        <v>457</v>
      </c>
      <c r="I4923">
        <v>0</v>
      </c>
      <c r="J4923">
        <v>8600.7800000000007</v>
      </c>
      <c r="K4923">
        <v>15000</v>
      </c>
      <c r="L4923" t="s">
        <v>52</v>
      </c>
      <c r="M4923" s="8" t="s">
        <v>74</v>
      </c>
      <c r="N4923" s="8">
        <v>0.42857142857142799</v>
      </c>
      <c r="O4923">
        <v>0.57142857142857095</v>
      </c>
      <c r="P4923" s="9">
        <v>0.93784732398464898</v>
      </c>
      <c r="Q4923">
        <v>8000</v>
      </c>
      <c r="R4923" s="8"/>
      <c r="S4923" s="8"/>
      <c r="AA4923">
        <v>236429</v>
      </c>
      <c r="AB4923">
        <v>236392</v>
      </c>
      <c r="AC4923">
        <v>12</v>
      </c>
      <c r="AD4923">
        <v>37</v>
      </c>
      <c r="AE4923">
        <v>2018</v>
      </c>
      <c r="AF4923" t="s">
        <v>126</v>
      </c>
      <c r="AG4923">
        <v>100000</v>
      </c>
      <c r="AH4923" t="s">
        <v>55</v>
      </c>
      <c r="AI4923" t="s">
        <v>56</v>
      </c>
      <c r="AJ4923">
        <v>0.94241986440000003</v>
      </c>
      <c r="AK4923">
        <v>1385</v>
      </c>
      <c r="AL4923" s="8" t="s">
        <v>12300</v>
      </c>
      <c r="AM4923" s="10">
        <f t="shared" si="684"/>
        <v>2018</v>
      </c>
      <c r="AN4923">
        <f t="shared" si="685"/>
        <v>1</v>
      </c>
      <c r="AO4923">
        <f t="shared" si="691"/>
        <v>0</v>
      </c>
      <c r="AP4923">
        <f t="shared" si="686"/>
        <v>0</v>
      </c>
      <c r="AQ4923">
        <f t="shared" si="687"/>
        <v>0</v>
      </c>
      <c r="AR4923">
        <f t="shared" si="688"/>
        <v>0</v>
      </c>
      <c r="AS4923">
        <f t="shared" si="689"/>
        <v>1</v>
      </c>
      <c r="AT4923">
        <f t="shared" si="690"/>
        <v>0</v>
      </c>
      <c r="AU4923">
        <f t="shared" si="690"/>
        <v>1</v>
      </c>
      <c r="AV4923" t="str">
        <f t="shared" si="692"/>
        <v>2020-09-16T20:44:07</v>
      </c>
    </row>
    <row r="4924" spans="1:48" x14ac:dyDescent="0.25">
      <c r="A4924" s="5">
        <v>4995</v>
      </c>
      <c r="B4924" s="5" t="s">
        <v>955</v>
      </c>
      <c r="C4924" s="5" t="s">
        <v>956</v>
      </c>
      <c r="D4924" s="6" t="s">
        <v>957</v>
      </c>
      <c r="E4924">
        <v>0</v>
      </c>
      <c r="F4924" s="7">
        <v>0.44133957289999998</v>
      </c>
      <c r="G4924" s="7">
        <v>0</v>
      </c>
      <c r="H4924" t="s">
        <v>958</v>
      </c>
      <c r="I4924">
        <v>0</v>
      </c>
      <c r="J4924">
        <v>0</v>
      </c>
      <c r="K4924">
        <v>20000</v>
      </c>
      <c r="L4924" t="s">
        <v>52</v>
      </c>
      <c r="M4924" s="8" t="s">
        <v>86</v>
      </c>
      <c r="N4924" s="8">
        <v>0.58928571428571397</v>
      </c>
      <c r="O4924">
        <v>0.41071428571428498</v>
      </c>
      <c r="P4924" s="9">
        <v>0</v>
      </c>
      <c r="Q4924">
        <v>15000</v>
      </c>
      <c r="R4924" s="8"/>
      <c r="S4924" s="8" t="s">
        <v>217</v>
      </c>
      <c r="T4924">
        <v>463023</v>
      </c>
      <c r="U4924">
        <v>267032</v>
      </c>
      <c r="V4924">
        <v>465610</v>
      </c>
      <c r="W4924">
        <v>198577</v>
      </c>
      <c r="X4924">
        <v>21467</v>
      </c>
      <c r="Y4924">
        <v>194330</v>
      </c>
      <c r="Z4924">
        <v>184388</v>
      </c>
      <c r="AA4924">
        <v>1154101</v>
      </c>
      <c r="AB4924">
        <v>380583</v>
      </c>
      <c r="AC4924">
        <v>12</v>
      </c>
      <c r="AD4924">
        <v>773518</v>
      </c>
      <c r="AE4924">
        <v>2018</v>
      </c>
      <c r="AF4924" t="s">
        <v>126</v>
      </c>
      <c r="AG4924">
        <v>95400</v>
      </c>
      <c r="AH4924" t="s">
        <v>55</v>
      </c>
      <c r="AI4924" t="s">
        <v>56</v>
      </c>
      <c r="AJ4924">
        <v>1</v>
      </c>
      <c r="AK4924">
        <v>44000</v>
      </c>
      <c r="AL4924" s="8" t="s">
        <v>12301</v>
      </c>
      <c r="AM4924" s="10">
        <f t="shared" si="684"/>
        <v>2019</v>
      </c>
      <c r="AN4924">
        <f t="shared" si="685"/>
        <v>1</v>
      </c>
      <c r="AO4924">
        <f t="shared" si="691"/>
        <v>0</v>
      </c>
      <c r="AP4924">
        <f t="shared" si="686"/>
        <v>0</v>
      </c>
      <c r="AQ4924">
        <f t="shared" si="687"/>
        <v>0</v>
      </c>
      <c r="AR4924">
        <f t="shared" si="688"/>
        <v>1</v>
      </c>
      <c r="AS4924">
        <f t="shared" si="689"/>
        <v>0</v>
      </c>
      <c r="AT4924">
        <f t="shared" si="690"/>
        <v>0</v>
      </c>
      <c r="AU4924">
        <f t="shared" si="690"/>
        <v>1</v>
      </c>
      <c r="AV4924" t="str">
        <f t="shared" si="692"/>
        <v>2020-09-16T20:47:57</v>
      </c>
    </row>
    <row r="4925" spans="1:48" x14ac:dyDescent="0.25">
      <c r="A4925" s="5">
        <v>4996</v>
      </c>
      <c r="B4925" s="5" t="s">
        <v>2889</v>
      </c>
      <c r="C4925" s="5" t="s">
        <v>2890</v>
      </c>
      <c r="D4925" s="6" t="s">
        <v>2891</v>
      </c>
      <c r="E4925">
        <v>12</v>
      </c>
      <c r="F4925" s="7">
        <v>0.35083000019999999</v>
      </c>
      <c r="G4925" s="7">
        <v>0</v>
      </c>
      <c r="H4925" t="s">
        <v>2892</v>
      </c>
      <c r="I4925">
        <v>0</v>
      </c>
      <c r="J4925">
        <v>0</v>
      </c>
      <c r="K4925">
        <v>200000</v>
      </c>
      <c r="L4925" t="s">
        <v>52</v>
      </c>
      <c r="M4925" s="8" t="s">
        <v>53</v>
      </c>
      <c r="N4925" s="8">
        <v>0.85714285714285698</v>
      </c>
      <c r="O4925">
        <v>0.14285714285714199</v>
      </c>
      <c r="P4925" s="9">
        <v>-0.86602540378443904</v>
      </c>
      <c r="Q4925">
        <v>200000</v>
      </c>
      <c r="R4925" s="8"/>
      <c r="S4925" s="8" t="s">
        <v>329</v>
      </c>
      <c r="T4925">
        <v>9437778</v>
      </c>
      <c r="U4925">
        <v>6548251</v>
      </c>
      <c r="V4925">
        <v>10138865</v>
      </c>
      <c r="W4925">
        <v>1134823</v>
      </c>
      <c r="X4925">
        <v>1131158</v>
      </c>
      <c r="Y4925">
        <v>8851150</v>
      </c>
      <c r="Z4925">
        <v>2639862</v>
      </c>
      <c r="AA4925">
        <v>43435856</v>
      </c>
      <c r="AB4925">
        <v>12902641</v>
      </c>
      <c r="AC4925">
        <v>12</v>
      </c>
      <c r="AD4925">
        <v>30533215</v>
      </c>
      <c r="AE4925">
        <v>1986</v>
      </c>
      <c r="AF4925" t="s">
        <v>54</v>
      </c>
      <c r="AG4925">
        <v>583490</v>
      </c>
      <c r="AH4925" t="s">
        <v>55</v>
      </c>
      <c r="AI4925" t="s">
        <v>55</v>
      </c>
      <c r="AJ4925">
        <v>0.98800733350000003</v>
      </c>
      <c r="AK4925">
        <v>3954780</v>
      </c>
      <c r="AL4925" s="8" t="s">
        <v>12302</v>
      </c>
      <c r="AM4925" s="10">
        <f t="shared" si="684"/>
        <v>2007</v>
      </c>
      <c r="AN4925">
        <f t="shared" si="685"/>
        <v>1</v>
      </c>
      <c r="AO4925">
        <f t="shared" si="691"/>
        <v>0</v>
      </c>
      <c r="AP4925">
        <f t="shared" si="686"/>
        <v>0</v>
      </c>
      <c r="AQ4925">
        <f t="shared" si="687"/>
        <v>1</v>
      </c>
      <c r="AR4925">
        <f t="shared" si="688"/>
        <v>0</v>
      </c>
      <c r="AS4925">
        <f t="shared" si="689"/>
        <v>0</v>
      </c>
      <c r="AT4925">
        <f t="shared" si="690"/>
        <v>0</v>
      </c>
      <c r="AU4925">
        <f t="shared" si="690"/>
        <v>0</v>
      </c>
      <c r="AV4925" t="str">
        <f t="shared" si="692"/>
        <v>2020-09-16T20:48:45</v>
      </c>
    </row>
    <row r="4926" spans="1:48" x14ac:dyDescent="0.25">
      <c r="A4926" s="5">
        <v>4997</v>
      </c>
      <c r="B4926" s="5" t="s">
        <v>454</v>
      </c>
      <c r="C4926" s="5" t="s">
        <v>455</v>
      </c>
      <c r="D4926" s="6" t="s">
        <v>456</v>
      </c>
      <c r="E4926">
        <v>14</v>
      </c>
      <c r="F4926" s="7">
        <v>0.3233516937</v>
      </c>
      <c r="G4926" s="7">
        <v>0</v>
      </c>
      <c r="H4926" t="s">
        <v>457</v>
      </c>
      <c r="I4926">
        <v>49</v>
      </c>
      <c r="J4926">
        <v>36118.879999999997</v>
      </c>
      <c r="K4926">
        <v>50000</v>
      </c>
      <c r="L4926" t="s">
        <v>52</v>
      </c>
      <c r="M4926" s="8" t="s">
        <v>74</v>
      </c>
      <c r="N4926" s="8">
        <v>0.44642857142857101</v>
      </c>
      <c r="O4926">
        <v>0.55357142857142805</v>
      </c>
      <c r="P4926" s="9">
        <v>0.90149212940841705</v>
      </c>
      <c r="Q4926">
        <v>40000</v>
      </c>
      <c r="R4926" s="8"/>
      <c r="S4926" s="8"/>
      <c r="AA4926">
        <v>2554851</v>
      </c>
      <c r="AB4926">
        <v>0</v>
      </c>
      <c r="AC4926">
        <v>12</v>
      </c>
      <c r="AD4926">
        <v>0</v>
      </c>
      <c r="AE4926">
        <v>2017</v>
      </c>
      <c r="AF4926" t="s">
        <v>126</v>
      </c>
      <c r="AG4926">
        <v>100000</v>
      </c>
      <c r="AH4926" t="s">
        <v>55</v>
      </c>
      <c r="AI4926" t="s">
        <v>56</v>
      </c>
      <c r="AJ4926">
        <v>0.88087921560000004</v>
      </c>
      <c r="AK4926">
        <v>14580</v>
      </c>
      <c r="AL4926" s="8" t="s">
        <v>12303</v>
      </c>
      <c r="AM4926" s="10">
        <f t="shared" si="684"/>
        <v>2018</v>
      </c>
      <c r="AN4926">
        <f t="shared" si="685"/>
        <v>1</v>
      </c>
      <c r="AO4926">
        <f t="shared" si="691"/>
        <v>0</v>
      </c>
      <c r="AP4926">
        <f t="shared" si="686"/>
        <v>0</v>
      </c>
      <c r="AQ4926">
        <f t="shared" si="687"/>
        <v>0</v>
      </c>
      <c r="AR4926">
        <f t="shared" si="688"/>
        <v>0</v>
      </c>
      <c r="AS4926">
        <f t="shared" si="689"/>
        <v>1</v>
      </c>
      <c r="AT4926">
        <f t="shared" si="690"/>
        <v>0</v>
      </c>
      <c r="AU4926">
        <f t="shared" si="690"/>
        <v>1</v>
      </c>
      <c r="AV4926" t="str">
        <f t="shared" si="692"/>
        <v>2020-09-16T20:51:25</v>
      </c>
    </row>
    <row r="4927" spans="1:48" x14ac:dyDescent="0.25">
      <c r="A4927" s="5">
        <v>4998</v>
      </c>
      <c r="B4927" s="5" t="s">
        <v>2937</v>
      </c>
      <c r="C4927" s="5" t="s">
        <v>2938</v>
      </c>
      <c r="D4927" s="6" t="s">
        <v>2939</v>
      </c>
      <c r="E4927">
        <v>3</v>
      </c>
      <c r="F4927" s="7">
        <v>0.43213812280000002</v>
      </c>
      <c r="G4927" s="7">
        <v>0</v>
      </c>
      <c r="H4927" t="s">
        <v>2852</v>
      </c>
      <c r="I4927">
        <v>28</v>
      </c>
      <c r="J4927">
        <v>13800</v>
      </c>
      <c r="K4927">
        <v>110000</v>
      </c>
      <c r="L4927" t="s">
        <v>52</v>
      </c>
      <c r="M4927" s="8" t="s">
        <v>63</v>
      </c>
      <c r="N4927" s="8">
        <v>0.91071428571428503</v>
      </c>
      <c r="O4927">
        <v>8.9285714285714204E-2</v>
      </c>
      <c r="P4927" s="9">
        <v>0</v>
      </c>
      <c r="Q4927">
        <v>110000</v>
      </c>
      <c r="R4927" s="8"/>
      <c r="S4927" s="8" t="s">
        <v>329</v>
      </c>
      <c r="T4927">
        <v>10445504</v>
      </c>
      <c r="U4927">
        <v>3030576</v>
      </c>
      <c r="V4927">
        <v>12138685</v>
      </c>
      <c r="W4927">
        <v>7523795</v>
      </c>
      <c r="X4927">
        <v>1332996</v>
      </c>
      <c r="Y4927">
        <v>8489244</v>
      </c>
      <c r="Z4927">
        <v>1580316</v>
      </c>
      <c r="AA4927">
        <v>13518323</v>
      </c>
      <c r="AB4927">
        <v>6195083</v>
      </c>
      <c r="AC4927">
        <v>12</v>
      </c>
      <c r="AD4927">
        <v>7323240</v>
      </c>
      <c r="AE4927">
        <v>1995</v>
      </c>
      <c r="AF4927" t="s">
        <v>54</v>
      </c>
      <c r="AG4927">
        <v>100000</v>
      </c>
      <c r="AH4927" t="s">
        <v>55</v>
      </c>
      <c r="AI4927" t="s">
        <v>55</v>
      </c>
      <c r="AJ4927">
        <v>1</v>
      </c>
      <c r="AK4927">
        <v>970000</v>
      </c>
      <c r="AL4927" s="8" t="s">
        <v>12304</v>
      </c>
      <c r="AM4927" s="10">
        <f t="shared" si="684"/>
        <v>2019</v>
      </c>
      <c r="AN4927">
        <f t="shared" si="685"/>
        <v>1</v>
      </c>
      <c r="AO4927">
        <f t="shared" si="691"/>
        <v>0</v>
      </c>
      <c r="AP4927">
        <f t="shared" si="686"/>
        <v>1</v>
      </c>
      <c r="AQ4927">
        <f t="shared" si="687"/>
        <v>0</v>
      </c>
      <c r="AR4927">
        <f t="shared" si="688"/>
        <v>0</v>
      </c>
      <c r="AS4927">
        <f t="shared" si="689"/>
        <v>0</v>
      </c>
      <c r="AT4927">
        <f t="shared" si="690"/>
        <v>0</v>
      </c>
      <c r="AU4927">
        <f t="shared" si="690"/>
        <v>0</v>
      </c>
      <c r="AV4927" t="str">
        <f t="shared" si="692"/>
        <v>2020-09-16T20:52:18</v>
      </c>
    </row>
    <row r="4928" spans="1:48" x14ac:dyDescent="0.25">
      <c r="A4928" s="5">
        <v>4999</v>
      </c>
      <c r="B4928" s="5" t="s">
        <v>9824</v>
      </c>
      <c r="C4928" s="5" t="s">
        <v>9825</v>
      </c>
      <c r="D4928" s="6" t="s">
        <v>9826</v>
      </c>
      <c r="E4928">
        <v>83</v>
      </c>
      <c r="F4928" s="7">
        <v>0</v>
      </c>
      <c r="G4928" s="7"/>
      <c r="H4928" t="s">
        <v>9827</v>
      </c>
      <c r="I4928">
        <v>0</v>
      </c>
      <c r="J4928">
        <v>0</v>
      </c>
      <c r="K4928">
        <v>50000</v>
      </c>
      <c r="L4928" t="s">
        <v>52</v>
      </c>
      <c r="M4928" s="8" t="s">
        <v>53</v>
      </c>
      <c r="N4928" s="8">
        <v>0.76785714285714202</v>
      </c>
      <c r="O4928">
        <v>0.23214285714285701</v>
      </c>
      <c r="P4928" s="9">
        <v>0.47195709194992203</v>
      </c>
      <c r="Q4928">
        <v>10000</v>
      </c>
      <c r="R4928" s="8"/>
      <c r="S4928" s="8" t="s">
        <v>217</v>
      </c>
      <c r="T4928">
        <v>539885</v>
      </c>
      <c r="U4928">
        <v>141243</v>
      </c>
      <c r="V4928">
        <v>1019885</v>
      </c>
      <c r="W4928">
        <v>878641</v>
      </c>
      <c r="X4928">
        <v>0</v>
      </c>
      <c r="Y4928">
        <v>0</v>
      </c>
      <c r="Z4928">
        <v>66824</v>
      </c>
      <c r="AA4928">
        <v>2137570</v>
      </c>
      <c r="AB4928">
        <v>427535</v>
      </c>
      <c r="AC4928">
        <v>12</v>
      </c>
      <c r="AD4928">
        <v>1710035</v>
      </c>
      <c r="AE4928">
        <v>2014</v>
      </c>
      <c r="AF4928" t="s">
        <v>68</v>
      </c>
      <c r="AG4928">
        <v>150000</v>
      </c>
      <c r="AH4928" t="s">
        <v>55</v>
      </c>
      <c r="AI4928" t="s">
        <v>55</v>
      </c>
      <c r="AJ4928">
        <v>0</v>
      </c>
      <c r="AK4928">
        <v>39600</v>
      </c>
      <c r="AL4928" s="8" t="s">
        <v>12305</v>
      </c>
      <c r="AM4928" s="10">
        <f t="shared" si="684"/>
        <v>2017</v>
      </c>
      <c r="AN4928">
        <f t="shared" si="685"/>
        <v>1</v>
      </c>
      <c r="AO4928">
        <f t="shared" si="691"/>
        <v>0</v>
      </c>
      <c r="AP4928">
        <f t="shared" si="686"/>
        <v>0</v>
      </c>
      <c r="AQ4928">
        <f t="shared" si="687"/>
        <v>1</v>
      </c>
      <c r="AR4928">
        <f t="shared" si="688"/>
        <v>0</v>
      </c>
      <c r="AS4928">
        <f t="shared" si="689"/>
        <v>0</v>
      </c>
      <c r="AT4928">
        <f t="shared" si="690"/>
        <v>0</v>
      </c>
      <c r="AU4928">
        <f t="shared" si="690"/>
        <v>0</v>
      </c>
      <c r="AV4928" t="str">
        <f t="shared" si="692"/>
        <v>2020-09-16T20:57:00</v>
      </c>
    </row>
    <row r="4929" spans="1:48" x14ac:dyDescent="0.25">
      <c r="A4929" s="5">
        <v>5000</v>
      </c>
      <c r="B4929" s="5" t="s">
        <v>2859</v>
      </c>
      <c r="C4929" s="5" t="s">
        <v>2860</v>
      </c>
      <c r="D4929" s="6" t="s">
        <v>2861</v>
      </c>
      <c r="E4929">
        <v>5</v>
      </c>
      <c r="F4929" s="7">
        <v>0.33289286880000002</v>
      </c>
      <c r="G4929" s="7">
        <v>0</v>
      </c>
      <c r="H4929" t="s">
        <v>2862</v>
      </c>
      <c r="I4929">
        <v>1</v>
      </c>
      <c r="J4929">
        <v>693.33</v>
      </c>
      <c r="K4929">
        <v>80000</v>
      </c>
      <c r="L4929" t="s">
        <v>52</v>
      </c>
      <c r="M4929" s="8" t="s">
        <v>53</v>
      </c>
      <c r="N4929" s="8">
        <v>0.69642857142857095</v>
      </c>
      <c r="O4929">
        <v>0.30357142857142799</v>
      </c>
      <c r="P4929" s="9">
        <v>-0.96409996518487195</v>
      </c>
      <c r="Q4929">
        <v>50000</v>
      </c>
      <c r="R4929" s="8"/>
      <c r="S4929" s="8" t="s">
        <v>329</v>
      </c>
      <c r="T4929">
        <v>1868628</v>
      </c>
      <c r="U4929">
        <v>862028</v>
      </c>
      <c r="V4929">
        <v>1872895</v>
      </c>
      <c r="W4929">
        <v>1010866</v>
      </c>
      <c r="X4929">
        <v>285968</v>
      </c>
      <c r="Y4929">
        <v>106986</v>
      </c>
      <c r="Z4929">
        <v>468993</v>
      </c>
      <c r="AA4929">
        <v>1162680</v>
      </c>
      <c r="AB4929">
        <v>835422</v>
      </c>
      <c r="AC4929">
        <v>12</v>
      </c>
      <c r="AD4929">
        <v>327258</v>
      </c>
      <c r="AE4929">
        <v>2004</v>
      </c>
      <c r="AF4929" t="s">
        <v>121</v>
      </c>
      <c r="AG4929">
        <v>95000</v>
      </c>
      <c r="AH4929" t="s">
        <v>55</v>
      </c>
      <c r="AI4929" t="s">
        <v>56</v>
      </c>
      <c r="AJ4929">
        <v>0.9647795844</v>
      </c>
      <c r="AK4929">
        <v>130392</v>
      </c>
      <c r="AL4929" s="8" t="s">
        <v>12306</v>
      </c>
      <c r="AM4929" s="10">
        <f t="shared" si="684"/>
        <v>2011</v>
      </c>
      <c r="AN4929">
        <f t="shared" si="685"/>
        <v>1</v>
      </c>
      <c r="AO4929">
        <f t="shared" si="691"/>
        <v>0</v>
      </c>
      <c r="AP4929">
        <f t="shared" si="686"/>
        <v>0</v>
      </c>
      <c r="AQ4929">
        <f t="shared" si="687"/>
        <v>1</v>
      </c>
      <c r="AR4929">
        <f t="shared" si="688"/>
        <v>0</v>
      </c>
      <c r="AS4929">
        <f t="shared" si="689"/>
        <v>0</v>
      </c>
      <c r="AT4929">
        <f t="shared" si="690"/>
        <v>0</v>
      </c>
      <c r="AU4929">
        <f t="shared" si="690"/>
        <v>1</v>
      </c>
      <c r="AV4929" t="str">
        <f t="shared" si="692"/>
        <v>2020-09-16T21:01:29</v>
      </c>
    </row>
    <row r="4930" spans="1:48" x14ac:dyDescent="0.25">
      <c r="A4930" s="5">
        <v>5001</v>
      </c>
      <c r="B4930" s="5" t="s">
        <v>12307</v>
      </c>
      <c r="C4930" s="5" t="s">
        <v>12308</v>
      </c>
      <c r="D4930" s="6" t="s">
        <v>12309</v>
      </c>
      <c r="E4930">
        <v>0</v>
      </c>
      <c r="F4930" s="7">
        <v>0.68211724139999996</v>
      </c>
      <c r="G4930" s="7">
        <v>0</v>
      </c>
      <c r="H4930" t="s">
        <v>12310</v>
      </c>
      <c r="I4930">
        <v>259</v>
      </c>
      <c r="J4930">
        <v>2900</v>
      </c>
      <c r="K4930">
        <v>30000</v>
      </c>
      <c r="L4930" t="s">
        <v>52</v>
      </c>
      <c r="M4930" s="8" t="s">
        <v>86</v>
      </c>
      <c r="N4930" s="8">
        <v>0.57142857142857095</v>
      </c>
      <c r="O4930">
        <v>0.42857142857142799</v>
      </c>
      <c r="P4930" s="9">
        <v>0</v>
      </c>
      <c r="Q4930">
        <v>5000</v>
      </c>
      <c r="R4930" s="8"/>
      <c r="S4930" s="8"/>
      <c r="AA4930">
        <v>842199</v>
      </c>
      <c r="AB4930">
        <v>0</v>
      </c>
      <c r="AC4930">
        <v>12</v>
      </c>
      <c r="AD4930">
        <v>0</v>
      </c>
      <c r="AE4930">
        <v>2019</v>
      </c>
      <c r="AF4930" t="s">
        <v>126</v>
      </c>
      <c r="AG4930">
        <v>100000</v>
      </c>
      <c r="AH4930" t="s">
        <v>55</v>
      </c>
      <c r="AI4930" t="s">
        <v>56</v>
      </c>
      <c r="AJ4930">
        <v>1</v>
      </c>
      <c r="AK4930">
        <v>9720</v>
      </c>
      <c r="AL4930" s="8" t="s">
        <v>12311</v>
      </c>
      <c r="AM4930" s="10">
        <f t="shared" ref="AM4930:AM4993" si="693">_xlfn.NUMBERVALUE(LEFT(H4930,4))</f>
        <v>2020</v>
      </c>
      <c r="AN4930">
        <f t="shared" ref="AN4930:AN4993" si="694">IF(OR(L4930 = "AprovadoAnalista", L4930 = "AprovadoComite" ),1,0)</f>
        <v>1</v>
      </c>
      <c r="AO4930">
        <f t="shared" si="691"/>
        <v>0</v>
      </c>
      <c r="AP4930">
        <f t="shared" ref="AP4930:AP4993" si="695">IF(MID(M4930,4,1)="0",1,0)</f>
        <v>0</v>
      </c>
      <c r="AQ4930">
        <f t="shared" ref="AQ4930:AQ4993" si="696">IF(MID(M4930,4,1)="1",1,0)</f>
        <v>0</v>
      </c>
      <c r="AR4930">
        <f t="shared" ref="AR4930:AR4993" si="697">IF(MID(M4930,4,1)="3",1,0)</f>
        <v>1</v>
      </c>
      <c r="AS4930">
        <f t="shared" ref="AS4930:AS4993" si="698">IF(MID(M4930,4,1)="5",1,0)</f>
        <v>0</v>
      </c>
      <c r="AT4930">
        <f t="shared" ref="AT4930:AU4993" si="699">IF(AH4930="True",1,0)</f>
        <v>0</v>
      </c>
      <c r="AU4930">
        <f t="shared" si="699"/>
        <v>1</v>
      </c>
      <c r="AV4930" t="str">
        <f t="shared" si="692"/>
        <v>2020-09-16T21:02:17</v>
      </c>
    </row>
    <row r="4931" spans="1:48" x14ac:dyDescent="0.25">
      <c r="A4931" s="5">
        <v>5002</v>
      </c>
      <c r="B4931" s="5" t="s">
        <v>3840</v>
      </c>
      <c r="C4931" s="5" t="s">
        <v>3841</v>
      </c>
      <c r="D4931" s="6" t="s">
        <v>3842</v>
      </c>
      <c r="E4931">
        <v>168</v>
      </c>
      <c r="F4931" s="7">
        <v>0.60591923079999999</v>
      </c>
      <c r="G4931" s="7">
        <v>0</v>
      </c>
      <c r="H4931" t="s">
        <v>3843</v>
      </c>
      <c r="I4931">
        <v>74</v>
      </c>
      <c r="J4931">
        <v>5850</v>
      </c>
      <c r="K4931">
        <v>20000</v>
      </c>
      <c r="L4931" t="s">
        <v>52</v>
      </c>
      <c r="M4931" s="8" t="s">
        <v>86</v>
      </c>
      <c r="N4931" s="8">
        <v>0.66071428571428503</v>
      </c>
      <c r="O4931">
        <v>0.33928571428571402</v>
      </c>
      <c r="P4931" s="9">
        <v>-0.116851945935164</v>
      </c>
      <c r="Q4931">
        <v>7000</v>
      </c>
      <c r="R4931" s="8"/>
      <c r="S4931" s="8"/>
      <c r="AA4931">
        <v>4425171</v>
      </c>
      <c r="AB4931">
        <v>0</v>
      </c>
      <c r="AC4931">
        <v>12</v>
      </c>
      <c r="AD4931">
        <v>0</v>
      </c>
      <c r="AE4931">
        <v>2006</v>
      </c>
      <c r="AF4931" t="s">
        <v>121</v>
      </c>
      <c r="AG4931">
        <v>250000</v>
      </c>
      <c r="AH4931" t="s">
        <v>55</v>
      </c>
      <c r="AI4931" t="s">
        <v>56</v>
      </c>
      <c r="AJ4931">
        <v>0.77755656080000002</v>
      </c>
      <c r="AK4931">
        <v>720</v>
      </c>
      <c r="AL4931" s="8" t="s">
        <v>12312</v>
      </c>
      <c r="AM4931" s="10">
        <f t="shared" si="693"/>
        <v>2008</v>
      </c>
      <c r="AN4931">
        <f t="shared" si="694"/>
        <v>1</v>
      </c>
      <c r="AO4931">
        <f t="shared" ref="AO4931:AO4994" si="700">IF(OR(L4931 = "ReprovadoAnalista", L4931 = "ReprovadoComite" ),1,0)</f>
        <v>0</v>
      </c>
      <c r="AP4931">
        <f t="shared" si="695"/>
        <v>0</v>
      </c>
      <c r="AQ4931">
        <f t="shared" si="696"/>
        <v>0</v>
      </c>
      <c r="AR4931">
        <f t="shared" si="697"/>
        <v>1</v>
      </c>
      <c r="AS4931">
        <f t="shared" si="698"/>
        <v>0</v>
      </c>
      <c r="AT4931">
        <f t="shared" si="699"/>
        <v>0</v>
      </c>
      <c r="AU4931">
        <f t="shared" si="699"/>
        <v>1</v>
      </c>
      <c r="AV4931" t="str">
        <f t="shared" ref="AV4931:AV4994" si="701">IF(R4931&lt;&gt;"",R4931,AL4931)</f>
        <v>2020-09-16T21:03:41</v>
      </c>
    </row>
    <row r="4932" spans="1:48" x14ac:dyDescent="0.25">
      <c r="A4932" s="5">
        <v>5003</v>
      </c>
      <c r="B4932" s="5" t="s">
        <v>8896</v>
      </c>
      <c r="C4932" s="5" t="s">
        <v>7731</v>
      </c>
      <c r="D4932" s="6" t="s">
        <v>8897</v>
      </c>
      <c r="E4932">
        <v>0</v>
      </c>
      <c r="F4932" s="7">
        <v>0.47511701470000001</v>
      </c>
      <c r="G4932" s="7">
        <v>0</v>
      </c>
      <c r="H4932" t="s">
        <v>8898</v>
      </c>
      <c r="I4932">
        <v>0</v>
      </c>
      <c r="J4932">
        <v>0</v>
      </c>
      <c r="K4932">
        <v>15000</v>
      </c>
      <c r="L4932" t="s">
        <v>52</v>
      </c>
      <c r="M4932" s="8" t="s">
        <v>53</v>
      </c>
      <c r="N4932" s="8">
        <v>0.85714285714285698</v>
      </c>
      <c r="O4932">
        <v>0.14285714285714199</v>
      </c>
      <c r="P4932" s="9">
        <v>0</v>
      </c>
      <c r="Q4932">
        <v>15000</v>
      </c>
      <c r="R4932" s="8"/>
      <c r="S4932" s="8"/>
      <c r="AA4932">
        <v>1814586</v>
      </c>
      <c r="AB4932">
        <v>0</v>
      </c>
      <c r="AC4932">
        <v>12</v>
      </c>
      <c r="AD4932">
        <v>0</v>
      </c>
      <c r="AE4932">
        <v>1998</v>
      </c>
      <c r="AF4932" t="s">
        <v>54</v>
      </c>
      <c r="AG4932">
        <v>20000</v>
      </c>
      <c r="AH4932" t="s">
        <v>55</v>
      </c>
      <c r="AI4932" t="s">
        <v>55</v>
      </c>
      <c r="AJ4932">
        <v>1</v>
      </c>
      <c r="AK4932">
        <v>8510</v>
      </c>
      <c r="AL4932" s="8" t="s">
        <v>12313</v>
      </c>
      <c r="AM4932" s="10">
        <f t="shared" si="693"/>
        <v>2012</v>
      </c>
      <c r="AN4932">
        <f t="shared" si="694"/>
        <v>1</v>
      </c>
      <c r="AO4932">
        <f t="shared" si="700"/>
        <v>0</v>
      </c>
      <c r="AP4932">
        <f t="shared" si="695"/>
        <v>0</v>
      </c>
      <c r="AQ4932">
        <f t="shared" si="696"/>
        <v>1</v>
      </c>
      <c r="AR4932">
        <f t="shared" si="697"/>
        <v>0</v>
      </c>
      <c r="AS4932">
        <f t="shared" si="698"/>
        <v>0</v>
      </c>
      <c r="AT4932">
        <f t="shared" si="699"/>
        <v>0</v>
      </c>
      <c r="AU4932">
        <f t="shared" si="699"/>
        <v>0</v>
      </c>
      <c r="AV4932" t="str">
        <f t="shared" si="701"/>
        <v>2020-09-16T21:04:56</v>
      </c>
    </row>
    <row r="4933" spans="1:48" x14ac:dyDescent="0.25">
      <c r="A4933" s="5">
        <v>5004</v>
      </c>
      <c r="B4933" s="5" t="s">
        <v>3217</v>
      </c>
      <c r="C4933" s="5" t="s">
        <v>3218</v>
      </c>
      <c r="D4933" s="6" t="s">
        <v>3219</v>
      </c>
      <c r="E4933">
        <v>41</v>
      </c>
      <c r="F4933" s="7">
        <v>0.53155615499999997</v>
      </c>
      <c r="G4933" s="7">
        <v>0</v>
      </c>
      <c r="H4933" t="s">
        <v>3220</v>
      </c>
      <c r="I4933">
        <v>0</v>
      </c>
      <c r="J4933">
        <v>0</v>
      </c>
      <c r="K4933">
        <v>70000</v>
      </c>
      <c r="L4933" t="s">
        <v>62</v>
      </c>
      <c r="M4933" s="8" t="s">
        <v>63</v>
      </c>
      <c r="N4933" s="8">
        <v>1</v>
      </c>
      <c r="O4933">
        <v>0</v>
      </c>
      <c r="P4933" s="9">
        <v>0</v>
      </c>
      <c r="R4933" s="8"/>
      <c r="S4933" s="8"/>
      <c r="AJ4933">
        <v>0.8856161763</v>
      </c>
      <c r="AL4933" s="8"/>
      <c r="AM4933" s="10">
        <f t="shared" si="693"/>
        <v>2016</v>
      </c>
      <c r="AN4933">
        <f t="shared" si="694"/>
        <v>0</v>
      </c>
      <c r="AO4933">
        <f t="shared" si="700"/>
        <v>0</v>
      </c>
      <c r="AP4933">
        <f t="shared" si="695"/>
        <v>1</v>
      </c>
      <c r="AQ4933">
        <f t="shared" si="696"/>
        <v>0</v>
      </c>
      <c r="AR4933">
        <f t="shared" si="697"/>
        <v>0</v>
      </c>
      <c r="AS4933">
        <f t="shared" si="698"/>
        <v>0</v>
      </c>
      <c r="AT4933">
        <f t="shared" si="699"/>
        <v>0</v>
      </c>
      <c r="AU4933">
        <f t="shared" si="699"/>
        <v>0</v>
      </c>
      <c r="AV4933">
        <f t="shared" si="701"/>
        <v>0</v>
      </c>
    </row>
    <row r="4934" spans="1:48" x14ac:dyDescent="0.25">
      <c r="A4934" s="5">
        <v>5005</v>
      </c>
      <c r="B4934" s="5" t="s">
        <v>2932</v>
      </c>
      <c r="C4934" s="5" t="s">
        <v>2933</v>
      </c>
      <c r="D4934" s="6" t="s">
        <v>2934</v>
      </c>
      <c r="E4934">
        <v>53</v>
      </c>
      <c r="F4934" s="7">
        <v>0.35837836969999998</v>
      </c>
      <c r="G4934" s="7">
        <v>0</v>
      </c>
      <c r="H4934" t="s">
        <v>2935</v>
      </c>
      <c r="I4934">
        <v>51</v>
      </c>
      <c r="J4934">
        <v>1985132.91</v>
      </c>
      <c r="K4934">
        <v>2500000</v>
      </c>
      <c r="L4934" t="s">
        <v>199</v>
      </c>
      <c r="M4934" s="8" t="s">
        <v>53</v>
      </c>
      <c r="N4934" s="8">
        <v>0.75</v>
      </c>
      <c r="O4934">
        <v>0.25</v>
      </c>
      <c r="P4934" s="9">
        <v>0.37771896134319799</v>
      </c>
      <c r="R4934" s="8"/>
      <c r="S4934" s="8" t="s">
        <v>329</v>
      </c>
      <c r="T4934">
        <v>36583583</v>
      </c>
      <c r="U4934">
        <v>23661825</v>
      </c>
      <c r="V4934">
        <v>45158736</v>
      </c>
      <c r="W4934">
        <v>21496910</v>
      </c>
      <c r="X4934">
        <v>4108661</v>
      </c>
      <c r="Y4934">
        <v>10745134</v>
      </c>
      <c r="Z4934">
        <v>8310369</v>
      </c>
      <c r="AA4934">
        <v>79941043</v>
      </c>
      <c r="AB4934">
        <v>30280666</v>
      </c>
      <c r="AC4934">
        <v>12</v>
      </c>
      <c r="AD4934">
        <v>49660377</v>
      </c>
      <c r="AE4934">
        <v>1991</v>
      </c>
      <c r="AF4934" t="s">
        <v>54</v>
      </c>
      <c r="AG4934">
        <v>500000</v>
      </c>
      <c r="AH4934" t="s">
        <v>55</v>
      </c>
      <c r="AI4934" t="s">
        <v>55</v>
      </c>
      <c r="AJ4934">
        <v>0.99702776680000005</v>
      </c>
      <c r="AK4934">
        <v>2739000</v>
      </c>
      <c r="AL4934" s="8"/>
      <c r="AM4934" s="10">
        <f t="shared" si="693"/>
        <v>2006</v>
      </c>
      <c r="AN4934">
        <f t="shared" si="694"/>
        <v>0</v>
      </c>
      <c r="AO4934">
        <f t="shared" si="700"/>
        <v>1</v>
      </c>
      <c r="AP4934">
        <f t="shared" si="695"/>
        <v>0</v>
      </c>
      <c r="AQ4934">
        <f t="shared" si="696"/>
        <v>1</v>
      </c>
      <c r="AR4934">
        <f t="shared" si="697"/>
        <v>0</v>
      </c>
      <c r="AS4934">
        <f t="shared" si="698"/>
        <v>0</v>
      </c>
      <c r="AT4934">
        <f t="shared" si="699"/>
        <v>0</v>
      </c>
      <c r="AU4934">
        <f t="shared" si="699"/>
        <v>0</v>
      </c>
      <c r="AV4934">
        <f t="shared" si="701"/>
        <v>0</v>
      </c>
    </row>
    <row r="4935" spans="1:48" x14ac:dyDescent="0.25">
      <c r="A4935" s="5">
        <v>5006</v>
      </c>
      <c r="B4935" s="5" t="s">
        <v>2694</v>
      </c>
      <c r="C4935" s="5" t="s">
        <v>2695</v>
      </c>
      <c r="D4935" s="6" t="s">
        <v>2696</v>
      </c>
      <c r="E4935">
        <v>91</v>
      </c>
      <c r="F4935" s="7">
        <v>0.38313934290000001</v>
      </c>
      <c r="G4935" s="7">
        <v>0</v>
      </c>
      <c r="H4935" t="s">
        <v>2697</v>
      </c>
      <c r="I4935">
        <v>165</v>
      </c>
      <c r="J4935">
        <v>362410.6</v>
      </c>
      <c r="K4935">
        <v>2500000</v>
      </c>
      <c r="L4935" t="s">
        <v>52</v>
      </c>
      <c r="M4935" s="8" t="s">
        <v>53</v>
      </c>
      <c r="N4935" s="8">
        <v>0.875</v>
      </c>
      <c r="O4935">
        <v>0.125</v>
      </c>
      <c r="P4935" s="9">
        <v>-0.40413147998272297</v>
      </c>
      <c r="Q4935">
        <v>2500000</v>
      </c>
      <c r="R4935" s="8"/>
      <c r="S4935" s="8" t="s">
        <v>329</v>
      </c>
      <c r="T4935">
        <v>42532123</v>
      </c>
      <c r="U4935">
        <v>48535495</v>
      </c>
      <c r="V4935">
        <v>48535495</v>
      </c>
      <c r="W4935">
        <v>24934123</v>
      </c>
      <c r="X4935">
        <v>0</v>
      </c>
      <c r="Y4935">
        <v>17267452</v>
      </c>
      <c r="Z4935">
        <v>15305373</v>
      </c>
      <c r="AA4935">
        <v>116830799</v>
      </c>
      <c r="AB4935">
        <v>26774722</v>
      </c>
      <c r="AC4935">
        <v>12</v>
      </c>
      <c r="AD4935">
        <v>90056077</v>
      </c>
      <c r="AE4935">
        <v>2003</v>
      </c>
      <c r="AF4935" t="s">
        <v>54</v>
      </c>
      <c r="AG4935">
        <v>2000000</v>
      </c>
      <c r="AH4935" t="s">
        <v>55</v>
      </c>
      <c r="AI4935" t="s">
        <v>55</v>
      </c>
      <c r="AJ4935">
        <v>0.98888571940000003</v>
      </c>
      <c r="AK4935">
        <v>19892480</v>
      </c>
      <c r="AL4935" s="8" t="s">
        <v>12314</v>
      </c>
      <c r="AM4935" s="10">
        <f t="shared" si="693"/>
        <v>2006</v>
      </c>
      <c r="AN4935">
        <f t="shared" si="694"/>
        <v>1</v>
      </c>
      <c r="AO4935">
        <f t="shared" si="700"/>
        <v>0</v>
      </c>
      <c r="AP4935">
        <f t="shared" si="695"/>
        <v>0</v>
      </c>
      <c r="AQ4935">
        <f t="shared" si="696"/>
        <v>1</v>
      </c>
      <c r="AR4935">
        <f t="shared" si="697"/>
        <v>0</v>
      </c>
      <c r="AS4935">
        <f t="shared" si="698"/>
        <v>0</v>
      </c>
      <c r="AT4935">
        <f t="shared" si="699"/>
        <v>0</v>
      </c>
      <c r="AU4935">
        <f t="shared" si="699"/>
        <v>0</v>
      </c>
      <c r="AV4935" t="str">
        <f t="shared" si="701"/>
        <v>2020-09-17T14:41:17</v>
      </c>
    </row>
    <row r="4936" spans="1:48" x14ac:dyDescent="0.25">
      <c r="A4936" s="5">
        <v>5007</v>
      </c>
      <c r="B4936" s="5" t="s">
        <v>11973</v>
      </c>
      <c r="C4936" s="5" t="s">
        <v>11974</v>
      </c>
      <c r="D4936" s="6" t="s">
        <v>11975</v>
      </c>
      <c r="E4936">
        <v>0</v>
      </c>
      <c r="F4936" s="7">
        <v>0</v>
      </c>
      <c r="G4936" s="7"/>
      <c r="I4936">
        <v>0</v>
      </c>
      <c r="J4936">
        <v>0</v>
      </c>
      <c r="K4936">
        <v>80000</v>
      </c>
      <c r="L4936" t="s">
        <v>52</v>
      </c>
      <c r="M4936" s="8" t="s">
        <v>53</v>
      </c>
      <c r="N4936" s="8">
        <v>0.80357142857142805</v>
      </c>
      <c r="O4936">
        <v>0.19642857142857101</v>
      </c>
      <c r="P4936" s="9">
        <v>0</v>
      </c>
      <c r="Q4936">
        <v>80000</v>
      </c>
      <c r="R4936" s="8"/>
      <c r="S4936" s="8" t="s">
        <v>329</v>
      </c>
      <c r="T4936">
        <v>12535745</v>
      </c>
      <c r="U4936">
        <v>12545802</v>
      </c>
      <c r="V4936">
        <v>13449460</v>
      </c>
      <c r="W4936">
        <v>740125</v>
      </c>
      <c r="X4936">
        <v>0</v>
      </c>
      <c r="Y4936">
        <v>5641851</v>
      </c>
      <c r="Z4936">
        <v>6136741</v>
      </c>
      <c r="AA4936">
        <v>42940058</v>
      </c>
      <c r="AB4936">
        <v>10918285</v>
      </c>
      <c r="AC4936">
        <v>12</v>
      </c>
      <c r="AD4936">
        <v>32021773</v>
      </c>
      <c r="AE4936">
        <v>1999</v>
      </c>
      <c r="AF4936" t="s">
        <v>54</v>
      </c>
      <c r="AG4936">
        <v>100000</v>
      </c>
      <c r="AH4936" t="s">
        <v>55</v>
      </c>
      <c r="AI4936" t="s">
        <v>56</v>
      </c>
      <c r="AJ4936">
        <v>0</v>
      </c>
      <c r="AK4936">
        <v>0</v>
      </c>
      <c r="AL4936" s="8" t="s">
        <v>12315</v>
      </c>
      <c r="AM4936" s="10">
        <f t="shared" si="693"/>
        <v>0</v>
      </c>
      <c r="AN4936">
        <f t="shared" si="694"/>
        <v>1</v>
      </c>
      <c r="AO4936">
        <f t="shared" si="700"/>
        <v>0</v>
      </c>
      <c r="AP4936">
        <f t="shared" si="695"/>
        <v>0</v>
      </c>
      <c r="AQ4936">
        <f t="shared" si="696"/>
        <v>1</v>
      </c>
      <c r="AR4936">
        <f t="shared" si="697"/>
        <v>0</v>
      </c>
      <c r="AS4936">
        <f t="shared" si="698"/>
        <v>0</v>
      </c>
      <c r="AT4936">
        <f t="shared" si="699"/>
        <v>0</v>
      </c>
      <c r="AU4936">
        <f t="shared" si="699"/>
        <v>1</v>
      </c>
      <c r="AV4936" t="str">
        <f t="shared" si="701"/>
        <v>2020-09-17T14:31:10</v>
      </c>
    </row>
    <row r="4937" spans="1:48" x14ac:dyDescent="0.25">
      <c r="A4937" s="5">
        <v>5008</v>
      </c>
      <c r="B4937" s="5" t="s">
        <v>8622</v>
      </c>
      <c r="C4937" s="5" t="s">
        <v>8623</v>
      </c>
      <c r="D4937" s="6" t="s">
        <v>8624</v>
      </c>
      <c r="E4937">
        <v>15</v>
      </c>
      <c r="F4937" s="7">
        <v>0</v>
      </c>
      <c r="G4937" s="7"/>
      <c r="H4937" t="s">
        <v>8625</v>
      </c>
      <c r="I4937">
        <v>0</v>
      </c>
      <c r="J4937">
        <v>0</v>
      </c>
      <c r="K4937">
        <v>50000</v>
      </c>
      <c r="L4937" t="s">
        <v>52</v>
      </c>
      <c r="M4937" s="8" t="s">
        <v>86</v>
      </c>
      <c r="N4937" s="8">
        <v>0.58928571428571397</v>
      </c>
      <c r="O4937">
        <v>0.41071428571428498</v>
      </c>
      <c r="P4937" s="9">
        <v>0</v>
      </c>
      <c r="Q4937">
        <v>50000</v>
      </c>
      <c r="R4937" s="8"/>
      <c r="S4937" s="8"/>
      <c r="AA4937">
        <v>18046972</v>
      </c>
      <c r="AB4937">
        <v>0</v>
      </c>
      <c r="AC4937">
        <v>12</v>
      </c>
      <c r="AD4937">
        <v>0</v>
      </c>
      <c r="AE4937">
        <v>2016</v>
      </c>
      <c r="AF4937" t="s">
        <v>126</v>
      </c>
      <c r="AG4937">
        <v>905000</v>
      </c>
      <c r="AH4937" t="s">
        <v>55</v>
      </c>
      <c r="AI4937" t="s">
        <v>55</v>
      </c>
      <c r="AJ4937">
        <v>0</v>
      </c>
      <c r="AK4937">
        <v>29700</v>
      </c>
      <c r="AL4937" s="8" t="s">
        <v>12316</v>
      </c>
      <c r="AM4937" s="10">
        <f t="shared" si="693"/>
        <v>2017</v>
      </c>
      <c r="AN4937">
        <f t="shared" si="694"/>
        <v>1</v>
      </c>
      <c r="AO4937">
        <f t="shared" si="700"/>
        <v>0</v>
      </c>
      <c r="AP4937">
        <f t="shared" si="695"/>
        <v>0</v>
      </c>
      <c r="AQ4937">
        <f t="shared" si="696"/>
        <v>0</v>
      </c>
      <c r="AR4937">
        <f t="shared" si="697"/>
        <v>1</v>
      </c>
      <c r="AS4937">
        <f t="shared" si="698"/>
        <v>0</v>
      </c>
      <c r="AT4937">
        <f t="shared" si="699"/>
        <v>0</v>
      </c>
      <c r="AU4937">
        <f t="shared" si="699"/>
        <v>0</v>
      </c>
      <c r="AV4937" t="str">
        <f t="shared" si="701"/>
        <v>2020-09-17T14:32:05</v>
      </c>
    </row>
    <row r="4938" spans="1:48" x14ac:dyDescent="0.25">
      <c r="A4938" s="5">
        <v>5009</v>
      </c>
      <c r="B4938" s="5" t="s">
        <v>4940</v>
      </c>
      <c r="C4938" s="5" t="s">
        <v>4941</v>
      </c>
      <c r="D4938" s="6" t="s">
        <v>4942</v>
      </c>
      <c r="E4938">
        <v>27</v>
      </c>
      <c r="F4938" s="7">
        <v>0.42924534920000001</v>
      </c>
      <c r="G4938" s="7">
        <v>0</v>
      </c>
      <c r="H4938" t="s">
        <v>4943</v>
      </c>
      <c r="I4938">
        <v>25</v>
      </c>
      <c r="J4938">
        <v>18700.68</v>
      </c>
      <c r="K4938">
        <v>20000</v>
      </c>
      <c r="L4938" t="s">
        <v>52</v>
      </c>
      <c r="M4938" s="8" t="s">
        <v>86</v>
      </c>
      <c r="N4938" s="8">
        <v>0.58928571428571397</v>
      </c>
      <c r="O4938">
        <v>0.41071428571428498</v>
      </c>
      <c r="P4938" s="9">
        <v>0</v>
      </c>
      <c r="Q4938">
        <v>20000</v>
      </c>
      <c r="R4938" s="8"/>
      <c r="S4938" s="8"/>
      <c r="AA4938">
        <v>3354619</v>
      </c>
      <c r="AB4938">
        <v>0</v>
      </c>
      <c r="AC4938">
        <v>12</v>
      </c>
      <c r="AD4938">
        <v>0</v>
      </c>
      <c r="AE4938">
        <v>2010</v>
      </c>
      <c r="AF4938" t="s">
        <v>68</v>
      </c>
      <c r="AG4938">
        <v>2000</v>
      </c>
      <c r="AH4938" t="s">
        <v>55</v>
      </c>
      <c r="AI4938" t="s">
        <v>56</v>
      </c>
      <c r="AJ4938">
        <v>0.98186395019999995</v>
      </c>
      <c r="AK4938">
        <v>13690</v>
      </c>
      <c r="AL4938" s="8" t="s">
        <v>12317</v>
      </c>
      <c r="AM4938" s="10">
        <f t="shared" si="693"/>
        <v>2016</v>
      </c>
      <c r="AN4938">
        <f t="shared" si="694"/>
        <v>1</v>
      </c>
      <c r="AO4938">
        <f t="shared" si="700"/>
        <v>0</v>
      </c>
      <c r="AP4938">
        <f t="shared" si="695"/>
        <v>0</v>
      </c>
      <c r="AQ4938">
        <f t="shared" si="696"/>
        <v>0</v>
      </c>
      <c r="AR4938">
        <f t="shared" si="697"/>
        <v>1</v>
      </c>
      <c r="AS4938">
        <f t="shared" si="698"/>
        <v>0</v>
      </c>
      <c r="AT4938">
        <f t="shared" si="699"/>
        <v>0</v>
      </c>
      <c r="AU4938">
        <f t="shared" si="699"/>
        <v>1</v>
      </c>
      <c r="AV4938" t="str">
        <f t="shared" si="701"/>
        <v>2020-09-17T14:32:47</v>
      </c>
    </row>
    <row r="4939" spans="1:48" x14ac:dyDescent="0.25">
      <c r="A4939" s="5">
        <v>5010</v>
      </c>
      <c r="B4939" s="5" t="s">
        <v>3163</v>
      </c>
      <c r="C4939" s="5" t="s">
        <v>3164</v>
      </c>
      <c r="D4939" s="6" t="s">
        <v>3165</v>
      </c>
      <c r="E4939">
        <v>3</v>
      </c>
      <c r="F4939" s="7">
        <v>0.41853471460000002</v>
      </c>
      <c r="G4939" s="7">
        <v>0</v>
      </c>
      <c r="H4939" t="s">
        <v>3166</v>
      </c>
      <c r="I4939">
        <v>0</v>
      </c>
      <c r="J4939">
        <v>29790.46</v>
      </c>
      <c r="K4939">
        <v>100000</v>
      </c>
      <c r="L4939" t="s">
        <v>62</v>
      </c>
      <c r="M4939" s="8" t="s">
        <v>63</v>
      </c>
      <c r="N4939" s="8">
        <v>1</v>
      </c>
      <c r="O4939">
        <v>0</v>
      </c>
      <c r="P4939" s="9">
        <v>0</v>
      </c>
      <c r="R4939" s="8"/>
      <c r="S4939" s="8"/>
      <c r="AJ4939">
        <v>1</v>
      </c>
      <c r="AL4939" s="8"/>
      <c r="AM4939" s="10">
        <f t="shared" si="693"/>
        <v>2013</v>
      </c>
      <c r="AN4939">
        <f t="shared" si="694"/>
        <v>0</v>
      </c>
      <c r="AO4939">
        <f t="shared" si="700"/>
        <v>0</v>
      </c>
      <c r="AP4939">
        <f t="shared" si="695"/>
        <v>1</v>
      </c>
      <c r="AQ4939">
        <f t="shared" si="696"/>
        <v>0</v>
      </c>
      <c r="AR4939">
        <f t="shared" si="697"/>
        <v>0</v>
      </c>
      <c r="AS4939">
        <f t="shared" si="698"/>
        <v>0</v>
      </c>
      <c r="AT4939">
        <f t="shared" si="699"/>
        <v>0</v>
      </c>
      <c r="AU4939">
        <f t="shared" si="699"/>
        <v>0</v>
      </c>
      <c r="AV4939">
        <f t="shared" si="701"/>
        <v>0</v>
      </c>
    </row>
    <row r="4940" spans="1:48" x14ac:dyDescent="0.25">
      <c r="A4940" s="5">
        <v>5011</v>
      </c>
      <c r="B4940" s="5" t="s">
        <v>12318</v>
      </c>
      <c r="C4940" s="5" t="s">
        <v>12319</v>
      </c>
      <c r="D4940" s="6" t="s">
        <v>12320</v>
      </c>
      <c r="E4940">
        <v>0</v>
      </c>
      <c r="F4940" s="7">
        <v>0</v>
      </c>
      <c r="G4940" s="7">
        <v>0</v>
      </c>
      <c r="H4940" t="s">
        <v>11433</v>
      </c>
      <c r="I4940">
        <v>0</v>
      </c>
      <c r="J4940">
        <v>0</v>
      </c>
      <c r="K4940">
        <v>50000</v>
      </c>
      <c r="L4940" t="s">
        <v>199</v>
      </c>
      <c r="M4940" s="8" t="s">
        <v>86</v>
      </c>
      <c r="N4940" s="8">
        <v>0.57142857142857095</v>
      </c>
      <c r="O4940">
        <v>0.42857142857142799</v>
      </c>
      <c r="P4940" s="9">
        <v>0</v>
      </c>
      <c r="R4940" s="8"/>
      <c r="S4940" s="8"/>
      <c r="AA4940">
        <v>863212</v>
      </c>
      <c r="AB4940">
        <v>0</v>
      </c>
      <c r="AC4940">
        <v>12</v>
      </c>
      <c r="AD4940">
        <v>0</v>
      </c>
      <c r="AE4940">
        <v>2014</v>
      </c>
      <c r="AF4940" t="s">
        <v>68</v>
      </c>
      <c r="AG4940">
        <v>100000</v>
      </c>
      <c r="AH4940" t="s">
        <v>56</v>
      </c>
      <c r="AI4940" t="s">
        <v>56</v>
      </c>
      <c r="AJ4940">
        <v>1</v>
      </c>
      <c r="AK4940">
        <v>0</v>
      </c>
      <c r="AL4940" s="8"/>
      <c r="AM4940" s="10">
        <f t="shared" si="693"/>
        <v>2020</v>
      </c>
      <c r="AN4940">
        <f t="shared" si="694"/>
        <v>0</v>
      </c>
      <c r="AO4940">
        <f t="shared" si="700"/>
        <v>1</v>
      </c>
      <c r="AP4940">
        <f t="shared" si="695"/>
        <v>0</v>
      </c>
      <c r="AQ4940">
        <f t="shared" si="696"/>
        <v>0</v>
      </c>
      <c r="AR4940">
        <f t="shared" si="697"/>
        <v>1</v>
      </c>
      <c r="AS4940">
        <f t="shared" si="698"/>
        <v>0</v>
      </c>
      <c r="AT4940">
        <f t="shared" si="699"/>
        <v>1</v>
      </c>
      <c r="AU4940">
        <f t="shared" si="699"/>
        <v>1</v>
      </c>
      <c r="AV4940">
        <f t="shared" si="701"/>
        <v>0</v>
      </c>
    </row>
    <row r="4941" spans="1:48" x14ac:dyDescent="0.25">
      <c r="A4941" s="5">
        <v>5012</v>
      </c>
      <c r="B4941" s="5" t="s">
        <v>10007</v>
      </c>
      <c r="C4941" s="5" t="s">
        <v>10008</v>
      </c>
      <c r="D4941" s="6" t="s">
        <v>10009</v>
      </c>
      <c r="E4941">
        <v>2</v>
      </c>
      <c r="F4941" s="7">
        <v>0.46581091070000002</v>
      </c>
      <c r="G4941" s="7">
        <v>0</v>
      </c>
      <c r="H4941" t="s">
        <v>6744</v>
      </c>
      <c r="I4941">
        <v>196</v>
      </c>
      <c r="J4941">
        <v>37800</v>
      </c>
      <c r="K4941">
        <v>400000</v>
      </c>
      <c r="L4941" t="s">
        <v>52</v>
      </c>
      <c r="M4941" s="8" t="s">
        <v>63</v>
      </c>
      <c r="N4941" s="8">
        <v>0.96428571428571397</v>
      </c>
      <c r="O4941">
        <v>3.5714285714285698E-2</v>
      </c>
      <c r="P4941" s="9">
        <v>0</v>
      </c>
      <c r="Q4941">
        <v>270000</v>
      </c>
      <c r="R4941" s="8"/>
      <c r="S4941" s="8" t="s">
        <v>329</v>
      </c>
      <c r="T4941">
        <v>3049596</v>
      </c>
      <c r="U4941">
        <v>2289522</v>
      </c>
      <c r="V4941">
        <v>3473273</v>
      </c>
      <c r="W4941">
        <v>1066900</v>
      </c>
      <c r="X4941">
        <v>0</v>
      </c>
      <c r="Y4941">
        <v>1108073</v>
      </c>
      <c r="Z4941">
        <v>891051</v>
      </c>
      <c r="AA4941">
        <v>19441308</v>
      </c>
      <c r="AB4941">
        <v>10120704</v>
      </c>
      <c r="AC4941">
        <v>12</v>
      </c>
      <c r="AD4941">
        <v>9320604</v>
      </c>
      <c r="AE4941">
        <v>2009</v>
      </c>
      <c r="AF4941" t="s">
        <v>121</v>
      </c>
      <c r="AG4941">
        <v>100000</v>
      </c>
      <c r="AH4941" t="s">
        <v>55</v>
      </c>
      <c r="AI4941" t="s">
        <v>55</v>
      </c>
      <c r="AJ4941">
        <v>1</v>
      </c>
      <c r="AK4941">
        <v>1499193</v>
      </c>
      <c r="AL4941" s="8" t="s">
        <v>12321</v>
      </c>
      <c r="AM4941" s="10">
        <f t="shared" si="693"/>
        <v>2016</v>
      </c>
      <c r="AN4941">
        <f t="shared" si="694"/>
        <v>1</v>
      </c>
      <c r="AO4941">
        <f t="shared" si="700"/>
        <v>0</v>
      </c>
      <c r="AP4941">
        <f t="shared" si="695"/>
        <v>1</v>
      </c>
      <c r="AQ4941">
        <f t="shared" si="696"/>
        <v>0</v>
      </c>
      <c r="AR4941">
        <f t="shared" si="697"/>
        <v>0</v>
      </c>
      <c r="AS4941">
        <f t="shared" si="698"/>
        <v>0</v>
      </c>
      <c r="AT4941">
        <f t="shared" si="699"/>
        <v>0</v>
      </c>
      <c r="AU4941">
        <f t="shared" si="699"/>
        <v>0</v>
      </c>
      <c r="AV4941" t="str">
        <f t="shared" si="701"/>
        <v>2020-09-17T14:54:47</v>
      </c>
    </row>
    <row r="4942" spans="1:48" x14ac:dyDescent="0.25">
      <c r="A4942" s="5">
        <v>5013</v>
      </c>
      <c r="B4942" s="5" t="s">
        <v>6138</v>
      </c>
      <c r="C4942" s="5" t="s">
        <v>6139</v>
      </c>
      <c r="D4942" s="6" t="s">
        <v>6140</v>
      </c>
      <c r="E4942">
        <v>4</v>
      </c>
      <c r="F4942" s="7">
        <v>0.51284693780000001</v>
      </c>
      <c r="G4942" s="7">
        <v>0</v>
      </c>
      <c r="H4942" t="s">
        <v>6141</v>
      </c>
      <c r="I4942">
        <v>0</v>
      </c>
      <c r="J4942">
        <v>0</v>
      </c>
      <c r="K4942">
        <v>43000</v>
      </c>
      <c r="L4942" t="s">
        <v>52</v>
      </c>
      <c r="M4942" s="8" t="s">
        <v>86</v>
      </c>
      <c r="N4942" s="8">
        <v>0.64285714285714202</v>
      </c>
      <c r="O4942">
        <v>0.35714285714285698</v>
      </c>
      <c r="P4942" s="9">
        <v>0</v>
      </c>
      <c r="Q4942">
        <v>20000</v>
      </c>
      <c r="R4942" s="8"/>
      <c r="S4942" s="8"/>
      <c r="AA4942">
        <v>1101524</v>
      </c>
      <c r="AB4942">
        <v>0</v>
      </c>
      <c r="AC4942">
        <v>12</v>
      </c>
      <c r="AD4942">
        <v>0</v>
      </c>
      <c r="AE4942">
        <v>2011</v>
      </c>
      <c r="AF4942" t="s">
        <v>68</v>
      </c>
      <c r="AG4942">
        <v>200000</v>
      </c>
      <c r="AH4942" t="s">
        <v>55</v>
      </c>
      <c r="AI4942" t="s">
        <v>56</v>
      </c>
      <c r="AJ4942">
        <v>1</v>
      </c>
      <c r="AK4942">
        <v>12420</v>
      </c>
      <c r="AL4942" s="8" t="s">
        <v>12322</v>
      </c>
      <c r="AM4942" s="10">
        <f t="shared" si="693"/>
        <v>2016</v>
      </c>
      <c r="AN4942">
        <f t="shared" si="694"/>
        <v>1</v>
      </c>
      <c r="AO4942">
        <f t="shared" si="700"/>
        <v>0</v>
      </c>
      <c r="AP4942">
        <f t="shared" si="695"/>
        <v>0</v>
      </c>
      <c r="AQ4942">
        <f t="shared" si="696"/>
        <v>0</v>
      </c>
      <c r="AR4942">
        <f t="shared" si="697"/>
        <v>1</v>
      </c>
      <c r="AS4942">
        <f t="shared" si="698"/>
        <v>0</v>
      </c>
      <c r="AT4942">
        <f t="shared" si="699"/>
        <v>0</v>
      </c>
      <c r="AU4942">
        <f t="shared" si="699"/>
        <v>1</v>
      </c>
      <c r="AV4942" t="str">
        <f t="shared" si="701"/>
        <v>2020-09-17T14:35:31</v>
      </c>
    </row>
    <row r="4943" spans="1:48" x14ac:dyDescent="0.25">
      <c r="A4943" s="5">
        <v>5014</v>
      </c>
      <c r="B4943" s="5" t="s">
        <v>3217</v>
      </c>
      <c r="C4943" s="5" t="s">
        <v>3218</v>
      </c>
      <c r="D4943" s="6" t="s">
        <v>3219</v>
      </c>
      <c r="E4943">
        <v>41</v>
      </c>
      <c r="F4943" s="7">
        <v>0.53155615499999997</v>
      </c>
      <c r="G4943" s="7">
        <v>0</v>
      </c>
      <c r="H4943" t="s">
        <v>3220</v>
      </c>
      <c r="I4943">
        <v>0</v>
      </c>
      <c r="J4943">
        <v>0</v>
      </c>
      <c r="K4943">
        <v>50000</v>
      </c>
      <c r="L4943" t="s">
        <v>52</v>
      </c>
      <c r="M4943" s="8" t="s">
        <v>86</v>
      </c>
      <c r="N4943" s="8">
        <v>0.66071428571428503</v>
      </c>
      <c r="O4943">
        <v>0.33928571428571402</v>
      </c>
      <c r="P4943" s="9">
        <v>-0.92942595056441701</v>
      </c>
      <c r="Q4943">
        <v>40000</v>
      </c>
      <c r="R4943" s="8"/>
      <c r="S4943" s="8"/>
      <c r="AA4943">
        <v>4352201</v>
      </c>
      <c r="AB4943">
        <v>0</v>
      </c>
      <c r="AC4943">
        <v>12</v>
      </c>
      <c r="AD4943">
        <v>0</v>
      </c>
      <c r="AE4943">
        <v>2012</v>
      </c>
      <c r="AF4943" t="s">
        <v>68</v>
      </c>
      <c r="AG4943">
        <v>20000</v>
      </c>
      <c r="AH4943" t="s">
        <v>55</v>
      </c>
      <c r="AI4943" t="s">
        <v>55</v>
      </c>
      <c r="AJ4943">
        <v>0.8856161763</v>
      </c>
      <c r="AK4943">
        <v>12800</v>
      </c>
      <c r="AL4943" s="8" t="s">
        <v>12323</v>
      </c>
      <c r="AM4943" s="10">
        <f t="shared" si="693"/>
        <v>2016</v>
      </c>
      <c r="AN4943">
        <f t="shared" si="694"/>
        <v>1</v>
      </c>
      <c r="AO4943">
        <f t="shared" si="700"/>
        <v>0</v>
      </c>
      <c r="AP4943">
        <f t="shared" si="695"/>
        <v>0</v>
      </c>
      <c r="AQ4943">
        <f t="shared" si="696"/>
        <v>0</v>
      </c>
      <c r="AR4943">
        <f t="shared" si="697"/>
        <v>1</v>
      </c>
      <c r="AS4943">
        <f t="shared" si="698"/>
        <v>0</v>
      </c>
      <c r="AT4943">
        <f t="shared" si="699"/>
        <v>0</v>
      </c>
      <c r="AU4943">
        <f t="shared" si="699"/>
        <v>0</v>
      </c>
      <c r="AV4943" t="str">
        <f t="shared" si="701"/>
        <v>2020-09-17T14:36:38</v>
      </c>
    </row>
    <row r="4944" spans="1:48" x14ac:dyDescent="0.25">
      <c r="A4944" s="5">
        <v>5015</v>
      </c>
      <c r="B4944" s="5" t="s">
        <v>12324</v>
      </c>
      <c r="C4944" s="5" t="s">
        <v>12325</v>
      </c>
      <c r="D4944" s="6" t="s">
        <v>12326</v>
      </c>
      <c r="E4944">
        <v>0</v>
      </c>
      <c r="F4944" s="7">
        <v>0</v>
      </c>
      <c r="G4944" s="7"/>
      <c r="H4944" t="s">
        <v>12327</v>
      </c>
      <c r="I4944">
        <v>0</v>
      </c>
      <c r="J4944">
        <v>0</v>
      </c>
      <c r="K4944">
        <v>10000</v>
      </c>
      <c r="L4944" t="s">
        <v>52</v>
      </c>
      <c r="M4944" s="8" t="s">
        <v>53</v>
      </c>
      <c r="N4944" s="8">
        <v>0.75</v>
      </c>
      <c r="O4944">
        <v>0.25</v>
      </c>
      <c r="P4944" s="9">
        <v>0</v>
      </c>
      <c r="Q4944">
        <v>10000</v>
      </c>
      <c r="R4944" s="8"/>
      <c r="S4944" s="8"/>
      <c r="AA4944">
        <v>4742965</v>
      </c>
      <c r="AB4944">
        <v>0</v>
      </c>
      <c r="AC4944">
        <v>12</v>
      </c>
      <c r="AD4944">
        <v>0</v>
      </c>
      <c r="AE4944">
        <v>2017</v>
      </c>
      <c r="AF4944" t="s">
        <v>126</v>
      </c>
      <c r="AG4944">
        <v>75000</v>
      </c>
      <c r="AH4944" t="s">
        <v>55</v>
      </c>
      <c r="AI4944" t="s">
        <v>55</v>
      </c>
      <c r="AJ4944">
        <v>0</v>
      </c>
      <c r="AK4944">
        <v>17820</v>
      </c>
      <c r="AL4944" s="8" t="s">
        <v>12328</v>
      </c>
      <c r="AM4944" s="10">
        <f t="shared" si="693"/>
        <v>2018</v>
      </c>
      <c r="AN4944">
        <f t="shared" si="694"/>
        <v>1</v>
      </c>
      <c r="AO4944">
        <f t="shared" si="700"/>
        <v>0</v>
      </c>
      <c r="AP4944">
        <f t="shared" si="695"/>
        <v>0</v>
      </c>
      <c r="AQ4944">
        <f t="shared" si="696"/>
        <v>1</v>
      </c>
      <c r="AR4944">
        <f t="shared" si="697"/>
        <v>0</v>
      </c>
      <c r="AS4944">
        <f t="shared" si="698"/>
        <v>0</v>
      </c>
      <c r="AT4944">
        <f t="shared" si="699"/>
        <v>0</v>
      </c>
      <c r="AU4944">
        <f t="shared" si="699"/>
        <v>0</v>
      </c>
      <c r="AV4944" t="str">
        <f t="shared" si="701"/>
        <v>2020-09-17T14:37:06</v>
      </c>
    </row>
    <row r="4945" spans="1:48" x14ac:dyDescent="0.25">
      <c r="A4945" s="5">
        <v>5016</v>
      </c>
      <c r="B4945" s="5" t="s">
        <v>1756</v>
      </c>
      <c r="C4945" s="5" t="s">
        <v>1757</v>
      </c>
      <c r="D4945" s="6" t="s">
        <v>1758</v>
      </c>
      <c r="E4945">
        <v>3</v>
      </c>
      <c r="F4945" s="7">
        <v>0.56794275270000005</v>
      </c>
      <c r="G4945" s="7">
        <v>0</v>
      </c>
      <c r="H4945" t="s">
        <v>1759</v>
      </c>
      <c r="I4945">
        <v>0</v>
      </c>
      <c r="J4945">
        <v>0</v>
      </c>
      <c r="K4945">
        <v>20000</v>
      </c>
      <c r="L4945" t="s">
        <v>52</v>
      </c>
      <c r="M4945" s="8" t="s">
        <v>53</v>
      </c>
      <c r="N4945" s="8">
        <v>0.75</v>
      </c>
      <c r="O4945">
        <v>0.25</v>
      </c>
      <c r="P4945" s="9">
        <v>0</v>
      </c>
      <c r="Q4945">
        <v>15000</v>
      </c>
      <c r="R4945" s="8"/>
      <c r="S4945" s="8"/>
      <c r="AA4945">
        <v>624289</v>
      </c>
      <c r="AB4945">
        <v>0</v>
      </c>
      <c r="AC4945">
        <v>12</v>
      </c>
      <c r="AD4945">
        <v>0</v>
      </c>
      <c r="AE4945">
        <v>2010</v>
      </c>
      <c r="AF4945" t="s">
        <v>68</v>
      </c>
      <c r="AG4945">
        <v>20000</v>
      </c>
      <c r="AH4945" t="s">
        <v>55</v>
      </c>
      <c r="AI4945" t="s">
        <v>55</v>
      </c>
      <c r="AJ4945">
        <v>1</v>
      </c>
      <c r="AK4945">
        <v>11100</v>
      </c>
      <c r="AL4945" s="8" t="s">
        <v>12329</v>
      </c>
      <c r="AM4945" s="10">
        <f t="shared" si="693"/>
        <v>2019</v>
      </c>
      <c r="AN4945">
        <f t="shared" si="694"/>
        <v>1</v>
      </c>
      <c r="AO4945">
        <f t="shared" si="700"/>
        <v>0</v>
      </c>
      <c r="AP4945">
        <f t="shared" si="695"/>
        <v>0</v>
      </c>
      <c r="AQ4945">
        <f t="shared" si="696"/>
        <v>1</v>
      </c>
      <c r="AR4945">
        <f t="shared" si="697"/>
        <v>0</v>
      </c>
      <c r="AS4945">
        <f t="shared" si="698"/>
        <v>0</v>
      </c>
      <c r="AT4945">
        <f t="shared" si="699"/>
        <v>0</v>
      </c>
      <c r="AU4945">
        <f t="shared" si="699"/>
        <v>0</v>
      </c>
      <c r="AV4945" t="str">
        <f t="shared" si="701"/>
        <v>2020-09-17T14:38:44</v>
      </c>
    </row>
    <row r="4946" spans="1:48" x14ac:dyDescent="0.25">
      <c r="A4946" s="5">
        <v>5017</v>
      </c>
      <c r="B4946" s="5" t="s">
        <v>233</v>
      </c>
      <c r="C4946" s="5" t="s">
        <v>234</v>
      </c>
      <c r="D4946" s="6" t="s">
        <v>235</v>
      </c>
      <c r="E4946">
        <v>0</v>
      </c>
      <c r="F4946" s="7">
        <v>0.47370963389999998</v>
      </c>
      <c r="G4946" s="7">
        <v>0</v>
      </c>
      <c r="H4946" t="s">
        <v>236</v>
      </c>
      <c r="I4946">
        <v>0</v>
      </c>
      <c r="J4946">
        <v>0</v>
      </c>
      <c r="K4946">
        <v>40000</v>
      </c>
      <c r="L4946" t="s">
        <v>52</v>
      </c>
      <c r="M4946" s="8" t="s">
        <v>53</v>
      </c>
      <c r="N4946" s="8">
        <v>0.83928571428571397</v>
      </c>
      <c r="O4946">
        <v>0.160714285714285</v>
      </c>
      <c r="P4946" s="9">
        <v>0</v>
      </c>
      <c r="Q4946">
        <v>40000</v>
      </c>
      <c r="R4946" s="8"/>
      <c r="S4946" s="8" t="s">
        <v>217</v>
      </c>
      <c r="T4946">
        <v>8947667</v>
      </c>
      <c r="U4946">
        <v>4847097</v>
      </c>
      <c r="V4946">
        <v>12302901</v>
      </c>
      <c r="W4946">
        <v>7188484</v>
      </c>
      <c r="X4946">
        <v>0</v>
      </c>
      <c r="Y4946">
        <v>2931959</v>
      </c>
      <c r="Z4946">
        <v>3165555</v>
      </c>
      <c r="AA4946">
        <v>19600844</v>
      </c>
      <c r="AB4946">
        <v>14814884</v>
      </c>
      <c r="AC4946">
        <v>12</v>
      </c>
      <c r="AD4946">
        <v>4785960</v>
      </c>
      <c r="AE4946">
        <v>1999</v>
      </c>
      <c r="AF4946" t="s">
        <v>54</v>
      </c>
      <c r="AG4946">
        <v>95400</v>
      </c>
      <c r="AH4946" t="s">
        <v>55</v>
      </c>
      <c r="AI4946" t="s">
        <v>56</v>
      </c>
      <c r="AJ4946">
        <v>1</v>
      </c>
      <c r="AK4946">
        <v>115448</v>
      </c>
      <c r="AL4946" s="8" t="s">
        <v>12330</v>
      </c>
      <c r="AM4946" s="10">
        <f t="shared" si="693"/>
        <v>2019</v>
      </c>
      <c r="AN4946">
        <f t="shared" si="694"/>
        <v>1</v>
      </c>
      <c r="AO4946">
        <f t="shared" si="700"/>
        <v>0</v>
      </c>
      <c r="AP4946">
        <f t="shared" si="695"/>
        <v>0</v>
      </c>
      <c r="AQ4946">
        <f t="shared" si="696"/>
        <v>1</v>
      </c>
      <c r="AR4946">
        <f t="shared" si="697"/>
        <v>0</v>
      </c>
      <c r="AS4946">
        <f t="shared" si="698"/>
        <v>0</v>
      </c>
      <c r="AT4946">
        <f t="shared" si="699"/>
        <v>0</v>
      </c>
      <c r="AU4946">
        <f t="shared" si="699"/>
        <v>1</v>
      </c>
      <c r="AV4946" t="str">
        <f t="shared" si="701"/>
        <v>2020-09-17T14:45:08</v>
      </c>
    </row>
    <row r="4947" spans="1:48" x14ac:dyDescent="0.25">
      <c r="A4947" s="5">
        <v>5018</v>
      </c>
      <c r="B4947" s="5" t="s">
        <v>8447</v>
      </c>
      <c r="C4947" s="5" t="s">
        <v>8448</v>
      </c>
      <c r="D4947" s="6" t="s">
        <v>8449</v>
      </c>
      <c r="E4947">
        <v>29</v>
      </c>
      <c r="F4947" s="7">
        <v>0.63695002209999996</v>
      </c>
      <c r="G4947" s="7">
        <v>0</v>
      </c>
      <c r="H4947" t="s">
        <v>8450</v>
      </c>
      <c r="I4947">
        <v>0</v>
      </c>
      <c r="J4947">
        <v>0</v>
      </c>
      <c r="K4947">
        <v>5000</v>
      </c>
      <c r="L4947" t="s">
        <v>199</v>
      </c>
      <c r="M4947" s="8" t="s">
        <v>74</v>
      </c>
      <c r="N4947" s="8">
        <v>0.375</v>
      </c>
      <c r="O4947">
        <v>0.624999999999999</v>
      </c>
      <c r="P4947" s="9">
        <v>0</v>
      </c>
      <c r="R4947" s="8"/>
      <c r="S4947" s="8"/>
      <c r="AA4947">
        <v>101104</v>
      </c>
      <c r="AB4947">
        <v>0</v>
      </c>
      <c r="AC4947">
        <v>12</v>
      </c>
      <c r="AD4947">
        <v>0</v>
      </c>
      <c r="AE4947">
        <v>2018</v>
      </c>
      <c r="AF4947" t="s">
        <v>126</v>
      </c>
      <c r="AG4947">
        <v>40000</v>
      </c>
      <c r="AH4947" t="s">
        <v>55</v>
      </c>
      <c r="AI4947" t="s">
        <v>56</v>
      </c>
      <c r="AJ4947">
        <v>1</v>
      </c>
      <c r="AK4947">
        <v>6400</v>
      </c>
      <c r="AL4947" s="8"/>
      <c r="AM4947" s="10">
        <f t="shared" si="693"/>
        <v>2020</v>
      </c>
      <c r="AN4947">
        <f t="shared" si="694"/>
        <v>0</v>
      </c>
      <c r="AO4947">
        <f t="shared" si="700"/>
        <v>1</v>
      </c>
      <c r="AP4947">
        <f t="shared" si="695"/>
        <v>0</v>
      </c>
      <c r="AQ4947">
        <f t="shared" si="696"/>
        <v>0</v>
      </c>
      <c r="AR4947">
        <f t="shared" si="697"/>
        <v>0</v>
      </c>
      <c r="AS4947">
        <f t="shared" si="698"/>
        <v>1</v>
      </c>
      <c r="AT4947">
        <f t="shared" si="699"/>
        <v>0</v>
      </c>
      <c r="AU4947">
        <f t="shared" si="699"/>
        <v>1</v>
      </c>
      <c r="AV4947">
        <f t="shared" si="701"/>
        <v>0</v>
      </c>
    </row>
    <row r="4948" spans="1:48" x14ac:dyDescent="0.25">
      <c r="A4948" s="5">
        <v>5019</v>
      </c>
      <c r="B4948" s="5" t="s">
        <v>12331</v>
      </c>
      <c r="C4948" s="5" t="s">
        <v>12332</v>
      </c>
      <c r="D4948" s="6" t="s">
        <v>12333</v>
      </c>
      <c r="E4948">
        <v>7</v>
      </c>
      <c r="F4948" s="7">
        <v>0.2477316285</v>
      </c>
      <c r="G4948" s="7">
        <v>0</v>
      </c>
      <c r="H4948" t="s">
        <v>12334</v>
      </c>
      <c r="I4948">
        <v>0</v>
      </c>
      <c r="J4948">
        <v>0</v>
      </c>
      <c r="K4948">
        <v>60000</v>
      </c>
      <c r="L4948" t="s">
        <v>52</v>
      </c>
      <c r="M4948" s="8" t="s">
        <v>53</v>
      </c>
      <c r="N4948" s="8">
        <v>0.75</v>
      </c>
      <c r="O4948">
        <v>0.25</v>
      </c>
      <c r="P4948" s="9">
        <v>0.86602540378443904</v>
      </c>
      <c r="Q4948">
        <v>60000</v>
      </c>
      <c r="R4948" s="8"/>
      <c r="S4948" s="8" t="s">
        <v>103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3417523</v>
      </c>
      <c r="AB4948">
        <v>0</v>
      </c>
      <c r="AC4948">
        <v>7</v>
      </c>
      <c r="AD4948">
        <v>0</v>
      </c>
      <c r="AE4948">
        <v>2010</v>
      </c>
      <c r="AF4948" t="s">
        <v>68</v>
      </c>
      <c r="AG4948">
        <v>950000</v>
      </c>
      <c r="AH4948" t="s">
        <v>55</v>
      </c>
      <c r="AI4948" t="s">
        <v>56</v>
      </c>
      <c r="AJ4948">
        <v>1</v>
      </c>
      <c r="AK4948">
        <v>20800</v>
      </c>
      <c r="AL4948" s="8" t="s">
        <v>12335</v>
      </c>
      <c r="AM4948" s="10">
        <f t="shared" si="693"/>
        <v>2019</v>
      </c>
      <c r="AN4948">
        <f t="shared" si="694"/>
        <v>1</v>
      </c>
      <c r="AO4948">
        <f t="shared" si="700"/>
        <v>0</v>
      </c>
      <c r="AP4948">
        <f t="shared" si="695"/>
        <v>0</v>
      </c>
      <c r="AQ4948">
        <f t="shared" si="696"/>
        <v>1</v>
      </c>
      <c r="AR4948">
        <f t="shared" si="697"/>
        <v>0</v>
      </c>
      <c r="AS4948">
        <f t="shared" si="698"/>
        <v>0</v>
      </c>
      <c r="AT4948">
        <f t="shared" si="699"/>
        <v>0</v>
      </c>
      <c r="AU4948">
        <f t="shared" si="699"/>
        <v>1</v>
      </c>
      <c r="AV4948" t="str">
        <f t="shared" si="701"/>
        <v>2020-09-17T15:10:33</v>
      </c>
    </row>
    <row r="4949" spans="1:48" x14ac:dyDescent="0.25">
      <c r="A4949" s="5">
        <v>5020</v>
      </c>
      <c r="B4949" s="5" t="s">
        <v>2094</v>
      </c>
      <c r="C4949" s="5" t="s">
        <v>2095</v>
      </c>
      <c r="D4949" s="6" t="s">
        <v>2096</v>
      </c>
      <c r="E4949">
        <v>3</v>
      </c>
      <c r="F4949" s="7">
        <v>0.58728211779999995</v>
      </c>
      <c r="G4949" s="7">
        <v>0</v>
      </c>
      <c r="H4949" t="s">
        <v>2097</v>
      </c>
      <c r="I4949">
        <v>0</v>
      </c>
      <c r="J4949">
        <v>0</v>
      </c>
      <c r="K4949">
        <v>60000</v>
      </c>
      <c r="L4949" t="s">
        <v>52</v>
      </c>
      <c r="M4949" s="8" t="s">
        <v>63</v>
      </c>
      <c r="N4949" s="8">
        <v>0.96428571428571397</v>
      </c>
      <c r="O4949">
        <v>3.5714285714285698E-2</v>
      </c>
      <c r="P4949" s="9">
        <v>0</v>
      </c>
      <c r="Q4949">
        <v>60000</v>
      </c>
      <c r="R4949" s="8"/>
      <c r="S4949" s="8" t="s">
        <v>329</v>
      </c>
      <c r="T4949">
        <v>6972464</v>
      </c>
      <c r="U4949">
        <v>3262639</v>
      </c>
      <c r="V4949">
        <v>7209213</v>
      </c>
      <c r="W4949">
        <v>3946574</v>
      </c>
      <c r="X4949">
        <v>0</v>
      </c>
      <c r="Y4949">
        <v>2129036</v>
      </c>
      <c r="Z4949">
        <v>2052372</v>
      </c>
      <c r="AA4949">
        <v>15539531</v>
      </c>
      <c r="AB4949">
        <v>1278968</v>
      </c>
      <c r="AC4949">
        <v>12</v>
      </c>
      <c r="AD4949">
        <v>14260563</v>
      </c>
      <c r="AE4949">
        <v>2010</v>
      </c>
      <c r="AF4949" t="s">
        <v>68</v>
      </c>
      <c r="AG4949">
        <v>81000</v>
      </c>
      <c r="AH4949" t="s">
        <v>55</v>
      </c>
      <c r="AI4949" t="s">
        <v>55</v>
      </c>
      <c r="AJ4949">
        <v>1</v>
      </c>
      <c r="AK4949">
        <v>300000</v>
      </c>
      <c r="AL4949" s="8" t="s">
        <v>12336</v>
      </c>
      <c r="AM4949" s="10">
        <f t="shared" si="693"/>
        <v>2017</v>
      </c>
      <c r="AN4949">
        <f t="shared" si="694"/>
        <v>1</v>
      </c>
      <c r="AO4949">
        <f t="shared" si="700"/>
        <v>0</v>
      </c>
      <c r="AP4949">
        <f t="shared" si="695"/>
        <v>1</v>
      </c>
      <c r="AQ4949">
        <f t="shared" si="696"/>
        <v>0</v>
      </c>
      <c r="AR4949">
        <f t="shared" si="697"/>
        <v>0</v>
      </c>
      <c r="AS4949">
        <f t="shared" si="698"/>
        <v>0</v>
      </c>
      <c r="AT4949">
        <f t="shared" si="699"/>
        <v>0</v>
      </c>
      <c r="AU4949">
        <f t="shared" si="699"/>
        <v>0</v>
      </c>
      <c r="AV4949" t="str">
        <f t="shared" si="701"/>
        <v>2020-09-17T15:03:03</v>
      </c>
    </row>
    <row r="4950" spans="1:48" x14ac:dyDescent="0.25">
      <c r="A4950" s="5">
        <v>5021</v>
      </c>
      <c r="B4950" s="5" t="s">
        <v>5959</v>
      </c>
      <c r="C4950" s="5" t="s">
        <v>5960</v>
      </c>
      <c r="D4950" s="6" t="s">
        <v>5961</v>
      </c>
      <c r="E4950">
        <v>14</v>
      </c>
      <c r="F4950" s="7">
        <v>0</v>
      </c>
      <c r="G4950" s="7"/>
      <c r="H4950" t="s">
        <v>5962</v>
      </c>
      <c r="I4950">
        <v>0</v>
      </c>
      <c r="J4950">
        <v>0</v>
      </c>
      <c r="K4950">
        <v>4400000</v>
      </c>
      <c r="L4950" t="s">
        <v>119</v>
      </c>
      <c r="M4950" s="8" t="s">
        <v>63</v>
      </c>
      <c r="N4950" s="8">
        <v>0.89285714285714202</v>
      </c>
      <c r="O4950">
        <v>0.107142857142857</v>
      </c>
      <c r="P4950" s="9">
        <v>-0.86602540378443904</v>
      </c>
      <c r="Q4950">
        <v>2500000</v>
      </c>
      <c r="R4950" s="8" t="s">
        <v>12337</v>
      </c>
      <c r="S4950" s="8" t="s">
        <v>12338</v>
      </c>
      <c r="T4950">
        <v>27469077</v>
      </c>
      <c r="U4950">
        <v>10391748</v>
      </c>
      <c r="V4950">
        <v>30262574</v>
      </c>
      <c r="W4950">
        <v>5869625</v>
      </c>
      <c r="X4950">
        <v>11300000</v>
      </c>
      <c r="Y4950">
        <v>17068654</v>
      </c>
      <c r="Z4950">
        <v>10298186</v>
      </c>
      <c r="AA4950">
        <v>28938275</v>
      </c>
      <c r="AB4950">
        <v>13494954</v>
      </c>
      <c r="AC4950">
        <v>3</v>
      </c>
      <c r="AD4950">
        <v>15443321</v>
      </c>
      <c r="AE4950">
        <v>1995</v>
      </c>
      <c r="AF4950" t="s">
        <v>54</v>
      </c>
      <c r="AG4950">
        <v>6450000</v>
      </c>
      <c r="AH4950" t="s">
        <v>55</v>
      </c>
      <c r="AI4950" t="s">
        <v>55</v>
      </c>
      <c r="AJ4950">
        <v>0</v>
      </c>
      <c r="AK4950">
        <v>3177388</v>
      </c>
      <c r="AL4950" s="8"/>
      <c r="AM4950" s="10">
        <f t="shared" si="693"/>
        <v>2011</v>
      </c>
      <c r="AN4950">
        <f t="shared" si="694"/>
        <v>1</v>
      </c>
      <c r="AO4950">
        <f t="shared" si="700"/>
        <v>0</v>
      </c>
      <c r="AP4950">
        <f t="shared" si="695"/>
        <v>1</v>
      </c>
      <c r="AQ4950">
        <f t="shared" si="696"/>
        <v>0</v>
      </c>
      <c r="AR4950">
        <f t="shared" si="697"/>
        <v>0</v>
      </c>
      <c r="AS4950">
        <f t="shared" si="698"/>
        <v>0</v>
      </c>
      <c r="AT4950">
        <f t="shared" si="699"/>
        <v>0</v>
      </c>
      <c r="AU4950">
        <f t="shared" si="699"/>
        <v>0</v>
      </c>
      <c r="AV4950" t="str">
        <f t="shared" si="701"/>
        <v>2020-09-17T18:26:19</v>
      </c>
    </row>
    <row r="4951" spans="1:48" x14ac:dyDescent="0.25">
      <c r="A4951" s="5">
        <v>5022</v>
      </c>
      <c r="B4951" s="5" t="s">
        <v>3163</v>
      </c>
      <c r="C4951" s="5" t="s">
        <v>3164</v>
      </c>
      <c r="D4951" s="6" t="s">
        <v>3165</v>
      </c>
      <c r="E4951">
        <v>3</v>
      </c>
      <c r="F4951" s="7">
        <v>0.41853471460000002</v>
      </c>
      <c r="G4951" s="7">
        <v>0</v>
      </c>
      <c r="H4951" t="s">
        <v>3166</v>
      </c>
      <c r="I4951">
        <v>0</v>
      </c>
      <c r="J4951">
        <v>29790.46</v>
      </c>
      <c r="K4951">
        <v>100000</v>
      </c>
      <c r="L4951" t="s">
        <v>52</v>
      </c>
      <c r="M4951" s="8" t="s">
        <v>53</v>
      </c>
      <c r="N4951" s="8">
        <v>0.80357142857142805</v>
      </c>
      <c r="O4951">
        <v>0.19642857142857101</v>
      </c>
      <c r="P4951" s="9">
        <v>0.86602540378443904</v>
      </c>
      <c r="Q4951">
        <v>100000</v>
      </c>
      <c r="R4951" s="8"/>
      <c r="S4951" s="8" t="s">
        <v>329</v>
      </c>
      <c r="T4951">
        <v>6812976</v>
      </c>
      <c r="U4951">
        <v>1722954</v>
      </c>
      <c r="V4951">
        <v>7115670</v>
      </c>
      <c r="W4951">
        <v>2544374</v>
      </c>
      <c r="X4951">
        <v>1728000</v>
      </c>
      <c r="Y4951">
        <v>25132</v>
      </c>
      <c r="Z4951">
        <v>1865054</v>
      </c>
      <c r="AA4951">
        <v>14226617</v>
      </c>
      <c r="AB4951">
        <v>7142566</v>
      </c>
      <c r="AC4951">
        <v>12</v>
      </c>
      <c r="AD4951">
        <v>7084051</v>
      </c>
      <c r="AE4951">
        <v>2012</v>
      </c>
      <c r="AF4951" t="s">
        <v>68</v>
      </c>
      <c r="AG4951">
        <v>400000</v>
      </c>
      <c r="AH4951" t="s">
        <v>55</v>
      </c>
      <c r="AI4951" t="s">
        <v>55</v>
      </c>
      <c r="AJ4951">
        <v>1</v>
      </c>
      <c r="AK4951">
        <v>658951</v>
      </c>
      <c r="AL4951" s="8" t="s">
        <v>12339</v>
      </c>
      <c r="AM4951" s="10">
        <f t="shared" si="693"/>
        <v>2013</v>
      </c>
      <c r="AN4951">
        <f t="shared" si="694"/>
        <v>1</v>
      </c>
      <c r="AO4951">
        <f t="shared" si="700"/>
        <v>0</v>
      </c>
      <c r="AP4951">
        <f t="shared" si="695"/>
        <v>0</v>
      </c>
      <c r="AQ4951">
        <f t="shared" si="696"/>
        <v>1</v>
      </c>
      <c r="AR4951">
        <f t="shared" si="697"/>
        <v>0</v>
      </c>
      <c r="AS4951">
        <f t="shared" si="698"/>
        <v>0</v>
      </c>
      <c r="AT4951">
        <f t="shared" si="699"/>
        <v>0</v>
      </c>
      <c r="AU4951">
        <f t="shared" si="699"/>
        <v>0</v>
      </c>
      <c r="AV4951" t="str">
        <f t="shared" si="701"/>
        <v>2020-09-17T16:13:00</v>
      </c>
    </row>
    <row r="4952" spans="1:48" x14ac:dyDescent="0.25">
      <c r="A4952" s="5">
        <v>5023</v>
      </c>
      <c r="B4952" s="5" t="s">
        <v>12340</v>
      </c>
      <c r="C4952" s="5" t="s">
        <v>12341</v>
      </c>
      <c r="D4952" s="6" t="s">
        <v>12342</v>
      </c>
      <c r="E4952">
        <v>0</v>
      </c>
      <c r="F4952" s="7">
        <v>0.6190623837</v>
      </c>
      <c r="G4952" s="7">
        <v>0</v>
      </c>
      <c r="H4952" t="s">
        <v>7738</v>
      </c>
      <c r="I4952">
        <v>0</v>
      </c>
      <c r="J4952">
        <v>0</v>
      </c>
      <c r="K4952">
        <v>30000</v>
      </c>
      <c r="L4952" t="s">
        <v>52</v>
      </c>
      <c r="M4952" s="8" t="s">
        <v>63</v>
      </c>
      <c r="N4952" s="8">
        <v>1</v>
      </c>
      <c r="O4952">
        <v>0</v>
      </c>
      <c r="P4952" s="9">
        <v>0</v>
      </c>
      <c r="Q4952">
        <v>30000</v>
      </c>
      <c r="R4952" s="8"/>
      <c r="S4952" s="8" t="s">
        <v>217</v>
      </c>
      <c r="T4952">
        <v>3417071</v>
      </c>
      <c r="U4952">
        <v>1728395</v>
      </c>
      <c r="V4952">
        <v>3852826</v>
      </c>
      <c r="W4952">
        <v>1316953</v>
      </c>
      <c r="X4952">
        <v>0</v>
      </c>
      <c r="Y4952">
        <v>1678433</v>
      </c>
      <c r="Z4952">
        <v>1414242</v>
      </c>
      <c r="AA4952">
        <v>16035147</v>
      </c>
      <c r="AB4952">
        <v>5778798</v>
      </c>
      <c r="AC4952">
        <v>12</v>
      </c>
      <c r="AD4952">
        <v>10256349</v>
      </c>
      <c r="AE4952">
        <v>1966</v>
      </c>
      <c r="AF4952" t="s">
        <v>54</v>
      </c>
      <c r="AG4952">
        <v>500000</v>
      </c>
      <c r="AH4952" t="s">
        <v>55</v>
      </c>
      <c r="AI4952" t="s">
        <v>55</v>
      </c>
      <c r="AJ4952">
        <v>1</v>
      </c>
      <c r="AK4952">
        <v>405000</v>
      </c>
      <c r="AL4952" s="8" t="s">
        <v>12343</v>
      </c>
      <c r="AM4952" s="10">
        <f t="shared" si="693"/>
        <v>2020</v>
      </c>
      <c r="AN4952">
        <f t="shared" si="694"/>
        <v>1</v>
      </c>
      <c r="AO4952">
        <f t="shared" si="700"/>
        <v>0</v>
      </c>
      <c r="AP4952">
        <f t="shared" si="695"/>
        <v>1</v>
      </c>
      <c r="AQ4952">
        <f t="shared" si="696"/>
        <v>0</v>
      </c>
      <c r="AR4952">
        <f t="shared" si="697"/>
        <v>0</v>
      </c>
      <c r="AS4952">
        <f t="shared" si="698"/>
        <v>0</v>
      </c>
      <c r="AT4952">
        <f t="shared" si="699"/>
        <v>0</v>
      </c>
      <c r="AU4952">
        <f t="shared" si="699"/>
        <v>0</v>
      </c>
      <c r="AV4952" t="str">
        <f t="shared" si="701"/>
        <v>2020-09-17T18:13:12</v>
      </c>
    </row>
    <row r="4953" spans="1:48" x14ac:dyDescent="0.25">
      <c r="A4953" s="5">
        <v>5024</v>
      </c>
      <c r="B4953" s="5" t="s">
        <v>8618</v>
      </c>
      <c r="C4953" s="5" t="s">
        <v>8619</v>
      </c>
      <c r="D4953" s="6" t="s">
        <v>8620</v>
      </c>
      <c r="E4953">
        <v>18</v>
      </c>
      <c r="F4953" s="7">
        <v>0.47440188779999998</v>
      </c>
      <c r="G4953" s="7">
        <v>0</v>
      </c>
      <c r="H4953" t="s">
        <v>8235</v>
      </c>
      <c r="I4953">
        <v>0</v>
      </c>
      <c r="J4953">
        <v>0</v>
      </c>
      <c r="K4953">
        <v>95000</v>
      </c>
      <c r="L4953" t="s">
        <v>52</v>
      </c>
      <c r="M4953" s="8" t="s">
        <v>53</v>
      </c>
      <c r="N4953" s="8">
        <v>0.80357142857142805</v>
      </c>
      <c r="O4953">
        <v>0.19642857142857101</v>
      </c>
      <c r="P4953" s="9">
        <v>0</v>
      </c>
      <c r="Q4953">
        <v>80000</v>
      </c>
      <c r="R4953" s="8"/>
      <c r="S4953" s="8" t="s">
        <v>217</v>
      </c>
      <c r="T4953">
        <v>1247839</v>
      </c>
      <c r="U4953">
        <v>621684</v>
      </c>
      <c r="V4953">
        <v>2214370</v>
      </c>
      <c r="W4953">
        <v>1592685</v>
      </c>
      <c r="X4953">
        <v>0</v>
      </c>
      <c r="Y4953">
        <v>324736</v>
      </c>
      <c r="Z4953">
        <v>593508</v>
      </c>
      <c r="AA4953">
        <v>2442136</v>
      </c>
      <c r="AB4953">
        <v>1499921</v>
      </c>
      <c r="AC4953">
        <v>12</v>
      </c>
      <c r="AD4953">
        <v>942215</v>
      </c>
      <c r="AE4953">
        <v>1991</v>
      </c>
      <c r="AF4953" t="s">
        <v>54</v>
      </c>
      <c r="AG4953">
        <v>600000</v>
      </c>
      <c r="AH4953" t="s">
        <v>55</v>
      </c>
      <c r="AI4953" t="s">
        <v>55</v>
      </c>
      <c r="AJ4953">
        <v>1</v>
      </c>
      <c r="AK4953">
        <v>294638</v>
      </c>
      <c r="AL4953" s="8" t="s">
        <v>12344</v>
      </c>
      <c r="AM4953" s="10">
        <f t="shared" si="693"/>
        <v>2019</v>
      </c>
      <c r="AN4953">
        <f t="shared" si="694"/>
        <v>1</v>
      </c>
      <c r="AO4953">
        <f t="shared" si="700"/>
        <v>0</v>
      </c>
      <c r="AP4953">
        <f t="shared" si="695"/>
        <v>0</v>
      </c>
      <c r="AQ4953">
        <f t="shared" si="696"/>
        <v>1</v>
      </c>
      <c r="AR4953">
        <f t="shared" si="697"/>
        <v>0</v>
      </c>
      <c r="AS4953">
        <f t="shared" si="698"/>
        <v>0</v>
      </c>
      <c r="AT4953">
        <f t="shared" si="699"/>
        <v>0</v>
      </c>
      <c r="AU4953">
        <f t="shared" si="699"/>
        <v>0</v>
      </c>
      <c r="AV4953" t="str">
        <f t="shared" si="701"/>
        <v>2020-09-17T18:21:18</v>
      </c>
    </row>
    <row r="4954" spans="1:48" x14ac:dyDescent="0.25">
      <c r="A4954" s="5">
        <v>5025</v>
      </c>
      <c r="B4954" s="5" t="s">
        <v>10663</v>
      </c>
      <c r="C4954" s="5" t="s">
        <v>10664</v>
      </c>
      <c r="D4954" s="6" t="s">
        <v>10665</v>
      </c>
      <c r="E4954">
        <v>4</v>
      </c>
      <c r="F4954" s="7">
        <v>0.39995137419999999</v>
      </c>
      <c r="G4954" s="7">
        <v>0</v>
      </c>
      <c r="H4954" t="s">
        <v>6024</v>
      </c>
      <c r="I4954">
        <v>0</v>
      </c>
      <c r="J4954">
        <v>0</v>
      </c>
      <c r="K4954">
        <v>110000</v>
      </c>
      <c r="L4954" t="s">
        <v>52</v>
      </c>
      <c r="M4954" s="8" t="s">
        <v>63</v>
      </c>
      <c r="N4954" s="8">
        <v>0.94642857142857095</v>
      </c>
      <c r="O4954">
        <v>5.3571428571428499E-2</v>
      </c>
      <c r="P4954" s="9">
        <v>0</v>
      </c>
      <c r="Q4954">
        <v>110000</v>
      </c>
      <c r="R4954" s="8"/>
      <c r="S4954" s="8" t="s">
        <v>217</v>
      </c>
      <c r="T4954">
        <v>2210215</v>
      </c>
      <c r="U4954">
        <v>995581</v>
      </c>
      <c r="V4954">
        <v>2212779</v>
      </c>
      <c r="W4954">
        <v>802197</v>
      </c>
      <c r="X4954">
        <v>0</v>
      </c>
      <c r="Y4954">
        <v>956286</v>
      </c>
      <c r="Z4954">
        <v>1023097</v>
      </c>
      <c r="AA4954">
        <v>3057044</v>
      </c>
      <c r="AB4954">
        <v>1377360</v>
      </c>
      <c r="AC4954">
        <v>12</v>
      </c>
      <c r="AD4954">
        <v>1679684</v>
      </c>
      <c r="AE4954">
        <v>2014</v>
      </c>
      <c r="AF4954" t="s">
        <v>68</v>
      </c>
      <c r="AG4954">
        <v>101000</v>
      </c>
      <c r="AH4954" t="s">
        <v>55</v>
      </c>
      <c r="AI4954" t="s">
        <v>55</v>
      </c>
      <c r="AJ4954">
        <v>1</v>
      </c>
      <c r="AK4954">
        <v>7560</v>
      </c>
      <c r="AL4954" s="8" t="s">
        <v>12345</v>
      </c>
      <c r="AM4954" s="10">
        <f t="shared" si="693"/>
        <v>2019</v>
      </c>
      <c r="AN4954">
        <f t="shared" si="694"/>
        <v>1</v>
      </c>
      <c r="AO4954">
        <f t="shared" si="700"/>
        <v>0</v>
      </c>
      <c r="AP4954">
        <f t="shared" si="695"/>
        <v>1</v>
      </c>
      <c r="AQ4954">
        <f t="shared" si="696"/>
        <v>0</v>
      </c>
      <c r="AR4954">
        <f t="shared" si="697"/>
        <v>0</v>
      </c>
      <c r="AS4954">
        <f t="shared" si="698"/>
        <v>0</v>
      </c>
      <c r="AT4954">
        <f t="shared" si="699"/>
        <v>0</v>
      </c>
      <c r="AU4954">
        <f t="shared" si="699"/>
        <v>0</v>
      </c>
      <c r="AV4954" t="str">
        <f t="shared" si="701"/>
        <v>2020-09-17T18:23:12</v>
      </c>
    </row>
    <row r="4955" spans="1:48" x14ac:dyDescent="0.25">
      <c r="A4955" s="5">
        <v>5026</v>
      </c>
      <c r="B4955" s="5" t="s">
        <v>1530</v>
      </c>
      <c r="C4955" s="5" t="s">
        <v>1531</v>
      </c>
      <c r="D4955" s="6" t="s">
        <v>1532</v>
      </c>
      <c r="E4955">
        <v>6</v>
      </c>
      <c r="F4955" s="7">
        <v>0</v>
      </c>
      <c r="G4955" s="7"/>
      <c r="H4955" t="s">
        <v>1533</v>
      </c>
      <c r="I4955">
        <v>0</v>
      </c>
      <c r="J4955">
        <v>0</v>
      </c>
      <c r="K4955">
        <v>500000</v>
      </c>
      <c r="L4955" t="s">
        <v>52</v>
      </c>
      <c r="M4955" s="8" t="s">
        <v>63</v>
      </c>
      <c r="N4955" s="8">
        <v>0.91071428571428503</v>
      </c>
      <c r="O4955">
        <v>8.9285714285714204E-2</v>
      </c>
      <c r="P4955" s="9">
        <v>-0.86602540378443904</v>
      </c>
      <c r="Q4955">
        <v>500000</v>
      </c>
      <c r="R4955" s="8"/>
      <c r="S4955" s="8" t="s">
        <v>10969</v>
      </c>
      <c r="T4955">
        <v>12016821</v>
      </c>
      <c r="U4955">
        <v>3158296</v>
      </c>
      <c r="V4955">
        <v>12787643</v>
      </c>
      <c r="W4955">
        <v>9114659</v>
      </c>
      <c r="X4955">
        <v>239424</v>
      </c>
      <c r="Y4955">
        <v>2555806</v>
      </c>
      <c r="Z4955">
        <v>3038281</v>
      </c>
      <c r="AA4955">
        <v>21318374</v>
      </c>
      <c r="AB4955">
        <v>11184396</v>
      </c>
      <c r="AC4955">
        <v>12</v>
      </c>
      <c r="AD4955">
        <v>10133978</v>
      </c>
      <c r="AE4955">
        <v>1998</v>
      </c>
      <c r="AF4955" t="s">
        <v>54</v>
      </c>
      <c r="AG4955">
        <v>2474545</v>
      </c>
      <c r="AH4955" t="s">
        <v>55</v>
      </c>
      <c r="AI4955" t="s">
        <v>55</v>
      </c>
      <c r="AJ4955">
        <v>0</v>
      </c>
      <c r="AK4955">
        <v>587400</v>
      </c>
      <c r="AL4955" s="8" t="s">
        <v>12346</v>
      </c>
      <c r="AM4955" s="10">
        <f t="shared" si="693"/>
        <v>2011</v>
      </c>
      <c r="AN4955">
        <f t="shared" si="694"/>
        <v>1</v>
      </c>
      <c r="AO4955">
        <f t="shared" si="700"/>
        <v>0</v>
      </c>
      <c r="AP4955">
        <f t="shared" si="695"/>
        <v>1</v>
      </c>
      <c r="AQ4955">
        <f t="shared" si="696"/>
        <v>0</v>
      </c>
      <c r="AR4955">
        <f t="shared" si="697"/>
        <v>0</v>
      </c>
      <c r="AS4955">
        <f t="shared" si="698"/>
        <v>0</v>
      </c>
      <c r="AT4955">
        <f t="shared" si="699"/>
        <v>0</v>
      </c>
      <c r="AU4955">
        <f t="shared" si="699"/>
        <v>0</v>
      </c>
      <c r="AV4955" t="str">
        <f t="shared" si="701"/>
        <v>2020-09-17T18:46:39</v>
      </c>
    </row>
    <row r="4956" spans="1:48" x14ac:dyDescent="0.25">
      <c r="A4956" s="5">
        <v>5027</v>
      </c>
      <c r="B4956" s="5" t="s">
        <v>4405</v>
      </c>
      <c r="C4956" s="5" t="s">
        <v>4406</v>
      </c>
      <c r="D4956" s="6" t="s">
        <v>4407</v>
      </c>
      <c r="E4956">
        <v>0</v>
      </c>
      <c r="F4956" s="7">
        <v>0.2486276634</v>
      </c>
      <c r="G4956" s="7">
        <v>0</v>
      </c>
      <c r="H4956" t="s">
        <v>4408</v>
      </c>
      <c r="I4956">
        <v>0</v>
      </c>
      <c r="J4956">
        <v>0</v>
      </c>
      <c r="K4956">
        <v>225000</v>
      </c>
      <c r="L4956" t="s">
        <v>52</v>
      </c>
      <c r="M4956" s="8" t="s">
        <v>63</v>
      </c>
      <c r="N4956" s="8">
        <v>0.89285714285714202</v>
      </c>
      <c r="O4956">
        <v>0.107142857142857</v>
      </c>
      <c r="P4956" s="9">
        <v>0</v>
      </c>
      <c r="Q4956">
        <v>225000</v>
      </c>
      <c r="R4956" s="8"/>
      <c r="S4956" s="8" t="s">
        <v>10227</v>
      </c>
      <c r="T4956">
        <v>35664764</v>
      </c>
      <c r="U4956">
        <v>7663641</v>
      </c>
      <c r="V4956">
        <v>53459850</v>
      </c>
      <c r="W4956">
        <v>38340095</v>
      </c>
      <c r="X4956">
        <v>1180500</v>
      </c>
      <c r="Y4956">
        <v>62161</v>
      </c>
      <c r="Z4956">
        <v>32165837</v>
      </c>
      <c r="AA4956">
        <v>6600795</v>
      </c>
      <c r="AB4956">
        <v>0</v>
      </c>
      <c r="AC4956">
        <v>6</v>
      </c>
      <c r="AD4956">
        <v>0</v>
      </c>
      <c r="AE4956">
        <v>1980</v>
      </c>
      <c r="AF4956" t="s">
        <v>54</v>
      </c>
      <c r="AG4956">
        <v>1000000</v>
      </c>
      <c r="AH4956" t="s">
        <v>55</v>
      </c>
      <c r="AI4956" t="s">
        <v>55</v>
      </c>
      <c r="AJ4956">
        <v>1</v>
      </c>
      <c r="AK4956">
        <v>675483</v>
      </c>
      <c r="AL4956" s="8" t="s">
        <v>12347</v>
      </c>
      <c r="AM4956" s="10">
        <f t="shared" si="693"/>
        <v>2019</v>
      </c>
      <c r="AN4956">
        <f t="shared" si="694"/>
        <v>1</v>
      </c>
      <c r="AO4956">
        <f t="shared" si="700"/>
        <v>0</v>
      </c>
      <c r="AP4956">
        <f t="shared" si="695"/>
        <v>1</v>
      </c>
      <c r="AQ4956">
        <f t="shared" si="696"/>
        <v>0</v>
      </c>
      <c r="AR4956">
        <f t="shared" si="697"/>
        <v>0</v>
      </c>
      <c r="AS4956">
        <f t="shared" si="698"/>
        <v>0</v>
      </c>
      <c r="AT4956">
        <f t="shared" si="699"/>
        <v>0</v>
      </c>
      <c r="AU4956">
        <f t="shared" si="699"/>
        <v>0</v>
      </c>
      <c r="AV4956" t="str">
        <f t="shared" si="701"/>
        <v>2020-09-17T18:47:23</v>
      </c>
    </row>
    <row r="4957" spans="1:48" x14ac:dyDescent="0.25">
      <c r="A4957" s="5">
        <v>5028</v>
      </c>
      <c r="B4957" s="5" t="s">
        <v>3047</v>
      </c>
      <c r="C4957" s="5" t="s">
        <v>3048</v>
      </c>
      <c r="D4957" s="6" t="s">
        <v>3049</v>
      </c>
      <c r="E4957">
        <v>0</v>
      </c>
      <c r="F4957" s="7">
        <v>0.5438025018</v>
      </c>
      <c r="G4957" s="7">
        <v>0</v>
      </c>
      <c r="H4957" t="s">
        <v>3050</v>
      </c>
      <c r="I4957">
        <v>0</v>
      </c>
      <c r="J4957">
        <v>0</v>
      </c>
      <c r="K4957">
        <v>40000</v>
      </c>
      <c r="L4957" t="s">
        <v>7359</v>
      </c>
      <c r="M4957" s="8" t="s">
        <v>63</v>
      </c>
      <c r="N4957" s="8">
        <v>1</v>
      </c>
      <c r="O4957">
        <v>0</v>
      </c>
      <c r="P4957" s="9">
        <v>0</v>
      </c>
      <c r="R4957" s="8"/>
      <c r="S4957" s="8"/>
      <c r="AJ4957">
        <v>1</v>
      </c>
      <c r="AL4957" s="8"/>
      <c r="AM4957" s="10">
        <f t="shared" si="693"/>
        <v>2019</v>
      </c>
      <c r="AN4957">
        <f t="shared" si="694"/>
        <v>0</v>
      </c>
      <c r="AO4957">
        <f t="shared" si="700"/>
        <v>0</v>
      </c>
      <c r="AP4957">
        <f t="shared" si="695"/>
        <v>1</v>
      </c>
      <c r="AQ4957">
        <f t="shared" si="696"/>
        <v>0</v>
      </c>
      <c r="AR4957">
        <f t="shared" si="697"/>
        <v>0</v>
      </c>
      <c r="AS4957">
        <f t="shared" si="698"/>
        <v>0</v>
      </c>
      <c r="AT4957">
        <f t="shared" si="699"/>
        <v>0</v>
      </c>
      <c r="AU4957">
        <f t="shared" si="699"/>
        <v>0</v>
      </c>
      <c r="AV4957">
        <f t="shared" si="701"/>
        <v>0</v>
      </c>
    </row>
    <row r="4958" spans="1:48" x14ac:dyDescent="0.25">
      <c r="A4958" s="5">
        <v>5029</v>
      </c>
      <c r="B4958" s="5" t="s">
        <v>3047</v>
      </c>
      <c r="C4958" s="5" t="s">
        <v>3048</v>
      </c>
      <c r="D4958" s="6" t="s">
        <v>3049</v>
      </c>
      <c r="E4958">
        <v>0</v>
      </c>
      <c r="F4958" s="7">
        <v>0.5438025018</v>
      </c>
      <c r="G4958" s="7">
        <v>0</v>
      </c>
      <c r="H4958" t="s">
        <v>3050</v>
      </c>
      <c r="I4958">
        <v>0</v>
      </c>
      <c r="J4958">
        <v>0</v>
      </c>
      <c r="K4958">
        <v>100000</v>
      </c>
      <c r="L4958" t="s">
        <v>52</v>
      </c>
      <c r="M4958" s="8" t="s">
        <v>53</v>
      </c>
      <c r="N4958" s="8">
        <v>0.75</v>
      </c>
      <c r="O4958">
        <v>0.249999999999999</v>
      </c>
      <c r="P4958" s="9">
        <v>0</v>
      </c>
      <c r="Q4958">
        <v>60000</v>
      </c>
      <c r="R4958" s="8"/>
      <c r="S4958" s="8" t="s">
        <v>329</v>
      </c>
      <c r="T4958">
        <v>18261963</v>
      </c>
      <c r="U4958">
        <v>17320128</v>
      </c>
      <c r="V4958">
        <v>19080331</v>
      </c>
      <c r="W4958">
        <v>1760202</v>
      </c>
      <c r="X4958">
        <v>0</v>
      </c>
      <c r="Y4958">
        <v>6705771</v>
      </c>
      <c r="Z4958">
        <v>10346796</v>
      </c>
      <c r="AA4958">
        <v>15541533</v>
      </c>
      <c r="AB4958">
        <v>0</v>
      </c>
      <c r="AC4958">
        <v>12</v>
      </c>
      <c r="AD4958">
        <v>0</v>
      </c>
      <c r="AE4958">
        <v>2019</v>
      </c>
      <c r="AF4958" t="s">
        <v>126</v>
      </c>
      <c r="AG4958">
        <v>100000</v>
      </c>
      <c r="AH4958" t="s">
        <v>55</v>
      </c>
      <c r="AI4958" t="s">
        <v>56</v>
      </c>
      <c r="AJ4958">
        <v>1</v>
      </c>
      <c r="AK4958">
        <v>14500998</v>
      </c>
      <c r="AL4958" s="8" t="s">
        <v>12348</v>
      </c>
      <c r="AM4958" s="10">
        <f t="shared" si="693"/>
        <v>2019</v>
      </c>
      <c r="AN4958">
        <f t="shared" si="694"/>
        <v>1</v>
      </c>
      <c r="AO4958">
        <f t="shared" si="700"/>
        <v>0</v>
      </c>
      <c r="AP4958">
        <f t="shared" si="695"/>
        <v>0</v>
      </c>
      <c r="AQ4958">
        <f t="shared" si="696"/>
        <v>1</v>
      </c>
      <c r="AR4958">
        <f t="shared" si="697"/>
        <v>0</v>
      </c>
      <c r="AS4958">
        <f t="shared" si="698"/>
        <v>0</v>
      </c>
      <c r="AT4958">
        <f t="shared" si="699"/>
        <v>0</v>
      </c>
      <c r="AU4958">
        <f t="shared" si="699"/>
        <v>1</v>
      </c>
      <c r="AV4958" t="str">
        <f t="shared" si="701"/>
        <v>2020-09-17T19:20:17</v>
      </c>
    </row>
    <row r="4959" spans="1:48" x14ac:dyDescent="0.25">
      <c r="A4959" s="5">
        <v>5030</v>
      </c>
      <c r="B4959" s="5" t="s">
        <v>12349</v>
      </c>
      <c r="C4959" s="5" t="s">
        <v>12350</v>
      </c>
      <c r="D4959" s="6" t="s">
        <v>12351</v>
      </c>
      <c r="E4959">
        <v>2</v>
      </c>
      <c r="F4959" s="7">
        <v>0.36239751549999999</v>
      </c>
      <c r="G4959" s="7">
        <v>0</v>
      </c>
      <c r="H4959" t="s">
        <v>12352</v>
      </c>
      <c r="I4959">
        <v>0</v>
      </c>
      <c r="J4959">
        <v>0</v>
      </c>
      <c r="K4959">
        <v>10000</v>
      </c>
      <c r="L4959" t="s">
        <v>199</v>
      </c>
      <c r="M4959" s="8" t="s">
        <v>86</v>
      </c>
      <c r="N4959" s="8">
        <v>0.53571428571428503</v>
      </c>
      <c r="O4959">
        <v>0.46428571428571402</v>
      </c>
      <c r="P4959" s="9">
        <v>0</v>
      </c>
      <c r="R4959" s="8"/>
      <c r="S4959" s="8"/>
      <c r="AA4959">
        <v>0</v>
      </c>
      <c r="AB4959">
        <v>0</v>
      </c>
      <c r="AC4959">
        <v>1</v>
      </c>
      <c r="AD4959">
        <v>0</v>
      </c>
      <c r="AE4959">
        <v>2019</v>
      </c>
      <c r="AF4959" t="s">
        <v>126</v>
      </c>
      <c r="AG4959">
        <v>50000</v>
      </c>
      <c r="AH4959" t="s">
        <v>55</v>
      </c>
      <c r="AI4959" t="s">
        <v>56</v>
      </c>
      <c r="AJ4959">
        <v>1</v>
      </c>
      <c r="AK4959">
        <v>5280</v>
      </c>
      <c r="AL4959" s="8"/>
      <c r="AM4959" s="10">
        <f t="shared" si="693"/>
        <v>2020</v>
      </c>
      <c r="AN4959">
        <f t="shared" si="694"/>
        <v>0</v>
      </c>
      <c r="AO4959">
        <f t="shared" si="700"/>
        <v>1</v>
      </c>
      <c r="AP4959">
        <f t="shared" si="695"/>
        <v>0</v>
      </c>
      <c r="AQ4959">
        <f t="shared" si="696"/>
        <v>0</v>
      </c>
      <c r="AR4959">
        <f t="shared" si="697"/>
        <v>1</v>
      </c>
      <c r="AS4959">
        <f t="shared" si="698"/>
        <v>0</v>
      </c>
      <c r="AT4959">
        <f t="shared" si="699"/>
        <v>0</v>
      </c>
      <c r="AU4959">
        <f t="shared" si="699"/>
        <v>1</v>
      </c>
      <c r="AV4959">
        <f t="shared" si="701"/>
        <v>0</v>
      </c>
    </row>
    <row r="4960" spans="1:48" x14ac:dyDescent="0.25">
      <c r="A4960" s="5">
        <v>5031</v>
      </c>
      <c r="B4960" s="5" t="s">
        <v>4609</v>
      </c>
      <c r="C4960" s="5" t="s">
        <v>4610</v>
      </c>
      <c r="D4960" s="6" t="s">
        <v>4611</v>
      </c>
      <c r="E4960">
        <v>21</v>
      </c>
      <c r="F4960" s="7">
        <v>0.42590947829999998</v>
      </c>
      <c r="G4960" s="7">
        <v>0</v>
      </c>
      <c r="H4960" t="s">
        <v>2229</v>
      </c>
      <c r="I4960">
        <v>38</v>
      </c>
      <c r="J4960">
        <v>18360</v>
      </c>
      <c r="K4960">
        <v>150000</v>
      </c>
      <c r="L4960" t="s">
        <v>52</v>
      </c>
      <c r="M4960" s="8" t="s">
        <v>53</v>
      </c>
      <c r="N4960" s="8">
        <v>0.875</v>
      </c>
      <c r="O4960">
        <v>0.125</v>
      </c>
      <c r="P4960" s="9">
        <v>0.58335358225272205</v>
      </c>
      <c r="Q4960">
        <v>150000</v>
      </c>
      <c r="R4960" s="8"/>
      <c r="S4960" s="8" t="s">
        <v>329</v>
      </c>
      <c r="T4960">
        <v>12128841</v>
      </c>
      <c r="U4960">
        <v>2393765</v>
      </c>
      <c r="V4960">
        <v>19287541</v>
      </c>
      <c r="W4960">
        <v>13904088</v>
      </c>
      <c r="X4960">
        <v>0</v>
      </c>
      <c r="Y4960">
        <v>7339189</v>
      </c>
      <c r="Z4960">
        <v>3944935</v>
      </c>
      <c r="AA4960">
        <v>25513851</v>
      </c>
      <c r="AB4960">
        <v>8990612</v>
      </c>
      <c r="AC4960">
        <v>12</v>
      </c>
      <c r="AD4960">
        <v>16523239</v>
      </c>
      <c r="AE4960">
        <v>1984</v>
      </c>
      <c r="AF4960" t="s">
        <v>54</v>
      </c>
      <c r="AG4960">
        <v>500000</v>
      </c>
      <c r="AH4960" t="s">
        <v>55</v>
      </c>
      <c r="AI4960" t="s">
        <v>55</v>
      </c>
      <c r="AJ4960">
        <v>0.9038223983</v>
      </c>
      <c r="AK4960">
        <v>739505</v>
      </c>
      <c r="AL4960" s="8" t="s">
        <v>12353</v>
      </c>
      <c r="AM4960" s="10">
        <f t="shared" si="693"/>
        <v>2009</v>
      </c>
      <c r="AN4960">
        <f t="shared" si="694"/>
        <v>1</v>
      </c>
      <c r="AO4960">
        <f t="shared" si="700"/>
        <v>0</v>
      </c>
      <c r="AP4960">
        <f t="shared" si="695"/>
        <v>0</v>
      </c>
      <c r="AQ4960">
        <f t="shared" si="696"/>
        <v>1</v>
      </c>
      <c r="AR4960">
        <f t="shared" si="697"/>
        <v>0</v>
      </c>
      <c r="AS4960">
        <f t="shared" si="698"/>
        <v>0</v>
      </c>
      <c r="AT4960">
        <f t="shared" si="699"/>
        <v>0</v>
      </c>
      <c r="AU4960">
        <f t="shared" si="699"/>
        <v>0</v>
      </c>
      <c r="AV4960" t="str">
        <f t="shared" si="701"/>
        <v>2020-09-17T18:50:30</v>
      </c>
    </row>
    <row r="4961" spans="1:48" x14ac:dyDescent="0.25">
      <c r="A4961" s="5">
        <v>5032</v>
      </c>
      <c r="B4961" s="5" t="s">
        <v>363</v>
      </c>
      <c r="C4961" s="5" t="s">
        <v>364</v>
      </c>
      <c r="D4961" s="6" t="s">
        <v>365</v>
      </c>
      <c r="E4961">
        <v>8</v>
      </c>
      <c r="F4961" s="7">
        <v>0.2908974741</v>
      </c>
      <c r="G4961" s="7">
        <v>0</v>
      </c>
      <c r="H4961" t="s">
        <v>366</v>
      </c>
      <c r="I4961">
        <v>0</v>
      </c>
      <c r="J4961">
        <v>0</v>
      </c>
      <c r="K4961">
        <v>30000</v>
      </c>
      <c r="L4961" t="s">
        <v>52</v>
      </c>
      <c r="M4961" s="8" t="s">
        <v>53</v>
      </c>
      <c r="N4961" s="8">
        <v>0.85714285714285698</v>
      </c>
      <c r="O4961">
        <v>0.14285714285714199</v>
      </c>
      <c r="P4961" s="9">
        <v>8.0030181008862805E-2</v>
      </c>
      <c r="Q4961">
        <v>30000</v>
      </c>
      <c r="R4961" s="8"/>
      <c r="S4961" s="8"/>
      <c r="AA4961">
        <v>662152</v>
      </c>
      <c r="AB4961">
        <v>0</v>
      </c>
      <c r="AC4961">
        <v>4</v>
      </c>
      <c r="AD4961">
        <v>0</v>
      </c>
      <c r="AE4961">
        <v>2007</v>
      </c>
      <c r="AF4961" t="s">
        <v>121</v>
      </c>
      <c r="AG4961">
        <v>0</v>
      </c>
      <c r="AH4961" t="s">
        <v>55</v>
      </c>
      <c r="AI4961" t="s">
        <v>55</v>
      </c>
      <c r="AJ4961">
        <v>1</v>
      </c>
      <c r="AK4961">
        <v>7400</v>
      </c>
      <c r="AL4961" s="8" t="s">
        <v>12354</v>
      </c>
      <c r="AM4961" s="10">
        <f t="shared" si="693"/>
        <v>2013</v>
      </c>
      <c r="AN4961">
        <f t="shared" si="694"/>
        <v>1</v>
      </c>
      <c r="AO4961">
        <f t="shared" si="700"/>
        <v>0</v>
      </c>
      <c r="AP4961">
        <f t="shared" si="695"/>
        <v>0</v>
      </c>
      <c r="AQ4961">
        <f t="shared" si="696"/>
        <v>1</v>
      </c>
      <c r="AR4961">
        <f t="shared" si="697"/>
        <v>0</v>
      </c>
      <c r="AS4961">
        <f t="shared" si="698"/>
        <v>0</v>
      </c>
      <c r="AT4961">
        <f t="shared" si="699"/>
        <v>0</v>
      </c>
      <c r="AU4961">
        <f t="shared" si="699"/>
        <v>0</v>
      </c>
      <c r="AV4961" t="str">
        <f t="shared" si="701"/>
        <v>2020-09-17T18:24:06</v>
      </c>
    </row>
    <row r="4962" spans="1:48" x14ac:dyDescent="0.25">
      <c r="A4962" s="5">
        <v>5033</v>
      </c>
      <c r="B4962" s="5" t="s">
        <v>1233</v>
      </c>
      <c r="C4962" s="5" t="s">
        <v>1234</v>
      </c>
      <c r="D4962" s="6" t="s">
        <v>1235</v>
      </c>
      <c r="E4962">
        <v>5</v>
      </c>
      <c r="F4962" s="7">
        <v>0.61394768919999998</v>
      </c>
      <c r="G4962" s="7">
        <v>0</v>
      </c>
      <c r="H4962" t="s">
        <v>1236</v>
      </c>
      <c r="I4962">
        <v>0</v>
      </c>
      <c r="J4962">
        <v>0</v>
      </c>
      <c r="K4962">
        <v>60000</v>
      </c>
      <c r="L4962" t="s">
        <v>62</v>
      </c>
      <c r="M4962" s="8" t="s">
        <v>63</v>
      </c>
      <c r="N4962" s="8">
        <v>1</v>
      </c>
      <c r="O4962">
        <v>0</v>
      </c>
      <c r="P4962" s="9">
        <v>0</v>
      </c>
      <c r="R4962" s="8"/>
      <c r="S4962" s="8"/>
      <c r="AJ4962">
        <v>1</v>
      </c>
      <c r="AL4962" s="8"/>
      <c r="AM4962" s="10">
        <f t="shared" si="693"/>
        <v>2014</v>
      </c>
      <c r="AN4962">
        <f t="shared" si="694"/>
        <v>0</v>
      </c>
      <c r="AO4962">
        <f t="shared" si="700"/>
        <v>0</v>
      </c>
      <c r="AP4962">
        <f t="shared" si="695"/>
        <v>1</v>
      </c>
      <c r="AQ4962">
        <f t="shared" si="696"/>
        <v>0</v>
      </c>
      <c r="AR4962">
        <f t="shared" si="697"/>
        <v>0</v>
      </c>
      <c r="AS4962">
        <f t="shared" si="698"/>
        <v>0</v>
      </c>
      <c r="AT4962">
        <f t="shared" si="699"/>
        <v>0</v>
      </c>
      <c r="AU4962">
        <f t="shared" si="699"/>
        <v>0</v>
      </c>
      <c r="AV4962">
        <f t="shared" si="701"/>
        <v>0</v>
      </c>
    </row>
    <row r="4963" spans="1:48" x14ac:dyDescent="0.25">
      <c r="A4963" s="5">
        <v>5034</v>
      </c>
      <c r="B4963" s="5" t="s">
        <v>3915</v>
      </c>
      <c r="C4963" s="5" t="s">
        <v>3916</v>
      </c>
      <c r="D4963" s="6" t="s">
        <v>3917</v>
      </c>
      <c r="E4963">
        <v>29</v>
      </c>
      <c r="F4963" s="7">
        <v>0.65082759830000003</v>
      </c>
      <c r="G4963" s="7">
        <v>0</v>
      </c>
      <c r="H4963" t="s">
        <v>3918</v>
      </c>
      <c r="I4963">
        <v>33</v>
      </c>
      <c r="J4963">
        <v>28480</v>
      </c>
      <c r="K4963">
        <v>60000</v>
      </c>
      <c r="L4963" t="s">
        <v>62</v>
      </c>
      <c r="M4963" s="8" t="s">
        <v>63</v>
      </c>
      <c r="N4963" s="8">
        <v>1</v>
      </c>
      <c r="O4963">
        <v>0</v>
      </c>
      <c r="P4963" s="9">
        <v>0</v>
      </c>
      <c r="R4963" s="8"/>
      <c r="S4963" s="8"/>
      <c r="AJ4963">
        <v>0.79281950170000004</v>
      </c>
      <c r="AL4963" s="8"/>
      <c r="AM4963" s="10">
        <f t="shared" si="693"/>
        <v>2017</v>
      </c>
      <c r="AN4963">
        <f t="shared" si="694"/>
        <v>0</v>
      </c>
      <c r="AO4963">
        <f t="shared" si="700"/>
        <v>0</v>
      </c>
      <c r="AP4963">
        <f t="shared" si="695"/>
        <v>1</v>
      </c>
      <c r="AQ4963">
        <f t="shared" si="696"/>
        <v>0</v>
      </c>
      <c r="AR4963">
        <f t="shared" si="697"/>
        <v>0</v>
      </c>
      <c r="AS4963">
        <f t="shared" si="698"/>
        <v>0</v>
      </c>
      <c r="AT4963">
        <f t="shared" si="699"/>
        <v>0</v>
      </c>
      <c r="AU4963">
        <f t="shared" si="699"/>
        <v>0</v>
      </c>
      <c r="AV4963">
        <f t="shared" si="701"/>
        <v>0</v>
      </c>
    </row>
    <row r="4964" spans="1:48" x14ac:dyDescent="0.25">
      <c r="A4964" s="5">
        <v>5035</v>
      </c>
      <c r="B4964" s="5" t="s">
        <v>3915</v>
      </c>
      <c r="C4964" s="5" t="s">
        <v>3916</v>
      </c>
      <c r="D4964" s="6" t="s">
        <v>3917</v>
      </c>
      <c r="E4964">
        <v>29</v>
      </c>
      <c r="F4964" s="7">
        <v>0.65082759830000003</v>
      </c>
      <c r="G4964" s="7">
        <v>0</v>
      </c>
      <c r="H4964" t="s">
        <v>3918</v>
      </c>
      <c r="I4964">
        <v>33</v>
      </c>
      <c r="J4964">
        <v>28480</v>
      </c>
      <c r="K4964">
        <v>30000</v>
      </c>
      <c r="L4964" t="s">
        <v>52</v>
      </c>
      <c r="M4964" s="8" t="s">
        <v>74</v>
      </c>
      <c r="N4964" s="8">
        <v>0.46428571428571402</v>
      </c>
      <c r="O4964">
        <v>0.53571428571428503</v>
      </c>
      <c r="P4964" s="9">
        <v>0.85493024100590798</v>
      </c>
      <c r="Q4964">
        <v>30000</v>
      </c>
      <c r="R4964" s="8"/>
      <c r="S4964" s="8"/>
      <c r="AA4964">
        <v>10065102</v>
      </c>
      <c r="AB4964">
        <v>0</v>
      </c>
      <c r="AC4964">
        <v>12</v>
      </c>
      <c r="AD4964">
        <v>0</v>
      </c>
      <c r="AE4964">
        <v>2015</v>
      </c>
      <c r="AF4964" t="s">
        <v>126</v>
      </c>
      <c r="AG4964">
        <v>200000</v>
      </c>
      <c r="AH4964" t="s">
        <v>56</v>
      </c>
      <c r="AI4964" t="s">
        <v>55</v>
      </c>
      <c r="AJ4964">
        <v>0.79281950170000004</v>
      </c>
      <c r="AK4964">
        <v>251140</v>
      </c>
      <c r="AL4964" s="8" t="s">
        <v>12355</v>
      </c>
      <c r="AM4964" s="10">
        <f t="shared" si="693"/>
        <v>2017</v>
      </c>
      <c r="AN4964">
        <f t="shared" si="694"/>
        <v>1</v>
      </c>
      <c r="AO4964">
        <f t="shared" si="700"/>
        <v>0</v>
      </c>
      <c r="AP4964">
        <f t="shared" si="695"/>
        <v>0</v>
      </c>
      <c r="AQ4964">
        <f t="shared" si="696"/>
        <v>0</v>
      </c>
      <c r="AR4964">
        <f t="shared" si="697"/>
        <v>0</v>
      </c>
      <c r="AS4964">
        <f t="shared" si="698"/>
        <v>1</v>
      </c>
      <c r="AT4964">
        <f t="shared" si="699"/>
        <v>1</v>
      </c>
      <c r="AU4964">
        <f t="shared" si="699"/>
        <v>0</v>
      </c>
      <c r="AV4964" t="str">
        <f t="shared" si="701"/>
        <v>2020-09-17T19:08:43</v>
      </c>
    </row>
    <row r="4965" spans="1:48" x14ac:dyDescent="0.25">
      <c r="A4965" s="5">
        <v>5036</v>
      </c>
      <c r="B4965" s="5" t="s">
        <v>12356</v>
      </c>
      <c r="C4965" s="5" t="s">
        <v>12357</v>
      </c>
      <c r="D4965" s="6" t="s">
        <v>12358</v>
      </c>
      <c r="E4965">
        <v>14</v>
      </c>
      <c r="F4965" s="7">
        <v>0.46890295310000002</v>
      </c>
      <c r="G4965" s="7">
        <v>0</v>
      </c>
      <c r="H4965" t="s">
        <v>12359</v>
      </c>
      <c r="I4965">
        <v>0</v>
      </c>
      <c r="J4965">
        <v>0</v>
      </c>
      <c r="K4965">
        <v>40000</v>
      </c>
      <c r="L4965" t="s">
        <v>52</v>
      </c>
      <c r="M4965" s="8" t="s">
        <v>86</v>
      </c>
      <c r="N4965" s="8">
        <v>0.53571428571428503</v>
      </c>
      <c r="O4965">
        <v>0.46428571428571402</v>
      </c>
      <c r="P4965" s="9">
        <v>0.86602540378443904</v>
      </c>
      <c r="Q4965">
        <v>15000</v>
      </c>
      <c r="R4965" s="8"/>
      <c r="S4965" s="8" t="s">
        <v>217</v>
      </c>
      <c r="T4965">
        <v>3240328</v>
      </c>
      <c r="U4965">
        <v>3230538</v>
      </c>
      <c r="V4965">
        <v>3624456</v>
      </c>
      <c r="W4965">
        <v>638192</v>
      </c>
      <c r="X4965">
        <v>659649</v>
      </c>
      <c r="Y4965">
        <v>1738931</v>
      </c>
      <c r="Z4965">
        <v>461600</v>
      </c>
      <c r="AA4965">
        <v>1428476</v>
      </c>
      <c r="AB4965">
        <v>360787</v>
      </c>
      <c r="AC4965">
        <v>12</v>
      </c>
      <c r="AD4965">
        <v>1067689</v>
      </c>
      <c r="AE4965">
        <v>2013</v>
      </c>
      <c r="AF4965" t="s">
        <v>68</v>
      </c>
      <c r="AG4965">
        <v>120000</v>
      </c>
      <c r="AH4965" t="s">
        <v>55</v>
      </c>
      <c r="AI4965" t="s">
        <v>56</v>
      </c>
      <c r="AJ4965">
        <v>1</v>
      </c>
      <c r="AK4965">
        <v>3200</v>
      </c>
      <c r="AL4965" s="8" t="s">
        <v>12360</v>
      </c>
      <c r="AM4965" s="10">
        <f t="shared" si="693"/>
        <v>2018</v>
      </c>
      <c r="AN4965">
        <f t="shared" si="694"/>
        <v>1</v>
      </c>
      <c r="AO4965">
        <f t="shared" si="700"/>
        <v>0</v>
      </c>
      <c r="AP4965">
        <f t="shared" si="695"/>
        <v>0</v>
      </c>
      <c r="AQ4965">
        <f t="shared" si="696"/>
        <v>0</v>
      </c>
      <c r="AR4965">
        <f t="shared" si="697"/>
        <v>1</v>
      </c>
      <c r="AS4965">
        <f t="shared" si="698"/>
        <v>0</v>
      </c>
      <c r="AT4965">
        <f t="shared" si="699"/>
        <v>0</v>
      </c>
      <c r="AU4965">
        <f t="shared" si="699"/>
        <v>1</v>
      </c>
      <c r="AV4965" t="str">
        <f t="shared" si="701"/>
        <v>2020-09-17T19:30:39</v>
      </c>
    </row>
    <row r="4966" spans="1:48" x14ac:dyDescent="0.25">
      <c r="A4966" s="5">
        <v>5037</v>
      </c>
      <c r="B4966" s="5" t="s">
        <v>3746</v>
      </c>
      <c r="C4966" s="5" t="s">
        <v>3747</v>
      </c>
      <c r="D4966" s="6" t="s">
        <v>3748</v>
      </c>
      <c r="E4966">
        <v>69</v>
      </c>
      <c r="F4966" s="7">
        <v>0.51175543690000003</v>
      </c>
      <c r="G4966" s="7">
        <v>0</v>
      </c>
      <c r="H4966" t="s">
        <v>3749</v>
      </c>
      <c r="I4966">
        <v>51</v>
      </c>
      <c r="J4966">
        <v>365200.78</v>
      </c>
      <c r="K4966">
        <v>250000</v>
      </c>
      <c r="L4966" t="s">
        <v>52</v>
      </c>
      <c r="M4966" s="8" t="s">
        <v>53</v>
      </c>
      <c r="N4966" s="8">
        <v>0.69642857142857095</v>
      </c>
      <c r="O4966">
        <v>0.30357142857142799</v>
      </c>
      <c r="P4966" s="9">
        <v>-0.82942344772990295</v>
      </c>
      <c r="Q4966">
        <v>250000</v>
      </c>
      <c r="R4966" s="8"/>
      <c r="S4966" s="8" t="s">
        <v>97</v>
      </c>
      <c r="T4966">
        <v>61201054</v>
      </c>
      <c r="U4966">
        <v>4846642</v>
      </c>
      <c r="V4966">
        <v>61338638</v>
      </c>
      <c r="W4966">
        <v>46900734</v>
      </c>
      <c r="X4966">
        <v>1134890</v>
      </c>
      <c r="Y4966">
        <v>19755632</v>
      </c>
      <c r="Z4966">
        <v>878951</v>
      </c>
      <c r="AA4966">
        <v>15842218</v>
      </c>
      <c r="AB4966">
        <v>10139079</v>
      </c>
      <c r="AC4966">
        <v>12</v>
      </c>
      <c r="AD4966">
        <v>5703139</v>
      </c>
      <c r="AE4966">
        <v>1994</v>
      </c>
      <c r="AF4966" t="s">
        <v>54</v>
      </c>
      <c r="AG4966">
        <v>250000</v>
      </c>
      <c r="AH4966" t="s">
        <v>55</v>
      </c>
      <c r="AI4966" t="s">
        <v>55</v>
      </c>
      <c r="AJ4966">
        <v>0.96938240850000001</v>
      </c>
      <c r="AK4966">
        <v>2634595</v>
      </c>
      <c r="AL4966" s="8" t="s">
        <v>12361</v>
      </c>
      <c r="AM4966" s="10">
        <f t="shared" si="693"/>
        <v>2015</v>
      </c>
      <c r="AN4966">
        <f t="shared" si="694"/>
        <v>1</v>
      </c>
      <c r="AO4966">
        <f t="shared" si="700"/>
        <v>0</v>
      </c>
      <c r="AP4966">
        <f t="shared" si="695"/>
        <v>0</v>
      </c>
      <c r="AQ4966">
        <f t="shared" si="696"/>
        <v>1</v>
      </c>
      <c r="AR4966">
        <f t="shared" si="697"/>
        <v>0</v>
      </c>
      <c r="AS4966">
        <f t="shared" si="698"/>
        <v>0</v>
      </c>
      <c r="AT4966">
        <f t="shared" si="699"/>
        <v>0</v>
      </c>
      <c r="AU4966">
        <f t="shared" si="699"/>
        <v>0</v>
      </c>
      <c r="AV4966" t="str">
        <f t="shared" si="701"/>
        <v>2020-09-17T19:33:31</v>
      </c>
    </row>
    <row r="4967" spans="1:48" x14ac:dyDescent="0.25">
      <c r="A4967" s="5">
        <v>5038</v>
      </c>
      <c r="B4967" s="5" t="s">
        <v>4302</v>
      </c>
      <c r="C4967" s="5" t="s">
        <v>4303</v>
      </c>
      <c r="D4967" s="6" t="s">
        <v>4304</v>
      </c>
      <c r="E4967">
        <v>4</v>
      </c>
      <c r="F4967" s="7">
        <v>0.62785134129999998</v>
      </c>
      <c r="G4967" s="7">
        <v>0</v>
      </c>
      <c r="H4967" t="s">
        <v>4305</v>
      </c>
      <c r="I4967">
        <v>268</v>
      </c>
      <c r="J4967">
        <v>318300</v>
      </c>
      <c r="K4967">
        <v>100000</v>
      </c>
      <c r="L4967" t="s">
        <v>52</v>
      </c>
      <c r="M4967" s="8" t="s">
        <v>63</v>
      </c>
      <c r="N4967" s="8">
        <v>0.91071428571428503</v>
      </c>
      <c r="O4967">
        <v>8.9285714285714204E-2</v>
      </c>
      <c r="P4967" s="9">
        <v>0</v>
      </c>
      <c r="Q4967">
        <v>100000</v>
      </c>
      <c r="R4967" s="8"/>
      <c r="S4967" s="8" t="s">
        <v>329</v>
      </c>
      <c r="T4967">
        <v>5154333</v>
      </c>
      <c r="U4967">
        <v>3039260</v>
      </c>
      <c r="V4967">
        <v>7986537</v>
      </c>
      <c r="W4967">
        <v>1844721</v>
      </c>
      <c r="X4967">
        <v>50551</v>
      </c>
      <c r="Y4967">
        <v>1274432</v>
      </c>
      <c r="Z4967">
        <v>2595696</v>
      </c>
      <c r="AA4967">
        <v>28328845</v>
      </c>
      <c r="AB4967">
        <v>7030115</v>
      </c>
      <c r="AC4967">
        <v>12</v>
      </c>
      <c r="AD4967">
        <v>21298730</v>
      </c>
      <c r="AE4967">
        <v>1986</v>
      </c>
      <c r="AF4967" t="s">
        <v>54</v>
      </c>
      <c r="AG4967">
        <v>500000</v>
      </c>
      <c r="AH4967" t="s">
        <v>55</v>
      </c>
      <c r="AI4967" t="s">
        <v>55</v>
      </c>
      <c r="AJ4967">
        <v>1</v>
      </c>
      <c r="AK4967">
        <v>474744</v>
      </c>
      <c r="AL4967" s="8" t="s">
        <v>12362</v>
      </c>
      <c r="AM4967" s="10">
        <f t="shared" si="693"/>
        <v>2010</v>
      </c>
      <c r="AN4967">
        <f t="shared" si="694"/>
        <v>1</v>
      </c>
      <c r="AO4967">
        <f t="shared" si="700"/>
        <v>0</v>
      </c>
      <c r="AP4967">
        <f t="shared" si="695"/>
        <v>1</v>
      </c>
      <c r="AQ4967">
        <f t="shared" si="696"/>
        <v>0</v>
      </c>
      <c r="AR4967">
        <f t="shared" si="697"/>
        <v>0</v>
      </c>
      <c r="AS4967">
        <f t="shared" si="698"/>
        <v>0</v>
      </c>
      <c r="AT4967">
        <f t="shared" si="699"/>
        <v>0</v>
      </c>
      <c r="AU4967">
        <f t="shared" si="699"/>
        <v>0</v>
      </c>
      <c r="AV4967" t="str">
        <f t="shared" si="701"/>
        <v>2020-09-17T20:41:24</v>
      </c>
    </row>
    <row r="4968" spans="1:48" x14ac:dyDescent="0.25">
      <c r="A4968" s="5">
        <v>5039</v>
      </c>
      <c r="B4968" s="5" t="s">
        <v>1002</v>
      </c>
      <c r="C4968" s="5" t="s">
        <v>1003</v>
      </c>
      <c r="D4968" s="6" t="s">
        <v>1004</v>
      </c>
      <c r="E4968">
        <v>22</v>
      </c>
      <c r="F4968" s="7">
        <v>0.4217446292</v>
      </c>
      <c r="G4968" s="7">
        <v>0</v>
      </c>
      <c r="H4968" t="s">
        <v>1005</v>
      </c>
      <c r="I4968">
        <v>20</v>
      </c>
      <c r="J4968">
        <v>3498.66</v>
      </c>
      <c r="K4968">
        <v>60000</v>
      </c>
      <c r="L4968" t="s">
        <v>52</v>
      </c>
      <c r="M4968" s="8" t="s">
        <v>53</v>
      </c>
      <c r="N4968" s="8">
        <v>0.76785714285714202</v>
      </c>
      <c r="O4968">
        <v>0.23214285714285701</v>
      </c>
      <c r="P4968" s="9">
        <v>-0.41532069138765598</v>
      </c>
      <c r="Q4968">
        <v>30000</v>
      </c>
      <c r="R4968" s="8"/>
      <c r="S4968" s="8" t="s">
        <v>329</v>
      </c>
      <c r="T4968">
        <v>246568</v>
      </c>
      <c r="U4968">
        <v>98816</v>
      </c>
      <c r="V4968">
        <v>298030</v>
      </c>
      <c r="W4968">
        <v>199214</v>
      </c>
      <c r="X4968">
        <v>0</v>
      </c>
      <c r="Y4968">
        <v>0</v>
      </c>
      <c r="Z4968">
        <v>244515</v>
      </c>
      <c r="AA4968">
        <v>1227471</v>
      </c>
      <c r="AB4968">
        <v>596131</v>
      </c>
      <c r="AC4968">
        <v>12</v>
      </c>
      <c r="AD4968">
        <v>631340</v>
      </c>
      <c r="AE4968">
        <v>1987</v>
      </c>
      <c r="AF4968" t="s">
        <v>54</v>
      </c>
      <c r="AG4968">
        <v>100000</v>
      </c>
      <c r="AH4968" t="s">
        <v>55</v>
      </c>
      <c r="AI4968" t="s">
        <v>55</v>
      </c>
      <c r="AJ4968">
        <v>0.89376932949999999</v>
      </c>
      <c r="AK4968">
        <v>17820</v>
      </c>
      <c r="AL4968" s="8" t="s">
        <v>12363</v>
      </c>
      <c r="AM4968" s="10">
        <f t="shared" si="693"/>
        <v>2017</v>
      </c>
      <c r="AN4968">
        <f t="shared" si="694"/>
        <v>1</v>
      </c>
      <c r="AO4968">
        <f t="shared" si="700"/>
        <v>0</v>
      </c>
      <c r="AP4968">
        <f t="shared" si="695"/>
        <v>0</v>
      </c>
      <c r="AQ4968">
        <f t="shared" si="696"/>
        <v>1</v>
      </c>
      <c r="AR4968">
        <f t="shared" si="697"/>
        <v>0</v>
      </c>
      <c r="AS4968">
        <f t="shared" si="698"/>
        <v>0</v>
      </c>
      <c r="AT4968">
        <f t="shared" si="699"/>
        <v>0</v>
      </c>
      <c r="AU4968">
        <f t="shared" si="699"/>
        <v>0</v>
      </c>
      <c r="AV4968" t="str">
        <f t="shared" si="701"/>
        <v>2020-09-17T20:43:11</v>
      </c>
    </row>
    <row r="4969" spans="1:48" x14ac:dyDescent="0.25">
      <c r="A4969" s="5">
        <v>5040</v>
      </c>
      <c r="B4969" s="5" t="s">
        <v>3763</v>
      </c>
      <c r="C4969" s="5" t="s">
        <v>3764</v>
      </c>
      <c r="D4969" s="6" t="s">
        <v>3765</v>
      </c>
      <c r="E4969">
        <v>62</v>
      </c>
      <c r="F4969" s="7">
        <v>0.61892789449999996</v>
      </c>
      <c r="G4969" s="7">
        <v>0</v>
      </c>
      <c r="H4969" t="s">
        <v>3766</v>
      </c>
      <c r="I4969">
        <v>80</v>
      </c>
      <c r="J4969">
        <v>34503.01</v>
      </c>
      <c r="K4969">
        <v>60000</v>
      </c>
      <c r="L4969" t="s">
        <v>52</v>
      </c>
      <c r="M4969" s="8" t="s">
        <v>86</v>
      </c>
      <c r="N4969" s="8">
        <v>0.66071428571428503</v>
      </c>
      <c r="O4969">
        <v>0.33928571428571402</v>
      </c>
      <c r="P4969" s="9">
        <v>0.99142848296666397</v>
      </c>
      <c r="Q4969">
        <v>30000</v>
      </c>
      <c r="R4969" s="8"/>
      <c r="S4969" s="8" t="s">
        <v>329</v>
      </c>
      <c r="T4969">
        <v>6984429</v>
      </c>
      <c r="U4969">
        <v>715860</v>
      </c>
      <c r="V4969">
        <v>6984088</v>
      </c>
      <c r="W4969">
        <v>6268227</v>
      </c>
      <c r="X4969">
        <v>0</v>
      </c>
      <c r="Y4969">
        <v>0</v>
      </c>
      <c r="Z4969">
        <v>2246701</v>
      </c>
      <c r="AA4969">
        <v>2513236</v>
      </c>
      <c r="AB4969">
        <v>2511810</v>
      </c>
      <c r="AC4969">
        <v>12</v>
      </c>
      <c r="AD4969">
        <v>1426</v>
      </c>
      <c r="AE4969">
        <v>2012</v>
      </c>
      <c r="AF4969" t="s">
        <v>68</v>
      </c>
      <c r="AG4969">
        <v>300000</v>
      </c>
      <c r="AH4969" t="s">
        <v>55</v>
      </c>
      <c r="AI4969" t="s">
        <v>56</v>
      </c>
      <c r="AJ4969">
        <v>0.84646877279999999</v>
      </c>
      <c r="AK4969">
        <v>720</v>
      </c>
      <c r="AL4969" s="8" t="s">
        <v>12364</v>
      </c>
      <c r="AM4969" s="10">
        <f t="shared" si="693"/>
        <v>2017</v>
      </c>
      <c r="AN4969">
        <f t="shared" si="694"/>
        <v>1</v>
      </c>
      <c r="AO4969">
        <f t="shared" si="700"/>
        <v>0</v>
      </c>
      <c r="AP4969">
        <f t="shared" si="695"/>
        <v>0</v>
      </c>
      <c r="AQ4969">
        <f t="shared" si="696"/>
        <v>0</v>
      </c>
      <c r="AR4969">
        <f t="shared" si="697"/>
        <v>1</v>
      </c>
      <c r="AS4969">
        <f t="shared" si="698"/>
        <v>0</v>
      </c>
      <c r="AT4969">
        <f t="shared" si="699"/>
        <v>0</v>
      </c>
      <c r="AU4969">
        <f t="shared" si="699"/>
        <v>1</v>
      </c>
      <c r="AV4969" t="str">
        <f t="shared" si="701"/>
        <v>2020-09-17T20:48:32</v>
      </c>
    </row>
    <row r="4970" spans="1:48" x14ac:dyDescent="0.25">
      <c r="A4970" s="5">
        <v>5041</v>
      </c>
      <c r="B4970" s="5" t="s">
        <v>6756</v>
      </c>
      <c r="C4970" s="5" t="s">
        <v>6757</v>
      </c>
      <c r="D4970" s="6" t="s">
        <v>6758</v>
      </c>
      <c r="E4970">
        <v>64</v>
      </c>
      <c r="F4970" s="7">
        <v>0.39673812749999998</v>
      </c>
      <c r="G4970" s="7">
        <v>0</v>
      </c>
      <c r="H4970" t="s">
        <v>283</v>
      </c>
      <c r="I4970">
        <v>79</v>
      </c>
      <c r="J4970">
        <v>90626.5</v>
      </c>
      <c r="K4970">
        <v>100000</v>
      </c>
      <c r="L4970" t="s">
        <v>52</v>
      </c>
      <c r="M4970" s="8" t="s">
        <v>53</v>
      </c>
      <c r="N4970" s="8">
        <v>0.85714285714285698</v>
      </c>
      <c r="O4970">
        <v>0.14285714285714199</v>
      </c>
      <c r="P4970" s="9">
        <v>0.86602540378443904</v>
      </c>
      <c r="Q4970">
        <v>100000</v>
      </c>
      <c r="R4970" s="8"/>
      <c r="S4970" s="8" t="s">
        <v>329</v>
      </c>
      <c r="T4970">
        <v>10428778</v>
      </c>
      <c r="U4970">
        <v>7769243</v>
      </c>
      <c r="V4970">
        <v>12774152</v>
      </c>
      <c r="W4970">
        <v>3127679</v>
      </c>
      <c r="X4970">
        <v>4613769</v>
      </c>
      <c r="Y4970">
        <v>3010429</v>
      </c>
      <c r="Z4970">
        <v>2548022</v>
      </c>
      <c r="AA4970">
        <v>21492072</v>
      </c>
      <c r="AB4970">
        <v>8508761</v>
      </c>
      <c r="AC4970">
        <v>12</v>
      </c>
      <c r="AD4970">
        <v>12983311</v>
      </c>
      <c r="AE4970">
        <v>2000</v>
      </c>
      <c r="AF4970" t="s">
        <v>54</v>
      </c>
      <c r="AG4970">
        <v>40000</v>
      </c>
      <c r="AH4970" t="s">
        <v>55</v>
      </c>
      <c r="AI4970" t="s">
        <v>55</v>
      </c>
      <c r="AJ4970">
        <v>1</v>
      </c>
      <c r="AK4970">
        <v>758984</v>
      </c>
      <c r="AL4970" s="8" t="s">
        <v>12365</v>
      </c>
      <c r="AM4970" s="10">
        <f t="shared" si="693"/>
        <v>2006</v>
      </c>
      <c r="AN4970">
        <f t="shared" si="694"/>
        <v>1</v>
      </c>
      <c r="AO4970">
        <f t="shared" si="700"/>
        <v>0</v>
      </c>
      <c r="AP4970">
        <f t="shared" si="695"/>
        <v>0</v>
      </c>
      <c r="AQ4970">
        <f t="shared" si="696"/>
        <v>1</v>
      </c>
      <c r="AR4970">
        <f t="shared" si="697"/>
        <v>0</v>
      </c>
      <c r="AS4970">
        <f t="shared" si="698"/>
        <v>0</v>
      </c>
      <c r="AT4970">
        <f t="shared" si="699"/>
        <v>0</v>
      </c>
      <c r="AU4970">
        <f t="shared" si="699"/>
        <v>0</v>
      </c>
      <c r="AV4970" t="str">
        <f t="shared" si="701"/>
        <v>2020-09-17T20:52:46</v>
      </c>
    </row>
    <row r="4971" spans="1:48" x14ac:dyDescent="0.25">
      <c r="A4971" s="5">
        <v>5042</v>
      </c>
      <c r="B4971" s="5" t="s">
        <v>331</v>
      </c>
      <c r="C4971" s="5" t="s">
        <v>332</v>
      </c>
      <c r="D4971" s="6" t="s">
        <v>333</v>
      </c>
      <c r="E4971">
        <v>3</v>
      </c>
      <c r="F4971" s="7">
        <v>0.4227695299</v>
      </c>
      <c r="G4971" s="7">
        <v>0</v>
      </c>
      <c r="H4971" t="s">
        <v>334</v>
      </c>
      <c r="I4971">
        <v>12</v>
      </c>
      <c r="J4971">
        <v>2916</v>
      </c>
      <c r="K4971">
        <v>25000</v>
      </c>
      <c r="L4971" t="s">
        <v>52</v>
      </c>
      <c r="M4971" s="8" t="s">
        <v>86</v>
      </c>
      <c r="N4971" s="8">
        <v>0.53571428571428503</v>
      </c>
      <c r="O4971">
        <v>0.46428571428571402</v>
      </c>
      <c r="P4971" s="9">
        <v>0</v>
      </c>
      <c r="Q4971">
        <v>15000</v>
      </c>
      <c r="R4971" s="8"/>
      <c r="S4971" s="8"/>
      <c r="AA4971">
        <v>648784</v>
      </c>
      <c r="AB4971">
        <v>0</v>
      </c>
      <c r="AC4971">
        <v>12</v>
      </c>
      <c r="AD4971">
        <v>0</v>
      </c>
      <c r="AE4971">
        <v>2016</v>
      </c>
      <c r="AF4971" t="s">
        <v>126</v>
      </c>
      <c r="AG4971">
        <v>300000</v>
      </c>
      <c r="AH4971" t="s">
        <v>55</v>
      </c>
      <c r="AI4971" t="s">
        <v>56</v>
      </c>
      <c r="AJ4971">
        <v>1</v>
      </c>
      <c r="AK4971">
        <v>8640</v>
      </c>
      <c r="AL4971" s="8" t="s">
        <v>12366</v>
      </c>
      <c r="AM4971" s="10">
        <f t="shared" si="693"/>
        <v>2019</v>
      </c>
      <c r="AN4971">
        <f t="shared" si="694"/>
        <v>1</v>
      </c>
      <c r="AO4971">
        <f t="shared" si="700"/>
        <v>0</v>
      </c>
      <c r="AP4971">
        <f t="shared" si="695"/>
        <v>0</v>
      </c>
      <c r="AQ4971">
        <f t="shared" si="696"/>
        <v>0</v>
      </c>
      <c r="AR4971">
        <f t="shared" si="697"/>
        <v>1</v>
      </c>
      <c r="AS4971">
        <f t="shared" si="698"/>
        <v>0</v>
      </c>
      <c r="AT4971">
        <f t="shared" si="699"/>
        <v>0</v>
      </c>
      <c r="AU4971">
        <f t="shared" si="699"/>
        <v>1</v>
      </c>
      <c r="AV4971" t="str">
        <f t="shared" si="701"/>
        <v>2020-09-17T20:53:17</v>
      </c>
    </row>
    <row r="4972" spans="1:48" x14ac:dyDescent="0.25">
      <c r="A4972" s="5">
        <v>5043</v>
      </c>
      <c r="B4972" s="5" t="s">
        <v>8010</v>
      </c>
      <c r="C4972" s="5" t="s">
        <v>8011</v>
      </c>
      <c r="D4972" s="6" t="s">
        <v>8012</v>
      </c>
      <c r="E4972">
        <v>6</v>
      </c>
      <c r="F4972" s="7">
        <v>0.45840505050000002</v>
      </c>
      <c r="G4972" s="7">
        <v>0</v>
      </c>
      <c r="H4972" t="s">
        <v>7841</v>
      </c>
      <c r="I4972">
        <v>60</v>
      </c>
      <c r="J4972">
        <v>7700</v>
      </c>
      <c r="K4972">
        <v>20000</v>
      </c>
      <c r="L4972" t="s">
        <v>52</v>
      </c>
      <c r="M4972" s="8" t="s">
        <v>53</v>
      </c>
      <c r="N4972" s="8">
        <v>0.875</v>
      </c>
      <c r="O4972">
        <v>0.125</v>
      </c>
      <c r="P4972" s="9">
        <v>0</v>
      </c>
      <c r="Q4972">
        <v>20000</v>
      </c>
      <c r="R4972" s="8"/>
      <c r="S4972" s="8" t="s">
        <v>217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2728779</v>
      </c>
      <c r="AB4972">
        <v>0</v>
      </c>
      <c r="AC4972">
        <v>12</v>
      </c>
      <c r="AD4972">
        <v>0</v>
      </c>
      <c r="AE4972">
        <v>2010</v>
      </c>
      <c r="AF4972" t="s">
        <v>68</v>
      </c>
      <c r="AG4972">
        <v>50000</v>
      </c>
      <c r="AH4972" t="s">
        <v>55</v>
      </c>
      <c r="AI4972" t="s">
        <v>55</v>
      </c>
      <c r="AJ4972">
        <v>1</v>
      </c>
      <c r="AK4972">
        <v>1760</v>
      </c>
      <c r="AL4972" s="8" t="s">
        <v>12367</v>
      </c>
      <c r="AM4972" s="10">
        <f t="shared" si="693"/>
        <v>2017</v>
      </c>
      <c r="AN4972">
        <f t="shared" si="694"/>
        <v>1</v>
      </c>
      <c r="AO4972">
        <f t="shared" si="700"/>
        <v>0</v>
      </c>
      <c r="AP4972">
        <f t="shared" si="695"/>
        <v>0</v>
      </c>
      <c r="AQ4972">
        <f t="shared" si="696"/>
        <v>1</v>
      </c>
      <c r="AR4972">
        <f t="shared" si="697"/>
        <v>0</v>
      </c>
      <c r="AS4972">
        <f t="shared" si="698"/>
        <v>0</v>
      </c>
      <c r="AT4972">
        <f t="shared" si="699"/>
        <v>0</v>
      </c>
      <c r="AU4972">
        <f t="shared" si="699"/>
        <v>0</v>
      </c>
      <c r="AV4972" t="str">
        <f t="shared" si="701"/>
        <v>2020-09-18T10:54:26</v>
      </c>
    </row>
    <row r="4973" spans="1:48" x14ac:dyDescent="0.25">
      <c r="A4973" s="5">
        <v>5044</v>
      </c>
      <c r="B4973" s="5" t="s">
        <v>840</v>
      </c>
      <c r="C4973" s="5" t="s">
        <v>841</v>
      </c>
      <c r="D4973" s="6" t="s">
        <v>842</v>
      </c>
      <c r="E4973">
        <v>11</v>
      </c>
      <c r="F4973" s="7">
        <v>0.27775700910000001</v>
      </c>
      <c r="G4973" s="7">
        <v>0</v>
      </c>
      <c r="H4973" t="s">
        <v>843</v>
      </c>
      <c r="I4973">
        <v>33</v>
      </c>
      <c r="J4973">
        <v>88113.600000000006</v>
      </c>
      <c r="K4973">
        <v>500000</v>
      </c>
      <c r="L4973" t="s">
        <v>52</v>
      </c>
      <c r="M4973" s="8" t="s">
        <v>53</v>
      </c>
      <c r="N4973" s="8">
        <v>0.75</v>
      </c>
      <c r="O4973">
        <v>0.25</v>
      </c>
      <c r="P4973" s="11">
        <v>2.9999999999999999E-16</v>
      </c>
      <c r="Q4973">
        <v>450000</v>
      </c>
      <c r="R4973" s="8"/>
      <c r="S4973" s="8" t="s">
        <v>10227</v>
      </c>
      <c r="T4973">
        <v>9787457</v>
      </c>
      <c r="U4973">
        <v>2284489</v>
      </c>
      <c r="V4973">
        <v>10814359</v>
      </c>
      <c r="W4973">
        <v>2381192</v>
      </c>
      <c r="X4973">
        <v>1351786</v>
      </c>
      <c r="Y4973">
        <v>3654794</v>
      </c>
      <c r="Z4973">
        <v>0</v>
      </c>
      <c r="AA4973">
        <v>11738580</v>
      </c>
      <c r="AB4973">
        <v>0</v>
      </c>
      <c r="AC4973">
        <v>6</v>
      </c>
      <c r="AD4973">
        <v>0</v>
      </c>
      <c r="AE4973">
        <v>2004</v>
      </c>
      <c r="AF4973" t="s">
        <v>121</v>
      </c>
      <c r="AG4973">
        <v>500000</v>
      </c>
      <c r="AH4973" t="s">
        <v>55</v>
      </c>
      <c r="AI4973" t="s">
        <v>55</v>
      </c>
      <c r="AJ4973">
        <v>0.81147585879999995</v>
      </c>
      <c r="AK4973">
        <v>199310</v>
      </c>
      <c r="AL4973" s="8" t="s">
        <v>12368</v>
      </c>
      <c r="AM4973" s="10">
        <f t="shared" si="693"/>
        <v>2009</v>
      </c>
      <c r="AN4973">
        <f t="shared" si="694"/>
        <v>1</v>
      </c>
      <c r="AO4973">
        <f t="shared" si="700"/>
        <v>0</v>
      </c>
      <c r="AP4973">
        <f t="shared" si="695"/>
        <v>0</v>
      </c>
      <c r="AQ4973">
        <f t="shared" si="696"/>
        <v>1</v>
      </c>
      <c r="AR4973">
        <f t="shared" si="697"/>
        <v>0</v>
      </c>
      <c r="AS4973">
        <f t="shared" si="698"/>
        <v>0</v>
      </c>
      <c r="AT4973">
        <f t="shared" si="699"/>
        <v>0</v>
      </c>
      <c r="AU4973">
        <f t="shared" si="699"/>
        <v>0</v>
      </c>
      <c r="AV4973" t="str">
        <f t="shared" si="701"/>
        <v>2020-09-18T10:55:40</v>
      </c>
    </row>
    <row r="4974" spans="1:48" x14ac:dyDescent="0.25">
      <c r="A4974" s="5">
        <v>5045</v>
      </c>
      <c r="B4974" s="5" t="s">
        <v>1233</v>
      </c>
      <c r="C4974" s="5" t="s">
        <v>1234</v>
      </c>
      <c r="D4974" s="6" t="s">
        <v>1235</v>
      </c>
      <c r="E4974">
        <v>5</v>
      </c>
      <c r="F4974" s="7">
        <v>0.61394768919999998</v>
      </c>
      <c r="G4974" s="7">
        <v>0</v>
      </c>
      <c r="H4974" t="s">
        <v>1236</v>
      </c>
      <c r="I4974">
        <v>0</v>
      </c>
      <c r="J4974">
        <v>0</v>
      </c>
      <c r="K4974">
        <v>60000</v>
      </c>
      <c r="L4974" t="s">
        <v>52</v>
      </c>
      <c r="M4974" s="8" t="s">
        <v>53</v>
      </c>
      <c r="N4974" s="8">
        <v>0.73214285714285698</v>
      </c>
      <c r="O4974">
        <v>0.26785714285714202</v>
      </c>
      <c r="P4974" s="9">
        <v>0.86602540378443904</v>
      </c>
      <c r="Q4974">
        <v>60000</v>
      </c>
      <c r="R4974" s="8"/>
      <c r="S4974" s="8" t="s">
        <v>217</v>
      </c>
      <c r="T4974">
        <v>4453664</v>
      </c>
      <c r="U4974">
        <v>8781128</v>
      </c>
      <c r="V4974">
        <v>6514537</v>
      </c>
      <c r="W4974">
        <v>-2374209</v>
      </c>
      <c r="X4974">
        <v>1917260</v>
      </c>
      <c r="Y4974">
        <v>6153</v>
      </c>
      <c r="Z4974">
        <v>4399601</v>
      </c>
      <c r="AA4974">
        <v>14942300</v>
      </c>
      <c r="AB4974">
        <v>5455181</v>
      </c>
      <c r="AC4974">
        <v>12</v>
      </c>
      <c r="AD4974">
        <v>9487119</v>
      </c>
      <c r="AE4974">
        <v>1996</v>
      </c>
      <c r="AF4974" t="s">
        <v>54</v>
      </c>
      <c r="AG4974">
        <v>40000</v>
      </c>
      <c r="AH4974" t="s">
        <v>55</v>
      </c>
      <c r="AI4974" t="s">
        <v>55</v>
      </c>
      <c r="AJ4974">
        <v>1</v>
      </c>
      <c r="AK4974">
        <v>284800</v>
      </c>
      <c r="AL4974" s="8" t="s">
        <v>12369</v>
      </c>
      <c r="AM4974" s="10">
        <f t="shared" si="693"/>
        <v>2014</v>
      </c>
      <c r="AN4974">
        <f t="shared" si="694"/>
        <v>1</v>
      </c>
      <c r="AO4974">
        <f t="shared" si="700"/>
        <v>0</v>
      </c>
      <c r="AP4974">
        <f t="shared" si="695"/>
        <v>0</v>
      </c>
      <c r="AQ4974">
        <f t="shared" si="696"/>
        <v>1</v>
      </c>
      <c r="AR4974">
        <f t="shared" si="697"/>
        <v>0</v>
      </c>
      <c r="AS4974">
        <f t="shared" si="698"/>
        <v>0</v>
      </c>
      <c r="AT4974">
        <f t="shared" si="699"/>
        <v>0</v>
      </c>
      <c r="AU4974">
        <f t="shared" si="699"/>
        <v>0</v>
      </c>
      <c r="AV4974" t="str">
        <f t="shared" si="701"/>
        <v>2020-09-18T15:01:19</v>
      </c>
    </row>
    <row r="4975" spans="1:48" x14ac:dyDescent="0.25">
      <c r="A4975" s="5">
        <v>5046</v>
      </c>
      <c r="B4975" s="5" t="s">
        <v>3217</v>
      </c>
      <c r="C4975" s="5" t="s">
        <v>3218</v>
      </c>
      <c r="D4975" s="6" t="s">
        <v>3219</v>
      </c>
      <c r="E4975">
        <v>41</v>
      </c>
      <c r="F4975" s="7">
        <v>0.53155615499999997</v>
      </c>
      <c r="G4975" s="7">
        <v>0</v>
      </c>
      <c r="H4975" t="s">
        <v>3220</v>
      </c>
      <c r="I4975">
        <v>0</v>
      </c>
      <c r="J4975">
        <v>0</v>
      </c>
      <c r="K4975">
        <v>60000</v>
      </c>
      <c r="L4975" t="s">
        <v>52</v>
      </c>
      <c r="M4975" s="8" t="s">
        <v>86</v>
      </c>
      <c r="N4975" s="8">
        <v>0.67857142857142805</v>
      </c>
      <c r="O4975">
        <v>0.32142857142857101</v>
      </c>
      <c r="P4975" s="9">
        <v>-0.92942595056441701</v>
      </c>
      <c r="Q4975">
        <v>60000</v>
      </c>
      <c r="R4975" s="8"/>
      <c r="S4975" s="8" t="s">
        <v>329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4352201</v>
      </c>
      <c r="AB4975">
        <v>0</v>
      </c>
      <c r="AC4975">
        <v>8</v>
      </c>
      <c r="AD4975">
        <v>0</v>
      </c>
      <c r="AE4975">
        <v>2012</v>
      </c>
      <c r="AF4975" t="s">
        <v>68</v>
      </c>
      <c r="AG4975">
        <v>20000</v>
      </c>
      <c r="AH4975" t="s">
        <v>55</v>
      </c>
      <c r="AI4975" t="s">
        <v>55</v>
      </c>
      <c r="AJ4975">
        <v>0.8856161763</v>
      </c>
      <c r="AK4975">
        <v>12800</v>
      </c>
      <c r="AL4975" s="8" t="s">
        <v>12370</v>
      </c>
      <c r="AM4975" s="10">
        <f t="shared" si="693"/>
        <v>2016</v>
      </c>
      <c r="AN4975">
        <f t="shared" si="694"/>
        <v>1</v>
      </c>
      <c r="AO4975">
        <f t="shared" si="700"/>
        <v>0</v>
      </c>
      <c r="AP4975">
        <f t="shared" si="695"/>
        <v>0</v>
      </c>
      <c r="AQ4975">
        <f t="shared" si="696"/>
        <v>0</v>
      </c>
      <c r="AR4975">
        <f t="shared" si="697"/>
        <v>1</v>
      </c>
      <c r="AS4975">
        <f t="shared" si="698"/>
        <v>0</v>
      </c>
      <c r="AT4975">
        <f t="shared" si="699"/>
        <v>0</v>
      </c>
      <c r="AU4975">
        <f t="shared" si="699"/>
        <v>0</v>
      </c>
      <c r="AV4975" t="str">
        <f t="shared" si="701"/>
        <v>2020-09-18T15:02:04</v>
      </c>
    </row>
    <row r="4976" spans="1:48" x14ac:dyDescent="0.25">
      <c r="A4976" s="5">
        <v>5047</v>
      </c>
      <c r="B4976" s="5" t="s">
        <v>3278</v>
      </c>
      <c r="C4976" s="5" t="s">
        <v>3279</v>
      </c>
      <c r="D4976" s="6" t="s">
        <v>3280</v>
      </c>
      <c r="E4976">
        <v>9</v>
      </c>
      <c r="F4976" s="7">
        <v>0.41656655669999998</v>
      </c>
      <c r="G4976" s="7">
        <v>0</v>
      </c>
      <c r="H4976" t="s">
        <v>3281</v>
      </c>
      <c r="I4976">
        <v>0</v>
      </c>
      <c r="J4976">
        <v>0</v>
      </c>
      <c r="K4976">
        <v>250000</v>
      </c>
      <c r="L4976" t="s">
        <v>7359</v>
      </c>
      <c r="M4976" s="8" t="s">
        <v>86</v>
      </c>
      <c r="N4976" s="8">
        <v>0.53571428571428503</v>
      </c>
      <c r="O4976">
        <v>0.46428571428571402</v>
      </c>
      <c r="P4976" s="9">
        <v>0</v>
      </c>
      <c r="R4976" s="8"/>
      <c r="S4976" s="8" t="s">
        <v>329</v>
      </c>
      <c r="T4976">
        <v>1493451</v>
      </c>
      <c r="U4976">
        <v>518965</v>
      </c>
      <c r="V4976">
        <v>1945825</v>
      </c>
      <c r="W4976">
        <v>1426860</v>
      </c>
      <c r="X4976">
        <v>270000</v>
      </c>
      <c r="Y4976">
        <v>850270</v>
      </c>
      <c r="Z4976">
        <v>516485</v>
      </c>
      <c r="AA4976">
        <v>3557537</v>
      </c>
      <c r="AB4976">
        <v>1184007</v>
      </c>
      <c r="AC4976">
        <v>12</v>
      </c>
      <c r="AD4976">
        <v>2373530</v>
      </c>
      <c r="AE4976">
        <v>2016</v>
      </c>
      <c r="AF4976" t="s">
        <v>126</v>
      </c>
      <c r="AG4976">
        <v>200000</v>
      </c>
      <c r="AH4976" t="s">
        <v>55</v>
      </c>
      <c r="AI4976" t="s">
        <v>56</v>
      </c>
      <c r="AJ4976">
        <v>1</v>
      </c>
      <c r="AK4976">
        <v>442074</v>
      </c>
      <c r="AL4976" s="8"/>
      <c r="AM4976" s="10">
        <f t="shared" si="693"/>
        <v>2018</v>
      </c>
      <c r="AN4976">
        <f t="shared" si="694"/>
        <v>0</v>
      </c>
      <c r="AO4976">
        <f t="shared" si="700"/>
        <v>0</v>
      </c>
      <c r="AP4976">
        <f t="shared" si="695"/>
        <v>0</v>
      </c>
      <c r="AQ4976">
        <f t="shared" si="696"/>
        <v>0</v>
      </c>
      <c r="AR4976">
        <f t="shared" si="697"/>
        <v>1</v>
      </c>
      <c r="AS4976">
        <f t="shared" si="698"/>
        <v>0</v>
      </c>
      <c r="AT4976">
        <f t="shared" si="699"/>
        <v>0</v>
      </c>
      <c r="AU4976">
        <f t="shared" si="699"/>
        <v>1</v>
      </c>
      <c r="AV4976">
        <f t="shared" si="701"/>
        <v>0</v>
      </c>
    </row>
    <row r="4977" spans="1:48" x14ac:dyDescent="0.25">
      <c r="A4977" s="5">
        <v>5048</v>
      </c>
      <c r="B4977" s="5" t="s">
        <v>4234</v>
      </c>
      <c r="C4977" s="5" t="s">
        <v>4235</v>
      </c>
      <c r="D4977" s="6" t="s">
        <v>4236</v>
      </c>
      <c r="E4977">
        <v>0</v>
      </c>
      <c r="F4977" s="7">
        <v>0.65119655340000004</v>
      </c>
      <c r="G4977" s="7">
        <v>0</v>
      </c>
      <c r="H4977" t="s">
        <v>4237</v>
      </c>
      <c r="I4977">
        <v>264</v>
      </c>
      <c r="J4977">
        <v>18666.53</v>
      </c>
      <c r="K4977">
        <v>15000</v>
      </c>
      <c r="L4977" t="s">
        <v>52</v>
      </c>
      <c r="M4977" s="8" t="s">
        <v>63</v>
      </c>
      <c r="N4977" s="8">
        <v>0.89285714285714202</v>
      </c>
      <c r="O4977">
        <v>0.107142857142857</v>
      </c>
      <c r="P4977" s="9">
        <v>0</v>
      </c>
      <c r="Q4977">
        <v>15000</v>
      </c>
      <c r="R4977" s="8"/>
      <c r="S4977" s="8"/>
      <c r="AA4977">
        <v>6143222</v>
      </c>
      <c r="AB4977">
        <v>0</v>
      </c>
      <c r="AC4977">
        <v>12</v>
      </c>
      <c r="AD4977">
        <v>0</v>
      </c>
      <c r="AE4977">
        <v>2012</v>
      </c>
      <c r="AF4977" t="s">
        <v>68</v>
      </c>
      <c r="AG4977">
        <v>1000</v>
      </c>
      <c r="AH4977" t="s">
        <v>55</v>
      </c>
      <c r="AI4977" t="s">
        <v>55</v>
      </c>
      <c r="AJ4977">
        <v>1</v>
      </c>
      <c r="AK4977">
        <v>2640</v>
      </c>
      <c r="AL4977" s="8" t="s">
        <v>12371</v>
      </c>
      <c r="AM4977" s="10">
        <f t="shared" si="693"/>
        <v>2020</v>
      </c>
      <c r="AN4977">
        <f t="shared" si="694"/>
        <v>1</v>
      </c>
      <c r="AO4977">
        <f t="shared" si="700"/>
        <v>0</v>
      </c>
      <c r="AP4977">
        <f t="shared" si="695"/>
        <v>1</v>
      </c>
      <c r="AQ4977">
        <f t="shared" si="696"/>
        <v>0</v>
      </c>
      <c r="AR4977">
        <f t="shared" si="697"/>
        <v>0</v>
      </c>
      <c r="AS4977">
        <f t="shared" si="698"/>
        <v>0</v>
      </c>
      <c r="AT4977">
        <f t="shared" si="699"/>
        <v>0</v>
      </c>
      <c r="AU4977">
        <f t="shared" si="699"/>
        <v>0</v>
      </c>
      <c r="AV4977" t="str">
        <f t="shared" si="701"/>
        <v>2020-09-18T15:46:18</v>
      </c>
    </row>
    <row r="4978" spans="1:48" x14ac:dyDescent="0.25">
      <c r="A4978" s="5">
        <v>5049</v>
      </c>
      <c r="B4978" s="5" t="s">
        <v>3746</v>
      </c>
      <c r="C4978" s="5" t="s">
        <v>3747</v>
      </c>
      <c r="D4978" s="6" t="s">
        <v>3748</v>
      </c>
      <c r="E4978">
        <v>69</v>
      </c>
      <c r="F4978" s="7">
        <v>0.51175543690000003</v>
      </c>
      <c r="G4978" s="7">
        <v>0</v>
      </c>
      <c r="H4978" t="s">
        <v>3749</v>
      </c>
      <c r="I4978">
        <v>51</v>
      </c>
      <c r="J4978">
        <v>365200.78</v>
      </c>
      <c r="K4978">
        <v>400000</v>
      </c>
      <c r="L4978" t="s">
        <v>52</v>
      </c>
      <c r="M4978" s="8" t="s">
        <v>53</v>
      </c>
      <c r="N4978" s="8">
        <v>0.71428571428571397</v>
      </c>
      <c r="O4978">
        <v>0.28571428571428498</v>
      </c>
      <c r="P4978" s="9">
        <v>-0.82942344772990295</v>
      </c>
      <c r="Q4978">
        <v>300000</v>
      </c>
      <c r="R4978" s="8"/>
      <c r="S4978" s="8" t="s">
        <v>97</v>
      </c>
      <c r="T4978">
        <v>61201054</v>
      </c>
      <c r="U4978">
        <v>4846642</v>
      </c>
      <c r="V4978">
        <v>61338638</v>
      </c>
      <c r="W4978">
        <v>46900734</v>
      </c>
      <c r="X4978">
        <v>1134890</v>
      </c>
      <c r="Y4978">
        <v>19755632</v>
      </c>
      <c r="Z4978">
        <v>878951</v>
      </c>
      <c r="AA4978">
        <v>15842218</v>
      </c>
      <c r="AB4978">
        <v>10139079</v>
      </c>
      <c r="AC4978">
        <v>9</v>
      </c>
      <c r="AD4978">
        <v>5703139</v>
      </c>
      <c r="AE4978">
        <v>1994</v>
      </c>
      <c r="AF4978" t="s">
        <v>54</v>
      </c>
      <c r="AG4978">
        <v>250000</v>
      </c>
      <c r="AH4978" t="s">
        <v>55</v>
      </c>
      <c r="AI4978" t="s">
        <v>55</v>
      </c>
      <c r="AJ4978">
        <v>0.96938240850000001</v>
      </c>
      <c r="AK4978">
        <v>2634595</v>
      </c>
      <c r="AL4978" s="8" t="s">
        <v>12372</v>
      </c>
      <c r="AM4978" s="10">
        <f t="shared" si="693"/>
        <v>2015</v>
      </c>
      <c r="AN4978">
        <f t="shared" si="694"/>
        <v>1</v>
      </c>
      <c r="AO4978">
        <f t="shared" si="700"/>
        <v>0</v>
      </c>
      <c r="AP4978">
        <f t="shared" si="695"/>
        <v>0</v>
      </c>
      <c r="AQ4978">
        <f t="shared" si="696"/>
        <v>1</v>
      </c>
      <c r="AR4978">
        <f t="shared" si="697"/>
        <v>0</v>
      </c>
      <c r="AS4978">
        <f t="shared" si="698"/>
        <v>0</v>
      </c>
      <c r="AT4978">
        <f t="shared" si="699"/>
        <v>0</v>
      </c>
      <c r="AU4978">
        <f t="shared" si="699"/>
        <v>0</v>
      </c>
      <c r="AV4978" t="str">
        <f t="shared" si="701"/>
        <v>2020-09-18T15:09:20</v>
      </c>
    </row>
    <row r="4979" spans="1:48" x14ac:dyDescent="0.25">
      <c r="A4979" s="5">
        <v>5050</v>
      </c>
      <c r="B4979" s="5" t="s">
        <v>12373</v>
      </c>
      <c r="C4979" s="5" t="s">
        <v>12374</v>
      </c>
      <c r="D4979" s="6" t="s">
        <v>12375</v>
      </c>
      <c r="E4979">
        <v>390</v>
      </c>
      <c r="F4979" s="7">
        <v>0</v>
      </c>
      <c r="G4979" s="7"/>
      <c r="H4979" t="s">
        <v>12376</v>
      </c>
      <c r="I4979">
        <v>0</v>
      </c>
      <c r="J4979">
        <v>0</v>
      </c>
      <c r="K4979">
        <v>1000000</v>
      </c>
      <c r="L4979" t="s">
        <v>52</v>
      </c>
      <c r="M4979" s="8" t="s">
        <v>53</v>
      </c>
      <c r="N4979" s="8">
        <v>0.73214285714285698</v>
      </c>
      <c r="O4979">
        <v>0.26785714285714202</v>
      </c>
      <c r="P4979" s="9">
        <v>0.86602540378443904</v>
      </c>
      <c r="Q4979">
        <v>1000000</v>
      </c>
      <c r="R4979" s="8"/>
      <c r="S4979" s="8" t="s">
        <v>11992</v>
      </c>
      <c r="T4979">
        <v>233020747</v>
      </c>
      <c r="U4979">
        <v>165884882</v>
      </c>
      <c r="V4979">
        <v>239925713</v>
      </c>
      <c r="W4979">
        <v>55126655</v>
      </c>
      <c r="X4979">
        <v>36500000</v>
      </c>
      <c r="Y4979">
        <v>101715720</v>
      </c>
      <c r="Z4979">
        <v>72935328</v>
      </c>
      <c r="AA4979">
        <v>368594111</v>
      </c>
      <c r="AB4979">
        <v>51783104</v>
      </c>
      <c r="AC4979">
        <v>8</v>
      </c>
      <c r="AD4979">
        <v>316811007</v>
      </c>
      <c r="AE4979">
        <v>2013</v>
      </c>
      <c r="AF4979" t="s">
        <v>68</v>
      </c>
      <c r="AG4979">
        <v>16528124</v>
      </c>
      <c r="AH4979" t="s">
        <v>56</v>
      </c>
      <c r="AI4979" t="s">
        <v>55</v>
      </c>
      <c r="AJ4979">
        <v>0</v>
      </c>
      <c r="AK4979">
        <v>26853631</v>
      </c>
      <c r="AL4979" s="8" t="s">
        <v>12377</v>
      </c>
      <c r="AM4979" s="10">
        <f t="shared" si="693"/>
        <v>2019</v>
      </c>
      <c r="AN4979">
        <f t="shared" si="694"/>
        <v>1</v>
      </c>
      <c r="AO4979">
        <f t="shared" si="700"/>
        <v>0</v>
      </c>
      <c r="AP4979">
        <f t="shared" si="695"/>
        <v>0</v>
      </c>
      <c r="AQ4979">
        <f t="shared" si="696"/>
        <v>1</v>
      </c>
      <c r="AR4979">
        <f t="shared" si="697"/>
        <v>0</v>
      </c>
      <c r="AS4979">
        <f t="shared" si="698"/>
        <v>0</v>
      </c>
      <c r="AT4979">
        <f t="shared" si="699"/>
        <v>1</v>
      </c>
      <c r="AU4979">
        <f t="shared" si="699"/>
        <v>0</v>
      </c>
      <c r="AV4979" t="str">
        <f t="shared" si="701"/>
        <v>2020-09-18T15:37:13</v>
      </c>
    </row>
    <row r="4980" spans="1:48" x14ac:dyDescent="0.25">
      <c r="A4980" s="5">
        <v>5051</v>
      </c>
      <c r="B4980" s="5" t="s">
        <v>840</v>
      </c>
      <c r="C4980" s="5" t="s">
        <v>841</v>
      </c>
      <c r="D4980" s="6" t="s">
        <v>842</v>
      </c>
      <c r="E4980">
        <v>11</v>
      </c>
      <c r="F4980" s="7">
        <v>0.27775700910000001</v>
      </c>
      <c r="G4980" s="7">
        <v>0</v>
      </c>
      <c r="H4980" t="s">
        <v>843</v>
      </c>
      <c r="I4980">
        <v>33</v>
      </c>
      <c r="J4980">
        <v>88113.600000000006</v>
      </c>
      <c r="K4980">
        <v>492000</v>
      </c>
      <c r="L4980" t="s">
        <v>52</v>
      </c>
      <c r="M4980" s="8" t="s">
        <v>53</v>
      </c>
      <c r="N4980" s="8">
        <v>0.75</v>
      </c>
      <c r="O4980">
        <v>0.25</v>
      </c>
      <c r="P4980" s="11">
        <v>2.9999999999999999E-16</v>
      </c>
      <c r="Q4980">
        <v>492000</v>
      </c>
      <c r="R4980" s="8"/>
      <c r="S4980" s="8" t="s">
        <v>10227</v>
      </c>
      <c r="T4980">
        <v>9787457</v>
      </c>
      <c r="U4980">
        <v>2284489</v>
      </c>
      <c r="V4980">
        <v>10814359</v>
      </c>
      <c r="W4980">
        <v>2381192</v>
      </c>
      <c r="X4980">
        <v>1351786</v>
      </c>
      <c r="Y4980">
        <v>3654794</v>
      </c>
      <c r="Z4980">
        <v>0</v>
      </c>
      <c r="AA4980">
        <v>11738580</v>
      </c>
      <c r="AB4980">
        <v>0</v>
      </c>
      <c r="AC4980">
        <v>6</v>
      </c>
      <c r="AD4980">
        <v>0</v>
      </c>
      <c r="AE4980">
        <v>2004</v>
      </c>
      <c r="AF4980" t="s">
        <v>121</v>
      </c>
      <c r="AG4980">
        <v>500000</v>
      </c>
      <c r="AH4980" t="s">
        <v>55</v>
      </c>
      <c r="AI4980" t="s">
        <v>55</v>
      </c>
      <c r="AJ4980">
        <v>0.81147585879999995</v>
      </c>
      <c r="AK4980">
        <v>199310</v>
      </c>
      <c r="AL4980" s="8" t="s">
        <v>12378</v>
      </c>
      <c r="AM4980" s="10">
        <f t="shared" si="693"/>
        <v>2009</v>
      </c>
      <c r="AN4980">
        <f t="shared" si="694"/>
        <v>1</v>
      </c>
      <c r="AO4980">
        <f t="shared" si="700"/>
        <v>0</v>
      </c>
      <c r="AP4980">
        <f t="shared" si="695"/>
        <v>0</v>
      </c>
      <c r="AQ4980">
        <f t="shared" si="696"/>
        <v>1</v>
      </c>
      <c r="AR4980">
        <f t="shared" si="697"/>
        <v>0</v>
      </c>
      <c r="AS4980">
        <f t="shared" si="698"/>
        <v>0</v>
      </c>
      <c r="AT4980">
        <f t="shared" si="699"/>
        <v>0</v>
      </c>
      <c r="AU4980">
        <f t="shared" si="699"/>
        <v>0</v>
      </c>
      <c r="AV4980" t="str">
        <f t="shared" si="701"/>
        <v>2020-09-18T15:47:04</v>
      </c>
    </row>
    <row r="4981" spans="1:48" x14ac:dyDescent="0.25">
      <c r="A4981" s="5">
        <v>5052</v>
      </c>
      <c r="B4981" s="5" t="s">
        <v>12379</v>
      </c>
      <c r="C4981" s="5" t="s">
        <v>12380</v>
      </c>
      <c r="D4981" s="6" t="s">
        <v>12381</v>
      </c>
      <c r="E4981">
        <v>0</v>
      </c>
      <c r="F4981" s="7">
        <v>0.55819138999999995</v>
      </c>
      <c r="G4981" s="7">
        <v>0</v>
      </c>
      <c r="H4981" t="s">
        <v>12382</v>
      </c>
      <c r="I4981">
        <v>39</v>
      </c>
      <c r="J4981">
        <v>1020</v>
      </c>
      <c r="K4981">
        <v>20000</v>
      </c>
      <c r="L4981" t="s">
        <v>52</v>
      </c>
      <c r="M4981" s="8" t="s">
        <v>53</v>
      </c>
      <c r="N4981" s="8">
        <v>0.83928571428571397</v>
      </c>
      <c r="O4981">
        <v>0.160714285714285</v>
      </c>
      <c r="P4981" s="9">
        <v>0</v>
      </c>
      <c r="Q4981">
        <v>20000</v>
      </c>
      <c r="R4981" s="8"/>
      <c r="S4981" s="8"/>
      <c r="AA4981">
        <v>3877424</v>
      </c>
      <c r="AB4981">
        <v>0</v>
      </c>
      <c r="AC4981">
        <v>12</v>
      </c>
      <c r="AD4981">
        <v>0</v>
      </c>
      <c r="AE4981">
        <v>2006</v>
      </c>
      <c r="AF4981" t="s">
        <v>121</v>
      </c>
      <c r="AG4981">
        <v>30000</v>
      </c>
      <c r="AH4981" t="s">
        <v>55</v>
      </c>
      <c r="AI4981" t="s">
        <v>55</v>
      </c>
      <c r="AJ4981">
        <v>1</v>
      </c>
      <c r="AK4981">
        <v>0</v>
      </c>
      <c r="AL4981" s="8" t="s">
        <v>12383</v>
      </c>
      <c r="AM4981" s="10">
        <f t="shared" si="693"/>
        <v>2019</v>
      </c>
      <c r="AN4981">
        <f t="shared" si="694"/>
        <v>1</v>
      </c>
      <c r="AO4981">
        <f t="shared" si="700"/>
        <v>0</v>
      </c>
      <c r="AP4981">
        <f t="shared" si="695"/>
        <v>0</v>
      </c>
      <c r="AQ4981">
        <f t="shared" si="696"/>
        <v>1</v>
      </c>
      <c r="AR4981">
        <f t="shared" si="697"/>
        <v>0</v>
      </c>
      <c r="AS4981">
        <f t="shared" si="698"/>
        <v>0</v>
      </c>
      <c r="AT4981">
        <f t="shared" si="699"/>
        <v>0</v>
      </c>
      <c r="AU4981">
        <f t="shared" si="699"/>
        <v>0</v>
      </c>
      <c r="AV4981" t="str">
        <f t="shared" si="701"/>
        <v>2020-09-18T15:50:42</v>
      </c>
    </row>
    <row r="4982" spans="1:48" x14ac:dyDescent="0.25">
      <c r="A4982" s="5">
        <v>5053</v>
      </c>
      <c r="B4982" s="5" t="s">
        <v>464</v>
      </c>
      <c r="C4982" s="5" t="s">
        <v>465</v>
      </c>
      <c r="D4982" s="6" t="s">
        <v>466</v>
      </c>
      <c r="E4982">
        <v>87</v>
      </c>
      <c r="F4982" s="7">
        <v>0</v>
      </c>
      <c r="G4982" s="7"/>
      <c r="H4982" t="s">
        <v>467</v>
      </c>
      <c r="I4982">
        <v>0</v>
      </c>
      <c r="J4982">
        <v>0</v>
      </c>
      <c r="K4982">
        <v>75000</v>
      </c>
      <c r="L4982" t="s">
        <v>7359</v>
      </c>
      <c r="M4982" s="8" t="s">
        <v>63</v>
      </c>
      <c r="N4982" s="8">
        <v>1</v>
      </c>
      <c r="O4982">
        <v>0</v>
      </c>
      <c r="P4982" s="9">
        <v>0</v>
      </c>
      <c r="R4982" s="8"/>
      <c r="S4982" s="8"/>
      <c r="AJ4982">
        <v>0</v>
      </c>
      <c r="AL4982" s="8"/>
      <c r="AM4982" s="10">
        <f t="shared" si="693"/>
        <v>2017</v>
      </c>
      <c r="AN4982">
        <f t="shared" si="694"/>
        <v>0</v>
      </c>
      <c r="AO4982">
        <f t="shared" si="700"/>
        <v>0</v>
      </c>
      <c r="AP4982">
        <f t="shared" si="695"/>
        <v>1</v>
      </c>
      <c r="AQ4982">
        <f t="shared" si="696"/>
        <v>0</v>
      </c>
      <c r="AR4982">
        <f t="shared" si="697"/>
        <v>0</v>
      </c>
      <c r="AS4982">
        <f t="shared" si="698"/>
        <v>0</v>
      </c>
      <c r="AT4982">
        <f t="shared" si="699"/>
        <v>0</v>
      </c>
      <c r="AU4982">
        <f t="shared" si="699"/>
        <v>0</v>
      </c>
      <c r="AV4982">
        <f t="shared" si="701"/>
        <v>0</v>
      </c>
    </row>
    <row r="4983" spans="1:48" x14ac:dyDescent="0.25">
      <c r="A4983" s="5">
        <v>5054</v>
      </c>
      <c r="B4983" s="5" t="s">
        <v>464</v>
      </c>
      <c r="C4983" s="5" t="s">
        <v>465</v>
      </c>
      <c r="D4983" s="6" t="s">
        <v>466</v>
      </c>
      <c r="E4983">
        <v>87</v>
      </c>
      <c r="F4983" s="7">
        <v>0</v>
      </c>
      <c r="G4983" s="7"/>
      <c r="H4983" t="s">
        <v>467</v>
      </c>
      <c r="I4983">
        <v>0</v>
      </c>
      <c r="J4983">
        <v>0</v>
      </c>
      <c r="K4983">
        <v>75000</v>
      </c>
      <c r="L4983" t="s">
        <v>52</v>
      </c>
      <c r="M4983" s="8" t="s">
        <v>86</v>
      </c>
      <c r="N4983" s="8">
        <v>0.60714285714285698</v>
      </c>
      <c r="O4983">
        <v>0.39285714285714202</v>
      </c>
      <c r="P4983" s="9">
        <v>-0.86602540378443904</v>
      </c>
      <c r="Q4983">
        <v>75000</v>
      </c>
      <c r="R4983" s="8"/>
      <c r="S4983" s="8" t="s">
        <v>329</v>
      </c>
      <c r="T4983">
        <v>1324056</v>
      </c>
      <c r="U4983">
        <v>789887</v>
      </c>
      <c r="V4983">
        <v>1373136</v>
      </c>
      <c r="W4983">
        <v>-124692</v>
      </c>
      <c r="X4983">
        <v>275520</v>
      </c>
      <c r="Y4983">
        <v>466902</v>
      </c>
      <c r="Z4983">
        <v>578702</v>
      </c>
      <c r="AA4983">
        <v>4277737</v>
      </c>
      <c r="AB4983">
        <v>1773951</v>
      </c>
      <c r="AC4983">
        <v>12</v>
      </c>
      <c r="AD4983">
        <v>2503786</v>
      </c>
      <c r="AE4983">
        <v>2010</v>
      </c>
      <c r="AF4983" t="s">
        <v>68</v>
      </c>
      <c r="AG4983">
        <v>100000</v>
      </c>
      <c r="AH4983" t="s">
        <v>55</v>
      </c>
      <c r="AI4983" t="s">
        <v>56</v>
      </c>
      <c r="AJ4983">
        <v>0</v>
      </c>
      <c r="AK4983">
        <v>68400</v>
      </c>
      <c r="AL4983" s="8" t="s">
        <v>12384</v>
      </c>
      <c r="AM4983" s="10">
        <f t="shared" si="693"/>
        <v>2017</v>
      </c>
      <c r="AN4983">
        <f t="shared" si="694"/>
        <v>1</v>
      </c>
      <c r="AO4983">
        <f t="shared" si="700"/>
        <v>0</v>
      </c>
      <c r="AP4983">
        <f t="shared" si="695"/>
        <v>0</v>
      </c>
      <c r="AQ4983">
        <f t="shared" si="696"/>
        <v>0</v>
      </c>
      <c r="AR4983">
        <f t="shared" si="697"/>
        <v>1</v>
      </c>
      <c r="AS4983">
        <f t="shared" si="698"/>
        <v>0</v>
      </c>
      <c r="AT4983">
        <f t="shared" si="699"/>
        <v>0</v>
      </c>
      <c r="AU4983">
        <f t="shared" si="699"/>
        <v>1</v>
      </c>
      <c r="AV4983" t="str">
        <f t="shared" si="701"/>
        <v>2020-09-18T15:22:08</v>
      </c>
    </row>
    <row r="4984" spans="1:48" x14ac:dyDescent="0.25">
      <c r="A4984" s="5">
        <v>5055</v>
      </c>
      <c r="B4984" s="5" t="s">
        <v>1209</v>
      </c>
      <c r="C4984" s="5" t="s">
        <v>1210</v>
      </c>
      <c r="D4984" s="6" t="s">
        <v>1211</v>
      </c>
      <c r="E4984">
        <v>4</v>
      </c>
      <c r="F4984" s="7">
        <v>0.58021235289999995</v>
      </c>
      <c r="G4984" s="7">
        <v>0</v>
      </c>
      <c r="H4984" t="s">
        <v>1212</v>
      </c>
      <c r="I4984">
        <v>87</v>
      </c>
      <c r="J4984">
        <v>44617.25</v>
      </c>
      <c r="K4984">
        <v>65000</v>
      </c>
      <c r="L4984" t="s">
        <v>52</v>
      </c>
      <c r="M4984" s="8" t="s">
        <v>53</v>
      </c>
      <c r="N4984" s="8">
        <v>0.875</v>
      </c>
      <c r="O4984">
        <v>0.125</v>
      </c>
      <c r="P4984" s="9">
        <v>0</v>
      </c>
      <c r="Q4984">
        <v>65000</v>
      </c>
      <c r="R4984" s="8"/>
      <c r="S4984" s="8" t="s">
        <v>329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895224</v>
      </c>
      <c r="AB4984">
        <v>0</v>
      </c>
      <c r="AC4984">
        <v>5</v>
      </c>
      <c r="AD4984">
        <v>0</v>
      </c>
      <c r="AE4984">
        <v>2007</v>
      </c>
      <c r="AF4984" t="s">
        <v>121</v>
      </c>
      <c r="AG4984">
        <v>10000</v>
      </c>
      <c r="AH4984" t="s">
        <v>55</v>
      </c>
      <c r="AI4984" t="s">
        <v>55</v>
      </c>
      <c r="AJ4984">
        <v>1</v>
      </c>
      <c r="AK4984">
        <v>12100</v>
      </c>
      <c r="AL4984" s="8" t="s">
        <v>12385</v>
      </c>
      <c r="AM4984" s="10">
        <f t="shared" si="693"/>
        <v>2013</v>
      </c>
      <c r="AN4984">
        <f t="shared" si="694"/>
        <v>1</v>
      </c>
      <c r="AO4984">
        <f t="shared" si="700"/>
        <v>0</v>
      </c>
      <c r="AP4984">
        <f t="shared" si="695"/>
        <v>0</v>
      </c>
      <c r="AQ4984">
        <f t="shared" si="696"/>
        <v>1</v>
      </c>
      <c r="AR4984">
        <f t="shared" si="697"/>
        <v>0</v>
      </c>
      <c r="AS4984">
        <f t="shared" si="698"/>
        <v>0</v>
      </c>
      <c r="AT4984">
        <f t="shared" si="699"/>
        <v>0</v>
      </c>
      <c r="AU4984">
        <f t="shared" si="699"/>
        <v>0</v>
      </c>
      <c r="AV4984" t="str">
        <f t="shared" si="701"/>
        <v>2020-09-18T15:23:48</v>
      </c>
    </row>
    <row r="4985" spans="1:48" x14ac:dyDescent="0.25">
      <c r="A4985" s="5">
        <v>5056</v>
      </c>
      <c r="B4985" s="5" t="s">
        <v>10409</v>
      </c>
      <c r="C4985" s="5" t="s">
        <v>10410</v>
      </c>
      <c r="D4985" s="6" t="s">
        <v>10411</v>
      </c>
      <c r="E4985">
        <v>3</v>
      </c>
      <c r="F4985" s="7">
        <v>0.2435228153</v>
      </c>
      <c r="G4985" s="7">
        <v>0</v>
      </c>
      <c r="H4985" t="s">
        <v>10412</v>
      </c>
      <c r="I4985">
        <v>26</v>
      </c>
      <c r="J4985">
        <v>38187.99</v>
      </c>
      <c r="K4985">
        <v>30000</v>
      </c>
      <c r="L4985" t="s">
        <v>52</v>
      </c>
      <c r="M4985" s="8" t="s">
        <v>86</v>
      </c>
      <c r="N4985" s="8">
        <v>0.64285714285714202</v>
      </c>
      <c r="O4985">
        <v>0.35714285714285698</v>
      </c>
      <c r="P4985" s="9">
        <v>0</v>
      </c>
      <c r="Q4985">
        <v>30000</v>
      </c>
      <c r="R4985" s="8"/>
      <c r="S4985" s="8" t="s">
        <v>329</v>
      </c>
      <c r="T4985">
        <v>3481707</v>
      </c>
      <c r="U4985">
        <v>542363</v>
      </c>
      <c r="V4985">
        <v>4450179</v>
      </c>
      <c r="W4985">
        <v>3907816</v>
      </c>
      <c r="X4985">
        <v>0</v>
      </c>
      <c r="Y4985">
        <v>968472</v>
      </c>
      <c r="Z4985">
        <v>310061</v>
      </c>
      <c r="AA4985">
        <v>1696100</v>
      </c>
      <c r="AB4985">
        <v>1195779</v>
      </c>
      <c r="AC4985">
        <v>12</v>
      </c>
      <c r="AD4985">
        <v>500321</v>
      </c>
      <c r="AE4985">
        <v>2019</v>
      </c>
      <c r="AF4985" t="s">
        <v>126</v>
      </c>
      <c r="AG4985">
        <v>3000000</v>
      </c>
      <c r="AH4985" t="s">
        <v>56</v>
      </c>
      <c r="AI4985" t="s">
        <v>56</v>
      </c>
      <c r="AJ4985">
        <v>1</v>
      </c>
      <c r="AK4985">
        <v>0</v>
      </c>
      <c r="AL4985" s="8" t="s">
        <v>12386</v>
      </c>
      <c r="AM4985" s="10">
        <f t="shared" si="693"/>
        <v>2020</v>
      </c>
      <c r="AN4985">
        <f t="shared" si="694"/>
        <v>1</v>
      </c>
      <c r="AO4985">
        <f t="shared" si="700"/>
        <v>0</v>
      </c>
      <c r="AP4985">
        <f t="shared" si="695"/>
        <v>0</v>
      </c>
      <c r="AQ4985">
        <f t="shared" si="696"/>
        <v>0</v>
      </c>
      <c r="AR4985">
        <f t="shared" si="697"/>
        <v>1</v>
      </c>
      <c r="AS4985">
        <f t="shared" si="698"/>
        <v>0</v>
      </c>
      <c r="AT4985">
        <f t="shared" si="699"/>
        <v>1</v>
      </c>
      <c r="AU4985">
        <f t="shared" si="699"/>
        <v>1</v>
      </c>
      <c r="AV4985" t="str">
        <f t="shared" si="701"/>
        <v>2020-09-18T15:25:56</v>
      </c>
    </row>
    <row r="4986" spans="1:48" x14ac:dyDescent="0.25">
      <c r="A4986" s="5">
        <v>5057</v>
      </c>
      <c r="B4986" s="5" t="s">
        <v>6031</v>
      </c>
      <c r="C4986" s="5" t="s">
        <v>6032</v>
      </c>
      <c r="D4986" s="6" t="s">
        <v>6033</v>
      </c>
      <c r="E4986">
        <v>3</v>
      </c>
      <c r="F4986" s="7">
        <v>0.42072942089999998</v>
      </c>
      <c r="G4986" s="7">
        <v>0</v>
      </c>
      <c r="H4986" t="s">
        <v>4425</v>
      </c>
      <c r="I4986">
        <v>54</v>
      </c>
      <c r="J4986">
        <v>2826.9</v>
      </c>
      <c r="K4986">
        <v>20000</v>
      </c>
      <c r="L4986" t="s">
        <v>52</v>
      </c>
      <c r="M4986" s="8" t="s">
        <v>53</v>
      </c>
      <c r="N4986" s="8">
        <v>0.75</v>
      </c>
      <c r="O4986">
        <v>0.25</v>
      </c>
      <c r="P4986" s="9">
        <v>0</v>
      </c>
      <c r="Q4986">
        <v>20000</v>
      </c>
      <c r="R4986" s="8"/>
      <c r="S4986" s="8"/>
      <c r="AA4986">
        <v>1023199</v>
      </c>
      <c r="AB4986">
        <v>0</v>
      </c>
      <c r="AC4986">
        <v>12</v>
      </c>
      <c r="AD4986">
        <v>0</v>
      </c>
      <c r="AE4986">
        <v>2012</v>
      </c>
      <c r="AF4986" t="s">
        <v>68</v>
      </c>
      <c r="AG4986">
        <v>1000</v>
      </c>
      <c r="AH4986" t="s">
        <v>55</v>
      </c>
      <c r="AI4986" t="s">
        <v>55</v>
      </c>
      <c r="AJ4986">
        <v>1</v>
      </c>
      <c r="AK4986">
        <v>5180</v>
      </c>
      <c r="AL4986" s="8" t="s">
        <v>12387</v>
      </c>
      <c r="AM4986" s="10">
        <f t="shared" si="693"/>
        <v>2014</v>
      </c>
      <c r="AN4986">
        <f t="shared" si="694"/>
        <v>1</v>
      </c>
      <c r="AO4986">
        <f t="shared" si="700"/>
        <v>0</v>
      </c>
      <c r="AP4986">
        <f t="shared" si="695"/>
        <v>0</v>
      </c>
      <c r="AQ4986">
        <f t="shared" si="696"/>
        <v>1</v>
      </c>
      <c r="AR4986">
        <f t="shared" si="697"/>
        <v>0</v>
      </c>
      <c r="AS4986">
        <f t="shared" si="698"/>
        <v>0</v>
      </c>
      <c r="AT4986">
        <f t="shared" si="699"/>
        <v>0</v>
      </c>
      <c r="AU4986">
        <f t="shared" si="699"/>
        <v>0</v>
      </c>
      <c r="AV4986" t="str">
        <f t="shared" si="701"/>
        <v>2020-09-18T15:56:18</v>
      </c>
    </row>
    <row r="4987" spans="1:48" x14ac:dyDescent="0.25">
      <c r="A4987" s="5">
        <v>5058</v>
      </c>
      <c r="B4987" s="5" t="s">
        <v>12223</v>
      </c>
      <c r="C4987" s="5" t="s">
        <v>12224</v>
      </c>
      <c r="D4987" s="6" t="s">
        <v>12225</v>
      </c>
      <c r="E4987">
        <v>3</v>
      </c>
      <c r="F4987" s="7">
        <v>0.33798390659999999</v>
      </c>
      <c r="G4987" s="7">
        <v>0</v>
      </c>
      <c r="H4987" t="s">
        <v>7485</v>
      </c>
      <c r="I4987">
        <v>0</v>
      </c>
      <c r="J4987">
        <v>0</v>
      </c>
      <c r="K4987">
        <v>15000</v>
      </c>
      <c r="L4987" t="s">
        <v>52</v>
      </c>
      <c r="M4987" s="8" t="s">
        <v>86</v>
      </c>
      <c r="N4987" s="8">
        <v>0.55357142857142805</v>
      </c>
      <c r="O4987">
        <v>0.44642857142857101</v>
      </c>
      <c r="P4987" s="9">
        <v>0</v>
      </c>
      <c r="Q4987">
        <v>5000</v>
      </c>
      <c r="R4987" s="8"/>
      <c r="S4987" s="8"/>
      <c r="AA4987">
        <v>1520292</v>
      </c>
      <c r="AB4987">
        <v>0</v>
      </c>
      <c r="AC4987">
        <v>12</v>
      </c>
      <c r="AD4987">
        <v>0</v>
      </c>
      <c r="AE4987">
        <v>2018</v>
      </c>
      <c r="AF4987" t="s">
        <v>126</v>
      </c>
      <c r="AG4987">
        <v>100000</v>
      </c>
      <c r="AH4987" t="s">
        <v>56</v>
      </c>
      <c r="AI4987" t="s">
        <v>56</v>
      </c>
      <c r="AJ4987">
        <v>1</v>
      </c>
      <c r="AK4987">
        <v>1760</v>
      </c>
      <c r="AL4987" s="8" t="s">
        <v>12388</v>
      </c>
      <c r="AM4987" s="10">
        <f t="shared" si="693"/>
        <v>2018</v>
      </c>
      <c r="AN4987">
        <f t="shared" si="694"/>
        <v>1</v>
      </c>
      <c r="AO4987">
        <f t="shared" si="700"/>
        <v>0</v>
      </c>
      <c r="AP4987">
        <f t="shared" si="695"/>
        <v>0</v>
      </c>
      <c r="AQ4987">
        <f t="shared" si="696"/>
        <v>0</v>
      </c>
      <c r="AR4987">
        <f t="shared" si="697"/>
        <v>1</v>
      </c>
      <c r="AS4987">
        <f t="shared" si="698"/>
        <v>0</v>
      </c>
      <c r="AT4987">
        <f t="shared" si="699"/>
        <v>1</v>
      </c>
      <c r="AU4987">
        <f t="shared" si="699"/>
        <v>1</v>
      </c>
      <c r="AV4987" t="str">
        <f t="shared" si="701"/>
        <v>2020-09-18T17:26:46</v>
      </c>
    </row>
    <row r="4988" spans="1:48" x14ac:dyDescent="0.25">
      <c r="A4988" s="5">
        <v>5059</v>
      </c>
      <c r="B4988" s="5" t="s">
        <v>1460</v>
      </c>
      <c r="C4988" s="5" t="s">
        <v>1461</v>
      </c>
      <c r="D4988" s="6" t="s">
        <v>1462</v>
      </c>
      <c r="E4988">
        <v>0</v>
      </c>
      <c r="F4988" s="7">
        <v>0.52709638979999995</v>
      </c>
      <c r="G4988" s="7">
        <v>0</v>
      </c>
      <c r="H4988" t="s">
        <v>709</v>
      </c>
      <c r="I4988">
        <v>34</v>
      </c>
      <c r="J4988">
        <v>6712.77</v>
      </c>
      <c r="K4988">
        <v>35000</v>
      </c>
      <c r="L4988" t="s">
        <v>52</v>
      </c>
      <c r="M4988" s="8" t="s">
        <v>53</v>
      </c>
      <c r="N4988" s="8">
        <v>0.75</v>
      </c>
      <c r="O4988">
        <v>0.249999999999999</v>
      </c>
      <c r="P4988" s="9">
        <v>0</v>
      </c>
      <c r="Q4988">
        <v>25000</v>
      </c>
      <c r="R4988" s="8"/>
      <c r="S4988" s="8" t="s">
        <v>217</v>
      </c>
      <c r="T4988">
        <v>221657</v>
      </c>
      <c r="U4988">
        <v>6894</v>
      </c>
      <c r="V4988">
        <v>1221657</v>
      </c>
      <c r="W4988">
        <v>1214783</v>
      </c>
      <c r="X4988">
        <v>0</v>
      </c>
      <c r="Y4988">
        <v>0</v>
      </c>
      <c r="Z4988">
        <v>0</v>
      </c>
      <c r="AA4988">
        <v>673536</v>
      </c>
      <c r="AB4988">
        <v>333132</v>
      </c>
      <c r="AC4988">
        <v>12</v>
      </c>
      <c r="AD4988">
        <v>340404</v>
      </c>
      <c r="AE4988">
        <v>2011</v>
      </c>
      <c r="AF4988" t="s">
        <v>68</v>
      </c>
      <c r="AG4988">
        <v>1000000</v>
      </c>
      <c r="AH4988" t="s">
        <v>55</v>
      </c>
      <c r="AI4988" t="s">
        <v>56</v>
      </c>
      <c r="AJ4988">
        <v>1</v>
      </c>
      <c r="AK4988">
        <v>720</v>
      </c>
      <c r="AL4988" s="8" t="s">
        <v>12389</v>
      </c>
      <c r="AM4988" s="10">
        <f t="shared" si="693"/>
        <v>2019</v>
      </c>
      <c r="AN4988">
        <f t="shared" si="694"/>
        <v>1</v>
      </c>
      <c r="AO4988">
        <f t="shared" si="700"/>
        <v>0</v>
      </c>
      <c r="AP4988">
        <f t="shared" si="695"/>
        <v>0</v>
      </c>
      <c r="AQ4988">
        <f t="shared" si="696"/>
        <v>1</v>
      </c>
      <c r="AR4988">
        <f t="shared" si="697"/>
        <v>0</v>
      </c>
      <c r="AS4988">
        <f t="shared" si="698"/>
        <v>0</v>
      </c>
      <c r="AT4988">
        <f t="shared" si="699"/>
        <v>0</v>
      </c>
      <c r="AU4988">
        <f t="shared" si="699"/>
        <v>1</v>
      </c>
      <c r="AV4988" t="str">
        <f t="shared" si="701"/>
        <v>2020-09-18T17:33:48</v>
      </c>
    </row>
    <row r="4989" spans="1:48" x14ac:dyDescent="0.25">
      <c r="A4989" s="5">
        <v>5060</v>
      </c>
      <c r="B4989" s="5" t="s">
        <v>11858</v>
      </c>
      <c r="C4989" s="5" t="s">
        <v>11859</v>
      </c>
      <c r="D4989" s="6" t="s">
        <v>11860</v>
      </c>
      <c r="E4989">
        <v>6</v>
      </c>
      <c r="F4989" s="7">
        <v>0.3992833079</v>
      </c>
      <c r="G4989" s="7">
        <v>0</v>
      </c>
      <c r="H4989" t="s">
        <v>8173</v>
      </c>
      <c r="I4989">
        <v>5</v>
      </c>
      <c r="J4989">
        <v>334150</v>
      </c>
      <c r="K4989">
        <v>200000</v>
      </c>
      <c r="L4989" t="s">
        <v>52</v>
      </c>
      <c r="M4989" s="8" t="s">
        <v>53</v>
      </c>
      <c r="N4989" s="8">
        <v>0.85714285714285698</v>
      </c>
      <c r="O4989">
        <v>0.14285714285714199</v>
      </c>
      <c r="P4989" s="9">
        <v>0</v>
      </c>
      <c r="Q4989">
        <v>160000</v>
      </c>
      <c r="R4989" s="8"/>
      <c r="S4989" s="8" t="s">
        <v>329</v>
      </c>
      <c r="T4989">
        <v>3550774</v>
      </c>
      <c r="U4989">
        <v>88746</v>
      </c>
      <c r="V4989">
        <v>3679848</v>
      </c>
      <c r="W4989">
        <v>3135887</v>
      </c>
      <c r="X4989">
        <v>0</v>
      </c>
      <c r="Y4989">
        <v>2029811</v>
      </c>
      <c r="Z4989">
        <v>459146</v>
      </c>
      <c r="AA4989">
        <v>6610233</v>
      </c>
      <c r="AB4989">
        <v>2367415</v>
      </c>
      <c r="AC4989">
        <v>12</v>
      </c>
      <c r="AD4989">
        <v>4242818</v>
      </c>
      <c r="AE4989">
        <v>2002</v>
      </c>
      <c r="AF4989" t="s">
        <v>54</v>
      </c>
      <c r="AG4989">
        <v>90000</v>
      </c>
      <c r="AH4989" t="s">
        <v>55</v>
      </c>
      <c r="AI4989" t="s">
        <v>56</v>
      </c>
      <c r="AJ4989">
        <v>1</v>
      </c>
      <c r="AK4989">
        <v>96936</v>
      </c>
      <c r="AL4989" s="8" t="s">
        <v>12390</v>
      </c>
      <c r="AM4989" s="10">
        <f t="shared" si="693"/>
        <v>2020</v>
      </c>
      <c r="AN4989">
        <f t="shared" si="694"/>
        <v>1</v>
      </c>
      <c r="AO4989">
        <f t="shared" si="700"/>
        <v>0</v>
      </c>
      <c r="AP4989">
        <f t="shared" si="695"/>
        <v>0</v>
      </c>
      <c r="AQ4989">
        <f t="shared" si="696"/>
        <v>1</v>
      </c>
      <c r="AR4989">
        <f t="shared" si="697"/>
        <v>0</v>
      </c>
      <c r="AS4989">
        <f t="shared" si="698"/>
        <v>0</v>
      </c>
      <c r="AT4989">
        <f t="shared" si="699"/>
        <v>0</v>
      </c>
      <c r="AU4989">
        <f t="shared" si="699"/>
        <v>1</v>
      </c>
      <c r="AV4989" t="str">
        <f t="shared" si="701"/>
        <v>2020-09-18T18:45:11</v>
      </c>
    </row>
    <row r="4990" spans="1:48" x14ac:dyDescent="0.25">
      <c r="A4990" s="5">
        <v>5061</v>
      </c>
      <c r="B4990" s="5" t="s">
        <v>2784</v>
      </c>
      <c r="C4990" s="5" t="s">
        <v>2785</v>
      </c>
      <c r="D4990" s="6" t="s">
        <v>2786</v>
      </c>
      <c r="E4990">
        <v>59</v>
      </c>
      <c r="F4990" s="7">
        <v>0.28552514959999997</v>
      </c>
      <c r="G4990" s="7">
        <v>0</v>
      </c>
      <c r="H4990" t="s">
        <v>2787</v>
      </c>
      <c r="I4990">
        <v>74</v>
      </c>
      <c r="J4990">
        <v>305671.92</v>
      </c>
      <c r="K4990">
        <v>1350000</v>
      </c>
      <c r="L4990" t="s">
        <v>52</v>
      </c>
      <c r="M4990" s="8" t="s">
        <v>53</v>
      </c>
      <c r="N4990" s="8">
        <v>0.73214285714285698</v>
      </c>
      <c r="O4990">
        <v>0.26785714285714202</v>
      </c>
      <c r="P4990" s="9">
        <v>0.16291360876142899</v>
      </c>
      <c r="Q4990">
        <v>1350000</v>
      </c>
      <c r="R4990" s="8"/>
      <c r="S4990" s="8" t="s">
        <v>97</v>
      </c>
      <c r="T4990">
        <v>25342016</v>
      </c>
      <c r="U4990">
        <v>18391055</v>
      </c>
      <c r="V4990">
        <v>26893104</v>
      </c>
      <c r="W4990">
        <v>7471951</v>
      </c>
      <c r="X4990">
        <v>132775</v>
      </c>
      <c r="Y4990">
        <v>11499543</v>
      </c>
      <c r="Z4990">
        <v>2873173</v>
      </c>
      <c r="AA4990">
        <v>83370600</v>
      </c>
      <c r="AB4990">
        <v>44691855</v>
      </c>
      <c r="AC4990">
        <v>9</v>
      </c>
      <c r="AD4990">
        <v>38678745</v>
      </c>
      <c r="AE4990">
        <v>2014</v>
      </c>
      <c r="AF4990" t="s">
        <v>68</v>
      </c>
      <c r="AG4990">
        <v>1400000</v>
      </c>
      <c r="AH4990" t="s">
        <v>55</v>
      </c>
      <c r="AI4990" t="s">
        <v>55</v>
      </c>
      <c r="AJ4990">
        <v>0.97781439469999998</v>
      </c>
      <c r="AK4990">
        <v>11055420</v>
      </c>
      <c r="AL4990" s="8" t="s">
        <v>12391</v>
      </c>
      <c r="AM4990" s="10">
        <f t="shared" si="693"/>
        <v>2016</v>
      </c>
      <c r="AN4990">
        <f t="shared" si="694"/>
        <v>1</v>
      </c>
      <c r="AO4990">
        <f t="shared" si="700"/>
        <v>0</v>
      </c>
      <c r="AP4990">
        <f t="shared" si="695"/>
        <v>0</v>
      </c>
      <c r="AQ4990">
        <f t="shared" si="696"/>
        <v>1</v>
      </c>
      <c r="AR4990">
        <f t="shared" si="697"/>
        <v>0</v>
      </c>
      <c r="AS4990">
        <f t="shared" si="698"/>
        <v>0</v>
      </c>
      <c r="AT4990">
        <f t="shared" si="699"/>
        <v>0</v>
      </c>
      <c r="AU4990">
        <f t="shared" si="699"/>
        <v>0</v>
      </c>
      <c r="AV4990" t="str">
        <f t="shared" si="701"/>
        <v>2020-09-18T18:41:30</v>
      </c>
    </row>
    <row r="4991" spans="1:48" x14ac:dyDescent="0.25">
      <c r="A4991" s="5">
        <v>5062</v>
      </c>
      <c r="B4991" s="5" t="s">
        <v>12392</v>
      </c>
      <c r="C4991" s="5" t="s">
        <v>12393</v>
      </c>
      <c r="D4991" s="6" t="s">
        <v>12394</v>
      </c>
      <c r="E4991">
        <v>61</v>
      </c>
      <c r="F4991" s="7">
        <v>0.29158608699999999</v>
      </c>
      <c r="G4991" s="7">
        <v>0</v>
      </c>
      <c r="H4991" t="s">
        <v>12395</v>
      </c>
      <c r="I4991">
        <v>0</v>
      </c>
      <c r="J4991">
        <v>0</v>
      </c>
      <c r="K4991">
        <v>600000</v>
      </c>
      <c r="L4991" t="s">
        <v>52</v>
      </c>
      <c r="M4991" s="8" t="s">
        <v>53</v>
      </c>
      <c r="N4991" s="8">
        <v>0.85714285714285698</v>
      </c>
      <c r="O4991">
        <v>0.14285714285714199</v>
      </c>
      <c r="P4991" s="9">
        <v>0</v>
      </c>
      <c r="Q4991">
        <v>600000</v>
      </c>
      <c r="R4991" s="8"/>
      <c r="S4991" s="8" t="s">
        <v>329</v>
      </c>
      <c r="T4991">
        <v>30642788</v>
      </c>
      <c r="U4991">
        <v>16206349</v>
      </c>
      <c r="V4991">
        <v>36734893</v>
      </c>
      <c r="W4991">
        <v>20519855</v>
      </c>
      <c r="X4991">
        <v>4840874</v>
      </c>
      <c r="Y4991">
        <v>9016976</v>
      </c>
      <c r="Z4991">
        <v>17987430</v>
      </c>
      <c r="AA4991">
        <v>82215873</v>
      </c>
      <c r="AB4991">
        <v>37442448</v>
      </c>
      <c r="AC4991">
        <v>12</v>
      </c>
      <c r="AD4991">
        <v>44773425</v>
      </c>
      <c r="AE4991">
        <v>1997</v>
      </c>
      <c r="AF4991" t="s">
        <v>54</v>
      </c>
      <c r="AG4991">
        <v>1000000</v>
      </c>
      <c r="AH4991" t="s">
        <v>55</v>
      </c>
      <c r="AI4991" t="s">
        <v>55</v>
      </c>
      <c r="AJ4991">
        <v>1</v>
      </c>
      <c r="AK4991">
        <v>5612795</v>
      </c>
      <c r="AL4991" s="8" t="s">
        <v>12396</v>
      </c>
      <c r="AM4991" s="10">
        <f t="shared" si="693"/>
        <v>2006</v>
      </c>
      <c r="AN4991">
        <f t="shared" si="694"/>
        <v>1</v>
      </c>
      <c r="AO4991">
        <f t="shared" si="700"/>
        <v>0</v>
      </c>
      <c r="AP4991">
        <f t="shared" si="695"/>
        <v>0</v>
      </c>
      <c r="AQ4991">
        <f t="shared" si="696"/>
        <v>1</v>
      </c>
      <c r="AR4991">
        <f t="shared" si="697"/>
        <v>0</v>
      </c>
      <c r="AS4991">
        <f t="shared" si="698"/>
        <v>0</v>
      </c>
      <c r="AT4991">
        <f t="shared" si="699"/>
        <v>0</v>
      </c>
      <c r="AU4991">
        <f t="shared" si="699"/>
        <v>0</v>
      </c>
      <c r="AV4991" t="str">
        <f t="shared" si="701"/>
        <v>2020-09-18T18:48:24</v>
      </c>
    </row>
    <row r="4992" spans="1:48" x14ac:dyDescent="0.25">
      <c r="A4992" s="5">
        <v>5063</v>
      </c>
      <c r="B4992" s="5" t="s">
        <v>3278</v>
      </c>
      <c r="C4992" s="5" t="s">
        <v>3279</v>
      </c>
      <c r="D4992" s="6" t="s">
        <v>3280</v>
      </c>
      <c r="E4992">
        <v>9</v>
      </c>
      <c r="F4992" s="7">
        <v>0.41656655669999998</v>
      </c>
      <c r="G4992" s="7">
        <v>0</v>
      </c>
      <c r="H4992" t="s">
        <v>3281</v>
      </c>
      <c r="I4992">
        <v>0</v>
      </c>
      <c r="J4992">
        <v>0</v>
      </c>
      <c r="K4992">
        <v>250000</v>
      </c>
      <c r="L4992" t="s">
        <v>52</v>
      </c>
      <c r="M4992" s="8" t="s">
        <v>86</v>
      </c>
      <c r="N4992" s="8">
        <v>0.58928571428571397</v>
      </c>
      <c r="O4992">
        <v>0.41071428571428498</v>
      </c>
      <c r="P4992" s="9">
        <v>0</v>
      </c>
      <c r="Q4992">
        <v>200000</v>
      </c>
      <c r="R4992" s="8"/>
      <c r="S4992" s="8" t="s">
        <v>10227</v>
      </c>
      <c r="T4992">
        <v>1505154</v>
      </c>
      <c r="U4992">
        <v>250730</v>
      </c>
      <c r="V4992">
        <v>1953442</v>
      </c>
      <c r="W4992">
        <v>1426860</v>
      </c>
      <c r="X4992">
        <v>0</v>
      </c>
      <c r="Y4992">
        <v>581770</v>
      </c>
      <c r="Z4992">
        <v>605782</v>
      </c>
      <c r="AA4992">
        <v>2361446</v>
      </c>
      <c r="AB4992">
        <v>986500</v>
      </c>
      <c r="AC4992">
        <v>6</v>
      </c>
      <c r="AD4992">
        <v>1374946</v>
      </c>
      <c r="AE4992">
        <v>2016</v>
      </c>
      <c r="AF4992" t="s">
        <v>126</v>
      </c>
      <c r="AG4992">
        <v>200000</v>
      </c>
      <c r="AH4992" t="s">
        <v>55</v>
      </c>
      <c r="AI4992" t="s">
        <v>56</v>
      </c>
      <c r="AJ4992">
        <v>1</v>
      </c>
      <c r="AK4992">
        <v>442074</v>
      </c>
      <c r="AL4992" s="8" t="s">
        <v>12397</v>
      </c>
      <c r="AM4992" s="10">
        <f t="shared" si="693"/>
        <v>2018</v>
      </c>
      <c r="AN4992">
        <f t="shared" si="694"/>
        <v>1</v>
      </c>
      <c r="AO4992">
        <f t="shared" si="700"/>
        <v>0</v>
      </c>
      <c r="AP4992">
        <f t="shared" si="695"/>
        <v>0</v>
      </c>
      <c r="AQ4992">
        <f t="shared" si="696"/>
        <v>0</v>
      </c>
      <c r="AR4992">
        <f t="shared" si="697"/>
        <v>1</v>
      </c>
      <c r="AS4992">
        <f t="shared" si="698"/>
        <v>0</v>
      </c>
      <c r="AT4992">
        <f t="shared" si="699"/>
        <v>0</v>
      </c>
      <c r="AU4992">
        <f t="shared" si="699"/>
        <v>1</v>
      </c>
      <c r="AV4992" t="str">
        <f t="shared" si="701"/>
        <v>2020-09-18T18:28:04</v>
      </c>
    </row>
    <row r="4993" spans="1:48" x14ac:dyDescent="0.25">
      <c r="A4993" s="5">
        <v>5064</v>
      </c>
      <c r="B4993" s="5" t="s">
        <v>11146</v>
      </c>
      <c r="C4993" s="5" t="s">
        <v>11147</v>
      </c>
      <c r="D4993" s="6" t="s">
        <v>11148</v>
      </c>
      <c r="E4993">
        <v>0</v>
      </c>
      <c r="F4993" s="7">
        <v>0.67780391299999998</v>
      </c>
      <c r="G4993" s="7">
        <v>0</v>
      </c>
      <c r="H4993" t="s">
        <v>11149</v>
      </c>
      <c r="I4993">
        <v>0</v>
      </c>
      <c r="J4993">
        <v>0</v>
      </c>
      <c r="K4993">
        <v>20000</v>
      </c>
      <c r="L4993" t="s">
        <v>199</v>
      </c>
      <c r="M4993" s="8" t="s">
        <v>53</v>
      </c>
      <c r="N4993" s="8">
        <v>0.75</v>
      </c>
      <c r="O4993">
        <v>0.25</v>
      </c>
      <c r="P4993" s="9">
        <v>0</v>
      </c>
      <c r="R4993" s="8"/>
      <c r="S4993" s="8" t="s">
        <v>329</v>
      </c>
      <c r="T4993">
        <v>2474190</v>
      </c>
      <c r="U4993">
        <v>281371</v>
      </c>
      <c r="V4993">
        <v>2619697</v>
      </c>
      <c r="W4993">
        <v>2338326</v>
      </c>
      <c r="X4993">
        <v>102130</v>
      </c>
      <c r="Y4993">
        <v>0</v>
      </c>
      <c r="Z4993">
        <v>14687</v>
      </c>
      <c r="AA4993">
        <v>1683505</v>
      </c>
      <c r="AB4993">
        <v>1311416</v>
      </c>
      <c r="AC4993">
        <v>12</v>
      </c>
      <c r="AD4993">
        <v>372089</v>
      </c>
      <c r="AE4993">
        <v>2014</v>
      </c>
      <c r="AF4993" t="s">
        <v>68</v>
      </c>
      <c r="AG4993">
        <v>95400</v>
      </c>
      <c r="AH4993" t="s">
        <v>56</v>
      </c>
      <c r="AI4993" t="s">
        <v>56</v>
      </c>
      <c r="AJ4993">
        <v>1</v>
      </c>
      <c r="AK4993">
        <v>0</v>
      </c>
      <c r="AL4993" s="8"/>
      <c r="AM4993" s="10">
        <f t="shared" si="693"/>
        <v>2020</v>
      </c>
      <c r="AN4993">
        <f t="shared" si="694"/>
        <v>0</v>
      </c>
      <c r="AO4993">
        <f t="shared" si="700"/>
        <v>1</v>
      </c>
      <c r="AP4993">
        <f t="shared" si="695"/>
        <v>0</v>
      </c>
      <c r="AQ4993">
        <f t="shared" si="696"/>
        <v>1</v>
      </c>
      <c r="AR4993">
        <f t="shared" si="697"/>
        <v>0</v>
      </c>
      <c r="AS4993">
        <f t="shared" si="698"/>
        <v>0</v>
      </c>
      <c r="AT4993">
        <f t="shared" si="699"/>
        <v>1</v>
      </c>
      <c r="AU4993">
        <f t="shared" si="699"/>
        <v>1</v>
      </c>
      <c r="AV4993">
        <f t="shared" si="701"/>
        <v>0</v>
      </c>
    </row>
    <row r="4994" spans="1:48" x14ac:dyDescent="0.25">
      <c r="A4994" s="5">
        <v>5065</v>
      </c>
      <c r="B4994" s="5" t="s">
        <v>12398</v>
      </c>
      <c r="C4994" s="5" t="s">
        <v>12399</v>
      </c>
      <c r="D4994" s="6" t="s">
        <v>12400</v>
      </c>
      <c r="E4994">
        <v>0</v>
      </c>
      <c r="F4994" s="7">
        <v>0.20680219089999999</v>
      </c>
      <c r="G4994" s="7">
        <v>0</v>
      </c>
      <c r="H4994" t="s">
        <v>12401</v>
      </c>
      <c r="I4994">
        <v>0</v>
      </c>
      <c r="J4994">
        <v>0</v>
      </c>
      <c r="K4994">
        <v>10000</v>
      </c>
      <c r="L4994" t="s">
        <v>52</v>
      </c>
      <c r="M4994" s="8" t="s">
        <v>53</v>
      </c>
      <c r="N4994" s="8">
        <v>0.73214285714285698</v>
      </c>
      <c r="O4994">
        <v>0.26785714285714202</v>
      </c>
      <c r="P4994" s="9">
        <v>0</v>
      </c>
      <c r="Q4994">
        <v>10000</v>
      </c>
      <c r="R4994" s="8"/>
      <c r="S4994" s="8"/>
      <c r="AA4994">
        <v>258465</v>
      </c>
      <c r="AB4994">
        <v>0</v>
      </c>
      <c r="AC4994">
        <v>12</v>
      </c>
      <c r="AD4994">
        <v>0</v>
      </c>
      <c r="AE4994">
        <v>2007</v>
      </c>
      <c r="AF4994" t="s">
        <v>121</v>
      </c>
      <c r="AG4994">
        <v>200000</v>
      </c>
      <c r="AH4994" t="s">
        <v>55</v>
      </c>
      <c r="AI4994" t="s">
        <v>55</v>
      </c>
      <c r="AJ4994">
        <v>1</v>
      </c>
      <c r="AK4994">
        <v>16280</v>
      </c>
      <c r="AL4994" s="8" t="s">
        <v>12402</v>
      </c>
      <c r="AM4994" s="10">
        <f t="shared" ref="AM4994:AM5057" si="702">_xlfn.NUMBERVALUE(LEFT(H4994,4))</f>
        <v>2008</v>
      </c>
      <c r="AN4994">
        <f t="shared" ref="AN4994:AN5057" si="703">IF(OR(L4994 = "AprovadoAnalista", L4994 = "AprovadoComite" ),1,0)</f>
        <v>1</v>
      </c>
      <c r="AO4994">
        <f t="shared" si="700"/>
        <v>0</v>
      </c>
      <c r="AP4994">
        <f t="shared" ref="AP4994:AP5057" si="704">IF(MID(M4994,4,1)="0",1,0)</f>
        <v>0</v>
      </c>
      <c r="AQ4994">
        <f t="shared" ref="AQ4994:AQ5057" si="705">IF(MID(M4994,4,1)="1",1,0)</f>
        <v>1</v>
      </c>
      <c r="AR4994">
        <f t="shared" ref="AR4994:AR5057" si="706">IF(MID(M4994,4,1)="3",1,0)</f>
        <v>0</v>
      </c>
      <c r="AS4994">
        <f t="shared" ref="AS4994:AS5057" si="707">IF(MID(M4994,4,1)="5",1,0)</f>
        <v>0</v>
      </c>
      <c r="AT4994">
        <f t="shared" ref="AT4994:AU5057" si="708">IF(AH4994="True",1,0)</f>
        <v>0</v>
      </c>
      <c r="AU4994">
        <f t="shared" si="708"/>
        <v>0</v>
      </c>
      <c r="AV4994" t="str">
        <f t="shared" si="701"/>
        <v>2020-09-18T19:40:52</v>
      </c>
    </row>
    <row r="4995" spans="1:48" x14ac:dyDescent="0.25">
      <c r="A4995" s="5">
        <v>5066</v>
      </c>
      <c r="B4995" s="5" t="s">
        <v>1761</v>
      </c>
      <c r="C4995" s="5" t="s">
        <v>1762</v>
      </c>
      <c r="D4995" s="6" t="s">
        <v>1763</v>
      </c>
      <c r="E4995">
        <v>3</v>
      </c>
      <c r="F4995" s="7">
        <v>0</v>
      </c>
      <c r="G4995" s="7"/>
      <c r="H4995" t="s">
        <v>1764</v>
      </c>
      <c r="I4995">
        <v>0</v>
      </c>
      <c r="J4995">
        <v>0</v>
      </c>
      <c r="K4995">
        <v>650000</v>
      </c>
      <c r="L4995" t="s">
        <v>7359</v>
      </c>
      <c r="M4995" s="8" t="s">
        <v>53</v>
      </c>
      <c r="N4995" s="8">
        <v>0.75</v>
      </c>
      <c r="O4995">
        <v>0.25</v>
      </c>
      <c r="P4995" s="9">
        <v>0.86602540378443904</v>
      </c>
      <c r="R4995" s="8"/>
      <c r="S4995" s="8" t="s">
        <v>329</v>
      </c>
      <c r="T4995">
        <v>1117453</v>
      </c>
      <c r="U4995">
        <v>1103291</v>
      </c>
      <c r="V4995">
        <v>3371297</v>
      </c>
      <c r="W4995">
        <v>108325</v>
      </c>
      <c r="X4995">
        <v>2159680</v>
      </c>
      <c r="Y4995">
        <v>442397</v>
      </c>
      <c r="Z4995">
        <v>81336</v>
      </c>
      <c r="AA4995">
        <v>12865803</v>
      </c>
      <c r="AB4995">
        <v>4356264</v>
      </c>
      <c r="AC4995">
        <v>6</v>
      </c>
      <c r="AD4995">
        <v>8509539</v>
      </c>
      <c r="AE4995">
        <v>2017</v>
      </c>
      <c r="AF4995" t="s">
        <v>126</v>
      </c>
      <c r="AG4995">
        <v>100000</v>
      </c>
      <c r="AH4995" t="s">
        <v>55</v>
      </c>
      <c r="AI4995" t="s">
        <v>55</v>
      </c>
      <c r="AJ4995">
        <v>0</v>
      </c>
      <c r="AK4995">
        <v>83200</v>
      </c>
      <c r="AL4995" s="8"/>
      <c r="AM4995" s="10">
        <f t="shared" si="702"/>
        <v>2017</v>
      </c>
      <c r="AN4995">
        <f t="shared" si="703"/>
        <v>0</v>
      </c>
      <c r="AO4995">
        <f t="shared" ref="AO4995:AO5058" si="709">IF(OR(L4995 = "ReprovadoAnalista", L4995 = "ReprovadoComite" ),1,0)</f>
        <v>0</v>
      </c>
      <c r="AP4995">
        <f t="shared" si="704"/>
        <v>0</v>
      </c>
      <c r="AQ4995">
        <f t="shared" si="705"/>
        <v>1</v>
      </c>
      <c r="AR4995">
        <f t="shared" si="706"/>
        <v>0</v>
      </c>
      <c r="AS4995">
        <f t="shared" si="707"/>
        <v>0</v>
      </c>
      <c r="AT4995">
        <f t="shared" si="708"/>
        <v>0</v>
      </c>
      <c r="AU4995">
        <f t="shared" si="708"/>
        <v>0</v>
      </c>
      <c r="AV4995">
        <f t="shared" ref="AV4995:AV5058" si="710">IF(R4995&lt;&gt;"",R4995,AL4995)</f>
        <v>0</v>
      </c>
    </row>
    <row r="4996" spans="1:48" x14ac:dyDescent="0.25">
      <c r="A4996" s="5">
        <v>5067</v>
      </c>
      <c r="B4996" s="5" t="s">
        <v>5644</v>
      </c>
      <c r="C4996" s="5" t="s">
        <v>5645</v>
      </c>
      <c r="D4996" s="6" t="s">
        <v>5646</v>
      </c>
      <c r="E4996">
        <v>15</v>
      </c>
      <c r="F4996" s="7">
        <v>0.36033894690000001</v>
      </c>
      <c r="G4996" s="7">
        <v>0</v>
      </c>
      <c r="H4996" t="s">
        <v>5647</v>
      </c>
      <c r="I4996">
        <v>42</v>
      </c>
      <c r="J4996">
        <v>108440</v>
      </c>
      <c r="K4996">
        <v>150000</v>
      </c>
      <c r="L4996" t="s">
        <v>52</v>
      </c>
      <c r="M4996" s="8" t="s">
        <v>53</v>
      </c>
      <c r="N4996" s="8">
        <v>0.80357142857142805</v>
      </c>
      <c r="O4996">
        <v>0.19642857142857101</v>
      </c>
      <c r="P4996" s="9">
        <v>0</v>
      </c>
      <c r="Q4996">
        <v>150000</v>
      </c>
      <c r="R4996" s="8"/>
      <c r="S4996" s="8" t="s">
        <v>329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3489335</v>
      </c>
      <c r="AB4996">
        <v>0</v>
      </c>
      <c r="AC4996">
        <v>12</v>
      </c>
      <c r="AD4996">
        <v>0</v>
      </c>
      <c r="AE4996">
        <v>2013</v>
      </c>
      <c r="AF4996" t="s">
        <v>68</v>
      </c>
      <c r="AG4996">
        <v>100000</v>
      </c>
      <c r="AH4996" t="s">
        <v>55</v>
      </c>
      <c r="AI4996" t="s">
        <v>55</v>
      </c>
      <c r="AJ4996">
        <v>1</v>
      </c>
      <c r="AK4996">
        <v>42385</v>
      </c>
      <c r="AL4996" s="8" t="s">
        <v>12403</v>
      </c>
      <c r="AM4996" s="10">
        <f t="shared" si="702"/>
        <v>2014</v>
      </c>
      <c r="AN4996">
        <f t="shared" si="703"/>
        <v>1</v>
      </c>
      <c r="AO4996">
        <f t="shared" si="709"/>
        <v>0</v>
      </c>
      <c r="AP4996">
        <f t="shared" si="704"/>
        <v>0</v>
      </c>
      <c r="AQ4996">
        <f t="shared" si="705"/>
        <v>1</v>
      </c>
      <c r="AR4996">
        <f t="shared" si="706"/>
        <v>0</v>
      </c>
      <c r="AS4996">
        <f t="shared" si="707"/>
        <v>0</v>
      </c>
      <c r="AT4996">
        <f t="shared" si="708"/>
        <v>0</v>
      </c>
      <c r="AU4996">
        <f t="shared" si="708"/>
        <v>0</v>
      </c>
      <c r="AV4996" t="str">
        <f t="shared" si="710"/>
        <v>2020-09-18T19:51:50</v>
      </c>
    </row>
    <row r="4997" spans="1:48" x14ac:dyDescent="0.25">
      <c r="A4997" s="5">
        <v>5068</v>
      </c>
      <c r="B4997" s="5" t="s">
        <v>12404</v>
      </c>
      <c r="C4997" s="5" t="s">
        <v>12405</v>
      </c>
      <c r="D4997" s="6" t="s">
        <v>12406</v>
      </c>
      <c r="E4997">
        <v>22</v>
      </c>
      <c r="F4997" s="7">
        <v>0.66815952229999998</v>
      </c>
      <c r="G4997" s="7">
        <v>0</v>
      </c>
      <c r="H4997" t="s">
        <v>12407</v>
      </c>
      <c r="I4997">
        <v>0</v>
      </c>
      <c r="J4997">
        <v>0</v>
      </c>
      <c r="K4997">
        <v>45000</v>
      </c>
      <c r="L4997" t="s">
        <v>52</v>
      </c>
      <c r="M4997" s="8" t="s">
        <v>86</v>
      </c>
      <c r="N4997" s="8">
        <v>0.58928571428571397</v>
      </c>
      <c r="O4997">
        <v>0.41071428571428498</v>
      </c>
      <c r="P4997" s="9">
        <v>0.86602540378443804</v>
      </c>
      <c r="Q4997">
        <v>10000</v>
      </c>
      <c r="R4997" s="8"/>
      <c r="S4997" s="8" t="s">
        <v>217</v>
      </c>
      <c r="T4997">
        <v>722762</v>
      </c>
      <c r="U4997">
        <v>425972</v>
      </c>
      <c r="V4997">
        <v>767905</v>
      </c>
      <c r="W4997">
        <v>311345</v>
      </c>
      <c r="X4997">
        <v>81505</v>
      </c>
      <c r="Y4997">
        <v>20760</v>
      </c>
      <c r="Z4997">
        <v>675247</v>
      </c>
      <c r="AA4997">
        <v>0</v>
      </c>
      <c r="AB4997">
        <v>0</v>
      </c>
      <c r="AC4997">
        <v>1</v>
      </c>
      <c r="AD4997">
        <v>0</v>
      </c>
      <c r="AE4997">
        <v>2017</v>
      </c>
      <c r="AF4997" t="s">
        <v>126</v>
      </c>
      <c r="AG4997">
        <v>20000</v>
      </c>
      <c r="AH4997" t="s">
        <v>55</v>
      </c>
      <c r="AI4997" t="s">
        <v>55</v>
      </c>
      <c r="AJ4997">
        <v>1</v>
      </c>
      <c r="AK4997">
        <v>720</v>
      </c>
      <c r="AL4997" s="8" t="s">
        <v>12408</v>
      </c>
      <c r="AM4997" s="10">
        <f t="shared" si="702"/>
        <v>2018</v>
      </c>
      <c r="AN4997">
        <f t="shared" si="703"/>
        <v>1</v>
      </c>
      <c r="AO4997">
        <f t="shared" si="709"/>
        <v>0</v>
      </c>
      <c r="AP4997">
        <f t="shared" si="704"/>
        <v>0</v>
      </c>
      <c r="AQ4997">
        <f t="shared" si="705"/>
        <v>0</v>
      </c>
      <c r="AR4997">
        <f t="shared" si="706"/>
        <v>1</v>
      </c>
      <c r="AS4997">
        <f t="shared" si="707"/>
        <v>0</v>
      </c>
      <c r="AT4997">
        <f t="shared" si="708"/>
        <v>0</v>
      </c>
      <c r="AU4997">
        <f t="shared" si="708"/>
        <v>0</v>
      </c>
      <c r="AV4997" t="str">
        <f t="shared" si="710"/>
        <v>2020-09-18T19:54:41</v>
      </c>
    </row>
    <row r="4998" spans="1:48" x14ac:dyDescent="0.25">
      <c r="A4998" s="5">
        <v>5069</v>
      </c>
      <c r="B4998" s="5" t="s">
        <v>12409</v>
      </c>
      <c r="C4998" s="5" t="s">
        <v>12410</v>
      </c>
      <c r="D4998" s="6" t="s">
        <v>12411</v>
      </c>
      <c r="E4998">
        <v>0</v>
      </c>
      <c r="F4998" s="7">
        <v>0</v>
      </c>
      <c r="G4998" s="7"/>
      <c r="H4998" t="s">
        <v>12412</v>
      </c>
      <c r="I4998">
        <v>0</v>
      </c>
      <c r="J4998">
        <v>0</v>
      </c>
      <c r="K4998">
        <v>100000</v>
      </c>
      <c r="L4998" t="s">
        <v>199</v>
      </c>
      <c r="M4998" s="8" t="s">
        <v>53</v>
      </c>
      <c r="N4998" s="8">
        <v>0.75</v>
      </c>
      <c r="O4998">
        <v>0.25</v>
      </c>
      <c r="P4998" s="9">
        <v>0</v>
      </c>
      <c r="R4998" s="8"/>
      <c r="S4998" s="8" t="s">
        <v>329</v>
      </c>
      <c r="T4998">
        <v>130665846</v>
      </c>
      <c r="U4998">
        <v>86406690</v>
      </c>
      <c r="V4998">
        <v>135399753</v>
      </c>
      <c r="W4998">
        <v>46255410</v>
      </c>
      <c r="X4998">
        <v>17666531</v>
      </c>
      <c r="Y4998">
        <v>55177640</v>
      </c>
      <c r="Z4998">
        <v>57660931</v>
      </c>
      <c r="AA4998">
        <v>225787476</v>
      </c>
      <c r="AB4998">
        <v>53663587</v>
      </c>
      <c r="AC4998">
        <v>12</v>
      </c>
      <c r="AD4998">
        <v>172123889</v>
      </c>
      <c r="AE4998">
        <v>2019</v>
      </c>
      <c r="AF4998" t="s">
        <v>126</v>
      </c>
      <c r="AG4998">
        <v>19688456</v>
      </c>
      <c r="AH4998" t="s">
        <v>56</v>
      </c>
      <c r="AI4998" t="s">
        <v>55</v>
      </c>
      <c r="AJ4998">
        <v>0</v>
      </c>
      <c r="AK4998">
        <v>16905593</v>
      </c>
      <c r="AL4998" s="8"/>
      <c r="AM4998" s="10">
        <f t="shared" si="702"/>
        <v>2020</v>
      </c>
      <c r="AN4998">
        <f t="shared" si="703"/>
        <v>0</v>
      </c>
      <c r="AO4998">
        <f t="shared" si="709"/>
        <v>1</v>
      </c>
      <c r="AP4998">
        <f t="shared" si="704"/>
        <v>0</v>
      </c>
      <c r="AQ4998">
        <f t="shared" si="705"/>
        <v>1</v>
      </c>
      <c r="AR4998">
        <f t="shared" si="706"/>
        <v>0</v>
      </c>
      <c r="AS4998">
        <f t="shared" si="707"/>
        <v>0</v>
      </c>
      <c r="AT4998">
        <f t="shared" si="708"/>
        <v>1</v>
      </c>
      <c r="AU4998">
        <f t="shared" si="708"/>
        <v>0</v>
      </c>
      <c r="AV4998">
        <f t="shared" si="710"/>
        <v>0</v>
      </c>
    </row>
    <row r="4999" spans="1:48" x14ac:dyDescent="0.25">
      <c r="A4999" s="5">
        <v>5070</v>
      </c>
      <c r="B4999" s="5" t="s">
        <v>3938</v>
      </c>
      <c r="C4999" s="5" t="s">
        <v>3939</v>
      </c>
      <c r="D4999" s="6" t="s">
        <v>3940</v>
      </c>
      <c r="E4999">
        <v>206</v>
      </c>
      <c r="F4999" s="7">
        <v>0</v>
      </c>
      <c r="G4999" s="7"/>
      <c r="H4999" t="s">
        <v>3941</v>
      </c>
      <c r="I4999">
        <v>0</v>
      </c>
      <c r="J4999">
        <v>0</v>
      </c>
      <c r="K4999">
        <v>22000</v>
      </c>
      <c r="L4999" t="s">
        <v>52</v>
      </c>
      <c r="M4999" s="8" t="s">
        <v>53</v>
      </c>
      <c r="N4999" s="8">
        <v>0.80357142857142805</v>
      </c>
      <c r="O4999">
        <v>0.19642857142857101</v>
      </c>
      <c r="P4999" s="9">
        <v>-1.17051953166883E-2</v>
      </c>
      <c r="Q4999">
        <v>22000</v>
      </c>
      <c r="R4999" s="8"/>
      <c r="S4999" s="8"/>
      <c r="AA4999">
        <v>3110893</v>
      </c>
      <c r="AB4999">
        <v>0</v>
      </c>
      <c r="AC4999">
        <v>12</v>
      </c>
      <c r="AD4999">
        <v>0</v>
      </c>
      <c r="AE4999">
        <v>1999</v>
      </c>
      <c r="AF4999" t="s">
        <v>54</v>
      </c>
      <c r="AG4999">
        <v>200000</v>
      </c>
      <c r="AH4999" t="s">
        <v>55</v>
      </c>
      <c r="AI4999" t="s">
        <v>55</v>
      </c>
      <c r="AJ4999">
        <v>0</v>
      </c>
      <c r="AK4999">
        <v>26355</v>
      </c>
      <c r="AL4999" s="8" t="s">
        <v>12413</v>
      </c>
      <c r="AM4999" s="10">
        <f t="shared" si="702"/>
        <v>2007</v>
      </c>
      <c r="AN4999">
        <f t="shared" si="703"/>
        <v>1</v>
      </c>
      <c r="AO4999">
        <f t="shared" si="709"/>
        <v>0</v>
      </c>
      <c r="AP4999">
        <f t="shared" si="704"/>
        <v>0</v>
      </c>
      <c r="AQ4999">
        <f t="shared" si="705"/>
        <v>1</v>
      </c>
      <c r="AR4999">
        <f t="shared" si="706"/>
        <v>0</v>
      </c>
      <c r="AS4999">
        <f t="shared" si="707"/>
        <v>0</v>
      </c>
      <c r="AT4999">
        <f t="shared" si="708"/>
        <v>0</v>
      </c>
      <c r="AU4999">
        <f t="shared" si="708"/>
        <v>0</v>
      </c>
      <c r="AV4999" t="str">
        <f t="shared" si="710"/>
        <v>2020-09-18T19:58:05</v>
      </c>
    </row>
    <row r="5000" spans="1:48" x14ac:dyDescent="0.25">
      <c r="A5000" s="5">
        <v>5071</v>
      </c>
      <c r="B5000" s="5" t="s">
        <v>12414</v>
      </c>
      <c r="C5000" s="5" t="s">
        <v>12415</v>
      </c>
      <c r="D5000" s="6" t="s">
        <v>12416</v>
      </c>
      <c r="E5000">
        <v>96</v>
      </c>
      <c r="F5000" s="7">
        <v>0.31198793270000003</v>
      </c>
      <c r="G5000" s="7">
        <v>0</v>
      </c>
      <c r="H5000" t="s">
        <v>7595</v>
      </c>
      <c r="I5000">
        <v>171</v>
      </c>
      <c r="J5000">
        <v>14117.8</v>
      </c>
      <c r="K5000">
        <v>70000</v>
      </c>
      <c r="L5000" t="s">
        <v>52</v>
      </c>
      <c r="M5000" s="8" t="s">
        <v>63</v>
      </c>
      <c r="N5000" s="8">
        <v>0.91071428571428503</v>
      </c>
      <c r="O5000">
        <v>8.9285714285714204E-2</v>
      </c>
      <c r="P5000" s="11">
        <v>-1.0999999999999999E-15</v>
      </c>
      <c r="Q5000">
        <v>70000</v>
      </c>
      <c r="R5000" s="8"/>
      <c r="S5000" s="8" t="s">
        <v>329</v>
      </c>
      <c r="T5000">
        <v>5946410</v>
      </c>
      <c r="U5000">
        <v>2407619</v>
      </c>
      <c r="V5000">
        <v>7861450</v>
      </c>
      <c r="W5000">
        <v>5390149</v>
      </c>
      <c r="X5000">
        <v>0</v>
      </c>
      <c r="Y5000">
        <v>2733659</v>
      </c>
      <c r="Z5000">
        <v>1377391</v>
      </c>
      <c r="AA5000">
        <v>16839745</v>
      </c>
      <c r="AB5000">
        <v>0</v>
      </c>
      <c r="AC5000">
        <v>12</v>
      </c>
      <c r="AD5000">
        <v>0</v>
      </c>
      <c r="AE5000">
        <v>2011</v>
      </c>
      <c r="AF5000" t="s">
        <v>68</v>
      </c>
      <c r="AG5000">
        <v>1400000</v>
      </c>
      <c r="AH5000" t="s">
        <v>55</v>
      </c>
      <c r="AI5000" t="s">
        <v>55</v>
      </c>
      <c r="AJ5000">
        <v>1</v>
      </c>
      <c r="AK5000">
        <v>1683066</v>
      </c>
      <c r="AL5000" s="8" t="s">
        <v>12417</v>
      </c>
      <c r="AM5000" s="10">
        <f t="shared" si="702"/>
        <v>2013</v>
      </c>
      <c r="AN5000">
        <f t="shared" si="703"/>
        <v>1</v>
      </c>
      <c r="AO5000">
        <f t="shared" si="709"/>
        <v>0</v>
      </c>
      <c r="AP5000">
        <f t="shared" si="704"/>
        <v>1</v>
      </c>
      <c r="AQ5000">
        <f t="shared" si="705"/>
        <v>0</v>
      </c>
      <c r="AR5000">
        <f t="shared" si="706"/>
        <v>0</v>
      </c>
      <c r="AS5000">
        <f t="shared" si="707"/>
        <v>0</v>
      </c>
      <c r="AT5000">
        <f t="shared" si="708"/>
        <v>0</v>
      </c>
      <c r="AU5000">
        <f t="shared" si="708"/>
        <v>0</v>
      </c>
      <c r="AV5000" t="str">
        <f t="shared" si="710"/>
        <v>2020-09-18T19:56:24</v>
      </c>
    </row>
    <row r="5001" spans="1:48" x14ac:dyDescent="0.25">
      <c r="A5001" s="5">
        <v>5072</v>
      </c>
      <c r="B5001" s="5" t="s">
        <v>11421</v>
      </c>
      <c r="C5001" s="5" t="s">
        <v>11422</v>
      </c>
      <c r="D5001" s="6" t="s">
        <v>11423</v>
      </c>
      <c r="E5001">
        <v>0</v>
      </c>
      <c r="F5001" s="7">
        <v>0.70709376140000002</v>
      </c>
      <c r="G5001" s="7">
        <v>0</v>
      </c>
      <c r="H5001" t="s">
        <v>2483</v>
      </c>
      <c r="I5001">
        <v>133</v>
      </c>
      <c r="J5001">
        <v>6413.33</v>
      </c>
      <c r="K5001">
        <v>30000</v>
      </c>
      <c r="L5001" t="s">
        <v>52</v>
      </c>
      <c r="M5001" s="8" t="s">
        <v>53</v>
      </c>
      <c r="N5001" s="8">
        <v>0.73214285714285698</v>
      </c>
      <c r="O5001">
        <v>0.26785714285714202</v>
      </c>
      <c r="P5001" s="9">
        <v>0</v>
      </c>
      <c r="Q5001">
        <v>13000</v>
      </c>
      <c r="R5001" s="8"/>
      <c r="S5001" s="8" t="s">
        <v>217</v>
      </c>
      <c r="T5001">
        <v>786518</v>
      </c>
      <c r="U5001">
        <v>4009618</v>
      </c>
      <c r="V5001">
        <v>8496748</v>
      </c>
      <c r="W5001">
        <v>-2360572</v>
      </c>
      <c r="X5001">
        <v>1198430</v>
      </c>
      <c r="Y5001">
        <v>771854</v>
      </c>
      <c r="Z5001">
        <v>0</v>
      </c>
      <c r="AA5001">
        <v>6045631</v>
      </c>
      <c r="AB5001">
        <v>6045631</v>
      </c>
      <c r="AC5001">
        <v>12</v>
      </c>
      <c r="AD5001">
        <v>0</v>
      </c>
      <c r="AE5001">
        <v>2000</v>
      </c>
      <c r="AF5001" t="s">
        <v>54</v>
      </c>
      <c r="AG5001">
        <v>1100000</v>
      </c>
      <c r="AH5001" t="s">
        <v>55</v>
      </c>
      <c r="AI5001" t="s">
        <v>55</v>
      </c>
      <c r="AJ5001">
        <v>1</v>
      </c>
      <c r="AK5001">
        <v>0</v>
      </c>
      <c r="AL5001" s="8" t="s">
        <v>12418</v>
      </c>
      <c r="AM5001" s="10">
        <f t="shared" si="702"/>
        <v>2019</v>
      </c>
      <c r="AN5001">
        <f t="shared" si="703"/>
        <v>1</v>
      </c>
      <c r="AO5001">
        <f t="shared" si="709"/>
        <v>0</v>
      </c>
      <c r="AP5001">
        <f t="shared" si="704"/>
        <v>0</v>
      </c>
      <c r="AQ5001">
        <f t="shared" si="705"/>
        <v>1</v>
      </c>
      <c r="AR5001">
        <f t="shared" si="706"/>
        <v>0</v>
      </c>
      <c r="AS5001">
        <f t="shared" si="707"/>
        <v>0</v>
      </c>
      <c r="AT5001">
        <f t="shared" si="708"/>
        <v>0</v>
      </c>
      <c r="AU5001">
        <f t="shared" si="708"/>
        <v>0</v>
      </c>
      <c r="AV5001" t="str">
        <f t="shared" si="710"/>
        <v>2020-09-18T20:02:14</v>
      </c>
    </row>
    <row r="5002" spans="1:48" x14ac:dyDescent="0.25">
      <c r="A5002" s="5">
        <v>5073</v>
      </c>
      <c r="B5002" s="5" t="s">
        <v>1306</v>
      </c>
      <c r="C5002" s="5" t="s">
        <v>1307</v>
      </c>
      <c r="D5002" s="6" t="s">
        <v>1308</v>
      </c>
      <c r="E5002">
        <v>6</v>
      </c>
      <c r="F5002" s="7">
        <v>0.59143509620000001</v>
      </c>
      <c r="G5002" s="7">
        <v>0</v>
      </c>
      <c r="H5002" t="s">
        <v>1309</v>
      </c>
      <c r="I5002">
        <v>0</v>
      </c>
      <c r="J5002">
        <v>0</v>
      </c>
      <c r="K5002">
        <v>25000</v>
      </c>
      <c r="L5002" t="s">
        <v>52</v>
      </c>
      <c r="M5002" s="8" t="s">
        <v>86</v>
      </c>
      <c r="N5002" s="8">
        <v>0.64285714285714202</v>
      </c>
      <c r="O5002">
        <v>0.35714285714285698</v>
      </c>
      <c r="P5002" s="9">
        <v>0.86602540378443904</v>
      </c>
      <c r="Q5002">
        <v>25000</v>
      </c>
      <c r="R5002" s="8"/>
      <c r="S5002" s="8"/>
      <c r="AA5002">
        <v>752516</v>
      </c>
      <c r="AB5002">
        <v>0</v>
      </c>
      <c r="AC5002">
        <v>12</v>
      </c>
      <c r="AD5002">
        <v>0</v>
      </c>
      <c r="AE5002">
        <v>2017</v>
      </c>
      <c r="AF5002" t="s">
        <v>126</v>
      </c>
      <c r="AG5002">
        <v>20000</v>
      </c>
      <c r="AH5002" t="s">
        <v>55</v>
      </c>
      <c r="AI5002" t="s">
        <v>55</v>
      </c>
      <c r="AJ5002">
        <v>1</v>
      </c>
      <c r="AK5002">
        <v>11100</v>
      </c>
      <c r="AL5002" s="8" t="s">
        <v>12419</v>
      </c>
      <c r="AM5002" s="10">
        <f t="shared" si="702"/>
        <v>2018</v>
      </c>
      <c r="AN5002">
        <f t="shared" si="703"/>
        <v>1</v>
      </c>
      <c r="AO5002">
        <f t="shared" si="709"/>
        <v>0</v>
      </c>
      <c r="AP5002">
        <f t="shared" si="704"/>
        <v>0</v>
      </c>
      <c r="AQ5002">
        <f t="shared" si="705"/>
        <v>0</v>
      </c>
      <c r="AR5002">
        <f t="shared" si="706"/>
        <v>1</v>
      </c>
      <c r="AS5002">
        <f t="shared" si="707"/>
        <v>0</v>
      </c>
      <c r="AT5002">
        <f t="shared" si="708"/>
        <v>0</v>
      </c>
      <c r="AU5002">
        <f t="shared" si="708"/>
        <v>0</v>
      </c>
      <c r="AV5002" t="str">
        <f t="shared" si="710"/>
        <v>2020-09-18T20:03:49</v>
      </c>
    </row>
    <row r="5003" spans="1:48" x14ac:dyDescent="0.25">
      <c r="A5003" s="5">
        <v>5074</v>
      </c>
      <c r="B5003" s="5" t="s">
        <v>12420</v>
      </c>
      <c r="C5003" s="5" t="s">
        <v>12421</v>
      </c>
      <c r="D5003" s="6" t="s">
        <v>12422</v>
      </c>
      <c r="E5003">
        <v>0</v>
      </c>
      <c r="F5003" s="7">
        <v>0</v>
      </c>
      <c r="G5003" s="7">
        <v>0</v>
      </c>
      <c r="H5003" t="s">
        <v>2757</v>
      </c>
      <c r="I5003">
        <v>0</v>
      </c>
      <c r="J5003">
        <v>0</v>
      </c>
      <c r="K5003">
        <v>20000</v>
      </c>
      <c r="L5003" t="s">
        <v>199</v>
      </c>
      <c r="M5003" s="8" t="s">
        <v>86</v>
      </c>
      <c r="N5003" s="8">
        <v>0.57142857142857095</v>
      </c>
      <c r="O5003">
        <v>0.42857142857142799</v>
      </c>
      <c r="P5003" s="9">
        <v>0</v>
      </c>
      <c r="R5003" s="8"/>
      <c r="S5003" s="8"/>
      <c r="AA5003">
        <v>1374167</v>
      </c>
      <c r="AB5003">
        <v>0</v>
      </c>
      <c r="AC5003">
        <v>12</v>
      </c>
      <c r="AD5003">
        <v>0</v>
      </c>
      <c r="AE5003">
        <v>2012</v>
      </c>
      <c r="AF5003" t="s">
        <v>68</v>
      </c>
      <c r="AG5003">
        <v>120000</v>
      </c>
      <c r="AH5003" t="s">
        <v>56</v>
      </c>
      <c r="AI5003" t="s">
        <v>56</v>
      </c>
      <c r="AJ5003">
        <v>1</v>
      </c>
      <c r="AK5003">
        <v>1760</v>
      </c>
      <c r="AL5003" s="8"/>
      <c r="AM5003" s="10">
        <f t="shared" si="702"/>
        <v>2020</v>
      </c>
      <c r="AN5003">
        <f t="shared" si="703"/>
        <v>0</v>
      </c>
      <c r="AO5003">
        <f t="shared" si="709"/>
        <v>1</v>
      </c>
      <c r="AP5003">
        <f t="shared" si="704"/>
        <v>0</v>
      </c>
      <c r="AQ5003">
        <f t="shared" si="705"/>
        <v>0</v>
      </c>
      <c r="AR5003">
        <f t="shared" si="706"/>
        <v>1</v>
      </c>
      <c r="AS5003">
        <f t="shared" si="707"/>
        <v>0</v>
      </c>
      <c r="AT5003">
        <f t="shared" si="708"/>
        <v>1</v>
      </c>
      <c r="AU5003">
        <f t="shared" si="708"/>
        <v>1</v>
      </c>
      <c r="AV5003">
        <f t="shared" si="710"/>
        <v>0</v>
      </c>
    </row>
    <row r="5004" spans="1:48" x14ac:dyDescent="0.25">
      <c r="A5004" s="5">
        <v>5075</v>
      </c>
      <c r="B5004" s="5" t="s">
        <v>1370</v>
      </c>
      <c r="C5004" s="5" t="s">
        <v>1371</v>
      </c>
      <c r="D5004" s="6" t="s">
        <v>1372</v>
      </c>
      <c r="E5004">
        <v>18</v>
      </c>
      <c r="F5004" s="7">
        <v>0.42771212359999999</v>
      </c>
      <c r="G5004" s="7">
        <v>0</v>
      </c>
      <c r="H5004" t="s">
        <v>1373</v>
      </c>
      <c r="I5004">
        <v>53</v>
      </c>
      <c r="J5004">
        <v>254809.13</v>
      </c>
      <c r="K5004">
        <v>500000</v>
      </c>
      <c r="L5004" t="s">
        <v>52</v>
      </c>
      <c r="M5004" s="8" t="s">
        <v>53</v>
      </c>
      <c r="N5004" s="8">
        <v>0.85714285714285698</v>
      </c>
      <c r="O5004">
        <v>0.14285714285714199</v>
      </c>
      <c r="P5004" s="9">
        <v>-0.45168104927111602</v>
      </c>
      <c r="Q5004">
        <v>500000</v>
      </c>
      <c r="R5004" s="8"/>
      <c r="S5004" s="8" t="s">
        <v>329</v>
      </c>
      <c r="T5004">
        <v>5090449</v>
      </c>
      <c r="U5004">
        <v>1869046</v>
      </c>
      <c r="V5004">
        <v>5602944</v>
      </c>
      <c r="W5004">
        <v>3295489</v>
      </c>
      <c r="X5004">
        <v>234509</v>
      </c>
      <c r="Y5004">
        <v>661830</v>
      </c>
      <c r="Z5004">
        <v>3141834</v>
      </c>
      <c r="AA5004">
        <v>17623476</v>
      </c>
      <c r="AB5004">
        <v>6950360</v>
      </c>
      <c r="AC5004">
        <v>7</v>
      </c>
      <c r="AD5004">
        <v>10673116</v>
      </c>
      <c r="AE5004">
        <v>2006</v>
      </c>
      <c r="AF5004" t="s">
        <v>121</v>
      </c>
      <c r="AG5004">
        <v>106000</v>
      </c>
      <c r="AH5004" t="s">
        <v>55</v>
      </c>
      <c r="AI5004" t="s">
        <v>55</v>
      </c>
      <c r="AJ5004">
        <v>0.97263828190000001</v>
      </c>
      <c r="AK5004">
        <v>1567550</v>
      </c>
      <c r="AL5004" s="8" t="s">
        <v>12423</v>
      </c>
      <c r="AM5004" s="10">
        <f t="shared" si="702"/>
        <v>2011</v>
      </c>
      <c r="AN5004">
        <f t="shared" si="703"/>
        <v>1</v>
      </c>
      <c r="AO5004">
        <f t="shared" si="709"/>
        <v>0</v>
      </c>
      <c r="AP5004">
        <f t="shared" si="704"/>
        <v>0</v>
      </c>
      <c r="AQ5004">
        <f t="shared" si="705"/>
        <v>1</v>
      </c>
      <c r="AR5004">
        <f t="shared" si="706"/>
        <v>0</v>
      </c>
      <c r="AS5004">
        <f t="shared" si="707"/>
        <v>0</v>
      </c>
      <c r="AT5004">
        <f t="shared" si="708"/>
        <v>0</v>
      </c>
      <c r="AU5004">
        <f t="shared" si="708"/>
        <v>0</v>
      </c>
      <c r="AV5004" t="str">
        <f t="shared" si="710"/>
        <v>2020-09-18T19:53:34</v>
      </c>
    </row>
    <row r="5005" spans="1:48" x14ac:dyDescent="0.25">
      <c r="A5005" s="5">
        <v>5076</v>
      </c>
      <c r="B5005" s="5" t="s">
        <v>12424</v>
      </c>
      <c r="C5005" s="5" t="s">
        <v>12425</v>
      </c>
      <c r="D5005" s="6" t="s">
        <v>12426</v>
      </c>
      <c r="E5005">
        <v>0</v>
      </c>
      <c r="F5005" s="7">
        <v>0.70552142169999998</v>
      </c>
      <c r="G5005" s="7">
        <v>0</v>
      </c>
      <c r="H5005" t="s">
        <v>12427</v>
      </c>
      <c r="I5005">
        <v>0</v>
      </c>
      <c r="J5005">
        <v>0</v>
      </c>
      <c r="K5005">
        <v>15000</v>
      </c>
      <c r="L5005" t="s">
        <v>62</v>
      </c>
      <c r="M5005" s="8" t="s">
        <v>53</v>
      </c>
      <c r="N5005" s="8">
        <v>0.75</v>
      </c>
      <c r="O5005">
        <v>0.25</v>
      </c>
      <c r="P5005" s="9">
        <v>0</v>
      </c>
      <c r="R5005" s="8"/>
      <c r="S5005" s="8"/>
      <c r="AA5005">
        <v>0</v>
      </c>
      <c r="AB5005">
        <v>0</v>
      </c>
      <c r="AC5005">
        <v>1</v>
      </c>
      <c r="AD5005">
        <v>0</v>
      </c>
      <c r="AE5005">
        <v>2010</v>
      </c>
      <c r="AF5005" t="s">
        <v>68</v>
      </c>
      <c r="AG5005">
        <v>0</v>
      </c>
      <c r="AH5005" t="s">
        <v>55</v>
      </c>
      <c r="AI5005" t="s">
        <v>55</v>
      </c>
      <c r="AJ5005">
        <v>1</v>
      </c>
      <c r="AK5005">
        <v>90000</v>
      </c>
      <c r="AL5005" s="8"/>
      <c r="AM5005" s="10">
        <f t="shared" si="702"/>
        <v>2020</v>
      </c>
      <c r="AN5005">
        <f t="shared" si="703"/>
        <v>0</v>
      </c>
      <c r="AO5005">
        <f t="shared" si="709"/>
        <v>0</v>
      </c>
      <c r="AP5005">
        <f t="shared" si="704"/>
        <v>0</v>
      </c>
      <c r="AQ5005">
        <f t="shared" si="705"/>
        <v>1</v>
      </c>
      <c r="AR5005">
        <f t="shared" si="706"/>
        <v>0</v>
      </c>
      <c r="AS5005">
        <f t="shared" si="707"/>
        <v>0</v>
      </c>
      <c r="AT5005">
        <f t="shared" si="708"/>
        <v>0</v>
      </c>
      <c r="AU5005">
        <f t="shared" si="708"/>
        <v>0</v>
      </c>
      <c r="AV5005">
        <f t="shared" si="710"/>
        <v>0</v>
      </c>
    </row>
    <row r="5006" spans="1:48" x14ac:dyDescent="0.25">
      <c r="A5006" s="5">
        <v>5077</v>
      </c>
      <c r="B5006" s="5" t="s">
        <v>8516</v>
      </c>
      <c r="C5006" s="5" t="s">
        <v>8517</v>
      </c>
      <c r="D5006" s="6" t="s">
        <v>8518</v>
      </c>
      <c r="E5006">
        <v>143</v>
      </c>
      <c r="F5006" s="7">
        <v>0.31467346940000002</v>
      </c>
      <c r="G5006" s="7">
        <v>0</v>
      </c>
      <c r="H5006" t="s">
        <v>8519</v>
      </c>
      <c r="I5006">
        <v>0</v>
      </c>
      <c r="J5006">
        <v>0</v>
      </c>
      <c r="K5006">
        <v>20000</v>
      </c>
      <c r="L5006" t="s">
        <v>199</v>
      </c>
      <c r="M5006" s="8" t="s">
        <v>74</v>
      </c>
      <c r="N5006" s="8">
        <v>0.33928571428571402</v>
      </c>
      <c r="O5006">
        <v>0.66071428571428503</v>
      </c>
      <c r="P5006" s="9">
        <v>0.46207813162594902</v>
      </c>
      <c r="R5006" s="8"/>
      <c r="S5006" s="8"/>
      <c r="AA5006">
        <v>80003</v>
      </c>
      <c r="AB5006">
        <v>0</v>
      </c>
      <c r="AC5006">
        <v>7</v>
      </c>
      <c r="AD5006">
        <v>0</v>
      </c>
      <c r="AE5006">
        <v>2015</v>
      </c>
      <c r="AF5006" t="s">
        <v>126</v>
      </c>
      <c r="AG5006">
        <v>85000</v>
      </c>
      <c r="AH5006" t="s">
        <v>55</v>
      </c>
      <c r="AI5006" t="s">
        <v>56</v>
      </c>
      <c r="AJ5006">
        <v>0.91203968540000002</v>
      </c>
      <c r="AK5006">
        <v>19800</v>
      </c>
      <c r="AL5006" s="8"/>
      <c r="AM5006" s="10">
        <f t="shared" si="702"/>
        <v>2016</v>
      </c>
      <c r="AN5006">
        <f t="shared" si="703"/>
        <v>0</v>
      </c>
      <c r="AO5006">
        <f t="shared" si="709"/>
        <v>1</v>
      </c>
      <c r="AP5006">
        <f t="shared" si="704"/>
        <v>0</v>
      </c>
      <c r="AQ5006">
        <f t="shared" si="705"/>
        <v>0</v>
      </c>
      <c r="AR5006">
        <f t="shared" si="706"/>
        <v>0</v>
      </c>
      <c r="AS5006">
        <f t="shared" si="707"/>
        <v>1</v>
      </c>
      <c r="AT5006">
        <f t="shared" si="708"/>
        <v>0</v>
      </c>
      <c r="AU5006">
        <f t="shared" si="708"/>
        <v>1</v>
      </c>
      <c r="AV5006">
        <f t="shared" si="710"/>
        <v>0</v>
      </c>
    </row>
    <row r="5007" spans="1:48" x14ac:dyDescent="0.25">
      <c r="A5007" s="5">
        <v>5078</v>
      </c>
      <c r="B5007" s="5" t="s">
        <v>5109</v>
      </c>
      <c r="C5007" s="5" t="s">
        <v>5110</v>
      </c>
      <c r="D5007" s="6" t="s">
        <v>5111</v>
      </c>
      <c r="E5007">
        <v>2</v>
      </c>
      <c r="F5007" s="7">
        <v>0.6554571964</v>
      </c>
      <c r="G5007" s="7">
        <v>0</v>
      </c>
      <c r="H5007" t="s">
        <v>5112</v>
      </c>
      <c r="I5007">
        <v>0</v>
      </c>
      <c r="J5007">
        <v>6920</v>
      </c>
      <c r="K5007">
        <v>49900</v>
      </c>
      <c r="L5007" t="s">
        <v>52</v>
      </c>
      <c r="M5007" s="8" t="s">
        <v>63</v>
      </c>
      <c r="N5007" s="8">
        <v>0.96428571428571397</v>
      </c>
      <c r="O5007">
        <v>3.5714285714285698E-2</v>
      </c>
      <c r="P5007" s="9">
        <v>-0.86602540378443804</v>
      </c>
      <c r="Q5007">
        <v>49000</v>
      </c>
      <c r="R5007" s="8"/>
      <c r="S5007" s="8" t="s">
        <v>217</v>
      </c>
      <c r="T5007">
        <v>24738840</v>
      </c>
      <c r="U5007">
        <v>8438832</v>
      </c>
      <c r="V5007">
        <v>43727795</v>
      </c>
      <c r="W5007">
        <v>23258698</v>
      </c>
      <c r="X5007">
        <v>0</v>
      </c>
      <c r="Y5007">
        <v>5462413</v>
      </c>
      <c r="Z5007">
        <v>7669582</v>
      </c>
      <c r="AA5007">
        <v>51711719</v>
      </c>
      <c r="AB5007">
        <v>31988625</v>
      </c>
      <c r="AC5007">
        <v>12</v>
      </c>
      <c r="AD5007">
        <v>19723094</v>
      </c>
      <c r="AE5007">
        <v>1987</v>
      </c>
      <c r="AF5007" t="s">
        <v>54</v>
      </c>
      <c r="AG5007">
        <v>3750000</v>
      </c>
      <c r="AH5007" t="s">
        <v>55</v>
      </c>
      <c r="AI5007" t="s">
        <v>55</v>
      </c>
      <c r="AJ5007">
        <v>1</v>
      </c>
      <c r="AK5007">
        <v>2606406</v>
      </c>
      <c r="AL5007" s="8" t="s">
        <v>12428</v>
      </c>
      <c r="AM5007" s="10">
        <f t="shared" si="702"/>
        <v>2009</v>
      </c>
      <c r="AN5007">
        <f t="shared" si="703"/>
        <v>1</v>
      </c>
      <c r="AO5007">
        <f t="shared" si="709"/>
        <v>0</v>
      </c>
      <c r="AP5007">
        <f t="shared" si="704"/>
        <v>1</v>
      </c>
      <c r="AQ5007">
        <f t="shared" si="705"/>
        <v>0</v>
      </c>
      <c r="AR5007">
        <f t="shared" si="706"/>
        <v>0</v>
      </c>
      <c r="AS5007">
        <f t="shared" si="707"/>
        <v>0</v>
      </c>
      <c r="AT5007">
        <f t="shared" si="708"/>
        <v>0</v>
      </c>
      <c r="AU5007">
        <f t="shared" si="708"/>
        <v>0</v>
      </c>
      <c r="AV5007" t="str">
        <f t="shared" si="710"/>
        <v>2020-09-18T20:18:57</v>
      </c>
    </row>
    <row r="5008" spans="1:48" x14ac:dyDescent="0.25">
      <c r="A5008" s="5">
        <v>5079</v>
      </c>
      <c r="B5008" s="5" t="s">
        <v>5702</v>
      </c>
      <c r="C5008" s="5" t="s">
        <v>5703</v>
      </c>
      <c r="D5008" s="6" t="s">
        <v>5704</v>
      </c>
      <c r="E5008">
        <v>94</v>
      </c>
      <c r="F5008" s="7">
        <v>0</v>
      </c>
      <c r="G5008" s="7"/>
      <c r="H5008" t="s">
        <v>5705</v>
      </c>
      <c r="I5008">
        <v>0</v>
      </c>
      <c r="J5008">
        <v>0</v>
      </c>
      <c r="K5008">
        <v>5000000</v>
      </c>
      <c r="L5008" t="s">
        <v>52</v>
      </c>
      <c r="M5008" s="8" t="s">
        <v>53</v>
      </c>
      <c r="N5008" s="8">
        <v>0.75</v>
      </c>
      <c r="O5008">
        <v>0.25</v>
      </c>
      <c r="P5008" s="9">
        <v>0.99306439450971895</v>
      </c>
      <c r="Q5008">
        <v>4000000</v>
      </c>
      <c r="R5008" s="8"/>
      <c r="S5008" s="8" t="s">
        <v>12429</v>
      </c>
      <c r="T5008">
        <v>307905559</v>
      </c>
      <c r="U5008">
        <v>97681665</v>
      </c>
      <c r="V5008">
        <v>447268159</v>
      </c>
      <c r="W5008">
        <v>331010581</v>
      </c>
      <c r="X5008">
        <v>10925014</v>
      </c>
      <c r="Y5008">
        <v>43565112</v>
      </c>
      <c r="Z5008">
        <v>45990651</v>
      </c>
      <c r="AA5008">
        <v>149238970</v>
      </c>
      <c r="AB5008">
        <v>63453409</v>
      </c>
      <c r="AC5008">
        <v>6</v>
      </c>
      <c r="AD5008">
        <v>85785561</v>
      </c>
      <c r="AE5008">
        <v>1983</v>
      </c>
      <c r="AF5008" t="s">
        <v>54</v>
      </c>
      <c r="AG5008">
        <v>30515674</v>
      </c>
      <c r="AH5008" t="s">
        <v>55</v>
      </c>
      <c r="AI5008" t="s">
        <v>55</v>
      </c>
      <c r="AJ5008">
        <v>0</v>
      </c>
      <c r="AK5008">
        <v>20635703</v>
      </c>
      <c r="AL5008" s="8" t="s">
        <v>12430</v>
      </c>
      <c r="AM5008" s="10">
        <f t="shared" si="702"/>
        <v>2006</v>
      </c>
      <c r="AN5008">
        <f t="shared" si="703"/>
        <v>1</v>
      </c>
      <c r="AO5008">
        <f t="shared" si="709"/>
        <v>0</v>
      </c>
      <c r="AP5008">
        <f t="shared" si="704"/>
        <v>0</v>
      </c>
      <c r="AQ5008">
        <f t="shared" si="705"/>
        <v>1</v>
      </c>
      <c r="AR5008">
        <f t="shared" si="706"/>
        <v>0</v>
      </c>
      <c r="AS5008">
        <f t="shared" si="707"/>
        <v>0</v>
      </c>
      <c r="AT5008">
        <f t="shared" si="708"/>
        <v>0</v>
      </c>
      <c r="AU5008">
        <f t="shared" si="708"/>
        <v>0</v>
      </c>
      <c r="AV5008" t="str">
        <f t="shared" si="710"/>
        <v>2020-09-18T20:20:13</v>
      </c>
    </row>
    <row r="5009" spans="1:48" x14ac:dyDescent="0.25">
      <c r="A5009" s="5">
        <v>5080</v>
      </c>
      <c r="B5009" s="5" t="s">
        <v>3047</v>
      </c>
      <c r="C5009" s="5" t="s">
        <v>5406</v>
      </c>
      <c r="D5009" s="6" t="s">
        <v>5407</v>
      </c>
      <c r="E5009">
        <v>3</v>
      </c>
      <c r="F5009" s="7">
        <v>0.61572945950000002</v>
      </c>
      <c r="G5009" s="7">
        <v>0</v>
      </c>
      <c r="H5009" t="s">
        <v>1657</v>
      </c>
      <c r="I5009">
        <v>0</v>
      </c>
      <c r="J5009">
        <v>0</v>
      </c>
      <c r="K5009">
        <v>100000</v>
      </c>
      <c r="L5009" t="s">
        <v>199</v>
      </c>
      <c r="M5009" s="8" t="s">
        <v>53</v>
      </c>
      <c r="N5009" s="8">
        <v>0.875</v>
      </c>
      <c r="O5009">
        <v>0.125</v>
      </c>
      <c r="P5009" s="9">
        <v>0</v>
      </c>
      <c r="R5009" s="8"/>
      <c r="S5009" s="8" t="s">
        <v>329</v>
      </c>
      <c r="T5009">
        <v>18261963</v>
      </c>
      <c r="U5009">
        <v>17320128</v>
      </c>
      <c r="V5009">
        <v>19080331</v>
      </c>
      <c r="W5009">
        <v>1760202</v>
      </c>
      <c r="X5009">
        <v>0</v>
      </c>
      <c r="Y5009">
        <v>6705771</v>
      </c>
      <c r="Z5009">
        <v>10346796</v>
      </c>
      <c r="AA5009">
        <v>15541533</v>
      </c>
      <c r="AB5009">
        <v>0</v>
      </c>
      <c r="AC5009">
        <v>12</v>
      </c>
      <c r="AD5009">
        <v>0</v>
      </c>
      <c r="AE5009">
        <v>2008</v>
      </c>
      <c r="AF5009" t="s">
        <v>121</v>
      </c>
      <c r="AG5009">
        <v>0</v>
      </c>
      <c r="AH5009" t="s">
        <v>56</v>
      </c>
      <c r="AI5009" t="s">
        <v>55</v>
      </c>
      <c r="AJ5009">
        <v>0.94693009579999998</v>
      </c>
      <c r="AK5009">
        <v>0</v>
      </c>
      <c r="AL5009" s="8"/>
      <c r="AM5009" s="10">
        <f t="shared" si="702"/>
        <v>2012</v>
      </c>
      <c r="AN5009">
        <f t="shared" si="703"/>
        <v>0</v>
      </c>
      <c r="AO5009">
        <f t="shared" si="709"/>
        <v>1</v>
      </c>
      <c r="AP5009">
        <f t="shared" si="704"/>
        <v>0</v>
      </c>
      <c r="AQ5009">
        <f t="shared" si="705"/>
        <v>1</v>
      </c>
      <c r="AR5009">
        <f t="shared" si="706"/>
        <v>0</v>
      </c>
      <c r="AS5009">
        <f t="shared" si="707"/>
        <v>0</v>
      </c>
      <c r="AT5009">
        <f t="shared" si="708"/>
        <v>1</v>
      </c>
      <c r="AU5009">
        <f t="shared" si="708"/>
        <v>0</v>
      </c>
      <c r="AV5009">
        <f t="shared" si="710"/>
        <v>0</v>
      </c>
    </row>
    <row r="5010" spans="1:48" x14ac:dyDescent="0.25">
      <c r="A5010" s="5">
        <v>5081</v>
      </c>
      <c r="B5010" s="5" t="s">
        <v>4302</v>
      </c>
      <c r="C5010" s="5" t="s">
        <v>4319</v>
      </c>
      <c r="D5010" s="6" t="s">
        <v>4320</v>
      </c>
      <c r="E5010">
        <v>3</v>
      </c>
      <c r="F5010" s="7">
        <v>0.35651314979999998</v>
      </c>
      <c r="G5010" s="7">
        <v>0</v>
      </c>
      <c r="H5010" t="s">
        <v>4321</v>
      </c>
      <c r="I5010">
        <v>142</v>
      </c>
      <c r="J5010">
        <v>14450</v>
      </c>
      <c r="K5010">
        <v>50000</v>
      </c>
      <c r="L5010" t="s">
        <v>52</v>
      </c>
      <c r="M5010" s="8" t="s">
        <v>53</v>
      </c>
      <c r="N5010" s="8">
        <v>0.80357142857142805</v>
      </c>
      <c r="O5010">
        <v>0.19642857142857101</v>
      </c>
      <c r="P5010" s="9">
        <v>0</v>
      </c>
      <c r="Q5010">
        <v>50000</v>
      </c>
      <c r="R5010" s="8"/>
      <c r="S5010" s="8" t="s">
        <v>217</v>
      </c>
      <c r="T5010">
        <v>5154333</v>
      </c>
      <c r="U5010">
        <v>3039260</v>
      </c>
      <c r="V5010">
        <v>7986537</v>
      </c>
      <c r="W5010">
        <v>1844721</v>
      </c>
      <c r="X5010">
        <v>50551</v>
      </c>
      <c r="Y5010">
        <v>1274432</v>
      </c>
      <c r="Z5010">
        <v>2595696</v>
      </c>
      <c r="AA5010">
        <v>28328845</v>
      </c>
      <c r="AB5010">
        <v>7030115</v>
      </c>
      <c r="AC5010">
        <v>12</v>
      </c>
      <c r="AD5010">
        <v>21298730</v>
      </c>
      <c r="AE5010">
        <v>2015</v>
      </c>
      <c r="AF5010" t="s">
        <v>126</v>
      </c>
      <c r="AG5010">
        <v>500000</v>
      </c>
      <c r="AH5010" t="s">
        <v>55</v>
      </c>
      <c r="AI5010" t="s">
        <v>55</v>
      </c>
      <c r="AJ5010">
        <v>1</v>
      </c>
      <c r="AK5010">
        <v>474744</v>
      </c>
      <c r="AL5010" s="8" t="s">
        <v>12431</v>
      </c>
      <c r="AM5010" s="10">
        <f t="shared" si="702"/>
        <v>2018</v>
      </c>
      <c r="AN5010">
        <f t="shared" si="703"/>
        <v>1</v>
      </c>
      <c r="AO5010">
        <f t="shared" si="709"/>
        <v>0</v>
      </c>
      <c r="AP5010">
        <f t="shared" si="704"/>
        <v>0</v>
      </c>
      <c r="AQ5010">
        <f t="shared" si="705"/>
        <v>1</v>
      </c>
      <c r="AR5010">
        <f t="shared" si="706"/>
        <v>0</v>
      </c>
      <c r="AS5010">
        <f t="shared" si="707"/>
        <v>0</v>
      </c>
      <c r="AT5010">
        <f t="shared" si="708"/>
        <v>0</v>
      </c>
      <c r="AU5010">
        <f t="shared" si="708"/>
        <v>0</v>
      </c>
      <c r="AV5010" t="str">
        <f t="shared" si="710"/>
        <v>2020-09-21T13:44:04</v>
      </c>
    </row>
    <row r="5011" spans="1:48" x14ac:dyDescent="0.25">
      <c r="A5011" s="5">
        <v>5082</v>
      </c>
      <c r="B5011" s="5" t="s">
        <v>12432</v>
      </c>
      <c r="C5011" s="5" t="s">
        <v>12433</v>
      </c>
      <c r="D5011" s="6" t="s">
        <v>12434</v>
      </c>
      <c r="E5011">
        <v>0</v>
      </c>
      <c r="F5011" s="7">
        <v>0</v>
      </c>
      <c r="G5011" s="7"/>
      <c r="I5011">
        <v>0</v>
      </c>
      <c r="J5011">
        <v>0</v>
      </c>
      <c r="K5011">
        <v>50000</v>
      </c>
      <c r="L5011" t="s">
        <v>62</v>
      </c>
      <c r="M5011" s="8" t="s">
        <v>63</v>
      </c>
      <c r="N5011" s="8">
        <v>1</v>
      </c>
      <c r="O5011">
        <v>0</v>
      </c>
      <c r="P5011" s="9">
        <v>0</v>
      </c>
      <c r="R5011" s="8"/>
      <c r="S5011" s="8"/>
      <c r="AJ5011">
        <v>0</v>
      </c>
      <c r="AL5011" s="8"/>
      <c r="AM5011" s="10">
        <f t="shared" si="702"/>
        <v>0</v>
      </c>
      <c r="AN5011">
        <f t="shared" si="703"/>
        <v>0</v>
      </c>
      <c r="AO5011">
        <f t="shared" si="709"/>
        <v>0</v>
      </c>
      <c r="AP5011">
        <f t="shared" si="704"/>
        <v>1</v>
      </c>
      <c r="AQ5011">
        <f t="shared" si="705"/>
        <v>0</v>
      </c>
      <c r="AR5011">
        <f t="shared" si="706"/>
        <v>0</v>
      </c>
      <c r="AS5011">
        <f t="shared" si="707"/>
        <v>0</v>
      </c>
      <c r="AT5011">
        <f t="shared" si="708"/>
        <v>0</v>
      </c>
      <c r="AU5011">
        <f t="shared" si="708"/>
        <v>0</v>
      </c>
      <c r="AV5011">
        <f t="shared" si="710"/>
        <v>0</v>
      </c>
    </row>
    <row r="5012" spans="1:48" x14ac:dyDescent="0.25">
      <c r="A5012" s="5">
        <v>5083</v>
      </c>
      <c r="B5012" s="5" t="s">
        <v>3301</v>
      </c>
      <c r="C5012" s="5" t="s">
        <v>3302</v>
      </c>
      <c r="D5012" s="6" t="s">
        <v>3303</v>
      </c>
      <c r="E5012">
        <v>40</v>
      </c>
      <c r="F5012" s="7">
        <v>0.3980371352</v>
      </c>
      <c r="G5012" s="7">
        <v>0</v>
      </c>
      <c r="H5012" t="s">
        <v>3304</v>
      </c>
      <c r="I5012">
        <v>81</v>
      </c>
      <c r="J5012">
        <v>1693918.99</v>
      </c>
      <c r="K5012">
        <v>2160000</v>
      </c>
      <c r="L5012" t="s">
        <v>62</v>
      </c>
      <c r="M5012" s="8" t="s">
        <v>63</v>
      </c>
      <c r="N5012" s="8">
        <v>1</v>
      </c>
      <c r="O5012">
        <v>0</v>
      </c>
      <c r="P5012" s="9">
        <v>0</v>
      </c>
      <c r="R5012" s="8"/>
      <c r="S5012" s="8"/>
      <c r="AJ5012">
        <v>0.97252864360000002</v>
      </c>
      <c r="AL5012" s="8"/>
      <c r="AM5012" s="10">
        <f t="shared" si="702"/>
        <v>2016</v>
      </c>
      <c r="AN5012">
        <f t="shared" si="703"/>
        <v>0</v>
      </c>
      <c r="AO5012">
        <f t="shared" si="709"/>
        <v>0</v>
      </c>
      <c r="AP5012">
        <f t="shared" si="704"/>
        <v>1</v>
      </c>
      <c r="AQ5012">
        <f t="shared" si="705"/>
        <v>0</v>
      </c>
      <c r="AR5012">
        <f t="shared" si="706"/>
        <v>0</v>
      </c>
      <c r="AS5012">
        <f t="shared" si="707"/>
        <v>0</v>
      </c>
      <c r="AT5012">
        <f t="shared" si="708"/>
        <v>0</v>
      </c>
      <c r="AU5012">
        <f t="shared" si="708"/>
        <v>0</v>
      </c>
      <c r="AV5012">
        <f t="shared" si="710"/>
        <v>0</v>
      </c>
    </row>
    <row r="5013" spans="1:48" x14ac:dyDescent="0.25">
      <c r="A5013" s="5">
        <v>5084</v>
      </c>
      <c r="B5013" s="5" t="s">
        <v>4783</v>
      </c>
      <c r="C5013" s="5" t="s">
        <v>4784</v>
      </c>
      <c r="D5013" s="6" t="s">
        <v>4785</v>
      </c>
      <c r="E5013">
        <v>44</v>
      </c>
      <c r="F5013" s="7">
        <v>0.40400751299999998</v>
      </c>
      <c r="G5013" s="7">
        <v>0</v>
      </c>
      <c r="H5013" t="s">
        <v>4786</v>
      </c>
      <c r="I5013">
        <v>24</v>
      </c>
      <c r="J5013">
        <v>122861.63</v>
      </c>
      <c r="K5013">
        <v>350000</v>
      </c>
      <c r="L5013" t="s">
        <v>52</v>
      </c>
      <c r="M5013" s="8" t="s">
        <v>63</v>
      </c>
      <c r="N5013" s="8">
        <v>0.91071428571428503</v>
      </c>
      <c r="O5013">
        <v>8.9285714285714204E-2</v>
      </c>
      <c r="P5013" s="9">
        <v>0.76839311207254302</v>
      </c>
      <c r="Q5013">
        <v>350000</v>
      </c>
      <c r="R5013" s="8"/>
      <c r="S5013" s="8" t="s">
        <v>10227</v>
      </c>
      <c r="T5013">
        <v>15106706</v>
      </c>
      <c r="U5013">
        <v>4259203</v>
      </c>
      <c r="V5013">
        <v>39939473</v>
      </c>
      <c r="W5013">
        <v>32046997</v>
      </c>
      <c r="X5013">
        <v>0</v>
      </c>
      <c r="Y5013">
        <v>8377353</v>
      </c>
      <c r="Z5013">
        <v>3272780</v>
      </c>
      <c r="AA5013">
        <v>29621822</v>
      </c>
      <c r="AB5013">
        <v>14448955</v>
      </c>
      <c r="AC5013">
        <v>12</v>
      </c>
      <c r="AD5013">
        <v>15172867</v>
      </c>
      <c r="AE5013">
        <v>1966</v>
      </c>
      <c r="AF5013" t="s">
        <v>54</v>
      </c>
      <c r="AG5013">
        <v>2100000</v>
      </c>
      <c r="AH5013" t="s">
        <v>55</v>
      </c>
      <c r="AI5013" t="s">
        <v>55</v>
      </c>
      <c r="AJ5013">
        <v>0.98050180249999996</v>
      </c>
      <c r="AK5013">
        <v>4359982</v>
      </c>
      <c r="AL5013" s="8" t="s">
        <v>12435</v>
      </c>
      <c r="AM5013" s="10">
        <f t="shared" si="702"/>
        <v>2006</v>
      </c>
      <c r="AN5013">
        <f t="shared" si="703"/>
        <v>1</v>
      </c>
      <c r="AO5013">
        <f t="shared" si="709"/>
        <v>0</v>
      </c>
      <c r="AP5013">
        <f t="shared" si="704"/>
        <v>1</v>
      </c>
      <c r="AQ5013">
        <f t="shared" si="705"/>
        <v>0</v>
      </c>
      <c r="AR5013">
        <f t="shared" si="706"/>
        <v>0</v>
      </c>
      <c r="AS5013">
        <f t="shared" si="707"/>
        <v>0</v>
      </c>
      <c r="AT5013">
        <f t="shared" si="708"/>
        <v>0</v>
      </c>
      <c r="AU5013">
        <f t="shared" si="708"/>
        <v>0</v>
      </c>
      <c r="AV5013" t="str">
        <f t="shared" si="710"/>
        <v>2020-09-21T14:32:04</v>
      </c>
    </row>
    <row r="5014" spans="1:48" x14ac:dyDescent="0.25">
      <c r="A5014" s="5">
        <v>5085</v>
      </c>
      <c r="B5014" s="5" t="s">
        <v>6877</v>
      </c>
      <c r="C5014" s="5" t="s">
        <v>6878</v>
      </c>
      <c r="D5014" s="6" t="s">
        <v>6879</v>
      </c>
      <c r="E5014">
        <v>7</v>
      </c>
      <c r="F5014" s="7">
        <v>5.5065309200000002E-2</v>
      </c>
      <c r="G5014" s="7">
        <v>0</v>
      </c>
      <c r="H5014" t="s">
        <v>6880</v>
      </c>
      <c r="I5014">
        <v>0</v>
      </c>
      <c r="J5014">
        <v>0</v>
      </c>
      <c r="K5014">
        <v>150000</v>
      </c>
      <c r="L5014" t="s">
        <v>52</v>
      </c>
      <c r="M5014" s="8" t="s">
        <v>86</v>
      </c>
      <c r="N5014" s="8">
        <v>0.51785714285714202</v>
      </c>
      <c r="O5014">
        <v>0.48214285714285698</v>
      </c>
      <c r="P5014" s="9">
        <v>0</v>
      </c>
      <c r="Q5014">
        <v>150000</v>
      </c>
      <c r="R5014" s="8"/>
      <c r="S5014" s="8" t="s">
        <v>329</v>
      </c>
      <c r="T5014">
        <v>10938006</v>
      </c>
      <c r="U5014">
        <v>2003960</v>
      </c>
      <c r="V5014">
        <v>12193006</v>
      </c>
      <c r="W5014">
        <v>488144</v>
      </c>
      <c r="X5014">
        <v>506955</v>
      </c>
      <c r="Y5014">
        <v>1489400</v>
      </c>
      <c r="Z5014">
        <v>7621578</v>
      </c>
      <c r="AA5014">
        <v>11785502</v>
      </c>
      <c r="AB5014">
        <v>0</v>
      </c>
      <c r="AC5014">
        <v>12</v>
      </c>
      <c r="AD5014">
        <v>0</v>
      </c>
      <c r="AE5014">
        <v>2018</v>
      </c>
      <c r="AF5014" t="s">
        <v>126</v>
      </c>
      <c r="AG5014">
        <v>600000</v>
      </c>
      <c r="AH5014" t="s">
        <v>55</v>
      </c>
      <c r="AI5014" t="s">
        <v>56</v>
      </c>
      <c r="AJ5014">
        <v>1</v>
      </c>
      <c r="AK5014">
        <v>7040</v>
      </c>
      <c r="AL5014" s="8" t="s">
        <v>12436</v>
      </c>
      <c r="AM5014" s="10">
        <f t="shared" si="702"/>
        <v>2019</v>
      </c>
      <c r="AN5014">
        <f t="shared" si="703"/>
        <v>1</v>
      </c>
      <c r="AO5014">
        <f t="shared" si="709"/>
        <v>0</v>
      </c>
      <c r="AP5014">
        <f t="shared" si="704"/>
        <v>0</v>
      </c>
      <c r="AQ5014">
        <f t="shared" si="705"/>
        <v>0</v>
      </c>
      <c r="AR5014">
        <f t="shared" si="706"/>
        <v>1</v>
      </c>
      <c r="AS5014">
        <f t="shared" si="707"/>
        <v>0</v>
      </c>
      <c r="AT5014">
        <f t="shared" si="708"/>
        <v>0</v>
      </c>
      <c r="AU5014">
        <f t="shared" si="708"/>
        <v>1</v>
      </c>
      <c r="AV5014" t="str">
        <f t="shared" si="710"/>
        <v>2020-09-21T14:11:35</v>
      </c>
    </row>
    <row r="5015" spans="1:48" x14ac:dyDescent="0.25">
      <c r="A5015" s="5">
        <v>5086</v>
      </c>
      <c r="B5015" s="5" t="s">
        <v>1089</v>
      </c>
      <c r="C5015" s="5" t="s">
        <v>1090</v>
      </c>
      <c r="D5015" s="6" t="s">
        <v>1091</v>
      </c>
      <c r="E5015">
        <v>23</v>
      </c>
      <c r="F5015" s="7">
        <v>0.53065850339999998</v>
      </c>
      <c r="G5015" s="7">
        <v>0</v>
      </c>
      <c r="H5015" t="s">
        <v>1092</v>
      </c>
      <c r="I5015">
        <v>36</v>
      </c>
      <c r="J5015">
        <v>246173.7</v>
      </c>
      <c r="K5015">
        <v>300000</v>
      </c>
      <c r="L5015" t="s">
        <v>52</v>
      </c>
      <c r="M5015" s="8" t="s">
        <v>53</v>
      </c>
      <c r="N5015" s="8">
        <v>0.80357142857142805</v>
      </c>
      <c r="O5015">
        <v>0.19642857142857101</v>
      </c>
      <c r="P5015" s="9">
        <v>0</v>
      </c>
      <c r="Q5015">
        <v>300000</v>
      </c>
      <c r="R5015" s="8"/>
      <c r="S5015" s="8" t="s">
        <v>3684</v>
      </c>
      <c r="T5015">
        <v>2760074</v>
      </c>
      <c r="U5015">
        <v>747562</v>
      </c>
      <c r="V5015">
        <v>3121784</v>
      </c>
      <c r="W5015">
        <v>2374221</v>
      </c>
      <c r="X5015">
        <v>0</v>
      </c>
      <c r="Y5015">
        <v>993223</v>
      </c>
      <c r="Z5015">
        <v>1206955</v>
      </c>
      <c r="AA5015">
        <v>7851499</v>
      </c>
      <c r="AB5015">
        <v>2967881</v>
      </c>
      <c r="AC5015">
        <v>12</v>
      </c>
      <c r="AD5015">
        <v>4883618</v>
      </c>
      <c r="AE5015">
        <v>1999</v>
      </c>
      <c r="AF5015" t="s">
        <v>54</v>
      </c>
      <c r="AG5015">
        <v>100000</v>
      </c>
      <c r="AH5015" t="s">
        <v>55</v>
      </c>
      <c r="AI5015" t="s">
        <v>55</v>
      </c>
      <c r="AJ5015">
        <v>1</v>
      </c>
      <c r="AK5015">
        <v>0</v>
      </c>
      <c r="AL5015" s="8" t="s">
        <v>12437</v>
      </c>
      <c r="AM5015" s="10">
        <f t="shared" si="702"/>
        <v>2009</v>
      </c>
      <c r="AN5015">
        <f t="shared" si="703"/>
        <v>1</v>
      </c>
      <c r="AO5015">
        <f t="shared" si="709"/>
        <v>0</v>
      </c>
      <c r="AP5015">
        <f t="shared" si="704"/>
        <v>0</v>
      </c>
      <c r="AQ5015">
        <f t="shared" si="705"/>
        <v>1</v>
      </c>
      <c r="AR5015">
        <f t="shared" si="706"/>
        <v>0</v>
      </c>
      <c r="AS5015">
        <f t="shared" si="707"/>
        <v>0</v>
      </c>
      <c r="AT5015">
        <f t="shared" si="708"/>
        <v>0</v>
      </c>
      <c r="AU5015">
        <f t="shared" si="708"/>
        <v>0</v>
      </c>
      <c r="AV5015" t="str">
        <f t="shared" si="710"/>
        <v>2020-09-21T14:33:42</v>
      </c>
    </row>
    <row r="5016" spans="1:48" x14ac:dyDescent="0.25">
      <c r="A5016" s="5">
        <v>5087</v>
      </c>
      <c r="B5016" s="5" t="s">
        <v>5630</v>
      </c>
      <c r="C5016" s="5" t="s">
        <v>5631</v>
      </c>
      <c r="D5016" s="6" t="s">
        <v>5632</v>
      </c>
      <c r="E5016">
        <v>175</v>
      </c>
      <c r="F5016" s="7">
        <v>0.48700381269999998</v>
      </c>
      <c r="G5016" s="7">
        <v>0</v>
      </c>
      <c r="H5016" t="s">
        <v>5633</v>
      </c>
      <c r="I5016">
        <v>20</v>
      </c>
      <c r="J5016">
        <v>286602.51</v>
      </c>
      <c r="K5016">
        <v>1300000</v>
      </c>
      <c r="L5016" t="s">
        <v>52</v>
      </c>
      <c r="M5016" s="8" t="s">
        <v>53</v>
      </c>
      <c r="N5016" s="8">
        <v>0.85714285714285698</v>
      </c>
      <c r="O5016">
        <v>0.14285714285714199</v>
      </c>
      <c r="P5016" s="9">
        <v>0</v>
      </c>
      <c r="Q5016">
        <v>1300000</v>
      </c>
      <c r="R5016" s="8"/>
      <c r="S5016" s="8" t="s">
        <v>5589</v>
      </c>
      <c r="T5016">
        <v>29571222</v>
      </c>
      <c r="U5016">
        <v>12738110</v>
      </c>
      <c r="V5016">
        <v>34236391</v>
      </c>
      <c r="W5016">
        <v>15243199</v>
      </c>
      <c r="X5016">
        <v>2837149</v>
      </c>
      <c r="Y5016">
        <v>11259706</v>
      </c>
      <c r="Z5016">
        <v>7490765</v>
      </c>
      <c r="AA5016">
        <v>51877299</v>
      </c>
      <c r="AB5016">
        <v>19064376</v>
      </c>
      <c r="AC5016">
        <v>9</v>
      </c>
      <c r="AD5016">
        <v>32812923</v>
      </c>
      <c r="AE5016">
        <v>1979</v>
      </c>
      <c r="AF5016" t="s">
        <v>54</v>
      </c>
      <c r="AG5016">
        <v>8049257</v>
      </c>
      <c r="AH5016" t="s">
        <v>55</v>
      </c>
      <c r="AI5016" t="s">
        <v>55</v>
      </c>
      <c r="AJ5016">
        <v>1</v>
      </c>
      <c r="AK5016">
        <v>5648783</v>
      </c>
      <c r="AL5016" s="8" t="s">
        <v>12438</v>
      </c>
      <c r="AM5016" s="10">
        <f t="shared" si="702"/>
        <v>2009</v>
      </c>
      <c r="AN5016">
        <f t="shared" si="703"/>
        <v>1</v>
      </c>
      <c r="AO5016">
        <f t="shared" si="709"/>
        <v>0</v>
      </c>
      <c r="AP5016">
        <f t="shared" si="704"/>
        <v>0</v>
      </c>
      <c r="AQ5016">
        <f t="shared" si="705"/>
        <v>1</v>
      </c>
      <c r="AR5016">
        <f t="shared" si="706"/>
        <v>0</v>
      </c>
      <c r="AS5016">
        <f t="shared" si="707"/>
        <v>0</v>
      </c>
      <c r="AT5016">
        <f t="shared" si="708"/>
        <v>0</v>
      </c>
      <c r="AU5016">
        <f t="shared" si="708"/>
        <v>0</v>
      </c>
      <c r="AV5016" t="str">
        <f t="shared" si="710"/>
        <v>2020-09-21T14:48:08</v>
      </c>
    </row>
    <row r="5017" spans="1:48" x14ac:dyDescent="0.25">
      <c r="A5017" s="5">
        <v>5088</v>
      </c>
      <c r="B5017" s="5" t="s">
        <v>12137</v>
      </c>
      <c r="C5017" s="5" t="s">
        <v>8839</v>
      </c>
      <c r="D5017" s="6" t="s">
        <v>12138</v>
      </c>
      <c r="E5017">
        <v>0</v>
      </c>
      <c r="F5017" s="7">
        <v>0.47553996479999999</v>
      </c>
      <c r="G5017" s="7">
        <v>0</v>
      </c>
      <c r="H5017" t="s">
        <v>12139</v>
      </c>
      <c r="I5017">
        <v>0</v>
      </c>
      <c r="J5017">
        <v>0</v>
      </c>
      <c r="K5017">
        <v>30000</v>
      </c>
      <c r="L5017" t="s">
        <v>52</v>
      </c>
      <c r="M5017" s="8" t="s">
        <v>86</v>
      </c>
      <c r="N5017" s="8">
        <v>0.67857142857142805</v>
      </c>
      <c r="O5017">
        <v>0.32142857142857101</v>
      </c>
      <c r="P5017" s="9">
        <v>0</v>
      </c>
      <c r="Q5017">
        <v>5000</v>
      </c>
      <c r="R5017" s="8"/>
      <c r="S5017" s="8"/>
      <c r="AA5017">
        <v>62082</v>
      </c>
      <c r="AB5017">
        <v>0</v>
      </c>
      <c r="AC5017">
        <v>4</v>
      </c>
      <c r="AD5017">
        <v>0</v>
      </c>
      <c r="AE5017">
        <v>2015</v>
      </c>
      <c r="AF5017" t="s">
        <v>126</v>
      </c>
      <c r="AG5017">
        <v>70000</v>
      </c>
      <c r="AH5017" t="s">
        <v>55</v>
      </c>
      <c r="AI5017" t="s">
        <v>55</v>
      </c>
      <c r="AJ5017">
        <v>1</v>
      </c>
      <c r="AK5017">
        <v>18000</v>
      </c>
      <c r="AL5017" s="8" t="s">
        <v>12439</v>
      </c>
      <c r="AM5017" s="10">
        <f t="shared" si="702"/>
        <v>2020</v>
      </c>
      <c r="AN5017">
        <f t="shared" si="703"/>
        <v>1</v>
      </c>
      <c r="AO5017">
        <f t="shared" si="709"/>
        <v>0</v>
      </c>
      <c r="AP5017">
        <f t="shared" si="704"/>
        <v>0</v>
      </c>
      <c r="AQ5017">
        <f t="shared" si="705"/>
        <v>0</v>
      </c>
      <c r="AR5017">
        <f t="shared" si="706"/>
        <v>1</v>
      </c>
      <c r="AS5017">
        <f t="shared" si="707"/>
        <v>0</v>
      </c>
      <c r="AT5017">
        <f t="shared" si="708"/>
        <v>0</v>
      </c>
      <c r="AU5017">
        <f t="shared" si="708"/>
        <v>0</v>
      </c>
      <c r="AV5017" t="str">
        <f t="shared" si="710"/>
        <v>2020-09-21T14:12:09</v>
      </c>
    </row>
    <row r="5018" spans="1:48" x14ac:dyDescent="0.25">
      <c r="A5018" s="5">
        <v>5089</v>
      </c>
      <c r="B5018" s="5" t="s">
        <v>6026</v>
      </c>
      <c r="C5018" s="5" t="s">
        <v>6027</v>
      </c>
      <c r="D5018" s="6" t="s">
        <v>6028</v>
      </c>
      <c r="E5018">
        <v>3</v>
      </c>
      <c r="F5018" s="7">
        <v>0.4818380404</v>
      </c>
      <c r="G5018" s="7">
        <v>0</v>
      </c>
      <c r="H5018" t="s">
        <v>6029</v>
      </c>
      <c r="I5018">
        <v>187</v>
      </c>
      <c r="J5018">
        <v>22692</v>
      </c>
      <c r="K5018">
        <v>30000</v>
      </c>
      <c r="L5018" t="s">
        <v>7359</v>
      </c>
      <c r="M5018" s="8" t="s">
        <v>63</v>
      </c>
      <c r="N5018" s="8">
        <v>1</v>
      </c>
      <c r="O5018">
        <v>0</v>
      </c>
      <c r="P5018" s="9">
        <v>0</v>
      </c>
      <c r="R5018" s="8"/>
      <c r="S5018" s="8"/>
      <c r="AJ5018">
        <v>1</v>
      </c>
      <c r="AL5018" s="8"/>
      <c r="AM5018" s="10">
        <f t="shared" si="702"/>
        <v>2013</v>
      </c>
      <c r="AN5018">
        <f t="shared" si="703"/>
        <v>0</v>
      </c>
      <c r="AO5018">
        <f t="shared" si="709"/>
        <v>0</v>
      </c>
      <c r="AP5018">
        <f t="shared" si="704"/>
        <v>1</v>
      </c>
      <c r="AQ5018">
        <f t="shared" si="705"/>
        <v>0</v>
      </c>
      <c r="AR5018">
        <f t="shared" si="706"/>
        <v>0</v>
      </c>
      <c r="AS5018">
        <f t="shared" si="707"/>
        <v>0</v>
      </c>
      <c r="AT5018">
        <f t="shared" si="708"/>
        <v>0</v>
      </c>
      <c r="AU5018">
        <f t="shared" si="708"/>
        <v>0</v>
      </c>
      <c r="AV5018">
        <f t="shared" si="710"/>
        <v>0</v>
      </c>
    </row>
    <row r="5019" spans="1:48" x14ac:dyDescent="0.25">
      <c r="A5019" s="5">
        <v>5090</v>
      </c>
      <c r="B5019" s="5" t="s">
        <v>6172</v>
      </c>
      <c r="C5019" s="5" t="s">
        <v>6173</v>
      </c>
      <c r="D5019" s="6" t="s">
        <v>6174</v>
      </c>
      <c r="E5019">
        <v>0</v>
      </c>
      <c r="F5019" s="7">
        <v>0.26758954070000002</v>
      </c>
      <c r="G5019" s="7">
        <v>0</v>
      </c>
      <c r="H5019" t="s">
        <v>6175</v>
      </c>
      <c r="I5019">
        <v>0</v>
      </c>
      <c r="J5019">
        <v>0</v>
      </c>
      <c r="K5019">
        <v>40000</v>
      </c>
      <c r="L5019" t="s">
        <v>52</v>
      </c>
      <c r="M5019" s="8" t="s">
        <v>53</v>
      </c>
      <c r="N5019" s="8">
        <v>0.83928571428571397</v>
      </c>
      <c r="O5019">
        <v>0.160714285714285</v>
      </c>
      <c r="P5019" s="9">
        <v>0</v>
      </c>
      <c r="Q5019">
        <v>40000</v>
      </c>
      <c r="R5019" s="8"/>
      <c r="S5019" s="8"/>
      <c r="AA5019">
        <v>5029889</v>
      </c>
      <c r="AB5019">
        <v>0</v>
      </c>
      <c r="AC5019">
        <v>12</v>
      </c>
      <c r="AD5019">
        <v>0</v>
      </c>
      <c r="AE5019">
        <v>2011</v>
      </c>
      <c r="AF5019" t="s">
        <v>68</v>
      </c>
      <c r="AG5019">
        <v>430000</v>
      </c>
      <c r="AH5019" t="s">
        <v>55</v>
      </c>
      <c r="AI5019" t="s">
        <v>55</v>
      </c>
      <c r="AJ5019">
        <v>1</v>
      </c>
      <c r="AK5019">
        <v>129000</v>
      </c>
      <c r="AL5019" s="8" t="s">
        <v>12440</v>
      </c>
      <c r="AM5019" s="10">
        <f t="shared" si="702"/>
        <v>2018</v>
      </c>
      <c r="AN5019">
        <f t="shared" si="703"/>
        <v>1</v>
      </c>
      <c r="AO5019">
        <f t="shared" si="709"/>
        <v>0</v>
      </c>
      <c r="AP5019">
        <f t="shared" si="704"/>
        <v>0</v>
      </c>
      <c r="AQ5019">
        <f t="shared" si="705"/>
        <v>1</v>
      </c>
      <c r="AR5019">
        <f t="shared" si="706"/>
        <v>0</v>
      </c>
      <c r="AS5019">
        <f t="shared" si="707"/>
        <v>0</v>
      </c>
      <c r="AT5019">
        <f t="shared" si="708"/>
        <v>0</v>
      </c>
      <c r="AU5019">
        <f t="shared" si="708"/>
        <v>0</v>
      </c>
      <c r="AV5019" t="str">
        <f t="shared" si="710"/>
        <v>2020-09-21T14:12:56</v>
      </c>
    </row>
    <row r="5020" spans="1:48" x14ac:dyDescent="0.25">
      <c r="A5020" s="5">
        <v>5091</v>
      </c>
      <c r="B5020" s="5" t="s">
        <v>12441</v>
      </c>
      <c r="C5020" s="5" t="s">
        <v>12442</v>
      </c>
      <c r="D5020" s="6" t="s">
        <v>12443</v>
      </c>
      <c r="E5020">
        <v>0</v>
      </c>
      <c r="F5020" s="7">
        <v>0.64518525000000004</v>
      </c>
      <c r="G5020" s="7">
        <v>0</v>
      </c>
      <c r="H5020" t="s">
        <v>10225</v>
      </c>
      <c r="I5020">
        <v>0</v>
      </c>
      <c r="J5020">
        <v>0</v>
      </c>
      <c r="K5020">
        <v>45000</v>
      </c>
      <c r="L5020" t="s">
        <v>52</v>
      </c>
      <c r="M5020" s="8" t="s">
        <v>53</v>
      </c>
      <c r="N5020" s="8">
        <v>0.78571428571428503</v>
      </c>
      <c r="O5020">
        <v>0.214285714285714</v>
      </c>
      <c r="P5020" s="9">
        <v>0</v>
      </c>
      <c r="Q5020">
        <v>45000</v>
      </c>
      <c r="R5020" s="8"/>
      <c r="S5020" s="8"/>
      <c r="AA5020">
        <v>4318912</v>
      </c>
      <c r="AB5020">
        <v>0</v>
      </c>
      <c r="AC5020">
        <v>12</v>
      </c>
      <c r="AD5020">
        <v>0</v>
      </c>
      <c r="AE5020">
        <v>1994</v>
      </c>
      <c r="AF5020" t="s">
        <v>54</v>
      </c>
      <c r="AG5020">
        <v>3000</v>
      </c>
      <c r="AH5020" t="s">
        <v>55</v>
      </c>
      <c r="AI5020" t="s">
        <v>56</v>
      </c>
      <c r="AJ5020">
        <v>1</v>
      </c>
      <c r="AK5020">
        <v>7040</v>
      </c>
      <c r="AL5020" s="8" t="s">
        <v>12444</v>
      </c>
      <c r="AM5020" s="10">
        <f t="shared" si="702"/>
        <v>2020</v>
      </c>
      <c r="AN5020">
        <f t="shared" si="703"/>
        <v>1</v>
      </c>
      <c r="AO5020">
        <f t="shared" si="709"/>
        <v>0</v>
      </c>
      <c r="AP5020">
        <f t="shared" si="704"/>
        <v>0</v>
      </c>
      <c r="AQ5020">
        <f t="shared" si="705"/>
        <v>1</v>
      </c>
      <c r="AR5020">
        <f t="shared" si="706"/>
        <v>0</v>
      </c>
      <c r="AS5020">
        <f t="shared" si="707"/>
        <v>0</v>
      </c>
      <c r="AT5020">
        <f t="shared" si="708"/>
        <v>0</v>
      </c>
      <c r="AU5020">
        <f t="shared" si="708"/>
        <v>1</v>
      </c>
      <c r="AV5020" t="str">
        <f t="shared" si="710"/>
        <v>2020-09-21T14:36:52</v>
      </c>
    </row>
    <row r="5021" spans="1:48" x14ac:dyDescent="0.25">
      <c r="A5021" s="5">
        <v>5092</v>
      </c>
      <c r="B5021" s="5" t="s">
        <v>3129</v>
      </c>
      <c r="C5021" s="5" t="s">
        <v>3130</v>
      </c>
      <c r="D5021" s="6" t="s">
        <v>3131</v>
      </c>
      <c r="E5021">
        <v>16</v>
      </c>
      <c r="F5021" s="7">
        <v>0.24421227200000001</v>
      </c>
      <c r="G5021" s="7">
        <v>0</v>
      </c>
      <c r="H5021" t="s">
        <v>3132</v>
      </c>
      <c r="I5021">
        <v>1605</v>
      </c>
      <c r="J5021">
        <v>113837.1</v>
      </c>
      <c r="K5021">
        <v>300000</v>
      </c>
      <c r="L5021" t="s">
        <v>52</v>
      </c>
      <c r="M5021" s="8" t="s">
        <v>53</v>
      </c>
      <c r="N5021" s="8">
        <v>0.71428571428571397</v>
      </c>
      <c r="O5021">
        <v>0.28571428571428498</v>
      </c>
      <c r="P5021" s="9">
        <v>0.98714361389378302</v>
      </c>
      <c r="Q5021">
        <v>300000</v>
      </c>
      <c r="R5021" s="8"/>
      <c r="S5021" s="8" t="s">
        <v>329</v>
      </c>
      <c r="T5021">
        <v>6520044</v>
      </c>
      <c r="U5021">
        <v>4287582</v>
      </c>
      <c r="V5021">
        <v>8372130</v>
      </c>
      <c r="W5021">
        <v>2994391</v>
      </c>
      <c r="X5021">
        <v>1476846</v>
      </c>
      <c r="Y5021">
        <v>2093874</v>
      </c>
      <c r="Z5021">
        <v>2315185</v>
      </c>
      <c r="AA5021">
        <v>20001495</v>
      </c>
      <c r="AB5021">
        <v>5494410</v>
      </c>
      <c r="AC5021">
        <v>12</v>
      </c>
      <c r="AD5021">
        <v>14507085</v>
      </c>
      <c r="AE5021">
        <v>2013</v>
      </c>
      <c r="AF5021" t="s">
        <v>68</v>
      </c>
      <c r="AG5021">
        <v>150000</v>
      </c>
      <c r="AH5021" t="s">
        <v>55</v>
      </c>
      <c r="AI5021" t="s">
        <v>56</v>
      </c>
      <c r="AJ5021">
        <v>0.8764863061</v>
      </c>
      <c r="AK5021">
        <v>106800</v>
      </c>
      <c r="AL5021" s="8" t="s">
        <v>12445</v>
      </c>
      <c r="AM5021" s="10">
        <f t="shared" si="702"/>
        <v>2014</v>
      </c>
      <c r="AN5021">
        <f t="shared" si="703"/>
        <v>1</v>
      </c>
      <c r="AO5021">
        <f t="shared" si="709"/>
        <v>0</v>
      </c>
      <c r="AP5021">
        <f t="shared" si="704"/>
        <v>0</v>
      </c>
      <c r="AQ5021">
        <f t="shared" si="705"/>
        <v>1</v>
      </c>
      <c r="AR5021">
        <f t="shared" si="706"/>
        <v>0</v>
      </c>
      <c r="AS5021">
        <f t="shared" si="707"/>
        <v>0</v>
      </c>
      <c r="AT5021">
        <f t="shared" si="708"/>
        <v>0</v>
      </c>
      <c r="AU5021">
        <f t="shared" si="708"/>
        <v>1</v>
      </c>
      <c r="AV5021" t="str">
        <f t="shared" si="710"/>
        <v>2020-09-21T14:49:05</v>
      </c>
    </row>
    <row r="5022" spans="1:48" x14ac:dyDescent="0.25">
      <c r="A5022" s="5">
        <v>5093</v>
      </c>
      <c r="B5022" s="5" t="s">
        <v>12446</v>
      </c>
      <c r="C5022" s="5" t="s">
        <v>12447</v>
      </c>
      <c r="D5022" s="6" t="s">
        <v>12448</v>
      </c>
      <c r="E5022">
        <v>15</v>
      </c>
      <c r="F5022" s="7">
        <v>0</v>
      </c>
      <c r="G5022" s="7"/>
      <c r="H5022" t="s">
        <v>12449</v>
      </c>
      <c r="I5022">
        <v>0</v>
      </c>
      <c r="J5022">
        <v>0</v>
      </c>
      <c r="K5022">
        <v>100000</v>
      </c>
      <c r="L5022" t="s">
        <v>52</v>
      </c>
      <c r="M5022" s="8" t="s">
        <v>53</v>
      </c>
      <c r="N5022" s="8">
        <v>0.69642857142857095</v>
      </c>
      <c r="O5022">
        <v>0.30357142857142799</v>
      </c>
      <c r="P5022" s="9">
        <v>0</v>
      </c>
      <c r="Q5022">
        <v>100000</v>
      </c>
      <c r="R5022" s="8"/>
      <c r="S5022" s="8" t="s">
        <v>329</v>
      </c>
      <c r="T5022">
        <v>9906381</v>
      </c>
      <c r="U5022">
        <v>1220157</v>
      </c>
      <c r="V5022">
        <v>10040915</v>
      </c>
      <c r="W5022">
        <v>8794754</v>
      </c>
      <c r="X5022">
        <v>26003</v>
      </c>
      <c r="Y5022">
        <v>5029212</v>
      </c>
      <c r="Z5022">
        <v>1139400</v>
      </c>
      <c r="AA5022">
        <v>11704733</v>
      </c>
      <c r="AB5022">
        <v>0</v>
      </c>
      <c r="AC5022">
        <v>12</v>
      </c>
      <c r="AD5022">
        <v>0</v>
      </c>
      <c r="AE5022">
        <v>1985</v>
      </c>
      <c r="AF5022" t="s">
        <v>54</v>
      </c>
      <c r="AG5022">
        <v>100000</v>
      </c>
      <c r="AH5022" t="s">
        <v>55</v>
      </c>
      <c r="AI5022" t="s">
        <v>56</v>
      </c>
      <c r="AJ5022">
        <v>0</v>
      </c>
      <c r="AK5022">
        <v>5400</v>
      </c>
      <c r="AL5022" s="8" t="s">
        <v>12450</v>
      </c>
      <c r="AM5022" s="10">
        <f t="shared" si="702"/>
        <v>2011</v>
      </c>
      <c r="AN5022">
        <f t="shared" si="703"/>
        <v>1</v>
      </c>
      <c r="AO5022">
        <f t="shared" si="709"/>
        <v>0</v>
      </c>
      <c r="AP5022">
        <f t="shared" si="704"/>
        <v>0</v>
      </c>
      <c r="AQ5022">
        <f t="shared" si="705"/>
        <v>1</v>
      </c>
      <c r="AR5022">
        <f t="shared" si="706"/>
        <v>0</v>
      </c>
      <c r="AS5022">
        <f t="shared" si="707"/>
        <v>0</v>
      </c>
      <c r="AT5022">
        <f t="shared" si="708"/>
        <v>0</v>
      </c>
      <c r="AU5022">
        <f t="shared" si="708"/>
        <v>1</v>
      </c>
      <c r="AV5022" t="str">
        <f t="shared" si="710"/>
        <v>2020-09-21T14:50:10</v>
      </c>
    </row>
    <row r="5023" spans="1:48" x14ac:dyDescent="0.25">
      <c r="A5023" s="5">
        <v>5094</v>
      </c>
      <c r="B5023" s="5" t="s">
        <v>3052</v>
      </c>
      <c r="C5023" s="5" t="s">
        <v>3053</v>
      </c>
      <c r="D5023" s="6" t="s">
        <v>3054</v>
      </c>
      <c r="E5023">
        <v>11</v>
      </c>
      <c r="F5023" s="7">
        <v>0.53981687599999995</v>
      </c>
      <c r="G5023" s="7">
        <v>0</v>
      </c>
      <c r="H5023" t="s">
        <v>2239</v>
      </c>
      <c r="I5023">
        <v>129</v>
      </c>
      <c r="J5023">
        <v>13257.7</v>
      </c>
      <c r="K5023">
        <v>50000</v>
      </c>
      <c r="L5023" t="s">
        <v>52</v>
      </c>
      <c r="M5023" s="8" t="s">
        <v>86</v>
      </c>
      <c r="N5023" s="8">
        <v>0.66071428571428503</v>
      </c>
      <c r="O5023">
        <v>0.33928571428571402</v>
      </c>
      <c r="P5023" s="9">
        <v>0.86602540378443904</v>
      </c>
      <c r="Q5023">
        <v>15000</v>
      </c>
      <c r="R5023" s="8"/>
      <c r="S5023" s="8" t="s">
        <v>217</v>
      </c>
      <c r="T5023">
        <v>353106</v>
      </c>
      <c r="U5023">
        <v>111175</v>
      </c>
      <c r="V5023">
        <v>726651</v>
      </c>
      <c r="W5023">
        <v>615475</v>
      </c>
      <c r="X5023">
        <v>0</v>
      </c>
      <c r="Y5023">
        <v>187648</v>
      </c>
      <c r="Z5023">
        <v>0</v>
      </c>
      <c r="AA5023">
        <v>1913069</v>
      </c>
      <c r="AB5023">
        <v>860881</v>
      </c>
      <c r="AC5023">
        <v>12</v>
      </c>
      <c r="AD5023">
        <v>1052188</v>
      </c>
      <c r="AE5023">
        <v>2011</v>
      </c>
      <c r="AF5023" t="s">
        <v>68</v>
      </c>
      <c r="AG5023">
        <v>1000000</v>
      </c>
      <c r="AH5023" t="s">
        <v>55</v>
      </c>
      <c r="AI5023" t="s">
        <v>56</v>
      </c>
      <c r="AJ5023">
        <v>1</v>
      </c>
      <c r="AK5023">
        <v>0</v>
      </c>
      <c r="AL5023" s="8" t="s">
        <v>12451</v>
      </c>
      <c r="AM5023" s="10">
        <f t="shared" si="702"/>
        <v>2019</v>
      </c>
      <c r="AN5023">
        <f t="shared" si="703"/>
        <v>1</v>
      </c>
      <c r="AO5023">
        <f t="shared" si="709"/>
        <v>0</v>
      </c>
      <c r="AP5023">
        <f t="shared" si="704"/>
        <v>0</v>
      </c>
      <c r="AQ5023">
        <f t="shared" si="705"/>
        <v>0</v>
      </c>
      <c r="AR5023">
        <f t="shared" si="706"/>
        <v>1</v>
      </c>
      <c r="AS5023">
        <f t="shared" si="707"/>
        <v>0</v>
      </c>
      <c r="AT5023">
        <f t="shared" si="708"/>
        <v>0</v>
      </c>
      <c r="AU5023">
        <f t="shared" si="708"/>
        <v>1</v>
      </c>
      <c r="AV5023" t="str">
        <f t="shared" si="710"/>
        <v>2020-09-21T14:39:17</v>
      </c>
    </row>
    <row r="5024" spans="1:48" x14ac:dyDescent="0.25">
      <c r="A5024" s="5">
        <v>5095</v>
      </c>
      <c r="B5024" s="5" t="s">
        <v>3233</v>
      </c>
      <c r="C5024" s="5" t="s">
        <v>3234</v>
      </c>
      <c r="D5024" s="6" t="s">
        <v>3235</v>
      </c>
      <c r="E5024">
        <v>23</v>
      </c>
      <c r="F5024" s="7">
        <v>0.32979612670000003</v>
      </c>
      <c r="G5024" s="7">
        <v>0</v>
      </c>
      <c r="H5024" t="s">
        <v>2608</v>
      </c>
      <c r="I5024">
        <v>0</v>
      </c>
      <c r="J5024">
        <v>0</v>
      </c>
      <c r="K5024">
        <v>250000</v>
      </c>
      <c r="L5024" t="s">
        <v>52</v>
      </c>
      <c r="M5024" s="8" t="s">
        <v>86</v>
      </c>
      <c r="N5024" s="8">
        <v>0.55357142857142805</v>
      </c>
      <c r="O5024">
        <v>0.44642857142857101</v>
      </c>
      <c r="P5024" s="9">
        <v>-0.92759016560096497</v>
      </c>
      <c r="Q5024">
        <v>190000</v>
      </c>
      <c r="R5024" s="8"/>
      <c r="S5024" s="8" t="s">
        <v>329</v>
      </c>
      <c r="T5024">
        <v>7346700</v>
      </c>
      <c r="U5024">
        <v>5304185</v>
      </c>
      <c r="V5024">
        <v>8945697</v>
      </c>
      <c r="W5024">
        <v>1678506</v>
      </c>
      <c r="X5024">
        <v>1122450</v>
      </c>
      <c r="Y5024">
        <v>4278294</v>
      </c>
      <c r="Z5024">
        <v>2690647</v>
      </c>
      <c r="AA5024">
        <v>20052539</v>
      </c>
      <c r="AB5024">
        <v>3766634</v>
      </c>
      <c r="AC5024">
        <v>12</v>
      </c>
      <c r="AD5024">
        <v>16285905</v>
      </c>
      <c r="AE5024">
        <v>2014</v>
      </c>
      <c r="AF5024" t="s">
        <v>68</v>
      </c>
      <c r="AG5024">
        <v>1500000</v>
      </c>
      <c r="AH5024" t="s">
        <v>56</v>
      </c>
      <c r="AI5024" t="s">
        <v>56</v>
      </c>
      <c r="AJ5024">
        <v>0.95886879390000002</v>
      </c>
      <c r="AK5024">
        <v>587379</v>
      </c>
      <c r="AL5024" s="8" t="s">
        <v>12452</v>
      </c>
      <c r="AM5024" s="10">
        <f t="shared" si="702"/>
        <v>2016</v>
      </c>
      <c r="AN5024">
        <f t="shared" si="703"/>
        <v>1</v>
      </c>
      <c r="AO5024">
        <f t="shared" si="709"/>
        <v>0</v>
      </c>
      <c r="AP5024">
        <f t="shared" si="704"/>
        <v>0</v>
      </c>
      <c r="AQ5024">
        <f t="shared" si="705"/>
        <v>0</v>
      </c>
      <c r="AR5024">
        <f t="shared" si="706"/>
        <v>1</v>
      </c>
      <c r="AS5024">
        <f t="shared" si="707"/>
        <v>0</v>
      </c>
      <c r="AT5024">
        <f t="shared" si="708"/>
        <v>1</v>
      </c>
      <c r="AU5024">
        <f t="shared" si="708"/>
        <v>1</v>
      </c>
      <c r="AV5024" t="str">
        <f t="shared" si="710"/>
        <v>2020-09-21T14:54:14</v>
      </c>
    </row>
    <row r="5025" spans="1:48" x14ac:dyDescent="0.25">
      <c r="A5025" s="5">
        <v>5096</v>
      </c>
      <c r="B5025" s="5" t="s">
        <v>4142</v>
      </c>
      <c r="C5025" s="5" t="s">
        <v>4143</v>
      </c>
      <c r="D5025" s="6" t="s">
        <v>4144</v>
      </c>
      <c r="E5025">
        <v>18</v>
      </c>
      <c r="F5025" s="7">
        <v>0.47151062500000002</v>
      </c>
      <c r="G5025" s="7">
        <v>0</v>
      </c>
      <c r="H5025" t="s">
        <v>4145</v>
      </c>
      <c r="I5025">
        <v>29</v>
      </c>
      <c r="J5025">
        <v>35833.49</v>
      </c>
      <c r="K5025">
        <v>60000</v>
      </c>
      <c r="L5025" t="s">
        <v>52</v>
      </c>
      <c r="M5025" s="8" t="s">
        <v>86</v>
      </c>
      <c r="N5025" s="8">
        <v>0.60714285714285698</v>
      </c>
      <c r="O5025">
        <v>0.39285714285714202</v>
      </c>
      <c r="P5025" s="9">
        <v>0.86602540378443904</v>
      </c>
      <c r="Q5025">
        <v>60000</v>
      </c>
      <c r="R5025" s="8"/>
      <c r="S5025" s="8" t="s">
        <v>113</v>
      </c>
      <c r="T5025">
        <v>3147040</v>
      </c>
      <c r="U5025">
        <v>1313504</v>
      </c>
      <c r="V5025">
        <v>3340580</v>
      </c>
      <c r="W5025">
        <v>1452507</v>
      </c>
      <c r="X5025">
        <v>229848</v>
      </c>
      <c r="Y5025">
        <v>2379793</v>
      </c>
      <c r="Z5025">
        <v>440105</v>
      </c>
      <c r="AA5025">
        <v>13839428</v>
      </c>
      <c r="AB5025">
        <v>0</v>
      </c>
      <c r="AC5025">
        <v>6</v>
      </c>
      <c r="AD5025">
        <v>0</v>
      </c>
      <c r="AE5025">
        <v>2014</v>
      </c>
      <c r="AF5025" t="s">
        <v>68</v>
      </c>
      <c r="AG5025">
        <v>103900</v>
      </c>
      <c r="AH5025" t="s">
        <v>55</v>
      </c>
      <c r="AI5025" t="s">
        <v>56</v>
      </c>
      <c r="AJ5025">
        <v>1</v>
      </c>
      <c r="AK5025">
        <v>116100</v>
      </c>
      <c r="AL5025" s="8" t="s">
        <v>12453</v>
      </c>
      <c r="AM5025" s="10">
        <f t="shared" si="702"/>
        <v>2018</v>
      </c>
      <c r="AN5025">
        <f t="shared" si="703"/>
        <v>1</v>
      </c>
      <c r="AO5025">
        <f t="shared" si="709"/>
        <v>0</v>
      </c>
      <c r="AP5025">
        <f t="shared" si="704"/>
        <v>0</v>
      </c>
      <c r="AQ5025">
        <f t="shared" si="705"/>
        <v>0</v>
      </c>
      <c r="AR5025">
        <f t="shared" si="706"/>
        <v>1</v>
      </c>
      <c r="AS5025">
        <f t="shared" si="707"/>
        <v>0</v>
      </c>
      <c r="AT5025">
        <f t="shared" si="708"/>
        <v>0</v>
      </c>
      <c r="AU5025">
        <f t="shared" si="708"/>
        <v>1</v>
      </c>
      <c r="AV5025" t="str">
        <f t="shared" si="710"/>
        <v>2020-09-21T14:56:09</v>
      </c>
    </row>
    <row r="5026" spans="1:48" x14ac:dyDescent="0.25">
      <c r="A5026" s="5">
        <v>5097</v>
      </c>
      <c r="B5026" s="5" t="s">
        <v>6026</v>
      </c>
      <c r="C5026" s="5" t="s">
        <v>6027</v>
      </c>
      <c r="D5026" s="6" t="s">
        <v>6028</v>
      </c>
      <c r="E5026">
        <v>3</v>
      </c>
      <c r="F5026" s="7">
        <v>0.4818380404</v>
      </c>
      <c r="G5026" s="7">
        <v>0</v>
      </c>
      <c r="H5026" t="s">
        <v>6029</v>
      </c>
      <c r="I5026">
        <v>187</v>
      </c>
      <c r="J5026">
        <v>22692</v>
      </c>
      <c r="K5026">
        <v>30000</v>
      </c>
      <c r="L5026" t="s">
        <v>52</v>
      </c>
      <c r="M5026" s="8" t="s">
        <v>53</v>
      </c>
      <c r="N5026" s="8">
        <v>0.83928571428571397</v>
      </c>
      <c r="O5026">
        <v>0.160714285714285</v>
      </c>
      <c r="P5026" s="9">
        <v>0</v>
      </c>
      <c r="Q5026">
        <v>30000</v>
      </c>
      <c r="R5026" s="8"/>
      <c r="S5026" s="8"/>
      <c r="AA5026">
        <v>1588941</v>
      </c>
      <c r="AB5026">
        <v>0</v>
      </c>
      <c r="AC5026">
        <v>12</v>
      </c>
      <c r="AD5026">
        <v>0</v>
      </c>
      <c r="AE5026">
        <v>2006</v>
      </c>
      <c r="AF5026" t="s">
        <v>121</v>
      </c>
      <c r="AG5026">
        <v>600000</v>
      </c>
      <c r="AH5026" t="s">
        <v>55</v>
      </c>
      <c r="AI5026" t="s">
        <v>55</v>
      </c>
      <c r="AJ5026">
        <v>1</v>
      </c>
      <c r="AK5026">
        <v>462500</v>
      </c>
      <c r="AL5026" s="8" t="s">
        <v>12454</v>
      </c>
      <c r="AM5026" s="10">
        <f t="shared" si="702"/>
        <v>2013</v>
      </c>
      <c r="AN5026">
        <f t="shared" si="703"/>
        <v>1</v>
      </c>
      <c r="AO5026">
        <f t="shared" si="709"/>
        <v>0</v>
      </c>
      <c r="AP5026">
        <f t="shared" si="704"/>
        <v>0</v>
      </c>
      <c r="AQ5026">
        <f t="shared" si="705"/>
        <v>1</v>
      </c>
      <c r="AR5026">
        <f t="shared" si="706"/>
        <v>0</v>
      </c>
      <c r="AS5026">
        <f t="shared" si="707"/>
        <v>0</v>
      </c>
      <c r="AT5026">
        <f t="shared" si="708"/>
        <v>0</v>
      </c>
      <c r="AU5026">
        <f t="shared" si="708"/>
        <v>0</v>
      </c>
      <c r="AV5026" t="str">
        <f t="shared" si="710"/>
        <v>2020-09-21T13:56:43</v>
      </c>
    </row>
    <row r="5027" spans="1:48" x14ac:dyDescent="0.25">
      <c r="A5027" s="5">
        <v>5098</v>
      </c>
      <c r="B5027" s="5" t="s">
        <v>9818</v>
      </c>
      <c r="C5027" s="5" t="s">
        <v>9819</v>
      </c>
      <c r="D5027" s="6" t="s">
        <v>9820</v>
      </c>
      <c r="E5027">
        <v>9</v>
      </c>
      <c r="F5027" s="7">
        <v>0</v>
      </c>
      <c r="G5027" s="7"/>
      <c r="H5027" t="s">
        <v>9821</v>
      </c>
      <c r="I5027">
        <v>0</v>
      </c>
      <c r="J5027">
        <v>0</v>
      </c>
      <c r="K5027">
        <v>30000</v>
      </c>
      <c r="L5027" t="s">
        <v>52</v>
      </c>
      <c r="M5027" s="8" t="s">
        <v>53</v>
      </c>
      <c r="N5027" s="8">
        <v>0.69642857142857095</v>
      </c>
      <c r="O5027">
        <v>0.30357142857142799</v>
      </c>
      <c r="P5027" s="9">
        <v>0</v>
      </c>
      <c r="Q5027">
        <v>30000</v>
      </c>
      <c r="R5027" s="8"/>
      <c r="S5027" s="8"/>
      <c r="AA5027">
        <v>1520370</v>
      </c>
      <c r="AB5027">
        <v>1520370</v>
      </c>
      <c r="AC5027">
        <v>12</v>
      </c>
      <c r="AD5027">
        <v>0</v>
      </c>
      <c r="AE5027">
        <v>2008</v>
      </c>
      <c r="AF5027" t="s">
        <v>121</v>
      </c>
      <c r="AG5027">
        <v>100000</v>
      </c>
      <c r="AH5027" t="s">
        <v>55</v>
      </c>
      <c r="AI5027" t="s">
        <v>56</v>
      </c>
      <c r="AJ5027">
        <v>0</v>
      </c>
      <c r="AK5027">
        <v>89469</v>
      </c>
      <c r="AL5027" s="8" t="s">
        <v>12455</v>
      </c>
      <c r="AM5027" s="10">
        <f t="shared" si="702"/>
        <v>2012</v>
      </c>
      <c r="AN5027">
        <f t="shared" si="703"/>
        <v>1</v>
      </c>
      <c r="AO5027">
        <f t="shared" si="709"/>
        <v>0</v>
      </c>
      <c r="AP5027">
        <f t="shared" si="704"/>
        <v>0</v>
      </c>
      <c r="AQ5027">
        <f t="shared" si="705"/>
        <v>1</v>
      </c>
      <c r="AR5027">
        <f t="shared" si="706"/>
        <v>0</v>
      </c>
      <c r="AS5027">
        <f t="shared" si="707"/>
        <v>0</v>
      </c>
      <c r="AT5027">
        <f t="shared" si="708"/>
        <v>0</v>
      </c>
      <c r="AU5027">
        <f t="shared" si="708"/>
        <v>1</v>
      </c>
      <c r="AV5027" t="str">
        <f t="shared" si="710"/>
        <v>2020-09-21T14:57:17</v>
      </c>
    </row>
    <row r="5028" spans="1:48" x14ac:dyDescent="0.25">
      <c r="A5028" s="5">
        <v>5099</v>
      </c>
      <c r="B5028" s="5" t="s">
        <v>2849</v>
      </c>
      <c r="C5028" s="5" t="s">
        <v>2850</v>
      </c>
      <c r="D5028" s="6" t="s">
        <v>2851</v>
      </c>
      <c r="E5028">
        <v>5</v>
      </c>
      <c r="F5028" s="7">
        <v>0.51172537839999999</v>
      </c>
      <c r="G5028" s="7">
        <v>0</v>
      </c>
      <c r="H5028" t="s">
        <v>2852</v>
      </c>
      <c r="I5028">
        <v>18</v>
      </c>
      <c r="J5028">
        <v>87561</v>
      </c>
      <c r="K5028">
        <v>110000</v>
      </c>
      <c r="L5028" t="s">
        <v>52</v>
      </c>
      <c r="M5028" s="8" t="s">
        <v>63</v>
      </c>
      <c r="N5028" s="8">
        <v>0.96428571428571397</v>
      </c>
      <c r="O5028">
        <v>3.5714285714285698E-2</v>
      </c>
      <c r="P5028" s="9">
        <v>0</v>
      </c>
      <c r="Q5028">
        <v>110000</v>
      </c>
      <c r="R5028" s="8"/>
      <c r="S5028" s="8" t="s">
        <v>329</v>
      </c>
      <c r="T5028">
        <v>46181161</v>
      </c>
      <c r="U5028">
        <v>2253845</v>
      </c>
      <c r="V5028">
        <v>47673346</v>
      </c>
      <c r="W5028">
        <v>45419501</v>
      </c>
      <c r="X5028">
        <v>0</v>
      </c>
      <c r="Y5028">
        <v>11155790</v>
      </c>
      <c r="Z5028">
        <v>13026332</v>
      </c>
      <c r="AA5028">
        <v>48433706</v>
      </c>
      <c r="AB5028">
        <v>10181046</v>
      </c>
      <c r="AC5028">
        <v>12</v>
      </c>
      <c r="AD5028">
        <v>38252660</v>
      </c>
      <c r="AE5028">
        <v>2010</v>
      </c>
      <c r="AF5028" t="s">
        <v>68</v>
      </c>
      <c r="AG5028">
        <v>1200000</v>
      </c>
      <c r="AH5028" t="s">
        <v>55</v>
      </c>
      <c r="AI5028" t="s">
        <v>55</v>
      </c>
      <c r="AJ5028">
        <v>1</v>
      </c>
      <c r="AK5028">
        <v>4565000</v>
      </c>
      <c r="AL5028" s="8" t="s">
        <v>12456</v>
      </c>
      <c r="AM5028" s="10">
        <f t="shared" si="702"/>
        <v>2019</v>
      </c>
      <c r="AN5028">
        <f t="shared" si="703"/>
        <v>1</v>
      </c>
      <c r="AO5028">
        <f t="shared" si="709"/>
        <v>0</v>
      </c>
      <c r="AP5028">
        <f t="shared" si="704"/>
        <v>1</v>
      </c>
      <c r="AQ5028">
        <f t="shared" si="705"/>
        <v>0</v>
      </c>
      <c r="AR5028">
        <f t="shared" si="706"/>
        <v>0</v>
      </c>
      <c r="AS5028">
        <f t="shared" si="707"/>
        <v>0</v>
      </c>
      <c r="AT5028">
        <f t="shared" si="708"/>
        <v>0</v>
      </c>
      <c r="AU5028">
        <f t="shared" si="708"/>
        <v>0</v>
      </c>
      <c r="AV5028" t="str">
        <f t="shared" si="710"/>
        <v>2020-09-21T14:58:18</v>
      </c>
    </row>
    <row r="5029" spans="1:48" x14ac:dyDescent="0.25">
      <c r="A5029" s="5">
        <v>5100</v>
      </c>
      <c r="B5029" s="5" t="s">
        <v>9082</v>
      </c>
      <c r="C5029" s="5" t="s">
        <v>9083</v>
      </c>
      <c r="D5029" s="6" t="s">
        <v>9084</v>
      </c>
      <c r="E5029">
        <v>3</v>
      </c>
      <c r="F5029" s="7">
        <v>0.6194585212</v>
      </c>
      <c r="G5029" s="7">
        <v>0</v>
      </c>
      <c r="H5029" t="s">
        <v>9085</v>
      </c>
      <c r="I5029">
        <v>0</v>
      </c>
      <c r="J5029">
        <v>0</v>
      </c>
      <c r="K5029">
        <v>10000</v>
      </c>
      <c r="L5029" t="s">
        <v>52</v>
      </c>
      <c r="M5029" s="8" t="s">
        <v>86</v>
      </c>
      <c r="N5029" s="8">
        <v>0.64285714285714202</v>
      </c>
      <c r="O5029">
        <v>0.35714285714285698</v>
      </c>
      <c r="P5029" s="9">
        <v>0</v>
      </c>
      <c r="Q5029">
        <v>10000</v>
      </c>
      <c r="R5029" s="8"/>
      <c r="S5029" s="8"/>
      <c r="AA5029">
        <v>693382</v>
      </c>
      <c r="AB5029">
        <v>0</v>
      </c>
      <c r="AC5029">
        <v>12</v>
      </c>
      <c r="AD5029">
        <v>0</v>
      </c>
      <c r="AE5029">
        <v>2013</v>
      </c>
      <c r="AF5029" t="s">
        <v>68</v>
      </c>
      <c r="AG5029">
        <v>10000</v>
      </c>
      <c r="AH5029" t="s">
        <v>55</v>
      </c>
      <c r="AI5029" t="s">
        <v>56</v>
      </c>
      <c r="AJ5029">
        <v>1</v>
      </c>
      <c r="AK5029">
        <v>9200</v>
      </c>
      <c r="AL5029" s="8" t="s">
        <v>12457</v>
      </c>
      <c r="AM5029" s="10">
        <f t="shared" si="702"/>
        <v>2018</v>
      </c>
      <c r="AN5029">
        <f t="shared" si="703"/>
        <v>1</v>
      </c>
      <c r="AO5029">
        <f t="shared" si="709"/>
        <v>0</v>
      </c>
      <c r="AP5029">
        <f t="shared" si="704"/>
        <v>0</v>
      </c>
      <c r="AQ5029">
        <f t="shared" si="705"/>
        <v>0</v>
      </c>
      <c r="AR5029">
        <f t="shared" si="706"/>
        <v>1</v>
      </c>
      <c r="AS5029">
        <f t="shared" si="707"/>
        <v>0</v>
      </c>
      <c r="AT5029">
        <f t="shared" si="708"/>
        <v>0</v>
      </c>
      <c r="AU5029">
        <f t="shared" si="708"/>
        <v>1</v>
      </c>
      <c r="AV5029" t="str">
        <f t="shared" si="710"/>
        <v>2020-09-21T14:58:45</v>
      </c>
    </row>
    <row r="5030" spans="1:48" x14ac:dyDescent="0.25">
      <c r="A5030" s="5">
        <v>5101</v>
      </c>
      <c r="B5030" s="5" t="s">
        <v>9023</v>
      </c>
      <c r="C5030" s="5" t="s">
        <v>9024</v>
      </c>
      <c r="D5030" s="6" t="s">
        <v>9025</v>
      </c>
      <c r="E5030">
        <v>10</v>
      </c>
      <c r="F5030" s="7">
        <v>0.68815835960000005</v>
      </c>
      <c r="G5030" s="7">
        <v>0</v>
      </c>
      <c r="H5030" t="s">
        <v>3032</v>
      </c>
      <c r="I5030">
        <v>88</v>
      </c>
      <c r="J5030">
        <v>7386.67</v>
      </c>
      <c r="K5030">
        <v>10000</v>
      </c>
      <c r="L5030" t="s">
        <v>52</v>
      </c>
      <c r="M5030" s="8" t="s">
        <v>86</v>
      </c>
      <c r="N5030" s="8">
        <v>0.67857142857142805</v>
      </c>
      <c r="O5030">
        <v>0.32142857142857101</v>
      </c>
      <c r="P5030" s="9">
        <v>-0.39292359326963899</v>
      </c>
      <c r="Q5030">
        <v>10000</v>
      </c>
      <c r="R5030" s="8"/>
      <c r="S5030" s="8"/>
      <c r="AA5030">
        <v>2748139</v>
      </c>
      <c r="AB5030">
        <v>0</v>
      </c>
      <c r="AC5030">
        <v>12</v>
      </c>
      <c r="AD5030">
        <v>0</v>
      </c>
      <c r="AE5030">
        <v>2006</v>
      </c>
      <c r="AF5030" t="s">
        <v>121</v>
      </c>
      <c r="AG5030">
        <v>10000</v>
      </c>
      <c r="AH5030" t="s">
        <v>56</v>
      </c>
      <c r="AI5030" t="s">
        <v>55</v>
      </c>
      <c r="AJ5030">
        <v>0.89792851029999998</v>
      </c>
      <c r="AK5030">
        <v>0</v>
      </c>
      <c r="AL5030" s="8" t="s">
        <v>12458</v>
      </c>
      <c r="AM5030" s="10">
        <f t="shared" si="702"/>
        <v>2013</v>
      </c>
      <c r="AN5030">
        <f t="shared" si="703"/>
        <v>1</v>
      </c>
      <c r="AO5030">
        <f t="shared" si="709"/>
        <v>0</v>
      </c>
      <c r="AP5030">
        <f t="shared" si="704"/>
        <v>0</v>
      </c>
      <c r="AQ5030">
        <f t="shared" si="705"/>
        <v>0</v>
      </c>
      <c r="AR5030">
        <f t="shared" si="706"/>
        <v>1</v>
      </c>
      <c r="AS5030">
        <f t="shared" si="707"/>
        <v>0</v>
      </c>
      <c r="AT5030">
        <f t="shared" si="708"/>
        <v>1</v>
      </c>
      <c r="AU5030">
        <f t="shared" si="708"/>
        <v>0</v>
      </c>
      <c r="AV5030" t="str">
        <f t="shared" si="710"/>
        <v>2020-09-21T13:52:29</v>
      </c>
    </row>
    <row r="5031" spans="1:48" x14ac:dyDescent="0.25">
      <c r="A5031" s="5">
        <v>5102</v>
      </c>
      <c r="B5031" s="5" t="s">
        <v>2521</v>
      </c>
      <c r="C5031" s="5" t="s">
        <v>2522</v>
      </c>
      <c r="D5031" s="6" t="s">
        <v>2523</v>
      </c>
      <c r="E5031">
        <v>5</v>
      </c>
      <c r="F5031" s="7">
        <v>0.42426676149999998</v>
      </c>
      <c r="G5031" s="7">
        <v>0</v>
      </c>
      <c r="H5031" t="s">
        <v>2524</v>
      </c>
      <c r="I5031">
        <v>34</v>
      </c>
      <c r="J5031">
        <v>182860</v>
      </c>
      <c r="K5031">
        <v>150000</v>
      </c>
      <c r="L5031" t="s">
        <v>52</v>
      </c>
      <c r="M5031" s="8" t="s">
        <v>53</v>
      </c>
      <c r="N5031" s="8">
        <v>0.80357142857142805</v>
      </c>
      <c r="O5031">
        <v>0.19642857142857101</v>
      </c>
      <c r="P5031" s="9">
        <v>0</v>
      </c>
      <c r="Q5031">
        <v>150000</v>
      </c>
      <c r="R5031" s="8"/>
      <c r="S5031" s="8" t="s">
        <v>329</v>
      </c>
      <c r="T5031">
        <v>5414669</v>
      </c>
      <c r="U5031">
        <v>966854</v>
      </c>
      <c r="V5031">
        <v>5772110</v>
      </c>
      <c r="W5031">
        <v>4587218</v>
      </c>
      <c r="X5031">
        <v>28577</v>
      </c>
      <c r="Y5031">
        <v>1145332</v>
      </c>
      <c r="Z5031">
        <v>763469</v>
      </c>
      <c r="AA5031">
        <v>10637253</v>
      </c>
      <c r="AB5031">
        <v>3767978</v>
      </c>
      <c r="AC5031">
        <v>12</v>
      </c>
      <c r="AD5031">
        <v>6869275</v>
      </c>
      <c r="AE5031">
        <v>2010</v>
      </c>
      <c r="AF5031" t="s">
        <v>68</v>
      </c>
      <c r="AG5031">
        <v>60000</v>
      </c>
      <c r="AH5031" t="s">
        <v>55</v>
      </c>
      <c r="AI5031" t="s">
        <v>55</v>
      </c>
      <c r="AJ5031">
        <v>1</v>
      </c>
      <c r="AK5031">
        <v>152000</v>
      </c>
      <c r="AL5031" s="8" t="s">
        <v>12459</v>
      </c>
      <c r="AM5031" s="10">
        <f t="shared" si="702"/>
        <v>2010</v>
      </c>
      <c r="AN5031">
        <f t="shared" si="703"/>
        <v>1</v>
      </c>
      <c r="AO5031">
        <f t="shared" si="709"/>
        <v>0</v>
      </c>
      <c r="AP5031">
        <f t="shared" si="704"/>
        <v>0</v>
      </c>
      <c r="AQ5031">
        <f t="shared" si="705"/>
        <v>1</v>
      </c>
      <c r="AR5031">
        <f t="shared" si="706"/>
        <v>0</v>
      </c>
      <c r="AS5031">
        <f t="shared" si="707"/>
        <v>0</v>
      </c>
      <c r="AT5031">
        <f t="shared" si="708"/>
        <v>0</v>
      </c>
      <c r="AU5031">
        <f t="shared" si="708"/>
        <v>0</v>
      </c>
      <c r="AV5031" t="str">
        <f t="shared" si="710"/>
        <v>2020-09-21T15:00:03</v>
      </c>
    </row>
    <row r="5032" spans="1:48" x14ac:dyDescent="0.25">
      <c r="A5032" s="5">
        <v>5103</v>
      </c>
      <c r="B5032" s="5" t="s">
        <v>12460</v>
      </c>
      <c r="C5032" s="5" t="s">
        <v>12461</v>
      </c>
      <c r="D5032" s="6" t="s">
        <v>12462</v>
      </c>
      <c r="E5032">
        <v>17</v>
      </c>
      <c r="F5032" s="7">
        <v>0.36063931570000002</v>
      </c>
      <c r="G5032" s="7">
        <v>0</v>
      </c>
      <c r="H5032" t="s">
        <v>12463</v>
      </c>
      <c r="I5032">
        <v>0</v>
      </c>
      <c r="J5032">
        <v>0</v>
      </c>
      <c r="K5032">
        <v>50000</v>
      </c>
      <c r="L5032" t="s">
        <v>52</v>
      </c>
      <c r="M5032" s="8" t="s">
        <v>53</v>
      </c>
      <c r="N5032" s="8">
        <v>0.69642857142857095</v>
      </c>
      <c r="O5032">
        <v>0.30357142857142799</v>
      </c>
      <c r="P5032" s="11">
        <v>-1.0999999999999999E-15</v>
      </c>
      <c r="Q5032">
        <v>50000</v>
      </c>
      <c r="R5032" s="8"/>
      <c r="S5032" s="8"/>
      <c r="AA5032">
        <v>6185377</v>
      </c>
      <c r="AB5032">
        <v>0</v>
      </c>
      <c r="AC5032">
        <v>12</v>
      </c>
      <c r="AD5032">
        <v>0</v>
      </c>
      <c r="AE5032">
        <v>1998</v>
      </c>
      <c r="AF5032" t="s">
        <v>54</v>
      </c>
      <c r="AG5032">
        <v>0</v>
      </c>
      <c r="AH5032" t="s">
        <v>55</v>
      </c>
      <c r="AI5032" t="s">
        <v>56</v>
      </c>
      <c r="AJ5032">
        <v>1</v>
      </c>
      <c r="AK5032">
        <v>0</v>
      </c>
      <c r="AL5032" s="8" t="s">
        <v>12464</v>
      </c>
      <c r="AM5032" s="10">
        <f t="shared" si="702"/>
        <v>2017</v>
      </c>
      <c r="AN5032">
        <f t="shared" si="703"/>
        <v>1</v>
      </c>
      <c r="AO5032">
        <f t="shared" si="709"/>
        <v>0</v>
      </c>
      <c r="AP5032">
        <f t="shared" si="704"/>
        <v>0</v>
      </c>
      <c r="AQ5032">
        <f t="shared" si="705"/>
        <v>1</v>
      </c>
      <c r="AR5032">
        <f t="shared" si="706"/>
        <v>0</v>
      </c>
      <c r="AS5032">
        <f t="shared" si="707"/>
        <v>0</v>
      </c>
      <c r="AT5032">
        <f t="shared" si="708"/>
        <v>0</v>
      </c>
      <c r="AU5032">
        <f t="shared" si="708"/>
        <v>1</v>
      </c>
      <c r="AV5032" t="str">
        <f t="shared" si="710"/>
        <v>2020-09-21T15:03:32</v>
      </c>
    </row>
    <row r="5033" spans="1:48" x14ac:dyDescent="0.25">
      <c r="A5033" s="5">
        <v>5104</v>
      </c>
      <c r="B5033" s="5" t="s">
        <v>4138</v>
      </c>
      <c r="C5033" s="5" t="s">
        <v>4139</v>
      </c>
      <c r="D5033" s="6" t="s">
        <v>4140</v>
      </c>
      <c r="E5033">
        <v>0</v>
      </c>
      <c r="F5033" s="7">
        <v>0.39604384409999999</v>
      </c>
      <c r="G5033" s="7">
        <v>0</v>
      </c>
      <c r="H5033" t="s">
        <v>3137</v>
      </c>
      <c r="I5033">
        <v>0</v>
      </c>
      <c r="J5033">
        <v>0</v>
      </c>
      <c r="K5033">
        <v>15000</v>
      </c>
      <c r="L5033" t="s">
        <v>52</v>
      </c>
      <c r="M5033" s="8" t="s">
        <v>86</v>
      </c>
      <c r="N5033" s="8">
        <v>0.64285714285714202</v>
      </c>
      <c r="O5033">
        <v>0.35714285714285698</v>
      </c>
      <c r="P5033" s="9">
        <v>0</v>
      </c>
      <c r="Q5033">
        <v>10000</v>
      </c>
      <c r="R5033" s="8"/>
      <c r="S5033" s="8"/>
      <c r="AA5033">
        <v>1178648</v>
      </c>
      <c r="AB5033">
        <v>0</v>
      </c>
      <c r="AC5033">
        <v>12</v>
      </c>
      <c r="AD5033">
        <v>0</v>
      </c>
      <c r="AE5033">
        <v>2018</v>
      </c>
      <c r="AF5033" t="s">
        <v>126</v>
      </c>
      <c r="AG5033">
        <v>0</v>
      </c>
      <c r="AH5033" t="s">
        <v>55</v>
      </c>
      <c r="AI5033" t="s">
        <v>55</v>
      </c>
      <c r="AJ5033">
        <v>1</v>
      </c>
      <c r="AK5033">
        <v>0</v>
      </c>
      <c r="AL5033" s="8" t="s">
        <v>12465</v>
      </c>
      <c r="AM5033" s="10">
        <f t="shared" si="702"/>
        <v>2019</v>
      </c>
      <c r="AN5033">
        <f t="shared" si="703"/>
        <v>1</v>
      </c>
      <c r="AO5033">
        <f t="shared" si="709"/>
        <v>0</v>
      </c>
      <c r="AP5033">
        <f t="shared" si="704"/>
        <v>0</v>
      </c>
      <c r="AQ5033">
        <f t="shared" si="705"/>
        <v>0</v>
      </c>
      <c r="AR5033">
        <f t="shared" si="706"/>
        <v>1</v>
      </c>
      <c r="AS5033">
        <f t="shared" si="707"/>
        <v>0</v>
      </c>
      <c r="AT5033">
        <f t="shared" si="708"/>
        <v>0</v>
      </c>
      <c r="AU5033">
        <f t="shared" si="708"/>
        <v>0</v>
      </c>
      <c r="AV5033" t="str">
        <f t="shared" si="710"/>
        <v>2020-09-21T15:06:58</v>
      </c>
    </row>
    <row r="5034" spans="1:48" x14ac:dyDescent="0.25">
      <c r="A5034" s="5">
        <v>5105</v>
      </c>
      <c r="B5034" s="5" t="s">
        <v>7633</v>
      </c>
      <c r="C5034" s="5" t="s">
        <v>7634</v>
      </c>
      <c r="D5034" s="6" t="s">
        <v>7635</v>
      </c>
      <c r="E5034">
        <v>3</v>
      </c>
      <c r="F5034" s="7">
        <v>0.57969912479999997</v>
      </c>
      <c r="G5034" s="7">
        <v>0</v>
      </c>
      <c r="H5034" t="s">
        <v>7636</v>
      </c>
      <c r="I5034">
        <v>0</v>
      </c>
      <c r="J5034">
        <v>0</v>
      </c>
      <c r="K5034">
        <v>84000</v>
      </c>
      <c r="L5034" t="s">
        <v>62</v>
      </c>
      <c r="M5034" s="8" t="s">
        <v>63</v>
      </c>
      <c r="N5034" s="8">
        <v>1</v>
      </c>
      <c r="O5034">
        <v>0</v>
      </c>
      <c r="P5034" s="9">
        <v>0</v>
      </c>
      <c r="R5034" s="8"/>
      <c r="S5034" s="8"/>
      <c r="AJ5034">
        <v>1</v>
      </c>
      <c r="AL5034" s="8"/>
      <c r="AM5034" s="10">
        <f t="shared" si="702"/>
        <v>2017</v>
      </c>
      <c r="AN5034">
        <f t="shared" si="703"/>
        <v>0</v>
      </c>
      <c r="AO5034">
        <f t="shared" si="709"/>
        <v>0</v>
      </c>
      <c r="AP5034">
        <f t="shared" si="704"/>
        <v>1</v>
      </c>
      <c r="AQ5034">
        <f t="shared" si="705"/>
        <v>0</v>
      </c>
      <c r="AR5034">
        <f t="shared" si="706"/>
        <v>0</v>
      </c>
      <c r="AS5034">
        <f t="shared" si="707"/>
        <v>0</v>
      </c>
      <c r="AT5034">
        <f t="shared" si="708"/>
        <v>0</v>
      </c>
      <c r="AU5034">
        <f t="shared" si="708"/>
        <v>0</v>
      </c>
      <c r="AV5034">
        <f t="shared" si="710"/>
        <v>0</v>
      </c>
    </row>
    <row r="5035" spans="1:48" x14ac:dyDescent="0.25">
      <c r="A5035" s="5">
        <v>5106</v>
      </c>
      <c r="B5035" s="5" t="s">
        <v>5839</v>
      </c>
      <c r="C5035" s="5" t="s">
        <v>5840</v>
      </c>
      <c r="D5035" s="6" t="s">
        <v>5841</v>
      </c>
      <c r="E5035">
        <v>46</v>
      </c>
      <c r="F5035" s="7">
        <v>0.43451642530000001</v>
      </c>
      <c r="G5035" s="7">
        <v>0</v>
      </c>
      <c r="H5035" t="s">
        <v>5842</v>
      </c>
      <c r="I5035">
        <v>27</v>
      </c>
      <c r="J5035">
        <v>3655</v>
      </c>
      <c r="K5035">
        <v>25000</v>
      </c>
      <c r="L5035" t="s">
        <v>199</v>
      </c>
      <c r="M5035" s="8" t="s">
        <v>86</v>
      </c>
      <c r="N5035" s="8">
        <v>0.57142857142857095</v>
      </c>
      <c r="O5035">
        <v>0.42857142857142799</v>
      </c>
      <c r="P5035" s="9">
        <v>0.86602540378443904</v>
      </c>
      <c r="R5035" s="8"/>
      <c r="S5035" s="8"/>
      <c r="AA5035">
        <v>559066</v>
      </c>
      <c r="AB5035">
        <v>0</v>
      </c>
      <c r="AC5035">
        <v>4</v>
      </c>
      <c r="AD5035">
        <v>0</v>
      </c>
      <c r="AE5035">
        <v>1967</v>
      </c>
      <c r="AF5035" t="s">
        <v>54</v>
      </c>
      <c r="AG5035">
        <v>0</v>
      </c>
      <c r="AH5035" t="s">
        <v>56</v>
      </c>
      <c r="AI5035" t="s">
        <v>55</v>
      </c>
      <c r="AJ5035">
        <v>1</v>
      </c>
      <c r="AK5035">
        <v>0</v>
      </c>
      <c r="AL5035" s="8"/>
      <c r="AM5035" s="10">
        <f t="shared" si="702"/>
        <v>2016</v>
      </c>
      <c r="AN5035">
        <f t="shared" si="703"/>
        <v>0</v>
      </c>
      <c r="AO5035">
        <f t="shared" si="709"/>
        <v>1</v>
      </c>
      <c r="AP5035">
        <f t="shared" si="704"/>
        <v>0</v>
      </c>
      <c r="AQ5035">
        <f t="shared" si="705"/>
        <v>0</v>
      </c>
      <c r="AR5035">
        <f t="shared" si="706"/>
        <v>1</v>
      </c>
      <c r="AS5035">
        <f t="shared" si="707"/>
        <v>0</v>
      </c>
      <c r="AT5035">
        <f t="shared" si="708"/>
        <v>1</v>
      </c>
      <c r="AU5035">
        <f t="shared" si="708"/>
        <v>0</v>
      </c>
      <c r="AV5035">
        <f t="shared" si="710"/>
        <v>0</v>
      </c>
    </row>
    <row r="5036" spans="1:48" x14ac:dyDescent="0.25">
      <c r="A5036" s="5">
        <v>5107</v>
      </c>
      <c r="B5036" s="5" t="s">
        <v>12466</v>
      </c>
      <c r="C5036" s="5" t="s">
        <v>12467</v>
      </c>
      <c r="D5036" s="6" t="s">
        <v>12468</v>
      </c>
      <c r="E5036">
        <v>10</v>
      </c>
      <c r="F5036" s="7">
        <v>0.71940251219999996</v>
      </c>
      <c r="G5036" s="7">
        <v>0</v>
      </c>
      <c r="H5036" t="s">
        <v>8847</v>
      </c>
      <c r="I5036">
        <v>0</v>
      </c>
      <c r="J5036">
        <v>0</v>
      </c>
      <c r="K5036">
        <v>50000</v>
      </c>
      <c r="L5036" t="s">
        <v>52</v>
      </c>
      <c r="M5036" s="8" t="s">
        <v>86</v>
      </c>
      <c r="N5036" s="8">
        <v>0.67857142857142805</v>
      </c>
      <c r="O5036">
        <v>0.32142857142857101</v>
      </c>
      <c r="P5036" s="9">
        <v>0</v>
      </c>
      <c r="Q5036">
        <v>10000</v>
      </c>
      <c r="R5036" s="8"/>
      <c r="S5036" s="8"/>
      <c r="AA5036">
        <v>1005596</v>
      </c>
      <c r="AB5036">
        <v>0</v>
      </c>
      <c r="AC5036">
        <v>12</v>
      </c>
      <c r="AD5036">
        <v>0</v>
      </c>
      <c r="AE5036">
        <v>2018</v>
      </c>
      <c r="AF5036" t="s">
        <v>126</v>
      </c>
      <c r="AG5036">
        <v>0</v>
      </c>
      <c r="AH5036" t="s">
        <v>55</v>
      </c>
      <c r="AI5036" t="s">
        <v>55</v>
      </c>
      <c r="AJ5036">
        <v>1</v>
      </c>
      <c r="AK5036">
        <v>0</v>
      </c>
      <c r="AL5036" s="8" t="s">
        <v>12469</v>
      </c>
      <c r="AM5036" s="10">
        <f t="shared" si="702"/>
        <v>2020</v>
      </c>
      <c r="AN5036">
        <f t="shared" si="703"/>
        <v>1</v>
      </c>
      <c r="AO5036">
        <f t="shared" si="709"/>
        <v>0</v>
      </c>
      <c r="AP5036">
        <f t="shared" si="704"/>
        <v>0</v>
      </c>
      <c r="AQ5036">
        <f t="shared" si="705"/>
        <v>0</v>
      </c>
      <c r="AR5036">
        <f t="shared" si="706"/>
        <v>1</v>
      </c>
      <c r="AS5036">
        <f t="shared" si="707"/>
        <v>0</v>
      </c>
      <c r="AT5036">
        <f t="shared" si="708"/>
        <v>0</v>
      </c>
      <c r="AU5036">
        <f t="shared" si="708"/>
        <v>0</v>
      </c>
      <c r="AV5036" t="str">
        <f t="shared" si="710"/>
        <v>2020-09-21T15:25:52</v>
      </c>
    </row>
    <row r="5037" spans="1:48" x14ac:dyDescent="0.25">
      <c r="A5037" s="5">
        <v>5108</v>
      </c>
      <c r="B5037" s="5" t="s">
        <v>5946</v>
      </c>
      <c r="C5037" s="5" t="s">
        <v>5947</v>
      </c>
      <c r="D5037" s="6" t="s">
        <v>5948</v>
      </c>
      <c r="E5037">
        <v>41</v>
      </c>
      <c r="F5037" s="7">
        <v>0.341106362</v>
      </c>
      <c r="G5037" s="7">
        <v>0</v>
      </c>
      <c r="H5037" t="s">
        <v>5679</v>
      </c>
      <c r="I5037">
        <v>0</v>
      </c>
      <c r="J5037">
        <v>2760</v>
      </c>
      <c r="K5037">
        <v>15000</v>
      </c>
      <c r="L5037" t="s">
        <v>52</v>
      </c>
      <c r="M5037" s="8" t="s">
        <v>86</v>
      </c>
      <c r="N5037" s="8">
        <v>0.60714285714285698</v>
      </c>
      <c r="O5037">
        <v>0.39285714285714202</v>
      </c>
      <c r="P5037" s="9">
        <v>0.71853740091829499</v>
      </c>
      <c r="Q5037">
        <v>15000</v>
      </c>
      <c r="R5037" s="8"/>
      <c r="S5037" s="8" t="s">
        <v>217</v>
      </c>
      <c r="T5037">
        <v>20396883</v>
      </c>
      <c r="U5037">
        <v>17699263</v>
      </c>
      <c r="V5037">
        <v>47995012</v>
      </c>
      <c r="W5037">
        <v>-19514982</v>
      </c>
      <c r="X5037">
        <v>2217742</v>
      </c>
      <c r="Y5037">
        <v>9550405</v>
      </c>
      <c r="Z5037">
        <v>6450155</v>
      </c>
      <c r="AA5037">
        <v>43509979</v>
      </c>
      <c r="AB5037">
        <v>18213246</v>
      </c>
      <c r="AC5037">
        <v>12</v>
      </c>
      <c r="AD5037">
        <v>25296733</v>
      </c>
      <c r="AE5037">
        <v>1990</v>
      </c>
      <c r="AF5037" t="s">
        <v>54</v>
      </c>
      <c r="AG5037">
        <v>600000</v>
      </c>
      <c r="AH5037" t="s">
        <v>55</v>
      </c>
      <c r="AI5037" t="s">
        <v>55</v>
      </c>
      <c r="AJ5037">
        <v>0.97004282590000002</v>
      </c>
      <c r="AK5037">
        <v>320400</v>
      </c>
      <c r="AL5037" s="8" t="s">
        <v>12470</v>
      </c>
      <c r="AM5037" s="10">
        <f t="shared" si="702"/>
        <v>2012</v>
      </c>
      <c r="AN5037">
        <f t="shared" si="703"/>
        <v>1</v>
      </c>
      <c r="AO5037">
        <f t="shared" si="709"/>
        <v>0</v>
      </c>
      <c r="AP5037">
        <f t="shared" si="704"/>
        <v>0</v>
      </c>
      <c r="AQ5037">
        <f t="shared" si="705"/>
        <v>0</v>
      </c>
      <c r="AR5037">
        <f t="shared" si="706"/>
        <v>1</v>
      </c>
      <c r="AS5037">
        <f t="shared" si="707"/>
        <v>0</v>
      </c>
      <c r="AT5037">
        <f t="shared" si="708"/>
        <v>0</v>
      </c>
      <c r="AU5037">
        <f t="shared" si="708"/>
        <v>0</v>
      </c>
      <c r="AV5037" t="str">
        <f t="shared" si="710"/>
        <v>2020-09-21T15:29:01</v>
      </c>
    </row>
    <row r="5038" spans="1:48" x14ac:dyDescent="0.25">
      <c r="A5038" s="5">
        <v>5109</v>
      </c>
      <c r="B5038" s="5" t="s">
        <v>161</v>
      </c>
      <c r="C5038" s="5" t="s">
        <v>162</v>
      </c>
      <c r="D5038" s="6" t="s">
        <v>163</v>
      </c>
      <c r="E5038">
        <v>40</v>
      </c>
      <c r="F5038" s="7">
        <v>0.45805188899999999</v>
      </c>
      <c r="G5038" s="7">
        <v>0</v>
      </c>
      <c r="H5038" t="s">
        <v>164</v>
      </c>
      <c r="I5038">
        <v>0</v>
      </c>
      <c r="J5038">
        <v>12882.35</v>
      </c>
      <c r="K5038">
        <v>34000</v>
      </c>
      <c r="L5038" t="s">
        <v>52</v>
      </c>
      <c r="M5038" s="8" t="s">
        <v>86</v>
      </c>
      <c r="N5038" s="8">
        <v>0.66071428571428503</v>
      </c>
      <c r="O5038">
        <v>0.33928571428571402</v>
      </c>
      <c r="P5038" s="9">
        <v>0.86602540378443904</v>
      </c>
      <c r="Q5038">
        <v>34000</v>
      </c>
      <c r="R5038" s="8"/>
      <c r="S5038" s="8"/>
      <c r="AA5038">
        <v>1748000</v>
      </c>
      <c r="AB5038">
        <v>0</v>
      </c>
      <c r="AC5038">
        <v>12</v>
      </c>
      <c r="AD5038">
        <v>0</v>
      </c>
      <c r="AE5038">
        <v>2009</v>
      </c>
      <c r="AF5038" t="s">
        <v>121</v>
      </c>
      <c r="AG5038">
        <v>0</v>
      </c>
      <c r="AH5038" t="s">
        <v>55</v>
      </c>
      <c r="AI5038" t="s">
        <v>55</v>
      </c>
      <c r="AJ5038">
        <v>1</v>
      </c>
      <c r="AK5038">
        <v>0</v>
      </c>
      <c r="AL5038" s="8" t="s">
        <v>12471</v>
      </c>
      <c r="AM5038" s="10">
        <f t="shared" si="702"/>
        <v>2017</v>
      </c>
      <c r="AN5038">
        <f t="shared" si="703"/>
        <v>1</v>
      </c>
      <c r="AO5038">
        <f t="shared" si="709"/>
        <v>0</v>
      </c>
      <c r="AP5038">
        <f t="shared" si="704"/>
        <v>0</v>
      </c>
      <c r="AQ5038">
        <f t="shared" si="705"/>
        <v>0</v>
      </c>
      <c r="AR5038">
        <f t="shared" si="706"/>
        <v>1</v>
      </c>
      <c r="AS5038">
        <f t="shared" si="707"/>
        <v>0</v>
      </c>
      <c r="AT5038">
        <f t="shared" si="708"/>
        <v>0</v>
      </c>
      <c r="AU5038">
        <f t="shared" si="708"/>
        <v>0</v>
      </c>
      <c r="AV5038" t="str">
        <f t="shared" si="710"/>
        <v>2020-09-21T15:35:39</v>
      </c>
    </row>
    <row r="5039" spans="1:48" x14ac:dyDescent="0.25">
      <c r="A5039" s="5">
        <v>5110</v>
      </c>
      <c r="B5039" s="5" t="s">
        <v>1761</v>
      </c>
      <c r="C5039" s="5" t="s">
        <v>1762</v>
      </c>
      <c r="D5039" s="6" t="s">
        <v>1763</v>
      </c>
      <c r="E5039">
        <v>3</v>
      </c>
      <c r="F5039" s="7">
        <v>0</v>
      </c>
      <c r="G5039" s="7"/>
      <c r="H5039" t="s">
        <v>1764</v>
      </c>
      <c r="I5039">
        <v>0</v>
      </c>
      <c r="J5039">
        <v>0</v>
      </c>
      <c r="K5039">
        <v>650000</v>
      </c>
      <c r="L5039" t="s">
        <v>52</v>
      </c>
      <c r="M5039" s="8" t="s">
        <v>53</v>
      </c>
      <c r="N5039" s="8">
        <v>0.75</v>
      </c>
      <c r="O5039">
        <v>0.25</v>
      </c>
      <c r="P5039" s="9">
        <v>0.86602540378443904</v>
      </c>
      <c r="Q5039">
        <v>500000</v>
      </c>
      <c r="R5039" s="8"/>
      <c r="S5039" s="8" t="s">
        <v>329</v>
      </c>
      <c r="T5039">
        <v>1117453</v>
      </c>
      <c r="U5039">
        <v>1103291</v>
      </c>
      <c r="V5039">
        <v>3371297</v>
      </c>
      <c r="W5039">
        <v>108325</v>
      </c>
      <c r="X5039">
        <v>2159680</v>
      </c>
      <c r="Y5039">
        <v>442397</v>
      </c>
      <c r="Z5039">
        <v>81336</v>
      </c>
      <c r="AA5039">
        <v>12865803</v>
      </c>
      <c r="AB5039">
        <v>4356264</v>
      </c>
      <c r="AC5039">
        <v>6</v>
      </c>
      <c r="AD5039">
        <v>8509539</v>
      </c>
      <c r="AE5039">
        <v>2017</v>
      </c>
      <c r="AF5039" t="s">
        <v>126</v>
      </c>
      <c r="AG5039">
        <v>100000</v>
      </c>
      <c r="AH5039" t="s">
        <v>55</v>
      </c>
      <c r="AI5039" t="s">
        <v>55</v>
      </c>
      <c r="AJ5039">
        <v>0</v>
      </c>
      <c r="AK5039">
        <v>83200</v>
      </c>
      <c r="AL5039" s="8" t="s">
        <v>12472</v>
      </c>
      <c r="AM5039" s="10">
        <f t="shared" si="702"/>
        <v>2017</v>
      </c>
      <c r="AN5039">
        <f t="shared" si="703"/>
        <v>1</v>
      </c>
      <c r="AO5039">
        <f t="shared" si="709"/>
        <v>0</v>
      </c>
      <c r="AP5039">
        <f t="shared" si="704"/>
        <v>0</v>
      </c>
      <c r="AQ5039">
        <f t="shared" si="705"/>
        <v>1</v>
      </c>
      <c r="AR5039">
        <f t="shared" si="706"/>
        <v>0</v>
      </c>
      <c r="AS5039">
        <f t="shared" si="707"/>
        <v>0</v>
      </c>
      <c r="AT5039">
        <f t="shared" si="708"/>
        <v>0</v>
      </c>
      <c r="AU5039">
        <f t="shared" si="708"/>
        <v>0</v>
      </c>
      <c r="AV5039" t="str">
        <f t="shared" si="710"/>
        <v>2020-09-21T16:26:44</v>
      </c>
    </row>
    <row r="5040" spans="1:48" x14ac:dyDescent="0.25">
      <c r="A5040" s="5">
        <v>5111</v>
      </c>
      <c r="B5040" s="5" t="s">
        <v>12473</v>
      </c>
      <c r="C5040" s="5" t="s">
        <v>12474</v>
      </c>
      <c r="D5040" s="6" t="s">
        <v>12475</v>
      </c>
      <c r="E5040">
        <v>2</v>
      </c>
      <c r="F5040" s="7">
        <v>0.60173674590000004</v>
      </c>
      <c r="G5040" s="7">
        <v>0</v>
      </c>
      <c r="H5040" t="s">
        <v>12476</v>
      </c>
      <c r="I5040">
        <v>0</v>
      </c>
      <c r="J5040">
        <v>0</v>
      </c>
      <c r="K5040">
        <v>15000</v>
      </c>
      <c r="L5040" t="s">
        <v>199</v>
      </c>
      <c r="M5040" s="8" t="s">
        <v>86</v>
      </c>
      <c r="N5040" s="8">
        <v>0.66071428571428503</v>
      </c>
      <c r="O5040">
        <v>0.33928571428571402</v>
      </c>
      <c r="P5040" s="9">
        <v>0</v>
      </c>
      <c r="R5040" s="8"/>
      <c r="S5040" s="8"/>
      <c r="AA5040">
        <v>836457</v>
      </c>
      <c r="AB5040">
        <v>0</v>
      </c>
      <c r="AC5040">
        <v>7</v>
      </c>
      <c r="AD5040">
        <v>0</v>
      </c>
      <c r="AE5040">
        <v>2006</v>
      </c>
      <c r="AF5040" t="s">
        <v>121</v>
      </c>
      <c r="AG5040">
        <v>10000</v>
      </c>
      <c r="AH5040" t="s">
        <v>56</v>
      </c>
      <c r="AI5040" t="s">
        <v>55</v>
      </c>
      <c r="AJ5040">
        <v>1</v>
      </c>
      <c r="AK5040">
        <v>4560</v>
      </c>
      <c r="AL5040" s="8"/>
      <c r="AM5040" s="10">
        <f t="shared" si="702"/>
        <v>2018</v>
      </c>
      <c r="AN5040">
        <f t="shared" si="703"/>
        <v>0</v>
      </c>
      <c r="AO5040">
        <f t="shared" si="709"/>
        <v>1</v>
      </c>
      <c r="AP5040">
        <f t="shared" si="704"/>
        <v>0</v>
      </c>
      <c r="AQ5040">
        <f t="shared" si="705"/>
        <v>0</v>
      </c>
      <c r="AR5040">
        <f t="shared" si="706"/>
        <v>1</v>
      </c>
      <c r="AS5040">
        <f t="shared" si="707"/>
        <v>0</v>
      </c>
      <c r="AT5040">
        <f t="shared" si="708"/>
        <v>1</v>
      </c>
      <c r="AU5040">
        <f t="shared" si="708"/>
        <v>0</v>
      </c>
      <c r="AV5040">
        <f t="shared" si="710"/>
        <v>0</v>
      </c>
    </row>
    <row r="5041" spans="1:48" x14ac:dyDescent="0.25">
      <c r="A5041" s="5">
        <v>5112</v>
      </c>
      <c r="B5041" s="5" t="s">
        <v>12477</v>
      </c>
      <c r="C5041" s="5" t="s">
        <v>12478</v>
      </c>
      <c r="D5041" s="6" t="s">
        <v>12479</v>
      </c>
      <c r="E5041">
        <v>0</v>
      </c>
      <c r="F5041" s="7">
        <v>0.37333849050000001</v>
      </c>
      <c r="G5041" s="7">
        <v>0</v>
      </c>
      <c r="H5041" t="s">
        <v>12480</v>
      </c>
      <c r="I5041">
        <v>0</v>
      </c>
      <c r="J5041">
        <v>0</v>
      </c>
      <c r="K5041">
        <v>15000</v>
      </c>
      <c r="L5041" t="s">
        <v>52</v>
      </c>
      <c r="M5041" s="8" t="s">
        <v>86</v>
      </c>
      <c r="N5041" s="8">
        <v>0.67857142857142805</v>
      </c>
      <c r="O5041">
        <v>0.32142857142857101</v>
      </c>
      <c r="P5041" s="9">
        <v>0</v>
      </c>
      <c r="Q5041">
        <v>15000</v>
      </c>
      <c r="R5041" s="8"/>
      <c r="S5041" s="8"/>
      <c r="AA5041">
        <v>4271643</v>
      </c>
      <c r="AB5041">
        <v>0</v>
      </c>
      <c r="AC5041">
        <v>12</v>
      </c>
      <c r="AD5041">
        <v>0</v>
      </c>
      <c r="AE5041">
        <v>2016</v>
      </c>
      <c r="AF5041" t="s">
        <v>126</v>
      </c>
      <c r="AG5041">
        <v>100000</v>
      </c>
      <c r="AH5041" t="s">
        <v>55</v>
      </c>
      <c r="AI5041" t="s">
        <v>56</v>
      </c>
      <c r="AJ5041">
        <v>1</v>
      </c>
      <c r="AK5041">
        <v>148500</v>
      </c>
      <c r="AL5041" s="8" t="s">
        <v>12481</v>
      </c>
      <c r="AM5041" s="10">
        <f t="shared" si="702"/>
        <v>2020</v>
      </c>
      <c r="AN5041">
        <f t="shared" si="703"/>
        <v>1</v>
      </c>
      <c r="AO5041">
        <f t="shared" si="709"/>
        <v>0</v>
      </c>
      <c r="AP5041">
        <f t="shared" si="704"/>
        <v>0</v>
      </c>
      <c r="AQ5041">
        <f t="shared" si="705"/>
        <v>0</v>
      </c>
      <c r="AR5041">
        <f t="shared" si="706"/>
        <v>1</v>
      </c>
      <c r="AS5041">
        <f t="shared" si="707"/>
        <v>0</v>
      </c>
      <c r="AT5041">
        <f t="shared" si="708"/>
        <v>0</v>
      </c>
      <c r="AU5041">
        <f t="shared" si="708"/>
        <v>1</v>
      </c>
      <c r="AV5041" t="str">
        <f t="shared" si="710"/>
        <v>2020-09-21T16:24:54</v>
      </c>
    </row>
    <row r="5042" spans="1:48" x14ac:dyDescent="0.25">
      <c r="A5042" s="5">
        <v>5113</v>
      </c>
      <c r="B5042" s="5" t="s">
        <v>5946</v>
      </c>
      <c r="C5042" s="5" t="s">
        <v>5947</v>
      </c>
      <c r="D5042" s="6" t="s">
        <v>5948</v>
      </c>
      <c r="E5042">
        <v>41</v>
      </c>
      <c r="F5042" s="7">
        <v>0.341106362</v>
      </c>
      <c r="G5042" s="7">
        <v>0</v>
      </c>
      <c r="H5042" t="s">
        <v>5679</v>
      </c>
      <c r="I5042">
        <v>0</v>
      </c>
      <c r="J5042">
        <v>2760</v>
      </c>
      <c r="K5042">
        <v>25000</v>
      </c>
      <c r="L5042" t="s">
        <v>7359</v>
      </c>
      <c r="M5042" s="8" t="s">
        <v>86</v>
      </c>
      <c r="N5042" s="8">
        <v>0.60714285714285698</v>
      </c>
      <c r="O5042">
        <v>0.39285714285714202</v>
      </c>
      <c r="P5042" s="9">
        <v>0.71853740091829499</v>
      </c>
      <c r="R5042" s="8"/>
      <c r="S5042" s="8" t="s">
        <v>217</v>
      </c>
      <c r="T5042">
        <v>20396883</v>
      </c>
      <c r="U5042">
        <v>17699263</v>
      </c>
      <c r="V5042">
        <v>47995012</v>
      </c>
      <c r="W5042">
        <v>-19514982</v>
      </c>
      <c r="X5042">
        <v>2217742</v>
      </c>
      <c r="Y5042">
        <v>9550405</v>
      </c>
      <c r="Z5042">
        <v>6450155</v>
      </c>
      <c r="AA5042">
        <v>43509979</v>
      </c>
      <c r="AB5042">
        <v>18213246</v>
      </c>
      <c r="AC5042">
        <v>12</v>
      </c>
      <c r="AD5042">
        <v>25296733</v>
      </c>
      <c r="AE5042">
        <v>1990</v>
      </c>
      <c r="AF5042" t="s">
        <v>54</v>
      </c>
      <c r="AG5042">
        <v>600000</v>
      </c>
      <c r="AH5042" t="s">
        <v>55</v>
      </c>
      <c r="AI5042" t="s">
        <v>55</v>
      </c>
      <c r="AJ5042">
        <v>0.97004282590000002</v>
      </c>
      <c r="AK5042">
        <v>320400</v>
      </c>
      <c r="AL5042" s="8"/>
      <c r="AM5042" s="10">
        <f t="shared" si="702"/>
        <v>2012</v>
      </c>
      <c r="AN5042">
        <f t="shared" si="703"/>
        <v>0</v>
      </c>
      <c r="AO5042">
        <f t="shared" si="709"/>
        <v>0</v>
      </c>
      <c r="AP5042">
        <f t="shared" si="704"/>
        <v>0</v>
      </c>
      <c r="AQ5042">
        <f t="shared" si="705"/>
        <v>0</v>
      </c>
      <c r="AR5042">
        <f t="shared" si="706"/>
        <v>1</v>
      </c>
      <c r="AS5042">
        <f t="shared" si="707"/>
        <v>0</v>
      </c>
      <c r="AT5042">
        <f t="shared" si="708"/>
        <v>0</v>
      </c>
      <c r="AU5042">
        <f t="shared" si="708"/>
        <v>0</v>
      </c>
      <c r="AV5042">
        <f t="shared" si="710"/>
        <v>0</v>
      </c>
    </row>
    <row r="5043" spans="1:48" x14ac:dyDescent="0.25">
      <c r="A5043" s="5">
        <v>5114</v>
      </c>
      <c r="B5043" s="5" t="s">
        <v>12482</v>
      </c>
      <c r="C5043" s="5" t="s">
        <v>12483</v>
      </c>
      <c r="D5043" s="6" t="s">
        <v>12484</v>
      </c>
      <c r="E5043">
        <v>0</v>
      </c>
      <c r="F5043" s="7">
        <v>0</v>
      </c>
      <c r="G5043" s="7"/>
      <c r="I5043">
        <v>0</v>
      </c>
      <c r="J5043">
        <v>0</v>
      </c>
      <c r="K5043">
        <v>100000</v>
      </c>
      <c r="L5043" t="s">
        <v>52</v>
      </c>
      <c r="M5043" s="8" t="s">
        <v>53</v>
      </c>
      <c r="N5043" s="8">
        <v>0.76785714285714202</v>
      </c>
      <c r="O5043">
        <v>0.23214285714285701</v>
      </c>
      <c r="P5043" s="9">
        <v>0</v>
      </c>
      <c r="Q5043">
        <v>125000</v>
      </c>
      <c r="R5043" s="8"/>
      <c r="S5043" s="8" t="s">
        <v>329</v>
      </c>
      <c r="T5043">
        <v>182767297</v>
      </c>
      <c r="U5043">
        <v>53900631</v>
      </c>
      <c r="V5043">
        <v>380751588</v>
      </c>
      <c r="W5043">
        <v>275387421</v>
      </c>
      <c r="X5043">
        <v>34609539</v>
      </c>
      <c r="Y5043">
        <v>53778001</v>
      </c>
      <c r="Z5043">
        <v>74801024</v>
      </c>
      <c r="AA5043">
        <v>108473744</v>
      </c>
      <c r="AB5043">
        <v>16450410</v>
      </c>
      <c r="AC5043">
        <v>12</v>
      </c>
      <c r="AD5043">
        <v>92023334</v>
      </c>
      <c r="AE5043">
        <v>2009</v>
      </c>
      <c r="AF5043" t="s">
        <v>121</v>
      </c>
      <c r="AG5043">
        <v>236394404</v>
      </c>
      <c r="AH5043" t="s">
        <v>56</v>
      </c>
      <c r="AI5043" t="s">
        <v>55</v>
      </c>
      <c r="AJ5043">
        <v>0</v>
      </c>
      <c r="AK5043">
        <v>1272775</v>
      </c>
      <c r="AL5043" s="8" t="s">
        <v>12485</v>
      </c>
      <c r="AM5043" s="10">
        <f t="shared" si="702"/>
        <v>0</v>
      </c>
      <c r="AN5043">
        <f t="shared" si="703"/>
        <v>1</v>
      </c>
      <c r="AO5043">
        <f t="shared" si="709"/>
        <v>0</v>
      </c>
      <c r="AP5043">
        <f t="shared" si="704"/>
        <v>0</v>
      </c>
      <c r="AQ5043">
        <f t="shared" si="705"/>
        <v>1</v>
      </c>
      <c r="AR5043">
        <f t="shared" si="706"/>
        <v>0</v>
      </c>
      <c r="AS5043">
        <f t="shared" si="707"/>
        <v>0</v>
      </c>
      <c r="AT5043">
        <f t="shared" si="708"/>
        <v>1</v>
      </c>
      <c r="AU5043">
        <f t="shared" si="708"/>
        <v>0</v>
      </c>
      <c r="AV5043" t="str">
        <f t="shared" si="710"/>
        <v>2020-09-21T18:17:51</v>
      </c>
    </row>
    <row r="5044" spans="1:48" x14ac:dyDescent="0.25">
      <c r="A5044" s="5">
        <v>5115</v>
      </c>
      <c r="B5044" s="5" t="s">
        <v>6531</v>
      </c>
      <c r="C5044" s="5" t="s">
        <v>6532</v>
      </c>
      <c r="D5044" s="6" t="s">
        <v>6533</v>
      </c>
      <c r="E5044">
        <v>22</v>
      </c>
      <c r="F5044" s="7">
        <v>0.53370896970000004</v>
      </c>
      <c r="G5044" s="7">
        <v>0</v>
      </c>
      <c r="H5044" t="s">
        <v>5547</v>
      </c>
      <c r="I5044">
        <v>0</v>
      </c>
      <c r="J5044">
        <v>0</v>
      </c>
      <c r="K5044">
        <v>150000</v>
      </c>
      <c r="L5044" t="s">
        <v>52</v>
      </c>
      <c r="M5044" s="8" t="s">
        <v>53</v>
      </c>
      <c r="N5044" s="8">
        <v>0.82142857142857095</v>
      </c>
      <c r="O5044">
        <v>0.17857142857142799</v>
      </c>
      <c r="P5044" s="9">
        <v>-0.98360753781685595</v>
      </c>
      <c r="Q5044">
        <v>150000</v>
      </c>
      <c r="R5044" s="8"/>
      <c r="S5044" s="8" t="s">
        <v>329</v>
      </c>
      <c r="T5044">
        <v>8955304</v>
      </c>
      <c r="U5044">
        <v>7216229</v>
      </c>
      <c r="V5044">
        <v>10463823</v>
      </c>
      <c r="W5044">
        <v>3247594</v>
      </c>
      <c r="X5044">
        <v>4319460</v>
      </c>
      <c r="Y5044">
        <v>1751204</v>
      </c>
      <c r="Z5044">
        <v>2868195</v>
      </c>
      <c r="AA5044">
        <v>11364350</v>
      </c>
      <c r="AB5044">
        <v>6355141</v>
      </c>
      <c r="AC5044">
        <v>12</v>
      </c>
      <c r="AD5044">
        <v>5009209</v>
      </c>
      <c r="AE5044">
        <v>2008</v>
      </c>
      <c r="AF5044" t="s">
        <v>121</v>
      </c>
      <c r="AG5044">
        <v>1000000</v>
      </c>
      <c r="AH5044" t="s">
        <v>55</v>
      </c>
      <c r="AI5044" t="s">
        <v>55</v>
      </c>
      <c r="AJ5044">
        <v>0.49143013330000002</v>
      </c>
      <c r="AK5044">
        <v>38700</v>
      </c>
      <c r="AL5044" s="8" t="s">
        <v>12486</v>
      </c>
      <c r="AM5044" s="10">
        <f t="shared" si="702"/>
        <v>2015</v>
      </c>
      <c r="AN5044">
        <f t="shared" si="703"/>
        <v>1</v>
      </c>
      <c r="AO5044">
        <f t="shared" si="709"/>
        <v>0</v>
      </c>
      <c r="AP5044">
        <f t="shared" si="704"/>
        <v>0</v>
      </c>
      <c r="AQ5044">
        <f t="shared" si="705"/>
        <v>1</v>
      </c>
      <c r="AR5044">
        <f t="shared" si="706"/>
        <v>0</v>
      </c>
      <c r="AS5044">
        <f t="shared" si="707"/>
        <v>0</v>
      </c>
      <c r="AT5044">
        <f t="shared" si="708"/>
        <v>0</v>
      </c>
      <c r="AU5044">
        <f t="shared" si="708"/>
        <v>0</v>
      </c>
      <c r="AV5044" t="str">
        <f t="shared" si="710"/>
        <v>2020-09-21T17:22:47</v>
      </c>
    </row>
    <row r="5045" spans="1:48" x14ac:dyDescent="0.25">
      <c r="A5045" s="5">
        <v>5116</v>
      </c>
      <c r="B5045" s="5" t="s">
        <v>3301</v>
      </c>
      <c r="C5045" s="5" t="s">
        <v>3302</v>
      </c>
      <c r="D5045" s="6" t="s">
        <v>3303</v>
      </c>
      <c r="E5045">
        <v>40</v>
      </c>
      <c r="F5045" s="7">
        <v>0.3980371352</v>
      </c>
      <c r="G5045" s="7">
        <v>0</v>
      </c>
      <c r="H5045" t="s">
        <v>3304</v>
      </c>
      <c r="I5045">
        <v>81</v>
      </c>
      <c r="J5045">
        <v>1693918.99</v>
      </c>
      <c r="K5045">
        <v>2160000</v>
      </c>
      <c r="L5045" t="s">
        <v>52</v>
      </c>
      <c r="M5045" s="8" t="s">
        <v>53</v>
      </c>
      <c r="N5045" s="8">
        <v>0.75</v>
      </c>
      <c r="O5045">
        <v>0.25</v>
      </c>
      <c r="P5045" s="9">
        <v>-0.86414139088929898</v>
      </c>
      <c r="Q5045">
        <v>2160000</v>
      </c>
      <c r="R5045" s="8"/>
      <c r="S5045" s="8" t="s">
        <v>7130</v>
      </c>
      <c r="T5045">
        <v>30068078</v>
      </c>
      <c r="U5045">
        <v>13386724</v>
      </c>
      <c r="V5045">
        <v>30743721</v>
      </c>
      <c r="W5045">
        <v>17376996</v>
      </c>
      <c r="X5045">
        <v>96822</v>
      </c>
      <c r="Y5045">
        <v>19266068</v>
      </c>
      <c r="Z5045">
        <v>8774252</v>
      </c>
      <c r="AA5045">
        <v>22992022</v>
      </c>
      <c r="AB5045">
        <v>7813398</v>
      </c>
      <c r="AC5045">
        <v>3</v>
      </c>
      <c r="AD5045">
        <v>15178624</v>
      </c>
      <c r="AE5045">
        <v>2000</v>
      </c>
      <c r="AF5045" t="s">
        <v>54</v>
      </c>
      <c r="AG5045">
        <v>350000</v>
      </c>
      <c r="AH5045" t="s">
        <v>55</v>
      </c>
      <c r="AI5045" t="s">
        <v>56</v>
      </c>
      <c r="AJ5045">
        <v>0.97252864360000002</v>
      </c>
      <c r="AK5045">
        <v>300000</v>
      </c>
      <c r="AL5045" s="8" t="s">
        <v>12487</v>
      </c>
      <c r="AM5045" s="10">
        <f t="shared" si="702"/>
        <v>2016</v>
      </c>
      <c r="AN5045">
        <f t="shared" si="703"/>
        <v>1</v>
      </c>
      <c r="AO5045">
        <f t="shared" si="709"/>
        <v>0</v>
      </c>
      <c r="AP5045">
        <f t="shared" si="704"/>
        <v>0</v>
      </c>
      <c r="AQ5045">
        <f t="shared" si="705"/>
        <v>1</v>
      </c>
      <c r="AR5045">
        <f t="shared" si="706"/>
        <v>0</v>
      </c>
      <c r="AS5045">
        <f t="shared" si="707"/>
        <v>0</v>
      </c>
      <c r="AT5045">
        <f t="shared" si="708"/>
        <v>0</v>
      </c>
      <c r="AU5045">
        <f t="shared" si="708"/>
        <v>1</v>
      </c>
      <c r="AV5045" t="str">
        <f t="shared" si="710"/>
        <v>2020-09-21T17:37:25</v>
      </c>
    </row>
    <row r="5046" spans="1:48" x14ac:dyDescent="0.25">
      <c r="A5046" s="5">
        <v>5117</v>
      </c>
      <c r="B5046" s="5" t="s">
        <v>650</v>
      </c>
      <c r="C5046" s="5" t="s">
        <v>651</v>
      </c>
      <c r="D5046" s="6" t="s">
        <v>652</v>
      </c>
      <c r="E5046">
        <v>33</v>
      </c>
      <c r="F5046" s="7">
        <v>0.22319325270000001</v>
      </c>
      <c r="G5046" s="7">
        <v>0</v>
      </c>
      <c r="H5046" t="s">
        <v>653</v>
      </c>
      <c r="I5046">
        <v>68</v>
      </c>
      <c r="J5046">
        <v>66209.820000000007</v>
      </c>
      <c r="K5046">
        <v>230000</v>
      </c>
      <c r="L5046" t="s">
        <v>52</v>
      </c>
      <c r="M5046" s="8" t="s">
        <v>53</v>
      </c>
      <c r="N5046" s="8">
        <v>0.76785714285714202</v>
      </c>
      <c r="O5046">
        <v>0.23214285714285701</v>
      </c>
      <c r="P5046" s="9">
        <v>-0.98619463933375995</v>
      </c>
      <c r="Q5046">
        <v>230000</v>
      </c>
      <c r="R5046" s="8"/>
      <c r="S5046" s="8" t="s">
        <v>654</v>
      </c>
      <c r="T5046">
        <v>13769660</v>
      </c>
      <c r="U5046">
        <v>6181072</v>
      </c>
      <c r="V5046">
        <v>14878097</v>
      </c>
      <c r="W5046">
        <v>7402373</v>
      </c>
      <c r="X5046">
        <v>3877601</v>
      </c>
      <c r="Y5046">
        <v>6733077</v>
      </c>
      <c r="Z5046">
        <v>4076110</v>
      </c>
      <c r="AA5046">
        <v>8610209</v>
      </c>
      <c r="AB5046">
        <v>2420538</v>
      </c>
      <c r="AC5046">
        <v>5</v>
      </c>
      <c r="AD5046">
        <v>6189671</v>
      </c>
      <c r="AE5046">
        <v>2003</v>
      </c>
      <c r="AF5046" t="s">
        <v>54</v>
      </c>
      <c r="AG5046">
        <v>1000000</v>
      </c>
      <c r="AH5046" t="s">
        <v>56</v>
      </c>
      <c r="AI5046" t="s">
        <v>55</v>
      </c>
      <c r="AJ5046">
        <v>0.89126168939999995</v>
      </c>
      <c r="AK5046">
        <v>919533</v>
      </c>
      <c r="AL5046" s="8" t="s">
        <v>12488</v>
      </c>
      <c r="AM5046" s="10">
        <f t="shared" si="702"/>
        <v>2010</v>
      </c>
      <c r="AN5046">
        <f t="shared" si="703"/>
        <v>1</v>
      </c>
      <c r="AO5046">
        <f t="shared" si="709"/>
        <v>0</v>
      </c>
      <c r="AP5046">
        <f t="shared" si="704"/>
        <v>0</v>
      </c>
      <c r="AQ5046">
        <f t="shared" si="705"/>
        <v>1</v>
      </c>
      <c r="AR5046">
        <f t="shared" si="706"/>
        <v>0</v>
      </c>
      <c r="AS5046">
        <f t="shared" si="707"/>
        <v>0</v>
      </c>
      <c r="AT5046">
        <f t="shared" si="708"/>
        <v>1</v>
      </c>
      <c r="AU5046">
        <f t="shared" si="708"/>
        <v>0</v>
      </c>
      <c r="AV5046" t="str">
        <f t="shared" si="710"/>
        <v>2020-09-21T18:39:40</v>
      </c>
    </row>
    <row r="5047" spans="1:48" x14ac:dyDescent="0.25">
      <c r="A5047" s="5">
        <v>5118</v>
      </c>
      <c r="B5047" s="5" t="s">
        <v>531</v>
      </c>
      <c r="C5047" s="5" t="s">
        <v>532</v>
      </c>
      <c r="D5047" s="6" t="s">
        <v>533</v>
      </c>
      <c r="E5047">
        <v>7</v>
      </c>
      <c r="F5047" s="7">
        <v>0.39326315690000002</v>
      </c>
      <c r="G5047" s="7">
        <v>0</v>
      </c>
      <c r="H5047" t="s">
        <v>534</v>
      </c>
      <c r="I5047">
        <v>0</v>
      </c>
      <c r="J5047">
        <v>0</v>
      </c>
      <c r="K5047">
        <v>60000</v>
      </c>
      <c r="L5047" t="s">
        <v>62</v>
      </c>
      <c r="M5047" s="8" t="s">
        <v>63</v>
      </c>
      <c r="N5047" s="8">
        <v>1</v>
      </c>
      <c r="O5047">
        <v>0</v>
      </c>
      <c r="P5047" s="9">
        <v>0</v>
      </c>
      <c r="R5047" s="8"/>
      <c r="S5047" s="8"/>
      <c r="AJ5047">
        <v>1</v>
      </c>
      <c r="AL5047" s="8"/>
      <c r="AM5047" s="10">
        <f t="shared" si="702"/>
        <v>2007</v>
      </c>
      <c r="AN5047">
        <f t="shared" si="703"/>
        <v>0</v>
      </c>
      <c r="AO5047">
        <f t="shared" si="709"/>
        <v>0</v>
      </c>
      <c r="AP5047">
        <f t="shared" si="704"/>
        <v>1</v>
      </c>
      <c r="AQ5047">
        <f t="shared" si="705"/>
        <v>0</v>
      </c>
      <c r="AR5047">
        <f t="shared" si="706"/>
        <v>0</v>
      </c>
      <c r="AS5047">
        <f t="shared" si="707"/>
        <v>0</v>
      </c>
      <c r="AT5047">
        <f t="shared" si="708"/>
        <v>0</v>
      </c>
      <c r="AU5047">
        <f t="shared" si="708"/>
        <v>0</v>
      </c>
      <c r="AV5047">
        <f t="shared" si="710"/>
        <v>0</v>
      </c>
    </row>
    <row r="5048" spans="1:48" x14ac:dyDescent="0.25">
      <c r="A5048" s="5">
        <v>5119</v>
      </c>
      <c r="B5048" s="5" t="s">
        <v>8227</v>
      </c>
      <c r="C5048" s="5" t="s">
        <v>8228</v>
      </c>
      <c r="D5048" s="6" t="s">
        <v>8229</v>
      </c>
      <c r="E5048">
        <v>5</v>
      </c>
      <c r="F5048" s="7">
        <v>0.36752280700000001</v>
      </c>
      <c r="G5048" s="7">
        <v>0</v>
      </c>
      <c r="H5048" t="s">
        <v>8230</v>
      </c>
      <c r="I5048">
        <v>0</v>
      </c>
      <c r="J5048">
        <v>0</v>
      </c>
      <c r="K5048">
        <v>35000</v>
      </c>
      <c r="L5048" t="s">
        <v>52</v>
      </c>
      <c r="M5048" s="8" t="s">
        <v>53</v>
      </c>
      <c r="N5048" s="8">
        <v>0.85714285714285698</v>
      </c>
      <c r="O5048">
        <v>0.14285714285714199</v>
      </c>
      <c r="P5048" s="9">
        <v>0</v>
      </c>
      <c r="Q5048">
        <v>35000</v>
      </c>
      <c r="R5048" s="8"/>
      <c r="S5048" s="8"/>
      <c r="AA5048">
        <v>4091782</v>
      </c>
      <c r="AB5048">
        <v>0</v>
      </c>
      <c r="AC5048">
        <v>6</v>
      </c>
      <c r="AD5048">
        <v>0</v>
      </c>
      <c r="AE5048">
        <v>1994</v>
      </c>
      <c r="AF5048" t="s">
        <v>54</v>
      </c>
      <c r="AG5048">
        <v>500000</v>
      </c>
      <c r="AH5048" t="s">
        <v>55</v>
      </c>
      <c r="AI5048" t="s">
        <v>55</v>
      </c>
      <c r="AJ5048">
        <v>1</v>
      </c>
      <c r="AK5048">
        <v>345000</v>
      </c>
      <c r="AL5048" s="8" t="s">
        <v>12489</v>
      </c>
      <c r="AM5048" s="10">
        <f t="shared" si="702"/>
        <v>2017</v>
      </c>
      <c r="AN5048">
        <f t="shared" si="703"/>
        <v>1</v>
      </c>
      <c r="AO5048">
        <f t="shared" si="709"/>
        <v>0</v>
      </c>
      <c r="AP5048">
        <f t="shared" si="704"/>
        <v>0</v>
      </c>
      <c r="AQ5048">
        <f t="shared" si="705"/>
        <v>1</v>
      </c>
      <c r="AR5048">
        <f t="shared" si="706"/>
        <v>0</v>
      </c>
      <c r="AS5048">
        <f t="shared" si="707"/>
        <v>0</v>
      </c>
      <c r="AT5048">
        <f t="shared" si="708"/>
        <v>0</v>
      </c>
      <c r="AU5048">
        <f t="shared" si="708"/>
        <v>0</v>
      </c>
      <c r="AV5048" t="str">
        <f t="shared" si="710"/>
        <v>2020-09-21T18:02:07</v>
      </c>
    </row>
    <row r="5049" spans="1:48" x14ac:dyDescent="0.25">
      <c r="A5049" s="5">
        <v>5120</v>
      </c>
      <c r="B5049" s="5" t="s">
        <v>9642</v>
      </c>
      <c r="C5049" s="5" t="s">
        <v>9643</v>
      </c>
      <c r="D5049" s="6" t="s">
        <v>9644</v>
      </c>
      <c r="E5049">
        <v>47</v>
      </c>
      <c r="F5049" s="7">
        <v>0.32624163239999998</v>
      </c>
      <c r="G5049" s="7">
        <v>0</v>
      </c>
      <c r="H5049" t="s">
        <v>4058</v>
      </c>
      <c r="I5049">
        <v>28</v>
      </c>
      <c r="J5049">
        <v>9600</v>
      </c>
      <c r="K5049">
        <v>50000</v>
      </c>
      <c r="L5049" t="s">
        <v>52</v>
      </c>
      <c r="M5049" s="8" t="s">
        <v>86</v>
      </c>
      <c r="N5049" s="8">
        <v>0.55357142857142805</v>
      </c>
      <c r="O5049">
        <v>0.44642857142857101</v>
      </c>
      <c r="P5049" s="9">
        <v>0.86602540378443904</v>
      </c>
      <c r="Q5049">
        <v>5000</v>
      </c>
      <c r="R5049" s="8"/>
      <c r="S5049" s="8" t="s">
        <v>217</v>
      </c>
      <c r="T5049">
        <v>421413</v>
      </c>
      <c r="U5049">
        <v>121413</v>
      </c>
      <c r="V5049">
        <v>421413</v>
      </c>
      <c r="W5049">
        <v>300000</v>
      </c>
      <c r="X5049">
        <v>0</v>
      </c>
      <c r="Y5049">
        <v>0</v>
      </c>
      <c r="Z5049">
        <v>120457</v>
      </c>
      <c r="AA5049">
        <v>69518</v>
      </c>
      <c r="AB5049">
        <v>57812</v>
      </c>
      <c r="AC5049">
        <v>12</v>
      </c>
      <c r="AD5049">
        <v>11706</v>
      </c>
      <c r="AE5049">
        <v>2015</v>
      </c>
      <c r="AF5049" t="s">
        <v>126</v>
      </c>
      <c r="AG5049">
        <v>1500000</v>
      </c>
      <c r="AH5049" t="s">
        <v>55</v>
      </c>
      <c r="AI5049" t="s">
        <v>55</v>
      </c>
      <c r="AJ5049">
        <v>1</v>
      </c>
      <c r="AK5049">
        <v>0</v>
      </c>
      <c r="AL5049" s="8" t="s">
        <v>12490</v>
      </c>
      <c r="AM5049" s="10">
        <f t="shared" si="702"/>
        <v>2019</v>
      </c>
      <c r="AN5049">
        <f t="shared" si="703"/>
        <v>1</v>
      </c>
      <c r="AO5049">
        <f t="shared" si="709"/>
        <v>0</v>
      </c>
      <c r="AP5049">
        <f t="shared" si="704"/>
        <v>0</v>
      </c>
      <c r="AQ5049">
        <f t="shared" si="705"/>
        <v>0</v>
      </c>
      <c r="AR5049">
        <f t="shared" si="706"/>
        <v>1</v>
      </c>
      <c r="AS5049">
        <f t="shared" si="707"/>
        <v>0</v>
      </c>
      <c r="AT5049">
        <f t="shared" si="708"/>
        <v>0</v>
      </c>
      <c r="AU5049">
        <f t="shared" si="708"/>
        <v>0</v>
      </c>
      <c r="AV5049" t="str">
        <f t="shared" si="710"/>
        <v>2020-09-21T18:07:56</v>
      </c>
    </row>
    <row r="5050" spans="1:48" x14ac:dyDescent="0.25">
      <c r="A5050" s="5">
        <v>5121</v>
      </c>
      <c r="B5050" s="5" t="s">
        <v>205</v>
      </c>
      <c r="C5050" s="5" t="s">
        <v>206</v>
      </c>
      <c r="D5050" s="6" t="s">
        <v>207</v>
      </c>
      <c r="E5050">
        <v>11</v>
      </c>
      <c r="F5050" s="7">
        <v>0.53571232030000004</v>
      </c>
      <c r="G5050" s="7">
        <v>0</v>
      </c>
      <c r="H5050" t="s">
        <v>208</v>
      </c>
      <c r="I5050">
        <v>0</v>
      </c>
      <c r="J5050">
        <v>0</v>
      </c>
      <c r="K5050">
        <v>15000</v>
      </c>
      <c r="L5050" t="s">
        <v>52</v>
      </c>
      <c r="M5050" s="8" t="s">
        <v>86</v>
      </c>
      <c r="N5050" s="8">
        <v>0.64285714285714202</v>
      </c>
      <c r="O5050">
        <v>0.35714285714285698</v>
      </c>
      <c r="P5050" s="9">
        <v>0</v>
      </c>
      <c r="Q5050">
        <v>5000</v>
      </c>
      <c r="R5050" s="8"/>
      <c r="S5050" s="8" t="s">
        <v>217</v>
      </c>
      <c r="T5050">
        <v>57589</v>
      </c>
      <c r="U5050">
        <v>31990</v>
      </c>
      <c r="V5050">
        <v>201234</v>
      </c>
      <c r="W5050">
        <v>149342</v>
      </c>
      <c r="X5050">
        <v>28586</v>
      </c>
      <c r="Y5050">
        <v>0</v>
      </c>
      <c r="Z5050">
        <v>0</v>
      </c>
      <c r="AA5050">
        <v>296355</v>
      </c>
      <c r="AB5050">
        <v>269032</v>
      </c>
      <c r="AC5050">
        <v>12</v>
      </c>
      <c r="AD5050">
        <v>27323</v>
      </c>
      <c r="AE5050">
        <v>2013</v>
      </c>
      <c r="AF5050" t="s">
        <v>68</v>
      </c>
      <c r="AG5050">
        <v>100000</v>
      </c>
      <c r="AH5050" t="s">
        <v>55</v>
      </c>
      <c r="AI5050" t="s">
        <v>55</v>
      </c>
      <c r="AJ5050">
        <v>1</v>
      </c>
      <c r="AK5050">
        <v>7400</v>
      </c>
      <c r="AL5050" s="8" t="s">
        <v>12491</v>
      </c>
      <c r="AM5050" s="10">
        <f t="shared" si="702"/>
        <v>2018</v>
      </c>
      <c r="AN5050">
        <f t="shared" si="703"/>
        <v>1</v>
      </c>
      <c r="AO5050">
        <f t="shared" si="709"/>
        <v>0</v>
      </c>
      <c r="AP5050">
        <f t="shared" si="704"/>
        <v>0</v>
      </c>
      <c r="AQ5050">
        <f t="shared" si="705"/>
        <v>0</v>
      </c>
      <c r="AR5050">
        <f t="shared" si="706"/>
        <v>1</v>
      </c>
      <c r="AS5050">
        <f t="shared" si="707"/>
        <v>0</v>
      </c>
      <c r="AT5050">
        <f t="shared" si="708"/>
        <v>0</v>
      </c>
      <c r="AU5050">
        <f t="shared" si="708"/>
        <v>0</v>
      </c>
      <c r="AV5050" t="str">
        <f t="shared" si="710"/>
        <v>2020-09-21T19:49:31</v>
      </c>
    </row>
    <row r="5051" spans="1:48" x14ac:dyDescent="0.25">
      <c r="A5051" s="5">
        <v>5122</v>
      </c>
      <c r="B5051" s="5" t="s">
        <v>1738</v>
      </c>
      <c r="C5051" s="5" t="s">
        <v>1739</v>
      </c>
      <c r="D5051" s="6" t="s">
        <v>1740</v>
      </c>
      <c r="E5051">
        <v>25</v>
      </c>
      <c r="F5051" s="7">
        <v>0.35769230769999999</v>
      </c>
      <c r="G5051" s="7">
        <v>0</v>
      </c>
      <c r="H5051" t="s">
        <v>1741</v>
      </c>
      <c r="I5051">
        <v>48</v>
      </c>
      <c r="J5051">
        <v>183947.84</v>
      </c>
      <c r="K5051">
        <v>500000</v>
      </c>
      <c r="L5051" t="s">
        <v>52</v>
      </c>
      <c r="M5051" s="8" t="s">
        <v>53</v>
      </c>
      <c r="N5051" s="8">
        <v>0.73214285714285698</v>
      </c>
      <c r="O5051">
        <v>0.26785714285714202</v>
      </c>
      <c r="P5051" s="9">
        <v>-0.91441949260869404</v>
      </c>
      <c r="Q5051">
        <v>500000</v>
      </c>
      <c r="R5051" s="8"/>
      <c r="S5051" s="8" t="s">
        <v>12492</v>
      </c>
      <c r="T5051">
        <v>9232810</v>
      </c>
      <c r="U5051">
        <v>7161015</v>
      </c>
      <c r="V5051">
        <v>9269375</v>
      </c>
      <c r="W5051">
        <v>270000</v>
      </c>
      <c r="X5051">
        <v>0</v>
      </c>
      <c r="Y5051">
        <v>7259509</v>
      </c>
      <c r="Z5051">
        <v>2001496</v>
      </c>
      <c r="AA5051">
        <v>7776443</v>
      </c>
      <c r="AB5051">
        <v>3099391</v>
      </c>
      <c r="AC5051">
        <v>5</v>
      </c>
      <c r="AD5051">
        <v>4677052</v>
      </c>
      <c r="AE5051">
        <v>2010</v>
      </c>
      <c r="AF5051" t="s">
        <v>68</v>
      </c>
      <c r="AG5051">
        <v>100000</v>
      </c>
      <c r="AH5051" t="s">
        <v>55</v>
      </c>
      <c r="AI5051" t="s">
        <v>56</v>
      </c>
      <c r="AJ5051">
        <v>0.98959702520000004</v>
      </c>
      <c r="AK5051">
        <v>1190195</v>
      </c>
      <c r="AL5051" s="8" t="s">
        <v>12493</v>
      </c>
      <c r="AM5051" s="10">
        <f t="shared" si="702"/>
        <v>2010</v>
      </c>
      <c r="AN5051">
        <f t="shared" si="703"/>
        <v>1</v>
      </c>
      <c r="AO5051">
        <f t="shared" si="709"/>
        <v>0</v>
      </c>
      <c r="AP5051">
        <f t="shared" si="704"/>
        <v>0</v>
      </c>
      <c r="AQ5051">
        <f t="shared" si="705"/>
        <v>1</v>
      </c>
      <c r="AR5051">
        <f t="shared" si="706"/>
        <v>0</v>
      </c>
      <c r="AS5051">
        <f t="shared" si="707"/>
        <v>0</v>
      </c>
      <c r="AT5051">
        <f t="shared" si="708"/>
        <v>0</v>
      </c>
      <c r="AU5051">
        <f t="shared" si="708"/>
        <v>1</v>
      </c>
      <c r="AV5051" t="str">
        <f t="shared" si="710"/>
        <v>2020-09-21T18:53:56</v>
      </c>
    </row>
    <row r="5052" spans="1:48" x14ac:dyDescent="0.25">
      <c r="A5052" s="5">
        <v>5123</v>
      </c>
      <c r="B5052" s="5" t="s">
        <v>4234</v>
      </c>
      <c r="C5052" s="5" t="s">
        <v>4235</v>
      </c>
      <c r="D5052" s="6" t="s">
        <v>4236</v>
      </c>
      <c r="E5052">
        <v>0</v>
      </c>
      <c r="F5052" s="7">
        <v>0.65119655340000004</v>
      </c>
      <c r="G5052" s="7">
        <v>0</v>
      </c>
      <c r="H5052" t="s">
        <v>4237</v>
      </c>
      <c r="I5052">
        <v>264</v>
      </c>
      <c r="J5052">
        <v>18666.53</v>
      </c>
      <c r="K5052">
        <v>35000</v>
      </c>
      <c r="L5052" t="s">
        <v>52</v>
      </c>
      <c r="M5052" s="8" t="s">
        <v>53</v>
      </c>
      <c r="N5052" s="8">
        <v>0.85714285714285698</v>
      </c>
      <c r="O5052">
        <v>0.14285714285714199</v>
      </c>
      <c r="P5052" s="9">
        <v>0</v>
      </c>
      <c r="Q5052">
        <v>35000</v>
      </c>
      <c r="R5052" s="8"/>
      <c r="S5052" s="8"/>
      <c r="AA5052">
        <v>6143222</v>
      </c>
      <c r="AB5052">
        <v>0</v>
      </c>
      <c r="AC5052">
        <v>12</v>
      </c>
      <c r="AD5052">
        <v>0</v>
      </c>
      <c r="AE5052">
        <v>2012</v>
      </c>
      <c r="AF5052" t="s">
        <v>68</v>
      </c>
      <c r="AG5052">
        <v>1000</v>
      </c>
      <c r="AH5052" t="s">
        <v>55</v>
      </c>
      <c r="AI5052" t="s">
        <v>55</v>
      </c>
      <c r="AJ5052">
        <v>1</v>
      </c>
      <c r="AK5052">
        <v>2640</v>
      </c>
      <c r="AL5052" s="8" t="s">
        <v>12494</v>
      </c>
      <c r="AM5052" s="10">
        <f t="shared" si="702"/>
        <v>2020</v>
      </c>
      <c r="AN5052">
        <f t="shared" si="703"/>
        <v>1</v>
      </c>
      <c r="AO5052">
        <f t="shared" si="709"/>
        <v>0</v>
      </c>
      <c r="AP5052">
        <f t="shared" si="704"/>
        <v>0</v>
      </c>
      <c r="AQ5052">
        <f t="shared" si="705"/>
        <v>1</v>
      </c>
      <c r="AR5052">
        <f t="shared" si="706"/>
        <v>0</v>
      </c>
      <c r="AS5052">
        <f t="shared" si="707"/>
        <v>0</v>
      </c>
      <c r="AT5052">
        <f t="shared" si="708"/>
        <v>0</v>
      </c>
      <c r="AU5052">
        <f t="shared" si="708"/>
        <v>0</v>
      </c>
      <c r="AV5052" t="str">
        <f t="shared" si="710"/>
        <v>2020-09-21T19:21:54</v>
      </c>
    </row>
    <row r="5053" spans="1:48" x14ac:dyDescent="0.25">
      <c r="A5053" s="5">
        <v>5124</v>
      </c>
      <c r="B5053" s="5" t="s">
        <v>7120</v>
      </c>
      <c r="C5053" s="5" t="s">
        <v>7121</v>
      </c>
      <c r="D5053" s="6" t="s">
        <v>7122</v>
      </c>
      <c r="E5053">
        <v>0</v>
      </c>
      <c r="F5053" s="7">
        <v>0.63288069550000003</v>
      </c>
      <c r="G5053" s="7">
        <v>0</v>
      </c>
      <c r="H5053" t="s">
        <v>5489</v>
      </c>
      <c r="I5053">
        <v>0</v>
      </c>
      <c r="J5053">
        <v>0</v>
      </c>
      <c r="K5053">
        <v>45000</v>
      </c>
      <c r="L5053" t="s">
        <v>52</v>
      </c>
      <c r="M5053" s="8" t="s">
        <v>53</v>
      </c>
      <c r="N5053" s="8">
        <v>0.875</v>
      </c>
      <c r="O5053">
        <v>0.125</v>
      </c>
      <c r="P5053" s="9">
        <v>0</v>
      </c>
      <c r="Q5053">
        <v>45000</v>
      </c>
      <c r="R5053" s="8"/>
      <c r="S5053" s="8" t="s">
        <v>329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17487839</v>
      </c>
      <c r="AB5053">
        <v>0</v>
      </c>
      <c r="AC5053">
        <v>12</v>
      </c>
      <c r="AD5053">
        <v>0</v>
      </c>
      <c r="AE5053">
        <v>1997</v>
      </c>
      <c r="AF5053" t="s">
        <v>54</v>
      </c>
      <c r="AG5053">
        <v>30000</v>
      </c>
      <c r="AH5053" t="s">
        <v>55</v>
      </c>
      <c r="AI5053" t="s">
        <v>55</v>
      </c>
      <c r="AJ5053">
        <v>1</v>
      </c>
      <c r="AK5053">
        <v>1493229</v>
      </c>
      <c r="AL5053" s="8" t="s">
        <v>12495</v>
      </c>
      <c r="AM5053" s="10">
        <f t="shared" si="702"/>
        <v>2014</v>
      </c>
      <c r="AN5053">
        <f t="shared" si="703"/>
        <v>1</v>
      </c>
      <c r="AO5053">
        <f t="shared" si="709"/>
        <v>0</v>
      </c>
      <c r="AP5053">
        <f t="shared" si="704"/>
        <v>0</v>
      </c>
      <c r="AQ5053">
        <f t="shared" si="705"/>
        <v>1</v>
      </c>
      <c r="AR5053">
        <f t="shared" si="706"/>
        <v>0</v>
      </c>
      <c r="AS5053">
        <f t="shared" si="707"/>
        <v>0</v>
      </c>
      <c r="AT5053">
        <f t="shared" si="708"/>
        <v>0</v>
      </c>
      <c r="AU5053">
        <f t="shared" si="708"/>
        <v>0</v>
      </c>
      <c r="AV5053" t="str">
        <f t="shared" si="710"/>
        <v>2020-09-21T20:15:49</v>
      </c>
    </row>
    <row r="5054" spans="1:48" x14ac:dyDescent="0.25">
      <c r="A5054" s="5">
        <v>5125</v>
      </c>
      <c r="B5054" s="5" t="s">
        <v>5839</v>
      </c>
      <c r="C5054" s="5" t="s">
        <v>5840</v>
      </c>
      <c r="D5054" s="6" t="s">
        <v>5841</v>
      </c>
      <c r="E5054">
        <v>46</v>
      </c>
      <c r="F5054" s="7">
        <v>0.43451642530000001</v>
      </c>
      <c r="G5054" s="7">
        <v>0</v>
      </c>
      <c r="H5054" t="s">
        <v>5842</v>
      </c>
      <c r="I5054">
        <v>27</v>
      </c>
      <c r="J5054">
        <v>3655</v>
      </c>
      <c r="K5054">
        <v>25000</v>
      </c>
      <c r="L5054" t="s">
        <v>52</v>
      </c>
      <c r="M5054" s="8" t="s">
        <v>86</v>
      </c>
      <c r="N5054" s="8">
        <v>0.57142857142857095</v>
      </c>
      <c r="O5054">
        <v>0.42857142857142799</v>
      </c>
      <c r="P5054" s="9">
        <v>0.86602540378443904</v>
      </c>
      <c r="Q5054">
        <v>15000</v>
      </c>
      <c r="R5054" s="8"/>
      <c r="S5054" s="8"/>
      <c r="AA5054">
        <v>559066</v>
      </c>
      <c r="AB5054">
        <v>0</v>
      </c>
      <c r="AC5054">
        <v>4</v>
      </c>
      <c r="AD5054">
        <v>0</v>
      </c>
      <c r="AE5054">
        <v>1967</v>
      </c>
      <c r="AF5054" t="s">
        <v>54</v>
      </c>
      <c r="AG5054">
        <v>0</v>
      </c>
      <c r="AH5054" t="s">
        <v>56</v>
      </c>
      <c r="AI5054" t="s">
        <v>55</v>
      </c>
      <c r="AJ5054">
        <v>1</v>
      </c>
      <c r="AK5054">
        <v>0</v>
      </c>
      <c r="AL5054" s="8" t="s">
        <v>12496</v>
      </c>
      <c r="AM5054" s="10">
        <f t="shared" si="702"/>
        <v>2016</v>
      </c>
      <c r="AN5054">
        <f t="shared" si="703"/>
        <v>1</v>
      </c>
      <c r="AO5054">
        <f t="shared" si="709"/>
        <v>0</v>
      </c>
      <c r="AP5054">
        <f t="shared" si="704"/>
        <v>0</v>
      </c>
      <c r="AQ5054">
        <f t="shared" si="705"/>
        <v>0</v>
      </c>
      <c r="AR5054">
        <f t="shared" si="706"/>
        <v>1</v>
      </c>
      <c r="AS5054">
        <f t="shared" si="707"/>
        <v>0</v>
      </c>
      <c r="AT5054">
        <f t="shared" si="708"/>
        <v>1</v>
      </c>
      <c r="AU5054">
        <f t="shared" si="708"/>
        <v>0</v>
      </c>
      <c r="AV5054" t="str">
        <f t="shared" si="710"/>
        <v>2020-09-21T18:28:17</v>
      </c>
    </row>
    <row r="5055" spans="1:48" x14ac:dyDescent="0.25">
      <c r="A5055" s="5">
        <v>5126</v>
      </c>
      <c r="B5055" s="5" t="s">
        <v>12497</v>
      </c>
      <c r="C5055" s="5" t="s">
        <v>12498</v>
      </c>
      <c r="D5055" s="6" t="s">
        <v>12499</v>
      </c>
      <c r="E5055">
        <v>4</v>
      </c>
      <c r="F5055" s="7">
        <v>0.30689565279999997</v>
      </c>
      <c r="G5055" s="7">
        <v>0</v>
      </c>
      <c r="H5055" t="s">
        <v>9085</v>
      </c>
      <c r="I5055">
        <v>0</v>
      </c>
      <c r="J5055">
        <v>0</v>
      </c>
      <c r="K5055">
        <v>10000</v>
      </c>
      <c r="L5055" t="s">
        <v>52</v>
      </c>
      <c r="M5055" s="8" t="s">
        <v>86</v>
      </c>
      <c r="N5055" s="8">
        <v>0.60714285714285698</v>
      </c>
      <c r="O5055">
        <v>0.39285714285714202</v>
      </c>
      <c r="P5055" s="9">
        <v>0.86602540378443904</v>
      </c>
      <c r="Q5055">
        <v>7000</v>
      </c>
      <c r="R5055" s="8"/>
      <c r="S5055" s="8"/>
      <c r="AA5055">
        <v>463495</v>
      </c>
      <c r="AB5055">
        <v>0</v>
      </c>
      <c r="AC5055">
        <v>12</v>
      </c>
      <c r="AD5055">
        <v>0</v>
      </c>
      <c r="AE5055">
        <v>2016</v>
      </c>
      <c r="AF5055" t="s">
        <v>126</v>
      </c>
      <c r="AG5055">
        <v>20000</v>
      </c>
      <c r="AH5055" t="s">
        <v>55</v>
      </c>
      <c r="AI5055" t="s">
        <v>55</v>
      </c>
      <c r="AJ5055">
        <v>1</v>
      </c>
      <c r="AK5055">
        <v>4440</v>
      </c>
      <c r="AL5055" s="8" t="s">
        <v>12500</v>
      </c>
      <c r="AM5055" s="10">
        <f t="shared" si="702"/>
        <v>2018</v>
      </c>
      <c r="AN5055">
        <f t="shared" si="703"/>
        <v>1</v>
      </c>
      <c r="AO5055">
        <f t="shared" si="709"/>
        <v>0</v>
      </c>
      <c r="AP5055">
        <f t="shared" si="704"/>
        <v>0</v>
      </c>
      <c r="AQ5055">
        <f t="shared" si="705"/>
        <v>0</v>
      </c>
      <c r="AR5055">
        <f t="shared" si="706"/>
        <v>1</v>
      </c>
      <c r="AS5055">
        <f t="shared" si="707"/>
        <v>0</v>
      </c>
      <c r="AT5055">
        <f t="shared" si="708"/>
        <v>0</v>
      </c>
      <c r="AU5055">
        <f t="shared" si="708"/>
        <v>0</v>
      </c>
      <c r="AV5055" t="str">
        <f t="shared" si="710"/>
        <v>2020-09-21T20:16:16</v>
      </c>
    </row>
    <row r="5056" spans="1:48" x14ac:dyDescent="0.25">
      <c r="A5056" s="5">
        <v>5127</v>
      </c>
      <c r="B5056" s="5" t="s">
        <v>1610</v>
      </c>
      <c r="C5056" s="5" t="s">
        <v>1611</v>
      </c>
      <c r="D5056" s="6" t="s">
        <v>1612</v>
      </c>
      <c r="E5056">
        <v>28</v>
      </c>
      <c r="F5056" s="7">
        <v>0.36499116679999999</v>
      </c>
      <c r="G5056" s="7">
        <v>0</v>
      </c>
      <c r="H5056" t="s">
        <v>1613</v>
      </c>
      <c r="I5056">
        <v>24</v>
      </c>
      <c r="J5056">
        <v>11796.6</v>
      </c>
      <c r="K5056">
        <v>20000</v>
      </c>
      <c r="L5056" t="s">
        <v>199</v>
      </c>
      <c r="M5056" s="8" t="s">
        <v>74</v>
      </c>
      <c r="N5056" s="8">
        <v>0.39285714285714202</v>
      </c>
      <c r="O5056">
        <v>0.60714285714285698</v>
      </c>
      <c r="P5056" s="9">
        <v>0</v>
      </c>
      <c r="R5056" s="8"/>
      <c r="S5056" s="8"/>
      <c r="AA5056">
        <v>2718001</v>
      </c>
      <c r="AB5056">
        <v>0</v>
      </c>
      <c r="AC5056">
        <v>6</v>
      </c>
      <c r="AD5056">
        <v>0</v>
      </c>
      <c r="AE5056">
        <v>2018</v>
      </c>
      <c r="AF5056" t="s">
        <v>126</v>
      </c>
      <c r="AG5056">
        <v>100000</v>
      </c>
      <c r="AH5056" t="s">
        <v>56</v>
      </c>
      <c r="AI5056" t="s">
        <v>56</v>
      </c>
      <c r="AJ5056">
        <v>1</v>
      </c>
      <c r="AK5056">
        <v>720</v>
      </c>
      <c r="AL5056" s="8"/>
      <c r="AM5056" s="10">
        <f t="shared" si="702"/>
        <v>2019</v>
      </c>
      <c r="AN5056">
        <f t="shared" si="703"/>
        <v>0</v>
      </c>
      <c r="AO5056">
        <f t="shared" si="709"/>
        <v>1</v>
      </c>
      <c r="AP5056">
        <f t="shared" si="704"/>
        <v>0</v>
      </c>
      <c r="AQ5056">
        <f t="shared" si="705"/>
        <v>0</v>
      </c>
      <c r="AR5056">
        <f t="shared" si="706"/>
        <v>0</v>
      </c>
      <c r="AS5056">
        <f t="shared" si="707"/>
        <v>1</v>
      </c>
      <c r="AT5056">
        <f t="shared" si="708"/>
        <v>1</v>
      </c>
      <c r="AU5056">
        <f t="shared" si="708"/>
        <v>1</v>
      </c>
      <c r="AV5056">
        <f t="shared" si="710"/>
        <v>0</v>
      </c>
    </row>
    <row r="5057" spans="1:48" x14ac:dyDescent="0.25">
      <c r="A5057" s="5">
        <v>5128</v>
      </c>
      <c r="B5057" s="5" t="s">
        <v>9195</v>
      </c>
      <c r="C5057" s="5" t="s">
        <v>9196</v>
      </c>
      <c r="D5057" s="6" t="s">
        <v>9197</v>
      </c>
      <c r="E5057">
        <v>8</v>
      </c>
      <c r="F5057" s="7">
        <v>0.38473402350000002</v>
      </c>
      <c r="G5057" s="7">
        <v>0</v>
      </c>
      <c r="H5057" t="s">
        <v>8107</v>
      </c>
      <c r="I5057">
        <v>41</v>
      </c>
      <c r="J5057">
        <v>8746.33</v>
      </c>
      <c r="K5057">
        <v>20000</v>
      </c>
      <c r="L5057" t="s">
        <v>52</v>
      </c>
      <c r="M5057" s="8" t="s">
        <v>53</v>
      </c>
      <c r="N5057" s="8">
        <v>0.80357142857142805</v>
      </c>
      <c r="O5057">
        <v>0.19642857142857101</v>
      </c>
      <c r="P5057" s="9">
        <v>0</v>
      </c>
      <c r="Q5057">
        <v>20000</v>
      </c>
      <c r="R5057" s="8"/>
      <c r="S5057" s="8" t="s">
        <v>217</v>
      </c>
      <c r="T5057">
        <v>248610</v>
      </c>
      <c r="U5057">
        <v>127893</v>
      </c>
      <c r="V5057">
        <v>329730</v>
      </c>
      <c r="W5057">
        <v>201836</v>
      </c>
      <c r="X5057">
        <v>25673</v>
      </c>
      <c r="Y5057">
        <v>109666</v>
      </c>
      <c r="Z5057">
        <v>126123</v>
      </c>
      <c r="AA5057">
        <v>1509259</v>
      </c>
      <c r="AB5057">
        <v>516249</v>
      </c>
      <c r="AC5057">
        <v>12</v>
      </c>
      <c r="AD5057">
        <v>993010</v>
      </c>
      <c r="AE5057">
        <v>2016</v>
      </c>
      <c r="AF5057" t="s">
        <v>126</v>
      </c>
      <c r="AG5057">
        <v>20000</v>
      </c>
      <c r="AH5057" t="s">
        <v>55</v>
      </c>
      <c r="AI5057" t="s">
        <v>55</v>
      </c>
      <c r="AJ5057">
        <v>1</v>
      </c>
      <c r="AK5057">
        <v>2220</v>
      </c>
      <c r="AL5057" s="8" t="s">
        <v>12501</v>
      </c>
      <c r="AM5057" s="10">
        <f t="shared" si="702"/>
        <v>2020</v>
      </c>
      <c r="AN5057">
        <f t="shared" si="703"/>
        <v>1</v>
      </c>
      <c r="AO5057">
        <f t="shared" si="709"/>
        <v>0</v>
      </c>
      <c r="AP5057">
        <f t="shared" si="704"/>
        <v>0</v>
      </c>
      <c r="AQ5057">
        <f t="shared" si="705"/>
        <v>1</v>
      </c>
      <c r="AR5057">
        <f t="shared" si="706"/>
        <v>0</v>
      </c>
      <c r="AS5057">
        <f t="shared" si="707"/>
        <v>0</v>
      </c>
      <c r="AT5057">
        <f t="shared" si="708"/>
        <v>0</v>
      </c>
      <c r="AU5057">
        <f t="shared" si="708"/>
        <v>0</v>
      </c>
      <c r="AV5057" t="str">
        <f t="shared" si="710"/>
        <v>2020-09-21T20:17:07</v>
      </c>
    </row>
    <row r="5058" spans="1:48" x14ac:dyDescent="0.25">
      <c r="A5058" s="5">
        <v>5129</v>
      </c>
      <c r="B5058" s="5" t="s">
        <v>12473</v>
      </c>
      <c r="C5058" s="5" t="s">
        <v>12474</v>
      </c>
      <c r="D5058" s="6" t="s">
        <v>12475</v>
      </c>
      <c r="E5058">
        <v>2</v>
      </c>
      <c r="F5058" s="7">
        <v>0.60173674590000004</v>
      </c>
      <c r="G5058" s="7">
        <v>0</v>
      </c>
      <c r="H5058" t="s">
        <v>12476</v>
      </c>
      <c r="I5058">
        <v>0</v>
      </c>
      <c r="J5058">
        <v>0</v>
      </c>
      <c r="K5058">
        <v>20000</v>
      </c>
      <c r="L5058" t="s">
        <v>52</v>
      </c>
      <c r="M5058" s="8" t="s">
        <v>86</v>
      </c>
      <c r="N5058" s="8">
        <v>0.66071428571428503</v>
      </c>
      <c r="O5058">
        <v>0.33928571428571402</v>
      </c>
      <c r="P5058" s="9">
        <v>0</v>
      </c>
      <c r="Q5058">
        <v>4500</v>
      </c>
      <c r="R5058" s="8"/>
      <c r="S5058" s="8"/>
      <c r="AA5058">
        <v>836457</v>
      </c>
      <c r="AB5058">
        <v>0</v>
      </c>
      <c r="AC5058">
        <v>7</v>
      </c>
      <c r="AD5058">
        <v>0</v>
      </c>
      <c r="AE5058">
        <v>2006</v>
      </c>
      <c r="AF5058" t="s">
        <v>121</v>
      </c>
      <c r="AG5058">
        <v>10000</v>
      </c>
      <c r="AH5058" t="s">
        <v>56</v>
      </c>
      <c r="AI5058" t="s">
        <v>55</v>
      </c>
      <c r="AJ5058">
        <v>1</v>
      </c>
      <c r="AK5058">
        <v>4560</v>
      </c>
      <c r="AL5058" s="8" t="s">
        <v>12502</v>
      </c>
      <c r="AM5058" s="10">
        <f t="shared" ref="AM5058:AM5121" si="711">_xlfn.NUMBERVALUE(LEFT(H5058,4))</f>
        <v>2018</v>
      </c>
      <c r="AN5058">
        <f t="shared" ref="AN5058:AN5121" si="712">IF(OR(L5058 = "AprovadoAnalista", L5058 = "AprovadoComite" ),1,0)</f>
        <v>1</v>
      </c>
      <c r="AO5058">
        <f t="shared" si="709"/>
        <v>0</v>
      </c>
      <c r="AP5058">
        <f t="shared" ref="AP5058:AP5121" si="713">IF(MID(M5058,4,1)="0",1,0)</f>
        <v>0</v>
      </c>
      <c r="AQ5058">
        <f t="shared" ref="AQ5058:AQ5121" si="714">IF(MID(M5058,4,1)="1",1,0)</f>
        <v>0</v>
      </c>
      <c r="AR5058">
        <f t="shared" ref="AR5058:AR5121" si="715">IF(MID(M5058,4,1)="3",1,0)</f>
        <v>1</v>
      </c>
      <c r="AS5058">
        <f t="shared" ref="AS5058:AS5121" si="716">IF(MID(M5058,4,1)="5",1,0)</f>
        <v>0</v>
      </c>
      <c r="AT5058">
        <f t="shared" ref="AT5058:AU5121" si="717">IF(AH5058="True",1,0)</f>
        <v>1</v>
      </c>
      <c r="AU5058">
        <f t="shared" si="717"/>
        <v>0</v>
      </c>
      <c r="AV5058" t="str">
        <f t="shared" si="710"/>
        <v>2020-09-21T20:08:08</v>
      </c>
    </row>
    <row r="5059" spans="1:48" x14ac:dyDescent="0.25">
      <c r="A5059" s="5">
        <v>5130</v>
      </c>
      <c r="B5059" s="5" t="s">
        <v>12040</v>
      </c>
      <c r="C5059" s="5" t="s">
        <v>12041</v>
      </c>
      <c r="D5059" s="6" t="s">
        <v>12042</v>
      </c>
      <c r="E5059">
        <v>4</v>
      </c>
      <c r="F5059" s="7">
        <v>0.58933359860000001</v>
      </c>
      <c r="G5059" s="7">
        <v>0</v>
      </c>
      <c r="H5059" t="s">
        <v>9364</v>
      </c>
      <c r="I5059">
        <v>0</v>
      </c>
      <c r="J5059">
        <v>0</v>
      </c>
      <c r="K5059">
        <v>50000</v>
      </c>
      <c r="L5059" t="s">
        <v>52</v>
      </c>
      <c r="M5059" s="8" t="s">
        <v>53</v>
      </c>
      <c r="N5059" s="8">
        <v>0.69642857142857095</v>
      </c>
      <c r="O5059">
        <v>0.30357142857142799</v>
      </c>
      <c r="P5059" s="9">
        <v>0</v>
      </c>
      <c r="Q5059">
        <v>10000</v>
      </c>
      <c r="R5059" s="8"/>
      <c r="S5059" s="8" t="s">
        <v>217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1715672</v>
      </c>
      <c r="AB5059">
        <v>0</v>
      </c>
      <c r="AC5059">
        <v>12</v>
      </c>
      <c r="AD5059">
        <v>0</v>
      </c>
      <c r="AE5059">
        <v>2019</v>
      </c>
      <c r="AF5059" t="s">
        <v>126</v>
      </c>
      <c r="AG5059">
        <v>40000</v>
      </c>
      <c r="AH5059" t="s">
        <v>55</v>
      </c>
      <c r="AI5059" t="s">
        <v>56</v>
      </c>
      <c r="AJ5059">
        <v>1</v>
      </c>
      <c r="AK5059">
        <v>720</v>
      </c>
      <c r="AL5059" s="8" t="s">
        <v>12503</v>
      </c>
      <c r="AM5059" s="10">
        <f t="shared" si="711"/>
        <v>2019</v>
      </c>
      <c r="AN5059">
        <f t="shared" si="712"/>
        <v>1</v>
      </c>
      <c r="AO5059">
        <f t="shared" ref="AO5059:AO5122" si="718">IF(OR(L5059 = "ReprovadoAnalista", L5059 = "ReprovadoComite" ),1,0)</f>
        <v>0</v>
      </c>
      <c r="AP5059">
        <f t="shared" si="713"/>
        <v>0</v>
      </c>
      <c r="AQ5059">
        <f t="shared" si="714"/>
        <v>1</v>
      </c>
      <c r="AR5059">
        <f t="shared" si="715"/>
        <v>0</v>
      </c>
      <c r="AS5059">
        <f t="shared" si="716"/>
        <v>0</v>
      </c>
      <c r="AT5059">
        <f t="shared" si="717"/>
        <v>0</v>
      </c>
      <c r="AU5059">
        <f t="shared" si="717"/>
        <v>1</v>
      </c>
      <c r="AV5059" t="str">
        <f t="shared" ref="AV5059:AV5122" si="719">IF(R5059&lt;&gt;"",R5059,AL5059)</f>
        <v>2020-09-21T20:19:14</v>
      </c>
    </row>
    <row r="5060" spans="1:48" x14ac:dyDescent="0.25">
      <c r="A5060" s="5">
        <v>5131</v>
      </c>
      <c r="B5060" s="5" t="s">
        <v>8631</v>
      </c>
      <c r="C5060" s="5" t="s">
        <v>8632</v>
      </c>
      <c r="D5060" s="6" t="s">
        <v>8633</v>
      </c>
      <c r="E5060">
        <v>3</v>
      </c>
      <c r="F5060" s="7">
        <v>0.70475854390000003</v>
      </c>
      <c r="G5060" s="7">
        <v>0</v>
      </c>
      <c r="H5060" t="s">
        <v>8634</v>
      </c>
      <c r="I5060">
        <v>26</v>
      </c>
      <c r="J5060">
        <v>2533.33</v>
      </c>
      <c r="K5060">
        <v>40000</v>
      </c>
      <c r="L5060" t="s">
        <v>52</v>
      </c>
      <c r="M5060" s="8" t="s">
        <v>53</v>
      </c>
      <c r="N5060" s="8">
        <v>0.85714285714285698</v>
      </c>
      <c r="O5060">
        <v>0.14285714285714199</v>
      </c>
      <c r="P5060" s="9">
        <v>0</v>
      </c>
      <c r="Q5060">
        <v>40000</v>
      </c>
      <c r="R5060" s="8"/>
      <c r="S5060" s="8"/>
      <c r="AA5060">
        <v>6316052</v>
      </c>
      <c r="AB5060">
        <v>0</v>
      </c>
      <c r="AC5060">
        <v>12</v>
      </c>
      <c r="AD5060">
        <v>0</v>
      </c>
      <c r="AE5060">
        <v>2009</v>
      </c>
      <c r="AF5060" t="s">
        <v>121</v>
      </c>
      <c r="AG5060">
        <v>300000</v>
      </c>
      <c r="AH5060" t="s">
        <v>55</v>
      </c>
      <c r="AI5060" t="s">
        <v>55</v>
      </c>
      <c r="AJ5060">
        <v>1</v>
      </c>
      <c r="AK5060">
        <v>356000</v>
      </c>
      <c r="AL5060" s="8" t="s">
        <v>12504</v>
      </c>
      <c r="AM5060" s="10">
        <f t="shared" si="711"/>
        <v>2015</v>
      </c>
      <c r="AN5060">
        <f t="shared" si="712"/>
        <v>1</v>
      </c>
      <c r="AO5060">
        <f t="shared" si="718"/>
        <v>0</v>
      </c>
      <c r="AP5060">
        <f t="shared" si="713"/>
        <v>0</v>
      </c>
      <c r="AQ5060">
        <f t="shared" si="714"/>
        <v>1</v>
      </c>
      <c r="AR5060">
        <f t="shared" si="715"/>
        <v>0</v>
      </c>
      <c r="AS5060">
        <f t="shared" si="716"/>
        <v>0</v>
      </c>
      <c r="AT5060">
        <f t="shared" si="717"/>
        <v>0</v>
      </c>
      <c r="AU5060">
        <f t="shared" si="717"/>
        <v>0</v>
      </c>
      <c r="AV5060" t="str">
        <f t="shared" si="719"/>
        <v>2020-09-21T20:20:20</v>
      </c>
    </row>
    <row r="5061" spans="1:48" x14ac:dyDescent="0.25">
      <c r="A5061" s="5">
        <v>5132</v>
      </c>
      <c r="B5061" s="5" t="s">
        <v>1990</v>
      </c>
      <c r="C5061" s="5" t="s">
        <v>1991</v>
      </c>
      <c r="D5061" s="6" t="s">
        <v>1992</v>
      </c>
      <c r="E5061">
        <v>59</v>
      </c>
      <c r="F5061" s="7">
        <v>8.0297603300000006E-2</v>
      </c>
      <c r="G5061" s="7">
        <v>0</v>
      </c>
      <c r="H5061" t="s">
        <v>1993</v>
      </c>
      <c r="I5061">
        <v>0</v>
      </c>
      <c r="J5061">
        <v>0</v>
      </c>
      <c r="K5061">
        <v>35000</v>
      </c>
      <c r="L5061" t="s">
        <v>52</v>
      </c>
      <c r="M5061" s="8" t="s">
        <v>53</v>
      </c>
      <c r="N5061" s="8">
        <v>0.69642857142857095</v>
      </c>
      <c r="O5061">
        <v>0.30357142857142799</v>
      </c>
      <c r="P5061" s="9">
        <v>-0.62295033992923998</v>
      </c>
      <c r="Q5061">
        <v>35000</v>
      </c>
      <c r="R5061" s="8"/>
      <c r="S5061" s="8" t="s">
        <v>217</v>
      </c>
      <c r="T5061">
        <v>5302633</v>
      </c>
      <c r="U5061">
        <v>1661620</v>
      </c>
      <c r="V5061">
        <v>6306559</v>
      </c>
      <c r="W5061">
        <v>4423178</v>
      </c>
      <c r="X5061">
        <v>733529</v>
      </c>
      <c r="Y5061">
        <v>3956405</v>
      </c>
      <c r="Z5061">
        <v>559756</v>
      </c>
      <c r="AA5061">
        <v>7969110</v>
      </c>
      <c r="AB5061">
        <v>2669771</v>
      </c>
      <c r="AC5061">
        <v>12</v>
      </c>
      <c r="AD5061">
        <v>5299339</v>
      </c>
      <c r="AE5061">
        <v>2000</v>
      </c>
      <c r="AF5061" t="s">
        <v>54</v>
      </c>
      <c r="AG5061">
        <v>3800000</v>
      </c>
      <c r="AH5061" t="s">
        <v>55</v>
      </c>
      <c r="AI5061" t="s">
        <v>55</v>
      </c>
      <c r="AJ5061">
        <v>1</v>
      </c>
      <c r="AK5061">
        <v>343371</v>
      </c>
      <c r="AL5061" s="8" t="s">
        <v>12505</v>
      </c>
      <c r="AM5061" s="10">
        <f t="shared" si="711"/>
        <v>2006</v>
      </c>
      <c r="AN5061">
        <f t="shared" si="712"/>
        <v>1</v>
      </c>
      <c r="AO5061">
        <f t="shared" si="718"/>
        <v>0</v>
      </c>
      <c r="AP5061">
        <f t="shared" si="713"/>
        <v>0</v>
      </c>
      <c r="AQ5061">
        <f t="shared" si="714"/>
        <v>1</v>
      </c>
      <c r="AR5061">
        <f t="shared" si="715"/>
        <v>0</v>
      </c>
      <c r="AS5061">
        <f t="shared" si="716"/>
        <v>0</v>
      </c>
      <c r="AT5061">
        <f t="shared" si="717"/>
        <v>0</v>
      </c>
      <c r="AU5061">
        <f t="shared" si="717"/>
        <v>0</v>
      </c>
      <c r="AV5061" t="str">
        <f t="shared" si="719"/>
        <v>2020-09-21T20:22:07</v>
      </c>
    </row>
    <row r="5062" spans="1:48" x14ac:dyDescent="0.25">
      <c r="A5062" s="5">
        <v>5133</v>
      </c>
      <c r="B5062" s="5" t="s">
        <v>830</v>
      </c>
      <c r="C5062" s="5" t="s">
        <v>831</v>
      </c>
      <c r="D5062" s="6" t="s">
        <v>832</v>
      </c>
      <c r="E5062">
        <v>5</v>
      </c>
      <c r="F5062" s="7">
        <v>0.41231628570000001</v>
      </c>
      <c r="G5062" s="7">
        <v>0</v>
      </c>
      <c r="H5062" t="s">
        <v>833</v>
      </c>
      <c r="I5062">
        <v>0</v>
      </c>
      <c r="J5062">
        <v>20797</v>
      </c>
      <c r="K5062">
        <v>93000</v>
      </c>
      <c r="L5062" t="s">
        <v>52</v>
      </c>
      <c r="M5062" s="8" t="s">
        <v>53</v>
      </c>
      <c r="N5062" s="8">
        <v>0.69642857142857095</v>
      </c>
      <c r="O5062">
        <v>0.30357142857142799</v>
      </c>
      <c r="P5062" s="9">
        <v>0</v>
      </c>
      <c r="Q5062">
        <v>93000</v>
      </c>
      <c r="R5062" s="8"/>
      <c r="S5062" s="8" t="s">
        <v>10969</v>
      </c>
      <c r="T5062">
        <v>8865359</v>
      </c>
      <c r="U5062">
        <v>4093950</v>
      </c>
      <c r="V5062">
        <v>9468196</v>
      </c>
      <c r="W5062">
        <v>646143</v>
      </c>
      <c r="X5062">
        <v>225559</v>
      </c>
      <c r="Y5062">
        <v>11662572</v>
      </c>
      <c r="Z5062">
        <v>4099019</v>
      </c>
      <c r="AA5062">
        <v>4515753</v>
      </c>
      <c r="AB5062">
        <v>-2846171</v>
      </c>
      <c r="AC5062">
        <v>12</v>
      </c>
      <c r="AD5062">
        <v>7361924</v>
      </c>
      <c r="AE5062">
        <v>2018</v>
      </c>
      <c r="AF5062" t="s">
        <v>126</v>
      </c>
      <c r="AG5062">
        <v>200000</v>
      </c>
      <c r="AH5062" t="s">
        <v>55</v>
      </c>
      <c r="AI5062" t="s">
        <v>55</v>
      </c>
      <c r="AJ5062">
        <v>1</v>
      </c>
      <c r="AK5062">
        <v>2640</v>
      </c>
      <c r="AL5062" s="8" t="s">
        <v>12506</v>
      </c>
      <c r="AM5062" s="10">
        <f t="shared" si="711"/>
        <v>2018</v>
      </c>
      <c r="AN5062">
        <f t="shared" si="712"/>
        <v>1</v>
      </c>
      <c r="AO5062">
        <f t="shared" si="718"/>
        <v>0</v>
      </c>
      <c r="AP5062">
        <f t="shared" si="713"/>
        <v>0</v>
      </c>
      <c r="AQ5062">
        <f t="shared" si="714"/>
        <v>1</v>
      </c>
      <c r="AR5062">
        <f t="shared" si="715"/>
        <v>0</v>
      </c>
      <c r="AS5062">
        <f t="shared" si="716"/>
        <v>0</v>
      </c>
      <c r="AT5062">
        <f t="shared" si="717"/>
        <v>0</v>
      </c>
      <c r="AU5062">
        <f t="shared" si="717"/>
        <v>0</v>
      </c>
      <c r="AV5062" t="str">
        <f t="shared" si="719"/>
        <v>2020-09-21T20:42:21</v>
      </c>
    </row>
    <row r="5063" spans="1:48" x14ac:dyDescent="0.25">
      <c r="A5063" s="5">
        <v>5134</v>
      </c>
      <c r="B5063" s="5" t="s">
        <v>12507</v>
      </c>
      <c r="C5063" s="5" t="s">
        <v>12508</v>
      </c>
      <c r="D5063" s="6" t="s">
        <v>12509</v>
      </c>
      <c r="E5063">
        <v>24</v>
      </c>
      <c r="F5063" s="7">
        <v>0.66262619050000005</v>
      </c>
      <c r="G5063" s="7">
        <v>0</v>
      </c>
      <c r="H5063" t="s">
        <v>1111</v>
      </c>
      <c r="I5063">
        <v>0</v>
      </c>
      <c r="J5063">
        <v>0</v>
      </c>
      <c r="K5063">
        <v>20000</v>
      </c>
      <c r="L5063" t="s">
        <v>52</v>
      </c>
      <c r="M5063" s="8" t="s">
        <v>86</v>
      </c>
      <c r="N5063" s="8">
        <v>0.66071428571428503</v>
      </c>
      <c r="O5063">
        <v>0.33928571428571402</v>
      </c>
      <c r="P5063" s="9">
        <v>0.94769997405561401</v>
      </c>
      <c r="Q5063">
        <v>10000</v>
      </c>
      <c r="R5063" s="8"/>
      <c r="S5063" s="8"/>
      <c r="AA5063">
        <v>2299601</v>
      </c>
      <c r="AB5063">
        <v>0</v>
      </c>
      <c r="AC5063">
        <v>12</v>
      </c>
      <c r="AD5063">
        <v>0</v>
      </c>
      <c r="AE5063">
        <v>2001</v>
      </c>
      <c r="AF5063" t="s">
        <v>54</v>
      </c>
      <c r="AG5063">
        <v>10000</v>
      </c>
      <c r="AH5063" t="s">
        <v>55</v>
      </c>
      <c r="AI5063" t="s">
        <v>55</v>
      </c>
      <c r="AJ5063">
        <v>1</v>
      </c>
      <c r="AK5063">
        <v>4440</v>
      </c>
      <c r="AL5063" s="8" t="s">
        <v>12510</v>
      </c>
      <c r="AM5063" s="10">
        <f t="shared" si="711"/>
        <v>2018</v>
      </c>
      <c r="AN5063">
        <f t="shared" si="712"/>
        <v>1</v>
      </c>
      <c r="AO5063">
        <f t="shared" si="718"/>
        <v>0</v>
      </c>
      <c r="AP5063">
        <f t="shared" si="713"/>
        <v>0</v>
      </c>
      <c r="AQ5063">
        <f t="shared" si="714"/>
        <v>0</v>
      </c>
      <c r="AR5063">
        <f t="shared" si="715"/>
        <v>1</v>
      </c>
      <c r="AS5063">
        <f t="shared" si="716"/>
        <v>0</v>
      </c>
      <c r="AT5063">
        <f t="shared" si="717"/>
        <v>0</v>
      </c>
      <c r="AU5063">
        <f t="shared" si="717"/>
        <v>0</v>
      </c>
      <c r="AV5063" t="str">
        <f t="shared" si="719"/>
        <v>2020-09-21T20:43:04</v>
      </c>
    </row>
    <row r="5064" spans="1:48" x14ac:dyDescent="0.25">
      <c r="A5064" s="5">
        <v>5135</v>
      </c>
      <c r="B5064" s="5" t="s">
        <v>6654</v>
      </c>
      <c r="C5064" s="5" t="s">
        <v>6655</v>
      </c>
      <c r="D5064" s="6" t="s">
        <v>6656</v>
      </c>
      <c r="E5064">
        <v>0</v>
      </c>
      <c r="F5064" s="7">
        <v>0.46035022349999999</v>
      </c>
      <c r="G5064" s="7">
        <v>0</v>
      </c>
      <c r="H5064" t="s">
        <v>6657</v>
      </c>
      <c r="I5064">
        <v>0</v>
      </c>
      <c r="J5064">
        <v>5217.34</v>
      </c>
      <c r="K5064">
        <v>80000</v>
      </c>
      <c r="L5064" t="s">
        <v>52</v>
      </c>
      <c r="M5064" s="8" t="s">
        <v>53</v>
      </c>
      <c r="N5064" s="8">
        <v>0.69642857142857095</v>
      </c>
      <c r="O5064">
        <v>0.30357142857142799</v>
      </c>
      <c r="P5064" s="9">
        <v>0</v>
      </c>
      <c r="Q5064">
        <v>25000</v>
      </c>
      <c r="R5064" s="8"/>
      <c r="S5064" s="8" t="s">
        <v>329</v>
      </c>
      <c r="T5064">
        <v>715239</v>
      </c>
      <c r="U5064">
        <v>289674</v>
      </c>
      <c r="V5064">
        <v>735004</v>
      </c>
      <c r="W5064">
        <v>369457</v>
      </c>
      <c r="X5064">
        <v>103550</v>
      </c>
      <c r="Y5064">
        <v>174347</v>
      </c>
      <c r="Z5064">
        <v>233774</v>
      </c>
      <c r="AA5064">
        <v>1368359</v>
      </c>
      <c r="AB5064">
        <v>550928</v>
      </c>
      <c r="AC5064">
        <v>12</v>
      </c>
      <c r="AD5064">
        <v>817431</v>
      </c>
      <c r="AE5064">
        <v>2016</v>
      </c>
      <c r="AF5064" t="s">
        <v>126</v>
      </c>
      <c r="AG5064">
        <v>100000</v>
      </c>
      <c r="AH5064" t="s">
        <v>55</v>
      </c>
      <c r="AI5064" t="s">
        <v>55</v>
      </c>
      <c r="AJ5064">
        <v>1</v>
      </c>
      <c r="AK5064">
        <v>92164</v>
      </c>
      <c r="AL5064" s="8" t="s">
        <v>12511</v>
      </c>
      <c r="AM5064" s="10">
        <f t="shared" si="711"/>
        <v>2018</v>
      </c>
      <c r="AN5064">
        <f t="shared" si="712"/>
        <v>1</v>
      </c>
      <c r="AO5064">
        <f t="shared" si="718"/>
        <v>0</v>
      </c>
      <c r="AP5064">
        <f t="shared" si="713"/>
        <v>0</v>
      </c>
      <c r="AQ5064">
        <f t="shared" si="714"/>
        <v>1</v>
      </c>
      <c r="AR5064">
        <f t="shared" si="715"/>
        <v>0</v>
      </c>
      <c r="AS5064">
        <f t="shared" si="716"/>
        <v>0</v>
      </c>
      <c r="AT5064">
        <f t="shared" si="717"/>
        <v>0</v>
      </c>
      <c r="AU5064">
        <f t="shared" si="717"/>
        <v>0</v>
      </c>
      <c r="AV5064" t="str">
        <f t="shared" si="719"/>
        <v>2020-09-21T20:43:52</v>
      </c>
    </row>
    <row r="5065" spans="1:48" x14ac:dyDescent="0.25">
      <c r="A5065" s="5">
        <v>5136</v>
      </c>
      <c r="B5065" s="5" t="s">
        <v>2558</v>
      </c>
      <c r="C5065" s="5" t="s">
        <v>2559</v>
      </c>
      <c r="D5065" s="6" t="s">
        <v>2560</v>
      </c>
      <c r="E5065">
        <v>53</v>
      </c>
      <c r="F5065" s="7">
        <v>0.52424730460000002</v>
      </c>
      <c r="G5065" s="7">
        <v>0</v>
      </c>
      <c r="H5065" t="s">
        <v>2561</v>
      </c>
      <c r="I5065">
        <v>0</v>
      </c>
      <c r="J5065">
        <v>54675</v>
      </c>
      <c r="K5065">
        <v>35000</v>
      </c>
      <c r="L5065" t="s">
        <v>52</v>
      </c>
      <c r="M5065" s="8" t="s">
        <v>53</v>
      </c>
      <c r="N5065" s="8">
        <v>0.75</v>
      </c>
      <c r="O5065">
        <v>0.25</v>
      </c>
      <c r="P5065" s="9">
        <v>-0.82184695348251902</v>
      </c>
      <c r="Q5065">
        <v>35000</v>
      </c>
      <c r="R5065" s="8"/>
      <c r="S5065" s="8" t="s">
        <v>329</v>
      </c>
      <c r="T5065">
        <v>14002967</v>
      </c>
      <c r="U5065">
        <v>2389856</v>
      </c>
      <c r="V5065">
        <v>14025553</v>
      </c>
      <c r="W5065">
        <v>5003935</v>
      </c>
      <c r="X5065">
        <v>0</v>
      </c>
      <c r="Y5065">
        <v>5549670</v>
      </c>
      <c r="Z5065">
        <v>3315109</v>
      </c>
      <c r="AA5065">
        <v>23023463</v>
      </c>
      <c r="AB5065">
        <v>8731296</v>
      </c>
      <c r="AC5065">
        <v>12</v>
      </c>
      <c r="AD5065">
        <v>14292167</v>
      </c>
      <c r="AE5065">
        <v>2013</v>
      </c>
      <c r="AF5065" t="s">
        <v>68</v>
      </c>
      <c r="AG5065">
        <v>1500000</v>
      </c>
      <c r="AH5065" t="s">
        <v>55</v>
      </c>
      <c r="AI5065" t="s">
        <v>55</v>
      </c>
      <c r="AJ5065">
        <v>0.84022162050000004</v>
      </c>
      <c r="AK5065">
        <v>1470845</v>
      </c>
      <c r="AL5065" s="8" t="s">
        <v>12512</v>
      </c>
      <c r="AM5065" s="10">
        <f t="shared" si="711"/>
        <v>2015</v>
      </c>
      <c r="AN5065">
        <f t="shared" si="712"/>
        <v>1</v>
      </c>
      <c r="AO5065">
        <f t="shared" si="718"/>
        <v>0</v>
      </c>
      <c r="AP5065">
        <f t="shared" si="713"/>
        <v>0</v>
      </c>
      <c r="AQ5065">
        <f t="shared" si="714"/>
        <v>1</v>
      </c>
      <c r="AR5065">
        <f t="shared" si="715"/>
        <v>0</v>
      </c>
      <c r="AS5065">
        <f t="shared" si="716"/>
        <v>0</v>
      </c>
      <c r="AT5065">
        <f t="shared" si="717"/>
        <v>0</v>
      </c>
      <c r="AU5065">
        <f t="shared" si="717"/>
        <v>0</v>
      </c>
      <c r="AV5065" t="str">
        <f t="shared" si="719"/>
        <v>2020-09-21T20:45:21</v>
      </c>
    </row>
    <row r="5066" spans="1:48" x14ac:dyDescent="0.25">
      <c r="A5066" s="5">
        <v>5137</v>
      </c>
      <c r="B5066" s="5" t="s">
        <v>2274</v>
      </c>
      <c r="C5066" s="5" t="s">
        <v>2275</v>
      </c>
      <c r="D5066" s="6" t="s">
        <v>2276</v>
      </c>
      <c r="E5066">
        <v>6</v>
      </c>
      <c r="F5066" s="7">
        <v>0.51396043049999995</v>
      </c>
      <c r="G5066" s="7">
        <v>0</v>
      </c>
      <c r="H5066" t="s">
        <v>2277</v>
      </c>
      <c r="I5066">
        <v>0</v>
      </c>
      <c r="J5066">
        <v>0</v>
      </c>
      <c r="K5066">
        <v>40000</v>
      </c>
      <c r="L5066" t="s">
        <v>52</v>
      </c>
      <c r="M5066" s="8" t="s">
        <v>63</v>
      </c>
      <c r="N5066" s="8">
        <v>0.91071428571428503</v>
      </c>
      <c r="O5066">
        <v>8.9285714285714204E-2</v>
      </c>
      <c r="P5066" s="9">
        <v>-0.94022300584074703</v>
      </c>
      <c r="Q5066">
        <v>40000</v>
      </c>
      <c r="R5066" s="8"/>
      <c r="S5066" s="8" t="s">
        <v>217</v>
      </c>
      <c r="T5066">
        <v>13519750</v>
      </c>
      <c r="U5066">
        <v>1152163</v>
      </c>
      <c r="V5066">
        <v>13528750</v>
      </c>
      <c r="W5066">
        <v>12376587</v>
      </c>
      <c r="X5066">
        <v>37252</v>
      </c>
      <c r="Y5066">
        <v>0</v>
      </c>
      <c r="Z5066">
        <v>578566</v>
      </c>
      <c r="AA5066">
        <v>5835816</v>
      </c>
      <c r="AB5066">
        <v>3555820</v>
      </c>
      <c r="AC5066">
        <v>12</v>
      </c>
      <c r="AD5066">
        <v>2279996</v>
      </c>
      <c r="AE5066">
        <v>2000</v>
      </c>
      <c r="AF5066" t="s">
        <v>54</v>
      </c>
      <c r="AG5066">
        <v>120000</v>
      </c>
      <c r="AH5066" t="s">
        <v>55</v>
      </c>
      <c r="AI5066" t="s">
        <v>55</v>
      </c>
      <c r="AJ5066">
        <v>0.8922904451</v>
      </c>
      <c r="AK5066">
        <v>4860</v>
      </c>
      <c r="AL5066" s="8" t="s">
        <v>12513</v>
      </c>
      <c r="AM5066" s="10">
        <f t="shared" si="711"/>
        <v>2017</v>
      </c>
      <c r="AN5066">
        <f t="shared" si="712"/>
        <v>1</v>
      </c>
      <c r="AO5066">
        <f t="shared" si="718"/>
        <v>0</v>
      </c>
      <c r="AP5066">
        <f t="shared" si="713"/>
        <v>1</v>
      </c>
      <c r="AQ5066">
        <f t="shared" si="714"/>
        <v>0</v>
      </c>
      <c r="AR5066">
        <f t="shared" si="715"/>
        <v>0</v>
      </c>
      <c r="AS5066">
        <f t="shared" si="716"/>
        <v>0</v>
      </c>
      <c r="AT5066">
        <f t="shared" si="717"/>
        <v>0</v>
      </c>
      <c r="AU5066">
        <f t="shared" si="717"/>
        <v>0</v>
      </c>
      <c r="AV5066" t="str">
        <f t="shared" si="719"/>
        <v>2020-09-21T20:45:52</v>
      </c>
    </row>
    <row r="5067" spans="1:48" x14ac:dyDescent="0.25">
      <c r="A5067" s="5">
        <v>5138</v>
      </c>
      <c r="B5067" s="5" t="s">
        <v>7462</v>
      </c>
      <c r="C5067" s="5" t="s">
        <v>7463</v>
      </c>
      <c r="D5067" s="6" t="s">
        <v>7464</v>
      </c>
      <c r="E5067">
        <v>9</v>
      </c>
      <c r="F5067" s="7">
        <v>0.31014764210000001</v>
      </c>
      <c r="G5067" s="7">
        <v>0</v>
      </c>
      <c r="H5067" t="s">
        <v>7465</v>
      </c>
      <c r="I5067">
        <v>76</v>
      </c>
      <c r="J5067">
        <v>7640.4</v>
      </c>
      <c r="K5067">
        <v>50000</v>
      </c>
      <c r="L5067" t="s">
        <v>52</v>
      </c>
      <c r="M5067" s="8" t="s">
        <v>53</v>
      </c>
      <c r="N5067" s="8">
        <v>0.85714285714285698</v>
      </c>
      <c r="O5067">
        <v>0.14285714285714199</v>
      </c>
      <c r="P5067" s="9">
        <v>0</v>
      </c>
      <c r="Q5067">
        <v>50000</v>
      </c>
      <c r="R5067" s="8"/>
      <c r="S5067" s="8" t="s">
        <v>217</v>
      </c>
      <c r="T5067">
        <v>6001115</v>
      </c>
      <c r="U5067">
        <v>760549</v>
      </c>
      <c r="V5067">
        <v>6426702</v>
      </c>
      <c r="W5067">
        <v>5666152</v>
      </c>
      <c r="X5067">
        <v>31684</v>
      </c>
      <c r="Y5067">
        <v>1050479</v>
      </c>
      <c r="Z5067">
        <v>3109316</v>
      </c>
      <c r="AA5067">
        <v>9462557</v>
      </c>
      <c r="AB5067">
        <v>4673297</v>
      </c>
      <c r="AC5067">
        <v>12</v>
      </c>
      <c r="AD5067">
        <v>4789260</v>
      </c>
      <c r="AE5067">
        <v>2001</v>
      </c>
      <c r="AF5067" t="s">
        <v>54</v>
      </c>
      <c r="AG5067">
        <v>300000</v>
      </c>
      <c r="AH5067" t="s">
        <v>55</v>
      </c>
      <c r="AI5067" t="s">
        <v>55</v>
      </c>
      <c r="AJ5067">
        <v>1</v>
      </c>
      <c r="AK5067">
        <v>150000</v>
      </c>
      <c r="AL5067" s="8" t="s">
        <v>12514</v>
      </c>
      <c r="AM5067" s="10">
        <f t="shared" si="711"/>
        <v>2017</v>
      </c>
      <c r="AN5067">
        <f t="shared" si="712"/>
        <v>1</v>
      </c>
      <c r="AO5067">
        <f t="shared" si="718"/>
        <v>0</v>
      </c>
      <c r="AP5067">
        <f t="shared" si="713"/>
        <v>0</v>
      </c>
      <c r="AQ5067">
        <f t="shared" si="714"/>
        <v>1</v>
      </c>
      <c r="AR5067">
        <f t="shared" si="715"/>
        <v>0</v>
      </c>
      <c r="AS5067">
        <f t="shared" si="716"/>
        <v>0</v>
      </c>
      <c r="AT5067">
        <f t="shared" si="717"/>
        <v>0</v>
      </c>
      <c r="AU5067">
        <f t="shared" si="717"/>
        <v>0</v>
      </c>
      <c r="AV5067" t="str">
        <f t="shared" si="719"/>
        <v>2020-09-21T20:46:21</v>
      </c>
    </row>
    <row r="5068" spans="1:48" x14ac:dyDescent="0.25">
      <c r="A5068" s="5">
        <v>5139</v>
      </c>
      <c r="B5068" s="5" t="s">
        <v>7638</v>
      </c>
      <c r="C5068" s="5" t="s">
        <v>7639</v>
      </c>
      <c r="D5068" s="6" t="s">
        <v>7640</v>
      </c>
      <c r="E5068">
        <v>0</v>
      </c>
      <c r="F5068" s="7">
        <v>0.60147609420000003</v>
      </c>
      <c r="G5068" s="7">
        <v>0</v>
      </c>
      <c r="H5068" t="s">
        <v>2867</v>
      </c>
      <c r="I5068">
        <v>49</v>
      </c>
      <c r="J5068">
        <v>1640</v>
      </c>
      <c r="K5068">
        <v>10000</v>
      </c>
      <c r="L5068" t="s">
        <v>52</v>
      </c>
      <c r="M5068" s="8" t="s">
        <v>53</v>
      </c>
      <c r="N5068" s="8">
        <v>0.75</v>
      </c>
      <c r="O5068">
        <v>0.25</v>
      </c>
      <c r="P5068" s="9">
        <v>0</v>
      </c>
      <c r="Q5068">
        <v>10000</v>
      </c>
      <c r="R5068" s="8"/>
      <c r="S5068" s="8"/>
      <c r="AA5068">
        <v>154868</v>
      </c>
      <c r="AB5068">
        <v>0</v>
      </c>
      <c r="AC5068">
        <v>12</v>
      </c>
      <c r="AD5068">
        <v>0</v>
      </c>
      <c r="AE5068">
        <v>2006</v>
      </c>
      <c r="AF5068" t="s">
        <v>121</v>
      </c>
      <c r="AG5068">
        <v>30000</v>
      </c>
      <c r="AH5068" t="s">
        <v>55</v>
      </c>
      <c r="AI5068" t="s">
        <v>55</v>
      </c>
      <c r="AJ5068">
        <v>1</v>
      </c>
      <c r="AK5068">
        <v>9600</v>
      </c>
      <c r="AL5068" s="8" t="s">
        <v>12515</v>
      </c>
      <c r="AM5068" s="10">
        <f t="shared" si="711"/>
        <v>2017</v>
      </c>
      <c r="AN5068">
        <f t="shared" si="712"/>
        <v>1</v>
      </c>
      <c r="AO5068">
        <f t="shared" si="718"/>
        <v>0</v>
      </c>
      <c r="AP5068">
        <f t="shared" si="713"/>
        <v>0</v>
      </c>
      <c r="AQ5068">
        <f t="shared" si="714"/>
        <v>1</v>
      </c>
      <c r="AR5068">
        <f t="shared" si="715"/>
        <v>0</v>
      </c>
      <c r="AS5068">
        <f t="shared" si="716"/>
        <v>0</v>
      </c>
      <c r="AT5068">
        <f t="shared" si="717"/>
        <v>0</v>
      </c>
      <c r="AU5068">
        <f t="shared" si="717"/>
        <v>0</v>
      </c>
      <c r="AV5068" t="str">
        <f t="shared" si="719"/>
        <v>2020-09-21T20:48:35</v>
      </c>
    </row>
    <row r="5069" spans="1:48" x14ac:dyDescent="0.25">
      <c r="A5069" s="5">
        <v>5140</v>
      </c>
      <c r="B5069" s="5" t="s">
        <v>6440</v>
      </c>
      <c r="C5069" s="5" t="s">
        <v>6441</v>
      </c>
      <c r="D5069" s="6" t="s">
        <v>6442</v>
      </c>
      <c r="E5069">
        <v>5</v>
      </c>
      <c r="F5069" s="7">
        <v>0.4050872901</v>
      </c>
      <c r="G5069" s="7">
        <v>0</v>
      </c>
      <c r="H5069" t="s">
        <v>240</v>
      </c>
      <c r="I5069">
        <v>52</v>
      </c>
      <c r="J5069">
        <v>46501.19</v>
      </c>
      <c r="K5069">
        <v>30000</v>
      </c>
      <c r="L5069" t="s">
        <v>52</v>
      </c>
      <c r="M5069" s="8" t="s">
        <v>53</v>
      </c>
      <c r="N5069" s="8">
        <v>0.75</v>
      </c>
      <c r="O5069">
        <v>0.249999999999999</v>
      </c>
      <c r="P5069" s="9">
        <v>0</v>
      </c>
      <c r="Q5069">
        <v>30000</v>
      </c>
      <c r="R5069" s="8"/>
      <c r="S5069" s="8" t="s">
        <v>3684</v>
      </c>
      <c r="T5069">
        <v>433119</v>
      </c>
      <c r="U5069">
        <v>64737</v>
      </c>
      <c r="V5069">
        <v>743980</v>
      </c>
      <c r="W5069">
        <v>679242</v>
      </c>
      <c r="X5069">
        <v>0</v>
      </c>
      <c r="Y5069">
        <v>0</v>
      </c>
      <c r="Z5069">
        <v>263846</v>
      </c>
      <c r="AA5069">
        <v>233846</v>
      </c>
      <c r="AB5069">
        <v>175026</v>
      </c>
      <c r="AC5069">
        <v>12</v>
      </c>
      <c r="AD5069">
        <v>58820</v>
      </c>
      <c r="AE5069">
        <v>2002</v>
      </c>
      <c r="AF5069" t="s">
        <v>54</v>
      </c>
      <c r="AG5069">
        <v>300000</v>
      </c>
      <c r="AH5069" t="s">
        <v>55</v>
      </c>
      <c r="AI5069" t="s">
        <v>56</v>
      </c>
      <c r="AJ5069">
        <v>1</v>
      </c>
      <c r="AK5069">
        <v>4715</v>
      </c>
      <c r="AL5069" s="8" t="s">
        <v>12516</v>
      </c>
      <c r="AM5069" s="10">
        <f t="shared" si="711"/>
        <v>2018</v>
      </c>
      <c r="AN5069">
        <f t="shared" si="712"/>
        <v>1</v>
      </c>
      <c r="AO5069">
        <f t="shared" si="718"/>
        <v>0</v>
      </c>
      <c r="AP5069">
        <f t="shared" si="713"/>
        <v>0</v>
      </c>
      <c r="AQ5069">
        <f t="shared" si="714"/>
        <v>1</v>
      </c>
      <c r="AR5069">
        <f t="shared" si="715"/>
        <v>0</v>
      </c>
      <c r="AS5069">
        <f t="shared" si="716"/>
        <v>0</v>
      </c>
      <c r="AT5069">
        <f t="shared" si="717"/>
        <v>0</v>
      </c>
      <c r="AU5069">
        <f t="shared" si="717"/>
        <v>1</v>
      </c>
      <c r="AV5069" t="str">
        <f t="shared" si="719"/>
        <v>2020-09-21T20:54:33</v>
      </c>
    </row>
    <row r="5070" spans="1:48" x14ac:dyDescent="0.25">
      <c r="A5070" s="5">
        <v>5141</v>
      </c>
      <c r="B5070" s="5" t="s">
        <v>685</v>
      </c>
      <c r="C5070" s="5" t="s">
        <v>686</v>
      </c>
      <c r="D5070" s="6" t="s">
        <v>687</v>
      </c>
      <c r="E5070">
        <v>2</v>
      </c>
      <c r="F5070" s="7">
        <v>0.55632962070000003</v>
      </c>
      <c r="G5070" s="7">
        <v>0</v>
      </c>
      <c r="H5070" t="s">
        <v>688</v>
      </c>
      <c r="I5070">
        <v>76</v>
      </c>
      <c r="J5070">
        <v>13500</v>
      </c>
      <c r="K5070">
        <v>20000</v>
      </c>
      <c r="L5070" t="s">
        <v>52</v>
      </c>
      <c r="M5070" s="8" t="s">
        <v>53</v>
      </c>
      <c r="N5070" s="8">
        <v>0.85714285714285698</v>
      </c>
      <c r="O5070">
        <v>0.14285714285714199</v>
      </c>
      <c r="P5070" s="9">
        <v>0</v>
      </c>
      <c r="Q5070">
        <v>20000</v>
      </c>
      <c r="R5070" s="8"/>
      <c r="S5070" s="8"/>
      <c r="AA5070">
        <v>1645935</v>
      </c>
      <c r="AB5070">
        <v>0</v>
      </c>
      <c r="AC5070">
        <v>12</v>
      </c>
      <c r="AD5070">
        <v>0</v>
      </c>
      <c r="AE5070">
        <v>1997</v>
      </c>
      <c r="AF5070" t="s">
        <v>54</v>
      </c>
      <c r="AG5070">
        <v>20000</v>
      </c>
      <c r="AH5070" t="s">
        <v>55</v>
      </c>
      <c r="AI5070" t="s">
        <v>55</v>
      </c>
      <c r="AJ5070">
        <v>1</v>
      </c>
      <c r="AK5070">
        <v>11880</v>
      </c>
      <c r="AL5070" s="8" t="s">
        <v>12517</v>
      </c>
      <c r="AM5070" s="10">
        <f t="shared" si="711"/>
        <v>2017</v>
      </c>
      <c r="AN5070">
        <f t="shared" si="712"/>
        <v>1</v>
      </c>
      <c r="AO5070">
        <f t="shared" si="718"/>
        <v>0</v>
      </c>
      <c r="AP5070">
        <f t="shared" si="713"/>
        <v>0</v>
      </c>
      <c r="AQ5070">
        <f t="shared" si="714"/>
        <v>1</v>
      </c>
      <c r="AR5070">
        <f t="shared" si="715"/>
        <v>0</v>
      </c>
      <c r="AS5070">
        <f t="shared" si="716"/>
        <v>0</v>
      </c>
      <c r="AT5070">
        <f t="shared" si="717"/>
        <v>0</v>
      </c>
      <c r="AU5070">
        <f t="shared" si="717"/>
        <v>0</v>
      </c>
      <c r="AV5070" t="str">
        <f t="shared" si="719"/>
        <v>2020-09-21T20:55:01</v>
      </c>
    </row>
    <row r="5071" spans="1:48" x14ac:dyDescent="0.25">
      <c r="A5071" s="5">
        <v>5142</v>
      </c>
      <c r="B5071" s="5" t="s">
        <v>8433</v>
      </c>
      <c r="C5071" s="5" t="s">
        <v>8434</v>
      </c>
      <c r="D5071" s="6" t="s">
        <v>8435</v>
      </c>
      <c r="E5071">
        <v>18</v>
      </c>
      <c r="F5071" s="7">
        <v>0.59035635050000002</v>
      </c>
      <c r="G5071" s="7">
        <v>0</v>
      </c>
      <c r="H5071" t="s">
        <v>8436</v>
      </c>
      <c r="I5071">
        <v>0</v>
      </c>
      <c r="J5071">
        <v>0</v>
      </c>
      <c r="K5071">
        <v>112000</v>
      </c>
      <c r="L5071" t="s">
        <v>52</v>
      </c>
      <c r="M5071" s="8" t="s">
        <v>86</v>
      </c>
      <c r="N5071" s="8">
        <v>0.60714285714285698</v>
      </c>
      <c r="O5071">
        <v>0.39285714285714202</v>
      </c>
      <c r="P5071" s="9">
        <v>0.86602540378443904</v>
      </c>
      <c r="Q5071">
        <v>15000</v>
      </c>
      <c r="R5071" s="8"/>
      <c r="S5071" s="8" t="s">
        <v>329</v>
      </c>
      <c r="T5071">
        <v>855198</v>
      </c>
      <c r="U5071">
        <v>244259</v>
      </c>
      <c r="V5071">
        <v>871994</v>
      </c>
      <c r="W5071">
        <v>627734</v>
      </c>
      <c r="X5071">
        <v>171136</v>
      </c>
      <c r="Y5071">
        <v>50147</v>
      </c>
      <c r="Z5071">
        <v>3255</v>
      </c>
      <c r="AA5071">
        <v>551718</v>
      </c>
      <c r="AB5071">
        <v>183284</v>
      </c>
      <c r="AC5071">
        <v>12</v>
      </c>
      <c r="AD5071">
        <v>368434</v>
      </c>
      <c r="AE5071">
        <v>2017</v>
      </c>
      <c r="AF5071" t="s">
        <v>126</v>
      </c>
      <c r="AG5071">
        <v>800000</v>
      </c>
      <c r="AH5071" t="s">
        <v>55</v>
      </c>
      <c r="AI5071" t="s">
        <v>55</v>
      </c>
      <c r="AJ5071">
        <v>1</v>
      </c>
      <c r="AK5071">
        <v>6160</v>
      </c>
      <c r="AL5071" s="8" t="s">
        <v>12518</v>
      </c>
      <c r="AM5071" s="10">
        <f t="shared" si="711"/>
        <v>2017</v>
      </c>
      <c r="AN5071">
        <f t="shared" si="712"/>
        <v>1</v>
      </c>
      <c r="AO5071">
        <f t="shared" si="718"/>
        <v>0</v>
      </c>
      <c r="AP5071">
        <f t="shared" si="713"/>
        <v>0</v>
      </c>
      <c r="AQ5071">
        <f t="shared" si="714"/>
        <v>0</v>
      </c>
      <c r="AR5071">
        <f t="shared" si="715"/>
        <v>1</v>
      </c>
      <c r="AS5071">
        <f t="shared" si="716"/>
        <v>0</v>
      </c>
      <c r="AT5071">
        <f t="shared" si="717"/>
        <v>0</v>
      </c>
      <c r="AU5071">
        <f t="shared" si="717"/>
        <v>0</v>
      </c>
      <c r="AV5071" t="str">
        <f t="shared" si="719"/>
        <v>2020-09-21T21:03:47</v>
      </c>
    </row>
    <row r="5072" spans="1:48" x14ac:dyDescent="0.25">
      <c r="A5072" s="5">
        <v>5143</v>
      </c>
      <c r="B5072" s="5" t="s">
        <v>2069</v>
      </c>
      <c r="C5072" s="5" t="s">
        <v>2070</v>
      </c>
      <c r="D5072" s="6" t="s">
        <v>2071</v>
      </c>
      <c r="E5072">
        <v>4</v>
      </c>
      <c r="F5072" s="7">
        <v>0.59199346490000004</v>
      </c>
      <c r="G5072" s="7">
        <v>0</v>
      </c>
      <c r="H5072" t="s">
        <v>2072</v>
      </c>
      <c r="I5072">
        <v>0</v>
      </c>
      <c r="J5072">
        <v>0</v>
      </c>
      <c r="K5072">
        <v>80000</v>
      </c>
      <c r="L5072" t="s">
        <v>7359</v>
      </c>
      <c r="M5072" s="8" t="s">
        <v>63</v>
      </c>
      <c r="N5072" s="8">
        <v>1</v>
      </c>
      <c r="O5072">
        <v>0</v>
      </c>
      <c r="P5072" s="9">
        <v>0</v>
      </c>
      <c r="R5072" s="8"/>
      <c r="S5072" s="8"/>
      <c r="AJ5072">
        <v>1</v>
      </c>
      <c r="AL5072" s="8"/>
      <c r="AM5072" s="10">
        <f t="shared" si="711"/>
        <v>2017</v>
      </c>
      <c r="AN5072">
        <f t="shared" si="712"/>
        <v>0</v>
      </c>
      <c r="AO5072">
        <f t="shared" si="718"/>
        <v>0</v>
      </c>
      <c r="AP5072">
        <f t="shared" si="713"/>
        <v>1</v>
      </c>
      <c r="AQ5072">
        <f t="shared" si="714"/>
        <v>0</v>
      </c>
      <c r="AR5072">
        <f t="shared" si="715"/>
        <v>0</v>
      </c>
      <c r="AS5072">
        <f t="shared" si="716"/>
        <v>0</v>
      </c>
      <c r="AT5072">
        <f t="shared" si="717"/>
        <v>0</v>
      </c>
      <c r="AU5072">
        <f t="shared" si="717"/>
        <v>0</v>
      </c>
      <c r="AV5072">
        <f t="shared" si="719"/>
        <v>0</v>
      </c>
    </row>
    <row r="5073" spans="1:48" x14ac:dyDescent="0.25">
      <c r="A5073" s="5">
        <v>5144</v>
      </c>
      <c r="B5073" s="5" t="s">
        <v>12519</v>
      </c>
      <c r="C5073" s="5" t="s">
        <v>12520</v>
      </c>
      <c r="D5073" s="6" t="s">
        <v>12521</v>
      </c>
      <c r="E5073">
        <v>4</v>
      </c>
      <c r="F5073" s="7">
        <v>0</v>
      </c>
      <c r="G5073" s="7"/>
      <c r="H5073" t="s">
        <v>12522</v>
      </c>
      <c r="I5073">
        <v>0</v>
      </c>
      <c r="J5073">
        <v>0</v>
      </c>
      <c r="K5073">
        <v>300000</v>
      </c>
      <c r="L5073" t="s">
        <v>52</v>
      </c>
      <c r="M5073" s="8" t="s">
        <v>53</v>
      </c>
      <c r="N5073" s="8">
        <v>0.78571428571428503</v>
      </c>
      <c r="O5073">
        <v>0.214285714285714</v>
      </c>
      <c r="P5073" s="9">
        <v>0</v>
      </c>
      <c r="Q5073">
        <v>300000</v>
      </c>
      <c r="R5073" s="8"/>
      <c r="S5073" s="8" t="s">
        <v>329</v>
      </c>
      <c r="T5073">
        <v>210677908</v>
      </c>
      <c r="U5073">
        <v>119671915</v>
      </c>
      <c r="V5073">
        <v>231851188</v>
      </c>
      <c r="W5073">
        <v>1112078444</v>
      </c>
      <c r="X5073">
        <v>3870000</v>
      </c>
      <c r="Y5073">
        <v>135330309</v>
      </c>
      <c r="Z5073">
        <v>44444561</v>
      </c>
      <c r="AA5073">
        <v>642151149</v>
      </c>
      <c r="AB5073">
        <v>215273375</v>
      </c>
      <c r="AC5073">
        <v>12</v>
      </c>
      <c r="AD5073">
        <v>426877774</v>
      </c>
      <c r="AE5073">
        <v>2019</v>
      </c>
      <c r="AF5073" t="s">
        <v>126</v>
      </c>
      <c r="AG5073">
        <v>2000000</v>
      </c>
      <c r="AH5073" t="s">
        <v>55</v>
      </c>
      <c r="AI5073" t="s">
        <v>55</v>
      </c>
      <c r="AJ5073">
        <v>0</v>
      </c>
      <c r="AK5073">
        <v>0</v>
      </c>
      <c r="AL5073" s="8" t="s">
        <v>12523</v>
      </c>
      <c r="AM5073" s="10">
        <f t="shared" si="711"/>
        <v>2020</v>
      </c>
      <c r="AN5073">
        <f t="shared" si="712"/>
        <v>1</v>
      </c>
      <c r="AO5073">
        <f t="shared" si="718"/>
        <v>0</v>
      </c>
      <c r="AP5073">
        <f t="shared" si="713"/>
        <v>0</v>
      </c>
      <c r="AQ5073">
        <f t="shared" si="714"/>
        <v>1</v>
      </c>
      <c r="AR5073">
        <f t="shared" si="715"/>
        <v>0</v>
      </c>
      <c r="AS5073">
        <f t="shared" si="716"/>
        <v>0</v>
      </c>
      <c r="AT5073">
        <f t="shared" si="717"/>
        <v>0</v>
      </c>
      <c r="AU5073">
        <f t="shared" si="717"/>
        <v>0</v>
      </c>
      <c r="AV5073" t="str">
        <f t="shared" si="719"/>
        <v>2020-09-22T13:43:17</v>
      </c>
    </row>
    <row r="5074" spans="1:48" x14ac:dyDescent="0.25">
      <c r="A5074" s="5">
        <v>5145</v>
      </c>
      <c r="B5074" s="5" t="s">
        <v>12524</v>
      </c>
      <c r="C5074" s="5" t="s">
        <v>12525</v>
      </c>
      <c r="D5074" s="6" t="s">
        <v>12526</v>
      </c>
      <c r="E5074">
        <v>2</v>
      </c>
      <c r="F5074" s="7">
        <v>0.3962071284</v>
      </c>
      <c r="G5074" s="7">
        <v>0</v>
      </c>
      <c r="H5074" t="s">
        <v>12527</v>
      </c>
      <c r="I5074">
        <v>4</v>
      </c>
      <c r="J5074">
        <v>19800</v>
      </c>
      <c r="K5074">
        <v>150000</v>
      </c>
      <c r="L5074" t="s">
        <v>52</v>
      </c>
      <c r="M5074" s="8" t="s">
        <v>53</v>
      </c>
      <c r="N5074" s="8">
        <v>0.78571428571428503</v>
      </c>
      <c r="O5074">
        <v>0.214285714285714</v>
      </c>
      <c r="P5074" s="9">
        <v>0</v>
      </c>
      <c r="Q5074">
        <v>30000</v>
      </c>
      <c r="R5074" s="8"/>
      <c r="S5074" s="8" t="s">
        <v>329</v>
      </c>
      <c r="T5074">
        <v>1218670</v>
      </c>
      <c r="U5074">
        <v>145508</v>
      </c>
      <c r="V5074">
        <v>1218670</v>
      </c>
      <c r="W5074">
        <v>1073162</v>
      </c>
      <c r="X5074">
        <v>0</v>
      </c>
      <c r="Y5074">
        <v>0</v>
      </c>
      <c r="Z5074">
        <v>0</v>
      </c>
      <c r="AA5074">
        <v>1172666</v>
      </c>
      <c r="AB5074">
        <v>912137</v>
      </c>
      <c r="AC5074">
        <v>12</v>
      </c>
      <c r="AD5074">
        <v>260529</v>
      </c>
      <c r="AE5074">
        <v>2003</v>
      </c>
      <c r="AF5074" t="s">
        <v>54</v>
      </c>
      <c r="AG5074">
        <v>600000</v>
      </c>
      <c r="AH5074" t="s">
        <v>55</v>
      </c>
      <c r="AI5074" t="s">
        <v>55</v>
      </c>
      <c r="AJ5074">
        <v>1</v>
      </c>
      <c r="AK5074">
        <v>2200</v>
      </c>
      <c r="AL5074" s="8" t="s">
        <v>12528</v>
      </c>
      <c r="AM5074" s="10">
        <f t="shared" si="711"/>
        <v>2019</v>
      </c>
      <c r="AN5074">
        <f t="shared" si="712"/>
        <v>1</v>
      </c>
      <c r="AO5074">
        <f t="shared" si="718"/>
        <v>0</v>
      </c>
      <c r="AP5074">
        <f t="shared" si="713"/>
        <v>0</v>
      </c>
      <c r="AQ5074">
        <f t="shared" si="714"/>
        <v>1</v>
      </c>
      <c r="AR5074">
        <f t="shared" si="715"/>
        <v>0</v>
      </c>
      <c r="AS5074">
        <f t="shared" si="716"/>
        <v>0</v>
      </c>
      <c r="AT5074">
        <f t="shared" si="717"/>
        <v>0</v>
      </c>
      <c r="AU5074">
        <f t="shared" si="717"/>
        <v>0</v>
      </c>
      <c r="AV5074" t="str">
        <f t="shared" si="719"/>
        <v>2020-09-22T13:47:20</v>
      </c>
    </row>
    <row r="5075" spans="1:48" x14ac:dyDescent="0.25">
      <c r="A5075" s="5">
        <v>5146</v>
      </c>
      <c r="B5075" s="5" t="s">
        <v>4534</v>
      </c>
      <c r="C5075" s="5" t="s">
        <v>4535</v>
      </c>
      <c r="D5075" s="6" t="s">
        <v>4536</v>
      </c>
      <c r="E5075">
        <v>18</v>
      </c>
      <c r="F5075" s="7">
        <v>0.37457266560000002</v>
      </c>
      <c r="G5075" s="7">
        <v>0</v>
      </c>
      <c r="H5075" t="s">
        <v>4537</v>
      </c>
      <c r="I5075">
        <v>44</v>
      </c>
      <c r="J5075">
        <v>90290.9</v>
      </c>
      <c r="K5075">
        <v>100000</v>
      </c>
      <c r="L5075" t="s">
        <v>52</v>
      </c>
      <c r="M5075" s="8" t="s">
        <v>86</v>
      </c>
      <c r="N5075" s="8">
        <v>0.625</v>
      </c>
      <c r="O5075">
        <v>0.375</v>
      </c>
      <c r="P5075" s="9">
        <v>0.94412020198924396</v>
      </c>
      <c r="Q5075">
        <v>80000</v>
      </c>
      <c r="R5075" s="8"/>
      <c r="S5075" s="8" t="s">
        <v>329</v>
      </c>
      <c r="T5075">
        <v>2759006</v>
      </c>
      <c r="U5075">
        <v>3330872</v>
      </c>
      <c r="V5075">
        <v>3517355</v>
      </c>
      <c r="W5075">
        <v>78710</v>
      </c>
      <c r="X5075">
        <v>884170</v>
      </c>
      <c r="Y5075">
        <v>264302</v>
      </c>
      <c r="Z5075">
        <v>507868</v>
      </c>
      <c r="AA5075">
        <v>12035481</v>
      </c>
      <c r="AB5075">
        <v>5540332</v>
      </c>
      <c r="AC5075">
        <v>12</v>
      </c>
      <c r="AD5075">
        <v>6495149</v>
      </c>
      <c r="AE5075">
        <v>2009</v>
      </c>
      <c r="AF5075" t="s">
        <v>121</v>
      </c>
      <c r="AG5075">
        <v>30000</v>
      </c>
      <c r="AH5075" t="s">
        <v>55</v>
      </c>
      <c r="AI5075" t="s">
        <v>55</v>
      </c>
      <c r="AJ5075">
        <v>0.8306436156</v>
      </c>
      <c r="AK5075">
        <v>106800</v>
      </c>
      <c r="AL5075" s="8" t="s">
        <v>12529</v>
      </c>
      <c r="AM5075" s="10">
        <f t="shared" si="711"/>
        <v>2014</v>
      </c>
      <c r="AN5075">
        <f t="shared" si="712"/>
        <v>1</v>
      </c>
      <c r="AO5075">
        <f t="shared" si="718"/>
        <v>0</v>
      </c>
      <c r="AP5075">
        <f t="shared" si="713"/>
        <v>0</v>
      </c>
      <c r="AQ5075">
        <f t="shared" si="714"/>
        <v>0</v>
      </c>
      <c r="AR5075">
        <f t="shared" si="715"/>
        <v>1</v>
      </c>
      <c r="AS5075">
        <f t="shared" si="716"/>
        <v>0</v>
      </c>
      <c r="AT5075">
        <f t="shared" si="717"/>
        <v>0</v>
      </c>
      <c r="AU5075">
        <f t="shared" si="717"/>
        <v>0</v>
      </c>
      <c r="AV5075" t="str">
        <f t="shared" si="719"/>
        <v>2020-09-22T14:07:00</v>
      </c>
    </row>
    <row r="5076" spans="1:48" x14ac:dyDescent="0.25">
      <c r="A5076" s="5">
        <v>5147</v>
      </c>
      <c r="B5076" s="5" t="s">
        <v>7107</v>
      </c>
      <c r="C5076" s="5" t="s">
        <v>7108</v>
      </c>
      <c r="D5076" s="6" t="s">
        <v>7109</v>
      </c>
      <c r="E5076">
        <v>4</v>
      </c>
      <c r="F5076" s="7">
        <v>0.55791848619999995</v>
      </c>
      <c r="G5076" s="7">
        <v>0</v>
      </c>
      <c r="H5076" t="s">
        <v>396</v>
      </c>
      <c r="I5076">
        <v>22</v>
      </c>
      <c r="J5076">
        <v>4580</v>
      </c>
      <c r="K5076">
        <v>100000</v>
      </c>
      <c r="L5076" t="s">
        <v>52</v>
      </c>
      <c r="M5076" s="8" t="s">
        <v>86</v>
      </c>
      <c r="N5076" s="8">
        <v>0.625</v>
      </c>
      <c r="O5076">
        <v>0.375</v>
      </c>
      <c r="P5076" s="9">
        <v>0</v>
      </c>
      <c r="Q5076">
        <v>40000</v>
      </c>
      <c r="R5076" s="8"/>
      <c r="S5076" s="8" t="s">
        <v>10969</v>
      </c>
      <c r="T5076">
        <v>1787886</v>
      </c>
      <c r="U5076">
        <v>1381040</v>
      </c>
      <c r="V5076">
        <v>2035181</v>
      </c>
      <c r="W5076">
        <v>79991</v>
      </c>
      <c r="X5076">
        <v>750252</v>
      </c>
      <c r="Y5076">
        <v>2285085</v>
      </c>
      <c r="Z5076">
        <v>348968</v>
      </c>
      <c r="AA5076">
        <v>826219</v>
      </c>
      <c r="AB5076">
        <v>127555</v>
      </c>
      <c r="AC5076">
        <v>7</v>
      </c>
      <c r="AD5076">
        <v>698664</v>
      </c>
      <c r="AE5076">
        <v>1998</v>
      </c>
      <c r="AF5076" t="s">
        <v>54</v>
      </c>
      <c r="AG5076">
        <v>2985000</v>
      </c>
      <c r="AH5076" t="s">
        <v>55</v>
      </c>
      <c r="AI5076" t="s">
        <v>56</v>
      </c>
      <c r="AJ5076">
        <v>1</v>
      </c>
      <c r="AK5076">
        <v>302602</v>
      </c>
      <c r="AL5076" s="8" t="s">
        <v>12530</v>
      </c>
      <c r="AM5076" s="10">
        <f t="shared" si="711"/>
        <v>2019</v>
      </c>
      <c r="AN5076">
        <f t="shared" si="712"/>
        <v>1</v>
      </c>
      <c r="AO5076">
        <f t="shared" si="718"/>
        <v>0</v>
      </c>
      <c r="AP5076">
        <f t="shared" si="713"/>
        <v>0</v>
      </c>
      <c r="AQ5076">
        <f t="shared" si="714"/>
        <v>0</v>
      </c>
      <c r="AR5076">
        <f t="shared" si="715"/>
        <v>1</v>
      </c>
      <c r="AS5076">
        <f t="shared" si="716"/>
        <v>0</v>
      </c>
      <c r="AT5076">
        <f t="shared" si="717"/>
        <v>0</v>
      </c>
      <c r="AU5076">
        <f t="shared" si="717"/>
        <v>1</v>
      </c>
      <c r="AV5076" t="str">
        <f t="shared" si="719"/>
        <v>2020-09-22T13:51:31</v>
      </c>
    </row>
    <row r="5077" spans="1:48" x14ac:dyDescent="0.25">
      <c r="A5077" s="5">
        <v>5148</v>
      </c>
      <c r="B5077" s="5" t="s">
        <v>2069</v>
      </c>
      <c r="C5077" s="5" t="s">
        <v>2070</v>
      </c>
      <c r="D5077" s="6" t="s">
        <v>2071</v>
      </c>
      <c r="E5077">
        <v>4</v>
      </c>
      <c r="F5077" s="7">
        <v>0.59199346490000004</v>
      </c>
      <c r="G5077" s="7">
        <v>0</v>
      </c>
      <c r="H5077" t="s">
        <v>2072</v>
      </c>
      <c r="I5077">
        <v>0</v>
      </c>
      <c r="J5077">
        <v>0</v>
      </c>
      <c r="K5077">
        <v>100000</v>
      </c>
      <c r="L5077" t="s">
        <v>52</v>
      </c>
      <c r="M5077" s="8" t="s">
        <v>53</v>
      </c>
      <c r="N5077" s="8">
        <v>0.75</v>
      </c>
      <c r="O5077">
        <v>0.25</v>
      </c>
      <c r="P5077" s="9">
        <v>0</v>
      </c>
      <c r="Q5077">
        <v>100000</v>
      </c>
      <c r="R5077" s="8"/>
      <c r="S5077" s="8"/>
      <c r="AA5077">
        <v>6424826</v>
      </c>
      <c r="AB5077">
        <v>0</v>
      </c>
      <c r="AC5077">
        <v>12</v>
      </c>
      <c r="AD5077">
        <v>0</v>
      </c>
      <c r="AE5077">
        <v>2007</v>
      </c>
      <c r="AF5077" t="s">
        <v>121</v>
      </c>
      <c r="AG5077">
        <v>96000</v>
      </c>
      <c r="AH5077" t="s">
        <v>55</v>
      </c>
      <c r="AI5077" t="s">
        <v>56</v>
      </c>
      <c r="AJ5077">
        <v>1</v>
      </c>
      <c r="AK5077">
        <v>14580</v>
      </c>
      <c r="AL5077" s="8" t="s">
        <v>12531</v>
      </c>
      <c r="AM5077" s="10">
        <f t="shared" si="711"/>
        <v>2017</v>
      </c>
      <c r="AN5077">
        <f t="shared" si="712"/>
        <v>1</v>
      </c>
      <c r="AO5077">
        <f t="shared" si="718"/>
        <v>0</v>
      </c>
      <c r="AP5077">
        <f t="shared" si="713"/>
        <v>0</v>
      </c>
      <c r="AQ5077">
        <f t="shared" si="714"/>
        <v>1</v>
      </c>
      <c r="AR5077">
        <f t="shared" si="715"/>
        <v>0</v>
      </c>
      <c r="AS5077">
        <f t="shared" si="716"/>
        <v>0</v>
      </c>
      <c r="AT5077">
        <f t="shared" si="717"/>
        <v>0</v>
      </c>
      <c r="AU5077">
        <f t="shared" si="717"/>
        <v>1</v>
      </c>
      <c r="AV5077" t="str">
        <f t="shared" si="719"/>
        <v>2020-09-22T14:08:58</v>
      </c>
    </row>
    <row r="5078" spans="1:48" x14ac:dyDescent="0.25">
      <c r="A5078" s="5">
        <v>5149</v>
      </c>
      <c r="B5078" s="5" t="s">
        <v>3778</v>
      </c>
      <c r="C5078" s="5" t="s">
        <v>3779</v>
      </c>
      <c r="D5078" s="6" t="s">
        <v>3780</v>
      </c>
      <c r="E5078">
        <v>27</v>
      </c>
      <c r="F5078" s="7">
        <v>0.46237590020000002</v>
      </c>
      <c r="G5078" s="7">
        <v>0</v>
      </c>
      <c r="H5078" t="s">
        <v>3781</v>
      </c>
      <c r="I5078">
        <v>37</v>
      </c>
      <c r="J5078">
        <v>10726.87</v>
      </c>
      <c r="K5078">
        <v>30000</v>
      </c>
      <c r="L5078" t="s">
        <v>52</v>
      </c>
      <c r="M5078" s="8" t="s">
        <v>86</v>
      </c>
      <c r="N5078" s="8">
        <v>0.64285714285714202</v>
      </c>
      <c r="O5078">
        <v>0.35714285714285698</v>
      </c>
      <c r="P5078" s="9">
        <v>0</v>
      </c>
      <c r="Q5078">
        <v>20000</v>
      </c>
      <c r="R5078" s="8"/>
      <c r="S5078" s="8" t="s">
        <v>217</v>
      </c>
      <c r="T5078">
        <v>88662</v>
      </c>
      <c r="U5078">
        <v>83742</v>
      </c>
      <c r="V5078">
        <v>89362</v>
      </c>
      <c r="W5078">
        <v>5619</v>
      </c>
      <c r="X5078">
        <v>0</v>
      </c>
      <c r="Y5078">
        <v>0</v>
      </c>
      <c r="Z5078">
        <v>93019</v>
      </c>
      <c r="AA5078">
        <v>832843</v>
      </c>
      <c r="AB5078">
        <v>-324835</v>
      </c>
      <c r="AC5078">
        <v>12</v>
      </c>
      <c r="AD5078">
        <v>1157678</v>
      </c>
      <c r="AE5078">
        <v>1996</v>
      </c>
      <c r="AF5078" t="s">
        <v>54</v>
      </c>
      <c r="AG5078">
        <v>70000</v>
      </c>
      <c r="AH5078" t="s">
        <v>55</v>
      </c>
      <c r="AI5078" t="s">
        <v>55</v>
      </c>
      <c r="AJ5078">
        <v>1</v>
      </c>
      <c r="AK5078">
        <v>14520</v>
      </c>
      <c r="AL5078" s="8" t="s">
        <v>12532</v>
      </c>
      <c r="AM5078" s="10">
        <f t="shared" si="711"/>
        <v>2015</v>
      </c>
      <c r="AN5078">
        <f t="shared" si="712"/>
        <v>1</v>
      </c>
      <c r="AO5078">
        <f t="shared" si="718"/>
        <v>0</v>
      </c>
      <c r="AP5078">
        <f t="shared" si="713"/>
        <v>0</v>
      </c>
      <c r="AQ5078">
        <f t="shared" si="714"/>
        <v>0</v>
      </c>
      <c r="AR5078">
        <f t="shared" si="715"/>
        <v>1</v>
      </c>
      <c r="AS5078">
        <f t="shared" si="716"/>
        <v>0</v>
      </c>
      <c r="AT5078">
        <f t="shared" si="717"/>
        <v>0</v>
      </c>
      <c r="AU5078">
        <f t="shared" si="717"/>
        <v>0</v>
      </c>
      <c r="AV5078" t="str">
        <f t="shared" si="719"/>
        <v>2020-09-22T14:12:36</v>
      </c>
    </row>
    <row r="5079" spans="1:48" x14ac:dyDescent="0.25">
      <c r="A5079" s="5">
        <v>5150</v>
      </c>
      <c r="B5079" s="5" t="s">
        <v>12040</v>
      </c>
      <c r="C5079" s="5" t="s">
        <v>12041</v>
      </c>
      <c r="D5079" s="6" t="s">
        <v>12042</v>
      </c>
      <c r="E5079">
        <v>4</v>
      </c>
      <c r="F5079" s="7">
        <v>0.58933359860000001</v>
      </c>
      <c r="G5079" s="7">
        <v>0</v>
      </c>
      <c r="H5079" t="s">
        <v>9364</v>
      </c>
      <c r="I5079">
        <v>0</v>
      </c>
      <c r="J5079">
        <v>0</v>
      </c>
      <c r="K5079">
        <v>60000</v>
      </c>
      <c r="L5079" t="s">
        <v>52</v>
      </c>
      <c r="M5079" s="8" t="s">
        <v>53</v>
      </c>
      <c r="N5079" s="8">
        <v>0.75</v>
      </c>
      <c r="O5079">
        <v>0.249999999999999</v>
      </c>
      <c r="P5079" s="9">
        <v>0</v>
      </c>
      <c r="Q5079">
        <v>30000</v>
      </c>
      <c r="R5079" s="8"/>
      <c r="S5079" s="8" t="s">
        <v>10969</v>
      </c>
      <c r="T5079">
        <v>674995</v>
      </c>
      <c r="U5079">
        <v>146390</v>
      </c>
      <c r="V5079">
        <v>674995</v>
      </c>
      <c r="W5079">
        <v>528605</v>
      </c>
      <c r="X5079">
        <v>0</v>
      </c>
      <c r="Y5079">
        <v>672417</v>
      </c>
      <c r="Z5079">
        <v>0</v>
      </c>
      <c r="AA5079">
        <v>1535565</v>
      </c>
      <c r="AB5079">
        <v>575101</v>
      </c>
      <c r="AC5079">
        <v>12</v>
      </c>
      <c r="AD5079">
        <v>960464</v>
      </c>
      <c r="AE5079">
        <v>2019</v>
      </c>
      <c r="AF5079" t="s">
        <v>126</v>
      </c>
      <c r="AG5079">
        <v>40000</v>
      </c>
      <c r="AH5079" t="s">
        <v>55</v>
      </c>
      <c r="AI5079" t="s">
        <v>56</v>
      </c>
      <c r="AJ5079">
        <v>1</v>
      </c>
      <c r="AK5079">
        <v>720</v>
      </c>
      <c r="AL5079" s="8" t="s">
        <v>12533</v>
      </c>
      <c r="AM5079" s="10">
        <f t="shared" si="711"/>
        <v>2019</v>
      </c>
      <c r="AN5079">
        <f t="shared" si="712"/>
        <v>1</v>
      </c>
      <c r="AO5079">
        <f t="shared" si="718"/>
        <v>0</v>
      </c>
      <c r="AP5079">
        <f t="shared" si="713"/>
        <v>0</v>
      </c>
      <c r="AQ5079">
        <f t="shared" si="714"/>
        <v>1</v>
      </c>
      <c r="AR5079">
        <f t="shared" si="715"/>
        <v>0</v>
      </c>
      <c r="AS5079">
        <f t="shared" si="716"/>
        <v>0</v>
      </c>
      <c r="AT5079">
        <f t="shared" si="717"/>
        <v>0</v>
      </c>
      <c r="AU5079">
        <f t="shared" si="717"/>
        <v>1</v>
      </c>
      <c r="AV5079" t="str">
        <f t="shared" si="719"/>
        <v>2020-09-22T14:16:13</v>
      </c>
    </row>
    <row r="5080" spans="1:48" x14ac:dyDescent="0.25">
      <c r="A5080" s="5">
        <v>5151</v>
      </c>
      <c r="B5080" s="5" t="s">
        <v>3041</v>
      </c>
      <c r="C5080" s="5" t="s">
        <v>3042</v>
      </c>
      <c r="D5080" s="6" t="s">
        <v>3043</v>
      </c>
      <c r="E5080">
        <v>5</v>
      </c>
      <c r="F5080" s="7">
        <v>0.4820937454</v>
      </c>
      <c r="G5080" s="7">
        <v>0</v>
      </c>
      <c r="H5080" t="s">
        <v>3044</v>
      </c>
      <c r="I5080">
        <v>31</v>
      </c>
      <c r="J5080">
        <v>35564.160000000003</v>
      </c>
      <c r="K5080">
        <v>50000</v>
      </c>
      <c r="L5080" t="s">
        <v>52</v>
      </c>
      <c r="M5080" s="8" t="s">
        <v>53</v>
      </c>
      <c r="N5080" s="8">
        <v>0.85714285714285698</v>
      </c>
      <c r="O5080">
        <v>0.14285714285714199</v>
      </c>
      <c r="P5080" s="9">
        <v>0.91772232143775601</v>
      </c>
      <c r="Q5080">
        <v>50000</v>
      </c>
      <c r="R5080" s="8"/>
      <c r="S5080" s="8"/>
      <c r="AA5080">
        <v>5907822</v>
      </c>
      <c r="AB5080">
        <v>0</v>
      </c>
      <c r="AC5080">
        <v>12</v>
      </c>
      <c r="AD5080">
        <v>0</v>
      </c>
      <c r="AE5080">
        <v>2010</v>
      </c>
      <c r="AF5080" t="s">
        <v>68</v>
      </c>
      <c r="AG5080">
        <v>400000</v>
      </c>
      <c r="AH5080" t="s">
        <v>55</v>
      </c>
      <c r="AI5080" t="s">
        <v>55</v>
      </c>
      <c r="AJ5080">
        <v>0.99991758230000005</v>
      </c>
      <c r="AK5080">
        <v>356424</v>
      </c>
      <c r="AL5080" s="8" t="s">
        <v>12534</v>
      </c>
      <c r="AM5080" s="10">
        <f t="shared" si="711"/>
        <v>2012</v>
      </c>
      <c r="AN5080">
        <f t="shared" si="712"/>
        <v>1</v>
      </c>
      <c r="AO5080">
        <f t="shared" si="718"/>
        <v>0</v>
      </c>
      <c r="AP5080">
        <f t="shared" si="713"/>
        <v>0</v>
      </c>
      <c r="AQ5080">
        <f t="shared" si="714"/>
        <v>1</v>
      </c>
      <c r="AR5080">
        <f t="shared" si="715"/>
        <v>0</v>
      </c>
      <c r="AS5080">
        <f t="shared" si="716"/>
        <v>0</v>
      </c>
      <c r="AT5080">
        <f t="shared" si="717"/>
        <v>0</v>
      </c>
      <c r="AU5080">
        <f t="shared" si="717"/>
        <v>0</v>
      </c>
      <c r="AV5080" t="str">
        <f t="shared" si="719"/>
        <v>2020-09-22T14:53:15</v>
      </c>
    </row>
    <row r="5081" spans="1:48" x14ac:dyDescent="0.25">
      <c r="A5081" s="5">
        <v>5152</v>
      </c>
      <c r="B5081" s="5" t="s">
        <v>4543</v>
      </c>
      <c r="C5081" s="5" t="s">
        <v>4544</v>
      </c>
      <c r="D5081" s="6" t="s">
        <v>4545</v>
      </c>
      <c r="E5081">
        <v>3</v>
      </c>
      <c r="F5081" s="7">
        <v>0.50826558290000001</v>
      </c>
      <c r="G5081" s="7">
        <v>0</v>
      </c>
      <c r="H5081" t="s">
        <v>4546</v>
      </c>
      <c r="I5081">
        <v>0</v>
      </c>
      <c r="J5081">
        <v>0</v>
      </c>
      <c r="K5081">
        <v>76000</v>
      </c>
      <c r="L5081" t="s">
        <v>52</v>
      </c>
      <c r="M5081" s="8" t="s">
        <v>53</v>
      </c>
      <c r="N5081" s="8">
        <v>0.82142857142857095</v>
      </c>
      <c r="O5081">
        <v>0.17857142857142799</v>
      </c>
      <c r="P5081" s="9">
        <v>0</v>
      </c>
      <c r="Q5081">
        <v>76000</v>
      </c>
      <c r="R5081" s="8"/>
      <c r="S5081" s="8" t="s">
        <v>217</v>
      </c>
      <c r="T5081">
        <v>45284027</v>
      </c>
      <c r="U5081">
        <v>26713004</v>
      </c>
      <c r="V5081">
        <v>97333024</v>
      </c>
      <c r="W5081">
        <v>52792209</v>
      </c>
      <c r="X5081">
        <v>6984535</v>
      </c>
      <c r="Y5081">
        <v>0</v>
      </c>
      <c r="Z5081">
        <v>15318842</v>
      </c>
      <c r="AA5081">
        <v>100943844</v>
      </c>
      <c r="AB5081">
        <v>33932839</v>
      </c>
      <c r="AC5081">
        <v>12</v>
      </c>
      <c r="AD5081">
        <v>67011005</v>
      </c>
      <c r="AE5081">
        <v>1969</v>
      </c>
      <c r="AF5081" t="s">
        <v>54</v>
      </c>
      <c r="AG5081">
        <v>10354000</v>
      </c>
      <c r="AH5081" t="s">
        <v>56</v>
      </c>
      <c r="AI5081" t="s">
        <v>55</v>
      </c>
      <c r="AJ5081">
        <v>1</v>
      </c>
      <c r="AK5081">
        <v>4706955</v>
      </c>
      <c r="AL5081" s="8" t="s">
        <v>12535</v>
      </c>
      <c r="AM5081" s="10">
        <f t="shared" si="711"/>
        <v>2018</v>
      </c>
      <c r="AN5081">
        <f t="shared" si="712"/>
        <v>1</v>
      </c>
      <c r="AO5081">
        <f t="shared" si="718"/>
        <v>0</v>
      </c>
      <c r="AP5081">
        <f t="shared" si="713"/>
        <v>0</v>
      </c>
      <c r="AQ5081">
        <f t="shared" si="714"/>
        <v>1</v>
      </c>
      <c r="AR5081">
        <f t="shared" si="715"/>
        <v>0</v>
      </c>
      <c r="AS5081">
        <f t="shared" si="716"/>
        <v>0</v>
      </c>
      <c r="AT5081">
        <f t="shared" si="717"/>
        <v>1</v>
      </c>
      <c r="AU5081">
        <f t="shared" si="717"/>
        <v>0</v>
      </c>
      <c r="AV5081" t="str">
        <f t="shared" si="719"/>
        <v>2020-09-22T14:54:01</v>
      </c>
    </row>
    <row r="5082" spans="1:48" x14ac:dyDescent="0.25">
      <c r="A5082" s="5">
        <v>5153</v>
      </c>
      <c r="B5082" s="5" t="s">
        <v>1570</v>
      </c>
      <c r="C5082" s="5" t="s">
        <v>1571</v>
      </c>
      <c r="D5082" s="6" t="s">
        <v>1572</v>
      </c>
      <c r="E5082">
        <v>6</v>
      </c>
      <c r="F5082" s="7">
        <v>0</v>
      </c>
      <c r="G5082" s="7"/>
      <c r="H5082" t="s">
        <v>1573</v>
      </c>
      <c r="I5082">
        <v>0</v>
      </c>
      <c r="J5082">
        <v>0</v>
      </c>
      <c r="K5082">
        <v>50000</v>
      </c>
      <c r="L5082" t="s">
        <v>52</v>
      </c>
      <c r="M5082" s="8" t="s">
        <v>53</v>
      </c>
      <c r="N5082" s="8">
        <v>0.75</v>
      </c>
      <c r="O5082">
        <v>0.25</v>
      </c>
      <c r="P5082" s="9">
        <v>0</v>
      </c>
      <c r="Q5082">
        <v>30000</v>
      </c>
      <c r="R5082" s="8"/>
      <c r="S5082" s="8"/>
      <c r="AA5082">
        <v>1024768</v>
      </c>
      <c r="AB5082">
        <v>0</v>
      </c>
      <c r="AC5082">
        <v>7</v>
      </c>
      <c r="AD5082">
        <v>0</v>
      </c>
      <c r="AE5082">
        <v>2012</v>
      </c>
      <c r="AF5082" t="s">
        <v>68</v>
      </c>
      <c r="AG5082">
        <v>100000</v>
      </c>
      <c r="AH5082" t="s">
        <v>55</v>
      </c>
      <c r="AI5082" t="s">
        <v>55</v>
      </c>
      <c r="AJ5082">
        <v>0</v>
      </c>
      <c r="AK5082">
        <v>7920</v>
      </c>
      <c r="AL5082" s="8" t="s">
        <v>12536</v>
      </c>
      <c r="AM5082" s="10">
        <f t="shared" si="711"/>
        <v>2019</v>
      </c>
      <c r="AN5082">
        <f t="shared" si="712"/>
        <v>1</v>
      </c>
      <c r="AO5082">
        <f t="shared" si="718"/>
        <v>0</v>
      </c>
      <c r="AP5082">
        <f t="shared" si="713"/>
        <v>0</v>
      </c>
      <c r="AQ5082">
        <f t="shared" si="714"/>
        <v>1</v>
      </c>
      <c r="AR5082">
        <f t="shared" si="715"/>
        <v>0</v>
      </c>
      <c r="AS5082">
        <f t="shared" si="716"/>
        <v>0</v>
      </c>
      <c r="AT5082">
        <f t="shared" si="717"/>
        <v>0</v>
      </c>
      <c r="AU5082">
        <f t="shared" si="717"/>
        <v>0</v>
      </c>
      <c r="AV5082" t="str">
        <f t="shared" si="719"/>
        <v>2020-09-22T15:08:48</v>
      </c>
    </row>
    <row r="5083" spans="1:48" x14ac:dyDescent="0.25">
      <c r="A5083" s="5">
        <v>5154</v>
      </c>
      <c r="B5083" s="5" t="s">
        <v>1064</v>
      </c>
      <c r="C5083" s="5" t="s">
        <v>1065</v>
      </c>
      <c r="D5083" s="6" t="s">
        <v>1066</v>
      </c>
      <c r="E5083">
        <v>14</v>
      </c>
      <c r="F5083" s="7">
        <v>0.39727203100000003</v>
      </c>
      <c r="G5083" s="7">
        <v>0</v>
      </c>
      <c r="H5083" t="s">
        <v>1067</v>
      </c>
      <c r="I5083">
        <v>119</v>
      </c>
      <c r="J5083">
        <v>9447.33</v>
      </c>
      <c r="K5083">
        <v>20000</v>
      </c>
      <c r="L5083" t="s">
        <v>52</v>
      </c>
      <c r="M5083" s="8" t="s">
        <v>74</v>
      </c>
      <c r="N5083" s="8">
        <v>0.44642857142857101</v>
      </c>
      <c r="O5083">
        <v>0.55357142857142805</v>
      </c>
      <c r="P5083" s="9">
        <v>0.86602540378443904</v>
      </c>
      <c r="Q5083">
        <v>15000</v>
      </c>
      <c r="R5083" s="8"/>
      <c r="S5083" s="8"/>
      <c r="AA5083">
        <v>351284</v>
      </c>
      <c r="AB5083">
        <v>0</v>
      </c>
      <c r="AC5083">
        <v>4</v>
      </c>
      <c r="AD5083">
        <v>0</v>
      </c>
      <c r="AE5083">
        <v>2018</v>
      </c>
      <c r="AF5083" t="s">
        <v>126</v>
      </c>
      <c r="AG5083">
        <v>50000</v>
      </c>
      <c r="AH5083" t="s">
        <v>55</v>
      </c>
      <c r="AI5083" t="s">
        <v>56</v>
      </c>
      <c r="AJ5083">
        <v>1</v>
      </c>
      <c r="AK5083">
        <v>5280</v>
      </c>
      <c r="AL5083" s="8" t="s">
        <v>12537</v>
      </c>
      <c r="AM5083" s="10">
        <f t="shared" si="711"/>
        <v>2018</v>
      </c>
      <c r="AN5083">
        <f t="shared" si="712"/>
        <v>1</v>
      </c>
      <c r="AO5083">
        <f t="shared" si="718"/>
        <v>0</v>
      </c>
      <c r="AP5083">
        <f t="shared" si="713"/>
        <v>0</v>
      </c>
      <c r="AQ5083">
        <f t="shared" si="714"/>
        <v>0</v>
      </c>
      <c r="AR5083">
        <f t="shared" si="715"/>
        <v>0</v>
      </c>
      <c r="AS5083">
        <f t="shared" si="716"/>
        <v>1</v>
      </c>
      <c r="AT5083">
        <f t="shared" si="717"/>
        <v>0</v>
      </c>
      <c r="AU5083">
        <f t="shared" si="717"/>
        <v>1</v>
      </c>
      <c r="AV5083" t="str">
        <f t="shared" si="719"/>
        <v>2020-09-22T15:10:58</v>
      </c>
    </row>
    <row r="5084" spans="1:48" x14ac:dyDescent="0.25">
      <c r="A5084" s="5">
        <v>5155</v>
      </c>
      <c r="B5084" s="5" t="s">
        <v>1194</v>
      </c>
      <c r="C5084" s="5" t="s">
        <v>1195</v>
      </c>
      <c r="D5084" s="6" t="s">
        <v>1196</v>
      </c>
      <c r="E5084">
        <v>16</v>
      </c>
      <c r="F5084" s="7">
        <v>0.52049694710000005</v>
      </c>
      <c r="G5084" s="7">
        <v>0</v>
      </c>
      <c r="H5084" t="s">
        <v>1197</v>
      </c>
      <c r="I5084">
        <v>33</v>
      </c>
      <c r="J5084">
        <v>8254.4</v>
      </c>
      <c r="K5084">
        <v>34000</v>
      </c>
      <c r="L5084" t="s">
        <v>52</v>
      </c>
      <c r="M5084" s="8" t="s">
        <v>86</v>
      </c>
      <c r="N5084" s="8">
        <v>0.60714285714285698</v>
      </c>
      <c r="O5084">
        <v>0.39285714285714202</v>
      </c>
      <c r="P5084" s="9">
        <v>0.86602540378443904</v>
      </c>
      <c r="Q5084">
        <v>34000</v>
      </c>
      <c r="R5084" s="8"/>
      <c r="S5084" s="8" t="s">
        <v>217</v>
      </c>
      <c r="T5084">
        <v>1794670</v>
      </c>
      <c r="U5084">
        <v>628842</v>
      </c>
      <c r="V5084">
        <v>463817</v>
      </c>
      <c r="W5084">
        <v>379377</v>
      </c>
      <c r="X5084">
        <v>68500</v>
      </c>
      <c r="Y5084">
        <v>466461</v>
      </c>
      <c r="Z5084">
        <v>1198050</v>
      </c>
      <c r="AA5084">
        <v>3329399</v>
      </c>
      <c r="AB5084">
        <v>1708721</v>
      </c>
      <c r="AC5084">
        <v>12</v>
      </c>
      <c r="AD5084">
        <v>1620678</v>
      </c>
      <c r="AE5084">
        <v>2015</v>
      </c>
      <c r="AF5084" t="s">
        <v>126</v>
      </c>
      <c r="AG5084">
        <v>100000</v>
      </c>
      <c r="AH5084" t="s">
        <v>55</v>
      </c>
      <c r="AI5084" t="s">
        <v>56</v>
      </c>
      <c r="AJ5084">
        <v>1</v>
      </c>
      <c r="AK5084">
        <v>25484</v>
      </c>
      <c r="AL5084" s="8" t="s">
        <v>12538</v>
      </c>
      <c r="AM5084" s="10">
        <f t="shared" si="711"/>
        <v>2018</v>
      </c>
      <c r="AN5084">
        <f t="shared" si="712"/>
        <v>1</v>
      </c>
      <c r="AO5084">
        <f t="shared" si="718"/>
        <v>0</v>
      </c>
      <c r="AP5084">
        <f t="shared" si="713"/>
        <v>0</v>
      </c>
      <c r="AQ5084">
        <f t="shared" si="714"/>
        <v>0</v>
      </c>
      <c r="AR5084">
        <f t="shared" si="715"/>
        <v>1</v>
      </c>
      <c r="AS5084">
        <f t="shared" si="716"/>
        <v>0</v>
      </c>
      <c r="AT5084">
        <f t="shared" si="717"/>
        <v>0</v>
      </c>
      <c r="AU5084">
        <f t="shared" si="717"/>
        <v>1</v>
      </c>
      <c r="AV5084" t="str">
        <f t="shared" si="719"/>
        <v>2020-09-22T16:22:02</v>
      </c>
    </row>
    <row r="5085" spans="1:48" x14ac:dyDescent="0.25">
      <c r="A5085" s="5">
        <v>5156</v>
      </c>
      <c r="B5085" s="5" t="s">
        <v>2436</v>
      </c>
      <c r="C5085" s="5" t="s">
        <v>2437</v>
      </c>
      <c r="D5085" s="6" t="s">
        <v>2438</v>
      </c>
      <c r="E5085">
        <v>32</v>
      </c>
      <c r="F5085" s="7">
        <v>0</v>
      </c>
      <c r="G5085" s="7"/>
      <c r="H5085" t="s">
        <v>2439</v>
      </c>
      <c r="I5085">
        <v>0</v>
      </c>
      <c r="J5085">
        <v>0</v>
      </c>
      <c r="K5085">
        <v>50000</v>
      </c>
      <c r="L5085" t="s">
        <v>52</v>
      </c>
      <c r="M5085" s="8" t="s">
        <v>86</v>
      </c>
      <c r="N5085" s="8">
        <v>0.625</v>
      </c>
      <c r="O5085">
        <v>0.375</v>
      </c>
      <c r="P5085" s="9">
        <v>-0.97550117379572399</v>
      </c>
      <c r="Q5085">
        <v>50000</v>
      </c>
      <c r="R5085" s="8"/>
      <c r="S5085" s="8" t="s">
        <v>217</v>
      </c>
      <c r="T5085">
        <v>108837000</v>
      </c>
      <c r="U5085">
        <v>69315000</v>
      </c>
      <c r="V5085">
        <v>172351000</v>
      </c>
      <c r="W5085">
        <v>31692000</v>
      </c>
      <c r="X5085">
        <v>55997000</v>
      </c>
      <c r="Y5085">
        <v>42279000</v>
      </c>
      <c r="Z5085">
        <v>40597000</v>
      </c>
      <c r="AA5085">
        <v>289845000</v>
      </c>
      <c r="AB5085">
        <v>123201000</v>
      </c>
      <c r="AC5085">
        <v>12</v>
      </c>
      <c r="AD5085">
        <v>166644000</v>
      </c>
      <c r="AE5085">
        <v>2007</v>
      </c>
      <c r="AF5085" t="s">
        <v>121</v>
      </c>
      <c r="AG5085">
        <v>30886731</v>
      </c>
      <c r="AH5085" t="s">
        <v>56</v>
      </c>
      <c r="AI5085" t="s">
        <v>55</v>
      </c>
      <c r="AJ5085">
        <v>0</v>
      </c>
      <c r="AK5085">
        <v>6542320</v>
      </c>
      <c r="AL5085" s="8" t="s">
        <v>12539</v>
      </c>
      <c r="AM5085" s="10">
        <f t="shared" si="711"/>
        <v>2011</v>
      </c>
      <c r="AN5085">
        <f t="shared" si="712"/>
        <v>1</v>
      </c>
      <c r="AO5085">
        <f t="shared" si="718"/>
        <v>0</v>
      </c>
      <c r="AP5085">
        <f t="shared" si="713"/>
        <v>0</v>
      </c>
      <c r="AQ5085">
        <f t="shared" si="714"/>
        <v>0</v>
      </c>
      <c r="AR5085">
        <f t="shared" si="715"/>
        <v>1</v>
      </c>
      <c r="AS5085">
        <f t="shared" si="716"/>
        <v>0</v>
      </c>
      <c r="AT5085">
        <f t="shared" si="717"/>
        <v>1</v>
      </c>
      <c r="AU5085">
        <f t="shared" si="717"/>
        <v>0</v>
      </c>
      <c r="AV5085" t="str">
        <f t="shared" si="719"/>
        <v>2020-09-22T16:38:49</v>
      </c>
    </row>
    <row r="5086" spans="1:48" x14ac:dyDescent="0.25">
      <c r="A5086" s="5">
        <v>5157</v>
      </c>
      <c r="B5086" s="5" t="s">
        <v>6917</v>
      </c>
      <c r="C5086" s="5" t="s">
        <v>6918</v>
      </c>
      <c r="D5086" s="6" t="s">
        <v>6919</v>
      </c>
      <c r="E5086">
        <v>0</v>
      </c>
      <c r="F5086" s="7">
        <v>0.6149698602</v>
      </c>
      <c r="G5086" s="7">
        <v>0</v>
      </c>
      <c r="H5086" t="s">
        <v>6920</v>
      </c>
      <c r="I5086">
        <v>0</v>
      </c>
      <c r="J5086">
        <v>0</v>
      </c>
      <c r="K5086">
        <v>50000</v>
      </c>
      <c r="L5086" t="s">
        <v>52</v>
      </c>
      <c r="M5086" s="8" t="s">
        <v>53</v>
      </c>
      <c r="N5086" s="8">
        <v>0.80357142857142805</v>
      </c>
      <c r="O5086">
        <v>0.19642857142857101</v>
      </c>
      <c r="P5086" s="9">
        <v>0</v>
      </c>
      <c r="Q5086">
        <v>50000</v>
      </c>
      <c r="R5086" s="8"/>
      <c r="S5086" s="8" t="s">
        <v>217</v>
      </c>
      <c r="T5086">
        <v>8976315</v>
      </c>
      <c r="U5086">
        <v>7621956</v>
      </c>
      <c r="V5086">
        <v>13878028</v>
      </c>
      <c r="W5086">
        <v>4971255</v>
      </c>
      <c r="X5086">
        <v>2050000</v>
      </c>
      <c r="Y5086">
        <v>2822506</v>
      </c>
      <c r="Z5086">
        <v>5081987</v>
      </c>
      <c r="AA5086">
        <v>80720806</v>
      </c>
      <c r="AB5086">
        <v>22182439</v>
      </c>
      <c r="AC5086">
        <v>12</v>
      </c>
      <c r="AD5086">
        <v>58538367</v>
      </c>
      <c r="AE5086">
        <v>2019</v>
      </c>
      <c r="AF5086" t="s">
        <v>126</v>
      </c>
      <c r="AG5086">
        <v>50000</v>
      </c>
      <c r="AH5086" t="s">
        <v>55</v>
      </c>
      <c r="AI5086" t="s">
        <v>55</v>
      </c>
      <c r="AJ5086">
        <v>1</v>
      </c>
      <c r="AK5086">
        <v>178000</v>
      </c>
      <c r="AL5086" s="8" t="s">
        <v>12540</v>
      </c>
      <c r="AM5086" s="10">
        <f t="shared" si="711"/>
        <v>2020</v>
      </c>
      <c r="AN5086">
        <f t="shared" si="712"/>
        <v>1</v>
      </c>
      <c r="AO5086">
        <f t="shared" si="718"/>
        <v>0</v>
      </c>
      <c r="AP5086">
        <f t="shared" si="713"/>
        <v>0</v>
      </c>
      <c r="AQ5086">
        <f t="shared" si="714"/>
        <v>1</v>
      </c>
      <c r="AR5086">
        <f t="shared" si="715"/>
        <v>0</v>
      </c>
      <c r="AS5086">
        <f t="shared" si="716"/>
        <v>0</v>
      </c>
      <c r="AT5086">
        <f t="shared" si="717"/>
        <v>0</v>
      </c>
      <c r="AU5086">
        <f t="shared" si="717"/>
        <v>0</v>
      </c>
      <c r="AV5086" t="str">
        <f t="shared" si="719"/>
        <v>2020-09-22T16:25:30</v>
      </c>
    </row>
    <row r="5087" spans="1:48" x14ac:dyDescent="0.25">
      <c r="A5087" s="5">
        <v>5158</v>
      </c>
      <c r="B5087" s="5" t="s">
        <v>6908</v>
      </c>
      <c r="C5087" s="5" t="s">
        <v>6909</v>
      </c>
      <c r="D5087" s="6" t="s">
        <v>6910</v>
      </c>
      <c r="E5087">
        <v>0</v>
      </c>
      <c r="F5087" s="7">
        <v>0.61485237640000001</v>
      </c>
      <c r="G5087" s="7">
        <v>0</v>
      </c>
      <c r="H5087" t="s">
        <v>6911</v>
      </c>
      <c r="I5087">
        <v>0</v>
      </c>
      <c r="J5087">
        <v>0</v>
      </c>
      <c r="K5087">
        <v>50000</v>
      </c>
      <c r="L5087" t="s">
        <v>52</v>
      </c>
      <c r="M5087" s="8" t="s">
        <v>53</v>
      </c>
      <c r="N5087" s="8">
        <v>0.80357142857142805</v>
      </c>
      <c r="O5087">
        <v>0.19642857142857101</v>
      </c>
      <c r="P5087" s="9">
        <v>0</v>
      </c>
      <c r="Q5087">
        <v>30000</v>
      </c>
      <c r="R5087" s="8"/>
      <c r="S5087" s="8" t="s">
        <v>217</v>
      </c>
      <c r="T5087">
        <v>19491547</v>
      </c>
      <c r="U5087">
        <v>15421066</v>
      </c>
      <c r="V5087">
        <v>29766579</v>
      </c>
      <c r="W5087">
        <v>13808771</v>
      </c>
      <c r="X5087">
        <v>2798000</v>
      </c>
      <c r="Y5087">
        <v>7204858</v>
      </c>
      <c r="Z5087">
        <v>10818683</v>
      </c>
      <c r="AA5087">
        <v>132467897</v>
      </c>
      <c r="AB5087">
        <v>33493847</v>
      </c>
      <c r="AC5087">
        <v>12</v>
      </c>
      <c r="AD5087">
        <v>98974050</v>
      </c>
      <c r="AE5087">
        <v>2019</v>
      </c>
      <c r="AF5087" t="s">
        <v>126</v>
      </c>
      <c r="AG5087">
        <v>100000</v>
      </c>
      <c r="AH5087" t="s">
        <v>55</v>
      </c>
      <c r="AI5087" t="s">
        <v>55</v>
      </c>
      <c r="AJ5087">
        <v>1</v>
      </c>
      <c r="AK5087">
        <v>31200</v>
      </c>
      <c r="AL5087" s="8" t="s">
        <v>12541</v>
      </c>
      <c r="AM5087" s="10">
        <f t="shared" si="711"/>
        <v>2020</v>
      </c>
      <c r="AN5087">
        <f t="shared" si="712"/>
        <v>1</v>
      </c>
      <c r="AO5087">
        <f t="shared" si="718"/>
        <v>0</v>
      </c>
      <c r="AP5087">
        <f t="shared" si="713"/>
        <v>0</v>
      </c>
      <c r="AQ5087">
        <f t="shared" si="714"/>
        <v>1</v>
      </c>
      <c r="AR5087">
        <f t="shared" si="715"/>
        <v>0</v>
      </c>
      <c r="AS5087">
        <f t="shared" si="716"/>
        <v>0</v>
      </c>
      <c r="AT5087">
        <f t="shared" si="717"/>
        <v>0</v>
      </c>
      <c r="AU5087">
        <f t="shared" si="717"/>
        <v>0</v>
      </c>
      <c r="AV5087" t="str">
        <f t="shared" si="719"/>
        <v>2020-09-22T16:39:54</v>
      </c>
    </row>
    <row r="5088" spans="1:48" x14ac:dyDescent="0.25">
      <c r="A5088" s="5">
        <v>5159</v>
      </c>
      <c r="B5088" s="5" t="s">
        <v>6913</v>
      </c>
      <c r="C5088" s="5" t="s">
        <v>6914</v>
      </c>
      <c r="D5088" s="6" t="s">
        <v>6915</v>
      </c>
      <c r="E5088">
        <v>0</v>
      </c>
      <c r="F5088" s="7">
        <v>0.56251506230000003</v>
      </c>
      <c r="G5088" s="7">
        <v>0</v>
      </c>
      <c r="H5088" t="s">
        <v>6911</v>
      </c>
      <c r="I5088">
        <v>13</v>
      </c>
      <c r="J5088">
        <v>9096.84</v>
      </c>
      <c r="K5088">
        <v>50000</v>
      </c>
      <c r="L5088" t="s">
        <v>52</v>
      </c>
      <c r="M5088" s="8" t="s">
        <v>53</v>
      </c>
      <c r="N5088" s="8">
        <v>0.80357142857142805</v>
      </c>
      <c r="O5088">
        <v>0.19642857142857101</v>
      </c>
      <c r="P5088" s="9">
        <v>0</v>
      </c>
      <c r="Q5088">
        <v>30000</v>
      </c>
      <c r="R5088" s="8"/>
      <c r="S5088" s="8" t="s">
        <v>217</v>
      </c>
      <c r="T5088">
        <v>24780336</v>
      </c>
      <c r="U5088">
        <v>17864904</v>
      </c>
      <c r="V5088">
        <v>35348610</v>
      </c>
      <c r="W5088">
        <v>16449031</v>
      </c>
      <c r="X5088">
        <v>3386326</v>
      </c>
      <c r="Y5088">
        <v>11178663</v>
      </c>
      <c r="Z5088">
        <v>12022638</v>
      </c>
      <c r="AA5088">
        <v>190617090</v>
      </c>
      <c r="AB5088">
        <v>51141401</v>
      </c>
      <c r="AC5088">
        <v>12</v>
      </c>
      <c r="AD5088">
        <v>139475689</v>
      </c>
      <c r="AE5088">
        <v>2019</v>
      </c>
      <c r="AF5088" t="s">
        <v>126</v>
      </c>
      <c r="AG5088">
        <v>120000</v>
      </c>
      <c r="AH5088" t="s">
        <v>55</v>
      </c>
      <c r="AI5088" t="s">
        <v>55</v>
      </c>
      <c r="AJ5088">
        <v>1</v>
      </c>
      <c r="AK5088">
        <v>12841225</v>
      </c>
      <c r="AL5088" s="8" t="s">
        <v>12542</v>
      </c>
      <c r="AM5088" s="10">
        <f t="shared" si="711"/>
        <v>2020</v>
      </c>
      <c r="AN5088">
        <f t="shared" si="712"/>
        <v>1</v>
      </c>
      <c r="AO5088">
        <f t="shared" si="718"/>
        <v>0</v>
      </c>
      <c r="AP5088">
        <f t="shared" si="713"/>
        <v>0</v>
      </c>
      <c r="AQ5088">
        <f t="shared" si="714"/>
        <v>1</v>
      </c>
      <c r="AR5088">
        <f t="shared" si="715"/>
        <v>0</v>
      </c>
      <c r="AS5088">
        <f t="shared" si="716"/>
        <v>0</v>
      </c>
      <c r="AT5088">
        <f t="shared" si="717"/>
        <v>0</v>
      </c>
      <c r="AU5088">
        <f t="shared" si="717"/>
        <v>0</v>
      </c>
      <c r="AV5088" t="str">
        <f t="shared" si="719"/>
        <v>2020-09-22T16:40:30</v>
      </c>
    </row>
    <row r="5089" spans="1:48" x14ac:dyDescent="0.25">
      <c r="A5089" s="5">
        <v>5160</v>
      </c>
      <c r="B5089" s="5" t="s">
        <v>12543</v>
      </c>
      <c r="C5089" s="5" t="s">
        <v>12544</v>
      </c>
      <c r="D5089" s="6" t="s">
        <v>12545</v>
      </c>
      <c r="E5089">
        <v>0</v>
      </c>
      <c r="F5089" s="7">
        <v>0</v>
      </c>
      <c r="G5089" s="7">
        <v>0</v>
      </c>
      <c r="I5089">
        <v>0</v>
      </c>
      <c r="J5089">
        <v>0</v>
      </c>
      <c r="K5089">
        <v>20000</v>
      </c>
      <c r="L5089" t="s">
        <v>52</v>
      </c>
      <c r="M5089" s="8" t="s">
        <v>53</v>
      </c>
      <c r="N5089" s="8">
        <v>0.83928571428571397</v>
      </c>
      <c r="O5089">
        <v>0.160714285714285</v>
      </c>
      <c r="P5089" s="9">
        <v>0</v>
      </c>
      <c r="Q5089">
        <v>20000</v>
      </c>
      <c r="R5089" s="8"/>
      <c r="S5089" s="8"/>
      <c r="AA5089">
        <v>3696984</v>
      </c>
      <c r="AB5089">
        <v>0</v>
      </c>
      <c r="AC5089">
        <v>12</v>
      </c>
      <c r="AD5089">
        <v>0</v>
      </c>
      <c r="AE5089">
        <v>2011</v>
      </c>
      <c r="AF5089" t="s">
        <v>68</v>
      </c>
      <c r="AG5089">
        <v>600000</v>
      </c>
      <c r="AH5089" t="s">
        <v>55</v>
      </c>
      <c r="AI5089" t="s">
        <v>55</v>
      </c>
      <c r="AJ5089">
        <v>0</v>
      </c>
      <c r="AK5089">
        <v>18000</v>
      </c>
      <c r="AL5089" s="8" t="s">
        <v>12546</v>
      </c>
      <c r="AM5089" s="10">
        <f t="shared" si="711"/>
        <v>0</v>
      </c>
      <c r="AN5089">
        <f t="shared" si="712"/>
        <v>1</v>
      </c>
      <c r="AO5089">
        <f t="shared" si="718"/>
        <v>0</v>
      </c>
      <c r="AP5089">
        <f t="shared" si="713"/>
        <v>0</v>
      </c>
      <c r="AQ5089">
        <f t="shared" si="714"/>
        <v>1</v>
      </c>
      <c r="AR5089">
        <f t="shared" si="715"/>
        <v>0</v>
      </c>
      <c r="AS5089">
        <f t="shared" si="716"/>
        <v>0</v>
      </c>
      <c r="AT5089">
        <f t="shared" si="717"/>
        <v>0</v>
      </c>
      <c r="AU5089">
        <f t="shared" si="717"/>
        <v>0</v>
      </c>
      <c r="AV5089" t="str">
        <f t="shared" si="719"/>
        <v>2020-09-22T16:44:48</v>
      </c>
    </row>
    <row r="5090" spans="1:48" x14ac:dyDescent="0.25">
      <c r="A5090" s="5">
        <v>5161</v>
      </c>
      <c r="B5090" s="5" t="s">
        <v>878</v>
      </c>
      <c r="C5090" s="5" t="s">
        <v>879</v>
      </c>
      <c r="D5090" s="6" t="s">
        <v>880</v>
      </c>
      <c r="E5090">
        <v>9</v>
      </c>
      <c r="F5090" s="7">
        <v>0.65336814809999999</v>
      </c>
      <c r="G5090" s="7">
        <v>0</v>
      </c>
      <c r="H5090" t="s">
        <v>881</v>
      </c>
      <c r="I5090">
        <v>723</v>
      </c>
      <c r="J5090">
        <v>513580.14</v>
      </c>
      <c r="K5090">
        <v>1200000</v>
      </c>
      <c r="L5090" t="s">
        <v>52</v>
      </c>
      <c r="M5090" s="8" t="s">
        <v>86</v>
      </c>
      <c r="N5090" s="8">
        <v>0.53571428571428503</v>
      </c>
      <c r="O5090">
        <v>0.46428571428571402</v>
      </c>
      <c r="P5090" s="9">
        <v>0.98453788288905997</v>
      </c>
      <c r="Q5090">
        <v>1200000</v>
      </c>
      <c r="R5090" s="8"/>
      <c r="S5090" s="8" t="s">
        <v>3684</v>
      </c>
      <c r="T5090">
        <v>14534249</v>
      </c>
      <c r="U5090">
        <v>12160819</v>
      </c>
      <c r="V5090">
        <v>22560504</v>
      </c>
      <c r="W5090">
        <v>10399685</v>
      </c>
      <c r="X5090">
        <v>7603324</v>
      </c>
      <c r="Y5090">
        <v>7760018</v>
      </c>
      <c r="Z5090">
        <v>5648647</v>
      </c>
      <c r="AA5090">
        <v>56858056</v>
      </c>
      <c r="AB5090">
        <v>24111638</v>
      </c>
      <c r="AC5090">
        <v>12</v>
      </c>
      <c r="AD5090">
        <v>32746418</v>
      </c>
      <c r="AE5090">
        <v>2015</v>
      </c>
      <c r="AF5090" t="s">
        <v>126</v>
      </c>
      <c r="AG5090">
        <v>99800</v>
      </c>
      <c r="AH5090" t="s">
        <v>55</v>
      </c>
      <c r="AI5090" t="s">
        <v>56</v>
      </c>
      <c r="AJ5090">
        <v>0.98613548419999997</v>
      </c>
      <c r="AK5090">
        <v>1309856</v>
      </c>
      <c r="AL5090" s="8" t="s">
        <v>12547</v>
      </c>
      <c r="AM5090" s="10">
        <f t="shared" si="711"/>
        <v>2017</v>
      </c>
      <c r="AN5090">
        <f t="shared" si="712"/>
        <v>1</v>
      </c>
      <c r="AO5090">
        <f t="shared" si="718"/>
        <v>0</v>
      </c>
      <c r="AP5090">
        <f t="shared" si="713"/>
        <v>0</v>
      </c>
      <c r="AQ5090">
        <f t="shared" si="714"/>
        <v>0</v>
      </c>
      <c r="AR5090">
        <f t="shared" si="715"/>
        <v>1</v>
      </c>
      <c r="AS5090">
        <f t="shared" si="716"/>
        <v>0</v>
      </c>
      <c r="AT5090">
        <f t="shared" si="717"/>
        <v>0</v>
      </c>
      <c r="AU5090">
        <f t="shared" si="717"/>
        <v>1</v>
      </c>
      <c r="AV5090" t="str">
        <f t="shared" si="719"/>
        <v>2020-09-22T14:48:52</v>
      </c>
    </row>
    <row r="5091" spans="1:48" x14ac:dyDescent="0.25">
      <c r="A5091" s="5">
        <v>5162</v>
      </c>
      <c r="B5091" s="5" t="s">
        <v>7669</v>
      </c>
      <c r="C5091" s="5" t="s">
        <v>7670</v>
      </c>
      <c r="D5091" s="6" t="s">
        <v>7671</v>
      </c>
      <c r="E5091">
        <v>3</v>
      </c>
      <c r="F5091" s="7">
        <v>0.6456017369</v>
      </c>
      <c r="G5091" s="7">
        <v>0</v>
      </c>
      <c r="H5091" t="s">
        <v>5815</v>
      </c>
      <c r="I5091">
        <v>0</v>
      </c>
      <c r="J5091">
        <v>0</v>
      </c>
      <c r="K5091">
        <v>40000</v>
      </c>
      <c r="L5091" t="s">
        <v>52</v>
      </c>
      <c r="M5091" s="8" t="s">
        <v>53</v>
      </c>
      <c r="N5091" s="8">
        <v>0.76785714285714202</v>
      </c>
      <c r="O5091">
        <v>0.23214285714285701</v>
      </c>
      <c r="P5091" s="9">
        <v>0</v>
      </c>
      <c r="Q5091">
        <v>40000</v>
      </c>
      <c r="R5091" s="8"/>
      <c r="S5091" s="8" t="s">
        <v>9525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3098380</v>
      </c>
      <c r="AB5091">
        <v>0</v>
      </c>
      <c r="AC5091">
        <v>4</v>
      </c>
      <c r="AD5091">
        <v>0</v>
      </c>
      <c r="AE5091">
        <v>2018</v>
      </c>
      <c r="AF5091" t="s">
        <v>126</v>
      </c>
      <c r="AG5091">
        <v>500000</v>
      </c>
      <c r="AH5091" t="s">
        <v>55</v>
      </c>
      <c r="AI5091" t="s">
        <v>55</v>
      </c>
      <c r="AJ5091">
        <v>1</v>
      </c>
      <c r="AK5091">
        <v>69000</v>
      </c>
      <c r="AL5091" s="8" t="s">
        <v>12548</v>
      </c>
      <c r="AM5091" s="10">
        <f t="shared" si="711"/>
        <v>2018</v>
      </c>
      <c r="AN5091">
        <f t="shared" si="712"/>
        <v>1</v>
      </c>
      <c r="AO5091">
        <f t="shared" si="718"/>
        <v>0</v>
      </c>
      <c r="AP5091">
        <f t="shared" si="713"/>
        <v>0</v>
      </c>
      <c r="AQ5091">
        <f t="shared" si="714"/>
        <v>1</v>
      </c>
      <c r="AR5091">
        <f t="shared" si="715"/>
        <v>0</v>
      </c>
      <c r="AS5091">
        <f t="shared" si="716"/>
        <v>0</v>
      </c>
      <c r="AT5091">
        <f t="shared" si="717"/>
        <v>0</v>
      </c>
      <c r="AU5091">
        <f t="shared" si="717"/>
        <v>0</v>
      </c>
      <c r="AV5091" t="str">
        <f t="shared" si="719"/>
        <v>2020-09-22T16:47:21</v>
      </c>
    </row>
    <row r="5092" spans="1:48" x14ac:dyDescent="0.25">
      <c r="A5092" s="5">
        <v>5163</v>
      </c>
      <c r="B5092" s="5" t="s">
        <v>12549</v>
      </c>
      <c r="C5092" s="5" t="s">
        <v>12550</v>
      </c>
      <c r="D5092" s="6" t="s">
        <v>12551</v>
      </c>
      <c r="E5092">
        <v>81</v>
      </c>
      <c r="F5092" s="7">
        <v>0.33053126199999999</v>
      </c>
      <c r="G5092" s="7">
        <v>0</v>
      </c>
      <c r="H5092" t="s">
        <v>984</v>
      </c>
      <c r="I5092">
        <v>0</v>
      </c>
      <c r="J5092">
        <v>0</v>
      </c>
      <c r="K5092">
        <v>45000</v>
      </c>
      <c r="L5092" t="s">
        <v>52</v>
      </c>
      <c r="M5092" s="8" t="s">
        <v>53</v>
      </c>
      <c r="N5092" s="8">
        <v>0.69642857142857095</v>
      </c>
      <c r="O5092">
        <v>0.30357142857142799</v>
      </c>
      <c r="P5092" s="9">
        <v>0.29386641207685099</v>
      </c>
      <c r="Q5092">
        <v>45000</v>
      </c>
      <c r="R5092" s="8"/>
      <c r="S5092" s="8"/>
      <c r="AA5092">
        <v>2836779</v>
      </c>
      <c r="AB5092">
        <v>0</v>
      </c>
      <c r="AC5092">
        <v>12</v>
      </c>
      <c r="AD5092">
        <v>0</v>
      </c>
      <c r="AE5092">
        <v>2003</v>
      </c>
      <c r="AF5092" t="s">
        <v>54</v>
      </c>
      <c r="AG5092">
        <v>110000</v>
      </c>
      <c r="AH5092" t="s">
        <v>55</v>
      </c>
      <c r="AI5092" t="s">
        <v>56</v>
      </c>
      <c r="AJ5092">
        <v>0.92731890660000005</v>
      </c>
      <c r="AK5092">
        <v>7560</v>
      </c>
      <c r="AL5092" s="8" t="s">
        <v>12552</v>
      </c>
      <c r="AM5092" s="10">
        <f t="shared" si="711"/>
        <v>2009</v>
      </c>
      <c r="AN5092">
        <f t="shared" si="712"/>
        <v>1</v>
      </c>
      <c r="AO5092">
        <f t="shared" si="718"/>
        <v>0</v>
      </c>
      <c r="AP5092">
        <f t="shared" si="713"/>
        <v>0</v>
      </c>
      <c r="AQ5092">
        <f t="shared" si="714"/>
        <v>1</v>
      </c>
      <c r="AR5092">
        <f t="shared" si="715"/>
        <v>0</v>
      </c>
      <c r="AS5092">
        <f t="shared" si="716"/>
        <v>0</v>
      </c>
      <c r="AT5092">
        <f t="shared" si="717"/>
        <v>0</v>
      </c>
      <c r="AU5092">
        <f t="shared" si="717"/>
        <v>1</v>
      </c>
      <c r="AV5092" t="str">
        <f t="shared" si="719"/>
        <v>2020-09-22T17:21:48</v>
      </c>
    </row>
    <row r="5093" spans="1:48" x14ac:dyDescent="0.25">
      <c r="A5093" s="5">
        <v>5164</v>
      </c>
      <c r="B5093" s="5" t="s">
        <v>6889</v>
      </c>
      <c r="C5093" s="5" t="s">
        <v>6890</v>
      </c>
      <c r="D5093" s="6" t="s">
        <v>6891</v>
      </c>
      <c r="E5093">
        <v>5</v>
      </c>
      <c r="F5093" s="7">
        <v>0.29350016169999998</v>
      </c>
      <c r="G5093" s="7">
        <v>0</v>
      </c>
      <c r="H5093" t="s">
        <v>6892</v>
      </c>
      <c r="I5093">
        <v>43</v>
      </c>
      <c r="J5093">
        <v>15186.01</v>
      </c>
      <c r="K5093">
        <v>35000</v>
      </c>
      <c r="L5093" t="s">
        <v>52</v>
      </c>
      <c r="M5093" s="8" t="s">
        <v>53</v>
      </c>
      <c r="N5093" s="8">
        <v>0.75</v>
      </c>
      <c r="O5093">
        <v>0.25</v>
      </c>
      <c r="P5093" s="9">
        <v>0</v>
      </c>
      <c r="Q5093">
        <v>30000</v>
      </c>
      <c r="R5093" s="8"/>
      <c r="S5093" s="8"/>
      <c r="AA5093">
        <v>1602595</v>
      </c>
      <c r="AB5093">
        <v>0</v>
      </c>
      <c r="AC5093">
        <v>12</v>
      </c>
      <c r="AD5093">
        <v>0</v>
      </c>
      <c r="AE5093">
        <v>2017</v>
      </c>
      <c r="AF5093" t="s">
        <v>126</v>
      </c>
      <c r="AG5093">
        <v>40000</v>
      </c>
      <c r="AH5093" t="s">
        <v>55</v>
      </c>
      <c r="AI5093" t="s">
        <v>55</v>
      </c>
      <c r="AJ5093">
        <v>1</v>
      </c>
      <c r="AK5093">
        <v>66000</v>
      </c>
      <c r="AL5093" s="8" t="s">
        <v>12553</v>
      </c>
      <c r="AM5093" s="10">
        <f t="shared" si="711"/>
        <v>2018</v>
      </c>
      <c r="AN5093">
        <f t="shared" si="712"/>
        <v>1</v>
      </c>
      <c r="AO5093">
        <f t="shared" si="718"/>
        <v>0</v>
      </c>
      <c r="AP5093">
        <f t="shared" si="713"/>
        <v>0</v>
      </c>
      <c r="AQ5093">
        <f t="shared" si="714"/>
        <v>1</v>
      </c>
      <c r="AR5093">
        <f t="shared" si="715"/>
        <v>0</v>
      </c>
      <c r="AS5093">
        <f t="shared" si="716"/>
        <v>0</v>
      </c>
      <c r="AT5093">
        <f t="shared" si="717"/>
        <v>0</v>
      </c>
      <c r="AU5093">
        <f t="shared" si="717"/>
        <v>0</v>
      </c>
      <c r="AV5093" t="str">
        <f t="shared" si="719"/>
        <v>2020-09-22T17:23:18</v>
      </c>
    </row>
    <row r="5094" spans="1:48" x14ac:dyDescent="0.25">
      <c r="A5094" s="5">
        <v>5165</v>
      </c>
      <c r="B5094" s="5" t="s">
        <v>7743</v>
      </c>
      <c r="C5094" s="5" t="s">
        <v>7744</v>
      </c>
      <c r="D5094" s="6" t="s">
        <v>7745</v>
      </c>
      <c r="E5094">
        <v>0</v>
      </c>
      <c r="F5094" s="7">
        <v>0.34227248830000001</v>
      </c>
      <c r="G5094" s="7">
        <v>0</v>
      </c>
      <c r="H5094" t="s">
        <v>4367</v>
      </c>
      <c r="I5094">
        <v>0</v>
      </c>
      <c r="J5094">
        <v>7560</v>
      </c>
      <c r="K5094">
        <v>30000</v>
      </c>
      <c r="L5094" t="s">
        <v>52</v>
      </c>
      <c r="M5094" s="8" t="s">
        <v>53</v>
      </c>
      <c r="N5094" s="8">
        <v>0.76785714285714202</v>
      </c>
      <c r="O5094">
        <v>0.23214285714285701</v>
      </c>
      <c r="P5094" s="9">
        <v>0</v>
      </c>
      <c r="Q5094">
        <v>30000</v>
      </c>
      <c r="R5094" s="8"/>
      <c r="S5094" s="8"/>
      <c r="AA5094">
        <v>27951282</v>
      </c>
      <c r="AB5094">
        <v>0</v>
      </c>
      <c r="AC5094">
        <v>12</v>
      </c>
      <c r="AD5094">
        <v>0</v>
      </c>
      <c r="AE5094">
        <v>2009</v>
      </c>
      <c r="AF5094" t="s">
        <v>121</v>
      </c>
      <c r="AG5094">
        <v>60000</v>
      </c>
      <c r="AH5094" t="s">
        <v>56</v>
      </c>
      <c r="AI5094" t="s">
        <v>55</v>
      </c>
      <c r="AJ5094">
        <v>1</v>
      </c>
      <c r="AK5094">
        <v>15200</v>
      </c>
      <c r="AL5094" s="8" t="s">
        <v>12554</v>
      </c>
      <c r="AM5094" s="10">
        <f t="shared" si="711"/>
        <v>2018</v>
      </c>
      <c r="AN5094">
        <f t="shared" si="712"/>
        <v>1</v>
      </c>
      <c r="AO5094">
        <f t="shared" si="718"/>
        <v>0</v>
      </c>
      <c r="AP5094">
        <f t="shared" si="713"/>
        <v>0</v>
      </c>
      <c r="AQ5094">
        <f t="shared" si="714"/>
        <v>1</v>
      </c>
      <c r="AR5094">
        <f t="shared" si="715"/>
        <v>0</v>
      </c>
      <c r="AS5094">
        <f t="shared" si="716"/>
        <v>0</v>
      </c>
      <c r="AT5094">
        <f t="shared" si="717"/>
        <v>1</v>
      </c>
      <c r="AU5094">
        <f t="shared" si="717"/>
        <v>0</v>
      </c>
      <c r="AV5094" t="str">
        <f t="shared" si="719"/>
        <v>2020-09-22T17:59:06</v>
      </c>
    </row>
    <row r="5095" spans="1:48" x14ac:dyDescent="0.25">
      <c r="A5095" s="5">
        <v>5166</v>
      </c>
      <c r="B5095" s="5" t="s">
        <v>2630</v>
      </c>
      <c r="C5095" s="5" t="s">
        <v>2631</v>
      </c>
      <c r="D5095" s="6" t="s">
        <v>2632</v>
      </c>
      <c r="E5095">
        <v>4</v>
      </c>
      <c r="F5095" s="7">
        <v>0.47164671019999999</v>
      </c>
      <c r="G5095" s="7">
        <v>0</v>
      </c>
      <c r="H5095" t="s">
        <v>1231</v>
      </c>
      <c r="I5095">
        <v>52</v>
      </c>
      <c r="J5095">
        <v>102096.22</v>
      </c>
      <c r="K5095">
        <v>270000</v>
      </c>
      <c r="L5095" t="s">
        <v>52</v>
      </c>
      <c r="M5095" s="8" t="s">
        <v>53</v>
      </c>
      <c r="N5095" s="8">
        <v>0.875</v>
      </c>
      <c r="O5095">
        <v>0.125</v>
      </c>
      <c r="P5095" s="9">
        <v>0.74291731745931699</v>
      </c>
      <c r="Q5095">
        <v>270000</v>
      </c>
      <c r="R5095" s="8"/>
      <c r="S5095" s="8" t="s">
        <v>329</v>
      </c>
      <c r="T5095">
        <v>89566000</v>
      </c>
      <c r="U5095">
        <v>105396000</v>
      </c>
      <c r="V5095">
        <v>338808000</v>
      </c>
      <c r="W5095">
        <v>81406000</v>
      </c>
      <c r="X5095">
        <v>8220000</v>
      </c>
      <c r="Y5095">
        <v>25889000</v>
      </c>
      <c r="Z5095">
        <v>55380000</v>
      </c>
      <c r="AA5095">
        <v>442754000</v>
      </c>
      <c r="AB5095">
        <v>136740000</v>
      </c>
      <c r="AC5095">
        <v>12</v>
      </c>
      <c r="AD5095">
        <v>306014000</v>
      </c>
      <c r="AE5095">
        <v>1988</v>
      </c>
      <c r="AF5095" t="s">
        <v>54</v>
      </c>
      <c r="AG5095">
        <v>2737109</v>
      </c>
      <c r="AH5095" t="s">
        <v>55</v>
      </c>
      <c r="AI5095" t="s">
        <v>55</v>
      </c>
      <c r="AJ5095">
        <v>0.99470647769999998</v>
      </c>
      <c r="AK5095">
        <v>0</v>
      </c>
      <c r="AL5095" s="8" t="s">
        <v>12555</v>
      </c>
      <c r="AM5095" s="10">
        <f t="shared" si="711"/>
        <v>2017</v>
      </c>
      <c r="AN5095">
        <f t="shared" si="712"/>
        <v>1</v>
      </c>
      <c r="AO5095">
        <f t="shared" si="718"/>
        <v>0</v>
      </c>
      <c r="AP5095">
        <f t="shared" si="713"/>
        <v>0</v>
      </c>
      <c r="AQ5095">
        <f t="shared" si="714"/>
        <v>1</v>
      </c>
      <c r="AR5095">
        <f t="shared" si="715"/>
        <v>0</v>
      </c>
      <c r="AS5095">
        <f t="shared" si="716"/>
        <v>0</v>
      </c>
      <c r="AT5095">
        <f t="shared" si="717"/>
        <v>0</v>
      </c>
      <c r="AU5095">
        <f t="shared" si="717"/>
        <v>0</v>
      </c>
      <c r="AV5095" t="str">
        <f t="shared" si="719"/>
        <v>2020-09-22T17:55:13</v>
      </c>
    </row>
    <row r="5096" spans="1:48" x14ac:dyDescent="0.25">
      <c r="A5096" s="5">
        <v>5167</v>
      </c>
      <c r="B5096" s="5" t="s">
        <v>600</v>
      </c>
      <c r="C5096" s="5" t="s">
        <v>601</v>
      </c>
      <c r="D5096" s="6" t="s">
        <v>602</v>
      </c>
      <c r="E5096">
        <v>15</v>
      </c>
      <c r="F5096" s="7">
        <v>0.40289541639999998</v>
      </c>
      <c r="G5096" s="7">
        <v>0</v>
      </c>
      <c r="H5096" t="s">
        <v>603</v>
      </c>
      <c r="I5096">
        <v>52</v>
      </c>
      <c r="J5096">
        <v>123462.38</v>
      </c>
      <c r="K5096">
        <v>300000</v>
      </c>
      <c r="L5096" t="s">
        <v>52</v>
      </c>
      <c r="M5096" s="8" t="s">
        <v>53</v>
      </c>
      <c r="N5096" s="8">
        <v>0.73214285714285698</v>
      </c>
      <c r="O5096">
        <v>0.26785714285714202</v>
      </c>
      <c r="P5096" s="9">
        <v>-0.73355917855066999</v>
      </c>
      <c r="Q5096">
        <v>300000</v>
      </c>
      <c r="R5096" s="8"/>
      <c r="S5096" s="8" t="s">
        <v>329</v>
      </c>
      <c r="T5096">
        <v>12019449</v>
      </c>
      <c r="U5096">
        <v>2090290</v>
      </c>
      <c r="V5096">
        <v>12021729</v>
      </c>
      <c r="W5096">
        <v>9931438</v>
      </c>
      <c r="X5096">
        <v>45038</v>
      </c>
      <c r="Y5096">
        <v>165885</v>
      </c>
      <c r="Z5096">
        <v>11523739</v>
      </c>
      <c r="AA5096">
        <v>10202057</v>
      </c>
      <c r="AB5096">
        <v>1198162</v>
      </c>
      <c r="AC5096">
        <v>12</v>
      </c>
      <c r="AD5096">
        <v>9003895</v>
      </c>
      <c r="AE5096">
        <v>2008</v>
      </c>
      <c r="AF5096" t="s">
        <v>121</v>
      </c>
      <c r="AG5096">
        <v>35000</v>
      </c>
      <c r="AH5096" t="s">
        <v>55</v>
      </c>
      <c r="AI5096" t="s">
        <v>55</v>
      </c>
      <c r="AJ5096">
        <v>0.9475701929</v>
      </c>
      <c r="AK5096">
        <v>0</v>
      </c>
      <c r="AL5096" s="8" t="s">
        <v>12556</v>
      </c>
      <c r="AM5096" s="10">
        <f t="shared" si="711"/>
        <v>2009</v>
      </c>
      <c r="AN5096">
        <f t="shared" si="712"/>
        <v>1</v>
      </c>
      <c r="AO5096">
        <f t="shared" si="718"/>
        <v>0</v>
      </c>
      <c r="AP5096">
        <f t="shared" si="713"/>
        <v>0</v>
      </c>
      <c r="AQ5096">
        <f t="shared" si="714"/>
        <v>1</v>
      </c>
      <c r="AR5096">
        <f t="shared" si="715"/>
        <v>0</v>
      </c>
      <c r="AS5096">
        <f t="shared" si="716"/>
        <v>0</v>
      </c>
      <c r="AT5096">
        <f t="shared" si="717"/>
        <v>0</v>
      </c>
      <c r="AU5096">
        <f t="shared" si="717"/>
        <v>0</v>
      </c>
      <c r="AV5096" t="str">
        <f t="shared" si="719"/>
        <v>2020-09-22T18:00:20</v>
      </c>
    </row>
    <row r="5097" spans="1:48" x14ac:dyDescent="0.25">
      <c r="A5097" s="5">
        <v>5168</v>
      </c>
      <c r="B5097" s="5" t="s">
        <v>2590</v>
      </c>
      <c r="C5097" s="5" t="s">
        <v>2591</v>
      </c>
      <c r="D5097" s="6" t="s">
        <v>2592</v>
      </c>
      <c r="E5097">
        <v>21</v>
      </c>
      <c r="F5097" s="7">
        <v>0.58003912739999997</v>
      </c>
      <c r="G5097" s="7">
        <v>0</v>
      </c>
      <c r="H5097" t="s">
        <v>2593</v>
      </c>
      <c r="I5097">
        <v>0</v>
      </c>
      <c r="J5097">
        <v>0</v>
      </c>
      <c r="K5097">
        <v>150000</v>
      </c>
      <c r="L5097" t="s">
        <v>52</v>
      </c>
      <c r="M5097" s="8" t="s">
        <v>86</v>
      </c>
      <c r="N5097" s="8">
        <v>0.67857142857142805</v>
      </c>
      <c r="O5097">
        <v>0.32142857142857101</v>
      </c>
      <c r="P5097" s="9">
        <v>-0.91122353907428</v>
      </c>
      <c r="Q5097">
        <v>80000</v>
      </c>
      <c r="R5097" s="8"/>
      <c r="S5097" s="8" t="s">
        <v>10969</v>
      </c>
      <c r="T5097">
        <v>5897949</v>
      </c>
      <c r="U5097">
        <v>8945155</v>
      </c>
      <c r="V5097">
        <v>6788541</v>
      </c>
      <c r="W5097">
        <v>-3729008</v>
      </c>
      <c r="X5097">
        <v>2514713</v>
      </c>
      <c r="Y5097">
        <v>4025839</v>
      </c>
      <c r="Z5097">
        <v>2108218</v>
      </c>
      <c r="AA5097">
        <v>10431893</v>
      </c>
      <c r="AB5097">
        <v>6396040</v>
      </c>
      <c r="AC5097">
        <v>12</v>
      </c>
      <c r="AD5097">
        <v>4035853</v>
      </c>
      <c r="AE5097">
        <v>1998</v>
      </c>
      <c r="AF5097" t="s">
        <v>54</v>
      </c>
      <c r="AG5097">
        <v>15000</v>
      </c>
      <c r="AH5097" t="s">
        <v>55</v>
      </c>
      <c r="AI5097" t="s">
        <v>55</v>
      </c>
      <c r="AJ5097">
        <v>0.76269743249999999</v>
      </c>
      <c r="AK5097">
        <v>216000</v>
      </c>
      <c r="AL5097" s="8" t="s">
        <v>12557</v>
      </c>
      <c r="AM5097" s="10">
        <f t="shared" si="711"/>
        <v>2013</v>
      </c>
      <c r="AN5097">
        <f t="shared" si="712"/>
        <v>1</v>
      </c>
      <c r="AO5097">
        <f t="shared" si="718"/>
        <v>0</v>
      </c>
      <c r="AP5097">
        <f t="shared" si="713"/>
        <v>0</v>
      </c>
      <c r="AQ5097">
        <f t="shared" si="714"/>
        <v>0</v>
      </c>
      <c r="AR5097">
        <f t="shared" si="715"/>
        <v>1</v>
      </c>
      <c r="AS5097">
        <f t="shared" si="716"/>
        <v>0</v>
      </c>
      <c r="AT5097">
        <f t="shared" si="717"/>
        <v>0</v>
      </c>
      <c r="AU5097">
        <f t="shared" si="717"/>
        <v>0</v>
      </c>
      <c r="AV5097" t="str">
        <f t="shared" si="719"/>
        <v>2020-09-22T18:12:38</v>
      </c>
    </row>
    <row r="5098" spans="1:48" x14ac:dyDescent="0.25">
      <c r="A5098" s="5">
        <v>5169</v>
      </c>
      <c r="B5098" s="5" t="s">
        <v>12558</v>
      </c>
      <c r="C5098" s="5" t="s">
        <v>12559</v>
      </c>
      <c r="D5098" s="6" t="s">
        <v>12560</v>
      </c>
      <c r="E5098">
        <v>7</v>
      </c>
      <c r="F5098" s="7">
        <v>0.35349056600000001</v>
      </c>
      <c r="G5098" s="7">
        <v>0</v>
      </c>
      <c r="H5098" t="s">
        <v>2317</v>
      </c>
      <c r="I5098">
        <v>0</v>
      </c>
      <c r="J5098">
        <v>0</v>
      </c>
      <c r="K5098">
        <v>150000</v>
      </c>
      <c r="L5098" t="s">
        <v>62</v>
      </c>
      <c r="M5098" s="8" t="s">
        <v>63</v>
      </c>
      <c r="N5098" s="8">
        <v>1</v>
      </c>
      <c r="O5098">
        <v>0</v>
      </c>
      <c r="P5098" s="9">
        <v>0</v>
      </c>
      <c r="R5098" s="8"/>
      <c r="S5098" s="8"/>
      <c r="AJ5098">
        <v>1</v>
      </c>
      <c r="AL5098" s="8"/>
      <c r="AM5098" s="10">
        <f t="shared" si="711"/>
        <v>2017</v>
      </c>
      <c r="AN5098">
        <f t="shared" si="712"/>
        <v>0</v>
      </c>
      <c r="AO5098">
        <f t="shared" si="718"/>
        <v>0</v>
      </c>
      <c r="AP5098">
        <f t="shared" si="713"/>
        <v>1</v>
      </c>
      <c r="AQ5098">
        <f t="shared" si="714"/>
        <v>0</v>
      </c>
      <c r="AR5098">
        <f t="shared" si="715"/>
        <v>0</v>
      </c>
      <c r="AS5098">
        <f t="shared" si="716"/>
        <v>0</v>
      </c>
      <c r="AT5098">
        <f t="shared" si="717"/>
        <v>0</v>
      </c>
      <c r="AU5098">
        <f t="shared" si="717"/>
        <v>0</v>
      </c>
      <c r="AV5098">
        <f t="shared" si="719"/>
        <v>0</v>
      </c>
    </row>
    <row r="5099" spans="1:48" x14ac:dyDescent="0.25">
      <c r="A5099" s="5">
        <v>5170</v>
      </c>
      <c r="B5099" s="5" t="s">
        <v>12561</v>
      </c>
      <c r="C5099" s="5" t="s">
        <v>12562</v>
      </c>
      <c r="D5099" s="6" t="s">
        <v>12563</v>
      </c>
      <c r="E5099">
        <v>0</v>
      </c>
      <c r="F5099" s="7">
        <v>0.61534666670000004</v>
      </c>
      <c r="G5099" s="7">
        <v>0</v>
      </c>
      <c r="H5099" t="s">
        <v>12564</v>
      </c>
      <c r="I5099">
        <v>0</v>
      </c>
      <c r="J5099">
        <v>0</v>
      </c>
      <c r="K5099">
        <v>100000</v>
      </c>
      <c r="L5099" t="s">
        <v>62</v>
      </c>
      <c r="M5099" s="8" t="s">
        <v>63</v>
      </c>
      <c r="N5099" s="8">
        <v>1</v>
      </c>
      <c r="O5099">
        <v>0</v>
      </c>
      <c r="P5099" s="9">
        <v>0</v>
      </c>
      <c r="R5099" s="8"/>
      <c r="S5099" s="8"/>
      <c r="AJ5099">
        <v>1</v>
      </c>
      <c r="AL5099" s="8"/>
      <c r="AM5099" s="10">
        <f t="shared" si="711"/>
        <v>2020</v>
      </c>
      <c r="AN5099">
        <f t="shared" si="712"/>
        <v>0</v>
      </c>
      <c r="AO5099">
        <f t="shared" si="718"/>
        <v>0</v>
      </c>
      <c r="AP5099">
        <f t="shared" si="713"/>
        <v>1</v>
      </c>
      <c r="AQ5099">
        <f t="shared" si="714"/>
        <v>0</v>
      </c>
      <c r="AR5099">
        <f t="shared" si="715"/>
        <v>0</v>
      </c>
      <c r="AS5099">
        <f t="shared" si="716"/>
        <v>0</v>
      </c>
      <c r="AT5099">
        <f t="shared" si="717"/>
        <v>0</v>
      </c>
      <c r="AU5099">
        <f t="shared" si="717"/>
        <v>0</v>
      </c>
      <c r="AV5099">
        <f t="shared" si="719"/>
        <v>0</v>
      </c>
    </row>
    <row r="5100" spans="1:48" x14ac:dyDescent="0.25">
      <c r="A5100" s="5">
        <v>5171</v>
      </c>
      <c r="B5100" s="5" t="s">
        <v>12565</v>
      </c>
      <c r="C5100" s="5" t="s">
        <v>12566</v>
      </c>
      <c r="D5100" s="6" t="s">
        <v>12567</v>
      </c>
      <c r="E5100">
        <v>0</v>
      </c>
      <c r="F5100" s="7">
        <v>0.46200703009999999</v>
      </c>
      <c r="G5100" s="7">
        <v>0</v>
      </c>
      <c r="H5100" t="s">
        <v>1189</v>
      </c>
      <c r="I5100">
        <v>0</v>
      </c>
      <c r="J5100">
        <v>0</v>
      </c>
      <c r="K5100">
        <v>50000</v>
      </c>
      <c r="L5100" t="s">
        <v>52</v>
      </c>
      <c r="M5100" s="8" t="s">
        <v>86</v>
      </c>
      <c r="N5100" s="8">
        <v>0.67857142857142805</v>
      </c>
      <c r="O5100">
        <v>0.32142857142857101</v>
      </c>
      <c r="P5100" s="9">
        <v>0</v>
      </c>
      <c r="Q5100">
        <v>25000</v>
      </c>
      <c r="R5100" s="8"/>
      <c r="S5100" s="8"/>
      <c r="AA5100">
        <v>3828601</v>
      </c>
      <c r="AB5100">
        <v>0</v>
      </c>
      <c r="AC5100">
        <v>12</v>
      </c>
      <c r="AD5100">
        <v>0</v>
      </c>
      <c r="AE5100">
        <v>2018</v>
      </c>
      <c r="AF5100" t="s">
        <v>126</v>
      </c>
      <c r="AG5100">
        <v>200000</v>
      </c>
      <c r="AH5100" t="s">
        <v>55</v>
      </c>
      <c r="AI5100" t="s">
        <v>56</v>
      </c>
      <c r="AJ5100">
        <v>1</v>
      </c>
      <c r="AK5100">
        <v>3960</v>
      </c>
      <c r="AL5100" s="8" t="s">
        <v>12568</v>
      </c>
      <c r="AM5100" s="10">
        <f t="shared" si="711"/>
        <v>2019</v>
      </c>
      <c r="AN5100">
        <f t="shared" si="712"/>
        <v>1</v>
      </c>
      <c r="AO5100">
        <f t="shared" si="718"/>
        <v>0</v>
      </c>
      <c r="AP5100">
        <f t="shared" si="713"/>
        <v>0</v>
      </c>
      <c r="AQ5100">
        <f t="shared" si="714"/>
        <v>0</v>
      </c>
      <c r="AR5100">
        <f t="shared" si="715"/>
        <v>1</v>
      </c>
      <c r="AS5100">
        <f t="shared" si="716"/>
        <v>0</v>
      </c>
      <c r="AT5100">
        <f t="shared" si="717"/>
        <v>0</v>
      </c>
      <c r="AU5100">
        <f t="shared" si="717"/>
        <v>1</v>
      </c>
      <c r="AV5100" t="str">
        <f t="shared" si="719"/>
        <v>2020-09-22T18:42:33</v>
      </c>
    </row>
    <row r="5101" spans="1:48" x14ac:dyDescent="0.25">
      <c r="A5101" s="5">
        <v>5172</v>
      </c>
      <c r="B5101" s="5" t="s">
        <v>12569</v>
      </c>
      <c r="C5101" s="5" t="s">
        <v>12570</v>
      </c>
      <c r="D5101" s="6" t="s">
        <v>12571</v>
      </c>
      <c r="E5101">
        <v>2</v>
      </c>
      <c r="F5101" s="7">
        <v>0</v>
      </c>
      <c r="G5101" s="7"/>
      <c r="H5101" t="s">
        <v>12572</v>
      </c>
      <c r="I5101">
        <v>0</v>
      </c>
      <c r="J5101">
        <v>0</v>
      </c>
      <c r="K5101">
        <v>35000</v>
      </c>
      <c r="L5101" t="s">
        <v>52</v>
      </c>
      <c r="M5101" s="8" t="s">
        <v>53</v>
      </c>
      <c r="N5101" s="8">
        <v>0.75</v>
      </c>
      <c r="O5101">
        <v>0.249999999999999</v>
      </c>
      <c r="P5101" s="9">
        <v>0</v>
      </c>
      <c r="Q5101">
        <v>15000</v>
      </c>
      <c r="R5101" s="8"/>
      <c r="S5101" s="8" t="s">
        <v>217</v>
      </c>
      <c r="T5101">
        <v>3912638</v>
      </c>
      <c r="U5101">
        <v>4030366</v>
      </c>
      <c r="V5101">
        <v>3978499</v>
      </c>
      <c r="W5101">
        <v>55851</v>
      </c>
      <c r="X5101">
        <v>0</v>
      </c>
      <c r="Y5101">
        <v>197596</v>
      </c>
      <c r="Z5101">
        <v>1009479</v>
      </c>
      <c r="AA5101">
        <v>10314008</v>
      </c>
      <c r="AB5101">
        <v>4063095</v>
      </c>
      <c r="AC5101">
        <v>12</v>
      </c>
      <c r="AD5101">
        <v>6250913</v>
      </c>
      <c r="AE5101">
        <v>2019</v>
      </c>
      <c r="AF5101" t="s">
        <v>126</v>
      </c>
      <c r="AG5101">
        <v>49000</v>
      </c>
      <c r="AH5101" t="s">
        <v>55</v>
      </c>
      <c r="AI5101" t="s">
        <v>55</v>
      </c>
      <c r="AJ5101">
        <v>0</v>
      </c>
      <c r="AK5101">
        <v>15200</v>
      </c>
      <c r="AL5101" s="8" t="s">
        <v>12573</v>
      </c>
      <c r="AM5101" s="10">
        <f t="shared" si="711"/>
        <v>2020</v>
      </c>
      <c r="AN5101">
        <f t="shared" si="712"/>
        <v>1</v>
      </c>
      <c r="AO5101">
        <f t="shared" si="718"/>
        <v>0</v>
      </c>
      <c r="AP5101">
        <f t="shared" si="713"/>
        <v>0</v>
      </c>
      <c r="AQ5101">
        <f t="shared" si="714"/>
        <v>1</v>
      </c>
      <c r="AR5101">
        <f t="shared" si="715"/>
        <v>0</v>
      </c>
      <c r="AS5101">
        <f t="shared" si="716"/>
        <v>0</v>
      </c>
      <c r="AT5101">
        <f t="shared" si="717"/>
        <v>0</v>
      </c>
      <c r="AU5101">
        <f t="shared" si="717"/>
        <v>0</v>
      </c>
      <c r="AV5101" t="str">
        <f t="shared" si="719"/>
        <v>2020-09-22T18:55:54</v>
      </c>
    </row>
    <row r="5102" spans="1:48" x14ac:dyDescent="0.25">
      <c r="A5102" s="5">
        <v>5173</v>
      </c>
      <c r="B5102" s="5" t="s">
        <v>2539</v>
      </c>
      <c r="C5102" s="5" t="s">
        <v>2540</v>
      </c>
      <c r="D5102" s="6" t="s">
        <v>2541</v>
      </c>
      <c r="E5102">
        <v>8</v>
      </c>
      <c r="F5102" s="7">
        <v>0.56208626210000001</v>
      </c>
      <c r="G5102" s="7">
        <v>0</v>
      </c>
      <c r="H5102" t="s">
        <v>853</v>
      </c>
      <c r="I5102">
        <v>0</v>
      </c>
      <c r="J5102">
        <v>0</v>
      </c>
      <c r="K5102">
        <v>100000</v>
      </c>
      <c r="L5102" t="s">
        <v>52</v>
      </c>
      <c r="M5102" s="8" t="s">
        <v>63</v>
      </c>
      <c r="N5102" s="8">
        <v>0.91071428571428503</v>
      </c>
      <c r="O5102">
        <v>8.9285714285714204E-2</v>
      </c>
      <c r="P5102" s="9">
        <v>0</v>
      </c>
      <c r="Q5102">
        <v>45000</v>
      </c>
      <c r="R5102" s="8"/>
      <c r="S5102" s="8" t="s">
        <v>329</v>
      </c>
      <c r="T5102">
        <v>757981</v>
      </c>
      <c r="U5102">
        <v>595733</v>
      </c>
      <c r="V5102">
        <v>802731</v>
      </c>
      <c r="W5102">
        <v>206997</v>
      </c>
      <c r="X5102">
        <v>493235</v>
      </c>
      <c r="Y5102">
        <v>136304</v>
      </c>
      <c r="Z5102">
        <v>385959</v>
      </c>
      <c r="AA5102">
        <v>1519669</v>
      </c>
      <c r="AB5102">
        <v>1102157</v>
      </c>
      <c r="AC5102">
        <v>12</v>
      </c>
      <c r="AD5102">
        <v>417512</v>
      </c>
      <c r="AE5102">
        <v>1999</v>
      </c>
      <c r="AF5102" t="s">
        <v>54</v>
      </c>
      <c r="AG5102">
        <v>100000</v>
      </c>
      <c r="AH5102" t="s">
        <v>55</v>
      </c>
      <c r="AI5102" t="s">
        <v>55</v>
      </c>
      <c r="AJ5102">
        <v>1</v>
      </c>
      <c r="AK5102">
        <v>96098</v>
      </c>
      <c r="AL5102" s="8" t="s">
        <v>12574</v>
      </c>
      <c r="AM5102" s="10">
        <f t="shared" si="711"/>
        <v>2016</v>
      </c>
      <c r="AN5102">
        <f t="shared" si="712"/>
        <v>1</v>
      </c>
      <c r="AO5102">
        <f t="shared" si="718"/>
        <v>0</v>
      </c>
      <c r="AP5102">
        <f t="shared" si="713"/>
        <v>1</v>
      </c>
      <c r="AQ5102">
        <f t="shared" si="714"/>
        <v>0</v>
      </c>
      <c r="AR5102">
        <f t="shared" si="715"/>
        <v>0</v>
      </c>
      <c r="AS5102">
        <f t="shared" si="716"/>
        <v>0</v>
      </c>
      <c r="AT5102">
        <f t="shared" si="717"/>
        <v>0</v>
      </c>
      <c r="AU5102">
        <f t="shared" si="717"/>
        <v>0</v>
      </c>
      <c r="AV5102" t="str">
        <f t="shared" si="719"/>
        <v>2020-09-23T11:25:57</v>
      </c>
    </row>
    <row r="5103" spans="1:48" x14ac:dyDescent="0.25">
      <c r="A5103" s="5">
        <v>5174</v>
      </c>
      <c r="B5103" s="5" t="s">
        <v>12558</v>
      </c>
      <c r="C5103" s="5" t="s">
        <v>12559</v>
      </c>
      <c r="D5103" s="6" t="s">
        <v>12560</v>
      </c>
      <c r="E5103">
        <v>7</v>
      </c>
      <c r="F5103" s="7">
        <v>0.35349056600000001</v>
      </c>
      <c r="G5103" s="7">
        <v>0</v>
      </c>
      <c r="H5103" t="s">
        <v>2317</v>
      </c>
      <c r="I5103">
        <v>0</v>
      </c>
      <c r="J5103">
        <v>0</v>
      </c>
      <c r="K5103">
        <v>50000</v>
      </c>
      <c r="L5103" t="s">
        <v>199</v>
      </c>
      <c r="M5103" s="8" t="s">
        <v>86</v>
      </c>
      <c r="N5103" s="8">
        <v>0.66071428571428503</v>
      </c>
      <c r="O5103">
        <v>0.33928571428571402</v>
      </c>
      <c r="P5103" s="9">
        <v>0.86602540378443904</v>
      </c>
      <c r="R5103" s="8"/>
      <c r="S5103" s="8"/>
      <c r="AA5103">
        <v>9741134</v>
      </c>
      <c r="AB5103">
        <v>0</v>
      </c>
      <c r="AC5103">
        <v>12</v>
      </c>
      <c r="AD5103">
        <v>0</v>
      </c>
      <c r="AE5103">
        <v>2001</v>
      </c>
      <c r="AF5103" t="s">
        <v>54</v>
      </c>
      <c r="AG5103">
        <v>100000</v>
      </c>
      <c r="AH5103" t="s">
        <v>56</v>
      </c>
      <c r="AI5103" t="s">
        <v>56</v>
      </c>
      <c r="AJ5103">
        <v>1</v>
      </c>
      <c r="AK5103">
        <v>0</v>
      </c>
      <c r="AL5103" s="8"/>
      <c r="AM5103" s="10">
        <f t="shared" si="711"/>
        <v>2017</v>
      </c>
      <c r="AN5103">
        <f t="shared" si="712"/>
        <v>0</v>
      </c>
      <c r="AO5103">
        <f t="shared" si="718"/>
        <v>1</v>
      </c>
      <c r="AP5103">
        <f t="shared" si="713"/>
        <v>0</v>
      </c>
      <c r="AQ5103">
        <f t="shared" si="714"/>
        <v>0</v>
      </c>
      <c r="AR5103">
        <f t="shared" si="715"/>
        <v>1</v>
      </c>
      <c r="AS5103">
        <f t="shared" si="716"/>
        <v>0</v>
      </c>
      <c r="AT5103">
        <f t="shared" si="717"/>
        <v>1</v>
      </c>
      <c r="AU5103">
        <f t="shared" si="717"/>
        <v>1</v>
      </c>
      <c r="AV5103">
        <f t="shared" si="719"/>
        <v>0</v>
      </c>
    </row>
    <row r="5104" spans="1:48" x14ac:dyDescent="0.25">
      <c r="A5104" s="5">
        <v>5175</v>
      </c>
      <c r="B5104" s="5" t="s">
        <v>12575</v>
      </c>
      <c r="C5104" s="5" t="s">
        <v>10797</v>
      </c>
      <c r="D5104" s="6" t="s">
        <v>12576</v>
      </c>
      <c r="E5104">
        <v>0</v>
      </c>
      <c r="F5104" s="7">
        <v>0</v>
      </c>
      <c r="G5104" s="7"/>
      <c r="H5104" t="s">
        <v>12577</v>
      </c>
      <c r="I5104">
        <v>0</v>
      </c>
      <c r="J5104">
        <v>0</v>
      </c>
      <c r="K5104">
        <v>100000</v>
      </c>
      <c r="L5104" t="s">
        <v>52</v>
      </c>
      <c r="M5104" s="8" t="s">
        <v>53</v>
      </c>
      <c r="N5104" s="8">
        <v>0.71428571428571397</v>
      </c>
      <c r="O5104">
        <v>0.28571428571428498</v>
      </c>
      <c r="P5104" s="9">
        <v>0</v>
      </c>
      <c r="Q5104">
        <v>75000</v>
      </c>
      <c r="R5104" s="8"/>
      <c r="S5104" s="8" t="s">
        <v>10969</v>
      </c>
      <c r="T5104">
        <v>3912638</v>
      </c>
      <c r="U5104">
        <v>4030366</v>
      </c>
      <c r="V5104">
        <v>3978499</v>
      </c>
      <c r="W5104">
        <v>-55851</v>
      </c>
      <c r="X5104">
        <v>0</v>
      </c>
      <c r="Y5104">
        <v>197596</v>
      </c>
      <c r="Z5104">
        <v>1009479</v>
      </c>
      <c r="AA5104">
        <v>103314008</v>
      </c>
      <c r="AB5104">
        <v>97063095</v>
      </c>
      <c r="AC5104">
        <v>12</v>
      </c>
      <c r="AD5104">
        <v>6250913</v>
      </c>
      <c r="AE5104">
        <v>2019</v>
      </c>
      <c r="AF5104" t="s">
        <v>126</v>
      </c>
      <c r="AG5104">
        <v>200000</v>
      </c>
      <c r="AH5104" t="s">
        <v>55</v>
      </c>
      <c r="AI5104" t="s">
        <v>55</v>
      </c>
      <c r="AJ5104">
        <v>0</v>
      </c>
      <c r="AK5104">
        <v>534000</v>
      </c>
      <c r="AL5104" s="8" t="s">
        <v>12578</v>
      </c>
      <c r="AM5104" s="10">
        <f t="shared" si="711"/>
        <v>2020</v>
      </c>
      <c r="AN5104">
        <f t="shared" si="712"/>
        <v>1</v>
      </c>
      <c r="AO5104">
        <f t="shared" si="718"/>
        <v>0</v>
      </c>
      <c r="AP5104">
        <f t="shared" si="713"/>
        <v>0</v>
      </c>
      <c r="AQ5104">
        <f t="shared" si="714"/>
        <v>1</v>
      </c>
      <c r="AR5104">
        <f t="shared" si="715"/>
        <v>0</v>
      </c>
      <c r="AS5104">
        <f t="shared" si="716"/>
        <v>0</v>
      </c>
      <c r="AT5104">
        <f t="shared" si="717"/>
        <v>0</v>
      </c>
      <c r="AU5104">
        <f t="shared" si="717"/>
        <v>0</v>
      </c>
      <c r="AV5104" t="str">
        <f t="shared" si="719"/>
        <v>2020-09-23T11:28:13</v>
      </c>
    </row>
    <row r="5105" spans="1:48" x14ac:dyDescent="0.25">
      <c r="A5105" s="5">
        <v>5176</v>
      </c>
      <c r="B5105" s="5" t="s">
        <v>2932</v>
      </c>
      <c r="C5105" s="5" t="s">
        <v>2933</v>
      </c>
      <c r="D5105" s="6" t="s">
        <v>2934</v>
      </c>
      <c r="E5105">
        <v>53</v>
      </c>
      <c r="F5105" s="7">
        <v>0.35837836969999998</v>
      </c>
      <c r="G5105" s="7">
        <v>0</v>
      </c>
      <c r="H5105" t="s">
        <v>2935</v>
      </c>
      <c r="I5105">
        <v>51</v>
      </c>
      <c r="J5105">
        <v>1985132.91</v>
      </c>
      <c r="K5105">
        <v>2500000</v>
      </c>
      <c r="L5105" t="s">
        <v>52</v>
      </c>
      <c r="M5105" s="8" t="s">
        <v>53</v>
      </c>
      <c r="N5105" s="8">
        <v>0.75</v>
      </c>
      <c r="O5105">
        <v>0.25</v>
      </c>
      <c r="P5105" s="9">
        <v>0.37771896134319799</v>
      </c>
      <c r="Q5105">
        <v>2500000</v>
      </c>
      <c r="R5105" s="8"/>
      <c r="S5105" s="8" t="s">
        <v>10969</v>
      </c>
      <c r="T5105">
        <v>49337937</v>
      </c>
      <c r="U5105">
        <v>34037207</v>
      </c>
      <c r="V5105">
        <v>61144332</v>
      </c>
      <c r="W5105">
        <v>21291910</v>
      </c>
      <c r="X5105">
        <v>6410440</v>
      </c>
      <c r="Y5105">
        <v>13597742</v>
      </c>
      <c r="Z5105">
        <v>14092250</v>
      </c>
      <c r="AA5105">
        <v>64015383</v>
      </c>
      <c r="AB5105">
        <v>26375821</v>
      </c>
      <c r="AC5105">
        <v>7</v>
      </c>
      <c r="AD5105">
        <v>37639562</v>
      </c>
      <c r="AE5105">
        <v>1991</v>
      </c>
      <c r="AF5105" t="s">
        <v>54</v>
      </c>
      <c r="AG5105">
        <v>500000</v>
      </c>
      <c r="AH5105" t="s">
        <v>55</v>
      </c>
      <c r="AI5105" t="s">
        <v>55</v>
      </c>
      <c r="AJ5105">
        <v>0.99702776680000005</v>
      </c>
      <c r="AK5105">
        <v>2739000</v>
      </c>
      <c r="AL5105" s="8" t="s">
        <v>12579</v>
      </c>
      <c r="AM5105" s="10">
        <f t="shared" si="711"/>
        <v>2006</v>
      </c>
      <c r="AN5105">
        <f t="shared" si="712"/>
        <v>1</v>
      </c>
      <c r="AO5105">
        <f t="shared" si="718"/>
        <v>0</v>
      </c>
      <c r="AP5105">
        <f t="shared" si="713"/>
        <v>0</v>
      </c>
      <c r="AQ5105">
        <f t="shared" si="714"/>
        <v>1</v>
      </c>
      <c r="AR5105">
        <f t="shared" si="715"/>
        <v>0</v>
      </c>
      <c r="AS5105">
        <f t="shared" si="716"/>
        <v>0</v>
      </c>
      <c r="AT5105">
        <f t="shared" si="717"/>
        <v>0</v>
      </c>
      <c r="AU5105">
        <f t="shared" si="717"/>
        <v>0</v>
      </c>
      <c r="AV5105" t="str">
        <f t="shared" si="719"/>
        <v>2020-09-23T11:30:00</v>
      </c>
    </row>
    <row r="5106" spans="1:48" x14ac:dyDescent="0.25">
      <c r="A5106" s="5">
        <v>5177</v>
      </c>
      <c r="B5106" s="5" t="s">
        <v>9968</v>
      </c>
      <c r="C5106" s="5" t="s">
        <v>9969</v>
      </c>
      <c r="D5106" s="6" t="s">
        <v>9970</v>
      </c>
      <c r="E5106">
        <v>0</v>
      </c>
      <c r="F5106" s="7">
        <v>0.54480813890000002</v>
      </c>
      <c r="G5106" s="7">
        <v>0</v>
      </c>
      <c r="H5106" t="s">
        <v>8371</v>
      </c>
      <c r="I5106">
        <v>0</v>
      </c>
      <c r="J5106">
        <v>0</v>
      </c>
      <c r="K5106">
        <v>20000</v>
      </c>
      <c r="L5106" t="s">
        <v>7359</v>
      </c>
      <c r="M5106" s="8" t="s">
        <v>63</v>
      </c>
      <c r="N5106" s="8">
        <v>1</v>
      </c>
      <c r="O5106">
        <v>0</v>
      </c>
      <c r="P5106" s="9">
        <v>0</v>
      </c>
      <c r="R5106" s="8"/>
      <c r="S5106" s="8"/>
      <c r="AJ5106">
        <v>1</v>
      </c>
      <c r="AL5106" s="8"/>
      <c r="AM5106" s="10">
        <f t="shared" si="711"/>
        <v>2020</v>
      </c>
      <c r="AN5106">
        <f t="shared" si="712"/>
        <v>0</v>
      </c>
      <c r="AO5106">
        <f t="shared" si="718"/>
        <v>0</v>
      </c>
      <c r="AP5106">
        <f t="shared" si="713"/>
        <v>1</v>
      </c>
      <c r="AQ5106">
        <f t="shared" si="714"/>
        <v>0</v>
      </c>
      <c r="AR5106">
        <f t="shared" si="715"/>
        <v>0</v>
      </c>
      <c r="AS5106">
        <f t="shared" si="716"/>
        <v>0</v>
      </c>
      <c r="AT5106">
        <f t="shared" si="717"/>
        <v>0</v>
      </c>
      <c r="AU5106">
        <f t="shared" si="717"/>
        <v>0</v>
      </c>
      <c r="AV5106">
        <f t="shared" si="719"/>
        <v>0</v>
      </c>
    </row>
    <row r="5107" spans="1:48" x14ac:dyDescent="0.25">
      <c r="A5107" s="5">
        <v>5178</v>
      </c>
      <c r="B5107" s="5" t="s">
        <v>12580</v>
      </c>
      <c r="C5107" s="5" t="s">
        <v>12581</v>
      </c>
      <c r="D5107" s="6" t="s">
        <v>12582</v>
      </c>
      <c r="E5107">
        <v>98</v>
      </c>
      <c r="F5107" s="7">
        <v>0.37846734879999999</v>
      </c>
      <c r="G5107" s="7">
        <v>0</v>
      </c>
      <c r="H5107" t="s">
        <v>12583</v>
      </c>
      <c r="I5107">
        <v>28</v>
      </c>
      <c r="J5107">
        <v>159300.23000000001</v>
      </c>
      <c r="K5107">
        <v>400000</v>
      </c>
      <c r="L5107" t="s">
        <v>52</v>
      </c>
      <c r="M5107" s="8" t="s">
        <v>63</v>
      </c>
      <c r="N5107" s="8">
        <v>0.91071428571428503</v>
      </c>
      <c r="O5107">
        <v>8.9285714285714204E-2</v>
      </c>
      <c r="P5107" s="9">
        <v>-0.99809425884995495</v>
      </c>
      <c r="Q5107">
        <v>100000</v>
      </c>
      <c r="R5107" s="8"/>
      <c r="S5107" s="8" t="s">
        <v>11992</v>
      </c>
      <c r="T5107">
        <v>522231</v>
      </c>
      <c r="U5107">
        <v>125000</v>
      </c>
      <c r="V5107">
        <v>675439</v>
      </c>
      <c r="W5107">
        <v>497888</v>
      </c>
      <c r="X5107">
        <v>0</v>
      </c>
      <c r="Y5107">
        <v>259478</v>
      </c>
      <c r="Z5107">
        <v>231758</v>
      </c>
      <c r="AA5107">
        <v>2395685</v>
      </c>
      <c r="AB5107">
        <v>406722</v>
      </c>
      <c r="AC5107">
        <v>3</v>
      </c>
      <c r="AD5107">
        <v>1988963</v>
      </c>
      <c r="AE5107">
        <v>2000</v>
      </c>
      <c r="AF5107" t="s">
        <v>54</v>
      </c>
      <c r="AG5107">
        <v>200000</v>
      </c>
      <c r="AH5107" t="s">
        <v>55</v>
      </c>
      <c r="AI5107" t="s">
        <v>55</v>
      </c>
      <c r="AJ5107">
        <v>0.96097167989999999</v>
      </c>
      <c r="AK5107">
        <v>5280</v>
      </c>
      <c r="AL5107" s="8" t="s">
        <v>12584</v>
      </c>
      <c r="AM5107" s="10">
        <f t="shared" si="711"/>
        <v>2013</v>
      </c>
      <c r="AN5107">
        <f t="shared" si="712"/>
        <v>1</v>
      </c>
      <c r="AO5107">
        <f t="shared" si="718"/>
        <v>0</v>
      </c>
      <c r="AP5107">
        <f t="shared" si="713"/>
        <v>1</v>
      </c>
      <c r="AQ5107">
        <f t="shared" si="714"/>
        <v>0</v>
      </c>
      <c r="AR5107">
        <f t="shared" si="715"/>
        <v>0</v>
      </c>
      <c r="AS5107">
        <f t="shared" si="716"/>
        <v>0</v>
      </c>
      <c r="AT5107">
        <f t="shared" si="717"/>
        <v>0</v>
      </c>
      <c r="AU5107">
        <f t="shared" si="717"/>
        <v>0</v>
      </c>
      <c r="AV5107" t="str">
        <f t="shared" si="719"/>
        <v>2020-09-23T15:15:23</v>
      </c>
    </row>
    <row r="5108" spans="1:48" x14ac:dyDescent="0.25">
      <c r="A5108" s="5">
        <v>5179</v>
      </c>
      <c r="B5108" s="5" t="s">
        <v>12585</v>
      </c>
      <c r="C5108" s="5" t="s">
        <v>12586</v>
      </c>
      <c r="D5108" s="6" t="s">
        <v>12587</v>
      </c>
      <c r="E5108">
        <v>0</v>
      </c>
      <c r="F5108" s="7">
        <v>0</v>
      </c>
      <c r="G5108" s="7"/>
      <c r="H5108" t="s">
        <v>12588</v>
      </c>
      <c r="I5108">
        <v>0</v>
      </c>
      <c r="J5108">
        <v>0</v>
      </c>
      <c r="K5108">
        <v>49900</v>
      </c>
      <c r="L5108" t="s">
        <v>52</v>
      </c>
      <c r="M5108" s="8" t="s">
        <v>86</v>
      </c>
      <c r="N5108" s="8">
        <v>0.55357142857142805</v>
      </c>
      <c r="O5108">
        <v>0.44642857142857101</v>
      </c>
      <c r="P5108" s="9">
        <v>0</v>
      </c>
      <c r="Q5108">
        <v>5000</v>
      </c>
      <c r="R5108" s="8"/>
      <c r="S5108" s="8"/>
      <c r="AA5108">
        <v>124458</v>
      </c>
      <c r="AB5108">
        <v>4134</v>
      </c>
      <c r="AC5108">
        <v>12</v>
      </c>
      <c r="AD5108">
        <v>120324</v>
      </c>
      <c r="AE5108">
        <v>2019</v>
      </c>
      <c r="AF5108" t="s">
        <v>126</v>
      </c>
      <c r="AG5108">
        <v>65000</v>
      </c>
      <c r="AH5108" t="s">
        <v>55</v>
      </c>
      <c r="AI5108" t="s">
        <v>56</v>
      </c>
      <c r="AJ5108">
        <v>0</v>
      </c>
      <c r="AK5108">
        <v>720</v>
      </c>
      <c r="AL5108" s="8" t="s">
        <v>12589</v>
      </c>
      <c r="AM5108" s="10">
        <f t="shared" si="711"/>
        <v>2019</v>
      </c>
      <c r="AN5108">
        <f t="shared" si="712"/>
        <v>1</v>
      </c>
      <c r="AO5108">
        <f t="shared" si="718"/>
        <v>0</v>
      </c>
      <c r="AP5108">
        <f t="shared" si="713"/>
        <v>0</v>
      </c>
      <c r="AQ5108">
        <f t="shared" si="714"/>
        <v>0</v>
      </c>
      <c r="AR5108">
        <f t="shared" si="715"/>
        <v>1</v>
      </c>
      <c r="AS5108">
        <f t="shared" si="716"/>
        <v>0</v>
      </c>
      <c r="AT5108">
        <f t="shared" si="717"/>
        <v>0</v>
      </c>
      <c r="AU5108">
        <f t="shared" si="717"/>
        <v>1</v>
      </c>
      <c r="AV5108" t="str">
        <f t="shared" si="719"/>
        <v>2020-09-23T11:30:44</v>
      </c>
    </row>
    <row r="5109" spans="1:48" x14ac:dyDescent="0.25">
      <c r="A5109" s="5">
        <v>5180</v>
      </c>
      <c r="B5109" s="5" t="s">
        <v>6434</v>
      </c>
      <c r="C5109" s="5" t="s">
        <v>6435</v>
      </c>
      <c r="D5109" s="6" t="s">
        <v>6436</v>
      </c>
      <c r="E5109">
        <v>8</v>
      </c>
      <c r="F5109" s="7">
        <v>0</v>
      </c>
      <c r="G5109" s="7"/>
      <c r="H5109" t="s">
        <v>6437</v>
      </c>
      <c r="I5109">
        <v>0</v>
      </c>
      <c r="J5109">
        <v>0</v>
      </c>
      <c r="K5109">
        <v>300000</v>
      </c>
      <c r="L5109" t="s">
        <v>52</v>
      </c>
      <c r="M5109" s="8" t="s">
        <v>63</v>
      </c>
      <c r="N5109" s="8">
        <v>0.91071428571428503</v>
      </c>
      <c r="O5109">
        <v>8.9285714285714204E-2</v>
      </c>
      <c r="P5109" s="9">
        <v>0</v>
      </c>
      <c r="Q5109">
        <v>300000</v>
      </c>
      <c r="R5109" s="8"/>
      <c r="S5109" s="8" t="s">
        <v>329</v>
      </c>
      <c r="T5109">
        <v>14521337</v>
      </c>
      <c r="U5109">
        <v>5832676</v>
      </c>
      <c r="V5109">
        <v>14754144</v>
      </c>
      <c r="W5109">
        <v>8921468</v>
      </c>
      <c r="X5109">
        <v>41014</v>
      </c>
      <c r="Y5109">
        <v>5021433</v>
      </c>
      <c r="Z5109">
        <v>5918579</v>
      </c>
      <c r="AA5109">
        <v>30420617</v>
      </c>
      <c r="AB5109">
        <v>12063667</v>
      </c>
      <c r="AC5109">
        <v>12</v>
      </c>
      <c r="AD5109">
        <v>18356950</v>
      </c>
      <c r="AE5109">
        <v>2011</v>
      </c>
      <c r="AF5109" t="s">
        <v>68</v>
      </c>
      <c r="AG5109">
        <v>80000</v>
      </c>
      <c r="AH5109" t="s">
        <v>55</v>
      </c>
      <c r="AI5109" t="s">
        <v>55</v>
      </c>
      <c r="AJ5109">
        <v>0</v>
      </c>
      <c r="AK5109">
        <v>919015</v>
      </c>
      <c r="AL5109" s="8" t="s">
        <v>12590</v>
      </c>
      <c r="AM5109" s="10">
        <f t="shared" si="711"/>
        <v>2012</v>
      </c>
      <c r="AN5109">
        <f t="shared" si="712"/>
        <v>1</v>
      </c>
      <c r="AO5109">
        <f t="shared" si="718"/>
        <v>0</v>
      </c>
      <c r="AP5109">
        <f t="shared" si="713"/>
        <v>1</v>
      </c>
      <c r="AQ5109">
        <f t="shared" si="714"/>
        <v>0</v>
      </c>
      <c r="AR5109">
        <f t="shared" si="715"/>
        <v>0</v>
      </c>
      <c r="AS5109">
        <f t="shared" si="716"/>
        <v>0</v>
      </c>
      <c r="AT5109">
        <f t="shared" si="717"/>
        <v>0</v>
      </c>
      <c r="AU5109">
        <f t="shared" si="717"/>
        <v>0</v>
      </c>
      <c r="AV5109" t="str">
        <f t="shared" si="719"/>
        <v>2020-09-23T11:36:01</v>
      </c>
    </row>
    <row r="5110" spans="1:48" x14ac:dyDescent="0.25">
      <c r="A5110" s="5">
        <v>5181</v>
      </c>
      <c r="B5110" s="5" t="s">
        <v>12432</v>
      </c>
      <c r="C5110" s="5" t="s">
        <v>12433</v>
      </c>
      <c r="D5110" s="6" t="s">
        <v>12434</v>
      </c>
      <c r="E5110">
        <v>0</v>
      </c>
      <c r="F5110" s="7">
        <v>0</v>
      </c>
      <c r="G5110" s="7"/>
      <c r="I5110">
        <v>0</v>
      </c>
      <c r="J5110">
        <v>0</v>
      </c>
      <c r="K5110">
        <v>50000</v>
      </c>
      <c r="L5110" t="s">
        <v>52</v>
      </c>
      <c r="M5110" s="8" t="s">
        <v>53</v>
      </c>
      <c r="N5110" s="8">
        <v>0.85714285714285698</v>
      </c>
      <c r="O5110">
        <v>0.14285714285714199</v>
      </c>
      <c r="P5110" s="9">
        <v>0</v>
      </c>
      <c r="Q5110">
        <v>50000</v>
      </c>
      <c r="R5110" s="8"/>
      <c r="S5110" s="8" t="s">
        <v>217</v>
      </c>
      <c r="T5110">
        <v>7523916</v>
      </c>
      <c r="U5110">
        <v>1553184</v>
      </c>
      <c r="V5110">
        <v>8056437</v>
      </c>
      <c r="W5110">
        <v>5967648</v>
      </c>
      <c r="X5110">
        <v>60134</v>
      </c>
      <c r="Y5110">
        <v>2406590</v>
      </c>
      <c r="Z5110">
        <v>1873135</v>
      </c>
      <c r="AA5110">
        <v>24452459</v>
      </c>
      <c r="AB5110">
        <v>13597486</v>
      </c>
      <c r="AC5110">
        <v>12</v>
      </c>
      <c r="AD5110">
        <v>10854973</v>
      </c>
      <c r="AE5110">
        <v>1992</v>
      </c>
      <c r="AF5110" t="s">
        <v>54</v>
      </c>
      <c r="AG5110">
        <v>100000</v>
      </c>
      <c r="AH5110" t="s">
        <v>55</v>
      </c>
      <c r="AI5110" t="s">
        <v>55</v>
      </c>
      <c r="AJ5110">
        <v>0</v>
      </c>
      <c r="AK5110">
        <v>161000</v>
      </c>
      <c r="AL5110" s="8" t="s">
        <v>12591</v>
      </c>
      <c r="AM5110" s="10">
        <f t="shared" si="711"/>
        <v>0</v>
      </c>
      <c r="AN5110">
        <f t="shared" si="712"/>
        <v>1</v>
      </c>
      <c r="AO5110">
        <f t="shared" si="718"/>
        <v>0</v>
      </c>
      <c r="AP5110">
        <f t="shared" si="713"/>
        <v>0</v>
      </c>
      <c r="AQ5110">
        <f t="shared" si="714"/>
        <v>1</v>
      </c>
      <c r="AR5110">
        <f t="shared" si="715"/>
        <v>0</v>
      </c>
      <c r="AS5110">
        <f t="shared" si="716"/>
        <v>0</v>
      </c>
      <c r="AT5110">
        <f t="shared" si="717"/>
        <v>0</v>
      </c>
      <c r="AU5110">
        <f t="shared" si="717"/>
        <v>0</v>
      </c>
      <c r="AV5110" t="str">
        <f t="shared" si="719"/>
        <v>2020-09-23T11:36:49</v>
      </c>
    </row>
    <row r="5111" spans="1:48" x14ac:dyDescent="0.25">
      <c r="A5111" s="5">
        <v>5182</v>
      </c>
      <c r="B5111" s="5" t="s">
        <v>9968</v>
      </c>
      <c r="C5111" s="5" t="s">
        <v>9969</v>
      </c>
      <c r="D5111" s="6" t="s">
        <v>9970</v>
      </c>
      <c r="E5111">
        <v>0</v>
      </c>
      <c r="F5111" s="7">
        <v>0.54480813890000002</v>
      </c>
      <c r="G5111" s="7">
        <v>0</v>
      </c>
      <c r="H5111" t="s">
        <v>8371</v>
      </c>
      <c r="I5111">
        <v>0</v>
      </c>
      <c r="J5111">
        <v>0</v>
      </c>
      <c r="K5111">
        <v>30000</v>
      </c>
      <c r="L5111" t="s">
        <v>52</v>
      </c>
      <c r="M5111" s="8" t="s">
        <v>86</v>
      </c>
      <c r="N5111" s="8">
        <v>0.64285714285714202</v>
      </c>
      <c r="O5111">
        <v>0.35714285714285698</v>
      </c>
      <c r="P5111" s="9">
        <v>0</v>
      </c>
      <c r="Q5111">
        <v>30000</v>
      </c>
      <c r="R5111" s="8"/>
      <c r="S5111" s="8"/>
      <c r="AA5111">
        <v>13314982</v>
      </c>
      <c r="AB5111">
        <v>0</v>
      </c>
      <c r="AC5111">
        <v>12</v>
      </c>
      <c r="AD5111">
        <v>0</v>
      </c>
      <c r="AE5111">
        <v>2016</v>
      </c>
      <c r="AF5111" t="s">
        <v>126</v>
      </c>
      <c r="AG5111">
        <v>95400</v>
      </c>
      <c r="AH5111" t="s">
        <v>55</v>
      </c>
      <c r="AI5111" t="s">
        <v>56</v>
      </c>
      <c r="AJ5111">
        <v>1</v>
      </c>
      <c r="AK5111">
        <v>345000</v>
      </c>
      <c r="AL5111" s="8" t="s">
        <v>12592</v>
      </c>
      <c r="AM5111" s="10">
        <f t="shared" si="711"/>
        <v>2020</v>
      </c>
      <c r="AN5111">
        <f t="shared" si="712"/>
        <v>1</v>
      </c>
      <c r="AO5111">
        <f t="shared" si="718"/>
        <v>0</v>
      </c>
      <c r="AP5111">
        <f t="shared" si="713"/>
        <v>0</v>
      </c>
      <c r="AQ5111">
        <f t="shared" si="714"/>
        <v>0</v>
      </c>
      <c r="AR5111">
        <f t="shared" si="715"/>
        <v>1</v>
      </c>
      <c r="AS5111">
        <f t="shared" si="716"/>
        <v>0</v>
      </c>
      <c r="AT5111">
        <f t="shared" si="717"/>
        <v>0</v>
      </c>
      <c r="AU5111">
        <f t="shared" si="717"/>
        <v>1</v>
      </c>
      <c r="AV5111" t="str">
        <f t="shared" si="719"/>
        <v>2020-09-23T11:37:54</v>
      </c>
    </row>
    <row r="5112" spans="1:48" x14ac:dyDescent="0.25">
      <c r="A5112" s="5">
        <v>5183</v>
      </c>
      <c r="B5112" s="5" t="s">
        <v>711</v>
      </c>
      <c r="C5112" s="5" t="s">
        <v>712</v>
      </c>
      <c r="D5112" s="6" t="s">
        <v>713</v>
      </c>
      <c r="E5112">
        <v>12</v>
      </c>
      <c r="F5112" s="7">
        <v>0.58971557119999995</v>
      </c>
      <c r="G5112" s="7">
        <v>0</v>
      </c>
      <c r="H5112" t="s">
        <v>714</v>
      </c>
      <c r="I5112">
        <v>0</v>
      </c>
      <c r="J5112">
        <v>0</v>
      </c>
      <c r="K5112">
        <v>20000</v>
      </c>
      <c r="L5112" t="s">
        <v>52</v>
      </c>
      <c r="M5112" s="8" t="s">
        <v>86</v>
      </c>
      <c r="N5112" s="8">
        <v>0.58928571428571397</v>
      </c>
      <c r="O5112">
        <v>0.41071428571428498</v>
      </c>
      <c r="P5112" s="9">
        <v>0</v>
      </c>
      <c r="Q5112">
        <v>20000</v>
      </c>
      <c r="R5112" s="8"/>
      <c r="S5112" s="8"/>
      <c r="AA5112">
        <v>3525379</v>
      </c>
      <c r="AB5112">
        <v>0</v>
      </c>
      <c r="AC5112">
        <v>12</v>
      </c>
      <c r="AD5112">
        <v>0</v>
      </c>
      <c r="AE5112">
        <v>1986</v>
      </c>
      <c r="AF5112" t="s">
        <v>54</v>
      </c>
      <c r="AG5112">
        <v>110000</v>
      </c>
      <c r="AH5112" t="s">
        <v>55</v>
      </c>
      <c r="AI5112" t="s">
        <v>56</v>
      </c>
      <c r="AJ5112">
        <v>1</v>
      </c>
      <c r="AK5112">
        <v>156000</v>
      </c>
      <c r="AL5112" s="8" t="s">
        <v>12593</v>
      </c>
      <c r="AM5112" s="10">
        <f t="shared" si="711"/>
        <v>2013</v>
      </c>
      <c r="AN5112">
        <f t="shared" si="712"/>
        <v>1</v>
      </c>
      <c r="AO5112">
        <f t="shared" si="718"/>
        <v>0</v>
      </c>
      <c r="AP5112">
        <f t="shared" si="713"/>
        <v>0</v>
      </c>
      <c r="AQ5112">
        <f t="shared" si="714"/>
        <v>0</v>
      </c>
      <c r="AR5112">
        <f t="shared" si="715"/>
        <v>1</v>
      </c>
      <c r="AS5112">
        <f t="shared" si="716"/>
        <v>0</v>
      </c>
      <c r="AT5112">
        <f t="shared" si="717"/>
        <v>0</v>
      </c>
      <c r="AU5112">
        <f t="shared" si="717"/>
        <v>1</v>
      </c>
      <c r="AV5112" t="str">
        <f t="shared" si="719"/>
        <v>2020-09-23T12:59:01</v>
      </c>
    </row>
    <row r="5113" spans="1:48" x14ac:dyDescent="0.25">
      <c r="A5113" s="5">
        <v>5184</v>
      </c>
      <c r="B5113" s="5" t="s">
        <v>4876</v>
      </c>
      <c r="C5113" s="5" t="s">
        <v>4877</v>
      </c>
      <c r="D5113" s="6" t="s">
        <v>4878</v>
      </c>
      <c r="E5113">
        <v>14</v>
      </c>
      <c r="F5113" s="7">
        <v>0.42988587290000002</v>
      </c>
      <c r="G5113" s="7">
        <v>0</v>
      </c>
      <c r="H5113" t="s">
        <v>4879</v>
      </c>
      <c r="I5113">
        <v>0</v>
      </c>
      <c r="J5113">
        <v>0</v>
      </c>
      <c r="K5113">
        <v>25000</v>
      </c>
      <c r="L5113" t="s">
        <v>52</v>
      </c>
      <c r="M5113" s="8" t="s">
        <v>53</v>
      </c>
      <c r="N5113" s="8">
        <v>0.80357142857142805</v>
      </c>
      <c r="O5113">
        <v>0.19642857142857101</v>
      </c>
      <c r="P5113" s="9">
        <v>0</v>
      </c>
      <c r="Q5113">
        <v>25000</v>
      </c>
      <c r="R5113" s="8"/>
      <c r="S5113" s="8"/>
      <c r="AA5113">
        <v>5967777</v>
      </c>
      <c r="AB5113">
        <v>0</v>
      </c>
      <c r="AC5113">
        <v>12</v>
      </c>
      <c r="AD5113">
        <v>0</v>
      </c>
      <c r="AE5113">
        <v>1991</v>
      </c>
      <c r="AF5113" t="s">
        <v>54</v>
      </c>
      <c r="AG5113">
        <v>650000</v>
      </c>
      <c r="AH5113" t="s">
        <v>55</v>
      </c>
      <c r="AI5113" t="s">
        <v>55</v>
      </c>
      <c r="AJ5113">
        <v>1</v>
      </c>
      <c r="AK5113">
        <v>315000</v>
      </c>
      <c r="AL5113" s="8" t="s">
        <v>12594</v>
      </c>
      <c r="AM5113" s="10">
        <f t="shared" si="711"/>
        <v>2013</v>
      </c>
      <c r="AN5113">
        <f t="shared" si="712"/>
        <v>1</v>
      </c>
      <c r="AO5113">
        <f t="shared" si="718"/>
        <v>0</v>
      </c>
      <c r="AP5113">
        <f t="shared" si="713"/>
        <v>0</v>
      </c>
      <c r="AQ5113">
        <f t="shared" si="714"/>
        <v>1</v>
      </c>
      <c r="AR5113">
        <f t="shared" si="715"/>
        <v>0</v>
      </c>
      <c r="AS5113">
        <f t="shared" si="716"/>
        <v>0</v>
      </c>
      <c r="AT5113">
        <f t="shared" si="717"/>
        <v>0</v>
      </c>
      <c r="AU5113">
        <f t="shared" si="717"/>
        <v>0</v>
      </c>
      <c r="AV5113" t="str">
        <f t="shared" si="719"/>
        <v>2020-09-23T12:59:34</v>
      </c>
    </row>
    <row r="5114" spans="1:48" x14ac:dyDescent="0.25">
      <c r="A5114" s="5">
        <v>5185</v>
      </c>
      <c r="B5114" s="5" t="s">
        <v>5849</v>
      </c>
      <c r="C5114" s="5" t="s">
        <v>5850</v>
      </c>
      <c r="D5114" s="6" t="s">
        <v>5851</v>
      </c>
      <c r="E5114">
        <v>94</v>
      </c>
      <c r="F5114" s="7">
        <v>0.4630401173</v>
      </c>
      <c r="G5114" s="7">
        <v>0</v>
      </c>
      <c r="H5114" t="s">
        <v>5852</v>
      </c>
      <c r="I5114">
        <v>0</v>
      </c>
      <c r="J5114">
        <v>0</v>
      </c>
      <c r="K5114">
        <v>15000</v>
      </c>
      <c r="L5114" t="s">
        <v>52</v>
      </c>
      <c r="M5114" s="8" t="s">
        <v>53</v>
      </c>
      <c r="N5114" s="8">
        <v>0.69642857142857095</v>
      </c>
      <c r="O5114">
        <v>0.30357142857142799</v>
      </c>
      <c r="P5114" s="9">
        <v>0</v>
      </c>
      <c r="Q5114">
        <v>10000</v>
      </c>
      <c r="R5114" s="8"/>
      <c r="S5114" s="8" t="s">
        <v>217</v>
      </c>
      <c r="T5114">
        <v>561073</v>
      </c>
      <c r="U5114">
        <v>6545</v>
      </c>
      <c r="V5114">
        <v>561073</v>
      </c>
      <c r="W5114">
        <v>554527</v>
      </c>
      <c r="X5114">
        <v>0</v>
      </c>
      <c r="Y5114">
        <v>0</v>
      </c>
      <c r="Z5114">
        <v>4390</v>
      </c>
      <c r="AA5114">
        <v>360151</v>
      </c>
      <c r="AB5114">
        <v>0</v>
      </c>
      <c r="AC5114">
        <v>12</v>
      </c>
      <c r="AD5114">
        <v>0</v>
      </c>
      <c r="AE5114">
        <v>2014</v>
      </c>
      <c r="AF5114" t="s">
        <v>68</v>
      </c>
      <c r="AG5114">
        <v>400000</v>
      </c>
      <c r="AH5114" t="s">
        <v>55</v>
      </c>
      <c r="AI5114" t="s">
        <v>55</v>
      </c>
      <c r="AJ5114">
        <v>1</v>
      </c>
      <c r="AK5114">
        <v>720</v>
      </c>
      <c r="AL5114" s="8" t="s">
        <v>12595</v>
      </c>
      <c r="AM5114" s="10">
        <f t="shared" si="711"/>
        <v>2019</v>
      </c>
      <c r="AN5114">
        <f t="shared" si="712"/>
        <v>1</v>
      </c>
      <c r="AO5114">
        <f t="shared" si="718"/>
        <v>0</v>
      </c>
      <c r="AP5114">
        <f t="shared" si="713"/>
        <v>0</v>
      </c>
      <c r="AQ5114">
        <f t="shared" si="714"/>
        <v>1</v>
      </c>
      <c r="AR5114">
        <f t="shared" si="715"/>
        <v>0</v>
      </c>
      <c r="AS5114">
        <f t="shared" si="716"/>
        <v>0</v>
      </c>
      <c r="AT5114">
        <f t="shared" si="717"/>
        <v>0</v>
      </c>
      <c r="AU5114">
        <f t="shared" si="717"/>
        <v>0</v>
      </c>
      <c r="AV5114" t="str">
        <f t="shared" si="719"/>
        <v>2020-09-23T15:17:18</v>
      </c>
    </row>
    <row r="5115" spans="1:48" x14ac:dyDescent="0.25">
      <c r="A5115" s="5">
        <v>5186</v>
      </c>
      <c r="B5115" s="5" t="s">
        <v>10445</v>
      </c>
      <c r="C5115" s="5" t="s">
        <v>10446</v>
      </c>
      <c r="D5115" s="6" t="s">
        <v>10447</v>
      </c>
      <c r="E5115">
        <v>2</v>
      </c>
      <c r="F5115" s="7">
        <v>0.55045461780000005</v>
      </c>
      <c r="G5115" s="7">
        <v>0</v>
      </c>
      <c r="H5115" t="s">
        <v>10448</v>
      </c>
      <c r="I5115">
        <v>41</v>
      </c>
      <c r="J5115">
        <v>52769.599999999999</v>
      </c>
      <c r="K5115">
        <v>46000</v>
      </c>
      <c r="L5115" t="s">
        <v>199</v>
      </c>
      <c r="M5115" s="8" t="s">
        <v>53</v>
      </c>
      <c r="N5115" s="8">
        <v>0.75</v>
      </c>
      <c r="O5115">
        <v>0.249999999999999</v>
      </c>
      <c r="P5115" s="9">
        <v>0</v>
      </c>
      <c r="R5115" s="8"/>
      <c r="S5115" s="8" t="s">
        <v>217</v>
      </c>
      <c r="T5115">
        <v>1371977</v>
      </c>
      <c r="U5115">
        <v>795011</v>
      </c>
      <c r="V5115">
        <v>1372277</v>
      </c>
      <c r="W5115">
        <v>577265</v>
      </c>
      <c r="X5115">
        <v>0</v>
      </c>
      <c r="Y5115">
        <v>481059</v>
      </c>
      <c r="Z5115">
        <v>452807</v>
      </c>
      <c r="AA5115">
        <v>1217013</v>
      </c>
      <c r="AB5115">
        <v>593890</v>
      </c>
      <c r="AC5115">
        <v>9</v>
      </c>
      <c r="AD5115">
        <v>623123</v>
      </c>
      <c r="AE5115">
        <v>2019</v>
      </c>
      <c r="AF5115" t="s">
        <v>126</v>
      </c>
      <c r="AG5115">
        <v>500000</v>
      </c>
      <c r="AH5115" t="s">
        <v>55</v>
      </c>
      <c r="AI5115" t="s">
        <v>56</v>
      </c>
      <c r="AJ5115">
        <v>1</v>
      </c>
      <c r="AK5115">
        <v>5400</v>
      </c>
      <c r="AL5115" s="8"/>
      <c r="AM5115" s="10">
        <f t="shared" si="711"/>
        <v>2020</v>
      </c>
      <c r="AN5115">
        <f t="shared" si="712"/>
        <v>0</v>
      </c>
      <c r="AO5115">
        <f t="shared" si="718"/>
        <v>1</v>
      </c>
      <c r="AP5115">
        <f t="shared" si="713"/>
        <v>0</v>
      </c>
      <c r="AQ5115">
        <f t="shared" si="714"/>
        <v>1</v>
      </c>
      <c r="AR5115">
        <f t="shared" si="715"/>
        <v>0</v>
      </c>
      <c r="AS5115">
        <f t="shared" si="716"/>
        <v>0</v>
      </c>
      <c r="AT5115">
        <f t="shared" si="717"/>
        <v>0</v>
      </c>
      <c r="AU5115">
        <f t="shared" si="717"/>
        <v>1</v>
      </c>
      <c r="AV5115">
        <f t="shared" si="719"/>
        <v>0</v>
      </c>
    </row>
    <row r="5116" spans="1:48" x14ac:dyDescent="0.25">
      <c r="A5116" s="5">
        <v>5187</v>
      </c>
      <c r="B5116" s="5" t="s">
        <v>835</v>
      </c>
      <c r="C5116" s="5" t="s">
        <v>836</v>
      </c>
      <c r="D5116" s="6" t="s">
        <v>837</v>
      </c>
      <c r="E5116">
        <v>2</v>
      </c>
      <c r="F5116" s="7">
        <v>0.4491461276</v>
      </c>
      <c r="G5116" s="7">
        <v>0</v>
      </c>
      <c r="H5116" t="s">
        <v>838</v>
      </c>
      <c r="I5116">
        <v>0</v>
      </c>
      <c r="J5116">
        <v>0</v>
      </c>
      <c r="K5116">
        <v>50000</v>
      </c>
      <c r="L5116" t="s">
        <v>52</v>
      </c>
      <c r="M5116" s="8" t="s">
        <v>53</v>
      </c>
      <c r="N5116" s="8">
        <v>0.75</v>
      </c>
      <c r="O5116">
        <v>0.249999999999999</v>
      </c>
      <c r="P5116" s="9">
        <v>0</v>
      </c>
      <c r="Q5116">
        <v>25000</v>
      </c>
      <c r="R5116" s="8"/>
      <c r="S5116" s="8" t="s">
        <v>217</v>
      </c>
      <c r="T5116">
        <v>5920826</v>
      </c>
      <c r="U5116">
        <v>21761</v>
      </c>
      <c r="V5116">
        <v>6088814</v>
      </c>
      <c r="W5116">
        <v>5985950</v>
      </c>
      <c r="X5116">
        <v>0</v>
      </c>
      <c r="Y5116">
        <v>3338031</v>
      </c>
      <c r="Z5116">
        <v>1006886</v>
      </c>
      <c r="AA5116">
        <v>894804</v>
      </c>
      <c r="AB5116">
        <v>654751</v>
      </c>
      <c r="AC5116">
        <v>12</v>
      </c>
      <c r="AD5116">
        <v>240053</v>
      </c>
      <c r="AE5116">
        <v>2005</v>
      </c>
      <c r="AF5116" t="s">
        <v>121</v>
      </c>
      <c r="AG5116">
        <v>0</v>
      </c>
      <c r="AH5116" t="s">
        <v>55</v>
      </c>
      <c r="AI5116" t="s">
        <v>56</v>
      </c>
      <c r="AJ5116">
        <v>1</v>
      </c>
      <c r="AK5116">
        <v>193410</v>
      </c>
      <c r="AL5116" s="8" t="s">
        <v>12596</v>
      </c>
      <c r="AM5116" s="10">
        <f t="shared" si="711"/>
        <v>2011</v>
      </c>
      <c r="AN5116">
        <f t="shared" si="712"/>
        <v>1</v>
      </c>
      <c r="AO5116">
        <f t="shared" si="718"/>
        <v>0</v>
      </c>
      <c r="AP5116">
        <f t="shared" si="713"/>
        <v>0</v>
      </c>
      <c r="AQ5116">
        <f t="shared" si="714"/>
        <v>1</v>
      </c>
      <c r="AR5116">
        <f t="shared" si="715"/>
        <v>0</v>
      </c>
      <c r="AS5116">
        <f t="shared" si="716"/>
        <v>0</v>
      </c>
      <c r="AT5116">
        <f t="shared" si="717"/>
        <v>0</v>
      </c>
      <c r="AU5116">
        <f t="shared" si="717"/>
        <v>1</v>
      </c>
      <c r="AV5116" t="str">
        <f t="shared" si="719"/>
        <v>2020-09-23T15:21:29</v>
      </c>
    </row>
    <row r="5117" spans="1:48" x14ac:dyDescent="0.25">
      <c r="A5117" s="5">
        <v>5188</v>
      </c>
      <c r="B5117" s="5" t="s">
        <v>12597</v>
      </c>
      <c r="C5117" s="5" t="s">
        <v>12598</v>
      </c>
      <c r="D5117" s="6" t="s">
        <v>12599</v>
      </c>
      <c r="E5117">
        <v>3</v>
      </c>
      <c r="F5117" s="7">
        <v>0.33715849739999998</v>
      </c>
      <c r="G5117" s="7">
        <v>0</v>
      </c>
      <c r="H5117" t="s">
        <v>12600</v>
      </c>
      <c r="I5117">
        <v>0</v>
      </c>
      <c r="J5117">
        <v>0</v>
      </c>
      <c r="K5117">
        <v>70000</v>
      </c>
      <c r="L5117" t="s">
        <v>52</v>
      </c>
      <c r="M5117" s="8" t="s">
        <v>63</v>
      </c>
      <c r="N5117" s="8">
        <v>0.96428571428571397</v>
      </c>
      <c r="O5117">
        <v>3.5714285714285698E-2</v>
      </c>
      <c r="P5117" s="9">
        <v>0</v>
      </c>
      <c r="Q5117">
        <v>70000</v>
      </c>
      <c r="R5117" s="8"/>
      <c r="S5117" s="8" t="s">
        <v>329</v>
      </c>
      <c r="T5117">
        <v>12936195</v>
      </c>
      <c r="U5117">
        <v>657592</v>
      </c>
      <c r="V5117">
        <v>13970616</v>
      </c>
      <c r="W5117">
        <v>13313024</v>
      </c>
      <c r="X5117">
        <v>0</v>
      </c>
      <c r="Y5117">
        <v>2750926</v>
      </c>
      <c r="Z5117">
        <v>5097290</v>
      </c>
      <c r="AA5117">
        <v>25852518</v>
      </c>
      <c r="AB5117">
        <v>7825728</v>
      </c>
      <c r="AC5117">
        <v>12</v>
      </c>
      <c r="AD5117">
        <v>18026790</v>
      </c>
      <c r="AE5117">
        <v>1990</v>
      </c>
      <c r="AF5117" t="s">
        <v>54</v>
      </c>
      <c r="AG5117">
        <v>500000</v>
      </c>
      <c r="AH5117" t="s">
        <v>55</v>
      </c>
      <c r="AI5117" t="s">
        <v>55</v>
      </c>
      <c r="AJ5117">
        <v>1</v>
      </c>
      <c r="AK5117">
        <v>59400</v>
      </c>
      <c r="AL5117" s="8" t="s">
        <v>12601</v>
      </c>
      <c r="AM5117" s="10">
        <f t="shared" si="711"/>
        <v>2014</v>
      </c>
      <c r="AN5117">
        <f t="shared" si="712"/>
        <v>1</v>
      </c>
      <c r="AO5117">
        <f t="shared" si="718"/>
        <v>0</v>
      </c>
      <c r="AP5117">
        <f t="shared" si="713"/>
        <v>1</v>
      </c>
      <c r="AQ5117">
        <f t="shared" si="714"/>
        <v>0</v>
      </c>
      <c r="AR5117">
        <f t="shared" si="715"/>
        <v>0</v>
      </c>
      <c r="AS5117">
        <f t="shared" si="716"/>
        <v>0</v>
      </c>
      <c r="AT5117">
        <f t="shared" si="717"/>
        <v>0</v>
      </c>
      <c r="AU5117">
        <f t="shared" si="717"/>
        <v>0</v>
      </c>
      <c r="AV5117" t="str">
        <f t="shared" si="719"/>
        <v>2020-09-23T15:24:17</v>
      </c>
    </row>
    <row r="5118" spans="1:48" x14ac:dyDescent="0.25">
      <c r="A5118" s="5">
        <v>5189</v>
      </c>
      <c r="B5118" s="5" t="s">
        <v>12602</v>
      </c>
      <c r="C5118" s="5" t="s">
        <v>12603</v>
      </c>
      <c r="D5118" s="6" t="s">
        <v>12604</v>
      </c>
      <c r="E5118">
        <v>2</v>
      </c>
      <c r="F5118" s="7">
        <v>0.27638499999999999</v>
      </c>
      <c r="G5118" s="7">
        <v>0</v>
      </c>
      <c r="H5118" t="s">
        <v>12605</v>
      </c>
      <c r="I5118">
        <v>0</v>
      </c>
      <c r="J5118">
        <v>0</v>
      </c>
      <c r="K5118">
        <v>150000</v>
      </c>
      <c r="L5118" t="s">
        <v>199</v>
      </c>
      <c r="M5118" s="8" t="s">
        <v>53</v>
      </c>
      <c r="N5118" s="8">
        <v>0.73214285714285698</v>
      </c>
      <c r="O5118">
        <v>0.26785714285714202</v>
      </c>
      <c r="P5118" s="9">
        <v>0</v>
      </c>
      <c r="R5118" s="8"/>
      <c r="S5118" s="8" t="s">
        <v>329</v>
      </c>
      <c r="T5118">
        <v>2843921</v>
      </c>
      <c r="U5118">
        <v>1818562</v>
      </c>
      <c r="V5118">
        <v>4415698</v>
      </c>
      <c r="W5118">
        <v>1535454</v>
      </c>
      <c r="X5118">
        <v>630255</v>
      </c>
      <c r="Y5118">
        <v>1253044</v>
      </c>
      <c r="Z5118">
        <v>1459284</v>
      </c>
      <c r="AA5118">
        <v>3668978</v>
      </c>
      <c r="AB5118">
        <v>3021046</v>
      </c>
      <c r="AC5118">
        <v>12</v>
      </c>
      <c r="AD5118">
        <v>647932</v>
      </c>
      <c r="AE5118">
        <v>2007</v>
      </c>
      <c r="AF5118" t="s">
        <v>121</v>
      </c>
      <c r="AG5118">
        <v>1000000</v>
      </c>
      <c r="AH5118" t="s">
        <v>56</v>
      </c>
      <c r="AI5118" t="s">
        <v>56</v>
      </c>
      <c r="AJ5118">
        <v>1</v>
      </c>
      <c r="AK5118">
        <v>0</v>
      </c>
      <c r="AL5118" s="8"/>
      <c r="AM5118" s="10">
        <f t="shared" si="711"/>
        <v>2020</v>
      </c>
      <c r="AN5118">
        <f t="shared" si="712"/>
        <v>0</v>
      </c>
      <c r="AO5118">
        <f t="shared" si="718"/>
        <v>1</v>
      </c>
      <c r="AP5118">
        <f t="shared" si="713"/>
        <v>0</v>
      </c>
      <c r="AQ5118">
        <f t="shared" si="714"/>
        <v>1</v>
      </c>
      <c r="AR5118">
        <f t="shared" si="715"/>
        <v>0</v>
      </c>
      <c r="AS5118">
        <f t="shared" si="716"/>
        <v>0</v>
      </c>
      <c r="AT5118">
        <f t="shared" si="717"/>
        <v>1</v>
      </c>
      <c r="AU5118">
        <f t="shared" si="717"/>
        <v>1</v>
      </c>
      <c r="AV5118">
        <f t="shared" si="719"/>
        <v>0</v>
      </c>
    </row>
    <row r="5119" spans="1:48" x14ac:dyDescent="0.25">
      <c r="A5119" s="5">
        <v>5190</v>
      </c>
      <c r="B5119" s="5" t="s">
        <v>3656</v>
      </c>
      <c r="C5119" s="5" t="s">
        <v>3657</v>
      </c>
      <c r="D5119" s="6" t="s">
        <v>3658</v>
      </c>
      <c r="E5119">
        <v>3</v>
      </c>
      <c r="F5119" s="7">
        <v>0.50399920840000001</v>
      </c>
      <c r="G5119" s="7">
        <v>0</v>
      </c>
      <c r="H5119" t="s">
        <v>3659</v>
      </c>
      <c r="I5119">
        <v>38</v>
      </c>
      <c r="J5119">
        <v>43116.800000000003</v>
      </c>
      <c r="K5119">
        <v>60000</v>
      </c>
      <c r="L5119" t="s">
        <v>52</v>
      </c>
      <c r="M5119" s="8" t="s">
        <v>53</v>
      </c>
      <c r="N5119" s="8">
        <v>0.85714285714285698</v>
      </c>
      <c r="O5119">
        <v>0.14285714285714199</v>
      </c>
      <c r="P5119" s="9">
        <v>0</v>
      </c>
      <c r="Q5119">
        <v>60000</v>
      </c>
      <c r="R5119" s="8"/>
      <c r="S5119" s="8" t="s">
        <v>329</v>
      </c>
      <c r="T5119">
        <v>3362181</v>
      </c>
      <c r="U5119">
        <v>305347</v>
      </c>
      <c r="V5119">
        <v>3794266</v>
      </c>
      <c r="W5119">
        <v>3348918</v>
      </c>
      <c r="X5119">
        <v>0</v>
      </c>
      <c r="Y5119">
        <v>688322</v>
      </c>
      <c r="Z5119">
        <v>0</v>
      </c>
      <c r="AA5119">
        <v>6620958</v>
      </c>
      <c r="AB5119">
        <v>2405363</v>
      </c>
      <c r="AC5119">
        <v>12</v>
      </c>
      <c r="AD5119">
        <v>4215595</v>
      </c>
      <c r="AE5119">
        <v>2013</v>
      </c>
      <c r="AF5119" t="s">
        <v>68</v>
      </c>
      <c r="AG5119">
        <v>300000</v>
      </c>
      <c r="AH5119" t="s">
        <v>55</v>
      </c>
      <c r="AI5119" t="s">
        <v>56</v>
      </c>
      <c r="AJ5119">
        <v>1</v>
      </c>
      <c r="AK5119">
        <v>16200</v>
      </c>
      <c r="AL5119" s="8" t="s">
        <v>12606</v>
      </c>
      <c r="AM5119" s="10">
        <f t="shared" si="711"/>
        <v>2017</v>
      </c>
      <c r="AN5119">
        <f t="shared" si="712"/>
        <v>1</v>
      </c>
      <c r="AO5119">
        <f t="shared" si="718"/>
        <v>0</v>
      </c>
      <c r="AP5119">
        <f t="shared" si="713"/>
        <v>0</v>
      </c>
      <c r="AQ5119">
        <f t="shared" si="714"/>
        <v>1</v>
      </c>
      <c r="AR5119">
        <f t="shared" si="715"/>
        <v>0</v>
      </c>
      <c r="AS5119">
        <f t="shared" si="716"/>
        <v>0</v>
      </c>
      <c r="AT5119">
        <f t="shared" si="717"/>
        <v>0</v>
      </c>
      <c r="AU5119">
        <f t="shared" si="717"/>
        <v>1</v>
      </c>
      <c r="AV5119" t="str">
        <f t="shared" si="719"/>
        <v>2020-09-23T16:11:41</v>
      </c>
    </row>
    <row r="5120" spans="1:48" x14ac:dyDescent="0.25">
      <c r="A5120" s="5">
        <v>5191</v>
      </c>
      <c r="B5120" s="5" t="s">
        <v>12607</v>
      </c>
      <c r="C5120" s="5" t="s">
        <v>12608</v>
      </c>
      <c r="D5120" s="6" t="s">
        <v>12609</v>
      </c>
      <c r="E5120">
        <v>0</v>
      </c>
      <c r="F5120" s="7">
        <v>0.3064932038</v>
      </c>
      <c r="G5120" s="7">
        <v>0</v>
      </c>
      <c r="H5120" t="s">
        <v>5820</v>
      </c>
      <c r="I5120">
        <v>0</v>
      </c>
      <c r="J5120">
        <v>0</v>
      </c>
      <c r="K5120">
        <v>10000</v>
      </c>
      <c r="L5120" t="s">
        <v>52</v>
      </c>
      <c r="M5120" s="8" t="s">
        <v>86</v>
      </c>
      <c r="N5120" s="8">
        <v>0.64285714285714202</v>
      </c>
      <c r="O5120">
        <v>0.35714285714285698</v>
      </c>
      <c r="P5120" s="9">
        <v>0</v>
      </c>
      <c r="Q5120">
        <v>5000</v>
      </c>
      <c r="R5120" s="8"/>
      <c r="S5120" s="8"/>
      <c r="AA5120">
        <v>49335</v>
      </c>
      <c r="AB5120">
        <v>0</v>
      </c>
      <c r="AC5120">
        <v>8</v>
      </c>
      <c r="AD5120">
        <v>0</v>
      </c>
      <c r="AE5120">
        <v>2012</v>
      </c>
      <c r="AF5120" t="s">
        <v>68</v>
      </c>
      <c r="AG5120">
        <v>4000</v>
      </c>
      <c r="AH5120" t="s">
        <v>55</v>
      </c>
      <c r="AI5120" t="s">
        <v>56</v>
      </c>
      <c r="AJ5120">
        <v>1</v>
      </c>
      <c r="AK5120">
        <v>3780</v>
      </c>
      <c r="AL5120" s="8" t="s">
        <v>12610</v>
      </c>
      <c r="AM5120" s="10">
        <f t="shared" si="711"/>
        <v>2019</v>
      </c>
      <c r="AN5120">
        <f t="shared" si="712"/>
        <v>1</v>
      </c>
      <c r="AO5120">
        <f t="shared" si="718"/>
        <v>0</v>
      </c>
      <c r="AP5120">
        <f t="shared" si="713"/>
        <v>0</v>
      </c>
      <c r="AQ5120">
        <f t="shared" si="714"/>
        <v>0</v>
      </c>
      <c r="AR5120">
        <f t="shared" si="715"/>
        <v>1</v>
      </c>
      <c r="AS5120">
        <f t="shared" si="716"/>
        <v>0</v>
      </c>
      <c r="AT5120">
        <f t="shared" si="717"/>
        <v>0</v>
      </c>
      <c r="AU5120">
        <f t="shared" si="717"/>
        <v>1</v>
      </c>
      <c r="AV5120" t="str">
        <f t="shared" si="719"/>
        <v>2020-09-23T16:20:44</v>
      </c>
    </row>
    <row r="5121" spans="1:48" x14ac:dyDescent="0.25">
      <c r="A5121" s="5">
        <v>5192</v>
      </c>
      <c r="B5121" s="5" t="s">
        <v>2715</v>
      </c>
      <c r="C5121" s="5" t="s">
        <v>2716</v>
      </c>
      <c r="D5121" s="6" t="s">
        <v>2717</v>
      </c>
      <c r="E5121">
        <v>109</v>
      </c>
      <c r="F5121" s="7">
        <v>0.46752380319999998</v>
      </c>
      <c r="G5121" s="7">
        <v>0</v>
      </c>
      <c r="H5121" t="s">
        <v>2718</v>
      </c>
      <c r="I5121">
        <v>54</v>
      </c>
      <c r="J5121">
        <v>897034.57</v>
      </c>
      <c r="K5121">
        <v>1500000</v>
      </c>
      <c r="L5121" t="s">
        <v>52</v>
      </c>
      <c r="M5121" s="8" t="s">
        <v>53</v>
      </c>
      <c r="N5121" s="8">
        <v>0.80357142857142805</v>
      </c>
      <c r="O5121">
        <v>0.19642857142857101</v>
      </c>
      <c r="P5121" s="9">
        <v>-0.66580719796913401</v>
      </c>
      <c r="Q5121">
        <v>1500000</v>
      </c>
      <c r="R5121" s="8"/>
      <c r="S5121" s="8" t="s">
        <v>329</v>
      </c>
      <c r="T5121">
        <v>88347007</v>
      </c>
      <c r="U5121">
        <v>27464267</v>
      </c>
      <c r="V5121">
        <v>91714995</v>
      </c>
      <c r="W5121">
        <v>39062853</v>
      </c>
      <c r="X5121">
        <v>0</v>
      </c>
      <c r="Y5121">
        <v>27918053</v>
      </c>
      <c r="Z5121">
        <v>29919763</v>
      </c>
      <c r="AA5121">
        <v>161233231</v>
      </c>
      <c r="AB5121">
        <v>16628972</v>
      </c>
      <c r="AC5121">
        <v>12</v>
      </c>
      <c r="AD5121">
        <v>144604259</v>
      </c>
      <c r="AE5121">
        <v>1992</v>
      </c>
      <c r="AF5121" t="s">
        <v>54</v>
      </c>
      <c r="AG5121">
        <v>10000000</v>
      </c>
      <c r="AH5121" t="s">
        <v>55</v>
      </c>
      <c r="AI5121" t="s">
        <v>55</v>
      </c>
      <c r="AJ5121">
        <v>0.98862226129999997</v>
      </c>
      <c r="AK5121">
        <v>13200000</v>
      </c>
      <c r="AL5121" s="8" t="s">
        <v>12611</v>
      </c>
      <c r="AM5121" s="10">
        <f t="shared" si="711"/>
        <v>2006</v>
      </c>
      <c r="AN5121">
        <f t="shared" si="712"/>
        <v>1</v>
      </c>
      <c r="AO5121">
        <f t="shared" si="718"/>
        <v>0</v>
      </c>
      <c r="AP5121">
        <f t="shared" si="713"/>
        <v>0</v>
      </c>
      <c r="AQ5121">
        <f t="shared" si="714"/>
        <v>1</v>
      </c>
      <c r="AR5121">
        <f t="shared" si="715"/>
        <v>0</v>
      </c>
      <c r="AS5121">
        <f t="shared" si="716"/>
        <v>0</v>
      </c>
      <c r="AT5121">
        <f t="shared" si="717"/>
        <v>0</v>
      </c>
      <c r="AU5121">
        <f t="shared" si="717"/>
        <v>0</v>
      </c>
      <c r="AV5121" t="str">
        <f t="shared" si="719"/>
        <v>2020-09-23T16:18:51</v>
      </c>
    </row>
    <row r="5122" spans="1:48" x14ac:dyDescent="0.25">
      <c r="A5122" s="5">
        <v>5193</v>
      </c>
      <c r="B5122" s="5" t="s">
        <v>515</v>
      </c>
      <c r="C5122" s="5" t="s">
        <v>516</v>
      </c>
      <c r="D5122" s="6" t="s">
        <v>517</v>
      </c>
      <c r="E5122">
        <v>64</v>
      </c>
      <c r="F5122" s="7">
        <v>0.36676717749999999</v>
      </c>
      <c r="G5122" s="7">
        <v>0</v>
      </c>
      <c r="H5122" t="s">
        <v>518</v>
      </c>
      <c r="I5122">
        <v>203</v>
      </c>
      <c r="J5122">
        <v>259359.83</v>
      </c>
      <c r="K5122">
        <v>1500000</v>
      </c>
      <c r="L5122" t="s">
        <v>52</v>
      </c>
      <c r="M5122" s="8" t="s">
        <v>53</v>
      </c>
      <c r="N5122" s="8">
        <v>0.80357142857142805</v>
      </c>
      <c r="O5122">
        <v>0.19642857142857101</v>
      </c>
      <c r="P5122" s="9">
        <v>-0.866067862563484</v>
      </c>
      <c r="Q5122">
        <v>1500000</v>
      </c>
      <c r="R5122" s="8"/>
      <c r="S5122" s="8" t="s">
        <v>329</v>
      </c>
      <c r="T5122">
        <v>88347007</v>
      </c>
      <c r="U5122">
        <v>27464267</v>
      </c>
      <c r="V5122">
        <v>91714995</v>
      </c>
      <c r="W5122">
        <v>39062853</v>
      </c>
      <c r="X5122">
        <v>0</v>
      </c>
      <c r="Y5122">
        <v>0</v>
      </c>
      <c r="Z5122">
        <v>30314667</v>
      </c>
      <c r="AA5122">
        <v>161233231</v>
      </c>
      <c r="AB5122">
        <v>16628972</v>
      </c>
      <c r="AC5122">
        <v>12</v>
      </c>
      <c r="AD5122">
        <v>144604259</v>
      </c>
      <c r="AE5122">
        <v>2009</v>
      </c>
      <c r="AF5122" t="s">
        <v>121</v>
      </c>
      <c r="AG5122">
        <v>10000000</v>
      </c>
      <c r="AH5122" t="s">
        <v>55</v>
      </c>
      <c r="AI5122" t="s">
        <v>55</v>
      </c>
      <c r="AJ5122">
        <v>0.99999307110000002</v>
      </c>
      <c r="AK5122">
        <v>13200000</v>
      </c>
      <c r="AL5122" s="8" t="s">
        <v>12612</v>
      </c>
      <c r="AM5122" s="10">
        <f t="shared" ref="AM5122:AM5185" si="720">_xlfn.NUMBERVALUE(LEFT(H5122,4))</f>
        <v>2010</v>
      </c>
      <c r="AN5122">
        <f t="shared" ref="AN5122:AN5185" si="721">IF(OR(L5122 = "AprovadoAnalista", L5122 = "AprovadoComite" ),1,0)</f>
        <v>1</v>
      </c>
      <c r="AO5122">
        <f t="shared" si="718"/>
        <v>0</v>
      </c>
      <c r="AP5122">
        <f t="shared" ref="AP5122:AP5185" si="722">IF(MID(M5122,4,1)="0",1,0)</f>
        <v>0</v>
      </c>
      <c r="AQ5122">
        <f t="shared" ref="AQ5122:AQ5185" si="723">IF(MID(M5122,4,1)="1",1,0)</f>
        <v>1</v>
      </c>
      <c r="AR5122">
        <f t="shared" ref="AR5122:AR5185" si="724">IF(MID(M5122,4,1)="3",1,0)</f>
        <v>0</v>
      </c>
      <c r="AS5122">
        <f t="shared" ref="AS5122:AS5185" si="725">IF(MID(M5122,4,1)="5",1,0)</f>
        <v>0</v>
      </c>
      <c r="AT5122">
        <f t="shared" ref="AT5122:AU5185" si="726">IF(AH5122="True",1,0)</f>
        <v>0</v>
      </c>
      <c r="AU5122">
        <f t="shared" si="726"/>
        <v>0</v>
      </c>
      <c r="AV5122" t="str">
        <f t="shared" si="719"/>
        <v>2020-09-23T16:34:12</v>
      </c>
    </row>
    <row r="5123" spans="1:48" x14ac:dyDescent="0.25">
      <c r="A5123" s="5">
        <v>5194</v>
      </c>
      <c r="B5123" s="5" t="s">
        <v>4945</v>
      </c>
      <c r="C5123" s="5" t="s">
        <v>4946</v>
      </c>
      <c r="D5123" s="6" t="s">
        <v>4947</v>
      </c>
      <c r="E5123">
        <v>38</v>
      </c>
      <c r="F5123" s="7">
        <v>0.3299805663</v>
      </c>
      <c r="G5123" s="7">
        <v>0</v>
      </c>
      <c r="H5123" t="s">
        <v>4372</v>
      </c>
      <c r="I5123">
        <v>34</v>
      </c>
      <c r="J5123">
        <v>15995.67</v>
      </c>
      <c r="K5123">
        <v>40000</v>
      </c>
      <c r="L5123" t="s">
        <v>52</v>
      </c>
      <c r="M5123" s="8" t="s">
        <v>53</v>
      </c>
      <c r="N5123" s="8">
        <v>0.80357142857142805</v>
      </c>
      <c r="O5123">
        <v>0.19642857142857101</v>
      </c>
      <c r="P5123" s="9">
        <v>0</v>
      </c>
      <c r="Q5123">
        <v>40000</v>
      </c>
      <c r="R5123" s="8"/>
      <c r="S5123" s="8"/>
      <c r="AA5123">
        <v>3349362</v>
      </c>
      <c r="AB5123">
        <v>0</v>
      </c>
      <c r="AC5123">
        <v>12</v>
      </c>
      <c r="AD5123">
        <v>0</v>
      </c>
      <c r="AE5123">
        <v>2003</v>
      </c>
      <c r="AF5123" t="s">
        <v>54</v>
      </c>
      <c r="AG5123">
        <v>20000</v>
      </c>
      <c r="AH5123" t="s">
        <v>55</v>
      </c>
      <c r="AI5123" t="s">
        <v>55</v>
      </c>
      <c r="AJ5123">
        <v>1</v>
      </c>
      <c r="AK5123">
        <v>16280</v>
      </c>
      <c r="AL5123" s="8" t="s">
        <v>12613</v>
      </c>
      <c r="AM5123" s="10">
        <f t="shared" si="720"/>
        <v>2006</v>
      </c>
      <c r="AN5123">
        <f t="shared" si="721"/>
        <v>1</v>
      </c>
      <c r="AO5123">
        <f t="shared" ref="AO5123:AO5186" si="727">IF(OR(L5123 = "ReprovadoAnalista", L5123 = "ReprovadoComite" ),1,0)</f>
        <v>0</v>
      </c>
      <c r="AP5123">
        <f t="shared" si="722"/>
        <v>0</v>
      </c>
      <c r="AQ5123">
        <f t="shared" si="723"/>
        <v>1</v>
      </c>
      <c r="AR5123">
        <f t="shared" si="724"/>
        <v>0</v>
      </c>
      <c r="AS5123">
        <f t="shared" si="725"/>
        <v>0</v>
      </c>
      <c r="AT5123">
        <f t="shared" si="726"/>
        <v>0</v>
      </c>
      <c r="AU5123">
        <f t="shared" si="726"/>
        <v>0</v>
      </c>
      <c r="AV5123" t="str">
        <f t="shared" ref="AV5123:AV5186" si="728">IF(R5123&lt;&gt;"",R5123,AL5123)</f>
        <v>2020-09-23T16:36:11</v>
      </c>
    </row>
    <row r="5124" spans="1:48" x14ac:dyDescent="0.25">
      <c r="A5124" s="5">
        <v>5195</v>
      </c>
      <c r="B5124" s="5" t="s">
        <v>1610</v>
      </c>
      <c r="C5124" s="5" t="s">
        <v>1611</v>
      </c>
      <c r="D5124" s="6" t="s">
        <v>1612</v>
      </c>
      <c r="E5124">
        <v>28</v>
      </c>
      <c r="F5124" s="7">
        <v>0.36499116679999999</v>
      </c>
      <c r="G5124" s="7">
        <v>0</v>
      </c>
      <c r="H5124" t="s">
        <v>1613</v>
      </c>
      <c r="I5124">
        <v>24</v>
      </c>
      <c r="J5124">
        <v>11796.6</v>
      </c>
      <c r="K5124">
        <v>20000</v>
      </c>
      <c r="L5124" t="s">
        <v>199</v>
      </c>
      <c r="M5124" s="8" t="s">
        <v>74</v>
      </c>
      <c r="N5124" s="8">
        <v>0.39285714285714202</v>
      </c>
      <c r="O5124">
        <v>0.60714285714285698</v>
      </c>
      <c r="P5124" s="9">
        <v>0</v>
      </c>
      <c r="R5124" s="8"/>
      <c r="S5124" s="8"/>
      <c r="AA5124">
        <v>2718001</v>
      </c>
      <c r="AB5124">
        <v>0</v>
      </c>
      <c r="AC5124">
        <v>6</v>
      </c>
      <c r="AD5124">
        <v>0</v>
      </c>
      <c r="AE5124">
        <v>2018</v>
      </c>
      <c r="AF5124" t="s">
        <v>126</v>
      </c>
      <c r="AG5124">
        <v>100000</v>
      </c>
      <c r="AH5124" t="s">
        <v>56</v>
      </c>
      <c r="AI5124" t="s">
        <v>56</v>
      </c>
      <c r="AJ5124">
        <v>1</v>
      </c>
      <c r="AK5124">
        <v>720</v>
      </c>
      <c r="AL5124" s="8"/>
      <c r="AM5124" s="10">
        <f t="shared" si="720"/>
        <v>2019</v>
      </c>
      <c r="AN5124">
        <f t="shared" si="721"/>
        <v>0</v>
      </c>
      <c r="AO5124">
        <f t="shared" si="727"/>
        <v>1</v>
      </c>
      <c r="AP5124">
        <f t="shared" si="722"/>
        <v>0</v>
      </c>
      <c r="AQ5124">
        <f t="shared" si="723"/>
        <v>0</v>
      </c>
      <c r="AR5124">
        <f t="shared" si="724"/>
        <v>0</v>
      </c>
      <c r="AS5124">
        <f t="shared" si="725"/>
        <v>1</v>
      </c>
      <c r="AT5124">
        <f t="shared" si="726"/>
        <v>1</v>
      </c>
      <c r="AU5124">
        <f t="shared" si="726"/>
        <v>1</v>
      </c>
      <c r="AV5124">
        <f t="shared" si="728"/>
        <v>0</v>
      </c>
    </row>
    <row r="5125" spans="1:48" x14ac:dyDescent="0.25">
      <c r="A5125" s="5">
        <v>5196</v>
      </c>
      <c r="B5125" s="5" t="s">
        <v>6341</v>
      </c>
      <c r="C5125" s="5" t="s">
        <v>6342</v>
      </c>
      <c r="D5125" s="6" t="s">
        <v>6343</v>
      </c>
      <c r="E5125">
        <v>19</v>
      </c>
      <c r="F5125" s="7">
        <v>0.40168857140000003</v>
      </c>
      <c r="G5125" s="7">
        <v>0</v>
      </c>
      <c r="H5125" t="s">
        <v>6344</v>
      </c>
      <c r="I5125">
        <v>10</v>
      </c>
      <c r="J5125">
        <v>3240</v>
      </c>
      <c r="K5125">
        <v>25000</v>
      </c>
      <c r="L5125" t="s">
        <v>52</v>
      </c>
      <c r="M5125" s="8" t="s">
        <v>86</v>
      </c>
      <c r="N5125" s="8">
        <v>0.55357142857142805</v>
      </c>
      <c r="O5125">
        <v>0.44642857142857101</v>
      </c>
      <c r="P5125" s="9">
        <v>0.92030080170482098</v>
      </c>
      <c r="Q5125">
        <v>15000</v>
      </c>
      <c r="R5125" s="8"/>
      <c r="S5125" s="8" t="s">
        <v>217</v>
      </c>
      <c r="T5125">
        <v>2257239</v>
      </c>
      <c r="U5125">
        <v>1934642</v>
      </c>
      <c r="V5125">
        <v>4199397</v>
      </c>
      <c r="W5125">
        <v>1380599</v>
      </c>
      <c r="X5125">
        <v>1654036</v>
      </c>
      <c r="Y5125">
        <v>106121</v>
      </c>
      <c r="Z5125">
        <v>1754992</v>
      </c>
      <c r="AA5125">
        <v>4855324</v>
      </c>
      <c r="AB5125">
        <v>2708771</v>
      </c>
      <c r="AC5125">
        <v>12</v>
      </c>
      <c r="AD5125">
        <v>2146553</v>
      </c>
      <c r="AE5125">
        <v>2005</v>
      </c>
      <c r="AF5125" t="s">
        <v>121</v>
      </c>
      <c r="AG5125">
        <v>500000</v>
      </c>
      <c r="AH5125" t="s">
        <v>56</v>
      </c>
      <c r="AI5125" t="s">
        <v>56</v>
      </c>
      <c r="AJ5125">
        <v>0.99826323139999995</v>
      </c>
      <c r="AK5125">
        <v>0</v>
      </c>
      <c r="AL5125" s="8" t="s">
        <v>12614</v>
      </c>
      <c r="AM5125" s="10">
        <f t="shared" si="720"/>
        <v>2012</v>
      </c>
      <c r="AN5125">
        <f t="shared" si="721"/>
        <v>1</v>
      </c>
      <c r="AO5125">
        <f t="shared" si="727"/>
        <v>0</v>
      </c>
      <c r="AP5125">
        <f t="shared" si="722"/>
        <v>0</v>
      </c>
      <c r="AQ5125">
        <f t="shared" si="723"/>
        <v>0</v>
      </c>
      <c r="AR5125">
        <f t="shared" si="724"/>
        <v>1</v>
      </c>
      <c r="AS5125">
        <f t="shared" si="725"/>
        <v>0</v>
      </c>
      <c r="AT5125">
        <f t="shared" si="726"/>
        <v>1</v>
      </c>
      <c r="AU5125">
        <f t="shared" si="726"/>
        <v>1</v>
      </c>
      <c r="AV5125" t="str">
        <f t="shared" si="728"/>
        <v>2020-09-23T16:41:49</v>
      </c>
    </row>
    <row r="5126" spans="1:48" x14ac:dyDescent="0.25">
      <c r="A5126" s="5">
        <v>5197</v>
      </c>
      <c r="B5126" s="5" t="s">
        <v>5636</v>
      </c>
      <c r="C5126" s="5" t="s">
        <v>5637</v>
      </c>
      <c r="D5126" s="6" t="s">
        <v>5638</v>
      </c>
      <c r="E5126">
        <v>35</v>
      </c>
      <c r="F5126" s="7">
        <v>0.59884740459999997</v>
      </c>
      <c r="G5126" s="7">
        <v>0</v>
      </c>
      <c r="H5126" t="s">
        <v>5639</v>
      </c>
      <c r="I5126">
        <v>42</v>
      </c>
      <c r="J5126">
        <v>131000</v>
      </c>
      <c r="K5126">
        <v>350000</v>
      </c>
      <c r="L5126" t="s">
        <v>52</v>
      </c>
      <c r="M5126" s="8" t="s">
        <v>63</v>
      </c>
      <c r="N5126" s="8">
        <v>0.91071428571428503</v>
      </c>
      <c r="O5126">
        <v>8.9285714285714204E-2</v>
      </c>
      <c r="P5126" s="9">
        <v>0</v>
      </c>
      <c r="Q5126">
        <v>350000</v>
      </c>
      <c r="R5126" s="8"/>
      <c r="S5126" s="8" t="s">
        <v>3684</v>
      </c>
      <c r="T5126">
        <v>8328552</v>
      </c>
      <c r="U5126">
        <v>2091504</v>
      </c>
      <c r="V5126">
        <v>15041556</v>
      </c>
      <c r="W5126">
        <v>12950051</v>
      </c>
      <c r="X5126">
        <v>0</v>
      </c>
      <c r="Y5126">
        <v>3228053</v>
      </c>
      <c r="Z5126">
        <v>1055863</v>
      </c>
      <c r="AA5126">
        <v>14515382</v>
      </c>
      <c r="AB5126">
        <v>5679674</v>
      </c>
      <c r="AC5126">
        <v>12</v>
      </c>
      <c r="AD5126">
        <v>8835708</v>
      </c>
      <c r="AE5126">
        <v>2010</v>
      </c>
      <c r="AF5126" t="s">
        <v>68</v>
      </c>
      <c r="AG5126">
        <v>1000000</v>
      </c>
      <c r="AH5126" t="s">
        <v>55</v>
      </c>
      <c r="AI5126" t="s">
        <v>55</v>
      </c>
      <c r="AJ5126">
        <v>1</v>
      </c>
      <c r="AK5126">
        <v>163370</v>
      </c>
      <c r="AL5126" s="8" t="s">
        <v>12615</v>
      </c>
      <c r="AM5126" s="10">
        <f t="shared" si="720"/>
        <v>2013</v>
      </c>
      <c r="AN5126">
        <f t="shared" si="721"/>
        <v>1</v>
      </c>
      <c r="AO5126">
        <f t="shared" si="727"/>
        <v>0</v>
      </c>
      <c r="AP5126">
        <f t="shared" si="722"/>
        <v>1</v>
      </c>
      <c r="AQ5126">
        <f t="shared" si="723"/>
        <v>0</v>
      </c>
      <c r="AR5126">
        <f t="shared" si="724"/>
        <v>0</v>
      </c>
      <c r="AS5126">
        <f t="shared" si="725"/>
        <v>0</v>
      </c>
      <c r="AT5126">
        <f t="shared" si="726"/>
        <v>0</v>
      </c>
      <c r="AU5126">
        <f t="shared" si="726"/>
        <v>0</v>
      </c>
      <c r="AV5126" t="str">
        <f t="shared" si="728"/>
        <v>2020-09-23T16:46:12</v>
      </c>
    </row>
    <row r="5127" spans="1:48" x14ac:dyDescent="0.25">
      <c r="A5127" s="5">
        <v>5198</v>
      </c>
      <c r="B5127" s="5" t="s">
        <v>1984</v>
      </c>
      <c r="C5127" s="5" t="s">
        <v>1985</v>
      </c>
      <c r="D5127" s="6" t="s">
        <v>1986</v>
      </c>
      <c r="E5127">
        <v>17</v>
      </c>
      <c r="F5127" s="7">
        <v>0.51703356479999996</v>
      </c>
      <c r="G5127" s="7">
        <v>0</v>
      </c>
      <c r="H5127" t="s">
        <v>1987</v>
      </c>
      <c r="I5127">
        <v>32</v>
      </c>
      <c r="J5127">
        <v>17280</v>
      </c>
      <c r="K5127">
        <v>25000</v>
      </c>
      <c r="L5127" t="s">
        <v>52</v>
      </c>
      <c r="M5127" s="8" t="s">
        <v>86</v>
      </c>
      <c r="N5127" s="8">
        <v>0.60714285714285698</v>
      </c>
      <c r="O5127">
        <v>0.39285714285714202</v>
      </c>
      <c r="P5127" s="9">
        <v>0.86602540378443904</v>
      </c>
      <c r="Q5127">
        <v>20000</v>
      </c>
      <c r="R5127" s="8"/>
      <c r="S5127" s="8" t="s">
        <v>217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2389623</v>
      </c>
      <c r="AB5127">
        <v>0</v>
      </c>
      <c r="AC5127">
        <v>12</v>
      </c>
      <c r="AD5127">
        <v>0</v>
      </c>
      <c r="AE5127">
        <v>2000</v>
      </c>
      <c r="AF5127" t="s">
        <v>54</v>
      </c>
      <c r="AG5127">
        <v>75000</v>
      </c>
      <c r="AH5127" t="s">
        <v>55</v>
      </c>
      <c r="AI5127" t="s">
        <v>56</v>
      </c>
      <c r="AJ5127">
        <v>1</v>
      </c>
      <c r="AK5127">
        <v>720</v>
      </c>
      <c r="AL5127" s="8" t="s">
        <v>12616</v>
      </c>
      <c r="AM5127" s="10">
        <f t="shared" si="720"/>
        <v>2010</v>
      </c>
      <c r="AN5127">
        <f t="shared" si="721"/>
        <v>1</v>
      </c>
      <c r="AO5127">
        <f t="shared" si="727"/>
        <v>0</v>
      </c>
      <c r="AP5127">
        <f t="shared" si="722"/>
        <v>0</v>
      </c>
      <c r="AQ5127">
        <f t="shared" si="723"/>
        <v>0</v>
      </c>
      <c r="AR5127">
        <f t="shared" si="724"/>
        <v>1</v>
      </c>
      <c r="AS5127">
        <f t="shared" si="725"/>
        <v>0</v>
      </c>
      <c r="AT5127">
        <f t="shared" si="726"/>
        <v>0</v>
      </c>
      <c r="AU5127">
        <f t="shared" si="726"/>
        <v>1</v>
      </c>
      <c r="AV5127" t="str">
        <f t="shared" si="728"/>
        <v>2020-09-23T16:48:41</v>
      </c>
    </row>
    <row r="5128" spans="1:48" x14ac:dyDescent="0.25">
      <c r="A5128" s="5">
        <v>5199</v>
      </c>
      <c r="B5128" s="5" t="s">
        <v>12561</v>
      </c>
      <c r="C5128" s="5" t="s">
        <v>12562</v>
      </c>
      <c r="D5128" s="6" t="s">
        <v>12563</v>
      </c>
      <c r="E5128">
        <v>0</v>
      </c>
      <c r="F5128" s="7">
        <v>0.61534666670000004</v>
      </c>
      <c r="G5128" s="7">
        <v>0</v>
      </c>
      <c r="H5128" t="s">
        <v>12564</v>
      </c>
      <c r="I5128">
        <v>0</v>
      </c>
      <c r="J5128">
        <v>0</v>
      </c>
      <c r="K5128">
        <v>200000</v>
      </c>
      <c r="L5128" t="s">
        <v>199</v>
      </c>
      <c r="M5128" s="8" t="s">
        <v>53</v>
      </c>
      <c r="N5128" s="8">
        <v>0.80357142857142805</v>
      </c>
      <c r="O5128">
        <v>0.19642857142857101</v>
      </c>
      <c r="P5128" s="9">
        <v>0</v>
      </c>
      <c r="R5128" s="8"/>
      <c r="S5128" s="8" t="s">
        <v>329</v>
      </c>
      <c r="T5128">
        <v>725973</v>
      </c>
      <c r="U5128">
        <v>107138</v>
      </c>
      <c r="V5128">
        <v>918981</v>
      </c>
      <c r="W5128">
        <v>811842</v>
      </c>
      <c r="X5128">
        <v>0</v>
      </c>
      <c r="Y5128">
        <v>357508</v>
      </c>
      <c r="Z5128">
        <v>313149</v>
      </c>
      <c r="AA5128">
        <v>2168700</v>
      </c>
      <c r="AB5128">
        <v>875675</v>
      </c>
      <c r="AC5128">
        <v>12</v>
      </c>
      <c r="AD5128">
        <v>1293025</v>
      </c>
      <c r="AE5128">
        <v>2008</v>
      </c>
      <c r="AF5128" t="s">
        <v>121</v>
      </c>
      <c r="AG5128">
        <v>300000</v>
      </c>
      <c r="AH5128" t="s">
        <v>56</v>
      </c>
      <c r="AI5128" t="s">
        <v>56</v>
      </c>
      <c r="AJ5128">
        <v>1</v>
      </c>
      <c r="AK5128">
        <v>0</v>
      </c>
      <c r="AL5128" s="8"/>
      <c r="AM5128" s="10">
        <f t="shared" si="720"/>
        <v>2020</v>
      </c>
      <c r="AN5128">
        <f t="shared" si="721"/>
        <v>0</v>
      </c>
      <c r="AO5128">
        <f t="shared" si="727"/>
        <v>1</v>
      </c>
      <c r="AP5128">
        <f t="shared" si="722"/>
        <v>0</v>
      </c>
      <c r="AQ5128">
        <f t="shared" si="723"/>
        <v>1</v>
      </c>
      <c r="AR5128">
        <f t="shared" si="724"/>
        <v>0</v>
      </c>
      <c r="AS5128">
        <f t="shared" si="725"/>
        <v>0</v>
      </c>
      <c r="AT5128">
        <f t="shared" si="726"/>
        <v>1</v>
      </c>
      <c r="AU5128">
        <f t="shared" si="726"/>
        <v>1</v>
      </c>
      <c r="AV5128">
        <f t="shared" si="728"/>
        <v>0</v>
      </c>
    </row>
    <row r="5129" spans="1:48" x14ac:dyDescent="0.25">
      <c r="A5129" s="5">
        <v>5200</v>
      </c>
      <c r="B5129" s="5" t="s">
        <v>9492</v>
      </c>
      <c r="C5129" s="5" t="s">
        <v>9493</v>
      </c>
      <c r="D5129" s="6" t="s">
        <v>9494</v>
      </c>
      <c r="E5129">
        <v>39</v>
      </c>
      <c r="F5129" s="7">
        <v>0.28875427739999998</v>
      </c>
      <c r="G5129" s="7">
        <v>0</v>
      </c>
      <c r="H5129" t="s">
        <v>9495</v>
      </c>
      <c r="I5129">
        <v>12</v>
      </c>
      <c r="J5129">
        <v>1589.76</v>
      </c>
      <c r="K5129">
        <v>25000</v>
      </c>
      <c r="L5129" t="s">
        <v>52</v>
      </c>
      <c r="M5129" s="8" t="s">
        <v>74</v>
      </c>
      <c r="N5129" s="8">
        <v>0.48214285714285698</v>
      </c>
      <c r="O5129">
        <v>0.51785714285714202</v>
      </c>
      <c r="P5129" s="9">
        <v>0</v>
      </c>
      <c r="Q5129">
        <v>10000</v>
      </c>
      <c r="R5129" s="8"/>
      <c r="S5129" s="8"/>
      <c r="AA5129">
        <v>2276557</v>
      </c>
      <c r="AB5129">
        <v>0</v>
      </c>
      <c r="AC5129">
        <v>12</v>
      </c>
      <c r="AD5129">
        <v>0</v>
      </c>
      <c r="AE5129">
        <v>2015</v>
      </c>
      <c r="AF5129" t="s">
        <v>126</v>
      </c>
      <c r="AG5129">
        <v>80000</v>
      </c>
      <c r="AH5129" t="s">
        <v>55</v>
      </c>
      <c r="AI5129" t="s">
        <v>56</v>
      </c>
      <c r="AJ5129">
        <v>1</v>
      </c>
      <c r="AK5129">
        <v>23154</v>
      </c>
      <c r="AL5129" s="8" t="s">
        <v>12617</v>
      </c>
      <c r="AM5129" s="10">
        <f t="shared" si="720"/>
        <v>2019</v>
      </c>
      <c r="AN5129">
        <f t="shared" si="721"/>
        <v>1</v>
      </c>
      <c r="AO5129">
        <f t="shared" si="727"/>
        <v>0</v>
      </c>
      <c r="AP5129">
        <f t="shared" si="722"/>
        <v>0</v>
      </c>
      <c r="AQ5129">
        <f t="shared" si="723"/>
        <v>0</v>
      </c>
      <c r="AR5129">
        <f t="shared" si="724"/>
        <v>0</v>
      </c>
      <c r="AS5129">
        <f t="shared" si="725"/>
        <v>1</v>
      </c>
      <c r="AT5129">
        <f t="shared" si="726"/>
        <v>0</v>
      </c>
      <c r="AU5129">
        <f t="shared" si="726"/>
        <v>1</v>
      </c>
      <c r="AV5129" t="str">
        <f t="shared" si="728"/>
        <v>2020-09-23T16:52:37</v>
      </c>
    </row>
    <row r="5130" spans="1:48" x14ac:dyDescent="0.25">
      <c r="A5130" s="5">
        <v>5201</v>
      </c>
      <c r="B5130" s="5" t="s">
        <v>3751</v>
      </c>
      <c r="C5130" s="5" t="s">
        <v>3752</v>
      </c>
      <c r="D5130" s="6" t="s">
        <v>3753</v>
      </c>
      <c r="E5130">
        <v>12</v>
      </c>
      <c r="F5130" s="7">
        <v>0.45649336140000002</v>
      </c>
      <c r="G5130" s="7">
        <v>0</v>
      </c>
      <c r="H5130" t="s">
        <v>1457</v>
      </c>
      <c r="I5130">
        <v>31</v>
      </c>
      <c r="J5130">
        <v>1425</v>
      </c>
      <c r="K5130">
        <v>5000</v>
      </c>
      <c r="L5130" t="s">
        <v>7359</v>
      </c>
      <c r="M5130" s="8" t="s">
        <v>63</v>
      </c>
      <c r="N5130" s="8">
        <v>1</v>
      </c>
      <c r="O5130">
        <v>0</v>
      </c>
      <c r="P5130" s="9">
        <v>0</v>
      </c>
      <c r="R5130" s="8"/>
      <c r="S5130" s="8"/>
      <c r="AJ5130">
        <v>1</v>
      </c>
      <c r="AL5130" s="8"/>
      <c r="AM5130" s="10">
        <f t="shared" si="720"/>
        <v>2017</v>
      </c>
      <c r="AN5130">
        <f t="shared" si="721"/>
        <v>0</v>
      </c>
      <c r="AO5130">
        <f t="shared" si="727"/>
        <v>0</v>
      </c>
      <c r="AP5130">
        <f t="shared" si="722"/>
        <v>1</v>
      </c>
      <c r="AQ5130">
        <f t="shared" si="723"/>
        <v>0</v>
      </c>
      <c r="AR5130">
        <f t="shared" si="724"/>
        <v>0</v>
      </c>
      <c r="AS5130">
        <f t="shared" si="725"/>
        <v>0</v>
      </c>
      <c r="AT5130">
        <f t="shared" si="726"/>
        <v>0</v>
      </c>
      <c r="AU5130">
        <f t="shared" si="726"/>
        <v>0</v>
      </c>
      <c r="AV5130">
        <f t="shared" si="728"/>
        <v>0</v>
      </c>
    </row>
    <row r="5131" spans="1:48" x14ac:dyDescent="0.25">
      <c r="A5131" s="5">
        <v>5202</v>
      </c>
      <c r="B5131" s="5" t="s">
        <v>3751</v>
      </c>
      <c r="C5131" s="5" t="s">
        <v>3752</v>
      </c>
      <c r="D5131" s="6" t="s">
        <v>3753</v>
      </c>
      <c r="E5131">
        <v>12</v>
      </c>
      <c r="F5131" s="7">
        <v>0.45649336140000002</v>
      </c>
      <c r="G5131" s="7">
        <v>0</v>
      </c>
      <c r="H5131" t="s">
        <v>1457</v>
      </c>
      <c r="I5131">
        <v>31</v>
      </c>
      <c r="J5131">
        <v>1425</v>
      </c>
      <c r="K5131">
        <v>15000</v>
      </c>
      <c r="L5131" t="s">
        <v>52</v>
      </c>
      <c r="M5131" s="8" t="s">
        <v>53</v>
      </c>
      <c r="N5131" s="8">
        <v>0.80357142857142805</v>
      </c>
      <c r="O5131">
        <v>0.19642857142857101</v>
      </c>
      <c r="P5131" s="9">
        <v>0</v>
      </c>
      <c r="Q5131">
        <v>15000</v>
      </c>
      <c r="R5131" s="8"/>
      <c r="S5131" s="8"/>
      <c r="AA5131">
        <v>15149544</v>
      </c>
      <c r="AB5131">
        <v>0</v>
      </c>
      <c r="AC5131">
        <v>12</v>
      </c>
      <c r="AD5131">
        <v>0</v>
      </c>
      <c r="AE5131">
        <v>1979</v>
      </c>
      <c r="AF5131" t="s">
        <v>54</v>
      </c>
      <c r="AG5131">
        <v>1759268</v>
      </c>
      <c r="AH5131" t="s">
        <v>55</v>
      </c>
      <c r="AI5131" t="s">
        <v>55</v>
      </c>
      <c r="AJ5131">
        <v>1</v>
      </c>
      <c r="AK5131">
        <v>353135</v>
      </c>
      <c r="AL5131" s="8" t="s">
        <v>12618</v>
      </c>
      <c r="AM5131" s="10">
        <f t="shared" si="720"/>
        <v>2017</v>
      </c>
      <c r="AN5131">
        <f t="shared" si="721"/>
        <v>1</v>
      </c>
      <c r="AO5131">
        <f t="shared" si="727"/>
        <v>0</v>
      </c>
      <c r="AP5131">
        <f t="shared" si="722"/>
        <v>0</v>
      </c>
      <c r="AQ5131">
        <f t="shared" si="723"/>
        <v>1</v>
      </c>
      <c r="AR5131">
        <f t="shared" si="724"/>
        <v>0</v>
      </c>
      <c r="AS5131">
        <f t="shared" si="725"/>
        <v>0</v>
      </c>
      <c r="AT5131">
        <f t="shared" si="726"/>
        <v>0</v>
      </c>
      <c r="AU5131">
        <f t="shared" si="726"/>
        <v>0</v>
      </c>
      <c r="AV5131" t="str">
        <f t="shared" si="728"/>
        <v>2020-09-23T17:52:04</v>
      </c>
    </row>
    <row r="5132" spans="1:48" x14ac:dyDescent="0.25">
      <c r="A5132" s="5">
        <v>5203</v>
      </c>
      <c r="B5132" s="5" t="s">
        <v>1412</v>
      </c>
      <c r="C5132" s="5" t="s">
        <v>1413</v>
      </c>
      <c r="D5132" s="6" t="s">
        <v>1414</v>
      </c>
      <c r="E5132">
        <v>2</v>
      </c>
      <c r="F5132" s="7">
        <v>0.4570229717</v>
      </c>
      <c r="G5132" s="7">
        <v>0</v>
      </c>
      <c r="H5132" t="s">
        <v>1415</v>
      </c>
      <c r="I5132">
        <v>0</v>
      </c>
      <c r="J5132">
        <v>0</v>
      </c>
      <c r="K5132">
        <v>10000</v>
      </c>
      <c r="L5132" t="s">
        <v>62</v>
      </c>
      <c r="M5132" s="8" t="s">
        <v>63</v>
      </c>
      <c r="N5132" s="8">
        <v>1</v>
      </c>
      <c r="O5132">
        <v>0</v>
      </c>
      <c r="P5132" s="9">
        <v>0</v>
      </c>
      <c r="R5132" s="8"/>
      <c r="S5132" s="8"/>
      <c r="AJ5132">
        <v>1</v>
      </c>
      <c r="AL5132" s="8"/>
      <c r="AM5132" s="10">
        <f t="shared" si="720"/>
        <v>2019</v>
      </c>
      <c r="AN5132">
        <f t="shared" si="721"/>
        <v>0</v>
      </c>
      <c r="AO5132">
        <f t="shared" si="727"/>
        <v>0</v>
      </c>
      <c r="AP5132">
        <f t="shared" si="722"/>
        <v>1</v>
      </c>
      <c r="AQ5132">
        <f t="shared" si="723"/>
        <v>0</v>
      </c>
      <c r="AR5132">
        <f t="shared" si="724"/>
        <v>0</v>
      </c>
      <c r="AS5132">
        <f t="shared" si="725"/>
        <v>0</v>
      </c>
      <c r="AT5132">
        <f t="shared" si="726"/>
        <v>0</v>
      </c>
      <c r="AU5132">
        <f t="shared" si="726"/>
        <v>0</v>
      </c>
      <c r="AV5132">
        <f t="shared" si="728"/>
        <v>0</v>
      </c>
    </row>
    <row r="5133" spans="1:48" x14ac:dyDescent="0.25">
      <c r="A5133" s="5">
        <v>5204</v>
      </c>
      <c r="B5133" s="5" t="s">
        <v>3120</v>
      </c>
      <c r="C5133" s="5" t="s">
        <v>3121</v>
      </c>
      <c r="D5133" s="6" t="s">
        <v>3122</v>
      </c>
      <c r="E5133">
        <v>6</v>
      </c>
      <c r="F5133" s="7">
        <v>0.47133080150000001</v>
      </c>
      <c r="G5133" s="7">
        <v>0</v>
      </c>
      <c r="H5133" t="s">
        <v>1010</v>
      </c>
      <c r="I5133">
        <v>0</v>
      </c>
      <c r="J5133">
        <v>0</v>
      </c>
      <c r="K5133">
        <v>15000</v>
      </c>
      <c r="L5133" t="s">
        <v>52</v>
      </c>
      <c r="M5133" s="8" t="s">
        <v>53</v>
      </c>
      <c r="N5133" s="8">
        <v>0.71428571428571397</v>
      </c>
      <c r="O5133">
        <v>0.28571428571428498</v>
      </c>
      <c r="P5133" s="9">
        <v>0.86602540378443904</v>
      </c>
      <c r="Q5133">
        <v>15000</v>
      </c>
      <c r="R5133" s="8"/>
      <c r="S5133" s="8"/>
      <c r="AA5133">
        <v>815759</v>
      </c>
      <c r="AB5133">
        <v>0</v>
      </c>
      <c r="AC5133">
        <v>12</v>
      </c>
      <c r="AD5133">
        <v>0</v>
      </c>
      <c r="AE5133">
        <v>2008</v>
      </c>
      <c r="AF5133" t="s">
        <v>121</v>
      </c>
      <c r="AG5133">
        <v>10000</v>
      </c>
      <c r="AH5133" t="s">
        <v>55</v>
      </c>
      <c r="AI5133" t="s">
        <v>55</v>
      </c>
      <c r="AJ5133">
        <v>1</v>
      </c>
      <c r="AK5133">
        <v>41400</v>
      </c>
      <c r="AL5133" s="8" t="s">
        <v>12619</v>
      </c>
      <c r="AM5133" s="10">
        <f t="shared" si="720"/>
        <v>2019</v>
      </c>
      <c r="AN5133">
        <f t="shared" si="721"/>
        <v>1</v>
      </c>
      <c r="AO5133">
        <f t="shared" si="727"/>
        <v>0</v>
      </c>
      <c r="AP5133">
        <f t="shared" si="722"/>
        <v>0</v>
      </c>
      <c r="AQ5133">
        <f t="shared" si="723"/>
        <v>1</v>
      </c>
      <c r="AR5133">
        <f t="shared" si="724"/>
        <v>0</v>
      </c>
      <c r="AS5133">
        <f t="shared" si="725"/>
        <v>0</v>
      </c>
      <c r="AT5133">
        <f t="shared" si="726"/>
        <v>0</v>
      </c>
      <c r="AU5133">
        <f t="shared" si="726"/>
        <v>0</v>
      </c>
      <c r="AV5133" t="str">
        <f t="shared" si="728"/>
        <v>2020-09-23T18:41:45</v>
      </c>
    </row>
    <row r="5134" spans="1:48" x14ac:dyDescent="0.25">
      <c r="A5134" s="5">
        <v>5205</v>
      </c>
      <c r="B5134" s="5" t="s">
        <v>2407</v>
      </c>
      <c r="C5134" s="5" t="s">
        <v>2408</v>
      </c>
      <c r="D5134" s="6" t="s">
        <v>2409</v>
      </c>
      <c r="E5134">
        <v>15</v>
      </c>
      <c r="F5134" s="7">
        <v>0.31965243970000001</v>
      </c>
      <c r="G5134" s="7">
        <v>0</v>
      </c>
      <c r="H5134" t="s">
        <v>2410</v>
      </c>
      <c r="I5134">
        <v>12</v>
      </c>
      <c r="J5134">
        <v>1428</v>
      </c>
      <c r="K5134">
        <v>10000</v>
      </c>
      <c r="L5134" t="s">
        <v>52</v>
      </c>
      <c r="M5134" s="8" t="s">
        <v>53</v>
      </c>
      <c r="N5134" s="8">
        <v>0.80357142857142805</v>
      </c>
      <c r="O5134">
        <v>0.19642857142857101</v>
      </c>
      <c r="P5134" s="9">
        <v>0</v>
      </c>
      <c r="Q5134">
        <v>10000</v>
      </c>
      <c r="R5134" s="8"/>
      <c r="S5134" s="8"/>
      <c r="AA5134">
        <v>182221587</v>
      </c>
      <c r="AB5134">
        <v>0</v>
      </c>
      <c r="AC5134">
        <v>12</v>
      </c>
      <c r="AD5134">
        <v>0</v>
      </c>
      <c r="AE5134">
        <v>2009</v>
      </c>
      <c r="AF5134" t="s">
        <v>121</v>
      </c>
      <c r="AG5134">
        <v>2551000</v>
      </c>
      <c r="AH5134" t="s">
        <v>55</v>
      </c>
      <c r="AI5134" t="s">
        <v>55</v>
      </c>
      <c r="AJ5134">
        <v>1</v>
      </c>
      <c r="AK5134">
        <v>11191360</v>
      </c>
      <c r="AL5134" s="8" t="s">
        <v>12620</v>
      </c>
      <c r="AM5134" s="10">
        <f t="shared" si="720"/>
        <v>2014</v>
      </c>
      <c r="AN5134">
        <f t="shared" si="721"/>
        <v>1</v>
      </c>
      <c r="AO5134">
        <f t="shared" si="727"/>
        <v>0</v>
      </c>
      <c r="AP5134">
        <f t="shared" si="722"/>
        <v>0</v>
      </c>
      <c r="AQ5134">
        <f t="shared" si="723"/>
        <v>1</v>
      </c>
      <c r="AR5134">
        <f t="shared" si="724"/>
        <v>0</v>
      </c>
      <c r="AS5134">
        <f t="shared" si="725"/>
        <v>0</v>
      </c>
      <c r="AT5134">
        <f t="shared" si="726"/>
        <v>0</v>
      </c>
      <c r="AU5134">
        <f t="shared" si="726"/>
        <v>0</v>
      </c>
      <c r="AV5134" t="str">
        <f t="shared" si="728"/>
        <v>2020-09-23T18:42:14</v>
      </c>
    </row>
    <row r="5135" spans="1:48" x14ac:dyDescent="0.25">
      <c r="A5135" s="5">
        <v>5206</v>
      </c>
      <c r="B5135" s="5" t="s">
        <v>5849</v>
      </c>
      <c r="C5135" s="5" t="s">
        <v>5850</v>
      </c>
      <c r="D5135" s="6" t="s">
        <v>5851</v>
      </c>
      <c r="E5135">
        <v>94</v>
      </c>
      <c r="F5135" s="7">
        <v>0.4630401173</v>
      </c>
      <c r="G5135" s="7">
        <v>0</v>
      </c>
      <c r="H5135" t="s">
        <v>5852</v>
      </c>
      <c r="I5135">
        <v>0</v>
      </c>
      <c r="J5135">
        <v>0</v>
      </c>
      <c r="K5135">
        <v>25000</v>
      </c>
      <c r="L5135" t="s">
        <v>52</v>
      </c>
      <c r="M5135" s="8" t="s">
        <v>53</v>
      </c>
      <c r="N5135" s="8">
        <v>0.69642857142857095</v>
      </c>
      <c r="O5135">
        <v>0.30357142857142799</v>
      </c>
      <c r="P5135" s="9">
        <v>0</v>
      </c>
      <c r="Q5135">
        <v>10000</v>
      </c>
      <c r="R5135" s="8"/>
      <c r="S5135" s="8" t="s">
        <v>217</v>
      </c>
      <c r="T5135">
        <v>561073</v>
      </c>
      <c r="U5135">
        <v>6545</v>
      </c>
      <c r="V5135">
        <v>561073</v>
      </c>
      <c r="W5135">
        <v>554527</v>
      </c>
      <c r="X5135">
        <v>0</v>
      </c>
      <c r="Y5135">
        <v>0</v>
      </c>
      <c r="Z5135">
        <v>4390</v>
      </c>
      <c r="AA5135">
        <v>360151</v>
      </c>
      <c r="AB5135">
        <v>0</v>
      </c>
      <c r="AC5135">
        <v>12</v>
      </c>
      <c r="AD5135">
        <v>0</v>
      </c>
      <c r="AE5135">
        <v>2014</v>
      </c>
      <c r="AF5135" t="s">
        <v>68</v>
      </c>
      <c r="AG5135">
        <v>400000</v>
      </c>
      <c r="AH5135" t="s">
        <v>55</v>
      </c>
      <c r="AI5135" t="s">
        <v>55</v>
      </c>
      <c r="AJ5135">
        <v>1</v>
      </c>
      <c r="AK5135">
        <v>720</v>
      </c>
      <c r="AL5135" s="8" t="s">
        <v>12621</v>
      </c>
      <c r="AM5135" s="10">
        <f t="shared" si="720"/>
        <v>2019</v>
      </c>
      <c r="AN5135">
        <f t="shared" si="721"/>
        <v>1</v>
      </c>
      <c r="AO5135">
        <f t="shared" si="727"/>
        <v>0</v>
      </c>
      <c r="AP5135">
        <f t="shared" si="722"/>
        <v>0</v>
      </c>
      <c r="AQ5135">
        <f t="shared" si="723"/>
        <v>1</v>
      </c>
      <c r="AR5135">
        <f t="shared" si="724"/>
        <v>0</v>
      </c>
      <c r="AS5135">
        <f t="shared" si="725"/>
        <v>0</v>
      </c>
      <c r="AT5135">
        <f t="shared" si="726"/>
        <v>0</v>
      </c>
      <c r="AU5135">
        <f t="shared" si="726"/>
        <v>0</v>
      </c>
      <c r="AV5135" t="str">
        <f t="shared" si="728"/>
        <v>2020-09-23T18:44:07</v>
      </c>
    </row>
    <row r="5136" spans="1:48" x14ac:dyDescent="0.25">
      <c r="A5136" s="5">
        <v>5207</v>
      </c>
      <c r="B5136" s="5" t="s">
        <v>12622</v>
      </c>
      <c r="C5136" s="5" t="s">
        <v>12623</v>
      </c>
      <c r="D5136" s="6" t="s">
        <v>12624</v>
      </c>
      <c r="E5136">
        <v>8</v>
      </c>
      <c r="F5136" s="7">
        <v>0.60498667910000004</v>
      </c>
      <c r="G5136" s="7">
        <v>0</v>
      </c>
      <c r="H5136" t="s">
        <v>12625</v>
      </c>
      <c r="I5136">
        <v>0</v>
      </c>
      <c r="J5136">
        <v>23625</v>
      </c>
      <c r="K5136">
        <v>30000</v>
      </c>
      <c r="L5136" t="s">
        <v>52</v>
      </c>
      <c r="M5136" s="8" t="s">
        <v>53</v>
      </c>
      <c r="N5136" s="8">
        <v>0.83928571428571397</v>
      </c>
      <c r="O5136">
        <v>0.160714285714285</v>
      </c>
      <c r="P5136" s="9">
        <v>0</v>
      </c>
      <c r="Q5136">
        <v>30000</v>
      </c>
      <c r="R5136" s="8"/>
      <c r="S5136" s="8"/>
      <c r="AA5136">
        <v>2051988</v>
      </c>
      <c r="AB5136">
        <v>1565290</v>
      </c>
      <c r="AC5136">
        <v>12</v>
      </c>
      <c r="AD5136">
        <v>486698</v>
      </c>
      <c r="AE5136">
        <v>1995</v>
      </c>
      <c r="AF5136" t="s">
        <v>54</v>
      </c>
      <c r="AG5136">
        <v>150000</v>
      </c>
      <c r="AH5136" t="s">
        <v>55</v>
      </c>
      <c r="AI5136" t="s">
        <v>55</v>
      </c>
      <c r="AJ5136">
        <v>1</v>
      </c>
      <c r="AK5136">
        <v>122100</v>
      </c>
      <c r="AL5136" s="8" t="s">
        <v>12626</v>
      </c>
      <c r="AM5136" s="10">
        <f t="shared" si="720"/>
        <v>2008</v>
      </c>
      <c r="AN5136">
        <f t="shared" si="721"/>
        <v>1</v>
      </c>
      <c r="AO5136">
        <f t="shared" si="727"/>
        <v>0</v>
      </c>
      <c r="AP5136">
        <f t="shared" si="722"/>
        <v>0</v>
      </c>
      <c r="AQ5136">
        <f t="shared" si="723"/>
        <v>1</v>
      </c>
      <c r="AR5136">
        <f t="shared" si="724"/>
        <v>0</v>
      </c>
      <c r="AS5136">
        <f t="shared" si="725"/>
        <v>0</v>
      </c>
      <c r="AT5136">
        <f t="shared" si="726"/>
        <v>0</v>
      </c>
      <c r="AU5136">
        <f t="shared" si="726"/>
        <v>0</v>
      </c>
      <c r="AV5136" t="str">
        <f t="shared" si="728"/>
        <v>2020-09-23T18:45:39</v>
      </c>
    </row>
    <row r="5137" spans="1:48" x14ac:dyDescent="0.25">
      <c r="A5137" s="5">
        <v>5208</v>
      </c>
      <c r="B5137" s="5" t="s">
        <v>864</v>
      </c>
      <c r="C5137" s="5" t="s">
        <v>865</v>
      </c>
      <c r="D5137" s="6" t="s">
        <v>866</v>
      </c>
      <c r="E5137">
        <v>3</v>
      </c>
      <c r="F5137" s="7">
        <v>0.43173417200000003</v>
      </c>
      <c r="G5137" s="7">
        <v>0</v>
      </c>
      <c r="H5137" t="s">
        <v>867</v>
      </c>
      <c r="I5137">
        <v>19</v>
      </c>
      <c r="J5137">
        <v>53751</v>
      </c>
      <c r="K5137">
        <v>50000</v>
      </c>
      <c r="L5137" t="s">
        <v>52</v>
      </c>
      <c r="M5137" s="8" t="s">
        <v>86</v>
      </c>
      <c r="N5137" s="8">
        <v>0.64285714285714202</v>
      </c>
      <c r="O5137">
        <v>0.35714285714285698</v>
      </c>
      <c r="P5137" s="9">
        <v>0</v>
      </c>
      <c r="Q5137">
        <v>56000</v>
      </c>
      <c r="R5137" s="8"/>
      <c r="S5137" s="8"/>
      <c r="AA5137">
        <v>4800071</v>
      </c>
      <c r="AB5137">
        <v>0</v>
      </c>
      <c r="AC5137">
        <v>12</v>
      </c>
      <c r="AD5137">
        <v>0</v>
      </c>
      <c r="AE5137">
        <v>2015</v>
      </c>
      <c r="AF5137" t="s">
        <v>126</v>
      </c>
      <c r="AG5137">
        <v>100000</v>
      </c>
      <c r="AH5137" t="s">
        <v>55</v>
      </c>
      <c r="AI5137" t="s">
        <v>56</v>
      </c>
      <c r="AJ5137">
        <v>1</v>
      </c>
      <c r="AK5137">
        <v>19800</v>
      </c>
      <c r="AL5137" s="8" t="s">
        <v>12627</v>
      </c>
      <c r="AM5137" s="10">
        <f t="shared" si="720"/>
        <v>2019</v>
      </c>
      <c r="AN5137">
        <f t="shared" si="721"/>
        <v>1</v>
      </c>
      <c r="AO5137">
        <f t="shared" si="727"/>
        <v>0</v>
      </c>
      <c r="AP5137">
        <f t="shared" si="722"/>
        <v>0</v>
      </c>
      <c r="AQ5137">
        <f t="shared" si="723"/>
        <v>0</v>
      </c>
      <c r="AR5137">
        <f t="shared" si="724"/>
        <v>1</v>
      </c>
      <c r="AS5137">
        <f t="shared" si="725"/>
        <v>0</v>
      </c>
      <c r="AT5137">
        <f t="shared" si="726"/>
        <v>0</v>
      </c>
      <c r="AU5137">
        <f t="shared" si="726"/>
        <v>1</v>
      </c>
      <c r="AV5137" t="str">
        <f t="shared" si="728"/>
        <v>2020-09-23T18:46:37</v>
      </c>
    </row>
    <row r="5138" spans="1:48" x14ac:dyDescent="0.25">
      <c r="A5138" s="5">
        <v>5209</v>
      </c>
      <c r="B5138" s="5" t="s">
        <v>3746</v>
      </c>
      <c r="C5138" s="5" t="s">
        <v>3747</v>
      </c>
      <c r="D5138" s="6" t="s">
        <v>3748</v>
      </c>
      <c r="E5138">
        <v>69</v>
      </c>
      <c r="F5138" s="7">
        <v>0.51175543690000003</v>
      </c>
      <c r="G5138" s="7">
        <v>0</v>
      </c>
      <c r="H5138" t="s">
        <v>3749</v>
      </c>
      <c r="I5138">
        <v>51</v>
      </c>
      <c r="J5138">
        <v>365200.78</v>
      </c>
      <c r="K5138">
        <v>400000</v>
      </c>
      <c r="L5138" t="s">
        <v>52</v>
      </c>
      <c r="M5138" s="8" t="s">
        <v>53</v>
      </c>
      <c r="N5138" s="8">
        <v>0.71428571428571397</v>
      </c>
      <c r="O5138">
        <v>0.28571428571428498</v>
      </c>
      <c r="P5138" s="9">
        <v>-0.82942344772990295</v>
      </c>
      <c r="Q5138">
        <v>400000</v>
      </c>
      <c r="R5138" s="8"/>
      <c r="S5138" s="8" t="s">
        <v>97</v>
      </c>
      <c r="T5138">
        <v>61201054</v>
      </c>
      <c r="U5138">
        <v>4846642</v>
      </c>
      <c r="V5138">
        <v>61338638</v>
      </c>
      <c r="W5138">
        <v>46900734</v>
      </c>
      <c r="X5138">
        <v>1134890</v>
      </c>
      <c r="Y5138">
        <v>19755632</v>
      </c>
      <c r="Z5138">
        <v>878951</v>
      </c>
      <c r="AA5138">
        <v>15842218</v>
      </c>
      <c r="AB5138">
        <v>10139079</v>
      </c>
      <c r="AC5138">
        <v>9</v>
      </c>
      <c r="AD5138">
        <v>5703139</v>
      </c>
      <c r="AE5138">
        <v>1994</v>
      </c>
      <c r="AF5138" t="s">
        <v>54</v>
      </c>
      <c r="AG5138">
        <v>250000</v>
      </c>
      <c r="AH5138" t="s">
        <v>55</v>
      </c>
      <c r="AI5138" t="s">
        <v>55</v>
      </c>
      <c r="AJ5138">
        <v>0.96938240850000001</v>
      </c>
      <c r="AK5138">
        <v>2634595</v>
      </c>
      <c r="AL5138" s="8" t="s">
        <v>12628</v>
      </c>
      <c r="AM5138" s="10">
        <f t="shared" si="720"/>
        <v>2015</v>
      </c>
      <c r="AN5138">
        <f t="shared" si="721"/>
        <v>1</v>
      </c>
      <c r="AO5138">
        <f t="shared" si="727"/>
        <v>0</v>
      </c>
      <c r="AP5138">
        <f t="shared" si="722"/>
        <v>0</v>
      </c>
      <c r="AQ5138">
        <f t="shared" si="723"/>
        <v>1</v>
      </c>
      <c r="AR5138">
        <f t="shared" si="724"/>
        <v>0</v>
      </c>
      <c r="AS5138">
        <f t="shared" si="725"/>
        <v>0</v>
      </c>
      <c r="AT5138">
        <f t="shared" si="726"/>
        <v>0</v>
      </c>
      <c r="AU5138">
        <f t="shared" si="726"/>
        <v>0</v>
      </c>
      <c r="AV5138" t="str">
        <f t="shared" si="728"/>
        <v>2020-09-23T19:22:46</v>
      </c>
    </row>
    <row r="5139" spans="1:48" x14ac:dyDescent="0.25">
      <c r="A5139" s="5">
        <v>5210</v>
      </c>
      <c r="B5139" s="5" t="s">
        <v>12629</v>
      </c>
      <c r="C5139" s="5" t="s">
        <v>12630</v>
      </c>
      <c r="D5139" s="6" t="s">
        <v>12631</v>
      </c>
      <c r="E5139">
        <v>10</v>
      </c>
      <c r="F5139" s="7">
        <v>0.2890514938</v>
      </c>
      <c r="G5139" s="7">
        <v>0</v>
      </c>
      <c r="H5139" t="s">
        <v>96</v>
      </c>
      <c r="I5139">
        <v>0</v>
      </c>
      <c r="J5139">
        <v>0</v>
      </c>
      <c r="K5139">
        <v>20000</v>
      </c>
      <c r="L5139" t="s">
        <v>52</v>
      </c>
      <c r="M5139" s="8" t="s">
        <v>53</v>
      </c>
      <c r="N5139" s="8">
        <v>0.69642857142857095</v>
      </c>
      <c r="O5139">
        <v>0.30357142857142799</v>
      </c>
      <c r="P5139" s="9">
        <v>-0.86602540378443904</v>
      </c>
      <c r="Q5139">
        <v>20000</v>
      </c>
      <c r="R5139" s="8"/>
      <c r="S5139" s="8"/>
      <c r="AA5139">
        <v>3031222</v>
      </c>
      <c r="AB5139">
        <v>0</v>
      </c>
      <c r="AC5139">
        <v>12</v>
      </c>
      <c r="AD5139">
        <v>0</v>
      </c>
      <c r="AE5139">
        <v>2001</v>
      </c>
      <c r="AF5139" t="s">
        <v>54</v>
      </c>
      <c r="AG5139">
        <v>600000</v>
      </c>
      <c r="AH5139" t="s">
        <v>55</v>
      </c>
      <c r="AI5139" t="s">
        <v>56</v>
      </c>
      <c r="AJ5139">
        <v>0.78454745599999998</v>
      </c>
      <c r="AK5139">
        <v>25200</v>
      </c>
      <c r="AL5139" s="8" t="s">
        <v>12632</v>
      </c>
      <c r="AM5139" s="10">
        <f t="shared" si="720"/>
        <v>2007</v>
      </c>
      <c r="AN5139">
        <f t="shared" si="721"/>
        <v>1</v>
      </c>
      <c r="AO5139">
        <f t="shared" si="727"/>
        <v>0</v>
      </c>
      <c r="AP5139">
        <f t="shared" si="722"/>
        <v>0</v>
      </c>
      <c r="AQ5139">
        <f t="shared" si="723"/>
        <v>1</v>
      </c>
      <c r="AR5139">
        <f t="shared" si="724"/>
        <v>0</v>
      </c>
      <c r="AS5139">
        <f t="shared" si="725"/>
        <v>0</v>
      </c>
      <c r="AT5139">
        <f t="shared" si="726"/>
        <v>0</v>
      </c>
      <c r="AU5139">
        <f t="shared" si="726"/>
        <v>1</v>
      </c>
      <c r="AV5139" t="str">
        <f t="shared" si="728"/>
        <v>2020-09-23T19:23:15</v>
      </c>
    </row>
    <row r="5140" spans="1:48" x14ac:dyDescent="0.25">
      <c r="A5140" s="5">
        <v>5211</v>
      </c>
      <c r="B5140" s="5" t="s">
        <v>4698</v>
      </c>
      <c r="C5140" s="5" t="s">
        <v>4699</v>
      </c>
      <c r="D5140" s="6" t="s">
        <v>4700</v>
      </c>
      <c r="E5140">
        <v>977</v>
      </c>
      <c r="F5140" s="7">
        <v>0.33143903320000001</v>
      </c>
      <c r="G5140" s="7">
        <v>0</v>
      </c>
      <c r="H5140" t="s">
        <v>1373</v>
      </c>
      <c r="I5140">
        <v>65</v>
      </c>
      <c r="J5140">
        <v>70235.820000000007</v>
      </c>
      <c r="K5140">
        <v>180000</v>
      </c>
      <c r="L5140" t="s">
        <v>52</v>
      </c>
      <c r="M5140" s="8" t="s">
        <v>53</v>
      </c>
      <c r="N5140" s="8">
        <v>0.85714285714285698</v>
      </c>
      <c r="O5140">
        <v>0.14285714285714199</v>
      </c>
      <c r="P5140" s="9">
        <v>0.86602540378443904</v>
      </c>
      <c r="Q5140">
        <v>180000</v>
      </c>
      <c r="R5140" s="8"/>
      <c r="S5140" s="8" t="s">
        <v>7613</v>
      </c>
      <c r="T5140">
        <v>7463311</v>
      </c>
      <c r="U5140">
        <v>1329317</v>
      </c>
      <c r="V5140">
        <v>7957461</v>
      </c>
      <c r="W5140">
        <v>5667518</v>
      </c>
      <c r="X5140">
        <v>590500</v>
      </c>
      <c r="Y5140">
        <v>3083955</v>
      </c>
      <c r="Z5140">
        <v>1319966</v>
      </c>
      <c r="AA5140">
        <v>4562323</v>
      </c>
      <c r="AB5140">
        <v>2390816</v>
      </c>
      <c r="AC5140">
        <v>4</v>
      </c>
      <c r="AD5140">
        <v>2171507</v>
      </c>
      <c r="AE5140">
        <v>2005</v>
      </c>
      <c r="AF5140" t="s">
        <v>121</v>
      </c>
      <c r="AG5140">
        <v>65000</v>
      </c>
      <c r="AH5140" t="s">
        <v>55</v>
      </c>
      <c r="AI5140" t="s">
        <v>55</v>
      </c>
      <c r="AJ5140">
        <v>1</v>
      </c>
      <c r="AK5140">
        <v>555000</v>
      </c>
      <c r="AL5140" s="8" t="s">
        <v>12633</v>
      </c>
      <c r="AM5140" s="10">
        <f t="shared" si="720"/>
        <v>2011</v>
      </c>
      <c r="AN5140">
        <f t="shared" si="721"/>
        <v>1</v>
      </c>
      <c r="AO5140">
        <f t="shared" si="727"/>
        <v>0</v>
      </c>
      <c r="AP5140">
        <f t="shared" si="722"/>
        <v>0</v>
      </c>
      <c r="AQ5140">
        <f t="shared" si="723"/>
        <v>1</v>
      </c>
      <c r="AR5140">
        <f t="shared" si="724"/>
        <v>0</v>
      </c>
      <c r="AS5140">
        <f t="shared" si="725"/>
        <v>0</v>
      </c>
      <c r="AT5140">
        <f t="shared" si="726"/>
        <v>0</v>
      </c>
      <c r="AU5140">
        <f t="shared" si="726"/>
        <v>0</v>
      </c>
      <c r="AV5140" t="str">
        <f t="shared" si="728"/>
        <v>2020-09-23T19:24:31</v>
      </c>
    </row>
    <row r="5141" spans="1:48" x14ac:dyDescent="0.25">
      <c r="A5141" s="5">
        <v>5212</v>
      </c>
      <c r="B5141" s="5" t="s">
        <v>12634</v>
      </c>
      <c r="C5141" s="5" t="s">
        <v>12635</v>
      </c>
      <c r="D5141" s="6" t="s">
        <v>12636</v>
      </c>
      <c r="E5141">
        <v>0</v>
      </c>
      <c r="F5141" s="7">
        <v>0.69085833330000002</v>
      </c>
      <c r="G5141" s="7">
        <v>0</v>
      </c>
      <c r="H5141" t="s">
        <v>12637</v>
      </c>
      <c r="I5141">
        <v>0</v>
      </c>
      <c r="J5141">
        <v>0</v>
      </c>
      <c r="K5141">
        <v>100000</v>
      </c>
      <c r="L5141" t="s">
        <v>52</v>
      </c>
      <c r="M5141" s="8" t="s">
        <v>63</v>
      </c>
      <c r="N5141" s="8">
        <v>0.89285714285714202</v>
      </c>
      <c r="O5141">
        <v>0.107142857142857</v>
      </c>
      <c r="P5141" s="9">
        <v>0</v>
      </c>
      <c r="Q5141">
        <v>15000</v>
      </c>
      <c r="R5141" s="8"/>
      <c r="S5141" s="8" t="s">
        <v>329</v>
      </c>
      <c r="T5141">
        <v>591371</v>
      </c>
      <c r="U5141">
        <v>65536</v>
      </c>
      <c r="V5141">
        <v>640207</v>
      </c>
      <c r="W5141">
        <v>574670</v>
      </c>
      <c r="X5141">
        <v>0</v>
      </c>
      <c r="Y5141">
        <v>275068</v>
      </c>
      <c r="Z5141">
        <v>285851</v>
      </c>
      <c r="AA5141">
        <v>534781</v>
      </c>
      <c r="AB5141">
        <v>367920</v>
      </c>
      <c r="AC5141">
        <v>12</v>
      </c>
      <c r="AD5141">
        <v>166861</v>
      </c>
      <c r="AE5141">
        <v>2013</v>
      </c>
      <c r="AF5141" t="s">
        <v>68</v>
      </c>
      <c r="AG5141">
        <v>2000</v>
      </c>
      <c r="AH5141" t="s">
        <v>55</v>
      </c>
      <c r="AI5141" t="s">
        <v>55</v>
      </c>
      <c r="AJ5141">
        <v>1</v>
      </c>
      <c r="AK5141">
        <v>8910</v>
      </c>
      <c r="AL5141" s="8" t="s">
        <v>12638</v>
      </c>
      <c r="AM5141" s="10">
        <f t="shared" si="720"/>
        <v>2020</v>
      </c>
      <c r="AN5141">
        <f t="shared" si="721"/>
        <v>1</v>
      </c>
      <c r="AO5141">
        <f t="shared" si="727"/>
        <v>0</v>
      </c>
      <c r="AP5141">
        <f t="shared" si="722"/>
        <v>1</v>
      </c>
      <c r="AQ5141">
        <f t="shared" si="723"/>
        <v>0</v>
      </c>
      <c r="AR5141">
        <f t="shared" si="724"/>
        <v>0</v>
      </c>
      <c r="AS5141">
        <f t="shared" si="725"/>
        <v>0</v>
      </c>
      <c r="AT5141">
        <f t="shared" si="726"/>
        <v>0</v>
      </c>
      <c r="AU5141">
        <f t="shared" si="726"/>
        <v>0</v>
      </c>
      <c r="AV5141" t="str">
        <f t="shared" si="728"/>
        <v>2020-09-23T19:25:57</v>
      </c>
    </row>
    <row r="5142" spans="1:48" x14ac:dyDescent="0.25">
      <c r="A5142" s="5">
        <v>5213</v>
      </c>
      <c r="B5142" s="5" t="s">
        <v>835</v>
      </c>
      <c r="C5142" s="5" t="s">
        <v>836</v>
      </c>
      <c r="D5142" s="6" t="s">
        <v>837</v>
      </c>
      <c r="E5142">
        <v>2</v>
      </c>
      <c r="F5142" s="7">
        <v>0.4491461276</v>
      </c>
      <c r="G5142" s="7">
        <v>0</v>
      </c>
      <c r="H5142" t="s">
        <v>838</v>
      </c>
      <c r="I5142">
        <v>0</v>
      </c>
      <c r="J5142">
        <v>0</v>
      </c>
      <c r="K5142">
        <v>80000</v>
      </c>
      <c r="L5142" t="s">
        <v>52</v>
      </c>
      <c r="M5142" s="8" t="s">
        <v>53</v>
      </c>
      <c r="N5142" s="8">
        <v>0.85714285714285698</v>
      </c>
      <c r="O5142">
        <v>0.14285714285714199</v>
      </c>
      <c r="P5142" s="9">
        <v>0</v>
      </c>
      <c r="Q5142">
        <v>80000</v>
      </c>
      <c r="R5142" s="8"/>
      <c r="S5142" s="8"/>
      <c r="AA5142">
        <v>2892907</v>
      </c>
      <c r="AB5142">
        <v>0</v>
      </c>
      <c r="AC5142">
        <v>5</v>
      </c>
      <c r="AD5142">
        <v>0</v>
      </c>
      <c r="AE5142">
        <v>2005</v>
      </c>
      <c r="AF5142" t="s">
        <v>121</v>
      </c>
      <c r="AG5142">
        <v>0</v>
      </c>
      <c r="AH5142" t="s">
        <v>55</v>
      </c>
      <c r="AI5142" t="s">
        <v>56</v>
      </c>
      <c r="AJ5142">
        <v>1</v>
      </c>
      <c r="AK5142">
        <v>193410</v>
      </c>
      <c r="AL5142" s="8" t="s">
        <v>12639</v>
      </c>
      <c r="AM5142" s="10">
        <f t="shared" si="720"/>
        <v>2011</v>
      </c>
      <c r="AN5142">
        <f t="shared" si="721"/>
        <v>1</v>
      </c>
      <c r="AO5142">
        <f t="shared" si="727"/>
        <v>0</v>
      </c>
      <c r="AP5142">
        <f t="shared" si="722"/>
        <v>0</v>
      </c>
      <c r="AQ5142">
        <f t="shared" si="723"/>
        <v>1</v>
      </c>
      <c r="AR5142">
        <f t="shared" si="724"/>
        <v>0</v>
      </c>
      <c r="AS5142">
        <f t="shared" si="725"/>
        <v>0</v>
      </c>
      <c r="AT5142">
        <f t="shared" si="726"/>
        <v>0</v>
      </c>
      <c r="AU5142">
        <f t="shared" si="726"/>
        <v>1</v>
      </c>
      <c r="AV5142" t="str">
        <f t="shared" si="728"/>
        <v>2020-09-23T19:28:16</v>
      </c>
    </row>
    <row r="5143" spans="1:48" x14ac:dyDescent="0.25">
      <c r="A5143" s="5">
        <v>5214</v>
      </c>
      <c r="B5143" s="5" t="s">
        <v>12640</v>
      </c>
      <c r="C5143" s="5" t="s">
        <v>12641</v>
      </c>
      <c r="D5143" s="6" t="s">
        <v>12642</v>
      </c>
      <c r="E5143">
        <v>0</v>
      </c>
      <c r="F5143" s="7">
        <v>0.57889366929999997</v>
      </c>
      <c r="G5143" s="7">
        <v>0</v>
      </c>
      <c r="H5143" t="s">
        <v>80</v>
      </c>
      <c r="I5143">
        <v>0</v>
      </c>
      <c r="J5143">
        <v>0</v>
      </c>
      <c r="K5143">
        <v>10000</v>
      </c>
      <c r="L5143" t="s">
        <v>52</v>
      </c>
      <c r="M5143" s="8" t="s">
        <v>86</v>
      </c>
      <c r="N5143" s="8">
        <v>0.57142857142857095</v>
      </c>
      <c r="O5143">
        <v>0.42857142857142799</v>
      </c>
      <c r="P5143" s="9">
        <v>0</v>
      </c>
      <c r="Q5143">
        <v>5000</v>
      </c>
      <c r="R5143" s="8"/>
      <c r="S5143" s="8"/>
      <c r="AA5143">
        <v>579738</v>
      </c>
      <c r="AB5143">
        <v>0</v>
      </c>
      <c r="AC5143">
        <v>7</v>
      </c>
      <c r="AD5143">
        <v>0</v>
      </c>
      <c r="AE5143">
        <v>2019</v>
      </c>
      <c r="AF5143" t="s">
        <v>126</v>
      </c>
      <c r="AG5143">
        <v>1000</v>
      </c>
      <c r="AH5143" t="s">
        <v>55</v>
      </c>
      <c r="AI5143" t="s">
        <v>56</v>
      </c>
      <c r="AJ5143">
        <v>1</v>
      </c>
      <c r="AK5143">
        <v>2220</v>
      </c>
      <c r="AL5143" s="8" t="s">
        <v>12643</v>
      </c>
      <c r="AM5143" s="10">
        <f t="shared" si="720"/>
        <v>2019</v>
      </c>
      <c r="AN5143">
        <f t="shared" si="721"/>
        <v>1</v>
      </c>
      <c r="AO5143">
        <f t="shared" si="727"/>
        <v>0</v>
      </c>
      <c r="AP5143">
        <f t="shared" si="722"/>
        <v>0</v>
      </c>
      <c r="AQ5143">
        <f t="shared" si="723"/>
        <v>0</v>
      </c>
      <c r="AR5143">
        <f t="shared" si="724"/>
        <v>1</v>
      </c>
      <c r="AS5143">
        <f t="shared" si="725"/>
        <v>0</v>
      </c>
      <c r="AT5143">
        <f t="shared" si="726"/>
        <v>0</v>
      </c>
      <c r="AU5143">
        <f t="shared" si="726"/>
        <v>1</v>
      </c>
      <c r="AV5143" t="str">
        <f t="shared" si="728"/>
        <v>2020-09-23T20:18:31</v>
      </c>
    </row>
    <row r="5144" spans="1:48" x14ac:dyDescent="0.25">
      <c r="A5144" s="5">
        <v>5215</v>
      </c>
      <c r="B5144" s="5" t="s">
        <v>4998</v>
      </c>
      <c r="C5144" s="5" t="s">
        <v>4999</v>
      </c>
      <c r="D5144" s="6" t="s">
        <v>5000</v>
      </c>
      <c r="E5144">
        <v>2</v>
      </c>
      <c r="F5144" s="7">
        <v>0.17199103039999999</v>
      </c>
      <c r="G5144" s="7">
        <v>0</v>
      </c>
      <c r="H5144" t="s">
        <v>996</v>
      </c>
      <c r="I5144">
        <v>60</v>
      </c>
      <c r="J5144">
        <v>57600</v>
      </c>
      <c r="K5144">
        <v>300000</v>
      </c>
      <c r="L5144" t="s">
        <v>52</v>
      </c>
      <c r="M5144" s="8" t="s">
        <v>53</v>
      </c>
      <c r="N5144" s="8">
        <v>0.73214285714285698</v>
      </c>
      <c r="O5144">
        <v>0.26785714285714202</v>
      </c>
      <c r="P5144" s="9">
        <v>0</v>
      </c>
      <c r="Q5144">
        <v>150000</v>
      </c>
      <c r="R5144" s="8"/>
      <c r="S5144" s="8" t="s">
        <v>10227</v>
      </c>
      <c r="T5144">
        <v>4914069</v>
      </c>
      <c r="U5144">
        <v>2392384</v>
      </c>
      <c r="V5144">
        <v>4914069</v>
      </c>
      <c r="W5144">
        <v>693409</v>
      </c>
      <c r="X5144">
        <v>0</v>
      </c>
      <c r="Y5144">
        <v>2070113</v>
      </c>
      <c r="Z5144">
        <v>2627427</v>
      </c>
      <c r="AA5144">
        <v>4063074</v>
      </c>
      <c r="AB5144">
        <v>0</v>
      </c>
      <c r="AC5144">
        <v>12</v>
      </c>
      <c r="AD5144">
        <v>0</v>
      </c>
      <c r="AE5144">
        <v>2017</v>
      </c>
      <c r="AF5144" t="s">
        <v>126</v>
      </c>
      <c r="AG5144">
        <v>350000</v>
      </c>
      <c r="AH5144" t="s">
        <v>55</v>
      </c>
      <c r="AI5144" t="s">
        <v>56</v>
      </c>
      <c r="AJ5144">
        <v>1</v>
      </c>
      <c r="AK5144">
        <v>46200</v>
      </c>
      <c r="AL5144" s="8" t="s">
        <v>12644</v>
      </c>
      <c r="AM5144" s="10">
        <f t="shared" si="720"/>
        <v>2019</v>
      </c>
      <c r="AN5144">
        <f t="shared" si="721"/>
        <v>1</v>
      </c>
      <c r="AO5144">
        <f t="shared" si="727"/>
        <v>0</v>
      </c>
      <c r="AP5144">
        <f t="shared" si="722"/>
        <v>0</v>
      </c>
      <c r="AQ5144">
        <f t="shared" si="723"/>
        <v>1</v>
      </c>
      <c r="AR5144">
        <f t="shared" si="724"/>
        <v>0</v>
      </c>
      <c r="AS5144">
        <f t="shared" si="725"/>
        <v>0</v>
      </c>
      <c r="AT5144">
        <f t="shared" si="726"/>
        <v>0</v>
      </c>
      <c r="AU5144">
        <f t="shared" si="726"/>
        <v>1</v>
      </c>
      <c r="AV5144" t="str">
        <f t="shared" si="728"/>
        <v>2020-09-23T20:47:22</v>
      </c>
    </row>
    <row r="5145" spans="1:48" x14ac:dyDescent="0.25">
      <c r="A5145" s="5">
        <v>5216</v>
      </c>
      <c r="B5145" s="5" t="s">
        <v>12424</v>
      </c>
      <c r="C5145" s="5" t="s">
        <v>12425</v>
      </c>
      <c r="D5145" s="6" t="s">
        <v>12426</v>
      </c>
      <c r="E5145">
        <v>0</v>
      </c>
      <c r="F5145" s="7">
        <v>0.70552142169999998</v>
      </c>
      <c r="G5145" s="7">
        <v>0</v>
      </c>
      <c r="H5145" t="s">
        <v>12427</v>
      </c>
      <c r="I5145">
        <v>0</v>
      </c>
      <c r="J5145">
        <v>0</v>
      </c>
      <c r="K5145">
        <v>15000</v>
      </c>
      <c r="L5145" t="s">
        <v>52</v>
      </c>
      <c r="M5145" s="8" t="s">
        <v>63</v>
      </c>
      <c r="N5145" s="8">
        <v>0.89285714285714202</v>
      </c>
      <c r="O5145">
        <v>0.107142857142857</v>
      </c>
      <c r="P5145" s="9">
        <v>0</v>
      </c>
      <c r="Q5145">
        <v>15000</v>
      </c>
      <c r="R5145" s="8"/>
      <c r="S5145" s="8"/>
      <c r="AA5145">
        <v>29261683</v>
      </c>
      <c r="AB5145">
        <v>0</v>
      </c>
      <c r="AC5145">
        <v>6</v>
      </c>
      <c r="AD5145">
        <v>0</v>
      </c>
      <c r="AE5145">
        <v>2010</v>
      </c>
      <c r="AF5145" t="s">
        <v>68</v>
      </c>
      <c r="AG5145">
        <v>0</v>
      </c>
      <c r="AH5145" t="s">
        <v>55</v>
      </c>
      <c r="AI5145" t="s">
        <v>55</v>
      </c>
      <c r="AJ5145">
        <v>1</v>
      </c>
      <c r="AK5145">
        <v>90000</v>
      </c>
      <c r="AL5145" s="8" t="s">
        <v>12645</v>
      </c>
      <c r="AM5145" s="10">
        <f t="shared" si="720"/>
        <v>2020</v>
      </c>
      <c r="AN5145">
        <f t="shared" si="721"/>
        <v>1</v>
      </c>
      <c r="AO5145">
        <f t="shared" si="727"/>
        <v>0</v>
      </c>
      <c r="AP5145">
        <f t="shared" si="722"/>
        <v>1</v>
      </c>
      <c r="AQ5145">
        <f t="shared" si="723"/>
        <v>0</v>
      </c>
      <c r="AR5145">
        <f t="shared" si="724"/>
        <v>0</v>
      </c>
      <c r="AS5145">
        <f t="shared" si="725"/>
        <v>0</v>
      </c>
      <c r="AT5145">
        <f t="shared" si="726"/>
        <v>0</v>
      </c>
      <c r="AU5145">
        <f t="shared" si="726"/>
        <v>0</v>
      </c>
      <c r="AV5145" t="str">
        <f t="shared" si="728"/>
        <v>2020-09-23T20:32:05</v>
      </c>
    </row>
    <row r="5146" spans="1:48" x14ac:dyDescent="0.25">
      <c r="A5146" s="5">
        <v>5217</v>
      </c>
      <c r="B5146" s="5" t="s">
        <v>8974</v>
      </c>
      <c r="C5146" s="5" t="s">
        <v>8975</v>
      </c>
      <c r="D5146" s="6" t="s">
        <v>8976</v>
      </c>
      <c r="E5146">
        <v>0</v>
      </c>
      <c r="F5146" s="7">
        <v>0.39508479800000001</v>
      </c>
      <c r="G5146" s="7">
        <v>0</v>
      </c>
      <c r="H5146" t="s">
        <v>7442</v>
      </c>
      <c r="I5146">
        <v>0</v>
      </c>
      <c r="J5146">
        <v>0</v>
      </c>
      <c r="K5146">
        <v>20000</v>
      </c>
      <c r="L5146" t="s">
        <v>52</v>
      </c>
      <c r="M5146" s="8" t="s">
        <v>86</v>
      </c>
      <c r="N5146" s="8">
        <v>0.58928571428571397</v>
      </c>
      <c r="O5146">
        <v>0.41071428571428498</v>
      </c>
      <c r="P5146" s="9">
        <v>0</v>
      </c>
      <c r="Q5146">
        <v>12000</v>
      </c>
      <c r="R5146" s="8"/>
      <c r="S5146" s="8" t="s">
        <v>217</v>
      </c>
      <c r="T5146">
        <v>381245</v>
      </c>
      <c r="U5146">
        <v>87030</v>
      </c>
      <c r="V5146">
        <v>387336</v>
      </c>
      <c r="W5146">
        <v>300306</v>
      </c>
      <c r="X5146">
        <v>46634</v>
      </c>
      <c r="Y5146">
        <v>0</v>
      </c>
      <c r="Z5146">
        <v>44651</v>
      </c>
      <c r="AA5146">
        <v>336832</v>
      </c>
      <c r="AB5146">
        <v>304453</v>
      </c>
      <c r="AC5146">
        <v>12</v>
      </c>
      <c r="AD5146">
        <v>32379</v>
      </c>
      <c r="AE5146">
        <v>2015</v>
      </c>
      <c r="AF5146" t="s">
        <v>126</v>
      </c>
      <c r="AG5146">
        <v>80000</v>
      </c>
      <c r="AH5146" t="s">
        <v>55</v>
      </c>
      <c r="AI5146" t="s">
        <v>56</v>
      </c>
      <c r="AJ5146">
        <v>1</v>
      </c>
      <c r="AK5146">
        <v>1920</v>
      </c>
      <c r="AL5146" s="8" t="s">
        <v>12646</v>
      </c>
      <c r="AM5146" s="10">
        <f t="shared" si="720"/>
        <v>2019</v>
      </c>
      <c r="AN5146">
        <f t="shared" si="721"/>
        <v>1</v>
      </c>
      <c r="AO5146">
        <f t="shared" si="727"/>
        <v>0</v>
      </c>
      <c r="AP5146">
        <f t="shared" si="722"/>
        <v>0</v>
      </c>
      <c r="AQ5146">
        <f t="shared" si="723"/>
        <v>0</v>
      </c>
      <c r="AR5146">
        <f t="shared" si="724"/>
        <v>1</v>
      </c>
      <c r="AS5146">
        <f t="shared" si="725"/>
        <v>0</v>
      </c>
      <c r="AT5146">
        <f t="shared" si="726"/>
        <v>0</v>
      </c>
      <c r="AU5146">
        <f t="shared" si="726"/>
        <v>1</v>
      </c>
      <c r="AV5146" t="str">
        <f t="shared" si="728"/>
        <v>2020-09-23T20:32:54</v>
      </c>
    </row>
    <row r="5147" spans="1:48" x14ac:dyDescent="0.25">
      <c r="A5147" s="5">
        <v>5218</v>
      </c>
      <c r="B5147" s="5" t="s">
        <v>11973</v>
      </c>
      <c r="C5147" s="5" t="s">
        <v>11974</v>
      </c>
      <c r="D5147" s="6" t="s">
        <v>11975</v>
      </c>
      <c r="E5147">
        <v>0</v>
      </c>
      <c r="F5147" s="7">
        <v>0</v>
      </c>
      <c r="G5147" s="7"/>
      <c r="I5147">
        <v>0</v>
      </c>
      <c r="J5147">
        <v>0</v>
      </c>
      <c r="K5147">
        <v>80000</v>
      </c>
      <c r="L5147" t="s">
        <v>52</v>
      </c>
      <c r="M5147" s="8" t="s">
        <v>53</v>
      </c>
      <c r="N5147" s="8">
        <v>0.80357142857142805</v>
      </c>
      <c r="O5147">
        <v>0.19642857142857101</v>
      </c>
      <c r="P5147" s="9">
        <v>0</v>
      </c>
      <c r="Q5147">
        <v>80000</v>
      </c>
      <c r="R5147" s="8"/>
      <c r="S5147" s="8" t="s">
        <v>329</v>
      </c>
      <c r="T5147">
        <v>12535745</v>
      </c>
      <c r="U5147">
        <v>12545802</v>
      </c>
      <c r="V5147">
        <v>13449460</v>
      </c>
      <c r="W5147">
        <v>740125</v>
      </c>
      <c r="X5147">
        <v>0</v>
      </c>
      <c r="Y5147">
        <v>5641851</v>
      </c>
      <c r="Z5147">
        <v>6136741</v>
      </c>
      <c r="AA5147">
        <v>42940058</v>
      </c>
      <c r="AB5147">
        <v>10918285</v>
      </c>
      <c r="AC5147">
        <v>12</v>
      </c>
      <c r="AD5147">
        <v>32021773</v>
      </c>
      <c r="AE5147">
        <v>1999</v>
      </c>
      <c r="AF5147" t="s">
        <v>54</v>
      </c>
      <c r="AG5147">
        <v>100000</v>
      </c>
      <c r="AH5147" t="s">
        <v>55</v>
      </c>
      <c r="AI5147" t="s">
        <v>56</v>
      </c>
      <c r="AJ5147">
        <v>0</v>
      </c>
      <c r="AK5147">
        <v>0</v>
      </c>
      <c r="AL5147" s="8" t="s">
        <v>12647</v>
      </c>
      <c r="AM5147" s="10">
        <f t="shared" si="720"/>
        <v>0</v>
      </c>
      <c r="AN5147">
        <f t="shared" si="721"/>
        <v>1</v>
      </c>
      <c r="AO5147">
        <f t="shared" si="727"/>
        <v>0</v>
      </c>
      <c r="AP5147">
        <f t="shared" si="722"/>
        <v>0</v>
      </c>
      <c r="AQ5147">
        <f t="shared" si="723"/>
        <v>1</v>
      </c>
      <c r="AR5147">
        <f t="shared" si="724"/>
        <v>0</v>
      </c>
      <c r="AS5147">
        <f t="shared" si="725"/>
        <v>0</v>
      </c>
      <c r="AT5147">
        <f t="shared" si="726"/>
        <v>0</v>
      </c>
      <c r="AU5147">
        <f t="shared" si="726"/>
        <v>1</v>
      </c>
      <c r="AV5147" t="str">
        <f t="shared" si="728"/>
        <v>2020-09-23T21:14:48</v>
      </c>
    </row>
    <row r="5148" spans="1:48" x14ac:dyDescent="0.25">
      <c r="A5148" s="5">
        <v>5219</v>
      </c>
      <c r="B5148" s="5" t="s">
        <v>12648</v>
      </c>
      <c r="C5148" s="5" t="s">
        <v>12649</v>
      </c>
      <c r="D5148" s="6" t="s">
        <v>12650</v>
      </c>
      <c r="E5148">
        <v>6</v>
      </c>
      <c r="F5148" s="7">
        <v>0.28270677189999999</v>
      </c>
      <c r="G5148" s="7">
        <v>0</v>
      </c>
      <c r="H5148" t="s">
        <v>12651</v>
      </c>
      <c r="I5148">
        <v>16</v>
      </c>
      <c r="J5148">
        <v>13960</v>
      </c>
      <c r="K5148">
        <v>25000</v>
      </c>
      <c r="L5148" t="s">
        <v>52</v>
      </c>
      <c r="M5148" s="8" t="s">
        <v>86</v>
      </c>
      <c r="N5148" s="8">
        <v>0.57142857142857095</v>
      </c>
      <c r="O5148">
        <v>0.42857142857142799</v>
      </c>
      <c r="P5148" s="9">
        <v>0</v>
      </c>
      <c r="Q5148">
        <v>10000</v>
      </c>
      <c r="R5148" s="8"/>
      <c r="S5148" s="8"/>
      <c r="AA5148">
        <v>921052</v>
      </c>
      <c r="AB5148">
        <v>0</v>
      </c>
      <c r="AC5148">
        <v>12</v>
      </c>
      <c r="AD5148">
        <v>0</v>
      </c>
      <c r="AE5148">
        <v>2018</v>
      </c>
      <c r="AF5148" t="s">
        <v>126</v>
      </c>
      <c r="AG5148">
        <v>105000</v>
      </c>
      <c r="AH5148" t="s">
        <v>55</v>
      </c>
      <c r="AI5148" t="s">
        <v>56</v>
      </c>
      <c r="AJ5148">
        <v>1</v>
      </c>
      <c r="AK5148">
        <v>6480</v>
      </c>
      <c r="AL5148" s="8" t="s">
        <v>12652</v>
      </c>
      <c r="AM5148" s="10">
        <f t="shared" si="720"/>
        <v>2020</v>
      </c>
      <c r="AN5148">
        <f t="shared" si="721"/>
        <v>1</v>
      </c>
      <c r="AO5148">
        <f t="shared" si="727"/>
        <v>0</v>
      </c>
      <c r="AP5148">
        <f t="shared" si="722"/>
        <v>0</v>
      </c>
      <c r="AQ5148">
        <f t="shared" si="723"/>
        <v>0</v>
      </c>
      <c r="AR5148">
        <f t="shared" si="724"/>
        <v>1</v>
      </c>
      <c r="AS5148">
        <f t="shared" si="725"/>
        <v>0</v>
      </c>
      <c r="AT5148">
        <f t="shared" si="726"/>
        <v>0</v>
      </c>
      <c r="AU5148">
        <f t="shared" si="726"/>
        <v>1</v>
      </c>
      <c r="AV5148" t="str">
        <f t="shared" si="728"/>
        <v>2020-09-24T13:28:51</v>
      </c>
    </row>
    <row r="5149" spans="1:48" x14ac:dyDescent="0.25">
      <c r="A5149" s="5">
        <v>5220</v>
      </c>
      <c r="B5149" s="5" t="s">
        <v>1108</v>
      </c>
      <c r="C5149" s="5" t="s">
        <v>1109</v>
      </c>
      <c r="D5149" s="6" t="s">
        <v>1110</v>
      </c>
      <c r="E5149">
        <v>3</v>
      </c>
      <c r="F5149" s="7">
        <v>0.44367712739999998</v>
      </c>
      <c r="G5149" s="7">
        <v>0</v>
      </c>
      <c r="H5149" t="s">
        <v>1111</v>
      </c>
      <c r="I5149">
        <v>507</v>
      </c>
      <c r="J5149">
        <v>154941.09</v>
      </c>
      <c r="K5149">
        <v>10000</v>
      </c>
      <c r="L5149" t="s">
        <v>7359</v>
      </c>
      <c r="M5149" s="8" t="s">
        <v>63</v>
      </c>
      <c r="N5149" s="8">
        <v>1</v>
      </c>
      <c r="O5149">
        <v>0</v>
      </c>
      <c r="P5149" s="9">
        <v>0</v>
      </c>
      <c r="R5149" s="8"/>
      <c r="S5149" s="8"/>
      <c r="AJ5149">
        <v>1</v>
      </c>
      <c r="AL5149" s="8"/>
      <c r="AM5149" s="10">
        <f t="shared" si="720"/>
        <v>2018</v>
      </c>
      <c r="AN5149">
        <f t="shared" si="721"/>
        <v>0</v>
      </c>
      <c r="AO5149">
        <f t="shared" si="727"/>
        <v>0</v>
      </c>
      <c r="AP5149">
        <f t="shared" si="722"/>
        <v>1</v>
      </c>
      <c r="AQ5149">
        <f t="shared" si="723"/>
        <v>0</v>
      </c>
      <c r="AR5149">
        <f t="shared" si="724"/>
        <v>0</v>
      </c>
      <c r="AS5149">
        <f t="shared" si="725"/>
        <v>0</v>
      </c>
      <c r="AT5149">
        <f t="shared" si="726"/>
        <v>0</v>
      </c>
      <c r="AU5149">
        <f t="shared" si="726"/>
        <v>0</v>
      </c>
      <c r="AV5149">
        <f t="shared" si="728"/>
        <v>0</v>
      </c>
    </row>
    <row r="5150" spans="1:48" x14ac:dyDescent="0.25">
      <c r="A5150" s="5">
        <v>5221</v>
      </c>
      <c r="B5150" s="5" t="s">
        <v>5269</v>
      </c>
      <c r="C5150" s="5" t="s">
        <v>5270</v>
      </c>
      <c r="D5150" s="6" t="s">
        <v>5271</v>
      </c>
      <c r="E5150">
        <v>47</v>
      </c>
      <c r="F5150" s="7">
        <v>0</v>
      </c>
      <c r="G5150" s="7"/>
      <c r="H5150" t="s">
        <v>5272</v>
      </c>
      <c r="I5150">
        <v>0</v>
      </c>
      <c r="J5150">
        <v>0</v>
      </c>
      <c r="K5150">
        <v>2500000</v>
      </c>
      <c r="L5150" t="s">
        <v>52</v>
      </c>
      <c r="M5150" s="8" t="s">
        <v>86</v>
      </c>
      <c r="N5150" s="8">
        <v>0.67857142857142805</v>
      </c>
      <c r="O5150">
        <v>0.32142857142857101</v>
      </c>
      <c r="P5150" s="9">
        <v>-0.58099943017864897</v>
      </c>
      <c r="Q5150">
        <v>2500000</v>
      </c>
      <c r="R5150" s="8"/>
      <c r="S5150" s="8" t="s">
        <v>10227</v>
      </c>
      <c r="T5150">
        <v>31558380</v>
      </c>
      <c r="U5150">
        <v>22750614</v>
      </c>
      <c r="V5150">
        <v>33010555</v>
      </c>
      <c r="W5150">
        <v>3829269</v>
      </c>
      <c r="X5150">
        <v>4167097</v>
      </c>
      <c r="Y5150">
        <v>15713511</v>
      </c>
      <c r="Z5150">
        <v>7653250</v>
      </c>
      <c r="AA5150">
        <v>65968125</v>
      </c>
      <c r="AB5150">
        <v>18108413</v>
      </c>
      <c r="AC5150">
        <v>6</v>
      </c>
      <c r="AD5150">
        <v>47859712</v>
      </c>
      <c r="AE5150">
        <v>2010</v>
      </c>
      <c r="AF5150" t="s">
        <v>68</v>
      </c>
      <c r="AG5150">
        <v>3000000</v>
      </c>
      <c r="AH5150" t="s">
        <v>55</v>
      </c>
      <c r="AI5150" t="s">
        <v>55</v>
      </c>
      <c r="AJ5150">
        <v>0</v>
      </c>
      <c r="AK5150">
        <v>4702876</v>
      </c>
      <c r="AL5150" s="8" t="s">
        <v>12653</v>
      </c>
      <c r="AM5150" s="10">
        <f t="shared" si="720"/>
        <v>2012</v>
      </c>
      <c r="AN5150">
        <f t="shared" si="721"/>
        <v>1</v>
      </c>
      <c r="AO5150">
        <f t="shared" si="727"/>
        <v>0</v>
      </c>
      <c r="AP5150">
        <f t="shared" si="722"/>
        <v>0</v>
      </c>
      <c r="AQ5150">
        <f t="shared" si="723"/>
        <v>0</v>
      </c>
      <c r="AR5150">
        <f t="shared" si="724"/>
        <v>1</v>
      </c>
      <c r="AS5150">
        <f t="shared" si="725"/>
        <v>0</v>
      </c>
      <c r="AT5150">
        <f t="shared" si="726"/>
        <v>0</v>
      </c>
      <c r="AU5150">
        <f t="shared" si="726"/>
        <v>0</v>
      </c>
      <c r="AV5150" t="str">
        <f t="shared" si="728"/>
        <v>2020-09-24T13:30:19</v>
      </c>
    </row>
    <row r="5151" spans="1:48" x14ac:dyDescent="0.25">
      <c r="A5151" s="5">
        <v>5222</v>
      </c>
      <c r="B5151" s="5" t="s">
        <v>1256</v>
      </c>
      <c r="C5151" s="5" t="s">
        <v>1257</v>
      </c>
      <c r="D5151" s="6" t="s">
        <v>1258</v>
      </c>
      <c r="E5151">
        <v>3</v>
      </c>
      <c r="F5151" s="7">
        <v>0.43715443440000001</v>
      </c>
      <c r="G5151" s="7">
        <v>0</v>
      </c>
      <c r="H5151" t="s">
        <v>1259</v>
      </c>
      <c r="I5151">
        <v>34</v>
      </c>
      <c r="J5151">
        <v>45000</v>
      </c>
      <c r="K5151">
        <v>80000</v>
      </c>
      <c r="L5151" t="s">
        <v>52</v>
      </c>
      <c r="M5151" s="8" t="s">
        <v>53</v>
      </c>
      <c r="N5151" s="8">
        <v>0.71428571428571397</v>
      </c>
      <c r="O5151">
        <v>0.28571428571428498</v>
      </c>
      <c r="P5151" s="9">
        <v>0</v>
      </c>
      <c r="Q5151">
        <v>80000</v>
      </c>
      <c r="R5151" s="8"/>
      <c r="S5151" s="8" t="s">
        <v>329</v>
      </c>
      <c r="T5151">
        <v>12535745</v>
      </c>
      <c r="U5151">
        <v>12545802</v>
      </c>
      <c r="V5151">
        <v>13449460</v>
      </c>
      <c r="W5151">
        <v>740125</v>
      </c>
      <c r="X5151">
        <v>6368688</v>
      </c>
      <c r="Y5151">
        <v>5641851</v>
      </c>
      <c r="Z5151">
        <v>61367414</v>
      </c>
      <c r="AA5151">
        <v>42940058</v>
      </c>
      <c r="AB5151">
        <v>17956054</v>
      </c>
      <c r="AC5151">
        <v>12</v>
      </c>
      <c r="AD5151">
        <v>24984004</v>
      </c>
      <c r="AE5151">
        <v>2015</v>
      </c>
      <c r="AF5151" t="s">
        <v>126</v>
      </c>
      <c r="AG5151">
        <v>200000</v>
      </c>
      <c r="AH5151" t="s">
        <v>55</v>
      </c>
      <c r="AI5151" t="s">
        <v>55</v>
      </c>
      <c r="AJ5151">
        <v>1</v>
      </c>
      <c r="AK5151">
        <v>2618442</v>
      </c>
      <c r="AL5151" s="8" t="s">
        <v>12654</v>
      </c>
      <c r="AM5151" s="10">
        <f t="shared" si="720"/>
        <v>2018</v>
      </c>
      <c r="AN5151">
        <f t="shared" si="721"/>
        <v>1</v>
      </c>
      <c r="AO5151">
        <f t="shared" si="727"/>
        <v>0</v>
      </c>
      <c r="AP5151">
        <f t="shared" si="722"/>
        <v>0</v>
      </c>
      <c r="AQ5151">
        <f t="shared" si="723"/>
        <v>1</v>
      </c>
      <c r="AR5151">
        <f t="shared" si="724"/>
        <v>0</v>
      </c>
      <c r="AS5151">
        <f t="shared" si="725"/>
        <v>0</v>
      </c>
      <c r="AT5151">
        <f t="shared" si="726"/>
        <v>0</v>
      </c>
      <c r="AU5151">
        <f t="shared" si="726"/>
        <v>0</v>
      </c>
      <c r="AV5151" t="str">
        <f t="shared" si="728"/>
        <v>2020-09-24T13:35:24</v>
      </c>
    </row>
    <row r="5152" spans="1:48" x14ac:dyDescent="0.25">
      <c r="A5152" s="5">
        <v>5223</v>
      </c>
      <c r="B5152" s="5" t="s">
        <v>11502</v>
      </c>
      <c r="C5152" s="5" t="s">
        <v>11503</v>
      </c>
      <c r="D5152" s="6" t="s">
        <v>11504</v>
      </c>
      <c r="E5152">
        <v>0</v>
      </c>
      <c r="F5152" s="7">
        <v>0.65205253210000003</v>
      </c>
      <c r="G5152" s="7">
        <v>0</v>
      </c>
      <c r="H5152" t="s">
        <v>11505</v>
      </c>
      <c r="I5152">
        <v>236</v>
      </c>
      <c r="J5152">
        <v>149248.95999999999</v>
      </c>
      <c r="K5152">
        <v>220000</v>
      </c>
      <c r="L5152" t="s">
        <v>52</v>
      </c>
      <c r="M5152" s="8" t="s">
        <v>53</v>
      </c>
      <c r="N5152" s="8">
        <v>0.85714285714285698</v>
      </c>
      <c r="O5152">
        <v>0.14285714285714199</v>
      </c>
      <c r="P5152" s="9">
        <v>0</v>
      </c>
      <c r="Q5152">
        <v>110000</v>
      </c>
      <c r="R5152" s="8"/>
      <c r="S5152" s="8" t="s">
        <v>329</v>
      </c>
      <c r="T5152">
        <v>1213438</v>
      </c>
      <c r="U5152">
        <v>356588</v>
      </c>
      <c r="V5152">
        <v>1589780</v>
      </c>
      <c r="W5152">
        <v>1233191</v>
      </c>
      <c r="X5152">
        <v>0</v>
      </c>
      <c r="Y5152">
        <v>603614</v>
      </c>
      <c r="Z5152">
        <v>594058</v>
      </c>
      <c r="AA5152">
        <v>5785045</v>
      </c>
      <c r="AB5152">
        <v>2150933</v>
      </c>
      <c r="AC5152">
        <v>12</v>
      </c>
      <c r="AD5152">
        <v>3634112</v>
      </c>
      <c r="AE5152">
        <v>2000</v>
      </c>
      <c r="AF5152" t="s">
        <v>54</v>
      </c>
      <c r="AG5152">
        <v>150000</v>
      </c>
      <c r="AH5152" t="s">
        <v>55</v>
      </c>
      <c r="AI5152" t="s">
        <v>56</v>
      </c>
      <c r="AJ5152">
        <v>1</v>
      </c>
      <c r="AK5152">
        <v>1320</v>
      </c>
      <c r="AL5152" s="8" t="s">
        <v>12655</v>
      </c>
      <c r="AM5152" s="10">
        <f t="shared" si="720"/>
        <v>2020</v>
      </c>
      <c r="AN5152">
        <f t="shared" si="721"/>
        <v>1</v>
      </c>
      <c r="AO5152">
        <f t="shared" si="727"/>
        <v>0</v>
      </c>
      <c r="AP5152">
        <f t="shared" si="722"/>
        <v>0</v>
      </c>
      <c r="AQ5152">
        <f t="shared" si="723"/>
        <v>1</v>
      </c>
      <c r="AR5152">
        <f t="shared" si="724"/>
        <v>0</v>
      </c>
      <c r="AS5152">
        <f t="shared" si="725"/>
        <v>0</v>
      </c>
      <c r="AT5152">
        <f t="shared" si="726"/>
        <v>0</v>
      </c>
      <c r="AU5152">
        <f t="shared" si="726"/>
        <v>1</v>
      </c>
      <c r="AV5152" t="str">
        <f t="shared" si="728"/>
        <v>2020-09-24T15:26:21</v>
      </c>
    </row>
    <row r="5153" spans="1:48" x14ac:dyDescent="0.25">
      <c r="A5153" s="5">
        <v>5224</v>
      </c>
      <c r="B5153" s="5" t="s">
        <v>2521</v>
      </c>
      <c r="C5153" s="5" t="s">
        <v>2522</v>
      </c>
      <c r="D5153" s="6" t="s">
        <v>2523</v>
      </c>
      <c r="E5153">
        <v>5</v>
      </c>
      <c r="F5153" s="7">
        <v>0.42426676149999998</v>
      </c>
      <c r="G5153" s="7">
        <v>0</v>
      </c>
      <c r="H5153" t="s">
        <v>2524</v>
      </c>
      <c r="I5153">
        <v>34</v>
      </c>
      <c r="J5153">
        <v>182860</v>
      </c>
      <c r="K5153">
        <v>190000</v>
      </c>
      <c r="L5153" t="s">
        <v>52</v>
      </c>
      <c r="M5153" s="8" t="s">
        <v>53</v>
      </c>
      <c r="N5153" s="8">
        <v>0.80357142857142805</v>
      </c>
      <c r="O5153">
        <v>0.19642857142857101</v>
      </c>
      <c r="P5153" s="9">
        <v>0</v>
      </c>
      <c r="Q5153">
        <v>190000</v>
      </c>
      <c r="R5153" s="8"/>
      <c r="S5153" s="8" t="s">
        <v>329</v>
      </c>
      <c r="T5153">
        <v>5414669</v>
      </c>
      <c r="U5153">
        <v>966854</v>
      </c>
      <c r="V5153">
        <v>5772110</v>
      </c>
      <c r="W5153">
        <v>4587218</v>
      </c>
      <c r="X5153">
        <v>28577</v>
      </c>
      <c r="Y5153">
        <v>1145332</v>
      </c>
      <c r="Z5153">
        <v>763469</v>
      </c>
      <c r="AA5153">
        <v>10637253</v>
      </c>
      <c r="AB5153">
        <v>3767978</v>
      </c>
      <c r="AC5153">
        <v>12</v>
      </c>
      <c r="AD5153">
        <v>6869275</v>
      </c>
      <c r="AE5153">
        <v>2010</v>
      </c>
      <c r="AF5153" t="s">
        <v>68</v>
      </c>
      <c r="AG5153">
        <v>60000</v>
      </c>
      <c r="AH5153" t="s">
        <v>55</v>
      </c>
      <c r="AI5153" t="s">
        <v>55</v>
      </c>
      <c r="AJ5153">
        <v>1</v>
      </c>
      <c r="AK5153">
        <v>152000</v>
      </c>
      <c r="AL5153" s="8" t="s">
        <v>12656</v>
      </c>
      <c r="AM5153" s="10">
        <f t="shared" si="720"/>
        <v>2010</v>
      </c>
      <c r="AN5153">
        <f t="shared" si="721"/>
        <v>1</v>
      </c>
      <c r="AO5153">
        <f t="shared" si="727"/>
        <v>0</v>
      </c>
      <c r="AP5153">
        <f t="shared" si="722"/>
        <v>0</v>
      </c>
      <c r="AQ5153">
        <f t="shared" si="723"/>
        <v>1</v>
      </c>
      <c r="AR5153">
        <f t="shared" si="724"/>
        <v>0</v>
      </c>
      <c r="AS5153">
        <f t="shared" si="725"/>
        <v>0</v>
      </c>
      <c r="AT5153">
        <f t="shared" si="726"/>
        <v>0</v>
      </c>
      <c r="AU5153">
        <f t="shared" si="726"/>
        <v>0</v>
      </c>
      <c r="AV5153" t="str">
        <f t="shared" si="728"/>
        <v>2020-09-24T13:36:09</v>
      </c>
    </row>
    <row r="5154" spans="1:48" x14ac:dyDescent="0.25">
      <c r="A5154" s="5">
        <v>5225</v>
      </c>
      <c r="B5154" s="5" t="s">
        <v>12657</v>
      </c>
      <c r="C5154" s="5" t="s">
        <v>12658</v>
      </c>
      <c r="D5154" s="6" t="s">
        <v>12659</v>
      </c>
      <c r="E5154">
        <v>3</v>
      </c>
      <c r="F5154" s="7">
        <v>0.44902483009999999</v>
      </c>
      <c r="G5154" s="7">
        <v>0</v>
      </c>
      <c r="H5154" t="s">
        <v>12660</v>
      </c>
      <c r="I5154">
        <v>0</v>
      </c>
      <c r="J5154">
        <v>0</v>
      </c>
      <c r="K5154">
        <v>40000</v>
      </c>
      <c r="L5154" t="s">
        <v>52</v>
      </c>
      <c r="M5154" s="8" t="s">
        <v>53</v>
      </c>
      <c r="N5154" s="8">
        <v>0.73214285714285698</v>
      </c>
      <c r="O5154">
        <v>0.26785714285714202</v>
      </c>
      <c r="P5154" s="9">
        <v>0</v>
      </c>
      <c r="Q5154">
        <v>15000</v>
      </c>
      <c r="R5154" s="8"/>
      <c r="S5154" s="8" t="s">
        <v>217</v>
      </c>
      <c r="T5154">
        <v>920677</v>
      </c>
      <c r="U5154">
        <v>619861</v>
      </c>
      <c r="V5154">
        <v>998080</v>
      </c>
      <c r="W5154">
        <v>378218</v>
      </c>
      <c r="X5154">
        <v>0</v>
      </c>
      <c r="Y5154">
        <v>567455</v>
      </c>
      <c r="Z5154">
        <v>209132</v>
      </c>
      <c r="AA5154">
        <v>554442</v>
      </c>
      <c r="AB5154">
        <v>267097</v>
      </c>
      <c r="AC5154">
        <v>12</v>
      </c>
      <c r="AD5154">
        <v>287345</v>
      </c>
      <c r="AE5154">
        <v>2015</v>
      </c>
      <c r="AF5154" t="s">
        <v>126</v>
      </c>
      <c r="AG5154">
        <v>40000</v>
      </c>
      <c r="AH5154" t="s">
        <v>55</v>
      </c>
      <c r="AI5154" t="s">
        <v>55</v>
      </c>
      <c r="AJ5154">
        <v>1</v>
      </c>
      <c r="AK5154">
        <v>140600</v>
      </c>
      <c r="AL5154" s="8" t="s">
        <v>12661</v>
      </c>
      <c r="AM5154" s="10">
        <f t="shared" si="720"/>
        <v>2016</v>
      </c>
      <c r="AN5154">
        <f t="shared" si="721"/>
        <v>1</v>
      </c>
      <c r="AO5154">
        <f t="shared" si="727"/>
        <v>0</v>
      </c>
      <c r="AP5154">
        <f t="shared" si="722"/>
        <v>0</v>
      </c>
      <c r="AQ5154">
        <f t="shared" si="723"/>
        <v>1</v>
      </c>
      <c r="AR5154">
        <f t="shared" si="724"/>
        <v>0</v>
      </c>
      <c r="AS5154">
        <f t="shared" si="725"/>
        <v>0</v>
      </c>
      <c r="AT5154">
        <f t="shared" si="726"/>
        <v>0</v>
      </c>
      <c r="AU5154">
        <f t="shared" si="726"/>
        <v>0</v>
      </c>
      <c r="AV5154" t="str">
        <f t="shared" si="728"/>
        <v>2020-09-24T13:36:58</v>
      </c>
    </row>
    <row r="5155" spans="1:48" x14ac:dyDescent="0.25">
      <c r="A5155" s="5">
        <v>5226</v>
      </c>
      <c r="B5155" s="5" t="s">
        <v>109</v>
      </c>
      <c r="C5155" s="5" t="s">
        <v>110</v>
      </c>
      <c r="D5155" s="6" t="s">
        <v>111</v>
      </c>
      <c r="E5155">
        <v>7</v>
      </c>
      <c r="F5155" s="7">
        <v>0</v>
      </c>
      <c r="G5155" s="7"/>
      <c r="H5155" t="s">
        <v>112</v>
      </c>
      <c r="I5155">
        <v>0</v>
      </c>
      <c r="J5155">
        <v>0</v>
      </c>
      <c r="K5155">
        <v>1000000</v>
      </c>
      <c r="L5155" t="s">
        <v>7359</v>
      </c>
      <c r="M5155" s="8" t="s">
        <v>53</v>
      </c>
      <c r="N5155" s="8">
        <v>0.75</v>
      </c>
      <c r="O5155">
        <v>0.25</v>
      </c>
      <c r="P5155" s="9">
        <v>0.50915157320153503</v>
      </c>
      <c r="R5155" s="8"/>
      <c r="S5155" s="8" t="s">
        <v>10227</v>
      </c>
      <c r="T5155">
        <v>2768574</v>
      </c>
      <c r="U5155">
        <v>676933</v>
      </c>
      <c r="V5155">
        <v>4200754</v>
      </c>
      <c r="W5155">
        <v>3270301</v>
      </c>
      <c r="X5155">
        <v>552500</v>
      </c>
      <c r="Y5155">
        <v>1475651</v>
      </c>
      <c r="Z5155">
        <v>786836</v>
      </c>
      <c r="AA5155">
        <v>8768227</v>
      </c>
      <c r="AB5155">
        <v>2501717</v>
      </c>
      <c r="AC5155">
        <v>6</v>
      </c>
      <c r="AD5155">
        <v>6266510</v>
      </c>
      <c r="AE5155">
        <v>2011</v>
      </c>
      <c r="AF5155" t="s">
        <v>68</v>
      </c>
      <c r="AG5155">
        <v>20000</v>
      </c>
      <c r="AH5155" t="s">
        <v>55</v>
      </c>
      <c r="AI5155" t="s">
        <v>55</v>
      </c>
      <c r="AJ5155">
        <v>0</v>
      </c>
      <c r="AK5155">
        <v>47360</v>
      </c>
      <c r="AL5155" s="8"/>
      <c r="AM5155" s="10">
        <f t="shared" si="720"/>
        <v>2012</v>
      </c>
      <c r="AN5155">
        <f t="shared" si="721"/>
        <v>0</v>
      </c>
      <c r="AO5155">
        <f t="shared" si="727"/>
        <v>0</v>
      </c>
      <c r="AP5155">
        <f t="shared" si="722"/>
        <v>0</v>
      </c>
      <c r="AQ5155">
        <f t="shared" si="723"/>
        <v>1</v>
      </c>
      <c r="AR5155">
        <f t="shared" si="724"/>
        <v>0</v>
      </c>
      <c r="AS5155">
        <f t="shared" si="725"/>
        <v>0</v>
      </c>
      <c r="AT5155">
        <f t="shared" si="726"/>
        <v>0</v>
      </c>
      <c r="AU5155">
        <f t="shared" si="726"/>
        <v>0</v>
      </c>
      <c r="AV5155">
        <f t="shared" si="728"/>
        <v>0</v>
      </c>
    </row>
    <row r="5156" spans="1:48" x14ac:dyDescent="0.25">
      <c r="A5156" s="5">
        <v>5227</v>
      </c>
      <c r="B5156" s="5" t="s">
        <v>1964</v>
      </c>
      <c r="C5156" s="5" t="s">
        <v>1965</v>
      </c>
      <c r="D5156" s="6" t="s">
        <v>1966</v>
      </c>
      <c r="E5156">
        <v>23</v>
      </c>
      <c r="F5156" s="7">
        <v>0.53332988690000005</v>
      </c>
      <c r="G5156" s="7">
        <v>0</v>
      </c>
      <c r="H5156" t="s">
        <v>1967</v>
      </c>
      <c r="I5156">
        <v>0</v>
      </c>
      <c r="J5156">
        <v>0</v>
      </c>
      <c r="K5156">
        <v>35000</v>
      </c>
      <c r="L5156" t="s">
        <v>52</v>
      </c>
      <c r="M5156" s="8" t="s">
        <v>53</v>
      </c>
      <c r="N5156" s="8">
        <v>0.80357142857142805</v>
      </c>
      <c r="O5156">
        <v>0.19642857142857101</v>
      </c>
      <c r="P5156" s="9">
        <v>0</v>
      </c>
      <c r="Q5156">
        <v>35000</v>
      </c>
      <c r="R5156" s="8"/>
      <c r="S5156" s="8"/>
      <c r="AA5156">
        <v>3595529</v>
      </c>
      <c r="AB5156">
        <v>0</v>
      </c>
      <c r="AC5156">
        <v>12</v>
      </c>
      <c r="AD5156">
        <v>0</v>
      </c>
      <c r="AE5156">
        <v>1998</v>
      </c>
      <c r="AF5156" t="s">
        <v>54</v>
      </c>
      <c r="AG5156">
        <v>300000</v>
      </c>
      <c r="AH5156" t="s">
        <v>55</v>
      </c>
      <c r="AI5156" t="s">
        <v>55</v>
      </c>
      <c r="AJ5156">
        <v>1</v>
      </c>
      <c r="AK5156">
        <v>66000</v>
      </c>
      <c r="AL5156" s="8" t="s">
        <v>12662</v>
      </c>
      <c r="AM5156" s="10">
        <f t="shared" si="720"/>
        <v>2013</v>
      </c>
      <c r="AN5156">
        <f t="shared" si="721"/>
        <v>1</v>
      </c>
      <c r="AO5156">
        <f t="shared" si="727"/>
        <v>0</v>
      </c>
      <c r="AP5156">
        <f t="shared" si="722"/>
        <v>0</v>
      </c>
      <c r="AQ5156">
        <f t="shared" si="723"/>
        <v>1</v>
      </c>
      <c r="AR5156">
        <f t="shared" si="724"/>
        <v>0</v>
      </c>
      <c r="AS5156">
        <f t="shared" si="725"/>
        <v>0</v>
      </c>
      <c r="AT5156">
        <f t="shared" si="726"/>
        <v>0</v>
      </c>
      <c r="AU5156">
        <f t="shared" si="726"/>
        <v>0</v>
      </c>
      <c r="AV5156" t="str">
        <f t="shared" si="728"/>
        <v>2020-09-24T15:28:00</v>
      </c>
    </row>
    <row r="5157" spans="1:48" x14ac:dyDescent="0.25">
      <c r="A5157" s="5">
        <v>5228</v>
      </c>
      <c r="B5157" s="5" t="s">
        <v>5859</v>
      </c>
      <c r="C5157" s="5" t="s">
        <v>5860</v>
      </c>
      <c r="D5157" s="6" t="s">
        <v>5861</v>
      </c>
      <c r="E5157">
        <v>8</v>
      </c>
      <c r="F5157" s="7">
        <v>4.0882057100000001E-2</v>
      </c>
      <c r="G5157" s="7">
        <v>0</v>
      </c>
      <c r="H5157" t="s">
        <v>3659</v>
      </c>
      <c r="I5157">
        <v>0</v>
      </c>
      <c r="J5157">
        <v>0</v>
      </c>
      <c r="K5157">
        <v>30000</v>
      </c>
      <c r="L5157" t="s">
        <v>7359</v>
      </c>
      <c r="M5157" s="8" t="s">
        <v>63</v>
      </c>
      <c r="N5157" s="8">
        <v>1</v>
      </c>
      <c r="O5157">
        <v>0</v>
      </c>
      <c r="P5157" s="9">
        <v>0</v>
      </c>
      <c r="R5157" s="8"/>
      <c r="S5157" s="8"/>
      <c r="AJ5157">
        <v>0.96157583970000005</v>
      </c>
      <c r="AL5157" s="8"/>
      <c r="AM5157" s="10">
        <f t="shared" si="720"/>
        <v>2017</v>
      </c>
      <c r="AN5157">
        <f t="shared" si="721"/>
        <v>0</v>
      </c>
      <c r="AO5157">
        <f t="shared" si="727"/>
        <v>0</v>
      </c>
      <c r="AP5157">
        <f t="shared" si="722"/>
        <v>1</v>
      </c>
      <c r="AQ5157">
        <f t="shared" si="723"/>
        <v>0</v>
      </c>
      <c r="AR5157">
        <f t="shared" si="724"/>
        <v>0</v>
      </c>
      <c r="AS5157">
        <f t="shared" si="725"/>
        <v>0</v>
      </c>
      <c r="AT5157">
        <f t="shared" si="726"/>
        <v>0</v>
      </c>
      <c r="AU5157">
        <f t="shared" si="726"/>
        <v>0</v>
      </c>
      <c r="AV5157">
        <f t="shared" si="728"/>
        <v>0</v>
      </c>
    </row>
    <row r="5158" spans="1:48" x14ac:dyDescent="0.25">
      <c r="A5158" s="5">
        <v>5229</v>
      </c>
      <c r="B5158" s="5" t="s">
        <v>5859</v>
      </c>
      <c r="C5158" s="5" t="s">
        <v>5860</v>
      </c>
      <c r="D5158" s="6" t="s">
        <v>5861</v>
      </c>
      <c r="E5158">
        <v>8</v>
      </c>
      <c r="F5158" s="7">
        <v>4.0882057100000001E-2</v>
      </c>
      <c r="G5158" s="7">
        <v>0</v>
      </c>
      <c r="H5158" t="s">
        <v>3659</v>
      </c>
      <c r="I5158">
        <v>0</v>
      </c>
      <c r="J5158">
        <v>0</v>
      </c>
      <c r="K5158">
        <v>30000</v>
      </c>
      <c r="L5158" t="s">
        <v>52</v>
      </c>
      <c r="M5158" s="8" t="s">
        <v>53</v>
      </c>
      <c r="N5158" s="8">
        <v>0.73214285714285698</v>
      </c>
      <c r="O5158">
        <v>0.26785714285714202</v>
      </c>
      <c r="P5158" s="9">
        <v>0.18837765173138599</v>
      </c>
      <c r="Q5158">
        <v>10000</v>
      </c>
      <c r="R5158" s="8"/>
      <c r="S5158" s="8"/>
      <c r="AA5158">
        <v>870401</v>
      </c>
      <c r="AB5158">
        <v>0</v>
      </c>
      <c r="AC5158">
        <v>12</v>
      </c>
      <c r="AD5158">
        <v>0</v>
      </c>
      <c r="AE5158">
        <v>2008</v>
      </c>
      <c r="AF5158" t="s">
        <v>121</v>
      </c>
      <c r="AG5158">
        <v>80000</v>
      </c>
      <c r="AH5158" t="s">
        <v>55</v>
      </c>
      <c r="AI5158" t="s">
        <v>55</v>
      </c>
      <c r="AJ5158">
        <v>0.96157583970000005</v>
      </c>
      <c r="AK5158">
        <v>6160</v>
      </c>
      <c r="AL5158" s="8" t="s">
        <v>12663</v>
      </c>
      <c r="AM5158" s="10">
        <f t="shared" si="720"/>
        <v>2017</v>
      </c>
      <c r="AN5158">
        <f t="shared" si="721"/>
        <v>1</v>
      </c>
      <c r="AO5158">
        <f t="shared" si="727"/>
        <v>0</v>
      </c>
      <c r="AP5158">
        <f t="shared" si="722"/>
        <v>0</v>
      </c>
      <c r="AQ5158">
        <f t="shared" si="723"/>
        <v>1</v>
      </c>
      <c r="AR5158">
        <f t="shared" si="724"/>
        <v>0</v>
      </c>
      <c r="AS5158">
        <f t="shared" si="725"/>
        <v>0</v>
      </c>
      <c r="AT5158">
        <f t="shared" si="726"/>
        <v>0</v>
      </c>
      <c r="AU5158">
        <f t="shared" si="726"/>
        <v>0</v>
      </c>
      <c r="AV5158" t="str">
        <f t="shared" si="728"/>
        <v>2020-09-24T15:28:33</v>
      </c>
    </row>
    <row r="5159" spans="1:48" x14ac:dyDescent="0.25">
      <c r="A5159" s="5">
        <v>5230</v>
      </c>
      <c r="B5159" s="5" t="s">
        <v>6558</v>
      </c>
      <c r="C5159" s="5" t="s">
        <v>6559</v>
      </c>
      <c r="D5159" s="6" t="s">
        <v>6560</v>
      </c>
      <c r="E5159">
        <v>11</v>
      </c>
      <c r="F5159" s="7">
        <v>0.38609578049999999</v>
      </c>
      <c r="G5159" s="7">
        <v>0</v>
      </c>
      <c r="H5159" t="s">
        <v>6561</v>
      </c>
      <c r="I5159">
        <v>52</v>
      </c>
      <c r="J5159">
        <v>152036.56</v>
      </c>
      <c r="K5159">
        <v>290000</v>
      </c>
      <c r="L5159" t="s">
        <v>52</v>
      </c>
      <c r="M5159" s="8" t="s">
        <v>53</v>
      </c>
      <c r="N5159" s="8">
        <v>0.69642857142857095</v>
      </c>
      <c r="O5159">
        <v>0.30357142857142799</v>
      </c>
      <c r="P5159" s="9">
        <v>-0.86602540378443904</v>
      </c>
      <c r="Q5159">
        <v>290000</v>
      </c>
      <c r="R5159" s="8"/>
      <c r="S5159" s="8" t="s">
        <v>329</v>
      </c>
      <c r="T5159">
        <v>3288030</v>
      </c>
      <c r="U5159">
        <v>1111273</v>
      </c>
      <c r="V5159">
        <v>3369694</v>
      </c>
      <c r="W5159">
        <v>1758420</v>
      </c>
      <c r="X5159">
        <v>0</v>
      </c>
      <c r="Y5159">
        <v>1358723</v>
      </c>
      <c r="Z5159">
        <v>587633</v>
      </c>
      <c r="AA5159">
        <v>9122262</v>
      </c>
      <c r="AB5159">
        <v>4601355</v>
      </c>
      <c r="AC5159">
        <v>12</v>
      </c>
      <c r="AD5159">
        <v>4520907</v>
      </c>
      <c r="AE5159">
        <v>2016</v>
      </c>
      <c r="AF5159" t="s">
        <v>126</v>
      </c>
      <c r="AG5159">
        <v>200000</v>
      </c>
      <c r="AH5159" t="s">
        <v>55</v>
      </c>
      <c r="AI5159" t="s">
        <v>56</v>
      </c>
      <c r="AJ5159">
        <v>0.92633368810000005</v>
      </c>
      <c r="AK5159">
        <v>160200</v>
      </c>
      <c r="AL5159" s="8" t="s">
        <v>12664</v>
      </c>
      <c r="AM5159" s="10">
        <f t="shared" si="720"/>
        <v>2017</v>
      </c>
      <c r="AN5159">
        <f t="shared" si="721"/>
        <v>1</v>
      </c>
      <c r="AO5159">
        <f t="shared" si="727"/>
        <v>0</v>
      </c>
      <c r="AP5159">
        <f t="shared" si="722"/>
        <v>0</v>
      </c>
      <c r="AQ5159">
        <f t="shared" si="723"/>
        <v>1</v>
      </c>
      <c r="AR5159">
        <f t="shared" si="724"/>
        <v>0</v>
      </c>
      <c r="AS5159">
        <f t="shared" si="725"/>
        <v>0</v>
      </c>
      <c r="AT5159">
        <f t="shared" si="726"/>
        <v>0</v>
      </c>
      <c r="AU5159">
        <f t="shared" si="726"/>
        <v>1</v>
      </c>
      <c r="AV5159" t="str">
        <f t="shared" si="728"/>
        <v>2020-09-24T15:31:20</v>
      </c>
    </row>
    <row r="5160" spans="1:48" x14ac:dyDescent="0.25">
      <c r="A5160" s="5">
        <v>5231</v>
      </c>
      <c r="B5160" s="5" t="s">
        <v>12665</v>
      </c>
      <c r="C5160" s="5" t="s">
        <v>12666</v>
      </c>
      <c r="D5160" s="6" t="s">
        <v>12667</v>
      </c>
      <c r="E5160">
        <v>0</v>
      </c>
      <c r="F5160" s="7">
        <v>0</v>
      </c>
      <c r="G5160" s="7"/>
      <c r="H5160" t="s">
        <v>12668</v>
      </c>
      <c r="I5160">
        <v>0</v>
      </c>
      <c r="J5160">
        <v>0</v>
      </c>
      <c r="K5160">
        <v>100000</v>
      </c>
      <c r="L5160" t="s">
        <v>52</v>
      </c>
      <c r="M5160" s="8" t="s">
        <v>53</v>
      </c>
      <c r="N5160" s="8">
        <v>0.78571428571428503</v>
      </c>
      <c r="O5160">
        <v>0.214285714285714</v>
      </c>
      <c r="P5160" s="9">
        <v>0</v>
      </c>
      <c r="Q5160">
        <v>100000</v>
      </c>
      <c r="R5160" s="8"/>
      <c r="S5160" s="8" t="s">
        <v>329</v>
      </c>
      <c r="T5160">
        <v>7068864</v>
      </c>
      <c r="U5160">
        <v>8446115</v>
      </c>
      <c r="V5160">
        <v>8679900</v>
      </c>
      <c r="W5160">
        <v>214620</v>
      </c>
      <c r="X5160">
        <v>0</v>
      </c>
      <c r="Y5160">
        <v>1814146</v>
      </c>
      <c r="Z5160">
        <v>4781347</v>
      </c>
      <c r="AA5160">
        <v>23869538</v>
      </c>
      <c r="AB5160">
        <v>9966728</v>
      </c>
      <c r="AC5160">
        <v>12</v>
      </c>
      <c r="AD5160">
        <v>13902810</v>
      </c>
      <c r="AE5160">
        <v>2016</v>
      </c>
      <c r="AF5160" t="s">
        <v>126</v>
      </c>
      <c r="AG5160">
        <v>88000</v>
      </c>
      <c r="AH5160" t="s">
        <v>55</v>
      </c>
      <c r="AI5160" t="s">
        <v>56</v>
      </c>
      <c r="AJ5160">
        <v>0</v>
      </c>
      <c r="AK5160">
        <v>98900</v>
      </c>
      <c r="AL5160" s="8" t="s">
        <v>12669</v>
      </c>
      <c r="AM5160" s="10">
        <f t="shared" si="720"/>
        <v>2020</v>
      </c>
      <c r="AN5160">
        <f t="shared" si="721"/>
        <v>1</v>
      </c>
      <c r="AO5160">
        <f t="shared" si="727"/>
        <v>0</v>
      </c>
      <c r="AP5160">
        <f t="shared" si="722"/>
        <v>0</v>
      </c>
      <c r="AQ5160">
        <f t="shared" si="723"/>
        <v>1</v>
      </c>
      <c r="AR5160">
        <f t="shared" si="724"/>
        <v>0</v>
      </c>
      <c r="AS5160">
        <f t="shared" si="725"/>
        <v>0</v>
      </c>
      <c r="AT5160">
        <f t="shared" si="726"/>
        <v>0</v>
      </c>
      <c r="AU5160">
        <f t="shared" si="726"/>
        <v>1</v>
      </c>
      <c r="AV5160" t="str">
        <f t="shared" si="728"/>
        <v>2020-09-24T17:16:01</v>
      </c>
    </row>
    <row r="5161" spans="1:48" x14ac:dyDescent="0.25">
      <c r="A5161" s="5">
        <v>5232</v>
      </c>
      <c r="B5161" s="5" t="s">
        <v>7854</v>
      </c>
      <c r="C5161" s="5" t="s">
        <v>7855</v>
      </c>
      <c r="D5161" s="6" t="s">
        <v>7856</v>
      </c>
      <c r="E5161">
        <v>25</v>
      </c>
      <c r="F5161" s="7">
        <v>0.20495103479999999</v>
      </c>
      <c r="G5161" s="7">
        <v>0</v>
      </c>
      <c r="H5161" t="s">
        <v>7857</v>
      </c>
      <c r="I5161">
        <v>32</v>
      </c>
      <c r="J5161">
        <v>24120</v>
      </c>
      <c r="K5161">
        <v>285000</v>
      </c>
      <c r="L5161" t="s">
        <v>52</v>
      </c>
      <c r="M5161" s="8" t="s">
        <v>63</v>
      </c>
      <c r="N5161" s="8">
        <v>0.89285714285714202</v>
      </c>
      <c r="O5161">
        <v>0.107142857142857</v>
      </c>
      <c r="P5161" s="9">
        <v>-0.98090270920639899</v>
      </c>
      <c r="Q5161">
        <v>285000</v>
      </c>
      <c r="R5161" s="8"/>
      <c r="S5161" s="8" t="s">
        <v>329</v>
      </c>
      <c r="T5161">
        <v>15269897</v>
      </c>
      <c r="U5161">
        <v>11914996</v>
      </c>
      <c r="V5161">
        <v>24157092</v>
      </c>
      <c r="W5161">
        <v>6606533</v>
      </c>
      <c r="X5161">
        <v>0</v>
      </c>
      <c r="Y5161">
        <v>2353758</v>
      </c>
      <c r="Z5161">
        <v>12609089</v>
      </c>
      <c r="AA5161">
        <v>36985675</v>
      </c>
      <c r="AB5161">
        <v>23543317</v>
      </c>
      <c r="AC5161">
        <v>12</v>
      </c>
      <c r="AD5161">
        <v>13442358</v>
      </c>
      <c r="AE5161">
        <v>2007</v>
      </c>
      <c r="AF5161" t="s">
        <v>121</v>
      </c>
      <c r="AG5161">
        <v>500000</v>
      </c>
      <c r="AH5161" t="s">
        <v>55</v>
      </c>
      <c r="AI5161" t="s">
        <v>55</v>
      </c>
      <c r="AJ5161">
        <v>0.85546402899999996</v>
      </c>
      <c r="AK5161">
        <v>1009726</v>
      </c>
      <c r="AL5161" s="8" t="s">
        <v>12670</v>
      </c>
      <c r="AM5161" s="10">
        <f t="shared" si="720"/>
        <v>2016</v>
      </c>
      <c r="AN5161">
        <f t="shared" si="721"/>
        <v>1</v>
      </c>
      <c r="AO5161">
        <f t="shared" si="727"/>
        <v>0</v>
      </c>
      <c r="AP5161">
        <f t="shared" si="722"/>
        <v>1</v>
      </c>
      <c r="AQ5161">
        <f t="shared" si="723"/>
        <v>0</v>
      </c>
      <c r="AR5161">
        <f t="shared" si="724"/>
        <v>0</v>
      </c>
      <c r="AS5161">
        <f t="shared" si="725"/>
        <v>0</v>
      </c>
      <c r="AT5161">
        <f t="shared" si="726"/>
        <v>0</v>
      </c>
      <c r="AU5161">
        <f t="shared" si="726"/>
        <v>0</v>
      </c>
      <c r="AV5161" t="str">
        <f t="shared" si="728"/>
        <v>2020-09-24T17:17:09</v>
      </c>
    </row>
    <row r="5162" spans="1:48" x14ac:dyDescent="0.25">
      <c r="A5162" s="5">
        <v>5233</v>
      </c>
      <c r="B5162" s="5" t="s">
        <v>4029</v>
      </c>
      <c r="C5162" s="5" t="s">
        <v>4030</v>
      </c>
      <c r="D5162" s="6" t="s">
        <v>4031</v>
      </c>
      <c r="E5162">
        <v>4</v>
      </c>
      <c r="F5162" s="7">
        <v>0.47991885309999999</v>
      </c>
      <c r="G5162" s="7">
        <v>0</v>
      </c>
      <c r="H5162" t="s">
        <v>4032</v>
      </c>
      <c r="I5162">
        <v>50</v>
      </c>
      <c r="J5162">
        <v>42056.41</v>
      </c>
      <c r="K5162">
        <v>100000</v>
      </c>
      <c r="L5162" t="s">
        <v>52</v>
      </c>
      <c r="M5162" s="8" t="s">
        <v>63</v>
      </c>
      <c r="N5162" s="8">
        <v>0.91071428571428503</v>
      </c>
      <c r="O5162">
        <v>8.9285714285714204E-2</v>
      </c>
      <c r="P5162" s="9">
        <v>0</v>
      </c>
      <c r="Q5162">
        <v>100000</v>
      </c>
      <c r="R5162" s="8"/>
      <c r="S5162" s="8" t="s">
        <v>329</v>
      </c>
      <c r="T5162">
        <v>2609968</v>
      </c>
      <c r="U5162">
        <v>1169727</v>
      </c>
      <c r="V5162">
        <v>2611330</v>
      </c>
      <c r="W5162">
        <v>1441602</v>
      </c>
      <c r="X5162">
        <v>495094</v>
      </c>
      <c r="Y5162">
        <v>831808</v>
      </c>
      <c r="Z5162">
        <v>1754461</v>
      </c>
      <c r="AA5162">
        <v>4838146</v>
      </c>
      <c r="AB5162">
        <v>1458743</v>
      </c>
      <c r="AC5162">
        <v>12</v>
      </c>
      <c r="AD5162">
        <v>3379403</v>
      </c>
      <c r="AE5162">
        <v>1991</v>
      </c>
      <c r="AF5162" t="s">
        <v>54</v>
      </c>
      <c r="AG5162">
        <v>100000</v>
      </c>
      <c r="AH5162" t="s">
        <v>55</v>
      </c>
      <c r="AI5162" t="s">
        <v>55</v>
      </c>
      <c r="AJ5162">
        <v>1</v>
      </c>
      <c r="AK5162">
        <v>89100</v>
      </c>
      <c r="AL5162" s="8" t="s">
        <v>12671</v>
      </c>
      <c r="AM5162" s="10">
        <f t="shared" si="720"/>
        <v>2008</v>
      </c>
      <c r="AN5162">
        <f t="shared" si="721"/>
        <v>1</v>
      </c>
      <c r="AO5162">
        <f t="shared" si="727"/>
        <v>0</v>
      </c>
      <c r="AP5162">
        <f t="shared" si="722"/>
        <v>1</v>
      </c>
      <c r="AQ5162">
        <f t="shared" si="723"/>
        <v>0</v>
      </c>
      <c r="AR5162">
        <f t="shared" si="724"/>
        <v>0</v>
      </c>
      <c r="AS5162">
        <f t="shared" si="725"/>
        <v>0</v>
      </c>
      <c r="AT5162">
        <f t="shared" si="726"/>
        <v>0</v>
      </c>
      <c r="AU5162">
        <f t="shared" si="726"/>
        <v>0</v>
      </c>
      <c r="AV5162" t="str">
        <f t="shared" si="728"/>
        <v>2020-09-24T17:37:09</v>
      </c>
    </row>
    <row r="5163" spans="1:48" x14ac:dyDescent="0.25">
      <c r="A5163" s="5">
        <v>5234</v>
      </c>
      <c r="B5163" s="5" t="s">
        <v>2451</v>
      </c>
      <c r="C5163" s="5" t="s">
        <v>2452</v>
      </c>
      <c r="D5163" s="6" t="s">
        <v>2453</v>
      </c>
      <c r="E5163">
        <v>0</v>
      </c>
      <c r="F5163" s="7">
        <v>0.32624924119999998</v>
      </c>
      <c r="G5163" s="7">
        <v>0</v>
      </c>
      <c r="H5163" t="s">
        <v>2454</v>
      </c>
      <c r="I5163">
        <v>0</v>
      </c>
      <c r="J5163">
        <v>0</v>
      </c>
      <c r="K5163">
        <v>25000</v>
      </c>
      <c r="L5163" t="s">
        <v>52</v>
      </c>
      <c r="M5163" s="8" t="s">
        <v>53</v>
      </c>
      <c r="N5163" s="8">
        <v>0.75</v>
      </c>
      <c r="O5163">
        <v>0.25</v>
      </c>
      <c r="P5163" s="9">
        <v>0</v>
      </c>
      <c r="Q5163">
        <v>20000</v>
      </c>
      <c r="R5163" s="8"/>
      <c r="S5163" s="8"/>
      <c r="AA5163">
        <v>3381421</v>
      </c>
      <c r="AB5163">
        <v>0</v>
      </c>
      <c r="AC5163">
        <v>12</v>
      </c>
      <c r="AD5163">
        <v>0</v>
      </c>
      <c r="AE5163">
        <v>2015</v>
      </c>
      <c r="AF5163" t="s">
        <v>126</v>
      </c>
      <c r="AG5163">
        <v>90000</v>
      </c>
      <c r="AH5163" t="s">
        <v>55</v>
      </c>
      <c r="AI5163" t="s">
        <v>55</v>
      </c>
      <c r="AJ5163">
        <v>1</v>
      </c>
      <c r="AK5163">
        <v>116100</v>
      </c>
      <c r="AL5163" s="8" t="s">
        <v>12672</v>
      </c>
      <c r="AM5163" s="10">
        <f t="shared" si="720"/>
        <v>2018</v>
      </c>
      <c r="AN5163">
        <f t="shared" si="721"/>
        <v>1</v>
      </c>
      <c r="AO5163">
        <f t="shared" si="727"/>
        <v>0</v>
      </c>
      <c r="AP5163">
        <f t="shared" si="722"/>
        <v>0</v>
      </c>
      <c r="AQ5163">
        <f t="shared" si="723"/>
        <v>1</v>
      </c>
      <c r="AR5163">
        <f t="shared" si="724"/>
        <v>0</v>
      </c>
      <c r="AS5163">
        <f t="shared" si="725"/>
        <v>0</v>
      </c>
      <c r="AT5163">
        <f t="shared" si="726"/>
        <v>0</v>
      </c>
      <c r="AU5163">
        <f t="shared" si="726"/>
        <v>0</v>
      </c>
      <c r="AV5163" t="str">
        <f t="shared" si="728"/>
        <v>2020-09-24T17:38:10</v>
      </c>
    </row>
    <row r="5164" spans="1:48" x14ac:dyDescent="0.25">
      <c r="A5164" s="5">
        <v>5235</v>
      </c>
      <c r="B5164" s="5" t="s">
        <v>12673</v>
      </c>
      <c r="C5164" s="5" t="s">
        <v>12674</v>
      </c>
      <c r="D5164" s="6" t="s">
        <v>12675</v>
      </c>
      <c r="E5164">
        <v>0</v>
      </c>
      <c r="F5164" s="7">
        <v>0</v>
      </c>
      <c r="G5164" s="7"/>
      <c r="H5164" t="s">
        <v>12676</v>
      </c>
      <c r="I5164">
        <v>0</v>
      </c>
      <c r="J5164">
        <v>0</v>
      </c>
      <c r="K5164">
        <v>50000</v>
      </c>
      <c r="L5164" t="s">
        <v>52</v>
      </c>
      <c r="M5164" s="8" t="s">
        <v>53</v>
      </c>
      <c r="N5164" s="8">
        <v>0.80357142857142805</v>
      </c>
      <c r="O5164">
        <v>0.19642857142857101</v>
      </c>
      <c r="P5164" s="9">
        <v>0</v>
      </c>
      <c r="Q5164">
        <v>25000</v>
      </c>
      <c r="R5164" s="8"/>
      <c r="S5164" s="8"/>
      <c r="AA5164">
        <v>2506122</v>
      </c>
      <c r="AB5164">
        <v>0</v>
      </c>
      <c r="AC5164">
        <v>12</v>
      </c>
      <c r="AD5164">
        <v>0</v>
      </c>
      <c r="AE5164">
        <v>1992</v>
      </c>
      <c r="AF5164" t="s">
        <v>54</v>
      </c>
      <c r="AG5164">
        <v>7900</v>
      </c>
      <c r="AH5164" t="s">
        <v>55</v>
      </c>
      <c r="AI5164" t="s">
        <v>55</v>
      </c>
      <c r="AJ5164">
        <v>0</v>
      </c>
      <c r="AK5164">
        <v>34560</v>
      </c>
      <c r="AL5164" s="8" t="s">
        <v>12677</v>
      </c>
      <c r="AM5164" s="10">
        <f t="shared" si="720"/>
        <v>2020</v>
      </c>
      <c r="AN5164">
        <f t="shared" si="721"/>
        <v>1</v>
      </c>
      <c r="AO5164">
        <f t="shared" si="727"/>
        <v>0</v>
      </c>
      <c r="AP5164">
        <f t="shared" si="722"/>
        <v>0</v>
      </c>
      <c r="AQ5164">
        <f t="shared" si="723"/>
        <v>1</v>
      </c>
      <c r="AR5164">
        <f t="shared" si="724"/>
        <v>0</v>
      </c>
      <c r="AS5164">
        <f t="shared" si="725"/>
        <v>0</v>
      </c>
      <c r="AT5164">
        <f t="shared" si="726"/>
        <v>0</v>
      </c>
      <c r="AU5164">
        <f t="shared" si="726"/>
        <v>0</v>
      </c>
      <c r="AV5164" t="str">
        <f t="shared" si="728"/>
        <v>2020-09-24T18:51:31</v>
      </c>
    </row>
    <row r="5165" spans="1:48" x14ac:dyDescent="0.25">
      <c r="A5165" s="5">
        <v>5236</v>
      </c>
      <c r="B5165" s="5" t="s">
        <v>468</v>
      </c>
      <c r="C5165" s="5" t="s">
        <v>469</v>
      </c>
      <c r="D5165" s="6" t="s">
        <v>470</v>
      </c>
      <c r="E5165">
        <v>3</v>
      </c>
      <c r="F5165" s="7">
        <v>0.32432995450000002</v>
      </c>
      <c r="G5165" s="7">
        <v>0</v>
      </c>
      <c r="H5165" t="s">
        <v>471</v>
      </c>
      <c r="I5165">
        <v>59</v>
      </c>
      <c r="J5165">
        <v>8197.2000000000007</v>
      </c>
      <c r="K5165">
        <v>30000</v>
      </c>
      <c r="L5165" t="s">
        <v>52</v>
      </c>
      <c r="M5165" s="8" t="s">
        <v>53</v>
      </c>
      <c r="N5165" s="8">
        <v>0.85714285714285698</v>
      </c>
      <c r="O5165">
        <v>0.14285714285714199</v>
      </c>
      <c r="P5165" s="9">
        <v>0</v>
      </c>
      <c r="Q5165">
        <v>20000</v>
      </c>
      <c r="R5165" s="8"/>
      <c r="S5165" s="8"/>
      <c r="AA5165">
        <v>922063</v>
      </c>
      <c r="AB5165">
        <v>0</v>
      </c>
      <c r="AC5165">
        <v>7</v>
      </c>
      <c r="AD5165">
        <v>0</v>
      </c>
      <c r="AE5165">
        <v>2005</v>
      </c>
      <c r="AF5165" t="s">
        <v>121</v>
      </c>
      <c r="AG5165">
        <v>200000</v>
      </c>
      <c r="AH5165" t="s">
        <v>55</v>
      </c>
      <c r="AI5165" t="s">
        <v>55</v>
      </c>
      <c r="AJ5165">
        <v>1</v>
      </c>
      <c r="AK5165">
        <v>7200</v>
      </c>
      <c r="AL5165" s="8" t="s">
        <v>12678</v>
      </c>
      <c r="AM5165" s="10">
        <f t="shared" si="720"/>
        <v>2020</v>
      </c>
      <c r="AN5165">
        <f t="shared" si="721"/>
        <v>1</v>
      </c>
      <c r="AO5165">
        <f t="shared" si="727"/>
        <v>0</v>
      </c>
      <c r="AP5165">
        <f t="shared" si="722"/>
        <v>0</v>
      </c>
      <c r="AQ5165">
        <f t="shared" si="723"/>
        <v>1</v>
      </c>
      <c r="AR5165">
        <f t="shared" si="724"/>
        <v>0</v>
      </c>
      <c r="AS5165">
        <f t="shared" si="725"/>
        <v>0</v>
      </c>
      <c r="AT5165">
        <f t="shared" si="726"/>
        <v>0</v>
      </c>
      <c r="AU5165">
        <f t="shared" si="726"/>
        <v>0</v>
      </c>
      <c r="AV5165" t="str">
        <f t="shared" si="728"/>
        <v>2020-09-24T18:52:20</v>
      </c>
    </row>
    <row r="5166" spans="1:48" x14ac:dyDescent="0.25">
      <c r="A5166" s="5">
        <v>5237</v>
      </c>
      <c r="B5166" s="5" t="s">
        <v>12679</v>
      </c>
      <c r="C5166" s="5" t="s">
        <v>12680</v>
      </c>
      <c r="D5166" s="6" t="s">
        <v>12681</v>
      </c>
      <c r="E5166">
        <v>11</v>
      </c>
      <c r="F5166" s="7">
        <v>0.55705390359999996</v>
      </c>
      <c r="G5166" s="7">
        <v>0</v>
      </c>
      <c r="H5166" t="s">
        <v>8893</v>
      </c>
      <c r="I5166">
        <v>107</v>
      </c>
      <c r="J5166">
        <v>12070</v>
      </c>
      <c r="K5166">
        <v>49500</v>
      </c>
      <c r="L5166" t="s">
        <v>52</v>
      </c>
      <c r="M5166" s="8" t="s">
        <v>53</v>
      </c>
      <c r="N5166" s="8">
        <v>0.80357142857142805</v>
      </c>
      <c r="O5166">
        <v>0.19642857142857101</v>
      </c>
      <c r="P5166" s="9">
        <v>0</v>
      </c>
      <c r="Q5166">
        <v>35000</v>
      </c>
      <c r="R5166" s="8"/>
      <c r="S5166" s="8"/>
      <c r="AA5166">
        <v>1842884</v>
      </c>
      <c r="AB5166">
        <v>0</v>
      </c>
      <c r="AC5166">
        <v>12</v>
      </c>
      <c r="AD5166">
        <v>0</v>
      </c>
      <c r="AE5166">
        <v>2010</v>
      </c>
      <c r="AF5166" t="s">
        <v>68</v>
      </c>
      <c r="AG5166">
        <v>40000</v>
      </c>
      <c r="AH5166" t="s">
        <v>55</v>
      </c>
      <c r="AI5166" t="s">
        <v>55</v>
      </c>
      <c r="AJ5166">
        <v>1</v>
      </c>
      <c r="AK5166">
        <v>13200</v>
      </c>
      <c r="AL5166" s="8" t="s">
        <v>12682</v>
      </c>
      <c r="AM5166" s="10">
        <f t="shared" si="720"/>
        <v>2016</v>
      </c>
      <c r="AN5166">
        <f t="shared" si="721"/>
        <v>1</v>
      </c>
      <c r="AO5166">
        <f t="shared" si="727"/>
        <v>0</v>
      </c>
      <c r="AP5166">
        <f t="shared" si="722"/>
        <v>0</v>
      </c>
      <c r="AQ5166">
        <f t="shared" si="723"/>
        <v>1</v>
      </c>
      <c r="AR5166">
        <f t="shared" si="724"/>
        <v>0</v>
      </c>
      <c r="AS5166">
        <f t="shared" si="725"/>
        <v>0</v>
      </c>
      <c r="AT5166">
        <f t="shared" si="726"/>
        <v>0</v>
      </c>
      <c r="AU5166">
        <f t="shared" si="726"/>
        <v>0</v>
      </c>
      <c r="AV5166" t="str">
        <f t="shared" si="728"/>
        <v>2020-09-24T19:01:40</v>
      </c>
    </row>
    <row r="5167" spans="1:48" x14ac:dyDescent="0.25">
      <c r="A5167" s="5">
        <v>5238</v>
      </c>
      <c r="B5167" s="5" t="s">
        <v>12683</v>
      </c>
      <c r="C5167" s="5" t="s">
        <v>12684</v>
      </c>
      <c r="D5167" s="6" t="s">
        <v>12685</v>
      </c>
      <c r="E5167">
        <v>0</v>
      </c>
      <c r="F5167" s="7">
        <v>0.30460455870000003</v>
      </c>
      <c r="G5167" s="7">
        <v>0</v>
      </c>
      <c r="H5167" t="s">
        <v>12686</v>
      </c>
      <c r="I5167">
        <v>0</v>
      </c>
      <c r="J5167">
        <v>0</v>
      </c>
      <c r="K5167">
        <v>20000</v>
      </c>
      <c r="L5167" t="s">
        <v>52</v>
      </c>
      <c r="M5167" s="8" t="s">
        <v>86</v>
      </c>
      <c r="N5167" s="8">
        <v>0.64285714285714202</v>
      </c>
      <c r="O5167">
        <v>0.35714285714285698</v>
      </c>
      <c r="P5167" s="9">
        <v>0</v>
      </c>
      <c r="Q5167">
        <v>20000</v>
      </c>
      <c r="R5167" s="8"/>
      <c r="S5167" s="8"/>
      <c r="AA5167">
        <v>1846054</v>
      </c>
      <c r="AB5167">
        <v>0</v>
      </c>
      <c r="AC5167">
        <v>12</v>
      </c>
      <c r="AD5167">
        <v>0</v>
      </c>
      <c r="AE5167">
        <v>2015</v>
      </c>
      <c r="AF5167" t="s">
        <v>126</v>
      </c>
      <c r="AG5167">
        <v>100000</v>
      </c>
      <c r="AH5167" t="s">
        <v>55</v>
      </c>
      <c r="AI5167" t="s">
        <v>56</v>
      </c>
      <c r="AJ5167">
        <v>1</v>
      </c>
      <c r="AK5167">
        <v>50600</v>
      </c>
      <c r="AL5167" s="8" t="s">
        <v>12687</v>
      </c>
      <c r="AM5167" s="10">
        <f t="shared" si="720"/>
        <v>2016</v>
      </c>
      <c r="AN5167">
        <f t="shared" si="721"/>
        <v>1</v>
      </c>
      <c r="AO5167">
        <f t="shared" si="727"/>
        <v>0</v>
      </c>
      <c r="AP5167">
        <f t="shared" si="722"/>
        <v>0</v>
      </c>
      <c r="AQ5167">
        <f t="shared" si="723"/>
        <v>0</v>
      </c>
      <c r="AR5167">
        <f t="shared" si="724"/>
        <v>1</v>
      </c>
      <c r="AS5167">
        <f t="shared" si="725"/>
        <v>0</v>
      </c>
      <c r="AT5167">
        <f t="shared" si="726"/>
        <v>0</v>
      </c>
      <c r="AU5167">
        <f t="shared" si="726"/>
        <v>1</v>
      </c>
      <c r="AV5167" t="str">
        <f t="shared" si="728"/>
        <v>2020-09-24T19:03:51</v>
      </c>
    </row>
    <row r="5168" spans="1:48" x14ac:dyDescent="0.25">
      <c r="A5168" s="5">
        <v>5239</v>
      </c>
      <c r="B5168" s="5" t="s">
        <v>12688</v>
      </c>
      <c r="C5168" s="5" t="s">
        <v>12689</v>
      </c>
      <c r="D5168" s="6" t="s">
        <v>12690</v>
      </c>
      <c r="E5168">
        <v>20</v>
      </c>
      <c r="F5168" s="7">
        <v>0.62714282779999997</v>
      </c>
      <c r="G5168" s="7">
        <v>0</v>
      </c>
      <c r="H5168" t="s">
        <v>3496</v>
      </c>
      <c r="I5168">
        <v>0</v>
      </c>
      <c r="J5168">
        <v>0</v>
      </c>
      <c r="K5168">
        <v>50000</v>
      </c>
      <c r="L5168" t="s">
        <v>52</v>
      </c>
      <c r="M5168" s="8" t="s">
        <v>53</v>
      </c>
      <c r="N5168" s="8">
        <v>0.76785714285714202</v>
      </c>
      <c r="O5168">
        <v>0.23214285714285701</v>
      </c>
      <c r="P5168" s="9">
        <v>0.86602540378443904</v>
      </c>
      <c r="Q5168">
        <v>15000</v>
      </c>
      <c r="R5168" s="8"/>
      <c r="S5168" s="8" t="s">
        <v>217</v>
      </c>
      <c r="T5168">
        <v>301429</v>
      </c>
      <c r="U5168">
        <v>27772</v>
      </c>
      <c r="V5168">
        <v>504189</v>
      </c>
      <c r="W5168">
        <v>476416</v>
      </c>
      <c r="X5168">
        <v>0</v>
      </c>
      <c r="Y5168">
        <v>94281</v>
      </c>
      <c r="Z5168">
        <v>0</v>
      </c>
      <c r="AA5168">
        <v>1099843</v>
      </c>
      <c r="AB5168">
        <v>651783</v>
      </c>
      <c r="AC5168">
        <v>12</v>
      </c>
      <c r="AD5168">
        <v>448060</v>
      </c>
      <c r="AE5168">
        <v>2011</v>
      </c>
      <c r="AF5168" t="s">
        <v>68</v>
      </c>
      <c r="AG5168">
        <v>15000</v>
      </c>
      <c r="AH5168" t="s">
        <v>55</v>
      </c>
      <c r="AI5168" t="s">
        <v>55</v>
      </c>
      <c r="AJ5168">
        <v>1</v>
      </c>
      <c r="AK5168">
        <v>8800</v>
      </c>
      <c r="AL5168" s="8" t="s">
        <v>12691</v>
      </c>
      <c r="AM5168" s="10">
        <f t="shared" si="720"/>
        <v>2019</v>
      </c>
      <c r="AN5168">
        <f t="shared" si="721"/>
        <v>1</v>
      </c>
      <c r="AO5168">
        <f t="shared" si="727"/>
        <v>0</v>
      </c>
      <c r="AP5168">
        <f t="shared" si="722"/>
        <v>0</v>
      </c>
      <c r="AQ5168">
        <f t="shared" si="723"/>
        <v>1</v>
      </c>
      <c r="AR5168">
        <f t="shared" si="724"/>
        <v>0</v>
      </c>
      <c r="AS5168">
        <f t="shared" si="725"/>
        <v>0</v>
      </c>
      <c r="AT5168">
        <f t="shared" si="726"/>
        <v>0</v>
      </c>
      <c r="AU5168">
        <f t="shared" si="726"/>
        <v>0</v>
      </c>
      <c r="AV5168" t="str">
        <f t="shared" si="728"/>
        <v>2020-09-24T19:05:12</v>
      </c>
    </row>
    <row r="5169" spans="1:48" x14ac:dyDescent="0.25">
      <c r="A5169" s="5">
        <v>5240</v>
      </c>
      <c r="B5169" s="5" t="s">
        <v>12692</v>
      </c>
      <c r="C5169" s="5" t="s">
        <v>12693</v>
      </c>
      <c r="D5169" s="6" t="s">
        <v>12694</v>
      </c>
      <c r="E5169">
        <v>26</v>
      </c>
      <c r="F5169" s="7">
        <v>0.51906249999999998</v>
      </c>
      <c r="G5169" s="7">
        <v>0</v>
      </c>
      <c r="H5169" t="s">
        <v>1378</v>
      </c>
      <c r="I5169">
        <v>112</v>
      </c>
      <c r="J5169">
        <v>37080</v>
      </c>
      <c r="K5169">
        <v>100000</v>
      </c>
      <c r="L5169" t="s">
        <v>62</v>
      </c>
      <c r="M5169" s="8" t="s">
        <v>63</v>
      </c>
      <c r="N5169" s="8">
        <v>1</v>
      </c>
      <c r="O5169">
        <v>0</v>
      </c>
      <c r="P5169" s="9">
        <v>0</v>
      </c>
      <c r="R5169" s="8"/>
      <c r="S5169" s="8"/>
      <c r="AJ5169">
        <v>0.284149508</v>
      </c>
      <c r="AL5169" s="8"/>
      <c r="AM5169" s="10">
        <f t="shared" si="720"/>
        <v>2016</v>
      </c>
      <c r="AN5169">
        <f t="shared" si="721"/>
        <v>0</v>
      </c>
      <c r="AO5169">
        <f t="shared" si="727"/>
        <v>0</v>
      </c>
      <c r="AP5169">
        <f t="shared" si="722"/>
        <v>1</v>
      </c>
      <c r="AQ5169">
        <f t="shared" si="723"/>
        <v>0</v>
      </c>
      <c r="AR5169">
        <f t="shared" si="724"/>
        <v>0</v>
      </c>
      <c r="AS5169">
        <f t="shared" si="725"/>
        <v>0</v>
      </c>
      <c r="AT5169">
        <f t="shared" si="726"/>
        <v>0</v>
      </c>
      <c r="AU5169">
        <f t="shared" si="726"/>
        <v>0</v>
      </c>
      <c r="AV5169">
        <f t="shared" si="728"/>
        <v>0</v>
      </c>
    </row>
    <row r="5170" spans="1:48" x14ac:dyDescent="0.25">
      <c r="A5170" s="5">
        <v>5241</v>
      </c>
      <c r="B5170" s="5" t="s">
        <v>1108</v>
      </c>
      <c r="C5170" s="5" t="s">
        <v>1109</v>
      </c>
      <c r="D5170" s="6" t="s">
        <v>1110</v>
      </c>
      <c r="E5170">
        <v>3</v>
      </c>
      <c r="F5170" s="7">
        <v>0.44367712739999998</v>
      </c>
      <c r="G5170" s="7">
        <v>0</v>
      </c>
      <c r="H5170" t="s">
        <v>1111</v>
      </c>
      <c r="I5170">
        <v>507</v>
      </c>
      <c r="J5170">
        <v>154941.09</v>
      </c>
      <c r="K5170">
        <v>2500000</v>
      </c>
      <c r="L5170" t="s">
        <v>52</v>
      </c>
      <c r="M5170" s="8" t="s">
        <v>53</v>
      </c>
      <c r="N5170" s="8">
        <v>0.82142857142857095</v>
      </c>
      <c r="O5170">
        <v>0.17857142857142799</v>
      </c>
      <c r="P5170" s="9">
        <v>0.86602540378443904</v>
      </c>
      <c r="Q5170">
        <v>2500000</v>
      </c>
      <c r="R5170" s="8"/>
      <c r="S5170" s="8" t="s">
        <v>329</v>
      </c>
      <c r="T5170">
        <v>229575176</v>
      </c>
      <c r="U5170">
        <v>170367087</v>
      </c>
      <c r="V5170">
        <v>287899457</v>
      </c>
      <c r="W5170">
        <v>111362263</v>
      </c>
      <c r="X5170">
        <v>4604011</v>
      </c>
      <c r="Y5170">
        <v>68446542</v>
      </c>
      <c r="Z5170">
        <v>113438883</v>
      </c>
      <c r="AA5170">
        <v>896648067</v>
      </c>
      <c r="AB5170">
        <v>288100210</v>
      </c>
      <c r="AC5170">
        <v>12</v>
      </c>
      <c r="AD5170">
        <v>608547857</v>
      </c>
      <c r="AE5170">
        <v>2002</v>
      </c>
      <c r="AF5170" t="s">
        <v>54</v>
      </c>
      <c r="AG5170">
        <v>78600000</v>
      </c>
      <c r="AH5170" t="s">
        <v>56</v>
      </c>
      <c r="AI5170" t="s">
        <v>55</v>
      </c>
      <c r="AJ5170">
        <v>1</v>
      </c>
      <c r="AK5170">
        <v>0</v>
      </c>
      <c r="AL5170" s="8" t="s">
        <v>12695</v>
      </c>
      <c r="AM5170" s="10">
        <f t="shared" si="720"/>
        <v>2018</v>
      </c>
      <c r="AN5170">
        <f t="shared" si="721"/>
        <v>1</v>
      </c>
      <c r="AO5170">
        <f t="shared" si="727"/>
        <v>0</v>
      </c>
      <c r="AP5170">
        <f t="shared" si="722"/>
        <v>0</v>
      </c>
      <c r="AQ5170">
        <f t="shared" si="723"/>
        <v>1</v>
      </c>
      <c r="AR5170">
        <f t="shared" si="724"/>
        <v>0</v>
      </c>
      <c r="AS5170">
        <f t="shared" si="725"/>
        <v>0</v>
      </c>
      <c r="AT5170">
        <f t="shared" si="726"/>
        <v>1</v>
      </c>
      <c r="AU5170">
        <f t="shared" si="726"/>
        <v>0</v>
      </c>
      <c r="AV5170" t="str">
        <f t="shared" si="728"/>
        <v>2020-09-24T19:08:45</v>
      </c>
    </row>
    <row r="5171" spans="1:48" x14ac:dyDescent="0.25">
      <c r="A5171" s="5">
        <v>5242</v>
      </c>
      <c r="B5171" s="5" t="s">
        <v>5049</v>
      </c>
      <c r="C5171" s="5" t="s">
        <v>5050</v>
      </c>
      <c r="D5171" s="6" t="s">
        <v>5051</v>
      </c>
      <c r="E5171">
        <v>0</v>
      </c>
      <c r="F5171" s="7">
        <v>0.62060040510000003</v>
      </c>
      <c r="G5171" s="7">
        <v>0</v>
      </c>
      <c r="H5171" t="s">
        <v>5052</v>
      </c>
      <c r="I5171">
        <v>14</v>
      </c>
      <c r="J5171">
        <v>69120</v>
      </c>
      <c r="K5171">
        <v>80000</v>
      </c>
      <c r="L5171" t="s">
        <v>199</v>
      </c>
      <c r="M5171" s="8" t="s">
        <v>63</v>
      </c>
      <c r="N5171" s="8">
        <v>0.94642857142857095</v>
      </c>
      <c r="O5171">
        <v>5.3571428571428499E-2</v>
      </c>
      <c r="P5171" s="9">
        <v>0</v>
      </c>
      <c r="R5171" s="8"/>
      <c r="S5171" s="8" t="s">
        <v>329</v>
      </c>
      <c r="T5171">
        <v>2448839</v>
      </c>
      <c r="U5171">
        <v>500283</v>
      </c>
      <c r="V5171">
        <v>2586805</v>
      </c>
      <c r="W5171">
        <v>2336663</v>
      </c>
      <c r="X5171">
        <v>0</v>
      </c>
      <c r="Y5171">
        <v>900958</v>
      </c>
      <c r="Z5171">
        <v>804403</v>
      </c>
      <c r="AA5171">
        <v>4660811</v>
      </c>
      <c r="AB5171">
        <v>2332812</v>
      </c>
      <c r="AC5171">
        <v>12</v>
      </c>
      <c r="AD5171">
        <v>2327999</v>
      </c>
      <c r="AE5171">
        <v>2012</v>
      </c>
      <c r="AF5171" t="s">
        <v>68</v>
      </c>
      <c r="AG5171">
        <v>200000</v>
      </c>
      <c r="AH5171" t="s">
        <v>55</v>
      </c>
      <c r="AI5171" t="s">
        <v>55</v>
      </c>
      <c r="AJ5171">
        <v>1</v>
      </c>
      <c r="AK5171">
        <v>281994</v>
      </c>
      <c r="AL5171" s="8"/>
      <c r="AM5171" s="10">
        <f t="shared" si="720"/>
        <v>2020</v>
      </c>
      <c r="AN5171">
        <f t="shared" si="721"/>
        <v>0</v>
      </c>
      <c r="AO5171">
        <f t="shared" si="727"/>
        <v>1</v>
      </c>
      <c r="AP5171">
        <f t="shared" si="722"/>
        <v>1</v>
      </c>
      <c r="AQ5171">
        <f t="shared" si="723"/>
        <v>0</v>
      </c>
      <c r="AR5171">
        <f t="shared" si="724"/>
        <v>0</v>
      </c>
      <c r="AS5171">
        <f t="shared" si="725"/>
        <v>0</v>
      </c>
      <c r="AT5171">
        <f t="shared" si="726"/>
        <v>0</v>
      </c>
      <c r="AU5171">
        <f t="shared" si="726"/>
        <v>0</v>
      </c>
      <c r="AV5171">
        <f t="shared" si="728"/>
        <v>0</v>
      </c>
    </row>
    <row r="5172" spans="1:48" x14ac:dyDescent="0.25">
      <c r="A5172" s="5">
        <v>5243</v>
      </c>
      <c r="B5172" s="5" t="s">
        <v>4287</v>
      </c>
      <c r="C5172" s="5" t="s">
        <v>4288</v>
      </c>
      <c r="D5172" s="6" t="s">
        <v>4289</v>
      </c>
      <c r="E5172">
        <v>2</v>
      </c>
      <c r="F5172" s="7">
        <v>0.47294627099999997</v>
      </c>
      <c r="G5172" s="7">
        <v>0</v>
      </c>
      <c r="H5172" t="s">
        <v>4290</v>
      </c>
      <c r="I5172">
        <v>17</v>
      </c>
      <c r="J5172">
        <v>16361.25</v>
      </c>
      <c r="K5172">
        <v>50000</v>
      </c>
      <c r="L5172" t="s">
        <v>52</v>
      </c>
      <c r="M5172" s="8" t="s">
        <v>53</v>
      </c>
      <c r="N5172" s="8">
        <v>0.875</v>
      </c>
      <c r="O5172">
        <v>0.125</v>
      </c>
      <c r="P5172" s="9">
        <v>0</v>
      </c>
      <c r="Q5172">
        <v>50000</v>
      </c>
      <c r="R5172" s="8"/>
      <c r="S5172" s="8" t="s">
        <v>217</v>
      </c>
      <c r="T5172">
        <v>16019623</v>
      </c>
      <c r="U5172">
        <v>16728461</v>
      </c>
      <c r="V5172">
        <v>18444493</v>
      </c>
      <c r="W5172">
        <v>1385249</v>
      </c>
      <c r="X5172">
        <v>7231447</v>
      </c>
      <c r="Y5172">
        <v>5284508</v>
      </c>
      <c r="Z5172">
        <v>10109345</v>
      </c>
      <c r="AA5172">
        <v>85452461</v>
      </c>
      <c r="AB5172">
        <v>22158398</v>
      </c>
      <c r="AC5172">
        <v>12</v>
      </c>
      <c r="AD5172">
        <v>63294063</v>
      </c>
      <c r="AE5172">
        <v>2012</v>
      </c>
      <c r="AF5172" t="s">
        <v>68</v>
      </c>
      <c r="AG5172">
        <v>500000</v>
      </c>
      <c r="AH5172" t="s">
        <v>55</v>
      </c>
      <c r="AI5172" t="s">
        <v>55</v>
      </c>
      <c r="AJ5172">
        <v>1</v>
      </c>
      <c r="AK5172">
        <v>7560114</v>
      </c>
      <c r="AL5172" s="8" t="s">
        <v>12696</v>
      </c>
      <c r="AM5172" s="10">
        <f t="shared" si="720"/>
        <v>2018</v>
      </c>
      <c r="AN5172">
        <f t="shared" si="721"/>
        <v>1</v>
      </c>
      <c r="AO5172">
        <f t="shared" si="727"/>
        <v>0</v>
      </c>
      <c r="AP5172">
        <f t="shared" si="722"/>
        <v>0</v>
      </c>
      <c r="AQ5172">
        <f t="shared" si="723"/>
        <v>1</v>
      </c>
      <c r="AR5172">
        <f t="shared" si="724"/>
        <v>0</v>
      </c>
      <c r="AS5172">
        <f t="shared" si="725"/>
        <v>0</v>
      </c>
      <c r="AT5172">
        <f t="shared" si="726"/>
        <v>0</v>
      </c>
      <c r="AU5172">
        <f t="shared" si="726"/>
        <v>0</v>
      </c>
      <c r="AV5172" t="str">
        <f t="shared" si="728"/>
        <v>2020-09-24T19:19:41</v>
      </c>
    </row>
    <row r="5173" spans="1:48" x14ac:dyDescent="0.25">
      <c r="A5173" s="5">
        <v>5244</v>
      </c>
      <c r="B5173" s="5" t="s">
        <v>12697</v>
      </c>
      <c r="C5173" s="5" t="s">
        <v>12698</v>
      </c>
      <c r="D5173" s="6" t="s">
        <v>12699</v>
      </c>
      <c r="E5173">
        <v>0</v>
      </c>
      <c r="F5173" s="7">
        <v>0.65842374999999997</v>
      </c>
      <c r="G5173" s="7">
        <v>0</v>
      </c>
      <c r="H5173" t="s">
        <v>12700</v>
      </c>
      <c r="I5173">
        <v>0</v>
      </c>
      <c r="J5173">
        <v>0</v>
      </c>
      <c r="K5173">
        <v>50000</v>
      </c>
      <c r="L5173" t="s">
        <v>52</v>
      </c>
      <c r="M5173" s="8" t="s">
        <v>63</v>
      </c>
      <c r="N5173" s="8">
        <v>0.89285714285714202</v>
      </c>
      <c r="O5173">
        <v>0.107142857142857</v>
      </c>
      <c r="P5173" s="9">
        <v>0</v>
      </c>
      <c r="Q5173">
        <v>40000</v>
      </c>
      <c r="R5173" s="8"/>
      <c r="S5173" s="8"/>
      <c r="AA5173">
        <v>3000289</v>
      </c>
      <c r="AB5173">
        <v>0</v>
      </c>
      <c r="AC5173">
        <v>6</v>
      </c>
      <c r="AD5173">
        <v>0</v>
      </c>
      <c r="AE5173">
        <v>2010</v>
      </c>
      <c r="AF5173" t="s">
        <v>68</v>
      </c>
      <c r="AG5173">
        <v>200000</v>
      </c>
      <c r="AH5173" t="s">
        <v>55</v>
      </c>
      <c r="AI5173" t="s">
        <v>55</v>
      </c>
      <c r="AJ5173">
        <v>1</v>
      </c>
      <c r="AK5173">
        <v>172000</v>
      </c>
      <c r="AL5173" s="8" t="s">
        <v>12701</v>
      </c>
      <c r="AM5173" s="10">
        <f t="shared" si="720"/>
        <v>2020</v>
      </c>
      <c r="AN5173">
        <f t="shared" si="721"/>
        <v>1</v>
      </c>
      <c r="AO5173">
        <f t="shared" si="727"/>
        <v>0</v>
      </c>
      <c r="AP5173">
        <f t="shared" si="722"/>
        <v>1</v>
      </c>
      <c r="AQ5173">
        <f t="shared" si="723"/>
        <v>0</v>
      </c>
      <c r="AR5173">
        <f t="shared" si="724"/>
        <v>0</v>
      </c>
      <c r="AS5173">
        <f t="shared" si="725"/>
        <v>0</v>
      </c>
      <c r="AT5173">
        <f t="shared" si="726"/>
        <v>0</v>
      </c>
      <c r="AU5173">
        <f t="shared" si="726"/>
        <v>0</v>
      </c>
      <c r="AV5173" t="str">
        <f t="shared" si="728"/>
        <v>2020-09-24T19:21:43</v>
      </c>
    </row>
    <row r="5174" spans="1:48" x14ac:dyDescent="0.25">
      <c r="A5174" s="5">
        <v>5245</v>
      </c>
      <c r="B5174" s="5" t="s">
        <v>584</v>
      </c>
      <c r="C5174" s="5" t="s">
        <v>585</v>
      </c>
      <c r="D5174" s="6" t="s">
        <v>586</v>
      </c>
      <c r="E5174">
        <v>24</v>
      </c>
      <c r="F5174" s="7">
        <v>0.26466739020000002</v>
      </c>
      <c r="G5174" s="7">
        <v>0</v>
      </c>
      <c r="H5174" t="s">
        <v>587</v>
      </c>
      <c r="I5174">
        <v>0</v>
      </c>
      <c r="J5174">
        <v>0</v>
      </c>
      <c r="K5174">
        <v>304000</v>
      </c>
      <c r="L5174" t="s">
        <v>7359</v>
      </c>
      <c r="M5174" s="8" t="s">
        <v>53</v>
      </c>
      <c r="N5174" s="8">
        <v>0.76785714285714202</v>
      </c>
      <c r="O5174">
        <v>0.23214285714285701</v>
      </c>
      <c r="P5174" s="9">
        <v>-0.86602540378443804</v>
      </c>
      <c r="R5174" s="8"/>
      <c r="S5174" s="8" t="s">
        <v>7130</v>
      </c>
      <c r="T5174">
        <v>2312636</v>
      </c>
      <c r="U5174">
        <v>680014</v>
      </c>
      <c r="V5174">
        <v>2335181</v>
      </c>
      <c r="W5174">
        <v>991092</v>
      </c>
      <c r="X5174">
        <v>95000</v>
      </c>
      <c r="Y5174">
        <v>1206040</v>
      </c>
      <c r="Z5174">
        <v>489034</v>
      </c>
      <c r="AA5174">
        <v>1725495</v>
      </c>
      <c r="AB5174">
        <v>0</v>
      </c>
      <c r="AC5174">
        <v>3</v>
      </c>
      <c r="AD5174">
        <v>0</v>
      </c>
      <c r="AE5174">
        <v>2015</v>
      </c>
      <c r="AF5174" t="s">
        <v>126</v>
      </c>
      <c r="AG5174">
        <v>600000</v>
      </c>
      <c r="AH5174" t="s">
        <v>55</v>
      </c>
      <c r="AI5174" t="s">
        <v>55</v>
      </c>
      <c r="AJ5174">
        <v>0.93464409680000005</v>
      </c>
      <c r="AK5174">
        <v>720</v>
      </c>
      <c r="AL5174" s="8"/>
      <c r="AM5174" s="10">
        <f t="shared" si="720"/>
        <v>2017</v>
      </c>
      <c r="AN5174">
        <f t="shared" si="721"/>
        <v>0</v>
      </c>
      <c r="AO5174">
        <f t="shared" si="727"/>
        <v>0</v>
      </c>
      <c r="AP5174">
        <f t="shared" si="722"/>
        <v>0</v>
      </c>
      <c r="AQ5174">
        <f t="shared" si="723"/>
        <v>1</v>
      </c>
      <c r="AR5174">
        <f t="shared" si="724"/>
        <v>0</v>
      </c>
      <c r="AS5174">
        <f t="shared" si="725"/>
        <v>0</v>
      </c>
      <c r="AT5174">
        <f t="shared" si="726"/>
        <v>0</v>
      </c>
      <c r="AU5174">
        <f t="shared" si="726"/>
        <v>0</v>
      </c>
      <c r="AV5174">
        <f t="shared" si="728"/>
        <v>0</v>
      </c>
    </row>
    <row r="5175" spans="1:48" x14ac:dyDescent="0.25">
      <c r="A5175" s="5">
        <v>5246</v>
      </c>
      <c r="B5175" s="5" t="s">
        <v>12702</v>
      </c>
      <c r="C5175" s="5" t="s">
        <v>12703</v>
      </c>
      <c r="D5175" s="6" t="s">
        <v>12704</v>
      </c>
      <c r="E5175">
        <v>4</v>
      </c>
      <c r="F5175" s="7">
        <v>0.50824372439999999</v>
      </c>
      <c r="G5175" s="7">
        <v>0</v>
      </c>
      <c r="H5175" t="s">
        <v>641</v>
      </c>
      <c r="I5175">
        <v>0</v>
      </c>
      <c r="J5175">
        <v>0</v>
      </c>
      <c r="K5175">
        <v>150000</v>
      </c>
      <c r="L5175" t="s">
        <v>52</v>
      </c>
      <c r="M5175" s="8" t="s">
        <v>63</v>
      </c>
      <c r="N5175" s="8">
        <v>0.89285714285714202</v>
      </c>
      <c r="O5175">
        <v>0.107142857142857</v>
      </c>
      <c r="P5175" s="9">
        <v>0</v>
      </c>
      <c r="Q5175">
        <v>130000</v>
      </c>
      <c r="R5175" s="8"/>
      <c r="S5175" s="8" t="s">
        <v>329</v>
      </c>
      <c r="T5175">
        <v>5765922</v>
      </c>
      <c r="U5175">
        <v>1784299</v>
      </c>
      <c r="V5175">
        <v>7379899</v>
      </c>
      <c r="W5175">
        <v>3475520</v>
      </c>
      <c r="X5175">
        <v>297874</v>
      </c>
      <c r="Y5175">
        <v>3408201</v>
      </c>
      <c r="Z5175">
        <v>2306292</v>
      </c>
      <c r="AA5175">
        <v>9636864</v>
      </c>
      <c r="AB5175">
        <v>3851066</v>
      </c>
      <c r="AC5175">
        <v>12</v>
      </c>
      <c r="AD5175">
        <v>5785798</v>
      </c>
      <c r="AE5175">
        <v>2012</v>
      </c>
      <c r="AF5175" t="s">
        <v>68</v>
      </c>
      <c r="AG5175">
        <v>100000</v>
      </c>
      <c r="AH5175" t="s">
        <v>55</v>
      </c>
      <c r="AI5175" t="s">
        <v>55</v>
      </c>
      <c r="AJ5175">
        <v>1</v>
      </c>
      <c r="AK5175">
        <v>364500</v>
      </c>
      <c r="AL5175" s="8" t="s">
        <v>12705</v>
      </c>
      <c r="AM5175" s="10">
        <f t="shared" si="720"/>
        <v>2013</v>
      </c>
      <c r="AN5175">
        <f t="shared" si="721"/>
        <v>1</v>
      </c>
      <c r="AO5175">
        <f t="shared" si="727"/>
        <v>0</v>
      </c>
      <c r="AP5175">
        <f t="shared" si="722"/>
        <v>1</v>
      </c>
      <c r="AQ5175">
        <f t="shared" si="723"/>
        <v>0</v>
      </c>
      <c r="AR5175">
        <f t="shared" si="724"/>
        <v>0</v>
      </c>
      <c r="AS5175">
        <f t="shared" si="725"/>
        <v>0</v>
      </c>
      <c r="AT5175">
        <f t="shared" si="726"/>
        <v>0</v>
      </c>
      <c r="AU5175">
        <f t="shared" si="726"/>
        <v>0</v>
      </c>
      <c r="AV5175" t="str">
        <f t="shared" si="728"/>
        <v>2020-09-24T19:26:01</v>
      </c>
    </row>
    <row r="5176" spans="1:48" x14ac:dyDescent="0.25">
      <c r="A5176" s="5">
        <v>5247</v>
      </c>
      <c r="B5176" s="5" t="s">
        <v>12692</v>
      </c>
      <c r="C5176" s="5" t="s">
        <v>12693</v>
      </c>
      <c r="D5176" s="6" t="s">
        <v>12694</v>
      </c>
      <c r="E5176">
        <v>26</v>
      </c>
      <c r="F5176" s="7">
        <v>0.51906249999999998</v>
      </c>
      <c r="G5176" s="7">
        <v>0</v>
      </c>
      <c r="H5176" t="s">
        <v>1378</v>
      </c>
      <c r="I5176">
        <v>112</v>
      </c>
      <c r="J5176">
        <v>37080</v>
      </c>
      <c r="K5176">
        <v>100000</v>
      </c>
      <c r="L5176" t="s">
        <v>52</v>
      </c>
      <c r="M5176" s="8" t="s">
        <v>53</v>
      </c>
      <c r="N5176" s="8">
        <v>0.85714285714285698</v>
      </c>
      <c r="O5176">
        <v>0.14285714285714199</v>
      </c>
      <c r="P5176" s="9">
        <v>0.988258284181463</v>
      </c>
      <c r="Q5176">
        <v>100000</v>
      </c>
      <c r="R5176" s="8"/>
      <c r="S5176" s="8" t="s">
        <v>329</v>
      </c>
      <c r="T5176">
        <v>55021149</v>
      </c>
      <c r="U5176">
        <v>8669651</v>
      </c>
      <c r="V5176">
        <v>56167591</v>
      </c>
      <c r="W5176">
        <v>47387378</v>
      </c>
      <c r="X5176">
        <v>1646822</v>
      </c>
      <c r="Y5176">
        <v>43307640</v>
      </c>
      <c r="Z5176">
        <v>78404742</v>
      </c>
      <c r="AA5176">
        <v>41281572</v>
      </c>
      <c r="AB5176">
        <v>30471860</v>
      </c>
      <c r="AC5176">
        <v>12</v>
      </c>
      <c r="AD5176">
        <v>10809712</v>
      </c>
      <c r="AE5176">
        <v>2002</v>
      </c>
      <c r="AF5176" t="s">
        <v>54</v>
      </c>
      <c r="AG5176">
        <v>2500000</v>
      </c>
      <c r="AH5176" t="s">
        <v>55</v>
      </c>
      <c r="AI5176" t="s">
        <v>55</v>
      </c>
      <c r="AJ5176">
        <v>0.284149508</v>
      </c>
      <c r="AK5176">
        <v>2578814</v>
      </c>
      <c r="AL5176" s="8" t="s">
        <v>12706</v>
      </c>
      <c r="AM5176" s="10">
        <f t="shared" si="720"/>
        <v>2016</v>
      </c>
      <c r="AN5176">
        <f t="shared" si="721"/>
        <v>1</v>
      </c>
      <c r="AO5176">
        <f t="shared" si="727"/>
        <v>0</v>
      </c>
      <c r="AP5176">
        <f t="shared" si="722"/>
        <v>0</v>
      </c>
      <c r="AQ5176">
        <f t="shared" si="723"/>
        <v>1</v>
      </c>
      <c r="AR5176">
        <f t="shared" si="724"/>
        <v>0</v>
      </c>
      <c r="AS5176">
        <f t="shared" si="725"/>
        <v>0</v>
      </c>
      <c r="AT5176">
        <f t="shared" si="726"/>
        <v>0</v>
      </c>
      <c r="AU5176">
        <f t="shared" si="726"/>
        <v>0</v>
      </c>
      <c r="AV5176" t="str">
        <f t="shared" si="728"/>
        <v>2020-09-24T19:57:47</v>
      </c>
    </row>
    <row r="5177" spans="1:48" x14ac:dyDescent="0.25">
      <c r="A5177" s="5">
        <v>5248</v>
      </c>
      <c r="B5177" s="5" t="s">
        <v>5544</v>
      </c>
      <c r="C5177" s="5" t="s">
        <v>5545</v>
      </c>
      <c r="D5177" s="6" t="s">
        <v>5546</v>
      </c>
      <c r="E5177">
        <v>5</v>
      </c>
      <c r="F5177" s="7">
        <v>0.53349749849999994</v>
      </c>
      <c r="G5177" s="7">
        <v>0</v>
      </c>
      <c r="H5177" t="s">
        <v>5547</v>
      </c>
      <c r="I5177">
        <v>0</v>
      </c>
      <c r="J5177">
        <v>0</v>
      </c>
      <c r="K5177">
        <v>20000</v>
      </c>
      <c r="L5177" t="s">
        <v>52</v>
      </c>
      <c r="M5177" s="8" t="s">
        <v>53</v>
      </c>
      <c r="N5177" s="8">
        <v>0.85714285714285698</v>
      </c>
      <c r="O5177">
        <v>0.14285714285714199</v>
      </c>
      <c r="P5177" s="11">
        <v>-7.0000000000000003E-16</v>
      </c>
      <c r="Q5177">
        <v>20000</v>
      </c>
      <c r="R5177" s="8"/>
      <c r="S5177" s="8"/>
      <c r="AA5177">
        <v>16010807</v>
      </c>
      <c r="AB5177">
        <v>0</v>
      </c>
      <c r="AC5177">
        <v>12</v>
      </c>
      <c r="AD5177">
        <v>0</v>
      </c>
      <c r="AE5177">
        <v>1971</v>
      </c>
      <c r="AF5177" t="s">
        <v>54</v>
      </c>
      <c r="AG5177">
        <v>35000</v>
      </c>
      <c r="AH5177" t="s">
        <v>55</v>
      </c>
      <c r="AI5177" t="s">
        <v>55</v>
      </c>
      <c r="AJ5177">
        <v>0.90387615359999995</v>
      </c>
      <c r="AK5177">
        <v>13200</v>
      </c>
      <c r="AL5177" s="8" t="s">
        <v>12707</v>
      </c>
      <c r="AM5177" s="10">
        <f t="shared" si="720"/>
        <v>2015</v>
      </c>
      <c r="AN5177">
        <f t="shared" si="721"/>
        <v>1</v>
      </c>
      <c r="AO5177">
        <f t="shared" si="727"/>
        <v>0</v>
      </c>
      <c r="AP5177">
        <f t="shared" si="722"/>
        <v>0</v>
      </c>
      <c r="AQ5177">
        <f t="shared" si="723"/>
        <v>1</v>
      </c>
      <c r="AR5177">
        <f t="shared" si="724"/>
        <v>0</v>
      </c>
      <c r="AS5177">
        <f t="shared" si="725"/>
        <v>0</v>
      </c>
      <c r="AT5177">
        <f t="shared" si="726"/>
        <v>0</v>
      </c>
      <c r="AU5177">
        <f t="shared" si="726"/>
        <v>0</v>
      </c>
      <c r="AV5177" t="str">
        <f t="shared" si="728"/>
        <v>2020-09-25T16:05:36</v>
      </c>
    </row>
    <row r="5178" spans="1:48" x14ac:dyDescent="0.25">
      <c r="A5178" s="5">
        <v>5249</v>
      </c>
      <c r="B5178" s="5" t="s">
        <v>12708</v>
      </c>
      <c r="C5178" s="5" t="s">
        <v>12709</v>
      </c>
      <c r="D5178" s="6" t="s">
        <v>12710</v>
      </c>
      <c r="E5178">
        <v>4</v>
      </c>
      <c r="F5178" s="7">
        <v>0.2781319491</v>
      </c>
      <c r="G5178" s="7">
        <v>0</v>
      </c>
      <c r="H5178" t="s">
        <v>12711</v>
      </c>
      <c r="I5178">
        <v>0</v>
      </c>
      <c r="J5178">
        <v>0</v>
      </c>
      <c r="K5178">
        <v>20000</v>
      </c>
      <c r="L5178" t="s">
        <v>52</v>
      </c>
      <c r="M5178" s="8" t="s">
        <v>53</v>
      </c>
      <c r="N5178" s="8">
        <v>0.83928571428571397</v>
      </c>
      <c r="O5178">
        <v>0.160714285714285</v>
      </c>
      <c r="P5178" s="9">
        <v>0</v>
      </c>
      <c r="Q5178">
        <v>20000</v>
      </c>
      <c r="R5178" s="8"/>
      <c r="S5178" s="8"/>
      <c r="AA5178">
        <v>1670831</v>
      </c>
      <c r="AB5178">
        <v>0</v>
      </c>
      <c r="AC5178">
        <v>12</v>
      </c>
      <c r="AD5178">
        <v>0</v>
      </c>
      <c r="AE5178">
        <v>2003</v>
      </c>
      <c r="AF5178" t="s">
        <v>54</v>
      </c>
      <c r="AG5178">
        <v>250000</v>
      </c>
      <c r="AH5178" t="s">
        <v>55</v>
      </c>
      <c r="AI5178" t="s">
        <v>55</v>
      </c>
      <c r="AJ5178">
        <v>1</v>
      </c>
      <c r="AK5178">
        <v>179866</v>
      </c>
      <c r="AL5178" s="8" t="s">
        <v>12712</v>
      </c>
      <c r="AM5178" s="10">
        <f t="shared" si="720"/>
        <v>2014</v>
      </c>
      <c r="AN5178">
        <f t="shared" si="721"/>
        <v>1</v>
      </c>
      <c r="AO5178">
        <f t="shared" si="727"/>
        <v>0</v>
      </c>
      <c r="AP5178">
        <f t="shared" si="722"/>
        <v>0</v>
      </c>
      <c r="AQ5178">
        <f t="shared" si="723"/>
        <v>1</v>
      </c>
      <c r="AR5178">
        <f t="shared" si="724"/>
        <v>0</v>
      </c>
      <c r="AS5178">
        <f t="shared" si="725"/>
        <v>0</v>
      </c>
      <c r="AT5178">
        <f t="shared" si="726"/>
        <v>0</v>
      </c>
      <c r="AU5178">
        <f t="shared" si="726"/>
        <v>0</v>
      </c>
      <c r="AV5178" t="str">
        <f t="shared" si="728"/>
        <v>2020-09-25T16:06:09</v>
      </c>
    </row>
    <row r="5179" spans="1:48" x14ac:dyDescent="0.25">
      <c r="A5179" s="5">
        <v>5250</v>
      </c>
      <c r="B5179" s="5" t="s">
        <v>8397</v>
      </c>
      <c r="C5179" s="5" t="s">
        <v>8398</v>
      </c>
      <c r="D5179" s="6" t="s">
        <v>8399</v>
      </c>
      <c r="E5179">
        <v>4</v>
      </c>
      <c r="F5179" s="7">
        <v>0.5492659285</v>
      </c>
      <c r="G5179" s="7">
        <v>0</v>
      </c>
      <c r="H5179" t="s">
        <v>1499</v>
      </c>
      <c r="I5179">
        <v>8</v>
      </c>
      <c r="J5179">
        <v>33660</v>
      </c>
      <c r="K5179">
        <v>304000</v>
      </c>
      <c r="L5179" t="s">
        <v>52</v>
      </c>
      <c r="M5179" s="8" t="s">
        <v>53</v>
      </c>
      <c r="N5179" s="8">
        <v>0.80357142857142805</v>
      </c>
      <c r="O5179">
        <v>0.19642857142857101</v>
      </c>
      <c r="P5179" s="9">
        <v>0</v>
      </c>
      <c r="Q5179">
        <v>160000</v>
      </c>
      <c r="R5179" s="8"/>
      <c r="S5179" s="8" t="s">
        <v>7130</v>
      </c>
      <c r="T5179">
        <v>2312636</v>
      </c>
      <c r="U5179">
        <v>680014</v>
      </c>
      <c r="V5179">
        <v>2335181</v>
      </c>
      <c r="W5179">
        <v>991092</v>
      </c>
      <c r="X5179">
        <v>661710</v>
      </c>
      <c r="Y5179">
        <v>1206040</v>
      </c>
      <c r="Z5179">
        <v>489034</v>
      </c>
      <c r="AA5179">
        <v>1725495</v>
      </c>
      <c r="AB5179">
        <v>0</v>
      </c>
      <c r="AC5179">
        <v>3</v>
      </c>
      <c r="AD5179">
        <v>0</v>
      </c>
      <c r="AE5179">
        <v>2016</v>
      </c>
      <c r="AF5179" t="s">
        <v>126</v>
      </c>
      <c r="AG5179">
        <v>600000</v>
      </c>
      <c r="AH5179" t="s">
        <v>55</v>
      </c>
      <c r="AI5179" t="s">
        <v>55</v>
      </c>
      <c r="AJ5179">
        <v>1</v>
      </c>
      <c r="AK5179">
        <v>1620</v>
      </c>
      <c r="AL5179" s="8" t="s">
        <v>12713</v>
      </c>
      <c r="AM5179" s="10">
        <f t="shared" si="720"/>
        <v>2017</v>
      </c>
      <c r="AN5179">
        <f t="shared" si="721"/>
        <v>1</v>
      </c>
      <c r="AO5179">
        <f t="shared" si="727"/>
        <v>0</v>
      </c>
      <c r="AP5179">
        <f t="shared" si="722"/>
        <v>0</v>
      </c>
      <c r="AQ5179">
        <f t="shared" si="723"/>
        <v>1</v>
      </c>
      <c r="AR5179">
        <f t="shared" si="724"/>
        <v>0</v>
      </c>
      <c r="AS5179">
        <f t="shared" si="725"/>
        <v>0</v>
      </c>
      <c r="AT5179">
        <f t="shared" si="726"/>
        <v>0</v>
      </c>
      <c r="AU5179">
        <f t="shared" si="726"/>
        <v>0</v>
      </c>
      <c r="AV5179" t="str">
        <f t="shared" si="728"/>
        <v>2020-09-24T21:00:19</v>
      </c>
    </row>
    <row r="5180" spans="1:48" x14ac:dyDescent="0.25">
      <c r="A5180" s="5">
        <v>5251</v>
      </c>
      <c r="B5180" s="5" t="s">
        <v>1956</v>
      </c>
      <c r="C5180" s="5" t="s">
        <v>1957</v>
      </c>
      <c r="D5180" s="6" t="s">
        <v>1958</v>
      </c>
      <c r="E5180">
        <v>17</v>
      </c>
      <c r="F5180" s="7">
        <v>0.52331598850000005</v>
      </c>
      <c r="G5180" s="7">
        <v>0</v>
      </c>
      <c r="H5180" t="s">
        <v>1959</v>
      </c>
      <c r="I5180">
        <v>0</v>
      </c>
      <c r="J5180">
        <v>0</v>
      </c>
      <c r="K5180">
        <v>100000</v>
      </c>
      <c r="L5180" t="s">
        <v>52</v>
      </c>
      <c r="M5180" s="8" t="s">
        <v>86</v>
      </c>
      <c r="N5180" s="8">
        <v>0.5</v>
      </c>
      <c r="O5180">
        <v>0.499999999999999</v>
      </c>
      <c r="P5180" s="9">
        <v>0.86602540378443904</v>
      </c>
      <c r="Q5180">
        <v>100000</v>
      </c>
      <c r="R5180" s="8"/>
      <c r="S5180" s="8" t="s">
        <v>329</v>
      </c>
      <c r="T5180">
        <v>2296426</v>
      </c>
      <c r="U5180">
        <v>801242</v>
      </c>
      <c r="V5180">
        <v>2315834</v>
      </c>
      <c r="W5180">
        <v>1385366</v>
      </c>
      <c r="X5180">
        <v>14468</v>
      </c>
      <c r="Y5180">
        <v>1303268</v>
      </c>
      <c r="Z5180">
        <v>763163</v>
      </c>
      <c r="AA5180">
        <v>6428760</v>
      </c>
      <c r="AB5180">
        <v>2305640</v>
      </c>
      <c r="AC5180">
        <v>12</v>
      </c>
      <c r="AD5180">
        <v>4123120</v>
      </c>
      <c r="AE5180">
        <v>2016</v>
      </c>
      <c r="AF5180" t="s">
        <v>126</v>
      </c>
      <c r="AG5180">
        <v>300000</v>
      </c>
      <c r="AH5180" t="s">
        <v>55</v>
      </c>
      <c r="AI5180" t="s">
        <v>56</v>
      </c>
      <c r="AJ5180">
        <v>1</v>
      </c>
      <c r="AK5180">
        <v>110934</v>
      </c>
      <c r="AL5180" s="8" t="s">
        <v>12714</v>
      </c>
      <c r="AM5180" s="10">
        <f t="shared" si="720"/>
        <v>2019</v>
      </c>
      <c r="AN5180">
        <f t="shared" si="721"/>
        <v>1</v>
      </c>
      <c r="AO5180">
        <f t="shared" si="727"/>
        <v>0</v>
      </c>
      <c r="AP5180">
        <f t="shared" si="722"/>
        <v>0</v>
      </c>
      <c r="AQ5180">
        <f t="shared" si="723"/>
        <v>0</v>
      </c>
      <c r="AR5180">
        <f t="shared" si="724"/>
        <v>1</v>
      </c>
      <c r="AS5180">
        <f t="shared" si="725"/>
        <v>0</v>
      </c>
      <c r="AT5180">
        <f t="shared" si="726"/>
        <v>0</v>
      </c>
      <c r="AU5180">
        <f t="shared" si="726"/>
        <v>1</v>
      </c>
      <c r="AV5180" t="str">
        <f t="shared" si="728"/>
        <v>2020-09-25T16:20:03</v>
      </c>
    </row>
    <row r="5181" spans="1:48" x14ac:dyDescent="0.25">
      <c r="A5181" s="5">
        <v>5252</v>
      </c>
      <c r="B5181" s="5" t="s">
        <v>7439</v>
      </c>
      <c r="C5181" s="5" t="s">
        <v>7440</v>
      </c>
      <c r="D5181" s="6" t="s">
        <v>7441</v>
      </c>
      <c r="E5181">
        <v>5</v>
      </c>
      <c r="F5181" s="7">
        <v>0.38200554720000002</v>
      </c>
      <c r="G5181" s="7">
        <v>0</v>
      </c>
      <c r="H5181" t="s">
        <v>7442</v>
      </c>
      <c r="I5181">
        <v>0</v>
      </c>
      <c r="J5181">
        <v>0</v>
      </c>
      <c r="K5181">
        <v>5000</v>
      </c>
      <c r="L5181" t="s">
        <v>62</v>
      </c>
      <c r="M5181" s="8" t="s">
        <v>63</v>
      </c>
      <c r="N5181" s="8">
        <v>1</v>
      </c>
      <c r="O5181">
        <v>0</v>
      </c>
      <c r="P5181" s="9">
        <v>0</v>
      </c>
      <c r="R5181" s="8"/>
      <c r="S5181" s="8"/>
      <c r="AJ5181">
        <v>1</v>
      </c>
      <c r="AL5181" s="8"/>
      <c r="AM5181" s="10">
        <f t="shared" si="720"/>
        <v>2019</v>
      </c>
      <c r="AN5181">
        <f t="shared" si="721"/>
        <v>0</v>
      </c>
      <c r="AO5181">
        <f t="shared" si="727"/>
        <v>0</v>
      </c>
      <c r="AP5181">
        <f t="shared" si="722"/>
        <v>1</v>
      </c>
      <c r="AQ5181">
        <f t="shared" si="723"/>
        <v>0</v>
      </c>
      <c r="AR5181">
        <f t="shared" si="724"/>
        <v>0</v>
      </c>
      <c r="AS5181">
        <f t="shared" si="725"/>
        <v>0</v>
      </c>
      <c r="AT5181">
        <f t="shared" si="726"/>
        <v>0</v>
      </c>
      <c r="AU5181">
        <f t="shared" si="726"/>
        <v>0</v>
      </c>
      <c r="AV5181">
        <f t="shared" si="728"/>
        <v>0</v>
      </c>
    </row>
    <row r="5182" spans="1:48" x14ac:dyDescent="0.25">
      <c r="A5182" s="5">
        <v>5253</v>
      </c>
      <c r="B5182" s="5" t="s">
        <v>11590</v>
      </c>
      <c r="C5182" s="5" t="s">
        <v>11591</v>
      </c>
      <c r="D5182" s="6" t="s">
        <v>11592</v>
      </c>
      <c r="E5182">
        <v>0</v>
      </c>
      <c r="F5182" s="7">
        <v>0.68023244299999996</v>
      </c>
      <c r="G5182" s="7">
        <v>0</v>
      </c>
      <c r="H5182" t="s">
        <v>11593</v>
      </c>
      <c r="I5182">
        <v>27</v>
      </c>
      <c r="J5182">
        <v>38392.199999999997</v>
      </c>
      <c r="K5182">
        <v>200000</v>
      </c>
      <c r="L5182" t="s">
        <v>7359</v>
      </c>
      <c r="M5182" s="8" t="s">
        <v>63</v>
      </c>
      <c r="N5182" s="8">
        <v>1</v>
      </c>
      <c r="O5182">
        <v>0</v>
      </c>
      <c r="P5182" s="9">
        <v>0</v>
      </c>
      <c r="R5182" s="8"/>
      <c r="S5182" s="8"/>
      <c r="AJ5182">
        <v>1</v>
      </c>
      <c r="AL5182" s="8"/>
      <c r="AM5182" s="10">
        <f t="shared" si="720"/>
        <v>2019</v>
      </c>
      <c r="AN5182">
        <f t="shared" si="721"/>
        <v>0</v>
      </c>
      <c r="AO5182">
        <f t="shared" si="727"/>
        <v>0</v>
      </c>
      <c r="AP5182">
        <f t="shared" si="722"/>
        <v>1</v>
      </c>
      <c r="AQ5182">
        <f t="shared" si="723"/>
        <v>0</v>
      </c>
      <c r="AR5182">
        <f t="shared" si="724"/>
        <v>0</v>
      </c>
      <c r="AS5182">
        <f t="shared" si="725"/>
        <v>0</v>
      </c>
      <c r="AT5182">
        <f t="shared" si="726"/>
        <v>0</v>
      </c>
      <c r="AU5182">
        <f t="shared" si="726"/>
        <v>0</v>
      </c>
      <c r="AV5182">
        <f t="shared" si="728"/>
        <v>0</v>
      </c>
    </row>
    <row r="5183" spans="1:48" x14ac:dyDescent="0.25">
      <c r="A5183" s="5">
        <v>5254</v>
      </c>
      <c r="B5183" s="5" t="s">
        <v>11590</v>
      </c>
      <c r="C5183" s="5" t="s">
        <v>11591</v>
      </c>
      <c r="D5183" s="6" t="s">
        <v>11592</v>
      </c>
      <c r="E5183">
        <v>0</v>
      </c>
      <c r="F5183" s="7">
        <v>0.68023244299999996</v>
      </c>
      <c r="G5183" s="7">
        <v>0</v>
      </c>
      <c r="H5183" t="s">
        <v>11593</v>
      </c>
      <c r="I5183">
        <v>27</v>
      </c>
      <c r="J5183">
        <v>38392.199999999997</v>
      </c>
      <c r="K5183">
        <v>250000</v>
      </c>
      <c r="L5183" t="s">
        <v>52</v>
      </c>
      <c r="M5183" s="8" t="s">
        <v>53</v>
      </c>
      <c r="N5183" s="8">
        <v>0.80357142857142805</v>
      </c>
      <c r="O5183">
        <v>0.19642857142857101</v>
      </c>
      <c r="P5183" s="9">
        <v>0</v>
      </c>
      <c r="Q5183">
        <v>200000</v>
      </c>
      <c r="R5183" s="8"/>
      <c r="S5183" s="8" t="s">
        <v>329</v>
      </c>
      <c r="T5183">
        <v>47361546</v>
      </c>
      <c r="U5183">
        <v>25258940</v>
      </c>
      <c r="V5183">
        <v>51207053</v>
      </c>
      <c r="W5183">
        <v>23776074</v>
      </c>
      <c r="X5183">
        <v>4038688</v>
      </c>
      <c r="Y5183">
        <v>12048849</v>
      </c>
      <c r="Z5183">
        <v>31285748</v>
      </c>
      <c r="AA5183">
        <v>182839845</v>
      </c>
      <c r="AB5183">
        <v>164166371</v>
      </c>
      <c r="AC5183">
        <v>12</v>
      </c>
      <c r="AD5183">
        <v>18673474</v>
      </c>
      <c r="AE5183">
        <v>2018</v>
      </c>
      <c r="AF5183" t="s">
        <v>126</v>
      </c>
      <c r="AG5183">
        <v>50000</v>
      </c>
      <c r="AH5183" t="s">
        <v>55</v>
      </c>
      <c r="AI5183" t="s">
        <v>55</v>
      </c>
      <c r="AJ5183">
        <v>1</v>
      </c>
      <c r="AK5183">
        <v>9394392</v>
      </c>
      <c r="AL5183" s="8" t="s">
        <v>12715</v>
      </c>
      <c r="AM5183" s="10">
        <f t="shared" si="720"/>
        <v>2019</v>
      </c>
      <c r="AN5183">
        <f t="shared" si="721"/>
        <v>1</v>
      </c>
      <c r="AO5183">
        <f t="shared" si="727"/>
        <v>0</v>
      </c>
      <c r="AP5183">
        <f t="shared" si="722"/>
        <v>0</v>
      </c>
      <c r="AQ5183">
        <f t="shared" si="723"/>
        <v>1</v>
      </c>
      <c r="AR5183">
        <f t="shared" si="724"/>
        <v>0</v>
      </c>
      <c r="AS5183">
        <f t="shared" si="725"/>
        <v>0</v>
      </c>
      <c r="AT5183">
        <f t="shared" si="726"/>
        <v>0</v>
      </c>
      <c r="AU5183">
        <f t="shared" si="726"/>
        <v>0</v>
      </c>
      <c r="AV5183" t="str">
        <f t="shared" si="728"/>
        <v>2020-09-25T16:49:07</v>
      </c>
    </row>
    <row r="5184" spans="1:48" x14ac:dyDescent="0.25">
      <c r="A5184" s="5">
        <v>5255</v>
      </c>
      <c r="B5184" s="5" t="s">
        <v>1974</v>
      </c>
      <c r="C5184" s="5" t="s">
        <v>1975</v>
      </c>
      <c r="D5184" s="6" t="s">
        <v>1976</v>
      </c>
      <c r="E5184">
        <v>7</v>
      </c>
      <c r="F5184" s="7">
        <v>0.50941961039999994</v>
      </c>
      <c r="G5184" s="7">
        <v>0</v>
      </c>
      <c r="H5184" t="s">
        <v>1097</v>
      </c>
      <c r="I5184">
        <v>0</v>
      </c>
      <c r="J5184">
        <v>0</v>
      </c>
      <c r="K5184">
        <v>50000</v>
      </c>
      <c r="L5184" t="s">
        <v>52</v>
      </c>
      <c r="M5184" s="8" t="s">
        <v>86</v>
      </c>
      <c r="N5184" s="8">
        <v>0.64285714285714202</v>
      </c>
      <c r="O5184">
        <v>0.35714285714285698</v>
      </c>
      <c r="P5184" s="9">
        <v>0</v>
      </c>
      <c r="Q5184">
        <v>20000</v>
      </c>
      <c r="R5184" s="8"/>
      <c r="S5184" s="8"/>
      <c r="AA5184">
        <v>991009</v>
      </c>
      <c r="AB5184">
        <v>0</v>
      </c>
      <c r="AC5184">
        <v>12</v>
      </c>
      <c r="AD5184">
        <v>0</v>
      </c>
      <c r="AE5184">
        <v>2012</v>
      </c>
      <c r="AF5184" t="s">
        <v>68</v>
      </c>
      <c r="AG5184">
        <v>60000</v>
      </c>
      <c r="AH5184" t="s">
        <v>55</v>
      </c>
      <c r="AI5184" t="s">
        <v>55</v>
      </c>
      <c r="AJ5184">
        <v>1</v>
      </c>
      <c r="AK5184">
        <v>6160</v>
      </c>
      <c r="AL5184" s="8" t="s">
        <v>12716</v>
      </c>
      <c r="AM5184" s="10">
        <f t="shared" si="720"/>
        <v>2019</v>
      </c>
      <c r="AN5184">
        <f t="shared" si="721"/>
        <v>1</v>
      </c>
      <c r="AO5184">
        <f t="shared" si="727"/>
        <v>0</v>
      </c>
      <c r="AP5184">
        <f t="shared" si="722"/>
        <v>0</v>
      </c>
      <c r="AQ5184">
        <f t="shared" si="723"/>
        <v>0</v>
      </c>
      <c r="AR5184">
        <f t="shared" si="724"/>
        <v>1</v>
      </c>
      <c r="AS5184">
        <f t="shared" si="725"/>
        <v>0</v>
      </c>
      <c r="AT5184">
        <f t="shared" si="726"/>
        <v>0</v>
      </c>
      <c r="AU5184">
        <f t="shared" si="726"/>
        <v>0</v>
      </c>
      <c r="AV5184" t="str">
        <f t="shared" si="728"/>
        <v>2020-09-25T16:51:21</v>
      </c>
    </row>
    <row r="5185" spans="1:48" x14ac:dyDescent="0.25">
      <c r="A5185" s="5">
        <v>5256</v>
      </c>
      <c r="B5185" s="5" t="s">
        <v>12717</v>
      </c>
      <c r="C5185" s="5" t="s">
        <v>12718</v>
      </c>
      <c r="D5185" s="6" t="s">
        <v>12719</v>
      </c>
      <c r="E5185">
        <v>27</v>
      </c>
      <c r="F5185" s="7">
        <v>0.4003673183</v>
      </c>
      <c r="G5185" s="7">
        <v>0</v>
      </c>
      <c r="H5185" t="s">
        <v>12720</v>
      </c>
      <c r="I5185">
        <v>141</v>
      </c>
      <c r="J5185">
        <v>33276</v>
      </c>
      <c r="K5185">
        <v>40000</v>
      </c>
      <c r="L5185" t="s">
        <v>52</v>
      </c>
      <c r="M5185" s="8" t="s">
        <v>53</v>
      </c>
      <c r="N5185" s="8">
        <v>0.76785714285714202</v>
      </c>
      <c r="O5185">
        <v>0.23214285714285701</v>
      </c>
      <c r="P5185" s="9">
        <v>0.58089153301338303</v>
      </c>
      <c r="Q5185">
        <v>40000</v>
      </c>
      <c r="R5185" s="8"/>
      <c r="S5185" s="8" t="s">
        <v>217</v>
      </c>
      <c r="T5185">
        <v>4736142</v>
      </c>
      <c r="U5185">
        <v>970292</v>
      </c>
      <c r="V5185">
        <v>4744992</v>
      </c>
      <c r="W5185">
        <v>3774699</v>
      </c>
      <c r="X5185">
        <v>0</v>
      </c>
      <c r="Y5185">
        <v>826711</v>
      </c>
      <c r="Z5185">
        <v>3395441</v>
      </c>
      <c r="AA5185">
        <v>4765169</v>
      </c>
      <c r="AB5185">
        <v>1462934</v>
      </c>
      <c r="AC5185">
        <v>12</v>
      </c>
      <c r="AD5185">
        <v>3302235</v>
      </c>
      <c r="AE5185">
        <v>2004</v>
      </c>
      <c r="AF5185" t="s">
        <v>121</v>
      </c>
      <c r="AG5185">
        <v>140000</v>
      </c>
      <c r="AH5185" t="s">
        <v>55</v>
      </c>
      <c r="AI5185" t="s">
        <v>55</v>
      </c>
      <c r="AJ5185">
        <v>0.89899827030000001</v>
      </c>
      <c r="AK5185">
        <v>52000</v>
      </c>
      <c r="AL5185" s="8" t="s">
        <v>12721</v>
      </c>
      <c r="AM5185" s="10">
        <f t="shared" si="720"/>
        <v>2012</v>
      </c>
      <c r="AN5185">
        <f t="shared" si="721"/>
        <v>1</v>
      </c>
      <c r="AO5185">
        <f t="shared" si="727"/>
        <v>0</v>
      </c>
      <c r="AP5185">
        <f t="shared" si="722"/>
        <v>0</v>
      </c>
      <c r="AQ5185">
        <f t="shared" si="723"/>
        <v>1</v>
      </c>
      <c r="AR5185">
        <f t="shared" si="724"/>
        <v>0</v>
      </c>
      <c r="AS5185">
        <f t="shared" si="725"/>
        <v>0</v>
      </c>
      <c r="AT5185">
        <f t="shared" si="726"/>
        <v>0</v>
      </c>
      <c r="AU5185">
        <f t="shared" si="726"/>
        <v>0</v>
      </c>
      <c r="AV5185" t="str">
        <f t="shared" si="728"/>
        <v>2020-09-25T16:52:33</v>
      </c>
    </row>
    <row r="5186" spans="1:48" x14ac:dyDescent="0.25">
      <c r="A5186" s="5">
        <v>5257</v>
      </c>
      <c r="B5186" s="5" t="s">
        <v>6076</v>
      </c>
      <c r="C5186" s="5" t="s">
        <v>6077</v>
      </c>
      <c r="D5186" s="6" t="s">
        <v>6078</v>
      </c>
      <c r="E5186">
        <v>17</v>
      </c>
      <c r="F5186" s="7">
        <v>0.40859293289999998</v>
      </c>
      <c r="G5186" s="7">
        <v>0</v>
      </c>
      <c r="H5186" t="s">
        <v>6079</v>
      </c>
      <c r="I5186">
        <v>0</v>
      </c>
      <c r="J5186">
        <v>30720</v>
      </c>
      <c r="K5186">
        <v>100000</v>
      </c>
      <c r="L5186" t="s">
        <v>52</v>
      </c>
      <c r="M5186" s="8" t="s">
        <v>53</v>
      </c>
      <c r="N5186" s="8">
        <v>0.82142857142857095</v>
      </c>
      <c r="O5186">
        <v>0.17857142857142799</v>
      </c>
      <c r="P5186" s="9">
        <v>-0.86602540378444404</v>
      </c>
      <c r="Q5186">
        <v>100000</v>
      </c>
      <c r="R5186" s="8"/>
      <c r="S5186" s="8" t="s">
        <v>329</v>
      </c>
      <c r="T5186">
        <v>130665846</v>
      </c>
      <c r="U5186">
        <v>86406690</v>
      </c>
      <c r="V5186">
        <v>135399753</v>
      </c>
      <c r="W5186">
        <v>46255410</v>
      </c>
      <c r="X5186">
        <v>17666531</v>
      </c>
      <c r="Y5186">
        <v>55366186</v>
      </c>
      <c r="Z5186">
        <v>57660931</v>
      </c>
      <c r="AA5186">
        <v>255787476</v>
      </c>
      <c r="AB5186">
        <v>83663587</v>
      </c>
      <c r="AC5186">
        <v>12</v>
      </c>
      <c r="AD5186">
        <v>172123889</v>
      </c>
      <c r="AE5186">
        <v>2005</v>
      </c>
      <c r="AF5186" t="s">
        <v>121</v>
      </c>
      <c r="AG5186">
        <v>19688456</v>
      </c>
      <c r="AH5186" t="s">
        <v>56</v>
      </c>
      <c r="AI5186" t="s">
        <v>55</v>
      </c>
      <c r="AJ5186">
        <v>1</v>
      </c>
      <c r="AK5186">
        <v>16905593</v>
      </c>
      <c r="AL5186" s="8" t="s">
        <v>12722</v>
      </c>
      <c r="AM5186" s="10">
        <f t="shared" ref="AM5186:AM5249" si="729">_xlfn.NUMBERVALUE(LEFT(H5186,4))</f>
        <v>2012</v>
      </c>
      <c r="AN5186">
        <f t="shared" ref="AN5186:AN5249" si="730">IF(OR(L5186 = "AprovadoAnalista", L5186 = "AprovadoComite" ),1,0)</f>
        <v>1</v>
      </c>
      <c r="AO5186">
        <f t="shared" si="727"/>
        <v>0</v>
      </c>
      <c r="AP5186">
        <f t="shared" ref="AP5186:AP5249" si="731">IF(MID(M5186,4,1)="0",1,0)</f>
        <v>0</v>
      </c>
      <c r="AQ5186">
        <f t="shared" ref="AQ5186:AQ5249" si="732">IF(MID(M5186,4,1)="1",1,0)</f>
        <v>1</v>
      </c>
      <c r="AR5186">
        <f t="shared" ref="AR5186:AR5249" si="733">IF(MID(M5186,4,1)="3",1,0)</f>
        <v>0</v>
      </c>
      <c r="AS5186">
        <f t="shared" ref="AS5186:AS5249" si="734">IF(MID(M5186,4,1)="5",1,0)</f>
        <v>0</v>
      </c>
      <c r="AT5186">
        <f t="shared" ref="AT5186:AU5249" si="735">IF(AH5186="True",1,0)</f>
        <v>1</v>
      </c>
      <c r="AU5186">
        <f t="shared" si="735"/>
        <v>0</v>
      </c>
      <c r="AV5186" t="str">
        <f t="shared" si="728"/>
        <v>2020-09-25T16:57:19</v>
      </c>
    </row>
    <row r="5187" spans="1:48" x14ac:dyDescent="0.25">
      <c r="A5187" s="5">
        <v>5258</v>
      </c>
      <c r="B5187" s="5" t="s">
        <v>12723</v>
      </c>
      <c r="C5187" s="5" t="s">
        <v>12724</v>
      </c>
      <c r="D5187" s="6" t="s">
        <v>12725</v>
      </c>
      <c r="E5187">
        <v>0</v>
      </c>
      <c r="F5187" s="7">
        <v>0.60758449329999997</v>
      </c>
      <c r="G5187" s="7">
        <v>0</v>
      </c>
      <c r="H5187" t="s">
        <v>12726</v>
      </c>
      <c r="I5187">
        <v>0</v>
      </c>
      <c r="J5187">
        <v>0</v>
      </c>
      <c r="K5187">
        <v>50000</v>
      </c>
      <c r="L5187" t="s">
        <v>199</v>
      </c>
      <c r="M5187" s="8" t="s">
        <v>53</v>
      </c>
      <c r="N5187" s="8">
        <v>0.82142857142857095</v>
      </c>
      <c r="O5187">
        <v>0.17857142857142799</v>
      </c>
      <c r="P5187" s="9">
        <v>0</v>
      </c>
      <c r="R5187" s="8"/>
      <c r="S5187" s="8" t="s">
        <v>217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2793597</v>
      </c>
      <c r="AB5187">
        <v>0</v>
      </c>
      <c r="AC5187">
        <v>12</v>
      </c>
      <c r="AD5187">
        <v>0</v>
      </c>
      <c r="AE5187">
        <v>2012</v>
      </c>
      <c r="AF5187" t="s">
        <v>68</v>
      </c>
      <c r="AG5187">
        <v>20000</v>
      </c>
      <c r="AH5187" t="s">
        <v>56</v>
      </c>
      <c r="AI5187" t="s">
        <v>55</v>
      </c>
      <c r="AJ5187">
        <v>1</v>
      </c>
      <c r="AK5187">
        <v>0</v>
      </c>
      <c r="AL5187" s="8"/>
      <c r="AM5187" s="10">
        <f t="shared" si="729"/>
        <v>2020</v>
      </c>
      <c r="AN5187">
        <f t="shared" si="730"/>
        <v>0</v>
      </c>
      <c r="AO5187">
        <f t="shared" ref="AO5187:AO5250" si="736">IF(OR(L5187 = "ReprovadoAnalista", L5187 = "ReprovadoComite" ),1,0)</f>
        <v>1</v>
      </c>
      <c r="AP5187">
        <f t="shared" si="731"/>
        <v>0</v>
      </c>
      <c r="AQ5187">
        <f t="shared" si="732"/>
        <v>1</v>
      </c>
      <c r="AR5187">
        <f t="shared" si="733"/>
        <v>0</v>
      </c>
      <c r="AS5187">
        <f t="shared" si="734"/>
        <v>0</v>
      </c>
      <c r="AT5187">
        <f t="shared" si="735"/>
        <v>1</v>
      </c>
      <c r="AU5187">
        <f t="shared" si="735"/>
        <v>0</v>
      </c>
      <c r="AV5187">
        <f t="shared" ref="AV5187:AV5250" si="737">IF(R5187&lt;&gt;"",R5187,AL5187)</f>
        <v>0</v>
      </c>
    </row>
    <row r="5188" spans="1:48" x14ac:dyDescent="0.25">
      <c r="A5188" s="5">
        <v>5259</v>
      </c>
      <c r="B5188" s="5" t="s">
        <v>8255</v>
      </c>
      <c r="C5188" s="5" t="s">
        <v>8256</v>
      </c>
      <c r="D5188" s="6" t="s">
        <v>8257</v>
      </c>
      <c r="E5188">
        <v>22</v>
      </c>
      <c r="F5188" s="7">
        <v>0.33647575709999999</v>
      </c>
      <c r="G5188" s="7">
        <v>0</v>
      </c>
      <c r="H5188" t="s">
        <v>8258</v>
      </c>
      <c r="I5188">
        <v>40</v>
      </c>
      <c r="J5188">
        <v>24655.27</v>
      </c>
      <c r="K5188">
        <v>70000</v>
      </c>
      <c r="L5188" t="s">
        <v>52</v>
      </c>
      <c r="M5188" s="8" t="s">
        <v>86</v>
      </c>
      <c r="N5188" s="8">
        <v>0.66071428571428503</v>
      </c>
      <c r="O5188">
        <v>0.33928571428571402</v>
      </c>
      <c r="P5188" s="9">
        <v>0.42262653534514499</v>
      </c>
      <c r="Q5188">
        <v>40000</v>
      </c>
      <c r="R5188" s="8"/>
      <c r="S5188" s="8" t="s">
        <v>329</v>
      </c>
      <c r="T5188">
        <v>2420698</v>
      </c>
      <c r="U5188">
        <v>57854</v>
      </c>
      <c r="V5188">
        <v>2566724</v>
      </c>
      <c r="W5188">
        <v>2508869</v>
      </c>
      <c r="X5188">
        <v>0</v>
      </c>
      <c r="Y5188">
        <v>0</v>
      </c>
      <c r="Z5188">
        <v>87004</v>
      </c>
      <c r="AA5188">
        <v>4789045</v>
      </c>
      <c r="AB5188">
        <v>1594716</v>
      </c>
      <c r="AC5188">
        <v>12</v>
      </c>
      <c r="AD5188">
        <v>3194329</v>
      </c>
      <c r="AE5188">
        <v>2010</v>
      </c>
      <c r="AF5188" t="s">
        <v>68</v>
      </c>
      <c r="AG5188">
        <v>100000</v>
      </c>
      <c r="AH5188" t="s">
        <v>55</v>
      </c>
      <c r="AI5188" t="s">
        <v>56</v>
      </c>
      <c r="AJ5188">
        <v>1</v>
      </c>
      <c r="AK5188">
        <v>33000</v>
      </c>
      <c r="AL5188" s="8" t="s">
        <v>12727</v>
      </c>
      <c r="AM5188" s="10">
        <f t="shared" si="729"/>
        <v>2018</v>
      </c>
      <c r="AN5188">
        <f t="shared" si="730"/>
        <v>1</v>
      </c>
      <c r="AO5188">
        <f t="shared" si="736"/>
        <v>0</v>
      </c>
      <c r="AP5188">
        <f t="shared" si="731"/>
        <v>0</v>
      </c>
      <c r="AQ5188">
        <f t="shared" si="732"/>
        <v>0</v>
      </c>
      <c r="AR5188">
        <f t="shared" si="733"/>
        <v>1</v>
      </c>
      <c r="AS5188">
        <f t="shared" si="734"/>
        <v>0</v>
      </c>
      <c r="AT5188">
        <f t="shared" si="735"/>
        <v>0</v>
      </c>
      <c r="AU5188">
        <f t="shared" si="735"/>
        <v>1</v>
      </c>
      <c r="AV5188" t="str">
        <f t="shared" si="737"/>
        <v>2020-09-25T16:53:16</v>
      </c>
    </row>
    <row r="5189" spans="1:48" x14ac:dyDescent="0.25">
      <c r="A5189" s="5">
        <v>5260</v>
      </c>
      <c r="B5189" s="5" t="s">
        <v>8014</v>
      </c>
      <c r="C5189" s="5" t="s">
        <v>8015</v>
      </c>
      <c r="D5189" s="6" t="s">
        <v>8016</v>
      </c>
      <c r="E5189">
        <v>0</v>
      </c>
      <c r="F5189" s="7">
        <v>0.3824257821</v>
      </c>
      <c r="G5189" s="7">
        <v>0</v>
      </c>
      <c r="H5189" t="s">
        <v>6905</v>
      </c>
      <c r="I5189">
        <v>32</v>
      </c>
      <c r="J5189">
        <v>10700.18</v>
      </c>
      <c r="K5189">
        <v>100000</v>
      </c>
      <c r="L5189" t="s">
        <v>52</v>
      </c>
      <c r="M5189" s="8" t="s">
        <v>53</v>
      </c>
      <c r="N5189" s="8">
        <v>0.85714285714285698</v>
      </c>
      <c r="O5189">
        <v>0.14285714285714199</v>
      </c>
      <c r="P5189" s="9">
        <v>0</v>
      </c>
      <c r="Q5189">
        <v>15000</v>
      </c>
      <c r="R5189" s="8"/>
      <c r="S5189" s="8" t="s">
        <v>10969</v>
      </c>
      <c r="T5189">
        <v>455679</v>
      </c>
      <c r="U5189">
        <v>107302</v>
      </c>
      <c r="V5189">
        <v>485048</v>
      </c>
      <c r="W5189">
        <v>527680</v>
      </c>
      <c r="X5189">
        <v>0</v>
      </c>
      <c r="Y5189">
        <v>203067</v>
      </c>
      <c r="Z5189">
        <v>147065</v>
      </c>
      <c r="AA5189">
        <v>11946</v>
      </c>
      <c r="AB5189">
        <v>0</v>
      </c>
      <c r="AC5189">
        <v>5</v>
      </c>
      <c r="AD5189">
        <v>0</v>
      </c>
      <c r="AE5189">
        <v>2002</v>
      </c>
      <c r="AF5189" t="s">
        <v>54</v>
      </c>
      <c r="AG5189">
        <v>200000</v>
      </c>
      <c r="AH5189" t="s">
        <v>55</v>
      </c>
      <c r="AI5189" t="s">
        <v>55</v>
      </c>
      <c r="AJ5189">
        <v>1</v>
      </c>
      <c r="AK5189">
        <v>7040</v>
      </c>
      <c r="AL5189" s="8" t="s">
        <v>12728</v>
      </c>
      <c r="AM5189" s="10">
        <f t="shared" si="729"/>
        <v>2020</v>
      </c>
      <c r="AN5189">
        <f t="shared" si="730"/>
        <v>1</v>
      </c>
      <c r="AO5189">
        <f t="shared" si="736"/>
        <v>0</v>
      </c>
      <c r="AP5189">
        <f t="shared" si="731"/>
        <v>0</v>
      </c>
      <c r="AQ5189">
        <f t="shared" si="732"/>
        <v>1</v>
      </c>
      <c r="AR5189">
        <f t="shared" si="733"/>
        <v>0</v>
      </c>
      <c r="AS5189">
        <f t="shared" si="734"/>
        <v>0</v>
      </c>
      <c r="AT5189">
        <f t="shared" si="735"/>
        <v>0</v>
      </c>
      <c r="AU5189">
        <f t="shared" si="735"/>
        <v>0</v>
      </c>
      <c r="AV5189" t="str">
        <f t="shared" si="737"/>
        <v>2020-09-25T17:01:18</v>
      </c>
    </row>
    <row r="5190" spans="1:48" x14ac:dyDescent="0.25">
      <c r="A5190" s="5">
        <v>5261</v>
      </c>
      <c r="B5190" s="5" t="s">
        <v>8373</v>
      </c>
      <c r="C5190" s="5" t="s">
        <v>8374</v>
      </c>
      <c r="D5190" s="6" t="s">
        <v>8375</v>
      </c>
      <c r="E5190">
        <v>6</v>
      </c>
      <c r="F5190" s="7">
        <v>0.58160018759999998</v>
      </c>
      <c r="G5190" s="7">
        <v>0</v>
      </c>
      <c r="H5190" t="s">
        <v>8376</v>
      </c>
      <c r="I5190">
        <v>0</v>
      </c>
      <c r="J5190">
        <v>0</v>
      </c>
      <c r="K5190">
        <v>15000</v>
      </c>
      <c r="L5190" t="s">
        <v>52</v>
      </c>
      <c r="M5190" s="8" t="s">
        <v>53</v>
      </c>
      <c r="N5190" s="8">
        <v>0.85714285714285698</v>
      </c>
      <c r="O5190">
        <v>0.14285714285714199</v>
      </c>
      <c r="P5190" s="9">
        <v>0</v>
      </c>
      <c r="Q5190">
        <v>15000</v>
      </c>
      <c r="R5190" s="8"/>
      <c r="S5190" s="8"/>
      <c r="AA5190">
        <v>7148951</v>
      </c>
      <c r="AB5190">
        <v>0</v>
      </c>
      <c r="AC5190">
        <v>12</v>
      </c>
      <c r="AD5190">
        <v>0</v>
      </c>
      <c r="AE5190">
        <v>1969</v>
      </c>
      <c r="AF5190" t="s">
        <v>54</v>
      </c>
      <c r="AG5190">
        <v>2316300</v>
      </c>
      <c r="AH5190" t="s">
        <v>55</v>
      </c>
      <c r="AI5190" t="s">
        <v>55</v>
      </c>
      <c r="AJ5190">
        <v>1</v>
      </c>
      <c r="AK5190">
        <v>13500</v>
      </c>
      <c r="AL5190" s="8" t="s">
        <v>12729</v>
      </c>
      <c r="AM5190" s="10">
        <f t="shared" si="729"/>
        <v>2019</v>
      </c>
      <c r="AN5190">
        <f t="shared" si="730"/>
        <v>1</v>
      </c>
      <c r="AO5190">
        <f t="shared" si="736"/>
        <v>0</v>
      </c>
      <c r="AP5190">
        <f t="shared" si="731"/>
        <v>0</v>
      </c>
      <c r="AQ5190">
        <f t="shared" si="732"/>
        <v>1</v>
      </c>
      <c r="AR5190">
        <f t="shared" si="733"/>
        <v>0</v>
      </c>
      <c r="AS5190">
        <f t="shared" si="734"/>
        <v>0</v>
      </c>
      <c r="AT5190">
        <f t="shared" si="735"/>
        <v>0</v>
      </c>
      <c r="AU5190">
        <f t="shared" si="735"/>
        <v>0</v>
      </c>
      <c r="AV5190" t="str">
        <f t="shared" si="737"/>
        <v>2020-09-25T17:45:25</v>
      </c>
    </row>
    <row r="5191" spans="1:48" x14ac:dyDescent="0.25">
      <c r="A5191" s="5">
        <v>5262</v>
      </c>
      <c r="B5191" s="5" t="s">
        <v>8397</v>
      </c>
      <c r="C5191" s="5" t="s">
        <v>8398</v>
      </c>
      <c r="D5191" s="6" t="s">
        <v>8399</v>
      </c>
      <c r="E5191">
        <v>4</v>
      </c>
      <c r="F5191" s="7">
        <v>0.5492659285</v>
      </c>
      <c r="G5191" s="7">
        <v>0</v>
      </c>
      <c r="H5191" t="s">
        <v>1499</v>
      </c>
      <c r="I5191">
        <v>8</v>
      </c>
      <c r="J5191">
        <v>33660</v>
      </c>
      <c r="K5191">
        <v>304000</v>
      </c>
      <c r="L5191" t="s">
        <v>7359</v>
      </c>
      <c r="M5191" s="8" t="s">
        <v>63</v>
      </c>
      <c r="N5191" s="8">
        <v>1</v>
      </c>
      <c r="O5191">
        <v>0</v>
      </c>
      <c r="P5191" s="9">
        <v>0</v>
      </c>
      <c r="R5191" s="8"/>
      <c r="S5191" s="8"/>
      <c r="AJ5191">
        <v>1</v>
      </c>
      <c r="AL5191" s="8"/>
      <c r="AM5191" s="10">
        <f t="shared" si="729"/>
        <v>2017</v>
      </c>
      <c r="AN5191">
        <f t="shared" si="730"/>
        <v>0</v>
      </c>
      <c r="AO5191">
        <f t="shared" si="736"/>
        <v>0</v>
      </c>
      <c r="AP5191">
        <f t="shared" si="731"/>
        <v>1</v>
      </c>
      <c r="AQ5191">
        <f t="shared" si="732"/>
        <v>0</v>
      </c>
      <c r="AR5191">
        <f t="shared" si="733"/>
        <v>0</v>
      </c>
      <c r="AS5191">
        <f t="shared" si="734"/>
        <v>0</v>
      </c>
      <c r="AT5191">
        <f t="shared" si="735"/>
        <v>0</v>
      </c>
      <c r="AU5191">
        <f t="shared" si="735"/>
        <v>0</v>
      </c>
      <c r="AV5191">
        <f t="shared" si="737"/>
        <v>0</v>
      </c>
    </row>
    <row r="5192" spans="1:48" x14ac:dyDescent="0.25">
      <c r="A5192" s="5">
        <v>5263</v>
      </c>
      <c r="B5192" s="5" t="s">
        <v>5009</v>
      </c>
      <c r="C5192" s="5" t="s">
        <v>5010</v>
      </c>
      <c r="D5192" s="6" t="s">
        <v>5011</v>
      </c>
      <c r="E5192">
        <v>107</v>
      </c>
      <c r="F5192" s="7">
        <v>0.46928257969999998</v>
      </c>
      <c r="G5192" s="7">
        <v>0</v>
      </c>
      <c r="H5192" t="s">
        <v>5012</v>
      </c>
      <c r="I5192">
        <v>0</v>
      </c>
      <c r="J5192">
        <v>0</v>
      </c>
      <c r="K5192">
        <v>15000</v>
      </c>
      <c r="L5192" t="s">
        <v>199</v>
      </c>
      <c r="M5192" s="8" t="s">
        <v>74</v>
      </c>
      <c r="N5192" s="8">
        <v>0.39285714285714202</v>
      </c>
      <c r="O5192">
        <v>0.60714285714285698</v>
      </c>
      <c r="P5192" s="9">
        <v>0</v>
      </c>
      <c r="R5192" s="8"/>
      <c r="S5192" s="8" t="s">
        <v>217</v>
      </c>
      <c r="T5192">
        <v>888904</v>
      </c>
      <c r="U5192">
        <v>2804150</v>
      </c>
      <c r="V5192">
        <v>930812</v>
      </c>
      <c r="W5192">
        <v>-1943337</v>
      </c>
      <c r="X5192">
        <v>2391121</v>
      </c>
      <c r="Y5192">
        <v>56762</v>
      </c>
      <c r="Z5192">
        <v>820416</v>
      </c>
      <c r="AA5192">
        <v>230953</v>
      </c>
      <c r="AB5192">
        <v>67076</v>
      </c>
      <c r="AC5192">
        <v>12</v>
      </c>
      <c r="AD5192">
        <v>163877</v>
      </c>
      <c r="AE5192">
        <v>2008</v>
      </c>
      <c r="AF5192" t="s">
        <v>121</v>
      </c>
      <c r="AG5192">
        <v>0</v>
      </c>
      <c r="AH5192" t="s">
        <v>55</v>
      </c>
      <c r="AI5192" t="s">
        <v>56</v>
      </c>
      <c r="AJ5192">
        <v>1</v>
      </c>
      <c r="AK5192">
        <v>9710</v>
      </c>
      <c r="AL5192" s="8"/>
      <c r="AM5192" s="10">
        <f t="shared" si="729"/>
        <v>2010</v>
      </c>
      <c r="AN5192">
        <f t="shared" si="730"/>
        <v>0</v>
      </c>
      <c r="AO5192">
        <f t="shared" si="736"/>
        <v>1</v>
      </c>
      <c r="AP5192">
        <f t="shared" si="731"/>
        <v>0</v>
      </c>
      <c r="AQ5192">
        <f t="shared" si="732"/>
        <v>0</v>
      </c>
      <c r="AR5192">
        <f t="shared" si="733"/>
        <v>0</v>
      </c>
      <c r="AS5192">
        <f t="shared" si="734"/>
        <v>1</v>
      </c>
      <c r="AT5192">
        <f t="shared" si="735"/>
        <v>0</v>
      </c>
      <c r="AU5192">
        <f t="shared" si="735"/>
        <v>1</v>
      </c>
      <c r="AV5192">
        <f t="shared" si="737"/>
        <v>0</v>
      </c>
    </row>
    <row r="5193" spans="1:48" x14ac:dyDescent="0.25">
      <c r="A5193" s="5">
        <v>5264</v>
      </c>
      <c r="B5193" s="5" t="s">
        <v>8397</v>
      </c>
      <c r="C5193" s="5" t="s">
        <v>8398</v>
      </c>
      <c r="D5193" s="6" t="s">
        <v>8399</v>
      </c>
      <c r="E5193">
        <v>4</v>
      </c>
      <c r="F5193" s="7">
        <v>0.5492659285</v>
      </c>
      <c r="G5193" s="7">
        <v>0</v>
      </c>
      <c r="H5193" t="s">
        <v>1499</v>
      </c>
      <c r="I5193">
        <v>8</v>
      </c>
      <c r="J5193">
        <v>33660</v>
      </c>
      <c r="K5193">
        <v>304000</v>
      </c>
      <c r="L5193" t="s">
        <v>7359</v>
      </c>
      <c r="M5193" s="8" t="s">
        <v>63</v>
      </c>
      <c r="N5193" s="8">
        <v>1</v>
      </c>
      <c r="O5193">
        <v>0</v>
      </c>
      <c r="P5193" s="9">
        <v>0</v>
      </c>
      <c r="R5193" s="8"/>
      <c r="S5193" s="8"/>
      <c r="AJ5193">
        <v>1</v>
      </c>
      <c r="AL5193" s="8"/>
      <c r="AM5193" s="10">
        <f t="shared" si="729"/>
        <v>2017</v>
      </c>
      <c r="AN5193">
        <f t="shared" si="730"/>
        <v>0</v>
      </c>
      <c r="AO5193">
        <f t="shared" si="736"/>
        <v>0</v>
      </c>
      <c r="AP5193">
        <f t="shared" si="731"/>
        <v>1</v>
      </c>
      <c r="AQ5193">
        <f t="shared" si="732"/>
        <v>0</v>
      </c>
      <c r="AR5193">
        <f t="shared" si="733"/>
        <v>0</v>
      </c>
      <c r="AS5193">
        <f t="shared" si="734"/>
        <v>0</v>
      </c>
      <c r="AT5193">
        <f t="shared" si="735"/>
        <v>0</v>
      </c>
      <c r="AU5193">
        <f t="shared" si="735"/>
        <v>0</v>
      </c>
      <c r="AV5193">
        <f t="shared" si="737"/>
        <v>0</v>
      </c>
    </row>
    <row r="5194" spans="1:48" x14ac:dyDescent="0.25">
      <c r="A5194" s="5">
        <v>5265</v>
      </c>
      <c r="B5194" s="5" t="s">
        <v>12730</v>
      </c>
      <c r="C5194" s="5" t="s">
        <v>12731</v>
      </c>
      <c r="D5194" s="6" t="s">
        <v>12732</v>
      </c>
      <c r="E5194">
        <v>2</v>
      </c>
      <c r="F5194" s="7">
        <v>0.28361075819999998</v>
      </c>
      <c r="G5194" s="7">
        <v>0</v>
      </c>
      <c r="H5194" t="s">
        <v>12733</v>
      </c>
      <c r="I5194">
        <v>0</v>
      </c>
      <c r="J5194">
        <v>0</v>
      </c>
      <c r="K5194">
        <v>30000</v>
      </c>
      <c r="L5194" t="s">
        <v>52</v>
      </c>
      <c r="M5194" s="8" t="s">
        <v>63</v>
      </c>
      <c r="N5194" s="8">
        <v>0.89285714285714202</v>
      </c>
      <c r="O5194">
        <v>0.107142857142857</v>
      </c>
      <c r="P5194" s="9">
        <v>0</v>
      </c>
      <c r="Q5194">
        <v>20000</v>
      </c>
      <c r="R5194" s="8"/>
      <c r="S5194" s="8" t="s">
        <v>217</v>
      </c>
      <c r="T5194">
        <v>300819</v>
      </c>
      <c r="U5194">
        <v>87144</v>
      </c>
      <c r="V5194">
        <v>364585</v>
      </c>
      <c r="W5194">
        <v>277441</v>
      </c>
      <c r="X5194">
        <v>0</v>
      </c>
      <c r="Y5194">
        <v>246014</v>
      </c>
      <c r="Z5194">
        <v>0</v>
      </c>
      <c r="AA5194">
        <v>1129880</v>
      </c>
      <c r="AB5194">
        <v>301416</v>
      </c>
      <c r="AC5194">
        <v>12</v>
      </c>
      <c r="AD5194">
        <v>828464</v>
      </c>
      <c r="AE5194">
        <v>2014</v>
      </c>
      <c r="AF5194" t="s">
        <v>68</v>
      </c>
      <c r="AG5194">
        <v>40000</v>
      </c>
      <c r="AH5194" t="s">
        <v>55</v>
      </c>
      <c r="AI5194" t="s">
        <v>55</v>
      </c>
      <c r="AJ5194">
        <v>1</v>
      </c>
      <c r="AK5194">
        <v>8800</v>
      </c>
      <c r="AL5194" s="8" t="s">
        <v>12734</v>
      </c>
      <c r="AM5194" s="10">
        <f t="shared" si="729"/>
        <v>2017</v>
      </c>
      <c r="AN5194">
        <f t="shared" si="730"/>
        <v>1</v>
      </c>
      <c r="AO5194">
        <f t="shared" si="736"/>
        <v>0</v>
      </c>
      <c r="AP5194">
        <f t="shared" si="731"/>
        <v>1</v>
      </c>
      <c r="AQ5194">
        <f t="shared" si="732"/>
        <v>0</v>
      </c>
      <c r="AR5194">
        <f t="shared" si="733"/>
        <v>0</v>
      </c>
      <c r="AS5194">
        <f t="shared" si="734"/>
        <v>0</v>
      </c>
      <c r="AT5194">
        <f t="shared" si="735"/>
        <v>0</v>
      </c>
      <c r="AU5194">
        <f t="shared" si="735"/>
        <v>0</v>
      </c>
      <c r="AV5194" t="str">
        <f t="shared" si="737"/>
        <v>2020-09-25T17:53:25</v>
      </c>
    </row>
    <row r="5195" spans="1:48" x14ac:dyDescent="0.25">
      <c r="A5195" s="5">
        <v>5266</v>
      </c>
      <c r="B5195" s="5" t="s">
        <v>5311</v>
      </c>
      <c r="C5195" s="5" t="s">
        <v>5312</v>
      </c>
      <c r="D5195" s="6" t="s">
        <v>5313</v>
      </c>
      <c r="E5195">
        <v>32</v>
      </c>
      <c r="F5195" s="7">
        <v>0.3787503216</v>
      </c>
      <c r="G5195" s="7">
        <v>0</v>
      </c>
      <c r="H5195" t="s">
        <v>5314</v>
      </c>
      <c r="I5195">
        <v>38</v>
      </c>
      <c r="J5195">
        <v>537860.61</v>
      </c>
      <c r="K5195">
        <v>1300000</v>
      </c>
      <c r="L5195" t="s">
        <v>52</v>
      </c>
      <c r="M5195" s="8" t="s">
        <v>53</v>
      </c>
      <c r="N5195" s="8">
        <v>0.69642857142857095</v>
      </c>
      <c r="O5195">
        <v>0.30357142857142799</v>
      </c>
      <c r="P5195" s="9">
        <v>0.89807521600198403</v>
      </c>
      <c r="Q5195">
        <v>1300000</v>
      </c>
      <c r="R5195" s="8"/>
      <c r="S5195" s="8" t="s">
        <v>10227</v>
      </c>
      <c r="T5195">
        <v>24354555</v>
      </c>
      <c r="U5195">
        <v>17332410</v>
      </c>
      <c r="V5195">
        <v>24714749</v>
      </c>
      <c r="W5195">
        <v>2876854</v>
      </c>
      <c r="X5195">
        <v>73114</v>
      </c>
      <c r="Y5195">
        <v>8220439</v>
      </c>
      <c r="Z5195">
        <v>12403295</v>
      </c>
      <c r="AA5195">
        <v>43077966</v>
      </c>
      <c r="AB5195">
        <v>13418412</v>
      </c>
      <c r="AC5195">
        <v>6</v>
      </c>
      <c r="AD5195">
        <v>29659554</v>
      </c>
      <c r="AE5195">
        <v>2010</v>
      </c>
      <c r="AF5195" t="s">
        <v>68</v>
      </c>
      <c r="AG5195">
        <v>500000</v>
      </c>
      <c r="AH5195" t="s">
        <v>55</v>
      </c>
      <c r="AI5195" t="s">
        <v>55</v>
      </c>
      <c r="AJ5195">
        <v>0.99632706950000005</v>
      </c>
      <c r="AK5195">
        <v>2805403</v>
      </c>
      <c r="AL5195" s="8" t="s">
        <v>12735</v>
      </c>
      <c r="AM5195" s="10">
        <f t="shared" si="729"/>
        <v>2011</v>
      </c>
      <c r="AN5195">
        <f t="shared" si="730"/>
        <v>1</v>
      </c>
      <c r="AO5195">
        <f t="shared" si="736"/>
        <v>0</v>
      </c>
      <c r="AP5195">
        <f t="shared" si="731"/>
        <v>0</v>
      </c>
      <c r="AQ5195">
        <f t="shared" si="732"/>
        <v>1</v>
      </c>
      <c r="AR5195">
        <f t="shared" si="733"/>
        <v>0</v>
      </c>
      <c r="AS5195">
        <f t="shared" si="734"/>
        <v>0</v>
      </c>
      <c r="AT5195">
        <f t="shared" si="735"/>
        <v>0</v>
      </c>
      <c r="AU5195">
        <f t="shared" si="735"/>
        <v>0</v>
      </c>
      <c r="AV5195" t="str">
        <f t="shared" si="737"/>
        <v>2020-09-25T17:54:31</v>
      </c>
    </row>
    <row r="5196" spans="1:48" x14ac:dyDescent="0.25">
      <c r="A5196" s="5">
        <v>5267</v>
      </c>
      <c r="B5196" s="5" t="s">
        <v>3002</v>
      </c>
      <c r="C5196" s="5" t="s">
        <v>3003</v>
      </c>
      <c r="D5196" s="6" t="s">
        <v>3004</v>
      </c>
      <c r="E5196">
        <v>3</v>
      </c>
      <c r="F5196" s="7">
        <v>0.38866567810000002</v>
      </c>
      <c r="G5196" s="7">
        <v>0</v>
      </c>
      <c r="H5196" t="s">
        <v>3005</v>
      </c>
      <c r="I5196">
        <v>44</v>
      </c>
      <c r="J5196">
        <v>1139321.8999999999</v>
      </c>
      <c r="K5196">
        <v>850000</v>
      </c>
      <c r="L5196" t="s">
        <v>52</v>
      </c>
      <c r="M5196" s="8" t="s">
        <v>53</v>
      </c>
      <c r="N5196" s="8">
        <v>0.85714285714285698</v>
      </c>
      <c r="O5196">
        <v>0.14285714285714199</v>
      </c>
      <c r="P5196" s="9">
        <v>0</v>
      </c>
      <c r="Q5196">
        <v>850000</v>
      </c>
      <c r="R5196" s="8"/>
      <c r="S5196" s="8" t="s">
        <v>10227</v>
      </c>
      <c r="T5196">
        <v>41501353</v>
      </c>
      <c r="U5196">
        <v>40692542</v>
      </c>
      <c r="V5196">
        <v>62188103</v>
      </c>
      <c r="W5196">
        <v>2694104</v>
      </c>
      <c r="X5196">
        <v>1551341</v>
      </c>
      <c r="Y5196">
        <v>8825193</v>
      </c>
      <c r="Z5196">
        <v>20679529</v>
      </c>
      <c r="AA5196">
        <v>56615900</v>
      </c>
      <c r="AB5196">
        <v>15762442</v>
      </c>
      <c r="AC5196">
        <v>6</v>
      </c>
      <c r="AD5196">
        <v>40853458</v>
      </c>
      <c r="AE5196">
        <v>1970</v>
      </c>
      <c r="AF5196" t="s">
        <v>54</v>
      </c>
      <c r="AG5196">
        <v>5000000</v>
      </c>
      <c r="AH5196" t="s">
        <v>55</v>
      </c>
      <c r="AI5196" t="s">
        <v>55</v>
      </c>
      <c r="AJ5196">
        <v>1</v>
      </c>
      <c r="AK5196">
        <v>6055378</v>
      </c>
      <c r="AL5196" s="8" t="s">
        <v>12736</v>
      </c>
      <c r="AM5196" s="10">
        <f t="shared" si="729"/>
        <v>2007</v>
      </c>
      <c r="AN5196">
        <f t="shared" si="730"/>
        <v>1</v>
      </c>
      <c r="AO5196">
        <f t="shared" si="736"/>
        <v>0</v>
      </c>
      <c r="AP5196">
        <f t="shared" si="731"/>
        <v>0</v>
      </c>
      <c r="AQ5196">
        <f t="shared" si="732"/>
        <v>1</v>
      </c>
      <c r="AR5196">
        <f t="shared" si="733"/>
        <v>0</v>
      </c>
      <c r="AS5196">
        <f t="shared" si="734"/>
        <v>0</v>
      </c>
      <c r="AT5196">
        <f t="shared" si="735"/>
        <v>0</v>
      </c>
      <c r="AU5196">
        <f t="shared" si="735"/>
        <v>0</v>
      </c>
      <c r="AV5196" t="str">
        <f t="shared" si="737"/>
        <v>2020-09-25T17:55:36</v>
      </c>
    </row>
    <row r="5197" spans="1:48" x14ac:dyDescent="0.25">
      <c r="A5197" s="5">
        <v>5268</v>
      </c>
      <c r="B5197" s="5" t="s">
        <v>2319</v>
      </c>
      <c r="C5197" s="5" t="s">
        <v>2320</v>
      </c>
      <c r="D5197" s="6" t="s">
        <v>2321</v>
      </c>
      <c r="E5197">
        <v>41</v>
      </c>
      <c r="F5197" s="7">
        <v>0.52987351640000002</v>
      </c>
      <c r="G5197" s="7">
        <v>0</v>
      </c>
      <c r="H5197" t="s">
        <v>2322</v>
      </c>
      <c r="I5197">
        <v>11</v>
      </c>
      <c r="J5197">
        <v>6985.33</v>
      </c>
      <c r="K5197">
        <v>49800</v>
      </c>
      <c r="L5197" t="s">
        <v>52</v>
      </c>
      <c r="M5197" s="8" t="s">
        <v>53</v>
      </c>
      <c r="N5197" s="8">
        <v>0.71428571428571397</v>
      </c>
      <c r="O5197">
        <v>0.28571428571428498</v>
      </c>
      <c r="P5197" s="9">
        <v>0.38841234882389603</v>
      </c>
      <c r="Q5197">
        <v>35000</v>
      </c>
      <c r="R5197" s="8"/>
      <c r="S5197" s="8" t="s">
        <v>217</v>
      </c>
      <c r="T5197">
        <v>3003602</v>
      </c>
      <c r="U5197">
        <v>830828</v>
      </c>
      <c r="V5197">
        <v>3203569</v>
      </c>
      <c r="W5197">
        <v>2139352</v>
      </c>
      <c r="X5197">
        <v>284752</v>
      </c>
      <c r="Y5197">
        <v>1402746</v>
      </c>
      <c r="Z5197">
        <v>1527917</v>
      </c>
      <c r="AA5197">
        <v>4824041</v>
      </c>
      <c r="AB5197">
        <v>1996380</v>
      </c>
      <c r="AC5197">
        <v>12</v>
      </c>
      <c r="AD5197">
        <v>2827661</v>
      </c>
      <c r="AE5197">
        <v>2008</v>
      </c>
      <c r="AF5197" t="s">
        <v>121</v>
      </c>
      <c r="AG5197">
        <v>100000</v>
      </c>
      <c r="AH5197" t="s">
        <v>55</v>
      </c>
      <c r="AI5197" t="s">
        <v>55</v>
      </c>
      <c r="AJ5197">
        <v>0.74589953870000003</v>
      </c>
      <c r="AK5197">
        <v>12900</v>
      </c>
      <c r="AL5197" s="8" t="s">
        <v>12737</v>
      </c>
      <c r="AM5197" s="10">
        <f t="shared" si="729"/>
        <v>2010</v>
      </c>
      <c r="AN5197">
        <f t="shared" si="730"/>
        <v>1</v>
      </c>
      <c r="AO5197">
        <f t="shared" si="736"/>
        <v>0</v>
      </c>
      <c r="AP5197">
        <f t="shared" si="731"/>
        <v>0</v>
      </c>
      <c r="AQ5197">
        <f t="shared" si="732"/>
        <v>1</v>
      </c>
      <c r="AR5197">
        <f t="shared" si="733"/>
        <v>0</v>
      </c>
      <c r="AS5197">
        <f t="shared" si="734"/>
        <v>0</v>
      </c>
      <c r="AT5197">
        <f t="shared" si="735"/>
        <v>0</v>
      </c>
      <c r="AU5197">
        <f t="shared" si="735"/>
        <v>0</v>
      </c>
      <c r="AV5197" t="str">
        <f t="shared" si="737"/>
        <v>2020-09-25T18:03:04</v>
      </c>
    </row>
    <row r="5198" spans="1:48" x14ac:dyDescent="0.25">
      <c r="A5198" s="5">
        <v>5269</v>
      </c>
      <c r="B5198" s="5" t="s">
        <v>8397</v>
      </c>
      <c r="C5198" s="5" t="s">
        <v>8398</v>
      </c>
      <c r="D5198" s="6" t="s">
        <v>8399</v>
      </c>
      <c r="E5198">
        <v>4</v>
      </c>
      <c r="F5198" s="7">
        <v>0.5492659285</v>
      </c>
      <c r="G5198" s="7">
        <v>0</v>
      </c>
      <c r="H5198" t="s">
        <v>1499</v>
      </c>
      <c r="I5198">
        <v>8</v>
      </c>
      <c r="J5198">
        <v>33660</v>
      </c>
      <c r="K5198">
        <v>304000</v>
      </c>
      <c r="L5198" t="s">
        <v>52</v>
      </c>
      <c r="M5198" s="8" t="s">
        <v>53</v>
      </c>
      <c r="N5198" s="8">
        <v>0.85714285714285698</v>
      </c>
      <c r="O5198">
        <v>0.14285714285714199</v>
      </c>
      <c r="P5198" s="9">
        <v>0</v>
      </c>
      <c r="Q5198">
        <v>240000</v>
      </c>
      <c r="R5198" s="8"/>
      <c r="S5198" s="8" t="s">
        <v>10969</v>
      </c>
      <c r="T5198">
        <v>2659672</v>
      </c>
      <c r="U5198">
        <v>780179</v>
      </c>
      <c r="V5198">
        <v>2681368</v>
      </c>
      <c r="W5198">
        <v>1286106</v>
      </c>
      <c r="X5198">
        <v>0</v>
      </c>
      <c r="Y5198">
        <v>756348</v>
      </c>
      <c r="Z5198">
        <v>1237851</v>
      </c>
      <c r="AA5198">
        <v>2586185</v>
      </c>
      <c r="AB5198">
        <v>1426220</v>
      </c>
      <c r="AC5198">
        <v>7</v>
      </c>
      <c r="AD5198">
        <v>1159965</v>
      </c>
      <c r="AE5198">
        <v>2016</v>
      </c>
      <c r="AF5198" t="s">
        <v>126</v>
      </c>
      <c r="AG5198">
        <v>600000</v>
      </c>
      <c r="AH5198" t="s">
        <v>55</v>
      </c>
      <c r="AI5198" t="s">
        <v>55</v>
      </c>
      <c r="AJ5198">
        <v>1</v>
      </c>
      <c r="AK5198">
        <v>1620</v>
      </c>
      <c r="AL5198" s="8" t="s">
        <v>12738</v>
      </c>
      <c r="AM5198" s="10">
        <f t="shared" si="729"/>
        <v>2017</v>
      </c>
      <c r="AN5198">
        <f t="shared" si="730"/>
        <v>1</v>
      </c>
      <c r="AO5198">
        <f t="shared" si="736"/>
        <v>0</v>
      </c>
      <c r="AP5198">
        <f t="shared" si="731"/>
        <v>0</v>
      </c>
      <c r="AQ5198">
        <f t="shared" si="732"/>
        <v>1</v>
      </c>
      <c r="AR5198">
        <f t="shared" si="733"/>
        <v>0</v>
      </c>
      <c r="AS5198">
        <f t="shared" si="734"/>
        <v>0</v>
      </c>
      <c r="AT5198">
        <f t="shared" si="735"/>
        <v>0</v>
      </c>
      <c r="AU5198">
        <f t="shared" si="735"/>
        <v>0</v>
      </c>
      <c r="AV5198" t="str">
        <f t="shared" si="737"/>
        <v>2020-09-25T17:47:44</v>
      </c>
    </row>
    <row r="5199" spans="1:48" x14ac:dyDescent="0.25">
      <c r="A5199" s="5">
        <v>5270</v>
      </c>
      <c r="B5199" s="5" t="s">
        <v>3056</v>
      </c>
      <c r="C5199" s="5" t="s">
        <v>3057</v>
      </c>
      <c r="D5199" s="6" t="s">
        <v>3058</v>
      </c>
      <c r="E5199">
        <v>4</v>
      </c>
      <c r="F5199" s="7">
        <v>0</v>
      </c>
      <c r="G5199" s="7"/>
      <c r="H5199" t="s">
        <v>3059</v>
      </c>
      <c r="I5199">
        <v>0</v>
      </c>
      <c r="J5199">
        <v>0</v>
      </c>
      <c r="K5199">
        <v>25000</v>
      </c>
      <c r="L5199" t="s">
        <v>52</v>
      </c>
      <c r="M5199" s="8" t="s">
        <v>86</v>
      </c>
      <c r="N5199" s="8">
        <v>0.64285714285714202</v>
      </c>
      <c r="O5199">
        <v>0.35714285714285698</v>
      </c>
      <c r="P5199" s="9">
        <v>0</v>
      </c>
      <c r="Q5199">
        <v>20000</v>
      </c>
      <c r="R5199" s="8"/>
      <c r="S5199" s="8"/>
      <c r="AA5199">
        <v>2058057</v>
      </c>
      <c r="AB5199">
        <v>0</v>
      </c>
      <c r="AC5199">
        <v>12</v>
      </c>
      <c r="AD5199">
        <v>0</v>
      </c>
      <c r="AE5199">
        <v>2017</v>
      </c>
      <c r="AF5199" t="s">
        <v>126</v>
      </c>
      <c r="AG5199">
        <v>50000</v>
      </c>
      <c r="AH5199" t="s">
        <v>55</v>
      </c>
      <c r="AI5199" t="s">
        <v>55</v>
      </c>
      <c r="AJ5199">
        <v>0</v>
      </c>
      <c r="AK5199">
        <v>10800</v>
      </c>
      <c r="AL5199" s="8" t="s">
        <v>12739</v>
      </c>
      <c r="AM5199" s="10">
        <f t="shared" si="729"/>
        <v>2017</v>
      </c>
      <c r="AN5199">
        <f t="shared" si="730"/>
        <v>1</v>
      </c>
      <c r="AO5199">
        <f t="shared" si="736"/>
        <v>0</v>
      </c>
      <c r="AP5199">
        <f t="shared" si="731"/>
        <v>0</v>
      </c>
      <c r="AQ5199">
        <f t="shared" si="732"/>
        <v>0</v>
      </c>
      <c r="AR5199">
        <f t="shared" si="733"/>
        <v>1</v>
      </c>
      <c r="AS5199">
        <f t="shared" si="734"/>
        <v>0</v>
      </c>
      <c r="AT5199">
        <f t="shared" si="735"/>
        <v>0</v>
      </c>
      <c r="AU5199">
        <f t="shared" si="735"/>
        <v>0</v>
      </c>
      <c r="AV5199" t="str">
        <f t="shared" si="737"/>
        <v>2020-09-25T18:05:19</v>
      </c>
    </row>
    <row r="5200" spans="1:48" x14ac:dyDescent="0.25">
      <c r="A5200" s="5">
        <v>5271</v>
      </c>
      <c r="B5200" s="5" t="s">
        <v>3134</v>
      </c>
      <c r="C5200" s="5" t="s">
        <v>3135</v>
      </c>
      <c r="D5200" s="6" t="s">
        <v>3136</v>
      </c>
      <c r="E5200">
        <v>4</v>
      </c>
      <c r="F5200" s="7">
        <v>0.44680615289999998</v>
      </c>
      <c r="G5200" s="7">
        <v>0</v>
      </c>
      <c r="H5200" t="s">
        <v>3137</v>
      </c>
      <c r="I5200">
        <v>32</v>
      </c>
      <c r="J5200">
        <v>4130.8100000000004</v>
      </c>
      <c r="K5200">
        <v>12000</v>
      </c>
      <c r="L5200" t="s">
        <v>52</v>
      </c>
      <c r="M5200" s="8" t="s">
        <v>86</v>
      </c>
      <c r="N5200" s="8">
        <v>0.55357142857142805</v>
      </c>
      <c r="O5200">
        <v>0.44642857142857101</v>
      </c>
      <c r="P5200" s="9">
        <v>0</v>
      </c>
      <c r="Q5200">
        <v>12000</v>
      </c>
      <c r="R5200" s="8"/>
      <c r="S5200" s="8"/>
      <c r="AA5200">
        <v>24826257</v>
      </c>
      <c r="AB5200">
        <v>0</v>
      </c>
      <c r="AC5200">
        <v>7</v>
      </c>
      <c r="AD5200">
        <v>0</v>
      </c>
      <c r="AE5200">
        <v>2015</v>
      </c>
      <c r="AF5200" t="s">
        <v>126</v>
      </c>
      <c r="AG5200">
        <v>420000</v>
      </c>
      <c r="AH5200" t="s">
        <v>56</v>
      </c>
      <c r="AI5200" t="s">
        <v>55</v>
      </c>
      <c r="AJ5200">
        <v>1</v>
      </c>
      <c r="AK5200">
        <v>2327613</v>
      </c>
      <c r="AL5200" s="8" t="s">
        <v>12740</v>
      </c>
      <c r="AM5200" s="10">
        <f t="shared" si="729"/>
        <v>2019</v>
      </c>
      <c r="AN5200">
        <f t="shared" si="730"/>
        <v>1</v>
      </c>
      <c r="AO5200">
        <f t="shared" si="736"/>
        <v>0</v>
      </c>
      <c r="AP5200">
        <f t="shared" si="731"/>
        <v>0</v>
      </c>
      <c r="AQ5200">
        <f t="shared" si="732"/>
        <v>0</v>
      </c>
      <c r="AR5200">
        <f t="shared" si="733"/>
        <v>1</v>
      </c>
      <c r="AS5200">
        <f t="shared" si="734"/>
        <v>0</v>
      </c>
      <c r="AT5200">
        <f t="shared" si="735"/>
        <v>1</v>
      </c>
      <c r="AU5200">
        <f t="shared" si="735"/>
        <v>0</v>
      </c>
      <c r="AV5200" t="str">
        <f t="shared" si="737"/>
        <v>2020-09-25T18:07:26</v>
      </c>
    </row>
    <row r="5201" spans="1:48" x14ac:dyDescent="0.25">
      <c r="A5201" s="5">
        <v>5272</v>
      </c>
      <c r="B5201" s="5" t="s">
        <v>2600</v>
      </c>
      <c r="C5201" s="5" t="s">
        <v>2601</v>
      </c>
      <c r="D5201" s="6" t="s">
        <v>2602</v>
      </c>
      <c r="E5201">
        <v>43</v>
      </c>
      <c r="F5201" s="7">
        <v>0.49380831990000001</v>
      </c>
      <c r="G5201" s="7">
        <v>0</v>
      </c>
      <c r="H5201" t="s">
        <v>2603</v>
      </c>
      <c r="I5201">
        <v>0</v>
      </c>
      <c r="J5201">
        <v>0</v>
      </c>
      <c r="K5201">
        <v>150000</v>
      </c>
      <c r="L5201" t="s">
        <v>52</v>
      </c>
      <c r="M5201" s="8" t="s">
        <v>53</v>
      </c>
      <c r="N5201" s="8">
        <v>0.80357142857142805</v>
      </c>
      <c r="O5201">
        <v>0.19642857142857101</v>
      </c>
      <c r="P5201" s="9">
        <v>-0.85019919654721798</v>
      </c>
      <c r="Q5201">
        <v>70000</v>
      </c>
      <c r="R5201" s="8"/>
      <c r="S5201" s="8" t="s">
        <v>329</v>
      </c>
      <c r="T5201">
        <v>1682920</v>
      </c>
      <c r="U5201">
        <v>13193</v>
      </c>
      <c r="V5201">
        <v>2711381</v>
      </c>
      <c r="W5201">
        <v>2469554</v>
      </c>
      <c r="X5201">
        <v>0</v>
      </c>
      <c r="Y5201">
        <v>0</v>
      </c>
      <c r="Z5201">
        <v>596395</v>
      </c>
      <c r="AA5201">
        <v>2091376</v>
      </c>
      <c r="AB5201">
        <v>0</v>
      </c>
      <c r="AC5201">
        <v>12</v>
      </c>
      <c r="AD5201">
        <v>0</v>
      </c>
      <c r="AE5201">
        <v>2009</v>
      </c>
      <c r="AF5201" t="s">
        <v>121</v>
      </c>
      <c r="AG5201">
        <v>100000</v>
      </c>
      <c r="AH5201" t="s">
        <v>55</v>
      </c>
      <c r="AI5201" t="s">
        <v>56</v>
      </c>
      <c r="AJ5201">
        <v>1</v>
      </c>
      <c r="AK5201">
        <v>75900</v>
      </c>
      <c r="AL5201" s="8" t="s">
        <v>12741</v>
      </c>
      <c r="AM5201" s="10">
        <f t="shared" si="729"/>
        <v>2016</v>
      </c>
      <c r="AN5201">
        <f t="shared" si="730"/>
        <v>1</v>
      </c>
      <c r="AO5201">
        <f t="shared" si="736"/>
        <v>0</v>
      </c>
      <c r="AP5201">
        <f t="shared" si="731"/>
        <v>0</v>
      </c>
      <c r="AQ5201">
        <f t="shared" si="732"/>
        <v>1</v>
      </c>
      <c r="AR5201">
        <f t="shared" si="733"/>
        <v>0</v>
      </c>
      <c r="AS5201">
        <f t="shared" si="734"/>
        <v>0</v>
      </c>
      <c r="AT5201">
        <f t="shared" si="735"/>
        <v>0</v>
      </c>
      <c r="AU5201">
        <f t="shared" si="735"/>
        <v>1</v>
      </c>
      <c r="AV5201" t="str">
        <f t="shared" si="737"/>
        <v>2020-09-25T19:17:57</v>
      </c>
    </row>
    <row r="5202" spans="1:48" x14ac:dyDescent="0.25">
      <c r="A5202" s="5">
        <v>5273</v>
      </c>
      <c r="B5202" s="5" t="s">
        <v>12742</v>
      </c>
      <c r="C5202" s="5" t="s">
        <v>12743</v>
      </c>
      <c r="D5202" s="6" t="s">
        <v>12744</v>
      </c>
      <c r="E5202">
        <v>0</v>
      </c>
      <c r="F5202" s="7">
        <v>0.58090611520000002</v>
      </c>
      <c r="G5202" s="7">
        <v>0</v>
      </c>
      <c r="H5202" t="s">
        <v>1564</v>
      </c>
      <c r="I5202">
        <v>0</v>
      </c>
      <c r="J5202">
        <v>0</v>
      </c>
      <c r="K5202">
        <v>150000</v>
      </c>
      <c r="L5202" t="s">
        <v>52</v>
      </c>
      <c r="M5202" s="8" t="s">
        <v>86</v>
      </c>
      <c r="N5202" s="8">
        <v>0.64285714285714202</v>
      </c>
      <c r="O5202">
        <v>0.35714285714285698</v>
      </c>
      <c r="P5202" s="9">
        <v>0</v>
      </c>
      <c r="Q5202">
        <v>15000</v>
      </c>
      <c r="R5202" s="8"/>
      <c r="S5202" s="8" t="s">
        <v>329</v>
      </c>
      <c r="T5202">
        <v>0</v>
      </c>
      <c r="U5202">
        <v>0</v>
      </c>
      <c r="V5202">
        <v>444462</v>
      </c>
      <c r="W5202">
        <v>424305</v>
      </c>
      <c r="X5202">
        <v>0</v>
      </c>
      <c r="Y5202">
        <v>0</v>
      </c>
      <c r="Z5202">
        <v>60000</v>
      </c>
      <c r="AA5202">
        <v>748525</v>
      </c>
      <c r="AB5202">
        <v>517932</v>
      </c>
      <c r="AC5202">
        <v>12</v>
      </c>
      <c r="AD5202">
        <v>230593</v>
      </c>
      <c r="AE5202">
        <v>2017</v>
      </c>
      <c r="AF5202" t="s">
        <v>126</v>
      </c>
      <c r="AG5202">
        <v>100000</v>
      </c>
      <c r="AH5202" t="s">
        <v>55</v>
      </c>
      <c r="AI5202" t="s">
        <v>56</v>
      </c>
      <c r="AJ5202">
        <v>1</v>
      </c>
      <c r="AK5202">
        <v>7920</v>
      </c>
      <c r="AL5202" s="8" t="s">
        <v>12745</v>
      </c>
      <c r="AM5202" s="10">
        <f t="shared" si="729"/>
        <v>2017</v>
      </c>
      <c r="AN5202">
        <f t="shared" si="730"/>
        <v>1</v>
      </c>
      <c r="AO5202">
        <f t="shared" si="736"/>
        <v>0</v>
      </c>
      <c r="AP5202">
        <f t="shared" si="731"/>
        <v>0</v>
      </c>
      <c r="AQ5202">
        <f t="shared" si="732"/>
        <v>0</v>
      </c>
      <c r="AR5202">
        <f t="shared" si="733"/>
        <v>1</v>
      </c>
      <c r="AS5202">
        <f t="shared" si="734"/>
        <v>0</v>
      </c>
      <c r="AT5202">
        <f t="shared" si="735"/>
        <v>0</v>
      </c>
      <c r="AU5202">
        <f t="shared" si="735"/>
        <v>1</v>
      </c>
      <c r="AV5202" t="str">
        <f t="shared" si="737"/>
        <v>2020-09-25T19:19:20</v>
      </c>
    </row>
    <row r="5203" spans="1:48" x14ac:dyDescent="0.25">
      <c r="A5203" s="5">
        <v>5274</v>
      </c>
      <c r="B5203" s="5" t="s">
        <v>7439</v>
      </c>
      <c r="C5203" s="5" t="s">
        <v>7440</v>
      </c>
      <c r="D5203" s="6" t="s">
        <v>7441</v>
      </c>
      <c r="E5203">
        <v>5</v>
      </c>
      <c r="F5203" s="7">
        <v>0.38200554720000002</v>
      </c>
      <c r="G5203" s="7">
        <v>0</v>
      </c>
      <c r="H5203" t="s">
        <v>7442</v>
      </c>
      <c r="I5203">
        <v>0</v>
      </c>
      <c r="J5203">
        <v>0</v>
      </c>
      <c r="K5203">
        <v>5000</v>
      </c>
      <c r="L5203" t="s">
        <v>52</v>
      </c>
      <c r="M5203" s="8" t="s">
        <v>86</v>
      </c>
      <c r="N5203" s="8">
        <v>0.60714285714285698</v>
      </c>
      <c r="O5203">
        <v>0.39285714285714202</v>
      </c>
      <c r="P5203" s="9">
        <v>0.86602540378443904</v>
      </c>
      <c r="Q5203">
        <v>5000</v>
      </c>
      <c r="R5203" s="8"/>
      <c r="S5203" s="8"/>
      <c r="AA5203">
        <v>0</v>
      </c>
      <c r="AB5203">
        <v>0</v>
      </c>
      <c r="AC5203">
        <v>1</v>
      </c>
      <c r="AD5203">
        <v>0</v>
      </c>
      <c r="AE5203">
        <v>2008</v>
      </c>
      <c r="AF5203" t="s">
        <v>121</v>
      </c>
      <c r="AG5203">
        <v>350000</v>
      </c>
      <c r="AH5203" t="s">
        <v>55</v>
      </c>
      <c r="AI5203" t="s">
        <v>56</v>
      </c>
      <c r="AJ5203">
        <v>1</v>
      </c>
      <c r="AK5203">
        <v>36000</v>
      </c>
      <c r="AL5203" s="8" t="s">
        <v>12746</v>
      </c>
      <c r="AM5203" s="10">
        <f t="shared" si="729"/>
        <v>2019</v>
      </c>
      <c r="AN5203">
        <f t="shared" si="730"/>
        <v>1</v>
      </c>
      <c r="AO5203">
        <f t="shared" si="736"/>
        <v>0</v>
      </c>
      <c r="AP5203">
        <f t="shared" si="731"/>
        <v>0</v>
      </c>
      <c r="AQ5203">
        <f t="shared" si="732"/>
        <v>0</v>
      </c>
      <c r="AR5203">
        <f t="shared" si="733"/>
        <v>1</v>
      </c>
      <c r="AS5203">
        <f t="shared" si="734"/>
        <v>0</v>
      </c>
      <c r="AT5203">
        <f t="shared" si="735"/>
        <v>0</v>
      </c>
      <c r="AU5203">
        <f t="shared" si="735"/>
        <v>1</v>
      </c>
      <c r="AV5203" t="str">
        <f t="shared" si="737"/>
        <v>2020-09-25T19:20:20</v>
      </c>
    </row>
    <row r="5204" spans="1:48" x14ac:dyDescent="0.25">
      <c r="A5204" s="5">
        <v>5275</v>
      </c>
      <c r="B5204" s="5" t="s">
        <v>11383</v>
      </c>
      <c r="C5204" s="5" t="s">
        <v>11384</v>
      </c>
      <c r="D5204" s="6" t="s">
        <v>11385</v>
      </c>
      <c r="E5204">
        <v>18</v>
      </c>
      <c r="F5204" s="7">
        <v>0.41528568339999999</v>
      </c>
      <c r="G5204" s="7">
        <v>0</v>
      </c>
      <c r="H5204" t="s">
        <v>996</v>
      </c>
      <c r="I5204">
        <v>0</v>
      </c>
      <c r="J5204">
        <v>2853.33</v>
      </c>
      <c r="K5204">
        <v>10000</v>
      </c>
      <c r="L5204" t="s">
        <v>52</v>
      </c>
      <c r="M5204" s="8" t="s">
        <v>74</v>
      </c>
      <c r="N5204" s="8">
        <v>0.375</v>
      </c>
      <c r="O5204">
        <v>0.624999999999999</v>
      </c>
      <c r="P5204" s="9">
        <v>0</v>
      </c>
      <c r="Q5204">
        <v>10000</v>
      </c>
      <c r="R5204" s="8"/>
      <c r="S5204" s="8"/>
      <c r="AA5204">
        <v>728289</v>
      </c>
      <c r="AB5204">
        <v>0</v>
      </c>
      <c r="AC5204">
        <v>12</v>
      </c>
      <c r="AD5204">
        <v>0</v>
      </c>
      <c r="AE5204">
        <v>2019</v>
      </c>
      <c r="AF5204" t="s">
        <v>126</v>
      </c>
      <c r="AG5204">
        <v>100000</v>
      </c>
      <c r="AH5204" t="s">
        <v>55</v>
      </c>
      <c r="AI5204" t="s">
        <v>56</v>
      </c>
      <c r="AJ5204">
        <v>1</v>
      </c>
      <c r="AK5204">
        <v>1320</v>
      </c>
      <c r="AL5204" s="8" t="s">
        <v>12747</v>
      </c>
      <c r="AM5204" s="10">
        <f t="shared" si="729"/>
        <v>2019</v>
      </c>
      <c r="AN5204">
        <f t="shared" si="730"/>
        <v>1</v>
      </c>
      <c r="AO5204">
        <f t="shared" si="736"/>
        <v>0</v>
      </c>
      <c r="AP5204">
        <f t="shared" si="731"/>
        <v>0</v>
      </c>
      <c r="AQ5204">
        <f t="shared" si="732"/>
        <v>0</v>
      </c>
      <c r="AR5204">
        <f t="shared" si="733"/>
        <v>0</v>
      </c>
      <c r="AS5204">
        <f t="shared" si="734"/>
        <v>1</v>
      </c>
      <c r="AT5204">
        <f t="shared" si="735"/>
        <v>0</v>
      </c>
      <c r="AU5204">
        <f t="shared" si="735"/>
        <v>1</v>
      </c>
      <c r="AV5204" t="str">
        <f t="shared" si="737"/>
        <v>2020-09-25T19:16:46</v>
      </c>
    </row>
    <row r="5205" spans="1:48" x14ac:dyDescent="0.25">
      <c r="A5205" s="5">
        <v>5276</v>
      </c>
      <c r="B5205" s="5" t="s">
        <v>7396</v>
      </c>
      <c r="C5205" s="5" t="s">
        <v>7397</v>
      </c>
      <c r="D5205" s="6" t="s">
        <v>7398</v>
      </c>
      <c r="E5205">
        <v>0</v>
      </c>
      <c r="F5205" s="7">
        <v>0.38402676400000002</v>
      </c>
      <c r="G5205" s="7">
        <v>0</v>
      </c>
      <c r="H5205" t="s">
        <v>7399</v>
      </c>
      <c r="I5205">
        <v>0</v>
      </c>
      <c r="J5205">
        <v>0</v>
      </c>
      <c r="K5205">
        <v>15000</v>
      </c>
      <c r="L5205" t="s">
        <v>52</v>
      </c>
      <c r="M5205" s="8" t="s">
        <v>53</v>
      </c>
      <c r="N5205" s="8">
        <v>0.75</v>
      </c>
      <c r="O5205">
        <v>0.25</v>
      </c>
      <c r="P5205" s="9">
        <v>0</v>
      </c>
      <c r="Q5205">
        <v>15000</v>
      </c>
      <c r="R5205" s="8"/>
      <c r="S5205" s="8"/>
      <c r="AA5205">
        <v>1473640</v>
      </c>
      <c r="AB5205">
        <v>0</v>
      </c>
      <c r="AC5205">
        <v>12</v>
      </c>
      <c r="AD5205">
        <v>0</v>
      </c>
      <c r="AE5205">
        <v>1993</v>
      </c>
      <c r="AF5205" t="s">
        <v>54</v>
      </c>
      <c r="AG5205">
        <v>170000</v>
      </c>
      <c r="AH5205" t="s">
        <v>55</v>
      </c>
      <c r="AI5205" t="s">
        <v>55</v>
      </c>
      <c r="AJ5205">
        <v>1</v>
      </c>
      <c r="AK5205">
        <v>159100</v>
      </c>
      <c r="AL5205" s="8" t="s">
        <v>12748</v>
      </c>
      <c r="AM5205" s="10">
        <f t="shared" si="729"/>
        <v>2006</v>
      </c>
      <c r="AN5205">
        <f t="shared" si="730"/>
        <v>1</v>
      </c>
      <c r="AO5205">
        <f t="shared" si="736"/>
        <v>0</v>
      </c>
      <c r="AP5205">
        <f t="shared" si="731"/>
        <v>0</v>
      </c>
      <c r="AQ5205">
        <f t="shared" si="732"/>
        <v>1</v>
      </c>
      <c r="AR5205">
        <f t="shared" si="733"/>
        <v>0</v>
      </c>
      <c r="AS5205">
        <f t="shared" si="734"/>
        <v>0</v>
      </c>
      <c r="AT5205">
        <f t="shared" si="735"/>
        <v>0</v>
      </c>
      <c r="AU5205">
        <f t="shared" si="735"/>
        <v>0</v>
      </c>
      <c r="AV5205" t="str">
        <f t="shared" si="737"/>
        <v>2020-09-25T19:45:00</v>
      </c>
    </row>
    <row r="5206" spans="1:48" x14ac:dyDescent="0.25">
      <c r="A5206" s="5">
        <v>5277</v>
      </c>
      <c r="B5206" s="5" t="s">
        <v>2343</v>
      </c>
      <c r="C5206" s="5" t="s">
        <v>2344</v>
      </c>
      <c r="D5206" s="6" t="s">
        <v>2345</v>
      </c>
      <c r="E5206">
        <v>17</v>
      </c>
      <c r="F5206" s="7">
        <v>0.47284822139999999</v>
      </c>
      <c r="G5206" s="7">
        <v>0</v>
      </c>
      <c r="H5206" t="s">
        <v>905</v>
      </c>
      <c r="I5206">
        <v>16</v>
      </c>
      <c r="J5206">
        <v>1512</v>
      </c>
      <c r="K5206">
        <v>20000</v>
      </c>
      <c r="L5206" t="s">
        <v>52</v>
      </c>
      <c r="M5206" s="8" t="s">
        <v>53</v>
      </c>
      <c r="N5206" s="8">
        <v>0.76785714285714202</v>
      </c>
      <c r="O5206">
        <v>0.23214285714285701</v>
      </c>
      <c r="P5206" s="9">
        <v>0.89597176492267205</v>
      </c>
      <c r="Q5206">
        <v>20000</v>
      </c>
      <c r="R5206" s="8"/>
      <c r="S5206" s="8"/>
      <c r="AA5206">
        <v>2649495</v>
      </c>
      <c r="AB5206">
        <v>0</v>
      </c>
      <c r="AC5206">
        <v>12</v>
      </c>
      <c r="AD5206">
        <v>0</v>
      </c>
      <c r="AE5206">
        <v>2009</v>
      </c>
      <c r="AF5206" t="s">
        <v>121</v>
      </c>
      <c r="AG5206">
        <v>100000</v>
      </c>
      <c r="AH5206" t="s">
        <v>55</v>
      </c>
      <c r="AI5206" t="s">
        <v>55</v>
      </c>
      <c r="AJ5206">
        <v>1</v>
      </c>
      <c r="AK5206">
        <v>68400</v>
      </c>
      <c r="AL5206" s="8" t="s">
        <v>12749</v>
      </c>
      <c r="AM5206" s="10">
        <f t="shared" si="729"/>
        <v>2015</v>
      </c>
      <c r="AN5206">
        <f t="shared" si="730"/>
        <v>1</v>
      </c>
      <c r="AO5206">
        <f t="shared" si="736"/>
        <v>0</v>
      </c>
      <c r="AP5206">
        <f t="shared" si="731"/>
        <v>0</v>
      </c>
      <c r="AQ5206">
        <f t="shared" si="732"/>
        <v>1</v>
      </c>
      <c r="AR5206">
        <f t="shared" si="733"/>
        <v>0</v>
      </c>
      <c r="AS5206">
        <f t="shared" si="734"/>
        <v>0</v>
      </c>
      <c r="AT5206">
        <f t="shared" si="735"/>
        <v>0</v>
      </c>
      <c r="AU5206">
        <f t="shared" si="735"/>
        <v>0</v>
      </c>
      <c r="AV5206" t="str">
        <f t="shared" si="737"/>
        <v>2020-09-25T19:59:14</v>
      </c>
    </row>
    <row r="5207" spans="1:48" x14ac:dyDescent="0.25">
      <c r="A5207" s="5">
        <v>5278</v>
      </c>
      <c r="B5207" s="5" t="s">
        <v>6899</v>
      </c>
      <c r="C5207" s="5" t="s">
        <v>6900</v>
      </c>
      <c r="D5207" s="6" t="s">
        <v>7210</v>
      </c>
      <c r="E5207">
        <v>121</v>
      </c>
      <c r="F5207" s="7">
        <v>0.56866332500000005</v>
      </c>
      <c r="G5207" s="7">
        <v>0</v>
      </c>
      <c r="H5207" t="s">
        <v>7211</v>
      </c>
      <c r="I5207">
        <v>0</v>
      </c>
      <c r="J5207">
        <v>172498.33</v>
      </c>
      <c r="K5207">
        <v>180000</v>
      </c>
      <c r="L5207" t="s">
        <v>52</v>
      </c>
      <c r="M5207" s="8" t="s">
        <v>53</v>
      </c>
      <c r="N5207" s="8">
        <v>0.85714285714285698</v>
      </c>
      <c r="O5207">
        <v>0.14285714285714199</v>
      </c>
      <c r="P5207" s="9">
        <v>0.86602540378443904</v>
      </c>
      <c r="Q5207">
        <v>180000</v>
      </c>
      <c r="R5207" s="8"/>
      <c r="S5207" s="8" t="s">
        <v>329</v>
      </c>
      <c r="T5207">
        <v>4104488</v>
      </c>
      <c r="U5207">
        <v>3606968</v>
      </c>
      <c r="V5207">
        <v>5925394</v>
      </c>
      <c r="W5207">
        <v>300649</v>
      </c>
      <c r="X5207">
        <v>807531</v>
      </c>
      <c r="Y5207">
        <v>1116015</v>
      </c>
      <c r="Z5207">
        <v>2829685</v>
      </c>
      <c r="AA5207">
        <v>23734313</v>
      </c>
      <c r="AB5207">
        <v>11307288</v>
      </c>
      <c r="AC5207">
        <v>12</v>
      </c>
      <c r="AD5207">
        <v>12427025</v>
      </c>
      <c r="AE5207">
        <v>2013</v>
      </c>
      <c r="AF5207" t="s">
        <v>68</v>
      </c>
      <c r="AG5207">
        <v>1500000</v>
      </c>
      <c r="AH5207" t="s">
        <v>55</v>
      </c>
      <c r="AI5207" t="s">
        <v>55</v>
      </c>
      <c r="AJ5207">
        <v>1</v>
      </c>
      <c r="AK5207">
        <v>284800</v>
      </c>
      <c r="AL5207" s="8" t="s">
        <v>12750</v>
      </c>
      <c r="AM5207" s="10">
        <f t="shared" si="729"/>
        <v>2013</v>
      </c>
      <c r="AN5207">
        <f t="shared" si="730"/>
        <v>1</v>
      </c>
      <c r="AO5207">
        <f t="shared" si="736"/>
        <v>0</v>
      </c>
      <c r="AP5207">
        <f t="shared" si="731"/>
        <v>0</v>
      </c>
      <c r="AQ5207">
        <f t="shared" si="732"/>
        <v>1</v>
      </c>
      <c r="AR5207">
        <f t="shared" si="733"/>
        <v>0</v>
      </c>
      <c r="AS5207">
        <f t="shared" si="734"/>
        <v>0</v>
      </c>
      <c r="AT5207">
        <f t="shared" si="735"/>
        <v>0</v>
      </c>
      <c r="AU5207">
        <f t="shared" si="735"/>
        <v>0</v>
      </c>
      <c r="AV5207" t="str">
        <f t="shared" si="737"/>
        <v>2020-09-25T19:44:21</v>
      </c>
    </row>
    <row r="5208" spans="1:48" x14ac:dyDescent="0.25">
      <c r="A5208" s="5">
        <v>5279</v>
      </c>
      <c r="B5208" s="5" t="s">
        <v>4258</v>
      </c>
      <c r="C5208" s="5" t="s">
        <v>4259</v>
      </c>
      <c r="D5208" s="6" t="s">
        <v>4260</v>
      </c>
      <c r="E5208">
        <v>8</v>
      </c>
      <c r="F5208" s="7">
        <v>0.23149085</v>
      </c>
      <c r="G5208" s="7">
        <v>0</v>
      </c>
      <c r="H5208" t="s">
        <v>4261</v>
      </c>
      <c r="I5208">
        <v>224</v>
      </c>
      <c r="J5208">
        <v>60869.95</v>
      </c>
      <c r="K5208">
        <v>350000</v>
      </c>
      <c r="L5208" t="s">
        <v>52</v>
      </c>
      <c r="M5208" s="8" t="s">
        <v>53</v>
      </c>
      <c r="N5208" s="8">
        <v>0.85714285714285698</v>
      </c>
      <c r="O5208">
        <v>0.14285714285714199</v>
      </c>
      <c r="P5208" s="9">
        <v>0.63040377373596201</v>
      </c>
      <c r="Q5208">
        <v>300000</v>
      </c>
      <c r="R5208" s="8"/>
      <c r="S5208" s="8" t="s">
        <v>329</v>
      </c>
      <c r="T5208">
        <v>5110888</v>
      </c>
      <c r="U5208">
        <v>28570</v>
      </c>
      <c r="V5208">
        <v>5291423</v>
      </c>
      <c r="W5208">
        <v>5154000</v>
      </c>
      <c r="X5208">
        <v>0</v>
      </c>
      <c r="Y5208">
        <v>2541892</v>
      </c>
      <c r="Z5208">
        <v>816960</v>
      </c>
      <c r="AA5208">
        <v>12442021</v>
      </c>
      <c r="AB5208">
        <v>5391737</v>
      </c>
      <c r="AC5208">
        <v>12</v>
      </c>
      <c r="AD5208">
        <v>7050284</v>
      </c>
      <c r="AE5208">
        <v>2014</v>
      </c>
      <c r="AF5208" t="s">
        <v>68</v>
      </c>
      <c r="AG5208">
        <v>100000</v>
      </c>
      <c r="AH5208" t="s">
        <v>55</v>
      </c>
      <c r="AI5208" t="s">
        <v>55</v>
      </c>
      <c r="AJ5208">
        <v>1</v>
      </c>
      <c r="AK5208">
        <v>678071</v>
      </c>
      <c r="AL5208" s="8" t="s">
        <v>12751</v>
      </c>
      <c r="AM5208" s="10">
        <f t="shared" si="729"/>
        <v>2017</v>
      </c>
      <c r="AN5208">
        <f t="shared" si="730"/>
        <v>1</v>
      </c>
      <c r="AO5208">
        <f t="shared" si="736"/>
        <v>0</v>
      </c>
      <c r="AP5208">
        <f t="shared" si="731"/>
        <v>0</v>
      </c>
      <c r="AQ5208">
        <f t="shared" si="732"/>
        <v>1</v>
      </c>
      <c r="AR5208">
        <f t="shared" si="733"/>
        <v>0</v>
      </c>
      <c r="AS5208">
        <f t="shared" si="734"/>
        <v>0</v>
      </c>
      <c r="AT5208">
        <f t="shared" si="735"/>
        <v>0</v>
      </c>
      <c r="AU5208">
        <f t="shared" si="735"/>
        <v>0</v>
      </c>
      <c r="AV5208" t="str">
        <f t="shared" si="737"/>
        <v>2020-09-25T20:01:43</v>
      </c>
    </row>
    <row r="5209" spans="1:48" x14ac:dyDescent="0.25">
      <c r="A5209" s="5">
        <v>5280</v>
      </c>
      <c r="B5209" s="5" t="s">
        <v>10950</v>
      </c>
      <c r="C5209" s="5" t="s">
        <v>10951</v>
      </c>
      <c r="D5209" s="6" t="s">
        <v>10952</v>
      </c>
      <c r="E5209">
        <v>0</v>
      </c>
      <c r="F5209" s="7">
        <v>0</v>
      </c>
      <c r="G5209" s="7">
        <v>0</v>
      </c>
      <c r="I5209">
        <v>0</v>
      </c>
      <c r="J5209">
        <v>0</v>
      </c>
      <c r="K5209">
        <v>100</v>
      </c>
      <c r="L5209" t="s">
        <v>52</v>
      </c>
      <c r="M5209" s="8" t="s">
        <v>53</v>
      </c>
      <c r="N5209" s="8">
        <v>0.71428571428571397</v>
      </c>
      <c r="O5209">
        <v>0.28571428571428498</v>
      </c>
      <c r="P5209" s="9">
        <v>0</v>
      </c>
      <c r="Q5209">
        <v>10</v>
      </c>
      <c r="R5209" s="8"/>
      <c r="S5209" s="8" t="s">
        <v>175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2</v>
      </c>
      <c r="AD5209">
        <v>0</v>
      </c>
      <c r="AE5209">
        <v>1000</v>
      </c>
      <c r="AF5209" t="s">
        <v>54</v>
      </c>
      <c r="AG5209">
        <v>0</v>
      </c>
      <c r="AH5209" t="s">
        <v>55</v>
      </c>
      <c r="AI5209" t="s">
        <v>55</v>
      </c>
      <c r="AJ5209">
        <v>0</v>
      </c>
      <c r="AK5209">
        <v>0</v>
      </c>
      <c r="AL5209" s="8" t="s">
        <v>12752</v>
      </c>
      <c r="AM5209" s="10">
        <f t="shared" si="729"/>
        <v>0</v>
      </c>
      <c r="AN5209">
        <f t="shared" si="730"/>
        <v>1</v>
      </c>
      <c r="AO5209">
        <f t="shared" si="736"/>
        <v>0</v>
      </c>
      <c r="AP5209">
        <f t="shared" si="731"/>
        <v>0</v>
      </c>
      <c r="AQ5209">
        <f t="shared" si="732"/>
        <v>1</v>
      </c>
      <c r="AR5209">
        <f t="shared" si="733"/>
        <v>0</v>
      </c>
      <c r="AS5209">
        <f t="shared" si="734"/>
        <v>0</v>
      </c>
      <c r="AT5209">
        <f t="shared" si="735"/>
        <v>0</v>
      </c>
      <c r="AU5209">
        <f t="shared" si="735"/>
        <v>0</v>
      </c>
      <c r="AV5209" t="str">
        <f t="shared" si="737"/>
        <v>2020-09-25T20:44:27</v>
      </c>
    </row>
    <row r="5210" spans="1:48" x14ac:dyDescent="0.25">
      <c r="A5210" s="5">
        <v>5281</v>
      </c>
      <c r="B5210" s="5" t="s">
        <v>10950</v>
      </c>
      <c r="C5210" s="5" t="s">
        <v>10951</v>
      </c>
      <c r="D5210" s="6" t="s">
        <v>10952</v>
      </c>
      <c r="E5210">
        <v>0</v>
      </c>
      <c r="F5210" s="7">
        <v>0</v>
      </c>
      <c r="G5210" s="7">
        <v>0</v>
      </c>
      <c r="I5210">
        <v>0</v>
      </c>
      <c r="J5210">
        <v>0</v>
      </c>
      <c r="K5210">
        <v>100</v>
      </c>
      <c r="L5210" t="s">
        <v>62</v>
      </c>
      <c r="M5210" s="8" t="s">
        <v>63</v>
      </c>
      <c r="N5210" s="8">
        <v>1</v>
      </c>
      <c r="O5210">
        <v>0</v>
      </c>
      <c r="P5210" s="9">
        <v>0</v>
      </c>
      <c r="R5210" s="8"/>
      <c r="S5210" s="8"/>
      <c r="AJ5210">
        <v>0</v>
      </c>
      <c r="AL5210" s="8"/>
      <c r="AM5210" s="10">
        <f t="shared" si="729"/>
        <v>0</v>
      </c>
      <c r="AN5210">
        <f t="shared" si="730"/>
        <v>0</v>
      </c>
      <c r="AO5210">
        <f t="shared" si="736"/>
        <v>0</v>
      </c>
      <c r="AP5210">
        <f t="shared" si="731"/>
        <v>1</v>
      </c>
      <c r="AQ5210">
        <f t="shared" si="732"/>
        <v>0</v>
      </c>
      <c r="AR5210">
        <f t="shared" si="733"/>
        <v>0</v>
      </c>
      <c r="AS5210">
        <f t="shared" si="734"/>
        <v>0</v>
      </c>
      <c r="AT5210">
        <f t="shared" si="735"/>
        <v>0</v>
      </c>
      <c r="AU5210">
        <f t="shared" si="735"/>
        <v>0</v>
      </c>
      <c r="AV5210">
        <f t="shared" si="737"/>
        <v>0</v>
      </c>
    </row>
    <row r="5211" spans="1:48" x14ac:dyDescent="0.25">
      <c r="A5211" s="5">
        <v>5282</v>
      </c>
      <c r="B5211" s="5" t="s">
        <v>10950</v>
      </c>
      <c r="C5211" s="5" t="s">
        <v>10951</v>
      </c>
      <c r="D5211" s="6" t="s">
        <v>10952</v>
      </c>
      <c r="E5211">
        <v>0</v>
      </c>
      <c r="F5211" s="7">
        <v>0</v>
      </c>
      <c r="G5211" s="7">
        <v>0</v>
      </c>
      <c r="I5211">
        <v>0</v>
      </c>
      <c r="J5211">
        <v>0</v>
      </c>
      <c r="K5211">
        <v>150</v>
      </c>
      <c r="L5211" t="s">
        <v>62</v>
      </c>
      <c r="M5211" s="8" t="s">
        <v>63</v>
      </c>
      <c r="N5211" s="8">
        <v>1</v>
      </c>
      <c r="O5211">
        <v>0</v>
      </c>
      <c r="P5211" s="9">
        <v>0</v>
      </c>
      <c r="R5211" s="8"/>
      <c r="S5211" s="8"/>
      <c r="AJ5211">
        <v>0</v>
      </c>
      <c r="AL5211" s="8"/>
      <c r="AM5211" s="10">
        <f t="shared" si="729"/>
        <v>0</v>
      </c>
      <c r="AN5211">
        <f t="shared" si="730"/>
        <v>0</v>
      </c>
      <c r="AO5211">
        <f t="shared" si="736"/>
        <v>0</v>
      </c>
      <c r="AP5211">
        <f t="shared" si="731"/>
        <v>1</v>
      </c>
      <c r="AQ5211">
        <f t="shared" si="732"/>
        <v>0</v>
      </c>
      <c r="AR5211">
        <f t="shared" si="733"/>
        <v>0</v>
      </c>
      <c r="AS5211">
        <f t="shared" si="734"/>
        <v>0</v>
      </c>
      <c r="AT5211">
        <f t="shared" si="735"/>
        <v>0</v>
      </c>
      <c r="AU5211">
        <f t="shared" si="735"/>
        <v>0</v>
      </c>
      <c r="AV5211">
        <f t="shared" si="737"/>
        <v>0</v>
      </c>
    </row>
    <row r="5212" spans="1:48" x14ac:dyDescent="0.25">
      <c r="A5212" s="5">
        <v>5283</v>
      </c>
      <c r="B5212" s="5" t="s">
        <v>2573</v>
      </c>
      <c r="C5212" s="5" t="s">
        <v>2574</v>
      </c>
      <c r="D5212" s="6" t="s">
        <v>2575</v>
      </c>
      <c r="E5212">
        <v>76</v>
      </c>
      <c r="F5212" s="7">
        <v>0.61427131930000001</v>
      </c>
      <c r="G5212" s="7">
        <v>0</v>
      </c>
      <c r="H5212" t="s">
        <v>2576</v>
      </c>
      <c r="I5212">
        <v>0</v>
      </c>
      <c r="J5212">
        <v>0</v>
      </c>
      <c r="K5212">
        <v>50000</v>
      </c>
      <c r="L5212" t="s">
        <v>52</v>
      </c>
      <c r="M5212" s="8" t="s">
        <v>86</v>
      </c>
      <c r="N5212" s="8">
        <v>0.66071428571428503</v>
      </c>
      <c r="O5212">
        <v>0.33928571428571402</v>
      </c>
      <c r="P5212" s="9">
        <v>0.91254157604640596</v>
      </c>
      <c r="Q5212">
        <v>50000</v>
      </c>
      <c r="R5212" s="8"/>
      <c r="S5212" s="8"/>
      <c r="AA5212">
        <v>3828535</v>
      </c>
      <c r="AB5212">
        <v>0</v>
      </c>
      <c r="AC5212">
        <v>12</v>
      </c>
      <c r="AD5212">
        <v>0</v>
      </c>
      <c r="AE5212">
        <v>2016</v>
      </c>
      <c r="AF5212" t="s">
        <v>126</v>
      </c>
      <c r="AG5212">
        <v>20000</v>
      </c>
      <c r="AH5212" t="s">
        <v>55</v>
      </c>
      <c r="AI5212" t="s">
        <v>55</v>
      </c>
      <c r="AJ5212">
        <v>0.95967779740000003</v>
      </c>
      <c r="AK5212">
        <v>2640</v>
      </c>
      <c r="AL5212" s="8" t="s">
        <v>12753</v>
      </c>
      <c r="AM5212" s="10">
        <f t="shared" si="729"/>
        <v>2016</v>
      </c>
      <c r="AN5212">
        <f t="shared" si="730"/>
        <v>1</v>
      </c>
      <c r="AO5212">
        <f t="shared" si="736"/>
        <v>0</v>
      </c>
      <c r="AP5212">
        <f t="shared" si="731"/>
        <v>0</v>
      </c>
      <c r="AQ5212">
        <f t="shared" si="732"/>
        <v>0</v>
      </c>
      <c r="AR5212">
        <f t="shared" si="733"/>
        <v>1</v>
      </c>
      <c r="AS5212">
        <f t="shared" si="734"/>
        <v>0</v>
      </c>
      <c r="AT5212">
        <f t="shared" si="735"/>
        <v>0</v>
      </c>
      <c r="AU5212">
        <f t="shared" si="735"/>
        <v>0</v>
      </c>
      <c r="AV5212" t="str">
        <f t="shared" si="737"/>
        <v>2020-09-28T14:11:16</v>
      </c>
    </row>
    <row r="5213" spans="1:48" x14ac:dyDescent="0.25">
      <c r="A5213" s="5">
        <v>5284</v>
      </c>
      <c r="B5213" s="5" t="s">
        <v>12742</v>
      </c>
      <c r="C5213" s="5" t="s">
        <v>12743</v>
      </c>
      <c r="D5213" s="6" t="s">
        <v>12744</v>
      </c>
      <c r="E5213">
        <v>0</v>
      </c>
      <c r="F5213" s="7">
        <v>0.58090611520000002</v>
      </c>
      <c r="G5213" s="7">
        <v>0</v>
      </c>
      <c r="H5213" t="s">
        <v>1564</v>
      </c>
      <c r="I5213">
        <v>0</v>
      </c>
      <c r="J5213">
        <v>0</v>
      </c>
      <c r="K5213">
        <v>16000</v>
      </c>
      <c r="L5213" t="s">
        <v>52</v>
      </c>
      <c r="M5213" s="8" t="s">
        <v>86</v>
      </c>
      <c r="N5213" s="8">
        <v>0.64285714285714202</v>
      </c>
      <c r="O5213">
        <v>0.35714285714285698</v>
      </c>
      <c r="P5213" s="9">
        <v>0</v>
      </c>
      <c r="Q5213">
        <v>16000</v>
      </c>
      <c r="R5213" s="8"/>
      <c r="S5213" s="8" t="s">
        <v>329</v>
      </c>
      <c r="T5213">
        <v>444462</v>
      </c>
      <c r="U5213">
        <v>0</v>
      </c>
      <c r="V5213">
        <v>444462</v>
      </c>
      <c r="W5213">
        <v>424305</v>
      </c>
      <c r="X5213">
        <v>0</v>
      </c>
      <c r="Y5213">
        <v>0</v>
      </c>
      <c r="Z5213">
        <v>60000</v>
      </c>
      <c r="AA5213">
        <v>748525</v>
      </c>
      <c r="AB5213">
        <v>517932</v>
      </c>
      <c r="AC5213">
        <v>12</v>
      </c>
      <c r="AD5213">
        <v>230593</v>
      </c>
      <c r="AE5213">
        <v>2017</v>
      </c>
      <c r="AF5213" t="s">
        <v>126</v>
      </c>
      <c r="AG5213">
        <v>100000</v>
      </c>
      <c r="AH5213" t="s">
        <v>55</v>
      </c>
      <c r="AI5213" t="s">
        <v>56</v>
      </c>
      <c r="AJ5213">
        <v>1</v>
      </c>
      <c r="AK5213">
        <v>7920</v>
      </c>
      <c r="AL5213" s="8" t="s">
        <v>12754</v>
      </c>
      <c r="AM5213" s="10">
        <f t="shared" si="729"/>
        <v>2017</v>
      </c>
      <c r="AN5213">
        <f t="shared" si="730"/>
        <v>1</v>
      </c>
      <c r="AO5213">
        <f t="shared" si="736"/>
        <v>0</v>
      </c>
      <c r="AP5213">
        <f t="shared" si="731"/>
        <v>0</v>
      </c>
      <c r="AQ5213">
        <f t="shared" si="732"/>
        <v>0</v>
      </c>
      <c r="AR5213">
        <f t="shared" si="733"/>
        <v>1</v>
      </c>
      <c r="AS5213">
        <f t="shared" si="734"/>
        <v>0</v>
      </c>
      <c r="AT5213">
        <f t="shared" si="735"/>
        <v>0</v>
      </c>
      <c r="AU5213">
        <f t="shared" si="735"/>
        <v>1</v>
      </c>
      <c r="AV5213" t="str">
        <f t="shared" si="737"/>
        <v>2020-09-28T14:13:52</v>
      </c>
    </row>
    <row r="5214" spans="1:48" x14ac:dyDescent="0.25">
      <c r="A5214" s="5">
        <v>5285</v>
      </c>
      <c r="B5214" s="5" t="s">
        <v>7624</v>
      </c>
      <c r="C5214" s="5" t="s">
        <v>7625</v>
      </c>
      <c r="D5214" s="6" t="s">
        <v>7626</v>
      </c>
      <c r="E5214">
        <v>102</v>
      </c>
      <c r="F5214" s="7">
        <v>0.38809136420000001</v>
      </c>
      <c r="G5214" s="7">
        <v>0</v>
      </c>
      <c r="H5214" t="s">
        <v>6453</v>
      </c>
      <c r="I5214">
        <v>0</v>
      </c>
      <c r="J5214">
        <v>0</v>
      </c>
      <c r="K5214">
        <v>20000</v>
      </c>
      <c r="L5214" t="s">
        <v>199</v>
      </c>
      <c r="M5214" s="8" t="s">
        <v>74</v>
      </c>
      <c r="N5214" s="8">
        <v>0.46428571428571402</v>
      </c>
      <c r="O5214">
        <v>0.53571428571428503</v>
      </c>
      <c r="P5214" s="9">
        <v>0.30662124671882202</v>
      </c>
      <c r="R5214" s="8"/>
      <c r="S5214" s="8"/>
      <c r="AA5214">
        <v>1560008</v>
      </c>
      <c r="AB5214">
        <v>0</v>
      </c>
      <c r="AC5214">
        <v>12</v>
      </c>
      <c r="AD5214">
        <v>0</v>
      </c>
      <c r="AE5214">
        <v>2012</v>
      </c>
      <c r="AF5214" t="s">
        <v>68</v>
      </c>
      <c r="AG5214">
        <v>10000</v>
      </c>
      <c r="AH5214" t="s">
        <v>56</v>
      </c>
      <c r="AI5214" t="s">
        <v>56</v>
      </c>
      <c r="AJ5214">
        <v>0.6372040242</v>
      </c>
      <c r="AK5214">
        <v>8100</v>
      </c>
      <c r="AL5214" s="8"/>
      <c r="AM5214" s="10">
        <f t="shared" si="729"/>
        <v>2013</v>
      </c>
      <c r="AN5214">
        <f t="shared" si="730"/>
        <v>0</v>
      </c>
      <c r="AO5214">
        <f t="shared" si="736"/>
        <v>1</v>
      </c>
      <c r="AP5214">
        <f t="shared" si="731"/>
        <v>0</v>
      </c>
      <c r="AQ5214">
        <f t="shared" si="732"/>
        <v>0</v>
      </c>
      <c r="AR5214">
        <f t="shared" si="733"/>
        <v>0</v>
      </c>
      <c r="AS5214">
        <f t="shared" si="734"/>
        <v>1</v>
      </c>
      <c r="AT5214">
        <f t="shared" si="735"/>
        <v>1</v>
      </c>
      <c r="AU5214">
        <f t="shared" si="735"/>
        <v>1</v>
      </c>
      <c r="AV5214">
        <f t="shared" si="737"/>
        <v>0</v>
      </c>
    </row>
    <row r="5215" spans="1:48" x14ac:dyDescent="0.25">
      <c r="A5215" s="5">
        <v>5286</v>
      </c>
      <c r="B5215" s="5" t="s">
        <v>10520</v>
      </c>
      <c r="C5215" s="5" t="s">
        <v>10521</v>
      </c>
      <c r="D5215" s="6" t="s">
        <v>10522</v>
      </c>
      <c r="E5215">
        <v>0</v>
      </c>
      <c r="F5215" s="7">
        <v>0.67308906830000004</v>
      </c>
      <c r="G5215" s="7">
        <v>0</v>
      </c>
      <c r="H5215" t="s">
        <v>8173</v>
      </c>
      <c r="I5215">
        <v>0</v>
      </c>
      <c r="J5215">
        <v>0</v>
      </c>
      <c r="K5215">
        <v>10000</v>
      </c>
      <c r="L5215" t="s">
        <v>199</v>
      </c>
      <c r="M5215" s="8" t="s">
        <v>53</v>
      </c>
      <c r="N5215" s="8">
        <v>0.85714285714285698</v>
      </c>
      <c r="O5215">
        <v>0.14285714285714199</v>
      </c>
      <c r="P5215" s="9">
        <v>0</v>
      </c>
      <c r="R5215" s="8"/>
      <c r="S5215" s="8" t="s">
        <v>217</v>
      </c>
      <c r="T5215">
        <v>113507</v>
      </c>
      <c r="U5215">
        <v>0</v>
      </c>
      <c r="V5215">
        <v>116207</v>
      </c>
      <c r="W5215">
        <v>116207</v>
      </c>
      <c r="X5215">
        <v>0</v>
      </c>
      <c r="Y5215">
        <v>10810</v>
      </c>
      <c r="Z5215">
        <v>0</v>
      </c>
      <c r="AA5215">
        <v>11434</v>
      </c>
      <c r="AB5215">
        <v>0</v>
      </c>
      <c r="AC5215">
        <v>12</v>
      </c>
      <c r="AD5215">
        <v>0</v>
      </c>
      <c r="AE5215">
        <v>2014</v>
      </c>
      <c r="AF5215" t="s">
        <v>68</v>
      </c>
      <c r="AG5215">
        <v>100000</v>
      </c>
      <c r="AH5215" t="s">
        <v>55</v>
      </c>
      <c r="AI5215" t="s">
        <v>55</v>
      </c>
      <c r="AJ5215">
        <v>1</v>
      </c>
      <c r="AK5215">
        <v>5760</v>
      </c>
      <c r="AL5215" s="8"/>
      <c r="AM5215" s="10">
        <f t="shared" si="729"/>
        <v>2020</v>
      </c>
      <c r="AN5215">
        <f t="shared" si="730"/>
        <v>0</v>
      </c>
      <c r="AO5215">
        <f t="shared" si="736"/>
        <v>1</v>
      </c>
      <c r="AP5215">
        <f t="shared" si="731"/>
        <v>0</v>
      </c>
      <c r="AQ5215">
        <f t="shared" si="732"/>
        <v>1</v>
      </c>
      <c r="AR5215">
        <f t="shared" si="733"/>
        <v>0</v>
      </c>
      <c r="AS5215">
        <f t="shared" si="734"/>
        <v>0</v>
      </c>
      <c r="AT5215">
        <f t="shared" si="735"/>
        <v>0</v>
      </c>
      <c r="AU5215">
        <f t="shared" si="735"/>
        <v>0</v>
      </c>
      <c r="AV5215">
        <f t="shared" si="737"/>
        <v>0</v>
      </c>
    </row>
    <row r="5216" spans="1:48" x14ac:dyDescent="0.25">
      <c r="A5216" s="5">
        <v>5287</v>
      </c>
      <c r="B5216" s="5" t="s">
        <v>6810</v>
      </c>
      <c r="C5216" s="5" t="s">
        <v>6811</v>
      </c>
      <c r="D5216" s="6" t="s">
        <v>6812</v>
      </c>
      <c r="E5216">
        <v>79</v>
      </c>
      <c r="F5216" s="7">
        <v>0.37935221279999998</v>
      </c>
      <c r="G5216" s="7">
        <v>0</v>
      </c>
      <c r="H5216" t="s">
        <v>6813</v>
      </c>
      <c r="I5216">
        <v>0</v>
      </c>
      <c r="J5216">
        <v>1000</v>
      </c>
      <c r="K5216">
        <v>20000</v>
      </c>
      <c r="L5216" t="s">
        <v>52</v>
      </c>
      <c r="M5216" s="8" t="s">
        <v>86</v>
      </c>
      <c r="N5216" s="8">
        <v>0.66071428571428503</v>
      </c>
      <c r="O5216">
        <v>0.33928571428571402</v>
      </c>
      <c r="P5216" s="9">
        <v>-0.73803458904516905</v>
      </c>
      <c r="Q5216">
        <v>15000</v>
      </c>
      <c r="R5216" s="8"/>
      <c r="S5216" s="8" t="s">
        <v>217</v>
      </c>
      <c r="T5216">
        <v>1872714</v>
      </c>
      <c r="U5216">
        <v>938383</v>
      </c>
      <c r="V5216">
        <v>1883777</v>
      </c>
      <c r="W5216">
        <v>945393</v>
      </c>
      <c r="X5216">
        <v>0</v>
      </c>
      <c r="Y5216">
        <v>1078379</v>
      </c>
      <c r="Z5216">
        <v>531019</v>
      </c>
      <c r="AA5216">
        <v>1563538</v>
      </c>
      <c r="AB5216">
        <v>569932</v>
      </c>
      <c r="AC5216">
        <v>12</v>
      </c>
      <c r="AD5216">
        <v>993606</v>
      </c>
      <c r="AE5216">
        <v>2003</v>
      </c>
      <c r="AF5216" t="s">
        <v>54</v>
      </c>
      <c r="AG5216">
        <v>200000</v>
      </c>
      <c r="AH5216" t="s">
        <v>55</v>
      </c>
      <c r="AI5216" t="s">
        <v>56</v>
      </c>
      <c r="AJ5216">
        <v>0.83338858230000001</v>
      </c>
      <c r="AK5216">
        <v>720</v>
      </c>
      <c r="AL5216" s="8" t="s">
        <v>12755</v>
      </c>
      <c r="AM5216" s="10">
        <f t="shared" si="729"/>
        <v>2006</v>
      </c>
      <c r="AN5216">
        <f t="shared" si="730"/>
        <v>1</v>
      </c>
      <c r="AO5216">
        <f t="shared" si="736"/>
        <v>0</v>
      </c>
      <c r="AP5216">
        <f t="shared" si="731"/>
        <v>0</v>
      </c>
      <c r="AQ5216">
        <f t="shared" si="732"/>
        <v>0</v>
      </c>
      <c r="AR5216">
        <f t="shared" si="733"/>
        <v>1</v>
      </c>
      <c r="AS5216">
        <f t="shared" si="734"/>
        <v>0</v>
      </c>
      <c r="AT5216">
        <f t="shared" si="735"/>
        <v>0</v>
      </c>
      <c r="AU5216">
        <f t="shared" si="735"/>
        <v>1</v>
      </c>
      <c r="AV5216" t="str">
        <f t="shared" si="737"/>
        <v>2020-09-28T14:40:41</v>
      </c>
    </row>
    <row r="5217" spans="1:48" x14ac:dyDescent="0.25">
      <c r="A5217" s="5">
        <v>5288</v>
      </c>
      <c r="B5217" s="5" t="s">
        <v>5320</v>
      </c>
      <c r="C5217" s="5" t="s">
        <v>5321</v>
      </c>
      <c r="D5217" s="6" t="s">
        <v>5322</v>
      </c>
      <c r="E5217">
        <v>21</v>
      </c>
      <c r="F5217" s="7">
        <v>0.47204631359999999</v>
      </c>
      <c r="G5217" s="7">
        <v>0</v>
      </c>
      <c r="H5217" t="s">
        <v>5323</v>
      </c>
      <c r="I5217">
        <v>8</v>
      </c>
      <c r="J5217">
        <v>33706.67</v>
      </c>
      <c r="K5217">
        <v>500000</v>
      </c>
      <c r="L5217" t="s">
        <v>52</v>
      </c>
      <c r="M5217" s="8" t="s">
        <v>53</v>
      </c>
      <c r="N5217" s="8">
        <v>0.75</v>
      </c>
      <c r="O5217">
        <v>0.25</v>
      </c>
      <c r="P5217" s="9">
        <v>-0.78426001726181604</v>
      </c>
      <c r="Q5217">
        <v>500000</v>
      </c>
      <c r="R5217" s="8"/>
      <c r="S5217" s="8" t="s">
        <v>329</v>
      </c>
      <c r="T5217">
        <v>14318157</v>
      </c>
      <c r="U5217">
        <v>1956226</v>
      </c>
      <c r="V5217">
        <v>18479006</v>
      </c>
      <c r="W5217">
        <v>16522780</v>
      </c>
      <c r="X5217">
        <v>212079</v>
      </c>
      <c r="Y5217">
        <v>5763982</v>
      </c>
      <c r="Z5217">
        <v>7528916</v>
      </c>
      <c r="AA5217">
        <v>24041345</v>
      </c>
      <c r="AB5217">
        <v>8981157</v>
      </c>
      <c r="AC5217">
        <v>12</v>
      </c>
      <c r="AD5217">
        <v>15060188</v>
      </c>
      <c r="AE5217">
        <v>1998</v>
      </c>
      <c r="AF5217" t="s">
        <v>54</v>
      </c>
      <c r="AG5217">
        <v>500000</v>
      </c>
      <c r="AH5217" t="s">
        <v>55</v>
      </c>
      <c r="AI5217" t="s">
        <v>55</v>
      </c>
      <c r="AJ5217">
        <v>0.98321124900000001</v>
      </c>
      <c r="AK5217">
        <v>2152669</v>
      </c>
      <c r="AL5217" s="8" t="s">
        <v>12756</v>
      </c>
      <c r="AM5217" s="10">
        <f t="shared" si="729"/>
        <v>2012</v>
      </c>
      <c r="AN5217">
        <f t="shared" si="730"/>
        <v>1</v>
      </c>
      <c r="AO5217">
        <f t="shared" si="736"/>
        <v>0</v>
      </c>
      <c r="AP5217">
        <f t="shared" si="731"/>
        <v>0</v>
      </c>
      <c r="AQ5217">
        <f t="shared" si="732"/>
        <v>1</v>
      </c>
      <c r="AR5217">
        <f t="shared" si="733"/>
        <v>0</v>
      </c>
      <c r="AS5217">
        <f t="shared" si="734"/>
        <v>0</v>
      </c>
      <c r="AT5217">
        <f t="shared" si="735"/>
        <v>0</v>
      </c>
      <c r="AU5217">
        <f t="shared" si="735"/>
        <v>0</v>
      </c>
      <c r="AV5217" t="str">
        <f t="shared" si="737"/>
        <v>2020-09-28T14:50:35</v>
      </c>
    </row>
    <row r="5218" spans="1:48" x14ac:dyDescent="0.25">
      <c r="A5218" s="5">
        <v>5289</v>
      </c>
      <c r="B5218" s="5" t="s">
        <v>12757</v>
      </c>
      <c r="C5218" s="5" t="s">
        <v>12758</v>
      </c>
      <c r="D5218" s="6" t="s">
        <v>12759</v>
      </c>
      <c r="E5218">
        <v>11</v>
      </c>
      <c r="F5218" s="7">
        <v>0.62142216579999998</v>
      </c>
      <c r="G5218" s="7">
        <v>0</v>
      </c>
      <c r="H5218" t="s">
        <v>9380</v>
      </c>
      <c r="I5218">
        <v>214</v>
      </c>
      <c r="J5218">
        <v>9320</v>
      </c>
      <c r="K5218">
        <v>30000</v>
      </c>
      <c r="L5218" t="s">
        <v>52</v>
      </c>
      <c r="M5218" s="8" t="s">
        <v>53</v>
      </c>
      <c r="N5218" s="8">
        <v>0.78571428571428503</v>
      </c>
      <c r="O5218">
        <v>0.214285714285714</v>
      </c>
      <c r="P5218" s="9">
        <v>0</v>
      </c>
      <c r="Q5218">
        <v>25000</v>
      </c>
      <c r="R5218" s="8"/>
      <c r="S5218" s="8" t="s">
        <v>217</v>
      </c>
      <c r="T5218">
        <v>71408744</v>
      </c>
      <c r="U5218">
        <v>65801874</v>
      </c>
      <c r="V5218">
        <v>137694367</v>
      </c>
      <c r="W5218">
        <v>10244044</v>
      </c>
      <c r="X5218">
        <v>71959483</v>
      </c>
      <c r="Y5218">
        <v>37178701</v>
      </c>
      <c r="Z5218">
        <v>26407675</v>
      </c>
      <c r="AA5218">
        <v>116730659</v>
      </c>
      <c r="AB5218">
        <v>51687525</v>
      </c>
      <c r="AC5218">
        <v>12</v>
      </c>
      <c r="AD5218">
        <v>65043134</v>
      </c>
      <c r="AE5218">
        <v>2003</v>
      </c>
      <c r="AF5218" t="s">
        <v>54</v>
      </c>
      <c r="AG5218">
        <v>1100000</v>
      </c>
      <c r="AH5218" t="s">
        <v>55</v>
      </c>
      <c r="AI5218" t="s">
        <v>55</v>
      </c>
      <c r="AJ5218">
        <v>1</v>
      </c>
      <c r="AK5218">
        <v>3402000</v>
      </c>
      <c r="AL5218" s="8" t="s">
        <v>12760</v>
      </c>
      <c r="AM5218" s="10">
        <f t="shared" si="729"/>
        <v>2020</v>
      </c>
      <c r="AN5218">
        <f t="shared" si="730"/>
        <v>1</v>
      </c>
      <c r="AO5218">
        <f t="shared" si="736"/>
        <v>0</v>
      </c>
      <c r="AP5218">
        <f t="shared" si="731"/>
        <v>0</v>
      </c>
      <c r="AQ5218">
        <f t="shared" si="732"/>
        <v>1</v>
      </c>
      <c r="AR5218">
        <f t="shared" si="733"/>
        <v>0</v>
      </c>
      <c r="AS5218">
        <f t="shared" si="734"/>
        <v>0</v>
      </c>
      <c r="AT5218">
        <f t="shared" si="735"/>
        <v>0</v>
      </c>
      <c r="AU5218">
        <f t="shared" si="735"/>
        <v>0</v>
      </c>
      <c r="AV5218" t="str">
        <f t="shared" si="737"/>
        <v>2020-09-28T14:54:49</v>
      </c>
    </row>
    <row r="5219" spans="1:48" x14ac:dyDescent="0.25">
      <c r="A5219" s="5">
        <v>5290</v>
      </c>
      <c r="B5219" s="5" t="s">
        <v>473</v>
      </c>
      <c r="C5219" s="5" t="s">
        <v>474</v>
      </c>
      <c r="D5219" s="6" t="s">
        <v>475</v>
      </c>
      <c r="E5219">
        <v>5</v>
      </c>
      <c r="F5219" s="7">
        <v>0.52699231899999999</v>
      </c>
      <c r="G5219" s="7">
        <v>0</v>
      </c>
      <c r="H5219" t="s">
        <v>476</v>
      </c>
      <c r="I5219">
        <v>0</v>
      </c>
      <c r="J5219">
        <v>0</v>
      </c>
      <c r="K5219">
        <v>50000</v>
      </c>
      <c r="L5219" t="s">
        <v>62</v>
      </c>
      <c r="M5219" s="8" t="s">
        <v>63</v>
      </c>
      <c r="N5219" s="8">
        <v>1</v>
      </c>
      <c r="O5219">
        <v>0</v>
      </c>
      <c r="P5219" s="9">
        <v>0</v>
      </c>
      <c r="R5219" s="8"/>
      <c r="S5219" s="8"/>
      <c r="AJ5219">
        <v>1</v>
      </c>
      <c r="AL5219" s="8"/>
      <c r="AM5219" s="10">
        <f t="shared" si="729"/>
        <v>2018</v>
      </c>
      <c r="AN5219">
        <f t="shared" si="730"/>
        <v>0</v>
      </c>
      <c r="AO5219">
        <f t="shared" si="736"/>
        <v>0</v>
      </c>
      <c r="AP5219">
        <f t="shared" si="731"/>
        <v>1</v>
      </c>
      <c r="AQ5219">
        <f t="shared" si="732"/>
        <v>0</v>
      </c>
      <c r="AR5219">
        <f t="shared" si="733"/>
        <v>0</v>
      </c>
      <c r="AS5219">
        <f t="shared" si="734"/>
        <v>0</v>
      </c>
      <c r="AT5219">
        <f t="shared" si="735"/>
        <v>0</v>
      </c>
      <c r="AU5219">
        <f t="shared" si="735"/>
        <v>0</v>
      </c>
      <c r="AV5219">
        <f t="shared" si="737"/>
        <v>0</v>
      </c>
    </row>
    <row r="5220" spans="1:48" x14ac:dyDescent="0.25">
      <c r="A5220" s="5">
        <v>5291</v>
      </c>
      <c r="B5220" s="5" t="s">
        <v>12757</v>
      </c>
      <c r="C5220" s="5" t="s">
        <v>12758</v>
      </c>
      <c r="D5220" s="6" t="s">
        <v>12759</v>
      </c>
      <c r="E5220">
        <v>11</v>
      </c>
      <c r="F5220" s="7">
        <v>0.62142216579999998</v>
      </c>
      <c r="G5220" s="7">
        <v>0</v>
      </c>
      <c r="H5220" t="s">
        <v>9380</v>
      </c>
      <c r="I5220">
        <v>214</v>
      </c>
      <c r="J5220">
        <v>9320</v>
      </c>
      <c r="K5220">
        <v>30000</v>
      </c>
      <c r="L5220" t="s">
        <v>7359</v>
      </c>
      <c r="M5220" s="8" t="s">
        <v>63</v>
      </c>
      <c r="N5220" s="8">
        <v>1</v>
      </c>
      <c r="O5220">
        <v>0</v>
      </c>
      <c r="P5220" s="9">
        <v>0</v>
      </c>
      <c r="R5220" s="8"/>
      <c r="S5220" s="8"/>
      <c r="AJ5220">
        <v>1</v>
      </c>
      <c r="AL5220" s="8"/>
      <c r="AM5220" s="10">
        <f t="shared" si="729"/>
        <v>2020</v>
      </c>
      <c r="AN5220">
        <f t="shared" si="730"/>
        <v>0</v>
      </c>
      <c r="AO5220">
        <f t="shared" si="736"/>
        <v>0</v>
      </c>
      <c r="AP5220">
        <f t="shared" si="731"/>
        <v>1</v>
      </c>
      <c r="AQ5220">
        <f t="shared" si="732"/>
        <v>0</v>
      </c>
      <c r="AR5220">
        <f t="shared" si="733"/>
        <v>0</v>
      </c>
      <c r="AS5220">
        <f t="shared" si="734"/>
        <v>0</v>
      </c>
      <c r="AT5220">
        <f t="shared" si="735"/>
        <v>0</v>
      </c>
      <c r="AU5220">
        <f t="shared" si="735"/>
        <v>0</v>
      </c>
      <c r="AV5220">
        <f t="shared" si="737"/>
        <v>0</v>
      </c>
    </row>
    <row r="5221" spans="1:48" x14ac:dyDescent="0.25">
      <c r="A5221" s="5">
        <v>5292</v>
      </c>
      <c r="B5221" s="5" t="s">
        <v>382</v>
      </c>
      <c r="C5221" s="5" t="s">
        <v>383</v>
      </c>
      <c r="D5221" s="6" t="s">
        <v>384</v>
      </c>
      <c r="E5221">
        <v>7</v>
      </c>
      <c r="F5221" s="7">
        <v>0.38773326730000002</v>
      </c>
      <c r="G5221" s="7">
        <v>0</v>
      </c>
      <c r="H5221" t="s">
        <v>385</v>
      </c>
      <c r="I5221">
        <v>63</v>
      </c>
      <c r="J5221">
        <v>10368</v>
      </c>
      <c r="K5221">
        <v>25000</v>
      </c>
      <c r="L5221" t="s">
        <v>52</v>
      </c>
      <c r="M5221" s="8" t="s">
        <v>53</v>
      </c>
      <c r="N5221" s="8">
        <v>0.85714285714285698</v>
      </c>
      <c r="O5221">
        <v>0.14285714285714199</v>
      </c>
      <c r="P5221" s="9">
        <v>0</v>
      </c>
      <c r="Q5221">
        <v>25000</v>
      </c>
      <c r="R5221" s="8"/>
      <c r="S5221" s="8"/>
      <c r="AA5221">
        <v>1867522</v>
      </c>
      <c r="AB5221">
        <v>1867522</v>
      </c>
      <c r="AC5221">
        <v>11</v>
      </c>
      <c r="AD5221">
        <v>0</v>
      </c>
      <c r="AE5221">
        <v>2012</v>
      </c>
      <c r="AF5221" t="s">
        <v>68</v>
      </c>
      <c r="AG5221">
        <v>50000</v>
      </c>
      <c r="AH5221" t="s">
        <v>55</v>
      </c>
      <c r="AI5221" t="s">
        <v>55</v>
      </c>
      <c r="AJ5221">
        <v>1</v>
      </c>
      <c r="AK5221">
        <v>54000</v>
      </c>
      <c r="AL5221" s="8" t="s">
        <v>12761</v>
      </c>
      <c r="AM5221" s="10">
        <f t="shared" si="729"/>
        <v>2013</v>
      </c>
      <c r="AN5221">
        <f t="shared" si="730"/>
        <v>1</v>
      </c>
      <c r="AO5221">
        <f t="shared" si="736"/>
        <v>0</v>
      </c>
      <c r="AP5221">
        <f t="shared" si="731"/>
        <v>0</v>
      </c>
      <c r="AQ5221">
        <f t="shared" si="732"/>
        <v>1</v>
      </c>
      <c r="AR5221">
        <f t="shared" si="733"/>
        <v>0</v>
      </c>
      <c r="AS5221">
        <f t="shared" si="734"/>
        <v>0</v>
      </c>
      <c r="AT5221">
        <f t="shared" si="735"/>
        <v>0</v>
      </c>
      <c r="AU5221">
        <f t="shared" si="735"/>
        <v>0</v>
      </c>
      <c r="AV5221" t="str">
        <f t="shared" si="737"/>
        <v>2020-09-28T16:22:09</v>
      </c>
    </row>
    <row r="5222" spans="1:48" x14ac:dyDescent="0.25">
      <c r="A5222" s="5">
        <v>5293</v>
      </c>
      <c r="B5222" s="5" t="s">
        <v>3691</v>
      </c>
      <c r="C5222" s="5" t="s">
        <v>3692</v>
      </c>
      <c r="D5222" s="6" t="s">
        <v>3693</v>
      </c>
      <c r="E5222">
        <v>70</v>
      </c>
      <c r="F5222" s="7">
        <v>0.62780652349999999</v>
      </c>
      <c r="G5222" s="7">
        <v>0</v>
      </c>
      <c r="H5222" t="s">
        <v>3694</v>
      </c>
      <c r="I5222">
        <v>0</v>
      </c>
      <c r="J5222">
        <v>0</v>
      </c>
      <c r="K5222">
        <v>40000</v>
      </c>
      <c r="L5222" t="s">
        <v>52</v>
      </c>
      <c r="M5222" s="8" t="s">
        <v>74</v>
      </c>
      <c r="N5222" s="8">
        <v>0.44642857142857101</v>
      </c>
      <c r="O5222">
        <v>0.55357142857142805</v>
      </c>
      <c r="P5222" s="9">
        <v>0.94603886199829901</v>
      </c>
      <c r="Q5222">
        <v>10000</v>
      </c>
      <c r="R5222" s="8"/>
      <c r="S5222" s="8"/>
      <c r="AA5222">
        <v>1368475</v>
      </c>
      <c r="AB5222">
        <v>0</v>
      </c>
      <c r="AC5222">
        <v>8</v>
      </c>
      <c r="AD5222">
        <v>0</v>
      </c>
      <c r="AE5222">
        <v>2016</v>
      </c>
      <c r="AF5222" t="s">
        <v>126</v>
      </c>
      <c r="AG5222">
        <v>100000</v>
      </c>
      <c r="AH5222" t="s">
        <v>55</v>
      </c>
      <c r="AI5222" t="s">
        <v>56</v>
      </c>
      <c r="AJ5222">
        <v>0.69754727169999997</v>
      </c>
      <c r="AK5222">
        <v>2700</v>
      </c>
      <c r="AL5222" s="8" t="s">
        <v>12762</v>
      </c>
      <c r="AM5222" s="10">
        <f t="shared" si="729"/>
        <v>2016</v>
      </c>
      <c r="AN5222">
        <f t="shared" si="730"/>
        <v>1</v>
      </c>
      <c r="AO5222">
        <f t="shared" si="736"/>
        <v>0</v>
      </c>
      <c r="AP5222">
        <f t="shared" si="731"/>
        <v>0</v>
      </c>
      <c r="AQ5222">
        <f t="shared" si="732"/>
        <v>0</v>
      </c>
      <c r="AR5222">
        <f t="shared" si="733"/>
        <v>0</v>
      </c>
      <c r="AS5222">
        <f t="shared" si="734"/>
        <v>1</v>
      </c>
      <c r="AT5222">
        <f t="shared" si="735"/>
        <v>0</v>
      </c>
      <c r="AU5222">
        <f t="shared" si="735"/>
        <v>1</v>
      </c>
      <c r="AV5222" t="str">
        <f t="shared" si="737"/>
        <v>2020-09-28T18:10:35</v>
      </c>
    </row>
    <row r="5223" spans="1:48" x14ac:dyDescent="0.25">
      <c r="A5223" s="5">
        <v>5294</v>
      </c>
      <c r="B5223" s="5" t="s">
        <v>6894</v>
      </c>
      <c r="C5223" s="5" t="s">
        <v>6895</v>
      </c>
      <c r="D5223" s="6" t="s">
        <v>6896</v>
      </c>
      <c r="E5223">
        <v>0</v>
      </c>
      <c r="F5223" s="7">
        <v>0.39650447640000003</v>
      </c>
      <c r="G5223" s="7">
        <v>0</v>
      </c>
      <c r="H5223" t="s">
        <v>6897</v>
      </c>
      <c r="I5223">
        <v>0</v>
      </c>
      <c r="J5223">
        <v>0</v>
      </c>
      <c r="K5223">
        <v>20000</v>
      </c>
      <c r="L5223" t="s">
        <v>52</v>
      </c>
      <c r="M5223" s="8" t="s">
        <v>86</v>
      </c>
      <c r="N5223" s="8">
        <v>0.64285714285714202</v>
      </c>
      <c r="O5223">
        <v>0.35714285714285698</v>
      </c>
      <c r="P5223" s="9">
        <v>0</v>
      </c>
      <c r="Q5223">
        <v>20000</v>
      </c>
      <c r="R5223" s="8"/>
      <c r="S5223" s="8"/>
      <c r="AA5223">
        <v>1484254</v>
      </c>
      <c r="AB5223">
        <v>0</v>
      </c>
      <c r="AC5223">
        <v>12</v>
      </c>
      <c r="AD5223">
        <v>0</v>
      </c>
      <c r="AE5223">
        <v>1992</v>
      </c>
      <c r="AF5223" t="s">
        <v>54</v>
      </c>
      <c r="AG5223">
        <v>1500</v>
      </c>
      <c r="AH5223" t="s">
        <v>55</v>
      </c>
      <c r="AI5223" t="s">
        <v>55</v>
      </c>
      <c r="AJ5223">
        <v>1</v>
      </c>
      <c r="AK5223">
        <v>54000</v>
      </c>
      <c r="AL5223" s="8" t="s">
        <v>12763</v>
      </c>
      <c r="AM5223" s="10">
        <f t="shared" si="729"/>
        <v>2017</v>
      </c>
      <c r="AN5223">
        <f t="shared" si="730"/>
        <v>1</v>
      </c>
      <c r="AO5223">
        <f t="shared" si="736"/>
        <v>0</v>
      </c>
      <c r="AP5223">
        <f t="shared" si="731"/>
        <v>0</v>
      </c>
      <c r="AQ5223">
        <f t="shared" si="732"/>
        <v>0</v>
      </c>
      <c r="AR5223">
        <f t="shared" si="733"/>
        <v>1</v>
      </c>
      <c r="AS5223">
        <f t="shared" si="734"/>
        <v>0</v>
      </c>
      <c r="AT5223">
        <f t="shared" si="735"/>
        <v>0</v>
      </c>
      <c r="AU5223">
        <f t="shared" si="735"/>
        <v>0</v>
      </c>
      <c r="AV5223" t="str">
        <f t="shared" si="737"/>
        <v>2020-09-28T18:29:25</v>
      </c>
    </row>
    <row r="5224" spans="1:48" x14ac:dyDescent="0.25">
      <c r="A5224" s="5">
        <v>5295</v>
      </c>
      <c r="B5224" s="5" t="s">
        <v>12764</v>
      </c>
      <c r="C5224" s="5" t="s">
        <v>12765</v>
      </c>
      <c r="D5224" s="6" t="s">
        <v>12766</v>
      </c>
      <c r="E5224">
        <v>0</v>
      </c>
      <c r="F5224" s="7">
        <v>0</v>
      </c>
      <c r="G5224" s="7"/>
      <c r="H5224" t="s">
        <v>12767</v>
      </c>
      <c r="I5224">
        <v>0</v>
      </c>
      <c r="J5224">
        <v>0</v>
      </c>
      <c r="K5224">
        <v>15000</v>
      </c>
      <c r="L5224" t="s">
        <v>52</v>
      </c>
      <c r="M5224" s="8" t="s">
        <v>53</v>
      </c>
      <c r="N5224" s="8">
        <v>0.69642857142857095</v>
      </c>
      <c r="O5224">
        <v>0.30357142857142799</v>
      </c>
      <c r="P5224" s="9">
        <v>0</v>
      </c>
      <c r="Q5224">
        <v>15000</v>
      </c>
      <c r="R5224" s="8"/>
      <c r="S5224" s="8"/>
      <c r="AA5224">
        <v>2924675</v>
      </c>
      <c r="AB5224">
        <v>0</v>
      </c>
      <c r="AC5224">
        <v>12</v>
      </c>
      <c r="AD5224">
        <v>0</v>
      </c>
      <c r="AE5224">
        <v>2000</v>
      </c>
      <c r="AF5224" t="s">
        <v>54</v>
      </c>
      <c r="AG5224">
        <v>5000</v>
      </c>
      <c r="AH5224" t="s">
        <v>55</v>
      </c>
      <c r="AI5224" t="s">
        <v>56</v>
      </c>
      <c r="AJ5224">
        <v>0</v>
      </c>
      <c r="AK5224">
        <v>13200</v>
      </c>
      <c r="AL5224" s="8" t="s">
        <v>12768</v>
      </c>
      <c r="AM5224" s="10">
        <f t="shared" si="729"/>
        <v>2014</v>
      </c>
      <c r="AN5224">
        <f t="shared" si="730"/>
        <v>1</v>
      </c>
      <c r="AO5224">
        <f t="shared" si="736"/>
        <v>0</v>
      </c>
      <c r="AP5224">
        <f t="shared" si="731"/>
        <v>0</v>
      </c>
      <c r="AQ5224">
        <f t="shared" si="732"/>
        <v>1</v>
      </c>
      <c r="AR5224">
        <f t="shared" si="733"/>
        <v>0</v>
      </c>
      <c r="AS5224">
        <f t="shared" si="734"/>
        <v>0</v>
      </c>
      <c r="AT5224">
        <f t="shared" si="735"/>
        <v>0</v>
      </c>
      <c r="AU5224">
        <f t="shared" si="735"/>
        <v>1</v>
      </c>
      <c r="AV5224" t="str">
        <f t="shared" si="737"/>
        <v>2020-09-28T18:42:47</v>
      </c>
    </row>
    <row r="5225" spans="1:48" x14ac:dyDescent="0.25">
      <c r="A5225" s="5">
        <v>5296</v>
      </c>
      <c r="B5225" s="5" t="s">
        <v>12409</v>
      </c>
      <c r="C5225" s="5" t="s">
        <v>12410</v>
      </c>
      <c r="D5225" s="6" t="s">
        <v>12411</v>
      </c>
      <c r="E5225">
        <v>0</v>
      </c>
      <c r="F5225" s="7">
        <v>0</v>
      </c>
      <c r="G5225" s="7"/>
      <c r="H5225" t="s">
        <v>12412</v>
      </c>
      <c r="I5225">
        <v>0</v>
      </c>
      <c r="J5225">
        <v>0</v>
      </c>
      <c r="K5225">
        <v>100000</v>
      </c>
      <c r="L5225" t="s">
        <v>52</v>
      </c>
      <c r="M5225" s="8" t="s">
        <v>53</v>
      </c>
      <c r="N5225" s="8">
        <v>0.75</v>
      </c>
      <c r="O5225">
        <v>0.25</v>
      </c>
      <c r="P5225" s="9">
        <v>0</v>
      </c>
      <c r="Q5225">
        <v>100000</v>
      </c>
      <c r="R5225" s="8"/>
      <c r="S5225" s="8" t="s">
        <v>329</v>
      </c>
      <c r="T5225">
        <v>130665846</v>
      </c>
      <c r="U5225">
        <v>86406690</v>
      </c>
      <c r="V5225">
        <v>135399753</v>
      </c>
      <c r="W5225">
        <v>46255410</v>
      </c>
      <c r="X5225">
        <v>17666531</v>
      </c>
      <c r="Y5225">
        <v>55177640</v>
      </c>
      <c r="Z5225">
        <v>57660931</v>
      </c>
      <c r="AA5225">
        <v>225787476</v>
      </c>
      <c r="AB5225">
        <v>53663587</v>
      </c>
      <c r="AC5225">
        <v>12</v>
      </c>
      <c r="AD5225">
        <v>172123889</v>
      </c>
      <c r="AE5225">
        <v>2019</v>
      </c>
      <c r="AF5225" t="s">
        <v>126</v>
      </c>
      <c r="AG5225">
        <v>19688456</v>
      </c>
      <c r="AH5225" t="s">
        <v>56</v>
      </c>
      <c r="AI5225" t="s">
        <v>55</v>
      </c>
      <c r="AJ5225">
        <v>0</v>
      </c>
      <c r="AK5225">
        <v>16905593</v>
      </c>
      <c r="AL5225" s="8" t="s">
        <v>12769</v>
      </c>
      <c r="AM5225" s="10">
        <f t="shared" si="729"/>
        <v>2020</v>
      </c>
      <c r="AN5225">
        <f t="shared" si="730"/>
        <v>1</v>
      </c>
      <c r="AO5225">
        <f t="shared" si="736"/>
        <v>0</v>
      </c>
      <c r="AP5225">
        <f t="shared" si="731"/>
        <v>0</v>
      </c>
      <c r="AQ5225">
        <f t="shared" si="732"/>
        <v>1</v>
      </c>
      <c r="AR5225">
        <f t="shared" si="733"/>
        <v>0</v>
      </c>
      <c r="AS5225">
        <f t="shared" si="734"/>
        <v>0</v>
      </c>
      <c r="AT5225">
        <f t="shared" si="735"/>
        <v>1</v>
      </c>
      <c r="AU5225">
        <f t="shared" si="735"/>
        <v>0</v>
      </c>
      <c r="AV5225" t="str">
        <f t="shared" si="737"/>
        <v>2020-09-28T18:45:48</v>
      </c>
    </row>
    <row r="5226" spans="1:48" x14ac:dyDescent="0.25">
      <c r="A5226" s="5">
        <v>5297</v>
      </c>
      <c r="B5226" s="5" t="s">
        <v>4485</v>
      </c>
      <c r="C5226" s="5" t="s">
        <v>4486</v>
      </c>
      <c r="D5226" s="6" t="s">
        <v>4487</v>
      </c>
      <c r="E5226">
        <v>0</v>
      </c>
      <c r="F5226" s="7">
        <v>0.6243288065</v>
      </c>
      <c r="G5226" s="7">
        <v>0</v>
      </c>
      <c r="H5226" t="s">
        <v>4488</v>
      </c>
      <c r="I5226">
        <v>0</v>
      </c>
      <c r="J5226">
        <v>0</v>
      </c>
      <c r="K5226">
        <v>30000</v>
      </c>
      <c r="L5226" t="s">
        <v>52</v>
      </c>
      <c r="M5226" s="8" t="s">
        <v>53</v>
      </c>
      <c r="N5226" s="8">
        <v>0.85714285714285698</v>
      </c>
      <c r="O5226">
        <v>0.14285714285714199</v>
      </c>
      <c r="P5226" s="9">
        <v>0</v>
      </c>
      <c r="Q5226">
        <v>30000</v>
      </c>
      <c r="R5226" s="8"/>
      <c r="S5226" s="8"/>
      <c r="AA5226">
        <v>23859561</v>
      </c>
      <c r="AB5226">
        <v>0</v>
      </c>
      <c r="AC5226">
        <v>12</v>
      </c>
      <c r="AD5226">
        <v>0</v>
      </c>
      <c r="AE5226">
        <v>1988</v>
      </c>
      <c r="AF5226" t="s">
        <v>54</v>
      </c>
      <c r="AG5226">
        <v>2000000</v>
      </c>
      <c r="AH5226" t="s">
        <v>55</v>
      </c>
      <c r="AI5226" t="s">
        <v>55</v>
      </c>
      <c r="AJ5226">
        <v>1</v>
      </c>
      <c r="AK5226">
        <v>1210401</v>
      </c>
      <c r="AL5226" s="8" t="s">
        <v>12770</v>
      </c>
      <c r="AM5226" s="10">
        <f t="shared" si="729"/>
        <v>2016</v>
      </c>
      <c r="AN5226">
        <f t="shared" si="730"/>
        <v>1</v>
      </c>
      <c r="AO5226">
        <f t="shared" si="736"/>
        <v>0</v>
      </c>
      <c r="AP5226">
        <f t="shared" si="731"/>
        <v>0</v>
      </c>
      <c r="AQ5226">
        <f t="shared" si="732"/>
        <v>1</v>
      </c>
      <c r="AR5226">
        <f t="shared" si="733"/>
        <v>0</v>
      </c>
      <c r="AS5226">
        <f t="shared" si="734"/>
        <v>0</v>
      </c>
      <c r="AT5226">
        <f t="shared" si="735"/>
        <v>0</v>
      </c>
      <c r="AU5226">
        <f t="shared" si="735"/>
        <v>0</v>
      </c>
      <c r="AV5226" t="str">
        <f t="shared" si="737"/>
        <v>2020-09-28T18:57:49</v>
      </c>
    </row>
    <row r="5227" spans="1:48" x14ac:dyDescent="0.25">
      <c r="A5227" s="5">
        <v>5298</v>
      </c>
      <c r="B5227" s="5" t="s">
        <v>213</v>
      </c>
      <c r="C5227" s="5" t="s">
        <v>214</v>
      </c>
      <c r="D5227" s="6" t="s">
        <v>215</v>
      </c>
      <c r="E5227">
        <v>9</v>
      </c>
      <c r="F5227" s="7">
        <v>0.59327363710000003</v>
      </c>
      <c r="G5227" s="7">
        <v>0</v>
      </c>
      <c r="H5227" t="s">
        <v>216</v>
      </c>
      <c r="I5227">
        <v>31</v>
      </c>
      <c r="J5227">
        <v>5549.21</v>
      </c>
      <c r="K5227">
        <v>40000</v>
      </c>
      <c r="L5227" t="s">
        <v>52</v>
      </c>
      <c r="M5227" s="8" t="s">
        <v>86</v>
      </c>
      <c r="N5227" s="8">
        <v>0.67857142857142805</v>
      </c>
      <c r="O5227">
        <v>0.32142857142857101</v>
      </c>
      <c r="P5227" s="9">
        <v>0</v>
      </c>
      <c r="Q5227">
        <v>35000</v>
      </c>
      <c r="R5227" s="8"/>
      <c r="S5227" s="8" t="s">
        <v>217</v>
      </c>
      <c r="T5227">
        <v>522357</v>
      </c>
      <c r="U5227">
        <v>360340</v>
      </c>
      <c r="V5227">
        <v>525745</v>
      </c>
      <c r="W5227">
        <v>525745</v>
      </c>
      <c r="X5227">
        <v>105500</v>
      </c>
      <c r="Y5227">
        <v>132051</v>
      </c>
      <c r="Z5227">
        <v>355654</v>
      </c>
      <c r="AA5227">
        <v>1460753</v>
      </c>
      <c r="AB5227">
        <v>0</v>
      </c>
      <c r="AC5227">
        <v>6</v>
      </c>
      <c r="AD5227">
        <v>0</v>
      </c>
      <c r="AE5227">
        <v>2016</v>
      </c>
      <c r="AF5227" t="s">
        <v>126</v>
      </c>
      <c r="AG5227">
        <v>100000</v>
      </c>
      <c r="AH5227" t="s">
        <v>55</v>
      </c>
      <c r="AI5227" t="s">
        <v>56</v>
      </c>
      <c r="AJ5227">
        <v>1</v>
      </c>
      <c r="AK5227">
        <v>102600</v>
      </c>
      <c r="AL5227" s="8" t="s">
        <v>12771</v>
      </c>
      <c r="AM5227" s="10">
        <f t="shared" si="729"/>
        <v>2016</v>
      </c>
      <c r="AN5227">
        <f t="shared" si="730"/>
        <v>1</v>
      </c>
      <c r="AO5227">
        <f t="shared" si="736"/>
        <v>0</v>
      </c>
      <c r="AP5227">
        <f t="shared" si="731"/>
        <v>0</v>
      </c>
      <c r="AQ5227">
        <f t="shared" si="732"/>
        <v>0</v>
      </c>
      <c r="AR5227">
        <f t="shared" si="733"/>
        <v>1</v>
      </c>
      <c r="AS5227">
        <f t="shared" si="734"/>
        <v>0</v>
      </c>
      <c r="AT5227">
        <f t="shared" si="735"/>
        <v>0</v>
      </c>
      <c r="AU5227">
        <f t="shared" si="735"/>
        <v>1</v>
      </c>
      <c r="AV5227" t="str">
        <f t="shared" si="737"/>
        <v>2020-09-28T19:57:03</v>
      </c>
    </row>
    <row r="5228" spans="1:48" x14ac:dyDescent="0.25">
      <c r="A5228" s="5">
        <v>5299</v>
      </c>
      <c r="B5228" s="5" t="s">
        <v>4993</v>
      </c>
      <c r="C5228" s="5" t="s">
        <v>12772</v>
      </c>
      <c r="D5228" s="6" t="s">
        <v>12773</v>
      </c>
      <c r="E5228">
        <v>0</v>
      </c>
      <c r="F5228" s="7">
        <v>0</v>
      </c>
      <c r="G5228" s="7"/>
      <c r="H5228" t="s">
        <v>12774</v>
      </c>
      <c r="I5228">
        <v>0</v>
      </c>
      <c r="J5228">
        <v>0</v>
      </c>
      <c r="K5228">
        <v>10000</v>
      </c>
      <c r="L5228" t="s">
        <v>52</v>
      </c>
      <c r="M5228" s="8" t="s">
        <v>53</v>
      </c>
      <c r="N5228" s="8">
        <v>0.85714285714285698</v>
      </c>
      <c r="O5228">
        <v>0.14285714285714199</v>
      </c>
      <c r="P5228" s="9">
        <v>0</v>
      </c>
      <c r="Q5228">
        <v>10000</v>
      </c>
      <c r="R5228" s="8"/>
      <c r="S5228" s="8" t="s">
        <v>12775</v>
      </c>
      <c r="T5228">
        <v>797071130</v>
      </c>
      <c r="U5228">
        <v>476069297</v>
      </c>
      <c r="V5228">
        <v>1346295</v>
      </c>
      <c r="W5228">
        <v>539356891</v>
      </c>
      <c r="X5228">
        <v>42547473</v>
      </c>
      <c r="Y5228">
        <v>2133816</v>
      </c>
      <c r="Z5228">
        <v>426986478</v>
      </c>
      <c r="AA5228">
        <v>2218916229</v>
      </c>
      <c r="AB5228">
        <v>837710879</v>
      </c>
      <c r="AC5228">
        <v>9</v>
      </c>
      <c r="AD5228">
        <v>1381205350</v>
      </c>
      <c r="AE5228">
        <v>2013</v>
      </c>
      <c r="AF5228" t="s">
        <v>68</v>
      </c>
      <c r="AG5228">
        <v>9000</v>
      </c>
      <c r="AH5228" t="s">
        <v>56</v>
      </c>
      <c r="AI5228" t="s">
        <v>55</v>
      </c>
      <c r="AJ5228">
        <v>0</v>
      </c>
      <c r="AK5228">
        <v>0</v>
      </c>
      <c r="AL5228" s="8" t="s">
        <v>12776</v>
      </c>
      <c r="AM5228" s="10">
        <f t="shared" si="729"/>
        <v>2019</v>
      </c>
      <c r="AN5228">
        <f t="shared" si="730"/>
        <v>1</v>
      </c>
      <c r="AO5228">
        <f t="shared" si="736"/>
        <v>0</v>
      </c>
      <c r="AP5228">
        <f t="shared" si="731"/>
        <v>0</v>
      </c>
      <c r="AQ5228">
        <f t="shared" si="732"/>
        <v>1</v>
      </c>
      <c r="AR5228">
        <f t="shared" si="733"/>
        <v>0</v>
      </c>
      <c r="AS5228">
        <f t="shared" si="734"/>
        <v>0</v>
      </c>
      <c r="AT5228">
        <f t="shared" si="735"/>
        <v>1</v>
      </c>
      <c r="AU5228">
        <f t="shared" si="735"/>
        <v>0</v>
      </c>
      <c r="AV5228" t="str">
        <f t="shared" si="737"/>
        <v>2020-09-29T14:18:56</v>
      </c>
    </row>
    <row r="5229" spans="1:48" x14ac:dyDescent="0.25">
      <c r="A5229" s="5">
        <v>5300</v>
      </c>
      <c r="B5229" s="5" t="s">
        <v>12777</v>
      </c>
      <c r="C5229" s="5" t="s">
        <v>12778</v>
      </c>
      <c r="D5229" s="6" t="s">
        <v>12779</v>
      </c>
      <c r="E5229">
        <v>0</v>
      </c>
      <c r="F5229" s="7">
        <v>0.25275833330000003</v>
      </c>
      <c r="G5229" s="7">
        <v>0</v>
      </c>
      <c r="H5229" t="s">
        <v>12780</v>
      </c>
      <c r="I5229">
        <v>0</v>
      </c>
      <c r="J5229">
        <v>0</v>
      </c>
      <c r="K5229">
        <v>50000</v>
      </c>
      <c r="L5229" t="s">
        <v>52</v>
      </c>
      <c r="M5229" s="8" t="s">
        <v>53</v>
      </c>
      <c r="N5229" s="8">
        <v>0.76785714285714202</v>
      </c>
      <c r="O5229">
        <v>0.23214285714285701</v>
      </c>
      <c r="P5229" s="9">
        <v>0</v>
      </c>
      <c r="Q5229">
        <v>5000</v>
      </c>
      <c r="R5229" s="8"/>
      <c r="S5229" s="8" t="s">
        <v>217</v>
      </c>
      <c r="T5229">
        <v>211904</v>
      </c>
      <c r="U5229">
        <v>11170</v>
      </c>
      <c r="V5229">
        <v>211904</v>
      </c>
      <c r="W5229">
        <v>200733</v>
      </c>
      <c r="X5229">
        <v>0</v>
      </c>
      <c r="Y5229">
        <v>206627</v>
      </c>
      <c r="Z5229">
        <v>3633</v>
      </c>
      <c r="AA5229">
        <v>311244</v>
      </c>
      <c r="AB5229">
        <v>217871</v>
      </c>
      <c r="AC5229">
        <v>12</v>
      </c>
      <c r="AD5229">
        <v>93373</v>
      </c>
      <c r="AE5229">
        <v>2019</v>
      </c>
      <c r="AF5229" t="s">
        <v>126</v>
      </c>
      <c r="AG5229">
        <v>50000</v>
      </c>
      <c r="AH5229" t="s">
        <v>55</v>
      </c>
      <c r="AI5229" t="s">
        <v>55</v>
      </c>
      <c r="AJ5229">
        <v>1</v>
      </c>
      <c r="AK5229">
        <v>6660</v>
      </c>
      <c r="AL5229" s="8" t="s">
        <v>12781</v>
      </c>
      <c r="AM5229" s="10">
        <f t="shared" si="729"/>
        <v>2020</v>
      </c>
      <c r="AN5229">
        <f t="shared" si="730"/>
        <v>1</v>
      </c>
      <c r="AO5229">
        <f t="shared" si="736"/>
        <v>0</v>
      </c>
      <c r="AP5229">
        <f t="shared" si="731"/>
        <v>0</v>
      </c>
      <c r="AQ5229">
        <f t="shared" si="732"/>
        <v>1</v>
      </c>
      <c r="AR5229">
        <f t="shared" si="733"/>
        <v>0</v>
      </c>
      <c r="AS5229">
        <f t="shared" si="734"/>
        <v>0</v>
      </c>
      <c r="AT5229">
        <f t="shared" si="735"/>
        <v>0</v>
      </c>
      <c r="AU5229">
        <f t="shared" si="735"/>
        <v>0</v>
      </c>
      <c r="AV5229" t="str">
        <f t="shared" si="737"/>
        <v>2020-09-28T20:01:48</v>
      </c>
    </row>
    <row r="5230" spans="1:48" x14ac:dyDescent="0.25">
      <c r="A5230" s="5">
        <v>5301</v>
      </c>
      <c r="B5230" s="5" t="s">
        <v>2084</v>
      </c>
      <c r="C5230" s="5" t="s">
        <v>2085</v>
      </c>
      <c r="D5230" s="6" t="s">
        <v>2086</v>
      </c>
      <c r="E5230">
        <v>7</v>
      </c>
      <c r="F5230" s="7">
        <v>0.48098473219999999</v>
      </c>
      <c r="G5230" s="7">
        <v>0</v>
      </c>
      <c r="H5230" t="s">
        <v>2087</v>
      </c>
      <c r="I5230">
        <v>0</v>
      </c>
      <c r="J5230">
        <v>0</v>
      </c>
      <c r="K5230">
        <v>20000</v>
      </c>
      <c r="L5230" t="s">
        <v>52</v>
      </c>
      <c r="M5230" s="8" t="s">
        <v>53</v>
      </c>
      <c r="N5230" s="8">
        <v>0.71428571428571397</v>
      </c>
      <c r="O5230">
        <v>0.28571428571428498</v>
      </c>
      <c r="P5230" s="9">
        <v>-0.15449191153751399</v>
      </c>
      <c r="Q5230">
        <v>20000</v>
      </c>
      <c r="R5230" s="8"/>
      <c r="S5230" s="8"/>
      <c r="AA5230">
        <v>3154699</v>
      </c>
      <c r="AB5230">
        <v>0</v>
      </c>
      <c r="AC5230">
        <v>12</v>
      </c>
      <c r="AD5230">
        <v>0</v>
      </c>
      <c r="AE5230">
        <v>2000</v>
      </c>
      <c r="AF5230" t="s">
        <v>54</v>
      </c>
      <c r="AG5230">
        <v>30000</v>
      </c>
      <c r="AH5230" t="s">
        <v>55</v>
      </c>
      <c r="AI5230" t="s">
        <v>55</v>
      </c>
      <c r="AJ5230">
        <v>0.81924049619999995</v>
      </c>
      <c r="AK5230">
        <v>38700</v>
      </c>
      <c r="AL5230" s="8" t="s">
        <v>12782</v>
      </c>
      <c r="AM5230" s="10">
        <f t="shared" si="729"/>
        <v>2014</v>
      </c>
      <c r="AN5230">
        <f t="shared" si="730"/>
        <v>1</v>
      </c>
      <c r="AO5230">
        <f t="shared" si="736"/>
        <v>0</v>
      </c>
      <c r="AP5230">
        <f t="shared" si="731"/>
        <v>0</v>
      </c>
      <c r="AQ5230">
        <f t="shared" si="732"/>
        <v>1</v>
      </c>
      <c r="AR5230">
        <f t="shared" si="733"/>
        <v>0</v>
      </c>
      <c r="AS5230">
        <f t="shared" si="734"/>
        <v>0</v>
      </c>
      <c r="AT5230">
        <f t="shared" si="735"/>
        <v>0</v>
      </c>
      <c r="AU5230">
        <f t="shared" si="735"/>
        <v>0</v>
      </c>
      <c r="AV5230" t="str">
        <f t="shared" si="737"/>
        <v>2020-09-29T16:12:28</v>
      </c>
    </row>
    <row r="5231" spans="1:48" x14ac:dyDescent="0.25">
      <c r="A5231" s="5">
        <v>5302</v>
      </c>
      <c r="B5231" s="5" t="s">
        <v>5049</v>
      </c>
      <c r="C5231" s="5" t="s">
        <v>5050</v>
      </c>
      <c r="D5231" s="6" t="s">
        <v>5051</v>
      </c>
      <c r="E5231">
        <v>0</v>
      </c>
      <c r="F5231" s="7">
        <v>0.62060040510000003</v>
      </c>
      <c r="G5231" s="7">
        <v>0</v>
      </c>
      <c r="H5231" t="s">
        <v>5052</v>
      </c>
      <c r="I5231">
        <v>14</v>
      </c>
      <c r="J5231">
        <v>69120</v>
      </c>
      <c r="K5231">
        <v>50000</v>
      </c>
      <c r="L5231" t="s">
        <v>199</v>
      </c>
      <c r="M5231" s="8" t="s">
        <v>63</v>
      </c>
      <c r="N5231" s="8">
        <v>0.94642857142857095</v>
      </c>
      <c r="O5231">
        <v>5.3571428571428499E-2</v>
      </c>
      <c r="P5231" s="9">
        <v>0</v>
      </c>
      <c r="R5231" s="8"/>
      <c r="S5231" s="8" t="s">
        <v>329</v>
      </c>
      <c r="T5231">
        <v>2448839</v>
      </c>
      <c r="U5231">
        <v>500283</v>
      </c>
      <c r="V5231">
        <v>2586805</v>
      </c>
      <c r="W5231">
        <v>2336663</v>
      </c>
      <c r="X5231">
        <v>0</v>
      </c>
      <c r="Y5231">
        <v>900958</v>
      </c>
      <c r="Z5231">
        <v>804403</v>
      </c>
      <c r="AA5231">
        <v>4660811</v>
      </c>
      <c r="AB5231">
        <v>2332812</v>
      </c>
      <c r="AC5231">
        <v>12</v>
      </c>
      <c r="AD5231">
        <v>2327999</v>
      </c>
      <c r="AE5231">
        <v>2012</v>
      </c>
      <c r="AF5231" t="s">
        <v>68</v>
      </c>
      <c r="AG5231">
        <v>200000</v>
      </c>
      <c r="AH5231" t="s">
        <v>55</v>
      </c>
      <c r="AI5231" t="s">
        <v>55</v>
      </c>
      <c r="AJ5231">
        <v>1</v>
      </c>
      <c r="AK5231">
        <v>281994</v>
      </c>
      <c r="AL5231" s="8"/>
      <c r="AM5231" s="10">
        <f t="shared" si="729"/>
        <v>2020</v>
      </c>
      <c r="AN5231">
        <f t="shared" si="730"/>
        <v>0</v>
      </c>
      <c r="AO5231">
        <f t="shared" si="736"/>
        <v>1</v>
      </c>
      <c r="AP5231">
        <f t="shared" si="731"/>
        <v>1</v>
      </c>
      <c r="AQ5231">
        <f t="shared" si="732"/>
        <v>0</v>
      </c>
      <c r="AR5231">
        <f t="shared" si="733"/>
        <v>0</v>
      </c>
      <c r="AS5231">
        <f t="shared" si="734"/>
        <v>0</v>
      </c>
      <c r="AT5231">
        <f t="shared" si="735"/>
        <v>0</v>
      </c>
      <c r="AU5231">
        <f t="shared" si="735"/>
        <v>0</v>
      </c>
      <c r="AV5231">
        <f t="shared" si="737"/>
        <v>0</v>
      </c>
    </row>
    <row r="5232" spans="1:48" x14ac:dyDescent="0.25">
      <c r="A5232" s="5">
        <v>5303</v>
      </c>
      <c r="B5232" s="5" t="s">
        <v>2363</v>
      </c>
      <c r="C5232" s="5" t="s">
        <v>2364</v>
      </c>
      <c r="D5232" s="6" t="s">
        <v>2365</v>
      </c>
      <c r="E5232">
        <v>3</v>
      </c>
      <c r="F5232" s="7">
        <v>0</v>
      </c>
      <c r="G5232" s="7"/>
      <c r="H5232" t="s">
        <v>2366</v>
      </c>
      <c r="I5232">
        <v>0</v>
      </c>
      <c r="J5232">
        <v>0</v>
      </c>
      <c r="K5232">
        <v>37000</v>
      </c>
      <c r="L5232" t="s">
        <v>52</v>
      </c>
      <c r="M5232" s="8" t="s">
        <v>86</v>
      </c>
      <c r="N5232" s="8">
        <v>0.64285714285714202</v>
      </c>
      <c r="O5232">
        <v>0.35714285714285698</v>
      </c>
      <c r="P5232" s="9">
        <v>0</v>
      </c>
      <c r="Q5232">
        <v>20000</v>
      </c>
      <c r="R5232" s="8"/>
      <c r="S5232" s="8"/>
      <c r="AA5232">
        <v>690867</v>
      </c>
      <c r="AB5232">
        <v>0</v>
      </c>
      <c r="AC5232">
        <v>12</v>
      </c>
      <c r="AD5232">
        <v>0</v>
      </c>
      <c r="AE5232">
        <v>2015</v>
      </c>
      <c r="AF5232" t="s">
        <v>126</v>
      </c>
      <c r="AG5232">
        <v>40000</v>
      </c>
      <c r="AH5232" t="s">
        <v>55</v>
      </c>
      <c r="AI5232" t="s">
        <v>55</v>
      </c>
      <c r="AJ5232">
        <v>0</v>
      </c>
      <c r="AK5232">
        <v>72000</v>
      </c>
      <c r="AL5232" s="8" t="s">
        <v>12783</v>
      </c>
      <c r="AM5232" s="10">
        <f t="shared" si="729"/>
        <v>2015</v>
      </c>
      <c r="AN5232">
        <f t="shared" si="730"/>
        <v>1</v>
      </c>
      <c r="AO5232">
        <f t="shared" si="736"/>
        <v>0</v>
      </c>
      <c r="AP5232">
        <f t="shared" si="731"/>
        <v>0</v>
      </c>
      <c r="AQ5232">
        <f t="shared" si="732"/>
        <v>0</v>
      </c>
      <c r="AR5232">
        <f t="shared" si="733"/>
        <v>1</v>
      </c>
      <c r="AS5232">
        <f t="shared" si="734"/>
        <v>0</v>
      </c>
      <c r="AT5232">
        <f t="shared" si="735"/>
        <v>0</v>
      </c>
      <c r="AU5232">
        <f t="shared" si="735"/>
        <v>0</v>
      </c>
      <c r="AV5232" t="str">
        <f t="shared" si="737"/>
        <v>2020-09-28T20:19:59</v>
      </c>
    </row>
    <row r="5233" spans="1:48" x14ac:dyDescent="0.25">
      <c r="A5233" s="5">
        <v>5304</v>
      </c>
      <c r="B5233" s="5" t="s">
        <v>10075</v>
      </c>
      <c r="C5233" s="5" t="s">
        <v>10076</v>
      </c>
      <c r="D5233" s="6" t="s">
        <v>10077</v>
      </c>
      <c r="E5233">
        <v>0</v>
      </c>
      <c r="F5233" s="7">
        <v>0.472346814</v>
      </c>
      <c r="G5233" s="7">
        <v>0</v>
      </c>
      <c r="H5233" t="s">
        <v>6354</v>
      </c>
      <c r="I5233">
        <v>0</v>
      </c>
      <c r="J5233">
        <v>0</v>
      </c>
      <c r="K5233">
        <v>10000</v>
      </c>
      <c r="L5233" t="s">
        <v>52</v>
      </c>
      <c r="M5233" s="8" t="s">
        <v>53</v>
      </c>
      <c r="N5233" s="8">
        <v>0.85714285714285698</v>
      </c>
      <c r="O5233">
        <v>0.14285714285714199</v>
      </c>
      <c r="P5233" s="9">
        <v>0</v>
      </c>
      <c r="Q5233">
        <v>10000</v>
      </c>
      <c r="R5233" s="8"/>
      <c r="S5233" s="8"/>
      <c r="AA5233">
        <v>804415</v>
      </c>
      <c r="AB5233">
        <v>0</v>
      </c>
      <c r="AC5233">
        <v>6</v>
      </c>
      <c r="AD5233">
        <v>0</v>
      </c>
      <c r="AE5233">
        <v>2004</v>
      </c>
      <c r="AF5233" t="s">
        <v>121</v>
      </c>
      <c r="AG5233">
        <v>40000</v>
      </c>
      <c r="AH5233" t="s">
        <v>55</v>
      </c>
      <c r="AI5233" t="s">
        <v>55</v>
      </c>
      <c r="AJ5233">
        <v>1</v>
      </c>
      <c r="AK5233">
        <v>72600</v>
      </c>
      <c r="AL5233" s="8" t="s">
        <v>12784</v>
      </c>
      <c r="AM5233" s="10">
        <f t="shared" si="729"/>
        <v>2019</v>
      </c>
      <c r="AN5233">
        <f t="shared" si="730"/>
        <v>1</v>
      </c>
      <c r="AO5233">
        <f t="shared" si="736"/>
        <v>0</v>
      </c>
      <c r="AP5233">
        <f t="shared" si="731"/>
        <v>0</v>
      </c>
      <c r="AQ5233">
        <f t="shared" si="732"/>
        <v>1</v>
      </c>
      <c r="AR5233">
        <f t="shared" si="733"/>
        <v>0</v>
      </c>
      <c r="AS5233">
        <f t="shared" si="734"/>
        <v>0</v>
      </c>
      <c r="AT5233">
        <f t="shared" si="735"/>
        <v>0</v>
      </c>
      <c r="AU5233">
        <f t="shared" si="735"/>
        <v>0</v>
      </c>
      <c r="AV5233" t="str">
        <f t="shared" si="737"/>
        <v>2020-09-28T20:35:26</v>
      </c>
    </row>
    <row r="5234" spans="1:48" x14ac:dyDescent="0.25">
      <c r="A5234" s="5">
        <v>5305</v>
      </c>
      <c r="B5234" s="5" t="s">
        <v>12785</v>
      </c>
      <c r="C5234" s="5" t="s">
        <v>12786</v>
      </c>
      <c r="D5234" s="6" t="s">
        <v>12787</v>
      </c>
      <c r="E5234">
        <v>0</v>
      </c>
      <c r="F5234" s="7">
        <v>0.47747468729999998</v>
      </c>
      <c r="G5234" s="7">
        <v>0</v>
      </c>
      <c r="H5234" t="s">
        <v>12788</v>
      </c>
      <c r="I5234">
        <v>0</v>
      </c>
      <c r="J5234">
        <v>0</v>
      </c>
      <c r="K5234">
        <v>30000</v>
      </c>
      <c r="L5234" t="s">
        <v>52</v>
      </c>
      <c r="M5234" s="8" t="s">
        <v>86</v>
      </c>
      <c r="N5234" s="8">
        <v>0.67857142857142805</v>
      </c>
      <c r="O5234">
        <v>0.32142857142857101</v>
      </c>
      <c r="P5234" s="9">
        <v>0</v>
      </c>
      <c r="Q5234">
        <v>15000</v>
      </c>
      <c r="R5234" s="8"/>
      <c r="S5234" s="8" t="s">
        <v>217</v>
      </c>
      <c r="T5234">
        <v>730754</v>
      </c>
      <c r="U5234">
        <v>58810</v>
      </c>
      <c r="V5234">
        <v>730754</v>
      </c>
      <c r="W5234">
        <v>671943</v>
      </c>
      <c r="X5234">
        <v>0</v>
      </c>
      <c r="Y5234">
        <v>0</v>
      </c>
      <c r="Z5234">
        <v>308318</v>
      </c>
      <c r="AA5234">
        <v>892888</v>
      </c>
      <c r="AB5234">
        <v>230710</v>
      </c>
      <c r="AC5234">
        <v>12</v>
      </c>
      <c r="AD5234">
        <v>662178</v>
      </c>
      <c r="AE5234">
        <v>2015</v>
      </c>
      <c r="AF5234" t="s">
        <v>126</v>
      </c>
      <c r="AG5234">
        <v>100000</v>
      </c>
      <c r="AH5234" t="s">
        <v>55</v>
      </c>
      <c r="AI5234" t="s">
        <v>56</v>
      </c>
      <c r="AJ5234">
        <v>1</v>
      </c>
      <c r="AK5234">
        <v>78747</v>
      </c>
      <c r="AL5234" s="8" t="s">
        <v>12789</v>
      </c>
      <c r="AM5234" s="10">
        <f t="shared" si="729"/>
        <v>2019</v>
      </c>
      <c r="AN5234">
        <f t="shared" si="730"/>
        <v>1</v>
      </c>
      <c r="AO5234">
        <f t="shared" si="736"/>
        <v>0</v>
      </c>
      <c r="AP5234">
        <f t="shared" si="731"/>
        <v>0</v>
      </c>
      <c r="AQ5234">
        <f t="shared" si="732"/>
        <v>0</v>
      </c>
      <c r="AR5234">
        <f t="shared" si="733"/>
        <v>1</v>
      </c>
      <c r="AS5234">
        <f t="shared" si="734"/>
        <v>0</v>
      </c>
      <c r="AT5234">
        <f t="shared" si="735"/>
        <v>0</v>
      </c>
      <c r="AU5234">
        <f t="shared" si="735"/>
        <v>1</v>
      </c>
      <c r="AV5234" t="str">
        <f t="shared" si="737"/>
        <v>2020-09-29T14:25:34</v>
      </c>
    </row>
    <row r="5235" spans="1:48" x14ac:dyDescent="0.25">
      <c r="A5235" s="5">
        <v>5306</v>
      </c>
      <c r="B5235" s="5" t="s">
        <v>6493</v>
      </c>
      <c r="C5235" s="5" t="s">
        <v>402</v>
      </c>
      <c r="D5235" s="6" t="s">
        <v>6494</v>
      </c>
      <c r="E5235">
        <v>3</v>
      </c>
      <c r="F5235" s="7">
        <v>0.27498506420000002</v>
      </c>
      <c r="G5235" s="7">
        <v>0</v>
      </c>
      <c r="H5235" t="s">
        <v>6495</v>
      </c>
      <c r="I5235">
        <v>66</v>
      </c>
      <c r="J5235">
        <v>9232</v>
      </c>
      <c r="K5235">
        <v>25000</v>
      </c>
      <c r="L5235" t="s">
        <v>52</v>
      </c>
      <c r="M5235" s="8" t="s">
        <v>53</v>
      </c>
      <c r="N5235" s="8">
        <v>0.83928571428571397</v>
      </c>
      <c r="O5235">
        <v>0.160714285714285</v>
      </c>
      <c r="P5235" s="9">
        <v>0</v>
      </c>
      <c r="Q5235">
        <v>25000</v>
      </c>
      <c r="R5235" s="8"/>
      <c r="S5235" s="8"/>
      <c r="AA5235">
        <v>3161978</v>
      </c>
      <c r="AB5235">
        <v>0</v>
      </c>
      <c r="AC5235">
        <v>12</v>
      </c>
      <c r="AD5235">
        <v>0</v>
      </c>
      <c r="AE5235">
        <v>2010</v>
      </c>
      <c r="AF5235" t="s">
        <v>68</v>
      </c>
      <c r="AG5235">
        <v>50000</v>
      </c>
      <c r="AH5235" t="s">
        <v>55</v>
      </c>
      <c r="AI5235" t="s">
        <v>55</v>
      </c>
      <c r="AJ5235">
        <v>1</v>
      </c>
      <c r="AK5235">
        <v>16200</v>
      </c>
      <c r="AL5235" s="8" t="s">
        <v>12790</v>
      </c>
      <c r="AM5235" s="10">
        <f t="shared" si="729"/>
        <v>2020</v>
      </c>
      <c r="AN5235">
        <f t="shared" si="730"/>
        <v>1</v>
      </c>
      <c r="AO5235">
        <f t="shared" si="736"/>
        <v>0</v>
      </c>
      <c r="AP5235">
        <f t="shared" si="731"/>
        <v>0</v>
      </c>
      <c r="AQ5235">
        <f t="shared" si="732"/>
        <v>1</v>
      </c>
      <c r="AR5235">
        <f t="shared" si="733"/>
        <v>0</v>
      </c>
      <c r="AS5235">
        <f t="shared" si="734"/>
        <v>0</v>
      </c>
      <c r="AT5235">
        <f t="shared" si="735"/>
        <v>0</v>
      </c>
      <c r="AU5235">
        <f t="shared" si="735"/>
        <v>0</v>
      </c>
      <c r="AV5235" t="str">
        <f t="shared" si="737"/>
        <v>2020-09-29T14:26:59</v>
      </c>
    </row>
    <row r="5236" spans="1:48" x14ac:dyDescent="0.25">
      <c r="A5236" s="5">
        <v>5307</v>
      </c>
      <c r="B5236" s="5" t="s">
        <v>9431</v>
      </c>
      <c r="C5236" s="5" t="s">
        <v>9432</v>
      </c>
      <c r="D5236" s="6" t="s">
        <v>9433</v>
      </c>
      <c r="E5236">
        <v>2</v>
      </c>
      <c r="F5236" s="7">
        <v>0.4564914189</v>
      </c>
      <c r="G5236" s="7">
        <v>0</v>
      </c>
      <c r="H5236" t="s">
        <v>208</v>
      </c>
      <c r="I5236">
        <v>0</v>
      </c>
      <c r="J5236">
        <v>8258.23</v>
      </c>
      <c r="K5236">
        <v>15000</v>
      </c>
      <c r="L5236" t="s">
        <v>52</v>
      </c>
      <c r="M5236" s="8" t="s">
        <v>86</v>
      </c>
      <c r="N5236" s="8">
        <v>0.64285714285714202</v>
      </c>
      <c r="O5236">
        <v>0.35714285714285698</v>
      </c>
      <c r="P5236" s="9">
        <v>0.14104567774696999</v>
      </c>
      <c r="Q5236">
        <v>15000</v>
      </c>
      <c r="R5236" s="8"/>
      <c r="S5236" s="8" t="s">
        <v>12791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379038</v>
      </c>
      <c r="AB5236">
        <v>0</v>
      </c>
      <c r="AC5236">
        <v>6</v>
      </c>
      <c r="AD5236">
        <v>0</v>
      </c>
      <c r="AE5236">
        <v>2018</v>
      </c>
      <c r="AF5236" t="s">
        <v>126</v>
      </c>
      <c r="AG5236">
        <v>200000</v>
      </c>
      <c r="AH5236" t="s">
        <v>55</v>
      </c>
      <c r="AI5236" t="s">
        <v>55</v>
      </c>
      <c r="AJ5236">
        <v>0.94022954349999999</v>
      </c>
      <c r="AK5236">
        <v>6400</v>
      </c>
      <c r="AL5236" s="8" t="s">
        <v>12792</v>
      </c>
      <c r="AM5236" s="10">
        <f t="shared" si="729"/>
        <v>2018</v>
      </c>
      <c r="AN5236">
        <f t="shared" si="730"/>
        <v>1</v>
      </c>
      <c r="AO5236">
        <f t="shared" si="736"/>
        <v>0</v>
      </c>
      <c r="AP5236">
        <f t="shared" si="731"/>
        <v>0</v>
      </c>
      <c r="AQ5236">
        <f t="shared" si="732"/>
        <v>0</v>
      </c>
      <c r="AR5236">
        <f t="shared" si="733"/>
        <v>1</v>
      </c>
      <c r="AS5236">
        <f t="shared" si="734"/>
        <v>0</v>
      </c>
      <c r="AT5236">
        <f t="shared" si="735"/>
        <v>0</v>
      </c>
      <c r="AU5236">
        <f t="shared" si="735"/>
        <v>0</v>
      </c>
      <c r="AV5236" t="str">
        <f t="shared" si="737"/>
        <v>2020-09-29T16:14:31</v>
      </c>
    </row>
    <row r="5237" spans="1:48" x14ac:dyDescent="0.25">
      <c r="A5237" s="5">
        <v>5308</v>
      </c>
      <c r="B5237" s="5" t="s">
        <v>6899</v>
      </c>
      <c r="C5237" s="5" t="s">
        <v>6900</v>
      </c>
      <c r="D5237" s="6" t="s">
        <v>6901</v>
      </c>
      <c r="E5237">
        <v>32</v>
      </c>
      <c r="F5237" s="7">
        <v>0.57849822699999998</v>
      </c>
      <c r="G5237" s="7">
        <v>0</v>
      </c>
      <c r="H5237" t="s">
        <v>4212</v>
      </c>
      <c r="I5237">
        <v>0</v>
      </c>
      <c r="J5237">
        <v>137676.67000000001</v>
      </c>
      <c r="K5237">
        <v>200000</v>
      </c>
      <c r="L5237" t="s">
        <v>52</v>
      </c>
      <c r="M5237" s="8" t="s">
        <v>53</v>
      </c>
      <c r="N5237" s="8">
        <v>0.71428571428571397</v>
      </c>
      <c r="O5237">
        <v>0.28571428571428498</v>
      </c>
      <c r="P5237" s="9">
        <v>0.86602540378443904</v>
      </c>
      <c r="Q5237">
        <v>200000</v>
      </c>
      <c r="R5237" s="8"/>
      <c r="S5237" s="8" t="s">
        <v>329</v>
      </c>
      <c r="T5237">
        <v>4104488</v>
      </c>
      <c r="U5237">
        <v>3606968</v>
      </c>
      <c r="V5237">
        <v>5925394</v>
      </c>
      <c r="W5237">
        <v>300649</v>
      </c>
      <c r="X5237">
        <v>807531</v>
      </c>
      <c r="Y5237">
        <v>1116015</v>
      </c>
      <c r="Z5237">
        <v>2829685</v>
      </c>
      <c r="AA5237">
        <v>23734313</v>
      </c>
      <c r="AB5237">
        <v>11307288</v>
      </c>
      <c r="AC5237">
        <v>12</v>
      </c>
      <c r="AD5237">
        <v>12427025</v>
      </c>
      <c r="AE5237">
        <v>2017</v>
      </c>
      <c r="AF5237" t="s">
        <v>126</v>
      </c>
      <c r="AG5237">
        <v>1500000</v>
      </c>
      <c r="AH5237" t="s">
        <v>55</v>
      </c>
      <c r="AI5237" t="s">
        <v>55</v>
      </c>
      <c r="AJ5237">
        <v>1</v>
      </c>
      <c r="AK5237">
        <v>284800</v>
      </c>
      <c r="AL5237" s="8" t="s">
        <v>12793</v>
      </c>
      <c r="AM5237" s="10">
        <f t="shared" si="729"/>
        <v>2018</v>
      </c>
      <c r="AN5237">
        <f t="shared" si="730"/>
        <v>1</v>
      </c>
      <c r="AO5237">
        <f t="shared" si="736"/>
        <v>0</v>
      </c>
      <c r="AP5237">
        <f t="shared" si="731"/>
        <v>0</v>
      </c>
      <c r="AQ5237">
        <f t="shared" si="732"/>
        <v>1</v>
      </c>
      <c r="AR5237">
        <f t="shared" si="733"/>
        <v>0</v>
      </c>
      <c r="AS5237">
        <f t="shared" si="734"/>
        <v>0</v>
      </c>
      <c r="AT5237">
        <f t="shared" si="735"/>
        <v>0</v>
      </c>
      <c r="AU5237">
        <f t="shared" si="735"/>
        <v>0</v>
      </c>
      <c r="AV5237" t="str">
        <f t="shared" si="737"/>
        <v>2020-09-29T16:15:55</v>
      </c>
    </row>
    <row r="5238" spans="1:48" x14ac:dyDescent="0.25">
      <c r="A5238" s="5">
        <v>5309</v>
      </c>
      <c r="B5238" s="5" t="s">
        <v>8796</v>
      </c>
      <c r="C5238" s="5" t="s">
        <v>8797</v>
      </c>
      <c r="D5238" s="6" t="s">
        <v>8798</v>
      </c>
      <c r="E5238">
        <v>5</v>
      </c>
      <c r="F5238" s="7">
        <v>0</v>
      </c>
      <c r="G5238" s="7"/>
      <c r="H5238" t="s">
        <v>8799</v>
      </c>
      <c r="I5238">
        <v>0</v>
      </c>
      <c r="J5238">
        <v>0</v>
      </c>
      <c r="K5238">
        <v>50000</v>
      </c>
      <c r="L5238" t="s">
        <v>62</v>
      </c>
      <c r="M5238" s="8" t="s">
        <v>63</v>
      </c>
      <c r="N5238" s="8">
        <v>1</v>
      </c>
      <c r="O5238">
        <v>0</v>
      </c>
      <c r="P5238" s="9">
        <v>0</v>
      </c>
      <c r="R5238" s="8"/>
      <c r="S5238" s="8"/>
      <c r="AJ5238">
        <v>0</v>
      </c>
      <c r="AL5238" s="8"/>
      <c r="AM5238" s="10">
        <f t="shared" si="729"/>
        <v>2009</v>
      </c>
      <c r="AN5238">
        <f t="shared" si="730"/>
        <v>0</v>
      </c>
      <c r="AO5238">
        <f t="shared" si="736"/>
        <v>0</v>
      </c>
      <c r="AP5238">
        <f t="shared" si="731"/>
        <v>1</v>
      </c>
      <c r="AQ5238">
        <f t="shared" si="732"/>
        <v>0</v>
      </c>
      <c r="AR5238">
        <f t="shared" si="733"/>
        <v>0</v>
      </c>
      <c r="AS5238">
        <f t="shared" si="734"/>
        <v>0</v>
      </c>
      <c r="AT5238">
        <f t="shared" si="735"/>
        <v>0</v>
      </c>
      <c r="AU5238">
        <f t="shared" si="735"/>
        <v>0</v>
      </c>
      <c r="AV5238">
        <f t="shared" si="737"/>
        <v>0</v>
      </c>
    </row>
    <row r="5239" spans="1:48" x14ac:dyDescent="0.25">
      <c r="A5239" s="5">
        <v>5310</v>
      </c>
      <c r="B5239" s="5" t="s">
        <v>1595</v>
      </c>
      <c r="C5239" s="5" t="s">
        <v>1596</v>
      </c>
      <c r="D5239" s="6" t="s">
        <v>1597</v>
      </c>
      <c r="E5239">
        <v>22</v>
      </c>
      <c r="F5239" s="7">
        <v>0.60649802370000006</v>
      </c>
      <c r="G5239" s="7">
        <v>0</v>
      </c>
      <c r="H5239" t="s">
        <v>1598</v>
      </c>
      <c r="I5239">
        <v>27</v>
      </c>
      <c r="J5239">
        <v>8900</v>
      </c>
      <c r="K5239">
        <v>25000</v>
      </c>
      <c r="L5239" t="s">
        <v>52</v>
      </c>
      <c r="M5239" s="8" t="s">
        <v>53</v>
      </c>
      <c r="N5239" s="8">
        <v>0.69642857142857095</v>
      </c>
      <c r="O5239">
        <v>0.30357142857142799</v>
      </c>
      <c r="P5239" s="9">
        <v>0</v>
      </c>
      <c r="Q5239">
        <v>25000</v>
      </c>
      <c r="R5239" s="8"/>
      <c r="S5239" s="8"/>
      <c r="AA5239">
        <v>1115182</v>
      </c>
      <c r="AB5239">
        <v>0</v>
      </c>
      <c r="AC5239">
        <v>12</v>
      </c>
      <c r="AD5239">
        <v>0</v>
      </c>
      <c r="AE5239">
        <v>1992</v>
      </c>
      <c r="AF5239" t="s">
        <v>54</v>
      </c>
      <c r="AG5239">
        <v>6480</v>
      </c>
      <c r="AH5239" t="s">
        <v>55</v>
      </c>
      <c r="AI5239" t="s">
        <v>55</v>
      </c>
      <c r="AJ5239">
        <v>1</v>
      </c>
      <c r="AK5239">
        <v>16200</v>
      </c>
      <c r="AL5239" s="8" t="s">
        <v>12794</v>
      </c>
      <c r="AM5239" s="10">
        <f t="shared" si="729"/>
        <v>2007</v>
      </c>
      <c r="AN5239">
        <f t="shared" si="730"/>
        <v>1</v>
      </c>
      <c r="AO5239">
        <f t="shared" si="736"/>
        <v>0</v>
      </c>
      <c r="AP5239">
        <f t="shared" si="731"/>
        <v>0</v>
      </c>
      <c r="AQ5239">
        <f t="shared" si="732"/>
        <v>1</v>
      </c>
      <c r="AR5239">
        <f t="shared" si="733"/>
        <v>0</v>
      </c>
      <c r="AS5239">
        <f t="shared" si="734"/>
        <v>0</v>
      </c>
      <c r="AT5239">
        <f t="shared" si="735"/>
        <v>0</v>
      </c>
      <c r="AU5239">
        <f t="shared" si="735"/>
        <v>0</v>
      </c>
      <c r="AV5239" t="str">
        <f t="shared" si="737"/>
        <v>2020-09-29T16:16:30</v>
      </c>
    </row>
    <row r="5240" spans="1:48" x14ac:dyDescent="0.25">
      <c r="A5240" s="5">
        <v>5311</v>
      </c>
      <c r="B5240" s="5" t="s">
        <v>3855</v>
      </c>
      <c r="C5240" s="5" t="s">
        <v>3856</v>
      </c>
      <c r="D5240" s="6" t="s">
        <v>3857</v>
      </c>
      <c r="E5240">
        <v>7</v>
      </c>
      <c r="F5240" s="7">
        <v>0.50129218890000005</v>
      </c>
      <c r="G5240" s="7">
        <v>0</v>
      </c>
      <c r="H5240" t="s">
        <v>1010</v>
      </c>
      <c r="I5240">
        <v>13</v>
      </c>
      <c r="J5240">
        <v>2456</v>
      </c>
      <c r="K5240">
        <v>7000</v>
      </c>
      <c r="L5240" t="s">
        <v>7359</v>
      </c>
      <c r="M5240" s="8" t="s">
        <v>63</v>
      </c>
      <c r="N5240" s="8">
        <v>1</v>
      </c>
      <c r="O5240">
        <v>0</v>
      </c>
      <c r="P5240" s="9">
        <v>0</v>
      </c>
      <c r="R5240" s="8"/>
      <c r="S5240" s="8"/>
      <c r="AJ5240">
        <v>1</v>
      </c>
      <c r="AL5240" s="8"/>
      <c r="AM5240" s="10">
        <f t="shared" si="729"/>
        <v>2019</v>
      </c>
      <c r="AN5240">
        <f t="shared" si="730"/>
        <v>0</v>
      </c>
      <c r="AO5240">
        <f t="shared" si="736"/>
        <v>0</v>
      </c>
      <c r="AP5240">
        <f t="shared" si="731"/>
        <v>1</v>
      </c>
      <c r="AQ5240">
        <f t="shared" si="732"/>
        <v>0</v>
      </c>
      <c r="AR5240">
        <f t="shared" si="733"/>
        <v>0</v>
      </c>
      <c r="AS5240">
        <f t="shared" si="734"/>
        <v>0</v>
      </c>
      <c r="AT5240">
        <f t="shared" si="735"/>
        <v>0</v>
      </c>
      <c r="AU5240">
        <f t="shared" si="735"/>
        <v>0</v>
      </c>
      <c r="AV5240">
        <f t="shared" si="737"/>
        <v>0</v>
      </c>
    </row>
    <row r="5241" spans="1:48" x14ac:dyDescent="0.25">
      <c r="A5241" s="5">
        <v>5312</v>
      </c>
      <c r="B5241" s="5" t="s">
        <v>3855</v>
      </c>
      <c r="C5241" s="5" t="s">
        <v>3856</v>
      </c>
      <c r="D5241" s="6" t="s">
        <v>3857</v>
      </c>
      <c r="E5241">
        <v>7</v>
      </c>
      <c r="F5241" s="7">
        <v>0.50129218890000005</v>
      </c>
      <c r="G5241" s="7">
        <v>0</v>
      </c>
      <c r="H5241" t="s">
        <v>1010</v>
      </c>
      <c r="I5241">
        <v>13</v>
      </c>
      <c r="J5241">
        <v>2456</v>
      </c>
      <c r="K5241">
        <v>7000</v>
      </c>
      <c r="L5241" t="s">
        <v>52</v>
      </c>
      <c r="M5241" s="8" t="s">
        <v>74</v>
      </c>
      <c r="N5241" s="8">
        <v>0.42857142857142799</v>
      </c>
      <c r="O5241">
        <v>0.57142857142857095</v>
      </c>
      <c r="P5241" s="9">
        <v>0</v>
      </c>
      <c r="Q5241">
        <v>5000</v>
      </c>
      <c r="R5241" s="8"/>
      <c r="S5241" s="8"/>
      <c r="AA5241">
        <v>162972</v>
      </c>
      <c r="AB5241">
        <v>0</v>
      </c>
      <c r="AC5241">
        <v>8</v>
      </c>
      <c r="AD5241">
        <v>0</v>
      </c>
      <c r="AE5241">
        <v>2018</v>
      </c>
      <c r="AF5241" t="s">
        <v>126</v>
      </c>
      <c r="AG5241">
        <v>10000</v>
      </c>
      <c r="AH5241" t="s">
        <v>55</v>
      </c>
      <c r="AI5241" t="s">
        <v>56</v>
      </c>
      <c r="AJ5241">
        <v>1</v>
      </c>
      <c r="AK5241">
        <v>8640</v>
      </c>
      <c r="AL5241" s="8" t="s">
        <v>12795</v>
      </c>
      <c r="AM5241" s="10">
        <f t="shared" si="729"/>
        <v>2019</v>
      </c>
      <c r="AN5241">
        <f t="shared" si="730"/>
        <v>1</v>
      </c>
      <c r="AO5241">
        <f t="shared" si="736"/>
        <v>0</v>
      </c>
      <c r="AP5241">
        <f t="shared" si="731"/>
        <v>0</v>
      </c>
      <c r="AQ5241">
        <f t="shared" si="732"/>
        <v>0</v>
      </c>
      <c r="AR5241">
        <f t="shared" si="733"/>
        <v>0</v>
      </c>
      <c r="AS5241">
        <f t="shared" si="734"/>
        <v>1</v>
      </c>
      <c r="AT5241">
        <f t="shared" si="735"/>
        <v>0</v>
      </c>
      <c r="AU5241">
        <f t="shared" si="735"/>
        <v>1</v>
      </c>
      <c r="AV5241" t="str">
        <f t="shared" si="737"/>
        <v>2020-09-29T16:17:10</v>
      </c>
    </row>
    <row r="5242" spans="1:48" x14ac:dyDescent="0.25">
      <c r="A5242" s="5">
        <v>5313</v>
      </c>
      <c r="B5242" s="5" t="s">
        <v>2600</v>
      </c>
      <c r="C5242" s="5" t="s">
        <v>2601</v>
      </c>
      <c r="D5242" s="6" t="s">
        <v>2602</v>
      </c>
      <c r="E5242">
        <v>43</v>
      </c>
      <c r="F5242" s="7">
        <v>0.49380831990000001</v>
      </c>
      <c r="G5242" s="7">
        <v>0</v>
      </c>
      <c r="H5242" t="s">
        <v>2603</v>
      </c>
      <c r="I5242">
        <v>0</v>
      </c>
      <c r="J5242">
        <v>0</v>
      </c>
      <c r="K5242">
        <v>150000</v>
      </c>
      <c r="L5242" t="s">
        <v>52</v>
      </c>
      <c r="M5242" s="8" t="s">
        <v>53</v>
      </c>
      <c r="N5242" s="8">
        <v>0.80357142857142805</v>
      </c>
      <c r="O5242">
        <v>0.19642857142857101</v>
      </c>
      <c r="P5242" s="9">
        <v>-0.85019919654721798</v>
      </c>
      <c r="Q5242">
        <v>80000</v>
      </c>
      <c r="R5242" s="8"/>
      <c r="S5242" s="8" t="s">
        <v>329</v>
      </c>
      <c r="T5242">
        <v>1682920</v>
      </c>
      <c r="U5242">
        <v>13193</v>
      </c>
      <c r="V5242">
        <v>2711381</v>
      </c>
      <c r="W5242">
        <v>2469554</v>
      </c>
      <c r="X5242">
        <v>0</v>
      </c>
      <c r="Y5242">
        <v>0</v>
      </c>
      <c r="Z5242">
        <v>596395</v>
      </c>
      <c r="AA5242">
        <v>2091376</v>
      </c>
      <c r="AB5242">
        <v>0</v>
      </c>
      <c r="AC5242">
        <v>12</v>
      </c>
      <c r="AD5242">
        <v>0</v>
      </c>
      <c r="AE5242">
        <v>2009</v>
      </c>
      <c r="AF5242" t="s">
        <v>121</v>
      </c>
      <c r="AG5242">
        <v>100000</v>
      </c>
      <c r="AH5242" t="s">
        <v>55</v>
      </c>
      <c r="AI5242" t="s">
        <v>56</v>
      </c>
      <c r="AJ5242">
        <v>1</v>
      </c>
      <c r="AK5242">
        <v>75900</v>
      </c>
      <c r="AL5242" s="8" t="s">
        <v>12796</v>
      </c>
      <c r="AM5242" s="10">
        <f t="shared" si="729"/>
        <v>2016</v>
      </c>
      <c r="AN5242">
        <f t="shared" si="730"/>
        <v>1</v>
      </c>
      <c r="AO5242">
        <f t="shared" si="736"/>
        <v>0</v>
      </c>
      <c r="AP5242">
        <f t="shared" si="731"/>
        <v>0</v>
      </c>
      <c r="AQ5242">
        <f t="shared" si="732"/>
        <v>1</v>
      </c>
      <c r="AR5242">
        <f t="shared" si="733"/>
        <v>0</v>
      </c>
      <c r="AS5242">
        <f t="shared" si="734"/>
        <v>0</v>
      </c>
      <c r="AT5242">
        <f t="shared" si="735"/>
        <v>0</v>
      </c>
      <c r="AU5242">
        <f t="shared" si="735"/>
        <v>1</v>
      </c>
      <c r="AV5242" t="str">
        <f t="shared" si="737"/>
        <v>2020-09-29T16:19:21</v>
      </c>
    </row>
    <row r="5243" spans="1:48" x14ac:dyDescent="0.25">
      <c r="A5243" s="5">
        <v>5314</v>
      </c>
      <c r="B5243" s="5" t="s">
        <v>9214</v>
      </c>
      <c r="C5243" s="5" t="s">
        <v>9215</v>
      </c>
      <c r="D5243" s="6" t="s">
        <v>9216</v>
      </c>
      <c r="E5243">
        <v>0</v>
      </c>
      <c r="F5243" s="7">
        <v>0.53404126289999998</v>
      </c>
      <c r="G5243" s="7">
        <v>0</v>
      </c>
      <c r="H5243" t="s">
        <v>4058</v>
      </c>
      <c r="I5243">
        <v>39</v>
      </c>
      <c r="J5243">
        <v>1306.79</v>
      </c>
      <c r="K5243">
        <v>15000</v>
      </c>
      <c r="L5243" t="s">
        <v>52</v>
      </c>
      <c r="M5243" s="8" t="s">
        <v>53</v>
      </c>
      <c r="N5243" s="8">
        <v>0.85714285714285698</v>
      </c>
      <c r="O5243">
        <v>0.14285714285714199</v>
      </c>
      <c r="P5243" s="9">
        <v>0</v>
      </c>
      <c r="Q5243">
        <v>15000</v>
      </c>
      <c r="R5243" s="8"/>
      <c r="S5243" s="8"/>
      <c r="AA5243">
        <v>2439452</v>
      </c>
      <c r="AB5243">
        <v>0</v>
      </c>
      <c r="AC5243">
        <v>12</v>
      </c>
      <c r="AD5243">
        <v>0</v>
      </c>
      <c r="AE5243">
        <v>1989</v>
      </c>
      <c r="AF5243" t="s">
        <v>54</v>
      </c>
      <c r="AG5243">
        <v>1978</v>
      </c>
      <c r="AH5243" t="s">
        <v>55</v>
      </c>
      <c r="AI5243" t="s">
        <v>55</v>
      </c>
      <c r="AJ5243">
        <v>1</v>
      </c>
      <c r="AK5243">
        <v>8910</v>
      </c>
      <c r="AL5243" s="8" t="s">
        <v>12797</v>
      </c>
      <c r="AM5243" s="10">
        <f t="shared" si="729"/>
        <v>2019</v>
      </c>
      <c r="AN5243">
        <f t="shared" si="730"/>
        <v>1</v>
      </c>
      <c r="AO5243">
        <f t="shared" si="736"/>
        <v>0</v>
      </c>
      <c r="AP5243">
        <f t="shared" si="731"/>
        <v>0</v>
      </c>
      <c r="AQ5243">
        <f t="shared" si="732"/>
        <v>1</v>
      </c>
      <c r="AR5243">
        <f t="shared" si="733"/>
        <v>0</v>
      </c>
      <c r="AS5243">
        <f t="shared" si="734"/>
        <v>0</v>
      </c>
      <c r="AT5243">
        <f t="shared" si="735"/>
        <v>0</v>
      </c>
      <c r="AU5243">
        <f t="shared" si="735"/>
        <v>0</v>
      </c>
      <c r="AV5243" t="str">
        <f t="shared" si="737"/>
        <v>2020-09-29T16:19:56</v>
      </c>
    </row>
    <row r="5244" spans="1:48" x14ac:dyDescent="0.25">
      <c r="A5244" s="5">
        <v>5315</v>
      </c>
      <c r="B5244" s="5" t="s">
        <v>2966</v>
      </c>
      <c r="C5244" s="5" t="s">
        <v>2967</v>
      </c>
      <c r="D5244" s="6" t="s">
        <v>2968</v>
      </c>
      <c r="E5244">
        <v>11</v>
      </c>
      <c r="F5244" s="7">
        <v>0.65779852059999999</v>
      </c>
      <c r="G5244" s="7">
        <v>0</v>
      </c>
      <c r="H5244" t="s">
        <v>2969</v>
      </c>
      <c r="I5244">
        <v>38</v>
      </c>
      <c r="J5244">
        <v>40887.769999999997</v>
      </c>
      <c r="K5244">
        <v>150000</v>
      </c>
      <c r="L5244" t="s">
        <v>52</v>
      </c>
      <c r="M5244" s="8" t="s">
        <v>53</v>
      </c>
      <c r="N5244" s="8">
        <v>0.75</v>
      </c>
      <c r="O5244">
        <v>0.25</v>
      </c>
      <c r="P5244" s="9">
        <v>3.2551043488593501E-2</v>
      </c>
      <c r="Q5244">
        <v>150000</v>
      </c>
      <c r="R5244" s="8"/>
      <c r="S5244" s="8" t="s">
        <v>113</v>
      </c>
      <c r="T5244">
        <v>92383894</v>
      </c>
      <c r="U5244">
        <v>33115677</v>
      </c>
      <c r="V5244">
        <v>96091171</v>
      </c>
      <c r="W5244">
        <v>56121408</v>
      </c>
      <c r="X5244">
        <v>1793213</v>
      </c>
      <c r="Y5244">
        <v>35828883</v>
      </c>
      <c r="Z5244">
        <v>48395967</v>
      </c>
      <c r="AA5244">
        <v>68008356</v>
      </c>
      <c r="AB5244">
        <v>12155242</v>
      </c>
      <c r="AC5244">
        <v>12</v>
      </c>
      <c r="AD5244">
        <v>55853114</v>
      </c>
      <c r="AE5244">
        <v>1991</v>
      </c>
      <c r="AF5244" t="s">
        <v>54</v>
      </c>
      <c r="AG5244">
        <v>15000000</v>
      </c>
      <c r="AH5244" t="s">
        <v>55</v>
      </c>
      <c r="AI5244" t="s">
        <v>55</v>
      </c>
      <c r="AJ5244">
        <v>1</v>
      </c>
      <c r="AK5244">
        <v>50345266</v>
      </c>
      <c r="AL5244" s="8" t="s">
        <v>12798</v>
      </c>
      <c r="AM5244" s="10">
        <f t="shared" si="729"/>
        <v>2018</v>
      </c>
      <c r="AN5244">
        <f t="shared" si="730"/>
        <v>1</v>
      </c>
      <c r="AO5244">
        <f t="shared" si="736"/>
        <v>0</v>
      </c>
      <c r="AP5244">
        <f t="shared" si="731"/>
        <v>0</v>
      </c>
      <c r="AQ5244">
        <f t="shared" si="732"/>
        <v>1</v>
      </c>
      <c r="AR5244">
        <f t="shared" si="733"/>
        <v>0</v>
      </c>
      <c r="AS5244">
        <f t="shared" si="734"/>
        <v>0</v>
      </c>
      <c r="AT5244">
        <f t="shared" si="735"/>
        <v>0</v>
      </c>
      <c r="AU5244">
        <f t="shared" si="735"/>
        <v>0</v>
      </c>
      <c r="AV5244" t="str">
        <f t="shared" si="737"/>
        <v>2020-09-29T16:21:10</v>
      </c>
    </row>
    <row r="5245" spans="1:48" x14ac:dyDescent="0.25">
      <c r="A5245" s="5">
        <v>5316</v>
      </c>
      <c r="B5245" s="5" t="s">
        <v>840</v>
      </c>
      <c r="C5245" s="5" t="s">
        <v>841</v>
      </c>
      <c r="D5245" s="6" t="s">
        <v>842</v>
      </c>
      <c r="E5245">
        <v>11</v>
      </c>
      <c r="F5245" s="7">
        <v>0.27775700910000001</v>
      </c>
      <c r="G5245" s="7">
        <v>0</v>
      </c>
      <c r="H5245" t="s">
        <v>843</v>
      </c>
      <c r="I5245">
        <v>33</v>
      </c>
      <c r="J5245">
        <v>88113.600000000006</v>
      </c>
      <c r="K5245">
        <v>500000</v>
      </c>
      <c r="L5245" t="s">
        <v>52</v>
      </c>
      <c r="M5245" s="8" t="s">
        <v>53</v>
      </c>
      <c r="N5245" s="8">
        <v>0.69642857142857095</v>
      </c>
      <c r="O5245">
        <v>0.30357142857142799</v>
      </c>
      <c r="P5245" s="11">
        <v>2.9999999999999999E-16</v>
      </c>
      <c r="Q5245">
        <v>500000</v>
      </c>
      <c r="R5245" s="8"/>
      <c r="S5245" s="8" t="s">
        <v>10227</v>
      </c>
      <c r="T5245">
        <v>9787457</v>
      </c>
      <c r="U5245">
        <v>2284489</v>
      </c>
      <c r="V5245">
        <v>10814359</v>
      </c>
      <c r="W5245">
        <v>2381192</v>
      </c>
      <c r="X5245">
        <v>1351786</v>
      </c>
      <c r="Y5245">
        <v>3654794</v>
      </c>
      <c r="Z5245">
        <v>0</v>
      </c>
      <c r="AA5245">
        <v>11738580</v>
      </c>
      <c r="AB5245">
        <v>0</v>
      </c>
      <c r="AC5245">
        <v>6</v>
      </c>
      <c r="AD5245">
        <v>0</v>
      </c>
      <c r="AE5245">
        <v>2004</v>
      </c>
      <c r="AF5245" t="s">
        <v>121</v>
      </c>
      <c r="AG5245">
        <v>500000</v>
      </c>
      <c r="AH5245" t="s">
        <v>55</v>
      </c>
      <c r="AI5245" t="s">
        <v>55</v>
      </c>
      <c r="AJ5245">
        <v>0.81147585879999995</v>
      </c>
      <c r="AK5245">
        <v>199310</v>
      </c>
      <c r="AL5245" s="8" t="s">
        <v>12799</v>
      </c>
      <c r="AM5245" s="10">
        <f t="shared" si="729"/>
        <v>2009</v>
      </c>
      <c r="AN5245">
        <f t="shared" si="730"/>
        <v>1</v>
      </c>
      <c r="AO5245">
        <f t="shared" si="736"/>
        <v>0</v>
      </c>
      <c r="AP5245">
        <f t="shared" si="731"/>
        <v>0</v>
      </c>
      <c r="AQ5245">
        <f t="shared" si="732"/>
        <v>1</v>
      </c>
      <c r="AR5245">
        <f t="shared" si="733"/>
        <v>0</v>
      </c>
      <c r="AS5245">
        <f t="shared" si="734"/>
        <v>0</v>
      </c>
      <c r="AT5245">
        <f t="shared" si="735"/>
        <v>0</v>
      </c>
      <c r="AU5245">
        <f t="shared" si="735"/>
        <v>0</v>
      </c>
      <c r="AV5245" t="str">
        <f t="shared" si="737"/>
        <v>2020-09-29T16:23:52</v>
      </c>
    </row>
    <row r="5246" spans="1:48" x14ac:dyDescent="0.25">
      <c r="A5246" s="5">
        <v>5317</v>
      </c>
      <c r="B5246" s="5" t="s">
        <v>12800</v>
      </c>
      <c r="C5246" s="5" t="s">
        <v>12801</v>
      </c>
      <c r="D5246" s="6" t="s">
        <v>12802</v>
      </c>
      <c r="E5246">
        <v>37</v>
      </c>
      <c r="F5246" s="7">
        <v>0.28717323</v>
      </c>
      <c r="G5246" s="7">
        <v>0</v>
      </c>
      <c r="H5246" t="s">
        <v>1111</v>
      </c>
      <c r="I5246">
        <v>0</v>
      </c>
      <c r="J5246">
        <v>0</v>
      </c>
      <c r="K5246">
        <v>50000</v>
      </c>
      <c r="L5246" t="s">
        <v>199</v>
      </c>
      <c r="M5246" s="8" t="s">
        <v>74</v>
      </c>
      <c r="N5246" s="8">
        <v>0.46428571428571402</v>
      </c>
      <c r="O5246">
        <v>0.53571428571428503</v>
      </c>
      <c r="P5246" s="9">
        <v>0.98499447507992599</v>
      </c>
      <c r="R5246" s="8"/>
      <c r="S5246" s="8"/>
      <c r="AA5246">
        <v>1306614</v>
      </c>
      <c r="AB5246">
        <v>0</v>
      </c>
      <c r="AC5246">
        <v>12</v>
      </c>
      <c r="AD5246">
        <v>0</v>
      </c>
      <c r="AE5246">
        <v>2017</v>
      </c>
      <c r="AF5246" t="s">
        <v>126</v>
      </c>
      <c r="AG5246">
        <v>10000</v>
      </c>
      <c r="AH5246" t="s">
        <v>56</v>
      </c>
      <c r="AI5246" t="s">
        <v>55</v>
      </c>
      <c r="AJ5246">
        <v>1</v>
      </c>
      <c r="AK5246">
        <v>0</v>
      </c>
      <c r="AL5246" s="8"/>
      <c r="AM5246" s="10">
        <f t="shared" si="729"/>
        <v>2018</v>
      </c>
      <c r="AN5246">
        <f t="shared" si="730"/>
        <v>0</v>
      </c>
      <c r="AO5246">
        <f t="shared" si="736"/>
        <v>1</v>
      </c>
      <c r="AP5246">
        <f t="shared" si="731"/>
        <v>0</v>
      </c>
      <c r="AQ5246">
        <f t="shared" si="732"/>
        <v>0</v>
      </c>
      <c r="AR5246">
        <f t="shared" si="733"/>
        <v>0</v>
      </c>
      <c r="AS5246">
        <f t="shared" si="734"/>
        <v>1</v>
      </c>
      <c r="AT5246">
        <f t="shared" si="735"/>
        <v>1</v>
      </c>
      <c r="AU5246">
        <f t="shared" si="735"/>
        <v>0</v>
      </c>
      <c r="AV5246">
        <f t="shared" si="737"/>
        <v>0</v>
      </c>
    </row>
    <row r="5247" spans="1:48" x14ac:dyDescent="0.25">
      <c r="A5247" s="5">
        <v>5318</v>
      </c>
      <c r="B5247" s="5" t="s">
        <v>8378</v>
      </c>
      <c r="C5247" s="5" t="s">
        <v>8379</v>
      </c>
      <c r="D5247" s="6" t="s">
        <v>8380</v>
      </c>
      <c r="E5247">
        <v>0</v>
      </c>
      <c r="F5247" s="7">
        <v>0.67080408700000005</v>
      </c>
      <c r="G5247" s="7">
        <v>0</v>
      </c>
      <c r="H5247" t="s">
        <v>4408</v>
      </c>
      <c r="I5247">
        <v>0</v>
      </c>
      <c r="J5247">
        <v>0</v>
      </c>
      <c r="K5247">
        <v>20000</v>
      </c>
      <c r="L5247" t="s">
        <v>52</v>
      </c>
      <c r="M5247" s="8" t="s">
        <v>53</v>
      </c>
      <c r="N5247" s="8">
        <v>0.85714285714285698</v>
      </c>
      <c r="O5247">
        <v>0.14285714285714199</v>
      </c>
      <c r="P5247" s="9">
        <v>0</v>
      </c>
      <c r="Q5247">
        <v>20000</v>
      </c>
      <c r="R5247" s="8"/>
      <c r="S5247" s="8"/>
      <c r="AA5247">
        <v>2422174</v>
      </c>
      <c r="AB5247">
        <v>0</v>
      </c>
      <c r="AC5247">
        <v>12</v>
      </c>
      <c r="AD5247">
        <v>0</v>
      </c>
      <c r="AE5247">
        <v>2001</v>
      </c>
      <c r="AF5247" t="s">
        <v>54</v>
      </c>
      <c r="AG5247">
        <v>30000</v>
      </c>
      <c r="AH5247" t="s">
        <v>55</v>
      </c>
      <c r="AI5247" t="s">
        <v>55</v>
      </c>
      <c r="AJ5247">
        <v>1</v>
      </c>
      <c r="AK5247">
        <v>66600</v>
      </c>
      <c r="AL5247" s="8" t="s">
        <v>12803</v>
      </c>
      <c r="AM5247" s="10">
        <f t="shared" si="729"/>
        <v>2019</v>
      </c>
      <c r="AN5247">
        <f t="shared" si="730"/>
        <v>1</v>
      </c>
      <c r="AO5247">
        <f t="shared" si="736"/>
        <v>0</v>
      </c>
      <c r="AP5247">
        <f t="shared" si="731"/>
        <v>0</v>
      </c>
      <c r="AQ5247">
        <f t="shared" si="732"/>
        <v>1</v>
      </c>
      <c r="AR5247">
        <f t="shared" si="733"/>
        <v>0</v>
      </c>
      <c r="AS5247">
        <f t="shared" si="734"/>
        <v>0</v>
      </c>
      <c r="AT5247">
        <f t="shared" si="735"/>
        <v>0</v>
      </c>
      <c r="AU5247">
        <f t="shared" si="735"/>
        <v>0</v>
      </c>
      <c r="AV5247" t="str">
        <f t="shared" si="737"/>
        <v>2020-09-29T16:24:57</v>
      </c>
    </row>
    <row r="5248" spans="1:48" x14ac:dyDescent="0.25">
      <c r="A5248" s="5">
        <v>5319</v>
      </c>
      <c r="B5248" s="5" t="s">
        <v>8151</v>
      </c>
      <c r="C5248" s="5" t="s">
        <v>8152</v>
      </c>
      <c r="D5248" s="6" t="s">
        <v>8153</v>
      </c>
      <c r="E5248">
        <v>4</v>
      </c>
      <c r="F5248" s="7">
        <v>0.42544169399999998</v>
      </c>
      <c r="G5248" s="7">
        <v>0</v>
      </c>
      <c r="H5248" t="s">
        <v>1513</v>
      </c>
      <c r="I5248">
        <v>0</v>
      </c>
      <c r="J5248">
        <v>5499.19</v>
      </c>
      <c r="K5248">
        <v>49000</v>
      </c>
      <c r="L5248" t="s">
        <v>52</v>
      </c>
      <c r="M5248" s="8" t="s">
        <v>53</v>
      </c>
      <c r="N5248" s="8">
        <v>0.82142857142857095</v>
      </c>
      <c r="O5248">
        <v>0.17857142857142799</v>
      </c>
      <c r="P5248" s="9">
        <v>-0.76515192606223004</v>
      </c>
      <c r="Q5248">
        <v>49000</v>
      </c>
      <c r="R5248" s="8"/>
      <c r="S5248" s="8"/>
      <c r="AA5248">
        <v>96286705</v>
      </c>
      <c r="AB5248">
        <v>0</v>
      </c>
      <c r="AC5248">
        <v>12</v>
      </c>
      <c r="AD5248">
        <v>0</v>
      </c>
      <c r="AE5248">
        <v>1971</v>
      </c>
      <c r="AF5248" t="s">
        <v>54</v>
      </c>
      <c r="AG5248">
        <v>40000032</v>
      </c>
      <c r="AH5248" t="s">
        <v>55</v>
      </c>
      <c r="AI5248" t="s">
        <v>55</v>
      </c>
      <c r="AJ5248">
        <v>1</v>
      </c>
      <c r="AK5248">
        <v>5167387</v>
      </c>
      <c r="AL5248" s="8" t="s">
        <v>12804</v>
      </c>
      <c r="AM5248" s="10">
        <f t="shared" si="729"/>
        <v>2017</v>
      </c>
      <c r="AN5248">
        <f t="shared" si="730"/>
        <v>1</v>
      </c>
      <c r="AO5248">
        <f t="shared" si="736"/>
        <v>0</v>
      </c>
      <c r="AP5248">
        <f t="shared" si="731"/>
        <v>0</v>
      </c>
      <c r="AQ5248">
        <f t="shared" si="732"/>
        <v>1</v>
      </c>
      <c r="AR5248">
        <f t="shared" si="733"/>
        <v>0</v>
      </c>
      <c r="AS5248">
        <f t="shared" si="734"/>
        <v>0</v>
      </c>
      <c r="AT5248">
        <f t="shared" si="735"/>
        <v>0</v>
      </c>
      <c r="AU5248">
        <f t="shared" si="735"/>
        <v>0</v>
      </c>
      <c r="AV5248" t="str">
        <f t="shared" si="737"/>
        <v>2020-09-29T16:26:04</v>
      </c>
    </row>
    <row r="5249" spans="1:48" x14ac:dyDescent="0.25">
      <c r="A5249" s="5">
        <v>5320</v>
      </c>
      <c r="B5249" s="5" t="s">
        <v>12805</v>
      </c>
      <c r="C5249" s="5" t="s">
        <v>12806</v>
      </c>
      <c r="D5249" s="6" t="s">
        <v>12807</v>
      </c>
      <c r="E5249">
        <v>3</v>
      </c>
      <c r="F5249" s="7">
        <v>0.75785694439999995</v>
      </c>
      <c r="G5249" s="7">
        <v>0</v>
      </c>
      <c r="H5249" t="s">
        <v>12808</v>
      </c>
      <c r="I5249">
        <v>28</v>
      </c>
      <c r="J5249">
        <v>14400</v>
      </c>
      <c r="K5249">
        <v>20000</v>
      </c>
      <c r="L5249" t="s">
        <v>52</v>
      </c>
      <c r="M5249" s="8" t="s">
        <v>86</v>
      </c>
      <c r="N5249" s="8">
        <v>0.57142857142857095</v>
      </c>
      <c r="O5249">
        <v>0.42857142857142799</v>
      </c>
      <c r="P5249" s="9">
        <v>0</v>
      </c>
      <c r="Q5249">
        <v>12000</v>
      </c>
      <c r="R5249" s="8"/>
      <c r="S5249" s="8"/>
      <c r="AA5249">
        <v>403255</v>
      </c>
      <c r="AB5249">
        <v>0</v>
      </c>
      <c r="AC5249">
        <v>6</v>
      </c>
      <c r="AD5249">
        <v>0</v>
      </c>
      <c r="AE5249">
        <v>2016</v>
      </c>
      <c r="AF5249" t="s">
        <v>126</v>
      </c>
      <c r="AG5249">
        <v>100000</v>
      </c>
      <c r="AH5249" t="s">
        <v>55</v>
      </c>
      <c r="AI5249" t="s">
        <v>56</v>
      </c>
      <c r="AJ5249">
        <v>1</v>
      </c>
      <c r="AK5249">
        <v>1320</v>
      </c>
      <c r="AL5249" s="8" t="s">
        <v>12809</v>
      </c>
      <c r="AM5249" s="10">
        <f t="shared" si="729"/>
        <v>2020</v>
      </c>
      <c r="AN5249">
        <f t="shared" si="730"/>
        <v>1</v>
      </c>
      <c r="AO5249">
        <f t="shared" si="736"/>
        <v>0</v>
      </c>
      <c r="AP5249">
        <f t="shared" si="731"/>
        <v>0</v>
      </c>
      <c r="AQ5249">
        <f t="shared" si="732"/>
        <v>0</v>
      </c>
      <c r="AR5249">
        <f t="shared" si="733"/>
        <v>1</v>
      </c>
      <c r="AS5249">
        <f t="shared" si="734"/>
        <v>0</v>
      </c>
      <c r="AT5249">
        <f t="shared" si="735"/>
        <v>0</v>
      </c>
      <c r="AU5249">
        <f t="shared" si="735"/>
        <v>1</v>
      </c>
      <c r="AV5249" t="str">
        <f t="shared" si="737"/>
        <v>2020-09-29T16:26:35</v>
      </c>
    </row>
    <row r="5250" spans="1:48" x14ac:dyDescent="0.25">
      <c r="A5250" s="5">
        <v>5321</v>
      </c>
      <c r="B5250" s="5" t="s">
        <v>5049</v>
      </c>
      <c r="C5250" s="5" t="s">
        <v>5050</v>
      </c>
      <c r="D5250" s="6" t="s">
        <v>5051</v>
      </c>
      <c r="E5250">
        <v>0</v>
      </c>
      <c r="F5250" s="7">
        <v>0.62060040510000003</v>
      </c>
      <c r="G5250" s="7">
        <v>0</v>
      </c>
      <c r="H5250" t="s">
        <v>5052</v>
      </c>
      <c r="I5250">
        <v>14</v>
      </c>
      <c r="J5250">
        <v>69120</v>
      </c>
      <c r="K5250">
        <v>50000</v>
      </c>
      <c r="L5250" t="s">
        <v>52</v>
      </c>
      <c r="M5250" s="8" t="s">
        <v>63</v>
      </c>
      <c r="N5250" s="8">
        <v>0.94642857142857095</v>
      </c>
      <c r="O5250">
        <v>5.3571428571428499E-2</v>
      </c>
      <c r="P5250" s="9">
        <v>0</v>
      </c>
      <c r="Q5250">
        <v>25000</v>
      </c>
      <c r="R5250" s="8"/>
      <c r="S5250" s="8" t="s">
        <v>329</v>
      </c>
      <c r="T5250">
        <v>2448839</v>
      </c>
      <c r="U5250">
        <v>500283</v>
      </c>
      <c r="V5250">
        <v>2586805</v>
      </c>
      <c r="W5250">
        <v>2336663</v>
      </c>
      <c r="X5250">
        <v>0</v>
      </c>
      <c r="Y5250">
        <v>900958</v>
      </c>
      <c r="Z5250">
        <v>804403</v>
      </c>
      <c r="AA5250">
        <v>4660811</v>
      </c>
      <c r="AB5250">
        <v>2332812</v>
      </c>
      <c r="AC5250">
        <v>12</v>
      </c>
      <c r="AD5250">
        <v>2327999</v>
      </c>
      <c r="AE5250">
        <v>2012</v>
      </c>
      <c r="AF5250" t="s">
        <v>68</v>
      </c>
      <c r="AG5250">
        <v>200000</v>
      </c>
      <c r="AH5250" t="s">
        <v>55</v>
      </c>
      <c r="AI5250" t="s">
        <v>55</v>
      </c>
      <c r="AJ5250">
        <v>1</v>
      </c>
      <c r="AK5250">
        <v>281994</v>
      </c>
      <c r="AL5250" s="8" t="s">
        <v>12810</v>
      </c>
      <c r="AM5250" s="10">
        <f t="shared" ref="AM5250:AM5313" si="738">_xlfn.NUMBERVALUE(LEFT(H5250,4))</f>
        <v>2020</v>
      </c>
      <c r="AN5250">
        <f t="shared" ref="AN5250:AN5313" si="739">IF(OR(L5250 = "AprovadoAnalista", L5250 = "AprovadoComite" ),1,0)</f>
        <v>1</v>
      </c>
      <c r="AO5250">
        <f t="shared" si="736"/>
        <v>0</v>
      </c>
      <c r="AP5250">
        <f t="shared" ref="AP5250:AP5313" si="740">IF(MID(M5250,4,1)="0",1,0)</f>
        <v>1</v>
      </c>
      <c r="AQ5250">
        <f t="shared" ref="AQ5250:AQ5313" si="741">IF(MID(M5250,4,1)="1",1,0)</f>
        <v>0</v>
      </c>
      <c r="AR5250">
        <f t="shared" ref="AR5250:AR5313" si="742">IF(MID(M5250,4,1)="3",1,0)</f>
        <v>0</v>
      </c>
      <c r="AS5250">
        <f t="shared" ref="AS5250:AS5313" si="743">IF(MID(M5250,4,1)="5",1,0)</f>
        <v>0</v>
      </c>
      <c r="AT5250">
        <f t="shared" ref="AT5250:AU5313" si="744">IF(AH5250="True",1,0)</f>
        <v>0</v>
      </c>
      <c r="AU5250">
        <f t="shared" si="744"/>
        <v>0</v>
      </c>
      <c r="AV5250" t="str">
        <f t="shared" si="737"/>
        <v>2020-09-29T16:29:49</v>
      </c>
    </row>
    <row r="5251" spans="1:48" x14ac:dyDescent="0.25">
      <c r="A5251" s="5">
        <v>5322</v>
      </c>
      <c r="B5251" s="5" t="s">
        <v>6558</v>
      </c>
      <c r="C5251" s="5" t="s">
        <v>6559</v>
      </c>
      <c r="D5251" s="6" t="s">
        <v>6560</v>
      </c>
      <c r="E5251">
        <v>11</v>
      </c>
      <c r="F5251" s="7">
        <v>0.38609578049999999</v>
      </c>
      <c r="G5251" s="7">
        <v>0</v>
      </c>
      <c r="H5251" t="s">
        <v>6561</v>
      </c>
      <c r="I5251">
        <v>52</v>
      </c>
      <c r="J5251">
        <v>152036.56</v>
      </c>
      <c r="K5251">
        <v>320000</v>
      </c>
      <c r="L5251" t="s">
        <v>52</v>
      </c>
      <c r="M5251" s="8" t="s">
        <v>53</v>
      </c>
      <c r="N5251" s="8">
        <v>0.69642857142857095</v>
      </c>
      <c r="O5251">
        <v>0.30357142857142799</v>
      </c>
      <c r="P5251" s="9">
        <v>-0.86602540378443904</v>
      </c>
      <c r="Q5251">
        <v>290000</v>
      </c>
      <c r="R5251" s="8"/>
      <c r="S5251" s="8" t="s">
        <v>329</v>
      </c>
      <c r="T5251">
        <v>3288030</v>
      </c>
      <c r="U5251">
        <v>1111273</v>
      </c>
      <c r="V5251">
        <v>3369694</v>
      </c>
      <c r="W5251">
        <v>1758420</v>
      </c>
      <c r="X5251">
        <v>0</v>
      </c>
      <c r="Y5251">
        <v>1358723</v>
      </c>
      <c r="Z5251">
        <v>587633</v>
      </c>
      <c r="AA5251">
        <v>9122262</v>
      </c>
      <c r="AB5251">
        <v>4601355</v>
      </c>
      <c r="AC5251">
        <v>12</v>
      </c>
      <c r="AD5251">
        <v>4520907</v>
      </c>
      <c r="AE5251">
        <v>2016</v>
      </c>
      <c r="AF5251" t="s">
        <v>126</v>
      </c>
      <c r="AG5251">
        <v>200000</v>
      </c>
      <c r="AH5251" t="s">
        <v>55</v>
      </c>
      <c r="AI5251" t="s">
        <v>56</v>
      </c>
      <c r="AJ5251">
        <v>0.92633368810000005</v>
      </c>
      <c r="AK5251">
        <v>160200</v>
      </c>
      <c r="AL5251" s="8" t="s">
        <v>12811</v>
      </c>
      <c r="AM5251" s="10">
        <f t="shared" si="738"/>
        <v>2017</v>
      </c>
      <c r="AN5251">
        <f t="shared" si="739"/>
        <v>1</v>
      </c>
      <c r="AO5251">
        <f t="shared" ref="AO5251:AO5314" si="745">IF(OR(L5251 = "ReprovadoAnalista", L5251 = "ReprovadoComite" ),1,0)</f>
        <v>0</v>
      </c>
      <c r="AP5251">
        <f t="shared" si="740"/>
        <v>0</v>
      </c>
      <c r="AQ5251">
        <f t="shared" si="741"/>
        <v>1</v>
      </c>
      <c r="AR5251">
        <f t="shared" si="742"/>
        <v>0</v>
      </c>
      <c r="AS5251">
        <f t="shared" si="743"/>
        <v>0</v>
      </c>
      <c r="AT5251">
        <f t="shared" si="744"/>
        <v>0</v>
      </c>
      <c r="AU5251">
        <f t="shared" si="744"/>
        <v>1</v>
      </c>
      <c r="AV5251" t="str">
        <f t="shared" ref="AV5251:AV5314" si="746">IF(R5251&lt;&gt;"",R5251,AL5251)</f>
        <v>2020-09-29T16:33:33</v>
      </c>
    </row>
    <row r="5252" spans="1:48" x14ac:dyDescent="0.25">
      <c r="A5252" s="5">
        <v>5323</v>
      </c>
      <c r="B5252" s="5" t="s">
        <v>1556</v>
      </c>
      <c r="C5252" s="5" t="s">
        <v>1557</v>
      </c>
      <c r="D5252" s="6" t="s">
        <v>1558</v>
      </c>
      <c r="E5252">
        <v>30</v>
      </c>
      <c r="F5252" s="7">
        <v>0.3994591348</v>
      </c>
      <c r="G5252" s="7">
        <v>0</v>
      </c>
      <c r="H5252" t="s">
        <v>1559</v>
      </c>
      <c r="I5252">
        <v>37</v>
      </c>
      <c r="J5252">
        <v>299767.2</v>
      </c>
      <c r="K5252">
        <v>350000</v>
      </c>
      <c r="L5252" t="s">
        <v>52</v>
      </c>
      <c r="M5252" s="8" t="s">
        <v>53</v>
      </c>
      <c r="N5252" s="8">
        <v>0.76785714285714202</v>
      </c>
      <c r="O5252">
        <v>0.23214285714285701</v>
      </c>
      <c r="P5252" s="9">
        <v>-0.99660373003832503</v>
      </c>
      <c r="Q5252">
        <v>350000</v>
      </c>
      <c r="R5252" s="8"/>
      <c r="S5252" s="8" t="s">
        <v>10969</v>
      </c>
      <c r="T5252">
        <v>5605387</v>
      </c>
      <c r="U5252">
        <v>6182401</v>
      </c>
      <c r="V5252">
        <v>7277149</v>
      </c>
      <c r="W5252">
        <v>573805</v>
      </c>
      <c r="X5252">
        <v>1732609</v>
      </c>
      <c r="Y5252">
        <v>5295682</v>
      </c>
      <c r="Z5252">
        <v>1828733</v>
      </c>
      <c r="AA5252">
        <v>27496474</v>
      </c>
      <c r="AB5252">
        <v>9818954</v>
      </c>
      <c r="AC5252">
        <v>7</v>
      </c>
      <c r="AD5252">
        <v>17677520</v>
      </c>
      <c r="AE5252">
        <v>2011</v>
      </c>
      <c r="AF5252" t="s">
        <v>68</v>
      </c>
      <c r="AG5252">
        <v>1500000</v>
      </c>
      <c r="AH5252" t="s">
        <v>55</v>
      </c>
      <c r="AI5252" t="s">
        <v>55</v>
      </c>
      <c r="AJ5252">
        <v>0.92612372600000004</v>
      </c>
      <c r="AK5252">
        <v>801586</v>
      </c>
      <c r="AL5252" s="8" t="s">
        <v>12812</v>
      </c>
      <c r="AM5252" s="10">
        <f t="shared" si="738"/>
        <v>2014</v>
      </c>
      <c r="AN5252">
        <f t="shared" si="739"/>
        <v>1</v>
      </c>
      <c r="AO5252">
        <f t="shared" si="745"/>
        <v>0</v>
      </c>
      <c r="AP5252">
        <f t="shared" si="740"/>
        <v>0</v>
      </c>
      <c r="AQ5252">
        <f t="shared" si="741"/>
        <v>1</v>
      </c>
      <c r="AR5252">
        <f t="shared" si="742"/>
        <v>0</v>
      </c>
      <c r="AS5252">
        <f t="shared" si="743"/>
        <v>0</v>
      </c>
      <c r="AT5252">
        <f t="shared" si="744"/>
        <v>0</v>
      </c>
      <c r="AU5252">
        <f t="shared" si="744"/>
        <v>0</v>
      </c>
      <c r="AV5252" t="str">
        <f t="shared" si="746"/>
        <v>2020-09-29T16:36:14</v>
      </c>
    </row>
    <row r="5253" spans="1:48" x14ac:dyDescent="0.25">
      <c r="A5253" s="5">
        <v>5324</v>
      </c>
      <c r="B5253" s="5" t="s">
        <v>9057</v>
      </c>
      <c r="C5253" s="5" t="s">
        <v>9058</v>
      </c>
      <c r="D5253" s="6" t="s">
        <v>9059</v>
      </c>
      <c r="E5253">
        <v>236</v>
      </c>
      <c r="F5253" s="7">
        <v>0.58982769059999995</v>
      </c>
      <c r="G5253" s="7">
        <v>0</v>
      </c>
      <c r="H5253" t="s">
        <v>3932</v>
      </c>
      <c r="I5253">
        <v>0</v>
      </c>
      <c r="J5253">
        <v>0</v>
      </c>
      <c r="K5253">
        <v>30000</v>
      </c>
      <c r="L5253" t="s">
        <v>52</v>
      </c>
      <c r="M5253" s="8" t="s">
        <v>53</v>
      </c>
      <c r="N5253" s="8">
        <v>0.69642857142857095</v>
      </c>
      <c r="O5253">
        <v>0.30357142857142799</v>
      </c>
      <c r="P5253" s="9">
        <v>-0.86602540378443904</v>
      </c>
      <c r="Q5253">
        <v>30000</v>
      </c>
      <c r="R5253" s="8"/>
      <c r="S5253" s="8"/>
      <c r="AA5253">
        <v>4475935</v>
      </c>
      <c r="AB5253">
        <v>0</v>
      </c>
      <c r="AC5253">
        <v>12</v>
      </c>
      <c r="AD5253">
        <v>0</v>
      </c>
      <c r="AE5253">
        <v>2013</v>
      </c>
      <c r="AF5253" t="s">
        <v>68</v>
      </c>
      <c r="AG5253">
        <v>100000</v>
      </c>
      <c r="AH5253" t="s">
        <v>55</v>
      </c>
      <c r="AI5253" t="s">
        <v>56</v>
      </c>
      <c r="AJ5253">
        <v>0.19494453079999999</v>
      </c>
      <c r="AK5253">
        <v>16280</v>
      </c>
      <c r="AL5253" s="8" t="s">
        <v>12813</v>
      </c>
      <c r="AM5253" s="10">
        <f t="shared" si="738"/>
        <v>2016</v>
      </c>
      <c r="AN5253">
        <f t="shared" si="739"/>
        <v>1</v>
      </c>
      <c r="AO5253">
        <f t="shared" si="745"/>
        <v>0</v>
      </c>
      <c r="AP5253">
        <f t="shared" si="740"/>
        <v>0</v>
      </c>
      <c r="AQ5253">
        <f t="shared" si="741"/>
        <v>1</v>
      </c>
      <c r="AR5253">
        <f t="shared" si="742"/>
        <v>0</v>
      </c>
      <c r="AS5253">
        <f t="shared" si="743"/>
        <v>0</v>
      </c>
      <c r="AT5253">
        <f t="shared" si="744"/>
        <v>0</v>
      </c>
      <c r="AU5253">
        <f t="shared" si="744"/>
        <v>1</v>
      </c>
      <c r="AV5253" t="str">
        <f t="shared" si="746"/>
        <v>2020-09-29T16:36:56</v>
      </c>
    </row>
    <row r="5254" spans="1:48" x14ac:dyDescent="0.25">
      <c r="A5254" s="5">
        <v>5325</v>
      </c>
      <c r="B5254" s="5" t="s">
        <v>12814</v>
      </c>
      <c r="C5254" s="5" t="s">
        <v>12815</v>
      </c>
      <c r="D5254" s="6" t="s">
        <v>12816</v>
      </c>
      <c r="E5254">
        <v>4</v>
      </c>
      <c r="F5254" s="7">
        <v>0.62172835029999995</v>
      </c>
      <c r="G5254" s="7">
        <v>0</v>
      </c>
      <c r="H5254" t="s">
        <v>12817</v>
      </c>
      <c r="I5254">
        <v>0</v>
      </c>
      <c r="J5254">
        <v>0</v>
      </c>
      <c r="K5254">
        <v>20000</v>
      </c>
      <c r="L5254" t="s">
        <v>52</v>
      </c>
      <c r="M5254" s="8" t="s">
        <v>86</v>
      </c>
      <c r="N5254" s="8">
        <v>0.67857142857142805</v>
      </c>
      <c r="O5254">
        <v>0.32142857142857101</v>
      </c>
      <c r="P5254" s="9">
        <v>0</v>
      </c>
      <c r="Q5254">
        <v>15000</v>
      </c>
      <c r="R5254" s="8"/>
      <c r="S5254" s="8"/>
      <c r="AA5254">
        <v>466793</v>
      </c>
      <c r="AB5254">
        <v>0</v>
      </c>
      <c r="AC5254">
        <v>7</v>
      </c>
      <c r="AD5254">
        <v>0</v>
      </c>
      <c r="AE5254">
        <v>2001</v>
      </c>
      <c r="AF5254" t="s">
        <v>54</v>
      </c>
      <c r="AG5254">
        <v>30000</v>
      </c>
      <c r="AH5254" t="s">
        <v>55</v>
      </c>
      <c r="AI5254" t="s">
        <v>55</v>
      </c>
      <c r="AJ5254">
        <v>1</v>
      </c>
      <c r="AK5254">
        <v>45600</v>
      </c>
      <c r="AL5254" s="8" t="s">
        <v>12818</v>
      </c>
      <c r="AM5254" s="10">
        <f t="shared" si="738"/>
        <v>2006</v>
      </c>
      <c r="AN5254">
        <f t="shared" si="739"/>
        <v>1</v>
      </c>
      <c r="AO5254">
        <f t="shared" si="745"/>
        <v>0</v>
      </c>
      <c r="AP5254">
        <f t="shared" si="740"/>
        <v>0</v>
      </c>
      <c r="AQ5254">
        <f t="shared" si="741"/>
        <v>0</v>
      </c>
      <c r="AR5254">
        <f t="shared" si="742"/>
        <v>1</v>
      </c>
      <c r="AS5254">
        <f t="shared" si="743"/>
        <v>0</v>
      </c>
      <c r="AT5254">
        <f t="shared" si="744"/>
        <v>0</v>
      </c>
      <c r="AU5254">
        <f t="shared" si="744"/>
        <v>0</v>
      </c>
      <c r="AV5254" t="str">
        <f t="shared" si="746"/>
        <v>2020-09-29T16:42:29</v>
      </c>
    </row>
    <row r="5255" spans="1:48" x14ac:dyDescent="0.25">
      <c r="A5255" s="5">
        <v>5326</v>
      </c>
      <c r="B5255" s="5" t="s">
        <v>6487</v>
      </c>
      <c r="C5255" s="5" t="s">
        <v>6488</v>
      </c>
      <c r="D5255" s="6" t="s">
        <v>6489</v>
      </c>
      <c r="E5255">
        <v>8</v>
      </c>
      <c r="F5255" s="7">
        <v>0.3557909192</v>
      </c>
      <c r="G5255" s="7">
        <v>0</v>
      </c>
      <c r="H5255" t="s">
        <v>6490</v>
      </c>
      <c r="I5255">
        <v>28</v>
      </c>
      <c r="J5255">
        <v>15672.08</v>
      </c>
      <c r="K5255">
        <v>120000</v>
      </c>
      <c r="L5255" t="s">
        <v>52</v>
      </c>
      <c r="M5255" s="8" t="s">
        <v>53</v>
      </c>
      <c r="N5255" s="8">
        <v>0.85714285714285698</v>
      </c>
      <c r="O5255">
        <v>0.14285714285714199</v>
      </c>
      <c r="P5255" s="9">
        <v>0</v>
      </c>
      <c r="Q5255">
        <v>120000</v>
      </c>
      <c r="R5255" s="8"/>
      <c r="S5255" s="8" t="s">
        <v>2633</v>
      </c>
      <c r="T5255">
        <v>10308328</v>
      </c>
      <c r="U5255">
        <v>3809033</v>
      </c>
      <c r="V5255">
        <v>10392785</v>
      </c>
      <c r="W5255">
        <v>91781</v>
      </c>
      <c r="X5255">
        <v>884116</v>
      </c>
      <c r="Y5255">
        <v>3566656</v>
      </c>
      <c r="Z5255">
        <v>5493839</v>
      </c>
      <c r="AA5255">
        <v>12077345</v>
      </c>
      <c r="AB5255">
        <v>8249192</v>
      </c>
      <c r="AC5255">
        <v>11</v>
      </c>
      <c r="AD5255">
        <v>3828153</v>
      </c>
      <c r="AE5255">
        <v>2007</v>
      </c>
      <c r="AF5255" t="s">
        <v>121</v>
      </c>
      <c r="AG5255">
        <v>160000</v>
      </c>
      <c r="AH5255" t="s">
        <v>55</v>
      </c>
      <c r="AI5255" t="s">
        <v>55</v>
      </c>
      <c r="AJ5255">
        <v>0.99636620090000005</v>
      </c>
      <c r="AK5255">
        <v>8800</v>
      </c>
      <c r="AL5255" s="8" t="s">
        <v>12819</v>
      </c>
      <c r="AM5255" s="10">
        <f t="shared" si="738"/>
        <v>2008</v>
      </c>
      <c r="AN5255">
        <f t="shared" si="739"/>
        <v>1</v>
      </c>
      <c r="AO5255">
        <f t="shared" si="745"/>
        <v>0</v>
      </c>
      <c r="AP5255">
        <f t="shared" si="740"/>
        <v>0</v>
      </c>
      <c r="AQ5255">
        <f t="shared" si="741"/>
        <v>1</v>
      </c>
      <c r="AR5255">
        <f t="shared" si="742"/>
        <v>0</v>
      </c>
      <c r="AS5255">
        <f t="shared" si="743"/>
        <v>0</v>
      </c>
      <c r="AT5255">
        <f t="shared" si="744"/>
        <v>0</v>
      </c>
      <c r="AU5255">
        <f t="shared" si="744"/>
        <v>0</v>
      </c>
      <c r="AV5255" t="str">
        <f t="shared" si="746"/>
        <v>2020-09-29T16:43:37</v>
      </c>
    </row>
    <row r="5256" spans="1:48" x14ac:dyDescent="0.25">
      <c r="A5256" s="5">
        <v>5327</v>
      </c>
      <c r="B5256" s="5" t="s">
        <v>7374</v>
      </c>
      <c r="C5256" s="5" t="s">
        <v>7375</v>
      </c>
      <c r="D5256" s="6" t="s">
        <v>7376</v>
      </c>
      <c r="E5256">
        <v>6</v>
      </c>
      <c r="F5256" s="7">
        <v>0</v>
      </c>
      <c r="G5256" s="7"/>
      <c r="H5256" t="s">
        <v>7377</v>
      </c>
      <c r="I5256">
        <v>0</v>
      </c>
      <c r="J5256">
        <v>0</v>
      </c>
      <c r="K5256">
        <v>30000</v>
      </c>
      <c r="L5256" t="s">
        <v>52</v>
      </c>
      <c r="M5256" s="8" t="s">
        <v>86</v>
      </c>
      <c r="N5256" s="8">
        <v>0.60714285714285698</v>
      </c>
      <c r="O5256">
        <v>0.39285714285714202</v>
      </c>
      <c r="P5256" s="9">
        <v>0.86602540378443904</v>
      </c>
      <c r="Q5256">
        <v>15000</v>
      </c>
      <c r="R5256" s="8"/>
      <c r="S5256" s="8"/>
      <c r="AA5256">
        <v>712945</v>
      </c>
      <c r="AB5256">
        <v>0</v>
      </c>
      <c r="AC5256">
        <v>12</v>
      </c>
      <c r="AD5256">
        <v>0</v>
      </c>
      <c r="AE5256">
        <v>2016</v>
      </c>
      <c r="AF5256" t="s">
        <v>126</v>
      </c>
      <c r="AG5256">
        <v>10000</v>
      </c>
      <c r="AH5256" t="s">
        <v>55</v>
      </c>
      <c r="AI5256" t="s">
        <v>55</v>
      </c>
      <c r="AJ5256">
        <v>0</v>
      </c>
      <c r="AK5256">
        <v>1920</v>
      </c>
      <c r="AL5256" s="8" t="s">
        <v>12820</v>
      </c>
      <c r="AM5256" s="10">
        <f t="shared" si="738"/>
        <v>2018</v>
      </c>
      <c r="AN5256">
        <f t="shared" si="739"/>
        <v>1</v>
      </c>
      <c r="AO5256">
        <f t="shared" si="745"/>
        <v>0</v>
      </c>
      <c r="AP5256">
        <f t="shared" si="740"/>
        <v>0</v>
      </c>
      <c r="AQ5256">
        <f t="shared" si="741"/>
        <v>0</v>
      </c>
      <c r="AR5256">
        <f t="shared" si="742"/>
        <v>1</v>
      </c>
      <c r="AS5256">
        <f t="shared" si="743"/>
        <v>0</v>
      </c>
      <c r="AT5256">
        <f t="shared" si="744"/>
        <v>0</v>
      </c>
      <c r="AU5256">
        <f t="shared" si="744"/>
        <v>0</v>
      </c>
      <c r="AV5256" t="str">
        <f t="shared" si="746"/>
        <v>2020-09-29T16:54:04</v>
      </c>
    </row>
    <row r="5257" spans="1:48" x14ac:dyDescent="0.25">
      <c r="A5257" s="5">
        <v>5328</v>
      </c>
      <c r="B5257" s="5" t="s">
        <v>5410</v>
      </c>
      <c r="C5257" s="5" t="s">
        <v>5411</v>
      </c>
      <c r="D5257" s="6" t="s">
        <v>5412</v>
      </c>
      <c r="E5257">
        <v>6</v>
      </c>
      <c r="F5257" s="7">
        <v>0.53022219390000003</v>
      </c>
      <c r="G5257" s="7">
        <v>0</v>
      </c>
      <c r="H5257" t="s">
        <v>857</v>
      </c>
      <c r="I5257">
        <v>0</v>
      </c>
      <c r="J5257">
        <v>16049.33</v>
      </c>
      <c r="K5257">
        <v>30000</v>
      </c>
      <c r="L5257" t="s">
        <v>52</v>
      </c>
      <c r="M5257" s="8" t="s">
        <v>53</v>
      </c>
      <c r="N5257" s="8">
        <v>0.75</v>
      </c>
      <c r="O5257">
        <v>0.25</v>
      </c>
      <c r="P5257" s="9">
        <v>-0.87245678072737598</v>
      </c>
      <c r="Q5257">
        <v>30000</v>
      </c>
      <c r="R5257" s="8"/>
      <c r="S5257" s="8"/>
      <c r="AA5257">
        <v>1916085</v>
      </c>
      <c r="AB5257">
        <v>0</v>
      </c>
      <c r="AC5257">
        <v>12</v>
      </c>
      <c r="AD5257">
        <v>0</v>
      </c>
      <c r="AE5257">
        <v>2016</v>
      </c>
      <c r="AF5257" t="s">
        <v>126</v>
      </c>
      <c r="AG5257">
        <v>88000</v>
      </c>
      <c r="AH5257" t="s">
        <v>55</v>
      </c>
      <c r="AI5257" t="s">
        <v>55</v>
      </c>
      <c r="AJ5257">
        <v>0.97262059050000005</v>
      </c>
      <c r="AK5257">
        <v>5280</v>
      </c>
      <c r="AL5257" s="8" t="s">
        <v>12821</v>
      </c>
      <c r="AM5257" s="10">
        <f t="shared" si="738"/>
        <v>2017</v>
      </c>
      <c r="AN5257">
        <f t="shared" si="739"/>
        <v>1</v>
      </c>
      <c r="AO5257">
        <f t="shared" si="745"/>
        <v>0</v>
      </c>
      <c r="AP5257">
        <f t="shared" si="740"/>
        <v>0</v>
      </c>
      <c r="AQ5257">
        <f t="shared" si="741"/>
        <v>1</v>
      </c>
      <c r="AR5257">
        <f t="shared" si="742"/>
        <v>0</v>
      </c>
      <c r="AS5257">
        <f t="shared" si="743"/>
        <v>0</v>
      </c>
      <c r="AT5257">
        <f t="shared" si="744"/>
        <v>0</v>
      </c>
      <c r="AU5257">
        <f t="shared" si="744"/>
        <v>0</v>
      </c>
      <c r="AV5257" t="str">
        <f t="shared" si="746"/>
        <v>2020-09-29T16:55:45</v>
      </c>
    </row>
    <row r="5258" spans="1:48" x14ac:dyDescent="0.25">
      <c r="A5258" s="5">
        <v>5329</v>
      </c>
      <c r="B5258" s="5" t="s">
        <v>1152</v>
      </c>
      <c r="C5258" s="5" t="s">
        <v>1153</v>
      </c>
      <c r="D5258" s="6" t="s">
        <v>1154</v>
      </c>
      <c r="E5258">
        <v>0</v>
      </c>
      <c r="F5258" s="7">
        <v>0.22702966099999999</v>
      </c>
      <c r="G5258" s="7">
        <v>0</v>
      </c>
      <c r="H5258" t="s">
        <v>1155</v>
      </c>
      <c r="I5258">
        <v>163</v>
      </c>
      <c r="J5258">
        <v>14760.2</v>
      </c>
      <c r="K5258">
        <v>60000</v>
      </c>
      <c r="L5258" t="s">
        <v>7359</v>
      </c>
      <c r="M5258" s="8" t="s">
        <v>63</v>
      </c>
      <c r="N5258" s="8">
        <v>1</v>
      </c>
      <c r="O5258">
        <v>0</v>
      </c>
      <c r="P5258" s="9">
        <v>0</v>
      </c>
      <c r="R5258" s="8"/>
      <c r="S5258" s="8"/>
      <c r="AJ5258">
        <v>1</v>
      </c>
      <c r="AL5258" s="8"/>
      <c r="AM5258" s="10">
        <f t="shared" si="738"/>
        <v>2020</v>
      </c>
      <c r="AN5258">
        <f t="shared" si="739"/>
        <v>0</v>
      </c>
      <c r="AO5258">
        <f t="shared" si="745"/>
        <v>0</v>
      </c>
      <c r="AP5258">
        <f t="shared" si="740"/>
        <v>1</v>
      </c>
      <c r="AQ5258">
        <f t="shared" si="741"/>
        <v>0</v>
      </c>
      <c r="AR5258">
        <f t="shared" si="742"/>
        <v>0</v>
      </c>
      <c r="AS5258">
        <f t="shared" si="743"/>
        <v>0</v>
      </c>
      <c r="AT5258">
        <f t="shared" si="744"/>
        <v>0</v>
      </c>
      <c r="AU5258">
        <f t="shared" si="744"/>
        <v>0</v>
      </c>
      <c r="AV5258">
        <f t="shared" si="746"/>
        <v>0</v>
      </c>
    </row>
    <row r="5259" spans="1:48" x14ac:dyDescent="0.25">
      <c r="A5259" s="5">
        <v>5330</v>
      </c>
      <c r="B5259" s="5" t="s">
        <v>1152</v>
      </c>
      <c r="C5259" s="5" t="s">
        <v>1153</v>
      </c>
      <c r="D5259" s="6" t="s">
        <v>1154</v>
      </c>
      <c r="E5259">
        <v>0</v>
      </c>
      <c r="F5259" s="7">
        <v>0.22702966099999999</v>
      </c>
      <c r="G5259" s="7">
        <v>0</v>
      </c>
      <c r="H5259" t="s">
        <v>1155</v>
      </c>
      <c r="I5259">
        <v>163</v>
      </c>
      <c r="J5259">
        <v>14760.2</v>
      </c>
      <c r="K5259">
        <v>65000</v>
      </c>
      <c r="L5259" t="s">
        <v>52</v>
      </c>
      <c r="M5259" s="8" t="s">
        <v>53</v>
      </c>
      <c r="N5259" s="8">
        <v>0.80357142857142805</v>
      </c>
      <c r="O5259">
        <v>0.19642857142857101</v>
      </c>
      <c r="P5259" s="9">
        <v>0</v>
      </c>
      <c r="Q5259">
        <v>65000</v>
      </c>
      <c r="R5259" s="8"/>
      <c r="S5259" s="8" t="s">
        <v>654</v>
      </c>
      <c r="T5259">
        <v>13769660</v>
      </c>
      <c r="U5259">
        <v>6181072</v>
      </c>
      <c r="V5259">
        <v>14878097</v>
      </c>
      <c r="W5259">
        <v>7402373</v>
      </c>
      <c r="X5259">
        <v>3877601</v>
      </c>
      <c r="Y5259">
        <v>6733077</v>
      </c>
      <c r="Z5259">
        <v>4076110</v>
      </c>
      <c r="AA5259">
        <v>8610209</v>
      </c>
      <c r="AB5259">
        <v>2420538</v>
      </c>
      <c r="AC5259">
        <v>5</v>
      </c>
      <c r="AD5259">
        <v>6189671</v>
      </c>
      <c r="AE5259">
        <v>2019</v>
      </c>
      <c r="AF5259" t="s">
        <v>126</v>
      </c>
      <c r="AG5259">
        <v>1000000</v>
      </c>
      <c r="AH5259" t="s">
        <v>55</v>
      </c>
      <c r="AI5259" t="s">
        <v>55</v>
      </c>
      <c r="AJ5259">
        <v>1</v>
      </c>
      <c r="AK5259">
        <v>554792</v>
      </c>
      <c r="AL5259" s="8" t="s">
        <v>12822</v>
      </c>
      <c r="AM5259" s="10">
        <f t="shared" si="738"/>
        <v>2020</v>
      </c>
      <c r="AN5259">
        <f t="shared" si="739"/>
        <v>1</v>
      </c>
      <c r="AO5259">
        <f t="shared" si="745"/>
        <v>0</v>
      </c>
      <c r="AP5259">
        <f t="shared" si="740"/>
        <v>0</v>
      </c>
      <c r="AQ5259">
        <f t="shared" si="741"/>
        <v>1</v>
      </c>
      <c r="AR5259">
        <f t="shared" si="742"/>
        <v>0</v>
      </c>
      <c r="AS5259">
        <f t="shared" si="743"/>
        <v>0</v>
      </c>
      <c r="AT5259">
        <f t="shared" si="744"/>
        <v>0</v>
      </c>
      <c r="AU5259">
        <f t="shared" si="744"/>
        <v>0</v>
      </c>
      <c r="AV5259" t="str">
        <f t="shared" si="746"/>
        <v>2020-09-29T17:37:47</v>
      </c>
    </row>
    <row r="5260" spans="1:48" x14ac:dyDescent="0.25">
      <c r="A5260" s="5">
        <v>5331</v>
      </c>
      <c r="B5260" s="5" t="s">
        <v>9895</v>
      </c>
      <c r="C5260" s="5" t="s">
        <v>9896</v>
      </c>
      <c r="D5260" s="6" t="s">
        <v>9897</v>
      </c>
      <c r="E5260">
        <v>87</v>
      </c>
      <c r="F5260" s="7">
        <v>0.57021752020000005</v>
      </c>
      <c r="G5260" s="7">
        <v>0</v>
      </c>
      <c r="H5260" t="s">
        <v>9898</v>
      </c>
      <c r="I5260">
        <v>0</v>
      </c>
      <c r="J5260">
        <v>0</v>
      </c>
      <c r="K5260">
        <v>100000</v>
      </c>
      <c r="L5260" t="s">
        <v>52</v>
      </c>
      <c r="M5260" s="8" t="s">
        <v>53</v>
      </c>
      <c r="N5260" s="8">
        <v>0.85714285714285698</v>
      </c>
      <c r="O5260">
        <v>0.14285714285714199</v>
      </c>
      <c r="P5260" s="9">
        <v>-0.99650283434178599</v>
      </c>
      <c r="Q5260">
        <v>100000</v>
      </c>
      <c r="R5260" s="8"/>
      <c r="S5260" s="8" t="s">
        <v>10227</v>
      </c>
      <c r="T5260">
        <v>13864993</v>
      </c>
      <c r="U5260">
        <v>5844768</v>
      </c>
      <c r="V5260">
        <v>25652823</v>
      </c>
      <c r="W5260">
        <v>19603823</v>
      </c>
      <c r="X5260">
        <v>182132</v>
      </c>
      <c r="Y5260">
        <v>4843314</v>
      </c>
      <c r="Z5260">
        <v>6650978</v>
      </c>
      <c r="AA5260">
        <v>26725224</v>
      </c>
      <c r="AB5260">
        <v>9592924</v>
      </c>
      <c r="AC5260">
        <v>6</v>
      </c>
      <c r="AD5260">
        <v>17132300</v>
      </c>
      <c r="AE5260">
        <v>2002</v>
      </c>
      <c r="AF5260" t="s">
        <v>54</v>
      </c>
      <c r="AG5260">
        <v>2000000</v>
      </c>
      <c r="AH5260" t="s">
        <v>55</v>
      </c>
      <c r="AI5260" t="s">
        <v>55</v>
      </c>
      <c r="AJ5260">
        <v>3.8698443800000003E-2</v>
      </c>
      <c r="AK5260">
        <v>280195</v>
      </c>
      <c r="AL5260" s="8" t="s">
        <v>12823</v>
      </c>
      <c r="AM5260" s="10">
        <f t="shared" si="738"/>
        <v>2009</v>
      </c>
      <c r="AN5260">
        <f t="shared" si="739"/>
        <v>1</v>
      </c>
      <c r="AO5260">
        <f t="shared" si="745"/>
        <v>0</v>
      </c>
      <c r="AP5260">
        <f t="shared" si="740"/>
        <v>0</v>
      </c>
      <c r="AQ5260">
        <f t="shared" si="741"/>
        <v>1</v>
      </c>
      <c r="AR5260">
        <f t="shared" si="742"/>
        <v>0</v>
      </c>
      <c r="AS5260">
        <f t="shared" si="743"/>
        <v>0</v>
      </c>
      <c r="AT5260">
        <f t="shared" si="744"/>
        <v>0</v>
      </c>
      <c r="AU5260">
        <f t="shared" si="744"/>
        <v>0</v>
      </c>
      <c r="AV5260" t="str">
        <f t="shared" si="746"/>
        <v>2020-09-29T17:42:56</v>
      </c>
    </row>
    <row r="5261" spans="1:48" x14ac:dyDescent="0.25">
      <c r="A5261" s="5">
        <v>5332</v>
      </c>
      <c r="B5261" s="5" t="s">
        <v>9964</v>
      </c>
      <c r="C5261" s="5" t="s">
        <v>9965</v>
      </c>
      <c r="D5261" s="6" t="s">
        <v>9966</v>
      </c>
      <c r="E5261">
        <v>484</v>
      </c>
      <c r="F5261" s="7">
        <v>0.56629691520000003</v>
      </c>
      <c r="G5261" s="7">
        <v>0</v>
      </c>
      <c r="H5261" t="s">
        <v>6127</v>
      </c>
      <c r="I5261">
        <v>0</v>
      </c>
      <c r="J5261">
        <v>19973.34</v>
      </c>
      <c r="K5261">
        <v>100000</v>
      </c>
      <c r="L5261" t="s">
        <v>52</v>
      </c>
      <c r="M5261" s="8" t="s">
        <v>86</v>
      </c>
      <c r="N5261" s="8">
        <v>0.64285714285714202</v>
      </c>
      <c r="O5261">
        <v>0.35714285714285698</v>
      </c>
      <c r="P5261" s="9">
        <v>-0.86602540378443904</v>
      </c>
      <c r="Q5261">
        <v>100000</v>
      </c>
      <c r="R5261" s="8"/>
      <c r="S5261" s="8" t="s">
        <v>10227</v>
      </c>
      <c r="T5261">
        <v>13864993</v>
      </c>
      <c r="U5261">
        <v>5844768</v>
      </c>
      <c r="V5261">
        <v>25652823</v>
      </c>
      <c r="W5261">
        <v>19603823</v>
      </c>
      <c r="X5261">
        <v>182132</v>
      </c>
      <c r="Y5261">
        <v>4843314</v>
      </c>
      <c r="Z5261">
        <v>6650978</v>
      </c>
      <c r="AA5261">
        <v>26725224</v>
      </c>
      <c r="AB5261">
        <v>9592924</v>
      </c>
      <c r="AC5261">
        <v>6</v>
      </c>
      <c r="AD5261">
        <v>17132300</v>
      </c>
      <c r="AE5261">
        <v>2015</v>
      </c>
      <c r="AF5261" t="s">
        <v>126</v>
      </c>
      <c r="AG5261">
        <v>2000000</v>
      </c>
      <c r="AH5261" t="s">
        <v>55</v>
      </c>
      <c r="AI5261" t="s">
        <v>55</v>
      </c>
      <c r="AJ5261">
        <v>1</v>
      </c>
      <c r="AK5261">
        <v>280195</v>
      </c>
      <c r="AL5261" s="8" t="s">
        <v>12824</v>
      </c>
      <c r="AM5261" s="10">
        <f t="shared" si="738"/>
        <v>2017</v>
      </c>
      <c r="AN5261">
        <f t="shared" si="739"/>
        <v>1</v>
      </c>
      <c r="AO5261">
        <f t="shared" si="745"/>
        <v>0</v>
      </c>
      <c r="AP5261">
        <f t="shared" si="740"/>
        <v>0</v>
      </c>
      <c r="AQ5261">
        <f t="shared" si="741"/>
        <v>0</v>
      </c>
      <c r="AR5261">
        <f t="shared" si="742"/>
        <v>1</v>
      </c>
      <c r="AS5261">
        <f t="shared" si="743"/>
        <v>0</v>
      </c>
      <c r="AT5261">
        <f t="shared" si="744"/>
        <v>0</v>
      </c>
      <c r="AU5261">
        <f t="shared" si="744"/>
        <v>0</v>
      </c>
      <c r="AV5261" t="str">
        <f t="shared" si="746"/>
        <v>2020-09-29T18:04:28</v>
      </c>
    </row>
    <row r="5262" spans="1:48" x14ac:dyDescent="0.25">
      <c r="A5262" s="5">
        <v>5333</v>
      </c>
      <c r="B5262" s="5" t="s">
        <v>6663</v>
      </c>
      <c r="C5262" s="5" t="s">
        <v>6664</v>
      </c>
      <c r="D5262" s="6" t="s">
        <v>6665</v>
      </c>
      <c r="E5262">
        <v>12</v>
      </c>
      <c r="F5262" s="7">
        <v>0</v>
      </c>
      <c r="G5262" s="7"/>
      <c r="H5262" t="s">
        <v>6666</v>
      </c>
      <c r="I5262">
        <v>0</v>
      </c>
      <c r="J5262">
        <v>0</v>
      </c>
      <c r="K5262">
        <v>1200000</v>
      </c>
      <c r="L5262" t="s">
        <v>52</v>
      </c>
      <c r="M5262" s="8" t="s">
        <v>53</v>
      </c>
      <c r="N5262" s="8">
        <v>0.75</v>
      </c>
      <c r="O5262">
        <v>0.25</v>
      </c>
      <c r="P5262" s="11">
        <v>1.452E-13</v>
      </c>
      <c r="Q5262">
        <v>1000000</v>
      </c>
      <c r="R5262" s="8"/>
      <c r="S5262" s="8" t="s">
        <v>10227</v>
      </c>
      <c r="T5262">
        <v>13937757</v>
      </c>
      <c r="U5262">
        <v>10037102</v>
      </c>
      <c r="V5262">
        <v>22473479</v>
      </c>
      <c r="W5262">
        <v>11730095</v>
      </c>
      <c r="X5262">
        <v>1514897</v>
      </c>
      <c r="Y5262">
        <v>5734465</v>
      </c>
      <c r="Z5262">
        <v>6560162</v>
      </c>
      <c r="AA5262">
        <v>22856252</v>
      </c>
      <c r="AB5262">
        <v>8861686</v>
      </c>
      <c r="AC5262">
        <v>6</v>
      </c>
      <c r="AD5262">
        <v>13994566</v>
      </c>
      <c r="AE5262">
        <v>2002</v>
      </c>
      <c r="AF5262" t="s">
        <v>54</v>
      </c>
      <c r="AG5262">
        <v>6000000</v>
      </c>
      <c r="AH5262" t="s">
        <v>55</v>
      </c>
      <c r="AI5262" t="s">
        <v>55</v>
      </c>
      <c r="AJ5262">
        <v>0</v>
      </c>
      <c r="AK5262">
        <v>5571433</v>
      </c>
      <c r="AL5262" s="8" t="s">
        <v>12825</v>
      </c>
      <c r="AM5262" s="10">
        <f t="shared" si="738"/>
        <v>2008</v>
      </c>
      <c r="AN5262">
        <f t="shared" si="739"/>
        <v>1</v>
      </c>
      <c r="AO5262">
        <f t="shared" si="745"/>
        <v>0</v>
      </c>
      <c r="AP5262">
        <f t="shared" si="740"/>
        <v>0</v>
      </c>
      <c r="AQ5262">
        <f t="shared" si="741"/>
        <v>1</v>
      </c>
      <c r="AR5262">
        <f t="shared" si="742"/>
        <v>0</v>
      </c>
      <c r="AS5262">
        <f t="shared" si="743"/>
        <v>0</v>
      </c>
      <c r="AT5262">
        <f t="shared" si="744"/>
        <v>0</v>
      </c>
      <c r="AU5262">
        <f t="shared" si="744"/>
        <v>0</v>
      </c>
      <c r="AV5262" t="str">
        <f t="shared" si="746"/>
        <v>2020-09-29T18:00:05</v>
      </c>
    </row>
    <row r="5263" spans="1:48" x14ac:dyDescent="0.25">
      <c r="A5263" s="5">
        <v>5334</v>
      </c>
      <c r="B5263" s="5" t="s">
        <v>2015</v>
      </c>
      <c r="C5263" s="5" t="s">
        <v>2016</v>
      </c>
      <c r="D5263" s="6" t="s">
        <v>2017</v>
      </c>
      <c r="E5263">
        <v>162</v>
      </c>
      <c r="F5263" s="7">
        <v>0.37984973830000002</v>
      </c>
      <c r="G5263" s="7">
        <v>0</v>
      </c>
      <c r="H5263" t="s">
        <v>2018</v>
      </c>
      <c r="I5263">
        <v>17</v>
      </c>
      <c r="J5263">
        <v>2645.7</v>
      </c>
      <c r="K5263">
        <v>20000</v>
      </c>
      <c r="L5263" t="s">
        <v>52</v>
      </c>
      <c r="M5263" s="8" t="s">
        <v>74</v>
      </c>
      <c r="N5263" s="8">
        <v>0.39285714285714202</v>
      </c>
      <c r="O5263">
        <v>0.60714285714285698</v>
      </c>
      <c r="P5263" s="9">
        <v>0</v>
      </c>
      <c r="Q5263">
        <v>15000</v>
      </c>
      <c r="R5263" s="8"/>
      <c r="S5263" s="8" t="s">
        <v>217</v>
      </c>
      <c r="T5263">
        <v>632282</v>
      </c>
      <c r="U5263">
        <v>1243135</v>
      </c>
      <c r="V5263">
        <v>1810028</v>
      </c>
      <c r="W5263">
        <v>-338920</v>
      </c>
      <c r="X5263">
        <v>615508</v>
      </c>
      <c r="Y5263">
        <v>227831</v>
      </c>
      <c r="Z5263">
        <v>310734</v>
      </c>
      <c r="AA5263">
        <v>1130307</v>
      </c>
      <c r="AB5263">
        <v>548805</v>
      </c>
      <c r="AC5263">
        <v>12</v>
      </c>
      <c r="AD5263">
        <v>581502</v>
      </c>
      <c r="AE5263">
        <v>2008</v>
      </c>
      <c r="AF5263" t="s">
        <v>121</v>
      </c>
      <c r="AG5263">
        <v>120000</v>
      </c>
      <c r="AH5263" t="s">
        <v>55</v>
      </c>
      <c r="AI5263" t="s">
        <v>56</v>
      </c>
      <c r="AJ5263">
        <v>1</v>
      </c>
      <c r="AK5263">
        <v>16040</v>
      </c>
      <c r="AL5263" s="8" t="s">
        <v>12826</v>
      </c>
      <c r="AM5263" s="10">
        <f t="shared" si="738"/>
        <v>2012</v>
      </c>
      <c r="AN5263">
        <f t="shared" si="739"/>
        <v>1</v>
      </c>
      <c r="AO5263">
        <f t="shared" si="745"/>
        <v>0</v>
      </c>
      <c r="AP5263">
        <f t="shared" si="740"/>
        <v>0</v>
      </c>
      <c r="AQ5263">
        <f t="shared" si="741"/>
        <v>0</v>
      </c>
      <c r="AR5263">
        <f t="shared" si="742"/>
        <v>0</v>
      </c>
      <c r="AS5263">
        <f t="shared" si="743"/>
        <v>1</v>
      </c>
      <c r="AT5263">
        <f t="shared" si="744"/>
        <v>0</v>
      </c>
      <c r="AU5263">
        <f t="shared" si="744"/>
        <v>1</v>
      </c>
      <c r="AV5263" t="str">
        <f t="shared" si="746"/>
        <v>2020-09-29T18:19:28</v>
      </c>
    </row>
    <row r="5264" spans="1:48" x14ac:dyDescent="0.25">
      <c r="A5264" s="5">
        <v>5335</v>
      </c>
      <c r="B5264" s="5" t="s">
        <v>1610</v>
      </c>
      <c r="C5264" s="5" t="s">
        <v>1611</v>
      </c>
      <c r="D5264" s="6" t="s">
        <v>1612</v>
      </c>
      <c r="E5264">
        <v>28</v>
      </c>
      <c r="F5264" s="7">
        <v>0.36499116679999999</v>
      </c>
      <c r="G5264" s="7">
        <v>0</v>
      </c>
      <c r="H5264" t="s">
        <v>1613</v>
      </c>
      <c r="I5264">
        <v>24</v>
      </c>
      <c r="J5264">
        <v>11796.6</v>
      </c>
      <c r="K5264">
        <v>25000</v>
      </c>
      <c r="L5264" t="s">
        <v>52</v>
      </c>
      <c r="M5264" s="8" t="s">
        <v>74</v>
      </c>
      <c r="N5264" s="8">
        <v>0.39285714285714202</v>
      </c>
      <c r="O5264">
        <v>0.60714285714285698</v>
      </c>
      <c r="P5264" s="9">
        <v>0</v>
      </c>
      <c r="Q5264">
        <v>20000</v>
      </c>
      <c r="R5264" s="8"/>
      <c r="S5264" s="8"/>
      <c r="AA5264">
        <v>2718001</v>
      </c>
      <c r="AB5264">
        <v>0</v>
      </c>
      <c r="AC5264">
        <v>6</v>
      </c>
      <c r="AD5264">
        <v>0</v>
      </c>
      <c r="AE5264">
        <v>2018</v>
      </c>
      <c r="AF5264" t="s">
        <v>126</v>
      </c>
      <c r="AG5264">
        <v>100000</v>
      </c>
      <c r="AH5264" t="s">
        <v>56</v>
      </c>
      <c r="AI5264" t="s">
        <v>56</v>
      </c>
      <c r="AJ5264">
        <v>1</v>
      </c>
      <c r="AK5264">
        <v>720</v>
      </c>
      <c r="AL5264" s="8" t="s">
        <v>12827</v>
      </c>
      <c r="AM5264" s="10">
        <f t="shared" si="738"/>
        <v>2019</v>
      </c>
      <c r="AN5264">
        <f t="shared" si="739"/>
        <v>1</v>
      </c>
      <c r="AO5264">
        <f t="shared" si="745"/>
        <v>0</v>
      </c>
      <c r="AP5264">
        <f t="shared" si="740"/>
        <v>0</v>
      </c>
      <c r="AQ5264">
        <f t="shared" si="741"/>
        <v>0</v>
      </c>
      <c r="AR5264">
        <f t="shared" si="742"/>
        <v>0</v>
      </c>
      <c r="AS5264">
        <f t="shared" si="743"/>
        <v>1</v>
      </c>
      <c r="AT5264">
        <f t="shared" si="744"/>
        <v>1</v>
      </c>
      <c r="AU5264">
        <f t="shared" si="744"/>
        <v>1</v>
      </c>
      <c r="AV5264" t="str">
        <f t="shared" si="746"/>
        <v>2020-09-29T18:20:05</v>
      </c>
    </row>
    <row r="5265" spans="1:48" x14ac:dyDescent="0.25">
      <c r="A5265" s="5">
        <v>5336</v>
      </c>
      <c r="B5265" s="5" t="s">
        <v>850</v>
      </c>
      <c r="C5265" s="5" t="s">
        <v>851</v>
      </c>
      <c r="D5265" s="6" t="s">
        <v>852</v>
      </c>
      <c r="E5265">
        <v>62</v>
      </c>
      <c r="F5265" s="7">
        <v>0.48755078120000001</v>
      </c>
      <c r="G5265" s="7">
        <v>0</v>
      </c>
      <c r="H5265" t="s">
        <v>853</v>
      </c>
      <c r="I5265">
        <v>0</v>
      </c>
      <c r="J5265">
        <v>0</v>
      </c>
      <c r="K5265">
        <v>200000</v>
      </c>
      <c r="L5265" t="s">
        <v>52</v>
      </c>
      <c r="M5265" s="8" t="s">
        <v>74</v>
      </c>
      <c r="N5265" s="8">
        <v>0.46428571428571402</v>
      </c>
      <c r="O5265">
        <v>0.53571428571428503</v>
      </c>
      <c r="P5265" s="9">
        <v>-0.729027137693401</v>
      </c>
      <c r="Q5265">
        <v>10000</v>
      </c>
      <c r="R5265" s="8"/>
      <c r="S5265" s="8" t="s">
        <v>329</v>
      </c>
      <c r="T5265">
        <v>2004461</v>
      </c>
      <c r="U5265">
        <v>2577854</v>
      </c>
      <c r="V5265">
        <v>2199619</v>
      </c>
      <c r="W5265">
        <v>-378234</v>
      </c>
      <c r="X5265">
        <v>142835</v>
      </c>
      <c r="Y5265">
        <v>595015</v>
      </c>
      <c r="Z5265">
        <v>1136928</v>
      </c>
      <c r="AA5265">
        <v>4717218</v>
      </c>
      <c r="AB5265">
        <v>930444</v>
      </c>
      <c r="AC5265">
        <v>12</v>
      </c>
      <c r="AD5265">
        <v>3786774</v>
      </c>
      <c r="AE5265">
        <v>2014</v>
      </c>
      <c r="AF5265" t="s">
        <v>68</v>
      </c>
      <c r="AG5265">
        <v>104500</v>
      </c>
      <c r="AH5265" t="s">
        <v>55</v>
      </c>
      <c r="AI5265" t="s">
        <v>56</v>
      </c>
      <c r="AJ5265">
        <v>0.72243183180000003</v>
      </c>
      <c r="AK5265">
        <v>77400</v>
      </c>
      <c r="AL5265" s="8" t="s">
        <v>12828</v>
      </c>
      <c r="AM5265" s="10">
        <f t="shared" si="738"/>
        <v>2016</v>
      </c>
      <c r="AN5265">
        <f t="shared" si="739"/>
        <v>1</v>
      </c>
      <c r="AO5265">
        <f t="shared" si="745"/>
        <v>0</v>
      </c>
      <c r="AP5265">
        <f t="shared" si="740"/>
        <v>0</v>
      </c>
      <c r="AQ5265">
        <f t="shared" si="741"/>
        <v>0</v>
      </c>
      <c r="AR5265">
        <f t="shared" si="742"/>
        <v>0</v>
      </c>
      <c r="AS5265">
        <f t="shared" si="743"/>
        <v>1</v>
      </c>
      <c r="AT5265">
        <f t="shared" si="744"/>
        <v>0</v>
      </c>
      <c r="AU5265">
        <f t="shared" si="744"/>
        <v>1</v>
      </c>
      <c r="AV5265" t="str">
        <f t="shared" si="746"/>
        <v>2020-09-29T18:34:23</v>
      </c>
    </row>
    <row r="5266" spans="1:48" x14ac:dyDescent="0.25">
      <c r="A5266" s="5">
        <v>5337</v>
      </c>
      <c r="B5266" s="5" t="s">
        <v>2231</v>
      </c>
      <c r="C5266" s="5" t="s">
        <v>2232</v>
      </c>
      <c r="D5266" s="6" t="s">
        <v>2233</v>
      </c>
      <c r="E5266">
        <v>80</v>
      </c>
      <c r="F5266" s="7">
        <v>0</v>
      </c>
      <c r="G5266" s="7"/>
      <c r="H5266" t="s">
        <v>2234</v>
      </c>
      <c r="I5266">
        <v>0</v>
      </c>
      <c r="J5266">
        <v>0</v>
      </c>
      <c r="K5266">
        <v>500000</v>
      </c>
      <c r="L5266" t="s">
        <v>52</v>
      </c>
      <c r="M5266" s="8" t="s">
        <v>86</v>
      </c>
      <c r="N5266" s="8">
        <v>0.60714285714285698</v>
      </c>
      <c r="O5266">
        <v>0.39285714285714202</v>
      </c>
      <c r="P5266" s="9">
        <v>0.36899481430299702</v>
      </c>
      <c r="Q5266">
        <v>130000</v>
      </c>
      <c r="R5266" s="8"/>
      <c r="S5266" s="8" t="s">
        <v>329</v>
      </c>
      <c r="T5266">
        <v>35280545</v>
      </c>
      <c r="U5266">
        <v>10024204</v>
      </c>
      <c r="V5266">
        <v>38977996</v>
      </c>
      <c r="W5266">
        <v>20977015</v>
      </c>
      <c r="X5266">
        <v>8413259</v>
      </c>
      <c r="Y5266">
        <v>12465292</v>
      </c>
      <c r="Z5266">
        <v>13063689</v>
      </c>
      <c r="AA5266">
        <v>12177122</v>
      </c>
      <c r="AB5266">
        <v>9462164</v>
      </c>
      <c r="AC5266">
        <v>12</v>
      </c>
      <c r="AD5266">
        <v>2714958</v>
      </c>
      <c r="AE5266">
        <v>2003</v>
      </c>
      <c r="AF5266" t="s">
        <v>54</v>
      </c>
      <c r="AG5266">
        <v>500000</v>
      </c>
      <c r="AH5266" t="s">
        <v>55</v>
      </c>
      <c r="AI5266" t="s">
        <v>56</v>
      </c>
      <c r="AJ5266">
        <v>0</v>
      </c>
      <c r="AK5266">
        <v>481300</v>
      </c>
      <c r="AL5266" s="8" t="s">
        <v>12829</v>
      </c>
      <c r="AM5266" s="10">
        <f t="shared" si="738"/>
        <v>2016</v>
      </c>
      <c r="AN5266">
        <f t="shared" si="739"/>
        <v>1</v>
      </c>
      <c r="AO5266">
        <f t="shared" si="745"/>
        <v>0</v>
      </c>
      <c r="AP5266">
        <f t="shared" si="740"/>
        <v>0</v>
      </c>
      <c r="AQ5266">
        <f t="shared" si="741"/>
        <v>0</v>
      </c>
      <c r="AR5266">
        <f t="shared" si="742"/>
        <v>1</v>
      </c>
      <c r="AS5266">
        <f t="shared" si="743"/>
        <v>0</v>
      </c>
      <c r="AT5266">
        <f t="shared" si="744"/>
        <v>0</v>
      </c>
      <c r="AU5266">
        <f t="shared" si="744"/>
        <v>1</v>
      </c>
      <c r="AV5266" t="str">
        <f t="shared" si="746"/>
        <v>2020-09-29T18:23:55</v>
      </c>
    </row>
    <row r="5267" spans="1:48" x14ac:dyDescent="0.25">
      <c r="A5267" s="5">
        <v>5338</v>
      </c>
      <c r="B5267" s="5" t="s">
        <v>7495</v>
      </c>
      <c r="C5267" s="5" t="s">
        <v>7496</v>
      </c>
      <c r="D5267" s="6" t="s">
        <v>7497</v>
      </c>
      <c r="E5267">
        <v>3</v>
      </c>
      <c r="F5267" s="7">
        <v>0.1223748746</v>
      </c>
      <c r="G5267" s="7">
        <v>0</v>
      </c>
      <c r="H5267" t="s">
        <v>7498</v>
      </c>
      <c r="I5267">
        <v>0</v>
      </c>
      <c r="J5267">
        <v>0</v>
      </c>
      <c r="K5267">
        <v>150000</v>
      </c>
      <c r="L5267" t="s">
        <v>52</v>
      </c>
      <c r="M5267" s="8" t="s">
        <v>63</v>
      </c>
      <c r="N5267" s="8">
        <v>0.96428571428571397</v>
      </c>
      <c r="O5267">
        <v>3.5714285714285698E-2</v>
      </c>
      <c r="P5267" s="9">
        <v>0</v>
      </c>
      <c r="Q5267">
        <v>50000</v>
      </c>
      <c r="R5267" s="8"/>
      <c r="S5267" s="8" t="s">
        <v>10969</v>
      </c>
      <c r="T5267">
        <v>859048</v>
      </c>
      <c r="U5267">
        <v>447255</v>
      </c>
      <c r="V5267">
        <v>859048</v>
      </c>
      <c r="W5267">
        <v>365329</v>
      </c>
      <c r="X5267">
        <v>0</v>
      </c>
      <c r="Y5267">
        <v>483718</v>
      </c>
      <c r="Z5267">
        <v>123260</v>
      </c>
      <c r="AA5267">
        <v>943657</v>
      </c>
      <c r="AB5267">
        <v>557139</v>
      </c>
      <c r="AC5267">
        <v>7</v>
      </c>
      <c r="AD5267">
        <v>386518</v>
      </c>
      <c r="AE5267">
        <v>2014</v>
      </c>
      <c r="AF5267" t="s">
        <v>68</v>
      </c>
      <c r="AG5267">
        <v>200000</v>
      </c>
      <c r="AH5267" t="s">
        <v>55</v>
      </c>
      <c r="AI5267" t="s">
        <v>55</v>
      </c>
      <c r="AJ5267">
        <v>1</v>
      </c>
      <c r="AK5267">
        <v>21779</v>
      </c>
      <c r="AL5267" s="8" t="s">
        <v>12830</v>
      </c>
      <c r="AM5267" s="10">
        <f t="shared" si="738"/>
        <v>2019</v>
      </c>
      <c r="AN5267">
        <f t="shared" si="739"/>
        <v>1</v>
      </c>
      <c r="AO5267">
        <f t="shared" si="745"/>
        <v>0</v>
      </c>
      <c r="AP5267">
        <f t="shared" si="740"/>
        <v>1</v>
      </c>
      <c r="AQ5267">
        <f t="shared" si="741"/>
        <v>0</v>
      </c>
      <c r="AR5267">
        <f t="shared" si="742"/>
        <v>0</v>
      </c>
      <c r="AS5267">
        <f t="shared" si="743"/>
        <v>0</v>
      </c>
      <c r="AT5267">
        <f t="shared" si="744"/>
        <v>0</v>
      </c>
      <c r="AU5267">
        <f t="shared" si="744"/>
        <v>0</v>
      </c>
      <c r="AV5267" t="str">
        <f t="shared" si="746"/>
        <v>2020-09-29T18:43:58</v>
      </c>
    </row>
    <row r="5268" spans="1:48" x14ac:dyDescent="0.25">
      <c r="A5268" s="5">
        <v>5339</v>
      </c>
      <c r="B5268" s="5" t="s">
        <v>12831</v>
      </c>
      <c r="C5268" s="5" t="s">
        <v>12832</v>
      </c>
      <c r="D5268" s="6" t="s">
        <v>12833</v>
      </c>
      <c r="E5268">
        <v>4</v>
      </c>
      <c r="F5268" s="7">
        <v>0.4132791576</v>
      </c>
      <c r="G5268" s="7">
        <v>0</v>
      </c>
      <c r="H5268" t="s">
        <v>11256</v>
      </c>
      <c r="I5268">
        <v>0</v>
      </c>
      <c r="J5268">
        <v>0</v>
      </c>
      <c r="K5268">
        <v>20000</v>
      </c>
      <c r="L5268" t="s">
        <v>52</v>
      </c>
      <c r="M5268" s="8" t="s">
        <v>86</v>
      </c>
      <c r="N5268" s="8">
        <v>0.57142857142857095</v>
      </c>
      <c r="O5268">
        <v>0.42857142857142799</v>
      </c>
      <c r="P5268" s="9">
        <v>0</v>
      </c>
      <c r="Q5268">
        <v>10000</v>
      </c>
      <c r="R5268" s="8"/>
      <c r="S5268" s="8"/>
      <c r="AA5268">
        <v>1470600</v>
      </c>
      <c r="AB5268">
        <v>0</v>
      </c>
      <c r="AC5268">
        <v>12</v>
      </c>
      <c r="AD5268">
        <v>0</v>
      </c>
      <c r="AE5268">
        <v>2019</v>
      </c>
      <c r="AF5268" t="s">
        <v>126</v>
      </c>
      <c r="AG5268">
        <v>100000</v>
      </c>
      <c r="AH5268" t="s">
        <v>55</v>
      </c>
      <c r="AI5268" t="s">
        <v>56</v>
      </c>
      <c r="AJ5268">
        <v>1</v>
      </c>
      <c r="AK5268">
        <v>3330</v>
      </c>
      <c r="AL5268" s="8" t="s">
        <v>12834</v>
      </c>
      <c r="AM5268" s="10">
        <f t="shared" si="738"/>
        <v>2020</v>
      </c>
      <c r="AN5268">
        <f t="shared" si="739"/>
        <v>1</v>
      </c>
      <c r="AO5268">
        <f t="shared" si="745"/>
        <v>0</v>
      </c>
      <c r="AP5268">
        <f t="shared" si="740"/>
        <v>0</v>
      </c>
      <c r="AQ5268">
        <f t="shared" si="741"/>
        <v>0</v>
      </c>
      <c r="AR5268">
        <f t="shared" si="742"/>
        <v>1</v>
      </c>
      <c r="AS5268">
        <f t="shared" si="743"/>
        <v>0</v>
      </c>
      <c r="AT5268">
        <f t="shared" si="744"/>
        <v>0</v>
      </c>
      <c r="AU5268">
        <f t="shared" si="744"/>
        <v>1</v>
      </c>
      <c r="AV5268" t="str">
        <f t="shared" si="746"/>
        <v>2020-09-29T18:51:21</v>
      </c>
    </row>
    <row r="5269" spans="1:48" x14ac:dyDescent="0.25">
      <c r="A5269" s="5">
        <v>5340</v>
      </c>
      <c r="B5269" s="5" t="s">
        <v>2833</v>
      </c>
      <c r="C5269" s="5" t="s">
        <v>2834</v>
      </c>
      <c r="D5269" s="6" t="s">
        <v>2835</v>
      </c>
      <c r="E5269">
        <v>32</v>
      </c>
      <c r="F5269" s="7">
        <v>0.33524923470000001</v>
      </c>
      <c r="G5269" s="7">
        <v>0</v>
      </c>
      <c r="H5269" t="s">
        <v>2836</v>
      </c>
      <c r="I5269">
        <v>51</v>
      </c>
      <c r="J5269">
        <v>168788.91</v>
      </c>
      <c r="K5269">
        <v>280000</v>
      </c>
      <c r="L5269" t="s">
        <v>52</v>
      </c>
      <c r="M5269" s="8" t="s">
        <v>53</v>
      </c>
      <c r="N5269" s="8">
        <v>0.83928571428571397</v>
      </c>
      <c r="O5269">
        <v>0.160714285714285</v>
      </c>
      <c r="P5269" s="9">
        <v>-0.86602540378443904</v>
      </c>
      <c r="Q5269">
        <v>280000</v>
      </c>
      <c r="R5269" s="8"/>
      <c r="S5269" s="8" t="s">
        <v>329</v>
      </c>
      <c r="T5269">
        <v>8952097</v>
      </c>
      <c r="U5269">
        <v>4033824</v>
      </c>
      <c r="V5269">
        <v>9393764</v>
      </c>
      <c r="W5269">
        <v>2091309</v>
      </c>
      <c r="X5269">
        <v>1960000</v>
      </c>
      <c r="Y5269">
        <v>3822171</v>
      </c>
      <c r="Z5269">
        <v>4510377</v>
      </c>
      <c r="AA5269">
        <v>32143526</v>
      </c>
      <c r="AB5269">
        <v>11420427</v>
      </c>
      <c r="AC5269">
        <v>12</v>
      </c>
      <c r="AD5269">
        <v>20723099</v>
      </c>
      <c r="AE5269">
        <v>2007</v>
      </c>
      <c r="AF5269" t="s">
        <v>121</v>
      </c>
      <c r="AG5269">
        <v>400000</v>
      </c>
      <c r="AH5269" t="s">
        <v>55</v>
      </c>
      <c r="AI5269" t="s">
        <v>55</v>
      </c>
      <c r="AJ5269">
        <v>1</v>
      </c>
      <c r="AK5269">
        <v>1753194</v>
      </c>
      <c r="AL5269" s="8" t="s">
        <v>12835</v>
      </c>
      <c r="AM5269" s="10">
        <f t="shared" si="738"/>
        <v>2008</v>
      </c>
      <c r="AN5269">
        <f t="shared" si="739"/>
        <v>1</v>
      </c>
      <c r="AO5269">
        <f t="shared" si="745"/>
        <v>0</v>
      </c>
      <c r="AP5269">
        <f t="shared" si="740"/>
        <v>0</v>
      </c>
      <c r="AQ5269">
        <f t="shared" si="741"/>
        <v>1</v>
      </c>
      <c r="AR5269">
        <f t="shared" si="742"/>
        <v>0</v>
      </c>
      <c r="AS5269">
        <f t="shared" si="743"/>
        <v>0</v>
      </c>
      <c r="AT5269">
        <f t="shared" si="744"/>
        <v>0</v>
      </c>
      <c r="AU5269">
        <f t="shared" si="744"/>
        <v>0</v>
      </c>
      <c r="AV5269" t="str">
        <f t="shared" si="746"/>
        <v>2020-09-29T18:45:04</v>
      </c>
    </row>
    <row r="5270" spans="1:48" x14ac:dyDescent="0.25">
      <c r="A5270" s="5">
        <v>5341</v>
      </c>
      <c r="B5270" s="5" t="s">
        <v>6302</v>
      </c>
      <c r="C5270" s="5" t="s">
        <v>6303</v>
      </c>
      <c r="D5270" s="6" t="s">
        <v>6304</v>
      </c>
      <c r="E5270">
        <v>14</v>
      </c>
      <c r="F5270" s="7">
        <v>0.57465769450000004</v>
      </c>
      <c r="G5270" s="7">
        <v>0</v>
      </c>
      <c r="H5270" t="s">
        <v>5691</v>
      </c>
      <c r="I5270">
        <v>36</v>
      </c>
      <c r="J5270">
        <v>168871.5</v>
      </c>
      <c r="K5270">
        <v>300000</v>
      </c>
      <c r="L5270" t="s">
        <v>52</v>
      </c>
      <c r="M5270" s="8" t="s">
        <v>53</v>
      </c>
      <c r="N5270" s="8">
        <v>0.85714285714285698</v>
      </c>
      <c r="O5270">
        <v>0.14285714285714199</v>
      </c>
      <c r="P5270" s="9">
        <v>-0.86602540378443804</v>
      </c>
      <c r="Q5270">
        <v>300000</v>
      </c>
      <c r="R5270" s="8"/>
      <c r="S5270" s="8" t="s">
        <v>329</v>
      </c>
      <c r="T5270">
        <v>4998194</v>
      </c>
      <c r="U5270">
        <v>733251</v>
      </c>
      <c r="V5270">
        <v>5230360</v>
      </c>
      <c r="W5270">
        <v>4727850</v>
      </c>
      <c r="X5270">
        <v>157324</v>
      </c>
      <c r="Y5270">
        <v>2813377</v>
      </c>
      <c r="Z5270">
        <v>1313248</v>
      </c>
      <c r="AA5270">
        <v>9785943</v>
      </c>
      <c r="AB5270">
        <v>5219864</v>
      </c>
      <c r="AC5270">
        <v>12</v>
      </c>
      <c r="AD5270">
        <v>4566079</v>
      </c>
      <c r="AE5270">
        <v>2008</v>
      </c>
      <c r="AF5270" t="s">
        <v>121</v>
      </c>
      <c r="AG5270">
        <v>265000</v>
      </c>
      <c r="AH5270" t="s">
        <v>55</v>
      </c>
      <c r="AI5270" t="s">
        <v>55</v>
      </c>
      <c r="AJ5270">
        <v>1</v>
      </c>
      <c r="AK5270">
        <v>582090</v>
      </c>
      <c r="AL5270" s="8" t="s">
        <v>12836</v>
      </c>
      <c r="AM5270" s="10">
        <f t="shared" si="738"/>
        <v>2013</v>
      </c>
      <c r="AN5270">
        <f t="shared" si="739"/>
        <v>1</v>
      </c>
      <c r="AO5270">
        <f t="shared" si="745"/>
        <v>0</v>
      </c>
      <c r="AP5270">
        <f t="shared" si="740"/>
        <v>0</v>
      </c>
      <c r="AQ5270">
        <f t="shared" si="741"/>
        <v>1</v>
      </c>
      <c r="AR5270">
        <f t="shared" si="742"/>
        <v>0</v>
      </c>
      <c r="AS5270">
        <f t="shared" si="743"/>
        <v>0</v>
      </c>
      <c r="AT5270">
        <f t="shared" si="744"/>
        <v>0</v>
      </c>
      <c r="AU5270">
        <f t="shared" si="744"/>
        <v>0</v>
      </c>
      <c r="AV5270" t="str">
        <f t="shared" si="746"/>
        <v>2020-09-29T18:52:26</v>
      </c>
    </row>
    <row r="5271" spans="1:48" x14ac:dyDescent="0.25">
      <c r="A5271" s="5">
        <v>5342</v>
      </c>
      <c r="B5271" s="5" t="s">
        <v>12831</v>
      </c>
      <c r="C5271" s="5" t="s">
        <v>12832</v>
      </c>
      <c r="D5271" s="6" t="s">
        <v>12833</v>
      </c>
      <c r="E5271">
        <v>4</v>
      </c>
      <c r="F5271" s="7">
        <v>0.4132791576</v>
      </c>
      <c r="G5271" s="7">
        <v>0</v>
      </c>
      <c r="H5271" t="s">
        <v>11256</v>
      </c>
      <c r="I5271">
        <v>0</v>
      </c>
      <c r="J5271">
        <v>0</v>
      </c>
      <c r="K5271">
        <v>15000</v>
      </c>
      <c r="L5271" t="s">
        <v>52</v>
      </c>
      <c r="M5271" s="8" t="s">
        <v>86</v>
      </c>
      <c r="N5271" s="8">
        <v>0.53571428571428503</v>
      </c>
      <c r="O5271">
        <v>0.46428571428571402</v>
      </c>
      <c r="P5271" s="9">
        <v>0</v>
      </c>
      <c r="Q5271">
        <v>15000</v>
      </c>
      <c r="R5271" s="8"/>
      <c r="S5271" s="8"/>
      <c r="AA5271">
        <v>1470800</v>
      </c>
      <c r="AB5271">
        <v>0</v>
      </c>
      <c r="AC5271">
        <v>12</v>
      </c>
      <c r="AD5271">
        <v>0</v>
      </c>
      <c r="AE5271">
        <v>2019</v>
      </c>
      <c r="AF5271" t="s">
        <v>126</v>
      </c>
      <c r="AG5271">
        <v>100000</v>
      </c>
      <c r="AH5271" t="s">
        <v>55</v>
      </c>
      <c r="AI5271" t="s">
        <v>56</v>
      </c>
      <c r="AJ5271">
        <v>1</v>
      </c>
      <c r="AK5271">
        <v>3330</v>
      </c>
      <c r="AL5271" s="8" t="s">
        <v>12837</v>
      </c>
      <c r="AM5271" s="10">
        <f t="shared" si="738"/>
        <v>2020</v>
      </c>
      <c r="AN5271">
        <f t="shared" si="739"/>
        <v>1</v>
      </c>
      <c r="AO5271">
        <f t="shared" si="745"/>
        <v>0</v>
      </c>
      <c r="AP5271">
        <f t="shared" si="740"/>
        <v>0</v>
      </c>
      <c r="AQ5271">
        <f t="shared" si="741"/>
        <v>0</v>
      </c>
      <c r="AR5271">
        <f t="shared" si="742"/>
        <v>1</v>
      </c>
      <c r="AS5271">
        <f t="shared" si="743"/>
        <v>0</v>
      </c>
      <c r="AT5271">
        <f t="shared" si="744"/>
        <v>0</v>
      </c>
      <c r="AU5271">
        <f t="shared" si="744"/>
        <v>1</v>
      </c>
      <c r="AV5271" t="str">
        <f t="shared" si="746"/>
        <v>2020-09-29T19:05:15</v>
      </c>
    </row>
    <row r="5272" spans="1:48" x14ac:dyDescent="0.25">
      <c r="A5272" s="5">
        <v>5343</v>
      </c>
      <c r="B5272" s="5" t="s">
        <v>12838</v>
      </c>
      <c r="C5272" s="5" t="s">
        <v>12839</v>
      </c>
      <c r="D5272" s="6" t="s">
        <v>12840</v>
      </c>
      <c r="E5272">
        <v>37</v>
      </c>
      <c r="F5272" s="7">
        <v>0.3409159323</v>
      </c>
      <c r="G5272" s="7">
        <v>0</v>
      </c>
      <c r="H5272" t="s">
        <v>12841</v>
      </c>
      <c r="I5272">
        <v>0</v>
      </c>
      <c r="J5272">
        <v>0</v>
      </c>
      <c r="K5272">
        <v>30000</v>
      </c>
      <c r="L5272" t="s">
        <v>52</v>
      </c>
      <c r="M5272" s="8" t="s">
        <v>53</v>
      </c>
      <c r="N5272" s="8">
        <v>0.78571428571428503</v>
      </c>
      <c r="O5272">
        <v>0.214285714285714</v>
      </c>
      <c r="P5272" s="9">
        <v>0</v>
      </c>
      <c r="Q5272">
        <v>30000</v>
      </c>
      <c r="R5272" s="8"/>
      <c r="S5272" s="8"/>
      <c r="AA5272">
        <v>4474904</v>
      </c>
      <c r="AB5272">
        <v>0</v>
      </c>
      <c r="AC5272">
        <v>12</v>
      </c>
      <c r="AD5272">
        <v>0</v>
      </c>
      <c r="AE5272">
        <v>2007</v>
      </c>
      <c r="AF5272" t="s">
        <v>121</v>
      </c>
      <c r="AG5272">
        <v>200000</v>
      </c>
      <c r="AH5272" t="s">
        <v>55</v>
      </c>
      <c r="AI5272" t="s">
        <v>55</v>
      </c>
      <c r="AJ5272">
        <v>0.82678479900000001</v>
      </c>
      <c r="AK5272">
        <v>51600</v>
      </c>
      <c r="AL5272" s="8" t="s">
        <v>12842</v>
      </c>
      <c r="AM5272" s="10">
        <f t="shared" si="738"/>
        <v>2011</v>
      </c>
      <c r="AN5272">
        <f t="shared" si="739"/>
        <v>1</v>
      </c>
      <c r="AO5272">
        <f t="shared" si="745"/>
        <v>0</v>
      </c>
      <c r="AP5272">
        <f t="shared" si="740"/>
        <v>0</v>
      </c>
      <c r="AQ5272">
        <f t="shared" si="741"/>
        <v>1</v>
      </c>
      <c r="AR5272">
        <f t="shared" si="742"/>
        <v>0</v>
      </c>
      <c r="AS5272">
        <f t="shared" si="743"/>
        <v>0</v>
      </c>
      <c r="AT5272">
        <f t="shared" si="744"/>
        <v>0</v>
      </c>
      <c r="AU5272">
        <f t="shared" si="744"/>
        <v>0</v>
      </c>
      <c r="AV5272" t="str">
        <f t="shared" si="746"/>
        <v>2020-09-29T23:36:50</v>
      </c>
    </row>
    <row r="5273" spans="1:48" x14ac:dyDescent="0.25">
      <c r="A5273" s="5">
        <v>5344</v>
      </c>
      <c r="B5273" s="5" t="s">
        <v>9347</v>
      </c>
      <c r="C5273" s="5" t="s">
        <v>9348</v>
      </c>
      <c r="D5273" s="6" t="s">
        <v>9349</v>
      </c>
      <c r="E5273">
        <v>3</v>
      </c>
      <c r="F5273" s="7">
        <v>0.61194495410000005</v>
      </c>
      <c r="G5273" s="7">
        <v>0</v>
      </c>
      <c r="H5273" t="s">
        <v>9350</v>
      </c>
      <c r="I5273">
        <v>28</v>
      </c>
      <c r="J5273">
        <v>22800</v>
      </c>
      <c r="K5273">
        <v>50000</v>
      </c>
      <c r="L5273" t="s">
        <v>52</v>
      </c>
      <c r="M5273" s="8" t="s">
        <v>53</v>
      </c>
      <c r="N5273" s="8">
        <v>0.85714285714285698</v>
      </c>
      <c r="O5273">
        <v>0.14285714285714199</v>
      </c>
      <c r="P5273" s="9">
        <v>0</v>
      </c>
      <c r="Q5273">
        <v>50000</v>
      </c>
      <c r="R5273" s="8"/>
      <c r="S5273" s="8"/>
      <c r="AA5273">
        <v>3465356</v>
      </c>
      <c r="AB5273">
        <v>0</v>
      </c>
      <c r="AC5273">
        <v>12</v>
      </c>
      <c r="AD5273">
        <v>0</v>
      </c>
      <c r="AE5273">
        <v>1993</v>
      </c>
      <c r="AF5273" t="s">
        <v>54</v>
      </c>
      <c r="AG5273">
        <v>150000</v>
      </c>
      <c r="AH5273" t="s">
        <v>55</v>
      </c>
      <c r="AI5273" t="s">
        <v>55</v>
      </c>
      <c r="AJ5273">
        <v>1</v>
      </c>
      <c r="AK5273">
        <v>159100</v>
      </c>
      <c r="AL5273" s="8" t="s">
        <v>12843</v>
      </c>
      <c r="AM5273" s="10">
        <f t="shared" si="738"/>
        <v>2014</v>
      </c>
      <c r="AN5273">
        <f t="shared" si="739"/>
        <v>1</v>
      </c>
      <c r="AO5273">
        <f t="shared" si="745"/>
        <v>0</v>
      </c>
      <c r="AP5273">
        <f t="shared" si="740"/>
        <v>0</v>
      </c>
      <c r="AQ5273">
        <f t="shared" si="741"/>
        <v>1</v>
      </c>
      <c r="AR5273">
        <f t="shared" si="742"/>
        <v>0</v>
      </c>
      <c r="AS5273">
        <f t="shared" si="743"/>
        <v>0</v>
      </c>
      <c r="AT5273">
        <f t="shared" si="744"/>
        <v>0</v>
      </c>
      <c r="AU5273">
        <f t="shared" si="744"/>
        <v>0</v>
      </c>
      <c r="AV5273" t="str">
        <f t="shared" si="746"/>
        <v>2020-09-29T23:37:28</v>
      </c>
    </row>
    <row r="5274" spans="1:48" x14ac:dyDescent="0.25">
      <c r="A5274" s="5">
        <v>5345</v>
      </c>
      <c r="B5274" s="5" t="s">
        <v>850</v>
      </c>
      <c r="C5274" s="5" t="s">
        <v>851</v>
      </c>
      <c r="D5274" s="6" t="s">
        <v>852</v>
      </c>
      <c r="E5274">
        <v>62</v>
      </c>
      <c r="F5274" s="7">
        <v>0.48755078120000001</v>
      </c>
      <c r="G5274" s="7">
        <v>0</v>
      </c>
      <c r="H5274" t="s">
        <v>853</v>
      </c>
      <c r="I5274">
        <v>0</v>
      </c>
      <c r="J5274">
        <v>0</v>
      </c>
      <c r="K5274">
        <v>50000</v>
      </c>
      <c r="L5274" t="s">
        <v>52</v>
      </c>
      <c r="M5274" s="8" t="s">
        <v>74</v>
      </c>
      <c r="N5274" s="8">
        <v>0.46428571428571402</v>
      </c>
      <c r="O5274">
        <v>0.53571428571428503</v>
      </c>
      <c r="P5274" s="9">
        <v>-0.729027137693401</v>
      </c>
      <c r="Q5274">
        <v>10000</v>
      </c>
      <c r="R5274" s="8"/>
      <c r="S5274" s="8" t="s">
        <v>329</v>
      </c>
      <c r="T5274">
        <v>2004461</v>
      </c>
      <c r="U5274">
        <v>2577854</v>
      </c>
      <c r="V5274">
        <v>2199619</v>
      </c>
      <c r="W5274">
        <v>-378234</v>
      </c>
      <c r="X5274">
        <v>142835</v>
      </c>
      <c r="Y5274">
        <v>595015</v>
      </c>
      <c r="Z5274">
        <v>1136928</v>
      </c>
      <c r="AA5274">
        <v>4717218</v>
      </c>
      <c r="AB5274">
        <v>930444</v>
      </c>
      <c r="AC5274">
        <v>12</v>
      </c>
      <c r="AD5274">
        <v>3786774</v>
      </c>
      <c r="AE5274">
        <v>2014</v>
      </c>
      <c r="AF5274" t="s">
        <v>68</v>
      </c>
      <c r="AG5274">
        <v>104500</v>
      </c>
      <c r="AH5274" t="s">
        <v>55</v>
      </c>
      <c r="AI5274" t="s">
        <v>56</v>
      </c>
      <c r="AJ5274">
        <v>0.72243183180000003</v>
      </c>
      <c r="AK5274">
        <v>77400</v>
      </c>
      <c r="AL5274" s="8" t="s">
        <v>12844</v>
      </c>
      <c r="AM5274" s="10">
        <f t="shared" si="738"/>
        <v>2016</v>
      </c>
      <c r="AN5274">
        <f t="shared" si="739"/>
        <v>1</v>
      </c>
      <c r="AO5274">
        <f t="shared" si="745"/>
        <v>0</v>
      </c>
      <c r="AP5274">
        <f t="shared" si="740"/>
        <v>0</v>
      </c>
      <c r="AQ5274">
        <f t="shared" si="741"/>
        <v>0</v>
      </c>
      <c r="AR5274">
        <f t="shared" si="742"/>
        <v>0</v>
      </c>
      <c r="AS5274">
        <f t="shared" si="743"/>
        <v>1</v>
      </c>
      <c r="AT5274">
        <f t="shared" si="744"/>
        <v>0</v>
      </c>
      <c r="AU5274">
        <f t="shared" si="744"/>
        <v>1</v>
      </c>
      <c r="AV5274" t="str">
        <f t="shared" si="746"/>
        <v>2020-09-29T23:39:14</v>
      </c>
    </row>
    <row r="5275" spans="1:48" x14ac:dyDescent="0.25">
      <c r="A5275" s="5">
        <v>5346</v>
      </c>
      <c r="B5275" s="5" t="s">
        <v>12845</v>
      </c>
      <c r="C5275" s="5" t="s">
        <v>4308</v>
      </c>
      <c r="D5275" s="6" t="s">
        <v>12846</v>
      </c>
      <c r="E5275">
        <v>0</v>
      </c>
      <c r="F5275" s="7">
        <v>0.5098016366</v>
      </c>
      <c r="G5275" s="7">
        <v>0</v>
      </c>
      <c r="H5275" t="s">
        <v>12847</v>
      </c>
      <c r="I5275">
        <v>0</v>
      </c>
      <c r="J5275">
        <v>0</v>
      </c>
      <c r="K5275">
        <v>200000</v>
      </c>
      <c r="L5275" t="s">
        <v>52</v>
      </c>
      <c r="M5275" s="8" t="s">
        <v>63</v>
      </c>
      <c r="N5275" s="8">
        <v>0.94642857142857095</v>
      </c>
      <c r="O5275">
        <v>5.3571428571428499E-2</v>
      </c>
      <c r="P5275" s="9">
        <v>0</v>
      </c>
      <c r="Q5275">
        <v>200000</v>
      </c>
      <c r="R5275" s="8"/>
      <c r="S5275" s="8" t="s">
        <v>329</v>
      </c>
      <c r="T5275">
        <v>2877847</v>
      </c>
      <c r="U5275">
        <v>90720</v>
      </c>
      <c r="V5275">
        <v>5714037</v>
      </c>
      <c r="W5275">
        <v>5603316</v>
      </c>
      <c r="X5275">
        <v>64000</v>
      </c>
      <c r="Y5275">
        <v>1024490</v>
      </c>
      <c r="Z5275">
        <v>1041209</v>
      </c>
      <c r="AA5275">
        <v>7168397</v>
      </c>
      <c r="AB5275">
        <v>0</v>
      </c>
      <c r="AC5275">
        <v>12</v>
      </c>
      <c r="AD5275">
        <v>0</v>
      </c>
      <c r="AE5275">
        <v>2005</v>
      </c>
      <c r="AF5275" t="s">
        <v>121</v>
      </c>
      <c r="AG5275">
        <v>200000</v>
      </c>
      <c r="AH5275" t="s">
        <v>55</v>
      </c>
      <c r="AI5275" t="s">
        <v>55</v>
      </c>
      <c r="AJ5275">
        <v>1</v>
      </c>
      <c r="AK5275">
        <v>718352</v>
      </c>
      <c r="AL5275" s="8" t="s">
        <v>12848</v>
      </c>
      <c r="AM5275" s="10">
        <f t="shared" si="738"/>
        <v>2020</v>
      </c>
      <c r="AN5275">
        <f t="shared" si="739"/>
        <v>1</v>
      </c>
      <c r="AO5275">
        <f t="shared" si="745"/>
        <v>0</v>
      </c>
      <c r="AP5275">
        <f t="shared" si="740"/>
        <v>1</v>
      </c>
      <c r="AQ5275">
        <f t="shared" si="741"/>
        <v>0</v>
      </c>
      <c r="AR5275">
        <f t="shared" si="742"/>
        <v>0</v>
      </c>
      <c r="AS5275">
        <f t="shared" si="743"/>
        <v>0</v>
      </c>
      <c r="AT5275">
        <f t="shared" si="744"/>
        <v>0</v>
      </c>
      <c r="AU5275">
        <f t="shared" si="744"/>
        <v>0</v>
      </c>
      <c r="AV5275" t="str">
        <f t="shared" si="746"/>
        <v>2020-09-30T12:30:31</v>
      </c>
    </row>
    <row r="5276" spans="1:48" x14ac:dyDescent="0.25">
      <c r="A5276" s="5">
        <v>5347</v>
      </c>
      <c r="B5276" s="5" t="s">
        <v>12849</v>
      </c>
      <c r="C5276" s="5" t="s">
        <v>12850</v>
      </c>
      <c r="D5276" s="6" t="s">
        <v>12851</v>
      </c>
      <c r="E5276">
        <v>0</v>
      </c>
      <c r="F5276" s="7">
        <v>0.49836119000000001</v>
      </c>
      <c r="G5276" s="7">
        <v>0</v>
      </c>
      <c r="H5276" t="s">
        <v>11375</v>
      </c>
      <c r="I5276">
        <v>0</v>
      </c>
      <c r="J5276">
        <v>0</v>
      </c>
      <c r="K5276">
        <v>50000</v>
      </c>
      <c r="L5276" t="s">
        <v>52</v>
      </c>
      <c r="M5276" s="8" t="s">
        <v>53</v>
      </c>
      <c r="N5276" s="8">
        <v>0.78571428571428503</v>
      </c>
      <c r="O5276">
        <v>0.214285714285714</v>
      </c>
      <c r="P5276" s="9">
        <v>0</v>
      </c>
      <c r="Q5276">
        <v>10000</v>
      </c>
      <c r="R5276" s="8"/>
      <c r="S5276" s="8" t="s">
        <v>217</v>
      </c>
      <c r="T5276">
        <v>397778</v>
      </c>
      <c r="U5276">
        <v>87737</v>
      </c>
      <c r="V5276">
        <v>398278</v>
      </c>
      <c r="W5276">
        <v>310540</v>
      </c>
      <c r="X5276">
        <v>0</v>
      </c>
      <c r="Y5276">
        <v>203747</v>
      </c>
      <c r="Z5276">
        <v>17264</v>
      </c>
      <c r="AA5276">
        <v>364808</v>
      </c>
      <c r="AB5276">
        <v>277746</v>
      </c>
      <c r="AC5276">
        <v>12</v>
      </c>
      <c r="AD5276">
        <v>87062</v>
      </c>
      <c r="AE5276">
        <v>2018</v>
      </c>
      <c r="AF5276" t="s">
        <v>126</v>
      </c>
      <c r="AG5276">
        <v>50000</v>
      </c>
      <c r="AH5276" t="s">
        <v>55</v>
      </c>
      <c r="AI5276" t="s">
        <v>55</v>
      </c>
      <c r="AJ5276">
        <v>1</v>
      </c>
      <c r="AK5276">
        <v>19800</v>
      </c>
      <c r="AL5276" s="8" t="s">
        <v>12852</v>
      </c>
      <c r="AM5276" s="10">
        <f t="shared" si="738"/>
        <v>2020</v>
      </c>
      <c r="AN5276">
        <f t="shared" si="739"/>
        <v>1</v>
      </c>
      <c r="AO5276">
        <f t="shared" si="745"/>
        <v>0</v>
      </c>
      <c r="AP5276">
        <f t="shared" si="740"/>
        <v>0</v>
      </c>
      <c r="AQ5276">
        <f t="shared" si="741"/>
        <v>1</v>
      </c>
      <c r="AR5276">
        <f t="shared" si="742"/>
        <v>0</v>
      </c>
      <c r="AS5276">
        <f t="shared" si="743"/>
        <v>0</v>
      </c>
      <c r="AT5276">
        <f t="shared" si="744"/>
        <v>0</v>
      </c>
      <c r="AU5276">
        <f t="shared" si="744"/>
        <v>0</v>
      </c>
      <c r="AV5276" t="str">
        <f t="shared" si="746"/>
        <v>2020-09-30T13:23:50</v>
      </c>
    </row>
    <row r="5277" spans="1:48" x14ac:dyDescent="0.25">
      <c r="A5277" s="5">
        <v>5348</v>
      </c>
      <c r="B5277" s="5" t="s">
        <v>12853</v>
      </c>
      <c r="C5277" s="5" t="s">
        <v>12854</v>
      </c>
      <c r="D5277" s="6" t="s">
        <v>12855</v>
      </c>
      <c r="E5277">
        <v>15</v>
      </c>
      <c r="F5277" s="7">
        <v>0</v>
      </c>
      <c r="G5277" s="7"/>
      <c r="H5277" t="s">
        <v>12856</v>
      </c>
      <c r="I5277">
        <v>0</v>
      </c>
      <c r="J5277">
        <v>0</v>
      </c>
      <c r="K5277">
        <v>20000</v>
      </c>
      <c r="L5277" t="s">
        <v>52</v>
      </c>
      <c r="M5277" s="8" t="s">
        <v>74</v>
      </c>
      <c r="N5277" s="8">
        <v>0.42857142857142799</v>
      </c>
      <c r="O5277">
        <v>0.57142857142857095</v>
      </c>
      <c r="P5277" s="9">
        <v>0.86602540378443904</v>
      </c>
      <c r="Q5277">
        <v>10000</v>
      </c>
      <c r="R5277" s="8"/>
      <c r="S5277" s="8"/>
      <c r="AA5277">
        <v>734989</v>
      </c>
      <c r="AB5277">
        <v>0</v>
      </c>
      <c r="AC5277">
        <v>12</v>
      </c>
      <c r="AD5277">
        <v>0</v>
      </c>
      <c r="AE5277">
        <v>2015</v>
      </c>
      <c r="AF5277" t="s">
        <v>126</v>
      </c>
      <c r="AG5277">
        <v>95400</v>
      </c>
      <c r="AH5277" t="s">
        <v>55</v>
      </c>
      <c r="AI5277" t="s">
        <v>56</v>
      </c>
      <c r="AJ5277">
        <v>0</v>
      </c>
      <c r="AK5277">
        <v>10800</v>
      </c>
      <c r="AL5277" s="8" t="s">
        <v>12857</v>
      </c>
      <c r="AM5277" s="10">
        <f t="shared" si="738"/>
        <v>2018</v>
      </c>
      <c r="AN5277">
        <f t="shared" si="739"/>
        <v>1</v>
      </c>
      <c r="AO5277">
        <f t="shared" si="745"/>
        <v>0</v>
      </c>
      <c r="AP5277">
        <f t="shared" si="740"/>
        <v>0</v>
      </c>
      <c r="AQ5277">
        <f t="shared" si="741"/>
        <v>0</v>
      </c>
      <c r="AR5277">
        <f t="shared" si="742"/>
        <v>0</v>
      </c>
      <c r="AS5277">
        <f t="shared" si="743"/>
        <v>1</v>
      </c>
      <c r="AT5277">
        <f t="shared" si="744"/>
        <v>0</v>
      </c>
      <c r="AU5277">
        <f t="shared" si="744"/>
        <v>1</v>
      </c>
      <c r="AV5277" t="str">
        <f t="shared" si="746"/>
        <v>2020-09-30T13:45:10</v>
      </c>
    </row>
    <row r="5278" spans="1:48" x14ac:dyDescent="0.25">
      <c r="A5278" s="5">
        <v>5349</v>
      </c>
      <c r="B5278" s="5" t="s">
        <v>12858</v>
      </c>
      <c r="C5278" s="5" t="s">
        <v>12859</v>
      </c>
      <c r="D5278" s="6" t="s">
        <v>12860</v>
      </c>
      <c r="E5278">
        <v>2</v>
      </c>
      <c r="F5278" s="7">
        <v>0.53429667479999998</v>
      </c>
      <c r="G5278" s="7">
        <v>0</v>
      </c>
      <c r="H5278" t="s">
        <v>12861</v>
      </c>
      <c r="I5278">
        <v>0</v>
      </c>
      <c r="J5278">
        <v>51954</v>
      </c>
      <c r="K5278">
        <v>10000</v>
      </c>
      <c r="L5278" t="s">
        <v>7359</v>
      </c>
      <c r="M5278" s="8" t="s">
        <v>53</v>
      </c>
      <c r="N5278" s="8">
        <v>0.73214285714285698</v>
      </c>
      <c r="O5278">
        <v>0.26785714285714202</v>
      </c>
      <c r="P5278" s="9">
        <v>0</v>
      </c>
      <c r="R5278" s="8"/>
      <c r="S5278" s="8"/>
      <c r="AA5278">
        <v>1265691</v>
      </c>
      <c r="AB5278">
        <v>0</v>
      </c>
      <c r="AC5278">
        <v>6</v>
      </c>
      <c r="AD5278">
        <v>0</v>
      </c>
      <c r="AE5278">
        <v>2020</v>
      </c>
      <c r="AF5278" t="s">
        <v>126</v>
      </c>
      <c r="AG5278">
        <v>5000</v>
      </c>
      <c r="AH5278" t="s">
        <v>55</v>
      </c>
      <c r="AI5278" t="s">
        <v>55</v>
      </c>
      <c r="AJ5278">
        <v>1</v>
      </c>
      <c r="AK5278">
        <v>1980</v>
      </c>
      <c r="AL5278" s="8"/>
      <c r="AM5278" s="10">
        <f t="shared" si="738"/>
        <v>2020</v>
      </c>
      <c r="AN5278">
        <f t="shared" si="739"/>
        <v>0</v>
      </c>
      <c r="AO5278">
        <f t="shared" si="745"/>
        <v>0</v>
      </c>
      <c r="AP5278">
        <f t="shared" si="740"/>
        <v>0</v>
      </c>
      <c r="AQ5278">
        <f t="shared" si="741"/>
        <v>1</v>
      </c>
      <c r="AR5278">
        <f t="shared" si="742"/>
        <v>0</v>
      </c>
      <c r="AS5278">
        <f t="shared" si="743"/>
        <v>0</v>
      </c>
      <c r="AT5278">
        <f t="shared" si="744"/>
        <v>0</v>
      </c>
      <c r="AU5278">
        <f t="shared" si="744"/>
        <v>0</v>
      </c>
      <c r="AV5278">
        <f t="shared" si="746"/>
        <v>0</v>
      </c>
    </row>
    <row r="5279" spans="1:48" x14ac:dyDescent="0.25">
      <c r="A5279" s="5">
        <v>5350</v>
      </c>
      <c r="B5279" s="5" t="s">
        <v>12858</v>
      </c>
      <c r="C5279" s="5" t="s">
        <v>12859</v>
      </c>
      <c r="D5279" s="6" t="s">
        <v>12860</v>
      </c>
      <c r="E5279">
        <v>2</v>
      </c>
      <c r="F5279" s="7">
        <v>0.53429667479999998</v>
      </c>
      <c r="G5279" s="7">
        <v>0</v>
      </c>
      <c r="H5279" t="s">
        <v>12861</v>
      </c>
      <c r="I5279">
        <v>0</v>
      </c>
      <c r="J5279">
        <v>51954</v>
      </c>
      <c r="K5279">
        <v>50000</v>
      </c>
      <c r="L5279" t="s">
        <v>52</v>
      </c>
      <c r="M5279" s="8" t="s">
        <v>53</v>
      </c>
      <c r="N5279" s="8">
        <v>0.73214285714285698</v>
      </c>
      <c r="O5279">
        <v>0.26785714285714202</v>
      </c>
      <c r="P5279" s="9">
        <v>0</v>
      </c>
      <c r="Q5279">
        <v>30000</v>
      </c>
      <c r="R5279" s="8"/>
      <c r="S5279" s="8"/>
      <c r="AA5279">
        <v>1265691</v>
      </c>
      <c r="AB5279">
        <v>0</v>
      </c>
      <c r="AC5279">
        <v>6</v>
      </c>
      <c r="AD5279">
        <v>0</v>
      </c>
      <c r="AE5279">
        <v>2020</v>
      </c>
      <c r="AF5279" t="s">
        <v>126</v>
      </c>
      <c r="AG5279">
        <v>5000</v>
      </c>
      <c r="AH5279" t="s">
        <v>55</v>
      </c>
      <c r="AI5279" t="s">
        <v>55</v>
      </c>
      <c r="AJ5279">
        <v>1</v>
      </c>
      <c r="AK5279">
        <v>1980</v>
      </c>
      <c r="AL5279" s="8" t="s">
        <v>12862</v>
      </c>
      <c r="AM5279" s="10">
        <f t="shared" si="738"/>
        <v>2020</v>
      </c>
      <c r="AN5279">
        <f t="shared" si="739"/>
        <v>1</v>
      </c>
      <c r="AO5279">
        <f t="shared" si="745"/>
        <v>0</v>
      </c>
      <c r="AP5279">
        <f t="shared" si="740"/>
        <v>0</v>
      </c>
      <c r="AQ5279">
        <f t="shared" si="741"/>
        <v>1</v>
      </c>
      <c r="AR5279">
        <f t="shared" si="742"/>
        <v>0</v>
      </c>
      <c r="AS5279">
        <f t="shared" si="743"/>
        <v>0</v>
      </c>
      <c r="AT5279">
        <f t="shared" si="744"/>
        <v>0</v>
      </c>
      <c r="AU5279">
        <f t="shared" si="744"/>
        <v>0</v>
      </c>
      <c r="AV5279" t="str">
        <f t="shared" si="746"/>
        <v>2020-09-30T13:15:09</v>
      </c>
    </row>
    <row r="5280" spans="1:48" x14ac:dyDescent="0.25">
      <c r="A5280" s="5">
        <v>5351</v>
      </c>
      <c r="B5280" s="5" t="s">
        <v>12863</v>
      </c>
      <c r="C5280" s="5" t="s">
        <v>12864</v>
      </c>
      <c r="D5280" s="6" t="s">
        <v>12865</v>
      </c>
      <c r="E5280">
        <v>9</v>
      </c>
      <c r="F5280" s="7">
        <v>0</v>
      </c>
      <c r="G5280" s="7"/>
      <c r="H5280" t="s">
        <v>12866</v>
      </c>
      <c r="I5280">
        <v>0</v>
      </c>
      <c r="J5280">
        <v>0</v>
      </c>
      <c r="K5280">
        <v>80000</v>
      </c>
      <c r="L5280" t="s">
        <v>52</v>
      </c>
      <c r="M5280" s="8" t="s">
        <v>63</v>
      </c>
      <c r="N5280" s="8">
        <v>0.91071428571428503</v>
      </c>
      <c r="O5280">
        <v>8.9285714285714204E-2</v>
      </c>
      <c r="P5280" s="9">
        <v>-0.86602540378443904</v>
      </c>
      <c r="Q5280">
        <v>80000</v>
      </c>
      <c r="R5280" s="8"/>
      <c r="S5280" s="8" t="s">
        <v>329</v>
      </c>
      <c r="T5280">
        <v>1161965</v>
      </c>
      <c r="U5280">
        <v>105398</v>
      </c>
      <c r="V5280">
        <v>1230902</v>
      </c>
      <c r="W5280">
        <v>1125504</v>
      </c>
      <c r="X5280">
        <v>0</v>
      </c>
      <c r="Y5280">
        <v>0</v>
      </c>
      <c r="Z5280">
        <v>183053</v>
      </c>
      <c r="AA5280">
        <v>2387739</v>
      </c>
      <c r="AB5280">
        <v>1364721</v>
      </c>
      <c r="AC5280">
        <v>12</v>
      </c>
      <c r="AD5280">
        <v>1023018</v>
      </c>
      <c r="AE5280">
        <v>2007</v>
      </c>
      <c r="AF5280" t="s">
        <v>121</v>
      </c>
      <c r="AG5280">
        <v>70000</v>
      </c>
      <c r="AH5280" t="s">
        <v>55</v>
      </c>
      <c r="AI5280" t="s">
        <v>55</v>
      </c>
      <c r="AJ5280">
        <v>0</v>
      </c>
      <c r="AK5280">
        <v>81400</v>
      </c>
      <c r="AL5280" s="8" t="s">
        <v>12867</v>
      </c>
      <c r="AM5280" s="10">
        <f t="shared" si="738"/>
        <v>2008</v>
      </c>
      <c r="AN5280">
        <f t="shared" si="739"/>
        <v>1</v>
      </c>
      <c r="AO5280">
        <f t="shared" si="745"/>
        <v>0</v>
      </c>
      <c r="AP5280">
        <f t="shared" si="740"/>
        <v>1</v>
      </c>
      <c r="AQ5280">
        <f t="shared" si="741"/>
        <v>0</v>
      </c>
      <c r="AR5280">
        <f t="shared" si="742"/>
        <v>0</v>
      </c>
      <c r="AS5280">
        <f t="shared" si="743"/>
        <v>0</v>
      </c>
      <c r="AT5280">
        <f t="shared" si="744"/>
        <v>0</v>
      </c>
      <c r="AU5280">
        <f t="shared" si="744"/>
        <v>0</v>
      </c>
      <c r="AV5280" t="str">
        <f t="shared" si="746"/>
        <v>2020-09-30T14:34:35</v>
      </c>
    </row>
    <row r="5281" spans="1:48" x14ac:dyDescent="0.25">
      <c r="A5281" s="5">
        <v>5352</v>
      </c>
      <c r="B5281" s="5" t="s">
        <v>8710</v>
      </c>
      <c r="C5281" s="5" t="s">
        <v>8711</v>
      </c>
      <c r="D5281" s="6" t="s">
        <v>8712</v>
      </c>
      <c r="E5281">
        <v>15</v>
      </c>
      <c r="F5281" s="7">
        <v>0.2866087303</v>
      </c>
      <c r="G5281" s="7">
        <v>0</v>
      </c>
      <c r="H5281" t="s">
        <v>6453</v>
      </c>
      <c r="I5281">
        <v>26</v>
      </c>
      <c r="J5281">
        <v>46346.400000000001</v>
      </c>
      <c r="K5281">
        <v>200000</v>
      </c>
      <c r="L5281" t="s">
        <v>62</v>
      </c>
      <c r="M5281" s="8" t="s">
        <v>63</v>
      </c>
      <c r="N5281" s="8">
        <v>1</v>
      </c>
      <c r="O5281">
        <v>0</v>
      </c>
      <c r="P5281" s="9">
        <v>0</v>
      </c>
      <c r="R5281" s="8"/>
      <c r="S5281" s="8"/>
      <c r="AJ5281">
        <v>1</v>
      </c>
      <c r="AL5281" s="8"/>
      <c r="AM5281" s="10">
        <f t="shared" si="738"/>
        <v>2013</v>
      </c>
      <c r="AN5281">
        <f t="shared" si="739"/>
        <v>0</v>
      </c>
      <c r="AO5281">
        <f t="shared" si="745"/>
        <v>0</v>
      </c>
      <c r="AP5281">
        <f t="shared" si="740"/>
        <v>1</v>
      </c>
      <c r="AQ5281">
        <f t="shared" si="741"/>
        <v>0</v>
      </c>
      <c r="AR5281">
        <f t="shared" si="742"/>
        <v>0</v>
      </c>
      <c r="AS5281">
        <f t="shared" si="743"/>
        <v>0</v>
      </c>
      <c r="AT5281">
        <f t="shared" si="744"/>
        <v>0</v>
      </c>
      <c r="AU5281">
        <f t="shared" si="744"/>
        <v>0</v>
      </c>
      <c r="AV5281">
        <f t="shared" si="746"/>
        <v>0</v>
      </c>
    </row>
    <row r="5282" spans="1:48" x14ac:dyDescent="0.25">
      <c r="A5282" s="5">
        <v>5353</v>
      </c>
      <c r="B5282" s="5" t="s">
        <v>1694</v>
      </c>
      <c r="C5282" s="5" t="s">
        <v>1695</v>
      </c>
      <c r="D5282" s="6" t="s">
        <v>1696</v>
      </c>
      <c r="E5282">
        <v>59</v>
      </c>
      <c r="F5282" s="7">
        <v>0.35211916910000002</v>
      </c>
      <c r="G5282" s="7">
        <v>0</v>
      </c>
      <c r="H5282" t="s">
        <v>1697</v>
      </c>
      <c r="I5282">
        <v>0</v>
      </c>
      <c r="J5282">
        <v>0</v>
      </c>
      <c r="K5282">
        <v>40000</v>
      </c>
      <c r="L5282" t="s">
        <v>52</v>
      </c>
      <c r="M5282" s="8" t="s">
        <v>86</v>
      </c>
      <c r="N5282" s="8">
        <v>0.58928571428571397</v>
      </c>
      <c r="O5282">
        <v>0.41071428571428498</v>
      </c>
      <c r="P5282" s="9">
        <v>0</v>
      </c>
      <c r="Q5282">
        <v>10000</v>
      </c>
      <c r="R5282" s="8"/>
      <c r="S5282" s="8"/>
      <c r="AA5282">
        <v>2758764</v>
      </c>
      <c r="AB5282">
        <v>0</v>
      </c>
      <c r="AC5282">
        <v>12</v>
      </c>
      <c r="AD5282">
        <v>0</v>
      </c>
      <c r="AE5282">
        <v>2008</v>
      </c>
      <c r="AF5282" t="s">
        <v>121</v>
      </c>
      <c r="AG5282">
        <v>80000</v>
      </c>
      <c r="AH5282" t="s">
        <v>55</v>
      </c>
      <c r="AI5282" t="s">
        <v>56</v>
      </c>
      <c r="AJ5282">
        <v>1</v>
      </c>
      <c r="AK5282">
        <v>3700</v>
      </c>
      <c r="AL5282" s="8" t="s">
        <v>12868</v>
      </c>
      <c r="AM5282" s="10">
        <f t="shared" si="738"/>
        <v>2013</v>
      </c>
      <c r="AN5282">
        <f t="shared" si="739"/>
        <v>1</v>
      </c>
      <c r="AO5282">
        <f t="shared" si="745"/>
        <v>0</v>
      </c>
      <c r="AP5282">
        <f t="shared" si="740"/>
        <v>0</v>
      </c>
      <c r="AQ5282">
        <f t="shared" si="741"/>
        <v>0</v>
      </c>
      <c r="AR5282">
        <f t="shared" si="742"/>
        <v>1</v>
      </c>
      <c r="AS5282">
        <f t="shared" si="743"/>
        <v>0</v>
      </c>
      <c r="AT5282">
        <f t="shared" si="744"/>
        <v>0</v>
      </c>
      <c r="AU5282">
        <f t="shared" si="744"/>
        <v>1</v>
      </c>
      <c r="AV5282" t="str">
        <f t="shared" si="746"/>
        <v>2020-09-30T15:11:11</v>
      </c>
    </row>
    <row r="5283" spans="1:48" x14ac:dyDescent="0.25">
      <c r="A5283" s="5">
        <v>5354</v>
      </c>
      <c r="B5283" s="5" t="s">
        <v>8658</v>
      </c>
      <c r="C5283" s="5" t="s">
        <v>8659</v>
      </c>
      <c r="D5283" s="6" t="s">
        <v>8660</v>
      </c>
      <c r="E5283">
        <v>39</v>
      </c>
      <c r="F5283" s="7">
        <v>0.32123669490000001</v>
      </c>
      <c r="G5283" s="7">
        <v>0</v>
      </c>
      <c r="H5283" t="s">
        <v>8661</v>
      </c>
      <c r="I5283">
        <v>0</v>
      </c>
      <c r="J5283">
        <v>0</v>
      </c>
      <c r="K5283">
        <v>50000</v>
      </c>
      <c r="L5283" t="s">
        <v>52</v>
      </c>
      <c r="M5283" s="8" t="s">
        <v>86</v>
      </c>
      <c r="N5283" s="8">
        <v>0.66071428571428503</v>
      </c>
      <c r="O5283">
        <v>0.33928571428571402</v>
      </c>
      <c r="P5283" s="9">
        <v>0.318498151148219</v>
      </c>
      <c r="Q5283">
        <v>25000</v>
      </c>
      <c r="R5283" s="8"/>
      <c r="S5283" s="8" t="s">
        <v>217</v>
      </c>
      <c r="T5283">
        <v>3459549</v>
      </c>
      <c r="U5283">
        <v>508652</v>
      </c>
      <c r="V5283">
        <v>3460705</v>
      </c>
      <c r="W5283">
        <v>2952053</v>
      </c>
      <c r="X5283">
        <v>0</v>
      </c>
      <c r="Y5283">
        <v>357279</v>
      </c>
      <c r="Z5283">
        <v>2345193</v>
      </c>
      <c r="AA5283">
        <v>731601</v>
      </c>
      <c r="AB5283">
        <v>661362</v>
      </c>
      <c r="AC5283">
        <v>12</v>
      </c>
      <c r="AD5283">
        <v>70239</v>
      </c>
      <c r="AE5283">
        <v>2002</v>
      </c>
      <c r="AF5283" t="s">
        <v>54</v>
      </c>
      <c r="AG5283">
        <v>60000</v>
      </c>
      <c r="AH5283" t="s">
        <v>55</v>
      </c>
      <c r="AI5283" t="s">
        <v>56</v>
      </c>
      <c r="AJ5283">
        <v>0.80011566079999996</v>
      </c>
      <c r="AK5283">
        <v>16733</v>
      </c>
      <c r="AL5283" s="8" t="s">
        <v>12869</v>
      </c>
      <c r="AM5283" s="10">
        <f t="shared" si="738"/>
        <v>2006</v>
      </c>
      <c r="AN5283">
        <f t="shared" si="739"/>
        <v>1</v>
      </c>
      <c r="AO5283">
        <f t="shared" si="745"/>
        <v>0</v>
      </c>
      <c r="AP5283">
        <f t="shared" si="740"/>
        <v>0</v>
      </c>
      <c r="AQ5283">
        <f t="shared" si="741"/>
        <v>0</v>
      </c>
      <c r="AR5283">
        <f t="shared" si="742"/>
        <v>1</v>
      </c>
      <c r="AS5283">
        <f t="shared" si="743"/>
        <v>0</v>
      </c>
      <c r="AT5283">
        <f t="shared" si="744"/>
        <v>0</v>
      </c>
      <c r="AU5283">
        <f t="shared" si="744"/>
        <v>1</v>
      </c>
      <c r="AV5283" t="str">
        <f t="shared" si="746"/>
        <v>2020-09-30T15:14:32</v>
      </c>
    </row>
    <row r="5284" spans="1:48" x14ac:dyDescent="0.25">
      <c r="A5284" s="5">
        <v>5355</v>
      </c>
      <c r="B5284" s="5" t="s">
        <v>8710</v>
      </c>
      <c r="C5284" s="5" t="s">
        <v>8711</v>
      </c>
      <c r="D5284" s="6" t="s">
        <v>8712</v>
      </c>
      <c r="E5284">
        <v>15</v>
      </c>
      <c r="F5284" s="7">
        <v>0.2866087303</v>
      </c>
      <c r="G5284" s="7">
        <v>0</v>
      </c>
      <c r="H5284" t="s">
        <v>6453</v>
      </c>
      <c r="I5284">
        <v>26</v>
      </c>
      <c r="J5284">
        <v>46346.400000000001</v>
      </c>
      <c r="K5284">
        <v>200000</v>
      </c>
      <c r="L5284" t="s">
        <v>52</v>
      </c>
      <c r="M5284" s="8" t="s">
        <v>86</v>
      </c>
      <c r="N5284" s="8">
        <v>0.64285714285714202</v>
      </c>
      <c r="O5284">
        <v>0.35714285714285698</v>
      </c>
      <c r="P5284" s="9">
        <v>0</v>
      </c>
      <c r="Q5284">
        <v>140000</v>
      </c>
      <c r="R5284" s="8"/>
      <c r="S5284" s="8" t="s">
        <v>11992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10453331</v>
      </c>
      <c r="AB5284">
        <v>1150282</v>
      </c>
      <c r="AC5284">
        <v>8</v>
      </c>
      <c r="AD5284">
        <v>9303049</v>
      </c>
      <c r="AE5284">
        <v>1996</v>
      </c>
      <c r="AF5284" t="s">
        <v>54</v>
      </c>
      <c r="AG5284">
        <v>450000</v>
      </c>
      <c r="AH5284" t="s">
        <v>55</v>
      </c>
      <c r="AI5284" t="s">
        <v>56</v>
      </c>
      <c r="AJ5284">
        <v>1</v>
      </c>
      <c r="AK5284">
        <v>963461</v>
      </c>
      <c r="AL5284" s="8" t="s">
        <v>12870</v>
      </c>
      <c r="AM5284" s="10">
        <f t="shared" si="738"/>
        <v>2013</v>
      </c>
      <c r="AN5284">
        <f t="shared" si="739"/>
        <v>1</v>
      </c>
      <c r="AO5284">
        <f t="shared" si="745"/>
        <v>0</v>
      </c>
      <c r="AP5284">
        <f t="shared" si="740"/>
        <v>0</v>
      </c>
      <c r="AQ5284">
        <f t="shared" si="741"/>
        <v>0</v>
      </c>
      <c r="AR5284">
        <f t="shared" si="742"/>
        <v>1</v>
      </c>
      <c r="AS5284">
        <f t="shared" si="743"/>
        <v>0</v>
      </c>
      <c r="AT5284">
        <f t="shared" si="744"/>
        <v>0</v>
      </c>
      <c r="AU5284">
        <f t="shared" si="744"/>
        <v>1</v>
      </c>
      <c r="AV5284" t="str">
        <f t="shared" si="746"/>
        <v>2020-09-30T15:32:35</v>
      </c>
    </row>
    <row r="5285" spans="1:48" x14ac:dyDescent="0.25">
      <c r="A5285" s="5">
        <v>5356</v>
      </c>
      <c r="B5285" s="5" t="s">
        <v>5615</v>
      </c>
      <c r="C5285" s="5" t="s">
        <v>5616</v>
      </c>
      <c r="D5285" s="6" t="s">
        <v>5617</v>
      </c>
      <c r="E5285">
        <v>13</v>
      </c>
      <c r="F5285" s="7">
        <v>0.43263670900000001</v>
      </c>
      <c r="G5285" s="7">
        <v>0</v>
      </c>
      <c r="H5285" t="s">
        <v>5618</v>
      </c>
      <c r="I5285">
        <v>0</v>
      </c>
      <c r="J5285">
        <v>0</v>
      </c>
      <c r="K5285">
        <v>20000</v>
      </c>
      <c r="L5285" t="s">
        <v>199</v>
      </c>
      <c r="M5285" s="8" t="s">
        <v>86</v>
      </c>
      <c r="N5285" s="8">
        <v>0.625</v>
      </c>
      <c r="O5285">
        <v>0.375</v>
      </c>
      <c r="P5285" s="9">
        <v>0.40171276182559701</v>
      </c>
      <c r="R5285" s="8"/>
      <c r="S5285" s="8" t="s">
        <v>648</v>
      </c>
      <c r="T5285">
        <v>13112359</v>
      </c>
      <c r="U5285">
        <v>6540721</v>
      </c>
      <c r="V5285">
        <v>20076775</v>
      </c>
      <c r="W5285">
        <v>1530413</v>
      </c>
      <c r="X5285">
        <v>20135</v>
      </c>
      <c r="Y5285">
        <v>42333709</v>
      </c>
      <c r="Z5285">
        <v>770119</v>
      </c>
      <c r="AA5285">
        <v>16822434</v>
      </c>
      <c r="AB5285">
        <v>8118692</v>
      </c>
      <c r="AC5285">
        <v>11</v>
      </c>
      <c r="AD5285">
        <v>8703742</v>
      </c>
      <c r="AE5285">
        <v>2010</v>
      </c>
      <c r="AF5285" t="s">
        <v>68</v>
      </c>
      <c r="AG5285">
        <v>105000</v>
      </c>
      <c r="AH5285" t="s">
        <v>56</v>
      </c>
      <c r="AI5285" t="s">
        <v>56</v>
      </c>
      <c r="AJ5285">
        <v>0.67608158870000001</v>
      </c>
      <c r="AK5285">
        <v>0</v>
      </c>
      <c r="AL5285" s="8"/>
      <c r="AM5285" s="10">
        <f t="shared" si="738"/>
        <v>2017</v>
      </c>
      <c r="AN5285">
        <f t="shared" si="739"/>
        <v>0</v>
      </c>
      <c r="AO5285">
        <f t="shared" si="745"/>
        <v>1</v>
      </c>
      <c r="AP5285">
        <f t="shared" si="740"/>
        <v>0</v>
      </c>
      <c r="AQ5285">
        <f t="shared" si="741"/>
        <v>0</v>
      </c>
      <c r="AR5285">
        <f t="shared" si="742"/>
        <v>1</v>
      </c>
      <c r="AS5285">
        <f t="shared" si="743"/>
        <v>0</v>
      </c>
      <c r="AT5285">
        <f t="shared" si="744"/>
        <v>1</v>
      </c>
      <c r="AU5285">
        <f t="shared" si="744"/>
        <v>1</v>
      </c>
      <c r="AV5285">
        <f t="shared" si="746"/>
        <v>0</v>
      </c>
    </row>
    <row r="5286" spans="1:48" x14ac:dyDescent="0.25">
      <c r="A5286" s="5">
        <v>5357</v>
      </c>
      <c r="B5286" s="5" t="s">
        <v>12871</v>
      </c>
      <c r="C5286" s="5" t="s">
        <v>12872</v>
      </c>
      <c r="D5286" s="6" t="s">
        <v>12873</v>
      </c>
      <c r="E5286">
        <v>5</v>
      </c>
      <c r="F5286" s="7">
        <v>0.42373985390000002</v>
      </c>
      <c r="G5286" s="7">
        <v>0</v>
      </c>
      <c r="H5286" t="s">
        <v>12874</v>
      </c>
      <c r="I5286">
        <v>185</v>
      </c>
      <c r="J5286">
        <v>2880</v>
      </c>
      <c r="K5286">
        <v>20000</v>
      </c>
      <c r="L5286" t="s">
        <v>199</v>
      </c>
      <c r="M5286" s="8" t="s">
        <v>53</v>
      </c>
      <c r="N5286" s="8">
        <v>0.83928571428571397</v>
      </c>
      <c r="O5286">
        <v>0.160714285714285</v>
      </c>
      <c r="P5286" s="9">
        <v>0</v>
      </c>
      <c r="R5286" s="8"/>
      <c r="S5286" s="8" t="s">
        <v>217</v>
      </c>
      <c r="T5286">
        <v>8853077</v>
      </c>
      <c r="U5286">
        <v>1230338</v>
      </c>
      <c r="V5286">
        <v>9880366</v>
      </c>
      <c r="W5286">
        <v>8650027</v>
      </c>
      <c r="X5286">
        <v>0</v>
      </c>
      <c r="Y5286">
        <v>1023379</v>
      </c>
      <c r="Z5286">
        <v>953949</v>
      </c>
      <c r="AA5286">
        <v>5257147</v>
      </c>
      <c r="AB5286">
        <v>1650879</v>
      </c>
      <c r="AC5286">
        <v>12</v>
      </c>
      <c r="AD5286">
        <v>3606268</v>
      </c>
      <c r="AE5286">
        <v>2002</v>
      </c>
      <c r="AF5286" t="s">
        <v>54</v>
      </c>
      <c r="AG5286">
        <v>104500</v>
      </c>
      <c r="AH5286" t="s">
        <v>55</v>
      </c>
      <c r="AI5286" t="s">
        <v>56</v>
      </c>
      <c r="AJ5286">
        <v>1</v>
      </c>
      <c r="AK5286">
        <v>720</v>
      </c>
      <c r="AL5286" s="8"/>
      <c r="AM5286" s="10">
        <f t="shared" si="738"/>
        <v>2020</v>
      </c>
      <c r="AN5286">
        <f t="shared" si="739"/>
        <v>0</v>
      </c>
      <c r="AO5286">
        <f t="shared" si="745"/>
        <v>1</v>
      </c>
      <c r="AP5286">
        <f t="shared" si="740"/>
        <v>0</v>
      </c>
      <c r="AQ5286">
        <f t="shared" si="741"/>
        <v>1</v>
      </c>
      <c r="AR5286">
        <f t="shared" si="742"/>
        <v>0</v>
      </c>
      <c r="AS5286">
        <f t="shared" si="743"/>
        <v>0</v>
      </c>
      <c r="AT5286">
        <f t="shared" si="744"/>
        <v>0</v>
      </c>
      <c r="AU5286">
        <f t="shared" si="744"/>
        <v>1</v>
      </c>
      <c r="AV5286">
        <f t="shared" si="746"/>
        <v>0</v>
      </c>
    </row>
    <row r="5287" spans="1:48" x14ac:dyDescent="0.25">
      <c r="A5287" s="5">
        <v>5358</v>
      </c>
      <c r="B5287" s="5" t="s">
        <v>1520</v>
      </c>
      <c r="C5287" s="5" t="s">
        <v>1521</v>
      </c>
      <c r="D5287" s="6" t="s">
        <v>1522</v>
      </c>
      <c r="E5287">
        <v>7</v>
      </c>
      <c r="F5287" s="7">
        <v>0.59949956810000005</v>
      </c>
      <c r="G5287" s="7">
        <v>0</v>
      </c>
      <c r="H5287" t="s">
        <v>1523</v>
      </c>
      <c r="I5287">
        <v>75</v>
      </c>
      <c r="J5287">
        <v>17250</v>
      </c>
      <c r="K5287">
        <v>45000</v>
      </c>
      <c r="L5287" t="s">
        <v>52</v>
      </c>
      <c r="M5287" s="8" t="s">
        <v>53</v>
      </c>
      <c r="N5287" s="8">
        <v>0.75</v>
      </c>
      <c r="O5287">
        <v>0.25</v>
      </c>
      <c r="P5287" s="9">
        <v>-0.98731023362816706</v>
      </c>
      <c r="Q5287">
        <v>45000</v>
      </c>
      <c r="R5287" s="8"/>
      <c r="S5287" s="8"/>
      <c r="AA5287">
        <v>2798449</v>
      </c>
      <c r="AB5287">
        <v>0</v>
      </c>
      <c r="AC5287">
        <v>12</v>
      </c>
      <c r="AD5287">
        <v>0</v>
      </c>
      <c r="AE5287">
        <v>2016</v>
      </c>
      <c r="AF5287" t="s">
        <v>126</v>
      </c>
      <c r="AG5287">
        <v>200000</v>
      </c>
      <c r="AH5287" t="s">
        <v>55</v>
      </c>
      <c r="AI5287" t="s">
        <v>55</v>
      </c>
      <c r="AJ5287">
        <v>0.78268037180000005</v>
      </c>
      <c r="AK5287">
        <v>98900</v>
      </c>
      <c r="AL5287" s="8" t="s">
        <v>12875</v>
      </c>
      <c r="AM5287" s="10">
        <f t="shared" si="738"/>
        <v>2016</v>
      </c>
      <c r="AN5287">
        <f t="shared" si="739"/>
        <v>1</v>
      </c>
      <c r="AO5287">
        <f t="shared" si="745"/>
        <v>0</v>
      </c>
      <c r="AP5287">
        <f t="shared" si="740"/>
        <v>0</v>
      </c>
      <c r="AQ5287">
        <f t="shared" si="741"/>
        <v>1</v>
      </c>
      <c r="AR5287">
        <f t="shared" si="742"/>
        <v>0</v>
      </c>
      <c r="AS5287">
        <f t="shared" si="743"/>
        <v>0</v>
      </c>
      <c r="AT5287">
        <f t="shared" si="744"/>
        <v>0</v>
      </c>
      <c r="AU5287">
        <f t="shared" si="744"/>
        <v>0</v>
      </c>
      <c r="AV5287" t="str">
        <f t="shared" si="746"/>
        <v>2020-09-30T18:51:31</v>
      </c>
    </row>
    <row r="5288" spans="1:48" x14ac:dyDescent="0.25">
      <c r="A5288" s="5">
        <v>5359</v>
      </c>
      <c r="B5288" s="5" t="s">
        <v>5554</v>
      </c>
      <c r="C5288" s="5" t="s">
        <v>5555</v>
      </c>
      <c r="D5288" s="6" t="s">
        <v>5556</v>
      </c>
      <c r="E5288">
        <v>5</v>
      </c>
      <c r="F5288" s="7">
        <v>0</v>
      </c>
      <c r="G5288" s="7"/>
      <c r="H5288" t="s">
        <v>5557</v>
      </c>
      <c r="I5288">
        <v>0</v>
      </c>
      <c r="J5288">
        <v>0</v>
      </c>
      <c r="K5288">
        <v>60000</v>
      </c>
      <c r="L5288" t="s">
        <v>52</v>
      </c>
      <c r="M5288" s="8" t="s">
        <v>86</v>
      </c>
      <c r="N5288" s="8">
        <v>0.57142857142857095</v>
      </c>
      <c r="O5288">
        <v>0.42857142857142799</v>
      </c>
      <c r="P5288" s="9">
        <v>0</v>
      </c>
      <c r="Q5288">
        <v>60000</v>
      </c>
      <c r="R5288" s="8"/>
      <c r="S5288" s="8" t="s">
        <v>329</v>
      </c>
      <c r="T5288">
        <v>1059547</v>
      </c>
      <c r="U5288">
        <v>454862</v>
      </c>
      <c r="V5288">
        <v>1149036</v>
      </c>
      <c r="W5288">
        <v>694354</v>
      </c>
      <c r="X5288">
        <v>36144</v>
      </c>
      <c r="Y5288">
        <v>465083</v>
      </c>
      <c r="Z5288">
        <v>322905</v>
      </c>
      <c r="AA5288">
        <v>3721946</v>
      </c>
      <c r="AB5288">
        <v>0</v>
      </c>
      <c r="AC5288">
        <v>12</v>
      </c>
      <c r="AD5288">
        <v>0</v>
      </c>
      <c r="AE5288">
        <v>2015</v>
      </c>
      <c r="AF5288" t="s">
        <v>126</v>
      </c>
      <c r="AG5288">
        <v>20000</v>
      </c>
      <c r="AH5288" t="s">
        <v>55</v>
      </c>
      <c r="AI5288" t="s">
        <v>56</v>
      </c>
      <c r="AJ5288">
        <v>0</v>
      </c>
      <c r="AK5288">
        <v>11880</v>
      </c>
      <c r="AL5288" s="8" t="s">
        <v>12876</v>
      </c>
      <c r="AM5288" s="10">
        <f t="shared" si="738"/>
        <v>2017</v>
      </c>
      <c r="AN5288">
        <f t="shared" si="739"/>
        <v>1</v>
      </c>
      <c r="AO5288">
        <f t="shared" si="745"/>
        <v>0</v>
      </c>
      <c r="AP5288">
        <f t="shared" si="740"/>
        <v>0</v>
      </c>
      <c r="AQ5288">
        <f t="shared" si="741"/>
        <v>0</v>
      </c>
      <c r="AR5288">
        <f t="shared" si="742"/>
        <v>1</v>
      </c>
      <c r="AS5288">
        <f t="shared" si="743"/>
        <v>0</v>
      </c>
      <c r="AT5288">
        <f t="shared" si="744"/>
        <v>0</v>
      </c>
      <c r="AU5288">
        <f t="shared" si="744"/>
        <v>1</v>
      </c>
      <c r="AV5288" t="str">
        <f t="shared" si="746"/>
        <v>2020-09-30T18:57:01</v>
      </c>
    </row>
    <row r="5289" spans="1:48" x14ac:dyDescent="0.25">
      <c r="A5289" s="5">
        <v>5360</v>
      </c>
      <c r="B5289" s="5" t="s">
        <v>12877</v>
      </c>
      <c r="C5289" s="5" t="s">
        <v>12878</v>
      </c>
      <c r="D5289" s="6" t="s">
        <v>12879</v>
      </c>
      <c r="E5289">
        <v>0</v>
      </c>
      <c r="F5289" s="7">
        <v>0.13235801799999999</v>
      </c>
      <c r="G5289" s="7">
        <v>0</v>
      </c>
      <c r="H5289" t="s">
        <v>11215</v>
      </c>
      <c r="I5289">
        <v>0</v>
      </c>
      <c r="J5289">
        <v>0</v>
      </c>
      <c r="K5289">
        <v>50000</v>
      </c>
      <c r="L5289" t="s">
        <v>52</v>
      </c>
      <c r="M5289" s="8" t="s">
        <v>86</v>
      </c>
      <c r="N5289" s="8">
        <v>0.66071428571428503</v>
      </c>
      <c r="O5289">
        <v>0.33928571428571402</v>
      </c>
      <c r="P5289" s="9">
        <v>0</v>
      </c>
      <c r="Q5289">
        <v>40000</v>
      </c>
      <c r="R5289" s="8"/>
      <c r="S5289" s="8"/>
      <c r="AA5289">
        <v>1890940</v>
      </c>
      <c r="AB5289">
        <v>0</v>
      </c>
      <c r="AC5289">
        <v>12</v>
      </c>
      <c r="AD5289">
        <v>0</v>
      </c>
      <c r="AE5289">
        <v>2017</v>
      </c>
      <c r="AF5289" t="s">
        <v>126</v>
      </c>
      <c r="AG5289">
        <v>2000</v>
      </c>
      <c r="AH5289" t="s">
        <v>55</v>
      </c>
      <c r="AI5289" t="s">
        <v>56</v>
      </c>
      <c r="AJ5289">
        <v>1</v>
      </c>
      <c r="AK5289">
        <v>41400</v>
      </c>
      <c r="AL5289" s="8" t="s">
        <v>12880</v>
      </c>
      <c r="AM5289" s="10">
        <f t="shared" si="738"/>
        <v>2020</v>
      </c>
      <c r="AN5289">
        <f t="shared" si="739"/>
        <v>1</v>
      </c>
      <c r="AO5289">
        <f t="shared" si="745"/>
        <v>0</v>
      </c>
      <c r="AP5289">
        <f t="shared" si="740"/>
        <v>0</v>
      </c>
      <c r="AQ5289">
        <f t="shared" si="741"/>
        <v>0</v>
      </c>
      <c r="AR5289">
        <f t="shared" si="742"/>
        <v>1</v>
      </c>
      <c r="AS5289">
        <f t="shared" si="743"/>
        <v>0</v>
      </c>
      <c r="AT5289">
        <f t="shared" si="744"/>
        <v>0</v>
      </c>
      <c r="AU5289">
        <f t="shared" si="744"/>
        <v>1</v>
      </c>
      <c r="AV5289" t="str">
        <f t="shared" si="746"/>
        <v>2020-09-30T18:58:00</v>
      </c>
    </row>
    <row r="5290" spans="1:48" x14ac:dyDescent="0.25">
      <c r="A5290" s="5">
        <v>5361</v>
      </c>
      <c r="B5290" s="5" t="s">
        <v>11076</v>
      </c>
      <c r="C5290" s="5" t="s">
        <v>11077</v>
      </c>
      <c r="D5290" s="6" t="s">
        <v>11078</v>
      </c>
      <c r="E5290">
        <v>0</v>
      </c>
      <c r="F5290" s="7">
        <v>0</v>
      </c>
      <c r="G5290" s="7"/>
      <c r="H5290" t="s">
        <v>11079</v>
      </c>
      <c r="I5290">
        <v>0</v>
      </c>
      <c r="J5290">
        <v>0</v>
      </c>
      <c r="K5290">
        <v>80000</v>
      </c>
      <c r="L5290" t="s">
        <v>52</v>
      </c>
      <c r="M5290" s="8" t="s">
        <v>63</v>
      </c>
      <c r="N5290" s="8">
        <v>0.91071428571428503</v>
      </c>
      <c r="O5290">
        <v>8.9285714285714204E-2</v>
      </c>
      <c r="P5290" s="9">
        <v>0</v>
      </c>
      <c r="Q5290">
        <v>80000</v>
      </c>
      <c r="R5290" s="8"/>
      <c r="S5290" s="8" t="s">
        <v>329</v>
      </c>
      <c r="T5290">
        <v>1118886000</v>
      </c>
      <c r="U5290">
        <v>523360000</v>
      </c>
      <c r="V5290">
        <v>1875589</v>
      </c>
      <c r="W5290">
        <v>863917000</v>
      </c>
      <c r="X5290">
        <v>611566000</v>
      </c>
      <c r="Y5290">
        <v>528542000</v>
      </c>
      <c r="Z5290">
        <v>407080000</v>
      </c>
      <c r="AA5290">
        <v>1523427000</v>
      </c>
      <c r="AB5290">
        <v>779788000</v>
      </c>
      <c r="AC5290">
        <v>12</v>
      </c>
      <c r="AD5290">
        <v>743639000</v>
      </c>
      <c r="AE5290">
        <v>1966</v>
      </c>
      <c r="AF5290" t="s">
        <v>54</v>
      </c>
      <c r="AG5290">
        <v>440077657</v>
      </c>
      <c r="AH5290" t="s">
        <v>55</v>
      </c>
      <c r="AI5290" t="s">
        <v>55</v>
      </c>
      <c r="AJ5290">
        <v>0</v>
      </c>
      <c r="AK5290">
        <v>35535864</v>
      </c>
      <c r="AL5290" s="8" t="s">
        <v>12881</v>
      </c>
      <c r="AM5290" s="10">
        <f t="shared" si="738"/>
        <v>2020</v>
      </c>
      <c r="AN5290">
        <f t="shared" si="739"/>
        <v>1</v>
      </c>
      <c r="AO5290">
        <f t="shared" si="745"/>
        <v>0</v>
      </c>
      <c r="AP5290">
        <f t="shared" si="740"/>
        <v>1</v>
      </c>
      <c r="AQ5290">
        <f t="shared" si="741"/>
        <v>0</v>
      </c>
      <c r="AR5290">
        <f t="shared" si="742"/>
        <v>0</v>
      </c>
      <c r="AS5290">
        <f t="shared" si="743"/>
        <v>0</v>
      </c>
      <c r="AT5290">
        <f t="shared" si="744"/>
        <v>0</v>
      </c>
      <c r="AU5290">
        <f t="shared" si="744"/>
        <v>0</v>
      </c>
      <c r="AV5290" t="str">
        <f t="shared" si="746"/>
        <v>2020-09-30T19:06:31</v>
      </c>
    </row>
    <row r="5291" spans="1:48" x14ac:dyDescent="0.25">
      <c r="A5291" s="5">
        <v>5362</v>
      </c>
      <c r="B5291" s="5" t="s">
        <v>12882</v>
      </c>
      <c r="C5291" s="5" t="s">
        <v>12883</v>
      </c>
      <c r="D5291" s="6" t="s">
        <v>12884</v>
      </c>
      <c r="E5291">
        <v>0</v>
      </c>
      <c r="F5291" s="7">
        <v>0</v>
      </c>
      <c r="G5291" s="7">
        <v>0</v>
      </c>
      <c r="H5291" t="s">
        <v>4315</v>
      </c>
      <c r="I5291">
        <v>0</v>
      </c>
      <c r="J5291">
        <v>0</v>
      </c>
      <c r="K5291">
        <v>10000</v>
      </c>
      <c r="L5291" t="s">
        <v>52</v>
      </c>
      <c r="M5291" s="8" t="s">
        <v>63</v>
      </c>
      <c r="N5291" s="8">
        <v>0.98214285714285698</v>
      </c>
      <c r="O5291">
        <v>1.7857142857142801E-2</v>
      </c>
      <c r="P5291" s="9">
        <v>0</v>
      </c>
      <c r="Q5291">
        <v>10000</v>
      </c>
      <c r="R5291" s="8"/>
      <c r="S5291" s="8" t="s">
        <v>217</v>
      </c>
      <c r="T5291">
        <v>6645192</v>
      </c>
      <c r="U5291">
        <v>346078</v>
      </c>
      <c r="V5291">
        <v>7050379</v>
      </c>
      <c r="W5291">
        <v>6704301</v>
      </c>
      <c r="X5291">
        <v>0</v>
      </c>
      <c r="Y5291">
        <v>1627846</v>
      </c>
      <c r="Z5291">
        <v>3052918</v>
      </c>
      <c r="AA5291">
        <v>4413091</v>
      </c>
      <c r="AB5291">
        <v>2023366</v>
      </c>
      <c r="AC5291">
        <v>12</v>
      </c>
      <c r="AD5291">
        <v>2389725</v>
      </c>
      <c r="AE5291">
        <v>2001</v>
      </c>
      <c r="AF5291" t="s">
        <v>54</v>
      </c>
      <c r="AG5291">
        <v>500000</v>
      </c>
      <c r="AH5291" t="s">
        <v>55</v>
      </c>
      <c r="AI5291" t="s">
        <v>55</v>
      </c>
      <c r="AJ5291">
        <v>1</v>
      </c>
      <c r="AK5291">
        <v>599353</v>
      </c>
      <c r="AL5291" s="8" t="s">
        <v>12885</v>
      </c>
      <c r="AM5291" s="10">
        <f t="shared" si="738"/>
        <v>2006</v>
      </c>
      <c r="AN5291">
        <f t="shared" si="739"/>
        <v>1</v>
      </c>
      <c r="AO5291">
        <f t="shared" si="745"/>
        <v>0</v>
      </c>
      <c r="AP5291">
        <f t="shared" si="740"/>
        <v>1</v>
      </c>
      <c r="AQ5291">
        <f t="shared" si="741"/>
        <v>0</v>
      </c>
      <c r="AR5291">
        <f t="shared" si="742"/>
        <v>0</v>
      </c>
      <c r="AS5291">
        <f t="shared" si="743"/>
        <v>0</v>
      </c>
      <c r="AT5291">
        <f t="shared" si="744"/>
        <v>0</v>
      </c>
      <c r="AU5291">
        <f t="shared" si="744"/>
        <v>0</v>
      </c>
      <c r="AV5291" t="str">
        <f t="shared" si="746"/>
        <v>2020-09-30T19:27:16</v>
      </c>
    </row>
    <row r="5292" spans="1:48" x14ac:dyDescent="0.25">
      <c r="A5292" s="5">
        <v>5363</v>
      </c>
      <c r="B5292" s="5" t="s">
        <v>12886</v>
      </c>
      <c r="C5292" s="5" t="s">
        <v>12887</v>
      </c>
      <c r="D5292" s="6" t="s">
        <v>12888</v>
      </c>
      <c r="E5292">
        <v>0</v>
      </c>
      <c r="F5292" s="7">
        <v>0.29504916199999998</v>
      </c>
      <c r="G5292" s="7">
        <v>0</v>
      </c>
      <c r="H5292" t="s">
        <v>4863</v>
      </c>
      <c r="I5292">
        <v>0</v>
      </c>
      <c r="J5292">
        <v>0</v>
      </c>
      <c r="K5292">
        <v>15000</v>
      </c>
      <c r="L5292" t="s">
        <v>52</v>
      </c>
      <c r="M5292" s="8" t="s">
        <v>86</v>
      </c>
      <c r="N5292" s="8">
        <v>0.55357142857142805</v>
      </c>
      <c r="O5292">
        <v>0.44642857142857101</v>
      </c>
      <c r="P5292" s="9">
        <v>0</v>
      </c>
      <c r="Q5292">
        <v>5000</v>
      </c>
      <c r="R5292" s="8"/>
      <c r="S5292" s="8"/>
      <c r="AA5292">
        <v>362780</v>
      </c>
      <c r="AB5292">
        <v>0</v>
      </c>
      <c r="AC5292">
        <v>12</v>
      </c>
      <c r="AD5292">
        <v>0</v>
      </c>
      <c r="AE5292">
        <v>2019</v>
      </c>
      <c r="AF5292" t="s">
        <v>126</v>
      </c>
      <c r="AG5292">
        <v>50000</v>
      </c>
      <c r="AH5292" t="s">
        <v>55</v>
      </c>
      <c r="AI5292" t="s">
        <v>56</v>
      </c>
      <c r="AJ5292">
        <v>1</v>
      </c>
      <c r="AK5292">
        <v>1920</v>
      </c>
      <c r="AL5292" s="8" t="s">
        <v>12889</v>
      </c>
      <c r="AM5292" s="10">
        <f t="shared" si="738"/>
        <v>2020</v>
      </c>
      <c r="AN5292">
        <f t="shared" si="739"/>
        <v>1</v>
      </c>
      <c r="AO5292">
        <f t="shared" si="745"/>
        <v>0</v>
      </c>
      <c r="AP5292">
        <f t="shared" si="740"/>
        <v>0</v>
      </c>
      <c r="AQ5292">
        <f t="shared" si="741"/>
        <v>0</v>
      </c>
      <c r="AR5292">
        <f t="shared" si="742"/>
        <v>1</v>
      </c>
      <c r="AS5292">
        <f t="shared" si="743"/>
        <v>0</v>
      </c>
      <c r="AT5292">
        <f t="shared" si="744"/>
        <v>0</v>
      </c>
      <c r="AU5292">
        <f t="shared" si="744"/>
        <v>1</v>
      </c>
      <c r="AV5292" t="str">
        <f t="shared" si="746"/>
        <v>2020-09-30T19:28:02</v>
      </c>
    </row>
    <row r="5293" spans="1:48" x14ac:dyDescent="0.25">
      <c r="A5293" s="5">
        <v>5364</v>
      </c>
      <c r="B5293" s="5" t="s">
        <v>7735</v>
      </c>
      <c r="C5293" s="5" t="s">
        <v>7736</v>
      </c>
      <c r="D5293" s="6" t="s">
        <v>7737</v>
      </c>
      <c r="E5293">
        <v>26</v>
      </c>
      <c r="F5293" s="7">
        <v>0.42766098990000001</v>
      </c>
      <c r="G5293" s="7">
        <v>0</v>
      </c>
      <c r="H5293" t="s">
        <v>7738</v>
      </c>
      <c r="I5293">
        <v>46</v>
      </c>
      <c r="J5293">
        <v>15074.1</v>
      </c>
      <c r="K5293">
        <v>100000</v>
      </c>
      <c r="L5293" t="s">
        <v>52</v>
      </c>
      <c r="M5293" s="8" t="s">
        <v>74</v>
      </c>
      <c r="N5293" s="8">
        <v>0.48214285714285698</v>
      </c>
      <c r="O5293">
        <v>0.51785714285714202</v>
      </c>
      <c r="P5293" s="9">
        <v>0</v>
      </c>
      <c r="Q5293">
        <v>50000</v>
      </c>
      <c r="R5293" s="8"/>
      <c r="S5293" s="8" t="s">
        <v>11992</v>
      </c>
      <c r="T5293">
        <v>501414</v>
      </c>
      <c r="U5293">
        <v>281546</v>
      </c>
      <c r="V5293">
        <v>540261</v>
      </c>
      <c r="W5293">
        <v>143447</v>
      </c>
      <c r="X5293">
        <v>58319</v>
      </c>
      <c r="Y5293">
        <v>302201</v>
      </c>
      <c r="Z5293">
        <v>162031</v>
      </c>
      <c r="AA5293">
        <v>1941357</v>
      </c>
      <c r="AB5293">
        <v>1367586</v>
      </c>
      <c r="AC5293">
        <v>8</v>
      </c>
      <c r="AD5293">
        <v>573771</v>
      </c>
      <c r="AE5293">
        <v>2019</v>
      </c>
      <c r="AF5293" t="s">
        <v>126</v>
      </c>
      <c r="AG5293">
        <v>100000</v>
      </c>
      <c r="AH5293" t="s">
        <v>55</v>
      </c>
      <c r="AI5293" t="s">
        <v>56</v>
      </c>
      <c r="AJ5293">
        <v>1</v>
      </c>
      <c r="AK5293">
        <v>720</v>
      </c>
      <c r="AL5293" s="8" t="s">
        <v>12890</v>
      </c>
      <c r="AM5293" s="10">
        <f t="shared" si="738"/>
        <v>2020</v>
      </c>
      <c r="AN5293">
        <f t="shared" si="739"/>
        <v>1</v>
      </c>
      <c r="AO5293">
        <f t="shared" si="745"/>
        <v>0</v>
      </c>
      <c r="AP5293">
        <f t="shared" si="740"/>
        <v>0</v>
      </c>
      <c r="AQ5293">
        <f t="shared" si="741"/>
        <v>0</v>
      </c>
      <c r="AR5293">
        <f t="shared" si="742"/>
        <v>0</v>
      </c>
      <c r="AS5293">
        <f t="shared" si="743"/>
        <v>1</v>
      </c>
      <c r="AT5293">
        <f t="shared" si="744"/>
        <v>0</v>
      </c>
      <c r="AU5293">
        <f t="shared" si="744"/>
        <v>1</v>
      </c>
      <c r="AV5293" t="str">
        <f t="shared" si="746"/>
        <v>2020-09-30T19:21:03</v>
      </c>
    </row>
    <row r="5294" spans="1:48" x14ac:dyDescent="0.25">
      <c r="A5294" s="5">
        <v>5365</v>
      </c>
      <c r="B5294" s="5" t="s">
        <v>12891</v>
      </c>
      <c r="C5294" s="5" t="s">
        <v>12892</v>
      </c>
      <c r="D5294" s="6" t="s">
        <v>12893</v>
      </c>
      <c r="E5294">
        <v>6</v>
      </c>
      <c r="F5294" s="7">
        <v>0.27900310610000001</v>
      </c>
      <c r="G5294" s="7">
        <v>0</v>
      </c>
      <c r="H5294" t="s">
        <v>12894</v>
      </c>
      <c r="I5294">
        <v>19</v>
      </c>
      <c r="J5294">
        <v>2325</v>
      </c>
      <c r="K5294">
        <v>20000</v>
      </c>
      <c r="L5294" t="s">
        <v>52</v>
      </c>
      <c r="M5294" s="8" t="s">
        <v>86</v>
      </c>
      <c r="N5294" s="8">
        <v>0.67857142857142805</v>
      </c>
      <c r="O5294">
        <v>0.32142857142857101</v>
      </c>
      <c r="P5294" s="9">
        <v>0</v>
      </c>
      <c r="Q5294">
        <v>20000</v>
      </c>
      <c r="R5294" s="8"/>
      <c r="S5294" s="8" t="s">
        <v>217</v>
      </c>
      <c r="T5294">
        <v>3948479</v>
      </c>
      <c r="U5294">
        <v>566622</v>
      </c>
      <c r="V5294">
        <v>3966003</v>
      </c>
      <c r="W5294">
        <v>2900925</v>
      </c>
      <c r="X5294">
        <v>380841</v>
      </c>
      <c r="Y5294">
        <v>1889124</v>
      </c>
      <c r="Z5294">
        <v>558835</v>
      </c>
      <c r="AA5294">
        <v>8283552</v>
      </c>
      <c r="AB5294">
        <v>0</v>
      </c>
      <c r="AC5294">
        <v>6</v>
      </c>
      <c r="AD5294">
        <v>0</v>
      </c>
      <c r="AE5294">
        <v>2014</v>
      </c>
      <c r="AF5294" t="s">
        <v>68</v>
      </c>
      <c r="AG5294">
        <v>600000</v>
      </c>
      <c r="AH5294" t="s">
        <v>55</v>
      </c>
      <c r="AI5294" t="s">
        <v>56</v>
      </c>
      <c r="AJ5294">
        <v>1</v>
      </c>
      <c r="AK5294">
        <v>596361</v>
      </c>
      <c r="AL5294" s="8" t="s">
        <v>12895</v>
      </c>
      <c r="AM5294" s="10">
        <f t="shared" si="738"/>
        <v>2019</v>
      </c>
      <c r="AN5294">
        <f t="shared" si="739"/>
        <v>1</v>
      </c>
      <c r="AO5294">
        <f t="shared" si="745"/>
        <v>0</v>
      </c>
      <c r="AP5294">
        <f t="shared" si="740"/>
        <v>0</v>
      </c>
      <c r="AQ5294">
        <f t="shared" si="741"/>
        <v>0</v>
      </c>
      <c r="AR5294">
        <f t="shared" si="742"/>
        <v>1</v>
      </c>
      <c r="AS5294">
        <f t="shared" si="743"/>
        <v>0</v>
      </c>
      <c r="AT5294">
        <f t="shared" si="744"/>
        <v>0</v>
      </c>
      <c r="AU5294">
        <f t="shared" si="744"/>
        <v>1</v>
      </c>
      <c r="AV5294" t="str">
        <f t="shared" si="746"/>
        <v>2020-09-30T19:34:48</v>
      </c>
    </row>
    <row r="5295" spans="1:48" x14ac:dyDescent="0.25">
      <c r="A5295" s="5">
        <v>5366</v>
      </c>
      <c r="B5295" s="5" t="s">
        <v>12896</v>
      </c>
      <c r="C5295" s="5" t="s">
        <v>12897</v>
      </c>
      <c r="D5295" s="6" t="s">
        <v>12898</v>
      </c>
      <c r="E5295">
        <v>19</v>
      </c>
      <c r="F5295" s="7">
        <v>0.42030879659999998</v>
      </c>
      <c r="G5295" s="7">
        <v>0</v>
      </c>
      <c r="H5295" t="s">
        <v>3853</v>
      </c>
      <c r="I5295">
        <v>0</v>
      </c>
      <c r="J5295">
        <v>0</v>
      </c>
      <c r="K5295">
        <v>50000</v>
      </c>
      <c r="L5295" t="s">
        <v>52</v>
      </c>
      <c r="M5295" s="8" t="s">
        <v>86</v>
      </c>
      <c r="N5295" s="8">
        <v>0.58928571428571397</v>
      </c>
      <c r="O5295">
        <v>0.41071428571428498</v>
      </c>
      <c r="P5295" s="9">
        <v>0</v>
      </c>
      <c r="Q5295">
        <v>45000</v>
      </c>
      <c r="R5295" s="8"/>
      <c r="S5295" s="8"/>
      <c r="AA5295">
        <v>1820475</v>
      </c>
      <c r="AB5295">
        <v>0</v>
      </c>
      <c r="AC5295">
        <v>12</v>
      </c>
      <c r="AD5295">
        <v>0</v>
      </c>
      <c r="AE5295">
        <v>2015</v>
      </c>
      <c r="AF5295" t="s">
        <v>126</v>
      </c>
      <c r="AG5295">
        <v>80000</v>
      </c>
      <c r="AH5295" t="s">
        <v>55</v>
      </c>
      <c r="AI5295" t="s">
        <v>56</v>
      </c>
      <c r="AJ5295">
        <v>1</v>
      </c>
      <c r="AK5295">
        <v>4860</v>
      </c>
      <c r="AL5295" s="8" t="s">
        <v>12899</v>
      </c>
      <c r="AM5295" s="10">
        <f t="shared" si="738"/>
        <v>2016</v>
      </c>
      <c r="AN5295">
        <f t="shared" si="739"/>
        <v>1</v>
      </c>
      <c r="AO5295">
        <f t="shared" si="745"/>
        <v>0</v>
      </c>
      <c r="AP5295">
        <f t="shared" si="740"/>
        <v>0</v>
      </c>
      <c r="AQ5295">
        <f t="shared" si="741"/>
        <v>0</v>
      </c>
      <c r="AR5295">
        <f t="shared" si="742"/>
        <v>1</v>
      </c>
      <c r="AS5295">
        <f t="shared" si="743"/>
        <v>0</v>
      </c>
      <c r="AT5295">
        <f t="shared" si="744"/>
        <v>0</v>
      </c>
      <c r="AU5295">
        <f t="shared" si="744"/>
        <v>1</v>
      </c>
      <c r="AV5295" t="str">
        <f t="shared" si="746"/>
        <v>2020-09-30T19:35:43</v>
      </c>
    </row>
    <row r="5296" spans="1:48" x14ac:dyDescent="0.25">
      <c r="A5296" s="5">
        <v>5367</v>
      </c>
      <c r="B5296" s="5" t="s">
        <v>12900</v>
      </c>
      <c r="C5296" s="5" t="s">
        <v>12901</v>
      </c>
      <c r="D5296" s="6" t="s">
        <v>12902</v>
      </c>
      <c r="E5296">
        <v>3</v>
      </c>
      <c r="F5296" s="7">
        <v>0.57909973609999998</v>
      </c>
      <c r="G5296" s="7">
        <v>0</v>
      </c>
      <c r="H5296" t="s">
        <v>958</v>
      </c>
      <c r="I5296">
        <v>0</v>
      </c>
      <c r="J5296">
        <v>0</v>
      </c>
      <c r="K5296">
        <v>40000</v>
      </c>
      <c r="L5296" t="s">
        <v>52</v>
      </c>
      <c r="M5296" s="8" t="s">
        <v>53</v>
      </c>
      <c r="N5296" s="8">
        <v>0.75</v>
      </c>
      <c r="O5296">
        <v>0.25</v>
      </c>
      <c r="P5296" s="9">
        <v>0</v>
      </c>
      <c r="Q5296">
        <v>35000</v>
      </c>
      <c r="R5296" s="8"/>
      <c r="S5296" s="8"/>
      <c r="AA5296">
        <v>2191133</v>
      </c>
      <c r="AB5296">
        <v>0</v>
      </c>
      <c r="AC5296">
        <v>12</v>
      </c>
      <c r="AD5296">
        <v>0</v>
      </c>
      <c r="AE5296">
        <v>2018</v>
      </c>
      <c r="AF5296" t="s">
        <v>126</v>
      </c>
      <c r="AG5296">
        <v>20000</v>
      </c>
      <c r="AH5296" t="s">
        <v>55</v>
      </c>
      <c r="AI5296" t="s">
        <v>55</v>
      </c>
      <c r="AJ5296">
        <v>1</v>
      </c>
      <c r="AK5296">
        <v>54000</v>
      </c>
      <c r="AL5296" s="8" t="s">
        <v>12903</v>
      </c>
      <c r="AM5296" s="10">
        <f t="shared" si="738"/>
        <v>2019</v>
      </c>
      <c r="AN5296">
        <f t="shared" si="739"/>
        <v>1</v>
      </c>
      <c r="AO5296">
        <f t="shared" si="745"/>
        <v>0</v>
      </c>
      <c r="AP5296">
        <f t="shared" si="740"/>
        <v>0</v>
      </c>
      <c r="AQ5296">
        <f t="shared" si="741"/>
        <v>1</v>
      </c>
      <c r="AR5296">
        <f t="shared" si="742"/>
        <v>0</v>
      </c>
      <c r="AS5296">
        <f t="shared" si="743"/>
        <v>0</v>
      </c>
      <c r="AT5296">
        <f t="shared" si="744"/>
        <v>0</v>
      </c>
      <c r="AU5296">
        <f t="shared" si="744"/>
        <v>0</v>
      </c>
      <c r="AV5296" t="str">
        <f t="shared" si="746"/>
        <v>2020-09-30T19:38:17</v>
      </c>
    </row>
    <row r="5297" spans="1:48" x14ac:dyDescent="0.25">
      <c r="A5297" s="5">
        <v>5368</v>
      </c>
      <c r="B5297" s="5" t="s">
        <v>4045</v>
      </c>
      <c r="C5297" s="5" t="s">
        <v>4046</v>
      </c>
      <c r="D5297" s="6" t="s">
        <v>4047</v>
      </c>
      <c r="E5297">
        <v>5</v>
      </c>
      <c r="F5297" s="7">
        <v>0.429426684</v>
      </c>
      <c r="G5297" s="7">
        <v>0</v>
      </c>
      <c r="H5297" t="s">
        <v>4048</v>
      </c>
      <c r="I5297">
        <v>47</v>
      </c>
      <c r="J5297">
        <v>39072</v>
      </c>
      <c r="K5297">
        <v>55000</v>
      </c>
      <c r="L5297" t="s">
        <v>52</v>
      </c>
      <c r="M5297" s="8" t="s">
        <v>53</v>
      </c>
      <c r="N5297" s="8">
        <v>0.69642857142857095</v>
      </c>
      <c r="O5297">
        <v>0.30357142857142799</v>
      </c>
      <c r="P5297" s="9">
        <v>0</v>
      </c>
      <c r="Q5297">
        <v>55000</v>
      </c>
      <c r="R5297" s="8"/>
      <c r="S5297" s="8" t="s">
        <v>329</v>
      </c>
      <c r="T5297">
        <v>3195858</v>
      </c>
      <c r="U5297">
        <v>1265379</v>
      </c>
      <c r="V5297">
        <v>4542598</v>
      </c>
      <c r="W5297">
        <v>2172863</v>
      </c>
      <c r="X5297">
        <v>31821</v>
      </c>
      <c r="Y5297">
        <v>745970</v>
      </c>
      <c r="Z5297">
        <v>1897992</v>
      </c>
      <c r="AA5297">
        <v>0</v>
      </c>
      <c r="AB5297">
        <v>0</v>
      </c>
      <c r="AC5297">
        <v>1</v>
      </c>
      <c r="AD5297">
        <v>0</v>
      </c>
      <c r="AE5297">
        <v>2007</v>
      </c>
      <c r="AF5297" t="s">
        <v>121</v>
      </c>
      <c r="AG5297">
        <v>70000</v>
      </c>
      <c r="AH5297" t="s">
        <v>55</v>
      </c>
      <c r="AI5297" t="s">
        <v>56</v>
      </c>
      <c r="AJ5297">
        <v>0.97326640399999997</v>
      </c>
      <c r="AK5297">
        <v>125400</v>
      </c>
      <c r="AL5297" s="8" t="s">
        <v>12904</v>
      </c>
      <c r="AM5297" s="10">
        <f t="shared" si="738"/>
        <v>2017</v>
      </c>
      <c r="AN5297">
        <f t="shared" si="739"/>
        <v>1</v>
      </c>
      <c r="AO5297">
        <f t="shared" si="745"/>
        <v>0</v>
      </c>
      <c r="AP5297">
        <f t="shared" si="740"/>
        <v>0</v>
      </c>
      <c r="AQ5297">
        <f t="shared" si="741"/>
        <v>1</v>
      </c>
      <c r="AR5297">
        <f t="shared" si="742"/>
        <v>0</v>
      </c>
      <c r="AS5297">
        <f t="shared" si="743"/>
        <v>0</v>
      </c>
      <c r="AT5297">
        <f t="shared" si="744"/>
        <v>0</v>
      </c>
      <c r="AU5297">
        <f t="shared" si="744"/>
        <v>1</v>
      </c>
      <c r="AV5297" t="str">
        <f t="shared" si="746"/>
        <v>2020-09-30T19:48:09</v>
      </c>
    </row>
    <row r="5298" spans="1:48" x14ac:dyDescent="0.25">
      <c r="A5298" s="5">
        <v>5369</v>
      </c>
      <c r="B5298" s="5" t="s">
        <v>1049</v>
      </c>
      <c r="C5298" s="5" t="s">
        <v>1050</v>
      </c>
      <c r="D5298" s="6" t="s">
        <v>1051</v>
      </c>
      <c r="E5298">
        <v>9</v>
      </c>
      <c r="F5298" s="7">
        <v>0.46909579759999998</v>
      </c>
      <c r="G5298" s="7">
        <v>0</v>
      </c>
      <c r="H5298" t="s">
        <v>1052</v>
      </c>
      <c r="I5298">
        <v>0</v>
      </c>
      <c r="J5298">
        <v>0</v>
      </c>
      <c r="K5298">
        <v>86000</v>
      </c>
      <c r="L5298" t="s">
        <v>52</v>
      </c>
      <c r="M5298" s="8" t="s">
        <v>63</v>
      </c>
      <c r="N5298" s="8">
        <v>0.91071428571428503</v>
      </c>
      <c r="O5298">
        <v>8.9285714285714204E-2</v>
      </c>
      <c r="P5298" s="9">
        <v>0</v>
      </c>
      <c r="Q5298">
        <v>86000</v>
      </c>
      <c r="R5298" s="8"/>
      <c r="S5298" s="8" t="s">
        <v>10969</v>
      </c>
      <c r="T5298">
        <v>848318</v>
      </c>
      <c r="U5298">
        <v>405417</v>
      </c>
      <c r="V5298">
        <v>867623</v>
      </c>
      <c r="W5298">
        <v>500848</v>
      </c>
      <c r="X5298">
        <v>50300</v>
      </c>
      <c r="Y5298">
        <v>125135</v>
      </c>
      <c r="Z5298">
        <v>695449</v>
      </c>
      <c r="AA5298">
        <v>1381561</v>
      </c>
      <c r="AB5298">
        <v>174864</v>
      </c>
      <c r="AC5298">
        <v>7</v>
      </c>
      <c r="AD5298">
        <v>1206697</v>
      </c>
      <c r="AE5298">
        <v>2005</v>
      </c>
      <c r="AF5298" t="s">
        <v>121</v>
      </c>
      <c r="AG5298">
        <v>20000</v>
      </c>
      <c r="AH5298" t="s">
        <v>55</v>
      </c>
      <c r="AI5298" t="s">
        <v>55</v>
      </c>
      <c r="AJ5298">
        <v>1</v>
      </c>
      <c r="AK5298">
        <v>14520</v>
      </c>
      <c r="AL5298" s="8" t="s">
        <v>12905</v>
      </c>
      <c r="AM5298" s="10">
        <f t="shared" si="738"/>
        <v>2018</v>
      </c>
      <c r="AN5298">
        <f t="shared" si="739"/>
        <v>1</v>
      </c>
      <c r="AO5298">
        <f t="shared" si="745"/>
        <v>0</v>
      </c>
      <c r="AP5298">
        <f t="shared" si="740"/>
        <v>1</v>
      </c>
      <c r="AQ5298">
        <f t="shared" si="741"/>
        <v>0</v>
      </c>
      <c r="AR5298">
        <f t="shared" si="742"/>
        <v>0</v>
      </c>
      <c r="AS5298">
        <f t="shared" si="743"/>
        <v>0</v>
      </c>
      <c r="AT5298">
        <f t="shared" si="744"/>
        <v>0</v>
      </c>
      <c r="AU5298">
        <f t="shared" si="744"/>
        <v>0</v>
      </c>
      <c r="AV5298" t="str">
        <f t="shared" si="746"/>
        <v>2020-09-30T19:44:00</v>
      </c>
    </row>
    <row r="5299" spans="1:48" x14ac:dyDescent="0.25">
      <c r="A5299" s="5">
        <v>5370</v>
      </c>
      <c r="B5299" s="5" t="s">
        <v>3087</v>
      </c>
      <c r="C5299" s="5" t="s">
        <v>3088</v>
      </c>
      <c r="D5299" s="6" t="s">
        <v>3089</v>
      </c>
      <c r="E5299">
        <v>4</v>
      </c>
      <c r="F5299" s="7">
        <v>0</v>
      </c>
      <c r="G5299" s="7"/>
      <c r="H5299" t="s">
        <v>3090</v>
      </c>
      <c r="I5299">
        <v>0</v>
      </c>
      <c r="J5299">
        <v>0</v>
      </c>
      <c r="K5299">
        <v>200000</v>
      </c>
      <c r="L5299" t="s">
        <v>52</v>
      </c>
      <c r="M5299" s="8" t="s">
        <v>63</v>
      </c>
      <c r="N5299" s="8">
        <v>0.91071428571428503</v>
      </c>
      <c r="O5299">
        <v>8.9285714285714204E-2</v>
      </c>
      <c r="P5299" s="9">
        <v>0</v>
      </c>
      <c r="Q5299">
        <v>200000</v>
      </c>
      <c r="R5299" s="8"/>
      <c r="S5299" s="8" t="s">
        <v>329</v>
      </c>
      <c r="T5299">
        <v>9468777</v>
      </c>
      <c r="U5299">
        <v>1558237</v>
      </c>
      <c r="V5299">
        <v>9843161</v>
      </c>
      <c r="W5299">
        <v>8271820</v>
      </c>
      <c r="X5299">
        <v>535886</v>
      </c>
      <c r="Y5299">
        <v>5240295</v>
      </c>
      <c r="Z5299">
        <v>3641350</v>
      </c>
      <c r="AA5299">
        <v>6372885</v>
      </c>
      <c r="AB5299">
        <v>2702800</v>
      </c>
      <c r="AC5299">
        <v>10</v>
      </c>
      <c r="AD5299">
        <v>3670085</v>
      </c>
      <c r="AE5299">
        <v>2005</v>
      </c>
      <c r="AF5299" t="s">
        <v>121</v>
      </c>
      <c r="AG5299">
        <v>500000</v>
      </c>
      <c r="AH5299" t="s">
        <v>55</v>
      </c>
      <c r="AI5299" t="s">
        <v>55</v>
      </c>
      <c r="AJ5299">
        <v>0</v>
      </c>
      <c r="AK5299">
        <v>52800</v>
      </c>
      <c r="AL5299" s="8" t="s">
        <v>12906</v>
      </c>
      <c r="AM5299" s="10">
        <f t="shared" si="738"/>
        <v>2014</v>
      </c>
      <c r="AN5299">
        <f t="shared" si="739"/>
        <v>1</v>
      </c>
      <c r="AO5299">
        <f t="shared" si="745"/>
        <v>0</v>
      </c>
      <c r="AP5299">
        <f t="shared" si="740"/>
        <v>1</v>
      </c>
      <c r="AQ5299">
        <f t="shared" si="741"/>
        <v>0</v>
      </c>
      <c r="AR5299">
        <f t="shared" si="742"/>
        <v>0</v>
      </c>
      <c r="AS5299">
        <f t="shared" si="743"/>
        <v>0</v>
      </c>
      <c r="AT5299">
        <f t="shared" si="744"/>
        <v>0</v>
      </c>
      <c r="AU5299">
        <f t="shared" si="744"/>
        <v>0</v>
      </c>
      <c r="AV5299" t="str">
        <f t="shared" si="746"/>
        <v>2020-09-30T19:53:15</v>
      </c>
    </row>
    <row r="5300" spans="1:48" x14ac:dyDescent="0.25">
      <c r="A5300" s="5">
        <v>5371</v>
      </c>
      <c r="B5300" s="5" t="s">
        <v>12907</v>
      </c>
      <c r="C5300" s="5" t="s">
        <v>12908</v>
      </c>
      <c r="D5300" s="6" t="s">
        <v>12909</v>
      </c>
      <c r="E5300">
        <v>0</v>
      </c>
      <c r="F5300" s="7">
        <v>0.59558379890000002</v>
      </c>
      <c r="G5300" s="7">
        <v>0</v>
      </c>
      <c r="H5300" t="s">
        <v>7077</v>
      </c>
      <c r="I5300">
        <v>0</v>
      </c>
      <c r="J5300">
        <v>0</v>
      </c>
      <c r="K5300">
        <v>20000</v>
      </c>
      <c r="L5300" t="s">
        <v>52</v>
      </c>
      <c r="M5300" s="8" t="s">
        <v>86</v>
      </c>
      <c r="N5300" s="8">
        <v>0.57142857142857095</v>
      </c>
      <c r="O5300">
        <v>0.42857142857142799</v>
      </c>
      <c r="P5300" s="9">
        <v>0</v>
      </c>
      <c r="Q5300">
        <v>5000</v>
      </c>
      <c r="R5300" s="8"/>
      <c r="S5300" s="8"/>
      <c r="AA5300">
        <v>333866</v>
      </c>
      <c r="AB5300">
        <v>0</v>
      </c>
      <c r="AC5300">
        <v>12</v>
      </c>
      <c r="AD5300">
        <v>0</v>
      </c>
      <c r="AE5300">
        <v>2017</v>
      </c>
      <c r="AF5300" t="s">
        <v>126</v>
      </c>
      <c r="AG5300">
        <v>70000</v>
      </c>
      <c r="AH5300" t="s">
        <v>55</v>
      </c>
      <c r="AI5300" t="s">
        <v>56</v>
      </c>
      <c r="AJ5300">
        <v>1</v>
      </c>
      <c r="AK5300">
        <v>11840</v>
      </c>
      <c r="AL5300" s="8" t="s">
        <v>12910</v>
      </c>
      <c r="AM5300" s="10">
        <f t="shared" si="738"/>
        <v>2018</v>
      </c>
      <c r="AN5300">
        <f t="shared" si="739"/>
        <v>1</v>
      </c>
      <c r="AO5300">
        <f t="shared" si="745"/>
        <v>0</v>
      </c>
      <c r="AP5300">
        <f t="shared" si="740"/>
        <v>0</v>
      </c>
      <c r="AQ5300">
        <f t="shared" si="741"/>
        <v>0</v>
      </c>
      <c r="AR5300">
        <f t="shared" si="742"/>
        <v>1</v>
      </c>
      <c r="AS5300">
        <f t="shared" si="743"/>
        <v>0</v>
      </c>
      <c r="AT5300">
        <f t="shared" si="744"/>
        <v>0</v>
      </c>
      <c r="AU5300">
        <f t="shared" si="744"/>
        <v>1</v>
      </c>
      <c r="AV5300" t="str">
        <f t="shared" si="746"/>
        <v>2020-09-30T20:28:35</v>
      </c>
    </row>
    <row r="5301" spans="1:48" x14ac:dyDescent="0.25">
      <c r="A5301" s="5">
        <v>5372</v>
      </c>
      <c r="B5301" s="5" t="s">
        <v>12911</v>
      </c>
      <c r="C5301" s="5" t="s">
        <v>12912</v>
      </c>
      <c r="D5301" s="6" t="s">
        <v>12913</v>
      </c>
      <c r="E5301">
        <v>27</v>
      </c>
      <c r="F5301" s="7">
        <v>0</v>
      </c>
      <c r="G5301" s="7"/>
      <c r="H5301" t="s">
        <v>12914</v>
      </c>
      <c r="I5301">
        <v>0</v>
      </c>
      <c r="J5301">
        <v>0</v>
      </c>
      <c r="K5301">
        <v>100000</v>
      </c>
      <c r="L5301" t="s">
        <v>52</v>
      </c>
      <c r="M5301" s="8" t="s">
        <v>53</v>
      </c>
      <c r="N5301" s="8">
        <v>0.874999999999999</v>
      </c>
      <c r="O5301">
        <v>0.125</v>
      </c>
      <c r="P5301" s="11">
        <v>-5.0000000000000004E-16</v>
      </c>
      <c r="Q5301">
        <v>100000</v>
      </c>
      <c r="R5301" s="8"/>
      <c r="S5301" s="8" t="s">
        <v>329</v>
      </c>
      <c r="T5301">
        <v>2507927</v>
      </c>
      <c r="U5301">
        <v>1011448</v>
      </c>
      <c r="V5301">
        <v>7368903</v>
      </c>
      <c r="W5301">
        <v>3748548</v>
      </c>
      <c r="X5301">
        <v>2360000</v>
      </c>
      <c r="Y5301">
        <v>1600251</v>
      </c>
      <c r="Z5301">
        <v>631534</v>
      </c>
      <c r="AA5301">
        <v>5593548</v>
      </c>
      <c r="AB5301">
        <v>0</v>
      </c>
      <c r="AC5301">
        <v>6</v>
      </c>
      <c r="AD5301">
        <v>0</v>
      </c>
      <c r="AE5301">
        <v>1984</v>
      </c>
      <c r="AF5301" t="s">
        <v>54</v>
      </c>
      <c r="AG5301">
        <v>2276219</v>
      </c>
      <c r="AH5301" t="s">
        <v>55</v>
      </c>
      <c r="AI5301" t="s">
        <v>55</v>
      </c>
      <c r="AJ5301">
        <v>0</v>
      </c>
      <c r="AK5301">
        <v>275632</v>
      </c>
      <c r="AL5301" s="8" t="s">
        <v>12915</v>
      </c>
      <c r="AM5301" s="10">
        <f t="shared" si="738"/>
        <v>2007</v>
      </c>
      <c r="AN5301">
        <f t="shared" si="739"/>
        <v>1</v>
      </c>
      <c r="AO5301">
        <f t="shared" si="745"/>
        <v>0</v>
      </c>
      <c r="AP5301">
        <f t="shared" si="740"/>
        <v>0</v>
      </c>
      <c r="AQ5301">
        <f t="shared" si="741"/>
        <v>1</v>
      </c>
      <c r="AR5301">
        <f t="shared" si="742"/>
        <v>0</v>
      </c>
      <c r="AS5301">
        <f t="shared" si="743"/>
        <v>0</v>
      </c>
      <c r="AT5301">
        <f t="shared" si="744"/>
        <v>0</v>
      </c>
      <c r="AU5301">
        <f t="shared" si="744"/>
        <v>0</v>
      </c>
      <c r="AV5301" t="str">
        <f t="shared" si="746"/>
        <v>2020-09-30T20:30:17</v>
      </c>
    </row>
    <row r="5302" spans="1:48" x14ac:dyDescent="0.25">
      <c r="A5302" s="5">
        <v>5373</v>
      </c>
      <c r="B5302" s="5" t="s">
        <v>2304</v>
      </c>
      <c r="C5302" s="5" t="s">
        <v>2305</v>
      </c>
      <c r="D5302" s="6" t="s">
        <v>2306</v>
      </c>
      <c r="E5302">
        <v>5</v>
      </c>
      <c r="F5302" s="7">
        <v>0.5320459796</v>
      </c>
      <c r="G5302" s="7">
        <v>0</v>
      </c>
      <c r="H5302" t="s">
        <v>2307</v>
      </c>
      <c r="I5302">
        <v>6</v>
      </c>
      <c r="J5302">
        <v>27657</v>
      </c>
      <c r="K5302">
        <v>90000</v>
      </c>
      <c r="L5302" t="s">
        <v>52</v>
      </c>
      <c r="M5302" s="8" t="s">
        <v>53</v>
      </c>
      <c r="N5302" s="8">
        <v>0.75</v>
      </c>
      <c r="O5302">
        <v>0.249999999999999</v>
      </c>
      <c r="P5302" s="9">
        <v>0</v>
      </c>
      <c r="Q5302">
        <v>55000</v>
      </c>
      <c r="R5302" s="8"/>
      <c r="S5302" s="8" t="s">
        <v>329</v>
      </c>
      <c r="T5302">
        <v>1067830</v>
      </c>
      <c r="U5302">
        <v>290513</v>
      </c>
      <c r="V5302">
        <v>1068988</v>
      </c>
      <c r="W5302">
        <v>778475</v>
      </c>
      <c r="X5302">
        <v>0</v>
      </c>
      <c r="Y5302">
        <v>407404</v>
      </c>
      <c r="Z5302">
        <v>504168</v>
      </c>
      <c r="AA5302">
        <v>1191995</v>
      </c>
      <c r="AB5302">
        <v>398838</v>
      </c>
      <c r="AC5302">
        <v>12</v>
      </c>
      <c r="AD5302">
        <v>793157</v>
      </c>
      <c r="AE5302">
        <v>2007</v>
      </c>
      <c r="AF5302" t="s">
        <v>121</v>
      </c>
      <c r="AG5302">
        <v>100000</v>
      </c>
      <c r="AH5302" t="s">
        <v>55</v>
      </c>
      <c r="AI5302" t="s">
        <v>56</v>
      </c>
      <c r="AJ5302">
        <v>1</v>
      </c>
      <c r="AK5302">
        <v>6000</v>
      </c>
      <c r="AL5302" s="8" t="s">
        <v>12916</v>
      </c>
      <c r="AM5302" s="10">
        <f t="shared" si="738"/>
        <v>2013</v>
      </c>
      <c r="AN5302">
        <f t="shared" si="739"/>
        <v>1</v>
      </c>
      <c r="AO5302">
        <f t="shared" si="745"/>
        <v>0</v>
      </c>
      <c r="AP5302">
        <f t="shared" si="740"/>
        <v>0</v>
      </c>
      <c r="AQ5302">
        <f t="shared" si="741"/>
        <v>1</v>
      </c>
      <c r="AR5302">
        <f t="shared" si="742"/>
        <v>0</v>
      </c>
      <c r="AS5302">
        <f t="shared" si="743"/>
        <v>0</v>
      </c>
      <c r="AT5302">
        <f t="shared" si="744"/>
        <v>0</v>
      </c>
      <c r="AU5302">
        <f t="shared" si="744"/>
        <v>1</v>
      </c>
      <c r="AV5302" t="str">
        <f t="shared" si="746"/>
        <v>2020-09-30T20:33:04</v>
      </c>
    </row>
    <row r="5303" spans="1:48" x14ac:dyDescent="0.25">
      <c r="A5303" s="5">
        <v>5374</v>
      </c>
      <c r="B5303" s="5" t="s">
        <v>11082</v>
      </c>
      <c r="C5303" s="5" t="s">
        <v>12917</v>
      </c>
      <c r="D5303" s="6" t="s">
        <v>12918</v>
      </c>
      <c r="E5303">
        <v>3</v>
      </c>
      <c r="F5303" s="7">
        <v>0.56352984989999999</v>
      </c>
      <c r="G5303" s="7">
        <v>0</v>
      </c>
      <c r="H5303" t="s">
        <v>12919</v>
      </c>
      <c r="I5303">
        <v>0</v>
      </c>
      <c r="J5303">
        <v>0</v>
      </c>
      <c r="K5303">
        <v>35000</v>
      </c>
      <c r="L5303" t="s">
        <v>52</v>
      </c>
      <c r="M5303" s="8" t="s">
        <v>53</v>
      </c>
      <c r="N5303" s="8">
        <v>0.85714285714285698</v>
      </c>
      <c r="O5303">
        <v>0.14285714285714199</v>
      </c>
      <c r="P5303" s="9">
        <v>0</v>
      </c>
      <c r="Q5303">
        <v>35000</v>
      </c>
      <c r="R5303" s="8"/>
      <c r="S5303" s="8"/>
      <c r="AA5303">
        <v>2546080</v>
      </c>
      <c r="AB5303">
        <v>0</v>
      </c>
      <c r="AC5303">
        <v>12</v>
      </c>
      <c r="AD5303">
        <v>0</v>
      </c>
      <c r="AE5303">
        <v>2002</v>
      </c>
      <c r="AF5303" t="s">
        <v>54</v>
      </c>
      <c r="AG5303">
        <v>50000</v>
      </c>
      <c r="AH5303" t="s">
        <v>55</v>
      </c>
      <c r="AI5303" t="s">
        <v>55</v>
      </c>
      <c r="AJ5303">
        <v>1</v>
      </c>
      <c r="AK5303">
        <v>14800</v>
      </c>
      <c r="AL5303" s="8" t="s">
        <v>12920</v>
      </c>
      <c r="AM5303" s="10">
        <f t="shared" si="738"/>
        <v>2007</v>
      </c>
      <c r="AN5303">
        <f t="shared" si="739"/>
        <v>1</v>
      </c>
      <c r="AO5303">
        <f t="shared" si="745"/>
        <v>0</v>
      </c>
      <c r="AP5303">
        <f t="shared" si="740"/>
        <v>0</v>
      </c>
      <c r="AQ5303">
        <f t="shared" si="741"/>
        <v>1</v>
      </c>
      <c r="AR5303">
        <f t="shared" si="742"/>
        <v>0</v>
      </c>
      <c r="AS5303">
        <f t="shared" si="743"/>
        <v>0</v>
      </c>
      <c r="AT5303">
        <f t="shared" si="744"/>
        <v>0</v>
      </c>
      <c r="AU5303">
        <f t="shared" si="744"/>
        <v>0</v>
      </c>
      <c r="AV5303" t="str">
        <f t="shared" si="746"/>
        <v>2020-09-30T20:56:15</v>
      </c>
    </row>
    <row r="5304" spans="1:48" x14ac:dyDescent="0.25">
      <c r="A5304" s="5">
        <v>5375</v>
      </c>
      <c r="B5304" s="5" t="s">
        <v>4651</v>
      </c>
      <c r="C5304" s="5" t="s">
        <v>4652</v>
      </c>
      <c r="D5304" s="6" t="s">
        <v>4653</v>
      </c>
      <c r="E5304">
        <v>4</v>
      </c>
      <c r="F5304" s="7">
        <v>0.39605728979999999</v>
      </c>
      <c r="G5304" s="7">
        <v>0</v>
      </c>
      <c r="H5304" t="s">
        <v>4502</v>
      </c>
      <c r="I5304">
        <v>0</v>
      </c>
      <c r="J5304">
        <v>0</v>
      </c>
      <c r="K5304">
        <v>50000</v>
      </c>
      <c r="L5304" t="s">
        <v>52</v>
      </c>
      <c r="M5304" s="8" t="s">
        <v>53</v>
      </c>
      <c r="N5304" s="8">
        <v>0.85714285714285698</v>
      </c>
      <c r="O5304">
        <v>0.14285714285714199</v>
      </c>
      <c r="P5304" s="9">
        <v>0</v>
      </c>
      <c r="Q5304">
        <v>50000</v>
      </c>
      <c r="R5304" s="8"/>
      <c r="S5304" s="8"/>
      <c r="AA5304">
        <v>4300009</v>
      </c>
      <c r="AB5304">
        <v>0</v>
      </c>
      <c r="AC5304">
        <v>12</v>
      </c>
      <c r="AD5304">
        <v>0</v>
      </c>
      <c r="AE5304">
        <v>2009</v>
      </c>
      <c r="AF5304" t="s">
        <v>121</v>
      </c>
      <c r="AG5304">
        <v>200000</v>
      </c>
      <c r="AH5304" t="s">
        <v>55</v>
      </c>
      <c r="AI5304" t="s">
        <v>55</v>
      </c>
      <c r="AJ5304">
        <v>1</v>
      </c>
      <c r="AK5304">
        <v>66000</v>
      </c>
      <c r="AL5304" s="8" t="s">
        <v>12921</v>
      </c>
      <c r="AM5304" s="10">
        <f t="shared" si="738"/>
        <v>2018</v>
      </c>
      <c r="AN5304">
        <f t="shared" si="739"/>
        <v>1</v>
      </c>
      <c r="AO5304">
        <f t="shared" si="745"/>
        <v>0</v>
      </c>
      <c r="AP5304">
        <f t="shared" si="740"/>
        <v>0</v>
      </c>
      <c r="AQ5304">
        <f t="shared" si="741"/>
        <v>1</v>
      </c>
      <c r="AR5304">
        <f t="shared" si="742"/>
        <v>0</v>
      </c>
      <c r="AS5304">
        <f t="shared" si="743"/>
        <v>0</v>
      </c>
      <c r="AT5304">
        <f t="shared" si="744"/>
        <v>0</v>
      </c>
      <c r="AU5304">
        <f t="shared" si="744"/>
        <v>0</v>
      </c>
      <c r="AV5304" t="str">
        <f t="shared" si="746"/>
        <v>2020-09-30T21:08:49</v>
      </c>
    </row>
    <row r="5305" spans="1:48" x14ac:dyDescent="0.25">
      <c r="A5305" s="5">
        <v>5376</v>
      </c>
      <c r="B5305" s="5" t="s">
        <v>2493</v>
      </c>
      <c r="C5305" s="5" t="s">
        <v>2494</v>
      </c>
      <c r="D5305" s="6" t="s">
        <v>2495</v>
      </c>
      <c r="E5305">
        <v>10</v>
      </c>
      <c r="F5305" s="7">
        <v>0.44454382930000003</v>
      </c>
      <c r="G5305" s="7">
        <v>0</v>
      </c>
      <c r="H5305" t="s">
        <v>2496</v>
      </c>
      <c r="I5305">
        <v>64</v>
      </c>
      <c r="J5305">
        <v>427368.68</v>
      </c>
      <c r="K5305">
        <v>990000</v>
      </c>
      <c r="L5305" t="s">
        <v>52</v>
      </c>
      <c r="M5305" s="8" t="s">
        <v>53</v>
      </c>
      <c r="N5305" s="8">
        <v>0.80357142857142805</v>
      </c>
      <c r="O5305">
        <v>0.19642857142857101</v>
      </c>
      <c r="P5305" s="11">
        <v>3.2800000000000003E-14</v>
      </c>
      <c r="Q5305">
        <v>990000</v>
      </c>
      <c r="R5305" s="8"/>
      <c r="S5305" s="8" t="s">
        <v>329</v>
      </c>
      <c r="T5305">
        <v>23957204</v>
      </c>
      <c r="U5305">
        <v>4304688</v>
      </c>
      <c r="V5305">
        <v>26171298</v>
      </c>
      <c r="W5305">
        <v>19623962</v>
      </c>
      <c r="X5305">
        <v>2242647</v>
      </c>
      <c r="Y5305">
        <v>3254315</v>
      </c>
      <c r="Z5305">
        <v>14027798</v>
      </c>
      <c r="AA5305">
        <v>53539270</v>
      </c>
      <c r="AB5305">
        <v>3610487</v>
      </c>
      <c r="AC5305">
        <v>12</v>
      </c>
      <c r="AD5305">
        <v>49928783</v>
      </c>
      <c r="AE5305">
        <v>2014</v>
      </c>
      <c r="AF5305" t="s">
        <v>68</v>
      </c>
      <c r="AG5305">
        <v>1000000</v>
      </c>
      <c r="AH5305" t="s">
        <v>55</v>
      </c>
      <c r="AI5305" t="s">
        <v>56</v>
      </c>
      <c r="AJ5305">
        <v>0.99812741930000004</v>
      </c>
      <c r="AK5305">
        <v>4030686</v>
      </c>
      <c r="AL5305" s="8" t="s">
        <v>12922</v>
      </c>
      <c r="AM5305" s="10">
        <f t="shared" si="738"/>
        <v>2015</v>
      </c>
      <c r="AN5305">
        <f t="shared" si="739"/>
        <v>1</v>
      </c>
      <c r="AO5305">
        <f t="shared" si="745"/>
        <v>0</v>
      </c>
      <c r="AP5305">
        <f t="shared" si="740"/>
        <v>0</v>
      </c>
      <c r="AQ5305">
        <f t="shared" si="741"/>
        <v>1</v>
      </c>
      <c r="AR5305">
        <f t="shared" si="742"/>
        <v>0</v>
      </c>
      <c r="AS5305">
        <f t="shared" si="743"/>
        <v>0</v>
      </c>
      <c r="AT5305">
        <f t="shared" si="744"/>
        <v>0</v>
      </c>
      <c r="AU5305">
        <f t="shared" si="744"/>
        <v>1</v>
      </c>
      <c r="AV5305" t="str">
        <f t="shared" si="746"/>
        <v>2020-10-01T14:09:49</v>
      </c>
    </row>
    <row r="5306" spans="1:48" x14ac:dyDescent="0.25">
      <c r="A5306" s="5">
        <v>5377</v>
      </c>
      <c r="B5306" s="5" t="s">
        <v>12923</v>
      </c>
      <c r="C5306" s="5" t="s">
        <v>12924</v>
      </c>
      <c r="D5306" s="6" t="s">
        <v>12925</v>
      </c>
      <c r="E5306">
        <v>0</v>
      </c>
      <c r="F5306" s="7">
        <v>0.24406906910000001</v>
      </c>
      <c r="G5306" s="7">
        <v>0</v>
      </c>
      <c r="H5306" t="s">
        <v>12926</v>
      </c>
      <c r="I5306">
        <v>0</v>
      </c>
      <c r="J5306">
        <v>0</v>
      </c>
      <c r="K5306">
        <v>40000</v>
      </c>
      <c r="L5306" t="s">
        <v>52</v>
      </c>
      <c r="M5306" s="8" t="s">
        <v>53</v>
      </c>
      <c r="N5306" s="8">
        <v>0.71428571428571397</v>
      </c>
      <c r="O5306">
        <v>0.28571428571428498</v>
      </c>
      <c r="P5306" s="9">
        <v>0</v>
      </c>
      <c r="Q5306">
        <v>25000</v>
      </c>
      <c r="R5306" s="8"/>
      <c r="S5306" s="8" t="s">
        <v>217</v>
      </c>
      <c r="T5306">
        <v>535358</v>
      </c>
      <c r="U5306">
        <v>120894</v>
      </c>
      <c r="V5306">
        <v>540934</v>
      </c>
      <c r="W5306">
        <v>369069</v>
      </c>
      <c r="X5306">
        <v>82500</v>
      </c>
      <c r="Y5306">
        <v>56438</v>
      </c>
      <c r="Z5306">
        <v>322913</v>
      </c>
      <c r="AA5306">
        <v>1449723</v>
      </c>
      <c r="AB5306">
        <v>650936</v>
      </c>
      <c r="AC5306">
        <v>12</v>
      </c>
      <c r="AD5306">
        <v>798787</v>
      </c>
      <c r="AE5306">
        <v>2017</v>
      </c>
      <c r="AF5306" t="s">
        <v>126</v>
      </c>
      <c r="AG5306">
        <v>100000</v>
      </c>
      <c r="AH5306" t="s">
        <v>55</v>
      </c>
      <c r="AI5306" t="s">
        <v>55</v>
      </c>
      <c r="AJ5306">
        <v>1</v>
      </c>
      <c r="AK5306">
        <v>2640</v>
      </c>
      <c r="AL5306" s="8" t="s">
        <v>12927</v>
      </c>
      <c r="AM5306" s="10">
        <f t="shared" si="738"/>
        <v>2020</v>
      </c>
      <c r="AN5306">
        <f t="shared" si="739"/>
        <v>1</v>
      </c>
      <c r="AO5306">
        <f t="shared" si="745"/>
        <v>0</v>
      </c>
      <c r="AP5306">
        <f t="shared" si="740"/>
        <v>0</v>
      </c>
      <c r="AQ5306">
        <f t="shared" si="741"/>
        <v>1</v>
      </c>
      <c r="AR5306">
        <f t="shared" si="742"/>
        <v>0</v>
      </c>
      <c r="AS5306">
        <f t="shared" si="743"/>
        <v>0</v>
      </c>
      <c r="AT5306">
        <f t="shared" si="744"/>
        <v>0</v>
      </c>
      <c r="AU5306">
        <f t="shared" si="744"/>
        <v>0</v>
      </c>
      <c r="AV5306" t="str">
        <f t="shared" si="746"/>
        <v>2020-10-01T15:21:01</v>
      </c>
    </row>
    <row r="5307" spans="1:48" x14ac:dyDescent="0.25">
      <c r="A5307" s="5">
        <v>5378</v>
      </c>
      <c r="B5307" s="5" t="s">
        <v>8310</v>
      </c>
      <c r="C5307" s="5" t="s">
        <v>8311</v>
      </c>
      <c r="D5307" s="6" t="s">
        <v>8312</v>
      </c>
      <c r="E5307">
        <v>42</v>
      </c>
      <c r="F5307" s="7">
        <v>0.37828357499999998</v>
      </c>
      <c r="G5307" s="7">
        <v>0</v>
      </c>
      <c r="H5307" t="s">
        <v>8313</v>
      </c>
      <c r="I5307">
        <v>22</v>
      </c>
      <c r="J5307">
        <v>66500</v>
      </c>
      <c r="K5307">
        <v>800000</v>
      </c>
      <c r="L5307" t="s">
        <v>52</v>
      </c>
      <c r="M5307" s="8" t="s">
        <v>53</v>
      </c>
      <c r="N5307" s="8">
        <v>0.85714285714285698</v>
      </c>
      <c r="O5307">
        <v>0.14285714285714199</v>
      </c>
      <c r="P5307" s="9">
        <v>-0.86602540378443904</v>
      </c>
      <c r="Q5307">
        <v>800000</v>
      </c>
      <c r="R5307" s="8"/>
      <c r="S5307" s="8" t="s">
        <v>329</v>
      </c>
      <c r="T5307">
        <v>32545504</v>
      </c>
      <c r="U5307">
        <v>10942654</v>
      </c>
      <c r="V5307">
        <v>38448213</v>
      </c>
      <c r="W5307">
        <v>15452111</v>
      </c>
      <c r="X5307">
        <v>11702800</v>
      </c>
      <c r="Y5307">
        <v>15358844</v>
      </c>
      <c r="Z5307">
        <v>13351057</v>
      </c>
      <c r="AA5307">
        <v>81491476</v>
      </c>
      <c r="AB5307">
        <v>30575602</v>
      </c>
      <c r="AC5307">
        <v>12</v>
      </c>
      <c r="AD5307">
        <v>50915874</v>
      </c>
      <c r="AE5307">
        <v>1977</v>
      </c>
      <c r="AF5307" t="s">
        <v>54</v>
      </c>
      <c r="AG5307">
        <v>1000000</v>
      </c>
      <c r="AH5307" t="s">
        <v>55</v>
      </c>
      <c r="AI5307" t="s">
        <v>55</v>
      </c>
      <c r="AJ5307">
        <v>0.59666564879999995</v>
      </c>
      <c r="AK5307">
        <v>7547556</v>
      </c>
      <c r="AL5307" s="8" t="s">
        <v>12928</v>
      </c>
      <c r="AM5307" s="10">
        <f t="shared" si="738"/>
        <v>2009</v>
      </c>
      <c r="AN5307">
        <f t="shared" si="739"/>
        <v>1</v>
      </c>
      <c r="AO5307">
        <f t="shared" si="745"/>
        <v>0</v>
      </c>
      <c r="AP5307">
        <f t="shared" si="740"/>
        <v>0</v>
      </c>
      <c r="AQ5307">
        <f t="shared" si="741"/>
        <v>1</v>
      </c>
      <c r="AR5307">
        <f t="shared" si="742"/>
        <v>0</v>
      </c>
      <c r="AS5307">
        <f t="shared" si="743"/>
        <v>0</v>
      </c>
      <c r="AT5307">
        <f t="shared" si="744"/>
        <v>0</v>
      </c>
      <c r="AU5307">
        <f t="shared" si="744"/>
        <v>0</v>
      </c>
      <c r="AV5307" t="str">
        <f t="shared" si="746"/>
        <v>2020-10-01T15:26:29</v>
      </c>
    </row>
    <row r="5308" spans="1:48" x14ac:dyDescent="0.25">
      <c r="A5308" s="5">
        <v>5379</v>
      </c>
      <c r="B5308" s="5" t="s">
        <v>4743</v>
      </c>
      <c r="C5308" s="5" t="s">
        <v>4061</v>
      </c>
      <c r="D5308" s="6" t="s">
        <v>4744</v>
      </c>
      <c r="E5308">
        <v>0</v>
      </c>
      <c r="F5308" s="7">
        <v>0.48066106850000001</v>
      </c>
      <c r="G5308" s="7">
        <v>0</v>
      </c>
      <c r="H5308" t="s">
        <v>4527</v>
      </c>
      <c r="I5308">
        <v>0</v>
      </c>
      <c r="J5308">
        <v>0</v>
      </c>
      <c r="K5308">
        <v>10000</v>
      </c>
      <c r="L5308" t="s">
        <v>52</v>
      </c>
      <c r="M5308" s="8" t="s">
        <v>86</v>
      </c>
      <c r="N5308" s="8">
        <v>0.64285714285714202</v>
      </c>
      <c r="O5308">
        <v>0.35714285714285698</v>
      </c>
      <c r="P5308" s="9">
        <v>0</v>
      </c>
      <c r="Q5308">
        <v>10000</v>
      </c>
      <c r="R5308" s="8"/>
      <c r="S5308" s="8"/>
      <c r="AA5308">
        <v>13425759</v>
      </c>
      <c r="AB5308">
        <v>0</v>
      </c>
      <c r="AC5308">
        <v>12</v>
      </c>
      <c r="AD5308">
        <v>0</v>
      </c>
      <c r="AE5308">
        <v>2016</v>
      </c>
      <c r="AF5308" t="s">
        <v>126</v>
      </c>
      <c r="AG5308">
        <v>93700</v>
      </c>
      <c r="AH5308" t="s">
        <v>55</v>
      </c>
      <c r="AI5308" t="s">
        <v>56</v>
      </c>
      <c r="AJ5308">
        <v>1</v>
      </c>
      <c r="AK5308">
        <v>288889</v>
      </c>
      <c r="AL5308" s="8" t="s">
        <v>12929</v>
      </c>
      <c r="AM5308" s="10">
        <f t="shared" si="738"/>
        <v>2019</v>
      </c>
      <c r="AN5308">
        <f t="shared" si="739"/>
        <v>1</v>
      </c>
      <c r="AO5308">
        <f t="shared" si="745"/>
        <v>0</v>
      </c>
      <c r="AP5308">
        <f t="shared" si="740"/>
        <v>0</v>
      </c>
      <c r="AQ5308">
        <f t="shared" si="741"/>
        <v>0</v>
      </c>
      <c r="AR5308">
        <f t="shared" si="742"/>
        <v>1</v>
      </c>
      <c r="AS5308">
        <f t="shared" si="743"/>
        <v>0</v>
      </c>
      <c r="AT5308">
        <f t="shared" si="744"/>
        <v>0</v>
      </c>
      <c r="AU5308">
        <f t="shared" si="744"/>
        <v>1</v>
      </c>
      <c r="AV5308" t="str">
        <f t="shared" si="746"/>
        <v>2020-10-01T15:26:55</v>
      </c>
    </row>
    <row r="5309" spans="1:48" x14ac:dyDescent="0.25">
      <c r="A5309" s="5">
        <v>5380</v>
      </c>
      <c r="B5309" s="5" t="s">
        <v>2992</v>
      </c>
      <c r="C5309" s="5" t="s">
        <v>2993</v>
      </c>
      <c r="D5309" s="6" t="s">
        <v>2994</v>
      </c>
      <c r="E5309">
        <v>20</v>
      </c>
      <c r="F5309" s="7">
        <v>0.29723716049999999</v>
      </c>
      <c r="G5309" s="7">
        <v>0</v>
      </c>
      <c r="H5309" t="s">
        <v>2995</v>
      </c>
      <c r="I5309">
        <v>8</v>
      </c>
      <c r="J5309">
        <v>660</v>
      </c>
      <c r="K5309">
        <v>40000</v>
      </c>
      <c r="L5309" t="s">
        <v>52</v>
      </c>
      <c r="M5309" s="8" t="s">
        <v>53</v>
      </c>
      <c r="N5309" s="8">
        <v>0.78571428571428503</v>
      </c>
      <c r="O5309">
        <v>0.214285714285714</v>
      </c>
      <c r="P5309" s="9">
        <v>0</v>
      </c>
      <c r="Q5309">
        <v>40000</v>
      </c>
      <c r="R5309" s="8"/>
      <c r="S5309" s="8"/>
      <c r="AA5309">
        <v>5678354</v>
      </c>
      <c r="AB5309">
        <v>0</v>
      </c>
      <c r="AC5309">
        <v>12</v>
      </c>
      <c r="AD5309">
        <v>0</v>
      </c>
      <c r="AE5309">
        <v>2006</v>
      </c>
      <c r="AF5309" t="s">
        <v>121</v>
      </c>
      <c r="AG5309">
        <v>100000</v>
      </c>
      <c r="AH5309" t="s">
        <v>55</v>
      </c>
      <c r="AI5309" t="s">
        <v>55</v>
      </c>
      <c r="AJ5309">
        <v>1</v>
      </c>
      <c r="AK5309">
        <v>182459</v>
      </c>
      <c r="AL5309" s="8" t="s">
        <v>12930</v>
      </c>
      <c r="AM5309" s="10">
        <f t="shared" si="738"/>
        <v>2012</v>
      </c>
      <c r="AN5309">
        <f t="shared" si="739"/>
        <v>1</v>
      </c>
      <c r="AO5309">
        <f t="shared" si="745"/>
        <v>0</v>
      </c>
      <c r="AP5309">
        <f t="shared" si="740"/>
        <v>0</v>
      </c>
      <c r="AQ5309">
        <f t="shared" si="741"/>
        <v>1</v>
      </c>
      <c r="AR5309">
        <f t="shared" si="742"/>
        <v>0</v>
      </c>
      <c r="AS5309">
        <f t="shared" si="743"/>
        <v>0</v>
      </c>
      <c r="AT5309">
        <f t="shared" si="744"/>
        <v>0</v>
      </c>
      <c r="AU5309">
        <f t="shared" si="744"/>
        <v>0</v>
      </c>
      <c r="AV5309" t="str">
        <f t="shared" si="746"/>
        <v>2020-10-01T16:48:24</v>
      </c>
    </row>
    <row r="5310" spans="1:48" x14ac:dyDescent="0.25">
      <c r="A5310" s="5">
        <v>5381</v>
      </c>
      <c r="B5310" s="5" t="s">
        <v>171</v>
      </c>
      <c r="C5310" s="5" t="s">
        <v>172</v>
      </c>
      <c r="D5310" s="6" t="s">
        <v>173</v>
      </c>
      <c r="E5310">
        <v>18</v>
      </c>
      <c r="F5310" s="7">
        <v>0.6915</v>
      </c>
      <c r="G5310" s="7">
        <v>0</v>
      </c>
      <c r="H5310" t="s">
        <v>174</v>
      </c>
      <c r="I5310">
        <v>0</v>
      </c>
      <c r="J5310">
        <v>0</v>
      </c>
      <c r="K5310">
        <v>50000</v>
      </c>
      <c r="L5310" t="s">
        <v>52</v>
      </c>
      <c r="M5310" s="8" t="s">
        <v>86</v>
      </c>
      <c r="N5310" s="8">
        <v>0.64285714285714202</v>
      </c>
      <c r="O5310">
        <v>0.35714285714285698</v>
      </c>
      <c r="P5310" s="11">
        <v>7.4999999999999996E-15</v>
      </c>
      <c r="Q5310">
        <v>40000</v>
      </c>
      <c r="R5310" s="8"/>
      <c r="S5310" s="8" t="s">
        <v>217</v>
      </c>
      <c r="T5310">
        <v>3327776</v>
      </c>
      <c r="U5310">
        <v>182175</v>
      </c>
      <c r="V5310">
        <v>3452933</v>
      </c>
      <c r="W5310">
        <v>2960528</v>
      </c>
      <c r="X5310">
        <v>324500</v>
      </c>
      <c r="Y5310">
        <v>1521938</v>
      </c>
      <c r="Z5310">
        <v>857889</v>
      </c>
      <c r="AA5310">
        <v>9298412</v>
      </c>
      <c r="AB5310">
        <v>3789050</v>
      </c>
      <c r="AC5310">
        <v>12</v>
      </c>
      <c r="AD5310">
        <v>5509362</v>
      </c>
      <c r="AE5310">
        <v>2009</v>
      </c>
      <c r="AF5310" t="s">
        <v>121</v>
      </c>
      <c r="AG5310">
        <v>0</v>
      </c>
      <c r="AH5310" t="s">
        <v>55</v>
      </c>
      <c r="AI5310" t="s">
        <v>56</v>
      </c>
      <c r="AJ5310">
        <v>0.99182884159999996</v>
      </c>
      <c r="AK5310">
        <v>863457</v>
      </c>
      <c r="AL5310" s="8" t="s">
        <v>12931</v>
      </c>
      <c r="AM5310" s="10">
        <f t="shared" si="738"/>
        <v>2013</v>
      </c>
      <c r="AN5310">
        <f t="shared" si="739"/>
        <v>1</v>
      </c>
      <c r="AO5310">
        <f t="shared" si="745"/>
        <v>0</v>
      </c>
      <c r="AP5310">
        <f t="shared" si="740"/>
        <v>0</v>
      </c>
      <c r="AQ5310">
        <f t="shared" si="741"/>
        <v>0</v>
      </c>
      <c r="AR5310">
        <f t="shared" si="742"/>
        <v>1</v>
      </c>
      <c r="AS5310">
        <f t="shared" si="743"/>
        <v>0</v>
      </c>
      <c r="AT5310">
        <f t="shared" si="744"/>
        <v>0</v>
      </c>
      <c r="AU5310">
        <f t="shared" si="744"/>
        <v>1</v>
      </c>
      <c r="AV5310" t="str">
        <f t="shared" si="746"/>
        <v>2020-10-01T16:49:21</v>
      </c>
    </row>
    <row r="5311" spans="1:48" x14ac:dyDescent="0.25">
      <c r="A5311" s="5">
        <v>5382</v>
      </c>
      <c r="B5311" s="5" t="s">
        <v>5904</v>
      </c>
      <c r="C5311" s="5" t="s">
        <v>5905</v>
      </c>
      <c r="D5311" s="6" t="s">
        <v>5906</v>
      </c>
      <c r="E5311">
        <v>53</v>
      </c>
      <c r="F5311" s="7">
        <v>0.50835410960000005</v>
      </c>
      <c r="G5311" s="7">
        <v>0</v>
      </c>
      <c r="H5311" t="s">
        <v>3032</v>
      </c>
      <c r="I5311">
        <v>28</v>
      </c>
      <c r="J5311">
        <v>1500</v>
      </c>
      <c r="K5311">
        <v>5000</v>
      </c>
      <c r="L5311" t="s">
        <v>52</v>
      </c>
      <c r="M5311" s="8" t="s">
        <v>53</v>
      </c>
      <c r="N5311" s="8">
        <v>0.71428571428571397</v>
      </c>
      <c r="O5311">
        <v>0.28571428571428498</v>
      </c>
      <c r="P5311" s="9">
        <v>-0.99447399079575505</v>
      </c>
      <c r="Q5311">
        <v>5000</v>
      </c>
      <c r="R5311" s="8"/>
      <c r="S5311" s="8" t="s">
        <v>217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407550</v>
      </c>
      <c r="AB5311">
        <v>407550</v>
      </c>
      <c r="AC5311">
        <v>12</v>
      </c>
      <c r="AD5311">
        <v>0</v>
      </c>
      <c r="AE5311">
        <v>2011</v>
      </c>
      <c r="AF5311" t="s">
        <v>68</v>
      </c>
      <c r="AG5311">
        <v>150000</v>
      </c>
      <c r="AH5311" t="s">
        <v>55</v>
      </c>
      <c r="AI5311" t="s">
        <v>55</v>
      </c>
      <c r="AJ5311">
        <v>0.86180183789999998</v>
      </c>
      <c r="AK5311">
        <v>19800</v>
      </c>
      <c r="AL5311" s="8" t="s">
        <v>12932</v>
      </c>
      <c r="AM5311" s="10">
        <f t="shared" si="738"/>
        <v>2013</v>
      </c>
      <c r="AN5311">
        <f t="shared" si="739"/>
        <v>1</v>
      </c>
      <c r="AO5311">
        <f t="shared" si="745"/>
        <v>0</v>
      </c>
      <c r="AP5311">
        <f t="shared" si="740"/>
        <v>0</v>
      </c>
      <c r="AQ5311">
        <f t="shared" si="741"/>
        <v>1</v>
      </c>
      <c r="AR5311">
        <f t="shared" si="742"/>
        <v>0</v>
      </c>
      <c r="AS5311">
        <f t="shared" si="743"/>
        <v>0</v>
      </c>
      <c r="AT5311">
        <f t="shared" si="744"/>
        <v>0</v>
      </c>
      <c r="AU5311">
        <f t="shared" si="744"/>
        <v>0</v>
      </c>
      <c r="AV5311" t="str">
        <f t="shared" si="746"/>
        <v>2020-10-01T16:53:53</v>
      </c>
    </row>
    <row r="5312" spans="1:48" x14ac:dyDescent="0.25">
      <c r="A5312" s="5">
        <v>5383</v>
      </c>
      <c r="B5312" s="5" t="s">
        <v>2884</v>
      </c>
      <c r="C5312" s="5" t="s">
        <v>2885</v>
      </c>
      <c r="D5312" s="6" t="s">
        <v>2886</v>
      </c>
      <c r="E5312">
        <v>9</v>
      </c>
      <c r="F5312" s="7">
        <v>0.4325313281</v>
      </c>
      <c r="G5312" s="7">
        <v>0</v>
      </c>
      <c r="H5312" t="s">
        <v>2887</v>
      </c>
      <c r="I5312">
        <v>0</v>
      </c>
      <c r="J5312">
        <v>0</v>
      </c>
      <c r="K5312">
        <v>40000</v>
      </c>
      <c r="L5312" t="s">
        <v>52</v>
      </c>
      <c r="M5312" s="8" t="s">
        <v>86</v>
      </c>
      <c r="N5312" s="8">
        <v>0.64285714285714202</v>
      </c>
      <c r="O5312">
        <v>0.35714285714285698</v>
      </c>
      <c r="P5312" s="9">
        <v>0.86602540378443904</v>
      </c>
      <c r="Q5312">
        <v>15000</v>
      </c>
      <c r="R5312" s="8"/>
      <c r="S5312" s="8" t="s">
        <v>217</v>
      </c>
      <c r="T5312">
        <v>7159708</v>
      </c>
      <c r="U5312">
        <v>166406</v>
      </c>
      <c r="V5312">
        <v>7205370</v>
      </c>
      <c r="W5312">
        <v>6933726</v>
      </c>
      <c r="X5312">
        <v>4665</v>
      </c>
      <c r="Y5312">
        <v>242843</v>
      </c>
      <c r="Z5312">
        <v>603020</v>
      </c>
      <c r="AA5312">
        <v>0</v>
      </c>
      <c r="AB5312">
        <v>0</v>
      </c>
      <c r="AC5312">
        <v>1</v>
      </c>
      <c r="AD5312">
        <v>0</v>
      </c>
      <c r="AE5312">
        <v>2009</v>
      </c>
      <c r="AF5312" t="s">
        <v>121</v>
      </c>
      <c r="AG5312">
        <v>30000</v>
      </c>
      <c r="AH5312" t="s">
        <v>55</v>
      </c>
      <c r="AI5312" t="s">
        <v>55</v>
      </c>
      <c r="AJ5312">
        <v>1</v>
      </c>
      <c r="AK5312">
        <v>48622</v>
      </c>
      <c r="AL5312" s="8" t="s">
        <v>12933</v>
      </c>
      <c r="AM5312" s="10">
        <f t="shared" si="738"/>
        <v>2016</v>
      </c>
      <c r="AN5312">
        <f t="shared" si="739"/>
        <v>1</v>
      </c>
      <c r="AO5312">
        <f t="shared" si="745"/>
        <v>0</v>
      </c>
      <c r="AP5312">
        <f t="shared" si="740"/>
        <v>0</v>
      </c>
      <c r="AQ5312">
        <f t="shared" si="741"/>
        <v>0</v>
      </c>
      <c r="AR5312">
        <f t="shared" si="742"/>
        <v>1</v>
      </c>
      <c r="AS5312">
        <f t="shared" si="743"/>
        <v>0</v>
      </c>
      <c r="AT5312">
        <f t="shared" si="744"/>
        <v>0</v>
      </c>
      <c r="AU5312">
        <f t="shared" si="744"/>
        <v>0</v>
      </c>
      <c r="AV5312" t="str">
        <f t="shared" si="746"/>
        <v>2020-10-01T16:55:08</v>
      </c>
    </row>
    <row r="5313" spans="1:48" x14ac:dyDescent="0.25">
      <c r="A5313" s="5">
        <v>5384</v>
      </c>
      <c r="B5313" s="5" t="s">
        <v>5380</v>
      </c>
      <c r="C5313" s="5" t="s">
        <v>5381</v>
      </c>
      <c r="D5313" s="6" t="s">
        <v>5382</v>
      </c>
      <c r="E5313">
        <v>4</v>
      </c>
      <c r="F5313" s="7">
        <v>0.46985490079999997</v>
      </c>
      <c r="G5313" s="7">
        <v>0</v>
      </c>
      <c r="H5313" t="s">
        <v>5383</v>
      </c>
      <c r="I5313">
        <v>83</v>
      </c>
      <c r="J5313">
        <v>17107.18</v>
      </c>
      <c r="K5313">
        <v>60000</v>
      </c>
      <c r="L5313" t="s">
        <v>52</v>
      </c>
      <c r="M5313" s="8" t="s">
        <v>63</v>
      </c>
      <c r="N5313" s="8">
        <v>0.96428571428571397</v>
      </c>
      <c r="O5313">
        <v>3.5714285714285698E-2</v>
      </c>
      <c r="P5313" s="9">
        <v>0</v>
      </c>
      <c r="Q5313">
        <v>60000</v>
      </c>
      <c r="R5313" s="8"/>
      <c r="S5313" s="8" t="s">
        <v>329</v>
      </c>
      <c r="T5313">
        <v>1081739</v>
      </c>
      <c r="U5313">
        <v>323191</v>
      </c>
      <c r="V5313">
        <v>1488698</v>
      </c>
      <c r="W5313">
        <v>1165407</v>
      </c>
      <c r="X5313">
        <v>0</v>
      </c>
      <c r="Y5313">
        <v>205395</v>
      </c>
      <c r="Z5313">
        <v>528757</v>
      </c>
      <c r="AA5313">
        <v>3218464</v>
      </c>
      <c r="AB5313">
        <v>849662</v>
      </c>
      <c r="AC5313">
        <v>12</v>
      </c>
      <c r="AD5313">
        <v>2368802</v>
      </c>
      <c r="AE5313">
        <v>2013</v>
      </c>
      <c r="AF5313" t="s">
        <v>68</v>
      </c>
      <c r="AG5313">
        <v>200000</v>
      </c>
      <c r="AH5313" t="s">
        <v>55</v>
      </c>
      <c r="AI5313" t="s">
        <v>55</v>
      </c>
      <c r="AJ5313">
        <v>1</v>
      </c>
      <c r="AK5313">
        <v>154401</v>
      </c>
      <c r="AL5313" s="8" t="s">
        <v>12934</v>
      </c>
      <c r="AM5313" s="10">
        <f t="shared" si="738"/>
        <v>2015</v>
      </c>
      <c r="AN5313">
        <f t="shared" si="739"/>
        <v>1</v>
      </c>
      <c r="AO5313">
        <f t="shared" si="745"/>
        <v>0</v>
      </c>
      <c r="AP5313">
        <f t="shared" si="740"/>
        <v>1</v>
      </c>
      <c r="AQ5313">
        <f t="shared" si="741"/>
        <v>0</v>
      </c>
      <c r="AR5313">
        <f t="shared" si="742"/>
        <v>0</v>
      </c>
      <c r="AS5313">
        <f t="shared" si="743"/>
        <v>0</v>
      </c>
      <c r="AT5313">
        <f t="shared" si="744"/>
        <v>0</v>
      </c>
      <c r="AU5313">
        <f t="shared" si="744"/>
        <v>0</v>
      </c>
      <c r="AV5313" t="str">
        <f t="shared" si="746"/>
        <v>2020-10-01T16:55:38</v>
      </c>
    </row>
    <row r="5314" spans="1:48" x14ac:dyDescent="0.25">
      <c r="A5314" s="5">
        <v>5385</v>
      </c>
      <c r="B5314" s="5" t="s">
        <v>3380</v>
      </c>
      <c r="C5314" s="5" t="s">
        <v>3381</v>
      </c>
      <c r="D5314" s="6" t="s">
        <v>3382</v>
      </c>
      <c r="E5314">
        <v>17</v>
      </c>
      <c r="F5314" s="7">
        <v>0.36801330900000001</v>
      </c>
      <c r="G5314" s="7">
        <v>0</v>
      </c>
      <c r="H5314" t="s">
        <v>3383</v>
      </c>
      <c r="I5314">
        <v>13</v>
      </c>
      <c r="J5314">
        <v>5450</v>
      </c>
      <c r="K5314">
        <v>50000</v>
      </c>
      <c r="L5314" t="s">
        <v>52</v>
      </c>
      <c r="M5314" s="8" t="s">
        <v>86</v>
      </c>
      <c r="N5314" s="8">
        <v>0.64285714285714202</v>
      </c>
      <c r="O5314">
        <v>0.35714285714285698</v>
      </c>
      <c r="P5314" s="9">
        <v>3.6972954476037802E-2</v>
      </c>
      <c r="Q5314">
        <v>50000</v>
      </c>
      <c r="R5314" s="8"/>
      <c r="S5314" s="8" t="s">
        <v>217</v>
      </c>
      <c r="T5314">
        <v>2648895</v>
      </c>
      <c r="U5314">
        <v>40921</v>
      </c>
      <c r="V5314">
        <v>2694461</v>
      </c>
      <c r="W5314">
        <v>2541835</v>
      </c>
      <c r="X5314">
        <v>32500</v>
      </c>
      <c r="Y5314">
        <v>1379822</v>
      </c>
      <c r="Z5314">
        <v>230000</v>
      </c>
      <c r="AA5314">
        <v>5406990</v>
      </c>
      <c r="AB5314">
        <v>2246205</v>
      </c>
      <c r="AC5314">
        <v>12</v>
      </c>
      <c r="AD5314">
        <v>3160785</v>
      </c>
      <c r="AE5314">
        <v>2015</v>
      </c>
      <c r="AF5314" t="s">
        <v>126</v>
      </c>
      <c r="AG5314">
        <v>150000</v>
      </c>
      <c r="AH5314" t="s">
        <v>55</v>
      </c>
      <c r="AI5314" t="s">
        <v>56</v>
      </c>
      <c r="AJ5314">
        <v>0.96399380150000002</v>
      </c>
      <c r="AK5314">
        <v>42280</v>
      </c>
      <c r="AL5314" s="8" t="s">
        <v>12935</v>
      </c>
      <c r="AM5314" s="10">
        <f t="shared" ref="AM5314:AM5377" si="747">_xlfn.NUMBERVALUE(LEFT(H5314,4))</f>
        <v>2016</v>
      </c>
      <c r="AN5314">
        <f t="shared" ref="AN5314:AN5377" si="748">IF(OR(L5314 = "AprovadoAnalista", L5314 = "AprovadoComite" ),1,0)</f>
        <v>1</v>
      </c>
      <c r="AO5314">
        <f t="shared" si="745"/>
        <v>0</v>
      </c>
      <c r="AP5314">
        <f t="shared" ref="AP5314:AP5377" si="749">IF(MID(M5314,4,1)="0",1,0)</f>
        <v>0</v>
      </c>
      <c r="AQ5314">
        <f t="shared" ref="AQ5314:AQ5377" si="750">IF(MID(M5314,4,1)="1",1,0)</f>
        <v>0</v>
      </c>
      <c r="AR5314">
        <f t="shared" ref="AR5314:AR5377" si="751">IF(MID(M5314,4,1)="3",1,0)</f>
        <v>1</v>
      </c>
      <c r="AS5314">
        <f t="shared" ref="AS5314:AS5377" si="752">IF(MID(M5314,4,1)="5",1,0)</f>
        <v>0</v>
      </c>
      <c r="AT5314">
        <f t="shared" ref="AT5314:AU5377" si="753">IF(AH5314="True",1,0)</f>
        <v>0</v>
      </c>
      <c r="AU5314">
        <f t="shared" si="753"/>
        <v>1</v>
      </c>
      <c r="AV5314" t="str">
        <f t="shared" si="746"/>
        <v>2020-10-01T17:00:21</v>
      </c>
    </row>
    <row r="5315" spans="1:48" x14ac:dyDescent="0.25">
      <c r="A5315" s="5">
        <v>5386</v>
      </c>
      <c r="B5315" s="5" t="s">
        <v>1575</v>
      </c>
      <c r="C5315" s="5" t="s">
        <v>1576</v>
      </c>
      <c r="D5315" s="6" t="s">
        <v>1577</v>
      </c>
      <c r="E5315">
        <v>20</v>
      </c>
      <c r="F5315" s="7">
        <v>0.29643190120000001</v>
      </c>
      <c r="G5315" s="7">
        <v>0</v>
      </c>
      <c r="H5315" t="s">
        <v>1578</v>
      </c>
      <c r="I5315">
        <v>0</v>
      </c>
      <c r="J5315">
        <v>0</v>
      </c>
      <c r="K5315">
        <v>30000</v>
      </c>
      <c r="L5315" t="s">
        <v>52</v>
      </c>
      <c r="M5315" s="8" t="s">
        <v>86</v>
      </c>
      <c r="N5315" s="8">
        <v>0.5</v>
      </c>
      <c r="O5315">
        <v>0.499999999999999</v>
      </c>
      <c r="P5315" s="9">
        <v>0.86583671166091503</v>
      </c>
      <c r="Q5315">
        <v>15000</v>
      </c>
      <c r="R5315" s="8"/>
      <c r="S5315" s="8" t="s">
        <v>217</v>
      </c>
      <c r="T5315">
        <v>3034015</v>
      </c>
      <c r="U5315">
        <v>3472019</v>
      </c>
      <c r="V5315">
        <v>3713742</v>
      </c>
      <c r="W5315">
        <v>241723</v>
      </c>
      <c r="X5315">
        <v>1823000</v>
      </c>
      <c r="Y5315">
        <v>409524</v>
      </c>
      <c r="Z5315">
        <v>1721044</v>
      </c>
      <c r="AA5315">
        <v>4101313</v>
      </c>
      <c r="AB5315">
        <v>2060458</v>
      </c>
      <c r="AC5315">
        <v>12</v>
      </c>
      <c r="AD5315">
        <v>2040855</v>
      </c>
      <c r="AE5315">
        <v>2016</v>
      </c>
      <c r="AF5315" t="s">
        <v>126</v>
      </c>
      <c r="AG5315">
        <v>100000</v>
      </c>
      <c r="AH5315" t="s">
        <v>55</v>
      </c>
      <c r="AI5315" t="s">
        <v>56</v>
      </c>
      <c r="AJ5315">
        <v>1</v>
      </c>
      <c r="AK5315">
        <v>13200</v>
      </c>
      <c r="AL5315" s="8" t="s">
        <v>12936</v>
      </c>
      <c r="AM5315" s="10">
        <f t="shared" si="747"/>
        <v>2017</v>
      </c>
      <c r="AN5315">
        <f t="shared" si="748"/>
        <v>1</v>
      </c>
      <c r="AO5315">
        <f t="shared" ref="AO5315:AO5378" si="754">IF(OR(L5315 = "ReprovadoAnalista", L5315 = "ReprovadoComite" ),1,0)</f>
        <v>0</v>
      </c>
      <c r="AP5315">
        <f t="shared" si="749"/>
        <v>0</v>
      </c>
      <c r="AQ5315">
        <f t="shared" si="750"/>
        <v>0</v>
      </c>
      <c r="AR5315">
        <f t="shared" si="751"/>
        <v>1</v>
      </c>
      <c r="AS5315">
        <f t="shared" si="752"/>
        <v>0</v>
      </c>
      <c r="AT5315">
        <f t="shared" si="753"/>
        <v>0</v>
      </c>
      <c r="AU5315">
        <f t="shared" si="753"/>
        <v>1</v>
      </c>
      <c r="AV5315" t="str">
        <f t="shared" ref="AV5315:AV5378" si="755">IF(R5315&lt;&gt;"",R5315,AL5315)</f>
        <v>2020-10-01T17:04:45</v>
      </c>
    </row>
    <row r="5316" spans="1:48" x14ac:dyDescent="0.25">
      <c r="A5316" s="5">
        <v>5387</v>
      </c>
      <c r="B5316" s="5" t="s">
        <v>6176</v>
      </c>
      <c r="C5316" s="5" t="s">
        <v>6177</v>
      </c>
      <c r="D5316" s="6" t="s">
        <v>6178</v>
      </c>
      <c r="E5316">
        <v>4</v>
      </c>
      <c r="F5316" s="7">
        <v>0.38305015640000001</v>
      </c>
      <c r="G5316" s="7">
        <v>0</v>
      </c>
      <c r="H5316" t="s">
        <v>6175</v>
      </c>
      <c r="I5316">
        <v>0</v>
      </c>
      <c r="J5316">
        <v>0</v>
      </c>
      <c r="K5316">
        <v>30000</v>
      </c>
      <c r="L5316" t="s">
        <v>52</v>
      </c>
      <c r="M5316" s="8" t="s">
        <v>53</v>
      </c>
      <c r="N5316" s="8">
        <v>0.76785714285714202</v>
      </c>
      <c r="O5316">
        <v>0.23214285714285701</v>
      </c>
      <c r="P5316" s="9">
        <v>0</v>
      </c>
      <c r="Q5316">
        <v>30000</v>
      </c>
      <c r="R5316" s="8"/>
      <c r="S5316" s="8" t="s">
        <v>217</v>
      </c>
      <c r="T5316">
        <v>987594</v>
      </c>
      <c r="U5316">
        <v>1021939</v>
      </c>
      <c r="V5316">
        <v>1024332</v>
      </c>
      <c r="W5316">
        <v>1024332</v>
      </c>
      <c r="X5316">
        <v>65074</v>
      </c>
      <c r="Y5316">
        <v>0</v>
      </c>
      <c r="Z5316">
        <v>895501</v>
      </c>
      <c r="AA5316">
        <v>1898158</v>
      </c>
      <c r="AB5316">
        <v>564368</v>
      </c>
      <c r="AC5316">
        <v>12</v>
      </c>
      <c r="AD5316">
        <v>1333790</v>
      </c>
      <c r="AE5316">
        <v>2010</v>
      </c>
      <c r="AF5316" t="s">
        <v>68</v>
      </c>
      <c r="AG5316">
        <v>50000</v>
      </c>
      <c r="AH5316" t="s">
        <v>55</v>
      </c>
      <c r="AI5316" t="s">
        <v>55</v>
      </c>
      <c r="AJ5316">
        <v>1</v>
      </c>
      <c r="AK5316">
        <v>0</v>
      </c>
      <c r="AL5316" s="8" t="s">
        <v>12937</v>
      </c>
      <c r="AM5316" s="10">
        <f t="shared" si="747"/>
        <v>2018</v>
      </c>
      <c r="AN5316">
        <f t="shared" si="748"/>
        <v>1</v>
      </c>
      <c r="AO5316">
        <f t="shared" si="754"/>
        <v>0</v>
      </c>
      <c r="AP5316">
        <f t="shared" si="749"/>
        <v>0</v>
      </c>
      <c r="AQ5316">
        <f t="shared" si="750"/>
        <v>1</v>
      </c>
      <c r="AR5316">
        <f t="shared" si="751"/>
        <v>0</v>
      </c>
      <c r="AS5316">
        <f t="shared" si="752"/>
        <v>0</v>
      </c>
      <c r="AT5316">
        <f t="shared" si="753"/>
        <v>0</v>
      </c>
      <c r="AU5316">
        <f t="shared" si="753"/>
        <v>0</v>
      </c>
      <c r="AV5316" t="str">
        <f t="shared" si="755"/>
        <v>2020-10-01T17:26:08</v>
      </c>
    </row>
    <row r="5317" spans="1:48" x14ac:dyDescent="0.25">
      <c r="A5317" s="5">
        <v>5388</v>
      </c>
      <c r="B5317" s="5" t="s">
        <v>12938</v>
      </c>
      <c r="C5317" s="5" t="s">
        <v>12939</v>
      </c>
      <c r="D5317" s="6" t="s">
        <v>12940</v>
      </c>
      <c r="E5317">
        <v>0</v>
      </c>
      <c r="F5317" s="7">
        <v>0.56943907220000001</v>
      </c>
      <c r="G5317" s="7">
        <v>0</v>
      </c>
      <c r="H5317" t="s">
        <v>12941</v>
      </c>
      <c r="I5317">
        <v>0</v>
      </c>
      <c r="J5317">
        <v>0</v>
      </c>
      <c r="K5317">
        <v>200000</v>
      </c>
      <c r="L5317" t="s">
        <v>52</v>
      </c>
      <c r="M5317" s="8" t="s">
        <v>53</v>
      </c>
      <c r="N5317" s="8">
        <v>0.69642857142857095</v>
      </c>
      <c r="O5317">
        <v>0.30357142857142799</v>
      </c>
      <c r="P5317" s="9">
        <v>0</v>
      </c>
      <c r="Q5317">
        <v>15000</v>
      </c>
      <c r="R5317" s="8"/>
      <c r="S5317" s="8" t="s">
        <v>11992</v>
      </c>
      <c r="T5317">
        <v>447804</v>
      </c>
      <c r="U5317">
        <v>992593</v>
      </c>
      <c r="V5317">
        <v>449974</v>
      </c>
      <c r="W5317">
        <v>41062</v>
      </c>
      <c r="X5317">
        <v>507432</v>
      </c>
      <c r="Y5317">
        <v>389299</v>
      </c>
      <c r="Z5317">
        <v>0</v>
      </c>
      <c r="AA5317">
        <v>560233</v>
      </c>
      <c r="AB5317">
        <v>-338047</v>
      </c>
      <c r="AC5317">
        <v>8</v>
      </c>
      <c r="AD5317">
        <v>898280</v>
      </c>
      <c r="AE5317">
        <v>2019</v>
      </c>
      <c r="AF5317" t="s">
        <v>126</v>
      </c>
      <c r="AG5317">
        <v>640326</v>
      </c>
      <c r="AH5317" t="s">
        <v>55</v>
      </c>
      <c r="AI5317" t="s">
        <v>55</v>
      </c>
      <c r="AJ5317">
        <v>1</v>
      </c>
      <c r="AK5317">
        <v>1320</v>
      </c>
      <c r="AL5317" s="8" t="s">
        <v>12942</v>
      </c>
      <c r="AM5317" s="10">
        <f t="shared" si="747"/>
        <v>2020</v>
      </c>
      <c r="AN5317">
        <f t="shared" si="748"/>
        <v>1</v>
      </c>
      <c r="AO5317">
        <f t="shared" si="754"/>
        <v>0</v>
      </c>
      <c r="AP5317">
        <f t="shared" si="749"/>
        <v>0</v>
      </c>
      <c r="AQ5317">
        <f t="shared" si="750"/>
        <v>1</v>
      </c>
      <c r="AR5317">
        <f t="shared" si="751"/>
        <v>0</v>
      </c>
      <c r="AS5317">
        <f t="shared" si="752"/>
        <v>0</v>
      </c>
      <c r="AT5317">
        <f t="shared" si="753"/>
        <v>0</v>
      </c>
      <c r="AU5317">
        <f t="shared" si="753"/>
        <v>0</v>
      </c>
      <c r="AV5317" t="str">
        <f t="shared" si="755"/>
        <v>2020-10-01T17:36:04</v>
      </c>
    </row>
    <row r="5318" spans="1:48" x14ac:dyDescent="0.25">
      <c r="A5318" s="5">
        <v>5389</v>
      </c>
      <c r="B5318" s="5" t="s">
        <v>1546</v>
      </c>
      <c r="C5318" s="5" t="s">
        <v>1547</v>
      </c>
      <c r="D5318" s="6" t="s">
        <v>1548</v>
      </c>
      <c r="E5318">
        <v>6</v>
      </c>
      <c r="F5318" s="7">
        <v>0</v>
      </c>
      <c r="G5318" s="7"/>
      <c r="H5318" t="s">
        <v>1549</v>
      </c>
      <c r="I5318">
        <v>0</v>
      </c>
      <c r="J5318">
        <v>0</v>
      </c>
      <c r="K5318">
        <v>50000</v>
      </c>
      <c r="L5318" t="s">
        <v>52</v>
      </c>
      <c r="M5318" s="8" t="s">
        <v>86</v>
      </c>
      <c r="N5318" s="8">
        <v>0.66071428571428503</v>
      </c>
      <c r="O5318">
        <v>0.33928571428571402</v>
      </c>
      <c r="P5318" s="9">
        <v>0</v>
      </c>
      <c r="Q5318">
        <v>50000</v>
      </c>
      <c r="R5318" s="8"/>
      <c r="S5318" s="8" t="s">
        <v>217</v>
      </c>
      <c r="T5318">
        <v>5048823</v>
      </c>
      <c r="U5318">
        <v>4735949</v>
      </c>
      <c r="V5318">
        <v>5381065</v>
      </c>
      <c r="W5318">
        <v>-190230</v>
      </c>
      <c r="X5318">
        <v>1324300</v>
      </c>
      <c r="Y5318">
        <v>2025176</v>
      </c>
      <c r="Z5318">
        <v>3472742</v>
      </c>
      <c r="AA5318">
        <v>15418736</v>
      </c>
      <c r="AB5318">
        <v>768687</v>
      </c>
      <c r="AC5318">
        <v>12</v>
      </c>
      <c r="AD5318">
        <v>14650049</v>
      </c>
      <c r="AE5318">
        <v>2015</v>
      </c>
      <c r="AF5318" t="s">
        <v>126</v>
      </c>
      <c r="AG5318">
        <v>30000</v>
      </c>
      <c r="AH5318" t="s">
        <v>55</v>
      </c>
      <c r="AI5318" t="s">
        <v>55</v>
      </c>
      <c r="AJ5318">
        <v>0</v>
      </c>
      <c r="AK5318">
        <v>213600</v>
      </c>
      <c r="AL5318" s="8" t="s">
        <v>12943</v>
      </c>
      <c r="AM5318" s="10">
        <f t="shared" si="747"/>
        <v>2015</v>
      </c>
      <c r="AN5318">
        <f t="shared" si="748"/>
        <v>1</v>
      </c>
      <c r="AO5318">
        <f t="shared" si="754"/>
        <v>0</v>
      </c>
      <c r="AP5318">
        <f t="shared" si="749"/>
        <v>0</v>
      </c>
      <c r="AQ5318">
        <f t="shared" si="750"/>
        <v>0</v>
      </c>
      <c r="AR5318">
        <f t="shared" si="751"/>
        <v>1</v>
      </c>
      <c r="AS5318">
        <f t="shared" si="752"/>
        <v>0</v>
      </c>
      <c r="AT5318">
        <f t="shared" si="753"/>
        <v>0</v>
      </c>
      <c r="AU5318">
        <f t="shared" si="753"/>
        <v>0</v>
      </c>
      <c r="AV5318" t="str">
        <f t="shared" si="755"/>
        <v>2020-10-01T17:36:59</v>
      </c>
    </row>
    <row r="5319" spans="1:48" x14ac:dyDescent="0.25">
      <c r="A5319" s="5">
        <v>5390</v>
      </c>
      <c r="B5319" s="5" t="s">
        <v>6009</v>
      </c>
      <c r="C5319" s="5" t="s">
        <v>6010</v>
      </c>
      <c r="D5319" s="6" t="s">
        <v>6011</v>
      </c>
      <c r="E5319">
        <v>65</v>
      </c>
      <c r="F5319" s="7">
        <v>0.32617152799999999</v>
      </c>
      <c r="G5319" s="7">
        <v>0</v>
      </c>
      <c r="H5319" t="s">
        <v>6012</v>
      </c>
      <c r="I5319">
        <v>0</v>
      </c>
      <c r="J5319">
        <v>0</v>
      </c>
      <c r="K5319">
        <v>20000</v>
      </c>
      <c r="L5319" t="s">
        <v>52</v>
      </c>
      <c r="M5319" s="8" t="s">
        <v>86</v>
      </c>
      <c r="N5319" s="8">
        <v>0.64285714285714202</v>
      </c>
      <c r="O5319">
        <v>0.35714285714285698</v>
      </c>
      <c r="P5319" s="9">
        <v>0.88715370449902897</v>
      </c>
      <c r="Q5319">
        <v>10000</v>
      </c>
      <c r="R5319" s="8"/>
      <c r="S5319" s="8"/>
      <c r="AA5319">
        <v>4424052</v>
      </c>
      <c r="AB5319">
        <v>0</v>
      </c>
      <c r="AC5319">
        <v>12</v>
      </c>
      <c r="AD5319">
        <v>0</v>
      </c>
      <c r="AE5319">
        <v>2011</v>
      </c>
      <c r="AF5319" t="s">
        <v>68</v>
      </c>
      <c r="AG5319">
        <v>10000</v>
      </c>
      <c r="AH5319" t="s">
        <v>55</v>
      </c>
      <c r="AI5319" t="s">
        <v>55</v>
      </c>
      <c r="AJ5319">
        <v>0.93426577060000005</v>
      </c>
      <c r="AK5319">
        <v>25200</v>
      </c>
      <c r="AL5319" s="8" t="s">
        <v>12944</v>
      </c>
      <c r="AM5319" s="10">
        <f t="shared" si="747"/>
        <v>2012</v>
      </c>
      <c r="AN5319">
        <f t="shared" si="748"/>
        <v>1</v>
      </c>
      <c r="AO5319">
        <f t="shared" si="754"/>
        <v>0</v>
      </c>
      <c r="AP5319">
        <f t="shared" si="749"/>
        <v>0</v>
      </c>
      <c r="AQ5319">
        <f t="shared" si="750"/>
        <v>0</v>
      </c>
      <c r="AR5319">
        <f t="shared" si="751"/>
        <v>1</v>
      </c>
      <c r="AS5319">
        <f t="shared" si="752"/>
        <v>0</v>
      </c>
      <c r="AT5319">
        <f t="shared" si="753"/>
        <v>0</v>
      </c>
      <c r="AU5319">
        <f t="shared" si="753"/>
        <v>0</v>
      </c>
      <c r="AV5319" t="str">
        <f t="shared" si="755"/>
        <v>2020-10-01T17:38:45</v>
      </c>
    </row>
    <row r="5320" spans="1:48" x14ac:dyDescent="0.25">
      <c r="A5320" s="5">
        <v>5391</v>
      </c>
      <c r="B5320" s="5" t="s">
        <v>671</v>
      </c>
      <c r="C5320" s="5" t="s">
        <v>672</v>
      </c>
      <c r="D5320" s="6" t="s">
        <v>673</v>
      </c>
      <c r="E5320">
        <v>4</v>
      </c>
      <c r="F5320" s="7">
        <v>0.50741729040000005</v>
      </c>
      <c r="G5320" s="7">
        <v>0</v>
      </c>
      <c r="H5320" t="s">
        <v>674</v>
      </c>
      <c r="I5320">
        <v>0</v>
      </c>
      <c r="J5320">
        <v>0</v>
      </c>
      <c r="K5320">
        <v>500000</v>
      </c>
      <c r="L5320" t="s">
        <v>52</v>
      </c>
      <c r="M5320" s="8" t="s">
        <v>86</v>
      </c>
      <c r="N5320" s="8">
        <v>0.66071428571428503</v>
      </c>
      <c r="O5320">
        <v>0.33928571428571402</v>
      </c>
      <c r="P5320" s="9">
        <v>-0.86602540378443904</v>
      </c>
      <c r="Q5320">
        <v>500000</v>
      </c>
      <c r="R5320" s="8"/>
      <c r="S5320" s="8" t="s">
        <v>3684</v>
      </c>
      <c r="T5320">
        <v>12951488</v>
      </c>
      <c r="U5320">
        <v>17497243</v>
      </c>
      <c r="V5320">
        <v>17587509</v>
      </c>
      <c r="W5320">
        <v>-46604</v>
      </c>
      <c r="X5320">
        <v>203556</v>
      </c>
      <c r="Y5320">
        <v>0</v>
      </c>
      <c r="Z5320">
        <v>9471366</v>
      </c>
      <c r="AA5320">
        <v>22532139</v>
      </c>
      <c r="AB5320">
        <v>7269481</v>
      </c>
      <c r="AC5320">
        <v>12</v>
      </c>
      <c r="AD5320">
        <v>15262658</v>
      </c>
      <c r="AE5320">
        <v>1996</v>
      </c>
      <c r="AF5320" t="s">
        <v>54</v>
      </c>
      <c r="AG5320">
        <v>95400</v>
      </c>
      <c r="AH5320" t="s">
        <v>55</v>
      </c>
      <c r="AI5320" t="s">
        <v>56</v>
      </c>
      <c r="AJ5320">
        <v>1</v>
      </c>
      <c r="AK5320">
        <v>17200</v>
      </c>
      <c r="AL5320" s="8" t="s">
        <v>12945</v>
      </c>
      <c r="AM5320" s="10">
        <f t="shared" si="747"/>
        <v>2013</v>
      </c>
      <c r="AN5320">
        <f t="shared" si="748"/>
        <v>1</v>
      </c>
      <c r="AO5320">
        <f t="shared" si="754"/>
        <v>0</v>
      </c>
      <c r="AP5320">
        <f t="shared" si="749"/>
        <v>0</v>
      </c>
      <c r="AQ5320">
        <f t="shared" si="750"/>
        <v>0</v>
      </c>
      <c r="AR5320">
        <f t="shared" si="751"/>
        <v>1</v>
      </c>
      <c r="AS5320">
        <f t="shared" si="752"/>
        <v>0</v>
      </c>
      <c r="AT5320">
        <f t="shared" si="753"/>
        <v>0</v>
      </c>
      <c r="AU5320">
        <f t="shared" si="753"/>
        <v>1</v>
      </c>
      <c r="AV5320" t="str">
        <f t="shared" si="755"/>
        <v>2020-10-01T19:42:24</v>
      </c>
    </row>
    <row r="5321" spans="1:48" x14ac:dyDescent="0.25">
      <c r="A5321" s="5">
        <v>5392</v>
      </c>
      <c r="B5321" s="5" t="s">
        <v>7808</v>
      </c>
      <c r="C5321" s="5" t="s">
        <v>7809</v>
      </c>
      <c r="D5321" s="6" t="s">
        <v>7810</v>
      </c>
      <c r="E5321">
        <v>0</v>
      </c>
      <c r="F5321" s="7">
        <v>0.57189496029999998</v>
      </c>
      <c r="G5321" s="7">
        <v>0</v>
      </c>
      <c r="H5321" t="s">
        <v>7811</v>
      </c>
      <c r="I5321">
        <v>0</v>
      </c>
      <c r="J5321">
        <v>0</v>
      </c>
      <c r="K5321">
        <v>15000</v>
      </c>
      <c r="L5321" t="s">
        <v>52</v>
      </c>
      <c r="M5321" s="8" t="s">
        <v>86</v>
      </c>
      <c r="N5321" s="8">
        <v>0.64285714285714202</v>
      </c>
      <c r="O5321">
        <v>0.35714285714285698</v>
      </c>
      <c r="P5321" s="9">
        <v>0</v>
      </c>
      <c r="Q5321">
        <v>15000</v>
      </c>
      <c r="R5321" s="8"/>
      <c r="S5321" s="8"/>
      <c r="AA5321">
        <v>87916</v>
      </c>
      <c r="AB5321">
        <v>0</v>
      </c>
      <c r="AC5321">
        <v>4</v>
      </c>
      <c r="AD5321">
        <v>0</v>
      </c>
      <c r="AE5321">
        <v>2008</v>
      </c>
      <c r="AF5321" t="s">
        <v>121</v>
      </c>
      <c r="AG5321">
        <v>8000</v>
      </c>
      <c r="AH5321" t="s">
        <v>55</v>
      </c>
      <c r="AI5321" t="s">
        <v>56</v>
      </c>
      <c r="AJ5321">
        <v>1</v>
      </c>
      <c r="AK5321">
        <v>12800</v>
      </c>
      <c r="AL5321" s="8" t="s">
        <v>12946</v>
      </c>
      <c r="AM5321" s="10">
        <f t="shared" si="747"/>
        <v>2014</v>
      </c>
      <c r="AN5321">
        <f t="shared" si="748"/>
        <v>1</v>
      </c>
      <c r="AO5321">
        <f t="shared" si="754"/>
        <v>0</v>
      </c>
      <c r="AP5321">
        <f t="shared" si="749"/>
        <v>0</v>
      </c>
      <c r="AQ5321">
        <f t="shared" si="750"/>
        <v>0</v>
      </c>
      <c r="AR5321">
        <f t="shared" si="751"/>
        <v>1</v>
      </c>
      <c r="AS5321">
        <f t="shared" si="752"/>
        <v>0</v>
      </c>
      <c r="AT5321">
        <f t="shared" si="753"/>
        <v>0</v>
      </c>
      <c r="AU5321">
        <f t="shared" si="753"/>
        <v>1</v>
      </c>
      <c r="AV5321" t="str">
        <f t="shared" si="755"/>
        <v>2020-10-01T19:40:11</v>
      </c>
    </row>
    <row r="5322" spans="1:48" x14ac:dyDescent="0.25">
      <c r="A5322" s="5">
        <v>5393</v>
      </c>
      <c r="B5322" s="5" t="s">
        <v>12947</v>
      </c>
      <c r="C5322" s="5" t="s">
        <v>12948</v>
      </c>
      <c r="D5322" s="6" t="s">
        <v>12949</v>
      </c>
      <c r="E5322">
        <v>0</v>
      </c>
      <c r="F5322" s="7">
        <v>0.12519066670000001</v>
      </c>
      <c r="G5322" s="7">
        <v>0</v>
      </c>
      <c r="H5322" t="s">
        <v>10750</v>
      </c>
      <c r="I5322">
        <v>0</v>
      </c>
      <c r="J5322">
        <v>0</v>
      </c>
      <c r="K5322">
        <v>30000</v>
      </c>
      <c r="L5322" t="s">
        <v>52</v>
      </c>
      <c r="M5322" s="8" t="s">
        <v>86</v>
      </c>
      <c r="N5322" s="8">
        <v>0.66071428571428503</v>
      </c>
      <c r="O5322">
        <v>0.33928571428571402</v>
      </c>
      <c r="P5322" s="9">
        <v>0</v>
      </c>
      <c r="Q5322">
        <v>10000</v>
      </c>
      <c r="R5322" s="8"/>
      <c r="S5322" s="8"/>
      <c r="AA5322">
        <v>485400</v>
      </c>
      <c r="AB5322">
        <v>0</v>
      </c>
      <c r="AC5322">
        <v>12</v>
      </c>
      <c r="AD5322">
        <v>0</v>
      </c>
      <c r="AE5322">
        <v>2014</v>
      </c>
      <c r="AF5322" t="s">
        <v>68</v>
      </c>
      <c r="AG5322">
        <v>72400</v>
      </c>
      <c r="AH5322" t="s">
        <v>55</v>
      </c>
      <c r="AI5322" t="s">
        <v>56</v>
      </c>
      <c r="AJ5322">
        <v>1</v>
      </c>
      <c r="AK5322">
        <v>2220</v>
      </c>
      <c r="AL5322" s="8" t="s">
        <v>12950</v>
      </c>
      <c r="AM5322" s="10">
        <f t="shared" si="747"/>
        <v>2020</v>
      </c>
      <c r="AN5322">
        <f t="shared" si="748"/>
        <v>1</v>
      </c>
      <c r="AO5322">
        <f t="shared" si="754"/>
        <v>0</v>
      </c>
      <c r="AP5322">
        <f t="shared" si="749"/>
        <v>0</v>
      </c>
      <c r="AQ5322">
        <f t="shared" si="750"/>
        <v>0</v>
      </c>
      <c r="AR5322">
        <f t="shared" si="751"/>
        <v>1</v>
      </c>
      <c r="AS5322">
        <f t="shared" si="752"/>
        <v>0</v>
      </c>
      <c r="AT5322">
        <f t="shared" si="753"/>
        <v>0</v>
      </c>
      <c r="AU5322">
        <f t="shared" si="753"/>
        <v>1</v>
      </c>
      <c r="AV5322" t="str">
        <f t="shared" si="755"/>
        <v>2020-10-01T19:41:04</v>
      </c>
    </row>
    <row r="5323" spans="1:48" x14ac:dyDescent="0.25">
      <c r="A5323" s="5">
        <v>5394</v>
      </c>
      <c r="B5323" s="5" t="s">
        <v>4524</v>
      </c>
      <c r="C5323" s="5" t="s">
        <v>4525</v>
      </c>
      <c r="D5323" s="6" t="s">
        <v>4526</v>
      </c>
      <c r="E5323">
        <v>23</v>
      </c>
      <c r="F5323" s="7">
        <v>0.52327822859999995</v>
      </c>
      <c r="G5323" s="7">
        <v>0</v>
      </c>
      <c r="H5323" t="s">
        <v>4527</v>
      </c>
      <c r="I5323">
        <v>0</v>
      </c>
      <c r="J5323">
        <v>0</v>
      </c>
      <c r="K5323">
        <v>25000</v>
      </c>
      <c r="L5323" t="s">
        <v>52</v>
      </c>
      <c r="M5323" s="8" t="s">
        <v>74</v>
      </c>
      <c r="N5323" s="8">
        <v>0.44642857142857101</v>
      </c>
      <c r="O5323">
        <v>0.55357142857142805</v>
      </c>
      <c r="P5323" s="9">
        <v>0</v>
      </c>
      <c r="Q5323">
        <v>10000</v>
      </c>
      <c r="R5323" s="8"/>
      <c r="S5323" s="8" t="s">
        <v>217</v>
      </c>
      <c r="T5323">
        <v>300223</v>
      </c>
      <c r="U5323">
        <v>400688</v>
      </c>
      <c r="V5323">
        <v>320872</v>
      </c>
      <c r="W5323">
        <v>-79816</v>
      </c>
      <c r="X5323">
        <v>0</v>
      </c>
      <c r="Y5323">
        <v>0</v>
      </c>
      <c r="Z5323">
        <v>294650</v>
      </c>
      <c r="AA5323">
        <v>633441</v>
      </c>
      <c r="AB5323">
        <v>0</v>
      </c>
      <c r="AC5323">
        <v>12</v>
      </c>
      <c r="AD5323">
        <v>0</v>
      </c>
      <c r="AE5323">
        <v>2013</v>
      </c>
      <c r="AF5323" t="s">
        <v>68</v>
      </c>
      <c r="AG5323">
        <v>100000</v>
      </c>
      <c r="AH5323" t="s">
        <v>55</v>
      </c>
      <c r="AI5323" t="s">
        <v>56</v>
      </c>
      <c r="AJ5323">
        <v>1</v>
      </c>
      <c r="AK5323">
        <v>1620</v>
      </c>
      <c r="AL5323" s="8" t="s">
        <v>12951</v>
      </c>
      <c r="AM5323" s="10">
        <f t="shared" si="747"/>
        <v>2019</v>
      </c>
      <c r="AN5323">
        <f t="shared" si="748"/>
        <v>1</v>
      </c>
      <c r="AO5323">
        <f t="shared" si="754"/>
        <v>0</v>
      </c>
      <c r="AP5323">
        <f t="shared" si="749"/>
        <v>0</v>
      </c>
      <c r="AQ5323">
        <f t="shared" si="750"/>
        <v>0</v>
      </c>
      <c r="AR5323">
        <f t="shared" si="751"/>
        <v>0</v>
      </c>
      <c r="AS5323">
        <f t="shared" si="752"/>
        <v>1</v>
      </c>
      <c r="AT5323">
        <f t="shared" si="753"/>
        <v>0</v>
      </c>
      <c r="AU5323">
        <f t="shared" si="753"/>
        <v>1</v>
      </c>
      <c r="AV5323" t="str">
        <f t="shared" si="755"/>
        <v>2020-10-01T20:46:53</v>
      </c>
    </row>
    <row r="5324" spans="1:48" x14ac:dyDescent="0.25">
      <c r="A5324" s="5">
        <v>5395</v>
      </c>
      <c r="B5324" s="5" t="s">
        <v>6070</v>
      </c>
      <c r="C5324" s="5" t="s">
        <v>6071</v>
      </c>
      <c r="D5324" s="6" t="s">
        <v>6072</v>
      </c>
      <c r="E5324">
        <v>10</v>
      </c>
      <c r="F5324" s="7">
        <v>0.46906548059999997</v>
      </c>
      <c r="G5324" s="7">
        <v>0</v>
      </c>
      <c r="H5324" t="s">
        <v>6073</v>
      </c>
      <c r="I5324">
        <v>0</v>
      </c>
      <c r="J5324">
        <v>0</v>
      </c>
      <c r="K5324">
        <v>25000</v>
      </c>
      <c r="L5324" t="s">
        <v>52</v>
      </c>
      <c r="M5324" s="8" t="s">
        <v>53</v>
      </c>
      <c r="N5324" s="8">
        <v>0.69642857142857095</v>
      </c>
      <c r="O5324">
        <v>0.30357142857142799</v>
      </c>
      <c r="P5324" s="9">
        <v>0</v>
      </c>
      <c r="Q5324">
        <v>25000</v>
      </c>
      <c r="R5324" s="8"/>
      <c r="S5324" s="8"/>
      <c r="AA5324">
        <v>3055100</v>
      </c>
      <c r="AB5324">
        <v>0</v>
      </c>
      <c r="AC5324">
        <v>12</v>
      </c>
      <c r="AD5324">
        <v>0</v>
      </c>
      <c r="AE5324">
        <v>2017</v>
      </c>
      <c r="AF5324" t="s">
        <v>126</v>
      </c>
      <c r="AG5324">
        <v>150000</v>
      </c>
      <c r="AH5324" t="s">
        <v>55</v>
      </c>
      <c r="AI5324" t="s">
        <v>55</v>
      </c>
      <c r="AJ5324">
        <v>0.64998443839999998</v>
      </c>
      <c r="AK5324">
        <v>10800</v>
      </c>
      <c r="AL5324" s="8" t="s">
        <v>12952</v>
      </c>
      <c r="AM5324" s="10">
        <f t="shared" si="747"/>
        <v>2017</v>
      </c>
      <c r="AN5324">
        <f t="shared" si="748"/>
        <v>1</v>
      </c>
      <c r="AO5324">
        <f t="shared" si="754"/>
        <v>0</v>
      </c>
      <c r="AP5324">
        <f t="shared" si="749"/>
        <v>0</v>
      </c>
      <c r="AQ5324">
        <f t="shared" si="750"/>
        <v>1</v>
      </c>
      <c r="AR5324">
        <f t="shared" si="751"/>
        <v>0</v>
      </c>
      <c r="AS5324">
        <f t="shared" si="752"/>
        <v>0</v>
      </c>
      <c r="AT5324">
        <f t="shared" si="753"/>
        <v>0</v>
      </c>
      <c r="AU5324">
        <f t="shared" si="753"/>
        <v>0</v>
      </c>
      <c r="AV5324" t="str">
        <f t="shared" si="755"/>
        <v>2020-10-01T20:49:47</v>
      </c>
    </row>
    <row r="5325" spans="1:48" x14ac:dyDescent="0.25">
      <c r="A5325" s="5">
        <v>5396</v>
      </c>
      <c r="B5325" s="5" t="s">
        <v>7201</v>
      </c>
      <c r="C5325" s="5" t="s">
        <v>7202</v>
      </c>
      <c r="D5325" s="6" t="s">
        <v>7203</v>
      </c>
      <c r="E5325">
        <v>41</v>
      </c>
      <c r="F5325" s="7">
        <v>0.60571676519999995</v>
      </c>
      <c r="G5325" s="7">
        <v>0</v>
      </c>
      <c r="H5325" t="s">
        <v>7204</v>
      </c>
      <c r="I5325">
        <v>73</v>
      </c>
      <c r="J5325">
        <v>14545.9</v>
      </c>
      <c r="K5325">
        <v>30000</v>
      </c>
      <c r="L5325" t="s">
        <v>52</v>
      </c>
      <c r="M5325" s="8" t="s">
        <v>86</v>
      </c>
      <c r="N5325" s="8">
        <v>0.53571428571428503</v>
      </c>
      <c r="O5325">
        <v>0.46428571428571402</v>
      </c>
      <c r="P5325" s="9">
        <v>-0.212079732197577</v>
      </c>
      <c r="Q5325">
        <v>15000</v>
      </c>
      <c r="R5325" s="8"/>
      <c r="S5325" s="8" t="s">
        <v>217</v>
      </c>
      <c r="T5325">
        <v>460898</v>
      </c>
      <c r="U5325">
        <v>688135</v>
      </c>
      <c r="V5325">
        <v>460989</v>
      </c>
      <c r="W5325">
        <v>-227146</v>
      </c>
      <c r="X5325">
        <v>309399</v>
      </c>
      <c r="Y5325">
        <v>97761</v>
      </c>
      <c r="Z5325">
        <v>40716</v>
      </c>
      <c r="AA5325">
        <v>0</v>
      </c>
      <c r="AB5325">
        <v>0</v>
      </c>
      <c r="AC5325">
        <v>1</v>
      </c>
      <c r="AD5325">
        <v>0</v>
      </c>
      <c r="AE5325">
        <v>2009</v>
      </c>
      <c r="AF5325" t="s">
        <v>121</v>
      </c>
      <c r="AG5325">
        <v>100000</v>
      </c>
      <c r="AH5325" t="s">
        <v>55</v>
      </c>
      <c r="AI5325" t="s">
        <v>55</v>
      </c>
      <c r="AJ5325">
        <v>0.86633096300000001</v>
      </c>
      <c r="AK5325">
        <v>45000</v>
      </c>
      <c r="AL5325" s="8" t="s">
        <v>12953</v>
      </c>
      <c r="AM5325" s="10">
        <f t="shared" si="747"/>
        <v>2011</v>
      </c>
      <c r="AN5325">
        <f t="shared" si="748"/>
        <v>1</v>
      </c>
      <c r="AO5325">
        <f t="shared" si="754"/>
        <v>0</v>
      </c>
      <c r="AP5325">
        <f t="shared" si="749"/>
        <v>0</v>
      </c>
      <c r="AQ5325">
        <f t="shared" si="750"/>
        <v>0</v>
      </c>
      <c r="AR5325">
        <f t="shared" si="751"/>
        <v>1</v>
      </c>
      <c r="AS5325">
        <f t="shared" si="752"/>
        <v>0</v>
      </c>
      <c r="AT5325">
        <f t="shared" si="753"/>
        <v>0</v>
      </c>
      <c r="AU5325">
        <f t="shared" si="753"/>
        <v>0</v>
      </c>
      <c r="AV5325" t="str">
        <f t="shared" si="755"/>
        <v>2020-10-02T16:06:28</v>
      </c>
    </row>
    <row r="5326" spans="1:48" x14ac:dyDescent="0.25">
      <c r="A5326" s="5">
        <v>5397</v>
      </c>
      <c r="B5326" s="5" t="s">
        <v>7226</v>
      </c>
      <c r="C5326" s="5" t="s">
        <v>7227</v>
      </c>
      <c r="D5326" s="6" t="s">
        <v>7228</v>
      </c>
      <c r="E5326">
        <v>4</v>
      </c>
      <c r="F5326" s="7">
        <v>0.51860385440000001</v>
      </c>
      <c r="G5326" s="7">
        <v>0</v>
      </c>
      <c r="H5326" t="s">
        <v>7077</v>
      </c>
      <c r="I5326">
        <v>0</v>
      </c>
      <c r="J5326">
        <v>0</v>
      </c>
      <c r="K5326">
        <v>49900</v>
      </c>
      <c r="L5326" t="s">
        <v>52</v>
      </c>
      <c r="M5326" s="8" t="s">
        <v>63</v>
      </c>
      <c r="N5326" s="8">
        <v>0.96428571428571397</v>
      </c>
      <c r="O5326">
        <v>3.5714285714285698E-2</v>
      </c>
      <c r="P5326" s="9">
        <v>0</v>
      </c>
      <c r="Q5326">
        <v>49900</v>
      </c>
      <c r="R5326" s="8"/>
      <c r="S5326" s="8" t="s">
        <v>217</v>
      </c>
      <c r="T5326">
        <v>76858758</v>
      </c>
      <c r="U5326">
        <v>24944209</v>
      </c>
      <c r="V5326">
        <v>112639689</v>
      </c>
      <c r="W5326">
        <v>63863228</v>
      </c>
      <c r="X5326">
        <v>0</v>
      </c>
      <c r="Y5326">
        <v>18555723</v>
      </c>
      <c r="Z5326">
        <v>19706735</v>
      </c>
      <c r="AA5326">
        <v>210436113</v>
      </c>
      <c r="AB5326">
        <v>60893320</v>
      </c>
      <c r="AC5326">
        <v>12</v>
      </c>
      <c r="AD5326">
        <v>149542793</v>
      </c>
      <c r="AE5326">
        <v>1966</v>
      </c>
      <c r="AF5326" t="s">
        <v>54</v>
      </c>
      <c r="AG5326">
        <v>2</v>
      </c>
      <c r="AH5326" t="s">
        <v>55</v>
      </c>
      <c r="AI5326" t="s">
        <v>55</v>
      </c>
      <c r="AJ5326">
        <v>1</v>
      </c>
      <c r="AK5326">
        <v>33346400</v>
      </c>
      <c r="AL5326" s="8" t="s">
        <v>12954</v>
      </c>
      <c r="AM5326" s="10">
        <f t="shared" si="747"/>
        <v>2018</v>
      </c>
      <c r="AN5326">
        <f t="shared" si="748"/>
        <v>1</v>
      </c>
      <c r="AO5326">
        <f t="shared" si="754"/>
        <v>0</v>
      </c>
      <c r="AP5326">
        <f t="shared" si="749"/>
        <v>1</v>
      </c>
      <c r="AQ5326">
        <f t="shared" si="750"/>
        <v>0</v>
      </c>
      <c r="AR5326">
        <f t="shared" si="751"/>
        <v>0</v>
      </c>
      <c r="AS5326">
        <f t="shared" si="752"/>
        <v>0</v>
      </c>
      <c r="AT5326">
        <f t="shared" si="753"/>
        <v>0</v>
      </c>
      <c r="AU5326">
        <f t="shared" si="753"/>
        <v>0</v>
      </c>
      <c r="AV5326" t="str">
        <f t="shared" si="755"/>
        <v>2020-10-02T16:16:01</v>
      </c>
    </row>
    <row r="5327" spans="1:48" x14ac:dyDescent="0.25">
      <c r="A5327" s="5">
        <v>5398</v>
      </c>
      <c r="B5327" s="5" t="s">
        <v>6430</v>
      </c>
      <c r="C5327" s="5" t="s">
        <v>6431</v>
      </c>
      <c r="D5327" s="6" t="s">
        <v>6432</v>
      </c>
      <c r="E5327">
        <v>124</v>
      </c>
      <c r="F5327" s="7">
        <v>0.36463727639999999</v>
      </c>
      <c r="G5327" s="7">
        <v>0</v>
      </c>
      <c r="H5327" t="s">
        <v>6433</v>
      </c>
      <c r="I5327">
        <v>40</v>
      </c>
      <c r="J5327">
        <v>508121.72</v>
      </c>
      <c r="K5327">
        <v>1000000</v>
      </c>
      <c r="L5327" t="s">
        <v>52</v>
      </c>
      <c r="M5327" s="8" t="s">
        <v>86</v>
      </c>
      <c r="N5327" s="8">
        <v>0.64285714285714202</v>
      </c>
      <c r="O5327">
        <v>0.35714285714285698</v>
      </c>
      <c r="P5327" s="9">
        <v>-0.88069933633943798</v>
      </c>
      <c r="Q5327">
        <v>1000000</v>
      </c>
      <c r="R5327" s="8"/>
      <c r="S5327" s="8" t="s">
        <v>329</v>
      </c>
      <c r="T5327">
        <v>16099155</v>
      </c>
      <c r="U5327">
        <v>6386423</v>
      </c>
      <c r="V5327">
        <v>17558011</v>
      </c>
      <c r="W5327">
        <v>6924723</v>
      </c>
      <c r="X5327">
        <v>336133</v>
      </c>
      <c r="Y5327">
        <v>8071675</v>
      </c>
      <c r="Z5327">
        <v>6230984</v>
      </c>
      <c r="AA5327">
        <v>49725936</v>
      </c>
      <c r="AB5327">
        <v>15608763</v>
      </c>
      <c r="AC5327">
        <v>12</v>
      </c>
      <c r="AD5327">
        <v>34117173</v>
      </c>
      <c r="AE5327">
        <v>2000</v>
      </c>
      <c r="AF5327" t="s">
        <v>54</v>
      </c>
      <c r="AG5327">
        <v>1502000</v>
      </c>
      <c r="AH5327" t="s">
        <v>55</v>
      </c>
      <c r="AI5327" t="s">
        <v>56</v>
      </c>
      <c r="AJ5327">
        <v>0.95969804790000002</v>
      </c>
      <c r="AK5327">
        <v>2185886</v>
      </c>
      <c r="AL5327" s="8" t="s">
        <v>12955</v>
      </c>
      <c r="AM5327" s="10">
        <f t="shared" si="747"/>
        <v>2006</v>
      </c>
      <c r="AN5327">
        <f t="shared" si="748"/>
        <v>1</v>
      </c>
      <c r="AO5327">
        <f t="shared" si="754"/>
        <v>0</v>
      </c>
      <c r="AP5327">
        <f t="shared" si="749"/>
        <v>0</v>
      </c>
      <c r="AQ5327">
        <f t="shared" si="750"/>
        <v>0</v>
      </c>
      <c r="AR5327">
        <f t="shared" si="751"/>
        <v>1</v>
      </c>
      <c r="AS5327">
        <f t="shared" si="752"/>
        <v>0</v>
      </c>
      <c r="AT5327">
        <f t="shared" si="753"/>
        <v>0</v>
      </c>
      <c r="AU5327">
        <f t="shared" si="753"/>
        <v>1</v>
      </c>
      <c r="AV5327" t="str">
        <f t="shared" si="755"/>
        <v>2020-10-02T16:17:04</v>
      </c>
    </row>
    <row r="5328" spans="1:48" x14ac:dyDescent="0.25">
      <c r="A5328" s="5">
        <v>5399</v>
      </c>
      <c r="B5328" s="5" t="s">
        <v>5595</v>
      </c>
      <c r="C5328" s="5" t="s">
        <v>5596</v>
      </c>
      <c r="D5328" s="6" t="s">
        <v>5597</v>
      </c>
      <c r="E5328">
        <v>3</v>
      </c>
      <c r="F5328" s="7">
        <v>0.53509658540000005</v>
      </c>
      <c r="G5328" s="7">
        <v>0</v>
      </c>
      <c r="H5328" t="s">
        <v>5598</v>
      </c>
      <c r="I5328">
        <v>0</v>
      </c>
      <c r="J5328">
        <v>0</v>
      </c>
      <c r="K5328">
        <v>20000</v>
      </c>
      <c r="L5328" t="s">
        <v>52</v>
      </c>
      <c r="M5328" s="8" t="s">
        <v>53</v>
      </c>
      <c r="N5328" s="8">
        <v>0.85714285714285698</v>
      </c>
      <c r="O5328">
        <v>0.14285714285714199</v>
      </c>
      <c r="P5328" s="9">
        <v>0</v>
      </c>
      <c r="Q5328">
        <v>20000</v>
      </c>
      <c r="R5328" s="8"/>
      <c r="S5328" s="8"/>
      <c r="AA5328">
        <v>8479217</v>
      </c>
      <c r="AB5328">
        <v>0</v>
      </c>
      <c r="AC5328">
        <v>12</v>
      </c>
      <c r="AD5328">
        <v>0</v>
      </c>
      <c r="AE5328">
        <v>2005</v>
      </c>
      <c r="AF5328" t="s">
        <v>121</v>
      </c>
      <c r="AG5328">
        <v>5000</v>
      </c>
      <c r="AH5328" t="s">
        <v>55</v>
      </c>
      <c r="AI5328" t="s">
        <v>55</v>
      </c>
      <c r="AJ5328">
        <v>1</v>
      </c>
      <c r="AK5328">
        <v>16280</v>
      </c>
      <c r="AL5328" s="8" t="s">
        <v>12956</v>
      </c>
      <c r="AM5328" s="10">
        <f t="shared" si="747"/>
        <v>2017</v>
      </c>
      <c r="AN5328">
        <f t="shared" si="748"/>
        <v>1</v>
      </c>
      <c r="AO5328">
        <f t="shared" si="754"/>
        <v>0</v>
      </c>
      <c r="AP5328">
        <f t="shared" si="749"/>
        <v>0</v>
      </c>
      <c r="AQ5328">
        <f t="shared" si="750"/>
        <v>1</v>
      </c>
      <c r="AR5328">
        <f t="shared" si="751"/>
        <v>0</v>
      </c>
      <c r="AS5328">
        <f t="shared" si="752"/>
        <v>0</v>
      </c>
      <c r="AT5328">
        <f t="shared" si="753"/>
        <v>0</v>
      </c>
      <c r="AU5328">
        <f t="shared" si="753"/>
        <v>0</v>
      </c>
      <c r="AV5328" t="str">
        <f t="shared" si="755"/>
        <v>2020-10-02T17:24:14</v>
      </c>
    </row>
    <row r="5329" spans="1:48" x14ac:dyDescent="0.25">
      <c r="A5329" s="5">
        <v>5400</v>
      </c>
      <c r="B5329" s="5" t="s">
        <v>8528</v>
      </c>
      <c r="C5329" s="5" t="s">
        <v>8529</v>
      </c>
      <c r="D5329" s="6" t="s">
        <v>8530</v>
      </c>
      <c r="E5329">
        <v>43</v>
      </c>
      <c r="F5329" s="7">
        <v>0</v>
      </c>
      <c r="G5329" s="7"/>
      <c r="H5329" t="s">
        <v>8531</v>
      </c>
      <c r="I5329">
        <v>0</v>
      </c>
      <c r="J5329">
        <v>0</v>
      </c>
      <c r="K5329">
        <v>350000</v>
      </c>
      <c r="L5329" t="s">
        <v>52</v>
      </c>
      <c r="M5329" s="8" t="s">
        <v>53</v>
      </c>
      <c r="N5329" s="8">
        <v>0.71428571428571397</v>
      </c>
      <c r="O5329">
        <v>0.28571428571428498</v>
      </c>
      <c r="P5329" s="9">
        <v>-0.86602540378443904</v>
      </c>
      <c r="Q5329">
        <v>350000</v>
      </c>
      <c r="R5329" s="8"/>
      <c r="S5329" s="8" t="s">
        <v>103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54458847</v>
      </c>
      <c r="AB5329">
        <v>0</v>
      </c>
      <c r="AC5329">
        <v>12</v>
      </c>
      <c r="AD5329">
        <v>0</v>
      </c>
      <c r="AE5329">
        <v>1998</v>
      </c>
      <c r="AF5329" t="s">
        <v>54</v>
      </c>
      <c r="AG5329">
        <v>10000</v>
      </c>
      <c r="AH5329" t="s">
        <v>55</v>
      </c>
      <c r="AI5329" t="s">
        <v>55</v>
      </c>
      <c r="AJ5329">
        <v>0</v>
      </c>
      <c r="AK5329">
        <v>76000</v>
      </c>
      <c r="AL5329" s="8" t="s">
        <v>12957</v>
      </c>
      <c r="AM5329" s="10">
        <f t="shared" si="747"/>
        <v>2006</v>
      </c>
      <c r="AN5329">
        <f t="shared" si="748"/>
        <v>1</v>
      </c>
      <c r="AO5329">
        <f t="shared" si="754"/>
        <v>0</v>
      </c>
      <c r="AP5329">
        <f t="shared" si="749"/>
        <v>0</v>
      </c>
      <c r="AQ5329">
        <f t="shared" si="750"/>
        <v>1</v>
      </c>
      <c r="AR5329">
        <f t="shared" si="751"/>
        <v>0</v>
      </c>
      <c r="AS5329">
        <f t="shared" si="752"/>
        <v>0</v>
      </c>
      <c r="AT5329">
        <f t="shared" si="753"/>
        <v>0</v>
      </c>
      <c r="AU5329">
        <f t="shared" si="753"/>
        <v>0</v>
      </c>
      <c r="AV5329" t="str">
        <f t="shared" si="755"/>
        <v>2020-10-02T16:18:11</v>
      </c>
    </row>
    <row r="5330" spans="1:48" x14ac:dyDescent="0.25">
      <c r="A5330" s="5">
        <v>5401</v>
      </c>
      <c r="B5330" s="5" t="s">
        <v>12958</v>
      </c>
      <c r="C5330" s="5" t="s">
        <v>12959</v>
      </c>
      <c r="D5330" s="6" t="s">
        <v>12960</v>
      </c>
      <c r="E5330">
        <v>0</v>
      </c>
      <c r="F5330" s="7">
        <v>0.55054088050000005</v>
      </c>
      <c r="G5330" s="7">
        <v>0</v>
      </c>
      <c r="H5330" t="s">
        <v>5052</v>
      </c>
      <c r="I5330">
        <v>0</v>
      </c>
      <c r="J5330">
        <v>0</v>
      </c>
      <c r="K5330">
        <v>30000</v>
      </c>
      <c r="L5330" t="s">
        <v>52</v>
      </c>
      <c r="M5330" s="8" t="s">
        <v>86</v>
      </c>
      <c r="N5330" s="8">
        <v>0.67857142857142805</v>
      </c>
      <c r="O5330">
        <v>0.32142857142857101</v>
      </c>
      <c r="P5330" s="9">
        <v>0</v>
      </c>
      <c r="Q5330">
        <v>20000</v>
      </c>
      <c r="R5330" s="8"/>
      <c r="S5330" s="8"/>
      <c r="AA5330">
        <v>18018358</v>
      </c>
      <c r="AB5330">
        <v>0</v>
      </c>
      <c r="AC5330">
        <v>5</v>
      </c>
      <c r="AD5330">
        <v>0</v>
      </c>
      <c r="AE5330">
        <v>2017</v>
      </c>
      <c r="AF5330" t="s">
        <v>126</v>
      </c>
      <c r="AG5330">
        <v>93700</v>
      </c>
      <c r="AH5330" t="s">
        <v>55</v>
      </c>
      <c r="AI5330" t="s">
        <v>56</v>
      </c>
      <c r="AJ5330">
        <v>1</v>
      </c>
      <c r="AK5330">
        <v>18000</v>
      </c>
      <c r="AL5330" s="8" t="s">
        <v>12961</v>
      </c>
      <c r="AM5330" s="10">
        <f t="shared" si="747"/>
        <v>2020</v>
      </c>
      <c r="AN5330">
        <f t="shared" si="748"/>
        <v>1</v>
      </c>
      <c r="AO5330">
        <f t="shared" si="754"/>
        <v>0</v>
      </c>
      <c r="AP5330">
        <f t="shared" si="749"/>
        <v>0</v>
      </c>
      <c r="AQ5330">
        <f t="shared" si="750"/>
        <v>0</v>
      </c>
      <c r="AR5330">
        <f t="shared" si="751"/>
        <v>1</v>
      </c>
      <c r="AS5330">
        <f t="shared" si="752"/>
        <v>0</v>
      </c>
      <c r="AT5330">
        <f t="shared" si="753"/>
        <v>0</v>
      </c>
      <c r="AU5330">
        <f t="shared" si="753"/>
        <v>1</v>
      </c>
      <c r="AV5330" t="str">
        <f t="shared" si="755"/>
        <v>2020-10-02T17:25:57</v>
      </c>
    </row>
    <row r="5331" spans="1:48" x14ac:dyDescent="0.25">
      <c r="A5331" s="5">
        <v>5402</v>
      </c>
      <c r="B5331" s="5" t="s">
        <v>3114</v>
      </c>
      <c r="C5331" s="5" t="s">
        <v>3150</v>
      </c>
      <c r="D5331" s="6" t="s">
        <v>3151</v>
      </c>
      <c r="E5331">
        <v>8</v>
      </c>
      <c r="F5331" s="7">
        <v>0.45511083340000003</v>
      </c>
      <c r="G5331" s="7">
        <v>0</v>
      </c>
      <c r="H5331" t="s">
        <v>3152</v>
      </c>
      <c r="I5331">
        <v>0</v>
      </c>
      <c r="J5331">
        <v>0</v>
      </c>
      <c r="K5331">
        <v>25000</v>
      </c>
      <c r="L5331" t="s">
        <v>52</v>
      </c>
      <c r="M5331" s="8" t="s">
        <v>53</v>
      </c>
      <c r="N5331" s="8">
        <v>0.75</v>
      </c>
      <c r="O5331">
        <v>0.25</v>
      </c>
      <c r="P5331" s="9">
        <v>0</v>
      </c>
      <c r="Q5331">
        <v>25000</v>
      </c>
      <c r="R5331" s="8"/>
      <c r="S5331" s="8"/>
      <c r="AA5331">
        <v>934162</v>
      </c>
      <c r="AB5331">
        <v>0</v>
      </c>
      <c r="AC5331">
        <v>6</v>
      </c>
      <c r="AD5331">
        <v>0</v>
      </c>
      <c r="AE5331">
        <v>2009</v>
      </c>
      <c r="AF5331" t="s">
        <v>121</v>
      </c>
      <c r="AG5331">
        <v>100000</v>
      </c>
      <c r="AH5331" t="s">
        <v>55</v>
      </c>
      <c r="AI5331" t="s">
        <v>55</v>
      </c>
      <c r="AJ5331">
        <v>1</v>
      </c>
      <c r="AK5331">
        <v>14520</v>
      </c>
      <c r="AL5331" s="8" t="s">
        <v>12962</v>
      </c>
      <c r="AM5331" s="10">
        <f t="shared" si="747"/>
        <v>2016</v>
      </c>
      <c r="AN5331">
        <f t="shared" si="748"/>
        <v>1</v>
      </c>
      <c r="AO5331">
        <f t="shared" si="754"/>
        <v>0</v>
      </c>
      <c r="AP5331">
        <f t="shared" si="749"/>
        <v>0</v>
      </c>
      <c r="AQ5331">
        <f t="shared" si="750"/>
        <v>1</v>
      </c>
      <c r="AR5331">
        <f t="shared" si="751"/>
        <v>0</v>
      </c>
      <c r="AS5331">
        <f t="shared" si="752"/>
        <v>0</v>
      </c>
      <c r="AT5331">
        <f t="shared" si="753"/>
        <v>0</v>
      </c>
      <c r="AU5331">
        <f t="shared" si="753"/>
        <v>0</v>
      </c>
      <c r="AV5331" t="str">
        <f t="shared" si="755"/>
        <v>2020-10-02T17:28:59</v>
      </c>
    </row>
    <row r="5332" spans="1:48" x14ac:dyDescent="0.25">
      <c r="A5332" s="5">
        <v>5403</v>
      </c>
      <c r="B5332" s="5" t="s">
        <v>3515</v>
      </c>
      <c r="C5332" s="5" t="s">
        <v>3516</v>
      </c>
      <c r="D5332" s="6" t="s">
        <v>3517</v>
      </c>
      <c r="E5332">
        <v>20</v>
      </c>
      <c r="F5332" s="7">
        <v>0.51676414780000002</v>
      </c>
      <c r="G5332" s="7">
        <v>0</v>
      </c>
      <c r="H5332" t="s">
        <v>3518</v>
      </c>
      <c r="I5332">
        <v>12</v>
      </c>
      <c r="J5332">
        <v>14578.2</v>
      </c>
      <c r="K5332">
        <v>75000</v>
      </c>
      <c r="L5332" t="s">
        <v>7359</v>
      </c>
      <c r="M5332" s="8" t="s">
        <v>63</v>
      </c>
      <c r="N5332" s="8">
        <v>1</v>
      </c>
      <c r="O5332">
        <v>0</v>
      </c>
      <c r="P5332" s="9">
        <v>0</v>
      </c>
      <c r="R5332" s="8"/>
      <c r="S5332" s="8"/>
      <c r="AJ5332">
        <v>0.75153717170000001</v>
      </c>
      <c r="AL5332" s="8"/>
      <c r="AM5332" s="10">
        <f t="shared" si="747"/>
        <v>2010</v>
      </c>
      <c r="AN5332">
        <f t="shared" si="748"/>
        <v>0</v>
      </c>
      <c r="AO5332">
        <f t="shared" si="754"/>
        <v>0</v>
      </c>
      <c r="AP5332">
        <f t="shared" si="749"/>
        <v>1</v>
      </c>
      <c r="AQ5332">
        <f t="shared" si="750"/>
        <v>0</v>
      </c>
      <c r="AR5332">
        <f t="shared" si="751"/>
        <v>0</v>
      </c>
      <c r="AS5332">
        <f t="shared" si="752"/>
        <v>0</v>
      </c>
      <c r="AT5332">
        <f t="shared" si="753"/>
        <v>0</v>
      </c>
      <c r="AU5332">
        <f t="shared" si="753"/>
        <v>0</v>
      </c>
      <c r="AV5332">
        <f t="shared" si="755"/>
        <v>0</v>
      </c>
    </row>
    <row r="5333" spans="1:48" x14ac:dyDescent="0.25">
      <c r="A5333" s="5">
        <v>5404</v>
      </c>
      <c r="B5333" s="5" t="s">
        <v>3515</v>
      </c>
      <c r="C5333" s="5" t="s">
        <v>3516</v>
      </c>
      <c r="D5333" s="6" t="s">
        <v>3517</v>
      </c>
      <c r="E5333">
        <v>20</v>
      </c>
      <c r="F5333" s="7">
        <v>0.51676414780000002</v>
      </c>
      <c r="G5333" s="7">
        <v>0</v>
      </c>
      <c r="H5333" t="s">
        <v>3518</v>
      </c>
      <c r="I5333">
        <v>12</v>
      </c>
      <c r="J5333">
        <v>14578.2</v>
      </c>
      <c r="K5333">
        <v>75000</v>
      </c>
      <c r="L5333" t="s">
        <v>52</v>
      </c>
      <c r="M5333" s="8" t="s">
        <v>86</v>
      </c>
      <c r="N5333" s="8">
        <v>0.57142857142857095</v>
      </c>
      <c r="O5333">
        <v>0.42857142857142799</v>
      </c>
      <c r="P5333" s="9">
        <v>-0.94973912378077296</v>
      </c>
      <c r="Q5333">
        <v>65000</v>
      </c>
      <c r="R5333" s="8"/>
      <c r="S5333" s="8" t="s">
        <v>97</v>
      </c>
      <c r="T5333">
        <v>1295892</v>
      </c>
      <c r="U5333">
        <v>2326535</v>
      </c>
      <c r="V5333">
        <v>2776167</v>
      </c>
      <c r="W5333">
        <v>-399327</v>
      </c>
      <c r="X5333">
        <v>890000</v>
      </c>
      <c r="Y5333">
        <v>1546159</v>
      </c>
      <c r="Z5333">
        <v>1076953</v>
      </c>
      <c r="AA5333">
        <v>6875327</v>
      </c>
      <c r="AB5333">
        <v>2874967</v>
      </c>
      <c r="AC5333">
        <v>12</v>
      </c>
      <c r="AD5333">
        <v>4000360</v>
      </c>
      <c r="AE5333">
        <v>2007</v>
      </c>
      <c r="AF5333" t="s">
        <v>121</v>
      </c>
      <c r="AG5333">
        <v>250000</v>
      </c>
      <c r="AH5333" t="s">
        <v>55</v>
      </c>
      <c r="AI5333" t="s">
        <v>55</v>
      </c>
      <c r="AJ5333">
        <v>0.75153717170000001</v>
      </c>
      <c r="AK5333">
        <v>71200</v>
      </c>
      <c r="AL5333" s="8" t="s">
        <v>12963</v>
      </c>
      <c r="AM5333" s="10">
        <f t="shared" si="747"/>
        <v>2010</v>
      </c>
      <c r="AN5333">
        <f t="shared" si="748"/>
        <v>1</v>
      </c>
      <c r="AO5333">
        <f t="shared" si="754"/>
        <v>0</v>
      </c>
      <c r="AP5333">
        <f t="shared" si="749"/>
        <v>0</v>
      </c>
      <c r="AQ5333">
        <f t="shared" si="750"/>
        <v>0</v>
      </c>
      <c r="AR5333">
        <f t="shared" si="751"/>
        <v>1</v>
      </c>
      <c r="AS5333">
        <f t="shared" si="752"/>
        <v>0</v>
      </c>
      <c r="AT5333">
        <f t="shared" si="753"/>
        <v>0</v>
      </c>
      <c r="AU5333">
        <f t="shared" si="753"/>
        <v>0</v>
      </c>
      <c r="AV5333" t="str">
        <f t="shared" si="755"/>
        <v>2020-10-02T17:31:37</v>
      </c>
    </row>
    <row r="5334" spans="1:48" x14ac:dyDescent="0.25">
      <c r="A5334" s="5">
        <v>5405</v>
      </c>
      <c r="B5334" s="5" t="s">
        <v>1506</v>
      </c>
      <c r="C5334" s="5" t="s">
        <v>1507</v>
      </c>
      <c r="D5334" s="6" t="s">
        <v>1508</v>
      </c>
      <c r="E5334">
        <v>0</v>
      </c>
      <c r="F5334" s="7">
        <v>0.49079885880000002</v>
      </c>
      <c r="G5334" s="7">
        <v>0</v>
      </c>
      <c r="H5334" t="s">
        <v>1116</v>
      </c>
      <c r="I5334">
        <v>0</v>
      </c>
      <c r="J5334">
        <v>0</v>
      </c>
      <c r="K5334">
        <v>35000</v>
      </c>
      <c r="L5334" t="s">
        <v>52</v>
      </c>
      <c r="M5334" s="8" t="s">
        <v>63</v>
      </c>
      <c r="N5334" s="8">
        <v>0.96428571428571397</v>
      </c>
      <c r="O5334">
        <v>3.5714285714285698E-2</v>
      </c>
      <c r="P5334" s="9">
        <v>0</v>
      </c>
      <c r="Q5334">
        <v>35000</v>
      </c>
      <c r="R5334" s="8"/>
      <c r="S5334" s="8" t="s">
        <v>217</v>
      </c>
      <c r="T5334">
        <v>361506</v>
      </c>
      <c r="U5334">
        <v>25199</v>
      </c>
      <c r="V5334">
        <v>361506</v>
      </c>
      <c r="W5334">
        <v>1292415</v>
      </c>
      <c r="X5334">
        <v>0</v>
      </c>
      <c r="Y5334">
        <v>924616</v>
      </c>
      <c r="Z5334">
        <v>0</v>
      </c>
      <c r="AA5334">
        <v>1771944</v>
      </c>
      <c r="AB5334">
        <v>742434</v>
      </c>
      <c r="AC5334">
        <v>12</v>
      </c>
      <c r="AD5334">
        <v>1029510</v>
      </c>
      <c r="AE5334">
        <v>2013</v>
      </c>
      <c r="AF5334" t="s">
        <v>68</v>
      </c>
      <c r="AG5334">
        <v>20000</v>
      </c>
      <c r="AH5334" t="s">
        <v>55</v>
      </c>
      <c r="AI5334" t="s">
        <v>55</v>
      </c>
      <c r="AJ5334">
        <v>1</v>
      </c>
      <c r="AK5334">
        <v>21600</v>
      </c>
      <c r="AL5334" s="8" t="s">
        <v>12964</v>
      </c>
      <c r="AM5334" s="10">
        <f t="shared" si="747"/>
        <v>2017</v>
      </c>
      <c r="AN5334">
        <f t="shared" si="748"/>
        <v>1</v>
      </c>
      <c r="AO5334">
        <f t="shared" si="754"/>
        <v>0</v>
      </c>
      <c r="AP5334">
        <f t="shared" si="749"/>
        <v>1</v>
      </c>
      <c r="AQ5334">
        <f t="shared" si="750"/>
        <v>0</v>
      </c>
      <c r="AR5334">
        <f t="shared" si="751"/>
        <v>0</v>
      </c>
      <c r="AS5334">
        <f t="shared" si="752"/>
        <v>0</v>
      </c>
      <c r="AT5334">
        <f t="shared" si="753"/>
        <v>0</v>
      </c>
      <c r="AU5334">
        <f t="shared" si="753"/>
        <v>0</v>
      </c>
      <c r="AV5334" t="str">
        <f t="shared" si="755"/>
        <v>2020-10-02T17:33:25</v>
      </c>
    </row>
    <row r="5335" spans="1:48" x14ac:dyDescent="0.25">
      <c r="A5335" s="5">
        <v>5406</v>
      </c>
      <c r="B5335" s="5" t="s">
        <v>3515</v>
      </c>
      <c r="C5335" s="5" t="s">
        <v>3516</v>
      </c>
      <c r="D5335" s="6" t="s">
        <v>3517</v>
      </c>
      <c r="E5335">
        <v>20</v>
      </c>
      <c r="F5335" s="7">
        <v>0.51676414780000002</v>
      </c>
      <c r="G5335" s="7">
        <v>0</v>
      </c>
      <c r="H5335" t="s">
        <v>3518</v>
      </c>
      <c r="I5335">
        <v>12</v>
      </c>
      <c r="J5335">
        <v>14578.2</v>
      </c>
      <c r="K5335">
        <v>80000</v>
      </c>
      <c r="L5335" t="s">
        <v>52</v>
      </c>
      <c r="M5335" s="8" t="s">
        <v>86</v>
      </c>
      <c r="N5335" s="8">
        <v>0.57142857142857095</v>
      </c>
      <c r="O5335">
        <v>0.42857142857142799</v>
      </c>
      <c r="P5335" s="9">
        <v>-0.94973912378077296</v>
      </c>
      <c r="Q5335">
        <v>65000</v>
      </c>
      <c r="R5335" s="8"/>
      <c r="S5335" s="8" t="s">
        <v>97</v>
      </c>
      <c r="T5335">
        <v>1295892</v>
      </c>
      <c r="U5335">
        <v>2326535</v>
      </c>
      <c r="V5335">
        <v>2776167</v>
      </c>
      <c r="W5335">
        <v>-399327</v>
      </c>
      <c r="X5335">
        <v>890000</v>
      </c>
      <c r="Y5335">
        <v>1546159</v>
      </c>
      <c r="Z5335">
        <v>1076953</v>
      </c>
      <c r="AA5335">
        <v>6875327</v>
      </c>
      <c r="AB5335">
        <v>2874967</v>
      </c>
      <c r="AC5335">
        <v>12</v>
      </c>
      <c r="AD5335">
        <v>4000360</v>
      </c>
      <c r="AE5335">
        <v>2007</v>
      </c>
      <c r="AF5335" t="s">
        <v>121</v>
      </c>
      <c r="AG5335">
        <v>250000</v>
      </c>
      <c r="AH5335" t="s">
        <v>55</v>
      </c>
      <c r="AI5335" t="s">
        <v>55</v>
      </c>
      <c r="AJ5335">
        <v>0.75153717170000001</v>
      </c>
      <c r="AK5335">
        <v>71200</v>
      </c>
      <c r="AL5335" s="8" t="s">
        <v>12965</v>
      </c>
      <c r="AM5335" s="10">
        <f t="shared" si="747"/>
        <v>2010</v>
      </c>
      <c r="AN5335">
        <f t="shared" si="748"/>
        <v>1</v>
      </c>
      <c r="AO5335">
        <f t="shared" si="754"/>
        <v>0</v>
      </c>
      <c r="AP5335">
        <f t="shared" si="749"/>
        <v>0</v>
      </c>
      <c r="AQ5335">
        <f t="shared" si="750"/>
        <v>0</v>
      </c>
      <c r="AR5335">
        <f t="shared" si="751"/>
        <v>1</v>
      </c>
      <c r="AS5335">
        <f t="shared" si="752"/>
        <v>0</v>
      </c>
      <c r="AT5335">
        <f t="shared" si="753"/>
        <v>0</v>
      </c>
      <c r="AU5335">
        <f t="shared" si="753"/>
        <v>0</v>
      </c>
      <c r="AV5335" t="str">
        <f t="shared" si="755"/>
        <v>2020-10-02T19:48:40</v>
      </c>
    </row>
    <row r="5336" spans="1:48" x14ac:dyDescent="0.25">
      <c r="A5336" s="5">
        <v>5407</v>
      </c>
      <c r="B5336" s="5" t="s">
        <v>2314</v>
      </c>
      <c r="C5336" s="5" t="s">
        <v>2315</v>
      </c>
      <c r="D5336" s="6" t="s">
        <v>2316</v>
      </c>
      <c r="E5336">
        <v>43</v>
      </c>
      <c r="F5336" s="7">
        <v>0.35014619089999999</v>
      </c>
      <c r="G5336" s="7">
        <v>0</v>
      </c>
      <c r="H5336" t="s">
        <v>2317</v>
      </c>
      <c r="I5336">
        <v>0</v>
      </c>
      <c r="J5336">
        <v>0</v>
      </c>
      <c r="K5336">
        <v>15000</v>
      </c>
      <c r="L5336" t="s">
        <v>52</v>
      </c>
      <c r="M5336" s="8" t="s">
        <v>86</v>
      </c>
      <c r="N5336" s="8">
        <v>0.55357142857142805</v>
      </c>
      <c r="O5336">
        <v>0.44642857142857101</v>
      </c>
      <c r="P5336" s="9">
        <v>0.83586232357641699</v>
      </c>
      <c r="Q5336">
        <v>10000</v>
      </c>
      <c r="R5336" s="8"/>
      <c r="S5336" s="8" t="s">
        <v>217</v>
      </c>
      <c r="T5336">
        <v>2586263</v>
      </c>
      <c r="U5336">
        <v>1257545</v>
      </c>
      <c r="V5336">
        <v>2586263</v>
      </c>
      <c r="W5336">
        <v>1328718</v>
      </c>
      <c r="X5336">
        <v>0</v>
      </c>
      <c r="Y5336">
        <v>47088</v>
      </c>
      <c r="Z5336">
        <v>115000</v>
      </c>
      <c r="AA5336">
        <v>3554593</v>
      </c>
      <c r="AB5336">
        <v>967974</v>
      </c>
      <c r="AC5336">
        <v>12</v>
      </c>
      <c r="AD5336">
        <v>2586619</v>
      </c>
      <c r="AE5336">
        <v>2016</v>
      </c>
      <c r="AF5336" t="s">
        <v>126</v>
      </c>
      <c r="AG5336">
        <v>95400</v>
      </c>
      <c r="AH5336" t="s">
        <v>55</v>
      </c>
      <c r="AI5336" t="s">
        <v>56</v>
      </c>
      <c r="AJ5336">
        <v>0.94545133159999994</v>
      </c>
      <c r="AK5336">
        <v>9900</v>
      </c>
      <c r="AL5336" s="8" t="s">
        <v>12966</v>
      </c>
      <c r="AM5336" s="10">
        <f t="shared" si="747"/>
        <v>2017</v>
      </c>
      <c r="AN5336">
        <f t="shared" si="748"/>
        <v>1</v>
      </c>
      <c r="AO5336">
        <f t="shared" si="754"/>
        <v>0</v>
      </c>
      <c r="AP5336">
        <f t="shared" si="749"/>
        <v>0</v>
      </c>
      <c r="AQ5336">
        <f t="shared" si="750"/>
        <v>0</v>
      </c>
      <c r="AR5336">
        <f t="shared" si="751"/>
        <v>1</v>
      </c>
      <c r="AS5336">
        <f t="shared" si="752"/>
        <v>0</v>
      </c>
      <c r="AT5336">
        <f t="shared" si="753"/>
        <v>0</v>
      </c>
      <c r="AU5336">
        <f t="shared" si="753"/>
        <v>1</v>
      </c>
      <c r="AV5336" t="str">
        <f t="shared" si="755"/>
        <v>2020-10-02T19:49:22</v>
      </c>
    </row>
    <row r="5337" spans="1:48" x14ac:dyDescent="0.25">
      <c r="A5337" s="5">
        <v>5408</v>
      </c>
      <c r="B5337" s="5" t="s">
        <v>1847</v>
      </c>
      <c r="C5337" s="5" t="s">
        <v>1848</v>
      </c>
      <c r="D5337" s="6" t="s">
        <v>1849</v>
      </c>
      <c r="E5337">
        <v>21</v>
      </c>
      <c r="F5337" s="7">
        <v>0.32768957030000001</v>
      </c>
      <c r="G5337" s="7">
        <v>0</v>
      </c>
      <c r="H5337" t="s">
        <v>1850</v>
      </c>
      <c r="I5337">
        <v>0</v>
      </c>
      <c r="J5337">
        <v>0</v>
      </c>
      <c r="K5337">
        <v>50000</v>
      </c>
      <c r="L5337" t="s">
        <v>52</v>
      </c>
      <c r="M5337" s="8" t="s">
        <v>86</v>
      </c>
      <c r="N5337" s="8">
        <v>0.55357142857142805</v>
      </c>
      <c r="O5337">
        <v>0.44642857142857101</v>
      </c>
      <c r="P5337" s="9">
        <v>0.86602540378443904</v>
      </c>
      <c r="Q5337">
        <v>50000</v>
      </c>
      <c r="R5337" s="8"/>
      <c r="S5337" s="8"/>
      <c r="AA5337">
        <v>11081108</v>
      </c>
      <c r="AB5337">
        <v>0</v>
      </c>
      <c r="AC5337">
        <v>12</v>
      </c>
      <c r="AD5337">
        <v>0</v>
      </c>
      <c r="AE5337">
        <v>2004</v>
      </c>
      <c r="AF5337" t="s">
        <v>121</v>
      </c>
      <c r="AG5337">
        <v>1000000</v>
      </c>
      <c r="AH5337" t="s">
        <v>55</v>
      </c>
      <c r="AI5337" t="s">
        <v>56</v>
      </c>
      <c r="AJ5337">
        <v>1</v>
      </c>
      <c r="AK5337">
        <v>184000</v>
      </c>
      <c r="AL5337" s="8" t="s">
        <v>12967</v>
      </c>
      <c r="AM5337" s="10">
        <f t="shared" si="747"/>
        <v>2017</v>
      </c>
      <c r="AN5337">
        <f t="shared" si="748"/>
        <v>1</v>
      </c>
      <c r="AO5337">
        <f t="shared" si="754"/>
        <v>0</v>
      </c>
      <c r="AP5337">
        <f t="shared" si="749"/>
        <v>0</v>
      </c>
      <c r="AQ5337">
        <f t="shared" si="750"/>
        <v>0</v>
      </c>
      <c r="AR5337">
        <f t="shared" si="751"/>
        <v>1</v>
      </c>
      <c r="AS5337">
        <f t="shared" si="752"/>
        <v>0</v>
      </c>
      <c r="AT5337">
        <f t="shared" si="753"/>
        <v>0</v>
      </c>
      <c r="AU5337">
        <f t="shared" si="753"/>
        <v>1</v>
      </c>
      <c r="AV5337" t="str">
        <f t="shared" si="755"/>
        <v>2020-10-02T19:53:36</v>
      </c>
    </row>
    <row r="5338" spans="1:48" x14ac:dyDescent="0.25">
      <c r="A5338" s="5">
        <v>5409</v>
      </c>
      <c r="B5338" s="5" t="s">
        <v>2025</v>
      </c>
      <c r="C5338" s="5" t="s">
        <v>2026</v>
      </c>
      <c r="D5338" s="6" t="s">
        <v>2027</v>
      </c>
      <c r="E5338">
        <v>25</v>
      </c>
      <c r="F5338" s="7">
        <v>0.3599633391</v>
      </c>
      <c r="G5338" s="7">
        <v>0</v>
      </c>
      <c r="H5338" t="s">
        <v>2028</v>
      </c>
      <c r="I5338">
        <v>0</v>
      </c>
      <c r="J5338">
        <v>27856</v>
      </c>
      <c r="K5338">
        <v>400000</v>
      </c>
      <c r="L5338" t="s">
        <v>52</v>
      </c>
      <c r="M5338" s="8" t="s">
        <v>86</v>
      </c>
      <c r="N5338" s="8">
        <v>0.625</v>
      </c>
      <c r="O5338">
        <v>0.375</v>
      </c>
      <c r="P5338" s="9">
        <v>0.90960381867723705</v>
      </c>
      <c r="Q5338">
        <v>400000</v>
      </c>
      <c r="R5338" s="8"/>
      <c r="S5338" s="8" t="s">
        <v>299</v>
      </c>
      <c r="T5338">
        <v>949713000</v>
      </c>
      <c r="U5338">
        <v>334121000</v>
      </c>
      <c r="V5338">
        <v>138713000</v>
      </c>
      <c r="W5338">
        <v>721854000</v>
      </c>
      <c r="X5338">
        <v>5731000</v>
      </c>
      <c r="Y5338">
        <v>482990000</v>
      </c>
      <c r="Z5338">
        <v>317654000</v>
      </c>
      <c r="AA5338">
        <v>2291466000</v>
      </c>
      <c r="AB5338">
        <v>690589000</v>
      </c>
      <c r="AC5338">
        <v>10</v>
      </c>
      <c r="AD5338">
        <v>1600877000</v>
      </c>
      <c r="AE5338">
        <v>1968</v>
      </c>
      <c r="AF5338" t="s">
        <v>54</v>
      </c>
      <c r="AG5338">
        <v>3830000</v>
      </c>
      <c r="AH5338" t="s">
        <v>56</v>
      </c>
      <c r="AI5338" t="s">
        <v>55</v>
      </c>
      <c r="AJ5338">
        <v>0.95522076950000001</v>
      </c>
      <c r="AK5338">
        <v>139915152</v>
      </c>
      <c r="AL5338" s="8" t="s">
        <v>12968</v>
      </c>
      <c r="AM5338" s="10">
        <f t="shared" si="747"/>
        <v>2013</v>
      </c>
      <c r="AN5338">
        <f t="shared" si="748"/>
        <v>1</v>
      </c>
      <c r="AO5338">
        <f t="shared" si="754"/>
        <v>0</v>
      </c>
      <c r="AP5338">
        <f t="shared" si="749"/>
        <v>0</v>
      </c>
      <c r="AQ5338">
        <f t="shared" si="750"/>
        <v>0</v>
      </c>
      <c r="AR5338">
        <f t="shared" si="751"/>
        <v>1</v>
      </c>
      <c r="AS5338">
        <f t="shared" si="752"/>
        <v>0</v>
      </c>
      <c r="AT5338">
        <f t="shared" si="753"/>
        <v>1</v>
      </c>
      <c r="AU5338">
        <f t="shared" si="753"/>
        <v>0</v>
      </c>
      <c r="AV5338" t="str">
        <f t="shared" si="755"/>
        <v>2020-10-02T19:40:53</v>
      </c>
    </row>
    <row r="5339" spans="1:48" x14ac:dyDescent="0.25">
      <c r="A5339" s="5">
        <v>5410</v>
      </c>
      <c r="B5339" s="5" t="s">
        <v>12800</v>
      </c>
      <c r="C5339" s="5" t="s">
        <v>12801</v>
      </c>
      <c r="D5339" s="6" t="s">
        <v>12802</v>
      </c>
      <c r="E5339">
        <v>37</v>
      </c>
      <c r="F5339" s="7">
        <v>0.28717323</v>
      </c>
      <c r="G5339" s="7">
        <v>0</v>
      </c>
      <c r="H5339" t="s">
        <v>1111</v>
      </c>
      <c r="I5339">
        <v>0</v>
      </c>
      <c r="J5339">
        <v>0</v>
      </c>
      <c r="K5339">
        <v>30000</v>
      </c>
      <c r="L5339" t="s">
        <v>199</v>
      </c>
      <c r="M5339" s="8" t="s">
        <v>74</v>
      </c>
      <c r="N5339" s="8">
        <v>0.46428571428571402</v>
      </c>
      <c r="O5339">
        <v>0.53571428571428503</v>
      </c>
      <c r="P5339" s="9">
        <v>0.98499447507992599</v>
      </c>
      <c r="R5339" s="8"/>
      <c r="S5339" s="8"/>
      <c r="AA5339">
        <v>1306614</v>
      </c>
      <c r="AB5339">
        <v>0</v>
      </c>
      <c r="AC5339">
        <v>12</v>
      </c>
      <c r="AD5339">
        <v>0</v>
      </c>
      <c r="AE5339">
        <v>2017</v>
      </c>
      <c r="AF5339" t="s">
        <v>126</v>
      </c>
      <c r="AG5339">
        <v>10000</v>
      </c>
      <c r="AH5339" t="s">
        <v>56</v>
      </c>
      <c r="AI5339" t="s">
        <v>55</v>
      </c>
      <c r="AJ5339">
        <v>1</v>
      </c>
      <c r="AK5339">
        <v>0</v>
      </c>
      <c r="AL5339" s="8"/>
      <c r="AM5339" s="10">
        <f t="shared" si="747"/>
        <v>2018</v>
      </c>
      <c r="AN5339">
        <f t="shared" si="748"/>
        <v>0</v>
      </c>
      <c r="AO5339">
        <f t="shared" si="754"/>
        <v>1</v>
      </c>
      <c r="AP5339">
        <f t="shared" si="749"/>
        <v>0</v>
      </c>
      <c r="AQ5339">
        <f t="shared" si="750"/>
        <v>0</v>
      </c>
      <c r="AR5339">
        <f t="shared" si="751"/>
        <v>0</v>
      </c>
      <c r="AS5339">
        <f t="shared" si="752"/>
        <v>1</v>
      </c>
      <c r="AT5339">
        <f t="shared" si="753"/>
        <v>1</v>
      </c>
      <c r="AU5339">
        <f t="shared" si="753"/>
        <v>0</v>
      </c>
      <c r="AV5339">
        <f t="shared" si="755"/>
        <v>0</v>
      </c>
    </row>
    <row r="5340" spans="1:48" x14ac:dyDescent="0.25">
      <c r="A5340" s="5">
        <v>5411</v>
      </c>
      <c r="B5340" s="5" t="s">
        <v>9492</v>
      </c>
      <c r="C5340" s="5" t="s">
        <v>9493</v>
      </c>
      <c r="D5340" s="6" t="s">
        <v>9494</v>
      </c>
      <c r="E5340">
        <v>39</v>
      </c>
      <c r="F5340" s="7">
        <v>0.28875427739999998</v>
      </c>
      <c r="G5340" s="7">
        <v>0</v>
      </c>
      <c r="H5340" t="s">
        <v>9495</v>
      </c>
      <c r="I5340">
        <v>12</v>
      </c>
      <c r="J5340">
        <v>1589.76</v>
      </c>
      <c r="K5340">
        <v>49900</v>
      </c>
      <c r="L5340" t="s">
        <v>52</v>
      </c>
      <c r="M5340" s="8" t="s">
        <v>74</v>
      </c>
      <c r="N5340" s="8">
        <v>0.48214285714285698</v>
      </c>
      <c r="O5340">
        <v>0.51785714285714202</v>
      </c>
      <c r="P5340" s="9">
        <v>0</v>
      </c>
      <c r="Q5340">
        <v>10000</v>
      </c>
      <c r="R5340" s="8"/>
      <c r="S5340" s="8"/>
      <c r="AA5340">
        <v>2276557</v>
      </c>
      <c r="AB5340">
        <v>0</v>
      </c>
      <c r="AC5340">
        <v>12</v>
      </c>
      <c r="AD5340">
        <v>0</v>
      </c>
      <c r="AE5340">
        <v>2015</v>
      </c>
      <c r="AF5340" t="s">
        <v>126</v>
      </c>
      <c r="AG5340">
        <v>80000</v>
      </c>
      <c r="AH5340" t="s">
        <v>55</v>
      </c>
      <c r="AI5340" t="s">
        <v>56</v>
      </c>
      <c r="AJ5340">
        <v>1</v>
      </c>
      <c r="AK5340">
        <v>23154</v>
      </c>
      <c r="AL5340" s="8" t="s">
        <v>12969</v>
      </c>
      <c r="AM5340" s="10">
        <f t="shared" si="747"/>
        <v>2019</v>
      </c>
      <c r="AN5340">
        <f t="shared" si="748"/>
        <v>1</v>
      </c>
      <c r="AO5340">
        <f t="shared" si="754"/>
        <v>0</v>
      </c>
      <c r="AP5340">
        <f t="shared" si="749"/>
        <v>0</v>
      </c>
      <c r="AQ5340">
        <f t="shared" si="750"/>
        <v>0</v>
      </c>
      <c r="AR5340">
        <f t="shared" si="751"/>
        <v>0</v>
      </c>
      <c r="AS5340">
        <f t="shared" si="752"/>
        <v>1</v>
      </c>
      <c r="AT5340">
        <f t="shared" si="753"/>
        <v>0</v>
      </c>
      <c r="AU5340">
        <f t="shared" si="753"/>
        <v>1</v>
      </c>
      <c r="AV5340" t="str">
        <f t="shared" si="755"/>
        <v>2020-10-02T20:04:58</v>
      </c>
    </row>
    <row r="5341" spans="1:48" x14ac:dyDescent="0.25">
      <c r="A5341" s="5">
        <v>5412</v>
      </c>
      <c r="B5341" s="5" t="s">
        <v>5334</v>
      </c>
      <c r="C5341" s="5" t="s">
        <v>5335</v>
      </c>
      <c r="D5341" s="6" t="s">
        <v>5336</v>
      </c>
      <c r="E5341">
        <v>22</v>
      </c>
      <c r="F5341" s="7">
        <v>0.47460427820000001</v>
      </c>
      <c r="G5341" s="7">
        <v>0</v>
      </c>
      <c r="H5341" t="s">
        <v>5337</v>
      </c>
      <c r="I5341">
        <v>44</v>
      </c>
      <c r="J5341">
        <v>14997.33</v>
      </c>
      <c r="K5341">
        <v>40000</v>
      </c>
      <c r="L5341" t="s">
        <v>52</v>
      </c>
      <c r="M5341" s="8" t="s">
        <v>53</v>
      </c>
      <c r="N5341" s="8">
        <v>0.76785714285714202</v>
      </c>
      <c r="O5341">
        <v>0.23214285714285701</v>
      </c>
      <c r="P5341" s="9">
        <v>0.86602540378443904</v>
      </c>
      <c r="Q5341">
        <v>30000</v>
      </c>
      <c r="R5341" s="8"/>
      <c r="S5341" s="8"/>
      <c r="AA5341">
        <v>1985069</v>
      </c>
      <c r="AB5341">
        <v>0</v>
      </c>
      <c r="AC5341">
        <v>12</v>
      </c>
      <c r="AD5341">
        <v>0</v>
      </c>
      <c r="AE5341">
        <v>2003</v>
      </c>
      <c r="AF5341" t="s">
        <v>54</v>
      </c>
      <c r="AG5341">
        <v>40000</v>
      </c>
      <c r="AH5341" t="s">
        <v>55</v>
      </c>
      <c r="AI5341" t="s">
        <v>55</v>
      </c>
      <c r="AJ5341">
        <v>1</v>
      </c>
      <c r="AK5341">
        <v>3960</v>
      </c>
      <c r="AL5341" s="8" t="s">
        <v>12970</v>
      </c>
      <c r="AM5341" s="10">
        <f t="shared" si="747"/>
        <v>2012</v>
      </c>
      <c r="AN5341">
        <f t="shared" si="748"/>
        <v>1</v>
      </c>
      <c r="AO5341">
        <f t="shared" si="754"/>
        <v>0</v>
      </c>
      <c r="AP5341">
        <f t="shared" si="749"/>
        <v>0</v>
      </c>
      <c r="AQ5341">
        <f t="shared" si="750"/>
        <v>1</v>
      </c>
      <c r="AR5341">
        <f t="shared" si="751"/>
        <v>0</v>
      </c>
      <c r="AS5341">
        <f t="shared" si="752"/>
        <v>0</v>
      </c>
      <c r="AT5341">
        <f t="shared" si="753"/>
        <v>0</v>
      </c>
      <c r="AU5341">
        <f t="shared" si="753"/>
        <v>0</v>
      </c>
      <c r="AV5341" t="str">
        <f t="shared" si="755"/>
        <v>2020-10-05T15:46:38</v>
      </c>
    </row>
    <row r="5342" spans="1:48" x14ac:dyDescent="0.25">
      <c r="A5342" s="5">
        <v>5413</v>
      </c>
      <c r="B5342" s="5" t="s">
        <v>3746</v>
      </c>
      <c r="C5342" s="5" t="s">
        <v>3747</v>
      </c>
      <c r="D5342" s="6" t="s">
        <v>3748</v>
      </c>
      <c r="E5342">
        <v>69</v>
      </c>
      <c r="F5342" s="7">
        <v>0.51175543690000003</v>
      </c>
      <c r="G5342" s="7">
        <v>0</v>
      </c>
      <c r="H5342" t="s">
        <v>3749</v>
      </c>
      <c r="I5342">
        <v>51</v>
      </c>
      <c r="J5342">
        <v>365200.78</v>
      </c>
      <c r="K5342">
        <v>400000</v>
      </c>
      <c r="L5342" t="s">
        <v>52</v>
      </c>
      <c r="M5342" s="8" t="s">
        <v>53</v>
      </c>
      <c r="N5342" s="8">
        <v>0.71428571428571397</v>
      </c>
      <c r="O5342">
        <v>0.28571428571428498</v>
      </c>
      <c r="P5342" s="9">
        <v>-0.82942344772990295</v>
      </c>
      <c r="Q5342">
        <v>400000</v>
      </c>
      <c r="R5342" s="8"/>
      <c r="S5342" s="8" t="s">
        <v>97</v>
      </c>
      <c r="T5342">
        <v>61201054</v>
      </c>
      <c r="U5342">
        <v>4846642</v>
      </c>
      <c r="V5342">
        <v>61338638</v>
      </c>
      <c r="W5342">
        <v>46900734</v>
      </c>
      <c r="X5342">
        <v>1134890</v>
      </c>
      <c r="Y5342">
        <v>19755632</v>
      </c>
      <c r="Z5342">
        <v>878951</v>
      </c>
      <c r="AA5342">
        <v>15842218</v>
      </c>
      <c r="AB5342">
        <v>10139079</v>
      </c>
      <c r="AC5342">
        <v>9</v>
      </c>
      <c r="AD5342">
        <v>5703139</v>
      </c>
      <c r="AE5342">
        <v>1994</v>
      </c>
      <c r="AF5342" t="s">
        <v>54</v>
      </c>
      <c r="AG5342">
        <v>250000</v>
      </c>
      <c r="AH5342" t="s">
        <v>55</v>
      </c>
      <c r="AI5342" t="s">
        <v>55</v>
      </c>
      <c r="AJ5342">
        <v>0.96938240850000001</v>
      </c>
      <c r="AK5342">
        <v>2634595</v>
      </c>
      <c r="AL5342" s="8" t="s">
        <v>12971</v>
      </c>
      <c r="AM5342" s="10">
        <f t="shared" si="747"/>
        <v>2015</v>
      </c>
      <c r="AN5342">
        <f t="shared" si="748"/>
        <v>1</v>
      </c>
      <c r="AO5342">
        <f t="shared" si="754"/>
        <v>0</v>
      </c>
      <c r="AP5342">
        <f t="shared" si="749"/>
        <v>0</v>
      </c>
      <c r="AQ5342">
        <f t="shared" si="750"/>
        <v>1</v>
      </c>
      <c r="AR5342">
        <f t="shared" si="751"/>
        <v>0</v>
      </c>
      <c r="AS5342">
        <f t="shared" si="752"/>
        <v>0</v>
      </c>
      <c r="AT5342">
        <f t="shared" si="753"/>
        <v>0</v>
      </c>
      <c r="AU5342">
        <f t="shared" si="753"/>
        <v>0</v>
      </c>
      <c r="AV5342" t="str">
        <f t="shared" si="755"/>
        <v>2020-10-05T15:47:20</v>
      </c>
    </row>
    <row r="5343" spans="1:48" x14ac:dyDescent="0.25">
      <c r="A5343" s="5">
        <v>5414</v>
      </c>
      <c r="B5343" s="5" t="s">
        <v>12972</v>
      </c>
      <c r="C5343" s="5" t="s">
        <v>12973</v>
      </c>
      <c r="D5343" s="6" t="s">
        <v>12974</v>
      </c>
      <c r="E5343" s="9">
        <v>0</v>
      </c>
      <c r="F5343" s="13">
        <v>0</v>
      </c>
      <c r="G5343" s="13"/>
      <c r="H5343" s="9"/>
      <c r="I5343" s="9">
        <v>0</v>
      </c>
      <c r="J5343" s="9">
        <v>0</v>
      </c>
      <c r="K5343" s="9">
        <v>15000</v>
      </c>
      <c r="L5343" s="9" t="s">
        <v>199</v>
      </c>
      <c r="M5343" s="8" t="s">
        <v>53</v>
      </c>
      <c r="N5343" s="8">
        <v>0.69642857142857095</v>
      </c>
      <c r="O5343" s="9">
        <v>0.30357142857142799</v>
      </c>
      <c r="P5343" s="9">
        <v>0</v>
      </c>
      <c r="Q5343" s="9"/>
      <c r="R5343" s="8"/>
      <c r="S5343" s="8" t="s">
        <v>217</v>
      </c>
      <c r="T5343" s="9">
        <v>2053382</v>
      </c>
      <c r="U5343" s="9">
        <v>918489</v>
      </c>
      <c r="V5343" s="9">
        <v>2085408</v>
      </c>
      <c r="W5343" s="9">
        <v>490542</v>
      </c>
      <c r="X5343" s="9">
        <v>657104</v>
      </c>
      <c r="Y5343" s="9">
        <v>352343</v>
      </c>
      <c r="Z5343" s="9">
        <v>1673303</v>
      </c>
      <c r="AA5343" s="9">
        <v>3035326</v>
      </c>
      <c r="AB5343" s="9">
        <v>2213268</v>
      </c>
      <c r="AC5343" s="9">
        <v>12</v>
      </c>
      <c r="AD5343" s="9">
        <v>822058</v>
      </c>
      <c r="AE5343" s="9">
        <v>2014</v>
      </c>
      <c r="AF5343" s="9" t="s">
        <v>68</v>
      </c>
      <c r="AG5343" s="9">
        <v>88000</v>
      </c>
      <c r="AH5343" s="9" t="s">
        <v>56</v>
      </c>
      <c r="AI5343" s="9" t="s">
        <v>56</v>
      </c>
      <c r="AJ5343" s="9">
        <v>0</v>
      </c>
      <c r="AK5343" s="9">
        <v>0</v>
      </c>
      <c r="AL5343" s="8"/>
      <c r="AM5343" s="10">
        <f t="shared" si="747"/>
        <v>0</v>
      </c>
      <c r="AN5343">
        <f t="shared" si="748"/>
        <v>0</v>
      </c>
      <c r="AO5343">
        <f t="shared" si="754"/>
        <v>1</v>
      </c>
      <c r="AP5343">
        <f t="shared" si="749"/>
        <v>0</v>
      </c>
      <c r="AQ5343">
        <f t="shared" si="750"/>
        <v>1</v>
      </c>
      <c r="AR5343">
        <f t="shared" si="751"/>
        <v>0</v>
      </c>
      <c r="AS5343">
        <f t="shared" si="752"/>
        <v>0</v>
      </c>
      <c r="AT5343">
        <f t="shared" si="753"/>
        <v>1</v>
      </c>
      <c r="AU5343">
        <f t="shared" si="753"/>
        <v>1</v>
      </c>
      <c r="AV5343">
        <f t="shared" si="755"/>
        <v>0</v>
      </c>
    </row>
    <row r="5344" spans="1:48" x14ac:dyDescent="0.25">
      <c r="A5344" s="5">
        <v>5415</v>
      </c>
      <c r="B5344" s="5" t="s">
        <v>8057</v>
      </c>
      <c r="C5344" s="5" t="s">
        <v>8058</v>
      </c>
      <c r="D5344" s="6" t="s">
        <v>8059</v>
      </c>
      <c r="E5344">
        <v>9</v>
      </c>
      <c r="F5344" s="7">
        <v>0</v>
      </c>
      <c r="G5344" s="7"/>
      <c r="H5344" t="s">
        <v>8060</v>
      </c>
      <c r="I5344">
        <v>0</v>
      </c>
      <c r="J5344">
        <v>0</v>
      </c>
      <c r="K5344">
        <v>100000</v>
      </c>
      <c r="L5344" t="s">
        <v>52</v>
      </c>
      <c r="M5344" s="8" t="s">
        <v>53</v>
      </c>
      <c r="N5344" s="8">
        <v>0.82142857142857095</v>
      </c>
      <c r="O5344">
        <v>0.17857142857142799</v>
      </c>
      <c r="P5344" s="9">
        <v>0</v>
      </c>
      <c r="Q5344">
        <v>100000</v>
      </c>
      <c r="R5344" s="8"/>
      <c r="S5344" s="8" t="s">
        <v>12975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50519535</v>
      </c>
      <c r="AB5344">
        <v>0</v>
      </c>
      <c r="AC5344">
        <v>12</v>
      </c>
      <c r="AD5344">
        <v>0</v>
      </c>
      <c r="AE5344">
        <v>1995</v>
      </c>
      <c r="AF5344" t="s">
        <v>54</v>
      </c>
      <c r="AG5344">
        <v>1000000</v>
      </c>
      <c r="AH5344" t="s">
        <v>55</v>
      </c>
      <c r="AI5344" t="s">
        <v>55</v>
      </c>
      <c r="AJ5344">
        <v>0</v>
      </c>
      <c r="AK5344">
        <v>4453990</v>
      </c>
      <c r="AL5344" s="8" t="s">
        <v>12976</v>
      </c>
      <c r="AM5344" s="10">
        <f t="shared" si="747"/>
        <v>2006</v>
      </c>
      <c r="AN5344">
        <f t="shared" si="748"/>
        <v>1</v>
      </c>
      <c r="AO5344">
        <f t="shared" si="754"/>
        <v>0</v>
      </c>
      <c r="AP5344">
        <f t="shared" si="749"/>
        <v>0</v>
      </c>
      <c r="AQ5344">
        <f t="shared" si="750"/>
        <v>1</v>
      </c>
      <c r="AR5344">
        <f t="shared" si="751"/>
        <v>0</v>
      </c>
      <c r="AS5344">
        <f t="shared" si="752"/>
        <v>0</v>
      </c>
      <c r="AT5344">
        <f t="shared" si="753"/>
        <v>0</v>
      </c>
      <c r="AU5344">
        <f t="shared" si="753"/>
        <v>0</v>
      </c>
      <c r="AV5344" t="str">
        <f t="shared" si="755"/>
        <v>2020-10-05T15:59:19</v>
      </c>
    </row>
    <row r="5345" spans="1:48" x14ac:dyDescent="0.25">
      <c r="A5345" s="5">
        <v>5416</v>
      </c>
      <c r="B5345" s="5" t="s">
        <v>12977</v>
      </c>
      <c r="C5345" s="5" t="s">
        <v>12978</v>
      </c>
      <c r="D5345" s="6" t="s">
        <v>12979</v>
      </c>
      <c r="E5345">
        <v>0</v>
      </c>
      <c r="F5345" s="7">
        <v>0</v>
      </c>
      <c r="G5345" s="7"/>
      <c r="H5345" t="s">
        <v>12980</v>
      </c>
      <c r="I5345">
        <v>0</v>
      </c>
      <c r="J5345">
        <v>0</v>
      </c>
      <c r="K5345">
        <v>150000</v>
      </c>
      <c r="L5345" t="s">
        <v>199</v>
      </c>
      <c r="M5345" s="8" t="s">
        <v>53</v>
      </c>
      <c r="N5345" s="8">
        <v>0.83928571428571397</v>
      </c>
      <c r="O5345">
        <v>0.160714285714285</v>
      </c>
      <c r="P5345" s="9">
        <v>0</v>
      </c>
      <c r="R5345" s="8"/>
      <c r="S5345" s="8" t="s">
        <v>329</v>
      </c>
      <c r="T5345">
        <v>317554</v>
      </c>
      <c r="U5345">
        <v>44805</v>
      </c>
      <c r="V5345">
        <v>402014</v>
      </c>
      <c r="W5345">
        <v>283160</v>
      </c>
      <c r="X5345">
        <v>0</v>
      </c>
      <c r="Y5345">
        <v>0</v>
      </c>
      <c r="Z5345">
        <v>96422</v>
      </c>
      <c r="AA5345">
        <v>3494869</v>
      </c>
      <c r="AB5345">
        <v>426834</v>
      </c>
      <c r="AC5345">
        <v>12</v>
      </c>
      <c r="AD5345">
        <v>3068035</v>
      </c>
      <c r="AE5345">
        <v>1998</v>
      </c>
      <c r="AF5345" t="s">
        <v>54</v>
      </c>
      <c r="AG5345">
        <v>300000</v>
      </c>
      <c r="AH5345" t="s">
        <v>55</v>
      </c>
      <c r="AI5345" t="s">
        <v>56</v>
      </c>
      <c r="AJ5345">
        <v>0</v>
      </c>
      <c r="AK5345">
        <v>4400</v>
      </c>
      <c r="AL5345" s="8"/>
      <c r="AM5345" s="10">
        <f t="shared" si="747"/>
        <v>2020</v>
      </c>
      <c r="AN5345">
        <f t="shared" si="748"/>
        <v>0</v>
      </c>
      <c r="AO5345">
        <f t="shared" si="754"/>
        <v>1</v>
      </c>
      <c r="AP5345">
        <f t="shared" si="749"/>
        <v>0</v>
      </c>
      <c r="AQ5345">
        <f t="shared" si="750"/>
        <v>1</v>
      </c>
      <c r="AR5345">
        <f t="shared" si="751"/>
        <v>0</v>
      </c>
      <c r="AS5345">
        <f t="shared" si="752"/>
        <v>0</v>
      </c>
      <c r="AT5345">
        <f t="shared" si="753"/>
        <v>0</v>
      </c>
      <c r="AU5345">
        <f t="shared" si="753"/>
        <v>1</v>
      </c>
      <c r="AV5345">
        <f t="shared" si="755"/>
        <v>0</v>
      </c>
    </row>
    <row r="5346" spans="1:48" x14ac:dyDescent="0.25">
      <c r="A5346" s="5">
        <v>5417</v>
      </c>
      <c r="B5346" s="5" t="s">
        <v>7912</v>
      </c>
      <c r="C5346" s="5" t="s">
        <v>7913</v>
      </c>
      <c r="D5346" s="6" t="s">
        <v>7914</v>
      </c>
      <c r="E5346">
        <v>0</v>
      </c>
      <c r="F5346" s="7">
        <v>0.53453003909999997</v>
      </c>
      <c r="G5346" s="7">
        <v>0</v>
      </c>
      <c r="H5346" t="s">
        <v>7915</v>
      </c>
      <c r="I5346">
        <v>62</v>
      </c>
      <c r="J5346">
        <v>2033.08</v>
      </c>
      <c r="K5346">
        <v>15000</v>
      </c>
      <c r="L5346" t="s">
        <v>52</v>
      </c>
      <c r="M5346" s="8" t="s">
        <v>53</v>
      </c>
      <c r="N5346" s="8">
        <v>0.85714285714285698</v>
      </c>
      <c r="O5346">
        <v>0.14285714285714199</v>
      </c>
      <c r="P5346" s="9">
        <v>0</v>
      </c>
      <c r="Q5346">
        <v>15000</v>
      </c>
      <c r="R5346" s="8"/>
      <c r="S5346" s="8"/>
      <c r="AA5346">
        <v>2746019</v>
      </c>
      <c r="AB5346">
        <v>0</v>
      </c>
      <c r="AC5346">
        <v>12</v>
      </c>
      <c r="AD5346">
        <v>0</v>
      </c>
      <c r="AE5346">
        <v>1997</v>
      </c>
      <c r="AF5346" t="s">
        <v>54</v>
      </c>
      <c r="AG5346">
        <v>26000</v>
      </c>
      <c r="AH5346" t="s">
        <v>55</v>
      </c>
      <c r="AI5346" t="s">
        <v>55</v>
      </c>
      <c r="AJ5346">
        <v>1</v>
      </c>
      <c r="AK5346">
        <v>38000</v>
      </c>
      <c r="AL5346" s="8" t="s">
        <v>12981</v>
      </c>
      <c r="AM5346" s="10">
        <f t="shared" si="747"/>
        <v>2018</v>
      </c>
      <c r="AN5346">
        <f t="shared" si="748"/>
        <v>1</v>
      </c>
      <c r="AO5346">
        <f t="shared" si="754"/>
        <v>0</v>
      </c>
      <c r="AP5346">
        <f t="shared" si="749"/>
        <v>0</v>
      </c>
      <c r="AQ5346">
        <f t="shared" si="750"/>
        <v>1</v>
      </c>
      <c r="AR5346">
        <f t="shared" si="751"/>
        <v>0</v>
      </c>
      <c r="AS5346">
        <f t="shared" si="752"/>
        <v>0</v>
      </c>
      <c r="AT5346">
        <f t="shared" si="753"/>
        <v>0</v>
      </c>
      <c r="AU5346">
        <f t="shared" si="753"/>
        <v>0</v>
      </c>
      <c r="AV5346" t="str">
        <f t="shared" si="755"/>
        <v>2020-10-05T16:22:10</v>
      </c>
    </row>
    <row r="5347" spans="1:48" x14ac:dyDescent="0.25">
      <c r="A5347" s="5">
        <v>5418</v>
      </c>
      <c r="B5347" s="5" t="s">
        <v>12982</v>
      </c>
      <c r="C5347" s="5" t="s">
        <v>12983</v>
      </c>
      <c r="D5347" s="6" t="s">
        <v>12984</v>
      </c>
      <c r="E5347">
        <v>0</v>
      </c>
      <c r="F5347" s="7">
        <v>0.58278839039999997</v>
      </c>
      <c r="G5347" s="7">
        <v>0</v>
      </c>
      <c r="H5347" t="s">
        <v>12985</v>
      </c>
      <c r="I5347">
        <v>0</v>
      </c>
      <c r="J5347">
        <v>0</v>
      </c>
      <c r="K5347">
        <v>10000</v>
      </c>
      <c r="L5347" t="s">
        <v>199</v>
      </c>
      <c r="M5347" s="8" t="s">
        <v>53</v>
      </c>
      <c r="N5347" s="8">
        <v>0.73214285714285698</v>
      </c>
      <c r="O5347">
        <v>0.26785714285714202</v>
      </c>
      <c r="P5347" s="9">
        <v>0</v>
      </c>
      <c r="R5347" s="8"/>
      <c r="S5347" s="8"/>
      <c r="AA5347">
        <v>295407</v>
      </c>
      <c r="AB5347">
        <v>0</v>
      </c>
      <c r="AC5347">
        <v>8</v>
      </c>
      <c r="AD5347">
        <v>0</v>
      </c>
      <c r="AE5347">
        <v>2013</v>
      </c>
      <c r="AF5347" t="s">
        <v>68</v>
      </c>
      <c r="AG5347">
        <v>150000</v>
      </c>
      <c r="AH5347" t="s">
        <v>55</v>
      </c>
      <c r="AI5347" t="s">
        <v>55</v>
      </c>
      <c r="AJ5347">
        <v>1</v>
      </c>
      <c r="AK5347">
        <v>59545</v>
      </c>
      <c r="AL5347" s="8"/>
      <c r="AM5347" s="10">
        <f t="shared" si="747"/>
        <v>2020</v>
      </c>
      <c r="AN5347">
        <f t="shared" si="748"/>
        <v>0</v>
      </c>
      <c r="AO5347">
        <f t="shared" si="754"/>
        <v>1</v>
      </c>
      <c r="AP5347">
        <f t="shared" si="749"/>
        <v>0</v>
      </c>
      <c r="AQ5347">
        <f t="shared" si="750"/>
        <v>1</v>
      </c>
      <c r="AR5347">
        <f t="shared" si="751"/>
        <v>0</v>
      </c>
      <c r="AS5347">
        <f t="shared" si="752"/>
        <v>0</v>
      </c>
      <c r="AT5347">
        <f t="shared" si="753"/>
        <v>0</v>
      </c>
      <c r="AU5347">
        <f t="shared" si="753"/>
        <v>0</v>
      </c>
      <c r="AV5347">
        <f t="shared" si="755"/>
        <v>0</v>
      </c>
    </row>
    <row r="5348" spans="1:48" x14ac:dyDescent="0.25">
      <c r="A5348" s="5">
        <v>5419</v>
      </c>
      <c r="B5348" s="5" t="s">
        <v>4558</v>
      </c>
      <c r="C5348" s="5" t="s">
        <v>4559</v>
      </c>
      <c r="D5348" s="6" t="s">
        <v>4560</v>
      </c>
      <c r="E5348">
        <v>90</v>
      </c>
      <c r="F5348" s="7">
        <v>0.44465345029999997</v>
      </c>
      <c r="G5348" s="7">
        <v>0</v>
      </c>
      <c r="H5348" t="s">
        <v>4561</v>
      </c>
      <c r="I5348">
        <v>0</v>
      </c>
      <c r="J5348">
        <v>10876.3</v>
      </c>
      <c r="K5348">
        <v>30000</v>
      </c>
      <c r="L5348" t="s">
        <v>52</v>
      </c>
      <c r="M5348" s="8" t="s">
        <v>53</v>
      </c>
      <c r="N5348" s="8">
        <v>0.69642857142857095</v>
      </c>
      <c r="O5348">
        <v>0.30357142857142799</v>
      </c>
      <c r="P5348" s="9">
        <v>0</v>
      </c>
      <c r="Q5348">
        <v>30000</v>
      </c>
      <c r="R5348" s="8"/>
      <c r="S5348" s="8"/>
      <c r="AA5348">
        <v>1364428</v>
      </c>
      <c r="AB5348">
        <v>0</v>
      </c>
      <c r="AC5348">
        <v>12</v>
      </c>
      <c r="AD5348">
        <v>0</v>
      </c>
      <c r="AE5348">
        <v>1990</v>
      </c>
      <c r="AF5348" t="s">
        <v>54</v>
      </c>
      <c r="AG5348">
        <v>100000</v>
      </c>
      <c r="AH5348" t="s">
        <v>55</v>
      </c>
      <c r="AI5348" t="s">
        <v>55</v>
      </c>
      <c r="AJ5348">
        <v>1</v>
      </c>
      <c r="AK5348">
        <v>99900</v>
      </c>
      <c r="AL5348" s="8" t="s">
        <v>12986</v>
      </c>
      <c r="AM5348" s="10">
        <f t="shared" si="747"/>
        <v>2006</v>
      </c>
      <c r="AN5348">
        <f t="shared" si="748"/>
        <v>1</v>
      </c>
      <c r="AO5348">
        <f t="shared" si="754"/>
        <v>0</v>
      </c>
      <c r="AP5348">
        <f t="shared" si="749"/>
        <v>0</v>
      </c>
      <c r="AQ5348">
        <f t="shared" si="750"/>
        <v>1</v>
      </c>
      <c r="AR5348">
        <f t="shared" si="751"/>
        <v>0</v>
      </c>
      <c r="AS5348">
        <f t="shared" si="752"/>
        <v>0</v>
      </c>
      <c r="AT5348">
        <f t="shared" si="753"/>
        <v>0</v>
      </c>
      <c r="AU5348">
        <f t="shared" si="753"/>
        <v>0</v>
      </c>
      <c r="AV5348" t="str">
        <f t="shared" si="755"/>
        <v>2020-10-05T16:25:36</v>
      </c>
    </row>
    <row r="5349" spans="1:48" x14ac:dyDescent="0.25">
      <c r="A5349" s="5">
        <v>5420</v>
      </c>
      <c r="B5349" s="5" t="s">
        <v>6168</v>
      </c>
      <c r="C5349" s="5" t="s">
        <v>6169</v>
      </c>
      <c r="D5349" s="6" t="s">
        <v>6170</v>
      </c>
      <c r="E5349">
        <v>9</v>
      </c>
      <c r="F5349" s="7">
        <v>0.40334293300000001</v>
      </c>
      <c r="G5349" s="7">
        <v>0</v>
      </c>
      <c r="H5349" t="s">
        <v>626</v>
      </c>
      <c r="I5349">
        <v>37</v>
      </c>
      <c r="J5349">
        <v>11039.68</v>
      </c>
      <c r="K5349">
        <v>65000</v>
      </c>
      <c r="L5349" t="s">
        <v>52</v>
      </c>
      <c r="M5349" s="8" t="s">
        <v>86</v>
      </c>
      <c r="N5349" s="8">
        <v>0.64285714285714202</v>
      </c>
      <c r="O5349">
        <v>0.35714285714285698</v>
      </c>
      <c r="P5349" s="9">
        <v>0</v>
      </c>
      <c r="Q5349">
        <v>65000</v>
      </c>
      <c r="R5349" s="8"/>
      <c r="S5349" s="8" t="s">
        <v>5589</v>
      </c>
      <c r="T5349">
        <v>1270168</v>
      </c>
      <c r="U5349">
        <v>227045</v>
      </c>
      <c r="V5349">
        <v>1422014</v>
      </c>
      <c r="W5349">
        <v>1146656</v>
      </c>
      <c r="X5349">
        <v>212141</v>
      </c>
      <c r="Y5349">
        <v>655624</v>
      </c>
      <c r="Z5349">
        <v>207663</v>
      </c>
      <c r="AA5349">
        <v>3059476</v>
      </c>
      <c r="AB5349">
        <v>1515307</v>
      </c>
      <c r="AC5349">
        <v>12</v>
      </c>
      <c r="AD5349">
        <v>1544169</v>
      </c>
      <c r="AE5349">
        <v>2017</v>
      </c>
      <c r="AF5349" t="s">
        <v>126</v>
      </c>
      <c r="AG5349">
        <v>0</v>
      </c>
      <c r="AH5349" t="s">
        <v>55</v>
      </c>
      <c r="AI5349" t="s">
        <v>56</v>
      </c>
      <c r="AJ5349">
        <v>1</v>
      </c>
      <c r="AK5349">
        <v>0</v>
      </c>
      <c r="AL5349" s="8" t="s">
        <v>12987</v>
      </c>
      <c r="AM5349" s="10">
        <f t="shared" si="747"/>
        <v>2017</v>
      </c>
      <c r="AN5349">
        <f t="shared" si="748"/>
        <v>1</v>
      </c>
      <c r="AO5349">
        <f t="shared" si="754"/>
        <v>0</v>
      </c>
      <c r="AP5349">
        <f t="shared" si="749"/>
        <v>0</v>
      </c>
      <c r="AQ5349">
        <f t="shared" si="750"/>
        <v>0</v>
      </c>
      <c r="AR5349">
        <f t="shared" si="751"/>
        <v>1</v>
      </c>
      <c r="AS5349">
        <f t="shared" si="752"/>
        <v>0</v>
      </c>
      <c r="AT5349">
        <f t="shared" si="753"/>
        <v>0</v>
      </c>
      <c r="AU5349">
        <f t="shared" si="753"/>
        <v>1</v>
      </c>
      <c r="AV5349" t="str">
        <f t="shared" si="755"/>
        <v>2020-10-05T16:32:12</v>
      </c>
    </row>
    <row r="5350" spans="1:48" x14ac:dyDescent="0.25">
      <c r="A5350" s="5">
        <v>5421</v>
      </c>
      <c r="B5350" s="5" t="s">
        <v>12988</v>
      </c>
      <c r="C5350" s="5" t="s">
        <v>12989</v>
      </c>
      <c r="D5350" s="6" t="s">
        <v>12990</v>
      </c>
      <c r="E5350">
        <v>0</v>
      </c>
      <c r="F5350" s="7">
        <v>0</v>
      </c>
      <c r="G5350" s="7"/>
      <c r="H5350" t="s">
        <v>12991</v>
      </c>
      <c r="I5350">
        <v>0</v>
      </c>
      <c r="J5350">
        <v>0</v>
      </c>
      <c r="K5350">
        <v>4000</v>
      </c>
      <c r="L5350" t="s">
        <v>52</v>
      </c>
      <c r="M5350" s="8" t="s">
        <v>86</v>
      </c>
      <c r="N5350" s="8">
        <v>0.58928571428571397</v>
      </c>
      <c r="O5350">
        <v>0.41071428571428498</v>
      </c>
      <c r="P5350" s="9">
        <v>0</v>
      </c>
      <c r="Q5350">
        <v>4000</v>
      </c>
      <c r="R5350" s="8"/>
      <c r="S5350" s="8"/>
      <c r="AA5350">
        <v>0</v>
      </c>
      <c r="AB5350">
        <v>0</v>
      </c>
      <c r="AC5350">
        <v>1</v>
      </c>
      <c r="AD5350">
        <v>0</v>
      </c>
      <c r="AE5350">
        <v>2014</v>
      </c>
      <c r="AF5350" t="s">
        <v>68</v>
      </c>
      <c r="AG5350">
        <v>72400</v>
      </c>
      <c r="AH5350" t="s">
        <v>55</v>
      </c>
      <c r="AI5350" t="s">
        <v>56</v>
      </c>
      <c r="AJ5350">
        <v>0</v>
      </c>
      <c r="AK5350">
        <v>59383</v>
      </c>
      <c r="AL5350" s="8" t="s">
        <v>12992</v>
      </c>
      <c r="AM5350" s="10">
        <f t="shared" si="747"/>
        <v>2016</v>
      </c>
      <c r="AN5350">
        <f t="shared" si="748"/>
        <v>1</v>
      </c>
      <c r="AO5350">
        <f t="shared" si="754"/>
        <v>0</v>
      </c>
      <c r="AP5350">
        <f t="shared" si="749"/>
        <v>0</v>
      </c>
      <c r="AQ5350">
        <f t="shared" si="750"/>
        <v>0</v>
      </c>
      <c r="AR5350">
        <f t="shared" si="751"/>
        <v>1</v>
      </c>
      <c r="AS5350">
        <f t="shared" si="752"/>
        <v>0</v>
      </c>
      <c r="AT5350">
        <f t="shared" si="753"/>
        <v>0</v>
      </c>
      <c r="AU5350">
        <f t="shared" si="753"/>
        <v>1</v>
      </c>
      <c r="AV5350" t="str">
        <f t="shared" si="755"/>
        <v>2020-10-05T20:52:35</v>
      </c>
    </row>
    <row r="5351" spans="1:48" x14ac:dyDescent="0.25">
      <c r="A5351" s="5">
        <v>5422</v>
      </c>
      <c r="B5351" s="5" t="s">
        <v>5969</v>
      </c>
      <c r="C5351" s="5" t="s">
        <v>5970</v>
      </c>
      <c r="D5351" s="6" t="s">
        <v>5971</v>
      </c>
      <c r="E5351">
        <v>4</v>
      </c>
      <c r="F5351" s="7">
        <v>0.55527161079999998</v>
      </c>
      <c r="G5351" s="7">
        <v>0</v>
      </c>
      <c r="H5351" t="s">
        <v>419</v>
      </c>
      <c r="I5351">
        <v>0</v>
      </c>
      <c r="J5351">
        <v>0</v>
      </c>
      <c r="K5351">
        <v>25000</v>
      </c>
      <c r="L5351" t="s">
        <v>52</v>
      </c>
      <c r="M5351" s="8" t="s">
        <v>86</v>
      </c>
      <c r="N5351" s="8">
        <v>0.64285714285714202</v>
      </c>
      <c r="O5351">
        <v>0.35714285714285698</v>
      </c>
      <c r="P5351" s="9">
        <v>0</v>
      </c>
      <c r="Q5351">
        <v>5000</v>
      </c>
      <c r="R5351" s="8"/>
      <c r="S5351" s="8"/>
      <c r="AA5351">
        <v>1121995</v>
      </c>
      <c r="AB5351">
        <v>0</v>
      </c>
      <c r="AC5351">
        <v>12</v>
      </c>
      <c r="AD5351">
        <v>0</v>
      </c>
      <c r="AE5351">
        <v>2013</v>
      </c>
      <c r="AF5351" t="s">
        <v>68</v>
      </c>
      <c r="AG5351">
        <v>30000</v>
      </c>
      <c r="AH5351" t="s">
        <v>55</v>
      </c>
      <c r="AI5351" t="s">
        <v>55</v>
      </c>
      <c r="AJ5351">
        <v>1</v>
      </c>
      <c r="AK5351">
        <v>5280</v>
      </c>
      <c r="AL5351" s="8" t="s">
        <v>12993</v>
      </c>
      <c r="AM5351" s="10">
        <f t="shared" si="747"/>
        <v>2018</v>
      </c>
      <c r="AN5351">
        <f t="shared" si="748"/>
        <v>1</v>
      </c>
      <c r="AO5351">
        <f t="shared" si="754"/>
        <v>0</v>
      </c>
      <c r="AP5351">
        <f t="shared" si="749"/>
        <v>0</v>
      </c>
      <c r="AQ5351">
        <f t="shared" si="750"/>
        <v>0</v>
      </c>
      <c r="AR5351">
        <f t="shared" si="751"/>
        <v>1</v>
      </c>
      <c r="AS5351">
        <f t="shared" si="752"/>
        <v>0</v>
      </c>
      <c r="AT5351">
        <f t="shared" si="753"/>
        <v>0</v>
      </c>
      <c r="AU5351">
        <f t="shared" si="753"/>
        <v>0</v>
      </c>
      <c r="AV5351" t="str">
        <f t="shared" si="755"/>
        <v>2020-10-05T18:12:49</v>
      </c>
    </row>
    <row r="5352" spans="1:48" x14ac:dyDescent="0.25">
      <c r="A5352" s="5">
        <v>5423</v>
      </c>
      <c r="B5352" s="5" t="s">
        <v>12977</v>
      </c>
      <c r="C5352" s="5" t="s">
        <v>12978</v>
      </c>
      <c r="D5352" s="6" t="s">
        <v>12979</v>
      </c>
      <c r="E5352">
        <v>0</v>
      </c>
      <c r="F5352" s="7">
        <v>0</v>
      </c>
      <c r="G5352" s="7"/>
      <c r="H5352" t="s">
        <v>12980</v>
      </c>
      <c r="I5352">
        <v>0</v>
      </c>
      <c r="J5352">
        <v>0</v>
      </c>
      <c r="K5352">
        <v>150000</v>
      </c>
      <c r="L5352" t="s">
        <v>52</v>
      </c>
      <c r="M5352" s="8" t="s">
        <v>53</v>
      </c>
      <c r="N5352" s="8">
        <v>0.83928571428571397</v>
      </c>
      <c r="O5352">
        <v>0.160714285714285</v>
      </c>
      <c r="P5352" s="9">
        <v>0</v>
      </c>
      <c r="Q5352">
        <v>100000</v>
      </c>
      <c r="R5352" s="8"/>
      <c r="S5352" s="8" t="s">
        <v>329</v>
      </c>
      <c r="T5352">
        <v>317554</v>
      </c>
      <c r="U5352">
        <v>44805</v>
      </c>
      <c r="V5352">
        <v>402014</v>
      </c>
      <c r="W5352">
        <v>283160</v>
      </c>
      <c r="X5352">
        <v>0</v>
      </c>
      <c r="Y5352">
        <v>0</v>
      </c>
      <c r="Z5352">
        <v>96422</v>
      </c>
      <c r="AA5352">
        <v>3494869</v>
      </c>
      <c r="AB5352">
        <v>426834</v>
      </c>
      <c r="AC5352">
        <v>12</v>
      </c>
      <c r="AD5352">
        <v>3068035</v>
      </c>
      <c r="AE5352">
        <v>1998</v>
      </c>
      <c r="AF5352" t="s">
        <v>54</v>
      </c>
      <c r="AG5352">
        <v>300000</v>
      </c>
      <c r="AH5352" t="s">
        <v>55</v>
      </c>
      <c r="AI5352" t="s">
        <v>56</v>
      </c>
      <c r="AJ5352">
        <v>0</v>
      </c>
      <c r="AK5352">
        <v>4400</v>
      </c>
      <c r="AL5352" s="8" t="s">
        <v>12994</v>
      </c>
      <c r="AM5352" s="10">
        <f t="shared" si="747"/>
        <v>2020</v>
      </c>
      <c r="AN5352">
        <f t="shared" si="748"/>
        <v>1</v>
      </c>
      <c r="AO5352">
        <f t="shared" si="754"/>
        <v>0</v>
      </c>
      <c r="AP5352">
        <f t="shared" si="749"/>
        <v>0</v>
      </c>
      <c r="AQ5352">
        <f t="shared" si="750"/>
        <v>1</v>
      </c>
      <c r="AR5352">
        <f t="shared" si="751"/>
        <v>0</v>
      </c>
      <c r="AS5352">
        <f t="shared" si="752"/>
        <v>0</v>
      </c>
      <c r="AT5352">
        <f t="shared" si="753"/>
        <v>0</v>
      </c>
      <c r="AU5352">
        <f t="shared" si="753"/>
        <v>1</v>
      </c>
      <c r="AV5352" t="str">
        <f t="shared" si="755"/>
        <v>2020-10-05T18:10:34</v>
      </c>
    </row>
    <row r="5353" spans="1:48" x14ac:dyDescent="0.25">
      <c r="A5353" s="5">
        <v>5424</v>
      </c>
      <c r="B5353" s="5" t="s">
        <v>2299</v>
      </c>
      <c r="C5353" s="5" t="s">
        <v>2300</v>
      </c>
      <c r="D5353" s="6" t="s">
        <v>2301</v>
      </c>
      <c r="E5353">
        <v>24</v>
      </c>
      <c r="F5353" s="7">
        <v>0.35748332490000001</v>
      </c>
      <c r="G5353" s="7">
        <v>0</v>
      </c>
      <c r="H5353" t="s">
        <v>2302</v>
      </c>
      <c r="I5353">
        <v>63</v>
      </c>
      <c r="J5353">
        <v>32680.39</v>
      </c>
      <c r="K5353">
        <v>420000</v>
      </c>
      <c r="L5353" t="s">
        <v>52</v>
      </c>
      <c r="M5353" s="8" t="s">
        <v>63</v>
      </c>
      <c r="N5353" s="8">
        <v>0.91071428571428503</v>
      </c>
      <c r="O5353">
        <v>8.9285714285714204E-2</v>
      </c>
      <c r="P5353" s="11">
        <v>5.8000000000000004E-15</v>
      </c>
      <c r="Q5353">
        <v>420000</v>
      </c>
      <c r="R5353" s="8"/>
      <c r="S5353" s="8" t="s">
        <v>329</v>
      </c>
      <c r="T5353">
        <v>14283226</v>
      </c>
      <c r="U5353">
        <v>3451560</v>
      </c>
      <c r="V5353">
        <v>15229880</v>
      </c>
      <c r="W5353">
        <v>11778319</v>
      </c>
      <c r="X5353">
        <v>0</v>
      </c>
      <c r="Y5353">
        <v>8005299</v>
      </c>
      <c r="Z5353">
        <v>4989046</v>
      </c>
      <c r="AA5353">
        <v>47530891</v>
      </c>
      <c r="AB5353">
        <v>14780237</v>
      </c>
      <c r="AC5353">
        <v>12</v>
      </c>
      <c r="AD5353">
        <v>32750654</v>
      </c>
      <c r="AE5353">
        <v>1988</v>
      </c>
      <c r="AF5353" t="s">
        <v>54</v>
      </c>
      <c r="AG5353">
        <v>2000000</v>
      </c>
      <c r="AH5353" t="s">
        <v>55</v>
      </c>
      <c r="AI5353" t="s">
        <v>55</v>
      </c>
      <c r="AJ5353">
        <v>0.98955474539999999</v>
      </c>
      <c r="AK5353">
        <v>3320000</v>
      </c>
      <c r="AL5353" s="8" t="s">
        <v>12995</v>
      </c>
      <c r="AM5353" s="10">
        <f t="shared" si="747"/>
        <v>2008</v>
      </c>
      <c r="AN5353">
        <f t="shared" si="748"/>
        <v>1</v>
      </c>
      <c r="AO5353">
        <f t="shared" si="754"/>
        <v>0</v>
      </c>
      <c r="AP5353">
        <f t="shared" si="749"/>
        <v>1</v>
      </c>
      <c r="AQ5353">
        <f t="shared" si="750"/>
        <v>0</v>
      </c>
      <c r="AR5353">
        <f t="shared" si="751"/>
        <v>0</v>
      </c>
      <c r="AS5353">
        <f t="shared" si="752"/>
        <v>0</v>
      </c>
      <c r="AT5353">
        <f t="shared" si="753"/>
        <v>0</v>
      </c>
      <c r="AU5353">
        <f t="shared" si="753"/>
        <v>0</v>
      </c>
      <c r="AV5353" t="str">
        <f t="shared" si="755"/>
        <v>2020-10-05T18:11:31</v>
      </c>
    </row>
    <row r="5354" spans="1:48" x14ac:dyDescent="0.25">
      <c r="A5354" s="5">
        <v>5425</v>
      </c>
      <c r="B5354" s="5" t="s">
        <v>1825</v>
      </c>
      <c r="C5354" s="5" t="s">
        <v>1826</v>
      </c>
      <c r="D5354" s="6" t="s">
        <v>1827</v>
      </c>
      <c r="E5354">
        <v>28</v>
      </c>
      <c r="F5354" s="7">
        <v>0.59367931169999999</v>
      </c>
      <c r="G5354" s="7">
        <v>0</v>
      </c>
      <c r="H5354" t="s">
        <v>1828</v>
      </c>
      <c r="I5354">
        <v>0</v>
      </c>
      <c r="J5354">
        <v>18951.89</v>
      </c>
      <c r="K5354">
        <v>340000</v>
      </c>
      <c r="L5354" t="s">
        <v>52</v>
      </c>
      <c r="M5354" s="8" t="s">
        <v>53</v>
      </c>
      <c r="N5354" s="8">
        <v>0.85714285714285698</v>
      </c>
      <c r="O5354">
        <v>0.14285714285714199</v>
      </c>
      <c r="P5354" s="11">
        <v>1.2E-15</v>
      </c>
      <c r="Q5354">
        <v>340000</v>
      </c>
      <c r="R5354" s="8"/>
      <c r="S5354" s="8" t="s">
        <v>7130</v>
      </c>
      <c r="T5354">
        <v>16484208</v>
      </c>
      <c r="U5354">
        <v>15110613</v>
      </c>
      <c r="V5354">
        <v>19294003</v>
      </c>
      <c r="W5354">
        <v>3940338</v>
      </c>
      <c r="X5354">
        <v>3796705</v>
      </c>
      <c r="Y5354">
        <v>7395619</v>
      </c>
      <c r="Z5354">
        <v>6980472</v>
      </c>
      <c r="AA5354">
        <v>4147241</v>
      </c>
      <c r="AB5354">
        <v>323805</v>
      </c>
      <c r="AC5354">
        <v>3</v>
      </c>
      <c r="AD5354">
        <v>3823436</v>
      </c>
      <c r="AE5354">
        <v>1991</v>
      </c>
      <c r="AF5354" t="s">
        <v>54</v>
      </c>
      <c r="AG5354">
        <v>400000</v>
      </c>
      <c r="AH5354" t="s">
        <v>55</v>
      </c>
      <c r="AI5354" t="s">
        <v>55</v>
      </c>
      <c r="AJ5354">
        <v>0.95050224210000001</v>
      </c>
      <c r="AK5354">
        <v>1185640</v>
      </c>
      <c r="AL5354" s="8" t="s">
        <v>12996</v>
      </c>
      <c r="AM5354" s="10">
        <f t="shared" si="747"/>
        <v>2013</v>
      </c>
      <c r="AN5354">
        <f t="shared" si="748"/>
        <v>1</v>
      </c>
      <c r="AO5354">
        <f t="shared" si="754"/>
        <v>0</v>
      </c>
      <c r="AP5354">
        <f t="shared" si="749"/>
        <v>0</v>
      </c>
      <c r="AQ5354">
        <f t="shared" si="750"/>
        <v>1</v>
      </c>
      <c r="AR5354">
        <f t="shared" si="751"/>
        <v>0</v>
      </c>
      <c r="AS5354">
        <f t="shared" si="752"/>
        <v>0</v>
      </c>
      <c r="AT5354">
        <f t="shared" si="753"/>
        <v>0</v>
      </c>
      <c r="AU5354">
        <f t="shared" si="753"/>
        <v>0</v>
      </c>
      <c r="AV5354" t="str">
        <f t="shared" si="755"/>
        <v>2020-10-06T14:02:28</v>
      </c>
    </row>
    <row r="5355" spans="1:48" x14ac:dyDescent="0.25">
      <c r="A5355" s="5">
        <v>5426</v>
      </c>
      <c r="B5355" s="5" t="s">
        <v>9093</v>
      </c>
      <c r="C5355" s="5" t="s">
        <v>9094</v>
      </c>
      <c r="D5355" s="6" t="s">
        <v>9095</v>
      </c>
      <c r="E5355">
        <v>0</v>
      </c>
      <c r="F5355" s="7">
        <v>0.46726937860000001</v>
      </c>
      <c r="G5355" s="7">
        <v>0</v>
      </c>
      <c r="H5355" t="s">
        <v>6570</v>
      </c>
      <c r="I5355">
        <v>38</v>
      </c>
      <c r="J5355">
        <v>5535.4</v>
      </c>
      <c r="K5355">
        <v>65000</v>
      </c>
      <c r="L5355" t="s">
        <v>52</v>
      </c>
      <c r="M5355" s="8" t="s">
        <v>53</v>
      </c>
      <c r="N5355" s="8">
        <v>0.75</v>
      </c>
      <c r="O5355">
        <v>0.25</v>
      </c>
      <c r="P5355" s="9">
        <v>0</v>
      </c>
      <c r="Q5355">
        <v>25000</v>
      </c>
      <c r="R5355" s="8"/>
      <c r="S5355" s="8" t="s">
        <v>10227</v>
      </c>
      <c r="T5355">
        <v>622401</v>
      </c>
      <c r="U5355">
        <v>216405</v>
      </c>
      <c r="V5355">
        <v>639346</v>
      </c>
      <c r="W5355">
        <v>6000</v>
      </c>
      <c r="X5355">
        <v>53370</v>
      </c>
      <c r="Y5355">
        <v>170135</v>
      </c>
      <c r="Z5355">
        <v>230474</v>
      </c>
      <c r="AA5355">
        <v>951889</v>
      </c>
      <c r="AB5355">
        <v>0</v>
      </c>
      <c r="AC5355">
        <v>12</v>
      </c>
      <c r="AD5355">
        <v>0</v>
      </c>
      <c r="AE5355">
        <v>1972</v>
      </c>
      <c r="AF5355" t="s">
        <v>54</v>
      </c>
      <c r="AG5355">
        <v>6000</v>
      </c>
      <c r="AH5355" t="s">
        <v>55</v>
      </c>
      <c r="AI5355" t="s">
        <v>55</v>
      </c>
      <c r="AJ5355">
        <v>1</v>
      </c>
      <c r="AK5355">
        <v>7360</v>
      </c>
      <c r="AL5355" s="8" t="s">
        <v>12997</v>
      </c>
      <c r="AM5355" s="10">
        <f t="shared" si="747"/>
        <v>2019</v>
      </c>
      <c r="AN5355">
        <f t="shared" si="748"/>
        <v>1</v>
      </c>
      <c r="AO5355">
        <f t="shared" si="754"/>
        <v>0</v>
      </c>
      <c r="AP5355">
        <f t="shared" si="749"/>
        <v>0</v>
      </c>
      <c r="AQ5355">
        <f t="shared" si="750"/>
        <v>1</v>
      </c>
      <c r="AR5355">
        <f t="shared" si="751"/>
        <v>0</v>
      </c>
      <c r="AS5355">
        <f t="shared" si="752"/>
        <v>0</v>
      </c>
      <c r="AT5355">
        <f t="shared" si="753"/>
        <v>0</v>
      </c>
      <c r="AU5355">
        <f t="shared" si="753"/>
        <v>0</v>
      </c>
      <c r="AV5355" t="str">
        <f t="shared" si="755"/>
        <v>2020-10-05T19:19:16</v>
      </c>
    </row>
    <row r="5356" spans="1:48" x14ac:dyDescent="0.25">
      <c r="A5356" s="5">
        <v>5427</v>
      </c>
      <c r="B5356" s="5" t="s">
        <v>12998</v>
      </c>
      <c r="C5356" s="5" t="s">
        <v>12999</v>
      </c>
      <c r="D5356" s="6" t="s">
        <v>13000</v>
      </c>
      <c r="E5356">
        <v>1265</v>
      </c>
      <c r="F5356" s="7">
        <v>0</v>
      </c>
      <c r="G5356" s="7"/>
      <c r="H5356" t="s">
        <v>13001</v>
      </c>
      <c r="I5356">
        <v>0</v>
      </c>
      <c r="J5356">
        <v>0</v>
      </c>
      <c r="K5356">
        <v>2500</v>
      </c>
      <c r="L5356" t="s">
        <v>52</v>
      </c>
      <c r="M5356" s="8" t="s">
        <v>86</v>
      </c>
      <c r="N5356" s="8">
        <v>0.55357142857142805</v>
      </c>
      <c r="O5356">
        <v>0.44642857142857101</v>
      </c>
      <c r="P5356" s="9">
        <v>0</v>
      </c>
      <c r="Q5356">
        <v>2500</v>
      </c>
      <c r="R5356" s="8"/>
      <c r="S5356" s="8"/>
      <c r="AA5356">
        <v>0</v>
      </c>
      <c r="AB5356">
        <v>0</v>
      </c>
      <c r="AC5356">
        <v>1</v>
      </c>
      <c r="AD5356">
        <v>0</v>
      </c>
      <c r="AE5356">
        <v>1968</v>
      </c>
      <c r="AF5356" t="s">
        <v>54</v>
      </c>
      <c r="AG5356">
        <v>0</v>
      </c>
      <c r="AH5356" t="s">
        <v>56</v>
      </c>
      <c r="AI5356" t="s">
        <v>55</v>
      </c>
      <c r="AJ5356">
        <v>0</v>
      </c>
      <c r="AK5356">
        <v>979000</v>
      </c>
      <c r="AL5356" s="8" t="s">
        <v>13002</v>
      </c>
      <c r="AM5356" s="10">
        <f t="shared" si="747"/>
        <v>2006</v>
      </c>
      <c r="AN5356">
        <f t="shared" si="748"/>
        <v>1</v>
      </c>
      <c r="AO5356">
        <f t="shared" si="754"/>
        <v>0</v>
      </c>
      <c r="AP5356">
        <f t="shared" si="749"/>
        <v>0</v>
      </c>
      <c r="AQ5356">
        <f t="shared" si="750"/>
        <v>0</v>
      </c>
      <c r="AR5356">
        <f t="shared" si="751"/>
        <v>1</v>
      </c>
      <c r="AS5356">
        <f t="shared" si="752"/>
        <v>0</v>
      </c>
      <c r="AT5356">
        <f t="shared" si="753"/>
        <v>1</v>
      </c>
      <c r="AU5356">
        <f t="shared" si="753"/>
        <v>0</v>
      </c>
      <c r="AV5356" t="str">
        <f t="shared" si="755"/>
        <v>2020-10-06T15:26:49</v>
      </c>
    </row>
    <row r="5357" spans="1:48" x14ac:dyDescent="0.25">
      <c r="A5357" s="5">
        <v>5428</v>
      </c>
      <c r="B5357" s="5" t="s">
        <v>13003</v>
      </c>
      <c r="C5357" s="5" t="s">
        <v>13004</v>
      </c>
      <c r="D5357" s="6" t="s">
        <v>13005</v>
      </c>
      <c r="E5357">
        <v>3</v>
      </c>
      <c r="F5357" s="7">
        <v>0.42969115679999997</v>
      </c>
      <c r="G5357" s="7">
        <v>0</v>
      </c>
      <c r="H5357" t="s">
        <v>13006</v>
      </c>
      <c r="I5357">
        <v>31</v>
      </c>
      <c r="J5357">
        <v>21369.599999999999</v>
      </c>
      <c r="K5357">
        <v>50000</v>
      </c>
      <c r="L5357" t="s">
        <v>52</v>
      </c>
      <c r="M5357" s="8" t="s">
        <v>63</v>
      </c>
      <c r="N5357" s="8">
        <v>0.91071428571428503</v>
      </c>
      <c r="O5357">
        <v>8.9285714285714204E-2</v>
      </c>
      <c r="P5357" s="9">
        <v>0</v>
      </c>
      <c r="Q5357">
        <v>50000</v>
      </c>
      <c r="R5357" s="8"/>
      <c r="S5357" s="8" t="s">
        <v>217</v>
      </c>
      <c r="T5357">
        <v>18283720</v>
      </c>
      <c r="U5357">
        <v>11310861</v>
      </c>
      <c r="V5357">
        <v>24369762</v>
      </c>
      <c r="W5357">
        <v>12131251</v>
      </c>
      <c r="X5357">
        <v>0</v>
      </c>
      <c r="Y5357">
        <v>16265886</v>
      </c>
      <c r="Z5357">
        <v>1665680</v>
      </c>
      <c r="AA5357">
        <v>48747994</v>
      </c>
      <c r="AB5357">
        <v>0</v>
      </c>
      <c r="AC5357">
        <v>12</v>
      </c>
      <c r="AD5357">
        <v>0</v>
      </c>
      <c r="AE5357">
        <v>1995</v>
      </c>
      <c r="AF5357" t="s">
        <v>54</v>
      </c>
      <c r="AG5357">
        <v>0</v>
      </c>
      <c r="AH5357" t="s">
        <v>55</v>
      </c>
      <c r="AI5357" t="s">
        <v>55</v>
      </c>
      <c r="AJ5357">
        <v>1</v>
      </c>
      <c r="AK5357">
        <v>3636299</v>
      </c>
      <c r="AL5357" s="8" t="s">
        <v>13007</v>
      </c>
      <c r="AM5357" s="10">
        <f t="shared" si="747"/>
        <v>2019</v>
      </c>
      <c r="AN5357">
        <f t="shared" si="748"/>
        <v>1</v>
      </c>
      <c r="AO5357">
        <f t="shared" si="754"/>
        <v>0</v>
      </c>
      <c r="AP5357">
        <f t="shared" si="749"/>
        <v>1</v>
      </c>
      <c r="AQ5357">
        <f t="shared" si="750"/>
        <v>0</v>
      </c>
      <c r="AR5357">
        <f t="shared" si="751"/>
        <v>0</v>
      </c>
      <c r="AS5357">
        <f t="shared" si="752"/>
        <v>0</v>
      </c>
      <c r="AT5357">
        <f t="shared" si="753"/>
        <v>0</v>
      </c>
      <c r="AU5357">
        <f t="shared" si="753"/>
        <v>0</v>
      </c>
      <c r="AV5357" t="str">
        <f t="shared" si="755"/>
        <v>2020-10-05T19:20:58</v>
      </c>
    </row>
    <row r="5358" spans="1:48" x14ac:dyDescent="0.25">
      <c r="A5358" s="5">
        <v>5429</v>
      </c>
      <c r="B5358" s="5" t="s">
        <v>5716</v>
      </c>
      <c r="C5358" s="5" t="s">
        <v>5717</v>
      </c>
      <c r="D5358" s="6" t="s">
        <v>5718</v>
      </c>
      <c r="E5358">
        <v>24</v>
      </c>
      <c r="F5358" s="7">
        <v>0.42055601850000002</v>
      </c>
      <c r="G5358" s="7">
        <v>0</v>
      </c>
      <c r="H5358" t="s">
        <v>5719</v>
      </c>
      <c r="I5358">
        <v>30</v>
      </c>
      <c r="J5358">
        <v>69643.75</v>
      </c>
      <c r="K5358">
        <v>65000</v>
      </c>
      <c r="L5358" t="s">
        <v>52</v>
      </c>
      <c r="M5358" s="8" t="s">
        <v>53</v>
      </c>
      <c r="N5358" s="8">
        <v>0.76785714285714202</v>
      </c>
      <c r="O5358">
        <v>0.23214285714285701</v>
      </c>
      <c r="P5358" s="9">
        <v>0.86602540378443904</v>
      </c>
      <c r="Q5358">
        <v>65000</v>
      </c>
      <c r="R5358" s="8"/>
      <c r="S5358" s="8" t="s">
        <v>10227</v>
      </c>
      <c r="T5358">
        <v>734711</v>
      </c>
      <c r="U5358">
        <v>686413</v>
      </c>
      <c r="V5358">
        <v>816710</v>
      </c>
      <c r="W5358">
        <v>56953</v>
      </c>
      <c r="X5358">
        <v>373611</v>
      </c>
      <c r="Y5358">
        <v>49083</v>
      </c>
      <c r="Z5358">
        <v>539123</v>
      </c>
      <c r="AA5358">
        <v>2504625</v>
      </c>
      <c r="AB5358">
        <v>0</v>
      </c>
      <c r="AC5358">
        <v>6</v>
      </c>
      <c r="AD5358">
        <v>0</v>
      </c>
      <c r="AE5358">
        <v>2011</v>
      </c>
      <c r="AF5358" t="s">
        <v>68</v>
      </c>
      <c r="AG5358">
        <v>30000</v>
      </c>
      <c r="AH5358" t="s">
        <v>55</v>
      </c>
      <c r="AI5358" t="s">
        <v>55</v>
      </c>
      <c r="AJ5358">
        <v>1</v>
      </c>
      <c r="AK5358">
        <v>14580</v>
      </c>
      <c r="AL5358" s="8" t="s">
        <v>13008</v>
      </c>
      <c r="AM5358" s="10">
        <f t="shared" si="747"/>
        <v>2012</v>
      </c>
      <c r="AN5358">
        <f t="shared" si="748"/>
        <v>1</v>
      </c>
      <c r="AO5358">
        <f t="shared" si="754"/>
        <v>0</v>
      </c>
      <c r="AP5358">
        <f t="shared" si="749"/>
        <v>0</v>
      </c>
      <c r="AQ5358">
        <f t="shared" si="750"/>
        <v>1</v>
      </c>
      <c r="AR5358">
        <f t="shared" si="751"/>
        <v>0</v>
      </c>
      <c r="AS5358">
        <f t="shared" si="752"/>
        <v>0</v>
      </c>
      <c r="AT5358">
        <f t="shared" si="753"/>
        <v>0</v>
      </c>
      <c r="AU5358">
        <f t="shared" si="753"/>
        <v>0</v>
      </c>
      <c r="AV5358" t="str">
        <f t="shared" si="755"/>
        <v>2020-10-05T19:22:16</v>
      </c>
    </row>
    <row r="5359" spans="1:48" x14ac:dyDescent="0.25">
      <c r="A5359" s="5">
        <v>5430</v>
      </c>
      <c r="B5359" s="5" t="s">
        <v>8368</v>
      </c>
      <c r="C5359" s="5" t="s">
        <v>8369</v>
      </c>
      <c r="D5359" s="6" t="s">
        <v>8370</v>
      </c>
      <c r="E5359">
        <v>0</v>
      </c>
      <c r="F5359" s="7">
        <v>0.65403346250000005</v>
      </c>
      <c r="G5359" s="7">
        <v>0</v>
      </c>
      <c r="H5359" t="s">
        <v>8371</v>
      </c>
      <c r="I5359">
        <v>34</v>
      </c>
      <c r="J5359">
        <v>173066.67</v>
      </c>
      <c r="K5359">
        <v>550000</v>
      </c>
      <c r="L5359" t="s">
        <v>52</v>
      </c>
      <c r="M5359" s="8" t="s">
        <v>53</v>
      </c>
      <c r="N5359" s="8">
        <v>0.85714285714285698</v>
      </c>
      <c r="O5359">
        <v>0.14285714285714199</v>
      </c>
      <c r="P5359" s="9">
        <v>0</v>
      </c>
      <c r="Q5359">
        <v>450000</v>
      </c>
      <c r="R5359" s="8"/>
      <c r="S5359" s="8" t="s">
        <v>10227</v>
      </c>
      <c r="T5359">
        <v>12766445</v>
      </c>
      <c r="U5359">
        <v>7380945</v>
      </c>
      <c r="V5359">
        <v>18315834</v>
      </c>
      <c r="W5359">
        <v>9738466</v>
      </c>
      <c r="X5359">
        <v>0</v>
      </c>
      <c r="Y5359">
        <v>1919694</v>
      </c>
      <c r="Z5359">
        <v>6183398</v>
      </c>
      <c r="AA5359">
        <v>40688088</v>
      </c>
      <c r="AB5359">
        <v>22929150</v>
      </c>
      <c r="AC5359">
        <v>6</v>
      </c>
      <c r="AD5359">
        <v>17758938</v>
      </c>
      <c r="AE5359">
        <v>2018</v>
      </c>
      <c r="AF5359" t="s">
        <v>126</v>
      </c>
      <c r="AG5359">
        <v>6000000</v>
      </c>
      <c r="AH5359" t="s">
        <v>55</v>
      </c>
      <c r="AI5359" t="s">
        <v>55</v>
      </c>
      <c r="AJ5359">
        <v>1</v>
      </c>
      <c r="AK5359">
        <v>1812989</v>
      </c>
      <c r="AL5359" s="8" t="s">
        <v>13009</v>
      </c>
      <c r="AM5359" s="10">
        <f t="shared" si="747"/>
        <v>2020</v>
      </c>
      <c r="AN5359">
        <f t="shared" si="748"/>
        <v>1</v>
      </c>
      <c r="AO5359">
        <f t="shared" si="754"/>
        <v>0</v>
      </c>
      <c r="AP5359">
        <f t="shared" si="749"/>
        <v>0</v>
      </c>
      <c r="AQ5359">
        <f t="shared" si="750"/>
        <v>1</v>
      </c>
      <c r="AR5359">
        <f t="shared" si="751"/>
        <v>0</v>
      </c>
      <c r="AS5359">
        <f t="shared" si="752"/>
        <v>0</v>
      </c>
      <c r="AT5359">
        <f t="shared" si="753"/>
        <v>0</v>
      </c>
      <c r="AU5359">
        <f t="shared" si="753"/>
        <v>0</v>
      </c>
      <c r="AV5359" t="str">
        <f t="shared" si="755"/>
        <v>2020-10-05T20:00:13</v>
      </c>
    </row>
    <row r="5360" spans="1:48" x14ac:dyDescent="0.25">
      <c r="A5360" s="5">
        <v>5431</v>
      </c>
      <c r="B5360" s="5" t="s">
        <v>8035</v>
      </c>
      <c r="C5360" s="5" t="s">
        <v>8036</v>
      </c>
      <c r="D5360" s="6" t="s">
        <v>8037</v>
      </c>
      <c r="E5360">
        <v>8</v>
      </c>
      <c r="F5360" s="7">
        <v>0.42865720899999998</v>
      </c>
      <c r="G5360" s="7">
        <v>0</v>
      </c>
      <c r="H5360" t="s">
        <v>7469</v>
      </c>
      <c r="I5360">
        <v>6</v>
      </c>
      <c r="J5360">
        <v>28862.81</v>
      </c>
      <c r="K5360">
        <v>40000</v>
      </c>
      <c r="L5360" t="s">
        <v>52</v>
      </c>
      <c r="M5360" s="8" t="s">
        <v>53</v>
      </c>
      <c r="N5360" s="8">
        <v>0.75</v>
      </c>
      <c r="O5360">
        <v>0.249999999999999</v>
      </c>
      <c r="P5360" s="9">
        <v>0</v>
      </c>
      <c r="Q5360">
        <v>25000</v>
      </c>
      <c r="R5360" s="8"/>
      <c r="S5360" s="8" t="s">
        <v>10931</v>
      </c>
      <c r="T5360">
        <v>1371965</v>
      </c>
      <c r="U5360">
        <v>326598</v>
      </c>
      <c r="V5360">
        <v>1371965</v>
      </c>
      <c r="W5360">
        <v>1045366</v>
      </c>
      <c r="X5360">
        <v>0</v>
      </c>
      <c r="Y5360">
        <v>12023</v>
      </c>
      <c r="Z5360">
        <v>84974</v>
      </c>
      <c r="AA5360">
        <v>1881447</v>
      </c>
      <c r="AB5360">
        <v>1423064</v>
      </c>
      <c r="AC5360">
        <v>7</v>
      </c>
      <c r="AD5360">
        <v>458383</v>
      </c>
      <c r="AE5360">
        <v>2019</v>
      </c>
      <c r="AF5360" t="s">
        <v>126</v>
      </c>
      <c r="AG5360">
        <v>150000</v>
      </c>
      <c r="AH5360" t="s">
        <v>55</v>
      </c>
      <c r="AI5360" t="s">
        <v>56</v>
      </c>
      <c r="AJ5360">
        <v>1</v>
      </c>
      <c r="AK5360">
        <v>2640</v>
      </c>
      <c r="AL5360" s="8" t="s">
        <v>13010</v>
      </c>
      <c r="AM5360" s="10">
        <f t="shared" si="747"/>
        <v>2020</v>
      </c>
      <c r="AN5360">
        <f t="shared" si="748"/>
        <v>1</v>
      </c>
      <c r="AO5360">
        <f t="shared" si="754"/>
        <v>0</v>
      </c>
      <c r="AP5360">
        <f t="shared" si="749"/>
        <v>0</v>
      </c>
      <c r="AQ5360">
        <f t="shared" si="750"/>
        <v>1</v>
      </c>
      <c r="AR5360">
        <f t="shared" si="751"/>
        <v>0</v>
      </c>
      <c r="AS5360">
        <f t="shared" si="752"/>
        <v>0</v>
      </c>
      <c r="AT5360">
        <f t="shared" si="753"/>
        <v>0</v>
      </c>
      <c r="AU5360">
        <f t="shared" si="753"/>
        <v>1</v>
      </c>
      <c r="AV5360" t="str">
        <f t="shared" si="755"/>
        <v>2020-10-06T14:25:03</v>
      </c>
    </row>
    <row r="5361" spans="1:48" x14ac:dyDescent="0.25">
      <c r="A5361" s="5">
        <v>5432</v>
      </c>
      <c r="B5361" s="5" t="s">
        <v>13011</v>
      </c>
      <c r="C5361" s="5" t="s">
        <v>13012</v>
      </c>
      <c r="D5361" s="6" t="s">
        <v>13013</v>
      </c>
      <c r="E5361">
        <v>0</v>
      </c>
      <c r="F5361" s="7">
        <v>0.44334616129999999</v>
      </c>
      <c r="G5361" s="7">
        <v>0</v>
      </c>
      <c r="H5361" t="s">
        <v>13014</v>
      </c>
      <c r="I5361">
        <v>0</v>
      </c>
      <c r="J5361">
        <v>0</v>
      </c>
      <c r="K5361">
        <v>4000</v>
      </c>
      <c r="L5361" t="s">
        <v>52</v>
      </c>
      <c r="M5361" s="8" t="s">
        <v>74</v>
      </c>
      <c r="N5361" s="8">
        <v>0.48214285714285698</v>
      </c>
      <c r="O5361">
        <v>0.51785714285714202</v>
      </c>
      <c r="P5361" s="9">
        <v>0</v>
      </c>
      <c r="Q5361">
        <v>4000</v>
      </c>
      <c r="R5361" s="8"/>
      <c r="S5361" s="8"/>
      <c r="AA5361">
        <v>0</v>
      </c>
      <c r="AB5361">
        <v>0</v>
      </c>
      <c r="AC5361">
        <v>1</v>
      </c>
      <c r="AD5361">
        <v>0</v>
      </c>
      <c r="AE5361">
        <v>2015</v>
      </c>
      <c r="AF5361" t="s">
        <v>126</v>
      </c>
      <c r="AG5361">
        <v>80000</v>
      </c>
      <c r="AH5361" t="s">
        <v>55</v>
      </c>
      <c r="AI5361" t="s">
        <v>56</v>
      </c>
      <c r="AJ5361">
        <v>1</v>
      </c>
      <c r="AK5361">
        <v>8140</v>
      </c>
      <c r="AL5361" s="8" t="s">
        <v>13015</v>
      </c>
      <c r="AM5361" s="10">
        <f t="shared" si="747"/>
        <v>2019</v>
      </c>
      <c r="AN5361">
        <f t="shared" si="748"/>
        <v>1</v>
      </c>
      <c r="AO5361">
        <f t="shared" si="754"/>
        <v>0</v>
      </c>
      <c r="AP5361">
        <f t="shared" si="749"/>
        <v>0</v>
      </c>
      <c r="AQ5361">
        <f t="shared" si="750"/>
        <v>0</v>
      </c>
      <c r="AR5361">
        <f t="shared" si="751"/>
        <v>0</v>
      </c>
      <c r="AS5361">
        <f t="shared" si="752"/>
        <v>1</v>
      </c>
      <c r="AT5361">
        <f t="shared" si="753"/>
        <v>0</v>
      </c>
      <c r="AU5361">
        <f t="shared" si="753"/>
        <v>1</v>
      </c>
      <c r="AV5361" t="str">
        <f t="shared" si="755"/>
        <v>2020-10-06T12:29:45</v>
      </c>
    </row>
    <row r="5362" spans="1:48" x14ac:dyDescent="0.25">
      <c r="A5362" s="5">
        <v>5433</v>
      </c>
      <c r="B5362" s="5" t="s">
        <v>8813</v>
      </c>
      <c r="C5362" s="5" t="s">
        <v>8814</v>
      </c>
      <c r="D5362" s="6" t="s">
        <v>8815</v>
      </c>
      <c r="E5362">
        <v>0</v>
      </c>
      <c r="F5362" s="7">
        <v>0</v>
      </c>
      <c r="G5362" s="7"/>
      <c r="H5362" t="s">
        <v>8816</v>
      </c>
      <c r="I5362">
        <v>0</v>
      </c>
      <c r="J5362">
        <v>0</v>
      </c>
      <c r="K5362">
        <v>20000</v>
      </c>
      <c r="L5362" t="s">
        <v>52</v>
      </c>
      <c r="M5362" s="8" t="s">
        <v>53</v>
      </c>
      <c r="N5362" s="8">
        <v>0.75</v>
      </c>
      <c r="O5362">
        <v>0.25</v>
      </c>
      <c r="P5362" s="9">
        <v>0</v>
      </c>
      <c r="Q5362">
        <v>20000</v>
      </c>
      <c r="R5362" s="8"/>
      <c r="S5362" s="8"/>
      <c r="AA5362">
        <v>1385345</v>
      </c>
      <c r="AB5362">
        <v>0</v>
      </c>
      <c r="AC5362">
        <v>12</v>
      </c>
      <c r="AD5362">
        <v>0</v>
      </c>
      <c r="AE5362">
        <v>1976</v>
      </c>
      <c r="AF5362" t="s">
        <v>54</v>
      </c>
      <c r="AG5362">
        <v>1000000</v>
      </c>
      <c r="AH5362" t="s">
        <v>55</v>
      </c>
      <c r="AI5362" t="s">
        <v>55</v>
      </c>
      <c r="AJ5362">
        <v>0</v>
      </c>
      <c r="AK5362">
        <v>68800</v>
      </c>
      <c r="AL5362" s="8" t="s">
        <v>13016</v>
      </c>
      <c r="AM5362" s="10">
        <f t="shared" si="747"/>
        <v>2006</v>
      </c>
      <c r="AN5362">
        <f t="shared" si="748"/>
        <v>1</v>
      </c>
      <c r="AO5362">
        <f t="shared" si="754"/>
        <v>0</v>
      </c>
      <c r="AP5362">
        <f t="shared" si="749"/>
        <v>0</v>
      </c>
      <c r="AQ5362">
        <f t="shared" si="750"/>
        <v>1</v>
      </c>
      <c r="AR5362">
        <f t="shared" si="751"/>
        <v>0</v>
      </c>
      <c r="AS5362">
        <f t="shared" si="752"/>
        <v>0</v>
      </c>
      <c r="AT5362">
        <f t="shared" si="753"/>
        <v>0</v>
      </c>
      <c r="AU5362">
        <f t="shared" si="753"/>
        <v>0</v>
      </c>
      <c r="AV5362" t="str">
        <f t="shared" si="755"/>
        <v>2020-10-06T12:31:57</v>
      </c>
    </row>
    <row r="5363" spans="1:48" x14ac:dyDescent="0.25">
      <c r="A5363" s="5">
        <v>5434</v>
      </c>
      <c r="B5363" s="5" t="s">
        <v>1946</v>
      </c>
      <c r="C5363" s="5" t="s">
        <v>1947</v>
      </c>
      <c r="D5363" s="6" t="s">
        <v>1948</v>
      </c>
      <c r="E5363">
        <v>740</v>
      </c>
      <c r="F5363" s="7">
        <v>0</v>
      </c>
      <c r="G5363" s="7"/>
      <c r="H5363" t="s">
        <v>1949</v>
      </c>
      <c r="I5363">
        <v>0</v>
      </c>
      <c r="J5363">
        <v>0</v>
      </c>
      <c r="K5363">
        <v>50000</v>
      </c>
      <c r="L5363" t="s">
        <v>52</v>
      </c>
      <c r="M5363" s="8" t="s">
        <v>53</v>
      </c>
      <c r="N5363" s="8">
        <v>0.80357142857142805</v>
      </c>
      <c r="O5363">
        <v>0.19642857142857101</v>
      </c>
      <c r="P5363" s="9">
        <v>-0.86602540378443904</v>
      </c>
      <c r="Q5363">
        <v>50000</v>
      </c>
      <c r="R5363" s="8"/>
      <c r="S5363" s="8"/>
      <c r="AA5363">
        <v>26654785</v>
      </c>
      <c r="AB5363">
        <v>0</v>
      </c>
      <c r="AC5363">
        <v>12</v>
      </c>
      <c r="AD5363">
        <v>0</v>
      </c>
      <c r="AE5363">
        <v>2001</v>
      </c>
      <c r="AF5363" t="s">
        <v>54</v>
      </c>
      <c r="AG5363">
        <v>700000</v>
      </c>
      <c r="AH5363" t="s">
        <v>55</v>
      </c>
      <c r="AI5363" t="s">
        <v>55</v>
      </c>
      <c r="AJ5363">
        <v>0</v>
      </c>
      <c r="AK5363">
        <v>356000</v>
      </c>
      <c r="AL5363" s="8" t="s">
        <v>13017</v>
      </c>
      <c r="AM5363" s="10">
        <f t="shared" si="747"/>
        <v>2008</v>
      </c>
      <c r="AN5363">
        <f t="shared" si="748"/>
        <v>1</v>
      </c>
      <c r="AO5363">
        <f t="shared" si="754"/>
        <v>0</v>
      </c>
      <c r="AP5363">
        <f t="shared" si="749"/>
        <v>0</v>
      </c>
      <c r="AQ5363">
        <f t="shared" si="750"/>
        <v>1</v>
      </c>
      <c r="AR5363">
        <f t="shared" si="751"/>
        <v>0</v>
      </c>
      <c r="AS5363">
        <f t="shared" si="752"/>
        <v>0</v>
      </c>
      <c r="AT5363">
        <f t="shared" si="753"/>
        <v>0</v>
      </c>
      <c r="AU5363">
        <f t="shared" si="753"/>
        <v>0</v>
      </c>
      <c r="AV5363" t="str">
        <f t="shared" si="755"/>
        <v>2020-10-06T12:35:14</v>
      </c>
    </row>
    <row r="5364" spans="1:48" x14ac:dyDescent="0.25">
      <c r="A5364" s="5">
        <v>5435</v>
      </c>
      <c r="B5364" s="5" t="s">
        <v>10305</v>
      </c>
      <c r="C5364" s="5" t="s">
        <v>10306</v>
      </c>
      <c r="D5364" s="6" t="s">
        <v>10307</v>
      </c>
      <c r="E5364">
        <v>3</v>
      </c>
      <c r="F5364" s="7">
        <v>0.5952935466</v>
      </c>
      <c r="G5364" s="7">
        <v>0</v>
      </c>
      <c r="H5364" t="s">
        <v>10308</v>
      </c>
      <c r="I5364">
        <v>25</v>
      </c>
      <c r="J5364">
        <v>13277.25</v>
      </c>
      <c r="K5364">
        <v>40000</v>
      </c>
      <c r="L5364" t="s">
        <v>52</v>
      </c>
      <c r="M5364" s="8" t="s">
        <v>53</v>
      </c>
      <c r="N5364" s="8">
        <v>0.85714285714285698</v>
      </c>
      <c r="O5364">
        <v>0.14285714285714199</v>
      </c>
      <c r="P5364" s="9">
        <v>0</v>
      </c>
      <c r="Q5364">
        <v>40000</v>
      </c>
      <c r="R5364" s="8"/>
      <c r="S5364" s="8"/>
      <c r="AA5364">
        <v>148286577</v>
      </c>
      <c r="AB5364">
        <v>0</v>
      </c>
      <c r="AC5364">
        <v>12</v>
      </c>
      <c r="AD5364">
        <v>0</v>
      </c>
      <c r="AE5364">
        <v>1992</v>
      </c>
      <c r="AF5364" t="s">
        <v>54</v>
      </c>
      <c r="AG5364">
        <v>50000</v>
      </c>
      <c r="AH5364" t="s">
        <v>55</v>
      </c>
      <c r="AI5364" t="s">
        <v>55</v>
      </c>
      <c r="AJ5364">
        <v>1</v>
      </c>
      <c r="AK5364">
        <v>9076858</v>
      </c>
      <c r="AL5364" s="8" t="s">
        <v>13018</v>
      </c>
      <c r="AM5364" s="10">
        <f t="shared" si="747"/>
        <v>2020</v>
      </c>
      <c r="AN5364">
        <f t="shared" si="748"/>
        <v>1</v>
      </c>
      <c r="AO5364">
        <f t="shared" si="754"/>
        <v>0</v>
      </c>
      <c r="AP5364">
        <f t="shared" si="749"/>
        <v>0</v>
      </c>
      <c r="AQ5364">
        <f t="shared" si="750"/>
        <v>1</v>
      </c>
      <c r="AR5364">
        <f t="shared" si="751"/>
        <v>0</v>
      </c>
      <c r="AS5364">
        <f t="shared" si="752"/>
        <v>0</v>
      </c>
      <c r="AT5364">
        <f t="shared" si="753"/>
        <v>0</v>
      </c>
      <c r="AU5364">
        <f t="shared" si="753"/>
        <v>0</v>
      </c>
      <c r="AV5364" t="str">
        <f t="shared" si="755"/>
        <v>2020-10-06T13:51:54</v>
      </c>
    </row>
    <row r="5365" spans="1:48" x14ac:dyDescent="0.25">
      <c r="A5365" s="5">
        <v>5436</v>
      </c>
      <c r="B5365" s="5" t="s">
        <v>6306</v>
      </c>
      <c r="C5365" s="5" t="s">
        <v>6307</v>
      </c>
      <c r="D5365" s="6" t="s">
        <v>6308</v>
      </c>
      <c r="E5365">
        <v>4</v>
      </c>
      <c r="F5365" s="7">
        <v>0.50001525049999995</v>
      </c>
      <c r="G5365" s="7">
        <v>0</v>
      </c>
      <c r="H5365" t="s">
        <v>4695</v>
      </c>
      <c r="I5365">
        <v>0</v>
      </c>
      <c r="J5365">
        <v>0</v>
      </c>
      <c r="K5365">
        <v>80000</v>
      </c>
      <c r="L5365" t="s">
        <v>7359</v>
      </c>
      <c r="M5365" s="8" t="s">
        <v>63</v>
      </c>
      <c r="N5365" s="8">
        <v>1</v>
      </c>
      <c r="O5365">
        <v>0</v>
      </c>
      <c r="P5365" s="9">
        <v>0</v>
      </c>
      <c r="R5365" s="8"/>
      <c r="S5365" s="8"/>
      <c r="AJ5365">
        <v>1</v>
      </c>
      <c r="AL5365" s="8"/>
      <c r="AM5365" s="10">
        <f t="shared" si="747"/>
        <v>2015</v>
      </c>
      <c r="AN5365">
        <f t="shared" si="748"/>
        <v>0</v>
      </c>
      <c r="AO5365">
        <f t="shared" si="754"/>
        <v>0</v>
      </c>
      <c r="AP5365">
        <f t="shared" si="749"/>
        <v>1</v>
      </c>
      <c r="AQ5365">
        <f t="shared" si="750"/>
        <v>0</v>
      </c>
      <c r="AR5365">
        <f t="shared" si="751"/>
        <v>0</v>
      </c>
      <c r="AS5365">
        <f t="shared" si="752"/>
        <v>0</v>
      </c>
      <c r="AT5365">
        <f t="shared" si="753"/>
        <v>0</v>
      </c>
      <c r="AU5365">
        <f t="shared" si="753"/>
        <v>0</v>
      </c>
      <c r="AV5365">
        <f t="shared" si="755"/>
        <v>0</v>
      </c>
    </row>
    <row r="5366" spans="1:48" x14ac:dyDescent="0.25">
      <c r="A5366" s="5">
        <v>5437</v>
      </c>
      <c r="B5366" s="5" t="s">
        <v>12982</v>
      </c>
      <c r="C5366" s="5" t="s">
        <v>12983</v>
      </c>
      <c r="D5366" s="6" t="s">
        <v>12984</v>
      </c>
      <c r="E5366">
        <v>0</v>
      </c>
      <c r="F5366" s="7">
        <v>0.58278839039999997</v>
      </c>
      <c r="G5366" s="7">
        <v>0</v>
      </c>
      <c r="H5366" t="s">
        <v>12985</v>
      </c>
      <c r="I5366">
        <v>0</v>
      </c>
      <c r="J5366">
        <v>0</v>
      </c>
      <c r="K5366">
        <v>10000</v>
      </c>
      <c r="L5366" t="s">
        <v>52</v>
      </c>
      <c r="M5366" s="8" t="s">
        <v>53</v>
      </c>
      <c r="N5366" s="8">
        <v>0.73214285714285698</v>
      </c>
      <c r="O5366">
        <v>0.26785714285714202</v>
      </c>
      <c r="P5366" s="9">
        <v>0</v>
      </c>
      <c r="Q5366">
        <v>7000</v>
      </c>
      <c r="R5366" s="8"/>
      <c r="S5366" s="8"/>
      <c r="AA5366">
        <v>295407</v>
      </c>
      <c r="AB5366">
        <v>0</v>
      </c>
      <c r="AC5366">
        <v>8</v>
      </c>
      <c r="AD5366">
        <v>0</v>
      </c>
      <c r="AE5366">
        <v>2013</v>
      </c>
      <c r="AF5366" t="s">
        <v>68</v>
      </c>
      <c r="AG5366">
        <v>150000</v>
      </c>
      <c r="AH5366" t="s">
        <v>55</v>
      </c>
      <c r="AI5366" t="s">
        <v>55</v>
      </c>
      <c r="AJ5366">
        <v>1</v>
      </c>
      <c r="AK5366">
        <v>59545</v>
      </c>
      <c r="AL5366" s="8" t="s">
        <v>13019</v>
      </c>
      <c r="AM5366" s="10">
        <f t="shared" si="747"/>
        <v>2020</v>
      </c>
      <c r="AN5366">
        <f t="shared" si="748"/>
        <v>1</v>
      </c>
      <c r="AO5366">
        <f t="shared" si="754"/>
        <v>0</v>
      </c>
      <c r="AP5366">
        <f t="shared" si="749"/>
        <v>0</v>
      </c>
      <c r="AQ5366">
        <f t="shared" si="750"/>
        <v>1</v>
      </c>
      <c r="AR5366">
        <f t="shared" si="751"/>
        <v>0</v>
      </c>
      <c r="AS5366">
        <f t="shared" si="752"/>
        <v>0</v>
      </c>
      <c r="AT5366">
        <f t="shared" si="753"/>
        <v>0</v>
      </c>
      <c r="AU5366">
        <f t="shared" si="753"/>
        <v>0</v>
      </c>
      <c r="AV5366" t="str">
        <f t="shared" si="755"/>
        <v>2020-10-06T14:00:45</v>
      </c>
    </row>
    <row r="5367" spans="1:48" x14ac:dyDescent="0.25">
      <c r="A5367" s="5">
        <v>5438</v>
      </c>
      <c r="B5367" s="5" t="s">
        <v>3228</v>
      </c>
      <c r="C5367" s="5" t="s">
        <v>3229</v>
      </c>
      <c r="D5367" s="6" t="s">
        <v>3230</v>
      </c>
      <c r="E5367">
        <v>0</v>
      </c>
      <c r="F5367" s="7">
        <v>0.58170519519999997</v>
      </c>
      <c r="G5367" s="7">
        <v>0</v>
      </c>
      <c r="H5367" t="s">
        <v>3231</v>
      </c>
      <c r="I5367">
        <v>0</v>
      </c>
      <c r="J5367">
        <v>0</v>
      </c>
      <c r="K5367">
        <v>30000</v>
      </c>
      <c r="L5367" t="s">
        <v>62</v>
      </c>
      <c r="M5367" s="8" t="s">
        <v>63</v>
      </c>
      <c r="N5367" s="8">
        <v>1</v>
      </c>
      <c r="O5367">
        <v>0</v>
      </c>
      <c r="P5367" s="9">
        <v>0</v>
      </c>
      <c r="R5367" s="8"/>
      <c r="S5367" s="8"/>
      <c r="AJ5367">
        <v>1</v>
      </c>
      <c r="AL5367" s="8"/>
      <c r="AM5367" s="10">
        <f t="shared" si="747"/>
        <v>2018</v>
      </c>
      <c r="AN5367">
        <f t="shared" si="748"/>
        <v>0</v>
      </c>
      <c r="AO5367">
        <f t="shared" si="754"/>
        <v>0</v>
      </c>
      <c r="AP5367">
        <f t="shared" si="749"/>
        <v>1</v>
      </c>
      <c r="AQ5367">
        <f t="shared" si="750"/>
        <v>0</v>
      </c>
      <c r="AR5367">
        <f t="shared" si="751"/>
        <v>0</v>
      </c>
      <c r="AS5367">
        <f t="shared" si="752"/>
        <v>0</v>
      </c>
      <c r="AT5367">
        <f t="shared" si="753"/>
        <v>0</v>
      </c>
      <c r="AU5367">
        <f t="shared" si="753"/>
        <v>0</v>
      </c>
      <c r="AV5367">
        <f t="shared" si="755"/>
        <v>0</v>
      </c>
    </row>
    <row r="5368" spans="1:48" x14ac:dyDescent="0.25">
      <c r="A5368" s="5">
        <v>5439</v>
      </c>
      <c r="B5368" s="5" t="s">
        <v>6306</v>
      </c>
      <c r="C5368" s="5" t="s">
        <v>6307</v>
      </c>
      <c r="D5368" s="6" t="s">
        <v>6308</v>
      </c>
      <c r="E5368">
        <v>4</v>
      </c>
      <c r="F5368" s="7">
        <v>0.50001525049999995</v>
      </c>
      <c r="G5368" s="7">
        <v>0</v>
      </c>
      <c r="H5368" t="s">
        <v>4695</v>
      </c>
      <c r="I5368">
        <v>0</v>
      </c>
      <c r="J5368">
        <v>0</v>
      </c>
      <c r="K5368">
        <v>82000</v>
      </c>
      <c r="L5368" t="s">
        <v>52</v>
      </c>
      <c r="M5368" s="8" t="s">
        <v>53</v>
      </c>
      <c r="N5368" s="8">
        <v>0.80357142857142805</v>
      </c>
      <c r="O5368">
        <v>0.19642857142857101</v>
      </c>
      <c r="P5368" s="9">
        <v>0</v>
      </c>
      <c r="Q5368">
        <v>82000</v>
      </c>
      <c r="R5368" s="8"/>
      <c r="S5368" s="8" t="s">
        <v>217</v>
      </c>
      <c r="T5368">
        <v>10981829</v>
      </c>
      <c r="U5368">
        <v>2756881</v>
      </c>
      <c r="V5368">
        <v>11897055</v>
      </c>
      <c r="W5368">
        <v>7633674</v>
      </c>
      <c r="X5368">
        <v>2407844</v>
      </c>
      <c r="Y5368">
        <v>1247390</v>
      </c>
      <c r="Z5368">
        <v>2942404</v>
      </c>
      <c r="AA5368">
        <v>5910725</v>
      </c>
      <c r="AB5368">
        <v>2443778</v>
      </c>
      <c r="AC5368">
        <v>12</v>
      </c>
      <c r="AD5368">
        <v>3466947</v>
      </c>
      <c r="AE5368">
        <v>1999</v>
      </c>
      <c r="AF5368" t="s">
        <v>54</v>
      </c>
      <c r="AG5368">
        <v>90000</v>
      </c>
      <c r="AH5368" t="s">
        <v>55</v>
      </c>
      <c r="AI5368" t="s">
        <v>56</v>
      </c>
      <c r="AJ5368">
        <v>1</v>
      </c>
      <c r="AK5368">
        <v>979000</v>
      </c>
      <c r="AL5368" s="8" t="s">
        <v>13020</v>
      </c>
      <c r="AM5368" s="10">
        <f t="shared" si="747"/>
        <v>2015</v>
      </c>
      <c r="AN5368">
        <f t="shared" si="748"/>
        <v>1</v>
      </c>
      <c r="AO5368">
        <f t="shared" si="754"/>
        <v>0</v>
      </c>
      <c r="AP5368">
        <f t="shared" si="749"/>
        <v>0</v>
      </c>
      <c r="AQ5368">
        <f t="shared" si="750"/>
        <v>1</v>
      </c>
      <c r="AR5368">
        <f t="shared" si="751"/>
        <v>0</v>
      </c>
      <c r="AS5368">
        <f t="shared" si="752"/>
        <v>0</v>
      </c>
      <c r="AT5368">
        <f t="shared" si="753"/>
        <v>0</v>
      </c>
      <c r="AU5368">
        <f t="shared" si="753"/>
        <v>1</v>
      </c>
      <c r="AV5368" t="str">
        <f t="shared" si="755"/>
        <v>2020-10-06T13:00:17</v>
      </c>
    </row>
    <row r="5369" spans="1:48" x14ac:dyDescent="0.25">
      <c r="A5369" s="5">
        <v>5440</v>
      </c>
      <c r="B5369" s="5" t="s">
        <v>6558</v>
      </c>
      <c r="C5369" s="5" t="s">
        <v>6559</v>
      </c>
      <c r="D5369" s="6" t="s">
        <v>6560</v>
      </c>
      <c r="E5369">
        <v>11</v>
      </c>
      <c r="F5369" s="7">
        <v>0.38609578049999999</v>
      </c>
      <c r="G5369" s="7">
        <v>0</v>
      </c>
      <c r="H5369" t="s">
        <v>6561</v>
      </c>
      <c r="I5369">
        <v>52</v>
      </c>
      <c r="J5369">
        <v>152036.56</v>
      </c>
      <c r="K5369">
        <v>320000</v>
      </c>
      <c r="L5369" t="s">
        <v>52</v>
      </c>
      <c r="M5369" s="8" t="s">
        <v>53</v>
      </c>
      <c r="N5369" s="8">
        <v>0.69642857142857095</v>
      </c>
      <c r="O5369">
        <v>0.30357142857142799</v>
      </c>
      <c r="P5369" s="9">
        <v>-0.86602540378443904</v>
      </c>
      <c r="Q5369">
        <v>320000</v>
      </c>
      <c r="R5369" s="8"/>
      <c r="S5369" s="8" t="s">
        <v>329</v>
      </c>
      <c r="T5369">
        <v>3288030</v>
      </c>
      <c r="U5369">
        <v>1111273</v>
      </c>
      <c r="V5369">
        <v>3369694</v>
      </c>
      <c r="W5369">
        <v>1758420</v>
      </c>
      <c r="X5369">
        <v>0</v>
      </c>
      <c r="Y5369">
        <v>1358723</v>
      </c>
      <c r="Z5369">
        <v>587633</v>
      </c>
      <c r="AA5369">
        <v>9122262</v>
      </c>
      <c r="AB5369">
        <v>4601355</v>
      </c>
      <c r="AC5369">
        <v>12</v>
      </c>
      <c r="AD5369">
        <v>4520907</v>
      </c>
      <c r="AE5369">
        <v>2016</v>
      </c>
      <c r="AF5369" t="s">
        <v>126</v>
      </c>
      <c r="AG5369">
        <v>200000</v>
      </c>
      <c r="AH5369" t="s">
        <v>55</v>
      </c>
      <c r="AI5369" t="s">
        <v>56</v>
      </c>
      <c r="AJ5369">
        <v>0.92633368810000005</v>
      </c>
      <c r="AK5369">
        <v>160200</v>
      </c>
      <c r="AL5369" s="8" t="s">
        <v>13021</v>
      </c>
      <c r="AM5369" s="10">
        <f t="shared" si="747"/>
        <v>2017</v>
      </c>
      <c r="AN5369">
        <f t="shared" si="748"/>
        <v>1</v>
      </c>
      <c r="AO5369">
        <f t="shared" si="754"/>
        <v>0</v>
      </c>
      <c r="AP5369">
        <f t="shared" si="749"/>
        <v>0</v>
      </c>
      <c r="AQ5369">
        <f t="shared" si="750"/>
        <v>1</v>
      </c>
      <c r="AR5369">
        <f t="shared" si="751"/>
        <v>0</v>
      </c>
      <c r="AS5369">
        <f t="shared" si="752"/>
        <v>0</v>
      </c>
      <c r="AT5369">
        <f t="shared" si="753"/>
        <v>0</v>
      </c>
      <c r="AU5369">
        <f t="shared" si="753"/>
        <v>1</v>
      </c>
      <c r="AV5369" t="str">
        <f t="shared" si="755"/>
        <v>2020-10-06T14:16:18</v>
      </c>
    </row>
    <row r="5370" spans="1:48" x14ac:dyDescent="0.25">
      <c r="A5370" s="5">
        <v>5441</v>
      </c>
      <c r="B5370" s="5" t="s">
        <v>6382</v>
      </c>
      <c r="C5370" s="5" t="s">
        <v>6383</v>
      </c>
      <c r="D5370" s="6" t="s">
        <v>6384</v>
      </c>
      <c r="E5370">
        <v>3</v>
      </c>
      <c r="F5370" s="7">
        <v>0.1226660395</v>
      </c>
      <c r="G5370" s="7">
        <v>0</v>
      </c>
      <c r="H5370" t="s">
        <v>6385</v>
      </c>
      <c r="I5370">
        <v>0</v>
      </c>
      <c r="J5370">
        <v>0</v>
      </c>
      <c r="K5370">
        <v>100000</v>
      </c>
      <c r="L5370" t="s">
        <v>7359</v>
      </c>
      <c r="M5370" s="8" t="s">
        <v>63</v>
      </c>
      <c r="N5370" s="8">
        <v>1</v>
      </c>
      <c r="O5370">
        <v>0</v>
      </c>
      <c r="P5370" s="9">
        <v>0</v>
      </c>
      <c r="R5370" s="8"/>
      <c r="S5370" s="8"/>
      <c r="AJ5370">
        <v>1</v>
      </c>
      <c r="AL5370" s="8"/>
      <c r="AM5370" s="10">
        <f t="shared" si="747"/>
        <v>2016</v>
      </c>
      <c r="AN5370">
        <f t="shared" si="748"/>
        <v>0</v>
      </c>
      <c r="AO5370">
        <f t="shared" si="754"/>
        <v>0</v>
      </c>
      <c r="AP5370">
        <f t="shared" si="749"/>
        <v>1</v>
      </c>
      <c r="AQ5370">
        <f t="shared" si="750"/>
        <v>0</v>
      </c>
      <c r="AR5370">
        <f t="shared" si="751"/>
        <v>0</v>
      </c>
      <c r="AS5370">
        <f t="shared" si="752"/>
        <v>0</v>
      </c>
      <c r="AT5370">
        <f t="shared" si="753"/>
        <v>0</v>
      </c>
      <c r="AU5370">
        <f t="shared" si="753"/>
        <v>0</v>
      </c>
      <c r="AV5370">
        <f t="shared" si="755"/>
        <v>0</v>
      </c>
    </row>
    <row r="5371" spans="1:48" x14ac:dyDescent="0.25">
      <c r="A5371" s="5">
        <v>5442</v>
      </c>
      <c r="B5371" s="5" t="s">
        <v>9949</v>
      </c>
      <c r="C5371" s="5" t="s">
        <v>9950</v>
      </c>
      <c r="D5371" s="6" t="s">
        <v>9951</v>
      </c>
      <c r="E5371">
        <v>3</v>
      </c>
      <c r="F5371" s="7">
        <v>0.59906108260000002</v>
      </c>
      <c r="G5371" s="7">
        <v>0.49506232</v>
      </c>
      <c r="H5371" t="s">
        <v>9952</v>
      </c>
      <c r="I5371">
        <v>0</v>
      </c>
      <c r="J5371">
        <v>0</v>
      </c>
      <c r="K5371">
        <v>15000</v>
      </c>
      <c r="L5371" t="s">
        <v>52</v>
      </c>
      <c r="M5371" s="8" t="s">
        <v>86</v>
      </c>
      <c r="N5371" s="8">
        <v>0.64285714285714202</v>
      </c>
      <c r="O5371">
        <v>0.35714285714285698</v>
      </c>
      <c r="P5371" s="9">
        <v>0</v>
      </c>
      <c r="Q5371">
        <v>15000</v>
      </c>
      <c r="R5371" s="8"/>
      <c r="S5371" s="8"/>
      <c r="AA5371">
        <v>1238356</v>
      </c>
      <c r="AB5371">
        <v>0</v>
      </c>
      <c r="AC5371">
        <v>7</v>
      </c>
      <c r="AD5371">
        <v>0</v>
      </c>
      <c r="AE5371">
        <v>2018</v>
      </c>
      <c r="AF5371" t="s">
        <v>126</v>
      </c>
      <c r="AG5371">
        <v>3000</v>
      </c>
      <c r="AH5371" t="s">
        <v>55</v>
      </c>
      <c r="AI5371" t="s">
        <v>56</v>
      </c>
      <c r="AJ5371">
        <v>1</v>
      </c>
      <c r="AK5371">
        <v>720</v>
      </c>
      <c r="AL5371" s="8" t="s">
        <v>13022</v>
      </c>
      <c r="AM5371" s="10">
        <f t="shared" si="747"/>
        <v>2020</v>
      </c>
      <c r="AN5371">
        <f t="shared" si="748"/>
        <v>1</v>
      </c>
      <c r="AO5371">
        <f t="shared" si="754"/>
        <v>0</v>
      </c>
      <c r="AP5371">
        <f t="shared" si="749"/>
        <v>0</v>
      </c>
      <c r="AQ5371">
        <f t="shared" si="750"/>
        <v>0</v>
      </c>
      <c r="AR5371">
        <f t="shared" si="751"/>
        <v>1</v>
      </c>
      <c r="AS5371">
        <f t="shared" si="752"/>
        <v>0</v>
      </c>
      <c r="AT5371">
        <f t="shared" si="753"/>
        <v>0</v>
      </c>
      <c r="AU5371">
        <f t="shared" si="753"/>
        <v>1</v>
      </c>
      <c r="AV5371" t="str">
        <f t="shared" si="755"/>
        <v>2020-10-06T14:17:10</v>
      </c>
    </row>
    <row r="5372" spans="1:48" x14ac:dyDescent="0.25">
      <c r="A5372" s="5">
        <v>5443</v>
      </c>
      <c r="B5372" s="5" t="s">
        <v>6382</v>
      </c>
      <c r="C5372" s="5" t="s">
        <v>6383</v>
      </c>
      <c r="D5372" s="6" t="s">
        <v>6384</v>
      </c>
      <c r="E5372">
        <v>3</v>
      </c>
      <c r="F5372" s="7">
        <v>0.1226660395</v>
      </c>
      <c r="G5372" s="7">
        <v>0</v>
      </c>
      <c r="H5372" t="s">
        <v>6385</v>
      </c>
      <c r="I5372">
        <v>0</v>
      </c>
      <c r="J5372">
        <v>0</v>
      </c>
      <c r="K5372">
        <v>100000</v>
      </c>
      <c r="L5372" t="s">
        <v>52</v>
      </c>
      <c r="M5372" s="8" t="s">
        <v>53</v>
      </c>
      <c r="N5372" s="8">
        <v>0.73214285714285698</v>
      </c>
      <c r="O5372">
        <v>0.26785714285714202</v>
      </c>
      <c r="P5372" s="9">
        <v>0</v>
      </c>
      <c r="Q5372">
        <v>30000</v>
      </c>
      <c r="R5372" s="8"/>
      <c r="S5372" s="8" t="s">
        <v>11992</v>
      </c>
      <c r="T5372">
        <v>918932</v>
      </c>
      <c r="U5372">
        <v>665933</v>
      </c>
      <c r="V5372">
        <v>1266048</v>
      </c>
      <c r="W5372">
        <v>20000</v>
      </c>
      <c r="X5372">
        <v>69500</v>
      </c>
      <c r="Y5372">
        <v>421339</v>
      </c>
      <c r="Z5372">
        <v>436427</v>
      </c>
      <c r="AA5372">
        <v>573829</v>
      </c>
      <c r="AB5372">
        <v>244547</v>
      </c>
      <c r="AC5372">
        <v>8</v>
      </c>
      <c r="AD5372">
        <v>329282</v>
      </c>
      <c r="AE5372">
        <v>2012</v>
      </c>
      <c r="AF5372" t="s">
        <v>68</v>
      </c>
      <c r="AG5372">
        <v>20000</v>
      </c>
      <c r="AH5372" t="s">
        <v>55</v>
      </c>
      <c r="AI5372" t="s">
        <v>55</v>
      </c>
      <c r="AJ5372">
        <v>1</v>
      </c>
      <c r="AK5372">
        <v>68400</v>
      </c>
      <c r="AL5372" s="8" t="s">
        <v>13023</v>
      </c>
      <c r="AM5372" s="10">
        <f t="shared" si="747"/>
        <v>2016</v>
      </c>
      <c r="AN5372">
        <f t="shared" si="748"/>
        <v>1</v>
      </c>
      <c r="AO5372">
        <f t="shared" si="754"/>
        <v>0</v>
      </c>
      <c r="AP5372">
        <f t="shared" si="749"/>
        <v>0</v>
      </c>
      <c r="AQ5372">
        <f t="shared" si="750"/>
        <v>1</v>
      </c>
      <c r="AR5372">
        <f t="shared" si="751"/>
        <v>0</v>
      </c>
      <c r="AS5372">
        <f t="shared" si="752"/>
        <v>0</v>
      </c>
      <c r="AT5372">
        <f t="shared" si="753"/>
        <v>0</v>
      </c>
      <c r="AU5372">
        <f t="shared" si="753"/>
        <v>0</v>
      </c>
      <c r="AV5372" t="str">
        <f t="shared" si="755"/>
        <v>2020-10-06T14:19:35</v>
      </c>
    </row>
    <row r="5373" spans="1:48" x14ac:dyDescent="0.25">
      <c r="A5373" s="5">
        <v>5444</v>
      </c>
      <c r="B5373" s="5" t="s">
        <v>1407</v>
      </c>
      <c r="C5373" s="5" t="s">
        <v>1408</v>
      </c>
      <c r="D5373" s="6" t="s">
        <v>1409</v>
      </c>
      <c r="E5373">
        <v>14</v>
      </c>
      <c r="F5373" s="7">
        <v>0</v>
      </c>
      <c r="G5373" s="7"/>
      <c r="H5373" t="s">
        <v>1410</v>
      </c>
      <c r="I5373">
        <v>0</v>
      </c>
      <c r="J5373">
        <v>0</v>
      </c>
      <c r="K5373">
        <v>2600000</v>
      </c>
      <c r="L5373" t="s">
        <v>52</v>
      </c>
      <c r="M5373" s="8" t="s">
        <v>86</v>
      </c>
      <c r="N5373" s="8">
        <v>0.625</v>
      </c>
      <c r="O5373">
        <v>0.375</v>
      </c>
      <c r="P5373" s="9">
        <v>0.35982191436613198</v>
      </c>
      <c r="Q5373">
        <v>2600000</v>
      </c>
      <c r="R5373" s="8"/>
      <c r="S5373" s="8" t="s">
        <v>329</v>
      </c>
      <c r="T5373">
        <v>2061784000</v>
      </c>
      <c r="U5373">
        <v>1634862000</v>
      </c>
      <c r="V5373">
        <v>3634506000</v>
      </c>
      <c r="W5373">
        <v>990059000</v>
      </c>
      <c r="X5373">
        <v>326558000</v>
      </c>
      <c r="Y5373">
        <v>400799000</v>
      </c>
      <c r="Z5373">
        <v>1293428000</v>
      </c>
      <c r="AA5373">
        <v>6426115000</v>
      </c>
      <c r="AB5373">
        <v>2032579000</v>
      </c>
      <c r="AC5373">
        <v>12</v>
      </c>
      <c r="AD5373">
        <v>4393536000</v>
      </c>
      <c r="AE5373">
        <v>2013</v>
      </c>
      <c r="AF5373" t="s">
        <v>68</v>
      </c>
      <c r="AG5373">
        <v>511903186</v>
      </c>
      <c r="AH5373" t="s">
        <v>56</v>
      </c>
      <c r="AI5373" t="s">
        <v>55</v>
      </c>
      <c r="AJ5373">
        <v>0</v>
      </c>
      <c r="AK5373">
        <v>286758144</v>
      </c>
      <c r="AL5373" s="8" t="s">
        <v>13024</v>
      </c>
      <c r="AM5373" s="10">
        <f t="shared" si="747"/>
        <v>2018</v>
      </c>
      <c r="AN5373">
        <f t="shared" si="748"/>
        <v>1</v>
      </c>
      <c r="AO5373">
        <f t="shared" si="754"/>
        <v>0</v>
      </c>
      <c r="AP5373">
        <f t="shared" si="749"/>
        <v>0</v>
      </c>
      <c r="AQ5373">
        <f t="shared" si="750"/>
        <v>0</v>
      </c>
      <c r="AR5373">
        <f t="shared" si="751"/>
        <v>1</v>
      </c>
      <c r="AS5373">
        <f t="shared" si="752"/>
        <v>0</v>
      </c>
      <c r="AT5373">
        <f t="shared" si="753"/>
        <v>1</v>
      </c>
      <c r="AU5373">
        <f t="shared" si="753"/>
        <v>0</v>
      </c>
      <c r="AV5373" t="str">
        <f t="shared" si="755"/>
        <v>2020-10-06T14:28:28</v>
      </c>
    </row>
    <row r="5374" spans="1:48" x14ac:dyDescent="0.25">
      <c r="A5374" s="5">
        <v>5445</v>
      </c>
      <c r="B5374" s="5" t="s">
        <v>3498</v>
      </c>
      <c r="C5374" s="5" t="s">
        <v>3499</v>
      </c>
      <c r="D5374" s="6" t="s">
        <v>3500</v>
      </c>
      <c r="E5374">
        <v>19</v>
      </c>
      <c r="F5374" s="7">
        <v>0.47007913289999997</v>
      </c>
      <c r="G5374" s="7">
        <v>0</v>
      </c>
      <c r="H5374" t="s">
        <v>3501</v>
      </c>
      <c r="I5374">
        <v>0</v>
      </c>
      <c r="J5374">
        <v>0</v>
      </c>
      <c r="K5374">
        <v>5200</v>
      </c>
      <c r="L5374" t="s">
        <v>199</v>
      </c>
      <c r="M5374" s="8" t="s">
        <v>86</v>
      </c>
      <c r="N5374" s="8">
        <v>0.57142857142857095</v>
      </c>
      <c r="O5374">
        <v>0.42857142857142799</v>
      </c>
      <c r="P5374" s="9">
        <v>0.39025968273403899</v>
      </c>
      <c r="R5374" s="8"/>
      <c r="S5374" s="8"/>
      <c r="AA5374">
        <v>0</v>
      </c>
      <c r="AB5374">
        <v>0</v>
      </c>
      <c r="AC5374">
        <v>1</v>
      </c>
      <c r="AD5374">
        <v>0</v>
      </c>
      <c r="AE5374">
        <v>2009</v>
      </c>
      <c r="AF5374" t="s">
        <v>121</v>
      </c>
      <c r="AG5374">
        <v>15000</v>
      </c>
      <c r="AH5374" t="s">
        <v>56</v>
      </c>
      <c r="AI5374" t="s">
        <v>55</v>
      </c>
      <c r="AJ5374">
        <v>0.66666666669999997</v>
      </c>
      <c r="AK5374">
        <v>1320</v>
      </c>
      <c r="AL5374" s="8"/>
      <c r="AM5374" s="10">
        <f t="shared" si="747"/>
        <v>2017</v>
      </c>
      <c r="AN5374">
        <f t="shared" si="748"/>
        <v>0</v>
      </c>
      <c r="AO5374">
        <f t="shared" si="754"/>
        <v>1</v>
      </c>
      <c r="AP5374">
        <f t="shared" si="749"/>
        <v>0</v>
      </c>
      <c r="AQ5374">
        <f t="shared" si="750"/>
        <v>0</v>
      </c>
      <c r="AR5374">
        <f t="shared" si="751"/>
        <v>1</v>
      </c>
      <c r="AS5374">
        <f t="shared" si="752"/>
        <v>0</v>
      </c>
      <c r="AT5374">
        <f t="shared" si="753"/>
        <v>1</v>
      </c>
      <c r="AU5374">
        <f t="shared" si="753"/>
        <v>0</v>
      </c>
      <c r="AV5374">
        <f t="shared" si="755"/>
        <v>0</v>
      </c>
    </row>
    <row r="5375" spans="1:48" x14ac:dyDescent="0.25">
      <c r="A5375" s="5">
        <v>5446</v>
      </c>
      <c r="B5375" s="5" t="s">
        <v>1407</v>
      </c>
      <c r="C5375" s="5" t="s">
        <v>1408</v>
      </c>
      <c r="D5375" s="6" t="s">
        <v>1417</v>
      </c>
      <c r="E5375">
        <v>42</v>
      </c>
      <c r="F5375" s="7">
        <v>0</v>
      </c>
      <c r="G5375" s="7"/>
      <c r="H5375" t="s">
        <v>1418</v>
      </c>
      <c r="I5375">
        <v>0</v>
      </c>
      <c r="J5375">
        <v>0</v>
      </c>
      <c r="K5375">
        <v>700000</v>
      </c>
      <c r="L5375" t="s">
        <v>52</v>
      </c>
      <c r="M5375" s="8" t="s">
        <v>86</v>
      </c>
      <c r="N5375" s="8">
        <v>0.625</v>
      </c>
      <c r="O5375">
        <v>0.375</v>
      </c>
      <c r="P5375" s="9">
        <v>0.915538910247784</v>
      </c>
      <c r="Q5375">
        <v>700000</v>
      </c>
      <c r="R5375" s="8"/>
      <c r="S5375" s="8" t="s">
        <v>329</v>
      </c>
      <c r="T5375">
        <v>2061784000</v>
      </c>
      <c r="U5375">
        <v>1634862000</v>
      </c>
      <c r="V5375">
        <v>3634506000</v>
      </c>
      <c r="W5375">
        <v>990059000</v>
      </c>
      <c r="X5375">
        <v>326558000</v>
      </c>
      <c r="Y5375">
        <v>400799000</v>
      </c>
      <c r="Z5375">
        <v>1293428000</v>
      </c>
      <c r="AA5375">
        <v>6426115000</v>
      </c>
      <c r="AB5375">
        <v>2032579000</v>
      </c>
      <c r="AC5375">
        <v>12</v>
      </c>
      <c r="AD5375">
        <v>4393536000</v>
      </c>
      <c r="AE5375">
        <v>2014</v>
      </c>
      <c r="AF5375" t="s">
        <v>68</v>
      </c>
      <c r="AG5375">
        <v>511903186</v>
      </c>
      <c r="AH5375" t="s">
        <v>56</v>
      </c>
      <c r="AI5375" t="s">
        <v>55</v>
      </c>
      <c r="AJ5375">
        <v>0</v>
      </c>
      <c r="AK5375">
        <v>286758144</v>
      </c>
      <c r="AL5375" s="8" t="s">
        <v>13025</v>
      </c>
      <c r="AM5375" s="10">
        <f t="shared" si="747"/>
        <v>2018</v>
      </c>
      <c r="AN5375">
        <f t="shared" si="748"/>
        <v>1</v>
      </c>
      <c r="AO5375">
        <f t="shared" si="754"/>
        <v>0</v>
      </c>
      <c r="AP5375">
        <f t="shared" si="749"/>
        <v>0</v>
      </c>
      <c r="AQ5375">
        <f t="shared" si="750"/>
        <v>0</v>
      </c>
      <c r="AR5375">
        <f t="shared" si="751"/>
        <v>1</v>
      </c>
      <c r="AS5375">
        <f t="shared" si="752"/>
        <v>0</v>
      </c>
      <c r="AT5375">
        <f t="shared" si="753"/>
        <v>1</v>
      </c>
      <c r="AU5375">
        <f t="shared" si="753"/>
        <v>0</v>
      </c>
      <c r="AV5375" t="str">
        <f t="shared" si="755"/>
        <v>2020-10-06T14:29:56</v>
      </c>
    </row>
    <row r="5376" spans="1:48" x14ac:dyDescent="0.25">
      <c r="A5376" s="5">
        <v>5447</v>
      </c>
      <c r="B5376" s="5" t="s">
        <v>6444</v>
      </c>
      <c r="C5376" s="5" t="s">
        <v>6445</v>
      </c>
      <c r="D5376" s="6" t="s">
        <v>6446</v>
      </c>
      <c r="E5376">
        <v>7</v>
      </c>
      <c r="F5376" s="7">
        <v>0.42808459329999998</v>
      </c>
      <c r="G5376" s="7">
        <v>0</v>
      </c>
      <c r="H5376" t="s">
        <v>6447</v>
      </c>
      <c r="I5376">
        <v>17</v>
      </c>
      <c r="J5376">
        <v>134163.26999999999</v>
      </c>
      <c r="K5376">
        <v>600000</v>
      </c>
      <c r="L5376" t="s">
        <v>52</v>
      </c>
      <c r="M5376" s="8" t="s">
        <v>63</v>
      </c>
      <c r="N5376" s="8">
        <v>0.91071428571428503</v>
      </c>
      <c r="O5376">
        <v>8.9285714285714204E-2</v>
      </c>
      <c r="P5376" s="9">
        <v>-8.0536231588498403E-2</v>
      </c>
      <c r="Q5376">
        <v>600000</v>
      </c>
      <c r="R5376" s="8"/>
      <c r="S5376" s="8" t="s">
        <v>329</v>
      </c>
      <c r="T5376">
        <v>10066659</v>
      </c>
      <c r="U5376">
        <v>3316809</v>
      </c>
      <c r="V5376">
        <v>13114259</v>
      </c>
      <c r="W5376">
        <v>6322783</v>
      </c>
      <c r="X5376">
        <v>1275955</v>
      </c>
      <c r="Y5376">
        <v>3984208</v>
      </c>
      <c r="Z5376">
        <v>3710289</v>
      </c>
      <c r="AA5376">
        <v>22898154</v>
      </c>
      <c r="AB5376">
        <v>5636945</v>
      </c>
      <c r="AC5376">
        <v>12</v>
      </c>
      <c r="AD5376">
        <v>17261209</v>
      </c>
      <c r="AE5376">
        <v>2000</v>
      </c>
      <c r="AF5376" t="s">
        <v>54</v>
      </c>
      <c r="AG5376">
        <v>1600000</v>
      </c>
      <c r="AH5376" t="s">
        <v>55</v>
      </c>
      <c r="AI5376" t="s">
        <v>55</v>
      </c>
      <c r="AJ5376">
        <v>0.99823213499999996</v>
      </c>
      <c r="AK5376">
        <v>1333750</v>
      </c>
      <c r="AL5376" s="8" t="s">
        <v>13026</v>
      </c>
      <c r="AM5376" s="10">
        <f t="shared" si="747"/>
        <v>2009</v>
      </c>
      <c r="AN5376">
        <f t="shared" si="748"/>
        <v>1</v>
      </c>
      <c r="AO5376">
        <f t="shared" si="754"/>
        <v>0</v>
      </c>
      <c r="AP5376">
        <f t="shared" si="749"/>
        <v>1</v>
      </c>
      <c r="AQ5376">
        <f t="shared" si="750"/>
        <v>0</v>
      </c>
      <c r="AR5376">
        <f t="shared" si="751"/>
        <v>0</v>
      </c>
      <c r="AS5376">
        <f t="shared" si="752"/>
        <v>0</v>
      </c>
      <c r="AT5376">
        <f t="shared" si="753"/>
        <v>0</v>
      </c>
      <c r="AU5376">
        <f t="shared" si="753"/>
        <v>0</v>
      </c>
      <c r="AV5376" t="str">
        <f t="shared" si="755"/>
        <v>2020-10-06T14:39:04</v>
      </c>
    </row>
    <row r="5377" spans="1:48" x14ac:dyDescent="0.25">
      <c r="A5377" s="5">
        <v>5448</v>
      </c>
      <c r="B5377" s="5" t="s">
        <v>13027</v>
      </c>
      <c r="C5377" s="5" t="s">
        <v>13028</v>
      </c>
      <c r="D5377" s="6" t="s">
        <v>13029</v>
      </c>
      <c r="E5377">
        <v>0</v>
      </c>
      <c r="F5377" s="7">
        <v>0.48283854180000002</v>
      </c>
      <c r="G5377" s="7">
        <v>0</v>
      </c>
      <c r="H5377" t="s">
        <v>13030</v>
      </c>
      <c r="I5377">
        <v>0</v>
      </c>
      <c r="J5377">
        <v>0</v>
      </c>
      <c r="K5377">
        <v>30000</v>
      </c>
      <c r="L5377" t="s">
        <v>52</v>
      </c>
      <c r="M5377" s="8" t="s">
        <v>53</v>
      </c>
      <c r="N5377" s="8">
        <v>0.78571428571428503</v>
      </c>
      <c r="O5377">
        <v>0.214285714285714</v>
      </c>
      <c r="P5377" s="9">
        <v>0</v>
      </c>
      <c r="Q5377">
        <v>5000</v>
      </c>
      <c r="R5377" s="8"/>
      <c r="S5377" s="8" t="s">
        <v>217</v>
      </c>
      <c r="T5377">
        <v>204837</v>
      </c>
      <c r="U5377">
        <v>196117</v>
      </c>
      <c r="V5377">
        <v>274271</v>
      </c>
      <c r="W5377">
        <v>47123</v>
      </c>
      <c r="X5377">
        <v>0</v>
      </c>
      <c r="Y5377">
        <v>15261</v>
      </c>
      <c r="Z5377">
        <v>0</v>
      </c>
      <c r="AA5377">
        <v>710311</v>
      </c>
      <c r="AB5377">
        <v>256199</v>
      </c>
      <c r="AC5377">
        <v>12</v>
      </c>
      <c r="AD5377">
        <v>454112</v>
      </c>
      <c r="AE5377">
        <v>2012</v>
      </c>
      <c r="AF5377" t="s">
        <v>68</v>
      </c>
      <c r="AG5377">
        <v>20000</v>
      </c>
      <c r="AH5377" t="s">
        <v>55</v>
      </c>
      <c r="AI5377" t="s">
        <v>56</v>
      </c>
      <c r="AJ5377">
        <v>1</v>
      </c>
      <c r="AK5377">
        <v>8795</v>
      </c>
      <c r="AL5377" s="8" t="s">
        <v>13031</v>
      </c>
      <c r="AM5377" s="10">
        <f t="shared" si="747"/>
        <v>2020</v>
      </c>
      <c r="AN5377">
        <f t="shared" si="748"/>
        <v>1</v>
      </c>
      <c r="AO5377">
        <f t="shared" si="754"/>
        <v>0</v>
      </c>
      <c r="AP5377">
        <f t="shared" si="749"/>
        <v>0</v>
      </c>
      <c r="AQ5377">
        <f t="shared" si="750"/>
        <v>1</v>
      </c>
      <c r="AR5377">
        <f t="shared" si="751"/>
        <v>0</v>
      </c>
      <c r="AS5377">
        <f t="shared" si="752"/>
        <v>0</v>
      </c>
      <c r="AT5377">
        <f t="shared" si="753"/>
        <v>0</v>
      </c>
      <c r="AU5377">
        <f t="shared" si="753"/>
        <v>1</v>
      </c>
      <c r="AV5377" t="str">
        <f t="shared" si="755"/>
        <v>2020-10-06T14:39:47</v>
      </c>
    </row>
    <row r="5378" spans="1:48" x14ac:dyDescent="0.25">
      <c r="A5378" s="5">
        <v>5449</v>
      </c>
      <c r="B5378" s="5" t="s">
        <v>7197</v>
      </c>
      <c r="C5378" s="5" t="s">
        <v>9713</v>
      </c>
      <c r="D5378" s="6" t="s">
        <v>9714</v>
      </c>
      <c r="E5378">
        <v>0</v>
      </c>
      <c r="F5378" s="7">
        <v>0.46620004790000003</v>
      </c>
      <c r="G5378" s="7">
        <v>0</v>
      </c>
      <c r="H5378" t="s">
        <v>9715</v>
      </c>
      <c r="I5378">
        <v>0</v>
      </c>
      <c r="J5378">
        <v>0</v>
      </c>
      <c r="K5378">
        <v>10000</v>
      </c>
      <c r="L5378" t="s">
        <v>52</v>
      </c>
      <c r="M5378" s="8" t="s">
        <v>53</v>
      </c>
      <c r="N5378" s="8">
        <v>0.76785714285714202</v>
      </c>
      <c r="O5378">
        <v>0.23214285714285701</v>
      </c>
      <c r="P5378" s="9">
        <v>0</v>
      </c>
      <c r="Q5378">
        <v>5000</v>
      </c>
      <c r="R5378" s="8"/>
      <c r="S5378" s="8"/>
      <c r="AA5378">
        <v>99829341</v>
      </c>
      <c r="AB5378">
        <v>0</v>
      </c>
      <c r="AC5378">
        <v>8</v>
      </c>
      <c r="AD5378">
        <v>0</v>
      </c>
      <c r="AE5378">
        <v>2002</v>
      </c>
      <c r="AF5378" t="s">
        <v>54</v>
      </c>
      <c r="AG5378">
        <v>426218624</v>
      </c>
      <c r="AH5378" t="s">
        <v>56</v>
      </c>
      <c r="AI5378" t="s">
        <v>55</v>
      </c>
      <c r="AJ5378">
        <v>1</v>
      </c>
      <c r="AK5378">
        <v>17663800</v>
      </c>
      <c r="AL5378" s="8" t="s">
        <v>13032</v>
      </c>
      <c r="AM5378" s="10">
        <f t="shared" ref="AM5378:AM5441" si="756">_xlfn.NUMBERVALUE(LEFT(H5378,4))</f>
        <v>2020</v>
      </c>
      <c r="AN5378">
        <f t="shared" ref="AN5378:AN5441" si="757">IF(OR(L5378 = "AprovadoAnalista", L5378 = "AprovadoComite" ),1,0)</f>
        <v>1</v>
      </c>
      <c r="AO5378">
        <f t="shared" si="754"/>
        <v>0</v>
      </c>
      <c r="AP5378">
        <f t="shared" ref="AP5378:AP5441" si="758">IF(MID(M5378,4,1)="0",1,0)</f>
        <v>0</v>
      </c>
      <c r="AQ5378">
        <f t="shared" ref="AQ5378:AQ5441" si="759">IF(MID(M5378,4,1)="1",1,0)</f>
        <v>1</v>
      </c>
      <c r="AR5378">
        <f t="shared" ref="AR5378:AR5441" si="760">IF(MID(M5378,4,1)="3",1,0)</f>
        <v>0</v>
      </c>
      <c r="AS5378">
        <f t="shared" ref="AS5378:AS5441" si="761">IF(MID(M5378,4,1)="5",1,0)</f>
        <v>0</v>
      </c>
      <c r="AT5378">
        <f t="shared" ref="AT5378:AU5441" si="762">IF(AH5378="True",1,0)</f>
        <v>1</v>
      </c>
      <c r="AU5378">
        <f t="shared" si="762"/>
        <v>0</v>
      </c>
      <c r="AV5378" t="str">
        <f t="shared" si="755"/>
        <v>2020-10-06T14:44:12</v>
      </c>
    </row>
    <row r="5379" spans="1:48" x14ac:dyDescent="0.25">
      <c r="A5379" s="5">
        <v>5450</v>
      </c>
      <c r="B5379" s="5" t="s">
        <v>13033</v>
      </c>
      <c r="C5379" s="5" t="s">
        <v>13034</v>
      </c>
      <c r="D5379" s="6" t="s">
        <v>13035</v>
      </c>
      <c r="E5379">
        <v>0</v>
      </c>
      <c r="F5379" s="7">
        <v>0.56424997359999995</v>
      </c>
      <c r="G5379" s="7">
        <v>0</v>
      </c>
      <c r="H5379" t="s">
        <v>9525</v>
      </c>
      <c r="I5379">
        <v>0</v>
      </c>
      <c r="J5379">
        <v>0</v>
      </c>
      <c r="K5379">
        <v>50000</v>
      </c>
      <c r="L5379" t="s">
        <v>52</v>
      </c>
      <c r="M5379" s="8" t="s">
        <v>63</v>
      </c>
      <c r="N5379" s="8">
        <v>0.89285714285714202</v>
      </c>
      <c r="O5379">
        <v>0.107142857142857</v>
      </c>
      <c r="P5379" s="9">
        <v>0</v>
      </c>
      <c r="Q5379">
        <v>40000</v>
      </c>
      <c r="R5379" s="8"/>
      <c r="S5379" s="8"/>
      <c r="AA5379">
        <v>13825079</v>
      </c>
      <c r="AB5379">
        <v>0</v>
      </c>
      <c r="AC5379">
        <v>12</v>
      </c>
      <c r="AD5379">
        <v>0</v>
      </c>
      <c r="AE5379">
        <v>1991</v>
      </c>
      <c r="AF5379" t="s">
        <v>54</v>
      </c>
      <c r="AG5379">
        <v>50000</v>
      </c>
      <c r="AH5379" t="s">
        <v>55</v>
      </c>
      <c r="AI5379" t="s">
        <v>55</v>
      </c>
      <c r="AJ5379">
        <v>1</v>
      </c>
      <c r="AK5379">
        <v>822182</v>
      </c>
      <c r="AL5379" s="8" t="s">
        <v>13036</v>
      </c>
      <c r="AM5379" s="10">
        <f t="shared" si="756"/>
        <v>2020</v>
      </c>
      <c r="AN5379">
        <f t="shared" si="757"/>
        <v>1</v>
      </c>
      <c r="AO5379">
        <f t="shared" ref="AO5379:AO5442" si="763">IF(OR(L5379 = "ReprovadoAnalista", L5379 = "ReprovadoComite" ),1,0)</f>
        <v>0</v>
      </c>
      <c r="AP5379">
        <f t="shared" si="758"/>
        <v>1</v>
      </c>
      <c r="AQ5379">
        <f t="shared" si="759"/>
        <v>0</v>
      </c>
      <c r="AR5379">
        <f t="shared" si="760"/>
        <v>0</v>
      </c>
      <c r="AS5379">
        <f t="shared" si="761"/>
        <v>0</v>
      </c>
      <c r="AT5379">
        <f t="shared" si="762"/>
        <v>0</v>
      </c>
      <c r="AU5379">
        <f t="shared" si="762"/>
        <v>0</v>
      </c>
      <c r="AV5379" t="str">
        <f t="shared" ref="AV5379:AV5442" si="764">IF(R5379&lt;&gt;"",R5379,AL5379)</f>
        <v>2020-10-06T14:45:17</v>
      </c>
    </row>
    <row r="5380" spans="1:48" x14ac:dyDescent="0.25">
      <c r="A5380" s="5">
        <v>5451</v>
      </c>
      <c r="B5380" s="5" t="s">
        <v>1407</v>
      </c>
      <c r="C5380" s="5" t="s">
        <v>1420</v>
      </c>
      <c r="D5380" s="6" t="s">
        <v>1421</v>
      </c>
      <c r="E5380">
        <v>20</v>
      </c>
      <c r="F5380" s="7">
        <v>0</v>
      </c>
      <c r="G5380" s="7"/>
      <c r="H5380" t="s">
        <v>1422</v>
      </c>
      <c r="I5380">
        <v>0</v>
      </c>
      <c r="J5380">
        <v>0</v>
      </c>
      <c r="K5380">
        <v>282000</v>
      </c>
      <c r="L5380" t="s">
        <v>52</v>
      </c>
      <c r="M5380" s="8" t="s">
        <v>86</v>
      </c>
      <c r="N5380" s="8">
        <v>0.51785714285714202</v>
      </c>
      <c r="O5380">
        <v>0.48214285714285698</v>
      </c>
      <c r="P5380" s="9">
        <v>0.86602540378443904</v>
      </c>
      <c r="Q5380">
        <v>282000</v>
      </c>
      <c r="R5380" s="8"/>
      <c r="S5380" s="8" t="s">
        <v>329</v>
      </c>
      <c r="T5380">
        <v>2061784000</v>
      </c>
      <c r="U5380">
        <v>1634862000</v>
      </c>
      <c r="V5380">
        <v>3634506000</v>
      </c>
      <c r="W5380">
        <v>990059000</v>
      </c>
      <c r="X5380">
        <v>326558000</v>
      </c>
      <c r="Y5380">
        <v>400799000</v>
      </c>
      <c r="Z5380">
        <v>1293428000</v>
      </c>
      <c r="AA5380">
        <v>6426115000</v>
      </c>
      <c r="AB5380">
        <v>2032579000</v>
      </c>
      <c r="AC5380">
        <v>12</v>
      </c>
      <c r="AD5380">
        <v>4393536000</v>
      </c>
      <c r="AE5380">
        <v>2018</v>
      </c>
      <c r="AF5380" t="s">
        <v>126</v>
      </c>
      <c r="AG5380">
        <v>511903186</v>
      </c>
      <c r="AH5380" t="s">
        <v>56</v>
      </c>
      <c r="AI5380" t="s">
        <v>55</v>
      </c>
      <c r="AJ5380">
        <v>0</v>
      </c>
      <c r="AK5380">
        <v>286758144</v>
      </c>
      <c r="AL5380" s="8" t="s">
        <v>13037</v>
      </c>
      <c r="AM5380" s="10">
        <f t="shared" si="756"/>
        <v>2019</v>
      </c>
      <c r="AN5380">
        <f t="shared" si="757"/>
        <v>1</v>
      </c>
      <c r="AO5380">
        <f t="shared" si="763"/>
        <v>0</v>
      </c>
      <c r="AP5380">
        <f t="shared" si="758"/>
        <v>0</v>
      </c>
      <c r="AQ5380">
        <f t="shared" si="759"/>
        <v>0</v>
      </c>
      <c r="AR5380">
        <f t="shared" si="760"/>
        <v>1</v>
      </c>
      <c r="AS5380">
        <f t="shared" si="761"/>
        <v>0</v>
      </c>
      <c r="AT5380">
        <f t="shared" si="762"/>
        <v>1</v>
      </c>
      <c r="AU5380">
        <f t="shared" si="762"/>
        <v>0</v>
      </c>
      <c r="AV5380" t="str">
        <f t="shared" si="764"/>
        <v>2020-10-06T14:50:35</v>
      </c>
    </row>
    <row r="5381" spans="1:48" x14ac:dyDescent="0.25">
      <c r="A5381" s="5">
        <v>5452</v>
      </c>
      <c r="B5381" s="5" t="s">
        <v>6724</v>
      </c>
      <c r="C5381" s="5" t="s">
        <v>374</v>
      </c>
      <c r="D5381" s="6" t="s">
        <v>6725</v>
      </c>
      <c r="E5381">
        <v>36</v>
      </c>
      <c r="F5381" s="7">
        <v>0.42504246070000001</v>
      </c>
      <c r="G5381" s="7">
        <v>0</v>
      </c>
      <c r="H5381" t="s">
        <v>6726</v>
      </c>
      <c r="I5381">
        <v>0</v>
      </c>
      <c r="J5381">
        <v>0</v>
      </c>
      <c r="K5381">
        <v>10000</v>
      </c>
      <c r="L5381" t="s">
        <v>199</v>
      </c>
      <c r="M5381" s="8" t="s">
        <v>53</v>
      </c>
      <c r="N5381" s="8">
        <v>0.71428571428571397</v>
      </c>
      <c r="O5381">
        <v>0.28571428571428498</v>
      </c>
      <c r="P5381" s="9">
        <v>0.93174505017433096</v>
      </c>
      <c r="R5381" s="8"/>
      <c r="S5381" s="8" t="s">
        <v>217</v>
      </c>
      <c r="T5381">
        <v>5282755</v>
      </c>
      <c r="U5381">
        <v>3273120</v>
      </c>
      <c r="V5381">
        <v>5285481</v>
      </c>
      <c r="W5381">
        <v>1996664</v>
      </c>
      <c r="X5381">
        <v>49108</v>
      </c>
      <c r="Y5381">
        <v>5261699</v>
      </c>
      <c r="Z5381">
        <v>3083984</v>
      </c>
      <c r="AA5381">
        <v>3448717</v>
      </c>
      <c r="AB5381">
        <v>3291530</v>
      </c>
      <c r="AC5381">
        <v>12</v>
      </c>
      <c r="AD5381">
        <v>157187</v>
      </c>
      <c r="AE5381">
        <v>2006</v>
      </c>
      <c r="AF5381" t="s">
        <v>121</v>
      </c>
      <c r="AG5381">
        <v>100000</v>
      </c>
      <c r="AH5381" t="s">
        <v>55</v>
      </c>
      <c r="AI5381" t="s">
        <v>55</v>
      </c>
      <c r="AJ5381">
        <v>1</v>
      </c>
      <c r="AK5381">
        <v>0</v>
      </c>
      <c r="AL5381" s="8"/>
      <c r="AM5381" s="10">
        <f t="shared" si="756"/>
        <v>2009</v>
      </c>
      <c r="AN5381">
        <f t="shared" si="757"/>
        <v>0</v>
      </c>
      <c r="AO5381">
        <f t="shared" si="763"/>
        <v>1</v>
      </c>
      <c r="AP5381">
        <f t="shared" si="758"/>
        <v>0</v>
      </c>
      <c r="AQ5381">
        <f t="shared" si="759"/>
        <v>1</v>
      </c>
      <c r="AR5381">
        <f t="shared" si="760"/>
        <v>0</v>
      </c>
      <c r="AS5381">
        <f t="shared" si="761"/>
        <v>0</v>
      </c>
      <c r="AT5381">
        <f t="shared" si="762"/>
        <v>0</v>
      </c>
      <c r="AU5381">
        <f t="shared" si="762"/>
        <v>0</v>
      </c>
      <c r="AV5381">
        <f t="shared" si="764"/>
        <v>0</v>
      </c>
    </row>
    <row r="5382" spans="1:48" x14ac:dyDescent="0.25">
      <c r="A5382" s="5">
        <v>5453</v>
      </c>
      <c r="B5382" s="5" t="s">
        <v>6168</v>
      </c>
      <c r="C5382" s="5" t="s">
        <v>6169</v>
      </c>
      <c r="D5382" s="6" t="s">
        <v>6170</v>
      </c>
      <c r="E5382">
        <v>9</v>
      </c>
      <c r="F5382" s="7">
        <v>0.40334293300000001</v>
      </c>
      <c r="G5382" s="7">
        <v>0</v>
      </c>
      <c r="H5382" t="s">
        <v>626</v>
      </c>
      <c r="I5382">
        <v>37</v>
      </c>
      <c r="J5382">
        <v>11039.68</v>
      </c>
      <c r="K5382">
        <v>80000</v>
      </c>
      <c r="L5382" t="s">
        <v>7359</v>
      </c>
      <c r="M5382" s="8" t="s">
        <v>63</v>
      </c>
      <c r="N5382" s="8">
        <v>1</v>
      </c>
      <c r="O5382">
        <v>0</v>
      </c>
      <c r="P5382" s="9">
        <v>0</v>
      </c>
      <c r="R5382" s="8"/>
      <c r="S5382" s="8"/>
      <c r="AJ5382">
        <v>1</v>
      </c>
      <c r="AL5382" s="8"/>
      <c r="AM5382" s="10">
        <f t="shared" si="756"/>
        <v>2017</v>
      </c>
      <c r="AN5382">
        <f t="shared" si="757"/>
        <v>0</v>
      </c>
      <c r="AO5382">
        <f t="shared" si="763"/>
        <v>0</v>
      </c>
      <c r="AP5382">
        <f t="shared" si="758"/>
        <v>1</v>
      </c>
      <c r="AQ5382">
        <f t="shared" si="759"/>
        <v>0</v>
      </c>
      <c r="AR5382">
        <f t="shared" si="760"/>
        <v>0</v>
      </c>
      <c r="AS5382">
        <f t="shared" si="761"/>
        <v>0</v>
      </c>
      <c r="AT5382">
        <f t="shared" si="762"/>
        <v>0</v>
      </c>
      <c r="AU5382">
        <f t="shared" si="762"/>
        <v>0</v>
      </c>
      <c r="AV5382">
        <f t="shared" si="764"/>
        <v>0</v>
      </c>
    </row>
    <row r="5383" spans="1:48" x14ac:dyDescent="0.25">
      <c r="A5383" s="5">
        <v>5454</v>
      </c>
      <c r="B5383" s="5" t="s">
        <v>10190</v>
      </c>
      <c r="C5383" s="5" t="s">
        <v>10191</v>
      </c>
      <c r="D5383" s="6" t="s">
        <v>10192</v>
      </c>
      <c r="E5383">
        <v>3</v>
      </c>
      <c r="F5383" s="7">
        <v>0.37107699109999998</v>
      </c>
      <c r="G5383" s="7">
        <v>0</v>
      </c>
      <c r="H5383" t="s">
        <v>3353</v>
      </c>
      <c r="I5383">
        <v>0</v>
      </c>
      <c r="J5383">
        <v>0</v>
      </c>
      <c r="K5383">
        <v>10000</v>
      </c>
      <c r="L5383" t="s">
        <v>52</v>
      </c>
      <c r="M5383" s="8" t="s">
        <v>53</v>
      </c>
      <c r="N5383" s="8">
        <v>0.75</v>
      </c>
      <c r="O5383">
        <v>0.25</v>
      </c>
      <c r="P5383" s="9">
        <v>0</v>
      </c>
      <c r="Q5383">
        <v>10000</v>
      </c>
      <c r="R5383" s="8"/>
      <c r="S5383" s="8"/>
      <c r="AA5383">
        <v>518668</v>
      </c>
      <c r="AB5383">
        <v>0</v>
      </c>
      <c r="AC5383">
        <v>12</v>
      </c>
      <c r="AD5383">
        <v>0</v>
      </c>
      <c r="AE5383">
        <v>2009</v>
      </c>
      <c r="AF5383" t="s">
        <v>121</v>
      </c>
      <c r="AG5383">
        <v>10000</v>
      </c>
      <c r="AH5383" t="s">
        <v>55</v>
      </c>
      <c r="AI5383" t="s">
        <v>55</v>
      </c>
      <c r="AJ5383">
        <v>1</v>
      </c>
      <c r="AK5383">
        <v>7040</v>
      </c>
      <c r="AL5383" s="8" t="s">
        <v>13038</v>
      </c>
      <c r="AM5383" s="10">
        <f t="shared" si="756"/>
        <v>2020</v>
      </c>
      <c r="AN5383">
        <f t="shared" si="757"/>
        <v>1</v>
      </c>
      <c r="AO5383">
        <f t="shared" si="763"/>
        <v>0</v>
      </c>
      <c r="AP5383">
        <f t="shared" si="758"/>
        <v>0</v>
      </c>
      <c r="AQ5383">
        <f t="shared" si="759"/>
        <v>1</v>
      </c>
      <c r="AR5383">
        <f t="shared" si="760"/>
        <v>0</v>
      </c>
      <c r="AS5383">
        <f t="shared" si="761"/>
        <v>0</v>
      </c>
      <c r="AT5383">
        <f t="shared" si="762"/>
        <v>0</v>
      </c>
      <c r="AU5383">
        <f t="shared" si="762"/>
        <v>0</v>
      </c>
      <c r="AV5383" t="str">
        <f t="shared" si="764"/>
        <v>2020-10-06T14:45:52</v>
      </c>
    </row>
    <row r="5384" spans="1:48" x14ac:dyDescent="0.25">
      <c r="A5384" s="5">
        <v>5455</v>
      </c>
      <c r="B5384" s="5" t="s">
        <v>4092</v>
      </c>
      <c r="C5384" s="5" t="s">
        <v>4093</v>
      </c>
      <c r="D5384" s="6" t="s">
        <v>4094</v>
      </c>
      <c r="E5384">
        <v>3</v>
      </c>
      <c r="F5384" s="7">
        <v>0.52611502089999995</v>
      </c>
      <c r="G5384" s="7">
        <v>0</v>
      </c>
      <c r="H5384" t="s">
        <v>3480</v>
      </c>
      <c r="I5384">
        <v>23</v>
      </c>
      <c r="J5384">
        <v>20471.75</v>
      </c>
      <c r="K5384">
        <v>35000</v>
      </c>
      <c r="L5384" t="s">
        <v>52</v>
      </c>
      <c r="M5384" s="8" t="s">
        <v>86</v>
      </c>
      <c r="N5384" s="8">
        <v>0.64285714285714202</v>
      </c>
      <c r="O5384">
        <v>0.35714285714285698</v>
      </c>
      <c r="P5384" s="9">
        <v>0</v>
      </c>
      <c r="Q5384">
        <v>35000</v>
      </c>
      <c r="R5384" s="8"/>
      <c r="S5384" s="8" t="s">
        <v>11020</v>
      </c>
      <c r="T5384">
        <v>1516105</v>
      </c>
      <c r="U5384">
        <v>590467</v>
      </c>
      <c r="V5384">
        <v>1550493</v>
      </c>
      <c r="W5384">
        <v>52659</v>
      </c>
      <c r="X5384">
        <v>164000</v>
      </c>
      <c r="Y5384">
        <v>0</v>
      </c>
      <c r="Z5384">
        <v>922281</v>
      </c>
      <c r="AA5384">
        <v>1005925</v>
      </c>
      <c r="AB5384">
        <v>843061</v>
      </c>
      <c r="AC5384">
        <v>6</v>
      </c>
      <c r="AD5384">
        <v>162864</v>
      </c>
      <c r="AE5384">
        <v>2018</v>
      </c>
      <c r="AF5384" t="s">
        <v>126</v>
      </c>
      <c r="AG5384">
        <v>100000</v>
      </c>
      <c r="AH5384" t="s">
        <v>55</v>
      </c>
      <c r="AI5384" t="s">
        <v>56</v>
      </c>
      <c r="AJ5384">
        <v>1</v>
      </c>
      <c r="AK5384">
        <v>39600</v>
      </c>
      <c r="AL5384" s="8" t="s">
        <v>13039</v>
      </c>
      <c r="AM5384" s="10">
        <f t="shared" si="756"/>
        <v>2019</v>
      </c>
      <c r="AN5384">
        <f t="shared" si="757"/>
        <v>1</v>
      </c>
      <c r="AO5384">
        <f t="shared" si="763"/>
        <v>0</v>
      </c>
      <c r="AP5384">
        <f t="shared" si="758"/>
        <v>0</v>
      </c>
      <c r="AQ5384">
        <f t="shared" si="759"/>
        <v>0</v>
      </c>
      <c r="AR5384">
        <f t="shared" si="760"/>
        <v>1</v>
      </c>
      <c r="AS5384">
        <f t="shared" si="761"/>
        <v>0</v>
      </c>
      <c r="AT5384">
        <f t="shared" si="762"/>
        <v>0</v>
      </c>
      <c r="AU5384">
        <f t="shared" si="762"/>
        <v>1</v>
      </c>
      <c r="AV5384" t="str">
        <f t="shared" si="764"/>
        <v>2020-10-06T14:47:04</v>
      </c>
    </row>
    <row r="5385" spans="1:48" x14ac:dyDescent="0.25">
      <c r="A5385" s="5">
        <v>5456</v>
      </c>
      <c r="B5385" s="5" t="s">
        <v>1424</v>
      </c>
      <c r="C5385" s="5" t="s">
        <v>1425</v>
      </c>
      <c r="D5385" s="6" t="s">
        <v>1426</v>
      </c>
      <c r="E5385">
        <v>61</v>
      </c>
      <c r="F5385" s="7">
        <v>0.60889063489999995</v>
      </c>
      <c r="G5385" s="7">
        <v>0</v>
      </c>
      <c r="H5385" t="s">
        <v>1057</v>
      </c>
      <c r="I5385">
        <v>17</v>
      </c>
      <c r="J5385">
        <v>640190.03</v>
      </c>
      <c r="K5385">
        <v>495000</v>
      </c>
      <c r="L5385" t="s">
        <v>52</v>
      </c>
      <c r="M5385" s="8" t="s">
        <v>86</v>
      </c>
      <c r="N5385" s="8">
        <v>0.625</v>
      </c>
      <c r="O5385">
        <v>0.375</v>
      </c>
      <c r="P5385" s="9">
        <v>0.59704879213913198</v>
      </c>
      <c r="Q5385">
        <v>495000</v>
      </c>
      <c r="R5385" s="8"/>
      <c r="S5385" s="8" t="s">
        <v>329</v>
      </c>
      <c r="T5385">
        <v>1201858000</v>
      </c>
      <c r="U5385">
        <v>912104000</v>
      </c>
      <c r="V5385">
        <v>2076423000</v>
      </c>
      <c r="W5385">
        <v>800377000</v>
      </c>
      <c r="X5385">
        <v>100320000</v>
      </c>
      <c r="Y5385">
        <v>196971000</v>
      </c>
      <c r="Z5385">
        <v>766466000</v>
      </c>
      <c r="AA5385">
        <v>3369173000</v>
      </c>
      <c r="AB5385">
        <v>1039000000</v>
      </c>
      <c r="AC5385">
        <v>12</v>
      </c>
      <c r="AD5385">
        <v>2330173000</v>
      </c>
      <c r="AE5385">
        <v>2013</v>
      </c>
      <c r="AF5385" t="s">
        <v>68</v>
      </c>
      <c r="AG5385">
        <v>330742994</v>
      </c>
      <c r="AH5385" t="s">
        <v>56</v>
      </c>
      <c r="AI5385" t="s">
        <v>55</v>
      </c>
      <c r="AJ5385">
        <v>0.84826401730000001</v>
      </c>
      <c r="AK5385">
        <v>115027728</v>
      </c>
      <c r="AL5385" s="8" t="s">
        <v>13040</v>
      </c>
      <c r="AM5385" s="10">
        <f t="shared" si="756"/>
        <v>2018</v>
      </c>
      <c r="AN5385">
        <f t="shared" si="757"/>
        <v>1</v>
      </c>
      <c r="AO5385">
        <f t="shared" si="763"/>
        <v>0</v>
      </c>
      <c r="AP5385">
        <f t="shared" si="758"/>
        <v>0</v>
      </c>
      <c r="AQ5385">
        <f t="shared" si="759"/>
        <v>0</v>
      </c>
      <c r="AR5385">
        <f t="shared" si="760"/>
        <v>1</v>
      </c>
      <c r="AS5385">
        <f t="shared" si="761"/>
        <v>0</v>
      </c>
      <c r="AT5385">
        <f t="shared" si="762"/>
        <v>1</v>
      </c>
      <c r="AU5385">
        <f t="shared" si="762"/>
        <v>0</v>
      </c>
      <c r="AV5385" t="str">
        <f t="shared" si="764"/>
        <v>2020-10-06T15:09:50</v>
      </c>
    </row>
    <row r="5386" spans="1:48" x14ac:dyDescent="0.25">
      <c r="A5386" s="5">
        <v>5457</v>
      </c>
      <c r="B5386" s="5" t="s">
        <v>6168</v>
      </c>
      <c r="C5386" s="5" t="s">
        <v>6169</v>
      </c>
      <c r="D5386" s="6" t="s">
        <v>6170</v>
      </c>
      <c r="E5386">
        <v>9</v>
      </c>
      <c r="F5386" s="7">
        <v>0.40334293300000001</v>
      </c>
      <c r="G5386" s="7">
        <v>0</v>
      </c>
      <c r="H5386" t="s">
        <v>626</v>
      </c>
      <c r="I5386">
        <v>37</v>
      </c>
      <c r="J5386">
        <v>11039.68</v>
      </c>
      <c r="K5386">
        <v>100000</v>
      </c>
      <c r="L5386" t="s">
        <v>52</v>
      </c>
      <c r="M5386" s="8" t="s">
        <v>53</v>
      </c>
      <c r="N5386" s="8">
        <v>0.69642857142857095</v>
      </c>
      <c r="O5386">
        <v>0.30357142857142799</v>
      </c>
      <c r="P5386" s="9">
        <v>0</v>
      </c>
      <c r="Q5386">
        <v>65000</v>
      </c>
      <c r="R5386" s="8"/>
      <c r="S5386" s="8" t="s">
        <v>9131</v>
      </c>
      <c r="T5386">
        <v>1635490</v>
      </c>
      <c r="U5386">
        <v>160554</v>
      </c>
      <c r="V5386">
        <v>1781613</v>
      </c>
      <c r="W5386">
        <v>1572746</v>
      </c>
      <c r="X5386">
        <v>0</v>
      </c>
      <c r="Y5386">
        <v>1211479</v>
      </c>
      <c r="Z5386">
        <v>167252</v>
      </c>
      <c r="AA5386">
        <v>1328637</v>
      </c>
      <c r="AB5386">
        <v>619794</v>
      </c>
      <c r="AC5386">
        <v>5</v>
      </c>
      <c r="AD5386">
        <v>708843</v>
      </c>
      <c r="AE5386">
        <v>2017</v>
      </c>
      <c r="AF5386" t="s">
        <v>126</v>
      </c>
      <c r="AG5386">
        <v>0</v>
      </c>
      <c r="AH5386" t="s">
        <v>55</v>
      </c>
      <c r="AI5386" t="s">
        <v>56</v>
      </c>
      <c r="AJ5386">
        <v>1</v>
      </c>
      <c r="AK5386">
        <v>0</v>
      </c>
      <c r="AL5386" s="8" t="s">
        <v>13041</v>
      </c>
      <c r="AM5386" s="10">
        <f t="shared" si="756"/>
        <v>2017</v>
      </c>
      <c r="AN5386">
        <f t="shared" si="757"/>
        <v>1</v>
      </c>
      <c r="AO5386">
        <f t="shared" si="763"/>
        <v>0</v>
      </c>
      <c r="AP5386">
        <f t="shared" si="758"/>
        <v>0</v>
      </c>
      <c r="AQ5386">
        <f t="shared" si="759"/>
        <v>1</v>
      </c>
      <c r="AR5386">
        <f t="shared" si="760"/>
        <v>0</v>
      </c>
      <c r="AS5386">
        <f t="shared" si="761"/>
        <v>0</v>
      </c>
      <c r="AT5386">
        <f t="shared" si="762"/>
        <v>0</v>
      </c>
      <c r="AU5386">
        <f t="shared" si="762"/>
        <v>1</v>
      </c>
      <c r="AV5386" t="str">
        <f t="shared" si="764"/>
        <v>2020-10-06T15:13:56</v>
      </c>
    </row>
    <row r="5387" spans="1:48" x14ac:dyDescent="0.25">
      <c r="A5387" s="5">
        <v>5458</v>
      </c>
      <c r="B5387" s="5" t="s">
        <v>1424</v>
      </c>
      <c r="C5387" s="5" t="s">
        <v>1428</v>
      </c>
      <c r="D5387" s="6" t="s">
        <v>1432</v>
      </c>
      <c r="E5387">
        <v>17</v>
      </c>
      <c r="F5387" s="7">
        <v>0</v>
      </c>
      <c r="G5387" s="7"/>
      <c r="H5387" t="s">
        <v>1433</v>
      </c>
      <c r="I5387">
        <v>0</v>
      </c>
      <c r="J5387">
        <v>0</v>
      </c>
      <c r="K5387">
        <v>820000</v>
      </c>
      <c r="L5387" t="s">
        <v>52</v>
      </c>
      <c r="M5387" s="8" t="s">
        <v>86</v>
      </c>
      <c r="N5387" s="8">
        <v>0.625</v>
      </c>
      <c r="O5387">
        <v>0.375</v>
      </c>
      <c r="P5387" s="9">
        <v>0.86602540378443904</v>
      </c>
      <c r="Q5387">
        <v>820000</v>
      </c>
      <c r="R5387" s="8"/>
      <c r="S5387" s="8" t="s">
        <v>329</v>
      </c>
      <c r="T5387">
        <v>1201858000</v>
      </c>
      <c r="U5387">
        <v>912104000</v>
      </c>
      <c r="V5387">
        <v>2076423000</v>
      </c>
      <c r="W5387">
        <v>800377000</v>
      </c>
      <c r="X5387">
        <v>100320000</v>
      </c>
      <c r="Y5387">
        <v>196971000</v>
      </c>
      <c r="Z5387">
        <v>766466000</v>
      </c>
      <c r="AA5387">
        <v>3369173000</v>
      </c>
      <c r="AB5387">
        <v>1038687000</v>
      </c>
      <c r="AC5387">
        <v>12</v>
      </c>
      <c r="AD5387">
        <v>2330486000</v>
      </c>
      <c r="AE5387">
        <v>1996</v>
      </c>
      <c r="AF5387" t="s">
        <v>54</v>
      </c>
      <c r="AG5387">
        <v>330742994</v>
      </c>
      <c r="AH5387" t="s">
        <v>56</v>
      </c>
      <c r="AI5387" t="s">
        <v>55</v>
      </c>
      <c r="AJ5387">
        <v>0</v>
      </c>
      <c r="AK5387">
        <v>115027728</v>
      </c>
      <c r="AL5387" s="8" t="s">
        <v>13042</v>
      </c>
      <c r="AM5387" s="10">
        <f t="shared" si="756"/>
        <v>2018</v>
      </c>
      <c r="AN5387">
        <f t="shared" si="757"/>
        <v>1</v>
      </c>
      <c r="AO5387">
        <f t="shared" si="763"/>
        <v>0</v>
      </c>
      <c r="AP5387">
        <f t="shared" si="758"/>
        <v>0</v>
      </c>
      <c r="AQ5387">
        <f t="shared" si="759"/>
        <v>0</v>
      </c>
      <c r="AR5387">
        <f t="shared" si="760"/>
        <v>1</v>
      </c>
      <c r="AS5387">
        <f t="shared" si="761"/>
        <v>0</v>
      </c>
      <c r="AT5387">
        <f t="shared" si="762"/>
        <v>1</v>
      </c>
      <c r="AU5387">
        <f t="shared" si="762"/>
        <v>0</v>
      </c>
      <c r="AV5387" t="str">
        <f t="shared" si="764"/>
        <v>2020-10-06T15:28:17</v>
      </c>
    </row>
    <row r="5388" spans="1:48" x14ac:dyDescent="0.25">
      <c r="A5388" s="5">
        <v>5459</v>
      </c>
      <c r="B5388" s="5" t="s">
        <v>1424</v>
      </c>
      <c r="C5388" s="5" t="s">
        <v>1428</v>
      </c>
      <c r="D5388" s="6" t="s">
        <v>1429</v>
      </c>
      <c r="E5388">
        <v>16</v>
      </c>
      <c r="F5388" s="7">
        <v>0</v>
      </c>
      <c r="G5388" s="7"/>
      <c r="H5388" t="s">
        <v>1430</v>
      </c>
      <c r="I5388">
        <v>0</v>
      </c>
      <c r="J5388">
        <v>0</v>
      </c>
      <c r="K5388">
        <v>300000</v>
      </c>
      <c r="L5388" t="s">
        <v>52</v>
      </c>
      <c r="M5388" s="8" t="s">
        <v>86</v>
      </c>
      <c r="N5388" s="8">
        <v>0.66071428571428503</v>
      </c>
      <c r="O5388">
        <v>0.33928571428571402</v>
      </c>
      <c r="P5388" s="9">
        <v>4.5468713889016799E-2</v>
      </c>
      <c r="Q5388">
        <v>300000</v>
      </c>
      <c r="R5388" s="8"/>
      <c r="S5388" s="8" t="s">
        <v>329</v>
      </c>
      <c r="T5388">
        <v>1201858000</v>
      </c>
      <c r="U5388">
        <v>912104000</v>
      </c>
      <c r="V5388">
        <v>2076423000</v>
      </c>
      <c r="W5388">
        <v>800377000</v>
      </c>
      <c r="X5388">
        <v>100320000</v>
      </c>
      <c r="Y5388">
        <v>1969710000</v>
      </c>
      <c r="Z5388">
        <v>766466000</v>
      </c>
      <c r="AA5388">
        <v>3369173000</v>
      </c>
      <c r="AB5388">
        <v>1038687000</v>
      </c>
      <c r="AC5388">
        <v>12</v>
      </c>
      <c r="AD5388">
        <v>2330486000</v>
      </c>
      <c r="AE5388">
        <v>2007</v>
      </c>
      <c r="AF5388" t="s">
        <v>121</v>
      </c>
      <c r="AG5388">
        <v>330742994</v>
      </c>
      <c r="AH5388" t="s">
        <v>56</v>
      </c>
      <c r="AI5388" t="s">
        <v>55</v>
      </c>
      <c r="AJ5388">
        <v>0</v>
      </c>
      <c r="AK5388">
        <v>115027728</v>
      </c>
      <c r="AL5388" s="8" t="s">
        <v>13043</v>
      </c>
      <c r="AM5388" s="10">
        <f t="shared" si="756"/>
        <v>2018</v>
      </c>
      <c r="AN5388">
        <f t="shared" si="757"/>
        <v>1</v>
      </c>
      <c r="AO5388">
        <f t="shared" si="763"/>
        <v>0</v>
      </c>
      <c r="AP5388">
        <f t="shared" si="758"/>
        <v>0</v>
      </c>
      <c r="AQ5388">
        <f t="shared" si="759"/>
        <v>0</v>
      </c>
      <c r="AR5388">
        <f t="shared" si="760"/>
        <v>1</v>
      </c>
      <c r="AS5388">
        <f t="shared" si="761"/>
        <v>0</v>
      </c>
      <c r="AT5388">
        <f t="shared" si="762"/>
        <v>1</v>
      </c>
      <c r="AU5388">
        <f t="shared" si="762"/>
        <v>0</v>
      </c>
      <c r="AV5388" t="str">
        <f t="shared" si="764"/>
        <v>2020-10-06T15:37:09</v>
      </c>
    </row>
    <row r="5389" spans="1:48" x14ac:dyDescent="0.25">
      <c r="A5389" s="5">
        <v>5460</v>
      </c>
      <c r="B5389" s="5" t="s">
        <v>8025</v>
      </c>
      <c r="C5389" s="5" t="s">
        <v>8026</v>
      </c>
      <c r="D5389" s="6" t="s">
        <v>8027</v>
      </c>
      <c r="E5389">
        <v>4</v>
      </c>
      <c r="F5389" s="7">
        <v>0.51685409469999999</v>
      </c>
      <c r="G5389" s="7">
        <v>0</v>
      </c>
      <c r="H5389" t="s">
        <v>8028</v>
      </c>
      <c r="I5389">
        <v>34</v>
      </c>
      <c r="J5389">
        <v>60280.01</v>
      </c>
      <c r="K5389">
        <v>200000</v>
      </c>
      <c r="L5389" t="s">
        <v>52</v>
      </c>
      <c r="M5389" s="8" t="s">
        <v>63</v>
      </c>
      <c r="N5389" s="8">
        <v>0.91071428571428503</v>
      </c>
      <c r="O5389">
        <v>8.9285714285714204E-2</v>
      </c>
      <c r="P5389" s="9">
        <v>0</v>
      </c>
      <c r="Q5389">
        <v>200000</v>
      </c>
      <c r="R5389" s="8"/>
      <c r="S5389" s="8" t="s">
        <v>10969</v>
      </c>
      <c r="T5389">
        <v>7528012</v>
      </c>
      <c r="U5389">
        <v>1598121</v>
      </c>
      <c r="V5389">
        <v>9021631</v>
      </c>
      <c r="W5389">
        <v>6897162</v>
      </c>
      <c r="X5389">
        <v>264987</v>
      </c>
      <c r="Y5389">
        <v>4883589</v>
      </c>
      <c r="Z5389">
        <v>1734713</v>
      </c>
      <c r="AA5389">
        <v>1472788</v>
      </c>
      <c r="AB5389">
        <v>707596</v>
      </c>
      <c r="AC5389">
        <v>1</v>
      </c>
      <c r="AD5389">
        <v>765192</v>
      </c>
      <c r="AE5389">
        <v>1992</v>
      </c>
      <c r="AF5389" t="s">
        <v>54</v>
      </c>
      <c r="AG5389">
        <v>124500</v>
      </c>
      <c r="AH5389" t="s">
        <v>55</v>
      </c>
      <c r="AI5389" t="s">
        <v>55</v>
      </c>
      <c r="AJ5389">
        <v>1</v>
      </c>
      <c r="AK5389">
        <v>658600</v>
      </c>
      <c r="AL5389" s="8" t="s">
        <v>13044</v>
      </c>
      <c r="AM5389" s="10">
        <f t="shared" si="756"/>
        <v>2014</v>
      </c>
      <c r="AN5389">
        <f t="shared" si="757"/>
        <v>1</v>
      </c>
      <c r="AO5389">
        <f t="shared" si="763"/>
        <v>0</v>
      </c>
      <c r="AP5389">
        <f t="shared" si="758"/>
        <v>1</v>
      </c>
      <c r="AQ5389">
        <f t="shared" si="759"/>
        <v>0</v>
      </c>
      <c r="AR5389">
        <f t="shared" si="760"/>
        <v>0</v>
      </c>
      <c r="AS5389">
        <f t="shared" si="761"/>
        <v>0</v>
      </c>
      <c r="AT5389">
        <f t="shared" si="762"/>
        <v>0</v>
      </c>
      <c r="AU5389">
        <f t="shared" si="762"/>
        <v>0</v>
      </c>
      <c r="AV5389" t="str">
        <f t="shared" si="764"/>
        <v>2020-10-06T14:38:01</v>
      </c>
    </row>
    <row r="5390" spans="1:48" x14ac:dyDescent="0.25">
      <c r="A5390" s="5">
        <v>5461</v>
      </c>
      <c r="B5390" s="5" t="s">
        <v>13045</v>
      </c>
      <c r="C5390" s="5" t="s">
        <v>13046</v>
      </c>
      <c r="D5390" s="6" t="s">
        <v>13047</v>
      </c>
      <c r="E5390">
        <v>0</v>
      </c>
      <c r="F5390" s="7">
        <v>0.34424877679999999</v>
      </c>
      <c r="G5390" s="7">
        <v>0</v>
      </c>
      <c r="H5390" t="s">
        <v>13048</v>
      </c>
      <c r="I5390">
        <v>0</v>
      </c>
      <c r="J5390">
        <v>0</v>
      </c>
      <c r="K5390">
        <v>100000</v>
      </c>
      <c r="L5390" t="s">
        <v>52</v>
      </c>
      <c r="M5390" s="8" t="s">
        <v>53</v>
      </c>
      <c r="N5390" s="8">
        <v>0.75</v>
      </c>
      <c r="O5390">
        <v>0.25</v>
      </c>
      <c r="P5390" s="9">
        <v>0</v>
      </c>
      <c r="Q5390">
        <v>5000</v>
      </c>
      <c r="R5390" s="8"/>
      <c r="S5390" s="8" t="s">
        <v>329</v>
      </c>
      <c r="T5390">
        <v>92770</v>
      </c>
      <c r="U5390">
        <v>23925</v>
      </c>
      <c r="V5390">
        <v>92770</v>
      </c>
      <c r="W5390">
        <v>68845</v>
      </c>
      <c r="X5390">
        <v>6031</v>
      </c>
      <c r="Y5390">
        <v>44232</v>
      </c>
      <c r="Z5390">
        <v>16541</v>
      </c>
      <c r="AA5390">
        <v>236324</v>
      </c>
      <c r="AB5390">
        <v>17389</v>
      </c>
      <c r="AC5390">
        <v>12</v>
      </c>
      <c r="AD5390">
        <v>218935</v>
      </c>
      <c r="AE5390">
        <v>2013</v>
      </c>
      <c r="AF5390" t="s">
        <v>68</v>
      </c>
      <c r="AG5390">
        <v>30000</v>
      </c>
      <c r="AH5390" t="s">
        <v>55</v>
      </c>
      <c r="AI5390" t="s">
        <v>55</v>
      </c>
      <c r="AJ5390">
        <v>1</v>
      </c>
      <c r="AK5390">
        <v>12800</v>
      </c>
      <c r="AL5390" s="8" t="s">
        <v>13049</v>
      </c>
      <c r="AM5390" s="10">
        <f t="shared" si="756"/>
        <v>2016</v>
      </c>
      <c r="AN5390">
        <f t="shared" si="757"/>
        <v>1</v>
      </c>
      <c r="AO5390">
        <f t="shared" si="763"/>
        <v>0</v>
      </c>
      <c r="AP5390">
        <f t="shared" si="758"/>
        <v>0</v>
      </c>
      <c r="AQ5390">
        <f t="shared" si="759"/>
        <v>1</v>
      </c>
      <c r="AR5390">
        <f t="shared" si="760"/>
        <v>0</v>
      </c>
      <c r="AS5390">
        <f t="shared" si="761"/>
        <v>0</v>
      </c>
      <c r="AT5390">
        <f t="shared" si="762"/>
        <v>0</v>
      </c>
      <c r="AU5390">
        <f t="shared" si="762"/>
        <v>0</v>
      </c>
      <c r="AV5390" t="str">
        <f t="shared" si="764"/>
        <v>2020-10-06T15:34:02</v>
      </c>
    </row>
    <row r="5391" spans="1:48" x14ac:dyDescent="0.25">
      <c r="A5391" s="5">
        <v>5462</v>
      </c>
      <c r="B5391" s="5" t="s">
        <v>8221</v>
      </c>
      <c r="C5391" s="5" t="s">
        <v>8222</v>
      </c>
      <c r="D5391" s="6" t="s">
        <v>8223</v>
      </c>
      <c r="E5391">
        <v>0</v>
      </c>
      <c r="F5391" s="7">
        <v>0.39917690220000002</v>
      </c>
      <c r="G5391" s="7">
        <v>0</v>
      </c>
      <c r="H5391" t="s">
        <v>8224</v>
      </c>
      <c r="I5391">
        <v>0</v>
      </c>
      <c r="J5391">
        <v>5547.5</v>
      </c>
      <c r="K5391">
        <v>50000</v>
      </c>
      <c r="L5391" t="s">
        <v>52</v>
      </c>
      <c r="M5391" s="8" t="s">
        <v>53</v>
      </c>
      <c r="N5391" s="8">
        <v>0.76785714285714202</v>
      </c>
      <c r="O5391">
        <v>0.23214285714285701</v>
      </c>
      <c r="P5391" s="9">
        <v>0</v>
      </c>
      <c r="Q5391">
        <v>50000</v>
      </c>
      <c r="R5391" s="8"/>
      <c r="S5391" s="8" t="s">
        <v>2852</v>
      </c>
      <c r="T5391">
        <v>1326421</v>
      </c>
      <c r="U5391">
        <v>609611</v>
      </c>
      <c r="V5391">
        <v>1590156</v>
      </c>
      <c r="W5391">
        <v>980545</v>
      </c>
      <c r="X5391">
        <v>0</v>
      </c>
      <c r="Y5391">
        <v>922307</v>
      </c>
      <c r="Z5391">
        <v>330245</v>
      </c>
      <c r="AA5391">
        <v>1612526</v>
      </c>
      <c r="AB5391">
        <v>874312</v>
      </c>
      <c r="AC5391">
        <v>4</v>
      </c>
      <c r="AD5391">
        <v>738214</v>
      </c>
      <c r="AE5391">
        <v>2010</v>
      </c>
      <c r="AF5391" t="s">
        <v>68</v>
      </c>
      <c r="AG5391">
        <v>700000</v>
      </c>
      <c r="AH5391" t="s">
        <v>56</v>
      </c>
      <c r="AI5391" t="s">
        <v>56</v>
      </c>
      <c r="AJ5391">
        <v>1</v>
      </c>
      <c r="AK5391">
        <v>75900</v>
      </c>
      <c r="AL5391" s="8" t="s">
        <v>13050</v>
      </c>
      <c r="AM5391" s="10">
        <f t="shared" si="756"/>
        <v>2017</v>
      </c>
      <c r="AN5391">
        <f t="shared" si="757"/>
        <v>1</v>
      </c>
      <c r="AO5391">
        <f t="shared" si="763"/>
        <v>0</v>
      </c>
      <c r="AP5391">
        <f t="shared" si="758"/>
        <v>0</v>
      </c>
      <c r="AQ5391">
        <f t="shared" si="759"/>
        <v>1</v>
      </c>
      <c r="AR5391">
        <f t="shared" si="760"/>
        <v>0</v>
      </c>
      <c r="AS5391">
        <f t="shared" si="761"/>
        <v>0</v>
      </c>
      <c r="AT5391">
        <f t="shared" si="762"/>
        <v>1</v>
      </c>
      <c r="AU5391">
        <f t="shared" si="762"/>
        <v>1</v>
      </c>
      <c r="AV5391" t="str">
        <f t="shared" si="764"/>
        <v>2020-10-06T14:51:44</v>
      </c>
    </row>
    <row r="5392" spans="1:48" x14ac:dyDescent="0.25">
      <c r="A5392" s="5">
        <v>5463</v>
      </c>
      <c r="B5392" s="5" t="s">
        <v>3228</v>
      </c>
      <c r="C5392" s="5" t="s">
        <v>3229</v>
      </c>
      <c r="D5392" s="6" t="s">
        <v>3230</v>
      </c>
      <c r="E5392">
        <v>0</v>
      </c>
      <c r="F5392" s="7">
        <v>0.58170519519999997</v>
      </c>
      <c r="G5392" s="7">
        <v>0</v>
      </c>
      <c r="H5392" t="s">
        <v>3231</v>
      </c>
      <c r="I5392">
        <v>0</v>
      </c>
      <c r="J5392">
        <v>0</v>
      </c>
      <c r="K5392">
        <v>30000</v>
      </c>
      <c r="L5392" t="s">
        <v>52</v>
      </c>
      <c r="M5392" s="8" t="s">
        <v>53</v>
      </c>
      <c r="N5392" s="8">
        <v>0.85714285714285698</v>
      </c>
      <c r="O5392">
        <v>0.14285714285714199</v>
      </c>
      <c r="P5392" s="9">
        <v>0</v>
      </c>
      <c r="Q5392">
        <v>30000</v>
      </c>
      <c r="R5392" s="8"/>
      <c r="S5392" s="8" t="s">
        <v>217</v>
      </c>
      <c r="T5392">
        <v>5524742</v>
      </c>
      <c r="U5392">
        <v>1353575</v>
      </c>
      <c r="V5392">
        <v>8076394</v>
      </c>
      <c r="W5392">
        <v>6161719</v>
      </c>
      <c r="X5392">
        <v>0</v>
      </c>
      <c r="Y5392">
        <v>3242042</v>
      </c>
      <c r="Z5392">
        <v>697139</v>
      </c>
      <c r="AA5392">
        <v>13136151</v>
      </c>
      <c r="AB5392">
        <v>11051831</v>
      </c>
      <c r="AC5392">
        <v>12</v>
      </c>
      <c r="AD5392">
        <v>2084320</v>
      </c>
      <c r="AE5392">
        <v>1998</v>
      </c>
      <c r="AF5392" t="s">
        <v>54</v>
      </c>
      <c r="AG5392">
        <v>1000000</v>
      </c>
      <c r="AH5392" t="s">
        <v>55</v>
      </c>
      <c r="AI5392" t="s">
        <v>56</v>
      </c>
      <c r="AJ5392">
        <v>1</v>
      </c>
      <c r="AK5392">
        <v>534000</v>
      </c>
      <c r="AL5392" s="8" t="s">
        <v>13051</v>
      </c>
      <c r="AM5392" s="10">
        <f t="shared" si="756"/>
        <v>2018</v>
      </c>
      <c r="AN5392">
        <f t="shared" si="757"/>
        <v>1</v>
      </c>
      <c r="AO5392">
        <f t="shared" si="763"/>
        <v>0</v>
      </c>
      <c r="AP5392">
        <f t="shared" si="758"/>
        <v>0</v>
      </c>
      <c r="AQ5392">
        <f t="shared" si="759"/>
        <v>1</v>
      </c>
      <c r="AR5392">
        <f t="shared" si="760"/>
        <v>0</v>
      </c>
      <c r="AS5392">
        <f t="shared" si="761"/>
        <v>0</v>
      </c>
      <c r="AT5392">
        <f t="shared" si="762"/>
        <v>0</v>
      </c>
      <c r="AU5392">
        <f t="shared" si="762"/>
        <v>1</v>
      </c>
      <c r="AV5392" t="str">
        <f t="shared" si="764"/>
        <v>2020-10-06T15:37:54</v>
      </c>
    </row>
    <row r="5393" spans="1:48" x14ac:dyDescent="0.25">
      <c r="A5393" s="5">
        <v>5464</v>
      </c>
      <c r="B5393" s="5" t="s">
        <v>13052</v>
      </c>
      <c r="C5393" s="5" t="s">
        <v>13034</v>
      </c>
      <c r="D5393" s="6" t="s">
        <v>13053</v>
      </c>
      <c r="E5393">
        <v>14</v>
      </c>
      <c r="F5393" s="7">
        <v>0.51147507640000001</v>
      </c>
      <c r="G5393" s="7">
        <v>0</v>
      </c>
      <c r="H5393" t="s">
        <v>563</v>
      </c>
      <c r="I5393">
        <v>0</v>
      </c>
      <c r="J5393">
        <v>0</v>
      </c>
      <c r="K5393">
        <v>50000</v>
      </c>
      <c r="L5393" t="s">
        <v>52</v>
      </c>
      <c r="M5393" s="8" t="s">
        <v>53</v>
      </c>
      <c r="N5393" s="8">
        <v>0.76785714285714202</v>
      </c>
      <c r="O5393">
        <v>0.23214285714285701</v>
      </c>
      <c r="P5393" s="9">
        <v>0.86602540378443804</v>
      </c>
      <c r="Q5393">
        <v>20000</v>
      </c>
      <c r="R5393" s="8"/>
      <c r="S5393" s="8"/>
      <c r="AA5393">
        <v>9028132</v>
      </c>
      <c r="AB5393">
        <v>0</v>
      </c>
      <c r="AC5393">
        <v>12</v>
      </c>
      <c r="AD5393">
        <v>0</v>
      </c>
      <c r="AE5393">
        <v>2004</v>
      </c>
      <c r="AF5393" t="s">
        <v>121</v>
      </c>
      <c r="AG5393">
        <v>100000</v>
      </c>
      <c r="AH5393" t="s">
        <v>55</v>
      </c>
      <c r="AI5393" t="s">
        <v>55</v>
      </c>
      <c r="AJ5393">
        <v>1</v>
      </c>
      <c r="AK5393">
        <v>108900</v>
      </c>
      <c r="AL5393" s="8" t="s">
        <v>13054</v>
      </c>
      <c r="AM5393" s="10">
        <f t="shared" si="756"/>
        <v>2016</v>
      </c>
      <c r="AN5393">
        <f t="shared" si="757"/>
        <v>1</v>
      </c>
      <c r="AO5393">
        <f t="shared" si="763"/>
        <v>0</v>
      </c>
      <c r="AP5393">
        <f t="shared" si="758"/>
        <v>0</v>
      </c>
      <c r="AQ5393">
        <f t="shared" si="759"/>
        <v>1</v>
      </c>
      <c r="AR5393">
        <f t="shared" si="760"/>
        <v>0</v>
      </c>
      <c r="AS5393">
        <f t="shared" si="761"/>
        <v>0</v>
      </c>
      <c r="AT5393">
        <f t="shared" si="762"/>
        <v>0</v>
      </c>
      <c r="AU5393">
        <f t="shared" si="762"/>
        <v>0</v>
      </c>
      <c r="AV5393" t="str">
        <f t="shared" si="764"/>
        <v>2020-10-06T15:41:02</v>
      </c>
    </row>
    <row r="5394" spans="1:48" x14ac:dyDescent="0.25">
      <c r="A5394" s="5">
        <v>5465</v>
      </c>
      <c r="B5394" s="5" t="s">
        <v>13055</v>
      </c>
      <c r="C5394" s="5" t="s">
        <v>13034</v>
      </c>
      <c r="D5394" s="6" t="s">
        <v>13056</v>
      </c>
      <c r="E5394">
        <v>0</v>
      </c>
      <c r="F5394" s="7">
        <v>0.49282929110000001</v>
      </c>
      <c r="G5394" s="7">
        <v>0</v>
      </c>
      <c r="H5394" t="s">
        <v>2921</v>
      </c>
      <c r="I5394">
        <v>0</v>
      </c>
      <c r="J5394">
        <v>0</v>
      </c>
      <c r="K5394">
        <v>50000</v>
      </c>
      <c r="L5394" t="s">
        <v>52</v>
      </c>
      <c r="M5394" s="8" t="s">
        <v>63</v>
      </c>
      <c r="N5394" s="8">
        <v>0.89285714285714202</v>
      </c>
      <c r="O5394">
        <v>0.107142857142857</v>
      </c>
      <c r="P5394" s="9">
        <v>0</v>
      </c>
      <c r="Q5394">
        <v>20000</v>
      </c>
      <c r="R5394" s="8"/>
      <c r="S5394" s="8"/>
      <c r="AA5394">
        <v>5823203</v>
      </c>
      <c r="AB5394">
        <v>0</v>
      </c>
      <c r="AC5394">
        <v>12</v>
      </c>
      <c r="AD5394">
        <v>0</v>
      </c>
      <c r="AE5394">
        <v>2006</v>
      </c>
      <c r="AF5394" t="s">
        <v>121</v>
      </c>
      <c r="AG5394">
        <v>100000</v>
      </c>
      <c r="AH5394" t="s">
        <v>55</v>
      </c>
      <c r="AI5394" t="s">
        <v>55</v>
      </c>
      <c r="AJ5394">
        <v>1</v>
      </c>
      <c r="AK5394">
        <v>108900</v>
      </c>
      <c r="AL5394" s="8" t="s">
        <v>13057</v>
      </c>
      <c r="AM5394" s="10">
        <f t="shared" si="756"/>
        <v>2017</v>
      </c>
      <c r="AN5394">
        <f t="shared" si="757"/>
        <v>1</v>
      </c>
      <c r="AO5394">
        <f t="shared" si="763"/>
        <v>0</v>
      </c>
      <c r="AP5394">
        <f t="shared" si="758"/>
        <v>1</v>
      </c>
      <c r="AQ5394">
        <f t="shared" si="759"/>
        <v>0</v>
      </c>
      <c r="AR5394">
        <f t="shared" si="760"/>
        <v>0</v>
      </c>
      <c r="AS5394">
        <f t="shared" si="761"/>
        <v>0</v>
      </c>
      <c r="AT5394">
        <f t="shared" si="762"/>
        <v>0</v>
      </c>
      <c r="AU5394">
        <f t="shared" si="762"/>
        <v>0</v>
      </c>
      <c r="AV5394" t="str">
        <f t="shared" si="764"/>
        <v>2020-10-06T15:41:27</v>
      </c>
    </row>
    <row r="5395" spans="1:48" x14ac:dyDescent="0.25">
      <c r="A5395" s="5">
        <v>5466</v>
      </c>
      <c r="B5395" s="5" t="s">
        <v>13058</v>
      </c>
      <c r="C5395" s="5" t="s">
        <v>13034</v>
      </c>
      <c r="D5395" s="6" t="s">
        <v>13059</v>
      </c>
      <c r="E5395">
        <v>21</v>
      </c>
      <c r="F5395" s="7">
        <v>0.60845839020000003</v>
      </c>
      <c r="G5395" s="7">
        <v>0</v>
      </c>
      <c r="H5395" t="s">
        <v>4156</v>
      </c>
      <c r="I5395">
        <v>0</v>
      </c>
      <c r="J5395">
        <v>0</v>
      </c>
      <c r="K5395">
        <v>50000</v>
      </c>
      <c r="L5395" t="s">
        <v>52</v>
      </c>
      <c r="M5395" s="8" t="s">
        <v>86</v>
      </c>
      <c r="N5395" s="8">
        <v>0.55357142857142805</v>
      </c>
      <c r="O5395">
        <v>0.44642857142857101</v>
      </c>
      <c r="P5395" s="9">
        <v>0.86602540378443904</v>
      </c>
      <c r="Q5395">
        <v>25000</v>
      </c>
      <c r="R5395" s="8"/>
      <c r="S5395" s="8"/>
      <c r="AA5395">
        <v>9983844</v>
      </c>
      <c r="AB5395">
        <v>0</v>
      </c>
      <c r="AC5395">
        <v>7</v>
      </c>
      <c r="AD5395">
        <v>0</v>
      </c>
      <c r="AE5395">
        <v>1997</v>
      </c>
      <c r="AF5395" t="s">
        <v>54</v>
      </c>
      <c r="AG5395">
        <v>80000</v>
      </c>
      <c r="AH5395" t="s">
        <v>55</v>
      </c>
      <c r="AI5395" t="s">
        <v>56</v>
      </c>
      <c r="AJ5395">
        <v>1</v>
      </c>
      <c r="AK5395">
        <v>122100</v>
      </c>
      <c r="AL5395" s="8" t="s">
        <v>13060</v>
      </c>
      <c r="AM5395" s="10">
        <f t="shared" si="756"/>
        <v>2013</v>
      </c>
      <c r="AN5395">
        <f t="shared" si="757"/>
        <v>1</v>
      </c>
      <c r="AO5395">
        <f t="shared" si="763"/>
        <v>0</v>
      </c>
      <c r="AP5395">
        <f t="shared" si="758"/>
        <v>0</v>
      </c>
      <c r="AQ5395">
        <f t="shared" si="759"/>
        <v>0</v>
      </c>
      <c r="AR5395">
        <f t="shared" si="760"/>
        <v>1</v>
      </c>
      <c r="AS5395">
        <f t="shared" si="761"/>
        <v>0</v>
      </c>
      <c r="AT5395">
        <f t="shared" si="762"/>
        <v>0</v>
      </c>
      <c r="AU5395">
        <f t="shared" si="762"/>
        <v>1</v>
      </c>
      <c r="AV5395" t="str">
        <f t="shared" si="764"/>
        <v>2020-10-06T15:42:02</v>
      </c>
    </row>
    <row r="5396" spans="1:48" x14ac:dyDescent="0.25">
      <c r="A5396" s="5">
        <v>5467</v>
      </c>
      <c r="B5396" s="5" t="s">
        <v>13061</v>
      </c>
      <c r="C5396" s="5" t="s">
        <v>13062</v>
      </c>
      <c r="D5396" s="6" t="s">
        <v>13063</v>
      </c>
      <c r="E5396">
        <v>5</v>
      </c>
      <c r="F5396" s="7">
        <v>0.56793525190000005</v>
      </c>
      <c r="G5396" s="7">
        <v>0</v>
      </c>
      <c r="H5396" t="s">
        <v>13064</v>
      </c>
      <c r="I5396">
        <v>0</v>
      </c>
      <c r="J5396">
        <v>0</v>
      </c>
      <c r="K5396">
        <v>50000</v>
      </c>
      <c r="L5396" t="s">
        <v>52</v>
      </c>
      <c r="M5396" s="8" t="s">
        <v>53</v>
      </c>
      <c r="N5396" s="8">
        <v>0.71428571428571397</v>
      </c>
      <c r="O5396">
        <v>0.28571428571428498</v>
      </c>
      <c r="P5396" s="9">
        <v>0.86602540378443804</v>
      </c>
      <c r="Q5396">
        <v>40000</v>
      </c>
      <c r="R5396" s="8"/>
      <c r="S5396" s="8"/>
      <c r="AA5396">
        <v>17082483</v>
      </c>
      <c r="AB5396">
        <v>0</v>
      </c>
      <c r="AC5396">
        <v>12</v>
      </c>
      <c r="AD5396">
        <v>0</v>
      </c>
      <c r="AE5396">
        <v>2016</v>
      </c>
      <c r="AF5396" t="s">
        <v>126</v>
      </c>
      <c r="AG5396">
        <v>100000</v>
      </c>
      <c r="AH5396" t="s">
        <v>55</v>
      </c>
      <c r="AI5396" t="s">
        <v>55</v>
      </c>
      <c r="AJ5396">
        <v>1</v>
      </c>
      <c r="AK5396">
        <v>102600</v>
      </c>
      <c r="AL5396" s="8" t="s">
        <v>13065</v>
      </c>
      <c r="AM5396" s="10">
        <f t="shared" si="756"/>
        <v>2017</v>
      </c>
      <c r="AN5396">
        <f t="shared" si="757"/>
        <v>1</v>
      </c>
      <c r="AO5396">
        <f t="shared" si="763"/>
        <v>0</v>
      </c>
      <c r="AP5396">
        <f t="shared" si="758"/>
        <v>0</v>
      </c>
      <c r="AQ5396">
        <f t="shared" si="759"/>
        <v>1</v>
      </c>
      <c r="AR5396">
        <f t="shared" si="760"/>
        <v>0</v>
      </c>
      <c r="AS5396">
        <f t="shared" si="761"/>
        <v>0</v>
      </c>
      <c r="AT5396">
        <f t="shared" si="762"/>
        <v>0</v>
      </c>
      <c r="AU5396">
        <f t="shared" si="762"/>
        <v>0</v>
      </c>
      <c r="AV5396" t="str">
        <f t="shared" si="764"/>
        <v>2020-10-06T15:42:30</v>
      </c>
    </row>
    <row r="5397" spans="1:48" x14ac:dyDescent="0.25">
      <c r="A5397" s="5">
        <v>5468</v>
      </c>
      <c r="B5397" s="5" t="s">
        <v>13066</v>
      </c>
      <c r="C5397" s="5" t="s">
        <v>13034</v>
      </c>
      <c r="D5397" s="6" t="s">
        <v>13067</v>
      </c>
      <c r="E5397">
        <v>0</v>
      </c>
      <c r="F5397" s="7">
        <v>0.52318323229999997</v>
      </c>
      <c r="G5397" s="7">
        <v>0</v>
      </c>
      <c r="H5397" t="s">
        <v>2921</v>
      </c>
      <c r="I5397">
        <v>0</v>
      </c>
      <c r="J5397">
        <v>0</v>
      </c>
      <c r="K5397">
        <v>50000</v>
      </c>
      <c r="L5397" t="s">
        <v>52</v>
      </c>
      <c r="M5397" s="8" t="s">
        <v>63</v>
      </c>
      <c r="N5397" s="8">
        <v>0.89285714285714202</v>
      </c>
      <c r="O5397">
        <v>0.107142857142857</v>
      </c>
      <c r="P5397" s="9">
        <v>0</v>
      </c>
      <c r="Q5397">
        <v>30000</v>
      </c>
      <c r="R5397" s="8"/>
      <c r="S5397" s="8"/>
      <c r="AA5397">
        <v>5306009</v>
      </c>
      <c r="AB5397">
        <v>0</v>
      </c>
      <c r="AC5397">
        <v>12</v>
      </c>
      <c r="AD5397">
        <v>0</v>
      </c>
      <c r="AE5397">
        <v>2008</v>
      </c>
      <c r="AF5397" t="s">
        <v>121</v>
      </c>
      <c r="AG5397">
        <v>50000</v>
      </c>
      <c r="AH5397" t="s">
        <v>55</v>
      </c>
      <c r="AI5397" t="s">
        <v>55</v>
      </c>
      <c r="AJ5397">
        <v>1</v>
      </c>
      <c r="AK5397">
        <v>14580</v>
      </c>
      <c r="AL5397" s="8" t="s">
        <v>13068</v>
      </c>
      <c r="AM5397" s="10">
        <f t="shared" si="756"/>
        <v>2017</v>
      </c>
      <c r="AN5397">
        <f t="shared" si="757"/>
        <v>1</v>
      </c>
      <c r="AO5397">
        <f t="shared" si="763"/>
        <v>0</v>
      </c>
      <c r="AP5397">
        <f t="shared" si="758"/>
        <v>1</v>
      </c>
      <c r="AQ5397">
        <f t="shared" si="759"/>
        <v>0</v>
      </c>
      <c r="AR5397">
        <f t="shared" si="760"/>
        <v>0</v>
      </c>
      <c r="AS5397">
        <f t="shared" si="761"/>
        <v>0</v>
      </c>
      <c r="AT5397">
        <f t="shared" si="762"/>
        <v>0</v>
      </c>
      <c r="AU5397">
        <f t="shared" si="762"/>
        <v>0</v>
      </c>
      <c r="AV5397" t="str">
        <f t="shared" si="764"/>
        <v>2020-10-06T15:43:07</v>
      </c>
    </row>
    <row r="5398" spans="1:48" x14ac:dyDescent="0.25">
      <c r="A5398" s="5">
        <v>5469</v>
      </c>
      <c r="B5398" s="5" t="s">
        <v>3615</v>
      </c>
      <c r="C5398" s="5" t="s">
        <v>3616</v>
      </c>
      <c r="D5398" s="6" t="s">
        <v>3617</v>
      </c>
      <c r="E5398">
        <v>3</v>
      </c>
      <c r="F5398" s="7">
        <v>0.54810275419999999</v>
      </c>
      <c r="G5398" s="7">
        <v>0</v>
      </c>
      <c r="H5398" t="s">
        <v>2138</v>
      </c>
      <c r="I5398">
        <v>0</v>
      </c>
      <c r="J5398">
        <v>0</v>
      </c>
      <c r="K5398">
        <v>30000</v>
      </c>
      <c r="L5398" t="s">
        <v>52</v>
      </c>
      <c r="M5398" s="8" t="s">
        <v>53</v>
      </c>
      <c r="N5398" s="8">
        <v>0.85714285714285698</v>
      </c>
      <c r="O5398">
        <v>0.14285714285714199</v>
      </c>
      <c r="P5398" s="9">
        <v>0</v>
      </c>
      <c r="Q5398">
        <v>30000</v>
      </c>
      <c r="R5398" s="8"/>
      <c r="S5398" s="8"/>
      <c r="AA5398">
        <v>26663171</v>
      </c>
      <c r="AB5398">
        <v>26663171</v>
      </c>
      <c r="AC5398">
        <v>12</v>
      </c>
      <c r="AD5398">
        <v>0</v>
      </c>
      <c r="AE5398">
        <v>1966</v>
      </c>
      <c r="AF5398" t="s">
        <v>54</v>
      </c>
      <c r="AG5398">
        <v>700000</v>
      </c>
      <c r="AH5398" t="s">
        <v>55</v>
      </c>
      <c r="AI5398" t="s">
        <v>55</v>
      </c>
      <c r="AJ5398">
        <v>1</v>
      </c>
      <c r="AK5398">
        <v>137840</v>
      </c>
      <c r="AL5398" s="8" t="s">
        <v>13069</v>
      </c>
      <c r="AM5398" s="10">
        <f t="shared" si="756"/>
        <v>2017</v>
      </c>
      <c r="AN5398">
        <f t="shared" si="757"/>
        <v>1</v>
      </c>
      <c r="AO5398">
        <f t="shared" si="763"/>
        <v>0</v>
      </c>
      <c r="AP5398">
        <f t="shared" si="758"/>
        <v>0</v>
      </c>
      <c r="AQ5398">
        <f t="shared" si="759"/>
        <v>1</v>
      </c>
      <c r="AR5398">
        <f t="shared" si="760"/>
        <v>0</v>
      </c>
      <c r="AS5398">
        <f t="shared" si="761"/>
        <v>0</v>
      </c>
      <c r="AT5398">
        <f t="shared" si="762"/>
        <v>0</v>
      </c>
      <c r="AU5398">
        <f t="shared" si="762"/>
        <v>0</v>
      </c>
      <c r="AV5398" t="str">
        <f t="shared" si="764"/>
        <v>2020-10-06T17:14:12</v>
      </c>
    </row>
    <row r="5399" spans="1:48" x14ac:dyDescent="0.25">
      <c r="A5399" s="5">
        <v>5470</v>
      </c>
      <c r="B5399" s="5" t="s">
        <v>11048</v>
      </c>
      <c r="C5399" s="5" t="s">
        <v>11049</v>
      </c>
      <c r="D5399" s="6" t="s">
        <v>11050</v>
      </c>
      <c r="E5399">
        <v>8</v>
      </c>
      <c r="F5399" s="7">
        <v>0.59923630449999998</v>
      </c>
      <c r="G5399" s="7">
        <v>0</v>
      </c>
      <c r="H5399" t="s">
        <v>208</v>
      </c>
      <c r="I5399">
        <v>0</v>
      </c>
      <c r="J5399">
        <v>6700</v>
      </c>
      <c r="K5399">
        <v>18500</v>
      </c>
      <c r="L5399" t="s">
        <v>52</v>
      </c>
      <c r="M5399" s="8" t="s">
        <v>74</v>
      </c>
      <c r="N5399" s="8">
        <v>0.39285714285714202</v>
      </c>
      <c r="O5399">
        <v>0.60714285714285698</v>
      </c>
      <c r="P5399" s="9">
        <v>0.86602540378443904</v>
      </c>
      <c r="Q5399">
        <v>18500</v>
      </c>
      <c r="R5399" s="8"/>
      <c r="S5399" s="8"/>
      <c r="AA5399">
        <v>1444346</v>
      </c>
      <c r="AB5399">
        <v>0</v>
      </c>
      <c r="AC5399">
        <v>12</v>
      </c>
      <c r="AD5399">
        <v>0</v>
      </c>
      <c r="AE5399">
        <v>2016</v>
      </c>
      <c r="AF5399" t="s">
        <v>126</v>
      </c>
      <c r="AG5399">
        <v>140000</v>
      </c>
      <c r="AH5399" t="s">
        <v>55</v>
      </c>
      <c r="AI5399" t="s">
        <v>56</v>
      </c>
      <c r="AJ5399">
        <v>1</v>
      </c>
      <c r="AK5399">
        <v>1320</v>
      </c>
      <c r="AL5399" s="8" t="s">
        <v>13070</v>
      </c>
      <c r="AM5399" s="10">
        <f t="shared" si="756"/>
        <v>2018</v>
      </c>
      <c r="AN5399">
        <f t="shared" si="757"/>
        <v>1</v>
      </c>
      <c r="AO5399">
        <f t="shared" si="763"/>
        <v>0</v>
      </c>
      <c r="AP5399">
        <f t="shared" si="758"/>
        <v>0</v>
      </c>
      <c r="AQ5399">
        <f t="shared" si="759"/>
        <v>0</v>
      </c>
      <c r="AR5399">
        <f t="shared" si="760"/>
        <v>0</v>
      </c>
      <c r="AS5399">
        <f t="shared" si="761"/>
        <v>1</v>
      </c>
      <c r="AT5399">
        <f t="shared" si="762"/>
        <v>0</v>
      </c>
      <c r="AU5399">
        <f t="shared" si="762"/>
        <v>1</v>
      </c>
      <c r="AV5399" t="str">
        <f t="shared" si="764"/>
        <v>2020-10-06T17:15:37</v>
      </c>
    </row>
    <row r="5400" spans="1:48" x14ac:dyDescent="0.25">
      <c r="A5400" s="5">
        <v>5471</v>
      </c>
      <c r="B5400" s="5" t="s">
        <v>6724</v>
      </c>
      <c r="C5400" s="5" t="s">
        <v>374</v>
      </c>
      <c r="D5400" s="6" t="s">
        <v>6725</v>
      </c>
      <c r="E5400">
        <v>36</v>
      </c>
      <c r="F5400" s="7">
        <v>0.42504246070000001</v>
      </c>
      <c r="G5400" s="7">
        <v>0</v>
      </c>
      <c r="H5400" t="s">
        <v>6726</v>
      </c>
      <c r="I5400">
        <v>0</v>
      </c>
      <c r="J5400">
        <v>0</v>
      </c>
      <c r="K5400">
        <v>10000</v>
      </c>
      <c r="L5400" t="s">
        <v>52</v>
      </c>
      <c r="M5400" s="8" t="s">
        <v>53</v>
      </c>
      <c r="N5400" s="8">
        <v>0.71428571428571397</v>
      </c>
      <c r="O5400">
        <v>0.28571428571428498</v>
      </c>
      <c r="P5400" s="9">
        <v>0.93174505017433096</v>
      </c>
      <c r="Q5400">
        <v>10000</v>
      </c>
      <c r="R5400" s="8"/>
      <c r="S5400" s="8" t="s">
        <v>217</v>
      </c>
      <c r="T5400">
        <v>5282755</v>
      </c>
      <c r="U5400">
        <v>3273120</v>
      </c>
      <c r="V5400">
        <v>5285481</v>
      </c>
      <c r="W5400">
        <v>1996664</v>
      </c>
      <c r="X5400">
        <v>49108</v>
      </c>
      <c r="Y5400">
        <v>5261699</v>
      </c>
      <c r="Z5400">
        <v>3083984</v>
      </c>
      <c r="AA5400">
        <v>3448717</v>
      </c>
      <c r="AB5400">
        <v>3291530</v>
      </c>
      <c r="AC5400">
        <v>12</v>
      </c>
      <c r="AD5400">
        <v>157187</v>
      </c>
      <c r="AE5400">
        <v>2006</v>
      </c>
      <c r="AF5400" t="s">
        <v>121</v>
      </c>
      <c r="AG5400">
        <v>100000</v>
      </c>
      <c r="AH5400" t="s">
        <v>55</v>
      </c>
      <c r="AI5400" t="s">
        <v>55</v>
      </c>
      <c r="AJ5400">
        <v>1</v>
      </c>
      <c r="AK5400">
        <v>0</v>
      </c>
      <c r="AL5400" s="8" t="s">
        <v>13071</v>
      </c>
      <c r="AM5400" s="10">
        <f t="shared" si="756"/>
        <v>2009</v>
      </c>
      <c r="AN5400">
        <f t="shared" si="757"/>
        <v>1</v>
      </c>
      <c r="AO5400">
        <f t="shared" si="763"/>
        <v>0</v>
      </c>
      <c r="AP5400">
        <f t="shared" si="758"/>
        <v>0</v>
      </c>
      <c r="AQ5400">
        <f t="shared" si="759"/>
        <v>1</v>
      </c>
      <c r="AR5400">
        <f t="shared" si="760"/>
        <v>0</v>
      </c>
      <c r="AS5400">
        <f t="shared" si="761"/>
        <v>0</v>
      </c>
      <c r="AT5400">
        <f t="shared" si="762"/>
        <v>0</v>
      </c>
      <c r="AU5400">
        <f t="shared" si="762"/>
        <v>0</v>
      </c>
      <c r="AV5400" t="str">
        <f t="shared" si="764"/>
        <v>2020-10-06T17:49:07</v>
      </c>
    </row>
    <row r="5401" spans="1:48" x14ac:dyDescent="0.25">
      <c r="A5401" s="5">
        <v>5472</v>
      </c>
      <c r="B5401" s="5" t="s">
        <v>7065</v>
      </c>
      <c r="C5401" s="5" t="s">
        <v>7066</v>
      </c>
      <c r="D5401" s="6" t="s">
        <v>7067</v>
      </c>
      <c r="E5401">
        <v>3</v>
      </c>
      <c r="F5401" s="7">
        <v>0.4726548049</v>
      </c>
      <c r="G5401" s="7">
        <v>0</v>
      </c>
      <c r="H5401" t="s">
        <v>5480</v>
      </c>
      <c r="I5401">
        <v>67</v>
      </c>
      <c r="J5401">
        <v>4385.26</v>
      </c>
      <c r="K5401">
        <v>50000</v>
      </c>
      <c r="L5401" t="s">
        <v>52</v>
      </c>
      <c r="M5401" s="8" t="s">
        <v>53</v>
      </c>
      <c r="N5401" s="8">
        <v>0.71428571428571397</v>
      </c>
      <c r="O5401">
        <v>0.28571428571428498</v>
      </c>
      <c r="P5401" s="9">
        <v>0.86602540378443804</v>
      </c>
      <c r="Q5401">
        <v>7000</v>
      </c>
      <c r="R5401" s="8"/>
      <c r="S5401" s="8" t="s">
        <v>217</v>
      </c>
      <c r="T5401">
        <v>52461</v>
      </c>
      <c r="U5401">
        <v>5230</v>
      </c>
      <c r="V5401">
        <v>53421</v>
      </c>
      <c r="W5401">
        <v>48191</v>
      </c>
      <c r="X5401">
        <v>0</v>
      </c>
      <c r="Y5401">
        <v>25266</v>
      </c>
      <c r="Z5401">
        <v>8820</v>
      </c>
      <c r="AA5401">
        <v>263102</v>
      </c>
      <c r="AB5401">
        <v>56175</v>
      </c>
      <c r="AC5401">
        <v>12</v>
      </c>
      <c r="AD5401">
        <v>206927</v>
      </c>
      <c r="AE5401">
        <v>2017</v>
      </c>
      <c r="AF5401" t="s">
        <v>126</v>
      </c>
      <c r="AG5401">
        <v>10000</v>
      </c>
      <c r="AH5401" t="s">
        <v>55</v>
      </c>
      <c r="AI5401" t="s">
        <v>55</v>
      </c>
      <c r="AJ5401">
        <v>1</v>
      </c>
      <c r="AK5401">
        <v>3200</v>
      </c>
      <c r="AL5401" s="8" t="s">
        <v>13072</v>
      </c>
      <c r="AM5401" s="10">
        <f t="shared" si="756"/>
        <v>2017</v>
      </c>
      <c r="AN5401">
        <f t="shared" si="757"/>
        <v>1</v>
      </c>
      <c r="AO5401">
        <f t="shared" si="763"/>
        <v>0</v>
      </c>
      <c r="AP5401">
        <f t="shared" si="758"/>
        <v>0</v>
      </c>
      <c r="AQ5401">
        <f t="shared" si="759"/>
        <v>1</v>
      </c>
      <c r="AR5401">
        <f t="shared" si="760"/>
        <v>0</v>
      </c>
      <c r="AS5401">
        <f t="shared" si="761"/>
        <v>0</v>
      </c>
      <c r="AT5401">
        <f t="shared" si="762"/>
        <v>0</v>
      </c>
      <c r="AU5401">
        <f t="shared" si="762"/>
        <v>0</v>
      </c>
      <c r="AV5401" t="str">
        <f t="shared" si="764"/>
        <v>2020-10-06T17:50:02</v>
      </c>
    </row>
    <row r="5402" spans="1:48" x14ac:dyDescent="0.25">
      <c r="A5402" s="5">
        <v>5473</v>
      </c>
      <c r="B5402" s="5" t="s">
        <v>10933</v>
      </c>
      <c r="C5402" s="5" t="s">
        <v>10934</v>
      </c>
      <c r="D5402" s="6" t="s">
        <v>10935</v>
      </c>
      <c r="E5402">
        <v>82</v>
      </c>
      <c r="F5402" s="7">
        <v>0.51761417030000001</v>
      </c>
      <c r="G5402" s="7">
        <v>0</v>
      </c>
      <c r="H5402" t="s">
        <v>2199</v>
      </c>
      <c r="I5402">
        <v>0</v>
      </c>
      <c r="J5402">
        <v>0</v>
      </c>
      <c r="K5402">
        <v>5000</v>
      </c>
      <c r="L5402" t="s">
        <v>199</v>
      </c>
      <c r="M5402" s="8" t="s">
        <v>74</v>
      </c>
      <c r="N5402" s="8">
        <v>0.33928571428571402</v>
      </c>
      <c r="O5402">
        <v>0.66071428571428503</v>
      </c>
      <c r="P5402" s="9">
        <v>0.86602540378443904</v>
      </c>
      <c r="R5402" s="8"/>
      <c r="S5402" s="8"/>
      <c r="AA5402">
        <v>1326867</v>
      </c>
      <c r="AB5402">
        <v>0</v>
      </c>
      <c r="AC5402">
        <v>12</v>
      </c>
      <c r="AD5402">
        <v>0</v>
      </c>
      <c r="AE5402">
        <v>2018</v>
      </c>
      <c r="AF5402" t="s">
        <v>126</v>
      </c>
      <c r="AG5402">
        <v>96000</v>
      </c>
      <c r="AH5402" t="s">
        <v>55</v>
      </c>
      <c r="AI5402" t="s">
        <v>56</v>
      </c>
      <c r="AJ5402">
        <v>1</v>
      </c>
      <c r="AK5402">
        <v>0</v>
      </c>
      <c r="AL5402" s="8"/>
      <c r="AM5402" s="10">
        <f t="shared" si="756"/>
        <v>2019</v>
      </c>
      <c r="AN5402">
        <f t="shared" si="757"/>
        <v>0</v>
      </c>
      <c r="AO5402">
        <f t="shared" si="763"/>
        <v>1</v>
      </c>
      <c r="AP5402">
        <f t="shared" si="758"/>
        <v>0</v>
      </c>
      <c r="AQ5402">
        <f t="shared" si="759"/>
        <v>0</v>
      </c>
      <c r="AR5402">
        <f t="shared" si="760"/>
        <v>0</v>
      </c>
      <c r="AS5402">
        <f t="shared" si="761"/>
        <v>1</v>
      </c>
      <c r="AT5402">
        <f t="shared" si="762"/>
        <v>0</v>
      </c>
      <c r="AU5402">
        <f t="shared" si="762"/>
        <v>1</v>
      </c>
      <c r="AV5402">
        <f t="shared" si="764"/>
        <v>0</v>
      </c>
    </row>
    <row r="5403" spans="1:48" x14ac:dyDescent="0.25">
      <c r="A5403" s="5">
        <v>5474</v>
      </c>
      <c r="B5403" s="5" t="s">
        <v>6382</v>
      </c>
      <c r="C5403" s="5" t="s">
        <v>6383</v>
      </c>
      <c r="D5403" s="6" t="s">
        <v>6384</v>
      </c>
      <c r="E5403">
        <v>3</v>
      </c>
      <c r="F5403" s="7">
        <v>0.1226660395</v>
      </c>
      <c r="G5403" s="7">
        <v>0</v>
      </c>
      <c r="H5403" t="s">
        <v>6385</v>
      </c>
      <c r="I5403">
        <v>0</v>
      </c>
      <c r="J5403">
        <v>0</v>
      </c>
      <c r="K5403">
        <v>30000</v>
      </c>
      <c r="L5403" t="s">
        <v>52</v>
      </c>
      <c r="M5403" s="8" t="s">
        <v>53</v>
      </c>
      <c r="N5403" s="8">
        <v>0.83928571428571397</v>
      </c>
      <c r="O5403">
        <v>0.160714285714285</v>
      </c>
      <c r="P5403" s="9">
        <v>0</v>
      </c>
      <c r="Q5403">
        <v>30000</v>
      </c>
      <c r="R5403" s="8"/>
      <c r="S5403" s="8" t="s">
        <v>11992</v>
      </c>
      <c r="T5403">
        <v>918932</v>
      </c>
      <c r="U5403">
        <v>665933</v>
      </c>
      <c r="V5403">
        <v>1266048</v>
      </c>
      <c r="W5403">
        <v>20000</v>
      </c>
      <c r="X5403">
        <v>69500</v>
      </c>
      <c r="Y5403">
        <v>421339</v>
      </c>
      <c r="Z5403">
        <v>436427</v>
      </c>
      <c r="AA5403">
        <v>2428538</v>
      </c>
      <c r="AB5403">
        <v>2092538</v>
      </c>
      <c r="AC5403">
        <v>8</v>
      </c>
      <c r="AD5403">
        <v>336000</v>
      </c>
      <c r="AE5403">
        <v>2012</v>
      </c>
      <c r="AF5403" t="s">
        <v>68</v>
      </c>
      <c r="AG5403">
        <v>20000</v>
      </c>
      <c r="AH5403" t="s">
        <v>55</v>
      </c>
      <c r="AI5403" t="s">
        <v>55</v>
      </c>
      <c r="AJ5403">
        <v>1</v>
      </c>
      <c r="AK5403">
        <v>68400</v>
      </c>
      <c r="AL5403" s="8" t="s">
        <v>13073</v>
      </c>
      <c r="AM5403" s="10">
        <f t="shared" si="756"/>
        <v>2016</v>
      </c>
      <c r="AN5403">
        <f t="shared" si="757"/>
        <v>1</v>
      </c>
      <c r="AO5403">
        <f t="shared" si="763"/>
        <v>0</v>
      </c>
      <c r="AP5403">
        <f t="shared" si="758"/>
        <v>0</v>
      </c>
      <c r="AQ5403">
        <f t="shared" si="759"/>
        <v>1</v>
      </c>
      <c r="AR5403">
        <f t="shared" si="760"/>
        <v>0</v>
      </c>
      <c r="AS5403">
        <f t="shared" si="761"/>
        <v>0</v>
      </c>
      <c r="AT5403">
        <f t="shared" si="762"/>
        <v>0</v>
      </c>
      <c r="AU5403">
        <f t="shared" si="762"/>
        <v>0</v>
      </c>
      <c r="AV5403" t="str">
        <f t="shared" si="764"/>
        <v>2020-10-06T18:36:26</v>
      </c>
    </row>
    <row r="5404" spans="1:48" x14ac:dyDescent="0.25">
      <c r="A5404" s="5">
        <v>5475</v>
      </c>
      <c r="B5404" s="5" t="s">
        <v>8796</v>
      </c>
      <c r="C5404" s="5" t="s">
        <v>8797</v>
      </c>
      <c r="D5404" s="6" t="s">
        <v>8798</v>
      </c>
      <c r="E5404">
        <v>5</v>
      </c>
      <c r="F5404" s="7">
        <v>0</v>
      </c>
      <c r="G5404" s="7"/>
      <c r="H5404" t="s">
        <v>8799</v>
      </c>
      <c r="I5404">
        <v>0</v>
      </c>
      <c r="J5404">
        <v>0</v>
      </c>
      <c r="K5404">
        <v>50000</v>
      </c>
      <c r="L5404" t="s">
        <v>62</v>
      </c>
      <c r="M5404" s="8" t="s">
        <v>63</v>
      </c>
      <c r="N5404" s="8">
        <v>1</v>
      </c>
      <c r="O5404">
        <v>0</v>
      </c>
      <c r="P5404" s="9">
        <v>0</v>
      </c>
      <c r="R5404" s="8"/>
      <c r="S5404" s="8"/>
      <c r="AJ5404">
        <v>0</v>
      </c>
      <c r="AL5404" s="8"/>
      <c r="AM5404" s="10">
        <f t="shared" si="756"/>
        <v>2009</v>
      </c>
      <c r="AN5404">
        <f t="shared" si="757"/>
        <v>0</v>
      </c>
      <c r="AO5404">
        <f t="shared" si="763"/>
        <v>0</v>
      </c>
      <c r="AP5404">
        <f t="shared" si="758"/>
        <v>1</v>
      </c>
      <c r="AQ5404">
        <f t="shared" si="759"/>
        <v>0</v>
      </c>
      <c r="AR5404">
        <f t="shared" si="760"/>
        <v>0</v>
      </c>
      <c r="AS5404">
        <f t="shared" si="761"/>
        <v>0</v>
      </c>
      <c r="AT5404">
        <f t="shared" si="762"/>
        <v>0</v>
      </c>
      <c r="AU5404">
        <f t="shared" si="762"/>
        <v>0</v>
      </c>
      <c r="AV5404">
        <f t="shared" si="764"/>
        <v>0</v>
      </c>
    </row>
    <row r="5405" spans="1:48" x14ac:dyDescent="0.25">
      <c r="A5405" s="5">
        <v>5476</v>
      </c>
      <c r="B5405" s="5" t="s">
        <v>6756</v>
      </c>
      <c r="C5405" s="5" t="s">
        <v>6757</v>
      </c>
      <c r="D5405" s="6" t="s">
        <v>6758</v>
      </c>
      <c r="E5405">
        <v>64</v>
      </c>
      <c r="F5405" s="7">
        <v>0.39673812749999998</v>
      </c>
      <c r="G5405" s="7">
        <v>0</v>
      </c>
      <c r="H5405" t="s">
        <v>283</v>
      </c>
      <c r="I5405">
        <v>79</v>
      </c>
      <c r="J5405">
        <v>90626.5</v>
      </c>
      <c r="K5405">
        <v>200000</v>
      </c>
      <c r="L5405" t="s">
        <v>52</v>
      </c>
      <c r="M5405" s="8" t="s">
        <v>53</v>
      </c>
      <c r="N5405" s="8">
        <v>0.85714285714285698</v>
      </c>
      <c r="O5405">
        <v>0.14285714285714199</v>
      </c>
      <c r="P5405" s="9">
        <v>0.86602540378443904</v>
      </c>
      <c r="Q5405">
        <v>200000</v>
      </c>
      <c r="R5405" s="8"/>
      <c r="S5405" s="8" t="s">
        <v>329</v>
      </c>
      <c r="T5405">
        <v>10428778</v>
      </c>
      <c r="U5405">
        <v>7769243</v>
      </c>
      <c r="V5405">
        <v>12774152</v>
      </c>
      <c r="W5405">
        <v>3127679</v>
      </c>
      <c r="X5405">
        <v>4613769</v>
      </c>
      <c r="Y5405">
        <v>3010429</v>
      </c>
      <c r="Z5405">
        <v>2548022</v>
      </c>
      <c r="AA5405">
        <v>21492072</v>
      </c>
      <c r="AB5405">
        <v>8508761</v>
      </c>
      <c r="AC5405">
        <v>12</v>
      </c>
      <c r="AD5405">
        <v>12983311</v>
      </c>
      <c r="AE5405">
        <v>2000</v>
      </c>
      <c r="AF5405" t="s">
        <v>54</v>
      </c>
      <c r="AG5405">
        <v>40000</v>
      </c>
      <c r="AH5405" t="s">
        <v>55</v>
      </c>
      <c r="AI5405" t="s">
        <v>55</v>
      </c>
      <c r="AJ5405">
        <v>1</v>
      </c>
      <c r="AK5405">
        <v>758984</v>
      </c>
      <c r="AL5405" s="8" t="s">
        <v>13074</v>
      </c>
      <c r="AM5405" s="10">
        <f t="shared" si="756"/>
        <v>2006</v>
      </c>
      <c r="AN5405">
        <f t="shared" si="757"/>
        <v>1</v>
      </c>
      <c r="AO5405">
        <f t="shared" si="763"/>
        <v>0</v>
      </c>
      <c r="AP5405">
        <f t="shared" si="758"/>
        <v>0</v>
      </c>
      <c r="AQ5405">
        <f t="shared" si="759"/>
        <v>1</v>
      </c>
      <c r="AR5405">
        <f t="shared" si="760"/>
        <v>0</v>
      </c>
      <c r="AS5405">
        <f t="shared" si="761"/>
        <v>0</v>
      </c>
      <c r="AT5405">
        <f t="shared" si="762"/>
        <v>0</v>
      </c>
      <c r="AU5405">
        <f t="shared" si="762"/>
        <v>0</v>
      </c>
      <c r="AV5405" t="str">
        <f t="shared" si="764"/>
        <v>2020-10-07T12:17:58</v>
      </c>
    </row>
    <row r="5406" spans="1:48" x14ac:dyDescent="0.25">
      <c r="A5406" s="5">
        <v>5477</v>
      </c>
      <c r="B5406" s="5" t="s">
        <v>4954</v>
      </c>
      <c r="C5406" s="5" t="s">
        <v>4955</v>
      </c>
      <c r="D5406" s="6" t="s">
        <v>4956</v>
      </c>
      <c r="E5406">
        <v>18</v>
      </c>
      <c r="F5406" s="7">
        <v>0.59409874510000005</v>
      </c>
      <c r="G5406" s="7">
        <v>0</v>
      </c>
      <c r="H5406" t="s">
        <v>626</v>
      </c>
      <c r="I5406">
        <v>0</v>
      </c>
      <c r="J5406">
        <v>0</v>
      </c>
      <c r="K5406">
        <v>30000</v>
      </c>
      <c r="L5406" t="s">
        <v>199</v>
      </c>
      <c r="M5406" s="8" t="s">
        <v>74</v>
      </c>
      <c r="N5406" s="8">
        <v>0.44642857142857101</v>
      </c>
      <c r="O5406">
        <v>0.55357142857142805</v>
      </c>
      <c r="P5406" s="9">
        <v>0.86602540378443904</v>
      </c>
      <c r="R5406" s="8"/>
      <c r="S5406" s="8"/>
      <c r="AA5406">
        <v>705892</v>
      </c>
      <c r="AB5406">
        <v>0</v>
      </c>
      <c r="AC5406">
        <v>12</v>
      </c>
      <c r="AD5406">
        <v>0</v>
      </c>
      <c r="AE5406">
        <v>2013</v>
      </c>
      <c r="AF5406" t="s">
        <v>68</v>
      </c>
      <c r="AG5406">
        <v>110000</v>
      </c>
      <c r="AH5406" t="s">
        <v>55</v>
      </c>
      <c r="AI5406" t="s">
        <v>56</v>
      </c>
      <c r="AJ5406">
        <v>1</v>
      </c>
      <c r="AK5406">
        <v>3960</v>
      </c>
      <c r="AL5406" s="8"/>
      <c r="AM5406" s="10">
        <f t="shared" si="756"/>
        <v>2017</v>
      </c>
      <c r="AN5406">
        <f t="shared" si="757"/>
        <v>0</v>
      </c>
      <c r="AO5406">
        <f t="shared" si="763"/>
        <v>1</v>
      </c>
      <c r="AP5406">
        <f t="shared" si="758"/>
        <v>0</v>
      </c>
      <c r="AQ5406">
        <f t="shared" si="759"/>
        <v>0</v>
      </c>
      <c r="AR5406">
        <f t="shared" si="760"/>
        <v>0</v>
      </c>
      <c r="AS5406">
        <f t="shared" si="761"/>
        <v>1</v>
      </c>
      <c r="AT5406">
        <f t="shared" si="762"/>
        <v>0</v>
      </c>
      <c r="AU5406">
        <f t="shared" si="762"/>
        <v>1</v>
      </c>
      <c r="AV5406">
        <f t="shared" si="764"/>
        <v>0</v>
      </c>
    </row>
    <row r="5407" spans="1:48" x14ac:dyDescent="0.25">
      <c r="A5407" s="5">
        <v>5478</v>
      </c>
      <c r="B5407" s="5" t="s">
        <v>3515</v>
      </c>
      <c r="C5407" s="5" t="s">
        <v>3516</v>
      </c>
      <c r="D5407" s="6" t="s">
        <v>3517</v>
      </c>
      <c r="E5407">
        <v>20</v>
      </c>
      <c r="F5407" s="7">
        <v>0.51676414780000002</v>
      </c>
      <c r="G5407" s="7">
        <v>0</v>
      </c>
      <c r="H5407" t="s">
        <v>3518</v>
      </c>
      <c r="I5407">
        <v>12</v>
      </c>
      <c r="J5407">
        <v>14578.2</v>
      </c>
      <c r="K5407">
        <v>100000</v>
      </c>
      <c r="L5407" t="s">
        <v>52</v>
      </c>
      <c r="M5407" s="8" t="s">
        <v>86</v>
      </c>
      <c r="N5407" s="8">
        <v>0.57142857142857095</v>
      </c>
      <c r="O5407">
        <v>0.42857142857142799</v>
      </c>
      <c r="P5407" s="9">
        <v>-0.94973912378077296</v>
      </c>
      <c r="Q5407">
        <v>50000</v>
      </c>
      <c r="R5407" s="8"/>
      <c r="S5407" s="8" t="s">
        <v>97</v>
      </c>
      <c r="T5407">
        <v>1295892</v>
      </c>
      <c r="U5407">
        <v>2326535</v>
      </c>
      <c r="V5407">
        <v>2776167</v>
      </c>
      <c r="W5407">
        <v>-399327</v>
      </c>
      <c r="X5407">
        <v>890000</v>
      </c>
      <c r="Y5407">
        <v>1546159</v>
      </c>
      <c r="Z5407">
        <v>1076953</v>
      </c>
      <c r="AA5407">
        <v>6875327</v>
      </c>
      <c r="AB5407">
        <v>2874967</v>
      </c>
      <c r="AC5407">
        <v>12</v>
      </c>
      <c r="AD5407">
        <v>4000360</v>
      </c>
      <c r="AE5407">
        <v>2007</v>
      </c>
      <c r="AF5407" t="s">
        <v>121</v>
      </c>
      <c r="AG5407">
        <v>250000</v>
      </c>
      <c r="AH5407" t="s">
        <v>55</v>
      </c>
      <c r="AI5407" t="s">
        <v>55</v>
      </c>
      <c r="AJ5407">
        <v>0.75153717170000001</v>
      </c>
      <c r="AK5407">
        <v>71200</v>
      </c>
      <c r="AL5407" s="8" t="s">
        <v>13075</v>
      </c>
      <c r="AM5407" s="10">
        <f t="shared" si="756"/>
        <v>2010</v>
      </c>
      <c r="AN5407">
        <f t="shared" si="757"/>
        <v>1</v>
      </c>
      <c r="AO5407">
        <f t="shared" si="763"/>
        <v>0</v>
      </c>
      <c r="AP5407">
        <f t="shared" si="758"/>
        <v>0</v>
      </c>
      <c r="AQ5407">
        <f t="shared" si="759"/>
        <v>0</v>
      </c>
      <c r="AR5407">
        <f t="shared" si="760"/>
        <v>1</v>
      </c>
      <c r="AS5407">
        <f t="shared" si="761"/>
        <v>0</v>
      </c>
      <c r="AT5407">
        <f t="shared" si="762"/>
        <v>0</v>
      </c>
      <c r="AU5407">
        <f t="shared" si="762"/>
        <v>0</v>
      </c>
      <c r="AV5407" t="str">
        <f t="shared" si="764"/>
        <v>2020-10-07T12:19:36</v>
      </c>
    </row>
    <row r="5408" spans="1:48" x14ac:dyDescent="0.25">
      <c r="A5408" s="5">
        <v>5479</v>
      </c>
      <c r="B5408" s="5" t="s">
        <v>2441</v>
      </c>
      <c r="C5408" s="5" t="s">
        <v>2442</v>
      </c>
      <c r="D5408" s="6" t="s">
        <v>2443</v>
      </c>
      <c r="E5408">
        <v>68</v>
      </c>
      <c r="F5408" s="7">
        <v>0</v>
      </c>
      <c r="G5408" s="7"/>
      <c r="H5408" t="s">
        <v>2444</v>
      </c>
      <c r="I5408">
        <v>0</v>
      </c>
      <c r="J5408">
        <v>0</v>
      </c>
      <c r="K5408">
        <v>50000</v>
      </c>
      <c r="L5408" t="s">
        <v>52</v>
      </c>
      <c r="M5408" s="8" t="s">
        <v>86</v>
      </c>
      <c r="N5408" s="8">
        <v>0.625</v>
      </c>
      <c r="O5408">
        <v>0.375</v>
      </c>
      <c r="P5408" s="9">
        <v>0.86602540378443904</v>
      </c>
      <c r="Q5408">
        <v>50000</v>
      </c>
      <c r="R5408" s="8"/>
      <c r="S5408" s="8" t="s">
        <v>217</v>
      </c>
      <c r="T5408">
        <v>108837000</v>
      </c>
      <c r="U5408">
        <v>69315000</v>
      </c>
      <c r="V5408">
        <v>172351000</v>
      </c>
      <c r="W5408">
        <v>71344000</v>
      </c>
      <c r="X5408">
        <v>55900000</v>
      </c>
      <c r="Y5408">
        <v>42297000</v>
      </c>
      <c r="Z5408">
        <v>40597000</v>
      </c>
      <c r="AA5408">
        <v>289845000</v>
      </c>
      <c r="AB5408">
        <v>123201000</v>
      </c>
      <c r="AC5408">
        <v>12</v>
      </c>
      <c r="AD5408">
        <v>166644000</v>
      </c>
      <c r="AE5408">
        <v>2000</v>
      </c>
      <c r="AF5408" t="s">
        <v>54</v>
      </c>
      <c r="AG5408">
        <v>211727313</v>
      </c>
      <c r="AH5408" t="s">
        <v>56</v>
      </c>
      <c r="AI5408" t="s">
        <v>55</v>
      </c>
      <c r="AJ5408">
        <v>0</v>
      </c>
      <c r="AK5408">
        <v>3050463</v>
      </c>
      <c r="AL5408" s="8" t="s">
        <v>13076</v>
      </c>
      <c r="AM5408" s="10">
        <f t="shared" si="756"/>
        <v>2019</v>
      </c>
      <c r="AN5408">
        <f t="shared" si="757"/>
        <v>1</v>
      </c>
      <c r="AO5408">
        <f t="shared" si="763"/>
        <v>0</v>
      </c>
      <c r="AP5408">
        <f t="shared" si="758"/>
        <v>0</v>
      </c>
      <c r="AQ5408">
        <f t="shared" si="759"/>
        <v>0</v>
      </c>
      <c r="AR5408">
        <f t="shared" si="760"/>
        <v>1</v>
      </c>
      <c r="AS5408">
        <f t="shared" si="761"/>
        <v>0</v>
      </c>
      <c r="AT5408">
        <f t="shared" si="762"/>
        <v>1</v>
      </c>
      <c r="AU5408">
        <f t="shared" si="762"/>
        <v>0</v>
      </c>
      <c r="AV5408" t="str">
        <f t="shared" si="764"/>
        <v>2020-10-07T12:46:01</v>
      </c>
    </row>
    <row r="5409" spans="1:48" x14ac:dyDescent="0.25">
      <c r="A5409" s="5">
        <v>5480</v>
      </c>
      <c r="B5409" s="5" t="s">
        <v>3498</v>
      </c>
      <c r="C5409" s="5" t="s">
        <v>3499</v>
      </c>
      <c r="D5409" s="6" t="s">
        <v>3500</v>
      </c>
      <c r="E5409">
        <v>19</v>
      </c>
      <c r="F5409" s="7">
        <v>0.47007913289999997</v>
      </c>
      <c r="G5409" s="7">
        <v>0</v>
      </c>
      <c r="H5409" t="s">
        <v>3501</v>
      </c>
      <c r="I5409">
        <v>0</v>
      </c>
      <c r="J5409">
        <v>0</v>
      </c>
      <c r="K5409">
        <v>10000</v>
      </c>
      <c r="L5409" t="s">
        <v>52</v>
      </c>
      <c r="M5409" s="8" t="s">
        <v>86</v>
      </c>
      <c r="N5409" s="8">
        <v>0.57142857142857095</v>
      </c>
      <c r="O5409">
        <v>0.42857142857142799</v>
      </c>
      <c r="P5409" s="9">
        <v>0.39025968273403899</v>
      </c>
      <c r="Q5409">
        <v>10000</v>
      </c>
      <c r="R5409" s="8"/>
      <c r="S5409" s="8"/>
      <c r="AA5409">
        <v>769536</v>
      </c>
      <c r="AB5409">
        <v>0</v>
      </c>
      <c r="AC5409">
        <v>12</v>
      </c>
      <c r="AD5409">
        <v>0</v>
      </c>
      <c r="AE5409">
        <v>2009</v>
      </c>
      <c r="AF5409" t="s">
        <v>121</v>
      </c>
      <c r="AG5409">
        <v>15000</v>
      </c>
      <c r="AH5409" t="s">
        <v>56</v>
      </c>
      <c r="AI5409" t="s">
        <v>55</v>
      </c>
      <c r="AJ5409">
        <v>0.66666666669999997</v>
      </c>
      <c r="AK5409">
        <v>1320</v>
      </c>
      <c r="AL5409" s="8" t="s">
        <v>13077</v>
      </c>
      <c r="AM5409" s="10">
        <f t="shared" si="756"/>
        <v>2017</v>
      </c>
      <c r="AN5409">
        <f t="shared" si="757"/>
        <v>1</v>
      </c>
      <c r="AO5409">
        <f t="shared" si="763"/>
        <v>0</v>
      </c>
      <c r="AP5409">
        <f t="shared" si="758"/>
        <v>0</v>
      </c>
      <c r="AQ5409">
        <f t="shared" si="759"/>
        <v>0</v>
      </c>
      <c r="AR5409">
        <f t="shared" si="760"/>
        <v>1</v>
      </c>
      <c r="AS5409">
        <f t="shared" si="761"/>
        <v>0</v>
      </c>
      <c r="AT5409">
        <f t="shared" si="762"/>
        <v>1</v>
      </c>
      <c r="AU5409">
        <f t="shared" si="762"/>
        <v>0</v>
      </c>
      <c r="AV5409" t="str">
        <f t="shared" si="764"/>
        <v>2020-10-07T12:22:18</v>
      </c>
    </row>
    <row r="5410" spans="1:48" x14ac:dyDescent="0.25">
      <c r="A5410" s="5">
        <v>5481</v>
      </c>
      <c r="B5410" s="5" t="s">
        <v>1487</v>
      </c>
      <c r="C5410" s="5" t="s">
        <v>1488</v>
      </c>
      <c r="D5410" s="6" t="s">
        <v>1489</v>
      </c>
      <c r="E5410">
        <v>30</v>
      </c>
      <c r="F5410" s="7">
        <v>0.32645737800000002</v>
      </c>
      <c r="G5410" s="7">
        <v>0</v>
      </c>
      <c r="H5410" t="s">
        <v>1490</v>
      </c>
      <c r="I5410">
        <v>0</v>
      </c>
      <c r="J5410">
        <v>0</v>
      </c>
      <c r="K5410">
        <v>50000</v>
      </c>
      <c r="L5410" t="s">
        <v>52</v>
      </c>
      <c r="M5410" s="8" t="s">
        <v>53</v>
      </c>
      <c r="N5410" s="8">
        <v>0.80357142857142805</v>
      </c>
      <c r="O5410">
        <v>0.19642857142857101</v>
      </c>
      <c r="P5410" s="9">
        <v>-0.86602540378443904</v>
      </c>
      <c r="Q5410">
        <v>50000</v>
      </c>
      <c r="R5410" s="8"/>
      <c r="S5410" s="8" t="s">
        <v>217</v>
      </c>
      <c r="T5410">
        <v>5728801</v>
      </c>
      <c r="U5410">
        <v>1065248</v>
      </c>
      <c r="V5410">
        <v>5971207</v>
      </c>
      <c r="W5410">
        <v>4905958</v>
      </c>
      <c r="X5410">
        <v>0</v>
      </c>
      <c r="Y5410">
        <v>2092357</v>
      </c>
      <c r="Z5410">
        <v>3053325</v>
      </c>
      <c r="AA5410">
        <v>14170672</v>
      </c>
      <c r="AB5410">
        <v>5740338</v>
      </c>
      <c r="AC5410">
        <v>12</v>
      </c>
      <c r="AD5410">
        <v>8430334</v>
      </c>
      <c r="AE5410">
        <v>2008</v>
      </c>
      <c r="AF5410" t="s">
        <v>121</v>
      </c>
      <c r="AG5410">
        <v>100000</v>
      </c>
      <c r="AH5410" t="s">
        <v>55</v>
      </c>
      <c r="AI5410" t="s">
        <v>56</v>
      </c>
      <c r="AJ5410">
        <v>0.95870714020000003</v>
      </c>
      <c r="AK5410">
        <v>658600</v>
      </c>
      <c r="AL5410" s="8" t="s">
        <v>13078</v>
      </c>
      <c r="AM5410" s="10">
        <f t="shared" si="756"/>
        <v>2012</v>
      </c>
      <c r="AN5410">
        <f t="shared" si="757"/>
        <v>1</v>
      </c>
      <c r="AO5410">
        <f t="shared" si="763"/>
        <v>0</v>
      </c>
      <c r="AP5410">
        <f t="shared" si="758"/>
        <v>0</v>
      </c>
      <c r="AQ5410">
        <f t="shared" si="759"/>
        <v>1</v>
      </c>
      <c r="AR5410">
        <f t="shared" si="760"/>
        <v>0</v>
      </c>
      <c r="AS5410">
        <f t="shared" si="761"/>
        <v>0</v>
      </c>
      <c r="AT5410">
        <f t="shared" si="762"/>
        <v>0</v>
      </c>
      <c r="AU5410">
        <f t="shared" si="762"/>
        <v>1</v>
      </c>
      <c r="AV5410" t="str">
        <f t="shared" si="764"/>
        <v>2020-10-07T12:23:03</v>
      </c>
    </row>
    <row r="5411" spans="1:48" x14ac:dyDescent="0.25">
      <c r="A5411" s="5">
        <v>5482</v>
      </c>
      <c r="B5411" s="5" t="s">
        <v>9276</v>
      </c>
      <c r="C5411" s="5" t="s">
        <v>9277</v>
      </c>
      <c r="D5411" s="6" t="s">
        <v>9278</v>
      </c>
      <c r="E5411">
        <v>20</v>
      </c>
      <c r="F5411" s="7">
        <v>0.35706325439999997</v>
      </c>
      <c r="G5411" s="7">
        <v>0</v>
      </c>
      <c r="H5411" t="s">
        <v>4256</v>
      </c>
      <c r="I5411">
        <v>16</v>
      </c>
      <c r="J5411">
        <v>16172</v>
      </c>
      <c r="K5411">
        <v>50000</v>
      </c>
      <c r="L5411" t="s">
        <v>52</v>
      </c>
      <c r="M5411" s="8" t="s">
        <v>53</v>
      </c>
      <c r="N5411" s="8">
        <v>0.69642857142857095</v>
      </c>
      <c r="O5411">
        <v>0.30357142857142799</v>
      </c>
      <c r="P5411" s="11">
        <v>-1.4999999999999999E-15</v>
      </c>
      <c r="Q5411">
        <v>25000</v>
      </c>
      <c r="R5411" s="8"/>
      <c r="S5411" s="8" t="s">
        <v>10931</v>
      </c>
      <c r="T5411">
        <v>173931</v>
      </c>
      <c r="U5411">
        <v>106979</v>
      </c>
      <c r="V5411">
        <v>787605</v>
      </c>
      <c r="W5411">
        <v>680625</v>
      </c>
      <c r="X5411">
        <v>0</v>
      </c>
      <c r="Y5411">
        <v>110522</v>
      </c>
      <c r="Z5411">
        <v>612274</v>
      </c>
      <c r="AA5411">
        <v>822322</v>
      </c>
      <c r="AB5411">
        <v>0</v>
      </c>
      <c r="AC5411">
        <v>7</v>
      </c>
      <c r="AD5411">
        <v>0</v>
      </c>
      <c r="AE5411">
        <v>2016</v>
      </c>
      <c r="AF5411" t="s">
        <v>126</v>
      </c>
      <c r="AG5411">
        <v>98000</v>
      </c>
      <c r="AH5411" t="s">
        <v>55</v>
      </c>
      <c r="AI5411" t="s">
        <v>55</v>
      </c>
      <c r="AJ5411">
        <v>0.96066656309999998</v>
      </c>
      <c r="AK5411">
        <v>3240</v>
      </c>
      <c r="AL5411" s="8" t="s">
        <v>13079</v>
      </c>
      <c r="AM5411" s="10">
        <f t="shared" si="756"/>
        <v>2017</v>
      </c>
      <c r="AN5411">
        <f t="shared" si="757"/>
        <v>1</v>
      </c>
      <c r="AO5411">
        <f t="shared" si="763"/>
        <v>0</v>
      </c>
      <c r="AP5411">
        <f t="shared" si="758"/>
        <v>0</v>
      </c>
      <c r="AQ5411">
        <f t="shared" si="759"/>
        <v>1</v>
      </c>
      <c r="AR5411">
        <f t="shared" si="760"/>
        <v>0</v>
      </c>
      <c r="AS5411">
        <f t="shared" si="761"/>
        <v>0</v>
      </c>
      <c r="AT5411">
        <f t="shared" si="762"/>
        <v>0</v>
      </c>
      <c r="AU5411">
        <f t="shared" si="762"/>
        <v>0</v>
      </c>
      <c r="AV5411" t="str">
        <f t="shared" si="764"/>
        <v>2020-10-07T12:24:06</v>
      </c>
    </row>
    <row r="5412" spans="1:48" x14ac:dyDescent="0.25">
      <c r="A5412" s="5">
        <v>5483</v>
      </c>
      <c r="B5412" s="5" t="s">
        <v>8388</v>
      </c>
      <c r="C5412" s="5" t="s">
        <v>8389</v>
      </c>
      <c r="D5412" s="6" t="s">
        <v>8390</v>
      </c>
      <c r="E5412">
        <v>3</v>
      </c>
      <c r="F5412" s="7">
        <v>0.51261531520000003</v>
      </c>
      <c r="G5412" s="7">
        <v>0</v>
      </c>
      <c r="H5412" t="s">
        <v>4246</v>
      </c>
      <c r="I5412">
        <v>114</v>
      </c>
      <c r="J5412">
        <v>765000</v>
      </c>
      <c r="K5412">
        <v>765000</v>
      </c>
      <c r="L5412" t="s">
        <v>52</v>
      </c>
      <c r="M5412" s="8" t="s">
        <v>53</v>
      </c>
      <c r="N5412" s="8">
        <v>0.85714285714285698</v>
      </c>
      <c r="O5412">
        <v>0.14285714285714199</v>
      </c>
      <c r="P5412" s="9">
        <v>0</v>
      </c>
      <c r="Q5412">
        <v>765000</v>
      </c>
      <c r="R5412" s="8"/>
      <c r="S5412" s="8" t="s">
        <v>7130</v>
      </c>
      <c r="T5412">
        <v>18301137</v>
      </c>
      <c r="U5412">
        <v>8023367</v>
      </c>
      <c r="V5412">
        <v>18301137</v>
      </c>
      <c r="W5412">
        <v>10277769</v>
      </c>
      <c r="X5412">
        <v>0</v>
      </c>
      <c r="Y5412">
        <v>6982942</v>
      </c>
      <c r="Z5412">
        <v>3625534</v>
      </c>
      <c r="AA5412">
        <v>21535245</v>
      </c>
      <c r="AB5412">
        <v>7235384</v>
      </c>
      <c r="AC5412">
        <v>3</v>
      </c>
      <c r="AD5412">
        <v>14299861</v>
      </c>
      <c r="AE5412">
        <v>2018</v>
      </c>
      <c r="AF5412" t="s">
        <v>126</v>
      </c>
      <c r="AG5412">
        <v>1000000</v>
      </c>
      <c r="AH5412" t="s">
        <v>55</v>
      </c>
      <c r="AI5412" t="s">
        <v>55</v>
      </c>
      <c r="AJ5412">
        <v>1</v>
      </c>
      <c r="AK5412">
        <v>388000</v>
      </c>
      <c r="AL5412" s="8" t="s">
        <v>13080</v>
      </c>
      <c r="AM5412" s="10">
        <f t="shared" si="756"/>
        <v>2019</v>
      </c>
      <c r="AN5412">
        <f t="shared" si="757"/>
        <v>1</v>
      </c>
      <c r="AO5412">
        <f t="shared" si="763"/>
        <v>0</v>
      </c>
      <c r="AP5412">
        <f t="shared" si="758"/>
        <v>0</v>
      </c>
      <c r="AQ5412">
        <f t="shared" si="759"/>
        <v>1</v>
      </c>
      <c r="AR5412">
        <f t="shared" si="760"/>
        <v>0</v>
      </c>
      <c r="AS5412">
        <f t="shared" si="761"/>
        <v>0</v>
      </c>
      <c r="AT5412">
        <f t="shared" si="762"/>
        <v>0</v>
      </c>
      <c r="AU5412">
        <f t="shared" si="762"/>
        <v>0</v>
      </c>
      <c r="AV5412" t="str">
        <f t="shared" si="764"/>
        <v>2020-10-07T12:21:00</v>
      </c>
    </row>
    <row r="5413" spans="1:48" x14ac:dyDescent="0.25">
      <c r="A5413" s="5">
        <v>5484</v>
      </c>
      <c r="B5413" s="5" t="s">
        <v>13081</v>
      </c>
      <c r="C5413" s="5" t="s">
        <v>13082</v>
      </c>
      <c r="D5413" s="6" t="s">
        <v>13083</v>
      </c>
      <c r="E5413">
        <v>0</v>
      </c>
      <c r="F5413" s="7">
        <v>0.12782901260000001</v>
      </c>
      <c r="G5413" s="7">
        <v>0</v>
      </c>
      <c r="H5413" t="s">
        <v>6587</v>
      </c>
      <c r="I5413">
        <v>0</v>
      </c>
      <c r="J5413">
        <v>0</v>
      </c>
      <c r="K5413">
        <v>50000</v>
      </c>
      <c r="L5413" t="s">
        <v>52</v>
      </c>
      <c r="M5413" s="8" t="s">
        <v>53</v>
      </c>
      <c r="N5413" s="8">
        <v>0.83928571428571397</v>
      </c>
      <c r="O5413">
        <v>0.160714285714285</v>
      </c>
      <c r="P5413" s="9">
        <v>0</v>
      </c>
      <c r="Q5413">
        <v>45000</v>
      </c>
      <c r="R5413" s="8"/>
      <c r="S5413" s="8"/>
      <c r="AA5413">
        <v>7640786</v>
      </c>
      <c r="AB5413">
        <v>0</v>
      </c>
      <c r="AC5413">
        <v>12</v>
      </c>
      <c r="AD5413">
        <v>0</v>
      </c>
      <c r="AE5413">
        <v>2007</v>
      </c>
      <c r="AF5413" t="s">
        <v>121</v>
      </c>
      <c r="AG5413">
        <v>15000</v>
      </c>
      <c r="AH5413" t="s">
        <v>55</v>
      </c>
      <c r="AI5413" t="s">
        <v>55</v>
      </c>
      <c r="AJ5413">
        <v>1</v>
      </c>
      <c r="AK5413">
        <v>12210</v>
      </c>
      <c r="AL5413" s="8" t="s">
        <v>13084</v>
      </c>
      <c r="AM5413" s="10">
        <f t="shared" si="756"/>
        <v>2017</v>
      </c>
      <c r="AN5413">
        <f t="shared" si="757"/>
        <v>1</v>
      </c>
      <c r="AO5413">
        <f t="shared" si="763"/>
        <v>0</v>
      </c>
      <c r="AP5413">
        <f t="shared" si="758"/>
        <v>0</v>
      </c>
      <c r="AQ5413">
        <f t="shared" si="759"/>
        <v>1</v>
      </c>
      <c r="AR5413">
        <f t="shared" si="760"/>
        <v>0</v>
      </c>
      <c r="AS5413">
        <f t="shared" si="761"/>
        <v>0</v>
      </c>
      <c r="AT5413">
        <f t="shared" si="762"/>
        <v>0</v>
      </c>
      <c r="AU5413">
        <f t="shared" si="762"/>
        <v>0</v>
      </c>
      <c r="AV5413" t="str">
        <f t="shared" si="764"/>
        <v>2020-10-07T12:24:45</v>
      </c>
    </row>
    <row r="5414" spans="1:48" x14ac:dyDescent="0.25">
      <c r="A5414" s="5">
        <v>5485</v>
      </c>
      <c r="B5414" s="5" t="s">
        <v>186</v>
      </c>
      <c r="C5414" s="5" t="s">
        <v>187</v>
      </c>
      <c r="D5414" s="6" t="s">
        <v>188</v>
      </c>
      <c r="E5414">
        <v>14</v>
      </c>
      <c r="F5414" s="7">
        <v>0.28602825320000003</v>
      </c>
      <c r="G5414" s="7">
        <v>0</v>
      </c>
      <c r="H5414" t="s">
        <v>189</v>
      </c>
      <c r="I5414">
        <v>0</v>
      </c>
      <c r="J5414">
        <v>0</v>
      </c>
      <c r="K5414">
        <v>300000</v>
      </c>
      <c r="L5414" t="s">
        <v>52</v>
      </c>
      <c r="M5414" s="8" t="s">
        <v>53</v>
      </c>
      <c r="N5414" s="8">
        <v>0.75</v>
      </c>
      <c r="O5414">
        <v>0.25</v>
      </c>
      <c r="P5414" s="9">
        <v>-0.86602540378443904</v>
      </c>
      <c r="Q5414">
        <v>300000</v>
      </c>
      <c r="R5414" s="8"/>
      <c r="S5414" s="8" t="s">
        <v>329</v>
      </c>
      <c r="T5414">
        <v>5856158</v>
      </c>
      <c r="U5414">
        <v>4784832</v>
      </c>
      <c r="V5414">
        <v>10871217</v>
      </c>
      <c r="W5414">
        <v>6086385</v>
      </c>
      <c r="X5414">
        <v>624466</v>
      </c>
      <c r="Y5414">
        <v>1733468</v>
      </c>
      <c r="Z5414">
        <v>3643168</v>
      </c>
      <c r="AA5414">
        <v>37343047</v>
      </c>
      <c r="AB5414">
        <v>7235327</v>
      </c>
      <c r="AC5414">
        <v>12</v>
      </c>
      <c r="AD5414">
        <v>30107720</v>
      </c>
      <c r="AE5414">
        <v>2006</v>
      </c>
      <c r="AF5414" t="s">
        <v>121</v>
      </c>
      <c r="AG5414">
        <v>1000000</v>
      </c>
      <c r="AH5414" t="s">
        <v>55</v>
      </c>
      <c r="AI5414" t="s">
        <v>56</v>
      </c>
      <c r="AJ5414">
        <v>1</v>
      </c>
      <c r="AK5414">
        <v>1453514</v>
      </c>
      <c r="AL5414" s="8" t="s">
        <v>13085</v>
      </c>
      <c r="AM5414" s="10">
        <f t="shared" si="756"/>
        <v>2009</v>
      </c>
      <c r="AN5414">
        <f t="shared" si="757"/>
        <v>1</v>
      </c>
      <c r="AO5414">
        <f t="shared" si="763"/>
        <v>0</v>
      </c>
      <c r="AP5414">
        <f t="shared" si="758"/>
        <v>0</v>
      </c>
      <c r="AQ5414">
        <f t="shared" si="759"/>
        <v>1</v>
      </c>
      <c r="AR5414">
        <f t="shared" si="760"/>
        <v>0</v>
      </c>
      <c r="AS5414">
        <f t="shared" si="761"/>
        <v>0</v>
      </c>
      <c r="AT5414">
        <f t="shared" si="762"/>
        <v>0</v>
      </c>
      <c r="AU5414">
        <f t="shared" si="762"/>
        <v>1</v>
      </c>
      <c r="AV5414" t="str">
        <f t="shared" si="764"/>
        <v>2020-10-07T14:28:56</v>
      </c>
    </row>
    <row r="5415" spans="1:48" x14ac:dyDescent="0.25">
      <c r="A5415" s="5">
        <v>5486</v>
      </c>
      <c r="B5415" s="5" t="s">
        <v>88</v>
      </c>
      <c r="C5415" s="5" t="s">
        <v>89</v>
      </c>
      <c r="D5415" s="6" t="s">
        <v>90</v>
      </c>
      <c r="E5415">
        <v>16</v>
      </c>
      <c r="F5415" s="7">
        <v>0</v>
      </c>
      <c r="G5415" s="7"/>
      <c r="H5415" t="s">
        <v>91</v>
      </c>
      <c r="I5415">
        <v>0</v>
      </c>
      <c r="J5415">
        <v>0</v>
      </c>
      <c r="K5415">
        <v>60000</v>
      </c>
      <c r="L5415" t="s">
        <v>52</v>
      </c>
      <c r="M5415" s="8" t="s">
        <v>53</v>
      </c>
      <c r="N5415" s="8">
        <v>0.75</v>
      </c>
      <c r="O5415">
        <v>0.25</v>
      </c>
      <c r="P5415" s="9">
        <v>0.99751706960254405</v>
      </c>
      <c r="Q5415">
        <v>60000</v>
      </c>
      <c r="R5415" s="8"/>
      <c r="S5415" s="8" t="s">
        <v>10227</v>
      </c>
      <c r="T5415">
        <v>307905559</v>
      </c>
      <c r="U5415">
        <v>97681665</v>
      </c>
      <c r="V5415">
        <v>458268159</v>
      </c>
      <c r="W5415">
        <v>331010581</v>
      </c>
      <c r="X5415">
        <v>10914413</v>
      </c>
      <c r="Y5415">
        <v>43565112</v>
      </c>
      <c r="Z5415">
        <v>45990651</v>
      </c>
      <c r="AA5415">
        <v>149238970</v>
      </c>
      <c r="AB5415">
        <v>64034908</v>
      </c>
      <c r="AC5415">
        <v>6</v>
      </c>
      <c r="AD5415">
        <v>85204062</v>
      </c>
      <c r="AE5415">
        <v>2004</v>
      </c>
      <c r="AF5415" t="s">
        <v>121</v>
      </c>
      <c r="AG5415">
        <v>30515674</v>
      </c>
      <c r="AH5415" t="s">
        <v>55</v>
      </c>
      <c r="AI5415" t="s">
        <v>55</v>
      </c>
      <c r="AJ5415">
        <v>0</v>
      </c>
      <c r="AK5415">
        <v>23911324</v>
      </c>
      <c r="AL5415" s="8" t="s">
        <v>13086</v>
      </c>
      <c r="AM5415" s="10">
        <f t="shared" si="756"/>
        <v>2011</v>
      </c>
      <c r="AN5415">
        <f t="shared" si="757"/>
        <v>1</v>
      </c>
      <c r="AO5415">
        <f t="shared" si="763"/>
        <v>0</v>
      </c>
      <c r="AP5415">
        <f t="shared" si="758"/>
        <v>0</v>
      </c>
      <c r="AQ5415">
        <f t="shared" si="759"/>
        <v>1</v>
      </c>
      <c r="AR5415">
        <f t="shared" si="760"/>
        <v>0</v>
      </c>
      <c r="AS5415">
        <f t="shared" si="761"/>
        <v>0</v>
      </c>
      <c r="AT5415">
        <f t="shared" si="762"/>
        <v>0</v>
      </c>
      <c r="AU5415">
        <f t="shared" si="762"/>
        <v>0</v>
      </c>
      <c r="AV5415" t="str">
        <f t="shared" si="764"/>
        <v>2020-10-07T14:51:42</v>
      </c>
    </row>
    <row r="5416" spans="1:48" x14ac:dyDescent="0.25">
      <c r="A5416" s="5">
        <v>5487</v>
      </c>
      <c r="B5416" s="5" t="s">
        <v>137</v>
      </c>
      <c r="C5416" s="5" t="s">
        <v>138</v>
      </c>
      <c r="D5416" s="6" t="s">
        <v>139</v>
      </c>
      <c r="E5416">
        <v>28</v>
      </c>
      <c r="F5416" s="7">
        <v>0</v>
      </c>
      <c r="G5416" s="7"/>
      <c r="H5416" t="s">
        <v>140</v>
      </c>
      <c r="I5416">
        <v>0</v>
      </c>
      <c r="J5416">
        <v>0</v>
      </c>
      <c r="K5416">
        <v>2000000</v>
      </c>
      <c r="L5416" t="s">
        <v>52</v>
      </c>
      <c r="M5416" s="8" t="s">
        <v>53</v>
      </c>
      <c r="N5416" s="8">
        <v>0.69642857142857095</v>
      </c>
      <c r="O5416">
        <v>0.30357142857142799</v>
      </c>
      <c r="P5416" s="9">
        <v>-0.96198528835222497</v>
      </c>
      <c r="Q5416">
        <v>2000000</v>
      </c>
      <c r="R5416" s="8"/>
      <c r="S5416" s="8" t="s">
        <v>8766</v>
      </c>
      <c r="T5416">
        <v>210677908</v>
      </c>
      <c r="U5416">
        <v>119671915</v>
      </c>
      <c r="V5416">
        <v>231851188</v>
      </c>
      <c r="W5416">
        <v>2922551</v>
      </c>
      <c r="X5416">
        <v>4809000</v>
      </c>
      <c r="Y5416">
        <v>135330309</v>
      </c>
      <c r="Z5416">
        <v>44444561</v>
      </c>
      <c r="AA5416">
        <v>642151149</v>
      </c>
      <c r="AB5416">
        <v>0</v>
      </c>
      <c r="AC5416">
        <v>12</v>
      </c>
      <c r="AD5416">
        <v>0</v>
      </c>
      <c r="AE5416">
        <v>2005</v>
      </c>
      <c r="AF5416" t="s">
        <v>121</v>
      </c>
      <c r="AG5416">
        <v>2000000</v>
      </c>
      <c r="AH5416" t="s">
        <v>55</v>
      </c>
      <c r="AI5416" t="s">
        <v>55</v>
      </c>
      <c r="AJ5416">
        <v>0</v>
      </c>
      <c r="AK5416">
        <v>0</v>
      </c>
      <c r="AL5416" s="8" t="s">
        <v>13087</v>
      </c>
      <c r="AM5416" s="10">
        <f t="shared" si="756"/>
        <v>2011</v>
      </c>
      <c r="AN5416">
        <f t="shared" si="757"/>
        <v>1</v>
      </c>
      <c r="AO5416">
        <f t="shared" si="763"/>
        <v>0</v>
      </c>
      <c r="AP5416">
        <f t="shared" si="758"/>
        <v>0</v>
      </c>
      <c r="AQ5416">
        <f t="shared" si="759"/>
        <v>1</v>
      </c>
      <c r="AR5416">
        <f t="shared" si="760"/>
        <v>0</v>
      </c>
      <c r="AS5416">
        <f t="shared" si="761"/>
        <v>0</v>
      </c>
      <c r="AT5416">
        <f t="shared" si="762"/>
        <v>0</v>
      </c>
      <c r="AU5416">
        <f t="shared" si="762"/>
        <v>0</v>
      </c>
      <c r="AV5416" t="str">
        <f t="shared" si="764"/>
        <v>2020-10-07T14:46:14</v>
      </c>
    </row>
    <row r="5417" spans="1:48" x14ac:dyDescent="0.25">
      <c r="A5417" s="5">
        <v>5488</v>
      </c>
      <c r="B5417" s="5" t="s">
        <v>151</v>
      </c>
      <c r="C5417" s="5" t="s">
        <v>152</v>
      </c>
      <c r="D5417" s="6" t="s">
        <v>153</v>
      </c>
      <c r="E5417">
        <v>4</v>
      </c>
      <c r="F5417" s="7">
        <v>0</v>
      </c>
      <c r="G5417" s="7"/>
      <c r="H5417" t="s">
        <v>154</v>
      </c>
      <c r="I5417">
        <v>0</v>
      </c>
      <c r="J5417">
        <v>0</v>
      </c>
      <c r="K5417">
        <v>1415000</v>
      </c>
      <c r="L5417" t="s">
        <v>52</v>
      </c>
      <c r="M5417" s="8" t="s">
        <v>53</v>
      </c>
      <c r="N5417" s="8">
        <v>0.69642857142857095</v>
      </c>
      <c r="O5417">
        <v>0.30357142857142799</v>
      </c>
      <c r="P5417" s="9">
        <v>0.86602540378443904</v>
      </c>
      <c r="Q5417">
        <v>1415000</v>
      </c>
      <c r="R5417" s="8"/>
      <c r="S5417" s="8" t="s">
        <v>329</v>
      </c>
      <c r="T5417">
        <v>210677908</v>
      </c>
      <c r="U5417">
        <v>119671915</v>
      </c>
      <c r="V5417">
        <v>231851188</v>
      </c>
      <c r="W5417">
        <v>111207844</v>
      </c>
      <c r="X5417">
        <v>4809000</v>
      </c>
      <c r="Y5417">
        <v>135330309</v>
      </c>
      <c r="Z5417">
        <v>44444561</v>
      </c>
      <c r="AA5417">
        <v>642151149</v>
      </c>
      <c r="AB5417">
        <v>215273375</v>
      </c>
      <c r="AC5417">
        <v>12</v>
      </c>
      <c r="AD5417">
        <v>426877774</v>
      </c>
      <c r="AE5417">
        <v>2017</v>
      </c>
      <c r="AF5417" t="s">
        <v>126</v>
      </c>
      <c r="AG5417">
        <v>2000000</v>
      </c>
      <c r="AH5417" t="s">
        <v>55</v>
      </c>
      <c r="AI5417" t="s">
        <v>55</v>
      </c>
      <c r="AJ5417">
        <v>0</v>
      </c>
      <c r="AK5417">
        <v>0</v>
      </c>
      <c r="AL5417" s="8" t="s">
        <v>13088</v>
      </c>
      <c r="AM5417" s="10">
        <f t="shared" si="756"/>
        <v>2018</v>
      </c>
      <c r="AN5417">
        <f t="shared" si="757"/>
        <v>1</v>
      </c>
      <c r="AO5417">
        <f t="shared" si="763"/>
        <v>0</v>
      </c>
      <c r="AP5417">
        <f t="shared" si="758"/>
        <v>0</v>
      </c>
      <c r="AQ5417">
        <f t="shared" si="759"/>
        <v>1</v>
      </c>
      <c r="AR5417">
        <f t="shared" si="760"/>
        <v>0</v>
      </c>
      <c r="AS5417">
        <f t="shared" si="761"/>
        <v>0</v>
      </c>
      <c r="AT5417">
        <f t="shared" si="762"/>
        <v>0</v>
      </c>
      <c r="AU5417">
        <f t="shared" si="762"/>
        <v>0</v>
      </c>
      <c r="AV5417" t="str">
        <f t="shared" si="764"/>
        <v>2020-10-07T14:46:36</v>
      </c>
    </row>
    <row r="5418" spans="1:48" x14ac:dyDescent="0.25">
      <c r="A5418" s="5">
        <v>5489</v>
      </c>
      <c r="B5418" s="5" t="s">
        <v>7937</v>
      </c>
      <c r="C5418" s="5" t="s">
        <v>7938</v>
      </c>
      <c r="D5418" s="6" t="s">
        <v>7939</v>
      </c>
      <c r="E5418">
        <v>17</v>
      </c>
      <c r="F5418" s="7">
        <v>0</v>
      </c>
      <c r="G5418" s="7"/>
      <c r="H5418" t="s">
        <v>7940</v>
      </c>
      <c r="I5418">
        <v>0</v>
      </c>
      <c r="J5418">
        <v>0</v>
      </c>
      <c r="K5418">
        <v>60000</v>
      </c>
      <c r="L5418" t="s">
        <v>52</v>
      </c>
      <c r="M5418" s="8" t="s">
        <v>53</v>
      </c>
      <c r="N5418" s="8">
        <v>0.75</v>
      </c>
      <c r="O5418">
        <v>0.25</v>
      </c>
      <c r="P5418" s="9">
        <v>0</v>
      </c>
      <c r="Q5418">
        <v>60000</v>
      </c>
      <c r="R5418" s="8"/>
      <c r="S5418" s="8" t="s">
        <v>329</v>
      </c>
      <c r="T5418">
        <v>5865936</v>
      </c>
      <c r="U5418">
        <v>6592697</v>
      </c>
      <c r="V5418">
        <v>7574889</v>
      </c>
      <c r="W5418">
        <v>642425</v>
      </c>
      <c r="X5418">
        <v>1912832</v>
      </c>
      <c r="Y5418">
        <v>3029890</v>
      </c>
      <c r="Z5418">
        <v>1480445</v>
      </c>
      <c r="AA5418">
        <v>4371129</v>
      </c>
      <c r="AB5418">
        <v>1554339</v>
      </c>
      <c r="AC5418">
        <v>12</v>
      </c>
      <c r="AD5418">
        <v>2816790</v>
      </c>
      <c r="AE5418">
        <v>2009</v>
      </c>
      <c r="AF5418" t="s">
        <v>121</v>
      </c>
      <c r="AG5418">
        <v>600000</v>
      </c>
      <c r="AH5418" t="s">
        <v>55</v>
      </c>
      <c r="AI5418" t="s">
        <v>56</v>
      </c>
      <c r="AJ5418">
        <v>0</v>
      </c>
      <c r="AK5418">
        <v>90191</v>
      </c>
      <c r="AL5418" s="8" t="s">
        <v>13089</v>
      </c>
      <c r="AM5418" s="10">
        <f t="shared" si="756"/>
        <v>2015</v>
      </c>
      <c r="AN5418">
        <f t="shared" si="757"/>
        <v>1</v>
      </c>
      <c r="AO5418">
        <f t="shared" si="763"/>
        <v>0</v>
      </c>
      <c r="AP5418">
        <f t="shared" si="758"/>
        <v>0</v>
      </c>
      <c r="AQ5418">
        <f t="shared" si="759"/>
        <v>1</v>
      </c>
      <c r="AR5418">
        <f t="shared" si="760"/>
        <v>0</v>
      </c>
      <c r="AS5418">
        <f t="shared" si="761"/>
        <v>0</v>
      </c>
      <c r="AT5418">
        <f t="shared" si="762"/>
        <v>0</v>
      </c>
      <c r="AU5418">
        <f t="shared" si="762"/>
        <v>1</v>
      </c>
      <c r="AV5418" t="str">
        <f t="shared" si="764"/>
        <v>2020-10-07T14:54:15</v>
      </c>
    </row>
    <row r="5419" spans="1:48" x14ac:dyDescent="0.25">
      <c r="A5419" s="5">
        <v>5490</v>
      </c>
      <c r="B5419" s="5" t="s">
        <v>6370</v>
      </c>
      <c r="C5419" s="5" t="s">
        <v>6371</v>
      </c>
      <c r="D5419" s="6" t="s">
        <v>6372</v>
      </c>
      <c r="E5419">
        <v>7</v>
      </c>
      <c r="F5419" s="7">
        <v>0.50773616310000003</v>
      </c>
      <c r="G5419" s="7">
        <v>0</v>
      </c>
      <c r="H5419" t="s">
        <v>4382</v>
      </c>
      <c r="I5419">
        <v>34</v>
      </c>
      <c r="J5419">
        <v>103123.36</v>
      </c>
      <c r="K5419">
        <v>200000</v>
      </c>
      <c r="L5419" t="s">
        <v>52</v>
      </c>
      <c r="M5419" s="8" t="s">
        <v>63</v>
      </c>
      <c r="N5419" s="8">
        <v>0.91071428571428503</v>
      </c>
      <c r="O5419">
        <v>8.9285714285714204E-2</v>
      </c>
      <c r="P5419" s="9">
        <v>0</v>
      </c>
      <c r="Q5419">
        <v>200000</v>
      </c>
      <c r="R5419" s="8"/>
      <c r="S5419" s="8" t="s">
        <v>329</v>
      </c>
      <c r="T5419">
        <v>6676882</v>
      </c>
      <c r="U5419">
        <v>1896532</v>
      </c>
      <c r="V5419">
        <v>9170437</v>
      </c>
      <c r="W5419">
        <v>7283905</v>
      </c>
      <c r="X5419">
        <v>1352713</v>
      </c>
      <c r="Y5419">
        <v>1935716</v>
      </c>
      <c r="Z5419">
        <v>2806075</v>
      </c>
      <c r="AA5419">
        <v>32676701</v>
      </c>
      <c r="AB5419">
        <v>10732194</v>
      </c>
      <c r="AC5419">
        <v>12</v>
      </c>
      <c r="AD5419">
        <v>21944507</v>
      </c>
      <c r="AE5419">
        <v>1991</v>
      </c>
      <c r="AF5419" t="s">
        <v>54</v>
      </c>
      <c r="AG5419">
        <v>1000000</v>
      </c>
      <c r="AH5419" t="s">
        <v>55</v>
      </c>
      <c r="AI5419" t="s">
        <v>55</v>
      </c>
      <c r="AJ5419">
        <v>0.99024473970000004</v>
      </c>
      <c r="AK5419">
        <v>3330895</v>
      </c>
      <c r="AL5419" s="8" t="s">
        <v>13090</v>
      </c>
      <c r="AM5419" s="10">
        <f t="shared" si="756"/>
        <v>2006</v>
      </c>
      <c r="AN5419">
        <f t="shared" si="757"/>
        <v>1</v>
      </c>
      <c r="AO5419">
        <f t="shared" si="763"/>
        <v>0</v>
      </c>
      <c r="AP5419">
        <f t="shared" si="758"/>
        <v>1</v>
      </c>
      <c r="AQ5419">
        <f t="shared" si="759"/>
        <v>0</v>
      </c>
      <c r="AR5419">
        <f t="shared" si="760"/>
        <v>0</v>
      </c>
      <c r="AS5419">
        <f t="shared" si="761"/>
        <v>0</v>
      </c>
      <c r="AT5419">
        <f t="shared" si="762"/>
        <v>0</v>
      </c>
      <c r="AU5419">
        <f t="shared" si="762"/>
        <v>0</v>
      </c>
      <c r="AV5419" t="str">
        <f t="shared" si="764"/>
        <v>2020-10-07T15:25:32</v>
      </c>
    </row>
    <row r="5420" spans="1:48" x14ac:dyDescent="0.25">
      <c r="A5420" s="5">
        <v>5491</v>
      </c>
      <c r="B5420" s="5" t="s">
        <v>4253</v>
      </c>
      <c r="C5420" s="5" t="s">
        <v>4254</v>
      </c>
      <c r="D5420" s="6" t="s">
        <v>4255</v>
      </c>
      <c r="E5420">
        <v>4</v>
      </c>
      <c r="F5420" s="7">
        <v>0.4799282332</v>
      </c>
      <c r="G5420" s="7">
        <v>0</v>
      </c>
      <c r="H5420" t="s">
        <v>4256</v>
      </c>
      <c r="I5420">
        <v>0</v>
      </c>
      <c r="J5420">
        <v>3600</v>
      </c>
      <c r="K5420">
        <v>65000</v>
      </c>
      <c r="L5420" t="s">
        <v>52</v>
      </c>
      <c r="M5420" s="8" t="s">
        <v>53</v>
      </c>
      <c r="N5420" s="8">
        <v>0.875</v>
      </c>
      <c r="O5420">
        <v>0.125</v>
      </c>
      <c r="P5420" s="9">
        <v>0</v>
      </c>
      <c r="Q5420">
        <v>50000</v>
      </c>
      <c r="R5420" s="8"/>
      <c r="S5420" s="8" t="s">
        <v>329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3092707</v>
      </c>
      <c r="AB5420">
        <v>0</v>
      </c>
      <c r="AC5420">
        <v>12</v>
      </c>
      <c r="AD5420">
        <v>0</v>
      </c>
      <c r="AE5420">
        <v>2006</v>
      </c>
      <c r="AF5420" t="s">
        <v>121</v>
      </c>
      <c r="AG5420">
        <v>30000</v>
      </c>
      <c r="AH5420" t="s">
        <v>55</v>
      </c>
      <c r="AI5420" t="s">
        <v>55</v>
      </c>
      <c r="AJ5420">
        <v>1</v>
      </c>
      <c r="AK5420">
        <v>10800</v>
      </c>
      <c r="AL5420" s="8" t="s">
        <v>13091</v>
      </c>
      <c r="AM5420" s="10">
        <f t="shared" si="756"/>
        <v>2017</v>
      </c>
      <c r="AN5420">
        <f t="shared" si="757"/>
        <v>1</v>
      </c>
      <c r="AO5420">
        <f t="shared" si="763"/>
        <v>0</v>
      </c>
      <c r="AP5420">
        <f t="shared" si="758"/>
        <v>0</v>
      </c>
      <c r="AQ5420">
        <f t="shared" si="759"/>
        <v>1</v>
      </c>
      <c r="AR5420">
        <f t="shared" si="760"/>
        <v>0</v>
      </c>
      <c r="AS5420">
        <f t="shared" si="761"/>
        <v>0</v>
      </c>
      <c r="AT5420">
        <f t="shared" si="762"/>
        <v>0</v>
      </c>
      <c r="AU5420">
        <f t="shared" si="762"/>
        <v>0</v>
      </c>
      <c r="AV5420" t="str">
        <f t="shared" si="764"/>
        <v>2020-10-07T15:20:37</v>
      </c>
    </row>
    <row r="5421" spans="1:48" x14ac:dyDescent="0.25">
      <c r="A5421" s="5">
        <v>5492</v>
      </c>
      <c r="B5421" s="5" t="s">
        <v>309</v>
      </c>
      <c r="C5421" s="5" t="s">
        <v>310</v>
      </c>
      <c r="D5421" s="6" t="s">
        <v>311</v>
      </c>
      <c r="E5421">
        <v>3</v>
      </c>
      <c r="F5421" s="7">
        <v>0.41868283049999999</v>
      </c>
      <c r="G5421" s="7">
        <v>0</v>
      </c>
      <c r="H5421" t="s">
        <v>312</v>
      </c>
      <c r="I5421">
        <v>0</v>
      </c>
      <c r="J5421">
        <v>3591.24</v>
      </c>
      <c r="K5421">
        <v>40000</v>
      </c>
      <c r="L5421" t="s">
        <v>52</v>
      </c>
      <c r="M5421" s="8" t="s">
        <v>53</v>
      </c>
      <c r="N5421" s="8">
        <v>0.85714285714285698</v>
      </c>
      <c r="O5421">
        <v>0.14285714285714199</v>
      </c>
      <c r="P5421" s="11">
        <v>1.15E-14</v>
      </c>
      <c r="Q5421">
        <v>40000</v>
      </c>
      <c r="R5421" s="8"/>
      <c r="S5421" s="8"/>
      <c r="AA5421">
        <v>3101081</v>
      </c>
      <c r="AB5421">
        <v>0</v>
      </c>
      <c r="AC5421">
        <v>12</v>
      </c>
      <c r="AD5421">
        <v>0</v>
      </c>
      <c r="AE5421">
        <v>1998</v>
      </c>
      <c r="AF5421" t="s">
        <v>54</v>
      </c>
      <c r="AG5421">
        <v>60000</v>
      </c>
      <c r="AH5421" t="s">
        <v>55</v>
      </c>
      <c r="AI5421" t="s">
        <v>55</v>
      </c>
      <c r="AJ5421">
        <v>0.99465410860000003</v>
      </c>
      <c r="AK5421">
        <v>99900</v>
      </c>
      <c r="AL5421" s="8" t="s">
        <v>13092</v>
      </c>
      <c r="AM5421" s="10">
        <f t="shared" si="756"/>
        <v>2006</v>
      </c>
      <c r="AN5421">
        <f t="shared" si="757"/>
        <v>1</v>
      </c>
      <c r="AO5421">
        <f t="shared" si="763"/>
        <v>0</v>
      </c>
      <c r="AP5421">
        <f t="shared" si="758"/>
        <v>0</v>
      </c>
      <c r="AQ5421">
        <f t="shared" si="759"/>
        <v>1</v>
      </c>
      <c r="AR5421">
        <f t="shared" si="760"/>
        <v>0</v>
      </c>
      <c r="AS5421">
        <f t="shared" si="761"/>
        <v>0</v>
      </c>
      <c r="AT5421">
        <f t="shared" si="762"/>
        <v>0</v>
      </c>
      <c r="AU5421">
        <f t="shared" si="762"/>
        <v>0</v>
      </c>
      <c r="AV5421" t="str">
        <f t="shared" si="764"/>
        <v>2020-10-07T15:03:30</v>
      </c>
    </row>
    <row r="5422" spans="1:48" x14ac:dyDescent="0.25">
      <c r="A5422" s="5">
        <v>5493</v>
      </c>
      <c r="B5422" s="5" t="s">
        <v>99</v>
      </c>
      <c r="C5422" s="5" t="s">
        <v>100</v>
      </c>
      <c r="D5422" s="6" t="s">
        <v>101</v>
      </c>
      <c r="E5422">
        <v>43</v>
      </c>
      <c r="F5422" s="7">
        <v>0.24581778609999999</v>
      </c>
      <c r="G5422" s="7">
        <v>0</v>
      </c>
      <c r="H5422" t="s">
        <v>102</v>
      </c>
      <c r="I5422">
        <v>27</v>
      </c>
      <c r="J5422">
        <v>6432</v>
      </c>
      <c r="K5422">
        <v>250000</v>
      </c>
      <c r="L5422" t="s">
        <v>52</v>
      </c>
      <c r="M5422" s="8" t="s">
        <v>63</v>
      </c>
      <c r="N5422" s="8">
        <v>0.91071428571428503</v>
      </c>
      <c r="O5422">
        <v>8.9285714285714204E-2</v>
      </c>
      <c r="P5422" s="9">
        <v>0</v>
      </c>
      <c r="Q5422">
        <v>250000</v>
      </c>
      <c r="R5422" s="8"/>
      <c r="S5422" s="8" t="s">
        <v>329</v>
      </c>
      <c r="T5422">
        <v>35228050</v>
      </c>
      <c r="U5422">
        <v>7765895</v>
      </c>
      <c r="V5422">
        <v>39151651</v>
      </c>
      <c r="W5422">
        <v>31395756</v>
      </c>
      <c r="X5422">
        <v>0</v>
      </c>
      <c r="Y5422">
        <v>14448141</v>
      </c>
      <c r="Z5422">
        <v>8112608</v>
      </c>
      <c r="AA5422">
        <v>70195527</v>
      </c>
      <c r="AB5422">
        <v>22686830</v>
      </c>
      <c r="AC5422">
        <v>12</v>
      </c>
      <c r="AD5422">
        <v>47508697</v>
      </c>
      <c r="AE5422">
        <v>2000</v>
      </c>
      <c r="AF5422" t="s">
        <v>54</v>
      </c>
      <c r="AG5422">
        <v>0</v>
      </c>
      <c r="AH5422" t="s">
        <v>55</v>
      </c>
      <c r="AI5422" t="s">
        <v>55</v>
      </c>
      <c r="AJ5422">
        <v>1</v>
      </c>
      <c r="AK5422">
        <v>9724201</v>
      </c>
      <c r="AL5422" s="8" t="s">
        <v>13093</v>
      </c>
      <c r="AM5422" s="10">
        <f t="shared" si="756"/>
        <v>2006</v>
      </c>
      <c r="AN5422">
        <f t="shared" si="757"/>
        <v>1</v>
      </c>
      <c r="AO5422">
        <f t="shared" si="763"/>
        <v>0</v>
      </c>
      <c r="AP5422">
        <f t="shared" si="758"/>
        <v>1</v>
      </c>
      <c r="AQ5422">
        <f t="shared" si="759"/>
        <v>0</v>
      </c>
      <c r="AR5422">
        <f t="shared" si="760"/>
        <v>0</v>
      </c>
      <c r="AS5422">
        <f t="shared" si="761"/>
        <v>0</v>
      </c>
      <c r="AT5422">
        <f t="shared" si="762"/>
        <v>0</v>
      </c>
      <c r="AU5422">
        <f t="shared" si="762"/>
        <v>0</v>
      </c>
      <c r="AV5422" t="str">
        <f t="shared" si="764"/>
        <v>2020-10-07T15:09:06</v>
      </c>
    </row>
    <row r="5423" spans="1:48" x14ac:dyDescent="0.25">
      <c r="A5423" s="5">
        <v>5494</v>
      </c>
      <c r="B5423" s="5" t="s">
        <v>93</v>
      </c>
      <c r="C5423" s="5" t="s">
        <v>94</v>
      </c>
      <c r="D5423" s="6" t="s">
        <v>95</v>
      </c>
      <c r="E5423">
        <v>4</v>
      </c>
      <c r="F5423" s="7">
        <v>0.35017543249999999</v>
      </c>
      <c r="G5423" s="7">
        <v>0</v>
      </c>
      <c r="H5423" t="s">
        <v>96</v>
      </c>
      <c r="I5423">
        <v>102</v>
      </c>
      <c r="J5423">
        <v>208980</v>
      </c>
      <c r="K5423">
        <v>300000</v>
      </c>
      <c r="L5423" t="s">
        <v>52</v>
      </c>
      <c r="M5423" s="8" t="s">
        <v>63</v>
      </c>
      <c r="N5423" s="8">
        <v>0.96428571428571397</v>
      </c>
      <c r="O5423">
        <v>3.5714285714285698E-2</v>
      </c>
      <c r="P5423" s="9">
        <v>0</v>
      </c>
      <c r="Q5423">
        <v>300000</v>
      </c>
      <c r="R5423" s="8"/>
      <c r="S5423" s="8" t="s">
        <v>329</v>
      </c>
      <c r="T5423">
        <v>8856444</v>
      </c>
      <c r="U5423">
        <v>2130367</v>
      </c>
      <c r="V5423">
        <v>10461741</v>
      </c>
      <c r="W5423">
        <v>8331373</v>
      </c>
      <c r="X5423">
        <v>0</v>
      </c>
      <c r="Y5423">
        <v>1051196</v>
      </c>
      <c r="Z5423">
        <v>4208007</v>
      </c>
      <c r="AA5423">
        <v>20332006</v>
      </c>
      <c r="AB5423">
        <v>6565198</v>
      </c>
      <c r="AC5423">
        <v>12</v>
      </c>
      <c r="AD5423">
        <v>13766808</v>
      </c>
      <c r="AE5423">
        <v>2000</v>
      </c>
      <c r="AF5423" t="s">
        <v>54</v>
      </c>
      <c r="AG5423">
        <v>120000</v>
      </c>
      <c r="AH5423" t="s">
        <v>55</v>
      </c>
      <c r="AI5423" t="s">
        <v>55</v>
      </c>
      <c r="AJ5423">
        <v>1</v>
      </c>
      <c r="AK5423">
        <v>2112640</v>
      </c>
      <c r="AL5423" s="8" t="s">
        <v>13094</v>
      </c>
      <c r="AM5423" s="10">
        <f t="shared" si="756"/>
        <v>2007</v>
      </c>
      <c r="AN5423">
        <f t="shared" si="757"/>
        <v>1</v>
      </c>
      <c r="AO5423">
        <f t="shared" si="763"/>
        <v>0</v>
      </c>
      <c r="AP5423">
        <f t="shared" si="758"/>
        <v>1</v>
      </c>
      <c r="AQ5423">
        <f t="shared" si="759"/>
        <v>0</v>
      </c>
      <c r="AR5423">
        <f t="shared" si="760"/>
        <v>0</v>
      </c>
      <c r="AS5423">
        <f t="shared" si="761"/>
        <v>0</v>
      </c>
      <c r="AT5423">
        <f t="shared" si="762"/>
        <v>0</v>
      </c>
      <c r="AU5423">
        <f t="shared" si="762"/>
        <v>0</v>
      </c>
      <c r="AV5423" t="str">
        <f t="shared" si="764"/>
        <v>2020-10-07T15:22:58</v>
      </c>
    </row>
    <row r="5424" spans="1:48" x14ac:dyDescent="0.25">
      <c r="A5424" s="5">
        <v>5495</v>
      </c>
      <c r="B5424" s="5" t="s">
        <v>7340</v>
      </c>
      <c r="C5424" s="5" t="s">
        <v>7341</v>
      </c>
      <c r="D5424" s="6" t="s">
        <v>7342</v>
      </c>
      <c r="E5424">
        <v>12</v>
      </c>
      <c r="F5424" s="7">
        <v>0.55438350219999999</v>
      </c>
      <c r="G5424" s="7">
        <v>0</v>
      </c>
      <c r="H5424" t="s">
        <v>7343</v>
      </c>
      <c r="I5424">
        <v>15</v>
      </c>
      <c r="J5424">
        <v>1491736.37</v>
      </c>
      <c r="K5424">
        <v>775000</v>
      </c>
      <c r="L5424" t="s">
        <v>52</v>
      </c>
      <c r="M5424" s="8" t="s">
        <v>53</v>
      </c>
      <c r="N5424" s="8">
        <v>0.73214285714285698</v>
      </c>
      <c r="O5424">
        <v>0.26785714285714202</v>
      </c>
      <c r="P5424" s="9">
        <v>0</v>
      </c>
      <c r="Q5424">
        <v>775000</v>
      </c>
      <c r="R5424" s="8"/>
      <c r="S5424" s="8"/>
      <c r="AA5424">
        <v>0</v>
      </c>
      <c r="AB5424">
        <v>0</v>
      </c>
      <c r="AC5424">
        <v>1</v>
      </c>
      <c r="AD5424">
        <v>0</v>
      </c>
      <c r="AE5424">
        <v>2011</v>
      </c>
      <c r="AF5424" t="s">
        <v>68</v>
      </c>
      <c r="AG5424">
        <v>979957432</v>
      </c>
      <c r="AH5424" t="s">
        <v>55</v>
      </c>
      <c r="AI5424" t="s">
        <v>55</v>
      </c>
      <c r="AJ5424">
        <v>1</v>
      </c>
      <c r="AK5424">
        <v>132233152</v>
      </c>
      <c r="AL5424" s="8" t="s">
        <v>13095</v>
      </c>
      <c r="AM5424" s="10">
        <f t="shared" si="756"/>
        <v>2012</v>
      </c>
      <c r="AN5424">
        <f t="shared" si="757"/>
        <v>1</v>
      </c>
      <c r="AO5424">
        <f t="shared" si="763"/>
        <v>0</v>
      </c>
      <c r="AP5424">
        <f t="shared" si="758"/>
        <v>0</v>
      </c>
      <c r="AQ5424">
        <f t="shared" si="759"/>
        <v>1</v>
      </c>
      <c r="AR5424">
        <f t="shared" si="760"/>
        <v>0</v>
      </c>
      <c r="AS5424">
        <f t="shared" si="761"/>
        <v>0</v>
      </c>
      <c r="AT5424">
        <f t="shared" si="762"/>
        <v>0</v>
      </c>
      <c r="AU5424">
        <f t="shared" si="762"/>
        <v>0</v>
      </c>
      <c r="AV5424" t="str">
        <f t="shared" si="764"/>
        <v>2020-10-07T15:05:36</v>
      </c>
    </row>
    <row r="5425" spans="1:48" x14ac:dyDescent="0.25">
      <c r="A5425" s="5">
        <v>5496</v>
      </c>
      <c r="B5425" s="5" t="s">
        <v>2247</v>
      </c>
      <c r="C5425" s="5" t="s">
        <v>2248</v>
      </c>
      <c r="D5425" s="6" t="s">
        <v>2249</v>
      </c>
      <c r="E5425">
        <v>5</v>
      </c>
      <c r="F5425" s="7">
        <v>0.50255906539999995</v>
      </c>
      <c r="G5425" s="7">
        <v>0</v>
      </c>
      <c r="H5425" t="s">
        <v>2250</v>
      </c>
      <c r="I5425">
        <v>0</v>
      </c>
      <c r="J5425">
        <v>0</v>
      </c>
      <c r="K5425">
        <v>50000</v>
      </c>
      <c r="L5425" t="s">
        <v>52</v>
      </c>
      <c r="M5425" s="8" t="s">
        <v>53</v>
      </c>
      <c r="N5425" s="8">
        <v>0.75</v>
      </c>
      <c r="O5425">
        <v>0.25</v>
      </c>
      <c r="P5425" s="9">
        <v>0</v>
      </c>
      <c r="Q5425">
        <v>40000</v>
      </c>
      <c r="R5425" s="8"/>
      <c r="S5425" s="8"/>
      <c r="AA5425">
        <v>2481232</v>
      </c>
      <c r="AB5425">
        <v>0</v>
      </c>
      <c r="AC5425">
        <v>12</v>
      </c>
      <c r="AD5425">
        <v>0</v>
      </c>
      <c r="AE5425">
        <v>2017</v>
      </c>
      <c r="AF5425" t="s">
        <v>126</v>
      </c>
      <c r="AG5425">
        <v>50000</v>
      </c>
      <c r="AH5425" t="s">
        <v>55</v>
      </c>
      <c r="AI5425" t="s">
        <v>55</v>
      </c>
      <c r="AJ5425">
        <v>1</v>
      </c>
      <c r="AK5425">
        <v>10800</v>
      </c>
      <c r="AL5425" s="8" t="s">
        <v>13096</v>
      </c>
      <c r="AM5425" s="10">
        <f t="shared" si="756"/>
        <v>2017</v>
      </c>
      <c r="AN5425">
        <f t="shared" si="757"/>
        <v>1</v>
      </c>
      <c r="AO5425">
        <f t="shared" si="763"/>
        <v>0</v>
      </c>
      <c r="AP5425">
        <f t="shared" si="758"/>
        <v>0</v>
      </c>
      <c r="AQ5425">
        <f t="shared" si="759"/>
        <v>1</v>
      </c>
      <c r="AR5425">
        <f t="shared" si="760"/>
        <v>0</v>
      </c>
      <c r="AS5425">
        <f t="shared" si="761"/>
        <v>0</v>
      </c>
      <c r="AT5425">
        <f t="shared" si="762"/>
        <v>0</v>
      </c>
      <c r="AU5425">
        <f t="shared" si="762"/>
        <v>0</v>
      </c>
      <c r="AV5425" t="str">
        <f t="shared" si="764"/>
        <v>2020-10-07T15:27:15</v>
      </c>
    </row>
    <row r="5426" spans="1:48" x14ac:dyDescent="0.25">
      <c r="A5426" s="5">
        <v>5497</v>
      </c>
      <c r="B5426" s="5" t="s">
        <v>6852</v>
      </c>
      <c r="C5426" s="5" t="s">
        <v>6853</v>
      </c>
      <c r="D5426" s="6" t="s">
        <v>6854</v>
      </c>
      <c r="E5426">
        <v>32</v>
      </c>
      <c r="F5426" s="7">
        <v>0.43301002589999998</v>
      </c>
      <c r="G5426" s="7">
        <v>0</v>
      </c>
      <c r="H5426" t="s">
        <v>994</v>
      </c>
      <c r="I5426">
        <v>0</v>
      </c>
      <c r="J5426">
        <v>0</v>
      </c>
      <c r="K5426">
        <v>50000</v>
      </c>
      <c r="L5426" t="s">
        <v>52</v>
      </c>
      <c r="M5426" s="8" t="s">
        <v>53</v>
      </c>
      <c r="N5426" s="8">
        <v>0.80357142857142805</v>
      </c>
      <c r="O5426">
        <v>0.19642857142857101</v>
      </c>
      <c r="P5426" s="9">
        <v>0.86602540378443904</v>
      </c>
      <c r="Q5426">
        <v>40000</v>
      </c>
      <c r="R5426" s="8"/>
      <c r="S5426" s="8"/>
      <c r="AA5426">
        <v>1899627</v>
      </c>
      <c r="AB5426">
        <v>0</v>
      </c>
      <c r="AC5426">
        <v>12</v>
      </c>
      <c r="AD5426">
        <v>0</v>
      </c>
      <c r="AE5426">
        <v>1994</v>
      </c>
      <c r="AF5426" t="s">
        <v>54</v>
      </c>
      <c r="AG5426">
        <v>30000</v>
      </c>
      <c r="AH5426" t="s">
        <v>55</v>
      </c>
      <c r="AI5426" t="s">
        <v>55</v>
      </c>
      <c r="AJ5426">
        <v>1</v>
      </c>
      <c r="AK5426">
        <v>16200</v>
      </c>
      <c r="AL5426" s="8" t="s">
        <v>13097</v>
      </c>
      <c r="AM5426" s="10">
        <f t="shared" si="756"/>
        <v>2012</v>
      </c>
      <c r="AN5426">
        <f t="shared" si="757"/>
        <v>1</v>
      </c>
      <c r="AO5426">
        <f t="shared" si="763"/>
        <v>0</v>
      </c>
      <c r="AP5426">
        <f t="shared" si="758"/>
        <v>0</v>
      </c>
      <c r="AQ5426">
        <f t="shared" si="759"/>
        <v>1</v>
      </c>
      <c r="AR5426">
        <f t="shared" si="760"/>
        <v>0</v>
      </c>
      <c r="AS5426">
        <f t="shared" si="761"/>
        <v>0</v>
      </c>
      <c r="AT5426">
        <f t="shared" si="762"/>
        <v>0</v>
      </c>
      <c r="AU5426">
        <f t="shared" si="762"/>
        <v>0</v>
      </c>
      <c r="AV5426" t="str">
        <f t="shared" si="764"/>
        <v>2020-10-07T15:28:32</v>
      </c>
    </row>
    <row r="5427" spans="1:48" x14ac:dyDescent="0.25">
      <c r="A5427" s="5">
        <v>5498</v>
      </c>
      <c r="B5427" s="5" t="s">
        <v>4954</v>
      </c>
      <c r="C5427" s="5" t="s">
        <v>4955</v>
      </c>
      <c r="D5427" s="6" t="s">
        <v>4956</v>
      </c>
      <c r="E5427">
        <v>18</v>
      </c>
      <c r="F5427" s="7">
        <v>0.59409874510000005</v>
      </c>
      <c r="G5427" s="7">
        <v>0</v>
      </c>
      <c r="H5427" t="s">
        <v>626</v>
      </c>
      <c r="I5427">
        <v>0</v>
      </c>
      <c r="J5427">
        <v>0</v>
      </c>
      <c r="K5427">
        <v>10000</v>
      </c>
      <c r="L5427" t="s">
        <v>199</v>
      </c>
      <c r="M5427" s="8" t="s">
        <v>86</v>
      </c>
      <c r="N5427" s="8">
        <v>0.5</v>
      </c>
      <c r="O5427">
        <v>0.499999999999999</v>
      </c>
      <c r="P5427" s="9">
        <v>0.86602540378443904</v>
      </c>
      <c r="R5427" s="8"/>
      <c r="S5427" s="8" t="s">
        <v>175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705892</v>
      </c>
      <c r="AB5427">
        <v>0</v>
      </c>
      <c r="AC5427">
        <v>12</v>
      </c>
      <c r="AD5427">
        <v>0</v>
      </c>
      <c r="AE5427">
        <v>2013</v>
      </c>
      <c r="AF5427" t="s">
        <v>68</v>
      </c>
      <c r="AG5427">
        <v>110000</v>
      </c>
      <c r="AH5427" t="s">
        <v>55</v>
      </c>
      <c r="AI5427" t="s">
        <v>56</v>
      </c>
      <c r="AJ5427">
        <v>1</v>
      </c>
      <c r="AK5427">
        <v>3960</v>
      </c>
      <c r="AL5427" s="8"/>
      <c r="AM5427" s="10">
        <f t="shared" si="756"/>
        <v>2017</v>
      </c>
      <c r="AN5427">
        <f t="shared" si="757"/>
        <v>0</v>
      </c>
      <c r="AO5427">
        <f t="shared" si="763"/>
        <v>1</v>
      </c>
      <c r="AP5427">
        <f t="shared" si="758"/>
        <v>0</v>
      </c>
      <c r="AQ5427">
        <f t="shared" si="759"/>
        <v>0</v>
      </c>
      <c r="AR5427">
        <f t="shared" si="760"/>
        <v>1</v>
      </c>
      <c r="AS5427">
        <f t="shared" si="761"/>
        <v>0</v>
      </c>
      <c r="AT5427">
        <f t="shared" si="762"/>
        <v>0</v>
      </c>
      <c r="AU5427">
        <f t="shared" si="762"/>
        <v>1</v>
      </c>
      <c r="AV5427">
        <f t="shared" si="764"/>
        <v>0</v>
      </c>
    </row>
    <row r="5428" spans="1:48" x14ac:dyDescent="0.25">
      <c r="A5428" s="5">
        <v>5499</v>
      </c>
      <c r="B5428" s="5" t="s">
        <v>11061</v>
      </c>
      <c r="C5428" s="5" t="s">
        <v>11062</v>
      </c>
      <c r="D5428" s="6" t="s">
        <v>11063</v>
      </c>
      <c r="E5428">
        <v>0</v>
      </c>
      <c r="F5428" s="7">
        <v>0</v>
      </c>
      <c r="G5428" s="7"/>
      <c r="H5428" t="s">
        <v>11064</v>
      </c>
      <c r="I5428">
        <v>0</v>
      </c>
      <c r="J5428">
        <v>0</v>
      </c>
      <c r="K5428">
        <v>45000</v>
      </c>
      <c r="L5428" t="s">
        <v>62</v>
      </c>
      <c r="M5428" s="8" t="s">
        <v>63</v>
      </c>
      <c r="N5428" s="8">
        <v>1</v>
      </c>
      <c r="O5428">
        <v>0</v>
      </c>
      <c r="P5428" s="9">
        <v>0</v>
      </c>
      <c r="R5428" s="8"/>
      <c r="S5428" s="8"/>
      <c r="AJ5428">
        <v>0</v>
      </c>
      <c r="AL5428" s="8"/>
      <c r="AM5428" s="10">
        <f t="shared" si="756"/>
        <v>2019</v>
      </c>
      <c r="AN5428">
        <f t="shared" si="757"/>
        <v>0</v>
      </c>
      <c r="AO5428">
        <f t="shared" si="763"/>
        <v>0</v>
      </c>
      <c r="AP5428">
        <f t="shared" si="758"/>
        <v>1</v>
      </c>
      <c r="AQ5428">
        <f t="shared" si="759"/>
        <v>0</v>
      </c>
      <c r="AR5428">
        <f t="shared" si="760"/>
        <v>0</v>
      </c>
      <c r="AS5428">
        <f t="shared" si="761"/>
        <v>0</v>
      </c>
      <c r="AT5428">
        <f t="shared" si="762"/>
        <v>0</v>
      </c>
      <c r="AU5428">
        <f t="shared" si="762"/>
        <v>0</v>
      </c>
      <c r="AV5428">
        <f t="shared" si="764"/>
        <v>0</v>
      </c>
    </row>
    <row r="5429" spans="1:48" x14ac:dyDescent="0.25">
      <c r="A5429" s="5">
        <v>5500</v>
      </c>
      <c r="B5429" s="5" t="s">
        <v>6226</v>
      </c>
      <c r="C5429" s="5" t="s">
        <v>6227</v>
      </c>
      <c r="D5429" s="6" t="s">
        <v>6228</v>
      </c>
      <c r="E5429">
        <v>14</v>
      </c>
      <c r="F5429" s="7">
        <v>0.46478747069999998</v>
      </c>
      <c r="G5429" s="7">
        <v>0</v>
      </c>
      <c r="H5429" t="s">
        <v>6229</v>
      </c>
      <c r="I5429">
        <v>78</v>
      </c>
      <c r="J5429">
        <v>255188.06</v>
      </c>
      <c r="K5429">
        <v>300000</v>
      </c>
      <c r="L5429" t="s">
        <v>52</v>
      </c>
      <c r="M5429" s="8" t="s">
        <v>53</v>
      </c>
      <c r="N5429" s="8">
        <v>0.80357142857142805</v>
      </c>
      <c r="O5429">
        <v>0.19642857142857101</v>
      </c>
      <c r="P5429" s="9">
        <v>0.98285428049918999</v>
      </c>
      <c r="Q5429">
        <v>300000</v>
      </c>
      <c r="R5429" s="8"/>
      <c r="S5429" s="8" t="s">
        <v>10969</v>
      </c>
      <c r="T5429">
        <v>23284637</v>
      </c>
      <c r="U5429">
        <v>12592908</v>
      </c>
      <c r="V5429">
        <v>25397862</v>
      </c>
      <c r="W5429">
        <v>1091865</v>
      </c>
      <c r="X5429">
        <v>5303333</v>
      </c>
      <c r="Y5429">
        <v>8348067</v>
      </c>
      <c r="Z5429">
        <v>2495096</v>
      </c>
      <c r="AA5429">
        <v>69699377</v>
      </c>
      <c r="AB5429">
        <v>30352686</v>
      </c>
      <c r="AC5429">
        <v>7</v>
      </c>
      <c r="AD5429">
        <v>39346691</v>
      </c>
      <c r="AE5429">
        <v>2010</v>
      </c>
      <c r="AF5429" t="s">
        <v>68</v>
      </c>
      <c r="AG5429">
        <v>1000000</v>
      </c>
      <c r="AH5429" t="s">
        <v>55</v>
      </c>
      <c r="AI5429" t="s">
        <v>55</v>
      </c>
      <c r="AJ5429">
        <v>1</v>
      </c>
      <c r="AK5429">
        <v>0</v>
      </c>
      <c r="AL5429" s="8" t="s">
        <v>13098</v>
      </c>
      <c r="AM5429" s="10">
        <f t="shared" si="756"/>
        <v>2011</v>
      </c>
      <c r="AN5429">
        <f t="shared" si="757"/>
        <v>1</v>
      </c>
      <c r="AO5429">
        <f t="shared" si="763"/>
        <v>0</v>
      </c>
      <c r="AP5429">
        <f t="shared" si="758"/>
        <v>0</v>
      </c>
      <c r="AQ5429">
        <f t="shared" si="759"/>
        <v>1</v>
      </c>
      <c r="AR5429">
        <f t="shared" si="760"/>
        <v>0</v>
      </c>
      <c r="AS5429">
        <f t="shared" si="761"/>
        <v>0</v>
      </c>
      <c r="AT5429">
        <f t="shared" si="762"/>
        <v>0</v>
      </c>
      <c r="AU5429">
        <f t="shared" si="762"/>
        <v>0</v>
      </c>
      <c r="AV5429" t="str">
        <f t="shared" si="764"/>
        <v>2020-10-07T15:34:48</v>
      </c>
    </row>
    <row r="5430" spans="1:48" x14ac:dyDescent="0.25">
      <c r="A5430" s="5">
        <v>5501</v>
      </c>
      <c r="B5430" s="5" t="s">
        <v>3293</v>
      </c>
      <c r="C5430" s="5" t="s">
        <v>3294</v>
      </c>
      <c r="D5430" s="6" t="s">
        <v>3295</v>
      </c>
      <c r="E5430">
        <v>3</v>
      </c>
      <c r="F5430" s="7">
        <v>0.43088139520000002</v>
      </c>
      <c r="G5430" s="7">
        <v>0</v>
      </c>
      <c r="H5430" t="s">
        <v>3296</v>
      </c>
      <c r="I5430">
        <v>0</v>
      </c>
      <c r="J5430">
        <v>9700</v>
      </c>
      <c r="K5430">
        <v>48000</v>
      </c>
      <c r="L5430" t="s">
        <v>52</v>
      </c>
      <c r="M5430" s="8" t="s">
        <v>53</v>
      </c>
      <c r="N5430" s="8">
        <v>0.85714285714285698</v>
      </c>
      <c r="O5430">
        <v>0.14285714285714199</v>
      </c>
      <c r="P5430" s="9">
        <v>0</v>
      </c>
      <c r="Q5430">
        <v>48000</v>
      </c>
      <c r="R5430" s="8"/>
      <c r="S5430" s="8"/>
      <c r="AA5430">
        <v>8778270</v>
      </c>
      <c r="AB5430">
        <v>0</v>
      </c>
      <c r="AC5430">
        <v>12</v>
      </c>
      <c r="AD5430">
        <v>0</v>
      </c>
      <c r="AE5430">
        <v>2001</v>
      </c>
      <c r="AF5430" t="s">
        <v>54</v>
      </c>
      <c r="AG5430">
        <v>10000</v>
      </c>
      <c r="AH5430" t="s">
        <v>55</v>
      </c>
      <c r="AI5430" t="s">
        <v>55</v>
      </c>
      <c r="AJ5430">
        <v>1</v>
      </c>
      <c r="AK5430">
        <v>26400</v>
      </c>
      <c r="AL5430" s="8" t="s">
        <v>13099</v>
      </c>
      <c r="AM5430" s="10">
        <f t="shared" si="756"/>
        <v>2014</v>
      </c>
      <c r="AN5430">
        <f t="shared" si="757"/>
        <v>1</v>
      </c>
      <c r="AO5430">
        <f t="shared" si="763"/>
        <v>0</v>
      </c>
      <c r="AP5430">
        <f t="shared" si="758"/>
        <v>0</v>
      </c>
      <c r="AQ5430">
        <f t="shared" si="759"/>
        <v>1</v>
      </c>
      <c r="AR5430">
        <f t="shared" si="760"/>
        <v>0</v>
      </c>
      <c r="AS5430">
        <f t="shared" si="761"/>
        <v>0</v>
      </c>
      <c r="AT5430">
        <f t="shared" si="762"/>
        <v>0</v>
      </c>
      <c r="AU5430">
        <f t="shared" si="762"/>
        <v>0</v>
      </c>
      <c r="AV5430" t="str">
        <f t="shared" si="764"/>
        <v>2020-10-07T15:41:54</v>
      </c>
    </row>
    <row r="5431" spans="1:48" x14ac:dyDescent="0.25">
      <c r="A5431" s="5">
        <v>5502</v>
      </c>
      <c r="B5431" s="5" t="s">
        <v>1771</v>
      </c>
      <c r="C5431" s="5" t="s">
        <v>1772</v>
      </c>
      <c r="D5431" s="6" t="s">
        <v>1773</v>
      </c>
      <c r="E5431">
        <v>23</v>
      </c>
      <c r="F5431" s="7">
        <v>0.63702905389999998</v>
      </c>
      <c r="G5431" s="7">
        <v>0</v>
      </c>
      <c r="H5431" t="s">
        <v>1774</v>
      </c>
      <c r="I5431">
        <v>68</v>
      </c>
      <c r="J5431">
        <v>5735.78</v>
      </c>
      <c r="K5431">
        <v>60000</v>
      </c>
      <c r="L5431" t="s">
        <v>52</v>
      </c>
      <c r="M5431" s="8" t="s">
        <v>86</v>
      </c>
      <c r="N5431" s="8">
        <v>0.67857142857142805</v>
      </c>
      <c r="O5431">
        <v>0.32142857142857101</v>
      </c>
      <c r="P5431" s="9">
        <v>0</v>
      </c>
      <c r="Q5431">
        <v>20000</v>
      </c>
      <c r="R5431" s="8"/>
      <c r="S5431" s="8" t="s">
        <v>329</v>
      </c>
      <c r="T5431">
        <v>14848789</v>
      </c>
      <c r="U5431">
        <v>34265330</v>
      </c>
      <c r="V5431">
        <v>40387638</v>
      </c>
      <c r="W5431">
        <v>-47961577</v>
      </c>
      <c r="X5431">
        <v>7903872</v>
      </c>
      <c r="Y5431">
        <v>4909700</v>
      </c>
      <c r="Z5431">
        <v>7611326</v>
      </c>
      <c r="AA5431">
        <v>44678633</v>
      </c>
      <c r="AB5431">
        <v>26181996</v>
      </c>
      <c r="AC5431">
        <v>12</v>
      </c>
      <c r="AD5431">
        <v>18496637</v>
      </c>
      <c r="AE5431">
        <v>1984</v>
      </c>
      <c r="AF5431" t="s">
        <v>54</v>
      </c>
      <c r="AG5431">
        <v>20000</v>
      </c>
      <c r="AH5431" t="s">
        <v>55</v>
      </c>
      <c r="AI5431" t="s">
        <v>55</v>
      </c>
      <c r="AJ5431">
        <v>1</v>
      </c>
      <c r="AK5431">
        <v>585386</v>
      </c>
      <c r="AL5431" s="8" t="s">
        <v>13100</v>
      </c>
      <c r="AM5431" s="10">
        <f t="shared" si="756"/>
        <v>2018</v>
      </c>
      <c r="AN5431">
        <f t="shared" si="757"/>
        <v>1</v>
      </c>
      <c r="AO5431">
        <f t="shared" si="763"/>
        <v>0</v>
      </c>
      <c r="AP5431">
        <f t="shared" si="758"/>
        <v>0</v>
      </c>
      <c r="AQ5431">
        <f t="shared" si="759"/>
        <v>0</v>
      </c>
      <c r="AR5431">
        <f t="shared" si="760"/>
        <v>1</v>
      </c>
      <c r="AS5431">
        <f t="shared" si="761"/>
        <v>0</v>
      </c>
      <c r="AT5431">
        <f t="shared" si="762"/>
        <v>0</v>
      </c>
      <c r="AU5431">
        <f t="shared" si="762"/>
        <v>0</v>
      </c>
      <c r="AV5431" t="str">
        <f t="shared" si="764"/>
        <v>2020-10-07T17:54:33</v>
      </c>
    </row>
    <row r="5432" spans="1:48" x14ac:dyDescent="0.25">
      <c r="A5432" s="5">
        <v>5503</v>
      </c>
      <c r="B5432" s="5" t="s">
        <v>2918</v>
      </c>
      <c r="C5432" s="5" t="s">
        <v>2919</v>
      </c>
      <c r="D5432" s="6" t="s">
        <v>2920</v>
      </c>
      <c r="E5432">
        <v>25</v>
      </c>
      <c r="F5432" s="7">
        <v>0.44257475260000001</v>
      </c>
      <c r="G5432" s="7">
        <v>0</v>
      </c>
      <c r="H5432" t="s">
        <v>2921</v>
      </c>
      <c r="I5432">
        <v>0</v>
      </c>
      <c r="J5432">
        <v>9769.1200000000008</v>
      </c>
      <c r="K5432">
        <v>45000</v>
      </c>
      <c r="L5432" t="s">
        <v>52</v>
      </c>
      <c r="M5432" s="8" t="s">
        <v>53</v>
      </c>
      <c r="N5432" s="8">
        <v>0.69642857142857095</v>
      </c>
      <c r="O5432">
        <v>0.30357142857142799</v>
      </c>
      <c r="P5432" s="9">
        <v>-0.23106522064195201</v>
      </c>
      <c r="Q5432">
        <v>30000</v>
      </c>
      <c r="R5432" s="8"/>
      <c r="S5432" s="8"/>
      <c r="AA5432">
        <v>3656177</v>
      </c>
      <c r="AB5432">
        <v>0</v>
      </c>
      <c r="AC5432">
        <v>12</v>
      </c>
      <c r="AD5432">
        <v>0</v>
      </c>
      <c r="AE5432">
        <v>2012</v>
      </c>
      <c r="AF5432" t="s">
        <v>68</v>
      </c>
      <c r="AG5432">
        <v>120000</v>
      </c>
      <c r="AH5432" t="s">
        <v>55</v>
      </c>
      <c r="AI5432" t="s">
        <v>55</v>
      </c>
      <c r="AJ5432">
        <v>0.975464997</v>
      </c>
      <c r="AK5432">
        <v>52800</v>
      </c>
      <c r="AL5432" s="8" t="s">
        <v>13101</v>
      </c>
      <c r="AM5432" s="10">
        <f t="shared" si="756"/>
        <v>2017</v>
      </c>
      <c r="AN5432">
        <f t="shared" si="757"/>
        <v>1</v>
      </c>
      <c r="AO5432">
        <f t="shared" si="763"/>
        <v>0</v>
      </c>
      <c r="AP5432">
        <f t="shared" si="758"/>
        <v>0</v>
      </c>
      <c r="AQ5432">
        <f t="shared" si="759"/>
        <v>1</v>
      </c>
      <c r="AR5432">
        <f t="shared" si="760"/>
        <v>0</v>
      </c>
      <c r="AS5432">
        <f t="shared" si="761"/>
        <v>0</v>
      </c>
      <c r="AT5432">
        <f t="shared" si="762"/>
        <v>0</v>
      </c>
      <c r="AU5432">
        <f t="shared" si="762"/>
        <v>0</v>
      </c>
      <c r="AV5432" t="str">
        <f t="shared" si="764"/>
        <v>2020-10-07T17:55:53</v>
      </c>
    </row>
    <row r="5433" spans="1:48" x14ac:dyDescent="0.25">
      <c r="A5433" s="5">
        <v>5504</v>
      </c>
      <c r="B5433" s="5" t="s">
        <v>7111</v>
      </c>
      <c r="C5433" s="5" t="s">
        <v>7112</v>
      </c>
      <c r="D5433" s="6" t="s">
        <v>7113</v>
      </c>
      <c r="E5433">
        <v>3</v>
      </c>
      <c r="F5433" s="7">
        <v>0.36338906030000001</v>
      </c>
      <c r="G5433" s="7">
        <v>0</v>
      </c>
      <c r="H5433" t="s">
        <v>7114</v>
      </c>
      <c r="I5433">
        <v>0</v>
      </c>
      <c r="J5433">
        <v>0</v>
      </c>
      <c r="K5433">
        <v>30000</v>
      </c>
      <c r="L5433" t="s">
        <v>52</v>
      </c>
      <c r="M5433" s="8" t="s">
        <v>53</v>
      </c>
      <c r="N5433" s="8">
        <v>0.73214285714285698</v>
      </c>
      <c r="O5433">
        <v>0.26785714285714202</v>
      </c>
      <c r="P5433" s="9">
        <v>0</v>
      </c>
      <c r="Q5433">
        <v>10000</v>
      </c>
      <c r="R5433" s="8"/>
      <c r="S5433" s="8" t="s">
        <v>217</v>
      </c>
      <c r="T5433">
        <v>896040</v>
      </c>
      <c r="U5433">
        <v>1446092</v>
      </c>
      <c r="V5433">
        <v>962201</v>
      </c>
      <c r="W5433">
        <v>-483891</v>
      </c>
      <c r="X5433">
        <v>1002456</v>
      </c>
      <c r="Y5433">
        <v>0</v>
      </c>
      <c r="Z5433">
        <v>835185</v>
      </c>
      <c r="AA5433">
        <v>2576271</v>
      </c>
      <c r="AB5433">
        <v>143278</v>
      </c>
      <c r="AC5433">
        <v>12</v>
      </c>
      <c r="AD5433">
        <v>2432993</v>
      </c>
      <c r="AE5433">
        <v>2013</v>
      </c>
      <c r="AF5433" t="s">
        <v>68</v>
      </c>
      <c r="AG5433">
        <v>100000</v>
      </c>
      <c r="AH5433" t="s">
        <v>55</v>
      </c>
      <c r="AI5433" t="s">
        <v>55</v>
      </c>
      <c r="AJ5433">
        <v>1</v>
      </c>
      <c r="AK5433">
        <v>7560</v>
      </c>
      <c r="AL5433" s="8" t="s">
        <v>13102</v>
      </c>
      <c r="AM5433" s="10">
        <f t="shared" si="756"/>
        <v>2014</v>
      </c>
      <c r="AN5433">
        <f t="shared" si="757"/>
        <v>1</v>
      </c>
      <c r="AO5433">
        <f t="shared" si="763"/>
        <v>0</v>
      </c>
      <c r="AP5433">
        <f t="shared" si="758"/>
        <v>0</v>
      </c>
      <c r="AQ5433">
        <f t="shared" si="759"/>
        <v>1</v>
      </c>
      <c r="AR5433">
        <f t="shared" si="760"/>
        <v>0</v>
      </c>
      <c r="AS5433">
        <f t="shared" si="761"/>
        <v>0</v>
      </c>
      <c r="AT5433">
        <f t="shared" si="762"/>
        <v>0</v>
      </c>
      <c r="AU5433">
        <f t="shared" si="762"/>
        <v>0</v>
      </c>
      <c r="AV5433" t="str">
        <f t="shared" si="764"/>
        <v>2020-10-07T17:59:15</v>
      </c>
    </row>
    <row r="5434" spans="1:48" x14ac:dyDescent="0.25">
      <c r="A5434" s="5">
        <v>5505</v>
      </c>
      <c r="B5434" s="5" t="s">
        <v>5349</v>
      </c>
      <c r="C5434" s="5" t="s">
        <v>5350</v>
      </c>
      <c r="D5434" s="6" t="s">
        <v>5351</v>
      </c>
      <c r="E5434">
        <v>159</v>
      </c>
      <c r="F5434" s="7">
        <v>0.2291906595</v>
      </c>
      <c r="G5434" s="7">
        <v>0</v>
      </c>
      <c r="H5434" t="s">
        <v>5352</v>
      </c>
      <c r="I5434">
        <v>0</v>
      </c>
      <c r="J5434">
        <v>0</v>
      </c>
      <c r="K5434">
        <v>20000</v>
      </c>
      <c r="L5434" t="s">
        <v>199</v>
      </c>
      <c r="M5434" s="8" t="s">
        <v>74</v>
      </c>
      <c r="N5434" s="8">
        <v>0.33928571428571402</v>
      </c>
      <c r="O5434">
        <v>0.66071428571428503</v>
      </c>
      <c r="P5434" s="9">
        <v>0.28995113517238102</v>
      </c>
      <c r="R5434" s="8"/>
      <c r="S5434" s="8" t="s">
        <v>11807</v>
      </c>
      <c r="T5434">
        <v>896027</v>
      </c>
      <c r="U5434">
        <v>1268658</v>
      </c>
      <c r="V5434">
        <v>1015887</v>
      </c>
      <c r="W5434">
        <v>-469694</v>
      </c>
      <c r="X5434">
        <v>126150</v>
      </c>
      <c r="Y5434">
        <v>18531</v>
      </c>
      <c r="Z5434">
        <v>419800</v>
      </c>
      <c r="AA5434">
        <v>1329785</v>
      </c>
      <c r="AB5434">
        <v>454867</v>
      </c>
      <c r="AC5434">
        <v>12</v>
      </c>
      <c r="AD5434">
        <v>874918</v>
      </c>
      <c r="AE5434">
        <v>2008</v>
      </c>
      <c r="AF5434" t="s">
        <v>121</v>
      </c>
      <c r="AG5434">
        <v>100000</v>
      </c>
      <c r="AH5434" t="s">
        <v>55</v>
      </c>
      <c r="AI5434" t="s">
        <v>56</v>
      </c>
      <c r="AJ5434">
        <v>0.50105002200000004</v>
      </c>
      <c r="AK5434">
        <v>52800</v>
      </c>
      <c r="AL5434" s="8"/>
      <c r="AM5434" s="10">
        <f t="shared" si="756"/>
        <v>2009</v>
      </c>
      <c r="AN5434">
        <f t="shared" si="757"/>
        <v>0</v>
      </c>
      <c r="AO5434">
        <f t="shared" si="763"/>
        <v>1</v>
      </c>
      <c r="AP5434">
        <f t="shared" si="758"/>
        <v>0</v>
      </c>
      <c r="AQ5434">
        <f t="shared" si="759"/>
        <v>0</v>
      </c>
      <c r="AR5434">
        <f t="shared" si="760"/>
        <v>0</v>
      </c>
      <c r="AS5434">
        <f t="shared" si="761"/>
        <v>1</v>
      </c>
      <c r="AT5434">
        <f t="shared" si="762"/>
        <v>0</v>
      </c>
      <c r="AU5434">
        <f t="shared" si="762"/>
        <v>1</v>
      </c>
      <c r="AV5434">
        <f t="shared" si="764"/>
        <v>0</v>
      </c>
    </row>
    <row r="5435" spans="1:48" x14ac:dyDescent="0.25">
      <c r="A5435" s="5">
        <v>5506</v>
      </c>
      <c r="B5435" s="5" t="s">
        <v>11061</v>
      </c>
      <c r="C5435" s="5" t="s">
        <v>11062</v>
      </c>
      <c r="D5435" s="6" t="s">
        <v>11063</v>
      </c>
      <c r="E5435">
        <v>0</v>
      </c>
      <c r="F5435" s="7">
        <v>0</v>
      </c>
      <c r="G5435" s="7"/>
      <c r="H5435" t="s">
        <v>11064</v>
      </c>
      <c r="I5435">
        <v>0</v>
      </c>
      <c r="J5435">
        <v>0</v>
      </c>
      <c r="K5435">
        <v>45000</v>
      </c>
      <c r="L5435" t="s">
        <v>52</v>
      </c>
      <c r="M5435" s="8" t="s">
        <v>53</v>
      </c>
      <c r="N5435" s="8">
        <v>0.85714285714285698</v>
      </c>
      <c r="O5435">
        <v>0.14285714285714199</v>
      </c>
      <c r="P5435" s="9">
        <v>0</v>
      </c>
      <c r="Q5435">
        <v>45000</v>
      </c>
      <c r="R5435" s="8"/>
      <c r="S5435" s="8"/>
      <c r="AA5435">
        <v>9204722</v>
      </c>
      <c r="AB5435">
        <v>0</v>
      </c>
      <c r="AC5435">
        <v>12</v>
      </c>
      <c r="AD5435">
        <v>0</v>
      </c>
      <c r="AE5435">
        <v>2012</v>
      </c>
      <c r="AF5435" t="s">
        <v>68</v>
      </c>
      <c r="AG5435">
        <v>10000</v>
      </c>
      <c r="AH5435" t="s">
        <v>55</v>
      </c>
      <c r="AI5435" t="s">
        <v>55</v>
      </c>
      <c r="AJ5435">
        <v>0</v>
      </c>
      <c r="AK5435">
        <v>42240</v>
      </c>
      <c r="AL5435" s="8" t="s">
        <v>13103</v>
      </c>
      <c r="AM5435" s="10">
        <f t="shared" si="756"/>
        <v>2019</v>
      </c>
      <c r="AN5435">
        <f t="shared" si="757"/>
        <v>1</v>
      </c>
      <c r="AO5435">
        <f t="shared" si="763"/>
        <v>0</v>
      </c>
      <c r="AP5435">
        <f t="shared" si="758"/>
        <v>0</v>
      </c>
      <c r="AQ5435">
        <f t="shared" si="759"/>
        <v>1</v>
      </c>
      <c r="AR5435">
        <f t="shared" si="760"/>
        <v>0</v>
      </c>
      <c r="AS5435">
        <f t="shared" si="761"/>
        <v>0</v>
      </c>
      <c r="AT5435">
        <f t="shared" si="762"/>
        <v>0</v>
      </c>
      <c r="AU5435">
        <f t="shared" si="762"/>
        <v>0</v>
      </c>
      <c r="AV5435" t="str">
        <f t="shared" si="764"/>
        <v>2020-10-07T18:42:16</v>
      </c>
    </row>
    <row r="5436" spans="1:48" x14ac:dyDescent="0.25">
      <c r="A5436" s="5">
        <v>5507</v>
      </c>
      <c r="B5436" s="5" t="s">
        <v>3034</v>
      </c>
      <c r="C5436" s="5" t="s">
        <v>3035</v>
      </c>
      <c r="D5436" s="6" t="s">
        <v>3036</v>
      </c>
      <c r="E5436">
        <v>2</v>
      </c>
      <c r="F5436" s="7">
        <v>0.57686669499999998</v>
      </c>
      <c r="G5436" s="7">
        <v>0</v>
      </c>
      <c r="H5436" t="s">
        <v>3037</v>
      </c>
      <c r="I5436">
        <v>0</v>
      </c>
      <c r="J5436">
        <v>0</v>
      </c>
      <c r="K5436">
        <v>100000</v>
      </c>
      <c r="L5436" t="s">
        <v>52</v>
      </c>
      <c r="M5436" s="8" t="s">
        <v>63</v>
      </c>
      <c r="N5436" s="8">
        <v>0.91071428571428503</v>
      </c>
      <c r="O5436">
        <v>8.9285714285714204E-2</v>
      </c>
      <c r="P5436" s="9">
        <v>0</v>
      </c>
      <c r="Q5436">
        <v>75000</v>
      </c>
      <c r="R5436" s="8"/>
      <c r="S5436" s="8" t="s">
        <v>329</v>
      </c>
      <c r="T5436">
        <v>1658585</v>
      </c>
      <c r="U5436">
        <v>779000</v>
      </c>
      <c r="V5436">
        <v>1663209</v>
      </c>
      <c r="W5436">
        <v>884208</v>
      </c>
      <c r="X5436">
        <v>323568</v>
      </c>
      <c r="Y5436">
        <v>384225</v>
      </c>
      <c r="Z5436">
        <v>538891</v>
      </c>
      <c r="AA5436">
        <v>3237102</v>
      </c>
      <c r="AB5436">
        <v>1255895</v>
      </c>
      <c r="AC5436">
        <v>12</v>
      </c>
      <c r="AD5436">
        <v>1981207</v>
      </c>
      <c r="AE5436">
        <v>2014</v>
      </c>
      <c r="AF5436" t="s">
        <v>68</v>
      </c>
      <c r="AG5436">
        <v>200000</v>
      </c>
      <c r="AH5436" t="s">
        <v>55</v>
      </c>
      <c r="AI5436" t="s">
        <v>55</v>
      </c>
      <c r="AJ5436">
        <v>1</v>
      </c>
      <c r="AK5436">
        <v>11880</v>
      </c>
      <c r="AL5436" s="8" t="s">
        <v>13104</v>
      </c>
      <c r="AM5436" s="10">
        <f t="shared" si="756"/>
        <v>2017</v>
      </c>
      <c r="AN5436">
        <f t="shared" si="757"/>
        <v>1</v>
      </c>
      <c r="AO5436">
        <f t="shared" si="763"/>
        <v>0</v>
      </c>
      <c r="AP5436">
        <f t="shared" si="758"/>
        <v>1</v>
      </c>
      <c r="AQ5436">
        <f t="shared" si="759"/>
        <v>0</v>
      </c>
      <c r="AR5436">
        <f t="shared" si="760"/>
        <v>0</v>
      </c>
      <c r="AS5436">
        <f t="shared" si="761"/>
        <v>0</v>
      </c>
      <c r="AT5436">
        <f t="shared" si="762"/>
        <v>0</v>
      </c>
      <c r="AU5436">
        <f t="shared" si="762"/>
        <v>0</v>
      </c>
      <c r="AV5436" t="str">
        <f t="shared" si="764"/>
        <v>2020-10-07T19:58:43</v>
      </c>
    </row>
    <row r="5437" spans="1:48" x14ac:dyDescent="0.25">
      <c r="A5437" s="5">
        <v>5508</v>
      </c>
      <c r="B5437" s="5" t="s">
        <v>8796</v>
      </c>
      <c r="C5437" s="5" t="s">
        <v>8797</v>
      </c>
      <c r="D5437" s="6" t="s">
        <v>8798</v>
      </c>
      <c r="E5437">
        <v>5</v>
      </c>
      <c r="F5437" s="7">
        <v>0</v>
      </c>
      <c r="G5437" s="7"/>
      <c r="H5437" t="s">
        <v>8799</v>
      </c>
      <c r="I5437">
        <v>0</v>
      </c>
      <c r="J5437">
        <v>0</v>
      </c>
      <c r="K5437">
        <v>50000</v>
      </c>
      <c r="L5437" t="s">
        <v>52</v>
      </c>
      <c r="M5437" s="8" t="s">
        <v>53</v>
      </c>
      <c r="N5437" s="8">
        <v>0.85714285714285698</v>
      </c>
      <c r="O5437">
        <v>0.14285714285714199</v>
      </c>
      <c r="P5437" s="9">
        <v>0</v>
      </c>
      <c r="Q5437">
        <v>45000</v>
      </c>
      <c r="R5437" s="8"/>
      <c r="S5437" s="8"/>
      <c r="AA5437">
        <v>8401399</v>
      </c>
      <c r="AB5437">
        <v>0</v>
      </c>
      <c r="AC5437">
        <v>12</v>
      </c>
      <c r="AD5437">
        <v>0</v>
      </c>
      <c r="AE5437">
        <v>1984</v>
      </c>
      <c r="AF5437" t="s">
        <v>54</v>
      </c>
      <c r="AG5437">
        <v>800000</v>
      </c>
      <c r="AH5437" t="s">
        <v>55</v>
      </c>
      <c r="AI5437" t="s">
        <v>55</v>
      </c>
      <c r="AJ5437">
        <v>0</v>
      </c>
      <c r="AK5437">
        <v>1430820</v>
      </c>
      <c r="AL5437" s="8" t="s">
        <v>13105</v>
      </c>
      <c r="AM5437" s="10">
        <f t="shared" si="756"/>
        <v>2009</v>
      </c>
      <c r="AN5437">
        <f t="shared" si="757"/>
        <v>1</v>
      </c>
      <c r="AO5437">
        <f t="shared" si="763"/>
        <v>0</v>
      </c>
      <c r="AP5437">
        <f t="shared" si="758"/>
        <v>0</v>
      </c>
      <c r="AQ5437">
        <f t="shared" si="759"/>
        <v>1</v>
      </c>
      <c r="AR5437">
        <f t="shared" si="760"/>
        <v>0</v>
      </c>
      <c r="AS5437">
        <f t="shared" si="761"/>
        <v>0</v>
      </c>
      <c r="AT5437">
        <f t="shared" si="762"/>
        <v>0</v>
      </c>
      <c r="AU5437">
        <f t="shared" si="762"/>
        <v>0</v>
      </c>
      <c r="AV5437" t="str">
        <f t="shared" si="764"/>
        <v>2020-10-07T20:00:22</v>
      </c>
    </row>
    <row r="5438" spans="1:48" x14ac:dyDescent="0.25">
      <c r="A5438" s="5">
        <v>5509</v>
      </c>
      <c r="B5438" s="5" t="s">
        <v>2206</v>
      </c>
      <c r="C5438" s="5" t="s">
        <v>2207</v>
      </c>
      <c r="D5438" s="6" t="s">
        <v>2208</v>
      </c>
      <c r="E5438">
        <v>9</v>
      </c>
      <c r="F5438" s="7">
        <v>0.35519796790000002</v>
      </c>
      <c r="G5438" s="7">
        <v>0</v>
      </c>
      <c r="H5438" t="s">
        <v>2209</v>
      </c>
      <c r="I5438">
        <v>39</v>
      </c>
      <c r="J5438">
        <v>452385.76</v>
      </c>
      <c r="K5438">
        <v>600000</v>
      </c>
      <c r="L5438" t="s">
        <v>52</v>
      </c>
      <c r="M5438" s="8" t="s">
        <v>53</v>
      </c>
      <c r="N5438" s="8">
        <v>0.69642857142857095</v>
      </c>
      <c r="O5438">
        <v>0.30357142857142799</v>
      </c>
      <c r="P5438" s="9">
        <v>-0.89160320718308905</v>
      </c>
      <c r="Q5438">
        <v>600000</v>
      </c>
      <c r="R5438" s="8"/>
      <c r="S5438" s="8" t="s">
        <v>10227</v>
      </c>
      <c r="T5438">
        <v>13382922</v>
      </c>
      <c r="U5438">
        <v>9193980</v>
      </c>
      <c r="V5438">
        <v>13780009</v>
      </c>
      <c r="W5438">
        <v>1078382</v>
      </c>
      <c r="X5438">
        <v>1899428</v>
      </c>
      <c r="Y5438">
        <v>6654890</v>
      </c>
      <c r="Z5438">
        <v>3769122</v>
      </c>
      <c r="AA5438">
        <v>15069266</v>
      </c>
      <c r="AB5438">
        <v>6442134</v>
      </c>
      <c r="AC5438">
        <v>6</v>
      </c>
      <c r="AD5438">
        <v>8627132</v>
      </c>
      <c r="AE5438">
        <v>2004</v>
      </c>
      <c r="AF5438" t="s">
        <v>121</v>
      </c>
      <c r="AG5438">
        <v>1010000</v>
      </c>
      <c r="AH5438" t="s">
        <v>55</v>
      </c>
      <c r="AI5438" t="s">
        <v>55</v>
      </c>
      <c r="AJ5438">
        <v>0.99602389710000006</v>
      </c>
      <c r="AK5438">
        <v>712000</v>
      </c>
      <c r="AL5438" s="8" t="s">
        <v>13106</v>
      </c>
      <c r="AM5438" s="10">
        <f t="shared" si="756"/>
        <v>2014</v>
      </c>
      <c r="AN5438">
        <f t="shared" si="757"/>
        <v>1</v>
      </c>
      <c r="AO5438">
        <f t="shared" si="763"/>
        <v>0</v>
      </c>
      <c r="AP5438">
        <f t="shared" si="758"/>
        <v>0</v>
      </c>
      <c r="AQ5438">
        <f t="shared" si="759"/>
        <v>1</v>
      </c>
      <c r="AR5438">
        <f t="shared" si="760"/>
        <v>0</v>
      </c>
      <c r="AS5438">
        <f t="shared" si="761"/>
        <v>0</v>
      </c>
      <c r="AT5438">
        <f t="shared" si="762"/>
        <v>0</v>
      </c>
      <c r="AU5438">
        <f t="shared" si="762"/>
        <v>0</v>
      </c>
      <c r="AV5438" t="str">
        <f t="shared" si="764"/>
        <v>2020-10-07T20:03:40</v>
      </c>
    </row>
    <row r="5439" spans="1:48" x14ac:dyDescent="0.25">
      <c r="A5439" s="5">
        <v>5510</v>
      </c>
      <c r="B5439" s="5" t="s">
        <v>5207</v>
      </c>
      <c r="C5439" s="5" t="s">
        <v>5208</v>
      </c>
      <c r="D5439" s="6" t="s">
        <v>5209</v>
      </c>
      <c r="E5439">
        <v>6</v>
      </c>
      <c r="F5439" s="7">
        <v>0.31794617689999999</v>
      </c>
      <c r="G5439" s="7">
        <v>0</v>
      </c>
      <c r="H5439" t="s">
        <v>3304</v>
      </c>
      <c r="I5439">
        <v>46</v>
      </c>
      <c r="J5439">
        <v>12820.66</v>
      </c>
      <c r="K5439">
        <v>51000</v>
      </c>
      <c r="L5439" t="s">
        <v>52</v>
      </c>
      <c r="M5439" s="8" t="s">
        <v>53</v>
      </c>
      <c r="N5439" s="8">
        <v>0.75</v>
      </c>
      <c r="O5439">
        <v>0.25</v>
      </c>
      <c r="P5439" s="9">
        <v>-0.86602540378443904</v>
      </c>
      <c r="Q5439">
        <v>51000</v>
      </c>
      <c r="R5439" s="8"/>
      <c r="S5439" s="8"/>
      <c r="AA5439">
        <v>3051901</v>
      </c>
      <c r="AB5439">
        <v>739982</v>
      </c>
      <c r="AC5439">
        <v>12</v>
      </c>
      <c r="AD5439">
        <v>2311919</v>
      </c>
      <c r="AE5439">
        <v>2016</v>
      </c>
      <c r="AF5439" t="s">
        <v>126</v>
      </c>
      <c r="AG5439">
        <v>30000</v>
      </c>
      <c r="AH5439" t="s">
        <v>55</v>
      </c>
      <c r="AI5439" t="s">
        <v>55</v>
      </c>
      <c r="AJ5439">
        <v>0.95688364699999995</v>
      </c>
      <c r="AK5439">
        <v>19980</v>
      </c>
      <c r="AL5439" s="8" t="s">
        <v>13107</v>
      </c>
      <c r="AM5439" s="10">
        <f t="shared" si="756"/>
        <v>2016</v>
      </c>
      <c r="AN5439">
        <f t="shared" si="757"/>
        <v>1</v>
      </c>
      <c r="AO5439">
        <f t="shared" si="763"/>
        <v>0</v>
      </c>
      <c r="AP5439">
        <f t="shared" si="758"/>
        <v>0</v>
      </c>
      <c r="AQ5439">
        <f t="shared" si="759"/>
        <v>1</v>
      </c>
      <c r="AR5439">
        <f t="shared" si="760"/>
        <v>0</v>
      </c>
      <c r="AS5439">
        <f t="shared" si="761"/>
        <v>0</v>
      </c>
      <c r="AT5439">
        <f t="shared" si="762"/>
        <v>0</v>
      </c>
      <c r="AU5439">
        <f t="shared" si="762"/>
        <v>0</v>
      </c>
      <c r="AV5439" t="str">
        <f t="shared" si="764"/>
        <v>2020-10-07T20:06:54</v>
      </c>
    </row>
    <row r="5440" spans="1:48" x14ac:dyDescent="0.25">
      <c r="A5440" s="5">
        <v>5511</v>
      </c>
      <c r="B5440" s="5" t="s">
        <v>3763</v>
      </c>
      <c r="C5440" s="5" t="s">
        <v>3764</v>
      </c>
      <c r="D5440" s="6" t="s">
        <v>3765</v>
      </c>
      <c r="E5440">
        <v>62</v>
      </c>
      <c r="F5440" s="7">
        <v>0.61892789449999996</v>
      </c>
      <c r="G5440" s="7">
        <v>0</v>
      </c>
      <c r="H5440" t="s">
        <v>3766</v>
      </c>
      <c r="I5440">
        <v>80</v>
      </c>
      <c r="J5440">
        <v>34503.01</v>
      </c>
      <c r="K5440">
        <v>75000</v>
      </c>
      <c r="L5440" t="s">
        <v>52</v>
      </c>
      <c r="M5440" s="8" t="s">
        <v>86</v>
      </c>
      <c r="N5440" s="8">
        <v>0.66071428571428503</v>
      </c>
      <c r="O5440">
        <v>0.33928571428571402</v>
      </c>
      <c r="P5440" s="9">
        <v>0.99142848296666397</v>
      </c>
      <c r="Q5440">
        <v>35000</v>
      </c>
      <c r="R5440" s="8"/>
      <c r="S5440" s="8" t="s">
        <v>329</v>
      </c>
      <c r="T5440">
        <v>6984429</v>
      </c>
      <c r="U5440">
        <v>715860</v>
      </c>
      <c r="V5440">
        <v>6984088</v>
      </c>
      <c r="W5440">
        <v>6268227</v>
      </c>
      <c r="X5440">
        <v>0</v>
      </c>
      <c r="Y5440">
        <v>0</v>
      </c>
      <c r="Z5440">
        <v>2246701</v>
      </c>
      <c r="AA5440">
        <v>2513236</v>
      </c>
      <c r="AB5440">
        <v>2511810</v>
      </c>
      <c r="AC5440">
        <v>12</v>
      </c>
      <c r="AD5440">
        <v>1426</v>
      </c>
      <c r="AE5440">
        <v>2012</v>
      </c>
      <c r="AF5440" t="s">
        <v>68</v>
      </c>
      <c r="AG5440">
        <v>300000</v>
      </c>
      <c r="AH5440" t="s">
        <v>55</v>
      </c>
      <c r="AI5440" t="s">
        <v>56</v>
      </c>
      <c r="AJ5440">
        <v>0.84646877279999999</v>
      </c>
      <c r="AK5440">
        <v>720</v>
      </c>
      <c r="AL5440" s="8" t="s">
        <v>13108</v>
      </c>
      <c r="AM5440" s="10">
        <f t="shared" si="756"/>
        <v>2017</v>
      </c>
      <c r="AN5440">
        <f t="shared" si="757"/>
        <v>1</v>
      </c>
      <c r="AO5440">
        <f t="shared" si="763"/>
        <v>0</v>
      </c>
      <c r="AP5440">
        <f t="shared" si="758"/>
        <v>0</v>
      </c>
      <c r="AQ5440">
        <f t="shared" si="759"/>
        <v>0</v>
      </c>
      <c r="AR5440">
        <f t="shared" si="760"/>
        <v>1</v>
      </c>
      <c r="AS5440">
        <f t="shared" si="761"/>
        <v>0</v>
      </c>
      <c r="AT5440">
        <f t="shared" si="762"/>
        <v>0</v>
      </c>
      <c r="AU5440">
        <f t="shared" si="762"/>
        <v>1</v>
      </c>
      <c r="AV5440" t="str">
        <f t="shared" si="764"/>
        <v>2020-10-07T20:09:23</v>
      </c>
    </row>
    <row r="5441" spans="1:48" x14ac:dyDescent="0.25">
      <c r="A5441" s="5">
        <v>5512</v>
      </c>
      <c r="B5441" s="5" t="s">
        <v>737</v>
      </c>
      <c r="C5441" s="5" t="s">
        <v>13109</v>
      </c>
      <c r="D5441" s="6" t="s">
        <v>13110</v>
      </c>
      <c r="E5441">
        <v>0</v>
      </c>
      <c r="F5441" s="7">
        <v>0</v>
      </c>
      <c r="G5441" s="7"/>
      <c r="H5441" t="s">
        <v>13111</v>
      </c>
      <c r="I5441">
        <v>0</v>
      </c>
      <c r="J5441">
        <v>0</v>
      </c>
      <c r="K5441">
        <v>40000</v>
      </c>
      <c r="L5441" t="s">
        <v>52</v>
      </c>
      <c r="M5441" s="8" t="s">
        <v>86</v>
      </c>
      <c r="N5441" s="8">
        <v>0.67857142857142805</v>
      </c>
      <c r="O5441">
        <v>0.32142857142857101</v>
      </c>
      <c r="P5441" s="9">
        <v>0</v>
      </c>
      <c r="Q5441">
        <v>10000</v>
      </c>
      <c r="R5441" s="8"/>
      <c r="S5441" s="8" t="s">
        <v>217</v>
      </c>
      <c r="T5441">
        <v>117569</v>
      </c>
      <c r="U5441">
        <v>43997</v>
      </c>
      <c r="V5441">
        <v>171922</v>
      </c>
      <c r="W5441">
        <v>127924</v>
      </c>
      <c r="X5441">
        <v>0</v>
      </c>
      <c r="Y5441">
        <v>0</v>
      </c>
      <c r="Z5441">
        <v>0</v>
      </c>
      <c r="AA5441">
        <v>56075</v>
      </c>
      <c r="AB5441">
        <v>32570</v>
      </c>
      <c r="AC5441">
        <v>12</v>
      </c>
      <c r="AD5441">
        <v>23505</v>
      </c>
      <c r="AE5441">
        <v>2019</v>
      </c>
      <c r="AF5441" t="s">
        <v>126</v>
      </c>
      <c r="AG5441">
        <v>100000</v>
      </c>
      <c r="AH5441" t="s">
        <v>55</v>
      </c>
      <c r="AI5441" t="s">
        <v>56</v>
      </c>
      <c r="AJ5441">
        <v>0</v>
      </c>
      <c r="AK5441">
        <v>2220</v>
      </c>
      <c r="AL5441" s="8" t="s">
        <v>13112</v>
      </c>
      <c r="AM5441" s="10">
        <f t="shared" si="756"/>
        <v>2020</v>
      </c>
      <c r="AN5441">
        <f t="shared" si="757"/>
        <v>1</v>
      </c>
      <c r="AO5441">
        <f t="shared" si="763"/>
        <v>0</v>
      </c>
      <c r="AP5441">
        <f t="shared" si="758"/>
        <v>0</v>
      </c>
      <c r="AQ5441">
        <f t="shared" si="759"/>
        <v>0</v>
      </c>
      <c r="AR5441">
        <f t="shared" si="760"/>
        <v>1</v>
      </c>
      <c r="AS5441">
        <f t="shared" si="761"/>
        <v>0</v>
      </c>
      <c r="AT5441">
        <f t="shared" si="762"/>
        <v>0</v>
      </c>
      <c r="AU5441">
        <f t="shared" si="762"/>
        <v>1</v>
      </c>
      <c r="AV5441" t="str">
        <f t="shared" si="764"/>
        <v>2020-10-08T15:11:29</v>
      </c>
    </row>
    <row r="5442" spans="1:48" x14ac:dyDescent="0.25">
      <c r="A5442" s="5">
        <v>5513</v>
      </c>
      <c r="B5442" s="5" t="s">
        <v>3566</v>
      </c>
      <c r="C5442" s="5" t="s">
        <v>3567</v>
      </c>
      <c r="D5442" s="6" t="s">
        <v>3568</v>
      </c>
      <c r="E5442">
        <v>0</v>
      </c>
      <c r="F5442" s="7">
        <v>0.35766900369999999</v>
      </c>
      <c r="G5442" s="7">
        <v>0</v>
      </c>
      <c r="H5442" t="s">
        <v>3569</v>
      </c>
      <c r="I5442">
        <v>0</v>
      </c>
      <c r="J5442">
        <v>0</v>
      </c>
      <c r="K5442">
        <v>50000</v>
      </c>
      <c r="L5442" t="s">
        <v>52</v>
      </c>
      <c r="M5442" s="8" t="s">
        <v>53</v>
      </c>
      <c r="N5442" s="8">
        <v>0.85714285714285698</v>
      </c>
      <c r="O5442">
        <v>0.14285714285714199</v>
      </c>
      <c r="P5442" s="9">
        <v>0</v>
      </c>
      <c r="Q5442">
        <v>50000</v>
      </c>
      <c r="R5442" s="8"/>
      <c r="S5442" s="8"/>
      <c r="AA5442">
        <v>20909597</v>
      </c>
      <c r="AB5442">
        <v>0</v>
      </c>
      <c r="AC5442">
        <v>12</v>
      </c>
      <c r="AD5442">
        <v>0</v>
      </c>
      <c r="AE5442">
        <v>2010</v>
      </c>
      <c r="AF5442" t="s">
        <v>68</v>
      </c>
      <c r="AG5442">
        <v>50000</v>
      </c>
      <c r="AH5442" t="s">
        <v>55</v>
      </c>
      <c r="AI5442" t="s">
        <v>55</v>
      </c>
      <c r="AJ5442">
        <v>1</v>
      </c>
      <c r="AK5442">
        <v>14580</v>
      </c>
      <c r="AL5442" s="8" t="s">
        <v>13113</v>
      </c>
      <c r="AM5442" s="10">
        <f t="shared" ref="AM5442:AM5505" si="765">_xlfn.NUMBERVALUE(LEFT(H5442,4))</f>
        <v>2014</v>
      </c>
      <c r="AN5442">
        <f t="shared" ref="AN5442:AN5505" si="766">IF(OR(L5442 = "AprovadoAnalista", L5442 = "AprovadoComite" ),1,0)</f>
        <v>1</v>
      </c>
      <c r="AO5442">
        <f t="shared" si="763"/>
        <v>0</v>
      </c>
      <c r="AP5442">
        <f t="shared" ref="AP5442:AP5505" si="767">IF(MID(M5442,4,1)="0",1,0)</f>
        <v>0</v>
      </c>
      <c r="AQ5442">
        <f t="shared" ref="AQ5442:AQ5505" si="768">IF(MID(M5442,4,1)="1",1,0)</f>
        <v>1</v>
      </c>
      <c r="AR5442">
        <f t="shared" ref="AR5442:AR5505" si="769">IF(MID(M5442,4,1)="3",1,0)</f>
        <v>0</v>
      </c>
      <c r="AS5442">
        <f t="shared" ref="AS5442:AS5505" si="770">IF(MID(M5442,4,1)="5",1,0)</f>
        <v>0</v>
      </c>
      <c r="AT5442">
        <f t="shared" ref="AT5442:AU5505" si="771">IF(AH5442="True",1,0)</f>
        <v>0</v>
      </c>
      <c r="AU5442">
        <f t="shared" si="771"/>
        <v>0</v>
      </c>
      <c r="AV5442" t="str">
        <f t="shared" si="764"/>
        <v>2020-10-08T15:12:51</v>
      </c>
    </row>
    <row r="5443" spans="1:48" x14ac:dyDescent="0.25">
      <c r="A5443" s="5">
        <v>5514</v>
      </c>
      <c r="B5443" s="5" t="s">
        <v>5315</v>
      </c>
      <c r="C5443" s="5" t="s">
        <v>5316</v>
      </c>
      <c r="D5443" s="6" t="s">
        <v>5317</v>
      </c>
      <c r="E5443">
        <v>3</v>
      </c>
      <c r="F5443" s="7">
        <v>0.49963940280000002</v>
      </c>
      <c r="G5443" s="7">
        <v>0</v>
      </c>
      <c r="H5443" t="s">
        <v>5318</v>
      </c>
      <c r="I5443">
        <v>16</v>
      </c>
      <c r="J5443">
        <v>6522.25</v>
      </c>
      <c r="K5443">
        <v>80000</v>
      </c>
      <c r="L5443" t="s">
        <v>52</v>
      </c>
      <c r="M5443" s="8" t="s">
        <v>53</v>
      </c>
      <c r="N5443" s="8">
        <v>0.80357142857142805</v>
      </c>
      <c r="O5443">
        <v>0.19642857142857101</v>
      </c>
      <c r="P5443" s="9">
        <v>0.99992297540083397</v>
      </c>
      <c r="Q5443">
        <v>80000</v>
      </c>
      <c r="R5443" s="8"/>
      <c r="S5443" s="8" t="s">
        <v>11992</v>
      </c>
      <c r="T5443">
        <v>7831741</v>
      </c>
      <c r="U5443">
        <v>2646787</v>
      </c>
      <c r="V5443">
        <v>8438303</v>
      </c>
      <c r="W5443">
        <v>3375103</v>
      </c>
      <c r="X5443">
        <v>22598</v>
      </c>
      <c r="Y5443">
        <v>876112</v>
      </c>
      <c r="Z5443">
        <v>2979167</v>
      </c>
      <c r="AA5443">
        <v>19186606</v>
      </c>
      <c r="AB5443">
        <v>8010448</v>
      </c>
      <c r="AC5443">
        <v>8</v>
      </c>
      <c r="AD5443">
        <v>11176158</v>
      </c>
      <c r="AE5443">
        <v>2009</v>
      </c>
      <c r="AF5443" t="s">
        <v>121</v>
      </c>
      <c r="AG5443">
        <v>500000</v>
      </c>
      <c r="AH5443" t="s">
        <v>55</v>
      </c>
      <c r="AI5443" t="s">
        <v>55</v>
      </c>
      <c r="AJ5443">
        <v>0.99878935040000005</v>
      </c>
      <c r="AK5443">
        <v>33000</v>
      </c>
      <c r="AL5443" s="8" t="s">
        <v>13114</v>
      </c>
      <c r="AM5443" s="10">
        <f t="shared" si="765"/>
        <v>2018</v>
      </c>
      <c r="AN5443">
        <f t="shared" si="766"/>
        <v>1</v>
      </c>
      <c r="AO5443">
        <f t="shared" ref="AO5443:AO5506" si="772">IF(OR(L5443 = "ReprovadoAnalista", L5443 = "ReprovadoComite" ),1,0)</f>
        <v>0</v>
      </c>
      <c r="AP5443">
        <f t="shared" si="767"/>
        <v>0</v>
      </c>
      <c r="AQ5443">
        <f t="shared" si="768"/>
        <v>1</v>
      </c>
      <c r="AR5443">
        <f t="shared" si="769"/>
        <v>0</v>
      </c>
      <c r="AS5443">
        <f t="shared" si="770"/>
        <v>0</v>
      </c>
      <c r="AT5443">
        <f t="shared" si="771"/>
        <v>0</v>
      </c>
      <c r="AU5443">
        <f t="shared" si="771"/>
        <v>0</v>
      </c>
      <c r="AV5443" t="str">
        <f t="shared" ref="AV5443:AV5506" si="773">IF(R5443&lt;&gt;"",R5443,AL5443)</f>
        <v>2020-10-08T15:13:25</v>
      </c>
    </row>
    <row r="5444" spans="1:48" x14ac:dyDescent="0.25">
      <c r="A5444" s="5">
        <v>5515</v>
      </c>
      <c r="B5444" s="5" t="s">
        <v>4337</v>
      </c>
      <c r="C5444" s="5" t="s">
        <v>4338</v>
      </c>
      <c r="D5444" s="6" t="s">
        <v>4339</v>
      </c>
      <c r="E5444">
        <v>107</v>
      </c>
      <c r="F5444" s="7">
        <v>0.60874501510000001</v>
      </c>
      <c r="G5444" s="7">
        <v>0</v>
      </c>
      <c r="H5444" t="s">
        <v>4340</v>
      </c>
      <c r="I5444">
        <v>35</v>
      </c>
      <c r="J5444">
        <v>29100</v>
      </c>
      <c r="K5444">
        <v>20000</v>
      </c>
      <c r="L5444" t="s">
        <v>52</v>
      </c>
      <c r="M5444" s="8" t="s">
        <v>86</v>
      </c>
      <c r="N5444" s="8">
        <v>0.55357142857142805</v>
      </c>
      <c r="O5444">
        <v>0.44642857142857101</v>
      </c>
      <c r="P5444" s="9">
        <v>0.999924122550094</v>
      </c>
      <c r="Q5444">
        <v>20000</v>
      </c>
      <c r="R5444" s="8"/>
      <c r="S5444" s="8"/>
      <c r="AA5444">
        <v>7538965</v>
      </c>
      <c r="AB5444">
        <v>0</v>
      </c>
      <c r="AC5444">
        <v>12</v>
      </c>
      <c r="AD5444">
        <v>0</v>
      </c>
      <c r="AE5444">
        <v>2009</v>
      </c>
      <c r="AF5444" t="s">
        <v>121</v>
      </c>
      <c r="AG5444">
        <v>300000</v>
      </c>
      <c r="AH5444" t="s">
        <v>55</v>
      </c>
      <c r="AI5444" t="s">
        <v>56</v>
      </c>
      <c r="AJ5444">
        <v>0.69495134439999995</v>
      </c>
      <c r="AK5444">
        <v>360591</v>
      </c>
      <c r="AL5444" s="8" t="s">
        <v>13115</v>
      </c>
      <c r="AM5444" s="10">
        <f t="shared" si="765"/>
        <v>2016</v>
      </c>
      <c r="AN5444">
        <f t="shared" si="766"/>
        <v>1</v>
      </c>
      <c r="AO5444">
        <f t="shared" si="772"/>
        <v>0</v>
      </c>
      <c r="AP5444">
        <f t="shared" si="767"/>
        <v>0</v>
      </c>
      <c r="AQ5444">
        <f t="shared" si="768"/>
        <v>0</v>
      </c>
      <c r="AR5444">
        <f t="shared" si="769"/>
        <v>1</v>
      </c>
      <c r="AS5444">
        <f t="shared" si="770"/>
        <v>0</v>
      </c>
      <c r="AT5444">
        <f t="shared" si="771"/>
        <v>0</v>
      </c>
      <c r="AU5444">
        <f t="shared" si="771"/>
        <v>1</v>
      </c>
      <c r="AV5444" t="str">
        <f t="shared" si="773"/>
        <v>2020-10-08T15:16:20</v>
      </c>
    </row>
    <row r="5445" spans="1:48" x14ac:dyDescent="0.25">
      <c r="A5445" s="5">
        <v>5516</v>
      </c>
      <c r="B5445" s="5" t="s">
        <v>3811</v>
      </c>
      <c r="C5445" s="5" t="s">
        <v>3812</v>
      </c>
      <c r="D5445" s="6" t="s">
        <v>3813</v>
      </c>
      <c r="E5445">
        <v>4</v>
      </c>
      <c r="F5445" s="7">
        <v>0.63931793540000004</v>
      </c>
      <c r="G5445" s="7">
        <v>0</v>
      </c>
      <c r="H5445" t="s">
        <v>3814</v>
      </c>
      <c r="I5445">
        <v>40</v>
      </c>
      <c r="J5445">
        <v>9222</v>
      </c>
      <c r="K5445">
        <v>15000</v>
      </c>
      <c r="L5445" t="s">
        <v>52</v>
      </c>
      <c r="M5445" s="8" t="s">
        <v>53</v>
      </c>
      <c r="N5445" s="8">
        <v>0.73214285714285698</v>
      </c>
      <c r="O5445">
        <v>0.26785714285714202</v>
      </c>
      <c r="P5445" s="9">
        <v>0</v>
      </c>
      <c r="Q5445">
        <v>15000</v>
      </c>
      <c r="R5445" s="8"/>
      <c r="S5445" s="8"/>
      <c r="AA5445">
        <v>953132</v>
      </c>
      <c r="AB5445">
        <v>0</v>
      </c>
      <c r="AC5445">
        <v>12</v>
      </c>
      <c r="AD5445">
        <v>0</v>
      </c>
      <c r="AE5445">
        <v>2014</v>
      </c>
      <c r="AF5445" t="s">
        <v>68</v>
      </c>
      <c r="AG5445">
        <v>100000</v>
      </c>
      <c r="AH5445" t="s">
        <v>55</v>
      </c>
      <c r="AI5445" t="s">
        <v>55</v>
      </c>
      <c r="AJ5445">
        <v>1</v>
      </c>
      <c r="AK5445">
        <v>11880</v>
      </c>
      <c r="AL5445" s="8" t="s">
        <v>13116</v>
      </c>
      <c r="AM5445" s="10">
        <f t="shared" si="765"/>
        <v>2016</v>
      </c>
      <c r="AN5445">
        <f t="shared" si="766"/>
        <v>1</v>
      </c>
      <c r="AO5445">
        <f t="shared" si="772"/>
        <v>0</v>
      </c>
      <c r="AP5445">
        <f t="shared" si="767"/>
        <v>0</v>
      </c>
      <c r="AQ5445">
        <f t="shared" si="768"/>
        <v>1</v>
      </c>
      <c r="AR5445">
        <f t="shared" si="769"/>
        <v>0</v>
      </c>
      <c r="AS5445">
        <f t="shared" si="770"/>
        <v>0</v>
      </c>
      <c r="AT5445">
        <f t="shared" si="771"/>
        <v>0</v>
      </c>
      <c r="AU5445">
        <f t="shared" si="771"/>
        <v>0</v>
      </c>
      <c r="AV5445" t="str">
        <f t="shared" si="773"/>
        <v>2020-10-08T15:17:19</v>
      </c>
    </row>
    <row r="5446" spans="1:48" x14ac:dyDescent="0.25">
      <c r="A5446" s="5">
        <v>5517</v>
      </c>
      <c r="B5446" s="5" t="s">
        <v>7624</v>
      </c>
      <c r="C5446" s="5" t="s">
        <v>7625</v>
      </c>
      <c r="D5446" s="6" t="s">
        <v>7626</v>
      </c>
      <c r="E5446">
        <v>102</v>
      </c>
      <c r="F5446" s="7">
        <v>0.38809136420000001</v>
      </c>
      <c r="G5446" s="7">
        <v>0</v>
      </c>
      <c r="H5446" t="s">
        <v>6453</v>
      </c>
      <c r="I5446">
        <v>0</v>
      </c>
      <c r="J5446">
        <v>0</v>
      </c>
      <c r="K5446">
        <v>8000</v>
      </c>
      <c r="L5446" t="s">
        <v>62</v>
      </c>
      <c r="M5446" s="8" t="s">
        <v>63</v>
      </c>
      <c r="N5446" s="8">
        <v>1</v>
      </c>
      <c r="O5446">
        <v>0</v>
      </c>
      <c r="P5446" s="9">
        <v>0</v>
      </c>
      <c r="R5446" s="8"/>
      <c r="S5446" s="8"/>
      <c r="AJ5446">
        <v>0.6372040242</v>
      </c>
      <c r="AL5446" s="8"/>
      <c r="AM5446" s="10">
        <f t="shared" si="765"/>
        <v>2013</v>
      </c>
      <c r="AN5446">
        <f t="shared" si="766"/>
        <v>0</v>
      </c>
      <c r="AO5446">
        <f t="shared" si="772"/>
        <v>0</v>
      </c>
      <c r="AP5446">
        <f t="shared" si="767"/>
        <v>1</v>
      </c>
      <c r="AQ5446">
        <f t="shared" si="768"/>
        <v>0</v>
      </c>
      <c r="AR5446">
        <f t="shared" si="769"/>
        <v>0</v>
      </c>
      <c r="AS5446">
        <f t="shared" si="770"/>
        <v>0</v>
      </c>
      <c r="AT5446">
        <f t="shared" si="771"/>
        <v>0</v>
      </c>
      <c r="AU5446">
        <f t="shared" si="771"/>
        <v>0</v>
      </c>
      <c r="AV5446">
        <f t="shared" si="773"/>
        <v>0</v>
      </c>
    </row>
    <row r="5447" spans="1:48" x14ac:dyDescent="0.25">
      <c r="A5447" s="5">
        <v>5518</v>
      </c>
      <c r="B5447" s="5" t="s">
        <v>5306</v>
      </c>
      <c r="C5447" s="5" t="s">
        <v>5307</v>
      </c>
      <c r="D5447" s="6" t="s">
        <v>5308</v>
      </c>
      <c r="E5447">
        <v>6</v>
      </c>
      <c r="F5447" s="7">
        <v>0.61134058930000001</v>
      </c>
      <c r="G5447" s="7">
        <v>0</v>
      </c>
      <c r="H5447" t="s">
        <v>5309</v>
      </c>
      <c r="I5447">
        <v>20</v>
      </c>
      <c r="J5447">
        <v>136440</v>
      </c>
      <c r="K5447">
        <v>100000</v>
      </c>
      <c r="L5447" t="s">
        <v>52</v>
      </c>
      <c r="M5447" s="8" t="s">
        <v>53</v>
      </c>
      <c r="N5447" s="8">
        <v>0.75</v>
      </c>
      <c r="O5447">
        <v>0.25</v>
      </c>
      <c r="P5447" s="9">
        <v>0</v>
      </c>
      <c r="Q5447">
        <v>100000</v>
      </c>
      <c r="R5447" s="8"/>
      <c r="S5447" s="8"/>
      <c r="AA5447">
        <v>0</v>
      </c>
      <c r="AB5447">
        <v>0</v>
      </c>
      <c r="AC5447">
        <v>1</v>
      </c>
      <c r="AD5447">
        <v>0</v>
      </c>
      <c r="AE5447">
        <v>2006</v>
      </c>
      <c r="AF5447" t="s">
        <v>121</v>
      </c>
      <c r="AG5447">
        <v>6330000</v>
      </c>
      <c r="AH5447" t="s">
        <v>55</v>
      </c>
      <c r="AI5447" t="s">
        <v>55</v>
      </c>
      <c r="AJ5447">
        <v>1</v>
      </c>
      <c r="AK5447">
        <v>388000</v>
      </c>
      <c r="AL5447" s="8" t="s">
        <v>13117</v>
      </c>
      <c r="AM5447" s="10">
        <f t="shared" si="765"/>
        <v>2012</v>
      </c>
      <c r="AN5447">
        <f t="shared" si="766"/>
        <v>1</v>
      </c>
      <c r="AO5447">
        <f t="shared" si="772"/>
        <v>0</v>
      </c>
      <c r="AP5447">
        <f t="shared" si="767"/>
        <v>0</v>
      </c>
      <c r="AQ5447">
        <f t="shared" si="768"/>
        <v>1</v>
      </c>
      <c r="AR5447">
        <f t="shared" si="769"/>
        <v>0</v>
      </c>
      <c r="AS5447">
        <f t="shared" si="770"/>
        <v>0</v>
      </c>
      <c r="AT5447">
        <f t="shared" si="771"/>
        <v>0</v>
      </c>
      <c r="AU5447">
        <f t="shared" si="771"/>
        <v>0</v>
      </c>
      <c r="AV5447" t="str">
        <f t="shared" si="773"/>
        <v>2020-10-08T15:19:28</v>
      </c>
    </row>
    <row r="5448" spans="1:48" x14ac:dyDescent="0.25">
      <c r="A5448" s="5">
        <v>5519</v>
      </c>
      <c r="B5448" s="5" t="s">
        <v>6558</v>
      </c>
      <c r="C5448" s="5" t="s">
        <v>6559</v>
      </c>
      <c r="D5448" s="6" t="s">
        <v>6560</v>
      </c>
      <c r="E5448">
        <v>11</v>
      </c>
      <c r="F5448" s="7">
        <v>0.38609578049999999</v>
      </c>
      <c r="G5448" s="7">
        <v>0</v>
      </c>
      <c r="H5448" t="s">
        <v>6561</v>
      </c>
      <c r="I5448">
        <v>52</v>
      </c>
      <c r="J5448">
        <v>152036.56</v>
      </c>
      <c r="K5448">
        <v>350000</v>
      </c>
      <c r="L5448" t="s">
        <v>52</v>
      </c>
      <c r="M5448" s="8" t="s">
        <v>86</v>
      </c>
      <c r="N5448" s="8">
        <v>0.64285714285714202</v>
      </c>
      <c r="O5448">
        <v>0.35714285714285698</v>
      </c>
      <c r="P5448" s="9">
        <v>-0.86602540378443904</v>
      </c>
      <c r="Q5448">
        <v>350000</v>
      </c>
      <c r="R5448" s="8"/>
      <c r="S5448" s="8" t="s">
        <v>7130</v>
      </c>
      <c r="T5448">
        <v>3660133</v>
      </c>
      <c r="U5448">
        <v>1639545</v>
      </c>
      <c r="V5448">
        <v>3760269</v>
      </c>
      <c r="W5448">
        <v>715396</v>
      </c>
      <c r="X5448">
        <v>0</v>
      </c>
      <c r="Y5448">
        <v>2064673</v>
      </c>
      <c r="Z5448">
        <v>705491</v>
      </c>
      <c r="AA5448">
        <v>11392268</v>
      </c>
      <c r="AB5448">
        <v>5750844</v>
      </c>
      <c r="AC5448">
        <v>3</v>
      </c>
      <c r="AD5448">
        <v>5641424</v>
      </c>
      <c r="AE5448">
        <v>2016</v>
      </c>
      <c r="AF5448" t="s">
        <v>126</v>
      </c>
      <c r="AG5448">
        <v>200000</v>
      </c>
      <c r="AH5448" t="s">
        <v>55</v>
      </c>
      <c r="AI5448" t="s">
        <v>56</v>
      </c>
      <c r="AJ5448">
        <v>0.92633368810000005</v>
      </c>
      <c r="AK5448">
        <v>160200</v>
      </c>
      <c r="AL5448" s="8" t="s">
        <v>13118</v>
      </c>
      <c r="AM5448" s="10">
        <f t="shared" si="765"/>
        <v>2017</v>
      </c>
      <c r="AN5448">
        <f t="shared" si="766"/>
        <v>1</v>
      </c>
      <c r="AO5448">
        <f t="shared" si="772"/>
        <v>0</v>
      </c>
      <c r="AP5448">
        <f t="shared" si="767"/>
        <v>0</v>
      </c>
      <c r="AQ5448">
        <f t="shared" si="768"/>
        <v>0</v>
      </c>
      <c r="AR5448">
        <f t="shared" si="769"/>
        <v>1</v>
      </c>
      <c r="AS5448">
        <f t="shared" si="770"/>
        <v>0</v>
      </c>
      <c r="AT5448">
        <f t="shared" si="771"/>
        <v>0</v>
      </c>
      <c r="AU5448">
        <f t="shared" si="771"/>
        <v>1</v>
      </c>
      <c r="AV5448" t="str">
        <f t="shared" si="773"/>
        <v>2020-10-08T15:20:37</v>
      </c>
    </row>
    <row r="5449" spans="1:48" x14ac:dyDescent="0.25">
      <c r="A5449" s="5">
        <v>5520</v>
      </c>
      <c r="B5449" s="5" t="s">
        <v>2705</v>
      </c>
      <c r="C5449" s="5" t="s">
        <v>2706</v>
      </c>
      <c r="D5449" s="6" t="s">
        <v>2707</v>
      </c>
      <c r="E5449">
        <v>9</v>
      </c>
      <c r="F5449" s="7">
        <v>0</v>
      </c>
      <c r="G5449" s="7"/>
      <c r="H5449" t="s">
        <v>2708</v>
      </c>
      <c r="I5449">
        <v>0</v>
      </c>
      <c r="J5449">
        <v>0</v>
      </c>
      <c r="K5449">
        <v>1000000</v>
      </c>
      <c r="L5449" t="s">
        <v>52</v>
      </c>
      <c r="M5449" s="8" t="s">
        <v>86</v>
      </c>
      <c r="N5449" s="8">
        <v>0.66071428571428503</v>
      </c>
      <c r="O5449">
        <v>0.33928571428571402</v>
      </c>
      <c r="P5449" s="9">
        <v>0</v>
      </c>
      <c r="Q5449">
        <v>1000000</v>
      </c>
      <c r="R5449" s="8"/>
      <c r="S5449" s="8" t="s">
        <v>329</v>
      </c>
      <c r="T5449">
        <v>293402000</v>
      </c>
      <c r="U5449">
        <v>187575000</v>
      </c>
      <c r="V5449">
        <v>386929000</v>
      </c>
      <c r="W5449">
        <v>164778000</v>
      </c>
      <c r="X5449">
        <v>48351000</v>
      </c>
      <c r="Y5449">
        <v>127328000</v>
      </c>
      <c r="Z5449">
        <v>91390000</v>
      </c>
      <c r="AA5449">
        <v>671575000</v>
      </c>
      <c r="AB5449">
        <v>188107000</v>
      </c>
      <c r="AC5449">
        <v>12</v>
      </c>
      <c r="AD5449">
        <v>483468000</v>
      </c>
      <c r="AE5449">
        <v>2009</v>
      </c>
      <c r="AF5449" t="s">
        <v>121</v>
      </c>
      <c r="AG5449">
        <v>290536290</v>
      </c>
      <c r="AH5449" t="s">
        <v>56</v>
      </c>
      <c r="AI5449" t="s">
        <v>55</v>
      </c>
      <c r="AJ5449">
        <v>0</v>
      </c>
      <c r="AK5449">
        <v>23830848</v>
      </c>
      <c r="AL5449" s="8" t="s">
        <v>13119</v>
      </c>
      <c r="AM5449" s="10">
        <f t="shared" si="765"/>
        <v>2019</v>
      </c>
      <c r="AN5449">
        <f t="shared" si="766"/>
        <v>1</v>
      </c>
      <c r="AO5449">
        <f t="shared" si="772"/>
        <v>0</v>
      </c>
      <c r="AP5449">
        <f t="shared" si="767"/>
        <v>0</v>
      </c>
      <c r="AQ5449">
        <f t="shared" si="768"/>
        <v>0</v>
      </c>
      <c r="AR5449">
        <f t="shared" si="769"/>
        <v>1</v>
      </c>
      <c r="AS5449">
        <f t="shared" si="770"/>
        <v>0</v>
      </c>
      <c r="AT5449">
        <f t="shared" si="771"/>
        <v>1</v>
      </c>
      <c r="AU5449">
        <f t="shared" si="771"/>
        <v>0</v>
      </c>
      <c r="AV5449" t="str">
        <f t="shared" si="773"/>
        <v>2020-10-08T15:26:35</v>
      </c>
    </row>
    <row r="5450" spans="1:48" x14ac:dyDescent="0.25">
      <c r="A5450" s="5">
        <v>5521</v>
      </c>
      <c r="B5450" s="5" t="s">
        <v>8719</v>
      </c>
      <c r="C5450" s="5" t="s">
        <v>8720</v>
      </c>
      <c r="D5450" s="6" t="s">
        <v>8721</v>
      </c>
      <c r="E5450">
        <v>5</v>
      </c>
      <c r="F5450" s="7">
        <v>0.60499187710000002</v>
      </c>
      <c r="G5450" s="7">
        <v>0</v>
      </c>
      <c r="H5450" t="s">
        <v>8722</v>
      </c>
      <c r="I5450">
        <v>0</v>
      </c>
      <c r="J5450">
        <v>0</v>
      </c>
      <c r="K5450">
        <v>40000</v>
      </c>
      <c r="L5450" t="s">
        <v>52</v>
      </c>
      <c r="M5450" s="8" t="s">
        <v>86</v>
      </c>
      <c r="N5450" s="8">
        <v>0.66071428571428503</v>
      </c>
      <c r="O5450">
        <v>0.33928571428571402</v>
      </c>
      <c r="P5450" s="9">
        <v>0</v>
      </c>
      <c r="Q5450">
        <v>40000</v>
      </c>
      <c r="R5450" s="8"/>
      <c r="S5450" s="8"/>
      <c r="AA5450">
        <v>265695982</v>
      </c>
      <c r="AB5450">
        <v>0</v>
      </c>
      <c r="AC5450">
        <v>12</v>
      </c>
      <c r="AD5450">
        <v>0</v>
      </c>
      <c r="AE5450">
        <v>1978</v>
      </c>
      <c r="AF5450" t="s">
        <v>54</v>
      </c>
      <c r="AG5450">
        <v>17697838</v>
      </c>
      <c r="AH5450" t="s">
        <v>56</v>
      </c>
      <c r="AI5450" t="s">
        <v>55</v>
      </c>
      <c r="AJ5450">
        <v>1</v>
      </c>
      <c r="AK5450">
        <v>123974</v>
      </c>
      <c r="AL5450" s="8" t="s">
        <v>13120</v>
      </c>
      <c r="AM5450" s="10">
        <f t="shared" si="765"/>
        <v>2010</v>
      </c>
      <c r="AN5450">
        <f t="shared" si="766"/>
        <v>1</v>
      </c>
      <c r="AO5450">
        <f t="shared" si="772"/>
        <v>0</v>
      </c>
      <c r="AP5450">
        <f t="shared" si="767"/>
        <v>0</v>
      </c>
      <c r="AQ5450">
        <f t="shared" si="768"/>
        <v>0</v>
      </c>
      <c r="AR5450">
        <f t="shared" si="769"/>
        <v>1</v>
      </c>
      <c r="AS5450">
        <f t="shared" si="770"/>
        <v>0</v>
      </c>
      <c r="AT5450">
        <f t="shared" si="771"/>
        <v>1</v>
      </c>
      <c r="AU5450">
        <f t="shared" si="771"/>
        <v>0</v>
      </c>
      <c r="AV5450" t="str">
        <f t="shared" si="773"/>
        <v>2020-10-08T15:28:08</v>
      </c>
    </row>
    <row r="5451" spans="1:48" x14ac:dyDescent="0.25">
      <c r="A5451" s="5">
        <v>5522</v>
      </c>
      <c r="B5451" s="5" t="s">
        <v>8297</v>
      </c>
      <c r="C5451" s="5" t="s">
        <v>8298</v>
      </c>
      <c r="D5451" s="6" t="s">
        <v>8299</v>
      </c>
      <c r="E5451">
        <v>0</v>
      </c>
      <c r="F5451" s="7">
        <v>0.68343968349999995</v>
      </c>
      <c r="G5451" s="7">
        <v>0</v>
      </c>
      <c r="H5451" t="s">
        <v>8300</v>
      </c>
      <c r="I5451">
        <v>0</v>
      </c>
      <c r="J5451">
        <v>0</v>
      </c>
      <c r="K5451">
        <v>40000</v>
      </c>
      <c r="L5451" t="s">
        <v>52</v>
      </c>
      <c r="M5451" s="8" t="s">
        <v>53</v>
      </c>
      <c r="N5451" s="8">
        <v>0.80357142857142805</v>
      </c>
      <c r="O5451">
        <v>0.19642857142857101</v>
      </c>
      <c r="P5451" s="9">
        <v>0</v>
      </c>
      <c r="Q5451">
        <v>20000</v>
      </c>
      <c r="R5451" s="8"/>
      <c r="S5451" s="8" t="s">
        <v>217</v>
      </c>
      <c r="T5451">
        <v>1004060</v>
      </c>
      <c r="U5451">
        <v>1116249</v>
      </c>
      <c r="V5451">
        <v>1146902</v>
      </c>
      <c r="W5451">
        <v>204971</v>
      </c>
      <c r="X5451">
        <v>112089</v>
      </c>
      <c r="Y5451">
        <v>141942</v>
      </c>
      <c r="Z5451">
        <v>247867</v>
      </c>
      <c r="AA5451">
        <v>12811010</v>
      </c>
      <c r="AB5451">
        <v>6503462</v>
      </c>
      <c r="AC5451">
        <v>12</v>
      </c>
      <c r="AD5451">
        <v>6307548</v>
      </c>
      <c r="AE5451">
        <v>2012</v>
      </c>
      <c r="AF5451" t="s">
        <v>68</v>
      </c>
      <c r="AG5451">
        <v>100000</v>
      </c>
      <c r="AH5451" t="s">
        <v>55</v>
      </c>
      <c r="AI5451" t="s">
        <v>56</v>
      </c>
      <c r="AJ5451">
        <v>1</v>
      </c>
      <c r="AK5451">
        <v>6480</v>
      </c>
      <c r="AL5451" s="8" t="s">
        <v>13121</v>
      </c>
      <c r="AM5451" s="10">
        <f t="shared" si="765"/>
        <v>2020</v>
      </c>
      <c r="AN5451">
        <f t="shared" si="766"/>
        <v>1</v>
      </c>
      <c r="AO5451">
        <f t="shared" si="772"/>
        <v>0</v>
      </c>
      <c r="AP5451">
        <f t="shared" si="767"/>
        <v>0</v>
      </c>
      <c r="AQ5451">
        <f t="shared" si="768"/>
        <v>1</v>
      </c>
      <c r="AR5451">
        <f t="shared" si="769"/>
        <v>0</v>
      </c>
      <c r="AS5451">
        <f t="shared" si="770"/>
        <v>0</v>
      </c>
      <c r="AT5451">
        <f t="shared" si="771"/>
        <v>0</v>
      </c>
      <c r="AU5451">
        <f t="shared" si="771"/>
        <v>1</v>
      </c>
      <c r="AV5451" t="str">
        <f t="shared" si="773"/>
        <v>2020-10-08T15:29:53</v>
      </c>
    </row>
    <row r="5452" spans="1:48" x14ac:dyDescent="0.25">
      <c r="A5452" s="5">
        <v>5523</v>
      </c>
      <c r="B5452" s="5" t="s">
        <v>9385</v>
      </c>
      <c r="C5452" s="5" t="s">
        <v>9386</v>
      </c>
      <c r="D5452" s="6" t="s">
        <v>9387</v>
      </c>
      <c r="E5452">
        <v>14</v>
      </c>
      <c r="F5452" s="7">
        <v>0.2386868828</v>
      </c>
      <c r="G5452" s="7">
        <v>0</v>
      </c>
      <c r="H5452" t="s">
        <v>4048</v>
      </c>
      <c r="I5452">
        <v>0</v>
      </c>
      <c r="J5452">
        <v>0</v>
      </c>
      <c r="K5452">
        <v>150000</v>
      </c>
      <c r="L5452" t="s">
        <v>52</v>
      </c>
      <c r="M5452" s="8" t="s">
        <v>53</v>
      </c>
      <c r="N5452" s="8">
        <v>0.83928571428571397</v>
      </c>
      <c r="O5452">
        <v>0.160714285714285</v>
      </c>
      <c r="P5452" s="9">
        <v>-0.426474761881105</v>
      </c>
      <c r="Q5452">
        <v>150000</v>
      </c>
      <c r="R5452" s="8"/>
      <c r="S5452" s="8" t="s">
        <v>13122</v>
      </c>
      <c r="T5452">
        <v>450843688</v>
      </c>
      <c r="U5452">
        <v>312520189</v>
      </c>
      <c r="V5452">
        <v>828051553</v>
      </c>
      <c r="W5452">
        <v>342797645</v>
      </c>
      <c r="X5452">
        <v>12080014</v>
      </c>
      <c r="Y5452">
        <v>222836007</v>
      </c>
      <c r="Z5452">
        <v>81307007</v>
      </c>
      <c r="AA5452">
        <v>849513424</v>
      </c>
      <c r="AB5452">
        <v>188477540</v>
      </c>
      <c r="AC5452">
        <v>12</v>
      </c>
      <c r="AD5452">
        <v>661035884</v>
      </c>
      <c r="AE5452">
        <v>2011</v>
      </c>
      <c r="AF5452" t="s">
        <v>68</v>
      </c>
      <c r="AG5452">
        <v>562016650</v>
      </c>
      <c r="AH5452" t="s">
        <v>55</v>
      </c>
      <c r="AI5452" t="s">
        <v>55</v>
      </c>
      <c r="AJ5452">
        <v>0.98269946669999997</v>
      </c>
      <c r="AK5452">
        <v>58384312</v>
      </c>
      <c r="AL5452" s="8" t="s">
        <v>13123</v>
      </c>
      <c r="AM5452" s="10">
        <f t="shared" si="765"/>
        <v>2017</v>
      </c>
      <c r="AN5452">
        <f t="shared" si="766"/>
        <v>1</v>
      </c>
      <c r="AO5452">
        <f t="shared" si="772"/>
        <v>0</v>
      </c>
      <c r="AP5452">
        <f t="shared" si="767"/>
        <v>0</v>
      </c>
      <c r="AQ5452">
        <f t="shared" si="768"/>
        <v>1</v>
      </c>
      <c r="AR5452">
        <f t="shared" si="769"/>
        <v>0</v>
      </c>
      <c r="AS5452">
        <f t="shared" si="770"/>
        <v>0</v>
      </c>
      <c r="AT5452">
        <f t="shared" si="771"/>
        <v>0</v>
      </c>
      <c r="AU5452">
        <f t="shared" si="771"/>
        <v>0</v>
      </c>
      <c r="AV5452" t="str">
        <f t="shared" si="773"/>
        <v>2020-10-08T15:30:45</v>
      </c>
    </row>
    <row r="5453" spans="1:48" x14ac:dyDescent="0.25">
      <c r="A5453" s="5">
        <v>5524</v>
      </c>
      <c r="B5453" s="5" t="s">
        <v>5926</v>
      </c>
      <c r="C5453" s="5" t="s">
        <v>5927</v>
      </c>
      <c r="D5453" s="6" t="s">
        <v>5928</v>
      </c>
      <c r="E5453">
        <v>29</v>
      </c>
      <c r="F5453" s="7">
        <v>0.39396565950000001</v>
      </c>
      <c r="G5453" s="7">
        <v>0</v>
      </c>
      <c r="H5453" t="s">
        <v>5929</v>
      </c>
      <c r="I5453">
        <v>48</v>
      </c>
      <c r="J5453">
        <v>879884.57</v>
      </c>
      <c r="K5453">
        <v>1000000</v>
      </c>
      <c r="L5453" t="s">
        <v>52</v>
      </c>
      <c r="M5453" s="8" t="s">
        <v>53</v>
      </c>
      <c r="N5453" s="8">
        <v>0.80357142857142805</v>
      </c>
      <c r="O5453">
        <v>0.19642857142857101</v>
      </c>
      <c r="P5453" s="9">
        <v>-2.38392532390562E-2</v>
      </c>
      <c r="Q5453">
        <v>1000000</v>
      </c>
      <c r="R5453" s="8"/>
      <c r="S5453" s="8" t="s">
        <v>7613</v>
      </c>
      <c r="T5453">
        <v>10125727</v>
      </c>
      <c r="U5453">
        <v>7170179</v>
      </c>
      <c r="V5453">
        <v>10302383</v>
      </c>
      <c r="W5453">
        <v>1009403</v>
      </c>
      <c r="X5453">
        <v>179161</v>
      </c>
      <c r="Y5453">
        <v>10015479</v>
      </c>
      <c r="Z5453">
        <v>5020697</v>
      </c>
      <c r="AA5453">
        <v>14494176</v>
      </c>
      <c r="AB5453">
        <v>2648813</v>
      </c>
      <c r="AC5453">
        <v>4</v>
      </c>
      <c r="AD5453">
        <v>11845363</v>
      </c>
      <c r="AE5453">
        <v>2009</v>
      </c>
      <c r="AF5453" t="s">
        <v>121</v>
      </c>
      <c r="AG5453">
        <v>5000</v>
      </c>
      <c r="AH5453" t="s">
        <v>55</v>
      </c>
      <c r="AI5453" t="s">
        <v>55</v>
      </c>
      <c r="AJ5453">
        <v>0.98093834499999999</v>
      </c>
      <c r="AK5453">
        <v>2082695</v>
      </c>
      <c r="AL5453" s="8" t="s">
        <v>13124</v>
      </c>
      <c r="AM5453" s="10">
        <f t="shared" si="765"/>
        <v>2014</v>
      </c>
      <c r="AN5453">
        <f t="shared" si="766"/>
        <v>1</v>
      </c>
      <c r="AO5453">
        <f t="shared" si="772"/>
        <v>0</v>
      </c>
      <c r="AP5453">
        <f t="shared" si="767"/>
        <v>0</v>
      </c>
      <c r="AQ5453">
        <f t="shared" si="768"/>
        <v>1</v>
      </c>
      <c r="AR5453">
        <f t="shared" si="769"/>
        <v>0</v>
      </c>
      <c r="AS5453">
        <f t="shared" si="770"/>
        <v>0</v>
      </c>
      <c r="AT5453">
        <f t="shared" si="771"/>
        <v>0</v>
      </c>
      <c r="AU5453">
        <f t="shared" si="771"/>
        <v>0</v>
      </c>
      <c r="AV5453" t="str">
        <f t="shared" si="773"/>
        <v>2020-10-08T15:32:17</v>
      </c>
    </row>
    <row r="5454" spans="1:48" x14ac:dyDescent="0.25">
      <c r="A5454" s="5">
        <v>5525</v>
      </c>
      <c r="B5454" s="5" t="s">
        <v>1074</v>
      </c>
      <c r="C5454" s="5" t="s">
        <v>1075</v>
      </c>
      <c r="D5454" s="6" t="s">
        <v>1076</v>
      </c>
      <c r="E5454">
        <v>5</v>
      </c>
      <c r="F5454" s="7">
        <v>0.39488463709999999</v>
      </c>
      <c r="G5454" s="7">
        <v>0</v>
      </c>
      <c r="H5454" t="s">
        <v>1077</v>
      </c>
      <c r="I5454">
        <v>0</v>
      </c>
      <c r="J5454">
        <v>0</v>
      </c>
      <c r="K5454">
        <v>88000</v>
      </c>
      <c r="L5454" t="s">
        <v>199</v>
      </c>
      <c r="M5454" s="8" t="s">
        <v>53</v>
      </c>
      <c r="N5454" s="8">
        <v>0.76785714285714202</v>
      </c>
      <c r="O5454">
        <v>0.23214285714285701</v>
      </c>
      <c r="P5454" s="9">
        <v>0</v>
      </c>
      <c r="R5454" s="8"/>
      <c r="S5454" s="8" t="s">
        <v>329</v>
      </c>
      <c r="T5454">
        <v>708641</v>
      </c>
      <c r="U5454">
        <v>47724</v>
      </c>
      <c r="V5454">
        <v>1652797</v>
      </c>
      <c r="W5454">
        <v>1605073</v>
      </c>
      <c r="X5454">
        <v>0</v>
      </c>
      <c r="Y5454">
        <v>450325</v>
      </c>
      <c r="Z5454">
        <v>98673</v>
      </c>
      <c r="AA5454">
        <v>8384791</v>
      </c>
      <c r="AB5454">
        <v>4609117</v>
      </c>
      <c r="AC5454">
        <v>12</v>
      </c>
      <c r="AD5454">
        <v>3775674</v>
      </c>
      <c r="AE5454">
        <v>2006</v>
      </c>
      <c r="AF5454" t="s">
        <v>121</v>
      </c>
      <c r="AG5454">
        <v>200000</v>
      </c>
      <c r="AH5454" t="s">
        <v>56</v>
      </c>
      <c r="AI5454" t="s">
        <v>55</v>
      </c>
      <c r="AJ5454">
        <v>1</v>
      </c>
      <c r="AK5454">
        <v>215255</v>
      </c>
      <c r="AL5454" s="8"/>
      <c r="AM5454" s="10">
        <f t="shared" si="765"/>
        <v>2020</v>
      </c>
      <c r="AN5454">
        <f t="shared" si="766"/>
        <v>0</v>
      </c>
      <c r="AO5454">
        <f t="shared" si="772"/>
        <v>1</v>
      </c>
      <c r="AP5454">
        <f t="shared" si="767"/>
        <v>0</v>
      </c>
      <c r="AQ5454">
        <f t="shared" si="768"/>
        <v>1</v>
      </c>
      <c r="AR5454">
        <f t="shared" si="769"/>
        <v>0</v>
      </c>
      <c r="AS5454">
        <f t="shared" si="770"/>
        <v>0</v>
      </c>
      <c r="AT5454">
        <f t="shared" si="771"/>
        <v>1</v>
      </c>
      <c r="AU5454">
        <f t="shared" si="771"/>
        <v>0</v>
      </c>
      <c r="AV5454">
        <f t="shared" si="773"/>
        <v>0</v>
      </c>
    </row>
    <row r="5455" spans="1:48" x14ac:dyDescent="0.25">
      <c r="A5455" s="5">
        <v>5526</v>
      </c>
      <c r="B5455" s="5" t="s">
        <v>13125</v>
      </c>
      <c r="C5455" s="5" t="s">
        <v>13126</v>
      </c>
      <c r="D5455" s="6" t="s">
        <v>13127</v>
      </c>
      <c r="E5455">
        <v>0</v>
      </c>
      <c r="F5455" s="7">
        <v>0.57263373910000004</v>
      </c>
      <c r="G5455" s="7">
        <v>0</v>
      </c>
      <c r="H5455" t="s">
        <v>8055</v>
      </c>
      <c r="I5455">
        <v>0</v>
      </c>
      <c r="J5455">
        <v>0</v>
      </c>
      <c r="K5455">
        <v>10000</v>
      </c>
      <c r="L5455" t="s">
        <v>52</v>
      </c>
      <c r="M5455" s="8" t="s">
        <v>53</v>
      </c>
      <c r="N5455" s="8">
        <v>0.78571428571428503</v>
      </c>
      <c r="O5455">
        <v>0.214285714285714</v>
      </c>
      <c r="P5455" s="9">
        <v>0</v>
      </c>
      <c r="Q5455">
        <v>10000</v>
      </c>
      <c r="R5455" s="8"/>
      <c r="S5455" s="8" t="s">
        <v>217</v>
      </c>
      <c r="T5455">
        <v>1084543</v>
      </c>
      <c r="U5455">
        <v>876930</v>
      </c>
      <c r="V5455">
        <v>1206335</v>
      </c>
      <c r="W5455">
        <v>329405</v>
      </c>
      <c r="X5455">
        <v>0</v>
      </c>
      <c r="Y5455">
        <v>121632</v>
      </c>
      <c r="Z5455">
        <v>819665</v>
      </c>
      <c r="AA5455">
        <v>665650</v>
      </c>
      <c r="AB5455">
        <v>0</v>
      </c>
      <c r="AC5455">
        <v>12</v>
      </c>
      <c r="AD5455">
        <v>0</v>
      </c>
      <c r="AE5455">
        <v>2017</v>
      </c>
      <c r="AF5455" t="s">
        <v>126</v>
      </c>
      <c r="AG5455">
        <v>300000</v>
      </c>
      <c r="AH5455" t="s">
        <v>55</v>
      </c>
      <c r="AI5455" t="s">
        <v>55</v>
      </c>
      <c r="AJ5455">
        <v>1</v>
      </c>
      <c r="AK5455">
        <v>12420</v>
      </c>
      <c r="AL5455" s="8" t="s">
        <v>13128</v>
      </c>
      <c r="AM5455" s="10">
        <f t="shared" si="765"/>
        <v>2019</v>
      </c>
      <c r="AN5455">
        <f t="shared" si="766"/>
        <v>1</v>
      </c>
      <c r="AO5455">
        <f t="shared" si="772"/>
        <v>0</v>
      </c>
      <c r="AP5455">
        <f t="shared" si="767"/>
        <v>0</v>
      </c>
      <c r="AQ5455">
        <f t="shared" si="768"/>
        <v>1</v>
      </c>
      <c r="AR5455">
        <f t="shared" si="769"/>
        <v>0</v>
      </c>
      <c r="AS5455">
        <f t="shared" si="770"/>
        <v>0</v>
      </c>
      <c r="AT5455">
        <f t="shared" si="771"/>
        <v>0</v>
      </c>
      <c r="AU5455">
        <f t="shared" si="771"/>
        <v>0</v>
      </c>
      <c r="AV5455" t="str">
        <f t="shared" si="773"/>
        <v>2020-10-08T15:33:20</v>
      </c>
    </row>
    <row r="5456" spans="1:48" x14ac:dyDescent="0.25">
      <c r="A5456" s="5">
        <v>5527</v>
      </c>
      <c r="B5456" s="5" t="s">
        <v>9492</v>
      </c>
      <c r="C5456" s="5" t="s">
        <v>9493</v>
      </c>
      <c r="D5456" s="6" t="s">
        <v>9494</v>
      </c>
      <c r="E5456">
        <v>39</v>
      </c>
      <c r="F5456" s="7">
        <v>0.28875427739999998</v>
      </c>
      <c r="G5456" s="7">
        <v>0</v>
      </c>
      <c r="H5456" t="s">
        <v>9495</v>
      </c>
      <c r="I5456">
        <v>12</v>
      </c>
      <c r="J5456">
        <v>1589.76</v>
      </c>
      <c r="K5456">
        <v>49900</v>
      </c>
      <c r="L5456" t="s">
        <v>52</v>
      </c>
      <c r="M5456" s="8" t="s">
        <v>74</v>
      </c>
      <c r="N5456" s="8">
        <v>0.48214285714285698</v>
      </c>
      <c r="O5456">
        <v>0.51785714285714202</v>
      </c>
      <c r="P5456" s="9">
        <v>0</v>
      </c>
      <c r="Q5456">
        <v>15000</v>
      </c>
      <c r="R5456" s="8"/>
      <c r="S5456" s="8"/>
      <c r="AA5456">
        <v>2276557</v>
      </c>
      <c r="AB5456">
        <v>0</v>
      </c>
      <c r="AC5456">
        <v>12</v>
      </c>
      <c r="AD5456">
        <v>0</v>
      </c>
      <c r="AE5456">
        <v>2015</v>
      </c>
      <c r="AF5456" t="s">
        <v>126</v>
      </c>
      <c r="AG5456">
        <v>80000</v>
      </c>
      <c r="AH5456" t="s">
        <v>55</v>
      </c>
      <c r="AI5456" t="s">
        <v>56</v>
      </c>
      <c r="AJ5456">
        <v>1</v>
      </c>
      <c r="AK5456">
        <v>23154</v>
      </c>
      <c r="AL5456" s="8" t="s">
        <v>13129</v>
      </c>
      <c r="AM5456" s="10">
        <f t="shared" si="765"/>
        <v>2019</v>
      </c>
      <c r="AN5456">
        <f t="shared" si="766"/>
        <v>1</v>
      </c>
      <c r="AO5456">
        <f t="shared" si="772"/>
        <v>0</v>
      </c>
      <c r="AP5456">
        <f t="shared" si="767"/>
        <v>0</v>
      </c>
      <c r="AQ5456">
        <f t="shared" si="768"/>
        <v>0</v>
      </c>
      <c r="AR5456">
        <f t="shared" si="769"/>
        <v>0</v>
      </c>
      <c r="AS5456">
        <f t="shared" si="770"/>
        <v>1</v>
      </c>
      <c r="AT5456">
        <f t="shared" si="771"/>
        <v>0</v>
      </c>
      <c r="AU5456">
        <f t="shared" si="771"/>
        <v>1</v>
      </c>
      <c r="AV5456" t="str">
        <f t="shared" si="773"/>
        <v>2020-10-08T15:34:35</v>
      </c>
    </row>
    <row r="5457" spans="1:48" x14ac:dyDescent="0.25">
      <c r="A5457" s="5">
        <v>5528</v>
      </c>
      <c r="B5457" s="5" t="s">
        <v>6487</v>
      </c>
      <c r="C5457" s="5" t="s">
        <v>6488</v>
      </c>
      <c r="D5457" s="6" t="s">
        <v>6489</v>
      </c>
      <c r="E5457">
        <v>8</v>
      </c>
      <c r="F5457" s="7">
        <v>0.3557909192</v>
      </c>
      <c r="G5457" s="7">
        <v>0</v>
      </c>
      <c r="H5457" t="s">
        <v>6490</v>
      </c>
      <c r="I5457">
        <v>28</v>
      </c>
      <c r="J5457">
        <v>15672.08</v>
      </c>
      <c r="K5457">
        <v>190000</v>
      </c>
      <c r="L5457" t="s">
        <v>52</v>
      </c>
      <c r="M5457" s="8" t="s">
        <v>53</v>
      </c>
      <c r="N5457" s="8">
        <v>0.85714285714285698</v>
      </c>
      <c r="O5457">
        <v>0.14285714285714199</v>
      </c>
      <c r="P5457" s="9">
        <v>0</v>
      </c>
      <c r="Q5457">
        <v>190000</v>
      </c>
      <c r="R5457" s="8"/>
      <c r="S5457" s="8" t="s">
        <v>2633</v>
      </c>
      <c r="T5457">
        <v>10308328</v>
      </c>
      <c r="U5457">
        <v>3809033</v>
      </c>
      <c r="V5457">
        <v>10392785</v>
      </c>
      <c r="W5457">
        <v>91781</v>
      </c>
      <c r="X5457">
        <v>884116</v>
      </c>
      <c r="Y5457">
        <v>3566656</v>
      </c>
      <c r="Z5457">
        <v>5493839</v>
      </c>
      <c r="AA5457">
        <v>12077345</v>
      </c>
      <c r="AB5457">
        <v>8249192</v>
      </c>
      <c r="AC5457">
        <v>11</v>
      </c>
      <c r="AD5457">
        <v>3828153</v>
      </c>
      <c r="AE5457">
        <v>2007</v>
      </c>
      <c r="AF5457" t="s">
        <v>121</v>
      </c>
      <c r="AG5457">
        <v>160000</v>
      </c>
      <c r="AH5457" t="s">
        <v>55</v>
      </c>
      <c r="AI5457" t="s">
        <v>55</v>
      </c>
      <c r="AJ5457">
        <v>0.99636620090000005</v>
      </c>
      <c r="AK5457">
        <v>8800</v>
      </c>
      <c r="AL5457" s="8" t="s">
        <v>13130</v>
      </c>
      <c r="AM5457" s="10">
        <f t="shared" si="765"/>
        <v>2008</v>
      </c>
      <c r="AN5457">
        <f t="shared" si="766"/>
        <v>1</v>
      </c>
      <c r="AO5457">
        <f t="shared" si="772"/>
        <v>0</v>
      </c>
      <c r="AP5457">
        <f t="shared" si="767"/>
        <v>0</v>
      </c>
      <c r="AQ5457">
        <f t="shared" si="768"/>
        <v>1</v>
      </c>
      <c r="AR5457">
        <f t="shared" si="769"/>
        <v>0</v>
      </c>
      <c r="AS5457">
        <f t="shared" si="770"/>
        <v>0</v>
      </c>
      <c r="AT5457">
        <f t="shared" si="771"/>
        <v>0</v>
      </c>
      <c r="AU5457">
        <f t="shared" si="771"/>
        <v>0</v>
      </c>
      <c r="AV5457" t="str">
        <f t="shared" si="773"/>
        <v>2020-10-08T15:39:00</v>
      </c>
    </row>
    <row r="5458" spans="1:48" x14ac:dyDescent="0.25">
      <c r="A5458" s="5">
        <v>5529</v>
      </c>
      <c r="B5458" s="5" t="s">
        <v>5844</v>
      </c>
      <c r="C5458" s="5" t="s">
        <v>5845</v>
      </c>
      <c r="D5458" s="6" t="s">
        <v>5846</v>
      </c>
      <c r="E5458">
        <v>18</v>
      </c>
      <c r="F5458" s="7">
        <v>0.43870382320000001</v>
      </c>
      <c r="G5458" s="7">
        <v>0</v>
      </c>
      <c r="H5458" t="s">
        <v>5847</v>
      </c>
      <c r="I5458">
        <v>0</v>
      </c>
      <c r="J5458">
        <v>0</v>
      </c>
      <c r="K5458">
        <v>10000</v>
      </c>
      <c r="L5458" t="s">
        <v>7359</v>
      </c>
      <c r="M5458" s="8" t="s">
        <v>63</v>
      </c>
      <c r="N5458" s="8">
        <v>1</v>
      </c>
      <c r="O5458">
        <v>0</v>
      </c>
      <c r="P5458" s="9">
        <v>0</v>
      </c>
      <c r="R5458" s="8"/>
      <c r="S5458" s="8"/>
      <c r="AJ5458">
        <v>0.73720539060000001</v>
      </c>
      <c r="AL5458" s="8"/>
      <c r="AM5458" s="10">
        <f t="shared" si="765"/>
        <v>2013</v>
      </c>
      <c r="AN5458">
        <f t="shared" si="766"/>
        <v>0</v>
      </c>
      <c r="AO5458">
        <f t="shared" si="772"/>
        <v>0</v>
      </c>
      <c r="AP5458">
        <f t="shared" si="767"/>
        <v>1</v>
      </c>
      <c r="AQ5458">
        <f t="shared" si="768"/>
        <v>0</v>
      </c>
      <c r="AR5458">
        <f t="shared" si="769"/>
        <v>0</v>
      </c>
      <c r="AS5458">
        <f t="shared" si="770"/>
        <v>0</v>
      </c>
      <c r="AT5458">
        <f t="shared" si="771"/>
        <v>0</v>
      </c>
      <c r="AU5458">
        <f t="shared" si="771"/>
        <v>0</v>
      </c>
      <c r="AV5458">
        <f t="shared" si="773"/>
        <v>0</v>
      </c>
    </row>
    <row r="5459" spans="1:48" x14ac:dyDescent="0.25">
      <c r="A5459" s="5">
        <v>5530</v>
      </c>
      <c r="B5459" s="5" t="s">
        <v>5844</v>
      </c>
      <c r="C5459" s="5" t="s">
        <v>5845</v>
      </c>
      <c r="D5459" s="6" t="s">
        <v>5846</v>
      </c>
      <c r="E5459">
        <v>18</v>
      </c>
      <c r="F5459" s="7">
        <v>0.43870382320000001</v>
      </c>
      <c r="G5459" s="7">
        <v>0</v>
      </c>
      <c r="H5459" t="s">
        <v>5847</v>
      </c>
      <c r="I5459">
        <v>0</v>
      </c>
      <c r="J5459">
        <v>0</v>
      </c>
      <c r="K5459">
        <v>20000</v>
      </c>
      <c r="L5459" t="s">
        <v>52</v>
      </c>
      <c r="M5459" s="8" t="s">
        <v>53</v>
      </c>
      <c r="N5459" s="8">
        <v>0.78571428571428503</v>
      </c>
      <c r="O5459">
        <v>0.214285714285714</v>
      </c>
      <c r="P5459" s="9">
        <v>-0.14897915500751499</v>
      </c>
      <c r="Q5459">
        <v>20000</v>
      </c>
      <c r="R5459" s="8"/>
      <c r="S5459" s="8" t="s">
        <v>6551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1907513</v>
      </c>
      <c r="AB5459">
        <v>0</v>
      </c>
      <c r="AC5459">
        <v>12</v>
      </c>
      <c r="AD5459">
        <v>0</v>
      </c>
      <c r="AE5459">
        <v>2012</v>
      </c>
      <c r="AF5459" t="s">
        <v>68</v>
      </c>
      <c r="AG5459">
        <v>100000</v>
      </c>
      <c r="AH5459" t="s">
        <v>55</v>
      </c>
      <c r="AI5459" t="s">
        <v>55</v>
      </c>
      <c r="AJ5459">
        <v>0.73720539060000001</v>
      </c>
      <c r="AK5459">
        <v>39600</v>
      </c>
      <c r="AL5459" s="8" t="s">
        <v>13131</v>
      </c>
      <c r="AM5459" s="10">
        <f t="shared" si="765"/>
        <v>2013</v>
      </c>
      <c r="AN5459">
        <f t="shared" si="766"/>
        <v>1</v>
      </c>
      <c r="AO5459">
        <f t="shared" si="772"/>
        <v>0</v>
      </c>
      <c r="AP5459">
        <f t="shared" si="767"/>
        <v>0</v>
      </c>
      <c r="AQ5459">
        <f t="shared" si="768"/>
        <v>1</v>
      </c>
      <c r="AR5459">
        <f t="shared" si="769"/>
        <v>0</v>
      </c>
      <c r="AS5459">
        <f t="shared" si="770"/>
        <v>0</v>
      </c>
      <c r="AT5459">
        <f t="shared" si="771"/>
        <v>0</v>
      </c>
      <c r="AU5459">
        <f t="shared" si="771"/>
        <v>0</v>
      </c>
      <c r="AV5459" t="str">
        <f t="shared" si="773"/>
        <v>2020-10-08T16:28:16</v>
      </c>
    </row>
    <row r="5460" spans="1:48" x14ac:dyDescent="0.25">
      <c r="A5460" s="5">
        <v>5531</v>
      </c>
      <c r="B5460" s="5" t="s">
        <v>4133</v>
      </c>
      <c r="C5460" s="5" t="s">
        <v>4134</v>
      </c>
      <c r="D5460" s="6" t="s">
        <v>4135</v>
      </c>
      <c r="E5460">
        <v>0</v>
      </c>
      <c r="F5460" s="7">
        <v>2.1677771799999999E-2</v>
      </c>
      <c r="G5460" s="7">
        <v>0</v>
      </c>
      <c r="H5460" t="s">
        <v>4136</v>
      </c>
      <c r="I5460">
        <v>8</v>
      </c>
      <c r="J5460">
        <v>10000</v>
      </c>
      <c r="K5460">
        <v>30000</v>
      </c>
      <c r="L5460" t="s">
        <v>52</v>
      </c>
      <c r="M5460" s="8" t="s">
        <v>53</v>
      </c>
      <c r="N5460" s="8">
        <v>0.75</v>
      </c>
      <c r="O5460">
        <v>0.25</v>
      </c>
      <c r="P5460" s="9">
        <v>0</v>
      </c>
      <c r="Q5460">
        <v>25000</v>
      </c>
      <c r="R5460" s="8"/>
      <c r="S5460" s="8" t="s">
        <v>175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5334948</v>
      </c>
      <c r="AB5460">
        <v>0</v>
      </c>
      <c r="AC5460">
        <v>12</v>
      </c>
      <c r="AD5460">
        <v>0</v>
      </c>
      <c r="AE5460">
        <v>2017</v>
      </c>
      <c r="AF5460" t="s">
        <v>126</v>
      </c>
      <c r="AG5460">
        <v>100000</v>
      </c>
      <c r="AH5460" t="s">
        <v>55</v>
      </c>
      <c r="AI5460" t="s">
        <v>55</v>
      </c>
      <c r="AJ5460">
        <v>1</v>
      </c>
      <c r="AK5460">
        <v>30800</v>
      </c>
      <c r="AL5460" s="8" t="s">
        <v>13132</v>
      </c>
      <c r="AM5460" s="10">
        <f t="shared" si="765"/>
        <v>2017</v>
      </c>
      <c r="AN5460">
        <f t="shared" si="766"/>
        <v>1</v>
      </c>
      <c r="AO5460">
        <f t="shared" si="772"/>
        <v>0</v>
      </c>
      <c r="AP5460">
        <f t="shared" si="767"/>
        <v>0</v>
      </c>
      <c r="AQ5460">
        <f t="shared" si="768"/>
        <v>1</v>
      </c>
      <c r="AR5460">
        <f t="shared" si="769"/>
        <v>0</v>
      </c>
      <c r="AS5460">
        <f t="shared" si="770"/>
        <v>0</v>
      </c>
      <c r="AT5460">
        <f t="shared" si="771"/>
        <v>0</v>
      </c>
      <c r="AU5460">
        <f t="shared" si="771"/>
        <v>0</v>
      </c>
      <c r="AV5460" t="str">
        <f t="shared" si="773"/>
        <v>2020-10-08T16:28:52</v>
      </c>
    </row>
    <row r="5461" spans="1:48" x14ac:dyDescent="0.25">
      <c r="A5461" s="5">
        <v>5532</v>
      </c>
      <c r="B5461" s="5" t="s">
        <v>7624</v>
      </c>
      <c r="C5461" s="5" t="s">
        <v>7625</v>
      </c>
      <c r="D5461" s="6" t="s">
        <v>7626</v>
      </c>
      <c r="E5461">
        <v>102</v>
      </c>
      <c r="F5461" s="7">
        <v>0.38809136420000001</v>
      </c>
      <c r="G5461" s="7">
        <v>0</v>
      </c>
      <c r="H5461" t="s">
        <v>6453</v>
      </c>
      <c r="I5461">
        <v>0</v>
      </c>
      <c r="J5461">
        <v>0</v>
      </c>
      <c r="K5461">
        <v>8000</v>
      </c>
      <c r="L5461" t="s">
        <v>199</v>
      </c>
      <c r="M5461" s="8" t="s">
        <v>86</v>
      </c>
      <c r="N5461" s="8">
        <v>0.51785714285714202</v>
      </c>
      <c r="O5461">
        <v>0.48214285714285698</v>
      </c>
      <c r="P5461" s="9">
        <v>0.30662124671882202</v>
      </c>
      <c r="R5461" s="8"/>
      <c r="S5461" s="8" t="s">
        <v>217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1560008</v>
      </c>
      <c r="AB5461">
        <v>0</v>
      </c>
      <c r="AC5461">
        <v>12</v>
      </c>
      <c r="AD5461">
        <v>0</v>
      </c>
      <c r="AE5461">
        <v>2012</v>
      </c>
      <c r="AF5461" t="s">
        <v>68</v>
      </c>
      <c r="AG5461">
        <v>10000</v>
      </c>
      <c r="AH5461" t="s">
        <v>56</v>
      </c>
      <c r="AI5461" t="s">
        <v>56</v>
      </c>
      <c r="AJ5461">
        <v>0.6372040242</v>
      </c>
      <c r="AK5461">
        <v>8100</v>
      </c>
      <c r="AL5461" s="8"/>
      <c r="AM5461" s="10">
        <f t="shared" si="765"/>
        <v>2013</v>
      </c>
      <c r="AN5461">
        <f t="shared" si="766"/>
        <v>0</v>
      </c>
      <c r="AO5461">
        <f t="shared" si="772"/>
        <v>1</v>
      </c>
      <c r="AP5461">
        <f t="shared" si="767"/>
        <v>0</v>
      </c>
      <c r="AQ5461">
        <f t="shared" si="768"/>
        <v>0</v>
      </c>
      <c r="AR5461">
        <f t="shared" si="769"/>
        <v>1</v>
      </c>
      <c r="AS5461">
        <f t="shared" si="770"/>
        <v>0</v>
      </c>
      <c r="AT5461">
        <f t="shared" si="771"/>
        <v>1</v>
      </c>
      <c r="AU5461">
        <f t="shared" si="771"/>
        <v>1</v>
      </c>
      <c r="AV5461">
        <f t="shared" si="773"/>
        <v>0</v>
      </c>
    </row>
    <row r="5462" spans="1:48" x14ac:dyDescent="0.25">
      <c r="A5462" s="5">
        <v>5533</v>
      </c>
      <c r="B5462" s="5" t="s">
        <v>7624</v>
      </c>
      <c r="C5462" s="5" t="s">
        <v>7625</v>
      </c>
      <c r="D5462" s="6" t="s">
        <v>7626</v>
      </c>
      <c r="E5462">
        <v>102</v>
      </c>
      <c r="F5462" s="7">
        <v>0.38809136420000001</v>
      </c>
      <c r="G5462" s="7">
        <v>0</v>
      </c>
      <c r="H5462" t="s">
        <v>6453</v>
      </c>
      <c r="I5462">
        <v>0</v>
      </c>
      <c r="J5462">
        <v>0</v>
      </c>
      <c r="K5462">
        <v>8000</v>
      </c>
      <c r="L5462" t="s">
        <v>199</v>
      </c>
      <c r="M5462" s="8" t="s">
        <v>86</v>
      </c>
      <c r="N5462" s="8">
        <v>0.51785714285714202</v>
      </c>
      <c r="O5462">
        <v>0.48214285714285698</v>
      </c>
      <c r="P5462" s="9">
        <v>0.30662124671882202</v>
      </c>
      <c r="R5462" s="8"/>
      <c r="S5462" s="8" t="s">
        <v>217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1560008</v>
      </c>
      <c r="AB5462">
        <v>0</v>
      </c>
      <c r="AC5462">
        <v>12</v>
      </c>
      <c r="AD5462">
        <v>0</v>
      </c>
      <c r="AE5462">
        <v>2012</v>
      </c>
      <c r="AF5462" t="s">
        <v>68</v>
      </c>
      <c r="AG5462">
        <v>10000</v>
      </c>
      <c r="AH5462" t="s">
        <v>56</v>
      </c>
      <c r="AI5462" t="s">
        <v>56</v>
      </c>
      <c r="AJ5462">
        <v>0.6372040242</v>
      </c>
      <c r="AK5462">
        <v>8100</v>
      </c>
      <c r="AL5462" s="8"/>
      <c r="AM5462" s="10">
        <f t="shared" si="765"/>
        <v>2013</v>
      </c>
      <c r="AN5462">
        <f t="shared" si="766"/>
        <v>0</v>
      </c>
      <c r="AO5462">
        <f t="shared" si="772"/>
        <v>1</v>
      </c>
      <c r="AP5462">
        <f t="shared" si="767"/>
        <v>0</v>
      </c>
      <c r="AQ5462">
        <f t="shared" si="768"/>
        <v>0</v>
      </c>
      <c r="AR5462">
        <f t="shared" si="769"/>
        <v>1</v>
      </c>
      <c r="AS5462">
        <f t="shared" si="770"/>
        <v>0</v>
      </c>
      <c r="AT5462">
        <f t="shared" si="771"/>
        <v>1</v>
      </c>
      <c r="AU5462">
        <f t="shared" si="771"/>
        <v>1</v>
      </c>
      <c r="AV5462">
        <f t="shared" si="773"/>
        <v>0</v>
      </c>
    </row>
    <row r="5463" spans="1:48" x14ac:dyDescent="0.25">
      <c r="A5463" s="5">
        <v>5534</v>
      </c>
      <c r="B5463" s="5" t="s">
        <v>4337</v>
      </c>
      <c r="C5463" s="5" t="s">
        <v>4338</v>
      </c>
      <c r="D5463" s="6" t="s">
        <v>4339</v>
      </c>
      <c r="E5463">
        <v>107</v>
      </c>
      <c r="F5463" s="7">
        <v>0.60874501510000001</v>
      </c>
      <c r="G5463" s="7">
        <v>0</v>
      </c>
      <c r="H5463" t="s">
        <v>4340</v>
      </c>
      <c r="I5463">
        <v>35</v>
      </c>
      <c r="J5463">
        <v>29100</v>
      </c>
      <c r="K5463">
        <v>30000</v>
      </c>
      <c r="L5463" t="s">
        <v>52</v>
      </c>
      <c r="M5463" s="8" t="s">
        <v>86</v>
      </c>
      <c r="N5463" s="8">
        <v>0.55357142857142805</v>
      </c>
      <c r="O5463">
        <v>0.44642857142857101</v>
      </c>
      <c r="P5463" s="9">
        <v>0.999924122550094</v>
      </c>
      <c r="Q5463">
        <v>30000</v>
      </c>
      <c r="R5463" s="8"/>
      <c r="S5463" s="8"/>
      <c r="AA5463">
        <v>7538965</v>
      </c>
      <c r="AB5463">
        <v>0</v>
      </c>
      <c r="AC5463">
        <v>12</v>
      </c>
      <c r="AD5463">
        <v>0</v>
      </c>
      <c r="AE5463">
        <v>2009</v>
      </c>
      <c r="AF5463" t="s">
        <v>121</v>
      </c>
      <c r="AG5463">
        <v>300000</v>
      </c>
      <c r="AH5463" t="s">
        <v>55</v>
      </c>
      <c r="AI5463" t="s">
        <v>56</v>
      </c>
      <c r="AJ5463">
        <v>0.69495134439999995</v>
      </c>
      <c r="AK5463">
        <v>360591</v>
      </c>
      <c r="AL5463" s="8" t="s">
        <v>13133</v>
      </c>
      <c r="AM5463" s="10">
        <f t="shared" si="765"/>
        <v>2016</v>
      </c>
      <c r="AN5463">
        <f t="shared" si="766"/>
        <v>1</v>
      </c>
      <c r="AO5463">
        <f t="shared" si="772"/>
        <v>0</v>
      </c>
      <c r="AP5463">
        <f t="shared" si="767"/>
        <v>0</v>
      </c>
      <c r="AQ5463">
        <f t="shared" si="768"/>
        <v>0</v>
      </c>
      <c r="AR5463">
        <f t="shared" si="769"/>
        <v>1</v>
      </c>
      <c r="AS5463">
        <f t="shared" si="770"/>
        <v>0</v>
      </c>
      <c r="AT5463">
        <f t="shared" si="771"/>
        <v>0</v>
      </c>
      <c r="AU5463">
        <f t="shared" si="771"/>
        <v>1</v>
      </c>
      <c r="AV5463" t="str">
        <f t="shared" si="773"/>
        <v>2020-10-08T18:38:23</v>
      </c>
    </row>
    <row r="5464" spans="1:48" x14ac:dyDescent="0.25">
      <c r="A5464" s="5">
        <v>5535</v>
      </c>
      <c r="B5464" s="5" t="s">
        <v>7107</v>
      </c>
      <c r="C5464" s="5" t="s">
        <v>7108</v>
      </c>
      <c r="D5464" s="6" t="s">
        <v>7109</v>
      </c>
      <c r="E5464">
        <v>4</v>
      </c>
      <c r="F5464" s="7">
        <v>0.55791848619999995</v>
      </c>
      <c r="G5464" s="7">
        <v>0</v>
      </c>
      <c r="H5464" t="s">
        <v>396</v>
      </c>
      <c r="I5464">
        <v>22</v>
      </c>
      <c r="J5464">
        <v>4580</v>
      </c>
      <c r="K5464">
        <v>60000</v>
      </c>
      <c r="L5464" t="s">
        <v>52</v>
      </c>
      <c r="M5464" s="8" t="s">
        <v>86</v>
      </c>
      <c r="N5464" s="8">
        <v>0.625</v>
      </c>
      <c r="O5464">
        <v>0.375</v>
      </c>
      <c r="P5464" s="9">
        <v>0</v>
      </c>
      <c r="Q5464">
        <v>40000</v>
      </c>
      <c r="R5464" s="8"/>
      <c r="S5464" s="8" t="s">
        <v>10969</v>
      </c>
      <c r="T5464">
        <v>1787886</v>
      </c>
      <c r="U5464">
        <v>1381040</v>
      </c>
      <c r="V5464">
        <v>2035181</v>
      </c>
      <c r="W5464">
        <v>79991</v>
      </c>
      <c r="X5464">
        <v>750252</v>
      </c>
      <c r="Y5464">
        <v>2285085</v>
      </c>
      <c r="Z5464">
        <v>348968</v>
      </c>
      <c r="AA5464">
        <v>826219</v>
      </c>
      <c r="AB5464">
        <v>127555</v>
      </c>
      <c r="AC5464">
        <v>7</v>
      </c>
      <c r="AD5464">
        <v>698664</v>
      </c>
      <c r="AE5464">
        <v>1998</v>
      </c>
      <c r="AF5464" t="s">
        <v>54</v>
      </c>
      <c r="AG5464">
        <v>2985000</v>
      </c>
      <c r="AH5464" t="s">
        <v>55</v>
      </c>
      <c r="AI5464" t="s">
        <v>56</v>
      </c>
      <c r="AJ5464">
        <v>1</v>
      </c>
      <c r="AK5464">
        <v>302602</v>
      </c>
      <c r="AL5464" s="8" t="s">
        <v>13134</v>
      </c>
      <c r="AM5464" s="10">
        <f t="shared" si="765"/>
        <v>2019</v>
      </c>
      <c r="AN5464">
        <f t="shared" si="766"/>
        <v>1</v>
      </c>
      <c r="AO5464">
        <f t="shared" si="772"/>
        <v>0</v>
      </c>
      <c r="AP5464">
        <f t="shared" si="767"/>
        <v>0</v>
      </c>
      <c r="AQ5464">
        <f t="shared" si="768"/>
        <v>0</v>
      </c>
      <c r="AR5464">
        <f t="shared" si="769"/>
        <v>1</v>
      </c>
      <c r="AS5464">
        <f t="shared" si="770"/>
        <v>0</v>
      </c>
      <c r="AT5464">
        <f t="shared" si="771"/>
        <v>0</v>
      </c>
      <c r="AU5464">
        <f t="shared" si="771"/>
        <v>1</v>
      </c>
      <c r="AV5464" t="str">
        <f t="shared" si="773"/>
        <v>2020-10-08T18:42:18</v>
      </c>
    </row>
    <row r="5465" spans="1:48" x14ac:dyDescent="0.25">
      <c r="A5465" s="5">
        <v>5536</v>
      </c>
      <c r="B5465" s="5" t="s">
        <v>4087</v>
      </c>
      <c r="C5465" s="5" t="s">
        <v>4088</v>
      </c>
      <c r="D5465" s="6" t="s">
        <v>4089</v>
      </c>
      <c r="E5465">
        <v>56</v>
      </c>
      <c r="F5465" s="7">
        <v>0</v>
      </c>
      <c r="G5465" s="7"/>
      <c r="H5465" t="s">
        <v>4090</v>
      </c>
      <c r="I5465">
        <v>0</v>
      </c>
      <c r="J5465">
        <v>0</v>
      </c>
      <c r="K5465">
        <v>30000</v>
      </c>
      <c r="L5465" t="s">
        <v>52</v>
      </c>
      <c r="M5465" s="8" t="s">
        <v>53</v>
      </c>
      <c r="N5465" s="8">
        <v>0.82142857142857095</v>
      </c>
      <c r="O5465">
        <v>0.17857142857142799</v>
      </c>
      <c r="P5465" s="9">
        <v>0.37699075886558298</v>
      </c>
      <c r="Q5465">
        <v>30000</v>
      </c>
      <c r="R5465" s="8"/>
      <c r="S5465" s="8" t="s">
        <v>217</v>
      </c>
      <c r="T5465">
        <v>4057776</v>
      </c>
      <c r="U5465">
        <v>821066</v>
      </c>
      <c r="V5465">
        <v>4107344</v>
      </c>
      <c r="W5465">
        <v>1062085</v>
      </c>
      <c r="X5465">
        <v>57746</v>
      </c>
      <c r="Y5465">
        <v>0</v>
      </c>
      <c r="Z5465">
        <v>1779382</v>
      </c>
      <c r="AA5465">
        <v>2818111</v>
      </c>
      <c r="AB5465">
        <v>0</v>
      </c>
      <c r="AC5465">
        <v>12</v>
      </c>
      <c r="AD5465">
        <v>0</v>
      </c>
      <c r="AE5465">
        <v>2011</v>
      </c>
      <c r="AF5465" t="s">
        <v>68</v>
      </c>
      <c r="AG5465">
        <v>70000</v>
      </c>
      <c r="AH5465" t="s">
        <v>55</v>
      </c>
      <c r="AI5465" t="s">
        <v>55</v>
      </c>
      <c r="AJ5465">
        <v>0</v>
      </c>
      <c r="AK5465">
        <v>22800</v>
      </c>
      <c r="AL5465" s="8" t="s">
        <v>13135</v>
      </c>
      <c r="AM5465" s="10">
        <f t="shared" si="765"/>
        <v>2015</v>
      </c>
      <c r="AN5465">
        <f t="shared" si="766"/>
        <v>1</v>
      </c>
      <c r="AO5465">
        <f t="shared" si="772"/>
        <v>0</v>
      </c>
      <c r="AP5465">
        <f t="shared" si="767"/>
        <v>0</v>
      </c>
      <c r="AQ5465">
        <f t="shared" si="768"/>
        <v>1</v>
      </c>
      <c r="AR5465">
        <f t="shared" si="769"/>
        <v>0</v>
      </c>
      <c r="AS5465">
        <f t="shared" si="770"/>
        <v>0</v>
      </c>
      <c r="AT5465">
        <f t="shared" si="771"/>
        <v>0</v>
      </c>
      <c r="AU5465">
        <f t="shared" si="771"/>
        <v>0</v>
      </c>
      <c r="AV5465" t="str">
        <f t="shared" si="773"/>
        <v>2020-10-08T18:50:13</v>
      </c>
    </row>
    <row r="5466" spans="1:48" x14ac:dyDescent="0.25">
      <c r="A5466" s="5">
        <v>5537</v>
      </c>
      <c r="B5466" s="5" t="s">
        <v>5292</v>
      </c>
      <c r="C5466" s="5" t="s">
        <v>5293</v>
      </c>
      <c r="D5466" s="6" t="s">
        <v>5294</v>
      </c>
      <c r="E5466">
        <v>13</v>
      </c>
      <c r="F5466" s="7">
        <v>0.2194002789</v>
      </c>
      <c r="G5466" s="7">
        <v>0</v>
      </c>
      <c r="H5466" t="s">
        <v>5295</v>
      </c>
      <c r="I5466">
        <v>33</v>
      </c>
      <c r="J5466">
        <v>5832</v>
      </c>
      <c r="K5466">
        <v>750000</v>
      </c>
      <c r="L5466" t="s">
        <v>52</v>
      </c>
      <c r="M5466" s="8" t="s">
        <v>74</v>
      </c>
      <c r="N5466" s="8">
        <v>0.48214285714285698</v>
      </c>
      <c r="O5466">
        <v>0.51785714285714202</v>
      </c>
      <c r="P5466" s="9">
        <v>-0.745302013941463</v>
      </c>
      <c r="Q5466">
        <v>750000</v>
      </c>
      <c r="R5466" s="8"/>
      <c r="S5466" s="8"/>
      <c r="AA5466">
        <v>0</v>
      </c>
      <c r="AB5466">
        <v>0</v>
      </c>
      <c r="AC5466">
        <v>1</v>
      </c>
      <c r="AD5466">
        <v>0</v>
      </c>
      <c r="AE5466">
        <v>2008</v>
      </c>
      <c r="AF5466" t="s">
        <v>121</v>
      </c>
      <c r="AG5466">
        <v>220000</v>
      </c>
      <c r="AH5466" t="s">
        <v>55</v>
      </c>
      <c r="AI5466" t="s">
        <v>56</v>
      </c>
      <c r="AJ5466">
        <v>0.99968678470000005</v>
      </c>
      <c r="AK5466">
        <v>60200</v>
      </c>
      <c r="AL5466" s="8" t="s">
        <v>13136</v>
      </c>
      <c r="AM5466" s="10">
        <f t="shared" si="765"/>
        <v>2013</v>
      </c>
      <c r="AN5466">
        <f t="shared" si="766"/>
        <v>1</v>
      </c>
      <c r="AO5466">
        <f t="shared" si="772"/>
        <v>0</v>
      </c>
      <c r="AP5466">
        <f t="shared" si="767"/>
        <v>0</v>
      </c>
      <c r="AQ5466">
        <f t="shared" si="768"/>
        <v>0</v>
      </c>
      <c r="AR5466">
        <f t="shared" si="769"/>
        <v>0</v>
      </c>
      <c r="AS5466">
        <f t="shared" si="770"/>
        <v>1</v>
      </c>
      <c r="AT5466">
        <f t="shared" si="771"/>
        <v>0</v>
      </c>
      <c r="AU5466">
        <f t="shared" si="771"/>
        <v>1</v>
      </c>
      <c r="AV5466" t="str">
        <f t="shared" si="773"/>
        <v>2020-10-08T18:34:12</v>
      </c>
    </row>
    <row r="5467" spans="1:48" x14ac:dyDescent="0.25">
      <c r="A5467" s="5">
        <v>5538</v>
      </c>
      <c r="B5467" s="5" t="s">
        <v>416</v>
      </c>
      <c r="C5467" s="5" t="s">
        <v>417</v>
      </c>
      <c r="D5467" s="6" t="s">
        <v>418</v>
      </c>
      <c r="E5467">
        <v>16</v>
      </c>
      <c r="F5467" s="7">
        <v>0.63875428570000004</v>
      </c>
      <c r="G5467" s="7">
        <v>0</v>
      </c>
      <c r="H5467" t="s">
        <v>419</v>
      </c>
      <c r="I5467">
        <v>23</v>
      </c>
      <c r="J5467">
        <v>7000</v>
      </c>
      <c r="K5467">
        <v>40000</v>
      </c>
      <c r="L5467" t="s">
        <v>52</v>
      </c>
      <c r="M5467" s="8" t="s">
        <v>86</v>
      </c>
      <c r="N5467" s="8">
        <v>0.66071428571428503</v>
      </c>
      <c r="O5467">
        <v>0.33928571428571402</v>
      </c>
      <c r="P5467" s="9">
        <v>0.86602540378443904</v>
      </c>
      <c r="Q5467">
        <v>25000</v>
      </c>
      <c r="R5467" s="8"/>
      <c r="S5467" s="8"/>
      <c r="AA5467">
        <v>1913693</v>
      </c>
      <c r="AB5467">
        <v>0</v>
      </c>
      <c r="AC5467">
        <v>12</v>
      </c>
      <c r="AD5467">
        <v>0</v>
      </c>
      <c r="AE5467">
        <v>1987</v>
      </c>
      <c r="AF5467" t="s">
        <v>54</v>
      </c>
      <c r="AG5467">
        <v>300000</v>
      </c>
      <c r="AH5467" t="s">
        <v>55</v>
      </c>
      <c r="AI5467" t="s">
        <v>55</v>
      </c>
      <c r="AJ5467">
        <v>1</v>
      </c>
      <c r="AK5467">
        <v>138000</v>
      </c>
      <c r="AL5467" s="8" t="s">
        <v>13137</v>
      </c>
      <c r="AM5467" s="10">
        <f t="shared" si="765"/>
        <v>2018</v>
      </c>
      <c r="AN5467">
        <f t="shared" si="766"/>
        <v>1</v>
      </c>
      <c r="AO5467">
        <f t="shared" si="772"/>
        <v>0</v>
      </c>
      <c r="AP5467">
        <f t="shared" si="767"/>
        <v>0</v>
      </c>
      <c r="AQ5467">
        <f t="shared" si="768"/>
        <v>0</v>
      </c>
      <c r="AR5467">
        <f t="shared" si="769"/>
        <v>1</v>
      </c>
      <c r="AS5467">
        <f t="shared" si="770"/>
        <v>0</v>
      </c>
      <c r="AT5467">
        <f t="shared" si="771"/>
        <v>0</v>
      </c>
      <c r="AU5467">
        <f t="shared" si="771"/>
        <v>0</v>
      </c>
      <c r="AV5467" t="str">
        <f t="shared" si="773"/>
        <v>2020-10-08T18:51:22</v>
      </c>
    </row>
    <row r="5468" spans="1:48" x14ac:dyDescent="0.25">
      <c r="A5468" s="5">
        <v>5539</v>
      </c>
      <c r="B5468" s="5" t="s">
        <v>2427</v>
      </c>
      <c r="C5468" s="5" t="s">
        <v>383</v>
      </c>
      <c r="D5468" s="6" t="s">
        <v>2428</v>
      </c>
      <c r="E5468">
        <v>0</v>
      </c>
      <c r="F5468" s="7">
        <v>0.51438698969999996</v>
      </c>
      <c r="G5468" s="7">
        <v>0</v>
      </c>
      <c r="H5468" t="s">
        <v>2429</v>
      </c>
      <c r="I5468">
        <v>0</v>
      </c>
      <c r="J5468">
        <v>0</v>
      </c>
      <c r="K5468">
        <v>17000</v>
      </c>
      <c r="L5468" t="s">
        <v>52</v>
      </c>
      <c r="M5468" s="8" t="s">
        <v>53</v>
      </c>
      <c r="N5468" s="8">
        <v>0.85714285714285698</v>
      </c>
      <c r="O5468">
        <v>0.14285714285714199</v>
      </c>
      <c r="P5468" s="9">
        <v>0</v>
      </c>
      <c r="Q5468">
        <v>17000</v>
      </c>
      <c r="R5468" s="8"/>
      <c r="S5468" s="8"/>
      <c r="AA5468">
        <v>1913653</v>
      </c>
      <c r="AB5468">
        <v>0</v>
      </c>
      <c r="AC5468">
        <v>12</v>
      </c>
      <c r="AD5468">
        <v>0</v>
      </c>
      <c r="AE5468">
        <v>1991</v>
      </c>
      <c r="AF5468" t="s">
        <v>54</v>
      </c>
      <c r="AG5468">
        <v>20000</v>
      </c>
      <c r="AH5468" t="s">
        <v>55</v>
      </c>
      <c r="AI5468" t="s">
        <v>55</v>
      </c>
      <c r="AJ5468">
        <v>1</v>
      </c>
      <c r="AK5468">
        <v>27000</v>
      </c>
      <c r="AL5468" s="8" t="s">
        <v>13138</v>
      </c>
      <c r="AM5468" s="10">
        <f t="shared" si="765"/>
        <v>2019</v>
      </c>
      <c r="AN5468">
        <f t="shared" si="766"/>
        <v>1</v>
      </c>
      <c r="AO5468">
        <f t="shared" si="772"/>
        <v>0</v>
      </c>
      <c r="AP5468">
        <f t="shared" si="767"/>
        <v>0</v>
      </c>
      <c r="AQ5468">
        <f t="shared" si="768"/>
        <v>1</v>
      </c>
      <c r="AR5468">
        <f t="shared" si="769"/>
        <v>0</v>
      </c>
      <c r="AS5468">
        <f t="shared" si="770"/>
        <v>0</v>
      </c>
      <c r="AT5468">
        <f t="shared" si="771"/>
        <v>0</v>
      </c>
      <c r="AU5468">
        <f t="shared" si="771"/>
        <v>0</v>
      </c>
      <c r="AV5468" t="str">
        <f t="shared" si="773"/>
        <v>2020-10-08T18:54:25</v>
      </c>
    </row>
    <row r="5469" spans="1:48" x14ac:dyDescent="0.25">
      <c r="A5469" s="5">
        <v>5540</v>
      </c>
      <c r="B5469" s="5" t="s">
        <v>2946</v>
      </c>
      <c r="C5469" s="5" t="s">
        <v>2947</v>
      </c>
      <c r="D5469" s="6" t="s">
        <v>2948</v>
      </c>
      <c r="E5469">
        <v>36</v>
      </c>
      <c r="F5469" s="7">
        <v>0.54035418850000005</v>
      </c>
      <c r="G5469" s="7">
        <v>0</v>
      </c>
      <c r="H5469" t="s">
        <v>2949</v>
      </c>
      <c r="I5469">
        <v>0</v>
      </c>
      <c r="J5469">
        <v>0</v>
      </c>
      <c r="K5469">
        <v>300000</v>
      </c>
      <c r="L5469" t="s">
        <v>52</v>
      </c>
      <c r="M5469" s="8" t="s">
        <v>53</v>
      </c>
      <c r="N5469" s="8">
        <v>0.69642857142857095</v>
      </c>
      <c r="O5469">
        <v>0.30357142857142799</v>
      </c>
      <c r="P5469" s="9">
        <v>0</v>
      </c>
      <c r="Q5469">
        <v>300000</v>
      </c>
      <c r="R5469" s="8"/>
      <c r="S5469" s="8" t="s">
        <v>329</v>
      </c>
      <c r="T5469">
        <v>34436965</v>
      </c>
      <c r="U5469">
        <v>23272132</v>
      </c>
      <c r="V5469">
        <v>58196797</v>
      </c>
      <c r="W5469">
        <v>24803026</v>
      </c>
      <c r="X5469">
        <v>1232128</v>
      </c>
      <c r="Y5469">
        <v>0</v>
      </c>
      <c r="Z5469">
        <v>24791804</v>
      </c>
      <c r="AA5469">
        <v>173791382</v>
      </c>
      <c r="AB5469">
        <v>43703819</v>
      </c>
      <c r="AC5469">
        <v>12</v>
      </c>
      <c r="AD5469">
        <v>130087563</v>
      </c>
      <c r="AE5469">
        <v>2000</v>
      </c>
      <c r="AF5469" t="s">
        <v>54</v>
      </c>
      <c r="AG5469">
        <v>1</v>
      </c>
      <c r="AH5469" t="s">
        <v>55</v>
      </c>
      <c r="AI5469" t="s">
        <v>56</v>
      </c>
      <c r="AJ5469">
        <v>1</v>
      </c>
      <c r="AK5469">
        <v>16280</v>
      </c>
      <c r="AL5469" s="8" t="s">
        <v>13139</v>
      </c>
      <c r="AM5469" s="10">
        <f t="shared" si="765"/>
        <v>2017</v>
      </c>
      <c r="AN5469">
        <f t="shared" si="766"/>
        <v>1</v>
      </c>
      <c r="AO5469">
        <f t="shared" si="772"/>
        <v>0</v>
      </c>
      <c r="AP5469">
        <f t="shared" si="767"/>
        <v>0</v>
      </c>
      <c r="AQ5469">
        <f t="shared" si="768"/>
        <v>1</v>
      </c>
      <c r="AR5469">
        <f t="shared" si="769"/>
        <v>0</v>
      </c>
      <c r="AS5469">
        <f t="shared" si="770"/>
        <v>0</v>
      </c>
      <c r="AT5469">
        <f t="shared" si="771"/>
        <v>0</v>
      </c>
      <c r="AU5469">
        <f t="shared" si="771"/>
        <v>1</v>
      </c>
      <c r="AV5469" t="str">
        <f t="shared" si="773"/>
        <v>2020-10-08T19:37:33</v>
      </c>
    </row>
    <row r="5470" spans="1:48" x14ac:dyDescent="0.25">
      <c r="A5470" s="5">
        <v>5541</v>
      </c>
      <c r="B5470" s="5" t="s">
        <v>5100</v>
      </c>
      <c r="C5470" s="5" t="s">
        <v>5101</v>
      </c>
      <c r="D5470" s="6" t="s">
        <v>5102</v>
      </c>
      <c r="E5470">
        <v>8</v>
      </c>
      <c r="F5470" s="7">
        <v>0.47668089819999998</v>
      </c>
      <c r="G5470" s="7">
        <v>0</v>
      </c>
      <c r="H5470" t="s">
        <v>5103</v>
      </c>
      <c r="I5470">
        <v>0</v>
      </c>
      <c r="J5470">
        <v>0</v>
      </c>
      <c r="K5470">
        <v>25000</v>
      </c>
      <c r="L5470" t="s">
        <v>52</v>
      </c>
      <c r="M5470" s="8" t="s">
        <v>53</v>
      </c>
      <c r="N5470" s="8">
        <v>0.75</v>
      </c>
      <c r="O5470">
        <v>0.25</v>
      </c>
      <c r="P5470" s="9">
        <v>-0.86602540378443904</v>
      </c>
      <c r="Q5470">
        <v>20000</v>
      </c>
      <c r="R5470" s="8"/>
      <c r="S5470" s="8"/>
      <c r="AA5470">
        <v>996926</v>
      </c>
      <c r="AB5470">
        <v>0</v>
      </c>
      <c r="AC5470">
        <v>12</v>
      </c>
      <c r="AD5470">
        <v>0</v>
      </c>
      <c r="AE5470">
        <v>2001</v>
      </c>
      <c r="AF5470" t="s">
        <v>54</v>
      </c>
      <c r="AG5470">
        <v>50000</v>
      </c>
      <c r="AH5470" t="s">
        <v>55</v>
      </c>
      <c r="AI5470" t="s">
        <v>55</v>
      </c>
      <c r="AJ5470">
        <v>0.98128141800000002</v>
      </c>
      <c r="AK5470">
        <v>87400</v>
      </c>
      <c r="AL5470" s="8" t="s">
        <v>13140</v>
      </c>
      <c r="AM5470" s="10">
        <f t="shared" si="765"/>
        <v>2006</v>
      </c>
      <c r="AN5470">
        <f t="shared" si="766"/>
        <v>1</v>
      </c>
      <c r="AO5470">
        <f t="shared" si="772"/>
        <v>0</v>
      </c>
      <c r="AP5470">
        <f t="shared" si="767"/>
        <v>0</v>
      </c>
      <c r="AQ5470">
        <f t="shared" si="768"/>
        <v>1</v>
      </c>
      <c r="AR5470">
        <f t="shared" si="769"/>
        <v>0</v>
      </c>
      <c r="AS5470">
        <f t="shared" si="770"/>
        <v>0</v>
      </c>
      <c r="AT5470">
        <f t="shared" si="771"/>
        <v>0</v>
      </c>
      <c r="AU5470">
        <f t="shared" si="771"/>
        <v>0</v>
      </c>
      <c r="AV5470" t="str">
        <f t="shared" si="773"/>
        <v>2020-10-08T19:40:28</v>
      </c>
    </row>
    <row r="5471" spans="1:48" x14ac:dyDescent="0.25">
      <c r="A5471" s="5">
        <v>5542</v>
      </c>
      <c r="B5471" s="5" t="s">
        <v>12800</v>
      </c>
      <c r="C5471" s="5" t="s">
        <v>12801</v>
      </c>
      <c r="D5471" s="6" t="s">
        <v>12802</v>
      </c>
      <c r="E5471">
        <v>37</v>
      </c>
      <c r="F5471" s="7">
        <v>0.28717323</v>
      </c>
      <c r="G5471" s="7">
        <v>0</v>
      </c>
      <c r="H5471" t="s">
        <v>1111</v>
      </c>
      <c r="I5471">
        <v>0</v>
      </c>
      <c r="J5471">
        <v>0</v>
      </c>
      <c r="K5471">
        <v>30000</v>
      </c>
      <c r="L5471" t="s">
        <v>52</v>
      </c>
      <c r="M5471" s="8" t="s">
        <v>74</v>
      </c>
      <c r="N5471" s="8">
        <v>0.46428571428571402</v>
      </c>
      <c r="O5471">
        <v>0.53571428571428503</v>
      </c>
      <c r="P5471" s="9">
        <v>0.98499447507992599</v>
      </c>
      <c r="Q5471">
        <v>10000</v>
      </c>
      <c r="R5471" s="8"/>
      <c r="S5471" s="8"/>
      <c r="AA5471">
        <v>1306614</v>
      </c>
      <c r="AB5471">
        <v>0</v>
      </c>
      <c r="AC5471">
        <v>12</v>
      </c>
      <c r="AD5471">
        <v>0</v>
      </c>
      <c r="AE5471">
        <v>2017</v>
      </c>
      <c r="AF5471" t="s">
        <v>126</v>
      </c>
      <c r="AG5471">
        <v>10000</v>
      </c>
      <c r="AH5471" t="s">
        <v>56</v>
      </c>
      <c r="AI5471" t="s">
        <v>55</v>
      </c>
      <c r="AJ5471">
        <v>1</v>
      </c>
      <c r="AK5471">
        <v>0</v>
      </c>
      <c r="AL5471" s="8" t="s">
        <v>13141</v>
      </c>
      <c r="AM5471" s="10">
        <f t="shared" si="765"/>
        <v>2018</v>
      </c>
      <c r="AN5471">
        <f t="shared" si="766"/>
        <v>1</v>
      </c>
      <c r="AO5471">
        <f t="shared" si="772"/>
        <v>0</v>
      </c>
      <c r="AP5471">
        <f t="shared" si="767"/>
        <v>0</v>
      </c>
      <c r="AQ5471">
        <f t="shared" si="768"/>
        <v>0</v>
      </c>
      <c r="AR5471">
        <f t="shared" si="769"/>
        <v>0</v>
      </c>
      <c r="AS5471">
        <f t="shared" si="770"/>
        <v>1</v>
      </c>
      <c r="AT5471">
        <f t="shared" si="771"/>
        <v>1</v>
      </c>
      <c r="AU5471">
        <f t="shared" si="771"/>
        <v>0</v>
      </c>
      <c r="AV5471" t="str">
        <f t="shared" si="773"/>
        <v>2020-10-08T19:59:58</v>
      </c>
    </row>
    <row r="5472" spans="1:48" x14ac:dyDescent="0.25">
      <c r="A5472" s="5">
        <v>5543</v>
      </c>
      <c r="B5472" s="5" t="s">
        <v>493</v>
      </c>
      <c r="C5472" s="5" t="s">
        <v>494</v>
      </c>
      <c r="D5472" s="6" t="s">
        <v>495</v>
      </c>
      <c r="E5472">
        <v>4</v>
      </c>
      <c r="F5472" s="7">
        <v>0.3732162181</v>
      </c>
      <c r="G5472" s="7">
        <v>0</v>
      </c>
      <c r="H5472" t="s">
        <v>496</v>
      </c>
      <c r="I5472">
        <v>9</v>
      </c>
      <c r="J5472">
        <v>5666.66</v>
      </c>
      <c r="K5472">
        <v>100000</v>
      </c>
      <c r="L5472" t="s">
        <v>7359</v>
      </c>
      <c r="M5472" s="8" t="s">
        <v>63</v>
      </c>
      <c r="N5472" s="8">
        <v>1</v>
      </c>
      <c r="O5472">
        <v>0</v>
      </c>
      <c r="P5472" s="9">
        <v>0</v>
      </c>
      <c r="R5472" s="8"/>
      <c r="S5472" s="8"/>
      <c r="AJ5472">
        <v>1</v>
      </c>
      <c r="AL5472" s="8"/>
      <c r="AM5472" s="10">
        <f t="shared" si="765"/>
        <v>2013</v>
      </c>
      <c r="AN5472">
        <f t="shared" si="766"/>
        <v>0</v>
      </c>
      <c r="AO5472">
        <f t="shared" si="772"/>
        <v>0</v>
      </c>
      <c r="AP5472">
        <f t="shared" si="767"/>
        <v>1</v>
      </c>
      <c r="AQ5472">
        <f t="shared" si="768"/>
        <v>0</v>
      </c>
      <c r="AR5472">
        <f t="shared" si="769"/>
        <v>0</v>
      </c>
      <c r="AS5472">
        <f t="shared" si="770"/>
        <v>0</v>
      </c>
      <c r="AT5472">
        <f t="shared" si="771"/>
        <v>0</v>
      </c>
      <c r="AU5472">
        <f t="shared" si="771"/>
        <v>0</v>
      </c>
      <c r="AV5472">
        <f t="shared" si="773"/>
        <v>0</v>
      </c>
    </row>
    <row r="5473" spans="1:48" x14ac:dyDescent="0.25">
      <c r="A5473" s="5">
        <v>5544</v>
      </c>
      <c r="B5473" s="5" t="s">
        <v>4273</v>
      </c>
      <c r="C5473" s="5" t="s">
        <v>4274</v>
      </c>
      <c r="D5473" s="6" t="s">
        <v>4275</v>
      </c>
      <c r="E5473">
        <v>13</v>
      </c>
      <c r="F5473" s="7">
        <v>0.44713010069999998</v>
      </c>
      <c r="G5473" s="7">
        <v>0</v>
      </c>
      <c r="H5473" t="s">
        <v>4276</v>
      </c>
      <c r="I5473">
        <v>0</v>
      </c>
      <c r="J5473">
        <v>0</v>
      </c>
      <c r="K5473">
        <v>15500</v>
      </c>
      <c r="L5473" t="s">
        <v>52</v>
      </c>
      <c r="M5473" s="8" t="s">
        <v>86</v>
      </c>
      <c r="N5473" s="8">
        <v>0.57142857142857095</v>
      </c>
      <c r="O5473">
        <v>0.42857142857142799</v>
      </c>
      <c r="P5473" s="9">
        <v>0.644695757609833</v>
      </c>
      <c r="Q5473">
        <v>15000</v>
      </c>
      <c r="R5473" s="8"/>
      <c r="S5473" s="8" t="s">
        <v>217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950683</v>
      </c>
      <c r="AB5473">
        <v>950683</v>
      </c>
      <c r="AC5473">
        <v>4</v>
      </c>
      <c r="AD5473">
        <v>0</v>
      </c>
      <c r="AE5473">
        <v>2018</v>
      </c>
      <c r="AF5473" t="s">
        <v>126</v>
      </c>
      <c r="AG5473">
        <v>300000</v>
      </c>
      <c r="AH5473" t="s">
        <v>55</v>
      </c>
      <c r="AI5473" t="s">
        <v>55</v>
      </c>
      <c r="AJ5473">
        <v>0.20895951660000001</v>
      </c>
      <c r="AK5473">
        <v>1695</v>
      </c>
      <c r="AL5473" s="8" t="s">
        <v>13142</v>
      </c>
      <c r="AM5473" s="10">
        <f t="shared" si="765"/>
        <v>2018</v>
      </c>
      <c r="AN5473">
        <f t="shared" si="766"/>
        <v>1</v>
      </c>
      <c r="AO5473">
        <f t="shared" si="772"/>
        <v>0</v>
      </c>
      <c r="AP5473">
        <f t="shared" si="767"/>
        <v>0</v>
      </c>
      <c r="AQ5473">
        <f t="shared" si="768"/>
        <v>0</v>
      </c>
      <c r="AR5473">
        <f t="shared" si="769"/>
        <v>1</v>
      </c>
      <c r="AS5473">
        <f t="shared" si="770"/>
        <v>0</v>
      </c>
      <c r="AT5473">
        <f t="shared" si="771"/>
        <v>0</v>
      </c>
      <c r="AU5473">
        <f t="shared" si="771"/>
        <v>0</v>
      </c>
      <c r="AV5473" t="str">
        <f t="shared" si="773"/>
        <v>2020-10-08T20:03:57</v>
      </c>
    </row>
    <row r="5474" spans="1:48" x14ac:dyDescent="0.25">
      <c r="A5474" s="5">
        <v>5545</v>
      </c>
      <c r="B5474" s="5" t="s">
        <v>493</v>
      </c>
      <c r="C5474" s="5" t="s">
        <v>494</v>
      </c>
      <c r="D5474" s="6" t="s">
        <v>495</v>
      </c>
      <c r="E5474">
        <v>4</v>
      </c>
      <c r="F5474" s="7">
        <v>0.3732162181</v>
      </c>
      <c r="G5474" s="7">
        <v>0</v>
      </c>
      <c r="H5474" t="s">
        <v>496</v>
      </c>
      <c r="I5474">
        <v>9</v>
      </c>
      <c r="J5474">
        <v>5666.66</v>
      </c>
      <c r="K5474">
        <v>100000</v>
      </c>
      <c r="L5474" t="s">
        <v>52</v>
      </c>
      <c r="M5474" s="8" t="s">
        <v>53</v>
      </c>
      <c r="N5474" s="8">
        <v>0.82142857142857095</v>
      </c>
      <c r="O5474">
        <v>0.17857142857142799</v>
      </c>
      <c r="P5474" s="9">
        <v>0</v>
      </c>
      <c r="Q5474">
        <v>100000</v>
      </c>
      <c r="R5474" s="8"/>
      <c r="S5474" s="8" t="s">
        <v>11992</v>
      </c>
      <c r="T5474">
        <v>13441554</v>
      </c>
      <c r="U5474">
        <v>6140806</v>
      </c>
      <c r="V5474">
        <v>14944018</v>
      </c>
      <c r="W5474">
        <v>1471272</v>
      </c>
      <c r="X5474">
        <v>441916</v>
      </c>
      <c r="Y5474">
        <v>1920101</v>
      </c>
      <c r="Z5474">
        <v>11133263</v>
      </c>
      <c r="AA5474">
        <v>20077309</v>
      </c>
      <c r="AB5474">
        <v>9271379</v>
      </c>
      <c r="AC5474">
        <v>8</v>
      </c>
      <c r="AD5474">
        <v>10805930</v>
      </c>
      <c r="AE5474">
        <v>2007</v>
      </c>
      <c r="AF5474" t="s">
        <v>121</v>
      </c>
      <c r="AG5474">
        <v>300000</v>
      </c>
      <c r="AH5474" t="s">
        <v>56</v>
      </c>
      <c r="AI5474" t="s">
        <v>55</v>
      </c>
      <c r="AJ5474">
        <v>1</v>
      </c>
      <c r="AK5474">
        <v>0</v>
      </c>
      <c r="AL5474" s="8" t="s">
        <v>13143</v>
      </c>
      <c r="AM5474" s="10">
        <f t="shared" si="765"/>
        <v>2013</v>
      </c>
      <c r="AN5474">
        <f t="shared" si="766"/>
        <v>1</v>
      </c>
      <c r="AO5474">
        <f t="shared" si="772"/>
        <v>0</v>
      </c>
      <c r="AP5474">
        <f t="shared" si="767"/>
        <v>0</v>
      </c>
      <c r="AQ5474">
        <f t="shared" si="768"/>
        <v>1</v>
      </c>
      <c r="AR5474">
        <f t="shared" si="769"/>
        <v>0</v>
      </c>
      <c r="AS5474">
        <f t="shared" si="770"/>
        <v>0</v>
      </c>
      <c r="AT5474">
        <f t="shared" si="771"/>
        <v>1</v>
      </c>
      <c r="AU5474">
        <f t="shared" si="771"/>
        <v>0</v>
      </c>
      <c r="AV5474" t="str">
        <f t="shared" si="773"/>
        <v>2020-10-08T20:21:10</v>
      </c>
    </row>
    <row r="5475" spans="1:48" x14ac:dyDescent="0.25">
      <c r="A5475" s="5">
        <v>5546</v>
      </c>
      <c r="B5475" s="5" t="s">
        <v>5280</v>
      </c>
      <c r="C5475" s="5" t="s">
        <v>5281</v>
      </c>
      <c r="D5475" s="6" t="s">
        <v>5282</v>
      </c>
      <c r="E5475">
        <v>21</v>
      </c>
      <c r="F5475" s="7">
        <v>0.59018846530000002</v>
      </c>
      <c r="G5475" s="7">
        <v>0</v>
      </c>
      <c r="H5475" t="s">
        <v>5196</v>
      </c>
      <c r="I5475">
        <v>73</v>
      </c>
      <c r="J5475">
        <v>100079</v>
      </c>
      <c r="K5475">
        <v>161700</v>
      </c>
      <c r="L5475" t="s">
        <v>52</v>
      </c>
      <c r="M5475" s="8" t="s">
        <v>86</v>
      </c>
      <c r="N5475" s="8">
        <v>0.67857142857142805</v>
      </c>
      <c r="O5475">
        <v>0.32142857142857101</v>
      </c>
      <c r="P5475" s="9">
        <v>-0.95787228719718698</v>
      </c>
      <c r="Q5475">
        <v>161700</v>
      </c>
      <c r="R5475" s="8"/>
      <c r="S5475" s="8" t="s">
        <v>13144</v>
      </c>
      <c r="T5475">
        <v>10515222</v>
      </c>
      <c r="U5475">
        <v>10804173</v>
      </c>
      <c r="V5475">
        <v>11091910</v>
      </c>
      <c r="W5475">
        <v>-1329147</v>
      </c>
      <c r="X5475">
        <v>2308436</v>
      </c>
      <c r="Y5475">
        <v>3821183</v>
      </c>
      <c r="Z5475">
        <v>4852952</v>
      </c>
      <c r="AA5475">
        <v>22100381</v>
      </c>
      <c r="AB5475">
        <v>3353922</v>
      </c>
      <c r="AC5475">
        <v>6</v>
      </c>
      <c r="AD5475">
        <v>18746459</v>
      </c>
      <c r="AE5475">
        <v>1998</v>
      </c>
      <c r="AF5475" t="s">
        <v>54</v>
      </c>
      <c r="AG5475">
        <v>20000</v>
      </c>
      <c r="AH5475" t="s">
        <v>55</v>
      </c>
      <c r="AI5475" t="s">
        <v>55</v>
      </c>
      <c r="AJ5475">
        <v>0.93468276149999996</v>
      </c>
      <c r="AK5475">
        <v>480600</v>
      </c>
      <c r="AL5475" s="8" t="s">
        <v>13145</v>
      </c>
      <c r="AM5475" s="10">
        <f t="shared" si="765"/>
        <v>2013</v>
      </c>
      <c r="AN5475">
        <f t="shared" si="766"/>
        <v>1</v>
      </c>
      <c r="AO5475">
        <f t="shared" si="772"/>
        <v>0</v>
      </c>
      <c r="AP5475">
        <f t="shared" si="767"/>
        <v>0</v>
      </c>
      <c r="AQ5475">
        <f t="shared" si="768"/>
        <v>0</v>
      </c>
      <c r="AR5475">
        <f t="shared" si="769"/>
        <v>1</v>
      </c>
      <c r="AS5475">
        <f t="shared" si="770"/>
        <v>0</v>
      </c>
      <c r="AT5475">
        <f t="shared" si="771"/>
        <v>0</v>
      </c>
      <c r="AU5475">
        <f t="shared" si="771"/>
        <v>0</v>
      </c>
      <c r="AV5475" t="str">
        <f t="shared" si="773"/>
        <v>2020-10-08T20:30:09</v>
      </c>
    </row>
    <row r="5476" spans="1:48" x14ac:dyDescent="0.25">
      <c r="A5476" s="5">
        <v>5547</v>
      </c>
      <c r="B5476" s="5" t="s">
        <v>1743</v>
      </c>
      <c r="C5476" s="5" t="s">
        <v>601</v>
      </c>
      <c r="D5476" s="6" t="s">
        <v>1744</v>
      </c>
      <c r="E5476">
        <v>4</v>
      </c>
      <c r="F5476" s="7">
        <v>0.43480235960000002</v>
      </c>
      <c r="G5476" s="7">
        <v>0</v>
      </c>
      <c r="H5476" t="s">
        <v>1745</v>
      </c>
      <c r="I5476">
        <v>27</v>
      </c>
      <c r="J5476">
        <v>20838.54</v>
      </c>
      <c r="K5476">
        <v>60000</v>
      </c>
      <c r="L5476" t="s">
        <v>52</v>
      </c>
      <c r="M5476" s="8" t="s">
        <v>53</v>
      </c>
      <c r="N5476" s="8">
        <v>0.83928571428571397</v>
      </c>
      <c r="O5476">
        <v>0.160714285714285</v>
      </c>
      <c r="P5476" s="9">
        <v>0</v>
      </c>
      <c r="Q5476">
        <v>50000</v>
      </c>
      <c r="R5476" s="8"/>
      <c r="S5476" s="8" t="s">
        <v>329</v>
      </c>
      <c r="T5476">
        <v>1790033</v>
      </c>
      <c r="U5476">
        <v>314450</v>
      </c>
      <c r="V5476">
        <v>1795830</v>
      </c>
      <c r="W5476">
        <v>1481379</v>
      </c>
      <c r="X5476">
        <v>0</v>
      </c>
      <c r="Y5476">
        <v>12189</v>
      </c>
      <c r="Z5476">
        <v>686768</v>
      </c>
      <c r="AA5476">
        <v>2361231</v>
      </c>
      <c r="AB5476">
        <v>1202515</v>
      </c>
      <c r="AC5476">
        <v>12</v>
      </c>
      <c r="AD5476">
        <v>1158716</v>
      </c>
      <c r="AE5476">
        <v>2015</v>
      </c>
      <c r="AF5476" t="s">
        <v>126</v>
      </c>
      <c r="AG5476">
        <v>40000</v>
      </c>
      <c r="AH5476" t="s">
        <v>55</v>
      </c>
      <c r="AI5476" t="s">
        <v>55</v>
      </c>
      <c r="AJ5476">
        <v>1</v>
      </c>
      <c r="AK5476">
        <v>13690</v>
      </c>
      <c r="AL5476" s="8" t="s">
        <v>13146</v>
      </c>
      <c r="AM5476" s="10">
        <f t="shared" si="765"/>
        <v>2015</v>
      </c>
      <c r="AN5476">
        <f t="shared" si="766"/>
        <v>1</v>
      </c>
      <c r="AO5476">
        <f t="shared" si="772"/>
        <v>0</v>
      </c>
      <c r="AP5476">
        <f t="shared" si="767"/>
        <v>0</v>
      </c>
      <c r="AQ5476">
        <f t="shared" si="768"/>
        <v>1</v>
      </c>
      <c r="AR5476">
        <f t="shared" si="769"/>
        <v>0</v>
      </c>
      <c r="AS5476">
        <f t="shared" si="770"/>
        <v>0</v>
      </c>
      <c r="AT5476">
        <f t="shared" si="771"/>
        <v>0</v>
      </c>
      <c r="AU5476">
        <f t="shared" si="771"/>
        <v>0</v>
      </c>
      <c r="AV5476" t="str">
        <f t="shared" si="773"/>
        <v>2020-10-08T20:57:41</v>
      </c>
    </row>
    <row r="5477" spans="1:48" x14ac:dyDescent="0.25">
      <c r="A5477" s="5">
        <v>5548</v>
      </c>
      <c r="B5477" s="5" t="s">
        <v>13147</v>
      </c>
      <c r="C5477" s="5" t="s">
        <v>13148</v>
      </c>
      <c r="D5477" s="6" t="s">
        <v>13149</v>
      </c>
      <c r="E5477">
        <v>4</v>
      </c>
      <c r="F5477" s="7">
        <v>0.31413239230000001</v>
      </c>
      <c r="G5477" s="7">
        <v>0</v>
      </c>
      <c r="H5477" t="s">
        <v>11250</v>
      </c>
      <c r="I5477">
        <v>0</v>
      </c>
      <c r="J5477">
        <v>0</v>
      </c>
      <c r="K5477">
        <v>20000</v>
      </c>
      <c r="L5477" t="s">
        <v>52</v>
      </c>
      <c r="M5477" s="8" t="s">
        <v>53</v>
      </c>
      <c r="N5477" s="8">
        <v>0.85714285714285698</v>
      </c>
      <c r="O5477">
        <v>0.14285714285714199</v>
      </c>
      <c r="P5477" s="9">
        <v>0</v>
      </c>
      <c r="Q5477">
        <v>20000</v>
      </c>
      <c r="R5477" s="8"/>
      <c r="S5477" s="8"/>
      <c r="AA5477">
        <v>4157988</v>
      </c>
      <c r="AB5477">
        <v>0</v>
      </c>
      <c r="AC5477">
        <v>12</v>
      </c>
      <c r="AD5477">
        <v>0</v>
      </c>
      <c r="AE5477">
        <v>1983</v>
      </c>
      <c r="AF5477" t="s">
        <v>54</v>
      </c>
      <c r="AG5477">
        <v>150000</v>
      </c>
      <c r="AH5477" t="s">
        <v>55</v>
      </c>
      <c r="AI5477" t="s">
        <v>55</v>
      </c>
      <c r="AJ5477">
        <v>1</v>
      </c>
      <c r="AK5477">
        <v>124898</v>
      </c>
      <c r="AL5477" s="8" t="s">
        <v>13150</v>
      </c>
      <c r="AM5477" s="10">
        <f t="shared" si="765"/>
        <v>2010</v>
      </c>
      <c r="AN5477">
        <f t="shared" si="766"/>
        <v>1</v>
      </c>
      <c r="AO5477">
        <f t="shared" si="772"/>
        <v>0</v>
      </c>
      <c r="AP5477">
        <f t="shared" si="767"/>
        <v>0</v>
      </c>
      <c r="AQ5477">
        <f t="shared" si="768"/>
        <v>1</v>
      </c>
      <c r="AR5477">
        <f t="shared" si="769"/>
        <v>0</v>
      </c>
      <c r="AS5477">
        <f t="shared" si="770"/>
        <v>0</v>
      </c>
      <c r="AT5477">
        <f t="shared" si="771"/>
        <v>0</v>
      </c>
      <c r="AU5477">
        <f t="shared" si="771"/>
        <v>0</v>
      </c>
      <c r="AV5477" t="str">
        <f t="shared" si="773"/>
        <v>2020-10-08T20:30:44</v>
      </c>
    </row>
    <row r="5478" spans="1:48" x14ac:dyDescent="0.25">
      <c r="A5478" s="5">
        <v>5549</v>
      </c>
      <c r="B5478" s="5" t="s">
        <v>10039</v>
      </c>
      <c r="C5478" s="5" t="s">
        <v>10040</v>
      </c>
      <c r="D5478" s="6" t="s">
        <v>10041</v>
      </c>
      <c r="E5478">
        <v>6</v>
      </c>
      <c r="F5478" s="7">
        <v>0.34755407939999999</v>
      </c>
      <c r="G5478" s="7">
        <v>0</v>
      </c>
      <c r="H5478" t="s">
        <v>10042</v>
      </c>
      <c r="I5478">
        <v>0</v>
      </c>
      <c r="J5478">
        <v>0</v>
      </c>
      <c r="K5478">
        <v>25000</v>
      </c>
      <c r="L5478" t="s">
        <v>52</v>
      </c>
      <c r="M5478" s="8" t="s">
        <v>53</v>
      </c>
      <c r="N5478" s="8">
        <v>0.75</v>
      </c>
      <c r="O5478">
        <v>0.249999999999999</v>
      </c>
      <c r="P5478" s="9">
        <v>0</v>
      </c>
      <c r="Q5478">
        <v>25000</v>
      </c>
      <c r="R5478" s="8"/>
      <c r="S5478" s="8" t="s">
        <v>217</v>
      </c>
      <c r="T5478">
        <v>886858</v>
      </c>
      <c r="U5478">
        <v>620335</v>
      </c>
      <c r="V5478">
        <v>952756</v>
      </c>
      <c r="W5478">
        <v>332420</v>
      </c>
      <c r="X5478">
        <v>0</v>
      </c>
      <c r="Y5478">
        <v>0</v>
      </c>
      <c r="Z5478">
        <v>885365</v>
      </c>
      <c r="AA5478">
        <v>966512</v>
      </c>
      <c r="AB5478">
        <v>0</v>
      </c>
      <c r="AC5478">
        <v>12</v>
      </c>
      <c r="AD5478">
        <v>0</v>
      </c>
      <c r="AE5478">
        <v>1996</v>
      </c>
      <c r="AF5478" t="s">
        <v>54</v>
      </c>
      <c r="AG5478">
        <v>95400</v>
      </c>
      <c r="AH5478" t="s">
        <v>55</v>
      </c>
      <c r="AI5478" t="s">
        <v>56</v>
      </c>
      <c r="AJ5478">
        <v>1</v>
      </c>
      <c r="AK5478">
        <v>122100</v>
      </c>
      <c r="AL5478" s="8" t="s">
        <v>13151</v>
      </c>
      <c r="AM5478" s="10">
        <f t="shared" si="765"/>
        <v>2007</v>
      </c>
      <c r="AN5478">
        <f t="shared" si="766"/>
        <v>1</v>
      </c>
      <c r="AO5478">
        <f t="shared" si="772"/>
        <v>0</v>
      </c>
      <c r="AP5478">
        <f t="shared" si="767"/>
        <v>0</v>
      </c>
      <c r="AQ5478">
        <f t="shared" si="768"/>
        <v>1</v>
      </c>
      <c r="AR5478">
        <f t="shared" si="769"/>
        <v>0</v>
      </c>
      <c r="AS5478">
        <f t="shared" si="770"/>
        <v>0</v>
      </c>
      <c r="AT5478">
        <f t="shared" si="771"/>
        <v>0</v>
      </c>
      <c r="AU5478">
        <f t="shared" si="771"/>
        <v>1</v>
      </c>
      <c r="AV5478" t="str">
        <f t="shared" si="773"/>
        <v>2020-10-08T20:59:03</v>
      </c>
    </row>
    <row r="5479" spans="1:48" x14ac:dyDescent="0.25">
      <c r="A5479" s="5">
        <v>5550</v>
      </c>
      <c r="B5479" s="5" t="s">
        <v>13152</v>
      </c>
      <c r="C5479" s="5" t="s">
        <v>13153</v>
      </c>
      <c r="D5479" s="6" t="s">
        <v>13154</v>
      </c>
      <c r="E5479">
        <v>0</v>
      </c>
      <c r="F5479" s="7">
        <v>0</v>
      </c>
      <c r="G5479" s="7"/>
      <c r="I5479">
        <v>0</v>
      </c>
      <c r="J5479">
        <v>0</v>
      </c>
      <c r="K5479">
        <v>20000</v>
      </c>
      <c r="L5479" t="s">
        <v>52</v>
      </c>
      <c r="M5479" s="8" t="s">
        <v>53</v>
      </c>
      <c r="N5479" s="8">
        <v>0.69642857142857095</v>
      </c>
      <c r="O5479">
        <v>0.30357142857142799</v>
      </c>
      <c r="P5479" s="9">
        <v>0</v>
      </c>
      <c r="Q5479">
        <v>10000</v>
      </c>
      <c r="R5479" s="8"/>
      <c r="S5479" s="8" t="s">
        <v>11020</v>
      </c>
      <c r="T5479">
        <v>8689513000</v>
      </c>
      <c r="U5479">
        <v>2781333000</v>
      </c>
      <c r="V5479">
        <v>18083486000</v>
      </c>
      <c r="W5479">
        <v>4891383</v>
      </c>
      <c r="X5479">
        <v>740631476</v>
      </c>
      <c r="Y5479">
        <v>2239455000</v>
      </c>
      <c r="Z5479">
        <v>375809000</v>
      </c>
      <c r="AA5479">
        <v>3508552000</v>
      </c>
      <c r="AB5479">
        <v>550317000</v>
      </c>
      <c r="AC5479">
        <v>6</v>
      </c>
      <c r="AD5479">
        <v>2958235000</v>
      </c>
      <c r="AE5479">
        <v>2017</v>
      </c>
      <c r="AF5479" t="s">
        <v>126</v>
      </c>
      <c r="AG5479">
        <v>1000</v>
      </c>
      <c r="AH5479" t="s">
        <v>56</v>
      </c>
      <c r="AI5479" t="s">
        <v>55</v>
      </c>
      <c r="AJ5479">
        <v>0</v>
      </c>
      <c r="AK5479">
        <v>0</v>
      </c>
      <c r="AL5479" s="8" t="s">
        <v>13155</v>
      </c>
      <c r="AM5479" s="10">
        <f t="shared" si="765"/>
        <v>0</v>
      </c>
      <c r="AN5479">
        <f t="shared" si="766"/>
        <v>1</v>
      </c>
      <c r="AO5479">
        <f t="shared" si="772"/>
        <v>0</v>
      </c>
      <c r="AP5479">
        <f t="shared" si="767"/>
        <v>0</v>
      </c>
      <c r="AQ5479">
        <f t="shared" si="768"/>
        <v>1</v>
      </c>
      <c r="AR5479">
        <f t="shared" si="769"/>
        <v>0</v>
      </c>
      <c r="AS5479">
        <f t="shared" si="770"/>
        <v>0</v>
      </c>
      <c r="AT5479">
        <f t="shared" si="771"/>
        <v>1</v>
      </c>
      <c r="AU5479">
        <f t="shared" si="771"/>
        <v>0</v>
      </c>
      <c r="AV5479" t="str">
        <f t="shared" si="773"/>
        <v>2020-10-09T14:58:00</v>
      </c>
    </row>
    <row r="5480" spans="1:48" x14ac:dyDescent="0.25">
      <c r="A5480" s="5">
        <v>5551</v>
      </c>
      <c r="B5480" s="5" t="s">
        <v>685</v>
      </c>
      <c r="C5480" s="5" t="s">
        <v>686</v>
      </c>
      <c r="D5480" s="6" t="s">
        <v>687</v>
      </c>
      <c r="E5480">
        <v>2</v>
      </c>
      <c r="F5480" s="7">
        <v>0.55632962070000003</v>
      </c>
      <c r="G5480" s="7">
        <v>0</v>
      </c>
      <c r="H5480" t="s">
        <v>688</v>
      </c>
      <c r="I5480">
        <v>76</v>
      </c>
      <c r="J5480">
        <v>13500</v>
      </c>
      <c r="K5480">
        <v>40000</v>
      </c>
      <c r="L5480" t="s">
        <v>52</v>
      </c>
      <c r="M5480" s="8" t="s">
        <v>53</v>
      </c>
      <c r="N5480" s="8">
        <v>0.85714285714285698</v>
      </c>
      <c r="O5480">
        <v>0.14285714285714199</v>
      </c>
      <c r="P5480" s="9">
        <v>0</v>
      </c>
      <c r="Q5480">
        <v>30000</v>
      </c>
      <c r="R5480" s="8"/>
      <c r="S5480" s="8"/>
      <c r="AA5480">
        <v>1645935</v>
      </c>
      <c r="AB5480">
        <v>0</v>
      </c>
      <c r="AC5480">
        <v>12</v>
      </c>
      <c r="AD5480">
        <v>0</v>
      </c>
      <c r="AE5480">
        <v>1997</v>
      </c>
      <c r="AF5480" t="s">
        <v>54</v>
      </c>
      <c r="AG5480">
        <v>20000</v>
      </c>
      <c r="AH5480" t="s">
        <v>55</v>
      </c>
      <c r="AI5480" t="s">
        <v>55</v>
      </c>
      <c r="AJ5480">
        <v>1</v>
      </c>
      <c r="AK5480">
        <v>11880</v>
      </c>
      <c r="AL5480" s="8" t="s">
        <v>13156</v>
      </c>
      <c r="AM5480" s="10">
        <f t="shared" si="765"/>
        <v>2017</v>
      </c>
      <c r="AN5480">
        <f t="shared" si="766"/>
        <v>1</v>
      </c>
      <c r="AO5480">
        <f t="shared" si="772"/>
        <v>0</v>
      </c>
      <c r="AP5480">
        <f t="shared" si="767"/>
        <v>0</v>
      </c>
      <c r="AQ5480">
        <f t="shared" si="768"/>
        <v>1</v>
      </c>
      <c r="AR5480">
        <f t="shared" si="769"/>
        <v>0</v>
      </c>
      <c r="AS5480">
        <f t="shared" si="770"/>
        <v>0</v>
      </c>
      <c r="AT5480">
        <f t="shared" si="771"/>
        <v>0</v>
      </c>
      <c r="AU5480">
        <f t="shared" si="771"/>
        <v>0</v>
      </c>
      <c r="AV5480" t="str">
        <f t="shared" si="773"/>
        <v>2020-10-08T21:02:11</v>
      </c>
    </row>
    <row r="5481" spans="1:48" x14ac:dyDescent="0.25">
      <c r="A5481" s="5">
        <v>5552</v>
      </c>
      <c r="B5481" s="5" t="s">
        <v>156</v>
      </c>
      <c r="C5481" s="5" t="s">
        <v>157</v>
      </c>
      <c r="D5481" s="6" t="s">
        <v>158</v>
      </c>
      <c r="E5481">
        <v>5</v>
      </c>
      <c r="F5481" s="7">
        <v>0.39411837589999998</v>
      </c>
      <c r="G5481" s="7">
        <v>0</v>
      </c>
      <c r="H5481" t="s">
        <v>159</v>
      </c>
      <c r="I5481">
        <v>0</v>
      </c>
      <c r="J5481">
        <v>0</v>
      </c>
      <c r="K5481">
        <v>1600000</v>
      </c>
      <c r="L5481" t="s">
        <v>52</v>
      </c>
      <c r="M5481" s="8" t="s">
        <v>53</v>
      </c>
      <c r="N5481" s="8">
        <v>0.80357142857142805</v>
      </c>
      <c r="O5481">
        <v>0.19642857142857101</v>
      </c>
      <c r="P5481" s="11">
        <v>-2.5484999999999999E-12</v>
      </c>
      <c r="Q5481">
        <v>1600000</v>
      </c>
      <c r="R5481" s="8"/>
      <c r="S5481" s="8" t="s">
        <v>11992</v>
      </c>
      <c r="T5481">
        <v>31644540</v>
      </c>
      <c r="U5481">
        <v>23074310</v>
      </c>
      <c r="V5481">
        <v>34309612</v>
      </c>
      <c r="W5481">
        <v>8675198</v>
      </c>
      <c r="X5481">
        <v>3987408</v>
      </c>
      <c r="Y5481">
        <v>13862648</v>
      </c>
      <c r="Z5481">
        <v>15743478</v>
      </c>
      <c r="AA5481">
        <v>12039047</v>
      </c>
      <c r="AB5481">
        <v>3603453</v>
      </c>
      <c r="AC5481">
        <v>1</v>
      </c>
      <c r="AD5481">
        <v>8435594</v>
      </c>
      <c r="AE5481">
        <v>1994</v>
      </c>
      <c r="AF5481" t="s">
        <v>54</v>
      </c>
      <c r="AG5481">
        <v>4500000</v>
      </c>
      <c r="AH5481" t="s">
        <v>55</v>
      </c>
      <c r="AI5481" t="s">
        <v>55</v>
      </c>
      <c r="AJ5481">
        <v>0.99997585529999999</v>
      </c>
      <c r="AK5481">
        <v>13240790</v>
      </c>
      <c r="AL5481" s="8" t="s">
        <v>13157</v>
      </c>
      <c r="AM5481" s="10">
        <f t="shared" si="765"/>
        <v>2016</v>
      </c>
      <c r="AN5481">
        <f t="shared" si="766"/>
        <v>1</v>
      </c>
      <c r="AO5481">
        <f t="shared" si="772"/>
        <v>0</v>
      </c>
      <c r="AP5481">
        <f t="shared" si="767"/>
        <v>0</v>
      </c>
      <c r="AQ5481">
        <f t="shared" si="768"/>
        <v>1</v>
      </c>
      <c r="AR5481">
        <f t="shared" si="769"/>
        <v>0</v>
      </c>
      <c r="AS5481">
        <f t="shared" si="770"/>
        <v>0</v>
      </c>
      <c r="AT5481">
        <f t="shared" si="771"/>
        <v>0</v>
      </c>
      <c r="AU5481">
        <f t="shared" si="771"/>
        <v>0</v>
      </c>
      <c r="AV5481" t="str">
        <f t="shared" si="773"/>
        <v>2020-10-09T14:59:26</v>
      </c>
    </row>
    <row r="5482" spans="1:48" x14ac:dyDescent="0.25">
      <c r="A5482" s="5">
        <v>5553</v>
      </c>
      <c r="B5482" s="5" t="s">
        <v>685</v>
      </c>
      <c r="C5482" s="5" t="s">
        <v>686</v>
      </c>
      <c r="D5482" s="6" t="s">
        <v>687</v>
      </c>
      <c r="E5482">
        <v>2</v>
      </c>
      <c r="F5482" s="7">
        <v>0.55632962070000003</v>
      </c>
      <c r="G5482" s="7">
        <v>0</v>
      </c>
      <c r="H5482" t="s">
        <v>688</v>
      </c>
      <c r="I5482">
        <v>76</v>
      </c>
      <c r="J5482">
        <v>13500</v>
      </c>
      <c r="K5482">
        <v>40000</v>
      </c>
      <c r="L5482" t="s">
        <v>52</v>
      </c>
      <c r="M5482" s="8" t="s">
        <v>53</v>
      </c>
      <c r="N5482" s="8">
        <v>0.85714285714285698</v>
      </c>
      <c r="O5482">
        <v>0.14285714285714199</v>
      </c>
      <c r="P5482" s="9">
        <v>0</v>
      </c>
      <c r="Q5482">
        <v>40000</v>
      </c>
      <c r="R5482" s="8"/>
      <c r="S5482" s="8"/>
      <c r="AA5482">
        <v>1645935</v>
      </c>
      <c r="AB5482">
        <v>0</v>
      </c>
      <c r="AC5482">
        <v>12</v>
      </c>
      <c r="AD5482">
        <v>0</v>
      </c>
      <c r="AE5482">
        <v>1997</v>
      </c>
      <c r="AF5482" t="s">
        <v>54</v>
      </c>
      <c r="AG5482">
        <v>20000</v>
      </c>
      <c r="AH5482" t="s">
        <v>55</v>
      </c>
      <c r="AI5482" t="s">
        <v>55</v>
      </c>
      <c r="AJ5482">
        <v>1</v>
      </c>
      <c r="AK5482">
        <v>11880</v>
      </c>
      <c r="AL5482" s="8" t="s">
        <v>13158</v>
      </c>
      <c r="AM5482" s="10">
        <f t="shared" si="765"/>
        <v>2017</v>
      </c>
      <c r="AN5482">
        <f t="shared" si="766"/>
        <v>1</v>
      </c>
      <c r="AO5482">
        <f t="shared" si="772"/>
        <v>0</v>
      </c>
      <c r="AP5482">
        <f t="shared" si="767"/>
        <v>0</v>
      </c>
      <c r="AQ5482">
        <f t="shared" si="768"/>
        <v>1</v>
      </c>
      <c r="AR5482">
        <f t="shared" si="769"/>
        <v>0</v>
      </c>
      <c r="AS5482">
        <f t="shared" si="770"/>
        <v>0</v>
      </c>
      <c r="AT5482">
        <f t="shared" si="771"/>
        <v>0</v>
      </c>
      <c r="AU5482">
        <f t="shared" si="771"/>
        <v>0</v>
      </c>
      <c r="AV5482" t="str">
        <f t="shared" si="773"/>
        <v>2020-10-09T16:36:50</v>
      </c>
    </row>
    <row r="5483" spans="1:48" x14ac:dyDescent="0.25">
      <c r="A5483" s="5">
        <v>5554</v>
      </c>
      <c r="B5483" s="5" t="s">
        <v>12015</v>
      </c>
      <c r="C5483" s="5" t="s">
        <v>12016</v>
      </c>
      <c r="D5483" s="6" t="s">
        <v>12017</v>
      </c>
      <c r="E5483">
        <v>4</v>
      </c>
      <c r="F5483" s="7">
        <v>0.60654671729999998</v>
      </c>
      <c r="G5483" s="7">
        <v>0</v>
      </c>
      <c r="H5483" t="s">
        <v>764</v>
      </c>
      <c r="I5483">
        <v>0</v>
      </c>
      <c r="J5483">
        <v>0</v>
      </c>
      <c r="K5483">
        <v>50000</v>
      </c>
      <c r="L5483" t="s">
        <v>52</v>
      </c>
      <c r="M5483" s="8" t="s">
        <v>53</v>
      </c>
      <c r="N5483" s="8">
        <v>0.75</v>
      </c>
      <c r="O5483">
        <v>0.25</v>
      </c>
      <c r="P5483" s="9">
        <v>0</v>
      </c>
      <c r="Q5483">
        <v>30000</v>
      </c>
      <c r="R5483" s="8"/>
      <c r="S5483" s="8"/>
      <c r="AA5483">
        <v>4067358</v>
      </c>
      <c r="AB5483">
        <v>0</v>
      </c>
      <c r="AC5483">
        <v>12</v>
      </c>
      <c r="AD5483">
        <v>0</v>
      </c>
      <c r="AE5483">
        <v>2016</v>
      </c>
      <c r="AF5483" t="s">
        <v>126</v>
      </c>
      <c r="AG5483">
        <v>3000</v>
      </c>
      <c r="AH5483" t="s">
        <v>55</v>
      </c>
      <c r="AI5483" t="s">
        <v>55</v>
      </c>
      <c r="AJ5483">
        <v>1</v>
      </c>
      <c r="AK5483">
        <v>16280</v>
      </c>
      <c r="AL5483" s="8" t="s">
        <v>13159</v>
      </c>
      <c r="AM5483" s="10">
        <f t="shared" si="765"/>
        <v>2017</v>
      </c>
      <c r="AN5483">
        <f t="shared" si="766"/>
        <v>1</v>
      </c>
      <c r="AO5483">
        <f t="shared" si="772"/>
        <v>0</v>
      </c>
      <c r="AP5483">
        <f t="shared" si="767"/>
        <v>0</v>
      </c>
      <c r="AQ5483">
        <f t="shared" si="768"/>
        <v>1</v>
      </c>
      <c r="AR5483">
        <f t="shared" si="769"/>
        <v>0</v>
      </c>
      <c r="AS5483">
        <f t="shared" si="770"/>
        <v>0</v>
      </c>
      <c r="AT5483">
        <f t="shared" si="771"/>
        <v>0</v>
      </c>
      <c r="AU5483">
        <f t="shared" si="771"/>
        <v>0</v>
      </c>
      <c r="AV5483" t="str">
        <f t="shared" si="773"/>
        <v>2020-10-09T16:38:27</v>
      </c>
    </row>
    <row r="5484" spans="1:48" x14ac:dyDescent="0.25">
      <c r="A5484" s="5">
        <v>5555</v>
      </c>
      <c r="B5484" s="5" t="s">
        <v>550</v>
      </c>
      <c r="C5484" s="5" t="s">
        <v>551</v>
      </c>
      <c r="D5484" s="6" t="s">
        <v>552</v>
      </c>
      <c r="E5484">
        <v>29</v>
      </c>
      <c r="F5484" s="7">
        <v>0.39691896119999998</v>
      </c>
      <c r="G5484" s="7">
        <v>0</v>
      </c>
      <c r="H5484" t="s">
        <v>553</v>
      </c>
      <c r="I5484">
        <v>0</v>
      </c>
      <c r="J5484">
        <v>28978.33</v>
      </c>
      <c r="K5484">
        <v>70000</v>
      </c>
      <c r="L5484" t="s">
        <v>52</v>
      </c>
      <c r="M5484" s="8" t="s">
        <v>86</v>
      </c>
      <c r="N5484" s="8">
        <v>0.64285714285714202</v>
      </c>
      <c r="O5484">
        <v>0.35714285714285698</v>
      </c>
      <c r="P5484" s="9">
        <v>0.86602540378443904</v>
      </c>
      <c r="Q5484">
        <v>70000</v>
      </c>
      <c r="R5484" s="8"/>
      <c r="S5484" s="8" t="s">
        <v>329</v>
      </c>
      <c r="T5484">
        <v>4812808</v>
      </c>
      <c r="U5484">
        <v>3497282</v>
      </c>
      <c r="V5484">
        <v>4881441</v>
      </c>
      <c r="W5484">
        <v>1384159</v>
      </c>
      <c r="X5484">
        <v>432117</v>
      </c>
      <c r="Y5484">
        <v>1483296</v>
      </c>
      <c r="Z5484">
        <v>3158029</v>
      </c>
      <c r="AA5484">
        <v>15541875</v>
      </c>
      <c r="AB5484">
        <v>4882386</v>
      </c>
      <c r="AC5484">
        <v>12</v>
      </c>
      <c r="AD5484">
        <v>10659489</v>
      </c>
      <c r="AE5484">
        <v>2016</v>
      </c>
      <c r="AF5484" t="s">
        <v>126</v>
      </c>
      <c r="AG5484">
        <v>100000</v>
      </c>
      <c r="AH5484" t="s">
        <v>55</v>
      </c>
      <c r="AI5484" t="s">
        <v>55</v>
      </c>
      <c r="AJ5484">
        <v>1</v>
      </c>
      <c r="AK5484">
        <v>47746</v>
      </c>
      <c r="AL5484" s="8" t="s">
        <v>13160</v>
      </c>
      <c r="AM5484" s="10">
        <f t="shared" si="765"/>
        <v>2019</v>
      </c>
      <c r="AN5484">
        <f t="shared" si="766"/>
        <v>1</v>
      </c>
      <c r="AO5484">
        <f t="shared" si="772"/>
        <v>0</v>
      </c>
      <c r="AP5484">
        <f t="shared" si="767"/>
        <v>0</v>
      </c>
      <c r="AQ5484">
        <f t="shared" si="768"/>
        <v>0</v>
      </c>
      <c r="AR5484">
        <f t="shared" si="769"/>
        <v>1</v>
      </c>
      <c r="AS5484">
        <f t="shared" si="770"/>
        <v>0</v>
      </c>
      <c r="AT5484">
        <f t="shared" si="771"/>
        <v>0</v>
      </c>
      <c r="AU5484">
        <f t="shared" si="771"/>
        <v>0</v>
      </c>
      <c r="AV5484" t="str">
        <f t="shared" si="773"/>
        <v>2020-10-09T16:49:19</v>
      </c>
    </row>
    <row r="5485" spans="1:48" x14ac:dyDescent="0.25">
      <c r="A5485" s="5">
        <v>5556</v>
      </c>
      <c r="B5485" s="5" t="s">
        <v>13161</v>
      </c>
      <c r="C5485" s="5" t="s">
        <v>13162</v>
      </c>
      <c r="D5485" s="6" t="s">
        <v>13163</v>
      </c>
      <c r="E5485">
        <v>0</v>
      </c>
      <c r="F5485" s="7">
        <v>0</v>
      </c>
      <c r="G5485" s="7"/>
      <c r="H5485" t="s">
        <v>13164</v>
      </c>
      <c r="I5485">
        <v>0</v>
      </c>
      <c r="J5485">
        <v>0</v>
      </c>
      <c r="K5485">
        <v>20000</v>
      </c>
      <c r="L5485" t="s">
        <v>52</v>
      </c>
      <c r="M5485" s="8" t="s">
        <v>86</v>
      </c>
      <c r="N5485" s="8">
        <v>0.57142857142857095</v>
      </c>
      <c r="O5485">
        <v>0.42857142857142799</v>
      </c>
      <c r="P5485" s="9">
        <v>0</v>
      </c>
      <c r="Q5485">
        <v>10000</v>
      </c>
      <c r="R5485" s="8"/>
      <c r="S5485" s="8" t="s">
        <v>10931</v>
      </c>
      <c r="T5485">
        <v>836745</v>
      </c>
      <c r="U5485">
        <v>139713</v>
      </c>
      <c r="V5485">
        <v>836745</v>
      </c>
      <c r="W5485">
        <v>337906</v>
      </c>
      <c r="X5485">
        <v>39500</v>
      </c>
      <c r="Y5485">
        <v>0</v>
      </c>
      <c r="Z5485">
        <v>410922</v>
      </c>
      <c r="AA5485">
        <v>545226</v>
      </c>
      <c r="AB5485">
        <v>544176</v>
      </c>
      <c r="AC5485">
        <v>12</v>
      </c>
      <c r="AD5485">
        <v>1050</v>
      </c>
      <c r="AE5485">
        <v>2015</v>
      </c>
      <c r="AF5485" t="s">
        <v>126</v>
      </c>
      <c r="AG5485">
        <v>100000</v>
      </c>
      <c r="AH5485" t="s">
        <v>55</v>
      </c>
      <c r="AI5485" t="s">
        <v>56</v>
      </c>
      <c r="AJ5485">
        <v>0</v>
      </c>
      <c r="AK5485">
        <v>7040</v>
      </c>
      <c r="AL5485" s="8" t="s">
        <v>13165</v>
      </c>
      <c r="AM5485" s="10">
        <f t="shared" si="765"/>
        <v>2015</v>
      </c>
      <c r="AN5485">
        <f t="shared" si="766"/>
        <v>1</v>
      </c>
      <c r="AO5485">
        <f t="shared" si="772"/>
        <v>0</v>
      </c>
      <c r="AP5485">
        <f t="shared" si="767"/>
        <v>0</v>
      </c>
      <c r="AQ5485">
        <f t="shared" si="768"/>
        <v>0</v>
      </c>
      <c r="AR5485">
        <f t="shared" si="769"/>
        <v>1</v>
      </c>
      <c r="AS5485">
        <f t="shared" si="770"/>
        <v>0</v>
      </c>
      <c r="AT5485">
        <f t="shared" si="771"/>
        <v>0</v>
      </c>
      <c r="AU5485">
        <f t="shared" si="771"/>
        <v>1</v>
      </c>
      <c r="AV5485" t="str">
        <f t="shared" si="773"/>
        <v>2020-10-09T16:58:59</v>
      </c>
    </row>
    <row r="5486" spans="1:48" x14ac:dyDescent="0.25">
      <c r="A5486" s="5">
        <v>5557</v>
      </c>
      <c r="B5486" s="5" t="s">
        <v>5549</v>
      </c>
      <c r="C5486" s="5" t="s">
        <v>5550</v>
      </c>
      <c r="D5486" s="6" t="s">
        <v>5551</v>
      </c>
      <c r="E5486">
        <v>17</v>
      </c>
      <c r="F5486" s="7">
        <v>0.44716890190000003</v>
      </c>
      <c r="G5486" s="7">
        <v>0</v>
      </c>
      <c r="H5486" t="s">
        <v>135</v>
      </c>
      <c r="I5486">
        <v>32</v>
      </c>
      <c r="J5486">
        <v>15190.66</v>
      </c>
      <c r="K5486">
        <v>31000</v>
      </c>
      <c r="L5486" t="s">
        <v>52</v>
      </c>
      <c r="M5486" s="8" t="s">
        <v>74</v>
      </c>
      <c r="N5486" s="8">
        <v>0.48214285714285698</v>
      </c>
      <c r="O5486">
        <v>0.51785714285714202</v>
      </c>
      <c r="P5486" s="9">
        <v>0</v>
      </c>
      <c r="Q5486">
        <v>25000</v>
      </c>
      <c r="R5486" s="8"/>
      <c r="S5486" s="8"/>
      <c r="AA5486">
        <v>1474027</v>
      </c>
      <c r="AB5486">
        <v>0</v>
      </c>
      <c r="AC5486">
        <v>12</v>
      </c>
      <c r="AD5486">
        <v>0</v>
      </c>
      <c r="AE5486">
        <v>2018</v>
      </c>
      <c r="AF5486" t="s">
        <v>126</v>
      </c>
      <c r="AG5486">
        <v>150000</v>
      </c>
      <c r="AH5486" t="s">
        <v>55</v>
      </c>
      <c r="AI5486" t="s">
        <v>55</v>
      </c>
      <c r="AJ5486">
        <v>1</v>
      </c>
      <c r="AK5486">
        <v>39600</v>
      </c>
      <c r="AL5486" s="8" t="s">
        <v>13166</v>
      </c>
      <c r="AM5486" s="10">
        <f t="shared" si="765"/>
        <v>2019</v>
      </c>
      <c r="AN5486">
        <f t="shared" si="766"/>
        <v>1</v>
      </c>
      <c r="AO5486">
        <f t="shared" si="772"/>
        <v>0</v>
      </c>
      <c r="AP5486">
        <f t="shared" si="767"/>
        <v>0</v>
      </c>
      <c r="AQ5486">
        <f t="shared" si="768"/>
        <v>0</v>
      </c>
      <c r="AR5486">
        <f t="shared" si="769"/>
        <v>0</v>
      </c>
      <c r="AS5486">
        <f t="shared" si="770"/>
        <v>1</v>
      </c>
      <c r="AT5486">
        <f t="shared" si="771"/>
        <v>0</v>
      </c>
      <c r="AU5486">
        <f t="shared" si="771"/>
        <v>0</v>
      </c>
      <c r="AV5486" t="str">
        <f t="shared" si="773"/>
        <v>2020-10-09T17:36:29</v>
      </c>
    </row>
    <row r="5487" spans="1:48" x14ac:dyDescent="0.25">
      <c r="A5487" s="5">
        <v>5558</v>
      </c>
      <c r="B5487" s="5" t="s">
        <v>7034</v>
      </c>
      <c r="C5487" s="5" t="s">
        <v>7035</v>
      </c>
      <c r="D5487" s="6" t="s">
        <v>10613</v>
      </c>
      <c r="E5487">
        <v>0</v>
      </c>
      <c r="F5487" s="7">
        <v>0.59091732220000004</v>
      </c>
      <c r="G5487" s="7">
        <v>0</v>
      </c>
      <c r="H5487" t="s">
        <v>10614</v>
      </c>
      <c r="I5487">
        <v>203</v>
      </c>
      <c r="J5487">
        <v>18160</v>
      </c>
      <c r="K5487">
        <v>20000</v>
      </c>
      <c r="L5487" t="s">
        <v>52</v>
      </c>
      <c r="M5487" s="8" t="s">
        <v>53</v>
      </c>
      <c r="N5487" s="8">
        <v>0.80357142857142805</v>
      </c>
      <c r="O5487">
        <v>0.19642857142857101</v>
      </c>
      <c r="P5487" s="9">
        <v>0</v>
      </c>
      <c r="Q5487">
        <v>20000</v>
      </c>
      <c r="R5487" s="8"/>
      <c r="S5487" s="8" t="s">
        <v>217</v>
      </c>
      <c r="T5487">
        <v>13594293</v>
      </c>
      <c r="U5487">
        <v>6391243</v>
      </c>
      <c r="V5487">
        <v>14527651</v>
      </c>
      <c r="W5487">
        <v>8105062</v>
      </c>
      <c r="X5487">
        <v>1095874</v>
      </c>
      <c r="Y5487">
        <v>1351961</v>
      </c>
      <c r="Z5487">
        <v>7512889</v>
      </c>
      <c r="AA5487">
        <v>50681347</v>
      </c>
      <c r="AB5487">
        <v>15500671</v>
      </c>
      <c r="AC5487">
        <v>12</v>
      </c>
      <c r="AD5487">
        <v>35180676</v>
      </c>
      <c r="AE5487">
        <v>2017</v>
      </c>
      <c r="AF5487" t="s">
        <v>126</v>
      </c>
      <c r="AG5487">
        <v>700000</v>
      </c>
      <c r="AH5487" t="s">
        <v>55</v>
      </c>
      <c r="AI5487" t="s">
        <v>55</v>
      </c>
      <c r="AJ5487">
        <v>1</v>
      </c>
      <c r="AK5487">
        <v>4395151</v>
      </c>
      <c r="AL5487" s="8" t="s">
        <v>13167</v>
      </c>
      <c r="AM5487" s="10">
        <f t="shared" si="765"/>
        <v>2020</v>
      </c>
      <c r="AN5487">
        <f t="shared" si="766"/>
        <v>1</v>
      </c>
      <c r="AO5487">
        <f t="shared" si="772"/>
        <v>0</v>
      </c>
      <c r="AP5487">
        <f t="shared" si="767"/>
        <v>0</v>
      </c>
      <c r="AQ5487">
        <f t="shared" si="768"/>
        <v>1</v>
      </c>
      <c r="AR5487">
        <f t="shared" si="769"/>
        <v>0</v>
      </c>
      <c r="AS5487">
        <f t="shared" si="770"/>
        <v>0</v>
      </c>
      <c r="AT5487">
        <f t="shared" si="771"/>
        <v>0</v>
      </c>
      <c r="AU5487">
        <f t="shared" si="771"/>
        <v>0</v>
      </c>
      <c r="AV5487" t="str">
        <f t="shared" si="773"/>
        <v>2020-10-09T17:51:00</v>
      </c>
    </row>
    <row r="5488" spans="1:48" x14ac:dyDescent="0.25">
      <c r="A5488" s="5">
        <v>5559</v>
      </c>
      <c r="B5488" s="5" t="s">
        <v>109</v>
      </c>
      <c r="C5488" s="5" t="s">
        <v>110</v>
      </c>
      <c r="D5488" s="6" t="s">
        <v>111</v>
      </c>
      <c r="E5488">
        <v>7</v>
      </c>
      <c r="F5488" s="7">
        <v>0</v>
      </c>
      <c r="G5488" s="7"/>
      <c r="H5488" t="s">
        <v>112</v>
      </c>
      <c r="I5488">
        <v>0</v>
      </c>
      <c r="J5488">
        <v>0</v>
      </c>
      <c r="K5488">
        <v>950000</v>
      </c>
      <c r="L5488" t="s">
        <v>7359</v>
      </c>
      <c r="M5488" s="8" t="s">
        <v>63</v>
      </c>
      <c r="N5488" s="8">
        <v>1</v>
      </c>
      <c r="O5488">
        <v>0</v>
      </c>
      <c r="P5488" s="9">
        <v>0</v>
      </c>
      <c r="R5488" s="8"/>
      <c r="S5488" s="8"/>
      <c r="AJ5488">
        <v>0</v>
      </c>
      <c r="AL5488" s="8"/>
      <c r="AM5488" s="10">
        <f t="shared" si="765"/>
        <v>2012</v>
      </c>
      <c r="AN5488">
        <f t="shared" si="766"/>
        <v>0</v>
      </c>
      <c r="AO5488">
        <f t="shared" si="772"/>
        <v>0</v>
      </c>
      <c r="AP5488">
        <f t="shared" si="767"/>
        <v>1</v>
      </c>
      <c r="AQ5488">
        <f t="shared" si="768"/>
        <v>0</v>
      </c>
      <c r="AR5488">
        <f t="shared" si="769"/>
        <v>0</v>
      </c>
      <c r="AS5488">
        <f t="shared" si="770"/>
        <v>0</v>
      </c>
      <c r="AT5488">
        <f t="shared" si="771"/>
        <v>0</v>
      </c>
      <c r="AU5488">
        <f t="shared" si="771"/>
        <v>0</v>
      </c>
      <c r="AV5488">
        <f t="shared" si="773"/>
        <v>0</v>
      </c>
    </row>
    <row r="5489" spans="1:48" x14ac:dyDescent="0.25">
      <c r="A5489" s="5">
        <v>5560</v>
      </c>
      <c r="B5489" s="5" t="s">
        <v>109</v>
      </c>
      <c r="C5489" s="5" t="s">
        <v>110</v>
      </c>
      <c r="D5489" s="6" t="s">
        <v>111</v>
      </c>
      <c r="E5489">
        <v>7</v>
      </c>
      <c r="F5489" s="7">
        <v>0</v>
      </c>
      <c r="G5489" s="7"/>
      <c r="H5489" t="s">
        <v>112</v>
      </c>
      <c r="I5489">
        <v>0</v>
      </c>
      <c r="J5489">
        <v>0</v>
      </c>
      <c r="K5489">
        <v>950000</v>
      </c>
      <c r="L5489" t="s">
        <v>52</v>
      </c>
      <c r="M5489" s="8" t="s">
        <v>53</v>
      </c>
      <c r="N5489" s="8">
        <v>0.75</v>
      </c>
      <c r="O5489">
        <v>0.25</v>
      </c>
      <c r="P5489" s="9">
        <v>0.50915157320153503</v>
      </c>
      <c r="Q5489">
        <v>950000</v>
      </c>
      <c r="R5489" s="8"/>
      <c r="S5489" s="8" t="s">
        <v>10227</v>
      </c>
      <c r="T5489">
        <v>2768574</v>
      </c>
      <c r="U5489">
        <v>676933</v>
      </c>
      <c r="V5489">
        <v>4200754</v>
      </c>
      <c r="W5489">
        <v>3270301</v>
      </c>
      <c r="X5489">
        <v>552500</v>
      </c>
      <c r="Y5489">
        <v>1475651</v>
      </c>
      <c r="Z5489">
        <v>786836</v>
      </c>
      <c r="AA5489">
        <v>8768227</v>
      </c>
      <c r="AB5489">
        <v>2501717</v>
      </c>
      <c r="AC5489">
        <v>6</v>
      </c>
      <c r="AD5489">
        <v>6266510</v>
      </c>
      <c r="AE5489">
        <v>2011</v>
      </c>
      <c r="AF5489" t="s">
        <v>68</v>
      </c>
      <c r="AG5489">
        <v>20000</v>
      </c>
      <c r="AH5489" t="s">
        <v>55</v>
      </c>
      <c r="AI5489" t="s">
        <v>55</v>
      </c>
      <c r="AJ5489">
        <v>0</v>
      </c>
      <c r="AK5489">
        <v>47360</v>
      </c>
      <c r="AL5489" s="8" t="s">
        <v>13168</v>
      </c>
      <c r="AM5489" s="10">
        <f t="shared" si="765"/>
        <v>2012</v>
      </c>
      <c r="AN5489">
        <f t="shared" si="766"/>
        <v>1</v>
      </c>
      <c r="AO5489">
        <f t="shared" si="772"/>
        <v>0</v>
      </c>
      <c r="AP5489">
        <f t="shared" si="767"/>
        <v>0</v>
      </c>
      <c r="AQ5489">
        <f t="shared" si="768"/>
        <v>1</v>
      </c>
      <c r="AR5489">
        <f t="shared" si="769"/>
        <v>0</v>
      </c>
      <c r="AS5489">
        <f t="shared" si="770"/>
        <v>0</v>
      </c>
      <c r="AT5489">
        <f t="shared" si="771"/>
        <v>0</v>
      </c>
      <c r="AU5489">
        <f t="shared" si="771"/>
        <v>0</v>
      </c>
      <c r="AV5489" t="str">
        <f t="shared" si="773"/>
        <v>2020-10-09T17:51:47</v>
      </c>
    </row>
    <row r="5490" spans="1:48" x14ac:dyDescent="0.25">
      <c r="A5490" s="5">
        <v>5561</v>
      </c>
      <c r="B5490" s="5" t="s">
        <v>13169</v>
      </c>
      <c r="C5490" s="5" t="s">
        <v>13170</v>
      </c>
      <c r="D5490" s="6" t="s">
        <v>13171</v>
      </c>
      <c r="E5490">
        <v>0</v>
      </c>
      <c r="F5490" s="7">
        <v>0</v>
      </c>
      <c r="G5490" s="7"/>
      <c r="H5490" t="s">
        <v>13172</v>
      </c>
      <c r="I5490">
        <v>0</v>
      </c>
      <c r="J5490">
        <v>0</v>
      </c>
      <c r="K5490">
        <v>10000</v>
      </c>
      <c r="L5490" t="s">
        <v>52</v>
      </c>
      <c r="M5490" s="8" t="s">
        <v>86</v>
      </c>
      <c r="N5490" s="8">
        <v>0.67857142857142805</v>
      </c>
      <c r="O5490">
        <v>0.32142857142857101</v>
      </c>
      <c r="P5490" s="9">
        <v>0</v>
      </c>
      <c r="Q5490">
        <v>10000</v>
      </c>
      <c r="R5490" s="8"/>
      <c r="S5490" s="8"/>
      <c r="AA5490">
        <v>1761570</v>
      </c>
      <c r="AB5490">
        <v>0</v>
      </c>
      <c r="AC5490">
        <v>12</v>
      </c>
      <c r="AD5490">
        <v>0</v>
      </c>
      <c r="AE5490">
        <v>2017</v>
      </c>
      <c r="AF5490" t="s">
        <v>126</v>
      </c>
      <c r="AG5490">
        <v>100000</v>
      </c>
      <c r="AH5490" t="s">
        <v>55</v>
      </c>
      <c r="AI5490" t="s">
        <v>56</v>
      </c>
      <c r="AJ5490">
        <v>0</v>
      </c>
      <c r="AK5490">
        <v>5280</v>
      </c>
      <c r="AL5490" s="8" t="s">
        <v>13173</v>
      </c>
      <c r="AM5490" s="10">
        <f t="shared" si="765"/>
        <v>2018</v>
      </c>
      <c r="AN5490">
        <f t="shared" si="766"/>
        <v>1</v>
      </c>
      <c r="AO5490">
        <f t="shared" si="772"/>
        <v>0</v>
      </c>
      <c r="AP5490">
        <f t="shared" si="767"/>
        <v>0</v>
      </c>
      <c r="AQ5490">
        <f t="shared" si="768"/>
        <v>0</v>
      </c>
      <c r="AR5490">
        <f t="shared" si="769"/>
        <v>1</v>
      </c>
      <c r="AS5490">
        <f t="shared" si="770"/>
        <v>0</v>
      </c>
      <c r="AT5490">
        <f t="shared" si="771"/>
        <v>0</v>
      </c>
      <c r="AU5490">
        <f t="shared" si="771"/>
        <v>1</v>
      </c>
      <c r="AV5490" t="str">
        <f t="shared" si="773"/>
        <v>2020-10-09T18:05:37</v>
      </c>
    </row>
    <row r="5491" spans="1:48" x14ac:dyDescent="0.25">
      <c r="A5491" s="5">
        <v>5562</v>
      </c>
      <c r="B5491" s="5" t="s">
        <v>5477</v>
      </c>
      <c r="C5491" s="5" t="s">
        <v>5478</v>
      </c>
      <c r="D5491" s="6" t="s">
        <v>5479</v>
      </c>
      <c r="E5491">
        <v>3</v>
      </c>
      <c r="F5491" s="7">
        <v>0.41216895349999999</v>
      </c>
      <c r="G5491" s="7">
        <v>0</v>
      </c>
      <c r="H5491" t="s">
        <v>5480</v>
      </c>
      <c r="I5491">
        <v>37</v>
      </c>
      <c r="J5491">
        <v>17996.78</v>
      </c>
      <c r="K5491">
        <v>30000</v>
      </c>
      <c r="L5491" t="s">
        <v>199</v>
      </c>
      <c r="M5491" s="8" t="s">
        <v>86</v>
      </c>
      <c r="N5491" s="8">
        <v>0.55357142857142805</v>
      </c>
      <c r="O5491">
        <v>0.44642857142857101</v>
      </c>
      <c r="P5491" s="9">
        <v>0</v>
      </c>
      <c r="R5491" s="8"/>
      <c r="S5491" s="8"/>
      <c r="AA5491">
        <v>1183599</v>
      </c>
      <c r="AB5491">
        <v>0</v>
      </c>
      <c r="AC5491">
        <v>12</v>
      </c>
      <c r="AD5491">
        <v>0</v>
      </c>
      <c r="AE5491">
        <v>2017</v>
      </c>
      <c r="AF5491" t="s">
        <v>126</v>
      </c>
      <c r="AG5491">
        <v>130000</v>
      </c>
      <c r="AH5491" t="s">
        <v>56</v>
      </c>
      <c r="AI5491" t="s">
        <v>55</v>
      </c>
      <c r="AJ5491">
        <v>1</v>
      </c>
      <c r="AK5491">
        <v>2640</v>
      </c>
      <c r="AL5491" s="8"/>
      <c r="AM5491" s="10">
        <f t="shared" si="765"/>
        <v>2017</v>
      </c>
      <c r="AN5491">
        <f t="shared" si="766"/>
        <v>0</v>
      </c>
      <c r="AO5491">
        <f t="shared" si="772"/>
        <v>1</v>
      </c>
      <c r="AP5491">
        <f t="shared" si="767"/>
        <v>0</v>
      </c>
      <c r="AQ5491">
        <f t="shared" si="768"/>
        <v>0</v>
      </c>
      <c r="AR5491">
        <f t="shared" si="769"/>
        <v>1</v>
      </c>
      <c r="AS5491">
        <f t="shared" si="770"/>
        <v>0</v>
      </c>
      <c r="AT5491">
        <f t="shared" si="771"/>
        <v>1</v>
      </c>
      <c r="AU5491">
        <f t="shared" si="771"/>
        <v>0</v>
      </c>
      <c r="AV5491">
        <f t="shared" si="773"/>
        <v>0</v>
      </c>
    </row>
    <row r="5492" spans="1:48" x14ac:dyDescent="0.25">
      <c r="A5492" s="5">
        <v>5563</v>
      </c>
      <c r="B5492" s="5" t="s">
        <v>8575</v>
      </c>
      <c r="C5492" s="5" t="s">
        <v>8576</v>
      </c>
      <c r="D5492" s="6" t="s">
        <v>8577</v>
      </c>
      <c r="E5492">
        <v>0</v>
      </c>
      <c r="F5492" s="7">
        <v>0.53521775620000001</v>
      </c>
      <c r="G5492" s="7">
        <v>0</v>
      </c>
      <c r="H5492" t="s">
        <v>724</v>
      </c>
      <c r="I5492">
        <v>158</v>
      </c>
      <c r="J5492">
        <v>44886.69</v>
      </c>
      <c r="K5492">
        <v>48000</v>
      </c>
      <c r="L5492" t="s">
        <v>52</v>
      </c>
      <c r="M5492" s="8" t="s">
        <v>53</v>
      </c>
      <c r="N5492" s="8">
        <v>0.75</v>
      </c>
      <c r="O5492">
        <v>0.25</v>
      </c>
      <c r="P5492" s="9">
        <v>0</v>
      </c>
      <c r="Q5492">
        <v>48000</v>
      </c>
      <c r="R5492" s="8"/>
      <c r="S5492" s="8" t="s">
        <v>329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10797598</v>
      </c>
      <c r="AB5492">
        <v>0</v>
      </c>
      <c r="AC5492">
        <v>12</v>
      </c>
      <c r="AD5492">
        <v>0</v>
      </c>
      <c r="AE5492">
        <v>2003</v>
      </c>
      <c r="AF5492" t="s">
        <v>54</v>
      </c>
      <c r="AG5492">
        <v>500000</v>
      </c>
      <c r="AH5492" t="s">
        <v>55</v>
      </c>
      <c r="AI5492" t="s">
        <v>56</v>
      </c>
      <c r="AJ5492">
        <v>1</v>
      </c>
      <c r="AK5492">
        <v>60800</v>
      </c>
      <c r="AL5492" s="8" t="s">
        <v>13174</v>
      </c>
      <c r="AM5492" s="10">
        <f t="shared" si="765"/>
        <v>2017</v>
      </c>
      <c r="AN5492">
        <f t="shared" si="766"/>
        <v>1</v>
      </c>
      <c r="AO5492">
        <f t="shared" si="772"/>
        <v>0</v>
      </c>
      <c r="AP5492">
        <f t="shared" si="767"/>
        <v>0</v>
      </c>
      <c r="AQ5492">
        <f t="shared" si="768"/>
        <v>1</v>
      </c>
      <c r="AR5492">
        <f t="shared" si="769"/>
        <v>0</v>
      </c>
      <c r="AS5492">
        <f t="shared" si="770"/>
        <v>0</v>
      </c>
      <c r="AT5492">
        <f t="shared" si="771"/>
        <v>0</v>
      </c>
      <c r="AU5492">
        <f t="shared" si="771"/>
        <v>1</v>
      </c>
      <c r="AV5492" t="str">
        <f t="shared" si="773"/>
        <v>2020-10-09T19:51:49</v>
      </c>
    </row>
    <row r="5493" spans="1:48" x14ac:dyDescent="0.25">
      <c r="A5493" s="5">
        <v>5564</v>
      </c>
      <c r="B5493" s="5" t="s">
        <v>5549</v>
      </c>
      <c r="C5493" s="5" t="s">
        <v>5550</v>
      </c>
      <c r="D5493" s="6" t="s">
        <v>5551</v>
      </c>
      <c r="E5493">
        <v>17</v>
      </c>
      <c r="F5493" s="7">
        <v>0.44716890190000003</v>
      </c>
      <c r="G5493" s="7">
        <v>0</v>
      </c>
      <c r="H5493" t="s">
        <v>135</v>
      </c>
      <c r="I5493">
        <v>32</v>
      </c>
      <c r="J5493">
        <v>15190.66</v>
      </c>
      <c r="K5493">
        <v>50000</v>
      </c>
      <c r="L5493" t="s">
        <v>52</v>
      </c>
      <c r="M5493" s="8" t="s">
        <v>74</v>
      </c>
      <c r="N5493" s="8">
        <v>0.48214285714285698</v>
      </c>
      <c r="O5493">
        <v>0.51785714285714202</v>
      </c>
      <c r="P5493" s="9">
        <v>0</v>
      </c>
      <c r="Q5493">
        <v>30000</v>
      </c>
      <c r="R5493" s="8"/>
      <c r="S5493" s="8"/>
      <c r="AA5493">
        <v>1474027</v>
      </c>
      <c r="AB5493">
        <v>0</v>
      </c>
      <c r="AC5493">
        <v>12</v>
      </c>
      <c r="AD5493">
        <v>0</v>
      </c>
      <c r="AE5493">
        <v>2018</v>
      </c>
      <c r="AF5493" t="s">
        <v>126</v>
      </c>
      <c r="AG5493">
        <v>150000</v>
      </c>
      <c r="AH5493" t="s">
        <v>55</v>
      </c>
      <c r="AI5493" t="s">
        <v>55</v>
      </c>
      <c r="AJ5493">
        <v>1</v>
      </c>
      <c r="AK5493">
        <v>39600</v>
      </c>
      <c r="AL5493" s="8" t="s">
        <v>13175</v>
      </c>
      <c r="AM5493" s="10">
        <f t="shared" si="765"/>
        <v>2019</v>
      </c>
      <c r="AN5493">
        <f t="shared" si="766"/>
        <v>1</v>
      </c>
      <c r="AO5493">
        <f t="shared" si="772"/>
        <v>0</v>
      </c>
      <c r="AP5493">
        <f t="shared" si="767"/>
        <v>0</v>
      </c>
      <c r="AQ5493">
        <f t="shared" si="768"/>
        <v>0</v>
      </c>
      <c r="AR5493">
        <f t="shared" si="769"/>
        <v>0</v>
      </c>
      <c r="AS5493">
        <f t="shared" si="770"/>
        <v>1</v>
      </c>
      <c r="AT5493">
        <f t="shared" si="771"/>
        <v>0</v>
      </c>
      <c r="AU5493">
        <f t="shared" si="771"/>
        <v>0</v>
      </c>
      <c r="AV5493" t="str">
        <f t="shared" si="773"/>
        <v>2020-10-09T20:50:03</v>
      </c>
    </row>
    <row r="5494" spans="1:48" x14ac:dyDescent="0.25">
      <c r="A5494" s="5">
        <v>5565</v>
      </c>
      <c r="B5494" s="5" t="s">
        <v>5702</v>
      </c>
      <c r="C5494" s="5" t="s">
        <v>5703</v>
      </c>
      <c r="D5494" s="6" t="s">
        <v>5704</v>
      </c>
      <c r="E5494">
        <v>94</v>
      </c>
      <c r="F5494" s="7">
        <v>0</v>
      </c>
      <c r="G5494" s="7"/>
      <c r="H5494" t="s">
        <v>5705</v>
      </c>
      <c r="I5494">
        <v>0</v>
      </c>
      <c r="J5494">
        <v>0</v>
      </c>
      <c r="K5494">
        <v>5000000</v>
      </c>
      <c r="L5494" t="s">
        <v>119</v>
      </c>
      <c r="M5494" s="8" t="s">
        <v>53</v>
      </c>
      <c r="N5494" s="8">
        <v>0.75</v>
      </c>
      <c r="O5494">
        <v>0.25</v>
      </c>
      <c r="P5494" s="9">
        <v>0.99306439450971895</v>
      </c>
      <c r="Q5494">
        <v>4150000</v>
      </c>
      <c r="R5494" s="8" t="s">
        <v>13176</v>
      </c>
      <c r="S5494" s="8" t="s">
        <v>12429</v>
      </c>
      <c r="T5494">
        <v>307905559</v>
      </c>
      <c r="U5494">
        <v>97681665</v>
      </c>
      <c r="V5494">
        <v>447268159</v>
      </c>
      <c r="W5494">
        <v>331010581</v>
      </c>
      <c r="X5494">
        <v>10925014</v>
      </c>
      <c r="Y5494">
        <v>43565112</v>
      </c>
      <c r="Z5494">
        <v>45990651</v>
      </c>
      <c r="AA5494">
        <v>149238970</v>
      </c>
      <c r="AB5494">
        <v>63453409</v>
      </c>
      <c r="AC5494">
        <v>6</v>
      </c>
      <c r="AD5494">
        <v>85785561</v>
      </c>
      <c r="AE5494">
        <v>1983</v>
      </c>
      <c r="AF5494" t="s">
        <v>54</v>
      </c>
      <c r="AG5494">
        <v>30515674</v>
      </c>
      <c r="AH5494" t="s">
        <v>55</v>
      </c>
      <c r="AI5494" t="s">
        <v>55</v>
      </c>
      <c r="AJ5494">
        <v>0</v>
      </c>
      <c r="AK5494">
        <v>20635703</v>
      </c>
      <c r="AL5494" s="8"/>
      <c r="AM5494" s="10">
        <f t="shared" si="765"/>
        <v>2006</v>
      </c>
      <c r="AN5494">
        <f t="shared" si="766"/>
        <v>1</v>
      </c>
      <c r="AO5494">
        <f t="shared" si="772"/>
        <v>0</v>
      </c>
      <c r="AP5494">
        <f t="shared" si="767"/>
        <v>0</v>
      </c>
      <c r="AQ5494">
        <f t="shared" si="768"/>
        <v>1</v>
      </c>
      <c r="AR5494">
        <f t="shared" si="769"/>
        <v>0</v>
      </c>
      <c r="AS5494">
        <f t="shared" si="770"/>
        <v>0</v>
      </c>
      <c r="AT5494">
        <f t="shared" si="771"/>
        <v>0</v>
      </c>
      <c r="AU5494">
        <f t="shared" si="771"/>
        <v>0</v>
      </c>
      <c r="AV5494" t="str">
        <f t="shared" si="773"/>
        <v>2020-10-09T20:09:15</v>
      </c>
    </row>
    <row r="5495" spans="1:48" x14ac:dyDescent="0.25">
      <c r="A5495" s="5">
        <v>5566</v>
      </c>
      <c r="B5495" s="5" t="s">
        <v>7351</v>
      </c>
      <c r="C5495" s="5" t="s">
        <v>7352</v>
      </c>
      <c r="D5495" s="6" t="s">
        <v>7353</v>
      </c>
      <c r="E5495">
        <v>4</v>
      </c>
      <c r="F5495" s="7">
        <v>0</v>
      </c>
      <c r="G5495" s="7"/>
      <c r="H5495" t="s">
        <v>7354</v>
      </c>
      <c r="I5495">
        <v>0</v>
      </c>
      <c r="J5495">
        <v>0</v>
      </c>
      <c r="K5495">
        <v>400000</v>
      </c>
      <c r="L5495" t="s">
        <v>52</v>
      </c>
      <c r="M5495" s="8" t="s">
        <v>53</v>
      </c>
      <c r="N5495" s="8">
        <v>0.80357142857142805</v>
      </c>
      <c r="O5495">
        <v>0.19642857142857101</v>
      </c>
      <c r="P5495" s="9">
        <v>0</v>
      </c>
      <c r="Q5495">
        <v>400000</v>
      </c>
      <c r="R5495" s="8"/>
      <c r="S5495" s="8" t="s">
        <v>329</v>
      </c>
      <c r="T5495">
        <v>7898521</v>
      </c>
      <c r="U5495">
        <v>2148790</v>
      </c>
      <c r="V5495">
        <v>11782362</v>
      </c>
      <c r="W5495">
        <v>9264131</v>
      </c>
      <c r="X5495">
        <v>107949</v>
      </c>
      <c r="Y5495">
        <v>3429043</v>
      </c>
      <c r="Z5495">
        <v>3143006</v>
      </c>
      <c r="AA5495">
        <v>29908222</v>
      </c>
      <c r="AB5495">
        <v>19459667</v>
      </c>
      <c r="AC5495">
        <v>12</v>
      </c>
      <c r="AD5495">
        <v>10448555</v>
      </c>
      <c r="AE5495">
        <v>2012</v>
      </c>
      <c r="AF5495" t="s">
        <v>68</v>
      </c>
      <c r="AG5495">
        <v>625000</v>
      </c>
      <c r="AH5495" t="s">
        <v>55</v>
      </c>
      <c r="AI5495" t="s">
        <v>56</v>
      </c>
      <c r="AJ5495">
        <v>0</v>
      </c>
      <c r="AK5495">
        <v>0</v>
      </c>
      <c r="AL5495" s="8" t="s">
        <v>13177</v>
      </c>
      <c r="AM5495" s="10">
        <f t="shared" si="765"/>
        <v>2014</v>
      </c>
      <c r="AN5495">
        <f t="shared" si="766"/>
        <v>1</v>
      </c>
      <c r="AO5495">
        <f t="shared" si="772"/>
        <v>0</v>
      </c>
      <c r="AP5495">
        <f t="shared" si="767"/>
        <v>0</v>
      </c>
      <c r="AQ5495">
        <f t="shared" si="768"/>
        <v>1</v>
      </c>
      <c r="AR5495">
        <f t="shared" si="769"/>
        <v>0</v>
      </c>
      <c r="AS5495">
        <f t="shared" si="770"/>
        <v>0</v>
      </c>
      <c r="AT5495">
        <f t="shared" si="771"/>
        <v>0</v>
      </c>
      <c r="AU5495">
        <f t="shared" si="771"/>
        <v>1</v>
      </c>
      <c r="AV5495" t="str">
        <f t="shared" si="773"/>
        <v>2020-10-09T20:57:08</v>
      </c>
    </row>
    <row r="5496" spans="1:48" x14ac:dyDescent="0.25">
      <c r="A5496" s="5">
        <v>5567</v>
      </c>
      <c r="B5496" s="5" t="s">
        <v>2605</v>
      </c>
      <c r="C5496" s="5" t="s">
        <v>2606</v>
      </c>
      <c r="D5496" s="6" t="s">
        <v>2607</v>
      </c>
      <c r="E5496">
        <v>0</v>
      </c>
      <c r="F5496" s="7">
        <v>0.4885997339</v>
      </c>
      <c r="G5496" s="7">
        <v>0</v>
      </c>
      <c r="H5496" t="s">
        <v>2608</v>
      </c>
      <c r="I5496">
        <v>0</v>
      </c>
      <c r="J5496">
        <v>0</v>
      </c>
      <c r="K5496">
        <v>30000</v>
      </c>
      <c r="L5496" t="s">
        <v>52</v>
      </c>
      <c r="M5496" s="8" t="s">
        <v>53</v>
      </c>
      <c r="N5496" s="8">
        <v>0.80357142857142805</v>
      </c>
      <c r="O5496">
        <v>0.19642857142857101</v>
      </c>
      <c r="P5496" s="9">
        <v>0</v>
      </c>
      <c r="Q5496">
        <v>30000</v>
      </c>
      <c r="R5496" s="8"/>
      <c r="S5496" s="8" t="s">
        <v>217</v>
      </c>
      <c r="T5496">
        <v>1065790</v>
      </c>
      <c r="U5496">
        <v>369890</v>
      </c>
      <c r="V5496">
        <v>1080077</v>
      </c>
      <c r="W5496">
        <v>512394</v>
      </c>
      <c r="X5496">
        <v>161781</v>
      </c>
      <c r="Y5496">
        <v>28612</v>
      </c>
      <c r="Z5496">
        <v>986262</v>
      </c>
      <c r="AA5496">
        <v>3481566</v>
      </c>
      <c r="AB5496">
        <v>2027535</v>
      </c>
      <c r="AC5496">
        <v>12</v>
      </c>
      <c r="AD5496">
        <v>1454031</v>
      </c>
      <c r="AE5496">
        <v>2002</v>
      </c>
      <c r="AF5496" t="s">
        <v>54</v>
      </c>
      <c r="AG5496">
        <v>80000</v>
      </c>
      <c r="AH5496" t="s">
        <v>55</v>
      </c>
      <c r="AI5496" t="s">
        <v>56</v>
      </c>
      <c r="AJ5496">
        <v>1</v>
      </c>
      <c r="AK5496">
        <v>10800</v>
      </c>
      <c r="AL5496" s="8" t="s">
        <v>13178</v>
      </c>
      <c r="AM5496" s="10">
        <f t="shared" si="765"/>
        <v>2016</v>
      </c>
      <c r="AN5496">
        <f t="shared" si="766"/>
        <v>1</v>
      </c>
      <c r="AO5496">
        <f t="shared" si="772"/>
        <v>0</v>
      </c>
      <c r="AP5496">
        <f t="shared" si="767"/>
        <v>0</v>
      </c>
      <c r="AQ5496">
        <f t="shared" si="768"/>
        <v>1</v>
      </c>
      <c r="AR5496">
        <f t="shared" si="769"/>
        <v>0</v>
      </c>
      <c r="AS5496">
        <f t="shared" si="770"/>
        <v>0</v>
      </c>
      <c r="AT5496">
        <f t="shared" si="771"/>
        <v>0</v>
      </c>
      <c r="AU5496">
        <f t="shared" si="771"/>
        <v>1</v>
      </c>
      <c r="AV5496" t="str">
        <f t="shared" si="773"/>
        <v>2020-10-09T20:57:55</v>
      </c>
    </row>
    <row r="5497" spans="1:48" x14ac:dyDescent="0.25">
      <c r="A5497" s="5">
        <v>5568</v>
      </c>
      <c r="B5497" s="5" t="s">
        <v>8207</v>
      </c>
      <c r="C5497" s="5" t="s">
        <v>8208</v>
      </c>
      <c r="D5497" s="6" t="s">
        <v>8209</v>
      </c>
      <c r="E5497">
        <v>19</v>
      </c>
      <c r="F5497" s="7">
        <v>0.23064070819999999</v>
      </c>
      <c r="G5497" s="7">
        <v>0</v>
      </c>
      <c r="H5497" t="s">
        <v>4507</v>
      </c>
      <c r="I5497">
        <v>29</v>
      </c>
      <c r="J5497">
        <v>60326.66</v>
      </c>
      <c r="K5497">
        <v>300000</v>
      </c>
      <c r="L5497" t="s">
        <v>52</v>
      </c>
      <c r="M5497" s="8" t="s">
        <v>53</v>
      </c>
      <c r="N5497" s="8">
        <v>0.80357142857142805</v>
      </c>
      <c r="O5497">
        <v>0.19642857142857101</v>
      </c>
      <c r="P5497" s="9">
        <v>0.86602540378443904</v>
      </c>
      <c r="Q5497">
        <v>170000</v>
      </c>
      <c r="R5497" s="8"/>
      <c r="S5497" s="8" t="s">
        <v>10969</v>
      </c>
      <c r="T5497">
        <v>4514748</v>
      </c>
      <c r="U5497">
        <v>853826</v>
      </c>
      <c r="V5497">
        <v>4545015</v>
      </c>
      <c r="W5497">
        <v>981567</v>
      </c>
      <c r="X5497">
        <v>172300</v>
      </c>
      <c r="Y5497">
        <v>3248417</v>
      </c>
      <c r="Z5497">
        <v>477911</v>
      </c>
      <c r="AA5497">
        <v>6109309</v>
      </c>
      <c r="AB5497">
        <v>3324488</v>
      </c>
      <c r="AC5497">
        <v>7</v>
      </c>
      <c r="AD5497">
        <v>2784821</v>
      </c>
      <c r="AE5497">
        <v>2014</v>
      </c>
      <c r="AF5497" t="s">
        <v>68</v>
      </c>
      <c r="AG5497">
        <v>200000</v>
      </c>
      <c r="AH5497" t="s">
        <v>55</v>
      </c>
      <c r="AI5497" t="s">
        <v>55</v>
      </c>
      <c r="AJ5497">
        <v>1</v>
      </c>
      <c r="AK5497">
        <v>19840</v>
      </c>
      <c r="AL5497" s="8" t="s">
        <v>13179</v>
      </c>
      <c r="AM5497" s="10">
        <f t="shared" si="765"/>
        <v>2018</v>
      </c>
      <c r="AN5497">
        <f t="shared" si="766"/>
        <v>1</v>
      </c>
      <c r="AO5497">
        <f t="shared" si="772"/>
        <v>0</v>
      </c>
      <c r="AP5497">
        <f t="shared" si="767"/>
        <v>0</v>
      </c>
      <c r="AQ5497">
        <f t="shared" si="768"/>
        <v>1</v>
      </c>
      <c r="AR5497">
        <f t="shared" si="769"/>
        <v>0</v>
      </c>
      <c r="AS5497">
        <f t="shared" si="770"/>
        <v>0</v>
      </c>
      <c r="AT5497">
        <f t="shared" si="771"/>
        <v>0</v>
      </c>
      <c r="AU5497">
        <f t="shared" si="771"/>
        <v>0</v>
      </c>
      <c r="AV5497" t="str">
        <f t="shared" si="773"/>
        <v>2020-10-13T14:02:58</v>
      </c>
    </row>
    <row r="5498" spans="1:48" x14ac:dyDescent="0.25">
      <c r="A5498" s="5">
        <v>5569</v>
      </c>
      <c r="B5498" s="5" t="s">
        <v>2927</v>
      </c>
      <c r="C5498" s="5" t="s">
        <v>2928</v>
      </c>
      <c r="D5498" s="6" t="s">
        <v>2929</v>
      </c>
      <c r="E5498">
        <v>6</v>
      </c>
      <c r="F5498" s="7">
        <v>0</v>
      </c>
      <c r="G5498" s="7"/>
      <c r="H5498" t="s">
        <v>2930</v>
      </c>
      <c r="I5498">
        <v>0</v>
      </c>
      <c r="J5498">
        <v>0</v>
      </c>
      <c r="K5498">
        <v>15000</v>
      </c>
      <c r="L5498" t="s">
        <v>52</v>
      </c>
      <c r="M5498" s="8" t="s">
        <v>86</v>
      </c>
      <c r="N5498" s="8">
        <v>0.64285714285714202</v>
      </c>
      <c r="O5498">
        <v>0.35714285714285698</v>
      </c>
      <c r="P5498" s="9">
        <v>0</v>
      </c>
      <c r="Q5498">
        <v>10000</v>
      </c>
      <c r="R5498" s="8"/>
      <c r="S5498" s="8"/>
      <c r="AA5498">
        <v>218262</v>
      </c>
      <c r="AB5498">
        <v>0</v>
      </c>
      <c r="AC5498">
        <v>5</v>
      </c>
      <c r="AD5498">
        <v>0</v>
      </c>
      <c r="AE5498">
        <v>2019</v>
      </c>
      <c r="AF5498" t="s">
        <v>126</v>
      </c>
      <c r="AG5498">
        <v>20000</v>
      </c>
      <c r="AH5498" t="s">
        <v>55</v>
      </c>
      <c r="AI5498" t="s">
        <v>55</v>
      </c>
      <c r="AJ5498">
        <v>0</v>
      </c>
      <c r="AK5498">
        <v>3240</v>
      </c>
      <c r="AL5498" s="8" t="s">
        <v>13180</v>
      </c>
      <c r="AM5498" s="10">
        <f t="shared" si="765"/>
        <v>2019</v>
      </c>
      <c r="AN5498">
        <f t="shared" si="766"/>
        <v>1</v>
      </c>
      <c r="AO5498">
        <f t="shared" si="772"/>
        <v>0</v>
      </c>
      <c r="AP5498">
        <f t="shared" si="767"/>
        <v>0</v>
      </c>
      <c r="AQ5498">
        <f t="shared" si="768"/>
        <v>0</v>
      </c>
      <c r="AR5498">
        <f t="shared" si="769"/>
        <v>1</v>
      </c>
      <c r="AS5498">
        <f t="shared" si="770"/>
        <v>0</v>
      </c>
      <c r="AT5498">
        <f t="shared" si="771"/>
        <v>0</v>
      </c>
      <c r="AU5498">
        <f t="shared" si="771"/>
        <v>0</v>
      </c>
      <c r="AV5498" t="str">
        <f t="shared" si="773"/>
        <v>2020-10-13T14:05:01</v>
      </c>
    </row>
    <row r="5499" spans="1:48" x14ac:dyDescent="0.25">
      <c r="A5499" s="5">
        <v>5570</v>
      </c>
      <c r="B5499" s="5" t="s">
        <v>3643</v>
      </c>
      <c r="C5499" s="5" t="s">
        <v>3644</v>
      </c>
      <c r="D5499" s="6" t="s">
        <v>3645</v>
      </c>
      <c r="E5499">
        <v>118</v>
      </c>
      <c r="F5499" s="7">
        <v>0.488708111</v>
      </c>
      <c r="G5499" s="7">
        <v>0</v>
      </c>
      <c r="H5499" t="s">
        <v>3646</v>
      </c>
      <c r="I5499">
        <v>29</v>
      </c>
      <c r="J5499">
        <v>17352.240000000002</v>
      </c>
      <c r="K5499">
        <v>100000</v>
      </c>
      <c r="L5499" t="s">
        <v>52</v>
      </c>
      <c r="M5499" s="8" t="s">
        <v>53</v>
      </c>
      <c r="N5499" s="8">
        <v>0.75</v>
      </c>
      <c r="O5499">
        <v>0.25</v>
      </c>
      <c r="P5499" s="9">
        <v>0.86602540378443904</v>
      </c>
      <c r="Q5499">
        <v>100000</v>
      </c>
      <c r="R5499" s="8"/>
      <c r="S5499" s="8" t="s">
        <v>329</v>
      </c>
      <c r="T5499">
        <v>18655354</v>
      </c>
      <c r="U5499">
        <v>12214729</v>
      </c>
      <c r="V5499">
        <v>19231012</v>
      </c>
      <c r="W5499">
        <v>7016282</v>
      </c>
      <c r="X5499">
        <v>2367651</v>
      </c>
      <c r="Y5499">
        <v>2675601</v>
      </c>
      <c r="Z5499">
        <v>12912656</v>
      </c>
      <c r="AA5499">
        <v>60585243</v>
      </c>
      <c r="AB5499">
        <v>29106016</v>
      </c>
      <c r="AC5499">
        <v>12</v>
      </c>
      <c r="AD5499">
        <v>31479227</v>
      </c>
      <c r="AE5499">
        <v>1982</v>
      </c>
      <c r="AF5499" t="s">
        <v>54</v>
      </c>
      <c r="AG5499">
        <v>3000000</v>
      </c>
      <c r="AH5499" t="s">
        <v>55</v>
      </c>
      <c r="AI5499" t="s">
        <v>55</v>
      </c>
      <c r="AJ5499">
        <v>1</v>
      </c>
      <c r="AK5499">
        <v>3612526</v>
      </c>
      <c r="AL5499" s="8" t="s">
        <v>13181</v>
      </c>
      <c r="AM5499" s="10">
        <f t="shared" si="765"/>
        <v>2006</v>
      </c>
      <c r="AN5499">
        <f t="shared" si="766"/>
        <v>1</v>
      </c>
      <c r="AO5499">
        <f t="shared" si="772"/>
        <v>0</v>
      </c>
      <c r="AP5499">
        <f t="shared" si="767"/>
        <v>0</v>
      </c>
      <c r="AQ5499">
        <f t="shared" si="768"/>
        <v>1</v>
      </c>
      <c r="AR5499">
        <f t="shared" si="769"/>
        <v>0</v>
      </c>
      <c r="AS5499">
        <f t="shared" si="770"/>
        <v>0</v>
      </c>
      <c r="AT5499">
        <f t="shared" si="771"/>
        <v>0</v>
      </c>
      <c r="AU5499">
        <f t="shared" si="771"/>
        <v>0</v>
      </c>
      <c r="AV5499" t="str">
        <f t="shared" si="773"/>
        <v>2020-10-13T14:10:10</v>
      </c>
    </row>
    <row r="5500" spans="1:48" x14ac:dyDescent="0.25">
      <c r="A5500" s="5">
        <v>5571</v>
      </c>
      <c r="B5500" s="5" t="s">
        <v>6731</v>
      </c>
      <c r="C5500" s="5" t="s">
        <v>6732</v>
      </c>
      <c r="D5500" s="6" t="s">
        <v>6733</v>
      </c>
      <c r="E5500">
        <v>0</v>
      </c>
      <c r="F5500" s="7">
        <v>0.41887247080000001</v>
      </c>
      <c r="G5500" s="7">
        <v>0</v>
      </c>
      <c r="H5500" t="s">
        <v>5913</v>
      </c>
      <c r="I5500">
        <v>0</v>
      </c>
      <c r="J5500">
        <v>0</v>
      </c>
      <c r="K5500">
        <v>50000</v>
      </c>
      <c r="L5500" t="s">
        <v>52</v>
      </c>
      <c r="M5500" s="8" t="s">
        <v>53</v>
      </c>
      <c r="N5500" s="8">
        <v>0.69642857142857095</v>
      </c>
      <c r="O5500">
        <v>0.30357142857142799</v>
      </c>
      <c r="P5500" s="9">
        <v>0</v>
      </c>
      <c r="Q5500">
        <v>50000</v>
      </c>
      <c r="R5500" s="8"/>
      <c r="S5500" s="8" t="s">
        <v>217</v>
      </c>
      <c r="T5500">
        <v>2927760</v>
      </c>
      <c r="U5500">
        <v>189205</v>
      </c>
      <c r="V5500">
        <v>3056484</v>
      </c>
      <c r="W5500">
        <v>2822509</v>
      </c>
      <c r="X5500">
        <v>44769</v>
      </c>
      <c r="Y5500">
        <v>749620</v>
      </c>
      <c r="Z5500">
        <v>405279</v>
      </c>
      <c r="AA5500">
        <v>4734153</v>
      </c>
      <c r="AB5500">
        <v>2225000</v>
      </c>
      <c r="AC5500">
        <v>12</v>
      </c>
      <c r="AD5500">
        <v>2509153</v>
      </c>
      <c r="AE5500">
        <v>2017</v>
      </c>
      <c r="AF5500" t="s">
        <v>126</v>
      </c>
      <c r="AG5500">
        <v>150000</v>
      </c>
      <c r="AH5500" t="s">
        <v>55</v>
      </c>
      <c r="AI5500" t="s">
        <v>56</v>
      </c>
      <c r="AJ5500">
        <v>1</v>
      </c>
      <c r="AK5500">
        <v>14580</v>
      </c>
      <c r="AL5500" s="8" t="s">
        <v>13182</v>
      </c>
      <c r="AM5500" s="10">
        <f t="shared" si="765"/>
        <v>2017</v>
      </c>
      <c r="AN5500">
        <f t="shared" si="766"/>
        <v>1</v>
      </c>
      <c r="AO5500">
        <f t="shared" si="772"/>
        <v>0</v>
      </c>
      <c r="AP5500">
        <f t="shared" si="767"/>
        <v>0</v>
      </c>
      <c r="AQ5500">
        <f t="shared" si="768"/>
        <v>1</v>
      </c>
      <c r="AR5500">
        <f t="shared" si="769"/>
        <v>0</v>
      </c>
      <c r="AS5500">
        <f t="shared" si="770"/>
        <v>0</v>
      </c>
      <c r="AT5500">
        <f t="shared" si="771"/>
        <v>0</v>
      </c>
      <c r="AU5500">
        <f t="shared" si="771"/>
        <v>1</v>
      </c>
      <c r="AV5500" t="str">
        <f t="shared" si="773"/>
        <v>2020-10-13T14:10:48</v>
      </c>
    </row>
    <row r="5501" spans="1:48" x14ac:dyDescent="0.25">
      <c r="A5501" s="5">
        <v>5572</v>
      </c>
      <c r="B5501" s="5" t="s">
        <v>5702</v>
      </c>
      <c r="C5501" s="5" t="s">
        <v>5703</v>
      </c>
      <c r="D5501" s="6" t="s">
        <v>5704</v>
      </c>
      <c r="E5501">
        <v>94</v>
      </c>
      <c r="F5501" s="7">
        <v>0</v>
      </c>
      <c r="G5501" s="7"/>
      <c r="H5501" t="s">
        <v>5705</v>
      </c>
      <c r="I5501">
        <v>0</v>
      </c>
      <c r="J5501">
        <v>0</v>
      </c>
      <c r="K5501">
        <v>5000000</v>
      </c>
      <c r="L5501" t="s">
        <v>119</v>
      </c>
      <c r="M5501" s="8" t="s">
        <v>53</v>
      </c>
      <c r="N5501" s="8">
        <v>0.75</v>
      </c>
      <c r="O5501">
        <v>0.25</v>
      </c>
      <c r="P5501" s="9">
        <v>0.99306439450971895</v>
      </c>
      <c r="Q5501">
        <v>5000000</v>
      </c>
      <c r="R5501" s="8" t="s">
        <v>13183</v>
      </c>
      <c r="S5501" s="8" t="s">
        <v>13184</v>
      </c>
      <c r="T5501">
        <v>307905559</v>
      </c>
      <c r="U5501">
        <v>97681665</v>
      </c>
      <c r="V5501">
        <v>458268159</v>
      </c>
      <c r="W5501">
        <v>331010581</v>
      </c>
      <c r="X5501">
        <v>10925014</v>
      </c>
      <c r="Y5501">
        <v>43565112</v>
      </c>
      <c r="Z5501">
        <v>45990651</v>
      </c>
      <c r="AA5501">
        <v>149238970</v>
      </c>
      <c r="AB5501">
        <v>63453409</v>
      </c>
      <c r="AC5501">
        <v>6</v>
      </c>
      <c r="AD5501">
        <v>85785561</v>
      </c>
      <c r="AE5501">
        <v>1983</v>
      </c>
      <c r="AF5501" t="s">
        <v>54</v>
      </c>
      <c r="AG5501">
        <v>30515674</v>
      </c>
      <c r="AH5501" t="s">
        <v>55</v>
      </c>
      <c r="AI5501" t="s">
        <v>55</v>
      </c>
      <c r="AJ5501">
        <v>0</v>
      </c>
      <c r="AK5501">
        <v>20635703</v>
      </c>
      <c r="AL5501" s="8"/>
      <c r="AM5501" s="10">
        <f t="shared" si="765"/>
        <v>2006</v>
      </c>
      <c r="AN5501">
        <f t="shared" si="766"/>
        <v>1</v>
      </c>
      <c r="AO5501">
        <f t="shared" si="772"/>
        <v>0</v>
      </c>
      <c r="AP5501">
        <f t="shared" si="767"/>
        <v>0</v>
      </c>
      <c r="AQ5501">
        <f t="shared" si="768"/>
        <v>1</v>
      </c>
      <c r="AR5501">
        <f t="shared" si="769"/>
        <v>0</v>
      </c>
      <c r="AS5501">
        <f t="shared" si="770"/>
        <v>0</v>
      </c>
      <c r="AT5501">
        <f t="shared" si="771"/>
        <v>0</v>
      </c>
      <c r="AU5501">
        <f t="shared" si="771"/>
        <v>0</v>
      </c>
      <c r="AV5501" t="str">
        <f t="shared" si="773"/>
        <v>2020-10-13T17:10:45</v>
      </c>
    </row>
    <row r="5502" spans="1:48" x14ac:dyDescent="0.25">
      <c r="A5502" s="5">
        <v>5573</v>
      </c>
      <c r="B5502" s="5" t="s">
        <v>10623</v>
      </c>
      <c r="C5502" s="5" t="s">
        <v>10624</v>
      </c>
      <c r="D5502" s="6" t="s">
        <v>10625</v>
      </c>
      <c r="E5502">
        <v>301</v>
      </c>
      <c r="F5502" s="7">
        <v>0</v>
      </c>
      <c r="G5502" s="7"/>
      <c r="H5502" t="s">
        <v>10626</v>
      </c>
      <c r="I5502">
        <v>0</v>
      </c>
      <c r="J5502">
        <v>0</v>
      </c>
      <c r="K5502">
        <v>30000</v>
      </c>
      <c r="L5502" t="s">
        <v>52</v>
      </c>
      <c r="M5502" s="8" t="s">
        <v>63</v>
      </c>
      <c r="N5502" s="8">
        <v>0.89285714285714202</v>
      </c>
      <c r="O5502">
        <v>0.107142857142857</v>
      </c>
      <c r="P5502" s="9">
        <v>0</v>
      </c>
      <c r="Q5502">
        <v>5000</v>
      </c>
      <c r="R5502" s="8"/>
      <c r="S5502" s="8" t="s">
        <v>329</v>
      </c>
      <c r="T5502">
        <v>3748091</v>
      </c>
      <c r="U5502">
        <v>3079115</v>
      </c>
      <c r="V5502">
        <v>4743951</v>
      </c>
      <c r="W5502">
        <v>1664835</v>
      </c>
      <c r="X5502">
        <v>236204</v>
      </c>
      <c r="Y5502">
        <v>3035792</v>
      </c>
      <c r="Z5502">
        <v>390</v>
      </c>
      <c r="AA5502">
        <v>4607031</v>
      </c>
      <c r="AB5502">
        <v>2057207</v>
      </c>
      <c r="AC5502">
        <v>12</v>
      </c>
      <c r="AD5502">
        <v>2549824</v>
      </c>
      <c r="AE5502">
        <v>2003</v>
      </c>
      <c r="AF5502" t="s">
        <v>54</v>
      </c>
      <c r="AG5502">
        <v>1000000</v>
      </c>
      <c r="AH5502" t="s">
        <v>55</v>
      </c>
      <c r="AI5502" t="s">
        <v>55</v>
      </c>
      <c r="AJ5502">
        <v>0</v>
      </c>
      <c r="AK5502">
        <v>89864</v>
      </c>
      <c r="AL5502" s="8" t="s">
        <v>13185</v>
      </c>
      <c r="AM5502" s="10">
        <f t="shared" si="765"/>
        <v>2018</v>
      </c>
      <c r="AN5502">
        <f t="shared" si="766"/>
        <v>1</v>
      </c>
      <c r="AO5502">
        <f t="shared" si="772"/>
        <v>0</v>
      </c>
      <c r="AP5502">
        <f t="shared" si="767"/>
        <v>1</v>
      </c>
      <c r="AQ5502">
        <f t="shared" si="768"/>
        <v>0</v>
      </c>
      <c r="AR5502">
        <f t="shared" si="769"/>
        <v>0</v>
      </c>
      <c r="AS5502">
        <f t="shared" si="770"/>
        <v>0</v>
      </c>
      <c r="AT5502">
        <f t="shared" si="771"/>
        <v>0</v>
      </c>
      <c r="AU5502">
        <f t="shared" si="771"/>
        <v>0</v>
      </c>
      <c r="AV5502" t="str">
        <f t="shared" si="773"/>
        <v>2020-10-13T17:36:40</v>
      </c>
    </row>
    <row r="5503" spans="1:48" x14ac:dyDescent="0.25">
      <c r="A5503" s="5">
        <v>5574</v>
      </c>
      <c r="B5503" s="5" t="s">
        <v>13186</v>
      </c>
      <c r="C5503" s="5" t="s">
        <v>13187</v>
      </c>
      <c r="D5503" s="6" t="s">
        <v>13188</v>
      </c>
      <c r="E5503">
        <v>8</v>
      </c>
      <c r="F5503" s="7">
        <v>0</v>
      </c>
      <c r="G5503" s="7"/>
      <c r="H5503" t="s">
        <v>13189</v>
      </c>
      <c r="I5503">
        <v>0</v>
      </c>
      <c r="J5503">
        <v>0</v>
      </c>
      <c r="K5503">
        <v>20000</v>
      </c>
      <c r="L5503" t="s">
        <v>52</v>
      </c>
      <c r="M5503" s="8" t="s">
        <v>53</v>
      </c>
      <c r="N5503" s="8">
        <v>0.75</v>
      </c>
      <c r="O5503">
        <v>0.25</v>
      </c>
      <c r="P5503" s="9">
        <v>0</v>
      </c>
      <c r="Q5503">
        <v>10000</v>
      </c>
      <c r="R5503" s="8"/>
      <c r="S5503" s="8"/>
      <c r="AA5503">
        <v>559886</v>
      </c>
      <c r="AB5503">
        <v>0</v>
      </c>
      <c r="AC5503">
        <v>12</v>
      </c>
      <c r="AD5503">
        <v>0</v>
      </c>
      <c r="AE5503">
        <v>2009</v>
      </c>
      <c r="AF5503" t="s">
        <v>121</v>
      </c>
      <c r="AG5503">
        <v>43000</v>
      </c>
      <c r="AH5503" t="s">
        <v>55</v>
      </c>
      <c r="AI5503" t="s">
        <v>55</v>
      </c>
      <c r="AJ5503">
        <v>0</v>
      </c>
      <c r="AK5503">
        <v>4400</v>
      </c>
      <c r="AL5503" s="8" t="s">
        <v>13190</v>
      </c>
      <c r="AM5503" s="10">
        <f t="shared" si="765"/>
        <v>2019</v>
      </c>
      <c r="AN5503">
        <f t="shared" si="766"/>
        <v>1</v>
      </c>
      <c r="AO5503">
        <f t="shared" si="772"/>
        <v>0</v>
      </c>
      <c r="AP5503">
        <f t="shared" si="767"/>
        <v>0</v>
      </c>
      <c r="AQ5503">
        <f t="shared" si="768"/>
        <v>1</v>
      </c>
      <c r="AR5503">
        <f t="shared" si="769"/>
        <v>0</v>
      </c>
      <c r="AS5503">
        <f t="shared" si="770"/>
        <v>0</v>
      </c>
      <c r="AT5503">
        <f t="shared" si="771"/>
        <v>0</v>
      </c>
      <c r="AU5503">
        <f t="shared" si="771"/>
        <v>0</v>
      </c>
      <c r="AV5503" t="str">
        <f t="shared" si="773"/>
        <v>2020-10-13T17:37:23</v>
      </c>
    </row>
    <row r="5504" spans="1:48" x14ac:dyDescent="0.25">
      <c r="A5504" s="5">
        <v>5575</v>
      </c>
      <c r="B5504" s="5" t="s">
        <v>6493</v>
      </c>
      <c r="C5504" s="5" t="s">
        <v>402</v>
      </c>
      <c r="D5504" s="6" t="s">
        <v>6494</v>
      </c>
      <c r="E5504">
        <v>3</v>
      </c>
      <c r="F5504" s="7">
        <v>0.27498506420000002</v>
      </c>
      <c r="G5504" s="7">
        <v>0</v>
      </c>
      <c r="H5504" t="s">
        <v>6495</v>
      </c>
      <c r="I5504">
        <v>66</v>
      </c>
      <c r="J5504">
        <v>9232</v>
      </c>
      <c r="K5504">
        <v>20000</v>
      </c>
      <c r="L5504" t="s">
        <v>52</v>
      </c>
      <c r="M5504" s="8" t="s">
        <v>53</v>
      </c>
      <c r="N5504" s="8">
        <v>0.83928571428571397</v>
      </c>
      <c r="O5504">
        <v>0.160714285714285</v>
      </c>
      <c r="P5504" s="9">
        <v>0</v>
      </c>
      <c r="Q5504">
        <v>15000</v>
      </c>
      <c r="R5504" s="8"/>
      <c r="S5504" s="8"/>
      <c r="AA5504">
        <v>3161978</v>
      </c>
      <c r="AB5504">
        <v>0</v>
      </c>
      <c r="AC5504">
        <v>12</v>
      </c>
      <c r="AD5504">
        <v>0</v>
      </c>
      <c r="AE5504">
        <v>2010</v>
      </c>
      <c r="AF5504" t="s">
        <v>68</v>
      </c>
      <c r="AG5504">
        <v>50000</v>
      </c>
      <c r="AH5504" t="s">
        <v>55</v>
      </c>
      <c r="AI5504" t="s">
        <v>55</v>
      </c>
      <c r="AJ5504">
        <v>1</v>
      </c>
      <c r="AK5504">
        <v>16200</v>
      </c>
      <c r="AL5504" s="8" t="s">
        <v>13191</v>
      </c>
      <c r="AM5504" s="10">
        <f t="shared" si="765"/>
        <v>2020</v>
      </c>
      <c r="AN5504">
        <f t="shared" si="766"/>
        <v>1</v>
      </c>
      <c r="AO5504">
        <f t="shared" si="772"/>
        <v>0</v>
      </c>
      <c r="AP5504">
        <f t="shared" si="767"/>
        <v>0</v>
      </c>
      <c r="AQ5504">
        <f t="shared" si="768"/>
        <v>1</v>
      </c>
      <c r="AR5504">
        <f t="shared" si="769"/>
        <v>0</v>
      </c>
      <c r="AS5504">
        <f t="shared" si="770"/>
        <v>0</v>
      </c>
      <c r="AT5504">
        <f t="shared" si="771"/>
        <v>0</v>
      </c>
      <c r="AU5504">
        <f t="shared" si="771"/>
        <v>0</v>
      </c>
      <c r="AV5504" t="str">
        <f t="shared" si="773"/>
        <v>2020-10-13T17:38:24</v>
      </c>
    </row>
    <row r="5505" spans="1:48" x14ac:dyDescent="0.25">
      <c r="A5505" s="5">
        <v>5576</v>
      </c>
      <c r="B5505" s="5" t="s">
        <v>13192</v>
      </c>
      <c r="C5505" s="5" t="s">
        <v>13193</v>
      </c>
      <c r="D5505" s="6" t="s">
        <v>13194</v>
      </c>
      <c r="E5505">
        <v>0</v>
      </c>
      <c r="F5505" s="7">
        <v>0.52560948409999997</v>
      </c>
      <c r="G5505" s="7">
        <v>0</v>
      </c>
      <c r="H5505" t="s">
        <v>12310</v>
      </c>
      <c r="I5505">
        <v>143</v>
      </c>
      <c r="J5505">
        <v>7456.5</v>
      </c>
      <c r="K5505">
        <v>49999</v>
      </c>
      <c r="L5505" t="s">
        <v>52</v>
      </c>
      <c r="M5505" s="8" t="s">
        <v>63</v>
      </c>
      <c r="N5505" s="8">
        <v>0.89285714285714202</v>
      </c>
      <c r="O5505">
        <v>0.107142857142857</v>
      </c>
      <c r="P5505" s="9">
        <v>0</v>
      </c>
      <c r="Q5505">
        <v>35000</v>
      </c>
      <c r="R5505" s="8"/>
      <c r="S5505" s="8"/>
      <c r="AA5505">
        <v>2333380</v>
      </c>
      <c r="AB5505">
        <v>0</v>
      </c>
      <c r="AC5505">
        <v>9</v>
      </c>
      <c r="AD5505">
        <v>0</v>
      </c>
      <c r="AE5505">
        <v>1997</v>
      </c>
      <c r="AF5505" t="s">
        <v>54</v>
      </c>
      <c r="AG5505">
        <v>50000</v>
      </c>
      <c r="AH5505" t="s">
        <v>55</v>
      </c>
      <c r="AI5505" t="s">
        <v>55</v>
      </c>
      <c r="AJ5505">
        <v>1</v>
      </c>
      <c r="AK5505">
        <v>39600</v>
      </c>
      <c r="AL5505" s="8" t="s">
        <v>13195</v>
      </c>
      <c r="AM5505" s="10">
        <f t="shared" si="765"/>
        <v>2020</v>
      </c>
      <c r="AN5505">
        <f t="shared" si="766"/>
        <v>1</v>
      </c>
      <c r="AO5505">
        <f t="shared" si="772"/>
        <v>0</v>
      </c>
      <c r="AP5505">
        <f t="shared" si="767"/>
        <v>1</v>
      </c>
      <c r="AQ5505">
        <f t="shared" si="768"/>
        <v>0</v>
      </c>
      <c r="AR5505">
        <f t="shared" si="769"/>
        <v>0</v>
      </c>
      <c r="AS5505">
        <f t="shared" si="770"/>
        <v>0</v>
      </c>
      <c r="AT5505">
        <f t="shared" si="771"/>
        <v>0</v>
      </c>
      <c r="AU5505">
        <f t="shared" si="771"/>
        <v>0</v>
      </c>
      <c r="AV5505" t="str">
        <f t="shared" si="773"/>
        <v>2020-10-13T18:40:37</v>
      </c>
    </row>
    <row r="5506" spans="1:48" x14ac:dyDescent="0.25">
      <c r="A5506" s="5">
        <v>5577</v>
      </c>
      <c r="B5506" s="5" t="s">
        <v>4881</v>
      </c>
      <c r="C5506" s="5" t="s">
        <v>4882</v>
      </c>
      <c r="D5506" s="6" t="s">
        <v>4883</v>
      </c>
      <c r="E5506">
        <v>13</v>
      </c>
      <c r="F5506" s="7">
        <v>0.40757521159999999</v>
      </c>
      <c r="G5506" s="7">
        <v>0</v>
      </c>
      <c r="H5506" t="s">
        <v>4884</v>
      </c>
      <c r="I5506">
        <v>0</v>
      </c>
      <c r="J5506">
        <v>12780</v>
      </c>
      <c r="K5506">
        <v>48000</v>
      </c>
      <c r="L5506" t="s">
        <v>52</v>
      </c>
      <c r="M5506" s="8" t="s">
        <v>86</v>
      </c>
      <c r="N5506" s="8">
        <v>0.58928571428571397</v>
      </c>
      <c r="O5506">
        <v>0.41071428571428498</v>
      </c>
      <c r="P5506" s="9">
        <v>0.86602540378443904</v>
      </c>
      <c r="Q5506">
        <v>48000</v>
      </c>
      <c r="R5506" s="8"/>
      <c r="S5506" s="8"/>
      <c r="AA5506">
        <v>1785326</v>
      </c>
      <c r="AB5506">
        <v>0</v>
      </c>
      <c r="AC5506">
        <v>6</v>
      </c>
      <c r="AD5506">
        <v>0</v>
      </c>
      <c r="AE5506">
        <v>2015</v>
      </c>
      <c r="AF5506" t="s">
        <v>126</v>
      </c>
      <c r="AG5506">
        <v>60000</v>
      </c>
      <c r="AH5506" t="s">
        <v>55</v>
      </c>
      <c r="AI5506" t="s">
        <v>55</v>
      </c>
      <c r="AJ5506">
        <v>1</v>
      </c>
      <c r="AK5506">
        <v>51600</v>
      </c>
      <c r="AL5506" s="8" t="s">
        <v>13196</v>
      </c>
      <c r="AM5506" s="10">
        <f t="shared" ref="AM5506:AM5569" si="774">_xlfn.NUMBERVALUE(LEFT(H5506,4))</f>
        <v>2018</v>
      </c>
      <c r="AN5506">
        <f t="shared" ref="AN5506:AN5569" si="775">IF(OR(L5506 = "AprovadoAnalista", L5506 = "AprovadoComite" ),1,0)</f>
        <v>1</v>
      </c>
      <c r="AO5506">
        <f t="shared" si="772"/>
        <v>0</v>
      </c>
      <c r="AP5506">
        <f t="shared" ref="AP5506:AP5569" si="776">IF(MID(M5506,4,1)="0",1,0)</f>
        <v>0</v>
      </c>
      <c r="AQ5506">
        <f t="shared" ref="AQ5506:AQ5569" si="777">IF(MID(M5506,4,1)="1",1,0)</f>
        <v>0</v>
      </c>
      <c r="AR5506">
        <f t="shared" ref="AR5506:AR5569" si="778">IF(MID(M5506,4,1)="3",1,0)</f>
        <v>1</v>
      </c>
      <c r="AS5506">
        <f t="shared" ref="AS5506:AS5569" si="779">IF(MID(M5506,4,1)="5",1,0)</f>
        <v>0</v>
      </c>
      <c r="AT5506">
        <f t="shared" ref="AT5506:AU5569" si="780">IF(AH5506="True",1,0)</f>
        <v>0</v>
      </c>
      <c r="AU5506">
        <f t="shared" si="780"/>
        <v>0</v>
      </c>
      <c r="AV5506" t="str">
        <f t="shared" si="773"/>
        <v>2020-10-13T18:41:45</v>
      </c>
    </row>
    <row r="5507" spans="1:48" x14ac:dyDescent="0.25">
      <c r="A5507" s="5">
        <v>5578</v>
      </c>
      <c r="B5507" s="5" t="s">
        <v>4092</v>
      </c>
      <c r="C5507" s="5" t="s">
        <v>4093</v>
      </c>
      <c r="D5507" s="6" t="s">
        <v>4094</v>
      </c>
      <c r="E5507">
        <v>3</v>
      </c>
      <c r="F5507" s="7">
        <v>0.52611502089999995</v>
      </c>
      <c r="G5507" s="7">
        <v>0</v>
      </c>
      <c r="H5507" t="s">
        <v>3480</v>
      </c>
      <c r="I5507">
        <v>23</v>
      </c>
      <c r="J5507">
        <v>20471.75</v>
      </c>
      <c r="K5507">
        <v>37000</v>
      </c>
      <c r="L5507" t="s">
        <v>52</v>
      </c>
      <c r="M5507" s="8" t="s">
        <v>86</v>
      </c>
      <c r="N5507" s="8">
        <v>0.64285714285714202</v>
      </c>
      <c r="O5507">
        <v>0.35714285714285698</v>
      </c>
      <c r="P5507" s="9">
        <v>0</v>
      </c>
      <c r="Q5507">
        <v>37000</v>
      </c>
      <c r="R5507" s="8"/>
      <c r="S5507" s="8" t="s">
        <v>11020</v>
      </c>
      <c r="T5507">
        <v>1516105</v>
      </c>
      <c r="U5507">
        <v>590467</v>
      </c>
      <c r="V5507">
        <v>1550493</v>
      </c>
      <c r="W5507">
        <v>52659</v>
      </c>
      <c r="X5507">
        <v>164000</v>
      </c>
      <c r="Y5507">
        <v>0</v>
      </c>
      <c r="Z5507">
        <v>922281</v>
      </c>
      <c r="AA5507">
        <v>1005925</v>
      </c>
      <c r="AB5507">
        <v>843061</v>
      </c>
      <c r="AC5507">
        <v>6</v>
      </c>
      <c r="AD5507">
        <v>162864</v>
      </c>
      <c r="AE5507">
        <v>2018</v>
      </c>
      <c r="AF5507" t="s">
        <v>126</v>
      </c>
      <c r="AG5507">
        <v>100000</v>
      </c>
      <c r="AH5507" t="s">
        <v>55</v>
      </c>
      <c r="AI5507" t="s">
        <v>56</v>
      </c>
      <c r="AJ5507">
        <v>1</v>
      </c>
      <c r="AK5507">
        <v>39600</v>
      </c>
      <c r="AL5507" s="8" t="s">
        <v>13197</v>
      </c>
      <c r="AM5507" s="10">
        <f t="shared" si="774"/>
        <v>2019</v>
      </c>
      <c r="AN5507">
        <f t="shared" si="775"/>
        <v>1</v>
      </c>
      <c r="AO5507">
        <f t="shared" ref="AO5507:AO5570" si="781">IF(OR(L5507 = "ReprovadoAnalista", L5507 = "ReprovadoComite" ),1,0)</f>
        <v>0</v>
      </c>
      <c r="AP5507">
        <f t="shared" si="776"/>
        <v>0</v>
      </c>
      <c r="AQ5507">
        <f t="shared" si="777"/>
        <v>0</v>
      </c>
      <c r="AR5507">
        <f t="shared" si="778"/>
        <v>1</v>
      </c>
      <c r="AS5507">
        <f t="shared" si="779"/>
        <v>0</v>
      </c>
      <c r="AT5507">
        <f t="shared" si="780"/>
        <v>0</v>
      </c>
      <c r="AU5507">
        <f t="shared" si="780"/>
        <v>1</v>
      </c>
      <c r="AV5507" t="str">
        <f t="shared" ref="AV5507:AV5570" si="782">IF(R5507&lt;&gt;"",R5507,AL5507)</f>
        <v>2020-10-13T18:51:00</v>
      </c>
    </row>
    <row r="5508" spans="1:48" x14ac:dyDescent="0.25">
      <c r="A5508" s="5">
        <v>5579</v>
      </c>
      <c r="B5508" s="5" t="s">
        <v>9519</v>
      </c>
      <c r="C5508" s="5" t="s">
        <v>9520</v>
      </c>
      <c r="D5508" s="6" t="s">
        <v>9521</v>
      </c>
      <c r="E5508">
        <v>0</v>
      </c>
      <c r="F5508" s="7">
        <v>0.33168288709999999</v>
      </c>
      <c r="G5508" s="7">
        <v>0</v>
      </c>
      <c r="H5508" t="s">
        <v>9522</v>
      </c>
      <c r="I5508">
        <v>0</v>
      </c>
      <c r="J5508">
        <v>15200</v>
      </c>
      <c r="K5508">
        <v>130000</v>
      </c>
      <c r="L5508" t="s">
        <v>52</v>
      </c>
      <c r="M5508" s="8" t="s">
        <v>63</v>
      </c>
      <c r="N5508" s="8">
        <v>0.91071428571428503</v>
      </c>
      <c r="O5508">
        <v>8.9285714285714204E-2</v>
      </c>
      <c r="P5508" s="9">
        <v>0</v>
      </c>
      <c r="Q5508">
        <v>30000</v>
      </c>
      <c r="R5508" s="8"/>
      <c r="S5508" s="8" t="s">
        <v>329</v>
      </c>
      <c r="T5508">
        <v>1374528</v>
      </c>
      <c r="U5508">
        <v>357363</v>
      </c>
      <c r="V5508">
        <v>1809187</v>
      </c>
      <c r="W5508">
        <v>961557</v>
      </c>
      <c r="X5508">
        <v>423345</v>
      </c>
      <c r="Y5508">
        <v>474646</v>
      </c>
      <c r="Z5508">
        <v>888220</v>
      </c>
      <c r="AA5508">
        <v>1534622</v>
      </c>
      <c r="AB5508">
        <v>1240560</v>
      </c>
      <c r="AC5508">
        <v>12</v>
      </c>
      <c r="AD5508">
        <v>294062</v>
      </c>
      <c r="AE5508">
        <v>2001</v>
      </c>
      <c r="AF5508" t="s">
        <v>54</v>
      </c>
      <c r="AG5508">
        <v>252000</v>
      </c>
      <c r="AH5508" t="s">
        <v>55</v>
      </c>
      <c r="AI5508" t="s">
        <v>55</v>
      </c>
      <c r="AJ5508">
        <v>1</v>
      </c>
      <c r="AK5508">
        <v>1110</v>
      </c>
      <c r="AL5508" s="8" t="s">
        <v>13198</v>
      </c>
      <c r="AM5508" s="10">
        <f t="shared" si="774"/>
        <v>2020</v>
      </c>
      <c r="AN5508">
        <f t="shared" si="775"/>
        <v>1</v>
      </c>
      <c r="AO5508">
        <f t="shared" si="781"/>
        <v>0</v>
      </c>
      <c r="AP5508">
        <f t="shared" si="776"/>
        <v>1</v>
      </c>
      <c r="AQ5508">
        <f t="shared" si="777"/>
        <v>0</v>
      </c>
      <c r="AR5508">
        <f t="shared" si="778"/>
        <v>0</v>
      </c>
      <c r="AS5508">
        <f t="shared" si="779"/>
        <v>0</v>
      </c>
      <c r="AT5508">
        <f t="shared" si="780"/>
        <v>0</v>
      </c>
      <c r="AU5508">
        <f t="shared" si="780"/>
        <v>0</v>
      </c>
      <c r="AV5508" t="str">
        <f t="shared" si="782"/>
        <v>2020-10-13T18:42:34</v>
      </c>
    </row>
    <row r="5509" spans="1:48" x14ac:dyDescent="0.25">
      <c r="A5509" s="5">
        <v>5580</v>
      </c>
      <c r="B5509" s="5" t="s">
        <v>5477</v>
      </c>
      <c r="C5509" s="5" t="s">
        <v>5478</v>
      </c>
      <c r="D5509" s="6" t="s">
        <v>5479</v>
      </c>
      <c r="E5509">
        <v>3</v>
      </c>
      <c r="F5509" s="7">
        <v>0.41216895349999999</v>
      </c>
      <c r="G5509" s="7">
        <v>0</v>
      </c>
      <c r="H5509" t="s">
        <v>5480</v>
      </c>
      <c r="I5509">
        <v>37</v>
      </c>
      <c r="J5509">
        <v>17996.78</v>
      </c>
      <c r="K5509">
        <v>30000</v>
      </c>
      <c r="L5509" t="s">
        <v>52</v>
      </c>
      <c r="M5509" s="8" t="s">
        <v>86</v>
      </c>
      <c r="N5509" s="8">
        <v>0.55357142857142805</v>
      </c>
      <c r="O5509">
        <v>0.44642857142857101</v>
      </c>
      <c r="P5509" s="9">
        <v>0</v>
      </c>
      <c r="Q5509">
        <v>25000</v>
      </c>
      <c r="R5509" s="8"/>
      <c r="S5509" s="8"/>
      <c r="AA5509">
        <v>1183599</v>
      </c>
      <c r="AB5509">
        <v>0</v>
      </c>
      <c r="AC5509">
        <v>12</v>
      </c>
      <c r="AD5509">
        <v>0</v>
      </c>
      <c r="AE5509">
        <v>2017</v>
      </c>
      <c r="AF5509" t="s">
        <v>126</v>
      </c>
      <c r="AG5509">
        <v>130000</v>
      </c>
      <c r="AH5509" t="s">
        <v>56</v>
      </c>
      <c r="AI5509" t="s">
        <v>55</v>
      </c>
      <c r="AJ5509">
        <v>1</v>
      </c>
      <c r="AK5509">
        <v>2640</v>
      </c>
      <c r="AL5509" s="8" t="s">
        <v>13199</v>
      </c>
      <c r="AM5509" s="10">
        <f t="shared" si="774"/>
        <v>2017</v>
      </c>
      <c r="AN5509">
        <f t="shared" si="775"/>
        <v>1</v>
      </c>
      <c r="AO5509">
        <f t="shared" si="781"/>
        <v>0</v>
      </c>
      <c r="AP5509">
        <f t="shared" si="776"/>
        <v>0</v>
      </c>
      <c r="AQ5509">
        <f t="shared" si="777"/>
        <v>0</v>
      </c>
      <c r="AR5509">
        <f t="shared" si="778"/>
        <v>1</v>
      </c>
      <c r="AS5509">
        <f t="shared" si="779"/>
        <v>0</v>
      </c>
      <c r="AT5509">
        <f t="shared" si="780"/>
        <v>1</v>
      </c>
      <c r="AU5509">
        <f t="shared" si="780"/>
        <v>0</v>
      </c>
      <c r="AV5509" t="str">
        <f t="shared" si="782"/>
        <v>2020-10-13T18:54:29</v>
      </c>
    </row>
    <row r="5510" spans="1:48" x14ac:dyDescent="0.25">
      <c r="A5510" s="5">
        <v>5581</v>
      </c>
      <c r="B5510" s="5" t="s">
        <v>13200</v>
      </c>
      <c r="C5510" s="5" t="s">
        <v>13201</v>
      </c>
      <c r="D5510" s="6" t="s">
        <v>13202</v>
      </c>
      <c r="E5510">
        <v>0</v>
      </c>
      <c r="F5510" s="7">
        <v>0.36184287739999998</v>
      </c>
      <c r="G5510" s="7">
        <v>0</v>
      </c>
      <c r="H5510" t="s">
        <v>8847</v>
      </c>
      <c r="I5510">
        <v>0</v>
      </c>
      <c r="J5510">
        <v>3051</v>
      </c>
      <c r="K5510">
        <v>60000</v>
      </c>
      <c r="L5510" t="s">
        <v>62</v>
      </c>
      <c r="M5510" s="8" t="s">
        <v>63</v>
      </c>
      <c r="N5510" s="8">
        <v>1</v>
      </c>
      <c r="O5510">
        <v>0</v>
      </c>
      <c r="P5510" s="9">
        <v>0</v>
      </c>
      <c r="R5510" s="8"/>
      <c r="S5510" s="8"/>
      <c r="AJ5510">
        <v>1</v>
      </c>
      <c r="AL5510" s="8"/>
      <c r="AM5510" s="10">
        <f t="shared" si="774"/>
        <v>2020</v>
      </c>
      <c r="AN5510">
        <f t="shared" si="775"/>
        <v>0</v>
      </c>
      <c r="AO5510">
        <f t="shared" si="781"/>
        <v>0</v>
      </c>
      <c r="AP5510">
        <f t="shared" si="776"/>
        <v>1</v>
      </c>
      <c r="AQ5510">
        <f t="shared" si="777"/>
        <v>0</v>
      </c>
      <c r="AR5510">
        <f t="shared" si="778"/>
        <v>0</v>
      </c>
      <c r="AS5510">
        <f t="shared" si="779"/>
        <v>0</v>
      </c>
      <c r="AT5510">
        <f t="shared" si="780"/>
        <v>0</v>
      </c>
      <c r="AU5510">
        <f t="shared" si="780"/>
        <v>0</v>
      </c>
      <c r="AV5510">
        <f t="shared" si="782"/>
        <v>0</v>
      </c>
    </row>
    <row r="5511" spans="1:48" x14ac:dyDescent="0.25">
      <c r="A5511" s="5">
        <v>5582</v>
      </c>
      <c r="B5511" s="5" t="s">
        <v>11484</v>
      </c>
      <c r="C5511" s="5" t="s">
        <v>11485</v>
      </c>
      <c r="D5511" s="6" t="s">
        <v>11486</v>
      </c>
      <c r="E5511">
        <v>0</v>
      </c>
      <c r="F5511" s="7">
        <v>0.53855341410000002</v>
      </c>
      <c r="G5511" s="7">
        <v>0</v>
      </c>
      <c r="H5511" t="s">
        <v>11487</v>
      </c>
      <c r="I5511">
        <v>18</v>
      </c>
      <c r="J5511">
        <v>3256.91</v>
      </c>
      <c r="K5511">
        <v>20000</v>
      </c>
      <c r="L5511" t="s">
        <v>52</v>
      </c>
      <c r="M5511" s="8" t="s">
        <v>86</v>
      </c>
      <c r="N5511" s="8">
        <v>0.67857142857142805</v>
      </c>
      <c r="O5511">
        <v>0.32142857142857101</v>
      </c>
      <c r="P5511" s="9">
        <v>0</v>
      </c>
      <c r="Q5511">
        <v>5000</v>
      </c>
      <c r="R5511" s="8"/>
      <c r="S5511" s="8"/>
      <c r="AA5511">
        <v>356403</v>
      </c>
      <c r="AB5511">
        <v>0</v>
      </c>
      <c r="AC5511">
        <v>8</v>
      </c>
      <c r="AD5511">
        <v>0</v>
      </c>
      <c r="AE5511">
        <v>2020</v>
      </c>
      <c r="AF5511" t="s">
        <v>126</v>
      </c>
      <c r="AG5511">
        <v>10000</v>
      </c>
      <c r="AH5511" t="s">
        <v>55</v>
      </c>
      <c r="AI5511" t="s">
        <v>55</v>
      </c>
      <c r="AJ5511">
        <v>1</v>
      </c>
      <c r="AK5511">
        <v>24300</v>
      </c>
      <c r="AL5511" s="8" t="s">
        <v>13203</v>
      </c>
      <c r="AM5511" s="10">
        <f t="shared" si="774"/>
        <v>2020</v>
      </c>
      <c r="AN5511">
        <f t="shared" si="775"/>
        <v>1</v>
      </c>
      <c r="AO5511">
        <f t="shared" si="781"/>
        <v>0</v>
      </c>
      <c r="AP5511">
        <f t="shared" si="776"/>
        <v>0</v>
      </c>
      <c r="AQ5511">
        <f t="shared" si="777"/>
        <v>0</v>
      </c>
      <c r="AR5511">
        <f t="shared" si="778"/>
        <v>1</v>
      </c>
      <c r="AS5511">
        <f t="shared" si="779"/>
        <v>0</v>
      </c>
      <c r="AT5511">
        <f t="shared" si="780"/>
        <v>0</v>
      </c>
      <c r="AU5511">
        <f t="shared" si="780"/>
        <v>0</v>
      </c>
      <c r="AV5511" t="str">
        <f t="shared" si="782"/>
        <v>2020-10-13T19:15:33</v>
      </c>
    </row>
    <row r="5512" spans="1:48" x14ac:dyDescent="0.25">
      <c r="A5512" s="5">
        <v>5583</v>
      </c>
      <c r="B5512" s="5" t="s">
        <v>7843</v>
      </c>
      <c r="C5512" s="5" t="s">
        <v>7844</v>
      </c>
      <c r="D5512" s="6" t="s">
        <v>7845</v>
      </c>
      <c r="E5512">
        <v>4</v>
      </c>
      <c r="F5512" s="7">
        <v>0.2056178239</v>
      </c>
      <c r="G5512" s="7">
        <v>0</v>
      </c>
      <c r="H5512" t="s">
        <v>1005</v>
      </c>
      <c r="I5512">
        <v>0</v>
      </c>
      <c r="J5512">
        <v>0</v>
      </c>
      <c r="K5512">
        <v>280000</v>
      </c>
      <c r="L5512" t="s">
        <v>52</v>
      </c>
      <c r="M5512" s="8" t="s">
        <v>63</v>
      </c>
      <c r="N5512" s="8">
        <v>0.94642857142857095</v>
      </c>
      <c r="O5512">
        <v>5.3571428571428499E-2</v>
      </c>
      <c r="P5512" s="9">
        <v>0</v>
      </c>
      <c r="Q5512">
        <v>220000</v>
      </c>
      <c r="R5512" s="8"/>
      <c r="S5512" s="8" t="s">
        <v>329</v>
      </c>
      <c r="T5512">
        <v>4433096</v>
      </c>
      <c r="U5512">
        <v>2200921</v>
      </c>
      <c r="V5512">
        <v>4517091</v>
      </c>
      <c r="W5512">
        <v>2316169</v>
      </c>
      <c r="X5512">
        <v>0</v>
      </c>
      <c r="Y5512">
        <v>1027255</v>
      </c>
      <c r="Z5512">
        <v>2187561</v>
      </c>
      <c r="AA5512">
        <v>8833287</v>
      </c>
      <c r="AB5512">
        <v>7759498</v>
      </c>
      <c r="AC5512">
        <v>12</v>
      </c>
      <c r="AD5512">
        <v>1073789</v>
      </c>
      <c r="AE5512">
        <v>2013</v>
      </c>
      <c r="AF5512" t="s">
        <v>68</v>
      </c>
      <c r="AG5512">
        <v>587590</v>
      </c>
      <c r="AH5512" t="s">
        <v>55</v>
      </c>
      <c r="AI5512" t="s">
        <v>55</v>
      </c>
      <c r="AJ5512">
        <v>1</v>
      </c>
      <c r="AK5512">
        <v>281200</v>
      </c>
      <c r="AL5512" s="8" t="s">
        <v>13204</v>
      </c>
      <c r="AM5512" s="10">
        <f t="shared" si="774"/>
        <v>2017</v>
      </c>
      <c r="AN5512">
        <f t="shared" si="775"/>
        <v>1</v>
      </c>
      <c r="AO5512">
        <f t="shared" si="781"/>
        <v>0</v>
      </c>
      <c r="AP5512">
        <f t="shared" si="776"/>
        <v>1</v>
      </c>
      <c r="AQ5512">
        <f t="shared" si="777"/>
        <v>0</v>
      </c>
      <c r="AR5512">
        <f t="shared" si="778"/>
        <v>0</v>
      </c>
      <c r="AS5512">
        <f t="shared" si="779"/>
        <v>0</v>
      </c>
      <c r="AT5512">
        <f t="shared" si="780"/>
        <v>0</v>
      </c>
      <c r="AU5512">
        <f t="shared" si="780"/>
        <v>0</v>
      </c>
      <c r="AV5512" t="str">
        <f t="shared" si="782"/>
        <v>2020-10-13T19:16:08</v>
      </c>
    </row>
    <row r="5513" spans="1:48" x14ac:dyDescent="0.25">
      <c r="A5513" s="5">
        <v>5584</v>
      </c>
      <c r="B5513" s="5" t="s">
        <v>11228</v>
      </c>
      <c r="C5513" s="5" t="s">
        <v>11229</v>
      </c>
      <c r="D5513" s="6" t="s">
        <v>11230</v>
      </c>
      <c r="E5513">
        <v>6</v>
      </c>
      <c r="F5513" s="7">
        <v>0.64383110320000003</v>
      </c>
      <c r="G5513" s="7">
        <v>0</v>
      </c>
      <c r="H5513" t="s">
        <v>11231</v>
      </c>
      <c r="I5513">
        <v>46</v>
      </c>
      <c r="J5513">
        <v>13480</v>
      </c>
      <c r="K5513">
        <v>47500</v>
      </c>
      <c r="L5513" t="s">
        <v>52</v>
      </c>
      <c r="M5513" s="8" t="s">
        <v>86</v>
      </c>
      <c r="N5513" s="8">
        <v>0.64285714285714202</v>
      </c>
      <c r="O5513">
        <v>0.35714285714285698</v>
      </c>
      <c r="P5513" s="9">
        <v>0</v>
      </c>
      <c r="Q5513">
        <v>35000</v>
      </c>
      <c r="R5513" s="8"/>
      <c r="S5513" s="8"/>
      <c r="AA5513">
        <v>1339251</v>
      </c>
      <c r="AB5513">
        <v>0</v>
      </c>
      <c r="AC5513">
        <v>12</v>
      </c>
      <c r="AD5513">
        <v>0</v>
      </c>
      <c r="AE5513">
        <v>2010</v>
      </c>
      <c r="AF5513" t="s">
        <v>68</v>
      </c>
      <c r="AG5513">
        <v>500000</v>
      </c>
      <c r="AH5513" t="s">
        <v>55</v>
      </c>
      <c r="AI5513" t="s">
        <v>56</v>
      </c>
      <c r="AJ5513">
        <v>1</v>
      </c>
      <c r="AK5513">
        <v>43200</v>
      </c>
      <c r="AL5513" s="8" t="s">
        <v>13205</v>
      </c>
      <c r="AM5513" s="10">
        <f t="shared" si="774"/>
        <v>2018</v>
      </c>
      <c r="AN5513">
        <f t="shared" si="775"/>
        <v>1</v>
      </c>
      <c r="AO5513">
        <f t="shared" si="781"/>
        <v>0</v>
      </c>
      <c r="AP5513">
        <f t="shared" si="776"/>
        <v>0</v>
      </c>
      <c r="AQ5513">
        <f t="shared" si="777"/>
        <v>0</v>
      </c>
      <c r="AR5513">
        <f t="shared" si="778"/>
        <v>1</v>
      </c>
      <c r="AS5513">
        <f t="shared" si="779"/>
        <v>0</v>
      </c>
      <c r="AT5513">
        <f t="shared" si="780"/>
        <v>0</v>
      </c>
      <c r="AU5513">
        <f t="shared" si="780"/>
        <v>1</v>
      </c>
      <c r="AV5513" t="str">
        <f t="shared" si="782"/>
        <v>2020-10-13T19:18:58</v>
      </c>
    </row>
    <row r="5514" spans="1:48" x14ac:dyDescent="0.25">
      <c r="A5514" s="5">
        <v>5585</v>
      </c>
      <c r="B5514" s="5" t="s">
        <v>8438</v>
      </c>
      <c r="C5514" s="5" t="s">
        <v>8439</v>
      </c>
      <c r="D5514" s="6" t="s">
        <v>8440</v>
      </c>
      <c r="E5514">
        <v>3</v>
      </c>
      <c r="F5514" s="7">
        <v>0.44441049519999998</v>
      </c>
      <c r="G5514" s="7">
        <v>0</v>
      </c>
      <c r="H5514" t="s">
        <v>6880</v>
      </c>
      <c r="I5514">
        <v>2</v>
      </c>
      <c r="J5514">
        <v>3310.89</v>
      </c>
      <c r="K5514">
        <v>150000</v>
      </c>
      <c r="L5514" t="s">
        <v>52</v>
      </c>
      <c r="M5514" s="8" t="s">
        <v>86</v>
      </c>
      <c r="N5514" s="8">
        <v>0.5</v>
      </c>
      <c r="O5514">
        <v>0.499999999999999</v>
      </c>
      <c r="P5514" s="9">
        <v>0</v>
      </c>
      <c r="Q5514">
        <v>120000</v>
      </c>
      <c r="R5514" s="8"/>
      <c r="S5514" s="8" t="s">
        <v>7130</v>
      </c>
      <c r="T5514">
        <v>11966679</v>
      </c>
      <c r="U5514">
        <v>3952216</v>
      </c>
      <c r="V5514">
        <v>12139199</v>
      </c>
      <c r="W5514">
        <v>7455030</v>
      </c>
      <c r="X5514">
        <v>1000000</v>
      </c>
      <c r="Y5514">
        <v>4465307</v>
      </c>
      <c r="Z5514">
        <v>5389317</v>
      </c>
      <c r="AA5514">
        <v>8930896</v>
      </c>
      <c r="AB5514">
        <v>3004491</v>
      </c>
      <c r="AC5514">
        <v>3</v>
      </c>
      <c r="AD5514">
        <v>5926405</v>
      </c>
      <c r="AE5514">
        <v>2017</v>
      </c>
      <c r="AF5514" t="s">
        <v>126</v>
      </c>
      <c r="AG5514">
        <v>300000</v>
      </c>
      <c r="AH5514" t="s">
        <v>56</v>
      </c>
      <c r="AI5514" t="s">
        <v>56</v>
      </c>
      <c r="AJ5514">
        <v>1</v>
      </c>
      <c r="AK5514">
        <v>0</v>
      </c>
      <c r="AL5514" s="8" t="s">
        <v>13206</v>
      </c>
      <c r="AM5514" s="10">
        <f t="shared" si="774"/>
        <v>2019</v>
      </c>
      <c r="AN5514">
        <f t="shared" si="775"/>
        <v>1</v>
      </c>
      <c r="AO5514">
        <f t="shared" si="781"/>
        <v>0</v>
      </c>
      <c r="AP5514">
        <f t="shared" si="776"/>
        <v>0</v>
      </c>
      <c r="AQ5514">
        <f t="shared" si="777"/>
        <v>0</v>
      </c>
      <c r="AR5514">
        <f t="shared" si="778"/>
        <v>1</v>
      </c>
      <c r="AS5514">
        <f t="shared" si="779"/>
        <v>0</v>
      </c>
      <c r="AT5514">
        <f t="shared" si="780"/>
        <v>1</v>
      </c>
      <c r="AU5514">
        <f t="shared" si="780"/>
        <v>1</v>
      </c>
      <c r="AV5514" t="str">
        <f t="shared" si="782"/>
        <v>2020-10-13T19:17:23</v>
      </c>
    </row>
    <row r="5515" spans="1:48" x14ac:dyDescent="0.25">
      <c r="A5515" s="5">
        <v>5586</v>
      </c>
      <c r="B5515" s="5" t="s">
        <v>9316</v>
      </c>
      <c r="C5515" s="5" t="s">
        <v>9317</v>
      </c>
      <c r="D5515" s="6" t="s">
        <v>9318</v>
      </c>
      <c r="E5515">
        <v>94</v>
      </c>
      <c r="F5515" s="7">
        <v>0.39489949549999998</v>
      </c>
      <c r="G5515" s="7">
        <v>0</v>
      </c>
      <c r="H5515" t="s">
        <v>222</v>
      </c>
      <c r="I5515">
        <v>0</v>
      </c>
      <c r="J5515">
        <v>2400</v>
      </c>
      <c r="K5515">
        <v>20000</v>
      </c>
      <c r="L5515" t="s">
        <v>52</v>
      </c>
      <c r="M5515" s="8" t="s">
        <v>53</v>
      </c>
      <c r="N5515" s="8">
        <v>0.71428571428571397</v>
      </c>
      <c r="O5515">
        <v>0.28571428571428498</v>
      </c>
      <c r="P5515" s="9">
        <v>0.86602540378443804</v>
      </c>
      <c r="Q5515">
        <v>10000</v>
      </c>
      <c r="R5515" s="8"/>
      <c r="S5515" s="8" t="s">
        <v>217</v>
      </c>
      <c r="T5515">
        <v>1601160</v>
      </c>
      <c r="U5515">
        <v>639067</v>
      </c>
      <c r="V5515">
        <v>1602579</v>
      </c>
      <c r="W5515">
        <v>371799</v>
      </c>
      <c r="X5515">
        <v>963511</v>
      </c>
      <c r="Y5515">
        <v>977144</v>
      </c>
      <c r="Z5515">
        <v>413934</v>
      </c>
      <c r="AA5515">
        <v>2576575</v>
      </c>
      <c r="AB5515">
        <v>1140667</v>
      </c>
      <c r="AC5515">
        <v>12</v>
      </c>
      <c r="AD5515">
        <v>1435908</v>
      </c>
      <c r="AE5515">
        <v>2016</v>
      </c>
      <c r="AF5515" t="s">
        <v>126</v>
      </c>
      <c r="AG5515">
        <v>200000</v>
      </c>
      <c r="AH5515" t="s">
        <v>55</v>
      </c>
      <c r="AI5515" t="s">
        <v>55</v>
      </c>
      <c r="AJ5515">
        <v>1</v>
      </c>
      <c r="AK5515">
        <v>37800</v>
      </c>
      <c r="AL5515" s="8" t="s">
        <v>13207</v>
      </c>
      <c r="AM5515" s="10">
        <f t="shared" si="774"/>
        <v>2017</v>
      </c>
      <c r="AN5515">
        <f t="shared" si="775"/>
        <v>1</v>
      </c>
      <c r="AO5515">
        <f t="shared" si="781"/>
        <v>0</v>
      </c>
      <c r="AP5515">
        <f t="shared" si="776"/>
        <v>0</v>
      </c>
      <c r="AQ5515">
        <f t="shared" si="777"/>
        <v>1</v>
      </c>
      <c r="AR5515">
        <f t="shared" si="778"/>
        <v>0</v>
      </c>
      <c r="AS5515">
        <f t="shared" si="779"/>
        <v>0</v>
      </c>
      <c r="AT5515">
        <f t="shared" si="780"/>
        <v>0</v>
      </c>
      <c r="AU5515">
        <f t="shared" si="780"/>
        <v>0</v>
      </c>
      <c r="AV5515" t="str">
        <f t="shared" si="782"/>
        <v>2020-10-14T11:03:22</v>
      </c>
    </row>
    <row r="5516" spans="1:48" x14ac:dyDescent="0.25">
      <c r="A5516" s="5">
        <v>5587</v>
      </c>
      <c r="B5516" s="5" t="s">
        <v>6715</v>
      </c>
      <c r="C5516" s="5" t="s">
        <v>13208</v>
      </c>
      <c r="D5516" s="6" t="s">
        <v>13209</v>
      </c>
      <c r="E5516">
        <v>0</v>
      </c>
      <c r="F5516" s="7">
        <v>0.45632098770000001</v>
      </c>
      <c r="G5516" s="7">
        <v>0</v>
      </c>
      <c r="H5516" t="s">
        <v>12726</v>
      </c>
      <c r="I5516">
        <v>0</v>
      </c>
      <c r="J5516">
        <v>0</v>
      </c>
      <c r="K5516">
        <v>10000</v>
      </c>
      <c r="L5516" t="s">
        <v>199</v>
      </c>
      <c r="M5516" s="8" t="s">
        <v>86</v>
      </c>
      <c r="N5516" s="8">
        <v>0.64285714285714202</v>
      </c>
      <c r="O5516">
        <v>0.35714285714285698</v>
      </c>
      <c r="P5516" s="9">
        <v>0</v>
      </c>
      <c r="R5516" s="8"/>
      <c r="S5516" s="8" t="s">
        <v>217</v>
      </c>
      <c r="T5516">
        <v>773679</v>
      </c>
      <c r="U5516">
        <v>343781</v>
      </c>
      <c r="V5516">
        <v>903599</v>
      </c>
      <c r="W5516">
        <v>414568</v>
      </c>
      <c r="X5516">
        <v>66091</v>
      </c>
      <c r="Y5516">
        <v>672546</v>
      </c>
      <c r="Z5516">
        <v>313537</v>
      </c>
      <c r="AA5516">
        <v>625698</v>
      </c>
      <c r="AB5516">
        <v>262793</v>
      </c>
      <c r="AC5516">
        <v>12</v>
      </c>
      <c r="AD5516">
        <v>362905</v>
      </c>
      <c r="AE5516">
        <v>2010</v>
      </c>
      <c r="AF5516" t="s">
        <v>68</v>
      </c>
      <c r="AG5516">
        <v>105000</v>
      </c>
      <c r="AH5516" t="s">
        <v>56</v>
      </c>
      <c r="AI5516" t="s">
        <v>56</v>
      </c>
      <c r="AJ5516">
        <v>1</v>
      </c>
      <c r="AK5516">
        <v>0</v>
      </c>
      <c r="AL5516" s="8"/>
      <c r="AM5516" s="10">
        <f t="shared" si="774"/>
        <v>2020</v>
      </c>
      <c r="AN5516">
        <f t="shared" si="775"/>
        <v>0</v>
      </c>
      <c r="AO5516">
        <f t="shared" si="781"/>
        <v>1</v>
      </c>
      <c r="AP5516">
        <f t="shared" si="776"/>
        <v>0</v>
      </c>
      <c r="AQ5516">
        <f t="shared" si="777"/>
        <v>0</v>
      </c>
      <c r="AR5516">
        <f t="shared" si="778"/>
        <v>1</v>
      </c>
      <c r="AS5516">
        <f t="shared" si="779"/>
        <v>0</v>
      </c>
      <c r="AT5516">
        <f t="shared" si="780"/>
        <v>1</v>
      </c>
      <c r="AU5516">
        <f t="shared" si="780"/>
        <v>1</v>
      </c>
      <c r="AV5516">
        <f t="shared" si="782"/>
        <v>0</v>
      </c>
    </row>
    <row r="5517" spans="1:48" x14ac:dyDescent="0.25">
      <c r="A5517" s="5">
        <v>5588</v>
      </c>
      <c r="B5517" s="5" t="s">
        <v>9519</v>
      </c>
      <c r="C5517" s="5" t="s">
        <v>9520</v>
      </c>
      <c r="D5517" s="6" t="s">
        <v>9521</v>
      </c>
      <c r="E5517">
        <v>0</v>
      </c>
      <c r="F5517" s="7">
        <v>0.33168288709999999</v>
      </c>
      <c r="G5517" s="7">
        <v>0</v>
      </c>
      <c r="H5517" t="s">
        <v>9522</v>
      </c>
      <c r="I5517">
        <v>0</v>
      </c>
      <c r="J5517">
        <v>15200</v>
      </c>
      <c r="K5517">
        <v>120000</v>
      </c>
      <c r="L5517" t="s">
        <v>52</v>
      </c>
      <c r="M5517" s="8" t="s">
        <v>63</v>
      </c>
      <c r="N5517" s="8">
        <v>0.91071428571428503</v>
      </c>
      <c r="O5517">
        <v>8.9285714285714204E-2</v>
      </c>
      <c r="P5517" s="9">
        <v>0</v>
      </c>
      <c r="Q5517">
        <v>35000</v>
      </c>
      <c r="R5517" s="8"/>
      <c r="S5517" s="8" t="s">
        <v>329</v>
      </c>
      <c r="T5517">
        <v>1374528</v>
      </c>
      <c r="U5517">
        <v>357363</v>
      </c>
      <c r="V5517">
        <v>1809187</v>
      </c>
      <c r="W5517">
        <v>961557</v>
      </c>
      <c r="X5517">
        <v>423345</v>
      </c>
      <c r="Y5517">
        <v>474646</v>
      </c>
      <c r="Z5517">
        <v>888220</v>
      </c>
      <c r="AA5517">
        <v>1534622</v>
      </c>
      <c r="AB5517">
        <v>1240560</v>
      </c>
      <c r="AC5517">
        <v>12</v>
      </c>
      <c r="AD5517">
        <v>294062</v>
      </c>
      <c r="AE5517">
        <v>2001</v>
      </c>
      <c r="AF5517" t="s">
        <v>54</v>
      </c>
      <c r="AG5517">
        <v>252000</v>
      </c>
      <c r="AH5517" t="s">
        <v>55</v>
      </c>
      <c r="AI5517" t="s">
        <v>55</v>
      </c>
      <c r="AJ5517">
        <v>1</v>
      </c>
      <c r="AK5517">
        <v>1110</v>
      </c>
      <c r="AL5517" s="8" t="s">
        <v>13210</v>
      </c>
      <c r="AM5517" s="10">
        <f t="shared" si="774"/>
        <v>2020</v>
      </c>
      <c r="AN5517">
        <f t="shared" si="775"/>
        <v>1</v>
      </c>
      <c r="AO5517">
        <f t="shared" si="781"/>
        <v>0</v>
      </c>
      <c r="AP5517">
        <f t="shared" si="776"/>
        <v>1</v>
      </c>
      <c r="AQ5517">
        <f t="shared" si="777"/>
        <v>0</v>
      </c>
      <c r="AR5517">
        <f t="shared" si="778"/>
        <v>0</v>
      </c>
      <c r="AS5517">
        <f t="shared" si="779"/>
        <v>0</v>
      </c>
      <c r="AT5517">
        <f t="shared" si="780"/>
        <v>0</v>
      </c>
      <c r="AU5517">
        <f t="shared" si="780"/>
        <v>0</v>
      </c>
      <c r="AV5517" t="str">
        <f t="shared" si="782"/>
        <v>2020-10-13T19:20:45</v>
      </c>
    </row>
    <row r="5518" spans="1:48" x14ac:dyDescent="0.25">
      <c r="A5518" s="5">
        <v>5589</v>
      </c>
      <c r="B5518" s="5" t="s">
        <v>3527</v>
      </c>
      <c r="C5518" s="5" t="s">
        <v>3528</v>
      </c>
      <c r="D5518" s="6" t="s">
        <v>3529</v>
      </c>
      <c r="E5518">
        <v>0</v>
      </c>
      <c r="F5518" s="7">
        <v>0.56118796189999998</v>
      </c>
      <c r="G5518" s="7">
        <v>0</v>
      </c>
      <c r="H5518" t="s">
        <v>3530</v>
      </c>
      <c r="I5518">
        <v>13</v>
      </c>
      <c r="J5518">
        <v>1220</v>
      </c>
      <c r="K5518">
        <v>30000</v>
      </c>
      <c r="L5518" t="s">
        <v>52</v>
      </c>
      <c r="M5518" s="8" t="s">
        <v>86</v>
      </c>
      <c r="N5518" s="8">
        <v>0.60714285714285698</v>
      </c>
      <c r="O5518">
        <v>0.39285714285714202</v>
      </c>
      <c r="P5518" s="9">
        <v>0</v>
      </c>
      <c r="Q5518">
        <v>20000</v>
      </c>
      <c r="R5518" s="8"/>
      <c r="S5518" s="8" t="s">
        <v>734</v>
      </c>
      <c r="T5518">
        <v>887585</v>
      </c>
      <c r="U5518">
        <v>504584</v>
      </c>
      <c r="V5518">
        <v>892311</v>
      </c>
      <c r="W5518">
        <v>-10042</v>
      </c>
      <c r="X5518">
        <v>0</v>
      </c>
      <c r="Y5518">
        <v>0</v>
      </c>
      <c r="Z5518">
        <v>72024</v>
      </c>
      <c r="AA5518">
        <v>532926</v>
      </c>
      <c r="AB5518">
        <v>532926</v>
      </c>
      <c r="AC5518">
        <v>8</v>
      </c>
      <c r="AD5518">
        <v>0</v>
      </c>
      <c r="AE5518">
        <v>2017</v>
      </c>
      <c r="AF5518" t="s">
        <v>126</v>
      </c>
      <c r="AG5518">
        <v>100000</v>
      </c>
      <c r="AH5518" t="s">
        <v>55</v>
      </c>
      <c r="AI5518" t="s">
        <v>55</v>
      </c>
      <c r="AJ5518">
        <v>1</v>
      </c>
      <c r="AK5518">
        <v>46200</v>
      </c>
      <c r="AL5518" s="8" t="s">
        <v>13211</v>
      </c>
      <c r="AM5518" s="10">
        <f t="shared" si="774"/>
        <v>2019</v>
      </c>
      <c r="AN5518">
        <f t="shared" si="775"/>
        <v>1</v>
      </c>
      <c r="AO5518">
        <f t="shared" si="781"/>
        <v>0</v>
      </c>
      <c r="AP5518">
        <f t="shared" si="776"/>
        <v>0</v>
      </c>
      <c r="AQ5518">
        <f t="shared" si="777"/>
        <v>0</v>
      </c>
      <c r="AR5518">
        <f t="shared" si="778"/>
        <v>1</v>
      </c>
      <c r="AS5518">
        <f t="shared" si="779"/>
        <v>0</v>
      </c>
      <c r="AT5518">
        <f t="shared" si="780"/>
        <v>0</v>
      </c>
      <c r="AU5518">
        <f t="shared" si="780"/>
        <v>0</v>
      </c>
      <c r="AV5518" t="str">
        <f t="shared" si="782"/>
        <v>2020-10-14T11:13:15</v>
      </c>
    </row>
    <row r="5519" spans="1:48" x14ac:dyDescent="0.25">
      <c r="A5519" s="5">
        <v>5590</v>
      </c>
      <c r="B5519" s="5" t="s">
        <v>13212</v>
      </c>
      <c r="C5519" s="5" t="s">
        <v>13213</v>
      </c>
      <c r="D5519" s="6" t="s">
        <v>13214</v>
      </c>
      <c r="E5519">
        <v>0</v>
      </c>
      <c r="F5519" s="7">
        <v>0</v>
      </c>
      <c r="G5519" s="7">
        <v>0</v>
      </c>
      <c r="I5519">
        <v>0</v>
      </c>
      <c r="J5519">
        <v>0</v>
      </c>
      <c r="K5519">
        <v>20000</v>
      </c>
      <c r="L5519" t="s">
        <v>7359</v>
      </c>
      <c r="M5519" s="8" t="s">
        <v>63</v>
      </c>
      <c r="N5519" s="8">
        <v>1</v>
      </c>
      <c r="O5519">
        <v>0</v>
      </c>
      <c r="P5519" s="9">
        <v>0</v>
      </c>
      <c r="R5519" s="8"/>
      <c r="S5519" s="8"/>
      <c r="AJ5519">
        <v>0</v>
      </c>
      <c r="AL5519" s="8"/>
      <c r="AM5519" s="10">
        <f t="shared" si="774"/>
        <v>0</v>
      </c>
      <c r="AN5519">
        <f t="shared" si="775"/>
        <v>0</v>
      </c>
      <c r="AO5519">
        <f t="shared" si="781"/>
        <v>0</v>
      </c>
      <c r="AP5519">
        <f t="shared" si="776"/>
        <v>1</v>
      </c>
      <c r="AQ5519">
        <f t="shared" si="777"/>
        <v>0</v>
      </c>
      <c r="AR5519">
        <f t="shared" si="778"/>
        <v>0</v>
      </c>
      <c r="AS5519">
        <f t="shared" si="779"/>
        <v>0</v>
      </c>
      <c r="AT5519">
        <f t="shared" si="780"/>
        <v>0</v>
      </c>
      <c r="AU5519">
        <f t="shared" si="780"/>
        <v>0</v>
      </c>
      <c r="AV5519">
        <f t="shared" si="782"/>
        <v>0</v>
      </c>
    </row>
    <row r="5520" spans="1:48" x14ac:dyDescent="0.25">
      <c r="A5520" s="5">
        <v>5591</v>
      </c>
      <c r="B5520" s="5" t="s">
        <v>13212</v>
      </c>
      <c r="C5520" s="5" t="s">
        <v>13213</v>
      </c>
      <c r="D5520" s="6" t="s">
        <v>13214</v>
      </c>
      <c r="E5520">
        <v>0</v>
      </c>
      <c r="F5520" s="7">
        <v>0</v>
      </c>
      <c r="G5520" s="7">
        <v>0</v>
      </c>
      <c r="I5520">
        <v>0</v>
      </c>
      <c r="J5520">
        <v>0</v>
      </c>
      <c r="K5520">
        <v>20000</v>
      </c>
      <c r="L5520" t="s">
        <v>52</v>
      </c>
      <c r="M5520" s="8" t="s">
        <v>53</v>
      </c>
      <c r="N5520" s="8">
        <v>0.83928571428571397</v>
      </c>
      <c r="O5520">
        <v>0.160714285714285</v>
      </c>
      <c r="P5520" s="9">
        <v>0</v>
      </c>
      <c r="Q5520">
        <v>20000</v>
      </c>
      <c r="R5520" s="8"/>
      <c r="S5520" s="8"/>
      <c r="AA5520">
        <v>291724790</v>
      </c>
      <c r="AB5520">
        <v>0</v>
      </c>
      <c r="AC5520">
        <v>12</v>
      </c>
      <c r="AD5520">
        <v>0</v>
      </c>
      <c r="AE5520">
        <v>2001</v>
      </c>
      <c r="AF5520" t="s">
        <v>54</v>
      </c>
      <c r="AG5520">
        <v>18860000</v>
      </c>
      <c r="AH5520" t="s">
        <v>55</v>
      </c>
      <c r="AI5520" t="s">
        <v>55</v>
      </c>
      <c r="AJ5520">
        <v>0</v>
      </c>
      <c r="AK5520">
        <v>0</v>
      </c>
      <c r="AL5520" s="8" t="s">
        <v>13215</v>
      </c>
      <c r="AM5520" s="10">
        <f t="shared" si="774"/>
        <v>0</v>
      </c>
      <c r="AN5520">
        <f t="shared" si="775"/>
        <v>1</v>
      </c>
      <c r="AO5520">
        <f t="shared" si="781"/>
        <v>0</v>
      </c>
      <c r="AP5520">
        <f t="shared" si="776"/>
        <v>0</v>
      </c>
      <c r="AQ5520">
        <f t="shared" si="777"/>
        <v>1</v>
      </c>
      <c r="AR5520">
        <f t="shared" si="778"/>
        <v>0</v>
      </c>
      <c r="AS5520">
        <f t="shared" si="779"/>
        <v>0</v>
      </c>
      <c r="AT5520">
        <f t="shared" si="780"/>
        <v>0</v>
      </c>
      <c r="AU5520">
        <f t="shared" si="780"/>
        <v>0</v>
      </c>
      <c r="AV5520" t="str">
        <f t="shared" si="782"/>
        <v>2020-10-14T11:13:54</v>
      </c>
    </row>
    <row r="5521" spans="1:48" x14ac:dyDescent="0.25">
      <c r="A5521" s="5">
        <v>5592</v>
      </c>
      <c r="B5521" s="5" t="s">
        <v>7254</v>
      </c>
      <c r="C5521" s="5" t="s">
        <v>7255</v>
      </c>
      <c r="D5521" s="6" t="s">
        <v>7256</v>
      </c>
      <c r="E5521">
        <v>50</v>
      </c>
      <c r="F5521" s="7">
        <v>0.54488937729999998</v>
      </c>
      <c r="G5521" s="7">
        <v>0</v>
      </c>
      <c r="H5521" t="s">
        <v>754</v>
      </c>
      <c r="I5521">
        <v>41</v>
      </c>
      <c r="J5521">
        <v>34125</v>
      </c>
      <c r="K5521">
        <v>50000</v>
      </c>
      <c r="L5521" t="s">
        <v>52</v>
      </c>
      <c r="M5521" s="8" t="s">
        <v>86</v>
      </c>
      <c r="N5521" s="8">
        <v>0.60714285714285698</v>
      </c>
      <c r="O5521">
        <v>0.39285714285714202</v>
      </c>
      <c r="P5521" s="9">
        <v>0.84961266946674197</v>
      </c>
      <c r="Q5521">
        <v>50000</v>
      </c>
      <c r="R5521" s="8"/>
      <c r="S5521" s="8" t="s">
        <v>217</v>
      </c>
      <c r="T5521">
        <v>3611685</v>
      </c>
      <c r="U5521">
        <v>549629</v>
      </c>
      <c r="V5521">
        <v>4100394</v>
      </c>
      <c r="W5521">
        <v>3455762</v>
      </c>
      <c r="X5521">
        <v>95525</v>
      </c>
      <c r="Y5521">
        <v>1188080</v>
      </c>
      <c r="Z5521">
        <v>962252</v>
      </c>
      <c r="AA5521">
        <v>5903213</v>
      </c>
      <c r="AB5521">
        <v>1979506</v>
      </c>
      <c r="AC5521">
        <v>12</v>
      </c>
      <c r="AD5521">
        <v>3923707</v>
      </c>
      <c r="AE5521">
        <v>2017</v>
      </c>
      <c r="AF5521" t="s">
        <v>126</v>
      </c>
      <c r="AG5521">
        <v>300000</v>
      </c>
      <c r="AH5521" t="s">
        <v>55</v>
      </c>
      <c r="AI5521" t="s">
        <v>55</v>
      </c>
      <c r="AJ5521">
        <v>0.7653142544</v>
      </c>
      <c r="AK5521">
        <v>202492</v>
      </c>
      <c r="AL5521" s="8" t="s">
        <v>13216</v>
      </c>
      <c r="AM5521" s="10">
        <f t="shared" si="774"/>
        <v>2017</v>
      </c>
      <c r="AN5521">
        <f t="shared" si="775"/>
        <v>1</v>
      </c>
      <c r="AO5521">
        <f t="shared" si="781"/>
        <v>0</v>
      </c>
      <c r="AP5521">
        <f t="shared" si="776"/>
        <v>0</v>
      </c>
      <c r="AQ5521">
        <f t="shared" si="777"/>
        <v>0</v>
      </c>
      <c r="AR5521">
        <f t="shared" si="778"/>
        <v>1</v>
      </c>
      <c r="AS5521">
        <f t="shared" si="779"/>
        <v>0</v>
      </c>
      <c r="AT5521">
        <f t="shared" si="780"/>
        <v>0</v>
      </c>
      <c r="AU5521">
        <f t="shared" si="780"/>
        <v>0</v>
      </c>
      <c r="AV5521" t="str">
        <f t="shared" si="782"/>
        <v>2020-10-14T11:44:47</v>
      </c>
    </row>
    <row r="5522" spans="1:48" x14ac:dyDescent="0.25">
      <c r="A5522" s="5">
        <v>5593</v>
      </c>
      <c r="B5522" s="5" t="s">
        <v>4893</v>
      </c>
      <c r="C5522" s="5" t="s">
        <v>4894</v>
      </c>
      <c r="D5522" s="6" t="s">
        <v>4895</v>
      </c>
      <c r="E5522">
        <v>24</v>
      </c>
      <c r="F5522" s="7">
        <v>0.1403135969</v>
      </c>
      <c r="G5522" s="7">
        <v>0</v>
      </c>
      <c r="H5522" t="s">
        <v>4809</v>
      </c>
      <c r="I5522">
        <v>0</v>
      </c>
      <c r="J5522">
        <v>0</v>
      </c>
      <c r="K5522">
        <v>70000</v>
      </c>
      <c r="L5522" t="s">
        <v>52</v>
      </c>
      <c r="M5522" s="8" t="s">
        <v>53</v>
      </c>
      <c r="N5522" s="8">
        <v>0.83928571428571397</v>
      </c>
      <c r="O5522">
        <v>0.160714285714285</v>
      </c>
      <c r="P5522" s="9">
        <v>-0.22182888142148399</v>
      </c>
      <c r="Q5522">
        <v>70000</v>
      </c>
      <c r="R5522" s="8"/>
      <c r="S5522" s="8" t="s">
        <v>217</v>
      </c>
      <c r="T5522">
        <v>42622032</v>
      </c>
      <c r="U5522">
        <v>4278645</v>
      </c>
      <c r="V5522">
        <v>45161658</v>
      </c>
      <c r="W5522">
        <v>36685690</v>
      </c>
      <c r="X5522">
        <v>240799</v>
      </c>
      <c r="Y5522">
        <v>23589882</v>
      </c>
      <c r="Z5522">
        <v>13461237</v>
      </c>
      <c r="AA5522">
        <v>28422500</v>
      </c>
      <c r="AB5522">
        <v>12902989</v>
      </c>
      <c r="AC5522">
        <v>12</v>
      </c>
      <c r="AD5522">
        <v>15519511</v>
      </c>
      <c r="AE5522">
        <v>1998</v>
      </c>
      <c r="AF5522" t="s">
        <v>54</v>
      </c>
      <c r="AG5522">
        <v>1000000</v>
      </c>
      <c r="AH5522" t="s">
        <v>55</v>
      </c>
      <c r="AI5522" t="s">
        <v>55</v>
      </c>
      <c r="AJ5522">
        <v>0.97710694249999996</v>
      </c>
      <c r="AK5522">
        <v>1326592</v>
      </c>
      <c r="AL5522" s="8" t="s">
        <v>13217</v>
      </c>
      <c r="AM5522" s="10">
        <f t="shared" si="774"/>
        <v>2006</v>
      </c>
      <c r="AN5522">
        <f t="shared" si="775"/>
        <v>1</v>
      </c>
      <c r="AO5522">
        <f t="shared" si="781"/>
        <v>0</v>
      </c>
      <c r="AP5522">
        <f t="shared" si="776"/>
        <v>0</v>
      </c>
      <c r="AQ5522">
        <f t="shared" si="777"/>
        <v>1</v>
      </c>
      <c r="AR5522">
        <f t="shared" si="778"/>
        <v>0</v>
      </c>
      <c r="AS5522">
        <f t="shared" si="779"/>
        <v>0</v>
      </c>
      <c r="AT5522">
        <f t="shared" si="780"/>
        <v>0</v>
      </c>
      <c r="AU5522">
        <f t="shared" si="780"/>
        <v>0</v>
      </c>
      <c r="AV5522" t="str">
        <f t="shared" si="782"/>
        <v>2020-10-14T11:45:20</v>
      </c>
    </row>
    <row r="5523" spans="1:48" x14ac:dyDescent="0.25">
      <c r="A5523" s="5">
        <v>5594</v>
      </c>
      <c r="B5523" s="5" t="s">
        <v>13200</v>
      </c>
      <c r="C5523" s="5" t="s">
        <v>13201</v>
      </c>
      <c r="D5523" s="6" t="s">
        <v>13202</v>
      </c>
      <c r="E5523">
        <v>0</v>
      </c>
      <c r="F5523" s="7">
        <v>0.36184287739999998</v>
      </c>
      <c r="G5523" s="7">
        <v>0</v>
      </c>
      <c r="H5523" t="s">
        <v>8847</v>
      </c>
      <c r="I5523">
        <v>0</v>
      </c>
      <c r="J5523">
        <v>3051</v>
      </c>
      <c r="K5523">
        <v>60000</v>
      </c>
      <c r="L5523" t="s">
        <v>52</v>
      </c>
      <c r="M5523" s="8" t="s">
        <v>53</v>
      </c>
      <c r="N5523" s="8">
        <v>0.73214285714285698</v>
      </c>
      <c r="O5523">
        <v>0.26785714285714202</v>
      </c>
      <c r="P5523" s="9">
        <v>0</v>
      </c>
      <c r="Q5523">
        <v>20000</v>
      </c>
      <c r="R5523" s="8"/>
      <c r="S5523" s="8" t="s">
        <v>329</v>
      </c>
      <c r="T5523">
        <v>729301</v>
      </c>
      <c r="U5523">
        <v>230574</v>
      </c>
      <c r="V5523">
        <v>790753</v>
      </c>
      <c r="W5523">
        <v>560179</v>
      </c>
      <c r="X5523">
        <v>16703</v>
      </c>
      <c r="Y5523">
        <v>575712</v>
      </c>
      <c r="Z5523">
        <v>93072</v>
      </c>
      <c r="AA5523">
        <v>1037829</v>
      </c>
      <c r="AB5523">
        <v>461359</v>
      </c>
      <c r="AC5523">
        <v>12</v>
      </c>
      <c r="AD5523">
        <v>576470</v>
      </c>
      <c r="AE5523">
        <v>2013</v>
      </c>
      <c r="AF5523" t="s">
        <v>68</v>
      </c>
      <c r="AG5523">
        <v>67800</v>
      </c>
      <c r="AH5523" t="s">
        <v>55</v>
      </c>
      <c r="AI5523" t="s">
        <v>56</v>
      </c>
      <c r="AJ5523">
        <v>1</v>
      </c>
      <c r="AK5523">
        <v>123426</v>
      </c>
      <c r="AL5523" s="8" t="s">
        <v>13218</v>
      </c>
      <c r="AM5523" s="10">
        <f t="shared" si="774"/>
        <v>2020</v>
      </c>
      <c r="AN5523">
        <f t="shared" si="775"/>
        <v>1</v>
      </c>
      <c r="AO5523">
        <f t="shared" si="781"/>
        <v>0</v>
      </c>
      <c r="AP5523">
        <f t="shared" si="776"/>
        <v>0</v>
      </c>
      <c r="AQ5523">
        <f t="shared" si="777"/>
        <v>1</v>
      </c>
      <c r="AR5523">
        <f t="shared" si="778"/>
        <v>0</v>
      </c>
      <c r="AS5523">
        <f t="shared" si="779"/>
        <v>0</v>
      </c>
      <c r="AT5523">
        <f t="shared" si="780"/>
        <v>0</v>
      </c>
      <c r="AU5523">
        <f t="shared" si="780"/>
        <v>1</v>
      </c>
      <c r="AV5523" t="str">
        <f t="shared" si="782"/>
        <v>2020-10-14T14:26:15</v>
      </c>
    </row>
    <row r="5524" spans="1:48" x14ac:dyDescent="0.25">
      <c r="A5524" s="5">
        <v>5595</v>
      </c>
      <c r="B5524" s="5" t="s">
        <v>13219</v>
      </c>
      <c r="C5524" s="5" t="s">
        <v>13220</v>
      </c>
      <c r="D5524" s="6" t="s">
        <v>13221</v>
      </c>
      <c r="E5524">
        <v>4</v>
      </c>
      <c r="F5524" s="7">
        <v>0</v>
      </c>
      <c r="G5524" s="7"/>
      <c r="H5524" t="s">
        <v>13222</v>
      </c>
      <c r="I5524">
        <v>0</v>
      </c>
      <c r="J5524">
        <v>0</v>
      </c>
      <c r="K5524">
        <v>30000</v>
      </c>
      <c r="L5524" t="s">
        <v>52</v>
      </c>
      <c r="M5524" s="8" t="s">
        <v>53</v>
      </c>
      <c r="N5524" s="8">
        <v>0.78571428571428503</v>
      </c>
      <c r="O5524">
        <v>0.214285714285714</v>
      </c>
      <c r="P5524" s="9">
        <v>0</v>
      </c>
      <c r="Q5524">
        <v>15000</v>
      </c>
      <c r="R5524" s="8"/>
      <c r="S5524" s="8" t="s">
        <v>217</v>
      </c>
      <c r="T5524">
        <v>1245630</v>
      </c>
      <c r="U5524">
        <v>277293</v>
      </c>
      <c r="V5524">
        <v>1351645</v>
      </c>
      <c r="W5524">
        <v>1087813</v>
      </c>
      <c r="X5524">
        <v>0</v>
      </c>
      <c r="Y5524">
        <v>228523</v>
      </c>
      <c r="Z5524">
        <v>908167</v>
      </c>
      <c r="AA5524">
        <v>3119763</v>
      </c>
      <c r="AB5524">
        <v>1367859</v>
      </c>
      <c r="AC5524">
        <v>12</v>
      </c>
      <c r="AD5524">
        <v>1751904</v>
      </c>
      <c r="AE5524">
        <v>1989</v>
      </c>
      <c r="AF5524" t="s">
        <v>54</v>
      </c>
      <c r="AG5524">
        <v>100000</v>
      </c>
      <c r="AH5524" t="s">
        <v>55</v>
      </c>
      <c r="AI5524" t="s">
        <v>56</v>
      </c>
      <c r="AJ5524">
        <v>0</v>
      </c>
      <c r="AK5524">
        <v>32400</v>
      </c>
      <c r="AL5524" s="8" t="s">
        <v>13223</v>
      </c>
      <c r="AM5524" s="10">
        <f t="shared" si="774"/>
        <v>2020</v>
      </c>
      <c r="AN5524">
        <f t="shared" si="775"/>
        <v>1</v>
      </c>
      <c r="AO5524">
        <f t="shared" si="781"/>
        <v>0</v>
      </c>
      <c r="AP5524">
        <f t="shared" si="776"/>
        <v>0</v>
      </c>
      <c r="AQ5524">
        <f t="shared" si="777"/>
        <v>1</v>
      </c>
      <c r="AR5524">
        <f t="shared" si="778"/>
        <v>0</v>
      </c>
      <c r="AS5524">
        <f t="shared" si="779"/>
        <v>0</v>
      </c>
      <c r="AT5524">
        <f t="shared" si="780"/>
        <v>0</v>
      </c>
      <c r="AU5524">
        <f t="shared" si="780"/>
        <v>1</v>
      </c>
      <c r="AV5524" t="str">
        <f t="shared" si="782"/>
        <v>2020-10-14T14:27:49</v>
      </c>
    </row>
    <row r="5525" spans="1:48" x14ac:dyDescent="0.25">
      <c r="A5525" s="5">
        <v>5596</v>
      </c>
      <c r="B5525" s="5" t="s">
        <v>2793</v>
      </c>
      <c r="C5525" s="5" t="s">
        <v>2794</v>
      </c>
      <c r="D5525" s="6" t="s">
        <v>2795</v>
      </c>
      <c r="E5525">
        <v>79</v>
      </c>
      <c r="F5525" s="7">
        <v>0.41238092339999999</v>
      </c>
      <c r="G5525" s="7">
        <v>0</v>
      </c>
      <c r="H5525" t="s">
        <v>2796</v>
      </c>
      <c r="I5525">
        <v>51</v>
      </c>
      <c r="J5525">
        <v>788908.66</v>
      </c>
      <c r="K5525">
        <v>800000</v>
      </c>
      <c r="L5525" t="s">
        <v>119</v>
      </c>
      <c r="M5525" s="8" t="s">
        <v>86</v>
      </c>
      <c r="N5525" s="8">
        <v>0.66071428571428503</v>
      </c>
      <c r="O5525">
        <v>0.33928571428571402</v>
      </c>
      <c r="P5525" s="9">
        <v>0.76839491489238898</v>
      </c>
      <c r="Q5525">
        <v>800000</v>
      </c>
      <c r="R5525" s="8" t="s">
        <v>13224</v>
      </c>
      <c r="S5525" s="8" t="s">
        <v>5589</v>
      </c>
      <c r="T5525">
        <v>136635000</v>
      </c>
      <c r="U5525">
        <v>117181000</v>
      </c>
      <c r="V5525">
        <v>229560000</v>
      </c>
      <c r="W5525">
        <v>76345000</v>
      </c>
      <c r="X5525">
        <v>49647000</v>
      </c>
      <c r="Y5525">
        <v>49964000</v>
      </c>
      <c r="Z5525">
        <v>22124000</v>
      </c>
      <c r="AA5525">
        <v>161905000</v>
      </c>
      <c r="AB5525">
        <v>26797000</v>
      </c>
      <c r="AC5525">
        <v>9</v>
      </c>
      <c r="AD5525">
        <v>135108000</v>
      </c>
      <c r="AE5525">
        <v>1991</v>
      </c>
      <c r="AF5525" t="s">
        <v>54</v>
      </c>
      <c r="AG5525">
        <v>69000000</v>
      </c>
      <c r="AH5525" t="s">
        <v>56</v>
      </c>
      <c r="AI5525" t="s">
        <v>55</v>
      </c>
      <c r="AJ5525">
        <v>0.99998189609999999</v>
      </c>
      <c r="AK5525">
        <v>0</v>
      </c>
      <c r="AL5525" s="8"/>
      <c r="AM5525" s="10">
        <f t="shared" si="774"/>
        <v>2006</v>
      </c>
      <c r="AN5525">
        <f t="shared" si="775"/>
        <v>1</v>
      </c>
      <c r="AO5525">
        <f t="shared" si="781"/>
        <v>0</v>
      </c>
      <c r="AP5525">
        <f t="shared" si="776"/>
        <v>0</v>
      </c>
      <c r="AQ5525">
        <f t="shared" si="777"/>
        <v>0</v>
      </c>
      <c r="AR5525">
        <f t="shared" si="778"/>
        <v>1</v>
      </c>
      <c r="AS5525">
        <f t="shared" si="779"/>
        <v>0</v>
      </c>
      <c r="AT5525">
        <f t="shared" si="780"/>
        <v>1</v>
      </c>
      <c r="AU5525">
        <f t="shared" si="780"/>
        <v>0</v>
      </c>
      <c r="AV5525" t="str">
        <f t="shared" si="782"/>
        <v>2020-10-14T18:02:14</v>
      </c>
    </row>
    <row r="5526" spans="1:48" x14ac:dyDescent="0.25">
      <c r="A5526" s="5">
        <v>5597</v>
      </c>
      <c r="B5526" s="5" t="s">
        <v>2600</v>
      </c>
      <c r="C5526" s="5" t="s">
        <v>2601</v>
      </c>
      <c r="D5526" s="6" t="s">
        <v>2602</v>
      </c>
      <c r="E5526">
        <v>43</v>
      </c>
      <c r="F5526" s="7">
        <v>0.49380831990000001</v>
      </c>
      <c r="G5526" s="7">
        <v>0</v>
      </c>
      <c r="H5526" t="s">
        <v>2603</v>
      </c>
      <c r="I5526">
        <v>0</v>
      </c>
      <c r="J5526">
        <v>0</v>
      </c>
      <c r="K5526">
        <v>170000</v>
      </c>
      <c r="L5526" t="s">
        <v>52</v>
      </c>
      <c r="M5526" s="8" t="s">
        <v>53</v>
      </c>
      <c r="N5526" s="8">
        <v>0.80357142857142805</v>
      </c>
      <c r="O5526">
        <v>0.19642857142857101</v>
      </c>
      <c r="P5526" s="9">
        <v>-0.85019919654721798</v>
      </c>
      <c r="Q5526">
        <v>80000</v>
      </c>
      <c r="R5526" s="8"/>
      <c r="S5526" s="8" t="s">
        <v>329</v>
      </c>
      <c r="T5526">
        <v>1682920</v>
      </c>
      <c r="U5526">
        <v>13193</v>
      </c>
      <c r="V5526">
        <v>2711381</v>
      </c>
      <c r="W5526">
        <v>2469554</v>
      </c>
      <c r="X5526">
        <v>0</v>
      </c>
      <c r="Y5526">
        <v>0</v>
      </c>
      <c r="Z5526">
        <v>596395</v>
      </c>
      <c r="AA5526">
        <v>2091376</v>
      </c>
      <c r="AB5526">
        <v>0</v>
      </c>
      <c r="AC5526">
        <v>12</v>
      </c>
      <c r="AD5526">
        <v>0</v>
      </c>
      <c r="AE5526">
        <v>2009</v>
      </c>
      <c r="AF5526" t="s">
        <v>121</v>
      </c>
      <c r="AG5526">
        <v>100000</v>
      </c>
      <c r="AH5526" t="s">
        <v>55</v>
      </c>
      <c r="AI5526" t="s">
        <v>56</v>
      </c>
      <c r="AJ5526">
        <v>1</v>
      </c>
      <c r="AK5526">
        <v>75900</v>
      </c>
      <c r="AL5526" s="8" t="s">
        <v>13225</v>
      </c>
      <c r="AM5526" s="10">
        <f t="shared" si="774"/>
        <v>2016</v>
      </c>
      <c r="AN5526">
        <f t="shared" si="775"/>
        <v>1</v>
      </c>
      <c r="AO5526">
        <f t="shared" si="781"/>
        <v>0</v>
      </c>
      <c r="AP5526">
        <f t="shared" si="776"/>
        <v>0</v>
      </c>
      <c r="AQ5526">
        <f t="shared" si="777"/>
        <v>1</v>
      </c>
      <c r="AR5526">
        <f t="shared" si="778"/>
        <v>0</v>
      </c>
      <c r="AS5526">
        <f t="shared" si="779"/>
        <v>0</v>
      </c>
      <c r="AT5526">
        <f t="shared" si="780"/>
        <v>0</v>
      </c>
      <c r="AU5526">
        <f t="shared" si="780"/>
        <v>1</v>
      </c>
      <c r="AV5526" t="str">
        <f t="shared" si="782"/>
        <v>2020-10-14T14:28:53</v>
      </c>
    </row>
    <row r="5527" spans="1:48" x14ac:dyDescent="0.25">
      <c r="A5527" s="5">
        <v>5598</v>
      </c>
      <c r="B5527" s="5" t="s">
        <v>6589</v>
      </c>
      <c r="C5527" s="5" t="s">
        <v>6590</v>
      </c>
      <c r="D5527" s="6" t="s">
        <v>6591</v>
      </c>
      <c r="E5527">
        <v>34</v>
      </c>
      <c r="F5527" s="7">
        <v>0.5988714477</v>
      </c>
      <c r="G5527" s="7">
        <v>0</v>
      </c>
      <c r="H5527" t="s">
        <v>6592</v>
      </c>
      <c r="I5527">
        <v>77</v>
      </c>
      <c r="J5527">
        <v>23566.75</v>
      </c>
      <c r="K5527">
        <v>50000</v>
      </c>
      <c r="L5527" t="s">
        <v>52</v>
      </c>
      <c r="M5527" s="8" t="s">
        <v>53</v>
      </c>
      <c r="N5527" s="8">
        <v>0.80357142857142805</v>
      </c>
      <c r="O5527">
        <v>0.19642857142857101</v>
      </c>
      <c r="P5527" s="11">
        <v>-2.9999999999999999E-16</v>
      </c>
      <c r="Q5527">
        <v>35000</v>
      </c>
      <c r="R5527" s="8"/>
      <c r="S5527" s="8"/>
      <c r="AA5527">
        <v>2095209</v>
      </c>
      <c r="AB5527">
        <v>0</v>
      </c>
      <c r="AC5527">
        <v>12</v>
      </c>
      <c r="AD5527">
        <v>0</v>
      </c>
      <c r="AE5527">
        <v>2014</v>
      </c>
      <c r="AF5527" t="s">
        <v>68</v>
      </c>
      <c r="AG5527">
        <v>50000</v>
      </c>
      <c r="AH5527" t="s">
        <v>55</v>
      </c>
      <c r="AI5527" t="s">
        <v>55</v>
      </c>
      <c r="AJ5527">
        <v>1</v>
      </c>
      <c r="AK5527">
        <v>16200</v>
      </c>
      <c r="AL5527" s="8" t="s">
        <v>13226</v>
      </c>
      <c r="AM5527" s="10">
        <f t="shared" si="774"/>
        <v>2018</v>
      </c>
      <c r="AN5527">
        <f t="shared" si="775"/>
        <v>1</v>
      </c>
      <c r="AO5527">
        <f t="shared" si="781"/>
        <v>0</v>
      </c>
      <c r="AP5527">
        <f t="shared" si="776"/>
        <v>0</v>
      </c>
      <c r="AQ5527">
        <f t="shared" si="777"/>
        <v>1</v>
      </c>
      <c r="AR5527">
        <f t="shared" si="778"/>
        <v>0</v>
      </c>
      <c r="AS5527">
        <f t="shared" si="779"/>
        <v>0</v>
      </c>
      <c r="AT5527">
        <f t="shared" si="780"/>
        <v>0</v>
      </c>
      <c r="AU5527">
        <f t="shared" si="780"/>
        <v>0</v>
      </c>
      <c r="AV5527" t="str">
        <f t="shared" si="782"/>
        <v>2020-10-14T14:29:36</v>
      </c>
    </row>
    <row r="5528" spans="1:48" x14ac:dyDescent="0.25">
      <c r="A5528" s="5">
        <v>5599</v>
      </c>
      <c r="B5528" s="5" t="s">
        <v>544</v>
      </c>
      <c r="C5528" s="5" t="s">
        <v>545</v>
      </c>
      <c r="D5528" s="6" t="s">
        <v>546</v>
      </c>
      <c r="E5528">
        <v>14</v>
      </c>
      <c r="F5528" s="7">
        <v>0.37186392260000001</v>
      </c>
      <c r="G5528" s="7">
        <v>0</v>
      </c>
      <c r="H5528" t="s">
        <v>547</v>
      </c>
      <c r="I5528">
        <v>83</v>
      </c>
      <c r="J5528">
        <v>49782.66</v>
      </c>
      <c r="K5528">
        <v>120000</v>
      </c>
      <c r="L5528" t="s">
        <v>52</v>
      </c>
      <c r="M5528" s="8" t="s">
        <v>63</v>
      </c>
      <c r="N5528" s="8">
        <v>0.91071428571428503</v>
      </c>
      <c r="O5528">
        <v>8.9285714285714204E-2</v>
      </c>
      <c r="P5528" s="9">
        <v>0</v>
      </c>
      <c r="Q5528">
        <v>120000</v>
      </c>
      <c r="R5528" s="8"/>
      <c r="S5528" s="8" t="s">
        <v>113</v>
      </c>
      <c r="T5528">
        <v>9435669</v>
      </c>
      <c r="U5528">
        <v>4588904</v>
      </c>
      <c r="V5528">
        <v>10998944</v>
      </c>
      <c r="W5528">
        <v>5827998</v>
      </c>
      <c r="X5528">
        <v>0</v>
      </c>
      <c r="Y5528">
        <v>3564197</v>
      </c>
      <c r="Z5528">
        <v>3732325</v>
      </c>
      <c r="AA5528">
        <v>11043266</v>
      </c>
      <c r="AB5528">
        <v>4777806</v>
      </c>
      <c r="AC5528">
        <v>6</v>
      </c>
      <c r="AD5528">
        <v>6265460</v>
      </c>
      <c r="AE5528">
        <v>1992</v>
      </c>
      <c r="AF5528" t="s">
        <v>54</v>
      </c>
      <c r="AG5528">
        <v>90000</v>
      </c>
      <c r="AH5528" t="s">
        <v>55</v>
      </c>
      <c r="AI5528" t="s">
        <v>55</v>
      </c>
      <c r="AJ5528">
        <v>0.94915237799999996</v>
      </c>
      <c r="AK5528">
        <v>218500</v>
      </c>
      <c r="AL5528" s="8" t="s">
        <v>13227</v>
      </c>
      <c r="AM5528" s="10">
        <f t="shared" si="774"/>
        <v>2006</v>
      </c>
      <c r="AN5528">
        <f t="shared" si="775"/>
        <v>1</v>
      </c>
      <c r="AO5528">
        <f t="shared" si="781"/>
        <v>0</v>
      </c>
      <c r="AP5528">
        <f t="shared" si="776"/>
        <v>1</v>
      </c>
      <c r="AQ5528">
        <f t="shared" si="777"/>
        <v>0</v>
      </c>
      <c r="AR5528">
        <f t="shared" si="778"/>
        <v>0</v>
      </c>
      <c r="AS5528">
        <f t="shared" si="779"/>
        <v>0</v>
      </c>
      <c r="AT5528">
        <f t="shared" si="780"/>
        <v>0</v>
      </c>
      <c r="AU5528">
        <f t="shared" si="780"/>
        <v>0</v>
      </c>
      <c r="AV5528" t="str">
        <f t="shared" si="782"/>
        <v>2020-10-14T14:30:26</v>
      </c>
    </row>
    <row r="5529" spans="1:48" x14ac:dyDescent="0.25">
      <c r="A5529" s="5">
        <v>5600</v>
      </c>
      <c r="B5529" s="5" t="s">
        <v>5491</v>
      </c>
      <c r="C5529" s="5" t="s">
        <v>5492</v>
      </c>
      <c r="D5529" s="6" t="s">
        <v>5493</v>
      </c>
      <c r="E5529">
        <v>0</v>
      </c>
      <c r="F5529" s="7">
        <v>0.38976214949999999</v>
      </c>
      <c r="G5529" s="7">
        <v>0</v>
      </c>
      <c r="H5529" t="s">
        <v>5494</v>
      </c>
      <c r="I5529">
        <v>4</v>
      </c>
      <c r="J5529">
        <v>4906.67</v>
      </c>
      <c r="K5529">
        <v>170000</v>
      </c>
      <c r="L5529" t="s">
        <v>52</v>
      </c>
      <c r="M5529" s="8" t="s">
        <v>63</v>
      </c>
      <c r="N5529" s="8">
        <v>0.96428571428571397</v>
      </c>
      <c r="O5529">
        <v>3.5714285714285698E-2</v>
      </c>
      <c r="P5529" s="9">
        <v>0</v>
      </c>
      <c r="Q5529">
        <v>170000</v>
      </c>
      <c r="R5529" s="8"/>
      <c r="S5529" s="8" t="s">
        <v>329</v>
      </c>
      <c r="T5529">
        <v>11224090</v>
      </c>
      <c r="U5529">
        <v>738679</v>
      </c>
      <c r="V5529">
        <v>11529540</v>
      </c>
      <c r="W5529">
        <v>10790860</v>
      </c>
      <c r="X5529">
        <v>0</v>
      </c>
      <c r="Y5529">
        <v>130000</v>
      </c>
      <c r="Z5529">
        <v>805387</v>
      </c>
      <c r="AA5529">
        <v>6812965</v>
      </c>
      <c r="AB5529">
        <v>0</v>
      </c>
      <c r="AC5529">
        <v>12</v>
      </c>
      <c r="AD5529">
        <v>0</v>
      </c>
      <c r="AE5529">
        <v>1972</v>
      </c>
      <c r="AF5529" t="s">
        <v>54</v>
      </c>
      <c r="AG5529">
        <v>1500000</v>
      </c>
      <c r="AH5529" t="s">
        <v>55</v>
      </c>
      <c r="AI5529" t="s">
        <v>55</v>
      </c>
      <c r="AJ5529">
        <v>1</v>
      </c>
      <c r="AK5529">
        <v>895122</v>
      </c>
      <c r="AL5529" s="8" t="s">
        <v>13228</v>
      </c>
      <c r="AM5529" s="10">
        <f t="shared" si="774"/>
        <v>2009</v>
      </c>
      <c r="AN5529">
        <f t="shared" si="775"/>
        <v>1</v>
      </c>
      <c r="AO5529">
        <f t="shared" si="781"/>
        <v>0</v>
      </c>
      <c r="AP5529">
        <f t="shared" si="776"/>
        <v>1</v>
      </c>
      <c r="AQ5529">
        <f t="shared" si="777"/>
        <v>0</v>
      </c>
      <c r="AR5529">
        <f t="shared" si="778"/>
        <v>0</v>
      </c>
      <c r="AS5529">
        <f t="shared" si="779"/>
        <v>0</v>
      </c>
      <c r="AT5529">
        <f t="shared" si="780"/>
        <v>0</v>
      </c>
      <c r="AU5529">
        <f t="shared" si="780"/>
        <v>0</v>
      </c>
      <c r="AV5529" t="str">
        <f t="shared" si="782"/>
        <v>2020-10-14T14:31:10</v>
      </c>
    </row>
    <row r="5530" spans="1:48" x14ac:dyDescent="0.25">
      <c r="A5530" s="5">
        <v>5601</v>
      </c>
      <c r="B5530" s="5" t="s">
        <v>4470</v>
      </c>
      <c r="C5530" s="5" t="s">
        <v>4471</v>
      </c>
      <c r="D5530" s="6" t="s">
        <v>4472</v>
      </c>
      <c r="E5530">
        <v>4</v>
      </c>
      <c r="F5530" s="7">
        <v>0.42358577759999999</v>
      </c>
      <c r="G5530" s="7">
        <v>0</v>
      </c>
      <c r="H5530" t="s">
        <v>4473</v>
      </c>
      <c r="I5530">
        <v>3</v>
      </c>
      <c r="J5530">
        <v>5075.2</v>
      </c>
      <c r="K5530">
        <v>60000</v>
      </c>
      <c r="L5530" t="s">
        <v>62</v>
      </c>
      <c r="M5530" s="8" t="s">
        <v>63</v>
      </c>
      <c r="N5530" s="8">
        <v>1</v>
      </c>
      <c r="O5530">
        <v>0</v>
      </c>
      <c r="P5530" s="9">
        <v>0</v>
      </c>
      <c r="R5530" s="8"/>
      <c r="S5530" s="8"/>
      <c r="AJ5530">
        <v>1</v>
      </c>
      <c r="AL5530" s="8"/>
      <c r="AM5530" s="10">
        <f t="shared" si="774"/>
        <v>2017</v>
      </c>
      <c r="AN5530">
        <f t="shared" si="775"/>
        <v>0</v>
      </c>
      <c r="AO5530">
        <f t="shared" si="781"/>
        <v>0</v>
      </c>
      <c r="AP5530">
        <f t="shared" si="776"/>
        <v>1</v>
      </c>
      <c r="AQ5530">
        <f t="shared" si="777"/>
        <v>0</v>
      </c>
      <c r="AR5530">
        <f t="shared" si="778"/>
        <v>0</v>
      </c>
      <c r="AS5530">
        <f t="shared" si="779"/>
        <v>0</v>
      </c>
      <c r="AT5530">
        <f t="shared" si="780"/>
        <v>0</v>
      </c>
      <c r="AU5530">
        <f t="shared" si="780"/>
        <v>0</v>
      </c>
      <c r="AV5530">
        <f t="shared" si="782"/>
        <v>0</v>
      </c>
    </row>
    <row r="5531" spans="1:48" x14ac:dyDescent="0.25">
      <c r="A5531" s="5">
        <v>5602</v>
      </c>
      <c r="B5531" s="5" t="s">
        <v>13229</v>
      </c>
      <c r="C5531" s="5" t="s">
        <v>13230</v>
      </c>
      <c r="D5531" s="6" t="s">
        <v>13231</v>
      </c>
      <c r="E5531">
        <v>0</v>
      </c>
      <c r="F5531" s="7">
        <v>0.35429119139999998</v>
      </c>
      <c r="G5531" s="7">
        <v>0</v>
      </c>
      <c r="H5531" t="s">
        <v>13232</v>
      </c>
      <c r="I5531">
        <v>0</v>
      </c>
      <c r="J5531">
        <v>0</v>
      </c>
      <c r="K5531">
        <v>50000</v>
      </c>
      <c r="L5531" t="s">
        <v>62</v>
      </c>
      <c r="M5531" s="8" t="s">
        <v>63</v>
      </c>
      <c r="N5531" s="8">
        <v>1</v>
      </c>
      <c r="O5531">
        <v>0</v>
      </c>
      <c r="P5531" s="9">
        <v>0</v>
      </c>
      <c r="R5531" s="8"/>
      <c r="S5531" s="8"/>
      <c r="AJ5531">
        <v>1</v>
      </c>
      <c r="AL5531" s="8"/>
      <c r="AM5531" s="10">
        <f t="shared" si="774"/>
        <v>2020</v>
      </c>
      <c r="AN5531">
        <f t="shared" si="775"/>
        <v>0</v>
      </c>
      <c r="AO5531">
        <f t="shared" si="781"/>
        <v>0</v>
      </c>
      <c r="AP5531">
        <f t="shared" si="776"/>
        <v>1</v>
      </c>
      <c r="AQ5531">
        <f t="shared" si="777"/>
        <v>0</v>
      </c>
      <c r="AR5531">
        <f t="shared" si="778"/>
        <v>0</v>
      </c>
      <c r="AS5531">
        <f t="shared" si="779"/>
        <v>0</v>
      </c>
      <c r="AT5531">
        <f t="shared" si="780"/>
        <v>0</v>
      </c>
      <c r="AU5531">
        <f t="shared" si="780"/>
        <v>0</v>
      </c>
      <c r="AV5531">
        <f t="shared" si="782"/>
        <v>0</v>
      </c>
    </row>
    <row r="5532" spans="1:48" x14ac:dyDescent="0.25">
      <c r="A5532" s="5">
        <v>5603</v>
      </c>
      <c r="B5532" s="5" t="s">
        <v>1584</v>
      </c>
      <c r="C5532" s="5" t="s">
        <v>1585</v>
      </c>
      <c r="D5532" s="6" t="s">
        <v>1586</v>
      </c>
      <c r="E5532">
        <v>18</v>
      </c>
      <c r="F5532" s="7">
        <v>0.37564586770000002</v>
      </c>
      <c r="G5532" s="7">
        <v>0</v>
      </c>
      <c r="H5532" t="s">
        <v>1587</v>
      </c>
      <c r="I5532">
        <v>0</v>
      </c>
      <c r="J5532">
        <v>0</v>
      </c>
      <c r="K5532">
        <v>35000</v>
      </c>
      <c r="L5532" t="s">
        <v>52</v>
      </c>
      <c r="M5532" s="8" t="s">
        <v>86</v>
      </c>
      <c r="N5532" s="8">
        <v>0.57142857142857095</v>
      </c>
      <c r="O5532">
        <v>0.42857142857142799</v>
      </c>
      <c r="P5532" s="9">
        <v>-0.86602540378443904</v>
      </c>
      <c r="Q5532">
        <v>35000</v>
      </c>
      <c r="R5532" s="8"/>
      <c r="S5532" s="8"/>
      <c r="AA5532">
        <v>1258768</v>
      </c>
      <c r="AB5532">
        <v>0</v>
      </c>
      <c r="AC5532">
        <v>12</v>
      </c>
      <c r="AD5532">
        <v>0</v>
      </c>
      <c r="AE5532">
        <v>2001</v>
      </c>
      <c r="AF5532" t="s">
        <v>54</v>
      </c>
      <c r="AG5532">
        <v>80000</v>
      </c>
      <c r="AH5532" t="s">
        <v>55</v>
      </c>
      <c r="AI5532" t="s">
        <v>56</v>
      </c>
      <c r="AJ5532">
        <v>1</v>
      </c>
      <c r="AK5532">
        <v>12420</v>
      </c>
      <c r="AL5532" s="8" t="s">
        <v>13233</v>
      </c>
      <c r="AM5532" s="10">
        <f t="shared" si="774"/>
        <v>2009</v>
      </c>
      <c r="AN5532">
        <f t="shared" si="775"/>
        <v>1</v>
      </c>
      <c r="AO5532">
        <f t="shared" si="781"/>
        <v>0</v>
      </c>
      <c r="AP5532">
        <f t="shared" si="776"/>
        <v>0</v>
      </c>
      <c r="AQ5532">
        <f t="shared" si="777"/>
        <v>0</v>
      </c>
      <c r="AR5532">
        <f t="shared" si="778"/>
        <v>1</v>
      </c>
      <c r="AS5532">
        <f t="shared" si="779"/>
        <v>0</v>
      </c>
      <c r="AT5532">
        <f t="shared" si="780"/>
        <v>0</v>
      </c>
      <c r="AU5532">
        <f t="shared" si="780"/>
        <v>1</v>
      </c>
      <c r="AV5532" t="str">
        <f t="shared" si="782"/>
        <v>2020-10-14T14:31:59</v>
      </c>
    </row>
    <row r="5533" spans="1:48" x14ac:dyDescent="0.25">
      <c r="A5533" s="5">
        <v>5604</v>
      </c>
      <c r="B5533" s="5" t="s">
        <v>6978</v>
      </c>
      <c r="C5533" s="5" t="s">
        <v>6979</v>
      </c>
      <c r="D5533" s="6" t="s">
        <v>6980</v>
      </c>
      <c r="E5533">
        <v>27</v>
      </c>
      <c r="F5533" s="7">
        <v>0.48412746470000001</v>
      </c>
      <c r="G5533" s="7">
        <v>0</v>
      </c>
      <c r="H5533" t="s">
        <v>6981</v>
      </c>
      <c r="I5533">
        <v>34</v>
      </c>
      <c r="J5533">
        <v>3361.05</v>
      </c>
      <c r="K5533">
        <v>50000</v>
      </c>
      <c r="L5533" t="s">
        <v>52</v>
      </c>
      <c r="M5533" s="8" t="s">
        <v>53</v>
      </c>
      <c r="N5533" s="8">
        <v>0.75</v>
      </c>
      <c r="O5533">
        <v>0.25</v>
      </c>
      <c r="P5533" s="9">
        <v>0</v>
      </c>
      <c r="Q5533">
        <v>50000</v>
      </c>
      <c r="R5533" s="8"/>
      <c r="S5533" s="8" t="s">
        <v>217</v>
      </c>
      <c r="T5533">
        <v>11085982</v>
      </c>
      <c r="U5533">
        <v>1432873</v>
      </c>
      <c r="V5533">
        <v>12311578</v>
      </c>
      <c r="W5533">
        <v>10844976</v>
      </c>
      <c r="X5533">
        <v>16366</v>
      </c>
      <c r="Y5533">
        <v>5395499</v>
      </c>
      <c r="Z5533">
        <v>443099</v>
      </c>
      <c r="AA5533">
        <v>20918829</v>
      </c>
      <c r="AB5533">
        <v>0</v>
      </c>
      <c r="AC5533">
        <v>12</v>
      </c>
      <c r="AD5533">
        <v>0</v>
      </c>
      <c r="AE5533">
        <v>2006</v>
      </c>
      <c r="AF5533" t="s">
        <v>121</v>
      </c>
      <c r="AG5533">
        <v>110000</v>
      </c>
      <c r="AH5533" t="s">
        <v>55</v>
      </c>
      <c r="AI5533" t="s">
        <v>56</v>
      </c>
      <c r="AJ5533">
        <v>1</v>
      </c>
      <c r="AK5533">
        <v>1830154</v>
      </c>
      <c r="AL5533" s="8" t="s">
        <v>13234</v>
      </c>
      <c r="AM5533" s="10">
        <f t="shared" si="774"/>
        <v>2016</v>
      </c>
      <c r="AN5533">
        <f t="shared" si="775"/>
        <v>1</v>
      </c>
      <c r="AO5533">
        <f t="shared" si="781"/>
        <v>0</v>
      </c>
      <c r="AP5533">
        <f t="shared" si="776"/>
        <v>0</v>
      </c>
      <c r="AQ5533">
        <f t="shared" si="777"/>
        <v>1</v>
      </c>
      <c r="AR5533">
        <f t="shared" si="778"/>
        <v>0</v>
      </c>
      <c r="AS5533">
        <f t="shared" si="779"/>
        <v>0</v>
      </c>
      <c r="AT5533">
        <f t="shared" si="780"/>
        <v>0</v>
      </c>
      <c r="AU5533">
        <f t="shared" si="780"/>
        <v>1</v>
      </c>
      <c r="AV5533" t="str">
        <f t="shared" si="782"/>
        <v>2020-10-14T14:52:47</v>
      </c>
    </row>
    <row r="5534" spans="1:48" x14ac:dyDescent="0.25">
      <c r="A5534" s="5">
        <v>5605</v>
      </c>
      <c r="B5534" s="5" t="s">
        <v>8035</v>
      </c>
      <c r="C5534" s="5" t="s">
        <v>8036</v>
      </c>
      <c r="D5534" s="6" t="s">
        <v>8037</v>
      </c>
      <c r="E5534">
        <v>8</v>
      </c>
      <c r="F5534" s="7">
        <v>0.42865720899999998</v>
      </c>
      <c r="G5534" s="7">
        <v>0</v>
      </c>
      <c r="H5534" t="s">
        <v>7469</v>
      </c>
      <c r="I5534">
        <v>6</v>
      </c>
      <c r="J5534">
        <v>28862.81</v>
      </c>
      <c r="K5534">
        <v>120000</v>
      </c>
      <c r="L5534" t="s">
        <v>52</v>
      </c>
      <c r="M5534" s="8" t="s">
        <v>86</v>
      </c>
      <c r="N5534" s="8">
        <v>0.64285714285714202</v>
      </c>
      <c r="O5534">
        <v>0.35714285714285698</v>
      </c>
      <c r="P5534" s="9">
        <v>0</v>
      </c>
      <c r="Q5534">
        <v>65000</v>
      </c>
      <c r="R5534" s="8"/>
      <c r="S5534" s="8" t="s">
        <v>10931</v>
      </c>
      <c r="T5534">
        <v>1371965</v>
      </c>
      <c r="U5534">
        <v>326598</v>
      </c>
      <c r="V5534">
        <v>1371965</v>
      </c>
      <c r="W5534">
        <v>1045366</v>
      </c>
      <c r="X5534">
        <v>0</v>
      </c>
      <c r="Y5534">
        <v>12023</v>
      </c>
      <c r="Z5534">
        <v>84974</v>
      </c>
      <c r="AA5534">
        <v>1881447</v>
      </c>
      <c r="AB5534">
        <v>1423064</v>
      </c>
      <c r="AC5534">
        <v>7</v>
      </c>
      <c r="AD5534">
        <v>458383</v>
      </c>
      <c r="AE5534">
        <v>2019</v>
      </c>
      <c r="AF5534" t="s">
        <v>126</v>
      </c>
      <c r="AG5534">
        <v>150000</v>
      </c>
      <c r="AH5534" t="s">
        <v>55</v>
      </c>
      <c r="AI5534" t="s">
        <v>56</v>
      </c>
      <c r="AJ5534">
        <v>1</v>
      </c>
      <c r="AK5534">
        <v>2640</v>
      </c>
      <c r="AL5534" s="8" t="s">
        <v>13235</v>
      </c>
      <c r="AM5534" s="10">
        <f t="shared" si="774"/>
        <v>2020</v>
      </c>
      <c r="AN5534">
        <f t="shared" si="775"/>
        <v>1</v>
      </c>
      <c r="AO5534">
        <f t="shared" si="781"/>
        <v>0</v>
      </c>
      <c r="AP5534">
        <f t="shared" si="776"/>
        <v>0</v>
      </c>
      <c r="AQ5534">
        <f t="shared" si="777"/>
        <v>0</v>
      </c>
      <c r="AR5534">
        <f t="shared" si="778"/>
        <v>1</v>
      </c>
      <c r="AS5534">
        <f t="shared" si="779"/>
        <v>0</v>
      </c>
      <c r="AT5534">
        <f t="shared" si="780"/>
        <v>0</v>
      </c>
      <c r="AU5534">
        <f t="shared" si="780"/>
        <v>1</v>
      </c>
      <c r="AV5534" t="str">
        <f t="shared" si="782"/>
        <v>2020-10-14T14:40:54</v>
      </c>
    </row>
    <row r="5535" spans="1:48" x14ac:dyDescent="0.25">
      <c r="A5535" s="5">
        <v>5606</v>
      </c>
      <c r="B5535" s="5" t="s">
        <v>5311</v>
      </c>
      <c r="C5535" s="5" t="s">
        <v>5312</v>
      </c>
      <c r="D5535" s="6" t="s">
        <v>5313</v>
      </c>
      <c r="E5535">
        <v>32</v>
      </c>
      <c r="F5535" s="7">
        <v>0.3787503216</v>
      </c>
      <c r="G5535" s="7">
        <v>0</v>
      </c>
      <c r="H5535" t="s">
        <v>5314</v>
      </c>
      <c r="I5535">
        <v>38</v>
      </c>
      <c r="J5535">
        <v>537860.61</v>
      </c>
      <c r="K5535">
        <v>1420000</v>
      </c>
      <c r="L5535" t="s">
        <v>52</v>
      </c>
      <c r="M5535" s="8" t="s">
        <v>53</v>
      </c>
      <c r="N5535" s="8">
        <v>0.69642857142857095</v>
      </c>
      <c r="O5535">
        <v>0.30357142857142799</v>
      </c>
      <c r="P5535" s="9">
        <v>0.89807521600198403</v>
      </c>
      <c r="Q5535">
        <v>1420000</v>
      </c>
      <c r="R5535" s="8"/>
      <c r="S5535" s="8" t="s">
        <v>10227</v>
      </c>
      <c r="T5535">
        <v>24354555</v>
      </c>
      <c r="U5535">
        <v>17332410</v>
      </c>
      <c r="V5535">
        <v>24714749</v>
      </c>
      <c r="W5535">
        <v>2876854</v>
      </c>
      <c r="X5535">
        <v>73114</v>
      </c>
      <c r="Y5535">
        <v>8220439</v>
      </c>
      <c r="Z5535">
        <v>12403295</v>
      </c>
      <c r="AA5535">
        <v>43077966</v>
      </c>
      <c r="AB5535">
        <v>13418412</v>
      </c>
      <c r="AC5535">
        <v>6</v>
      </c>
      <c r="AD5535">
        <v>29659554</v>
      </c>
      <c r="AE5535">
        <v>2010</v>
      </c>
      <c r="AF5535" t="s">
        <v>68</v>
      </c>
      <c r="AG5535">
        <v>500000</v>
      </c>
      <c r="AH5535" t="s">
        <v>55</v>
      </c>
      <c r="AI5535" t="s">
        <v>55</v>
      </c>
      <c r="AJ5535">
        <v>0.99632706950000005</v>
      </c>
      <c r="AK5535">
        <v>1309188</v>
      </c>
      <c r="AL5535" s="8" t="s">
        <v>13236</v>
      </c>
      <c r="AM5535" s="10">
        <f t="shared" si="774"/>
        <v>2011</v>
      </c>
      <c r="AN5535">
        <f t="shared" si="775"/>
        <v>1</v>
      </c>
      <c r="AO5535">
        <f t="shared" si="781"/>
        <v>0</v>
      </c>
      <c r="AP5535">
        <f t="shared" si="776"/>
        <v>0</v>
      </c>
      <c r="AQ5535">
        <f t="shared" si="777"/>
        <v>1</v>
      </c>
      <c r="AR5535">
        <f t="shared" si="778"/>
        <v>0</v>
      </c>
      <c r="AS5535">
        <f t="shared" si="779"/>
        <v>0</v>
      </c>
      <c r="AT5535">
        <f t="shared" si="780"/>
        <v>0</v>
      </c>
      <c r="AU5535">
        <f t="shared" si="780"/>
        <v>0</v>
      </c>
      <c r="AV5535" t="str">
        <f t="shared" si="782"/>
        <v>2020-10-14T14:42:22</v>
      </c>
    </row>
    <row r="5536" spans="1:48" x14ac:dyDescent="0.25">
      <c r="A5536" s="5">
        <v>5607</v>
      </c>
      <c r="B5536" s="5" t="s">
        <v>4142</v>
      </c>
      <c r="C5536" s="5" t="s">
        <v>4143</v>
      </c>
      <c r="D5536" s="6" t="s">
        <v>4144</v>
      </c>
      <c r="E5536">
        <v>18</v>
      </c>
      <c r="F5536" s="7">
        <v>0.47151062500000002</v>
      </c>
      <c r="G5536" s="7">
        <v>0</v>
      </c>
      <c r="H5536" t="s">
        <v>4145</v>
      </c>
      <c r="I5536">
        <v>29</v>
      </c>
      <c r="J5536">
        <v>35833.49</v>
      </c>
      <c r="K5536">
        <v>80000</v>
      </c>
      <c r="L5536" t="s">
        <v>52</v>
      </c>
      <c r="M5536" s="8" t="s">
        <v>86</v>
      </c>
      <c r="N5536" s="8">
        <v>0.60714285714285698</v>
      </c>
      <c r="O5536">
        <v>0.39285714285714202</v>
      </c>
      <c r="P5536" s="9">
        <v>0.86602540378443904</v>
      </c>
      <c r="Q5536">
        <v>80000</v>
      </c>
      <c r="R5536" s="8"/>
      <c r="S5536" s="8" t="s">
        <v>113</v>
      </c>
      <c r="T5536">
        <v>3147040</v>
      </c>
      <c r="U5536">
        <v>1313504</v>
      </c>
      <c r="V5536">
        <v>3340580</v>
      </c>
      <c r="W5536">
        <v>1452507</v>
      </c>
      <c r="X5536">
        <v>229848</v>
      </c>
      <c r="Y5536">
        <v>2379793</v>
      </c>
      <c r="Z5536">
        <v>440105</v>
      </c>
      <c r="AA5536">
        <v>13839428</v>
      </c>
      <c r="AB5536">
        <v>0</v>
      </c>
      <c r="AC5536">
        <v>6</v>
      </c>
      <c r="AD5536">
        <v>0</v>
      </c>
      <c r="AE5536">
        <v>2014</v>
      </c>
      <c r="AF5536" t="s">
        <v>68</v>
      </c>
      <c r="AG5536">
        <v>103900</v>
      </c>
      <c r="AH5536" t="s">
        <v>55</v>
      </c>
      <c r="AI5536" t="s">
        <v>56</v>
      </c>
      <c r="AJ5536">
        <v>1</v>
      </c>
      <c r="AK5536">
        <v>116100</v>
      </c>
      <c r="AL5536" s="8" t="s">
        <v>13237</v>
      </c>
      <c r="AM5536" s="10">
        <f t="shared" si="774"/>
        <v>2018</v>
      </c>
      <c r="AN5536">
        <f t="shared" si="775"/>
        <v>1</v>
      </c>
      <c r="AO5536">
        <f t="shared" si="781"/>
        <v>0</v>
      </c>
      <c r="AP5536">
        <f t="shared" si="776"/>
        <v>0</v>
      </c>
      <c r="AQ5536">
        <f t="shared" si="777"/>
        <v>0</v>
      </c>
      <c r="AR5536">
        <f t="shared" si="778"/>
        <v>1</v>
      </c>
      <c r="AS5536">
        <f t="shared" si="779"/>
        <v>0</v>
      </c>
      <c r="AT5536">
        <f t="shared" si="780"/>
        <v>0</v>
      </c>
      <c r="AU5536">
        <f t="shared" si="780"/>
        <v>1</v>
      </c>
      <c r="AV5536" t="str">
        <f t="shared" si="782"/>
        <v>2020-10-14T14:43:29</v>
      </c>
    </row>
    <row r="5537" spans="1:48" x14ac:dyDescent="0.25">
      <c r="A5537" s="5">
        <v>5608</v>
      </c>
      <c r="B5537" s="5" t="s">
        <v>2749</v>
      </c>
      <c r="C5537" s="5" t="s">
        <v>2750</v>
      </c>
      <c r="D5537" s="6" t="s">
        <v>2751</v>
      </c>
      <c r="E5537">
        <v>411</v>
      </c>
      <c r="F5537" s="7">
        <v>0.29321417910000003</v>
      </c>
      <c r="G5537" s="7">
        <v>0</v>
      </c>
      <c r="H5537" t="s">
        <v>2752</v>
      </c>
      <c r="I5537">
        <v>47</v>
      </c>
      <c r="J5537">
        <v>44094.17</v>
      </c>
      <c r="K5537">
        <v>100000</v>
      </c>
      <c r="L5537" t="s">
        <v>52</v>
      </c>
      <c r="M5537" s="8" t="s">
        <v>63</v>
      </c>
      <c r="N5537" s="8">
        <v>0.89285714285714202</v>
      </c>
      <c r="O5537">
        <v>0.107142857142857</v>
      </c>
      <c r="P5537" s="9">
        <v>-0.78540847748981701</v>
      </c>
      <c r="Q5537">
        <v>100000</v>
      </c>
      <c r="R5537" s="8"/>
      <c r="S5537" s="8" t="s">
        <v>329</v>
      </c>
      <c r="T5537">
        <v>3773721</v>
      </c>
      <c r="U5537">
        <v>1016003</v>
      </c>
      <c r="V5537">
        <v>4152165</v>
      </c>
      <c r="W5537">
        <v>2746154</v>
      </c>
      <c r="X5537">
        <v>0</v>
      </c>
      <c r="Y5537">
        <v>559833</v>
      </c>
      <c r="Z5537">
        <v>1008522</v>
      </c>
      <c r="AA5537">
        <v>9372241</v>
      </c>
      <c r="AB5537">
        <v>3626208</v>
      </c>
      <c r="AC5537">
        <v>12</v>
      </c>
      <c r="AD5537">
        <v>5746033</v>
      </c>
      <c r="AE5537">
        <v>1984</v>
      </c>
      <c r="AF5537" t="s">
        <v>54</v>
      </c>
      <c r="AG5537">
        <v>500000</v>
      </c>
      <c r="AH5537" t="s">
        <v>55</v>
      </c>
      <c r="AI5537" t="s">
        <v>55</v>
      </c>
      <c r="AJ5537">
        <v>0.88665848560000005</v>
      </c>
      <c r="AK5537">
        <v>162000</v>
      </c>
      <c r="AL5537" s="8" t="s">
        <v>13238</v>
      </c>
      <c r="AM5537" s="10">
        <f t="shared" si="774"/>
        <v>2006</v>
      </c>
      <c r="AN5537">
        <f t="shared" si="775"/>
        <v>1</v>
      </c>
      <c r="AO5537">
        <f t="shared" si="781"/>
        <v>0</v>
      </c>
      <c r="AP5537">
        <f t="shared" si="776"/>
        <v>1</v>
      </c>
      <c r="AQ5537">
        <f t="shared" si="777"/>
        <v>0</v>
      </c>
      <c r="AR5537">
        <f t="shared" si="778"/>
        <v>0</v>
      </c>
      <c r="AS5537">
        <f t="shared" si="779"/>
        <v>0</v>
      </c>
      <c r="AT5537">
        <f t="shared" si="780"/>
        <v>0</v>
      </c>
      <c r="AU5537">
        <f t="shared" si="780"/>
        <v>0</v>
      </c>
      <c r="AV5537" t="str">
        <f t="shared" si="782"/>
        <v>2020-10-14T14:45:32</v>
      </c>
    </row>
    <row r="5538" spans="1:48" x14ac:dyDescent="0.25">
      <c r="A5538" s="5">
        <v>5609</v>
      </c>
      <c r="B5538" s="5" t="s">
        <v>10136</v>
      </c>
      <c r="C5538" s="5" t="s">
        <v>10137</v>
      </c>
      <c r="D5538" s="6" t="s">
        <v>10138</v>
      </c>
      <c r="E5538">
        <v>0</v>
      </c>
      <c r="F5538" s="7">
        <v>8.7421988399999997E-2</v>
      </c>
      <c r="G5538" s="7">
        <v>0</v>
      </c>
      <c r="H5538" t="s">
        <v>759</v>
      </c>
      <c r="I5538">
        <v>84</v>
      </c>
      <c r="J5538">
        <v>21525</v>
      </c>
      <c r="K5538">
        <v>40000</v>
      </c>
      <c r="L5538" t="s">
        <v>52</v>
      </c>
      <c r="M5538" s="8" t="s">
        <v>53</v>
      </c>
      <c r="N5538" s="8">
        <v>0.73214285714285698</v>
      </c>
      <c r="O5538">
        <v>0.26785714285714202</v>
      </c>
      <c r="P5538" s="9">
        <v>0.86602540378443904</v>
      </c>
      <c r="Q5538">
        <v>25000</v>
      </c>
      <c r="R5538" s="8"/>
      <c r="S5538" s="8"/>
      <c r="AA5538">
        <v>1272981</v>
      </c>
      <c r="AB5538">
        <v>0</v>
      </c>
      <c r="AC5538">
        <v>12</v>
      </c>
      <c r="AD5538">
        <v>0</v>
      </c>
      <c r="AE5538">
        <v>2011</v>
      </c>
      <c r="AF5538" t="s">
        <v>68</v>
      </c>
      <c r="AG5538">
        <v>60000</v>
      </c>
      <c r="AH5538" t="s">
        <v>55</v>
      </c>
      <c r="AI5538" t="s">
        <v>55</v>
      </c>
      <c r="AJ5538">
        <v>1</v>
      </c>
      <c r="AK5538">
        <v>16280</v>
      </c>
      <c r="AL5538" s="8" t="s">
        <v>13239</v>
      </c>
      <c r="AM5538" s="10">
        <f t="shared" si="774"/>
        <v>2016</v>
      </c>
      <c r="AN5538">
        <f t="shared" si="775"/>
        <v>1</v>
      </c>
      <c r="AO5538">
        <f t="shared" si="781"/>
        <v>0</v>
      </c>
      <c r="AP5538">
        <f t="shared" si="776"/>
        <v>0</v>
      </c>
      <c r="AQ5538">
        <f t="shared" si="777"/>
        <v>1</v>
      </c>
      <c r="AR5538">
        <f t="shared" si="778"/>
        <v>0</v>
      </c>
      <c r="AS5538">
        <f t="shared" si="779"/>
        <v>0</v>
      </c>
      <c r="AT5538">
        <f t="shared" si="780"/>
        <v>0</v>
      </c>
      <c r="AU5538">
        <f t="shared" si="780"/>
        <v>0</v>
      </c>
      <c r="AV5538" t="str">
        <f t="shared" si="782"/>
        <v>2020-10-14T14:46:28</v>
      </c>
    </row>
    <row r="5539" spans="1:48" x14ac:dyDescent="0.25">
      <c r="A5539" s="5">
        <v>5610</v>
      </c>
      <c r="B5539" s="5" t="s">
        <v>1162</v>
      </c>
      <c r="C5539" s="5" t="s">
        <v>1163</v>
      </c>
      <c r="D5539" s="6" t="s">
        <v>1164</v>
      </c>
      <c r="E5539">
        <v>105</v>
      </c>
      <c r="F5539" s="7">
        <v>0.27302837289999998</v>
      </c>
      <c r="G5539" s="7">
        <v>0</v>
      </c>
      <c r="H5539" t="s">
        <v>1165</v>
      </c>
      <c r="I5539">
        <v>11</v>
      </c>
      <c r="J5539">
        <v>2040</v>
      </c>
      <c r="K5539">
        <v>30000</v>
      </c>
      <c r="L5539" t="s">
        <v>52</v>
      </c>
      <c r="M5539" s="8" t="s">
        <v>86</v>
      </c>
      <c r="N5539" s="8">
        <v>0.64285714285714202</v>
      </c>
      <c r="O5539">
        <v>0.35714285714285698</v>
      </c>
      <c r="P5539" s="9">
        <v>0.98013765809931797</v>
      </c>
      <c r="Q5539">
        <v>25000</v>
      </c>
      <c r="R5539" s="8"/>
      <c r="S5539" s="8" t="s">
        <v>11020</v>
      </c>
      <c r="T5539">
        <v>5608271</v>
      </c>
      <c r="U5539">
        <v>2396177</v>
      </c>
      <c r="V5539">
        <v>7172311</v>
      </c>
      <c r="W5539">
        <v>1315495</v>
      </c>
      <c r="X5539">
        <v>0</v>
      </c>
      <c r="Y5539">
        <v>96087</v>
      </c>
      <c r="Z5539">
        <v>5313070</v>
      </c>
      <c r="AA5539">
        <v>4527198</v>
      </c>
      <c r="AB5539">
        <v>4525782</v>
      </c>
      <c r="AC5539">
        <v>6</v>
      </c>
      <c r="AD5539">
        <v>1416</v>
      </c>
      <c r="AE5539">
        <v>2006</v>
      </c>
      <c r="AF5539" t="s">
        <v>121</v>
      </c>
      <c r="AG5539">
        <v>500000</v>
      </c>
      <c r="AH5539" t="s">
        <v>55</v>
      </c>
      <c r="AI5539" t="s">
        <v>56</v>
      </c>
      <c r="AJ5539">
        <v>0.98014903929999997</v>
      </c>
      <c r="AK5539">
        <v>5200</v>
      </c>
      <c r="AL5539" s="8" t="s">
        <v>13240</v>
      </c>
      <c r="AM5539" s="10">
        <f t="shared" si="774"/>
        <v>2007</v>
      </c>
      <c r="AN5539">
        <f t="shared" si="775"/>
        <v>1</v>
      </c>
      <c r="AO5539">
        <f t="shared" si="781"/>
        <v>0</v>
      </c>
      <c r="AP5539">
        <f t="shared" si="776"/>
        <v>0</v>
      </c>
      <c r="AQ5539">
        <f t="shared" si="777"/>
        <v>0</v>
      </c>
      <c r="AR5539">
        <f t="shared" si="778"/>
        <v>1</v>
      </c>
      <c r="AS5539">
        <f t="shared" si="779"/>
        <v>0</v>
      </c>
      <c r="AT5539">
        <f t="shared" si="780"/>
        <v>0</v>
      </c>
      <c r="AU5539">
        <f t="shared" si="780"/>
        <v>1</v>
      </c>
      <c r="AV5539" t="str">
        <f t="shared" si="782"/>
        <v>2020-10-14T14:47:09</v>
      </c>
    </row>
    <row r="5540" spans="1:48" x14ac:dyDescent="0.25">
      <c r="A5540" s="5">
        <v>5611</v>
      </c>
      <c r="B5540" s="5" t="s">
        <v>2610</v>
      </c>
      <c r="C5540" s="5" t="s">
        <v>2611</v>
      </c>
      <c r="D5540" s="6" t="s">
        <v>2612</v>
      </c>
      <c r="E5540">
        <v>15</v>
      </c>
      <c r="F5540" s="7">
        <v>0.3258347962</v>
      </c>
      <c r="G5540" s="7">
        <v>0</v>
      </c>
      <c r="H5540" t="s">
        <v>2613</v>
      </c>
      <c r="I5540">
        <v>61</v>
      </c>
      <c r="J5540">
        <v>87987.8</v>
      </c>
      <c r="K5540">
        <v>140000</v>
      </c>
      <c r="L5540" t="s">
        <v>52</v>
      </c>
      <c r="M5540" s="8" t="s">
        <v>53</v>
      </c>
      <c r="N5540" s="8">
        <v>0.80357142857142805</v>
      </c>
      <c r="O5540">
        <v>0.19642857142857101</v>
      </c>
      <c r="P5540" s="9">
        <v>0</v>
      </c>
      <c r="Q5540">
        <v>100000</v>
      </c>
      <c r="R5540" s="8"/>
      <c r="S5540" s="8" t="s">
        <v>7130</v>
      </c>
      <c r="T5540">
        <v>1731463</v>
      </c>
      <c r="U5540">
        <v>503166</v>
      </c>
      <c r="V5540">
        <v>1831204</v>
      </c>
      <c r="W5540">
        <v>1328037</v>
      </c>
      <c r="X5540">
        <v>0</v>
      </c>
      <c r="Y5540">
        <v>649594</v>
      </c>
      <c r="Z5540">
        <v>382485</v>
      </c>
      <c r="AA5540">
        <v>1276949</v>
      </c>
      <c r="AB5540">
        <v>383707</v>
      </c>
      <c r="AC5540">
        <v>12</v>
      </c>
      <c r="AD5540">
        <v>893242</v>
      </c>
      <c r="AE5540">
        <v>2007</v>
      </c>
      <c r="AF5540" t="s">
        <v>121</v>
      </c>
      <c r="AG5540">
        <v>900000</v>
      </c>
      <c r="AH5540" t="s">
        <v>55</v>
      </c>
      <c r="AI5540" t="s">
        <v>55</v>
      </c>
      <c r="AJ5540">
        <v>1</v>
      </c>
      <c r="AK5540">
        <v>102600</v>
      </c>
      <c r="AL5540" s="8" t="s">
        <v>13241</v>
      </c>
      <c r="AM5540" s="10">
        <f t="shared" si="774"/>
        <v>2008</v>
      </c>
      <c r="AN5540">
        <f t="shared" si="775"/>
        <v>1</v>
      </c>
      <c r="AO5540">
        <f t="shared" si="781"/>
        <v>0</v>
      </c>
      <c r="AP5540">
        <f t="shared" si="776"/>
        <v>0</v>
      </c>
      <c r="AQ5540">
        <f t="shared" si="777"/>
        <v>1</v>
      </c>
      <c r="AR5540">
        <f t="shared" si="778"/>
        <v>0</v>
      </c>
      <c r="AS5540">
        <f t="shared" si="779"/>
        <v>0</v>
      </c>
      <c r="AT5540">
        <f t="shared" si="780"/>
        <v>0</v>
      </c>
      <c r="AU5540">
        <f t="shared" si="780"/>
        <v>0</v>
      </c>
      <c r="AV5540" t="str">
        <f t="shared" si="782"/>
        <v>2020-10-14T15:56:56</v>
      </c>
    </row>
    <row r="5541" spans="1:48" x14ac:dyDescent="0.25">
      <c r="A5541" s="5">
        <v>5612</v>
      </c>
      <c r="B5541" s="5" t="s">
        <v>13242</v>
      </c>
      <c r="C5541" s="5" t="s">
        <v>13243</v>
      </c>
      <c r="D5541" s="6" t="s">
        <v>13244</v>
      </c>
      <c r="E5541">
        <v>5</v>
      </c>
      <c r="F5541" s="7">
        <v>0</v>
      </c>
      <c r="G5541" s="7"/>
      <c r="H5541" t="s">
        <v>13245</v>
      </c>
      <c r="I5541">
        <v>0</v>
      </c>
      <c r="J5541">
        <v>0</v>
      </c>
      <c r="K5541">
        <v>15000</v>
      </c>
      <c r="L5541" t="s">
        <v>52</v>
      </c>
      <c r="M5541" s="8" t="s">
        <v>86</v>
      </c>
      <c r="N5541" s="8">
        <v>0.57142857142857095</v>
      </c>
      <c r="O5541">
        <v>0.42857142857142799</v>
      </c>
      <c r="P5541" s="9">
        <v>0</v>
      </c>
      <c r="Q5541">
        <v>5000</v>
      </c>
      <c r="R5541" s="8"/>
      <c r="S5541" s="8"/>
      <c r="AA5541">
        <v>668328</v>
      </c>
      <c r="AB5541">
        <v>0</v>
      </c>
      <c r="AC5541">
        <v>12</v>
      </c>
      <c r="AD5541">
        <v>0</v>
      </c>
      <c r="AE5541">
        <v>2011</v>
      </c>
      <c r="AF5541" t="s">
        <v>68</v>
      </c>
      <c r="AG5541">
        <v>10000</v>
      </c>
      <c r="AH5541" t="s">
        <v>55</v>
      </c>
      <c r="AI5541" t="s">
        <v>56</v>
      </c>
      <c r="AJ5541">
        <v>0</v>
      </c>
      <c r="AK5541">
        <v>3330</v>
      </c>
      <c r="AL5541" s="8" t="s">
        <v>13246</v>
      </c>
      <c r="AM5541" s="10">
        <f t="shared" si="774"/>
        <v>2020</v>
      </c>
      <c r="AN5541">
        <f t="shared" si="775"/>
        <v>1</v>
      </c>
      <c r="AO5541">
        <f t="shared" si="781"/>
        <v>0</v>
      </c>
      <c r="AP5541">
        <f t="shared" si="776"/>
        <v>0</v>
      </c>
      <c r="AQ5541">
        <f t="shared" si="777"/>
        <v>0</v>
      </c>
      <c r="AR5541">
        <f t="shared" si="778"/>
        <v>1</v>
      </c>
      <c r="AS5541">
        <f t="shared" si="779"/>
        <v>0</v>
      </c>
      <c r="AT5541">
        <f t="shared" si="780"/>
        <v>0</v>
      </c>
      <c r="AU5541">
        <f t="shared" si="780"/>
        <v>1</v>
      </c>
      <c r="AV5541" t="str">
        <f t="shared" si="782"/>
        <v>2020-10-14T14:32:54</v>
      </c>
    </row>
    <row r="5542" spans="1:48" x14ac:dyDescent="0.25">
      <c r="A5542" s="5">
        <v>5613</v>
      </c>
      <c r="B5542" s="5" t="s">
        <v>3728</v>
      </c>
      <c r="C5542" s="5" t="s">
        <v>3729</v>
      </c>
      <c r="D5542" s="6" t="s">
        <v>3730</v>
      </c>
      <c r="E5542">
        <v>24</v>
      </c>
      <c r="F5542" s="7">
        <v>0.41940703159999998</v>
      </c>
      <c r="G5542" s="7">
        <v>0</v>
      </c>
      <c r="H5542" t="s">
        <v>3731</v>
      </c>
      <c r="I5542">
        <v>0</v>
      </c>
      <c r="J5542">
        <v>0</v>
      </c>
      <c r="K5542">
        <v>30000</v>
      </c>
      <c r="L5542" t="s">
        <v>52</v>
      </c>
      <c r="M5542" s="8" t="s">
        <v>53</v>
      </c>
      <c r="N5542" s="8">
        <v>0.80357142857142805</v>
      </c>
      <c r="O5542">
        <v>0.19642857142857101</v>
      </c>
      <c r="P5542" s="9">
        <v>-0.93808467505169602</v>
      </c>
      <c r="Q5542">
        <v>30000</v>
      </c>
      <c r="R5542" s="8"/>
      <c r="S5542" s="8" t="s">
        <v>217</v>
      </c>
      <c r="T5542">
        <v>779674</v>
      </c>
      <c r="U5542">
        <v>426601</v>
      </c>
      <c r="V5542">
        <v>815389</v>
      </c>
      <c r="W5542">
        <v>388787</v>
      </c>
      <c r="X5542">
        <v>0</v>
      </c>
      <c r="Y5542">
        <v>476653</v>
      </c>
      <c r="Z5542">
        <v>105972</v>
      </c>
      <c r="AA5542">
        <v>4259578</v>
      </c>
      <c r="AB5542">
        <v>1778396</v>
      </c>
      <c r="AC5542">
        <v>12</v>
      </c>
      <c r="AD5542">
        <v>2481182</v>
      </c>
      <c r="AE5542">
        <v>1995</v>
      </c>
      <c r="AF5542" t="s">
        <v>54</v>
      </c>
      <c r="AG5542">
        <v>120000</v>
      </c>
      <c r="AH5542" t="s">
        <v>55</v>
      </c>
      <c r="AI5542" t="s">
        <v>56</v>
      </c>
      <c r="AJ5542">
        <v>0.9227030356</v>
      </c>
      <c r="AK5542">
        <v>131731</v>
      </c>
      <c r="AL5542" s="8" t="s">
        <v>13247</v>
      </c>
      <c r="AM5542" s="10">
        <f t="shared" si="774"/>
        <v>2009</v>
      </c>
      <c r="AN5542">
        <f t="shared" si="775"/>
        <v>1</v>
      </c>
      <c r="AO5542">
        <f t="shared" si="781"/>
        <v>0</v>
      </c>
      <c r="AP5542">
        <f t="shared" si="776"/>
        <v>0</v>
      </c>
      <c r="AQ5542">
        <f t="shared" si="777"/>
        <v>1</v>
      </c>
      <c r="AR5542">
        <f t="shared" si="778"/>
        <v>0</v>
      </c>
      <c r="AS5542">
        <f t="shared" si="779"/>
        <v>0</v>
      </c>
      <c r="AT5542">
        <f t="shared" si="780"/>
        <v>0</v>
      </c>
      <c r="AU5542">
        <f t="shared" si="780"/>
        <v>1</v>
      </c>
      <c r="AV5542" t="str">
        <f t="shared" si="782"/>
        <v>2020-10-14T14:48:55</v>
      </c>
    </row>
    <row r="5543" spans="1:48" x14ac:dyDescent="0.25">
      <c r="A5543" s="5">
        <v>5614</v>
      </c>
      <c r="B5543" s="5" t="s">
        <v>4087</v>
      </c>
      <c r="C5543" s="5" t="s">
        <v>4088</v>
      </c>
      <c r="D5543" s="6" t="s">
        <v>4089</v>
      </c>
      <c r="E5543">
        <v>56</v>
      </c>
      <c r="F5543" s="7">
        <v>0</v>
      </c>
      <c r="G5543" s="7"/>
      <c r="H5543" t="s">
        <v>4090</v>
      </c>
      <c r="I5543">
        <v>0</v>
      </c>
      <c r="J5543">
        <v>0</v>
      </c>
      <c r="K5543">
        <v>45000</v>
      </c>
      <c r="L5543" t="s">
        <v>52</v>
      </c>
      <c r="M5543" s="8" t="s">
        <v>53</v>
      </c>
      <c r="N5543" s="8">
        <v>0.82142857142857095</v>
      </c>
      <c r="O5543">
        <v>0.17857142857142799</v>
      </c>
      <c r="P5543" s="9">
        <v>0.37699075886558298</v>
      </c>
      <c r="Q5543">
        <v>35000</v>
      </c>
      <c r="R5543" s="8"/>
      <c r="S5543" s="8" t="s">
        <v>217</v>
      </c>
      <c r="T5543">
        <v>4057776</v>
      </c>
      <c r="U5543">
        <v>821066</v>
      </c>
      <c r="V5543">
        <v>4107344</v>
      </c>
      <c r="W5543">
        <v>1062085</v>
      </c>
      <c r="X5543">
        <v>57746</v>
      </c>
      <c r="Y5543">
        <v>0</v>
      </c>
      <c r="Z5543">
        <v>1779382</v>
      </c>
      <c r="AA5543">
        <v>2818111</v>
      </c>
      <c r="AB5543">
        <v>0</v>
      </c>
      <c r="AC5543">
        <v>12</v>
      </c>
      <c r="AD5543">
        <v>0</v>
      </c>
      <c r="AE5543">
        <v>2011</v>
      </c>
      <c r="AF5543" t="s">
        <v>68</v>
      </c>
      <c r="AG5543">
        <v>70000</v>
      </c>
      <c r="AH5543" t="s">
        <v>55</v>
      </c>
      <c r="AI5543" t="s">
        <v>55</v>
      </c>
      <c r="AJ5543">
        <v>0</v>
      </c>
      <c r="AK5543">
        <v>22800</v>
      </c>
      <c r="AL5543" s="8" t="s">
        <v>13248</v>
      </c>
      <c r="AM5543" s="10">
        <f t="shared" si="774"/>
        <v>2015</v>
      </c>
      <c r="AN5543">
        <f t="shared" si="775"/>
        <v>1</v>
      </c>
      <c r="AO5543">
        <f t="shared" si="781"/>
        <v>0</v>
      </c>
      <c r="AP5543">
        <f t="shared" si="776"/>
        <v>0</v>
      </c>
      <c r="AQ5543">
        <f t="shared" si="777"/>
        <v>1</v>
      </c>
      <c r="AR5543">
        <f t="shared" si="778"/>
        <v>0</v>
      </c>
      <c r="AS5543">
        <f t="shared" si="779"/>
        <v>0</v>
      </c>
      <c r="AT5543">
        <f t="shared" si="780"/>
        <v>0</v>
      </c>
      <c r="AU5543">
        <f t="shared" si="780"/>
        <v>0</v>
      </c>
      <c r="AV5543" t="str">
        <f t="shared" si="782"/>
        <v>2020-10-14T14:50:03</v>
      </c>
    </row>
    <row r="5544" spans="1:48" x14ac:dyDescent="0.25">
      <c r="A5544" s="5">
        <v>5615</v>
      </c>
      <c r="B5544" s="5" t="s">
        <v>13249</v>
      </c>
      <c r="C5544" s="5" t="s">
        <v>13250</v>
      </c>
      <c r="D5544" s="6" t="s">
        <v>13251</v>
      </c>
      <c r="E5544">
        <v>0</v>
      </c>
      <c r="F5544" s="7">
        <v>0.4467048159</v>
      </c>
      <c r="G5544" s="7">
        <v>0</v>
      </c>
      <c r="H5544" t="s">
        <v>11649</v>
      </c>
      <c r="I5544">
        <v>0</v>
      </c>
      <c r="J5544">
        <v>3200</v>
      </c>
      <c r="K5544">
        <v>20000</v>
      </c>
      <c r="L5544" t="s">
        <v>52</v>
      </c>
      <c r="M5544" s="8" t="s">
        <v>53</v>
      </c>
      <c r="N5544" s="8">
        <v>0.78571428571428503</v>
      </c>
      <c r="O5544">
        <v>0.214285714285714</v>
      </c>
      <c r="P5544" s="9">
        <v>0</v>
      </c>
      <c r="Q5544">
        <v>15000</v>
      </c>
      <c r="R5544" s="8"/>
      <c r="S5544" s="8"/>
      <c r="AA5544">
        <v>1705651</v>
      </c>
      <c r="AB5544">
        <v>0</v>
      </c>
      <c r="AC5544">
        <v>12</v>
      </c>
      <c r="AD5544">
        <v>0</v>
      </c>
      <c r="AE5544">
        <v>2015</v>
      </c>
      <c r="AF5544" t="s">
        <v>126</v>
      </c>
      <c r="AG5544">
        <v>100000</v>
      </c>
      <c r="AH5544" t="s">
        <v>55</v>
      </c>
      <c r="AI5544" t="s">
        <v>55</v>
      </c>
      <c r="AJ5544">
        <v>1</v>
      </c>
      <c r="AK5544">
        <v>69674</v>
      </c>
      <c r="AL5544" s="8" t="s">
        <v>13252</v>
      </c>
      <c r="AM5544" s="10">
        <f t="shared" si="774"/>
        <v>2020</v>
      </c>
      <c r="AN5544">
        <f t="shared" si="775"/>
        <v>1</v>
      </c>
      <c r="AO5544">
        <f t="shared" si="781"/>
        <v>0</v>
      </c>
      <c r="AP5544">
        <f t="shared" si="776"/>
        <v>0</v>
      </c>
      <c r="AQ5544">
        <f t="shared" si="777"/>
        <v>1</v>
      </c>
      <c r="AR5544">
        <f t="shared" si="778"/>
        <v>0</v>
      </c>
      <c r="AS5544">
        <f t="shared" si="779"/>
        <v>0</v>
      </c>
      <c r="AT5544">
        <f t="shared" si="780"/>
        <v>0</v>
      </c>
      <c r="AU5544">
        <f t="shared" si="780"/>
        <v>0</v>
      </c>
      <c r="AV5544" t="str">
        <f t="shared" si="782"/>
        <v>2020-10-14T14:50:55</v>
      </c>
    </row>
    <row r="5545" spans="1:48" x14ac:dyDescent="0.25">
      <c r="A5545" s="5">
        <v>5616</v>
      </c>
      <c r="B5545" s="5" t="s">
        <v>991</v>
      </c>
      <c r="C5545" s="5" t="s">
        <v>992</v>
      </c>
      <c r="D5545" s="6" t="s">
        <v>993</v>
      </c>
      <c r="E5545">
        <v>25</v>
      </c>
      <c r="F5545" s="7">
        <v>0.37167603339999999</v>
      </c>
      <c r="G5545" s="7">
        <v>0</v>
      </c>
      <c r="H5545" t="s">
        <v>994</v>
      </c>
      <c r="I5545">
        <v>63</v>
      </c>
      <c r="J5545">
        <v>176480</v>
      </c>
      <c r="K5545">
        <v>230000</v>
      </c>
      <c r="L5545" t="s">
        <v>52</v>
      </c>
      <c r="M5545" s="8" t="s">
        <v>53</v>
      </c>
      <c r="N5545" s="8">
        <v>0.75</v>
      </c>
      <c r="O5545">
        <v>0.25</v>
      </c>
      <c r="P5545" s="9">
        <v>-0.86602540378443904</v>
      </c>
      <c r="Q5545">
        <v>210000</v>
      </c>
      <c r="R5545" s="8"/>
      <c r="S5545" s="8" t="s">
        <v>329</v>
      </c>
      <c r="T5545">
        <v>1930372</v>
      </c>
      <c r="U5545">
        <v>1155866</v>
      </c>
      <c r="V5545">
        <v>1937372</v>
      </c>
      <c r="W5545">
        <v>244364</v>
      </c>
      <c r="X5545">
        <v>0</v>
      </c>
      <c r="Y5545">
        <v>0</v>
      </c>
      <c r="Z5545">
        <v>923452</v>
      </c>
      <c r="AA5545">
        <v>12123699</v>
      </c>
      <c r="AB5545">
        <v>3323523</v>
      </c>
      <c r="AC5545">
        <v>12</v>
      </c>
      <c r="AD5545">
        <v>8800176</v>
      </c>
      <c r="AE5545">
        <v>2008</v>
      </c>
      <c r="AF5545" t="s">
        <v>121</v>
      </c>
      <c r="AG5545">
        <v>0</v>
      </c>
      <c r="AH5545" t="s">
        <v>55</v>
      </c>
      <c r="AI5545" t="s">
        <v>56</v>
      </c>
      <c r="AJ5545">
        <v>1</v>
      </c>
      <c r="AK5545">
        <v>0</v>
      </c>
      <c r="AL5545" s="8" t="s">
        <v>13253</v>
      </c>
      <c r="AM5545" s="10">
        <f t="shared" si="774"/>
        <v>2012</v>
      </c>
      <c r="AN5545">
        <f t="shared" si="775"/>
        <v>1</v>
      </c>
      <c r="AO5545">
        <f t="shared" si="781"/>
        <v>0</v>
      </c>
      <c r="AP5545">
        <f t="shared" si="776"/>
        <v>0</v>
      </c>
      <c r="AQ5545">
        <f t="shared" si="777"/>
        <v>1</v>
      </c>
      <c r="AR5545">
        <f t="shared" si="778"/>
        <v>0</v>
      </c>
      <c r="AS5545">
        <f t="shared" si="779"/>
        <v>0</v>
      </c>
      <c r="AT5545">
        <f t="shared" si="780"/>
        <v>0</v>
      </c>
      <c r="AU5545">
        <f t="shared" si="780"/>
        <v>1</v>
      </c>
      <c r="AV5545" t="str">
        <f t="shared" si="782"/>
        <v>2020-10-14T14:51:56</v>
      </c>
    </row>
    <row r="5546" spans="1:48" x14ac:dyDescent="0.25">
      <c r="A5546" s="5">
        <v>5617</v>
      </c>
      <c r="B5546" s="5" t="s">
        <v>2884</v>
      </c>
      <c r="C5546" s="5" t="s">
        <v>2885</v>
      </c>
      <c r="D5546" s="6" t="s">
        <v>2886</v>
      </c>
      <c r="E5546">
        <v>9</v>
      </c>
      <c r="F5546" s="7">
        <v>0.4325313281</v>
      </c>
      <c r="G5546" s="7">
        <v>0</v>
      </c>
      <c r="H5546" t="s">
        <v>2887</v>
      </c>
      <c r="I5546">
        <v>0</v>
      </c>
      <c r="J5546">
        <v>0</v>
      </c>
      <c r="K5546">
        <v>70000</v>
      </c>
      <c r="L5546" t="s">
        <v>52</v>
      </c>
      <c r="M5546" s="8" t="s">
        <v>86</v>
      </c>
      <c r="N5546" s="8">
        <v>0.64285714285714202</v>
      </c>
      <c r="O5546">
        <v>0.35714285714285698</v>
      </c>
      <c r="P5546" s="9">
        <v>0.86602540378443904</v>
      </c>
      <c r="Q5546">
        <v>10000</v>
      </c>
      <c r="R5546" s="8"/>
      <c r="S5546" s="8"/>
      <c r="AA5546">
        <v>1469048</v>
      </c>
      <c r="AB5546">
        <v>635444</v>
      </c>
      <c r="AC5546">
        <v>12</v>
      </c>
      <c r="AD5546">
        <v>833604</v>
      </c>
      <c r="AE5546">
        <v>2009</v>
      </c>
      <c r="AF5546" t="s">
        <v>121</v>
      </c>
      <c r="AG5546">
        <v>30000</v>
      </c>
      <c r="AH5546" t="s">
        <v>55</v>
      </c>
      <c r="AI5546" t="s">
        <v>55</v>
      </c>
      <c r="AJ5546">
        <v>1</v>
      </c>
      <c r="AK5546">
        <v>48622</v>
      </c>
      <c r="AL5546" s="8" t="s">
        <v>13254</v>
      </c>
      <c r="AM5546" s="10">
        <f t="shared" si="774"/>
        <v>2016</v>
      </c>
      <c r="AN5546">
        <f t="shared" si="775"/>
        <v>1</v>
      </c>
      <c r="AO5546">
        <f t="shared" si="781"/>
        <v>0</v>
      </c>
      <c r="AP5546">
        <f t="shared" si="776"/>
        <v>0</v>
      </c>
      <c r="AQ5546">
        <f t="shared" si="777"/>
        <v>0</v>
      </c>
      <c r="AR5546">
        <f t="shared" si="778"/>
        <v>1</v>
      </c>
      <c r="AS5546">
        <f t="shared" si="779"/>
        <v>0</v>
      </c>
      <c r="AT5546">
        <f t="shared" si="780"/>
        <v>0</v>
      </c>
      <c r="AU5546">
        <f t="shared" si="780"/>
        <v>0</v>
      </c>
      <c r="AV5546" t="str">
        <f t="shared" si="782"/>
        <v>2020-10-14T15:59:14</v>
      </c>
    </row>
    <row r="5547" spans="1:48" x14ac:dyDescent="0.25">
      <c r="A5547" s="5">
        <v>5618</v>
      </c>
      <c r="B5547" s="5" t="s">
        <v>4204</v>
      </c>
      <c r="C5547" s="5" t="s">
        <v>4205</v>
      </c>
      <c r="D5547" s="6" t="s">
        <v>4206</v>
      </c>
      <c r="E5547">
        <v>14</v>
      </c>
      <c r="F5547" s="7">
        <v>0.56504577389999999</v>
      </c>
      <c r="G5547" s="7">
        <v>0</v>
      </c>
      <c r="H5547" t="s">
        <v>4207</v>
      </c>
      <c r="I5547">
        <v>42</v>
      </c>
      <c r="J5547">
        <v>118195.87</v>
      </c>
      <c r="K5547">
        <v>190000</v>
      </c>
      <c r="L5547" t="s">
        <v>52</v>
      </c>
      <c r="M5547" s="8" t="s">
        <v>86</v>
      </c>
      <c r="N5547" s="8">
        <v>0.64285714285714202</v>
      </c>
      <c r="O5547">
        <v>0.35714285714285698</v>
      </c>
      <c r="P5547" s="9">
        <v>0</v>
      </c>
      <c r="Q5547">
        <v>190000</v>
      </c>
      <c r="R5547" s="8"/>
      <c r="S5547" s="8" t="s">
        <v>329</v>
      </c>
      <c r="T5547">
        <v>40147679</v>
      </c>
      <c r="U5547">
        <v>40222591</v>
      </c>
      <c r="V5547">
        <v>56028277</v>
      </c>
      <c r="W5547">
        <v>15136282</v>
      </c>
      <c r="X5547">
        <v>15775862</v>
      </c>
      <c r="Y5547">
        <v>14799137</v>
      </c>
      <c r="Z5547">
        <v>23664583</v>
      </c>
      <c r="AA5547">
        <v>120776175</v>
      </c>
      <c r="AB5547">
        <v>33545891</v>
      </c>
      <c r="AC5547">
        <v>12</v>
      </c>
      <c r="AD5547">
        <v>87230284</v>
      </c>
      <c r="AE5547">
        <v>2004</v>
      </c>
      <c r="AF5547" t="s">
        <v>121</v>
      </c>
      <c r="AG5547">
        <v>3000000</v>
      </c>
      <c r="AH5547" t="s">
        <v>55</v>
      </c>
      <c r="AI5547" t="s">
        <v>56</v>
      </c>
      <c r="AJ5547">
        <v>1</v>
      </c>
      <c r="AK5547">
        <v>4670447</v>
      </c>
      <c r="AL5547" s="8" t="s">
        <v>13255</v>
      </c>
      <c r="AM5547" s="10">
        <f t="shared" si="774"/>
        <v>2019</v>
      </c>
      <c r="AN5547">
        <f t="shared" si="775"/>
        <v>1</v>
      </c>
      <c r="AO5547">
        <f t="shared" si="781"/>
        <v>0</v>
      </c>
      <c r="AP5547">
        <f t="shared" si="776"/>
        <v>0</v>
      </c>
      <c r="AQ5547">
        <f t="shared" si="777"/>
        <v>0</v>
      </c>
      <c r="AR5547">
        <f t="shared" si="778"/>
        <v>1</v>
      </c>
      <c r="AS5547">
        <f t="shared" si="779"/>
        <v>0</v>
      </c>
      <c r="AT5547">
        <f t="shared" si="780"/>
        <v>0</v>
      </c>
      <c r="AU5547">
        <f t="shared" si="780"/>
        <v>1</v>
      </c>
      <c r="AV5547" t="str">
        <f t="shared" si="782"/>
        <v>2020-10-14T16:02:34</v>
      </c>
    </row>
    <row r="5548" spans="1:48" x14ac:dyDescent="0.25">
      <c r="A5548" s="5">
        <v>5619</v>
      </c>
      <c r="B5548" s="5" t="s">
        <v>3571</v>
      </c>
      <c r="C5548" s="5" t="s">
        <v>3572</v>
      </c>
      <c r="D5548" s="6" t="s">
        <v>3573</v>
      </c>
      <c r="E5548">
        <v>59</v>
      </c>
      <c r="F5548" s="7">
        <v>0.32302332890000002</v>
      </c>
      <c r="G5548" s="7">
        <v>0</v>
      </c>
      <c r="H5548" t="s">
        <v>3574</v>
      </c>
      <c r="I5548">
        <v>0</v>
      </c>
      <c r="J5548">
        <v>0</v>
      </c>
      <c r="K5548">
        <v>70000</v>
      </c>
      <c r="L5548" t="s">
        <v>62</v>
      </c>
      <c r="M5548" s="8" t="s">
        <v>63</v>
      </c>
      <c r="N5548" s="8">
        <v>1</v>
      </c>
      <c r="O5548">
        <v>0</v>
      </c>
      <c r="P5548" s="9">
        <v>0</v>
      </c>
      <c r="R5548" s="8"/>
      <c r="S5548" s="8"/>
      <c r="AJ5548">
        <v>1</v>
      </c>
      <c r="AL5548" s="8"/>
      <c r="AM5548" s="10">
        <f t="shared" si="774"/>
        <v>2018</v>
      </c>
      <c r="AN5548">
        <f t="shared" si="775"/>
        <v>0</v>
      </c>
      <c r="AO5548">
        <f t="shared" si="781"/>
        <v>0</v>
      </c>
      <c r="AP5548">
        <f t="shared" si="776"/>
        <v>1</v>
      </c>
      <c r="AQ5548">
        <f t="shared" si="777"/>
        <v>0</v>
      </c>
      <c r="AR5548">
        <f t="shared" si="778"/>
        <v>0</v>
      </c>
      <c r="AS5548">
        <f t="shared" si="779"/>
        <v>0</v>
      </c>
      <c r="AT5548">
        <f t="shared" si="780"/>
        <v>0</v>
      </c>
      <c r="AU5548">
        <f t="shared" si="780"/>
        <v>0</v>
      </c>
      <c r="AV5548">
        <f t="shared" si="782"/>
        <v>0</v>
      </c>
    </row>
    <row r="5549" spans="1:48" x14ac:dyDescent="0.25">
      <c r="A5549" s="5">
        <v>5620</v>
      </c>
      <c r="B5549" s="5" t="s">
        <v>3571</v>
      </c>
      <c r="C5549" s="5" t="s">
        <v>3572</v>
      </c>
      <c r="D5549" s="6" t="s">
        <v>3573</v>
      </c>
      <c r="E5549">
        <v>59</v>
      </c>
      <c r="F5549" s="7">
        <v>0.32302332890000002</v>
      </c>
      <c r="G5549" s="7">
        <v>0</v>
      </c>
      <c r="H5549" t="s">
        <v>3574</v>
      </c>
      <c r="I5549">
        <v>0</v>
      </c>
      <c r="J5549">
        <v>0</v>
      </c>
      <c r="K5549">
        <v>50000</v>
      </c>
      <c r="L5549" t="s">
        <v>52</v>
      </c>
      <c r="M5549" s="8" t="s">
        <v>74</v>
      </c>
      <c r="N5549" s="8">
        <v>0.44642857142857101</v>
      </c>
      <c r="O5549">
        <v>0.55357142857142805</v>
      </c>
      <c r="P5549" s="9">
        <v>0.91683063384677999</v>
      </c>
      <c r="Q5549">
        <v>10000</v>
      </c>
      <c r="R5549" s="8"/>
      <c r="S5549" s="8"/>
      <c r="AA5549">
        <v>3300410</v>
      </c>
      <c r="AB5549">
        <v>0</v>
      </c>
      <c r="AC5549">
        <v>9</v>
      </c>
      <c r="AD5549">
        <v>0</v>
      </c>
      <c r="AE5549">
        <v>2015</v>
      </c>
      <c r="AF5549" t="s">
        <v>126</v>
      </c>
      <c r="AG5549">
        <v>500000</v>
      </c>
      <c r="AH5549" t="s">
        <v>55</v>
      </c>
      <c r="AI5549" t="s">
        <v>56</v>
      </c>
      <c r="AJ5549">
        <v>1</v>
      </c>
      <c r="AK5549">
        <v>0</v>
      </c>
      <c r="AL5549" s="8" t="s">
        <v>13256</v>
      </c>
      <c r="AM5549" s="10">
        <f t="shared" si="774"/>
        <v>2018</v>
      </c>
      <c r="AN5549">
        <f t="shared" si="775"/>
        <v>1</v>
      </c>
      <c r="AO5549">
        <f t="shared" si="781"/>
        <v>0</v>
      </c>
      <c r="AP5549">
        <f t="shared" si="776"/>
        <v>0</v>
      </c>
      <c r="AQ5549">
        <f t="shared" si="777"/>
        <v>0</v>
      </c>
      <c r="AR5549">
        <f t="shared" si="778"/>
        <v>0</v>
      </c>
      <c r="AS5549">
        <f t="shared" si="779"/>
        <v>1</v>
      </c>
      <c r="AT5549">
        <f t="shared" si="780"/>
        <v>0</v>
      </c>
      <c r="AU5549">
        <f t="shared" si="780"/>
        <v>1</v>
      </c>
      <c r="AV5549" t="str">
        <f t="shared" si="782"/>
        <v>2020-10-14T18:08:28</v>
      </c>
    </row>
    <row r="5550" spans="1:48" x14ac:dyDescent="0.25">
      <c r="A5550" s="5">
        <v>5621</v>
      </c>
      <c r="B5550" s="5" t="s">
        <v>2352</v>
      </c>
      <c r="C5550" s="5" t="s">
        <v>2353</v>
      </c>
      <c r="D5550" s="6" t="s">
        <v>2354</v>
      </c>
      <c r="E5550">
        <v>5</v>
      </c>
      <c r="F5550" s="7">
        <v>0</v>
      </c>
      <c r="G5550" s="7"/>
      <c r="H5550" t="s">
        <v>2355</v>
      </c>
      <c r="I5550">
        <v>0</v>
      </c>
      <c r="J5550">
        <v>0</v>
      </c>
      <c r="K5550">
        <v>2000000</v>
      </c>
      <c r="L5550" t="s">
        <v>52</v>
      </c>
      <c r="M5550" s="8" t="s">
        <v>63</v>
      </c>
      <c r="N5550" s="8">
        <v>0.96428571428571397</v>
      </c>
      <c r="O5550">
        <v>3.5714285714285698E-2</v>
      </c>
      <c r="P5550" s="9">
        <v>0</v>
      </c>
      <c r="Q5550">
        <v>1300000</v>
      </c>
      <c r="R5550" s="8"/>
      <c r="S5550" s="8" t="s">
        <v>10969</v>
      </c>
      <c r="T5550">
        <v>21343428</v>
      </c>
      <c r="U5550">
        <v>5580595</v>
      </c>
      <c r="V5550">
        <v>27542384</v>
      </c>
      <c r="W5550">
        <v>6411245</v>
      </c>
      <c r="X5550">
        <v>0</v>
      </c>
      <c r="Y5550">
        <v>9527517</v>
      </c>
      <c r="Z5550">
        <v>9352161</v>
      </c>
      <c r="AA5550">
        <v>27102567</v>
      </c>
      <c r="AB5550">
        <v>2801698</v>
      </c>
      <c r="AC5550">
        <v>7</v>
      </c>
      <c r="AD5550">
        <v>24300869</v>
      </c>
      <c r="AE5550">
        <v>2012</v>
      </c>
      <c r="AF5550" t="s">
        <v>68</v>
      </c>
      <c r="AG5550">
        <v>40000</v>
      </c>
      <c r="AH5550" t="s">
        <v>55</v>
      </c>
      <c r="AI5550" t="s">
        <v>55</v>
      </c>
      <c r="AJ5550">
        <v>0</v>
      </c>
      <c r="AK5550">
        <v>405000</v>
      </c>
      <c r="AL5550" s="8" t="s">
        <v>13257</v>
      </c>
      <c r="AM5550" s="10">
        <f t="shared" si="774"/>
        <v>2019</v>
      </c>
      <c r="AN5550">
        <f t="shared" si="775"/>
        <v>1</v>
      </c>
      <c r="AO5550">
        <f t="shared" si="781"/>
        <v>0</v>
      </c>
      <c r="AP5550">
        <f t="shared" si="776"/>
        <v>1</v>
      </c>
      <c r="AQ5550">
        <f t="shared" si="777"/>
        <v>0</v>
      </c>
      <c r="AR5550">
        <f t="shared" si="778"/>
        <v>0</v>
      </c>
      <c r="AS5550">
        <f t="shared" si="779"/>
        <v>0</v>
      </c>
      <c r="AT5550">
        <f t="shared" si="780"/>
        <v>0</v>
      </c>
      <c r="AU5550">
        <f t="shared" si="780"/>
        <v>0</v>
      </c>
      <c r="AV5550" t="str">
        <f t="shared" si="782"/>
        <v>2020-10-14T19:34:07</v>
      </c>
    </row>
    <row r="5551" spans="1:48" x14ac:dyDescent="0.25">
      <c r="A5551" s="5">
        <v>5622</v>
      </c>
      <c r="B5551" s="5" t="s">
        <v>11526</v>
      </c>
      <c r="C5551" s="5" t="s">
        <v>11527</v>
      </c>
      <c r="D5551" s="6" t="s">
        <v>11528</v>
      </c>
      <c r="E5551">
        <v>5</v>
      </c>
      <c r="F5551" s="7">
        <v>0.60757329429999996</v>
      </c>
      <c r="G5551" s="7">
        <v>0</v>
      </c>
      <c r="H5551" t="s">
        <v>1677</v>
      </c>
      <c r="I5551">
        <v>0</v>
      </c>
      <c r="J5551">
        <v>0</v>
      </c>
      <c r="K5551">
        <v>30000</v>
      </c>
      <c r="L5551" t="s">
        <v>62</v>
      </c>
      <c r="M5551" s="8" t="s">
        <v>63</v>
      </c>
      <c r="N5551" s="8">
        <v>1</v>
      </c>
      <c r="O5551">
        <v>0</v>
      </c>
      <c r="P5551" s="9">
        <v>0</v>
      </c>
      <c r="R5551" s="8"/>
      <c r="S5551" s="8"/>
      <c r="AJ5551">
        <v>1</v>
      </c>
      <c r="AL5551" s="8"/>
      <c r="AM5551" s="10">
        <f t="shared" si="774"/>
        <v>2018</v>
      </c>
      <c r="AN5551">
        <f t="shared" si="775"/>
        <v>0</v>
      </c>
      <c r="AO5551">
        <f t="shared" si="781"/>
        <v>0</v>
      </c>
      <c r="AP5551">
        <f t="shared" si="776"/>
        <v>1</v>
      </c>
      <c r="AQ5551">
        <f t="shared" si="777"/>
        <v>0</v>
      </c>
      <c r="AR5551">
        <f t="shared" si="778"/>
        <v>0</v>
      </c>
      <c r="AS5551">
        <f t="shared" si="779"/>
        <v>0</v>
      </c>
      <c r="AT5551">
        <f t="shared" si="780"/>
        <v>0</v>
      </c>
      <c r="AU5551">
        <f t="shared" si="780"/>
        <v>0</v>
      </c>
      <c r="AV5551">
        <f t="shared" si="782"/>
        <v>0</v>
      </c>
    </row>
    <row r="5552" spans="1:48" x14ac:dyDescent="0.25">
      <c r="A5552" s="5">
        <v>5623</v>
      </c>
      <c r="B5552" s="5" t="s">
        <v>219</v>
      </c>
      <c r="C5552" s="5" t="s">
        <v>220</v>
      </c>
      <c r="D5552" s="6" t="s">
        <v>221</v>
      </c>
      <c r="E5552">
        <v>0</v>
      </c>
      <c r="F5552" s="7">
        <v>0.33634056289999997</v>
      </c>
      <c r="G5552" s="7">
        <v>0</v>
      </c>
      <c r="H5552" t="s">
        <v>222</v>
      </c>
      <c r="I5552">
        <v>0</v>
      </c>
      <c r="J5552">
        <v>0</v>
      </c>
      <c r="K5552">
        <v>15000</v>
      </c>
      <c r="L5552" t="s">
        <v>52</v>
      </c>
      <c r="M5552" s="8" t="s">
        <v>53</v>
      </c>
      <c r="N5552" s="8">
        <v>0.75</v>
      </c>
      <c r="O5552">
        <v>0.25</v>
      </c>
      <c r="P5552" s="9">
        <v>0</v>
      </c>
      <c r="Q5552">
        <v>15000</v>
      </c>
      <c r="R5552" s="8"/>
      <c r="S5552" s="8"/>
      <c r="AA5552">
        <v>480000</v>
      </c>
      <c r="AB5552">
        <v>0</v>
      </c>
      <c r="AC5552">
        <v>12</v>
      </c>
      <c r="AD5552">
        <v>0</v>
      </c>
      <c r="AE5552">
        <v>1997</v>
      </c>
      <c r="AF5552" t="s">
        <v>54</v>
      </c>
      <c r="AG5552">
        <v>5000</v>
      </c>
      <c r="AH5552" t="s">
        <v>55</v>
      </c>
      <c r="AI5552" t="s">
        <v>55</v>
      </c>
      <c r="AJ5552">
        <v>1</v>
      </c>
      <c r="AK5552">
        <v>8800</v>
      </c>
      <c r="AL5552" s="8" t="s">
        <v>13258</v>
      </c>
      <c r="AM5552" s="10">
        <f t="shared" si="774"/>
        <v>2017</v>
      </c>
      <c r="AN5552">
        <f t="shared" si="775"/>
        <v>1</v>
      </c>
      <c r="AO5552">
        <f t="shared" si="781"/>
        <v>0</v>
      </c>
      <c r="AP5552">
        <f t="shared" si="776"/>
        <v>0</v>
      </c>
      <c r="AQ5552">
        <f t="shared" si="777"/>
        <v>1</v>
      </c>
      <c r="AR5552">
        <f t="shared" si="778"/>
        <v>0</v>
      </c>
      <c r="AS5552">
        <f t="shared" si="779"/>
        <v>0</v>
      </c>
      <c r="AT5552">
        <f t="shared" si="780"/>
        <v>0</v>
      </c>
      <c r="AU5552">
        <f t="shared" si="780"/>
        <v>0</v>
      </c>
      <c r="AV5552" t="str">
        <f t="shared" si="782"/>
        <v>2020-10-14T18:30:02</v>
      </c>
    </row>
    <row r="5553" spans="1:48" x14ac:dyDescent="0.25">
      <c r="A5553" s="5">
        <v>5624</v>
      </c>
      <c r="B5553" s="5" t="s">
        <v>4993</v>
      </c>
      <c r="C5553" s="5" t="s">
        <v>4994</v>
      </c>
      <c r="D5553" s="6" t="s">
        <v>4995</v>
      </c>
      <c r="E5553">
        <v>4</v>
      </c>
      <c r="F5553" s="7">
        <v>0</v>
      </c>
      <c r="G5553" s="7"/>
      <c r="H5553" t="s">
        <v>4996</v>
      </c>
      <c r="I5553">
        <v>0</v>
      </c>
      <c r="J5553">
        <v>0</v>
      </c>
      <c r="K5553">
        <v>1500000</v>
      </c>
      <c r="L5553" t="s">
        <v>52</v>
      </c>
      <c r="M5553" s="8" t="s">
        <v>53</v>
      </c>
      <c r="N5553" s="8">
        <v>0.71428571428571397</v>
      </c>
      <c r="O5553">
        <v>0.28571428571428498</v>
      </c>
      <c r="P5553" s="9">
        <v>0.121081779594761</v>
      </c>
      <c r="Q5553">
        <v>1500000</v>
      </c>
      <c r="R5553" s="8"/>
      <c r="S5553" s="8" t="s">
        <v>3684</v>
      </c>
      <c r="T5553">
        <v>876712093</v>
      </c>
      <c r="U5553">
        <v>535065853</v>
      </c>
      <c r="V5553">
        <v>1519699622</v>
      </c>
      <c r="W5553">
        <v>589952747</v>
      </c>
      <c r="X5553">
        <v>58860962</v>
      </c>
      <c r="Y5553">
        <v>196055405</v>
      </c>
      <c r="Z5553">
        <v>506297202</v>
      </c>
      <c r="AA5553">
        <v>2926301201</v>
      </c>
      <c r="AB5553">
        <v>1063528888</v>
      </c>
      <c r="AC5553">
        <v>12</v>
      </c>
      <c r="AD5553">
        <v>1862772313</v>
      </c>
      <c r="AE5553">
        <v>2010</v>
      </c>
      <c r="AF5553" t="s">
        <v>68</v>
      </c>
      <c r="AG5553">
        <v>9000</v>
      </c>
      <c r="AH5553" t="s">
        <v>56</v>
      </c>
      <c r="AI5553" t="s">
        <v>55</v>
      </c>
      <c r="AJ5553">
        <v>0</v>
      </c>
      <c r="AK5553">
        <v>0</v>
      </c>
      <c r="AL5553" s="8" t="s">
        <v>13259</v>
      </c>
      <c r="AM5553" s="10">
        <f t="shared" si="774"/>
        <v>2017</v>
      </c>
      <c r="AN5553">
        <f t="shared" si="775"/>
        <v>1</v>
      </c>
      <c r="AO5553">
        <f t="shared" si="781"/>
        <v>0</v>
      </c>
      <c r="AP5553">
        <f t="shared" si="776"/>
        <v>0</v>
      </c>
      <c r="AQ5553">
        <f t="shared" si="777"/>
        <v>1</v>
      </c>
      <c r="AR5553">
        <f t="shared" si="778"/>
        <v>0</v>
      </c>
      <c r="AS5553">
        <f t="shared" si="779"/>
        <v>0</v>
      </c>
      <c r="AT5553">
        <f t="shared" si="780"/>
        <v>1</v>
      </c>
      <c r="AU5553">
        <f t="shared" si="780"/>
        <v>0</v>
      </c>
      <c r="AV5553" t="str">
        <f t="shared" si="782"/>
        <v>2020-10-14T18:59:25</v>
      </c>
    </row>
    <row r="5554" spans="1:48" x14ac:dyDescent="0.25">
      <c r="A5554" s="5">
        <v>5625</v>
      </c>
      <c r="B5554" s="5" t="s">
        <v>11526</v>
      </c>
      <c r="C5554" s="5" t="s">
        <v>11527</v>
      </c>
      <c r="D5554" s="6" t="s">
        <v>11528</v>
      </c>
      <c r="E5554">
        <v>5</v>
      </c>
      <c r="F5554" s="7">
        <v>0.60757329429999996</v>
      </c>
      <c r="G5554" s="7">
        <v>0</v>
      </c>
      <c r="H5554" t="s">
        <v>1677</v>
      </c>
      <c r="I5554">
        <v>0</v>
      </c>
      <c r="J5554">
        <v>0</v>
      </c>
      <c r="K5554">
        <v>30000</v>
      </c>
      <c r="L5554" t="s">
        <v>52</v>
      </c>
      <c r="M5554" s="8" t="s">
        <v>53</v>
      </c>
      <c r="N5554" s="8">
        <v>0.82142857142857095</v>
      </c>
      <c r="O5554">
        <v>0.17857142857142799</v>
      </c>
      <c r="P5554" s="9">
        <v>0.86602540378443904</v>
      </c>
      <c r="Q5554">
        <v>30000</v>
      </c>
      <c r="R5554" s="8"/>
      <c r="S5554" s="8" t="s">
        <v>7130</v>
      </c>
      <c r="T5554">
        <v>60689927</v>
      </c>
      <c r="U5554">
        <v>37982344</v>
      </c>
      <c r="V5554">
        <v>77061830</v>
      </c>
      <c r="W5554">
        <v>0</v>
      </c>
      <c r="X5554">
        <v>11212484</v>
      </c>
      <c r="Y5554">
        <v>24532711</v>
      </c>
      <c r="Z5554">
        <v>15208175</v>
      </c>
      <c r="AA5554">
        <v>26177587</v>
      </c>
      <c r="AB5554">
        <v>7965993</v>
      </c>
      <c r="AC5554">
        <v>3</v>
      </c>
      <c r="AD5554">
        <v>18211594</v>
      </c>
      <c r="AE5554">
        <v>1997</v>
      </c>
      <c r="AF5554" t="s">
        <v>54</v>
      </c>
      <c r="AG5554">
        <v>4770000</v>
      </c>
      <c r="AH5554" t="s">
        <v>55</v>
      </c>
      <c r="AI5554" t="s">
        <v>55</v>
      </c>
      <c r="AJ5554">
        <v>1</v>
      </c>
      <c r="AK5554">
        <v>3234354</v>
      </c>
      <c r="AL5554" s="8" t="s">
        <v>13260</v>
      </c>
      <c r="AM5554" s="10">
        <f t="shared" si="774"/>
        <v>2018</v>
      </c>
      <c r="AN5554">
        <f t="shared" si="775"/>
        <v>1</v>
      </c>
      <c r="AO5554">
        <f t="shared" si="781"/>
        <v>0</v>
      </c>
      <c r="AP5554">
        <f t="shared" si="776"/>
        <v>0</v>
      </c>
      <c r="AQ5554">
        <f t="shared" si="777"/>
        <v>1</v>
      </c>
      <c r="AR5554">
        <f t="shared" si="778"/>
        <v>0</v>
      </c>
      <c r="AS5554">
        <f t="shared" si="779"/>
        <v>0</v>
      </c>
      <c r="AT5554">
        <f t="shared" si="780"/>
        <v>0</v>
      </c>
      <c r="AU5554">
        <f t="shared" si="780"/>
        <v>0</v>
      </c>
      <c r="AV5554" t="str">
        <f t="shared" si="782"/>
        <v>2020-10-14T18:50:53</v>
      </c>
    </row>
    <row r="5555" spans="1:48" x14ac:dyDescent="0.25">
      <c r="A5555" s="5">
        <v>5626</v>
      </c>
      <c r="B5555" s="5" t="s">
        <v>4204</v>
      </c>
      <c r="C5555" s="5" t="s">
        <v>4205</v>
      </c>
      <c r="D5555" s="6" t="s">
        <v>4206</v>
      </c>
      <c r="E5555">
        <v>14</v>
      </c>
      <c r="F5555" s="7">
        <v>0.56504577389999999</v>
      </c>
      <c r="G5555" s="7">
        <v>0</v>
      </c>
      <c r="H5555" t="s">
        <v>4207</v>
      </c>
      <c r="I5555">
        <v>42</v>
      </c>
      <c r="J5555">
        <v>118195.87</v>
      </c>
      <c r="K5555">
        <v>211000</v>
      </c>
      <c r="L5555" t="s">
        <v>52</v>
      </c>
      <c r="M5555" s="8" t="s">
        <v>86</v>
      </c>
      <c r="N5555" s="8">
        <v>0.64285714285714202</v>
      </c>
      <c r="O5555">
        <v>0.35714285714285698</v>
      </c>
      <c r="P5555" s="9">
        <v>0</v>
      </c>
      <c r="Q5555">
        <v>211000</v>
      </c>
      <c r="R5555" s="8"/>
      <c r="S5555" s="8" t="s">
        <v>329</v>
      </c>
      <c r="T5555">
        <v>40147679</v>
      </c>
      <c r="U5555">
        <v>40222591</v>
      </c>
      <c r="V5555">
        <v>56028277</v>
      </c>
      <c r="W5555">
        <v>15136282</v>
      </c>
      <c r="X5555">
        <v>15775862</v>
      </c>
      <c r="Y5555">
        <v>14799137</v>
      </c>
      <c r="Z5555">
        <v>23664583</v>
      </c>
      <c r="AA5555">
        <v>120776175</v>
      </c>
      <c r="AB5555">
        <v>33545891</v>
      </c>
      <c r="AC5555">
        <v>12</v>
      </c>
      <c r="AD5555">
        <v>87230284</v>
      </c>
      <c r="AE5555">
        <v>2004</v>
      </c>
      <c r="AF5555" t="s">
        <v>121</v>
      </c>
      <c r="AG5555">
        <v>3000000</v>
      </c>
      <c r="AH5555" t="s">
        <v>55</v>
      </c>
      <c r="AI5555" t="s">
        <v>56</v>
      </c>
      <c r="AJ5555">
        <v>1</v>
      </c>
      <c r="AK5555">
        <v>4670447</v>
      </c>
      <c r="AL5555" s="8" t="s">
        <v>13261</v>
      </c>
      <c r="AM5555" s="10">
        <f t="shared" si="774"/>
        <v>2019</v>
      </c>
      <c r="AN5555">
        <f t="shared" si="775"/>
        <v>1</v>
      </c>
      <c r="AO5555">
        <f t="shared" si="781"/>
        <v>0</v>
      </c>
      <c r="AP5555">
        <f t="shared" si="776"/>
        <v>0</v>
      </c>
      <c r="AQ5555">
        <f t="shared" si="777"/>
        <v>0</v>
      </c>
      <c r="AR5555">
        <f t="shared" si="778"/>
        <v>1</v>
      </c>
      <c r="AS5555">
        <f t="shared" si="779"/>
        <v>0</v>
      </c>
      <c r="AT5555">
        <f t="shared" si="780"/>
        <v>0</v>
      </c>
      <c r="AU5555">
        <f t="shared" si="780"/>
        <v>1</v>
      </c>
      <c r="AV5555" t="str">
        <f t="shared" si="782"/>
        <v>2020-10-14T19:00:06</v>
      </c>
    </row>
    <row r="5556" spans="1:48" x14ac:dyDescent="0.25">
      <c r="A5556" s="5">
        <v>5627</v>
      </c>
      <c r="B5556" s="5" t="s">
        <v>1256</v>
      </c>
      <c r="C5556" s="5" t="s">
        <v>1257</v>
      </c>
      <c r="D5556" s="6" t="s">
        <v>1258</v>
      </c>
      <c r="E5556">
        <v>3</v>
      </c>
      <c r="F5556" s="7">
        <v>0.43715443440000001</v>
      </c>
      <c r="G5556" s="7">
        <v>0</v>
      </c>
      <c r="H5556" t="s">
        <v>1259</v>
      </c>
      <c r="I5556">
        <v>34</v>
      </c>
      <c r="J5556">
        <v>45000</v>
      </c>
      <c r="K5556">
        <v>500000</v>
      </c>
      <c r="L5556" t="s">
        <v>52</v>
      </c>
      <c r="M5556" s="8" t="s">
        <v>53</v>
      </c>
      <c r="N5556" s="8">
        <v>0.76785714285714202</v>
      </c>
      <c r="O5556">
        <v>0.23214285714285701</v>
      </c>
      <c r="P5556" s="9">
        <v>0</v>
      </c>
      <c r="Q5556">
        <v>500000</v>
      </c>
      <c r="R5556" s="8"/>
      <c r="S5556" s="8" t="s">
        <v>329</v>
      </c>
      <c r="T5556">
        <v>12535745</v>
      </c>
      <c r="U5556">
        <v>12545802</v>
      </c>
      <c r="V5556">
        <v>13449460</v>
      </c>
      <c r="W5556">
        <v>740125</v>
      </c>
      <c r="X5556">
        <v>6368688</v>
      </c>
      <c r="Y5556">
        <v>5641851</v>
      </c>
      <c r="Z5556">
        <v>61367414</v>
      </c>
      <c r="AA5556">
        <v>42940058</v>
      </c>
      <c r="AB5556">
        <v>17956054</v>
      </c>
      <c r="AC5556">
        <v>12</v>
      </c>
      <c r="AD5556">
        <v>24984004</v>
      </c>
      <c r="AE5556">
        <v>2015</v>
      </c>
      <c r="AF5556" t="s">
        <v>126</v>
      </c>
      <c r="AG5556">
        <v>200000</v>
      </c>
      <c r="AH5556" t="s">
        <v>55</v>
      </c>
      <c r="AI5556" t="s">
        <v>55</v>
      </c>
      <c r="AJ5556">
        <v>1</v>
      </c>
      <c r="AK5556">
        <v>2618442</v>
      </c>
      <c r="AL5556" s="8" t="s">
        <v>13262</v>
      </c>
      <c r="AM5556" s="10">
        <f t="shared" si="774"/>
        <v>2018</v>
      </c>
      <c r="AN5556">
        <f t="shared" si="775"/>
        <v>1</v>
      </c>
      <c r="AO5556">
        <f t="shared" si="781"/>
        <v>0</v>
      </c>
      <c r="AP5556">
        <f t="shared" si="776"/>
        <v>0</v>
      </c>
      <c r="AQ5556">
        <f t="shared" si="777"/>
        <v>1</v>
      </c>
      <c r="AR5556">
        <f t="shared" si="778"/>
        <v>0</v>
      </c>
      <c r="AS5556">
        <f t="shared" si="779"/>
        <v>0</v>
      </c>
      <c r="AT5556">
        <f t="shared" si="780"/>
        <v>0</v>
      </c>
      <c r="AU5556">
        <f t="shared" si="780"/>
        <v>0</v>
      </c>
      <c r="AV5556" t="str">
        <f t="shared" si="782"/>
        <v>2020-10-14T19:03:16</v>
      </c>
    </row>
    <row r="5557" spans="1:48" x14ac:dyDescent="0.25">
      <c r="A5557" s="5">
        <v>5628</v>
      </c>
      <c r="B5557" s="5" t="s">
        <v>13263</v>
      </c>
      <c r="C5557" s="5" t="s">
        <v>13264</v>
      </c>
      <c r="D5557" s="6" t="s">
        <v>13265</v>
      </c>
      <c r="E5557">
        <v>0</v>
      </c>
      <c r="F5557" s="7">
        <v>0.18988633199999999</v>
      </c>
      <c r="G5557" s="7">
        <v>0</v>
      </c>
      <c r="H5557" t="s">
        <v>13266</v>
      </c>
      <c r="I5557">
        <v>0</v>
      </c>
      <c r="J5557">
        <v>0</v>
      </c>
      <c r="K5557">
        <v>30000</v>
      </c>
      <c r="L5557" t="s">
        <v>52</v>
      </c>
      <c r="M5557" s="8" t="s">
        <v>53</v>
      </c>
      <c r="N5557" s="8">
        <v>0.83928571428571397</v>
      </c>
      <c r="O5557">
        <v>0.160714285714285</v>
      </c>
      <c r="P5557" s="9">
        <v>0</v>
      </c>
      <c r="Q5557">
        <v>30000</v>
      </c>
      <c r="R5557" s="8"/>
      <c r="S5557" s="8"/>
      <c r="AA5557">
        <v>4255485</v>
      </c>
      <c r="AB5557">
        <v>0</v>
      </c>
      <c r="AC5557">
        <v>12</v>
      </c>
      <c r="AD5557">
        <v>0</v>
      </c>
      <c r="AE5557">
        <v>2012</v>
      </c>
      <c r="AF5557" t="s">
        <v>68</v>
      </c>
      <c r="AG5557">
        <v>100000</v>
      </c>
      <c r="AH5557" t="s">
        <v>55</v>
      </c>
      <c r="AI5557" t="s">
        <v>55</v>
      </c>
      <c r="AJ5557">
        <v>1</v>
      </c>
      <c r="AK5557">
        <v>153000</v>
      </c>
      <c r="AL5557" s="8" t="s">
        <v>13267</v>
      </c>
      <c r="AM5557" s="10">
        <f t="shared" si="774"/>
        <v>2019</v>
      </c>
      <c r="AN5557">
        <f t="shared" si="775"/>
        <v>1</v>
      </c>
      <c r="AO5557">
        <f t="shared" si="781"/>
        <v>0</v>
      </c>
      <c r="AP5557">
        <f t="shared" si="776"/>
        <v>0</v>
      </c>
      <c r="AQ5557">
        <f t="shared" si="777"/>
        <v>1</v>
      </c>
      <c r="AR5557">
        <f t="shared" si="778"/>
        <v>0</v>
      </c>
      <c r="AS5557">
        <f t="shared" si="779"/>
        <v>0</v>
      </c>
      <c r="AT5557">
        <f t="shared" si="780"/>
        <v>0</v>
      </c>
      <c r="AU5557">
        <f t="shared" si="780"/>
        <v>0</v>
      </c>
      <c r="AV5557" t="str">
        <f t="shared" si="782"/>
        <v>2020-10-14T20:37:32</v>
      </c>
    </row>
    <row r="5558" spans="1:48" x14ac:dyDescent="0.25">
      <c r="A5558" s="5">
        <v>5629</v>
      </c>
      <c r="B5558" s="5" t="s">
        <v>5186</v>
      </c>
      <c r="C5558" s="5" t="s">
        <v>5187</v>
      </c>
      <c r="D5558" s="6" t="s">
        <v>5188</v>
      </c>
      <c r="E5558">
        <v>63</v>
      </c>
      <c r="F5558" s="7">
        <v>0.5350265072</v>
      </c>
      <c r="G5558" s="7">
        <v>0</v>
      </c>
      <c r="H5558" t="s">
        <v>5189</v>
      </c>
      <c r="I5558">
        <v>37</v>
      </c>
      <c r="J5558">
        <v>24315</v>
      </c>
      <c r="K5558">
        <v>80000</v>
      </c>
      <c r="L5558" t="s">
        <v>52</v>
      </c>
      <c r="M5558" s="8" t="s">
        <v>53</v>
      </c>
      <c r="N5558" s="8">
        <v>0.80357142857142805</v>
      </c>
      <c r="O5558">
        <v>0.19642857142857101</v>
      </c>
      <c r="P5558" s="9">
        <v>-0.99998540191642604</v>
      </c>
      <c r="Q5558">
        <v>20000</v>
      </c>
      <c r="R5558" s="8"/>
      <c r="S5558" s="8" t="s">
        <v>329</v>
      </c>
      <c r="T5558">
        <v>1072944</v>
      </c>
      <c r="U5558">
        <v>227389</v>
      </c>
      <c r="V5558">
        <v>1673350</v>
      </c>
      <c r="W5558">
        <v>1445960</v>
      </c>
      <c r="X5558">
        <v>0</v>
      </c>
      <c r="Y5558">
        <v>917929</v>
      </c>
      <c r="Z5558">
        <v>60971</v>
      </c>
      <c r="AA5558">
        <v>1837367</v>
      </c>
      <c r="AB5558">
        <v>657225</v>
      </c>
      <c r="AC5558">
        <v>12</v>
      </c>
      <c r="AD5558">
        <v>1180142</v>
      </c>
      <c r="AE5558">
        <v>2008</v>
      </c>
      <c r="AF5558" t="s">
        <v>121</v>
      </c>
      <c r="AG5558">
        <v>400000</v>
      </c>
      <c r="AH5558" t="s">
        <v>55</v>
      </c>
      <c r="AI5558" t="s">
        <v>55</v>
      </c>
      <c r="AJ5558">
        <v>0.87366374319999995</v>
      </c>
      <c r="AK5558">
        <v>104048</v>
      </c>
      <c r="AL5558" s="8" t="s">
        <v>13268</v>
      </c>
      <c r="AM5558" s="10">
        <f t="shared" si="774"/>
        <v>2014</v>
      </c>
      <c r="AN5558">
        <f t="shared" si="775"/>
        <v>1</v>
      </c>
      <c r="AO5558">
        <f t="shared" si="781"/>
        <v>0</v>
      </c>
      <c r="AP5558">
        <f t="shared" si="776"/>
        <v>0</v>
      </c>
      <c r="AQ5558">
        <f t="shared" si="777"/>
        <v>1</v>
      </c>
      <c r="AR5558">
        <f t="shared" si="778"/>
        <v>0</v>
      </c>
      <c r="AS5558">
        <f t="shared" si="779"/>
        <v>0</v>
      </c>
      <c r="AT5558">
        <f t="shared" si="780"/>
        <v>0</v>
      </c>
      <c r="AU5558">
        <f t="shared" si="780"/>
        <v>0</v>
      </c>
      <c r="AV5558" t="str">
        <f t="shared" si="782"/>
        <v>2020-10-14T20:38:33</v>
      </c>
    </row>
    <row r="5559" spans="1:48" x14ac:dyDescent="0.25">
      <c r="A5559" s="5">
        <v>5630</v>
      </c>
      <c r="B5559" s="5" t="s">
        <v>13269</v>
      </c>
      <c r="C5559" s="5" t="s">
        <v>13270</v>
      </c>
      <c r="D5559" s="6" t="s">
        <v>13271</v>
      </c>
      <c r="E5559">
        <v>0</v>
      </c>
      <c r="F5559" s="7">
        <v>0.3640615613</v>
      </c>
      <c r="G5559" s="7">
        <v>0</v>
      </c>
      <c r="H5559" t="s">
        <v>13272</v>
      </c>
      <c r="I5559">
        <v>0</v>
      </c>
      <c r="J5559">
        <v>0</v>
      </c>
      <c r="K5559">
        <v>50000</v>
      </c>
      <c r="L5559" t="s">
        <v>52</v>
      </c>
      <c r="M5559" s="8" t="s">
        <v>53</v>
      </c>
      <c r="N5559" s="8">
        <v>0.85714285714285698</v>
      </c>
      <c r="O5559">
        <v>0.14285714285714199</v>
      </c>
      <c r="P5559" s="9">
        <v>0</v>
      </c>
      <c r="Q5559">
        <v>50000</v>
      </c>
      <c r="R5559" s="8"/>
      <c r="S5559" s="8"/>
      <c r="AA5559">
        <v>19485692</v>
      </c>
      <c r="AB5559">
        <v>0</v>
      </c>
      <c r="AC5559">
        <v>12</v>
      </c>
      <c r="AD5559">
        <v>0</v>
      </c>
      <c r="AE5559">
        <v>2003</v>
      </c>
      <c r="AF5559" t="s">
        <v>54</v>
      </c>
      <c r="AG5559">
        <v>40000</v>
      </c>
      <c r="AH5559" t="s">
        <v>55</v>
      </c>
      <c r="AI5559" t="s">
        <v>55</v>
      </c>
      <c r="AJ5559">
        <v>1</v>
      </c>
      <c r="AK5559">
        <v>159100</v>
      </c>
      <c r="AL5559" s="8" t="s">
        <v>13273</v>
      </c>
      <c r="AM5559" s="10">
        <f t="shared" si="774"/>
        <v>2019</v>
      </c>
      <c r="AN5559">
        <f t="shared" si="775"/>
        <v>1</v>
      </c>
      <c r="AO5559">
        <f t="shared" si="781"/>
        <v>0</v>
      </c>
      <c r="AP5559">
        <f t="shared" si="776"/>
        <v>0</v>
      </c>
      <c r="AQ5559">
        <f t="shared" si="777"/>
        <v>1</v>
      </c>
      <c r="AR5559">
        <f t="shared" si="778"/>
        <v>0</v>
      </c>
      <c r="AS5559">
        <f t="shared" si="779"/>
        <v>0</v>
      </c>
      <c r="AT5559">
        <f t="shared" si="780"/>
        <v>0</v>
      </c>
      <c r="AU5559">
        <f t="shared" si="780"/>
        <v>0</v>
      </c>
      <c r="AV5559" t="str">
        <f t="shared" si="782"/>
        <v>2020-10-14T20:41:31</v>
      </c>
    </row>
    <row r="5560" spans="1:48" x14ac:dyDescent="0.25">
      <c r="A5560" s="5">
        <v>5631</v>
      </c>
      <c r="B5560" s="5" t="s">
        <v>10554</v>
      </c>
      <c r="C5560" s="5" t="s">
        <v>10555</v>
      </c>
      <c r="D5560" s="6" t="s">
        <v>10556</v>
      </c>
      <c r="E5560">
        <v>0</v>
      </c>
      <c r="F5560" s="7">
        <v>0</v>
      </c>
      <c r="G5560" s="7">
        <v>0</v>
      </c>
      <c r="H5560" t="s">
        <v>10557</v>
      </c>
      <c r="I5560">
        <v>0</v>
      </c>
      <c r="J5560">
        <v>0</v>
      </c>
      <c r="K5560">
        <v>300000</v>
      </c>
      <c r="L5560" t="s">
        <v>52</v>
      </c>
      <c r="M5560" s="8" t="s">
        <v>53</v>
      </c>
      <c r="N5560" s="8">
        <v>0.78571428571428503</v>
      </c>
      <c r="O5560">
        <v>0.214285714285714</v>
      </c>
      <c r="P5560" s="9">
        <v>0</v>
      </c>
      <c r="Q5560">
        <v>180000</v>
      </c>
      <c r="R5560" s="8"/>
      <c r="S5560" s="8" t="s">
        <v>329</v>
      </c>
      <c r="T5560">
        <v>5603545</v>
      </c>
      <c r="U5560">
        <v>2982779</v>
      </c>
      <c r="V5560">
        <v>5630157</v>
      </c>
      <c r="W5560">
        <v>1514757</v>
      </c>
      <c r="X5560">
        <v>30000</v>
      </c>
      <c r="Y5560">
        <v>3807684</v>
      </c>
      <c r="Z5560">
        <v>1135100</v>
      </c>
      <c r="AA5560">
        <v>10005174</v>
      </c>
      <c r="AB5560">
        <v>7609652</v>
      </c>
      <c r="AC5560">
        <v>12</v>
      </c>
      <c r="AD5560">
        <v>2395522</v>
      </c>
      <c r="AE5560">
        <v>2016</v>
      </c>
      <c r="AF5560" t="s">
        <v>126</v>
      </c>
      <c r="AG5560">
        <v>600000</v>
      </c>
      <c r="AH5560" t="s">
        <v>55</v>
      </c>
      <c r="AI5560" t="s">
        <v>55</v>
      </c>
      <c r="AJ5560">
        <v>1</v>
      </c>
      <c r="AK5560">
        <v>113921</v>
      </c>
      <c r="AL5560" s="8" t="s">
        <v>13274</v>
      </c>
      <c r="AM5560" s="10">
        <f t="shared" si="774"/>
        <v>2020</v>
      </c>
      <c r="AN5560">
        <f t="shared" si="775"/>
        <v>1</v>
      </c>
      <c r="AO5560">
        <f t="shared" si="781"/>
        <v>0</v>
      </c>
      <c r="AP5560">
        <f t="shared" si="776"/>
        <v>0</v>
      </c>
      <c r="AQ5560">
        <f t="shared" si="777"/>
        <v>1</v>
      </c>
      <c r="AR5560">
        <f t="shared" si="778"/>
        <v>0</v>
      </c>
      <c r="AS5560">
        <f t="shared" si="779"/>
        <v>0</v>
      </c>
      <c r="AT5560">
        <f t="shared" si="780"/>
        <v>0</v>
      </c>
      <c r="AU5560">
        <f t="shared" si="780"/>
        <v>0</v>
      </c>
      <c r="AV5560" t="str">
        <f t="shared" si="782"/>
        <v>2020-10-14T20:42:36</v>
      </c>
    </row>
    <row r="5561" spans="1:48" x14ac:dyDescent="0.25">
      <c r="A5561" s="5">
        <v>5632</v>
      </c>
      <c r="B5561" s="5" t="s">
        <v>4954</v>
      </c>
      <c r="C5561" s="5" t="s">
        <v>4955</v>
      </c>
      <c r="D5561" s="6" t="s">
        <v>4956</v>
      </c>
      <c r="E5561">
        <v>18</v>
      </c>
      <c r="F5561" s="7">
        <v>0.59409874510000005</v>
      </c>
      <c r="G5561" s="7">
        <v>0</v>
      </c>
      <c r="H5561" t="s">
        <v>626</v>
      </c>
      <c r="I5561">
        <v>0</v>
      </c>
      <c r="J5561">
        <v>0</v>
      </c>
      <c r="K5561">
        <v>10000</v>
      </c>
      <c r="L5561" t="s">
        <v>199</v>
      </c>
      <c r="M5561" s="8" t="s">
        <v>86</v>
      </c>
      <c r="N5561" s="8">
        <v>0.5</v>
      </c>
      <c r="O5561">
        <v>0.499999999999999</v>
      </c>
      <c r="P5561" s="9">
        <v>0.86602540378443904</v>
      </c>
      <c r="R5561" s="8"/>
      <c r="S5561" s="8" t="s">
        <v>175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705892</v>
      </c>
      <c r="AB5561">
        <v>0</v>
      </c>
      <c r="AC5561">
        <v>12</v>
      </c>
      <c r="AD5561">
        <v>0</v>
      </c>
      <c r="AE5561">
        <v>2013</v>
      </c>
      <c r="AF5561" t="s">
        <v>68</v>
      </c>
      <c r="AG5561">
        <v>110000</v>
      </c>
      <c r="AH5561" t="s">
        <v>55</v>
      </c>
      <c r="AI5561" t="s">
        <v>56</v>
      </c>
      <c r="AJ5561">
        <v>1</v>
      </c>
      <c r="AK5561">
        <v>3960</v>
      </c>
      <c r="AL5561" s="8"/>
      <c r="AM5561" s="10">
        <f t="shared" si="774"/>
        <v>2017</v>
      </c>
      <c r="AN5561">
        <f t="shared" si="775"/>
        <v>0</v>
      </c>
      <c r="AO5561">
        <f t="shared" si="781"/>
        <v>1</v>
      </c>
      <c r="AP5561">
        <f t="shared" si="776"/>
        <v>0</v>
      </c>
      <c r="AQ5561">
        <f t="shared" si="777"/>
        <v>0</v>
      </c>
      <c r="AR5561">
        <f t="shared" si="778"/>
        <v>1</v>
      </c>
      <c r="AS5561">
        <f t="shared" si="779"/>
        <v>0</v>
      </c>
      <c r="AT5561">
        <f t="shared" si="780"/>
        <v>0</v>
      </c>
      <c r="AU5561">
        <f t="shared" si="780"/>
        <v>1</v>
      </c>
      <c r="AV5561">
        <f t="shared" si="782"/>
        <v>0</v>
      </c>
    </row>
    <row r="5562" spans="1:48" x14ac:dyDescent="0.25">
      <c r="A5562" s="5">
        <v>5633</v>
      </c>
      <c r="B5562" s="5" t="s">
        <v>3247</v>
      </c>
      <c r="C5562" s="5" t="s">
        <v>3248</v>
      </c>
      <c r="D5562" s="6" t="s">
        <v>3249</v>
      </c>
      <c r="E5562">
        <v>279</v>
      </c>
      <c r="F5562" s="7">
        <v>0.31534704250000001</v>
      </c>
      <c r="G5562" s="7">
        <v>0</v>
      </c>
      <c r="H5562" t="s">
        <v>3250</v>
      </c>
      <c r="I5562">
        <v>0</v>
      </c>
      <c r="J5562">
        <v>0</v>
      </c>
      <c r="K5562">
        <v>15000</v>
      </c>
      <c r="L5562" t="s">
        <v>52</v>
      </c>
      <c r="M5562" s="8" t="s">
        <v>53</v>
      </c>
      <c r="N5562" s="8">
        <v>0.80357142857142805</v>
      </c>
      <c r="O5562">
        <v>0.19642857142857101</v>
      </c>
      <c r="P5562" s="9">
        <v>-0.86602540378443804</v>
      </c>
      <c r="Q5562">
        <v>15000</v>
      </c>
      <c r="R5562" s="8"/>
      <c r="S5562" s="8"/>
      <c r="AA5562">
        <v>2403226</v>
      </c>
      <c r="AB5562">
        <v>0</v>
      </c>
      <c r="AC5562">
        <v>12</v>
      </c>
      <c r="AD5562">
        <v>0</v>
      </c>
      <c r="AE5562">
        <v>1998</v>
      </c>
      <c r="AF5562" t="s">
        <v>54</v>
      </c>
      <c r="AG5562">
        <v>40000</v>
      </c>
      <c r="AH5562" t="s">
        <v>55</v>
      </c>
      <c r="AI5562" t="s">
        <v>55</v>
      </c>
      <c r="AJ5562">
        <v>1</v>
      </c>
      <c r="AK5562">
        <v>122100</v>
      </c>
      <c r="AL5562" s="8" t="s">
        <v>13275</v>
      </c>
      <c r="AM5562" s="10">
        <f t="shared" si="774"/>
        <v>2013</v>
      </c>
      <c r="AN5562">
        <f t="shared" si="775"/>
        <v>1</v>
      </c>
      <c r="AO5562">
        <f t="shared" si="781"/>
        <v>0</v>
      </c>
      <c r="AP5562">
        <f t="shared" si="776"/>
        <v>0</v>
      </c>
      <c r="AQ5562">
        <f t="shared" si="777"/>
        <v>1</v>
      </c>
      <c r="AR5562">
        <f t="shared" si="778"/>
        <v>0</v>
      </c>
      <c r="AS5562">
        <f t="shared" si="779"/>
        <v>0</v>
      </c>
      <c r="AT5562">
        <f t="shared" si="780"/>
        <v>0</v>
      </c>
      <c r="AU5562">
        <f t="shared" si="780"/>
        <v>0</v>
      </c>
      <c r="AV5562" t="str">
        <f t="shared" si="782"/>
        <v>2020-10-15T12:07:18</v>
      </c>
    </row>
    <row r="5563" spans="1:48" x14ac:dyDescent="0.25">
      <c r="A5563" s="5">
        <v>5634</v>
      </c>
      <c r="B5563" s="5" t="s">
        <v>13276</v>
      </c>
      <c r="C5563" s="5" t="s">
        <v>13277</v>
      </c>
      <c r="D5563" s="6" t="s">
        <v>13278</v>
      </c>
      <c r="E5563" s="9">
        <v>0</v>
      </c>
      <c r="F5563" s="13">
        <v>0</v>
      </c>
      <c r="G5563" s="13">
        <v>0</v>
      </c>
      <c r="H5563" s="9"/>
      <c r="I5563" s="9">
        <v>0</v>
      </c>
      <c r="J5563" s="9">
        <v>0</v>
      </c>
      <c r="K5563" s="9">
        <v>30000</v>
      </c>
      <c r="L5563" s="9" t="s">
        <v>199</v>
      </c>
      <c r="M5563" s="8" t="s">
        <v>86</v>
      </c>
      <c r="N5563" s="8">
        <v>0.625</v>
      </c>
      <c r="O5563" s="9">
        <v>0.375</v>
      </c>
      <c r="P5563" s="9">
        <v>0</v>
      </c>
      <c r="Q5563" s="9"/>
      <c r="R5563" s="8"/>
      <c r="S5563" s="8"/>
      <c r="T5563" s="9"/>
      <c r="U5563" s="9"/>
      <c r="V5563" s="9"/>
      <c r="W5563" s="9"/>
      <c r="X5563" s="9"/>
      <c r="Y5563" s="9"/>
      <c r="Z5563" s="9"/>
      <c r="AA5563" s="9">
        <v>3775000</v>
      </c>
      <c r="AB5563" s="9">
        <v>0</v>
      </c>
      <c r="AC5563" s="9">
        <v>12</v>
      </c>
      <c r="AD5563" s="9">
        <v>0</v>
      </c>
      <c r="AE5563" s="9">
        <v>2018</v>
      </c>
      <c r="AF5563" s="9" t="s">
        <v>126</v>
      </c>
      <c r="AG5563" s="9">
        <v>150000</v>
      </c>
      <c r="AH5563" s="9" t="s">
        <v>55</v>
      </c>
      <c r="AI5563" s="9" t="s">
        <v>56</v>
      </c>
      <c r="AJ5563" s="9">
        <v>0</v>
      </c>
      <c r="AK5563" s="9">
        <v>9913</v>
      </c>
      <c r="AL5563" s="8"/>
      <c r="AM5563" s="10">
        <f t="shared" si="774"/>
        <v>0</v>
      </c>
      <c r="AN5563">
        <f t="shared" si="775"/>
        <v>0</v>
      </c>
      <c r="AO5563">
        <f t="shared" si="781"/>
        <v>1</v>
      </c>
      <c r="AP5563">
        <f t="shared" si="776"/>
        <v>0</v>
      </c>
      <c r="AQ5563">
        <f t="shared" si="777"/>
        <v>0</v>
      </c>
      <c r="AR5563">
        <f t="shared" si="778"/>
        <v>1</v>
      </c>
      <c r="AS5563">
        <f t="shared" si="779"/>
        <v>0</v>
      </c>
      <c r="AT5563">
        <f t="shared" si="780"/>
        <v>0</v>
      </c>
      <c r="AU5563">
        <f t="shared" si="780"/>
        <v>1</v>
      </c>
      <c r="AV5563">
        <f t="shared" si="782"/>
        <v>0</v>
      </c>
    </row>
    <row r="5564" spans="1:48" x14ac:dyDescent="0.25">
      <c r="A5564" s="5">
        <v>5635</v>
      </c>
      <c r="B5564" s="5" t="s">
        <v>6064</v>
      </c>
      <c r="C5564" s="5" t="s">
        <v>6065</v>
      </c>
      <c r="D5564" s="6" t="s">
        <v>6066</v>
      </c>
      <c r="E5564">
        <v>5</v>
      </c>
      <c r="F5564" s="7">
        <v>0.3898716055</v>
      </c>
      <c r="G5564" s="7">
        <v>0</v>
      </c>
      <c r="H5564" t="s">
        <v>6067</v>
      </c>
      <c r="I5564">
        <v>0</v>
      </c>
      <c r="J5564">
        <v>0</v>
      </c>
      <c r="K5564">
        <v>45000</v>
      </c>
      <c r="L5564" t="s">
        <v>52</v>
      </c>
      <c r="M5564" s="8" t="s">
        <v>53</v>
      </c>
      <c r="N5564" s="8">
        <v>0.85714285714285698</v>
      </c>
      <c r="O5564">
        <v>0.14285714285714199</v>
      </c>
      <c r="P5564" s="9">
        <v>0.86602540378443904</v>
      </c>
      <c r="Q5564">
        <v>45000</v>
      </c>
      <c r="R5564" s="8"/>
      <c r="S5564" s="8"/>
      <c r="AA5564">
        <v>5363450</v>
      </c>
      <c r="AB5564">
        <v>0</v>
      </c>
      <c r="AC5564">
        <v>12</v>
      </c>
      <c r="AD5564">
        <v>0</v>
      </c>
      <c r="AE5564">
        <v>2011</v>
      </c>
      <c r="AF5564" t="s">
        <v>68</v>
      </c>
      <c r="AG5564">
        <v>1000000</v>
      </c>
      <c r="AH5564" t="s">
        <v>55</v>
      </c>
      <c r="AI5564" t="s">
        <v>55</v>
      </c>
      <c r="AJ5564">
        <v>1</v>
      </c>
      <c r="AK5564">
        <v>199920</v>
      </c>
      <c r="AL5564" s="8" t="s">
        <v>13279</v>
      </c>
      <c r="AM5564" s="10">
        <f t="shared" si="774"/>
        <v>2019</v>
      </c>
      <c r="AN5564">
        <f t="shared" si="775"/>
        <v>1</v>
      </c>
      <c r="AO5564">
        <f t="shared" si="781"/>
        <v>0</v>
      </c>
      <c r="AP5564">
        <f t="shared" si="776"/>
        <v>0</v>
      </c>
      <c r="AQ5564">
        <f t="shared" si="777"/>
        <v>1</v>
      </c>
      <c r="AR5564">
        <f t="shared" si="778"/>
        <v>0</v>
      </c>
      <c r="AS5564">
        <f t="shared" si="779"/>
        <v>0</v>
      </c>
      <c r="AT5564">
        <f t="shared" si="780"/>
        <v>0</v>
      </c>
      <c r="AU5564">
        <f t="shared" si="780"/>
        <v>0</v>
      </c>
      <c r="AV5564" t="str">
        <f t="shared" si="782"/>
        <v>2020-10-15T14:03:47</v>
      </c>
    </row>
    <row r="5565" spans="1:48" x14ac:dyDescent="0.25">
      <c r="A5565" s="5">
        <v>5636</v>
      </c>
      <c r="B5565" s="5" t="s">
        <v>13280</v>
      </c>
      <c r="C5565" s="5" t="s">
        <v>13281</v>
      </c>
      <c r="D5565" s="6" t="s">
        <v>13282</v>
      </c>
      <c r="E5565">
        <v>0</v>
      </c>
      <c r="F5565" s="7">
        <v>0.47068971749999999</v>
      </c>
      <c r="G5565" s="7">
        <v>0</v>
      </c>
      <c r="H5565" t="s">
        <v>6067</v>
      </c>
      <c r="I5565">
        <v>0</v>
      </c>
      <c r="J5565">
        <v>0</v>
      </c>
      <c r="K5565">
        <v>60000</v>
      </c>
      <c r="L5565" t="s">
        <v>52</v>
      </c>
      <c r="M5565" s="8" t="s">
        <v>53</v>
      </c>
      <c r="N5565" s="8">
        <v>0.75</v>
      </c>
      <c r="O5565">
        <v>0.249999999999999</v>
      </c>
      <c r="P5565" s="9">
        <v>0.86602540378443804</v>
      </c>
      <c r="Q5565">
        <v>25000</v>
      </c>
      <c r="R5565" s="8"/>
      <c r="S5565" s="8" t="s">
        <v>329</v>
      </c>
      <c r="T5565">
        <v>858695</v>
      </c>
      <c r="U5565">
        <v>353832</v>
      </c>
      <c r="V5565">
        <v>866828</v>
      </c>
      <c r="W5565">
        <v>512995</v>
      </c>
      <c r="X5565">
        <v>0</v>
      </c>
      <c r="Y5565">
        <v>322162</v>
      </c>
      <c r="Z5565">
        <v>41439</v>
      </c>
      <c r="AA5565">
        <v>2058944</v>
      </c>
      <c r="AB5565">
        <v>1299368</v>
      </c>
      <c r="AC5565">
        <v>12</v>
      </c>
      <c r="AD5565">
        <v>759576</v>
      </c>
      <c r="AE5565">
        <v>2016</v>
      </c>
      <c r="AF5565" t="s">
        <v>126</v>
      </c>
      <c r="AG5565">
        <v>100000</v>
      </c>
      <c r="AH5565" t="s">
        <v>55</v>
      </c>
      <c r="AI5565" t="s">
        <v>56</v>
      </c>
      <c r="AJ5565">
        <v>1</v>
      </c>
      <c r="AK5565">
        <v>24000</v>
      </c>
      <c r="AL5565" s="8" t="s">
        <v>13283</v>
      </c>
      <c r="AM5565" s="10">
        <f t="shared" si="774"/>
        <v>2019</v>
      </c>
      <c r="AN5565">
        <f t="shared" si="775"/>
        <v>1</v>
      </c>
      <c r="AO5565">
        <f t="shared" si="781"/>
        <v>0</v>
      </c>
      <c r="AP5565">
        <f t="shared" si="776"/>
        <v>0</v>
      </c>
      <c r="AQ5565">
        <f t="shared" si="777"/>
        <v>1</v>
      </c>
      <c r="AR5565">
        <f t="shared" si="778"/>
        <v>0</v>
      </c>
      <c r="AS5565">
        <f t="shared" si="779"/>
        <v>0</v>
      </c>
      <c r="AT5565">
        <f t="shared" si="780"/>
        <v>0</v>
      </c>
      <c r="AU5565">
        <f t="shared" si="780"/>
        <v>1</v>
      </c>
      <c r="AV5565" t="str">
        <f t="shared" si="782"/>
        <v>2020-10-15T14:04:47</v>
      </c>
    </row>
    <row r="5566" spans="1:48" x14ac:dyDescent="0.25">
      <c r="A5566" s="5">
        <v>5637</v>
      </c>
      <c r="B5566" s="5" t="s">
        <v>13284</v>
      </c>
      <c r="C5566" s="5" t="s">
        <v>13285</v>
      </c>
      <c r="D5566" s="6" t="s">
        <v>13286</v>
      </c>
      <c r="E5566">
        <v>92</v>
      </c>
      <c r="F5566" s="7">
        <v>0.27375016499999999</v>
      </c>
      <c r="G5566" s="7">
        <v>0</v>
      </c>
      <c r="H5566" t="s">
        <v>13287</v>
      </c>
      <c r="I5566">
        <v>0</v>
      </c>
      <c r="J5566">
        <v>0</v>
      </c>
      <c r="K5566">
        <v>100000</v>
      </c>
      <c r="L5566" t="s">
        <v>62</v>
      </c>
      <c r="M5566" s="8" t="s">
        <v>63</v>
      </c>
      <c r="N5566" s="8">
        <v>1</v>
      </c>
      <c r="O5566">
        <v>0</v>
      </c>
      <c r="P5566" s="9">
        <v>0</v>
      </c>
      <c r="R5566" s="8"/>
      <c r="S5566" s="8"/>
      <c r="AJ5566">
        <v>1</v>
      </c>
      <c r="AL5566" s="8"/>
      <c r="AM5566" s="10">
        <f t="shared" si="774"/>
        <v>2006</v>
      </c>
      <c r="AN5566">
        <f t="shared" si="775"/>
        <v>0</v>
      </c>
      <c r="AO5566">
        <f t="shared" si="781"/>
        <v>0</v>
      </c>
      <c r="AP5566">
        <f t="shared" si="776"/>
        <v>1</v>
      </c>
      <c r="AQ5566">
        <f t="shared" si="777"/>
        <v>0</v>
      </c>
      <c r="AR5566">
        <f t="shared" si="778"/>
        <v>0</v>
      </c>
      <c r="AS5566">
        <f t="shared" si="779"/>
        <v>0</v>
      </c>
      <c r="AT5566">
        <f t="shared" si="780"/>
        <v>0</v>
      </c>
      <c r="AU5566">
        <f t="shared" si="780"/>
        <v>0</v>
      </c>
      <c r="AV5566">
        <f t="shared" si="782"/>
        <v>0</v>
      </c>
    </row>
    <row r="5567" spans="1:48" x14ac:dyDescent="0.25">
      <c r="A5567" s="5">
        <v>5638</v>
      </c>
      <c r="B5567" s="5" t="s">
        <v>2731</v>
      </c>
      <c r="C5567" s="5" t="s">
        <v>2732</v>
      </c>
      <c r="D5567" s="6" t="s">
        <v>2733</v>
      </c>
      <c r="E5567">
        <v>12</v>
      </c>
      <c r="F5567" s="7">
        <v>0.4274817554</v>
      </c>
      <c r="G5567" s="7">
        <v>0</v>
      </c>
      <c r="H5567" t="s">
        <v>2734</v>
      </c>
      <c r="I5567">
        <v>70</v>
      </c>
      <c r="J5567">
        <v>1005183.34</v>
      </c>
      <c r="K5567">
        <v>1700000</v>
      </c>
      <c r="L5567" t="s">
        <v>52</v>
      </c>
      <c r="M5567" s="8" t="s">
        <v>53</v>
      </c>
      <c r="N5567" s="8">
        <v>0.80357142857142805</v>
      </c>
      <c r="O5567">
        <v>0.19642857142857101</v>
      </c>
      <c r="P5567" s="9">
        <v>0</v>
      </c>
      <c r="Q5567">
        <v>1700000</v>
      </c>
      <c r="R5567" s="8"/>
      <c r="S5567" s="8" t="s">
        <v>7613</v>
      </c>
      <c r="T5567">
        <v>28074087</v>
      </c>
      <c r="U5567">
        <v>9506082</v>
      </c>
      <c r="V5567">
        <v>32374979</v>
      </c>
      <c r="W5567">
        <v>22466956</v>
      </c>
      <c r="X5567">
        <v>0</v>
      </c>
      <c r="Y5567">
        <v>14261822</v>
      </c>
      <c r="Z5567">
        <v>0</v>
      </c>
      <c r="AA5567">
        <v>22568218</v>
      </c>
      <c r="AB5567">
        <v>7383915</v>
      </c>
      <c r="AC5567">
        <v>4</v>
      </c>
      <c r="AD5567">
        <v>15184303</v>
      </c>
      <c r="AE5567">
        <v>2010</v>
      </c>
      <c r="AF5567" t="s">
        <v>68</v>
      </c>
      <c r="AG5567">
        <v>0</v>
      </c>
      <c r="AH5567" t="s">
        <v>55</v>
      </c>
      <c r="AI5567" t="s">
        <v>55</v>
      </c>
      <c r="AJ5567">
        <v>1</v>
      </c>
      <c r="AK5567">
        <v>8728464</v>
      </c>
      <c r="AL5567" s="8" t="s">
        <v>13288</v>
      </c>
      <c r="AM5567" s="10">
        <f t="shared" si="774"/>
        <v>2011</v>
      </c>
      <c r="AN5567">
        <f t="shared" si="775"/>
        <v>1</v>
      </c>
      <c r="AO5567">
        <f t="shared" si="781"/>
        <v>0</v>
      </c>
      <c r="AP5567">
        <f t="shared" si="776"/>
        <v>0</v>
      </c>
      <c r="AQ5567">
        <f t="shared" si="777"/>
        <v>1</v>
      </c>
      <c r="AR5567">
        <f t="shared" si="778"/>
        <v>0</v>
      </c>
      <c r="AS5567">
        <f t="shared" si="779"/>
        <v>0</v>
      </c>
      <c r="AT5567">
        <f t="shared" si="780"/>
        <v>0</v>
      </c>
      <c r="AU5567">
        <f t="shared" si="780"/>
        <v>0</v>
      </c>
      <c r="AV5567" t="str">
        <f t="shared" si="782"/>
        <v>2020-10-15T14:05:25</v>
      </c>
    </row>
    <row r="5568" spans="1:48" x14ac:dyDescent="0.25">
      <c r="A5568" s="5">
        <v>5639</v>
      </c>
      <c r="B5568" s="5" t="s">
        <v>609</v>
      </c>
      <c r="C5568" s="5" t="s">
        <v>610</v>
      </c>
      <c r="D5568" s="6" t="s">
        <v>611</v>
      </c>
      <c r="E5568">
        <v>6</v>
      </c>
      <c r="F5568" s="7">
        <v>0.43152245680000001</v>
      </c>
      <c r="G5568" s="7">
        <v>0</v>
      </c>
      <c r="H5568" t="s">
        <v>612</v>
      </c>
      <c r="I5568">
        <v>42</v>
      </c>
      <c r="J5568">
        <v>41017.32</v>
      </c>
      <c r="K5568">
        <v>100000</v>
      </c>
      <c r="L5568" t="s">
        <v>52</v>
      </c>
      <c r="M5568" s="8" t="s">
        <v>86</v>
      </c>
      <c r="N5568" s="8">
        <v>0.67857142857142805</v>
      </c>
      <c r="O5568">
        <v>0.32142857142857101</v>
      </c>
      <c r="P5568" s="9">
        <v>-0.109207810966819</v>
      </c>
      <c r="Q5568">
        <v>100000</v>
      </c>
      <c r="R5568" s="8"/>
      <c r="S5568" s="8" t="s">
        <v>7130</v>
      </c>
      <c r="T5568">
        <v>1755916</v>
      </c>
      <c r="U5568">
        <v>1506236</v>
      </c>
      <c r="V5568">
        <v>1843983</v>
      </c>
      <c r="W5568">
        <v>12774</v>
      </c>
      <c r="X5568">
        <v>0</v>
      </c>
      <c r="Y5568">
        <v>847958</v>
      </c>
      <c r="Z5568">
        <v>685781</v>
      </c>
      <c r="AA5568">
        <v>1792089</v>
      </c>
      <c r="AB5568">
        <v>717666</v>
      </c>
      <c r="AC5568">
        <v>3</v>
      </c>
      <c r="AD5568">
        <v>1074423</v>
      </c>
      <c r="AE5568">
        <v>2016</v>
      </c>
      <c r="AF5568" t="s">
        <v>126</v>
      </c>
      <c r="AG5568">
        <v>850000</v>
      </c>
      <c r="AH5568" t="s">
        <v>55</v>
      </c>
      <c r="AI5568" t="s">
        <v>55</v>
      </c>
      <c r="AJ5568">
        <v>0.82107207360000001</v>
      </c>
      <c r="AK5568">
        <v>89100</v>
      </c>
      <c r="AL5568" s="8" t="s">
        <v>13289</v>
      </c>
      <c r="AM5568" s="10">
        <f t="shared" si="774"/>
        <v>2017</v>
      </c>
      <c r="AN5568">
        <f t="shared" si="775"/>
        <v>1</v>
      </c>
      <c r="AO5568">
        <f t="shared" si="781"/>
        <v>0</v>
      </c>
      <c r="AP5568">
        <f t="shared" si="776"/>
        <v>0</v>
      </c>
      <c r="AQ5568">
        <f t="shared" si="777"/>
        <v>0</v>
      </c>
      <c r="AR5568">
        <f t="shared" si="778"/>
        <v>1</v>
      </c>
      <c r="AS5568">
        <f t="shared" si="779"/>
        <v>0</v>
      </c>
      <c r="AT5568">
        <f t="shared" si="780"/>
        <v>0</v>
      </c>
      <c r="AU5568">
        <f t="shared" si="780"/>
        <v>0</v>
      </c>
      <c r="AV5568" t="str">
        <f t="shared" si="782"/>
        <v>2020-10-15T14:07:28</v>
      </c>
    </row>
    <row r="5569" spans="1:48" x14ac:dyDescent="0.25">
      <c r="A5569" s="5">
        <v>5640</v>
      </c>
      <c r="B5569" s="5" t="s">
        <v>7006</v>
      </c>
      <c r="C5569" s="5" t="s">
        <v>7007</v>
      </c>
      <c r="D5569" s="6" t="s">
        <v>7008</v>
      </c>
      <c r="E5569">
        <v>0</v>
      </c>
      <c r="F5569" s="7">
        <v>0.44206917029999998</v>
      </c>
      <c r="G5569" s="7">
        <v>0</v>
      </c>
      <c r="H5569" t="s">
        <v>7009</v>
      </c>
      <c r="I5569">
        <v>0</v>
      </c>
      <c r="J5569">
        <v>3302.2</v>
      </c>
      <c r="K5569">
        <v>20000</v>
      </c>
      <c r="L5569" t="s">
        <v>52</v>
      </c>
      <c r="M5569" s="8" t="s">
        <v>86</v>
      </c>
      <c r="N5569" s="8">
        <v>0.64285714285714202</v>
      </c>
      <c r="O5569">
        <v>0.35714285714285698</v>
      </c>
      <c r="P5569" s="9">
        <v>0</v>
      </c>
      <c r="Q5569">
        <v>15000</v>
      </c>
      <c r="R5569" s="8"/>
      <c r="S5569" s="8"/>
      <c r="AA5569">
        <v>6800762</v>
      </c>
      <c r="AB5569">
        <v>0</v>
      </c>
      <c r="AC5569">
        <v>12</v>
      </c>
      <c r="AD5569">
        <v>0</v>
      </c>
      <c r="AE5569">
        <v>2017</v>
      </c>
      <c r="AF5569" t="s">
        <v>126</v>
      </c>
      <c r="AG5569">
        <v>88000</v>
      </c>
      <c r="AH5569" t="s">
        <v>55</v>
      </c>
      <c r="AI5569" t="s">
        <v>56</v>
      </c>
      <c r="AJ5569">
        <v>1</v>
      </c>
      <c r="AK5569">
        <v>75900</v>
      </c>
      <c r="AL5569" s="8" t="s">
        <v>13290</v>
      </c>
      <c r="AM5569" s="10">
        <f t="shared" si="774"/>
        <v>2020</v>
      </c>
      <c r="AN5569">
        <f t="shared" si="775"/>
        <v>1</v>
      </c>
      <c r="AO5569">
        <f t="shared" si="781"/>
        <v>0</v>
      </c>
      <c r="AP5569">
        <f t="shared" si="776"/>
        <v>0</v>
      </c>
      <c r="AQ5569">
        <f t="shared" si="777"/>
        <v>0</v>
      </c>
      <c r="AR5569">
        <f t="shared" si="778"/>
        <v>1</v>
      </c>
      <c r="AS5569">
        <f t="shared" si="779"/>
        <v>0</v>
      </c>
      <c r="AT5569">
        <f t="shared" si="780"/>
        <v>0</v>
      </c>
      <c r="AU5569">
        <f t="shared" si="780"/>
        <v>1</v>
      </c>
      <c r="AV5569" t="str">
        <f t="shared" si="782"/>
        <v>2020-10-15T14:08:44</v>
      </c>
    </row>
    <row r="5570" spans="1:48" x14ac:dyDescent="0.25">
      <c r="A5570" s="5">
        <v>5641</v>
      </c>
      <c r="B5570" s="5" t="s">
        <v>6681</v>
      </c>
      <c r="C5570" s="5" t="s">
        <v>6682</v>
      </c>
      <c r="D5570" s="6" t="s">
        <v>6683</v>
      </c>
      <c r="E5570">
        <v>0</v>
      </c>
      <c r="F5570" s="7">
        <v>0.42836131579999998</v>
      </c>
      <c r="G5570" s="7">
        <v>0</v>
      </c>
      <c r="H5570" t="s">
        <v>6684</v>
      </c>
      <c r="I5570">
        <v>0</v>
      </c>
      <c r="J5570">
        <v>0</v>
      </c>
      <c r="K5570">
        <v>49999</v>
      </c>
      <c r="L5570" t="s">
        <v>199</v>
      </c>
      <c r="M5570" s="8" t="s">
        <v>53</v>
      </c>
      <c r="N5570" s="8">
        <v>0.76785714285714202</v>
      </c>
      <c r="O5570">
        <v>0.23214285714285701</v>
      </c>
      <c r="P5570" s="9">
        <v>0</v>
      </c>
      <c r="R5570" s="8"/>
      <c r="S5570" s="8"/>
      <c r="AA5570">
        <v>36260825</v>
      </c>
      <c r="AB5570">
        <v>0</v>
      </c>
      <c r="AC5570">
        <v>12</v>
      </c>
      <c r="AD5570">
        <v>0</v>
      </c>
      <c r="AE5570">
        <v>2014</v>
      </c>
      <c r="AF5570" t="s">
        <v>68</v>
      </c>
      <c r="AG5570">
        <v>2700000</v>
      </c>
      <c r="AH5570" t="s">
        <v>56</v>
      </c>
      <c r="AI5570" t="s">
        <v>55</v>
      </c>
      <c r="AJ5570">
        <v>1</v>
      </c>
      <c r="AK5570">
        <v>12900</v>
      </c>
      <c r="AL5570" s="8"/>
      <c r="AM5570" s="10">
        <f t="shared" ref="AM5570:AM5633" si="783">_xlfn.NUMBERVALUE(LEFT(H5570,4))</f>
        <v>2018</v>
      </c>
      <c r="AN5570">
        <f t="shared" ref="AN5570:AN5633" si="784">IF(OR(L5570 = "AprovadoAnalista", L5570 = "AprovadoComite" ),1,0)</f>
        <v>0</v>
      </c>
      <c r="AO5570">
        <f t="shared" si="781"/>
        <v>1</v>
      </c>
      <c r="AP5570">
        <f t="shared" ref="AP5570:AP5633" si="785">IF(MID(M5570,4,1)="0",1,0)</f>
        <v>0</v>
      </c>
      <c r="AQ5570">
        <f t="shared" ref="AQ5570:AQ5633" si="786">IF(MID(M5570,4,1)="1",1,0)</f>
        <v>1</v>
      </c>
      <c r="AR5570">
        <f t="shared" ref="AR5570:AR5633" si="787">IF(MID(M5570,4,1)="3",1,0)</f>
        <v>0</v>
      </c>
      <c r="AS5570">
        <f t="shared" ref="AS5570:AS5633" si="788">IF(MID(M5570,4,1)="5",1,0)</f>
        <v>0</v>
      </c>
      <c r="AT5570">
        <f t="shared" ref="AT5570:AU5633" si="789">IF(AH5570="True",1,0)</f>
        <v>1</v>
      </c>
      <c r="AU5570">
        <f t="shared" si="789"/>
        <v>0</v>
      </c>
      <c r="AV5570">
        <f t="shared" si="782"/>
        <v>0</v>
      </c>
    </row>
    <row r="5571" spans="1:48" x14ac:dyDescent="0.25">
      <c r="A5571" s="5">
        <v>5642</v>
      </c>
      <c r="B5571" s="5" t="s">
        <v>8184</v>
      </c>
      <c r="C5571" s="5" t="s">
        <v>8185</v>
      </c>
      <c r="D5571" s="6" t="s">
        <v>8186</v>
      </c>
      <c r="E5571">
        <v>3</v>
      </c>
      <c r="F5571" s="7">
        <v>0.44180160709999999</v>
      </c>
      <c r="G5571" s="7">
        <v>0</v>
      </c>
      <c r="H5571" t="s">
        <v>322</v>
      </c>
      <c r="I5571">
        <v>21</v>
      </c>
      <c r="J5571">
        <v>1839.95</v>
      </c>
      <c r="K5571">
        <v>20000</v>
      </c>
      <c r="L5571" t="s">
        <v>52</v>
      </c>
      <c r="M5571" s="8" t="s">
        <v>86</v>
      </c>
      <c r="N5571" s="8">
        <v>0.53571428571428503</v>
      </c>
      <c r="O5571">
        <v>0.46428571428571402</v>
      </c>
      <c r="P5571" s="9">
        <v>0</v>
      </c>
      <c r="Q5571">
        <v>10000</v>
      </c>
      <c r="R5571" s="8"/>
      <c r="S5571" s="8"/>
      <c r="AA5571">
        <v>806670</v>
      </c>
      <c r="AB5571">
        <v>0</v>
      </c>
      <c r="AC5571">
        <v>12</v>
      </c>
      <c r="AD5571">
        <v>0</v>
      </c>
      <c r="AE5571">
        <v>2019</v>
      </c>
      <c r="AF5571" t="s">
        <v>126</v>
      </c>
      <c r="AG5571">
        <v>99800</v>
      </c>
      <c r="AH5571" t="s">
        <v>55</v>
      </c>
      <c r="AI5571" t="s">
        <v>56</v>
      </c>
      <c r="AJ5571">
        <v>1</v>
      </c>
      <c r="AK5571">
        <v>35200</v>
      </c>
      <c r="AL5571" s="8" t="s">
        <v>13291</v>
      </c>
      <c r="AM5571" s="10">
        <f t="shared" si="783"/>
        <v>2019</v>
      </c>
      <c r="AN5571">
        <f t="shared" si="784"/>
        <v>1</v>
      </c>
      <c r="AO5571">
        <f t="shared" ref="AO5571:AO5634" si="790">IF(OR(L5571 = "ReprovadoAnalista", L5571 = "ReprovadoComite" ),1,0)</f>
        <v>0</v>
      </c>
      <c r="AP5571">
        <f t="shared" si="785"/>
        <v>0</v>
      </c>
      <c r="AQ5571">
        <f t="shared" si="786"/>
        <v>0</v>
      </c>
      <c r="AR5571">
        <f t="shared" si="787"/>
        <v>1</v>
      </c>
      <c r="AS5571">
        <f t="shared" si="788"/>
        <v>0</v>
      </c>
      <c r="AT5571">
        <f t="shared" si="789"/>
        <v>0</v>
      </c>
      <c r="AU5571">
        <f t="shared" si="789"/>
        <v>1</v>
      </c>
      <c r="AV5571" t="str">
        <f t="shared" ref="AV5571:AV5634" si="791">IF(R5571&lt;&gt;"",R5571,AL5571)</f>
        <v>2020-10-15T14:14:29</v>
      </c>
    </row>
    <row r="5572" spans="1:48" x14ac:dyDescent="0.25">
      <c r="A5572" s="5">
        <v>5643</v>
      </c>
      <c r="B5572" s="5" t="s">
        <v>13292</v>
      </c>
      <c r="C5572" s="5" t="s">
        <v>13293</v>
      </c>
      <c r="D5572" s="6" t="s">
        <v>13294</v>
      </c>
      <c r="E5572">
        <v>15</v>
      </c>
      <c r="F5572" s="7">
        <v>0</v>
      </c>
      <c r="G5572" s="7"/>
      <c r="H5572" t="s">
        <v>13295</v>
      </c>
      <c r="I5572">
        <v>0</v>
      </c>
      <c r="J5572">
        <v>0</v>
      </c>
      <c r="K5572">
        <v>500000</v>
      </c>
      <c r="L5572" t="s">
        <v>52</v>
      </c>
      <c r="M5572" s="8" t="s">
        <v>53</v>
      </c>
      <c r="N5572" s="8">
        <v>0.83928571428571397</v>
      </c>
      <c r="O5572">
        <v>0.160714285714285</v>
      </c>
      <c r="P5572" s="9">
        <v>-0.86602540378443904</v>
      </c>
      <c r="Q5572">
        <v>0</v>
      </c>
      <c r="R5572" s="8"/>
      <c r="S5572" s="8" t="s">
        <v>10227</v>
      </c>
      <c r="T5572">
        <v>221650688</v>
      </c>
      <c r="U5572">
        <v>148877617</v>
      </c>
      <c r="V5572">
        <v>766925041</v>
      </c>
      <c r="W5572">
        <v>341336350</v>
      </c>
      <c r="X5572">
        <v>24946199</v>
      </c>
      <c r="Y5572">
        <v>69408579</v>
      </c>
      <c r="Z5572">
        <v>76885171</v>
      </c>
      <c r="AA5572">
        <v>559938205</v>
      </c>
      <c r="AB5572">
        <v>178856383</v>
      </c>
      <c r="AC5572">
        <v>6</v>
      </c>
      <c r="AD5572">
        <v>381081822</v>
      </c>
      <c r="AE5572">
        <v>1991</v>
      </c>
      <c r="AF5572" t="s">
        <v>54</v>
      </c>
      <c r="AG5572">
        <v>1000000</v>
      </c>
      <c r="AH5572" t="s">
        <v>55</v>
      </c>
      <c r="AI5572" t="s">
        <v>55</v>
      </c>
      <c r="AJ5572">
        <v>0</v>
      </c>
      <c r="AK5572">
        <v>0</v>
      </c>
      <c r="AL5572" s="8" t="s">
        <v>13296</v>
      </c>
      <c r="AM5572" s="10">
        <f t="shared" si="783"/>
        <v>2010</v>
      </c>
      <c r="AN5572">
        <f t="shared" si="784"/>
        <v>1</v>
      </c>
      <c r="AO5572">
        <f t="shared" si="790"/>
        <v>0</v>
      </c>
      <c r="AP5572">
        <f t="shared" si="785"/>
        <v>0</v>
      </c>
      <c r="AQ5572">
        <f t="shared" si="786"/>
        <v>1</v>
      </c>
      <c r="AR5572">
        <f t="shared" si="787"/>
        <v>0</v>
      </c>
      <c r="AS5572">
        <f t="shared" si="788"/>
        <v>0</v>
      </c>
      <c r="AT5572">
        <f t="shared" si="789"/>
        <v>0</v>
      </c>
      <c r="AU5572">
        <f t="shared" si="789"/>
        <v>0</v>
      </c>
      <c r="AV5572" t="str">
        <f t="shared" si="791"/>
        <v>2020-10-15T14:13:48</v>
      </c>
    </row>
    <row r="5573" spans="1:48" x14ac:dyDescent="0.25">
      <c r="A5573" s="5">
        <v>5644</v>
      </c>
      <c r="B5573" s="5" t="s">
        <v>13297</v>
      </c>
      <c r="C5573" s="5" t="s">
        <v>7060</v>
      </c>
      <c r="D5573" s="6" t="s">
        <v>13298</v>
      </c>
      <c r="E5573">
        <v>13</v>
      </c>
      <c r="F5573" s="7">
        <v>0</v>
      </c>
      <c r="G5573" s="7"/>
      <c r="H5573" t="s">
        <v>13299</v>
      </c>
      <c r="I5573">
        <v>0</v>
      </c>
      <c r="J5573">
        <v>0</v>
      </c>
      <c r="K5573">
        <v>35000</v>
      </c>
      <c r="L5573" t="s">
        <v>52</v>
      </c>
      <c r="M5573" s="8" t="s">
        <v>53</v>
      </c>
      <c r="N5573" s="8">
        <v>0.69642857142857095</v>
      </c>
      <c r="O5573">
        <v>0.30357142857142799</v>
      </c>
      <c r="P5573" s="9">
        <v>0</v>
      </c>
      <c r="Q5573">
        <v>35000</v>
      </c>
      <c r="R5573" s="8"/>
      <c r="S5573" s="8"/>
      <c r="AA5573">
        <v>3138226</v>
      </c>
      <c r="AB5573">
        <v>0</v>
      </c>
      <c r="AC5573">
        <v>12</v>
      </c>
      <c r="AD5573">
        <v>0</v>
      </c>
      <c r="AE5573">
        <v>2011</v>
      </c>
      <c r="AF5573" t="s">
        <v>68</v>
      </c>
      <c r="AG5573">
        <v>10000</v>
      </c>
      <c r="AH5573" t="s">
        <v>55</v>
      </c>
      <c r="AI5573" t="s">
        <v>56</v>
      </c>
      <c r="AJ5573">
        <v>0</v>
      </c>
      <c r="AK5573">
        <v>99000</v>
      </c>
      <c r="AL5573" s="8" t="s">
        <v>13300</v>
      </c>
      <c r="AM5573" s="10">
        <f t="shared" si="783"/>
        <v>2013</v>
      </c>
      <c r="AN5573">
        <f t="shared" si="784"/>
        <v>1</v>
      </c>
      <c r="AO5573">
        <f t="shared" si="790"/>
        <v>0</v>
      </c>
      <c r="AP5573">
        <f t="shared" si="785"/>
        <v>0</v>
      </c>
      <c r="AQ5573">
        <f t="shared" si="786"/>
        <v>1</v>
      </c>
      <c r="AR5573">
        <f t="shared" si="787"/>
        <v>0</v>
      </c>
      <c r="AS5573">
        <f t="shared" si="788"/>
        <v>0</v>
      </c>
      <c r="AT5573">
        <f t="shared" si="789"/>
        <v>0</v>
      </c>
      <c r="AU5573">
        <f t="shared" si="789"/>
        <v>1</v>
      </c>
      <c r="AV5573" t="str">
        <f t="shared" si="791"/>
        <v>2020-10-15T14:15:27</v>
      </c>
    </row>
    <row r="5574" spans="1:48" x14ac:dyDescent="0.25">
      <c r="A5574" s="5">
        <v>5645</v>
      </c>
      <c r="B5574" s="5" t="s">
        <v>785</v>
      </c>
      <c r="C5574" s="5" t="s">
        <v>786</v>
      </c>
      <c r="D5574" s="6" t="s">
        <v>787</v>
      </c>
      <c r="E5574">
        <v>5</v>
      </c>
      <c r="F5574" s="7">
        <v>0.21356746930000001</v>
      </c>
      <c r="G5574" s="7">
        <v>0</v>
      </c>
      <c r="H5574" t="s">
        <v>788</v>
      </c>
      <c r="I5574">
        <v>0</v>
      </c>
      <c r="J5574">
        <v>0</v>
      </c>
      <c r="K5574">
        <v>50000</v>
      </c>
      <c r="L5574" t="s">
        <v>52</v>
      </c>
      <c r="M5574" s="8" t="s">
        <v>53</v>
      </c>
      <c r="N5574" s="8">
        <v>0.73214285714285698</v>
      </c>
      <c r="O5574">
        <v>0.26785714285714202</v>
      </c>
      <c r="P5574" s="9">
        <v>0</v>
      </c>
      <c r="Q5574">
        <v>50000</v>
      </c>
      <c r="R5574" s="8"/>
      <c r="S5574" s="8"/>
      <c r="AA5574">
        <v>4306097</v>
      </c>
      <c r="AB5574">
        <v>0</v>
      </c>
      <c r="AC5574">
        <v>12</v>
      </c>
      <c r="AD5574">
        <v>0</v>
      </c>
      <c r="AE5574">
        <v>2009</v>
      </c>
      <c r="AF5574" t="s">
        <v>121</v>
      </c>
      <c r="AG5574">
        <v>150000</v>
      </c>
      <c r="AH5574" t="s">
        <v>55</v>
      </c>
      <c r="AI5574" t="s">
        <v>56</v>
      </c>
      <c r="AJ5574">
        <v>1</v>
      </c>
      <c r="AK5574">
        <v>1620</v>
      </c>
      <c r="AL5574" s="8" t="s">
        <v>13301</v>
      </c>
      <c r="AM5574" s="10">
        <f t="shared" si="783"/>
        <v>2019</v>
      </c>
      <c r="AN5574">
        <f t="shared" si="784"/>
        <v>1</v>
      </c>
      <c r="AO5574">
        <f t="shared" si="790"/>
        <v>0</v>
      </c>
      <c r="AP5574">
        <f t="shared" si="785"/>
        <v>0</v>
      </c>
      <c r="AQ5574">
        <f t="shared" si="786"/>
        <v>1</v>
      </c>
      <c r="AR5574">
        <f t="shared" si="787"/>
        <v>0</v>
      </c>
      <c r="AS5574">
        <f t="shared" si="788"/>
        <v>0</v>
      </c>
      <c r="AT5574">
        <f t="shared" si="789"/>
        <v>0</v>
      </c>
      <c r="AU5574">
        <f t="shared" si="789"/>
        <v>1</v>
      </c>
      <c r="AV5574" t="str">
        <f t="shared" si="791"/>
        <v>2020-10-15T14:16:00</v>
      </c>
    </row>
    <row r="5575" spans="1:48" x14ac:dyDescent="0.25">
      <c r="A5575" s="5">
        <v>5646</v>
      </c>
      <c r="B5575" s="5" t="s">
        <v>13200</v>
      </c>
      <c r="C5575" s="5" t="s">
        <v>13201</v>
      </c>
      <c r="D5575" s="6" t="s">
        <v>13202</v>
      </c>
      <c r="E5575">
        <v>0</v>
      </c>
      <c r="F5575" s="7">
        <v>0.36184287739999998</v>
      </c>
      <c r="G5575" s="7">
        <v>0</v>
      </c>
      <c r="H5575" t="s">
        <v>8847</v>
      </c>
      <c r="I5575">
        <v>0</v>
      </c>
      <c r="J5575">
        <v>3051</v>
      </c>
      <c r="K5575">
        <v>45000</v>
      </c>
      <c r="L5575" t="s">
        <v>52</v>
      </c>
      <c r="M5575" s="8" t="s">
        <v>53</v>
      </c>
      <c r="N5575" s="8">
        <v>0.69642857142857095</v>
      </c>
      <c r="O5575">
        <v>0.30357142857142799</v>
      </c>
      <c r="P5575" s="9">
        <v>0</v>
      </c>
      <c r="Q5575">
        <v>30000</v>
      </c>
      <c r="R5575" s="8"/>
      <c r="S5575" s="8" t="s">
        <v>329</v>
      </c>
      <c r="T5575">
        <v>729301</v>
      </c>
      <c r="U5575">
        <v>230574</v>
      </c>
      <c r="V5575">
        <v>790753</v>
      </c>
      <c r="W5575">
        <v>560179</v>
      </c>
      <c r="X5575">
        <v>16703</v>
      </c>
      <c r="Y5575">
        <v>575712</v>
      </c>
      <c r="Z5575">
        <v>93072</v>
      </c>
      <c r="AA5575">
        <v>1037829</v>
      </c>
      <c r="AB5575">
        <v>461359</v>
      </c>
      <c r="AC5575">
        <v>12</v>
      </c>
      <c r="AD5575">
        <v>576470</v>
      </c>
      <c r="AE5575">
        <v>2013</v>
      </c>
      <c r="AF5575" t="s">
        <v>68</v>
      </c>
      <c r="AG5575">
        <v>67800</v>
      </c>
      <c r="AH5575" t="s">
        <v>55</v>
      </c>
      <c r="AI5575" t="s">
        <v>56</v>
      </c>
      <c r="AJ5575">
        <v>1</v>
      </c>
      <c r="AK5575">
        <v>123426</v>
      </c>
      <c r="AL5575" s="8" t="s">
        <v>13302</v>
      </c>
      <c r="AM5575" s="10">
        <f t="shared" si="783"/>
        <v>2020</v>
      </c>
      <c r="AN5575">
        <f t="shared" si="784"/>
        <v>1</v>
      </c>
      <c r="AO5575">
        <f t="shared" si="790"/>
        <v>0</v>
      </c>
      <c r="AP5575">
        <f t="shared" si="785"/>
        <v>0</v>
      </c>
      <c r="AQ5575">
        <f t="shared" si="786"/>
        <v>1</v>
      </c>
      <c r="AR5575">
        <f t="shared" si="787"/>
        <v>0</v>
      </c>
      <c r="AS5575">
        <f t="shared" si="788"/>
        <v>0</v>
      </c>
      <c r="AT5575">
        <f t="shared" si="789"/>
        <v>0</v>
      </c>
      <c r="AU5575">
        <f t="shared" si="789"/>
        <v>1</v>
      </c>
      <c r="AV5575" t="str">
        <f t="shared" si="791"/>
        <v>2020-10-15T17:37:02</v>
      </c>
    </row>
    <row r="5576" spans="1:48" x14ac:dyDescent="0.25">
      <c r="A5576" s="5">
        <v>5647</v>
      </c>
      <c r="B5576" s="5" t="s">
        <v>2333</v>
      </c>
      <c r="C5576" s="5" t="s">
        <v>2334</v>
      </c>
      <c r="D5576" s="6" t="s">
        <v>2335</v>
      </c>
      <c r="E5576">
        <v>0</v>
      </c>
      <c r="F5576" s="7">
        <v>0.4434504179</v>
      </c>
      <c r="G5576" s="7">
        <v>0</v>
      </c>
      <c r="H5576" t="s">
        <v>1197</v>
      </c>
      <c r="I5576">
        <v>0</v>
      </c>
      <c r="J5576">
        <v>65797</v>
      </c>
      <c r="K5576">
        <v>80000</v>
      </c>
      <c r="L5576" t="s">
        <v>52</v>
      </c>
      <c r="M5576" s="8" t="s">
        <v>53</v>
      </c>
      <c r="N5576" s="8">
        <v>0.76785714285714202</v>
      </c>
      <c r="O5576">
        <v>0.23214285714285701</v>
      </c>
      <c r="P5576" s="9">
        <v>0</v>
      </c>
      <c r="Q5576">
        <v>50000</v>
      </c>
      <c r="R5576" s="8"/>
      <c r="S5576" s="8" t="s">
        <v>103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1983</v>
      </c>
      <c r="AF5576" t="s">
        <v>54</v>
      </c>
      <c r="AG5576">
        <v>300000</v>
      </c>
      <c r="AH5576" t="s">
        <v>55</v>
      </c>
      <c r="AI5576" t="s">
        <v>55</v>
      </c>
      <c r="AJ5576">
        <v>1</v>
      </c>
      <c r="AK5576">
        <v>7710770</v>
      </c>
      <c r="AL5576" s="8" t="s">
        <v>13303</v>
      </c>
      <c r="AM5576" s="10">
        <f t="shared" si="783"/>
        <v>2018</v>
      </c>
      <c r="AN5576">
        <f t="shared" si="784"/>
        <v>1</v>
      </c>
      <c r="AO5576">
        <f t="shared" si="790"/>
        <v>0</v>
      </c>
      <c r="AP5576">
        <f t="shared" si="785"/>
        <v>0</v>
      </c>
      <c r="AQ5576">
        <f t="shared" si="786"/>
        <v>1</v>
      </c>
      <c r="AR5576">
        <f t="shared" si="787"/>
        <v>0</v>
      </c>
      <c r="AS5576">
        <f t="shared" si="788"/>
        <v>0</v>
      </c>
      <c r="AT5576">
        <f t="shared" si="789"/>
        <v>0</v>
      </c>
      <c r="AU5576">
        <f t="shared" si="789"/>
        <v>0</v>
      </c>
      <c r="AV5576" t="str">
        <f t="shared" si="791"/>
        <v>2020-10-15T14:16:52</v>
      </c>
    </row>
    <row r="5577" spans="1:48" x14ac:dyDescent="0.25">
      <c r="A5577" s="5">
        <v>5648</v>
      </c>
      <c r="B5577" s="5" t="s">
        <v>4168</v>
      </c>
      <c r="C5577" s="5" t="s">
        <v>4169</v>
      </c>
      <c r="D5577" s="6" t="s">
        <v>4170</v>
      </c>
      <c r="E5577">
        <v>3</v>
      </c>
      <c r="F5577" s="7">
        <v>0.35706997709999999</v>
      </c>
      <c r="G5577" s="7">
        <v>0</v>
      </c>
      <c r="H5577" t="s">
        <v>678</v>
      </c>
      <c r="I5577">
        <v>0</v>
      </c>
      <c r="J5577">
        <v>0</v>
      </c>
      <c r="K5577">
        <v>30000</v>
      </c>
      <c r="L5577" t="s">
        <v>52</v>
      </c>
      <c r="M5577" s="8" t="s">
        <v>86</v>
      </c>
      <c r="N5577" s="8">
        <v>0.66071428571428503</v>
      </c>
      <c r="O5577">
        <v>0.33928571428571402</v>
      </c>
      <c r="P5577" s="9">
        <v>0</v>
      </c>
      <c r="Q5577">
        <v>30000</v>
      </c>
      <c r="R5577" s="8"/>
      <c r="S5577" s="8"/>
      <c r="AA5577">
        <v>2105361</v>
      </c>
      <c r="AB5577">
        <v>0</v>
      </c>
      <c r="AC5577">
        <v>6</v>
      </c>
      <c r="AD5577">
        <v>0</v>
      </c>
      <c r="AE5577">
        <v>2017</v>
      </c>
      <c r="AF5577" t="s">
        <v>126</v>
      </c>
      <c r="AG5577">
        <v>1500</v>
      </c>
      <c r="AH5577" t="s">
        <v>56</v>
      </c>
      <c r="AI5577" t="s">
        <v>55</v>
      </c>
      <c r="AJ5577">
        <v>1</v>
      </c>
      <c r="AK5577">
        <v>7040</v>
      </c>
      <c r="AL5577" s="8" t="s">
        <v>13304</v>
      </c>
      <c r="AM5577" s="10">
        <f t="shared" si="783"/>
        <v>2018</v>
      </c>
      <c r="AN5577">
        <f t="shared" si="784"/>
        <v>1</v>
      </c>
      <c r="AO5577">
        <f t="shared" si="790"/>
        <v>0</v>
      </c>
      <c r="AP5577">
        <f t="shared" si="785"/>
        <v>0</v>
      </c>
      <c r="AQ5577">
        <f t="shared" si="786"/>
        <v>0</v>
      </c>
      <c r="AR5577">
        <f t="shared" si="787"/>
        <v>1</v>
      </c>
      <c r="AS5577">
        <f t="shared" si="788"/>
        <v>0</v>
      </c>
      <c r="AT5577">
        <f t="shared" si="789"/>
        <v>1</v>
      </c>
      <c r="AU5577">
        <f t="shared" si="789"/>
        <v>0</v>
      </c>
      <c r="AV5577" t="str">
        <f t="shared" si="791"/>
        <v>2020-10-15T14:17:31</v>
      </c>
    </row>
    <row r="5578" spans="1:48" x14ac:dyDescent="0.25">
      <c r="A5578" s="5">
        <v>5649</v>
      </c>
      <c r="B5578" s="5" t="s">
        <v>5897</v>
      </c>
      <c r="C5578" s="5" t="s">
        <v>5898</v>
      </c>
      <c r="D5578" s="6" t="s">
        <v>5899</v>
      </c>
      <c r="E5578">
        <v>315</v>
      </c>
      <c r="F5578" s="7">
        <v>0.53083448460000004</v>
      </c>
      <c r="G5578" s="7">
        <v>0</v>
      </c>
      <c r="H5578" t="s">
        <v>5900</v>
      </c>
      <c r="I5578">
        <v>2</v>
      </c>
      <c r="J5578">
        <v>31464</v>
      </c>
      <c r="K5578">
        <v>600000</v>
      </c>
      <c r="L5578" t="s">
        <v>52</v>
      </c>
      <c r="M5578" s="8" t="s">
        <v>53</v>
      </c>
      <c r="N5578" s="8">
        <v>0.75</v>
      </c>
      <c r="O5578">
        <v>0.25</v>
      </c>
      <c r="P5578" s="9">
        <v>0</v>
      </c>
      <c r="Q5578">
        <v>600000</v>
      </c>
      <c r="R5578" s="8"/>
      <c r="S5578" s="8" t="s">
        <v>329</v>
      </c>
      <c r="T5578">
        <v>23738735</v>
      </c>
      <c r="U5578">
        <v>10912566</v>
      </c>
      <c r="V5578">
        <v>52408653</v>
      </c>
      <c r="W5578">
        <v>21912291</v>
      </c>
      <c r="X5578">
        <v>5977212</v>
      </c>
      <c r="Y5578">
        <v>12457461</v>
      </c>
      <c r="Z5578">
        <v>5986284</v>
      </c>
      <c r="AA5578">
        <v>61508166</v>
      </c>
      <c r="AB5578">
        <v>29743967</v>
      </c>
      <c r="AC5578">
        <v>12</v>
      </c>
      <c r="AD5578">
        <v>31764199</v>
      </c>
      <c r="AE5578">
        <v>2005</v>
      </c>
      <c r="AF5578" t="s">
        <v>121</v>
      </c>
      <c r="AG5578">
        <v>2000000</v>
      </c>
      <c r="AH5578" t="s">
        <v>55</v>
      </c>
      <c r="AI5578" t="s">
        <v>55</v>
      </c>
      <c r="AJ5578">
        <v>1</v>
      </c>
      <c r="AK5578">
        <v>4645855</v>
      </c>
      <c r="AL5578" s="8" t="s">
        <v>13305</v>
      </c>
      <c r="AM5578" s="10">
        <f t="shared" si="783"/>
        <v>2016</v>
      </c>
      <c r="AN5578">
        <f t="shared" si="784"/>
        <v>1</v>
      </c>
      <c r="AO5578">
        <f t="shared" si="790"/>
        <v>0</v>
      </c>
      <c r="AP5578">
        <f t="shared" si="785"/>
        <v>0</v>
      </c>
      <c r="AQ5578">
        <f t="shared" si="786"/>
        <v>1</v>
      </c>
      <c r="AR5578">
        <f t="shared" si="787"/>
        <v>0</v>
      </c>
      <c r="AS5578">
        <f t="shared" si="788"/>
        <v>0</v>
      </c>
      <c r="AT5578">
        <f t="shared" si="789"/>
        <v>0</v>
      </c>
      <c r="AU5578">
        <f t="shared" si="789"/>
        <v>0</v>
      </c>
      <c r="AV5578" t="str">
        <f t="shared" si="791"/>
        <v>2020-10-15T14:18:30</v>
      </c>
    </row>
    <row r="5579" spans="1:48" x14ac:dyDescent="0.25">
      <c r="A5579" s="5">
        <v>5650</v>
      </c>
      <c r="B5579" s="5" t="s">
        <v>4195</v>
      </c>
      <c r="C5579" s="5" t="s">
        <v>4196</v>
      </c>
      <c r="D5579" s="6" t="s">
        <v>4197</v>
      </c>
      <c r="E5579">
        <v>6</v>
      </c>
      <c r="F5579" s="7">
        <v>0</v>
      </c>
      <c r="G5579" s="7"/>
      <c r="H5579" t="s">
        <v>4198</v>
      </c>
      <c r="I5579">
        <v>0</v>
      </c>
      <c r="J5579">
        <v>0</v>
      </c>
      <c r="K5579">
        <v>15000</v>
      </c>
      <c r="L5579" t="s">
        <v>199</v>
      </c>
      <c r="M5579" s="8" t="s">
        <v>86</v>
      </c>
      <c r="N5579" s="8">
        <v>0.53571428571428503</v>
      </c>
      <c r="O5579">
        <v>0.46428571428571402</v>
      </c>
      <c r="P5579" s="9">
        <v>0</v>
      </c>
      <c r="R5579" s="8"/>
      <c r="S5579" s="8"/>
      <c r="AA5579">
        <v>212634</v>
      </c>
      <c r="AB5579">
        <v>0</v>
      </c>
      <c r="AC5579">
        <v>12</v>
      </c>
      <c r="AD5579">
        <v>0</v>
      </c>
      <c r="AE5579">
        <v>2018</v>
      </c>
      <c r="AF5579" t="s">
        <v>126</v>
      </c>
      <c r="AG5579">
        <v>50000</v>
      </c>
      <c r="AH5579" t="s">
        <v>55</v>
      </c>
      <c r="AI5579" t="s">
        <v>55</v>
      </c>
      <c r="AJ5579">
        <v>0</v>
      </c>
      <c r="AK5579">
        <v>1320</v>
      </c>
      <c r="AL5579" s="8"/>
      <c r="AM5579" s="10">
        <f t="shared" si="783"/>
        <v>2019</v>
      </c>
      <c r="AN5579">
        <f t="shared" si="784"/>
        <v>0</v>
      </c>
      <c r="AO5579">
        <f t="shared" si="790"/>
        <v>1</v>
      </c>
      <c r="AP5579">
        <f t="shared" si="785"/>
        <v>0</v>
      </c>
      <c r="AQ5579">
        <f t="shared" si="786"/>
        <v>0</v>
      </c>
      <c r="AR5579">
        <f t="shared" si="787"/>
        <v>1</v>
      </c>
      <c r="AS5579">
        <f t="shared" si="788"/>
        <v>0</v>
      </c>
      <c r="AT5579">
        <f t="shared" si="789"/>
        <v>0</v>
      </c>
      <c r="AU5579">
        <f t="shared" si="789"/>
        <v>0</v>
      </c>
      <c r="AV5579">
        <f t="shared" si="791"/>
        <v>0</v>
      </c>
    </row>
    <row r="5580" spans="1:48" x14ac:dyDescent="0.25">
      <c r="A5580" s="5">
        <v>5651</v>
      </c>
      <c r="B5580" s="5" t="s">
        <v>7160</v>
      </c>
      <c r="C5580" s="5" t="s">
        <v>7161</v>
      </c>
      <c r="D5580" s="6" t="s">
        <v>7162</v>
      </c>
      <c r="E5580">
        <v>3</v>
      </c>
      <c r="F5580" s="7">
        <v>0.46972476130000002</v>
      </c>
      <c r="G5580" s="7">
        <v>0</v>
      </c>
      <c r="H5580" t="s">
        <v>867</v>
      </c>
      <c r="I5580">
        <v>26</v>
      </c>
      <c r="J5580">
        <v>16155.36</v>
      </c>
      <c r="K5580">
        <v>80000</v>
      </c>
      <c r="L5580" t="s">
        <v>52</v>
      </c>
      <c r="M5580" s="8" t="s">
        <v>53</v>
      </c>
      <c r="N5580" s="8">
        <v>0.75</v>
      </c>
      <c r="O5580">
        <v>0.249999999999999</v>
      </c>
      <c r="P5580" s="9">
        <v>0</v>
      </c>
      <c r="Q5580">
        <v>80000</v>
      </c>
      <c r="R5580" s="8"/>
      <c r="S5580" s="8" t="s">
        <v>329</v>
      </c>
      <c r="T5580">
        <v>2176924</v>
      </c>
      <c r="U5580">
        <v>824933</v>
      </c>
      <c r="V5580">
        <v>2923324</v>
      </c>
      <c r="W5580">
        <v>1851903</v>
      </c>
      <c r="X5580">
        <v>0</v>
      </c>
      <c r="Y5580">
        <v>512506</v>
      </c>
      <c r="Z5580">
        <v>1205365</v>
      </c>
      <c r="AA5580">
        <v>16344297</v>
      </c>
      <c r="AB5580">
        <v>0</v>
      </c>
      <c r="AC5580">
        <v>12</v>
      </c>
      <c r="AD5580">
        <v>0</v>
      </c>
      <c r="AE5580">
        <v>2017</v>
      </c>
      <c r="AF5580" t="s">
        <v>126</v>
      </c>
      <c r="AG5580">
        <v>100000</v>
      </c>
      <c r="AH5580" t="s">
        <v>55</v>
      </c>
      <c r="AI5580" t="s">
        <v>56</v>
      </c>
      <c r="AJ5580">
        <v>1</v>
      </c>
      <c r="AK5580">
        <v>34000</v>
      </c>
      <c r="AL5580" s="8" t="s">
        <v>13306</v>
      </c>
      <c r="AM5580" s="10">
        <f t="shared" si="783"/>
        <v>2019</v>
      </c>
      <c r="AN5580">
        <f t="shared" si="784"/>
        <v>1</v>
      </c>
      <c r="AO5580">
        <f t="shared" si="790"/>
        <v>0</v>
      </c>
      <c r="AP5580">
        <f t="shared" si="785"/>
        <v>0</v>
      </c>
      <c r="AQ5580">
        <f t="shared" si="786"/>
        <v>1</v>
      </c>
      <c r="AR5580">
        <f t="shared" si="787"/>
        <v>0</v>
      </c>
      <c r="AS5580">
        <f t="shared" si="788"/>
        <v>0</v>
      </c>
      <c r="AT5580">
        <f t="shared" si="789"/>
        <v>0</v>
      </c>
      <c r="AU5580">
        <f t="shared" si="789"/>
        <v>1</v>
      </c>
      <c r="AV5580" t="str">
        <f t="shared" si="791"/>
        <v>2020-10-15T17:38:10</v>
      </c>
    </row>
    <row r="5581" spans="1:48" x14ac:dyDescent="0.25">
      <c r="A5581" s="5">
        <v>5652</v>
      </c>
      <c r="B5581" s="5" t="s">
        <v>13307</v>
      </c>
      <c r="C5581" s="5" t="s">
        <v>13308</v>
      </c>
      <c r="D5581" s="6" t="s">
        <v>13309</v>
      </c>
      <c r="E5581">
        <v>3</v>
      </c>
      <c r="F5581" s="7">
        <v>0</v>
      </c>
      <c r="G5581" s="7"/>
      <c r="H5581" t="s">
        <v>13310</v>
      </c>
      <c r="I5581">
        <v>0</v>
      </c>
      <c r="J5581">
        <v>0</v>
      </c>
      <c r="K5581">
        <v>15000</v>
      </c>
      <c r="L5581" t="s">
        <v>52</v>
      </c>
      <c r="M5581" s="8" t="s">
        <v>53</v>
      </c>
      <c r="N5581" s="8">
        <v>0.83928571428571397</v>
      </c>
      <c r="O5581">
        <v>0.160714285714285</v>
      </c>
      <c r="P5581" s="9">
        <v>0</v>
      </c>
      <c r="Q5581">
        <v>15000</v>
      </c>
      <c r="R5581" s="8"/>
      <c r="S5581" s="8"/>
      <c r="AA5581">
        <v>4426836</v>
      </c>
      <c r="AB5581">
        <v>0</v>
      </c>
      <c r="AC5581">
        <v>12</v>
      </c>
      <c r="AD5581">
        <v>0</v>
      </c>
      <c r="AE5581">
        <v>2010</v>
      </c>
      <c r="AF5581" t="s">
        <v>68</v>
      </c>
      <c r="AG5581">
        <v>10000</v>
      </c>
      <c r="AH5581" t="s">
        <v>55</v>
      </c>
      <c r="AI5581" t="s">
        <v>55</v>
      </c>
      <c r="AJ5581">
        <v>0</v>
      </c>
      <c r="AK5581">
        <v>14520</v>
      </c>
      <c r="AL5581" s="8" t="s">
        <v>13311</v>
      </c>
      <c r="AM5581" s="10">
        <f t="shared" si="783"/>
        <v>2019</v>
      </c>
      <c r="AN5581">
        <f t="shared" si="784"/>
        <v>1</v>
      </c>
      <c r="AO5581">
        <f t="shared" si="790"/>
        <v>0</v>
      </c>
      <c r="AP5581">
        <f t="shared" si="785"/>
        <v>0</v>
      </c>
      <c r="AQ5581">
        <f t="shared" si="786"/>
        <v>1</v>
      </c>
      <c r="AR5581">
        <f t="shared" si="787"/>
        <v>0</v>
      </c>
      <c r="AS5581">
        <f t="shared" si="788"/>
        <v>0</v>
      </c>
      <c r="AT5581">
        <f t="shared" si="789"/>
        <v>0</v>
      </c>
      <c r="AU5581">
        <f t="shared" si="789"/>
        <v>0</v>
      </c>
      <c r="AV5581" t="str">
        <f t="shared" si="791"/>
        <v>2020-10-15T17:38:47</v>
      </c>
    </row>
    <row r="5582" spans="1:48" x14ac:dyDescent="0.25">
      <c r="A5582" s="5">
        <v>5653</v>
      </c>
      <c r="B5582" s="5" t="s">
        <v>13312</v>
      </c>
      <c r="C5582" s="5" t="s">
        <v>13313</v>
      </c>
      <c r="D5582" s="6" t="s">
        <v>13314</v>
      </c>
      <c r="E5582">
        <v>0</v>
      </c>
      <c r="F5582" s="7">
        <v>0.44454240589999999</v>
      </c>
      <c r="G5582" s="7">
        <v>0</v>
      </c>
      <c r="H5582" t="s">
        <v>12808</v>
      </c>
      <c r="I5582">
        <v>0</v>
      </c>
      <c r="J5582">
        <v>0</v>
      </c>
      <c r="K5582">
        <v>30000</v>
      </c>
      <c r="L5582" t="s">
        <v>52</v>
      </c>
      <c r="M5582" s="8" t="s">
        <v>86</v>
      </c>
      <c r="N5582" s="8">
        <v>0.67857142857142805</v>
      </c>
      <c r="O5582">
        <v>0.32142857142857101</v>
      </c>
      <c r="P5582" s="9">
        <v>0</v>
      </c>
      <c r="Q5582">
        <v>15000</v>
      </c>
      <c r="R5582" s="8"/>
      <c r="S5582" s="8"/>
      <c r="AA5582">
        <v>33272317</v>
      </c>
      <c r="AB5582">
        <v>0</v>
      </c>
      <c r="AC5582">
        <v>10</v>
      </c>
      <c r="AD5582">
        <v>0</v>
      </c>
      <c r="AE5582">
        <v>2019</v>
      </c>
      <c r="AF5582" t="s">
        <v>126</v>
      </c>
      <c r="AG5582">
        <v>100000</v>
      </c>
      <c r="AH5582" t="s">
        <v>55</v>
      </c>
      <c r="AI5582" t="s">
        <v>56</v>
      </c>
      <c r="AJ5582">
        <v>1</v>
      </c>
      <c r="AK5582">
        <v>8100</v>
      </c>
      <c r="AL5582" s="8" t="s">
        <v>13315</v>
      </c>
      <c r="AM5582" s="10">
        <f t="shared" si="783"/>
        <v>2020</v>
      </c>
      <c r="AN5582">
        <f t="shared" si="784"/>
        <v>1</v>
      </c>
      <c r="AO5582">
        <f t="shared" si="790"/>
        <v>0</v>
      </c>
      <c r="AP5582">
        <f t="shared" si="785"/>
        <v>0</v>
      </c>
      <c r="AQ5582">
        <f t="shared" si="786"/>
        <v>0</v>
      </c>
      <c r="AR5582">
        <f t="shared" si="787"/>
        <v>1</v>
      </c>
      <c r="AS5582">
        <f t="shared" si="788"/>
        <v>0</v>
      </c>
      <c r="AT5582">
        <f t="shared" si="789"/>
        <v>0</v>
      </c>
      <c r="AU5582">
        <f t="shared" si="789"/>
        <v>1</v>
      </c>
      <c r="AV5582" t="str">
        <f t="shared" si="791"/>
        <v>2020-10-15T17:39:37</v>
      </c>
    </row>
    <row r="5583" spans="1:48" x14ac:dyDescent="0.25">
      <c r="A5583" s="5">
        <v>5654</v>
      </c>
      <c r="B5583" s="5" t="s">
        <v>3006</v>
      </c>
      <c r="C5583" s="5" t="s">
        <v>3007</v>
      </c>
      <c r="D5583" s="6" t="s">
        <v>3008</v>
      </c>
      <c r="E5583">
        <v>3</v>
      </c>
      <c r="F5583" s="7">
        <v>0.52152734300000003</v>
      </c>
      <c r="G5583" s="7">
        <v>0</v>
      </c>
      <c r="H5583" t="s">
        <v>3009</v>
      </c>
      <c r="I5583">
        <v>39</v>
      </c>
      <c r="J5583">
        <v>205163.37</v>
      </c>
      <c r="K5583">
        <v>150000</v>
      </c>
      <c r="L5583" t="s">
        <v>52</v>
      </c>
      <c r="M5583" s="8" t="s">
        <v>53</v>
      </c>
      <c r="N5583" s="8">
        <v>0.80357142857142805</v>
      </c>
      <c r="O5583">
        <v>0.19642857142857101</v>
      </c>
      <c r="P5583" s="9">
        <v>0</v>
      </c>
      <c r="Q5583">
        <v>150000</v>
      </c>
      <c r="R5583" s="8"/>
      <c r="S5583" s="8" t="s">
        <v>3684</v>
      </c>
      <c r="T5583">
        <v>82761826</v>
      </c>
      <c r="U5583">
        <v>28571277</v>
      </c>
      <c r="V5583">
        <v>84342494</v>
      </c>
      <c r="W5583">
        <v>55771217</v>
      </c>
      <c r="X5583">
        <v>3579402</v>
      </c>
      <c r="Y5583">
        <v>18042651</v>
      </c>
      <c r="Z5583">
        <v>56893444</v>
      </c>
      <c r="AA5583">
        <v>215155533</v>
      </c>
      <c r="AB5583">
        <v>68069316</v>
      </c>
      <c r="AC5583">
        <v>12</v>
      </c>
      <c r="AD5583">
        <v>147086217</v>
      </c>
      <c r="AE5583">
        <v>2018</v>
      </c>
      <c r="AF5583" t="s">
        <v>126</v>
      </c>
      <c r="AG5583">
        <v>40200000</v>
      </c>
      <c r="AH5583" t="s">
        <v>55</v>
      </c>
      <c r="AI5583" t="s">
        <v>55</v>
      </c>
      <c r="AJ5583">
        <v>1</v>
      </c>
      <c r="AK5583">
        <v>97000</v>
      </c>
      <c r="AL5583" s="8" t="s">
        <v>13316</v>
      </c>
      <c r="AM5583" s="10">
        <f t="shared" si="783"/>
        <v>2018</v>
      </c>
      <c r="AN5583">
        <f t="shared" si="784"/>
        <v>1</v>
      </c>
      <c r="AO5583">
        <f t="shared" si="790"/>
        <v>0</v>
      </c>
      <c r="AP5583">
        <f t="shared" si="785"/>
        <v>0</v>
      </c>
      <c r="AQ5583">
        <f t="shared" si="786"/>
        <v>1</v>
      </c>
      <c r="AR5583">
        <f t="shared" si="787"/>
        <v>0</v>
      </c>
      <c r="AS5583">
        <f t="shared" si="788"/>
        <v>0</v>
      </c>
      <c r="AT5583">
        <f t="shared" si="789"/>
        <v>0</v>
      </c>
      <c r="AU5583">
        <f t="shared" si="789"/>
        <v>0</v>
      </c>
      <c r="AV5583" t="str">
        <f t="shared" si="791"/>
        <v>2020-10-15T17:40:42</v>
      </c>
    </row>
    <row r="5584" spans="1:48" x14ac:dyDescent="0.25">
      <c r="A5584" s="5">
        <v>5655</v>
      </c>
      <c r="B5584" s="5" t="s">
        <v>1638</v>
      </c>
      <c r="C5584" s="5" t="s">
        <v>1639</v>
      </c>
      <c r="D5584" s="6" t="s">
        <v>1640</v>
      </c>
      <c r="E5584">
        <v>3</v>
      </c>
      <c r="F5584" s="7">
        <v>0.45498678660000003</v>
      </c>
      <c r="G5584" s="7">
        <v>0</v>
      </c>
      <c r="H5584" t="s">
        <v>1641</v>
      </c>
      <c r="I5584">
        <v>9</v>
      </c>
      <c r="J5584">
        <v>5913.34</v>
      </c>
      <c r="K5584">
        <v>50000</v>
      </c>
      <c r="L5584" t="s">
        <v>52</v>
      </c>
      <c r="M5584" s="8" t="s">
        <v>53</v>
      </c>
      <c r="N5584" s="8">
        <v>0.75</v>
      </c>
      <c r="O5584">
        <v>0.249999999999999</v>
      </c>
      <c r="P5584" s="9">
        <v>0</v>
      </c>
      <c r="Q5584">
        <v>50000</v>
      </c>
      <c r="R5584" s="8"/>
      <c r="S5584" s="8" t="s">
        <v>217</v>
      </c>
      <c r="T5584">
        <v>3276439</v>
      </c>
      <c r="U5584">
        <v>7385</v>
      </c>
      <c r="V5584">
        <v>4493595</v>
      </c>
      <c r="W5584">
        <v>4486210</v>
      </c>
      <c r="X5584">
        <v>0</v>
      </c>
      <c r="Y5584">
        <v>1375478</v>
      </c>
      <c r="Z5584">
        <v>694029</v>
      </c>
      <c r="AA5584">
        <v>4424219</v>
      </c>
      <c r="AB5584">
        <v>3493398</v>
      </c>
      <c r="AC5584">
        <v>12</v>
      </c>
      <c r="AD5584">
        <v>930821</v>
      </c>
      <c r="AE5584">
        <v>2017</v>
      </c>
      <c r="AF5584" t="s">
        <v>126</v>
      </c>
      <c r="AG5584">
        <v>150000</v>
      </c>
      <c r="AH5584" t="s">
        <v>55</v>
      </c>
      <c r="AI5584" t="s">
        <v>56</v>
      </c>
      <c r="AJ5584">
        <v>1</v>
      </c>
      <c r="AK5584">
        <v>2430</v>
      </c>
      <c r="AL5584" s="8" t="s">
        <v>13317</v>
      </c>
      <c r="AM5584" s="10">
        <f t="shared" si="783"/>
        <v>2018</v>
      </c>
      <c r="AN5584">
        <f t="shared" si="784"/>
        <v>1</v>
      </c>
      <c r="AO5584">
        <f t="shared" si="790"/>
        <v>0</v>
      </c>
      <c r="AP5584">
        <f t="shared" si="785"/>
        <v>0</v>
      </c>
      <c r="AQ5584">
        <f t="shared" si="786"/>
        <v>1</v>
      </c>
      <c r="AR5584">
        <f t="shared" si="787"/>
        <v>0</v>
      </c>
      <c r="AS5584">
        <f t="shared" si="788"/>
        <v>0</v>
      </c>
      <c r="AT5584">
        <f t="shared" si="789"/>
        <v>0</v>
      </c>
      <c r="AU5584">
        <f t="shared" si="789"/>
        <v>1</v>
      </c>
      <c r="AV5584" t="str">
        <f t="shared" si="791"/>
        <v>2020-10-15T17:41:35</v>
      </c>
    </row>
    <row r="5585" spans="1:48" x14ac:dyDescent="0.25">
      <c r="A5585" s="5">
        <v>5656</v>
      </c>
      <c r="B5585" s="5" t="s">
        <v>2736</v>
      </c>
      <c r="C5585" s="5" t="s">
        <v>2737</v>
      </c>
      <c r="D5585" s="6" t="s">
        <v>2738</v>
      </c>
      <c r="E5585">
        <v>17</v>
      </c>
      <c r="F5585" s="7">
        <v>0.39474250170000003</v>
      </c>
      <c r="G5585" s="7">
        <v>0</v>
      </c>
      <c r="H5585" t="s">
        <v>2739</v>
      </c>
      <c r="I5585">
        <v>25</v>
      </c>
      <c r="J5585">
        <v>771227.83</v>
      </c>
      <c r="K5585">
        <v>2500000</v>
      </c>
      <c r="L5585" t="s">
        <v>52</v>
      </c>
      <c r="M5585" s="8" t="s">
        <v>53</v>
      </c>
      <c r="N5585" s="8">
        <v>0.80357142857142805</v>
      </c>
      <c r="O5585">
        <v>0.19642857142857101</v>
      </c>
      <c r="P5585" s="9">
        <v>-0.83709515366637499</v>
      </c>
      <c r="Q5585">
        <v>2500000</v>
      </c>
      <c r="R5585" s="8"/>
      <c r="S5585" s="8" t="s">
        <v>10227</v>
      </c>
      <c r="T5585">
        <v>39549268</v>
      </c>
      <c r="U5585">
        <v>15287028</v>
      </c>
      <c r="V5585">
        <v>43189402</v>
      </c>
      <c r="W5585">
        <v>21501062</v>
      </c>
      <c r="X5585">
        <v>0</v>
      </c>
      <c r="Y5585">
        <v>20084746</v>
      </c>
      <c r="Z5585">
        <v>16284167</v>
      </c>
      <c r="AA5585">
        <v>52035308</v>
      </c>
      <c r="AB5585">
        <v>23405365</v>
      </c>
      <c r="AC5585">
        <v>6</v>
      </c>
      <c r="AD5585">
        <v>28629943</v>
      </c>
      <c r="AE5585">
        <v>2004</v>
      </c>
      <c r="AF5585" t="s">
        <v>121</v>
      </c>
      <c r="AG5585">
        <v>10000000</v>
      </c>
      <c r="AH5585" t="s">
        <v>55</v>
      </c>
      <c r="AI5585" t="s">
        <v>55</v>
      </c>
      <c r="AJ5585">
        <v>0.99999878399999997</v>
      </c>
      <c r="AK5585">
        <v>10386604</v>
      </c>
      <c r="AL5585" s="8" t="s">
        <v>13318</v>
      </c>
      <c r="AM5585" s="10">
        <f t="shared" si="783"/>
        <v>2007</v>
      </c>
      <c r="AN5585">
        <f t="shared" si="784"/>
        <v>1</v>
      </c>
      <c r="AO5585">
        <f t="shared" si="790"/>
        <v>0</v>
      </c>
      <c r="AP5585">
        <f t="shared" si="785"/>
        <v>0</v>
      </c>
      <c r="AQ5585">
        <f t="shared" si="786"/>
        <v>1</v>
      </c>
      <c r="AR5585">
        <f t="shared" si="787"/>
        <v>0</v>
      </c>
      <c r="AS5585">
        <f t="shared" si="788"/>
        <v>0</v>
      </c>
      <c r="AT5585">
        <f t="shared" si="789"/>
        <v>0</v>
      </c>
      <c r="AU5585">
        <f t="shared" si="789"/>
        <v>0</v>
      </c>
      <c r="AV5585" t="str">
        <f t="shared" si="791"/>
        <v>2020-10-15T19:23:23</v>
      </c>
    </row>
    <row r="5586" spans="1:48" x14ac:dyDescent="0.25">
      <c r="A5586" s="5">
        <v>5657</v>
      </c>
      <c r="B5586" s="5" t="s">
        <v>666</v>
      </c>
      <c r="C5586" s="5" t="s">
        <v>667</v>
      </c>
      <c r="D5586" s="6" t="s">
        <v>668</v>
      </c>
      <c r="E5586">
        <v>3</v>
      </c>
      <c r="F5586" s="7">
        <v>0.45339042130000001</v>
      </c>
      <c r="G5586" s="7">
        <v>0</v>
      </c>
      <c r="H5586" t="s">
        <v>669</v>
      </c>
      <c r="I5586">
        <v>0</v>
      </c>
      <c r="J5586">
        <v>0</v>
      </c>
      <c r="K5586">
        <v>30000</v>
      </c>
      <c r="L5586" t="s">
        <v>52</v>
      </c>
      <c r="M5586" s="8" t="s">
        <v>53</v>
      </c>
      <c r="N5586" s="8">
        <v>0.75</v>
      </c>
      <c r="O5586">
        <v>0.25</v>
      </c>
      <c r="P5586" s="9">
        <v>0</v>
      </c>
      <c r="Q5586">
        <v>30000</v>
      </c>
      <c r="R5586" s="8"/>
      <c r="S5586" s="8"/>
      <c r="AA5586">
        <v>1781956</v>
      </c>
      <c r="AB5586">
        <v>0</v>
      </c>
      <c r="AC5586">
        <v>12</v>
      </c>
      <c r="AD5586">
        <v>0</v>
      </c>
      <c r="AE5586">
        <v>2002</v>
      </c>
      <c r="AF5586" t="s">
        <v>54</v>
      </c>
      <c r="AG5586">
        <v>510000</v>
      </c>
      <c r="AH5586" t="s">
        <v>55</v>
      </c>
      <c r="AI5586" t="s">
        <v>56</v>
      </c>
      <c r="AJ5586">
        <v>1</v>
      </c>
      <c r="AK5586">
        <v>2640</v>
      </c>
      <c r="AL5586" s="8" t="s">
        <v>13319</v>
      </c>
      <c r="AM5586" s="10">
        <f t="shared" si="783"/>
        <v>2019</v>
      </c>
      <c r="AN5586">
        <f t="shared" si="784"/>
        <v>1</v>
      </c>
      <c r="AO5586">
        <f t="shared" si="790"/>
        <v>0</v>
      </c>
      <c r="AP5586">
        <f t="shared" si="785"/>
        <v>0</v>
      </c>
      <c r="AQ5586">
        <f t="shared" si="786"/>
        <v>1</v>
      </c>
      <c r="AR5586">
        <f t="shared" si="787"/>
        <v>0</v>
      </c>
      <c r="AS5586">
        <f t="shared" si="788"/>
        <v>0</v>
      </c>
      <c r="AT5586">
        <f t="shared" si="789"/>
        <v>0</v>
      </c>
      <c r="AU5586">
        <f t="shared" si="789"/>
        <v>1</v>
      </c>
      <c r="AV5586" t="str">
        <f t="shared" si="791"/>
        <v>2020-10-15T19:25:09</v>
      </c>
    </row>
    <row r="5587" spans="1:48" x14ac:dyDescent="0.25">
      <c r="A5587" s="5">
        <v>5658</v>
      </c>
      <c r="B5587" s="5" t="s">
        <v>11044</v>
      </c>
      <c r="C5587" s="5" t="s">
        <v>11045</v>
      </c>
      <c r="D5587" s="6" t="s">
        <v>11046</v>
      </c>
      <c r="E5587">
        <v>0</v>
      </c>
      <c r="F5587" s="7">
        <v>0.602029017</v>
      </c>
      <c r="G5587" s="7">
        <v>0</v>
      </c>
      <c r="H5587" t="s">
        <v>8300</v>
      </c>
      <c r="I5587">
        <v>0</v>
      </c>
      <c r="J5587">
        <v>0</v>
      </c>
      <c r="K5587">
        <v>10000</v>
      </c>
      <c r="L5587" t="s">
        <v>52</v>
      </c>
      <c r="M5587" s="8" t="s">
        <v>53</v>
      </c>
      <c r="N5587" s="8">
        <v>0.71428571428571397</v>
      </c>
      <c r="O5587">
        <v>0.28571428571428498</v>
      </c>
      <c r="P5587" s="9">
        <v>0</v>
      </c>
      <c r="Q5587">
        <v>10000</v>
      </c>
      <c r="R5587" s="8"/>
      <c r="S5587" s="8" t="s">
        <v>11020</v>
      </c>
      <c r="T5587">
        <v>195176</v>
      </c>
      <c r="U5587">
        <v>363970</v>
      </c>
      <c r="V5587">
        <v>204556</v>
      </c>
      <c r="W5587">
        <v>77274</v>
      </c>
      <c r="X5587">
        <v>0</v>
      </c>
      <c r="Y5587">
        <v>110771</v>
      </c>
      <c r="Z5587">
        <v>15489</v>
      </c>
      <c r="AA5587">
        <v>407559</v>
      </c>
      <c r="AB5587">
        <v>75064</v>
      </c>
      <c r="AC5587">
        <v>12</v>
      </c>
      <c r="AD5587">
        <v>332495</v>
      </c>
      <c r="AE5587">
        <v>2016</v>
      </c>
      <c r="AF5587" t="s">
        <v>126</v>
      </c>
      <c r="AG5587">
        <v>95400</v>
      </c>
      <c r="AH5587" t="s">
        <v>55</v>
      </c>
      <c r="AI5587" t="s">
        <v>55</v>
      </c>
      <c r="AJ5587">
        <v>1</v>
      </c>
      <c r="AK5587">
        <v>7920</v>
      </c>
      <c r="AL5587" s="8" t="s">
        <v>13320</v>
      </c>
      <c r="AM5587" s="10">
        <f t="shared" si="783"/>
        <v>2020</v>
      </c>
      <c r="AN5587">
        <f t="shared" si="784"/>
        <v>1</v>
      </c>
      <c r="AO5587">
        <f t="shared" si="790"/>
        <v>0</v>
      </c>
      <c r="AP5587">
        <f t="shared" si="785"/>
        <v>0</v>
      </c>
      <c r="AQ5587">
        <f t="shared" si="786"/>
        <v>1</v>
      </c>
      <c r="AR5587">
        <f t="shared" si="787"/>
        <v>0</v>
      </c>
      <c r="AS5587">
        <f t="shared" si="788"/>
        <v>0</v>
      </c>
      <c r="AT5587">
        <f t="shared" si="789"/>
        <v>0</v>
      </c>
      <c r="AU5587">
        <f t="shared" si="789"/>
        <v>0</v>
      </c>
      <c r="AV5587" t="str">
        <f t="shared" si="791"/>
        <v>2020-10-15T19:26:13</v>
      </c>
    </row>
    <row r="5588" spans="1:48" x14ac:dyDescent="0.25">
      <c r="A5588" s="5">
        <v>5659</v>
      </c>
      <c r="B5588" s="5" t="s">
        <v>2798</v>
      </c>
      <c r="C5588" s="5" t="s">
        <v>2799</v>
      </c>
      <c r="D5588" s="6" t="s">
        <v>2800</v>
      </c>
      <c r="E5588">
        <v>5</v>
      </c>
      <c r="F5588" s="7">
        <v>0.1565259963</v>
      </c>
      <c r="G5588" s="7">
        <v>0</v>
      </c>
      <c r="H5588" t="s">
        <v>2801</v>
      </c>
      <c r="I5588">
        <v>0</v>
      </c>
      <c r="J5588">
        <v>0</v>
      </c>
      <c r="K5588">
        <v>150000</v>
      </c>
      <c r="L5588" t="s">
        <v>52</v>
      </c>
      <c r="M5588" s="8" t="s">
        <v>86</v>
      </c>
      <c r="N5588" s="8">
        <v>0.53571428571428503</v>
      </c>
      <c r="O5588">
        <v>0.46428571428571402</v>
      </c>
      <c r="P5588" s="9">
        <v>0</v>
      </c>
      <c r="Q5588">
        <v>150000</v>
      </c>
      <c r="R5588" s="8"/>
      <c r="S5588" s="8" t="s">
        <v>329</v>
      </c>
      <c r="T5588">
        <v>3212470</v>
      </c>
      <c r="U5588">
        <v>2344435</v>
      </c>
      <c r="V5588">
        <v>3214239</v>
      </c>
      <c r="W5588">
        <v>479891</v>
      </c>
      <c r="X5588">
        <v>389912</v>
      </c>
      <c r="Y5588">
        <v>1643090</v>
      </c>
      <c r="Z5588">
        <v>235961</v>
      </c>
      <c r="AA5588">
        <v>11085102</v>
      </c>
      <c r="AB5588">
        <v>2296114</v>
      </c>
      <c r="AC5588">
        <v>12</v>
      </c>
      <c r="AD5588">
        <v>8788988</v>
      </c>
      <c r="AE5588">
        <v>2017</v>
      </c>
      <c r="AF5588" t="s">
        <v>126</v>
      </c>
      <c r="AG5588">
        <v>100000</v>
      </c>
      <c r="AH5588" t="s">
        <v>56</v>
      </c>
      <c r="AI5588" t="s">
        <v>56</v>
      </c>
      <c r="AJ5588">
        <v>1</v>
      </c>
      <c r="AK5588">
        <v>0</v>
      </c>
      <c r="AL5588" s="8" t="s">
        <v>13321</v>
      </c>
      <c r="AM5588" s="10">
        <f t="shared" si="783"/>
        <v>2018</v>
      </c>
      <c r="AN5588">
        <f t="shared" si="784"/>
        <v>1</v>
      </c>
      <c r="AO5588">
        <f t="shared" si="790"/>
        <v>0</v>
      </c>
      <c r="AP5588">
        <f t="shared" si="785"/>
        <v>0</v>
      </c>
      <c r="AQ5588">
        <f t="shared" si="786"/>
        <v>0</v>
      </c>
      <c r="AR5588">
        <f t="shared" si="787"/>
        <v>1</v>
      </c>
      <c r="AS5588">
        <f t="shared" si="788"/>
        <v>0</v>
      </c>
      <c r="AT5588">
        <f t="shared" si="789"/>
        <v>1</v>
      </c>
      <c r="AU5588">
        <f t="shared" si="789"/>
        <v>1</v>
      </c>
      <c r="AV5588" t="str">
        <f t="shared" si="791"/>
        <v>2020-10-15T19:53:12</v>
      </c>
    </row>
    <row r="5589" spans="1:48" x14ac:dyDescent="0.25">
      <c r="A5589" s="5">
        <v>5660</v>
      </c>
      <c r="B5589" s="5" t="s">
        <v>5507</v>
      </c>
      <c r="C5589" s="5" t="s">
        <v>5508</v>
      </c>
      <c r="D5589" s="6" t="s">
        <v>5509</v>
      </c>
      <c r="E5589">
        <v>3</v>
      </c>
      <c r="F5589" s="7">
        <v>0.29945223059999998</v>
      </c>
      <c r="G5589" s="7">
        <v>0</v>
      </c>
      <c r="H5589" t="s">
        <v>5510</v>
      </c>
      <c r="I5589">
        <v>0</v>
      </c>
      <c r="J5589">
        <v>0</v>
      </c>
      <c r="K5589">
        <v>10000</v>
      </c>
      <c r="L5589" t="s">
        <v>52</v>
      </c>
      <c r="M5589" s="8" t="s">
        <v>86</v>
      </c>
      <c r="N5589" s="8">
        <v>0.53571428571428503</v>
      </c>
      <c r="O5589">
        <v>0.46428571428571402</v>
      </c>
      <c r="P5589" s="9">
        <v>0</v>
      </c>
      <c r="Q5589">
        <v>5000</v>
      </c>
      <c r="R5589" s="8"/>
      <c r="S5589" s="8"/>
      <c r="AA5589">
        <v>64442</v>
      </c>
      <c r="AB5589">
        <v>0</v>
      </c>
      <c r="AC5589">
        <v>12</v>
      </c>
      <c r="AD5589">
        <v>0</v>
      </c>
      <c r="AE5589">
        <v>2017</v>
      </c>
      <c r="AF5589" t="s">
        <v>126</v>
      </c>
      <c r="AG5589">
        <v>94000</v>
      </c>
      <c r="AH5589" t="s">
        <v>55</v>
      </c>
      <c r="AI5589" t="s">
        <v>56</v>
      </c>
      <c r="AJ5589">
        <v>1</v>
      </c>
      <c r="AK5589">
        <v>2640</v>
      </c>
      <c r="AL5589" s="8" t="s">
        <v>13322</v>
      </c>
      <c r="AM5589" s="10">
        <f t="shared" si="783"/>
        <v>2018</v>
      </c>
      <c r="AN5589">
        <f t="shared" si="784"/>
        <v>1</v>
      </c>
      <c r="AO5589">
        <f t="shared" si="790"/>
        <v>0</v>
      </c>
      <c r="AP5589">
        <f t="shared" si="785"/>
        <v>0</v>
      </c>
      <c r="AQ5589">
        <f t="shared" si="786"/>
        <v>0</v>
      </c>
      <c r="AR5589">
        <f t="shared" si="787"/>
        <v>1</v>
      </c>
      <c r="AS5589">
        <f t="shared" si="788"/>
        <v>0</v>
      </c>
      <c r="AT5589">
        <f t="shared" si="789"/>
        <v>0</v>
      </c>
      <c r="AU5589">
        <f t="shared" si="789"/>
        <v>1</v>
      </c>
      <c r="AV5589" t="str">
        <f t="shared" si="791"/>
        <v>2020-10-15T20:09:53</v>
      </c>
    </row>
    <row r="5590" spans="1:48" x14ac:dyDescent="0.25">
      <c r="A5590" s="5">
        <v>5661</v>
      </c>
      <c r="B5590" s="5" t="s">
        <v>13323</v>
      </c>
      <c r="C5590" s="5" t="s">
        <v>13324</v>
      </c>
      <c r="D5590" s="6" t="s">
        <v>13325</v>
      </c>
      <c r="E5590">
        <v>6</v>
      </c>
      <c r="F5590" s="7">
        <v>0.4862709731</v>
      </c>
      <c r="G5590" s="7">
        <v>0</v>
      </c>
      <c r="H5590" t="s">
        <v>13326</v>
      </c>
      <c r="I5590">
        <v>30</v>
      </c>
      <c r="J5590">
        <v>12150.36</v>
      </c>
      <c r="K5590">
        <v>100000</v>
      </c>
      <c r="L5590" t="s">
        <v>7359</v>
      </c>
      <c r="M5590" s="8" t="s">
        <v>74</v>
      </c>
      <c r="N5590" s="8">
        <v>0.48214285714285698</v>
      </c>
      <c r="O5590">
        <v>0.51785714285714202</v>
      </c>
      <c r="P5590" s="9">
        <v>0</v>
      </c>
      <c r="R5590" s="8"/>
      <c r="S5590" s="8" t="s">
        <v>103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1095003</v>
      </c>
      <c r="AB5590">
        <v>0</v>
      </c>
      <c r="AC5590">
        <v>12</v>
      </c>
      <c r="AD5590">
        <v>0</v>
      </c>
      <c r="AE5590">
        <v>2017</v>
      </c>
      <c r="AF5590" t="s">
        <v>126</v>
      </c>
      <c r="AG5590">
        <v>20000</v>
      </c>
      <c r="AH5590" t="s">
        <v>55</v>
      </c>
      <c r="AI5590" t="s">
        <v>56</v>
      </c>
      <c r="AJ5590">
        <v>1</v>
      </c>
      <c r="AK5590">
        <v>6660</v>
      </c>
      <c r="AL5590" s="8"/>
      <c r="AM5590" s="10">
        <f t="shared" si="783"/>
        <v>2017</v>
      </c>
      <c r="AN5590">
        <f t="shared" si="784"/>
        <v>0</v>
      </c>
      <c r="AO5590">
        <f t="shared" si="790"/>
        <v>0</v>
      </c>
      <c r="AP5590">
        <f t="shared" si="785"/>
        <v>0</v>
      </c>
      <c r="AQ5590">
        <f t="shared" si="786"/>
        <v>0</v>
      </c>
      <c r="AR5590">
        <f t="shared" si="787"/>
        <v>0</v>
      </c>
      <c r="AS5590">
        <f t="shared" si="788"/>
        <v>1</v>
      </c>
      <c r="AT5590">
        <f t="shared" si="789"/>
        <v>0</v>
      </c>
      <c r="AU5590">
        <f t="shared" si="789"/>
        <v>1</v>
      </c>
      <c r="AV5590">
        <f t="shared" si="791"/>
        <v>0</v>
      </c>
    </row>
    <row r="5591" spans="1:48" x14ac:dyDescent="0.25">
      <c r="A5591" s="5">
        <v>5662</v>
      </c>
      <c r="B5591" s="5" t="s">
        <v>5140</v>
      </c>
      <c r="C5591" s="5" t="s">
        <v>5141</v>
      </c>
      <c r="D5591" s="6" t="s">
        <v>5142</v>
      </c>
      <c r="E5591">
        <v>0</v>
      </c>
      <c r="F5591" s="7">
        <v>0.3865250965</v>
      </c>
      <c r="G5591" s="7">
        <v>0</v>
      </c>
      <c r="H5591" t="s">
        <v>4073</v>
      </c>
      <c r="I5591">
        <v>0</v>
      </c>
      <c r="J5591">
        <v>0</v>
      </c>
      <c r="K5591">
        <v>55000</v>
      </c>
      <c r="L5591" t="s">
        <v>52</v>
      </c>
      <c r="M5591" s="8" t="s">
        <v>63</v>
      </c>
      <c r="N5591" s="8">
        <v>0.96428571428571397</v>
      </c>
      <c r="O5591">
        <v>3.5714285714285698E-2</v>
      </c>
      <c r="P5591" s="9">
        <v>0</v>
      </c>
      <c r="Q5591">
        <v>35000</v>
      </c>
      <c r="R5591" s="8"/>
      <c r="S5591" s="8" t="s">
        <v>329</v>
      </c>
      <c r="T5591">
        <v>692247</v>
      </c>
      <c r="U5591">
        <v>31880</v>
      </c>
      <c r="V5591">
        <v>963132</v>
      </c>
      <c r="W5591">
        <v>931252</v>
      </c>
      <c r="X5591">
        <v>0</v>
      </c>
      <c r="Y5591">
        <v>0</v>
      </c>
      <c r="Z5591">
        <v>0</v>
      </c>
      <c r="AA5591">
        <v>2220002</v>
      </c>
      <c r="AB5591">
        <v>0</v>
      </c>
      <c r="AC5591">
        <v>12</v>
      </c>
      <c r="AD5591">
        <v>0</v>
      </c>
      <c r="AE5591">
        <v>2009</v>
      </c>
      <c r="AF5591" t="s">
        <v>121</v>
      </c>
      <c r="AG5591">
        <v>100000</v>
      </c>
      <c r="AH5591" t="s">
        <v>55</v>
      </c>
      <c r="AI5591" t="s">
        <v>55</v>
      </c>
      <c r="AJ5591">
        <v>1</v>
      </c>
      <c r="AK5591">
        <v>6400</v>
      </c>
      <c r="AL5591" s="8" t="s">
        <v>13327</v>
      </c>
      <c r="AM5591" s="10">
        <f t="shared" si="783"/>
        <v>2019</v>
      </c>
      <c r="AN5591">
        <f t="shared" si="784"/>
        <v>1</v>
      </c>
      <c r="AO5591">
        <f t="shared" si="790"/>
        <v>0</v>
      </c>
      <c r="AP5591">
        <f t="shared" si="785"/>
        <v>1</v>
      </c>
      <c r="AQ5591">
        <f t="shared" si="786"/>
        <v>0</v>
      </c>
      <c r="AR5591">
        <f t="shared" si="787"/>
        <v>0</v>
      </c>
      <c r="AS5591">
        <f t="shared" si="788"/>
        <v>0</v>
      </c>
      <c r="AT5591">
        <f t="shared" si="789"/>
        <v>0</v>
      </c>
      <c r="AU5591">
        <f t="shared" si="789"/>
        <v>0</v>
      </c>
      <c r="AV5591" t="str">
        <f t="shared" si="791"/>
        <v>2020-10-15T21:13:43</v>
      </c>
    </row>
    <row r="5592" spans="1:48" x14ac:dyDescent="0.25">
      <c r="A5592" s="5">
        <v>5663</v>
      </c>
      <c r="B5592" s="5" t="s">
        <v>6724</v>
      </c>
      <c r="C5592" s="5" t="s">
        <v>374</v>
      </c>
      <c r="D5592" s="6" t="s">
        <v>6725</v>
      </c>
      <c r="E5592">
        <v>36</v>
      </c>
      <c r="F5592" s="7">
        <v>0.42504246070000001</v>
      </c>
      <c r="G5592" s="7">
        <v>0</v>
      </c>
      <c r="H5592" t="s">
        <v>6726</v>
      </c>
      <c r="I5592">
        <v>0</v>
      </c>
      <c r="J5592">
        <v>0</v>
      </c>
      <c r="K5592">
        <v>50000</v>
      </c>
      <c r="L5592" t="s">
        <v>52</v>
      </c>
      <c r="M5592" s="8" t="s">
        <v>53</v>
      </c>
      <c r="N5592" s="8">
        <v>0.71428571428571397</v>
      </c>
      <c r="O5592">
        <v>0.28571428571428498</v>
      </c>
      <c r="P5592" s="9">
        <v>0.93174505017433096</v>
      </c>
      <c r="Q5592">
        <v>15000</v>
      </c>
      <c r="R5592" s="8"/>
      <c r="S5592" s="8" t="s">
        <v>12775</v>
      </c>
      <c r="T5592">
        <v>10851586</v>
      </c>
      <c r="U5592">
        <v>5402825</v>
      </c>
      <c r="V5592">
        <v>10853307</v>
      </c>
      <c r="W5592">
        <v>1996664</v>
      </c>
      <c r="X5592">
        <v>21706</v>
      </c>
      <c r="Y5592">
        <v>6989867</v>
      </c>
      <c r="Z5592">
        <v>3874713</v>
      </c>
      <c r="AA5592">
        <v>10187376</v>
      </c>
      <c r="AB5592">
        <v>4937567</v>
      </c>
      <c r="AC5592">
        <v>9</v>
      </c>
      <c r="AD5592">
        <v>5249809</v>
      </c>
      <c r="AE5592">
        <v>2006</v>
      </c>
      <c r="AF5592" t="s">
        <v>121</v>
      </c>
      <c r="AG5592">
        <v>100000</v>
      </c>
      <c r="AH5592" t="s">
        <v>55</v>
      </c>
      <c r="AI5592" t="s">
        <v>55</v>
      </c>
      <c r="AJ5592">
        <v>1</v>
      </c>
      <c r="AK5592">
        <v>0</v>
      </c>
      <c r="AL5592" s="8" t="s">
        <v>13328</v>
      </c>
      <c r="AM5592" s="10">
        <f t="shared" si="783"/>
        <v>2009</v>
      </c>
      <c r="AN5592">
        <f t="shared" si="784"/>
        <v>1</v>
      </c>
      <c r="AO5592">
        <f t="shared" si="790"/>
        <v>0</v>
      </c>
      <c r="AP5592">
        <f t="shared" si="785"/>
        <v>0</v>
      </c>
      <c r="AQ5592">
        <f t="shared" si="786"/>
        <v>1</v>
      </c>
      <c r="AR5592">
        <f t="shared" si="787"/>
        <v>0</v>
      </c>
      <c r="AS5592">
        <f t="shared" si="788"/>
        <v>0</v>
      </c>
      <c r="AT5592">
        <f t="shared" si="789"/>
        <v>0</v>
      </c>
      <c r="AU5592">
        <f t="shared" si="789"/>
        <v>0</v>
      </c>
      <c r="AV5592" t="str">
        <f t="shared" si="791"/>
        <v>2020-10-15T21:16:50</v>
      </c>
    </row>
    <row r="5593" spans="1:48" x14ac:dyDescent="0.25">
      <c r="A5593" s="5">
        <v>5664</v>
      </c>
      <c r="B5593" s="5" t="s">
        <v>8131</v>
      </c>
      <c r="C5593" s="5" t="s">
        <v>8132</v>
      </c>
      <c r="D5593" s="6" t="s">
        <v>8133</v>
      </c>
      <c r="E5593">
        <v>4</v>
      </c>
      <c r="F5593" s="7">
        <v>0.35692117159999998</v>
      </c>
      <c r="G5593" s="7">
        <v>0</v>
      </c>
      <c r="H5593" t="s">
        <v>2483</v>
      </c>
      <c r="I5593">
        <v>15</v>
      </c>
      <c r="J5593">
        <v>43239.01</v>
      </c>
      <c r="K5593">
        <v>100000</v>
      </c>
      <c r="L5593" t="s">
        <v>52</v>
      </c>
      <c r="M5593" s="8" t="s">
        <v>86</v>
      </c>
      <c r="N5593" s="8">
        <v>0.66071428571428503</v>
      </c>
      <c r="O5593">
        <v>0.33928571428571402</v>
      </c>
      <c r="P5593" s="9">
        <v>0.86602540378443904</v>
      </c>
      <c r="Q5593">
        <v>100000</v>
      </c>
      <c r="R5593" s="8"/>
      <c r="S5593" s="8" t="s">
        <v>329</v>
      </c>
      <c r="T5593">
        <v>6920082</v>
      </c>
      <c r="U5593">
        <v>1341783</v>
      </c>
      <c r="V5593">
        <v>7158052</v>
      </c>
      <c r="W5593">
        <v>4571225</v>
      </c>
      <c r="X5593">
        <v>330348</v>
      </c>
      <c r="Y5593">
        <v>2762682</v>
      </c>
      <c r="Z5593">
        <v>1447380</v>
      </c>
      <c r="AA5593">
        <v>4013625</v>
      </c>
      <c r="AB5593">
        <v>2213421</v>
      </c>
      <c r="AC5593">
        <v>12</v>
      </c>
      <c r="AD5593">
        <v>1800204</v>
      </c>
      <c r="AE5593">
        <v>2017</v>
      </c>
      <c r="AF5593" t="s">
        <v>126</v>
      </c>
      <c r="AG5593">
        <v>100000</v>
      </c>
      <c r="AH5593" t="s">
        <v>55</v>
      </c>
      <c r="AI5593" t="s">
        <v>56</v>
      </c>
      <c r="AJ5593">
        <v>1</v>
      </c>
      <c r="AK5593">
        <v>59400</v>
      </c>
      <c r="AL5593" s="8" t="s">
        <v>13329</v>
      </c>
      <c r="AM5593" s="10">
        <f t="shared" si="783"/>
        <v>2019</v>
      </c>
      <c r="AN5593">
        <f t="shared" si="784"/>
        <v>1</v>
      </c>
      <c r="AO5593">
        <f t="shared" si="790"/>
        <v>0</v>
      </c>
      <c r="AP5593">
        <f t="shared" si="785"/>
        <v>0</v>
      </c>
      <c r="AQ5593">
        <f t="shared" si="786"/>
        <v>0</v>
      </c>
      <c r="AR5593">
        <f t="shared" si="787"/>
        <v>1</v>
      </c>
      <c r="AS5593">
        <f t="shared" si="788"/>
        <v>0</v>
      </c>
      <c r="AT5593">
        <f t="shared" si="789"/>
        <v>0</v>
      </c>
      <c r="AU5593">
        <f t="shared" si="789"/>
        <v>1</v>
      </c>
      <c r="AV5593" t="str">
        <f t="shared" si="791"/>
        <v>2020-10-15T21:19:13</v>
      </c>
    </row>
    <row r="5594" spans="1:48" x14ac:dyDescent="0.25">
      <c r="A5594" s="5">
        <v>5665</v>
      </c>
      <c r="B5594" s="5" t="s">
        <v>1928</v>
      </c>
      <c r="C5594" s="5" t="s">
        <v>1929</v>
      </c>
      <c r="D5594" s="6" t="s">
        <v>1930</v>
      </c>
      <c r="E5594">
        <v>19</v>
      </c>
      <c r="F5594" s="7">
        <v>0.3628337579</v>
      </c>
      <c r="G5594" s="7">
        <v>0</v>
      </c>
      <c r="H5594" t="s">
        <v>1931</v>
      </c>
      <c r="I5594">
        <v>82</v>
      </c>
      <c r="J5594">
        <v>13646</v>
      </c>
      <c r="K5594">
        <v>20000</v>
      </c>
      <c r="L5594" t="s">
        <v>52</v>
      </c>
      <c r="M5594" s="8" t="s">
        <v>86</v>
      </c>
      <c r="N5594" s="8">
        <v>0.55357142857142805</v>
      </c>
      <c r="O5594">
        <v>0.44642857142857101</v>
      </c>
      <c r="P5594" s="9">
        <v>0.99980828344960804</v>
      </c>
      <c r="Q5594">
        <v>20000</v>
      </c>
      <c r="R5594" s="8"/>
      <c r="S5594" s="8"/>
      <c r="AA5594">
        <v>2638700</v>
      </c>
      <c r="AB5594">
        <v>0</v>
      </c>
      <c r="AC5594">
        <v>12</v>
      </c>
      <c r="AD5594">
        <v>0</v>
      </c>
      <c r="AE5594">
        <v>2000</v>
      </c>
      <c r="AF5594" t="s">
        <v>54</v>
      </c>
      <c r="AG5594">
        <v>100000</v>
      </c>
      <c r="AH5594" t="s">
        <v>55</v>
      </c>
      <c r="AI5594" t="s">
        <v>56</v>
      </c>
      <c r="AJ5594">
        <v>1</v>
      </c>
      <c r="AK5594">
        <v>24300</v>
      </c>
      <c r="AL5594" s="8" t="s">
        <v>13330</v>
      </c>
      <c r="AM5594" s="10">
        <f t="shared" si="783"/>
        <v>2017</v>
      </c>
      <c r="AN5594">
        <f t="shared" si="784"/>
        <v>1</v>
      </c>
      <c r="AO5594">
        <f t="shared" si="790"/>
        <v>0</v>
      </c>
      <c r="AP5594">
        <f t="shared" si="785"/>
        <v>0</v>
      </c>
      <c r="AQ5594">
        <f t="shared" si="786"/>
        <v>0</v>
      </c>
      <c r="AR5594">
        <f t="shared" si="787"/>
        <v>1</v>
      </c>
      <c r="AS5594">
        <f t="shared" si="788"/>
        <v>0</v>
      </c>
      <c r="AT5594">
        <f t="shared" si="789"/>
        <v>0</v>
      </c>
      <c r="AU5594">
        <f t="shared" si="789"/>
        <v>1</v>
      </c>
      <c r="AV5594" t="str">
        <f t="shared" si="791"/>
        <v>2020-10-15T21:19:45</v>
      </c>
    </row>
    <row r="5595" spans="1:48" x14ac:dyDescent="0.25">
      <c r="A5595" s="5">
        <v>5666</v>
      </c>
      <c r="B5595" s="5" t="s">
        <v>2319</v>
      </c>
      <c r="C5595" s="5" t="s">
        <v>2320</v>
      </c>
      <c r="D5595" s="6" t="s">
        <v>2321</v>
      </c>
      <c r="E5595">
        <v>41</v>
      </c>
      <c r="F5595" s="7">
        <v>0.52987351640000002</v>
      </c>
      <c r="G5595" s="7">
        <v>0</v>
      </c>
      <c r="H5595" t="s">
        <v>2322</v>
      </c>
      <c r="I5595">
        <v>11</v>
      </c>
      <c r="J5595">
        <v>6985.33</v>
      </c>
      <c r="K5595">
        <v>100000</v>
      </c>
      <c r="L5595" t="s">
        <v>52</v>
      </c>
      <c r="M5595" s="8" t="s">
        <v>53</v>
      </c>
      <c r="N5595" s="8">
        <v>0.71428571428571397</v>
      </c>
      <c r="O5595">
        <v>0.28571428571428498</v>
      </c>
      <c r="P5595" s="9">
        <v>0.38841234882389603</v>
      </c>
      <c r="Q5595">
        <v>35000</v>
      </c>
      <c r="R5595" s="8"/>
      <c r="S5595" s="8" t="s">
        <v>10227</v>
      </c>
      <c r="T5595">
        <v>2776111</v>
      </c>
      <c r="U5595">
        <v>765938</v>
      </c>
      <c r="V5595">
        <v>2978241</v>
      </c>
      <c r="W5595">
        <v>2021708</v>
      </c>
      <c r="X5595">
        <v>287784</v>
      </c>
      <c r="Y5595">
        <v>1349430</v>
      </c>
      <c r="Z5595">
        <v>1305426</v>
      </c>
      <c r="AA5595">
        <v>2126167</v>
      </c>
      <c r="AB5595">
        <v>999229</v>
      </c>
      <c r="AC5595">
        <v>6</v>
      </c>
      <c r="AD5595">
        <v>1126938</v>
      </c>
      <c r="AE5595">
        <v>2008</v>
      </c>
      <c r="AF5595" t="s">
        <v>121</v>
      </c>
      <c r="AG5595">
        <v>100000</v>
      </c>
      <c r="AH5595" t="s">
        <v>55</v>
      </c>
      <c r="AI5595" t="s">
        <v>55</v>
      </c>
      <c r="AJ5595">
        <v>0.74589953870000003</v>
      </c>
      <c r="AK5595">
        <v>12900</v>
      </c>
      <c r="AL5595" s="8" t="s">
        <v>13331</v>
      </c>
      <c r="AM5595" s="10">
        <f t="shared" si="783"/>
        <v>2010</v>
      </c>
      <c r="AN5595">
        <f t="shared" si="784"/>
        <v>1</v>
      </c>
      <c r="AO5595">
        <f t="shared" si="790"/>
        <v>0</v>
      </c>
      <c r="AP5595">
        <f t="shared" si="785"/>
        <v>0</v>
      </c>
      <c r="AQ5595">
        <f t="shared" si="786"/>
        <v>1</v>
      </c>
      <c r="AR5595">
        <f t="shared" si="787"/>
        <v>0</v>
      </c>
      <c r="AS5595">
        <f t="shared" si="788"/>
        <v>0</v>
      </c>
      <c r="AT5595">
        <f t="shared" si="789"/>
        <v>0</v>
      </c>
      <c r="AU5595">
        <f t="shared" si="789"/>
        <v>0</v>
      </c>
      <c r="AV5595" t="str">
        <f t="shared" si="791"/>
        <v>2020-10-15T21:20:57</v>
      </c>
    </row>
    <row r="5596" spans="1:48" x14ac:dyDescent="0.25">
      <c r="A5596" s="5">
        <v>5667</v>
      </c>
      <c r="B5596" s="5" t="s">
        <v>1684</v>
      </c>
      <c r="C5596" s="5" t="s">
        <v>1685</v>
      </c>
      <c r="D5596" s="6" t="s">
        <v>1686</v>
      </c>
      <c r="E5596">
        <v>15</v>
      </c>
      <c r="F5596" s="7">
        <v>0.43862122339999998</v>
      </c>
      <c r="G5596" s="7">
        <v>0</v>
      </c>
      <c r="H5596" t="s">
        <v>1687</v>
      </c>
      <c r="I5596">
        <v>0</v>
      </c>
      <c r="J5596">
        <v>0</v>
      </c>
      <c r="K5596">
        <v>90000</v>
      </c>
      <c r="L5596" t="s">
        <v>52</v>
      </c>
      <c r="M5596" s="8" t="s">
        <v>53</v>
      </c>
      <c r="N5596" s="8">
        <v>0.85714285714285698</v>
      </c>
      <c r="O5596">
        <v>0.14285714285714199</v>
      </c>
      <c r="P5596" s="11">
        <v>-9.9999999999999998E-17</v>
      </c>
      <c r="Q5596">
        <v>90000</v>
      </c>
      <c r="R5596" s="8"/>
      <c r="S5596" s="8" t="s">
        <v>329</v>
      </c>
      <c r="T5596">
        <v>7046343</v>
      </c>
      <c r="U5596">
        <v>2441295</v>
      </c>
      <c r="V5596">
        <v>8483189</v>
      </c>
      <c r="W5596">
        <v>5962651</v>
      </c>
      <c r="X5596">
        <v>552408</v>
      </c>
      <c r="Y5596">
        <v>2340561</v>
      </c>
      <c r="Z5596">
        <v>2793485</v>
      </c>
      <c r="AA5596">
        <v>9652752</v>
      </c>
      <c r="AB5596">
        <v>5262490</v>
      </c>
      <c r="AC5596">
        <v>12</v>
      </c>
      <c r="AD5596">
        <v>4390262</v>
      </c>
      <c r="AE5596">
        <v>2001</v>
      </c>
      <c r="AF5596" t="s">
        <v>54</v>
      </c>
      <c r="AG5596">
        <v>1000000</v>
      </c>
      <c r="AH5596" t="s">
        <v>55</v>
      </c>
      <c r="AI5596" t="s">
        <v>55</v>
      </c>
      <c r="AJ5596">
        <v>1</v>
      </c>
      <c r="AK5596">
        <v>834510</v>
      </c>
      <c r="AL5596" s="8" t="s">
        <v>13332</v>
      </c>
      <c r="AM5596" s="10">
        <f t="shared" si="783"/>
        <v>2017</v>
      </c>
      <c r="AN5596">
        <f t="shared" si="784"/>
        <v>1</v>
      </c>
      <c r="AO5596">
        <f t="shared" si="790"/>
        <v>0</v>
      </c>
      <c r="AP5596">
        <f t="shared" si="785"/>
        <v>0</v>
      </c>
      <c r="AQ5596">
        <f t="shared" si="786"/>
        <v>1</v>
      </c>
      <c r="AR5596">
        <f t="shared" si="787"/>
        <v>0</v>
      </c>
      <c r="AS5596">
        <f t="shared" si="788"/>
        <v>0</v>
      </c>
      <c r="AT5596">
        <f t="shared" si="789"/>
        <v>0</v>
      </c>
      <c r="AU5596">
        <f t="shared" si="789"/>
        <v>0</v>
      </c>
      <c r="AV5596" t="str">
        <f t="shared" si="791"/>
        <v>2020-10-15T21:24:56</v>
      </c>
    </row>
    <row r="5597" spans="1:48" x14ac:dyDescent="0.25">
      <c r="A5597" s="5">
        <v>5668</v>
      </c>
      <c r="B5597" s="5" t="s">
        <v>5161</v>
      </c>
      <c r="C5597" s="5" t="s">
        <v>5162</v>
      </c>
      <c r="D5597" s="6" t="s">
        <v>5163</v>
      </c>
      <c r="E5597">
        <v>95</v>
      </c>
      <c r="F5597" s="7">
        <v>0.41984223580000002</v>
      </c>
      <c r="G5597" s="7">
        <v>0</v>
      </c>
      <c r="H5597" t="s">
        <v>5164</v>
      </c>
      <c r="I5597">
        <v>0</v>
      </c>
      <c r="J5597">
        <v>0</v>
      </c>
      <c r="K5597">
        <v>10000</v>
      </c>
      <c r="L5597" t="s">
        <v>52</v>
      </c>
      <c r="M5597" s="8" t="s">
        <v>53</v>
      </c>
      <c r="N5597" s="8">
        <v>0.76785714285714202</v>
      </c>
      <c r="O5597">
        <v>0.23214285714285701</v>
      </c>
      <c r="P5597" s="9">
        <v>0.116294006182094</v>
      </c>
      <c r="Q5597">
        <v>5000</v>
      </c>
      <c r="R5597" s="8"/>
      <c r="S5597" s="8"/>
      <c r="AA5597">
        <v>13286928</v>
      </c>
      <c r="AB5597">
        <v>0</v>
      </c>
      <c r="AC5597">
        <v>12</v>
      </c>
      <c r="AD5597">
        <v>0</v>
      </c>
      <c r="AE5597">
        <v>2007</v>
      </c>
      <c r="AF5597" t="s">
        <v>121</v>
      </c>
      <c r="AG5597">
        <v>1000000</v>
      </c>
      <c r="AH5597" t="s">
        <v>55</v>
      </c>
      <c r="AI5597" t="s">
        <v>55</v>
      </c>
      <c r="AJ5597">
        <v>0.90938151320000005</v>
      </c>
      <c r="AK5597">
        <v>12900</v>
      </c>
      <c r="AL5597" s="8" t="s">
        <v>13333</v>
      </c>
      <c r="AM5597" s="10">
        <f t="shared" si="783"/>
        <v>2016</v>
      </c>
      <c r="AN5597">
        <f t="shared" si="784"/>
        <v>1</v>
      </c>
      <c r="AO5597">
        <f t="shared" si="790"/>
        <v>0</v>
      </c>
      <c r="AP5597">
        <f t="shared" si="785"/>
        <v>0</v>
      </c>
      <c r="AQ5597">
        <f t="shared" si="786"/>
        <v>1</v>
      </c>
      <c r="AR5597">
        <f t="shared" si="787"/>
        <v>0</v>
      </c>
      <c r="AS5597">
        <f t="shared" si="788"/>
        <v>0</v>
      </c>
      <c r="AT5597">
        <f t="shared" si="789"/>
        <v>0</v>
      </c>
      <c r="AU5597">
        <f t="shared" si="789"/>
        <v>0</v>
      </c>
      <c r="AV5597" t="str">
        <f t="shared" si="791"/>
        <v>2020-10-15T21:25:45</v>
      </c>
    </row>
    <row r="5598" spans="1:48" x14ac:dyDescent="0.25">
      <c r="A5598" s="5">
        <v>5669</v>
      </c>
      <c r="B5598" s="5" t="s">
        <v>13284</v>
      </c>
      <c r="C5598" s="5" t="s">
        <v>13285</v>
      </c>
      <c r="D5598" s="6" t="s">
        <v>13286</v>
      </c>
      <c r="E5598">
        <v>92</v>
      </c>
      <c r="F5598" s="7">
        <v>0.27375016499999999</v>
      </c>
      <c r="G5598" s="7">
        <v>0</v>
      </c>
      <c r="H5598" t="s">
        <v>13287</v>
      </c>
      <c r="I5598">
        <v>0</v>
      </c>
      <c r="J5598">
        <v>0</v>
      </c>
      <c r="K5598">
        <v>160000</v>
      </c>
      <c r="L5598" t="s">
        <v>52</v>
      </c>
      <c r="M5598" s="8" t="s">
        <v>63</v>
      </c>
      <c r="N5598" s="8">
        <v>0.91071428571428503</v>
      </c>
      <c r="O5598">
        <v>8.9285714285714204E-2</v>
      </c>
      <c r="P5598" s="9">
        <v>0</v>
      </c>
      <c r="Q5598">
        <v>60000</v>
      </c>
      <c r="R5598" s="8"/>
      <c r="S5598" s="8" t="s">
        <v>329</v>
      </c>
      <c r="T5598">
        <v>1756813</v>
      </c>
      <c r="U5598">
        <v>722607</v>
      </c>
      <c r="V5598">
        <v>3085480</v>
      </c>
      <c r="W5598">
        <v>2330621</v>
      </c>
      <c r="X5598">
        <v>0</v>
      </c>
      <c r="Y5598">
        <v>768836</v>
      </c>
      <c r="Z5598">
        <v>668886</v>
      </c>
      <c r="AA5598">
        <v>4848507</v>
      </c>
      <c r="AB5598">
        <v>2402619</v>
      </c>
      <c r="AC5598">
        <v>12</v>
      </c>
      <c r="AD5598">
        <v>2445888</v>
      </c>
      <c r="AE5598">
        <v>1995</v>
      </c>
      <c r="AF5598" t="s">
        <v>54</v>
      </c>
      <c r="AG5598">
        <v>200000</v>
      </c>
      <c r="AH5598" t="s">
        <v>55</v>
      </c>
      <c r="AI5598" t="s">
        <v>55</v>
      </c>
      <c r="AJ5598">
        <v>1</v>
      </c>
      <c r="AK5598">
        <v>122100</v>
      </c>
      <c r="AL5598" s="8" t="s">
        <v>13334</v>
      </c>
      <c r="AM5598" s="10">
        <f t="shared" si="783"/>
        <v>2006</v>
      </c>
      <c r="AN5598">
        <f t="shared" si="784"/>
        <v>1</v>
      </c>
      <c r="AO5598">
        <f t="shared" si="790"/>
        <v>0</v>
      </c>
      <c r="AP5598">
        <f t="shared" si="785"/>
        <v>1</v>
      </c>
      <c r="AQ5598">
        <f t="shared" si="786"/>
        <v>0</v>
      </c>
      <c r="AR5598">
        <f t="shared" si="787"/>
        <v>0</v>
      </c>
      <c r="AS5598">
        <f t="shared" si="788"/>
        <v>0</v>
      </c>
      <c r="AT5598">
        <f t="shared" si="789"/>
        <v>0</v>
      </c>
      <c r="AU5598">
        <f t="shared" si="789"/>
        <v>0</v>
      </c>
      <c r="AV5598" t="str">
        <f t="shared" si="791"/>
        <v>2020-10-15T21:27:28</v>
      </c>
    </row>
    <row r="5599" spans="1:48" x14ac:dyDescent="0.25">
      <c r="A5599" s="5">
        <v>5670</v>
      </c>
      <c r="B5599" s="5" t="s">
        <v>13335</v>
      </c>
      <c r="C5599" s="5" t="s">
        <v>13336</v>
      </c>
      <c r="D5599" s="6" t="s">
        <v>13337</v>
      </c>
      <c r="E5599">
        <v>7</v>
      </c>
      <c r="F5599" s="7">
        <v>0.48030024069999999</v>
      </c>
      <c r="G5599" s="7">
        <v>0</v>
      </c>
      <c r="H5599" t="s">
        <v>5820</v>
      </c>
      <c r="I5599">
        <v>21</v>
      </c>
      <c r="J5599">
        <v>9000</v>
      </c>
      <c r="K5599">
        <v>10000</v>
      </c>
      <c r="L5599" t="s">
        <v>52</v>
      </c>
      <c r="M5599" s="8" t="s">
        <v>86</v>
      </c>
      <c r="N5599" s="8">
        <v>0.64285714285714202</v>
      </c>
      <c r="O5599">
        <v>0.35714285714285698</v>
      </c>
      <c r="P5599" s="9">
        <v>0</v>
      </c>
      <c r="Q5599">
        <v>10000</v>
      </c>
      <c r="R5599" s="8"/>
      <c r="S5599" s="8"/>
      <c r="AA5599">
        <v>593353</v>
      </c>
      <c r="AB5599">
        <v>0</v>
      </c>
      <c r="AC5599">
        <v>12</v>
      </c>
      <c r="AD5599">
        <v>0</v>
      </c>
      <c r="AE5599">
        <v>2018</v>
      </c>
      <c r="AF5599" t="s">
        <v>126</v>
      </c>
      <c r="AG5599">
        <v>140000</v>
      </c>
      <c r="AH5599" t="s">
        <v>55</v>
      </c>
      <c r="AI5599" t="s">
        <v>55</v>
      </c>
      <c r="AJ5599">
        <v>1</v>
      </c>
      <c r="AK5599">
        <v>14520</v>
      </c>
      <c r="AL5599" s="8" t="s">
        <v>13338</v>
      </c>
      <c r="AM5599" s="10">
        <f t="shared" si="783"/>
        <v>2019</v>
      </c>
      <c r="AN5599">
        <f t="shared" si="784"/>
        <v>1</v>
      </c>
      <c r="AO5599">
        <f t="shared" si="790"/>
        <v>0</v>
      </c>
      <c r="AP5599">
        <f t="shared" si="785"/>
        <v>0</v>
      </c>
      <c r="AQ5599">
        <f t="shared" si="786"/>
        <v>0</v>
      </c>
      <c r="AR5599">
        <f t="shared" si="787"/>
        <v>1</v>
      </c>
      <c r="AS5599">
        <f t="shared" si="788"/>
        <v>0</v>
      </c>
      <c r="AT5599">
        <f t="shared" si="789"/>
        <v>0</v>
      </c>
      <c r="AU5599">
        <f t="shared" si="789"/>
        <v>0</v>
      </c>
      <c r="AV5599" t="str">
        <f t="shared" si="791"/>
        <v>2020-10-16T14:26:36</v>
      </c>
    </row>
    <row r="5600" spans="1:48" x14ac:dyDescent="0.25">
      <c r="A5600" s="5">
        <v>5671</v>
      </c>
      <c r="B5600" s="5" t="s">
        <v>358</v>
      </c>
      <c r="C5600" s="5" t="s">
        <v>359</v>
      </c>
      <c r="D5600" s="6" t="s">
        <v>360</v>
      </c>
      <c r="E5600">
        <v>36</v>
      </c>
      <c r="F5600" s="7">
        <v>0.50483048990000001</v>
      </c>
      <c r="G5600" s="7">
        <v>0</v>
      </c>
      <c r="H5600" t="s">
        <v>361</v>
      </c>
      <c r="I5600">
        <v>48</v>
      </c>
      <c r="J5600">
        <v>95983.74</v>
      </c>
      <c r="K5600">
        <v>150000</v>
      </c>
      <c r="L5600" t="s">
        <v>52</v>
      </c>
      <c r="M5600" s="8" t="s">
        <v>86</v>
      </c>
      <c r="N5600" s="8">
        <v>0.64285714285714202</v>
      </c>
      <c r="O5600">
        <v>0.35714285714285698</v>
      </c>
      <c r="P5600" s="9">
        <v>0</v>
      </c>
      <c r="Q5600">
        <v>120000</v>
      </c>
      <c r="R5600" s="8"/>
      <c r="S5600" s="8" t="s">
        <v>329</v>
      </c>
      <c r="T5600">
        <v>914942</v>
      </c>
      <c r="U5600">
        <v>355509</v>
      </c>
      <c r="V5600">
        <v>922394</v>
      </c>
      <c r="W5600">
        <v>71052</v>
      </c>
      <c r="X5600">
        <v>495833</v>
      </c>
      <c r="Y5600">
        <v>497220</v>
      </c>
      <c r="Z5600">
        <v>103615</v>
      </c>
      <c r="AA5600">
        <v>3320956</v>
      </c>
      <c r="AB5600">
        <v>3085470</v>
      </c>
      <c r="AC5600">
        <v>12</v>
      </c>
      <c r="AD5600">
        <v>235486</v>
      </c>
      <c r="AE5600">
        <v>2010</v>
      </c>
      <c r="AF5600" t="s">
        <v>68</v>
      </c>
      <c r="AG5600">
        <v>50000</v>
      </c>
      <c r="AH5600" t="s">
        <v>55</v>
      </c>
      <c r="AI5600" t="s">
        <v>56</v>
      </c>
      <c r="AJ5600">
        <v>1</v>
      </c>
      <c r="AK5600">
        <v>280500</v>
      </c>
      <c r="AL5600" s="8" t="s">
        <v>13339</v>
      </c>
      <c r="AM5600" s="10">
        <f t="shared" si="783"/>
        <v>2011</v>
      </c>
      <c r="AN5600">
        <f t="shared" si="784"/>
        <v>1</v>
      </c>
      <c r="AO5600">
        <f t="shared" si="790"/>
        <v>0</v>
      </c>
      <c r="AP5600">
        <f t="shared" si="785"/>
        <v>0</v>
      </c>
      <c r="AQ5600">
        <f t="shared" si="786"/>
        <v>0</v>
      </c>
      <c r="AR5600">
        <f t="shared" si="787"/>
        <v>1</v>
      </c>
      <c r="AS5600">
        <f t="shared" si="788"/>
        <v>0</v>
      </c>
      <c r="AT5600">
        <f t="shared" si="789"/>
        <v>0</v>
      </c>
      <c r="AU5600">
        <f t="shared" si="789"/>
        <v>1</v>
      </c>
      <c r="AV5600" t="str">
        <f t="shared" si="791"/>
        <v>2020-10-16T14:29:00</v>
      </c>
    </row>
    <row r="5601" spans="1:48" x14ac:dyDescent="0.25">
      <c r="A5601" s="5">
        <v>5672</v>
      </c>
      <c r="B5601" s="5" t="s">
        <v>2481</v>
      </c>
      <c r="C5601" s="5" t="s">
        <v>359</v>
      </c>
      <c r="D5601" s="6" t="s">
        <v>2482</v>
      </c>
      <c r="E5601">
        <v>0</v>
      </c>
      <c r="F5601" s="7">
        <v>0.51501661529999998</v>
      </c>
      <c r="G5601" s="7">
        <v>0</v>
      </c>
      <c r="H5601" t="s">
        <v>2483</v>
      </c>
      <c r="I5601">
        <v>20</v>
      </c>
      <c r="J5601">
        <v>5040</v>
      </c>
      <c r="K5601">
        <v>30000</v>
      </c>
      <c r="L5601" t="s">
        <v>52</v>
      </c>
      <c r="M5601" s="8" t="s">
        <v>86</v>
      </c>
      <c r="N5601" s="8">
        <v>0.58928571428571397</v>
      </c>
      <c r="O5601">
        <v>0.41071428571428498</v>
      </c>
      <c r="P5601" s="9">
        <v>0</v>
      </c>
      <c r="Q5601">
        <v>25000</v>
      </c>
      <c r="R5601" s="8"/>
      <c r="S5601" s="8" t="s">
        <v>217</v>
      </c>
      <c r="T5601">
        <v>955332</v>
      </c>
      <c r="U5601">
        <v>122626</v>
      </c>
      <c r="V5601">
        <v>1451165</v>
      </c>
      <c r="W5601">
        <v>1328538</v>
      </c>
      <c r="X5601">
        <v>0</v>
      </c>
      <c r="Y5601">
        <v>93030</v>
      </c>
      <c r="Z5601">
        <v>955332</v>
      </c>
      <c r="AA5601">
        <v>1242302</v>
      </c>
      <c r="AB5601">
        <v>372399</v>
      </c>
      <c r="AC5601">
        <v>12</v>
      </c>
      <c r="AD5601">
        <v>869903</v>
      </c>
      <c r="AE5601">
        <v>2016</v>
      </c>
      <c r="AF5601" t="s">
        <v>126</v>
      </c>
      <c r="AG5601">
        <v>30000</v>
      </c>
      <c r="AH5601" t="s">
        <v>55</v>
      </c>
      <c r="AI5601" t="s">
        <v>56</v>
      </c>
      <c r="AJ5601">
        <v>1</v>
      </c>
      <c r="AK5601">
        <v>13200</v>
      </c>
      <c r="AL5601" s="8" t="s">
        <v>13340</v>
      </c>
      <c r="AM5601" s="10">
        <f t="shared" si="783"/>
        <v>2019</v>
      </c>
      <c r="AN5601">
        <f t="shared" si="784"/>
        <v>1</v>
      </c>
      <c r="AO5601">
        <f t="shared" si="790"/>
        <v>0</v>
      </c>
      <c r="AP5601">
        <f t="shared" si="785"/>
        <v>0</v>
      </c>
      <c r="AQ5601">
        <f t="shared" si="786"/>
        <v>0</v>
      </c>
      <c r="AR5601">
        <f t="shared" si="787"/>
        <v>1</v>
      </c>
      <c r="AS5601">
        <f t="shared" si="788"/>
        <v>0</v>
      </c>
      <c r="AT5601">
        <f t="shared" si="789"/>
        <v>0</v>
      </c>
      <c r="AU5601">
        <f t="shared" si="789"/>
        <v>1</v>
      </c>
      <c r="AV5601" t="str">
        <f t="shared" si="791"/>
        <v>2020-10-16T17:46:56</v>
      </c>
    </row>
    <row r="5602" spans="1:48" x14ac:dyDescent="0.25">
      <c r="A5602" s="5">
        <v>5673</v>
      </c>
      <c r="B5602" s="5" t="s">
        <v>8575</v>
      </c>
      <c r="C5602" s="5" t="s">
        <v>8576</v>
      </c>
      <c r="D5602" s="6" t="s">
        <v>8577</v>
      </c>
      <c r="E5602">
        <v>0</v>
      </c>
      <c r="F5602" s="7">
        <v>0.53521775620000001</v>
      </c>
      <c r="G5602" s="7">
        <v>0</v>
      </c>
      <c r="H5602" t="s">
        <v>724</v>
      </c>
      <c r="I5602">
        <v>158</v>
      </c>
      <c r="J5602">
        <v>44886.69</v>
      </c>
      <c r="K5602">
        <v>62000</v>
      </c>
      <c r="L5602" t="s">
        <v>52</v>
      </c>
      <c r="M5602" s="8" t="s">
        <v>53</v>
      </c>
      <c r="N5602" s="8">
        <v>0.80357142857142805</v>
      </c>
      <c r="O5602">
        <v>0.19642857142857101</v>
      </c>
      <c r="P5602" s="9">
        <v>0</v>
      </c>
      <c r="Q5602">
        <v>62000</v>
      </c>
      <c r="R5602" s="8"/>
      <c r="S5602" s="8" t="s">
        <v>3684</v>
      </c>
      <c r="T5602">
        <v>2365608</v>
      </c>
      <c r="U5602">
        <v>776118</v>
      </c>
      <c r="V5602">
        <v>3505347</v>
      </c>
      <c r="W5602">
        <v>2358575</v>
      </c>
      <c r="X5602">
        <v>180862</v>
      </c>
      <c r="Y5602">
        <v>814358</v>
      </c>
      <c r="Z5602">
        <v>756729</v>
      </c>
      <c r="AA5602">
        <v>10797598</v>
      </c>
      <c r="AB5602">
        <v>0</v>
      </c>
      <c r="AC5602">
        <v>12</v>
      </c>
      <c r="AD5602">
        <v>0</v>
      </c>
      <c r="AE5602">
        <v>2003</v>
      </c>
      <c r="AF5602" t="s">
        <v>54</v>
      </c>
      <c r="AG5602">
        <v>500000</v>
      </c>
      <c r="AH5602" t="s">
        <v>55</v>
      </c>
      <c r="AI5602" t="s">
        <v>56</v>
      </c>
      <c r="AJ5602">
        <v>1</v>
      </c>
      <c r="AK5602">
        <v>60800</v>
      </c>
      <c r="AL5602" s="8" t="s">
        <v>13341</v>
      </c>
      <c r="AM5602" s="10">
        <f t="shared" si="783"/>
        <v>2017</v>
      </c>
      <c r="AN5602">
        <f t="shared" si="784"/>
        <v>1</v>
      </c>
      <c r="AO5602">
        <f t="shared" si="790"/>
        <v>0</v>
      </c>
      <c r="AP5602">
        <f t="shared" si="785"/>
        <v>0</v>
      </c>
      <c r="AQ5602">
        <f t="shared" si="786"/>
        <v>1</v>
      </c>
      <c r="AR5602">
        <f t="shared" si="787"/>
        <v>0</v>
      </c>
      <c r="AS5602">
        <f t="shared" si="788"/>
        <v>0</v>
      </c>
      <c r="AT5602">
        <f t="shared" si="789"/>
        <v>0</v>
      </c>
      <c r="AU5602">
        <f t="shared" si="789"/>
        <v>1</v>
      </c>
      <c r="AV5602" t="str">
        <f t="shared" si="791"/>
        <v>2020-10-16T18:15:43</v>
      </c>
    </row>
    <row r="5603" spans="1:48" x14ac:dyDescent="0.25">
      <c r="A5603" s="5">
        <v>5674</v>
      </c>
      <c r="B5603" s="5" t="s">
        <v>1556</v>
      </c>
      <c r="C5603" s="5" t="s">
        <v>1557</v>
      </c>
      <c r="D5603" s="6" t="s">
        <v>1558</v>
      </c>
      <c r="E5603">
        <v>30</v>
      </c>
      <c r="F5603" s="7">
        <v>0.3994591348</v>
      </c>
      <c r="G5603" s="7">
        <v>0</v>
      </c>
      <c r="H5603" t="s">
        <v>1559</v>
      </c>
      <c r="I5603">
        <v>37</v>
      </c>
      <c r="J5603">
        <v>299767.2</v>
      </c>
      <c r="K5603">
        <v>1500000</v>
      </c>
      <c r="L5603" t="s">
        <v>52</v>
      </c>
      <c r="M5603" s="8" t="s">
        <v>53</v>
      </c>
      <c r="N5603" s="8">
        <v>0.76785714285714202</v>
      </c>
      <c r="O5603">
        <v>0.23214285714285701</v>
      </c>
      <c r="P5603" s="9">
        <v>-0.99660373003832503</v>
      </c>
      <c r="Q5603">
        <v>700000</v>
      </c>
      <c r="R5603" s="8"/>
      <c r="S5603" s="8" t="s">
        <v>10969</v>
      </c>
      <c r="T5603">
        <v>5605387</v>
      </c>
      <c r="U5603">
        <v>6182401</v>
      </c>
      <c r="V5603">
        <v>7277149</v>
      </c>
      <c r="W5603">
        <v>573805</v>
      </c>
      <c r="X5603">
        <v>1732609</v>
      </c>
      <c r="Y5603">
        <v>5295682</v>
      </c>
      <c r="Z5603">
        <v>1828733</v>
      </c>
      <c r="AA5603">
        <v>27496474</v>
      </c>
      <c r="AB5603">
        <v>9818954</v>
      </c>
      <c r="AC5603">
        <v>7</v>
      </c>
      <c r="AD5603">
        <v>17677520</v>
      </c>
      <c r="AE5603">
        <v>2011</v>
      </c>
      <c r="AF5603" t="s">
        <v>68</v>
      </c>
      <c r="AG5603">
        <v>1500000</v>
      </c>
      <c r="AH5603" t="s">
        <v>55</v>
      </c>
      <c r="AI5603" t="s">
        <v>55</v>
      </c>
      <c r="AJ5603">
        <v>0.92612372600000004</v>
      </c>
      <c r="AK5603">
        <v>801586</v>
      </c>
      <c r="AL5603" s="8" t="s">
        <v>13342</v>
      </c>
      <c r="AM5603" s="10">
        <f t="shared" si="783"/>
        <v>2014</v>
      </c>
      <c r="AN5603">
        <f t="shared" si="784"/>
        <v>1</v>
      </c>
      <c r="AO5603">
        <f t="shared" si="790"/>
        <v>0</v>
      </c>
      <c r="AP5603">
        <f t="shared" si="785"/>
        <v>0</v>
      </c>
      <c r="AQ5603">
        <f t="shared" si="786"/>
        <v>1</v>
      </c>
      <c r="AR5603">
        <f t="shared" si="787"/>
        <v>0</v>
      </c>
      <c r="AS5603">
        <f t="shared" si="788"/>
        <v>0</v>
      </c>
      <c r="AT5603">
        <f t="shared" si="789"/>
        <v>0</v>
      </c>
      <c r="AU5603">
        <f t="shared" si="789"/>
        <v>0</v>
      </c>
      <c r="AV5603" t="str">
        <f t="shared" si="791"/>
        <v>2020-10-16T17:50:47</v>
      </c>
    </row>
    <row r="5604" spans="1:48" x14ac:dyDescent="0.25">
      <c r="A5604" s="5">
        <v>5675</v>
      </c>
      <c r="B5604" s="5" t="s">
        <v>6463</v>
      </c>
      <c r="C5604" s="5" t="s">
        <v>6464</v>
      </c>
      <c r="D5604" s="6" t="s">
        <v>6465</v>
      </c>
      <c r="E5604">
        <v>27</v>
      </c>
      <c r="F5604" s="7">
        <v>0.29222112099999997</v>
      </c>
      <c r="G5604" s="7">
        <v>0</v>
      </c>
      <c r="H5604" t="s">
        <v>6466</v>
      </c>
      <c r="I5604">
        <v>0</v>
      </c>
      <c r="J5604">
        <v>4133.34</v>
      </c>
      <c r="K5604">
        <v>800000</v>
      </c>
      <c r="L5604" t="s">
        <v>52</v>
      </c>
      <c r="M5604" s="8" t="s">
        <v>63</v>
      </c>
      <c r="N5604" s="8">
        <v>0.91071428571428503</v>
      </c>
      <c r="O5604">
        <v>8.9285714285714204E-2</v>
      </c>
      <c r="P5604" s="9">
        <v>-0.86602540378443904</v>
      </c>
      <c r="Q5604">
        <v>800000</v>
      </c>
      <c r="R5604" s="8"/>
      <c r="S5604" s="8" t="s">
        <v>329</v>
      </c>
      <c r="T5604">
        <v>23686339</v>
      </c>
      <c r="U5604">
        <v>4828855</v>
      </c>
      <c r="V5604">
        <v>25683558</v>
      </c>
      <c r="W5604">
        <v>18743273</v>
      </c>
      <c r="X5604">
        <v>0</v>
      </c>
      <c r="Y5604">
        <v>11272713</v>
      </c>
      <c r="Z5604">
        <v>8858065</v>
      </c>
      <c r="AA5604">
        <v>42475939</v>
      </c>
      <c r="AB5604">
        <v>20802033</v>
      </c>
      <c r="AC5604">
        <v>12</v>
      </c>
      <c r="AD5604">
        <v>21673906</v>
      </c>
      <c r="AE5604">
        <v>1979</v>
      </c>
      <c r="AF5604" t="s">
        <v>54</v>
      </c>
      <c r="AG5604">
        <v>1500000</v>
      </c>
      <c r="AH5604" t="s">
        <v>55</v>
      </c>
      <c r="AI5604" t="s">
        <v>55</v>
      </c>
      <c r="AJ5604">
        <v>1</v>
      </c>
      <c r="AK5604">
        <v>4022879</v>
      </c>
      <c r="AL5604" s="8" t="s">
        <v>13343</v>
      </c>
      <c r="AM5604" s="10">
        <f t="shared" si="783"/>
        <v>2008</v>
      </c>
      <c r="AN5604">
        <f t="shared" si="784"/>
        <v>1</v>
      </c>
      <c r="AO5604">
        <f t="shared" si="790"/>
        <v>0</v>
      </c>
      <c r="AP5604">
        <f t="shared" si="785"/>
        <v>1</v>
      </c>
      <c r="AQ5604">
        <f t="shared" si="786"/>
        <v>0</v>
      </c>
      <c r="AR5604">
        <f t="shared" si="787"/>
        <v>0</v>
      </c>
      <c r="AS5604">
        <f t="shared" si="788"/>
        <v>0</v>
      </c>
      <c r="AT5604">
        <f t="shared" si="789"/>
        <v>0</v>
      </c>
      <c r="AU5604">
        <f t="shared" si="789"/>
        <v>0</v>
      </c>
      <c r="AV5604" t="str">
        <f t="shared" si="791"/>
        <v>2020-10-16T17:53:29</v>
      </c>
    </row>
    <row r="5605" spans="1:48" x14ac:dyDescent="0.25">
      <c r="A5605" s="5">
        <v>5676</v>
      </c>
      <c r="B5605" s="5" t="s">
        <v>3510</v>
      </c>
      <c r="C5605" s="5" t="s">
        <v>3511</v>
      </c>
      <c r="D5605" s="6" t="s">
        <v>3512</v>
      </c>
      <c r="E5605">
        <v>11</v>
      </c>
      <c r="F5605" s="7">
        <v>0.4240991321</v>
      </c>
      <c r="G5605" s="7">
        <v>0</v>
      </c>
      <c r="H5605" t="s">
        <v>3513</v>
      </c>
      <c r="I5605">
        <v>31</v>
      </c>
      <c r="J5605">
        <v>559679.98</v>
      </c>
      <c r="K5605">
        <v>970000</v>
      </c>
      <c r="L5605" t="s">
        <v>119</v>
      </c>
      <c r="M5605" s="8" t="s">
        <v>86</v>
      </c>
      <c r="N5605" s="8">
        <v>0.60714285714285698</v>
      </c>
      <c r="O5605">
        <v>0.39285714285714202</v>
      </c>
      <c r="P5605" s="9">
        <v>0.70453565725945699</v>
      </c>
      <c r="Q5605">
        <v>806000</v>
      </c>
      <c r="R5605" s="8" t="s">
        <v>13344</v>
      </c>
      <c r="S5605" s="8" t="s">
        <v>3684</v>
      </c>
      <c r="T5605">
        <v>286103378</v>
      </c>
      <c r="U5605">
        <v>249608297</v>
      </c>
      <c r="V5605">
        <v>351771624</v>
      </c>
      <c r="W5605">
        <v>-57879850</v>
      </c>
      <c r="X5605">
        <v>26143834</v>
      </c>
      <c r="Y5605">
        <v>243889091</v>
      </c>
      <c r="Z5605">
        <v>36182702</v>
      </c>
      <c r="AA5605">
        <v>650654398</v>
      </c>
      <c r="AB5605">
        <v>374326730</v>
      </c>
      <c r="AC5605">
        <v>12</v>
      </c>
      <c r="AD5605">
        <v>276327668</v>
      </c>
      <c r="AE5605">
        <v>2008</v>
      </c>
      <c r="AF5605" t="s">
        <v>121</v>
      </c>
      <c r="AG5605">
        <v>1500000</v>
      </c>
      <c r="AH5605" t="s">
        <v>55</v>
      </c>
      <c r="AI5605" t="s">
        <v>55</v>
      </c>
      <c r="AJ5605">
        <v>0.99478585070000003</v>
      </c>
      <c r="AK5605">
        <v>9288000</v>
      </c>
      <c r="AL5605" s="8"/>
      <c r="AM5605" s="10">
        <f t="shared" si="783"/>
        <v>2011</v>
      </c>
      <c r="AN5605">
        <f t="shared" si="784"/>
        <v>1</v>
      </c>
      <c r="AO5605">
        <f t="shared" si="790"/>
        <v>0</v>
      </c>
      <c r="AP5605">
        <f t="shared" si="785"/>
        <v>0</v>
      </c>
      <c r="AQ5605">
        <f t="shared" si="786"/>
        <v>0</v>
      </c>
      <c r="AR5605">
        <f t="shared" si="787"/>
        <v>1</v>
      </c>
      <c r="AS5605">
        <f t="shared" si="788"/>
        <v>0</v>
      </c>
      <c r="AT5605">
        <f t="shared" si="789"/>
        <v>0</v>
      </c>
      <c r="AU5605">
        <f t="shared" si="789"/>
        <v>0</v>
      </c>
      <c r="AV5605" t="str">
        <f t="shared" si="791"/>
        <v>2020-10-16T18:22:40</v>
      </c>
    </row>
    <row r="5606" spans="1:48" x14ac:dyDescent="0.25">
      <c r="A5606" s="5">
        <v>5677</v>
      </c>
      <c r="B5606" s="5" t="s">
        <v>8796</v>
      </c>
      <c r="C5606" s="5" t="s">
        <v>8797</v>
      </c>
      <c r="D5606" s="6" t="s">
        <v>8798</v>
      </c>
      <c r="E5606">
        <v>5</v>
      </c>
      <c r="F5606" s="7">
        <v>0</v>
      </c>
      <c r="G5606" s="7"/>
      <c r="H5606" t="s">
        <v>8799</v>
      </c>
      <c r="I5606">
        <v>0</v>
      </c>
      <c r="J5606">
        <v>0</v>
      </c>
      <c r="K5606">
        <v>50000</v>
      </c>
      <c r="L5606" t="s">
        <v>52</v>
      </c>
      <c r="M5606" s="8" t="s">
        <v>53</v>
      </c>
      <c r="N5606" s="8">
        <v>0.85714285714285698</v>
      </c>
      <c r="O5606">
        <v>0.14285714285714199</v>
      </c>
      <c r="P5606" s="9">
        <v>0</v>
      </c>
      <c r="Q5606">
        <v>50000</v>
      </c>
      <c r="R5606" s="8"/>
      <c r="S5606" s="8"/>
      <c r="AA5606">
        <v>8401399</v>
      </c>
      <c r="AB5606">
        <v>0</v>
      </c>
      <c r="AC5606">
        <v>12</v>
      </c>
      <c r="AD5606">
        <v>0</v>
      </c>
      <c r="AE5606">
        <v>1984</v>
      </c>
      <c r="AF5606" t="s">
        <v>54</v>
      </c>
      <c r="AG5606">
        <v>800000</v>
      </c>
      <c r="AH5606" t="s">
        <v>55</v>
      </c>
      <c r="AI5606" t="s">
        <v>55</v>
      </c>
      <c r="AJ5606">
        <v>0</v>
      </c>
      <c r="AK5606">
        <v>1430820</v>
      </c>
      <c r="AL5606" s="8" t="s">
        <v>13345</v>
      </c>
      <c r="AM5606" s="10">
        <f t="shared" si="783"/>
        <v>2009</v>
      </c>
      <c r="AN5606">
        <f t="shared" si="784"/>
        <v>1</v>
      </c>
      <c r="AO5606">
        <f t="shared" si="790"/>
        <v>0</v>
      </c>
      <c r="AP5606">
        <f t="shared" si="785"/>
        <v>0</v>
      </c>
      <c r="AQ5606">
        <f t="shared" si="786"/>
        <v>1</v>
      </c>
      <c r="AR5606">
        <f t="shared" si="787"/>
        <v>0</v>
      </c>
      <c r="AS5606">
        <f t="shared" si="788"/>
        <v>0</v>
      </c>
      <c r="AT5606">
        <f t="shared" si="789"/>
        <v>0</v>
      </c>
      <c r="AU5606">
        <f t="shared" si="789"/>
        <v>0</v>
      </c>
      <c r="AV5606" t="str">
        <f t="shared" si="791"/>
        <v>2020-10-16T18:16:33</v>
      </c>
    </row>
    <row r="5607" spans="1:48" x14ac:dyDescent="0.25">
      <c r="A5607" s="5">
        <v>5678</v>
      </c>
      <c r="B5607" s="5" t="s">
        <v>5400</v>
      </c>
      <c r="C5607" s="5" t="s">
        <v>5401</v>
      </c>
      <c r="D5607" s="6" t="s">
        <v>5402</v>
      </c>
      <c r="E5607">
        <v>19</v>
      </c>
      <c r="F5607" s="7">
        <v>0</v>
      </c>
      <c r="G5607" s="7"/>
      <c r="H5607" t="s">
        <v>5403</v>
      </c>
      <c r="I5607">
        <v>0</v>
      </c>
      <c r="J5607">
        <v>0</v>
      </c>
      <c r="K5607">
        <v>20000</v>
      </c>
      <c r="L5607" t="s">
        <v>52</v>
      </c>
      <c r="M5607" s="8" t="s">
        <v>86</v>
      </c>
      <c r="N5607" s="8">
        <v>0.60714285714285698</v>
      </c>
      <c r="O5607">
        <v>0.39285714285714202</v>
      </c>
      <c r="P5607" s="9">
        <v>0.93678791459104005</v>
      </c>
      <c r="Q5607">
        <v>20000</v>
      </c>
      <c r="R5607" s="8"/>
      <c r="S5607" s="8" t="s">
        <v>175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5880123</v>
      </c>
      <c r="AB5607">
        <v>0</v>
      </c>
      <c r="AC5607">
        <v>12</v>
      </c>
      <c r="AD5607">
        <v>0</v>
      </c>
      <c r="AE5607">
        <v>2004</v>
      </c>
      <c r="AF5607" t="s">
        <v>121</v>
      </c>
      <c r="AG5607">
        <v>200000</v>
      </c>
      <c r="AH5607" t="s">
        <v>55</v>
      </c>
      <c r="AI5607" t="s">
        <v>56</v>
      </c>
      <c r="AJ5607">
        <v>0</v>
      </c>
      <c r="AK5607">
        <v>38700</v>
      </c>
      <c r="AL5607" s="8" t="s">
        <v>13346</v>
      </c>
      <c r="AM5607" s="10">
        <f t="shared" si="783"/>
        <v>2016</v>
      </c>
      <c r="AN5607">
        <f t="shared" si="784"/>
        <v>1</v>
      </c>
      <c r="AO5607">
        <f t="shared" si="790"/>
        <v>0</v>
      </c>
      <c r="AP5607">
        <f t="shared" si="785"/>
        <v>0</v>
      </c>
      <c r="AQ5607">
        <f t="shared" si="786"/>
        <v>0</v>
      </c>
      <c r="AR5607">
        <f t="shared" si="787"/>
        <v>1</v>
      </c>
      <c r="AS5607">
        <f t="shared" si="788"/>
        <v>0</v>
      </c>
      <c r="AT5607">
        <f t="shared" si="789"/>
        <v>0</v>
      </c>
      <c r="AU5607">
        <f t="shared" si="789"/>
        <v>1</v>
      </c>
      <c r="AV5607" t="str">
        <f t="shared" si="791"/>
        <v>2020-10-16T18:32:13</v>
      </c>
    </row>
    <row r="5608" spans="1:48" x14ac:dyDescent="0.25">
      <c r="A5608" s="5">
        <v>5679</v>
      </c>
      <c r="B5608" s="5" t="s">
        <v>13347</v>
      </c>
      <c r="C5608" s="5" t="s">
        <v>13348</v>
      </c>
      <c r="D5608" s="6" t="s">
        <v>13349</v>
      </c>
      <c r="E5608">
        <v>162</v>
      </c>
      <c r="F5608" s="7">
        <v>1</v>
      </c>
      <c r="G5608" s="7">
        <v>0</v>
      </c>
      <c r="H5608" t="s">
        <v>13350</v>
      </c>
      <c r="I5608">
        <v>45</v>
      </c>
      <c r="J5608">
        <v>43858.95</v>
      </c>
      <c r="K5608">
        <v>25000</v>
      </c>
      <c r="L5608" t="s">
        <v>52</v>
      </c>
      <c r="M5608" s="8" t="s">
        <v>53</v>
      </c>
      <c r="N5608" s="8">
        <v>0.78571428571428503</v>
      </c>
      <c r="O5608">
        <v>0.214285714285714</v>
      </c>
      <c r="P5608" s="9">
        <v>0</v>
      </c>
      <c r="Q5608">
        <v>20000</v>
      </c>
      <c r="R5608" s="8"/>
      <c r="S5608" s="8" t="s">
        <v>217</v>
      </c>
      <c r="T5608">
        <v>613805</v>
      </c>
      <c r="U5608">
        <v>584630</v>
      </c>
      <c r="V5608">
        <v>613805</v>
      </c>
      <c r="W5608">
        <v>29175</v>
      </c>
      <c r="X5608">
        <v>484667</v>
      </c>
      <c r="Y5608">
        <v>337738</v>
      </c>
      <c r="Z5608">
        <v>271169</v>
      </c>
      <c r="AA5608">
        <v>1729621</v>
      </c>
      <c r="AB5608">
        <v>445141</v>
      </c>
      <c r="AC5608">
        <v>12</v>
      </c>
      <c r="AD5608">
        <v>1284480</v>
      </c>
      <c r="AE5608">
        <v>2018</v>
      </c>
      <c r="AF5608" t="s">
        <v>126</v>
      </c>
      <c r="AG5608">
        <v>250000</v>
      </c>
      <c r="AH5608" t="s">
        <v>55</v>
      </c>
      <c r="AI5608" t="s">
        <v>55</v>
      </c>
      <c r="AJ5608">
        <v>0.59414145539999996</v>
      </c>
      <c r="AK5608">
        <v>1320</v>
      </c>
      <c r="AL5608" s="8" t="s">
        <v>13351</v>
      </c>
      <c r="AM5608" s="10">
        <f t="shared" si="783"/>
        <v>2018</v>
      </c>
      <c r="AN5608">
        <f t="shared" si="784"/>
        <v>1</v>
      </c>
      <c r="AO5608">
        <f t="shared" si="790"/>
        <v>0</v>
      </c>
      <c r="AP5608">
        <f t="shared" si="785"/>
        <v>0</v>
      </c>
      <c r="AQ5608">
        <f t="shared" si="786"/>
        <v>1</v>
      </c>
      <c r="AR5608">
        <f t="shared" si="787"/>
        <v>0</v>
      </c>
      <c r="AS5608">
        <f t="shared" si="788"/>
        <v>0</v>
      </c>
      <c r="AT5608">
        <f t="shared" si="789"/>
        <v>0</v>
      </c>
      <c r="AU5608">
        <f t="shared" si="789"/>
        <v>0</v>
      </c>
      <c r="AV5608" t="str">
        <f t="shared" si="791"/>
        <v>2020-10-16T18:18:45</v>
      </c>
    </row>
    <row r="5609" spans="1:48" x14ac:dyDescent="0.25">
      <c r="A5609" s="5">
        <v>5680</v>
      </c>
      <c r="B5609" s="5" t="s">
        <v>13352</v>
      </c>
      <c r="C5609" s="5" t="s">
        <v>13353</v>
      </c>
      <c r="D5609" s="6" t="s">
        <v>13354</v>
      </c>
      <c r="E5609">
        <v>0</v>
      </c>
      <c r="F5609" s="7">
        <v>0.6239799479</v>
      </c>
      <c r="G5609" s="7">
        <v>0</v>
      </c>
      <c r="H5609" t="s">
        <v>13355</v>
      </c>
      <c r="I5609">
        <v>13</v>
      </c>
      <c r="J5609">
        <v>230400</v>
      </c>
      <c r="K5609">
        <v>500000</v>
      </c>
      <c r="L5609" t="s">
        <v>52</v>
      </c>
      <c r="M5609" s="8" t="s">
        <v>53</v>
      </c>
      <c r="N5609" s="8">
        <v>0.80357142857142805</v>
      </c>
      <c r="O5609">
        <v>0.19642857142857101</v>
      </c>
      <c r="P5609" s="9">
        <v>0</v>
      </c>
      <c r="Q5609">
        <v>450000</v>
      </c>
      <c r="R5609" s="8"/>
      <c r="S5609" s="8" t="s">
        <v>10227</v>
      </c>
      <c r="T5609">
        <v>221650688</v>
      </c>
      <c r="U5609">
        <v>148877617</v>
      </c>
      <c r="V5609">
        <v>766925041</v>
      </c>
      <c r="W5609">
        <v>341336350</v>
      </c>
      <c r="X5609">
        <v>55513683</v>
      </c>
      <c r="Y5609">
        <v>77987702</v>
      </c>
      <c r="Z5609">
        <v>76885171</v>
      </c>
      <c r="AA5609">
        <v>559938205</v>
      </c>
      <c r="AB5609">
        <v>178856383</v>
      </c>
      <c r="AC5609">
        <v>6</v>
      </c>
      <c r="AD5609">
        <v>381081822</v>
      </c>
      <c r="AE5609">
        <v>1989</v>
      </c>
      <c r="AF5609" t="s">
        <v>54</v>
      </c>
      <c r="AG5609">
        <v>49355000</v>
      </c>
      <c r="AH5609" t="s">
        <v>56</v>
      </c>
      <c r="AI5609" t="s">
        <v>55</v>
      </c>
      <c r="AJ5609">
        <v>1</v>
      </c>
      <c r="AK5609">
        <v>57202121</v>
      </c>
      <c r="AL5609" s="8" t="s">
        <v>13356</v>
      </c>
      <c r="AM5609" s="10">
        <f t="shared" si="783"/>
        <v>2020</v>
      </c>
      <c r="AN5609">
        <f t="shared" si="784"/>
        <v>1</v>
      </c>
      <c r="AO5609">
        <f t="shared" si="790"/>
        <v>0</v>
      </c>
      <c r="AP5609">
        <f t="shared" si="785"/>
        <v>0</v>
      </c>
      <c r="AQ5609">
        <f t="shared" si="786"/>
        <v>1</v>
      </c>
      <c r="AR5609">
        <f t="shared" si="787"/>
        <v>0</v>
      </c>
      <c r="AS5609">
        <f t="shared" si="788"/>
        <v>0</v>
      </c>
      <c r="AT5609">
        <f t="shared" si="789"/>
        <v>1</v>
      </c>
      <c r="AU5609">
        <f t="shared" si="789"/>
        <v>0</v>
      </c>
      <c r="AV5609" t="str">
        <f t="shared" si="791"/>
        <v>2020-10-16T15:45:17</v>
      </c>
    </row>
    <row r="5610" spans="1:48" x14ac:dyDescent="0.25">
      <c r="A5610" s="5">
        <v>5681</v>
      </c>
      <c r="B5610" s="5" t="s">
        <v>11502</v>
      </c>
      <c r="C5610" s="5" t="s">
        <v>11503</v>
      </c>
      <c r="D5610" s="6" t="s">
        <v>11504</v>
      </c>
      <c r="E5610">
        <v>0</v>
      </c>
      <c r="F5610" s="7">
        <v>0.65205253210000003</v>
      </c>
      <c r="G5610" s="7">
        <v>0</v>
      </c>
      <c r="H5610" t="s">
        <v>11505</v>
      </c>
      <c r="I5610">
        <v>236</v>
      </c>
      <c r="J5610">
        <v>149248.95999999999</v>
      </c>
      <c r="K5610">
        <v>150000</v>
      </c>
      <c r="L5610" t="s">
        <v>52</v>
      </c>
      <c r="M5610" s="8" t="s">
        <v>53</v>
      </c>
      <c r="N5610" s="8">
        <v>0.85714285714285698</v>
      </c>
      <c r="O5610">
        <v>0.14285714285714199</v>
      </c>
      <c r="P5610" s="9">
        <v>0</v>
      </c>
      <c r="Q5610">
        <v>0</v>
      </c>
      <c r="R5610" s="8"/>
      <c r="S5610" s="8" t="s">
        <v>329</v>
      </c>
      <c r="T5610">
        <v>1213438</v>
      </c>
      <c r="U5610">
        <v>356588</v>
      </c>
      <c r="V5610">
        <v>1589780</v>
      </c>
      <c r="W5610">
        <v>1233191</v>
      </c>
      <c r="X5610">
        <v>0</v>
      </c>
      <c r="Y5610">
        <v>603614</v>
      </c>
      <c r="Z5610">
        <v>594058</v>
      </c>
      <c r="AA5610">
        <v>5785045</v>
      </c>
      <c r="AB5610">
        <v>2150933</v>
      </c>
      <c r="AC5610">
        <v>12</v>
      </c>
      <c r="AD5610">
        <v>3634112</v>
      </c>
      <c r="AE5610">
        <v>2000</v>
      </c>
      <c r="AF5610" t="s">
        <v>54</v>
      </c>
      <c r="AG5610">
        <v>150000</v>
      </c>
      <c r="AH5610" t="s">
        <v>55</v>
      </c>
      <c r="AI5610" t="s">
        <v>56</v>
      </c>
      <c r="AJ5610">
        <v>1</v>
      </c>
      <c r="AK5610">
        <v>1320</v>
      </c>
      <c r="AL5610" s="8" t="s">
        <v>13357</v>
      </c>
      <c r="AM5610" s="10">
        <f t="shared" si="783"/>
        <v>2020</v>
      </c>
      <c r="AN5610">
        <f t="shared" si="784"/>
        <v>1</v>
      </c>
      <c r="AO5610">
        <f t="shared" si="790"/>
        <v>0</v>
      </c>
      <c r="AP5610">
        <f t="shared" si="785"/>
        <v>0</v>
      </c>
      <c r="AQ5610">
        <f t="shared" si="786"/>
        <v>1</v>
      </c>
      <c r="AR5610">
        <f t="shared" si="787"/>
        <v>0</v>
      </c>
      <c r="AS5610">
        <f t="shared" si="788"/>
        <v>0</v>
      </c>
      <c r="AT5610">
        <f t="shared" si="789"/>
        <v>0</v>
      </c>
      <c r="AU5610">
        <f t="shared" si="789"/>
        <v>1</v>
      </c>
      <c r="AV5610" t="str">
        <f t="shared" si="791"/>
        <v>2020-10-16T18:21:18</v>
      </c>
    </row>
    <row r="5611" spans="1:48" x14ac:dyDescent="0.25">
      <c r="A5611" s="5">
        <v>5682</v>
      </c>
      <c r="B5611" s="5" t="s">
        <v>5729</v>
      </c>
      <c r="C5611" s="5" t="s">
        <v>5730</v>
      </c>
      <c r="D5611" s="6" t="s">
        <v>5731</v>
      </c>
      <c r="E5611">
        <v>33</v>
      </c>
      <c r="F5611" s="7">
        <v>0.34161021629999999</v>
      </c>
      <c r="G5611" s="7">
        <v>0</v>
      </c>
      <c r="H5611" t="s">
        <v>5732</v>
      </c>
      <c r="I5611">
        <v>0</v>
      </c>
      <c r="J5611">
        <v>533.34</v>
      </c>
      <c r="K5611">
        <v>20000</v>
      </c>
      <c r="L5611" t="s">
        <v>199</v>
      </c>
      <c r="M5611" s="8" t="s">
        <v>86</v>
      </c>
      <c r="N5611" s="8">
        <v>0.5</v>
      </c>
      <c r="O5611">
        <v>0.499999999999999</v>
      </c>
      <c r="P5611" s="9">
        <v>-0.99408844427912602</v>
      </c>
      <c r="R5611" s="8"/>
      <c r="S5611" s="8" t="s">
        <v>217</v>
      </c>
      <c r="T5611">
        <v>990510</v>
      </c>
      <c r="U5611">
        <v>772766</v>
      </c>
      <c r="V5611">
        <v>1136709</v>
      </c>
      <c r="W5611">
        <v>413943</v>
      </c>
      <c r="X5611">
        <v>4261</v>
      </c>
      <c r="Y5611">
        <v>251942</v>
      </c>
      <c r="Z5611">
        <v>448426</v>
      </c>
      <c r="AA5611">
        <v>227917</v>
      </c>
      <c r="AB5611">
        <v>22861</v>
      </c>
      <c r="AC5611">
        <v>12</v>
      </c>
      <c r="AD5611">
        <v>205056</v>
      </c>
      <c r="AE5611">
        <v>2011</v>
      </c>
      <c r="AF5611" t="s">
        <v>68</v>
      </c>
      <c r="AG5611">
        <v>50000</v>
      </c>
      <c r="AH5611" t="s">
        <v>55</v>
      </c>
      <c r="AI5611" t="s">
        <v>56</v>
      </c>
      <c r="AJ5611">
        <v>0.8659347423</v>
      </c>
      <c r="AK5611">
        <v>3330</v>
      </c>
      <c r="AL5611" s="8"/>
      <c r="AM5611" s="10">
        <f t="shared" si="783"/>
        <v>2016</v>
      </c>
      <c r="AN5611">
        <f t="shared" si="784"/>
        <v>0</v>
      </c>
      <c r="AO5611">
        <f t="shared" si="790"/>
        <v>1</v>
      </c>
      <c r="AP5611">
        <f t="shared" si="785"/>
        <v>0</v>
      </c>
      <c r="AQ5611">
        <f t="shared" si="786"/>
        <v>0</v>
      </c>
      <c r="AR5611">
        <f t="shared" si="787"/>
        <v>1</v>
      </c>
      <c r="AS5611">
        <f t="shared" si="788"/>
        <v>0</v>
      </c>
      <c r="AT5611">
        <f t="shared" si="789"/>
        <v>0</v>
      </c>
      <c r="AU5611">
        <f t="shared" si="789"/>
        <v>1</v>
      </c>
      <c r="AV5611">
        <f t="shared" si="791"/>
        <v>0</v>
      </c>
    </row>
    <row r="5612" spans="1:48" x14ac:dyDescent="0.25">
      <c r="A5612" s="5">
        <v>5683</v>
      </c>
      <c r="B5612" s="5" t="s">
        <v>11590</v>
      </c>
      <c r="C5612" s="5" t="s">
        <v>11591</v>
      </c>
      <c r="D5612" s="6" t="s">
        <v>11592</v>
      </c>
      <c r="E5612">
        <v>0</v>
      </c>
      <c r="F5612" s="7">
        <v>0.68023244299999996</v>
      </c>
      <c r="G5612" s="7">
        <v>0</v>
      </c>
      <c r="H5612" t="s">
        <v>11593</v>
      </c>
      <c r="I5612">
        <v>27</v>
      </c>
      <c r="J5612">
        <v>38392.199999999997</v>
      </c>
      <c r="K5612">
        <v>230000</v>
      </c>
      <c r="L5612" t="s">
        <v>52</v>
      </c>
      <c r="M5612" s="8" t="s">
        <v>53</v>
      </c>
      <c r="N5612" s="8">
        <v>0.80357142857142805</v>
      </c>
      <c r="O5612">
        <v>0.19642857142857101</v>
      </c>
      <c r="P5612" s="9">
        <v>0</v>
      </c>
      <c r="Q5612">
        <v>230000</v>
      </c>
      <c r="R5612" s="8"/>
      <c r="S5612" s="8" t="s">
        <v>3684</v>
      </c>
      <c r="T5612">
        <v>49953285</v>
      </c>
      <c r="U5612">
        <v>25258940</v>
      </c>
      <c r="V5612">
        <v>51207053</v>
      </c>
      <c r="W5612">
        <v>23776074</v>
      </c>
      <c r="X5612">
        <v>4038688</v>
      </c>
      <c r="Y5612">
        <v>12048849</v>
      </c>
      <c r="Z5612">
        <v>31285748</v>
      </c>
      <c r="AA5612">
        <v>182839845</v>
      </c>
      <c r="AB5612">
        <v>164166371</v>
      </c>
      <c r="AC5612">
        <v>12</v>
      </c>
      <c r="AD5612">
        <v>18673474</v>
      </c>
      <c r="AE5612">
        <v>2018</v>
      </c>
      <c r="AF5612" t="s">
        <v>126</v>
      </c>
      <c r="AG5612">
        <v>50000</v>
      </c>
      <c r="AH5612" t="s">
        <v>55</v>
      </c>
      <c r="AI5612" t="s">
        <v>55</v>
      </c>
      <c r="AJ5612">
        <v>1</v>
      </c>
      <c r="AK5612">
        <v>9394392</v>
      </c>
      <c r="AL5612" s="8" t="s">
        <v>13358</v>
      </c>
      <c r="AM5612" s="10">
        <f t="shared" si="783"/>
        <v>2019</v>
      </c>
      <c r="AN5612">
        <f t="shared" si="784"/>
        <v>1</v>
      </c>
      <c r="AO5612">
        <f t="shared" si="790"/>
        <v>0</v>
      </c>
      <c r="AP5612">
        <f t="shared" si="785"/>
        <v>0</v>
      </c>
      <c r="AQ5612">
        <f t="shared" si="786"/>
        <v>1</v>
      </c>
      <c r="AR5612">
        <f t="shared" si="787"/>
        <v>0</v>
      </c>
      <c r="AS5612">
        <f t="shared" si="788"/>
        <v>0</v>
      </c>
      <c r="AT5612">
        <f t="shared" si="789"/>
        <v>0</v>
      </c>
      <c r="AU5612">
        <f t="shared" si="789"/>
        <v>0</v>
      </c>
      <c r="AV5612" t="str">
        <f t="shared" si="791"/>
        <v>2020-10-16T18:26:37</v>
      </c>
    </row>
    <row r="5613" spans="1:48" x14ac:dyDescent="0.25">
      <c r="A5613" s="5">
        <v>5684</v>
      </c>
      <c r="B5613" s="5" t="s">
        <v>1738</v>
      </c>
      <c r="C5613" s="5" t="s">
        <v>1739</v>
      </c>
      <c r="D5613" s="6" t="s">
        <v>1740</v>
      </c>
      <c r="E5613">
        <v>25</v>
      </c>
      <c r="F5613" s="7">
        <v>0.35769230769999999</v>
      </c>
      <c r="G5613" s="7">
        <v>0</v>
      </c>
      <c r="H5613" t="s">
        <v>1741</v>
      </c>
      <c r="I5613">
        <v>48</v>
      </c>
      <c r="J5613">
        <v>183947.84</v>
      </c>
      <c r="K5613">
        <v>700000</v>
      </c>
      <c r="L5613" t="s">
        <v>52</v>
      </c>
      <c r="M5613" s="8" t="s">
        <v>53</v>
      </c>
      <c r="N5613" s="8">
        <v>0.73214285714285698</v>
      </c>
      <c r="O5613">
        <v>0.26785714285714202</v>
      </c>
      <c r="P5613" s="9">
        <v>-0.91441949260869404</v>
      </c>
      <c r="Q5613">
        <v>500000</v>
      </c>
      <c r="R5613" s="8"/>
      <c r="S5613" s="8" t="s">
        <v>12492</v>
      </c>
      <c r="T5613">
        <v>9232810</v>
      </c>
      <c r="U5613">
        <v>7161015</v>
      </c>
      <c r="V5613">
        <v>9269375</v>
      </c>
      <c r="W5613">
        <v>270000</v>
      </c>
      <c r="X5613">
        <v>0</v>
      </c>
      <c r="Y5613">
        <v>7259509</v>
      </c>
      <c r="Z5613">
        <v>2001496</v>
      </c>
      <c r="AA5613">
        <v>7776443</v>
      </c>
      <c r="AB5613">
        <v>3099391</v>
      </c>
      <c r="AC5613">
        <v>5</v>
      </c>
      <c r="AD5613">
        <v>4677052</v>
      </c>
      <c r="AE5613">
        <v>2010</v>
      </c>
      <c r="AF5613" t="s">
        <v>68</v>
      </c>
      <c r="AG5613">
        <v>100000</v>
      </c>
      <c r="AH5613" t="s">
        <v>55</v>
      </c>
      <c r="AI5613" t="s">
        <v>56</v>
      </c>
      <c r="AJ5613">
        <v>0.98959702520000004</v>
      </c>
      <c r="AK5613">
        <v>1190195</v>
      </c>
      <c r="AL5613" s="8" t="s">
        <v>13359</v>
      </c>
      <c r="AM5613" s="10">
        <f t="shared" si="783"/>
        <v>2010</v>
      </c>
      <c r="AN5613">
        <f t="shared" si="784"/>
        <v>1</v>
      </c>
      <c r="AO5613">
        <f t="shared" si="790"/>
        <v>0</v>
      </c>
      <c r="AP5613">
        <f t="shared" si="785"/>
        <v>0</v>
      </c>
      <c r="AQ5613">
        <f t="shared" si="786"/>
        <v>1</v>
      </c>
      <c r="AR5613">
        <f t="shared" si="787"/>
        <v>0</v>
      </c>
      <c r="AS5613">
        <f t="shared" si="788"/>
        <v>0</v>
      </c>
      <c r="AT5613">
        <f t="shared" si="789"/>
        <v>0</v>
      </c>
      <c r="AU5613">
        <f t="shared" si="789"/>
        <v>1</v>
      </c>
      <c r="AV5613" t="str">
        <f t="shared" si="791"/>
        <v>2020-10-16T18:23:41</v>
      </c>
    </row>
    <row r="5614" spans="1:48" x14ac:dyDescent="0.25">
      <c r="A5614" s="5">
        <v>5685</v>
      </c>
      <c r="B5614" s="5" t="s">
        <v>12340</v>
      </c>
      <c r="C5614" s="5" t="s">
        <v>12341</v>
      </c>
      <c r="D5614" s="6" t="s">
        <v>12342</v>
      </c>
      <c r="E5614">
        <v>0</v>
      </c>
      <c r="F5614" s="7">
        <v>0.6190623837</v>
      </c>
      <c r="G5614" s="7">
        <v>0</v>
      </c>
      <c r="H5614" t="s">
        <v>7738</v>
      </c>
      <c r="I5614">
        <v>0</v>
      </c>
      <c r="J5614">
        <v>0</v>
      </c>
      <c r="K5614">
        <v>60000</v>
      </c>
      <c r="L5614" t="s">
        <v>52</v>
      </c>
      <c r="M5614" s="8" t="s">
        <v>63</v>
      </c>
      <c r="N5614" s="8">
        <v>0.96428571428571397</v>
      </c>
      <c r="O5614">
        <v>3.5714285714285698E-2</v>
      </c>
      <c r="P5614" s="9">
        <v>0</v>
      </c>
      <c r="Q5614">
        <v>60000</v>
      </c>
      <c r="R5614" s="8"/>
      <c r="S5614" s="8" t="s">
        <v>217</v>
      </c>
      <c r="T5614">
        <v>3417071</v>
      </c>
      <c r="U5614">
        <v>1728395</v>
      </c>
      <c r="V5614">
        <v>3852826</v>
      </c>
      <c r="W5614">
        <v>1316953</v>
      </c>
      <c r="X5614">
        <v>0</v>
      </c>
      <c r="Y5614">
        <v>1678433</v>
      </c>
      <c r="Z5614">
        <v>1414242</v>
      </c>
      <c r="AA5614">
        <v>16035147</v>
      </c>
      <c r="AB5614">
        <v>5778798</v>
      </c>
      <c r="AC5614">
        <v>12</v>
      </c>
      <c r="AD5614">
        <v>10256349</v>
      </c>
      <c r="AE5614">
        <v>1966</v>
      </c>
      <c r="AF5614" t="s">
        <v>54</v>
      </c>
      <c r="AG5614">
        <v>500000</v>
      </c>
      <c r="AH5614" t="s">
        <v>55</v>
      </c>
      <c r="AI5614" t="s">
        <v>55</v>
      </c>
      <c r="AJ5614">
        <v>1</v>
      </c>
      <c r="AK5614">
        <v>405000</v>
      </c>
      <c r="AL5614" s="8" t="s">
        <v>13360</v>
      </c>
      <c r="AM5614" s="10">
        <f t="shared" si="783"/>
        <v>2020</v>
      </c>
      <c r="AN5614">
        <f t="shared" si="784"/>
        <v>1</v>
      </c>
      <c r="AO5614">
        <f t="shared" si="790"/>
        <v>0</v>
      </c>
      <c r="AP5614">
        <f t="shared" si="785"/>
        <v>1</v>
      </c>
      <c r="AQ5614">
        <f t="shared" si="786"/>
        <v>0</v>
      </c>
      <c r="AR5614">
        <f t="shared" si="787"/>
        <v>0</v>
      </c>
      <c r="AS5614">
        <f t="shared" si="788"/>
        <v>0</v>
      </c>
      <c r="AT5614">
        <f t="shared" si="789"/>
        <v>0</v>
      </c>
      <c r="AU5614">
        <f t="shared" si="789"/>
        <v>0</v>
      </c>
      <c r="AV5614" t="str">
        <f t="shared" si="791"/>
        <v>2020-10-16T18:30:08</v>
      </c>
    </row>
    <row r="5615" spans="1:48" x14ac:dyDescent="0.25">
      <c r="A5615" s="5">
        <v>5686</v>
      </c>
      <c r="B5615" s="5" t="s">
        <v>976</v>
      </c>
      <c r="C5615" s="5" t="s">
        <v>977</v>
      </c>
      <c r="D5615" s="6" t="s">
        <v>978</v>
      </c>
      <c r="E5615">
        <v>17</v>
      </c>
      <c r="F5615" s="7">
        <v>0.52652576490000003</v>
      </c>
      <c r="G5615" s="7">
        <v>0</v>
      </c>
      <c r="H5615" t="s">
        <v>979</v>
      </c>
      <c r="I5615">
        <v>0</v>
      </c>
      <c r="J5615">
        <v>0</v>
      </c>
      <c r="K5615">
        <v>70000</v>
      </c>
      <c r="L5615" t="s">
        <v>52</v>
      </c>
      <c r="M5615" s="8" t="s">
        <v>53</v>
      </c>
      <c r="N5615" s="8">
        <v>0.73214285714285698</v>
      </c>
      <c r="O5615">
        <v>0.26785714285714202</v>
      </c>
      <c r="P5615" s="9">
        <v>0.86602540378443904</v>
      </c>
      <c r="Q5615">
        <v>60000</v>
      </c>
      <c r="R5615" s="8"/>
      <c r="S5615" s="8" t="s">
        <v>329</v>
      </c>
      <c r="T5615">
        <v>1736332</v>
      </c>
      <c r="U5615">
        <v>449408</v>
      </c>
      <c r="V5615">
        <v>1980396</v>
      </c>
      <c r="W5615">
        <v>1530987</v>
      </c>
      <c r="X5615">
        <v>234362</v>
      </c>
      <c r="Y5615">
        <v>175816</v>
      </c>
      <c r="Z5615">
        <v>321895</v>
      </c>
      <c r="AA5615">
        <v>3354959</v>
      </c>
      <c r="AB5615">
        <v>1706712</v>
      </c>
      <c r="AC5615">
        <v>12</v>
      </c>
      <c r="AD5615">
        <v>1648247</v>
      </c>
      <c r="AE5615">
        <v>2012</v>
      </c>
      <c r="AF5615" t="s">
        <v>68</v>
      </c>
      <c r="AG5615">
        <v>350000</v>
      </c>
      <c r="AH5615" t="s">
        <v>55</v>
      </c>
      <c r="AI5615" t="s">
        <v>56</v>
      </c>
      <c r="AJ5615">
        <v>1</v>
      </c>
      <c r="AK5615">
        <v>222004</v>
      </c>
      <c r="AL5615" s="8" t="s">
        <v>13361</v>
      </c>
      <c r="AM5615" s="10">
        <f t="shared" si="783"/>
        <v>2015</v>
      </c>
      <c r="AN5615">
        <f t="shared" si="784"/>
        <v>1</v>
      </c>
      <c r="AO5615">
        <f t="shared" si="790"/>
        <v>0</v>
      </c>
      <c r="AP5615">
        <f t="shared" si="785"/>
        <v>0</v>
      </c>
      <c r="AQ5615">
        <f t="shared" si="786"/>
        <v>1</v>
      </c>
      <c r="AR5615">
        <f t="shared" si="787"/>
        <v>0</v>
      </c>
      <c r="AS5615">
        <f t="shared" si="788"/>
        <v>0</v>
      </c>
      <c r="AT5615">
        <f t="shared" si="789"/>
        <v>0</v>
      </c>
      <c r="AU5615">
        <f t="shared" si="789"/>
        <v>1</v>
      </c>
      <c r="AV5615" t="str">
        <f t="shared" si="791"/>
        <v>2020-10-16T18:27:33</v>
      </c>
    </row>
    <row r="5616" spans="1:48" x14ac:dyDescent="0.25">
      <c r="A5616" s="5">
        <v>5687</v>
      </c>
      <c r="B5616" s="5" t="s">
        <v>13362</v>
      </c>
      <c r="C5616" s="5" t="s">
        <v>13363</v>
      </c>
      <c r="D5616" s="6" t="s">
        <v>13364</v>
      </c>
      <c r="E5616">
        <v>0</v>
      </c>
      <c r="F5616" s="7">
        <v>0.62713307620000003</v>
      </c>
      <c r="G5616" s="7">
        <v>0</v>
      </c>
      <c r="H5616" t="s">
        <v>2469</v>
      </c>
      <c r="I5616">
        <v>0</v>
      </c>
      <c r="J5616">
        <v>0</v>
      </c>
      <c r="K5616">
        <v>20000</v>
      </c>
      <c r="L5616" t="s">
        <v>52</v>
      </c>
      <c r="M5616" s="8" t="s">
        <v>63</v>
      </c>
      <c r="N5616" s="8">
        <v>0.89285714285714202</v>
      </c>
      <c r="O5616">
        <v>0.107142857142857</v>
      </c>
      <c r="P5616" s="9">
        <v>0</v>
      </c>
      <c r="Q5616">
        <v>20000</v>
      </c>
      <c r="R5616" s="8"/>
      <c r="S5616" s="8"/>
      <c r="AA5616">
        <v>4784498</v>
      </c>
      <c r="AB5616">
        <v>0</v>
      </c>
      <c r="AC5616">
        <v>12</v>
      </c>
      <c r="AD5616">
        <v>0</v>
      </c>
      <c r="AE5616">
        <v>2006</v>
      </c>
      <c r="AF5616" t="s">
        <v>121</v>
      </c>
      <c r="AG5616">
        <v>1550000</v>
      </c>
      <c r="AH5616" t="s">
        <v>55</v>
      </c>
      <c r="AI5616" t="s">
        <v>55</v>
      </c>
      <c r="AJ5616">
        <v>1</v>
      </c>
      <c r="AK5616">
        <v>425500</v>
      </c>
      <c r="AL5616" s="8" t="s">
        <v>13365</v>
      </c>
      <c r="AM5616" s="10">
        <f t="shared" si="783"/>
        <v>2017</v>
      </c>
      <c r="AN5616">
        <f t="shared" si="784"/>
        <v>1</v>
      </c>
      <c r="AO5616">
        <f t="shared" si="790"/>
        <v>0</v>
      </c>
      <c r="AP5616">
        <f t="shared" si="785"/>
        <v>1</v>
      </c>
      <c r="AQ5616">
        <f t="shared" si="786"/>
        <v>0</v>
      </c>
      <c r="AR5616">
        <f t="shared" si="787"/>
        <v>0</v>
      </c>
      <c r="AS5616">
        <f t="shared" si="788"/>
        <v>0</v>
      </c>
      <c r="AT5616">
        <f t="shared" si="789"/>
        <v>0</v>
      </c>
      <c r="AU5616">
        <f t="shared" si="789"/>
        <v>0</v>
      </c>
      <c r="AV5616" t="str">
        <f t="shared" si="791"/>
        <v>2020-10-16T18:25:51</v>
      </c>
    </row>
    <row r="5617" spans="1:48" x14ac:dyDescent="0.25">
      <c r="A5617" s="5">
        <v>5688</v>
      </c>
      <c r="B5617" s="5" t="s">
        <v>4302</v>
      </c>
      <c r="C5617" s="5" t="s">
        <v>4303</v>
      </c>
      <c r="D5617" s="6" t="s">
        <v>4304</v>
      </c>
      <c r="E5617">
        <v>4</v>
      </c>
      <c r="F5617" s="7">
        <v>0.62785134129999998</v>
      </c>
      <c r="G5617" s="7">
        <v>0</v>
      </c>
      <c r="H5617" t="s">
        <v>4305</v>
      </c>
      <c r="I5617">
        <v>268</v>
      </c>
      <c r="J5617">
        <v>318300</v>
      </c>
      <c r="K5617">
        <v>140000</v>
      </c>
      <c r="L5617" t="s">
        <v>52</v>
      </c>
      <c r="M5617" s="8" t="s">
        <v>63</v>
      </c>
      <c r="N5617" s="8">
        <v>0.91071428571428503</v>
      </c>
      <c r="O5617">
        <v>8.9285714285714204E-2</v>
      </c>
      <c r="P5617" s="9">
        <v>0</v>
      </c>
      <c r="Q5617">
        <v>140000</v>
      </c>
      <c r="R5617" s="8"/>
      <c r="S5617" s="8" t="s">
        <v>329</v>
      </c>
      <c r="T5617">
        <v>5154333</v>
      </c>
      <c r="U5617">
        <v>3039260</v>
      </c>
      <c r="V5617">
        <v>7986537</v>
      </c>
      <c r="W5617">
        <v>1844721</v>
      </c>
      <c r="X5617">
        <v>50551</v>
      </c>
      <c r="Y5617">
        <v>1274432</v>
      </c>
      <c r="Z5617">
        <v>2595696</v>
      </c>
      <c r="AA5617">
        <v>28328845</v>
      </c>
      <c r="AB5617">
        <v>7030115</v>
      </c>
      <c r="AC5617">
        <v>12</v>
      </c>
      <c r="AD5617">
        <v>21298730</v>
      </c>
      <c r="AE5617">
        <v>1986</v>
      </c>
      <c r="AF5617" t="s">
        <v>54</v>
      </c>
      <c r="AG5617">
        <v>500000</v>
      </c>
      <c r="AH5617" t="s">
        <v>55</v>
      </c>
      <c r="AI5617" t="s">
        <v>55</v>
      </c>
      <c r="AJ5617">
        <v>1</v>
      </c>
      <c r="AK5617">
        <v>474744</v>
      </c>
      <c r="AL5617" s="8" t="s">
        <v>13366</v>
      </c>
      <c r="AM5617" s="10">
        <f t="shared" si="783"/>
        <v>2010</v>
      </c>
      <c r="AN5617">
        <f t="shared" si="784"/>
        <v>1</v>
      </c>
      <c r="AO5617">
        <f t="shared" si="790"/>
        <v>0</v>
      </c>
      <c r="AP5617">
        <f t="shared" si="785"/>
        <v>1</v>
      </c>
      <c r="AQ5617">
        <f t="shared" si="786"/>
        <v>0</v>
      </c>
      <c r="AR5617">
        <f t="shared" si="787"/>
        <v>0</v>
      </c>
      <c r="AS5617">
        <f t="shared" si="788"/>
        <v>0</v>
      </c>
      <c r="AT5617">
        <f t="shared" si="789"/>
        <v>0</v>
      </c>
      <c r="AU5617">
        <f t="shared" si="789"/>
        <v>0</v>
      </c>
      <c r="AV5617" t="str">
        <f t="shared" si="791"/>
        <v>2020-10-16T18:28:04</v>
      </c>
    </row>
    <row r="5618" spans="1:48" x14ac:dyDescent="0.25">
      <c r="A5618" s="5">
        <v>5689</v>
      </c>
      <c r="B5618" s="5" t="s">
        <v>2600</v>
      </c>
      <c r="C5618" s="5" t="s">
        <v>2601</v>
      </c>
      <c r="D5618" s="6" t="s">
        <v>2602</v>
      </c>
      <c r="E5618">
        <v>43</v>
      </c>
      <c r="F5618" s="7">
        <v>0.49380831990000001</v>
      </c>
      <c r="G5618" s="7">
        <v>0</v>
      </c>
      <c r="H5618" t="s">
        <v>2603</v>
      </c>
      <c r="I5618">
        <v>0</v>
      </c>
      <c r="J5618">
        <v>0</v>
      </c>
      <c r="K5618">
        <v>300000</v>
      </c>
      <c r="L5618" t="s">
        <v>52</v>
      </c>
      <c r="M5618" s="8" t="s">
        <v>53</v>
      </c>
      <c r="N5618" s="8">
        <v>0.75</v>
      </c>
      <c r="O5618">
        <v>0.25</v>
      </c>
      <c r="P5618" s="9">
        <v>-0.85019919654721798</v>
      </c>
      <c r="Q5618">
        <v>80000</v>
      </c>
      <c r="R5618" s="8"/>
      <c r="S5618" s="8" t="s">
        <v>5589</v>
      </c>
      <c r="T5618">
        <v>1548364</v>
      </c>
      <c r="U5618">
        <v>470438</v>
      </c>
      <c r="V5618">
        <v>3224797</v>
      </c>
      <c r="W5618">
        <v>246554</v>
      </c>
      <c r="X5618">
        <v>0</v>
      </c>
      <c r="Y5618">
        <v>63220</v>
      </c>
      <c r="Z5618">
        <v>784646</v>
      </c>
      <c r="AA5618">
        <v>1804626</v>
      </c>
      <c r="AB5618">
        <v>1804626</v>
      </c>
      <c r="AC5618">
        <v>9</v>
      </c>
      <c r="AD5618">
        <v>0</v>
      </c>
      <c r="AE5618">
        <v>2009</v>
      </c>
      <c r="AF5618" t="s">
        <v>121</v>
      </c>
      <c r="AG5618">
        <v>100000</v>
      </c>
      <c r="AH5618" t="s">
        <v>55</v>
      </c>
      <c r="AI5618" t="s">
        <v>56</v>
      </c>
      <c r="AJ5618">
        <v>1</v>
      </c>
      <c r="AK5618">
        <v>75900</v>
      </c>
      <c r="AL5618" s="8" t="s">
        <v>13367</v>
      </c>
      <c r="AM5618" s="10">
        <f t="shared" si="783"/>
        <v>2016</v>
      </c>
      <c r="AN5618">
        <f t="shared" si="784"/>
        <v>1</v>
      </c>
      <c r="AO5618">
        <f t="shared" si="790"/>
        <v>0</v>
      </c>
      <c r="AP5618">
        <f t="shared" si="785"/>
        <v>0</v>
      </c>
      <c r="AQ5618">
        <f t="shared" si="786"/>
        <v>1</v>
      </c>
      <c r="AR5618">
        <f t="shared" si="787"/>
        <v>0</v>
      </c>
      <c r="AS5618">
        <f t="shared" si="788"/>
        <v>0</v>
      </c>
      <c r="AT5618">
        <f t="shared" si="789"/>
        <v>0</v>
      </c>
      <c r="AU5618">
        <f t="shared" si="789"/>
        <v>1</v>
      </c>
      <c r="AV5618" t="str">
        <f t="shared" si="791"/>
        <v>2020-10-16T18:35:08</v>
      </c>
    </row>
    <row r="5619" spans="1:48" x14ac:dyDescent="0.25">
      <c r="A5619" s="5">
        <v>5690</v>
      </c>
      <c r="B5619" s="5" t="s">
        <v>4323</v>
      </c>
      <c r="C5619" s="5" t="s">
        <v>4324</v>
      </c>
      <c r="D5619" s="6" t="s">
        <v>4325</v>
      </c>
      <c r="E5619">
        <v>3</v>
      </c>
      <c r="F5619" s="7">
        <v>0.3931472245</v>
      </c>
      <c r="G5619" s="7">
        <v>0</v>
      </c>
      <c r="H5619" t="s">
        <v>2193</v>
      </c>
      <c r="I5619">
        <v>0</v>
      </c>
      <c r="J5619">
        <v>0</v>
      </c>
      <c r="K5619">
        <v>49000</v>
      </c>
      <c r="L5619" t="s">
        <v>7359</v>
      </c>
      <c r="M5619" s="8" t="s">
        <v>63</v>
      </c>
      <c r="N5619" s="8">
        <v>1</v>
      </c>
      <c r="O5619">
        <v>0</v>
      </c>
      <c r="P5619" s="9">
        <v>0</v>
      </c>
      <c r="R5619" s="8"/>
      <c r="S5619" s="8"/>
      <c r="AJ5619">
        <v>1</v>
      </c>
      <c r="AL5619" s="8"/>
      <c r="AM5619" s="10">
        <f t="shared" si="783"/>
        <v>2019</v>
      </c>
      <c r="AN5619">
        <f t="shared" si="784"/>
        <v>0</v>
      </c>
      <c r="AO5619">
        <f t="shared" si="790"/>
        <v>0</v>
      </c>
      <c r="AP5619">
        <f t="shared" si="785"/>
        <v>1</v>
      </c>
      <c r="AQ5619">
        <f t="shared" si="786"/>
        <v>0</v>
      </c>
      <c r="AR5619">
        <f t="shared" si="787"/>
        <v>0</v>
      </c>
      <c r="AS5619">
        <f t="shared" si="788"/>
        <v>0</v>
      </c>
      <c r="AT5619">
        <f t="shared" si="789"/>
        <v>0</v>
      </c>
      <c r="AU5619">
        <f t="shared" si="789"/>
        <v>0</v>
      </c>
      <c r="AV5619">
        <f t="shared" si="791"/>
        <v>0</v>
      </c>
    </row>
    <row r="5620" spans="1:48" x14ac:dyDescent="0.25">
      <c r="A5620" s="5">
        <v>5691</v>
      </c>
      <c r="B5620" s="5" t="s">
        <v>4323</v>
      </c>
      <c r="C5620" s="5" t="s">
        <v>4324</v>
      </c>
      <c r="D5620" s="6" t="s">
        <v>4325</v>
      </c>
      <c r="E5620">
        <v>3</v>
      </c>
      <c r="F5620" s="7">
        <v>0.3931472245</v>
      </c>
      <c r="G5620" s="7">
        <v>0</v>
      </c>
      <c r="H5620" t="s">
        <v>2193</v>
      </c>
      <c r="I5620">
        <v>0</v>
      </c>
      <c r="J5620">
        <v>0</v>
      </c>
      <c r="K5620">
        <v>50000</v>
      </c>
      <c r="L5620" t="s">
        <v>52</v>
      </c>
      <c r="M5620" s="8" t="s">
        <v>86</v>
      </c>
      <c r="N5620" s="8">
        <v>0.64285714285714202</v>
      </c>
      <c r="O5620">
        <v>0.35714285714285698</v>
      </c>
      <c r="P5620" s="9">
        <v>0</v>
      </c>
      <c r="Q5620">
        <v>50000</v>
      </c>
      <c r="R5620" s="8"/>
      <c r="S5620" s="8"/>
      <c r="AA5620">
        <v>1403166</v>
      </c>
      <c r="AB5620">
        <v>0</v>
      </c>
      <c r="AC5620">
        <v>6</v>
      </c>
      <c r="AD5620">
        <v>0</v>
      </c>
      <c r="AE5620">
        <v>2016</v>
      </c>
      <c r="AF5620" t="s">
        <v>126</v>
      </c>
      <c r="AG5620">
        <v>100000</v>
      </c>
      <c r="AH5620" t="s">
        <v>55</v>
      </c>
      <c r="AI5620" t="s">
        <v>56</v>
      </c>
      <c r="AJ5620">
        <v>1</v>
      </c>
      <c r="AK5620">
        <v>161000</v>
      </c>
      <c r="AL5620" s="8" t="s">
        <v>13368</v>
      </c>
      <c r="AM5620" s="10">
        <f t="shared" si="783"/>
        <v>2019</v>
      </c>
      <c r="AN5620">
        <f t="shared" si="784"/>
        <v>1</v>
      </c>
      <c r="AO5620">
        <f t="shared" si="790"/>
        <v>0</v>
      </c>
      <c r="AP5620">
        <f t="shared" si="785"/>
        <v>0</v>
      </c>
      <c r="AQ5620">
        <f t="shared" si="786"/>
        <v>0</v>
      </c>
      <c r="AR5620">
        <f t="shared" si="787"/>
        <v>1</v>
      </c>
      <c r="AS5620">
        <f t="shared" si="788"/>
        <v>0</v>
      </c>
      <c r="AT5620">
        <f t="shared" si="789"/>
        <v>0</v>
      </c>
      <c r="AU5620">
        <f t="shared" si="789"/>
        <v>1</v>
      </c>
      <c r="AV5620" t="str">
        <f t="shared" si="791"/>
        <v>2020-10-16T18:35:48</v>
      </c>
    </row>
    <row r="5621" spans="1:48" x14ac:dyDescent="0.25">
      <c r="A5621" s="5">
        <v>5692</v>
      </c>
      <c r="B5621" s="5" t="s">
        <v>8627</v>
      </c>
      <c r="C5621" s="5" t="s">
        <v>8628</v>
      </c>
      <c r="D5621" s="6" t="s">
        <v>8629</v>
      </c>
      <c r="E5621">
        <v>0</v>
      </c>
      <c r="F5621" s="7">
        <v>0</v>
      </c>
      <c r="G5621" s="7"/>
      <c r="H5621" t="s">
        <v>8630</v>
      </c>
      <c r="I5621">
        <v>0</v>
      </c>
      <c r="J5621">
        <v>0</v>
      </c>
      <c r="K5621">
        <v>30000</v>
      </c>
      <c r="L5621" t="s">
        <v>52</v>
      </c>
      <c r="M5621" s="8" t="s">
        <v>53</v>
      </c>
      <c r="N5621" s="8">
        <v>0.73214285714285698</v>
      </c>
      <c r="O5621">
        <v>0.26785714285714202</v>
      </c>
      <c r="P5621" s="9">
        <v>0</v>
      </c>
      <c r="Q5621">
        <v>15000</v>
      </c>
      <c r="R5621" s="8"/>
      <c r="S5621" s="8" t="s">
        <v>217</v>
      </c>
      <c r="T5621">
        <v>6618231</v>
      </c>
      <c r="U5621">
        <v>0</v>
      </c>
      <c r="V5621">
        <v>8548657</v>
      </c>
      <c r="W5621">
        <v>1532069</v>
      </c>
      <c r="X5621">
        <v>0</v>
      </c>
      <c r="Y5621">
        <v>312983</v>
      </c>
      <c r="Z5621">
        <v>224758</v>
      </c>
      <c r="AA5621">
        <v>579380</v>
      </c>
      <c r="AB5621">
        <v>0</v>
      </c>
      <c r="AC5621">
        <v>12</v>
      </c>
      <c r="AD5621">
        <v>0</v>
      </c>
      <c r="AE5621">
        <v>1999</v>
      </c>
      <c r="AF5621" t="s">
        <v>54</v>
      </c>
      <c r="AG5621">
        <v>120000</v>
      </c>
      <c r="AH5621" t="s">
        <v>56</v>
      </c>
      <c r="AI5621" t="s">
        <v>55</v>
      </c>
      <c r="AJ5621">
        <v>0</v>
      </c>
      <c r="AK5621">
        <v>5180</v>
      </c>
      <c r="AL5621" s="8" t="s">
        <v>13369</v>
      </c>
      <c r="AM5621" s="10">
        <f t="shared" si="783"/>
        <v>2008</v>
      </c>
      <c r="AN5621">
        <f t="shared" si="784"/>
        <v>1</v>
      </c>
      <c r="AO5621">
        <f t="shared" si="790"/>
        <v>0</v>
      </c>
      <c r="AP5621">
        <f t="shared" si="785"/>
        <v>0</v>
      </c>
      <c r="AQ5621">
        <f t="shared" si="786"/>
        <v>1</v>
      </c>
      <c r="AR5621">
        <f t="shared" si="787"/>
        <v>0</v>
      </c>
      <c r="AS5621">
        <f t="shared" si="788"/>
        <v>0</v>
      </c>
      <c r="AT5621">
        <f t="shared" si="789"/>
        <v>1</v>
      </c>
      <c r="AU5621">
        <f t="shared" si="789"/>
        <v>0</v>
      </c>
      <c r="AV5621" t="str">
        <f t="shared" si="791"/>
        <v>2020-10-16T19:14:30</v>
      </c>
    </row>
    <row r="5622" spans="1:48" x14ac:dyDescent="0.25">
      <c r="A5622" s="5">
        <v>5693</v>
      </c>
      <c r="B5622" s="5" t="s">
        <v>13323</v>
      </c>
      <c r="C5622" s="5" t="s">
        <v>13324</v>
      </c>
      <c r="D5622" s="6" t="s">
        <v>13325</v>
      </c>
      <c r="E5622">
        <v>6</v>
      </c>
      <c r="F5622" s="7">
        <v>0.4862709731</v>
      </c>
      <c r="G5622" s="7">
        <v>0</v>
      </c>
      <c r="H5622" t="s">
        <v>13326</v>
      </c>
      <c r="I5622">
        <v>30</v>
      </c>
      <c r="J5622">
        <v>12150.36</v>
      </c>
      <c r="K5622">
        <v>125000</v>
      </c>
      <c r="L5622" t="s">
        <v>52</v>
      </c>
      <c r="M5622" s="8" t="s">
        <v>86</v>
      </c>
      <c r="N5622" s="8">
        <v>0.58928571428571397</v>
      </c>
      <c r="O5622">
        <v>0.41071428571428498</v>
      </c>
      <c r="P5622" s="9">
        <v>0</v>
      </c>
      <c r="Q5622">
        <v>50000</v>
      </c>
      <c r="R5622" s="8"/>
      <c r="S5622" s="8" t="s">
        <v>103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5902872</v>
      </c>
      <c r="AB5622">
        <v>0</v>
      </c>
      <c r="AC5622">
        <v>12</v>
      </c>
      <c r="AD5622">
        <v>0</v>
      </c>
      <c r="AE5622">
        <v>2017</v>
      </c>
      <c r="AF5622" t="s">
        <v>126</v>
      </c>
      <c r="AG5622">
        <v>20000</v>
      </c>
      <c r="AH5622" t="s">
        <v>55</v>
      </c>
      <c r="AI5622" t="s">
        <v>56</v>
      </c>
      <c r="AJ5622">
        <v>1</v>
      </c>
      <c r="AK5622">
        <v>6660</v>
      </c>
      <c r="AL5622" s="8" t="s">
        <v>13370</v>
      </c>
      <c r="AM5622" s="10">
        <f t="shared" si="783"/>
        <v>2017</v>
      </c>
      <c r="AN5622">
        <f t="shared" si="784"/>
        <v>1</v>
      </c>
      <c r="AO5622">
        <f t="shared" si="790"/>
        <v>0</v>
      </c>
      <c r="AP5622">
        <f t="shared" si="785"/>
        <v>0</v>
      </c>
      <c r="AQ5622">
        <f t="shared" si="786"/>
        <v>0</v>
      </c>
      <c r="AR5622">
        <f t="shared" si="787"/>
        <v>1</v>
      </c>
      <c r="AS5622">
        <f t="shared" si="788"/>
        <v>0</v>
      </c>
      <c r="AT5622">
        <f t="shared" si="789"/>
        <v>0</v>
      </c>
      <c r="AU5622">
        <f t="shared" si="789"/>
        <v>1</v>
      </c>
      <c r="AV5622" t="str">
        <f t="shared" si="791"/>
        <v>2020-10-16T19:13:19</v>
      </c>
    </row>
    <row r="5623" spans="1:48" x14ac:dyDescent="0.25">
      <c r="A5623" s="5">
        <v>5694</v>
      </c>
      <c r="B5623" s="5" t="s">
        <v>7258</v>
      </c>
      <c r="C5623" s="5" t="s">
        <v>7259</v>
      </c>
      <c r="D5623" s="6" t="s">
        <v>7260</v>
      </c>
      <c r="E5623">
        <v>5</v>
      </c>
      <c r="F5623" s="7">
        <v>0.32135077880000001</v>
      </c>
      <c r="G5623" s="7">
        <v>0</v>
      </c>
      <c r="H5623" t="s">
        <v>905</v>
      </c>
      <c r="I5623">
        <v>47</v>
      </c>
      <c r="J5623">
        <v>31906</v>
      </c>
      <c r="K5623">
        <v>100000</v>
      </c>
      <c r="L5623" t="s">
        <v>52</v>
      </c>
      <c r="M5623" s="8" t="s">
        <v>63</v>
      </c>
      <c r="N5623" s="8">
        <v>0.91071428571428503</v>
      </c>
      <c r="O5623">
        <v>8.9285714285714204E-2</v>
      </c>
      <c r="P5623" s="9">
        <v>0</v>
      </c>
      <c r="Q5623">
        <v>100000</v>
      </c>
      <c r="R5623" s="8"/>
      <c r="S5623" s="8" t="s">
        <v>329</v>
      </c>
      <c r="T5623">
        <v>6609766</v>
      </c>
      <c r="U5623">
        <v>5904546</v>
      </c>
      <c r="V5623">
        <v>8572626</v>
      </c>
      <c r="W5623">
        <v>2559229</v>
      </c>
      <c r="X5623">
        <v>4238821</v>
      </c>
      <c r="Y5623">
        <v>2092121</v>
      </c>
      <c r="Z5623">
        <v>3099826</v>
      </c>
      <c r="AA5623">
        <v>2449765600</v>
      </c>
      <c r="AB5623">
        <v>0</v>
      </c>
      <c r="AC5623">
        <v>12</v>
      </c>
      <c r="AD5623">
        <v>0</v>
      </c>
      <c r="AE5623">
        <v>2012</v>
      </c>
      <c r="AF5623" t="s">
        <v>68</v>
      </c>
      <c r="AG5623">
        <v>250000</v>
      </c>
      <c r="AH5623" t="s">
        <v>55</v>
      </c>
      <c r="AI5623" t="s">
        <v>55</v>
      </c>
      <c r="AJ5623">
        <v>1</v>
      </c>
      <c r="AK5623">
        <v>856697</v>
      </c>
      <c r="AL5623" s="8" t="s">
        <v>13371</v>
      </c>
      <c r="AM5623" s="10">
        <f t="shared" si="783"/>
        <v>2015</v>
      </c>
      <c r="AN5623">
        <f t="shared" si="784"/>
        <v>1</v>
      </c>
      <c r="AO5623">
        <f t="shared" si="790"/>
        <v>0</v>
      </c>
      <c r="AP5623">
        <f t="shared" si="785"/>
        <v>1</v>
      </c>
      <c r="AQ5623">
        <f t="shared" si="786"/>
        <v>0</v>
      </c>
      <c r="AR5623">
        <f t="shared" si="787"/>
        <v>0</v>
      </c>
      <c r="AS5623">
        <f t="shared" si="788"/>
        <v>0</v>
      </c>
      <c r="AT5623">
        <f t="shared" si="789"/>
        <v>0</v>
      </c>
      <c r="AU5623">
        <f t="shared" si="789"/>
        <v>0</v>
      </c>
      <c r="AV5623" t="str">
        <f t="shared" si="791"/>
        <v>2020-10-16T19:21:59</v>
      </c>
    </row>
    <row r="5624" spans="1:48" x14ac:dyDescent="0.25">
      <c r="A5624" s="5">
        <v>5695</v>
      </c>
      <c r="B5624" s="5" t="s">
        <v>4092</v>
      </c>
      <c r="C5624" s="5" t="s">
        <v>4093</v>
      </c>
      <c r="D5624" s="6" t="s">
        <v>4094</v>
      </c>
      <c r="E5624">
        <v>3</v>
      </c>
      <c r="F5624" s="7">
        <v>0.52611502089999995</v>
      </c>
      <c r="G5624" s="7">
        <v>0</v>
      </c>
      <c r="H5624" t="s">
        <v>3480</v>
      </c>
      <c r="I5624">
        <v>23</v>
      </c>
      <c r="J5624">
        <v>20471.75</v>
      </c>
      <c r="K5624">
        <v>47000</v>
      </c>
      <c r="L5624" t="s">
        <v>52</v>
      </c>
      <c r="M5624" s="8" t="s">
        <v>86</v>
      </c>
      <c r="N5624" s="8">
        <v>0.64285714285714202</v>
      </c>
      <c r="O5624">
        <v>0.35714285714285698</v>
      </c>
      <c r="P5624" s="9">
        <v>0</v>
      </c>
      <c r="Q5624">
        <v>47000</v>
      </c>
      <c r="R5624" s="8"/>
      <c r="S5624" s="8" t="s">
        <v>11020</v>
      </c>
      <c r="T5624">
        <v>1516105</v>
      </c>
      <c r="U5624">
        <v>590467</v>
      </c>
      <c r="V5624">
        <v>1550493</v>
      </c>
      <c r="W5624">
        <v>52659</v>
      </c>
      <c r="X5624">
        <v>164000</v>
      </c>
      <c r="Y5624">
        <v>0</v>
      </c>
      <c r="Z5624">
        <v>922281</v>
      </c>
      <c r="AA5624">
        <v>1005925</v>
      </c>
      <c r="AB5624">
        <v>843061</v>
      </c>
      <c r="AC5624">
        <v>6</v>
      </c>
      <c r="AD5624">
        <v>162864</v>
      </c>
      <c r="AE5624">
        <v>2018</v>
      </c>
      <c r="AF5624" t="s">
        <v>126</v>
      </c>
      <c r="AG5624">
        <v>100000</v>
      </c>
      <c r="AH5624" t="s">
        <v>55</v>
      </c>
      <c r="AI5624" t="s">
        <v>56</v>
      </c>
      <c r="AJ5624">
        <v>1</v>
      </c>
      <c r="AK5624">
        <v>46200</v>
      </c>
      <c r="AL5624" s="8" t="s">
        <v>13372</v>
      </c>
      <c r="AM5624" s="10">
        <f t="shared" si="783"/>
        <v>2019</v>
      </c>
      <c r="AN5624">
        <f t="shared" si="784"/>
        <v>1</v>
      </c>
      <c r="AO5624">
        <f t="shared" si="790"/>
        <v>0</v>
      </c>
      <c r="AP5624">
        <f t="shared" si="785"/>
        <v>0</v>
      </c>
      <c r="AQ5624">
        <f t="shared" si="786"/>
        <v>0</v>
      </c>
      <c r="AR5624">
        <f t="shared" si="787"/>
        <v>1</v>
      </c>
      <c r="AS5624">
        <f t="shared" si="788"/>
        <v>0</v>
      </c>
      <c r="AT5624">
        <f t="shared" si="789"/>
        <v>0</v>
      </c>
      <c r="AU5624">
        <f t="shared" si="789"/>
        <v>1</v>
      </c>
      <c r="AV5624" t="str">
        <f t="shared" si="791"/>
        <v>2020-10-16T19:51:43</v>
      </c>
    </row>
    <row r="5625" spans="1:48" x14ac:dyDescent="0.25">
      <c r="A5625" s="5">
        <v>5696</v>
      </c>
      <c r="B5625" s="5" t="s">
        <v>2543</v>
      </c>
      <c r="C5625" s="5" t="s">
        <v>2544</v>
      </c>
      <c r="D5625" s="6" t="s">
        <v>2545</v>
      </c>
      <c r="E5625">
        <v>7</v>
      </c>
      <c r="F5625" s="7">
        <v>0.50095355100000005</v>
      </c>
      <c r="G5625" s="7">
        <v>0</v>
      </c>
      <c r="H5625" t="s">
        <v>2546</v>
      </c>
      <c r="I5625">
        <v>0</v>
      </c>
      <c r="J5625">
        <v>0</v>
      </c>
      <c r="K5625">
        <v>20000</v>
      </c>
      <c r="L5625" t="s">
        <v>52</v>
      </c>
      <c r="M5625" s="8" t="s">
        <v>86</v>
      </c>
      <c r="N5625" s="8">
        <v>0.64285714285714202</v>
      </c>
      <c r="O5625">
        <v>0.35714285714285698</v>
      </c>
      <c r="P5625" s="9">
        <v>0</v>
      </c>
      <c r="Q5625">
        <v>20000</v>
      </c>
      <c r="R5625" s="8"/>
      <c r="S5625" s="8"/>
      <c r="AA5625">
        <v>2240061</v>
      </c>
      <c r="AB5625">
        <v>0</v>
      </c>
      <c r="AC5625">
        <v>12</v>
      </c>
      <c r="AD5625">
        <v>0</v>
      </c>
      <c r="AE5625">
        <v>2018</v>
      </c>
      <c r="AF5625" t="s">
        <v>126</v>
      </c>
      <c r="AG5625">
        <v>20000</v>
      </c>
      <c r="AH5625" t="s">
        <v>55</v>
      </c>
      <c r="AI5625" t="s">
        <v>55</v>
      </c>
      <c r="AJ5625">
        <v>1</v>
      </c>
      <c r="AK5625">
        <v>25200</v>
      </c>
      <c r="AL5625" s="8" t="s">
        <v>13373</v>
      </c>
      <c r="AM5625" s="10">
        <f t="shared" si="783"/>
        <v>2018</v>
      </c>
      <c r="AN5625">
        <f t="shared" si="784"/>
        <v>1</v>
      </c>
      <c r="AO5625">
        <f t="shared" si="790"/>
        <v>0</v>
      </c>
      <c r="AP5625">
        <f t="shared" si="785"/>
        <v>0</v>
      </c>
      <c r="AQ5625">
        <f t="shared" si="786"/>
        <v>0</v>
      </c>
      <c r="AR5625">
        <f t="shared" si="787"/>
        <v>1</v>
      </c>
      <c r="AS5625">
        <f t="shared" si="788"/>
        <v>0</v>
      </c>
      <c r="AT5625">
        <f t="shared" si="789"/>
        <v>0</v>
      </c>
      <c r="AU5625">
        <f t="shared" si="789"/>
        <v>0</v>
      </c>
      <c r="AV5625" t="str">
        <f t="shared" si="791"/>
        <v>2020-10-16T19:48:26</v>
      </c>
    </row>
    <row r="5626" spans="1:48" x14ac:dyDescent="0.25">
      <c r="A5626" s="5">
        <v>5697</v>
      </c>
      <c r="B5626" s="5" t="s">
        <v>13284</v>
      </c>
      <c r="C5626" s="5" t="s">
        <v>13285</v>
      </c>
      <c r="D5626" s="6" t="s">
        <v>13286</v>
      </c>
      <c r="E5626">
        <v>92</v>
      </c>
      <c r="F5626" s="7">
        <v>0.27375016499999999</v>
      </c>
      <c r="G5626" s="7">
        <v>0</v>
      </c>
      <c r="H5626" t="s">
        <v>13287</v>
      </c>
      <c r="I5626">
        <v>0</v>
      </c>
      <c r="J5626">
        <v>0</v>
      </c>
      <c r="K5626">
        <v>85000</v>
      </c>
      <c r="L5626" t="s">
        <v>52</v>
      </c>
      <c r="M5626" s="8" t="s">
        <v>63</v>
      </c>
      <c r="N5626" s="8">
        <v>0.91071428571428503</v>
      </c>
      <c r="O5626">
        <v>8.9285714285714204E-2</v>
      </c>
      <c r="P5626" s="9">
        <v>0</v>
      </c>
      <c r="Q5626">
        <v>85000</v>
      </c>
      <c r="R5626" s="8"/>
      <c r="S5626" s="8" t="s">
        <v>329</v>
      </c>
      <c r="T5626">
        <v>1756813</v>
      </c>
      <c r="U5626">
        <v>722607</v>
      </c>
      <c r="V5626">
        <v>3085480</v>
      </c>
      <c r="W5626">
        <v>2330621</v>
      </c>
      <c r="X5626">
        <v>0</v>
      </c>
      <c r="Y5626">
        <v>768836</v>
      </c>
      <c r="Z5626">
        <v>668886</v>
      </c>
      <c r="AA5626">
        <v>4848507</v>
      </c>
      <c r="AB5626">
        <v>2402619</v>
      </c>
      <c r="AC5626">
        <v>12</v>
      </c>
      <c r="AD5626">
        <v>2445888</v>
      </c>
      <c r="AE5626">
        <v>1995</v>
      </c>
      <c r="AF5626" t="s">
        <v>54</v>
      </c>
      <c r="AG5626">
        <v>200000</v>
      </c>
      <c r="AH5626" t="s">
        <v>55</v>
      </c>
      <c r="AI5626" t="s">
        <v>55</v>
      </c>
      <c r="AJ5626">
        <v>1</v>
      </c>
      <c r="AK5626">
        <v>122100</v>
      </c>
      <c r="AL5626" s="8" t="s">
        <v>13374</v>
      </c>
      <c r="AM5626" s="10">
        <f t="shared" si="783"/>
        <v>2006</v>
      </c>
      <c r="AN5626">
        <f t="shared" si="784"/>
        <v>1</v>
      </c>
      <c r="AO5626">
        <f t="shared" si="790"/>
        <v>0</v>
      </c>
      <c r="AP5626">
        <f t="shared" si="785"/>
        <v>1</v>
      </c>
      <c r="AQ5626">
        <f t="shared" si="786"/>
        <v>0</v>
      </c>
      <c r="AR5626">
        <f t="shared" si="787"/>
        <v>0</v>
      </c>
      <c r="AS5626">
        <f t="shared" si="788"/>
        <v>0</v>
      </c>
      <c r="AT5626">
        <f t="shared" si="789"/>
        <v>0</v>
      </c>
      <c r="AU5626">
        <f t="shared" si="789"/>
        <v>0</v>
      </c>
      <c r="AV5626" t="str">
        <f t="shared" si="791"/>
        <v>2020-10-19T13:14:27</v>
      </c>
    </row>
    <row r="5627" spans="1:48" x14ac:dyDescent="0.25">
      <c r="A5627" s="5">
        <v>5698</v>
      </c>
      <c r="B5627" s="5" t="s">
        <v>12863</v>
      </c>
      <c r="C5627" s="5" t="s">
        <v>12864</v>
      </c>
      <c r="D5627" s="6" t="s">
        <v>12865</v>
      </c>
      <c r="E5627">
        <v>9</v>
      </c>
      <c r="F5627" s="7">
        <v>0</v>
      </c>
      <c r="G5627" s="7"/>
      <c r="H5627" t="s">
        <v>12866</v>
      </c>
      <c r="I5627">
        <v>0</v>
      </c>
      <c r="J5627">
        <v>0</v>
      </c>
      <c r="K5627">
        <v>80000</v>
      </c>
      <c r="L5627" t="s">
        <v>52</v>
      </c>
      <c r="M5627" s="8" t="s">
        <v>63</v>
      </c>
      <c r="N5627" s="8">
        <v>0.91071428571428503</v>
      </c>
      <c r="O5627">
        <v>8.9285714285714204E-2</v>
      </c>
      <c r="P5627" s="9">
        <v>-0.86602540378443904</v>
      </c>
      <c r="Q5627">
        <v>80000</v>
      </c>
      <c r="R5627" s="8"/>
      <c r="S5627" s="8" t="s">
        <v>329</v>
      </c>
      <c r="T5627">
        <v>1161965</v>
      </c>
      <c r="U5627">
        <v>105398</v>
      </c>
      <c r="V5627">
        <v>1230902</v>
      </c>
      <c r="W5627">
        <v>1125504</v>
      </c>
      <c r="X5627">
        <v>0</v>
      </c>
      <c r="Y5627">
        <v>0</v>
      </c>
      <c r="Z5627">
        <v>183053</v>
      </c>
      <c r="AA5627">
        <v>2387739</v>
      </c>
      <c r="AB5627">
        <v>1364721</v>
      </c>
      <c r="AC5627">
        <v>12</v>
      </c>
      <c r="AD5627">
        <v>1023018</v>
      </c>
      <c r="AE5627">
        <v>2007</v>
      </c>
      <c r="AF5627" t="s">
        <v>121</v>
      </c>
      <c r="AG5627">
        <v>70000</v>
      </c>
      <c r="AH5627" t="s">
        <v>55</v>
      </c>
      <c r="AI5627" t="s">
        <v>55</v>
      </c>
      <c r="AJ5627">
        <v>0</v>
      </c>
      <c r="AK5627">
        <v>81400</v>
      </c>
      <c r="AL5627" s="8" t="s">
        <v>13375</v>
      </c>
      <c r="AM5627" s="10">
        <f t="shared" si="783"/>
        <v>2008</v>
      </c>
      <c r="AN5627">
        <f t="shared" si="784"/>
        <v>1</v>
      </c>
      <c r="AO5627">
        <f t="shared" si="790"/>
        <v>0</v>
      </c>
      <c r="AP5627">
        <f t="shared" si="785"/>
        <v>1</v>
      </c>
      <c r="AQ5627">
        <f t="shared" si="786"/>
        <v>0</v>
      </c>
      <c r="AR5627">
        <f t="shared" si="787"/>
        <v>0</v>
      </c>
      <c r="AS5627">
        <f t="shared" si="788"/>
        <v>0</v>
      </c>
      <c r="AT5627">
        <f t="shared" si="789"/>
        <v>0</v>
      </c>
      <c r="AU5627">
        <f t="shared" si="789"/>
        <v>0</v>
      </c>
      <c r="AV5627" t="str">
        <f t="shared" si="791"/>
        <v>2020-10-16T19:49:17</v>
      </c>
    </row>
    <row r="5628" spans="1:48" x14ac:dyDescent="0.25">
      <c r="A5628" s="5">
        <v>5699</v>
      </c>
      <c r="B5628" s="5" t="s">
        <v>3427</v>
      </c>
      <c r="C5628" s="5" t="s">
        <v>3428</v>
      </c>
      <c r="D5628" s="6" t="s">
        <v>3429</v>
      </c>
      <c r="E5628">
        <v>7</v>
      </c>
      <c r="F5628" s="7">
        <v>0</v>
      </c>
      <c r="G5628" s="7"/>
      <c r="H5628" t="s">
        <v>3430</v>
      </c>
      <c r="I5628">
        <v>0</v>
      </c>
      <c r="J5628">
        <v>0</v>
      </c>
      <c r="K5628">
        <v>500000</v>
      </c>
      <c r="L5628" t="s">
        <v>52</v>
      </c>
      <c r="M5628" s="8" t="s">
        <v>63</v>
      </c>
      <c r="N5628" s="8">
        <v>0.91071428571428503</v>
      </c>
      <c r="O5628">
        <v>8.9285714285714204E-2</v>
      </c>
      <c r="P5628" s="9">
        <v>-0.81562822241189403</v>
      </c>
      <c r="Q5628">
        <v>500000</v>
      </c>
      <c r="R5628" s="8"/>
      <c r="S5628" s="8" t="s">
        <v>329</v>
      </c>
      <c r="T5628">
        <v>55194822</v>
      </c>
      <c r="U5628">
        <v>9690314</v>
      </c>
      <c r="V5628">
        <v>63296602</v>
      </c>
      <c r="W5628">
        <v>49894944</v>
      </c>
      <c r="X5628">
        <v>3709127</v>
      </c>
      <c r="Y5628">
        <v>27096361</v>
      </c>
      <c r="Z5628">
        <v>18391632</v>
      </c>
      <c r="AA5628">
        <v>74810220</v>
      </c>
      <c r="AB5628">
        <v>31900062</v>
      </c>
      <c r="AC5628">
        <v>12</v>
      </c>
      <c r="AD5628">
        <v>42910158</v>
      </c>
      <c r="AE5628">
        <v>1997</v>
      </c>
      <c r="AF5628" t="s">
        <v>54</v>
      </c>
      <c r="AG5628">
        <v>2500000</v>
      </c>
      <c r="AH5628" t="s">
        <v>55</v>
      </c>
      <c r="AI5628" t="s">
        <v>55</v>
      </c>
      <c r="AJ5628">
        <v>0</v>
      </c>
      <c r="AK5628">
        <v>6708984</v>
      </c>
      <c r="AL5628" s="8" t="s">
        <v>13376</v>
      </c>
      <c r="AM5628" s="10">
        <f t="shared" si="783"/>
        <v>2015</v>
      </c>
      <c r="AN5628">
        <f t="shared" si="784"/>
        <v>1</v>
      </c>
      <c r="AO5628">
        <f t="shared" si="790"/>
        <v>0</v>
      </c>
      <c r="AP5628">
        <f t="shared" si="785"/>
        <v>1</v>
      </c>
      <c r="AQ5628">
        <f t="shared" si="786"/>
        <v>0</v>
      </c>
      <c r="AR5628">
        <f t="shared" si="787"/>
        <v>0</v>
      </c>
      <c r="AS5628">
        <f t="shared" si="788"/>
        <v>0</v>
      </c>
      <c r="AT5628">
        <f t="shared" si="789"/>
        <v>0</v>
      </c>
      <c r="AU5628">
        <f t="shared" si="789"/>
        <v>0</v>
      </c>
      <c r="AV5628" t="str">
        <f t="shared" si="791"/>
        <v>2020-10-16T19:50:45</v>
      </c>
    </row>
    <row r="5629" spans="1:48" x14ac:dyDescent="0.25">
      <c r="A5629" s="5">
        <v>5700</v>
      </c>
      <c r="B5629" s="5" t="s">
        <v>6207</v>
      </c>
      <c r="C5629" s="5" t="s">
        <v>6208</v>
      </c>
      <c r="D5629" s="6" t="s">
        <v>6209</v>
      </c>
      <c r="E5629">
        <v>28</v>
      </c>
      <c r="F5629" s="7">
        <v>0</v>
      </c>
      <c r="G5629" s="7"/>
      <c r="H5629" t="s">
        <v>6210</v>
      </c>
      <c r="I5629">
        <v>0</v>
      </c>
      <c r="J5629">
        <v>0</v>
      </c>
      <c r="K5629">
        <v>50000</v>
      </c>
      <c r="L5629" t="s">
        <v>52</v>
      </c>
      <c r="M5629" s="8" t="s">
        <v>86</v>
      </c>
      <c r="N5629" s="8">
        <v>0.67857142857142805</v>
      </c>
      <c r="O5629">
        <v>0.32142857142857101</v>
      </c>
      <c r="P5629" s="9">
        <v>0.86602540378443904</v>
      </c>
      <c r="Q5629">
        <v>20000</v>
      </c>
      <c r="R5629" s="8"/>
      <c r="S5629" s="8" t="s">
        <v>175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518938</v>
      </c>
      <c r="AB5629">
        <v>0</v>
      </c>
      <c r="AC5629">
        <v>3</v>
      </c>
      <c r="AD5629">
        <v>0</v>
      </c>
      <c r="AE5629">
        <v>2017</v>
      </c>
      <c r="AF5629" t="s">
        <v>126</v>
      </c>
      <c r="AG5629">
        <v>93700</v>
      </c>
      <c r="AH5629" t="s">
        <v>55</v>
      </c>
      <c r="AI5629" t="s">
        <v>55</v>
      </c>
      <c r="AJ5629">
        <v>0</v>
      </c>
      <c r="AK5629">
        <v>5760</v>
      </c>
      <c r="AL5629" s="8" t="s">
        <v>13377</v>
      </c>
      <c r="AM5629" s="10">
        <f t="shared" si="783"/>
        <v>2018</v>
      </c>
      <c r="AN5629">
        <f t="shared" si="784"/>
        <v>1</v>
      </c>
      <c r="AO5629">
        <f t="shared" si="790"/>
        <v>0</v>
      </c>
      <c r="AP5629">
        <f t="shared" si="785"/>
        <v>0</v>
      </c>
      <c r="AQ5629">
        <f t="shared" si="786"/>
        <v>0</v>
      </c>
      <c r="AR5629">
        <f t="shared" si="787"/>
        <v>1</v>
      </c>
      <c r="AS5629">
        <f t="shared" si="788"/>
        <v>0</v>
      </c>
      <c r="AT5629">
        <f t="shared" si="789"/>
        <v>0</v>
      </c>
      <c r="AU5629">
        <f t="shared" si="789"/>
        <v>0</v>
      </c>
      <c r="AV5629" t="str">
        <f t="shared" si="791"/>
        <v>2020-10-19T13:07:48</v>
      </c>
    </row>
    <row r="5630" spans="1:48" x14ac:dyDescent="0.25">
      <c r="A5630" s="5">
        <v>5701</v>
      </c>
      <c r="B5630" s="5" t="s">
        <v>13263</v>
      </c>
      <c r="C5630" s="5" t="s">
        <v>13264</v>
      </c>
      <c r="D5630" s="6" t="s">
        <v>13378</v>
      </c>
      <c r="E5630" s="9">
        <v>0</v>
      </c>
      <c r="F5630" s="13">
        <v>0</v>
      </c>
      <c r="G5630" s="13">
        <v>0</v>
      </c>
      <c r="H5630" s="9"/>
      <c r="I5630" s="9">
        <v>0</v>
      </c>
      <c r="J5630" s="9">
        <v>0</v>
      </c>
      <c r="K5630" s="9">
        <v>30000</v>
      </c>
      <c r="L5630" s="9" t="s">
        <v>199</v>
      </c>
      <c r="M5630" s="8" t="s">
        <v>53</v>
      </c>
      <c r="N5630" s="8">
        <v>0.73214285714285698</v>
      </c>
      <c r="O5630" s="9">
        <v>0.26785714285714202</v>
      </c>
      <c r="P5630" s="9">
        <v>0</v>
      </c>
      <c r="Q5630" s="9"/>
      <c r="R5630" s="8"/>
      <c r="S5630" s="8"/>
      <c r="T5630" s="9"/>
      <c r="U5630" s="9"/>
      <c r="V5630" s="9"/>
      <c r="W5630" s="9"/>
      <c r="X5630" s="9"/>
      <c r="Y5630" s="9"/>
      <c r="Z5630" s="9"/>
      <c r="AA5630" s="9">
        <v>4255485</v>
      </c>
      <c r="AB5630" s="9">
        <v>0</v>
      </c>
      <c r="AC5630" s="9">
        <v>12</v>
      </c>
      <c r="AD5630" s="9">
        <v>0</v>
      </c>
      <c r="AE5630" s="9">
        <v>2020</v>
      </c>
      <c r="AF5630" s="9" t="s">
        <v>126</v>
      </c>
      <c r="AG5630" s="9">
        <v>100000</v>
      </c>
      <c r="AH5630" s="9" t="s">
        <v>55</v>
      </c>
      <c r="AI5630" s="9" t="s">
        <v>55</v>
      </c>
      <c r="AJ5630" s="9">
        <v>0</v>
      </c>
      <c r="AK5630" s="9">
        <v>153000</v>
      </c>
      <c r="AL5630" s="8"/>
      <c r="AM5630" s="10">
        <f t="shared" si="783"/>
        <v>0</v>
      </c>
      <c r="AN5630">
        <f t="shared" si="784"/>
        <v>0</v>
      </c>
      <c r="AO5630">
        <f t="shared" si="790"/>
        <v>1</v>
      </c>
      <c r="AP5630">
        <f t="shared" si="785"/>
        <v>0</v>
      </c>
      <c r="AQ5630">
        <f t="shared" si="786"/>
        <v>1</v>
      </c>
      <c r="AR5630">
        <f t="shared" si="787"/>
        <v>0</v>
      </c>
      <c r="AS5630">
        <f t="shared" si="788"/>
        <v>0</v>
      </c>
      <c r="AT5630">
        <f t="shared" si="789"/>
        <v>0</v>
      </c>
      <c r="AU5630">
        <f t="shared" si="789"/>
        <v>0</v>
      </c>
      <c r="AV5630">
        <f t="shared" si="791"/>
        <v>0</v>
      </c>
    </row>
    <row r="5631" spans="1:48" x14ac:dyDescent="0.25">
      <c r="A5631" s="5">
        <v>5702</v>
      </c>
      <c r="B5631" s="5" t="s">
        <v>6659</v>
      </c>
      <c r="C5631" s="5" t="s">
        <v>6660</v>
      </c>
      <c r="D5631" s="6" t="s">
        <v>6661</v>
      </c>
      <c r="E5631">
        <v>12</v>
      </c>
      <c r="F5631" s="7">
        <v>0.25789194399999998</v>
      </c>
      <c r="G5631" s="7">
        <v>0</v>
      </c>
      <c r="H5631" t="s">
        <v>6662</v>
      </c>
      <c r="I5631">
        <v>141</v>
      </c>
      <c r="J5631">
        <v>28237.07</v>
      </c>
      <c r="K5631">
        <v>60000</v>
      </c>
      <c r="L5631" t="s">
        <v>62</v>
      </c>
      <c r="M5631" s="8" t="s">
        <v>63</v>
      </c>
      <c r="N5631" s="8">
        <v>1</v>
      </c>
      <c r="O5631">
        <v>0</v>
      </c>
      <c r="P5631" s="9">
        <v>0</v>
      </c>
      <c r="R5631" s="8"/>
      <c r="S5631" s="8"/>
      <c r="AJ5631">
        <v>0.73774913109999996</v>
      </c>
      <c r="AL5631" s="8"/>
      <c r="AM5631" s="10">
        <f t="shared" si="783"/>
        <v>2016</v>
      </c>
      <c r="AN5631">
        <f t="shared" si="784"/>
        <v>0</v>
      </c>
      <c r="AO5631">
        <f t="shared" si="790"/>
        <v>0</v>
      </c>
      <c r="AP5631">
        <f t="shared" si="785"/>
        <v>1</v>
      </c>
      <c r="AQ5631">
        <f t="shared" si="786"/>
        <v>0</v>
      </c>
      <c r="AR5631">
        <f t="shared" si="787"/>
        <v>0</v>
      </c>
      <c r="AS5631">
        <f t="shared" si="788"/>
        <v>0</v>
      </c>
      <c r="AT5631">
        <f t="shared" si="789"/>
        <v>0</v>
      </c>
      <c r="AU5631">
        <f t="shared" si="789"/>
        <v>0</v>
      </c>
      <c r="AV5631">
        <f t="shared" si="791"/>
        <v>0</v>
      </c>
    </row>
    <row r="5632" spans="1:48" x14ac:dyDescent="0.25">
      <c r="A5632" s="5">
        <v>5703</v>
      </c>
      <c r="B5632" s="5" t="s">
        <v>13379</v>
      </c>
      <c r="C5632" s="5" t="s">
        <v>13380</v>
      </c>
      <c r="D5632" s="6" t="s">
        <v>13381</v>
      </c>
      <c r="E5632">
        <v>6</v>
      </c>
      <c r="F5632" s="7">
        <v>0.43617337649999999</v>
      </c>
      <c r="G5632" s="7">
        <v>0</v>
      </c>
      <c r="H5632" t="s">
        <v>5577</v>
      </c>
      <c r="I5632">
        <v>24</v>
      </c>
      <c r="J5632">
        <v>1250.0999999999999</v>
      </c>
      <c r="K5632">
        <v>60000</v>
      </c>
      <c r="L5632" t="s">
        <v>199</v>
      </c>
      <c r="M5632" s="8" t="s">
        <v>86</v>
      </c>
      <c r="N5632" s="8">
        <v>0.64285714285714202</v>
      </c>
      <c r="O5632">
        <v>0.35714285714285698</v>
      </c>
      <c r="P5632" s="9">
        <v>0</v>
      </c>
      <c r="R5632" s="8"/>
      <c r="S5632" s="8" t="s">
        <v>329</v>
      </c>
      <c r="T5632">
        <v>98500</v>
      </c>
      <c r="U5632">
        <v>0</v>
      </c>
      <c r="V5632">
        <v>98500</v>
      </c>
      <c r="W5632">
        <v>98500</v>
      </c>
      <c r="X5632">
        <v>0</v>
      </c>
      <c r="Y5632">
        <v>0</v>
      </c>
      <c r="Z5632">
        <v>95000</v>
      </c>
      <c r="AA5632">
        <v>0</v>
      </c>
      <c r="AB5632">
        <v>0</v>
      </c>
      <c r="AC5632">
        <v>1</v>
      </c>
      <c r="AD5632">
        <v>0</v>
      </c>
      <c r="AE5632">
        <v>2019</v>
      </c>
      <c r="AF5632" t="s">
        <v>126</v>
      </c>
      <c r="AG5632">
        <v>100000</v>
      </c>
      <c r="AH5632" t="s">
        <v>55</v>
      </c>
      <c r="AI5632" t="s">
        <v>56</v>
      </c>
      <c r="AJ5632">
        <v>1</v>
      </c>
      <c r="AK5632">
        <v>1920</v>
      </c>
      <c r="AL5632" s="8"/>
      <c r="AM5632" s="10">
        <f t="shared" si="783"/>
        <v>2020</v>
      </c>
      <c r="AN5632">
        <f t="shared" si="784"/>
        <v>0</v>
      </c>
      <c r="AO5632">
        <f t="shared" si="790"/>
        <v>1</v>
      </c>
      <c r="AP5632">
        <f t="shared" si="785"/>
        <v>0</v>
      </c>
      <c r="AQ5632">
        <f t="shared" si="786"/>
        <v>0</v>
      </c>
      <c r="AR5632">
        <f t="shared" si="787"/>
        <v>1</v>
      </c>
      <c r="AS5632">
        <f t="shared" si="788"/>
        <v>0</v>
      </c>
      <c r="AT5632">
        <f t="shared" si="789"/>
        <v>0</v>
      </c>
      <c r="AU5632">
        <f t="shared" si="789"/>
        <v>1</v>
      </c>
      <c r="AV5632">
        <f t="shared" si="791"/>
        <v>0</v>
      </c>
    </row>
    <row r="5633" spans="1:48" x14ac:dyDescent="0.25">
      <c r="A5633" s="5">
        <v>5704</v>
      </c>
      <c r="B5633" s="5" t="s">
        <v>13382</v>
      </c>
      <c r="C5633" s="5" t="s">
        <v>13383</v>
      </c>
      <c r="D5633" s="6" t="s">
        <v>13384</v>
      </c>
      <c r="E5633">
        <v>17</v>
      </c>
      <c r="F5633" s="7">
        <v>0.31243767119999999</v>
      </c>
      <c r="G5633" s="7">
        <v>0</v>
      </c>
      <c r="H5633" t="s">
        <v>6073</v>
      </c>
      <c r="I5633">
        <v>0</v>
      </c>
      <c r="J5633">
        <v>0</v>
      </c>
      <c r="K5633">
        <v>10000</v>
      </c>
      <c r="L5633" t="s">
        <v>52</v>
      </c>
      <c r="M5633" s="8" t="s">
        <v>86</v>
      </c>
      <c r="N5633" s="8">
        <v>0.55357142857142805</v>
      </c>
      <c r="O5633">
        <v>0.44642857142857101</v>
      </c>
      <c r="P5633" s="9">
        <v>0.86602540378443904</v>
      </c>
      <c r="Q5633">
        <v>5000</v>
      </c>
      <c r="R5633" s="8"/>
      <c r="S5633" s="8"/>
      <c r="AA5633">
        <v>730153</v>
      </c>
      <c r="AB5633">
        <v>0</v>
      </c>
      <c r="AC5633">
        <v>12</v>
      </c>
      <c r="AD5633">
        <v>0</v>
      </c>
      <c r="AE5633">
        <v>2004</v>
      </c>
      <c r="AF5633" t="s">
        <v>121</v>
      </c>
      <c r="AG5633">
        <v>30000</v>
      </c>
      <c r="AH5633" t="s">
        <v>55</v>
      </c>
      <c r="AI5633" t="s">
        <v>55</v>
      </c>
      <c r="AJ5633">
        <v>1</v>
      </c>
      <c r="AK5633">
        <v>8100</v>
      </c>
      <c r="AL5633" s="8" t="s">
        <v>13385</v>
      </c>
      <c r="AM5633" s="10">
        <f t="shared" si="783"/>
        <v>2017</v>
      </c>
      <c r="AN5633">
        <f t="shared" si="784"/>
        <v>1</v>
      </c>
      <c r="AO5633">
        <f t="shared" si="790"/>
        <v>0</v>
      </c>
      <c r="AP5633">
        <f t="shared" si="785"/>
        <v>0</v>
      </c>
      <c r="AQ5633">
        <f t="shared" si="786"/>
        <v>0</v>
      </c>
      <c r="AR5633">
        <f t="shared" si="787"/>
        <v>1</v>
      </c>
      <c r="AS5633">
        <f t="shared" si="788"/>
        <v>0</v>
      </c>
      <c r="AT5633">
        <f t="shared" si="789"/>
        <v>0</v>
      </c>
      <c r="AU5633">
        <f t="shared" si="789"/>
        <v>0</v>
      </c>
      <c r="AV5633" t="str">
        <f t="shared" si="791"/>
        <v>2020-10-19T13:13:35</v>
      </c>
    </row>
    <row r="5634" spans="1:48" x14ac:dyDescent="0.25">
      <c r="A5634" s="5">
        <v>5705</v>
      </c>
      <c r="B5634" s="5" t="s">
        <v>515</v>
      </c>
      <c r="C5634" s="5" t="s">
        <v>516</v>
      </c>
      <c r="D5634" s="6" t="s">
        <v>517</v>
      </c>
      <c r="E5634">
        <v>64</v>
      </c>
      <c r="F5634" s="7">
        <v>0.36676717749999999</v>
      </c>
      <c r="G5634" s="7">
        <v>0</v>
      </c>
      <c r="H5634" t="s">
        <v>518</v>
      </c>
      <c r="I5634">
        <v>203</v>
      </c>
      <c r="J5634">
        <v>259359.83</v>
      </c>
      <c r="K5634">
        <v>1800000</v>
      </c>
      <c r="L5634" t="s">
        <v>62</v>
      </c>
      <c r="M5634" s="8" t="s">
        <v>63</v>
      </c>
      <c r="N5634" s="8">
        <v>1</v>
      </c>
      <c r="O5634">
        <v>0</v>
      </c>
      <c r="P5634" s="9">
        <v>0</v>
      </c>
      <c r="R5634" s="8"/>
      <c r="S5634" s="8"/>
      <c r="AJ5634">
        <v>0.99999307110000002</v>
      </c>
      <c r="AL5634" s="8"/>
      <c r="AM5634" s="10">
        <f t="shared" ref="AM5634:AM5697" si="792">_xlfn.NUMBERVALUE(LEFT(H5634,4))</f>
        <v>2010</v>
      </c>
      <c r="AN5634">
        <f t="shared" ref="AN5634:AN5697" si="793">IF(OR(L5634 = "AprovadoAnalista", L5634 = "AprovadoComite" ),1,0)</f>
        <v>0</v>
      </c>
      <c r="AO5634">
        <f t="shared" si="790"/>
        <v>0</v>
      </c>
      <c r="AP5634">
        <f t="shared" ref="AP5634:AP5697" si="794">IF(MID(M5634,4,1)="0",1,0)</f>
        <v>1</v>
      </c>
      <c r="AQ5634">
        <f t="shared" ref="AQ5634:AQ5697" si="795">IF(MID(M5634,4,1)="1",1,0)</f>
        <v>0</v>
      </c>
      <c r="AR5634">
        <f t="shared" ref="AR5634:AR5697" si="796">IF(MID(M5634,4,1)="3",1,0)</f>
        <v>0</v>
      </c>
      <c r="AS5634">
        <f t="shared" ref="AS5634:AS5697" si="797">IF(MID(M5634,4,1)="5",1,0)</f>
        <v>0</v>
      </c>
      <c r="AT5634">
        <f t="shared" ref="AT5634:AU5697" si="798">IF(AH5634="True",1,0)</f>
        <v>0</v>
      </c>
      <c r="AU5634">
        <f t="shared" si="798"/>
        <v>0</v>
      </c>
      <c r="AV5634">
        <f t="shared" si="791"/>
        <v>0</v>
      </c>
    </row>
    <row r="5635" spans="1:48" x14ac:dyDescent="0.25">
      <c r="A5635" s="5">
        <v>5706</v>
      </c>
      <c r="B5635" s="5" t="s">
        <v>8858</v>
      </c>
      <c r="C5635" s="5" t="s">
        <v>8859</v>
      </c>
      <c r="D5635" s="6" t="s">
        <v>8860</v>
      </c>
      <c r="E5635">
        <v>0</v>
      </c>
      <c r="F5635" s="7">
        <v>0.43105267229999999</v>
      </c>
      <c r="G5635" s="7">
        <v>0</v>
      </c>
      <c r="H5635" t="s">
        <v>8861</v>
      </c>
      <c r="I5635">
        <v>0</v>
      </c>
      <c r="J5635">
        <v>0</v>
      </c>
      <c r="K5635">
        <v>5000</v>
      </c>
      <c r="L5635" t="s">
        <v>52</v>
      </c>
      <c r="M5635" s="8" t="s">
        <v>86</v>
      </c>
      <c r="N5635" s="8">
        <v>0.64285714285714202</v>
      </c>
      <c r="O5635">
        <v>0.35714285714285698</v>
      </c>
      <c r="P5635" s="9">
        <v>0</v>
      </c>
      <c r="Q5635">
        <v>5000</v>
      </c>
      <c r="R5635" s="8"/>
      <c r="S5635" s="8"/>
      <c r="AA5635">
        <v>2198794</v>
      </c>
      <c r="AB5635">
        <v>0</v>
      </c>
      <c r="AC5635">
        <v>12</v>
      </c>
      <c r="AD5635">
        <v>0</v>
      </c>
      <c r="AE5635">
        <v>2016</v>
      </c>
      <c r="AF5635" t="s">
        <v>126</v>
      </c>
      <c r="AG5635">
        <v>90000</v>
      </c>
      <c r="AH5635" t="s">
        <v>55</v>
      </c>
      <c r="AI5635" t="s">
        <v>56</v>
      </c>
      <c r="AJ5635">
        <v>1</v>
      </c>
      <c r="AK5635">
        <v>19800</v>
      </c>
      <c r="AL5635" s="8" t="s">
        <v>13386</v>
      </c>
      <c r="AM5635" s="10">
        <f t="shared" si="792"/>
        <v>2020</v>
      </c>
      <c r="AN5635">
        <f t="shared" si="793"/>
        <v>1</v>
      </c>
      <c r="AO5635">
        <f t="shared" ref="AO5635:AO5698" si="799">IF(OR(L5635 = "ReprovadoAnalista", L5635 = "ReprovadoComite" ),1,0)</f>
        <v>0</v>
      </c>
      <c r="AP5635">
        <f t="shared" si="794"/>
        <v>0</v>
      </c>
      <c r="AQ5635">
        <f t="shared" si="795"/>
        <v>0</v>
      </c>
      <c r="AR5635">
        <f t="shared" si="796"/>
        <v>1</v>
      </c>
      <c r="AS5635">
        <f t="shared" si="797"/>
        <v>0</v>
      </c>
      <c r="AT5635">
        <f t="shared" si="798"/>
        <v>0</v>
      </c>
      <c r="AU5635">
        <f t="shared" si="798"/>
        <v>1</v>
      </c>
      <c r="AV5635" t="str">
        <f t="shared" ref="AV5635:AV5698" si="800">IF(R5635&lt;&gt;"",R5635,AL5635)</f>
        <v>2020-10-19T14:37:48</v>
      </c>
    </row>
    <row r="5636" spans="1:48" x14ac:dyDescent="0.25">
      <c r="A5636" s="5">
        <v>5707</v>
      </c>
      <c r="B5636" s="5" t="s">
        <v>2190</v>
      </c>
      <c r="C5636" s="5" t="s">
        <v>2191</v>
      </c>
      <c r="D5636" s="6" t="s">
        <v>2192</v>
      </c>
      <c r="E5636">
        <v>3</v>
      </c>
      <c r="F5636" s="7">
        <v>0.43801595770000001</v>
      </c>
      <c r="G5636" s="7">
        <v>0</v>
      </c>
      <c r="H5636" t="s">
        <v>2193</v>
      </c>
      <c r="I5636">
        <v>6</v>
      </c>
      <c r="J5636">
        <v>10644.89</v>
      </c>
      <c r="K5636">
        <v>25000</v>
      </c>
      <c r="L5636" t="s">
        <v>52</v>
      </c>
      <c r="M5636" s="8" t="s">
        <v>86</v>
      </c>
      <c r="N5636" s="8">
        <v>0.64285714285714202</v>
      </c>
      <c r="O5636">
        <v>0.35714285714285698</v>
      </c>
      <c r="P5636" s="9">
        <v>0</v>
      </c>
      <c r="Q5636">
        <v>15000</v>
      </c>
      <c r="R5636" s="8"/>
      <c r="S5636" s="8" t="s">
        <v>11617</v>
      </c>
      <c r="T5636">
        <v>193134</v>
      </c>
      <c r="U5636">
        <v>76817</v>
      </c>
      <c r="V5636">
        <v>193134</v>
      </c>
      <c r="W5636">
        <v>116316</v>
      </c>
      <c r="X5636">
        <v>0</v>
      </c>
      <c r="Y5636">
        <v>0</v>
      </c>
      <c r="Z5636">
        <v>126020</v>
      </c>
      <c r="AA5636">
        <v>866601</v>
      </c>
      <c r="AB5636">
        <v>364299</v>
      </c>
      <c r="AC5636">
        <v>12</v>
      </c>
      <c r="AD5636">
        <v>502302</v>
      </c>
      <c r="AE5636">
        <v>2018</v>
      </c>
      <c r="AF5636" t="s">
        <v>126</v>
      </c>
      <c r="AG5636">
        <v>0</v>
      </c>
      <c r="AH5636" t="s">
        <v>55</v>
      </c>
      <c r="AI5636" t="s">
        <v>56</v>
      </c>
      <c r="AJ5636">
        <v>1</v>
      </c>
      <c r="AK5636">
        <v>1963</v>
      </c>
      <c r="AL5636" s="8" t="s">
        <v>13387</v>
      </c>
      <c r="AM5636" s="10">
        <f t="shared" si="792"/>
        <v>2019</v>
      </c>
      <c r="AN5636">
        <f t="shared" si="793"/>
        <v>1</v>
      </c>
      <c r="AO5636">
        <f t="shared" si="799"/>
        <v>0</v>
      </c>
      <c r="AP5636">
        <f t="shared" si="794"/>
        <v>0</v>
      </c>
      <c r="AQ5636">
        <f t="shared" si="795"/>
        <v>0</v>
      </c>
      <c r="AR5636">
        <f t="shared" si="796"/>
        <v>1</v>
      </c>
      <c r="AS5636">
        <f t="shared" si="797"/>
        <v>0</v>
      </c>
      <c r="AT5636">
        <f t="shared" si="798"/>
        <v>0</v>
      </c>
      <c r="AU5636">
        <f t="shared" si="798"/>
        <v>1</v>
      </c>
      <c r="AV5636" t="str">
        <f t="shared" si="800"/>
        <v>2020-10-19T14:46:59</v>
      </c>
    </row>
    <row r="5637" spans="1:48" x14ac:dyDescent="0.25">
      <c r="A5637" s="5">
        <v>5708</v>
      </c>
      <c r="B5637" s="5" t="s">
        <v>13388</v>
      </c>
      <c r="C5637" s="5" t="s">
        <v>13389</v>
      </c>
      <c r="D5637" s="6" t="s">
        <v>13390</v>
      </c>
      <c r="E5637">
        <v>3</v>
      </c>
      <c r="F5637" s="7">
        <v>0.41875366870000003</v>
      </c>
      <c r="G5637" s="7">
        <v>0</v>
      </c>
      <c r="H5637" t="s">
        <v>13391</v>
      </c>
      <c r="I5637">
        <v>57</v>
      </c>
      <c r="J5637">
        <v>50160</v>
      </c>
      <c r="K5637">
        <v>150000</v>
      </c>
      <c r="L5637" t="s">
        <v>52</v>
      </c>
      <c r="M5637" s="8" t="s">
        <v>63</v>
      </c>
      <c r="N5637" s="8">
        <v>0.96428571428571397</v>
      </c>
      <c r="O5637">
        <v>3.5714285714285698E-2</v>
      </c>
      <c r="P5637" s="9">
        <v>0</v>
      </c>
      <c r="Q5637">
        <v>150000</v>
      </c>
      <c r="R5637" s="8"/>
      <c r="S5637" s="8" t="s">
        <v>10227</v>
      </c>
      <c r="T5637">
        <v>7489600</v>
      </c>
      <c r="U5637">
        <v>1078529</v>
      </c>
      <c r="V5637">
        <v>10622445</v>
      </c>
      <c r="W5637">
        <v>7214122</v>
      </c>
      <c r="X5637">
        <v>0</v>
      </c>
      <c r="Y5637">
        <v>192318</v>
      </c>
      <c r="Z5637">
        <v>2119439</v>
      </c>
      <c r="AA5637">
        <v>10228874</v>
      </c>
      <c r="AB5637">
        <v>5656688</v>
      </c>
      <c r="AC5637">
        <v>6</v>
      </c>
      <c r="AD5637">
        <v>4572186</v>
      </c>
      <c r="AE5637">
        <v>1988</v>
      </c>
      <c r="AF5637" t="s">
        <v>54</v>
      </c>
      <c r="AG5637">
        <v>1</v>
      </c>
      <c r="AH5637" t="s">
        <v>55</v>
      </c>
      <c r="AI5637" t="s">
        <v>55</v>
      </c>
      <c r="AJ5637">
        <v>1</v>
      </c>
      <c r="AK5637">
        <v>224400</v>
      </c>
      <c r="AL5637" s="8" t="s">
        <v>13392</v>
      </c>
      <c r="AM5637" s="10">
        <f t="shared" si="792"/>
        <v>2006</v>
      </c>
      <c r="AN5637">
        <f t="shared" si="793"/>
        <v>1</v>
      </c>
      <c r="AO5637">
        <f t="shared" si="799"/>
        <v>0</v>
      </c>
      <c r="AP5637">
        <f t="shared" si="794"/>
        <v>1</v>
      </c>
      <c r="AQ5637">
        <f t="shared" si="795"/>
        <v>0</v>
      </c>
      <c r="AR5637">
        <f t="shared" si="796"/>
        <v>0</v>
      </c>
      <c r="AS5637">
        <f t="shared" si="797"/>
        <v>0</v>
      </c>
      <c r="AT5637">
        <f t="shared" si="798"/>
        <v>0</v>
      </c>
      <c r="AU5637">
        <f t="shared" si="798"/>
        <v>0</v>
      </c>
      <c r="AV5637" t="str">
        <f t="shared" si="800"/>
        <v>2020-10-19T14:47:35</v>
      </c>
    </row>
    <row r="5638" spans="1:48" x14ac:dyDescent="0.25">
      <c r="A5638" s="5">
        <v>5709</v>
      </c>
      <c r="B5638" s="5" t="s">
        <v>13393</v>
      </c>
      <c r="C5638" s="5" t="s">
        <v>13394</v>
      </c>
      <c r="D5638" s="6" t="s">
        <v>13395</v>
      </c>
      <c r="E5638">
        <v>3</v>
      </c>
      <c r="F5638" s="7">
        <v>0.46235233320000002</v>
      </c>
      <c r="G5638" s="7">
        <v>0</v>
      </c>
      <c r="H5638" t="s">
        <v>1998</v>
      </c>
      <c r="I5638">
        <v>0</v>
      </c>
      <c r="J5638">
        <v>0</v>
      </c>
      <c r="K5638">
        <v>15000</v>
      </c>
      <c r="L5638" t="s">
        <v>52</v>
      </c>
      <c r="M5638" s="8" t="s">
        <v>53</v>
      </c>
      <c r="N5638" s="8">
        <v>0.78571428571428503</v>
      </c>
      <c r="O5638">
        <v>0.214285714285714</v>
      </c>
      <c r="P5638" s="9">
        <v>0</v>
      </c>
      <c r="Q5638">
        <v>15000</v>
      </c>
      <c r="R5638" s="8"/>
      <c r="S5638" s="8"/>
      <c r="AA5638">
        <v>1468111</v>
      </c>
      <c r="AB5638">
        <v>0</v>
      </c>
      <c r="AC5638">
        <v>12</v>
      </c>
      <c r="AD5638">
        <v>0</v>
      </c>
      <c r="AE5638">
        <v>1997</v>
      </c>
      <c r="AF5638" t="s">
        <v>54</v>
      </c>
      <c r="AG5638">
        <v>120000</v>
      </c>
      <c r="AH5638" t="s">
        <v>55</v>
      </c>
      <c r="AI5638" t="s">
        <v>55</v>
      </c>
      <c r="AJ5638">
        <v>1</v>
      </c>
      <c r="AK5638">
        <v>14580</v>
      </c>
      <c r="AL5638" s="8" t="s">
        <v>13396</v>
      </c>
      <c r="AM5638" s="10">
        <f t="shared" si="792"/>
        <v>2014</v>
      </c>
      <c r="AN5638">
        <f t="shared" si="793"/>
        <v>1</v>
      </c>
      <c r="AO5638">
        <f t="shared" si="799"/>
        <v>0</v>
      </c>
      <c r="AP5638">
        <f t="shared" si="794"/>
        <v>0</v>
      </c>
      <c r="AQ5638">
        <f t="shared" si="795"/>
        <v>1</v>
      </c>
      <c r="AR5638">
        <f t="shared" si="796"/>
        <v>0</v>
      </c>
      <c r="AS5638">
        <f t="shared" si="797"/>
        <v>0</v>
      </c>
      <c r="AT5638">
        <f t="shared" si="798"/>
        <v>0</v>
      </c>
      <c r="AU5638">
        <f t="shared" si="798"/>
        <v>0</v>
      </c>
      <c r="AV5638" t="str">
        <f t="shared" si="800"/>
        <v>2020-10-19T14:50:47</v>
      </c>
    </row>
    <row r="5639" spans="1:48" x14ac:dyDescent="0.25">
      <c r="A5639" s="5">
        <v>5710</v>
      </c>
      <c r="B5639" s="5" t="s">
        <v>6111</v>
      </c>
      <c r="C5639" s="5" t="s">
        <v>374</v>
      </c>
      <c r="D5639" s="6" t="s">
        <v>6112</v>
      </c>
      <c r="E5639">
        <v>324</v>
      </c>
      <c r="F5639" s="7">
        <v>0.25424218780000002</v>
      </c>
      <c r="G5639" s="7">
        <v>0</v>
      </c>
      <c r="H5639" t="s">
        <v>6113</v>
      </c>
      <c r="I5639">
        <v>0</v>
      </c>
      <c r="J5639">
        <v>0</v>
      </c>
      <c r="K5639">
        <v>25000</v>
      </c>
      <c r="L5639" t="s">
        <v>52</v>
      </c>
      <c r="M5639" s="8" t="s">
        <v>74</v>
      </c>
      <c r="N5639" s="8">
        <v>0.48214285714285698</v>
      </c>
      <c r="O5639">
        <v>0.51785714285714202</v>
      </c>
      <c r="P5639" s="9">
        <v>0</v>
      </c>
      <c r="Q5639">
        <v>10000</v>
      </c>
      <c r="R5639" s="8"/>
      <c r="S5639" s="8" t="s">
        <v>175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802277</v>
      </c>
      <c r="AB5639">
        <v>0</v>
      </c>
      <c r="AC5639">
        <v>12</v>
      </c>
      <c r="AD5639">
        <v>0</v>
      </c>
      <c r="AE5639">
        <v>2017</v>
      </c>
      <c r="AF5639" t="s">
        <v>126</v>
      </c>
      <c r="AG5639">
        <v>400000</v>
      </c>
      <c r="AH5639" t="s">
        <v>55</v>
      </c>
      <c r="AI5639" t="s">
        <v>55</v>
      </c>
      <c r="AJ5639">
        <v>1</v>
      </c>
      <c r="AK5639">
        <v>2640</v>
      </c>
      <c r="AL5639" s="8" t="s">
        <v>13397</v>
      </c>
      <c r="AM5639" s="10">
        <f t="shared" si="792"/>
        <v>2018</v>
      </c>
      <c r="AN5639">
        <f t="shared" si="793"/>
        <v>1</v>
      </c>
      <c r="AO5639">
        <f t="shared" si="799"/>
        <v>0</v>
      </c>
      <c r="AP5639">
        <f t="shared" si="794"/>
        <v>0</v>
      </c>
      <c r="AQ5639">
        <f t="shared" si="795"/>
        <v>0</v>
      </c>
      <c r="AR5639">
        <f t="shared" si="796"/>
        <v>0</v>
      </c>
      <c r="AS5639">
        <f t="shared" si="797"/>
        <v>1</v>
      </c>
      <c r="AT5639">
        <f t="shared" si="798"/>
        <v>0</v>
      </c>
      <c r="AU5639">
        <f t="shared" si="798"/>
        <v>0</v>
      </c>
      <c r="AV5639" t="str">
        <f t="shared" si="800"/>
        <v>2020-10-19T14:52:57</v>
      </c>
    </row>
    <row r="5640" spans="1:48" x14ac:dyDescent="0.25">
      <c r="A5640" s="5">
        <v>5711</v>
      </c>
      <c r="B5640" s="5" t="s">
        <v>515</v>
      </c>
      <c r="C5640" s="5" t="s">
        <v>516</v>
      </c>
      <c r="D5640" s="6" t="s">
        <v>517</v>
      </c>
      <c r="E5640">
        <v>64</v>
      </c>
      <c r="F5640" s="7">
        <v>0.36676717749999999</v>
      </c>
      <c r="G5640" s="7">
        <v>0</v>
      </c>
      <c r="H5640" t="s">
        <v>518</v>
      </c>
      <c r="I5640">
        <v>203</v>
      </c>
      <c r="J5640">
        <v>259359.83</v>
      </c>
      <c r="K5640">
        <v>1800000</v>
      </c>
      <c r="L5640" t="s">
        <v>62</v>
      </c>
      <c r="M5640" s="8" t="s">
        <v>63</v>
      </c>
      <c r="N5640" s="8">
        <v>1</v>
      </c>
      <c r="O5640">
        <v>0</v>
      </c>
      <c r="P5640" s="9">
        <v>0</v>
      </c>
      <c r="R5640" s="8"/>
      <c r="S5640" s="8"/>
      <c r="AJ5640">
        <v>0.99999307110000002</v>
      </c>
      <c r="AL5640" s="8"/>
      <c r="AM5640" s="10">
        <f t="shared" si="792"/>
        <v>2010</v>
      </c>
      <c r="AN5640">
        <f t="shared" si="793"/>
        <v>0</v>
      </c>
      <c r="AO5640">
        <f t="shared" si="799"/>
        <v>0</v>
      </c>
      <c r="AP5640">
        <f t="shared" si="794"/>
        <v>1</v>
      </c>
      <c r="AQ5640">
        <f t="shared" si="795"/>
        <v>0</v>
      </c>
      <c r="AR5640">
        <f t="shared" si="796"/>
        <v>0</v>
      </c>
      <c r="AS5640">
        <f t="shared" si="797"/>
        <v>0</v>
      </c>
      <c r="AT5640">
        <f t="shared" si="798"/>
        <v>0</v>
      </c>
      <c r="AU5640">
        <f t="shared" si="798"/>
        <v>0</v>
      </c>
      <c r="AV5640">
        <f t="shared" si="800"/>
        <v>0</v>
      </c>
    </row>
    <row r="5641" spans="1:48" x14ac:dyDescent="0.25">
      <c r="A5641" s="5">
        <v>5712</v>
      </c>
      <c r="B5641" s="5" t="s">
        <v>2600</v>
      </c>
      <c r="C5641" s="5" t="s">
        <v>2601</v>
      </c>
      <c r="D5641" s="6" t="s">
        <v>2602</v>
      </c>
      <c r="E5641">
        <v>43</v>
      </c>
      <c r="F5641" s="7">
        <v>0.49380831990000001</v>
      </c>
      <c r="G5641" s="7">
        <v>0</v>
      </c>
      <c r="H5641" t="s">
        <v>2603</v>
      </c>
      <c r="I5641">
        <v>0</v>
      </c>
      <c r="J5641">
        <v>0</v>
      </c>
      <c r="K5641">
        <v>180000</v>
      </c>
      <c r="L5641" t="s">
        <v>52</v>
      </c>
      <c r="M5641" s="8" t="s">
        <v>53</v>
      </c>
      <c r="N5641" s="8">
        <v>0.75</v>
      </c>
      <c r="O5641">
        <v>0.25</v>
      </c>
      <c r="P5641" s="9">
        <v>-0.85019919654721798</v>
      </c>
      <c r="Q5641">
        <v>80000</v>
      </c>
      <c r="R5641" s="8"/>
      <c r="S5641" s="8" t="s">
        <v>5589</v>
      </c>
      <c r="T5641">
        <v>1548364</v>
      </c>
      <c r="U5641">
        <v>470438</v>
      </c>
      <c r="V5641">
        <v>3224797</v>
      </c>
      <c r="W5641">
        <v>246554</v>
      </c>
      <c r="X5641">
        <v>0</v>
      </c>
      <c r="Y5641">
        <v>63220</v>
      </c>
      <c r="Z5641">
        <v>784646</v>
      </c>
      <c r="AA5641">
        <v>1981208</v>
      </c>
      <c r="AB5641">
        <v>116575</v>
      </c>
      <c r="AC5641">
        <v>9</v>
      </c>
      <c r="AD5641">
        <v>1864633</v>
      </c>
      <c r="AE5641">
        <v>2009</v>
      </c>
      <c r="AF5641" t="s">
        <v>121</v>
      </c>
      <c r="AG5641">
        <v>100000</v>
      </c>
      <c r="AH5641" t="s">
        <v>55</v>
      </c>
      <c r="AI5641" t="s">
        <v>56</v>
      </c>
      <c r="AJ5641">
        <v>1</v>
      </c>
      <c r="AK5641">
        <v>75900</v>
      </c>
      <c r="AL5641" s="8" t="s">
        <v>13398</v>
      </c>
      <c r="AM5641" s="10">
        <f t="shared" si="792"/>
        <v>2016</v>
      </c>
      <c r="AN5641">
        <f t="shared" si="793"/>
        <v>1</v>
      </c>
      <c r="AO5641">
        <f t="shared" si="799"/>
        <v>0</v>
      </c>
      <c r="AP5641">
        <f t="shared" si="794"/>
        <v>0</v>
      </c>
      <c r="AQ5641">
        <f t="shared" si="795"/>
        <v>1</v>
      </c>
      <c r="AR5641">
        <f t="shared" si="796"/>
        <v>0</v>
      </c>
      <c r="AS5641">
        <f t="shared" si="797"/>
        <v>0</v>
      </c>
      <c r="AT5641">
        <f t="shared" si="798"/>
        <v>0</v>
      </c>
      <c r="AU5641">
        <f t="shared" si="798"/>
        <v>1</v>
      </c>
      <c r="AV5641" t="str">
        <f t="shared" si="800"/>
        <v>2020-10-19T14:56:18</v>
      </c>
    </row>
    <row r="5642" spans="1:48" x14ac:dyDescent="0.25">
      <c r="A5642" s="5">
        <v>5713</v>
      </c>
      <c r="B5642" s="5" t="s">
        <v>6641</v>
      </c>
      <c r="C5642" s="5" t="s">
        <v>6642</v>
      </c>
      <c r="D5642" s="6" t="s">
        <v>6643</v>
      </c>
      <c r="E5642">
        <v>26</v>
      </c>
      <c r="F5642" s="7">
        <v>0</v>
      </c>
      <c r="G5642" s="7"/>
      <c r="H5642" t="s">
        <v>6644</v>
      </c>
      <c r="I5642">
        <v>0</v>
      </c>
      <c r="J5642">
        <v>0</v>
      </c>
      <c r="K5642">
        <v>100000</v>
      </c>
      <c r="L5642" t="s">
        <v>52</v>
      </c>
      <c r="M5642" s="8" t="s">
        <v>53</v>
      </c>
      <c r="N5642" s="8">
        <v>0.80357142857142805</v>
      </c>
      <c r="O5642">
        <v>0.19642857142857101</v>
      </c>
      <c r="P5642" s="9">
        <v>-0.86602540378443904</v>
      </c>
      <c r="Q5642">
        <v>100000</v>
      </c>
      <c r="R5642" s="8"/>
      <c r="S5642" s="8" t="s">
        <v>329</v>
      </c>
      <c r="T5642">
        <v>14488915</v>
      </c>
      <c r="U5642">
        <v>14455503</v>
      </c>
      <c r="V5642">
        <v>15676323</v>
      </c>
      <c r="W5642">
        <v>591950</v>
      </c>
      <c r="X5642">
        <v>4828522</v>
      </c>
      <c r="Y5642">
        <v>7368132</v>
      </c>
      <c r="Z5642">
        <v>4492826</v>
      </c>
      <c r="AA5642">
        <v>34245653</v>
      </c>
      <c r="AB5642">
        <v>8482625</v>
      </c>
      <c r="AC5642">
        <v>12</v>
      </c>
      <c r="AD5642">
        <v>25763028</v>
      </c>
      <c r="AE5642">
        <v>1978</v>
      </c>
      <c r="AF5642" t="s">
        <v>54</v>
      </c>
      <c r="AG5642">
        <v>500000</v>
      </c>
      <c r="AH5642" t="s">
        <v>55</v>
      </c>
      <c r="AI5642" t="s">
        <v>55</v>
      </c>
      <c r="AJ5642">
        <v>0</v>
      </c>
      <c r="AK5642">
        <v>2057668</v>
      </c>
      <c r="AL5642" s="8" t="s">
        <v>13399</v>
      </c>
      <c r="AM5642" s="10">
        <f t="shared" si="792"/>
        <v>2012</v>
      </c>
      <c r="AN5642">
        <f t="shared" si="793"/>
        <v>1</v>
      </c>
      <c r="AO5642">
        <f t="shared" si="799"/>
        <v>0</v>
      </c>
      <c r="AP5642">
        <f t="shared" si="794"/>
        <v>0</v>
      </c>
      <c r="AQ5642">
        <f t="shared" si="795"/>
        <v>1</v>
      </c>
      <c r="AR5642">
        <f t="shared" si="796"/>
        <v>0</v>
      </c>
      <c r="AS5642">
        <f t="shared" si="797"/>
        <v>0</v>
      </c>
      <c r="AT5642">
        <f t="shared" si="798"/>
        <v>0</v>
      </c>
      <c r="AU5642">
        <f t="shared" si="798"/>
        <v>0</v>
      </c>
      <c r="AV5642" t="str">
        <f t="shared" si="800"/>
        <v>2020-10-19T15:01:00</v>
      </c>
    </row>
    <row r="5643" spans="1:48" x14ac:dyDescent="0.25">
      <c r="A5643" s="5">
        <v>5714</v>
      </c>
      <c r="B5643" s="5" t="s">
        <v>2252</v>
      </c>
      <c r="C5643" s="5" t="s">
        <v>2253</v>
      </c>
      <c r="D5643" s="6" t="s">
        <v>2254</v>
      </c>
      <c r="E5643">
        <v>8</v>
      </c>
      <c r="F5643" s="7">
        <v>0.57415427720000001</v>
      </c>
      <c r="G5643" s="7">
        <v>0</v>
      </c>
      <c r="H5643" t="s">
        <v>2255</v>
      </c>
      <c r="I5643">
        <v>3</v>
      </c>
      <c r="J5643">
        <v>40293.08</v>
      </c>
      <c r="K5643">
        <v>2500000</v>
      </c>
      <c r="L5643" t="s">
        <v>52</v>
      </c>
      <c r="M5643" s="8" t="s">
        <v>86</v>
      </c>
      <c r="N5643" s="8">
        <v>0.64285714285714202</v>
      </c>
      <c r="O5643">
        <v>0.35714285714285698</v>
      </c>
      <c r="P5643" s="9">
        <v>0.87672175237082195</v>
      </c>
      <c r="Q5643">
        <v>2500000</v>
      </c>
      <c r="R5643" s="8"/>
      <c r="S5643" s="8" t="s">
        <v>329</v>
      </c>
      <c r="T5643">
        <v>52193824</v>
      </c>
      <c r="U5643">
        <v>54522992</v>
      </c>
      <c r="V5643">
        <v>56131518</v>
      </c>
      <c r="W5643">
        <v>1000000</v>
      </c>
      <c r="X5643">
        <v>608525</v>
      </c>
      <c r="Y5643">
        <v>22968974</v>
      </c>
      <c r="Z5643">
        <v>18059824</v>
      </c>
      <c r="AA5643">
        <v>199951733</v>
      </c>
      <c r="AB5643">
        <v>-614872100</v>
      </c>
      <c r="AC5643">
        <v>12</v>
      </c>
      <c r="AD5643">
        <v>814823833</v>
      </c>
      <c r="AE5643">
        <v>2015</v>
      </c>
      <c r="AF5643" t="s">
        <v>126</v>
      </c>
      <c r="AG5643">
        <v>1000000</v>
      </c>
      <c r="AH5643" t="s">
        <v>55</v>
      </c>
      <c r="AI5643" t="s">
        <v>56</v>
      </c>
      <c r="AJ5643">
        <v>0.99673542289999995</v>
      </c>
      <c r="AK5643">
        <v>12342768</v>
      </c>
      <c r="AL5643" s="8" t="s">
        <v>13400</v>
      </c>
      <c r="AM5643" s="10">
        <f t="shared" si="792"/>
        <v>2016</v>
      </c>
      <c r="AN5643">
        <f t="shared" si="793"/>
        <v>1</v>
      </c>
      <c r="AO5643">
        <f t="shared" si="799"/>
        <v>0</v>
      </c>
      <c r="AP5643">
        <f t="shared" si="794"/>
        <v>0</v>
      </c>
      <c r="AQ5643">
        <f t="shared" si="795"/>
        <v>0</v>
      </c>
      <c r="AR5643">
        <f t="shared" si="796"/>
        <v>1</v>
      </c>
      <c r="AS5643">
        <f t="shared" si="797"/>
        <v>0</v>
      </c>
      <c r="AT5643">
        <f t="shared" si="798"/>
        <v>0</v>
      </c>
      <c r="AU5643">
        <f t="shared" si="798"/>
        <v>1</v>
      </c>
      <c r="AV5643" t="str">
        <f t="shared" si="800"/>
        <v>2020-10-19T15:04:26</v>
      </c>
    </row>
    <row r="5644" spans="1:48" x14ac:dyDescent="0.25">
      <c r="A5644" s="5">
        <v>5715</v>
      </c>
      <c r="B5644" s="5" t="s">
        <v>3562</v>
      </c>
      <c r="C5644" s="5" t="s">
        <v>3563</v>
      </c>
      <c r="D5644" s="6" t="s">
        <v>3564</v>
      </c>
      <c r="E5644">
        <v>49</v>
      </c>
      <c r="F5644" s="7">
        <v>0.47549524980000002</v>
      </c>
      <c r="G5644" s="7">
        <v>0</v>
      </c>
      <c r="H5644" t="s">
        <v>3536</v>
      </c>
      <c r="I5644">
        <v>54</v>
      </c>
      <c r="J5644">
        <v>161410.78</v>
      </c>
      <c r="K5644">
        <v>200000</v>
      </c>
      <c r="L5644" t="s">
        <v>52</v>
      </c>
      <c r="M5644" s="8" t="s">
        <v>53</v>
      </c>
      <c r="N5644" s="8">
        <v>0.75</v>
      </c>
      <c r="O5644">
        <v>0.25</v>
      </c>
      <c r="P5644" s="9">
        <v>-0.84856542338933605</v>
      </c>
      <c r="Q5644">
        <v>200000</v>
      </c>
      <c r="R5644" s="8"/>
      <c r="S5644" s="8" t="s">
        <v>3684</v>
      </c>
      <c r="T5644">
        <v>1006688</v>
      </c>
      <c r="U5644">
        <v>225822</v>
      </c>
      <c r="V5644">
        <v>1080065</v>
      </c>
      <c r="W5644">
        <v>854243</v>
      </c>
      <c r="X5644">
        <v>0</v>
      </c>
      <c r="Y5644">
        <v>258399</v>
      </c>
      <c r="Z5644">
        <v>168605</v>
      </c>
      <c r="AA5644">
        <v>3396494</v>
      </c>
      <c r="AB5644">
        <v>1015990</v>
      </c>
      <c r="AC5644">
        <v>12</v>
      </c>
      <c r="AD5644">
        <v>2380504</v>
      </c>
      <c r="AE5644">
        <v>1996</v>
      </c>
      <c r="AF5644" t="s">
        <v>54</v>
      </c>
      <c r="AG5644">
        <v>10000</v>
      </c>
      <c r="AH5644" t="s">
        <v>55</v>
      </c>
      <c r="AI5644" t="s">
        <v>56</v>
      </c>
      <c r="AJ5644">
        <v>0.99977729329999998</v>
      </c>
      <c r="AK5644">
        <v>42240</v>
      </c>
      <c r="AL5644" s="8" t="s">
        <v>13401</v>
      </c>
      <c r="AM5644" s="10">
        <f t="shared" si="792"/>
        <v>2006</v>
      </c>
      <c r="AN5644">
        <f t="shared" si="793"/>
        <v>1</v>
      </c>
      <c r="AO5644">
        <f t="shared" si="799"/>
        <v>0</v>
      </c>
      <c r="AP5644">
        <f t="shared" si="794"/>
        <v>0</v>
      </c>
      <c r="AQ5644">
        <f t="shared" si="795"/>
        <v>1</v>
      </c>
      <c r="AR5644">
        <f t="shared" si="796"/>
        <v>0</v>
      </c>
      <c r="AS5644">
        <f t="shared" si="797"/>
        <v>0</v>
      </c>
      <c r="AT5644">
        <f t="shared" si="798"/>
        <v>0</v>
      </c>
      <c r="AU5644">
        <f t="shared" si="798"/>
        <v>1</v>
      </c>
      <c r="AV5644" t="str">
        <f t="shared" si="800"/>
        <v>2020-10-19T15:07:39</v>
      </c>
    </row>
    <row r="5645" spans="1:48" x14ac:dyDescent="0.25">
      <c r="A5645" s="5">
        <v>5716</v>
      </c>
      <c r="B5645" s="5" t="s">
        <v>5288</v>
      </c>
      <c r="C5645" s="5" t="s">
        <v>2131</v>
      </c>
      <c r="D5645" s="6" t="s">
        <v>5289</v>
      </c>
      <c r="E5645">
        <v>7</v>
      </c>
      <c r="F5645" s="7">
        <v>0</v>
      </c>
      <c r="G5645" s="7"/>
      <c r="H5645" t="s">
        <v>5290</v>
      </c>
      <c r="I5645">
        <v>0</v>
      </c>
      <c r="J5645">
        <v>0</v>
      </c>
      <c r="K5645">
        <v>20000</v>
      </c>
      <c r="L5645" t="s">
        <v>52</v>
      </c>
      <c r="M5645" s="8" t="s">
        <v>53</v>
      </c>
      <c r="N5645" s="8">
        <v>0.75</v>
      </c>
      <c r="O5645">
        <v>0.25</v>
      </c>
      <c r="P5645" s="11">
        <v>-4.5999999999999998E-15</v>
      </c>
      <c r="Q5645">
        <v>20000</v>
      </c>
      <c r="R5645" s="8"/>
      <c r="S5645" s="8"/>
      <c r="AA5645">
        <v>1553507</v>
      </c>
      <c r="AB5645">
        <v>0</v>
      </c>
      <c r="AC5645">
        <v>12</v>
      </c>
      <c r="AD5645">
        <v>0</v>
      </c>
      <c r="AE5645">
        <v>2008</v>
      </c>
      <c r="AF5645" t="s">
        <v>121</v>
      </c>
      <c r="AG5645">
        <v>93700</v>
      </c>
      <c r="AH5645" t="s">
        <v>55</v>
      </c>
      <c r="AI5645" t="s">
        <v>56</v>
      </c>
      <c r="AJ5645">
        <v>0</v>
      </c>
      <c r="AK5645">
        <v>88000</v>
      </c>
      <c r="AL5645" s="8" t="s">
        <v>13402</v>
      </c>
      <c r="AM5645" s="10">
        <f t="shared" si="792"/>
        <v>2013</v>
      </c>
      <c r="AN5645">
        <f t="shared" si="793"/>
        <v>1</v>
      </c>
      <c r="AO5645">
        <f t="shared" si="799"/>
        <v>0</v>
      </c>
      <c r="AP5645">
        <f t="shared" si="794"/>
        <v>0</v>
      </c>
      <c r="AQ5645">
        <f t="shared" si="795"/>
        <v>1</v>
      </c>
      <c r="AR5645">
        <f t="shared" si="796"/>
        <v>0</v>
      </c>
      <c r="AS5645">
        <f t="shared" si="797"/>
        <v>0</v>
      </c>
      <c r="AT5645">
        <f t="shared" si="798"/>
        <v>0</v>
      </c>
      <c r="AU5645">
        <f t="shared" si="798"/>
        <v>1</v>
      </c>
      <c r="AV5645" t="str">
        <f t="shared" si="800"/>
        <v>2020-10-19T17:23:20</v>
      </c>
    </row>
    <row r="5646" spans="1:48" x14ac:dyDescent="0.25">
      <c r="A5646" s="5">
        <v>5717</v>
      </c>
      <c r="B5646" s="5" t="s">
        <v>6365</v>
      </c>
      <c r="C5646" s="5" t="s">
        <v>6366</v>
      </c>
      <c r="D5646" s="6" t="s">
        <v>6367</v>
      </c>
      <c r="E5646">
        <v>42</v>
      </c>
      <c r="F5646" s="7">
        <v>0</v>
      </c>
      <c r="G5646" s="7"/>
      <c r="H5646" t="s">
        <v>6368</v>
      </c>
      <c r="I5646">
        <v>0</v>
      </c>
      <c r="J5646">
        <v>0</v>
      </c>
      <c r="K5646">
        <v>700000</v>
      </c>
      <c r="L5646" t="s">
        <v>52</v>
      </c>
      <c r="M5646" s="8" t="s">
        <v>53</v>
      </c>
      <c r="N5646" s="8">
        <v>0.73214285714285698</v>
      </c>
      <c r="O5646">
        <v>0.26785714285714202</v>
      </c>
      <c r="P5646" s="9">
        <v>0.18625528632038599</v>
      </c>
      <c r="Q5646">
        <v>250000</v>
      </c>
      <c r="R5646" s="8"/>
      <c r="S5646" s="8" t="s">
        <v>329</v>
      </c>
      <c r="T5646">
        <v>432720</v>
      </c>
      <c r="U5646">
        <v>866364</v>
      </c>
      <c r="V5646">
        <v>883078</v>
      </c>
      <c r="W5646">
        <v>-24042</v>
      </c>
      <c r="X5646">
        <v>0</v>
      </c>
      <c r="Y5646">
        <v>0</v>
      </c>
      <c r="Z5646">
        <v>415229</v>
      </c>
      <c r="AA5646">
        <v>64160718</v>
      </c>
      <c r="AB5646">
        <v>52160770</v>
      </c>
      <c r="AC5646">
        <v>12</v>
      </c>
      <c r="AD5646">
        <v>11999948</v>
      </c>
      <c r="AE5646">
        <v>1998</v>
      </c>
      <c r="AF5646" t="s">
        <v>54</v>
      </c>
      <c r="AG5646">
        <v>100000</v>
      </c>
      <c r="AH5646" t="s">
        <v>55</v>
      </c>
      <c r="AI5646" t="s">
        <v>55</v>
      </c>
      <c r="AJ5646">
        <v>0</v>
      </c>
      <c r="AK5646">
        <v>379500</v>
      </c>
      <c r="AL5646" s="8" t="s">
        <v>13403</v>
      </c>
      <c r="AM5646" s="10">
        <f t="shared" si="792"/>
        <v>2014</v>
      </c>
      <c r="AN5646">
        <f t="shared" si="793"/>
        <v>1</v>
      </c>
      <c r="AO5646">
        <f t="shared" si="799"/>
        <v>0</v>
      </c>
      <c r="AP5646">
        <f t="shared" si="794"/>
        <v>0</v>
      </c>
      <c r="AQ5646">
        <f t="shared" si="795"/>
        <v>1</v>
      </c>
      <c r="AR5646">
        <f t="shared" si="796"/>
        <v>0</v>
      </c>
      <c r="AS5646">
        <f t="shared" si="797"/>
        <v>0</v>
      </c>
      <c r="AT5646">
        <f t="shared" si="798"/>
        <v>0</v>
      </c>
      <c r="AU5646">
        <f t="shared" si="798"/>
        <v>0</v>
      </c>
      <c r="AV5646" t="str">
        <f t="shared" si="800"/>
        <v>2020-10-19T18:25:16</v>
      </c>
    </row>
    <row r="5647" spans="1:48" x14ac:dyDescent="0.25">
      <c r="A5647" s="5">
        <v>5718</v>
      </c>
      <c r="B5647" s="5" t="s">
        <v>13263</v>
      </c>
      <c r="C5647" s="5" t="s">
        <v>13264</v>
      </c>
      <c r="D5647" s="6" t="s">
        <v>13378</v>
      </c>
      <c r="E5647">
        <v>0</v>
      </c>
      <c r="F5647" s="7">
        <v>0</v>
      </c>
      <c r="G5647" s="7">
        <v>0</v>
      </c>
      <c r="I5647">
        <v>0</v>
      </c>
      <c r="J5647">
        <v>0</v>
      </c>
      <c r="K5647">
        <v>30000</v>
      </c>
      <c r="L5647" t="s">
        <v>52</v>
      </c>
      <c r="M5647" s="8" t="s">
        <v>53</v>
      </c>
      <c r="N5647" s="8">
        <v>0.73214285714285698</v>
      </c>
      <c r="O5647">
        <v>0.26785714285714202</v>
      </c>
      <c r="P5647" s="9">
        <v>0</v>
      </c>
      <c r="Q5647">
        <v>20000</v>
      </c>
      <c r="R5647" s="8"/>
      <c r="S5647" s="8"/>
      <c r="AA5647">
        <v>4255485</v>
      </c>
      <c r="AB5647">
        <v>0</v>
      </c>
      <c r="AC5647">
        <v>12</v>
      </c>
      <c r="AD5647">
        <v>0</v>
      </c>
      <c r="AE5647">
        <v>2020</v>
      </c>
      <c r="AF5647" t="s">
        <v>126</v>
      </c>
      <c r="AG5647">
        <v>100000</v>
      </c>
      <c r="AH5647" t="s">
        <v>55</v>
      </c>
      <c r="AI5647" t="s">
        <v>55</v>
      </c>
      <c r="AJ5647">
        <v>0</v>
      </c>
      <c r="AK5647">
        <v>153000</v>
      </c>
      <c r="AL5647" s="8" t="s">
        <v>13404</v>
      </c>
      <c r="AM5647" s="10">
        <f t="shared" si="792"/>
        <v>0</v>
      </c>
      <c r="AN5647">
        <f t="shared" si="793"/>
        <v>1</v>
      </c>
      <c r="AO5647">
        <f t="shared" si="799"/>
        <v>0</v>
      </c>
      <c r="AP5647">
        <f t="shared" si="794"/>
        <v>0</v>
      </c>
      <c r="AQ5647">
        <f t="shared" si="795"/>
        <v>1</v>
      </c>
      <c r="AR5647">
        <f t="shared" si="796"/>
        <v>0</v>
      </c>
      <c r="AS5647">
        <f t="shared" si="797"/>
        <v>0</v>
      </c>
      <c r="AT5647">
        <f t="shared" si="798"/>
        <v>0</v>
      </c>
      <c r="AU5647">
        <f t="shared" si="798"/>
        <v>0</v>
      </c>
      <c r="AV5647" t="str">
        <f t="shared" si="800"/>
        <v>2020-10-19T17:26:15</v>
      </c>
    </row>
    <row r="5648" spans="1:48" x14ac:dyDescent="0.25">
      <c r="A5648" s="5">
        <v>5719</v>
      </c>
      <c r="B5648" s="5" t="s">
        <v>6883</v>
      </c>
      <c r="C5648" s="5" t="s">
        <v>6884</v>
      </c>
      <c r="D5648" s="6" t="s">
        <v>6885</v>
      </c>
      <c r="E5648">
        <v>4</v>
      </c>
      <c r="F5648" s="7">
        <v>0.54367479549999997</v>
      </c>
      <c r="G5648" s="7">
        <v>0</v>
      </c>
      <c r="H5648" t="s">
        <v>6886</v>
      </c>
      <c r="I5648">
        <v>39</v>
      </c>
      <c r="J5648">
        <v>706540</v>
      </c>
      <c r="K5648">
        <v>240000</v>
      </c>
      <c r="L5648" t="s">
        <v>52</v>
      </c>
      <c r="M5648" s="8" t="s">
        <v>53</v>
      </c>
      <c r="N5648" s="8">
        <v>0.75</v>
      </c>
      <c r="O5648">
        <v>0.249999999999999</v>
      </c>
      <c r="P5648" s="9">
        <v>0</v>
      </c>
      <c r="Q5648">
        <v>240000</v>
      </c>
      <c r="R5648" s="8"/>
      <c r="S5648" s="8"/>
      <c r="AA5648">
        <v>5108914</v>
      </c>
      <c r="AB5648">
        <v>2753927</v>
      </c>
      <c r="AC5648">
        <v>4</v>
      </c>
      <c r="AD5648">
        <v>2354987</v>
      </c>
      <c r="AE5648">
        <v>2018</v>
      </c>
      <c r="AF5648" t="s">
        <v>126</v>
      </c>
      <c r="AG5648">
        <v>95400</v>
      </c>
      <c r="AH5648" t="s">
        <v>55</v>
      </c>
      <c r="AI5648" t="s">
        <v>56</v>
      </c>
      <c r="AJ5648">
        <v>1</v>
      </c>
      <c r="AK5648">
        <v>10800</v>
      </c>
      <c r="AL5648" s="8" t="s">
        <v>13405</v>
      </c>
      <c r="AM5648" s="10">
        <f t="shared" si="792"/>
        <v>2019</v>
      </c>
      <c r="AN5648">
        <f t="shared" si="793"/>
        <v>1</v>
      </c>
      <c r="AO5648">
        <f t="shared" si="799"/>
        <v>0</v>
      </c>
      <c r="AP5648">
        <f t="shared" si="794"/>
        <v>0</v>
      </c>
      <c r="AQ5648">
        <f t="shared" si="795"/>
        <v>1</v>
      </c>
      <c r="AR5648">
        <f t="shared" si="796"/>
        <v>0</v>
      </c>
      <c r="AS5648">
        <f t="shared" si="797"/>
        <v>0</v>
      </c>
      <c r="AT5648">
        <f t="shared" si="798"/>
        <v>0</v>
      </c>
      <c r="AU5648">
        <f t="shared" si="798"/>
        <v>1</v>
      </c>
      <c r="AV5648" t="str">
        <f t="shared" si="800"/>
        <v>2020-10-19T17:30:11</v>
      </c>
    </row>
    <row r="5649" spans="1:48" x14ac:dyDescent="0.25">
      <c r="A5649" s="5">
        <v>5720</v>
      </c>
      <c r="B5649" s="5" t="s">
        <v>11793</v>
      </c>
      <c r="C5649" s="5" t="s">
        <v>11794</v>
      </c>
      <c r="D5649" s="6" t="s">
        <v>11795</v>
      </c>
      <c r="E5649">
        <v>32</v>
      </c>
      <c r="F5649" s="7">
        <v>0.26724331330000001</v>
      </c>
      <c r="G5649" s="7">
        <v>0</v>
      </c>
      <c r="H5649" t="s">
        <v>3536</v>
      </c>
      <c r="I5649">
        <v>227</v>
      </c>
      <c r="J5649">
        <v>7892.96</v>
      </c>
      <c r="K5649">
        <v>45000</v>
      </c>
      <c r="L5649" t="s">
        <v>52</v>
      </c>
      <c r="M5649" s="8" t="s">
        <v>53</v>
      </c>
      <c r="N5649" s="8">
        <v>0.83928571428571397</v>
      </c>
      <c r="O5649">
        <v>0.160714285714285</v>
      </c>
      <c r="P5649" s="9">
        <v>-0.69230467917974303</v>
      </c>
      <c r="Q5649">
        <v>45000</v>
      </c>
      <c r="R5649" s="8"/>
      <c r="S5649" s="8" t="s">
        <v>217</v>
      </c>
      <c r="T5649">
        <v>4757632</v>
      </c>
      <c r="U5649">
        <v>3102462</v>
      </c>
      <c r="V5649">
        <v>5981038</v>
      </c>
      <c r="W5649">
        <v>1293651</v>
      </c>
      <c r="X5649">
        <v>3021333</v>
      </c>
      <c r="Y5649">
        <v>1088287</v>
      </c>
      <c r="Z5649">
        <v>2487100</v>
      </c>
      <c r="AA5649">
        <v>11983168</v>
      </c>
      <c r="AB5649">
        <v>7783997</v>
      </c>
      <c r="AC5649">
        <v>12</v>
      </c>
      <c r="AD5649">
        <v>4199171</v>
      </c>
      <c r="AE5649">
        <v>1998</v>
      </c>
      <c r="AF5649" t="s">
        <v>54</v>
      </c>
      <c r="AG5649">
        <v>500000</v>
      </c>
      <c r="AH5649" t="s">
        <v>55</v>
      </c>
      <c r="AI5649" t="s">
        <v>55</v>
      </c>
      <c r="AJ5649">
        <v>0.51870217919999995</v>
      </c>
      <c r="AK5649">
        <v>328994</v>
      </c>
      <c r="AL5649" s="8" t="s">
        <v>13406</v>
      </c>
      <c r="AM5649" s="10">
        <f t="shared" si="792"/>
        <v>2006</v>
      </c>
      <c r="AN5649">
        <f t="shared" si="793"/>
        <v>1</v>
      </c>
      <c r="AO5649">
        <f t="shared" si="799"/>
        <v>0</v>
      </c>
      <c r="AP5649">
        <f t="shared" si="794"/>
        <v>0</v>
      </c>
      <c r="AQ5649">
        <f t="shared" si="795"/>
        <v>1</v>
      </c>
      <c r="AR5649">
        <f t="shared" si="796"/>
        <v>0</v>
      </c>
      <c r="AS5649">
        <f t="shared" si="797"/>
        <v>0</v>
      </c>
      <c r="AT5649">
        <f t="shared" si="798"/>
        <v>0</v>
      </c>
      <c r="AU5649">
        <f t="shared" si="798"/>
        <v>0</v>
      </c>
      <c r="AV5649" t="str">
        <f t="shared" si="800"/>
        <v>2020-10-19T17:43:03</v>
      </c>
    </row>
    <row r="5650" spans="1:48" x14ac:dyDescent="0.25">
      <c r="A5650" s="5">
        <v>5721</v>
      </c>
      <c r="B5650" s="5" t="s">
        <v>878</v>
      </c>
      <c r="C5650" s="5" t="s">
        <v>879</v>
      </c>
      <c r="D5650" s="6" t="s">
        <v>880</v>
      </c>
      <c r="E5650">
        <v>9</v>
      </c>
      <c r="F5650" s="7">
        <v>0.65336814809999999</v>
      </c>
      <c r="G5650" s="7">
        <v>0</v>
      </c>
      <c r="H5650" t="s">
        <v>881</v>
      </c>
      <c r="I5650">
        <v>723</v>
      </c>
      <c r="J5650">
        <v>513580.14</v>
      </c>
      <c r="K5650">
        <v>900000</v>
      </c>
      <c r="L5650" t="s">
        <v>52</v>
      </c>
      <c r="M5650" s="8" t="s">
        <v>86</v>
      </c>
      <c r="N5650" s="8">
        <v>0.53571428571428503</v>
      </c>
      <c r="O5650">
        <v>0.46428571428571402</v>
      </c>
      <c r="P5650" s="9">
        <v>0.98453788288905997</v>
      </c>
      <c r="Q5650">
        <v>900000</v>
      </c>
      <c r="R5650" s="8"/>
      <c r="S5650" s="8" t="s">
        <v>329</v>
      </c>
      <c r="T5650">
        <v>14534249</v>
      </c>
      <c r="U5650">
        <v>12160819</v>
      </c>
      <c r="V5650">
        <v>22560504</v>
      </c>
      <c r="W5650">
        <v>10399685</v>
      </c>
      <c r="X5650">
        <v>7603324</v>
      </c>
      <c r="Y5650">
        <v>7760018</v>
      </c>
      <c r="Z5650">
        <v>5648647</v>
      </c>
      <c r="AA5650">
        <v>56858056</v>
      </c>
      <c r="AB5650">
        <v>24111638</v>
      </c>
      <c r="AC5650">
        <v>12</v>
      </c>
      <c r="AD5650">
        <v>32746418</v>
      </c>
      <c r="AE5650">
        <v>2015</v>
      </c>
      <c r="AF5650" t="s">
        <v>126</v>
      </c>
      <c r="AG5650">
        <v>99800</v>
      </c>
      <c r="AH5650" t="s">
        <v>55</v>
      </c>
      <c r="AI5650" t="s">
        <v>56</v>
      </c>
      <c r="AJ5650">
        <v>0.98613548419999997</v>
      </c>
      <c r="AK5650">
        <v>1309856</v>
      </c>
      <c r="AL5650" s="8" t="s">
        <v>13407</v>
      </c>
      <c r="AM5650" s="10">
        <f t="shared" si="792"/>
        <v>2017</v>
      </c>
      <c r="AN5650">
        <f t="shared" si="793"/>
        <v>1</v>
      </c>
      <c r="AO5650">
        <f t="shared" si="799"/>
        <v>0</v>
      </c>
      <c r="AP5650">
        <f t="shared" si="794"/>
        <v>0</v>
      </c>
      <c r="AQ5650">
        <f t="shared" si="795"/>
        <v>0</v>
      </c>
      <c r="AR5650">
        <f t="shared" si="796"/>
        <v>1</v>
      </c>
      <c r="AS5650">
        <f t="shared" si="797"/>
        <v>0</v>
      </c>
      <c r="AT5650">
        <f t="shared" si="798"/>
        <v>0</v>
      </c>
      <c r="AU5650">
        <f t="shared" si="798"/>
        <v>1</v>
      </c>
      <c r="AV5650" t="str">
        <f t="shared" si="800"/>
        <v>2020-10-19T17:59:55</v>
      </c>
    </row>
    <row r="5651" spans="1:48" x14ac:dyDescent="0.25">
      <c r="A5651" s="5">
        <v>5722</v>
      </c>
      <c r="B5651" s="5" t="s">
        <v>6659</v>
      </c>
      <c r="C5651" s="5" t="s">
        <v>6660</v>
      </c>
      <c r="D5651" s="6" t="s">
        <v>6661</v>
      </c>
      <c r="E5651">
        <v>12</v>
      </c>
      <c r="F5651" s="7">
        <v>0.25789194399999998</v>
      </c>
      <c r="G5651" s="7">
        <v>0</v>
      </c>
      <c r="H5651" t="s">
        <v>6662</v>
      </c>
      <c r="I5651">
        <v>141</v>
      </c>
      <c r="J5651">
        <v>28237.07</v>
      </c>
      <c r="K5651">
        <v>150000</v>
      </c>
      <c r="L5651" t="s">
        <v>52</v>
      </c>
      <c r="M5651" s="8" t="s">
        <v>53</v>
      </c>
      <c r="N5651" s="8">
        <v>0.76785714285714202</v>
      </c>
      <c r="O5651">
        <v>0.23214285714285701</v>
      </c>
      <c r="P5651" s="9">
        <v>0.711909073640279</v>
      </c>
      <c r="Q5651">
        <v>80000</v>
      </c>
      <c r="R5651" s="8"/>
      <c r="S5651" s="8" t="s">
        <v>329</v>
      </c>
      <c r="T5651">
        <v>11516513</v>
      </c>
      <c r="U5651">
        <v>2674231</v>
      </c>
      <c r="V5651">
        <v>11992481</v>
      </c>
      <c r="W5651">
        <v>9318249</v>
      </c>
      <c r="X5651">
        <v>0</v>
      </c>
      <c r="Y5651">
        <v>9833008</v>
      </c>
      <c r="Z5651">
        <v>1652769</v>
      </c>
      <c r="AA5651">
        <v>10116189</v>
      </c>
      <c r="AB5651">
        <v>4564224</v>
      </c>
      <c r="AC5651">
        <v>12</v>
      </c>
      <c r="AD5651">
        <v>5551965</v>
      </c>
      <c r="AE5651">
        <v>2009</v>
      </c>
      <c r="AF5651" t="s">
        <v>121</v>
      </c>
      <c r="AG5651">
        <v>150000</v>
      </c>
      <c r="AH5651" t="s">
        <v>55</v>
      </c>
      <c r="AI5651" t="s">
        <v>55</v>
      </c>
      <c r="AJ5651">
        <v>0.73774913109999996</v>
      </c>
      <c r="AK5651">
        <v>326780</v>
      </c>
      <c r="AL5651" s="8" t="s">
        <v>13408</v>
      </c>
      <c r="AM5651" s="10">
        <f t="shared" si="792"/>
        <v>2016</v>
      </c>
      <c r="AN5651">
        <f t="shared" si="793"/>
        <v>1</v>
      </c>
      <c r="AO5651">
        <f t="shared" si="799"/>
        <v>0</v>
      </c>
      <c r="AP5651">
        <f t="shared" si="794"/>
        <v>0</v>
      </c>
      <c r="AQ5651">
        <f t="shared" si="795"/>
        <v>1</v>
      </c>
      <c r="AR5651">
        <f t="shared" si="796"/>
        <v>0</v>
      </c>
      <c r="AS5651">
        <f t="shared" si="797"/>
        <v>0</v>
      </c>
      <c r="AT5651">
        <f t="shared" si="798"/>
        <v>0</v>
      </c>
      <c r="AU5651">
        <f t="shared" si="798"/>
        <v>0</v>
      </c>
      <c r="AV5651" t="str">
        <f t="shared" si="800"/>
        <v>2020-10-19T19:04:18</v>
      </c>
    </row>
    <row r="5652" spans="1:48" x14ac:dyDescent="0.25">
      <c r="A5652" s="5">
        <v>5723</v>
      </c>
      <c r="B5652" s="5" t="s">
        <v>1832</v>
      </c>
      <c r="C5652" s="5" t="s">
        <v>1833</v>
      </c>
      <c r="D5652" s="6" t="s">
        <v>1834</v>
      </c>
      <c r="E5652">
        <v>2</v>
      </c>
      <c r="F5652" s="7">
        <v>0.57664709030000005</v>
      </c>
      <c r="G5652" s="7">
        <v>0</v>
      </c>
      <c r="H5652" t="s">
        <v>1807</v>
      </c>
      <c r="I5652">
        <v>50</v>
      </c>
      <c r="J5652">
        <v>12336.67</v>
      </c>
      <c r="K5652">
        <v>30000</v>
      </c>
      <c r="L5652" t="s">
        <v>52</v>
      </c>
      <c r="M5652" s="8" t="s">
        <v>53</v>
      </c>
      <c r="N5652" s="8">
        <v>0.875</v>
      </c>
      <c r="O5652">
        <v>0.125</v>
      </c>
      <c r="P5652" s="9">
        <v>0</v>
      </c>
      <c r="Q5652">
        <v>30000</v>
      </c>
      <c r="R5652" s="8"/>
      <c r="S5652" s="8" t="s">
        <v>217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2092278</v>
      </c>
      <c r="AB5652">
        <v>0</v>
      </c>
      <c r="AC5652">
        <v>12</v>
      </c>
      <c r="AD5652">
        <v>0</v>
      </c>
      <c r="AE5652">
        <v>1981</v>
      </c>
      <c r="AF5652" t="s">
        <v>54</v>
      </c>
      <c r="AG5652">
        <v>10000</v>
      </c>
      <c r="AH5652" t="s">
        <v>55</v>
      </c>
      <c r="AI5652" t="s">
        <v>55</v>
      </c>
      <c r="AJ5652">
        <v>1</v>
      </c>
      <c r="AK5652">
        <v>12210</v>
      </c>
      <c r="AL5652" s="8" t="s">
        <v>13409</v>
      </c>
      <c r="AM5652" s="10">
        <f t="shared" si="792"/>
        <v>2006</v>
      </c>
      <c r="AN5652">
        <f t="shared" si="793"/>
        <v>1</v>
      </c>
      <c r="AO5652">
        <f t="shared" si="799"/>
        <v>0</v>
      </c>
      <c r="AP5652">
        <f t="shared" si="794"/>
        <v>0</v>
      </c>
      <c r="AQ5652">
        <f t="shared" si="795"/>
        <v>1</v>
      </c>
      <c r="AR5652">
        <f t="shared" si="796"/>
        <v>0</v>
      </c>
      <c r="AS5652">
        <f t="shared" si="797"/>
        <v>0</v>
      </c>
      <c r="AT5652">
        <f t="shared" si="798"/>
        <v>0</v>
      </c>
      <c r="AU5652">
        <f t="shared" si="798"/>
        <v>0</v>
      </c>
      <c r="AV5652" t="str">
        <f t="shared" si="800"/>
        <v>2020-10-19T19:07:46</v>
      </c>
    </row>
    <row r="5653" spans="1:48" x14ac:dyDescent="0.25">
      <c r="A5653" s="5">
        <v>5724</v>
      </c>
      <c r="B5653" s="5" t="s">
        <v>8713</v>
      </c>
      <c r="C5653" s="5" t="s">
        <v>8714</v>
      </c>
      <c r="D5653" s="6" t="s">
        <v>8715</v>
      </c>
      <c r="E5653">
        <v>13</v>
      </c>
      <c r="F5653" s="7">
        <v>0</v>
      </c>
      <c r="G5653" s="7"/>
      <c r="H5653" t="s">
        <v>8716</v>
      </c>
      <c r="I5653">
        <v>0</v>
      </c>
      <c r="J5653">
        <v>0</v>
      </c>
      <c r="K5653">
        <v>55000</v>
      </c>
      <c r="L5653" t="s">
        <v>52</v>
      </c>
      <c r="M5653" s="8" t="s">
        <v>53</v>
      </c>
      <c r="N5653" s="8">
        <v>0.71428571428571397</v>
      </c>
      <c r="O5653">
        <v>0.28571428571428498</v>
      </c>
      <c r="P5653" s="9">
        <v>0.86602540378443804</v>
      </c>
      <c r="Q5653">
        <v>55000</v>
      </c>
      <c r="R5653" s="8"/>
      <c r="S5653" s="8" t="s">
        <v>329</v>
      </c>
      <c r="T5653">
        <v>2447730</v>
      </c>
      <c r="U5653">
        <v>2249811</v>
      </c>
      <c r="V5653">
        <v>2810987</v>
      </c>
      <c r="W5653">
        <v>390241</v>
      </c>
      <c r="X5653">
        <v>347500</v>
      </c>
      <c r="Y5653">
        <v>0</v>
      </c>
      <c r="Z5653">
        <v>2342464</v>
      </c>
      <c r="AA5653">
        <v>3870254</v>
      </c>
      <c r="AB5653">
        <v>2051716</v>
      </c>
      <c r="AC5653">
        <v>12</v>
      </c>
      <c r="AD5653">
        <v>1818538</v>
      </c>
      <c r="AE5653">
        <v>2010</v>
      </c>
      <c r="AF5653" t="s">
        <v>68</v>
      </c>
      <c r="AG5653">
        <v>100000</v>
      </c>
      <c r="AH5653" t="s">
        <v>55</v>
      </c>
      <c r="AI5653" t="s">
        <v>56</v>
      </c>
      <c r="AJ5653">
        <v>0</v>
      </c>
      <c r="AK5653">
        <v>7560</v>
      </c>
      <c r="AL5653" s="8" t="s">
        <v>13410</v>
      </c>
      <c r="AM5653" s="10">
        <f t="shared" si="792"/>
        <v>2019</v>
      </c>
      <c r="AN5653">
        <f t="shared" si="793"/>
        <v>1</v>
      </c>
      <c r="AO5653">
        <f t="shared" si="799"/>
        <v>0</v>
      </c>
      <c r="AP5653">
        <f t="shared" si="794"/>
        <v>0</v>
      </c>
      <c r="AQ5653">
        <f t="shared" si="795"/>
        <v>1</v>
      </c>
      <c r="AR5653">
        <f t="shared" si="796"/>
        <v>0</v>
      </c>
      <c r="AS5653">
        <f t="shared" si="797"/>
        <v>0</v>
      </c>
      <c r="AT5653">
        <f t="shared" si="798"/>
        <v>0</v>
      </c>
      <c r="AU5653">
        <f t="shared" si="798"/>
        <v>1</v>
      </c>
      <c r="AV5653" t="str">
        <f t="shared" si="800"/>
        <v>2020-10-19T19:24:18</v>
      </c>
    </row>
    <row r="5654" spans="1:48" x14ac:dyDescent="0.25">
      <c r="A5654" s="5">
        <v>5725</v>
      </c>
      <c r="B5654" s="5" t="s">
        <v>3439</v>
      </c>
      <c r="C5654" s="5" t="s">
        <v>3440</v>
      </c>
      <c r="D5654" s="6" t="s">
        <v>3441</v>
      </c>
      <c r="E5654">
        <v>5</v>
      </c>
      <c r="F5654" s="7">
        <v>0.56309288229999999</v>
      </c>
      <c r="G5654" s="7">
        <v>0</v>
      </c>
      <c r="H5654" t="s">
        <v>502</v>
      </c>
      <c r="I5654">
        <v>3</v>
      </c>
      <c r="J5654">
        <v>55199.839999999997</v>
      </c>
      <c r="K5654">
        <v>50000</v>
      </c>
      <c r="L5654" t="s">
        <v>52</v>
      </c>
      <c r="M5654" s="8" t="s">
        <v>86</v>
      </c>
      <c r="N5654" s="8">
        <v>0.64285714285714202</v>
      </c>
      <c r="O5654">
        <v>0.35714285714285698</v>
      </c>
      <c r="P5654" s="9">
        <v>0</v>
      </c>
      <c r="Q5654">
        <v>60000</v>
      </c>
      <c r="R5654" s="8"/>
      <c r="S5654" s="8"/>
      <c r="AA5654">
        <v>13546195</v>
      </c>
      <c r="AB5654">
        <v>0</v>
      </c>
      <c r="AC5654">
        <v>7</v>
      </c>
      <c r="AD5654">
        <v>0</v>
      </c>
      <c r="AE5654">
        <v>2017</v>
      </c>
      <c r="AF5654" t="s">
        <v>126</v>
      </c>
      <c r="AG5654">
        <v>0</v>
      </c>
      <c r="AH5654" t="s">
        <v>55</v>
      </c>
      <c r="AI5654" t="s">
        <v>55</v>
      </c>
      <c r="AJ5654">
        <v>1</v>
      </c>
      <c r="AK5654">
        <v>26944</v>
      </c>
      <c r="AL5654" s="8" t="s">
        <v>13411</v>
      </c>
      <c r="AM5654" s="10">
        <f t="shared" si="792"/>
        <v>2019</v>
      </c>
      <c r="AN5654">
        <f t="shared" si="793"/>
        <v>1</v>
      </c>
      <c r="AO5654">
        <f t="shared" si="799"/>
        <v>0</v>
      </c>
      <c r="AP5654">
        <f t="shared" si="794"/>
        <v>0</v>
      </c>
      <c r="AQ5654">
        <f t="shared" si="795"/>
        <v>0</v>
      </c>
      <c r="AR5654">
        <f t="shared" si="796"/>
        <v>1</v>
      </c>
      <c r="AS5654">
        <f t="shared" si="797"/>
        <v>0</v>
      </c>
      <c r="AT5654">
        <f t="shared" si="798"/>
        <v>0</v>
      </c>
      <c r="AU5654">
        <f t="shared" si="798"/>
        <v>0</v>
      </c>
      <c r="AV5654" t="str">
        <f t="shared" si="800"/>
        <v>2020-10-19T19:26:12</v>
      </c>
    </row>
    <row r="5655" spans="1:48" x14ac:dyDescent="0.25">
      <c r="A5655" s="5">
        <v>5726</v>
      </c>
      <c r="B5655" s="5" t="s">
        <v>4238</v>
      </c>
      <c r="C5655" s="5" t="s">
        <v>4239</v>
      </c>
      <c r="D5655" s="6" t="s">
        <v>4240</v>
      </c>
      <c r="E5655">
        <v>0</v>
      </c>
      <c r="F5655" s="7">
        <v>0</v>
      </c>
      <c r="G5655" s="7"/>
      <c r="H5655" t="s">
        <v>4241</v>
      </c>
      <c r="I5655">
        <v>0</v>
      </c>
      <c r="J5655">
        <v>0</v>
      </c>
      <c r="K5655">
        <v>100000</v>
      </c>
      <c r="L5655" t="s">
        <v>52</v>
      </c>
      <c r="M5655" s="8" t="s">
        <v>63</v>
      </c>
      <c r="N5655" s="8">
        <v>0.89285714285714202</v>
      </c>
      <c r="O5655">
        <v>0.107142857142857</v>
      </c>
      <c r="P5655" s="9">
        <v>0</v>
      </c>
      <c r="Q5655">
        <v>70000</v>
      </c>
      <c r="R5655" s="8"/>
      <c r="S5655" s="8" t="s">
        <v>329</v>
      </c>
      <c r="T5655">
        <v>1237998</v>
      </c>
      <c r="U5655">
        <v>489626</v>
      </c>
      <c r="V5655">
        <v>1438403</v>
      </c>
      <c r="W5655">
        <v>948777</v>
      </c>
      <c r="X5655">
        <v>140336</v>
      </c>
      <c r="Y5655">
        <v>779948</v>
      </c>
      <c r="Z5655">
        <v>195946</v>
      </c>
      <c r="AA5655">
        <v>4041348</v>
      </c>
      <c r="AB5655">
        <v>2163727</v>
      </c>
      <c r="AC5655">
        <v>12</v>
      </c>
      <c r="AD5655">
        <v>1877621</v>
      </c>
      <c r="AE5655">
        <v>2011</v>
      </c>
      <c r="AF5655" t="s">
        <v>68</v>
      </c>
      <c r="AG5655">
        <v>25000</v>
      </c>
      <c r="AH5655" t="s">
        <v>55</v>
      </c>
      <c r="AI5655" t="s">
        <v>55</v>
      </c>
      <c r="AJ5655">
        <v>0</v>
      </c>
      <c r="AK5655">
        <v>2160</v>
      </c>
      <c r="AL5655" s="8" t="s">
        <v>13412</v>
      </c>
      <c r="AM5655" s="10">
        <f t="shared" si="792"/>
        <v>2019</v>
      </c>
      <c r="AN5655">
        <f t="shared" si="793"/>
        <v>1</v>
      </c>
      <c r="AO5655">
        <f t="shared" si="799"/>
        <v>0</v>
      </c>
      <c r="AP5655">
        <f t="shared" si="794"/>
        <v>1</v>
      </c>
      <c r="AQ5655">
        <f t="shared" si="795"/>
        <v>0</v>
      </c>
      <c r="AR5655">
        <f t="shared" si="796"/>
        <v>0</v>
      </c>
      <c r="AS5655">
        <f t="shared" si="797"/>
        <v>0</v>
      </c>
      <c r="AT5655">
        <f t="shared" si="798"/>
        <v>0</v>
      </c>
      <c r="AU5655">
        <f t="shared" si="798"/>
        <v>0</v>
      </c>
      <c r="AV5655" t="str">
        <f t="shared" si="800"/>
        <v>2020-10-19T19:30:19</v>
      </c>
    </row>
    <row r="5656" spans="1:48" x14ac:dyDescent="0.25">
      <c r="A5656" s="5">
        <v>5727</v>
      </c>
      <c r="B5656" s="5" t="s">
        <v>1028</v>
      </c>
      <c r="C5656" s="5" t="s">
        <v>1029</v>
      </c>
      <c r="D5656" s="6" t="s">
        <v>1030</v>
      </c>
      <c r="E5656">
        <v>3</v>
      </c>
      <c r="F5656" s="7">
        <v>0.32243376260000001</v>
      </c>
      <c r="G5656" s="7">
        <v>0</v>
      </c>
      <c r="H5656" t="s">
        <v>1031</v>
      </c>
      <c r="I5656">
        <v>26</v>
      </c>
      <c r="J5656">
        <v>2972.38</v>
      </c>
      <c r="K5656">
        <v>20000</v>
      </c>
      <c r="L5656" t="s">
        <v>52</v>
      </c>
      <c r="M5656" s="8" t="s">
        <v>53</v>
      </c>
      <c r="N5656" s="8">
        <v>0.69642857142857095</v>
      </c>
      <c r="O5656">
        <v>0.30357142857142799</v>
      </c>
      <c r="P5656" s="9">
        <v>0</v>
      </c>
      <c r="Q5656">
        <v>10000</v>
      </c>
      <c r="R5656" s="8"/>
      <c r="S5656" s="8" t="s">
        <v>10931</v>
      </c>
      <c r="T5656">
        <v>2563284</v>
      </c>
      <c r="U5656">
        <v>1772360</v>
      </c>
      <c r="V5656">
        <v>2567392</v>
      </c>
      <c r="W5656">
        <v>336338</v>
      </c>
      <c r="X5656">
        <v>202446</v>
      </c>
      <c r="Y5656">
        <v>358096</v>
      </c>
      <c r="Z5656">
        <v>2059162</v>
      </c>
      <c r="AA5656">
        <v>1144380</v>
      </c>
      <c r="AB5656">
        <v>710652</v>
      </c>
      <c r="AC5656">
        <v>7</v>
      </c>
      <c r="AD5656">
        <v>433728</v>
      </c>
      <c r="AE5656">
        <v>2019</v>
      </c>
      <c r="AF5656" t="s">
        <v>126</v>
      </c>
      <c r="AG5656">
        <v>350000</v>
      </c>
      <c r="AH5656" t="s">
        <v>55</v>
      </c>
      <c r="AI5656" t="s">
        <v>56</v>
      </c>
      <c r="AJ5656">
        <v>1</v>
      </c>
      <c r="AK5656">
        <v>9900</v>
      </c>
      <c r="AL5656" s="8" t="s">
        <v>13413</v>
      </c>
      <c r="AM5656" s="10">
        <f t="shared" si="792"/>
        <v>2019</v>
      </c>
      <c r="AN5656">
        <f t="shared" si="793"/>
        <v>1</v>
      </c>
      <c r="AO5656">
        <f t="shared" si="799"/>
        <v>0</v>
      </c>
      <c r="AP5656">
        <f t="shared" si="794"/>
        <v>0</v>
      </c>
      <c r="AQ5656">
        <f t="shared" si="795"/>
        <v>1</v>
      </c>
      <c r="AR5656">
        <f t="shared" si="796"/>
        <v>0</v>
      </c>
      <c r="AS5656">
        <f t="shared" si="797"/>
        <v>0</v>
      </c>
      <c r="AT5656">
        <f t="shared" si="798"/>
        <v>0</v>
      </c>
      <c r="AU5656">
        <f t="shared" si="798"/>
        <v>1</v>
      </c>
      <c r="AV5656" t="str">
        <f t="shared" si="800"/>
        <v>2020-10-19T21:01:36</v>
      </c>
    </row>
    <row r="5657" spans="1:48" x14ac:dyDescent="0.25">
      <c r="A5657" s="5">
        <v>5728</v>
      </c>
      <c r="B5657" s="5" t="s">
        <v>13414</v>
      </c>
      <c r="C5657" s="5" t="s">
        <v>13415</v>
      </c>
      <c r="D5657" s="6" t="s">
        <v>13416</v>
      </c>
      <c r="E5657">
        <v>4</v>
      </c>
      <c r="F5657" s="7">
        <v>0.69015287989999996</v>
      </c>
      <c r="G5657" s="7">
        <v>0</v>
      </c>
      <c r="H5657" t="s">
        <v>10134</v>
      </c>
      <c r="I5657">
        <v>0</v>
      </c>
      <c r="J5657">
        <v>0</v>
      </c>
      <c r="K5657">
        <v>3000000</v>
      </c>
      <c r="L5657" t="s">
        <v>52</v>
      </c>
      <c r="M5657" s="8" t="s">
        <v>86</v>
      </c>
      <c r="N5657" s="8">
        <v>0.64285714285714202</v>
      </c>
      <c r="O5657">
        <v>0.35714285714285698</v>
      </c>
      <c r="P5657" s="9">
        <v>0</v>
      </c>
      <c r="Q5657">
        <v>3000000</v>
      </c>
      <c r="R5657" s="8"/>
      <c r="S5657" s="8"/>
      <c r="AA5657">
        <v>0</v>
      </c>
      <c r="AB5657">
        <v>0</v>
      </c>
      <c r="AC5657">
        <v>1</v>
      </c>
      <c r="AD5657">
        <v>0</v>
      </c>
      <c r="AE5657">
        <v>1988</v>
      </c>
      <c r="AF5657" t="s">
        <v>54</v>
      </c>
      <c r="AG5657">
        <v>0</v>
      </c>
      <c r="AH5657" t="s">
        <v>55</v>
      </c>
      <c r="AI5657" t="s">
        <v>55</v>
      </c>
      <c r="AJ5657">
        <v>1</v>
      </c>
      <c r="AK5657">
        <v>0</v>
      </c>
      <c r="AL5657" s="8" t="s">
        <v>13417</v>
      </c>
      <c r="AM5657" s="10">
        <f t="shared" si="792"/>
        <v>2020</v>
      </c>
      <c r="AN5657">
        <f t="shared" si="793"/>
        <v>1</v>
      </c>
      <c r="AO5657">
        <f t="shared" si="799"/>
        <v>0</v>
      </c>
      <c r="AP5657">
        <f t="shared" si="794"/>
        <v>0</v>
      </c>
      <c r="AQ5657">
        <f t="shared" si="795"/>
        <v>0</v>
      </c>
      <c r="AR5657">
        <f t="shared" si="796"/>
        <v>1</v>
      </c>
      <c r="AS5657">
        <f t="shared" si="797"/>
        <v>0</v>
      </c>
      <c r="AT5657">
        <f t="shared" si="798"/>
        <v>0</v>
      </c>
      <c r="AU5657">
        <f t="shared" si="798"/>
        <v>0</v>
      </c>
      <c r="AV5657" t="str">
        <f t="shared" si="800"/>
        <v>2020-10-19T19:35:50</v>
      </c>
    </row>
    <row r="5658" spans="1:48" x14ac:dyDescent="0.25">
      <c r="A5658" s="5">
        <v>5729</v>
      </c>
      <c r="B5658" s="5" t="s">
        <v>6663</v>
      </c>
      <c r="C5658" s="5" t="s">
        <v>6664</v>
      </c>
      <c r="D5658" s="6" t="s">
        <v>6665</v>
      </c>
      <c r="E5658">
        <v>12</v>
      </c>
      <c r="F5658" s="7">
        <v>0</v>
      </c>
      <c r="G5658" s="7"/>
      <c r="H5658" t="s">
        <v>6666</v>
      </c>
      <c r="I5658">
        <v>0</v>
      </c>
      <c r="J5658">
        <v>0</v>
      </c>
      <c r="K5658">
        <v>1200000</v>
      </c>
      <c r="L5658" t="s">
        <v>52</v>
      </c>
      <c r="M5658" s="8" t="s">
        <v>53</v>
      </c>
      <c r="N5658" s="8">
        <v>0.75</v>
      </c>
      <c r="O5658">
        <v>0.25</v>
      </c>
      <c r="P5658" s="11">
        <v>1.452E-13</v>
      </c>
      <c r="Q5658">
        <v>1200000</v>
      </c>
      <c r="R5658" s="8"/>
      <c r="S5658" s="8" t="s">
        <v>10227</v>
      </c>
      <c r="T5658">
        <v>13937757</v>
      </c>
      <c r="U5658">
        <v>10037102</v>
      </c>
      <c r="V5658">
        <v>22473479</v>
      </c>
      <c r="W5658">
        <v>11730095</v>
      </c>
      <c r="X5658">
        <v>1514897</v>
      </c>
      <c r="Y5658">
        <v>5734465</v>
      </c>
      <c r="Z5658">
        <v>6560162</v>
      </c>
      <c r="AA5658">
        <v>22856252</v>
      </c>
      <c r="AB5658">
        <v>8861686</v>
      </c>
      <c r="AC5658">
        <v>6</v>
      </c>
      <c r="AD5658">
        <v>13994566</v>
      </c>
      <c r="AE5658">
        <v>2002</v>
      </c>
      <c r="AF5658" t="s">
        <v>54</v>
      </c>
      <c r="AG5658">
        <v>6000000</v>
      </c>
      <c r="AH5658" t="s">
        <v>55</v>
      </c>
      <c r="AI5658" t="s">
        <v>55</v>
      </c>
      <c r="AJ5658">
        <v>0</v>
      </c>
      <c r="AK5658">
        <v>5571433</v>
      </c>
      <c r="AL5658" s="8" t="s">
        <v>13418</v>
      </c>
      <c r="AM5658" s="10">
        <f t="shared" si="792"/>
        <v>2008</v>
      </c>
      <c r="AN5658">
        <f t="shared" si="793"/>
        <v>1</v>
      </c>
      <c r="AO5658">
        <f t="shared" si="799"/>
        <v>0</v>
      </c>
      <c r="AP5658">
        <f t="shared" si="794"/>
        <v>0</v>
      </c>
      <c r="AQ5658">
        <f t="shared" si="795"/>
        <v>1</v>
      </c>
      <c r="AR5658">
        <f t="shared" si="796"/>
        <v>0</v>
      </c>
      <c r="AS5658">
        <f t="shared" si="797"/>
        <v>0</v>
      </c>
      <c r="AT5658">
        <f t="shared" si="798"/>
        <v>0</v>
      </c>
      <c r="AU5658">
        <f t="shared" si="798"/>
        <v>0</v>
      </c>
      <c r="AV5658" t="str">
        <f t="shared" si="800"/>
        <v>2020-10-19T19:38:50</v>
      </c>
    </row>
    <row r="5659" spans="1:48" x14ac:dyDescent="0.25">
      <c r="A5659" s="5">
        <v>5730</v>
      </c>
      <c r="B5659" s="5" t="s">
        <v>6687</v>
      </c>
      <c r="C5659" s="5" t="s">
        <v>6688</v>
      </c>
      <c r="D5659" s="6" t="s">
        <v>6689</v>
      </c>
      <c r="E5659">
        <v>0</v>
      </c>
      <c r="F5659" s="7">
        <v>0.4582079121</v>
      </c>
      <c r="G5659" s="7">
        <v>0</v>
      </c>
      <c r="H5659" t="s">
        <v>2852</v>
      </c>
      <c r="I5659">
        <v>0</v>
      </c>
      <c r="J5659">
        <v>0</v>
      </c>
      <c r="K5659">
        <v>10000</v>
      </c>
      <c r="L5659" t="s">
        <v>52</v>
      </c>
      <c r="M5659" s="8" t="s">
        <v>53</v>
      </c>
      <c r="N5659" s="8">
        <v>0.75</v>
      </c>
      <c r="O5659">
        <v>0.25</v>
      </c>
      <c r="P5659" s="9">
        <v>0</v>
      </c>
      <c r="Q5659">
        <v>10000</v>
      </c>
      <c r="R5659" s="8"/>
      <c r="S5659" s="8"/>
      <c r="AA5659">
        <v>66833023</v>
      </c>
      <c r="AB5659">
        <v>0</v>
      </c>
      <c r="AC5659">
        <v>12</v>
      </c>
      <c r="AD5659">
        <v>0</v>
      </c>
      <c r="AE5659">
        <v>2017</v>
      </c>
      <c r="AF5659" t="s">
        <v>126</v>
      </c>
      <c r="AG5659">
        <v>1800000</v>
      </c>
      <c r="AH5659" t="s">
        <v>55</v>
      </c>
      <c r="AI5659" t="s">
        <v>55</v>
      </c>
      <c r="AJ5659">
        <v>1</v>
      </c>
      <c r="AK5659">
        <v>4565000</v>
      </c>
      <c r="AL5659" s="8" t="s">
        <v>13419</v>
      </c>
      <c r="AM5659" s="10">
        <f t="shared" si="792"/>
        <v>2019</v>
      </c>
      <c r="AN5659">
        <f t="shared" si="793"/>
        <v>1</v>
      </c>
      <c r="AO5659">
        <f t="shared" si="799"/>
        <v>0</v>
      </c>
      <c r="AP5659">
        <f t="shared" si="794"/>
        <v>0</v>
      </c>
      <c r="AQ5659">
        <f t="shared" si="795"/>
        <v>1</v>
      </c>
      <c r="AR5659">
        <f t="shared" si="796"/>
        <v>0</v>
      </c>
      <c r="AS5659">
        <f t="shared" si="797"/>
        <v>0</v>
      </c>
      <c r="AT5659">
        <f t="shared" si="798"/>
        <v>0</v>
      </c>
      <c r="AU5659">
        <f t="shared" si="798"/>
        <v>0</v>
      </c>
      <c r="AV5659" t="str">
        <f t="shared" si="800"/>
        <v>2020-10-19T20:56:16</v>
      </c>
    </row>
    <row r="5660" spans="1:48" x14ac:dyDescent="0.25">
      <c r="A5660" s="5">
        <v>5731</v>
      </c>
      <c r="B5660" s="5" t="s">
        <v>515</v>
      </c>
      <c r="C5660" s="5" t="s">
        <v>516</v>
      </c>
      <c r="D5660" s="6" t="s">
        <v>517</v>
      </c>
      <c r="E5660">
        <v>64</v>
      </c>
      <c r="F5660" s="7">
        <v>0.36676717749999999</v>
      </c>
      <c r="G5660" s="7">
        <v>0</v>
      </c>
      <c r="H5660" t="s">
        <v>518</v>
      </c>
      <c r="I5660">
        <v>203</v>
      </c>
      <c r="J5660">
        <v>259359.83</v>
      </c>
      <c r="K5660">
        <v>2000000</v>
      </c>
      <c r="L5660" t="s">
        <v>52</v>
      </c>
      <c r="M5660" s="8" t="s">
        <v>53</v>
      </c>
      <c r="N5660" s="8">
        <v>0.80357142857142805</v>
      </c>
      <c r="O5660">
        <v>0.19642857142857101</v>
      </c>
      <c r="P5660" s="9">
        <v>-0.866067862563484</v>
      </c>
      <c r="Q5660">
        <v>2000000</v>
      </c>
      <c r="R5660" s="8"/>
      <c r="S5660" s="8" t="s">
        <v>329</v>
      </c>
      <c r="T5660">
        <v>88347007</v>
      </c>
      <c r="U5660">
        <v>27464267</v>
      </c>
      <c r="V5660">
        <v>91714995</v>
      </c>
      <c r="W5660">
        <v>39062853</v>
      </c>
      <c r="X5660">
        <v>0</v>
      </c>
      <c r="Y5660">
        <v>0</v>
      </c>
      <c r="Z5660">
        <v>30314667</v>
      </c>
      <c r="AA5660">
        <v>161233231</v>
      </c>
      <c r="AB5660">
        <v>16628972</v>
      </c>
      <c r="AC5660">
        <v>12</v>
      </c>
      <c r="AD5660">
        <v>144604259</v>
      </c>
      <c r="AE5660">
        <v>2009</v>
      </c>
      <c r="AF5660" t="s">
        <v>121</v>
      </c>
      <c r="AG5660">
        <v>10000000</v>
      </c>
      <c r="AH5660" t="s">
        <v>55</v>
      </c>
      <c r="AI5660" t="s">
        <v>55</v>
      </c>
      <c r="AJ5660">
        <v>0.99999307110000002</v>
      </c>
      <c r="AK5660">
        <v>13200000</v>
      </c>
      <c r="AL5660" s="8" t="s">
        <v>13420</v>
      </c>
      <c r="AM5660" s="10">
        <f t="shared" si="792"/>
        <v>2010</v>
      </c>
      <c r="AN5660">
        <f t="shared" si="793"/>
        <v>1</v>
      </c>
      <c r="AO5660">
        <f t="shared" si="799"/>
        <v>0</v>
      </c>
      <c r="AP5660">
        <f t="shared" si="794"/>
        <v>0</v>
      </c>
      <c r="AQ5660">
        <f t="shared" si="795"/>
        <v>1</v>
      </c>
      <c r="AR5660">
        <f t="shared" si="796"/>
        <v>0</v>
      </c>
      <c r="AS5660">
        <f t="shared" si="797"/>
        <v>0</v>
      </c>
      <c r="AT5660">
        <f t="shared" si="798"/>
        <v>0</v>
      </c>
      <c r="AU5660">
        <f t="shared" si="798"/>
        <v>0</v>
      </c>
      <c r="AV5660" t="str">
        <f t="shared" si="800"/>
        <v>2020-10-19T20:48:51</v>
      </c>
    </row>
    <row r="5661" spans="1:48" x14ac:dyDescent="0.25">
      <c r="A5661" s="5">
        <v>5732</v>
      </c>
      <c r="B5661" s="5" t="s">
        <v>7467</v>
      </c>
      <c r="C5661" s="5" t="s">
        <v>7463</v>
      </c>
      <c r="D5661" s="6" t="s">
        <v>7468</v>
      </c>
      <c r="E5661">
        <v>0</v>
      </c>
      <c r="F5661" s="7">
        <v>0.35376491129999998</v>
      </c>
      <c r="G5661" s="7">
        <v>0</v>
      </c>
      <c r="H5661" t="s">
        <v>7469</v>
      </c>
      <c r="I5661">
        <v>0</v>
      </c>
      <c r="J5661">
        <v>0</v>
      </c>
      <c r="K5661">
        <v>10000</v>
      </c>
      <c r="L5661" t="s">
        <v>52</v>
      </c>
      <c r="M5661" s="8" t="s">
        <v>53</v>
      </c>
      <c r="N5661" s="8">
        <v>0.85714285714285698</v>
      </c>
      <c r="O5661">
        <v>0.14285714285714199</v>
      </c>
      <c r="P5661" s="9">
        <v>0</v>
      </c>
      <c r="Q5661">
        <v>10000</v>
      </c>
      <c r="R5661" s="8"/>
      <c r="S5661" s="8" t="s">
        <v>217</v>
      </c>
      <c r="T5661">
        <v>1325171</v>
      </c>
      <c r="U5661">
        <v>117188</v>
      </c>
      <c r="V5661">
        <v>1325171</v>
      </c>
      <c r="W5661">
        <v>1207982</v>
      </c>
      <c r="X5661">
        <v>0</v>
      </c>
      <c r="Y5661">
        <v>94656</v>
      </c>
      <c r="Z5661">
        <v>948053</v>
      </c>
      <c r="AA5661">
        <v>1553580</v>
      </c>
      <c r="AB5661">
        <v>686205</v>
      </c>
      <c r="AC5661">
        <v>12</v>
      </c>
      <c r="AD5661">
        <v>867375</v>
      </c>
      <c r="AE5661">
        <v>2006</v>
      </c>
      <c r="AF5661" t="s">
        <v>121</v>
      </c>
      <c r="AG5661">
        <v>100000</v>
      </c>
      <c r="AH5661" t="s">
        <v>55</v>
      </c>
      <c r="AI5661" t="s">
        <v>56</v>
      </c>
      <c r="AJ5661">
        <v>1</v>
      </c>
      <c r="AK5661">
        <v>122100</v>
      </c>
      <c r="AL5661" s="8" t="s">
        <v>13421</v>
      </c>
      <c r="AM5661" s="10">
        <f t="shared" si="792"/>
        <v>2020</v>
      </c>
      <c r="AN5661">
        <f t="shared" si="793"/>
        <v>1</v>
      </c>
      <c r="AO5661">
        <f t="shared" si="799"/>
        <v>0</v>
      </c>
      <c r="AP5661">
        <f t="shared" si="794"/>
        <v>0</v>
      </c>
      <c r="AQ5661">
        <f t="shared" si="795"/>
        <v>1</v>
      </c>
      <c r="AR5661">
        <f t="shared" si="796"/>
        <v>0</v>
      </c>
      <c r="AS5661">
        <f t="shared" si="797"/>
        <v>0</v>
      </c>
      <c r="AT5661">
        <f t="shared" si="798"/>
        <v>0</v>
      </c>
      <c r="AU5661">
        <f t="shared" si="798"/>
        <v>1</v>
      </c>
      <c r="AV5661" t="str">
        <f t="shared" si="800"/>
        <v>2020-10-19T20:58:42</v>
      </c>
    </row>
    <row r="5662" spans="1:48" x14ac:dyDescent="0.25">
      <c r="A5662" s="5">
        <v>5733</v>
      </c>
      <c r="B5662" s="5" t="s">
        <v>13379</v>
      </c>
      <c r="C5662" s="5" t="s">
        <v>13380</v>
      </c>
      <c r="D5662" s="6" t="s">
        <v>13381</v>
      </c>
      <c r="E5662">
        <v>6</v>
      </c>
      <c r="F5662" s="7">
        <v>0.43617337649999999</v>
      </c>
      <c r="G5662" s="7">
        <v>0</v>
      </c>
      <c r="H5662" t="s">
        <v>5577</v>
      </c>
      <c r="I5662">
        <v>24</v>
      </c>
      <c r="J5662">
        <v>1250.0999999999999</v>
      </c>
      <c r="K5662">
        <v>50000</v>
      </c>
      <c r="L5662" t="s">
        <v>199</v>
      </c>
      <c r="M5662" s="8" t="s">
        <v>86</v>
      </c>
      <c r="N5662" s="8">
        <v>0.64285714285714202</v>
      </c>
      <c r="O5662">
        <v>0.35714285714285698</v>
      </c>
      <c r="P5662" s="9">
        <v>0</v>
      </c>
      <c r="R5662" s="8"/>
      <c r="S5662" s="8" t="s">
        <v>329</v>
      </c>
      <c r="T5662">
        <v>98500</v>
      </c>
      <c r="U5662">
        <v>0</v>
      </c>
      <c r="V5662">
        <v>98500</v>
      </c>
      <c r="W5662">
        <v>98500</v>
      </c>
      <c r="X5662">
        <v>0</v>
      </c>
      <c r="Y5662">
        <v>0</v>
      </c>
      <c r="Z5662">
        <v>95000</v>
      </c>
      <c r="AA5662">
        <v>0</v>
      </c>
      <c r="AB5662">
        <v>0</v>
      </c>
      <c r="AC5662">
        <v>1</v>
      </c>
      <c r="AD5662">
        <v>0</v>
      </c>
      <c r="AE5662">
        <v>2019</v>
      </c>
      <c r="AF5662" t="s">
        <v>126</v>
      </c>
      <c r="AG5662">
        <v>100000</v>
      </c>
      <c r="AH5662" t="s">
        <v>55</v>
      </c>
      <c r="AI5662" t="s">
        <v>56</v>
      </c>
      <c r="AJ5662">
        <v>1</v>
      </c>
      <c r="AK5662">
        <v>1920</v>
      </c>
      <c r="AL5662" s="8"/>
      <c r="AM5662" s="10">
        <f t="shared" si="792"/>
        <v>2020</v>
      </c>
      <c r="AN5662">
        <f t="shared" si="793"/>
        <v>0</v>
      </c>
      <c r="AO5662">
        <f t="shared" si="799"/>
        <v>1</v>
      </c>
      <c r="AP5662">
        <f t="shared" si="794"/>
        <v>0</v>
      </c>
      <c r="AQ5662">
        <f t="shared" si="795"/>
        <v>0</v>
      </c>
      <c r="AR5662">
        <f t="shared" si="796"/>
        <v>1</v>
      </c>
      <c r="AS5662">
        <f t="shared" si="797"/>
        <v>0</v>
      </c>
      <c r="AT5662">
        <f t="shared" si="798"/>
        <v>0</v>
      </c>
      <c r="AU5662">
        <f t="shared" si="798"/>
        <v>1</v>
      </c>
      <c r="AV5662">
        <f t="shared" si="800"/>
        <v>0</v>
      </c>
    </row>
    <row r="5663" spans="1:48" x14ac:dyDescent="0.25">
      <c r="A5663" s="5">
        <v>5734</v>
      </c>
      <c r="B5663" s="5" t="s">
        <v>6989</v>
      </c>
      <c r="C5663" s="5" t="s">
        <v>377</v>
      </c>
      <c r="D5663" s="6" t="s">
        <v>6990</v>
      </c>
      <c r="E5663">
        <v>4</v>
      </c>
      <c r="F5663" s="7">
        <v>0</v>
      </c>
      <c r="G5663" s="7"/>
      <c r="H5663" t="s">
        <v>6991</v>
      </c>
      <c r="I5663">
        <v>0</v>
      </c>
      <c r="J5663">
        <v>0</v>
      </c>
      <c r="K5663">
        <v>150000</v>
      </c>
      <c r="L5663" t="s">
        <v>52</v>
      </c>
      <c r="M5663" s="8" t="s">
        <v>86</v>
      </c>
      <c r="N5663" s="8">
        <v>0.58928571428571397</v>
      </c>
      <c r="O5663">
        <v>0.41071428571428498</v>
      </c>
      <c r="P5663" s="9">
        <v>0</v>
      </c>
      <c r="Q5663">
        <v>25000</v>
      </c>
      <c r="R5663" s="8"/>
      <c r="S5663" s="8" t="s">
        <v>10227</v>
      </c>
      <c r="T5663">
        <v>1777521</v>
      </c>
      <c r="U5663">
        <v>657969</v>
      </c>
      <c r="V5663">
        <v>1828223</v>
      </c>
      <c r="W5663">
        <v>200172</v>
      </c>
      <c r="X5663">
        <v>133000</v>
      </c>
      <c r="Y5663">
        <v>483294</v>
      </c>
      <c r="Z5663">
        <v>1097050</v>
      </c>
      <c r="AA5663">
        <v>1499290</v>
      </c>
      <c r="AB5663">
        <v>505856</v>
      </c>
      <c r="AC5663">
        <v>12</v>
      </c>
      <c r="AD5663">
        <v>993434</v>
      </c>
      <c r="AE5663">
        <v>2017</v>
      </c>
      <c r="AF5663" t="s">
        <v>126</v>
      </c>
      <c r="AG5663">
        <v>100000</v>
      </c>
      <c r="AH5663" t="s">
        <v>55</v>
      </c>
      <c r="AI5663" t="s">
        <v>55</v>
      </c>
      <c r="AJ5663">
        <v>0</v>
      </c>
      <c r="AK5663">
        <v>7560</v>
      </c>
      <c r="AL5663" s="8" t="s">
        <v>13422</v>
      </c>
      <c r="AM5663" s="10">
        <f t="shared" si="792"/>
        <v>2019</v>
      </c>
      <c r="AN5663">
        <f t="shared" si="793"/>
        <v>1</v>
      </c>
      <c r="AO5663">
        <f t="shared" si="799"/>
        <v>0</v>
      </c>
      <c r="AP5663">
        <f t="shared" si="794"/>
        <v>0</v>
      </c>
      <c r="AQ5663">
        <f t="shared" si="795"/>
        <v>0</v>
      </c>
      <c r="AR5663">
        <f t="shared" si="796"/>
        <v>1</v>
      </c>
      <c r="AS5663">
        <f t="shared" si="797"/>
        <v>0</v>
      </c>
      <c r="AT5663">
        <f t="shared" si="798"/>
        <v>0</v>
      </c>
      <c r="AU5663">
        <f t="shared" si="798"/>
        <v>0</v>
      </c>
      <c r="AV5663" t="str">
        <f t="shared" si="800"/>
        <v>2020-10-19T20:57:02</v>
      </c>
    </row>
    <row r="5664" spans="1:48" x14ac:dyDescent="0.25">
      <c r="A5664" s="5">
        <v>5735</v>
      </c>
      <c r="B5664" s="5" t="s">
        <v>6807</v>
      </c>
      <c r="C5664" s="5" t="s">
        <v>6808</v>
      </c>
      <c r="D5664" s="6" t="s">
        <v>6809</v>
      </c>
      <c r="E5664">
        <v>6</v>
      </c>
      <c r="F5664" s="7">
        <v>0.439507916</v>
      </c>
      <c r="G5664" s="7">
        <v>0</v>
      </c>
      <c r="H5664" t="s">
        <v>3694</v>
      </c>
      <c r="I5664">
        <v>21</v>
      </c>
      <c r="J5664">
        <v>766932.13</v>
      </c>
      <c r="K5664">
        <v>1200000</v>
      </c>
      <c r="L5664" t="s">
        <v>52</v>
      </c>
      <c r="M5664" s="8" t="s">
        <v>53</v>
      </c>
      <c r="N5664" s="8">
        <v>0.71428571428571397</v>
      </c>
      <c r="O5664">
        <v>0.28571428571428498</v>
      </c>
      <c r="P5664" s="9">
        <v>0.90200172045367799</v>
      </c>
      <c r="Q5664">
        <v>900000</v>
      </c>
      <c r="R5664" s="8"/>
      <c r="S5664" s="8" t="s">
        <v>11992</v>
      </c>
      <c r="T5664">
        <v>43815734</v>
      </c>
      <c r="U5664">
        <v>11453474</v>
      </c>
      <c r="V5664">
        <v>43886722</v>
      </c>
      <c r="W5664">
        <v>10789134</v>
      </c>
      <c r="X5664">
        <v>29238</v>
      </c>
      <c r="Y5664">
        <v>0</v>
      </c>
      <c r="Z5664">
        <v>15784350</v>
      </c>
      <c r="AA5664">
        <v>21708396</v>
      </c>
      <c r="AB5664">
        <v>21682235</v>
      </c>
      <c r="AC5664">
        <v>8</v>
      </c>
      <c r="AD5664">
        <v>26161</v>
      </c>
      <c r="AE5664">
        <v>1995</v>
      </c>
      <c r="AF5664" t="s">
        <v>54</v>
      </c>
      <c r="AG5664">
        <v>1000000</v>
      </c>
      <c r="AH5664" t="s">
        <v>56</v>
      </c>
      <c r="AI5664" t="s">
        <v>55</v>
      </c>
      <c r="AJ5664">
        <v>0.99544606499999999</v>
      </c>
      <c r="AK5664">
        <v>0</v>
      </c>
      <c r="AL5664" s="8" t="s">
        <v>13423</v>
      </c>
      <c r="AM5664" s="10">
        <f t="shared" si="792"/>
        <v>2016</v>
      </c>
      <c r="AN5664">
        <f t="shared" si="793"/>
        <v>1</v>
      </c>
      <c r="AO5664">
        <f t="shared" si="799"/>
        <v>0</v>
      </c>
      <c r="AP5664">
        <f t="shared" si="794"/>
        <v>0</v>
      </c>
      <c r="AQ5664">
        <f t="shared" si="795"/>
        <v>1</v>
      </c>
      <c r="AR5664">
        <f t="shared" si="796"/>
        <v>0</v>
      </c>
      <c r="AS5664">
        <f t="shared" si="797"/>
        <v>0</v>
      </c>
      <c r="AT5664">
        <f t="shared" si="798"/>
        <v>1</v>
      </c>
      <c r="AU5664">
        <f t="shared" si="798"/>
        <v>0</v>
      </c>
      <c r="AV5664" t="str">
        <f t="shared" si="800"/>
        <v>2020-10-19T20:58:11</v>
      </c>
    </row>
    <row r="5665" spans="1:48" x14ac:dyDescent="0.25">
      <c r="A5665" s="5">
        <v>5736</v>
      </c>
      <c r="B5665" s="5" t="s">
        <v>6807</v>
      </c>
      <c r="C5665" s="5" t="s">
        <v>6808</v>
      </c>
      <c r="D5665" s="6" t="s">
        <v>6809</v>
      </c>
      <c r="E5665">
        <v>6</v>
      </c>
      <c r="F5665" s="7">
        <v>0.439507916</v>
      </c>
      <c r="G5665" s="7">
        <v>0</v>
      </c>
      <c r="H5665" t="s">
        <v>3694</v>
      </c>
      <c r="I5665">
        <v>21</v>
      </c>
      <c r="J5665">
        <v>766932.13</v>
      </c>
      <c r="K5665">
        <v>1200000</v>
      </c>
      <c r="L5665" t="s">
        <v>7359</v>
      </c>
      <c r="M5665" s="8" t="s">
        <v>63</v>
      </c>
      <c r="N5665" s="8">
        <v>1</v>
      </c>
      <c r="O5665">
        <v>0</v>
      </c>
      <c r="P5665" s="9">
        <v>0</v>
      </c>
      <c r="R5665" s="8"/>
      <c r="S5665" s="8"/>
      <c r="AJ5665">
        <v>0.99544606499999999</v>
      </c>
      <c r="AL5665" s="8"/>
      <c r="AM5665" s="10">
        <f t="shared" si="792"/>
        <v>2016</v>
      </c>
      <c r="AN5665">
        <f t="shared" si="793"/>
        <v>0</v>
      </c>
      <c r="AO5665">
        <f t="shared" si="799"/>
        <v>0</v>
      </c>
      <c r="AP5665">
        <f t="shared" si="794"/>
        <v>1</v>
      </c>
      <c r="AQ5665">
        <f t="shared" si="795"/>
        <v>0</v>
      </c>
      <c r="AR5665">
        <f t="shared" si="796"/>
        <v>0</v>
      </c>
      <c r="AS5665">
        <f t="shared" si="797"/>
        <v>0</v>
      </c>
      <c r="AT5665">
        <f t="shared" si="798"/>
        <v>0</v>
      </c>
      <c r="AU5665">
        <f t="shared" si="798"/>
        <v>0</v>
      </c>
      <c r="AV5665">
        <f t="shared" si="800"/>
        <v>0</v>
      </c>
    </row>
    <row r="5666" spans="1:48" x14ac:dyDescent="0.25">
      <c r="A5666" s="5">
        <v>5737</v>
      </c>
      <c r="B5666" s="5" t="s">
        <v>4204</v>
      </c>
      <c r="C5666" s="5" t="s">
        <v>4205</v>
      </c>
      <c r="D5666" s="6" t="s">
        <v>4206</v>
      </c>
      <c r="E5666">
        <v>14</v>
      </c>
      <c r="F5666" s="7">
        <v>0.56504577389999999</v>
      </c>
      <c r="G5666" s="7">
        <v>0</v>
      </c>
      <c r="H5666" t="s">
        <v>4207</v>
      </c>
      <c r="I5666">
        <v>42</v>
      </c>
      <c r="J5666">
        <v>118195.87</v>
      </c>
      <c r="K5666">
        <v>200000</v>
      </c>
      <c r="L5666" t="s">
        <v>52</v>
      </c>
      <c r="M5666" s="8" t="s">
        <v>86</v>
      </c>
      <c r="N5666" s="8">
        <v>0.64285714285714202</v>
      </c>
      <c r="O5666">
        <v>0.35714285714285698</v>
      </c>
      <c r="P5666" s="9">
        <v>0</v>
      </c>
      <c r="Q5666">
        <v>200000</v>
      </c>
      <c r="R5666" s="8"/>
      <c r="S5666" s="8" t="s">
        <v>329</v>
      </c>
      <c r="T5666">
        <v>40147679</v>
      </c>
      <c r="U5666">
        <v>40222591</v>
      </c>
      <c r="V5666">
        <v>56028277</v>
      </c>
      <c r="W5666">
        <v>15136282</v>
      </c>
      <c r="X5666">
        <v>15775862</v>
      </c>
      <c r="Y5666">
        <v>14799137</v>
      </c>
      <c r="Z5666">
        <v>23664583</v>
      </c>
      <c r="AA5666">
        <v>120776175</v>
      </c>
      <c r="AB5666">
        <v>33545891</v>
      </c>
      <c r="AC5666">
        <v>12</v>
      </c>
      <c r="AD5666">
        <v>87230284</v>
      </c>
      <c r="AE5666">
        <v>2004</v>
      </c>
      <c r="AF5666" t="s">
        <v>121</v>
      </c>
      <c r="AG5666">
        <v>3000000</v>
      </c>
      <c r="AH5666" t="s">
        <v>55</v>
      </c>
      <c r="AI5666" t="s">
        <v>56</v>
      </c>
      <c r="AJ5666">
        <v>1</v>
      </c>
      <c r="AK5666">
        <v>4670447</v>
      </c>
      <c r="AL5666" s="8" t="s">
        <v>13424</v>
      </c>
      <c r="AM5666" s="10">
        <f t="shared" si="792"/>
        <v>2019</v>
      </c>
      <c r="AN5666">
        <f t="shared" si="793"/>
        <v>1</v>
      </c>
      <c r="AO5666">
        <f t="shared" si="799"/>
        <v>0</v>
      </c>
      <c r="AP5666">
        <f t="shared" si="794"/>
        <v>0</v>
      </c>
      <c r="AQ5666">
        <f t="shared" si="795"/>
        <v>0</v>
      </c>
      <c r="AR5666">
        <f t="shared" si="796"/>
        <v>1</v>
      </c>
      <c r="AS5666">
        <f t="shared" si="797"/>
        <v>0</v>
      </c>
      <c r="AT5666">
        <f t="shared" si="798"/>
        <v>0</v>
      </c>
      <c r="AU5666">
        <f t="shared" si="798"/>
        <v>1</v>
      </c>
      <c r="AV5666" t="str">
        <f t="shared" si="800"/>
        <v>2020-10-20T14:55:58</v>
      </c>
    </row>
    <row r="5667" spans="1:48" x14ac:dyDescent="0.25">
      <c r="A5667" s="5">
        <v>5738</v>
      </c>
      <c r="B5667" s="5" t="s">
        <v>10476</v>
      </c>
      <c r="C5667" s="5" t="s">
        <v>10477</v>
      </c>
      <c r="D5667" s="6" t="s">
        <v>10478</v>
      </c>
      <c r="E5667">
        <v>3</v>
      </c>
      <c r="F5667" s="7">
        <v>0</v>
      </c>
      <c r="G5667" s="7"/>
      <c r="H5667" t="s">
        <v>10479</v>
      </c>
      <c r="I5667">
        <v>0</v>
      </c>
      <c r="J5667">
        <v>0</v>
      </c>
      <c r="K5667">
        <v>70000</v>
      </c>
      <c r="L5667" t="s">
        <v>52</v>
      </c>
      <c r="M5667" s="8" t="s">
        <v>63</v>
      </c>
      <c r="N5667" s="8">
        <v>0.91071428571428503</v>
      </c>
      <c r="O5667">
        <v>8.9285714285714204E-2</v>
      </c>
      <c r="P5667" s="9">
        <v>0</v>
      </c>
      <c r="Q5667">
        <v>70000</v>
      </c>
      <c r="R5667" s="8"/>
      <c r="S5667" s="8" t="s">
        <v>329</v>
      </c>
      <c r="T5667">
        <v>1947355</v>
      </c>
      <c r="U5667">
        <v>567824</v>
      </c>
      <c r="V5667">
        <v>2159372</v>
      </c>
      <c r="W5667">
        <v>1237262</v>
      </c>
      <c r="X5667">
        <v>354825</v>
      </c>
      <c r="Y5667">
        <v>0</v>
      </c>
      <c r="Z5667">
        <v>747904</v>
      </c>
      <c r="AA5667">
        <v>5531629</v>
      </c>
      <c r="AB5667">
        <v>2115934</v>
      </c>
      <c r="AC5667">
        <v>12</v>
      </c>
      <c r="AD5667">
        <v>3415695</v>
      </c>
      <c r="AE5667">
        <v>2009</v>
      </c>
      <c r="AF5667" t="s">
        <v>121</v>
      </c>
      <c r="AG5667">
        <v>120000</v>
      </c>
      <c r="AH5667" t="s">
        <v>55</v>
      </c>
      <c r="AI5667" t="s">
        <v>55</v>
      </c>
      <c r="AJ5667">
        <v>0</v>
      </c>
      <c r="AK5667">
        <v>72600</v>
      </c>
      <c r="AL5667" s="8" t="s">
        <v>13425</v>
      </c>
      <c r="AM5667" s="10">
        <f t="shared" si="792"/>
        <v>2020</v>
      </c>
      <c r="AN5667">
        <f t="shared" si="793"/>
        <v>1</v>
      </c>
      <c r="AO5667">
        <f t="shared" si="799"/>
        <v>0</v>
      </c>
      <c r="AP5667">
        <f t="shared" si="794"/>
        <v>1</v>
      </c>
      <c r="AQ5667">
        <f t="shared" si="795"/>
        <v>0</v>
      </c>
      <c r="AR5667">
        <f t="shared" si="796"/>
        <v>0</v>
      </c>
      <c r="AS5667">
        <f t="shared" si="797"/>
        <v>0</v>
      </c>
      <c r="AT5667">
        <f t="shared" si="798"/>
        <v>0</v>
      </c>
      <c r="AU5667">
        <f t="shared" si="798"/>
        <v>0</v>
      </c>
      <c r="AV5667" t="str">
        <f t="shared" si="800"/>
        <v>2020-10-20T15:01:26</v>
      </c>
    </row>
    <row r="5668" spans="1:48" x14ac:dyDescent="0.25">
      <c r="A5668" s="5">
        <v>5739</v>
      </c>
      <c r="B5668" s="5" t="s">
        <v>11228</v>
      </c>
      <c r="C5668" s="5" t="s">
        <v>11229</v>
      </c>
      <c r="D5668" s="6" t="s">
        <v>11230</v>
      </c>
      <c r="E5668">
        <v>6</v>
      </c>
      <c r="F5668" s="7">
        <v>0.64383110320000003</v>
      </c>
      <c r="G5668" s="7">
        <v>0</v>
      </c>
      <c r="H5668" t="s">
        <v>11231</v>
      </c>
      <c r="I5668">
        <v>46</v>
      </c>
      <c r="J5668">
        <v>13480</v>
      </c>
      <c r="K5668">
        <v>37700</v>
      </c>
      <c r="L5668" t="s">
        <v>52</v>
      </c>
      <c r="M5668" s="8" t="s">
        <v>86</v>
      </c>
      <c r="N5668" s="8">
        <v>0.64285714285714202</v>
      </c>
      <c r="O5668">
        <v>0.35714285714285698</v>
      </c>
      <c r="P5668" s="9">
        <v>0</v>
      </c>
      <c r="Q5668">
        <v>41000</v>
      </c>
      <c r="R5668" s="8"/>
      <c r="S5668" s="8"/>
      <c r="AA5668">
        <v>1339251</v>
      </c>
      <c r="AB5668">
        <v>0</v>
      </c>
      <c r="AC5668">
        <v>12</v>
      </c>
      <c r="AD5668">
        <v>0</v>
      </c>
      <c r="AE5668">
        <v>2010</v>
      </c>
      <c r="AF5668" t="s">
        <v>68</v>
      </c>
      <c r="AG5668">
        <v>500000</v>
      </c>
      <c r="AH5668" t="s">
        <v>55</v>
      </c>
      <c r="AI5668" t="s">
        <v>56</v>
      </c>
      <c r="AJ5668">
        <v>1</v>
      </c>
      <c r="AK5668">
        <v>43200</v>
      </c>
      <c r="AL5668" s="8" t="s">
        <v>13426</v>
      </c>
      <c r="AM5668" s="10">
        <f t="shared" si="792"/>
        <v>2018</v>
      </c>
      <c r="AN5668">
        <f t="shared" si="793"/>
        <v>1</v>
      </c>
      <c r="AO5668">
        <f t="shared" si="799"/>
        <v>0</v>
      </c>
      <c r="AP5668">
        <f t="shared" si="794"/>
        <v>0</v>
      </c>
      <c r="AQ5668">
        <f t="shared" si="795"/>
        <v>0</v>
      </c>
      <c r="AR5668">
        <f t="shared" si="796"/>
        <v>1</v>
      </c>
      <c r="AS5668">
        <f t="shared" si="797"/>
        <v>0</v>
      </c>
      <c r="AT5668">
        <f t="shared" si="798"/>
        <v>0</v>
      </c>
      <c r="AU5668">
        <f t="shared" si="798"/>
        <v>1</v>
      </c>
      <c r="AV5668" t="str">
        <f t="shared" si="800"/>
        <v>2020-10-20T15:07:04</v>
      </c>
    </row>
    <row r="5669" spans="1:48" x14ac:dyDescent="0.25">
      <c r="A5669" s="5">
        <v>5740</v>
      </c>
      <c r="B5669" s="5" t="s">
        <v>8548</v>
      </c>
      <c r="C5669" s="5" t="s">
        <v>8549</v>
      </c>
      <c r="D5669" s="6" t="s">
        <v>8550</v>
      </c>
      <c r="E5669">
        <v>26</v>
      </c>
      <c r="F5669" s="7">
        <v>0.46891799169999998</v>
      </c>
      <c r="G5669" s="7">
        <v>0</v>
      </c>
      <c r="H5669" t="s">
        <v>7469</v>
      </c>
      <c r="I5669">
        <v>19</v>
      </c>
      <c r="J5669">
        <v>340109.96</v>
      </c>
      <c r="K5669">
        <v>500000</v>
      </c>
      <c r="L5669" t="s">
        <v>52</v>
      </c>
      <c r="M5669" s="8" t="s">
        <v>86</v>
      </c>
      <c r="N5669" s="8">
        <v>0.53571428571428503</v>
      </c>
      <c r="O5669">
        <v>0.46428571428571402</v>
      </c>
      <c r="P5669" s="9">
        <v>0</v>
      </c>
      <c r="Q5669">
        <v>400000</v>
      </c>
      <c r="R5669" s="8"/>
      <c r="S5669" s="8"/>
      <c r="AA5669">
        <v>0</v>
      </c>
      <c r="AB5669">
        <v>0</v>
      </c>
      <c r="AC5669">
        <v>1</v>
      </c>
      <c r="AD5669">
        <v>0</v>
      </c>
      <c r="AE5669">
        <v>2015</v>
      </c>
      <c r="AF5669" t="s">
        <v>126</v>
      </c>
      <c r="AG5669">
        <v>80000</v>
      </c>
      <c r="AH5669" t="s">
        <v>55</v>
      </c>
      <c r="AI5669" t="s">
        <v>56</v>
      </c>
      <c r="AJ5669">
        <v>1</v>
      </c>
      <c r="AK5669">
        <v>54000</v>
      </c>
      <c r="AL5669" s="8" t="s">
        <v>13427</v>
      </c>
      <c r="AM5669" s="10">
        <f t="shared" si="792"/>
        <v>2020</v>
      </c>
      <c r="AN5669">
        <f t="shared" si="793"/>
        <v>1</v>
      </c>
      <c r="AO5669">
        <f t="shared" si="799"/>
        <v>0</v>
      </c>
      <c r="AP5669">
        <f t="shared" si="794"/>
        <v>0</v>
      </c>
      <c r="AQ5669">
        <f t="shared" si="795"/>
        <v>0</v>
      </c>
      <c r="AR5669">
        <f t="shared" si="796"/>
        <v>1</v>
      </c>
      <c r="AS5669">
        <f t="shared" si="797"/>
        <v>0</v>
      </c>
      <c r="AT5669">
        <f t="shared" si="798"/>
        <v>0</v>
      </c>
      <c r="AU5669">
        <f t="shared" si="798"/>
        <v>1</v>
      </c>
      <c r="AV5669" t="str">
        <f t="shared" si="800"/>
        <v>2020-10-20T18:30:02</v>
      </c>
    </row>
    <row r="5670" spans="1:48" x14ac:dyDescent="0.25">
      <c r="A5670" s="5">
        <v>5741</v>
      </c>
      <c r="B5670" s="5" t="s">
        <v>13428</v>
      </c>
      <c r="C5670" s="5" t="s">
        <v>13429</v>
      </c>
      <c r="D5670" s="6" t="s">
        <v>13430</v>
      </c>
      <c r="E5670">
        <v>3</v>
      </c>
      <c r="F5670" s="7">
        <v>0.61803154950000005</v>
      </c>
      <c r="G5670" s="7">
        <v>0</v>
      </c>
      <c r="H5670" t="s">
        <v>13431</v>
      </c>
      <c r="I5670">
        <v>0</v>
      </c>
      <c r="J5670">
        <v>0</v>
      </c>
      <c r="K5670">
        <v>200000</v>
      </c>
      <c r="L5670" t="s">
        <v>52</v>
      </c>
      <c r="M5670" s="8" t="s">
        <v>86</v>
      </c>
      <c r="N5670" s="8">
        <v>0.53571428571428503</v>
      </c>
      <c r="O5670">
        <v>0.46428571428571402</v>
      </c>
      <c r="P5670" s="9">
        <v>0</v>
      </c>
      <c r="Q5670">
        <v>100000</v>
      </c>
      <c r="R5670" s="8"/>
      <c r="S5670" s="8"/>
      <c r="AA5670">
        <v>0</v>
      </c>
      <c r="AB5670">
        <v>0</v>
      </c>
      <c r="AC5670">
        <v>1</v>
      </c>
      <c r="AD5670">
        <v>0</v>
      </c>
      <c r="AE5670">
        <v>2017</v>
      </c>
      <c r="AF5670" t="s">
        <v>126</v>
      </c>
      <c r="AG5670">
        <v>100000</v>
      </c>
      <c r="AH5670" t="s">
        <v>55</v>
      </c>
      <c r="AI5670" t="s">
        <v>56</v>
      </c>
      <c r="AJ5670">
        <v>1</v>
      </c>
      <c r="AK5670">
        <v>29700</v>
      </c>
      <c r="AL5670" s="8" t="s">
        <v>13432</v>
      </c>
      <c r="AM5670" s="10">
        <f t="shared" si="792"/>
        <v>2020</v>
      </c>
      <c r="AN5670">
        <f t="shared" si="793"/>
        <v>1</v>
      </c>
      <c r="AO5670">
        <f t="shared" si="799"/>
        <v>0</v>
      </c>
      <c r="AP5670">
        <f t="shared" si="794"/>
        <v>0</v>
      </c>
      <c r="AQ5670">
        <f t="shared" si="795"/>
        <v>0</v>
      </c>
      <c r="AR5670">
        <f t="shared" si="796"/>
        <v>1</v>
      </c>
      <c r="AS5670">
        <f t="shared" si="797"/>
        <v>0</v>
      </c>
      <c r="AT5670">
        <f t="shared" si="798"/>
        <v>0</v>
      </c>
      <c r="AU5670">
        <f t="shared" si="798"/>
        <v>1</v>
      </c>
      <c r="AV5670" t="str">
        <f t="shared" si="800"/>
        <v>2020-10-20T18:28:42</v>
      </c>
    </row>
    <row r="5671" spans="1:48" x14ac:dyDescent="0.25">
      <c r="A5671" s="5">
        <v>5742</v>
      </c>
      <c r="B5671" s="5" t="s">
        <v>614</v>
      </c>
      <c r="C5671" s="5" t="s">
        <v>615</v>
      </c>
      <c r="D5671" s="6" t="s">
        <v>616</v>
      </c>
      <c r="E5671">
        <v>33</v>
      </c>
      <c r="F5671" s="7">
        <v>0.45134278030000002</v>
      </c>
      <c r="G5671" s="7">
        <v>0</v>
      </c>
      <c r="H5671" t="s">
        <v>617</v>
      </c>
      <c r="I5671">
        <v>55</v>
      </c>
      <c r="J5671">
        <v>185191.73</v>
      </c>
      <c r="K5671">
        <v>300000</v>
      </c>
      <c r="L5671" t="s">
        <v>52</v>
      </c>
      <c r="M5671" s="8" t="s">
        <v>53</v>
      </c>
      <c r="N5671" s="8">
        <v>0.75</v>
      </c>
      <c r="O5671">
        <v>0.25</v>
      </c>
      <c r="P5671" s="9">
        <v>-8.6824186060464395E-2</v>
      </c>
      <c r="Q5671">
        <v>300000</v>
      </c>
      <c r="R5671" s="8"/>
      <c r="S5671" s="8" t="s">
        <v>329</v>
      </c>
      <c r="T5671">
        <v>15962983</v>
      </c>
      <c r="U5671">
        <v>5554016</v>
      </c>
      <c r="V5671">
        <v>17994709</v>
      </c>
      <c r="W5671">
        <v>12140692</v>
      </c>
      <c r="X5671">
        <v>300000</v>
      </c>
      <c r="Y5671">
        <v>8875782</v>
      </c>
      <c r="Z5671">
        <v>5048969</v>
      </c>
      <c r="AA5671">
        <v>36777874</v>
      </c>
      <c r="AB5671">
        <v>16823441</v>
      </c>
      <c r="AC5671">
        <v>12</v>
      </c>
      <c r="AD5671">
        <v>19954433</v>
      </c>
      <c r="AE5671">
        <v>2000</v>
      </c>
      <c r="AF5671" t="s">
        <v>54</v>
      </c>
      <c r="AG5671">
        <v>1002000</v>
      </c>
      <c r="AH5671" t="s">
        <v>55</v>
      </c>
      <c r="AI5671" t="s">
        <v>55</v>
      </c>
      <c r="AJ5671">
        <v>0.99165800739999999</v>
      </c>
      <c r="AK5671">
        <v>2603335</v>
      </c>
      <c r="AL5671" s="8" t="s">
        <v>13433</v>
      </c>
      <c r="AM5671" s="10">
        <f t="shared" si="792"/>
        <v>2006</v>
      </c>
      <c r="AN5671">
        <f t="shared" si="793"/>
        <v>1</v>
      </c>
      <c r="AO5671">
        <f t="shared" si="799"/>
        <v>0</v>
      </c>
      <c r="AP5671">
        <f t="shared" si="794"/>
        <v>0</v>
      </c>
      <c r="AQ5671">
        <f t="shared" si="795"/>
        <v>1</v>
      </c>
      <c r="AR5671">
        <f t="shared" si="796"/>
        <v>0</v>
      </c>
      <c r="AS5671">
        <f t="shared" si="797"/>
        <v>0</v>
      </c>
      <c r="AT5671">
        <f t="shared" si="798"/>
        <v>0</v>
      </c>
      <c r="AU5671">
        <f t="shared" si="798"/>
        <v>0</v>
      </c>
      <c r="AV5671" t="str">
        <f t="shared" si="800"/>
        <v>2020-10-20T15:10:12</v>
      </c>
    </row>
    <row r="5672" spans="1:48" x14ac:dyDescent="0.25">
      <c r="A5672" s="5">
        <v>5743</v>
      </c>
      <c r="B5672" s="5" t="s">
        <v>13434</v>
      </c>
      <c r="C5672" s="5" t="s">
        <v>13435</v>
      </c>
      <c r="D5672" s="6" t="s">
        <v>13436</v>
      </c>
      <c r="E5672">
        <v>0</v>
      </c>
      <c r="F5672" s="7">
        <v>0.5956196439</v>
      </c>
      <c r="G5672" s="7">
        <v>0</v>
      </c>
      <c r="H5672" t="s">
        <v>13437</v>
      </c>
      <c r="I5672">
        <v>0</v>
      </c>
      <c r="J5672">
        <v>0</v>
      </c>
      <c r="K5672">
        <v>5000</v>
      </c>
      <c r="L5672" t="s">
        <v>52</v>
      </c>
      <c r="M5672" s="8" t="s">
        <v>86</v>
      </c>
      <c r="N5672" s="8">
        <v>0.67857142857142805</v>
      </c>
      <c r="O5672">
        <v>0.32142857142857101</v>
      </c>
      <c r="P5672" s="9">
        <v>0</v>
      </c>
      <c r="Q5672">
        <v>5000</v>
      </c>
      <c r="R5672" s="8"/>
      <c r="S5672" s="8"/>
      <c r="AA5672">
        <v>84734</v>
      </c>
      <c r="AB5672">
        <v>0</v>
      </c>
      <c r="AC5672">
        <v>6</v>
      </c>
      <c r="AD5672">
        <v>0</v>
      </c>
      <c r="AE5672">
        <v>2019</v>
      </c>
      <c r="AF5672" t="s">
        <v>126</v>
      </c>
      <c r="AG5672">
        <v>6000</v>
      </c>
      <c r="AH5672" t="s">
        <v>55</v>
      </c>
      <c r="AI5672" t="s">
        <v>55</v>
      </c>
      <c r="AJ5672">
        <v>1</v>
      </c>
      <c r="AK5672">
        <v>7200</v>
      </c>
      <c r="AL5672" s="8" t="s">
        <v>13438</v>
      </c>
      <c r="AM5672" s="10">
        <f t="shared" si="792"/>
        <v>2020</v>
      </c>
      <c r="AN5672">
        <f t="shared" si="793"/>
        <v>1</v>
      </c>
      <c r="AO5672">
        <f t="shared" si="799"/>
        <v>0</v>
      </c>
      <c r="AP5672">
        <f t="shared" si="794"/>
        <v>0</v>
      </c>
      <c r="AQ5672">
        <f t="shared" si="795"/>
        <v>0</v>
      </c>
      <c r="AR5672">
        <f t="shared" si="796"/>
        <v>1</v>
      </c>
      <c r="AS5672">
        <f t="shared" si="797"/>
        <v>0</v>
      </c>
      <c r="AT5672">
        <f t="shared" si="798"/>
        <v>0</v>
      </c>
      <c r="AU5672">
        <f t="shared" si="798"/>
        <v>0</v>
      </c>
      <c r="AV5672" t="str">
        <f t="shared" si="800"/>
        <v>2020-10-20T15:11:48</v>
      </c>
    </row>
    <row r="5673" spans="1:48" x14ac:dyDescent="0.25">
      <c r="A5673" s="5">
        <v>5744</v>
      </c>
      <c r="B5673" s="5" t="s">
        <v>10651</v>
      </c>
      <c r="C5673" s="5" t="s">
        <v>10652</v>
      </c>
      <c r="D5673" s="6" t="s">
        <v>10653</v>
      </c>
      <c r="E5673">
        <v>3</v>
      </c>
      <c r="F5673" s="7">
        <v>0</v>
      </c>
      <c r="G5673" s="7"/>
      <c r="H5673" t="s">
        <v>10654</v>
      </c>
      <c r="I5673">
        <v>0</v>
      </c>
      <c r="J5673">
        <v>0</v>
      </c>
      <c r="K5673">
        <v>50000</v>
      </c>
      <c r="L5673" t="s">
        <v>52</v>
      </c>
      <c r="M5673" s="8" t="s">
        <v>53</v>
      </c>
      <c r="N5673" s="8">
        <v>0.76785714285714202</v>
      </c>
      <c r="O5673">
        <v>0.23214285714285701</v>
      </c>
      <c r="P5673" s="9">
        <v>0</v>
      </c>
      <c r="Q5673">
        <v>50000</v>
      </c>
      <c r="R5673" s="8"/>
      <c r="S5673" s="8" t="s">
        <v>175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3570326</v>
      </c>
      <c r="AB5673">
        <v>0</v>
      </c>
      <c r="AC5673">
        <v>12</v>
      </c>
      <c r="AD5673">
        <v>0</v>
      </c>
      <c r="AE5673">
        <v>2017</v>
      </c>
      <c r="AF5673" t="s">
        <v>126</v>
      </c>
      <c r="AG5673">
        <v>1000</v>
      </c>
      <c r="AH5673" t="s">
        <v>55</v>
      </c>
      <c r="AI5673" t="s">
        <v>55</v>
      </c>
      <c r="AJ5673">
        <v>0</v>
      </c>
      <c r="AK5673">
        <v>2520</v>
      </c>
      <c r="AL5673" s="8" t="s">
        <v>13439</v>
      </c>
      <c r="AM5673" s="10">
        <f t="shared" si="792"/>
        <v>2020</v>
      </c>
      <c r="AN5673">
        <f t="shared" si="793"/>
        <v>1</v>
      </c>
      <c r="AO5673">
        <f t="shared" si="799"/>
        <v>0</v>
      </c>
      <c r="AP5673">
        <f t="shared" si="794"/>
        <v>0</v>
      </c>
      <c r="AQ5673">
        <f t="shared" si="795"/>
        <v>1</v>
      </c>
      <c r="AR5673">
        <f t="shared" si="796"/>
        <v>0</v>
      </c>
      <c r="AS5673">
        <f t="shared" si="797"/>
        <v>0</v>
      </c>
      <c r="AT5673">
        <f t="shared" si="798"/>
        <v>0</v>
      </c>
      <c r="AU5673">
        <f t="shared" si="798"/>
        <v>0</v>
      </c>
      <c r="AV5673" t="str">
        <f t="shared" si="800"/>
        <v>2020-10-20T15:13:49</v>
      </c>
    </row>
    <row r="5674" spans="1:48" x14ac:dyDescent="0.25">
      <c r="A5674" s="5">
        <v>5745</v>
      </c>
      <c r="B5674" s="5" t="s">
        <v>13440</v>
      </c>
      <c r="C5674" s="5" t="s">
        <v>13441</v>
      </c>
      <c r="D5674" s="6" t="s">
        <v>13442</v>
      </c>
      <c r="E5674">
        <v>28</v>
      </c>
      <c r="F5674" s="7">
        <v>0.47765172350000001</v>
      </c>
      <c r="G5674" s="7">
        <v>0</v>
      </c>
      <c r="H5674" t="s">
        <v>3095</v>
      </c>
      <c r="I5674">
        <v>0</v>
      </c>
      <c r="J5674">
        <v>0</v>
      </c>
      <c r="K5674">
        <v>20000</v>
      </c>
      <c r="L5674" t="s">
        <v>52</v>
      </c>
      <c r="M5674" s="8" t="s">
        <v>86</v>
      </c>
      <c r="N5674" s="8">
        <v>0.58928571428571397</v>
      </c>
      <c r="O5674">
        <v>0.41071428571428498</v>
      </c>
      <c r="P5674" s="9">
        <v>-0.86602540378443904</v>
      </c>
      <c r="Q5674">
        <v>15000</v>
      </c>
      <c r="R5674" s="8"/>
      <c r="S5674" s="8"/>
      <c r="AA5674">
        <v>1380614</v>
      </c>
      <c r="AB5674">
        <v>0</v>
      </c>
      <c r="AC5674">
        <v>12</v>
      </c>
      <c r="AD5674">
        <v>0</v>
      </c>
      <c r="AE5674">
        <v>2013</v>
      </c>
      <c r="AF5674" t="s">
        <v>68</v>
      </c>
      <c r="AG5674">
        <v>20000</v>
      </c>
      <c r="AH5674" t="s">
        <v>55</v>
      </c>
      <c r="AI5674" t="s">
        <v>56</v>
      </c>
      <c r="AJ5674">
        <v>0.83168786269999995</v>
      </c>
      <c r="AK5674">
        <v>1760</v>
      </c>
      <c r="AL5674" s="8" t="s">
        <v>13443</v>
      </c>
      <c r="AM5674" s="10">
        <f t="shared" si="792"/>
        <v>2015</v>
      </c>
      <c r="AN5674">
        <f t="shared" si="793"/>
        <v>1</v>
      </c>
      <c r="AO5674">
        <f t="shared" si="799"/>
        <v>0</v>
      </c>
      <c r="AP5674">
        <f t="shared" si="794"/>
        <v>0</v>
      </c>
      <c r="AQ5674">
        <f t="shared" si="795"/>
        <v>0</v>
      </c>
      <c r="AR5674">
        <f t="shared" si="796"/>
        <v>1</v>
      </c>
      <c r="AS5674">
        <f t="shared" si="797"/>
        <v>0</v>
      </c>
      <c r="AT5674">
        <f t="shared" si="798"/>
        <v>0</v>
      </c>
      <c r="AU5674">
        <f t="shared" si="798"/>
        <v>1</v>
      </c>
      <c r="AV5674" t="str">
        <f t="shared" si="800"/>
        <v>2020-10-20T15:15:48</v>
      </c>
    </row>
    <row r="5675" spans="1:48" x14ac:dyDescent="0.25">
      <c r="A5675" s="5">
        <v>5746</v>
      </c>
      <c r="B5675" s="5" t="s">
        <v>13444</v>
      </c>
      <c r="C5675" s="5" t="s">
        <v>13445</v>
      </c>
      <c r="D5675" s="6" t="s">
        <v>13446</v>
      </c>
      <c r="E5675">
        <v>0</v>
      </c>
      <c r="F5675" s="7">
        <v>0.58756879620000002</v>
      </c>
      <c r="G5675" s="7">
        <v>0</v>
      </c>
      <c r="H5675" t="s">
        <v>13447</v>
      </c>
      <c r="I5675">
        <v>17</v>
      </c>
      <c r="J5675">
        <v>69735</v>
      </c>
      <c r="K5675">
        <v>80000</v>
      </c>
      <c r="L5675" t="s">
        <v>52</v>
      </c>
      <c r="M5675" s="8" t="s">
        <v>53</v>
      </c>
      <c r="N5675" s="8">
        <v>0.78571428571428503</v>
      </c>
      <c r="O5675">
        <v>0.214285714285714</v>
      </c>
      <c r="P5675" s="9">
        <v>0</v>
      </c>
      <c r="Q5675">
        <v>80000</v>
      </c>
      <c r="R5675" s="8"/>
      <c r="S5675" s="8" t="s">
        <v>329</v>
      </c>
      <c r="T5675">
        <v>14246196</v>
      </c>
      <c r="U5675">
        <v>7072770</v>
      </c>
      <c r="V5675">
        <v>24659229</v>
      </c>
      <c r="W5675">
        <v>17586458</v>
      </c>
      <c r="X5675">
        <v>621642</v>
      </c>
      <c r="Y5675">
        <v>0</v>
      </c>
      <c r="Z5675">
        <v>4493773</v>
      </c>
      <c r="AA5675">
        <v>70915028</v>
      </c>
      <c r="AB5675">
        <v>12288807</v>
      </c>
      <c r="AC5675">
        <v>12</v>
      </c>
      <c r="AD5675">
        <v>58626221</v>
      </c>
      <c r="AE5675">
        <v>2019</v>
      </c>
      <c r="AF5675" t="s">
        <v>126</v>
      </c>
      <c r="AG5675">
        <v>4000000</v>
      </c>
      <c r="AH5675" t="s">
        <v>55</v>
      </c>
      <c r="AI5675" t="s">
        <v>55</v>
      </c>
      <c r="AJ5675">
        <v>1</v>
      </c>
      <c r="AK5675">
        <v>93600</v>
      </c>
      <c r="AL5675" s="8" t="s">
        <v>13448</v>
      </c>
      <c r="AM5675" s="10">
        <f t="shared" si="792"/>
        <v>2020</v>
      </c>
      <c r="AN5675">
        <f t="shared" si="793"/>
        <v>1</v>
      </c>
      <c r="AO5675">
        <f t="shared" si="799"/>
        <v>0</v>
      </c>
      <c r="AP5675">
        <f t="shared" si="794"/>
        <v>0</v>
      </c>
      <c r="AQ5675">
        <f t="shared" si="795"/>
        <v>1</v>
      </c>
      <c r="AR5675">
        <f t="shared" si="796"/>
        <v>0</v>
      </c>
      <c r="AS5675">
        <f t="shared" si="797"/>
        <v>0</v>
      </c>
      <c r="AT5675">
        <f t="shared" si="798"/>
        <v>0</v>
      </c>
      <c r="AU5675">
        <f t="shared" si="798"/>
        <v>0</v>
      </c>
      <c r="AV5675" t="str">
        <f t="shared" si="800"/>
        <v>2020-10-20T15:27:09</v>
      </c>
    </row>
    <row r="5676" spans="1:48" x14ac:dyDescent="0.25">
      <c r="A5676" s="5">
        <v>5747</v>
      </c>
      <c r="B5676" s="5" t="s">
        <v>2236</v>
      </c>
      <c r="C5676" s="5" t="s">
        <v>2237</v>
      </c>
      <c r="D5676" s="6" t="s">
        <v>2238</v>
      </c>
      <c r="E5676">
        <v>3</v>
      </c>
      <c r="F5676" s="7">
        <v>0.52223038970000002</v>
      </c>
      <c r="G5676" s="7">
        <v>0</v>
      </c>
      <c r="H5676" t="s">
        <v>2239</v>
      </c>
      <c r="I5676">
        <v>0</v>
      </c>
      <c r="J5676">
        <v>0</v>
      </c>
      <c r="K5676">
        <v>50000</v>
      </c>
      <c r="L5676" t="s">
        <v>52</v>
      </c>
      <c r="M5676" s="8" t="s">
        <v>53</v>
      </c>
      <c r="N5676" s="8">
        <v>0.75</v>
      </c>
      <c r="O5676">
        <v>0.25</v>
      </c>
      <c r="P5676" s="9">
        <v>0</v>
      </c>
      <c r="Q5676">
        <v>50000</v>
      </c>
      <c r="R5676" s="8"/>
      <c r="S5676" s="8"/>
      <c r="AA5676">
        <v>8087620</v>
      </c>
      <c r="AB5676">
        <v>0</v>
      </c>
      <c r="AC5676">
        <v>12</v>
      </c>
      <c r="AD5676">
        <v>0</v>
      </c>
      <c r="AE5676">
        <v>2007</v>
      </c>
      <c r="AF5676" t="s">
        <v>121</v>
      </c>
      <c r="AG5676">
        <v>200000</v>
      </c>
      <c r="AH5676" t="s">
        <v>55</v>
      </c>
      <c r="AI5676" t="s">
        <v>56</v>
      </c>
      <c r="AJ5676">
        <v>1</v>
      </c>
      <c r="AK5676">
        <v>121500</v>
      </c>
      <c r="AL5676" s="8" t="s">
        <v>13449</v>
      </c>
      <c r="AM5676" s="10">
        <f t="shared" si="792"/>
        <v>2019</v>
      </c>
      <c r="AN5676">
        <f t="shared" si="793"/>
        <v>1</v>
      </c>
      <c r="AO5676">
        <f t="shared" si="799"/>
        <v>0</v>
      </c>
      <c r="AP5676">
        <f t="shared" si="794"/>
        <v>0</v>
      </c>
      <c r="AQ5676">
        <f t="shared" si="795"/>
        <v>1</v>
      </c>
      <c r="AR5676">
        <f t="shared" si="796"/>
        <v>0</v>
      </c>
      <c r="AS5676">
        <f t="shared" si="797"/>
        <v>0</v>
      </c>
      <c r="AT5676">
        <f t="shared" si="798"/>
        <v>0</v>
      </c>
      <c r="AU5676">
        <f t="shared" si="798"/>
        <v>1</v>
      </c>
      <c r="AV5676" t="str">
        <f t="shared" si="800"/>
        <v>2020-10-20T15:28:23</v>
      </c>
    </row>
    <row r="5677" spans="1:48" x14ac:dyDescent="0.25">
      <c r="A5677" s="5">
        <v>5748</v>
      </c>
      <c r="B5677" s="5" t="s">
        <v>9582</v>
      </c>
      <c r="C5677" s="5" t="s">
        <v>9583</v>
      </c>
      <c r="D5677" s="6" t="s">
        <v>9584</v>
      </c>
      <c r="E5677">
        <v>6</v>
      </c>
      <c r="F5677" s="7">
        <v>0.26026888440000001</v>
      </c>
      <c r="G5677" s="7">
        <v>0</v>
      </c>
      <c r="H5677" t="s">
        <v>9585</v>
      </c>
      <c r="I5677">
        <v>162</v>
      </c>
      <c r="J5677">
        <v>47300</v>
      </c>
      <c r="K5677">
        <v>100000</v>
      </c>
      <c r="L5677" t="s">
        <v>7359</v>
      </c>
      <c r="M5677" s="8" t="s">
        <v>63</v>
      </c>
      <c r="N5677" s="8">
        <v>1</v>
      </c>
      <c r="O5677">
        <v>0</v>
      </c>
      <c r="P5677" s="9">
        <v>0</v>
      </c>
      <c r="R5677" s="8"/>
      <c r="S5677" s="8"/>
      <c r="AJ5677">
        <v>1</v>
      </c>
      <c r="AL5677" s="8"/>
      <c r="AM5677" s="10">
        <f t="shared" si="792"/>
        <v>2015</v>
      </c>
      <c r="AN5677">
        <f t="shared" si="793"/>
        <v>0</v>
      </c>
      <c r="AO5677">
        <f t="shared" si="799"/>
        <v>0</v>
      </c>
      <c r="AP5677">
        <f t="shared" si="794"/>
        <v>1</v>
      </c>
      <c r="AQ5677">
        <f t="shared" si="795"/>
        <v>0</v>
      </c>
      <c r="AR5677">
        <f t="shared" si="796"/>
        <v>0</v>
      </c>
      <c r="AS5677">
        <f t="shared" si="797"/>
        <v>0</v>
      </c>
      <c r="AT5677">
        <f t="shared" si="798"/>
        <v>0</v>
      </c>
      <c r="AU5677">
        <f t="shared" si="798"/>
        <v>0</v>
      </c>
      <c r="AV5677">
        <f t="shared" si="800"/>
        <v>0</v>
      </c>
    </row>
    <row r="5678" spans="1:48" x14ac:dyDescent="0.25">
      <c r="A5678" s="5">
        <v>5749</v>
      </c>
      <c r="B5678" s="5" t="s">
        <v>9582</v>
      </c>
      <c r="C5678" s="5" t="s">
        <v>9583</v>
      </c>
      <c r="D5678" s="6" t="s">
        <v>9584</v>
      </c>
      <c r="E5678">
        <v>6</v>
      </c>
      <c r="F5678" s="7">
        <v>0.26026888440000001</v>
      </c>
      <c r="G5678" s="7">
        <v>0</v>
      </c>
      <c r="H5678" t="s">
        <v>9585</v>
      </c>
      <c r="I5678">
        <v>162</v>
      </c>
      <c r="J5678">
        <v>47300</v>
      </c>
      <c r="K5678">
        <v>150000</v>
      </c>
      <c r="L5678" t="s">
        <v>52</v>
      </c>
      <c r="M5678" s="8" t="s">
        <v>63</v>
      </c>
      <c r="N5678" s="8">
        <v>0.91071428571428503</v>
      </c>
      <c r="O5678">
        <v>8.9285714285714204E-2</v>
      </c>
      <c r="P5678" s="9">
        <v>0</v>
      </c>
      <c r="Q5678">
        <v>50000</v>
      </c>
      <c r="R5678" s="8"/>
      <c r="S5678" s="8" t="s">
        <v>329</v>
      </c>
      <c r="T5678">
        <v>2498910</v>
      </c>
      <c r="U5678">
        <v>2129471</v>
      </c>
      <c r="V5678">
        <v>2526198</v>
      </c>
      <c r="W5678">
        <v>391677</v>
      </c>
      <c r="X5678">
        <v>729360</v>
      </c>
      <c r="Y5678">
        <v>1398989</v>
      </c>
      <c r="Z5678">
        <v>385369</v>
      </c>
      <c r="AA5678">
        <v>2538104</v>
      </c>
      <c r="AB5678">
        <v>1030303</v>
      </c>
      <c r="AC5678">
        <v>12</v>
      </c>
      <c r="AD5678">
        <v>1507801</v>
      </c>
      <c r="AE5678">
        <v>2002</v>
      </c>
      <c r="AF5678" t="s">
        <v>54</v>
      </c>
      <c r="AG5678">
        <v>15000</v>
      </c>
      <c r="AH5678" t="s">
        <v>55</v>
      </c>
      <c r="AI5678" t="s">
        <v>55</v>
      </c>
      <c r="AJ5678">
        <v>1</v>
      </c>
      <c r="AK5678">
        <v>1800</v>
      </c>
      <c r="AL5678" s="8" t="s">
        <v>13450</v>
      </c>
      <c r="AM5678" s="10">
        <f t="shared" si="792"/>
        <v>2015</v>
      </c>
      <c r="AN5678">
        <f t="shared" si="793"/>
        <v>1</v>
      </c>
      <c r="AO5678">
        <f t="shared" si="799"/>
        <v>0</v>
      </c>
      <c r="AP5678">
        <f t="shared" si="794"/>
        <v>1</v>
      </c>
      <c r="AQ5678">
        <f t="shared" si="795"/>
        <v>0</v>
      </c>
      <c r="AR5678">
        <f t="shared" si="796"/>
        <v>0</v>
      </c>
      <c r="AS5678">
        <f t="shared" si="797"/>
        <v>0</v>
      </c>
      <c r="AT5678">
        <f t="shared" si="798"/>
        <v>0</v>
      </c>
      <c r="AU5678">
        <f t="shared" si="798"/>
        <v>0</v>
      </c>
      <c r="AV5678" t="str">
        <f t="shared" si="800"/>
        <v>2020-10-20T15:34:45</v>
      </c>
    </row>
    <row r="5679" spans="1:48" x14ac:dyDescent="0.25">
      <c r="A5679" s="5">
        <v>5750</v>
      </c>
      <c r="B5679" s="5" t="s">
        <v>11431</v>
      </c>
      <c r="C5679" s="5" t="s">
        <v>8408</v>
      </c>
      <c r="D5679" s="6" t="s">
        <v>11432</v>
      </c>
      <c r="E5679">
        <v>3</v>
      </c>
      <c r="F5679" s="7">
        <v>0.29396446570000001</v>
      </c>
      <c r="G5679" s="7">
        <v>0</v>
      </c>
      <c r="H5679" t="s">
        <v>11433</v>
      </c>
      <c r="I5679">
        <v>132</v>
      </c>
      <c r="J5679">
        <v>47267.3</v>
      </c>
      <c r="K5679">
        <v>90000</v>
      </c>
      <c r="L5679" t="s">
        <v>52</v>
      </c>
      <c r="M5679" s="8" t="s">
        <v>63</v>
      </c>
      <c r="N5679" s="8">
        <v>0.91071428571428503</v>
      </c>
      <c r="O5679">
        <v>8.9285714285714204E-2</v>
      </c>
      <c r="P5679" s="9">
        <v>0</v>
      </c>
      <c r="Q5679">
        <v>90000</v>
      </c>
      <c r="R5679" s="8"/>
      <c r="S5679" s="8" t="s">
        <v>329</v>
      </c>
      <c r="T5679">
        <v>12743188</v>
      </c>
      <c r="U5679">
        <v>8985428</v>
      </c>
      <c r="V5679">
        <v>12919372</v>
      </c>
      <c r="W5679">
        <v>3933944</v>
      </c>
      <c r="X5679">
        <v>1383304</v>
      </c>
      <c r="Y5679">
        <v>3107516</v>
      </c>
      <c r="Z5679">
        <v>8980082</v>
      </c>
      <c r="AA5679">
        <v>51403730</v>
      </c>
      <c r="AB5679">
        <v>16636071</v>
      </c>
      <c r="AC5679">
        <v>12</v>
      </c>
      <c r="AD5679">
        <v>34767659</v>
      </c>
      <c r="AE5679">
        <v>2013</v>
      </c>
      <c r="AF5679" t="s">
        <v>68</v>
      </c>
      <c r="AG5679">
        <v>3000000</v>
      </c>
      <c r="AH5679" t="s">
        <v>55</v>
      </c>
      <c r="AI5679" t="s">
        <v>55</v>
      </c>
      <c r="AJ5679">
        <v>1</v>
      </c>
      <c r="AK5679">
        <v>1528967</v>
      </c>
      <c r="AL5679" s="8" t="s">
        <v>13451</v>
      </c>
      <c r="AM5679" s="10">
        <f t="shared" si="792"/>
        <v>2020</v>
      </c>
      <c r="AN5679">
        <f t="shared" si="793"/>
        <v>1</v>
      </c>
      <c r="AO5679">
        <f t="shared" si="799"/>
        <v>0</v>
      </c>
      <c r="AP5679">
        <f t="shared" si="794"/>
        <v>1</v>
      </c>
      <c r="AQ5679">
        <f t="shared" si="795"/>
        <v>0</v>
      </c>
      <c r="AR5679">
        <f t="shared" si="796"/>
        <v>0</v>
      </c>
      <c r="AS5679">
        <f t="shared" si="797"/>
        <v>0</v>
      </c>
      <c r="AT5679">
        <f t="shared" si="798"/>
        <v>0</v>
      </c>
      <c r="AU5679">
        <f t="shared" si="798"/>
        <v>0</v>
      </c>
      <c r="AV5679" t="str">
        <f t="shared" si="800"/>
        <v>2020-10-20T15:39:10</v>
      </c>
    </row>
    <row r="5680" spans="1:48" x14ac:dyDescent="0.25">
      <c r="A5680" s="5">
        <v>5751</v>
      </c>
      <c r="B5680" s="5" t="s">
        <v>13452</v>
      </c>
      <c r="C5680" s="5" t="s">
        <v>13453</v>
      </c>
      <c r="D5680" s="6" t="s">
        <v>13454</v>
      </c>
      <c r="E5680">
        <v>14</v>
      </c>
      <c r="F5680" s="7">
        <v>0.50726499030000005</v>
      </c>
      <c r="G5680" s="7">
        <v>0</v>
      </c>
      <c r="H5680" t="s">
        <v>12111</v>
      </c>
      <c r="I5680">
        <v>0</v>
      </c>
      <c r="J5680">
        <v>0</v>
      </c>
      <c r="K5680">
        <v>100000</v>
      </c>
      <c r="L5680" t="s">
        <v>52</v>
      </c>
      <c r="M5680" s="8" t="s">
        <v>53</v>
      </c>
      <c r="N5680" s="8">
        <v>0.85714285714285698</v>
      </c>
      <c r="O5680">
        <v>0.14285714285714199</v>
      </c>
      <c r="P5680" s="9">
        <v>-0.86602540378443804</v>
      </c>
      <c r="Q5680">
        <v>60000</v>
      </c>
      <c r="R5680" s="8"/>
      <c r="S5680" s="8" t="s">
        <v>11992</v>
      </c>
      <c r="T5680">
        <v>5590064</v>
      </c>
      <c r="U5680">
        <v>5425027</v>
      </c>
      <c r="V5680">
        <v>9237613</v>
      </c>
      <c r="W5680">
        <v>769181</v>
      </c>
      <c r="X5680">
        <v>4577154</v>
      </c>
      <c r="Y5680">
        <v>1678727</v>
      </c>
      <c r="Z5680">
        <v>353585</v>
      </c>
      <c r="AA5680">
        <v>4453898</v>
      </c>
      <c r="AB5680">
        <v>2314492</v>
      </c>
      <c r="AC5680">
        <v>8</v>
      </c>
      <c r="AD5680">
        <v>2139406</v>
      </c>
      <c r="AE5680">
        <v>2003</v>
      </c>
      <c r="AF5680" t="s">
        <v>54</v>
      </c>
      <c r="AG5680">
        <v>540000</v>
      </c>
      <c r="AH5680" t="s">
        <v>55</v>
      </c>
      <c r="AI5680" t="s">
        <v>55</v>
      </c>
      <c r="AJ5680">
        <v>0</v>
      </c>
      <c r="AK5680">
        <v>71200</v>
      </c>
      <c r="AL5680" s="8" t="s">
        <v>13455</v>
      </c>
      <c r="AM5680" s="10">
        <f t="shared" si="792"/>
        <v>2012</v>
      </c>
      <c r="AN5680">
        <f t="shared" si="793"/>
        <v>1</v>
      </c>
      <c r="AO5680">
        <f t="shared" si="799"/>
        <v>0</v>
      </c>
      <c r="AP5680">
        <f t="shared" si="794"/>
        <v>0</v>
      </c>
      <c r="AQ5680">
        <f t="shared" si="795"/>
        <v>1</v>
      </c>
      <c r="AR5680">
        <f t="shared" si="796"/>
        <v>0</v>
      </c>
      <c r="AS5680">
        <f t="shared" si="797"/>
        <v>0</v>
      </c>
      <c r="AT5680">
        <f t="shared" si="798"/>
        <v>0</v>
      </c>
      <c r="AU5680">
        <f t="shared" si="798"/>
        <v>0</v>
      </c>
      <c r="AV5680" t="str">
        <f t="shared" si="800"/>
        <v>2020-10-20T15:43:52</v>
      </c>
    </row>
    <row r="5681" spans="1:48" x14ac:dyDescent="0.25">
      <c r="A5681" s="5">
        <v>5752</v>
      </c>
      <c r="B5681" s="5" t="s">
        <v>2485</v>
      </c>
      <c r="C5681" s="5" t="s">
        <v>2486</v>
      </c>
      <c r="D5681" s="6" t="s">
        <v>2487</v>
      </c>
      <c r="E5681">
        <v>3</v>
      </c>
      <c r="F5681" s="7">
        <v>0.63330042929999997</v>
      </c>
      <c r="G5681" s="7">
        <v>0</v>
      </c>
      <c r="H5681" t="s">
        <v>307</v>
      </c>
      <c r="I5681">
        <v>52</v>
      </c>
      <c r="J5681">
        <v>90645.4</v>
      </c>
      <c r="K5681">
        <v>120000</v>
      </c>
      <c r="L5681" t="s">
        <v>52</v>
      </c>
      <c r="M5681" s="8" t="s">
        <v>53</v>
      </c>
      <c r="N5681" s="8">
        <v>0.80357142857142805</v>
      </c>
      <c r="O5681">
        <v>0.19642857142857101</v>
      </c>
      <c r="P5681" s="9">
        <v>0</v>
      </c>
      <c r="Q5681">
        <v>120000</v>
      </c>
      <c r="R5681" s="8"/>
      <c r="S5681" s="8" t="s">
        <v>329</v>
      </c>
      <c r="T5681">
        <v>38094551</v>
      </c>
      <c r="U5681">
        <v>18297104</v>
      </c>
      <c r="V5681">
        <v>43882647</v>
      </c>
      <c r="W5681">
        <v>22008453</v>
      </c>
      <c r="X5681">
        <v>3937276</v>
      </c>
      <c r="Y5681">
        <v>16793011</v>
      </c>
      <c r="Z5681">
        <v>18266529</v>
      </c>
      <c r="AA5681">
        <v>101979055</v>
      </c>
      <c r="AB5681">
        <v>54057243</v>
      </c>
      <c r="AC5681">
        <v>12</v>
      </c>
      <c r="AD5681">
        <v>47921812</v>
      </c>
      <c r="AE5681">
        <v>2016</v>
      </c>
      <c r="AF5681" t="s">
        <v>126</v>
      </c>
      <c r="AG5681">
        <v>500000</v>
      </c>
      <c r="AH5681" t="s">
        <v>55</v>
      </c>
      <c r="AI5681" t="s">
        <v>55</v>
      </c>
      <c r="AJ5681">
        <v>1</v>
      </c>
      <c r="AK5681">
        <v>178000</v>
      </c>
      <c r="AL5681" s="8" t="s">
        <v>13456</v>
      </c>
      <c r="AM5681" s="10">
        <f t="shared" si="792"/>
        <v>2018</v>
      </c>
      <c r="AN5681">
        <f t="shared" si="793"/>
        <v>1</v>
      </c>
      <c r="AO5681">
        <f t="shared" si="799"/>
        <v>0</v>
      </c>
      <c r="AP5681">
        <f t="shared" si="794"/>
        <v>0</v>
      </c>
      <c r="AQ5681">
        <f t="shared" si="795"/>
        <v>1</v>
      </c>
      <c r="AR5681">
        <f t="shared" si="796"/>
        <v>0</v>
      </c>
      <c r="AS5681">
        <f t="shared" si="797"/>
        <v>0</v>
      </c>
      <c r="AT5681">
        <f t="shared" si="798"/>
        <v>0</v>
      </c>
      <c r="AU5681">
        <f t="shared" si="798"/>
        <v>0</v>
      </c>
      <c r="AV5681" t="str">
        <f t="shared" si="800"/>
        <v>2020-10-20T17:23:17</v>
      </c>
    </row>
    <row r="5682" spans="1:48" x14ac:dyDescent="0.25">
      <c r="A5682" s="5">
        <v>5753</v>
      </c>
      <c r="B5682" s="5" t="s">
        <v>7735</v>
      </c>
      <c r="C5682" s="5" t="s">
        <v>7736</v>
      </c>
      <c r="D5682" s="6" t="s">
        <v>7737</v>
      </c>
      <c r="E5682">
        <v>26</v>
      </c>
      <c r="F5682" s="7">
        <v>0.42766098990000001</v>
      </c>
      <c r="G5682" s="7">
        <v>0</v>
      </c>
      <c r="H5682" t="s">
        <v>7738</v>
      </c>
      <c r="I5682">
        <v>46</v>
      </c>
      <c r="J5682">
        <v>15074.1</v>
      </c>
      <c r="K5682">
        <v>500000</v>
      </c>
      <c r="L5682" t="s">
        <v>52</v>
      </c>
      <c r="M5682" s="8" t="s">
        <v>74</v>
      </c>
      <c r="N5682" s="8">
        <v>0.48214285714285698</v>
      </c>
      <c r="O5682">
        <v>0.51785714285714202</v>
      </c>
      <c r="P5682" s="9">
        <v>0</v>
      </c>
      <c r="Q5682">
        <v>70000</v>
      </c>
      <c r="R5682" s="8"/>
      <c r="S5682" s="8" t="s">
        <v>11992</v>
      </c>
      <c r="T5682">
        <v>501414</v>
      </c>
      <c r="U5682">
        <v>281546</v>
      </c>
      <c r="V5682">
        <v>540261</v>
      </c>
      <c r="W5682">
        <v>143447</v>
      </c>
      <c r="X5682">
        <v>58319</v>
      </c>
      <c r="Y5682">
        <v>302201</v>
      </c>
      <c r="Z5682">
        <v>162031</v>
      </c>
      <c r="AA5682">
        <v>1941357</v>
      </c>
      <c r="AB5682">
        <v>1367586</v>
      </c>
      <c r="AC5682">
        <v>8</v>
      </c>
      <c r="AD5682">
        <v>573771</v>
      </c>
      <c r="AE5682">
        <v>2019</v>
      </c>
      <c r="AF5682" t="s">
        <v>126</v>
      </c>
      <c r="AG5682">
        <v>100000</v>
      </c>
      <c r="AH5682" t="s">
        <v>55</v>
      </c>
      <c r="AI5682" t="s">
        <v>56</v>
      </c>
      <c r="AJ5682">
        <v>1</v>
      </c>
      <c r="AK5682">
        <v>720</v>
      </c>
      <c r="AL5682" s="8" t="s">
        <v>13457</v>
      </c>
      <c r="AM5682" s="10">
        <f t="shared" si="792"/>
        <v>2020</v>
      </c>
      <c r="AN5682">
        <f t="shared" si="793"/>
        <v>1</v>
      </c>
      <c r="AO5682">
        <f t="shared" si="799"/>
        <v>0</v>
      </c>
      <c r="AP5682">
        <f t="shared" si="794"/>
        <v>0</v>
      </c>
      <c r="AQ5682">
        <f t="shared" si="795"/>
        <v>0</v>
      </c>
      <c r="AR5682">
        <f t="shared" si="796"/>
        <v>0</v>
      </c>
      <c r="AS5682">
        <f t="shared" si="797"/>
        <v>1</v>
      </c>
      <c r="AT5682">
        <f t="shared" si="798"/>
        <v>0</v>
      </c>
      <c r="AU5682">
        <f t="shared" si="798"/>
        <v>1</v>
      </c>
      <c r="AV5682" t="str">
        <f t="shared" si="800"/>
        <v>2020-10-20T18:34:31</v>
      </c>
    </row>
    <row r="5683" spans="1:48" x14ac:dyDescent="0.25">
      <c r="A5683" s="5">
        <v>5754</v>
      </c>
      <c r="B5683" s="5" t="s">
        <v>13458</v>
      </c>
      <c r="C5683" s="5" t="s">
        <v>13459</v>
      </c>
      <c r="D5683" s="6" t="s">
        <v>13460</v>
      </c>
      <c r="E5683">
        <v>176</v>
      </c>
      <c r="F5683" s="7">
        <v>0.54013971540000005</v>
      </c>
      <c r="G5683" s="7">
        <v>0</v>
      </c>
      <c r="H5683" t="s">
        <v>9251</v>
      </c>
      <c r="I5683">
        <v>0</v>
      </c>
      <c r="J5683">
        <v>0</v>
      </c>
      <c r="K5683">
        <v>60000</v>
      </c>
      <c r="L5683" t="s">
        <v>52</v>
      </c>
      <c r="M5683" s="8" t="s">
        <v>74</v>
      </c>
      <c r="N5683" s="8">
        <v>0.48214285714285698</v>
      </c>
      <c r="O5683">
        <v>0.51785714285714202</v>
      </c>
      <c r="P5683" s="9">
        <v>-0.982716499733992</v>
      </c>
      <c r="Q5683">
        <v>5000</v>
      </c>
      <c r="R5683" s="8"/>
      <c r="S5683" s="8"/>
      <c r="AA5683">
        <v>399406</v>
      </c>
      <c r="AB5683">
        <v>0</v>
      </c>
      <c r="AC5683">
        <v>12</v>
      </c>
      <c r="AD5683">
        <v>0</v>
      </c>
      <c r="AE5683">
        <v>2011</v>
      </c>
      <c r="AF5683" t="s">
        <v>68</v>
      </c>
      <c r="AG5683">
        <v>20000</v>
      </c>
      <c r="AH5683" t="s">
        <v>55</v>
      </c>
      <c r="AI5683" t="s">
        <v>56</v>
      </c>
      <c r="AJ5683">
        <v>0.57050579950000002</v>
      </c>
      <c r="AK5683">
        <v>0</v>
      </c>
      <c r="AL5683" s="8" t="s">
        <v>13461</v>
      </c>
      <c r="AM5683" s="10">
        <f t="shared" si="792"/>
        <v>2016</v>
      </c>
      <c r="AN5683">
        <f t="shared" si="793"/>
        <v>1</v>
      </c>
      <c r="AO5683">
        <f t="shared" si="799"/>
        <v>0</v>
      </c>
      <c r="AP5683">
        <f t="shared" si="794"/>
        <v>0</v>
      </c>
      <c r="AQ5683">
        <f t="shared" si="795"/>
        <v>0</v>
      </c>
      <c r="AR5683">
        <f t="shared" si="796"/>
        <v>0</v>
      </c>
      <c r="AS5683">
        <f t="shared" si="797"/>
        <v>1</v>
      </c>
      <c r="AT5683">
        <f t="shared" si="798"/>
        <v>0</v>
      </c>
      <c r="AU5683">
        <f t="shared" si="798"/>
        <v>1</v>
      </c>
      <c r="AV5683" t="str">
        <f t="shared" si="800"/>
        <v>2020-10-20T18:36:13</v>
      </c>
    </row>
    <row r="5684" spans="1:48" x14ac:dyDescent="0.25">
      <c r="A5684" s="5">
        <v>5755</v>
      </c>
      <c r="B5684" s="5" t="s">
        <v>13462</v>
      </c>
      <c r="C5684" s="5" t="s">
        <v>13463</v>
      </c>
      <c r="D5684" s="6" t="s">
        <v>13464</v>
      </c>
      <c r="E5684">
        <v>0</v>
      </c>
      <c r="F5684" s="7">
        <v>0.4682240708</v>
      </c>
      <c r="G5684" s="7">
        <v>0</v>
      </c>
      <c r="H5684" t="s">
        <v>13465</v>
      </c>
      <c r="I5684">
        <v>0</v>
      </c>
      <c r="J5684">
        <v>0</v>
      </c>
      <c r="K5684">
        <v>60000</v>
      </c>
      <c r="L5684" t="s">
        <v>52</v>
      </c>
      <c r="M5684" s="8" t="s">
        <v>53</v>
      </c>
      <c r="N5684" s="8">
        <v>0.80357142857142805</v>
      </c>
      <c r="O5684">
        <v>0.19642857142857101</v>
      </c>
      <c r="P5684" s="9">
        <v>0</v>
      </c>
      <c r="Q5684">
        <v>60000</v>
      </c>
      <c r="R5684" s="8"/>
      <c r="S5684" s="8" t="s">
        <v>329</v>
      </c>
      <c r="T5684">
        <v>3355567</v>
      </c>
      <c r="U5684">
        <v>1878612</v>
      </c>
      <c r="V5684">
        <v>4304179</v>
      </c>
      <c r="W5684">
        <v>2409812</v>
      </c>
      <c r="X5684">
        <v>203535</v>
      </c>
      <c r="Y5684">
        <v>860000</v>
      </c>
      <c r="Z5684">
        <v>1154794</v>
      </c>
      <c r="AA5684">
        <v>3461194</v>
      </c>
      <c r="AB5684">
        <v>773612</v>
      </c>
      <c r="AC5684">
        <v>12</v>
      </c>
      <c r="AD5684">
        <v>2687582</v>
      </c>
      <c r="AE5684">
        <v>2006</v>
      </c>
      <c r="AF5684" t="s">
        <v>121</v>
      </c>
      <c r="AG5684">
        <v>1000000</v>
      </c>
      <c r="AH5684" t="s">
        <v>55</v>
      </c>
      <c r="AI5684" t="s">
        <v>56</v>
      </c>
      <c r="AJ5684">
        <v>1</v>
      </c>
      <c r="AK5684">
        <v>62215</v>
      </c>
      <c r="AL5684" s="8" t="s">
        <v>13466</v>
      </c>
      <c r="AM5684" s="10">
        <f t="shared" si="792"/>
        <v>2017</v>
      </c>
      <c r="AN5684">
        <f t="shared" si="793"/>
        <v>1</v>
      </c>
      <c r="AO5684">
        <f t="shared" si="799"/>
        <v>0</v>
      </c>
      <c r="AP5684">
        <f t="shared" si="794"/>
        <v>0</v>
      </c>
      <c r="AQ5684">
        <f t="shared" si="795"/>
        <v>1</v>
      </c>
      <c r="AR5684">
        <f t="shared" si="796"/>
        <v>0</v>
      </c>
      <c r="AS5684">
        <f t="shared" si="797"/>
        <v>0</v>
      </c>
      <c r="AT5684">
        <f t="shared" si="798"/>
        <v>0</v>
      </c>
      <c r="AU5684">
        <f t="shared" si="798"/>
        <v>1</v>
      </c>
      <c r="AV5684" t="str">
        <f t="shared" si="800"/>
        <v>2020-10-20T18:42:49</v>
      </c>
    </row>
    <row r="5685" spans="1:48" x14ac:dyDescent="0.25">
      <c r="A5685" s="5">
        <v>5756</v>
      </c>
      <c r="B5685" s="5" t="s">
        <v>3978</v>
      </c>
      <c r="C5685" s="5" t="s">
        <v>3979</v>
      </c>
      <c r="D5685" s="6" t="s">
        <v>3980</v>
      </c>
      <c r="E5685">
        <v>7</v>
      </c>
      <c r="F5685" s="7">
        <v>0</v>
      </c>
      <c r="G5685" s="7"/>
      <c r="H5685" t="s">
        <v>3981</v>
      </c>
      <c r="I5685">
        <v>0</v>
      </c>
      <c r="J5685">
        <v>0</v>
      </c>
      <c r="K5685">
        <v>35000</v>
      </c>
      <c r="L5685" t="s">
        <v>52</v>
      </c>
      <c r="M5685" s="8" t="s">
        <v>53</v>
      </c>
      <c r="N5685" s="8">
        <v>0.875</v>
      </c>
      <c r="O5685">
        <v>0.125</v>
      </c>
      <c r="P5685" s="9">
        <v>0.107490774917223</v>
      </c>
      <c r="Q5685">
        <v>35000</v>
      </c>
      <c r="R5685" s="8"/>
      <c r="S5685" s="8" t="s">
        <v>217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2669836</v>
      </c>
      <c r="AB5685">
        <v>0</v>
      </c>
      <c r="AC5685">
        <v>12</v>
      </c>
      <c r="AD5685">
        <v>0</v>
      </c>
      <c r="AE5685">
        <v>2009</v>
      </c>
      <c r="AF5685" t="s">
        <v>121</v>
      </c>
      <c r="AG5685">
        <v>100000</v>
      </c>
      <c r="AH5685" t="s">
        <v>55</v>
      </c>
      <c r="AI5685" t="s">
        <v>55</v>
      </c>
      <c r="AJ5685">
        <v>0</v>
      </c>
      <c r="AK5685">
        <v>209476</v>
      </c>
      <c r="AL5685" s="8" t="s">
        <v>13467</v>
      </c>
      <c r="AM5685" s="10">
        <f t="shared" si="792"/>
        <v>2016</v>
      </c>
      <c r="AN5685">
        <f t="shared" si="793"/>
        <v>1</v>
      </c>
      <c r="AO5685">
        <f t="shared" si="799"/>
        <v>0</v>
      </c>
      <c r="AP5685">
        <f t="shared" si="794"/>
        <v>0</v>
      </c>
      <c r="AQ5685">
        <f t="shared" si="795"/>
        <v>1</v>
      </c>
      <c r="AR5685">
        <f t="shared" si="796"/>
        <v>0</v>
      </c>
      <c r="AS5685">
        <f t="shared" si="797"/>
        <v>0</v>
      </c>
      <c r="AT5685">
        <f t="shared" si="798"/>
        <v>0</v>
      </c>
      <c r="AU5685">
        <f t="shared" si="798"/>
        <v>0</v>
      </c>
      <c r="AV5685" t="str">
        <f t="shared" si="800"/>
        <v>2020-10-20T18:43:37</v>
      </c>
    </row>
    <row r="5686" spans="1:48" x14ac:dyDescent="0.25">
      <c r="A5686" s="5">
        <v>5757</v>
      </c>
      <c r="B5686" s="5" t="s">
        <v>981</v>
      </c>
      <c r="C5686" s="5" t="s">
        <v>982</v>
      </c>
      <c r="D5686" s="6" t="s">
        <v>983</v>
      </c>
      <c r="E5686">
        <v>45</v>
      </c>
      <c r="F5686" s="7">
        <v>0.40064447749999998</v>
      </c>
      <c r="G5686" s="7">
        <v>0</v>
      </c>
      <c r="H5686" t="s">
        <v>984</v>
      </c>
      <c r="I5686">
        <v>30</v>
      </c>
      <c r="J5686">
        <v>78751.34</v>
      </c>
      <c r="K5686">
        <v>100000</v>
      </c>
      <c r="L5686" t="s">
        <v>62</v>
      </c>
      <c r="M5686" s="8" t="s">
        <v>63</v>
      </c>
      <c r="N5686" s="8">
        <v>1</v>
      </c>
      <c r="O5686">
        <v>0</v>
      </c>
      <c r="P5686" s="9">
        <v>0</v>
      </c>
      <c r="R5686" s="8"/>
      <c r="S5686" s="8"/>
      <c r="AJ5686">
        <v>1</v>
      </c>
      <c r="AL5686" s="8"/>
      <c r="AM5686" s="10">
        <f t="shared" si="792"/>
        <v>2009</v>
      </c>
      <c r="AN5686">
        <f t="shared" si="793"/>
        <v>0</v>
      </c>
      <c r="AO5686">
        <f t="shared" si="799"/>
        <v>0</v>
      </c>
      <c r="AP5686">
        <f t="shared" si="794"/>
        <v>1</v>
      </c>
      <c r="AQ5686">
        <f t="shared" si="795"/>
        <v>0</v>
      </c>
      <c r="AR5686">
        <f t="shared" si="796"/>
        <v>0</v>
      </c>
      <c r="AS5686">
        <f t="shared" si="797"/>
        <v>0</v>
      </c>
      <c r="AT5686">
        <f t="shared" si="798"/>
        <v>0</v>
      </c>
      <c r="AU5686">
        <f t="shared" si="798"/>
        <v>0</v>
      </c>
      <c r="AV5686">
        <f t="shared" si="800"/>
        <v>0</v>
      </c>
    </row>
    <row r="5687" spans="1:48" x14ac:dyDescent="0.25">
      <c r="A5687" s="5">
        <v>5758</v>
      </c>
      <c r="B5687" s="5" t="s">
        <v>13468</v>
      </c>
      <c r="C5687" s="5" t="s">
        <v>13469</v>
      </c>
      <c r="D5687" s="6" t="s">
        <v>13470</v>
      </c>
      <c r="E5687">
        <v>0</v>
      </c>
      <c r="F5687" s="7">
        <v>0.49424883469999997</v>
      </c>
      <c r="G5687" s="7">
        <v>0</v>
      </c>
      <c r="H5687" t="s">
        <v>12637</v>
      </c>
      <c r="I5687">
        <v>0</v>
      </c>
      <c r="J5687">
        <v>0</v>
      </c>
      <c r="K5687">
        <v>10000</v>
      </c>
      <c r="L5687" t="s">
        <v>52</v>
      </c>
      <c r="M5687" s="8" t="s">
        <v>63</v>
      </c>
      <c r="N5687" s="8">
        <v>0.89285714285714202</v>
      </c>
      <c r="O5687">
        <v>0.107142857142857</v>
      </c>
      <c r="P5687" s="9">
        <v>0</v>
      </c>
      <c r="Q5687">
        <v>10000</v>
      </c>
      <c r="R5687" s="8"/>
      <c r="S5687" s="8"/>
      <c r="AA5687">
        <v>3309114</v>
      </c>
      <c r="AB5687">
        <v>0</v>
      </c>
      <c r="AC5687">
        <v>12</v>
      </c>
      <c r="AD5687">
        <v>0</v>
      </c>
      <c r="AE5687">
        <v>2000</v>
      </c>
      <c r="AF5687" t="s">
        <v>54</v>
      </c>
      <c r="AG5687">
        <v>50000</v>
      </c>
      <c r="AH5687" t="s">
        <v>55</v>
      </c>
      <c r="AI5687" t="s">
        <v>55</v>
      </c>
      <c r="AJ5687">
        <v>1</v>
      </c>
      <c r="AK5687">
        <v>8640</v>
      </c>
      <c r="AL5687" s="8" t="s">
        <v>13471</v>
      </c>
      <c r="AM5687" s="10">
        <f t="shared" si="792"/>
        <v>2020</v>
      </c>
      <c r="AN5687">
        <f t="shared" si="793"/>
        <v>1</v>
      </c>
      <c r="AO5687">
        <f t="shared" si="799"/>
        <v>0</v>
      </c>
      <c r="AP5687">
        <f t="shared" si="794"/>
        <v>1</v>
      </c>
      <c r="AQ5687">
        <f t="shared" si="795"/>
        <v>0</v>
      </c>
      <c r="AR5687">
        <f t="shared" si="796"/>
        <v>0</v>
      </c>
      <c r="AS5687">
        <f t="shared" si="797"/>
        <v>0</v>
      </c>
      <c r="AT5687">
        <f t="shared" si="798"/>
        <v>0</v>
      </c>
      <c r="AU5687">
        <f t="shared" si="798"/>
        <v>0</v>
      </c>
      <c r="AV5687" t="str">
        <f t="shared" si="800"/>
        <v>2020-10-20T18:52:43</v>
      </c>
    </row>
    <row r="5688" spans="1:48" x14ac:dyDescent="0.25">
      <c r="A5688" s="5">
        <v>5759</v>
      </c>
      <c r="B5688" s="5" t="s">
        <v>13472</v>
      </c>
      <c r="C5688" s="5" t="s">
        <v>13473</v>
      </c>
      <c r="D5688" s="6" t="s">
        <v>13474</v>
      </c>
      <c r="E5688">
        <v>0</v>
      </c>
      <c r="F5688" s="7">
        <v>0.59637833110000005</v>
      </c>
      <c r="G5688" s="7">
        <v>0</v>
      </c>
      <c r="H5688" t="s">
        <v>1052</v>
      </c>
      <c r="I5688">
        <v>0</v>
      </c>
      <c r="J5688">
        <v>0</v>
      </c>
      <c r="K5688">
        <v>15000</v>
      </c>
      <c r="L5688" t="s">
        <v>52</v>
      </c>
      <c r="M5688" s="8" t="s">
        <v>63</v>
      </c>
      <c r="N5688" s="8">
        <v>0.89285714285714202</v>
      </c>
      <c r="O5688">
        <v>0.107142857142857</v>
      </c>
      <c r="P5688" s="9">
        <v>0</v>
      </c>
      <c r="Q5688">
        <v>15000</v>
      </c>
      <c r="R5688" s="8"/>
      <c r="S5688" s="8"/>
      <c r="AA5688">
        <v>2392657</v>
      </c>
      <c r="AB5688">
        <v>0</v>
      </c>
      <c r="AC5688">
        <v>12</v>
      </c>
      <c r="AD5688">
        <v>0</v>
      </c>
      <c r="AE5688">
        <v>2008</v>
      </c>
      <c r="AF5688" t="s">
        <v>121</v>
      </c>
      <c r="AG5688">
        <v>200000</v>
      </c>
      <c r="AH5688" t="s">
        <v>55</v>
      </c>
      <c r="AI5688" t="s">
        <v>55</v>
      </c>
      <c r="AJ5688">
        <v>1</v>
      </c>
      <c r="AK5688">
        <v>17820</v>
      </c>
      <c r="AL5688" s="8" t="s">
        <v>13475</v>
      </c>
      <c r="AM5688" s="10">
        <f t="shared" si="792"/>
        <v>2018</v>
      </c>
      <c r="AN5688">
        <f t="shared" si="793"/>
        <v>1</v>
      </c>
      <c r="AO5688">
        <f t="shared" si="799"/>
        <v>0</v>
      </c>
      <c r="AP5688">
        <f t="shared" si="794"/>
        <v>1</v>
      </c>
      <c r="AQ5688">
        <f t="shared" si="795"/>
        <v>0</v>
      </c>
      <c r="AR5688">
        <f t="shared" si="796"/>
        <v>0</v>
      </c>
      <c r="AS5688">
        <f t="shared" si="797"/>
        <v>0</v>
      </c>
      <c r="AT5688">
        <f t="shared" si="798"/>
        <v>0</v>
      </c>
      <c r="AU5688">
        <f t="shared" si="798"/>
        <v>0</v>
      </c>
      <c r="AV5688" t="str">
        <f t="shared" si="800"/>
        <v>2020-10-21T09:59:36</v>
      </c>
    </row>
    <row r="5689" spans="1:48" x14ac:dyDescent="0.25">
      <c r="A5689" s="5">
        <v>5760</v>
      </c>
      <c r="B5689" s="5" t="s">
        <v>4302</v>
      </c>
      <c r="C5689" s="5" t="s">
        <v>4303</v>
      </c>
      <c r="D5689" s="6" t="s">
        <v>4304</v>
      </c>
      <c r="E5689">
        <v>4</v>
      </c>
      <c r="F5689" s="7">
        <v>0.62785134129999998</v>
      </c>
      <c r="G5689" s="7">
        <v>0</v>
      </c>
      <c r="H5689" t="s">
        <v>4305</v>
      </c>
      <c r="I5689">
        <v>268</v>
      </c>
      <c r="J5689">
        <v>318300</v>
      </c>
      <c r="K5689">
        <v>250000</v>
      </c>
      <c r="L5689" t="s">
        <v>52</v>
      </c>
      <c r="M5689" s="8" t="s">
        <v>63</v>
      </c>
      <c r="N5689" s="8">
        <v>0.91071428571428503</v>
      </c>
      <c r="O5689">
        <v>8.9285714285714204E-2</v>
      </c>
      <c r="P5689" s="9">
        <v>0</v>
      </c>
      <c r="Q5689">
        <v>250000</v>
      </c>
      <c r="R5689" s="8"/>
      <c r="S5689" s="8" t="s">
        <v>329</v>
      </c>
      <c r="T5689">
        <v>5154333</v>
      </c>
      <c r="U5689">
        <v>3039260</v>
      </c>
      <c r="V5689">
        <v>7986537</v>
      </c>
      <c r="W5689">
        <v>1844721</v>
      </c>
      <c r="X5689">
        <v>50551</v>
      </c>
      <c r="Y5689">
        <v>1274432</v>
      </c>
      <c r="Z5689">
        <v>2595696</v>
      </c>
      <c r="AA5689">
        <v>28328845</v>
      </c>
      <c r="AB5689">
        <v>7030115</v>
      </c>
      <c r="AC5689">
        <v>12</v>
      </c>
      <c r="AD5689">
        <v>21298730</v>
      </c>
      <c r="AE5689">
        <v>1986</v>
      </c>
      <c r="AF5689" t="s">
        <v>54</v>
      </c>
      <c r="AG5689">
        <v>500000</v>
      </c>
      <c r="AH5689" t="s">
        <v>55</v>
      </c>
      <c r="AI5689" t="s">
        <v>55</v>
      </c>
      <c r="AJ5689">
        <v>1</v>
      </c>
      <c r="AK5689">
        <v>474744</v>
      </c>
      <c r="AL5689" s="8" t="s">
        <v>13476</v>
      </c>
      <c r="AM5689" s="10">
        <f t="shared" si="792"/>
        <v>2010</v>
      </c>
      <c r="AN5689">
        <f t="shared" si="793"/>
        <v>1</v>
      </c>
      <c r="AO5689">
        <f t="shared" si="799"/>
        <v>0</v>
      </c>
      <c r="AP5689">
        <f t="shared" si="794"/>
        <v>1</v>
      </c>
      <c r="AQ5689">
        <f t="shared" si="795"/>
        <v>0</v>
      </c>
      <c r="AR5689">
        <f t="shared" si="796"/>
        <v>0</v>
      </c>
      <c r="AS5689">
        <f t="shared" si="797"/>
        <v>0</v>
      </c>
      <c r="AT5689">
        <f t="shared" si="798"/>
        <v>0</v>
      </c>
      <c r="AU5689">
        <f t="shared" si="798"/>
        <v>0</v>
      </c>
      <c r="AV5689" t="str">
        <f t="shared" si="800"/>
        <v>2020-10-21T10:00:23</v>
      </c>
    </row>
    <row r="5690" spans="1:48" x14ac:dyDescent="0.25">
      <c r="A5690" s="5">
        <v>5761</v>
      </c>
      <c r="B5690" s="5" t="s">
        <v>4534</v>
      </c>
      <c r="C5690" s="5" t="s">
        <v>4535</v>
      </c>
      <c r="D5690" s="6" t="s">
        <v>4536</v>
      </c>
      <c r="E5690">
        <v>18</v>
      </c>
      <c r="F5690" s="7">
        <v>0.37457266560000002</v>
      </c>
      <c r="G5690" s="7">
        <v>0</v>
      </c>
      <c r="H5690" t="s">
        <v>4537</v>
      </c>
      <c r="I5690">
        <v>44</v>
      </c>
      <c r="J5690">
        <v>90290.9</v>
      </c>
      <c r="K5690">
        <v>110000</v>
      </c>
      <c r="L5690" t="s">
        <v>52</v>
      </c>
      <c r="M5690" s="8" t="s">
        <v>86</v>
      </c>
      <c r="N5690" s="8">
        <v>0.625</v>
      </c>
      <c r="O5690">
        <v>0.375</v>
      </c>
      <c r="P5690" s="9">
        <v>0.94412020198924396</v>
      </c>
      <c r="Q5690">
        <v>80000</v>
      </c>
      <c r="R5690" s="8"/>
      <c r="S5690" s="8" t="s">
        <v>329</v>
      </c>
      <c r="T5690">
        <v>2759006</v>
      </c>
      <c r="U5690">
        <v>3330872</v>
      </c>
      <c r="V5690">
        <v>3517355</v>
      </c>
      <c r="W5690">
        <v>78710</v>
      </c>
      <c r="X5690">
        <v>884170</v>
      </c>
      <c r="Y5690">
        <v>264302</v>
      </c>
      <c r="Z5690">
        <v>507868</v>
      </c>
      <c r="AA5690">
        <v>12035481</v>
      </c>
      <c r="AB5690">
        <v>5540332</v>
      </c>
      <c r="AC5690">
        <v>12</v>
      </c>
      <c r="AD5690">
        <v>6495149</v>
      </c>
      <c r="AE5690">
        <v>2009</v>
      </c>
      <c r="AF5690" t="s">
        <v>121</v>
      </c>
      <c r="AG5690">
        <v>30000</v>
      </c>
      <c r="AH5690" t="s">
        <v>55</v>
      </c>
      <c r="AI5690" t="s">
        <v>55</v>
      </c>
      <c r="AJ5690">
        <v>0.8306436156</v>
      </c>
      <c r="AK5690">
        <v>106800</v>
      </c>
      <c r="AL5690" s="8" t="s">
        <v>13477</v>
      </c>
      <c r="AM5690" s="10">
        <f t="shared" si="792"/>
        <v>2014</v>
      </c>
      <c r="AN5690">
        <f t="shared" si="793"/>
        <v>1</v>
      </c>
      <c r="AO5690">
        <f t="shared" si="799"/>
        <v>0</v>
      </c>
      <c r="AP5690">
        <f t="shared" si="794"/>
        <v>0</v>
      </c>
      <c r="AQ5690">
        <f t="shared" si="795"/>
        <v>0</v>
      </c>
      <c r="AR5690">
        <f t="shared" si="796"/>
        <v>1</v>
      </c>
      <c r="AS5690">
        <f t="shared" si="797"/>
        <v>0</v>
      </c>
      <c r="AT5690">
        <f t="shared" si="798"/>
        <v>0</v>
      </c>
      <c r="AU5690">
        <f t="shared" si="798"/>
        <v>0</v>
      </c>
      <c r="AV5690" t="str">
        <f t="shared" si="800"/>
        <v>2020-10-21T10:07:04</v>
      </c>
    </row>
    <row r="5691" spans="1:48" x14ac:dyDescent="0.25">
      <c r="A5691" s="5">
        <v>5762</v>
      </c>
      <c r="B5691" s="5" t="s">
        <v>9472</v>
      </c>
      <c r="C5691" s="5" t="s">
        <v>9473</v>
      </c>
      <c r="D5691" s="6" t="s">
        <v>9474</v>
      </c>
      <c r="E5691">
        <v>4</v>
      </c>
      <c r="F5691" s="7">
        <v>0.58314572229999995</v>
      </c>
      <c r="G5691" s="7">
        <v>0</v>
      </c>
      <c r="H5691" t="s">
        <v>9475</v>
      </c>
      <c r="I5691">
        <v>46</v>
      </c>
      <c r="J5691">
        <v>28100</v>
      </c>
      <c r="K5691">
        <v>500000</v>
      </c>
      <c r="L5691" t="s">
        <v>52</v>
      </c>
      <c r="M5691" s="8" t="s">
        <v>63</v>
      </c>
      <c r="N5691" s="8">
        <v>0.89285714285714202</v>
      </c>
      <c r="O5691">
        <v>0.107142857142857</v>
      </c>
      <c r="P5691" s="9">
        <v>0</v>
      </c>
      <c r="Q5691">
        <v>50000</v>
      </c>
      <c r="R5691" s="8"/>
      <c r="S5691" s="8" t="s">
        <v>5589</v>
      </c>
      <c r="T5691">
        <v>242935</v>
      </c>
      <c r="U5691">
        <v>17635</v>
      </c>
      <c r="V5691">
        <v>443546</v>
      </c>
      <c r="W5691">
        <v>228746</v>
      </c>
      <c r="X5691">
        <v>0</v>
      </c>
      <c r="Y5691">
        <v>167846</v>
      </c>
      <c r="Z5691">
        <v>0</v>
      </c>
      <c r="AA5691">
        <v>1817402</v>
      </c>
      <c r="AB5691">
        <v>1294023</v>
      </c>
      <c r="AC5691">
        <v>12</v>
      </c>
      <c r="AD5691">
        <v>523379</v>
      </c>
      <c r="AE5691">
        <v>2018</v>
      </c>
      <c r="AF5691" t="s">
        <v>126</v>
      </c>
      <c r="AG5691">
        <v>200000</v>
      </c>
      <c r="AH5691" t="s">
        <v>55</v>
      </c>
      <c r="AI5691" t="s">
        <v>55</v>
      </c>
      <c r="AJ5691">
        <v>1</v>
      </c>
      <c r="AK5691">
        <v>8750</v>
      </c>
      <c r="AL5691" s="8" t="s">
        <v>13478</v>
      </c>
      <c r="AM5691" s="10">
        <f t="shared" si="792"/>
        <v>2019</v>
      </c>
      <c r="AN5691">
        <f t="shared" si="793"/>
        <v>1</v>
      </c>
      <c r="AO5691">
        <f t="shared" si="799"/>
        <v>0</v>
      </c>
      <c r="AP5691">
        <f t="shared" si="794"/>
        <v>1</v>
      </c>
      <c r="AQ5691">
        <f t="shared" si="795"/>
        <v>0</v>
      </c>
      <c r="AR5691">
        <f t="shared" si="796"/>
        <v>0</v>
      </c>
      <c r="AS5691">
        <f t="shared" si="797"/>
        <v>0</v>
      </c>
      <c r="AT5691">
        <f t="shared" si="798"/>
        <v>0</v>
      </c>
      <c r="AU5691">
        <f t="shared" si="798"/>
        <v>0</v>
      </c>
      <c r="AV5691" t="str">
        <f t="shared" si="800"/>
        <v>2020-10-21T15:20:46</v>
      </c>
    </row>
    <row r="5692" spans="1:48" x14ac:dyDescent="0.25">
      <c r="A5692" s="5">
        <v>5763</v>
      </c>
      <c r="B5692" s="5" t="s">
        <v>13479</v>
      </c>
      <c r="C5692" s="5" t="s">
        <v>13480</v>
      </c>
      <c r="D5692" s="6" t="s">
        <v>13481</v>
      </c>
      <c r="E5692">
        <v>0</v>
      </c>
      <c r="F5692" s="7">
        <v>0.50739865500000003</v>
      </c>
      <c r="G5692" s="7">
        <v>0</v>
      </c>
      <c r="H5692" t="s">
        <v>13482</v>
      </c>
      <c r="I5692">
        <v>0</v>
      </c>
      <c r="J5692">
        <v>0</v>
      </c>
      <c r="K5692">
        <v>5000</v>
      </c>
      <c r="L5692" t="s">
        <v>52</v>
      </c>
      <c r="M5692" s="8" t="s">
        <v>86</v>
      </c>
      <c r="N5692" s="8">
        <v>0.67857142857142805</v>
      </c>
      <c r="O5692">
        <v>0.32142857142857101</v>
      </c>
      <c r="P5692" s="9">
        <v>0</v>
      </c>
      <c r="Q5692">
        <v>5000</v>
      </c>
      <c r="R5692" s="8"/>
      <c r="S5692" s="8"/>
      <c r="AA5692">
        <v>1065052</v>
      </c>
      <c r="AB5692">
        <v>0</v>
      </c>
      <c r="AC5692">
        <v>12</v>
      </c>
      <c r="AD5692">
        <v>0</v>
      </c>
      <c r="AE5692">
        <v>2016</v>
      </c>
      <c r="AF5692" t="s">
        <v>126</v>
      </c>
      <c r="AG5692">
        <v>90000</v>
      </c>
      <c r="AH5692" t="s">
        <v>55</v>
      </c>
      <c r="AI5692" t="s">
        <v>55</v>
      </c>
      <c r="AJ5692">
        <v>1</v>
      </c>
      <c r="AK5692">
        <v>8100</v>
      </c>
      <c r="AL5692" s="8" t="s">
        <v>13483</v>
      </c>
      <c r="AM5692" s="10">
        <f t="shared" si="792"/>
        <v>2019</v>
      </c>
      <c r="AN5692">
        <f t="shared" si="793"/>
        <v>1</v>
      </c>
      <c r="AO5692">
        <f t="shared" si="799"/>
        <v>0</v>
      </c>
      <c r="AP5692">
        <f t="shared" si="794"/>
        <v>0</v>
      </c>
      <c r="AQ5692">
        <f t="shared" si="795"/>
        <v>0</v>
      </c>
      <c r="AR5692">
        <f t="shared" si="796"/>
        <v>1</v>
      </c>
      <c r="AS5692">
        <f t="shared" si="797"/>
        <v>0</v>
      </c>
      <c r="AT5692">
        <f t="shared" si="798"/>
        <v>0</v>
      </c>
      <c r="AU5692">
        <f t="shared" si="798"/>
        <v>0</v>
      </c>
      <c r="AV5692" t="str">
        <f t="shared" si="800"/>
        <v>2020-10-21T13:08:37</v>
      </c>
    </row>
    <row r="5693" spans="1:48" x14ac:dyDescent="0.25">
      <c r="A5693" s="5">
        <v>5764</v>
      </c>
      <c r="B5693" s="5" t="s">
        <v>6478</v>
      </c>
      <c r="C5693" s="5" t="s">
        <v>6479</v>
      </c>
      <c r="D5693" s="6" t="s">
        <v>6480</v>
      </c>
      <c r="E5693">
        <v>5</v>
      </c>
      <c r="F5693" s="7">
        <v>0.57540740739999996</v>
      </c>
      <c r="G5693" s="7">
        <v>0</v>
      </c>
      <c r="H5693" t="s">
        <v>6481</v>
      </c>
      <c r="I5693">
        <v>27</v>
      </c>
      <c r="J5693">
        <v>3375</v>
      </c>
      <c r="K5693">
        <v>25000</v>
      </c>
      <c r="L5693" t="s">
        <v>52</v>
      </c>
      <c r="M5693" s="8" t="s">
        <v>86</v>
      </c>
      <c r="N5693" s="8">
        <v>0.51785714285714202</v>
      </c>
      <c r="O5693">
        <v>0.48214285714285698</v>
      </c>
      <c r="P5693" s="9">
        <v>0</v>
      </c>
      <c r="Q5693">
        <v>15000</v>
      </c>
      <c r="R5693" s="8"/>
      <c r="S5693" s="8"/>
      <c r="AA5693">
        <v>875044</v>
      </c>
      <c r="AB5693">
        <v>0</v>
      </c>
      <c r="AC5693">
        <v>12</v>
      </c>
      <c r="AD5693">
        <v>0</v>
      </c>
      <c r="AE5693">
        <v>2017</v>
      </c>
      <c r="AF5693" t="s">
        <v>126</v>
      </c>
      <c r="AG5693">
        <v>10000</v>
      </c>
      <c r="AH5693" t="s">
        <v>55</v>
      </c>
      <c r="AI5693" t="s">
        <v>55</v>
      </c>
      <c r="AJ5693">
        <v>1</v>
      </c>
      <c r="AK5693">
        <v>7040</v>
      </c>
      <c r="AL5693" s="8" t="s">
        <v>13484</v>
      </c>
      <c r="AM5693" s="10">
        <f t="shared" si="792"/>
        <v>2018</v>
      </c>
      <c r="AN5693">
        <f t="shared" si="793"/>
        <v>1</v>
      </c>
      <c r="AO5693">
        <f t="shared" si="799"/>
        <v>0</v>
      </c>
      <c r="AP5693">
        <f t="shared" si="794"/>
        <v>0</v>
      </c>
      <c r="AQ5693">
        <f t="shared" si="795"/>
        <v>0</v>
      </c>
      <c r="AR5693">
        <f t="shared" si="796"/>
        <v>1</v>
      </c>
      <c r="AS5693">
        <f t="shared" si="797"/>
        <v>0</v>
      </c>
      <c r="AT5693">
        <f t="shared" si="798"/>
        <v>0</v>
      </c>
      <c r="AU5693">
        <f t="shared" si="798"/>
        <v>0</v>
      </c>
      <c r="AV5693" t="str">
        <f t="shared" si="800"/>
        <v>2020-10-21T10:07:50</v>
      </c>
    </row>
    <row r="5694" spans="1:48" x14ac:dyDescent="0.25">
      <c r="A5694" s="5">
        <v>5765</v>
      </c>
      <c r="B5694" s="5" t="s">
        <v>2190</v>
      </c>
      <c r="C5694" s="5" t="s">
        <v>2191</v>
      </c>
      <c r="D5694" s="6" t="s">
        <v>2192</v>
      </c>
      <c r="E5694">
        <v>3</v>
      </c>
      <c r="F5694" s="7">
        <v>0.43801595770000001</v>
      </c>
      <c r="G5694" s="7">
        <v>0</v>
      </c>
      <c r="H5694" t="s">
        <v>2193</v>
      </c>
      <c r="I5694">
        <v>6</v>
      </c>
      <c r="J5694">
        <v>10644.89</v>
      </c>
      <c r="K5694">
        <v>25000</v>
      </c>
      <c r="L5694" t="s">
        <v>52</v>
      </c>
      <c r="M5694" s="8" t="s">
        <v>86</v>
      </c>
      <c r="N5694" s="8">
        <v>0.64285714285714202</v>
      </c>
      <c r="O5694">
        <v>0.35714285714285698</v>
      </c>
      <c r="P5694" s="9">
        <v>0</v>
      </c>
      <c r="Q5694">
        <v>15000</v>
      </c>
      <c r="R5694" s="8"/>
      <c r="S5694" s="8" t="s">
        <v>11617</v>
      </c>
      <c r="T5694">
        <v>193134</v>
      </c>
      <c r="U5694">
        <v>76817</v>
      </c>
      <c r="V5694">
        <v>193134</v>
      </c>
      <c r="W5694">
        <v>116316</v>
      </c>
      <c r="X5694">
        <v>0</v>
      </c>
      <c r="Y5694">
        <v>0</v>
      </c>
      <c r="Z5694">
        <v>126020</v>
      </c>
      <c r="AA5694">
        <v>866601</v>
      </c>
      <c r="AB5694">
        <v>364299</v>
      </c>
      <c r="AC5694">
        <v>12</v>
      </c>
      <c r="AD5694">
        <v>502302</v>
      </c>
      <c r="AE5694">
        <v>2018</v>
      </c>
      <c r="AF5694" t="s">
        <v>126</v>
      </c>
      <c r="AG5694">
        <v>0</v>
      </c>
      <c r="AH5694" t="s">
        <v>55</v>
      </c>
      <c r="AI5694" t="s">
        <v>56</v>
      </c>
      <c r="AJ5694">
        <v>1</v>
      </c>
      <c r="AK5694">
        <v>1963</v>
      </c>
      <c r="AL5694" s="8" t="s">
        <v>13485</v>
      </c>
      <c r="AM5694" s="10">
        <f t="shared" si="792"/>
        <v>2019</v>
      </c>
      <c r="AN5694">
        <f t="shared" si="793"/>
        <v>1</v>
      </c>
      <c r="AO5694">
        <f t="shared" si="799"/>
        <v>0</v>
      </c>
      <c r="AP5694">
        <f t="shared" si="794"/>
        <v>0</v>
      </c>
      <c r="AQ5694">
        <f t="shared" si="795"/>
        <v>0</v>
      </c>
      <c r="AR5694">
        <f t="shared" si="796"/>
        <v>1</v>
      </c>
      <c r="AS5694">
        <f t="shared" si="797"/>
        <v>0</v>
      </c>
      <c r="AT5694">
        <f t="shared" si="798"/>
        <v>0</v>
      </c>
      <c r="AU5694">
        <f t="shared" si="798"/>
        <v>1</v>
      </c>
      <c r="AV5694" t="str">
        <f t="shared" si="800"/>
        <v>2020-10-21T10:08:47</v>
      </c>
    </row>
    <row r="5695" spans="1:48" x14ac:dyDescent="0.25">
      <c r="A5695" s="5">
        <v>5766</v>
      </c>
      <c r="B5695" s="5" t="s">
        <v>2422</v>
      </c>
      <c r="C5695" s="5" t="s">
        <v>1571</v>
      </c>
      <c r="D5695" s="6" t="s">
        <v>2423</v>
      </c>
      <c r="E5695">
        <v>155</v>
      </c>
      <c r="F5695" s="7">
        <v>0.51984737810000003</v>
      </c>
      <c r="G5695" s="7">
        <v>0</v>
      </c>
      <c r="H5695" t="s">
        <v>2424</v>
      </c>
      <c r="I5695">
        <v>114</v>
      </c>
      <c r="J5695">
        <v>420000</v>
      </c>
      <c r="K5695">
        <v>1200000</v>
      </c>
      <c r="L5695" t="s">
        <v>52</v>
      </c>
      <c r="M5695" s="8" t="s">
        <v>63</v>
      </c>
      <c r="N5695" s="8">
        <v>0.91071428571428503</v>
      </c>
      <c r="O5695">
        <v>8.9285714285714204E-2</v>
      </c>
      <c r="P5695" s="9">
        <v>-0.61781112742529298</v>
      </c>
      <c r="Q5695">
        <v>1200000</v>
      </c>
      <c r="R5695" s="8"/>
      <c r="S5695" s="8" t="s">
        <v>329</v>
      </c>
      <c r="T5695">
        <v>67757817</v>
      </c>
      <c r="U5695">
        <v>47552728</v>
      </c>
      <c r="V5695">
        <v>74492008</v>
      </c>
      <c r="W5695">
        <v>18551598</v>
      </c>
      <c r="X5695">
        <v>0</v>
      </c>
      <c r="Y5695">
        <v>33083864</v>
      </c>
      <c r="Z5695">
        <v>12246731</v>
      </c>
      <c r="AA5695">
        <v>91003927</v>
      </c>
      <c r="AB5695">
        <v>37742370</v>
      </c>
      <c r="AC5695">
        <v>12</v>
      </c>
      <c r="AD5695">
        <v>53261557</v>
      </c>
      <c r="AE5695">
        <v>1969</v>
      </c>
      <c r="AF5695" t="s">
        <v>54</v>
      </c>
      <c r="AG5695">
        <v>5000000</v>
      </c>
      <c r="AH5695" t="s">
        <v>55</v>
      </c>
      <c r="AI5695" t="s">
        <v>55</v>
      </c>
      <c r="AJ5695">
        <v>0.8992099872</v>
      </c>
      <c r="AK5695">
        <v>9146131</v>
      </c>
      <c r="AL5695" s="8" t="s">
        <v>13486</v>
      </c>
      <c r="AM5695" s="10">
        <f t="shared" si="792"/>
        <v>2006</v>
      </c>
      <c r="AN5695">
        <f t="shared" si="793"/>
        <v>1</v>
      </c>
      <c r="AO5695">
        <f t="shared" si="799"/>
        <v>0</v>
      </c>
      <c r="AP5695">
        <f t="shared" si="794"/>
        <v>1</v>
      </c>
      <c r="AQ5695">
        <f t="shared" si="795"/>
        <v>0</v>
      </c>
      <c r="AR5695">
        <f t="shared" si="796"/>
        <v>0</v>
      </c>
      <c r="AS5695">
        <f t="shared" si="797"/>
        <v>0</v>
      </c>
      <c r="AT5695">
        <f t="shared" si="798"/>
        <v>0</v>
      </c>
      <c r="AU5695">
        <f t="shared" si="798"/>
        <v>0</v>
      </c>
      <c r="AV5695" t="str">
        <f t="shared" si="800"/>
        <v>2020-10-21T13:09:41</v>
      </c>
    </row>
    <row r="5696" spans="1:48" x14ac:dyDescent="0.25">
      <c r="A5696" s="5">
        <v>5767</v>
      </c>
      <c r="B5696" s="5" t="s">
        <v>3983</v>
      </c>
      <c r="C5696" s="5" t="s">
        <v>3984</v>
      </c>
      <c r="D5696" s="6" t="s">
        <v>3985</v>
      </c>
      <c r="E5696">
        <v>27</v>
      </c>
      <c r="F5696" s="7">
        <v>0</v>
      </c>
      <c r="G5696" s="7"/>
      <c r="H5696" t="s">
        <v>3986</v>
      </c>
      <c r="I5696">
        <v>0</v>
      </c>
      <c r="J5696">
        <v>0</v>
      </c>
      <c r="K5696">
        <v>20000</v>
      </c>
      <c r="L5696" t="s">
        <v>52</v>
      </c>
      <c r="M5696" s="8" t="s">
        <v>53</v>
      </c>
      <c r="N5696" s="8">
        <v>0.69642857142857095</v>
      </c>
      <c r="O5696">
        <v>0.30357142857142799</v>
      </c>
      <c r="P5696" s="9">
        <v>0.19192682530437299</v>
      </c>
      <c r="Q5696">
        <v>20000</v>
      </c>
      <c r="R5696" s="8"/>
      <c r="S5696" s="8"/>
      <c r="AA5696">
        <v>2773262</v>
      </c>
      <c r="AB5696">
        <v>0</v>
      </c>
      <c r="AC5696">
        <v>12</v>
      </c>
      <c r="AD5696">
        <v>0</v>
      </c>
      <c r="AE5696">
        <v>2012</v>
      </c>
      <c r="AF5696" t="s">
        <v>68</v>
      </c>
      <c r="AG5696">
        <v>200000</v>
      </c>
      <c r="AH5696" t="s">
        <v>55</v>
      </c>
      <c r="AI5696" t="s">
        <v>55</v>
      </c>
      <c r="AJ5696">
        <v>0</v>
      </c>
      <c r="AK5696">
        <v>13200</v>
      </c>
      <c r="AL5696" s="8" t="s">
        <v>13487</v>
      </c>
      <c r="AM5696" s="10">
        <f t="shared" si="792"/>
        <v>2017</v>
      </c>
      <c r="AN5696">
        <f t="shared" si="793"/>
        <v>1</v>
      </c>
      <c r="AO5696">
        <f t="shared" si="799"/>
        <v>0</v>
      </c>
      <c r="AP5696">
        <f t="shared" si="794"/>
        <v>0</v>
      </c>
      <c r="AQ5696">
        <f t="shared" si="795"/>
        <v>1</v>
      </c>
      <c r="AR5696">
        <f t="shared" si="796"/>
        <v>0</v>
      </c>
      <c r="AS5696">
        <f t="shared" si="797"/>
        <v>0</v>
      </c>
      <c r="AT5696">
        <f t="shared" si="798"/>
        <v>0</v>
      </c>
      <c r="AU5696">
        <f t="shared" si="798"/>
        <v>0</v>
      </c>
      <c r="AV5696" t="str">
        <f t="shared" si="800"/>
        <v>2020-10-21T15:01:15</v>
      </c>
    </row>
    <row r="5697" spans="1:48" x14ac:dyDescent="0.25">
      <c r="A5697" s="5">
        <v>5768</v>
      </c>
      <c r="B5697" s="5" t="s">
        <v>13488</v>
      </c>
      <c r="C5697" s="5" t="s">
        <v>13489</v>
      </c>
      <c r="D5697" s="6" t="s">
        <v>13490</v>
      </c>
      <c r="E5697">
        <v>4</v>
      </c>
      <c r="F5697" s="7">
        <v>0.52716851689999999</v>
      </c>
      <c r="G5697" s="7">
        <v>0</v>
      </c>
      <c r="H5697" t="s">
        <v>8322</v>
      </c>
      <c r="I5697">
        <v>0</v>
      </c>
      <c r="J5697">
        <v>0</v>
      </c>
      <c r="K5697">
        <v>49999</v>
      </c>
      <c r="L5697" t="s">
        <v>52</v>
      </c>
      <c r="M5697" s="8" t="s">
        <v>53</v>
      </c>
      <c r="N5697" s="8">
        <v>0.82142857142857095</v>
      </c>
      <c r="O5697">
        <v>0.17857142857142799</v>
      </c>
      <c r="P5697" s="9">
        <v>0.86602540378443904</v>
      </c>
      <c r="Q5697">
        <v>45000</v>
      </c>
      <c r="R5697" s="8"/>
      <c r="S5697" s="8"/>
      <c r="AA5697">
        <v>13184046</v>
      </c>
      <c r="AB5697">
        <v>4197402</v>
      </c>
      <c r="AC5697">
        <v>12</v>
      </c>
      <c r="AD5697">
        <v>8986644</v>
      </c>
      <c r="AE5697">
        <v>1969</v>
      </c>
      <c r="AF5697" t="s">
        <v>54</v>
      </c>
      <c r="AG5697">
        <v>290000</v>
      </c>
      <c r="AH5697" t="s">
        <v>55</v>
      </c>
      <c r="AI5697" t="s">
        <v>55</v>
      </c>
      <c r="AJ5697">
        <v>1</v>
      </c>
      <c r="AK5697">
        <v>200000</v>
      </c>
      <c r="AL5697" s="8" t="s">
        <v>13491</v>
      </c>
      <c r="AM5697" s="10">
        <f t="shared" si="792"/>
        <v>2019</v>
      </c>
      <c r="AN5697">
        <f t="shared" si="793"/>
        <v>1</v>
      </c>
      <c r="AO5697">
        <f t="shared" si="799"/>
        <v>0</v>
      </c>
      <c r="AP5697">
        <f t="shared" si="794"/>
        <v>0</v>
      </c>
      <c r="AQ5697">
        <f t="shared" si="795"/>
        <v>1</v>
      </c>
      <c r="AR5697">
        <f t="shared" si="796"/>
        <v>0</v>
      </c>
      <c r="AS5697">
        <f t="shared" si="797"/>
        <v>0</v>
      </c>
      <c r="AT5697">
        <f t="shared" si="798"/>
        <v>0</v>
      </c>
      <c r="AU5697">
        <f t="shared" si="798"/>
        <v>0</v>
      </c>
      <c r="AV5697" t="str">
        <f t="shared" si="800"/>
        <v>2020-10-21T15:04:20</v>
      </c>
    </row>
    <row r="5698" spans="1:48" x14ac:dyDescent="0.25">
      <c r="A5698" s="5">
        <v>5769</v>
      </c>
      <c r="B5698" s="5" t="s">
        <v>6365</v>
      </c>
      <c r="C5698" s="5" t="s">
        <v>6366</v>
      </c>
      <c r="D5698" s="6" t="s">
        <v>6367</v>
      </c>
      <c r="E5698">
        <v>42</v>
      </c>
      <c r="F5698" s="7">
        <v>0</v>
      </c>
      <c r="G5698" s="7"/>
      <c r="H5698" t="s">
        <v>6368</v>
      </c>
      <c r="I5698">
        <v>0</v>
      </c>
      <c r="J5698">
        <v>0</v>
      </c>
      <c r="K5698">
        <v>400000</v>
      </c>
      <c r="L5698" t="s">
        <v>52</v>
      </c>
      <c r="M5698" s="8" t="s">
        <v>53</v>
      </c>
      <c r="N5698" s="8">
        <v>0.73214285714285698</v>
      </c>
      <c r="O5698">
        <v>0.26785714285714202</v>
      </c>
      <c r="P5698" s="9">
        <v>0.18625528632038599</v>
      </c>
      <c r="Q5698">
        <v>330000</v>
      </c>
      <c r="R5698" s="8"/>
      <c r="S5698" s="8" t="s">
        <v>329</v>
      </c>
      <c r="T5698">
        <v>432720</v>
      </c>
      <c r="U5698">
        <v>866364</v>
      </c>
      <c r="V5698">
        <v>883078</v>
      </c>
      <c r="W5698">
        <v>-24042</v>
      </c>
      <c r="X5698">
        <v>0</v>
      </c>
      <c r="Y5698">
        <v>0</v>
      </c>
      <c r="Z5698">
        <v>415229</v>
      </c>
      <c r="AA5698">
        <v>64160718</v>
      </c>
      <c r="AB5698">
        <v>52160770</v>
      </c>
      <c r="AC5698">
        <v>12</v>
      </c>
      <c r="AD5698">
        <v>11999948</v>
      </c>
      <c r="AE5698">
        <v>1998</v>
      </c>
      <c r="AF5698" t="s">
        <v>54</v>
      </c>
      <c r="AG5698">
        <v>100000</v>
      </c>
      <c r="AH5698" t="s">
        <v>55</v>
      </c>
      <c r="AI5698" t="s">
        <v>55</v>
      </c>
      <c r="AJ5698">
        <v>0</v>
      </c>
      <c r="AK5698">
        <v>379500</v>
      </c>
      <c r="AL5698" s="8" t="s">
        <v>13492</v>
      </c>
      <c r="AM5698" s="10">
        <f t="shared" ref="AM5698:AM5761" si="801">_xlfn.NUMBERVALUE(LEFT(H5698,4))</f>
        <v>2014</v>
      </c>
      <c r="AN5698">
        <f t="shared" ref="AN5698:AN5761" si="802">IF(OR(L5698 = "AprovadoAnalista", L5698 = "AprovadoComite" ),1,0)</f>
        <v>1</v>
      </c>
      <c r="AO5698">
        <f t="shared" si="799"/>
        <v>0</v>
      </c>
      <c r="AP5698">
        <f t="shared" ref="AP5698:AP5761" si="803">IF(MID(M5698,4,1)="0",1,0)</f>
        <v>0</v>
      </c>
      <c r="AQ5698">
        <f t="shared" ref="AQ5698:AQ5761" si="804">IF(MID(M5698,4,1)="1",1,0)</f>
        <v>1</v>
      </c>
      <c r="AR5698">
        <f t="shared" ref="AR5698:AR5761" si="805">IF(MID(M5698,4,1)="3",1,0)</f>
        <v>0</v>
      </c>
      <c r="AS5698">
        <f t="shared" ref="AS5698:AS5761" si="806">IF(MID(M5698,4,1)="5",1,0)</f>
        <v>0</v>
      </c>
      <c r="AT5698">
        <f t="shared" ref="AT5698:AU5761" si="807">IF(AH5698="True",1,0)</f>
        <v>0</v>
      </c>
      <c r="AU5698">
        <f t="shared" si="807"/>
        <v>0</v>
      </c>
      <c r="AV5698" t="str">
        <f t="shared" si="800"/>
        <v>2020-10-21T15:21:16</v>
      </c>
    </row>
    <row r="5699" spans="1:48" x14ac:dyDescent="0.25">
      <c r="A5699" s="5">
        <v>5770</v>
      </c>
      <c r="B5699" s="5" t="s">
        <v>8035</v>
      </c>
      <c r="C5699" s="5" t="s">
        <v>8036</v>
      </c>
      <c r="D5699" s="6" t="s">
        <v>8037</v>
      </c>
      <c r="E5699">
        <v>8</v>
      </c>
      <c r="F5699" s="7">
        <v>0.42865720899999998</v>
      </c>
      <c r="G5699" s="7">
        <v>0</v>
      </c>
      <c r="H5699" t="s">
        <v>7469</v>
      </c>
      <c r="I5699">
        <v>6</v>
      </c>
      <c r="J5699">
        <v>28862.81</v>
      </c>
      <c r="K5699">
        <v>70000</v>
      </c>
      <c r="L5699" t="s">
        <v>52</v>
      </c>
      <c r="M5699" s="8" t="s">
        <v>86</v>
      </c>
      <c r="N5699" s="8">
        <v>0.64285714285714202</v>
      </c>
      <c r="O5699">
        <v>0.35714285714285698</v>
      </c>
      <c r="P5699" s="9">
        <v>0</v>
      </c>
      <c r="Q5699">
        <v>70000</v>
      </c>
      <c r="R5699" s="8"/>
      <c r="S5699" s="8" t="s">
        <v>10931</v>
      </c>
      <c r="T5699">
        <v>1371965</v>
      </c>
      <c r="U5699">
        <v>326598</v>
      </c>
      <c r="V5699">
        <v>1371965</v>
      </c>
      <c r="W5699">
        <v>1045366</v>
      </c>
      <c r="X5699">
        <v>0</v>
      </c>
      <c r="Y5699">
        <v>12023</v>
      </c>
      <c r="Z5699">
        <v>84974</v>
      </c>
      <c r="AA5699">
        <v>1881447</v>
      </c>
      <c r="AB5699">
        <v>1423064</v>
      </c>
      <c r="AC5699">
        <v>7</v>
      </c>
      <c r="AD5699">
        <v>458383</v>
      </c>
      <c r="AE5699">
        <v>2019</v>
      </c>
      <c r="AF5699" t="s">
        <v>126</v>
      </c>
      <c r="AG5699">
        <v>150000</v>
      </c>
      <c r="AH5699" t="s">
        <v>55</v>
      </c>
      <c r="AI5699" t="s">
        <v>56</v>
      </c>
      <c r="AJ5699">
        <v>1</v>
      </c>
      <c r="AK5699">
        <v>2640</v>
      </c>
      <c r="AL5699" s="8" t="s">
        <v>13493</v>
      </c>
      <c r="AM5699" s="10">
        <f t="shared" si="801"/>
        <v>2020</v>
      </c>
      <c r="AN5699">
        <f t="shared" si="802"/>
        <v>1</v>
      </c>
      <c r="AO5699">
        <f t="shared" ref="AO5699:AO5762" si="808">IF(OR(L5699 = "ReprovadoAnalista", L5699 = "ReprovadoComite" ),1,0)</f>
        <v>0</v>
      </c>
      <c r="AP5699">
        <f t="shared" si="803"/>
        <v>0</v>
      </c>
      <c r="AQ5699">
        <f t="shared" si="804"/>
        <v>0</v>
      </c>
      <c r="AR5699">
        <f t="shared" si="805"/>
        <v>1</v>
      </c>
      <c r="AS5699">
        <f t="shared" si="806"/>
        <v>0</v>
      </c>
      <c r="AT5699">
        <f t="shared" si="807"/>
        <v>0</v>
      </c>
      <c r="AU5699">
        <f t="shared" si="807"/>
        <v>1</v>
      </c>
      <c r="AV5699" t="str">
        <f t="shared" ref="AV5699:AV5762" si="809">IF(R5699&lt;&gt;"",R5699,AL5699)</f>
        <v>2020-10-21T13:43:02</v>
      </c>
    </row>
    <row r="5700" spans="1:48" x14ac:dyDescent="0.25">
      <c r="A5700" s="5">
        <v>5771</v>
      </c>
      <c r="B5700" s="5" t="s">
        <v>13494</v>
      </c>
      <c r="C5700" s="5" t="s">
        <v>13495</v>
      </c>
      <c r="D5700" s="6" t="s">
        <v>13496</v>
      </c>
      <c r="E5700">
        <v>0</v>
      </c>
      <c r="F5700" s="7">
        <v>0.6040306513</v>
      </c>
      <c r="G5700" s="7">
        <v>0</v>
      </c>
      <c r="H5700" t="s">
        <v>13497</v>
      </c>
      <c r="I5700">
        <v>0</v>
      </c>
      <c r="J5700">
        <v>0</v>
      </c>
      <c r="K5700">
        <v>50000</v>
      </c>
      <c r="L5700" t="s">
        <v>52</v>
      </c>
      <c r="M5700" s="8" t="s">
        <v>53</v>
      </c>
      <c r="N5700" s="8">
        <v>0.85714285714285698</v>
      </c>
      <c r="O5700">
        <v>0.14285714285714199</v>
      </c>
      <c r="P5700" s="9">
        <v>0</v>
      </c>
      <c r="Q5700">
        <v>20000</v>
      </c>
      <c r="R5700" s="8"/>
      <c r="S5700" s="8"/>
      <c r="AA5700">
        <v>1725849</v>
      </c>
      <c r="AB5700">
        <v>0</v>
      </c>
      <c r="AC5700">
        <v>12</v>
      </c>
      <c r="AD5700">
        <v>0</v>
      </c>
      <c r="AE5700">
        <v>2011</v>
      </c>
      <c r="AF5700" t="s">
        <v>68</v>
      </c>
      <c r="AG5700">
        <v>40000</v>
      </c>
      <c r="AH5700" t="s">
        <v>55</v>
      </c>
      <c r="AI5700" t="s">
        <v>55</v>
      </c>
      <c r="AJ5700">
        <v>1</v>
      </c>
      <c r="AK5700">
        <v>8100</v>
      </c>
      <c r="AL5700" s="8" t="s">
        <v>13498</v>
      </c>
      <c r="AM5700" s="10">
        <f t="shared" si="801"/>
        <v>2014</v>
      </c>
      <c r="AN5700">
        <f t="shared" si="802"/>
        <v>1</v>
      </c>
      <c r="AO5700">
        <f t="shared" si="808"/>
        <v>0</v>
      </c>
      <c r="AP5700">
        <f t="shared" si="803"/>
        <v>0</v>
      </c>
      <c r="AQ5700">
        <f t="shared" si="804"/>
        <v>1</v>
      </c>
      <c r="AR5700">
        <f t="shared" si="805"/>
        <v>0</v>
      </c>
      <c r="AS5700">
        <f t="shared" si="806"/>
        <v>0</v>
      </c>
      <c r="AT5700">
        <f t="shared" si="807"/>
        <v>0</v>
      </c>
      <c r="AU5700">
        <f t="shared" si="807"/>
        <v>0</v>
      </c>
      <c r="AV5700" t="str">
        <f t="shared" si="809"/>
        <v>2020-10-21T15:05:05</v>
      </c>
    </row>
    <row r="5701" spans="1:48" x14ac:dyDescent="0.25">
      <c r="A5701" s="5">
        <v>5772</v>
      </c>
      <c r="B5701" s="5" t="s">
        <v>4332</v>
      </c>
      <c r="C5701" s="5" t="s">
        <v>4333</v>
      </c>
      <c r="D5701" s="6" t="s">
        <v>4334</v>
      </c>
      <c r="E5701">
        <v>6</v>
      </c>
      <c r="F5701" s="7">
        <v>0.48259839389999998</v>
      </c>
      <c r="G5701" s="7">
        <v>0</v>
      </c>
      <c r="H5701" t="s">
        <v>4335</v>
      </c>
      <c r="I5701">
        <v>0</v>
      </c>
      <c r="J5701">
        <v>0</v>
      </c>
      <c r="K5701">
        <v>50000</v>
      </c>
      <c r="L5701" t="s">
        <v>52</v>
      </c>
      <c r="M5701" s="8" t="s">
        <v>53</v>
      </c>
      <c r="N5701" s="8">
        <v>0.85714285714285698</v>
      </c>
      <c r="O5701">
        <v>0.14285714285714199</v>
      </c>
      <c r="P5701" s="9">
        <v>-0.86602540378443904</v>
      </c>
      <c r="Q5701">
        <v>50000</v>
      </c>
      <c r="R5701" s="8"/>
      <c r="S5701" s="8"/>
      <c r="AA5701">
        <v>2231631</v>
      </c>
      <c r="AB5701">
        <v>0</v>
      </c>
      <c r="AC5701">
        <v>6</v>
      </c>
      <c r="AD5701">
        <v>0</v>
      </c>
      <c r="AE5701">
        <v>1981</v>
      </c>
      <c r="AF5701" t="s">
        <v>54</v>
      </c>
      <c r="AG5701">
        <v>10000</v>
      </c>
      <c r="AH5701" t="s">
        <v>55</v>
      </c>
      <c r="AI5701" t="s">
        <v>55</v>
      </c>
      <c r="AJ5701">
        <v>1</v>
      </c>
      <c r="AK5701">
        <v>81400</v>
      </c>
      <c r="AL5701" s="8" t="s">
        <v>13499</v>
      </c>
      <c r="AM5701" s="10">
        <f t="shared" si="801"/>
        <v>2017</v>
      </c>
      <c r="AN5701">
        <f t="shared" si="802"/>
        <v>1</v>
      </c>
      <c r="AO5701">
        <f t="shared" si="808"/>
        <v>0</v>
      </c>
      <c r="AP5701">
        <f t="shared" si="803"/>
        <v>0</v>
      </c>
      <c r="AQ5701">
        <f t="shared" si="804"/>
        <v>1</v>
      </c>
      <c r="AR5701">
        <f t="shared" si="805"/>
        <v>0</v>
      </c>
      <c r="AS5701">
        <f t="shared" si="806"/>
        <v>0</v>
      </c>
      <c r="AT5701">
        <f t="shared" si="807"/>
        <v>0</v>
      </c>
      <c r="AU5701">
        <f t="shared" si="807"/>
        <v>0</v>
      </c>
      <c r="AV5701" t="str">
        <f t="shared" si="809"/>
        <v>2020-10-21T15:07:59</v>
      </c>
    </row>
    <row r="5702" spans="1:48" x14ac:dyDescent="0.25">
      <c r="A5702" s="5">
        <v>5773</v>
      </c>
      <c r="B5702" s="5" t="s">
        <v>2558</v>
      </c>
      <c r="C5702" s="5" t="s">
        <v>2559</v>
      </c>
      <c r="D5702" s="6" t="s">
        <v>2560</v>
      </c>
      <c r="E5702">
        <v>53</v>
      </c>
      <c r="F5702" s="7">
        <v>0.52424730460000002</v>
      </c>
      <c r="G5702" s="7">
        <v>0</v>
      </c>
      <c r="H5702" t="s">
        <v>2561</v>
      </c>
      <c r="I5702">
        <v>0</v>
      </c>
      <c r="J5702">
        <v>54675</v>
      </c>
      <c r="K5702">
        <v>150000</v>
      </c>
      <c r="L5702" t="s">
        <v>52</v>
      </c>
      <c r="M5702" s="8" t="s">
        <v>53</v>
      </c>
      <c r="N5702" s="8">
        <v>0.75</v>
      </c>
      <c r="O5702">
        <v>0.25</v>
      </c>
      <c r="P5702" s="9">
        <v>-0.82184695348251902</v>
      </c>
      <c r="Q5702">
        <v>150000</v>
      </c>
      <c r="R5702" s="8"/>
      <c r="S5702" s="8" t="s">
        <v>329</v>
      </c>
      <c r="T5702">
        <v>14002967</v>
      </c>
      <c r="U5702">
        <v>6581209</v>
      </c>
      <c r="V5702">
        <v>14025553</v>
      </c>
      <c r="W5702">
        <v>5003935</v>
      </c>
      <c r="X5702">
        <v>0</v>
      </c>
      <c r="Y5702">
        <v>10219420</v>
      </c>
      <c r="Z5702">
        <v>3315109</v>
      </c>
      <c r="AA5702">
        <v>23023463</v>
      </c>
      <c r="AB5702">
        <v>8731296</v>
      </c>
      <c r="AC5702">
        <v>12</v>
      </c>
      <c r="AD5702">
        <v>14292167</v>
      </c>
      <c r="AE5702">
        <v>2013</v>
      </c>
      <c r="AF5702" t="s">
        <v>68</v>
      </c>
      <c r="AG5702">
        <v>1500000</v>
      </c>
      <c r="AH5702" t="s">
        <v>55</v>
      </c>
      <c r="AI5702" t="s">
        <v>55</v>
      </c>
      <c r="AJ5702">
        <v>0.84022162050000004</v>
      </c>
      <c r="AK5702">
        <v>1470845</v>
      </c>
      <c r="AL5702" s="8" t="s">
        <v>13500</v>
      </c>
      <c r="AM5702" s="10">
        <f t="shared" si="801"/>
        <v>2015</v>
      </c>
      <c r="AN5702">
        <f t="shared" si="802"/>
        <v>1</v>
      </c>
      <c r="AO5702">
        <f t="shared" si="808"/>
        <v>0</v>
      </c>
      <c r="AP5702">
        <f t="shared" si="803"/>
        <v>0</v>
      </c>
      <c r="AQ5702">
        <f t="shared" si="804"/>
        <v>1</v>
      </c>
      <c r="AR5702">
        <f t="shared" si="805"/>
        <v>0</v>
      </c>
      <c r="AS5702">
        <f t="shared" si="806"/>
        <v>0</v>
      </c>
      <c r="AT5702">
        <f t="shared" si="807"/>
        <v>0</v>
      </c>
      <c r="AU5702">
        <f t="shared" si="807"/>
        <v>0</v>
      </c>
      <c r="AV5702" t="str">
        <f t="shared" si="809"/>
        <v>2020-10-21T15:05:49</v>
      </c>
    </row>
    <row r="5703" spans="1:48" x14ac:dyDescent="0.25">
      <c r="A5703" s="5">
        <v>5774</v>
      </c>
      <c r="B5703" s="5" t="s">
        <v>13501</v>
      </c>
      <c r="C5703" s="5" t="s">
        <v>13502</v>
      </c>
      <c r="D5703" s="6" t="s">
        <v>13503</v>
      </c>
      <c r="E5703">
        <v>0</v>
      </c>
      <c r="F5703" s="7">
        <v>0</v>
      </c>
      <c r="G5703" s="7"/>
      <c r="H5703" t="s">
        <v>13504</v>
      </c>
      <c r="I5703">
        <v>0</v>
      </c>
      <c r="J5703">
        <v>0</v>
      </c>
      <c r="K5703">
        <v>120000</v>
      </c>
      <c r="L5703" t="s">
        <v>199</v>
      </c>
      <c r="M5703" s="8" t="s">
        <v>53</v>
      </c>
      <c r="N5703" s="8">
        <v>0.69642857142857095</v>
      </c>
      <c r="O5703">
        <v>0.30357142857142799</v>
      </c>
      <c r="P5703" s="9">
        <v>0</v>
      </c>
      <c r="R5703" s="8"/>
      <c r="S5703" s="8" t="s">
        <v>329</v>
      </c>
      <c r="T5703">
        <v>2829302</v>
      </c>
      <c r="U5703">
        <v>1306813</v>
      </c>
      <c r="V5703">
        <v>3649311</v>
      </c>
      <c r="W5703">
        <v>2342497</v>
      </c>
      <c r="X5703">
        <v>0</v>
      </c>
      <c r="Y5703">
        <v>254868</v>
      </c>
      <c r="Z5703">
        <v>632621</v>
      </c>
      <c r="AA5703">
        <v>6919403</v>
      </c>
      <c r="AB5703">
        <v>3805525</v>
      </c>
      <c r="AC5703">
        <v>12</v>
      </c>
      <c r="AD5703">
        <v>3113878</v>
      </c>
      <c r="AE5703">
        <v>2019</v>
      </c>
      <c r="AF5703" t="s">
        <v>126</v>
      </c>
      <c r="AG5703">
        <v>1000000</v>
      </c>
      <c r="AH5703" t="s">
        <v>55</v>
      </c>
      <c r="AI5703" t="s">
        <v>56</v>
      </c>
      <c r="AJ5703">
        <v>0</v>
      </c>
      <c r="AK5703">
        <v>418602</v>
      </c>
      <c r="AL5703" s="8"/>
      <c r="AM5703" s="10">
        <f t="shared" si="801"/>
        <v>2020</v>
      </c>
      <c r="AN5703">
        <f t="shared" si="802"/>
        <v>0</v>
      </c>
      <c r="AO5703">
        <f t="shared" si="808"/>
        <v>1</v>
      </c>
      <c r="AP5703">
        <f t="shared" si="803"/>
        <v>0</v>
      </c>
      <c r="AQ5703">
        <f t="shared" si="804"/>
        <v>1</v>
      </c>
      <c r="AR5703">
        <f t="shared" si="805"/>
        <v>0</v>
      </c>
      <c r="AS5703">
        <f t="shared" si="806"/>
        <v>0</v>
      </c>
      <c r="AT5703">
        <f t="shared" si="807"/>
        <v>0</v>
      </c>
      <c r="AU5703">
        <f t="shared" si="807"/>
        <v>1</v>
      </c>
      <c r="AV5703">
        <f t="shared" si="809"/>
        <v>0</v>
      </c>
    </row>
    <row r="5704" spans="1:48" x14ac:dyDescent="0.25">
      <c r="A5704" s="5">
        <v>5775</v>
      </c>
      <c r="B5704" s="5" t="s">
        <v>4671</v>
      </c>
      <c r="C5704" s="5" t="s">
        <v>4672</v>
      </c>
      <c r="D5704" s="6" t="s">
        <v>4673</v>
      </c>
      <c r="E5704">
        <v>3</v>
      </c>
      <c r="F5704" s="7">
        <v>0</v>
      </c>
      <c r="G5704" s="7"/>
      <c r="H5704" t="s">
        <v>4674</v>
      </c>
      <c r="I5704">
        <v>0</v>
      </c>
      <c r="J5704">
        <v>0</v>
      </c>
      <c r="K5704">
        <v>25000</v>
      </c>
      <c r="L5704" t="s">
        <v>52</v>
      </c>
      <c r="M5704" s="8" t="s">
        <v>53</v>
      </c>
      <c r="N5704" s="8">
        <v>0.85714285714285698</v>
      </c>
      <c r="O5704">
        <v>0.14285714285714199</v>
      </c>
      <c r="P5704" s="9">
        <v>-0.86602540378443904</v>
      </c>
      <c r="Q5704">
        <v>25000</v>
      </c>
      <c r="R5704" s="8"/>
      <c r="S5704" s="8"/>
      <c r="AA5704">
        <v>3064748</v>
      </c>
      <c r="AB5704">
        <v>0</v>
      </c>
      <c r="AC5704">
        <v>12</v>
      </c>
      <c r="AD5704">
        <v>0</v>
      </c>
      <c r="AE5704">
        <v>2009</v>
      </c>
      <c r="AF5704" t="s">
        <v>121</v>
      </c>
      <c r="AG5704">
        <v>20000</v>
      </c>
      <c r="AH5704" t="s">
        <v>55</v>
      </c>
      <c r="AI5704" t="s">
        <v>55</v>
      </c>
      <c r="AJ5704">
        <v>0</v>
      </c>
      <c r="AK5704">
        <v>53200</v>
      </c>
      <c r="AL5704" s="8" t="s">
        <v>13505</v>
      </c>
      <c r="AM5704" s="10">
        <f t="shared" si="801"/>
        <v>2013</v>
      </c>
      <c r="AN5704">
        <f t="shared" si="802"/>
        <v>1</v>
      </c>
      <c r="AO5704">
        <f t="shared" si="808"/>
        <v>0</v>
      </c>
      <c r="AP5704">
        <f t="shared" si="803"/>
        <v>0</v>
      </c>
      <c r="AQ5704">
        <f t="shared" si="804"/>
        <v>1</v>
      </c>
      <c r="AR5704">
        <f t="shared" si="805"/>
        <v>0</v>
      </c>
      <c r="AS5704">
        <f t="shared" si="806"/>
        <v>0</v>
      </c>
      <c r="AT5704">
        <f t="shared" si="807"/>
        <v>0</v>
      </c>
      <c r="AU5704">
        <f t="shared" si="807"/>
        <v>0</v>
      </c>
      <c r="AV5704" t="str">
        <f t="shared" si="809"/>
        <v>2020-10-21T15:09:52</v>
      </c>
    </row>
    <row r="5705" spans="1:48" x14ac:dyDescent="0.25">
      <c r="A5705" s="5">
        <v>5776</v>
      </c>
      <c r="B5705" s="5" t="s">
        <v>13506</v>
      </c>
      <c r="C5705" s="5" t="s">
        <v>12901</v>
      </c>
      <c r="D5705" s="6" t="s">
        <v>13507</v>
      </c>
      <c r="E5705">
        <v>0</v>
      </c>
      <c r="F5705" s="7">
        <v>0</v>
      </c>
      <c r="G5705" s="7"/>
      <c r="H5705" t="s">
        <v>13508</v>
      </c>
      <c r="I5705">
        <v>0</v>
      </c>
      <c r="J5705">
        <v>0</v>
      </c>
      <c r="K5705">
        <v>40000</v>
      </c>
      <c r="L5705" t="s">
        <v>52</v>
      </c>
      <c r="M5705" s="8" t="s">
        <v>53</v>
      </c>
      <c r="N5705" s="8">
        <v>0.83928571428571397</v>
      </c>
      <c r="O5705">
        <v>0.160714285714285</v>
      </c>
      <c r="P5705" s="9">
        <v>0</v>
      </c>
      <c r="Q5705">
        <v>30000</v>
      </c>
      <c r="R5705" s="8"/>
      <c r="S5705" s="8"/>
      <c r="AA5705">
        <v>2191133</v>
      </c>
      <c r="AB5705">
        <v>0</v>
      </c>
      <c r="AC5705">
        <v>12</v>
      </c>
      <c r="AD5705">
        <v>0</v>
      </c>
      <c r="AE5705">
        <v>2003</v>
      </c>
      <c r="AF5705" t="s">
        <v>54</v>
      </c>
      <c r="AG5705">
        <v>20000</v>
      </c>
      <c r="AH5705" t="s">
        <v>55</v>
      </c>
      <c r="AI5705" t="s">
        <v>55</v>
      </c>
      <c r="AJ5705">
        <v>0</v>
      </c>
      <c r="AK5705">
        <v>49500</v>
      </c>
      <c r="AL5705" s="8" t="s">
        <v>13509</v>
      </c>
      <c r="AM5705" s="10">
        <f t="shared" si="801"/>
        <v>2017</v>
      </c>
      <c r="AN5705">
        <f t="shared" si="802"/>
        <v>1</v>
      </c>
      <c r="AO5705">
        <f t="shared" si="808"/>
        <v>0</v>
      </c>
      <c r="AP5705">
        <f t="shared" si="803"/>
        <v>0</v>
      </c>
      <c r="AQ5705">
        <f t="shared" si="804"/>
        <v>1</v>
      </c>
      <c r="AR5705">
        <f t="shared" si="805"/>
        <v>0</v>
      </c>
      <c r="AS5705">
        <f t="shared" si="806"/>
        <v>0</v>
      </c>
      <c r="AT5705">
        <f t="shared" si="807"/>
        <v>0</v>
      </c>
      <c r="AU5705">
        <f t="shared" si="807"/>
        <v>0</v>
      </c>
      <c r="AV5705" t="str">
        <f t="shared" si="809"/>
        <v>2020-10-21T16:40:41</v>
      </c>
    </row>
    <row r="5706" spans="1:48" x14ac:dyDescent="0.25">
      <c r="A5706" s="5">
        <v>5777</v>
      </c>
      <c r="B5706" s="5" t="s">
        <v>13510</v>
      </c>
      <c r="C5706" s="5" t="s">
        <v>13511</v>
      </c>
      <c r="D5706" s="6" t="s">
        <v>13512</v>
      </c>
      <c r="E5706">
        <v>0</v>
      </c>
      <c r="F5706" s="7">
        <v>0</v>
      </c>
      <c r="G5706" s="7">
        <v>0</v>
      </c>
      <c r="H5706" t="s">
        <v>7857</v>
      </c>
      <c r="I5706">
        <v>0</v>
      </c>
      <c r="J5706">
        <v>0</v>
      </c>
      <c r="K5706">
        <v>10000</v>
      </c>
      <c r="L5706" t="s">
        <v>52</v>
      </c>
      <c r="M5706" s="8" t="s">
        <v>86</v>
      </c>
      <c r="N5706" s="8">
        <v>0.55357142857142805</v>
      </c>
      <c r="O5706">
        <v>0.44642857142857101</v>
      </c>
      <c r="P5706" s="9">
        <v>0</v>
      </c>
      <c r="Q5706">
        <v>5000</v>
      </c>
      <c r="R5706" s="8"/>
      <c r="S5706" s="8"/>
      <c r="AA5706">
        <v>232986</v>
      </c>
      <c r="AB5706">
        <v>0</v>
      </c>
      <c r="AC5706">
        <v>12</v>
      </c>
      <c r="AD5706">
        <v>0</v>
      </c>
      <c r="AE5706">
        <v>2016</v>
      </c>
      <c r="AF5706" t="s">
        <v>126</v>
      </c>
      <c r="AG5706">
        <v>10000</v>
      </c>
      <c r="AH5706" t="s">
        <v>55</v>
      </c>
      <c r="AI5706" t="s">
        <v>56</v>
      </c>
      <c r="AJ5706">
        <v>1</v>
      </c>
      <c r="AK5706">
        <v>60000</v>
      </c>
      <c r="AL5706" s="8" t="s">
        <v>13513</v>
      </c>
      <c r="AM5706" s="10">
        <f t="shared" si="801"/>
        <v>2016</v>
      </c>
      <c r="AN5706">
        <f t="shared" si="802"/>
        <v>1</v>
      </c>
      <c r="AO5706">
        <f t="shared" si="808"/>
        <v>0</v>
      </c>
      <c r="AP5706">
        <f t="shared" si="803"/>
        <v>0</v>
      </c>
      <c r="AQ5706">
        <f t="shared" si="804"/>
        <v>0</v>
      </c>
      <c r="AR5706">
        <f t="shared" si="805"/>
        <v>1</v>
      </c>
      <c r="AS5706">
        <f t="shared" si="806"/>
        <v>0</v>
      </c>
      <c r="AT5706">
        <f t="shared" si="807"/>
        <v>0</v>
      </c>
      <c r="AU5706">
        <f t="shared" si="807"/>
        <v>1</v>
      </c>
      <c r="AV5706" t="str">
        <f t="shared" si="809"/>
        <v>2020-10-21T16:48:12</v>
      </c>
    </row>
    <row r="5707" spans="1:48" x14ac:dyDescent="0.25">
      <c r="A5707" s="5">
        <v>5778</v>
      </c>
      <c r="B5707" s="5" t="s">
        <v>13514</v>
      </c>
      <c r="C5707" s="5" t="s">
        <v>13515</v>
      </c>
      <c r="D5707" s="6" t="s">
        <v>13516</v>
      </c>
      <c r="E5707">
        <v>3</v>
      </c>
      <c r="F5707" s="7">
        <v>0.56869211200000003</v>
      </c>
      <c r="G5707" s="7">
        <v>0</v>
      </c>
      <c r="H5707" t="s">
        <v>13517</v>
      </c>
      <c r="I5707">
        <v>0</v>
      </c>
      <c r="J5707">
        <v>0</v>
      </c>
      <c r="K5707">
        <v>50000</v>
      </c>
      <c r="L5707" t="s">
        <v>52</v>
      </c>
      <c r="M5707" s="8" t="s">
        <v>53</v>
      </c>
      <c r="N5707" s="8">
        <v>0.78571428571428503</v>
      </c>
      <c r="O5707">
        <v>0.214285714285714</v>
      </c>
      <c r="P5707" s="9">
        <v>0</v>
      </c>
      <c r="Q5707">
        <v>20000</v>
      </c>
      <c r="R5707" s="8"/>
      <c r="S5707" s="8"/>
      <c r="AA5707">
        <v>1397660</v>
      </c>
      <c r="AB5707">
        <v>0</v>
      </c>
      <c r="AC5707">
        <v>12</v>
      </c>
      <c r="AD5707">
        <v>0</v>
      </c>
      <c r="AE5707">
        <v>2009</v>
      </c>
      <c r="AF5707" t="s">
        <v>121</v>
      </c>
      <c r="AG5707">
        <v>50000</v>
      </c>
      <c r="AH5707" t="s">
        <v>55</v>
      </c>
      <c r="AI5707" t="s">
        <v>55</v>
      </c>
      <c r="AJ5707">
        <v>1</v>
      </c>
      <c r="AK5707">
        <v>26400</v>
      </c>
      <c r="AL5707" s="8" t="s">
        <v>13518</v>
      </c>
      <c r="AM5707" s="10">
        <f t="shared" si="801"/>
        <v>2020</v>
      </c>
      <c r="AN5707">
        <f t="shared" si="802"/>
        <v>1</v>
      </c>
      <c r="AO5707">
        <f t="shared" si="808"/>
        <v>0</v>
      </c>
      <c r="AP5707">
        <f t="shared" si="803"/>
        <v>0</v>
      </c>
      <c r="AQ5707">
        <f t="shared" si="804"/>
        <v>1</v>
      </c>
      <c r="AR5707">
        <f t="shared" si="805"/>
        <v>0</v>
      </c>
      <c r="AS5707">
        <f t="shared" si="806"/>
        <v>0</v>
      </c>
      <c r="AT5707">
        <f t="shared" si="807"/>
        <v>0</v>
      </c>
      <c r="AU5707">
        <f t="shared" si="807"/>
        <v>0</v>
      </c>
      <c r="AV5707" t="str">
        <f t="shared" si="809"/>
        <v>2020-10-21T16:43:38</v>
      </c>
    </row>
    <row r="5708" spans="1:48" x14ac:dyDescent="0.25">
      <c r="A5708" s="5">
        <v>5779</v>
      </c>
      <c r="B5708" s="5" t="s">
        <v>13519</v>
      </c>
      <c r="C5708" s="5" t="s">
        <v>13520</v>
      </c>
      <c r="D5708" s="6" t="s">
        <v>13521</v>
      </c>
      <c r="E5708">
        <v>13</v>
      </c>
      <c r="F5708" s="7">
        <v>0</v>
      </c>
      <c r="G5708" s="7"/>
      <c r="H5708" t="s">
        <v>13522</v>
      </c>
      <c r="I5708">
        <v>0</v>
      </c>
      <c r="J5708">
        <v>0</v>
      </c>
      <c r="K5708">
        <v>40000</v>
      </c>
      <c r="L5708" t="s">
        <v>52</v>
      </c>
      <c r="M5708" s="8" t="s">
        <v>86</v>
      </c>
      <c r="N5708" s="8">
        <v>0.66071428571428503</v>
      </c>
      <c r="O5708">
        <v>0.33928571428571402</v>
      </c>
      <c r="P5708" s="9">
        <v>0.86602540378443904</v>
      </c>
      <c r="Q5708">
        <v>40000</v>
      </c>
      <c r="R5708" s="8"/>
      <c r="S5708" s="8"/>
      <c r="AA5708">
        <v>15416142</v>
      </c>
      <c r="AB5708">
        <v>0</v>
      </c>
      <c r="AC5708">
        <v>12</v>
      </c>
      <c r="AD5708">
        <v>0</v>
      </c>
      <c r="AE5708">
        <v>1985</v>
      </c>
      <c r="AF5708" t="s">
        <v>54</v>
      </c>
      <c r="AG5708">
        <v>150000</v>
      </c>
      <c r="AH5708" t="s">
        <v>55</v>
      </c>
      <c r="AI5708" t="s">
        <v>56</v>
      </c>
      <c r="AJ5708">
        <v>0</v>
      </c>
      <c r="AK5708">
        <v>135000</v>
      </c>
      <c r="AL5708" s="8" t="s">
        <v>13523</v>
      </c>
      <c r="AM5708" s="10">
        <f t="shared" si="801"/>
        <v>2019</v>
      </c>
      <c r="AN5708">
        <f t="shared" si="802"/>
        <v>1</v>
      </c>
      <c r="AO5708">
        <f t="shared" si="808"/>
        <v>0</v>
      </c>
      <c r="AP5708">
        <f t="shared" si="803"/>
        <v>0</v>
      </c>
      <c r="AQ5708">
        <f t="shared" si="804"/>
        <v>0</v>
      </c>
      <c r="AR5708">
        <f t="shared" si="805"/>
        <v>1</v>
      </c>
      <c r="AS5708">
        <f t="shared" si="806"/>
        <v>0</v>
      </c>
      <c r="AT5708">
        <f t="shared" si="807"/>
        <v>0</v>
      </c>
      <c r="AU5708">
        <f t="shared" si="807"/>
        <v>1</v>
      </c>
      <c r="AV5708" t="str">
        <f t="shared" si="809"/>
        <v>2020-10-21T16:47:19</v>
      </c>
    </row>
    <row r="5709" spans="1:48" x14ac:dyDescent="0.25">
      <c r="A5709" s="5">
        <v>5780</v>
      </c>
      <c r="B5709" s="5" t="s">
        <v>7597</v>
      </c>
      <c r="C5709" s="5" t="s">
        <v>7598</v>
      </c>
      <c r="D5709" s="6" t="s">
        <v>7599</v>
      </c>
      <c r="E5709">
        <v>35</v>
      </c>
      <c r="F5709" s="7">
        <v>0</v>
      </c>
      <c r="G5709" s="7"/>
      <c r="H5709" t="s">
        <v>7600</v>
      </c>
      <c r="I5709">
        <v>0</v>
      </c>
      <c r="J5709">
        <v>0</v>
      </c>
      <c r="K5709">
        <v>38000</v>
      </c>
      <c r="L5709" t="s">
        <v>52</v>
      </c>
      <c r="M5709" s="8" t="s">
        <v>86</v>
      </c>
      <c r="N5709" s="8">
        <v>0.5</v>
      </c>
      <c r="O5709">
        <v>0.499999999999999</v>
      </c>
      <c r="P5709" s="9">
        <v>0.94350034220801005</v>
      </c>
      <c r="Q5709">
        <v>38000</v>
      </c>
      <c r="R5709" s="8"/>
      <c r="S5709" s="8" t="s">
        <v>217</v>
      </c>
      <c r="T5709">
        <v>7062955</v>
      </c>
      <c r="U5709">
        <v>2101846</v>
      </c>
      <c r="V5709">
        <v>7192697</v>
      </c>
      <c r="W5709">
        <v>341871</v>
      </c>
      <c r="X5709">
        <v>4491726</v>
      </c>
      <c r="Y5709">
        <v>5361456</v>
      </c>
      <c r="Z5709">
        <v>1540286</v>
      </c>
      <c r="AA5709">
        <v>6824982</v>
      </c>
      <c r="AB5709">
        <v>2130022</v>
      </c>
      <c r="AC5709">
        <v>12</v>
      </c>
      <c r="AD5709">
        <v>4694960</v>
      </c>
      <c r="AE5709">
        <v>2015</v>
      </c>
      <c r="AF5709" t="s">
        <v>126</v>
      </c>
      <c r="AG5709">
        <v>105000</v>
      </c>
      <c r="AH5709" t="s">
        <v>55</v>
      </c>
      <c r="AI5709" t="s">
        <v>56</v>
      </c>
      <c r="AJ5709">
        <v>0</v>
      </c>
      <c r="AK5709">
        <v>15600</v>
      </c>
      <c r="AL5709" s="8" t="s">
        <v>13524</v>
      </c>
      <c r="AM5709" s="10">
        <f t="shared" si="801"/>
        <v>2016</v>
      </c>
      <c r="AN5709">
        <f t="shared" si="802"/>
        <v>1</v>
      </c>
      <c r="AO5709">
        <f t="shared" si="808"/>
        <v>0</v>
      </c>
      <c r="AP5709">
        <f t="shared" si="803"/>
        <v>0</v>
      </c>
      <c r="AQ5709">
        <f t="shared" si="804"/>
        <v>0</v>
      </c>
      <c r="AR5709">
        <f t="shared" si="805"/>
        <v>1</v>
      </c>
      <c r="AS5709">
        <f t="shared" si="806"/>
        <v>0</v>
      </c>
      <c r="AT5709">
        <f t="shared" si="807"/>
        <v>0</v>
      </c>
      <c r="AU5709">
        <f t="shared" si="807"/>
        <v>1</v>
      </c>
      <c r="AV5709" t="str">
        <f t="shared" si="809"/>
        <v>2020-10-21T16:48:55</v>
      </c>
    </row>
    <row r="5710" spans="1:48" x14ac:dyDescent="0.25">
      <c r="A5710" s="5">
        <v>5781</v>
      </c>
      <c r="B5710" s="5" t="s">
        <v>3807</v>
      </c>
      <c r="C5710" s="5" t="s">
        <v>3808</v>
      </c>
      <c r="D5710" s="6" t="s">
        <v>3809</v>
      </c>
      <c r="E5710">
        <v>33</v>
      </c>
      <c r="F5710" s="7">
        <v>0.46316039190000002</v>
      </c>
      <c r="G5710" s="7">
        <v>0</v>
      </c>
      <c r="H5710" t="s">
        <v>3810</v>
      </c>
      <c r="I5710">
        <v>52</v>
      </c>
      <c r="J5710">
        <v>724734.01</v>
      </c>
      <c r="K5710">
        <v>600000</v>
      </c>
      <c r="L5710" t="s">
        <v>52</v>
      </c>
      <c r="M5710" s="8" t="s">
        <v>86</v>
      </c>
      <c r="N5710" s="8">
        <v>0.64285714285714202</v>
      </c>
      <c r="O5710">
        <v>0.35714285714285698</v>
      </c>
      <c r="P5710" s="9">
        <v>0.86602540378443904</v>
      </c>
      <c r="Q5710">
        <v>500000</v>
      </c>
      <c r="R5710" s="8"/>
      <c r="S5710" s="8" t="s">
        <v>7130</v>
      </c>
      <c r="T5710">
        <v>9807441</v>
      </c>
      <c r="U5710">
        <v>1486361</v>
      </c>
      <c r="V5710">
        <v>9870998</v>
      </c>
      <c r="W5710">
        <v>8384636</v>
      </c>
      <c r="X5710">
        <v>1500</v>
      </c>
      <c r="Y5710">
        <v>1063408</v>
      </c>
      <c r="Z5710">
        <v>2445120</v>
      </c>
      <c r="AA5710">
        <v>9846324</v>
      </c>
      <c r="AB5710">
        <v>0</v>
      </c>
      <c r="AC5710">
        <v>3</v>
      </c>
      <c r="AD5710">
        <v>0</v>
      </c>
      <c r="AE5710">
        <v>2017</v>
      </c>
      <c r="AF5710" t="s">
        <v>126</v>
      </c>
      <c r="AG5710">
        <v>200000</v>
      </c>
      <c r="AH5710" t="s">
        <v>55</v>
      </c>
      <c r="AI5710" t="s">
        <v>55</v>
      </c>
      <c r="AJ5710">
        <v>1</v>
      </c>
      <c r="AK5710">
        <v>30800</v>
      </c>
      <c r="AL5710" s="8" t="s">
        <v>13525</v>
      </c>
      <c r="AM5710" s="10">
        <f t="shared" si="801"/>
        <v>2017</v>
      </c>
      <c r="AN5710">
        <f t="shared" si="802"/>
        <v>1</v>
      </c>
      <c r="AO5710">
        <f t="shared" si="808"/>
        <v>0</v>
      </c>
      <c r="AP5710">
        <f t="shared" si="803"/>
        <v>0</v>
      </c>
      <c r="AQ5710">
        <f t="shared" si="804"/>
        <v>0</v>
      </c>
      <c r="AR5710">
        <f t="shared" si="805"/>
        <v>1</v>
      </c>
      <c r="AS5710">
        <f t="shared" si="806"/>
        <v>0</v>
      </c>
      <c r="AT5710">
        <f t="shared" si="807"/>
        <v>0</v>
      </c>
      <c r="AU5710">
        <f t="shared" si="807"/>
        <v>0</v>
      </c>
      <c r="AV5710" t="str">
        <f t="shared" si="809"/>
        <v>2020-10-21T16:56:38</v>
      </c>
    </row>
    <row r="5711" spans="1:48" x14ac:dyDescent="0.25">
      <c r="A5711" s="5">
        <v>5782</v>
      </c>
      <c r="B5711" s="5" t="s">
        <v>13501</v>
      </c>
      <c r="C5711" s="5" t="s">
        <v>13502</v>
      </c>
      <c r="D5711" s="6" t="s">
        <v>13503</v>
      </c>
      <c r="E5711">
        <v>0</v>
      </c>
      <c r="F5711" s="7">
        <v>0</v>
      </c>
      <c r="G5711" s="7"/>
      <c r="H5711" t="s">
        <v>13504</v>
      </c>
      <c r="I5711">
        <v>0</v>
      </c>
      <c r="J5711">
        <v>0</v>
      </c>
      <c r="K5711">
        <v>20000</v>
      </c>
      <c r="L5711" t="s">
        <v>199</v>
      </c>
      <c r="M5711" s="8" t="s">
        <v>86</v>
      </c>
      <c r="N5711" s="8">
        <v>0.64285714285714202</v>
      </c>
      <c r="O5711">
        <v>0.35714285714285698</v>
      </c>
      <c r="P5711" s="9">
        <v>0</v>
      </c>
      <c r="R5711" s="8"/>
      <c r="S5711" s="8" t="s">
        <v>175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3472193</v>
      </c>
      <c r="AB5711">
        <v>0</v>
      </c>
      <c r="AC5711">
        <v>12</v>
      </c>
      <c r="AD5711">
        <v>0</v>
      </c>
      <c r="AE5711">
        <v>2019</v>
      </c>
      <c r="AF5711" t="s">
        <v>126</v>
      </c>
      <c r="AG5711">
        <v>1000000</v>
      </c>
      <c r="AH5711" t="s">
        <v>55</v>
      </c>
      <c r="AI5711" t="s">
        <v>56</v>
      </c>
      <c r="AJ5711">
        <v>0</v>
      </c>
      <c r="AK5711">
        <v>418602</v>
      </c>
      <c r="AL5711" s="8"/>
      <c r="AM5711" s="10">
        <f t="shared" si="801"/>
        <v>2020</v>
      </c>
      <c r="AN5711">
        <f t="shared" si="802"/>
        <v>0</v>
      </c>
      <c r="AO5711">
        <f t="shared" si="808"/>
        <v>1</v>
      </c>
      <c r="AP5711">
        <f t="shared" si="803"/>
        <v>0</v>
      </c>
      <c r="AQ5711">
        <f t="shared" si="804"/>
        <v>0</v>
      </c>
      <c r="AR5711">
        <f t="shared" si="805"/>
        <v>1</v>
      </c>
      <c r="AS5711">
        <f t="shared" si="806"/>
        <v>0</v>
      </c>
      <c r="AT5711">
        <f t="shared" si="807"/>
        <v>0</v>
      </c>
      <c r="AU5711">
        <f t="shared" si="807"/>
        <v>1</v>
      </c>
      <c r="AV5711">
        <f t="shared" si="809"/>
        <v>0</v>
      </c>
    </row>
    <row r="5712" spans="1:48" x14ac:dyDescent="0.25">
      <c r="A5712" s="5">
        <v>5783</v>
      </c>
      <c r="B5712" s="5" t="s">
        <v>2646</v>
      </c>
      <c r="C5712" s="5" t="s">
        <v>2647</v>
      </c>
      <c r="D5712" s="6" t="s">
        <v>2648</v>
      </c>
      <c r="E5712">
        <v>8</v>
      </c>
      <c r="F5712" s="7">
        <v>0.41476533729999998</v>
      </c>
      <c r="G5712" s="7">
        <v>0</v>
      </c>
      <c r="H5712" t="s">
        <v>2649</v>
      </c>
      <c r="I5712">
        <v>53</v>
      </c>
      <c r="J5712">
        <v>8760.2900000000009</v>
      </c>
      <c r="K5712">
        <v>60000</v>
      </c>
      <c r="L5712" t="s">
        <v>52</v>
      </c>
      <c r="M5712" s="8" t="s">
        <v>53</v>
      </c>
      <c r="N5712" s="8">
        <v>0.85714285714285698</v>
      </c>
      <c r="O5712">
        <v>0.14285714285714199</v>
      </c>
      <c r="P5712" s="9">
        <v>-0.488319391364122</v>
      </c>
      <c r="Q5712">
        <v>60000</v>
      </c>
      <c r="R5712" s="8"/>
      <c r="S5712" s="8" t="s">
        <v>329</v>
      </c>
      <c r="T5712">
        <v>3043363</v>
      </c>
      <c r="U5712">
        <v>320293</v>
      </c>
      <c r="V5712">
        <v>3046254</v>
      </c>
      <c r="W5712">
        <v>2725460</v>
      </c>
      <c r="X5712">
        <v>0</v>
      </c>
      <c r="Y5712">
        <v>301021</v>
      </c>
      <c r="Z5712">
        <v>1452665</v>
      </c>
      <c r="AA5712">
        <v>0</v>
      </c>
      <c r="AB5712">
        <v>0</v>
      </c>
      <c r="AC5712">
        <v>1</v>
      </c>
      <c r="AD5712">
        <v>0</v>
      </c>
      <c r="AE5712">
        <v>1992</v>
      </c>
      <c r="AF5712" t="s">
        <v>54</v>
      </c>
      <c r="AG5712">
        <v>100000</v>
      </c>
      <c r="AH5712" t="s">
        <v>55</v>
      </c>
      <c r="AI5712" t="s">
        <v>55</v>
      </c>
      <c r="AJ5712">
        <v>0.99070861470000005</v>
      </c>
      <c r="AK5712">
        <v>68400</v>
      </c>
      <c r="AL5712" s="8" t="s">
        <v>13526</v>
      </c>
      <c r="AM5712" s="10">
        <f t="shared" si="801"/>
        <v>2012</v>
      </c>
      <c r="AN5712">
        <f t="shared" si="802"/>
        <v>1</v>
      </c>
      <c r="AO5712">
        <f t="shared" si="808"/>
        <v>0</v>
      </c>
      <c r="AP5712">
        <f t="shared" si="803"/>
        <v>0</v>
      </c>
      <c r="AQ5712">
        <f t="shared" si="804"/>
        <v>1</v>
      </c>
      <c r="AR5712">
        <f t="shared" si="805"/>
        <v>0</v>
      </c>
      <c r="AS5712">
        <f t="shared" si="806"/>
        <v>0</v>
      </c>
      <c r="AT5712">
        <f t="shared" si="807"/>
        <v>0</v>
      </c>
      <c r="AU5712">
        <f t="shared" si="807"/>
        <v>0</v>
      </c>
      <c r="AV5712" t="str">
        <f t="shared" si="809"/>
        <v>2020-10-21T17:02:24</v>
      </c>
    </row>
    <row r="5713" spans="1:48" x14ac:dyDescent="0.25">
      <c r="A5713" s="5">
        <v>5784</v>
      </c>
      <c r="B5713" s="5" t="s">
        <v>3705</v>
      </c>
      <c r="C5713" s="5" t="s">
        <v>4438</v>
      </c>
      <c r="D5713" s="6" t="s">
        <v>4442</v>
      </c>
      <c r="E5713">
        <v>20</v>
      </c>
      <c r="F5713" s="7">
        <v>0.45997763489999999</v>
      </c>
      <c r="G5713" s="7">
        <v>0</v>
      </c>
      <c r="H5713" t="s">
        <v>2703</v>
      </c>
      <c r="I5713">
        <v>0</v>
      </c>
      <c r="J5713">
        <v>0</v>
      </c>
      <c r="K5713">
        <v>10000</v>
      </c>
      <c r="L5713" t="s">
        <v>52</v>
      </c>
      <c r="M5713" s="8" t="s">
        <v>53</v>
      </c>
      <c r="N5713" s="8">
        <v>0.78571428571428503</v>
      </c>
      <c r="O5713">
        <v>0.214285714285714</v>
      </c>
      <c r="P5713" s="9">
        <v>0.98144909839004102</v>
      </c>
      <c r="Q5713">
        <v>10000</v>
      </c>
      <c r="R5713" s="8"/>
      <c r="S5713" s="8" t="s">
        <v>217</v>
      </c>
      <c r="T5713">
        <v>7083373</v>
      </c>
      <c r="U5713">
        <v>9461827</v>
      </c>
      <c r="V5713">
        <v>10449555</v>
      </c>
      <c r="W5713">
        <v>17532928</v>
      </c>
      <c r="X5713">
        <v>687167</v>
      </c>
      <c r="Y5713">
        <v>5275513</v>
      </c>
      <c r="Z5713">
        <v>747129</v>
      </c>
      <c r="AA5713">
        <v>11568458</v>
      </c>
      <c r="AB5713">
        <v>4964831</v>
      </c>
      <c r="AC5713">
        <v>12</v>
      </c>
      <c r="AD5713">
        <v>6603627</v>
      </c>
      <c r="AE5713">
        <v>2008</v>
      </c>
      <c r="AF5713" t="s">
        <v>121</v>
      </c>
      <c r="AG5713">
        <v>1000000</v>
      </c>
      <c r="AH5713" t="s">
        <v>55</v>
      </c>
      <c r="AI5713" t="s">
        <v>55</v>
      </c>
      <c r="AJ5713">
        <v>0.83710599779999995</v>
      </c>
      <c r="AK5713">
        <v>124615</v>
      </c>
      <c r="AL5713" s="8" t="s">
        <v>13527</v>
      </c>
      <c r="AM5713" s="10">
        <f t="shared" si="801"/>
        <v>2008</v>
      </c>
      <c r="AN5713">
        <f t="shared" si="802"/>
        <v>1</v>
      </c>
      <c r="AO5713">
        <f t="shared" si="808"/>
        <v>0</v>
      </c>
      <c r="AP5713">
        <f t="shared" si="803"/>
        <v>0</v>
      </c>
      <c r="AQ5713">
        <f t="shared" si="804"/>
        <v>1</v>
      </c>
      <c r="AR5713">
        <f t="shared" si="805"/>
        <v>0</v>
      </c>
      <c r="AS5713">
        <f t="shared" si="806"/>
        <v>0</v>
      </c>
      <c r="AT5713">
        <f t="shared" si="807"/>
        <v>0</v>
      </c>
      <c r="AU5713">
        <f t="shared" si="807"/>
        <v>0</v>
      </c>
      <c r="AV5713" t="str">
        <f t="shared" si="809"/>
        <v>2020-10-21T17:23:00</v>
      </c>
    </row>
    <row r="5714" spans="1:48" x14ac:dyDescent="0.25">
      <c r="A5714" s="5">
        <v>5785</v>
      </c>
      <c r="B5714" s="5" t="s">
        <v>6146</v>
      </c>
      <c r="C5714" s="5" t="s">
        <v>6147</v>
      </c>
      <c r="D5714" s="6" t="s">
        <v>6148</v>
      </c>
      <c r="E5714">
        <v>4</v>
      </c>
      <c r="F5714" s="7">
        <v>0</v>
      </c>
      <c r="G5714" s="7"/>
      <c r="H5714" t="s">
        <v>6149</v>
      </c>
      <c r="I5714">
        <v>0</v>
      </c>
      <c r="J5714">
        <v>0</v>
      </c>
      <c r="K5714">
        <v>45000</v>
      </c>
      <c r="L5714" t="s">
        <v>52</v>
      </c>
      <c r="M5714" s="8" t="s">
        <v>53</v>
      </c>
      <c r="N5714" s="8">
        <v>0.80357142857142805</v>
      </c>
      <c r="O5714">
        <v>0.19642857142857101</v>
      </c>
      <c r="P5714" s="9">
        <v>0</v>
      </c>
      <c r="Q5714">
        <v>45000</v>
      </c>
      <c r="R5714" s="8"/>
      <c r="S5714" s="8" t="s">
        <v>217</v>
      </c>
      <c r="T5714">
        <v>196862186</v>
      </c>
      <c r="U5714">
        <v>43983974</v>
      </c>
      <c r="V5714">
        <v>230055153</v>
      </c>
      <c r="W5714">
        <v>168140504</v>
      </c>
      <c r="X5714">
        <v>1464662</v>
      </c>
      <c r="Y5714">
        <v>2010883</v>
      </c>
      <c r="Z5714">
        <v>97768624</v>
      </c>
      <c r="AA5714">
        <v>421397565</v>
      </c>
      <c r="AB5714">
        <v>170073140</v>
      </c>
      <c r="AC5714">
        <v>12</v>
      </c>
      <c r="AD5714">
        <v>251324425</v>
      </c>
      <c r="AE5714">
        <v>1988</v>
      </c>
      <c r="AF5714" t="s">
        <v>54</v>
      </c>
      <c r="AG5714">
        <v>2790000</v>
      </c>
      <c r="AH5714" t="s">
        <v>55</v>
      </c>
      <c r="AI5714" t="s">
        <v>55</v>
      </c>
      <c r="AJ5714">
        <v>0</v>
      </c>
      <c r="AK5714">
        <v>0</v>
      </c>
      <c r="AL5714" s="8" t="s">
        <v>13528</v>
      </c>
      <c r="AM5714" s="10">
        <f t="shared" si="801"/>
        <v>2018</v>
      </c>
      <c r="AN5714">
        <f t="shared" si="802"/>
        <v>1</v>
      </c>
      <c r="AO5714">
        <f t="shared" si="808"/>
        <v>0</v>
      </c>
      <c r="AP5714">
        <f t="shared" si="803"/>
        <v>0</v>
      </c>
      <c r="AQ5714">
        <f t="shared" si="804"/>
        <v>1</v>
      </c>
      <c r="AR5714">
        <f t="shared" si="805"/>
        <v>0</v>
      </c>
      <c r="AS5714">
        <f t="shared" si="806"/>
        <v>0</v>
      </c>
      <c r="AT5714">
        <f t="shared" si="807"/>
        <v>0</v>
      </c>
      <c r="AU5714">
        <f t="shared" si="807"/>
        <v>0</v>
      </c>
      <c r="AV5714" t="str">
        <f t="shared" si="809"/>
        <v>2020-10-21T17:16:48</v>
      </c>
    </row>
    <row r="5715" spans="1:48" x14ac:dyDescent="0.25">
      <c r="A5715" s="5">
        <v>5786</v>
      </c>
      <c r="B5715" s="5" t="s">
        <v>5517</v>
      </c>
      <c r="C5715" s="5" t="s">
        <v>5518</v>
      </c>
      <c r="D5715" s="6" t="s">
        <v>5519</v>
      </c>
      <c r="E5715">
        <v>17</v>
      </c>
      <c r="F5715" s="7">
        <v>0.31105534060000001</v>
      </c>
      <c r="G5715" s="7">
        <v>0</v>
      </c>
      <c r="H5715" t="s">
        <v>3383</v>
      </c>
      <c r="I5715">
        <v>16</v>
      </c>
      <c r="J5715">
        <v>14250.2</v>
      </c>
      <c r="K5715">
        <v>70000</v>
      </c>
      <c r="L5715" t="s">
        <v>62</v>
      </c>
      <c r="M5715" s="8" t="s">
        <v>63</v>
      </c>
      <c r="N5715" s="8">
        <v>1</v>
      </c>
      <c r="O5715">
        <v>0</v>
      </c>
      <c r="P5715" s="9">
        <v>0</v>
      </c>
      <c r="R5715" s="8"/>
      <c r="S5715" s="8"/>
      <c r="AJ5715">
        <v>1</v>
      </c>
      <c r="AL5715" s="8"/>
      <c r="AM5715" s="10">
        <f t="shared" si="801"/>
        <v>2016</v>
      </c>
      <c r="AN5715">
        <f t="shared" si="802"/>
        <v>0</v>
      </c>
      <c r="AO5715">
        <f t="shared" si="808"/>
        <v>0</v>
      </c>
      <c r="AP5715">
        <f t="shared" si="803"/>
        <v>1</v>
      </c>
      <c r="AQ5715">
        <f t="shared" si="804"/>
        <v>0</v>
      </c>
      <c r="AR5715">
        <f t="shared" si="805"/>
        <v>0</v>
      </c>
      <c r="AS5715">
        <f t="shared" si="806"/>
        <v>0</v>
      </c>
      <c r="AT5715">
        <f t="shared" si="807"/>
        <v>0</v>
      </c>
      <c r="AU5715">
        <f t="shared" si="807"/>
        <v>0</v>
      </c>
      <c r="AV5715">
        <f t="shared" si="809"/>
        <v>0</v>
      </c>
    </row>
    <row r="5716" spans="1:48" x14ac:dyDescent="0.25">
      <c r="A5716" s="5">
        <v>5787</v>
      </c>
      <c r="B5716" s="5" t="s">
        <v>13529</v>
      </c>
      <c r="C5716" s="5" t="s">
        <v>13530</v>
      </c>
      <c r="D5716" s="6" t="s">
        <v>13531</v>
      </c>
      <c r="E5716">
        <v>4</v>
      </c>
      <c r="F5716" s="7">
        <v>0</v>
      </c>
      <c r="G5716" s="7"/>
      <c r="H5716" t="s">
        <v>13532</v>
      </c>
      <c r="I5716">
        <v>0</v>
      </c>
      <c r="J5716">
        <v>0</v>
      </c>
      <c r="K5716">
        <v>1100000</v>
      </c>
      <c r="L5716" t="s">
        <v>52</v>
      </c>
      <c r="M5716" s="8" t="s">
        <v>53</v>
      </c>
      <c r="N5716" s="8">
        <v>0.80357142857142805</v>
      </c>
      <c r="O5716">
        <v>0.19642857142857101</v>
      </c>
      <c r="P5716" s="9">
        <v>0</v>
      </c>
      <c r="Q5716">
        <v>1100000</v>
      </c>
      <c r="R5716" s="8"/>
      <c r="S5716" s="8" t="s">
        <v>329</v>
      </c>
      <c r="T5716">
        <v>37423314</v>
      </c>
      <c r="U5716">
        <v>703922</v>
      </c>
      <c r="V5716">
        <v>38658260</v>
      </c>
      <c r="W5716">
        <v>37954338</v>
      </c>
      <c r="X5716">
        <v>0</v>
      </c>
      <c r="Y5716">
        <v>11937005</v>
      </c>
      <c r="Z5716">
        <v>11444615</v>
      </c>
      <c r="AA5716">
        <v>72842747</v>
      </c>
      <c r="AB5716">
        <v>22867142</v>
      </c>
      <c r="AC5716">
        <v>12</v>
      </c>
      <c r="AD5716">
        <v>49975605</v>
      </c>
      <c r="AE5716">
        <v>2015</v>
      </c>
      <c r="AF5716" t="s">
        <v>126</v>
      </c>
      <c r="AG5716">
        <v>1500000</v>
      </c>
      <c r="AH5716" t="s">
        <v>55</v>
      </c>
      <c r="AI5716" t="s">
        <v>55</v>
      </c>
      <c r="AJ5716">
        <v>0</v>
      </c>
      <c r="AK5716">
        <v>2609022</v>
      </c>
      <c r="AL5716" s="8" t="s">
        <v>13533</v>
      </c>
      <c r="AM5716" s="10">
        <f t="shared" si="801"/>
        <v>2019</v>
      </c>
      <c r="AN5716">
        <f t="shared" si="802"/>
        <v>1</v>
      </c>
      <c r="AO5716">
        <f t="shared" si="808"/>
        <v>0</v>
      </c>
      <c r="AP5716">
        <f t="shared" si="803"/>
        <v>0</v>
      </c>
      <c r="AQ5716">
        <f t="shared" si="804"/>
        <v>1</v>
      </c>
      <c r="AR5716">
        <f t="shared" si="805"/>
        <v>0</v>
      </c>
      <c r="AS5716">
        <f t="shared" si="806"/>
        <v>0</v>
      </c>
      <c r="AT5716">
        <f t="shared" si="807"/>
        <v>0</v>
      </c>
      <c r="AU5716">
        <f t="shared" si="807"/>
        <v>0</v>
      </c>
      <c r="AV5716" t="str">
        <f t="shared" si="809"/>
        <v>2020-10-21T18:35:10</v>
      </c>
    </row>
    <row r="5717" spans="1:48" x14ac:dyDescent="0.25">
      <c r="A5717" s="5">
        <v>5788</v>
      </c>
      <c r="B5717" s="5" t="s">
        <v>5946</v>
      </c>
      <c r="C5717" s="5" t="s">
        <v>5947</v>
      </c>
      <c r="D5717" s="6" t="s">
        <v>5948</v>
      </c>
      <c r="E5717">
        <v>41</v>
      </c>
      <c r="F5717" s="7">
        <v>0.341106362</v>
      </c>
      <c r="G5717" s="7">
        <v>0</v>
      </c>
      <c r="H5717" t="s">
        <v>5679</v>
      </c>
      <c r="I5717">
        <v>0</v>
      </c>
      <c r="J5717">
        <v>2760</v>
      </c>
      <c r="K5717">
        <v>50000</v>
      </c>
      <c r="L5717" t="s">
        <v>52</v>
      </c>
      <c r="M5717" s="8" t="s">
        <v>86</v>
      </c>
      <c r="N5717" s="8">
        <v>0.60714285714285698</v>
      </c>
      <c r="O5717">
        <v>0.39285714285714202</v>
      </c>
      <c r="P5717" s="9">
        <v>0.71853740091829499</v>
      </c>
      <c r="Q5717">
        <v>20000</v>
      </c>
      <c r="R5717" s="8"/>
      <c r="S5717" s="8" t="s">
        <v>217</v>
      </c>
      <c r="T5717">
        <v>20396883</v>
      </c>
      <c r="U5717">
        <v>17699263</v>
      </c>
      <c r="V5717">
        <v>47995012</v>
      </c>
      <c r="W5717">
        <v>-19514982</v>
      </c>
      <c r="X5717">
        <v>2217742</v>
      </c>
      <c r="Y5717">
        <v>9550405</v>
      </c>
      <c r="Z5717">
        <v>6450155</v>
      </c>
      <c r="AA5717">
        <v>43509979</v>
      </c>
      <c r="AB5717">
        <v>18213246</v>
      </c>
      <c r="AC5717">
        <v>12</v>
      </c>
      <c r="AD5717">
        <v>25296733</v>
      </c>
      <c r="AE5717">
        <v>1990</v>
      </c>
      <c r="AF5717" t="s">
        <v>54</v>
      </c>
      <c r="AG5717">
        <v>600000</v>
      </c>
      <c r="AH5717" t="s">
        <v>55</v>
      </c>
      <c r="AI5717" t="s">
        <v>55</v>
      </c>
      <c r="AJ5717">
        <v>0.97004282590000002</v>
      </c>
      <c r="AK5717">
        <v>160200</v>
      </c>
      <c r="AL5717" s="8" t="s">
        <v>13534</v>
      </c>
      <c r="AM5717" s="10">
        <f t="shared" si="801"/>
        <v>2012</v>
      </c>
      <c r="AN5717">
        <f t="shared" si="802"/>
        <v>1</v>
      </c>
      <c r="AO5717">
        <f t="shared" si="808"/>
        <v>0</v>
      </c>
      <c r="AP5717">
        <f t="shared" si="803"/>
        <v>0</v>
      </c>
      <c r="AQ5717">
        <f t="shared" si="804"/>
        <v>0</v>
      </c>
      <c r="AR5717">
        <f t="shared" si="805"/>
        <v>1</v>
      </c>
      <c r="AS5717">
        <f t="shared" si="806"/>
        <v>0</v>
      </c>
      <c r="AT5717">
        <f t="shared" si="807"/>
        <v>0</v>
      </c>
      <c r="AU5717">
        <f t="shared" si="807"/>
        <v>0</v>
      </c>
      <c r="AV5717" t="str">
        <f t="shared" si="809"/>
        <v>2020-10-21T18:38:20</v>
      </c>
    </row>
    <row r="5718" spans="1:48" x14ac:dyDescent="0.25">
      <c r="A5718" s="5">
        <v>5789</v>
      </c>
      <c r="B5718" s="5" t="s">
        <v>5517</v>
      </c>
      <c r="C5718" s="5" t="s">
        <v>5518</v>
      </c>
      <c r="D5718" s="6" t="s">
        <v>5519</v>
      </c>
      <c r="E5718">
        <v>17</v>
      </c>
      <c r="F5718" s="7">
        <v>0.31105534060000001</v>
      </c>
      <c r="G5718" s="7">
        <v>0</v>
      </c>
      <c r="H5718" t="s">
        <v>3383</v>
      </c>
      <c r="I5718">
        <v>16</v>
      </c>
      <c r="J5718">
        <v>14250.2</v>
      </c>
      <c r="K5718">
        <v>70000</v>
      </c>
      <c r="L5718" t="s">
        <v>52</v>
      </c>
      <c r="M5718" s="8" t="s">
        <v>86</v>
      </c>
      <c r="N5718" s="8">
        <v>0.60714285714285698</v>
      </c>
      <c r="O5718">
        <v>0.39285714285714202</v>
      </c>
      <c r="P5718" s="9">
        <v>0.96621951458781596</v>
      </c>
      <c r="Q5718">
        <v>60000</v>
      </c>
      <c r="R5718" s="8"/>
      <c r="S5718" s="8" t="s">
        <v>329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1198468</v>
      </c>
      <c r="AB5718">
        <v>0</v>
      </c>
      <c r="AC5718">
        <v>12</v>
      </c>
      <c r="AD5718">
        <v>0</v>
      </c>
      <c r="AE5718">
        <v>2012</v>
      </c>
      <c r="AF5718" t="s">
        <v>68</v>
      </c>
      <c r="AG5718">
        <v>73000</v>
      </c>
      <c r="AH5718" t="s">
        <v>55</v>
      </c>
      <c r="AI5718" t="s">
        <v>56</v>
      </c>
      <c r="AJ5718">
        <v>1</v>
      </c>
      <c r="AK5718">
        <v>17820</v>
      </c>
      <c r="AL5718" s="8" t="s">
        <v>13535</v>
      </c>
      <c r="AM5718" s="10">
        <f t="shared" si="801"/>
        <v>2016</v>
      </c>
      <c r="AN5718">
        <f t="shared" si="802"/>
        <v>1</v>
      </c>
      <c r="AO5718">
        <f t="shared" si="808"/>
        <v>0</v>
      </c>
      <c r="AP5718">
        <f t="shared" si="803"/>
        <v>0</v>
      </c>
      <c r="AQ5718">
        <f t="shared" si="804"/>
        <v>0</v>
      </c>
      <c r="AR5718">
        <f t="shared" si="805"/>
        <v>1</v>
      </c>
      <c r="AS5718">
        <f t="shared" si="806"/>
        <v>0</v>
      </c>
      <c r="AT5718">
        <f t="shared" si="807"/>
        <v>0</v>
      </c>
      <c r="AU5718">
        <f t="shared" si="807"/>
        <v>1</v>
      </c>
      <c r="AV5718" t="str">
        <f t="shared" si="809"/>
        <v>2020-10-21T18:49:45</v>
      </c>
    </row>
    <row r="5719" spans="1:48" x14ac:dyDescent="0.25">
      <c r="A5719" s="5">
        <v>5790</v>
      </c>
      <c r="B5719" s="5" t="s">
        <v>3340</v>
      </c>
      <c r="C5719" s="5" t="s">
        <v>3341</v>
      </c>
      <c r="D5719" s="6" t="s">
        <v>3342</v>
      </c>
      <c r="E5719">
        <v>8</v>
      </c>
      <c r="F5719" s="7">
        <v>0.4523612213</v>
      </c>
      <c r="G5719" s="7">
        <v>0</v>
      </c>
      <c r="H5719" t="s">
        <v>3343</v>
      </c>
      <c r="I5719">
        <v>41</v>
      </c>
      <c r="J5719">
        <v>767078.27</v>
      </c>
      <c r="K5719">
        <v>1500000</v>
      </c>
      <c r="L5719" t="s">
        <v>52</v>
      </c>
      <c r="M5719" s="8" t="s">
        <v>63</v>
      </c>
      <c r="N5719" s="8">
        <v>0.96428571428571397</v>
      </c>
      <c r="O5719">
        <v>3.5714285714285698E-2</v>
      </c>
      <c r="P5719" s="9">
        <v>-0.89895028654329001</v>
      </c>
      <c r="Q5719">
        <v>730000</v>
      </c>
      <c r="R5719" s="8"/>
      <c r="S5719" s="8" t="s">
        <v>329</v>
      </c>
      <c r="T5719">
        <v>16351166</v>
      </c>
      <c r="U5719">
        <v>12005993</v>
      </c>
      <c r="V5719">
        <v>17837929</v>
      </c>
      <c r="W5719">
        <v>5831936</v>
      </c>
      <c r="X5719">
        <v>0</v>
      </c>
      <c r="Y5719">
        <v>4768396</v>
      </c>
      <c r="Z5719">
        <v>5769797</v>
      </c>
      <c r="AA5719">
        <v>9879973</v>
      </c>
      <c r="AB5719">
        <v>3249077</v>
      </c>
      <c r="AC5719">
        <v>12</v>
      </c>
      <c r="AD5719">
        <v>6630896</v>
      </c>
      <c r="AE5719">
        <v>1990</v>
      </c>
      <c r="AF5719" t="s">
        <v>54</v>
      </c>
      <c r="AG5719">
        <v>260000</v>
      </c>
      <c r="AH5719" t="s">
        <v>55</v>
      </c>
      <c r="AI5719" t="s">
        <v>55</v>
      </c>
      <c r="AJ5719">
        <v>0.9370702299</v>
      </c>
      <c r="AK5719">
        <v>228000</v>
      </c>
      <c r="AL5719" s="8" t="s">
        <v>13536</v>
      </c>
      <c r="AM5719" s="10">
        <f t="shared" si="801"/>
        <v>2007</v>
      </c>
      <c r="AN5719">
        <f t="shared" si="802"/>
        <v>1</v>
      </c>
      <c r="AO5719">
        <f t="shared" si="808"/>
        <v>0</v>
      </c>
      <c r="AP5719">
        <f t="shared" si="803"/>
        <v>1</v>
      </c>
      <c r="AQ5719">
        <f t="shared" si="804"/>
        <v>0</v>
      </c>
      <c r="AR5719">
        <f t="shared" si="805"/>
        <v>0</v>
      </c>
      <c r="AS5719">
        <f t="shared" si="806"/>
        <v>0</v>
      </c>
      <c r="AT5719">
        <f t="shared" si="807"/>
        <v>0</v>
      </c>
      <c r="AU5719">
        <f t="shared" si="807"/>
        <v>0</v>
      </c>
      <c r="AV5719" t="str">
        <f t="shared" si="809"/>
        <v>2020-10-22T12:52:09</v>
      </c>
    </row>
    <row r="5720" spans="1:48" x14ac:dyDescent="0.25">
      <c r="A5720" s="5">
        <v>5791</v>
      </c>
      <c r="B5720" s="5" t="s">
        <v>13537</v>
      </c>
      <c r="C5720" s="5" t="s">
        <v>123</v>
      </c>
      <c r="D5720" s="6" t="s">
        <v>13538</v>
      </c>
      <c r="E5720">
        <v>4</v>
      </c>
      <c r="F5720" s="7">
        <v>0</v>
      </c>
      <c r="G5720" s="7"/>
      <c r="H5720" t="s">
        <v>13539</v>
      </c>
      <c r="I5720">
        <v>0</v>
      </c>
      <c r="J5720">
        <v>0</v>
      </c>
      <c r="K5720">
        <v>600000</v>
      </c>
      <c r="L5720" t="s">
        <v>7359</v>
      </c>
      <c r="M5720" s="8" t="s">
        <v>63</v>
      </c>
      <c r="N5720" s="8">
        <v>1</v>
      </c>
      <c r="O5720">
        <v>0</v>
      </c>
      <c r="P5720" s="9">
        <v>0</v>
      </c>
      <c r="R5720" s="8"/>
      <c r="S5720" s="8"/>
      <c r="AJ5720">
        <v>0</v>
      </c>
      <c r="AL5720" s="8"/>
      <c r="AM5720" s="10">
        <f t="shared" si="801"/>
        <v>2017</v>
      </c>
      <c r="AN5720">
        <f t="shared" si="802"/>
        <v>0</v>
      </c>
      <c r="AO5720">
        <f t="shared" si="808"/>
        <v>0</v>
      </c>
      <c r="AP5720">
        <f t="shared" si="803"/>
        <v>1</v>
      </c>
      <c r="AQ5720">
        <f t="shared" si="804"/>
        <v>0</v>
      </c>
      <c r="AR5720">
        <f t="shared" si="805"/>
        <v>0</v>
      </c>
      <c r="AS5720">
        <f t="shared" si="806"/>
        <v>0</v>
      </c>
      <c r="AT5720">
        <f t="shared" si="807"/>
        <v>0</v>
      </c>
      <c r="AU5720">
        <f t="shared" si="807"/>
        <v>0</v>
      </c>
      <c r="AV5720">
        <f t="shared" si="809"/>
        <v>0</v>
      </c>
    </row>
    <row r="5721" spans="1:48" x14ac:dyDescent="0.25">
      <c r="A5721" s="5">
        <v>5792</v>
      </c>
      <c r="B5721" s="5" t="s">
        <v>5079</v>
      </c>
      <c r="C5721" s="5" t="s">
        <v>5080</v>
      </c>
      <c r="D5721" s="6" t="s">
        <v>5081</v>
      </c>
      <c r="E5721">
        <v>0</v>
      </c>
      <c r="F5721" s="7">
        <v>0</v>
      </c>
      <c r="G5721" s="7"/>
      <c r="H5721" t="s">
        <v>5082</v>
      </c>
      <c r="I5721">
        <v>0</v>
      </c>
      <c r="J5721">
        <v>0</v>
      </c>
      <c r="K5721">
        <v>250000</v>
      </c>
      <c r="L5721" t="s">
        <v>52</v>
      </c>
      <c r="M5721" s="8" t="s">
        <v>63</v>
      </c>
      <c r="N5721" s="8">
        <v>0.91071428571428503</v>
      </c>
      <c r="O5721">
        <v>8.9285714285714204E-2</v>
      </c>
      <c r="P5721" s="9">
        <v>0</v>
      </c>
      <c r="Q5721">
        <v>250000</v>
      </c>
      <c r="R5721" s="8"/>
      <c r="S5721" s="8" t="s">
        <v>97</v>
      </c>
      <c r="T5721">
        <v>19684642</v>
      </c>
      <c r="U5721">
        <v>12359220</v>
      </c>
      <c r="V5721">
        <v>26573977</v>
      </c>
      <c r="W5721">
        <v>9566962</v>
      </c>
      <c r="X5721">
        <v>4546323</v>
      </c>
      <c r="Y5721">
        <v>8177787</v>
      </c>
      <c r="Z5721">
        <v>8893077</v>
      </c>
      <c r="AA5721">
        <v>37979303</v>
      </c>
      <c r="AB5721">
        <v>11961158</v>
      </c>
      <c r="AC5721">
        <v>9</v>
      </c>
      <c r="AD5721">
        <v>26018145</v>
      </c>
      <c r="AE5721">
        <v>1999</v>
      </c>
      <c r="AF5721" t="s">
        <v>54</v>
      </c>
      <c r="AG5721">
        <v>1000000</v>
      </c>
      <c r="AH5721" t="s">
        <v>55</v>
      </c>
      <c r="AI5721" t="s">
        <v>55</v>
      </c>
      <c r="AJ5721">
        <v>0</v>
      </c>
      <c r="AK5721">
        <v>4287530</v>
      </c>
      <c r="AL5721" s="8" t="s">
        <v>13540</v>
      </c>
      <c r="AM5721" s="10">
        <f t="shared" si="801"/>
        <v>2019</v>
      </c>
      <c r="AN5721">
        <f t="shared" si="802"/>
        <v>1</v>
      </c>
      <c r="AO5721">
        <f t="shared" si="808"/>
        <v>0</v>
      </c>
      <c r="AP5721">
        <f t="shared" si="803"/>
        <v>1</v>
      </c>
      <c r="AQ5721">
        <f t="shared" si="804"/>
        <v>0</v>
      </c>
      <c r="AR5721">
        <f t="shared" si="805"/>
        <v>0</v>
      </c>
      <c r="AS5721">
        <f t="shared" si="806"/>
        <v>0</v>
      </c>
      <c r="AT5721">
        <f t="shared" si="807"/>
        <v>0</v>
      </c>
      <c r="AU5721">
        <f t="shared" si="807"/>
        <v>0</v>
      </c>
      <c r="AV5721" t="str">
        <f t="shared" si="809"/>
        <v>2020-10-21T19:03:09</v>
      </c>
    </row>
    <row r="5722" spans="1:48" x14ac:dyDescent="0.25">
      <c r="A5722" s="5">
        <v>5793</v>
      </c>
      <c r="B5722" s="5" t="s">
        <v>1600</v>
      </c>
      <c r="C5722" s="5" t="s">
        <v>1601</v>
      </c>
      <c r="D5722" s="6" t="s">
        <v>1602</v>
      </c>
      <c r="E5722">
        <v>7</v>
      </c>
      <c r="F5722" s="7">
        <v>0.53243865739999996</v>
      </c>
      <c r="G5722" s="7">
        <v>0</v>
      </c>
      <c r="H5722" t="s">
        <v>1603</v>
      </c>
      <c r="I5722">
        <v>0</v>
      </c>
      <c r="J5722">
        <v>650774.72</v>
      </c>
      <c r="K5722">
        <v>600000</v>
      </c>
      <c r="L5722" t="s">
        <v>52</v>
      </c>
      <c r="M5722" s="8" t="s">
        <v>53</v>
      </c>
      <c r="N5722" s="8">
        <v>0.75</v>
      </c>
      <c r="O5722">
        <v>0.25</v>
      </c>
      <c r="P5722" s="9">
        <v>-0.97432842104894601</v>
      </c>
      <c r="Q5722">
        <v>600000</v>
      </c>
      <c r="R5722" s="8"/>
      <c r="S5722" s="8" t="s">
        <v>10227</v>
      </c>
      <c r="T5722">
        <v>18877753</v>
      </c>
      <c r="U5722">
        <v>18558560</v>
      </c>
      <c r="V5722">
        <v>18884418</v>
      </c>
      <c r="W5722">
        <v>325857</v>
      </c>
      <c r="X5722">
        <v>1701791</v>
      </c>
      <c r="Y5722">
        <v>-1313416</v>
      </c>
      <c r="Z5722">
        <v>19132476</v>
      </c>
      <c r="AA5722">
        <v>18743895</v>
      </c>
      <c r="AB5722">
        <v>10501658</v>
      </c>
      <c r="AC5722">
        <v>6</v>
      </c>
      <c r="AD5722">
        <v>8242237</v>
      </c>
      <c r="AE5722">
        <v>2016</v>
      </c>
      <c r="AF5722" t="s">
        <v>126</v>
      </c>
      <c r="AG5722">
        <v>350000</v>
      </c>
      <c r="AH5722" t="s">
        <v>55</v>
      </c>
      <c r="AI5722" t="s">
        <v>55</v>
      </c>
      <c r="AJ5722">
        <v>0.98610288609999996</v>
      </c>
      <c r="AK5722">
        <v>1288594</v>
      </c>
      <c r="AL5722" s="8" t="s">
        <v>13541</v>
      </c>
      <c r="AM5722" s="10">
        <f t="shared" si="801"/>
        <v>2017</v>
      </c>
      <c r="AN5722">
        <f t="shared" si="802"/>
        <v>1</v>
      </c>
      <c r="AO5722">
        <f t="shared" si="808"/>
        <v>0</v>
      </c>
      <c r="AP5722">
        <f t="shared" si="803"/>
        <v>0</v>
      </c>
      <c r="AQ5722">
        <f t="shared" si="804"/>
        <v>1</v>
      </c>
      <c r="AR5722">
        <f t="shared" si="805"/>
        <v>0</v>
      </c>
      <c r="AS5722">
        <f t="shared" si="806"/>
        <v>0</v>
      </c>
      <c r="AT5722">
        <f t="shared" si="807"/>
        <v>0</v>
      </c>
      <c r="AU5722">
        <f t="shared" si="807"/>
        <v>0</v>
      </c>
      <c r="AV5722" t="str">
        <f t="shared" si="809"/>
        <v>2020-10-21T19:01:41</v>
      </c>
    </row>
    <row r="5723" spans="1:48" x14ac:dyDescent="0.25">
      <c r="A5723" s="5">
        <v>5794</v>
      </c>
      <c r="B5723" s="5" t="s">
        <v>7684</v>
      </c>
      <c r="C5723" s="5" t="s">
        <v>7685</v>
      </c>
      <c r="D5723" s="6" t="s">
        <v>7686</v>
      </c>
      <c r="E5723">
        <v>91</v>
      </c>
      <c r="F5723" s="7">
        <v>0.34141074370000002</v>
      </c>
      <c r="G5723" s="7">
        <v>0</v>
      </c>
      <c r="H5723" t="s">
        <v>312</v>
      </c>
      <c r="I5723">
        <v>0</v>
      </c>
      <c r="J5723">
        <v>0</v>
      </c>
      <c r="K5723">
        <v>25000</v>
      </c>
      <c r="L5723" t="s">
        <v>52</v>
      </c>
      <c r="M5723" s="8" t="s">
        <v>53</v>
      </c>
      <c r="N5723" s="8">
        <v>0.80357142857142805</v>
      </c>
      <c r="O5723">
        <v>0.19642857142857101</v>
      </c>
      <c r="P5723" s="9">
        <v>0</v>
      </c>
      <c r="Q5723">
        <v>25000</v>
      </c>
      <c r="R5723" s="8"/>
      <c r="S5723" s="8"/>
      <c r="AA5723">
        <v>2420018</v>
      </c>
      <c r="AB5723">
        <v>0</v>
      </c>
      <c r="AC5723">
        <v>12</v>
      </c>
      <c r="AD5723">
        <v>0</v>
      </c>
      <c r="AE5723">
        <v>1992</v>
      </c>
      <c r="AF5723" t="s">
        <v>54</v>
      </c>
      <c r="AG5723">
        <v>100000</v>
      </c>
      <c r="AH5723" t="s">
        <v>55</v>
      </c>
      <c r="AI5723" t="s">
        <v>55</v>
      </c>
      <c r="AJ5723">
        <v>1</v>
      </c>
      <c r="AK5723">
        <v>72000</v>
      </c>
      <c r="AL5723" s="8" t="s">
        <v>13542</v>
      </c>
      <c r="AM5723" s="10">
        <f t="shared" si="801"/>
        <v>2006</v>
      </c>
      <c r="AN5723">
        <f t="shared" si="802"/>
        <v>1</v>
      </c>
      <c r="AO5723">
        <f t="shared" si="808"/>
        <v>0</v>
      </c>
      <c r="AP5723">
        <f t="shared" si="803"/>
        <v>0</v>
      </c>
      <c r="AQ5723">
        <f t="shared" si="804"/>
        <v>1</v>
      </c>
      <c r="AR5723">
        <f t="shared" si="805"/>
        <v>0</v>
      </c>
      <c r="AS5723">
        <f t="shared" si="806"/>
        <v>0</v>
      </c>
      <c r="AT5723">
        <f t="shared" si="807"/>
        <v>0</v>
      </c>
      <c r="AU5723">
        <f t="shared" si="807"/>
        <v>0</v>
      </c>
      <c r="AV5723" t="str">
        <f t="shared" si="809"/>
        <v>2020-10-21T18:43:49</v>
      </c>
    </row>
    <row r="5724" spans="1:48" x14ac:dyDescent="0.25">
      <c r="A5724" s="5">
        <v>5795</v>
      </c>
      <c r="B5724" s="5" t="s">
        <v>6161</v>
      </c>
      <c r="C5724" s="5" t="s">
        <v>6162</v>
      </c>
      <c r="D5724" s="6" t="s">
        <v>6163</v>
      </c>
      <c r="E5724">
        <v>15</v>
      </c>
      <c r="F5724" s="7">
        <v>0.47453257139999999</v>
      </c>
      <c r="G5724" s="7">
        <v>0</v>
      </c>
      <c r="H5724" t="s">
        <v>6164</v>
      </c>
      <c r="I5724">
        <v>0</v>
      </c>
      <c r="J5724">
        <v>0</v>
      </c>
      <c r="K5724">
        <v>40000</v>
      </c>
      <c r="L5724" t="s">
        <v>52</v>
      </c>
      <c r="M5724" s="8" t="s">
        <v>53</v>
      </c>
      <c r="N5724" s="8">
        <v>0.875</v>
      </c>
      <c r="O5724">
        <v>0.125</v>
      </c>
      <c r="P5724" s="9">
        <v>0.14021816689548999</v>
      </c>
      <c r="Q5724">
        <v>40000</v>
      </c>
      <c r="R5724" s="8"/>
      <c r="S5724" s="8" t="s">
        <v>217</v>
      </c>
      <c r="T5724">
        <v>3935401</v>
      </c>
      <c r="U5724">
        <v>439099</v>
      </c>
      <c r="V5724">
        <v>3945401</v>
      </c>
      <c r="W5724">
        <v>3506302</v>
      </c>
      <c r="X5724">
        <v>0</v>
      </c>
      <c r="Y5724">
        <v>0</v>
      </c>
      <c r="Z5724">
        <v>1776325</v>
      </c>
      <c r="AA5724">
        <v>6551314</v>
      </c>
      <c r="AB5724">
        <v>4468504</v>
      </c>
      <c r="AC5724">
        <v>12</v>
      </c>
      <c r="AD5724">
        <v>2082810</v>
      </c>
      <c r="AE5724">
        <v>2011</v>
      </c>
      <c r="AF5724" t="s">
        <v>68</v>
      </c>
      <c r="AG5724">
        <v>400000</v>
      </c>
      <c r="AH5724" t="s">
        <v>55</v>
      </c>
      <c r="AI5724" t="s">
        <v>55</v>
      </c>
      <c r="AJ5724">
        <v>1</v>
      </c>
      <c r="AK5724">
        <v>15200</v>
      </c>
      <c r="AL5724" s="8" t="s">
        <v>13543</v>
      </c>
      <c r="AM5724" s="10">
        <f t="shared" si="801"/>
        <v>2015</v>
      </c>
      <c r="AN5724">
        <f t="shared" si="802"/>
        <v>1</v>
      </c>
      <c r="AO5724">
        <f t="shared" si="808"/>
        <v>0</v>
      </c>
      <c r="AP5724">
        <f t="shared" si="803"/>
        <v>0</v>
      </c>
      <c r="AQ5724">
        <f t="shared" si="804"/>
        <v>1</v>
      </c>
      <c r="AR5724">
        <f t="shared" si="805"/>
        <v>0</v>
      </c>
      <c r="AS5724">
        <f t="shared" si="806"/>
        <v>0</v>
      </c>
      <c r="AT5724">
        <f t="shared" si="807"/>
        <v>0</v>
      </c>
      <c r="AU5724">
        <f t="shared" si="807"/>
        <v>0</v>
      </c>
      <c r="AV5724" t="str">
        <f t="shared" si="809"/>
        <v>2020-10-21T19:04:09</v>
      </c>
    </row>
    <row r="5725" spans="1:48" x14ac:dyDescent="0.25">
      <c r="A5725" s="5">
        <v>5796</v>
      </c>
      <c r="B5725" s="5" t="s">
        <v>1251</v>
      </c>
      <c r="C5725" s="5" t="s">
        <v>1252</v>
      </c>
      <c r="D5725" s="6" t="s">
        <v>1253</v>
      </c>
      <c r="E5725">
        <v>16</v>
      </c>
      <c r="F5725" s="7">
        <v>0.25480281840000002</v>
      </c>
      <c r="G5725" s="7">
        <v>0</v>
      </c>
      <c r="H5725" t="s">
        <v>1254</v>
      </c>
      <c r="I5725">
        <v>0</v>
      </c>
      <c r="J5725">
        <v>0</v>
      </c>
      <c r="K5725">
        <v>300000</v>
      </c>
      <c r="L5725" t="s">
        <v>52</v>
      </c>
      <c r="M5725" s="8" t="s">
        <v>63</v>
      </c>
      <c r="N5725" s="8">
        <v>0.89285714285714202</v>
      </c>
      <c r="O5725">
        <v>0.107142857142857</v>
      </c>
      <c r="P5725" s="9">
        <v>-0.86602540378443904</v>
      </c>
      <c r="Q5725">
        <v>300000</v>
      </c>
      <c r="R5725" s="8"/>
      <c r="S5725" s="8" t="s">
        <v>329</v>
      </c>
      <c r="T5725">
        <v>27437755</v>
      </c>
      <c r="U5725">
        <v>3644123</v>
      </c>
      <c r="V5725">
        <v>34052578</v>
      </c>
      <c r="W5725">
        <v>29623509</v>
      </c>
      <c r="X5725">
        <v>0</v>
      </c>
      <c r="Y5725">
        <v>12035395</v>
      </c>
      <c r="Z5725">
        <v>6138595</v>
      </c>
      <c r="AA5725">
        <v>44652485</v>
      </c>
      <c r="AB5725">
        <v>0</v>
      </c>
      <c r="AC5725">
        <v>12</v>
      </c>
      <c r="AD5725">
        <v>0</v>
      </c>
      <c r="AE5725">
        <v>1984</v>
      </c>
      <c r="AF5725" t="s">
        <v>54</v>
      </c>
      <c r="AG5725">
        <v>2650000</v>
      </c>
      <c r="AH5725" t="s">
        <v>55</v>
      </c>
      <c r="AI5725" t="s">
        <v>55</v>
      </c>
      <c r="AJ5725">
        <v>0.98380548670000001</v>
      </c>
      <c r="AK5725">
        <v>145500</v>
      </c>
      <c r="AL5725" s="8" t="s">
        <v>13544</v>
      </c>
      <c r="AM5725" s="10">
        <f t="shared" si="801"/>
        <v>2016</v>
      </c>
      <c r="AN5725">
        <f t="shared" si="802"/>
        <v>1</v>
      </c>
      <c r="AO5725">
        <f t="shared" si="808"/>
        <v>0</v>
      </c>
      <c r="AP5725">
        <f t="shared" si="803"/>
        <v>1</v>
      </c>
      <c r="AQ5725">
        <f t="shared" si="804"/>
        <v>0</v>
      </c>
      <c r="AR5725">
        <f t="shared" si="805"/>
        <v>0</v>
      </c>
      <c r="AS5725">
        <f t="shared" si="806"/>
        <v>0</v>
      </c>
      <c r="AT5725">
        <f t="shared" si="807"/>
        <v>0</v>
      </c>
      <c r="AU5725">
        <f t="shared" si="807"/>
        <v>0</v>
      </c>
      <c r="AV5725" t="str">
        <f t="shared" si="809"/>
        <v>2020-10-21T18:59:05</v>
      </c>
    </row>
    <row r="5726" spans="1:48" x14ac:dyDescent="0.25">
      <c r="A5726" s="5">
        <v>5797</v>
      </c>
      <c r="B5726" s="5" t="s">
        <v>13545</v>
      </c>
      <c r="C5726" s="5" t="s">
        <v>13546</v>
      </c>
      <c r="D5726" s="6" t="s">
        <v>13547</v>
      </c>
      <c r="E5726">
        <v>7</v>
      </c>
      <c r="F5726" s="7">
        <v>0.68552470750000005</v>
      </c>
      <c r="G5726" s="7">
        <v>0</v>
      </c>
      <c r="H5726" t="s">
        <v>2263</v>
      </c>
      <c r="I5726">
        <v>0</v>
      </c>
      <c r="J5726">
        <v>0</v>
      </c>
      <c r="K5726">
        <v>12000</v>
      </c>
      <c r="L5726" t="s">
        <v>52</v>
      </c>
      <c r="M5726" s="8" t="s">
        <v>86</v>
      </c>
      <c r="N5726" s="8">
        <v>0.625</v>
      </c>
      <c r="O5726">
        <v>0.375</v>
      </c>
      <c r="P5726" s="9">
        <v>0</v>
      </c>
      <c r="Q5726">
        <v>15000</v>
      </c>
      <c r="R5726" s="8"/>
      <c r="S5726" s="8"/>
      <c r="AA5726">
        <v>933358</v>
      </c>
      <c r="AB5726">
        <v>0</v>
      </c>
      <c r="AC5726">
        <v>12</v>
      </c>
      <c r="AD5726">
        <v>0</v>
      </c>
      <c r="AE5726">
        <v>2010</v>
      </c>
      <c r="AF5726" t="s">
        <v>68</v>
      </c>
      <c r="AG5726">
        <v>30000</v>
      </c>
      <c r="AH5726" t="s">
        <v>55</v>
      </c>
      <c r="AI5726" t="s">
        <v>56</v>
      </c>
      <c r="AJ5726">
        <v>1</v>
      </c>
      <c r="AK5726">
        <v>3240</v>
      </c>
      <c r="AL5726" s="8" t="s">
        <v>13548</v>
      </c>
      <c r="AM5726" s="10">
        <f t="shared" si="801"/>
        <v>2018</v>
      </c>
      <c r="AN5726">
        <f t="shared" si="802"/>
        <v>1</v>
      </c>
      <c r="AO5726">
        <f t="shared" si="808"/>
        <v>0</v>
      </c>
      <c r="AP5726">
        <f t="shared" si="803"/>
        <v>0</v>
      </c>
      <c r="AQ5726">
        <f t="shared" si="804"/>
        <v>0</v>
      </c>
      <c r="AR5726">
        <f t="shared" si="805"/>
        <v>1</v>
      </c>
      <c r="AS5726">
        <f t="shared" si="806"/>
        <v>0</v>
      </c>
      <c r="AT5726">
        <f t="shared" si="807"/>
        <v>0</v>
      </c>
      <c r="AU5726">
        <f t="shared" si="807"/>
        <v>1</v>
      </c>
      <c r="AV5726" t="str">
        <f t="shared" si="809"/>
        <v>2020-10-21T18:59:40</v>
      </c>
    </row>
    <row r="5727" spans="1:48" x14ac:dyDescent="0.25">
      <c r="A5727" s="5">
        <v>5798</v>
      </c>
      <c r="B5727" s="5" t="s">
        <v>13549</v>
      </c>
      <c r="C5727" s="5" t="s">
        <v>13550</v>
      </c>
      <c r="D5727" s="6" t="s">
        <v>13551</v>
      </c>
      <c r="E5727">
        <v>4</v>
      </c>
      <c r="F5727" s="7">
        <v>0.29553137689999998</v>
      </c>
      <c r="G5727" s="7">
        <v>0</v>
      </c>
      <c r="H5727" t="s">
        <v>11598</v>
      </c>
      <c r="I5727">
        <v>0</v>
      </c>
      <c r="J5727">
        <v>0</v>
      </c>
      <c r="K5727">
        <v>250000</v>
      </c>
      <c r="L5727" t="s">
        <v>52</v>
      </c>
      <c r="M5727" s="8" t="s">
        <v>63</v>
      </c>
      <c r="N5727" s="8">
        <v>0.96428571428571397</v>
      </c>
      <c r="O5727">
        <v>3.5714285714285698E-2</v>
      </c>
      <c r="P5727" s="9">
        <v>0</v>
      </c>
      <c r="Q5727">
        <v>70000</v>
      </c>
      <c r="R5727" s="8"/>
      <c r="S5727" s="8" t="s">
        <v>329</v>
      </c>
      <c r="T5727">
        <v>2086476</v>
      </c>
      <c r="U5727">
        <v>1963467</v>
      </c>
      <c r="V5727">
        <v>2093467</v>
      </c>
      <c r="W5727">
        <v>1683560</v>
      </c>
      <c r="X5727">
        <v>0</v>
      </c>
      <c r="Y5727">
        <v>916484</v>
      </c>
      <c r="Z5727">
        <v>521614</v>
      </c>
      <c r="AA5727">
        <v>4311053</v>
      </c>
      <c r="AB5727">
        <v>1558954</v>
      </c>
      <c r="AC5727">
        <v>12</v>
      </c>
      <c r="AD5727">
        <v>2752099</v>
      </c>
      <c r="AE5727">
        <v>2014</v>
      </c>
      <c r="AF5727" t="s">
        <v>68</v>
      </c>
      <c r="AG5727">
        <v>130000</v>
      </c>
      <c r="AH5727" t="s">
        <v>55</v>
      </c>
      <c r="AI5727" t="s">
        <v>55</v>
      </c>
      <c r="AJ5727">
        <v>1</v>
      </c>
      <c r="AK5727">
        <v>41400</v>
      </c>
      <c r="AL5727" s="8" t="s">
        <v>13552</v>
      </c>
      <c r="AM5727" s="10">
        <f t="shared" si="801"/>
        <v>2015</v>
      </c>
      <c r="AN5727">
        <f t="shared" si="802"/>
        <v>1</v>
      </c>
      <c r="AO5727">
        <f t="shared" si="808"/>
        <v>0</v>
      </c>
      <c r="AP5727">
        <f t="shared" si="803"/>
        <v>1</v>
      </c>
      <c r="AQ5727">
        <f t="shared" si="804"/>
        <v>0</v>
      </c>
      <c r="AR5727">
        <f t="shared" si="805"/>
        <v>0</v>
      </c>
      <c r="AS5727">
        <f t="shared" si="806"/>
        <v>0</v>
      </c>
      <c r="AT5727">
        <f t="shared" si="807"/>
        <v>0</v>
      </c>
      <c r="AU5727">
        <f t="shared" si="807"/>
        <v>0</v>
      </c>
      <c r="AV5727" t="str">
        <f t="shared" si="809"/>
        <v>2020-10-21T19:05:26</v>
      </c>
    </row>
    <row r="5728" spans="1:48" x14ac:dyDescent="0.25">
      <c r="A5728" s="5">
        <v>5799</v>
      </c>
      <c r="B5728" s="5" t="s">
        <v>5659</v>
      </c>
      <c r="C5728" s="5" t="s">
        <v>5660</v>
      </c>
      <c r="D5728" s="6" t="s">
        <v>5661</v>
      </c>
      <c r="E5728">
        <v>0</v>
      </c>
      <c r="F5728" s="7">
        <v>0.65258720930000003</v>
      </c>
      <c r="G5728" s="7">
        <v>0</v>
      </c>
      <c r="H5728" t="s">
        <v>5662</v>
      </c>
      <c r="I5728">
        <v>123</v>
      </c>
      <c r="J5728">
        <v>6480</v>
      </c>
      <c r="K5728">
        <v>15000</v>
      </c>
      <c r="L5728" t="s">
        <v>52</v>
      </c>
      <c r="M5728" s="8" t="s">
        <v>63</v>
      </c>
      <c r="N5728" s="8">
        <v>0.91071428571428503</v>
      </c>
      <c r="O5728">
        <v>8.9285714285714204E-2</v>
      </c>
      <c r="P5728" s="9">
        <v>0</v>
      </c>
      <c r="Q5728">
        <v>15000</v>
      </c>
      <c r="R5728" s="8"/>
      <c r="S5728" s="8" t="s">
        <v>11020</v>
      </c>
      <c r="T5728">
        <v>24427581</v>
      </c>
      <c r="U5728">
        <v>7170841</v>
      </c>
      <c r="V5728">
        <v>27111353</v>
      </c>
      <c r="W5728">
        <v>10438963</v>
      </c>
      <c r="X5728">
        <v>1686366</v>
      </c>
      <c r="Y5728">
        <v>4571045</v>
      </c>
      <c r="Z5728">
        <v>11623162</v>
      </c>
      <c r="AA5728">
        <v>4521145</v>
      </c>
      <c r="AB5728">
        <v>4488675</v>
      </c>
      <c r="AC5728">
        <v>12</v>
      </c>
      <c r="AD5728">
        <v>32470</v>
      </c>
      <c r="AE5728">
        <v>1989</v>
      </c>
      <c r="AF5728" t="s">
        <v>54</v>
      </c>
      <c r="AG5728">
        <v>400000</v>
      </c>
      <c r="AH5728" t="s">
        <v>55</v>
      </c>
      <c r="AI5728" t="s">
        <v>55</v>
      </c>
      <c r="AJ5728">
        <v>1</v>
      </c>
      <c r="AK5728">
        <v>844603</v>
      </c>
      <c r="AL5728" s="8" t="s">
        <v>13553</v>
      </c>
      <c r="AM5728" s="10">
        <f t="shared" si="801"/>
        <v>2018</v>
      </c>
      <c r="AN5728">
        <f t="shared" si="802"/>
        <v>1</v>
      </c>
      <c r="AO5728">
        <f t="shared" si="808"/>
        <v>0</v>
      </c>
      <c r="AP5728">
        <f t="shared" si="803"/>
        <v>1</v>
      </c>
      <c r="AQ5728">
        <f t="shared" si="804"/>
        <v>0</v>
      </c>
      <c r="AR5728">
        <f t="shared" si="805"/>
        <v>0</v>
      </c>
      <c r="AS5728">
        <f t="shared" si="806"/>
        <v>0</v>
      </c>
      <c r="AT5728">
        <f t="shared" si="807"/>
        <v>0</v>
      </c>
      <c r="AU5728">
        <f t="shared" si="807"/>
        <v>0</v>
      </c>
      <c r="AV5728" t="str">
        <f t="shared" si="809"/>
        <v>2020-10-21T19:26:11</v>
      </c>
    </row>
    <row r="5729" spans="1:48" x14ac:dyDescent="0.25">
      <c r="A5729" s="5">
        <v>5800</v>
      </c>
      <c r="B5729" s="5" t="s">
        <v>3705</v>
      </c>
      <c r="C5729" s="5" t="s">
        <v>3706</v>
      </c>
      <c r="D5729" s="6" t="s">
        <v>3707</v>
      </c>
      <c r="E5729">
        <v>9</v>
      </c>
      <c r="F5729" s="7">
        <v>0.32085185189999998</v>
      </c>
      <c r="G5729" s="7">
        <v>0</v>
      </c>
      <c r="H5729" t="s">
        <v>189</v>
      </c>
      <c r="I5729">
        <v>26</v>
      </c>
      <c r="J5729">
        <v>6480</v>
      </c>
      <c r="K5729">
        <v>60000</v>
      </c>
      <c r="L5729" t="s">
        <v>52</v>
      </c>
      <c r="M5729" s="8" t="s">
        <v>53</v>
      </c>
      <c r="N5729" s="8">
        <v>0.83928571428571397</v>
      </c>
      <c r="O5729">
        <v>0.160714285714285</v>
      </c>
      <c r="P5729" s="9">
        <v>0.86602540378443904</v>
      </c>
      <c r="Q5729">
        <v>60000</v>
      </c>
      <c r="R5729" s="8"/>
      <c r="S5729" s="8" t="s">
        <v>97</v>
      </c>
      <c r="T5729">
        <v>2415635</v>
      </c>
      <c r="U5729">
        <v>3594217</v>
      </c>
      <c r="V5729">
        <v>8763133</v>
      </c>
      <c r="W5729">
        <v>1957935</v>
      </c>
      <c r="X5729">
        <v>0</v>
      </c>
      <c r="Y5729">
        <v>890277</v>
      </c>
      <c r="Z5729">
        <v>1434610</v>
      </c>
      <c r="AA5729">
        <v>6357683</v>
      </c>
      <c r="AB5729">
        <v>2319607</v>
      </c>
      <c r="AC5729">
        <v>12</v>
      </c>
      <c r="AD5729">
        <v>4038076</v>
      </c>
      <c r="AE5729">
        <v>2009</v>
      </c>
      <c r="AF5729" t="s">
        <v>121</v>
      </c>
      <c r="AG5729">
        <v>1000000</v>
      </c>
      <c r="AH5729" t="s">
        <v>55</v>
      </c>
      <c r="AI5729" t="s">
        <v>55</v>
      </c>
      <c r="AJ5729">
        <v>1</v>
      </c>
      <c r="AK5729">
        <v>193182</v>
      </c>
      <c r="AL5729" s="8" t="s">
        <v>13554</v>
      </c>
      <c r="AM5729" s="10">
        <f t="shared" si="801"/>
        <v>2009</v>
      </c>
      <c r="AN5729">
        <f t="shared" si="802"/>
        <v>1</v>
      </c>
      <c r="AO5729">
        <f t="shared" si="808"/>
        <v>0</v>
      </c>
      <c r="AP5729">
        <f t="shared" si="803"/>
        <v>0</v>
      </c>
      <c r="AQ5729">
        <f t="shared" si="804"/>
        <v>1</v>
      </c>
      <c r="AR5729">
        <f t="shared" si="805"/>
        <v>0</v>
      </c>
      <c r="AS5729">
        <f t="shared" si="806"/>
        <v>0</v>
      </c>
      <c r="AT5729">
        <f t="shared" si="807"/>
        <v>0</v>
      </c>
      <c r="AU5729">
        <f t="shared" si="807"/>
        <v>0</v>
      </c>
      <c r="AV5729" t="str">
        <f t="shared" si="809"/>
        <v>2020-10-21T20:25:39</v>
      </c>
    </row>
    <row r="5730" spans="1:48" x14ac:dyDescent="0.25">
      <c r="A5730" s="5">
        <v>5801</v>
      </c>
      <c r="B5730" s="5" t="s">
        <v>6262</v>
      </c>
      <c r="C5730" s="5" t="s">
        <v>6263</v>
      </c>
      <c r="D5730" s="6" t="s">
        <v>6264</v>
      </c>
      <c r="E5730">
        <v>60</v>
      </c>
      <c r="F5730" s="7">
        <v>0.44857724960000001</v>
      </c>
      <c r="G5730" s="7">
        <v>0</v>
      </c>
      <c r="H5730" t="s">
        <v>6265</v>
      </c>
      <c r="I5730">
        <v>36</v>
      </c>
      <c r="J5730">
        <v>368372</v>
      </c>
      <c r="K5730">
        <v>1100000</v>
      </c>
      <c r="L5730" t="s">
        <v>52</v>
      </c>
      <c r="M5730" s="8" t="s">
        <v>63</v>
      </c>
      <c r="N5730" s="8">
        <v>0.91071428571428503</v>
      </c>
      <c r="O5730">
        <v>8.9285714285714204E-2</v>
      </c>
      <c r="P5730" s="9">
        <v>-0.221371219490759</v>
      </c>
      <c r="Q5730">
        <v>1100000</v>
      </c>
      <c r="R5730" s="8"/>
      <c r="S5730" s="8" t="s">
        <v>329</v>
      </c>
      <c r="T5730">
        <v>15475205</v>
      </c>
      <c r="U5730">
        <v>7811481</v>
      </c>
      <c r="V5730">
        <v>16122483</v>
      </c>
      <c r="W5730">
        <v>8311002</v>
      </c>
      <c r="X5730">
        <v>0</v>
      </c>
      <c r="Y5730">
        <v>6070606</v>
      </c>
      <c r="Z5730">
        <v>6811728</v>
      </c>
      <c r="AA5730">
        <v>46145958</v>
      </c>
      <c r="AB5730">
        <v>10304339</v>
      </c>
      <c r="AC5730">
        <v>12</v>
      </c>
      <c r="AD5730">
        <v>35841619</v>
      </c>
      <c r="AE5730">
        <v>2006</v>
      </c>
      <c r="AF5730" t="s">
        <v>121</v>
      </c>
      <c r="AG5730">
        <v>1000000</v>
      </c>
      <c r="AH5730" t="s">
        <v>55</v>
      </c>
      <c r="AI5730" t="s">
        <v>55</v>
      </c>
      <c r="AJ5730">
        <v>0.98822132789999995</v>
      </c>
      <c r="AK5730">
        <v>2921279</v>
      </c>
      <c r="AL5730" s="8" t="s">
        <v>13555</v>
      </c>
      <c r="AM5730" s="10">
        <f t="shared" si="801"/>
        <v>2012</v>
      </c>
      <c r="AN5730">
        <f t="shared" si="802"/>
        <v>1</v>
      </c>
      <c r="AO5730">
        <f t="shared" si="808"/>
        <v>0</v>
      </c>
      <c r="AP5730">
        <f t="shared" si="803"/>
        <v>1</v>
      </c>
      <c r="AQ5730">
        <f t="shared" si="804"/>
        <v>0</v>
      </c>
      <c r="AR5730">
        <f t="shared" si="805"/>
        <v>0</v>
      </c>
      <c r="AS5730">
        <f t="shared" si="806"/>
        <v>0</v>
      </c>
      <c r="AT5730">
        <f t="shared" si="807"/>
        <v>0</v>
      </c>
      <c r="AU5730">
        <f t="shared" si="807"/>
        <v>0</v>
      </c>
      <c r="AV5730" t="str">
        <f t="shared" si="809"/>
        <v>2020-10-21T20:24:06</v>
      </c>
    </row>
    <row r="5731" spans="1:48" x14ac:dyDescent="0.25">
      <c r="A5731" s="5">
        <v>5802</v>
      </c>
      <c r="B5731" s="5" t="s">
        <v>10245</v>
      </c>
      <c r="C5731" s="5" t="s">
        <v>10246</v>
      </c>
      <c r="D5731" s="6" t="s">
        <v>10247</v>
      </c>
      <c r="E5731">
        <v>43</v>
      </c>
      <c r="F5731" s="7">
        <v>0</v>
      </c>
      <c r="G5731" s="7"/>
      <c r="H5731" t="s">
        <v>10248</v>
      </c>
      <c r="I5731">
        <v>0</v>
      </c>
      <c r="J5731">
        <v>0</v>
      </c>
      <c r="K5731">
        <v>3000000</v>
      </c>
      <c r="L5731" t="s">
        <v>52</v>
      </c>
      <c r="M5731" s="8" t="s">
        <v>53</v>
      </c>
      <c r="N5731" s="8">
        <v>0.78571428571428503</v>
      </c>
      <c r="O5731">
        <v>0.214285714285714</v>
      </c>
      <c r="P5731" s="9">
        <v>0</v>
      </c>
      <c r="Q5731">
        <v>3000000</v>
      </c>
      <c r="R5731" s="8"/>
      <c r="S5731" s="8" t="s">
        <v>9131</v>
      </c>
      <c r="T5731">
        <v>57887270</v>
      </c>
      <c r="U5731">
        <v>13318706</v>
      </c>
      <c r="V5731">
        <v>62021144</v>
      </c>
      <c r="W5731">
        <v>585878</v>
      </c>
      <c r="X5731">
        <v>10000000</v>
      </c>
      <c r="Y5731">
        <v>29907527</v>
      </c>
      <c r="Z5731">
        <v>6112771</v>
      </c>
      <c r="AA5731">
        <v>83515661</v>
      </c>
      <c r="AB5731">
        <v>38976246</v>
      </c>
      <c r="AC5731">
        <v>5</v>
      </c>
      <c r="AD5731">
        <v>44539415</v>
      </c>
      <c r="AE5731">
        <v>1978</v>
      </c>
      <c r="AF5731" t="s">
        <v>54</v>
      </c>
      <c r="AG5731">
        <v>100000</v>
      </c>
      <c r="AH5731" t="s">
        <v>55</v>
      </c>
      <c r="AI5731" t="s">
        <v>55</v>
      </c>
      <c r="AJ5731">
        <v>0</v>
      </c>
      <c r="AK5731">
        <v>829725</v>
      </c>
      <c r="AL5731" s="8" t="s">
        <v>13556</v>
      </c>
      <c r="AM5731" s="10">
        <f t="shared" si="801"/>
        <v>2006</v>
      </c>
      <c r="AN5731">
        <f t="shared" si="802"/>
        <v>1</v>
      </c>
      <c r="AO5731">
        <f t="shared" si="808"/>
        <v>0</v>
      </c>
      <c r="AP5731">
        <f t="shared" si="803"/>
        <v>0</v>
      </c>
      <c r="AQ5731">
        <f t="shared" si="804"/>
        <v>1</v>
      </c>
      <c r="AR5731">
        <f t="shared" si="805"/>
        <v>0</v>
      </c>
      <c r="AS5731">
        <f t="shared" si="806"/>
        <v>0</v>
      </c>
      <c r="AT5731">
        <f t="shared" si="807"/>
        <v>0</v>
      </c>
      <c r="AU5731">
        <f t="shared" si="807"/>
        <v>0</v>
      </c>
      <c r="AV5731" t="str">
        <f t="shared" si="809"/>
        <v>2020-10-21T20:31:20</v>
      </c>
    </row>
    <row r="5732" spans="1:48" x14ac:dyDescent="0.25">
      <c r="A5732" s="5">
        <v>5803</v>
      </c>
      <c r="B5732" s="5" t="s">
        <v>9576</v>
      </c>
      <c r="C5732" s="5" t="s">
        <v>9512</v>
      </c>
      <c r="D5732" s="6" t="s">
        <v>9577</v>
      </c>
      <c r="E5732">
        <v>24</v>
      </c>
      <c r="F5732" s="7">
        <v>0.30541818180000002</v>
      </c>
      <c r="G5732" s="7">
        <v>0</v>
      </c>
      <c r="H5732" t="s">
        <v>9578</v>
      </c>
      <c r="I5732">
        <v>25</v>
      </c>
      <c r="J5732">
        <v>1100</v>
      </c>
      <c r="K5732">
        <v>80000</v>
      </c>
      <c r="L5732" t="s">
        <v>52</v>
      </c>
      <c r="M5732" s="8" t="s">
        <v>86</v>
      </c>
      <c r="N5732" s="8">
        <v>0.64285714285714202</v>
      </c>
      <c r="O5732">
        <v>0.35714285714285698</v>
      </c>
      <c r="P5732" s="9">
        <v>-0.66808385208811005</v>
      </c>
      <c r="Q5732">
        <v>30000</v>
      </c>
      <c r="R5732" s="8"/>
      <c r="S5732" s="8" t="s">
        <v>329</v>
      </c>
      <c r="T5732">
        <v>782747</v>
      </c>
      <c r="U5732">
        <v>347179</v>
      </c>
      <c r="V5732">
        <v>842426</v>
      </c>
      <c r="W5732">
        <v>495247</v>
      </c>
      <c r="X5732">
        <v>44664</v>
      </c>
      <c r="Y5732">
        <v>406880</v>
      </c>
      <c r="Z5732">
        <v>69442</v>
      </c>
      <c r="AA5732">
        <v>1416289</v>
      </c>
      <c r="AB5732">
        <v>386467</v>
      </c>
      <c r="AC5732">
        <v>12</v>
      </c>
      <c r="AD5732">
        <v>1029822</v>
      </c>
      <c r="AE5732">
        <v>2015</v>
      </c>
      <c r="AF5732" t="s">
        <v>126</v>
      </c>
      <c r="AG5732">
        <v>150000</v>
      </c>
      <c r="AH5732" t="s">
        <v>55</v>
      </c>
      <c r="AI5732" t="s">
        <v>55</v>
      </c>
      <c r="AJ5732">
        <v>0.82028346019999998</v>
      </c>
      <c r="AK5732">
        <v>56104</v>
      </c>
      <c r="AL5732" s="8" t="s">
        <v>13557</v>
      </c>
      <c r="AM5732" s="10">
        <f t="shared" si="801"/>
        <v>2015</v>
      </c>
      <c r="AN5732">
        <f t="shared" si="802"/>
        <v>1</v>
      </c>
      <c r="AO5732">
        <f t="shared" si="808"/>
        <v>0</v>
      </c>
      <c r="AP5732">
        <f t="shared" si="803"/>
        <v>0</v>
      </c>
      <c r="AQ5732">
        <f t="shared" si="804"/>
        <v>0</v>
      </c>
      <c r="AR5732">
        <f t="shared" si="805"/>
        <v>1</v>
      </c>
      <c r="AS5732">
        <f t="shared" si="806"/>
        <v>0</v>
      </c>
      <c r="AT5732">
        <f t="shared" si="807"/>
        <v>0</v>
      </c>
      <c r="AU5732">
        <f t="shared" si="807"/>
        <v>0</v>
      </c>
      <c r="AV5732" t="str">
        <f t="shared" si="809"/>
        <v>2020-10-21T20:43:50</v>
      </c>
    </row>
    <row r="5733" spans="1:48" x14ac:dyDescent="0.25">
      <c r="A5733" s="5">
        <v>5804</v>
      </c>
      <c r="B5733" s="5" t="s">
        <v>13558</v>
      </c>
      <c r="C5733" s="5" t="s">
        <v>13559</v>
      </c>
      <c r="D5733" s="6" t="s">
        <v>13560</v>
      </c>
      <c r="E5733">
        <v>4</v>
      </c>
      <c r="F5733" s="7">
        <v>0</v>
      </c>
      <c r="G5733" s="7"/>
      <c r="H5733" t="s">
        <v>13561</v>
      </c>
      <c r="I5733">
        <v>0</v>
      </c>
      <c r="J5733">
        <v>0</v>
      </c>
      <c r="K5733">
        <v>500000</v>
      </c>
      <c r="L5733" t="s">
        <v>52</v>
      </c>
      <c r="M5733" s="8" t="s">
        <v>53</v>
      </c>
      <c r="N5733" s="8">
        <v>0.78571428571428503</v>
      </c>
      <c r="O5733">
        <v>0.214285714285714</v>
      </c>
      <c r="P5733" s="9">
        <v>0</v>
      </c>
      <c r="Q5733">
        <v>30000</v>
      </c>
      <c r="R5733" s="8"/>
      <c r="S5733" s="8" t="s">
        <v>329</v>
      </c>
      <c r="T5733">
        <v>7955003</v>
      </c>
      <c r="U5733">
        <v>6121998</v>
      </c>
      <c r="V5733">
        <v>7955003</v>
      </c>
      <c r="W5733">
        <v>1833005</v>
      </c>
      <c r="X5733">
        <v>0</v>
      </c>
      <c r="Y5733">
        <v>644990</v>
      </c>
      <c r="Z5733">
        <v>6237268</v>
      </c>
      <c r="AA5733">
        <v>965828</v>
      </c>
      <c r="AB5733">
        <v>961969</v>
      </c>
      <c r="AC5733">
        <v>12</v>
      </c>
      <c r="AD5733">
        <v>3859</v>
      </c>
      <c r="AE5733">
        <v>2013</v>
      </c>
      <c r="AF5733" t="s">
        <v>68</v>
      </c>
      <c r="AG5733">
        <v>410000</v>
      </c>
      <c r="AH5733" t="s">
        <v>55</v>
      </c>
      <c r="AI5733" t="s">
        <v>56</v>
      </c>
      <c r="AJ5733">
        <v>0</v>
      </c>
      <c r="AK5733">
        <v>9900</v>
      </c>
      <c r="AL5733" s="8" t="s">
        <v>13562</v>
      </c>
      <c r="AM5733" s="10">
        <f t="shared" si="801"/>
        <v>2020</v>
      </c>
      <c r="AN5733">
        <f t="shared" si="802"/>
        <v>1</v>
      </c>
      <c r="AO5733">
        <f t="shared" si="808"/>
        <v>0</v>
      </c>
      <c r="AP5733">
        <f t="shared" si="803"/>
        <v>0</v>
      </c>
      <c r="AQ5733">
        <f t="shared" si="804"/>
        <v>1</v>
      </c>
      <c r="AR5733">
        <f t="shared" si="805"/>
        <v>0</v>
      </c>
      <c r="AS5733">
        <f t="shared" si="806"/>
        <v>0</v>
      </c>
      <c r="AT5733">
        <f t="shared" si="807"/>
        <v>0</v>
      </c>
      <c r="AU5733">
        <f t="shared" si="807"/>
        <v>1</v>
      </c>
      <c r="AV5733" t="str">
        <f t="shared" si="809"/>
        <v>2020-10-21T20:51:32</v>
      </c>
    </row>
    <row r="5734" spans="1:48" x14ac:dyDescent="0.25">
      <c r="A5734" s="5">
        <v>5805</v>
      </c>
      <c r="B5734" s="5" t="s">
        <v>4993</v>
      </c>
      <c r="C5734" s="5" t="s">
        <v>4994</v>
      </c>
      <c r="D5734" s="6" t="s">
        <v>4995</v>
      </c>
      <c r="E5734">
        <v>4</v>
      </c>
      <c r="F5734" s="7">
        <v>0</v>
      </c>
      <c r="G5734" s="7"/>
      <c r="H5734" t="s">
        <v>4996</v>
      </c>
      <c r="I5734">
        <v>0</v>
      </c>
      <c r="J5734">
        <v>0</v>
      </c>
      <c r="K5734">
        <v>2000000</v>
      </c>
      <c r="L5734" t="s">
        <v>52</v>
      </c>
      <c r="M5734" s="8" t="s">
        <v>53</v>
      </c>
      <c r="N5734" s="8">
        <v>0.71428571428571397</v>
      </c>
      <c r="O5734">
        <v>0.28571428571428498</v>
      </c>
      <c r="P5734" s="9">
        <v>0.121081779594761</v>
      </c>
      <c r="Q5734">
        <v>2000000</v>
      </c>
      <c r="R5734" s="8"/>
      <c r="S5734" s="8" t="s">
        <v>97</v>
      </c>
      <c r="T5734">
        <v>797071130</v>
      </c>
      <c r="U5734">
        <v>476069297</v>
      </c>
      <c r="V5734">
        <v>1346295935</v>
      </c>
      <c r="W5734">
        <v>539356891</v>
      </c>
      <c r="X5734">
        <v>27581755</v>
      </c>
      <c r="Y5734">
        <v>197411840</v>
      </c>
      <c r="Z5734">
        <v>426986478</v>
      </c>
      <c r="AA5734">
        <v>2218816229</v>
      </c>
      <c r="AB5734">
        <v>837610879</v>
      </c>
      <c r="AC5734">
        <v>9</v>
      </c>
      <c r="AD5734">
        <v>1381205350</v>
      </c>
      <c r="AE5734">
        <v>2010</v>
      </c>
      <c r="AF5734" t="s">
        <v>68</v>
      </c>
      <c r="AG5734">
        <v>9000</v>
      </c>
      <c r="AH5734" t="s">
        <v>56</v>
      </c>
      <c r="AI5734" t="s">
        <v>55</v>
      </c>
      <c r="AJ5734">
        <v>0</v>
      </c>
      <c r="AK5734">
        <v>0</v>
      </c>
      <c r="AL5734" s="8" t="s">
        <v>13563</v>
      </c>
      <c r="AM5734" s="10">
        <f t="shared" si="801"/>
        <v>2017</v>
      </c>
      <c r="AN5734">
        <f t="shared" si="802"/>
        <v>1</v>
      </c>
      <c r="AO5734">
        <f t="shared" si="808"/>
        <v>0</v>
      </c>
      <c r="AP5734">
        <f t="shared" si="803"/>
        <v>0</v>
      </c>
      <c r="AQ5734">
        <f t="shared" si="804"/>
        <v>1</v>
      </c>
      <c r="AR5734">
        <f t="shared" si="805"/>
        <v>0</v>
      </c>
      <c r="AS5734">
        <f t="shared" si="806"/>
        <v>0</v>
      </c>
      <c r="AT5734">
        <f t="shared" si="807"/>
        <v>1</v>
      </c>
      <c r="AU5734">
        <f t="shared" si="807"/>
        <v>0</v>
      </c>
      <c r="AV5734" t="str">
        <f t="shared" si="809"/>
        <v>2020-10-21T20:52:15</v>
      </c>
    </row>
    <row r="5735" spans="1:48" x14ac:dyDescent="0.25">
      <c r="A5735" s="5">
        <v>5806</v>
      </c>
      <c r="B5735" s="5" t="s">
        <v>1804</v>
      </c>
      <c r="C5735" s="5" t="s">
        <v>1805</v>
      </c>
      <c r="D5735" s="6" t="s">
        <v>1806</v>
      </c>
      <c r="E5735">
        <v>4</v>
      </c>
      <c r="F5735" s="7">
        <v>0.49647179419999998</v>
      </c>
      <c r="G5735" s="7">
        <v>0</v>
      </c>
      <c r="H5735" t="s">
        <v>1807</v>
      </c>
      <c r="I5735">
        <v>0</v>
      </c>
      <c r="J5735">
        <v>0</v>
      </c>
      <c r="K5735">
        <v>50000</v>
      </c>
      <c r="L5735" t="s">
        <v>62</v>
      </c>
      <c r="M5735" s="8" t="s">
        <v>63</v>
      </c>
      <c r="N5735" s="8">
        <v>1</v>
      </c>
      <c r="O5735">
        <v>0</v>
      </c>
      <c r="P5735" s="9">
        <v>0</v>
      </c>
      <c r="R5735" s="8"/>
      <c r="S5735" s="8"/>
      <c r="AJ5735">
        <v>1</v>
      </c>
      <c r="AL5735" s="8"/>
      <c r="AM5735" s="10">
        <f t="shared" si="801"/>
        <v>2006</v>
      </c>
      <c r="AN5735">
        <f t="shared" si="802"/>
        <v>0</v>
      </c>
      <c r="AO5735">
        <f t="shared" si="808"/>
        <v>0</v>
      </c>
      <c r="AP5735">
        <f t="shared" si="803"/>
        <v>1</v>
      </c>
      <c r="AQ5735">
        <f t="shared" si="804"/>
        <v>0</v>
      </c>
      <c r="AR5735">
        <f t="shared" si="805"/>
        <v>0</v>
      </c>
      <c r="AS5735">
        <f t="shared" si="806"/>
        <v>0</v>
      </c>
      <c r="AT5735">
        <f t="shared" si="807"/>
        <v>0</v>
      </c>
      <c r="AU5735">
        <f t="shared" si="807"/>
        <v>0</v>
      </c>
      <c r="AV5735">
        <f t="shared" si="809"/>
        <v>0</v>
      </c>
    </row>
    <row r="5736" spans="1:48" x14ac:dyDescent="0.25">
      <c r="A5736" s="5">
        <v>5807</v>
      </c>
      <c r="B5736" s="5" t="s">
        <v>13458</v>
      </c>
      <c r="C5736" s="5" t="s">
        <v>13459</v>
      </c>
      <c r="D5736" s="6" t="s">
        <v>13460</v>
      </c>
      <c r="E5736">
        <v>176</v>
      </c>
      <c r="F5736" s="7">
        <v>0.54013971540000005</v>
      </c>
      <c r="G5736" s="7">
        <v>0</v>
      </c>
      <c r="H5736" t="s">
        <v>9251</v>
      </c>
      <c r="I5736">
        <v>0</v>
      </c>
      <c r="J5736">
        <v>0</v>
      </c>
      <c r="K5736">
        <v>20000</v>
      </c>
      <c r="L5736" t="s">
        <v>199</v>
      </c>
      <c r="M5736" s="8" t="s">
        <v>86</v>
      </c>
      <c r="N5736" s="8">
        <v>0.5</v>
      </c>
      <c r="O5736">
        <v>0.499999999999999</v>
      </c>
      <c r="P5736" s="9">
        <v>-0.982716499733992</v>
      </c>
      <c r="R5736" s="8"/>
      <c r="S5736" s="8" t="s">
        <v>217</v>
      </c>
      <c r="T5736">
        <v>30621</v>
      </c>
      <c r="U5736">
        <v>6906</v>
      </c>
      <c r="V5736">
        <v>30621</v>
      </c>
      <c r="W5736">
        <v>23715</v>
      </c>
      <c r="X5736">
        <v>0</v>
      </c>
      <c r="Y5736">
        <v>0</v>
      </c>
      <c r="Z5736">
        <v>0</v>
      </c>
      <c r="AA5736">
        <v>399406</v>
      </c>
      <c r="AB5736">
        <v>0</v>
      </c>
      <c r="AC5736">
        <v>12</v>
      </c>
      <c r="AD5736">
        <v>0</v>
      </c>
      <c r="AE5736">
        <v>2011</v>
      </c>
      <c r="AF5736" t="s">
        <v>68</v>
      </c>
      <c r="AG5736">
        <v>20000</v>
      </c>
      <c r="AH5736" t="s">
        <v>55</v>
      </c>
      <c r="AI5736" t="s">
        <v>56</v>
      </c>
      <c r="AJ5736">
        <v>0.57050579950000002</v>
      </c>
      <c r="AK5736">
        <v>0</v>
      </c>
      <c r="AL5736" s="8"/>
      <c r="AM5736" s="10">
        <f t="shared" si="801"/>
        <v>2016</v>
      </c>
      <c r="AN5736">
        <f t="shared" si="802"/>
        <v>0</v>
      </c>
      <c r="AO5736">
        <f t="shared" si="808"/>
        <v>1</v>
      </c>
      <c r="AP5736">
        <f t="shared" si="803"/>
        <v>0</v>
      </c>
      <c r="AQ5736">
        <f t="shared" si="804"/>
        <v>0</v>
      </c>
      <c r="AR5736">
        <f t="shared" si="805"/>
        <v>1</v>
      </c>
      <c r="AS5736">
        <f t="shared" si="806"/>
        <v>0</v>
      </c>
      <c r="AT5736">
        <f t="shared" si="807"/>
        <v>0</v>
      </c>
      <c r="AU5736">
        <f t="shared" si="807"/>
        <v>1</v>
      </c>
      <c r="AV5736">
        <f t="shared" si="809"/>
        <v>0</v>
      </c>
    </row>
    <row r="5737" spans="1:48" x14ac:dyDescent="0.25">
      <c r="A5737" s="5">
        <v>5808</v>
      </c>
      <c r="B5737" s="5" t="s">
        <v>407</v>
      </c>
      <c r="C5737" s="5" t="s">
        <v>408</v>
      </c>
      <c r="D5737" s="6" t="s">
        <v>409</v>
      </c>
      <c r="E5737">
        <v>5</v>
      </c>
      <c r="F5737" s="7">
        <v>0.80029988500000004</v>
      </c>
      <c r="G5737" s="7">
        <v>0</v>
      </c>
      <c r="H5737" t="s">
        <v>410</v>
      </c>
      <c r="I5737">
        <v>0</v>
      </c>
      <c r="J5737">
        <v>0</v>
      </c>
      <c r="K5737">
        <v>15000</v>
      </c>
      <c r="L5737" t="s">
        <v>199</v>
      </c>
      <c r="M5737" s="8" t="s">
        <v>86</v>
      </c>
      <c r="N5737" s="8">
        <v>0.625</v>
      </c>
      <c r="O5737">
        <v>0.375</v>
      </c>
      <c r="P5737" s="9">
        <v>0.30220847070703599</v>
      </c>
      <c r="R5737" s="8"/>
      <c r="S5737" s="8"/>
      <c r="AA5737">
        <v>375352</v>
      </c>
      <c r="AB5737">
        <v>0</v>
      </c>
      <c r="AC5737">
        <v>12</v>
      </c>
      <c r="AD5737">
        <v>0</v>
      </c>
      <c r="AE5737">
        <v>2011</v>
      </c>
      <c r="AF5737" t="s">
        <v>68</v>
      </c>
      <c r="AG5737">
        <v>10000</v>
      </c>
      <c r="AH5737" t="s">
        <v>56</v>
      </c>
      <c r="AI5737" t="s">
        <v>55</v>
      </c>
      <c r="AJ5737">
        <v>1</v>
      </c>
      <c r="AK5737">
        <v>62100</v>
      </c>
      <c r="AL5737" s="8"/>
      <c r="AM5737" s="10">
        <f t="shared" si="801"/>
        <v>2017</v>
      </c>
      <c r="AN5737">
        <f t="shared" si="802"/>
        <v>0</v>
      </c>
      <c r="AO5737">
        <f t="shared" si="808"/>
        <v>1</v>
      </c>
      <c r="AP5737">
        <f t="shared" si="803"/>
        <v>0</v>
      </c>
      <c r="AQ5737">
        <f t="shared" si="804"/>
        <v>0</v>
      </c>
      <c r="AR5737">
        <f t="shared" si="805"/>
        <v>1</v>
      </c>
      <c r="AS5737">
        <f t="shared" si="806"/>
        <v>0</v>
      </c>
      <c r="AT5737">
        <f t="shared" si="807"/>
        <v>1</v>
      </c>
      <c r="AU5737">
        <f t="shared" si="807"/>
        <v>0</v>
      </c>
      <c r="AV5737">
        <f t="shared" si="809"/>
        <v>0</v>
      </c>
    </row>
    <row r="5738" spans="1:48" x14ac:dyDescent="0.25">
      <c r="A5738" s="5">
        <v>5809</v>
      </c>
      <c r="B5738" s="5" t="s">
        <v>10906</v>
      </c>
      <c r="C5738" s="5" t="s">
        <v>10907</v>
      </c>
      <c r="D5738" s="6" t="s">
        <v>10908</v>
      </c>
      <c r="E5738">
        <v>21</v>
      </c>
      <c r="F5738" s="7">
        <v>0.68624799089999999</v>
      </c>
      <c r="G5738" s="7">
        <v>0</v>
      </c>
      <c r="H5738" t="s">
        <v>10909</v>
      </c>
      <c r="I5738">
        <v>295</v>
      </c>
      <c r="J5738">
        <v>18366.48</v>
      </c>
      <c r="K5738">
        <v>15000</v>
      </c>
      <c r="L5738" t="s">
        <v>52</v>
      </c>
      <c r="M5738" s="8" t="s">
        <v>74</v>
      </c>
      <c r="N5738" s="8">
        <v>0.44642857142857101</v>
      </c>
      <c r="O5738">
        <v>0.55357142857142805</v>
      </c>
      <c r="P5738" s="9">
        <v>0.86602540378443904</v>
      </c>
      <c r="Q5738">
        <v>15000</v>
      </c>
      <c r="R5738" s="8"/>
      <c r="S5738" s="8"/>
      <c r="AA5738">
        <v>1165751</v>
      </c>
      <c r="AB5738">
        <v>396829</v>
      </c>
      <c r="AC5738">
        <v>12</v>
      </c>
      <c r="AD5738">
        <v>768922</v>
      </c>
      <c r="AE5738">
        <v>2016</v>
      </c>
      <c r="AF5738" t="s">
        <v>126</v>
      </c>
      <c r="AG5738">
        <v>99800</v>
      </c>
      <c r="AH5738" t="s">
        <v>55</v>
      </c>
      <c r="AI5738" t="s">
        <v>56</v>
      </c>
      <c r="AJ5738">
        <v>1</v>
      </c>
      <c r="AK5738">
        <v>3960</v>
      </c>
      <c r="AL5738" s="8" t="s">
        <v>13564</v>
      </c>
      <c r="AM5738" s="10">
        <f t="shared" si="801"/>
        <v>2018</v>
      </c>
      <c r="AN5738">
        <f t="shared" si="802"/>
        <v>1</v>
      </c>
      <c r="AO5738">
        <f t="shared" si="808"/>
        <v>0</v>
      </c>
      <c r="AP5738">
        <f t="shared" si="803"/>
        <v>0</v>
      </c>
      <c r="AQ5738">
        <f t="shared" si="804"/>
        <v>0</v>
      </c>
      <c r="AR5738">
        <f t="shared" si="805"/>
        <v>0</v>
      </c>
      <c r="AS5738">
        <f t="shared" si="806"/>
        <v>1</v>
      </c>
      <c r="AT5738">
        <f t="shared" si="807"/>
        <v>0</v>
      </c>
      <c r="AU5738">
        <f t="shared" si="807"/>
        <v>1</v>
      </c>
      <c r="AV5738" t="str">
        <f t="shared" si="809"/>
        <v>2020-10-22T13:33:30</v>
      </c>
    </row>
    <row r="5739" spans="1:48" x14ac:dyDescent="0.25">
      <c r="A5739" s="5">
        <v>5810</v>
      </c>
      <c r="B5739" s="5" t="s">
        <v>9867</v>
      </c>
      <c r="C5739" s="5" t="s">
        <v>9868</v>
      </c>
      <c r="D5739" s="6" t="s">
        <v>9869</v>
      </c>
      <c r="E5739">
        <v>5</v>
      </c>
      <c r="F5739" s="7">
        <v>0.61664379650000001</v>
      </c>
      <c r="G5739" s="7">
        <v>0</v>
      </c>
      <c r="H5739" t="s">
        <v>5662</v>
      </c>
      <c r="I5739">
        <v>0</v>
      </c>
      <c r="J5739">
        <v>0</v>
      </c>
      <c r="K5739">
        <v>15000</v>
      </c>
      <c r="L5739" t="s">
        <v>62</v>
      </c>
      <c r="M5739" s="8" t="s">
        <v>63</v>
      </c>
      <c r="N5739" s="8">
        <v>1</v>
      </c>
      <c r="O5739">
        <v>0</v>
      </c>
      <c r="P5739" s="9">
        <v>0</v>
      </c>
      <c r="R5739" s="8"/>
      <c r="S5739" s="8"/>
      <c r="AJ5739">
        <v>1</v>
      </c>
      <c r="AL5739" s="8"/>
      <c r="AM5739" s="10">
        <f t="shared" si="801"/>
        <v>2018</v>
      </c>
      <c r="AN5739">
        <f t="shared" si="802"/>
        <v>0</v>
      </c>
      <c r="AO5739">
        <f t="shared" si="808"/>
        <v>0</v>
      </c>
      <c r="AP5739">
        <f t="shared" si="803"/>
        <v>1</v>
      </c>
      <c r="AQ5739">
        <f t="shared" si="804"/>
        <v>0</v>
      </c>
      <c r="AR5739">
        <f t="shared" si="805"/>
        <v>0</v>
      </c>
      <c r="AS5739">
        <f t="shared" si="806"/>
        <v>0</v>
      </c>
      <c r="AT5739">
        <f t="shared" si="807"/>
        <v>0</v>
      </c>
      <c r="AU5739">
        <f t="shared" si="807"/>
        <v>0</v>
      </c>
      <c r="AV5739">
        <f t="shared" si="809"/>
        <v>0</v>
      </c>
    </row>
    <row r="5740" spans="1:48" x14ac:dyDescent="0.25">
      <c r="A5740" s="5">
        <v>5811</v>
      </c>
      <c r="B5740" s="5" t="s">
        <v>325</v>
      </c>
      <c r="C5740" s="5" t="s">
        <v>326</v>
      </c>
      <c r="D5740" s="6" t="s">
        <v>327</v>
      </c>
      <c r="E5740">
        <v>4</v>
      </c>
      <c r="F5740" s="7">
        <v>0.47525858469999999</v>
      </c>
      <c r="G5740" s="7">
        <v>0</v>
      </c>
      <c r="H5740" t="s">
        <v>328</v>
      </c>
      <c r="I5740">
        <v>0</v>
      </c>
      <c r="J5740">
        <v>0</v>
      </c>
      <c r="K5740">
        <v>500000</v>
      </c>
      <c r="L5740" t="s">
        <v>52</v>
      </c>
      <c r="M5740" s="8" t="s">
        <v>53</v>
      </c>
      <c r="N5740" s="8">
        <v>0.80357142857142805</v>
      </c>
      <c r="O5740">
        <v>0.19642857142857101</v>
      </c>
      <c r="P5740" s="9">
        <v>0</v>
      </c>
      <c r="Q5740">
        <v>350000</v>
      </c>
      <c r="R5740" s="8"/>
      <c r="S5740" s="8" t="s">
        <v>329</v>
      </c>
      <c r="T5740">
        <v>5933375</v>
      </c>
      <c r="U5740">
        <v>4913855</v>
      </c>
      <c r="V5740">
        <v>6421173</v>
      </c>
      <c r="W5740">
        <v>784664</v>
      </c>
      <c r="X5740">
        <v>1074871</v>
      </c>
      <c r="Y5740">
        <v>2267065</v>
      </c>
      <c r="Z5740">
        <v>1141287</v>
      </c>
      <c r="AA5740">
        <v>12621618</v>
      </c>
      <c r="AB5740">
        <v>5079081</v>
      </c>
      <c r="AC5740">
        <v>12</v>
      </c>
      <c r="AD5740">
        <v>7542537</v>
      </c>
      <c r="AE5740">
        <v>2011</v>
      </c>
      <c r="AF5740" t="s">
        <v>68</v>
      </c>
      <c r="AG5740">
        <v>100000</v>
      </c>
      <c r="AH5740" t="s">
        <v>55</v>
      </c>
      <c r="AI5740" t="s">
        <v>56</v>
      </c>
      <c r="AJ5740">
        <v>1</v>
      </c>
      <c r="AK5740">
        <v>1253754</v>
      </c>
      <c r="AL5740" s="8" t="s">
        <v>13565</v>
      </c>
      <c r="AM5740" s="10">
        <f t="shared" si="801"/>
        <v>2015</v>
      </c>
      <c r="AN5740">
        <f t="shared" si="802"/>
        <v>1</v>
      </c>
      <c r="AO5740">
        <f t="shared" si="808"/>
        <v>0</v>
      </c>
      <c r="AP5740">
        <f t="shared" si="803"/>
        <v>0</v>
      </c>
      <c r="AQ5740">
        <f t="shared" si="804"/>
        <v>1</v>
      </c>
      <c r="AR5740">
        <f t="shared" si="805"/>
        <v>0</v>
      </c>
      <c r="AS5740">
        <f t="shared" si="806"/>
        <v>0</v>
      </c>
      <c r="AT5740">
        <f t="shared" si="807"/>
        <v>0</v>
      </c>
      <c r="AU5740">
        <f t="shared" si="807"/>
        <v>1</v>
      </c>
      <c r="AV5740" t="str">
        <f t="shared" si="809"/>
        <v>2020-10-22T14:30:49</v>
      </c>
    </row>
    <row r="5741" spans="1:48" x14ac:dyDescent="0.25">
      <c r="A5741" s="5">
        <v>5812</v>
      </c>
      <c r="B5741" s="5" t="s">
        <v>623</v>
      </c>
      <c r="C5741" s="5" t="s">
        <v>624</v>
      </c>
      <c r="D5741" s="6" t="s">
        <v>625</v>
      </c>
      <c r="E5741">
        <v>0</v>
      </c>
      <c r="F5741" s="7">
        <v>0.5201378579</v>
      </c>
      <c r="G5741" s="7">
        <v>0</v>
      </c>
      <c r="H5741" t="s">
        <v>626</v>
      </c>
      <c r="I5741">
        <v>28</v>
      </c>
      <c r="J5741">
        <v>4715</v>
      </c>
      <c r="K5741">
        <v>30000</v>
      </c>
      <c r="L5741" t="s">
        <v>52</v>
      </c>
      <c r="M5741" s="8" t="s">
        <v>53</v>
      </c>
      <c r="N5741" s="8">
        <v>0.85714285714285698</v>
      </c>
      <c r="O5741">
        <v>0.14285714285714199</v>
      </c>
      <c r="P5741" s="9">
        <v>0</v>
      </c>
      <c r="Q5741">
        <v>30000</v>
      </c>
      <c r="R5741" s="8"/>
      <c r="S5741" s="8"/>
      <c r="AA5741">
        <v>2768625</v>
      </c>
      <c r="AB5741">
        <v>0</v>
      </c>
      <c r="AC5741">
        <v>12</v>
      </c>
      <c r="AD5741">
        <v>0</v>
      </c>
      <c r="AE5741">
        <v>2009</v>
      </c>
      <c r="AF5741" t="s">
        <v>121</v>
      </c>
      <c r="AG5741">
        <v>100000</v>
      </c>
      <c r="AH5741" t="s">
        <v>55</v>
      </c>
      <c r="AI5741" t="s">
        <v>55</v>
      </c>
      <c r="AJ5741">
        <v>1</v>
      </c>
      <c r="AK5741">
        <v>5400</v>
      </c>
      <c r="AL5741" s="8" t="s">
        <v>13566</v>
      </c>
      <c r="AM5741" s="10">
        <f t="shared" si="801"/>
        <v>2017</v>
      </c>
      <c r="AN5741">
        <f t="shared" si="802"/>
        <v>1</v>
      </c>
      <c r="AO5741">
        <f t="shared" si="808"/>
        <v>0</v>
      </c>
      <c r="AP5741">
        <f t="shared" si="803"/>
        <v>0</v>
      </c>
      <c r="AQ5741">
        <f t="shared" si="804"/>
        <v>1</v>
      </c>
      <c r="AR5741">
        <f t="shared" si="805"/>
        <v>0</v>
      </c>
      <c r="AS5741">
        <f t="shared" si="806"/>
        <v>0</v>
      </c>
      <c r="AT5741">
        <f t="shared" si="807"/>
        <v>0</v>
      </c>
      <c r="AU5741">
        <f t="shared" si="807"/>
        <v>0</v>
      </c>
      <c r="AV5741" t="str">
        <f t="shared" si="809"/>
        <v>2020-10-22T13:34:12</v>
      </c>
    </row>
    <row r="5742" spans="1:48" x14ac:dyDescent="0.25">
      <c r="A5742" s="5">
        <v>5813</v>
      </c>
      <c r="B5742" s="5" t="s">
        <v>3507</v>
      </c>
      <c r="C5742" s="5" t="s">
        <v>3508</v>
      </c>
      <c r="D5742" s="6" t="s">
        <v>3509</v>
      </c>
      <c r="E5742">
        <v>9</v>
      </c>
      <c r="F5742" s="7">
        <v>0.48885387689999998</v>
      </c>
      <c r="G5742" s="7">
        <v>0</v>
      </c>
      <c r="H5742" t="s">
        <v>1972</v>
      </c>
      <c r="I5742">
        <v>0</v>
      </c>
      <c r="J5742">
        <v>0</v>
      </c>
      <c r="K5742">
        <v>10000</v>
      </c>
      <c r="L5742" t="s">
        <v>52</v>
      </c>
      <c r="M5742" s="8" t="s">
        <v>86</v>
      </c>
      <c r="N5742" s="8">
        <v>0.60714285714285698</v>
      </c>
      <c r="O5742">
        <v>0.39285714285714202</v>
      </c>
      <c r="P5742" s="9">
        <v>-0.86602540378444004</v>
      </c>
      <c r="Q5742">
        <v>10000</v>
      </c>
      <c r="R5742" s="8"/>
      <c r="S5742" s="8"/>
      <c r="AA5742">
        <v>4437526</v>
      </c>
      <c r="AB5742">
        <v>0</v>
      </c>
      <c r="AC5742">
        <v>12</v>
      </c>
      <c r="AD5742">
        <v>0</v>
      </c>
      <c r="AE5742">
        <v>2013</v>
      </c>
      <c r="AF5742" t="s">
        <v>68</v>
      </c>
      <c r="AG5742">
        <v>30000</v>
      </c>
      <c r="AH5742" t="s">
        <v>56</v>
      </c>
      <c r="AI5742" t="s">
        <v>56</v>
      </c>
      <c r="AJ5742">
        <v>0.9833313387</v>
      </c>
      <c r="AK5742">
        <v>0</v>
      </c>
      <c r="AL5742" s="8" t="s">
        <v>13567</v>
      </c>
      <c r="AM5742" s="10">
        <f t="shared" si="801"/>
        <v>2017</v>
      </c>
      <c r="AN5742">
        <f t="shared" si="802"/>
        <v>1</v>
      </c>
      <c r="AO5742">
        <f t="shared" si="808"/>
        <v>0</v>
      </c>
      <c r="AP5742">
        <f t="shared" si="803"/>
        <v>0</v>
      </c>
      <c r="AQ5742">
        <f t="shared" si="804"/>
        <v>0</v>
      </c>
      <c r="AR5742">
        <f t="shared" si="805"/>
        <v>1</v>
      </c>
      <c r="AS5742">
        <f t="shared" si="806"/>
        <v>0</v>
      </c>
      <c r="AT5742">
        <f t="shared" si="807"/>
        <v>1</v>
      </c>
      <c r="AU5742">
        <f t="shared" si="807"/>
        <v>1</v>
      </c>
      <c r="AV5742" t="str">
        <f t="shared" si="809"/>
        <v>2020-10-22T13:34:39</v>
      </c>
    </row>
    <row r="5743" spans="1:48" x14ac:dyDescent="0.25">
      <c r="A5743" s="5">
        <v>5814</v>
      </c>
      <c r="B5743" s="5" t="s">
        <v>5155</v>
      </c>
      <c r="C5743" s="5" t="s">
        <v>5156</v>
      </c>
      <c r="D5743" s="6" t="s">
        <v>5157</v>
      </c>
      <c r="E5743">
        <v>16</v>
      </c>
      <c r="F5743" s="7">
        <v>0.29554001520000001</v>
      </c>
      <c r="G5743" s="7">
        <v>0</v>
      </c>
      <c r="H5743" t="s">
        <v>457</v>
      </c>
      <c r="I5743">
        <v>0</v>
      </c>
      <c r="J5743">
        <v>8600.7800000000007</v>
      </c>
      <c r="K5743">
        <v>15000</v>
      </c>
      <c r="L5743" t="s">
        <v>52</v>
      </c>
      <c r="M5743" s="8" t="s">
        <v>74</v>
      </c>
      <c r="N5743" s="8">
        <v>0.42857142857142799</v>
      </c>
      <c r="O5743">
        <v>0.57142857142857095</v>
      </c>
      <c r="P5743" s="9">
        <v>0.93784732398464898</v>
      </c>
      <c r="Q5743">
        <v>10000</v>
      </c>
      <c r="R5743" s="8"/>
      <c r="S5743" s="8"/>
      <c r="AA5743">
        <v>1346615</v>
      </c>
      <c r="AB5743">
        <v>0</v>
      </c>
      <c r="AC5743">
        <v>12</v>
      </c>
      <c r="AD5743">
        <v>0</v>
      </c>
      <c r="AE5743">
        <v>2018</v>
      </c>
      <c r="AF5743" t="s">
        <v>126</v>
      </c>
      <c r="AG5743">
        <v>100000</v>
      </c>
      <c r="AH5743" t="s">
        <v>55</v>
      </c>
      <c r="AI5743" t="s">
        <v>56</v>
      </c>
      <c r="AJ5743">
        <v>0.94241986440000003</v>
      </c>
      <c r="AK5743">
        <v>1385</v>
      </c>
      <c r="AL5743" s="8" t="s">
        <v>13568</v>
      </c>
      <c r="AM5743" s="10">
        <f t="shared" si="801"/>
        <v>2018</v>
      </c>
      <c r="AN5743">
        <f t="shared" si="802"/>
        <v>1</v>
      </c>
      <c r="AO5743">
        <f t="shared" si="808"/>
        <v>0</v>
      </c>
      <c r="AP5743">
        <f t="shared" si="803"/>
        <v>0</v>
      </c>
      <c r="AQ5743">
        <f t="shared" si="804"/>
        <v>0</v>
      </c>
      <c r="AR5743">
        <f t="shared" si="805"/>
        <v>0</v>
      </c>
      <c r="AS5743">
        <f t="shared" si="806"/>
        <v>1</v>
      </c>
      <c r="AT5743">
        <f t="shared" si="807"/>
        <v>0</v>
      </c>
      <c r="AU5743">
        <f t="shared" si="807"/>
        <v>1</v>
      </c>
      <c r="AV5743" t="str">
        <f t="shared" si="809"/>
        <v>2020-10-22T13:35:29</v>
      </c>
    </row>
    <row r="5744" spans="1:48" x14ac:dyDescent="0.25">
      <c r="A5744" s="5">
        <v>5815</v>
      </c>
      <c r="B5744" s="5" t="s">
        <v>13501</v>
      </c>
      <c r="C5744" s="5" t="s">
        <v>13502</v>
      </c>
      <c r="D5744" s="6" t="s">
        <v>13503</v>
      </c>
      <c r="E5744">
        <v>0</v>
      </c>
      <c r="F5744" s="7">
        <v>0</v>
      </c>
      <c r="G5744" s="7"/>
      <c r="H5744" t="s">
        <v>13504</v>
      </c>
      <c r="I5744">
        <v>0</v>
      </c>
      <c r="J5744">
        <v>0</v>
      </c>
      <c r="K5744">
        <v>20000</v>
      </c>
      <c r="L5744" t="s">
        <v>52</v>
      </c>
      <c r="M5744" s="8" t="s">
        <v>53</v>
      </c>
      <c r="N5744" s="8">
        <v>0.69642857142857095</v>
      </c>
      <c r="O5744">
        <v>0.30357142857142799</v>
      </c>
      <c r="P5744" s="9">
        <v>0</v>
      </c>
      <c r="Q5744">
        <v>20000</v>
      </c>
      <c r="R5744" s="8"/>
      <c r="S5744" s="8" t="s">
        <v>217</v>
      </c>
      <c r="T5744">
        <v>2573442</v>
      </c>
      <c r="U5744">
        <v>1306475</v>
      </c>
      <c r="V5744">
        <v>3393451</v>
      </c>
      <c r="W5744">
        <v>2086975</v>
      </c>
      <c r="X5744">
        <v>0</v>
      </c>
      <c r="Y5744">
        <v>254868</v>
      </c>
      <c r="Z5744">
        <v>508814</v>
      </c>
      <c r="AA5744">
        <v>6642318</v>
      </c>
      <c r="AB5744">
        <v>3528440</v>
      </c>
      <c r="AC5744">
        <v>12</v>
      </c>
      <c r="AD5744">
        <v>3113878</v>
      </c>
      <c r="AE5744">
        <v>2019</v>
      </c>
      <c r="AF5744" t="s">
        <v>126</v>
      </c>
      <c r="AG5744">
        <v>1000000</v>
      </c>
      <c r="AH5744" t="s">
        <v>55</v>
      </c>
      <c r="AI5744" t="s">
        <v>56</v>
      </c>
      <c r="AJ5744">
        <v>0</v>
      </c>
      <c r="AK5744">
        <v>418602</v>
      </c>
      <c r="AL5744" s="8" t="s">
        <v>13569</v>
      </c>
      <c r="AM5744" s="10">
        <f t="shared" si="801"/>
        <v>2020</v>
      </c>
      <c r="AN5744">
        <f t="shared" si="802"/>
        <v>1</v>
      </c>
      <c r="AO5744">
        <f t="shared" si="808"/>
        <v>0</v>
      </c>
      <c r="AP5744">
        <f t="shared" si="803"/>
        <v>0</v>
      </c>
      <c r="AQ5744">
        <f t="shared" si="804"/>
        <v>1</v>
      </c>
      <c r="AR5744">
        <f t="shared" si="805"/>
        <v>0</v>
      </c>
      <c r="AS5744">
        <f t="shared" si="806"/>
        <v>0</v>
      </c>
      <c r="AT5744">
        <f t="shared" si="807"/>
        <v>0</v>
      </c>
      <c r="AU5744">
        <f t="shared" si="807"/>
        <v>1</v>
      </c>
      <c r="AV5744" t="str">
        <f t="shared" si="809"/>
        <v>2020-10-22T13:36:24</v>
      </c>
    </row>
    <row r="5745" spans="1:48" x14ac:dyDescent="0.25">
      <c r="A5745" s="5">
        <v>5816</v>
      </c>
      <c r="B5745" s="5" t="s">
        <v>7800</v>
      </c>
      <c r="C5745" s="5" t="s">
        <v>7801</v>
      </c>
      <c r="D5745" s="6" t="s">
        <v>7802</v>
      </c>
      <c r="E5745">
        <v>29</v>
      </c>
      <c r="F5745" s="7">
        <v>0.39686511209999997</v>
      </c>
      <c r="G5745" s="7">
        <v>0</v>
      </c>
      <c r="H5745" t="s">
        <v>7803</v>
      </c>
      <c r="I5745">
        <v>11</v>
      </c>
      <c r="J5745">
        <v>1218.01</v>
      </c>
      <c r="K5745">
        <v>7000</v>
      </c>
      <c r="L5745" t="s">
        <v>52</v>
      </c>
      <c r="M5745" s="8" t="s">
        <v>74</v>
      </c>
      <c r="N5745" s="8">
        <v>0.39285714285714202</v>
      </c>
      <c r="O5745">
        <v>0.60714285714285698</v>
      </c>
      <c r="P5745" s="9">
        <v>0.86602540378443904</v>
      </c>
      <c r="Q5745">
        <v>7000</v>
      </c>
      <c r="R5745" s="8"/>
      <c r="S5745" s="8" t="s">
        <v>217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1487164</v>
      </c>
      <c r="AB5745">
        <v>1487164</v>
      </c>
      <c r="AC5745">
        <v>12</v>
      </c>
      <c r="AD5745">
        <v>0</v>
      </c>
      <c r="AE5745">
        <v>2018</v>
      </c>
      <c r="AF5745" t="s">
        <v>126</v>
      </c>
      <c r="AG5745">
        <v>200000</v>
      </c>
      <c r="AH5745" t="s">
        <v>55</v>
      </c>
      <c r="AI5745" t="s">
        <v>56</v>
      </c>
      <c r="AJ5745">
        <v>1</v>
      </c>
      <c r="AK5745">
        <v>9900</v>
      </c>
      <c r="AL5745" s="8" t="s">
        <v>13570</v>
      </c>
      <c r="AM5745" s="10">
        <f t="shared" si="801"/>
        <v>2019</v>
      </c>
      <c r="AN5745">
        <f t="shared" si="802"/>
        <v>1</v>
      </c>
      <c r="AO5745">
        <f t="shared" si="808"/>
        <v>0</v>
      </c>
      <c r="AP5745">
        <f t="shared" si="803"/>
        <v>0</v>
      </c>
      <c r="AQ5745">
        <f t="shared" si="804"/>
        <v>0</v>
      </c>
      <c r="AR5745">
        <f t="shared" si="805"/>
        <v>0</v>
      </c>
      <c r="AS5745">
        <f t="shared" si="806"/>
        <v>1</v>
      </c>
      <c r="AT5745">
        <f t="shared" si="807"/>
        <v>0</v>
      </c>
      <c r="AU5745">
        <f t="shared" si="807"/>
        <v>1</v>
      </c>
      <c r="AV5745" t="str">
        <f t="shared" si="809"/>
        <v>2020-10-22T13:37:56</v>
      </c>
    </row>
    <row r="5746" spans="1:48" x14ac:dyDescent="0.25">
      <c r="A5746" s="5">
        <v>5817</v>
      </c>
      <c r="B5746" s="5" t="s">
        <v>9867</v>
      </c>
      <c r="C5746" s="5" t="s">
        <v>9868</v>
      </c>
      <c r="D5746" s="6" t="s">
        <v>9869</v>
      </c>
      <c r="E5746">
        <v>5</v>
      </c>
      <c r="F5746" s="7">
        <v>0.61664379650000001</v>
      </c>
      <c r="G5746" s="7">
        <v>0</v>
      </c>
      <c r="H5746" t="s">
        <v>5662</v>
      </c>
      <c r="I5746">
        <v>0</v>
      </c>
      <c r="J5746">
        <v>0</v>
      </c>
      <c r="K5746">
        <v>15000</v>
      </c>
      <c r="L5746" t="s">
        <v>52</v>
      </c>
      <c r="M5746" s="8" t="s">
        <v>53</v>
      </c>
      <c r="N5746" s="8">
        <v>0.75</v>
      </c>
      <c r="O5746">
        <v>0.25</v>
      </c>
      <c r="P5746" s="9">
        <v>0</v>
      </c>
      <c r="Q5746">
        <v>15000</v>
      </c>
      <c r="R5746" s="8"/>
      <c r="S5746" s="8"/>
      <c r="AA5746">
        <v>0</v>
      </c>
      <c r="AB5746">
        <v>0</v>
      </c>
      <c r="AC5746">
        <v>1</v>
      </c>
      <c r="AD5746">
        <v>0</v>
      </c>
      <c r="AE5746">
        <v>1975</v>
      </c>
      <c r="AF5746" t="s">
        <v>54</v>
      </c>
      <c r="AG5746">
        <v>1600000</v>
      </c>
      <c r="AH5746" t="s">
        <v>55</v>
      </c>
      <c r="AI5746" t="s">
        <v>55</v>
      </c>
      <c r="AJ5746">
        <v>1</v>
      </c>
      <c r="AK5746">
        <v>218250</v>
      </c>
      <c r="AL5746" s="8" t="s">
        <v>13571</v>
      </c>
      <c r="AM5746" s="10">
        <f t="shared" si="801"/>
        <v>2018</v>
      </c>
      <c r="AN5746">
        <f t="shared" si="802"/>
        <v>1</v>
      </c>
      <c r="AO5746">
        <f t="shared" si="808"/>
        <v>0</v>
      </c>
      <c r="AP5746">
        <f t="shared" si="803"/>
        <v>0</v>
      </c>
      <c r="AQ5746">
        <f t="shared" si="804"/>
        <v>1</v>
      </c>
      <c r="AR5746">
        <f t="shared" si="805"/>
        <v>0</v>
      </c>
      <c r="AS5746">
        <f t="shared" si="806"/>
        <v>0</v>
      </c>
      <c r="AT5746">
        <f t="shared" si="807"/>
        <v>0</v>
      </c>
      <c r="AU5746">
        <f t="shared" si="807"/>
        <v>0</v>
      </c>
      <c r="AV5746" t="str">
        <f t="shared" si="809"/>
        <v>2020-10-22T13:56:06</v>
      </c>
    </row>
    <row r="5747" spans="1:48" x14ac:dyDescent="0.25">
      <c r="A5747" s="5">
        <v>5818</v>
      </c>
      <c r="B5747" s="5" t="s">
        <v>2135</v>
      </c>
      <c r="C5747" s="5" t="s">
        <v>2136</v>
      </c>
      <c r="D5747" s="6" t="s">
        <v>2137</v>
      </c>
      <c r="E5747">
        <v>11</v>
      </c>
      <c r="F5747" s="7">
        <v>0.34683496250000001</v>
      </c>
      <c r="G5747" s="7">
        <v>0</v>
      </c>
      <c r="H5747" t="s">
        <v>2138</v>
      </c>
      <c r="I5747">
        <v>0</v>
      </c>
      <c r="J5747">
        <v>3428.52</v>
      </c>
      <c r="K5747">
        <v>50000</v>
      </c>
      <c r="L5747" t="s">
        <v>52</v>
      </c>
      <c r="M5747" s="8" t="s">
        <v>53</v>
      </c>
      <c r="N5747" s="8">
        <v>0.82142857142857095</v>
      </c>
      <c r="O5747">
        <v>0.17857142857142799</v>
      </c>
      <c r="P5747" s="9">
        <v>0</v>
      </c>
      <c r="Q5747">
        <v>50000</v>
      </c>
      <c r="R5747" s="8"/>
      <c r="S5747" s="8" t="s">
        <v>217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1996140</v>
      </c>
      <c r="AB5747">
        <v>1996140</v>
      </c>
      <c r="AC5747">
        <v>12</v>
      </c>
      <c r="AD5747">
        <v>0</v>
      </c>
      <c r="AE5747">
        <v>2010</v>
      </c>
      <c r="AF5747" t="s">
        <v>68</v>
      </c>
      <c r="AG5747">
        <v>300000</v>
      </c>
      <c r="AH5747" t="s">
        <v>55</v>
      </c>
      <c r="AI5747" t="s">
        <v>55</v>
      </c>
      <c r="AJ5747">
        <v>0.60203762630000002</v>
      </c>
      <c r="AK5747">
        <v>39600</v>
      </c>
      <c r="AL5747" s="8" t="s">
        <v>13572</v>
      </c>
      <c r="AM5747" s="10">
        <f t="shared" si="801"/>
        <v>2017</v>
      </c>
      <c r="AN5747">
        <f t="shared" si="802"/>
        <v>1</v>
      </c>
      <c r="AO5747">
        <f t="shared" si="808"/>
        <v>0</v>
      </c>
      <c r="AP5747">
        <f t="shared" si="803"/>
        <v>0</v>
      </c>
      <c r="AQ5747">
        <f t="shared" si="804"/>
        <v>1</v>
      </c>
      <c r="AR5747">
        <f t="shared" si="805"/>
        <v>0</v>
      </c>
      <c r="AS5747">
        <f t="shared" si="806"/>
        <v>0</v>
      </c>
      <c r="AT5747">
        <f t="shared" si="807"/>
        <v>0</v>
      </c>
      <c r="AU5747">
        <f t="shared" si="807"/>
        <v>0</v>
      </c>
      <c r="AV5747" t="str">
        <f t="shared" si="809"/>
        <v>2020-10-22T14:40:52</v>
      </c>
    </row>
    <row r="5748" spans="1:48" x14ac:dyDescent="0.25">
      <c r="A5748" s="5">
        <v>5819</v>
      </c>
      <c r="B5748" s="5" t="s">
        <v>5292</v>
      </c>
      <c r="C5748" s="5" t="s">
        <v>5293</v>
      </c>
      <c r="D5748" s="6" t="s">
        <v>5294</v>
      </c>
      <c r="E5748">
        <v>13</v>
      </c>
      <c r="F5748" s="7">
        <v>0.2194002789</v>
      </c>
      <c r="G5748" s="7">
        <v>0</v>
      </c>
      <c r="H5748" t="s">
        <v>5295</v>
      </c>
      <c r="I5748">
        <v>33</v>
      </c>
      <c r="J5748">
        <v>5832</v>
      </c>
      <c r="K5748">
        <v>1500000</v>
      </c>
      <c r="L5748" t="s">
        <v>52</v>
      </c>
      <c r="M5748" s="8" t="s">
        <v>74</v>
      </c>
      <c r="N5748" s="8">
        <v>0.48214285714285698</v>
      </c>
      <c r="O5748">
        <v>0.51785714285714202</v>
      </c>
      <c r="P5748" s="9">
        <v>-0.745302013941463</v>
      </c>
      <c r="Q5748">
        <v>1200000</v>
      </c>
      <c r="R5748" s="8"/>
      <c r="S5748" s="8"/>
      <c r="AA5748">
        <v>0</v>
      </c>
      <c r="AB5748">
        <v>0</v>
      </c>
      <c r="AC5748">
        <v>1</v>
      </c>
      <c r="AD5748">
        <v>0</v>
      </c>
      <c r="AE5748">
        <v>2008</v>
      </c>
      <c r="AF5748" t="s">
        <v>121</v>
      </c>
      <c r="AG5748">
        <v>220000</v>
      </c>
      <c r="AH5748" t="s">
        <v>55</v>
      </c>
      <c r="AI5748" t="s">
        <v>56</v>
      </c>
      <c r="AJ5748">
        <v>0.99968678470000005</v>
      </c>
      <c r="AK5748">
        <v>60200</v>
      </c>
      <c r="AL5748" s="8" t="s">
        <v>13573</v>
      </c>
      <c r="AM5748" s="10">
        <f t="shared" si="801"/>
        <v>2013</v>
      </c>
      <c r="AN5748">
        <f t="shared" si="802"/>
        <v>1</v>
      </c>
      <c r="AO5748">
        <f t="shared" si="808"/>
        <v>0</v>
      </c>
      <c r="AP5748">
        <f t="shared" si="803"/>
        <v>0</v>
      </c>
      <c r="AQ5748">
        <f t="shared" si="804"/>
        <v>0</v>
      </c>
      <c r="AR5748">
        <f t="shared" si="805"/>
        <v>0</v>
      </c>
      <c r="AS5748">
        <f t="shared" si="806"/>
        <v>1</v>
      </c>
      <c r="AT5748">
        <f t="shared" si="807"/>
        <v>0</v>
      </c>
      <c r="AU5748">
        <f t="shared" si="807"/>
        <v>1</v>
      </c>
      <c r="AV5748" t="str">
        <f t="shared" si="809"/>
        <v>2020-10-22T14:55:17</v>
      </c>
    </row>
    <row r="5749" spans="1:48" x14ac:dyDescent="0.25">
      <c r="A5749" s="5">
        <v>5820</v>
      </c>
      <c r="B5749" s="5" t="s">
        <v>13574</v>
      </c>
      <c r="C5749" s="5" t="s">
        <v>162</v>
      </c>
      <c r="D5749" s="6" t="s">
        <v>13575</v>
      </c>
      <c r="E5749">
        <v>0</v>
      </c>
      <c r="F5749" s="7">
        <v>0.4437264601</v>
      </c>
      <c r="G5749" s="7">
        <v>0</v>
      </c>
      <c r="H5749" t="s">
        <v>13576</v>
      </c>
      <c r="I5749">
        <v>226</v>
      </c>
      <c r="J5749">
        <v>29470</v>
      </c>
      <c r="K5749">
        <v>168000</v>
      </c>
      <c r="L5749" t="s">
        <v>52</v>
      </c>
      <c r="M5749" s="8" t="s">
        <v>53</v>
      </c>
      <c r="N5749" s="8">
        <v>0.73214285714285698</v>
      </c>
      <c r="O5749">
        <v>0.26785714285714202</v>
      </c>
      <c r="P5749" s="9">
        <v>0</v>
      </c>
      <c r="Q5749">
        <v>45000</v>
      </c>
      <c r="R5749" s="8"/>
      <c r="S5749" s="8" t="s">
        <v>329</v>
      </c>
      <c r="T5749">
        <v>2069883</v>
      </c>
      <c r="U5749">
        <v>1721609</v>
      </c>
      <c r="V5749">
        <v>2336761</v>
      </c>
      <c r="W5749">
        <v>615152</v>
      </c>
      <c r="X5749">
        <v>0</v>
      </c>
      <c r="Y5749">
        <v>0</v>
      </c>
      <c r="Z5749">
        <v>495359</v>
      </c>
      <c r="AA5749">
        <v>2510579</v>
      </c>
      <c r="AB5749">
        <v>1888434</v>
      </c>
      <c r="AC5749">
        <v>12</v>
      </c>
      <c r="AD5749">
        <v>622145</v>
      </c>
      <c r="AE5749">
        <v>2019</v>
      </c>
      <c r="AF5749" t="s">
        <v>126</v>
      </c>
      <c r="AG5749">
        <v>150000</v>
      </c>
      <c r="AH5749" t="s">
        <v>55</v>
      </c>
      <c r="AI5749" t="s">
        <v>56</v>
      </c>
      <c r="AJ5749">
        <v>1</v>
      </c>
      <c r="AK5749">
        <v>4400</v>
      </c>
      <c r="AL5749" s="8" t="s">
        <v>13577</v>
      </c>
      <c r="AM5749" s="10">
        <f t="shared" si="801"/>
        <v>2020</v>
      </c>
      <c r="AN5749">
        <f t="shared" si="802"/>
        <v>1</v>
      </c>
      <c r="AO5749">
        <f t="shared" si="808"/>
        <v>0</v>
      </c>
      <c r="AP5749">
        <f t="shared" si="803"/>
        <v>0</v>
      </c>
      <c r="AQ5749">
        <f t="shared" si="804"/>
        <v>1</v>
      </c>
      <c r="AR5749">
        <f t="shared" si="805"/>
        <v>0</v>
      </c>
      <c r="AS5749">
        <f t="shared" si="806"/>
        <v>0</v>
      </c>
      <c r="AT5749">
        <f t="shared" si="807"/>
        <v>0</v>
      </c>
      <c r="AU5749">
        <f t="shared" si="807"/>
        <v>1</v>
      </c>
      <c r="AV5749" t="str">
        <f t="shared" si="809"/>
        <v>2020-10-22T14:44:02</v>
      </c>
    </row>
    <row r="5750" spans="1:48" x14ac:dyDescent="0.25">
      <c r="A5750" s="5">
        <v>5821</v>
      </c>
      <c r="B5750" s="5" t="s">
        <v>11261</v>
      </c>
      <c r="C5750" s="5" t="s">
        <v>11262</v>
      </c>
      <c r="D5750" s="6" t="s">
        <v>11263</v>
      </c>
      <c r="E5750">
        <v>7</v>
      </c>
      <c r="F5750" s="7">
        <v>0</v>
      </c>
      <c r="G5750" s="7"/>
      <c r="H5750" t="s">
        <v>11264</v>
      </c>
      <c r="I5750">
        <v>0</v>
      </c>
      <c r="J5750">
        <v>0</v>
      </c>
      <c r="K5750">
        <v>800000</v>
      </c>
      <c r="L5750" t="s">
        <v>62</v>
      </c>
      <c r="M5750" s="8" t="s">
        <v>63</v>
      </c>
      <c r="N5750" s="8">
        <v>1</v>
      </c>
      <c r="O5750">
        <v>0</v>
      </c>
      <c r="P5750" s="9">
        <v>0</v>
      </c>
      <c r="R5750" s="8"/>
      <c r="S5750" s="8"/>
      <c r="AJ5750">
        <v>0</v>
      </c>
      <c r="AL5750" s="8"/>
      <c r="AM5750" s="10">
        <f t="shared" si="801"/>
        <v>2015</v>
      </c>
      <c r="AN5750">
        <f t="shared" si="802"/>
        <v>0</v>
      </c>
      <c r="AO5750">
        <f t="shared" si="808"/>
        <v>0</v>
      </c>
      <c r="AP5750">
        <f t="shared" si="803"/>
        <v>1</v>
      </c>
      <c r="AQ5750">
        <f t="shared" si="804"/>
        <v>0</v>
      </c>
      <c r="AR5750">
        <f t="shared" si="805"/>
        <v>0</v>
      </c>
      <c r="AS5750">
        <f t="shared" si="806"/>
        <v>0</v>
      </c>
      <c r="AT5750">
        <f t="shared" si="807"/>
        <v>0</v>
      </c>
      <c r="AU5750">
        <f t="shared" si="807"/>
        <v>0</v>
      </c>
      <c r="AV5750">
        <f t="shared" si="809"/>
        <v>0</v>
      </c>
    </row>
    <row r="5751" spans="1:48" x14ac:dyDescent="0.25">
      <c r="A5751" s="5">
        <v>5822</v>
      </c>
      <c r="B5751" s="5" t="s">
        <v>11157</v>
      </c>
      <c r="C5751" s="5" t="s">
        <v>11158</v>
      </c>
      <c r="D5751" s="6" t="s">
        <v>11159</v>
      </c>
      <c r="E5751">
        <v>3</v>
      </c>
      <c r="F5751" s="7">
        <v>0.57753831639999997</v>
      </c>
      <c r="G5751" s="7">
        <v>0</v>
      </c>
      <c r="H5751" t="s">
        <v>10956</v>
      </c>
      <c r="I5751">
        <v>0</v>
      </c>
      <c r="J5751">
        <v>1157142.8700000001</v>
      </c>
      <c r="K5751">
        <v>500000</v>
      </c>
      <c r="L5751" t="s">
        <v>52</v>
      </c>
      <c r="M5751" s="8" t="s">
        <v>63</v>
      </c>
      <c r="N5751" s="8">
        <v>0.91071428571428503</v>
      </c>
      <c r="O5751">
        <v>8.9285714285714204E-2</v>
      </c>
      <c r="P5751" s="9">
        <v>0</v>
      </c>
      <c r="Q5751">
        <v>500000</v>
      </c>
      <c r="R5751" s="8"/>
      <c r="S5751" s="8" t="s">
        <v>5589</v>
      </c>
      <c r="T5751">
        <v>59757588</v>
      </c>
      <c r="U5751">
        <v>28894744</v>
      </c>
      <c r="V5751">
        <v>68419701</v>
      </c>
      <c r="W5751">
        <v>26935136</v>
      </c>
      <c r="X5751">
        <v>8507211</v>
      </c>
      <c r="Y5751">
        <v>18737600</v>
      </c>
      <c r="Z5751">
        <v>37535639</v>
      </c>
      <c r="AA5751">
        <v>69478913</v>
      </c>
      <c r="AB5751">
        <v>20649133</v>
      </c>
      <c r="AC5751">
        <v>9</v>
      </c>
      <c r="AD5751">
        <v>48829780</v>
      </c>
      <c r="AE5751">
        <v>2002</v>
      </c>
      <c r="AF5751" t="s">
        <v>54</v>
      </c>
      <c r="AG5751">
        <v>250000</v>
      </c>
      <c r="AH5751" t="s">
        <v>55</v>
      </c>
      <c r="AI5751" t="s">
        <v>55</v>
      </c>
      <c r="AJ5751">
        <v>1</v>
      </c>
      <c r="AK5751">
        <v>3600000</v>
      </c>
      <c r="AL5751" s="8" t="s">
        <v>13578</v>
      </c>
      <c r="AM5751" s="10">
        <f t="shared" si="801"/>
        <v>2020</v>
      </c>
      <c r="AN5751">
        <f t="shared" si="802"/>
        <v>1</v>
      </c>
      <c r="AO5751">
        <f t="shared" si="808"/>
        <v>0</v>
      </c>
      <c r="AP5751">
        <f t="shared" si="803"/>
        <v>1</v>
      </c>
      <c r="AQ5751">
        <f t="shared" si="804"/>
        <v>0</v>
      </c>
      <c r="AR5751">
        <f t="shared" si="805"/>
        <v>0</v>
      </c>
      <c r="AS5751">
        <f t="shared" si="806"/>
        <v>0</v>
      </c>
      <c r="AT5751">
        <f t="shared" si="807"/>
        <v>0</v>
      </c>
      <c r="AU5751">
        <f t="shared" si="807"/>
        <v>0</v>
      </c>
      <c r="AV5751" t="str">
        <f t="shared" si="809"/>
        <v>2020-10-22T16:57:31</v>
      </c>
    </row>
    <row r="5752" spans="1:48" x14ac:dyDescent="0.25">
      <c r="A5752" s="5">
        <v>5823</v>
      </c>
      <c r="B5752" s="5" t="s">
        <v>11261</v>
      </c>
      <c r="C5752" s="5" t="s">
        <v>11262</v>
      </c>
      <c r="D5752" s="6" t="s">
        <v>11263</v>
      </c>
      <c r="E5752">
        <v>7</v>
      </c>
      <c r="F5752" s="7">
        <v>0</v>
      </c>
      <c r="G5752" s="7"/>
      <c r="H5752" t="s">
        <v>11264</v>
      </c>
      <c r="I5752">
        <v>0</v>
      </c>
      <c r="J5752">
        <v>0</v>
      </c>
      <c r="K5752">
        <v>800000</v>
      </c>
      <c r="L5752" t="s">
        <v>52</v>
      </c>
      <c r="M5752" s="8" t="s">
        <v>53</v>
      </c>
      <c r="N5752" s="8">
        <v>0.85714285714285698</v>
      </c>
      <c r="O5752">
        <v>0.14285714285714199</v>
      </c>
      <c r="P5752" s="9">
        <v>-0.88778595436026597</v>
      </c>
      <c r="Q5752">
        <v>600000</v>
      </c>
      <c r="R5752" s="8"/>
      <c r="S5752" s="8" t="s">
        <v>329</v>
      </c>
      <c r="T5752">
        <v>13063759</v>
      </c>
      <c r="U5752">
        <v>1168687</v>
      </c>
      <c r="V5752">
        <v>14229770</v>
      </c>
      <c r="W5752">
        <v>13061083</v>
      </c>
      <c r="X5752">
        <v>0</v>
      </c>
      <c r="Y5752">
        <v>5408723</v>
      </c>
      <c r="Z5752">
        <v>3059202</v>
      </c>
      <c r="AA5752">
        <v>19162776</v>
      </c>
      <c r="AB5752">
        <v>10374858</v>
      </c>
      <c r="AC5752">
        <v>12</v>
      </c>
      <c r="AD5752">
        <v>8787918</v>
      </c>
      <c r="AE5752">
        <v>2002</v>
      </c>
      <c r="AF5752" t="s">
        <v>54</v>
      </c>
      <c r="AG5752">
        <v>200000</v>
      </c>
      <c r="AH5752" t="s">
        <v>55</v>
      </c>
      <c r="AI5752" t="s">
        <v>56</v>
      </c>
      <c r="AJ5752">
        <v>0</v>
      </c>
      <c r="AK5752">
        <v>190000</v>
      </c>
      <c r="AL5752" s="8" t="s">
        <v>13579</v>
      </c>
      <c r="AM5752" s="10">
        <f t="shared" si="801"/>
        <v>2015</v>
      </c>
      <c r="AN5752">
        <f t="shared" si="802"/>
        <v>1</v>
      </c>
      <c r="AO5752">
        <f t="shared" si="808"/>
        <v>0</v>
      </c>
      <c r="AP5752">
        <f t="shared" si="803"/>
        <v>0</v>
      </c>
      <c r="AQ5752">
        <f t="shared" si="804"/>
        <v>1</v>
      </c>
      <c r="AR5752">
        <f t="shared" si="805"/>
        <v>0</v>
      </c>
      <c r="AS5752">
        <f t="shared" si="806"/>
        <v>0</v>
      </c>
      <c r="AT5752">
        <f t="shared" si="807"/>
        <v>0</v>
      </c>
      <c r="AU5752">
        <f t="shared" si="807"/>
        <v>1</v>
      </c>
      <c r="AV5752" t="str">
        <f t="shared" si="809"/>
        <v>2020-10-22T17:29:57</v>
      </c>
    </row>
    <row r="5753" spans="1:48" x14ac:dyDescent="0.25">
      <c r="A5753" s="5">
        <v>5824</v>
      </c>
      <c r="B5753" s="5" t="s">
        <v>13580</v>
      </c>
      <c r="C5753" s="5" t="s">
        <v>13581</v>
      </c>
      <c r="D5753" s="6" t="s">
        <v>13582</v>
      </c>
      <c r="E5753">
        <v>0</v>
      </c>
      <c r="F5753" s="7">
        <v>0.29701007080000003</v>
      </c>
      <c r="G5753" s="7">
        <v>0</v>
      </c>
      <c r="H5753" t="s">
        <v>2122</v>
      </c>
      <c r="I5753">
        <v>0</v>
      </c>
      <c r="J5753">
        <v>0</v>
      </c>
      <c r="K5753">
        <v>150000</v>
      </c>
      <c r="L5753" t="s">
        <v>52</v>
      </c>
      <c r="M5753" s="8" t="s">
        <v>86</v>
      </c>
      <c r="N5753" s="8">
        <v>0.67857142857142805</v>
      </c>
      <c r="O5753">
        <v>0.32142857142857101</v>
      </c>
      <c r="P5753" s="9">
        <v>0</v>
      </c>
      <c r="Q5753">
        <v>10000</v>
      </c>
      <c r="R5753" s="8"/>
      <c r="S5753" s="8" t="s">
        <v>329</v>
      </c>
      <c r="T5753">
        <v>328834</v>
      </c>
      <c r="U5753">
        <v>24685</v>
      </c>
      <c r="V5753">
        <v>328834</v>
      </c>
      <c r="W5753">
        <v>304148</v>
      </c>
      <c r="X5753">
        <v>0</v>
      </c>
      <c r="Y5753">
        <v>0</v>
      </c>
      <c r="Z5753">
        <v>133487</v>
      </c>
      <c r="AA5753">
        <v>671296</v>
      </c>
      <c r="AB5753">
        <v>225764</v>
      </c>
      <c r="AC5753">
        <v>12</v>
      </c>
      <c r="AD5753">
        <v>445532</v>
      </c>
      <c r="AE5753">
        <v>2019</v>
      </c>
      <c r="AF5753" t="s">
        <v>126</v>
      </c>
      <c r="AG5753">
        <v>0</v>
      </c>
      <c r="AH5753" t="s">
        <v>55</v>
      </c>
      <c r="AI5753" t="s">
        <v>56</v>
      </c>
      <c r="AJ5753">
        <v>1</v>
      </c>
      <c r="AK5753">
        <v>28800</v>
      </c>
      <c r="AL5753" s="8" t="s">
        <v>13583</v>
      </c>
      <c r="AM5753" s="10">
        <f t="shared" si="801"/>
        <v>2019</v>
      </c>
      <c r="AN5753">
        <f t="shared" si="802"/>
        <v>1</v>
      </c>
      <c r="AO5753">
        <f t="shared" si="808"/>
        <v>0</v>
      </c>
      <c r="AP5753">
        <f t="shared" si="803"/>
        <v>0</v>
      </c>
      <c r="AQ5753">
        <f t="shared" si="804"/>
        <v>0</v>
      </c>
      <c r="AR5753">
        <f t="shared" si="805"/>
        <v>1</v>
      </c>
      <c r="AS5753">
        <f t="shared" si="806"/>
        <v>0</v>
      </c>
      <c r="AT5753">
        <f t="shared" si="807"/>
        <v>0</v>
      </c>
      <c r="AU5753">
        <f t="shared" si="807"/>
        <v>1</v>
      </c>
      <c r="AV5753" t="str">
        <f t="shared" si="809"/>
        <v>2020-10-22T17:30:55</v>
      </c>
    </row>
    <row r="5754" spans="1:48" x14ac:dyDescent="0.25">
      <c r="A5754" s="5">
        <v>5825</v>
      </c>
      <c r="B5754" s="5" t="s">
        <v>2600</v>
      </c>
      <c r="C5754" s="5" t="s">
        <v>2601</v>
      </c>
      <c r="D5754" s="6" t="s">
        <v>2602</v>
      </c>
      <c r="E5754">
        <v>43</v>
      </c>
      <c r="F5754" s="7">
        <v>0.49380831990000001</v>
      </c>
      <c r="G5754" s="7">
        <v>0</v>
      </c>
      <c r="H5754" t="s">
        <v>2603</v>
      </c>
      <c r="I5754">
        <v>0</v>
      </c>
      <c r="J5754">
        <v>0</v>
      </c>
      <c r="K5754">
        <v>200000</v>
      </c>
      <c r="L5754" t="s">
        <v>52</v>
      </c>
      <c r="M5754" s="8" t="s">
        <v>53</v>
      </c>
      <c r="N5754" s="8">
        <v>0.75</v>
      </c>
      <c r="O5754">
        <v>0.25</v>
      </c>
      <c r="P5754" s="9">
        <v>-0.85019919654721798</v>
      </c>
      <c r="Q5754">
        <v>90000</v>
      </c>
      <c r="R5754" s="8"/>
      <c r="S5754" s="8" t="s">
        <v>5589</v>
      </c>
      <c r="T5754">
        <v>1548364</v>
      </c>
      <c r="U5754">
        <v>470438</v>
      </c>
      <c r="V5754">
        <v>3224797</v>
      </c>
      <c r="W5754">
        <v>246554</v>
      </c>
      <c r="X5754">
        <v>0</v>
      </c>
      <c r="Y5754">
        <v>63220</v>
      </c>
      <c r="Z5754">
        <v>784646</v>
      </c>
      <c r="AA5754">
        <v>1981208</v>
      </c>
      <c r="AB5754">
        <v>116575</v>
      </c>
      <c r="AC5754">
        <v>9</v>
      </c>
      <c r="AD5754">
        <v>1864633</v>
      </c>
      <c r="AE5754">
        <v>2009</v>
      </c>
      <c r="AF5754" t="s">
        <v>121</v>
      </c>
      <c r="AG5754">
        <v>100000</v>
      </c>
      <c r="AH5754" t="s">
        <v>55</v>
      </c>
      <c r="AI5754" t="s">
        <v>56</v>
      </c>
      <c r="AJ5754">
        <v>1</v>
      </c>
      <c r="AK5754">
        <v>75900</v>
      </c>
      <c r="AL5754" s="8" t="s">
        <v>13584</v>
      </c>
      <c r="AM5754" s="10">
        <f t="shared" si="801"/>
        <v>2016</v>
      </c>
      <c r="AN5754">
        <f t="shared" si="802"/>
        <v>1</v>
      </c>
      <c r="AO5754">
        <f t="shared" si="808"/>
        <v>0</v>
      </c>
      <c r="AP5754">
        <f t="shared" si="803"/>
        <v>0</v>
      </c>
      <c r="AQ5754">
        <f t="shared" si="804"/>
        <v>1</v>
      </c>
      <c r="AR5754">
        <f t="shared" si="805"/>
        <v>0</v>
      </c>
      <c r="AS5754">
        <f t="shared" si="806"/>
        <v>0</v>
      </c>
      <c r="AT5754">
        <f t="shared" si="807"/>
        <v>0</v>
      </c>
      <c r="AU5754">
        <f t="shared" si="807"/>
        <v>1</v>
      </c>
      <c r="AV5754" t="str">
        <f t="shared" si="809"/>
        <v>2020-10-22T18:57:00</v>
      </c>
    </row>
    <row r="5755" spans="1:48" x14ac:dyDescent="0.25">
      <c r="A5755" s="5">
        <v>5826</v>
      </c>
      <c r="B5755" s="5" t="s">
        <v>13585</v>
      </c>
      <c r="C5755" s="5" t="s">
        <v>13586</v>
      </c>
      <c r="D5755" s="6" t="s">
        <v>13587</v>
      </c>
      <c r="E5755">
        <v>0</v>
      </c>
      <c r="F5755" s="7">
        <v>0.49733674849999998</v>
      </c>
      <c r="G5755" s="7">
        <v>0</v>
      </c>
      <c r="H5755" t="s">
        <v>13588</v>
      </c>
      <c r="I5755">
        <v>295</v>
      </c>
      <c r="J5755">
        <v>10892.7</v>
      </c>
      <c r="K5755">
        <v>49999</v>
      </c>
      <c r="L5755" t="s">
        <v>52</v>
      </c>
      <c r="M5755" s="8" t="s">
        <v>53</v>
      </c>
      <c r="N5755" s="8">
        <v>0.78571428571428503</v>
      </c>
      <c r="O5755">
        <v>0.214285714285714</v>
      </c>
      <c r="P5755" s="9">
        <v>0</v>
      </c>
      <c r="Q5755">
        <v>10000</v>
      </c>
      <c r="R5755" s="8"/>
      <c r="S5755" s="8"/>
      <c r="AA5755">
        <v>542623</v>
      </c>
      <c r="AB5755">
        <v>0</v>
      </c>
      <c r="AC5755">
        <v>12</v>
      </c>
      <c r="AD5755">
        <v>0</v>
      </c>
      <c r="AE5755">
        <v>2012</v>
      </c>
      <c r="AF5755" t="s">
        <v>68</v>
      </c>
      <c r="AG5755">
        <v>10000</v>
      </c>
      <c r="AH5755" t="s">
        <v>55</v>
      </c>
      <c r="AI5755" t="s">
        <v>55</v>
      </c>
      <c r="AJ5755">
        <v>1</v>
      </c>
      <c r="AK5755">
        <v>0</v>
      </c>
      <c r="AL5755" s="8" t="s">
        <v>13589</v>
      </c>
      <c r="AM5755" s="10">
        <f t="shared" si="801"/>
        <v>2020</v>
      </c>
      <c r="AN5755">
        <f t="shared" si="802"/>
        <v>1</v>
      </c>
      <c r="AO5755">
        <f t="shared" si="808"/>
        <v>0</v>
      </c>
      <c r="AP5755">
        <f t="shared" si="803"/>
        <v>0</v>
      </c>
      <c r="AQ5755">
        <f t="shared" si="804"/>
        <v>1</v>
      </c>
      <c r="AR5755">
        <f t="shared" si="805"/>
        <v>0</v>
      </c>
      <c r="AS5755">
        <f t="shared" si="806"/>
        <v>0</v>
      </c>
      <c r="AT5755">
        <f t="shared" si="807"/>
        <v>0</v>
      </c>
      <c r="AU5755">
        <f t="shared" si="807"/>
        <v>0</v>
      </c>
      <c r="AV5755" t="str">
        <f t="shared" si="809"/>
        <v>2020-10-22T18:36:06</v>
      </c>
    </row>
    <row r="5756" spans="1:48" x14ac:dyDescent="0.25">
      <c r="A5756" s="5">
        <v>5827</v>
      </c>
      <c r="B5756" s="5" t="s">
        <v>4681</v>
      </c>
      <c r="C5756" s="5" t="s">
        <v>4682</v>
      </c>
      <c r="D5756" s="6" t="s">
        <v>4683</v>
      </c>
      <c r="E5756">
        <v>28</v>
      </c>
      <c r="F5756" s="7">
        <v>0.54207157640000003</v>
      </c>
      <c r="G5756" s="7">
        <v>0</v>
      </c>
      <c r="H5756" t="s">
        <v>4684</v>
      </c>
      <c r="I5756">
        <v>0</v>
      </c>
      <c r="J5756">
        <v>0</v>
      </c>
      <c r="K5756">
        <v>45000</v>
      </c>
      <c r="L5756" t="s">
        <v>52</v>
      </c>
      <c r="M5756" s="8" t="s">
        <v>53</v>
      </c>
      <c r="N5756" s="8">
        <v>0.80357142857142805</v>
      </c>
      <c r="O5756">
        <v>0.19642857142857101</v>
      </c>
      <c r="P5756" s="9">
        <v>-0.86602540378443904</v>
      </c>
      <c r="Q5756">
        <v>35000</v>
      </c>
      <c r="R5756" s="8"/>
      <c r="S5756" s="8"/>
      <c r="AA5756">
        <v>1546844</v>
      </c>
      <c r="AB5756">
        <v>0</v>
      </c>
      <c r="AC5756">
        <v>12</v>
      </c>
      <c r="AD5756">
        <v>0</v>
      </c>
      <c r="AE5756">
        <v>2014</v>
      </c>
      <c r="AF5756" t="s">
        <v>68</v>
      </c>
      <c r="AG5756">
        <v>60000</v>
      </c>
      <c r="AH5756" t="s">
        <v>55</v>
      </c>
      <c r="AI5756" t="s">
        <v>55</v>
      </c>
      <c r="AJ5756">
        <v>1</v>
      </c>
      <c r="AK5756">
        <v>122100</v>
      </c>
      <c r="AL5756" s="8" t="s">
        <v>13590</v>
      </c>
      <c r="AM5756" s="10">
        <f t="shared" si="801"/>
        <v>2014</v>
      </c>
      <c r="AN5756">
        <f t="shared" si="802"/>
        <v>1</v>
      </c>
      <c r="AO5756">
        <f t="shared" si="808"/>
        <v>0</v>
      </c>
      <c r="AP5756">
        <f t="shared" si="803"/>
        <v>0</v>
      </c>
      <c r="AQ5756">
        <f t="shared" si="804"/>
        <v>1</v>
      </c>
      <c r="AR5756">
        <f t="shared" si="805"/>
        <v>0</v>
      </c>
      <c r="AS5756">
        <f t="shared" si="806"/>
        <v>0</v>
      </c>
      <c r="AT5756">
        <f t="shared" si="807"/>
        <v>0</v>
      </c>
      <c r="AU5756">
        <f t="shared" si="807"/>
        <v>0</v>
      </c>
      <c r="AV5756" t="str">
        <f t="shared" si="809"/>
        <v>2020-10-22T18:38:30</v>
      </c>
    </row>
    <row r="5757" spans="1:48" x14ac:dyDescent="0.25">
      <c r="A5757" s="5">
        <v>5828</v>
      </c>
      <c r="B5757" s="5" t="s">
        <v>2059</v>
      </c>
      <c r="C5757" s="5" t="s">
        <v>2060</v>
      </c>
      <c r="D5757" s="6" t="s">
        <v>2061</v>
      </c>
      <c r="E5757">
        <v>2</v>
      </c>
      <c r="F5757" s="7">
        <v>0.40612242240000002</v>
      </c>
      <c r="G5757" s="7">
        <v>0</v>
      </c>
      <c r="H5757" t="s">
        <v>2062</v>
      </c>
      <c r="I5757">
        <v>0</v>
      </c>
      <c r="J5757">
        <v>0</v>
      </c>
      <c r="K5757">
        <v>10000</v>
      </c>
      <c r="L5757" t="s">
        <v>52</v>
      </c>
      <c r="M5757" s="8" t="s">
        <v>86</v>
      </c>
      <c r="N5757" s="8">
        <v>0.53571428571428503</v>
      </c>
      <c r="O5757">
        <v>0.46428571428571402</v>
      </c>
      <c r="P5757" s="9">
        <v>0</v>
      </c>
      <c r="Q5757">
        <v>10000</v>
      </c>
      <c r="R5757" s="8"/>
      <c r="S5757" s="8"/>
      <c r="AA5757">
        <v>1254526</v>
      </c>
      <c r="AB5757">
        <v>0</v>
      </c>
      <c r="AC5757">
        <v>12</v>
      </c>
      <c r="AD5757">
        <v>0</v>
      </c>
      <c r="AE5757">
        <v>2017</v>
      </c>
      <c r="AF5757" t="s">
        <v>126</v>
      </c>
      <c r="AG5757">
        <v>93700</v>
      </c>
      <c r="AH5757" t="s">
        <v>55</v>
      </c>
      <c r="AI5757" t="s">
        <v>56</v>
      </c>
      <c r="AJ5757">
        <v>1</v>
      </c>
      <c r="AK5757">
        <v>8510</v>
      </c>
      <c r="AL5757" s="8" t="s">
        <v>13591</v>
      </c>
      <c r="AM5757" s="10">
        <f t="shared" si="801"/>
        <v>2019</v>
      </c>
      <c r="AN5757">
        <f t="shared" si="802"/>
        <v>1</v>
      </c>
      <c r="AO5757">
        <f t="shared" si="808"/>
        <v>0</v>
      </c>
      <c r="AP5757">
        <f t="shared" si="803"/>
        <v>0</v>
      </c>
      <c r="AQ5757">
        <f t="shared" si="804"/>
        <v>0</v>
      </c>
      <c r="AR5757">
        <f t="shared" si="805"/>
        <v>1</v>
      </c>
      <c r="AS5757">
        <f t="shared" si="806"/>
        <v>0</v>
      </c>
      <c r="AT5757">
        <f t="shared" si="807"/>
        <v>0</v>
      </c>
      <c r="AU5757">
        <f t="shared" si="807"/>
        <v>1</v>
      </c>
      <c r="AV5757" t="str">
        <f t="shared" si="809"/>
        <v>2020-10-22T18:54:48</v>
      </c>
    </row>
    <row r="5758" spans="1:48" x14ac:dyDescent="0.25">
      <c r="A5758" s="5">
        <v>5829</v>
      </c>
      <c r="B5758" s="5" t="s">
        <v>13592</v>
      </c>
      <c r="C5758" s="5" t="s">
        <v>13593</v>
      </c>
      <c r="D5758" s="6" t="s">
        <v>13594</v>
      </c>
      <c r="E5758">
        <v>6</v>
      </c>
      <c r="F5758" s="7">
        <v>0.63002687800000001</v>
      </c>
      <c r="G5758" s="7">
        <v>0</v>
      </c>
      <c r="H5758" t="s">
        <v>6911</v>
      </c>
      <c r="I5758">
        <v>0</v>
      </c>
      <c r="J5758">
        <v>0</v>
      </c>
      <c r="K5758">
        <v>10000</v>
      </c>
      <c r="L5758" t="s">
        <v>199</v>
      </c>
      <c r="M5758" s="8" t="s">
        <v>74</v>
      </c>
      <c r="N5758" s="8">
        <v>0.46428571428571402</v>
      </c>
      <c r="O5758">
        <v>0.53571428571428503</v>
      </c>
      <c r="P5758" s="9">
        <v>0</v>
      </c>
      <c r="R5758" s="8"/>
      <c r="S5758" s="8"/>
      <c r="AA5758">
        <v>127122</v>
      </c>
      <c r="AB5758">
        <v>0</v>
      </c>
      <c r="AC5758">
        <v>7</v>
      </c>
      <c r="AD5758">
        <v>0</v>
      </c>
      <c r="AE5758">
        <v>2020</v>
      </c>
      <c r="AF5758" t="s">
        <v>126</v>
      </c>
      <c r="AG5758">
        <v>3000</v>
      </c>
      <c r="AH5758" t="s">
        <v>55</v>
      </c>
      <c r="AI5758" t="s">
        <v>56</v>
      </c>
      <c r="AJ5758">
        <v>1</v>
      </c>
      <c r="AK5758">
        <v>720</v>
      </c>
      <c r="AL5758" s="8"/>
      <c r="AM5758" s="10">
        <f t="shared" si="801"/>
        <v>2020</v>
      </c>
      <c r="AN5758">
        <f t="shared" si="802"/>
        <v>0</v>
      </c>
      <c r="AO5758">
        <f t="shared" si="808"/>
        <v>1</v>
      </c>
      <c r="AP5758">
        <f t="shared" si="803"/>
        <v>0</v>
      </c>
      <c r="AQ5758">
        <f t="shared" si="804"/>
        <v>0</v>
      </c>
      <c r="AR5758">
        <f t="shared" si="805"/>
        <v>0</v>
      </c>
      <c r="AS5758">
        <f t="shared" si="806"/>
        <v>1</v>
      </c>
      <c r="AT5758">
        <f t="shared" si="807"/>
        <v>0</v>
      </c>
      <c r="AU5758">
        <f t="shared" si="807"/>
        <v>1</v>
      </c>
      <c r="AV5758">
        <f t="shared" si="809"/>
        <v>0</v>
      </c>
    </row>
    <row r="5759" spans="1:48" x14ac:dyDescent="0.25">
      <c r="A5759" s="5">
        <v>5830</v>
      </c>
      <c r="B5759" s="5" t="s">
        <v>13595</v>
      </c>
      <c r="C5759" s="5" t="s">
        <v>13596</v>
      </c>
      <c r="D5759" s="6" t="s">
        <v>13597</v>
      </c>
      <c r="E5759">
        <v>0</v>
      </c>
      <c r="F5759" s="7">
        <v>0.53245497080000004</v>
      </c>
      <c r="G5759" s="7">
        <v>0</v>
      </c>
      <c r="H5759" t="s">
        <v>12847</v>
      </c>
      <c r="I5759">
        <v>0</v>
      </c>
      <c r="J5759">
        <v>0</v>
      </c>
      <c r="K5759">
        <v>20000</v>
      </c>
      <c r="L5759" t="s">
        <v>52</v>
      </c>
      <c r="M5759" s="8" t="s">
        <v>86</v>
      </c>
      <c r="N5759" s="8">
        <v>0.67857142857142805</v>
      </c>
      <c r="O5759">
        <v>0.32142857142857101</v>
      </c>
      <c r="P5759" s="9">
        <v>0</v>
      </c>
      <c r="Q5759">
        <v>5000</v>
      </c>
      <c r="R5759" s="8"/>
      <c r="S5759" s="8"/>
      <c r="AA5759">
        <v>1078580</v>
      </c>
      <c r="AB5759">
        <v>0</v>
      </c>
      <c r="AC5759">
        <v>12</v>
      </c>
      <c r="AD5759">
        <v>0</v>
      </c>
      <c r="AE5759">
        <v>2020</v>
      </c>
      <c r="AF5759" t="s">
        <v>126</v>
      </c>
      <c r="AG5759">
        <v>200000</v>
      </c>
      <c r="AH5759" t="s">
        <v>55</v>
      </c>
      <c r="AI5759" t="s">
        <v>55</v>
      </c>
      <c r="AJ5759">
        <v>1</v>
      </c>
      <c r="AK5759">
        <v>4440</v>
      </c>
      <c r="AL5759" s="8" t="s">
        <v>13598</v>
      </c>
      <c r="AM5759" s="10">
        <f t="shared" si="801"/>
        <v>2020</v>
      </c>
      <c r="AN5759">
        <f t="shared" si="802"/>
        <v>1</v>
      </c>
      <c r="AO5759">
        <f t="shared" si="808"/>
        <v>0</v>
      </c>
      <c r="AP5759">
        <f t="shared" si="803"/>
        <v>0</v>
      </c>
      <c r="AQ5759">
        <f t="shared" si="804"/>
        <v>0</v>
      </c>
      <c r="AR5759">
        <f t="shared" si="805"/>
        <v>1</v>
      </c>
      <c r="AS5759">
        <f t="shared" si="806"/>
        <v>0</v>
      </c>
      <c r="AT5759">
        <f t="shared" si="807"/>
        <v>0</v>
      </c>
      <c r="AU5759">
        <f t="shared" si="807"/>
        <v>0</v>
      </c>
      <c r="AV5759" t="str">
        <f t="shared" si="809"/>
        <v>2020-10-22T20:20:54</v>
      </c>
    </row>
    <row r="5760" spans="1:48" x14ac:dyDescent="0.25">
      <c r="A5760" s="5">
        <v>5831</v>
      </c>
      <c r="B5760" s="5" t="s">
        <v>10830</v>
      </c>
      <c r="C5760" s="5" t="s">
        <v>10831</v>
      </c>
      <c r="D5760" s="6" t="s">
        <v>10832</v>
      </c>
      <c r="E5760">
        <v>4</v>
      </c>
      <c r="F5760" s="7">
        <v>0.53673868309999995</v>
      </c>
      <c r="G5760" s="7">
        <v>0</v>
      </c>
      <c r="H5760" t="s">
        <v>5936</v>
      </c>
      <c r="I5760">
        <v>28</v>
      </c>
      <c r="J5760">
        <v>6804</v>
      </c>
      <c r="K5760">
        <v>1000000</v>
      </c>
      <c r="L5760" t="s">
        <v>52</v>
      </c>
      <c r="M5760" s="8" t="s">
        <v>63</v>
      </c>
      <c r="N5760" s="8">
        <v>0.91071428571428503</v>
      </c>
      <c r="O5760">
        <v>8.9285714285714204E-2</v>
      </c>
      <c r="P5760" s="9">
        <v>0</v>
      </c>
      <c r="Q5760">
        <v>1000000</v>
      </c>
      <c r="R5760" s="8"/>
      <c r="S5760" s="8" t="s">
        <v>329</v>
      </c>
      <c r="T5760">
        <v>20070708</v>
      </c>
      <c r="U5760">
        <v>18164050</v>
      </c>
      <c r="V5760">
        <v>20290799</v>
      </c>
      <c r="W5760">
        <v>1893943</v>
      </c>
      <c r="X5760">
        <v>131606</v>
      </c>
      <c r="Y5760">
        <v>11105849</v>
      </c>
      <c r="Z5760">
        <v>5718842</v>
      </c>
      <c r="AA5760">
        <v>133280394</v>
      </c>
      <c r="AB5760">
        <v>20430980</v>
      </c>
      <c r="AC5760">
        <v>12</v>
      </c>
      <c r="AD5760">
        <v>112849414</v>
      </c>
      <c r="AE5760">
        <v>2010</v>
      </c>
      <c r="AF5760" t="s">
        <v>68</v>
      </c>
      <c r="AG5760">
        <v>833345</v>
      </c>
      <c r="AH5760" t="s">
        <v>55</v>
      </c>
      <c r="AI5760" t="s">
        <v>55</v>
      </c>
      <c r="AJ5760">
        <v>0.99900524700000004</v>
      </c>
      <c r="AK5760">
        <v>5760000</v>
      </c>
      <c r="AL5760" s="8" t="s">
        <v>13599</v>
      </c>
      <c r="AM5760" s="10">
        <f t="shared" si="801"/>
        <v>2013</v>
      </c>
      <c r="AN5760">
        <f t="shared" si="802"/>
        <v>1</v>
      </c>
      <c r="AO5760">
        <f t="shared" si="808"/>
        <v>0</v>
      </c>
      <c r="AP5760">
        <f t="shared" si="803"/>
        <v>1</v>
      </c>
      <c r="AQ5760">
        <f t="shared" si="804"/>
        <v>0</v>
      </c>
      <c r="AR5760">
        <f t="shared" si="805"/>
        <v>0</v>
      </c>
      <c r="AS5760">
        <f t="shared" si="806"/>
        <v>0</v>
      </c>
      <c r="AT5760">
        <f t="shared" si="807"/>
        <v>0</v>
      </c>
      <c r="AU5760">
        <f t="shared" si="807"/>
        <v>0</v>
      </c>
      <c r="AV5760" t="str">
        <f t="shared" si="809"/>
        <v>2020-10-22T20:25:55</v>
      </c>
    </row>
    <row r="5761" spans="1:48" x14ac:dyDescent="0.25">
      <c r="A5761" s="5">
        <v>5832</v>
      </c>
      <c r="B5761" s="5" t="s">
        <v>407</v>
      </c>
      <c r="C5761" s="5" t="s">
        <v>408</v>
      </c>
      <c r="D5761" s="6" t="s">
        <v>409</v>
      </c>
      <c r="E5761">
        <v>5</v>
      </c>
      <c r="F5761" s="7">
        <v>0.80029988500000004</v>
      </c>
      <c r="G5761" s="7">
        <v>0</v>
      </c>
      <c r="H5761" t="s">
        <v>410</v>
      </c>
      <c r="I5761">
        <v>0</v>
      </c>
      <c r="J5761">
        <v>0</v>
      </c>
      <c r="K5761">
        <v>13000</v>
      </c>
      <c r="L5761" t="s">
        <v>52</v>
      </c>
      <c r="M5761" s="8" t="s">
        <v>86</v>
      </c>
      <c r="N5761" s="8">
        <v>0.625</v>
      </c>
      <c r="O5761">
        <v>0.375</v>
      </c>
      <c r="P5761" s="9">
        <v>0.30220847070703599</v>
      </c>
      <c r="Q5761">
        <v>10000</v>
      </c>
      <c r="R5761" s="8"/>
      <c r="S5761" s="8"/>
      <c r="AA5761">
        <v>375352</v>
      </c>
      <c r="AB5761">
        <v>0</v>
      </c>
      <c r="AC5761">
        <v>12</v>
      </c>
      <c r="AD5761">
        <v>0</v>
      </c>
      <c r="AE5761">
        <v>2011</v>
      </c>
      <c r="AF5761" t="s">
        <v>68</v>
      </c>
      <c r="AG5761">
        <v>10000</v>
      </c>
      <c r="AH5761" t="s">
        <v>56</v>
      </c>
      <c r="AI5761" t="s">
        <v>55</v>
      </c>
      <c r="AJ5761">
        <v>1</v>
      </c>
      <c r="AK5761">
        <v>62100</v>
      </c>
      <c r="AL5761" s="8" t="s">
        <v>13600</v>
      </c>
      <c r="AM5761" s="10">
        <f t="shared" si="801"/>
        <v>2017</v>
      </c>
      <c r="AN5761">
        <f t="shared" si="802"/>
        <v>1</v>
      </c>
      <c r="AO5761">
        <f t="shared" si="808"/>
        <v>0</v>
      </c>
      <c r="AP5761">
        <f t="shared" si="803"/>
        <v>0</v>
      </c>
      <c r="AQ5761">
        <f t="shared" si="804"/>
        <v>0</v>
      </c>
      <c r="AR5761">
        <f t="shared" si="805"/>
        <v>1</v>
      </c>
      <c r="AS5761">
        <f t="shared" si="806"/>
        <v>0</v>
      </c>
      <c r="AT5761">
        <f t="shared" si="807"/>
        <v>1</v>
      </c>
      <c r="AU5761">
        <f t="shared" si="807"/>
        <v>0</v>
      </c>
      <c r="AV5761" t="str">
        <f t="shared" si="809"/>
        <v>2020-10-22T20:29:32</v>
      </c>
    </row>
    <row r="5762" spans="1:48" x14ac:dyDescent="0.25">
      <c r="A5762" s="5">
        <v>5833</v>
      </c>
      <c r="B5762" s="5" t="s">
        <v>2165</v>
      </c>
      <c r="C5762" s="5" t="s">
        <v>2166</v>
      </c>
      <c r="D5762" s="6" t="s">
        <v>2167</v>
      </c>
      <c r="E5762">
        <v>30</v>
      </c>
      <c r="F5762" s="7">
        <v>9.8194759199999995E-2</v>
      </c>
      <c r="G5762" s="7">
        <v>0</v>
      </c>
      <c r="H5762" t="s">
        <v>2168</v>
      </c>
      <c r="I5762">
        <v>17</v>
      </c>
      <c r="J5762">
        <v>776</v>
      </c>
      <c r="K5762">
        <v>60000</v>
      </c>
      <c r="L5762" t="s">
        <v>52</v>
      </c>
      <c r="M5762" s="8" t="s">
        <v>53</v>
      </c>
      <c r="N5762" s="8">
        <v>0.75</v>
      </c>
      <c r="O5762">
        <v>0.25</v>
      </c>
      <c r="P5762" s="9">
        <v>0</v>
      </c>
      <c r="Q5762">
        <v>60000</v>
      </c>
      <c r="R5762" s="8"/>
      <c r="S5762" s="8" t="s">
        <v>329</v>
      </c>
      <c r="T5762">
        <v>57821053</v>
      </c>
      <c r="U5762">
        <v>27120249</v>
      </c>
      <c r="V5762">
        <v>60042688</v>
      </c>
      <c r="W5762">
        <v>29526727</v>
      </c>
      <c r="X5762">
        <v>3168629</v>
      </c>
      <c r="Y5762">
        <v>18138970</v>
      </c>
      <c r="Z5762">
        <v>33445136</v>
      </c>
      <c r="AA5762">
        <v>110174190</v>
      </c>
      <c r="AB5762">
        <v>31324361</v>
      </c>
      <c r="AC5762">
        <v>12</v>
      </c>
      <c r="AD5762">
        <v>78849829</v>
      </c>
      <c r="AE5762">
        <v>2001</v>
      </c>
      <c r="AF5762" t="s">
        <v>54</v>
      </c>
      <c r="AG5762">
        <v>150000</v>
      </c>
      <c r="AH5762" t="s">
        <v>55</v>
      </c>
      <c r="AI5762" t="s">
        <v>55</v>
      </c>
      <c r="AJ5762">
        <v>1</v>
      </c>
      <c r="AK5762">
        <v>11536462</v>
      </c>
      <c r="AL5762" s="8" t="s">
        <v>13601</v>
      </c>
      <c r="AM5762" s="10">
        <f t="shared" ref="AM5762:AM5825" si="810">_xlfn.NUMBERVALUE(LEFT(H5762,4))</f>
        <v>2014</v>
      </c>
      <c r="AN5762">
        <f t="shared" ref="AN5762:AN5825" si="811">IF(OR(L5762 = "AprovadoAnalista", L5762 = "AprovadoComite" ),1,0)</f>
        <v>1</v>
      </c>
      <c r="AO5762">
        <f t="shared" si="808"/>
        <v>0</v>
      </c>
      <c r="AP5762">
        <f t="shared" ref="AP5762:AP5825" si="812">IF(MID(M5762,4,1)="0",1,0)</f>
        <v>0</v>
      </c>
      <c r="AQ5762">
        <f t="shared" ref="AQ5762:AQ5825" si="813">IF(MID(M5762,4,1)="1",1,0)</f>
        <v>1</v>
      </c>
      <c r="AR5762">
        <f t="shared" ref="AR5762:AR5825" si="814">IF(MID(M5762,4,1)="3",1,0)</f>
        <v>0</v>
      </c>
      <c r="AS5762">
        <f t="shared" ref="AS5762:AS5825" si="815">IF(MID(M5762,4,1)="5",1,0)</f>
        <v>0</v>
      </c>
      <c r="AT5762">
        <f t="shared" ref="AT5762:AU5825" si="816">IF(AH5762="True",1,0)</f>
        <v>0</v>
      </c>
      <c r="AU5762">
        <f t="shared" si="816"/>
        <v>0</v>
      </c>
      <c r="AV5762" t="str">
        <f t="shared" si="809"/>
        <v>2020-10-22T20:40:19</v>
      </c>
    </row>
    <row r="5763" spans="1:48" x14ac:dyDescent="0.25">
      <c r="A5763" s="5">
        <v>5834</v>
      </c>
      <c r="B5763" s="5" t="s">
        <v>13602</v>
      </c>
      <c r="C5763" s="5" t="s">
        <v>13603</v>
      </c>
      <c r="D5763" s="6" t="s">
        <v>13604</v>
      </c>
      <c r="E5763" s="9">
        <v>0</v>
      </c>
      <c r="F5763" s="13">
        <v>0</v>
      </c>
      <c r="G5763" s="13"/>
      <c r="H5763" s="9"/>
      <c r="I5763" s="9">
        <v>0</v>
      </c>
      <c r="J5763" s="9">
        <v>0</v>
      </c>
      <c r="K5763" s="9">
        <v>50000</v>
      </c>
      <c r="L5763" s="9" t="s">
        <v>199</v>
      </c>
      <c r="M5763" s="8" t="s">
        <v>53</v>
      </c>
      <c r="N5763" s="8">
        <v>0.83928571428571397</v>
      </c>
      <c r="O5763" s="9">
        <v>0.160714285714285</v>
      </c>
      <c r="P5763" s="9">
        <v>0</v>
      </c>
      <c r="Q5763" s="9"/>
      <c r="R5763" s="8"/>
      <c r="S5763" s="8"/>
      <c r="T5763" s="9"/>
      <c r="U5763" s="9"/>
      <c r="V5763" s="9"/>
      <c r="W5763" s="9"/>
      <c r="X5763" s="9"/>
      <c r="Y5763" s="9"/>
      <c r="Z5763" s="9"/>
      <c r="AA5763" s="9">
        <v>2191133</v>
      </c>
      <c r="AB5763" s="9">
        <v>0</v>
      </c>
      <c r="AC5763" s="9">
        <v>12</v>
      </c>
      <c r="AD5763" s="9">
        <v>0</v>
      </c>
      <c r="AE5763" s="9">
        <v>1991</v>
      </c>
      <c r="AF5763" s="9" t="s">
        <v>54</v>
      </c>
      <c r="AG5763" s="9">
        <v>200000</v>
      </c>
      <c r="AH5763" s="9" t="s">
        <v>55</v>
      </c>
      <c r="AI5763" s="9" t="s">
        <v>55</v>
      </c>
      <c r="AJ5763" s="9">
        <v>0</v>
      </c>
      <c r="AK5763" s="9">
        <v>658600</v>
      </c>
      <c r="AL5763" s="8"/>
      <c r="AM5763" s="10">
        <f t="shared" si="810"/>
        <v>0</v>
      </c>
      <c r="AN5763">
        <f t="shared" si="811"/>
        <v>0</v>
      </c>
      <c r="AO5763">
        <f t="shared" ref="AO5763:AO5826" si="817">IF(OR(L5763 = "ReprovadoAnalista", L5763 = "ReprovadoComite" ),1,0)</f>
        <v>1</v>
      </c>
      <c r="AP5763">
        <f t="shared" si="812"/>
        <v>0</v>
      </c>
      <c r="AQ5763">
        <f t="shared" si="813"/>
        <v>1</v>
      </c>
      <c r="AR5763">
        <f t="shared" si="814"/>
        <v>0</v>
      </c>
      <c r="AS5763">
        <f t="shared" si="815"/>
        <v>0</v>
      </c>
      <c r="AT5763">
        <f t="shared" si="816"/>
        <v>0</v>
      </c>
      <c r="AU5763">
        <f t="shared" si="816"/>
        <v>0</v>
      </c>
      <c r="AV5763">
        <f t="shared" ref="AV5763:AV5826" si="818">IF(R5763&lt;&gt;"",R5763,AL5763)</f>
        <v>0</v>
      </c>
    </row>
    <row r="5764" spans="1:48" x14ac:dyDescent="0.25">
      <c r="A5764" s="5">
        <v>5835</v>
      </c>
      <c r="B5764" s="5" t="s">
        <v>1804</v>
      </c>
      <c r="C5764" s="5" t="s">
        <v>1805</v>
      </c>
      <c r="D5764" s="6" t="s">
        <v>1806</v>
      </c>
      <c r="E5764">
        <v>4</v>
      </c>
      <c r="F5764" s="7">
        <v>0.49647179419999998</v>
      </c>
      <c r="G5764" s="7">
        <v>0</v>
      </c>
      <c r="H5764" t="s">
        <v>1807</v>
      </c>
      <c r="I5764">
        <v>0</v>
      </c>
      <c r="J5764">
        <v>0</v>
      </c>
      <c r="K5764">
        <v>50000</v>
      </c>
      <c r="L5764" t="s">
        <v>52</v>
      </c>
      <c r="M5764" s="8" t="s">
        <v>53</v>
      </c>
      <c r="N5764" s="8">
        <v>0.75</v>
      </c>
      <c r="O5764">
        <v>0.25</v>
      </c>
      <c r="P5764" s="9">
        <v>0</v>
      </c>
      <c r="Q5764">
        <v>50000</v>
      </c>
      <c r="R5764" s="8"/>
      <c r="S5764" s="8"/>
      <c r="AA5764">
        <v>3234900</v>
      </c>
      <c r="AB5764">
        <v>1252480</v>
      </c>
      <c r="AC5764">
        <v>12</v>
      </c>
      <c r="AD5764">
        <v>1982420</v>
      </c>
      <c r="AE5764">
        <v>1993</v>
      </c>
      <c r="AF5764" t="s">
        <v>54</v>
      </c>
      <c r="AG5764">
        <v>300000</v>
      </c>
      <c r="AH5764" t="s">
        <v>55</v>
      </c>
      <c r="AI5764" t="s">
        <v>56</v>
      </c>
      <c r="AJ5764">
        <v>1</v>
      </c>
      <c r="AK5764">
        <v>44000</v>
      </c>
      <c r="AL5764" s="8" t="s">
        <v>13605</v>
      </c>
      <c r="AM5764" s="10">
        <f t="shared" si="810"/>
        <v>2006</v>
      </c>
      <c r="AN5764">
        <f t="shared" si="811"/>
        <v>1</v>
      </c>
      <c r="AO5764">
        <f t="shared" si="817"/>
        <v>0</v>
      </c>
      <c r="AP5764">
        <f t="shared" si="812"/>
        <v>0</v>
      </c>
      <c r="AQ5764">
        <f t="shared" si="813"/>
        <v>1</v>
      </c>
      <c r="AR5764">
        <f t="shared" si="814"/>
        <v>0</v>
      </c>
      <c r="AS5764">
        <f t="shared" si="815"/>
        <v>0</v>
      </c>
      <c r="AT5764">
        <f t="shared" si="816"/>
        <v>0</v>
      </c>
      <c r="AU5764">
        <f t="shared" si="816"/>
        <v>1</v>
      </c>
      <c r="AV5764" t="str">
        <f t="shared" si="818"/>
        <v>2020-10-22T20:41:55</v>
      </c>
    </row>
    <row r="5765" spans="1:48" x14ac:dyDescent="0.25">
      <c r="A5765" s="5">
        <v>5836</v>
      </c>
      <c r="B5765" s="5" t="s">
        <v>7290</v>
      </c>
      <c r="C5765" s="5" t="s">
        <v>7291</v>
      </c>
      <c r="D5765" s="6" t="s">
        <v>7292</v>
      </c>
      <c r="E5765">
        <v>65</v>
      </c>
      <c r="F5765" s="7">
        <v>0.59923093220000001</v>
      </c>
      <c r="G5765" s="7">
        <v>0</v>
      </c>
      <c r="H5765" t="s">
        <v>7293</v>
      </c>
      <c r="I5765">
        <v>0</v>
      </c>
      <c r="J5765">
        <v>0</v>
      </c>
      <c r="K5765">
        <v>15000</v>
      </c>
      <c r="L5765" t="s">
        <v>52</v>
      </c>
      <c r="M5765" s="8" t="s">
        <v>86</v>
      </c>
      <c r="N5765" s="8">
        <v>0.53571428571428503</v>
      </c>
      <c r="O5765">
        <v>0.46428571428571402</v>
      </c>
      <c r="P5765" s="9">
        <v>0.94535768448940904</v>
      </c>
      <c r="Q5765">
        <v>5000</v>
      </c>
      <c r="R5765" s="8"/>
      <c r="S5765" s="8" t="s">
        <v>217</v>
      </c>
      <c r="T5765">
        <v>66577</v>
      </c>
      <c r="U5765">
        <v>270435</v>
      </c>
      <c r="V5765">
        <v>66577</v>
      </c>
      <c r="W5765">
        <v>-203858</v>
      </c>
      <c r="X5765">
        <v>269000</v>
      </c>
      <c r="Y5765">
        <v>0</v>
      </c>
      <c r="Z5765">
        <v>66430</v>
      </c>
      <c r="AA5765">
        <v>0</v>
      </c>
      <c r="AB5765">
        <v>0</v>
      </c>
      <c r="AC5765">
        <v>2</v>
      </c>
      <c r="AD5765">
        <v>0</v>
      </c>
      <c r="AE5765">
        <v>2013</v>
      </c>
      <c r="AF5765" t="s">
        <v>68</v>
      </c>
      <c r="AG5765">
        <v>100000</v>
      </c>
      <c r="AH5765" t="s">
        <v>55</v>
      </c>
      <c r="AI5765" t="s">
        <v>55</v>
      </c>
      <c r="AJ5765">
        <v>0.99175242320000001</v>
      </c>
      <c r="AK5765">
        <v>3330</v>
      </c>
      <c r="AL5765" s="8" t="s">
        <v>13606</v>
      </c>
      <c r="AM5765" s="10">
        <f t="shared" si="810"/>
        <v>2013</v>
      </c>
      <c r="AN5765">
        <f t="shared" si="811"/>
        <v>1</v>
      </c>
      <c r="AO5765">
        <f t="shared" si="817"/>
        <v>0</v>
      </c>
      <c r="AP5765">
        <f t="shared" si="812"/>
        <v>0</v>
      </c>
      <c r="AQ5765">
        <f t="shared" si="813"/>
        <v>0</v>
      </c>
      <c r="AR5765">
        <f t="shared" si="814"/>
        <v>1</v>
      </c>
      <c r="AS5765">
        <f t="shared" si="815"/>
        <v>0</v>
      </c>
      <c r="AT5765">
        <f t="shared" si="816"/>
        <v>0</v>
      </c>
      <c r="AU5765">
        <f t="shared" si="816"/>
        <v>0</v>
      </c>
      <c r="AV5765" t="str">
        <f t="shared" si="818"/>
        <v>2020-10-22T20:57:21</v>
      </c>
    </row>
    <row r="5766" spans="1:48" x14ac:dyDescent="0.25">
      <c r="A5766" s="5">
        <v>5837</v>
      </c>
      <c r="B5766" s="5" t="s">
        <v>13607</v>
      </c>
      <c r="C5766" s="5" t="s">
        <v>13608</v>
      </c>
      <c r="D5766" s="6" t="s">
        <v>13609</v>
      </c>
      <c r="E5766">
        <v>0</v>
      </c>
      <c r="F5766" s="7">
        <v>0.53637105019999998</v>
      </c>
      <c r="G5766" s="7">
        <v>0</v>
      </c>
      <c r="H5766" t="s">
        <v>13610</v>
      </c>
      <c r="I5766">
        <v>148</v>
      </c>
      <c r="J5766">
        <v>28620</v>
      </c>
      <c r="K5766">
        <v>30000</v>
      </c>
      <c r="L5766" t="s">
        <v>52</v>
      </c>
      <c r="M5766" s="8" t="s">
        <v>53</v>
      </c>
      <c r="N5766" s="8">
        <v>0.75</v>
      </c>
      <c r="O5766">
        <v>0.25</v>
      </c>
      <c r="P5766" s="9">
        <v>0</v>
      </c>
      <c r="Q5766">
        <v>30000</v>
      </c>
      <c r="R5766" s="8"/>
      <c r="S5766" s="8"/>
      <c r="AA5766">
        <v>4267662</v>
      </c>
      <c r="AB5766">
        <v>0</v>
      </c>
      <c r="AC5766">
        <v>12</v>
      </c>
      <c r="AD5766">
        <v>0</v>
      </c>
      <c r="AE5766">
        <v>2013</v>
      </c>
      <c r="AF5766" t="s">
        <v>68</v>
      </c>
      <c r="AG5766">
        <v>50000</v>
      </c>
      <c r="AH5766" t="s">
        <v>55</v>
      </c>
      <c r="AI5766" t="s">
        <v>56</v>
      </c>
      <c r="AJ5766">
        <v>1</v>
      </c>
      <c r="AK5766">
        <v>17600</v>
      </c>
      <c r="AL5766" s="8" t="s">
        <v>13611</v>
      </c>
      <c r="AM5766" s="10">
        <f t="shared" si="810"/>
        <v>2020</v>
      </c>
      <c r="AN5766">
        <f t="shared" si="811"/>
        <v>1</v>
      </c>
      <c r="AO5766">
        <f t="shared" si="817"/>
        <v>0</v>
      </c>
      <c r="AP5766">
        <f t="shared" si="812"/>
        <v>0</v>
      </c>
      <c r="AQ5766">
        <f t="shared" si="813"/>
        <v>1</v>
      </c>
      <c r="AR5766">
        <f t="shared" si="814"/>
        <v>0</v>
      </c>
      <c r="AS5766">
        <f t="shared" si="815"/>
        <v>0</v>
      </c>
      <c r="AT5766">
        <f t="shared" si="816"/>
        <v>0</v>
      </c>
      <c r="AU5766">
        <f t="shared" si="816"/>
        <v>1</v>
      </c>
      <c r="AV5766" t="str">
        <f t="shared" si="818"/>
        <v>2020-10-23T13:36:17</v>
      </c>
    </row>
    <row r="5767" spans="1:48" x14ac:dyDescent="0.25">
      <c r="A5767" s="5">
        <v>5838</v>
      </c>
      <c r="B5767" s="5" t="s">
        <v>5520</v>
      </c>
      <c r="C5767" s="5" t="s">
        <v>5521</v>
      </c>
      <c r="D5767" s="6" t="s">
        <v>5522</v>
      </c>
      <c r="E5767">
        <v>0</v>
      </c>
      <c r="F5767" s="7">
        <v>0.14028163199999999</v>
      </c>
      <c r="G5767" s="7">
        <v>0</v>
      </c>
      <c r="H5767" t="s">
        <v>4256</v>
      </c>
      <c r="I5767">
        <v>0</v>
      </c>
      <c r="J5767">
        <v>0</v>
      </c>
      <c r="K5767">
        <v>30000</v>
      </c>
      <c r="L5767" t="s">
        <v>52</v>
      </c>
      <c r="M5767" s="8" t="s">
        <v>53</v>
      </c>
      <c r="N5767" s="8">
        <v>0.83928571428571397</v>
      </c>
      <c r="O5767">
        <v>0.160714285714285</v>
      </c>
      <c r="P5767" s="9">
        <v>0</v>
      </c>
      <c r="Q5767">
        <v>30000</v>
      </c>
      <c r="R5767" s="8"/>
      <c r="S5767" s="8" t="s">
        <v>217</v>
      </c>
      <c r="T5767">
        <v>806574</v>
      </c>
      <c r="U5767">
        <v>124900</v>
      </c>
      <c r="V5767">
        <v>812472</v>
      </c>
      <c r="W5767">
        <v>687571</v>
      </c>
      <c r="X5767">
        <v>0</v>
      </c>
      <c r="Y5767">
        <v>565047</v>
      </c>
      <c r="Z5767">
        <v>180628</v>
      </c>
      <c r="AA5767">
        <v>1000</v>
      </c>
      <c r="AB5767">
        <v>-124234</v>
      </c>
      <c r="AC5767">
        <v>12</v>
      </c>
      <c r="AD5767">
        <v>125234</v>
      </c>
      <c r="AE5767">
        <v>2011</v>
      </c>
      <c r="AF5767" t="s">
        <v>68</v>
      </c>
      <c r="AG5767">
        <v>150000</v>
      </c>
      <c r="AH5767" t="s">
        <v>55</v>
      </c>
      <c r="AI5767" t="s">
        <v>55</v>
      </c>
      <c r="AJ5767">
        <v>1</v>
      </c>
      <c r="AK5767">
        <v>720</v>
      </c>
      <c r="AL5767" s="8" t="s">
        <v>13612</v>
      </c>
      <c r="AM5767" s="10">
        <f t="shared" si="810"/>
        <v>2017</v>
      </c>
      <c r="AN5767">
        <f t="shared" si="811"/>
        <v>1</v>
      </c>
      <c r="AO5767">
        <f t="shared" si="817"/>
        <v>0</v>
      </c>
      <c r="AP5767">
        <f t="shared" si="812"/>
        <v>0</v>
      </c>
      <c r="AQ5767">
        <f t="shared" si="813"/>
        <v>1</v>
      </c>
      <c r="AR5767">
        <f t="shared" si="814"/>
        <v>0</v>
      </c>
      <c r="AS5767">
        <f t="shared" si="815"/>
        <v>0</v>
      </c>
      <c r="AT5767">
        <f t="shared" si="816"/>
        <v>0</v>
      </c>
      <c r="AU5767">
        <f t="shared" si="816"/>
        <v>0</v>
      </c>
      <c r="AV5767" t="str">
        <f t="shared" si="818"/>
        <v>2020-10-23T13:41:56</v>
      </c>
    </row>
    <row r="5768" spans="1:48" x14ac:dyDescent="0.25">
      <c r="A5768" s="5">
        <v>5839</v>
      </c>
      <c r="B5768" s="5" t="s">
        <v>9121</v>
      </c>
      <c r="C5768" s="5" t="s">
        <v>9122</v>
      </c>
      <c r="D5768" s="6" t="s">
        <v>9123</v>
      </c>
      <c r="E5768">
        <v>20</v>
      </c>
      <c r="F5768" s="7">
        <v>0.27273184020000002</v>
      </c>
      <c r="G5768" s="7">
        <v>0</v>
      </c>
      <c r="H5768" t="s">
        <v>6054</v>
      </c>
      <c r="I5768">
        <v>0</v>
      </c>
      <c r="J5768">
        <v>0</v>
      </c>
      <c r="K5768">
        <v>20000</v>
      </c>
      <c r="L5768" t="s">
        <v>62</v>
      </c>
      <c r="M5768" s="8" t="s">
        <v>63</v>
      </c>
      <c r="N5768" s="8">
        <v>1</v>
      </c>
      <c r="O5768">
        <v>0</v>
      </c>
      <c r="P5768" s="9">
        <v>0</v>
      </c>
      <c r="R5768" s="8"/>
      <c r="S5768" s="8"/>
      <c r="AJ5768">
        <v>1</v>
      </c>
      <c r="AL5768" s="8"/>
      <c r="AM5768" s="10">
        <f t="shared" si="810"/>
        <v>2017</v>
      </c>
      <c r="AN5768">
        <f t="shared" si="811"/>
        <v>0</v>
      </c>
      <c r="AO5768">
        <f t="shared" si="817"/>
        <v>0</v>
      </c>
      <c r="AP5768">
        <f t="shared" si="812"/>
        <v>1</v>
      </c>
      <c r="AQ5768">
        <f t="shared" si="813"/>
        <v>0</v>
      </c>
      <c r="AR5768">
        <f t="shared" si="814"/>
        <v>0</v>
      </c>
      <c r="AS5768">
        <f t="shared" si="815"/>
        <v>0</v>
      </c>
      <c r="AT5768">
        <f t="shared" si="816"/>
        <v>0</v>
      </c>
      <c r="AU5768">
        <f t="shared" si="816"/>
        <v>0</v>
      </c>
      <c r="AV5768">
        <f t="shared" si="818"/>
        <v>0</v>
      </c>
    </row>
    <row r="5769" spans="1:48" x14ac:dyDescent="0.25">
      <c r="A5769" s="5">
        <v>5840</v>
      </c>
      <c r="B5769" s="5" t="s">
        <v>13613</v>
      </c>
      <c r="C5769" s="5" t="s">
        <v>13614</v>
      </c>
      <c r="D5769" s="6" t="s">
        <v>13615</v>
      </c>
      <c r="E5769">
        <v>4</v>
      </c>
      <c r="F5769" s="7">
        <v>0.47580119520000003</v>
      </c>
      <c r="G5769" s="7">
        <v>0</v>
      </c>
      <c r="H5769" t="s">
        <v>3819</v>
      </c>
      <c r="I5769">
        <v>155</v>
      </c>
      <c r="J5769">
        <v>10866.66</v>
      </c>
      <c r="K5769">
        <v>50000</v>
      </c>
      <c r="L5769" t="s">
        <v>52</v>
      </c>
      <c r="M5769" s="8" t="s">
        <v>63</v>
      </c>
      <c r="N5769" s="8">
        <v>0.89285714285714202</v>
      </c>
      <c r="O5769">
        <v>0.107142857142857</v>
      </c>
      <c r="P5769" s="11">
        <v>9.9999999999999998E-17</v>
      </c>
      <c r="Q5769">
        <v>50000</v>
      </c>
      <c r="R5769" s="8"/>
      <c r="S5769" s="8" t="s">
        <v>217</v>
      </c>
      <c r="T5769">
        <v>10111388</v>
      </c>
      <c r="U5769">
        <v>504027</v>
      </c>
      <c r="V5769">
        <v>10402312</v>
      </c>
      <c r="W5769">
        <v>9898285</v>
      </c>
      <c r="X5769">
        <v>7970</v>
      </c>
      <c r="Y5769">
        <v>0</v>
      </c>
      <c r="Z5769">
        <v>3107980</v>
      </c>
      <c r="AA5769">
        <v>5480996</v>
      </c>
      <c r="AB5769">
        <v>1538762</v>
      </c>
      <c r="AC5769">
        <v>12</v>
      </c>
      <c r="AD5769">
        <v>3942234</v>
      </c>
      <c r="AE5769">
        <v>1986</v>
      </c>
      <c r="AF5769" t="s">
        <v>54</v>
      </c>
      <c r="AG5769">
        <v>500000</v>
      </c>
      <c r="AH5769" t="s">
        <v>55</v>
      </c>
      <c r="AI5769" t="s">
        <v>55</v>
      </c>
      <c r="AJ5769">
        <v>1</v>
      </c>
      <c r="AK5769">
        <v>535284</v>
      </c>
      <c r="AL5769" s="8" t="s">
        <v>13616</v>
      </c>
      <c r="AM5769" s="10">
        <f t="shared" si="810"/>
        <v>2016</v>
      </c>
      <c r="AN5769">
        <f t="shared" si="811"/>
        <v>1</v>
      </c>
      <c r="AO5769">
        <f t="shared" si="817"/>
        <v>0</v>
      </c>
      <c r="AP5769">
        <f t="shared" si="812"/>
        <v>1</v>
      </c>
      <c r="AQ5769">
        <f t="shared" si="813"/>
        <v>0</v>
      </c>
      <c r="AR5769">
        <f t="shared" si="814"/>
        <v>0</v>
      </c>
      <c r="AS5769">
        <f t="shared" si="815"/>
        <v>0</v>
      </c>
      <c r="AT5769">
        <f t="shared" si="816"/>
        <v>0</v>
      </c>
      <c r="AU5769">
        <f t="shared" si="816"/>
        <v>0</v>
      </c>
      <c r="AV5769" t="str">
        <f t="shared" si="818"/>
        <v>2020-10-23T13:51:06</v>
      </c>
    </row>
    <row r="5770" spans="1:48" x14ac:dyDescent="0.25">
      <c r="A5770" s="5">
        <v>5841</v>
      </c>
      <c r="B5770" s="5" t="s">
        <v>6574</v>
      </c>
      <c r="C5770" s="5" t="s">
        <v>1562</v>
      </c>
      <c r="D5770" s="6" t="s">
        <v>6575</v>
      </c>
      <c r="E5770">
        <v>4</v>
      </c>
      <c r="F5770" s="7">
        <v>0</v>
      </c>
      <c r="G5770" s="7"/>
      <c r="H5770" t="s">
        <v>6576</v>
      </c>
      <c r="I5770">
        <v>0</v>
      </c>
      <c r="J5770">
        <v>0</v>
      </c>
      <c r="K5770">
        <v>35000</v>
      </c>
      <c r="L5770" t="s">
        <v>52</v>
      </c>
      <c r="M5770" s="8" t="s">
        <v>86</v>
      </c>
      <c r="N5770" s="8">
        <v>0.64285714285714202</v>
      </c>
      <c r="O5770">
        <v>0.35714285714285698</v>
      </c>
      <c r="P5770" s="9">
        <v>0</v>
      </c>
      <c r="Q5770">
        <v>25000</v>
      </c>
      <c r="R5770" s="8"/>
      <c r="S5770" s="8"/>
      <c r="AA5770">
        <v>1556003</v>
      </c>
      <c r="AB5770">
        <v>0</v>
      </c>
      <c r="AC5770">
        <v>12</v>
      </c>
      <c r="AD5770">
        <v>0</v>
      </c>
      <c r="AE5770">
        <v>1997</v>
      </c>
      <c r="AF5770" t="s">
        <v>54</v>
      </c>
      <c r="AG5770">
        <v>78800</v>
      </c>
      <c r="AH5770" t="s">
        <v>55</v>
      </c>
      <c r="AI5770" t="s">
        <v>56</v>
      </c>
      <c r="AJ5770">
        <v>0</v>
      </c>
      <c r="AK5770">
        <v>8640</v>
      </c>
      <c r="AL5770" s="8" t="s">
        <v>13617</v>
      </c>
      <c r="AM5770" s="10">
        <f t="shared" si="810"/>
        <v>2009</v>
      </c>
      <c r="AN5770">
        <f t="shared" si="811"/>
        <v>1</v>
      </c>
      <c r="AO5770">
        <f t="shared" si="817"/>
        <v>0</v>
      </c>
      <c r="AP5770">
        <f t="shared" si="812"/>
        <v>0</v>
      </c>
      <c r="AQ5770">
        <f t="shared" si="813"/>
        <v>0</v>
      </c>
      <c r="AR5770">
        <f t="shared" si="814"/>
        <v>1</v>
      </c>
      <c r="AS5770">
        <f t="shared" si="815"/>
        <v>0</v>
      </c>
      <c r="AT5770">
        <f t="shared" si="816"/>
        <v>0</v>
      </c>
      <c r="AU5770">
        <f t="shared" si="816"/>
        <v>1</v>
      </c>
      <c r="AV5770" t="str">
        <f t="shared" si="818"/>
        <v>2020-10-23T13:54:26</v>
      </c>
    </row>
    <row r="5771" spans="1:48" x14ac:dyDescent="0.25">
      <c r="A5771" s="5">
        <v>5842</v>
      </c>
      <c r="B5771" s="5" t="s">
        <v>4553</v>
      </c>
      <c r="C5771" s="5" t="s">
        <v>4554</v>
      </c>
      <c r="D5771" s="6" t="s">
        <v>4555</v>
      </c>
      <c r="E5771">
        <v>168</v>
      </c>
      <c r="F5771" s="7">
        <v>0.42981191219999998</v>
      </c>
      <c r="G5771" s="7">
        <v>0</v>
      </c>
      <c r="H5771" t="s">
        <v>4556</v>
      </c>
      <c r="I5771">
        <v>74</v>
      </c>
      <c r="J5771">
        <v>23868.799999999999</v>
      </c>
      <c r="K5771">
        <v>50000</v>
      </c>
      <c r="L5771" t="s">
        <v>7359</v>
      </c>
      <c r="M5771" s="8" t="s">
        <v>63</v>
      </c>
      <c r="N5771" s="8">
        <v>1</v>
      </c>
      <c r="O5771">
        <v>0</v>
      </c>
      <c r="P5771" s="9">
        <v>0</v>
      </c>
      <c r="R5771" s="8"/>
      <c r="S5771" s="8"/>
      <c r="AJ5771">
        <v>0.83244396070000004</v>
      </c>
      <c r="AL5771" s="8"/>
      <c r="AM5771" s="10">
        <f t="shared" si="810"/>
        <v>2007</v>
      </c>
      <c r="AN5771">
        <f t="shared" si="811"/>
        <v>0</v>
      </c>
      <c r="AO5771">
        <f t="shared" si="817"/>
        <v>0</v>
      </c>
      <c r="AP5771">
        <f t="shared" si="812"/>
        <v>1</v>
      </c>
      <c r="AQ5771">
        <f t="shared" si="813"/>
        <v>0</v>
      </c>
      <c r="AR5771">
        <f t="shared" si="814"/>
        <v>0</v>
      </c>
      <c r="AS5771">
        <f t="shared" si="815"/>
        <v>0</v>
      </c>
      <c r="AT5771">
        <f t="shared" si="816"/>
        <v>0</v>
      </c>
      <c r="AU5771">
        <f t="shared" si="816"/>
        <v>0</v>
      </c>
      <c r="AV5771">
        <f t="shared" si="818"/>
        <v>0</v>
      </c>
    </row>
    <row r="5772" spans="1:48" x14ac:dyDescent="0.25">
      <c r="A5772" s="5">
        <v>5843</v>
      </c>
      <c r="B5772" s="5" t="s">
        <v>1330</v>
      </c>
      <c r="C5772" s="5" t="s">
        <v>1331</v>
      </c>
      <c r="D5772" s="6" t="s">
        <v>1332</v>
      </c>
      <c r="E5772">
        <v>15</v>
      </c>
      <c r="F5772" s="7">
        <v>0.4295009528</v>
      </c>
      <c r="G5772" s="7">
        <v>0</v>
      </c>
      <c r="H5772" t="s">
        <v>1333</v>
      </c>
      <c r="I5772">
        <v>0</v>
      </c>
      <c r="J5772">
        <v>297070.03999999998</v>
      </c>
      <c r="K5772">
        <v>600000</v>
      </c>
      <c r="L5772" t="s">
        <v>52</v>
      </c>
      <c r="M5772" s="8" t="s">
        <v>53</v>
      </c>
      <c r="N5772" s="8">
        <v>0.75</v>
      </c>
      <c r="O5772">
        <v>0.25</v>
      </c>
      <c r="P5772" s="9">
        <v>0</v>
      </c>
      <c r="Q5772">
        <v>600000</v>
      </c>
      <c r="R5772" s="8"/>
      <c r="S5772" s="8" t="s">
        <v>329</v>
      </c>
      <c r="T5772">
        <v>16714949</v>
      </c>
      <c r="U5772">
        <v>8144618</v>
      </c>
      <c r="V5772">
        <v>17185190</v>
      </c>
      <c r="W5772">
        <v>9040571</v>
      </c>
      <c r="X5772">
        <v>2728140</v>
      </c>
      <c r="Y5772">
        <v>6663646</v>
      </c>
      <c r="Z5772">
        <v>6978088</v>
      </c>
      <c r="AA5772">
        <v>37728871</v>
      </c>
      <c r="AB5772">
        <v>16688719</v>
      </c>
      <c r="AC5772">
        <v>12</v>
      </c>
      <c r="AD5772">
        <v>21040152</v>
      </c>
      <c r="AE5772">
        <v>1988</v>
      </c>
      <c r="AF5772" t="s">
        <v>54</v>
      </c>
      <c r="AG5772">
        <v>1900000</v>
      </c>
      <c r="AH5772" t="s">
        <v>55</v>
      </c>
      <c r="AI5772" t="s">
        <v>55</v>
      </c>
      <c r="AJ5772">
        <v>1</v>
      </c>
      <c r="AK5772">
        <v>645692</v>
      </c>
      <c r="AL5772" s="8" t="s">
        <v>13618</v>
      </c>
      <c r="AM5772" s="10">
        <f t="shared" si="810"/>
        <v>2006</v>
      </c>
      <c r="AN5772">
        <f t="shared" si="811"/>
        <v>1</v>
      </c>
      <c r="AO5772">
        <f t="shared" si="817"/>
        <v>0</v>
      </c>
      <c r="AP5772">
        <f t="shared" si="812"/>
        <v>0</v>
      </c>
      <c r="AQ5772">
        <f t="shared" si="813"/>
        <v>1</v>
      </c>
      <c r="AR5772">
        <f t="shared" si="814"/>
        <v>0</v>
      </c>
      <c r="AS5772">
        <f t="shared" si="815"/>
        <v>0</v>
      </c>
      <c r="AT5772">
        <f t="shared" si="816"/>
        <v>0</v>
      </c>
      <c r="AU5772">
        <f t="shared" si="816"/>
        <v>0</v>
      </c>
      <c r="AV5772" t="str">
        <f t="shared" si="818"/>
        <v>2020-10-23T13:55:49</v>
      </c>
    </row>
    <row r="5773" spans="1:48" x14ac:dyDescent="0.25">
      <c r="A5773" s="5">
        <v>5844</v>
      </c>
      <c r="B5773" s="5" t="s">
        <v>5729</v>
      </c>
      <c r="C5773" s="5" t="s">
        <v>5730</v>
      </c>
      <c r="D5773" s="6" t="s">
        <v>5731</v>
      </c>
      <c r="E5773">
        <v>33</v>
      </c>
      <c r="F5773" s="7">
        <v>0.34161021629999999</v>
      </c>
      <c r="G5773" s="7">
        <v>0</v>
      </c>
      <c r="H5773" t="s">
        <v>5732</v>
      </c>
      <c r="I5773">
        <v>0</v>
      </c>
      <c r="J5773">
        <v>533.34</v>
      </c>
      <c r="K5773">
        <v>20000</v>
      </c>
      <c r="L5773" t="s">
        <v>52</v>
      </c>
      <c r="M5773" s="8" t="s">
        <v>86</v>
      </c>
      <c r="N5773" s="8">
        <v>0.5</v>
      </c>
      <c r="O5773">
        <v>0.499999999999999</v>
      </c>
      <c r="P5773" s="9">
        <v>-0.99408844427912602</v>
      </c>
      <c r="Q5773">
        <v>10000</v>
      </c>
      <c r="R5773" s="8"/>
      <c r="S5773" s="8" t="s">
        <v>12775</v>
      </c>
      <c r="T5773">
        <v>920476</v>
      </c>
      <c r="U5773">
        <v>689925</v>
      </c>
      <c r="V5773">
        <v>1069374</v>
      </c>
      <c r="W5773">
        <v>428279</v>
      </c>
      <c r="X5773">
        <v>105860</v>
      </c>
      <c r="Y5773">
        <v>261745</v>
      </c>
      <c r="Z5773">
        <v>448426</v>
      </c>
      <c r="AA5773">
        <v>97650</v>
      </c>
      <c r="AB5773">
        <v>9570</v>
      </c>
      <c r="AC5773">
        <v>9</v>
      </c>
      <c r="AD5773">
        <v>88080</v>
      </c>
      <c r="AE5773">
        <v>2011</v>
      </c>
      <c r="AF5773" t="s">
        <v>68</v>
      </c>
      <c r="AG5773">
        <v>50000</v>
      </c>
      <c r="AH5773" t="s">
        <v>55</v>
      </c>
      <c r="AI5773" t="s">
        <v>56</v>
      </c>
      <c r="AJ5773">
        <v>0.8659347423</v>
      </c>
      <c r="AK5773">
        <v>3330</v>
      </c>
      <c r="AL5773" s="8" t="s">
        <v>13619</v>
      </c>
      <c r="AM5773" s="10">
        <f t="shared" si="810"/>
        <v>2016</v>
      </c>
      <c r="AN5773">
        <f t="shared" si="811"/>
        <v>1</v>
      </c>
      <c r="AO5773">
        <f t="shared" si="817"/>
        <v>0</v>
      </c>
      <c r="AP5773">
        <f t="shared" si="812"/>
        <v>0</v>
      </c>
      <c r="AQ5773">
        <f t="shared" si="813"/>
        <v>0</v>
      </c>
      <c r="AR5773">
        <f t="shared" si="814"/>
        <v>1</v>
      </c>
      <c r="AS5773">
        <f t="shared" si="815"/>
        <v>0</v>
      </c>
      <c r="AT5773">
        <f t="shared" si="816"/>
        <v>0</v>
      </c>
      <c r="AU5773">
        <f t="shared" si="816"/>
        <v>1</v>
      </c>
      <c r="AV5773" t="str">
        <f t="shared" si="818"/>
        <v>2020-10-23T14:44:33</v>
      </c>
    </row>
    <row r="5774" spans="1:48" x14ac:dyDescent="0.25">
      <c r="A5774" s="5">
        <v>5845</v>
      </c>
      <c r="B5774" s="5" t="s">
        <v>4553</v>
      </c>
      <c r="C5774" s="5" t="s">
        <v>4554</v>
      </c>
      <c r="D5774" s="6" t="s">
        <v>4555</v>
      </c>
      <c r="E5774">
        <v>168</v>
      </c>
      <c r="F5774" s="7">
        <v>0.42981191219999998</v>
      </c>
      <c r="G5774" s="7">
        <v>0</v>
      </c>
      <c r="H5774" t="s">
        <v>4556</v>
      </c>
      <c r="I5774">
        <v>74</v>
      </c>
      <c r="J5774">
        <v>23868.799999999999</v>
      </c>
      <c r="K5774">
        <v>60000</v>
      </c>
      <c r="L5774" t="s">
        <v>52</v>
      </c>
      <c r="M5774" s="8" t="s">
        <v>53</v>
      </c>
      <c r="N5774" s="8">
        <v>0.80357142857142805</v>
      </c>
      <c r="O5774">
        <v>0.19642857142857101</v>
      </c>
      <c r="P5774" s="9">
        <v>-0.86602540378443904</v>
      </c>
      <c r="Q5774">
        <v>60000</v>
      </c>
      <c r="R5774" s="8"/>
      <c r="S5774" s="8" t="s">
        <v>217</v>
      </c>
      <c r="T5774">
        <v>20721000</v>
      </c>
      <c r="U5774">
        <v>9020000</v>
      </c>
      <c r="V5774">
        <v>24195000</v>
      </c>
      <c r="W5774">
        <v>14733000</v>
      </c>
      <c r="X5774">
        <v>0</v>
      </c>
      <c r="Y5774">
        <v>7644000</v>
      </c>
      <c r="Z5774">
        <v>9831000</v>
      </c>
      <c r="AA5774">
        <v>40471000</v>
      </c>
      <c r="AB5774">
        <v>12419000</v>
      </c>
      <c r="AC5774">
        <v>12</v>
      </c>
      <c r="AD5774">
        <v>28052000</v>
      </c>
      <c r="AE5774">
        <v>2000</v>
      </c>
      <c r="AF5774" t="s">
        <v>54</v>
      </c>
      <c r="AG5774">
        <v>11011313</v>
      </c>
      <c r="AH5774" t="s">
        <v>55</v>
      </c>
      <c r="AI5774" t="s">
        <v>55</v>
      </c>
      <c r="AJ5774">
        <v>0.83244396070000004</v>
      </c>
      <c r="AK5774">
        <v>145500</v>
      </c>
      <c r="AL5774" s="8" t="s">
        <v>13620</v>
      </c>
      <c r="AM5774" s="10">
        <f t="shared" si="810"/>
        <v>2007</v>
      </c>
      <c r="AN5774">
        <f t="shared" si="811"/>
        <v>1</v>
      </c>
      <c r="AO5774">
        <f t="shared" si="817"/>
        <v>0</v>
      </c>
      <c r="AP5774">
        <f t="shared" si="812"/>
        <v>0</v>
      </c>
      <c r="AQ5774">
        <f t="shared" si="813"/>
        <v>1</v>
      </c>
      <c r="AR5774">
        <f t="shared" si="814"/>
        <v>0</v>
      </c>
      <c r="AS5774">
        <f t="shared" si="815"/>
        <v>0</v>
      </c>
      <c r="AT5774">
        <f t="shared" si="816"/>
        <v>0</v>
      </c>
      <c r="AU5774">
        <f t="shared" si="816"/>
        <v>0</v>
      </c>
      <c r="AV5774" t="str">
        <f t="shared" si="818"/>
        <v>2020-10-23T14:50:45</v>
      </c>
    </row>
    <row r="5775" spans="1:48" x14ac:dyDescent="0.25">
      <c r="A5775" s="5">
        <v>5846</v>
      </c>
      <c r="B5775" s="5" t="s">
        <v>5306</v>
      </c>
      <c r="C5775" s="5" t="s">
        <v>5307</v>
      </c>
      <c r="D5775" s="6" t="s">
        <v>5308</v>
      </c>
      <c r="E5775">
        <v>6</v>
      </c>
      <c r="F5775" s="7">
        <v>0.61134058930000001</v>
      </c>
      <c r="G5775" s="7">
        <v>0</v>
      </c>
      <c r="H5775" t="s">
        <v>5309</v>
      </c>
      <c r="I5775">
        <v>20</v>
      </c>
      <c r="J5775">
        <v>136440</v>
      </c>
      <c r="K5775">
        <v>150000</v>
      </c>
      <c r="L5775" t="s">
        <v>52</v>
      </c>
      <c r="M5775" s="8" t="s">
        <v>53</v>
      </c>
      <c r="N5775" s="8">
        <v>0.75</v>
      </c>
      <c r="O5775">
        <v>0.25</v>
      </c>
      <c r="P5775" s="9">
        <v>0</v>
      </c>
      <c r="Q5775">
        <v>100000</v>
      </c>
      <c r="R5775" s="8"/>
      <c r="S5775" s="8"/>
      <c r="AA5775">
        <v>0</v>
      </c>
      <c r="AB5775">
        <v>0</v>
      </c>
      <c r="AC5775">
        <v>1</v>
      </c>
      <c r="AD5775">
        <v>0</v>
      </c>
      <c r="AE5775">
        <v>2006</v>
      </c>
      <c r="AF5775" t="s">
        <v>121</v>
      </c>
      <c r="AG5775">
        <v>6330000</v>
      </c>
      <c r="AH5775" t="s">
        <v>55</v>
      </c>
      <c r="AI5775" t="s">
        <v>55</v>
      </c>
      <c r="AJ5775">
        <v>1</v>
      </c>
      <c r="AK5775">
        <v>388000</v>
      </c>
      <c r="AL5775" s="8" t="s">
        <v>13621</v>
      </c>
      <c r="AM5775" s="10">
        <f t="shared" si="810"/>
        <v>2012</v>
      </c>
      <c r="AN5775">
        <f t="shared" si="811"/>
        <v>1</v>
      </c>
      <c r="AO5775">
        <f t="shared" si="817"/>
        <v>0</v>
      </c>
      <c r="AP5775">
        <f t="shared" si="812"/>
        <v>0</v>
      </c>
      <c r="AQ5775">
        <f t="shared" si="813"/>
        <v>1</v>
      </c>
      <c r="AR5775">
        <f t="shared" si="814"/>
        <v>0</v>
      </c>
      <c r="AS5775">
        <f t="shared" si="815"/>
        <v>0</v>
      </c>
      <c r="AT5775">
        <f t="shared" si="816"/>
        <v>0</v>
      </c>
      <c r="AU5775">
        <f t="shared" si="816"/>
        <v>0</v>
      </c>
      <c r="AV5775" t="str">
        <f t="shared" si="818"/>
        <v>2020-10-23T14:47:40</v>
      </c>
    </row>
    <row r="5776" spans="1:48" x14ac:dyDescent="0.25">
      <c r="A5776" s="5">
        <v>5847</v>
      </c>
      <c r="B5776" s="5" t="s">
        <v>13574</v>
      </c>
      <c r="C5776" s="5" t="s">
        <v>162</v>
      </c>
      <c r="D5776" s="6" t="s">
        <v>13575</v>
      </c>
      <c r="E5776">
        <v>0</v>
      </c>
      <c r="F5776" s="7">
        <v>0.4437264601</v>
      </c>
      <c r="G5776" s="7">
        <v>0</v>
      </c>
      <c r="H5776" t="s">
        <v>13576</v>
      </c>
      <c r="I5776">
        <v>226</v>
      </c>
      <c r="J5776">
        <v>29470</v>
      </c>
      <c r="K5776">
        <v>70000</v>
      </c>
      <c r="L5776" t="s">
        <v>52</v>
      </c>
      <c r="M5776" s="8" t="s">
        <v>53</v>
      </c>
      <c r="N5776" s="8">
        <v>0.69642857142857095</v>
      </c>
      <c r="O5776">
        <v>0.30357142857142799</v>
      </c>
      <c r="P5776" s="9">
        <v>0</v>
      </c>
      <c r="Q5776">
        <v>45000</v>
      </c>
      <c r="R5776" s="8"/>
      <c r="S5776" s="8" t="s">
        <v>329</v>
      </c>
      <c r="T5776">
        <v>2069883</v>
      </c>
      <c r="U5776">
        <v>1721609</v>
      </c>
      <c r="V5776">
        <v>2336761</v>
      </c>
      <c r="W5776">
        <v>615152</v>
      </c>
      <c r="X5776">
        <v>0</v>
      </c>
      <c r="Y5776">
        <v>0</v>
      </c>
      <c r="Z5776">
        <v>495359</v>
      </c>
      <c r="AA5776">
        <v>2510579</v>
      </c>
      <c r="AB5776">
        <v>1888434</v>
      </c>
      <c r="AC5776">
        <v>12</v>
      </c>
      <c r="AD5776">
        <v>622145</v>
      </c>
      <c r="AE5776">
        <v>2019</v>
      </c>
      <c r="AF5776" t="s">
        <v>126</v>
      </c>
      <c r="AG5776">
        <v>150000</v>
      </c>
      <c r="AH5776" t="s">
        <v>55</v>
      </c>
      <c r="AI5776" t="s">
        <v>56</v>
      </c>
      <c r="AJ5776">
        <v>1</v>
      </c>
      <c r="AK5776">
        <v>4400</v>
      </c>
      <c r="AL5776" s="8" t="s">
        <v>13622</v>
      </c>
      <c r="AM5776" s="10">
        <f t="shared" si="810"/>
        <v>2020</v>
      </c>
      <c r="AN5776">
        <f t="shared" si="811"/>
        <v>1</v>
      </c>
      <c r="AO5776">
        <f t="shared" si="817"/>
        <v>0</v>
      </c>
      <c r="AP5776">
        <f t="shared" si="812"/>
        <v>0</v>
      </c>
      <c r="AQ5776">
        <f t="shared" si="813"/>
        <v>1</v>
      </c>
      <c r="AR5776">
        <f t="shared" si="814"/>
        <v>0</v>
      </c>
      <c r="AS5776">
        <f t="shared" si="815"/>
        <v>0</v>
      </c>
      <c r="AT5776">
        <f t="shared" si="816"/>
        <v>0</v>
      </c>
      <c r="AU5776">
        <f t="shared" si="816"/>
        <v>1</v>
      </c>
      <c r="AV5776" t="str">
        <f t="shared" si="818"/>
        <v>2020-10-23T14:56:45</v>
      </c>
    </row>
    <row r="5777" spans="1:48" x14ac:dyDescent="0.25">
      <c r="A5777" s="5">
        <v>5848</v>
      </c>
      <c r="B5777" s="5" t="s">
        <v>7956</v>
      </c>
      <c r="C5777" s="5" t="s">
        <v>7957</v>
      </c>
      <c r="D5777" s="6" t="s">
        <v>7958</v>
      </c>
      <c r="E5777">
        <v>4</v>
      </c>
      <c r="F5777" s="7">
        <v>0.6614050682</v>
      </c>
      <c r="G5777" s="7">
        <v>0</v>
      </c>
      <c r="H5777" t="s">
        <v>7959</v>
      </c>
      <c r="I5777">
        <v>0</v>
      </c>
      <c r="J5777">
        <v>0</v>
      </c>
      <c r="K5777">
        <v>50000</v>
      </c>
      <c r="L5777" t="s">
        <v>52</v>
      </c>
      <c r="M5777" s="8" t="s">
        <v>53</v>
      </c>
      <c r="N5777" s="8">
        <v>0.75</v>
      </c>
      <c r="O5777">
        <v>0.25</v>
      </c>
      <c r="P5777" s="9">
        <v>0</v>
      </c>
      <c r="Q5777">
        <v>50000</v>
      </c>
      <c r="R5777" s="8"/>
      <c r="S5777" s="8"/>
      <c r="AA5777">
        <v>3372514</v>
      </c>
      <c r="AB5777">
        <v>0</v>
      </c>
      <c r="AC5777">
        <v>4</v>
      </c>
      <c r="AD5777">
        <v>0</v>
      </c>
      <c r="AE5777">
        <v>1988</v>
      </c>
      <c r="AF5777" t="s">
        <v>54</v>
      </c>
      <c r="AG5777">
        <v>110000</v>
      </c>
      <c r="AH5777" t="s">
        <v>55</v>
      </c>
      <c r="AI5777" t="s">
        <v>56</v>
      </c>
      <c r="AJ5777">
        <v>1</v>
      </c>
      <c r="AK5777">
        <v>224400</v>
      </c>
      <c r="AL5777" s="8" t="s">
        <v>13623</v>
      </c>
      <c r="AM5777" s="10">
        <f t="shared" si="810"/>
        <v>2006</v>
      </c>
      <c r="AN5777">
        <f t="shared" si="811"/>
        <v>1</v>
      </c>
      <c r="AO5777">
        <f t="shared" si="817"/>
        <v>0</v>
      </c>
      <c r="AP5777">
        <f t="shared" si="812"/>
        <v>0</v>
      </c>
      <c r="AQ5777">
        <f t="shared" si="813"/>
        <v>1</v>
      </c>
      <c r="AR5777">
        <f t="shared" si="814"/>
        <v>0</v>
      </c>
      <c r="AS5777">
        <f t="shared" si="815"/>
        <v>0</v>
      </c>
      <c r="AT5777">
        <f t="shared" si="816"/>
        <v>0</v>
      </c>
      <c r="AU5777">
        <f t="shared" si="816"/>
        <v>1</v>
      </c>
      <c r="AV5777" t="str">
        <f t="shared" si="818"/>
        <v>2020-10-23T14:59:15</v>
      </c>
    </row>
    <row r="5778" spans="1:48" x14ac:dyDescent="0.25">
      <c r="A5778" s="5">
        <v>5849</v>
      </c>
      <c r="B5778" s="5" t="s">
        <v>13624</v>
      </c>
      <c r="C5778" s="5" t="s">
        <v>13625</v>
      </c>
      <c r="D5778" s="6" t="s">
        <v>13626</v>
      </c>
      <c r="E5778">
        <v>0</v>
      </c>
      <c r="F5778" s="7">
        <v>0.64354934210000003</v>
      </c>
      <c r="G5778" s="7">
        <v>0</v>
      </c>
      <c r="H5778" t="s">
        <v>10931</v>
      </c>
      <c r="I5778">
        <v>0</v>
      </c>
      <c r="J5778">
        <v>0</v>
      </c>
      <c r="K5778">
        <v>200000</v>
      </c>
      <c r="L5778" t="s">
        <v>52</v>
      </c>
      <c r="M5778" s="8" t="s">
        <v>63</v>
      </c>
      <c r="N5778" s="8">
        <v>1</v>
      </c>
      <c r="O5778">
        <v>0</v>
      </c>
      <c r="P5778" s="9">
        <v>0</v>
      </c>
      <c r="Q5778">
        <v>200000</v>
      </c>
      <c r="R5778" s="8"/>
      <c r="S5778" s="8" t="s">
        <v>97</v>
      </c>
      <c r="T5778">
        <v>15364169</v>
      </c>
      <c r="U5778">
        <v>3487354</v>
      </c>
      <c r="V5778">
        <v>19295009</v>
      </c>
      <c r="W5778">
        <v>15796149</v>
      </c>
      <c r="X5778">
        <v>0</v>
      </c>
      <c r="Y5778">
        <v>379910</v>
      </c>
      <c r="Z5778">
        <v>14283618</v>
      </c>
      <c r="AA5778">
        <v>11882879</v>
      </c>
      <c r="AB5778">
        <v>1926885</v>
      </c>
      <c r="AC5778">
        <v>9</v>
      </c>
      <c r="AD5778">
        <v>9955994</v>
      </c>
      <c r="AE5778">
        <v>2009</v>
      </c>
      <c r="AF5778" t="s">
        <v>121</v>
      </c>
      <c r="AG5778">
        <v>800000</v>
      </c>
      <c r="AH5778" t="s">
        <v>55</v>
      </c>
      <c r="AI5778" t="s">
        <v>55</v>
      </c>
      <c r="AJ5778">
        <v>1</v>
      </c>
      <c r="AK5778">
        <v>1280318</v>
      </c>
      <c r="AL5778" s="8" t="s">
        <v>13627</v>
      </c>
      <c r="AM5778" s="10">
        <f t="shared" si="810"/>
        <v>2020</v>
      </c>
      <c r="AN5778">
        <f t="shared" si="811"/>
        <v>1</v>
      </c>
      <c r="AO5778">
        <f t="shared" si="817"/>
        <v>0</v>
      </c>
      <c r="AP5778">
        <f t="shared" si="812"/>
        <v>1</v>
      </c>
      <c r="AQ5778">
        <f t="shared" si="813"/>
        <v>0</v>
      </c>
      <c r="AR5778">
        <f t="shared" si="814"/>
        <v>0</v>
      </c>
      <c r="AS5778">
        <f t="shared" si="815"/>
        <v>0</v>
      </c>
      <c r="AT5778">
        <f t="shared" si="816"/>
        <v>0</v>
      </c>
      <c r="AU5778">
        <f t="shared" si="816"/>
        <v>0</v>
      </c>
      <c r="AV5778" t="str">
        <f t="shared" si="818"/>
        <v>2020-10-23T17:40:39</v>
      </c>
    </row>
    <row r="5779" spans="1:48" x14ac:dyDescent="0.25">
      <c r="A5779" s="5">
        <v>5850</v>
      </c>
      <c r="B5779" s="5" t="s">
        <v>13628</v>
      </c>
      <c r="C5779" s="5" t="s">
        <v>13629</v>
      </c>
      <c r="D5779" s="6" t="s">
        <v>13630</v>
      </c>
      <c r="E5779">
        <v>194</v>
      </c>
      <c r="F5779" s="7">
        <v>0.30377848099999999</v>
      </c>
      <c r="G5779" s="7">
        <v>0</v>
      </c>
      <c r="H5779" t="s">
        <v>5842</v>
      </c>
      <c r="I5779">
        <v>0</v>
      </c>
      <c r="J5779">
        <v>0</v>
      </c>
      <c r="K5779">
        <v>10000</v>
      </c>
      <c r="L5779" t="s">
        <v>199</v>
      </c>
      <c r="M5779" s="8" t="s">
        <v>86</v>
      </c>
      <c r="N5779" s="8">
        <v>0.66071428571428503</v>
      </c>
      <c r="O5779">
        <v>0.33928571428571402</v>
      </c>
      <c r="P5779" s="9">
        <v>0.86602540378443804</v>
      </c>
      <c r="R5779" s="8"/>
      <c r="S5779" s="8"/>
      <c r="AA5779">
        <v>1936630</v>
      </c>
      <c r="AB5779">
        <v>0</v>
      </c>
      <c r="AC5779">
        <v>12</v>
      </c>
      <c r="AD5779">
        <v>0</v>
      </c>
      <c r="AE5779">
        <v>2010</v>
      </c>
      <c r="AF5779" t="s">
        <v>68</v>
      </c>
      <c r="AG5779">
        <v>30000</v>
      </c>
      <c r="AH5779" t="s">
        <v>55</v>
      </c>
      <c r="AI5779" t="s">
        <v>55</v>
      </c>
      <c r="AJ5779">
        <v>1</v>
      </c>
      <c r="AK5779">
        <v>0</v>
      </c>
      <c r="AL5779" s="8"/>
      <c r="AM5779" s="10">
        <f t="shared" si="810"/>
        <v>2016</v>
      </c>
      <c r="AN5779">
        <f t="shared" si="811"/>
        <v>0</v>
      </c>
      <c r="AO5779">
        <f t="shared" si="817"/>
        <v>1</v>
      </c>
      <c r="AP5779">
        <f t="shared" si="812"/>
        <v>0</v>
      </c>
      <c r="AQ5779">
        <f t="shared" si="813"/>
        <v>0</v>
      </c>
      <c r="AR5779">
        <f t="shared" si="814"/>
        <v>1</v>
      </c>
      <c r="AS5779">
        <f t="shared" si="815"/>
        <v>0</v>
      </c>
      <c r="AT5779">
        <f t="shared" si="816"/>
        <v>0</v>
      </c>
      <c r="AU5779">
        <f t="shared" si="816"/>
        <v>0</v>
      </c>
      <c r="AV5779">
        <f t="shared" si="818"/>
        <v>0</v>
      </c>
    </row>
    <row r="5780" spans="1:48" x14ac:dyDescent="0.25">
      <c r="A5780" s="5">
        <v>5851</v>
      </c>
      <c r="B5780" s="5" t="s">
        <v>5020</v>
      </c>
      <c r="C5780" s="5" t="s">
        <v>5021</v>
      </c>
      <c r="D5780" s="6" t="s">
        <v>5022</v>
      </c>
      <c r="E5780">
        <v>3</v>
      </c>
      <c r="F5780" s="7">
        <v>0.42866151740000003</v>
      </c>
      <c r="G5780" s="7">
        <v>0</v>
      </c>
      <c r="H5780" t="s">
        <v>5023</v>
      </c>
      <c r="I5780">
        <v>0</v>
      </c>
      <c r="J5780">
        <v>0</v>
      </c>
      <c r="K5780">
        <v>110000</v>
      </c>
      <c r="L5780" t="s">
        <v>52</v>
      </c>
      <c r="M5780" s="8" t="s">
        <v>53</v>
      </c>
      <c r="N5780" s="8">
        <v>0.85714285714285698</v>
      </c>
      <c r="O5780">
        <v>0.14285714285714199</v>
      </c>
      <c r="P5780" s="9">
        <v>0.86602540378443904</v>
      </c>
      <c r="Q5780">
        <v>110000</v>
      </c>
      <c r="R5780" s="8"/>
      <c r="S5780" s="8" t="s">
        <v>329</v>
      </c>
      <c r="T5780">
        <v>4629174</v>
      </c>
      <c r="U5780">
        <v>3749913</v>
      </c>
      <c r="V5780">
        <v>6973344</v>
      </c>
      <c r="W5780">
        <v>3223422</v>
      </c>
      <c r="X5780">
        <v>0</v>
      </c>
      <c r="Y5780">
        <v>0</v>
      </c>
      <c r="Z5780">
        <v>4553975</v>
      </c>
      <c r="AA5780">
        <v>15175917</v>
      </c>
      <c r="AB5780">
        <v>5009305</v>
      </c>
      <c r="AC5780">
        <v>12</v>
      </c>
      <c r="AD5780">
        <v>10166612</v>
      </c>
      <c r="AE5780">
        <v>2004</v>
      </c>
      <c r="AF5780" t="s">
        <v>121</v>
      </c>
      <c r="AG5780">
        <v>20000</v>
      </c>
      <c r="AH5780" t="s">
        <v>55</v>
      </c>
      <c r="AI5780" t="s">
        <v>56</v>
      </c>
      <c r="AJ5780">
        <v>1</v>
      </c>
      <c r="AK5780">
        <v>254575</v>
      </c>
      <c r="AL5780" s="8" t="s">
        <v>13631</v>
      </c>
      <c r="AM5780" s="10">
        <f t="shared" si="810"/>
        <v>2016</v>
      </c>
      <c r="AN5780">
        <f t="shared" si="811"/>
        <v>1</v>
      </c>
      <c r="AO5780">
        <f t="shared" si="817"/>
        <v>0</v>
      </c>
      <c r="AP5780">
        <f t="shared" si="812"/>
        <v>0</v>
      </c>
      <c r="AQ5780">
        <f t="shared" si="813"/>
        <v>1</v>
      </c>
      <c r="AR5780">
        <f t="shared" si="814"/>
        <v>0</v>
      </c>
      <c r="AS5780">
        <f t="shared" si="815"/>
        <v>0</v>
      </c>
      <c r="AT5780">
        <f t="shared" si="816"/>
        <v>0</v>
      </c>
      <c r="AU5780">
        <f t="shared" si="816"/>
        <v>1</v>
      </c>
      <c r="AV5780" t="str">
        <f t="shared" si="818"/>
        <v>2020-10-23T17:41:37</v>
      </c>
    </row>
    <row r="5781" spans="1:48" x14ac:dyDescent="0.25">
      <c r="A5781" s="5">
        <v>5852</v>
      </c>
      <c r="B5781" s="5" t="s">
        <v>6194</v>
      </c>
      <c r="C5781" s="5" t="s">
        <v>6195</v>
      </c>
      <c r="D5781" s="6" t="s">
        <v>6196</v>
      </c>
      <c r="E5781">
        <v>4</v>
      </c>
      <c r="F5781" s="7">
        <v>0.40427668900000002</v>
      </c>
      <c r="G5781" s="7">
        <v>0</v>
      </c>
      <c r="H5781" t="s">
        <v>6197</v>
      </c>
      <c r="I5781">
        <v>0</v>
      </c>
      <c r="J5781">
        <v>0</v>
      </c>
      <c r="K5781">
        <v>50000</v>
      </c>
      <c r="L5781" t="s">
        <v>199</v>
      </c>
      <c r="M5781" s="8" t="s">
        <v>53</v>
      </c>
      <c r="N5781" s="8">
        <v>0.76785714285714202</v>
      </c>
      <c r="O5781">
        <v>0.23214285714285701</v>
      </c>
      <c r="P5781" s="9">
        <v>0</v>
      </c>
      <c r="R5781" s="8"/>
      <c r="S5781" s="8" t="s">
        <v>217</v>
      </c>
      <c r="T5781">
        <v>14622904</v>
      </c>
      <c r="U5781">
        <v>6798646</v>
      </c>
      <c r="V5781">
        <v>14627408</v>
      </c>
      <c r="W5781">
        <v>4000000</v>
      </c>
      <c r="X5781">
        <v>0</v>
      </c>
      <c r="Y5781">
        <v>10616039</v>
      </c>
      <c r="Z5781">
        <v>30716</v>
      </c>
      <c r="AA5781">
        <v>5995478</v>
      </c>
      <c r="AB5781">
        <v>3400987</v>
      </c>
      <c r="AC5781">
        <v>12</v>
      </c>
      <c r="AD5781">
        <v>2594491</v>
      </c>
      <c r="AE5781">
        <v>2010</v>
      </c>
      <c r="AF5781" t="s">
        <v>68</v>
      </c>
      <c r="AG5781">
        <v>4000000</v>
      </c>
      <c r="AH5781" t="s">
        <v>56</v>
      </c>
      <c r="AI5781" t="s">
        <v>56</v>
      </c>
      <c r="AJ5781">
        <v>1</v>
      </c>
      <c r="AK5781">
        <v>0</v>
      </c>
      <c r="AL5781" s="8"/>
      <c r="AM5781" s="10">
        <f t="shared" si="810"/>
        <v>2011</v>
      </c>
      <c r="AN5781">
        <f t="shared" si="811"/>
        <v>0</v>
      </c>
      <c r="AO5781">
        <f t="shared" si="817"/>
        <v>1</v>
      </c>
      <c r="AP5781">
        <f t="shared" si="812"/>
        <v>0</v>
      </c>
      <c r="AQ5781">
        <f t="shared" si="813"/>
        <v>1</v>
      </c>
      <c r="AR5781">
        <f t="shared" si="814"/>
        <v>0</v>
      </c>
      <c r="AS5781">
        <f t="shared" si="815"/>
        <v>0</v>
      </c>
      <c r="AT5781">
        <f t="shared" si="816"/>
        <v>1</v>
      </c>
      <c r="AU5781">
        <f t="shared" si="816"/>
        <v>1</v>
      </c>
      <c r="AV5781">
        <f t="shared" si="818"/>
        <v>0</v>
      </c>
    </row>
    <row r="5782" spans="1:48" x14ac:dyDescent="0.25">
      <c r="A5782" s="5">
        <v>5853</v>
      </c>
      <c r="B5782" s="5" t="s">
        <v>6989</v>
      </c>
      <c r="C5782" s="5" t="s">
        <v>377</v>
      </c>
      <c r="D5782" s="6" t="s">
        <v>6990</v>
      </c>
      <c r="E5782">
        <v>4</v>
      </c>
      <c r="F5782" s="7">
        <v>0</v>
      </c>
      <c r="G5782" s="7"/>
      <c r="H5782" t="s">
        <v>6991</v>
      </c>
      <c r="I5782">
        <v>0</v>
      </c>
      <c r="J5782">
        <v>0</v>
      </c>
      <c r="K5782">
        <v>100000</v>
      </c>
      <c r="L5782" t="s">
        <v>199</v>
      </c>
      <c r="M5782" s="8" t="s">
        <v>86</v>
      </c>
      <c r="N5782" s="8">
        <v>0.58928571428571397</v>
      </c>
      <c r="O5782">
        <v>0.41071428571428498</v>
      </c>
      <c r="P5782" s="9">
        <v>0</v>
      </c>
      <c r="R5782" s="8"/>
      <c r="S5782" s="8" t="s">
        <v>10227</v>
      </c>
      <c r="T5782">
        <v>1777521</v>
      </c>
      <c r="U5782">
        <v>657969</v>
      </c>
      <c r="V5782">
        <v>1828223</v>
      </c>
      <c r="W5782">
        <v>200172</v>
      </c>
      <c r="X5782">
        <v>133000</v>
      </c>
      <c r="Y5782">
        <v>483294</v>
      </c>
      <c r="Z5782">
        <v>1097050</v>
      </c>
      <c r="AA5782">
        <v>1499290</v>
      </c>
      <c r="AB5782">
        <v>505856</v>
      </c>
      <c r="AC5782">
        <v>12</v>
      </c>
      <c r="AD5782">
        <v>993434</v>
      </c>
      <c r="AE5782">
        <v>2017</v>
      </c>
      <c r="AF5782" t="s">
        <v>126</v>
      </c>
      <c r="AG5782">
        <v>100000</v>
      </c>
      <c r="AH5782" t="s">
        <v>55</v>
      </c>
      <c r="AI5782" t="s">
        <v>55</v>
      </c>
      <c r="AJ5782">
        <v>0</v>
      </c>
      <c r="AK5782">
        <v>7560</v>
      </c>
      <c r="AL5782" s="8"/>
      <c r="AM5782" s="10">
        <f t="shared" si="810"/>
        <v>2019</v>
      </c>
      <c r="AN5782">
        <f t="shared" si="811"/>
        <v>0</v>
      </c>
      <c r="AO5782">
        <f t="shared" si="817"/>
        <v>1</v>
      </c>
      <c r="AP5782">
        <f t="shared" si="812"/>
        <v>0</v>
      </c>
      <c r="AQ5782">
        <f t="shared" si="813"/>
        <v>0</v>
      </c>
      <c r="AR5782">
        <f t="shared" si="814"/>
        <v>1</v>
      </c>
      <c r="AS5782">
        <f t="shared" si="815"/>
        <v>0</v>
      </c>
      <c r="AT5782">
        <f t="shared" si="816"/>
        <v>0</v>
      </c>
      <c r="AU5782">
        <f t="shared" si="816"/>
        <v>0</v>
      </c>
      <c r="AV5782">
        <f t="shared" si="818"/>
        <v>0</v>
      </c>
    </row>
    <row r="5783" spans="1:48" x14ac:dyDescent="0.25">
      <c r="A5783" s="5">
        <v>5854</v>
      </c>
      <c r="B5783" s="5" t="s">
        <v>3633</v>
      </c>
      <c r="C5783" s="5" t="s">
        <v>4365</v>
      </c>
      <c r="D5783" s="6" t="s">
        <v>4366</v>
      </c>
      <c r="E5783">
        <v>0</v>
      </c>
      <c r="F5783" s="7">
        <v>0.38735187030000001</v>
      </c>
      <c r="G5783" s="7">
        <v>0</v>
      </c>
      <c r="H5783" t="s">
        <v>4367</v>
      </c>
      <c r="I5783">
        <v>43</v>
      </c>
      <c r="J5783">
        <v>12126.09</v>
      </c>
      <c r="K5783">
        <v>49900</v>
      </c>
      <c r="L5783" t="s">
        <v>52</v>
      </c>
      <c r="M5783" s="8" t="s">
        <v>53</v>
      </c>
      <c r="N5783" s="8">
        <v>0.875</v>
      </c>
      <c r="O5783">
        <v>0.125</v>
      </c>
      <c r="P5783" s="9">
        <v>0</v>
      </c>
      <c r="Q5783">
        <v>49000</v>
      </c>
      <c r="R5783" s="8"/>
      <c r="S5783" s="8" t="s">
        <v>217</v>
      </c>
      <c r="T5783">
        <v>13300927</v>
      </c>
      <c r="U5783">
        <v>14108141</v>
      </c>
      <c r="V5783">
        <v>15576794</v>
      </c>
      <c r="W5783">
        <v>1468652</v>
      </c>
      <c r="X5783">
        <v>1730521</v>
      </c>
      <c r="Y5783">
        <v>6576252</v>
      </c>
      <c r="Z5783">
        <v>2588730</v>
      </c>
      <c r="AA5783">
        <v>56221961</v>
      </c>
      <c r="AB5783">
        <v>15009558</v>
      </c>
      <c r="AC5783">
        <v>12</v>
      </c>
      <c r="AD5783">
        <v>41212403</v>
      </c>
      <c r="AE5783">
        <v>2014</v>
      </c>
      <c r="AF5783" t="s">
        <v>68</v>
      </c>
      <c r="AG5783">
        <v>1000000</v>
      </c>
      <c r="AH5783" t="s">
        <v>55</v>
      </c>
      <c r="AI5783" t="s">
        <v>55</v>
      </c>
      <c r="AJ5783">
        <v>1</v>
      </c>
      <c r="AK5783">
        <v>5966130</v>
      </c>
      <c r="AL5783" s="8" t="s">
        <v>13632</v>
      </c>
      <c r="AM5783" s="10">
        <f t="shared" si="810"/>
        <v>2018</v>
      </c>
      <c r="AN5783">
        <f t="shared" si="811"/>
        <v>1</v>
      </c>
      <c r="AO5783">
        <f t="shared" si="817"/>
        <v>0</v>
      </c>
      <c r="AP5783">
        <f t="shared" si="812"/>
        <v>0</v>
      </c>
      <c r="AQ5783">
        <f t="shared" si="813"/>
        <v>1</v>
      </c>
      <c r="AR5783">
        <f t="shared" si="814"/>
        <v>0</v>
      </c>
      <c r="AS5783">
        <f t="shared" si="815"/>
        <v>0</v>
      </c>
      <c r="AT5783">
        <f t="shared" si="816"/>
        <v>0</v>
      </c>
      <c r="AU5783">
        <f t="shared" si="816"/>
        <v>0</v>
      </c>
      <c r="AV5783" t="str">
        <f t="shared" si="818"/>
        <v>2020-10-23T19:16:48</v>
      </c>
    </row>
    <row r="5784" spans="1:48" x14ac:dyDescent="0.25">
      <c r="A5784" s="5">
        <v>5855</v>
      </c>
      <c r="B5784" s="5" t="s">
        <v>1867</v>
      </c>
      <c r="C5784" s="5" t="s">
        <v>1868</v>
      </c>
      <c r="D5784" s="6" t="s">
        <v>1869</v>
      </c>
      <c r="E5784">
        <v>779</v>
      </c>
      <c r="F5784" s="7">
        <v>0.3460075111</v>
      </c>
      <c r="G5784" s="7">
        <v>0</v>
      </c>
      <c r="H5784" t="s">
        <v>1870</v>
      </c>
      <c r="I5784">
        <v>0</v>
      </c>
      <c r="J5784">
        <v>0</v>
      </c>
      <c r="K5784">
        <v>380000</v>
      </c>
      <c r="L5784" t="s">
        <v>62</v>
      </c>
      <c r="M5784" s="8" t="s">
        <v>63</v>
      </c>
      <c r="N5784" s="8">
        <v>1</v>
      </c>
      <c r="O5784">
        <v>0</v>
      </c>
      <c r="P5784" s="9">
        <v>0</v>
      </c>
      <c r="R5784" s="8"/>
      <c r="S5784" s="8"/>
      <c r="AJ5784">
        <v>0.93886613190000001</v>
      </c>
      <c r="AL5784" s="8"/>
      <c r="AM5784" s="10">
        <f t="shared" si="810"/>
        <v>2009</v>
      </c>
      <c r="AN5784">
        <f t="shared" si="811"/>
        <v>0</v>
      </c>
      <c r="AO5784">
        <f t="shared" si="817"/>
        <v>0</v>
      </c>
      <c r="AP5784">
        <f t="shared" si="812"/>
        <v>1</v>
      </c>
      <c r="AQ5784">
        <f t="shared" si="813"/>
        <v>0</v>
      </c>
      <c r="AR5784">
        <f t="shared" si="814"/>
        <v>0</v>
      </c>
      <c r="AS5784">
        <f t="shared" si="815"/>
        <v>0</v>
      </c>
      <c r="AT5784">
        <f t="shared" si="816"/>
        <v>0</v>
      </c>
      <c r="AU5784">
        <f t="shared" si="816"/>
        <v>0</v>
      </c>
      <c r="AV5784">
        <f t="shared" si="818"/>
        <v>0</v>
      </c>
    </row>
    <row r="5785" spans="1:48" x14ac:dyDescent="0.25">
      <c r="A5785" s="5">
        <v>5856</v>
      </c>
      <c r="B5785" s="5" t="s">
        <v>13633</v>
      </c>
      <c r="C5785" s="5" t="s">
        <v>13634</v>
      </c>
      <c r="D5785" s="6" t="s">
        <v>13635</v>
      </c>
      <c r="E5785" s="9">
        <v>0</v>
      </c>
      <c r="F5785" s="13">
        <v>0</v>
      </c>
      <c r="G5785" s="13"/>
      <c r="H5785" s="9"/>
      <c r="I5785" s="9">
        <v>0</v>
      </c>
      <c r="J5785" s="9">
        <v>0</v>
      </c>
      <c r="K5785" s="9">
        <v>25000</v>
      </c>
      <c r="L5785" s="9" t="s">
        <v>199</v>
      </c>
      <c r="M5785" s="8" t="s">
        <v>53</v>
      </c>
      <c r="N5785" s="8">
        <v>0.749999999999999</v>
      </c>
      <c r="O5785" s="9">
        <v>0.25</v>
      </c>
      <c r="P5785" s="9">
        <v>0</v>
      </c>
      <c r="Q5785" s="9"/>
      <c r="R5785" s="8"/>
      <c r="S5785" s="8"/>
      <c r="T5785" s="9"/>
      <c r="U5785" s="9"/>
      <c r="V5785" s="9"/>
      <c r="W5785" s="9"/>
      <c r="X5785" s="9"/>
      <c r="Y5785" s="9"/>
      <c r="Z5785" s="9"/>
      <c r="AA5785" s="9">
        <v>6749853</v>
      </c>
      <c r="AB5785" s="9">
        <v>0</v>
      </c>
      <c r="AC5785" s="9">
        <v>12</v>
      </c>
      <c r="AD5785" s="9">
        <v>0</v>
      </c>
      <c r="AE5785" s="9">
        <v>2010</v>
      </c>
      <c r="AF5785" s="9" t="s">
        <v>68</v>
      </c>
      <c r="AG5785" s="9">
        <v>257000</v>
      </c>
      <c r="AH5785" s="9" t="s">
        <v>56</v>
      </c>
      <c r="AI5785" s="9" t="s">
        <v>55</v>
      </c>
      <c r="AJ5785" s="9">
        <v>0</v>
      </c>
      <c r="AK5785" s="9">
        <v>83955</v>
      </c>
      <c r="AL5785" s="8"/>
      <c r="AM5785" s="10">
        <f t="shared" si="810"/>
        <v>0</v>
      </c>
      <c r="AN5785">
        <f t="shared" si="811"/>
        <v>0</v>
      </c>
      <c r="AO5785">
        <f t="shared" si="817"/>
        <v>1</v>
      </c>
      <c r="AP5785">
        <f t="shared" si="812"/>
        <v>0</v>
      </c>
      <c r="AQ5785">
        <f t="shared" si="813"/>
        <v>1</v>
      </c>
      <c r="AR5785">
        <f t="shared" si="814"/>
        <v>0</v>
      </c>
      <c r="AS5785">
        <f t="shared" si="815"/>
        <v>0</v>
      </c>
      <c r="AT5785">
        <f t="shared" si="816"/>
        <v>1</v>
      </c>
      <c r="AU5785">
        <f t="shared" si="816"/>
        <v>0</v>
      </c>
      <c r="AV5785">
        <f t="shared" si="818"/>
        <v>0</v>
      </c>
    </row>
    <row r="5786" spans="1:48" x14ac:dyDescent="0.25">
      <c r="A5786" s="5">
        <v>5857</v>
      </c>
      <c r="B5786" s="5" t="s">
        <v>3340</v>
      </c>
      <c r="C5786" s="5" t="s">
        <v>3341</v>
      </c>
      <c r="D5786" s="6" t="s">
        <v>3342</v>
      </c>
      <c r="E5786">
        <v>8</v>
      </c>
      <c r="F5786" s="7">
        <v>0.4523612213</v>
      </c>
      <c r="G5786" s="7">
        <v>0</v>
      </c>
      <c r="H5786" t="s">
        <v>3343</v>
      </c>
      <c r="I5786">
        <v>41</v>
      </c>
      <c r="J5786">
        <v>767078.27</v>
      </c>
      <c r="K5786">
        <v>1500000</v>
      </c>
      <c r="L5786" t="s">
        <v>52</v>
      </c>
      <c r="M5786" s="8" t="s">
        <v>63</v>
      </c>
      <c r="N5786" s="8">
        <v>0.96428571428571397</v>
      </c>
      <c r="O5786">
        <v>3.5714285714285698E-2</v>
      </c>
      <c r="P5786" s="9">
        <v>-0.89895028654329001</v>
      </c>
      <c r="Q5786">
        <v>1250000</v>
      </c>
      <c r="R5786" s="8"/>
      <c r="S5786" s="8" t="s">
        <v>11992</v>
      </c>
      <c r="T5786">
        <v>17835544</v>
      </c>
      <c r="U5786">
        <v>9953825</v>
      </c>
      <c r="V5786">
        <v>20811945</v>
      </c>
      <c r="W5786">
        <v>10858119</v>
      </c>
      <c r="X5786">
        <v>0</v>
      </c>
      <c r="Y5786">
        <v>3789277</v>
      </c>
      <c r="Z5786">
        <v>5460215</v>
      </c>
      <c r="AA5786">
        <v>33286596</v>
      </c>
      <c r="AB5786">
        <v>13057423</v>
      </c>
      <c r="AC5786">
        <v>8</v>
      </c>
      <c r="AD5786">
        <v>20229173</v>
      </c>
      <c r="AE5786">
        <v>1990</v>
      </c>
      <c r="AF5786" t="s">
        <v>54</v>
      </c>
      <c r="AG5786">
        <v>260000</v>
      </c>
      <c r="AH5786" t="s">
        <v>55</v>
      </c>
      <c r="AI5786" t="s">
        <v>55</v>
      </c>
      <c r="AJ5786">
        <v>0.9370702299</v>
      </c>
      <c r="AK5786">
        <v>228000</v>
      </c>
      <c r="AL5786" s="8" t="s">
        <v>13636</v>
      </c>
      <c r="AM5786" s="10">
        <f t="shared" si="810"/>
        <v>2007</v>
      </c>
      <c r="AN5786">
        <f t="shared" si="811"/>
        <v>1</v>
      </c>
      <c r="AO5786">
        <f t="shared" si="817"/>
        <v>0</v>
      </c>
      <c r="AP5786">
        <f t="shared" si="812"/>
        <v>1</v>
      </c>
      <c r="AQ5786">
        <f t="shared" si="813"/>
        <v>0</v>
      </c>
      <c r="AR5786">
        <f t="shared" si="814"/>
        <v>0</v>
      </c>
      <c r="AS5786">
        <f t="shared" si="815"/>
        <v>0</v>
      </c>
      <c r="AT5786">
        <f t="shared" si="816"/>
        <v>0</v>
      </c>
      <c r="AU5786">
        <f t="shared" si="816"/>
        <v>0</v>
      </c>
      <c r="AV5786" t="str">
        <f t="shared" si="818"/>
        <v>2020-10-23T19:21:24</v>
      </c>
    </row>
    <row r="5787" spans="1:48" x14ac:dyDescent="0.25">
      <c r="A5787" s="5">
        <v>5858</v>
      </c>
      <c r="B5787" s="5" t="s">
        <v>991</v>
      </c>
      <c r="C5787" s="5" t="s">
        <v>992</v>
      </c>
      <c r="D5787" s="6" t="s">
        <v>993</v>
      </c>
      <c r="E5787">
        <v>25</v>
      </c>
      <c r="F5787" s="7">
        <v>0.37167603339999999</v>
      </c>
      <c r="G5787" s="7">
        <v>0</v>
      </c>
      <c r="H5787" t="s">
        <v>994</v>
      </c>
      <c r="I5787">
        <v>63</v>
      </c>
      <c r="J5787">
        <v>176480</v>
      </c>
      <c r="K5787">
        <v>220000</v>
      </c>
      <c r="L5787" t="s">
        <v>52</v>
      </c>
      <c r="M5787" s="8" t="s">
        <v>53</v>
      </c>
      <c r="N5787" s="8">
        <v>0.75</v>
      </c>
      <c r="O5787">
        <v>0.25</v>
      </c>
      <c r="P5787" s="9">
        <v>-0.86602540378443904</v>
      </c>
      <c r="Q5787">
        <v>220000</v>
      </c>
      <c r="R5787" s="8"/>
      <c r="S5787" s="8" t="s">
        <v>329</v>
      </c>
      <c r="T5787">
        <v>1930372</v>
      </c>
      <c r="U5787">
        <v>1155866</v>
      </c>
      <c r="V5787">
        <v>1937372</v>
      </c>
      <c r="W5787">
        <v>244364</v>
      </c>
      <c r="X5787">
        <v>0</v>
      </c>
      <c r="Y5787">
        <v>0</v>
      </c>
      <c r="Z5787">
        <v>923452</v>
      </c>
      <c r="AA5787">
        <v>12123699</v>
      </c>
      <c r="AB5787">
        <v>3323523</v>
      </c>
      <c r="AC5787">
        <v>12</v>
      </c>
      <c r="AD5787">
        <v>8800176</v>
      </c>
      <c r="AE5787">
        <v>2008</v>
      </c>
      <c r="AF5787" t="s">
        <v>121</v>
      </c>
      <c r="AG5787">
        <v>0</v>
      </c>
      <c r="AH5787" t="s">
        <v>55</v>
      </c>
      <c r="AI5787" t="s">
        <v>56</v>
      </c>
      <c r="AJ5787">
        <v>1</v>
      </c>
      <c r="AK5787">
        <v>0</v>
      </c>
      <c r="AL5787" s="8" t="s">
        <v>13637</v>
      </c>
      <c r="AM5787" s="10">
        <f t="shared" si="810"/>
        <v>2012</v>
      </c>
      <c r="AN5787">
        <f t="shared" si="811"/>
        <v>1</v>
      </c>
      <c r="AO5787">
        <f t="shared" si="817"/>
        <v>0</v>
      </c>
      <c r="AP5787">
        <f t="shared" si="812"/>
        <v>0</v>
      </c>
      <c r="AQ5787">
        <f t="shared" si="813"/>
        <v>1</v>
      </c>
      <c r="AR5787">
        <f t="shared" si="814"/>
        <v>0</v>
      </c>
      <c r="AS5787">
        <f t="shared" si="815"/>
        <v>0</v>
      </c>
      <c r="AT5787">
        <f t="shared" si="816"/>
        <v>0</v>
      </c>
      <c r="AU5787">
        <f t="shared" si="816"/>
        <v>1</v>
      </c>
      <c r="AV5787" t="str">
        <f t="shared" si="818"/>
        <v>2020-10-23T19:22:30</v>
      </c>
    </row>
    <row r="5788" spans="1:48" x14ac:dyDescent="0.25">
      <c r="A5788" s="5">
        <v>5859</v>
      </c>
      <c r="B5788" s="5" t="s">
        <v>11372</v>
      </c>
      <c r="C5788" s="5" t="s">
        <v>11373</v>
      </c>
      <c r="D5788" s="6" t="s">
        <v>11374</v>
      </c>
      <c r="E5788">
        <v>3</v>
      </c>
      <c r="F5788" s="7">
        <v>0.42317410890000001</v>
      </c>
      <c r="G5788" s="7">
        <v>0</v>
      </c>
      <c r="H5788" t="s">
        <v>11375</v>
      </c>
      <c r="I5788">
        <v>90</v>
      </c>
      <c r="J5788">
        <v>27869.81</v>
      </c>
      <c r="K5788">
        <v>70000</v>
      </c>
      <c r="L5788" t="s">
        <v>52</v>
      </c>
      <c r="M5788" s="8" t="s">
        <v>53</v>
      </c>
      <c r="N5788" s="8">
        <v>0.76785714285714202</v>
      </c>
      <c r="O5788">
        <v>0.23214285714285701</v>
      </c>
      <c r="P5788" s="9">
        <v>0</v>
      </c>
      <c r="Q5788">
        <v>50000</v>
      </c>
      <c r="R5788" s="8"/>
      <c r="S5788" s="8" t="s">
        <v>217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57584557</v>
      </c>
      <c r="AB5788">
        <v>0</v>
      </c>
      <c r="AC5788">
        <v>12</v>
      </c>
      <c r="AD5788">
        <v>0</v>
      </c>
      <c r="AE5788">
        <v>2014</v>
      </c>
      <c r="AF5788" t="s">
        <v>68</v>
      </c>
      <c r="AG5788">
        <v>300000</v>
      </c>
      <c r="AH5788" t="s">
        <v>55</v>
      </c>
      <c r="AI5788" t="s">
        <v>55</v>
      </c>
      <c r="AJ5788">
        <v>1</v>
      </c>
      <c r="AK5788">
        <v>71200</v>
      </c>
      <c r="AL5788" s="8" t="s">
        <v>13638</v>
      </c>
      <c r="AM5788" s="10">
        <f t="shared" si="810"/>
        <v>2020</v>
      </c>
      <c r="AN5788">
        <f t="shared" si="811"/>
        <v>1</v>
      </c>
      <c r="AO5788">
        <f t="shared" si="817"/>
        <v>0</v>
      </c>
      <c r="AP5788">
        <f t="shared" si="812"/>
        <v>0</v>
      </c>
      <c r="AQ5788">
        <f t="shared" si="813"/>
        <v>1</v>
      </c>
      <c r="AR5788">
        <f t="shared" si="814"/>
        <v>0</v>
      </c>
      <c r="AS5788">
        <f t="shared" si="815"/>
        <v>0</v>
      </c>
      <c r="AT5788">
        <f t="shared" si="816"/>
        <v>0</v>
      </c>
      <c r="AU5788">
        <f t="shared" si="816"/>
        <v>0</v>
      </c>
      <c r="AV5788" t="str">
        <f t="shared" si="818"/>
        <v>2020-10-23T19:23:56</v>
      </c>
    </row>
    <row r="5789" spans="1:48" x14ac:dyDescent="0.25">
      <c r="A5789" s="5">
        <v>5860</v>
      </c>
      <c r="B5789" s="5" t="s">
        <v>5215</v>
      </c>
      <c r="C5789" s="5" t="s">
        <v>5216</v>
      </c>
      <c r="D5789" s="6" t="s">
        <v>5217</v>
      </c>
      <c r="E5789">
        <v>109</v>
      </c>
      <c r="F5789" s="7">
        <v>0.44021259899999998</v>
      </c>
      <c r="G5789" s="7">
        <v>0</v>
      </c>
      <c r="H5789" t="s">
        <v>3824</v>
      </c>
      <c r="I5789">
        <v>0</v>
      </c>
      <c r="J5789">
        <v>4200</v>
      </c>
      <c r="K5789">
        <v>45000</v>
      </c>
      <c r="L5789" t="s">
        <v>52</v>
      </c>
      <c r="M5789" s="8" t="s">
        <v>86</v>
      </c>
      <c r="N5789" s="8">
        <v>0.66071428571428503</v>
      </c>
      <c r="O5789">
        <v>0.33928571428571402</v>
      </c>
      <c r="P5789" s="9">
        <v>0.99869817028486396</v>
      </c>
      <c r="Q5789">
        <v>30000</v>
      </c>
      <c r="R5789" s="8"/>
      <c r="S5789" s="8"/>
      <c r="AA5789">
        <v>5536008</v>
      </c>
      <c r="AB5789">
        <v>0</v>
      </c>
      <c r="AC5789">
        <v>12</v>
      </c>
      <c r="AD5789">
        <v>0</v>
      </c>
      <c r="AE5789">
        <v>2011</v>
      </c>
      <c r="AF5789" t="s">
        <v>68</v>
      </c>
      <c r="AG5789">
        <v>100000</v>
      </c>
      <c r="AH5789" t="s">
        <v>55</v>
      </c>
      <c r="AI5789" t="s">
        <v>55</v>
      </c>
      <c r="AJ5789">
        <v>0.85752717389999999</v>
      </c>
      <c r="AK5789">
        <v>29700</v>
      </c>
      <c r="AL5789" s="8" t="s">
        <v>13639</v>
      </c>
      <c r="AM5789" s="10">
        <f t="shared" si="810"/>
        <v>2018</v>
      </c>
      <c r="AN5789">
        <f t="shared" si="811"/>
        <v>1</v>
      </c>
      <c r="AO5789">
        <f t="shared" si="817"/>
        <v>0</v>
      </c>
      <c r="AP5789">
        <f t="shared" si="812"/>
        <v>0</v>
      </c>
      <c r="AQ5789">
        <f t="shared" si="813"/>
        <v>0</v>
      </c>
      <c r="AR5789">
        <f t="shared" si="814"/>
        <v>1</v>
      </c>
      <c r="AS5789">
        <f t="shared" si="815"/>
        <v>0</v>
      </c>
      <c r="AT5789">
        <f t="shared" si="816"/>
        <v>0</v>
      </c>
      <c r="AU5789">
        <f t="shared" si="816"/>
        <v>0</v>
      </c>
      <c r="AV5789" t="str">
        <f t="shared" si="818"/>
        <v>2020-10-23T19:49:51</v>
      </c>
    </row>
    <row r="5790" spans="1:48" x14ac:dyDescent="0.25">
      <c r="A5790" s="5">
        <v>5861</v>
      </c>
      <c r="B5790" s="5" t="s">
        <v>13640</v>
      </c>
      <c r="C5790" s="5" t="s">
        <v>13641</v>
      </c>
      <c r="D5790" s="6" t="s">
        <v>13642</v>
      </c>
      <c r="E5790">
        <v>16</v>
      </c>
      <c r="F5790" s="7">
        <v>0.34927225849999999</v>
      </c>
      <c r="G5790" s="7">
        <v>0</v>
      </c>
      <c r="H5790" t="s">
        <v>2277</v>
      </c>
      <c r="I5790">
        <v>0</v>
      </c>
      <c r="J5790">
        <v>0</v>
      </c>
      <c r="K5790">
        <v>10000</v>
      </c>
      <c r="L5790" t="s">
        <v>52</v>
      </c>
      <c r="M5790" s="8" t="s">
        <v>86</v>
      </c>
      <c r="N5790" s="8">
        <v>0.66071428571428503</v>
      </c>
      <c r="O5790">
        <v>0.33928571428571402</v>
      </c>
      <c r="P5790" s="9">
        <v>0.57401350952774999</v>
      </c>
      <c r="Q5790">
        <v>10000</v>
      </c>
      <c r="R5790" s="8"/>
      <c r="S5790" s="8"/>
      <c r="AA5790">
        <v>1525845</v>
      </c>
      <c r="AB5790">
        <v>0</v>
      </c>
      <c r="AC5790">
        <v>12</v>
      </c>
      <c r="AD5790">
        <v>0</v>
      </c>
      <c r="AE5790">
        <v>2013</v>
      </c>
      <c r="AF5790" t="s">
        <v>68</v>
      </c>
      <c r="AG5790">
        <v>200000</v>
      </c>
      <c r="AH5790" t="s">
        <v>55</v>
      </c>
      <c r="AI5790" t="s">
        <v>56</v>
      </c>
      <c r="AJ5790">
        <v>0.79022519329999996</v>
      </c>
      <c r="AK5790">
        <v>16565</v>
      </c>
      <c r="AL5790" s="8" t="s">
        <v>13643</v>
      </c>
      <c r="AM5790" s="10">
        <f t="shared" si="810"/>
        <v>2017</v>
      </c>
      <c r="AN5790">
        <f t="shared" si="811"/>
        <v>1</v>
      </c>
      <c r="AO5790">
        <f t="shared" si="817"/>
        <v>0</v>
      </c>
      <c r="AP5790">
        <f t="shared" si="812"/>
        <v>0</v>
      </c>
      <c r="AQ5790">
        <f t="shared" si="813"/>
        <v>0</v>
      </c>
      <c r="AR5790">
        <f t="shared" si="814"/>
        <v>1</v>
      </c>
      <c r="AS5790">
        <f t="shared" si="815"/>
        <v>0</v>
      </c>
      <c r="AT5790">
        <f t="shared" si="816"/>
        <v>0</v>
      </c>
      <c r="AU5790">
        <f t="shared" si="816"/>
        <v>1</v>
      </c>
      <c r="AV5790" t="str">
        <f t="shared" si="818"/>
        <v>2020-10-23T19:52:42</v>
      </c>
    </row>
    <row r="5791" spans="1:48" x14ac:dyDescent="0.25">
      <c r="A5791" s="5">
        <v>5862</v>
      </c>
      <c r="B5791" s="5" t="s">
        <v>13644</v>
      </c>
      <c r="C5791" s="5" t="s">
        <v>13645</v>
      </c>
      <c r="D5791" s="6" t="s">
        <v>13646</v>
      </c>
      <c r="E5791">
        <v>0</v>
      </c>
      <c r="F5791" s="7">
        <v>0</v>
      </c>
      <c r="G5791" s="7"/>
      <c r="H5791" t="s">
        <v>13647</v>
      </c>
      <c r="I5791">
        <v>0</v>
      </c>
      <c r="J5791">
        <v>0</v>
      </c>
      <c r="K5791">
        <v>30000</v>
      </c>
      <c r="L5791" t="s">
        <v>52</v>
      </c>
      <c r="M5791" s="8" t="s">
        <v>63</v>
      </c>
      <c r="N5791" s="8">
        <v>0.89285714285714202</v>
      </c>
      <c r="O5791">
        <v>0.107142857142857</v>
      </c>
      <c r="P5791" s="9">
        <v>0</v>
      </c>
      <c r="Q5791">
        <v>20000</v>
      </c>
      <c r="R5791" s="8"/>
      <c r="S5791" s="8"/>
      <c r="AA5791">
        <v>2035157</v>
      </c>
      <c r="AB5791">
        <v>0</v>
      </c>
      <c r="AC5791">
        <v>9</v>
      </c>
      <c r="AD5791">
        <v>0</v>
      </c>
      <c r="AE5791">
        <v>2011</v>
      </c>
      <c r="AF5791" t="s">
        <v>68</v>
      </c>
      <c r="AG5791">
        <v>150000</v>
      </c>
      <c r="AH5791" t="s">
        <v>55</v>
      </c>
      <c r="AI5791" t="s">
        <v>55</v>
      </c>
      <c r="AJ5791">
        <v>0</v>
      </c>
      <c r="AK5791">
        <v>68400</v>
      </c>
      <c r="AL5791" s="8" t="s">
        <v>13648</v>
      </c>
      <c r="AM5791" s="10">
        <f t="shared" si="810"/>
        <v>2020</v>
      </c>
      <c r="AN5791">
        <f t="shared" si="811"/>
        <v>1</v>
      </c>
      <c r="AO5791">
        <f t="shared" si="817"/>
        <v>0</v>
      </c>
      <c r="AP5791">
        <f t="shared" si="812"/>
        <v>1</v>
      </c>
      <c r="AQ5791">
        <f t="shared" si="813"/>
        <v>0</v>
      </c>
      <c r="AR5791">
        <f t="shared" si="814"/>
        <v>0</v>
      </c>
      <c r="AS5791">
        <f t="shared" si="815"/>
        <v>0</v>
      </c>
      <c r="AT5791">
        <f t="shared" si="816"/>
        <v>0</v>
      </c>
      <c r="AU5791">
        <f t="shared" si="816"/>
        <v>0</v>
      </c>
      <c r="AV5791" t="str">
        <f t="shared" si="818"/>
        <v>2020-10-23T19:59:31</v>
      </c>
    </row>
    <row r="5792" spans="1:48" x14ac:dyDescent="0.25">
      <c r="A5792" s="5">
        <v>5863</v>
      </c>
      <c r="B5792" s="5" t="s">
        <v>13649</v>
      </c>
      <c r="C5792" s="5" t="s">
        <v>13650</v>
      </c>
      <c r="D5792" s="6" t="s">
        <v>13651</v>
      </c>
      <c r="E5792">
        <v>67</v>
      </c>
      <c r="F5792" s="7">
        <v>0.52918034250000001</v>
      </c>
      <c r="G5792" s="7">
        <v>0</v>
      </c>
      <c r="H5792" t="s">
        <v>3819</v>
      </c>
      <c r="I5792">
        <v>0</v>
      </c>
      <c r="J5792">
        <v>0</v>
      </c>
      <c r="K5792">
        <v>800000</v>
      </c>
      <c r="L5792" t="s">
        <v>52</v>
      </c>
      <c r="M5792" s="8" t="s">
        <v>53</v>
      </c>
      <c r="N5792" s="8">
        <v>0.82142857142857095</v>
      </c>
      <c r="O5792">
        <v>0.17857142857142799</v>
      </c>
      <c r="P5792" s="9">
        <v>-0.75151200025505505</v>
      </c>
      <c r="Q5792">
        <v>550000</v>
      </c>
      <c r="R5792" s="8"/>
      <c r="S5792" s="8" t="s">
        <v>329</v>
      </c>
      <c r="T5792">
        <v>92026712</v>
      </c>
      <c r="U5792">
        <v>38212218</v>
      </c>
      <c r="V5792">
        <v>95389247</v>
      </c>
      <c r="W5792">
        <v>47264115</v>
      </c>
      <c r="X5792">
        <v>5654058</v>
      </c>
      <c r="Y5792">
        <v>18396809</v>
      </c>
      <c r="Z5792">
        <v>4573195</v>
      </c>
      <c r="AA5792">
        <v>66587436</v>
      </c>
      <c r="AB5792">
        <v>46389497</v>
      </c>
      <c r="AC5792">
        <v>12</v>
      </c>
      <c r="AD5792">
        <v>20197939</v>
      </c>
      <c r="AE5792">
        <v>2009</v>
      </c>
      <c r="AF5792" t="s">
        <v>121</v>
      </c>
      <c r="AG5792">
        <v>500000</v>
      </c>
      <c r="AH5792" t="s">
        <v>55</v>
      </c>
      <c r="AI5792" t="s">
        <v>55</v>
      </c>
      <c r="AJ5792">
        <v>0.35622641659999998</v>
      </c>
      <c r="AK5792">
        <v>415260</v>
      </c>
      <c r="AL5792" s="8" t="s">
        <v>13652</v>
      </c>
      <c r="AM5792" s="10">
        <f t="shared" si="810"/>
        <v>2016</v>
      </c>
      <c r="AN5792">
        <f t="shared" si="811"/>
        <v>1</v>
      </c>
      <c r="AO5792">
        <f t="shared" si="817"/>
        <v>0</v>
      </c>
      <c r="AP5792">
        <f t="shared" si="812"/>
        <v>0</v>
      </c>
      <c r="AQ5792">
        <f t="shared" si="813"/>
        <v>1</v>
      </c>
      <c r="AR5792">
        <f t="shared" si="814"/>
        <v>0</v>
      </c>
      <c r="AS5792">
        <f t="shared" si="815"/>
        <v>0</v>
      </c>
      <c r="AT5792">
        <f t="shared" si="816"/>
        <v>0</v>
      </c>
      <c r="AU5792">
        <f t="shared" si="816"/>
        <v>0</v>
      </c>
      <c r="AV5792" t="str">
        <f t="shared" si="818"/>
        <v>2020-10-25T16:05:46</v>
      </c>
    </row>
    <row r="5793" spans="1:48" x14ac:dyDescent="0.25">
      <c r="A5793" s="5">
        <v>5864</v>
      </c>
      <c r="B5793" s="5" t="s">
        <v>13653</v>
      </c>
      <c r="C5793" s="5" t="s">
        <v>13654</v>
      </c>
      <c r="D5793" s="6" t="s">
        <v>13655</v>
      </c>
      <c r="E5793">
        <v>0</v>
      </c>
      <c r="F5793" s="7">
        <v>0.53082687340000001</v>
      </c>
      <c r="G5793" s="7">
        <v>0</v>
      </c>
      <c r="H5793" t="s">
        <v>6920</v>
      </c>
      <c r="I5793">
        <v>28</v>
      </c>
      <c r="J5793">
        <v>4644</v>
      </c>
      <c r="K5793">
        <v>50000</v>
      </c>
      <c r="L5793" t="s">
        <v>52</v>
      </c>
      <c r="M5793" s="8" t="s">
        <v>53</v>
      </c>
      <c r="N5793" s="8">
        <v>0.75</v>
      </c>
      <c r="O5793">
        <v>0.249999999999999</v>
      </c>
      <c r="P5793" s="9">
        <v>0</v>
      </c>
      <c r="Q5793">
        <v>10</v>
      </c>
      <c r="R5793" s="8"/>
      <c r="S5793" s="8" t="s">
        <v>175</v>
      </c>
      <c r="T5793">
        <v>1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0</v>
      </c>
      <c r="AC5793">
        <v>1</v>
      </c>
      <c r="AD5793">
        <v>1</v>
      </c>
      <c r="AE5793">
        <v>2017</v>
      </c>
      <c r="AF5793" t="s">
        <v>126</v>
      </c>
      <c r="AG5793">
        <v>100000</v>
      </c>
      <c r="AH5793" t="s">
        <v>55</v>
      </c>
      <c r="AI5793" t="s">
        <v>55</v>
      </c>
      <c r="AJ5793">
        <v>1</v>
      </c>
      <c r="AK5793">
        <v>13775</v>
      </c>
      <c r="AL5793" s="8" t="s">
        <v>13656</v>
      </c>
      <c r="AM5793" s="10">
        <f t="shared" si="810"/>
        <v>2020</v>
      </c>
      <c r="AN5793">
        <f t="shared" si="811"/>
        <v>1</v>
      </c>
      <c r="AO5793">
        <f t="shared" si="817"/>
        <v>0</v>
      </c>
      <c r="AP5793">
        <f t="shared" si="812"/>
        <v>0</v>
      </c>
      <c r="AQ5793">
        <f t="shared" si="813"/>
        <v>1</v>
      </c>
      <c r="AR5793">
        <f t="shared" si="814"/>
        <v>0</v>
      </c>
      <c r="AS5793">
        <f t="shared" si="815"/>
        <v>0</v>
      </c>
      <c r="AT5793">
        <f t="shared" si="816"/>
        <v>0</v>
      </c>
      <c r="AU5793">
        <f t="shared" si="816"/>
        <v>0</v>
      </c>
      <c r="AV5793" t="str">
        <f t="shared" si="818"/>
        <v>2020-10-25T16:26:09</v>
      </c>
    </row>
    <row r="5794" spans="1:48" x14ac:dyDescent="0.25">
      <c r="A5794" s="5">
        <v>5865</v>
      </c>
      <c r="B5794" s="5" t="s">
        <v>1738</v>
      </c>
      <c r="C5794" s="5" t="s">
        <v>1739</v>
      </c>
      <c r="D5794" s="6" t="s">
        <v>1740</v>
      </c>
      <c r="E5794">
        <v>25</v>
      </c>
      <c r="F5794" s="7">
        <v>0.35769230769999999</v>
      </c>
      <c r="G5794" s="7">
        <v>0</v>
      </c>
      <c r="H5794" t="s">
        <v>1741</v>
      </c>
      <c r="I5794">
        <v>48</v>
      </c>
      <c r="J5794">
        <v>183947.84</v>
      </c>
      <c r="K5794">
        <v>520000</v>
      </c>
      <c r="L5794" t="s">
        <v>52</v>
      </c>
      <c r="M5794" s="8" t="s">
        <v>53</v>
      </c>
      <c r="N5794" s="8">
        <v>0.73214285714285698</v>
      </c>
      <c r="O5794">
        <v>0.26785714285714202</v>
      </c>
      <c r="P5794" s="9">
        <v>-0.91441949260869404</v>
      </c>
      <c r="Q5794">
        <v>520000</v>
      </c>
      <c r="R5794" s="8"/>
      <c r="S5794" s="8" t="s">
        <v>12492</v>
      </c>
      <c r="T5794">
        <v>9232810</v>
      </c>
      <c r="U5794">
        <v>7161015</v>
      </c>
      <c r="V5794">
        <v>9269375</v>
      </c>
      <c r="W5794">
        <v>270000</v>
      </c>
      <c r="X5794">
        <v>0</v>
      </c>
      <c r="Y5794">
        <v>7259509</v>
      </c>
      <c r="Z5794">
        <v>2001496</v>
      </c>
      <c r="AA5794">
        <v>7776443</v>
      </c>
      <c r="AB5794">
        <v>3099391</v>
      </c>
      <c r="AC5794">
        <v>5</v>
      </c>
      <c r="AD5794">
        <v>4677052</v>
      </c>
      <c r="AE5794">
        <v>2010</v>
      </c>
      <c r="AF5794" t="s">
        <v>68</v>
      </c>
      <c r="AG5794">
        <v>100000</v>
      </c>
      <c r="AH5794" t="s">
        <v>55</v>
      </c>
      <c r="AI5794" t="s">
        <v>56</v>
      </c>
      <c r="AJ5794">
        <v>0.98959702520000004</v>
      </c>
      <c r="AK5794">
        <v>1190195</v>
      </c>
      <c r="AL5794" s="8" t="s">
        <v>13657</v>
      </c>
      <c r="AM5794" s="10">
        <f t="shared" si="810"/>
        <v>2010</v>
      </c>
      <c r="AN5794">
        <f t="shared" si="811"/>
        <v>1</v>
      </c>
      <c r="AO5794">
        <f t="shared" si="817"/>
        <v>0</v>
      </c>
      <c r="AP5794">
        <f t="shared" si="812"/>
        <v>0</v>
      </c>
      <c r="AQ5794">
        <f t="shared" si="813"/>
        <v>1</v>
      </c>
      <c r="AR5794">
        <f t="shared" si="814"/>
        <v>0</v>
      </c>
      <c r="AS5794">
        <f t="shared" si="815"/>
        <v>0</v>
      </c>
      <c r="AT5794">
        <f t="shared" si="816"/>
        <v>0</v>
      </c>
      <c r="AU5794">
        <f t="shared" si="816"/>
        <v>1</v>
      </c>
      <c r="AV5794" t="str">
        <f t="shared" si="818"/>
        <v>2020-10-26T13:23:37</v>
      </c>
    </row>
    <row r="5795" spans="1:48" x14ac:dyDescent="0.25">
      <c r="A5795" s="5">
        <v>5866</v>
      </c>
      <c r="B5795" s="5" t="s">
        <v>981</v>
      </c>
      <c r="C5795" s="5" t="s">
        <v>982</v>
      </c>
      <c r="D5795" s="6" t="s">
        <v>983</v>
      </c>
      <c r="E5795">
        <v>45</v>
      </c>
      <c r="F5795" s="7">
        <v>0.40064447749999998</v>
      </c>
      <c r="G5795" s="7">
        <v>0</v>
      </c>
      <c r="H5795" t="s">
        <v>984</v>
      </c>
      <c r="I5795">
        <v>30</v>
      </c>
      <c r="J5795">
        <v>78751.34</v>
      </c>
      <c r="K5795">
        <v>100000</v>
      </c>
      <c r="L5795" t="s">
        <v>52</v>
      </c>
      <c r="M5795" s="8" t="s">
        <v>63</v>
      </c>
      <c r="N5795" s="8">
        <v>0.91071428571428503</v>
      </c>
      <c r="O5795">
        <v>8.9285714285714204E-2</v>
      </c>
      <c r="P5795" s="9">
        <v>-0.86602540378444104</v>
      </c>
      <c r="Q5795">
        <v>70000</v>
      </c>
      <c r="R5795" s="8"/>
      <c r="S5795" s="8" t="s">
        <v>329</v>
      </c>
      <c r="T5795">
        <v>7042763</v>
      </c>
      <c r="U5795">
        <v>291453</v>
      </c>
      <c r="V5795">
        <v>7574818</v>
      </c>
      <c r="W5795">
        <v>7283365</v>
      </c>
      <c r="X5795">
        <v>0</v>
      </c>
      <c r="Y5795">
        <v>715841</v>
      </c>
      <c r="Z5795">
        <v>0</v>
      </c>
      <c r="AA5795">
        <v>4925896</v>
      </c>
      <c r="AB5795">
        <v>2339709</v>
      </c>
      <c r="AC5795">
        <v>12</v>
      </c>
      <c r="AD5795">
        <v>2586187</v>
      </c>
      <c r="AE5795">
        <v>1992</v>
      </c>
      <c r="AF5795" t="s">
        <v>54</v>
      </c>
      <c r="AG5795">
        <v>100000</v>
      </c>
      <c r="AH5795" t="s">
        <v>55</v>
      </c>
      <c r="AI5795" t="s">
        <v>55</v>
      </c>
      <c r="AJ5795">
        <v>1</v>
      </c>
      <c r="AK5795">
        <v>462500</v>
      </c>
      <c r="AL5795" s="8" t="s">
        <v>13658</v>
      </c>
      <c r="AM5795" s="10">
        <f t="shared" si="810"/>
        <v>2009</v>
      </c>
      <c r="AN5795">
        <f t="shared" si="811"/>
        <v>1</v>
      </c>
      <c r="AO5795">
        <f t="shared" si="817"/>
        <v>0</v>
      </c>
      <c r="AP5795">
        <f t="shared" si="812"/>
        <v>1</v>
      </c>
      <c r="AQ5795">
        <f t="shared" si="813"/>
        <v>0</v>
      </c>
      <c r="AR5795">
        <f t="shared" si="814"/>
        <v>0</v>
      </c>
      <c r="AS5795">
        <f t="shared" si="815"/>
        <v>0</v>
      </c>
      <c r="AT5795">
        <f t="shared" si="816"/>
        <v>0</v>
      </c>
      <c r="AU5795">
        <f t="shared" si="816"/>
        <v>0</v>
      </c>
      <c r="AV5795" t="str">
        <f t="shared" si="818"/>
        <v>2020-10-26T13:39:00</v>
      </c>
    </row>
    <row r="5796" spans="1:48" x14ac:dyDescent="0.25">
      <c r="A5796" s="5">
        <v>5867</v>
      </c>
      <c r="B5796" s="5" t="s">
        <v>551</v>
      </c>
      <c r="C5796" s="5" t="s">
        <v>4214</v>
      </c>
      <c r="D5796" s="6" t="s">
        <v>4215</v>
      </c>
      <c r="E5796">
        <v>9</v>
      </c>
      <c r="F5796" s="7">
        <v>0.37909299390000001</v>
      </c>
      <c r="G5796" s="7">
        <v>0</v>
      </c>
      <c r="H5796" t="s">
        <v>4216</v>
      </c>
      <c r="I5796">
        <v>0</v>
      </c>
      <c r="J5796">
        <v>0</v>
      </c>
      <c r="K5796">
        <v>155000</v>
      </c>
      <c r="L5796" t="s">
        <v>62</v>
      </c>
      <c r="M5796" s="8" t="s">
        <v>63</v>
      </c>
      <c r="N5796" s="8">
        <v>1</v>
      </c>
      <c r="O5796">
        <v>0</v>
      </c>
      <c r="P5796" s="9">
        <v>0</v>
      </c>
      <c r="R5796" s="8"/>
      <c r="S5796" s="8"/>
      <c r="AJ5796">
        <v>1</v>
      </c>
      <c r="AL5796" s="8"/>
      <c r="AM5796" s="10">
        <f t="shared" si="810"/>
        <v>2009</v>
      </c>
      <c r="AN5796">
        <f t="shared" si="811"/>
        <v>0</v>
      </c>
      <c r="AO5796">
        <f t="shared" si="817"/>
        <v>0</v>
      </c>
      <c r="AP5796">
        <f t="shared" si="812"/>
        <v>1</v>
      </c>
      <c r="AQ5796">
        <f t="shared" si="813"/>
        <v>0</v>
      </c>
      <c r="AR5796">
        <f t="shared" si="814"/>
        <v>0</v>
      </c>
      <c r="AS5796">
        <f t="shared" si="815"/>
        <v>0</v>
      </c>
      <c r="AT5796">
        <f t="shared" si="816"/>
        <v>0</v>
      </c>
      <c r="AU5796">
        <f t="shared" si="816"/>
        <v>0</v>
      </c>
      <c r="AV5796">
        <f t="shared" si="818"/>
        <v>0</v>
      </c>
    </row>
    <row r="5797" spans="1:48" x14ac:dyDescent="0.25">
      <c r="A5797" s="5">
        <v>5868</v>
      </c>
      <c r="B5797" s="5" t="s">
        <v>2119</v>
      </c>
      <c r="C5797" s="5" t="s">
        <v>2120</v>
      </c>
      <c r="D5797" s="6" t="s">
        <v>2121</v>
      </c>
      <c r="E5797">
        <v>4</v>
      </c>
      <c r="F5797" s="7">
        <v>0.40056263009999998</v>
      </c>
      <c r="G5797" s="7">
        <v>0</v>
      </c>
      <c r="H5797" t="s">
        <v>2122</v>
      </c>
      <c r="I5797">
        <v>0</v>
      </c>
      <c r="J5797">
        <v>0</v>
      </c>
      <c r="K5797">
        <v>100000</v>
      </c>
      <c r="L5797" t="s">
        <v>52</v>
      </c>
      <c r="M5797" s="8" t="s">
        <v>53</v>
      </c>
      <c r="N5797" s="8">
        <v>0.80357142857142805</v>
      </c>
      <c r="O5797">
        <v>0.19642857142857101</v>
      </c>
      <c r="P5797" s="9">
        <v>0</v>
      </c>
      <c r="Q5797">
        <v>100000</v>
      </c>
      <c r="R5797" s="8"/>
      <c r="S5797" s="8" t="s">
        <v>329</v>
      </c>
      <c r="T5797">
        <v>3401983</v>
      </c>
      <c r="U5797">
        <v>2303119</v>
      </c>
      <c r="V5797">
        <v>3780783</v>
      </c>
      <c r="W5797">
        <v>1335634</v>
      </c>
      <c r="X5797">
        <v>7000</v>
      </c>
      <c r="Y5797">
        <v>1584511</v>
      </c>
      <c r="Z5797">
        <v>412993</v>
      </c>
      <c r="AA5797">
        <v>5494705</v>
      </c>
      <c r="AB5797">
        <v>1228122</v>
      </c>
      <c r="AC5797">
        <v>12</v>
      </c>
      <c r="AD5797">
        <v>4266583</v>
      </c>
      <c r="AE5797">
        <v>2013</v>
      </c>
      <c r="AF5797" t="s">
        <v>68</v>
      </c>
      <c r="AG5797">
        <v>140000</v>
      </c>
      <c r="AH5797" t="s">
        <v>55</v>
      </c>
      <c r="AI5797" t="s">
        <v>56</v>
      </c>
      <c r="AJ5797">
        <v>1</v>
      </c>
      <c r="AK5797">
        <v>325778</v>
      </c>
      <c r="AL5797" s="8" t="s">
        <v>13659</v>
      </c>
      <c r="AM5797" s="10">
        <f t="shared" si="810"/>
        <v>2019</v>
      </c>
      <c r="AN5797">
        <f t="shared" si="811"/>
        <v>1</v>
      </c>
      <c r="AO5797">
        <f t="shared" si="817"/>
        <v>0</v>
      </c>
      <c r="AP5797">
        <f t="shared" si="812"/>
        <v>0</v>
      </c>
      <c r="AQ5797">
        <f t="shared" si="813"/>
        <v>1</v>
      </c>
      <c r="AR5797">
        <f t="shared" si="814"/>
        <v>0</v>
      </c>
      <c r="AS5797">
        <f t="shared" si="815"/>
        <v>0</v>
      </c>
      <c r="AT5797">
        <f t="shared" si="816"/>
        <v>0</v>
      </c>
      <c r="AU5797">
        <f t="shared" si="816"/>
        <v>1</v>
      </c>
      <c r="AV5797" t="str">
        <f t="shared" si="818"/>
        <v>2020-10-26T13:32:27</v>
      </c>
    </row>
    <row r="5798" spans="1:48" x14ac:dyDescent="0.25">
      <c r="A5798" s="5">
        <v>5869</v>
      </c>
      <c r="B5798" s="5" t="s">
        <v>5940</v>
      </c>
      <c r="C5798" s="5" t="s">
        <v>5941</v>
      </c>
      <c r="D5798" s="6" t="s">
        <v>5942</v>
      </c>
      <c r="E5798">
        <v>4</v>
      </c>
      <c r="F5798" s="7">
        <v>0.55946795620000001</v>
      </c>
      <c r="G5798" s="7">
        <v>0</v>
      </c>
      <c r="H5798" t="s">
        <v>4246</v>
      </c>
      <c r="I5798">
        <v>0</v>
      </c>
      <c r="J5798">
        <v>0</v>
      </c>
      <c r="K5798">
        <v>50000</v>
      </c>
      <c r="L5798" t="s">
        <v>62</v>
      </c>
      <c r="M5798" s="8" t="s">
        <v>63</v>
      </c>
      <c r="N5798" s="8">
        <v>1</v>
      </c>
      <c r="O5798">
        <v>0</v>
      </c>
      <c r="P5798" s="9">
        <v>0</v>
      </c>
      <c r="R5798" s="8"/>
      <c r="S5798" s="8"/>
      <c r="AJ5798">
        <v>1</v>
      </c>
      <c r="AL5798" s="8"/>
      <c r="AM5798" s="10">
        <f t="shared" si="810"/>
        <v>2019</v>
      </c>
      <c r="AN5798">
        <f t="shared" si="811"/>
        <v>0</v>
      </c>
      <c r="AO5798">
        <f t="shared" si="817"/>
        <v>0</v>
      </c>
      <c r="AP5798">
        <f t="shared" si="812"/>
        <v>1</v>
      </c>
      <c r="AQ5798">
        <f t="shared" si="813"/>
        <v>0</v>
      </c>
      <c r="AR5798">
        <f t="shared" si="814"/>
        <v>0</v>
      </c>
      <c r="AS5798">
        <f t="shared" si="815"/>
        <v>0</v>
      </c>
      <c r="AT5798">
        <f t="shared" si="816"/>
        <v>0</v>
      </c>
      <c r="AU5798">
        <f t="shared" si="816"/>
        <v>0</v>
      </c>
      <c r="AV5798">
        <f t="shared" si="818"/>
        <v>0</v>
      </c>
    </row>
    <row r="5799" spans="1:48" x14ac:dyDescent="0.25">
      <c r="A5799" s="5">
        <v>5870</v>
      </c>
      <c r="B5799" s="5" t="s">
        <v>10635</v>
      </c>
      <c r="C5799" s="5" t="s">
        <v>10636</v>
      </c>
      <c r="D5799" s="6" t="s">
        <v>10637</v>
      </c>
      <c r="E5799">
        <v>67</v>
      </c>
      <c r="F5799" s="7">
        <v>0</v>
      </c>
      <c r="G5799" s="7"/>
      <c r="H5799" t="s">
        <v>10638</v>
      </c>
      <c r="I5799">
        <v>0</v>
      </c>
      <c r="J5799">
        <v>0</v>
      </c>
      <c r="K5799">
        <v>40000</v>
      </c>
      <c r="L5799" t="s">
        <v>52</v>
      </c>
      <c r="M5799" s="8" t="s">
        <v>86</v>
      </c>
      <c r="N5799" s="8">
        <v>0.66071428571428503</v>
      </c>
      <c r="O5799">
        <v>0.33928571428571402</v>
      </c>
      <c r="P5799" s="9">
        <v>0.78066594485307395</v>
      </c>
      <c r="Q5799">
        <v>40000</v>
      </c>
      <c r="R5799" s="8"/>
      <c r="S5799" s="8"/>
      <c r="AA5799">
        <v>11532088</v>
      </c>
      <c r="AB5799">
        <v>2867872</v>
      </c>
      <c r="AC5799">
        <v>12</v>
      </c>
      <c r="AD5799">
        <v>8664216</v>
      </c>
      <c r="AE5799">
        <v>1999</v>
      </c>
      <c r="AF5799" t="s">
        <v>54</v>
      </c>
      <c r="AG5799">
        <v>850000</v>
      </c>
      <c r="AH5799" t="s">
        <v>55</v>
      </c>
      <c r="AI5799" t="s">
        <v>55</v>
      </c>
      <c r="AJ5799">
        <v>0</v>
      </c>
      <c r="AK5799">
        <v>72750</v>
      </c>
      <c r="AL5799" s="8" t="s">
        <v>13660</v>
      </c>
      <c r="AM5799" s="10">
        <f t="shared" si="810"/>
        <v>2006</v>
      </c>
      <c r="AN5799">
        <f t="shared" si="811"/>
        <v>1</v>
      </c>
      <c r="AO5799">
        <f t="shared" si="817"/>
        <v>0</v>
      </c>
      <c r="AP5799">
        <f t="shared" si="812"/>
        <v>0</v>
      </c>
      <c r="AQ5799">
        <f t="shared" si="813"/>
        <v>0</v>
      </c>
      <c r="AR5799">
        <f t="shared" si="814"/>
        <v>1</v>
      </c>
      <c r="AS5799">
        <f t="shared" si="815"/>
        <v>0</v>
      </c>
      <c r="AT5799">
        <f t="shared" si="816"/>
        <v>0</v>
      </c>
      <c r="AU5799">
        <f t="shared" si="816"/>
        <v>0</v>
      </c>
      <c r="AV5799" t="str">
        <f t="shared" si="818"/>
        <v>2020-10-26T13:43:02</v>
      </c>
    </row>
    <row r="5800" spans="1:48" x14ac:dyDescent="0.25">
      <c r="A5800" s="5">
        <v>5871</v>
      </c>
      <c r="B5800" s="5" t="s">
        <v>3052</v>
      </c>
      <c r="C5800" s="5" t="s">
        <v>3053</v>
      </c>
      <c r="D5800" s="6" t="s">
        <v>3054</v>
      </c>
      <c r="E5800">
        <v>11</v>
      </c>
      <c r="F5800" s="7">
        <v>0.53981687599999995</v>
      </c>
      <c r="G5800" s="7">
        <v>0</v>
      </c>
      <c r="H5800" t="s">
        <v>2239</v>
      </c>
      <c r="I5800">
        <v>129</v>
      </c>
      <c r="J5800">
        <v>13257.7</v>
      </c>
      <c r="K5800">
        <v>25000</v>
      </c>
      <c r="L5800" t="s">
        <v>52</v>
      </c>
      <c r="M5800" s="8" t="s">
        <v>86</v>
      </c>
      <c r="N5800" s="8">
        <v>0.5</v>
      </c>
      <c r="O5800">
        <v>0.499999999999999</v>
      </c>
      <c r="P5800" s="9">
        <v>0.86602540378443904</v>
      </c>
      <c r="Q5800">
        <v>15000</v>
      </c>
      <c r="R5800" s="8"/>
      <c r="S5800" s="8" t="s">
        <v>217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1380761</v>
      </c>
      <c r="AB5800">
        <v>0</v>
      </c>
      <c r="AC5800">
        <v>12</v>
      </c>
      <c r="AD5800">
        <v>0</v>
      </c>
      <c r="AE5800">
        <v>2011</v>
      </c>
      <c r="AF5800" t="s">
        <v>68</v>
      </c>
      <c r="AG5800">
        <v>1000000</v>
      </c>
      <c r="AH5800" t="s">
        <v>55</v>
      </c>
      <c r="AI5800" t="s">
        <v>56</v>
      </c>
      <c r="AJ5800">
        <v>1</v>
      </c>
      <c r="AK5800">
        <v>0</v>
      </c>
      <c r="AL5800" s="8" t="s">
        <v>13661</v>
      </c>
      <c r="AM5800" s="10">
        <f t="shared" si="810"/>
        <v>2019</v>
      </c>
      <c r="AN5800">
        <f t="shared" si="811"/>
        <v>1</v>
      </c>
      <c r="AO5800">
        <f t="shared" si="817"/>
        <v>0</v>
      </c>
      <c r="AP5800">
        <f t="shared" si="812"/>
        <v>0</v>
      </c>
      <c r="AQ5800">
        <f t="shared" si="813"/>
        <v>0</v>
      </c>
      <c r="AR5800">
        <f t="shared" si="814"/>
        <v>1</v>
      </c>
      <c r="AS5800">
        <f t="shared" si="815"/>
        <v>0</v>
      </c>
      <c r="AT5800">
        <f t="shared" si="816"/>
        <v>0</v>
      </c>
      <c r="AU5800">
        <f t="shared" si="816"/>
        <v>1</v>
      </c>
      <c r="AV5800" t="str">
        <f t="shared" si="818"/>
        <v>2020-10-26T13:43:39</v>
      </c>
    </row>
    <row r="5801" spans="1:48" x14ac:dyDescent="0.25">
      <c r="A5801" s="5">
        <v>5872</v>
      </c>
      <c r="B5801" s="5" t="s">
        <v>9243</v>
      </c>
      <c r="C5801" s="5" t="s">
        <v>9244</v>
      </c>
      <c r="D5801" s="6" t="s">
        <v>9245</v>
      </c>
      <c r="E5801">
        <v>3</v>
      </c>
      <c r="F5801" s="7">
        <v>0.30879656509999998</v>
      </c>
      <c r="G5801" s="7">
        <v>0</v>
      </c>
      <c r="H5801" t="s">
        <v>9246</v>
      </c>
      <c r="I5801">
        <v>0</v>
      </c>
      <c r="J5801">
        <v>0</v>
      </c>
      <c r="K5801">
        <v>50000</v>
      </c>
      <c r="L5801" t="s">
        <v>62</v>
      </c>
      <c r="M5801" s="8" t="s">
        <v>63</v>
      </c>
      <c r="N5801" s="8">
        <v>1</v>
      </c>
      <c r="O5801">
        <v>0</v>
      </c>
      <c r="P5801" s="9">
        <v>0</v>
      </c>
      <c r="R5801" s="8"/>
      <c r="S5801" s="8"/>
      <c r="AJ5801">
        <v>1</v>
      </c>
      <c r="AL5801" s="8"/>
      <c r="AM5801" s="10">
        <f t="shared" si="810"/>
        <v>2019</v>
      </c>
      <c r="AN5801">
        <f t="shared" si="811"/>
        <v>0</v>
      </c>
      <c r="AO5801">
        <f t="shared" si="817"/>
        <v>0</v>
      </c>
      <c r="AP5801">
        <f t="shared" si="812"/>
        <v>1</v>
      </c>
      <c r="AQ5801">
        <f t="shared" si="813"/>
        <v>0</v>
      </c>
      <c r="AR5801">
        <f t="shared" si="814"/>
        <v>0</v>
      </c>
      <c r="AS5801">
        <f t="shared" si="815"/>
        <v>0</v>
      </c>
      <c r="AT5801">
        <f t="shared" si="816"/>
        <v>0</v>
      </c>
      <c r="AU5801">
        <f t="shared" si="816"/>
        <v>0</v>
      </c>
      <c r="AV5801">
        <f t="shared" si="818"/>
        <v>0</v>
      </c>
    </row>
    <row r="5802" spans="1:48" x14ac:dyDescent="0.25">
      <c r="A5802" s="5">
        <v>5873</v>
      </c>
      <c r="B5802" s="5" t="s">
        <v>4850</v>
      </c>
      <c r="C5802" s="5" t="s">
        <v>4851</v>
      </c>
      <c r="D5802" s="6" t="s">
        <v>4852</v>
      </c>
      <c r="E5802">
        <v>150</v>
      </c>
      <c r="F5802" s="7">
        <v>0.33643793430000002</v>
      </c>
      <c r="G5802" s="7">
        <v>0</v>
      </c>
      <c r="H5802" t="s">
        <v>4853</v>
      </c>
      <c r="I5802">
        <v>0</v>
      </c>
      <c r="J5802">
        <v>0</v>
      </c>
      <c r="K5802">
        <v>10000</v>
      </c>
      <c r="L5802" t="s">
        <v>52</v>
      </c>
      <c r="M5802" s="8" t="s">
        <v>86</v>
      </c>
      <c r="N5802" s="8">
        <v>0.66071428571428503</v>
      </c>
      <c r="O5802">
        <v>0.33928571428571402</v>
      </c>
      <c r="P5802" s="9">
        <v>0.44163436494392999</v>
      </c>
      <c r="Q5802">
        <v>10000</v>
      </c>
      <c r="R5802" s="8"/>
      <c r="S5802" s="8"/>
      <c r="AA5802">
        <v>42428964</v>
      </c>
      <c r="AB5802">
        <v>0</v>
      </c>
      <c r="AC5802">
        <v>12</v>
      </c>
      <c r="AD5802">
        <v>0</v>
      </c>
      <c r="AE5802">
        <v>2007</v>
      </c>
      <c r="AF5802" t="s">
        <v>121</v>
      </c>
      <c r="AG5802">
        <v>500000</v>
      </c>
      <c r="AH5802" t="s">
        <v>55</v>
      </c>
      <c r="AI5802" t="s">
        <v>56</v>
      </c>
      <c r="AJ5802">
        <v>0.88747873619999995</v>
      </c>
      <c r="AK5802">
        <v>294235</v>
      </c>
      <c r="AL5802" s="8" t="s">
        <v>13662</v>
      </c>
      <c r="AM5802" s="10">
        <f t="shared" si="810"/>
        <v>2010</v>
      </c>
      <c r="AN5802">
        <f t="shared" si="811"/>
        <v>1</v>
      </c>
      <c r="AO5802">
        <f t="shared" si="817"/>
        <v>0</v>
      </c>
      <c r="AP5802">
        <f t="shared" si="812"/>
        <v>0</v>
      </c>
      <c r="AQ5802">
        <f t="shared" si="813"/>
        <v>0</v>
      </c>
      <c r="AR5802">
        <f t="shared" si="814"/>
        <v>1</v>
      </c>
      <c r="AS5802">
        <f t="shared" si="815"/>
        <v>0</v>
      </c>
      <c r="AT5802">
        <f t="shared" si="816"/>
        <v>0</v>
      </c>
      <c r="AU5802">
        <f t="shared" si="816"/>
        <v>1</v>
      </c>
      <c r="AV5802" t="str">
        <f t="shared" si="818"/>
        <v>2020-10-26T13:48:00</v>
      </c>
    </row>
    <row r="5803" spans="1:48" x14ac:dyDescent="0.25">
      <c r="A5803" s="5">
        <v>5874</v>
      </c>
      <c r="B5803" s="5" t="s">
        <v>5119</v>
      </c>
      <c r="C5803" s="5" t="s">
        <v>5120</v>
      </c>
      <c r="D5803" s="6" t="s">
        <v>5121</v>
      </c>
      <c r="E5803">
        <v>116</v>
      </c>
      <c r="F5803" s="7">
        <v>0.46152796550000003</v>
      </c>
      <c r="G5803" s="7">
        <v>0</v>
      </c>
      <c r="H5803" t="s">
        <v>5122</v>
      </c>
      <c r="I5803">
        <v>9</v>
      </c>
      <c r="J5803">
        <v>3197.37</v>
      </c>
      <c r="K5803">
        <v>30000</v>
      </c>
      <c r="L5803" t="s">
        <v>52</v>
      </c>
      <c r="M5803" s="8" t="s">
        <v>53</v>
      </c>
      <c r="N5803" s="8">
        <v>0.80357142857142805</v>
      </c>
      <c r="O5803">
        <v>0.19642857142857101</v>
      </c>
      <c r="P5803" s="9">
        <v>-0.86602540378443904</v>
      </c>
      <c r="Q5803">
        <v>30000</v>
      </c>
      <c r="R5803" s="8"/>
      <c r="S5803" s="8"/>
      <c r="AA5803">
        <v>2955100</v>
      </c>
      <c r="AB5803">
        <v>0</v>
      </c>
      <c r="AC5803">
        <v>12</v>
      </c>
      <c r="AD5803">
        <v>0</v>
      </c>
      <c r="AE5803">
        <v>2008</v>
      </c>
      <c r="AF5803" t="s">
        <v>121</v>
      </c>
      <c r="AG5803">
        <v>10000</v>
      </c>
      <c r="AH5803" t="s">
        <v>55</v>
      </c>
      <c r="AI5803" t="s">
        <v>55</v>
      </c>
      <c r="AJ5803">
        <v>0.99999986240000005</v>
      </c>
      <c r="AK5803">
        <v>14520</v>
      </c>
      <c r="AL5803" s="8" t="s">
        <v>13663</v>
      </c>
      <c r="AM5803" s="10">
        <f t="shared" si="810"/>
        <v>2012</v>
      </c>
      <c r="AN5803">
        <f t="shared" si="811"/>
        <v>1</v>
      </c>
      <c r="AO5803">
        <f t="shared" si="817"/>
        <v>0</v>
      </c>
      <c r="AP5803">
        <f t="shared" si="812"/>
        <v>0</v>
      </c>
      <c r="AQ5803">
        <f t="shared" si="813"/>
        <v>1</v>
      </c>
      <c r="AR5803">
        <f t="shared" si="814"/>
        <v>0</v>
      </c>
      <c r="AS5803">
        <f t="shared" si="815"/>
        <v>0</v>
      </c>
      <c r="AT5803">
        <f t="shared" si="816"/>
        <v>0</v>
      </c>
      <c r="AU5803">
        <f t="shared" si="816"/>
        <v>0</v>
      </c>
      <c r="AV5803" t="str">
        <f t="shared" si="818"/>
        <v>2020-10-26T13:52:28</v>
      </c>
    </row>
    <row r="5804" spans="1:48" x14ac:dyDescent="0.25">
      <c r="A5804" s="5">
        <v>5875</v>
      </c>
      <c r="B5804" s="5" t="s">
        <v>13664</v>
      </c>
      <c r="C5804" s="5" t="s">
        <v>13665</v>
      </c>
      <c r="D5804" s="6" t="s">
        <v>13666</v>
      </c>
      <c r="E5804">
        <v>3</v>
      </c>
      <c r="F5804" s="7">
        <v>0.5860736809</v>
      </c>
      <c r="G5804" s="7">
        <v>0</v>
      </c>
      <c r="H5804" t="s">
        <v>1528</v>
      </c>
      <c r="I5804">
        <v>5</v>
      </c>
      <c r="J5804">
        <v>3992</v>
      </c>
      <c r="K5804">
        <v>20000</v>
      </c>
      <c r="L5804" t="s">
        <v>52</v>
      </c>
      <c r="M5804" s="8" t="s">
        <v>53</v>
      </c>
      <c r="N5804" s="8">
        <v>0.85714285714285698</v>
      </c>
      <c r="O5804">
        <v>0.14285714285714199</v>
      </c>
      <c r="P5804" s="9">
        <v>0</v>
      </c>
      <c r="Q5804">
        <v>20000</v>
      </c>
      <c r="R5804" s="8"/>
      <c r="S5804" s="8"/>
      <c r="AA5804">
        <v>2126067</v>
      </c>
      <c r="AB5804">
        <v>0</v>
      </c>
      <c r="AC5804">
        <v>12</v>
      </c>
      <c r="AD5804">
        <v>0</v>
      </c>
      <c r="AE5804">
        <v>1976</v>
      </c>
      <c r="AF5804" t="s">
        <v>54</v>
      </c>
      <c r="AG5804">
        <v>200000</v>
      </c>
      <c r="AH5804" t="s">
        <v>55</v>
      </c>
      <c r="AI5804" t="s">
        <v>55</v>
      </c>
      <c r="AJ5804">
        <v>1</v>
      </c>
      <c r="AK5804">
        <v>55500</v>
      </c>
      <c r="AL5804" s="8" t="s">
        <v>13667</v>
      </c>
      <c r="AM5804" s="10">
        <f t="shared" si="810"/>
        <v>2017</v>
      </c>
      <c r="AN5804">
        <f t="shared" si="811"/>
        <v>1</v>
      </c>
      <c r="AO5804">
        <f t="shared" si="817"/>
        <v>0</v>
      </c>
      <c r="AP5804">
        <f t="shared" si="812"/>
        <v>0</v>
      </c>
      <c r="AQ5804">
        <f t="shared" si="813"/>
        <v>1</v>
      </c>
      <c r="AR5804">
        <f t="shared" si="814"/>
        <v>0</v>
      </c>
      <c r="AS5804">
        <f t="shared" si="815"/>
        <v>0</v>
      </c>
      <c r="AT5804">
        <f t="shared" si="816"/>
        <v>0</v>
      </c>
      <c r="AU5804">
        <f t="shared" si="816"/>
        <v>0</v>
      </c>
      <c r="AV5804" t="str">
        <f t="shared" si="818"/>
        <v>2020-10-26T13:53:14</v>
      </c>
    </row>
    <row r="5805" spans="1:48" x14ac:dyDescent="0.25">
      <c r="A5805" s="5">
        <v>5876</v>
      </c>
      <c r="B5805" s="5" t="s">
        <v>8998</v>
      </c>
      <c r="C5805" s="5" t="s">
        <v>8999</v>
      </c>
      <c r="D5805" s="6" t="s">
        <v>9000</v>
      </c>
      <c r="E5805">
        <v>51</v>
      </c>
      <c r="F5805" s="7">
        <v>0.52269228489999997</v>
      </c>
      <c r="G5805" s="7">
        <v>0</v>
      </c>
      <c r="H5805" t="s">
        <v>9001</v>
      </c>
      <c r="I5805">
        <v>0</v>
      </c>
      <c r="J5805">
        <v>0</v>
      </c>
      <c r="K5805">
        <v>30000</v>
      </c>
      <c r="L5805" t="s">
        <v>52</v>
      </c>
      <c r="M5805" s="8" t="s">
        <v>86</v>
      </c>
      <c r="N5805" s="8">
        <v>0.60714285714285698</v>
      </c>
      <c r="O5805">
        <v>0.39285714285714202</v>
      </c>
      <c r="P5805" s="9">
        <v>0.98639134370884995</v>
      </c>
      <c r="Q5805">
        <v>10000</v>
      </c>
      <c r="R5805" s="8"/>
      <c r="S5805" s="8" t="s">
        <v>217</v>
      </c>
      <c r="T5805">
        <v>2298964</v>
      </c>
      <c r="U5805">
        <v>1728261</v>
      </c>
      <c r="V5805">
        <v>2384534</v>
      </c>
      <c r="W5805">
        <v>-357531</v>
      </c>
      <c r="X5805">
        <v>780500</v>
      </c>
      <c r="Y5805">
        <v>1722522</v>
      </c>
      <c r="Z5805">
        <v>1739823</v>
      </c>
      <c r="AA5805">
        <v>15197301</v>
      </c>
      <c r="AB5805">
        <v>5060704</v>
      </c>
      <c r="AC5805">
        <v>12</v>
      </c>
      <c r="AD5805">
        <v>10136597</v>
      </c>
      <c r="AE5805">
        <v>2012</v>
      </c>
      <c r="AF5805" t="s">
        <v>68</v>
      </c>
      <c r="AG5805">
        <v>400000</v>
      </c>
      <c r="AH5805" t="s">
        <v>55</v>
      </c>
      <c r="AI5805" t="s">
        <v>56</v>
      </c>
      <c r="AJ5805">
        <v>0.45777856880000001</v>
      </c>
      <c r="AK5805">
        <v>310500</v>
      </c>
      <c r="AL5805" s="8" t="s">
        <v>13668</v>
      </c>
      <c r="AM5805" s="10">
        <f t="shared" si="810"/>
        <v>2015</v>
      </c>
      <c r="AN5805">
        <f t="shared" si="811"/>
        <v>1</v>
      </c>
      <c r="AO5805">
        <f t="shared" si="817"/>
        <v>0</v>
      </c>
      <c r="AP5805">
        <f t="shared" si="812"/>
        <v>0</v>
      </c>
      <c r="AQ5805">
        <f t="shared" si="813"/>
        <v>0</v>
      </c>
      <c r="AR5805">
        <f t="shared" si="814"/>
        <v>1</v>
      </c>
      <c r="AS5805">
        <f t="shared" si="815"/>
        <v>0</v>
      </c>
      <c r="AT5805">
        <f t="shared" si="816"/>
        <v>0</v>
      </c>
      <c r="AU5805">
        <f t="shared" si="816"/>
        <v>1</v>
      </c>
      <c r="AV5805" t="str">
        <f t="shared" si="818"/>
        <v>2020-10-26T13:54:09</v>
      </c>
    </row>
    <row r="5806" spans="1:48" x14ac:dyDescent="0.25">
      <c r="A5806" s="5">
        <v>5877</v>
      </c>
      <c r="B5806" s="5" t="s">
        <v>11157</v>
      </c>
      <c r="C5806" s="5" t="s">
        <v>11158</v>
      </c>
      <c r="D5806" s="6" t="s">
        <v>11159</v>
      </c>
      <c r="E5806">
        <v>3</v>
      </c>
      <c r="F5806" s="7">
        <v>0.57753831639999997</v>
      </c>
      <c r="G5806" s="7">
        <v>0</v>
      </c>
      <c r="H5806" t="s">
        <v>10956</v>
      </c>
      <c r="I5806">
        <v>0</v>
      </c>
      <c r="J5806">
        <v>1157142.8700000001</v>
      </c>
      <c r="K5806">
        <v>600000</v>
      </c>
      <c r="L5806" t="s">
        <v>52</v>
      </c>
      <c r="M5806" s="8" t="s">
        <v>63</v>
      </c>
      <c r="N5806" s="8">
        <v>0.91071428571428503</v>
      </c>
      <c r="O5806">
        <v>8.9285714285714204E-2</v>
      </c>
      <c r="P5806" s="9">
        <v>0</v>
      </c>
      <c r="Q5806">
        <v>600000</v>
      </c>
      <c r="R5806" s="8"/>
      <c r="S5806" s="8" t="s">
        <v>5589</v>
      </c>
      <c r="T5806">
        <v>59757588</v>
      </c>
      <c r="U5806">
        <v>28894744</v>
      </c>
      <c r="V5806">
        <v>68419701</v>
      </c>
      <c r="W5806">
        <v>26935136</v>
      </c>
      <c r="X5806">
        <v>8507211</v>
      </c>
      <c r="Y5806">
        <v>18737600</v>
      </c>
      <c r="Z5806">
        <v>37535639</v>
      </c>
      <c r="AA5806">
        <v>69478913</v>
      </c>
      <c r="AB5806">
        <v>20649133</v>
      </c>
      <c r="AC5806">
        <v>9</v>
      </c>
      <c r="AD5806">
        <v>48829780</v>
      </c>
      <c r="AE5806">
        <v>2002</v>
      </c>
      <c r="AF5806" t="s">
        <v>54</v>
      </c>
      <c r="AG5806">
        <v>250000</v>
      </c>
      <c r="AH5806" t="s">
        <v>55</v>
      </c>
      <c r="AI5806" t="s">
        <v>55</v>
      </c>
      <c r="AJ5806">
        <v>1</v>
      </c>
      <c r="AK5806">
        <v>3600000</v>
      </c>
      <c r="AL5806" s="8" t="s">
        <v>13669</v>
      </c>
      <c r="AM5806" s="10">
        <f t="shared" si="810"/>
        <v>2020</v>
      </c>
      <c r="AN5806">
        <f t="shared" si="811"/>
        <v>1</v>
      </c>
      <c r="AO5806">
        <f t="shared" si="817"/>
        <v>0</v>
      </c>
      <c r="AP5806">
        <f t="shared" si="812"/>
        <v>1</v>
      </c>
      <c r="AQ5806">
        <f t="shared" si="813"/>
        <v>0</v>
      </c>
      <c r="AR5806">
        <f t="shared" si="814"/>
        <v>0</v>
      </c>
      <c r="AS5806">
        <f t="shared" si="815"/>
        <v>0</v>
      </c>
      <c r="AT5806">
        <f t="shared" si="816"/>
        <v>0</v>
      </c>
      <c r="AU5806">
        <f t="shared" si="816"/>
        <v>0</v>
      </c>
      <c r="AV5806" t="str">
        <f t="shared" si="818"/>
        <v>2020-10-26T13:40:22</v>
      </c>
    </row>
    <row r="5807" spans="1:48" x14ac:dyDescent="0.25">
      <c r="A5807" s="5">
        <v>5878</v>
      </c>
      <c r="B5807" s="5" t="s">
        <v>6413</v>
      </c>
      <c r="C5807" s="5" t="s">
        <v>6414</v>
      </c>
      <c r="D5807" s="6" t="s">
        <v>6415</v>
      </c>
      <c r="E5807">
        <v>5</v>
      </c>
      <c r="F5807" s="7">
        <v>0.46014699590000002</v>
      </c>
      <c r="G5807" s="7">
        <v>0</v>
      </c>
      <c r="H5807" t="s">
        <v>793</v>
      </c>
      <c r="I5807">
        <v>30</v>
      </c>
      <c r="J5807">
        <v>462717.79</v>
      </c>
      <c r="K5807">
        <v>370000</v>
      </c>
      <c r="L5807" t="s">
        <v>52</v>
      </c>
      <c r="M5807" s="8" t="s">
        <v>53</v>
      </c>
      <c r="N5807" s="8">
        <v>0.85714285714285698</v>
      </c>
      <c r="O5807">
        <v>0.14285714285714199</v>
      </c>
      <c r="P5807" s="9">
        <v>-0.76816190666904305</v>
      </c>
      <c r="Q5807">
        <v>370000</v>
      </c>
      <c r="R5807" s="8"/>
      <c r="S5807" s="8" t="s">
        <v>329</v>
      </c>
      <c r="T5807">
        <v>8677386</v>
      </c>
      <c r="U5807">
        <v>4053661</v>
      </c>
      <c r="V5807">
        <v>9683541</v>
      </c>
      <c r="W5807">
        <v>1277473</v>
      </c>
      <c r="X5807">
        <v>5152406</v>
      </c>
      <c r="Y5807">
        <v>4457149</v>
      </c>
      <c r="Z5807">
        <v>3274958</v>
      </c>
      <c r="AA5807">
        <v>20421216</v>
      </c>
      <c r="AB5807">
        <v>9434729</v>
      </c>
      <c r="AC5807">
        <v>12</v>
      </c>
      <c r="AD5807">
        <v>10986487</v>
      </c>
      <c r="AE5807">
        <v>2003</v>
      </c>
      <c r="AF5807" t="s">
        <v>54</v>
      </c>
      <c r="AG5807">
        <v>801000</v>
      </c>
      <c r="AH5807" t="s">
        <v>55</v>
      </c>
      <c r="AI5807" t="s">
        <v>55</v>
      </c>
      <c r="AJ5807">
        <v>1</v>
      </c>
      <c r="AK5807">
        <v>495000</v>
      </c>
      <c r="AL5807" s="8" t="s">
        <v>13670</v>
      </c>
      <c r="AM5807" s="10">
        <f t="shared" si="810"/>
        <v>2016</v>
      </c>
      <c r="AN5807">
        <f t="shared" si="811"/>
        <v>1</v>
      </c>
      <c r="AO5807">
        <f t="shared" si="817"/>
        <v>0</v>
      </c>
      <c r="AP5807">
        <f t="shared" si="812"/>
        <v>0</v>
      </c>
      <c r="AQ5807">
        <f t="shared" si="813"/>
        <v>1</v>
      </c>
      <c r="AR5807">
        <f t="shared" si="814"/>
        <v>0</v>
      </c>
      <c r="AS5807">
        <f t="shared" si="815"/>
        <v>0</v>
      </c>
      <c r="AT5807">
        <f t="shared" si="816"/>
        <v>0</v>
      </c>
      <c r="AU5807">
        <f t="shared" si="816"/>
        <v>0</v>
      </c>
      <c r="AV5807" t="str">
        <f t="shared" si="818"/>
        <v>2020-10-26T13:46:32</v>
      </c>
    </row>
    <row r="5808" spans="1:48" x14ac:dyDescent="0.25">
      <c r="A5808" s="5">
        <v>5879</v>
      </c>
      <c r="B5808" s="5" t="s">
        <v>1743</v>
      </c>
      <c r="C5808" s="5" t="s">
        <v>601</v>
      </c>
      <c r="D5808" s="6" t="s">
        <v>1744</v>
      </c>
      <c r="E5808">
        <v>4</v>
      </c>
      <c r="F5808" s="7">
        <v>0.43480235960000002</v>
      </c>
      <c r="G5808" s="7">
        <v>0</v>
      </c>
      <c r="H5808" t="s">
        <v>1745</v>
      </c>
      <c r="I5808">
        <v>27</v>
      </c>
      <c r="J5808">
        <v>20838.54</v>
      </c>
      <c r="K5808">
        <v>70000</v>
      </c>
      <c r="L5808" t="s">
        <v>52</v>
      </c>
      <c r="M5808" s="8" t="s">
        <v>53</v>
      </c>
      <c r="N5808" s="8">
        <v>0.83928571428571397</v>
      </c>
      <c r="O5808">
        <v>0.160714285714285</v>
      </c>
      <c r="P5808" s="9">
        <v>0</v>
      </c>
      <c r="Q5808">
        <v>50000</v>
      </c>
      <c r="R5808" s="8"/>
      <c r="S5808" s="8" t="s">
        <v>329</v>
      </c>
      <c r="T5808">
        <v>1790033</v>
      </c>
      <c r="U5808">
        <v>314450</v>
      </c>
      <c r="V5808">
        <v>1795830</v>
      </c>
      <c r="W5808">
        <v>1481379</v>
      </c>
      <c r="X5808">
        <v>0</v>
      </c>
      <c r="Y5808">
        <v>12189</v>
      </c>
      <c r="Z5808">
        <v>686768</v>
      </c>
      <c r="AA5808">
        <v>2361231</v>
      </c>
      <c r="AB5808">
        <v>1202515</v>
      </c>
      <c r="AC5808">
        <v>12</v>
      </c>
      <c r="AD5808">
        <v>1158716</v>
      </c>
      <c r="AE5808">
        <v>2015</v>
      </c>
      <c r="AF5808" t="s">
        <v>126</v>
      </c>
      <c r="AG5808">
        <v>40000</v>
      </c>
      <c r="AH5808" t="s">
        <v>55</v>
      </c>
      <c r="AI5808" t="s">
        <v>55</v>
      </c>
      <c r="AJ5808">
        <v>1</v>
      </c>
      <c r="AK5808">
        <v>13690</v>
      </c>
      <c r="AL5808" s="8" t="s">
        <v>13671</v>
      </c>
      <c r="AM5808" s="10">
        <f t="shared" si="810"/>
        <v>2015</v>
      </c>
      <c r="AN5808">
        <f t="shared" si="811"/>
        <v>1</v>
      </c>
      <c r="AO5808">
        <f t="shared" si="817"/>
        <v>0</v>
      </c>
      <c r="AP5808">
        <f t="shared" si="812"/>
        <v>0</v>
      </c>
      <c r="AQ5808">
        <f t="shared" si="813"/>
        <v>1</v>
      </c>
      <c r="AR5808">
        <f t="shared" si="814"/>
        <v>0</v>
      </c>
      <c r="AS5808">
        <f t="shared" si="815"/>
        <v>0</v>
      </c>
      <c r="AT5808">
        <f t="shared" si="816"/>
        <v>0</v>
      </c>
      <c r="AU5808">
        <f t="shared" si="816"/>
        <v>0</v>
      </c>
      <c r="AV5808" t="str">
        <f t="shared" si="818"/>
        <v>2020-10-26T13:48:40</v>
      </c>
    </row>
    <row r="5809" spans="1:48" x14ac:dyDescent="0.25">
      <c r="A5809" s="5">
        <v>5880</v>
      </c>
      <c r="B5809" s="5" t="s">
        <v>4686</v>
      </c>
      <c r="C5809" s="5" t="s">
        <v>4687</v>
      </c>
      <c r="D5809" s="6" t="s">
        <v>4688</v>
      </c>
      <c r="E5809">
        <v>42</v>
      </c>
      <c r="F5809" s="7">
        <v>0.54601347180000004</v>
      </c>
      <c r="G5809" s="7">
        <v>0</v>
      </c>
      <c r="H5809" t="s">
        <v>4689</v>
      </c>
      <c r="I5809">
        <v>126</v>
      </c>
      <c r="J5809">
        <v>18620.2</v>
      </c>
      <c r="K5809">
        <v>49000</v>
      </c>
      <c r="L5809" t="s">
        <v>52</v>
      </c>
      <c r="M5809" s="8" t="s">
        <v>53</v>
      </c>
      <c r="N5809" s="8">
        <v>0.76785714285714202</v>
      </c>
      <c r="O5809">
        <v>0.23214285714285701</v>
      </c>
      <c r="P5809" s="9">
        <v>0.99935666996968298</v>
      </c>
      <c r="Q5809">
        <v>35000</v>
      </c>
      <c r="R5809" s="8"/>
      <c r="S5809" s="8" t="s">
        <v>217</v>
      </c>
      <c r="T5809">
        <v>37689921</v>
      </c>
      <c r="U5809">
        <v>8501078</v>
      </c>
      <c r="V5809">
        <v>63472665</v>
      </c>
      <c r="W5809">
        <v>2886721</v>
      </c>
      <c r="X5809">
        <v>0</v>
      </c>
      <c r="Y5809">
        <v>721725</v>
      </c>
      <c r="Z5809">
        <v>663665</v>
      </c>
      <c r="AA5809">
        <v>13209086</v>
      </c>
      <c r="AB5809">
        <v>5088563</v>
      </c>
      <c r="AC5809">
        <v>12</v>
      </c>
      <c r="AD5809">
        <v>8120523</v>
      </c>
      <c r="AE5809">
        <v>1993</v>
      </c>
      <c r="AF5809" t="s">
        <v>54</v>
      </c>
      <c r="AG5809">
        <v>3000000</v>
      </c>
      <c r="AH5809" t="s">
        <v>55</v>
      </c>
      <c r="AI5809" t="s">
        <v>56</v>
      </c>
      <c r="AJ5809">
        <v>1</v>
      </c>
      <c r="AK5809">
        <v>562761</v>
      </c>
      <c r="AL5809" s="8" t="s">
        <v>13672</v>
      </c>
      <c r="AM5809" s="10">
        <f t="shared" si="810"/>
        <v>2006</v>
      </c>
      <c r="AN5809">
        <f t="shared" si="811"/>
        <v>1</v>
      </c>
      <c r="AO5809">
        <f t="shared" si="817"/>
        <v>0</v>
      </c>
      <c r="AP5809">
        <f t="shared" si="812"/>
        <v>0</v>
      </c>
      <c r="AQ5809">
        <f t="shared" si="813"/>
        <v>1</v>
      </c>
      <c r="AR5809">
        <f t="shared" si="814"/>
        <v>0</v>
      </c>
      <c r="AS5809">
        <f t="shared" si="815"/>
        <v>0</v>
      </c>
      <c r="AT5809">
        <f t="shared" si="816"/>
        <v>0</v>
      </c>
      <c r="AU5809">
        <f t="shared" si="816"/>
        <v>1</v>
      </c>
      <c r="AV5809" t="str">
        <f t="shared" si="818"/>
        <v>2020-10-26T14:01:03</v>
      </c>
    </row>
    <row r="5810" spans="1:48" x14ac:dyDescent="0.25">
      <c r="A5810" s="5">
        <v>5881</v>
      </c>
      <c r="B5810" s="5" t="s">
        <v>9121</v>
      </c>
      <c r="C5810" s="5" t="s">
        <v>9122</v>
      </c>
      <c r="D5810" s="6" t="s">
        <v>9123</v>
      </c>
      <c r="E5810">
        <v>20</v>
      </c>
      <c r="F5810" s="7">
        <v>0.27273184020000002</v>
      </c>
      <c r="G5810" s="7">
        <v>0</v>
      </c>
      <c r="H5810" t="s">
        <v>6054</v>
      </c>
      <c r="I5810">
        <v>0</v>
      </c>
      <c r="J5810">
        <v>0</v>
      </c>
      <c r="K5810">
        <v>20000</v>
      </c>
      <c r="L5810" t="s">
        <v>62</v>
      </c>
      <c r="M5810" s="8" t="s">
        <v>63</v>
      </c>
      <c r="N5810" s="8">
        <v>1</v>
      </c>
      <c r="O5810">
        <v>0</v>
      </c>
      <c r="P5810" s="9">
        <v>0</v>
      </c>
      <c r="R5810" s="8"/>
      <c r="S5810" s="8"/>
      <c r="AJ5810">
        <v>1</v>
      </c>
      <c r="AL5810" s="8"/>
      <c r="AM5810" s="10">
        <f t="shared" si="810"/>
        <v>2017</v>
      </c>
      <c r="AN5810">
        <f t="shared" si="811"/>
        <v>0</v>
      </c>
      <c r="AO5810">
        <f t="shared" si="817"/>
        <v>0</v>
      </c>
      <c r="AP5810">
        <f t="shared" si="812"/>
        <v>1</v>
      </c>
      <c r="AQ5810">
        <f t="shared" si="813"/>
        <v>0</v>
      </c>
      <c r="AR5810">
        <f t="shared" si="814"/>
        <v>0</v>
      </c>
      <c r="AS5810">
        <f t="shared" si="815"/>
        <v>0</v>
      </c>
      <c r="AT5810">
        <f t="shared" si="816"/>
        <v>0</v>
      </c>
      <c r="AU5810">
        <f t="shared" si="816"/>
        <v>0</v>
      </c>
      <c r="AV5810">
        <f t="shared" si="818"/>
        <v>0</v>
      </c>
    </row>
    <row r="5811" spans="1:48" x14ac:dyDescent="0.25">
      <c r="A5811" s="5">
        <v>5882</v>
      </c>
      <c r="B5811" s="5" t="s">
        <v>8364</v>
      </c>
      <c r="C5811" s="5" t="s">
        <v>8365</v>
      </c>
      <c r="D5811" s="6" t="s">
        <v>8366</v>
      </c>
      <c r="E5811">
        <v>5</v>
      </c>
      <c r="F5811" s="7">
        <v>0.54426700989999999</v>
      </c>
      <c r="G5811" s="7">
        <v>0</v>
      </c>
      <c r="H5811" t="s">
        <v>5662</v>
      </c>
      <c r="I5811">
        <v>135</v>
      </c>
      <c r="J5811">
        <v>4200</v>
      </c>
      <c r="K5811">
        <v>5000</v>
      </c>
      <c r="L5811" t="s">
        <v>52</v>
      </c>
      <c r="M5811" s="8" t="s">
        <v>86</v>
      </c>
      <c r="N5811" s="8">
        <v>0.53571428571428503</v>
      </c>
      <c r="O5811">
        <v>0.46428571428571402</v>
      </c>
      <c r="P5811" s="9">
        <v>0</v>
      </c>
      <c r="Q5811">
        <v>5000</v>
      </c>
      <c r="R5811" s="8"/>
      <c r="S5811" s="8"/>
      <c r="AA5811">
        <v>0</v>
      </c>
      <c r="AB5811">
        <v>0</v>
      </c>
      <c r="AC5811">
        <v>1</v>
      </c>
      <c r="AD5811">
        <v>0</v>
      </c>
      <c r="AE5811">
        <v>2017</v>
      </c>
      <c r="AF5811" t="s">
        <v>126</v>
      </c>
      <c r="AG5811">
        <v>10000</v>
      </c>
      <c r="AH5811" t="s">
        <v>55</v>
      </c>
      <c r="AI5811" t="s">
        <v>55</v>
      </c>
      <c r="AJ5811">
        <v>1</v>
      </c>
      <c r="AK5811">
        <v>3330</v>
      </c>
      <c r="AL5811" s="8" t="s">
        <v>13673</v>
      </c>
      <c r="AM5811" s="10">
        <f t="shared" si="810"/>
        <v>2018</v>
      </c>
      <c r="AN5811">
        <f t="shared" si="811"/>
        <v>1</v>
      </c>
      <c r="AO5811">
        <f t="shared" si="817"/>
        <v>0</v>
      </c>
      <c r="AP5811">
        <f t="shared" si="812"/>
        <v>0</v>
      </c>
      <c r="AQ5811">
        <f t="shared" si="813"/>
        <v>0</v>
      </c>
      <c r="AR5811">
        <f t="shared" si="814"/>
        <v>1</v>
      </c>
      <c r="AS5811">
        <f t="shared" si="815"/>
        <v>0</v>
      </c>
      <c r="AT5811">
        <f t="shared" si="816"/>
        <v>0</v>
      </c>
      <c r="AU5811">
        <f t="shared" si="816"/>
        <v>0</v>
      </c>
      <c r="AV5811" t="str">
        <f t="shared" si="818"/>
        <v>2020-10-26T13:54:51</v>
      </c>
    </row>
    <row r="5812" spans="1:48" x14ac:dyDescent="0.25">
      <c r="A5812" s="5">
        <v>5883</v>
      </c>
      <c r="B5812" s="5" t="s">
        <v>13674</v>
      </c>
      <c r="C5812" s="5" t="s">
        <v>13675</v>
      </c>
      <c r="D5812" s="6" t="s">
        <v>13676</v>
      </c>
      <c r="E5812">
        <v>3</v>
      </c>
      <c r="F5812" s="7">
        <v>0.31402886470000002</v>
      </c>
      <c r="G5812" s="7">
        <v>0</v>
      </c>
      <c r="H5812" t="s">
        <v>13677</v>
      </c>
      <c r="I5812">
        <v>0</v>
      </c>
      <c r="J5812">
        <v>0</v>
      </c>
      <c r="K5812">
        <v>45000</v>
      </c>
      <c r="L5812" t="s">
        <v>52</v>
      </c>
      <c r="M5812" s="8" t="s">
        <v>53</v>
      </c>
      <c r="N5812" s="8">
        <v>0.85714285714285698</v>
      </c>
      <c r="O5812">
        <v>0.14285714285714199</v>
      </c>
      <c r="P5812" s="9">
        <v>-0.86602540378443904</v>
      </c>
      <c r="Q5812">
        <v>45000</v>
      </c>
      <c r="R5812" s="8"/>
      <c r="S5812" s="8"/>
      <c r="AA5812">
        <v>52346301</v>
      </c>
      <c r="AB5812">
        <v>19193528</v>
      </c>
      <c r="AC5812">
        <v>12</v>
      </c>
      <c r="AD5812">
        <v>33152773</v>
      </c>
      <c r="AE5812">
        <v>2004</v>
      </c>
      <c r="AF5812" t="s">
        <v>121</v>
      </c>
      <c r="AG5812">
        <v>500000</v>
      </c>
      <c r="AH5812" t="s">
        <v>55</v>
      </c>
      <c r="AI5812" t="s">
        <v>55</v>
      </c>
      <c r="AJ5812">
        <v>0.48438737320000003</v>
      </c>
      <c r="AK5812">
        <v>4255927</v>
      </c>
      <c r="AL5812" s="8" t="s">
        <v>13678</v>
      </c>
      <c r="AM5812" s="10">
        <f t="shared" si="810"/>
        <v>2016</v>
      </c>
      <c r="AN5812">
        <f t="shared" si="811"/>
        <v>1</v>
      </c>
      <c r="AO5812">
        <f t="shared" si="817"/>
        <v>0</v>
      </c>
      <c r="AP5812">
        <f t="shared" si="812"/>
        <v>0</v>
      </c>
      <c r="AQ5812">
        <f t="shared" si="813"/>
        <v>1</v>
      </c>
      <c r="AR5812">
        <f t="shared" si="814"/>
        <v>0</v>
      </c>
      <c r="AS5812">
        <f t="shared" si="815"/>
        <v>0</v>
      </c>
      <c r="AT5812">
        <f t="shared" si="816"/>
        <v>0</v>
      </c>
      <c r="AU5812">
        <f t="shared" si="816"/>
        <v>0</v>
      </c>
      <c r="AV5812" t="str">
        <f t="shared" si="818"/>
        <v>2020-10-26T14:01:49</v>
      </c>
    </row>
    <row r="5813" spans="1:48" x14ac:dyDescent="0.25">
      <c r="A5813" s="5">
        <v>5884</v>
      </c>
      <c r="B5813" s="5" t="s">
        <v>6493</v>
      </c>
      <c r="C5813" s="5" t="s">
        <v>402</v>
      </c>
      <c r="D5813" s="6" t="s">
        <v>6494</v>
      </c>
      <c r="E5813">
        <v>3</v>
      </c>
      <c r="F5813" s="7">
        <v>0.27498506420000002</v>
      </c>
      <c r="G5813" s="7">
        <v>0</v>
      </c>
      <c r="H5813" t="s">
        <v>6495</v>
      </c>
      <c r="I5813">
        <v>66</v>
      </c>
      <c r="J5813">
        <v>9232</v>
      </c>
      <c r="K5813">
        <v>20000</v>
      </c>
      <c r="L5813" t="s">
        <v>52</v>
      </c>
      <c r="M5813" s="8" t="s">
        <v>53</v>
      </c>
      <c r="N5813" s="8">
        <v>0.85714285714285698</v>
      </c>
      <c r="O5813">
        <v>0.14285714285714199</v>
      </c>
      <c r="P5813" s="9">
        <v>0</v>
      </c>
      <c r="Q5813">
        <v>20000</v>
      </c>
      <c r="R5813" s="8"/>
      <c r="S5813" s="8"/>
      <c r="AA5813">
        <v>3161978</v>
      </c>
      <c r="AB5813">
        <v>0</v>
      </c>
      <c r="AC5813">
        <v>12</v>
      </c>
      <c r="AD5813">
        <v>0</v>
      </c>
      <c r="AE5813">
        <v>2010</v>
      </c>
      <c r="AF5813" t="s">
        <v>68</v>
      </c>
      <c r="AG5813">
        <v>50000</v>
      </c>
      <c r="AH5813" t="s">
        <v>55</v>
      </c>
      <c r="AI5813" t="s">
        <v>55</v>
      </c>
      <c r="AJ5813">
        <v>1</v>
      </c>
      <c r="AK5813">
        <v>16200</v>
      </c>
      <c r="AL5813" s="8" t="s">
        <v>13679</v>
      </c>
      <c r="AM5813" s="10">
        <f t="shared" si="810"/>
        <v>2020</v>
      </c>
      <c r="AN5813">
        <f t="shared" si="811"/>
        <v>1</v>
      </c>
      <c r="AO5813">
        <f t="shared" si="817"/>
        <v>0</v>
      </c>
      <c r="AP5813">
        <f t="shared" si="812"/>
        <v>0</v>
      </c>
      <c r="AQ5813">
        <f t="shared" si="813"/>
        <v>1</v>
      </c>
      <c r="AR5813">
        <f t="shared" si="814"/>
        <v>0</v>
      </c>
      <c r="AS5813">
        <f t="shared" si="815"/>
        <v>0</v>
      </c>
      <c r="AT5813">
        <f t="shared" si="816"/>
        <v>0</v>
      </c>
      <c r="AU5813">
        <f t="shared" si="816"/>
        <v>0</v>
      </c>
      <c r="AV5813" t="str">
        <f t="shared" si="818"/>
        <v>2020-10-26T18:43:19</v>
      </c>
    </row>
    <row r="5814" spans="1:48" x14ac:dyDescent="0.25">
      <c r="A5814" s="5">
        <v>5885</v>
      </c>
      <c r="B5814" s="5" t="s">
        <v>13680</v>
      </c>
      <c r="C5814" s="5" t="s">
        <v>13681</v>
      </c>
      <c r="D5814" s="6" t="s">
        <v>13682</v>
      </c>
      <c r="E5814">
        <v>28</v>
      </c>
      <c r="F5814" s="7">
        <v>0.27171768660000001</v>
      </c>
      <c r="G5814" s="7">
        <v>0</v>
      </c>
      <c r="H5814" t="s">
        <v>13683</v>
      </c>
      <c r="I5814">
        <v>0</v>
      </c>
      <c r="J5814">
        <v>0</v>
      </c>
      <c r="K5814">
        <v>500000</v>
      </c>
      <c r="L5814" t="s">
        <v>52</v>
      </c>
      <c r="M5814" s="8" t="s">
        <v>63</v>
      </c>
      <c r="N5814" s="8">
        <v>0.89285714285714202</v>
      </c>
      <c r="O5814">
        <v>0.107142857142857</v>
      </c>
      <c r="P5814" s="9">
        <v>-0.86602540378443904</v>
      </c>
      <c r="Q5814">
        <v>400000</v>
      </c>
      <c r="R5814" s="8"/>
      <c r="S5814" s="8" t="s">
        <v>329</v>
      </c>
      <c r="T5814">
        <v>12593689</v>
      </c>
      <c r="U5814">
        <v>7644437</v>
      </c>
      <c r="V5814">
        <v>12741042</v>
      </c>
      <c r="W5814">
        <v>5096605</v>
      </c>
      <c r="X5814">
        <v>0</v>
      </c>
      <c r="Y5814">
        <v>5485583</v>
      </c>
      <c r="Z5814">
        <v>4308873</v>
      </c>
      <c r="AA5814">
        <v>30929212</v>
      </c>
      <c r="AB5814">
        <v>8679724</v>
      </c>
      <c r="AC5814">
        <v>12</v>
      </c>
      <c r="AD5814">
        <v>22249488</v>
      </c>
      <c r="AE5814">
        <v>2007</v>
      </c>
      <c r="AF5814" t="s">
        <v>121</v>
      </c>
      <c r="AG5814">
        <v>6196818</v>
      </c>
      <c r="AH5814" t="s">
        <v>55</v>
      </c>
      <c r="AI5814" t="s">
        <v>55</v>
      </c>
      <c r="AJ5814">
        <v>0.9842758573</v>
      </c>
      <c r="AK5814">
        <v>33000</v>
      </c>
      <c r="AL5814" s="8" t="s">
        <v>13684</v>
      </c>
      <c r="AM5814" s="10">
        <f t="shared" si="810"/>
        <v>2008</v>
      </c>
      <c r="AN5814">
        <f t="shared" si="811"/>
        <v>1</v>
      </c>
      <c r="AO5814">
        <f t="shared" si="817"/>
        <v>0</v>
      </c>
      <c r="AP5814">
        <f t="shared" si="812"/>
        <v>1</v>
      </c>
      <c r="AQ5814">
        <f t="shared" si="813"/>
        <v>0</v>
      </c>
      <c r="AR5814">
        <f t="shared" si="814"/>
        <v>0</v>
      </c>
      <c r="AS5814">
        <f t="shared" si="815"/>
        <v>0</v>
      </c>
      <c r="AT5814">
        <f t="shared" si="816"/>
        <v>0</v>
      </c>
      <c r="AU5814">
        <f t="shared" si="816"/>
        <v>0</v>
      </c>
      <c r="AV5814" t="str">
        <f t="shared" si="818"/>
        <v>2020-10-26T18:46:55</v>
      </c>
    </row>
    <row r="5815" spans="1:48" x14ac:dyDescent="0.25">
      <c r="A5815" s="5">
        <v>5886</v>
      </c>
      <c r="B5815" s="5" t="s">
        <v>5849</v>
      </c>
      <c r="C5815" s="5" t="s">
        <v>13685</v>
      </c>
      <c r="D5815" s="6" t="s">
        <v>13686</v>
      </c>
      <c r="E5815">
        <v>31</v>
      </c>
      <c r="F5815" s="7">
        <v>0</v>
      </c>
      <c r="G5815" s="7"/>
      <c r="H5815" t="s">
        <v>13687</v>
      </c>
      <c r="I5815">
        <v>0</v>
      </c>
      <c r="J5815">
        <v>0</v>
      </c>
      <c r="K5815">
        <v>45000</v>
      </c>
      <c r="L5815" t="s">
        <v>52</v>
      </c>
      <c r="M5815" s="8" t="s">
        <v>53</v>
      </c>
      <c r="N5815" s="8">
        <v>0.80357142857142805</v>
      </c>
      <c r="O5815">
        <v>0.19642857142857101</v>
      </c>
      <c r="P5815" s="9">
        <v>-0.86602540378443904</v>
      </c>
      <c r="Q5815">
        <v>45000</v>
      </c>
      <c r="R5815" s="8"/>
      <c r="S5815" s="8"/>
      <c r="AA5815">
        <v>11573610</v>
      </c>
      <c r="AB5815">
        <v>0</v>
      </c>
      <c r="AC5815">
        <v>12</v>
      </c>
      <c r="AD5815">
        <v>0</v>
      </c>
      <c r="AE5815">
        <v>2008</v>
      </c>
      <c r="AF5815" t="s">
        <v>121</v>
      </c>
      <c r="AG5815">
        <v>500000</v>
      </c>
      <c r="AH5815" t="s">
        <v>55</v>
      </c>
      <c r="AI5815" t="s">
        <v>55</v>
      </c>
      <c r="AJ5815">
        <v>0</v>
      </c>
      <c r="AK5815">
        <v>534000</v>
      </c>
      <c r="AL5815" s="8" t="s">
        <v>13688</v>
      </c>
      <c r="AM5815" s="10">
        <f t="shared" si="810"/>
        <v>2014</v>
      </c>
      <c r="AN5815">
        <f t="shared" si="811"/>
        <v>1</v>
      </c>
      <c r="AO5815">
        <f t="shared" si="817"/>
        <v>0</v>
      </c>
      <c r="AP5815">
        <f t="shared" si="812"/>
        <v>0</v>
      </c>
      <c r="AQ5815">
        <f t="shared" si="813"/>
        <v>1</v>
      </c>
      <c r="AR5815">
        <f t="shared" si="814"/>
        <v>0</v>
      </c>
      <c r="AS5815">
        <f t="shared" si="815"/>
        <v>0</v>
      </c>
      <c r="AT5815">
        <f t="shared" si="816"/>
        <v>0</v>
      </c>
      <c r="AU5815">
        <f t="shared" si="816"/>
        <v>0</v>
      </c>
      <c r="AV5815" t="str">
        <f t="shared" si="818"/>
        <v>2020-10-26T19:20:52</v>
      </c>
    </row>
    <row r="5816" spans="1:48" x14ac:dyDescent="0.25">
      <c r="A5816" s="5">
        <v>5887</v>
      </c>
      <c r="B5816" s="5" t="s">
        <v>6161</v>
      </c>
      <c r="C5816" s="5" t="s">
        <v>6162</v>
      </c>
      <c r="D5816" s="6" t="s">
        <v>6163</v>
      </c>
      <c r="E5816">
        <v>15</v>
      </c>
      <c r="F5816" s="7">
        <v>0.47453257139999999</v>
      </c>
      <c r="G5816" s="7">
        <v>0</v>
      </c>
      <c r="H5816" t="s">
        <v>6164</v>
      </c>
      <c r="I5816">
        <v>0</v>
      </c>
      <c r="J5816">
        <v>0</v>
      </c>
      <c r="K5816">
        <v>500000</v>
      </c>
      <c r="L5816" t="s">
        <v>52</v>
      </c>
      <c r="M5816" s="8" t="s">
        <v>53</v>
      </c>
      <c r="N5816" s="8">
        <v>0.875</v>
      </c>
      <c r="O5816">
        <v>0.125</v>
      </c>
      <c r="P5816" s="9">
        <v>0.14021816689548999</v>
      </c>
      <c r="Q5816">
        <v>210000</v>
      </c>
      <c r="R5816" s="8"/>
      <c r="S5816" s="8" t="s">
        <v>217</v>
      </c>
      <c r="T5816">
        <v>3935401</v>
      </c>
      <c r="U5816">
        <v>439099</v>
      </c>
      <c r="V5816">
        <v>3945401</v>
      </c>
      <c r="W5816">
        <v>3506302</v>
      </c>
      <c r="X5816">
        <v>0</v>
      </c>
      <c r="Y5816">
        <v>0</v>
      </c>
      <c r="Z5816">
        <v>1776325</v>
      </c>
      <c r="AA5816">
        <v>6551314</v>
      </c>
      <c r="AB5816">
        <v>4468504</v>
      </c>
      <c r="AC5816">
        <v>12</v>
      </c>
      <c r="AD5816">
        <v>2082810</v>
      </c>
      <c r="AE5816">
        <v>2011</v>
      </c>
      <c r="AF5816" t="s">
        <v>68</v>
      </c>
      <c r="AG5816">
        <v>400000</v>
      </c>
      <c r="AH5816" t="s">
        <v>55</v>
      </c>
      <c r="AI5816" t="s">
        <v>55</v>
      </c>
      <c r="AJ5816">
        <v>1</v>
      </c>
      <c r="AK5816">
        <v>15200</v>
      </c>
      <c r="AL5816" s="8" t="s">
        <v>13689</v>
      </c>
      <c r="AM5816" s="10">
        <f t="shared" si="810"/>
        <v>2015</v>
      </c>
      <c r="AN5816">
        <f t="shared" si="811"/>
        <v>1</v>
      </c>
      <c r="AO5816">
        <f t="shared" si="817"/>
        <v>0</v>
      </c>
      <c r="AP5816">
        <f t="shared" si="812"/>
        <v>0</v>
      </c>
      <c r="AQ5816">
        <f t="shared" si="813"/>
        <v>1</v>
      </c>
      <c r="AR5816">
        <f t="shared" si="814"/>
        <v>0</v>
      </c>
      <c r="AS5816">
        <f t="shared" si="815"/>
        <v>0</v>
      </c>
      <c r="AT5816">
        <f t="shared" si="816"/>
        <v>0</v>
      </c>
      <c r="AU5816">
        <f t="shared" si="816"/>
        <v>0</v>
      </c>
      <c r="AV5816" t="str">
        <f t="shared" si="818"/>
        <v>2020-10-26T19:15:49</v>
      </c>
    </row>
    <row r="5817" spans="1:48" x14ac:dyDescent="0.25">
      <c r="A5817" s="5">
        <v>5888</v>
      </c>
      <c r="B5817" s="5" t="s">
        <v>12373</v>
      </c>
      <c r="C5817" s="5" t="s">
        <v>12374</v>
      </c>
      <c r="D5817" s="6" t="s">
        <v>12375</v>
      </c>
      <c r="E5817">
        <v>390</v>
      </c>
      <c r="F5817" s="7">
        <v>0</v>
      </c>
      <c r="G5817" s="7"/>
      <c r="H5817" t="s">
        <v>12376</v>
      </c>
      <c r="I5817">
        <v>0</v>
      </c>
      <c r="J5817">
        <v>0</v>
      </c>
      <c r="K5817">
        <v>1500000</v>
      </c>
      <c r="L5817" t="s">
        <v>52</v>
      </c>
      <c r="M5817" s="8" t="s">
        <v>53</v>
      </c>
      <c r="N5817" s="8">
        <v>0.73214285714285698</v>
      </c>
      <c r="O5817">
        <v>0.26785714285714202</v>
      </c>
      <c r="P5817" s="9">
        <v>0.86602540378443904</v>
      </c>
      <c r="Q5817">
        <v>1300000</v>
      </c>
      <c r="R5817" s="8"/>
      <c r="S5817" s="8" t="s">
        <v>11992</v>
      </c>
      <c r="T5817">
        <v>233020747</v>
      </c>
      <c r="U5817">
        <v>165884882</v>
      </c>
      <c r="V5817">
        <v>239925713</v>
      </c>
      <c r="W5817">
        <v>55126655</v>
      </c>
      <c r="X5817">
        <v>36500000</v>
      </c>
      <c r="Y5817">
        <v>101715720</v>
      </c>
      <c r="Z5817">
        <v>72935328</v>
      </c>
      <c r="AA5817">
        <v>368594111</v>
      </c>
      <c r="AB5817">
        <v>51783104</v>
      </c>
      <c r="AC5817">
        <v>8</v>
      </c>
      <c r="AD5817">
        <v>316811007</v>
      </c>
      <c r="AE5817">
        <v>2013</v>
      </c>
      <c r="AF5817" t="s">
        <v>68</v>
      </c>
      <c r="AG5817">
        <v>16528124</v>
      </c>
      <c r="AH5817" t="s">
        <v>56</v>
      </c>
      <c r="AI5817" t="s">
        <v>55</v>
      </c>
      <c r="AJ5817">
        <v>0</v>
      </c>
      <c r="AK5817">
        <v>26853631</v>
      </c>
      <c r="AL5817" s="8" t="s">
        <v>13690</v>
      </c>
      <c r="AM5817" s="10">
        <f t="shared" si="810"/>
        <v>2019</v>
      </c>
      <c r="AN5817">
        <f t="shared" si="811"/>
        <v>1</v>
      </c>
      <c r="AO5817">
        <f t="shared" si="817"/>
        <v>0</v>
      </c>
      <c r="AP5817">
        <f t="shared" si="812"/>
        <v>0</v>
      </c>
      <c r="AQ5817">
        <f t="shared" si="813"/>
        <v>1</v>
      </c>
      <c r="AR5817">
        <f t="shared" si="814"/>
        <v>0</v>
      </c>
      <c r="AS5817">
        <f t="shared" si="815"/>
        <v>0</v>
      </c>
      <c r="AT5817">
        <f t="shared" si="816"/>
        <v>1</v>
      </c>
      <c r="AU5817">
        <f t="shared" si="816"/>
        <v>0</v>
      </c>
      <c r="AV5817" t="str">
        <f t="shared" si="818"/>
        <v>2020-10-26T19:26:52</v>
      </c>
    </row>
    <row r="5818" spans="1:48" x14ac:dyDescent="0.25">
      <c r="A5818" s="5">
        <v>5889</v>
      </c>
      <c r="B5818" s="5" t="s">
        <v>13574</v>
      </c>
      <c r="C5818" s="5" t="s">
        <v>162</v>
      </c>
      <c r="D5818" s="6" t="s">
        <v>13575</v>
      </c>
      <c r="E5818">
        <v>0</v>
      </c>
      <c r="F5818" s="7">
        <v>0.4437264601</v>
      </c>
      <c r="G5818" s="7">
        <v>0</v>
      </c>
      <c r="H5818" t="s">
        <v>13576</v>
      </c>
      <c r="I5818">
        <v>226</v>
      </c>
      <c r="J5818">
        <v>29470</v>
      </c>
      <c r="K5818">
        <v>70000</v>
      </c>
      <c r="L5818" t="s">
        <v>52</v>
      </c>
      <c r="M5818" s="8" t="s">
        <v>53</v>
      </c>
      <c r="N5818" s="8">
        <v>0.69642857142857095</v>
      </c>
      <c r="O5818">
        <v>0.30357142857142799</v>
      </c>
      <c r="P5818" s="9">
        <v>0</v>
      </c>
      <c r="Q5818">
        <v>10000</v>
      </c>
      <c r="R5818" s="8"/>
      <c r="S5818" s="8" t="s">
        <v>329</v>
      </c>
      <c r="T5818">
        <v>2069883</v>
      </c>
      <c r="U5818">
        <v>1721609</v>
      </c>
      <c r="V5818">
        <v>2336761</v>
      </c>
      <c r="W5818">
        <v>615152</v>
      </c>
      <c r="X5818">
        <v>0</v>
      </c>
      <c r="Y5818">
        <v>0</v>
      </c>
      <c r="Z5818">
        <v>495359</v>
      </c>
      <c r="AA5818">
        <v>2510579</v>
      </c>
      <c r="AB5818">
        <v>1888434</v>
      </c>
      <c r="AC5818">
        <v>12</v>
      </c>
      <c r="AD5818">
        <v>622145</v>
      </c>
      <c r="AE5818">
        <v>2019</v>
      </c>
      <c r="AF5818" t="s">
        <v>126</v>
      </c>
      <c r="AG5818">
        <v>150000</v>
      </c>
      <c r="AH5818" t="s">
        <v>55</v>
      </c>
      <c r="AI5818" t="s">
        <v>56</v>
      </c>
      <c r="AJ5818">
        <v>1</v>
      </c>
      <c r="AK5818">
        <v>4400</v>
      </c>
      <c r="AL5818" s="8" t="s">
        <v>13691</v>
      </c>
      <c r="AM5818" s="10">
        <f t="shared" si="810"/>
        <v>2020</v>
      </c>
      <c r="AN5818">
        <f t="shared" si="811"/>
        <v>1</v>
      </c>
      <c r="AO5818">
        <f t="shared" si="817"/>
        <v>0</v>
      </c>
      <c r="AP5818">
        <f t="shared" si="812"/>
        <v>0</v>
      </c>
      <c r="AQ5818">
        <f t="shared" si="813"/>
        <v>1</v>
      </c>
      <c r="AR5818">
        <f t="shared" si="814"/>
        <v>0</v>
      </c>
      <c r="AS5818">
        <f t="shared" si="815"/>
        <v>0</v>
      </c>
      <c r="AT5818">
        <f t="shared" si="816"/>
        <v>0</v>
      </c>
      <c r="AU5818">
        <f t="shared" si="816"/>
        <v>1</v>
      </c>
      <c r="AV5818" t="str">
        <f t="shared" si="818"/>
        <v>2020-10-26T20:50:55</v>
      </c>
    </row>
    <row r="5819" spans="1:48" x14ac:dyDescent="0.25">
      <c r="A5819" s="5">
        <v>5890</v>
      </c>
      <c r="B5819" s="5" t="s">
        <v>5281</v>
      </c>
      <c r="C5819" s="5" t="s">
        <v>7832</v>
      </c>
      <c r="D5819" s="6" t="s">
        <v>7833</v>
      </c>
      <c r="E5819">
        <v>0</v>
      </c>
      <c r="F5819" s="7">
        <v>0.60652998189999996</v>
      </c>
      <c r="G5819" s="7">
        <v>0</v>
      </c>
      <c r="H5819" t="s">
        <v>7834</v>
      </c>
      <c r="I5819">
        <v>0</v>
      </c>
      <c r="J5819">
        <v>0</v>
      </c>
      <c r="K5819">
        <v>15000</v>
      </c>
      <c r="L5819" t="s">
        <v>52</v>
      </c>
      <c r="M5819" s="8" t="s">
        <v>53</v>
      </c>
      <c r="N5819" s="8">
        <v>0.75</v>
      </c>
      <c r="O5819">
        <v>0.249999999999999</v>
      </c>
      <c r="P5819" s="9">
        <v>0</v>
      </c>
      <c r="Q5819">
        <v>10000</v>
      </c>
      <c r="R5819" s="8"/>
      <c r="S5819" s="8" t="s">
        <v>217</v>
      </c>
      <c r="T5819">
        <v>278785</v>
      </c>
      <c r="U5819">
        <v>47073</v>
      </c>
      <c r="V5819">
        <v>300303</v>
      </c>
      <c r="W5819">
        <v>253229</v>
      </c>
      <c r="X5819">
        <v>0</v>
      </c>
      <c r="Y5819">
        <v>59911</v>
      </c>
      <c r="Z5819">
        <v>202546</v>
      </c>
      <c r="AA5819">
        <v>0</v>
      </c>
      <c r="AB5819">
        <v>0</v>
      </c>
      <c r="AC5819">
        <v>1</v>
      </c>
      <c r="AD5819">
        <v>0</v>
      </c>
      <c r="AE5819">
        <v>2010</v>
      </c>
      <c r="AF5819" t="s">
        <v>68</v>
      </c>
      <c r="AG5819">
        <v>90000</v>
      </c>
      <c r="AH5819" t="s">
        <v>55</v>
      </c>
      <c r="AI5819" t="s">
        <v>56</v>
      </c>
      <c r="AJ5819">
        <v>1</v>
      </c>
      <c r="AK5819">
        <v>7920</v>
      </c>
      <c r="AL5819" s="8" t="s">
        <v>13692</v>
      </c>
      <c r="AM5819" s="10">
        <f t="shared" si="810"/>
        <v>2018</v>
      </c>
      <c r="AN5819">
        <f t="shared" si="811"/>
        <v>1</v>
      </c>
      <c r="AO5819">
        <f t="shared" si="817"/>
        <v>0</v>
      </c>
      <c r="AP5819">
        <f t="shared" si="812"/>
        <v>0</v>
      </c>
      <c r="AQ5819">
        <f t="shared" si="813"/>
        <v>1</v>
      </c>
      <c r="AR5819">
        <f t="shared" si="814"/>
        <v>0</v>
      </c>
      <c r="AS5819">
        <f t="shared" si="815"/>
        <v>0</v>
      </c>
      <c r="AT5819">
        <f t="shared" si="816"/>
        <v>0</v>
      </c>
      <c r="AU5819">
        <f t="shared" si="816"/>
        <v>1</v>
      </c>
      <c r="AV5819" t="str">
        <f t="shared" si="818"/>
        <v>2020-10-26T20:27:37</v>
      </c>
    </row>
    <row r="5820" spans="1:48" x14ac:dyDescent="0.25">
      <c r="A5820" s="5">
        <v>5891</v>
      </c>
      <c r="B5820" s="5" t="s">
        <v>13693</v>
      </c>
      <c r="C5820" s="5" t="s">
        <v>13694</v>
      </c>
      <c r="D5820" s="6" t="s">
        <v>13695</v>
      </c>
      <c r="E5820">
        <v>21</v>
      </c>
      <c r="F5820" s="7">
        <v>0.27757790430000001</v>
      </c>
      <c r="G5820" s="7">
        <v>0</v>
      </c>
      <c r="H5820" t="s">
        <v>13696</v>
      </c>
      <c r="I5820">
        <v>0</v>
      </c>
      <c r="J5820">
        <v>0</v>
      </c>
      <c r="K5820">
        <v>65000</v>
      </c>
      <c r="L5820" t="s">
        <v>52</v>
      </c>
      <c r="M5820" s="8" t="s">
        <v>86</v>
      </c>
      <c r="N5820" s="8">
        <v>0.58928571428571397</v>
      </c>
      <c r="O5820">
        <v>0.41071428571428498</v>
      </c>
      <c r="P5820" s="9">
        <v>6.3725718291461605E-2</v>
      </c>
      <c r="Q5820">
        <v>5000</v>
      </c>
      <c r="R5820" s="8"/>
      <c r="S5820" s="8" t="s">
        <v>329</v>
      </c>
      <c r="T5820">
        <v>1152690</v>
      </c>
      <c r="U5820">
        <v>312675</v>
      </c>
      <c r="V5820">
        <v>1261167</v>
      </c>
      <c r="W5820">
        <v>733985</v>
      </c>
      <c r="X5820">
        <v>335000</v>
      </c>
      <c r="Y5820">
        <v>1134979</v>
      </c>
      <c r="Z5820">
        <v>259322</v>
      </c>
      <c r="AA5820">
        <v>138392</v>
      </c>
      <c r="AB5820">
        <v>32604</v>
      </c>
      <c r="AC5820">
        <v>12</v>
      </c>
      <c r="AD5820">
        <v>105788</v>
      </c>
      <c r="AE5820">
        <v>2006</v>
      </c>
      <c r="AF5820" t="s">
        <v>121</v>
      </c>
      <c r="AG5820">
        <v>100000</v>
      </c>
      <c r="AH5820" t="s">
        <v>55</v>
      </c>
      <c r="AI5820" t="s">
        <v>56</v>
      </c>
      <c r="AJ5820">
        <v>0.8989222416</v>
      </c>
      <c r="AK5820">
        <v>0</v>
      </c>
      <c r="AL5820" s="8" t="s">
        <v>13697</v>
      </c>
      <c r="AM5820" s="10">
        <f t="shared" si="810"/>
        <v>2007</v>
      </c>
      <c r="AN5820">
        <f t="shared" si="811"/>
        <v>1</v>
      </c>
      <c r="AO5820">
        <f t="shared" si="817"/>
        <v>0</v>
      </c>
      <c r="AP5820">
        <f t="shared" si="812"/>
        <v>0</v>
      </c>
      <c r="AQ5820">
        <f t="shared" si="813"/>
        <v>0</v>
      </c>
      <c r="AR5820">
        <f t="shared" si="814"/>
        <v>1</v>
      </c>
      <c r="AS5820">
        <f t="shared" si="815"/>
        <v>0</v>
      </c>
      <c r="AT5820">
        <f t="shared" si="816"/>
        <v>0</v>
      </c>
      <c r="AU5820">
        <f t="shared" si="816"/>
        <v>1</v>
      </c>
      <c r="AV5820" t="str">
        <f t="shared" si="818"/>
        <v>2020-10-26T20:31:57</v>
      </c>
    </row>
    <row r="5821" spans="1:48" x14ac:dyDescent="0.25">
      <c r="A5821" s="5">
        <v>5892</v>
      </c>
      <c r="B5821" s="5" t="s">
        <v>2054</v>
      </c>
      <c r="C5821" s="5" t="s">
        <v>2055</v>
      </c>
      <c r="D5821" s="6" t="s">
        <v>2056</v>
      </c>
      <c r="E5821">
        <v>5</v>
      </c>
      <c r="F5821" s="7">
        <v>0.35979142720000001</v>
      </c>
      <c r="G5821" s="7">
        <v>0</v>
      </c>
      <c r="H5821" t="s">
        <v>2057</v>
      </c>
      <c r="I5821">
        <v>0</v>
      </c>
      <c r="J5821">
        <v>0</v>
      </c>
      <c r="K5821">
        <v>12000</v>
      </c>
      <c r="L5821" t="s">
        <v>52</v>
      </c>
      <c r="M5821" s="8" t="s">
        <v>86</v>
      </c>
      <c r="N5821" s="8">
        <v>0.60714285714285698</v>
      </c>
      <c r="O5821">
        <v>0.39285714285714202</v>
      </c>
      <c r="P5821" s="9">
        <v>0.86602540378443904</v>
      </c>
      <c r="Q5821">
        <v>12000</v>
      </c>
      <c r="R5821" s="8"/>
      <c r="S5821" s="8"/>
      <c r="AA5821">
        <v>544174</v>
      </c>
      <c r="AB5821">
        <v>0</v>
      </c>
      <c r="AC5821">
        <v>8</v>
      </c>
      <c r="AD5821">
        <v>0</v>
      </c>
      <c r="AE5821">
        <v>1996</v>
      </c>
      <c r="AF5821" t="s">
        <v>54</v>
      </c>
      <c r="AG5821">
        <v>100000</v>
      </c>
      <c r="AH5821" t="s">
        <v>55</v>
      </c>
      <c r="AI5821" t="s">
        <v>56</v>
      </c>
      <c r="AJ5821">
        <v>1</v>
      </c>
      <c r="AK5821">
        <v>122100</v>
      </c>
      <c r="AL5821" s="8" t="s">
        <v>13698</v>
      </c>
      <c r="AM5821" s="10">
        <f t="shared" si="810"/>
        <v>2017</v>
      </c>
      <c r="AN5821">
        <f t="shared" si="811"/>
        <v>1</v>
      </c>
      <c r="AO5821">
        <f t="shared" si="817"/>
        <v>0</v>
      </c>
      <c r="AP5821">
        <f t="shared" si="812"/>
        <v>0</v>
      </c>
      <c r="AQ5821">
        <f t="shared" si="813"/>
        <v>0</v>
      </c>
      <c r="AR5821">
        <f t="shared" si="814"/>
        <v>1</v>
      </c>
      <c r="AS5821">
        <f t="shared" si="815"/>
        <v>0</v>
      </c>
      <c r="AT5821">
        <f t="shared" si="816"/>
        <v>0</v>
      </c>
      <c r="AU5821">
        <f t="shared" si="816"/>
        <v>1</v>
      </c>
      <c r="AV5821" t="str">
        <f t="shared" si="818"/>
        <v>2020-10-27T10:35:00</v>
      </c>
    </row>
    <row r="5822" spans="1:48" x14ac:dyDescent="0.25">
      <c r="A5822" s="5">
        <v>5893</v>
      </c>
      <c r="B5822" s="5" t="s">
        <v>3715</v>
      </c>
      <c r="C5822" s="5" t="s">
        <v>3716</v>
      </c>
      <c r="D5822" s="6" t="s">
        <v>3717</v>
      </c>
      <c r="E5822">
        <v>6</v>
      </c>
      <c r="F5822" s="7">
        <v>0.50424251099999995</v>
      </c>
      <c r="G5822" s="7">
        <v>0</v>
      </c>
      <c r="H5822" t="s">
        <v>3718</v>
      </c>
      <c r="I5822">
        <v>0</v>
      </c>
      <c r="J5822">
        <v>365280.77</v>
      </c>
      <c r="K5822">
        <v>40000</v>
      </c>
      <c r="L5822" t="s">
        <v>52</v>
      </c>
      <c r="M5822" s="8" t="s">
        <v>63</v>
      </c>
      <c r="N5822" s="8">
        <v>0.96428571428571397</v>
      </c>
      <c r="O5822">
        <v>3.5714285714285698E-2</v>
      </c>
      <c r="P5822" s="9">
        <v>0</v>
      </c>
      <c r="Q5822">
        <v>40000</v>
      </c>
      <c r="R5822" s="8"/>
      <c r="S5822" s="8" t="s">
        <v>508</v>
      </c>
      <c r="T5822">
        <v>13926608</v>
      </c>
      <c r="U5822">
        <v>6646251</v>
      </c>
      <c r="V5822">
        <v>17231384</v>
      </c>
      <c r="W5822">
        <v>10585132</v>
      </c>
      <c r="X5822">
        <v>0</v>
      </c>
      <c r="Y5822">
        <v>7991509</v>
      </c>
      <c r="Z5822">
        <v>4598783</v>
      </c>
      <c r="AA5822">
        <v>12396328</v>
      </c>
      <c r="AB5822">
        <v>4492179</v>
      </c>
      <c r="AC5822">
        <v>6</v>
      </c>
      <c r="AD5822">
        <v>7904149</v>
      </c>
      <c r="AE5822">
        <v>2007</v>
      </c>
      <c r="AF5822" t="s">
        <v>121</v>
      </c>
      <c r="AG5822">
        <v>600000</v>
      </c>
      <c r="AH5822" t="s">
        <v>55</v>
      </c>
      <c r="AI5822" t="s">
        <v>55</v>
      </c>
      <c r="AJ5822">
        <v>1</v>
      </c>
      <c r="AK5822">
        <v>97000</v>
      </c>
      <c r="AL5822" s="8" t="s">
        <v>13699</v>
      </c>
      <c r="AM5822" s="10">
        <f t="shared" si="810"/>
        <v>2016</v>
      </c>
      <c r="AN5822">
        <f t="shared" si="811"/>
        <v>1</v>
      </c>
      <c r="AO5822">
        <f t="shared" si="817"/>
        <v>0</v>
      </c>
      <c r="AP5822">
        <f t="shared" si="812"/>
        <v>1</v>
      </c>
      <c r="AQ5822">
        <f t="shared" si="813"/>
        <v>0</v>
      </c>
      <c r="AR5822">
        <f t="shared" si="814"/>
        <v>0</v>
      </c>
      <c r="AS5822">
        <f t="shared" si="815"/>
        <v>0</v>
      </c>
      <c r="AT5822">
        <f t="shared" si="816"/>
        <v>0</v>
      </c>
      <c r="AU5822">
        <f t="shared" si="816"/>
        <v>0</v>
      </c>
      <c r="AV5822" t="str">
        <f t="shared" si="818"/>
        <v>2020-10-26T20:53:39</v>
      </c>
    </row>
    <row r="5823" spans="1:48" x14ac:dyDescent="0.25">
      <c r="A5823" s="5">
        <v>5894</v>
      </c>
      <c r="B5823" s="5" t="s">
        <v>4539</v>
      </c>
      <c r="C5823" s="5" t="s">
        <v>4540</v>
      </c>
      <c r="D5823" s="6" t="s">
        <v>4541</v>
      </c>
      <c r="E5823">
        <v>34</v>
      </c>
      <c r="F5823" s="7">
        <v>0.4538031294</v>
      </c>
      <c r="G5823" s="7">
        <v>0</v>
      </c>
      <c r="H5823" t="s">
        <v>1197</v>
      </c>
      <c r="I5823">
        <v>0</v>
      </c>
      <c r="J5823">
        <v>0</v>
      </c>
      <c r="K5823">
        <v>5000</v>
      </c>
      <c r="L5823" t="s">
        <v>52</v>
      </c>
      <c r="M5823" s="8" t="s">
        <v>86</v>
      </c>
      <c r="N5823" s="8">
        <v>0.67857142857142805</v>
      </c>
      <c r="O5823">
        <v>0.32142857142857101</v>
      </c>
      <c r="P5823" s="9">
        <v>0.925529409005582</v>
      </c>
      <c r="Q5823">
        <v>5000</v>
      </c>
      <c r="R5823" s="8"/>
      <c r="S5823" s="8"/>
      <c r="AA5823">
        <v>2741688</v>
      </c>
      <c r="AB5823">
        <v>0</v>
      </c>
      <c r="AC5823">
        <v>6</v>
      </c>
      <c r="AD5823">
        <v>0</v>
      </c>
      <c r="AE5823">
        <v>1997</v>
      </c>
      <c r="AF5823" t="s">
        <v>54</v>
      </c>
      <c r="AG5823">
        <v>146574</v>
      </c>
      <c r="AH5823" t="s">
        <v>56</v>
      </c>
      <c r="AI5823" t="s">
        <v>55</v>
      </c>
      <c r="AJ5823">
        <v>1</v>
      </c>
      <c r="AK5823">
        <v>46200</v>
      </c>
      <c r="AL5823" s="8" t="s">
        <v>13700</v>
      </c>
      <c r="AM5823" s="10">
        <f t="shared" si="810"/>
        <v>2018</v>
      </c>
      <c r="AN5823">
        <f t="shared" si="811"/>
        <v>1</v>
      </c>
      <c r="AO5823">
        <f t="shared" si="817"/>
        <v>0</v>
      </c>
      <c r="AP5823">
        <f t="shared" si="812"/>
        <v>0</v>
      </c>
      <c r="AQ5823">
        <f t="shared" si="813"/>
        <v>0</v>
      </c>
      <c r="AR5823">
        <f t="shared" si="814"/>
        <v>1</v>
      </c>
      <c r="AS5823">
        <f t="shared" si="815"/>
        <v>0</v>
      </c>
      <c r="AT5823">
        <f t="shared" si="816"/>
        <v>1</v>
      </c>
      <c r="AU5823">
        <f t="shared" si="816"/>
        <v>0</v>
      </c>
      <c r="AV5823" t="str">
        <f t="shared" si="818"/>
        <v>2020-10-27T10:35:31</v>
      </c>
    </row>
    <row r="5824" spans="1:48" x14ac:dyDescent="0.25">
      <c r="A5824" s="5">
        <v>5895</v>
      </c>
      <c r="B5824" s="5" t="s">
        <v>8131</v>
      </c>
      <c r="C5824" s="5" t="s">
        <v>8132</v>
      </c>
      <c r="D5824" s="6" t="s">
        <v>8133</v>
      </c>
      <c r="E5824">
        <v>4</v>
      </c>
      <c r="F5824" s="7">
        <v>0.35692117159999998</v>
      </c>
      <c r="G5824" s="7">
        <v>0</v>
      </c>
      <c r="H5824" t="s">
        <v>2483</v>
      </c>
      <c r="I5824">
        <v>15</v>
      </c>
      <c r="J5824">
        <v>43239.01</v>
      </c>
      <c r="K5824">
        <v>100000</v>
      </c>
      <c r="L5824" t="s">
        <v>52</v>
      </c>
      <c r="M5824" s="8" t="s">
        <v>86</v>
      </c>
      <c r="N5824" s="8">
        <v>0.66071428571428503</v>
      </c>
      <c r="O5824">
        <v>0.33928571428571402</v>
      </c>
      <c r="P5824" s="9">
        <v>0.86602540378443904</v>
      </c>
      <c r="Q5824">
        <v>80000</v>
      </c>
      <c r="R5824" s="8"/>
      <c r="S5824" s="8" t="s">
        <v>329</v>
      </c>
      <c r="T5824">
        <v>6920082</v>
      </c>
      <c r="U5824">
        <v>1341783</v>
      </c>
      <c r="V5824">
        <v>7158052</v>
      </c>
      <c r="W5824">
        <v>4571225</v>
      </c>
      <c r="X5824">
        <v>330348</v>
      </c>
      <c r="Y5824">
        <v>2762682</v>
      </c>
      <c r="Z5824">
        <v>1447380</v>
      </c>
      <c r="AA5824">
        <v>4013625</v>
      </c>
      <c r="AB5824">
        <v>2213421</v>
      </c>
      <c r="AC5824">
        <v>12</v>
      </c>
      <c r="AD5824">
        <v>1800204</v>
      </c>
      <c r="AE5824">
        <v>2017</v>
      </c>
      <c r="AF5824" t="s">
        <v>126</v>
      </c>
      <c r="AG5824">
        <v>100000</v>
      </c>
      <c r="AH5824" t="s">
        <v>55</v>
      </c>
      <c r="AI5824" t="s">
        <v>56</v>
      </c>
      <c r="AJ5824">
        <v>1</v>
      </c>
      <c r="AK5824">
        <v>59400</v>
      </c>
      <c r="AL5824" s="8" t="s">
        <v>13701</v>
      </c>
      <c r="AM5824" s="10">
        <f t="shared" si="810"/>
        <v>2019</v>
      </c>
      <c r="AN5824">
        <f t="shared" si="811"/>
        <v>1</v>
      </c>
      <c r="AO5824">
        <f t="shared" si="817"/>
        <v>0</v>
      </c>
      <c r="AP5824">
        <f t="shared" si="812"/>
        <v>0</v>
      </c>
      <c r="AQ5824">
        <f t="shared" si="813"/>
        <v>0</v>
      </c>
      <c r="AR5824">
        <f t="shared" si="814"/>
        <v>1</v>
      </c>
      <c r="AS5824">
        <f t="shared" si="815"/>
        <v>0</v>
      </c>
      <c r="AT5824">
        <f t="shared" si="816"/>
        <v>0</v>
      </c>
      <c r="AU5824">
        <f t="shared" si="816"/>
        <v>1</v>
      </c>
      <c r="AV5824" t="str">
        <f t="shared" si="818"/>
        <v>2020-10-27T13:50:52</v>
      </c>
    </row>
    <row r="5825" spans="1:48" x14ac:dyDescent="0.25">
      <c r="A5825" s="5">
        <v>5896</v>
      </c>
      <c r="B5825" s="5" t="s">
        <v>8397</v>
      </c>
      <c r="C5825" s="5" t="s">
        <v>8398</v>
      </c>
      <c r="D5825" s="6" t="s">
        <v>8399</v>
      </c>
      <c r="E5825">
        <v>4</v>
      </c>
      <c r="F5825" s="7">
        <v>0.5492659285</v>
      </c>
      <c r="G5825" s="7">
        <v>0</v>
      </c>
      <c r="H5825" t="s">
        <v>1499</v>
      </c>
      <c r="I5825">
        <v>8</v>
      </c>
      <c r="J5825">
        <v>33660</v>
      </c>
      <c r="K5825">
        <v>300000</v>
      </c>
      <c r="L5825" t="s">
        <v>52</v>
      </c>
      <c r="M5825" s="8" t="s">
        <v>53</v>
      </c>
      <c r="N5825" s="8">
        <v>0.80357142857142805</v>
      </c>
      <c r="O5825">
        <v>0.19642857142857101</v>
      </c>
      <c r="P5825" s="9">
        <v>0</v>
      </c>
      <c r="Q5825">
        <v>240000</v>
      </c>
      <c r="R5825" s="8"/>
      <c r="S5825" s="8" t="s">
        <v>10969</v>
      </c>
      <c r="T5825">
        <v>2659672</v>
      </c>
      <c r="U5825">
        <v>780179</v>
      </c>
      <c r="V5825">
        <v>2681368</v>
      </c>
      <c r="W5825">
        <v>1286106</v>
      </c>
      <c r="X5825">
        <v>0</v>
      </c>
      <c r="Y5825">
        <v>756348</v>
      </c>
      <c r="Z5825">
        <v>1237851</v>
      </c>
      <c r="AA5825">
        <v>2586185</v>
      </c>
      <c r="AB5825">
        <v>1426220</v>
      </c>
      <c r="AC5825">
        <v>7</v>
      </c>
      <c r="AD5825">
        <v>1159965</v>
      </c>
      <c r="AE5825">
        <v>2016</v>
      </c>
      <c r="AF5825" t="s">
        <v>126</v>
      </c>
      <c r="AG5825">
        <v>600000</v>
      </c>
      <c r="AH5825" t="s">
        <v>55</v>
      </c>
      <c r="AI5825" t="s">
        <v>55</v>
      </c>
      <c r="AJ5825">
        <v>1</v>
      </c>
      <c r="AK5825">
        <v>1620</v>
      </c>
      <c r="AL5825" s="8" t="s">
        <v>13702</v>
      </c>
      <c r="AM5825" s="10">
        <f t="shared" si="810"/>
        <v>2017</v>
      </c>
      <c r="AN5825">
        <f t="shared" si="811"/>
        <v>1</v>
      </c>
      <c r="AO5825">
        <f t="shared" si="817"/>
        <v>0</v>
      </c>
      <c r="AP5825">
        <f t="shared" si="812"/>
        <v>0</v>
      </c>
      <c r="AQ5825">
        <f t="shared" si="813"/>
        <v>1</v>
      </c>
      <c r="AR5825">
        <f t="shared" si="814"/>
        <v>0</v>
      </c>
      <c r="AS5825">
        <f t="shared" si="815"/>
        <v>0</v>
      </c>
      <c r="AT5825">
        <f t="shared" si="816"/>
        <v>0</v>
      </c>
      <c r="AU5825">
        <f t="shared" si="816"/>
        <v>0</v>
      </c>
      <c r="AV5825" t="str">
        <f t="shared" si="818"/>
        <v>2020-10-27T13:51:39</v>
      </c>
    </row>
    <row r="5826" spans="1:48" x14ac:dyDescent="0.25">
      <c r="A5826" s="5">
        <v>5897</v>
      </c>
      <c r="B5826" s="5" t="s">
        <v>13703</v>
      </c>
      <c r="C5826" s="5" t="s">
        <v>13704</v>
      </c>
      <c r="D5826" s="6" t="s">
        <v>13705</v>
      </c>
      <c r="E5826">
        <v>16</v>
      </c>
      <c r="F5826" s="7">
        <v>9.3927253799999999E-2</v>
      </c>
      <c r="G5826" s="7">
        <v>0</v>
      </c>
      <c r="H5826" t="s">
        <v>7137</v>
      </c>
      <c r="I5826">
        <v>0</v>
      </c>
      <c r="J5826">
        <v>0</v>
      </c>
      <c r="K5826">
        <v>10000</v>
      </c>
      <c r="L5826" t="s">
        <v>199</v>
      </c>
      <c r="M5826" s="8" t="s">
        <v>74</v>
      </c>
      <c r="N5826" s="8">
        <v>0.44642857142857101</v>
      </c>
      <c r="O5826">
        <v>0.55357142857142805</v>
      </c>
      <c r="P5826" s="9">
        <v>0.86602540378443804</v>
      </c>
      <c r="R5826" s="8"/>
      <c r="S5826" s="8"/>
      <c r="AA5826">
        <v>2726907</v>
      </c>
      <c r="AB5826">
        <v>0</v>
      </c>
      <c r="AC5826">
        <v>12</v>
      </c>
      <c r="AD5826">
        <v>0</v>
      </c>
      <c r="AE5826">
        <v>2019</v>
      </c>
      <c r="AF5826" t="s">
        <v>126</v>
      </c>
      <c r="AG5826">
        <v>50000</v>
      </c>
      <c r="AH5826" t="s">
        <v>56</v>
      </c>
      <c r="AI5826" t="s">
        <v>55</v>
      </c>
      <c r="AJ5826">
        <v>1</v>
      </c>
      <c r="AK5826">
        <v>0</v>
      </c>
      <c r="AL5826" s="8"/>
      <c r="AM5826" s="10">
        <f t="shared" ref="AM5826:AM5889" si="819">_xlfn.NUMBERVALUE(LEFT(H5826,4))</f>
        <v>2019</v>
      </c>
      <c r="AN5826">
        <f t="shared" ref="AN5826:AN5889" si="820">IF(OR(L5826 = "AprovadoAnalista", L5826 = "AprovadoComite" ),1,0)</f>
        <v>0</v>
      </c>
      <c r="AO5826">
        <f t="shared" si="817"/>
        <v>1</v>
      </c>
      <c r="AP5826">
        <f t="shared" ref="AP5826:AP5889" si="821">IF(MID(M5826,4,1)="0",1,0)</f>
        <v>0</v>
      </c>
      <c r="AQ5826">
        <f t="shared" ref="AQ5826:AQ5889" si="822">IF(MID(M5826,4,1)="1",1,0)</f>
        <v>0</v>
      </c>
      <c r="AR5826">
        <f t="shared" ref="AR5826:AR5889" si="823">IF(MID(M5826,4,1)="3",1,0)</f>
        <v>0</v>
      </c>
      <c r="AS5826">
        <f t="shared" ref="AS5826:AS5889" si="824">IF(MID(M5826,4,1)="5",1,0)</f>
        <v>1</v>
      </c>
      <c r="AT5826">
        <f t="shared" ref="AT5826:AU5889" si="825">IF(AH5826="True",1,0)</f>
        <v>1</v>
      </c>
      <c r="AU5826">
        <f t="shared" si="825"/>
        <v>0</v>
      </c>
      <c r="AV5826">
        <f t="shared" si="818"/>
        <v>0</v>
      </c>
    </row>
    <row r="5827" spans="1:48" x14ac:dyDescent="0.25">
      <c r="A5827" s="5">
        <v>5898</v>
      </c>
      <c r="B5827" s="5" t="s">
        <v>13558</v>
      </c>
      <c r="C5827" s="5" t="s">
        <v>13559</v>
      </c>
      <c r="D5827" s="6" t="s">
        <v>13560</v>
      </c>
      <c r="E5827">
        <v>4</v>
      </c>
      <c r="F5827" s="7">
        <v>0</v>
      </c>
      <c r="G5827" s="7"/>
      <c r="H5827" t="s">
        <v>13561</v>
      </c>
      <c r="I5827">
        <v>0</v>
      </c>
      <c r="J5827">
        <v>0</v>
      </c>
      <c r="K5827">
        <v>500000</v>
      </c>
      <c r="L5827" t="s">
        <v>52</v>
      </c>
      <c r="M5827" s="8" t="s">
        <v>53</v>
      </c>
      <c r="N5827" s="8">
        <v>0.75</v>
      </c>
      <c r="O5827">
        <v>0.249999999999999</v>
      </c>
      <c r="P5827" s="9">
        <v>0</v>
      </c>
      <c r="Q5827">
        <v>30000</v>
      </c>
      <c r="R5827" s="8"/>
      <c r="S5827" s="8" t="s">
        <v>329</v>
      </c>
      <c r="T5827">
        <v>7955003</v>
      </c>
      <c r="U5827">
        <v>6121998</v>
      </c>
      <c r="V5827">
        <v>7955003</v>
      </c>
      <c r="W5827">
        <v>1833005</v>
      </c>
      <c r="X5827">
        <v>0</v>
      </c>
      <c r="Y5827">
        <v>644990</v>
      </c>
      <c r="Z5827">
        <v>6237268</v>
      </c>
      <c r="AA5827">
        <v>965828</v>
      </c>
      <c r="AB5827">
        <v>961969</v>
      </c>
      <c r="AC5827">
        <v>12</v>
      </c>
      <c r="AD5827">
        <v>3859</v>
      </c>
      <c r="AE5827">
        <v>2013</v>
      </c>
      <c r="AF5827" t="s">
        <v>68</v>
      </c>
      <c r="AG5827">
        <v>410000</v>
      </c>
      <c r="AH5827" t="s">
        <v>55</v>
      </c>
      <c r="AI5827" t="s">
        <v>56</v>
      </c>
      <c r="AJ5827">
        <v>0</v>
      </c>
      <c r="AK5827">
        <v>9900</v>
      </c>
      <c r="AL5827" s="8" t="s">
        <v>13706</v>
      </c>
      <c r="AM5827" s="10">
        <f t="shared" si="819"/>
        <v>2020</v>
      </c>
      <c r="AN5827">
        <f t="shared" si="820"/>
        <v>1</v>
      </c>
      <c r="AO5827">
        <f t="shared" ref="AO5827:AO5890" si="826">IF(OR(L5827 = "ReprovadoAnalista", L5827 = "ReprovadoComite" ),1,0)</f>
        <v>0</v>
      </c>
      <c r="AP5827">
        <f t="shared" si="821"/>
        <v>0</v>
      </c>
      <c r="AQ5827">
        <f t="shared" si="822"/>
        <v>1</v>
      </c>
      <c r="AR5827">
        <f t="shared" si="823"/>
        <v>0</v>
      </c>
      <c r="AS5827">
        <f t="shared" si="824"/>
        <v>0</v>
      </c>
      <c r="AT5827">
        <f t="shared" si="825"/>
        <v>0</v>
      </c>
      <c r="AU5827">
        <f t="shared" si="825"/>
        <v>1</v>
      </c>
      <c r="AV5827" t="str">
        <f t="shared" ref="AV5827:AV5890" si="827">IF(R5827&lt;&gt;"",R5827,AL5827)</f>
        <v>2020-10-27T14:08:36</v>
      </c>
    </row>
    <row r="5828" spans="1:48" x14ac:dyDescent="0.25">
      <c r="A5828" s="5">
        <v>5899</v>
      </c>
      <c r="B5828" s="5" t="s">
        <v>4347</v>
      </c>
      <c r="C5828" s="5" t="s">
        <v>4348</v>
      </c>
      <c r="D5828" s="6" t="s">
        <v>4349</v>
      </c>
      <c r="E5828">
        <v>4</v>
      </c>
      <c r="F5828" s="7">
        <v>0.43715585200000001</v>
      </c>
      <c r="G5828" s="7">
        <v>0</v>
      </c>
      <c r="H5828" t="s">
        <v>4350</v>
      </c>
      <c r="I5828">
        <v>0</v>
      </c>
      <c r="J5828">
        <v>0</v>
      </c>
      <c r="K5828">
        <v>15000</v>
      </c>
      <c r="L5828" t="s">
        <v>52</v>
      </c>
      <c r="M5828" s="8" t="s">
        <v>86</v>
      </c>
      <c r="N5828" s="8">
        <v>0.64285714285714202</v>
      </c>
      <c r="O5828">
        <v>0.35714285714285698</v>
      </c>
      <c r="P5828" s="9">
        <v>0</v>
      </c>
      <c r="Q5828">
        <v>10000</v>
      </c>
      <c r="R5828" s="8"/>
      <c r="S5828" s="8"/>
      <c r="AA5828">
        <v>251070</v>
      </c>
      <c r="AB5828">
        <v>0</v>
      </c>
      <c r="AC5828">
        <v>5</v>
      </c>
      <c r="AD5828">
        <v>0</v>
      </c>
      <c r="AE5828">
        <v>2018</v>
      </c>
      <c r="AF5828" t="s">
        <v>126</v>
      </c>
      <c r="AG5828">
        <v>10000</v>
      </c>
      <c r="AH5828" t="s">
        <v>55</v>
      </c>
      <c r="AI5828" t="s">
        <v>55</v>
      </c>
      <c r="AJ5828">
        <v>1</v>
      </c>
      <c r="AK5828">
        <v>5280</v>
      </c>
      <c r="AL5828" s="8" t="s">
        <v>13707</v>
      </c>
      <c r="AM5828" s="10">
        <f t="shared" si="819"/>
        <v>2019</v>
      </c>
      <c r="AN5828">
        <f t="shared" si="820"/>
        <v>1</v>
      </c>
      <c r="AO5828">
        <f t="shared" si="826"/>
        <v>0</v>
      </c>
      <c r="AP5828">
        <f t="shared" si="821"/>
        <v>0</v>
      </c>
      <c r="AQ5828">
        <f t="shared" si="822"/>
        <v>0</v>
      </c>
      <c r="AR5828">
        <f t="shared" si="823"/>
        <v>1</v>
      </c>
      <c r="AS5828">
        <f t="shared" si="824"/>
        <v>0</v>
      </c>
      <c r="AT5828">
        <f t="shared" si="825"/>
        <v>0</v>
      </c>
      <c r="AU5828">
        <f t="shared" si="825"/>
        <v>0</v>
      </c>
      <c r="AV5828" t="str">
        <f t="shared" si="827"/>
        <v>2020-10-27T14:10:26</v>
      </c>
    </row>
    <row r="5829" spans="1:48" x14ac:dyDescent="0.25">
      <c r="A5829" s="5">
        <v>5900</v>
      </c>
      <c r="B5829" s="5" t="s">
        <v>2854</v>
      </c>
      <c r="C5829" s="5" t="s">
        <v>2855</v>
      </c>
      <c r="D5829" s="6" t="s">
        <v>2856</v>
      </c>
      <c r="E5829">
        <v>238</v>
      </c>
      <c r="F5829" s="7">
        <v>0.76840772229999998</v>
      </c>
      <c r="G5829" s="7">
        <v>0</v>
      </c>
      <c r="H5829" t="s">
        <v>2857</v>
      </c>
      <c r="I5829">
        <v>0</v>
      </c>
      <c r="J5829">
        <v>0</v>
      </c>
      <c r="K5829">
        <v>100000</v>
      </c>
      <c r="L5829" t="s">
        <v>7359</v>
      </c>
      <c r="M5829" s="8" t="s">
        <v>63</v>
      </c>
      <c r="N5829" s="8">
        <v>1</v>
      </c>
      <c r="O5829">
        <v>0</v>
      </c>
      <c r="P5829" s="9">
        <v>0</v>
      </c>
      <c r="R5829" s="8"/>
      <c r="S5829" s="8"/>
      <c r="AJ5829">
        <v>1</v>
      </c>
      <c r="AL5829" s="8"/>
      <c r="AM5829" s="10">
        <f t="shared" si="819"/>
        <v>2016</v>
      </c>
      <c r="AN5829">
        <f t="shared" si="820"/>
        <v>0</v>
      </c>
      <c r="AO5829">
        <f t="shared" si="826"/>
        <v>0</v>
      </c>
      <c r="AP5829">
        <f t="shared" si="821"/>
        <v>1</v>
      </c>
      <c r="AQ5829">
        <f t="shared" si="822"/>
        <v>0</v>
      </c>
      <c r="AR5829">
        <f t="shared" si="823"/>
        <v>0</v>
      </c>
      <c r="AS5829">
        <f t="shared" si="824"/>
        <v>0</v>
      </c>
      <c r="AT5829">
        <f t="shared" si="825"/>
        <v>0</v>
      </c>
      <c r="AU5829">
        <f t="shared" si="825"/>
        <v>0</v>
      </c>
      <c r="AV5829">
        <f t="shared" si="827"/>
        <v>0</v>
      </c>
    </row>
    <row r="5830" spans="1:48" x14ac:dyDescent="0.25">
      <c r="A5830" s="5">
        <v>5901</v>
      </c>
      <c r="B5830" s="5" t="s">
        <v>1743</v>
      </c>
      <c r="C5830" s="5" t="s">
        <v>601</v>
      </c>
      <c r="D5830" s="6" t="s">
        <v>1744</v>
      </c>
      <c r="E5830">
        <v>4</v>
      </c>
      <c r="F5830" s="7">
        <v>0.43480235960000002</v>
      </c>
      <c r="G5830" s="7">
        <v>0</v>
      </c>
      <c r="H5830" t="s">
        <v>1745</v>
      </c>
      <c r="I5830">
        <v>27</v>
      </c>
      <c r="J5830">
        <v>20838.54</v>
      </c>
      <c r="K5830">
        <v>100000</v>
      </c>
      <c r="L5830" t="s">
        <v>52</v>
      </c>
      <c r="M5830" s="8" t="s">
        <v>53</v>
      </c>
      <c r="N5830" s="8">
        <v>0.83928571428571397</v>
      </c>
      <c r="O5830">
        <v>0.160714285714285</v>
      </c>
      <c r="P5830" s="9">
        <v>0</v>
      </c>
      <c r="Q5830">
        <v>100000</v>
      </c>
      <c r="R5830" s="8"/>
      <c r="S5830" s="8" t="s">
        <v>10227</v>
      </c>
      <c r="T5830">
        <v>2437912</v>
      </c>
      <c r="U5830">
        <v>790495</v>
      </c>
      <c r="V5830">
        <v>2444687</v>
      </c>
      <c r="W5830">
        <v>1432244</v>
      </c>
      <c r="X5830">
        <v>0</v>
      </c>
      <c r="Y5830">
        <v>262938</v>
      </c>
      <c r="Z5830">
        <v>1009434</v>
      </c>
      <c r="AA5830">
        <v>1968864</v>
      </c>
      <c r="AB5830">
        <v>750174</v>
      </c>
      <c r="AC5830">
        <v>6</v>
      </c>
      <c r="AD5830">
        <v>1218690</v>
      </c>
      <c r="AE5830">
        <v>2015</v>
      </c>
      <c r="AF5830" t="s">
        <v>126</v>
      </c>
      <c r="AG5830">
        <v>40000</v>
      </c>
      <c r="AH5830" t="s">
        <v>55</v>
      </c>
      <c r="AI5830" t="s">
        <v>55</v>
      </c>
      <c r="AJ5830">
        <v>1</v>
      </c>
      <c r="AK5830">
        <v>13690</v>
      </c>
      <c r="AL5830" s="8" t="s">
        <v>13708</v>
      </c>
      <c r="AM5830" s="10">
        <f t="shared" si="819"/>
        <v>2015</v>
      </c>
      <c r="AN5830">
        <f t="shared" si="820"/>
        <v>1</v>
      </c>
      <c r="AO5830">
        <f t="shared" si="826"/>
        <v>0</v>
      </c>
      <c r="AP5830">
        <f t="shared" si="821"/>
        <v>0</v>
      </c>
      <c r="AQ5830">
        <f t="shared" si="822"/>
        <v>1</v>
      </c>
      <c r="AR5830">
        <f t="shared" si="823"/>
        <v>0</v>
      </c>
      <c r="AS5830">
        <f t="shared" si="824"/>
        <v>0</v>
      </c>
      <c r="AT5830">
        <f t="shared" si="825"/>
        <v>0</v>
      </c>
      <c r="AU5830">
        <f t="shared" si="825"/>
        <v>0</v>
      </c>
      <c r="AV5830" t="str">
        <f t="shared" si="827"/>
        <v>2020-10-27T14:46:04</v>
      </c>
    </row>
    <row r="5831" spans="1:48" x14ac:dyDescent="0.25">
      <c r="A5831" s="5">
        <v>5902</v>
      </c>
      <c r="B5831" s="5" t="s">
        <v>761</v>
      </c>
      <c r="C5831" s="5" t="s">
        <v>762</v>
      </c>
      <c r="D5831" s="6" t="s">
        <v>763</v>
      </c>
      <c r="E5831">
        <v>27</v>
      </c>
      <c r="F5831" s="7">
        <v>0.3770236341</v>
      </c>
      <c r="G5831" s="7">
        <v>0</v>
      </c>
      <c r="H5831" t="s">
        <v>764</v>
      </c>
      <c r="I5831">
        <v>67</v>
      </c>
      <c r="J5831">
        <v>387169.99</v>
      </c>
      <c r="K5831">
        <v>650000</v>
      </c>
      <c r="L5831" t="s">
        <v>52</v>
      </c>
      <c r="M5831" s="8" t="s">
        <v>86</v>
      </c>
      <c r="N5831" s="8">
        <v>0.64285714285714202</v>
      </c>
      <c r="O5831">
        <v>0.35714285714285698</v>
      </c>
      <c r="P5831" s="9">
        <v>0.86602540378443904</v>
      </c>
      <c r="Q5831">
        <v>650000</v>
      </c>
      <c r="R5831" s="8"/>
      <c r="S5831" s="8" t="s">
        <v>10227</v>
      </c>
      <c r="T5831">
        <v>11913620</v>
      </c>
      <c r="U5831">
        <v>1749249</v>
      </c>
      <c r="V5831">
        <v>14192832</v>
      </c>
      <c r="W5831">
        <v>12258124</v>
      </c>
      <c r="X5831">
        <v>185458</v>
      </c>
      <c r="Y5831">
        <v>4015632</v>
      </c>
      <c r="Z5831">
        <v>7125448</v>
      </c>
      <c r="AA5831">
        <v>13523536</v>
      </c>
      <c r="AB5831">
        <v>6755211</v>
      </c>
      <c r="AC5831">
        <v>6</v>
      </c>
      <c r="AD5831">
        <v>6768325</v>
      </c>
      <c r="AE5831">
        <v>2017</v>
      </c>
      <c r="AF5831" t="s">
        <v>126</v>
      </c>
      <c r="AG5831">
        <v>390000</v>
      </c>
      <c r="AH5831" t="s">
        <v>55</v>
      </c>
      <c r="AI5831" t="s">
        <v>56</v>
      </c>
      <c r="AJ5831">
        <v>1</v>
      </c>
      <c r="AK5831">
        <v>5400</v>
      </c>
      <c r="AL5831" s="8" t="s">
        <v>13709</v>
      </c>
      <c r="AM5831" s="10">
        <f t="shared" si="819"/>
        <v>2017</v>
      </c>
      <c r="AN5831">
        <f t="shared" si="820"/>
        <v>1</v>
      </c>
      <c r="AO5831">
        <f t="shared" si="826"/>
        <v>0</v>
      </c>
      <c r="AP5831">
        <f t="shared" si="821"/>
        <v>0</v>
      </c>
      <c r="AQ5831">
        <f t="shared" si="822"/>
        <v>0</v>
      </c>
      <c r="AR5831">
        <f t="shared" si="823"/>
        <v>1</v>
      </c>
      <c r="AS5831">
        <f t="shared" si="824"/>
        <v>0</v>
      </c>
      <c r="AT5831">
        <f t="shared" si="825"/>
        <v>0</v>
      </c>
      <c r="AU5831">
        <f t="shared" si="825"/>
        <v>1</v>
      </c>
      <c r="AV5831" t="str">
        <f t="shared" si="827"/>
        <v>2020-10-27T14:50:49</v>
      </c>
    </row>
    <row r="5832" spans="1:48" x14ac:dyDescent="0.25">
      <c r="A5832" s="5">
        <v>5903</v>
      </c>
      <c r="B5832" s="5" t="s">
        <v>5443</v>
      </c>
      <c r="C5832" s="5" t="s">
        <v>5444</v>
      </c>
      <c r="D5832" s="6" t="s">
        <v>5445</v>
      </c>
      <c r="E5832">
        <v>15</v>
      </c>
      <c r="F5832" s="7">
        <v>0</v>
      </c>
      <c r="G5832" s="7"/>
      <c r="H5832" t="s">
        <v>5446</v>
      </c>
      <c r="I5832">
        <v>0</v>
      </c>
      <c r="J5832">
        <v>0</v>
      </c>
      <c r="K5832">
        <v>15000</v>
      </c>
      <c r="L5832" t="s">
        <v>52</v>
      </c>
      <c r="M5832" s="8" t="s">
        <v>53</v>
      </c>
      <c r="N5832" s="8">
        <v>0.71428571428571397</v>
      </c>
      <c r="O5832">
        <v>0.28571428571428498</v>
      </c>
      <c r="P5832" s="9">
        <v>0.86602540378443904</v>
      </c>
      <c r="Q5832">
        <v>15000</v>
      </c>
      <c r="R5832" s="8"/>
      <c r="S5832" s="8" t="s">
        <v>175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3975965</v>
      </c>
      <c r="AB5832">
        <v>0</v>
      </c>
      <c r="AC5832">
        <v>12</v>
      </c>
      <c r="AD5832">
        <v>0</v>
      </c>
      <c r="AE5832">
        <v>1997</v>
      </c>
      <c r="AF5832" t="s">
        <v>54</v>
      </c>
      <c r="AG5832">
        <v>10000</v>
      </c>
      <c r="AH5832" t="s">
        <v>55</v>
      </c>
      <c r="AI5832" t="s">
        <v>56</v>
      </c>
      <c r="AJ5832">
        <v>0</v>
      </c>
      <c r="AK5832">
        <v>8800</v>
      </c>
      <c r="AL5832" s="8" t="s">
        <v>13710</v>
      </c>
      <c r="AM5832" s="10">
        <f t="shared" si="819"/>
        <v>2018</v>
      </c>
      <c r="AN5832">
        <f t="shared" si="820"/>
        <v>1</v>
      </c>
      <c r="AO5832">
        <f t="shared" si="826"/>
        <v>0</v>
      </c>
      <c r="AP5832">
        <f t="shared" si="821"/>
        <v>0</v>
      </c>
      <c r="AQ5832">
        <f t="shared" si="822"/>
        <v>1</v>
      </c>
      <c r="AR5832">
        <f t="shared" si="823"/>
        <v>0</v>
      </c>
      <c r="AS5832">
        <f t="shared" si="824"/>
        <v>0</v>
      </c>
      <c r="AT5832">
        <f t="shared" si="825"/>
        <v>0</v>
      </c>
      <c r="AU5832">
        <f t="shared" si="825"/>
        <v>1</v>
      </c>
      <c r="AV5832" t="str">
        <f t="shared" si="827"/>
        <v>2020-10-27T15:26:20</v>
      </c>
    </row>
    <row r="5833" spans="1:48" x14ac:dyDescent="0.25">
      <c r="A5833" s="5">
        <v>5904</v>
      </c>
      <c r="B5833" s="5" t="s">
        <v>8359</v>
      </c>
      <c r="C5833" s="5" t="s">
        <v>8360</v>
      </c>
      <c r="D5833" s="6" t="s">
        <v>8361</v>
      </c>
      <c r="E5833">
        <v>4</v>
      </c>
      <c r="F5833" s="7">
        <v>0.36504117619999998</v>
      </c>
      <c r="G5833" s="7">
        <v>0</v>
      </c>
      <c r="H5833" t="s">
        <v>8362</v>
      </c>
      <c r="I5833">
        <v>56</v>
      </c>
      <c r="J5833">
        <v>13640.01</v>
      </c>
      <c r="K5833">
        <v>50000</v>
      </c>
      <c r="L5833" t="s">
        <v>52</v>
      </c>
      <c r="M5833" s="8" t="s">
        <v>63</v>
      </c>
      <c r="N5833" s="8">
        <v>0.94642857142857095</v>
      </c>
      <c r="O5833">
        <v>5.3571428571428499E-2</v>
      </c>
      <c r="P5833" s="9">
        <v>0</v>
      </c>
      <c r="Q5833">
        <v>50000</v>
      </c>
      <c r="R5833" s="8"/>
      <c r="S5833" s="8" t="s">
        <v>217</v>
      </c>
      <c r="T5833">
        <v>1472068</v>
      </c>
      <c r="U5833">
        <v>276465</v>
      </c>
      <c r="V5833">
        <v>1486000</v>
      </c>
      <c r="W5833">
        <v>1209534</v>
      </c>
      <c r="X5833">
        <v>0</v>
      </c>
      <c r="Y5833">
        <v>334330</v>
      </c>
      <c r="Z5833">
        <v>799733</v>
      </c>
      <c r="AA5833">
        <v>4609943</v>
      </c>
      <c r="AB5833">
        <v>2076261</v>
      </c>
      <c r="AC5833">
        <v>12</v>
      </c>
      <c r="AD5833">
        <v>2533682</v>
      </c>
      <c r="AE5833">
        <v>2002</v>
      </c>
      <c r="AF5833" t="s">
        <v>54</v>
      </c>
      <c r="AG5833">
        <v>90000</v>
      </c>
      <c r="AH5833" t="s">
        <v>55</v>
      </c>
      <c r="AI5833" t="s">
        <v>55</v>
      </c>
      <c r="AJ5833">
        <v>1</v>
      </c>
      <c r="AK5833">
        <v>125400</v>
      </c>
      <c r="AL5833" s="8" t="s">
        <v>13711</v>
      </c>
      <c r="AM5833" s="10">
        <f t="shared" si="819"/>
        <v>2009</v>
      </c>
      <c r="AN5833">
        <f t="shared" si="820"/>
        <v>1</v>
      </c>
      <c r="AO5833">
        <f t="shared" si="826"/>
        <v>0</v>
      </c>
      <c r="AP5833">
        <f t="shared" si="821"/>
        <v>1</v>
      </c>
      <c r="AQ5833">
        <f t="shared" si="822"/>
        <v>0</v>
      </c>
      <c r="AR5833">
        <f t="shared" si="823"/>
        <v>0</v>
      </c>
      <c r="AS5833">
        <f t="shared" si="824"/>
        <v>0</v>
      </c>
      <c r="AT5833">
        <f t="shared" si="825"/>
        <v>0</v>
      </c>
      <c r="AU5833">
        <f t="shared" si="825"/>
        <v>0</v>
      </c>
      <c r="AV5833" t="str">
        <f t="shared" si="827"/>
        <v>2020-10-27T14:51:31</v>
      </c>
    </row>
    <row r="5834" spans="1:48" x14ac:dyDescent="0.25">
      <c r="A5834" s="5">
        <v>5905</v>
      </c>
      <c r="B5834" s="5" t="s">
        <v>2854</v>
      </c>
      <c r="C5834" s="5" t="s">
        <v>2855</v>
      </c>
      <c r="D5834" s="6" t="s">
        <v>2856</v>
      </c>
      <c r="E5834">
        <v>238</v>
      </c>
      <c r="F5834" s="7">
        <v>0.76840772229999998</v>
      </c>
      <c r="G5834" s="7">
        <v>0</v>
      </c>
      <c r="H5834" t="s">
        <v>2857</v>
      </c>
      <c r="I5834">
        <v>0</v>
      </c>
      <c r="J5834">
        <v>0</v>
      </c>
      <c r="K5834">
        <v>120000</v>
      </c>
      <c r="L5834" t="s">
        <v>52</v>
      </c>
      <c r="M5834" s="8" t="s">
        <v>53</v>
      </c>
      <c r="N5834" s="8">
        <v>0.80357142857142805</v>
      </c>
      <c r="O5834">
        <v>0.19642857142857101</v>
      </c>
      <c r="P5834" s="9">
        <v>-0.86602540378443904</v>
      </c>
      <c r="Q5834">
        <v>60000</v>
      </c>
      <c r="R5834" s="8"/>
      <c r="S5834" s="8" t="s">
        <v>329</v>
      </c>
      <c r="T5834">
        <v>7629950</v>
      </c>
      <c r="U5834">
        <v>1606370</v>
      </c>
      <c r="V5834">
        <v>7729785</v>
      </c>
      <c r="W5834">
        <v>5969545</v>
      </c>
      <c r="X5834">
        <v>0</v>
      </c>
      <c r="Y5834">
        <v>3865276</v>
      </c>
      <c r="Z5834">
        <v>627611</v>
      </c>
      <c r="AA5834">
        <v>5001706</v>
      </c>
      <c r="AB5834">
        <v>4291605</v>
      </c>
      <c r="AC5834">
        <v>12</v>
      </c>
      <c r="AD5834">
        <v>710101</v>
      </c>
      <c r="AE5834">
        <v>2014</v>
      </c>
      <c r="AF5834" t="s">
        <v>68</v>
      </c>
      <c r="AG5834">
        <v>150000</v>
      </c>
      <c r="AH5834" t="s">
        <v>55</v>
      </c>
      <c r="AI5834" t="s">
        <v>55</v>
      </c>
      <c r="AJ5834">
        <v>1</v>
      </c>
      <c r="AK5834">
        <v>11400</v>
      </c>
      <c r="AL5834" s="8" t="s">
        <v>13712</v>
      </c>
      <c r="AM5834" s="10">
        <f t="shared" si="819"/>
        <v>2016</v>
      </c>
      <c r="AN5834">
        <f t="shared" si="820"/>
        <v>1</v>
      </c>
      <c r="AO5834">
        <f t="shared" si="826"/>
        <v>0</v>
      </c>
      <c r="AP5834">
        <f t="shared" si="821"/>
        <v>0</v>
      </c>
      <c r="AQ5834">
        <f t="shared" si="822"/>
        <v>1</v>
      </c>
      <c r="AR5834">
        <f t="shared" si="823"/>
        <v>0</v>
      </c>
      <c r="AS5834">
        <f t="shared" si="824"/>
        <v>0</v>
      </c>
      <c r="AT5834">
        <f t="shared" si="825"/>
        <v>0</v>
      </c>
      <c r="AU5834">
        <f t="shared" si="825"/>
        <v>0</v>
      </c>
      <c r="AV5834" t="str">
        <f t="shared" si="827"/>
        <v>2020-10-27T15:01:12</v>
      </c>
    </row>
    <row r="5835" spans="1:48" x14ac:dyDescent="0.25">
      <c r="A5835" s="5">
        <v>5906</v>
      </c>
      <c r="B5835" s="5" t="s">
        <v>13713</v>
      </c>
      <c r="C5835" s="5" t="s">
        <v>13714</v>
      </c>
      <c r="D5835" s="6" t="s">
        <v>13715</v>
      </c>
      <c r="E5835">
        <v>4</v>
      </c>
      <c r="F5835" s="7">
        <v>0.46171006009999999</v>
      </c>
      <c r="G5835" s="7">
        <v>0</v>
      </c>
      <c r="H5835" t="s">
        <v>8371</v>
      </c>
      <c r="I5835">
        <v>0</v>
      </c>
      <c r="J5835">
        <v>0</v>
      </c>
      <c r="K5835">
        <v>30000</v>
      </c>
      <c r="L5835" t="s">
        <v>52</v>
      </c>
      <c r="M5835" s="8" t="s">
        <v>53</v>
      </c>
      <c r="N5835" s="8">
        <v>0.69642857142857095</v>
      </c>
      <c r="O5835">
        <v>0.30357142857142799</v>
      </c>
      <c r="P5835" s="9">
        <v>0</v>
      </c>
      <c r="Q5835">
        <v>5000</v>
      </c>
      <c r="R5835" s="8"/>
      <c r="S5835" s="8" t="s">
        <v>217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380108</v>
      </c>
      <c r="AB5835">
        <v>0</v>
      </c>
      <c r="AC5835">
        <v>12</v>
      </c>
      <c r="AD5835">
        <v>0</v>
      </c>
      <c r="AE5835">
        <v>2016</v>
      </c>
      <c r="AF5835" t="s">
        <v>126</v>
      </c>
      <c r="AG5835">
        <v>100000</v>
      </c>
      <c r="AH5835" t="s">
        <v>55</v>
      </c>
      <c r="AI5835" t="s">
        <v>55</v>
      </c>
      <c r="AJ5835">
        <v>1</v>
      </c>
      <c r="AK5835">
        <v>48600</v>
      </c>
      <c r="AL5835" s="8" t="s">
        <v>13716</v>
      </c>
      <c r="AM5835" s="10">
        <f t="shared" si="819"/>
        <v>2020</v>
      </c>
      <c r="AN5835">
        <f t="shared" si="820"/>
        <v>1</v>
      </c>
      <c r="AO5835">
        <f t="shared" si="826"/>
        <v>0</v>
      </c>
      <c r="AP5835">
        <f t="shared" si="821"/>
        <v>0</v>
      </c>
      <c r="AQ5835">
        <f t="shared" si="822"/>
        <v>1</v>
      </c>
      <c r="AR5835">
        <f t="shared" si="823"/>
        <v>0</v>
      </c>
      <c r="AS5835">
        <f t="shared" si="824"/>
        <v>0</v>
      </c>
      <c r="AT5835">
        <f t="shared" si="825"/>
        <v>0</v>
      </c>
      <c r="AU5835">
        <f t="shared" si="825"/>
        <v>0</v>
      </c>
      <c r="AV5835" t="str">
        <f t="shared" si="827"/>
        <v>2020-10-27T15:26:49</v>
      </c>
    </row>
    <row r="5836" spans="1:48" x14ac:dyDescent="0.25">
      <c r="A5836" s="5">
        <v>5907</v>
      </c>
      <c r="B5836" s="5" t="s">
        <v>3002</v>
      </c>
      <c r="C5836" s="5" t="s">
        <v>3003</v>
      </c>
      <c r="D5836" s="6" t="s">
        <v>3004</v>
      </c>
      <c r="E5836">
        <v>3</v>
      </c>
      <c r="F5836" s="7">
        <v>0.38866567810000002</v>
      </c>
      <c r="G5836" s="7">
        <v>0</v>
      </c>
      <c r="H5836" t="s">
        <v>3005</v>
      </c>
      <c r="I5836">
        <v>44</v>
      </c>
      <c r="J5836">
        <v>1139321.8999999999</v>
      </c>
      <c r="K5836">
        <v>1000000</v>
      </c>
      <c r="L5836" t="s">
        <v>52</v>
      </c>
      <c r="M5836" s="8" t="s">
        <v>53</v>
      </c>
      <c r="N5836" s="8">
        <v>0.85714285714285698</v>
      </c>
      <c r="O5836">
        <v>0.14285714285714199</v>
      </c>
      <c r="P5836" s="9">
        <v>0</v>
      </c>
      <c r="Q5836">
        <v>1000000</v>
      </c>
      <c r="R5836" s="8"/>
      <c r="S5836" s="8" t="s">
        <v>10227</v>
      </c>
      <c r="T5836">
        <v>41501353</v>
      </c>
      <c r="U5836">
        <v>40692542</v>
      </c>
      <c r="V5836">
        <v>62188103</v>
      </c>
      <c r="W5836">
        <v>2694104</v>
      </c>
      <c r="X5836">
        <v>1551341</v>
      </c>
      <c r="Y5836">
        <v>8825193</v>
      </c>
      <c r="Z5836">
        <v>20679529</v>
      </c>
      <c r="AA5836">
        <v>56615900</v>
      </c>
      <c r="AB5836">
        <v>15762442</v>
      </c>
      <c r="AC5836">
        <v>6</v>
      </c>
      <c r="AD5836">
        <v>40853458</v>
      </c>
      <c r="AE5836">
        <v>1970</v>
      </c>
      <c r="AF5836" t="s">
        <v>54</v>
      </c>
      <c r="AG5836">
        <v>5000000</v>
      </c>
      <c r="AH5836" t="s">
        <v>55</v>
      </c>
      <c r="AI5836" t="s">
        <v>55</v>
      </c>
      <c r="AJ5836">
        <v>1</v>
      </c>
      <c r="AK5836">
        <v>6055378</v>
      </c>
      <c r="AL5836" s="8" t="s">
        <v>13717</v>
      </c>
      <c r="AM5836" s="10">
        <f t="shared" si="819"/>
        <v>2007</v>
      </c>
      <c r="AN5836">
        <f t="shared" si="820"/>
        <v>1</v>
      </c>
      <c r="AO5836">
        <f t="shared" si="826"/>
        <v>0</v>
      </c>
      <c r="AP5836">
        <f t="shared" si="821"/>
        <v>0</v>
      </c>
      <c r="AQ5836">
        <f t="shared" si="822"/>
        <v>1</v>
      </c>
      <c r="AR5836">
        <f t="shared" si="823"/>
        <v>0</v>
      </c>
      <c r="AS5836">
        <f t="shared" si="824"/>
        <v>0</v>
      </c>
      <c r="AT5836">
        <f t="shared" si="825"/>
        <v>0</v>
      </c>
      <c r="AU5836">
        <f t="shared" si="825"/>
        <v>0</v>
      </c>
      <c r="AV5836" t="str">
        <f t="shared" si="827"/>
        <v>2020-10-27T15:03:40</v>
      </c>
    </row>
    <row r="5837" spans="1:48" x14ac:dyDescent="0.25">
      <c r="A5837" s="5">
        <v>5908</v>
      </c>
      <c r="B5837" s="5" t="s">
        <v>3840</v>
      </c>
      <c r="C5837" s="5" t="s">
        <v>3841</v>
      </c>
      <c r="D5837" s="6" t="s">
        <v>3842</v>
      </c>
      <c r="E5837">
        <v>168</v>
      </c>
      <c r="F5837" s="7">
        <v>0.60591923079999999</v>
      </c>
      <c r="G5837" s="7">
        <v>0</v>
      </c>
      <c r="H5837" t="s">
        <v>3843</v>
      </c>
      <c r="I5837">
        <v>74</v>
      </c>
      <c r="J5837">
        <v>5850</v>
      </c>
      <c r="K5837">
        <v>15000</v>
      </c>
      <c r="L5837" t="s">
        <v>52</v>
      </c>
      <c r="M5837" s="8" t="s">
        <v>86</v>
      </c>
      <c r="N5837" s="8">
        <v>0.66071428571428503</v>
      </c>
      <c r="O5837">
        <v>0.33928571428571402</v>
      </c>
      <c r="P5837" s="9">
        <v>-0.116851945935164</v>
      </c>
      <c r="Q5837">
        <v>7000</v>
      </c>
      <c r="R5837" s="8"/>
      <c r="S5837" s="8"/>
      <c r="AA5837">
        <v>4425171</v>
      </c>
      <c r="AB5837">
        <v>0</v>
      </c>
      <c r="AC5837">
        <v>12</v>
      </c>
      <c r="AD5837">
        <v>0</v>
      </c>
      <c r="AE5837">
        <v>2006</v>
      </c>
      <c r="AF5837" t="s">
        <v>121</v>
      </c>
      <c r="AG5837">
        <v>250000</v>
      </c>
      <c r="AH5837" t="s">
        <v>55</v>
      </c>
      <c r="AI5837" t="s">
        <v>56</v>
      </c>
      <c r="AJ5837">
        <v>0.77755656080000002</v>
      </c>
      <c r="AK5837">
        <v>720</v>
      </c>
      <c r="AL5837" s="8" t="s">
        <v>13718</v>
      </c>
      <c r="AM5837" s="10">
        <f t="shared" si="819"/>
        <v>2008</v>
      </c>
      <c r="AN5837">
        <f t="shared" si="820"/>
        <v>1</v>
      </c>
      <c r="AO5837">
        <f t="shared" si="826"/>
        <v>0</v>
      </c>
      <c r="AP5837">
        <f t="shared" si="821"/>
        <v>0</v>
      </c>
      <c r="AQ5837">
        <f t="shared" si="822"/>
        <v>0</v>
      </c>
      <c r="AR5837">
        <f t="shared" si="823"/>
        <v>1</v>
      </c>
      <c r="AS5837">
        <f t="shared" si="824"/>
        <v>0</v>
      </c>
      <c r="AT5837">
        <f t="shared" si="825"/>
        <v>0</v>
      </c>
      <c r="AU5837">
        <f t="shared" si="825"/>
        <v>1</v>
      </c>
      <c r="AV5837" t="str">
        <f t="shared" si="827"/>
        <v>2020-10-27T15:28:59</v>
      </c>
    </row>
    <row r="5838" spans="1:48" x14ac:dyDescent="0.25">
      <c r="A5838" s="5">
        <v>5909</v>
      </c>
      <c r="B5838" s="5" t="s">
        <v>10141</v>
      </c>
      <c r="C5838" s="5" t="s">
        <v>10142</v>
      </c>
      <c r="D5838" s="6" t="s">
        <v>10143</v>
      </c>
      <c r="E5838">
        <v>16</v>
      </c>
      <c r="F5838" s="7">
        <v>0.66474126170000003</v>
      </c>
      <c r="G5838" s="7">
        <v>0</v>
      </c>
      <c r="H5838" t="s">
        <v>10144</v>
      </c>
      <c r="I5838">
        <v>89</v>
      </c>
      <c r="J5838">
        <v>14324</v>
      </c>
      <c r="K5838">
        <v>50000</v>
      </c>
      <c r="L5838" t="s">
        <v>52</v>
      </c>
      <c r="M5838" s="8" t="s">
        <v>53</v>
      </c>
      <c r="N5838" s="8">
        <v>0.80357142857142805</v>
      </c>
      <c r="O5838">
        <v>0.19642857142857101</v>
      </c>
      <c r="P5838" s="9">
        <v>0</v>
      </c>
      <c r="Q5838">
        <v>40000</v>
      </c>
      <c r="R5838" s="8"/>
      <c r="S5838" s="8"/>
      <c r="AA5838">
        <v>2934554</v>
      </c>
      <c r="AB5838">
        <v>0</v>
      </c>
      <c r="AC5838">
        <v>12</v>
      </c>
      <c r="AD5838">
        <v>0</v>
      </c>
      <c r="AE5838">
        <v>1998</v>
      </c>
      <c r="AF5838" t="s">
        <v>54</v>
      </c>
      <c r="AG5838">
        <v>263000</v>
      </c>
      <c r="AH5838" t="s">
        <v>55</v>
      </c>
      <c r="AI5838" t="s">
        <v>55</v>
      </c>
      <c r="AJ5838">
        <v>1</v>
      </c>
      <c r="AK5838">
        <v>19980</v>
      </c>
      <c r="AL5838" s="8" t="s">
        <v>13719</v>
      </c>
      <c r="AM5838" s="10">
        <f t="shared" si="819"/>
        <v>2012</v>
      </c>
      <c r="AN5838">
        <f t="shared" si="820"/>
        <v>1</v>
      </c>
      <c r="AO5838">
        <f t="shared" si="826"/>
        <v>0</v>
      </c>
      <c r="AP5838">
        <f t="shared" si="821"/>
        <v>0</v>
      </c>
      <c r="AQ5838">
        <f t="shared" si="822"/>
        <v>1</v>
      </c>
      <c r="AR5838">
        <f t="shared" si="823"/>
        <v>0</v>
      </c>
      <c r="AS5838">
        <f t="shared" si="824"/>
        <v>0</v>
      </c>
      <c r="AT5838">
        <f t="shared" si="825"/>
        <v>0</v>
      </c>
      <c r="AU5838">
        <f t="shared" si="825"/>
        <v>0</v>
      </c>
      <c r="AV5838" t="str">
        <f t="shared" si="827"/>
        <v>2020-10-27T15:31:30</v>
      </c>
    </row>
    <row r="5839" spans="1:48" x14ac:dyDescent="0.25">
      <c r="A5839" s="5">
        <v>5910</v>
      </c>
      <c r="B5839" s="5" t="s">
        <v>5926</v>
      </c>
      <c r="C5839" s="5" t="s">
        <v>5927</v>
      </c>
      <c r="D5839" s="6" t="s">
        <v>5928</v>
      </c>
      <c r="E5839">
        <v>29</v>
      </c>
      <c r="F5839" s="7">
        <v>0.39396565950000001</v>
      </c>
      <c r="G5839" s="7">
        <v>0</v>
      </c>
      <c r="H5839" t="s">
        <v>5929</v>
      </c>
      <c r="I5839">
        <v>48</v>
      </c>
      <c r="J5839">
        <v>879884.57</v>
      </c>
      <c r="K5839">
        <v>1800000</v>
      </c>
      <c r="L5839" t="s">
        <v>52</v>
      </c>
      <c r="M5839" s="8" t="s">
        <v>53</v>
      </c>
      <c r="N5839" s="8">
        <v>0.69642857142857095</v>
      </c>
      <c r="O5839">
        <v>0.30357142857142799</v>
      </c>
      <c r="P5839" s="9">
        <v>-2.38392532390562E-2</v>
      </c>
      <c r="Q5839">
        <v>1200000</v>
      </c>
      <c r="R5839" s="8"/>
      <c r="S5839" s="8" t="s">
        <v>7613</v>
      </c>
      <c r="T5839">
        <v>10125727</v>
      </c>
      <c r="U5839">
        <v>7170179</v>
      </c>
      <c r="V5839">
        <v>10302383</v>
      </c>
      <c r="W5839">
        <v>1009403</v>
      </c>
      <c r="X5839">
        <v>179161</v>
      </c>
      <c r="Y5839">
        <v>10015479</v>
      </c>
      <c r="Z5839">
        <v>5020697</v>
      </c>
      <c r="AA5839">
        <v>14494176</v>
      </c>
      <c r="AB5839">
        <v>2648813</v>
      </c>
      <c r="AC5839">
        <v>4</v>
      </c>
      <c r="AD5839">
        <v>11845363</v>
      </c>
      <c r="AE5839">
        <v>2009</v>
      </c>
      <c r="AF5839" t="s">
        <v>121</v>
      </c>
      <c r="AG5839">
        <v>5000</v>
      </c>
      <c r="AH5839" t="s">
        <v>55</v>
      </c>
      <c r="AI5839" t="s">
        <v>55</v>
      </c>
      <c r="AJ5839">
        <v>0.98093834499999999</v>
      </c>
      <c r="AK5839">
        <v>2082695</v>
      </c>
      <c r="AL5839" s="8" t="s">
        <v>13720</v>
      </c>
      <c r="AM5839" s="10">
        <f t="shared" si="819"/>
        <v>2014</v>
      </c>
      <c r="AN5839">
        <f t="shared" si="820"/>
        <v>1</v>
      </c>
      <c r="AO5839">
        <f t="shared" si="826"/>
        <v>0</v>
      </c>
      <c r="AP5839">
        <f t="shared" si="821"/>
        <v>0</v>
      </c>
      <c r="AQ5839">
        <f t="shared" si="822"/>
        <v>1</v>
      </c>
      <c r="AR5839">
        <f t="shared" si="823"/>
        <v>0</v>
      </c>
      <c r="AS5839">
        <f t="shared" si="824"/>
        <v>0</v>
      </c>
      <c r="AT5839">
        <f t="shared" si="825"/>
        <v>0</v>
      </c>
      <c r="AU5839">
        <f t="shared" si="825"/>
        <v>0</v>
      </c>
      <c r="AV5839" t="str">
        <f t="shared" si="827"/>
        <v>2020-10-27T18:28:35</v>
      </c>
    </row>
    <row r="5840" spans="1:48" x14ac:dyDescent="0.25">
      <c r="A5840" s="5">
        <v>5911</v>
      </c>
      <c r="B5840" s="5" t="s">
        <v>3385</v>
      </c>
      <c r="C5840" s="5" t="s">
        <v>3386</v>
      </c>
      <c r="D5840" s="6" t="s">
        <v>3387</v>
      </c>
      <c r="E5840">
        <v>32</v>
      </c>
      <c r="F5840" s="7">
        <v>0</v>
      </c>
      <c r="G5840" s="7"/>
      <c r="H5840" t="s">
        <v>3388</v>
      </c>
      <c r="I5840">
        <v>0</v>
      </c>
      <c r="J5840">
        <v>0</v>
      </c>
      <c r="K5840">
        <v>50000</v>
      </c>
      <c r="L5840" t="s">
        <v>52</v>
      </c>
      <c r="M5840" s="8" t="s">
        <v>53</v>
      </c>
      <c r="N5840" s="8">
        <v>0.69642857142857095</v>
      </c>
      <c r="O5840">
        <v>0.30357142857142799</v>
      </c>
      <c r="P5840" s="9">
        <v>0</v>
      </c>
      <c r="Q5840">
        <v>30000</v>
      </c>
      <c r="R5840" s="8"/>
      <c r="S5840" s="8"/>
      <c r="AA5840">
        <v>2200336</v>
      </c>
      <c r="AB5840">
        <v>0</v>
      </c>
      <c r="AC5840">
        <v>12</v>
      </c>
      <c r="AD5840">
        <v>0</v>
      </c>
      <c r="AE5840">
        <v>2011</v>
      </c>
      <c r="AF5840" t="s">
        <v>68</v>
      </c>
      <c r="AG5840">
        <v>5000</v>
      </c>
      <c r="AH5840" t="s">
        <v>55</v>
      </c>
      <c r="AI5840" t="s">
        <v>56</v>
      </c>
      <c r="AJ5840">
        <v>0</v>
      </c>
      <c r="AK5840">
        <v>6600</v>
      </c>
      <c r="AL5840" s="8" t="s">
        <v>13721</v>
      </c>
      <c r="AM5840" s="10">
        <f t="shared" si="819"/>
        <v>2015</v>
      </c>
      <c r="AN5840">
        <f t="shared" si="820"/>
        <v>1</v>
      </c>
      <c r="AO5840">
        <f t="shared" si="826"/>
        <v>0</v>
      </c>
      <c r="AP5840">
        <f t="shared" si="821"/>
        <v>0</v>
      </c>
      <c r="AQ5840">
        <f t="shared" si="822"/>
        <v>1</v>
      </c>
      <c r="AR5840">
        <f t="shared" si="823"/>
        <v>0</v>
      </c>
      <c r="AS5840">
        <f t="shared" si="824"/>
        <v>0</v>
      </c>
      <c r="AT5840">
        <f t="shared" si="825"/>
        <v>0</v>
      </c>
      <c r="AU5840">
        <f t="shared" si="825"/>
        <v>1</v>
      </c>
      <c r="AV5840" t="str">
        <f t="shared" si="827"/>
        <v>2020-10-27T18:27:54</v>
      </c>
    </row>
    <row r="5841" spans="1:48" x14ac:dyDescent="0.25">
      <c r="A5841" s="5">
        <v>5912</v>
      </c>
      <c r="B5841" s="5" t="s">
        <v>11431</v>
      </c>
      <c r="C5841" s="5" t="s">
        <v>8408</v>
      </c>
      <c r="D5841" s="6" t="s">
        <v>11432</v>
      </c>
      <c r="E5841">
        <v>3</v>
      </c>
      <c r="F5841" s="7">
        <v>0.29396446570000001</v>
      </c>
      <c r="G5841" s="7">
        <v>0</v>
      </c>
      <c r="H5841" t="s">
        <v>11433</v>
      </c>
      <c r="I5841">
        <v>132</v>
      </c>
      <c r="J5841">
        <v>47267.3</v>
      </c>
      <c r="K5841">
        <v>180000</v>
      </c>
      <c r="L5841" t="s">
        <v>52</v>
      </c>
      <c r="M5841" s="8" t="s">
        <v>63</v>
      </c>
      <c r="N5841" s="8">
        <v>0.91071428571428503</v>
      </c>
      <c r="O5841">
        <v>8.9285714285714204E-2</v>
      </c>
      <c r="P5841" s="9">
        <v>0</v>
      </c>
      <c r="Q5841">
        <v>180000</v>
      </c>
      <c r="R5841" s="8"/>
      <c r="S5841" s="8" t="s">
        <v>329</v>
      </c>
      <c r="T5841">
        <v>12743188</v>
      </c>
      <c r="U5841">
        <v>8985428</v>
      </c>
      <c r="V5841">
        <v>12919372</v>
      </c>
      <c r="W5841">
        <v>3933944</v>
      </c>
      <c r="X5841">
        <v>1383304</v>
      </c>
      <c r="Y5841">
        <v>3107516</v>
      </c>
      <c r="Z5841">
        <v>8980082</v>
      </c>
      <c r="AA5841">
        <v>51403730</v>
      </c>
      <c r="AB5841">
        <v>16636071</v>
      </c>
      <c r="AC5841">
        <v>12</v>
      </c>
      <c r="AD5841">
        <v>34767659</v>
      </c>
      <c r="AE5841">
        <v>2013</v>
      </c>
      <c r="AF5841" t="s">
        <v>68</v>
      </c>
      <c r="AG5841">
        <v>3000000</v>
      </c>
      <c r="AH5841" t="s">
        <v>55</v>
      </c>
      <c r="AI5841" t="s">
        <v>55</v>
      </c>
      <c r="AJ5841">
        <v>1</v>
      </c>
      <c r="AK5841">
        <v>1528967</v>
      </c>
      <c r="AL5841" s="8" t="s">
        <v>13722</v>
      </c>
      <c r="AM5841" s="10">
        <f t="shared" si="819"/>
        <v>2020</v>
      </c>
      <c r="AN5841">
        <f t="shared" si="820"/>
        <v>1</v>
      </c>
      <c r="AO5841">
        <f t="shared" si="826"/>
        <v>0</v>
      </c>
      <c r="AP5841">
        <f t="shared" si="821"/>
        <v>1</v>
      </c>
      <c r="AQ5841">
        <f t="shared" si="822"/>
        <v>0</v>
      </c>
      <c r="AR5841">
        <f t="shared" si="823"/>
        <v>0</v>
      </c>
      <c r="AS5841">
        <f t="shared" si="824"/>
        <v>0</v>
      </c>
      <c r="AT5841">
        <f t="shared" si="825"/>
        <v>0</v>
      </c>
      <c r="AU5841">
        <f t="shared" si="825"/>
        <v>0</v>
      </c>
      <c r="AV5841" t="str">
        <f t="shared" si="827"/>
        <v>2020-10-27T18:27:16</v>
      </c>
    </row>
    <row r="5842" spans="1:48" x14ac:dyDescent="0.25">
      <c r="A5842" s="5">
        <v>5913</v>
      </c>
      <c r="B5842" s="5" t="s">
        <v>6913</v>
      </c>
      <c r="C5842" s="5" t="s">
        <v>6914</v>
      </c>
      <c r="D5842" s="6" t="s">
        <v>6915</v>
      </c>
      <c r="E5842">
        <v>0</v>
      </c>
      <c r="F5842" s="7">
        <v>0.56251506230000003</v>
      </c>
      <c r="G5842" s="7">
        <v>0</v>
      </c>
      <c r="H5842" t="s">
        <v>6911</v>
      </c>
      <c r="I5842">
        <v>13</v>
      </c>
      <c r="J5842">
        <v>9096.84</v>
      </c>
      <c r="K5842">
        <v>30000</v>
      </c>
      <c r="L5842" t="s">
        <v>52</v>
      </c>
      <c r="M5842" s="8" t="s">
        <v>53</v>
      </c>
      <c r="N5842" s="8">
        <v>0.80357142857142805</v>
      </c>
      <c r="O5842">
        <v>0.19642857142857101</v>
      </c>
      <c r="P5842" s="9">
        <v>0</v>
      </c>
      <c r="Q5842">
        <v>30000</v>
      </c>
      <c r="R5842" s="8"/>
      <c r="S5842" s="8" t="s">
        <v>217</v>
      </c>
      <c r="T5842">
        <v>24780336</v>
      </c>
      <c r="U5842">
        <v>17864904</v>
      </c>
      <c r="V5842">
        <v>35348610</v>
      </c>
      <c r="W5842">
        <v>16449031</v>
      </c>
      <c r="X5842">
        <v>3386326</v>
      </c>
      <c r="Y5842">
        <v>11178663</v>
      </c>
      <c r="Z5842">
        <v>12022638</v>
      </c>
      <c r="AA5842">
        <v>190617090</v>
      </c>
      <c r="AB5842">
        <v>51141401</v>
      </c>
      <c r="AC5842">
        <v>12</v>
      </c>
      <c r="AD5842">
        <v>139475689</v>
      </c>
      <c r="AE5842">
        <v>2019</v>
      </c>
      <c r="AF5842" t="s">
        <v>126</v>
      </c>
      <c r="AG5842">
        <v>120000</v>
      </c>
      <c r="AH5842" t="s">
        <v>55</v>
      </c>
      <c r="AI5842" t="s">
        <v>55</v>
      </c>
      <c r="AJ5842">
        <v>1</v>
      </c>
      <c r="AK5842">
        <v>12841225</v>
      </c>
      <c r="AL5842" s="8" t="s">
        <v>13723</v>
      </c>
      <c r="AM5842" s="10">
        <f t="shared" si="819"/>
        <v>2020</v>
      </c>
      <c r="AN5842">
        <f t="shared" si="820"/>
        <v>1</v>
      </c>
      <c r="AO5842">
        <f t="shared" si="826"/>
        <v>0</v>
      </c>
      <c r="AP5842">
        <f t="shared" si="821"/>
        <v>0</v>
      </c>
      <c r="AQ5842">
        <f t="shared" si="822"/>
        <v>1</v>
      </c>
      <c r="AR5842">
        <f t="shared" si="823"/>
        <v>0</v>
      </c>
      <c r="AS5842">
        <f t="shared" si="824"/>
        <v>0</v>
      </c>
      <c r="AT5842">
        <f t="shared" si="825"/>
        <v>0</v>
      </c>
      <c r="AU5842">
        <f t="shared" si="825"/>
        <v>0</v>
      </c>
      <c r="AV5842" t="str">
        <f t="shared" si="827"/>
        <v>2020-10-27T18:43:30</v>
      </c>
    </row>
    <row r="5843" spans="1:48" x14ac:dyDescent="0.25">
      <c r="A5843" s="5">
        <v>5914</v>
      </c>
      <c r="B5843" s="5" t="s">
        <v>1867</v>
      </c>
      <c r="C5843" s="5" t="s">
        <v>1868</v>
      </c>
      <c r="D5843" s="6" t="s">
        <v>1869</v>
      </c>
      <c r="E5843">
        <v>779</v>
      </c>
      <c r="F5843" s="7">
        <v>0.3460075111</v>
      </c>
      <c r="G5843" s="7">
        <v>0</v>
      </c>
      <c r="H5843" t="s">
        <v>1870</v>
      </c>
      <c r="I5843">
        <v>0</v>
      </c>
      <c r="J5843">
        <v>0</v>
      </c>
      <c r="K5843">
        <v>400000</v>
      </c>
      <c r="L5843" t="s">
        <v>52</v>
      </c>
      <c r="M5843" s="8" t="s">
        <v>53</v>
      </c>
      <c r="N5843" s="8">
        <v>0.76785714285714202</v>
      </c>
      <c r="O5843">
        <v>0.23214285714285701</v>
      </c>
      <c r="P5843" s="9">
        <v>-0.64577313650926205</v>
      </c>
      <c r="Q5843">
        <v>45000</v>
      </c>
      <c r="R5843" s="8"/>
      <c r="S5843" s="8" t="s">
        <v>329</v>
      </c>
      <c r="T5843">
        <v>4281191</v>
      </c>
      <c r="U5843">
        <v>277987</v>
      </c>
      <c r="V5843">
        <v>4419499</v>
      </c>
      <c r="W5843">
        <v>3662028</v>
      </c>
      <c r="X5843">
        <v>0</v>
      </c>
      <c r="Y5843">
        <v>128131</v>
      </c>
      <c r="Z5843">
        <v>3744362</v>
      </c>
      <c r="AA5843">
        <v>5565059</v>
      </c>
      <c r="AB5843">
        <v>0</v>
      </c>
      <c r="AC5843">
        <v>12</v>
      </c>
      <c r="AD5843">
        <v>0</v>
      </c>
      <c r="AE5843">
        <v>2006</v>
      </c>
      <c r="AF5843" t="s">
        <v>121</v>
      </c>
      <c r="AG5843">
        <v>400000</v>
      </c>
      <c r="AH5843" t="s">
        <v>55</v>
      </c>
      <c r="AI5843" t="s">
        <v>55</v>
      </c>
      <c r="AJ5843">
        <v>0.93886613190000001</v>
      </c>
      <c r="AK5843">
        <v>0</v>
      </c>
      <c r="AL5843" s="8" t="s">
        <v>13724</v>
      </c>
      <c r="AM5843" s="10">
        <f t="shared" si="819"/>
        <v>2009</v>
      </c>
      <c r="AN5843">
        <f t="shared" si="820"/>
        <v>1</v>
      </c>
      <c r="AO5843">
        <f t="shared" si="826"/>
        <v>0</v>
      </c>
      <c r="AP5843">
        <f t="shared" si="821"/>
        <v>0</v>
      </c>
      <c r="AQ5843">
        <f t="shared" si="822"/>
        <v>1</v>
      </c>
      <c r="AR5843">
        <f t="shared" si="823"/>
        <v>0</v>
      </c>
      <c r="AS5843">
        <f t="shared" si="824"/>
        <v>0</v>
      </c>
      <c r="AT5843">
        <f t="shared" si="825"/>
        <v>0</v>
      </c>
      <c r="AU5843">
        <f t="shared" si="825"/>
        <v>0</v>
      </c>
      <c r="AV5843" t="str">
        <f t="shared" si="827"/>
        <v>2020-10-27T18:41:28</v>
      </c>
    </row>
    <row r="5844" spans="1:48" x14ac:dyDescent="0.25">
      <c r="A5844" s="5">
        <v>5915</v>
      </c>
      <c r="B5844" s="5" t="s">
        <v>6908</v>
      </c>
      <c r="C5844" s="5" t="s">
        <v>6909</v>
      </c>
      <c r="D5844" s="6" t="s">
        <v>6910</v>
      </c>
      <c r="E5844">
        <v>0</v>
      </c>
      <c r="F5844" s="7">
        <v>0.61485237640000001</v>
      </c>
      <c r="G5844" s="7">
        <v>0</v>
      </c>
      <c r="H5844" t="s">
        <v>6911</v>
      </c>
      <c r="I5844">
        <v>0</v>
      </c>
      <c r="J5844">
        <v>0</v>
      </c>
      <c r="K5844">
        <v>30000</v>
      </c>
      <c r="L5844" t="s">
        <v>52</v>
      </c>
      <c r="M5844" s="8" t="s">
        <v>53</v>
      </c>
      <c r="N5844" s="8">
        <v>0.80357142857142805</v>
      </c>
      <c r="O5844">
        <v>0.19642857142857101</v>
      </c>
      <c r="P5844" s="9">
        <v>0</v>
      </c>
      <c r="Q5844">
        <v>30000</v>
      </c>
      <c r="R5844" s="8"/>
      <c r="S5844" s="8" t="s">
        <v>217</v>
      </c>
      <c r="T5844">
        <v>19491547</v>
      </c>
      <c r="U5844">
        <v>15421066</v>
      </c>
      <c r="V5844">
        <v>29766579</v>
      </c>
      <c r="W5844">
        <v>13808771</v>
      </c>
      <c r="X5844">
        <v>2798000</v>
      </c>
      <c r="Y5844">
        <v>7204858</v>
      </c>
      <c r="Z5844">
        <v>10818683</v>
      </c>
      <c r="AA5844">
        <v>132467897</v>
      </c>
      <c r="AB5844">
        <v>33493847</v>
      </c>
      <c r="AC5844">
        <v>12</v>
      </c>
      <c r="AD5844">
        <v>98974050</v>
      </c>
      <c r="AE5844">
        <v>2019</v>
      </c>
      <c r="AF5844" t="s">
        <v>126</v>
      </c>
      <c r="AG5844">
        <v>100000</v>
      </c>
      <c r="AH5844" t="s">
        <v>55</v>
      </c>
      <c r="AI5844" t="s">
        <v>55</v>
      </c>
      <c r="AJ5844">
        <v>1</v>
      </c>
      <c r="AK5844">
        <v>31200</v>
      </c>
      <c r="AL5844" s="8" t="s">
        <v>13725</v>
      </c>
      <c r="AM5844" s="10">
        <f t="shared" si="819"/>
        <v>2020</v>
      </c>
      <c r="AN5844">
        <f t="shared" si="820"/>
        <v>1</v>
      </c>
      <c r="AO5844">
        <f t="shared" si="826"/>
        <v>0</v>
      </c>
      <c r="AP5844">
        <f t="shared" si="821"/>
        <v>0</v>
      </c>
      <c r="AQ5844">
        <f t="shared" si="822"/>
        <v>1</v>
      </c>
      <c r="AR5844">
        <f t="shared" si="823"/>
        <v>0</v>
      </c>
      <c r="AS5844">
        <f t="shared" si="824"/>
        <v>0</v>
      </c>
      <c r="AT5844">
        <f t="shared" si="825"/>
        <v>0</v>
      </c>
      <c r="AU5844">
        <f t="shared" si="825"/>
        <v>0</v>
      </c>
      <c r="AV5844" t="str">
        <f t="shared" si="827"/>
        <v>2020-10-27T18:47:44</v>
      </c>
    </row>
    <row r="5845" spans="1:48" x14ac:dyDescent="0.25">
      <c r="A5845" s="5">
        <v>5916</v>
      </c>
      <c r="B5845" s="5" t="s">
        <v>13726</v>
      </c>
      <c r="C5845" s="5" t="s">
        <v>13727</v>
      </c>
      <c r="D5845" s="6" t="s">
        <v>13728</v>
      </c>
      <c r="E5845">
        <v>5</v>
      </c>
      <c r="F5845" s="7">
        <v>0</v>
      </c>
      <c r="G5845" s="7"/>
      <c r="H5845" t="s">
        <v>13729</v>
      </c>
      <c r="I5845">
        <v>0</v>
      </c>
      <c r="J5845">
        <v>0</v>
      </c>
      <c r="K5845">
        <v>30000</v>
      </c>
      <c r="L5845" t="s">
        <v>52</v>
      </c>
      <c r="M5845" s="8" t="s">
        <v>53</v>
      </c>
      <c r="N5845" s="8">
        <v>0.75</v>
      </c>
      <c r="O5845">
        <v>0.25</v>
      </c>
      <c r="P5845" s="9">
        <v>0</v>
      </c>
      <c r="Q5845">
        <v>10000</v>
      </c>
      <c r="R5845" s="8"/>
      <c r="S5845" s="8"/>
      <c r="AA5845">
        <v>551756</v>
      </c>
      <c r="AB5845">
        <v>0</v>
      </c>
      <c r="AC5845">
        <v>12</v>
      </c>
      <c r="AD5845">
        <v>0</v>
      </c>
      <c r="AE5845">
        <v>2001</v>
      </c>
      <c r="AF5845" t="s">
        <v>54</v>
      </c>
      <c r="AG5845">
        <v>30000</v>
      </c>
      <c r="AH5845" t="s">
        <v>55</v>
      </c>
      <c r="AI5845" t="s">
        <v>55</v>
      </c>
      <c r="AJ5845">
        <v>0</v>
      </c>
      <c r="AK5845">
        <v>13690</v>
      </c>
      <c r="AL5845" s="8" t="s">
        <v>13730</v>
      </c>
      <c r="AM5845" s="10">
        <f t="shared" si="819"/>
        <v>2013</v>
      </c>
      <c r="AN5845">
        <f t="shared" si="820"/>
        <v>1</v>
      </c>
      <c r="AO5845">
        <f t="shared" si="826"/>
        <v>0</v>
      </c>
      <c r="AP5845">
        <f t="shared" si="821"/>
        <v>0</v>
      </c>
      <c r="AQ5845">
        <f t="shared" si="822"/>
        <v>1</v>
      </c>
      <c r="AR5845">
        <f t="shared" si="823"/>
        <v>0</v>
      </c>
      <c r="AS5845">
        <f t="shared" si="824"/>
        <v>0</v>
      </c>
      <c r="AT5845">
        <f t="shared" si="825"/>
        <v>0</v>
      </c>
      <c r="AU5845">
        <f t="shared" si="825"/>
        <v>0</v>
      </c>
      <c r="AV5845" t="str">
        <f t="shared" si="827"/>
        <v>2020-10-27T18:48:47</v>
      </c>
    </row>
    <row r="5846" spans="1:48" x14ac:dyDescent="0.25">
      <c r="A5846" s="5">
        <v>5917</v>
      </c>
      <c r="B5846" s="5" t="s">
        <v>13731</v>
      </c>
      <c r="C5846" s="5" t="s">
        <v>13732</v>
      </c>
      <c r="D5846" s="6" t="s">
        <v>13733</v>
      </c>
      <c r="E5846">
        <v>0</v>
      </c>
      <c r="F5846" s="7">
        <v>0</v>
      </c>
      <c r="G5846" s="7"/>
      <c r="H5846" t="s">
        <v>13734</v>
      </c>
      <c r="I5846">
        <v>0</v>
      </c>
      <c r="J5846">
        <v>0</v>
      </c>
      <c r="K5846">
        <v>20000</v>
      </c>
      <c r="L5846" t="s">
        <v>52</v>
      </c>
      <c r="M5846" s="8" t="s">
        <v>86</v>
      </c>
      <c r="N5846" s="8">
        <v>0.64285714285714202</v>
      </c>
      <c r="O5846">
        <v>0.35714285714285698</v>
      </c>
      <c r="P5846" s="9">
        <v>0</v>
      </c>
      <c r="Q5846">
        <v>20000</v>
      </c>
      <c r="R5846" s="8"/>
      <c r="S5846" s="8"/>
      <c r="AA5846">
        <v>1553567</v>
      </c>
      <c r="AB5846">
        <v>0</v>
      </c>
      <c r="AC5846">
        <v>12</v>
      </c>
      <c r="AD5846">
        <v>0</v>
      </c>
      <c r="AE5846">
        <v>2015</v>
      </c>
      <c r="AF5846" t="s">
        <v>126</v>
      </c>
      <c r="AG5846">
        <v>78800</v>
      </c>
      <c r="AH5846" t="s">
        <v>55</v>
      </c>
      <c r="AI5846" t="s">
        <v>56</v>
      </c>
      <c r="AJ5846">
        <v>0</v>
      </c>
      <c r="AK5846">
        <v>9990</v>
      </c>
      <c r="AL5846" s="8" t="s">
        <v>13735</v>
      </c>
      <c r="AM5846" s="10">
        <f t="shared" si="819"/>
        <v>2017</v>
      </c>
      <c r="AN5846">
        <f t="shared" si="820"/>
        <v>1</v>
      </c>
      <c r="AO5846">
        <f t="shared" si="826"/>
        <v>0</v>
      </c>
      <c r="AP5846">
        <f t="shared" si="821"/>
        <v>0</v>
      </c>
      <c r="AQ5846">
        <f t="shared" si="822"/>
        <v>0</v>
      </c>
      <c r="AR5846">
        <f t="shared" si="823"/>
        <v>1</v>
      </c>
      <c r="AS5846">
        <f t="shared" si="824"/>
        <v>0</v>
      </c>
      <c r="AT5846">
        <f t="shared" si="825"/>
        <v>0</v>
      </c>
      <c r="AU5846">
        <f t="shared" si="825"/>
        <v>1</v>
      </c>
      <c r="AV5846" t="str">
        <f t="shared" si="827"/>
        <v>2020-10-27T18:54:32</v>
      </c>
    </row>
    <row r="5847" spans="1:48" x14ac:dyDescent="0.25">
      <c r="A5847" s="5">
        <v>5918</v>
      </c>
      <c r="B5847" s="5" t="s">
        <v>3144</v>
      </c>
      <c r="C5847" s="5" t="s">
        <v>3145</v>
      </c>
      <c r="D5847" s="6" t="s">
        <v>3146</v>
      </c>
      <c r="E5847">
        <v>21</v>
      </c>
      <c r="F5847" s="7">
        <v>0.2593501453</v>
      </c>
      <c r="G5847" s="7">
        <v>0</v>
      </c>
      <c r="H5847" t="s">
        <v>3147</v>
      </c>
      <c r="I5847">
        <v>0</v>
      </c>
      <c r="J5847">
        <v>0</v>
      </c>
      <c r="K5847">
        <v>30000</v>
      </c>
      <c r="L5847" t="s">
        <v>52</v>
      </c>
      <c r="M5847" s="8" t="s">
        <v>74</v>
      </c>
      <c r="N5847" s="8">
        <v>0.35714285714285698</v>
      </c>
      <c r="O5847">
        <v>0.64285714285714202</v>
      </c>
      <c r="P5847" s="9">
        <v>-0.86602540378443904</v>
      </c>
      <c r="Q5847">
        <v>5000</v>
      </c>
      <c r="R5847" s="8"/>
      <c r="S5847" s="8"/>
      <c r="AA5847">
        <v>563594</v>
      </c>
      <c r="AB5847">
        <v>0</v>
      </c>
      <c r="AC5847">
        <v>9</v>
      </c>
      <c r="AD5847">
        <v>0</v>
      </c>
      <c r="AE5847">
        <v>2015</v>
      </c>
      <c r="AF5847" t="s">
        <v>126</v>
      </c>
      <c r="AG5847">
        <v>50000</v>
      </c>
      <c r="AH5847" t="s">
        <v>55</v>
      </c>
      <c r="AI5847" t="s">
        <v>56</v>
      </c>
      <c r="AJ5847">
        <v>0.90691227240000005</v>
      </c>
      <c r="AK5847">
        <v>6660</v>
      </c>
      <c r="AL5847" s="8" t="s">
        <v>13736</v>
      </c>
      <c r="AM5847" s="10">
        <f t="shared" si="819"/>
        <v>2016</v>
      </c>
      <c r="AN5847">
        <f t="shared" si="820"/>
        <v>1</v>
      </c>
      <c r="AO5847">
        <f t="shared" si="826"/>
        <v>0</v>
      </c>
      <c r="AP5847">
        <f t="shared" si="821"/>
        <v>0</v>
      </c>
      <c r="AQ5847">
        <f t="shared" si="822"/>
        <v>0</v>
      </c>
      <c r="AR5847">
        <f t="shared" si="823"/>
        <v>0</v>
      </c>
      <c r="AS5847">
        <f t="shared" si="824"/>
        <v>1</v>
      </c>
      <c r="AT5847">
        <f t="shared" si="825"/>
        <v>0</v>
      </c>
      <c r="AU5847">
        <f t="shared" si="825"/>
        <v>1</v>
      </c>
      <c r="AV5847" t="str">
        <f t="shared" si="827"/>
        <v>2020-10-27T18:55:10</v>
      </c>
    </row>
    <row r="5848" spans="1:48" x14ac:dyDescent="0.25">
      <c r="A5848" s="5">
        <v>5919</v>
      </c>
      <c r="B5848" s="5" t="s">
        <v>1659</v>
      </c>
      <c r="C5848" s="5" t="s">
        <v>1660</v>
      </c>
      <c r="D5848" s="6" t="s">
        <v>1661</v>
      </c>
      <c r="E5848">
        <v>111</v>
      </c>
      <c r="F5848" s="7">
        <v>0.30671788900000002</v>
      </c>
      <c r="G5848" s="7">
        <v>0</v>
      </c>
      <c r="H5848" t="s">
        <v>1662</v>
      </c>
      <c r="I5848">
        <v>0</v>
      </c>
      <c r="J5848">
        <v>0</v>
      </c>
      <c r="K5848">
        <v>80000</v>
      </c>
      <c r="L5848" t="s">
        <v>52</v>
      </c>
      <c r="M5848" s="8" t="s">
        <v>53</v>
      </c>
      <c r="N5848" s="8">
        <v>0.75</v>
      </c>
      <c r="O5848">
        <v>0.25</v>
      </c>
      <c r="P5848" s="9">
        <v>-0.20927026561723999</v>
      </c>
      <c r="Q5848">
        <v>65000</v>
      </c>
      <c r="R5848" s="8"/>
      <c r="S5848" s="8" t="s">
        <v>329</v>
      </c>
      <c r="T5848">
        <v>1493212</v>
      </c>
      <c r="U5848">
        <v>873608</v>
      </c>
      <c r="V5848">
        <v>1553234</v>
      </c>
      <c r="W5848">
        <v>679625</v>
      </c>
      <c r="X5848">
        <v>0</v>
      </c>
      <c r="Y5848">
        <v>225680</v>
      </c>
      <c r="Z5848">
        <v>428137</v>
      </c>
      <c r="AA5848">
        <v>3690674</v>
      </c>
      <c r="AB5848">
        <v>1766256</v>
      </c>
      <c r="AC5848">
        <v>12</v>
      </c>
      <c r="AD5848">
        <v>1924418</v>
      </c>
      <c r="AE5848">
        <v>1994</v>
      </c>
      <c r="AF5848" t="s">
        <v>54</v>
      </c>
      <c r="AG5848">
        <v>100000</v>
      </c>
      <c r="AH5848" t="s">
        <v>55</v>
      </c>
      <c r="AI5848" t="s">
        <v>55</v>
      </c>
      <c r="AJ5848">
        <v>0.4233630894</v>
      </c>
      <c r="AK5848">
        <v>86000</v>
      </c>
      <c r="AL5848" s="8" t="s">
        <v>13737</v>
      </c>
      <c r="AM5848" s="10">
        <f t="shared" si="819"/>
        <v>2010</v>
      </c>
      <c r="AN5848">
        <f t="shared" si="820"/>
        <v>1</v>
      </c>
      <c r="AO5848">
        <f t="shared" si="826"/>
        <v>0</v>
      </c>
      <c r="AP5848">
        <f t="shared" si="821"/>
        <v>0</v>
      </c>
      <c r="AQ5848">
        <f t="shared" si="822"/>
        <v>1</v>
      </c>
      <c r="AR5848">
        <f t="shared" si="823"/>
        <v>0</v>
      </c>
      <c r="AS5848">
        <f t="shared" si="824"/>
        <v>0</v>
      </c>
      <c r="AT5848">
        <f t="shared" si="825"/>
        <v>0</v>
      </c>
      <c r="AU5848">
        <f t="shared" si="825"/>
        <v>0</v>
      </c>
      <c r="AV5848" t="str">
        <f t="shared" si="827"/>
        <v>2020-10-28T13:38:00</v>
      </c>
    </row>
    <row r="5849" spans="1:48" x14ac:dyDescent="0.25">
      <c r="A5849" s="5">
        <v>5920</v>
      </c>
      <c r="B5849" s="5" t="s">
        <v>8010</v>
      </c>
      <c r="C5849" s="5" t="s">
        <v>8011</v>
      </c>
      <c r="D5849" s="6" t="s">
        <v>8012</v>
      </c>
      <c r="E5849">
        <v>6</v>
      </c>
      <c r="F5849" s="7">
        <v>0.45840505050000002</v>
      </c>
      <c r="G5849" s="7">
        <v>0</v>
      </c>
      <c r="H5849" t="s">
        <v>7841</v>
      </c>
      <c r="I5849">
        <v>60</v>
      </c>
      <c r="J5849">
        <v>7700</v>
      </c>
      <c r="K5849">
        <v>30000</v>
      </c>
      <c r="L5849" t="s">
        <v>52</v>
      </c>
      <c r="M5849" s="8" t="s">
        <v>53</v>
      </c>
      <c r="N5849" s="8">
        <v>0.76785714285714202</v>
      </c>
      <c r="O5849">
        <v>0.23214285714285701</v>
      </c>
      <c r="P5849" s="9">
        <v>0</v>
      </c>
      <c r="Q5849">
        <v>20000</v>
      </c>
      <c r="R5849" s="8"/>
      <c r="S5849" s="8" t="s">
        <v>217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2728779</v>
      </c>
      <c r="AB5849">
        <v>0</v>
      </c>
      <c r="AC5849">
        <v>12</v>
      </c>
      <c r="AD5849">
        <v>0</v>
      </c>
      <c r="AE5849">
        <v>2010</v>
      </c>
      <c r="AF5849" t="s">
        <v>68</v>
      </c>
      <c r="AG5849">
        <v>50000</v>
      </c>
      <c r="AH5849" t="s">
        <v>55</v>
      </c>
      <c r="AI5849" t="s">
        <v>55</v>
      </c>
      <c r="AJ5849">
        <v>1</v>
      </c>
      <c r="AK5849">
        <v>1760</v>
      </c>
      <c r="AL5849" s="8" t="s">
        <v>13738</v>
      </c>
      <c r="AM5849" s="10">
        <f t="shared" si="819"/>
        <v>2017</v>
      </c>
      <c r="AN5849">
        <f t="shared" si="820"/>
        <v>1</v>
      </c>
      <c r="AO5849">
        <f t="shared" si="826"/>
        <v>0</v>
      </c>
      <c r="AP5849">
        <f t="shared" si="821"/>
        <v>0</v>
      </c>
      <c r="AQ5849">
        <f t="shared" si="822"/>
        <v>1</v>
      </c>
      <c r="AR5849">
        <f t="shared" si="823"/>
        <v>0</v>
      </c>
      <c r="AS5849">
        <f t="shared" si="824"/>
        <v>0</v>
      </c>
      <c r="AT5849">
        <f t="shared" si="825"/>
        <v>0</v>
      </c>
      <c r="AU5849">
        <f t="shared" si="825"/>
        <v>0</v>
      </c>
      <c r="AV5849" t="str">
        <f t="shared" si="827"/>
        <v>2020-10-28T13:38:31</v>
      </c>
    </row>
    <row r="5850" spans="1:48" x14ac:dyDescent="0.25">
      <c r="A5850" s="5">
        <v>5921</v>
      </c>
      <c r="B5850" s="5" t="s">
        <v>5926</v>
      </c>
      <c r="C5850" s="5" t="s">
        <v>5927</v>
      </c>
      <c r="D5850" s="6" t="s">
        <v>5928</v>
      </c>
      <c r="E5850">
        <v>29</v>
      </c>
      <c r="F5850" s="7">
        <v>0.39396565950000001</v>
      </c>
      <c r="G5850" s="7">
        <v>0</v>
      </c>
      <c r="H5850" t="s">
        <v>5929</v>
      </c>
      <c r="I5850">
        <v>48</v>
      </c>
      <c r="J5850">
        <v>879884.57</v>
      </c>
      <c r="K5850">
        <v>1800000</v>
      </c>
      <c r="L5850" t="s">
        <v>119</v>
      </c>
      <c r="M5850" s="8" t="s">
        <v>53</v>
      </c>
      <c r="N5850" s="8">
        <v>0.69642857142857095</v>
      </c>
      <c r="O5850">
        <v>0.30357142857142799</v>
      </c>
      <c r="P5850" s="9">
        <v>-2.38392532390562E-2</v>
      </c>
      <c r="Q5850">
        <v>1200000</v>
      </c>
      <c r="R5850" s="8" t="s">
        <v>13739</v>
      </c>
      <c r="S5850" s="8" t="s">
        <v>7613</v>
      </c>
      <c r="T5850">
        <v>10125727</v>
      </c>
      <c r="U5850">
        <v>7170179</v>
      </c>
      <c r="V5850">
        <v>10302383</v>
      </c>
      <c r="W5850">
        <v>1009403</v>
      </c>
      <c r="X5850">
        <v>179161</v>
      </c>
      <c r="Y5850">
        <v>10015479</v>
      </c>
      <c r="Z5850">
        <v>5020697</v>
      </c>
      <c r="AA5850">
        <v>14494176</v>
      </c>
      <c r="AB5850">
        <v>2648813</v>
      </c>
      <c r="AC5850">
        <v>4</v>
      </c>
      <c r="AD5850">
        <v>11845363</v>
      </c>
      <c r="AE5850">
        <v>2009</v>
      </c>
      <c r="AF5850" t="s">
        <v>121</v>
      </c>
      <c r="AG5850">
        <v>5000</v>
      </c>
      <c r="AH5850" t="s">
        <v>55</v>
      </c>
      <c r="AI5850" t="s">
        <v>55</v>
      </c>
      <c r="AJ5850">
        <v>0.98093834499999999</v>
      </c>
      <c r="AK5850">
        <v>2082695</v>
      </c>
      <c r="AL5850" s="8"/>
      <c r="AM5850" s="10">
        <f t="shared" si="819"/>
        <v>2014</v>
      </c>
      <c r="AN5850">
        <f t="shared" si="820"/>
        <v>1</v>
      </c>
      <c r="AO5850">
        <f t="shared" si="826"/>
        <v>0</v>
      </c>
      <c r="AP5850">
        <f t="shared" si="821"/>
        <v>0</v>
      </c>
      <c r="AQ5850">
        <f t="shared" si="822"/>
        <v>1</v>
      </c>
      <c r="AR5850">
        <f t="shared" si="823"/>
        <v>0</v>
      </c>
      <c r="AS5850">
        <f t="shared" si="824"/>
        <v>0</v>
      </c>
      <c r="AT5850">
        <f t="shared" si="825"/>
        <v>0</v>
      </c>
      <c r="AU5850">
        <f t="shared" si="825"/>
        <v>0</v>
      </c>
      <c r="AV5850" t="str">
        <f t="shared" si="827"/>
        <v>2020-10-27T20:14:57</v>
      </c>
    </row>
    <row r="5851" spans="1:48" x14ac:dyDescent="0.25">
      <c r="A5851" s="5">
        <v>5922</v>
      </c>
      <c r="B5851" s="5" t="s">
        <v>3278</v>
      </c>
      <c r="C5851" s="5" t="s">
        <v>3279</v>
      </c>
      <c r="D5851" s="6" t="s">
        <v>3280</v>
      </c>
      <c r="E5851">
        <v>9</v>
      </c>
      <c r="F5851" s="7">
        <v>0.41656655669999998</v>
      </c>
      <c r="G5851" s="7">
        <v>0</v>
      </c>
      <c r="H5851" t="s">
        <v>3281</v>
      </c>
      <c r="I5851">
        <v>0</v>
      </c>
      <c r="J5851">
        <v>0</v>
      </c>
      <c r="K5851">
        <v>300000</v>
      </c>
      <c r="L5851" t="s">
        <v>52</v>
      </c>
      <c r="M5851" s="8" t="s">
        <v>86</v>
      </c>
      <c r="N5851" s="8">
        <v>0.58928571428571397</v>
      </c>
      <c r="O5851">
        <v>0.41071428571428498</v>
      </c>
      <c r="P5851" s="9">
        <v>0</v>
      </c>
      <c r="Q5851">
        <v>200000</v>
      </c>
      <c r="R5851" s="8"/>
      <c r="S5851" s="8" t="s">
        <v>10227</v>
      </c>
      <c r="T5851">
        <v>1505154</v>
      </c>
      <c r="U5851">
        <v>250730</v>
      </c>
      <c r="V5851">
        <v>1953442</v>
      </c>
      <c r="W5851">
        <v>1426860</v>
      </c>
      <c r="X5851">
        <v>0</v>
      </c>
      <c r="Y5851">
        <v>581770</v>
      </c>
      <c r="Z5851">
        <v>605782</v>
      </c>
      <c r="AA5851">
        <v>2361446</v>
      </c>
      <c r="AB5851">
        <v>986500</v>
      </c>
      <c r="AC5851">
        <v>6</v>
      </c>
      <c r="AD5851">
        <v>1374946</v>
      </c>
      <c r="AE5851">
        <v>2016</v>
      </c>
      <c r="AF5851" t="s">
        <v>126</v>
      </c>
      <c r="AG5851">
        <v>200000</v>
      </c>
      <c r="AH5851" t="s">
        <v>55</v>
      </c>
      <c r="AI5851" t="s">
        <v>56</v>
      </c>
      <c r="AJ5851">
        <v>1</v>
      </c>
      <c r="AK5851">
        <v>442074</v>
      </c>
      <c r="AL5851" s="8" t="s">
        <v>13740</v>
      </c>
      <c r="AM5851" s="10">
        <f t="shared" si="819"/>
        <v>2018</v>
      </c>
      <c r="AN5851">
        <f t="shared" si="820"/>
        <v>1</v>
      </c>
      <c r="AO5851">
        <f t="shared" si="826"/>
        <v>0</v>
      </c>
      <c r="AP5851">
        <f t="shared" si="821"/>
        <v>0</v>
      </c>
      <c r="AQ5851">
        <f t="shared" si="822"/>
        <v>0</v>
      </c>
      <c r="AR5851">
        <f t="shared" si="823"/>
        <v>1</v>
      </c>
      <c r="AS5851">
        <f t="shared" si="824"/>
        <v>0</v>
      </c>
      <c r="AT5851">
        <f t="shared" si="825"/>
        <v>0</v>
      </c>
      <c r="AU5851">
        <f t="shared" si="825"/>
        <v>1</v>
      </c>
      <c r="AV5851" t="str">
        <f t="shared" si="827"/>
        <v>2020-10-28T13:40:56</v>
      </c>
    </row>
    <row r="5852" spans="1:48" x14ac:dyDescent="0.25">
      <c r="A5852" s="5">
        <v>5923</v>
      </c>
      <c r="B5852" s="5" t="s">
        <v>13741</v>
      </c>
      <c r="C5852" s="5" t="s">
        <v>374</v>
      </c>
      <c r="D5852" s="6" t="s">
        <v>13742</v>
      </c>
      <c r="E5852">
        <v>8</v>
      </c>
      <c r="F5852" s="7">
        <v>0.2382389781</v>
      </c>
      <c r="G5852" s="7">
        <v>0</v>
      </c>
      <c r="H5852" t="s">
        <v>13743</v>
      </c>
      <c r="I5852">
        <v>0</v>
      </c>
      <c r="J5852">
        <v>0</v>
      </c>
      <c r="K5852">
        <v>45000</v>
      </c>
      <c r="L5852" t="s">
        <v>52</v>
      </c>
      <c r="M5852" s="8" t="s">
        <v>86</v>
      </c>
      <c r="N5852" s="8">
        <v>0.625</v>
      </c>
      <c r="O5852">
        <v>0.375</v>
      </c>
      <c r="P5852" s="9">
        <v>0.86602540378443904</v>
      </c>
      <c r="Q5852">
        <v>10000</v>
      </c>
      <c r="R5852" s="8"/>
      <c r="S5852" s="8"/>
      <c r="AA5852">
        <v>829688</v>
      </c>
      <c r="AB5852">
        <v>0</v>
      </c>
      <c r="AC5852">
        <v>12</v>
      </c>
      <c r="AD5852">
        <v>0</v>
      </c>
      <c r="AE5852">
        <v>1999</v>
      </c>
      <c r="AF5852" t="s">
        <v>54</v>
      </c>
      <c r="AG5852">
        <v>120000</v>
      </c>
      <c r="AH5852" t="s">
        <v>55</v>
      </c>
      <c r="AI5852" t="s">
        <v>56</v>
      </c>
      <c r="AJ5852">
        <v>1</v>
      </c>
      <c r="AK5852">
        <v>12900</v>
      </c>
      <c r="AL5852" s="8" t="s">
        <v>13744</v>
      </c>
      <c r="AM5852" s="10">
        <f t="shared" si="819"/>
        <v>2019</v>
      </c>
      <c r="AN5852">
        <f t="shared" si="820"/>
        <v>1</v>
      </c>
      <c r="AO5852">
        <f t="shared" si="826"/>
        <v>0</v>
      </c>
      <c r="AP5852">
        <f t="shared" si="821"/>
        <v>0</v>
      </c>
      <c r="AQ5852">
        <f t="shared" si="822"/>
        <v>0</v>
      </c>
      <c r="AR5852">
        <f t="shared" si="823"/>
        <v>1</v>
      </c>
      <c r="AS5852">
        <f t="shared" si="824"/>
        <v>0</v>
      </c>
      <c r="AT5852">
        <f t="shared" si="825"/>
        <v>0</v>
      </c>
      <c r="AU5852">
        <f t="shared" si="825"/>
        <v>1</v>
      </c>
      <c r="AV5852" t="str">
        <f t="shared" si="827"/>
        <v>2020-10-28T13:43:19</v>
      </c>
    </row>
    <row r="5853" spans="1:48" x14ac:dyDescent="0.25">
      <c r="A5853" s="5">
        <v>5924</v>
      </c>
      <c r="B5853" s="5" t="s">
        <v>1064</v>
      </c>
      <c r="C5853" s="5" t="s">
        <v>8048</v>
      </c>
      <c r="D5853" s="6" t="s">
        <v>8049</v>
      </c>
      <c r="E5853">
        <v>0</v>
      </c>
      <c r="F5853" s="7">
        <v>0.41328199389999998</v>
      </c>
      <c r="G5853" s="7">
        <v>0</v>
      </c>
      <c r="H5853" t="s">
        <v>8050</v>
      </c>
      <c r="I5853">
        <v>0</v>
      </c>
      <c r="J5853">
        <v>0</v>
      </c>
      <c r="K5853">
        <v>300000</v>
      </c>
      <c r="L5853" t="s">
        <v>62</v>
      </c>
      <c r="M5853" s="8" t="s">
        <v>63</v>
      </c>
      <c r="N5853" s="8">
        <v>1</v>
      </c>
      <c r="O5853">
        <v>0</v>
      </c>
      <c r="P5853" s="9">
        <v>0</v>
      </c>
      <c r="R5853" s="8"/>
      <c r="S5853" s="8"/>
      <c r="AJ5853">
        <v>1</v>
      </c>
      <c r="AL5853" s="8"/>
      <c r="AM5853" s="10">
        <f t="shared" si="819"/>
        <v>2020</v>
      </c>
      <c r="AN5853">
        <f t="shared" si="820"/>
        <v>0</v>
      </c>
      <c r="AO5853">
        <f t="shared" si="826"/>
        <v>0</v>
      </c>
      <c r="AP5853">
        <f t="shared" si="821"/>
        <v>1</v>
      </c>
      <c r="AQ5853">
        <f t="shared" si="822"/>
        <v>0</v>
      </c>
      <c r="AR5853">
        <f t="shared" si="823"/>
        <v>0</v>
      </c>
      <c r="AS5853">
        <f t="shared" si="824"/>
        <v>0</v>
      </c>
      <c r="AT5853">
        <f t="shared" si="825"/>
        <v>0</v>
      </c>
      <c r="AU5853">
        <f t="shared" si="825"/>
        <v>0</v>
      </c>
      <c r="AV5853">
        <f t="shared" si="827"/>
        <v>0</v>
      </c>
    </row>
    <row r="5854" spans="1:48" x14ac:dyDescent="0.25">
      <c r="A5854" s="5">
        <v>5925</v>
      </c>
      <c r="B5854" s="5" t="s">
        <v>13745</v>
      </c>
      <c r="C5854" s="5" t="s">
        <v>13746</v>
      </c>
      <c r="D5854" s="6" t="s">
        <v>13747</v>
      </c>
      <c r="E5854">
        <v>0</v>
      </c>
      <c r="F5854" s="7">
        <v>0</v>
      </c>
      <c r="G5854" s="7"/>
      <c r="H5854" t="s">
        <v>13748</v>
      </c>
      <c r="I5854">
        <v>0</v>
      </c>
      <c r="J5854">
        <v>0</v>
      </c>
      <c r="K5854">
        <v>50000</v>
      </c>
      <c r="L5854" t="s">
        <v>52</v>
      </c>
      <c r="M5854" s="8" t="s">
        <v>63</v>
      </c>
      <c r="N5854" s="8">
        <v>0.89285714285714202</v>
      </c>
      <c r="O5854">
        <v>0.107142857142857</v>
      </c>
      <c r="P5854" s="9">
        <v>0</v>
      </c>
      <c r="Q5854">
        <v>50000</v>
      </c>
      <c r="R5854" s="8"/>
      <c r="S5854" s="8"/>
      <c r="AA5854">
        <v>81874865</v>
      </c>
      <c r="AB5854">
        <v>0</v>
      </c>
      <c r="AC5854">
        <v>12</v>
      </c>
      <c r="AD5854">
        <v>0</v>
      </c>
      <c r="AE5854">
        <v>1989</v>
      </c>
      <c r="AF5854" t="s">
        <v>54</v>
      </c>
      <c r="AG5854">
        <v>710000</v>
      </c>
      <c r="AH5854" t="s">
        <v>55</v>
      </c>
      <c r="AI5854" t="s">
        <v>55</v>
      </c>
      <c r="AJ5854">
        <v>0</v>
      </c>
      <c r="AK5854">
        <v>9900000</v>
      </c>
      <c r="AL5854" s="8" t="s">
        <v>13749</v>
      </c>
      <c r="AM5854" s="10">
        <f t="shared" si="819"/>
        <v>2019</v>
      </c>
      <c r="AN5854">
        <f t="shared" si="820"/>
        <v>1</v>
      </c>
      <c r="AO5854">
        <f t="shared" si="826"/>
        <v>0</v>
      </c>
      <c r="AP5854">
        <f t="shared" si="821"/>
        <v>1</v>
      </c>
      <c r="AQ5854">
        <f t="shared" si="822"/>
        <v>0</v>
      </c>
      <c r="AR5854">
        <f t="shared" si="823"/>
        <v>0</v>
      </c>
      <c r="AS5854">
        <f t="shared" si="824"/>
        <v>0</v>
      </c>
      <c r="AT5854">
        <f t="shared" si="825"/>
        <v>0</v>
      </c>
      <c r="AU5854">
        <f t="shared" si="825"/>
        <v>0</v>
      </c>
      <c r="AV5854" t="str">
        <f t="shared" si="827"/>
        <v>2020-10-28T13:44:01</v>
      </c>
    </row>
    <row r="5855" spans="1:48" x14ac:dyDescent="0.25">
      <c r="A5855" s="5">
        <v>5926</v>
      </c>
      <c r="B5855" s="5" t="s">
        <v>13745</v>
      </c>
      <c r="C5855" s="5" t="s">
        <v>13746</v>
      </c>
      <c r="D5855" s="6" t="s">
        <v>13747</v>
      </c>
      <c r="E5855">
        <v>0</v>
      </c>
      <c r="F5855" s="7">
        <v>0</v>
      </c>
      <c r="G5855" s="7"/>
      <c r="H5855" t="s">
        <v>13748</v>
      </c>
      <c r="I5855">
        <v>0</v>
      </c>
      <c r="J5855">
        <v>0</v>
      </c>
      <c r="K5855">
        <v>50000</v>
      </c>
      <c r="L5855" t="s">
        <v>7359</v>
      </c>
      <c r="M5855" s="8" t="s">
        <v>63</v>
      </c>
      <c r="N5855" s="8">
        <v>0.89285714285714202</v>
      </c>
      <c r="O5855">
        <v>0.107142857142857</v>
      </c>
      <c r="P5855" s="9">
        <v>0</v>
      </c>
      <c r="R5855" s="8"/>
      <c r="S5855" s="8"/>
      <c r="AA5855">
        <v>22980715</v>
      </c>
      <c r="AB5855">
        <v>0</v>
      </c>
      <c r="AC5855">
        <v>3</v>
      </c>
      <c r="AD5855">
        <v>0</v>
      </c>
      <c r="AE5855">
        <v>1989</v>
      </c>
      <c r="AF5855" t="s">
        <v>54</v>
      </c>
      <c r="AG5855">
        <v>710000</v>
      </c>
      <c r="AH5855" t="s">
        <v>55</v>
      </c>
      <c r="AI5855" t="s">
        <v>55</v>
      </c>
      <c r="AJ5855">
        <v>0</v>
      </c>
      <c r="AK5855">
        <v>9900000</v>
      </c>
      <c r="AL5855" s="8"/>
      <c r="AM5855" s="10">
        <f t="shared" si="819"/>
        <v>2019</v>
      </c>
      <c r="AN5855">
        <f t="shared" si="820"/>
        <v>0</v>
      </c>
      <c r="AO5855">
        <f t="shared" si="826"/>
        <v>0</v>
      </c>
      <c r="AP5855">
        <f t="shared" si="821"/>
        <v>1</v>
      </c>
      <c r="AQ5855">
        <f t="shared" si="822"/>
        <v>0</v>
      </c>
      <c r="AR5855">
        <f t="shared" si="823"/>
        <v>0</v>
      </c>
      <c r="AS5855">
        <f t="shared" si="824"/>
        <v>0</v>
      </c>
      <c r="AT5855">
        <f t="shared" si="825"/>
        <v>0</v>
      </c>
      <c r="AU5855">
        <f t="shared" si="825"/>
        <v>0</v>
      </c>
      <c r="AV5855">
        <f t="shared" si="827"/>
        <v>0</v>
      </c>
    </row>
    <row r="5856" spans="1:48" x14ac:dyDescent="0.25">
      <c r="A5856" s="5">
        <v>5927</v>
      </c>
      <c r="B5856" s="5" t="s">
        <v>12069</v>
      </c>
      <c r="C5856" s="5" t="s">
        <v>12070</v>
      </c>
      <c r="D5856" s="6" t="s">
        <v>12071</v>
      </c>
      <c r="E5856">
        <v>6</v>
      </c>
      <c r="F5856" s="7">
        <v>0.52513720500000005</v>
      </c>
      <c r="G5856" s="7">
        <v>0</v>
      </c>
      <c r="H5856" t="s">
        <v>3530</v>
      </c>
      <c r="I5856">
        <v>0</v>
      </c>
      <c r="J5856">
        <v>0</v>
      </c>
      <c r="K5856">
        <v>15000</v>
      </c>
      <c r="L5856" t="s">
        <v>52</v>
      </c>
      <c r="M5856" s="8" t="s">
        <v>86</v>
      </c>
      <c r="N5856" s="8">
        <v>0.58928571428571397</v>
      </c>
      <c r="O5856">
        <v>0.41071428571428498</v>
      </c>
      <c r="P5856" s="9">
        <v>0</v>
      </c>
      <c r="Q5856">
        <v>10000</v>
      </c>
      <c r="R5856" s="8"/>
      <c r="S5856" s="8" t="s">
        <v>217</v>
      </c>
      <c r="T5856">
        <v>187568</v>
      </c>
      <c r="U5856">
        <v>86858</v>
      </c>
      <c r="V5856">
        <v>197968</v>
      </c>
      <c r="W5856">
        <v>111110</v>
      </c>
      <c r="X5856">
        <v>45509</v>
      </c>
      <c r="Y5856">
        <v>19185</v>
      </c>
      <c r="Z5856">
        <v>145890</v>
      </c>
      <c r="AA5856">
        <v>370758</v>
      </c>
      <c r="AB5856">
        <v>101340</v>
      </c>
      <c r="AC5856">
        <v>12</v>
      </c>
      <c r="AD5856">
        <v>269418</v>
      </c>
      <c r="AE5856">
        <v>2018</v>
      </c>
      <c r="AF5856" t="s">
        <v>126</v>
      </c>
      <c r="AG5856">
        <v>50000</v>
      </c>
      <c r="AH5856" t="s">
        <v>55</v>
      </c>
      <c r="AI5856" t="s">
        <v>56</v>
      </c>
      <c r="AJ5856">
        <v>1</v>
      </c>
      <c r="AK5856">
        <v>5400</v>
      </c>
      <c r="AL5856" s="8" t="s">
        <v>13750</v>
      </c>
      <c r="AM5856" s="10">
        <f t="shared" si="819"/>
        <v>2019</v>
      </c>
      <c r="AN5856">
        <f t="shared" si="820"/>
        <v>1</v>
      </c>
      <c r="AO5856">
        <f t="shared" si="826"/>
        <v>0</v>
      </c>
      <c r="AP5856">
        <f t="shared" si="821"/>
        <v>0</v>
      </c>
      <c r="AQ5856">
        <f t="shared" si="822"/>
        <v>0</v>
      </c>
      <c r="AR5856">
        <f t="shared" si="823"/>
        <v>1</v>
      </c>
      <c r="AS5856">
        <f t="shared" si="824"/>
        <v>0</v>
      </c>
      <c r="AT5856">
        <f t="shared" si="825"/>
        <v>0</v>
      </c>
      <c r="AU5856">
        <f t="shared" si="825"/>
        <v>1</v>
      </c>
      <c r="AV5856" t="str">
        <f t="shared" si="827"/>
        <v>2020-10-28T13:49:39</v>
      </c>
    </row>
    <row r="5857" spans="1:48" x14ac:dyDescent="0.25">
      <c r="A5857" s="5">
        <v>5928</v>
      </c>
      <c r="B5857" s="5" t="s">
        <v>13751</v>
      </c>
      <c r="C5857" s="5" t="s">
        <v>13752</v>
      </c>
      <c r="D5857" s="6" t="s">
        <v>13753</v>
      </c>
      <c r="E5857">
        <v>15</v>
      </c>
      <c r="F5857" s="7">
        <v>0.46659976910000001</v>
      </c>
      <c r="G5857" s="7">
        <v>0</v>
      </c>
      <c r="H5857" t="s">
        <v>7645</v>
      </c>
      <c r="I5857">
        <v>0</v>
      </c>
      <c r="J5857">
        <v>0</v>
      </c>
      <c r="K5857">
        <v>45000</v>
      </c>
      <c r="L5857" t="s">
        <v>52</v>
      </c>
      <c r="M5857" s="8" t="s">
        <v>53</v>
      </c>
      <c r="N5857" s="8">
        <v>0.76785714285714202</v>
      </c>
      <c r="O5857">
        <v>0.23214285714285701</v>
      </c>
      <c r="P5857" s="9">
        <v>0</v>
      </c>
      <c r="Q5857">
        <v>25000</v>
      </c>
      <c r="R5857" s="8"/>
      <c r="S5857" s="8" t="s">
        <v>217</v>
      </c>
      <c r="T5857">
        <v>51667</v>
      </c>
      <c r="U5857">
        <v>2933499</v>
      </c>
      <c r="V5857">
        <v>3033519</v>
      </c>
      <c r="W5857">
        <v>100019</v>
      </c>
      <c r="X5857">
        <v>688989</v>
      </c>
      <c r="Y5857">
        <v>922990</v>
      </c>
      <c r="Z5857">
        <v>2004183</v>
      </c>
      <c r="AA5857">
        <v>4534558</v>
      </c>
      <c r="AB5857">
        <v>794441</v>
      </c>
      <c r="AC5857">
        <v>12</v>
      </c>
      <c r="AD5857">
        <v>3740117</v>
      </c>
      <c r="AE5857">
        <v>2018</v>
      </c>
      <c r="AF5857" t="s">
        <v>126</v>
      </c>
      <c r="AG5857">
        <v>30000</v>
      </c>
      <c r="AH5857" t="s">
        <v>55</v>
      </c>
      <c r="AI5857" t="s">
        <v>55</v>
      </c>
      <c r="AJ5857">
        <v>1</v>
      </c>
      <c r="AK5857">
        <v>46800</v>
      </c>
      <c r="AL5857" s="8" t="s">
        <v>13754</v>
      </c>
      <c r="AM5857" s="10">
        <f t="shared" si="819"/>
        <v>2018</v>
      </c>
      <c r="AN5857">
        <f t="shared" si="820"/>
        <v>1</v>
      </c>
      <c r="AO5857">
        <f t="shared" si="826"/>
        <v>0</v>
      </c>
      <c r="AP5857">
        <f t="shared" si="821"/>
        <v>0</v>
      </c>
      <c r="AQ5857">
        <f t="shared" si="822"/>
        <v>1</v>
      </c>
      <c r="AR5857">
        <f t="shared" si="823"/>
        <v>0</v>
      </c>
      <c r="AS5857">
        <f t="shared" si="824"/>
        <v>0</v>
      </c>
      <c r="AT5857">
        <f t="shared" si="825"/>
        <v>0</v>
      </c>
      <c r="AU5857">
        <f t="shared" si="825"/>
        <v>0</v>
      </c>
      <c r="AV5857" t="str">
        <f t="shared" si="827"/>
        <v>2020-10-28T13:51:23</v>
      </c>
    </row>
    <row r="5858" spans="1:48" x14ac:dyDescent="0.25">
      <c r="A5858" s="5">
        <v>5929</v>
      </c>
      <c r="B5858" s="5" t="s">
        <v>7735</v>
      </c>
      <c r="C5858" s="5" t="s">
        <v>7736</v>
      </c>
      <c r="D5858" s="6" t="s">
        <v>7737</v>
      </c>
      <c r="E5858">
        <v>26</v>
      </c>
      <c r="F5858" s="7">
        <v>0.42766098990000001</v>
      </c>
      <c r="G5858" s="7">
        <v>0</v>
      </c>
      <c r="H5858" t="s">
        <v>7738</v>
      </c>
      <c r="I5858">
        <v>46</v>
      </c>
      <c r="J5858">
        <v>15074.1</v>
      </c>
      <c r="K5858">
        <v>120000</v>
      </c>
      <c r="L5858" t="s">
        <v>52</v>
      </c>
      <c r="M5858" s="8" t="s">
        <v>74</v>
      </c>
      <c r="N5858" s="8">
        <v>0.48214285714285698</v>
      </c>
      <c r="O5858">
        <v>0.51785714285714202</v>
      </c>
      <c r="P5858" s="9">
        <v>0</v>
      </c>
      <c r="Q5858">
        <v>70000</v>
      </c>
      <c r="R5858" s="8"/>
      <c r="S5858" s="8" t="s">
        <v>11992</v>
      </c>
      <c r="T5858">
        <v>501414</v>
      </c>
      <c r="U5858">
        <v>281546</v>
      </c>
      <c r="V5858">
        <v>540261</v>
      </c>
      <c r="W5858">
        <v>143447</v>
      </c>
      <c r="X5858">
        <v>58319</v>
      </c>
      <c r="Y5858">
        <v>302201</v>
      </c>
      <c r="Z5858">
        <v>162031</v>
      </c>
      <c r="AA5858">
        <v>1941357</v>
      </c>
      <c r="AB5858">
        <v>1367586</v>
      </c>
      <c r="AC5858">
        <v>8</v>
      </c>
      <c r="AD5858">
        <v>573771</v>
      </c>
      <c r="AE5858">
        <v>2019</v>
      </c>
      <c r="AF5858" t="s">
        <v>126</v>
      </c>
      <c r="AG5858">
        <v>100000</v>
      </c>
      <c r="AH5858" t="s">
        <v>55</v>
      </c>
      <c r="AI5858" t="s">
        <v>56</v>
      </c>
      <c r="AJ5858">
        <v>1</v>
      </c>
      <c r="AK5858">
        <v>720</v>
      </c>
      <c r="AL5858" s="8" t="s">
        <v>13755</v>
      </c>
      <c r="AM5858" s="10">
        <f t="shared" si="819"/>
        <v>2020</v>
      </c>
      <c r="AN5858">
        <f t="shared" si="820"/>
        <v>1</v>
      </c>
      <c r="AO5858">
        <f t="shared" si="826"/>
        <v>0</v>
      </c>
      <c r="AP5858">
        <f t="shared" si="821"/>
        <v>0</v>
      </c>
      <c r="AQ5858">
        <f t="shared" si="822"/>
        <v>0</v>
      </c>
      <c r="AR5858">
        <f t="shared" si="823"/>
        <v>0</v>
      </c>
      <c r="AS5858">
        <f t="shared" si="824"/>
        <v>1</v>
      </c>
      <c r="AT5858">
        <f t="shared" si="825"/>
        <v>0</v>
      </c>
      <c r="AU5858">
        <f t="shared" si="825"/>
        <v>1</v>
      </c>
      <c r="AV5858" t="str">
        <f t="shared" si="827"/>
        <v>2020-10-28T13:52:28</v>
      </c>
    </row>
    <row r="5859" spans="1:48" x14ac:dyDescent="0.25">
      <c r="A5859" s="5">
        <v>5930</v>
      </c>
      <c r="B5859" s="5" t="s">
        <v>11804</v>
      </c>
      <c r="C5859" s="5" t="s">
        <v>11805</v>
      </c>
      <c r="D5859" s="6" t="s">
        <v>11806</v>
      </c>
      <c r="E5859">
        <v>3</v>
      </c>
      <c r="F5859" s="7">
        <v>0.52276151500000001</v>
      </c>
      <c r="G5859" s="7">
        <v>0</v>
      </c>
      <c r="H5859" t="s">
        <v>11807</v>
      </c>
      <c r="I5859">
        <v>0</v>
      </c>
      <c r="J5859">
        <v>0</v>
      </c>
      <c r="K5859">
        <v>15000</v>
      </c>
      <c r="L5859" t="s">
        <v>199</v>
      </c>
      <c r="M5859" s="8" t="s">
        <v>53</v>
      </c>
      <c r="N5859" s="8">
        <v>0.69642857142857095</v>
      </c>
      <c r="O5859">
        <v>0.30357142857142799</v>
      </c>
      <c r="P5859" s="9">
        <v>0</v>
      </c>
      <c r="R5859" s="8"/>
      <c r="S5859" s="8" t="s">
        <v>217</v>
      </c>
      <c r="T5859">
        <v>128268</v>
      </c>
      <c r="U5859">
        <v>38191</v>
      </c>
      <c r="V5859">
        <v>128268</v>
      </c>
      <c r="W5859">
        <v>306281</v>
      </c>
      <c r="X5859">
        <v>0</v>
      </c>
      <c r="Y5859">
        <v>0</v>
      </c>
      <c r="Z5859">
        <v>214985</v>
      </c>
      <c r="AA5859">
        <v>205592</v>
      </c>
      <c r="AB5859">
        <v>91399</v>
      </c>
      <c r="AC5859">
        <v>12</v>
      </c>
      <c r="AD5859">
        <v>114193</v>
      </c>
      <c r="AE5859">
        <v>2015</v>
      </c>
      <c r="AF5859" t="s">
        <v>126</v>
      </c>
      <c r="AG5859">
        <v>50000</v>
      </c>
      <c r="AH5859" t="s">
        <v>56</v>
      </c>
      <c r="AI5859" t="s">
        <v>55</v>
      </c>
      <c r="AJ5859">
        <v>1</v>
      </c>
      <c r="AK5859">
        <v>3700</v>
      </c>
      <c r="AL5859" s="8"/>
      <c r="AM5859" s="10">
        <f t="shared" si="819"/>
        <v>2020</v>
      </c>
      <c r="AN5859">
        <f t="shared" si="820"/>
        <v>0</v>
      </c>
      <c r="AO5859">
        <f t="shared" si="826"/>
        <v>1</v>
      </c>
      <c r="AP5859">
        <f t="shared" si="821"/>
        <v>0</v>
      </c>
      <c r="AQ5859">
        <f t="shared" si="822"/>
        <v>1</v>
      </c>
      <c r="AR5859">
        <f t="shared" si="823"/>
        <v>0</v>
      </c>
      <c r="AS5859">
        <f t="shared" si="824"/>
        <v>0</v>
      </c>
      <c r="AT5859">
        <f t="shared" si="825"/>
        <v>1</v>
      </c>
      <c r="AU5859">
        <f t="shared" si="825"/>
        <v>0</v>
      </c>
      <c r="AV5859">
        <f t="shared" si="827"/>
        <v>0</v>
      </c>
    </row>
    <row r="5860" spans="1:48" x14ac:dyDescent="0.25">
      <c r="A5860" s="5">
        <v>5931</v>
      </c>
      <c r="B5860" s="5" t="s">
        <v>6047</v>
      </c>
      <c r="C5860" s="5" t="s">
        <v>6048</v>
      </c>
      <c r="D5860" s="6" t="s">
        <v>6049</v>
      </c>
      <c r="E5860">
        <v>4</v>
      </c>
      <c r="F5860" s="7">
        <v>0.39893420019999998</v>
      </c>
      <c r="G5860" s="7">
        <v>0</v>
      </c>
      <c r="H5860" t="s">
        <v>1373</v>
      </c>
      <c r="I5860">
        <v>52</v>
      </c>
      <c r="J5860">
        <v>206985.86</v>
      </c>
      <c r="K5860">
        <v>800000</v>
      </c>
      <c r="L5860" t="s">
        <v>199</v>
      </c>
      <c r="M5860" s="8" t="s">
        <v>63</v>
      </c>
      <c r="N5860" s="8">
        <v>0.96428571428571397</v>
      </c>
      <c r="O5860">
        <v>3.5714285714285698E-2</v>
      </c>
      <c r="P5860" s="9">
        <v>-0.86602540378444004</v>
      </c>
      <c r="R5860" s="8"/>
      <c r="S5860" s="8" t="s">
        <v>329</v>
      </c>
      <c r="T5860">
        <v>11506744</v>
      </c>
      <c r="U5860">
        <v>1452976</v>
      </c>
      <c r="V5860">
        <v>11615814</v>
      </c>
      <c r="W5860">
        <v>10162838</v>
      </c>
      <c r="X5860">
        <v>0</v>
      </c>
      <c r="Y5860">
        <v>6902467</v>
      </c>
      <c r="Z5860">
        <v>3647637</v>
      </c>
      <c r="AA5860">
        <v>13549843</v>
      </c>
      <c r="AB5860">
        <v>4706346</v>
      </c>
      <c r="AC5860">
        <v>12</v>
      </c>
      <c r="AD5860">
        <v>8843497</v>
      </c>
      <c r="AE5860">
        <v>1979</v>
      </c>
      <c r="AF5860" t="s">
        <v>54</v>
      </c>
      <c r="AG5860">
        <v>600000</v>
      </c>
      <c r="AH5860" t="s">
        <v>55</v>
      </c>
      <c r="AI5860" t="s">
        <v>55</v>
      </c>
      <c r="AJ5860">
        <v>1</v>
      </c>
      <c r="AK5860">
        <v>1333750</v>
      </c>
      <c r="AL5860" s="8"/>
      <c r="AM5860" s="10">
        <f t="shared" si="819"/>
        <v>2011</v>
      </c>
      <c r="AN5860">
        <f t="shared" si="820"/>
        <v>0</v>
      </c>
      <c r="AO5860">
        <f t="shared" si="826"/>
        <v>1</v>
      </c>
      <c r="AP5860">
        <f t="shared" si="821"/>
        <v>1</v>
      </c>
      <c r="AQ5860">
        <f t="shared" si="822"/>
        <v>0</v>
      </c>
      <c r="AR5860">
        <f t="shared" si="823"/>
        <v>0</v>
      </c>
      <c r="AS5860">
        <f t="shared" si="824"/>
        <v>0</v>
      </c>
      <c r="AT5860">
        <f t="shared" si="825"/>
        <v>0</v>
      </c>
      <c r="AU5860">
        <f t="shared" si="825"/>
        <v>0</v>
      </c>
      <c r="AV5860">
        <f t="shared" si="827"/>
        <v>0</v>
      </c>
    </row>
    <row r="5861" spans="1:48" x14ac:dyDescent="0.25">
      <c r="A5861" s="5">
        <v>5932</v>
      </c>
      <c r="B5861" s="5" t="s">
        <v>9121</v>
      </c>
      <c r="C5861" s="5" t="s">
        <v>9122</v>
      </c>
      <c r="D5861" s="6" t="s">
        <v>9123</v>
      </c>
      <c r="E5861">
        <v>20</v>
      </c>
      <c r="F5861" s="7">
        <v>0.27273184020000002</v>
      </c>
      <c r="G5861" s="7">
        <v>0</v>
      </c>
      <c r="H5861" t="s">
        <v>6054</v>
      </c>
      <c r="I5861">
        <v>0</v>
      </c>
      <c r="J5861">
        <v>0</v>
      </c>
      <c r="K5861">
        <v>20000</v>
      </c>
      <c r="L5861" t="s">
        <v>52</v>
      </c>
      <c r="M5861" s="8" t="s">
        <v>86</v>
      </c>
      <c r="N5861" s="8">
        <v>0.625</v>
      </c>
      <c r="O5861">
        <v>0.375</v>
      </c>
      <c r="P5861" s="9">
        <v>0.38535904012542999</v>
      </c>
      <c r="Q5861">
        <v>20000</v>
      </c>
      <c r="R5861" s="8"/>
      <c r="S5861" s="8" t="s">
        <v>217</v>
      </c>
      <c r="T5861">
        <v>2719337</v>
      </c>
      <c r="U5861">
        <v>1718492</v>
      </c>
      <c r="V5861">
        <v>3172256</v>
      </c>
      <c r="W5861">
        <v>1147748</v>
      </c>
      <c r="X5861">
        <v>1100332</v>
      </c>
      <c r="Y5861">
        <v>1101292</v>
      </c>
      <c r="Z5861">
        <v>502887</v>
      </c>
      <c r="AA5861">
        <v>3799042</v>
      </c>
      <c r="AB5861">
        <v>1482413</v>
      </c>
      <c r="AC5861">
        <v>12</v>
      </c>
      <c r="AD5861">
        <v>2316629</v>
      </c>
      <c r="AE5861">
        <v>2013</v>
      </c>
      <c r="AF5861" t="s">
        <v>68</v>
      </c>
      <c r="AG5861">
        <v>300000</v>
      </c>
      <c r="AH5861" t="s">
        <v>55</v>
      </c>
      <c r="AI5861" t="s">
        <v>56</v>
      </c>
      <c r="AJ5861">
        <v>1</v>
      </c>
      <c r="AK5861">
        <v>86000</v>
      </c>
      <c r="AL5861" s="8" t="s">
        <v>13756</v>
      </c>
      <c r="AM5861" s="10">
        <f t="shared" si="819"/>
        <v>2017</v>
      </c>
      <c r="AN5861">
        <f t="shared" si="820"/>
        <v>1</v>
      </c>
      <c r="AO5861">
        <f t="shared" si="826"/>
        <v>0</v>
      </c>
      <c r="AP5861">
        <f t="shared" si="821"/>
        <v>0</v>
      </c>
      <c r="AQ5861">
        <f t="shared" si="822"/>
        <v>0</v>
      </c>
      <c r="AR5861">
        <f t="shared" si="823"/>
        <v>1</v>
      </c>
      <c r="AS5861">
        <f t="shared" si="824"/>
        <v>0</v>
      </c>
      <c r="AT5861">
        <f t="shared" si="825"/>
        <v>0</v>
      </c>
      <c r="AU5861">
        <f t="shared" si="825"/>
        <v>1</v>
      </c>
      <c r="AV5861" t="str">
        <f t="shared" si="827"/>
        <v>2020-10-28T14:04:44</v>
      </c>
    </row>
    <row r="5862" spans="1:48" x14ac:dyDescent="0.25">
      <c r="A5862" s="5">
        <v>5933</v>
      </c>
      <c r="B5862" s="5" t="s">
        <v>2976</v>
      </c>
      <c r="C5862" s="5" t="s">
        <v>2977</v>
      </c>
      <c r="D5862" s="6" t="s">
        <v>2978</v>
      </c>
      <c r="E5862">
        <v>3</v>
      </c>
      <c r="F5862" s="7">
        <v>0.31068347330000001</v>
      </c>
      <c r="G5862" s="7">
        <v>0</v>
      </c>
      <c r="H5862" t="s">
        <v>2979</v>
      </c>
      <c r="I5862">
        <v>35</v>
      </c>
      <c r="J5862">
        <v>46394.400000000001</v>
      </c>
      <c r="K5862">
        <v>70000</v>
      </c>
      <c r="L5862" t="s">
        <v>52</v>
      </c>
      <c r="M5862" s="8" t="s">
        <v>53</v>
      </c>
      <c r="N5862" s="8">
        <v>0.85714285714285698</v>
      </c>
      <c r="O5862">
        <v>0.14285714285714199</v>
      </c>
      <c r="P5862" s="9">
        <v>0</v>
      </c>
      <c r="Q5862">
        <v>70000</v>
      </c>
      <c r="R5862" s="8"/>
      <c r="S5862" s="8" t="s">
        <v>329</v>
      </c>
      <c r="T5862">
        <v>1678676</v>
      </c>
      <c r="U5862">
        <v>256149</v>
      </c>
      <c r="V5862">
        <v>1684170</v>
      </c>
      <c r="W5862">
        <v>1191911</v>
      </c>
      <c r="X5862">
        <v>0</v>
      </c>
      <c r="Y5862">
        <v>1329983</v>
      </c>
      <c r="Z5862">
        <v>0</v>
      </c>
      <c r="AA5862">
        <v>6277478</v>
      </c>
      <c r="AB5862">
        <v>1962341</v>
      </c>
      <c r="AC5862">
        <v>12</v>
      </c>
      <c r="AD5862">
        <v>4315137</v>
      </c>
      <c r="AE5862">
        <v>2014</v>
      </c>
      <c r="AF5862" t="s">
        <v>68</v>
      </c>
      <c r="AG5862">
        <v>100000</v>
      </c>
      <c r="AH5862" t="s">
        <v>55</v>
      </c>
      <c r="AI5862" t="s">
        <v>56</v>
      </c>
      <c r="AJ5862">
        <v>1</v>
      </c>
      <c r="AK5862">
        <v>40081</v>
      </c>
      <c r="AL5862" s="8" t="s">
        <v>13757</v>
      </c>
      <c r="AM5862" s="10">
        <f t="shared" si="819"/>
        <v>2016</v>
      </c>
      <c r="AN5862">
        <f t="shared" si="820"/>
        <v>1</v>
      </c>
      <c r="AO5862">
        <f t="shared" si="826"/>
        <v>0</v>
      </c>
      <c r="AP5862">
        <f t="shared" si="821"/>
        <v>0</v>
      </c>
      <c r="AQ5862">
        <f t="shared" si="822"/>
        <v>1</v>
      </c>
      <c r="AR5862">
        <f t="shared" si="823"/>
        <v>0</v>
      </c>
      <c r="AS5862">
        <f t="shared" si="824"/>
        <v>0</v>
      </c>
      <c r="AT5862">
        <f t="shared" si="825"/>
        <v>0</v>
      </c>
      <c r="AU5862">
        <f t="shared" si="825"/>
        <v>1</v>
      </c>
      <c r="AV5862" t="str">
        <f t="shared" si="827"/>
        <v>2020-10-28T14:12:58</v>
      </c>
    </row>
    <row r="5863" spans="1:48" x14ac:dyDescent="0.25">
      <c r="A5863" s="5">
        <v>5934</v>
      </c>
      <c r="B5863" s="5" t="s">
        <v>10672</v>
      </c>
      <c r="C5863" s="5" t="s">
        <v>10673</v>
      </c>
      <c r="D5863" s="6" t="s">
        <v>10674</v>
      </c>
      <c r="E5863">
        <v>61</v>
      </c>
      <c r="F5863" s="7">
        <v>0.30807366619999998</v>
      </c>
      <c r="G5863" s="7">
        <v>0</v>
      </c>
      <c r="H5863" t="s">
        <v>10675</v>
      </c>
      <c r="I5863">
        <v>0</v>
      </c>
      <c r="J5863">
        <v>0</v>
      </c>
      <c r="K5863">
        <v>800000</v>
      </c>
      <c r="L5863" t="s">
        <v>52</v>
      </c>
      <c r="M5863" s="8" t="s">
        <v>86</v>
      </c>
      <c r="N5863" s="8">
        <v>0.64285714285714202</v>
      </c>
      <c r="O5863">
        <v>0.35714285714285698</v>
      </c>
      <c r="P5863" s="11">
        <v>7.9999999999999998E-16</v>
      </c>
      <c r="Q5863">
        <v>180000</v>
      </c>
      <c r="R5863" s="8"/>
      <c r="S5863" s="8" t="s">
        <v>329</v>
      </c>
      <c r="T5863">
        <v>11421120</v>
      </c>
      <c r="U5863">
        <v>789930</v>
      </c>
      <c r="V5863">
        <v>21609996</v>
      </c>
      <c r="W5863">
        <v>20413889</v>
      </c>
      <c r="X5863">
        <v>406177</v>
      </c>
      <c r="Y5863">
        <v>4910710</v>
      </c>
      <c r="Z5863">
        <v>1466607</v>
      </c>
      <c r="AA5863">
        <v>9666235</v>
      </c>
      <c r="AB5863">
        <v>4399095</v>
      </c>
      <c r="AC5863">
        <v>12</v>
      </c>
      <c r="AD5863">
        <v>5267140</v>
      </c>
      <c r="AE5863">
        <v>2006</v>
      </c>
      <c r="AF5863" t="s">
        <v>121</v>
      </c>
      <c r="AG5863">
        <v>1000000</v>
      </c>
      <c r="AH5863" t="s">
        <v>55</v>
      </c>
      <c r="AI5863" t="s">
        <v>56</v>
      </c>
      <c r="AJ5863">
        <v>1</v>
      </c>
      <c r="AK5863">
        <v>797468</v>
      </c>
      <c r="AL5863" s="8" t="s">
        <v>13758</v>
      </c>
      <c r="AM5863" s="10">
        <f t="shared" si="819"/>
        <v>2009</v>
      </c>
      <c r="AN5863">
        <f t="shared" si="820"/>
        <v>1</v>
      </c>
      <c r="AO5863">
        <f t="shared" si="826"/>
        <v>0</v>
      </c>
      <c r="AP5863">
        <f t="shared" si="821"/>
        <v>0</v>
      </c>
      <c r="AQ5863">
        <f t="shared" si="822"/>
        <v>0</v>
      </c>
      <c r="AR5863">
        <f t="shared" si="823"/>
        <v>1</v>
      </c>
      <c r="AS5863">
        <f t="shared" si="824"/>
        <v>0</v>
      </c>
      <c r="AT5863">
        <f t="shared" si="825"/>
        <v>0</v>
      </c>
      <c r="AU5863">
        <f t="shared" si="825"/>
        <v>1</v>
      </c>
      <c r="AV5863" t="str">
        <f t="shared" si="827"/>
        <v>2020-10-28T14:07:57</v>
      </c>
    </row>
    <row r="5864" spans="1:48" x14ac:dyDescent="0.25">
      <c r="A5864" s="5">
        <v>5935</v>
      </c>
      <c r="B5864" s="5" t="s">
        <v>751</v>
      </c>
      <c r="C5864" s="5" t="s">
        <v>752</v>
      </c>
      <c r="D5864" s="6" t="s">
        <v>753</v>
      </c>
      <c r="E5864">
        <v>48</v>
      </c>
      <c r="F5864" s="7">
        <v>0.39827660580000002</v>
      </c>
      <c r="G5864" s="7">
        <v>0</v>
      </c>
      <c r="H5864" t="s">
        <v>754</v>
      </c>
      <c r="I5864">
        <v>64</v>
      </c>
      <c r="J5864">
        <v>14901.07</v>
      </c>
      <c r="K5864">
        <v>20000</v>
      </c>
      <c r="L5864" t="s">
        <v>52</v>
      </c>
      <c r="M5864" s="8" t="s">
        <v>53</v>
      </c>
      <c r="N5864" s="8">
        <v>0.80357142857142805</v>
      </c>
      <c r="O5864">
        <v>0.19642857142857101</v>
      </c>
      <c r="P5864" s="9">
        <v>-0.89168076443144095</v>
      </c>
      <c r="Q5864">
        <v>15000</v>
      </c>
      <c r="R5864" s="8"/>
      <c r="S5864" s="8" t="s">
        <v>217</v>
      </c>
      <c r="T5864">
        <v>10815416</v>
      </c>
      <c r="U5864">
        <v>2691278</v>
      </c>
      <c r="V5864">
        <v>11082590</v>
      </c>
      <c r="W5864">
        <v>8391311</v>
      </c>
      <c r="X5864">
        <v>0</v>
      </c>
      <c r="Y5864">
        <v>9793066</v>
      </c>
      <c r="Z5864">
        <v>1595641</v>
      </c>
      <c r="AA5864">
        <v>71165</v>
      </c>
      <c r="AB5864">
        <v>0</v>
      </c>
      <c r="AC5864">
        <v>12</v>
      </c>
      <c r="AD5864">
        <v>0</v>
      </c>
      <c r="AE5864">
        <v>2006</v>
      </c>
      <c r="AF5864" t="s">
        <v>121</v>
      </c>
      <c r="AG5864">
        <v>200000</v>
      </c>
      <c r="AH5864" t="s">
        <v>55</v>
      </c>
      <c r="AI5864" t="s">
        <v>55</v>
      </c>
      <c r="AJ5864">
        <v>0.69638623479999995</v>
      </c>
      <c r="AK5864">
        <v>449739</v>
      </c>
      <c r="AL5864" s="8" t="s">
        <v>13759</v>
      </c>
      <c r="AM5864" s="10">
        <f t="shared" si="819"/>
        <v>2017</v>
      </c>
      <c r="AN5864">
        <f t="shared" si="820"/>
        <v>1</v>
      </c>
      <c r="AO5864">
        <f t="shared" si="826"/>
        <v>0</v>
      </c>
      <c r="AP5864">
        <f t="shared" si="821"/>
        <v>0</v>
      </c>
      <c r="AQ5864">
        <f t="shared" si="822"/>
        <v>1</v>
      </c>
      <c r="AR5864">
        <f t="shared" si="823"/>
        <v>0</v>
      </c>
      <c r="AS5864">
        <f t="shared" si="824"/>
        <v>0</v>
      </c>
      <c r="AT5864">
        <f t="shared" si="825"/>
        <v>0</v>
      </c>
      <c r="AU5864">
        <f t="shared" si="825"/>
        <v>0</v>
      </c>
      <c r="AV5864" t="str">
        <f t="shared" si="827"/>
        <v>2020-10-28T14:38:13</v>
      </c>
    </row>
    <row r="5865" spans="1:48" x14ac:dyDescent="0.25">
      <c r="A5865" s="5">
        <v>5936</v>
      </c>
      <c r="B5865" s="5" t="s">
        <v>13760</v>
      </c>
      <c r="C5865" s="5" t="s">
        <v>13761</v>
      </c>
      <c r="D5865" s="6" t="s">
        <v>13762</v>
      </c>
      <c r="E5865">
        <v>0</v>
      </c>
      <c r="F5865" s="7">
        <v>0</v>
      </c>
      <c r="G5865" s="7"/>
      <c r="I5865">
        <v>0</v>
      </c>
      <c r="J5865">
        <v>0</v>
      </c>
      <c r="K5865">
        <v>60000</v>
      </c>
      <c r="L5865" t="s">
        <v>52</v>
      </c>
      <c r="M5865" s="8" t="s">
        <v>53</v>
      </c>
      <c r="N5865" s="8">
        <v>0.83928571428571397</v>
      </c>
      <c r="O5865">
        <v>0.160714285714285</v>
      </c>
      <c r="P5865" s="9">
        <v>0</v>
      </c>
      <c r="Q5865">
        <v>60000</v>
      </c>
      <c r="R5865" s="8"/>
      <c r="S5865" s="8" t="s">
        <v>329</v>
      </c>
      <c r="T5865">
        <v>1370497</v>
      </c>
      <c r="U5865">
        <v>382015</v>
      </c>
      <c r="V5865">
        <v>1575747</v>
      </c>
      <c r="W5865">
        <v>1193731</v>
      </c>
      <c r="X5865">
        <v>0</v>
      </c>
      <c r="Y5865">
        <v>618866</v>
      </c>
      <c r="Z5865">
        <v>326399</v>
      </c>
      <c r="AA5865">
        <v>3619535</v>
      </c>
      <c r="AB5865">
        <v>1818426</v>
      </c>
      <c r="AC5865">
        <v>12</v>
      </c>
      <c r="AD5865">
        <v>1801109</v>
      </c>
      <c r="AE5865">
        <v>2001</v>
      </c>
      <c r="AF5865" t="s">
        <v>54</v>
      </c>
      <c r="AG5865">
        <v>250000</v>
      </c>
      <c r="AH5865" t="s">
        <v>55</v>
      </c>
      <c r="AI5865" t="s">
        <v>56</v>
      </c>
      <c r="AJ5865">
        <v>0</v>
      </c>
      <c r="AK5865">
        <v>51077</v>
      </c>
      <c r="AL5865" s="8" t="s">
        <v>13763</v>
      </c>
      <c r="AM5865" s="10">
        <f t="shared" si="819"/>
        <v>0</v>
      </c>
      <c r="AN5865">
        <f t="shared" si="820"/>
        <v>1</v>
      </c>
      <c r="AO5865">
        <f t="shared" si="826"/>
        <v>0</v>
      </c>
      <c r="AP5865">
        <f t="shared" si="821"/>
        <v>0</v>
      </c>
      <c r="AQ5865">
        <f t="shared" si="822"/>
        <v>1</v>
      </c>
      <c r="AR5865">
        <f t="shared" si="823"/>
        <v>0</v>
      </c>
      <c r="AS5865">
        <f t="shared" si="824"/>
        <v>0</v>
      </c>
      <c r="AT5865">
        <f t="shared" si="825"/>
        <v>0</v>
      </c>
      <c r="AU5865">
        <f t="shared" si="825"/>
        <v>1</v>
      </c>
      <c r="AV5865" t="str">
        <f t="shared" si="827"/>
        <v>2020-10-28T14:44:34</v>
      </c>
    </row>
    <row r="5866" spans="1:48" x14ac:dyDescent="0.25">
      <c r="A5866" s="5">
        <v>5937</v>
      </c>
      <c r="B5866" s="5" t="s">
        <v>9013</v>
      </c>
      <c r="C5866" s="5" t="s">
        <v>9014</v>
      </c>
      <c r="D5866" s="6" t="s">
        <v>9015</v>
      </c>
      <c r="E5866">
        <v>42</v>
      </c>
      <c r="F5866" s="7">
        <v>0.1353130079</v>
      </c>
      <c r="G5866" s="7">
        <v>0</v>
      </c>
      <c r="H5866" t="s">
        <v>9016</v>
      </c>
      <c r="I5866">
        <v>0</v>
      </c>
      <c r="J5866">
        <v>2432</v>
      </c>
      <c r="K5866">
        <v>800000</v>
      </c>
      <c r="L5866" t="s">
        <v>52</v>
      </c>
      <c r="M5866" s="8" t="s">
        <v>53</v>
      </c>
      <c r="N5866" s="8">
        <v>0.73214285714285698</v>
      </c>
      <c r="O5866">
        <v>0.26785714285714202</v>
      </c>
      <c r="P5866" s="9">
        <v>-0.99620679814606405</v>
      </c>
      <c r="Q5866">
        <v>70000</v>
      </c>
      <c r="R5866" s="8"/>
      <c r="S5866" s="8" t="s">
        <v>329</v>
      </c>
      <c r="T5866">
        <v>4026619</v>
      </c>
      <c r="U5866">
        <v>352796</v>
      </c>
      <c r="V5866">
        <v>4782537</v>
      </c>
      <c r="W5866">
        <v>4215608</v>
      </c>
      <c r="X5866">
        <v>275500</v>
      </c>
      <c r="Y5866">
        <v>2712310</v>
      </c>
      <c r="Z5866">
        <v>807079</v>
      </c>
      <c r="AA5866">
        <v>3105934</v>
      </c>
      <c r="AB5866">
        <v>1152090</v>
      </c>
      <c r="AC5866">
        <v>12</v>
      </c>
      <c r="AD5866">
        <v>1953844</v>
      </c>
      <c r="AE5866">
        <v>2002</v>
      </c>
      <c r="AF5866" t="s">
        <v>54</v>
      </c>
      <c r="AG5866">
        <v>480000</v>
      </c>
      <c r="AH5866" t="s">
        <v>55</v>
      </c>
      <c r="AI5866" t="s">
        <v>55</v>
      </c>
      <c r="AJ5866">
        <v>0.92423454790000004</v>
      </c>
      <c r="AK5866">
        <v>159795</v>
      </c>
      <c r="AL5866" s="8" t="s">
        <v>13764</v>
      </c>
      <c r="AM5866" s="10">
        <f t="shared" si="819"/>
        <v>2006</v>
      </c>
      <c r="AN5866">
        <f t="shared" si="820"/>
        <v>1</v>
      </c>
      <c r="AO5866">
        <f t="shared" si="826"/>
        <v>0</v>
      </c>
      <c r="AP5866">
        <f t="shared" si="821"/>
        <v>0</v>
      </c>
      <c r="AQ5866">
        <f t="shared" si="822"/>
        <v>1</v>
      </c>
      <c r="AR5866">
        <f t="shared" si="823"/>
        <v>0</v>
      </c>
      <c r="AS5866">
        <f t="shared" si="824"/>
        <v>0</v>
      </c>
      <c r="AT5866">
        <f t="shared" si="825"/>
        <v>0</v>
      </c>
      <c r="AU5866">
        <f t="shared" si="825"/>
        <v>0</v>
      </c>
      <c r="AV5866" t="str">
        <f t="shared" si="827"/>
        <v>2020-10-28T14:53:56</v>
      </c>
    </row>
    <row r="5867" spans="1:48" x14ac:dyDescent="0.25">
      <c r="A5867" s="5">
        <v>5938</v>
      </c>
      <c r="B5867" s="5" t="s">
        <v>3087</v>
      </c>
      <c r="C5867" s="5" t="s">
        <v>3088</v>
      </c>
      <c r="D5867" s="6" t="s">
        <v>3089</v>
      </c>
      <c r="E5867">
        <v>4</v>
      </c>
      <c r="F5867" s="7">
        <v>0</v>
      </c>
      <c r="G5867" s="7"/>
      <c r="H5867" t="s">
        <v>3090</v>
      </c>
      <c r="I5867">
        <v>0</v>
      </c>
      <c r="J5867">
        <v>0</v>
      </c>
      <c r="K5867">
        <v>350000</v>
      </c>
      <c r="L5867" t="s">
        <v>52</v>
      </c>
      <c r="M5867" s="8" t="s">
        <v>63</v>
      </c>
      <c r="N5867" s="8">
        <v>0.91071428571428503</v>
      </c>
      <c r="O5867">
        <v>8.9285714285714204E-2</v>
      </c>
      <c r="P5867" s="9">
        <v>0</v>
      </c>
      <c r="Q5867">
        <v>350000</v>
      </c>
      <c r="R5867" s="8"/>
      <c r="S5867" s="8" t="s">
        <v>329</v>
      </c>
      <c r="T5867">
        <v>9468777</v>
      </c>
      <c r="U5867">
        <v>1558237</v>
      </c>
      <c r="V5867">
        <v>9843161</v>
      </c>
      <c r="W5867">
        <v>8271820</v>
      </c>
      <c r="X5867">
        <v>535886</v>
      </c>
      <c r="Y5867">
        <v>5240295</v>
      </c>
      <c r="Z5867">
        <v>3641350</v>
      </c>
      <c r="AA5867">
        <v>6372885</v>
      </c>
      <c r="AB5867">
        <v>2702800</v>
      </c>
      <c r="AC5867">
        <v>10</v>
      </c>
      <c r="AD5867">
        <v>3670085</v>
      </c>
      <c r="AE5867">
        <v>2005</v>
      </c>
      <c r="AF5867" t="s">
        <v>121</v>
      </c>
      <c r="AG5867">
        <v>500000</v>
      </c>
      <c r="AH5867" t="s">
        <v>55</v>
      </c>
      <c r="AI5867" t="s">
        <v>55</v>
      </c>
      <c r="AJ5867">
        <v>0</v>
      </c>
      <c r="AK5867">
        <v>75900</v>
      </c>
      <c r="AL5867" s="8" t="s">
        <v>13765</v>
      </c>
      <c r="AM5867" s="10">
        <f t="shared" si="819"/>
        <v>2014</v>
      </c>
      <c r="AN5867">
        <f t="shared" si="820"/>
        <v>1</v>
      </c>
      <c r="AO5867">
        <f t="shared" si="826"/>
        <v>0</v>
      </c>
      <c r="AP5867">
        <f t="shared" si="821"/>
        <v>1</v>
      </c>
      <c r="AQ5867">
        <f t="shared" si="822"/>
        <v>0</v>
      </c>
      <c r="AR5867">
        <f t="shared" si="823"/>
        <v>0</v>
      </c>
      <c r="AS5867">
        <f t="shared" si="824"/>
        <v>0</v>
      </c>
      <c r="AT5867">
        <f t="shared" si="825"/>
        <v>0</v>
      </c>
      <c r="AU5867">
        <f t="shared" si="825"/>
        <v>0</v>
      </c>
      <c r="AV5867" t="str">
        <f t="shared" si="827"/>
        <v>2020-10-28T14:58:06</v>
      </c>
    </row>
    <row r="5868" spans="1:48" x14ac:dyDescent="0.25">
      <c r="A5868" s="5">
        <v>5939</v>
      </c>
      <c r="B5868" s="5" t="s">
        <v>1375</v>
      </c>
      <c r="C5868" s="5" t="s">
        <v>1376</v>
      </c>
      <c r="D5868" s="6" t="s">
        <v>1377</v>
      </c>
      <c r="E5868">
        <v>20</v>
      </c>
      <c r="F5868" s="7">
        <v>0.3437710423</v>
      </c>
      <c r="G5868" s="7">
        <v>0</v>
      </c>
      <c r="H5868" t="s">
        <v>1378</v>
      </c>
      <c r="I5868">
        <v>68</v>
      </c>
      <c r="J5868">
        <v>80842.7</v>
      </c>
      <c r="K5868">
        <v>800000</v>
      </c>
      <c r="L5868" t="s">
        <v>52</v>
      </c>
      <c r="M5868" s="8" t="s">
        <v>53</v>
      </c>
      <c r="N5868" s="8">
        <v>0.75</v>
      </c>
      <c r="O5868">
        <v>0.25</v>
      </c>
      <c r="P5868" s="11">
        <v>-2E-16</v>
      </c>
      <c r="Q5868">
        <v>800000</v>
      </c>
      <c r="R5868" s="8"/>
      <c r="S5868" s="8" t="s">
        <v>329</v>
      </c>
      <c r="T5868">
        <v>25004270</v>
      </c>
      <c r="U5868">
        <v>1103515</v>
      </c>
      <c r="V5868">
        <v>26102043</v>
      </c>
      <c r="W5868">
        <v>24704695</v>
      </c>
      <c r="X5868">
        <v>365800</v>
      </c>
      <c r="Y5868">
        <v>6896251</v>
      </c>
      <c r="Z5868">
        <v>16523466</v>
      </c>
      <c r="AA5868">
        <v>75593780</v>
      </c>
      <c r="AB5868">
        <v>16423107</v>
      </c>
      <c r="AC5868">
        <v>12</v>
      </c>
      <c r="AD5868">
        <v>59170673</v>
      </c>
      <c r="AE5868">
        <v>1998</v>
      </c>
      <c r="AF5868" t="s">
        <v>54</v>
      </c>
      <c r="AG5868">
        <v>450000</v>
      </c>
      <c r="AH5868" t="s">
        <v>55</v>
      </c>
      <c r="AI5868" t="s">
        <v>56</v>
      </c>
      <c r="AJ5868">
        <v>1</v>
      </c>
      <c r="AK5868">
        <v>6082036</v>
      </c>
      <c r="AL5868" s="8" t="s">
        <v>13766</v>
      </c>
      <c r="AM5868" s="10">
        <f t="shared" si="819"/>
        <v>2016</v>
      </c>
      <c r="AN5868">
        <f t="shared" si="820"/>
        <v>1</v>
      </c>
      <c r="AO5868">
        <f t="shared" si="826"/>
        <v>0</v>
      </c>
      <c r="AP5868">
        <f t="shared" si="821"/>
        <v>0</v>
      </c>
      <c r="AQ5868">
        <f t="shared" si="822"/>
        <v>1</v>
      </c>
      <c r="AR5868">
        <f t="shared" si="823"/>
        <v>0</v>
      </c>
      <c r="AS5868">
        <f t="shared" si="824"/>
        <v>0</v>
      </c>
      <c r="AT5868">
        <f t="shared" si="825"/>
        <v>0</v>
      </c>
      <c r="AU5868">
        <f t="shared" si="825"/>
        <v>1</v>
      </c>
      <c r="AV5868" t="str">
        <f t="shared" si="827"/>
        <v>2020-10-28T17:06:24</v>
      </c>
    </row>
    <row r="5869" spans="1:48" x14ac:dyDescent="0.25">
      <c r="A5869" s="5">
        <v>5940</v>
      </c>
      <c r="B5869" s="5" t="s">
        <v>6047</v>
      </c>
      <c r="C5869" s="5" t="s">
        <v>6048</v>
      </c>
      <c r="D5869" s="6" t="s">
        <v>6049</v>
      </c>
      <c r="E5869">
        <v>4</v>
      </c>
      <c r="F5869" s="7">
        <v>0.39893420019999998</v>
      </c>
      <c r="G5869" s="7">
        <v>0</v>
      </c>
      <c r="H5869" t="s">
        <v>1373</v>
      </c>
      <c r="I5869">
        <v>52</v>
      </c>
      <c r="J5869">
        <v>206985.86</v>
      </c>
      <c r="K5869">
        <v>800000</v>
      </c>
      <c r="L5869" t="s">
        <v>62</v>
      </c>
      <c r="M5869" s="8" t="s">
        <v>63</v>
      </c>
      <c r="N5869" s="8">
        <v>1</v>
      </c>
      <c r="O5869">
        <v>0</v>
      </c>
      <c r="P5869" s="9">
        <v>0</v>
      </c>
      <c r="R5869" s="8"/>
      <c r="S5869" s="8"/>
      <c r="AJ5869">
        <v>1</v>
      </c>
      <c r="AL5869" s="8"/>
      <c r="AM5869" s="10">
        <f t="shared" si="819"/>
        <v>2011</v>
      </c>
      <c r="AN5869">
        <f t="shared" si="820"/>
        <v>0</v>
      </c>
      <c r="AO5869">
        <f t="shared" si="826"/>
        <v>0</v>
      </c>
      <c r="AP5869">
        <f t="shared" si="821"/>
        <v>1</v>
      </c>
      <c r="AQ5869">
        <f t="shared" si="822"/>
        <v>0</v>
      </c>
      <c r="AR5869">
        <f t="shared" si="823"/>
        <v>0</v>
      </c>
      <c r="AS5869">
        <f t="shared" si="824"/>
        <v>0</v>
      </c>
      <c r="AT5869">
        <f t="shared" si="825"/>
        <v>0</v>
      </c>
      <c r="AU5869">
        <f t="shared" si="825"/>
        <v>0</v>
      </c>
      <c r="AV5869">
        <f t="shared" si="827"/>
        <v>0</v>
      </c>
    </row>
    <row r="5870" spans="1:48" x14ac:dyDescent="0.25">
      <c r="A5870" s="5">
        <v>5941</v>
      </c>
      <c r="B5870" s="5" t="s">
        <v>6226</v>
      </c>
      <c r="C5870" s="5" t="s">
        <v>6227</v>
      </c>
      <c r="D5870" s="6" t="s">
        <v>6228</v>
      </c>
      <c r="E5870">
        <v>14</v>
      </c>
      <c r="F5870" s="7">
        <v>0.46478747069999998</v>
      </c>
      <c r="G5870" s="7">
        <v>0</v>
      </c>
      <c r="H5870" t="s">
        <v>6229</v>
      </c>
      <c r="I5870">
        <v>78</v>
      </c>
      <c r="J5870">
        <v>255188.06</v>
      </c>
      <c r="K5870">
        <v>1150000</v>
      </c>
      <c r="L5870" t="s">
        <v>52</v>
      </c>
      <c r="M5870" s="8" t="s">
        <v>53</v>
      </c>
      <c r="N5870" s="8">
        <v>0.80357142857142805</v>
      </c>
      <c r="O5870">
        <v>0.19642857142857101</v>
      </c>
      <c r="P5870" s="9">
        <v>0.98285428049918999</v>
      </c>
      <c r="Q5870">
        <v>1150000</v>
      </c>
      <c r="R5870" s="8"/>
      <c r="S5870" s="8" t="s">
        <v>10969</v>
      </c>
      <c r="T5870">
        <v>23284637</v>
      </c>
      <c r="U5870">
        <v>12592908</v>
      </c>
      <c r="V5870">
        <v>25397862</v>
      </c>
      <c r="W5870">
        <v>1091865</v>
      </c>
      <c r="X5870">
        <v>5303333</v>
      </c>
      <c r="Y5870">
        <v>8348067</v>
      </c>
      <c r="Z5870">
        <v>2495096</v>
      </c>
      <c r="AA5870">
        <v>69699377</v>
      </c>
      <c r="AB5870">
        <v>30352686</v>
      </c>
      <c r="AC5870">
        <v>7</v>
      </c>
      <c r="AD5870">
        <v>39346691</v>
      </c>
      <c r="AE5870">
        <v>2010</v>
      </c>
      <c r="AF5870" t="s">
        <v>68</v>
      </c>
      <c r="AG5870">
        <v>1000000</v>
      </c>
      <c r="AH5870" t="s">
        <v>55</v>
      </c>
      <c r="AI5870" t="s">
        <v>55</v>
      </c>
      <c r="AJ5870">
        <v>1</v>
      </c>
      <c r="AK5870">
        <v>0</v>
      </c>
      <c r="AL5870" s="8" t="s">
        <v>13767</v>
      </c>
      <c r="AM5870" s="10">
        <f t="shared" si="819"/>
        <v>2011</v>
      </c>
      <c r="AN5870">
        <f t="shared" si="820"/>
        <v>1</v>
      </c>
      <c r="AO5870">
        <f t="shared" si="826"/>
        <v>0</v>
      </c>
      <c r="AP5870">
        <f t="shared" si="821"/>
        <v>0</v>
      </c>
      <c r="AQ5870">
        <f t="shared" si="822"/>
        <v>1</v>
      </c>
      <c r="AR5870">
        <f t="shared" si="823"/>
        <v>0</v>
      </c>
      <c r="AS5870">
        <f t="shared" si="824"/>
        <v>0</v>
      </c>
      <c r="AT5870">
        <f t="shared" si="825"/>
        <v>0</v>
      </c>
      <c r="AU5870">
        <f t="shared" si="825"/>
        <v>0</v>
      </c>
      <c r="AV5870" t="str">
        <f t="shared" si="827"/>
        <v>2020-10-28T17:12:23</v>
      </c>
    </row>
    <row r="5871" spans="1:48" x14ac:dyDescent="0.25">
      <c r="A5871" s="5">
        <v>5942</v>
      </c>
      <c r="B5871" s="5" t="s">
        <v>4342</v>
      </c>
      <c r="C5871" s="5" t="s">
        <v>4343</v>
      </c>
      <c r="D5871" s="6" t="s">
        <v>4344</v>
      </c>
      <c r="E5871">
        <v>4</v>
      </c>
      <c r="F5871" s="7">
        <v>0</v>
      </c>
      <c r="G5871" s="7"/>
      <c r="H5871" t="s">
        <v>4345</v>
      </c>
      <c r="I5871">
        <v>0</v>
      </c>
      <c r="J5871">
        <v>0</v>
      </c>
      <c r="K5871">
        <v>270000</v>
      </c>
      <c r="L5871" t="s">
        <v>52</v>
      </c>
      <c r="M5871" s="8" t="s">
        <v>53</v>
      </c>
      <c r="N5871" s="8">
        <v>0.80357142857142805</v>
      </c>
      <c r="O5871">
        <v>0.19642857142857101</v>
      </c>
      <c r="P5871" s="9">
        <v>0</v>
      </c>
      <c r="Q5871">
        <v>270000</v>
      </c>
      <c r="R5871" s="8"/>
      <c r="S5871" s="8" t="s">
        <v>329</v>
      </c>
      <c r="T5871">
        <v>4384743</v>
      </c>
      <c r="U5871">
        <v>2075748</v>
      </c>
      <c r="V5871">
        <v>5524638</v>
      </c>
      <c r="W5871">
        <v>3448889</v>
      </c>
      <c r="X5871">
        <v>697692</v>
      </c>
      <c r="Y5871">
        <v>2720899</v>
      </c>
      <c r="Z5871">
        <v>1001284</v>
      </c>
      <c r="AA5871">
        <v>13620715</v>
      </c>
      <c r="AB5871">
        <v>7685998</v>
      </c>
      <c r="AC5871">
        <v>12</v>
      </c>
      <c r="AD5871">
        <v>5934717</v>
      </c>
      <c r="AE5871">
        <v>2010</v>
      </c>
      <c r="AF5871" t="s">
        <v>68</v>
      </c>
      <c r="AG5871">
        <v>1000000</v>
      </c>
      <c r="AH5871" t="s">
        <v>55</v>
      </c>
      <c r="AI5871" t="s">
        <v>55</v>
      </c>
      <c r="AJ5871">
        <v>0</v>
      </c>
      <c r="AK5871">
        <v>148746</v>
      </c>
      <c r="AL5871" s="8" t="s">
        <v>13768</v>
      </c>
      <c r="AM5871" s="10">
        <f t="shared" si="819"/>
        <v>2017</v>
      </c>
      <c r="AN5871">
        <f t="shared" si="820"/>
        <v>1</v>
      </c>
      <c r="AO5871">
        <f t="shared" si="826"/>
        <v>0</v>
      </c>
      <c r="AP5871">
        <f t="shared" si="821"/>
        <v>0</v>
      </c>
      <c r="AQ5871">
        <f t="shared" si="822"/>
        <v>1</v>
      </c>
      <c r="AR5871">
        <f t="shared" si="823"/>
        <v>0</v>
      </c>
      <c r="AS5871">
        <f t="shared" si="824"/>
        <v>0</v>
      </c>
      <c r="AT5871">
        <f t="shared" si="825"/>
        <v>0</v>
      </c>
      <c r="AU5871">
        <f t="shared" si="825"/>
        <v>0</v>
      </c>
      <c r="AV5871" t="str">
        <f t="shared" si="827"/>
        <v>2020-10-28T17:14:53</v>
      </c>
    </row>
    <row r="5872" spans="1:48" x14ac:dyDescent="0.25">
      <c r="A5872" s="5">
        <v>5943</v>
      </c>
      <c r="B5872" s="5" t="s">
        <v>3598</v>
      </c>
      <c r="C5872" s="5" t="s">
        <v>3599</v>
      </c>
      <c r="D5872" s="6" t="s">
        <v>3600</v>
      </c>
      <c r="E5872">
        <v>58</v>
      </c>
      <c r="F5872" s="7">
        <v>0.42399186859999999</v>
      </c>
      <c r="G5872" s="7">
        <v>0</v>
      </c>
      <c r="H5872" t="s">
        <v>3601</v>
      </c>
      <c r="I5872">
        <v>0</v>
      </c>
      <c r="J5872">
        <v>0</v>
      </c>
      <c r="K5872">
        <v>30000</v>
      </c>
      <c r="L5872" t="s">
        <v>52</v>
      </c>
      <c r="M5872" s="8" t="s">
        <v>86</v>
      </c>
      <c r="N5872" s="8">
        <v>0.60714285714285698</v>
      </c>
      <c r="O5872">
        <v>0.39285714285714202</v>
      </c>
      <c r="P5872" s="9">
        <v>0</v>
      </c>
      <c r="Q5872">
        <v>25000</v>
      </c>
      <c r="R5872" s="8"/>
      <c r="S5872" s="8" t="s">
        <v>217</v>
      </c>
      <c r="T5872">
        <v>296299</v>
      </c>
      <c r="U5872">
        <v>611343</v>
      </c>
      <c r="V5872">
        <v>511329</v>
      </c>
      <c r="W5872">
        <v>-157004</v>
      </c>
      <c r="X5872">
        <v>201098</v>
      </c>
      <c r="Y5872">
        <v>575206</v>
      </c>
      <c r="Z5872">
        <v>0</v>
      </c>
      <c r="AA5872">
        <v>7497219</v>
      </c>
      <c r="AB5872">
        <v>3504774</v>
      </c>
      <c r="AC5872">
        <v>12</v>
      </c>
      <c r="AD5872">
        <v>3992445</v>
      </c>
      <c r="AE5872">
        <v>1993</v>
      </c>
      <c r="AF5872" t="s">
        <v>54</v>
      </c>
      <c r="AG5872">
        <v>290000</v>
      </c>
      <c r="AH5872" t="s">
        <v>55</v>
      </c>
      <c r="AI5872" t="s">
        <v>56</v>
      </c>
      <c r="AJ5872">
        <v>1</v>
      </c>
      <c r="AK5872">
        <v>57000</v>
      </c>
      <c r="AL5872" s="8" t="s">
        <v>13769</v>
      </c>
      <c r="AM5872" s="10">
        <f t="shared" si="819"/>
        <v>2009</v>
      </c>
      <c r="AN5872">
        <f t="shared" si="820"/>
        <v>1</v>
      </c>
      <c r="AO5872">
        <f t="shared" si="826"/>
        <v>0</v>
      </c>
      <c r="AP5872">
        <f t="shared" si="821"/>
        <v>0</v>
      </c>
      <c r="AQ5872">
        <f t="shared" si="822"/>
        <v>0</v>
      </c>
      <c r="AR5872">
        <f t="shared" si="823"/>
        <v>1</v>
      </c>
      <c r="AS5872">
        <f t="shared" si="824"/>
        <v>0</v>
      </c>
      <c r="AT5872">
        <f t="shared" si="825"/>
        <v>0</v>
      </c>
      <c r="AU5872">
        <f t="shared" si="825"/>
        <v>1</v>
      </c>
      <c r="AV5872" t="str">
        <f t="shared" si="827"/>
        <v>2020-10-28T18:48:20</v>
      </c>
    </row>
    <row r="5873" spans="1:48" x14ac:dyDescent="0.25">
      <c r="A5873" s="5">
        <v>5944</v>
      </c>
      <c r="B5873" s="5" t="s">
        <v>2006</v>
      </c>
      <c r="C5873" s="5" t="s">
        <v>2007</v>
      </c>
      <c r="D5873" s="6" t="s">
        <v>2008</v>
      </c>
      <c r="E5873">
        <v>9</v>
      </c>
      <c r="F5873" s="7">
        <v>0.53651273990000004</v>
      </c>
      <c r="G5873" s="7">
        <v>0</v>
      </c>
      <c r="H5873" t="s">
        <v>2009</v>
      </c>
      <c r="I5873">
        <v>9</v>
      </c>
      <c r="J5873">
        <v>12018.83</v>
      </c>
      <c r="K5873">
        <v>180000</v>
      </c>
      <c r="L5873" t="s">
        <v>7359</v>
      </c>
      <c r="M5873" s="8" t="s">
        <v>63</v>
      </c>
      <c r="N5873" s="8">
        <v>1</v>
      </c>
      <c r="O5873">
        <v>0</v>
      </c>
      <c r="P5873" s="9">
        <v>0</v>
      </c>
      <c r="R5873" s="8"/>
      <c r="S5873" s="8"/>
      <c r="AJ5873">
        <v>1</v>
      </c>
      <c r="AL5873" s="8"/>
      <c r="AM5873" s="10">
        <f t="shared" si="819"/>
        <v>2010</v>
      </c>
      <c r="AN5873">
        <f t="shared" si="820"/>
        <v>0</v>
      </c>
      <c r="AO5873">
        <f t="shared" si="826"/>
        <v>0</v>
      </c>
      <c r="AP5873">
        <f t="shared" si="821"/>
        <v>1</v>
      </c>
      <c r="AQ5873">
        <f t="shared" si="822"/>
        <v>0</v>
      </c>
      <c r="AR5873">
        <f t="shared" si="823"/>
        <v>0</v>
      </c>
      <c r="AS5873">
        <f t="shared" si="824"/>
        <v>0</v>
      </c>
      <c r="AT5873">
        <f t="shared" si="825"/>
        <v>0</v>
      </c>
      <c r="AU5873">
        <f t="shared" si="825"/>
        <v>0</v>
      </c>
      <c r="AV5873">
        <f t="shared" si="827"/>
        <v>0</v>
      </c>
    </row>
    <row r="5874" spans="1:48" x14ac:dyDescent="0.25">
      <c r="A5874" s="5">
        <v>5945</v>
      </c>
      <c r="B5874" s="5" t="s">
        <v>13770</v>
      </c>
      <c r="C5874" s="5" t="s">
        <v>13771</v>
      </c>
      <c r="D5874" s="6" t="s">
        <v>13772</v>
      </c>
      <c r="E5874">
        <v>19</v>
      </c>
      <c r="F5874" s="7">
        <v>0.69120384619999997</v>
      </c>
      <c r="G5874" s="7">
        <v>0</v>
      </c>
      <c r="H5874" t="s">
        <v>13773</v>
      </c>
      <c r="I5874">
        <v>54</v>
      </c>
      <c r="J5874">
        <v>5200</v>
      </c>
      <c r="K5874">
        <v>50000</v>
      </c>
      <c r="L5874" t="s">
        <v>52</v>
      </c>
      <c r="M5874" s="8" t="s">
        <v>53</v>
      </c>
      <c r="N5874" s="8">
        <v>0.749999999999999</v>
      </c>
      <c r="O5874">
        <v>0.25</v>
      </c>
      <c r="P5874" s="9">
        <v>0.86602540378443804</v>
      </c>
      <c r="Q5874">
        <v>30000</v>
      </c>
      <c r="R5874" s="8"/>
      <c r="S5874" s="8"/>
      <c r="AA5874">
        <v>1939187</v>
      </c>
      <c r="AB5874">
        <v>0</v>
      </c>
      <c r="AC5874">
        <v>9</v>
      </c>
      <c r="AD5874">
        <v>0</v>
      </c>
      <c r="AE5874">
        <v>2006</v>
      </c>
      <c r="AF5874" t="s">
        <v>121</v>
      </c>
      <c r="AG5874">
        <v>30000</v>
      </c>
      <c r="AH5874" t="s">
        <v>55</v>
      </c>
      <c r="AI5874" t="s">
        <v>55</v>
      </c>
      <c r="AJ5874">
        <v>1</v>
      </c>
      <c r="AK5874">
        <v>86000</v>
      </c>
      <c r="AL5874" s="8" t="s">
        <v>13774</v>
      </c>
      <c r="AM5874" s="10">
        <f t="shared" si="819"/>
        <v>2018</v>
      </c>
      <c r="AN5874">
        <f t="shared" si="820"/>
        <v>1</v>
      </c>
      <c r="AO5874">
        <f t="shared" si="826"/>
        <v>0</v>
      </c>
      <c r="AP5874">
        <f t="shared" si="821"/>
        <v>0</v>
      </c>
      <c r="AQ5874">
        <f t="shared" si="822"/>
        <v>1</v>
      </c>
      <c r="AR5874">
        <f t="shared" si="823"/>
        <v>0</v>
      </c>
      <c r="AS5874">
        <f t="shared" si="824"/>
        <v>0</v>
      </c>
      <c r="AT5874">
        <f t="shared" si="825"/>
        <v>0</v>
      </c>
      <c r="AU5874">
        <f t="shared" si="825"/>
        <v>0</v>
      </c>
      <c r="AV5874" t="str">
        <f t="shared" si="827"/>
        <v>2020-10-28T18:48:51</v>
      </c>
    </row>
    <row r="5875" spans="1:48" x14ac:dyDescent="0.25">
      <c r="A5875" s="5">
        <v>5946</v>
      </c>
      <c r="B5875" s="5" t="s">
        <v>6047</v>
      </c>
      <c r="C5875" s="5" t="s">
        <v>6048</v>
      </c>
      <c r="D5875" s="6" t="s">
        <v>6049</v>
      </c>
      <c r="E5875">
        <v>4</v>
      </c>
      <c r="F5875" s="7">
        <v>0.39893420019999998</v>
      </c>
      <c r="G5875" s="7">
        <v>0</v>
      </c>
      <c r="H5875" t="s">
        <v>1373</v>
      </c>
      <c r="I5875">
        <v>52</v>
      </c>
      <c r="J5875">
        <v>206985.86</v>
      </c>
      <c r="K5875">
        <v>500000</v>
      </c>
      <c r="L5875" t="s">
        <v>52</v>
      </c>
      <c r="M5875" s="8" t="s">
        <v>63</v>
      </c>
      <c r="N5875" s="8">
        <v>0.96428571428571397</v>
      </c>
      <c r="O5875">
        <v>3.5714285714285698E-2</v>
      </c>
      <c r="P5875" s="9">
        <v>-0.86602540378444004</v>
      </c>
      <c r="Q5875">
        <v>500000</v>
      </c>
      <c r="R5875" s="8"/>
      <c r="S5875" s="8" t="s">
        <v>329</v>
      </c>
      <c r="T5875">
        <v>11506744</v>
      </c>
      <c r="U5875">
        <v>1452976</v>
      </c>
      <c r="V5875">
        <v>11615814</v>
      </c>
      <c r="W5875">
        <v>10162838</v>
      </c>
      <c r="X5875">
        <v>0</v>
      </c>
      <c r="Y5875">
        <v>6902467</v>
      </c>
      <c r="Z5875">
        <v>3647637</v>
      </c>
      <c r="AA5875">
        <v>13549843</v>
      </c>
      <c r="AB5875">
        <v>4706346</v>
      </c>
      <c r="AC5875">
        <v>12</v>
      </c>
      <c r="AD5875">
        <v>8843497</v>
      </c>
      <c r="AE5875">
        <v>1979</v>
      </c>
      <c r="AF5875" t="s">
        <v>54</v>
      </c>
      <c r="AG5875">
        <v>600000</v>
      </c>
      <c r="AH5875" t="s">
        <v>55</v>
      </c>
      <c r="AI5875" t="s">
        <v>55</v>
      </c>
      <c r="AJ5875">
        <v>1</v>
      </c>
      <c r="AK5875">
        <v>1333750</v>
      </c>
      <c r="AL5875" s="8" t="s">
        <v>13775</v>
      </c>
      <c r="AM5875" s="10">
        <f t="shared" si="819"/>
        <v>2011</v>
      </c>
      <c r="AN5875">
        <f t="shared" si="820"/>
        <v>1</v>
      </c>
      <c r="AO5875">
        <f t="shared" si="826"/>
        <v>0</v>
      </c>
      <c r="AP5875">
        <f t="shared" si="821"/>
        <v>1</v>
      </c>
      <c r="AQ5875">
        <f t="shared" si="822"/>
        <v>0</v>
      </c>
      <c r="AR5875">
        <f t="shared" si="823"/>
        <v>0</v>
      </c>
      <c r="AS5875">
        <f t="shared" si="824"/>
        <v>0</v>
      </c>
      <c r="AT5875">
        <f t="shared" si="825"/>
        <v>0</v>
      </c>
      <c r="AU5875">
        <f t="shared" si="825"/>
        <v>0</v>
      </c>
      <c r="AV5875" t="str">
        <f t="shared" si="827"/>
        <v>2020-10-28T18:50:53</v>
      </c>
    </row>
    <row r="5876" spans="1:48" x14ac:dyDescent="0.25">
      <c r="A5876" s="5">
        <v>5947</v>
      </c>
      <c r="B5876" s="5" t="s">
        <v>1501</v>
      </c>
      <c r="C5876" s="5" t="s">
        <v>1502</v>
      </c>
      <c r="D5876" s="6" t="s">
        <v>1503</v>
      </c>
      <c r="E5876">
        <v>20</v>
      </c>
      <c r="F5876" s="7">
        <v>0</v>
      </c>
      <c r="G5876" s="7"/>
      <c r="H5876" t="s">
        <v>1504</v>
      </c>
      <c r="I5876">
        <v>0</v>
      </c>
      <c r="J5876">
        <v>0</v>
      </c>
      <c r="K5876">
        <v>150000</v>
      </c>
      <c r="L5876" t="s">
        <v>52</v>
      </c>
      <c r="M5876" s="8" t="s">
        <v>53</v>
      </c>
      <c r="N5876" s="8">
        <v>0.69642857142857095</v>
      </c>
      <c r="O5876">
        <v>0.30357142857142799</v>
      </c>
      <c r="P5876" s="9">
        <v>0</v>
      </c>
      <c r="Q5876">
        <v>150000</v>
      </c>
      <c r="R5876" s="8"/>
      <c r="S5876" s="8" t="s">
        <v>329</v>
      </c>
      <c r="T5876">
        <v>4323871</v>
      </c>
      <c r="U5876">
        <v>895301</v>
      </c>
      <c r="V5876">
        <v>6007163</v>
      </c>
      <c r="W5876">
        <v>4686219</v>
      </c>
      <c r="X5876">
        <v>0</v>
      </c>
      <c r="Y5876">
        <v>2196896</v>
      </c>
      <c r="Z5876">
        <v>1408671</v>
      </c>
      <c r="AA5876">
        <v>21440700</v>
      </c>
      <c r="AB5876">
        <v>13936455</v>
      </c>
      <c r="AC5876">
        <v>12</v>
      </c>
      <c r="AD5876">
        <v>7504245</v>
      </c>
      <c r="AE5876">
        <v>2012</v>
      </c>
      <c r="AF5876" t="s">
        <v>68</v>
      </c>
      <c r="AG5876">
        <v>100000</v>
      </c>
      <c r="AH5876" t="s">
        <v>55</v>
      </c>
      <c r="AI5876" t="s">
        <v>56</v>
      </c>
      <c r="AJ5876">
        <v>0</v>
      </c>
      <c r="AK5876">
        <v>926910</v>
      </c>
      <c r="AL5876" s="8" t="s">
        <v>13776</v>
      </c>
      <c r="AM5876" s="10">
        <f t="shared" si="819"/>
        <v>2017</v>
      </c>
      <c r="AN5876">
        <f t="shared" si="820"/>
        <v>1</v>
      </c>
      <c r="AO5876">
        <f t="shared" si="826"/>
        <v>0</v>
      </c>
      <c r="AP5876">
        <f t="shared" si="821"/>
        <v>0</v>
      </c>
      <c r="AQ5876">
        <f t="shared" si="822"/>
        <v>1</v>
      </c>
      <c r="AR5876">
        <f t="shared" si="823"/>
        <v>0</v>
      </c>
      <c r="AS5876">
        <f t="shared" si="824"/>
        <v>0</v>
      </c>
      <c r="AT5876">
        <f t="shared" si="825"/>
        <v>0</v>
      </c>
      <c r="AU5876">
        <f t="shared" si="825"/>
        <v>1</v>
      </c>
      <c r="AV5876" t="str">
        <f t="shared" si="827"/>
        <v>2020-10-28T18:54:15</v>
      </c>
    </row>
    <row r="5877" spans="1:48" x14ac:dyDescent="0.25">
      <c r="A5877" s="5">
        <v>5948</v>
      </c>
      <c r="B5877" s="5" t="s">
        <v>1551</v>
      </c>
      <c r="C5877" s="5" t="s">
        <v>1552</v>
      </c>
      <c r="D5877" s="6" t="s">
        <v>1553</v>
      </c>
      <c r="E5877">
        <v>1</v>
      </c>
      <c r="F5877" s="7">
        <v>0</v>
      </c>
      <c r="G5877" s="7"/>
      <c r="H5877" t="s">
        <v>1554</v>
      </c>
      <c r="I5877">
        <v>0</v>
      </c>
      <c r="J5877">
        <v>0</v>
      </c>
      <c r="K5877">
        <v>10000</v>
      </c>
      <c r="L5877" t="s">
        <v>52</v>
      </c>
      <c r="M5877" s="8" t="s">
        <v>53</v>
      </c>
      <c r="N5877" s="8">
        <v>0.75</v>
      </c>
      <c r="O5877">
        <v>0.25</v>
      </c>
      <c r="P5877" s="9">
        <v>0</v>
      </c>
      <c r="Q5877">
        <v>10000</v>
      </c>
      <c r="R5877" s="8"/>
      <c r="S5877" s="8"/>
      <c r="AA5877">
        <v>603858</v>
      </c>
      <c r="AB5877">
        <v>0</v>
      </c>
      <c r="AC5877">
        <v>12</v>
      </c>
      <c r="AD5877">
        <v>0</v>
      </c>
      <c r="AE5877">
        <v>2012</v>
      </c>
      <c r="AF5877" t="s">
        <v>68</v>
      </c>
      <c r="AG5877">
        <v>5000</v>
      </c>
      <c r="AH5877" t="s">
        <v>55</v>
      </c>
      <c r="AI5877" t="s">
        <v>55</v>
      </c>
      <c r="AJ5877">
        <v>0</v>
      </c>
      <c r="AK5877">
        <v>9990</v>
      </c>
      <c r="AL5877" s="8" t="s">
        <v>13777</v>
      </c>
      <c r="AM5877" s="10">
        <f t="shared" si="819"/>
        <v>2017</v>
      </c>
      <c r="AN5877">
        <f t="shared" si="820"/>
        <v>1</v>
      </c>
      <c r="AO5877">
        <f t="shared" si="826"/>
        <v>0</v>
      </c>
      <c r="AP5877">
        <f t="shared" si="821"/>
        <v>0</v>
      </c>
      <c r="AQ5877">
        <f t="shared" si="822"/>
        <v>1</v>
      </c>
      <c r="AR5877">
        <f t="shared" si="823"/>
        <v>0</v>
      </c>
      <c r="AS5877">
        <f t="shared" si="824"/>
        <v>0</v>
      </c>
      <c r="AT5877">
        <f t="shared" si="825"/>
        <v>0</v>
      </c>
      <c r="AU5877">
        <f t="shared" si="825"/>
        <v>0</v>
      </c>
      <c r="AV5877" t="str">
        <f t="shared" si="827"/>
        <v>2020-10-28T18:56:27</v>
      </c>
    </row>
    <row r="5878" spans="1:48" x14ac:dyDescent="0.25">
      <c r="A5878" s="5">
        <v>5949</v>
      </c>
      <c r="B5878" s="5" t="s">
        <v>13574</v>
      </c>
      <c r="C5878" s="5" t="s">
        <v>162</v>
      </c>
      <c r="D5878" s="6" t="s">
        <v>13575</v>
      </c>
      <c r="E5878">
        <v>0</v>
      </c>
      <c r="F5878" s="7">
        <v>0.4437264601</v>
      </c>
      <c r="G5878" s="7">
        <v>0</v>
      </c>
      <c r="H5878" t="s">
        <v>13576</v>
      </c>
      <c r="I5878">
        <v>226</v>
      </c>
      <c r="J5878">
        <v>29470</v>
      </c>
      <c r="K5878">
        <v>70000</v>
      </c>
      <c r="L5878" t="s">
        <v>52</v>
      </c>
      <c r="M5878" s="8" t="s">
        <v>53</v>
      </c>
      <c r="N5878" s="8">
        <v>0.69642857142857095</v>
      </c>
      <c r="O5878">
        <v>0.30357142857142799</v>
      </c>
      <c r="P5878" s="9">
        <v>0</v>
      </c>
      <c r="Q5878">
        <v>30000</v>
      </c>
      <c r="R5878" s="8"/>
      <c r="S5878" s="8" t="s">
        <v>329</v>
      </c>
      <c r="T5878">
        <v>2069883</v>
      </c>
      <c r="U5878">
        <v>1721609</v>
      </c>
      <c r="V5878">
        <v>2336761</v>
      </c>
      <c r="W5878">
        <v>615152</v>
      </c>
      <c r="X5878">
        <v>0</v>
      </c>
      <c r="Y5878">
        <v>0</v>
      </c>
      <c r="Z5878">
        <v>495359</v>
      </c>
      <c r="AA5878">
        <v>2510579</v>
      </c>
      <c r="AB5878">
        <v>1888434</v>
      </c>
      <c r="AC5878">
        <v>12</v>
      </c>
      <c r="AD5878">
        <v>622145</v>
      </c>
      <c r="AE5878">
        <v>2019</v>
      </c>
      <c r="AF5878" t="s">
        <v>126</v>
      </c>
      <c r="AG5878">
        <v>150000</v>
      </c>
      <c r="AH5878" t="s">
        <v>55</v>
      </c>
      <c r="AI5878" t="s">
        <v>56</v>
      </c>
      <c r="AJ5878">
        <v>1</v>
      </c>
      <c r="AK5878">
        <v>4400</v>
      </c>
      <c r="AL5878" s="8" t="s">
        <v>13778</v>
      </c>
      <c r="AM5878" s="10">
        <f t="shared" si="819"/>
        <v>2020</v>
      </c>
      <c r="AN5878">
        <f t="shared" si="820"/>
        <v>1</v>
      </c>
      <c r="AO5878">
        <f t="shared" si="826"/>
        <v>0</v>
      </c>
      <c r="AP5878">
        <f t="shared" si="821"/>
        <v>0</v>
      </c>
      <c r="AQ5878">
        <f t="shared" si="822"/>
        <v>1</v>
      </c>
      <c r="AR5878">
        <f t="shared" si="823"/>
        <v>0</v>
      </c>
      <c r="AS5878">
        <f t="shared" si="824"/>
        <v>0</v>
      </c>
      <c r="AT5878">
        <f t="shared" si="825"/>
        <v>0</v>
      </c>
      <c r="AU5878">
        <f t="shared" si="825"/>
        <v>1</v>
      </c>
      <c r="AV5878" t="str">
        <f t="shared" si="827"/>
        <v>2020-10-28T19:06:50</v>
      </c>
    </row>
    <row r="5879" spans="1:48" x14ac:dyDescent="0.25">
      <c r="A5879" s="5">
        <v>5950</v>
      </c>
      <c r="B5879" s="5" t="s">
        <v>8509</v>
      </c>
      <c r="C5879" s="5" t="s">
        <v>8510</v>
      </c>
      <c r="D5879" s="6" t="s">
        <v>8511</v>
      </c>
      <c r="E5879">
        <v>33</v>
      </c>
      <c r="F5879" s="7">
        <v>0</v>
      </c>
      <c r="G5879" s="7"/>
      <c r="H5879" t="s">
        <v>8512</v>
      </c>
      <c r="I5879">
        <v>0</v>
      </c>
      <c r="J5879">
        <v>0</v>
      </c>
      <c r="K5879">
        <v>40000</v>
      </c>
      <c r="L5879" t="s">
        <v>52</v>
      </c>
      <c r="M5879" s="8" t="s">
        <v>53</v>
      </c>
      <c r="N5879" s="8">
        <v>0.83928571428571397</v>
      </c>
      <c r="O5879">
        <v>0.160714285714285</v>
      </c>
      <c r="P5879" s="9">
        <v>4.6528581637306499E-2</v>
      </c>
      <c r="Q5879">
        <v>40000</v>
      </c>
      <c r="R5879" s="8"/>
      <c r="S5879" s="8" t="s">
        <v>217</v>
      </c>
      <c r="T5879">
        <v>442298</v>
      </c>
      <c r="U5879">
        <v>269173</v>
      </c>
      <c r="V5879">
        <v>147644</v>
      </c>
      <c r="W5879">
        <v>320769</v>
      </c>
      <c r="X5879">
        <v>45926</v>
      </c>
      <c r="Y5879">
        <v>242348</v>
      </c>
      <c r="Z5879">
        <v>136341</v>
      </c>
      <c r="AA5879">
        <v>1795705</v>
      </c>
      <c r="AB5879">
        <v>658679</v>
      </c>
      <c r="AC5879">
        <v>12</v>
      </c>
      <c r="AD5879">
        <v>1137026</v>
      </c>
      <c r="AE5879">
        <v>2012</v>
      </c>
      <c r="AF5879" t="s">
        <v>68</v>
      </c>
      <c r="AG5879">
        <v>1000000</v>
      </c>
      <c r="AH5879" t="s">
        <v>55</v>
      </c>
      <c r="AI5879" t="s">
        <v>55</v>
      </c>
      <c r="AJ5879">
        <v>0</v>
      </c>
      <c r="AK5879">
        <v>0</v>
      </c>
      <c r="AL5879" s="8" t="s">
        <v>13779</v>
      </c>
      <c r="AM5879" s="10">
        <f t="shared" si="819"/>
        <v>2016</v>
      </c>
      <c r="AN5879">
        <f t="shared" si="820"/>
        <v>1</v>
      </c>
      <c r="AO5879">
        <f t="shared" si="826"/>
        <v>0</v>
      </c>
      <c r="AP5879">
        <f t="shared" si="821"/>
        <v>0</v>
      </c>
      <c r="AQ5879">
        <f t="shared" si="822"/>
        <v>1</v>
      </c>
      <c r="AR5879">
        <f t="shared" si="823"/>
        <v>0</v>
      </c>
      <c r="AS5879">
        <f t="shared" si="824"/>
        <v>0</v>
      </c>
      <c r="AT5879">
        <f t="shared" si="825"/>
        <v>0</v>
      </c>
      <c r="AU5879">
        <f t="shared" si="825"/>
        <v>0</v>
      </c>
      <c r="AV5879" t="str">
        <f t="shared" si="827"/>
        <v>2020-10-28T19:00:59</v>
      </c>
    </row>
    <row r="5880" spans="1:48" x14ac:dyDescent="0.25">
      <c r="A5880" s="5">
        <v>5951</v>
      </c>
      <c r="B5880" s="5" t="s">
        <v>3477</v>
      </c>
      <c r="C5880" s="5" t="s">
        <v>3478</v>
      </c>
      <c r="D5880" s="6" t="s">
        <v>3479</v>
      </c>
      <c r="E5880">
        <v>0</v>
      </c>
      <c r="F5880" s="7">
        <v>0.44110451779999998</v>
      </c>
      <c r="G5880" s="7">
        <v>0</v>
      </c>
      <c r="H5880" t="s">
        <v>3480</v>
      </c>
      <c r="I5880">
        <v>0</v>
      </c>
      <c r="J5880">
        <v>0</v>
      </c>
      <c r="K5880">
        <v>10000</v>
      </c>
      <c r="L5880" t="s">
        <v>52</v>
      </c>
      <c r="M5880" s="8" t="s">
        <v>53</v>
      </c>
      <c r="N5880" s="8">
        <v>0.76785714285714202</v>
      </c>
      <c r="O5880">
        <v>0.23214285714285701</v>
      </c>
      <c r="P5880" s="9">
        <v>0</v>
      </c>
      <c r="Q5880">
        <v>10000</v>
      </c>
      <c r="R5880" s="8"/>
      <c r="S5880" s="8" t="s">
        <v>217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1124060</v>
      </c>
      <c r="AB5880">
        <v>838561</v>
      </c>
      <c r="AC5880">
        <v>12</v>
      </c>
      <c r="AD5880">
        <v>285499</v>
      </c>
      <c r="AE5880">
        <v>2004</v>
      </c>
      <c r="AF5880" t="s">
        <v>121</v>
      </c>
      <c r="AG5880">
        <v>150000</v>
      </c>
      <c r="AH5880" t="s">
        <v>55</v>
      </c>
      <c r="AI5880" t="s">
        <v>55</v>
      </c>
      <c r="AJ5880">
        <v>1</v>
      </c>
      <c r="AK5880">
        <v>6480</v>
      </c>
      <c r="AL5880" s="8" t="s">
        <v>13780</v>
      </c>
      <c r="AM5880" s="10">
        <f t="shared" si="819"/>
        <v>2019</v>
      </c>
      <c r="AN5880">
        <f t="shared" si="820"/>
        <v>1</v>
      </c>
      <c r="AO5880">
        <f t="shared" si="826"/>
        <v>0</v>
      </c>
      <c r="AP5880">
        <f t="shared" si="821"/>
        <v>0</v>
      </c>
      <c r="AQ5880">
        <f t="shared" si="822"/>
        <v>1</v>
      </c>
      <c r="AR5880">
        <f t="shared" si="823"/>
        <v>0</v>
      </c>
      <c r="AS5880">
        <f t="shared" si="824"/>
        <v>0</v>
      </c>
      <c r="AT5880">
        <f t="shared" si="825"/>
        <v>0</v>
      </c>
      <c r="AU5880">
        <f t="shared" si="825"/>
        <v>0</v>
      </c>
      <c r="AV5880" t="str">
        <f t="shared" si="827"/>
        <v>2020-10-28T19:03:49</v>
      </c>
    </row>
    <row r="5881" spans="1:48" x14ac:dyDescent="0.25">
      <c r="A5881" s="5">
        <v>5952</v>
      </c>
      <c r="B5881" s="5" t="s">
        <v>1643</v>
      </c>
      <c r="C5881" s="5" t="s">
        <v>1644</v>
      </c>
      <c r="D5881" s="6" t="s">
        <v>1645</v>
      </c>
      <c r="E5881">
        <v>3</v>
      </c>
      <c r="F5881" s="7">
        <v>0</v>
      </c>
      <c r="G5881" s="7"/>
      <c r="H5881" t="s">
        <v>1646</v>
      </c>
      <c r="I5881">
        <v>0</v>
      </c>
      <c r="J5881">
        <v>0</v>
      </c>
      <c r="K5881">
        <v>50000</v>
      </c>
      <c r="L5881" t="s">
        <v>52</v>
      </c>
      <c r="M5881" s="8" t="s">
        <v>53</v>
      </c>
      <c r="N5881" s="8">
        <v>0.75</v>
      </c>
      <c r="O5881">
        <v>0.25</v>
      </c>
      <c r="P5881" s="9">
        <v>0</v>
      </c>
      <c r="Q5881">
        <v>15000</v>
      </c>
      <c r="R5881" s="8"/>
      <c r="S5881" s="8"/>
      <c r="AA5881">
        <v>1200789</v>
      </c>
      <c r="AB5881">
        <v>0</v>
      </c>
      <c r="AC5881">
        <v>12</v>
      </c>
      <c r="AD5881">
        <v>0</v>
      </c>
      <c r="AE5881">
        <v>2003</v>
      </c>
      <c r="AF5881" t="s">
        <v>54</v>
      </c>
      <c r="AG5881">
        <v>110000</v>
      </c>
      <c r="AH5881" t="s">
        <v>55</v>
      </c>
      <c r="AI5881" t="s">
        <v>55</v>
      </c>
      <c r="AJ5881">
        <v>0</v>
      </c>
      <c r="AK5881">
        <v>72000</v>
      </c>
      <c r="AL5881" s="8" t="s">
        <v>13781</v>
      </c>
      <c r="AM5881" s="10">
        <f t="shared" si="819"/>
        <v>2017</v>
      </c>
      <c r="AN5881">
        <f t="shared" si="820"/>
        <v>1</v>
      </c>
      <c r="AO5881">
        <f t="shared" si="826"/>
        <v>0</v>
      </c>
      <c r="AP5881">
        <f t="shared" si="821"/>
        <v>0</v>
      </c>
      <c r="AQ5881">
        <f t="shared" si="822"/>
        <v>1</v>
      </c>
      <c r="AR5881">
        <f t="shared" si="823"/>
        <v>0</v>
      </c>
      <c r="AS5881">
        <f t="shared" si="824"/>
        <v>0</v>
      </c>
      <c r="AT5881">
        <f t="shared" si="825"/>
        <v>0</v>
      </c>
      <c r="AU5881">
        <f t="shared" si="825"/>
        <v>0</v>
      </c>
      <c r="AV5881" t="str">
        <f t="shared" si="827"/>
        <v>2020-10-28T19:04:22</v>
      </c>
    </row>
    <row r="5882" spans="1:48" x14ac:dyDescent="0.25">
      <c r="A5882" s="5">
        <v>5953</v>
      </c>
      <c r="B5882" s="5" t="s">
        <v>9718</v>
      </c>
      <c r="C5882" s="5" t="s">
        <v>9719</v>
      </c>
      <c r="D5882" s="6" t="s">
        <v>9720</v>
      </c>
      <c r="E5882">
        <v>0</v>
      </c>
      <c r="F5882" s="7">
        <v>0.34435310289999999</v>
      </c>
      <c r="G5882" s="7">
        <v>0</v>
      </c>
      <c r="H5882" t="s">
        <v>9721</v>
      </c>
      <c r="I5882">
        <v>0</v>
      </c>
      <c r="J5882">
        <v>0</v>
      </c>
      <c r="K5882">
        <v>15000</v>
      </c>
      <c r="L5882" t="s">
        <v>52</v>
      </c>
      <c r="M5882" s="8" t="s">
        <v>53</v>
      </c>
      <c r="N5882" s="8">
        <v>0.78571428571428503</v>
      </c>
      <c r="O5882">
        <v>0.214285714285714</v>
      </c>
      <c r="P5882" s="9">
        <v>0</v>
      </c>
      <c r="Q5882">
        <v>5000</v>
      </c>
      <c r="R5882" s="8"/>
      <c r="S5882" s="8" t="s">
        <v>217</v>
      </c>
      <c r="T5882">
        <v>1006307</v>
      </c>
      <c r="U5882">
        <v>53496</v>
      </c>
      <c r="V5882">
        <v>1006307</v>
      </c>
      <c r="W5882">
        <v>952811</v>
      </c>
      <c r="X5882">
        <v>0</v>
      </c>
      <c r="Y5882">
        <v>0</v>
      </c>
      <c r="Z5882">
        <v>0</v>
      </c>
      <c r="AA5882">
        <v>402858</v>
      </c>
      <c r="AB5882">
        <v>0</v>
      </c>
      <c r="AC5882">
        <v>12</v>
      </c>
      <c r="AD5882">
        <v>0</v>
      </c>
      <c r="AE5882">
        <v>2016</v>
      </c>
      <c r="AF5882" t="s">
        <v>126</v>
      </c>
      <c r="AG5882">
        <v>100000</v>
      </c>
      <c r="AH5882" t="s">
        <v>55</v>
      </c>
      <c r="AI5882" t="s">
        <v>55</v>
      </c>
      <c r="AJ5882">
        <v>1</v>
      </c>
      <c r="AK5882">
        <v>7040</v>
      </c>
      <c r="AL5882" s="8" t="s">
        <v>13782</v>
      </c>
      <c r="AM5882" s="10">
        <f t="shared" si="819"/>
        <v>2019</v>
      </c>
      <c r="AN5882">
        <f t="shared" si="820"/>
        <v>1</v>
      </c>
      <c r="AO5882">
        <f t="shared" si="826"/>
        <v>0</v>
      </c>
      <c r="AP5882">
        <f t="shared" si="821"/>
        <v>0</v>
      </c>
      <c r="AQ5882">
        <f t="shared" si="822"/>
        <v>1</v>
      </c>
      <c r="AR5882">
        <f t="shared" si="823"/>
        <v>0</v>
      </c>
      <c r="AS5882">
        <f t="shared" si="824"/>
        <v>0</v>
      </c>
      <c r="AT5882">
        <f t="shared" si="825"/>
        <v>0</v>
      </c>
      <c r="AU5882">
        <f t="shared" si="825"/>
        <v>0</v>
      </c>
      <c r="AV5882" t="str">
        <f t="shared" si="827"/>
        <v>2020-10-28T19:32:07</v>
      </c>
    </row>
    <row r="5883" spans="1:48" x14ac:dyDescent="0.25">
      <c r="A5883" s="5">
        <v>5954</v>
      </c>
      <c r="B5883" s="5" t="s">
        <v>7340</v>
      </c>
      <c r="C5883" s="5" t="s">
        <v>7341</v>
      </c>
      <c r="D5883" s="6" t="s">
        <v>7342</v>
      </c>
      <c r="E5883">
        <v>12</v>
      </c>
      <c r="F5883" s="7">
        <v>0.55438350219999999</v>
      </c>
      <c r="G5883" s="7">
        <v>0</v>
      </c>
      <c r="H5883" t="s">
        <v>7343</v>
      </c>
      <c r="I5883">
        <v>15</v>
      </c>
      <c r="J5883">
        <v>1491736.37</v>
      </c>
      <c r="K5883">
        <v>2100000</v>
      </c>
      <c r="L5883" t="s">
        <v>52</v>
      </c>
      <c r="M5883" s="8" t="s">
        <v>53</v>
      </c>
      <c r="N5883" s="8">
        <v>0.73214285714285698</v>
      </c>
      <c r="O5883">
        <v>0.26785714285714202</v>
      </c>
      <c r="P5883" s="9">
        <v>0</v>
      </c>
      <c r="Q5883">
        <v>2100000</v>
      </c>
      <c r="R5883" s="8"/>
      <c r="S5883" s="8"/>
      <c r="AA5883">
        <v>0</v>
      </c>
      <c r="AB5883">
        <v>0</v>
      </c>
      <c r="AC5883">
        <v>1</v>
      </c>
      <c r="AD5883">
        <v>0</v>
      </c>
      <c r="AE5883">
        <v>2011</v>
      </c>
      <c r="AF5883" t="s">
        <v>68</v>
      </c>
      <c r="AG5883">
        <v>979957432</v>
      </c>
      <c r="AH5883" t="s">
        <v>55</v>
      </c>
      <c r="AI5883" t="s">
        <v>55</v>
      </c>
      <c r="AJ5883">
        <v>1</v>
      </c>
      <c r="AK5883">
        <v>132233152</v>
      </c>
      <c r="AL5883" s="8" t="s">
        <v>13783</v>
      </c>
      <c r="AM5883" s="10">
        <f t="shared" si="819"/>
        <v>2012</v>
      </c>
      <c r="AN5883">
        <f t="shared" si="820"/>
        <v>1</v>
      </c>
      <c r="AO5883">
        <f t="shared" si="826"/>
        <v>0</v>
      </c>
      <c r="AP5883">
        <f t="shared" si="821"/>
        <v>0</v>
      </c>
      <c r="AQ5883">
        <f t="shared" si="822"/>
        <v>1</v>
      </c>
      <c r="AR5883">
        <f t="shared" si="823"/>
        <v>0</v>
      </c>
      <c r="AS5883">
        <f t="shared" si="824"/>
        <v>0</v>
      </c>
      <c r="AT5883">
        <f t="shared" si="825"/>
        <v>0</v>
      </c>
      <c r="AU5883">
        <f t="shared" si="825"/>
        <v>0</v>
      </c>
      <c r="AV5883" t="str">
        <f t="shared" si="827"/>
        <v>2020-10-28T19:24:50</v>
      </c>
    </row>
    <row r="5884" spans="1:48" x14ac:dyDescent="0.25">
      <c r="A5884" s="5">
        <v>5955</v>
      </c>
      <c r="B5884" s="5" t="s">
        <v>13784</v>
      </c>
      <c r="C5884" s="5" t="s">
        <v>13785</v>
      </c>
      <c r="D5884" s="6" t="s">
        <v>13786</v>
      </c>
      <c r="E5884">
        <v>3</v>
      </c>
      <c r="F5884" s="7">
        <v>0.59783018870000004</v>
      </c>
      <c r="G5884" s="7">
        <v>0</v>
      </c>
      <c r="H5884" t="s">
        <v>13787</v>
      </c>
      <c r="I5884">
        <v>0</v>
      </c>
      <c r="J5884">
        <v>0</v>
      </c>
      <c r="K5884">
        <v>50000</v>
      </c>
      <c r="L5884" t="s">
        <v>52</v>
      </c>
      <c r="M5884" s="8" t="s">
        <v>53</v>
      </c>
      <c r="N5884" s="8">
        <v>0.78571428571428503</v>
      </c>
      <c r="O5884">
        <v>0.214285714285714</v>
      </c>
      <c r="P5884" s="9">
        <v>0</v>
      </c>
      <c r="Q5884">
        <v>25000</v>
      </c>
      <c r="R5884" s="8"/>
      <c r="S5884" s="8"/>
      <c r="AA5884">
        <v>5000244</v>
      </c>
      <c r="AB5884">
        <v>0</v>
      </c>
      <c r="AC5884">
        <v>12</v>
      </c>
      <c r="AD5884">
        <v>0</v>
      </c>
      <c r="AE5884">
        <v>2016</v>
      </c>
      <c r="AF5884" t="s">
        <v>126</v>
      </c>
      <c r="AG5884">
        <v>30000</v>
      </c>
      <c r="AH5884" t="s">
        <v>55</v>
      </c>
      <c r="AI5884" t="s">
        <v>55</v>
      </c>
      <c r="AJ5884">
        <v>1</v>
      </c>
      <c r="AK5884">
        <v>46800</v>
      </c>
      <c r="AL5884" s="8" t="s">
        <v>13788</v>
      </c>
      <c r="AM5884" s="10">
        <f t="shared" si="819"/>
        <v>2020</v>
      </c>
      <c r="AN5884">
        <f t="shared" si="820"/>
        <v>1</v>
      </c>
      <c r="AO5884">
        <f t="shared" si="826"/>
        <v>0</v>
      </c>
      <c r="AP5884">
        <f t="shared" si="821"/>
        <v>0</v>
      </c>
      <c r="AQ5884">
        <f t="shared" si="822"/>
        <v>1</v>
      </c>
      <c r="AR5884">
        <f t="shared" si="823"/>
        <v>0</v>
      </c>
      <c r="AS5884">
        <f t="shared" si="824"/>
        <v>0</v>
      </c>
      <c r="AT5884">
        <f t="shared" si="825"/>
        <v>0</v>
      </c>
      <c r="AU5884">
        <f t="shared" si="825"/>
        <v>0</v>
      </c>
      <c r="AV5884" t="str">
        <f t="shared" si="827"/>
        <v>2020-10-28T20:16:25</v>
      </c>
    </row>
    <row r="5885" spans="1:48" x14ac:dyDescent="0.25">
      <c r="A5885" s="5">
        <v>5956</v>
      </c>
      <c r="B5885" s="5" t="s">
        <v>13789</v>
      </c>
      <c r="C5885" s="5" t="s">
        <v>13790</v>
      </c>
      <c r="D5885" s="6" t="s">
        <v>13791</v>
      </c>
      <c r="E5885">
        <v>0</v>
      </c>
      <c r="F5885" s="7">
        <v>0</v>
      </c>
      <c r="G5885" s="7"/>
      <c r="H5885" t="s">
        <v>13792</v>
      </c>
      <c r="I5885">
        <v>0</v>
      </c>
      <c r="J5885">
        <v>0</v>
      </c>
      <c r="K5885">
        <v>20000</v>
      </c>
      <c r="L5885" t="s">
        <v>52</v>
      </c>
      <c r="M5885" s="8" t="s">
        <v>53</v>
      </c>
      <c r="N5885" s="8">
        <v>0.82142857142857095</v>
      </c>
      <c r="O5885">
        <v>0.17857142857142799</v>
      </c>
      <c r="P5885" s="9">
        <v>0</v>
      </c>
      <c r="Q5885">
        <v>20000</v>
      </c>
      <c r="R5885" s="8"/>
      <c r="S5885" s="8" t="s">
        <v>217</v>
      </c>
      <c r="T5885">
        <v>688845</v>
      </c>
      <c r="U5885">
        <v>771165</v>
      </c>
      <c r="V5885">
        <v>1303449</v>
      </c>
      <c r="W5885">
        <v>532284</v>
      </c>
      <c r="X5885">
        <v>29933</v>
      </c>
      <c r="Y5885">
        <v>408090</v>
      </c>
      <c r="Z5885">
        <v>257455</v>
      </c>
      <c r="AA5885">
        <v>2895895</v>
      </c>
      <c r="AB5885">
        <v>1313545</v>
      </c>
      <c r="AC5885">
        <v>12</v>
      </c>
      <c r="AD5885">
        <v>1582350</v>
      </c>
      <c r="AE5885">
        <v>2013</v>
      </c>
      <c r="AF5885" t="s">
        <v>68</v>
      </c>
      <c r="AG5885">
        <v>200000</v>
      </c>
      <c r="AH5885" t="s">
        <v>55</v>
      </c>
      <c r="AI5885" t="s">
        <v>55</v>
      </c>
      <c r="AJ5885">
        <v>0</v>
      </c>
      <c r="AK5885">
        <v>720</v>
      </c>
      <c r="AL5885" s="8" t="s">
        <v>13793</v>
      </c>
      <c r="AM5885" s="10">
        <f t="shared" si="819"/>
        <v>2015</v>
      </c>
      <c r="AN5885">
        <f t="shared" si="820"/>
        <v>1</v>
      </c>
      <c r="AO5885">
        <f t="shared" si="826"/>
        <v>0</v>
      </c>
      <c r="AP5885">
        <f t="shared" si="821"/>
        <v>0</v>
      </c>
      <c r="AQ5885">
        <f t="shared" si="822"/>
        <v>1</v>
      </c>
      <c r="AR5885">
        <f t="shared" si="823"/>
        <v>0</v>
      </c>
      <c r="AS5885">
        <f t="shared" si="824"/>
        <v>0</v>
      </c>
      <c r="AT5885">
        <f t="shared" si="825"/>
        <v>0</v>
      </c>
      <c r="AU5885">
        <f t="shared" si="825"/>
        <v>0</v>
      </c>
      <c r="AV5885" t="str">
        <f t="shared" si="827"/>
        <v>2020-10-28T21:04:45</v>
      </c>
    </row>
    <row r="5886" spans="1:48" x14ac:dyDescent="0.25">
      <c r="A5886" s="5">
        <v>5957</v>
      </c>
      <c r="B5886" s="5" t="s">
        <v>1699</v>
      </c>
      <c r="C5886" s="5" t="s">
        <v>1700</v>
      </c>
      <c r="D5886" s="6" t="s">
        <v>1701</v>
      </c>
      <c r="E5886">
        <v>5</v>
      </c>
      <c r="F5886" s="7">
        <v>0</v>
      </c>
      <c r="G5886" s="7"/>
      <c r="H5886" t="s">
        <v>1702</v>
      </c>
      <c r="I5886">
        <v>0</v>
      </c>
      <c r="J5886">
        <v>0</v>
      </c>
      <c r="K5886">
        <v>30000</v>
      </c>
      <c r="L5886" t="s">
        <v>52</v>
      </c>
      <c r="M5886" s="8" t="s">
        <v>86</v>
      </c>
      <c r="N5886" s="8">
        <v>0.64285714285714202</v>
      </c>
      <c r="O5886">
        <v>0.35714285714285698</v>
      </c>
      <c r="P5886" s="9">
        <v>0</v>
      </c>
      <c r="Q5886">
        <v>15000</v>
      </c>
      <c r="R5886" s="8"/>
      <c r="S5886" s="8"/>
      <c r="AA5886">
        <v>753741</v>
      </c>
      <c r="AB5886">
        <v>0</v>
      </c>
      <c r="AC5886">
        <v>12</v>
      </c>
      <c r="AD5886">
        <v>0</v>
      </c>
      <c r="AE5886">
        <v>2017</v>
      </c>
      <c r="AF5886" t="s">
        <v>126</v>
      </c>
      <c r="AG5886">
        <v>200000</v>
      </c>
      <c r="AH5886" t="s">
        <v>55</v>
      </c>
      <c r="AI5886" t="s">
        <v>55</v>
      </c>
      <c r="AJ5886">
        <v>0</v>
      </c>
      <c r="AK5886">
        <v>9504</v>
      </c>
      <c r="AL5886" s="8" t="s">
        <v>13794</v>
      </c>
      <c r="AM5886" s="10">
        <f t="shared" si="819"/>
        <v>2019</v>
      </c>
      <c r="AN5886">
        <f t="shared" si="820"/>
        <v>1</v>
      </c>
      <c r="AO5886">
        <f t="shared" si="826"/>
        <v>0</v>
      </c>
      <c r="AP5886">
        <f t="shared" si="821"/>
        <v>0</v>
      </c>
      <c r="AQ5886">
        <f t="shared" si="822"/>
        <v>0</v>
      </c>
      <c r="AR5886">
        <f t="shared" si="823"/>
        <v>1</v>
      </c>
      <c r="AS5886">
        <f t="shared" si="824"/>
        <v>0</v>
      </c>
      <c r="AT5886">
        <f t="shared" si="825"/>
        <v>0</v>
      </c>
      <c r="AU5886">
        <f t="shared" si="825"/>
        <v>0</v>
      </c>
      <c r="AV5886" t="str">
        <f t="shared" si="827"/>
        <v>2020-10-28T21:05:17</v>
      </c>
    </row>
    <row r="5887" spans="1:48" x14ac:dyDescent="0.25">
      <c r="A5887" s="5">
        <v>5958</v>
      </c>
      <c r="B5887" s="5" t="s">
        <v>5644</v>
      </c>
      <c r="C5887" s="5" t="s">
        <v>5645</v>
      </c>
      <c r="D5887" s="6" t="s">
        <v>5646</v>
      </c>
      <c r="E5887">
        <v>15</v>
      </c>
      <c r="F5887" s="7">
        <v>0.36033894690000001</v>
      </c>
      <c r="G5887" s="7">
        <v>0</v>
      </c>
      <c r="H5887" t="s">
        <v>5647</v>
      </c>
      <c r="I5887">
        <v>42</v>
      </c>
      <c r="J5887">
        <v>108440</v>
      </c>
      <c r="K5887">
        <v>500000</v>
      </c>
      <c r="L5887" t="s">
        <v>52</v>
      </c>
      <c r="M5887" s="8" t="s">
        <v>53</v>
      </c>
      <c r="N5887" s="8">
        <v>0.73214285714285698</v>
      </c>
      <c r="O5887">
        <v>0.26785714285714202</v>
      </c>
      <c r="P5887" s="9">
        <v>0</v>
      </c>
      <c r="Q5887">
        <v>150000</v>
      </c>
      <c r="R5887" s="8"/>
      <c r="S5887" s="8" t="s">
        <v>329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2824812</v>
      </c>
      <c r="AB5887">
        <v>0</v>
      </c>
      <c r="AC5887">
        <v>12</v>
      </c>
      <c r="AD5887">
        <v>0</v>
      </c>
      <c r="AE5887">
        <v>2013</v>
      </c>
      <c r="AF5887" t="s">
        <v>68</v>
      </c>
      <c r="AG5887">
        <v>200000</v>
      </c>
      <c r="AH5887" t="s">
        <v>56</v>
      </c>
      <c r="AI5887" t="s">
        <v>55</v>
      </c>
      <c r="AJ5887">
        <v>1</v>
      </c>
      <c r="AK5887">
        <v>42385</v>
      </c>
      <c r="AL5887" s="8" t="s">
        <v>13795</v>
      </c>
      <c r="AM5887" s="10">
        <f t="shared" si="819"/>
        <v>2014</v>
      </c>
      <c r="AN5887">
        <f t="shared" si="820"/>
        <v>1</v>
      </c>
      <c r="AO5887">
        <f t="shared" si="826"/>
        <v>0</v>
      </c>
      <c r="AP5887">
        <f t="shared" si="821"/>
        <v>0</v>
      </c>
      <c r="AQ5887">
        <f t="shared" si="822"/>
        <v>1</v>
      </c>
      <c r="AR5887">
        <f t="shared" si="823"/>
        <v>0</v>
      </c>
      <c r="AS5887">
        <f t="shared" si="824"/>
        <v>0</v>
      </c>
      <c r="AT5887">
        <f t="shared" si="825"/>
        <v>1</v>
      </c>
      <c r="AU5887">
        <f t="shared" si="825"/>
        <v>0</v>
      </c>
      <c r="AV5887" t="str">
        <f t="shared" si="827"/>
        <v>2020-10-28T21:01:05</v>
      </c>
    </row>
    <row r="5888" spans="1:48" x14ac:dyDescent="0.25">
      <c r="A5888" s="5">
        <v>5959</v>
      </c>
      <c r="B5888" s="5" t="s">
        <v>13796</v>
      </c>
      <c r="C5888" s="5" t="s">
        <v>2369</v>
      </c>
      <c r="D5888" s="6" t="s">
        <v>13797</v>
      </c>
      <c r="E5888">
        <v>8</v>
      </c>
      <c r="F5888" s="7">
        <v>0</v>
      </c>
      <c r="G5888" s="7"/>
      <c r="H5888" t="s">
        <v>13798</v>
      </c>
      <c r="I5888">
        <v>0</v>
      </c>
      <c r="J5888">
        <v>0</v>
      </c>
      <c r="K5888">
        <v>10000</v>
      </c>
      <c r="L5888" t="s">
        <v>52</v>
      </c>
      <c r="M5888" s="8" t="s">
        <v>86</v>
      </c>
      <c r="N5888" s="8">
        <v>0.67857142857142805</v>
      </c>
      <c r="O5888">
        <v>0.32142857142857101</v>
      </c>
      <c r="P5888" s="9">
        <v>0</v>
      </c>
      <c r="Q5888">
        <v>5000</v>
      </c>
      <c r="R5888" s="8"/>
      <c r="S5888" s="8"/>
      <c r="AA5888">
        <v>331426</v>
      </c>
      <c r="AB5888">
        <v>0</v>
      </c>
      <c r="AC5888">
        <v>12</v>
      </c>
      <c r="AD5888">
        <v>0</v>
      </c>
      <c r="AE5888">
        <v>2009</v>
      </c>
      <c r="AF5888" t="s">
        <v>121</v>
      </c>
      <c r="AG5888">
        <v>10000</v>
      </c>
      <c r="AH5888" t="s">
        <v>55</v>
      </c>
      <c r="AI5888" t="s">
        <v>55</v>
      </c>
      <c r="AJ5888">
        <v>0</v>
      </c>
      <c r="AK5888">
        <v>10560</v>
      </c>
      <c r="AL5888" s="8" t="s">
        <v>13799</v>
      </c>
      <c r="AM5888" s="10">
        <f t="shared" si="819"/>
        <v>2020</v>
      </c>
      <c r="AN5888">
        <f t="shared" si="820"/>
        <v>1</v>
      </c>
      <c r="AO5888">
        <f t="shared" si="826"/>
        <v>0</v>
      </c>
      <c r="AP5888">
        <f t="shared" si="821"/>
        <v>0</v>
      </c>
      <c r="AQ5888">
        <f t="shared" si="822"/>
        <v>0</v>
      </c>
      <c r="AR5888">
        <f t="shared" si="823"/>
        <v>1</v>
      </c>
      <c r="AS5888">
        <f t="shared" si="824"/>
        <v>0</v>
      </c>
      <c r="AT5888">
        <f t="shared" si="825"/>
        <v>0</v>
      </c>
      <c r="AU5888">
        <f t="shared" si="825"/>
        <v>0</v>
      </c>
      <c r="AV5888" t="str">
        <f t="shared" si="827"/>
        <v>2020-10-28T21:06:36</v>
      </c>
    </row>
    <row r="5889" spans="1:48" x14ac:dyDescent="0.25">
      <c r="A5889" s="5">
        <v>5960</v>
      </c>
      <c r="B5889" s="5" t="s">
        <v>13800</v>
      </c>
      <c r="C5889" s="5" t="s">
        <v>2369</v>
      </c>
      <c r="D5889" s="6" t="s">
        <v>13801</v>
      </c>
      <c r="E5889">
        <v>0</v>
      </c>
      <c r="F5889" s="7">
        <v>0.35921613489999998</v>
      </c>
      <c r="G5889" s="7">
        <v>0</v>
      </c>
      <c r="H5889" t="s">
        <v>7329</v>
      </c>
      <c r="I5889">
        <v>0</v>
      </c>
      <c r="J5889">
        <v>0</v>
      </c>
      <c r="K5889">
        <v>30000</v>
      </c>
      <c r="L5889" t="s">
        <v>199</v>
      </c>
      <c r="M5889" s="8" t="s">
        <v>86</v>
      </c>
      <c r="N5889" s="8">
        <v>0.66071428571428503</v>
      </c>
      <c r="O5889">
        <v>0.33928571428571402</v>
      </c>
      <c r="P5889" s="9">
        <v>0</v>
      </c>
      <c r="R5889" s="8"/>
      <c r="S5889" s="8"/>
      <c r="AA5889">
        <v>789959</v>
      </c>
      <c r="AB5889">
        <v>0</v>
      </c>
      <c r="AC5889">
        <v>12</v>
      </c>
      <c r="AD5889">
        <v>0</v>
      </c>
      <c r="AE5889">
        <v>2014</v>
      </c>
      <c r="AF5889" t="s">
        <v>68</v>
      </c>
      <c r="AG5889">
        <v>10000</v>
      </c>
      <c r="AH5889" t="s">
        <v>56</v>
      </c>
      <c r="AI5889" t="s">
        <v>55</v>
      </c>
      <c r="AJ5889">
        <v>1</v>
      </c>
      <c r="AK5889">
        <v>3840</v>
      </c>
      <c r="AL5889" s="8"/>
      <c r="AM5889" s="10">
        <f t="shared" si="819"/>
        <v>2019</v>
      </c>
      <c r="AN5889">
        <f t="shared" si="820"/>
        <v>0</v>
      </c>
      <c r="AO5889">
        <f t="shared" si="826"/>
        <v>1</v>
      </c>
      <c r="AP5889">
        <f t="shared" si="821"/>
        <v>0</v>
      </c>
      <c r="AQ5889">
        <f t="shared" si="822"/>
        <v>0</v>
      </c>
      <c r="AR5889">
        <f t="shared" si="823"/>
        <v>1</v>
      </c>
      <c r="AS5889">
        <f t="shared" si="824"/>
        <v>0</v>
      </c>
      <c r="AT5889">
        <f t="shared" si="825"/>
        <v>1</v>
      </c>
      <c r="AU5889">
        <f t="shared" si="825"/>
        <v>0</v>
      </c>
      <c r="AV5889">
        <f t="shared" si="827"/>
        <v>0</v>
      </c>
    </row>
    <row r="5890" spans="1:48" x14ac:dyDescent="0.25">
      <c r="A5890" s="5">
        <v>5961</v>
      </c>
      <c r="B5890" s="5" t="s">
        <v>9263</v>
      </c>
      <c r="C5890" s="5" t="s">
        <v>9264</v>
      </c>
      <c r="D5890" s="6" t="s">
        <v>9265</v>
      </c>
      <c r="E5890">
        <v>5</v>
      </c>
      <c r="F5890" s="7">
        <v>0.23832914790000001</v>
      </c>
      <c r="G5890" s="7">
        <v>0</v>
      </c>
      <c r="H5890" t="s">
        <v>9266</v>
      </c>
      <c r="I5890">
        <v>0</v>
      </c>
      <c r="J5890">
        <v>0</v>
      </c>
      <c r="K5890">
        <v>40000</v>
      </c>
      <c r="L5890" t="s">
        <v>52</v>
      </c>
      <c r="M5890" s="8" t="s">
        <v>53</v>
      </c>
      <c r="N5890" s="8">
        <v>0.83928571428571397</v>
      </c>
      <c r="O5890">
        <v>0.160714285714285</v>
      </c>
      <c r="P5890" s="9">
        <v>0.86602540378443904</v>
      </c>
      <c r="Q5890">
        <v>30000</v>
      </c>
      <c r="R5890" s="8"/>
      <c r="S5890" s="8"/>
      <c r="AA5890">
        <v>1659410</v>
      </c>
      <c r="AB5890">
        <v>0</v>
      </c>
      <c r="AC5890">
        <v>12</v>
      </c>
      <c r="AD5890">
        <v>0</v>
      </c>
      <c r="AE5890">
        <v>1994</v>
      </c>
      <c r="AF5890" t="s">
        <v>54</v>
      </c>
      <c r="AG5890">
        <v>10000</v>
      </c>
      <c r="AH5890" t="s">
        <v>55</v>
      </c>
      <c r="AI5890" t="s">
        <v>55</v>
      </c>
      <c r="AJ5890">
        <v>1</v>
      </c>
      <c r="AK5890">
        <v>81400</v>
      </c>
      <c r="AL5890" s="8" t="s">
        <v>13802</v>
      </c>
      <c r="AM5890" s="10">
        <f t="shared" ref="AM5890:AM5953" si="828">_xlfn.NUMBERVALUE(LEFT(H5890,4))</f>
        <v>2012</v>
      </c>
      <c r="AN5890">
        <f t="shared" ref="AN5890:AN5953" si="829">IF(OR(L5890 = "AprovadoAnalista", L5890 = "AprovadoComite" ),1,0)</f>
        <v>1</v>
      </c>
      <c r="AO5890">
        <f t="shared" si="826"/>
        <v>0</v>
      </c>
      <c r="AP5890">
        <f t="shared" ref="AP5890:AP5953" si="830">IF(MID(M5890,4,1)="0",1,0)</f>
        <v>0</v>
      </c>
      <c r="AQ5890">
        <f t="shared" ref="AQ5890:AQ5953" si="831">IF(MID(M5890,4,1)="1",1,0)</f>
        <v>1</v>
      </c>
      <c r="AR5890">
        <f t="shared" ref="AR5890:AR5953" si="832">IF(MID(M5890,4,1)="3",1,0)</f>
        <v>0</v>
      </c>
      <c r="AS5890">
        <f t="shared" ref="AS5890:AS5953" si="833">IF(MID(M5890,4,1)="5",1,0)</f>
        <v>0</v>
      </c>
      <c r="AT5890">
        <f t="shared" ref="AT5890:AU5953" si="834">IF(AH5890="True",1,0)</f>
        <v>0</v>
      </c>
      <c r="AU5890">
        <f t="shared" si="834"/>
        <v>0</v>
      </c>
      <c r="AV5890" t="str">
        <f t="shared" si="827"/>
        <v>2020-10-28T21:10:59</v>
      </c>
    </row>
    <row r="5891" spans="1:48" x14ac:dyDescent="0.25">
      <c r="A5891" s="5">
        <v>5962</v>
      </c>
      <c r="B5891" s="5" t="s">
        <v>7012</v>
      </c>
      <c r="C5891" s="5" t="s">
        <v>7013</v>
      </c>
      <c r="D5891" s="6" t="s">
        <v>7014</v>
      </c>
      <c r="E5891">
        <v>169</v>
      </c>
      <c r="F5891" s="7">
        <v>0.4243584453</v>
      </c>
      <c r="G5891" s="7">
        <v>0</v>
      </c>
      <c r="H5891" t="s">
        <v>3904</v>
      </c>
      <c r="I5891">
        <v>0</v>
      </c>
      <c r="J5891">
        <v>0</v>
      </c>
      <c r="K5891">
        <v>70000</v>
      </c>
      <c r="L5891" t="s">
        <v>52</v>
      </c>
      <c r="M5891" s="8" t="s">
        <v>53</v>
      </c>
      <c r="N5891" s="8">
        <v>0.75</v>
      </c>
      <c r="O5891">
        <v>0.25</v>
      </c>
      <c r="P5891" s="9">
        <v>0.86602540378443904</v>
      </c>
      <c r="Q5891">
        <v>50000</v>
      </c>
      <c r="R5891" s="8"/>
      <c r="S5891" s="8" t="s">
        <v>329</v>
      </c>
      <c r="T5891">
        <v>2620633</v>
      </c>
      <c r="U5891">
        <v>648597</v>
      </c>
      <c r="V5891">
        <v>4826468</v>
      </c>
      <c r="W5891">
        <v>2924537</v>
      </c>
      <c r="X5891">
        <v>1120000</v>
      </c>
      <c r="Y5891">
        <v>1420460</v>
      </c>
      <c r="Z5891">
        <v>-148098</v>
      </c>
      <c r="AA5891">
        <v>10588986</v>
      </c>
      <c r="AB5891">
        <v>10443986</v>
      </c>
      <c r="AC5891">
        <v>12</v>
      </c>
      <c r="AD5891">
        <v>145000</v>
      </c>
      <c r="AE5891">
        <v>2007</v>
      </c>
      <c r="AF5891" t="s">
        <v>121</v>
      </c>
      <c r="AG5891">
        <v>56500</v>
      </c>
      <c r="AH5891" t="s">
        <v>55</v>
      </c>
      <c r="AI5891" t="s">
        <v>55</v>
      </c>
      <c r="AJ5891">
        <v>1</v>
      </c>
      <c r="AK5891">
        <v>534000</v>
      </c>
      <c r="AL5891" s="8" t="s">
        <v>13803</v>
      </c>
      <c r="AM5891" s="10">
        <f t="shared" si="828"/>
        <v>2018</v>
      </c>
      <c r="AN5891">
        <f t="shared" si="829"/>
        <v>1</v>
      </c>
      <c r="AO5891">
        <f t="shared" ref="AO5891:AO5954" si="835">IF(OR(L5891 = "ReprovadoAnalista", L5891 = "ReprovadoComite" ),1,0)</f>
        <v>0</v>
      </c>
      <c r="AP5891">
        <f t="shared" si="830"/>
        <v>0</v>
      </c>
      <c r="AQ5891">
        <f t="shared" si="831"/>
        <v>1</v>
      </c>
      <c r="AR5891">
        <f t="shared" si="832"/>
        <v>0</v>
      </c>
      <c r="AS5891">
        <f t="shared" si="833"/>
        <v>0</v>
      </c>
      <c r="AT5891">
        <f t="shared" si="834"/>
        <v>0</v>
      </c>
      <c r="AU5891">
        <f t="shared" si="834"/>
        <v>0</v>
      </c>
      <c r="AV5891" t="str">
        <f t="shared" ref="AV5891:AV5954" si="836">IF(R5891&lt;&gt;"",R5891,AL5891)</f>
        <v>2020-10-29T14:02:57</v>
      </c>
    </row>
    <row r="5892" spans="1:48" x14ac:dyDescent="0.25">
      <c r="A5892" s="5">
        <v>5963</v>
      </c>
      <c r="B5892" s="5" t="s">
        <v>373</v>
      </c>
      <c r="C5892" s="5" t="s">
        <v>374</v>
      </c>
      <c r="D5892" s="6" t="s">
        <v>375</v>
      </c>
      <c r="E5892">
        <v>19</v>
      </c>
      <c r="F5892" s="7">
        <v>0.47984502530000001</v>
      </c>
      <c r="G5892" s="7">
        <v>0</v>
      </c>
      <c r="H5892" t="s">
        <v>376</v>
      </c>
      <c r="I5892">
        <v>41</v>
      </c>
      <c r="J5892">
        <v>8880</v>
      </c>
      <c r="K5892">
        <v>10000</v>
      </c>
      <c r="L5892" t="s">
        <v>52</v>
      </c>
      <c r="M5892" s="8" t="s">
        <v>86</v>
      </c>
      <c r="N5892" s="8">
        <v>0.58928571428571397</v>
      </c>
      <c r="O5892">
        <v>0.41071428571428498</v>
      </c>
      <c r="P5892" s="9">
        <v>0</v>
      </c>
      <c r="Q5892">
        <v>10000</v>
      </c>
      <c r="R5892" s="8"/>
      <c r="S5892" s="8" t="s">
        <v>648</v>
      </c>
      <c r="T5892">
        <v>380473</v>
      </c>
      <c r="U5892">
        <v>179026</v>
      </c>
      <c r="V5892">
        <v>511372</v>
      </c>
      <c r="W5892">
        <v>332345</v>
      </c>
      <c r="X5892">
        <v>0</v>
      </c>
      <c r="Y5892">
        <v>0</v>
      </c>
      <c r="Z5892">
        <v>0</v>
      </c>
      <c r="AA5892">
        <v>678376</v>
      </c>
      <c r="AB5892">
        <v>406269</v>
      </c>
      <c r="AC5892">
        <v>11</v>
      </c>
      <c r="AD5892">
        <v>272107</v>
      </c>
      <c r="AE5892">
        <v>2018</v>
      </c>
      <c r="AF5892" t="s">
        <v>126</v>
      </c>
      <c r="AG5892">
        <v>95700</v>
      </c>
      <c r="AH5892" t="s">
        <v>55</v>
      </c>
      <c r="AI5892" t="s">
        <v>55</v>
      </c>
      <c r="AJ5892">
        <v>1</v>
      </c>
      <c r="AK5892">
        <v>8640</v>
      </c>
      <c r="AL5892" s="8" t="s">
        <v>13804</v>
      </c>
      <c r="AM5892" s="10">
        <f t="shared" si="828"/>
        <v>2018</v>
      </c>
      <c r="AN5892">
        <f t="shared" si="829"/>
        <v>1</v>
      </c>
      <c r="AO5892">
        <f t="shared" si="835"/>
        <v>0</v>
      </c>
      <c r="AP5892">
        <f t="shared" si="830"/>
        <v>0</v>
      </c>
      <c r="AQ5892">
        <f t="shared" si="831"/>
        <v>0</v>
      </c>
      <c r="AR5892">
        <f t="shared" si="832"/>
        <v>1</v>
      </c>
      <c r="AS5892">
        <f t="shared" si="833"/>
        <v>0</v>
      </c>
      <c r="AT5892">
        <f t="shared" si="834"/>
        <v>0</v>
      </c>
      <c r="AU5892">
        <f t="shared" si="834"/>
        <v>0</v>
      </c>
      <c r="AV5892" t="str">
        <f t="shared" si="836"/>
        <v>2020-10-29T14:03:22</v>
      </c>
    </row>
    <row r="5893" spans="1:48" x14ac:dyDescent="0.25">
      <c r="A5893" s="5">
        <v>5964</v>
      </c>
      <c r="B5893" s="5" t="s">
        <v>2879</v>
      </c>
      <c r="C5893" s="5" t="s">
        <v>2880</v>
      </c>
      <c r="D5893" s="6" t="s">
        <v>2881</v>
      </c>
      <c r="E5893">
        <v>29</v>
      </c>
      <c r="F5893" s="7">
        <v>0.44067686230000003</v>
      </c>
      <c r="G5893" s="7">
        <v>0</v>
      </c>
      <c r="H5893" t="s">
        <v>2882</v>
      </c>
      <c r="I5893">
        <v>0</v>
      </c>
      <c r="J5893">
        <v>0</v>
      </c>
      <c r="K5893">
        <v>30000</v>
      </c>
      <c r="L5893" t="s">
        <v>52</v>
      </c>
      <c r="M5893" s="8" t="s">
        <v>53</v>
      </c>
      <c r="N5893" s="8">
        <v>0.76785714285714202</v>
      </c>
      <c r="O5893">
        <v>0.23214285714285701</v>
      </c>
      <c r="P5893" s="9">
        <v>0.86602540378443904</v>
      </c>
      <c r="Q5893">
        <v>30000</v>
      </c>
      <c r="R5893" s="8"/>
      <c r="S5893" s="8"/>
      <c r="AA5893">
        <v>37047502</v>
      </c>
      <c r="AB5893">
        <v>0</v>
      </c>
      <c r="AC5893">
        <v>5</v>
      </c>
      <c r="AD5893">
        <v>0</v>
      </c>
      <c r="AE5893">
        <v>1983</v>
      </c>
      <c r="AF5893" t="s">
        <v>54</v>
      </c>
      <c r="AG5893">
        <v>20000</v>
      </c>
      <c r="AH5893" t="s">
        <v>55</v>
      </c>
      <c r="AI5893" t="s">
        <v>55</v>
      </c>
      <c r="AJ5893">
        <v>1</v>
      </c>
      <c r="AK5893">
        <v>249200</v>
      </c>
      <c r="AL5893" s="8" t="s">
        <v>13805</v>
      </c>
      <c r="AM5893" s="10">
        <f t="shared" si="828"/>
        <v>2016</v>
      </c>
      <c r="AN5893">
        <f t="shared" si="829"/>
        <v>1</v>
      </c>
      <c r="AO5893">
        <f t="shared" si="835"/>
        <v>0</v>
      </c>
      <c r="AP5893">
        <f t="shared" si="830"/>
        <v>0</v>
      </c>
      <c r="AQ5893">
        <f t="shared" si="831"/>
        <v>1</v>
      </c>
      <c r="AR5893">
        <f t="shared" si="832"/>
        <v>0</v>
      </c>
      <c r="AS5893">
        <f t="shared" si="833"/>
        <v>0</v>
      </c>
      <c r="AT5893">
        <f t="shared" si="834"/>
        <v>0</v>
      </c>
      <c r="AU5893">
        <f t="shared" si="834"/>
        <v>0</v>
      </c>
      <c r="AV5893" t="str">
        <f t="shared" si="836"/>
        <v>2020-10-29T14:03:48</v>
      </c>
    </row>
    <row r="5894" spans="1:48" x14ac:dyDescent="0.25">
      <c r="A5894" s="5">
        <v>5965</v>
      </c>
      <c r="B5894" s="5" t="s">
        <v>2476</v>
      </c>
      <c r="C5894" s="5" t="s">
        <v>2477</v>
      </c>
      <c r="D5894" s="6" t="s">
        <v>2478</v>
      </c>
      <c r="E5894">
        <v>7</v>
      </c>
      <c r="F5894" s="7">
        <v>0.43537768780000002</v>
      </c>
      <c r="G5894" s="7">
        <v>0</v>
      </c>
      <c r="H5894" t="s">
        <v>2479</v>
      </c>
      <c r="I5894">
        <v>0</v>
      </c>
      <c r="J5894">
        <v>0</v>
      </c>
      <c r="K5894">
        <v>40000</v>
      </c>
      <c r="L5894" t="s">
        <v>52</v>
      </c>
      <c r="M5894" s="8" t="s">
        <v>53</v>
      </c>
      <c r="N5894" s="8">
        <v>0.85714285714285698</v>
      </c>
      <c r="O5894">
        <v>0.14285714285714199</v>
      </c>
      <c r="P5894" s="9">
        <v>0</v>
      </c>
      <c r="Q5894">
        <v>40000</v>
      </c>
      <c r="R5894" s="8"/>
      <c r="S5894" s="8"/>
      <c r="AA5894">
        <v>3224336</v>
      </c>
      <c r="AB5894">
        <v>0</v>
      </c>
      <c r="AC5894">
        <v>12</v>
      </c>
      <c r="AD5894">
        <v>0</v>
      </c>
      <c r="AE5894">
        <v>2009</v>
      </c>
      <c r="AF5894" t="s">
        <v>121</v>
      </c>
      <c r="AG5894">
        <v>200000</v>
      </c>
      <c r="AH5894" t="s">
        <v>55</v>
      </c>
      <c r="AI5894" t="s">
        <v>55</v>
      </c>
      <c r="AJ5894">
        <v>1</v>
      </c>
      <c r="AK5894">
        <v>99000</v>
      </c>
      <c r="AL5894" s="8" t="s">
        <v>13806</v>
      </c>
      <c r="AM5894" s="10">
        <f t="shared" si="828"/>
        <v>2013</v>
      </c>
      <c r="AN5894">
        <f t="shared" si="829"/>
        <v>1</v>
      </c>
      <c r="AO5894">
        <f t="shared" si="835"/>
        <v>0</v>
      </c>
      <c r="AP5894">
        <f t="shared" si="830"/>
        <v>0</v>
      </c>
      <c r="AQ5894">
        <f t="shared" si="831"/>
        <v>1</v>
      </c>
      <c r="AR5894">
        <f t="shared" si="832"/>
        <v>0</v>
      </c>
      <c r="AS5894">
        <f t="shared" si="833"/>
        <v>0</v>
      </c>
      <c r="AT5894">
        <f t="shared" si="834"/>
        <v>0</v>
      </c>
      <c r="AU5894">
        <f t="shared" si="834"/>
        <v>0</v>
      </c>
      <c r="AV5894" t="str">
        <f t="shared" si="836"/>
        <v>2020-10-29T14:04:29</v>
      </c>
    </row>
    <row r="5895" spans="1:48" x14ac:dyDescent="0.25">
      <c r="A5895" s="5">
        <v>5966</v>
      </c>
      <c r="B5895" s="5" t="s">
        <v>4204</v>
      </c>
      <c r="C5895" s="5" t="s">
        <v>4205</v>
      </c>
      <c r="D5895" s="6" t="s">
        <v>4206</v>
      </c>
      <c r="E5895">
        <v>14</v>
      </c>
      <c r="F5895" s="7">
        <v>0.56504577389999999</v>
      </c>
      <c r="G5895" s="7">
        <v>0</v>
      </c>
      <c r="H5895" t="s">
        <v>4207</v>
      </c>
      <c r="I5895">
        <v>42</v>
      </c>
      <c r="J5895">
        <v>118195.87</v>
      </c>
      <c r="K5895">
        <v>150000</v>
      </c>
      <c r="L5895" t="s">
        <v>52</v>
      </c>
      <c r="M5895" s="8" t="s">
        <v>86</v>
      </c>
      <c r="N5895" s="8">
        <v>0.64285714285714202</v>
      </c>
      <c r="O5895">
        <v>0.35714285714285698</v>
      </c>
      <c r="P5895" s="9">
        <v>0</v>
      </c>
      <c r="Q5895">
        <v>150000</v>
      </c>
      <c r="R5895" s="8"/>
      <c r="S5895" s="8" t="s">
        <v>329</v>
      </c>
      <c r="T5895">
        <v>40147679</v>
      </c>
      <c r="U5895">
        <v>40222591</v>
      </c>
      <c r="V5895">
        <v>56028277</v>
      </c>
      <c r="W5895">
        <v>15136282</v>
      </c>
      <c r="X5895">
        <v>15775862</v>
      </c>
      <c r="Y5895">
        <v>14799137</v>
      </c>
      <c r="Z5895">
        <v>23664583</v>
      </c>
      <c r="AA5895">
        <v>120776175</v>
      </c>
      <c r="AB5895">
        <v>33545891</v>
      </c>
      <c r="AC5895">
        <v>12</v>
      </c>
      <c r="AD5895">
        <v>87230284</v>
      </c>
      <c r="AE5895">
        <v>2004</v>
      </c>
      <c r="AF5895" t="s">
        <v>121</v>
      </c>
      <c r="AG5895">
        <v>3000000</v>
      </c>
      <c r="AH5895" t="s">
        <v>55</v>
      </c>
      <c r="AI5895" t="s">
        <v>56</v>
      </c>
      <c r="AJ5895">
        <v>1</v>
      </c>
      <c r="AK5895">
        <v>4670447</v>
      </c>
      <c r="AL5895" s="8" t="s">
        <v>13807</v>
      </c>
      <c r="AM5895" s="10">
        <f t="shared" si="828"/>
        <v>2019</v>
      </c>
      <c r="AN5895">
        <f t="shared" si="829"/>
        <v>1</v>
      </c>
      <c r="AO5895">
        <f t="shared" si="835"/>
        <v>0</v>
      </c>
      <c r="AP5895">
        <f t="shared" si="830"/>
        <v>0</v>
      </c>
      <c r="AQ5895">
        <f t="shared" si="831"/>
        <v>0</v>
      </c>
      <c r="AR5895">
        <f t="shared" si="832"/>
        <v>1</v>
      </c>
      <c r="AS5895">
        <f t="shared" si="833"/>
        <v>0</v>
      </c>
      <c r="AT5895">
        <f t="shared" si="834"/>
        <v>0</v>
      </c>
      <c r="AU5895">
        <f t="shared" si="834"/>
        <v>1</v>
      </c>
      <c r="AV5895" t="str">
        <f t="shared" si="836"/>
        <v>2020-10-29T14:05:03</v>
      </c>
    </row>
    <row r="5896" spans="1:48" x14ac:dyDescent="0.25">
      <c r="A5896" s="5">
        <v>5967</v>
      </c>
      <c r="B5896" s="5" t="s">
        <v>10211</v>
      </c>
      <c r="C5896" s="5" t="s">
        <v>10212</v>
      </c>
      <c r="D5896" s="6" t="s">
        <v>10213</v>
      </c>
      <c r="E5896">
        <v>0</v>
      </c>
      <c r="F5896" s="7">
        <v>0.53380187270000001</v>
      </c>
      <c r="G5896" s="7">
        <v>0</v>
      </c>
      <c r="H5896" t="s">
        <v>10214</v>
      </c>
      <c r="I5896">
        <v>0</v>
      </c>
      <c r="J5896">
        <v>0</v>
      </c>
      <c r="K5896">
        <v>70000</v>
      </c>
      <c r="L5896" t="s">
        <v>52</v>
      </c>
      <c r="M5896" s="8" t="s">
        <v>53</v>
      </c>
      <c r="N5896" s="8">
        <v>0.80357142857142805</v>
      </c>
      <c r="O5896">
        <v>0.19642857142857101</v>
      </c>
      <c r="P5896" s="9">
        <v>0</v>
      </c>
      <c r="Q5896">
        <v>70000</v>
      </c>
      <c r="R5896" s="8"/>
      <c r="S5896" s="8" t="s">
        <v>329</v>
      </c>
      <c r="T5896">
        <v>74618224</v>
      </c>
      <c r="U5896">
        <v>5541475</v>
      </c>
      <c r="V5896">
        <v>8143435</v>
      </c>
      <c r="W5896">
        <v>1496350</v>
      </c>
      <c r="X5896">
        <v>2471371</v>
      </c>
      <c r="Y5896">
        <v>2413821</v>
      </c>
      <c r="Z5896">
        <v>2511713</v>
      </c>
      <c r="AA5896">
        <v>17461824</v>
      </c>
      <c r="AB5896">
        <v>4566719</v>
      </c>
      <c r="AC5896">
        <v>12</v>
      </c>
      <c r="AD5896">
        <v>12895105</v>
      </c>
      <c r="AE5896">
        <v>1966</v>
      </c>
      <c r="AF5896" t="s">
        <v>54</v>
      </c>
      <c r="AG5896">
        <v>100000</v>
      </c>
      <c r="AH5896" t="s">
        <v>55</v>
      </c>
      <c r="AI5896" t="s">
        <v>56</v>
      </c>
      <c r="AJ5896">
        <v>1</v>
      </c>
      <c r="AK5896">
        <v>480600</v>
      </c>
      <c r="AL5896" s="8" t="s">
        <v>13808</v>
      </c>
      <c r="AM5896" s="10">
        <f t="shared" si="828"/>
        <v>2020</v>
      </c>
      <c r="AN5896">
        <f t="shared" si="829"/>
        <v>1</v>
      </c>
      <c r="AO5896">
        <f t="shared" si="835"/>
        <v>0</v>
      </c>
      <c r="AP5896">
        <f t="shared" si="830"/>
        <v>0</v>
      </c>
      <c r="AQ5896">
        <f t="shared" si="831"/>
        <v>1</v>
      </c>
      <c r="AR5896">
        <f t="shared" si="832"/>
        <v>0</v>
      </c>
      <c r="AS5896">
        <f t="shared" si="833"/>
        <v>0</v>
      </c>
      <c r="AT5896">
        <f t="shared" si="834"/>
        <v>0</v>
      </c>
      <c r="AU5896">
        <f t="shared" si="834"/>
        <v>1</v>
      </c>
      <c r="AV5896" t="str">
        <f t="shared" si="836"/>
        <v>2020-10-29T14:10:33</v>
      </c>
    </row>
    <row r="5897" spans="1:48" x14ac:dyDescent="0.25">
      <c r="A5897" s="5">
        <v>5968</v>
      </c>
      <c r="B5897" s="5" t="s">
        <v>11278</v>
      </c>
      <c r="C5897" s="5" t="s">
        <v>11279</v>
      </c>
      <c r="D5897" s="6" t="s">
        <v>11280</v>
      </c>
      <c r="E5897">
        <v>0</v>
      </c>
      <c r="F5897" s="7">
        <v>0.51427094939999995</v>
      </c>
      <c r="G5897" s="7">
        <v>0</v>
      </c>
      <c r="H5897" t="s">
        <v>10659</v>
      </c>
      <c r="I5897">
        <v>5</v>
      </c>
      <c r="J5897">
        <v>3666.6</v>
      </c>
      <c r="K5897">
        <v>50000</v>
      </c>
      <c r="L5897" t="s">
        <v>52</v>
      </c>
      <c r="M5897" s="8" t="s">
        <v>86</v>
      </c>
      <c r="N5897" s="8">
        <v>0.53571428571428503</v>
      </c>
      <c r="O5897">
        <v>0.46428571428571402</v>
      </c>
      <c r="P5897" s="9">
        <v>0</v>
      </c>
      <c r="Q5897">
        <v>25000</v>
      </c>
      <c r="R5897" s="8"/>
      <c r="S5897" s="8"/>
      <c r="AA5897">
        <v>744512</v>
      </c>
      <c r="AB5897">
        <v>0</v>
      </c>
      <c r="AC5897">
        <v>12</v>
      </c>
      <c r="AD5897">
        <v>0</v>
      </c>
      <c r="AE5897">
        <v>2019</v>
      </c>
      <c r="AF5897" t="s">
        <v>126</v>
      </c>
      <c r="AG5897">
        <v>5000</v>
      </c>
      <c r="AH5897" t="s">
        <v>55</v>
      </c>
      <c r="AI5897" t="s">
        <v>56</v>
      </c>
      <c r="AJ5897">
        <v>1</v>
      </c>
      <c r="AK5897">
        <v>2640</v>
      </c>
      <c r="AL5897" s="8" t="s">
        <v>13809</v>
      </c>
      <c r="AM5897" s="10">
        <f t="shared" si="828"/>
        <v>2020</v>
      </c>
      <c r="AN5897">
        <f t="shared" si="829"/>
        <v>1</v>
      </c>
      <c r="AO5897">
        <f t="shared" si="835"/>
        <v>0</v>
      </c>
      <c r="AP5897">
        <f t="shared" si="830"/>
        <v>0</v>
      </c>
      <c r="AQ5897">
        <f t="shared" si="831"/>
        <v>0</v>
      </c>
      <c r="AR5897">
        <f t="shared" si="832"/>
        <v>1</v>
      </c>
      <c r="AS5897">
        <f t="shared" si="833"/>
        <v>0</v>
      </c>
      <c r="AT5897">
        <f t="shared" si="834"/>
        <v>0</v>
      </c>
      <c r="AU5897">
        <f t="shared" si="834"/>
        <v>1</v>
      </c>
      <c r="AV5897" t="str">
        <f t="shared" si="836"/>
        <v>2020-10-29T14:14:26</v>
      </c>
    </row>
    <row r="5898" spans="1:48" x14ac:dyDescent="0.25">
      <c r="A5898" s="5">
        <v>5969</v>
      </c>
      <c r="B5898" s="5" t="s">
        <v>13810</v>
      </c>
      <c r="C5898" s="5" t="s">
        <v>7380</v>
      </c>
      <c r="D5898" s="6" t="s">
        <v>13811</v>
      </c>
      <c r="E5898" s="9">
        <v>0</v>
      </c>
      <c r="F5898" s="13">
        <v>0</v>
      </c>
      <c r="G5898" s="13">
        <v>0</v>
      </c>
      <c r="H5898" s="9"/>
      <c r="I5898" s="9">
        <v>0</v>
      </c>
      <c r="J5898" s="9">
        <v>0</v>
      </c>
      <c r="K5898" s="9">
        <v>200000</v>
      </c>
      <c r="L5898" s="9" t="s">
        <v>199</v>
      </c>
      <c r="M5898" s="8" t="s">
        <v>53</v>
      </c>
      <c r="N5898" s="8">
        <v>0.83928571428571397</v>
      </c>
      <c r="O5898" s="9">
        <v>0.160714285714285</v>
      </c>
      <c r="P5898" s="9">
        <v>0</v>
      </c>
      <c r="Q5898" s="9"/>
      <c r="R5898" s="8"/>
      <c r="S5898" s="8" t="s">
        <v>7130</v>
      </c>
      <c r="T5898" s="9">
        <v>20050016</v>
      </c>
      <c r="U5898" s="9">
        <v>15316808</v>
      </c>
      <c r="V5898" s="9">
        <v>20923797</v>
      </c>
      <c r="W5898" s="9">
        <v>5575971</v>
      </c>
      <c r="X5898" s="9">
        <v>0</v>
      </c>
      <c r="Y5898" s="9">
        <v>12305899</v>
      </c>
      <c r="Z5898" s="9">
        <v>7106131</v>
      </c>
      <c r="AA5898" s="9">
        <v>17800826</v>
      </c>
      <c r="AB5898" s="9">
        <v>2174104</v>
      </c>
      <c r="AC5898" s="9">
        <v>3</v>
      </c>
      <c r="AD5898" s="9">
        <v>15626722</v>
      </c>
      <c r="AE5898" s="9">
        <v>2018</v>
      </c>
      <c r="AF5898" s="9" t="s">
        <v>126</v>
      </c>
      <c r="AG5898" s="9">
        <v>399900</v>
      </c>
      <c r="AH5898" s="9" t="s">
        <v>55</v>
      </c>
      <c r="AI5898" s="9" t="s">
        <v>55</v>
      </c>
      <c r="AJ5898" s="9">
        <v>0</v>
      </c>
      <c r="AK5898" s="9">
        <v>2582612</v>
      </c>
      <c r="AL5898" s="8"/>
      <c r="AM5898" s="10">
        <f t="shared" si="828"/>
        <v>0</v>
      </c>
      <c r="AN5898">
        <f t="shared" si="829"/>
        <v>0</v>
      </c>
      <c r="AO5898">
        <f t="shared" si="835"/>
        <v>1</v>
      </c>
      <c r="AP5898">
        <f t="shared" si="830"/>
        <v>0</v>
      </c>
      <c r="AQ5898">
        <f t="shared" si="831"/>
        <v>1</v>
      </c>
      <c r="AR5898">
        <f t="shared" si="832"/>
        <v>0</v>
      </c>
      <c r="AS5898">
        <f t="shared" si="833"/>
        <v>0</v>
      </c>
      <c r="AT5898">
        <f t="shared" si="834"/>
        <v>0</v>
      </c>
      <c r="AU5898">
        <f t="shared" si="834"/>
        <v>0</v>
      </c>
      <c r="AV5898">
        <f t="shared" si="836"/>
        <v>0</v>
      </c>
    </row>
    <row r="5899" spans="1:48" x14ac:dyDescent="0.25">
      <c r="A5899" s="5">
        <v>5970</v>
      </c>
      <c r="B5899" s="5" t="s">
        <v>13580</v>
      </c>
      <c r="C5899" s="5" t="s">
        <v>13581</v>
      </c>
      <c r="D5899" s="6" t="s">
        <v>13582</v>
      </c>
      <c r="E5899">
        <v>0</v>
      </c>
      <c r="F5899" s="7">
        <v>0.29701007080000003</v>
      </c>
      <c r="G5899" s="7">
        <v>0</v>
      </c>
      <c r="H5899" t="s">
        <v>2122</v>
      </c>
      <c r="I5899">
        <v>0</v>
      </c>
      <c r="J5899">
        <v>0</v>
      </c>
      <c r="K5899">
        <v>30000</v>
      </c>
      <c r="L5899" t="s">
        <v>52</v>
      </c>
      <c r="M5899" s="8" t="s">
        <v>86</v>
      </c>
      <c r="N5899" s="8">
        <v>0.64285714285714202</v>
      </c>
      <c r="O5899">
        <v>0.35714285714285698</v>
      </c>
      <c r="P5899" s="9">
        <v>0</v>
      </c>
      <c r="Q5899">
        <v>10000</v>
      </c>
      <c r="R5899" s="8"/>
      <c r="S5899" s="8" t="s">
        <v>329</v>
      </c>
      <c r="T5899">
        <v>328834</v>
      </c>
      <c r="U5899">
        <v>24685</v>
      </c>
      <c r="V5899">
        <v>328834</v>
      </c>
      <c r="W5899">
        <v>304148</v>
      </c>
      <c r="X5899">
        <v>0</v>
      </c>
      <c r="Y5899">
        <v>0</v>
      </c>
      <c r="Z5899">
        <v>133487</v>
      </c>
      <c r="AA5899">
        <v>671296</v>
      </c>
      <c r="AB5899">
        <v>225764</v>
      </c>
      <c r="AC5899">
        <v>12</v>
      </c>
      <c r="AD5899">
        <v>445532</v>
      </c>
      <c r="AE5899">
        <v>2019</v>
      </c>
      <c r="AF5899" t="s">
        <v>126</v>
      </c>
      <c r="AG5899">
        <v>0</v>
      </c>
      <c r="AH5899" t="s">
        <v>55</v>
      </c>
      <c r="AI5899" t="s">
        <v>56</v>
      </c>
      <c r="AJ5899">
        <v>1</v>
      </c>
      <c r="AK5899">
        <v>28800</v>
      </c>
      <c r="AL5899" s="8" t="s">
        <v>13812</v>
      </c>
      <c r="AM5899" s="10">
        <f t="shared" si="828"/>
        <v>2019</v>
      </c>
      <c r="AN5899">
        <f t="shared" si="829"/>
        <v>1</v>
      </c>
      <c r="AO5899">
        <f t="shared" si="835"/>
        <v>0</v>
      </c>
      <c r="AP5899">
        <f t="shared" si="830"/>
        <v>0</v>
      </c>
      <c r="AQ5899">
        <f t="shared" si="831"/>
        <v>0</v>
      </c>
      <c r="AR5899">
        <f t="shared" si="832"/>
        <v>1</v>
      </c>
      <c r="AS5899">
        <f t="shared" si="833"/>
        <v>0</v>
      </c>
      <c r="AT5899">
        <f t="shared" si="834"/>
        <v>0</v>
      </c>
      <c r="AU5899">
        <f t="shared" si="834"/>
        <v>1</v>
      </c>
      <c r="AV5899" t="str">
        <f t="shared" si="836"/>
        <v>2020-10-29T14:21:03</v>
      </c>
    </row>
    <row r="5900" spans="1:48" x14ac:dyDescent="0.25">
      <c r="A5900" s="5">
        <v>5971</v>
      </c>
      <c r="B5900" s="5" t="s">
        <v>8946</v>
      </c>
      <c r="C5900" s="5" t="s">
        <v>8947</v>
      </c>
      <c r="D5900" s="6" t="s">
        <v>8948</v>
      </c>
      <c r="E5900">
        <v>5</v>
      </c>
      <c r="F5900" s="7">
        <v>0.50624589730000003</v>
      </c>
      <c r="G5900" s="7">
        <v>0</v>
      </c>
      <c r="H5900" t="s">
        <v>8949</v>
      </c>
      <c r="I5900">
        <v>0</v>
      </c>
      <c r="J5900">
        <v>0</v>
      </c>
      <c r="K5900">
        <v>40000</v>
      </c>
      <c r="L5900" t="s">
        <v>52</v>
      </c>
      <c r="M5900" s="8" t="s">
        <v>53</v>
      </c>
      <c r="N5900" s="8">
        <v>0.71428571428571397</v>
      </c>
      <c r="O5900">
        <v>0.28571428571428498</v>
      </c>
      <c r="P5900" s="9">
        <v>0.86602540378443904</v>
      </c>
      <c r="Q5900">
        <v>40000</v>
      </c>
      <c r="R5900" s="8"/>
      <c r="S5900" s="8"/>
      <c r="AA5900">
        <v>4025170</v>
      </c>
      <c r="AB5900">
        <v>0</v>
      </c>
      <c r="AC5900">
        <v>5</v>
      </c>
      <c r="AD5900">
        <v>0</v>
      </c>
      <c r="AE5900">
        <v>2016</v>
      </c>
      <c r="AF5900" t="s">
        <v>126</v>
      </c>
      <c r="AG5900">
        <v>200000</v>
      </c>
      <c r="AH5900" t="s">
        <v>55</v>
      </c>
      <c r="AI5900" t="s">
        <v>55</v>
      </c>
      <c r="AJ5900">
        <v>1</v>
      </c>
      <c r="AK5900">
        <v>119000</v>
      </c>
      <c r="AL5900" s="8" t="s">
        <v>13813</v>
      </c>
      <c r="AM5900" s="10">
        <f t="shared" si="828"/>
        <v>2019</v>
      </c>
      <c r="AN5900">
        <f t="shared" si="829"/>
        <v>1</v>
      </c>
      <c r="AO5900">
        <f t="shared" si="835"/>
        <v>0</v>
      </c>
      <c r="AP5900">
        <f t="shared" si="830"/>
        <v>0</v>
      </c>
      <c r="AQ5900">
        <f t="shared" si="831"/>
        <v>1</v>
      </c>
      <c r="AR5900">
        <f t="shared" si="832"/>
        <v>0</v>
      </c>
      <c r="AS5900">
        <f t="shared" si="833"/>
        <v>0</v>
      </c>
      <c r="AT5900">
        <f t="shared" si="834"/>
        <v>0</v>
      </c>
      <c r="AU5900">
        <f t="shared" si="834"/>
        <v>0</v>
      </c>
      <c r="AV5900" t="str">
        <f t="shared" si="836"/>
        <v>2020-10-29T14:21:59</v>
      </c>
    </row>
    <row r="5901" spans="1:48" x14ac:dyDescent="0.25">
      <c r="A5901" s="5">
        <v>5972</v>
      </c>
      <c r="B5901" s="5" t="s">
        <v>1218</v>
      </c>
      <c r="C5901" s="5" t="s">
        <v>1219</v>
      </c>
      <c r="D5901" s="6" t="s">
        <v>1220</v>
      </c>
      <c r="E5901">
        <v>4</v>
      </c>
      <c r="F5901" s="7">
        <v>0.56871882610000002</v>
      </c>
      <c r="G5901" s="7">
        <v>0</v>
      </c>
      <c r="H5901" t="s">
        <v>1221</v>
      </c>
      <c r="I5901">
        <v>2</v>
      </c>
      <c r="J5901">
        <v>1111.1400000000001</v>
      </c>
      <c r="K5901">
        <v>45000</v>
      </c>
      <c r="L5901" t="s">
        <v>52</v>
      </c>
      <c r="M5901" s="8" t="s">
        <v>53</v>
      </c>
      <c r="N5901" s="8">
        <v>0.85714285714285698</v>
      </c>
      <c r="O5901">
        <v>0.14285714285714199</v>
      </c>
      <c r="P5901" s="9">
        <v>0</v>
      </c>
      <c r="Q5901">
        <v>45000</v>
      </c>
      <c r="R5901" s="8"/>
      <c r="S5901" s="8"/>
      <c r="AA5901">
        <v>22291344</v>
      </c>
      <c r="AB5901">
        <v>0</v>
      </c>
      <c r="AC5901">
        <v>12</v>
      </c>
      <c r="AD5901">
        <v>0</v>
      </c>
      <c r="AE5901">
        <v>1997</v>
      </c>
      <c r="AF5901" t="s">
        <v>54</v>
      </c>
      <c r="AG5901">
        <v>7500000</v>
      </c>
      <c r="AH5901" t="s">
        <v>55</v>
      </c>
      <c r="AI5901" t="s">
        <v>55</v>
      </c>
      <c r="AJ5901">
        <v>1</v>
      </c>
      <c r="AK5901">
        <v>320400</v>
      </c>
      <c r="AL5901" s="8" t="s">
        <v>13814</v>
      </c>
      <c r="AM5901" s="10">
        <f t="shared" si="828"/>
        <v>2013</v>
      </c>
      <c r="AN5901">
        <f t="shared" si="829"/>
        <v>1</v>
      </c>
      <c r="AO5901">
        <f t="shared" si="835"/>
        <v>0</v>
      </c>
      <c r="AP5901">
        <f t="shared" si="830"/>
        <v>0</v>
      </c>
      <c r="AQ5901">
        <f t="shared" si="831"/>
        <v>1</v>
      </c>
      <c r="AR5901">
        <f t="shared" si="832"/>
        <v>0</v>
      </c>
      <c r="AS5901">
        <f t="shared" si="833"/>
        <v>0</v>
      </c>
      <c r="AT5901">
        <f t="shared" si="834"/>
        <v>0</v>
      </c>
      <c r="AU5901">
        <f t="shared" si="834"/>
        <v>0</v>
      </c>
      <c r="AV5901" t="str">
        <f t="shared" si="836"/>
        <v>2020-10-29T14:22:25</v>
      </c>
    </row>
    <row r="5902" spans="1:48" x14ac:dyDescent="0.25">
      <c r="A5902" s="5">
        <v>5973</v>
      </c>
      <c r="B5902" s="5" t="s">
        <v>9126</v>
      </c>
      <c r="C5902" s="5" t="s">
        <v>9127</v>
      </c>
      <c r="D5902" s="6" t="s">
        <v>9128</v>
      </c>
      <c r="E5902">
        <v>28</v>
      </c>
      <c r="F5902" s="7">
        <v>0.49437821479999999</v>
      </c>
      <c r="G5902" s="7">
        <v>0</v>
      </c>
      <c r="H5902" t="s">
        <v>9129</v>
      </c>
      <c r="I5902">
        <v>0</v>
      </c>
      <c r="J5902">
        <v>0</v>
      </c>
      <c r="K5902">
        <v>30000</v>
      </c>
      <c r="L5902" t="s">
        <v>52</v>
      </c>
      <c r="M5902" s="8" t="s">
        <v>53</v>
      </c>
      <c r="N5902" s="8">
        <v>0.80357142857142805</v>
      </c>
      <c r="O5902">
        <v>0.19642857142857101</v>
      </c>
      <c r="P5902" s="9">
        <v>0</v>
      </c>
      <c r="Q5902">
        <v>20000</v>
      </c>
      <c r="R5902" s="8"/>
      <c r="S5902" s="8"/>
      <c r="AA5902">
        <v>3432756</v>
      </c>
      <c r="AB5902">
        <v>0</v>
      </c>
      <c r="AC5902">
        <v>12</v>
      </c>
      <c r="AD5902">
        <v>0</v>
      </c>
      <c r="AE5902">
        <v>2010</v>
      </c>
      <c r="AF5902" t="s">
        <v>68</v>
      </c>
      <c r="AG5902">
        <v>30000</v>
      </c>
      <c r="AH5902" t="s">
        <v>55</v>
      </c>
      <c r="AI5902" t="s">
        <v>55</v>
      </c>
      <c r="AJ5902">
        <v>1</v>
      </c>
      <c r="AK5902">
        <v>13200</v>
      </c>
      <c r="AL5902" s="8" t="s">
        <v>13815</v>
      </c>
      <c r="AM5902" s="10">
        <f t="shared" si="828"/>
        <v>2012</v>
      </c>
      <c r="AN5902">
        <f t="shared" si="829"/>
        <v>1</v>
      </c>
      <c r="AO5902">
        <f t="shared" si="835"/>
        <v>0</v>
      </c>
      <c r="AP5902">
        <f t="shared" si="830"/>
        <v>0</v>
      </c>
      <c r="AQ5902">
        <f t="shared" si="831"/>
        <v>1</v>
      </c>
      <c r="AR5902">
        <f t="shared" si="832"/>
        <v>0</v>
      </c>
      <c r="AS5902">
        <f t="shared" si="833"/>
        <v>0</v>
      </c>
      <c r="AT5902">
        <f t="shared" si="834"/>
        <v>0</v>
      </c>
      <c r="AU5902">
        <f t="shared" si="834"/>
        <v>0</v>
      </c>
      <c r="AV5902" t="str">
        <f t="shared" si="836"/>
        <v>2020-10-29T14:23:25</v>
      </c>
    </row>
    <row r="5903" spans="1:48" x14ac:dyDescent="0.25">
      <c r="A5903" s="5">
        <v>5974</v>
      </c>
      <c r="B5903" s="5" t="s">
        <v>4860</v>
      </c>
      <c r="C5903" s="5" t="s">
        <v>4861</v>
      </c>
      <c r="D5903" s="6" t="s">
        <v>4862</v>
      </c>
      <c r="E5903">
        <v>33</v>
      </c>
      <c r="F5903" s="7">
        <v>0.4637211329</v>
      </c>
      <c r="G5903" s="7">
        <v>0</v>
      </c>
      <c r="H5903" t="s">
        <v>4863</v>
      </c>
      <c r="I5903">
        <v>0</v>
      </c>
      <c r="J5903">
        <v>0</v>
      </c>
      <c r="K5903">
        <v>20000</v>
      </c>
      <c r="L5903" t="s">
        <v>52</v>
      </c>
      <c r="M5903" s="8" t="s">
        <v>86</v>
      </c>
      <c r="N5903" s="8">
        <v>0.53571428571428503</v>
      </c>
      <c r="O5903">
        <v>0.46428571428571402</v>
      </c>
      <c r="P5903" s="9">
        <v>0</v>
      </c>
      <c r="Q5903">
        <v>5000</v>
      </c>
      <c r="R5903" s="8"/>
      <c r="S5903" s="8" t="s">
        <v>217</v>
      </c>
      <c r="T5903">
        <v>34628</v>
      </c>
      <c r="U5903">
        <v>14778</v>
      </c>
      <c r="V5903">
        <v>65692</v>
      </c>
      <c r="W5903">
        <v>50913</v>
      </c>
      <c r="X5903">
        <v>10983</v>
      </c>
      <c r="Y5903">
        <v>26170</v>
      </c>
      <c r="Z5903">
        <v>0</v>
      </c>
      <c r="AA5903">
        <v>212632</v>
      </c>
      <c r="AB5903">
        <v>102535</v>
      </c>
      <c r="AC5903">
        <v>12</v>
      </c>
      <c r="AD5903">
        <v>110097</v>
      </c>
      <c r="AE5903">
        <v>2018</v>
      </c>
      <c r="AF5903" t="s">
        <v>126</v>
      </c>
      <c r="AG5903">
        <v>50000</v>
      </c>
      <c r="AH5903" t="s">
        <v>55</v>
      </c>
      <c r="AI5903" t="s">
        <v>55</v>
      </c>
      <c r="AJ5903">
        <v>1</v>
      </c>
      <c r="AK5903">
        <v>10800</v>
      </c>
      <c r="AL5903" s="8" t="s">
        <v>13816</v>
      </c>
      <c r="AM5903" s="10">
        <f t="shared" si="828"/>
        <v>2020</v>
      </c>
      <c r="AN5903">
        <f t="shared" si="829"/>
        <v>1</v>
      </c>
      <c r="AO5903">
        <f t="shared" si="835"/>
        <v>0</v>
      </c>
      <c r="AP5903">
        <f t="shared" si="830"/>
        <v>0</v>
      </c>
      <c r="AQ5903">
        <f t="shared" si="831"/>
        <v>0</v>
      </c>
      <c r="AR5903">
        <f t="shared" si="832"/>
        <v>1</v>
      </c>
      <c r="AS5903">
        <f t="shared" si="833"/>
        <v>0</v>
      </c>
      <c r="AT5903">
        <f t="shared" si="834"/>
        <v>0</v>
      </c>
      <c r="AU5903">
        <f t="shared" si="834"/>
        <v>0</v>
      </c>
      <c r="AV5903" t="str">
        <f t="shared" si="836"/>
        <v>2020-10-29T14:28:08</v>
      </c>
    </row>
    <row r="5904" spans="1:48" x14ac:dyDescent="0.25">
      <c r="A5904" s="5">
        <v>5975</v>
      </c>
      <c r="B5904" s="5" t="s">
        <v>13817</v>
      </c>
      <c r="C5904" s="5" t="s">
        <v>13818</v>
      </c>
      <c r="D5904" s="6" t="s">
        <v>13819</v>
      </c>
      <c r="E5904">
        <v>0</v>
      </c>
      <c r="F5904" s="7">
        <v>0</v>
      </c>
      <c r="G5904" s="7"/>
      <c r="H5904" t="s">
        <v>13820</v>
      </c>
      <c r="I5904">
        <v>0</v>
      </c>
      <c r="J5904">
        <v>0</v>
      </c>
      <c r="K5904">
        <v>15000</v>
      </c>
      <c r="L5904" t="s">
        <v>52</v>
      </c>
      <c r="M5904" s="8" t="s">
        <v>53</v>
      </c>
      <c r="N5904" s="8">
        <v>0.69642857142857095</v>
      </c>
      <c r="O5904">
        <v>0.30357142857142799</v>
      </c>
      <c r="P5904" s="9">
        <v>0</v>
      </c>
      <c r="Q5904">
        <v>15000</v>
      </c>
      <c r="R5904" s="8"/>
      <c r="S5904" s="8"/>
      <c r="AA5904">
        <v>2393758</v>
      </c>
      <c r="AB5904">
        <v>0</v>
      </c>
      <c r="AC5904">
        <v>12</v>
      </c>
      <c r="AD5904">
        <v>0</v>
      </c>
      <c r="AE5904">
        <v>1999</v>
      </c>
      <c r="AF5904" t="s">
        <v>54</v>
      </c>
      <c r="AG5904">
        <v>12000</v>
      </c>
      <c r="AH5904" t="s">
        <v>55</v>
      </c>
      <c r="AI5904" t="s">
        <v>56</v>
      </c>
      <c r="AJ5904">
        <v>0</v>
      </c>
      <c r="AK5904">
        <v>22800</v>
      </c>
      <c r="AL5904" s="8" t="s">
        <v>13821</v>
      </c>
      <c r="AM5904" s="10">
        <f t="shared" si="828"/>
        <v>2015</v>
      </c>
      <c r="AN5904">
        <f t="shared" si="829"/>
        <v>1</v>
      </c>
      <c r="AO5904">
        <f t="shared" si="835"/>
        <v>0</v>
      </c>
      <c r="AP5904">
        <f t="shared" si="830"/>
        <v>0</v>
      </c>
      <c r="AQ5904">
        <f t="shared" si="831"/>
        <v>1</v>
      </c>
      <c r="AR5904">
        <f t="shared" si="832"/>
        <v>0</v>
      </c>
      <c r="AS5904">
        <f t="shared" si="833"/>
        <v>0</v>
      </c>
      <c r="AT5904">
        <f t="shared" si="834"/>
        <v>0</v>
      </c>
      <c r="AU5904">
        <f t="shared" si="834"/>
        <v>1</v>
      </c>
      <c r="AV5904" t="str">
        <f t="shared" si="836"/>
        <v>2020-10-29T15:09:04</v>
      </c>
    </row>
    <row r="5905" spans="1:48" x14ac:dyDescent="0.25">
      <c r="A5905" s="5">
        <v>5976</v>
      </c>
      <c r="B5905" s="5" t="s">
        <v>3114</v>
      </c>
      <c r="C5905" s="5" t="s">
        <v>3150</v>
      </c>
      <c r="D5905" s="6" t="s">
        <v>3151</v>
      </c>
      <c r="E5905">
        <v>8</v>
      </c>
      <c r="F5905" s="7">
        <v>0.45511083340000003</v>
      </c>
      <c r="G5905" s="7">
        <v>0</v>
      </c>
      <c r="H5905" t="s">
        <v>3152</v>
      </c>
      <c r="I5905">
        <v>0</v>
      </c>
      <c r="J5905">
        <v>0</v>
      </c>
      <c r="K5905">
        <v>50000</v>
      </c>
      <c r="L5905" t="s">
        <v>52</v>
      </c>
      <c r="M5905" s="8" t="s">
        <v>53</v>
      </c>
      <c r="N5905" s="8">
        <v>0.75</v>
      </c>
      <c r="O5905">
        <v>0.25</v>
      </c>
      <c r="P5905" s="9">
        <v>0</v>
      </c>
      <c r="Q5905">
        <v>35000</v>
      </c>
      <c r="R5905" s="8"/>
      <c r="S5905" s="8"/>
      <c r="AA5905">
        <v>934162</v>
      </c>
      <c r="AB5905">
        <v>0</v>
      </c>
      <c r="AC5905">
        <v>6</v>
      </c>
      <c r="AD5905">
        <v>0</v>
      </c>
      <c r="AE5905">
        <v>2009</v>
      </c>
      <c r="AF5905" t="s">
        <v>121</v>
      </c>
      <c r="AG5905">
        <v>100000</v>
      </c>
      <c r="AH5905" t="s">
        <v>55</v>
      </c>
      <c r="AI5905" t="s">
        <v>55</v>
      </c>
      <c r="AJ5905">
        <v>1</v>
      </c>
      <c r="AK5905">
        <v>19980</v>
      </c>
      <c r="AL5905" s="8" t="s">
        <v>13822</v>
      </c>
      <c r="AM5905" s="10">
        <f t="shared" si="828"/>
        <v>2016</v>
      </c>
      <c r="AN5905">
        <f t="shared" si="829"/>
        <v>1</v>
      </c>
      <c r="AO5905">
        <f t="shared" si="835"/>
        <v>0</v>
      </c>
      <c r="AP5905">
        <f t="shared" si="830"/>
        <v>0</v>
      </c>
      <c r="AQ5905">
        <f t="shared" si="831"/>
        <v>1</v>
      </c>
      <c r="AR5905">
        <f t="shared" si="832"/>
        <v>0</v>
      </c>
      <c r="AS5905">
        <f t="shared" si="833"/>
        <v>0</v>
      </c>
      <c r="AT5905">
        <f t="shared" si="834"/>
        <v>0</v>
      </c>
      <c r="AU5905">
        <f t="shared" si="834"/>
        <v>0</v>
      </c>
      <c r="AV5905" t="str">
        <f t="shared" si="836"/>
        <v>2020-10-29T15:12:02</v>
      </c>
    </row>
    <row r="5906" spans="1:48" x14ac:dyDescent="0.25">
      <c r="A5906" s="5">
        <v>5977</v>
      </c>
      <c r="B5906" s="5" t="s">
        <v>11044</v>
      </c>
      <c r="C5906" s="5" t="s">
        <v>11045</v>
      </c>
      <c r="D5906" s="6" t="s">
        <v>11046</v>
      </c>
      <c r="E5906">
        <v>0</v>
      </c>
      <c r="F5906" s="7">
        <v>0.602029017</v>
      </c>
      <c r="G5906" s="7">
        <v>0</v>
      </c>
      <c r="H5906" t="s">
        <v>8300</v>
      </c>
      <c r="I5906">
        <v>0</v>
      </c>
      <c r="J5906">
        <v>0</v>
      </c>
      <c r="K5906">
        <v>30000</v>
      </c>
      <c r="L5906" t="s">
        <v>52</v>
      </c>
      <c r="M5906" s="8" t="s">
        <v>53</v>
      </c>
      <c r="N5906" s="8">
        <v>0.71428571428571397</v>
      </c>
      <c r="O5906">
        <v>0.28571428571428498</v>
      </c>
      <c r="P5906" s="9">
        <v>0</v>
      </c>
      <c r="Q5906">
        <v>15000</v>
      </c>
      <c r="R5906" s="8"/>
      <c r="S5906" s="8" t="s">
        <v>11020</v>
      </c>
      <c r="T5906">
        <v>195176</v>
      </c>
      <c r="U5906">
        <v>363970</v>
      </c>
      <c r="V5906">
        <v>204556</v>
      </c>
      <c r="W5906">
        <v>77274</v>
      </c>
      <c r="X5906">
        <v>0</v>
      </c>
      <c r="Y5906">
        <v>110771</v>
      </c>
      <c r="Z5906">
        <v>15489</v>
      </c>
      <c r="AA5906">
        <v>407559</v>
      </c>
      <c r="AB5906">
        <v>75064</v>
      </c>
      <c r="AC5906">
        <v>6</v>
      </c>
      <c r="AD5906">
        <v>332495</v>
      </c>
      <c r="AE5906">
        <v>2016</v>
      </c>
      <c r="AF5906" t="s">
        <v>126</v>
      </c>
      <c r="AG5906">
        <v>95400</v>
      </c>
      <c r="AH5906" t="s">
        <v>55</v>
      </c>
      <c r="AI5906" t="s">
        <v>55</v>
      </c>
      <c r="AJ5906">
        <v>1</v>
      </c>
      <c r="AK5906">
        <v>7920</v>
      </c>
      <c r="AL5906" s="8" t="s">
        <v>13823</v>
      </c>
      <c r="AM5906" s="10">
        <f t="shared" si="828"/>
        <v>2020</v>
      </c>
      <c r="AN5906">
        <f t="shared" si="829"/>
        <v>1</v>
      </c>
      <c r="AO5906">
        <f t="shared" si="835"/>
        <v>0</v>
      </c>
      <c r="AP5906">
        <f t="shared" si="830"/>
        <v>0</v>
      </c>
      <c r="AQ5906">
        <f t="shared" si="831"/>
        <v>1</v>
      </c>
      <c r="AR5906">
        <f t="shared" si="832"/>
        <v>0</v>
      </c>
      <c r="AS5906">
        <f t="shared" si="833"/>
        <v>0</v>
      </c>
      <c r="AT5906">
        <f t="shared" si="834"/>
        <v>0</v>
      </c>
      <c r="AU5906">
        <f t="shared" si="834"/>
        <v>0</v>
      </c>
      <c r="AV5906" t="str">
        <f t="shared" si="836"/>
        <v>2020-10-29T15:14:52</v>
      </c>
    </row>
    <row r="5907" spans="1:48" x14ac:dyDescent="0.25">
      <c r="A5907" s="5">
        <v>5978</v>
      </c>
      <c r="B5907" s="5" t="s">
        <v>6180</v>
      </c>
      <c r="C5907" s="5" t="s">
        <v>6181</v>
      </c>
      <c r="D5907" s="6" t="s">
        <v>6182</v>
      </c>
      <c r="E5907">
        <v>149</v>
      </c>
      <c r="F5907" s="7">
        <v>0.30657966199999998</v>
      </c>
      <c r="G5907" s="7">
        <v>0</v>
      </c>
      <c r="H5907" t="s">
        <v>6183</v>
      </c>
      <c r="I5907">
        <v>59</v>
      </c>
      <c r="J5907">
        <v>599964.04</v>
      </c>
      <c r="K5907">
        <v>1000000</v>
      </c>
      <c r="L5907" t="s">
        <v>52</v>
      </c>
      <c r="M5907" s="8" t="s">
        <v>53</v>
      </c>
      <c r="N5907" s="8">
        <v>0.75</v>
      </c>
      <c r="O5907">
        <v>0.25</v>
      </c>
      <c r="P5907" s="9">
        <v>-0.86469574941997795</v>
      </c>
      <c r="Q5907">
        <v>1000000</v>
      </c>
      <c r="R5907" s="8"/>
      <c r="S5907" s="8" t="s">
        <v>329</v>
      </c>
      <c r="T5907">
        <v>17393100</v>
      </c>
      <c r="U5907">
        <v>8323613</v>
      </c>
      <c r="V5907">
        <v>29982373</v>
      </c>
      <c r="W5907">
        <v>13827000</v>
      </c>
      <c r="X5907">
        <v>6800000</v>
      </c>
      <c r="Y5907">
        <v>6549534</v>
      </c>
      <c r="Z5907">
        <v>8308228</v>
      </c>
      <c r="AA5907">
        <v>60353105</v>
      </c>
      <c r="AB5907">
        <v>15131284</v>
      </c>
      <c r="AC5907">
        <v>12</v>
      </c>
      <c r="AD5907">
        <v>45221821</v>
      </c>
      <c r="AE5907">
        <v>1995</v>
      </c>
      <c r="AF5907" t="s">
        <v>54</v>
      </c>
      <c r="AG5907">
        <v>3500000</v>
      </c>
      <c r="AH5907" t="s">
        <v>55</v>
      </c>
      <c r="AI5907" t="s">
        <v>55</v>
      </c>
      <c r="AJ5907">
        <v>0.99087622419999999</v>
      </c>
      <c r="AK5907">
        <v>720</v>
      </c>
      <c r="AL5907" s="8" t="s">
        <v>13824</v>
      </c>
      <c r="AM5907" s="10">
        <f t="shared" si="828"/>
        <v>2006</v>
      </c>
      <c r="AN5907">
        <f t="shared" si="829"/>
        <v>1</v>
      </c>
      <c r="AO5907">
        <f t="shared" si="835"/>
        <v>0</v>
      </c>
      <c r="AP5907">
        <f t="shared" si="830"/>
        <v>0</v>
      </c>
      <c r="AQ5907">
        <f t="shared" si="831"/>
        <v>1</v>
      </c>
      <c r="AR5907">
        <f t="shared" si="832"/>
        <v>0</v>
      </c>
      <c r="AS5907">
        <f t="shared" si="833"/>
        <v>0</v>
      </c>
      <c r="AT5907">
        <f t="shared" si="834"/>
        <v>0</v>
      </c>
      <c r="AU5907">
        <f t="shared" si="834"/>
        <v>0</v>
      </c>
      <c r="AV5907" t="str">
        <f t="shared" si="836"/>
        <v>2020-10-29T15:05:54</v>
      </c>
    </row>
    <row r="5908" spans="1:48" x14ac:dyDescent="0.25">
      <c r="A5908" s="5">
        <v>5979</v>
      </c>
      <c r="B5908" s="5" t="s">
        <v>7482</v>
      </c>
      <c r="C5908" s="5" t="s">
        <v>7483</v>
      </c>
      <c r="D5908" s="6" t="s">
        <v>7484</v>
      </c>
      <c r="E5908">
        <v>5</v>
      </c>
      <c r="F5908" s="7">
        <v>0.47356375960000002</v>
      </c>
      <c r="G5908" s="7">
        <v>0</v>
      </c>
      <c r="H5908" t="s">
        <v>7485</v>
      </c>
      <c r="I5908">
        <v>55</v>
      </c>
      <c r="J5908">
        <v>14955</v>
      </c>
      <c r="K5908">
        <v>51000</v>
      </c>
      <c r="L5908" t="s">
        <v>62</v>
      </c>
      <c r="M5908" s="8" t="s">
        <v>63</v>
      </c>
      <c r="N5908" s="8">
        <v>1</v>
      </c>
      <c r="O5908">
        <v>0</v>
      </c>
      <c r="P5908" s="9">
        <v>0</v>
      </c>
      <c r="R5908" s="8"/>
      <c r="S5908" s="8"/>
      <c r="AJ5908">
        <v>1</v>
      </c>
      <c r="AL5908" s="8"/>
      <c r="AM5908" s="10">
        <f t="shared" si="828"/>
        <v>2018</v>
      </c>
      <c r="AN5908">
        <f t="shared" si="829"/>
        <v>0</v>
      </c>
      <c r="AO5908">
        <f t="shared" si="835"/>
        <v>0</v>
      </c>
      <c r="AP5908">
        <f t="shared" si="830"/>
        <v>1</v>
      </c>
      <c r="AQ5908">
        <f t="shared" si="831"/>
        <v>0</v>
      </c>
      <c r="AR5908">
        <f t="shared" si="832"/>
        <v>0</v>
      </c>
      <c r="AS5908">
        <f t="shared" si="833"/>
        <v>0</v>
      </c>
      <c r="AT5908">
        <f t="shared" si="834"/>
        <v>0</v>
      </c>
      <c r="AU5908">
        <f t="shared" si="834"/>
        <v>0</v>
      </c>
      <c r="AV5908">
        <f t="shared" si="836"/>
        <v>0</v>
      </c>
    </row>
    <row r="5909" spans="1:48" x14ac:dyDescent="0.25">
      <c r="A5909" s="5">
        <v>5980</v>
      </c>
      <c r="B5909" s="5" t="s">
        <v>13825</v>
      </c>
      <c r="C5909" s="5" t="s">
        <v>13826</v>
      </c>
      <c r="D5909" s="6" t="s">
        <v>13827</v>
      </c>
      <c r="E5909">
        <v>0</v>
      </c>
      <c r="F5909" s="7">
        <v>0.48328493589999999</v>
      </c>
      <c r="G5909" s="7">
        <v>0</v>
      </c>
      <c r="H5909" t="s">
        <v>5007</v>
      </c>
      <c r="I5909">
        <v>0</v>
      </c>
      <c r="J5909">
        <v>0</v>
      </c>
      <c r="K5909">
        <v>50000</v>
      </c>
      <c r="L5909" t="s">
        <v>52</v>
      </c>
      <c r="M5909" s="8" t="s">
        <v>86</v>
      </c>
      <c r="N5909" s="8">
        <v>0.57142857142857095</v>
      </c>
      <c r="O5909">
        <v>0.42857142857142799</v>
      </c>
      <c r="P5909" s="9">
        <v>0</v>
      </c>
      <c r="Q5909">
        <v>12000</v>
      </c>
      <c r="R5909" s="8"/>
      <c r="S5909" s="8"/>
      <c r="AA5909">
        <v>681276</v>
      </c>
      <c r="AB5909">
        <v>0</v>
      </c>
      <c r="AC5909">
        <v>12</v>
      </c>
      <c r="AD5909">
        <v>0</v>
      </c>
      <c r="AE5909">
        <v>2019</v>
      </c>
      <c r="AF5909" t="s">
        <v>126</v>
      </c>
      <c r="AG5909">
        <v>20000</v>
      </c>
      <c r="AH5909" t="s">
        <v>55</v>
      </c>
      <c r="AI5909" t="s">
        <v>56</v>
      </c>
      <c r="AJ5909">
        <v>1</v>
      </c>
      <c r="AK5909">
        <v>16200</v>
      </c>
      <c r="AL5909" s="8" t="s">
        <v>13828</v>
      </c>
      <c r="AM5909" s="10">
        <f t="shared" si="828"/>
        <v>2019</v>
      </c>
      <c r="AN5909">
        <f t="shared" si="829"/>
        <v>1</v>
      </c>
      <c r="AO5909">
        <f t="shared" si="835"/>
        <v>0</v>
      </c>
      <c r="AP5909">
        <f t="shared" si="830"/>
        <v>0</v>
      </c>
      <c r="AQ5909">
        <f t="shared" si="831"/>
        <v>0</v>
      </c>
      <c r="AR5909">
        <f t="shared" si="832"/>
        <v>1</v>
      </c>
      <c r="AS5909">
        <f t="shared" si="833"/>
        <v>0</v>
      </c>
      <c r="AT5909">
        <f t="shared" si="834"/>
        <v>0</v>
      </c>
      <c r="AU5909">
        <f t="shared" si="834"/>
        <v>1</v>
      </c>
      <c r="AV5909" t="str">
        <f t="shared" si="836"/>
        <v>2020-10-29T17:37:41</v>
      </c>
    </row>
    <row r="5910" spans="1:48" x14ac:dyDescent="0.25">
      <c r="A5910" s="5">
        <v>5981</v>
      </c>
      <c r="B5910" s="5" t="s">
        <v>13829</v>
      </c>
      <c r="C5910" s="5" t="s">
        <v>13830</v>
      </c>
      <c r="D5910" s="6" t="s">
        <v>13831</v>
      </c>
      <c r="E5910">
        <v>18</v>
      </c>
      <c r="F5910" s="7">
        <v>0.50786019169999996</v>
      </c>
      <c r="G5910" s="7">
        <v>0</v>
      </c>
      <c r="H5910" t="s">
        <v>13832</v>
      </c>
      <c r="I5910">
        <v>0</v>
      </c>
      <c r="J5910">
        <v>0</v>
      </c>
      <c r="K5910">
        <v>10000</v>
      </c>
      <c r="L5910" t="s">
        <v>52</v>
      </c>
      <c r="M5910" s="8" t="s">
        <v>86</v>
      </c>
      <c r="N5910" s="8">
        <v>0.66071428571428503</v>
      </c>
      <c r="O5910">
        <v>0.33928571428571402</v>
      </c>
      <c r="P5910" s="9">
        <v>0.86602540378443904</v>
      </c>
      <c r="Q5910">
        <v>10000</v>
      </c>
      <c r="R5910" s="8"/>
      <c r="S5910" s="8"/>
      <c r="AA5910">
        <v>757805</v>
      </c>
      <c r="AB5910">
        <v>0</v>
      </c>
      <c r="AC5910">
        <v>12</v>
      </c>
      <c r="AD5910">
        <v>0</v>
      </c>
      <c r="AE5910">
        <v>2001</v>
      </c>
      <c r="AF5910" t="s">
        <v>54</v>
      </c>
      <c r="AG5910">
        <v>60000</v>
      </c>
      <c r="AH5910" t="s">
        <v>55</v>
      </c>
      <c r="AI5910" t="s">
        <v>55</v>
      </c>
      <c r="AJ5910">
        <v>1</v>
      </c>
      <c r="AK5910">
        <v>5120</v>
      </c>
      <c r="AL5910" s="8" t="s">
        <v>13833</v>
      </c>
      <c r="AM5910" s="10">
        <f t="shared" si="828"/>
        <v>2016</v>
      </c>
      <c r="AN5910">
        <f t="shared" si="829"/>
        <v>1</v>
      </c>
      <c r="AO5910">
        <f t="shared" si="835"/>
        <v>0</v>
      </c>
      <c r="AP5910">
        <f t="shared" si="830"/>
        <v>0</v>
      </c>
      <c r="AQ5910">
        <f t="shared" si="831"/>
        <v>0</v>
      </c>
      <c r="AR5910">
        <f t="shared" si="832"/>
        <v>1</v>
      </c>
      <c r="AS5910">
        <f t="shared" si="833"/>
        <v>0</v>
      </c>
      <c r="AT5910">
        <f t="shared" si="834"/>
        <v>0</v>
      </c>
      <c r="AU5910">
        <f t="shared" si="834"/>
        <v>0</v>
      </c>
      <c r="AV5910" t="str">
        <f t="shared" si="836"/>
        <v>2020-10-29T17:38:09</v>
      </c>
    </row>
    <row r="5911" spans="1:48" x14ac:dyDescent="0.25">
      <c r="A5911" s="5">
        <v>5982</v>
      </c>
      <c r="B5911" s="5" t="s">
        <v>6470</v>
      </c>
      <c r="C5911" s="5" t="s">
        <v>6471</v>
      </c>
      <c r="D5911" s="6" t="s">
        <v>6472</v>
      </c>
      <c r="E5911">
        <v>15</v>
      </c>
      <c r="F5911" s="7">
        <v>0.36384511159999999</v>
      </c>
      <c r="G5911" s="7">
        <v>0</v>
      </c>
      <c r="H5911" t="s">
        <v>6473</v>
      </c>
      <c r="I5911">
        <v>0</v>
      </c>
      <c r="J5911">
        <v>0</v>
      </c>
      <c r="K5911">
        <v>10000</v>
      </c>
      <c r="L5911" t="s">
        <v>52</v>
      </c>
      <c r="M5911" s="8" t="s">
        <v>74</v>
      </c>
      <c r="N5911" s="8">
        <v>0.48214285714285698</v>
      </c>
      <c r="O5911">
        <v>0.51785714285714202</v>
      </c>
      <c r="P5911" s="11">
        <v>-2.9999999999999999E-16</v>
      </c>
      <c r="Q5911">
        <v>10000</v>
      </c>
      <c r="R5911" s="8"/>
      <c r="S5911" s="8"/>
      <c r="AA5911">
        <v>251006</v>
      </c>
      <c r="AB5911">
        <v>0</v>
      </c>
      <c r="AC5911">
        <v>12</v>
      </c>
      <c r="AD5911">
        <v>0</v>
      </c>
      <c r="AE5911">
        <v>2017</v>
      </c>
      <c r="AF5911" t="s">
        <v>126</v>
      </c>
      <c r="AG5911">
        <v>100000</v>
      </c>
      <c r="AH5911" t="s">
        <v>55</v>
      </c>
      <c r="AI5911" t="s">
        <v>56</v>
      </c>
      <c r="AJ5911">
        <v>1</v>
      </c>
      <c r="AK5911">
        <v>160056</v>
      </c>
      <c r="AL5911" s="8" t="s">
        <v>13834</v>
      </c>
      <c r="AM5911" s="10">
        <f t="shared" si="828"/>
        <v>2018</v>
      </c>
      <c r="AN5911">
        <f t="shared" si="829"/>
        <v>1</v>
      </c>
      <c r="AO5911">
        <f t="shared" si="835"/>
        <v>0</v>
      </c>
      <c r="AP5911">
        <f t="shared" si="830"/>
        <v>0</v>
      </c>
      <c r="AQ5911">
        <f t="shared" si="831"/>
        <v>0</v>
      </c>
      <c r="AR5911">
        <f t="shared" si="832"/>
        <v>0</v>
      </c>
      <c r="AS5911">
        <f t="shared" si="833"/>
        <v>1</v>
      </c>
      <c r="AT5911">
        <f t="shared" si="834"/>
        <v>0</v>
      </c>
      <c r="AU5911">
        <f t="shared" si="834"/>
        <v>1</v>
      </c>
      <c r="AV5911" t="str">
        <f t="shared" si="836"/>
        <v>2020-10-29T17:40:22</v>
      </c>
    </row>
    <row r="5912" spans="1:48" x14ac:dyDescent="0.25">
      <c r="A5912" s="5">
        <v>5983</v>
      </c>
      <c r="B5912" s="5" t="s">
        <v>9512</v>
      </c>
      <c r="C5912" s="5" t="s">
        <v>9513</v>
      </c>
      <c r="D5912" s="6" t="s">
        <v>9514</v>
      </c>
      <c r="E5912">
        <v>17</v>
      </c>
      <c r="F5912" s="7">
        <v>0.52735966410000001</v>
      </c>
      <c r="G5912" s="7">
        <v>0</v>
      </c>
      <c r="H5912" t="s">
        <v>9515</v>
      </c>
      <c r="I5912">
        <v>0</v>
      </c>
      <c r="J5912">
        <v>0</v>
      </c>
      <c r="K5912">
        <v>20000</v>
      </c>
      <c r="L5912" t="s">
        <v>52</v>
      </c>
      <c r="M5912" s="8" t="s">
        <v>53</v>
      </c>
      <c r="N5912" s="8">
        <v>0.71428571428571397</v>
      </c>
      <c r="O5912">
        <v>0.28571428571428498</v>
      </c>
      <c r="P5912" s="9">
        <v>0.86602540378443904</v>
      </c>
      <c r="Q5912">
        <v>20000</v>
      </c>
      <c r="R5912" s="8"/>
      <c r="S5912" s="8" t="s">
        <v>217</v>
      </c>
      <c r="T5912">
        <v>2277310</v>
      </c>
      <c r="U5912">
        <v>498815</v>
      </c>
      <c r="V5912">
        <v>4755703</v>
      </c>
      <c r="W5912">
        <v>4256888</v>
      </c>
      <c r="X5912">
        <v>151000</v>
      </c>
      <c r="Y5912">
        <v>864271</v>
      </c>
      <c r="Z5912">
        <v>1112617</v>
      </c>
      <c r="AA5912">
        <v>2132124</v>
      </c>
      <c r="AB5912">
        <v>1146802</v>
      </c>
      <c r="AC5912">
        <v>12</v>
      </c>
      <c r="AD5912">
        <v>985322</v>
      </c>
      <c r="AE5912">
        <v>1992</v>
      </c>
      <c r="AF5912" t="s">
        <v>54</v>
      </c>
      <c r="AG5912">
        <v>30000</v>
      </c>
      <c r="AH5912" t="s">
        <v>55</v>
      </c>
      <c r="AI5912" t="s">
        <v>55</v>
      </c>
      <c r="AJ5912">
        <v>1</v>
      </c>
      <c r="AK5912">
        <v>3240</v>
      </c>
      <c r="AL5912" s="8" t="s">
        <v>13835</v>
      </c>
      <c r="AM5912" s="10">
        <f t="shared" si="828"/>
        <v>2018</v>
      </c>
      <c r="AN5912">
        <f t="shared" si="829"/>
        <v>1</v>
      </c>
      <c r="AO5912">
        <f t="shared" si="835"/>
        <v>0</v>
      </c>
      <c r="AP5912">
        <f t="shared" si="830"/>
        <v>0</v>
      </c>
      <c r="AQ5912">
        <f t="shared" si="831"/>
        <v>1</v>
      </c>
      <c r="AR5912">
        <f t="shared" si="832"/>
        <v>0</v>
      </c>
      <c r="AS5912">
        <f t="shared" si="833"/>
        <v>0</v>
      </c>
      <c r="AT5912">
        <f t="shared" si="834"/>
        <v>0</v>
      </c>
      <c r="AU5912">
        <f t="shared" si="834"/>
        <v>0</v>
      </c>
      <c r="AV5912" t="str">
        <f t="shared" si="836"/>
        <v>2020-10-29T17:53:45</v>
      </c>
    </row>
    <row r="5913" spans="1:48" x14ac:dyDescent="0.25">
      <c r="A5913" s="5">
        <v>5984</v>
      </c>
      <c r="B5913" s="5" t="s">
        <v>13836</v>
      </c>
      <c r="C5913" s="5" t="s">
        <v>13837</v>
      </c>
      <c r="D5913" s="6" t="s">
        <v>13838</v>
      </c>
      <c r="E5913">
        <v>0</v>
      </c>
      <c r="F5913" s="7">
        <v>0.57861122649999996</v>
      </c>
      <c r="G5913" s="7">
        <v>0</v>
      </c>
      <c r="H5913" t="s">
        <v>13839</v>
      </c>
      <c r="I5913">
        <v>0</v>
      </c>
      <c r="J5913">
        <v>0</v>
      </c>
      <c r="K5913">
        <v>20000</v>
      </c>
      <c r="L5913" t="s">
        <v>52</v>
      </c>
      <c r="M5913" s="8" t="s">
        <v>53</v>
      </c>
      <c r="N5913" s="8">
        <v>0.78571428571428503</v>
      </c>
      <c r="O5913">
        <v>0.214285714285714</v>
      </c>
      <c r="P5913" s="9">
        <v>0</v>
      </c>
      <c r="Q5913">
        <v>20000</v>
      </c>
      <c r="R5913" s="8"/>
      <c r="S5913" s="8"/>
      <c r="AA5913">
        <v>8162144</v>
      </c>
      <c r="AB5913">
        <v>0</v>
      </c>
      <c r="AC5913">
        <v>12</v>
      </c>
      <c r="AD5913">
        <v>0</v>
      </c>
      <c r="AE5913">
        <v>2003</v>
      </c>
      <c r="AF5913" t="s">
        <v>54</v>
      </c>
      <c r="AG5913">
        <v>100000</v>
      </c>
      <c r="AH5913" t="s">
        <v>55</v>
      </c>
      <c r="AI5913" t="s">
        <v>56</v>
      </c>
      <c r="AJ5913">
        <v>1</v>
      </c>
      <c r="AK5913">
        <v>62845</v>
      </c>
      <c r="AL5913" s="8" t="s">
        <v>13840</v>
      </c>
      <c r="AM5913" s="10">
        <f t="shared" si="828"/>
        <v>2020</v>
      </c>
      <c r="AN5913">
        <f t="shared" si="829"/>
        <v>1</v>
      </c>
      <c r="AO5913">
        <f t="shared" si="835"/>
        <v>0</v>
      </c>
      <c r="AP5913">
        <f t="shared" si="830"/>
        <v>0</v>
      </c>
      <c r="AQ5913">
        <f t="shared" si="831"/>
        <v>1</v>
      </c>
      <c r="AR5913">
        <f t="shared" si="832"/>
        <v>0</v>
      </c>
      <c r="AS5913">
        <f t="shared" si="833"/>
        <v>0</v>
      </c>
      <c r="AT5913">
        <f t="shared" si="834"/>
        <v>0</v>
      </c>
      <c r="AU5913">
        <f t="shared" si="834"/>
        <v>1</v>
      </c>
      <c r="AV5913" t="str">
        <f t="shared" si="836"/>
        <v>2020-10-29T19:49:40</v>
      </c>
    </row>
    <row r="5914" spans="1:48" x14ac:dyDescent="0.25">
      <c r="A5914" s="5">
        <v>5985</v>
      </c>
      <c r="B5914" s="5" t="s">
        <v>13841</v>
      </c>
      <c r="C5914" s="5" t="s">
        <v>13842</v>
      </c>
      <c r="D5914" s="6" t="s">
        <v>13843</v>
      </c>
      <c r="E5914">
        <v>0</v>
      </c>
      <c r="F5914" s="7">
        <v>0.70551046520000005</v>
      </c>
      <c r="G5914" s="7">
        <v>0</v>
      </c>
      <c r="H5914" t="s">
        <v>9475</v>
      </c>
      <c r="I5914">
        <v>0</v>
      </c>
      <c r="J5914">
        <v>0</v>
      </c>
      <c r="K5914">
        <v>20000</v>
      </c>
      <c r="L5914" t="s">
        <v>52</v>
      </c>
      <c r="M5914" s="8" t="s">
        <v>86</v>
      </c>
      <c r="N5914" s="8">
        <v>0.64285714285714202</v>
      </c>
      <c r="O5914">
        <v>0.35714285714285698</v>
      </c>
      <c r="P5914" s="9">
        <v>0</v>
      </c>
      <c r="Q5914">
        <v>10000</v>
      </c>
      <c r="R5914" s="8"/>
      <c r="S5914" s="8"/>
      <c r="AA5914">
        <v>821208</v>
      </c>
      <c r="AB5914">
        <v>0</v>
      </c>
      <c r="AC5914">
        <v>9</v>
      </c>
      <c r="AD5914">
        <v>0</v>
      </c>
      <c r="AE5914">
        <v>2015</v>
      </c>
      <c r="AF5914" t="s">
        <v>126</v>
      </c>
      <c r="AG5914">
        <v>20000</v>
      </c>
      <c r="AH5914" t="s">
        <v>55</v>
      </c>
      <c r="AI5914" t="s">
        <v>55</v>
      </c>
      <c r="AJ5914">
        <v>1</v>
      </c>
      <c r="AK5914">
        <v>35200</v>
      </c>
      <c r="AL5914" s="8" t="s">
        <v>13844</v>
      </c>
      <c r="AM5914" s="10">
        <f t="shared" si="828"/>
        <v>2019</v>
      </c>
      <c r="AN5914">
        <f t="shared" si="829"/>
        <v>1</v>
      </c>
      <c r="AO5914">
        <f t="shared" si="835"/>
        <v>0</v>
      </c>
      <c r="AP5914">
        <f t="shared" si="830"/>
        <v>0</v>
      </c>
      <c r="AQ5914">
        <f t="shared" si="831"/>
        <v>0</v>
      </c>
      <c r="AR5914">
        <f t="shared" si="832"/>
        <v>1</v>
      </c>
      <c r="AS5914">
        <f t="shared" si="833"/>
        <v>0</v>
      </c>
      <c r="AT5914">
        <f t="shared" si="834"/>
        <v>0</v>
      </c>
      <c r="AU5914">
        <f t="shared" si="834"/>
        <v>0</v>
      </c>
      <c r="AV5914" t="str">
        <f t="shared" si="836"/>
        <v>2020-10-29T19:50:31</v>
      </c>
    </row>
    <row r="5915" spans="1:48" x14ac:dyDescent="0.25">
      <c r="A5915" s="5">
        <v>5986</v>
      </c>
      <c r="B5915" s="5" t="s">
        <v>13845</v>
      </c>
      <c r="C5915" s="5" t="s">
        <v>13846</v>
      </c>
      <c r="D5915" s="6" t="s">
        <v>13847</v>
      </c>
      <c r="E5915">
        <v>0</v>
      </c>
      <c r="F5915" s="7">
        <v>0.61482897380000001</v>
      </c>
      <c r="G5915" s="7">
        <v>0</v>
      </c>
      <c r="H5915" t="s">
        <v>13576</v>
      </c>
      <c r="I5915">
        <v>302</v>
      </c>
      <c r="J5915">
        <v>2982</v>
      </c>
      <c r="K5915">
        <v>20000</v>
      </c>
      <c r="L5915" t="s">
        <v>52</v>
      </c>
      <c r="M5915" s="8" t="s">
        <v>53</v>
      </c>
      <c r="N5915" s="8">
        <v>0.78571428571428503</v>
      </c>
      <c r="O5915">
        <v>0.214285714285714</v>
      </c>
      <c r="P5915" s="9">
        <v>0</v>
      </c>
      <c r="Q5915">
        <v>5000</v>
      </c>
      <c r="R5915" s="8"/>
      <c r="S5915" s="8" t="s">
        <v>217</v>
      </c>
      <c r="T5915">
        <v>144560</v>
      </c>
      <c r="U5915">
        <v>16323</v>
      </c>
      <c r="V5915">
        <v>172314</v>
      </c>
      <c r="W5915">
        <v>155990</v>
      </c>
      <c r="X5915">
        <v>0</v>
      </c>
      <c r="Y5915">
        <v>30029</v>
      </c>
      <c r="Z5915">
        <v>76771</v>
      </c>
      <c r="AA5915">
        <v>466292</v>
      </c>
      <c r="AB5915">
        <v>0</v>
      </c>
      <c r="AC5915">
        <v>12</v>
      </c>
      <c r="AD5915">
        <v>0</v>
      </c>
      <c r="AE5915">
        <v>1995</v>
      </c>
      <c r="AF5915" t="s">
        <v>54</v>
      </c>
      <c r="AG5915">
        <v>100000</v>
      </c>
      <c r="AH5915" t="s">
        <v>55</v>
      </c>
      <c r="AI5915" t="s">
        <v>56</v>
      </c>
      <c r="AJ5915">
        <v>1</v>
      </c>
      <c r="AK5915">
        <v>2700</v>
      </c>
      <c r="AL5915" s="8" t="s">
        <v>13848</v>
      </c>
      <c r="AM5915" s="10">
        <f t="shared" si="828"/>
        <v>2020</v>
      </c>
      <c r="AN5915">
        <f t="shared" si="829"/>
        <v>1</v>
      </c>
      <c r="AO5915">
        <f t="shared" si="835"/>
        <v>0</v>
      </c>
      <c r="AP5915">
        <f t="shared" si="830"/>
        <v>0</v>
      </c>
      <c r="AQ5915">
        <f t="shared" si="831"/>
        <v>1</v>
      </c>
      <c r="AR5915">
        <f t="shared" si="832"/>
        <v>0</v>
      </c>
      <c r="AS5915">
        <f t="shared" si="833"/>
        <v>0</v>
      </c>
      <c r="AT5915">
        <f t="shared" si="834"/>
        <v>0</v>
      </c>
      <c r="AU5915">
        <f t="shared" si="834"/>
        <v>1</v>
      </c>
      <c r="AV5915" t="str">
        <f t="shared" si="836"/>
        <v>2020-10-29T19:53:13</v>
      </c>
    </row>
    <row r="5916" spans="1:48" x14ac:dyDescent="0.25">
      <c r="A5916" s="5">
        <v>5987</v>
      </c>
      <c r="B5916" s="5" t="s">
        <v>7103</v>
      </c>
      <c r="C5916" s="5" t="s">
        <v>7104</v>
      </c>
      <c r="D5916" s="6" t="s">
        <v>7105</v>
      </c>
      <c r="E5916">
        <v>8</v>
      </c>
      <c r="F5916" s="7">
        <v>0.38832457970000001</v>
      </c>
      <c r="G5916" s="7">
        <v>0</v>
      </c>
      <c r="H5916" t="s">
        <v>4488</v>
      </c>
      <c r="I5916">
        <v>0</v>
      </c>
      <c r="J5916">
        <v>0</v>
      </c>
      <c r="K5916">
        <v>45000</v>
      </c>
      <c r="L5916" t="s">
        <v>52</v>
      </c>
      <c r="M5916" s="8" t="s">
        <v>53</v>
      </c>
      <c r="N5916" s="8">
        <v>0.85714285714285698</v>
      </c>
      <c r="O5916">
        <v>0.14285714285714199</v>
      </c>
      <c r="P5916" s="9">
        <v>-0.46107123805634598</v>
      </c>
      <c r="Q5916">
        <v>45000</v>
      </c>
      <c r="R5916" s="8"/>
      <c r="S5916" s="8"/>
      <c r="AA5916">
        <v>2378391</v>
      </c>
      <c r="AB5916">
        <v>0</v>
      </c>
      <c r="AC5916">
        <v>12</v>
      </c>
      <c r="AD5916">
        <v>0</v>
      </c>
      <c r="AE5916">
        <v>1997</v>
      </c>
      <c r="AF5916" t="s">
        <v>54</v>
      </c>
      <c r="AG5916">
        <v>300000</v>
      </c>
      <c r="AH5916" t="s">
        <v>55</v>
      </c>
      <c r="AI5916" t="s">
        <v>55</v>
      </c>
      <c r="AJ5916">
        <v>0.89365046839999995</v>
      </c>
      <c r="AK5916">
        <v>141933</v>
      </c>
      <c r="AL5916" s="8" t="s">
        <v>13849</v>
      </c>
      <c r="AM5916" s="10">
        <f t="shared" si="828"/>
        <v>2016</v>
      </c>
      <c r="AN5916">
        <f t="shared" si="829"/>
        <v>1</v>
      </c>
      <c r="AO5916">
        <f t="shared" si="835"/>
        <v>0</v>
      </c>
      <c r="AP5916">
        <f t="shared" si="830"/>
        <v>0</v>
      </c>
      <c r="AQ5916">
        <f t="shared" si="831"/>
        <v>1</v>
      </c>
      <c r="AR5916">
        <f t="shared" si="832"/>
        <v>0</v>
      </c>
      <c r="AS5916">
        <f t="shared" si="833"/>
        <v>0</v>
      </c>
      <c r="AT5916">
        <f t="shared" si="834"/>
        <v>0</v>
      </c>
      <c r="AU5916">
        <f t="shared" si="834"/>
        <v>0</v>
      </c>
      <c r="AV5916" t="str">
        <f t="shared" si="836"/>
        <v>2020-10-29T19:57:13</v>
      </c>
    </row>
    <row r="5917" spans="1:48" x14ac:dyDescent="0.25">
      <c r="A5917" s="5">
        <v>5988</v>
      </c>
      <c r="B5917" s="5" t="s">
        <v>7482</v>
      </c>
      <c r="C5917" s="5" t="s">
        <v>7483</v>
      </c>
      <c r="D5917" s="6" t="s">
        <v>7484</v>
      </c>
      <c r="E5917">
        <v>5</v>
      </c>
      <c r="F5917" s="7">
        <v>0.47356375960000002</v>
      </c>
      <c r="G5917" s="7">
        <v>0</v>
      </c>
      <c r="H5917" t="s">
        <v>7485</v>
      </c>
      <c r="I5917">
        <v>55</v>
      </c>
      <c r="J5917">
        <v>14955</v>
      </c>
      <c r="K5917">
        <v>49000</v>
      </c>
      <c r="L5917" t="s">
        <v>52</v>
      </c>
      <c r="M5917" s="8" t="s">
        <v>53</v>
      </c>
      <c r="N5917" s="8">
        <v>0.69642857142857095</v>
      </c>
      <c r="O5917">
        <v>0.30357142857142799</v>
      </c>
      <c r="P5917" s="9">
        <v>0</v>
      </c>
      <c r="Q5917">
        <v>40000</v>
      </c>
      <c r="R5917" s="8"/>
      <c r="S5917" s="8" t="s">
        <v>217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835553</v>
      </c>
      <c r="AB5917">
        <v>0</v>
      </c>
      <c r="AC5917">
        <v>3</v>
      </c>
      <c r="AD5917">
        <v>0</v>
      </c>
      <c r="AE5917">
        <v>2017</v>
      </c>
      <c r="AF5917" t="s">
        <v>126</v>
      </c>
      <c r="AG5917">
        <v>100000</v>
      </c>
      <c r="AH5917" t="s">
        <v>55</v>
      </c>
      <c r="AI5917" t="s">
        <v>56</v>
      </c>
      <c r="AJ5917">
        <v>1</v>
      </c>
      <c r="AK5917">
        <v>7560</v>
      </c>
      <c r="AL5917" s="8" t="s">
        <v>13850</v>
      </c>
      <c r="AM5917" s="10">
        <f t="shared" si="828"/>
        <v>2018</v>
      </c>
      <c r="AN5917">
        <f t="shared" si="829"/>
        <v>1</v>
      </c>
      <c r="AO5917">
        <f t="shared" si="835"/>
        <v>0</v>
      </c>
      <c r="AP5917">
        <f t="shared" si="830"/>
        <v>0</v>
      </c>
      <c r="AQ5917">
        <f t="shared" si="831"/>
        <v>1</v>
      </c>
      <c r="AR5917">
        <f t="shared" si="832"/>
        <v>0</v>
      </c>
      <c r="AS5917">
        <f t="shared" si="833"/>
        <v>0</v>
      </c>
      <c r="AT5917">
        <f t="shared" si="834"/>
        <v>0</v>
      </c>
      <c r="AU5917">
        <f t="shared" si="834"/>
        <v>1</v>
      </c>
      <c r="AV5917" t="str">
        <f t="shared" si="836"/>
        <v>2020-10-29T20:09:22</v>
      </c>
    </row>
    <row r="5918" spans="1:48" x14ac:dyDescent="0.25">
      <c r="A5918" s="5">
        <v>5989</v>
      </c>
      <c r="B5918" s="5" t="s">
        <v>6506</v>
      </c>
      <c r="C5918" s="5" t="s">
        <v>6507</v>
      </c>
      <c r="D5918" s="6" t="s">
        <v>6508</v>
      </c>
      <c r="E5918">
        <v>6</v>
      </c>
      <c r="F5918" s="7">
        <v>0</v>
      </c>
      <c r="G5918" s="7"/>
      <c r="H5918" t="s">
        <v>6509</v>
      </c>
      <c r="I5918">
        <v>0</v>
      </c>
      <c r="J5918">
        <v>0</v>
      </c>
      <c r="K5918">
        <v>25000</v>
      </c>
      <c r="L5918" t="s">
        <v>52</v>
      </c>
      <c r="M5918" s="8" t="s">
        <v>53</v>
      </c>
      <c r="N5918" s="8">
        <v>0.73214285714285698</v>
      </c>
      <c r="O5918">
        <v>0.26785714285714202</v>
      </c>
      <c r="P5918" s="11">
        <v>-5.0000000000000004E-16</v>
      </c>
      <c r="Q5918">
        <v>25000</v>
      </c>
      <c r="R5918" s="8"/>
      <c r="S5918" s="8"/>
      <c r="AA5918">
        <v>4045130</v>
      </c>
      <c r="AB5918">
        <v>0</v>
      </c>
      <c r="AC5918">
        <v>12</v>
      </c>
      <c r="AD5918">
        <v>0</v>
      </c>
      <c r="AE5918">
        <v>2014</v>
      </c>
      <c r="AF5918" t="s">
        <v>68</v>
      </c>
      <c r="AG5918">
        <v>72400</v>
      </c>
      <c r="AH5918" t="s">
        <v>55</v>
      </c>
      <c r="AI5918" t="s">
        <v>56</v>
      </c>
      <c r="AJ5918">
        <v>0</v>
      </c>
      <c r="AK5918">
        <v>16280</v>
      </c>
      <c r="AL5918" s="8" t="s">
        <v>13851</v>
      </c>
      <c r="AM5918" s="10">
        <f t="shared" si="828"/>
        <v>2014</v>
      </c>
      <c r="AN5918">
        <f t="shared" si="829"/>
        <v>1</v>
      </c>
      <c r="AO5918">
        <f t="shared" si="835"/>
        <v>0</v>
      </c>
      <c r="AP5918">
        <f t="shared" si="830"/>
        <v>0</v>
      </c>
      <c r="AQ5918">
        <f t="shared" si="831"/>
        <v>1</v>
      </c>
      <c r="AR5918">
        <f t="shared" si="832"/>
        <v>0</v>
      </c>
      <c r="AS5918">
        <f t="shared" si="833"/>
        <v>0</v>
      </c>
      <c r="AT5918">
        <f t="shared" si="834"/>
        <v>0</v>
      </c>
      <c r="AU5918">
        <f t="shared" si="834"/>
        <v>1</v>
      </c>
      <c r="AV5918" t="str">
        <f t="shared" si="836"/>
        <v>2020-10-29T20:09:56</v>
      </c>
    </row>
    <row r="5919" spans="1:48" x14ac:dyDescent="0.25">
      <c r="A5919" s="5">
        <v>5990</v>
      </c>
      <c r="B5919" s="5" t="s">
        <v>13574</v>
      </c>
      <c r="C5919" s="5" t="s">
        <v>162</v>
      </c>
      <c r="D5919" s="6" t="s">
        <v>13575</v>
      </c>
      <c r="E5919">
        <v>0</v>
      </c>
      <c r="F5919" s="7">
        <v>0.4437264601</v>
      </c>
      <c r="G5919" s="7">
        <v>0</v>
      </c>
      <c r="H5919" t="s">
        <v>13576</v>
      </c>
      <c r="I5919">
        <v>226</v>
      </c>
      <c r="J5919">
        <v>29470</v>
      </c>
      <c r="K5919">
        <v>45000</v>
      </c>
      <c r="L5919" t="s">
        <v>52</v>
      </c>
      <c r="M5919" s="8" t="s">
        <v>53</v>
      </c>
      <c r="N5919" s="8">
        <v>0.69642857142857095</v>
      </c>
      <c r="O5919">
        <v>0.30357142857142799</v>
      </c>
      <c r="P5919" s="9">
        <v>0</v>
      </c>
      <c r="Q5919">
        <v>45000</v>
      </c>
      <c r="R5919" s="8"/>
      <c r="S5919" s="8" t="s">
        <v>329</v>
      </c>
      <c r="T5919">
        <v>2069883</v>
      </c>
      <c r="U5919">
        <v>1721609</v>
      </c>
      <c r="V5919">
        <v>2336761</v>
      </c>
      <c r="W5919">
        <v>615152</v>
      </c>
      <c r="X5919">
        <v>0</v>
      </c>
      <c r="Y5919">
        <v>0</v>
      </c>
      <c r="Z5919">
        <v>495359</v>
      </c>
      <c r="AA5919">
        <v>2510579</v>
      </c>
      <c r="AB5919">
        <v>1888434</v>
      </c>
      <c r="AC5919">
        <v>12</v>
      </c>
      <c r="AD5919">
        <v>622145</v>
      </c>
      <c r="AE5919">
        <v>2019</v>
      </c>
      <c r="AF5919" t="s">
        <v>126</v>
      </c>
      <c r="AG5919">
        <v>150000</v>
      </c>
      <c r="AH5919" t="s">
        <v>55</v>
      </c>
      <c r="AI5919" t="s">
        <v>56</v>
      </c>
      <c r="AJ5919">
        <v>1</v>
      </c>
      <c r="AK5919">
        <v>4400</v>
      </c>
      <c r="AL5919" s="8" t="s">
        <v>13852</v>
      </c>
      <c r="AM5919" s="10">
        <f t="shared" si="828"/>
        <v>2020</v>
      </c>
      <c r="AN5919">
        <f t="shared" si="829"/>
        <v>1</v>
      </c>
      <c r="AO5919">
        <f t="shared" si="835"/>
        <v>0</v>
      </c>
      <c r="AP5919">
        <f t="shared" si="830"/>
        <v>0</v>
      </c>
      <c r="AQ5919">
        <f t="shared" si="831"/>
        <v>1</v>
      </c>
      <c r="AR5919">
        <f t="shared" si="832"/>
        <v>0</v>
      </c>
      <c r="AS5919">
        <f t="shared" si="833"/>
        <v>0</v>
      </c>
      <c r="AT5919">
        <f t="shared" si="834"/>
        <v>0</v>
      </c>
      <c r="AU5919">
        <f t="shared" si="834"/>
        <v>1</v>
      </c>
      <c r="AV5919" t="str">
        <f t="shared" si="836"/>
        <v>2020-10-29T20:13:45</v>
      </c>
    </row>
    <row r="5920" spans="1:48" x14ac:dyDescent="0.25">
      <c r="A5920" s="5">
        <v>5991</v>
      </c>
      <c r="B5920" s="5" t="s">
        <v>3929</v>
      </c>
      <c r="C5920" s="5" t="s">
        <v>3930</v>
      </c>
      <c r="D5920" s="6" t="s">
        <v>3931</v>
      </c>
      <c r="E5920">
        <v>22</v>
      </c>
      <c r="F5920" s="7">
        <v>0.37696956069999998</v>
      </c>
      <c r="G5920" s="7">
        <v>0</v>
      </c>
      <c r="H5920" t="s">
        <v>3932</v>
      </c>
      <c r="I5920">
        <v>47</v>
      </c>
      <c r="J5920">
        <v>5749.25</v>
      </c>
      <c r="K5920">
        <v>12000</v>
      </c>
      <c r="L5920" t="s">
        <v>52</v>
      </c>
      <c r="M5920" s="8" t="s">
        <v>86</v>
      </c>
      <c r="N5920" s="8">
        <v>0.66071428571428503</v>
      </c>
      <c r="O5920">
        <v>0.33928571428571402</v>
      </c>
      <c r="P5920" s="9">
        <v>0.86602540378443904</v>
      </c>
      <c r="Q5920">
        <v>12000</v>
      </c>
      <c r="R5920" s="8"/>
      <c r="S5920" s="8"/>
      <c r="AA5920">
        <v>2866733</v>
      </c>
      <c r="AB5920">
        <v>0</v>
      </c>
      <c r="AC5920">
        <v>12</v>
      </c>
      <c r="AD5920">
        <v>0</v>
      </c>
      <c r="AE5920">
        <v>1999</v>
      </c>
      <c r="AF5920" t="s">
        <v>54</v>
      </c>
      <c r="AG5920">
        <v>100000</v>
      </c>
      <c r="AH5920" t="s">
        <v>55</v>
      </c>
      <c r="AI5920" t="s">
        <v>56</v>
      </c>
      <c r="AJ5920">
        <v>1</v>
      </c>
      <c r="AK5920">
        <v>77400</v>
      </c>
      <c r="AL5920" s="8" t="s">
        <v>13853</v>
      </c>
      <c r="AM5920" s="10">
        <f t="shared" si="828"/>
        <v>2016</v>
      </c>
      <c r="AN5920">
        <f t="shared" si="829"/>
        <v>1</v>
      </c>
      <c r="AO5920">
        <f t="shared" si="835"/>
        <v>0</v>
      </c>
      <c r="AP5920">
        <f t="shared" si="830"/>
        <v>0</v>
      </c>
      <c r="AQ5920">
        <f t="shared" si="831"/>
        <v>0</v>
      </c>
      <c r="AR5920">
        <f t="shared" si="832"/>
        <v>1</v>
      </c>
      <c r="AS5920">
        <f t="shared" si="833"/>
        <v>0</v>
      </c>
      <c r="AT5920">
        <f t="shared" si="834"/>
        <v>0</v>
      </c>
      <c r="AU5920">
        <f t="shared" si="834"/>
        <v>1</v>
      </c>
      <c r="AV5920" t="str">
        <f t="shared" si="836"/>
        <v>2020-10-29T20:17:38</v>
      </c>
    </row>
    <row r="5921" spans="1:48" x14ac:dyDescent="0.25">
      <c r="A5921" s="5">
        <v>5992</v>
      </c>
      <c r="B5921" s="5" t="s">
        <v>5166</v>
      </c>
      <c r="C5921" s="5" t="s">
        <v>5167</v>
      </c>
      <c r="D5921" s="6" t="s">
        <v>5168</v>
      </c>
      <c r="E5921">
        <v>0</v>
      </c>
      <c r="F5921" s="7">
        <v>0.35947546149999998</v>
      </c>
      <c r="G5921" s="7">
        <v>0</v>
      </c>
      <c r="H5921" t="s">
        <v>5169</v>
      </c>
      <c r="I5921">
        <v>0</v>
      </c>
      <c r="J5921">
        <v>0</v>
      </c>
      <c r="K5921">
        <v>30000</v>
      </c>
      <c r="L5921" t="s">
        <v>52</v>
      </c>
      <c r="M5921" s="8" t="s">
        <v>53</v>
      </c>
      <c r="N5921" s="8">
        <v>0.75</v>
      </c>
      <c r="O5921">
        <v>0.25</v>
      </c>
      <c r="P5921" s="9">
        <v>0</v>
      </c>
      <c r="Q5921">
        <v>30000</v>
      </c>
      <c r="R5921" s="8"/>
      <c r="S5921" s="8"/>
      <c r="AA5921">
        <v>6009205</v>
      </c>
      <c r="AB5921">
        <v>0</v>
      </c>
      <c r="AC5921">
        <v>12</v>
      </c>
      <c r="AD5921">
        <v>0</v>
      </c>
      <c r="AE5921">
        <v>2012</v>
      </c>
      <c r="AF5921" t="s">
        <v>68</v>
      </c>
      <c r="AG5921">
        <v>100000</v>
      </c>
      <c r="AH5921" t="s">
        <v>55</v>
      </c>
      <c r="AI5921" t="s">
        <v>56</v>
      </c>
      <c r="AJ5921">
        <v>1</v>
      </c>
      <c r="AK5921">
        <v>234637</v>
      </c>
      <c r="AL5921" s="8" t="s">
        <v>13854</v>
      </c>
      <c r="AM5921" s="10">
        <f t="shared" si="828"/>
        <v>2017</v>
      </c>
      <c r="AN5921">
        <f t="shared" si="829"/>
        <v>1</v>
      </c>
      <c r="AO5921">
        <f t="shared" si="835"/>
        <v>0</v>
      </c>
      <c r="AP5921">
        <f t="shared" si="830"/>
        <v>0</v>
      </c>
      <c r="AQ5921">
        <f t="shared" si="831"/>
        <v>1</v>
      </c>
      <c r="AR5921">
        <f t="shared" si="832"/>
        <v>0</v>
      </c>
      <c r="AS5921">
        <f t="shared" si="833"/>
        <v>0</v>
      </c>
      <c r="AT5921">
        <f t="shared" si="834"/>
        <v>0</v>
      </c>
      <c r="AU5921">
        <f t="shared" si="834"/>
        <v>1</v>
      </c>
      <c r="AV5921" t="str">
        <f t="shared" si="836"/>
        <v>2020-10-29T20:18:02</v>
      </c>
    </row>
    <row r="5922" spans="1:48" x14ac:dyDescent="0.25">
      <c r="A5922" s="5">
        <v>5993</v>
      </c>
      <c r="B5922" s="5" t="s">
        <v>1094</v>
      </c>
      <c r="C5922" s="5" t="s">
        <v>1095</v>
      </c>
      <c r="D5922" s="6" t="s">
        <v>1096</v>
      </c>
      <c r="E5922">
        <v>104</v>
      </c>
      <c r="F5922" s="7">
        <v>0.39675044310000002</v>
      </c>
      <c r="G5922" s="7">
        <v>0</v>
      </c>
      <c r="H5922" t="s">
        <v>1097</v>
      </c>
      <c r="I5922">
        <v>0</v>
      </c>
      <c r="J5922">
        <v>0</v>
      </c>
      <c r="K5922">
        <v>200000</v>
      </c>
      <c r="L5922" t="s">
        <v>52</v>
      </c>
      <c r="M5922" s="8" t="s">
        <v>86</v>
      </c>
      <c r="N5922" s="8">
        <v>0.51785714285714202</v>
      </c>
      <c r="O5922">
        <v>0.48214285714285698</v>
      </c>
      <c r="P5922" s="9">
        <v>0</v>
      </c>
      <c r="Q5922">
        <v>200000</v>
      </c>
      <c r="R5922" s="8"/>
      <c r="S5922" s="8" t="s">
        <v>329</v>
      </c>
      <c r="T5922">
        <v>281523000</v>
      </c>
      <c r="U5922">
        <v>284413000</v>
      </c>
      <c r="V5922">
        <v>731572000</v>
      </c>
      <c r="W5922">
        <v>148596000</v>
      </c>
      <c r="X5922">
        <v>174415000</v>
      </c>
      <c r="Y5922">
        <v>85499000</v>
      </c>
      <c r="Z5922">
        <v>106067000</v>
      </c>
      <c r="AA5922">
        <v>1163121000</v>
      </c>
      <c r="AB5922">
        <v>0</v>
      </c>
      <c r="AC5922">
        <v>12</v>
      </c>
      <c r="AD5922">
        <v>0</v>
      </c>
      <c r="AE5922">
        <v>2019</v>
      </c>
      <c r="AF5922" t="s">
        <v>126</v>
      </c>
      <c r="AG5922">
        <v>91438041</v>
      </c>
      <c r="AH5922" t="s">
        <v>56</v>
      </c>
      <c r="AI5922" t="s">
        <v>55</v>
      </c>
      <c r="AJ5922">
        <v>1</v>
      </c>
      <c r="AK5922">
        <v>40273240</v>
      </c>
      <c r="AL5922" s="8" t="s">
        <v>13855</v>
      </c>
      <c r="AM5922" s="10">
        <f t="shared" si="828"/>
        <v>2019</v>
      </c>
      <c r="AN5922">
        <f t="shared" si="829"/>
        <v>1</v>
      </c>
      <c r="AO5922">
        <f t="shared" si="835"/>
        <v>0</v>
      </c>
      <c r="AP5922">
        <f t="shared" si="830"/>
        <v>0</v>
      </c>
      <c r="AQ5922">
        <f t="shared" si="831"/>
        <v>0</v>
      </c>
      <c r="AR5922">
        <f t="shared" si="832"/>
        <v>1</v>
      </c>
      <c r="AS5922">
        <f t="shared" si="833"/>
        <v>0</v>
      </c>
      <c r="AT5922">
        <f t="shared" si="834"/>
        <v>1</v>
      </c>
      <c r="AU5922">
        <f t="shared" si="834"/>
        <v>0</v>
      </c>
      <c r="AV5922" t="str">
        <f t="shared" si="836"/>
        <v>2020-10-29T20:34:09</v>
      </c>
    </row>
    <row r="5923" spans="1:48" x14ac:dyDescent="0.25">
      <c r="A5923" s="5">
        <v>5994</v>
      </c>
      <c r="B5923" s="5" t="s">
        <v>6899</v>
      </c>
      <c r="C5923" s="5" t="s">
        <v>6900</v>
      </c>
      <c r="D5923" s="6" t="s">
        <v>7210</v>
      </c>
      <c r="E5923">
        <v>121</v>
      </c>
      <c r="F5923" s="7">
        <v>0.56866332500000005</v>
      </c>
      <c r="G5923" s="7">
        <v>0</v>
      </c>
      <c r="H5923" t="s">
        <v>7211</v>
      </c>
      <c r="I5923">
        <v>0</v>
      </c>
      <c r="J5923">
        <v>172498.33</v>
      </c>
      <c r="K5923">
        <v>300000</v>
      </c>
      <c r="L5923" t="s">
        <v>52</v>
      </c>
      <c r="M5923" s="8" t="s">
        <v>53</v>
      </c>
      <c r="N5923" s="8">
        <v>0.80357142857142805</v>
      </c>
      <c r="O5923">
        <v>0.19642857142857101</v>
      </c>
      <c r="P5923" s="9">
        <v>0.86602540378443904</v>
      </c>
      <c r="Q5923">
        <v>250000</v>
      </c>
      <c r="R5923" s="8"/>
      <c r="S5923" s="8" t="s">
        <v>329</v>
      </c>
      <c r="T5923">
        <v>4104488</v>
      </c>
      <c r="U5923">
        <v>3606968</v>
      </c>
      <c r="V5923">
        <v>5925394</v>
      </c>
      <c r="W5923">
        <v>300649</v>
      </c>
      <c r="X5923">
        <v>807531</v>
      </c>
      <c r="Y5923">
        <v>1116015</v>
      </c>
      <c r="Z5923">
        <v>2829685</v>
      </c>
      <c r="AA5923">
        <v>23734313</v>
      </c>
      <c r="AB5923">
        <v>11307288</v>
      </c>
      <c r="AC5923">
        <v>12</v>
      </c>
      <c r="AD5923">
        <v>12427025</v>
      </c>
      <c r="AE5923">
        <v>2013</v>
      </c>
      <c r="AF5923" t="s">
        <v>68</v>
      </c>
      <c r="AG5923">
        <v>1500000</v>
      </c>
      <c r="AH5923" t="s">
        <v>55</v>
      </c>
      <c r="AI5923" t="s">
        <v>55</v>
      </c>
      <c r="AJ5923">
        <v>1</v>
      </c>
      <c r="AK5923">
        <v>284800</v>
      </c>
      <c r="AL5923" s="8" t="s">
        <v>13856</v>
      </c>
      <c r="AM5923" s="10">
        <f t="shared" si="828"/>
        <v>2013</v>
      </c>
      <c r="AN5923">
        <f t="shared" si="829"/>
        <v>1</v>
      </c>
      <c r="AO5923">
        <f t="shared" si="835"/>
        <v>0</v>
      </c>
      <c r="AP5923">
        <f t="shared" si="830"/>
        <v>0</v>
      </c>
      <c r="AQ5923">
        <f t="shared" si="831"/>
        <v>1</v>
      </c>
      <c r="AR5923">
        <f t="shared" si="832"/>
        <v>0</v>
      </c>
      <c r="AS5923">
        <f t="shared" si="833"/>
        <v>0</v>
      </c>
      <c r="AT5923">
        <f t="shared" si="834"/>
        <v>0</v>
      </c>
      <c r="AU5923">
        <f t="shared" si="834"/>
        <v>0</v>
      </c>
      <c r="AV5923" t="str">
        <f t="shared" si="836"/>
        <v>2020-10-30T13:53:27</v>
      </c>
    </row>
    <row r="5924" spans="1:48" x14ac:dyDescent="0.25">
      <c r="A5924" s="5">
        <v>5995</v>
      </c>
      <c r="B5924" s="5" t="s">
        <v>13857</v>
      </c>
      <c r="C5924" s="5" t="s">
        <v>426</v>
      </c>
      <c r="D5924" s="6" t="s">
        <v>13858</v>
      </c>
      <c r="E5924">
        <v>0</v>
      </c>
      <c r="F5924" s="7">
        <v>0.42758897239999999</v>
      </c>
      <c r="G5924" s="7">
        <v>0</v>
      </c>
      <c r="H5924" t="s">
        <v>3904</v>
      </c>
      <c r="I5924">
        <v>0</v>
      </c>
      <c r="J5924">
        <v>0</v>
      </c>
      <c r="K5924">
        <v>30000</v>
      </c>
      <c r="L5924" t="s">
        <v>52</v>
      </c>
      <c r="M5924" s="8" t="s">
        <v>86</v>
      </c>
      <c r="N5924" s="8">
        <v>0.67857142857142805</v>
      </c>
      <c r="O5924">
        <v>0.32142857142857101</v>
      </c>
      <c r="P5924" s="9">
        <v>0</v>
      </c>
      <c r="Q5924">
        <v>20000</v>
      </c>
      <c r="R5924" s="8"/>
      <c r="S5924" s="8"/>
      <c r="AA5924">
        <v>1363227</v>
      </c>
      <c r="AB5924">
        <v>0</v>
      </c>
      <c r="AC5924">
        <v>12</v>
      </c>
      <c r="AD5924">
        <v>0</v>
      </c>
      <c r="AE5924">
        <v>2012</v>
      </c>
      <c r="AF5924" t="s">
        <v>68</v>
      </c>
      <c r="AG5924">
        <v>65000</v>
      </c>
      <c r="AH5924" t="s">
        <v>55</v>
      </c>
      <c r="AI5924" t="s">
        <v>56</v>
      </c>
      <c r="AJ5924">
        <v>1</v>
      </c>
      <c r="AK5924">
        <v>28800</v>
      </c>
      <c r="AL5924" s="8" t="s">
        <v>13859</v>
      </c>
      <c r="AM5924" s="10">
        <f t="shared" si="828"/>
        <v>2018</v>
      </c>
      <c r="AN5924">
        <f t="shared" si="829"/>
        <v>1</v>
      </c>
      <c r="AO5924">
        <f t="shared" si="835"/>
        <v>0</v>
      </c>
      <c r="AP5924">
        <f t="shared" si="830"/>
        <v>0</v>
      </c>
      <c r="AQ5924">
        <f t="shared" si="831"/>
        <v>0</v>
      </c>
      <c r="AR5924">
        <f t="shared" si="832"/>
        <v>1</v>
      </c>
      <c r="AS5924">
        <f t="shared" si="833"/>
        <v>0</v>
      </c>
      <c r="AT5924">
        <f t="shared" si="834"/>
        <v>0</v>
      </c>
      <c r="AU5924">
        <f t="shared" si="834"/>
        <v>1</v>
      </c>
      <c r="AV5924" t="str">
        <f t="shared" si="836"/>
        <v>2020-10-30T13:54:07</v>
      </c>
    </row>
    <row r="5925" spans="1:48" x14ac:dyDescent="0.25">
      <c r="A5925" s="5">
        <v>5996</v>
      </c>
      <c r="B5925" s="5" t="s">
        <v>5034</v>
      </c>
      <c r="C5925" s="5" t="s">
        <v>5035</v>
      </c>
      <c r="D5925" s="6" t="s">
        <v>5036</v>
      </c>
      <c r="E5925">
        <v>20</v>
      </c>
      <c r="F5925" s="7">
        <v>0.50814198099999996</v>
      </c>
      <c r="G5925" s="7">
        <v>0</v>
      </c>
      <c r="H5925" t="s">
        <v>5037</v>
      </c>
      <c r="I5925">
        <v>13</v>
      </c>
      <c r="J5925">
        <v>3670.63</v>
      </c>
      <c r="K5925">
        <v>73000</v>
      </c>
      <c r="L5925" t="s">
        <v>52</v>
      </c>
      <c r="M5925" s="8" t="s">
        <v>53</v>
      </c>
      <c r="N5925" s="8">
        <v>0.85714285714285698</v>
      </c>
      <c r="O5925">
        <v>0.14285714285714199</v>
      </c>
      <c r="P5925" s="9">
        <v>0.86602540378443904</v>
      </c>
      <c r="Q5925">
        <v>73000</v>
      </c>
      <c r="R5925" s="8"/>
      <c r="S5925" s="8" t="s">
        <v>329</v>
      </c>
      <c r="T5925">
        <v>25752989</v>
      </c>
      <c r="U5925">
        <v>9687717</v>
      </c>
      <c r="V5925">
        <v>30601262</v>
      </c>
      <c r="W5925">
        <v>15447029</v>
      </c>
      <c r="X5925">
        <v>1524842</v>
      </c>
      <c r="Y5925">
        <v>4146676</v>
      </c>
      <c r="Z5925">
        <v>7813796</v>
      </c>
      <c r="AA5925">
        <v>25439833</v>
      </c>
      <c r="AB5925">
        <v>13084438</v>
      </c>
      <c r="AC5925">
        <v>12</v>
      </c>
      <c r="AD5925">
        <v>12355395</v>
      </c>
      <c r="AE5925">
        <v>2000</v>
      </c>
      <c r="AF5925" t="s">
        <v>54</v>
      </c>
      <c r="AG5925">
        <v>500000</v>
      </c>
      <c r="AH5925" t="s">
        <v>55</v>
      </c>
      <c r="AI5925" t="s">
        <v>55</v>
      </c>
      <c r="AJ5925">
        <v>1</v>
      </c>
      <c r="AK5925">
        <v>981695</v>
      </c>
      <c r="AL5925" s="8" t="s">
        <v>13860</v>
      </c>
      <c r="AM5925" s="10">
        <f t="shared" si="828"/>
        <v>2017</v>
      </c>
      <c r="AN5925">
        <f t="shared" si="829"/>
        <v>1</v>
      </c>
      <c r="AO5925">
        <f t="shared" si="835"/>
        <v>0</v>
      </c>
      <c r="AP5925">
        <f t="shared" si="830"/>
        <v>0</v>
      </c>
      <c r="AQ5925">
        <f t="shared" si="831"/>
        <v>1</v>
      </c>
      <c r="AR5925">
        <f t="shared" si="832"/>
        <v>0</v>
      </c>
      <c r="AS5925">
        <f t="shared" si="833"/>
        <v>0</v>
      </c>
      <c r="AT5925">
        <f t="shared" si="834"/>
        <v>0</v>
      </c>
      <c r="AU5925">
        <f t="shared" si="834"/>
        <v>0</v>
      </c>
      <c r="AV5925" t="str">
        <f t="shared" si="836"/>
        <v>2020-10-30T13:54:47</v>
      </c>
    </row>
    <row r="5926" spans="1:48" x14ac:dyDescent="0.25">
      <c r="A5926" s="5">
        <v>5997</v>
      </c>
      <c r="B5926" s="5" t="s">
        <v>9133</v>
      </c>
      <c r="C5926" s="5" t="s">
        <v>9134</v>
      </c>
      <c r="D5926" s="6" t="s">
        <v>9135</v>
      </c>
      <c r="E5926">
        <v>6</v>
      </c>
      <c r="F5926" s="7">
        <v>0.69053022880000003</v>
      </c>
      <c r="G5926" s="7">
        <v>0</v>
      </c>
      <c r="H5926" t="s">
        <v>9136</v>
      </c>
      <c r="I5926">
        <v>4</v>
      </c>
      <c r="J5926">
        <v>982.22</v>
      </c>
      <c r="K5926">
        <v>80000</v>
      </c>
      <c r="L5926" t="s">
        <v>52</v>
      </c>
      <c r="M5926" s="8" t="s">
        <v>53</v>
      </c>
      <c r="N5926" s="8">
        <v>0.875</v>
      </c>
      <c r="O5926">
        <v>0.125</v>
      </c>
      <c r="P5926" s="9">
        <v>0</v>
      </c>
      <c r="Q5926">
        <v>80000</v>
      </c>
      <c r="R5926" s="8"/>
      <c r="S5926" s="8" t="s">
        <v>103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24197360</v>
      </c>
      <c r="AB5926">
        <v>0</v>
      </c>
      <c r="AC5926">
        <v>12</v>
      </c>
      <c r="AD5926">
        <v>0</v>
      </c>
      <c r="AE5926">
        <v>1968</v>
      </c>
      <c r="AF5926" t="s">
        <v>54</v>
      </c>
      <c r="AG5926">
        <v>82000</v>
      </c>
      <c r="AH5926" t="s">
        <v>55</v>
      </c>
      <c r="AI5926" t="s">
        <v>55</v>
      </c>
      <c r="AJ5926">
        <v>1</v>
      </c>
      <c r="AK5926">
        <v>284800</v>
      </c>
      <c r="AL5926" s="8" t="s">
        <v>13861</v>
      </c>
      <c r="AM5926" s="10">
        <f t="shared" si="828"/>
        <v>2013</v>
      </c>
      <c r="AN5926">
        <f t="shared" si="829"/>
        <v>1</v>
      </c>
      <c r="AO5926">
        <f t="shared" si="835"/>
        <v>0</v>
      </c>
      <c r="AP5926">
        <f t="shared" si="830"/>
        <v>0</v>
      </c>
      <c r="AQ5926">
        <f t="shared" si="831"/>
        <v>1</v>
      </c>
      <c r="AR5926">
        <f t="shared" si="832"/>
        <v>0</v>
      </c>
      <c r="AS5926">
        <f t="shared" si="833"/>
        <v>0</v>
      </c>
      <c r="AT5926">
        <f t="shared" si="834"/>
        <v>0</v>
      </c>
      <c r="AU5926">
        <f t="shared" si="834"/>
        <v>0</v>
      </c>
      <c r="AV5926" t="str">
        <f t="shared" si="836"/>
        <v>2020-10-30T13:57:29</v>
      </c>
    </row>
    <row r="5927" spans="1:48" x14ac:dyDescent="0.25">
      <c r="A5927" s="5">
        <v>5998</v>
      </c>
      <c r="B5927" s="5" t="s">
        <v>11526</v>
      </c>
      <c r="C5927" s="5" t="s">
        <v>11527</v>
      </c>
      <c r="D5927" s="6" t="s">
        <v>11528</v>
      </c>
      <c r="E5927">
        <v>5</v>
      </c>
      <c r="F5927" s="7">
        <v>0.60757329429999996</v>
      </c>
      <c r="G5927" s="7">
        <v>0</v>
      </c>
      <c r="H5927" t="s">
        <v>1677</v>
      </c>
      <c r="I5927">
        <v>0</v>
      </c>
      <c r="J5927">
        <v>0</v>
      </c>
      <c r="K5927">
        <v>50000</v>
      </c>
      <c r="L5927" t="s">
        <v>52</v>
      </c>
      <c r="M5927" s="8" t="s">
        <v>53</v>
      </c>
      <c r="N5927" s="8">
        <v>0.875</v>
      </c>
      <c r="O5927">
        <v>0.125</v>
      </c>
      <c r="P5927" s="9">
        <v>0.86602540378443904</v>
      </c>
      <c r="Q5927">
        <v>50000</v>
      </c>
      <c r="R5927" s="8"/>
      <c r="S5927" s="8" t="s">
        <v>7130</v>
      </c>
      <c r="T5927">
        <v>60689927</v>
      </c>
      <c r="U5927">
        <v>37982344</v>
      </c>
      <c r="V5927">
        <v>77061830</v>
      </c>
      <c r="W5927">
        <v>26692303</v>
      </c>
      <c r="X5927">
        <v>11212484</v>
      </c>
      <c r="Y5927">
        <v>24532711</v>
      </c>
      <c r="Z5927">
        <v>15208175</v>
      </c>
      <c r="AA5927">
        <v>26177587</v>
      </c>
      <c r="AB5927">
        <v>7965993</v>
      </c>
      <c r="AC5927">
        <v>3</v>
      </c>
      <c r="AD5927">
        <v>18211594</v>
      </c>
      <c r="AE5927">
        <v>1997</v>
      </c>
      <c r="AF5927" t="s">
        <v>54</v>
      </c>
      <c r="AG5927">
        <v>4770000</v>
      </c>
      <c r="AH5927" t="s">
        <v>55</v>
      </c>
      <c r="AI5927" t="s">
        <v>55</v>
      </c>
      <c r="AJ5927">
        <v>1</v>
      </c>
      <c r="AK5927">
        <v>3234354</v>
      </c>
      <c r="AL5927" s="8" t="s">
        <v>13862</v>
      </c>
      <c r="AM5927" s="10">
        <f t="shared" si="828"/>
        <v>2018</v>
      </c>
      <c r="AN5927">
        <f t="shared" si="829"/>
        <v>1</v>
      </c>
      <c r="AO5927">
        <f t="shared" si="835"/>
        <v>0</v>
      </c>
      <c r="AP5927">
        <f t="shared" si="830"/>
        <v>0</v>
      </c>
      <c r="AQ5927">
        <f t="shared" si="831"/>
        <v>1</v>
      </c>
      <c r="AR5927">
        <f t="shared" si="832"/>
        <v>0</v>
      </c>
      <c r="AS5927">
        <f t="shared" si="833"/>
        <v>0</v>
      </c>
      <c r="AT5927">
        <f t="shared" si="834"/>
        <v>0</v>
      </c>
      <c r="AU5927">
        <f t="shared" si="834"/>
        <v>0</v>
      </c>
      <c r="AV5927" t="str">
        <f t="shared" si="836"/>
        <v>2020-10-30T13:59:39</v>
      </c>
    </row>
    <row r="5928" spans="1:48" x14ac:dyDescent="0.25">
      <c r="A5928" s="5">
        <v>5999</v>
      </c>
      <c r="B5928" s="5" t="s">
        <v>6599</v>
      </c>
      <c r="C5928" s="5" t="s">
        <v>6600</v>
      </c>
      <c r="D5928" s="6" t="s">
        <v>6601</v>
      </c>
      <c r="E5928">
        <v>19</v>
      </c>
      <c r="F5928" s="7">
        <v>0.30463769930000001</v>
      </c>
      <c r="G5928" s="7">
        <v>0</v>
      </c>
      <c r="H5928" t="s">
        <v>984</v>
      </c>
      <c r="I5928">
        <v>0</v>
      </c>
      <c r="J5928">
        <v>0</v>
      </c>
      <c r="K5928">
        <v>50000</v>
      </c>
      <c r="L5928" t="s">
        <v>52</v>
      </c>
      <c r="M5928" s="8" t="s">
        <v>63</v>
      </c>
      <c r="N5928" s="8">
        <v>0.91071428571428503</v>
      </c>
      <c r="O5928">
        <v>8.9285714285714204E-2</v>
      </c>
      <c r="P5928" s="9">
        <v>0</v>
      </c>
      <c r="Q5928">
        <v>50000</v>
      </c>
      <c r="R5928" s="8"/>
      <c r="S5928" s="8" t="s">
        <v>217</v>
      </c>
      <c r="T5928">
        <v>6735096</v>
      </c>
      <c r="U5928">
        <v>1833085</v>
      </c>
      <c r="V5928">
        <v>7776750</v>
      </c>
      <c r="W5928">
        <v>5943665</v>
      </c>
      <c r="X5928">
        <v>0</v>
      </c>
      <c r="Y5928">
        <v>2767310</v>
      </c>
      <c r="Z5928">
        <v>3289140</v>
      </c>
      <c r="AA5928">
        <v>21148184</v>
      </c>
      <c r="AB5928">
        <v>9905401</v>
      </c>
      <c r="AC5928">
        <v>12</v>
      </c>
      <c r="AD5928">
        <v>11242783</v>
      </c>
      <c r="AE5928">
        <v>1984</v>
      </c>
      <c r="AF5928" t="s">
        <v>54</v>
      </c>
      <c r="AG5928">
        <v>1000000</v>
      </c>
      <c r="AH5928" t="s">
        <v>55</v>
      </c>
      <c r="AI5928" t="s">
        <v>55</v>
      </c>
      <c r="AJ5928">
        <v>1</v>
      </c>
      <c r="AK5928">
        <v>897250</v>
      </c>
      <c r="AL5928" s="8" t="s">
        <v>13863</v>
      </c>
      <c r="AM5928" s="10">
        <f t="shared" si="828"/>
        <v>2009</v>
      </c>
      <c r="AN5928">
        <f t="shared" si="829"/>
        <v>1</v>
      </c>
      <c r="AO5928">
        <f t="shared" si="835"/>
        <v>0</v>
      </c>
      <c r="AP5928">
        <f t="shared" si="830"/>
        <v>1</v>
      </c>
      <c r="AQ5928">
        <f t="shared" si="831"/>
        <v>0</v>
      </c>
      <c r="AR5928">
        <f t="shared" si="832"/>
        <v>0</v>
      </c>
      <c r="AS5928">
        <f t="shared" si="833"/>
        <v>0</v>
      </c>
      <c r="AT5928">
        <f t="shared" si="834"/>
        <v>0</v>
      </c>
      <c r="AU5928">
        <f t="shared" si="834"/>
        <v>0</v>
      </c>
      <c r="AV5928" t="str">
        <f t="shared" si="836"/>
        <v>2020-10-30T15:02:01</v>
      </c>
    </row>
    <row r="5929" spans="1:48" x14ac:dyDescent="0.25">
      <c r="A5929" s="5">
        <v>6000</v>
      </c>
      <c r="B5929" s="5" t="s">
        <v>9450</v>
      </c>
      <c r="C5929" s="5" t="s">
        <v>9451</v>
      </c>
      <c r="D5929" s="6" t="s">
        <v>9452</v>
      </c>
      <c r="E5929">
        <v>0</v>
      </c>
      <c r="F5929" s="7">
        <v>0.53522367520000003</v>
      </c>
      <c r="G5929" s="7">
        <v>0</v>
      </c>
      <c r="H5929" t="s">
        <v>80</v>
      </c>
      <c r="I5929">
        <v>0</v>
      </c>
      <c r="J5929">
        <v>0</v>
      </c>
      <c r="K5929">
        <v>30000</v>
      </c>
      <c r="L5929" t="s">
        <v>52</v>
      </c>
      <c r="M5929" s="8" t="s">
        <v>53</v>
      </c>
      <c r="N5929" s="8">
        <v>0.75</v>
      </c>
      <c r="O5929">
        <v>0.25</v>
      </c>
      <c r="P5929" s="9">
        <v>0</v>
      </c>
      <c r="Q5929">
        <v>30000</v>
      </c>
      <c r="R5929" s="8"/>
      <c r="S5929" s="8"/>
      <c r="AA5929">
        <v>3126240</v>
      </c>
      <c r="AB5929">
        <v>0</v>
      </c>
      <c r="AC5929">
        <v>12</v>
      </c>
      <c r="AD5929">
        <v>0</v>
      </c>
      <c r="AE5929">
        <v>2010</v>
      </c>
      <c r="AF5929" t="s">
        <v>68</v>
      </c>
      <c r="AG5929">
        <v>25000</v>
      </c>
      <c r="AH5929" t="s">
        <v>55</v>
      </c>
      <c r="AI5929" t="s">
        <v>56</v>
      </c>
      <c r="AJ5929">
        <v>1</v>
      </c>
      <c r="AK5929">
        <v>2640</v>
      </c>
      <c r="AL5929" s="8" t="s">
        <v>13864</v>
      </c>
      <c r="AM5929" s="10">
        <f t="shared" si="828"/>
        <v>2019</v>
      </c>
      <c r="AN5929">
        <f t="shared" si="829"/>
        <v>1</v>
      </c>
      <c r="AO5929">
        <f t="shared" si="835"/>
        <v>0</v>
      </c>
      <c r="AP5929">
        <f t="shared" si="830"/>
        <v>0</v>
      </c>
      <c r="AQ5929">
        <f t="shared" si="831"/>
        <v>1</v>
      </c>
      <c r="AR5929">
        <f t="shared" si="832"/>
        <v>0</v>
      </c>
      <c r="AS5929">
        <f t="shared" si="833"/>
        <v>0</v>
      </c>
      <c r="AT5929">
        <f t="shared" si="834"/>
        <v>0</v>
      </c>
      <c r="AU5929">
        <f t="shared" si="834"/>
        <v>1</v>
      </c>
      <c r="AV5929" t="str">
        <f t="shared" si="836"/>
        <v>2020-10-30T15:07:22</v>
      </c>
    </row>
    <row r="5930" spans="1:48" x14ac:dyDescent="0.25">
      <c r="A5930" s="5">
        <v>6001</v>
      </c>
      <c r="B5930" s="5" t="s">
        <v>959</v>
      </c>
      <c r="C5930" s="5" t="s">
        <v>960</v>
      </c>
      <c r="D5930" s="6" t="s">
        <v>961</v>
      </c>
      <c r="E5930">
        <v>39</v>
      </c>
      <c r="F5930" s="7">
        <v>0.2604190589</v>
      </c>
      <c r="G5930" s="7">
        <v>0</v>
      </c>
      <c r="H5930" t="s">
        <v>962</v>
      </c>
      <c r="I5930">
        <v>0</v>
      </c>
      <c r="J5930">
        <v>0</v>
      </c>
      <c r="K5930">
        <v>90000</v>
      </c>
      <c r="L5930" t="s">
        <v>52</v>
      </c>
      <c r="M5930" s="8" t="s">
        <v>86</v>
      </c>
      <c r="N5930" s="8">
        <v>0.53571428571428503</v>
      </c>
      <c r="O5930">
        <v>0.46428571428571402</v>
      </c>
      <c r="P5930" s="9">
        <v>-0.86649788801325101</v>
      </c>
      <c r="Q5930">
        <v>90000</v>
      </c>
      <c r="R5930" s="8"/>
      <c r="S5930" s="8" t="s">
        <v>329</v>
      </c>
      <c r="T5930">
        <v>16927923</v>
      </c>
      <c r="U5930">
        <v>15279399</v>
      </c>
      <c r="V5930">
        <v>17136162</v>
      </c>
      <c r="W5930">
        <v>298840</v>
      </c>
      <c r="X5930">
        <v>33860</v>
      </c>
      <c r="Y5930">
        <v>8721265</v>
      </c>
      <c r="Z5930">
        <v>323898</v>
      </c>
      <c r="AA5930">
        <v>23090485</v>
      </c>
      <c r="AB5930">
        <v>14920818</v>
      </c>
      <c r="AC5930">
        <v>12</v>
      </c>
      <c r="AD5930">
        <v>8169667</v>
      </c>
      <c r="AE5930">
        <v>2002</v>
      </c>
      <c r="AF5930" t="s">
        <v>54</v>
      </c>
      <c r="AG5930">
        <v>400000</v>
      </c>
      <c r="AH5930" t="s">
        <v>55</v>
      </c>
      <c r="AI5930" t="s">
        <v>56</v>
      </c>
      <c r="AJ5930">
        <v>0.86877241989999998</v>
      </c>
      <c r="AK5930">
        <v>0</v>
      </c>
      <c r="AL5930" s="8" t="s">
        <v>13865</v>
      </c>
      <c r="AM5930" s="10">
        <f t="shared" si="828"/>
        <v>2012</v>
      </c>
      <c r="AN5930">
        <f t="shared" si="829"/>
        <v>1</v>
      </c>
      <c r="AO5930">
        <f t="shared" si="835"/>
        <v>0</v>
      </c>
      <c r="AP5930">
        <f t="shared" si="830"/>
        <v>0</v>
      </c>
      <c r="AQ5930">
        <f t="shared" si="831"/>
        <v>0</v>
      </c>
      <c r="AR5930">
        <f t="shared" si="832"/>
        <v>1</v>
      </c>
      <c r="AS5930">
        <f t="shared" si="833"/>
        <v>0</v>
      </c>
      <c r="AT5930">
        <f t="shared" si="834"/>
        <v>0</v>
      </c>
      <c r="AU5930">
        <f t="shared" si="834"/>
        <v>1</v>
      </c>
      <c r="AV5930" t="str">
        <f t="shared" si="836"/>
        <v>2020-10-30T15:10:40</v>
      </c>
    </row>
    <row r="5931" spans="1:48" x14ac:dyDescent="0.25">
      <c r="A5931" s="5">
        <v>6002</v>
      </c>
      <c r="B5931" s="5" t="s">
        <v>6899</v>
      </c>
      <c r="C5931" s="5" t="s">
        <v>6900</v>
      </c>
      <c r="D5931" s="6" t="s">
        <v>6901</v>
      </c>
      <c r="E5931">
        <v>32</v>
      </c>
      <c r="F5931" s="7">
        <v>0.57849822699999998</v>
      </c>
      <c r="G5931" s="7">
        <v>0</v>
      </c>
      <c r="H5931" t="s">
        <v>4212</v>
      </c>
      <c r="I5931">
        <v>0</v>
      </c>
      <c r="J5931">
        <v>137676.67000000001</v>
      </c>
      <c r="K5931">
        <v>300000</v>
      </c>
      <c r="L5931" t="s">
        <v>52</v>
      </c>
      <c r="M5931" s="8" t="s">
        <v>86</v>
      </c>
      <c r="N5931" s="8">
        <v>0.66071428571428503</v>
      </c>
      <c r="O5931">
        <v>0.33928571428571402</v>
      </c>
      <c r="P5931" s="9">
        <v>0.86602540378443904</v>
      </c>
      <c r="Q5931">
        <v>50000</v>
      </c>
      <c r="R5931" s="8"/>
      <c r="S5931" s="8" t="s">
        <v>329</v>
      </c>
      <c r="T5931">
        <v>4104488</v>
      </c>
      <c r="U5931">
        <v>3606968</v>
      </c>
      <c r="V5931">
        <v>5925394</v>
      </c>
      <c r="W5931">
        <v>300649</v>
      </c>
      <c r="X5931">
        <v>807531</v>
      </c>
      <c r="Y5931">
        <v>1116015</v>
      </c>
      <c r="Z5931">
        <v>2829685</v>
      </c>
      <c r="AA5931">
        <v>23734313</v>
      </c>
      <c r="AB5931">
        <v>11307288</v>
      </c>
      <c r="AC5931">
        <v>12</v>
      </c>
      <c r="AD5931">
        <v>12427025</v>
      </c>
      <c r="AE5931">
        <v>2017</v>
      </c>
      <c r="AF5931" t="s">
        <v>126</v>
      </c>
      <c r="AG5931">
        <v>1500000</v>
      </c>
      <c r="AH5931" t="s">
        <v>55</v>
      </c>
      <c r="AI5931" t="s">
        <v>55</v>
      </c>
      <c r="AJ5931">
        <v>1</v>
      </c>
      <c r="AK5931">
        <v>284800</v>
      </c>
      <c r="AL5931" s="8" t="s">
        <v>13866</v>
      </c>
      <c r="AM5931" s="10">
        <f t="shared" si="828"/>
        <v>2018</v>
      </c>
      <c r="AN5931">
        <f t="shared" si="829"/>
        <v>1</v>
      </c>
      <c r="AO5931">
        <f t="shared" si="835"/>
        <v>0</v>
      </c>
      <c r="AP5931">
        <f t="shared" si="830"/>
        <v>0</v>
      </c>
      <c r="AQ5931">
        <f t="shared" si="831"/>
        <v>0</v>
      </c>
      <c r="AR5931">
        <f t="shared" si="832"/>
        <v>1</v>
      </c>
      <c r="AS5931">
        <f t="shared" si="833"/>
        <v>0</v>
      </c>
      <c r="AT5931">
        <f t="shared" si="834"/>
        <v>0</v>
      </c>
      <c r="AU5931">
        <f t="shared" si="834"/>
        <v>0</v>
      </c>
      <c r="AV5931" t="str">
        <f t="shared" si="836"/>
        <v>2020-10-30T15:15:32</v>
      </c>
    </row>
    <row r="5932" spans="1:48" x14ac:dyDescent="0.25">
      <c r="A5932" s="5">
        <v>6003</v>
      </c>
      <c r="B5932" s="5" t="s">
        <v>7477</v>
      </c>
      <c r="C5932" s="5" t="s">
        <v>7478</v>
      </c>
      <c r="D5932" s="6" t="s">
        <v>7479</v>
      </c>
      <c r="E5932">
        <v>0</v>
      </c>
      <c r="F5932" s="7">
        <v>0.47873251750000001</v>
      </c>
      <c r="G5932" s="7">
        <v>0</v>
      </c>
      <c r="H5932" t="s">
        <v>1207</v>
      </c>
      <c r="I5932">
        <v>0</v>
      </c>
      <c r="J5932">
        <v>0</v>
      </c>
      <c r="K5932">
        <v>5000</v>
      </c>
      <c r="L5932" t="s">
        <v>52</v>
      </c>
      <c r="M5932" s="8" t="s">
        <v>86</v>
      </c>
      <c r="N5932" s="8">
        <v>0.64285714285714202</v>
      </c>
      <c r="O5932">
        <v>0.35714285714285698</v>
      </c>
      <c r="P5932" s="9">
        <v>0</v>
      </c>
      <c r="Q5932">
        <v>5000</v>
      </c>
      <c r="R5932" s="8"/>
      <c r="S5932" s="8"/>
      <c r="AA5932">
        <v>47533</v>
      </c>
      <c r="AB5932">
        <v>0</v>
      </c>
      <c r="AC5932">
        <v>12</v>
      </c>
      <c r="AD5932">
        <v>0</v>
      </c>
      <c r="AE5932">
        <v>2019</v>
      </c>
      <c r="AF5932" t="s">
        <v>126</v>
      </c>
      <c r="AG5932">
        <v>200000</v>
      </c>
      <c r="AH5932" t="s">
        <v>55</v>
      </c>
      <c r="AI5932" t="s">
        <v>55</v>
      </c>
      <c r="AJ5932">
        <v>1</v>
      </c>
      <c r="AK5932">
        <v>2220</v>
      </c>
      <c r="AL5932" s="8" t="s">
        <v>13867</v>
      </c>
      <c r="AM5932" s="10">
        <f t="shared" si="828"/>
        <v>2019</v>
      </c>
      <c r="AN5932">
        <f t="shared" si="829"/>
        <v>1</v>
      </c>
      <c r="AO5932">
        <f t="shared" si="835"/>
        <v>0</v>
      </c>
      <c r="AP5932">
        <f t="shared" si="830"/>
        <v>0</v>
      </c>
      <c r="AQ5932">
        <f t="shared" si="831"/>
        <v>0</v>
      </c>
      <c r="AR5932">
        <f t="shared" si="832"/>
        <v>1</v>
      </c>
      <c r="AS5932">
        <f t="shared" si="833"/>
        <v>0</v>
      </c>
      <c r="AT5932">
        <f t="shared" si="834"/>
        <v>0</v>
      </c>
      <c r="AU5932">
        <f t="shared" si="834"/>
        <v>0</v>
      </c>
      <c r="AV5932" t="str">
        <f t="shared" si="836"/>
        <v>2020-10-30T17:05:15</v>
      </c>
    </row>
    <row r="5933" spans="1:48" x14ac:dyDescent="0.25">
      <c r="A5933" s="5">
        <v>6004</v>
      </c>
      <c r="B5933" s="5" t="s">
        <v>2201</v>
      </c>
      <c r="C5933" s="5" t="s">
        <v>2202</v>
      </c>
      <c r="D5933" s="6" t="s">
        <v>2203</v>
      </c>
      <c r="E5933">
        <v>20</v>
      </c>
      <c r="F5933" s="7">
        <v>0.214009057</v>
      </c>
      <c r="G5933" s="7">
        <v>0</v>
      </c>
      <c r="H5933" t="s">
        <v>2204</v>
      </c>
      <c r="I5933">
        <v>44</v>
      </c>
      <c r="J5933">
        <v>6825</v>
      </c>
      <c r="K5933">
        <v>50000</v>
      </c>
      <c r="L5933" t="s">
        <v>52</v>
      </c>
      <c r="M5933" s="8" t="s">
        <v>63</v>
      </c>
      <c r="N5933" s="8">
        <v>0.91071428571428503</v>
      </c>
      <c r="O5933">
        <v>8.9285714285714204E-2</v>
      </c>
      <c r="P5933" s="9">
        <v>-0.87996543108651704</v>
      </c>
      <c r="Q5933">
        <v>50000</v>
      </c>
      <c r="R5933" s="8"/>
      <c r="S5933" s="8" t="s">
        <v>217</v>
      </c>
      <c r="T5933">
        <v>4443609</v>
      </c>
      <c r="U5933">
        <v>680927</v>
      </c>
      <c r="V5933">
        <v>4668405</v>
      </c>
      <c r="W5933">
        <v>2868815</v>
      </c>
      <c r="X5933">
        <v>0</v>
      </c>
      <c r="Y5933">
        <v>1894443</v>
      </c>
      <c r="Z5933">
        <v>1354653</v>
      </c>
      <c r="AA5933">
        <v>6313954</v>
      </c>
      <c r="AB5933">
        <v>2269819</v>
      </c>
      <c r="AC5933">
        <v>12</v>
      </c>
      <c r="AD5933">
        <v>4044135</v>
      </c>
      <c r="AE5933">
        <v>2007</v>
      </c>
      <c r="AF5933" t="s">
        <v>121</v>
      </c>
      <c r="AG5933">
        <v>30000</v>
      </c>
      <c r="AH5933" t="s">
        <v>55</v>
      </c>
      <c r="AI5933" t="s">
        <v>55</v>
      </c>
      <c r="AJ5933">
        <v>0.99688625340000003</v>
      </c>
      <c r="AK5933">
        <v>16280</v>
      </c>
      <c r="AL5933" s="8" t="s">
        <v>13868</v>
      </c>
      <c r="AM5933" s="10">
        <f t="shared" si="828"/>
        <v>2007</v>
      </c>
      <c r="AN5933">
        <f t="shared" si="829"/>
        <v>1</v>
      </c>
      <c r="AO5933">
        <f t="shared" si="835"/>
        <v>0</v>
      </c>
      <c r="AP5933">
        <f t="shared" si="830"/>
        <v>1</v>
      </c>
      <c r="AQ5933">
        <f t="shared" si="831"/>
        <v>0</v>
      </c>
      <c r="AR5933">
        <f t="shared" si="832"/>
        <v>0</v>
      </c>
      <c r="AS5933">
        <f t="shared" si="833"/>
        <v>0</v>
      </c>
      <c r="AT5933">
        <f t="shared" si="834"/>
        <v>0</v>
      </c>
      <c r="AU5933">
        <f t="shared" si="834"/>
        <v>0</v>
      </c>
      <c r="AV5933" t="str">
        <f t="shared" si="836"/>
        <v>2020-10-30T17:07:04</v>
      </c>
    </row>
    <row r="5934" spans="1:48" x14ac:dyDescent="0.25">
      <c r="A5934" s="5">
        <v>6005</v>
      </c>
      <c r="B5934" s="5" t="s">
        <v>5053</v>
      </c>
      <c r="C5934" s="5" t="s">
        <v>5054</v>
      </c>
      <c r="D5934" s="6" t="s">
        <v>5055</v>
      </c>
      <c r="E5934">
        <v>37</v>
      </c>
      <c r="F5934" s="7">
        <v>0</v>
      </c>
      <c r="G5934" s="7"/>
      <c r="H5934" t="s">
        <v>5056</v>
      </c>
      <c r="I5934">
        <v>0</v>
      </c>
      <c r="J5934">
        <v>0</v>
      </c>
      <c r="K5934">
        <v>20000</v>
      </c>
      <c r="L5934" t="s">
        <v>52</v>
      </c>
      <c r="M5934" s="8" t="s">
        <v>86</v>
      </c>
      <c r="N5934" s="8">
        <v>0.5</v>
      </c>
      <c r="O5934">
        <v>0.499999999999999</v>
      </c>
      <c r="P5934" s="9">
        <v>0.86602540378443904</v>
      </c>
      <c r="Q5934">
        <v>20000</v>
      </c>
      <c r="R5934" s="8"/>
      <c r="S5934" s="8" t="s">
        <v>217</v>
      </c>
      <c r="T5934">
        <v>91371</v>
      </c>
      <c r="U5934">
        <v>10034</v>
      </c>
      <c r="V5934">
        <v>91371</v>
      </c>
      <c r="W5934">
        <v>81336</v>
      </c>
      <c r="X5934">
        <v>0</v>
      </c>
      <c r="Y5934">
        <v>84005</v>
      </c>
      <c r="Z5934">
        <v>3160</v>
      </c>
      <c r="AA5934">
        <v>1044990</v>
      </c>
      <c r="AB5934">
        <v>370089</v>
      </c>
      <c r="AC5934">
        <v>12</v>
      </c>
      <c r="AD5934">
        <v>674901</v>
      </c>
      <c r="AE5934">
        <v>2015</v>
      </c>
      <c r="AF5934" t="s">
        <v>126</v>
      </c>
      <c r="AG5934">
        <v>20000</v>
      </c>
      <c r="AH5934" t="s">
        <v>55</v>
      </c>
      <c r="AI5934" t="s">
        <v>56</v>
      </c>
      <c r="AJ5934">
        <v>0</v>
      </c>
      <c r="AK5934">
        <v>1920</v>
      </c>
      <c r="AL5934" s="8" t="s">
        <v>13869</v>
      </c>
      <c r="AM5934" s="10">
        <f t="shared" si="828"/>
        <v>2018</v>
      </c>
      <c r="AN5934">
        <f t="shared" si="829"/>
        <v>1</v>
      </c>
      <c r="AO5934">
        <f t="shared" si="835"/>
        <v>0</v>
      </c>
      <c r="AP5934">
        <f t="shared" si="830"/>
        <v>0</v>
      </c>
      <c r="AQ5934">
        <f t="shared" si="831"/>
        <v>0</v>
      </c>
      <c r="AR5934">
        <f t="shared" si="832"/>
        <v>1</v>
      </c>
      <c r="AS5934">
        <f t="shared" si="833"/>
        <v>0</v>
      </c>
      <c r="AT5934">
        <f t="shared" si="834"/>
        <v>0</v>
      </c>
      <c r="AU5934">
        <f t="shared" si="834"/>
        <v>1</v>
      </c>
      <c r="AV5934" t="str">
        <f t="shared" si="836"/>
        <v>2020-10-30T17:08:13</v>
      </c>
    </row>
    <row r="5935" spans="1:48" x14ac:dyDescent="0.25">
      <c r="A5935" s="5">
        <v>6006</v>
      </c>
      <c r="B5935" s="5" t="s">
        <v>4585</v>
      </c>
      <c r="C5935" s="5" t="s">
        <v>4586</v>
      </c>
      <c r="D5935" s="6" t="s">
        <v>4587</v>
      </c>
      <c r="E5935">
        <v>0</v>
      </c>
      <c r="F5935" s="7">
        <v>0</v>
      </c>
      <c r="G5935" s="7"/>
      <c r="H5935" t="s">
        <v>4588</v>
      </c>
      <c r="I5935">
        <v>0</v>
      </c>
      <c r="J5935">
        <v>0</v>
      </c>
      <c r="K5935">
        <v>100000</v>
      </c>
      <c r="L5935" t="s">
        <v>52</v>
      </c>
      <c r="M5935" s="8" t="s">
        <v>53</v>
      </c>
      <c r="N5935" s="8">
        <v>0.85714285714285698</v>
      </c>
      <c r="O5935">
        <v>0.14285714285714199</v>
      </c>
      <c r="P5935" s="9">
        <v>0</v>
      </c>
      <c r="Q5935">
        <v>80000</v>
      </c>
      <c r="R5935" s="8"/>
      <c r="S5935" s="8" t="s">
        <v>217</v>
      </c>
      <c r="T5935">
        <v>2338917</v>
      </c>
      <c r="U5935">
        <v>1628528</v>
      </c>
      <c r="V5935">
        <v>2380639</v>
      </c>
      <c r="W5935">
        <v>318810</v>
      </c>
      <c r="X5935">
        <v>0</v>
      </c>
      <c r="Y5935">
        <v>1894431</v>
      </c>
      <c r="Z5935">
        <v>1264944</v>
      </c>
      <c r="AA5935">
        <v>7454968</v>
      </c>
      <c r="AB5935">
        <v>1228704</v>
      </c>
      <c r="AC5935">
        <v>12</v>
      </c>
      <c r="AD5935">
        <v>6226264</v>
      </c>
      <c r="AE5935">
        <v>2012</v>
      </c>
      <c r="AF5935" t="s">
        <v>68</v>
      </c>
      <c r="AG5935">
        <v>200000</v>
      </c>
      <c r="AH5935" t="s">
        <v>55</v>
      </c>
      <c r="AI5935" t="s">
        <v>55</v>
      </c>
      <c r="AJ5935">
        <v>0</v>
      </c>
      <c r="AK5935">
        <v>345000</v>
      </c>
      <c r="AL5935" s="8" t="s">
        <v>13870</v>
      </c>
      <c r="AM5935" s="10">
        <f t="shared" si="828"/>
        <v>2019</v>
      </c>
      <c r="AN5935">
        <f t="shared" si="829"/>
        <v>1</v>
      </c>
      <c r="AO5935">
        <f t="shared" si="835"/>
        <v>0</v>
      </c>
      <c r="AP5935">
        <f t="shared" si="830"/>
        <v>0</v>
      </c>
      <c r="AQ5935">
        <f t="shared" si="831"/>
        <v>1</v>
      </c>
      <c r="AR5935">
        <f t="shared" si="832"/>
        <v>0</v>
      </c>
      <c r="AS5935">
        <f t="shared" si="833"/>
        <v>0</v>
      </c>
      <c r="AT5935">
        <f t="shared" si="834"/>
        <v>0</v>
      </c>
      <c r="AU5935">
        <f t="shared" si="834"/>
        <v>0</v>
      </c>
      <c r="AV5935" t="str">
        <f t="shared" si="836"/>
        <v>2020-10-30T17:13:59</v>
      </c>
    </row>
    <row r="5936" spans="1:48" x14ac:dyDescent="0.25">
      <c r="A5936" s="5">
        <v>6007</v>
      </c>
      <c r="B5936" s="5" t="s">
        <v>12958</v>
      </c>
      <c r="C5936" s="5" t="s">
        <v>12959</v>
      </c>
      <c r="D5936" s="6" t="s">
        <v>12960</v>
      </c>
      <c r="E5936">
        <v>0</v>
      </c>
      <c r="F5936" s="7">
        <v>0.55054088050000005</v>
      </c>
      <c r="G5936" s="7">
        <v>0</v>
      </c>
      <c r="H5936" t="s">
        <v>5052</v>
      </c>
      <c r="I5936">
        <v>0</v>
      </c>
      <c r="J5936">
        <v>0</v>
      </c>
      <c r="K5936">
        <v>30000</v>
      </c>
      <c r="L5936" t="s">
        <v>52</v>
      </c>
      <c r="M5936" s="8" t="s">
        <v>53</v>
      </c>
      <c r="N5936" s="8">
        <v>0.69642857142857095</v>
      </c>
      <c r="O5936">
        <v>0.30357142857142799</v>
      </c>
      <c r="P5936" s="9">
        <v>0</v>
      </c>
      <c r="Q5936">
        <v>35000</v>
      </c>
      <c r="R5936" s="8"/>
      <c r="S5936" s="8" t="s">
        <v>6551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18018358</v>
      </c>
      <c r="AB5936">
        <v>0</v>
      </c>
      <c r="AC5936">
        <v>5</v>
      </c>
      <c r="AD5936">
        <v>0</v>
      </c>
      <c r="AE5936">
        <v>2017</v>
      </c>
      <c r="AF5936" t="s">
        <v>126</v>
      </c>
      <c r="AG5936">
        <v>93700</v>
      </c>
      <c r="AH5936" t="s">
        <v>55</v>
      </c>
      <c r="AI5936" t="s">
        <v>56</v>
      </c>
      <c r="AJ5936">
        <v>1</v>
      </c>
      <c r="AK5936">
        <v>18000</v>
      </c>
      <c r="AL5936" s="8" t="s">
        <v>13871</v>
      </c>
      <c r="AM5936" s="10">
        <f t="shared" si="828"/>
        <v>2020</v>
      </c>
      <c r="AN5936">
        <f t="shared" si="829"/>
        <v>1</v>
      </c>
      <c r="AO5936">
        <f t="shared" si="835"/>
        <v>0</v>
      </c>
      <c r="AP5936">
        <f t="shared" si="830"/>
        <v>0</v>
      </c>
      <c r="AQ5936">
        <f t="shared" si="831"/>
        <v>1</v>
      </c>
      <c r="AR5936">
        <f t="shared" si="832"/>
        <v>0</v>
      </c>
      <c r="AS5936">
        <f t="shared" si="833"/>
        <v>0</v>
      </c>
      <c r="AT5936">
        <f t="shared" si="834"/>
        <v>0</v>
      </c>
      <c r="AU5936">
        <f t="shared" si="834"/>
        <v>1</v>
      </c>
      <c r="AV5936" t="str">
        <f t="shared" si="836"/>
        <v>2020-10-30T17:14:47</v>
      </c>
    </row>
    <row r="5937" spans="1:48" x14ac:dyDescent="0.25">
      <c r="A5937" s="5">
        <v>6008</v>
      </c>
      <c r="B5937" s="5" t="s">
        <v>5246</v>
      </c>
      <c r="C5937" s="5" t="s">
        <v>5247</v>
      </c>
      <c r="D5937" s="6" t="s">
        <v>5248</v>
      </c>
      <c r="E5937">
        <v>137</v>
      </c>
      <c r="F5937" s="7">
        <v>0.41276600120000001</v>
      </c>
      <c r="G5937" s="7">
        <v>0</v>
      </c>
      <c r="H5937" t="s">
        <v>5249</v>
      </c>
      <c r="I5937">
        <v>44</v>
      </c>
      <c r="J5937">
        <v>523457.15</v>
      </c>
      <c r="K5937">
        <v>500000</v>
      </c>
      <c r="L5937" t="s">
        <v>52</v>
      </c>
      <c r="M5937" s="8" t="s">
        <v>53</v>
      </c>
      <c r="N5937" s="8">
        <v>0.75</v>
      </c>
      <c r="O5937">
        <v>0.25</v>
      </c>
      <c r="P5937" s="9">
        <v>-0.87290134986173396</v>
      </c>
      <c r="Q5937">
        <v>500000</v>
      </c>
      <c r="R5937" s="8"/>
      <c r="S5937" s="8" t="s">
        <v>329</v>
      </c>
      <c r="T5937">
        <v>18529768</v>
      </c>
      <c r="U5937">
        <v>8663644</v>
      </c>
      <c r="V5937">
        <v>19974168</v>
      </c>
      <c r="W5937">
        <v>10709317</v>
      </c>
      <c r="X5937">
        <v>875373</v>
      </c>
      <c r="Y5937">
        <v>8069082</v>
      </c>
      <c r="Z5937">
        <v>3312347</v>
      </c>
      <c r="AA5937">
        <v>42087709</v>
      </c>
      <c r="AB5937">
        <v>15339754</v>
      </c>
      <c r="AC5937">
        <v>12</v>
      </c>
      <c r="AD5937">
        <v>26747955</v>
      </c>
      <c r="AE5937">
        <v>2004</v>
      </c>
      <c r="AF5937" t="s">
        <v>121</v>
      </c>
      <c r="AG5937">
        <v>700000</v>
      </c>
      <c r="AH5937" t="s">
        <v>55</v>
      </c>
      <c r="AI5937" t="s">
        <v>56</v>
      </c>
      <c r="AJ5937">
        <v>0.98518023590000003</v>
      </c>
      <c r="AK5937">
        <v>4007566</v>
      </c>
      <c r="AL5937" s="8" t="s">
        <v>13872</v>
      </c>
      <c r="AM5937" s="10">
        <f t="shared" si="828"/>
        <v>2015</v>
      </c>
      <c r="AN5937">
        <f t="shared" si="829"/>
        <v>1</v>
      </c>
      <c r="AO5937">
        <f t="shared" si="835"/>
        <v>0</v>
      </c>
      <c r="AP5937">
        <f t="shared" si="830"/>
        <v>0</v>
      </c>
      <c r="AQ5937">
        <f t="shared" si="831"/>
        <v>1</v>
      </c>
      <c r="AR5937">
        <f t="shared" si="832"/>
        <v>0</v>
      </c>
      <c r="AS5937">
        <f t="shared" si="833"/>
        <v>0</v>
      </c>
      <c r="AT5937">
        <f t="shared" si="834"/>
        <v>0</v>
      </c>
      <c r="AU5937">
        <f t="shared" si="834"/>
        <v>1</v>
      </c>
      <c r="AV5937" t="str">
        <f t="shared" si="836"/>
        <v>2020-10-30T17:16:20</v>
      </c>
    </row>
    <row r="5938" spans="1:48" x14ac:dyDescent="0.25">
      <c r="A5938" s="5">
        <v>6009</v>
      </c>
      <c r="B5938" s="5" t="s">
        <v>13873</v>
      </c>
      <c r="C5938" s="5" t="s">
        <v>13874</v>
      </c>
      <c r="D5938" s="6" t="s">
        <v>13875</v>
      </c>
      <c r="E5938">
        <v>6</v>
      </c>
      <c r="F5938" s="7">
        <v>0.36967097230000001</v>
      </c>
      <c r="G5938" s="7">
        <v>0</v>
      </c>
      <c r="H5938" t="s">
        <v>3250</v>
      </c>
      <c r="I5938">
        <v>0</v>
      </c>
      <c r="J5938">
        <v>0</v>
      </c>
      <c r="K5938">
        <v>20000</v>
      </c>
      <c r="L5938" t="s">
        <v>52</v>
      </c>
      <c r="M5938" s="8" t="s">
        <v>53</v>
      </c>
      <c r="N5938" s="8">
        <v>0.85714285714285698</v>
      </c>
      <c r="O5938">
        <v>0.14285714285714199</v>
      </c>
      <c r="P5938" s="9">
        <v>0</v>
      </c>
      <c r="Q5938">
        <v>20000</v>
      </c>
      <c r="R5938" s="8"/>
      <c r="S5938" s="8"/>
      <c r="AA5938">
        <v>7333549</v>
      </c>
      <c r="AB5938">
        <v>0</v>
      </c>
      <c r="AC5938">
        <v>12</v>
      </c>
      <c r="AD5938">
        <v>0</v>
      </c>
      <c r="AE5938">
        <v>2006</v>
      </c>
      <c r="AF5938" t="s">
        <v>121</v>
      </c>
      <c r="AG5938">
        <v>10000</v>
      </c>
      <c r="AH5938" t="s">
        <v>55</v>
      </c>
      <c r="AI5938" t="s">
        <v>55</v>
      </c>
      <c r="AJ5938">
        <v>1</v>
      </c>
      <c r="AK5938">
        <v>122100</v>
      </c>
      <c r="AL5938" s="8" t="s">
        <v>13876</v>
      </c>
      <c r="AM5938" s="10">
        <f t="shared" si="828"/>
        <v>2013</v>
      </c>
      <c r="AN5938">
        <f t="shared" si="829"/>
        <v>1</v>
      </c>
      <c r="AO5938">
        <f t="shared" si="835"/>
        <v>0</v>
      </c>
      <c r="AP5938">
        <f t="shared" si="830"/>
        <v>0</v>
      </c>
      <c r="AQ5938">
        <f t="shared" si="831"/>
        <v>1</v>
      </c>
      <c r="AR5938">
        <f t="shared" si="832"/>
        <v>0</v>
      </c>
      <c r="AS5938">
        <f t="shared" si="833"/>
        <v>0</v>
      </c>
      <c r="AT5938">
        <f t="shared" si="834"/>
        <v>0</v>
      </c>
      <c r="AU5938">
        <f t="shared" si="834"/>
        <v>0</v>
      </c>
      <c r="AV5938" t="str">
        <f t="shared" si="836"/>
        <v>2020-10-30T18:11:11</v>
      </c>
    </row>
    <row r="5939" spans="1:48" x14ac:dyDescent="0.25">
      <c r="A5939" s="5">
        <v>6010</v>
      </c>
      <c r="B5939" s="5" t="s">
        <v>4177</v>
      </c>
      <c r="C5939" s="5" t="s">
        <v>4178</v>
      </c>
      <c r="D5939" s="6" t="s">
        <v>4179</v>
      </c>
      <c r="E5939">
        <v>3</v>
      </c>
      <c r="F5939" s="7">
        <v>0.61756597219999998</v>
      </c>
      <c r="G5939" s="7">
        <v>0</v>
      </c>
      <c r="H5939" t="s">
        <v>4180</v>
      </c>
      <c r="I5939">
        <v>0</v>
      </c>
      <c r="J5939">
        <v>0</v>
      </c>
      <c r="K5939">
        <v>30000</v>
      </c>
      <c r="L5939" t="s">
        <v>52</v>
      </c>
      <c r="M5939" s="8" t="s">
        <v>53</v>
      </c>
      <c r="N5939" s="8">
        <v>0.85714285714285698</v>
      </c>
      <c r="O5939">
        <v>0.14285714285714199</v>
      </c>
      <c r="P5939" s="9">
        <v>0</v>
      </c>
      <c r="Q5939">
        <v>30000</v>
      </c>
      <c r="R5939" s="8"/>
      <c r="S5939" s="8"/>
      <c r="AA5939">
        <v>13508294</v>
      </c>
      <c r="AB5939">
        <v>0</v>
      </c>
      <c r="AC5939">
        <v>6</v>
      </c>
      <c r="AD5939">
        <v>0</v>
      </c>
      <c r="AE5939">
        <v>1979</v>
      </c>
      <c r="AF5939" t="s">
        <v>54</v>
      </c>
      <c r="AG5939">
        <v>500000</v>
      </c>
      <c r="AH5939" t="s">
        <v>55</v>
      </c>
      <c r="AI5939" t="s">
        <v>55</v>
      </c>
      <c r="AJ5939">
        <v>1</v>
      </c>
      <c r="AK5939">
        <v>71200</v>
      </c>
      <c r="AL5939" s="8" t="s">
        <v>13877</v>
      </c>
      <c r="AM5939" s="10">
        <f t="shared" si="828"/>
        <v>2016</v>
      </c>
      <c r="AN5939">
        <f t="shared" si="829"/>
        <v>1</v>
      </c>
      <c r="AO5939">
        <f t="shared" si="835"/>
        <v>0</v>
      </c>
      <c r="AP5939">
        <f t="shared" si="830"/>
        <v>0</v>
      </c>
      <c r="AQ5939">
        <f t="shared" si="831"/>
        <v>1</v>
      </c>
      <c r="AR5939">
        <f t="shared" si="832"/>
        <v>0</v>
      </c>
      <c r="AS5939">
        <f t="shared" si="833"/>
        <v>0</v>
      </c>
      <c r="AT5939">
        <f t="shared" si="834"/>
        <v>0</v>
      </c>
      <c r="AU5939">
        <f t="shared" si="834"/>
        <v>0</v>
      </c>
      <c r="AV5939" t="str">
        <f t="shared" si="836"/>
        <v>2020-10-30T18:11:48</v>
      </c>
    </row>
    <row r="5940" spans="1:48" x14ac:dyDescent="0.25">
      <c r="A5940" s="5">
        <v>6011</v>
      </c>
      <c r="B5940" s="5" t="s">
        <v>13878</v>
      </c>
      <c r="C5940" s="5" t="s">
        <v>13879</v>
      </c>
      <c r="D5940" s="6" t="s">
        <v>13880</v>
      </c>
      <c r="E5940">
        <v>0</v>
      </c>
      <c r="F5940" s="7">
        <v>0.55825900510000004</v>
      </c>
      <c r="G5940" s="7">
        <v>0</v>
      </c>
      <c r="H5940" t="s">
        <v>10750</v>
      </c>
      <c r="I5940">
        <v>0</v>
      </c>
      <c r="J5940">
        <v>0</v>
      </c>
      <c r="K5940">
        <v>15000</v>
      </c>
      <c r="L5940" t="s">
        <v>52</v>
      </c>
      <c r="M5940" s="8" t="s">
        <v>63</v>
      </c>
      <c r="N5940" s="8">
        <v>0.89285714285714202</v>
      </c>
      <c r="O5940">
        <v>0.107142857142857</v>
      </c>
      <c r="P5940" s="9">
        <v>0</v>
      </c>
      <c r="Q5940">
        <v>15000</v>
      </c>
      <c r="R5940" s="8"/>
      <c r="S5940" s="8"/>
      <c r="AA5940">
        <v>1721465</v>
      </c>
      <c r="AB5940">
        <v>0</v>
      </c>
      <c r="AC5940">
        <v>12</v>
      </c>
      <c r="AD5940">
        <v>0</v>
      </c>
      <c r="AE5940">
        <v>1999</v>
      </c>
      <c r="AF5940" t="s">
        <v>54</v>
      </c>
      <c r="AG5940">
        <v>5000</v>
      </c>
      <c r="AH5940" t="s">
        <v>55</v>
      </c>
      <c r="AI5940" t="s">
        <v>55</v>
      </c>
      <c r="AJ5940">
        <v>1</v>
      </c>
      <c r="AK5940">
        <v>26400</v>
      </c>
      <c r="AL5940" s="8" t="s">
        <v>13881</v>
      </c>
      <c r="AM5940" s="10">
        <f t="shared" si="828"/>
        <v>2020</v>
      </c>
      <c r="AN5940">
        <f t="shared" si="829"/>
        <v>1</v>
      </c>
      <c r="AO5940">
        <f t="shared" si="835"/>
        <v>0</v>
      </c>
      <c r="AP5940">
        <f t="shared" si="830"/>
        <v>1</v>
      </c>
      <c r="AQ5940">
        <f t="shared" si="831"/>
        <v>0</v>
      </c>
      <c r="AR5940">
        <f t="shared" si="832"/>
        <v>0</v>
      </c>
      <c r="AS5940">
        <f t="shared" si="833"/>
        <v>0</v>
      </c>
      <c r="AT5940">
        <f t="shared" si="834"/>
        <v>0</v>
      </c>
      <c r="AU5940">
        <f t="shared" si="834"/>
        <v>0</v>
      </c>
      <c r="AV5940" t="str">
        <f t="shared" si="836"/>
        <v>2020-10-30T18:25:59</v>
      </c>
    </row>
    <row r="5941" spans="1:48" x14ac:dyDescent="0.25">
      <c r="A5941" s="5">
        <v>6012</v>
      </c>
      <c r="B5941" s="5" t="s">
        <v>7379</v>
      </c>
      <c r="C5941" s="5" t="s">
        <v>7380</v>
      </c>
      <c r="D5941" s="6" t="s">
        <v>7388</v>
      </c>
      <c r="E5941">
        <v>3</v>
      </c>
      <c r="F5941" s="7">
        <v>0.63667236029999996</v>
      </c>
      <c r="G5941" s="7">
        <v>0</v>
      </c>
      <c r="H5941" t="s">
        <v>6905</v>
      </c>
      <c r="I5941">
        <v>0</v>
      </c>
      <c r="J5941">
        <v>0</v>
      </c>
      <c r="K5941">
        <v>100000</v>
      </c>
      <c r="L5941" t="s">
        <v>52</v>
      </c>
      <c r="M5941" s="8" t="s">
        <v>53</v>
      </c>
      <c r="N5941" s="8">
        <v>0.85714285714285698</v>
      </c>
      <c r="O5941">
        <v>0.14285714285714199</v>
      </c>
      <c r="P5941" s="9">
        <v>0</v>
      </c>
      <c r="Q5941">
        <v>75000</v>
      </c>
      <c r="R5941" s="8"/>
      <c r="S5941" s="8" t="s">
        <v>7130</v>
      </c>
      <c r="T5941">
        <v>20050016</v>
      </c>
      <c r="U5941">
        <v>15316808</v>
      </c>
      <c r="V5941">
        <v>20923797</v>
      </c>
      <c r="W5941">
        <v>5575971</v>
      </c>
      <c r="X5941">
        <v>0</v>
      </c>
      <c r="Y5941">
        <v>12305899</v>
      </c>
      <c r="Z5941">
        <v>7106131</v>
      </c>
      <c r="AA5941">
        <v>17800826</v>
      </c>
      <c r="AB5941">
        <v>2174104</v>
      </c>
      <c r="AC5941">
        <v>12</v>
      </c>
      <c r="AD5941">
        <v>15626722</v>
      </c>
      <c r="AE5941">
        <v>2019</v>
      </c>
      <c r="AF5941" t="s">
        <v>126</v>
      </c>
      <c r="AG5941">
        <v>399900</v>
      </c>
      <c r="AH5941" t="s">
        <v>55</v>
      </c>
      <c r="AI5941" t="s">
        <v>55</v>
      </c>
      <c r="AJ5941">
        <v>1</v>
      </c>
      <c r="AK5941">
        <v>3486527</v>
      </c>
      <c r="AL5941" s="8" t="s">
        <v>13882</v>
      </c>
      <c r="AM5941" s="10">
        <f t="shared" si="828"/>
        <v>2020</v>
      </c>
      <c r="AN5941">
        <f t="shared" si="829"/>
        <v>1</v>
      </c>
      <c r="AO5941">
        <f t="shared" si="835"/>
        <v>0</v>
      </c>
      <c r="AP5941">
        <f t="shared" si="830"/>
        <v>0</v>
      </c>
      <c r="AQ5941">
        <f t="shared" si="831"/>
        <v>1</v>
      </c>
      <c r="AR5941">
        <f t="shared" si="832"/>
        <v>0</v>
      </c>
      <c r="AS5941">
        <f t="shared" si="833"/>
        <v>0</v>
      </c>
      <c r="AT5941">
        <f t="shared" si="834"/>
        <v>0</v>
      </c>
      <c r="AU5941">
        <f t="shared" si="834"/>
        <v>0</v>
      </c>
      <c r="AV5941" t="str">
        <f t="shared" si="836"/>
        <v>2020-10-30T18:24:41</v>
      </c>
    </row>
    <row r="5942" spans="1:48" x14ac:dyDescent="0.25">
      <c r="A5942" s="5">
        <v>6013</v>
      </c>
      <c r="B5942" s="5" t="s">
        <v>13883</v>
      </c>
      <c r="C5942" s="5" t="s">
        <v>13884</v>
      </c>
      <c r="D5942" s="6" t="s">
        <v>13885</v>
      </c>
      <c r="E5942">
        <v>4</v>
      </c>
      <c r="F5942" s="7">
        <v>0.58020383080000004</v>
      </c>
      <c r="G5942" s="7">
        <v>0</v>
      </c>
      <c r="H5942" t="s">
        <v>8107</v>
      </c>
      <c r="I5942">
        <v>0</v>
      </c>
      <c r="J5942">
        <v>0</v>
      </c>
      <c r="K5942">
        <v>30000</v>
      </c>
      <c r="L5942" t="s">
        <v>52</v>
      </c>
      <c r="M5942" s="8" t="s">
        <v>86</v>
      </c>
      <c r="N5942" s="8">
        <v>0.57142857142857095</v>
      </c>
      <c r="O5942">
        <v>0.42857142857142799</v>
      </c>
      <c r="P5942" s="9">
        <v>0</v>
      </c>
      <c r="Q5942">
        <v>5000</v>
      </c>
      <c r="R5942" s="8"/>
      <c r="S5942" s="8"/>
      <c r="AA5942">
        <v>2789266</v>
      </c>
      <c r="AB5942">
        <v>0</v>
      </c>
      <c r="AC5942">
        <v>5</v>
      </c>
      <c r="AD5942">
        <v>0</v>
      </c>
      <c r="AE5942">
        <v>2019</v>
      </c>
      <c r="AF5942" t="s">
        <v>126</v>
      </c>
      <c r="AG5942">
        <v>0</v>
      </c>
      <c r="AH5942" t="s">
        <v>55</v>
      </c>
      <c r="AI5942" t="s">
        <v>56</v>
      </c>
      <c r="AJ5942">
        <v>1</v>
      </c>
      <c r="AK5942">
        <v>720</v>
      </c>
      <c r="AL5942" s="8" t="s">
        <v>13886</v>
      </c>
      <c r="AM5942" s="10">
        <f t="shared" si="828"/>
        <v>2020</v>
      </c>
      <c r="AN5942">
        <f t="shared" si="829"/>
        <v>1</v>
      </c>
      <c r="AO5942">
        <f t="shared" si="835"/>
        <v>0</v>
      </c>
      <c r="AP5942">
        <f t="shared" si="830"/>
        <v>0</v>
      </c>
      <c r="AQ5942">
        <f t="shared" si="831"/>
        <v>0</v>
      </c>
      <c r="AR5942">
        <f t="shared" si="832"/>
        <v>1</v>
      </c>
      <c r="AS5942">
        <f t="shared" si="833"/>
        <v>0</v>
      </c>
      <c r="AT5942">
        <f t="shared" si="834"/>
        <v>0</v>
      </c>
      <c r="AU5942">
        <f t="shared" si="834"/>
        <v>1</v>
      </c>
      <c r="AV5942" t="str">
        <f t="shared" si="836"/>
        <v>2020-10-30T20:25:57</v>
      </c>
    </row>
    <row r="5943" spans="1:48" x14ac:dyDescent="0.25">
      <c r="A5943" s="5">
        <v>6014</v>
      </c>
      <c r="B5943" s="5" t="s">
        <v>2874</v>
      </c>
      <c r="C5943" s="5" t="s">
        <v>2875</v>
      </c>
      <c r="D5943" s="6" t="s">
        <v>2876</v>
      </c>
      <c r="E5943">
        <v>2</v>
      </c>
      <c r="F5943" s="7">
        <v>0</v>
      </c>
      <c r="G5943" s="7"/>
      <c r="H5943" t="s">
        <v>2877</v>
      </c>
      <c r="I5943">
        <v>0</v>
      </c>
      <c r="J5943">
        <v>0</v>
      </c>
      <c r="K5943">
        <v>60000</v>
      </c>
      <c r="L5943" t="s">
        <v>52</v>
      </c>
      <c r="M5943" s="8" t="s">
        <v>53</v>
      </c>
      <c r="N5943" s="8">
        <v>0.80357142857142805</v>
      </c>
      <c r="O5943">
        <v>0.19642857142857101</v>
      </c>
      <c r="P5943" s="9">
        <v>0</v>
      </c>
      <c r="Q5943">
        <v>60000</v>
      </c>
      <c r="R5943" s="8"/>
      <c r="S5943" s="8" t="s">
        <v>10969</v>
      </c>
      <c r="T5943">
        <v>7451421</v>
      </c>
      <c r="U5943">
        <v>1742094</v>
      </c>
      <c r="V5943">
        <v>8262368</v>
      </c>
      <c r="W5943">
        <v>6424537</v>
      </c>
      <c r="X5943">
        <v>134478</v>
      </c>
      <c r="Y5943">
        <v>2380531</v>
      </c>
      <c r="Z5943">
        <v>1814164</v>
      </c>
      <c r="AA5943">
        <v>9494705</v>
      </c>
      <c r="AB5943">
        <v>3460838</v>
      </c>
      <c r="AC5943">
        <v>7</v>
      </c>
      <c r="AD5943">
        <v>6033867</v>
      </c>
      <c r="AE5943">
        <v>1997</v>
      </c>
      <c r="AF5943" t="s">
        <v>54</v>
      </c>
      <c r="AG5943">
        <v>700000</v>
      </c>
      <c r="AH5943" t="s">
        <v>55</v>
      </c>
      <c r="AI5943" t="s">
        <v>56</v>
      </c>
      <c r="AJ5943">
        <v>0</v>
      </c>
      <c r="AK5943">
        <v>152419</v>
      </c>
      <c r="AL5943" s="8" t="s">
        <v>13887</v>
      </c>
      <c r="AM5943" s="10">
        <f t="shared" si="828"/>
        <v>2015</v>
      </c>
      <c r="AN5943">
        <f t="shared" si="829"/>
        <v>1</v>
      </c>
      <c r="AO5943">
        <f t="shared" si="835"/>
        <v>0</v>
      </c>
      <c r="AP5943">
        <f t="shared" si="830"/>
        <v>0</v>
      </c>
      <c r="AQ5943">
        <f t="shared" si="831"/>
        <v>1</v>
      </c>
      <c r="AR5943">
        <f t="shared" si="832"/>
        <v>0</v>
      </c>
      <c r="AS5943">
        <f t="shared" si="833"/>
        <v>0</v>
      </c>
      <c r="AT5943">
        <f t="shared" si="834"/>
        <v>0</v>
      </c>
      <c r="AU5943">
        <f t="shared" si="834"/>
        <v>1</v>
      </c>
      <c r="AV5943" t="str">
        <f t="shared" si="836"/>
        <v>2020-10-30T20:26:19</v>
      </c>
    </row>
    <row r="5944" spans="1:48" x14ac:dyDescent="0.25">
      <c r="A5944" s="5">
        <v>6015</v>
      </c>
      <c r="B5944" s="5" t="s">
        <v>13888</v>
      </c>
      <c r="C5944" s="5" t="s">
        <v>13889</v>
      </c>
      <c r="D5944" s="6" t="s">
        <v>13890</v>
      </c>
      <c r="E5944">
        <v>2</v>
      </c>
      <c r="F5944" s="7">
        <v>0</v>
      </c>
      <c r="G5944" s="7"/>
      <c r="H5944" t="s">
        <v>13891</v>
      </c>
      <c r="I5944">
        <v>0</v>
      </c>
      <c r="J5944">
        <v>0</v>
      </c>
      <c r="K5944">
        <v>20000</v>
      </c>
      <c r="L5944" t="s">
        <v>52</v>
      </c>
      <c r="M5944" s="8" t="s">
        <v>63</v>
      </c>
      <c r="N5944" s="8">
        <v>0.89285714285714202</v>
      </c>
      <c r="O5944">
        <v>0.107142857142857</v>
      </c>
      <c r="P5944" s="9">
        <v>0</v>
      </c>
      <c r="Q5944">
        <v>20000</v>
      </c>
      <c r="R5944" s="8"/>
      <c r="S5944" s="8" t="s">
        <v>217</v>
      </c>
      <c r="T5944">
        <v>1708136</v>
      </c>
      <c r="U5944">
        <v>954657</v>
      </c>
      <c r="V5944">
        <v>1710209</v>
      </c>
      <c r="W5944">
        <v>699245</v>
      </c>
      <c r="X5944">
        <v>0</v>
      </c>
      <c r="Y5944">
        <v>22832</v>
      </c>
      <c r="Z5944">
        <v>11606</v>
      </c>
      <c r="AA5944">
        <v>966762</v>
      </c>
      <c r="AB5944">
        <v>772015</v>
      </c>
      <c r="AC5944">
        <v>12</v>
      </c>
      <c r="AD5944">
        <v>194747</v>
      </c>
      <c r="AE5944">
        <v>2010</v>
      </c>
      <c r="AF5944" t="s">
        <v>68</v>
      </c>
      <c r="AG5944">
        <v>50000</v>
      </c>
      <c r="AH5944" t="s">
        <v>55</v>
      </c>
      <c r="AI5944" t="s">
        <v>55</v>
      </c>
      <c r="AJ5944">
        <v>0</v>
      </c>
      <c r="AK5944">
        <v>48600</v>
      </c>
      <c r="AL5944" s="8" t="s">
        <v>13892</v>
      </c>
      <c r="AM5944" s="10">
        <f t="shared" si="828"/>
        <v>2020</v>
      </c>
      <c r="AN5944">
        <f t="shared" si="829"/>
        <v>1</v>
      </c>
      <c r="AO5944">
        <f t="shared" si="835"/>
        <v>0</v>
      </c>
      <c r="AP5944">
        <f t="shared" si="830"/>
        <v>1</v>
      </c>
      <c r="AQ5944">
        <f t="shared" si="831"/>
        <v>0</v>
      </c>
      <c r="AR5944">
        <f t="shared" si="832"/>
        <v>0</v>
      </c>
      <c r="AS5944">
        <f t="shared" si="833"/>
        <v>0</v>
      </c>
      <c r="AT5944">
        <f t="shared" si="834"/>
        <v>0</v>
      </c>
      <c r="AU5944">
        <f t="shared" si="834"/>
        <v>0</v>
      </c>
      <c r="AV5944" t="str">
        <f t="shared" si="836"/>
        <v>2020-10-30T20:26:46</v>
      </c>
    </row>
    <row r="5945" spans="1:48" x14ac:dyDescent="0.25">
      <c r="A5945" s="5">
        <v>6016</v>
      </c>
      <c r="B5945" s="5" t="s">
        <v>6715</v>
      </c>
      <c r="C5945" s="5" t="s">
        <v>13208</v>
      </c>
      <c r="D5945" s="6" t="s">
        <v>13209</v>
      </c>
      <c r="E5945">
        <v>0</v>
      </c>
      <c r="F5945" s="7">
        <v>0.45632098770000001</v>
      </c>
      <c r="G5945" s="7">
        <v>0</v>
      </c>
      <c r="H5945" t="s">
        <v>12726</v>
      </c>
      <c r="I5945">
        <v>0</v>
      </c>
      <c r="J5945">
        <v>0</v>
      </c>
      <c r="K5945">
        <v>15000</v>
      </c>
      <c r="L5945" t="s">
        <v>199</v>
      </c>
      <c r="M5945" s="8" t="s">
        <v>86</v>
      </c>
      <c r="N5945" s="8">
        <v>0.64285714285714202</v>
      </c>
      <c r="O5945">
        <v>0.35714285714285698</v>
      </c>
      <c r="P5945" s="9">
        <v>0</v>
      </c>
      <c r="R5945" s="8"/>
      <c r="S5945" s="8" t="s">
        <v>217</v>
      </c>
      <c r="T5945">
        <v>773679</v>
      </c>
      <c r="U5945">
        <v>343781</v>
      </c>
      <c r="V5945">
        <v>903599</v>
      </c>
      <c r="W5945">
        <v>414568</v>
      </c>
      <c r="X5945">
        <v>66091</v>
      </c>
      <c r="Y5945">
        <v>672546</v>
      </c>
      <c r="Z5945">
        <v>313537</v>
      </c>
      <c r="AA5945">
        <v>781827</v>
      </c>
      <c r="AB5945">
        <v>0</v>
      </c>
      <c r="AC5945">
        <v>12</v>
      </c>
      <c r="AD5945">
        <v>0</v>
      </c>
      <c r="AE5945">
        <v>2010</v>
      </c>
      <c r="AF5945" t="s">
        <v>68</v>
      </c>
      <c r="AG5945">
        <v>105000</v>
      </c>
      <c r="AH5945" t="s">
        <v>56</v>
      </c>
      <c r="AI5945" t="s">
        <v>56</v>
      </c>
      <c r="AJ5945">
        <v>1</v>
      </c>
      <c r="AK5945">
        <v>0</v>
      </c>
      <c r="AL5945" s="8"/>
      <c r="AM5945" s="10">
        <f t="shared" si="828"/>
        <v>2020</v>
      </c>
      <c r="AN5945">
        <f t="shared" si="829"/>
        <v>0</v>
      </c>
      <c r="AO5945">
        <f t="shared" si="835"/>
        <v>1</v>
      </c>
      <c r="AP5945">
        <f t="shared" si="830"/>
        <v>0</v>
      </c>
      <c r="AQ5945">
        <f t="shared" si="831"/>
        <v>0</v>
      </c>
      <c r="AR5945">
        <f t="shared" si="832"/>
        <v>1</v>
      </c>
      <c r="AS5945">
        <f t="shared" si="833"/>
        <v>0</v>
      </c>
      <c r="AT5945">
        <f t="shared" si="834"/>
        <v>1</v>
      </c>
      <c r="AU5945">
        <f t="shared" si="834"/>
        <v>1</v>
      </c>
      <c r="AV5945">
        <f t="shared" si="836"/>
        <v>0</v>
      </c>
    </row>
    <row r="5946" spans="1:48" x14ac:dyDescent="0.25">
      <c r="A5946" s="5">
        <v>6017</v>
      </c>
      <c r="B5946" s="5" t="s">
        <v>13893</v>
      </c>
      <c r="C5946" s="5" t="s">
        <v>13894</v>
      </c>
      <c r="D5946" s="6" t="s">
        <v>13895</v>
      </c>
      <c r="E5946">
        <v>0</v>
      </c>
      <c r="F5946" s="7">
        <v>0.3193491645</v>
      </c>
      <c r="G5946" s="7">
        <v>0</v>
      </c>
      <c r="H5946" t="s">
        <v>13896</v>
      </c>
      <c r="I5946">
        <v>0</v>
      </c>
      <c r="J5946">
        <v>0</v>
      </c>
      <c r="K5946">
        <v>40000</v>
      </c>
      <c r="L5946" t="s">
        <v>7359</v>
      </c>
      <c r="M5946" s="8" t="s">
        <v>63</v>
      </c>
      <c r="N5946" s="8">
        <v>1</v>
      </c>
      <c r="O5946">
        <v>0</v>
      </c>
      <c r="P5946" s="9">
        <v>0</v>
      </c>
      <c r="R5946" s="8"/>
      <c r="S5946" s="8"/>
      <c r="AJ5946">
        <v>1</v>
      </c>
      <c r="AL5946" s="8"/>
      <c r="AM5946" s="10">
        <f t="shared" si="828"/>
        <v>2015</v>
      </c>
      <c r="AN5946">
        <f t="shared" si="829"/>
        <v>0</v>
      </c>
      <c r="AO5946">
        <f t="shared" si="835"/>
        <v>0</v>
      </c>
      <c r="AP5946">
        <f t="shared" si="830"/>
        <v>1</v>
      </c>
      <c r="AQ5946">
        <f t="shared" si="831"/>
        <v>0</v>
      </c>
      <c r="AR5946">
        <f t="shared" si="832"/>
        <v>0</v>
      </c>
      <c r="AS5946">
        <f t="shared" si="833"/>
        <v>0</v>
      </c>
      <c r="AT5946">
        <f t="shared" si="834"/>
        <v>0</v>
      </c>
      <c r="AU5946">
        <f t="shared" si="834"/>
        <v>0</v>
      </c>
      <c r="AV5946">
        <f t="shared" si="836"/>
        <v>0</v>
      </c>
    </row>
    <row r="5947" spans="1:48" x14ac:dyDescent="0.25">
      <c r="A5947" s="5">
        <v>6018</v>
      </c>
      <c r="B5947" s="5" t="s">
        <v>13893</v>
      </c>
      <c r="C5947" s="5" t="s">
        <v>13894</v>
      </c>
      <c r="D5947" s="6" t="s">
        <v>13895</v>
      </c>
      <c r="E5947">
        <v>0</v>
      </c>
      <c r="F5947" s="7">
        <v>0.3193491645</v>
      </c>
      <c r="G5947" s="7">
        <v>0</v>
      </c>
      <c r="H5947" t="s">
        <v>13896</v>
      </c>
      <c r="I5947">
        <v>0</v>
      </c>
      <c r="J5947">
        <v>0</v>
      </c>
      <c r="K5947">
        <v>40000</v>
      </c>
      <c r="L5947" t="s">
        <v>7359</v>
      </c>
      <c r="M5947" s="8" t="s">
        <v>63</v>
      </c>
      <c r="N5947" s="8">
        <v>1</v>
      </c>
      <c r="O5947">
        <v>0</v>
      </c>
      <c r="P5947" s="9">
        <v>0</v>
      </c>
      <c r="R5947" s="8"/>
      <c r="S5947" s="8"/>
      <c r="AJ5947">
        <v>1</v>
      </c>
      <c r="AL5947" s="8"/>
      <c r="AM5947" s="10">
        <f t="shared" si="828"/>
        <v>2015</v>
      </c>
      <c r="AN5947">
        <f t="shared" si="829"/>
        <v>0</v>
      </c>
      <c r="AO5947">
        <f t="shared" si="835"/>
        <v>0</v>
      </c>
      <c r="AP5947">
        <f t="shared" si="830"/>
        <v>1</v>
      </c>
      <c r="AQ5947">
        <f t="shared" si="831"/>
        <v>0</v>
      </c>
      <c r="AR5947">
        <f t="shared" si="832"/>
        <v>0</v>
      </c>
      <c r="AS5947">
        <f t="shared" si="833"/>
        <v>0</v>
      </c>
      <c r="AT5947">
        <f t="shared" si="834"/>
        <v>0</v>
      </c>
      <c r="AU5947">
        <f t="shared" si="834"/>
        <v>0</v>
      </c>
      <c r="AV5947">
        <f t="shared" si="836"/>
        <v>0</v>
      </c>
    </row>
    <row r="5948" spans="1:48" x14ac:dyDescent="0.25">
      <c r="A5948" s="5">
        <v>6019</v>
      </c>
      <c r="B5948" s="5" t="s">
        <v>13893</v>
      </c>
      <c r="C5948" s="5" t="s">
        <v>13894</v>
      </c>
      <c r="D5948" s="6" t="s">
        <v>13895</v>
      </c>
      <c r="E5948">
        <v>0</v>
      </c>
      <c r="F5948" s="7">
        <v>0.3193491645</v>
      </c>
      <c r="G5948" s="7">
        <v>0</v>
      </c>
      <c r="H5948" t="s">
        <v>13896</v>
      </c>
      <c r="I5948">
        <v>0</v>
      </c>
      <c r="J5948">
        <v>0</v>
      </c>
      <c r="K5948">
        <v>40000</v>
      </c>
      <c r="L5948" t="s">
        <v>52</v>
      </c>
      <c r="M5948" s="8" t="s">
        <v>53</v>
      </c>
      <c r="N5948" s="8">
        <v>0.85714285714285698</v>
      </c>
      <c r="O5948">
        <v>0.14285714285714199</v>
      </c>
      <c r="P5948" s="9">
        <v>0</v>
      </c>
      <c r="Q5948">
        <v>40000</v>
      </c>
      <c r="R5948" s="8"/>
      <c r="S5948" s="8" t="s">
        <v>217</v>
      </c>
      <c r="T5948">
        <v>5816971</v>
      </c>
      <c r="U5948">
        <v>1409789</v>
      </c>
      <c r="V5948">
        <v>5851443</v>
      </c>
      <c r="W5948">
        <v>4357823</v>
      </c>
      <c r="X5948">
        <v>609738</v>
      </c>
      <c r="Y5948">
        <v>3556889</v>
      </c>
      <c r="Z5948">
        <v>1286005</v>
      </c>
      <c r="AA5948">
        <v>1641040</v>
      </c>
      <c r="AB5948">
        <v>1193249</v>
      </c>
      <c r="AC5948">
        <v>12</v>
      </c>
      <c r="AD5948">
        <v>447791</v>
      </c>
      <c r="AE5948">
        <v>2007</v>
      </c>
      <c r="AF5948" t="s">
        <v>121</v>
      </c>
      <c r="AG5948">
        <v>80000</v>
      </c>
      <c r="AH5948" t="s">
        <v>55</v>
      </c>
      <c r="AI5948" t="s">
        <v>55</v>
      </c>
      <c r="AJ5948">
        <v>1</v>
      </c>
      <c r="AK5948">
        <v>108800</v>
      </c>
      <c r="AL5948" s="8" t="s">
        <v>13897</v>
      </c>
      <c r="AM5948" s="10">
        <f t="shared" si="828"/>
        <v>2015</v>
      </c>
      <c r="AN5948">
        <f t="shared" si="829"/>
        <v>1</v>
      </c>
      <c r="AO5948">
        <f t="shared" si="835"/>
        <v>0</v>
      </c>
      <c r="AP5948">
        <f t="shared" si="830"/>
        <v>0</v>
      </c>
      <c r="AQ5948">
        <f t="shared" si="831"/>
        <v>1</v>
      </c>
      <c r="AR5948">
        <f t="shared" si="832"/>
        <v>0</v>
      </c>
      <c r="AS5948">
        <f t="shared" si="833"/>
        <v>0</v>
      </c>
      <c r="AT5948">
        <f t="shared" si="834"/>
        <v>0</v>
      </c>
      <c r="AU5948">
        <f t="shared" si="834"/>
        <v>0</v>
      </c>
      <c r="AV5948" t="str">
        <f t="shared" si="836"/>
        <v>2020-11-03T15:02:43</v>
      </c>
    </row>
    <row r="5949" spans="1:48" x14ac:dyDescent="0.25">
      <c r="A5949" s="5">
        <v>6020</v>
      </c>
      <c r="B5949" s="5" t="s">
        <v>3139</v>
      </c>
      <c r="C5949" s="5" t="s">
        <v>3140</v>
      </c>
      <c r="D5949" s="6" t="s">
        <v>3141</v>
      </c>
      <c r="E5949">
        <v>47</v>
      </c>
      <c r="F5949" s="7">
        <v>0</v>
      </c>
      <c r="G5949" s="7"/>
      <c r="H5949" t="s">
        <v>3142</v>
      </c>
      <c r="I5949">
        <v>0</v>
      </c>
      <c r="J5949">
        <v>0</v>
      </c>
      <c r="K5949">
        <v>200000</v>
      </c>
      <c r="L5949" t="s">
        <v>52</v>
      </c>
      <c r="M5949" s="8" t="s">
        <v>53</v>
      </c>
      <c r="N5949" s="8">
        <v>0.749999999999999</v>
      </c>
      <c r="O5949">
        <v>0.25</v>
      </c>
      <c r="P5949" s="9">
        <v>0</v>
      </c>
      <c r="Q5949">
        <v>150000</v>
      </c>
      <c r="R5949" s="8"/>
      <c r="S5949" s="8" t="s">
        <v>299</v>
      </c>
      <c r="T5949">
        <v>1754004</v>
      </c>
      <c r="U5949">
        <v>1633998</v>
      </c>
      <c r="V5949">
        <v>2230537</v>
      </c>
      <c r="W5949">
        <v>324961</v>
      </c>
      <c r="X5949">
        <v>640033</v>
      </c>
      <c r="Y5949">
        <v>724030</v>
      </c>
      <c r="Z5949">
        <v>777106</v>
      </c>
      <c r="AA5949">
        <v>6296357</v>
      </c>
      <c r="AB5949">
        <v>2642587</v>
      </c>
      <c r="AC5949">
        <v>10</v>
      </c>
      <c r="AD5949">
        <v>3653770</v>
      </c>
      <c r="AE5949">
        <v>1995</v>
      </c>
      <c r="AF5949" t="s">
        <v>54</v>
      </c>
      <c r="AG5949">
        <v>100000</v>
      </c>
      <c r="AH5949" t="s">
        <v>55</v>
      </c>
      <c r="AI5949" t="s">
        <v>55</v>
      </c>
      <c r="AJ5949">
        <v>0</v>
      </c>
      <c r="AK5949">
        <v>612123</v>
      </c>
      <c r="AL5949" s="8" t="s">
        <v>13898</v>
      </c>
      <c r="AM5949" s="10">
        <f t="shared" si="828"/>
        <v>2011</v>
      </c>
      <c r="AN5949">
        <f t="shared" si="829"/>
        <v>1</v>
      </c>
      <c r="AO5949">
        <f t="shared" si="835"/>
        <v>0</v>
      </c>
      <c r="AP5949">
        <f t="shared" si="830"/>
        <v>0</v>
      </c>
      <c r="AQ5949">
        <f t="shared" si="831"/>
        <v>1</v>
      </c>
      <c r="AR5949">
        <f t="shared" si="832"/>
        <v>0</v>
      </c>
      <c r="AS5949">
        <f t="shared" si="833"/>
        <v>0</v>
      </c>
      <c r="AT5949">
        <f t="shared" si="834"/>
        <v>0</v>
      </c>
      <c r="AU5949">
        <f t="shared" si="834"/>
        <v>0</v>
      </c>
      <c r="AV5949" t="str">
        <f t="shared" si="836"/>
        <v>2020-11-03T15:03:26</v>
      </c>
    </row>
    <row r="5950" spans="1:48" x14ac:dyDescent="0.25">
      <c r="A5950" s="5">
        <v>6021</v>
      </c>
      <c r="B5950" s="5" t="s">
        <v>10677</v>
      </c>
      <c r="C5950" s="5" t="s">
        <v>10678</v>
      </c>
      <c r="D5950" s="6" t="s">
        <v>10679</v>
      </c>
      <c r="E5950">
        <v>3</v>
      </c>
      <c r="F5950" s="7">
        <v>0.43987909559999999</v>
      </c>
      <c r="G5950" s="7">
        <v>0</v>
      </c>
      <c r="H5950" t="s">
        <v>10680</v>
      </c>
      <c r="I5950">
        <v>0</v>
      </c>
      <c r="J5950">
        <v>0</v>
      </c>
      <c r="K5950">
        <v>15000</v>
      </c>
      <c r="L5950" t="s">
        <v>52</v>
      </c>
      <c r="M5950" s="8" t="s">
        <v>53</v>
      </c>
      <c r="N5950" s="8">
        <v>0.75</v>
      </c>
      <c r="O5950">
        <v>0.25</v>
      </c>
      <c r="P5950" s="9">
        <v>0</v>
      </c>
      <c r="Q5950">
        <v>10000</v>
      </c>
      <c r="R5950" s="8"/>
      <c r="S5950" s="8"/>
      <c r="AA5950">
        <v>442233</v>
      </c>
      <c r="AB5950">
        <v>0</v>
      </c>
      <c r="AC5950">
        <v>12</v>
      </c>
      <c r="AD5950">
        <v>0</v>
      </c>
      <c r="AE5950">
        <v>2000</v>
      </c>
      <c r="AF5950" t="s">
        <v>54</v>
      </c>
      <c r="AG5950">
        <v>8000</v>
      </c>
      <c r="AH5950" t="s">
        <v>55</v>
      </c>
      <c r="AI5950" t="s">
        <v>55</v>
      </c>
      <c r="AJ5950">
        <v>1</v>
      </c>
      <c r="AK5950">
        <v>23040</v>
      </c>
      <c r="AL5950" s="8" t="s">
        <v>13899</v>
      </c>
      <c r="AM5950" s="10">
        <f t="shared" si="828"/>
        <v>2017</v>
      </c>
      <c r="AN5950">
        <f t="shared" si="829"/>
        <v>1</v>
      </c>
      <c r="AO5950">
        <f t="shared" si="835"/>
        <v>0</v>
      </c>
      <c r="AP5950">
        <f t="shared" si="830"/>
        <v>0</v>
      </c>
      <c r="AQ5950">
        <f t="shared" si="831"/>
        <v>1</v>
      </c>
      <c r="AR5950">
        <f t="shared" si="832"/>
        <v>0</v>
      </c>
      <c r="AS5950">
        <f t="shared" si="833"/>
        <v>0</v>
      </c>
      <c r="AT5950">
        <f t="shared" si="834"/>
        <v>0</v>
      </c>
      <c r="AU5950">
        <f t="shared" si="834"/>
        <v>0</v>
      </c>
      <c r="AV5950" t="str">
        <f t="shared" si="836"/>
        <v>2020-11-03T15:03:51</v>
      </c>
    </row>
    <row r="5951" spans="1:48" x14ac:dyDescent="0.25">
      <c r="A5951" s="5">
        <v>6022</v>
      </c>
      <c r="B5951" s="5" t="s">
        <v>7536</v>
      </c>
      <c r="C5951" s="5" t="s">
        <v>7537</v>
      </c>
      <c r="D5951" s="6" t="s">
        <v>7538</v>
      </c>
      <c r="E5951">
        <v>3</v>
      </c>
      <c r="F5951" s="7">
        <v>0</v>
      </c>
      <c r="G5951" s="7"/>
      <c r="H5951" t="s">
        <v>7539</v>
      </c>
      <c r="I5951">
        <v>0</v>
      </c>
      <c r="J5951">
        <v>0</v>
      </c>
      <c r="K5951">
        <v>450000</v>
      </c>
      <c r="L5951" t="s">
        <v>52</v>
      </c>
      <c r="M5951" s="8" t="s">
        <v>53</v>
      </c>
      <c r="N5951" s="8">
        <v>0.82142857142857095</v>
      </c>
      <c r="O5951">
        <v>0.17857142857142799</v>
      </c>
      <c r="P5951" s="9">
        <v>0</v>
      </c>
      <c r="Q5951">
        <v>430000</v>
      </c>
      <c r="R5951" s="8"/>
      <c r="S5951" s="8"/>
      <c r="AA5951">
        <v>2066330000</v>
      </c>
      <c r="AB5951">
        <v>781367000</v>
      </c>
      <c r="AC5951">
        <v>12</v>
      </c>
      <c r="AD5951">
        <v>1284963000</v>
      </c>
      <c r="AE5951">
        <v>1995</v>
      </c>
      <c r="AF5951" t="s">
        <v>54</v>
      </c>
      <c r="AG5951">
        <v>6792500</v>
      </c>
      <c r="AH5951" t="s">
        <v>56</v>
      </c>
      <c r="AI5951" t="s">
        <v>55</v>
      </c>
      <c r="AJ5951">
        <v>0</v>
      </c>
      <c r="AK5951">
        <v>0</v>
      </c>
      <c r="AL5951" s="8" t="s">
        <v>13900</v>
      </c>
      <c r="AM5951" s="10">
        <f t="shared" si="828"/>
        <v>2020</v>
      </c>
      <c r="AN5951">
        <f t="shared" si="829"/>
        <v>1</v>
      </c>
      <c r="AO5951">
        <f t="shared" si="835"/>
        <v>0</v>
      </c>
      <c r="AP5951">
        <f t="shared" si="830"/>
        <v>0</v>
      </c>
      <c r="AQ5951">
        <f t="shared" si="831"/>
        <v>1</v>
      </c>
      <c r="AR5951">
        <f t="shared" si="832"/>
        <v>0</v>
      </c>
      <c r="AS5951">
        <f t="shared" si="833"/>
        <v>0</v>
      </c>
      <c r="AT5951">
        <f t="shared" si="834"/>
        <v>1</v>
      </c>
      <c r="AU5951">
        <f t="shared" si="834"/>
        <v>0</v>
      </c>
      <c r="AV5951" t="str">
        <f t="shared" si="836"/>
        <v>2020-11-03T16:02:47</v>
      </c>
    </row>
    <row r="5952" spans="1:48" x14ac:dyDescent="0.25">
      <c r="A5952" s="5">
        <v>6023</v>
      </c>
      <c r="B5952" s="5" t="s">
        <v>4901</v>
      </c>
      <c r="C5952" s="5" t="s">
        <v>4902</v>
      </c>
      <c r="D5952" s="6" t="s">
        <v>4903</v>
      </c>
      <c r="E5952">
        <v>18</v>
      </c>
      <c r="F5952" s="7">
        <v>0.3578667961</v>
      </c>
      <c r="G5952" s="7">
        <v>0</v>
      </c>
      <c r="H5952" t="s">
        <v>2623</v>
      </c>
      <c r="I5952">
        <v>0</v>
      </c>
      <c r="J5952">
        <v>0</v>
      </c>
      <c r="K5952">
        <v>200000</v>
      </c>
      <c r="L5952" t="s">
        <v>52</v>
      </c>
      <c r="M5952" s="8" t="s">
        <v>86</v>
      </c>
      <c r="N5952" s="8">
        <v>0.60714285714285698</v>
      </c>
      <c r="O5952">
        <v>0.39285714285714202</v>
      </c>
      <c r="P5952" s="9">
        <v>0</v>
      </c>
      <c r="Q5952">
        <v>150000</v>
      </c>
      <c r="R5952" s="8"/>
      <c r="S5952" s="8" t="s">
        <v>329</v>
      </c>
      <c r="T5952">
        <v>8757950</v>
      </c>
      <c r="U5952">
        <v>5081670</v>
      </c>
      <c r="V5952">
        <v>12948852</v>
      </c>
      <c r="W5952">
        <v>-569822</v>
      </c>
      <c r="X5952">
        <v>7430367</v>
      </c>
      <c r="Y5952">
        <v>3689413</v>
      </c>
      <c r="Z5952">
        <v>4456204</v>
      </c>
      <c r="AA5952">
        <v>28314041</v>
      </c>
      <c r="AB5952">
        <v>7041439</v>
      </c>
      <c r="AC5952">
        <v>12</v>
      </c>
      <c r="AD5952">
        <v>21272602</v>
      </c>
      <c r="AE5952">
        <v>2003</v>
      </c>
      <c r="AF5952" t="s">
        <v>54</v>
      </c>
      <c r="AG5952">
        <v>3000000</v>
      </c>
      <c r="AH5952" t="s">
        <v>55</v>
      </c>
      <c r="AI5952" t="s">
        <v>55</v>
      </c>
      <c r="AJ5952">
        <v>1</v>
      </c>
      <c r="AK5952">
        <v>347600</v>
      </c>
      <c r="AL5952" s="8" t="s">
        <v>13901</v>
      </c>
      <c r="AM5952" s="10">
        <f t="shared" si="828"/>
        <v>2018</v>
      </c>
      <c r="AN5952">
        <f t="shared" si="829"/>
        <v>1</v>
      </c>
      <c r="AO5952">
        <f t="shared" si="835"/>
        <v>0</v>
      </c>
      <c r="AP5952">
        <f t="shared" si="830"/>
        <v>0</v>
      </c>
      <c r="AQ5952">
        <f t="shared" si="831"/>
        <v>0</v>
      </c>
      <c r="AR5952">
        <f t="shared" si="832"/>
        <v>1</v>
      </c>
      <c r="AS5952">
        <f t="shared" si="833"/>
        <v>0</v>
      </c>
      <c r="AT5952">
        <f t="shared" si="834"/>
        <v>0</v>
      </c>
      <c r="AU5952">
        <f t="shared" si="834"/>
        <v>0</v>
      </c>
      <c r="AV5952" t="str">
        <f t="shared" si="836"/>
        <v>2020-11-03T16:01:11</v>
      </c>
    </row>
    <row r="5953" spans="1:48" x14ac:dyDescent="0.25">
      <c r="A5953" s="5">
        <v>6024</v>
      </c>
      <c r="B5953" s="5" t="s">
        <v>4779</v>
      </c>
      <c r="C5953" s="5" t="s">
        <v>4780</v>
      </c>
      <c r="D5953" s="6" t="s">
        <v>4781</v>
      </c>
      <c r="E5953">
        <v>0</v>
      </c>
      <c r="F5953" s="7">
        <v>0.62665840350000002</v>
      </c>
      <c r="G5953" s="7">
        <v>0</v>
      </c>
      <c r="H5953" t="s">
        <v>4473</v>
      </c>
      <c r="I5953">
        <v>0</v>
      </c>
      <c r="J5953">
        <v>0</v>
      </c>
      <c r="K5953">
        <v>30000</v>
      </c>
      <c r="L5953" t="s">
        <v>52</v>
      </c>
      <c r="M5953" s="8" t="s">
        <v>53</v>
      </c>
      <c r="N5953" s="8">
        <v>0.85714285714285698</v>
      </c>
      <c r="O5953">
        <v>0.14285714285714199</v>
      </c>
      <c r="P5953" s="9">
        <v>0</v>
      </c>
      <c r="Q5953">
        <v>30000</v>
      </c>
      <c r="R5953" s="8"/>
      <c r="S5953" s="8"/>
      <c r="AA5953">
        <v>14726608</v>
      </c>
      <c r="AB5953">
        <v>0</v>
      </c>
      <c r="AC5953">
        <v>12</v>
      </c>
      <c r="AD5953">
        <v>0</v>
      </c>
      <c r="AE5953">
        <v>1999</v>
      </c>
      <c r="AF5953" t="s">
        <v>54</v>
      </c>
      <c r="AG5953">
        <v>140000</v>
      </c>
      <c r="AH5953" t="s">
        <v>55</v>
      </c>
      <c r="AI5953" t="s">
        <v>55</v>
      </c>
      <c r="AJ5953">
        <v>1</v>
      </c>
      <c r="AK5953">
        <v>225000</v>
      </c>
      <c r="AL5953" s="8" t="s">
        <v>13902</v>
      </c>
      <c r="AM5953" s="10">
        <f t="shared" si="828"/>
        <v>2017</v>
      </c>
      <c r="AN5953">
        <f t="shared" si="829"/>
        <v>1</v>
      </c>
      <c r="AO5953">
        <f t="shared" si="835"/>
        <v>0</v>
      </c>
      <c r="AP5953">
        <f t="shared" si="830"/>
        <v>0</v>
      </c>
      <c r="AQ5953">
        <f t="shared" si="831"/>
        <v>1</v>
      </c>
      <c r="AR5953">
        <f t="shared" si="832"/>
        <v>0</v>
      </c>
      <c r="AS5953">
        <f t="shared" si="833"/>
        <v>0</v>
      </c>
      <c r="AT5953">
        <f t="shared" si="834"/>
        <v>0</v>
      </c>
      <c r="AU5953">
        <f t="shared" si="834"/>
        <v>0</v>
      </c>
      <c r="AV5953" t="str">
        <f t="shared" si="836"/>
        <v>2020-11-03T16:03:19</v>
      </c>
    </row>
    <row r="5954" spans="1:48" x14ac:dyDescent="0.25">
      <c r="A5954" s="5">
        <v>6025</v>
      </c>
      <c r="B5954" s="5" t="s">
        <v>9853</v>
      </c>
      <c r="C5954" s="5" t="s">
        <v>9854</v>
      </c>
      <c r="D5954" s="6" t="s">
        <v>9855</v>
      </c>
      <c r="E5954">
        <v>2</v>
      </c>
      <c r="F5954" s="7">
        <v>0.63340702869999999</v>
      </c>
      <c r="G5954" s="7">
        <v>0</v>
      </c>
      <c r="H5954" t="s">
        <v>9856</v>
      </c>
      <c r="I5954">
        <v>0</v>
      </c>
      <c r="J5954">
        <v>0</v>
      </c>
      <c r="K5954">
        <v>49999</v>
      </c>
      <c r="L5954" t="s">
        <v>52</v>
      </c>
      <c r="M5954" s="8" t="s">
        <v>63</v>
      </c>
      <c r="N5954" s="8">
        <v>0.91071428571428503</v>
      </c>
      <c r="O5954">
        <v>8.9285714285714204E-2</v>
      </c>
      <c r="P5954" s="9">
        <v>0</v>
      </c>
      <c r="Q5954">
        <v>49900</v>
      </c>
      <c r="R5954" s="8"/>
      <c r="S5954" s="8" t="s">
        <v>8225</v>
      </c>
      <c r="T5954">
        <v>14139611</v>
      </c>
      <c r="U5954">
        <v>325027</v>
      </c>
      <c r="V5954">
        <v>14145011</v>
      </c>
      <c r="W5954">
        <v>4032544</v>
      </c>
      <c r="X5954">
        <v>9787439</v>
      </c>
      <c r="Y5954">
        <v>3109271</v>
      </c>
      <c r="Z5954">
        <v>3361745</v>
      </c>
      <c r="AA5954">
        <v>1977737</v>
      </c>
      <c r="AB5954">
        <v>1977737</v>
      </c>
      <c r="AC5954">
        <v>5</v>
      </c>
      <c r="AD5954">
        <v>0</v>
      </c>
      <c r="AE5954">
        <v>2001</v>
      </c>
      <c r="AF5954" t="s">
        <v>54</v>
      </c>
      <c r="AG5954">
        <v>2600000</v>
      </c>
      <c r="AH5954" t="s">
        <v>55</v>
      </c>
      <c r="AI5954" t="s">
        <v>55</v>
      </c>
      <c r="AJ5954">
        <v>1</v>
      </c>
      <c r="AK5954">
        <v>192400</v>
      </c>
      <c r="AL5954" s="8" t="s">
        <v>13903</v>
      </c>
      <c r="AM5954" s="10">
        <f t="shared" ref="AM5954:AM6017" si="837">_xlfn.NUMBERVALUE(LEFT(H5954,4))</f>
        <v>2019</v>
      </c>
      <c r="AN5954">
        <f t="shared" ref="AN5954:AN6017" si="838">IF(OR(L5954 = "AprovadoAnalista", L5954 = "AprovadoComite" ),1,0)</f>
        <v>1</v>
      </c>
      <c r="AO5954">
        <f t="shared" si="835"/>
        <v>0</v>
      </c>
      <c r="AP5954">
        <f t="shared" ref="AP5954:AP6017" si="839">IF(MID(M5954,4,1)="0",1,0)</f>
        <v>1</v>
      </c>
      <c r="AQ5954">
        <f t="shared" ref="AQ5954:AQ6017" si="840">IF(MID(M5954,4,1)="1",1,0)</f>
        <v>0</v>
      </c>
      <c r="AR5954">
        <f t="shared" ref="AR5954:AR6017" si="841">IF(MID(M5954,4,1)="3",1,0)</f>
        <v>0</v>
      </c>
      <c r="AS5954">
        <f t="shared" ref="AS5954:AS6017" si="842">IF(MID(M5954,4,1)="5",1,0)</f>
        <v>0</v>
      </c>
      <c r="AT5954">
        <f t="shared" ref="AT5954:AU6017" si="843">IF(AH5954="True",1,0)</f>
        <v>0</v>
      </c>
      <c r="AU5954">
        <f t="shared" si="843"/>
        <v>0</v>
      </c>
      <c r="AV5954" t="str">
        <f t="shared" si="836"/>
        <v>2020-11-03T16:06:06</v>
      </c>
    </row>
    <row r="5955" spans="1:48" x14ac:dyDescent="0.25">
      <c r="A5955" s="5">
        <v>6026</v>
      </c>
      <c r="B5955" s="5" t="s">
        <v>2620</v>
      </c>
      <c r="C5955" s="5" t="s">
        <v>2621</v>
      </c>
      <c r="D5955" s="6" t="s">
        <v>2622</v>
      </c>
      <c r="E5955">
        <v>2</v>
      </c>
      <c r="F5955" s="7">
        <v>0.54633848100000004</v>
      </c>
      <c r="G5955" s="7">
        <v>0</v>
      </c>
      <c r="H5955" t="s">
        <v>2623</v>
      </c>
      <c r="I5955">
        <v>121</v>
      </c>
      <c r="J5955">
        <v>4940.62</v>
      </c>
      <c r="K5955">
        <v>20000</v>
      </c>
      <c r="L5955" t="s">
        <v>52</v>
      </c>
      <c r="M5955" s="8" t="s">
        <v>86</v>
      </c>
      <c r="N5955" s="8">
        <v>0.53571428571428503</v>
      </c>
      <c r="O5955">
        <v>0.46428571428571402</v>
      </c>
      <c r="P5955" s="9">
        <v>0</v>
      </c>
      <c r="Q5955">
        <v>20000</v>
      </c>
      <c r="R5955" s="8"/>
      <c r="S5955" s="8"/>
      <c r="AA5955">
        <v>1461593</v>
      </c>
      <c r="AB5955">
        <v>0</v>
      </c>
      <c r="AC5955">
        <v>12</v>
      </c>
      <c r="AD5955">
        <v>0</v>
      </c>
      <c r="AE5955">
        <v>2017</v>
      </c>
      <c r="AF5955" t="s">
        <v>126</v>
      </c>
      <c r="AG5955">
        <v>104500</v>
      </c>
      <c r="AH5955" t="s">
        <v>55</v>
      </c>
      <c r="AI5955" t="s">
        <v>56</v>
      </c>
      <c r="AJ5955">
        <v>1</v>
      </c>
      <c r="AK5955">
        <v>7560</v>
      </c>
      <c r="AL5955" s="8" t="s">
        <v>13904</v>
      </c>
      <c r="AM5955" s="10">
        <f t="shared" si="837"/>
        <v>2018</v>
      </c>
      <c r="AN5955">
        <f t="shared" si="838"/>
        <v>1</v>
      </c>
      <c r="AO5955">
        <f t="shared" ref="AO5955:AO6018" si="844">IF(OR(L5955 = "ReprovadoAnalista", L5955 = "ReprovadoComite" ),1,0)</f>
        <v>0</v>
      </c>
      <c r="AP5955">
        <f t="shared" si="839"/>
        <v>0</v>
      </c>
      <c r="AQ5955">
        <f t="shared" si="840"/>
        <v>0</v>
      </c>
      <c r="AR5955">
        <f t="shared" si="841"/>
        <v>1</v>
      </c>
      <c r="AS5955">
        <f t="shared" si="842"/>
        <v>0</v>
      </c>
      <c r="AT5955">
        <f t="shared" si="843"/>
        <v>0</v>
      </c>
      <c r="AU5955">
        <f t="shared" si="843"/>
        <v>1</v>
      </c>
      <c r="AV5955" t="str">
        <f t="shared" ref="AV5955:AV6018" si="845">IF(R5955&lt;&gt;"",R5955,AL5955)</f>
        <v>2020-11-03T16:08:35</v>
      </c>
    </row>
    <row r="5956" spans="1:48" x14ac:dyDescent="0.25">
      <c r="A5956" s="5">
        <v>6027</v>
      </c>
      <c r="B5956" s="5" t="s">
        <v>13905</v>
      </c>
      <c r="C5956" s="5" t="s">
        <v>13906</v>
      </c>
      <c r="D5956" s="6" t="s">
        <v>13907</v>
      </c>
      <c r="E5956">
        <v>0</v>
      </c>
      <c r="F5956" s="7">
        <v>0.40369275700000001</v>
      </c>
      <c r="G5956" s="7">
        <v>0</v>
      </c>
      <c r="H5956" t="s">
        <v>13232</v>
      </c>
      <c r="I5956">
        <v>0</v>
      </c>
      <c r="J5956">
        <v>0</v>
      </c>
      <c r="K5956">
        <v>20000</v>
      </c>
      <c r="L5956" t="s">
        <v>199</v>
      </c>
      <c r="M5956" s="8" t="s">
        <v>86</v>
      </c>
      <c r="N5956" s="8">
        <v>0.67857142857142805</v>
      </c>
      <c r="O5956">
        <v>0.32142857142857101</v>
      </c>
      <c r="P5956" s="9">
        <v>0</v>
      </c>
      <c r="R5956" s="8"/>
      <c r="S5956" s="8"/>
      <c r="AA5956">
        <v>1294444</v>
      </c>
      <c r="AB5956">
        <v>0</v>
      </c>
      <c r="AC5956">
        <v>12</v>
      </c>
      <c r="AD5956">
        <v>0</v>
      </c>
      <c r="AE5956">
        <v>2020</v>
      </c>
      <c r="AF5956" t="s">
        <v>126</v>
      </c>
      <c r="AG5956">
        <v>50000</v>
      </c>
      <c r="AH5956" t="s">
        <v>55</v>
      </c>
      <c r="AI5956" t="s">
        <v>55</v>
      </c>
      <c r="AJ5956">
        <v>1</v>
      </c>
      <c r="AK5956">
        <v>2640</v>
      </c>
      <c r="AL5956" s="8"/>
      <c r="AM5956" s="10">
        <f t="shared" si="837"/>
        <v>2020</v>
      </c>
      <c r="AN5956">
        <f t="shared" si="838"/>
        <v>0</v>
      </c>
      <c r="AO5956">
        <f t="shared" si="844"/>
        <v>1</v>
      </c>
      <c r="AP5956">
        <f t="shared" si="839"/>
        <v>0</v>
      </c>
      <c r="AQ5956">
        <f t="shared" si="840"/>
        <v>0</v>
      </c>
      <c r="AR5956">
        <f t="shared" si="841"/>
        <v>1</v>
      </c>
      <c r="AS5956">
        <f t="shared" si="842"/>
        <v>0</v>
      </c>
      <c r="AT5956">
        <f t="shared" si="843"/>
        <v>0</v>
      </c>
      <c r="AU5956">
        <f t="shared" si="843"/>
        <v>0</v>
      </c>
      <c r="AV5956">
        <f t="shared" si="845"/>
        <v>0</v>
      </c>
    </row>
    <row r="5957" spans="1:48" x14ac:dyDescent="0.25">
      <c r="A5957" s="5">
        <v>6028</v>
      </c>
      <c r="B5957" s="5" t="s">
        <v>4356</v>
      </c>
      <c r="C5957" s="5" t="s">
        <v>4357</v>
      </c>
      <c r="D5957" s="6" t="s">
        <v>4358</v>
      </c>
      <c r="E5957">
        <v>21</v>
      </c>
      <c r="F5957" s="7">
        <v>0.64342666370000001</v>
      </c>
      <c r="G5957" s="7">
        <v>0</v>
      </c>
      <c r="H5957" t="s">
        <v>4359</v>
      </c>
      <c r="I5957">
        <v>0</v>
      </c>
      <c r="J5957">
        <v>0</v>
      </c>
      <c r="K5957">
        <v>40000</v>
      </c>
      <c r="L5957" t="s">
        <v>7359</v>
      </c>
      <c r="M5957" s="8" t="s">
        <v>63</v>
      </c>
      <c r="N5957" s="8">
        <v>1</v>
      </c>
      <c r="O5957">
        <v>0</v>
      </c>
      <c r="P5957" s="9">
        <v>0</v>
      </c>
      <c r="R5957" s="8"/>
      <c r="S5957" s="8"/>
      <c r="AJ5957">
        <v>0.89928508900000004</v>
      </c>
      <c r="AL5957" s="8"/>
      <c r="AM5957" s="10">
        <f t="shared" si="837"/>
        <v>2011</v>
      </c>
      <c r="AN5957">
        <f t="shared" si="838"/>
        <v>0</v>
      </c>
      <c r="AO5957">
        <f t="shared" si="844"/>
        <v>0</v>
      </c>
      <c r="AP5957">
        <f t="shared" si="839"/>
        <v>1</v>
      </c>
      <c r="AQ5957">
        <f t="shared" si="840"/>
        <v>0</v>
      </c>
      <c r="AR5957">
        <f t="shared" si="841"/>
        <v>0</v>
      </c>
      <c r="AS5957">
        <f t="shared" si="842"/>
        <v>0</v>
      </c>
      <c r="AT5957">
        <f t="shared" si="843"/>
        <v>0</v>
      </c>
      <c r="AU5957">
        <f t="shared" si="843"/>
        <v>0</v>
      </c>
      <c r="AV5957">
        <f t="shared" si="845"/>
        <v>0</v>
      </c>
    </row>
    <row r="5958" spans="1:48" x14ac:dyDescent="0.25">
      <c r="A5958" s="5">
        <v>6029</v>
      </c>
      <c r="B5958" s="5" t="s">
        <v>13908</v>
      </c>
      <c r="C5958" s="5" t="s">
        <v>13909</v>
      </c>
      <c r="D5958" s="6" t="s">
        <v>13910</v>
      </c>
      <c r="E5958">
        <v>3</v>
      </c>
      <c r="F5958" s="7">
        <v>0.42343268779999998</v>
      </c>
      <c r="G5958" s="7">
        <v>0</v>
      </c>
      <c r="H5958" t="s">
        <v>1031</v>
      </c>
      <c r="I5958">
        <v>0</v>
      </c>
      <c r="J5958">
        <v>0</v>
      </c>
      <c r="K5958">
        <v>49999</v>
      </c>
      <c r="L5958" t="s">
        <v>52</v>
      </c>
      <c r="M5958" s="8" t="s">
        <v>86</v>
      </c>
      <c r="N5958" s="8">
        <v>0.67857142857142805</v>
      </c>
      <c r="O5958">
        <v>0.32142857142857101</v>
      </c>
      <c r="P5958" s="9">
        <v>0</v>
      </c>
      <c r="Q5958">
        <v>15000</v>
      </c>
      <c r="R5958" s="8"/>
      <c r="S5958" s="8"/>
      <c r="AA5958">
        <v>1343803</v>
      </c>
      <c r="AB5958">
        <v>0</v>
      </c>
      <c r="AC5958">
        <v>12</v>
      </c>
      <c r="AD5958">
        <v>0</v>
      </c>
      <c r="AE5958">
        <v>2017</v>
      </c>
      <c r="AF5958" t="s">
        <v>126</v>
      </c>
      <c r="AG5958">
        <v>10000</v>
      </c>
      <c r="AH5958" t="s">
        <v>55</v>
      </c>
      <c r="AI5958" t="s">
        <v>55</v>
      </c>
      <c r="AJ5958">
        <v>1</v>
      </c>
      <c r="AK5958">
        <v>8640</v>
      </c>
      <c r="AL5958" s="8" t="s">
        <v>13911</v>
      </c>
      <c r="AM5958" s="10">
        <f t="shared" si="837"/>
        <v>2019</v>
      </c>
      <c r="AN5958">
        <f t="shared" si="838"/>
        <v>1</v>
      </c>
      <c r="AO5958">
        <f t="shared" si="844"/>
        <v>0</v>
      </c>
      <c r="AP5958">
        <f t="shared" si="839"/>
        <v>0</v>
      </c>
      <c r="AQ5958">
        <f t="shared" si="840"/>
        <v>0</v>
      </c>
      <c r="AR5958">
        <f t="shared" si="841"/>
        <v>1</v>
      </c>
      <c r="AS5958">
        <f t="shared" si="842"/>
        <v>0</v>
      </c>
      <c r="AT5958">
        <f t="shared" si="843"/>
        <v>0</v>
      </c>
      <c r="AU5958">
        <f t="shared" si="843"/>
        <v>0</v>
      </c>
      <c r="AV5958" t="str">
        <f t="shared" si="845"/>
        <v>2020-11-03T16:09:08</v>
      </c>
    </row>
    <row r="5959" spans="1:48" x14ac:dyDescent="0.25">
      <c r="A5959" s="5">
        <v>6030</v>
      </c>
      <c r="B5959" s="5" t="s">
        <v>3533</v>
      </c>
      <c r="C5959" s="5" t="s">
        <v>3534</v>
      </c>
      <c r="D5959" s="6" t="s">
        <v>3535</v>
      </c>
      <c r="E5959">
        <v>33</v>
      </c>
      <c r="F5959" s="7">
        <v>0.2816932593</v>
      </c>
      <c r="G5959" s="7">
        <v>0</v>
      </c>
      <c r="H5959" t="s">
        <v>3536</v>
      </c>
      <c r="I5959">
        <v>6</v>
      </c>
      <c r="J5959">
        <v>14680</v>
      </c>
      <c r="K5959">
        <v>120000</v>
      </c>
      <c r="L5959" t="s">
        <v>52</v>
      </c>
      <c r="M5959" s="8" t="s">
        <v>53</v>
      </c>
      <c r="N5959" s="8">
        <v>0.80357142857142805</v>
      </c>
      <c r="O5959">
        <v>0.19642857142857101</v>
      </c>
      <c r="P5959" s="9">
        <v>-0.86602540378444304</v>
      </c>
      <c r="Q5959">
        <v>120000</v>
      </c>
      <c r="R5959" s="8"/>
      <c r="S5959" s="8" t="s">
        <v>329</v>
      </c>
      <c r="T5959">
        <v>3263592</v>
      </c>
      <c r="U5959">
        <v>688992</v>
      </c>
      <c r="V5959">
        <v>3273708</v>
      </c>
      <c r="W5959">
        <v>2584715</v>
      </c>
      <c r="X5959">
        <v>0</v>
      </c>
      <c r="Y5959">
        <v>1388896</v>
      </c>
      <c r="Z5959">
        <v>1413474</v>
      </c>
      <c r="AA5959">
        <v>8822886</v>
      </c>
      <c r="AB5959">
        <v>2827645</v>
      </c>
      <c r="AC5959">
        <v>12</v>
      </c>
      <c r="AD5959">
        <v>5995241</v>
      </c>
      <c r="AE5959">
        <v>1993</v>
      </c>
      <c r="AF5959" t="s">
        <v>54</v>
      </c>
      <c r="AG5959">
        <v>100000</v>
      </c>
      <c r="AH5959" t="s">
        <v>55</v>
      </c>
      <c r="AI5959" t="s">
        <v>55</v>
      </c>
      <c r="AJ5959">
        <v>0.99322452979999998</v>
      </c>
      <c r="AK5959">
        <v>136000</v>
      </c>
      <c r="AL5959" s="8" t="s">
        <v>13912</v>
      </c>
      <c r="AM5959" s="10">
        <f t="shared" si="837"/>
        <v>2006</v>
      </c>
      <c r="AN5959">
        <f t="shared" si="838"/>
        <v>1</v>
      </c>
      <c r="AO5959">
        <f t="shared" si="844"/>
        <v>0</v>
      </c>
      <c r="AP5959">
        <f t="shared" si="839"/>
        <v>0</v>
      </c>
      <c r="AQ5959">
        <f t="shared" si="840"/>
        <v>1</v>
      </c>
      <c r="AR5959">
        <f t="shared" si="841"/>
        <v>0</v>
      </c>
      <c r="AS5959">
        <f t="shared" si="842"/>
        <v>0</v>
      </c>
      <c r="AT5959">
        <f t="shared" si="843"/>
        <v>0</v>
      </c>
      <c r="AU5959">
        <f t="shared" si="843"/>
        <v>0</v>
      </c>
      <c r="AV5959" t="str">
        <f t="shared" si="845"/>
        <v>2020-11-03T16:13:51</v>
      </c>
    </row>
    <row r="5960" spans="1:48" x14ac:dyDescent="0.25">
      <c r="A5960" s="5">
        <v>6031</v>
      </c>
      <c r="B5960" s="5" t="s">
        <v>13913</v>
      </c>
      <c r="C5960" s="5" t="s">
        <v>13914</v>
      </c>
      <c r="D5960" s="6" t="s">
        <v>13915</v>
      </c>
      <c r="E5960">
        <v>4</v>
      </c>
      <c r="F5960" s="7">
        <v>0.24382137570000001</v>
      </c>
      <c r="G5960" s="7">
        <v>0</v>
      </c>
      <c r="H5960" t="s">
        <v>13916</v>
      </c>
      <c r="I5960">
        <v>0</v>
      </c>
      <c r="J5960">
        <v>0</v>
      </c>
      <c r="K5960">
        <v>30000</v>
      </c>
      <c r="L5960" t="s">
        <v>52</v>
      </c>
      <c r="M5960" s="8" t="s">
        <v>53</v>
      </c>
      <c r="N5960" s="8">
        <v>0.69642857142857095</v>
      </c>
      <c r="O5960">
        <v>0.30357142857142799</v>
      </c>
      <c r="P5960" s="9">
        <v>0</v>
      </c>
      <c r="Q5960">
        <v>10000</v>
      </c>
      <c r="R5960" s="8"/>
      <c r="S5960" s="8" t="s">
        <v>217</v>
      </c>
      <c r="T5960">
        <v>374519</v>
      </c>
      <c r="U5960">
        <v>54967</v>
      </c>
      <c r="V5960">
        <v>374519</v>
      </c>
      <c r="W5960">
        <v>303169</v>
      </c>
      <c r="X5960">
        <v>21204</v>
      </c>
      <c r="Y5960">
        <v>216127</v>
      </c>
      <c r="Z5960">
        <v>133296</v>
      </c>
      <c r="AA5960">
        <v>502481</v>
      </c>
      <c r="AB5960">
        <v>199207</v>
      </c>
      <c r="AC5960">
        <v>12</v>
      </c>
      <c r="AD5960">
        <v>303274</v>
      </c>
      <c r="AE5960">
        <v>2009</v>
      </c>
      <c r="AF5960" t="s">
        <v>121</v>
      </c>
      <c r="AG5960">
        <v>0</v>
      </c>
      <c r="AH5960" t="s">
        <v>55</v>
      </c>
      <c r="AI5960" t="s">
        <v>56</v>
      </c>
      <c r="AJ5960">
        <v>1</v>
      </c>
      <c r="AK5960">
        <v>3960</v>
      </c>
      <c r="AL5960" s="8" t="s">
        <v>13917</v>
      </c>
      <c r="AM5960" s="10">
        <f t="shared" si="837"/>
        <v>2019</v>
      </c>
      <c r="AN5960">
        <f t="shared" si="838"/>
        <v>1</v>
      </c>
      <c r="AO5960">
        <f t="shared" si="844"/>
        <v>0</v>
      </c>
      <c r="AP5960">
        <f t="shared" si="839"/>
        <v>0</v>
      </c>
      <c r="AQ5960">
        <f t="shared" si="840"/>
        <v>1</v>
      </c>
      <c r="AR5960">
        <f t="shared" si="841"/>
        <v>0</v>
      </c>
      <c r="AS5960">
        <f t="shared" si="842"/>
        <v>0</v>
      </c>
      <c r="AT5960">
        <f t="shared" si="843"/>
        <v>0</v>
      </c>
      <c r="AU5960">
        <f t="shared" si="843"/>
        <v>1</v>
      </c>
      <c r="AV5960" t="str">
        <f t="shared" si="845"/>
        <v>2020-11-03T16:14:17</v>
      </c>
    </row>
    <row r="5961" spans="1:48" x14ac:dyDescent="0.25">
      <c r="A5961" s="5">
        <v>6032</v>
      </c>
      <c r="B5961" s="5" t="s">
        <v>5426</v>
      </c>
      <c r="C5961" s="5" t="s">
        <v>5427</v>
      </c>
      <c r="D5961" s="6" t="s">
        <v>5428</v>
      </c>
      <c r="E5961">
        <v>12</v>
      </c>
      <c r="F5961" s="7">
        <v>0</v>
      </c>
      <c r="G5961" s="7"/>
      <c r="H5961" t="s">
        <v>5429</v>
      </c>
      <c r="I5961">
        <v>0</v>
      </c>
      <c r="J5961">
        <v>0</v>
      </c>
      <c r="K5961">
        <v>50000</v>
      </c>
      <c r="L5961" t="s">
        <v>52</v>
      </c>
      <c r="M5961" s="8" t="s">
        <v>63</v>
      </c>
      <c r="N5961" s="8">
        <v>0.91071428571428503</v>
      </c>
      <c r="O5961">
        <v>8.9285714285714204E-2</v>
      </c>
      <c r="P5961" s="11">
        <v>2E-16</v>
      </c>
      <c r="Q5961">
        <v>50000</v>
      </c>
      <c r="R5961" s="8"/>
      <c r="S5961" s="8" t="s">
        <v>217</v>
      </c>
      <c r="T5961">
        <v>1632503</v>
      </c>
      <c r="U5961">
        <v>207744</v>
      </c>
      <c r="V5961">
        <v>1714193</v>
      </c>
      <c r="W5961">
        <v>1506449</v>
      </c>
      <c r="X5961">
        <v>0</v>
      </c>
      <c r="Y5961">
        <v>339631</v>
      </c>
      <c r="Z5961">
        <v>447880</v>
      </c>
      <c r="AA5961">
        <v>2518275</v>
      </c>
      <c r="AB5961">
        <v>756971</v>
      </c>
      <c r="AC5961">
        <v>12</v>
      </c>
      <c r="AD5961">
        <v>1761304</v>
      </c>
      <c r="AE5961">
        <v>2014</v>
      </c>
      <c r="AF5961" t="s">
        <v>68</v>
      </c>
      <c r="AG5961">
        <v>100000</v>
      </c>
      <c r="AH5961" t="s">
        <v>55</v>
      </c>
      <c r="AI5961" t="s">
        <v>55</v>
      </c>
      <c r="AJ5961">
        <v>0</v>
      </c>
      <c r="AK5961">
        <v>8640</v>
      </c>
      <c r="AL5961" s="8" t="s">
        <v>13918</v>
      </c>
      <c r="AM5961" s="10">
        <f t="shared" si="837"/>
        <v>2016</v>
      </c>
      <c r="AN5961">
        <f t="shared" si="838"/>
        <v>1</v>
      </c>
      <c r="AO5961">
        <f t="shared" si="844"/>
        <v>0</v>
      </c>
      <c r="AP5961">
        <f t="shared" si="839"/>
        <v>1</v>
      </c>
      <c r="AQ5961">
        <f t="shared" si="840"/>
        <v>0</v>
      </c>
      <c r="AR5961">
        <f t="shared" si="841"/>
        <v>0</v>
      </c>
      <c r="AS5961">
        <f t="shared" si="842"/>
        <v>0</v>
      </c>
      <c r="AT5961">
        <f t="shared" si="843"/>
        <v>0</v>
      </c>
      <c r="AU5961">
        <f t="shared" si="843"/>
        <v>0</v>
      </c>
      <c r="AV5961" t="str">
        <f t="shared" si="845"/>
        <v>2020-11-03T16:21:13</v>
      </c>
    </row>
    <row r="5962" spans="1:48" x14ac:dyDescent="0.25">
      <c r="A5962" s="5">
        <v>6033</v>
      </c>
      <c r="B5962" s="5" t="s">
        <v>7029</v>
      </c>
      <c r="C5962" s="5" t="s">
        <v>7030</v>
      </c>
      <c r="D5962" s="6" t="s">
        <v>7031</v>
      </c>
      <c r="E5962">
        <v>99</v>
      </c>
      <c r="F5962" s="7">
        <v>0</v>
      </c>
      <c r="G5962" s="7"/>
      <c r="H5962" t="s">
        <v>7032</v>
      </c>
      <c r="I5962">
        <v>0</v>
      </c>
      <c r="J5962">
        <v>0</v>
      </c>
      <c r="K5962">
        <v>40000</v>
      </c>
      <c r="L5962" t="s">
        <v>52</v>
      </c>
      <c r="M5962" s="8" t="s">
        <v>63</v>
      </c>
      <c r="N5962" s="8">
        <v>0.89285714285714202</v>
      </c>
      <c r="O5962">
        <v>0.107142857142857</v>
      </c>
      <c r="P5962" s="9">
        <v>0</v>
      </c>
      <c r="Q5962">
        <v>40000</v>
      </c>
      <c r="R5962" s="8"/>
      <c r="S5962" s="8" t="s">
        <v>217</v>
      </c>
      <c r="T5962">
        <v>14055108</v>
      </c>
      <c r="U5962">
        <v>3098791</v>
      </c>
      <c r="V5962">
        <v>16311448</v>
      </c>
      <c r="W5962">
        <v>13212656</v>
      </c>
      <c r="X5962">
        <v>0</v>
      </c>
      <c r="Y5962">
        <v>8308704</v>
      </c>
      <c r="Z5962">
        <v>2642990</v>
      </c>
      <c r="AA5962">
        <v>32045758</v>
      </c>
      <c r="AB5962">
        <v>12464687</v>
      </c>
      <c r="AC5962">
        <v>12</v>
      </c>
      <c r="AD5962">
        <v>19581071</v>
      </c>
      <c r="AE5962">
        <v>2002</v>
      </c>
      <c r="AF5962" t="s">
        <v>54</v>
      </c>
      <c r="AG5962">
        <v>800000</v>
      </c>
      <c r="AH5962" t="s">
        <v>55</v>
      </c>
      <c r="AI5962" t="s">
        <v>55</v>
      </c>
      <c r="AJ5962">
        <v>0</v>
      </c>
      <c r="AK5962">
        <v>4475148</v>
      </c>
      <c r="AL5962" s="8" t="s">
        <v>13919</v>
      </c>
      <c r="AM5962" s="10">
        <f t="shared" si="837"/>
        <v>2006</v>
      </c>
      <c r="AN5962">
        <f t="shared" si="838"/>
        <v>1</v>
      </c>
      <c r="AO5962">
        <f t="shared" si="844"/>
        <v>0</v>
      </c>
      <c r="AP5962">
        <f t="shared" si="839"/>
        <v>1</v>
      </c>
      <c r="AQ5962">
        <f t="shared" si="840"/>
        <v>0</v>
      </c>
      <c r="AR5962">
        <f t="shared" si="841"/>
        <v>0</v>
      </c>
      <c r="AS5962">
        <f t="shared" si="842"/>
        <v>0</v>
      </c>
      <c r="AT5962">
        <f t="shared" si="843"/>
        <v>0</v>
      </c>
      <c r="AU5962">
        <f t="shared" si="843"/>
        <v>0</v>
      </c>
      <c r="AV5962" t="str">
        <f t="shared" si="845"/>
        <v>2020-11-03T16:22:02</v>
      </c>
    </row>
    <row r="5963" spans="1:48" x14ac:dyDescent="0.25">
      <c r="A5963" s="5">
        <v>6034</v>
      </c>
      <c r="B5963" s="5" t="s">
        <v>411</v>
      </c>
      <c r="C5963" s="5" t="s">
        <v>412</v>
      </c>
      <c r="D5963" s="6" t="s">
        <v>413</v>
      </c>
      <c r="E5963">
        <v>5</v>
      </c>
      <c r="F5963" s="7">
        <v>0</v>
      </c>
      <c r="G5963" s="7"/>
      <c r="H5963" t="s">
        <v>414</v>
      </c>
      <c r="I5963">
        <v>0</v>
      </c>
      <c r="J5963">
        <v>0</v>
      </c>
      <c r="K5963">
        <v>50000</v>
      </c>
      <c r="L5963" t="s">
        <v>52</v>
      </c>
      <c r="M5963" s="8" t="s">
        <v>63</v>
      </c>
      <c r="N5963" s="8">
        <v>0.91071428571428503</v>
      </c>
      <c r="O5963">
        <v>8.9285714285714204E-2</v>
      </c>
      <c r="P5963" s="9">
        <v>-0.86602540378445103</v>
      </c>
      <c r="Q5963">
        <v>50000</v>
      </c>
      <c r="R5963" s="8"/>
      <c r="S5963" s="8" t="s">
        <v>217</v>
      </c>
      <c r="T5963">
        <v>9386589</v>
      </c>
      <c r="U5963">
        <v>2261512</v>
      </c>
      <c r="V5963">
        <v>10799107</v>
      </c>
      <c r="W5963">
        <v>7052441</v>
      </c>
      <c r="X5963">
        <v>1607297</v>
      </c>
      <c r="Y5963">
        <v>1596879</v>
      </c>
      <c r="Z5963">
        <v>941275</v>
      </c>
      <c r="AA5963">
        <v>11831372</v>
      </c>
      <c r="AB5963">
        <v>4290932</v>
      </c>
      <c r="AC5963">
        <v>12</v>
      </c>
      <c r="AD5963">
        <v>7540440</v>
      </c>
      <c r="AE5963">
        <v>1996</v>
      </c>
      <c r="AF5963" t="s">
        <v>54</v>
      </c>
      <c r="AG5963">
        <v>2000000</v>
      </c>
      <c r="AH5963" t="s">
        <v>55</v>
      </c>
      <c r="AI5963" t="s">
        <v>55</v>
      </c>
      <c r="AJ5963">
        <v>0</v>
      </c>
      <c r="AK5963">
        <v>539064</v>
      </c>
      <c r="AL5963" s="8" t="s">
        <v>13920</v>
      </c>
      <c r="AM5963" s="10">
        <f t="shared" si="837"/>
        <v>2014</v>
      </c>
      <c r="AN5963">
        <f t="shared" si="838"/>
        <v>1</v>
      </c>
      <c r="AO5963">
        <f t="shared" si="844"/>
        <v>0</v>
      </c>
      <c r="AP5963">
        <f t="shared" si="839"/>
        <v>1</v>
      </c>
      <c r="AQ5963">
        <f t="shared" si="840"/>
        <v>0</v>
      </c>
      <c r="AR5963">
        <f t="shared" si="841"/>
        <v>0</v>
      </c>
      <c r="AS5963">
        <f t="shared" si="842"/>
        <v>0</v>
      </c>
      <c r="AT5963">
        <f t="shared" si="843"/>
        <v>0</v>
      </c>
      <c r="AU5963">
        <f t="shared" si="843"/>
        <v>0</v>
      </c>
      <c r="AV5963" t="str">
        <f t="shared" si="845"/>
        <v>2020-11-03T16:22:21</v>
      </c>
    </row>
    <row r="5964" spans="1:48" x14ac:dyDescent="0.25">
      <c r="A5964" s="5">
        <v>6035</v>
      </c>
      <c r="B5964" s="5" t="s">
        <v>1951</v>
      </c>
      <c r="C5964" s="5" t="s">
        <v>1952</v>
      </c>
      <c r="D5964" s="6" t="s">
        <v>1953</v>
      </c>
      <c r="E5964">
        <v>24</v>
      </c>
      <c r="F5964" s="7">
        <v>0.46926031750000002</v>
      </c>
      <c r="G5964" s="7">
        <v>0</v>
      </c>
      <c r="H5964" t="s">
        <v>1954</v>
      </c>
      <c r="I5964">
        <v>27</v>
      </c>
      <c r="J5964">
        <v>25200</v>
      </c>
      <c r="K5964">
        <v>50000</v>
      </c>
      <c r="L5964" t="s">
        <v>52</v>
      </c>
      <c r="M5964" s="8" t="s">
        <v>53</v>
      </c>
      <c r="N5964" s="8">
        <v>0.749999999999999</v>
      </c>
      <c r="O5964">
        <v>0.25</v>
      </c>
      <c r="P5964" s="9">
        <v>5.7638292594970001E-4</v>
      </c>
      <c r="Q5964">
        <v>50000</v>
      </c>
      <c r="R5964" s="8"/>
      <c r="S5964" s="8" t="s">
        <v>10969</v>
      </c>
      <c r="T5964">
        <v>61652863</v>
      </c>
      <c r="U5964">
        <v>30784971</v>
      </c>
      <c r="V5964">
        <v>63080269</v>
      </c>
      <c r="W5964">
        <v>29942025</v>
      </c>
      <c r="X5964">
        <v>8038637</v>
      </c>
      <c r="Y5964">
        <v>25695780</v>
      </c>
      <c r="Z5964">
        <v>14387553</v>
      </c>
      <c r="AA5964">
        <v>95897280</v>
      </c>
      <c r="AB5964">
        <v>37377825</v>
      </c>
      <c r="AC5964">
        <v>7</v>
      </c>
      <c r="AD5964">
        <v>58519455</v>
      </c>
      <c r="AE5964">
        <v>1986</v>
      </c>
      <c r="AF5964" t="s">
        <v>54</v>
      </c>
      <c r="AG5964">
        <v>3600000</v>
      </c>
      <c r="AH5964" t="s">
        <v>56</v>
      </c>
      <c r="AI5964" t="s">
        <v>55</v>
      </c>
      <c r="AJ5964">
        <v>0.95066210770000004</v>
      </c>
      <c r="AK5964">
        <v>0</v>
      </c>
      <c r="AL5964" s="8" t="s">
        <v>13921</v>
      </c>
      <c r="AM5964" s="10">
        <f t="shared" si="837"/>
        <v>2013</v>
      </c>
      <c r="AN5964">
        <f t="shared" si="838"/>
        <v>1</v>
      </c>
      <c r="AO5964">
        <f t="shared" si="844"/>
        <v>0</v>
      </c>
      <c r="AP5964">
        <f t="shared" si="839"/>
        <v>0</v>
      </c>
      <c r="AQ5964">
        <f t="shared" si="840"/>
        <v>1</v>
      </c>
      <c r="AR5964">
        <f t="shared" si="841"/>
        <v>0</v>
      </c>
      <c r="AS5964">
        <f t="shared" si="842"/>
        <v>0</v>
      </c>
      <c r="AT5964">
        <f t="shared" si="843"/>
        <v>1</v>
      </c>
      <c r="AU5964">
        <f t="shared" si="843"/>
        <v>0</v>
      </c>
      <c r="AV5964" t="str">
        <f t="shared" si="845"/>
        <v>2020-11-03T16:27:23</v>
      </c>
    </row>
    <row r="5965" spans="1:48" x14ac:dyDescent="0.25">
      <c r="A5965" s="5">
        <v>6036</v>
      </c>
      <c r="B5965" s="5" t="s">
        <v>2803</v>
      </c>
      <c r="C5965" s="5" t="s">
        <v>2804</v>
      </c>
      <c r="D5965" s="6" t="s">
        <v>2805</v>
      </c>
      <c r="E5965">
        <v>275</v>
      </c>
      <c r="F5965" s="7">
        <v>0.41060343469999999</v>
      </c>
      <c r="G5965" s="7">
        <v>0</v>
      </c>
      <c r="H5965" t="s">
        <v>2806</v>
      </c>
      <c r="I5965">
        <v>101</v>
      </c>
      <c r="J5965">
        <v>46295.35</v>
      </c>
      <c r="K5965">
        <v>45000</v>
      </c>
      <c r="L5965" t="s">
        <v>52</v>
      </c>
      <c r="M5965" s="8" t="s">
        <v>53</v>
      </c>
      <c r="N5965" s="8">
        <v>0.69642857142857095</v>
      </c>
      <c r="O5965">
        <v>0.30357142857142799</v>
      </c>
      <c r="P5965" s="9">
        <v>0.86602540378443904</v>
      </c>
      <c r="Q5965">
        <v>45000</v>
      </c>
      <c r="R5965" s="8"/>
      <c r="S5965" s="8"/>
      <c r="AA5965">
        <v>16010807</v>
      </c>
      <c r="AB5965">
        <v>0</v>
      </c>
      <c r="AC5965">
        <v>12</v>
      </c>
      <c r="AD5965">
        <v>0</v>
      </c>
      <c r="AE5965">
        <v>2004</v>
      </c>
      <c r="AF5965" t="s">
        <v>121</v>
      </c>
      <c r="AG5965">
        <v>1379949</v>
      </c>
      <c r="AH5965" t="s">
        <v>55</v>
      </c>
      <c r="AI5965" t="s">
        <v>55</v>
      </c>
      <c r="AJ5965">
        <v>1</v>
      </c>
      <c r="AK5965">
        <v>150000</v>
      </c>
      <c r="AL5965" s="8" t="s">
        <v>13922</v>
      </c>
      <c r="AM5965" s="10">
        <f t="shared" si="837"/>
        <v>2011</v>
      </c>
      <c r="AN5965">
        <f t="shared" si="838"/>
        <v>1</v>
      </c>
      <c r="AO5965">
        <f t="shared" si="844"/>
        <v>0</v>
      </c>
      <c r="AP5965">
        <f t="shared" si="839"/>
        <v>0</v>
      </c>
      <c r="AQ5965">
        <f t="shared" si="840"/>
        <v>1</v>
      </c>
      <c r="AR5965">
        <f t="shared" si="841"/>
        <v>0</v>
      </c>
      <c r="AS5965">
        <f t="shared" si="842"/>
        <v>0</v>
      </c>
      <c r="AT5965">
        <f t="shared" si="843"/>
        <v>0</v>
      </c>
      <c r="AU5965">
        <f t="shared" si="843"/>
        <v>0</v>
      </c>
      <c r="AV5965" t="str">
        <f t="shared" si="845"/>
        <v>2020-11-03T16:28:29</v>
      </c>
    </row>
    <row r="5966" spans="1:48" x14ac:dyDescent="0.25">
      <c r="A5966" s="5">
        <v>6037</v>
      </c>
      <c r="B5966" s="5" t="s">
        <v>2864</v>
      </c>
      <c r="C5966" s="5" t="s">
        <v>2865</v>
      </c>
      <c r="D5966" s="6" t="s">
        <v>2866</v>
      </c>
      <c r="E5966">
        <v>0</v>
      </c>
      <c r="F5966" s="7">
        <v>0.58040156099999995</v>
      </c>
      <c r="G5966" s="7">
        <v>0</v>
      </c>
      <c r="H5966" t="s">
        <v>2867</v>
      </c>
      <c r="I5966">
        <v>10</v>
      </c>
      <c r="J5966">
        <v>1500</v>
      </c>
      <c r="K5966">
        <v>90000</v>
      </c>
      <c r="L5966" t="s">
        <v>52</v>
      </c>
      <c r="M5966" s="8" t="s">
        <v>53</v>
      </c>
      <c r="N5966" s="8">
        <v>0.85714285714285698</v>
      </c>
      <c r="O5966">
        <v>0.14285714285714199</v>
      </c>
      <c r="P5966" s="9">
        <v>0</v>
      </c>
      <c r="Q5966">
        <v>80000</v>
      </c>
      <c r="R5966" s="8"/>
      <c r="S5966" s="8"/>
      <c r="AA5966">
        <v>57405770</v>
      </c>
      <c r="AB5966">
        <v>25360557</v>
      </c>
      <c r="AC5966">
        <v>11</v>
      </c>
      <c r="AD5966">
        <v>32045213</v>
      </c>
      <c r="AE5966">
        <v>2006</v>
      </c>
      <c r="AF5966" t="s">
        <v>121</v>
      </c>
      <c r="AG5966">
        <v>300000</v>
      </c>
      <c r="AH5966" t="s">
        <v>55</v>
      </c>
      <c r="AI5966" t="s">
        <v>55</v>
      </c>
      <c r="AJ5966">
        <v>1</v>
      </c>
      <c r="AK5966">
        <v>1782205</v>
      </c>
      <c r="AL5966" s="8" t="s">
        <v>13923</v>
      </c>
      <c r="AM5966" s="10">
        <f t="shared" si="837"/>
        <v>2017</v>
      </c>
      <c r="AN5966">
        <f t="shared" si="838"/>
        <v>1</v>
      </c>
      <c r="AO5966">
        <f t="shared" si="844"/>
        <v>0</v>
      </c>
      <c r="AP5966">
        <f t="shared" si="839"/>
        <v>0</v>
      </c>
      <c r="AQ5966">
        <f t="shared" si="840"/>
        <v>1</v>
      </c>
      <c r="AR5966">
        <f t="shared" si="841"/>
        <v>0</v>
      </c>
      <c r="AS5966">
        <f t="shared" si="842"/>
        <v>0</v>
      </c>
      <c r="AT5966">
        <f t="shared" si="843"/>
        <v>0</v>
      </c>
      <c r="AU5966">
        <f t="shared" si="843"/>
        <v>0</v>
      </c>
      <c r="AV5966" t="str">
        <f t="shared" si="845"/>
        <v>2020-11-03T16:36:58</v>
      </c>
    </row>
    <row r="5967" spans="1:48" x14ac:dyDescent="0.25">
      <c r="A5967" s="5">
        <v>6038</v>
      </c>
      <c r="B5967" s="5" t="s">
        <v>12580</v>
      </c>
      <c r="C5967" s="5" t="s">
        <v>12581</v>
      </c>
      <c r="D5967" s="6" t="s">
        <v>12582</v>
      </c>
      <c r="E5967">
        <v>98</v>
      </c>
      <c r="F5967" s="7">
        <v>0.37846734879999999</v>
      </c>
      <c r="G5967" s="7">
        <v>0</v>
      </c>
      <c r="H5967" t="s">
        <v>12583</v>
      </c>
      <c r="I5967">
        <v>28</v>
      </c>
      <c r="J5967">
        <v>159300.23000000001</v>
      </c>
      <c r="K5967">
        <v>100000</v>
      </c>
      <c r="L5967" t="s">
        <v>52</v>
      </c>
      <c r="M5967" s="8" t="s">
        <v>53</v>
      </c>
      <c r="N5967" s="8">
        <v>0.85714285714285698</v>
      </c>
      <c r="O5967">
        <v>0.14285714285714199</v>
      </c>
      <c r="P5967" s="9">
        <v>-0.99809425884995495</v>
      </c>
      <c r="Q5967">
        <v>85000</v>
      </c>
      <c r="R5967" s="8"/>
      <c r="S5967" s="8" t="s">
        <v>11992</v>
      </c>
      <c r="T5967">
        <v>522231</v>
      </c>
      <c r="U5967">
        <v>125000</v>
      </c>
      <c r="V5967">
        <v>675439</v>
      </c>
      <c r="W5967">
        <v>497888</v>
      </c>
      <c r="X5967">
        <v>0</v>
      </c>
      <c r="Y5967">
        <v>259478</v>
      </c>
      <c r="Z5967">
        <v>231758</v>
      </c>
      <c r="AA5967">
        <v>2395685</v>
      </c>
      <c r="AB5967">
        <v>406722</v>
      </c>
      <c r="AC5967">
        <v>3</v>
      </c>
      <c r="AD5967">
        <v>1988963</v>
      </c>
      <c r="AE5967">
        <v>2000</v>
      </c>
      <c r="AF5967" t="s">
        <v>54</v>
      </c>
      <c r="AG5967">
        <v>200000</v>
      </c>
      <c r="AH5967" t="s">
        <v>55</v>
      </c>
      <c r="AI5967" t="s">
        <v>55</v>
      </c>
      <c r="AJ5967">
        <v>0.96097167989999999</v>
      </c>
      <c r="AK5967">
        <v>5280</v>
      </c>
      <c r="AL5967" s="8" t="s">
        <v>13924</v>
      </c>
      <c r="AM5967" s="10">
        <f t="shared" si="837"/>
        <v>2013</v>
      </c>
      <c r="AN5967">
        <f t="shared" si="838"/>
        <v>1</v>
      </c>
      <c r="AO5967">
        <f t="shared" si="844"/>
        <v>0</v>
      </c>
      <c r="AP5967">
        <f t="shared" si="839"/>
        <v>0</v>
      </c>
      <c r="AQ5967">
        <f t="shared" si="840"/>
        <v>1</v>
      </c>
      <c r="AR5967">
        <f t="shared" si="841"/>
        <v>0</v>
      </c>
      <c r="AS5967">
        <f t="shared" si="842"/>
        <v>0</v>
      </c>
      <c r="AT5967">
        <f t="shared" si="843"/>
        <v>0</v>
      </c>
      <c r="AU5967">
        <f t="shared" si="843"/>
        <v>0</v>
      </c>
      <c r="AV5967" t="str">
        <f t="shared" si="845"/>
        <v>2020-11-03T16:42:59</v>
      </c>
    </row>
    <row r="5968" spans="1:48" x14ac:dyDescent="0.25">
      <c r="A5968" s="5">
        <v>6039</v>
      </c>
      <c r="B5968" s="5" t="s">
        <v>4390</v>
      </c>
      <c r="C5968" s="5" t="s">
        <v>4391</v>
      </c>
      <c r="D5968" s="6" t="s">
        <v>4392</v>
      </c>
      <c r="E5968">
        <v>52</v>
      </c>
      <c r="F5968" s="7">
        <v>0</v>
      </c>
      <c r="G5968" s="7"/>
      <c r="H5968" t="s">
        <v>4393</v>
      </c>
      <c r="I5968">
        <v>0</v>
      </c>
      <c r="J5968">
        <v>0</v>
      </c>
      <c r="K5968">
        <v>350000</v>
      </c>
      <c r="L5968" t="s">
        <v>52</v>
      </c>
      <c r="M5968" s="8" t="s">
        <v>53</v>
      </c>
      <c r="N5968" s="8">
        <v>0.71428571428571397</v>
      </c>
      <c r="O5968">
        <v>0.28571428571428498</v>
      </c>
      <c r="P5968" s="9">
        <v>0.86852174199429</v>
      </c>
      <c r="Q5968">
        <v>350000</v>
      </c>
      <c r="R5968" s="8"/>
      <c r="S5968" s="8" t="s">
        <v>329</v>
      </c>
      <c r="T5968">
        <v>47087542</v>
      </c>
      <c r="U5968">
        <v>36937754</v>
      </c>
      <c r="V5968">
        <v>53984264</v>
      </c>
      <c r="W5968">
        <v>8212726</v>
      </c>
      <c r="X5968">
        <v>10279391</v>
      </c>
      <c r="Y5968">
        <v>21043911</v>
      </c>
      <c r="Z5968">
        <v>21703404</v>
      </c>
      <c r="AA5968">
        <v>211173785</v>
      </c>
      <c r="AB5968">
        <v>84962728</v>
      </c>
      <c r="AC5968">
        <v>12</v>
      </c>
      <c r="AD5968">
        <v>126211057</v>
      </c>
      <c r="AE5968">
        <v>1996</v>
      </c>
      <c r="AF5968" t="s">
        <v>54</v>
      </c>
      <c r="AG5968">
        <v>3600000</v>
      </c>
      <c r="AH5968" t="s">
        <v>55</v>
      </c>
      <c r="AI5968" t="s">
        <v>55</v>
      </c>
      <c r="AJ5968">
        <v>0</v>
      </c>
      <c r="AK5968">
        <v>15216702</v>
      </c>
      <c r="AL5968" s="8" t="s">
        <v>13925</v>
      </c>
      <c r="AM5968" s="10">
        <f t="shared" si="837"/>
        <v>2006</v>
      </c>
      <c r="AN5968">
        <f t="shared" si="838"/>
        <v>1</v>
      </c>
      <c r="AO5968">
        <f t="shared" si="844"/>
        <v>0</v>
      </c>
      <c r="AP5968">
        <f t="shared" si="839"/>
        <v>0</v>
      </c>
      <c r="AQ5968">
        <f t="shared" si="840"/>
        <v>1</v>
      </c>
      <c r="AR5968">
        <f t="shared" si="841"/>
        <v>0</v>
      </c>
      <c r="AS5968">
        <f t="shared" si="842"/>
        <v>0</v>
      </c>
      <c r="AT5968">
        <f t="shared" si="843"/>
        <v>0</v>
      </c>
      <c r="AU5968">
        <f t="shared" si="843"/>
        <v>0</v>
      </c>
      <c r="AV5968" t="str">
        <f t="shared" si="845"/>
        <v>2020-11-03T17:36:56</v>
      </c>
    </row>
    <row r="5969" spans="1:48" x14ac:dyDescent="0.25">
      <c r="A5969" s="5">
        <v>6040</v>
      </c>
      <c r="B5969" s="5" t="s">
        <v>11070</v>
      </c>
      <c r="C5969" s="5" t="s">
        <v>11071</v>
      </c>
      <c r="D5969" s="6" t="s">
        <v>11072</v>
      </c>
      <c r="E5969">
        <v>3</v>
      </c>
      <c r="F5969" s="7">
        <v>0.30046348680000001</v>
      </c>
      <c r="G5969" s="7">
        <v>0</v>
      </c>
      <c r="H5969" t="s">
        <v>11073</v>
      </c>
      <c r="I5969">
        <v>53</v>
      </c>
      <c r="J5969">
        <v>2590</v>
      </c>
      <c r="K5969">
        <v>25000</v>
      </c>
      <c r="L5969" t="s">
        <v>52</v>
      </c>
      <c r="M5969" s="8" t="s">
        <v>53</v>
      </c>
      <c r="N5969" s="8">
        <v>0.85714285714285698</v>
      </c>
      <c r="O5969">
        <v>0.14285714285714199</v>
      </c>
      <c r="P5969" s="9">
        <v>0</v>
      </c>
      <c r="Q5969">
        <v>25000</v>
      </c>
      <c r="R5969" s="8"/>
      <c r="S5969" s="8" t="s">
        <v>217</v>
      </c>
      <c r="T5969">
        <v>1966386</v>
      </c>
      <c r="U5969">
        <v>110444</v>
      </c>
      <c r="V5969">
        <v>2090957</v>
      </c>
      <c r="W5969">
        <v>1980512</v>
      </c>
      <c r="X5969">
        <v>0</v>
      </c>
      <c r="Y5969">
        <v>1890484</v>
      </c>
      <c r="Z5969">
        <v>0</v>
      </c>
      <c r="AA5969">
        <v>1950515</v>
      </c>
      <c r="AB5969">
        <v>1088352</v>
      </c>
      <c r="AC5969">
        <v>12</v>
      </c>
      <c r="AD5969">
        <v>862163</v>
      </c>
      <c r="AE5969">
        <v>2005</v>
      </c>
      <c r="AF5969" t="s">
        <v>121</v>
      </c>
      <c r="AG5969">
        <v>120000</v>
      </c>
      <c r="AH5969" t="s">
        <v>55</v>
      </c>
      <c r="AI5969" t="s">
        <v>56</v>
      </c>
      <c r="AJ5969">
        <v>1</v>
      </c>
      <c r="AK5969">
        <v>181500</v>
      </c>
      <c r="AL5969" s="8" t="s">
        <v>13926</v>
      </c>
      <c r="AM5969" s="10">
        <f t="shared" si="837"/>
        <v>2006</v>
      </c>
      <c r="AN5969">
        <f t="shared" si="838"/>
        <v>1</v>
      </c>
      <c r="AO5969">
        <f t="shared" si="844"/>
        <v>0</v>
      </c>
      <c r="AP5969">
        <f t="shared" si="839"/>
        <v>0</v>
      </c>
      <c r="AQ5969">
        <f t="shared" si="840"/>
        <v>1</v>
      </c>
      <c r="AR5969">
        <f t="shared" si="841"/>
        <v>0</v>
      </c>
      <c r="AS5969">
        <f t="shared" si="842"/>
        <v>0</v>
      </c>
      <c r="AT5969">
        <f t="shared" si="843"/>
        <v>0</v>
      </c>
      <c r="AU5969">
        <f t="shared" si="843"/>
        <v>1</v>
      </c>
      <c r="AV5969" t="str">
        <f t="shared" si="845"/>
        <v>2020-11-03T16:37:25</v>
      </c>
    </row>
    <row r="5970" spans="1:48" x14ac:dyDescent="0.25">
      <c r="A5970" s="5">
        <v>6041</v>
      </c>
      <c r="B5970" s="5" t="s">
        <v>1454</v>
      </c>
      <c r="C5970" s="5" t="s">
        <v>1455</v>
      </c>
      <c r="D5970" s="6" t="s">
        <v>1456</v>
      </c>
      <c r="E5970">
        <v>6</v>
      </c>
      <c r="F5970" s="7">
        <v>0.50824485399999997</v>
      </c>
      <c r="G5970" s="7">
        <v>0</v>
      </c>
      <c r="H5970" t="s">
        <v>1457</v>
      </c>
      <c r="I5970">
        <v>39</v>
      </c>
      <c r="J5970">
        <v>34849.01</v>
      </c>
      <c r="K5970">
        <v>200000</v>
      </c>
      <c r="L5970" t="s">
        <v>52</v>
      </c>
      <c r="M5970" s="8" t="s">
        <v>53</v>
      </c>
      <c r="N5970" s="8">
        <v>0.85714285714285698</v>
      </c>
      <c r="O5970">
        <v>0.14285714285714199</v>
      </c>
      <c r="P5970" s="9">
        <v>0</v>
      </c>
      <c r="Q5970">
        <v>200000</v>
      </c>
      <c r="R5970" s="8"/>
      <c r="S5970" s="8" t="s">
        <v>329</v>
      </c>
      <c r="T5970">
        <v>6767995</v>
      </c>
      <c r="U5970">
        <v>3926535</v>
      </c>
      <c r="V5970">
        <v>6993382</v>
      </c>
      <c r="W5970">
        <v>2972924</v>
      </c>
      <c r="X5970">
        <v>0</v>
      </c>
      <c r="Y5970">
        <v>1595011</v>
      </c>
      <c r="Z5970">
        <v>4352404</v>
      </c>
      <c r="AA5970">
        <v>18990380</v>
      </c>
      <c r="AB5970">
        <v>7524417</v>
      </c>
      <c r="AC5970">
        <v>12</v>
      </c>
      <c r="AD5970">
        <v>11465963</v>
      </c>
      <c r="AE5970">
        <v>1971</v>
      </c>
      <c r="AF5970" t="s">
        <v>54</v>
      </c>
      <c r="AG5970">
        <v>550000</v>
      </c>
      <c r="AH5970" t="s">
        <v>55</v>
      </c>
      <c r="AI5970" t="s">
        <v>55</v>
      </c>
      <c r="AJ5970">
        <v>1</v>
      </c>
      <c r="AK5970">
        <v>1627942</v>
      </c>
      <c r="AL5970" s="8" t="s">
        <v>13927</v>
      </c>
      <c r="AM5970" s="10">
        <f t="shared" si="837"/>
        <v>2017</v>
      </c>
      <c r="AN5970">
        <f t="shared" si="838"/>
        <v>1</v>
      </c>
      <c r="AO5970">
        <f t="shared" si="844"/>
        <v>0</v>
      </c>
      <c r="AP5970">
        <f t="shared" si="839"/>
        <v>0</v>
      </c>
      <c r="AQ5970">
        <f t="shared" si="840"/>
        <v>1</v>
      </c>
      <c r="AR5970">
        <f t="shared" si="841"/>
        <v>0</v>
      </c>
      <c r="AS5970">
        <f t="shared" si="842"/>
        <v>0</v>
      </c>
      <c r="AT5970">
        <f t="shared" si="843"/>
        <v>0</v>
      </c>
      <c r="AU5970">
        <f t="shared" si="843"/>
        <v>0</v>
      </c>
      <c r="AV5970" t="str">
        <f t="shared" si="845"/>
        <v>2020-11-03T17:42:54</v>
      </c>
    </row>
    <row r="5971" spans="1:48" x14ac:dyDescent="0.25">
      <c r="A5971" s="5">
        <v>6042</v>
      </c>
      <c r="B5971" s="5" t="s">
        <v>3173</v>
      </c>
      <c r="C5971" s="5" t="s">
        <v>3174</v>
      </c>
      <c r="D5971" s="6" t="s">
        <v>3175</v>
      </c>
      <c r="E5971">
        <v>21</v>
      </c>
      <c r="F5971" s="7">
        <v>0.5367811871</v>
      </c>
      <c r="G5971" s="7">
        <v>0</v>
      </c>
      <c r="H5971" t="s">
        <v>3176</v>
      </c>
      <c r="I5971">
        <v>2</v>
      </c>
      <c r="J5971">
        <v>1671.66</v>
      </c>
      <c r="K5971">
        <v>80000</v>
      </c>
      <c r="L5971" t="s">
        <v>52</v>
      </c>
      <c r="M5971" s="8" t="s">
        <v>53</v>
      </c>
      <c r="N5971" s="8">
        <v>0.75</v>
      </c>
      <c r="O5971">
        <v>0.25</v>
      </c>
      <c r="P5971" s="9">
        <v>-0.86602540378443904</v>
      </c>
      <c r="Q5971">
        <v>80000</v>
      </c>
      <c r="R5971" s="8"/>
      <c r="S5971" s="8" t="s">
        <v>329</v>
      </c>
      <c r="T5971">
        <v>40428650</v>
      </c>
      <c r="U5971">
        <v>23389869</v>
      </c>
      <c r="V5971">
        <v>46009740</v>
      </c>
      <c r="W5971">
        <v>6693285</v>
      </c>
      <c r="X5971">
        <v>1677399</v>
      </c>
      <c r="Y5971">
        <v>22648740</v>
      </c>
      <c r="Z5971">
        <v>15980662</v>
      </c>
      <c r="AA5971">
        <v>168270513</v>
      </c>
      <c r="AB5971">
        <v>70850210</v>
      </c>
      <c r="AC5971">
        <v>12</v>
      </c>
      <c r="AD5971">
        <v>97420303</v>
      </c>
      <c r="AE5971">
        <v>1983</v>
      </c>
      <c r="AF5971" t="s">
        <v>54</v>
      </c>
      <c r="AG5971">
        <v>19500000</v>
      </c>
      <c r="AH5971" t="s">
        <v>55</v>
      </c>
      <c r="AI5971" t="s">
        <v>55</v>
      </c>
      <c r="AJ5971">
        <v>0.96917083829999995</v>
      </c>
      <c r="AK5971">
        <v>11013975</v>
      </c>
      <c r="AL5971" s="8" t="s">
        <v>13928</v>
      </c>
      <c r="AM5971" s="10">
        <f t="shared" si="837"/>
        <v>2013</v>
      </c>
      <c r="AN5971">
        <f t="shared" si="838"/>
        <v>1</v>
      </c>
      <c r="AO5971">
        <f t="shared" si="844"/>
        <v>0</v>
      </c>
      <c r="AP5971">
        <f t="shared" si="839"/>
        <v>0</v>
      </c>
      <c r="AQ5971">
        <f t="shared" si="840"/>
        <v>1</v>
      </c>
      <c r="AR5971">
        <f t="shared" si="841"/>
        <v>0</v>
      </c>
      <c r="AS5971">
        <f t="shared" si="842"/>
        <v>0</v>
      </c>
      <c r="AT5971">
        <f t="shared" si="843"/>
        <v>0</v>
      </c>
      <c r="AU5971">
        <f t="shared" si="843"/>
        <v>0</v>
      </c>
      <c r="AV5971" t="str">
        <f t="shared" si="845"/>
        <v>2020-11-03T17:44:51</v>
      </c>
    </row>
    <row r="5972" spans="1:48" x14ac:dyDescent="0.25">
      <c r="A5972" s="5">
        <v>6043</v>
      </c>
      <c r="B5972" s="5" t="s">
        <v>171</v>
      </c>
      <c r="C5972" s="5" t="s">
        <v>172</v>
      </c>
      <c r="D5972" s="6" t="s">
        <v>173</v>
      </c>
      <c r="E5972">
        <v>18</v>
      </c>
      <c r="F5972" s="7">
        <v>0.6915</v>
      </c>
      <c r="G5972" s="7">
        <v>0</v>
      </c>
      <c r="H5972" t="s">
        <v>174</v>
      </c>
      <c r="I5972">
        <v>0</v>
      </c>
      <c r="J5972">
        <v>0</v>
      </c>
      <c r="K5972">
        <v>40000</v>
      </c>
      <c r="L5972" t="s">
        <v>52</v>
      </c>
      <c r="M5972" s="8" t="s">
        <v>86</v>
      </c>
      <c r="N5972" s="8">
        <v>0.64285714285714202</v>
      </c>
      <c r="O5972">
        <v>0.35714285714285698</v>
      </c>
      <c r="P5972" s="11">
        <v>7.4999999999999996E-15</v>
      </c>
      <c r="Q5972">
        <v>30000</v>
      </c>
      <c r="R5972" s="8"/>
      <c r="S5972" s="8" t="s">
        <v>217</v>
      </c>
      <c r="T5972">
        <v>3327776</v>
      </c>
      <c r="U5972">
        <v>182175</v>
      </c>
      <c r="V5972">
        <v>3452933</v>
      </c>
      <c r="W5972">
        <v>2960528</v>
      </c>
      <c r="X5972">
        <v>324500</v>
      </c>
      <c r="Y5972">
        <v>1521938</v>
      </c>
      <c r="Z5972">
        <v>857889</v>
      </c>
      <c r="AA5972">
        <v>9298412</v>
      </c>
      <c r="AB5972">
        <v>3789050</v>
      </c>
      <c r="AC5972">
        <v>12</v>
      </c>
      <c r="AD5972">
        <v>5509362</v>
      </c>
      <c r="AE5972">
        <v>2009</v>
      </c>
      <c r="AF5972" t="s">
        <v>121</v>
      </c>
      <c r="AG5972">
        <v>0</v>
      </c>
      <c r="AH5972" t="s">
        <v>55</v>
      </c>
      <c r="AI5972" t="s">
        <v>56</v>
      </c>
      <c r="AJ5972">
        <v>0.99182884159999996</v>
      </c>
      <c r="AK5972">
        <v>863457</v>
      </c>
      <c r="AL5972" s="8" t="s">
        <v>13929</v>
      </c>
      <c r="AM5972" s="10">
        <f t="shared" si="837"/>
        <v>2013</v>
      </c>
      <c r="AN5972">
        <f t="shared" si="838"/>
        <v>1</v>
      </c>
      <c r="AO5972">
        <f t="shared" si="844"/>
        <v>0</v>
      </c>
      <c r="AP5972">
        <f t="shared" si="839"/>
        <v>0</v>
      </c>
      <c r="AQ5972">
        <f t="shared" si="840"/>
        <v>0</v>
      </c>
      <c r="AR5972">
        <f t="shared" si="841"/>
        <v>1</v>
      </c>
      <c r="AS5972">
        <f t="shared" si="842"/>
        <v>0</v>
      </c>
      <c r="AT5972">
        <f t="shared" si="843"/>
        <v>0</v>
      </c>
      <c r="AU5972">
        <f t="shared" si="843"/>
        <v>1</v>
      </c>
      <c r="AV5972" t="str">
        <f t="shared" si="845"/>
        <v>2020-11-03T17:47:18</v>
      </c>
    </row>
    <row r="5973" spans="1:48" x14ac:dyDescent="0.25">
      <c r="A5973" s="5">
        <v>6044</v>
      </c>
      <c r="B5973" s="5" t="s">
        <v>6741</v>
      </c>
      <c r="C5973" s="5" t="s">
        <v>6742</v>
      </c>
      <c r="D5973" s="6" t="s">
        <v>6743</v>
      </c>
      <c r="E5973">
        <v>7</v>
      </c>
      <c r="F5973" s="7">
        <v>0.23040125889999999</v>
      </c>
      <c r="G5973" s="7">
        <v>0</v>
      </c>
      <c r="H5973" t="s">
        <v>6744</v>
      </c>
      <c r="I5973">
        <v>50</v>
      </c>
      <c r="J5973">
        <v>10159.98</v>
      </c>
      <c r="K5973">
        <v>30000</v>
      </c>
      <c r="L5973" t="s">
        <v>199</v>
      </c>
      <c r="M5973" s="8" t="s">
        <v>53</v>
      </c>
      <c r="N5973" s="8">
        <v>0.85714285714285698</v>
      </c>
      <c r="O5973">
        <v>0.14285714285714199</v>
      </c>
      <c r="P5973" s="9">
        <v>-0.86602540378443904</v>
      </c>
      <c r="R5973" s="8"/>
      <c r="S5973" s="8" t="s">
        <v>217</v>
      </c>
      <c r="T5973">
        <v>1346889</v>
      </c>
      <c r="U5973">
        <v>1004</v>
      </c>
      <c r="V5973">
        <v>1346889</v>
      </c>
      <c r="W5973">
        <v>1345884</v>
      </c>
      <c r="X5973">
        <v>0</v>
      </c>
      <c r="Y5973">
        <v>125326</v>
      </c>
      <c r="Z5973">
        <v>125326</v>
      </c>
      <c r="AA5973">
        <v>1882967</v>
      </c>
      <c r="AB5973">
        <v>695371</v>
      </c>
      <c r="AC5973">
        <v>12</v>
      </c>
      <c r="AD5973">
        <v>1187596</v>
      </c>
      <c r="AE5973">
        <v>1993</v>
      </c>
      <c r="AF5973" t="s">
        <v>54</v>
      </c>
      <c r="AG5973">
        <v>90000</v>
      </c>
      <c r="AH5973" t="s">
        <v>56</v>
      </c>
      <c r="AI5973" t="s">
        <v>55</v>
      </c>
      <c r="AJ5973">
        <v>0.77848699799999999</v>
      </c>
      <c r="AK5973">
        <v>55698</v>
      </c>
      <c r="AL5973" s="8"/>
      <c r="AM5973" s="10">
        <f t="shared" si="837"/>
        <v>2016</v>
      </c>
      <c r="AN5973">
        <f t="shared" si="838"/>
        <v>0</v>
      </c>
      <c r="AO5973">
        <f t="shared" si="844"/>
        <v>1</v>
      </c>
      <c r="AP5973">
        <f t="shared" si="839"/>
        <v>0</v>
      </c>
      <c r="AQ5973">
        <f t="shared" si="840"/>
        <v>1</v>
      </c>
      <c r="AR5973">
        <f t="shared" si="841"/>
        <v>0</v>
      </c>
      <c r="AS5973">
        <f t="shared" si="842"/>
        <v>0</v>
      </c>
      <c r="AT5973">
        <f t="shared" si="843"/>
        <v>1</v>
      </c>
      <c r="AU5973">
        <f t="shared" si="843"/>
        <v>0</v>
      </c>
      <c r="AV5973">
        <f t="shared" si="845"/>
        <v>0</v>
      </c>
    </row>
    <row r="5974" spans="1:48" x14ac:dyDescent="0.25">
      <c r="A5974" s="5">
        <v>6045</v>
      </c>
      <c r="B5974" s="5" t="s">
        <v>6973</v>
      </c>
      <c r="C5974" s="5" t="s">
        <v>6974</v>
      </c>
      <c r="D5974" s="6" t="s">
        <v>6975</v>
      </c>
      <c r="E5974">
        <v>15</v>
      </c>
      <c r="F5974" s="7">
        <v>0.37303342560000002</v>
      </c>
      <c r="G5974" s="7">
        <v>0</v>
      </c>
      <c r="H5974" t="s">
        <v>6976</v>
      </c>
      <c r="I5974">
        <v>0</v>
      </c>
      <c r="J5974">
        <v>12.05</v>
      </c>
      <c r="K5974">
        <v>40000</v>
      </c>
      <c r="L5974" t="s">
        <v>52</v>
      </c>
      <c r="M5974" s="8" t="s">
        <v>86</v>
      </c>
      <c r="N5974" s="8">
        <v>0.66071428571428503</v>
      </c>
      <c r="O5974">
        <v>0.33928571428571402</v>
      </c>
      <c r="P5974" s="9">
        <v>0.86602540378443904</v>
      </c>
      <c r="Q5974">
        <v>25000</v>
      </c>
      <c r="R5974" s="8"/>
      <c r="S5974" s="8"/>
      <c r="AA5974">
        <v>5744422</v>
      </c>
      <c r="AB5974">
        <v>0</v>
      </c>
      <c r="AC5974">
        <v>12</v>
      </c>
      <c r="AD5974">
        <v>0</v>
      </c>
      <c r="AE5974">
        <v>2011</v>
      </c>
      <c r="AF5974" t="s">
        <v>68</v>
      </c>
      <c r="AG5974">
        <v>250000</v>
      </c>
      <c r="AH5974" t="s">
        <v>55</v>
      </c>
      <c r="AI5974" t="s">
        <v>55</v>
      </c>
      <c r="AJ5974">
        <v>1</v>
      </c>
      <c r="AK5974">
        <v>462187</v>
      </c>
      <c r="AL5974" s="8" t="s">
        <v>13930</v>
      </c>
      <c r="AM5974" s="10">
        <f t="shared" si="837"/>
        <v>2016</v>
      </c>
      <c r="AN5974">
        <f t="shared" si="838"/>
        <v>1</v>
      </c>
      <c r="AO5974">
        <f t="shared" si="844"/>
        <v>0</v>
      </c>
      <c r="AP5974">
        <f t="shared" si="839"/>
        <v>0</v>
      </c>
      <c r="AQ5974">
        <f t="shared" si="840"/>
        <v>0</v>
      </c>
      <c r="AR5974">
        <f t="shared" si="841"/>
        <v>1</v>
      </c>
      <c r="AS5974">
        <f t="shared" si="842"/>
        <v>0</v>
      </c>
      <c r="AT5974">
        <f t="shared" si="843"/>
        <v>0</v>
      </c>
      <c r="AU5974">
        <f t="shared" si="843"/>
        <v>0</v>
      </c>
      <c r="AV5974" t="str">
        <f t="shared" si="845"/>
        <v>2020-11-03T17:48:14</v>
      </c>
    </row>
    <row r="5975" spans="1:48" x14ac:dyDescent="0.25">
      <c r="A5975" s="5">
        <v>6046</v>
      </c>
      <c r="B5975" s="5" t="s">
        <v>3197</v>
      </c>
      <c r="C5975" s="5" t="s">
        <v>3198</v>
      </c>
      <c r="D5975" s="6" t="s">
        <v>3199</v>
      </c>
      <c r="E5975">
        <v>3</v>
      </c>
      <c r="F5975" s="7">
        <v>0.29578281569999998</v>
      </c>
      <c r="G5975" s="7">
        <v>0</v>
      </c>
      <c r="H5975" t="s">
        <v>3200</v>
      </c>
      <c r="I5975">
        <v>33</v>
      </c>
      <c r="J5975">
        <v>7349.67</v>
      </c>
      <c r="K5975">
        <v>45000</v>
      </c>
      <c r="L5975" t="s">
        <v>62</v>
      </c>
      <c r="M5975" s="8" t="s">
        <v>63</v>
      </c>
      <c r="N5975" s="8">
        <v>1</v>
      </c>
      <c r="O5975">
        <v>0</v>
      </c>
      <c r="P5975" s="9">
        <v>0</v>
      </c>
      <c r="R5975" s="8"/>
      <c r="S5975" s="8"/>
      <c r="AJ5975">
        <v>1</v>
      </c>
      <c r="AL5975" s="8"/>
      <c r="AM5975" s="10">
        <f t="shared" si="837"/>
        <v>2017</v>
      </c>
      <c r="AN5975">
        <f t="shared" si="838"/>
        <v>0</v>
      </c>
      <c r="AO5975">
        <f t="shared" si="844"/>
        <v>0</v>
      </c>
      <c r="AP5975">
        <f t="shared" si="839"/>
        <v>1</v>
      </c>
      <c r="AQ5975">
        <f t="shared" si="840"/>
        <v>0</v>
      </c>
      <c r="AR5975">
        <f t="shared" si="841"/>
        <v>0</v>
      </c>
      <c r="AS5975">
        <f t="shared" si="842"/>
        <v>0</v>
      </c>
      <c r="AT5975">
        <f t="shared" si="843"/>
        <v>0</v>
      </c>
      <c r="AU5975">
        <f t="shared" si="843"/>
        <v>0</v>
      </c>
      <c r="AV5975">
        <f t="shared" si="845"/>
        <v>0</v>
      </c>
    </row>
    <row r="5976" spans="1:48" x14ac:dyDescent="0.25">
      <c r="A5976" s="5">
        <v>6047</v>
      </c>
      <c r="B5976" s="5" t="s">
        <v>10450</v>
      </c>
      <c r="C5976" s="5" t="s">
        <v>10451</v>
      </c>
      <c r="D5976" s="6" t="s">
        <v>10452</v>
      </c>
      <c r="E5976">
        <v>0</v>
      </c>
      <c r="F5976" s="7">
        <v>0.62812531380000003</v>
      </c>
      <c r="G5976" s="7">
        <v>0</v>
      </c>
      <c r="H5976" t="s">
        <v>208</v>
      </c>
      <c r="I5976">
        <v>0</v>
      </c>
      <c r="J5976">
        <v>0</v>
      </c>
      <c r="K5976">
        <v>49000</v>
      </c>
      <c r="L5976" t="s">
        <v>52</v>
      </c>
      <c r="M5976" s="8" t="s">
        <v>53</v>
      </c>
      <c r="N5976" s="8">
        <v>0.85714285714285698</v>
      </c>
      <c r="O5976">
        <v>0.14285714285714199</v>
      </c>
      <c r="P5976" s="9">
        <v>0</v>
      </c>
      <c r="Q5976">
        <v>49000</v>
      </c>
      <c r="R5976" s="8"/>
      <c r="S5976" s="8" t="s">
        <v>217</v>
      </c>
      <c r="T5976">
        <v>1765644</v>
      </c>
      <c r="U5976">
        <v>262219</v>
      </c>
      <c r="V5976">
        <v>1890709</v>
      </c>
      <c r="W5976">
        <v>1628490</v>
      </c>
      <c r="X5976">
        <v>0</v>
      </c>
      <c r="Y5976">
        <v>742253</v>
      </c>
      <c r="Z5976">
        <v>610918</v>
      </c>
      <c r="AA5976">
        <v>6755841</v>
      </c>
      <c r="AB5976">
        <v>3908095</v>
      </c>
      <c r="AC5976">
        <v>12</v>
      </c>
      <c r="AD5976">
        <v>2847746</v>
      </c>
      <c r="AE5976">
        <v>2016</v>
      </c>
      <c r="AF5976" t="s">
        <v>126</v>
      </c>
      <c r="AG5976">
        <v>101000</v>
      </c>
      <c r="AH5976" t="s">
        <v>55</v>
      </c>
      <c r="AI5976" t="s">
        <v>55</v>
      </c>
      <c r="AJ5976">
        <v>1</v>
      </c>
      <c r="AK5976">
        <v>8640</v>
      </c>
      <c r="AL5976" s="8" t="s">
        <v>13931</v>
      </c>
      <c r="AM5976" s="10">
        <f t="shared" si="837"/>
        <v>2018</v>
      </c>
      <c r="AN5976">
        <f t="shared" si="838"/>
        <v>1</v>
      </c>
      <c r="AO5976">
        <f t="shared" si="844"/>
        <v>0</v>
      </c>
      <c r="AP5976">
        <f t="shared" si="839"/>
        <v>0</v>
      </c>
      <c r="AQ5976">
        <f t="shared" si="840"/>
        <v>1</v>
      </c>
      <c r="AR5976">
        <f t="shared" si="841"/>
        <v>0</v>
      </c>
      <c r="AS5976">
        <f t="shared" si="842"/>
        <v>0</v>
      </c>
      <c r="AT5976">
        <f t="shared" si="843"/>
        <v>0</v>
      </c>
      <c r="AU5976">
        <f t="shared" si="843"/>
        <v>0</v>
      </c>
      <c r="AV5976" t="str">
        <f t="shared" si="845"/>
        <v>2020-11-03T17:49:08</v>
      </c>
    </row>
    <row r="5977" spans="1:48" x14ac:dyDescent="0.25">
      <c r="A5977" s="5">
        <v>6048</v>
      </c>
      <c r="B5977" s="5" t="s">
        <v>3520</v>
      </c>
      <c r="C5977" s="5" t="s">
        <v>3521</v>
      </c>
      <c r="D5977" s="6" t="s">
        <v>3522</v>
      </c>
      <c r="E5977">
        <v>36</v>
      </c>
      <c r="F5977" s="7">
        <v>0.43314830510000002</v>
      </c>
      <c r="G5977" s="7">
        <v>0</v>
      </c>
      <c r="H5977" t="s">
        <v>3523</v>
      </c>
      <c r="I5977">
        <v>31</v>
      </c>
      <c r="J5977">
        <v>11800</v>
      </c>
      <c r="K5977">
        <v>50000</v>
      </c>
      <c r="L5977" t="s">
        <v>52</v>
      </c>
      <c r="M5977" s="8" t="s">
        <v>53</v>
      </c>
      <c r="N5977" s="8">
        <v>0.80357142857142805</v>
      </c>
      <c r="O5977">
        <v>0.19642857142857101</v>
      </c>
      <c r="P5977" s="9">
        <v>0</v>
      </c>
      <c r="Q5977">
        <v>50000</v>
      </c>
      <c r="R5977" s="8"/>
      <c r="S5977" s="8" t="s">
        <v>217</v>
      </c>
      <c r="T5977">
        <v>9967947</v>
      </c>
      <c r="U5977">
        <v>6980943</v>
      </c>
      <c r="V5977">
        <v>15179855</v>
      </c>
      <c r="W5977">
        <v>6496091</v>
      </c>
      <c r="X5977">
        <v>0</v>
      </c>
      <c r="Y5977">
        <v>629359</v>
      </c>
      <c r="Z5977">
        <v>4482581</v>
      </c>
      <c r="AA5977">
        <v>33840244</v>
      </c>
      <c r="AB5977">
        <v>2011046</v>
      </c>
      <c r="AC5977">
        <v>11</v>
      </c>
      <c r="AD5977">
        <v>31829198</v>
      </c>
      <c r="AE5977">
        <v>1995</v>
      </c>
      <c r="AF5977" t="s">
        <v>54</v>
      </c>
      <c r="AG5977">
        <v>2600000</v>
      </c>
      <c r="AH5977" t="s">
        <v>55</v>
      </c>
      <c r="AI5977" t="s">
        <v>55</v>
      </c>
      <c r="AJ5977">
        <v>1</v>
      </c>
      <c r="AK5977">
        <v>641855</v>
      </c>
      <c r="AL5977" s="8" t="s">
        <v>13932</v>
      </c>
      <c r="AM5977" s="10">
        <f t="shared" si="837"/>
        <v>2006</v>
      </c>
      <c r="AN5977">
        <f t="shared" si="838"/>
        <v>1</v>
      </c>
      <c r="AO5977">
        <f t="shared" si="844"/>
        <v>0</v>
      </c>
      <c r="AP5977">
        <f t="shared" si="839"/>
        <v>0</v>
      </c>
      <c r="AQ5977">
        <f t="shared" si="840"/>
        <v>1</v>
      </c>
      <c r="AR5977">
        <f t="shared" si="841"/>
        <v>0</v>
      </c>
      <c r="AS5977">
        <f t="shared" si="842"/>
        <v>0</v>
      </c>
      <c r="AT5977">
        <f t="shared" si="843"/>
        <v>0</v>
      </c>
      <c r="AU5977">
        <f t="shared" si="843"/>
        <v>0</v>
      </c>
      <c r="AV5977" t="str">
        <f t="shared" si="845"/>
        <v>2020-11-03T18:16:56</v>
      </c>
    </row>
    <row r="5978" spans="1:48" x14ac:dyDescent="0.25">
      <c r="A5978" s="5">
        <v>6049</v>
      </c>
      <c r="B5978" s="5" t="s">
        <v>2694</v>
      </c>
      <c r="C5978" s="5" t="s">
        <v>2695</v>
      </c>
      <c r="D5978" s="6" t="s">
        <v>2696</v>
      </c>
      <c r="E5978">
        <v>91</v>
      </c>
      <c r="F5978" s="7">
        <v>0.38313934290000001</v>
      </c>
      <c r="G5978" s="7">
        <v>0</v>
      </c>
      <c r="H5978" t="s">
        <v>2697</v>
      </c>
      <c r="I5978">
        <v>165</v>
      </c>
      <c r="J5978">
        <v>362410.6</v>
      </c>
      <c r="K5978">
        <v>1500000</v>
      </c>
      <c r="L5978" t="s">
        <v>52</v>
      </c>
      <c r="M5978" s="8" t="s">
        <v>63</v>
      </c>
      <c r="N5978" s="8">
        <v>0.91071428571428503</v>
      </c>
      <c r="O5978">
        <v>8.9285714285714204E-2</v>
      </c>
      <c r="P5978" s="9">
        <v>-0.40413147998272297</v>
      </c>
      <c r="Q5978">
        <v>1500000</v>
      </c>
      <c r="R5978" s="8"/>
      <c r="S5978" s="8" t="s">
        <v>329</v>
      </c>
      <c r="T5978">
        <v>42532123</v>
      </c>
      <c r="U5978">
        <v>18107521</v>
      </c>
      <c r="V5978">
        <v>48535495</v>
      </c>
      <c r="W5978">
        <v>24934123</v>
      </c>
      <c r="X5978">
        <v>0</v>
      </c>
      <c r="Y5978">
        <v>17267452</v>
      </c>
      <c r="Z5978">
        <v>15305373</v>
      </c>
      <c r="AA5978">
        <v>116830799</v>
      </c>
      <c r="AB5978">
        <v>0</v>
      </c>
      <c r="AC5978">
        <v>12</v>
      </c>
      <c r="AD5978">
        <v>0</v>
      </c>
      <c r="AE5978">
        <v>2003</v>
      </c>
      <c r="AF5978" t="s">
        <v>54</v>
      </c>
      <c r="AG5978">
        <v>2000000</v>
      </c>
      <c r="AH5978" t="s">
        <v>55</v>
      </c>
      <c r="AI5978" t="s">
        <v>55</v>
      </c>
      <c r="AJ5978">
        <v>0.98888571940000003</v>
      </c>
      <c r="AK5978">
        <v>19892480</v>
      </c>
      <c r="AL5978" s="8" t="s">
        <v>13933</v>
      </c>
      <c r="AM5978" s="10">
        <f t="shared" si="837"/>
        <v>2006</v>
      </c>
      <c r="AN5978">
        <f t="shared" si="838"/>
        <v>1</v>
      </c>
      <c r="AO5978">
        <f t="shared" si="844"/>
        <v>0</v>
      </c>
      <c r="AP5978">
        <f t="shared" si="839"/>
        <v>1</v>
      </c>
      <c r="AQ5978">
        <f t="shared" si="840"/>
        <v>0</v>
      </c>
      <c r="AR5978">
        <f t="shared" si="841"/>
        <v>0</v>
      </c>
      <c r="AS5978">
        <f t="shared" si="842"/>
        <v>0</v>
      </c>
      <c r="AT5978">
        <f t="shared" si="843"/>
        <v>0</v>
      </c>
      <c r="AU5978">
        <f t="shared" si="843"/>
        <v>0</v>
      </c>
      <c r="AV5978" t="str">
        <f t="shared" si="845"/>
        <v>2020-11-03T16:34:53</v>
      </c>
    </row>
    <row r="5979" spans="1:48" x14ac:dyDescent="0.25">
      <c r="A5979" s="5">
        <v>6050</v>
      </c>
      <c r="B5979" s="5" t="s">
        <v>4897</v>
      </c>
      <c r="C5979" s="5" t="s">
        <v>4898</v>
      </c>
      <c r="D5979" s="6" t="s">
        <v>4899</v>
      </c>
      <c r="E5979">
        <v>81</v>
      </c>
      <c r="F5979" s="7">
        <v>0.41906738290000001</v>
      </c>
      <c r="G5979" s="7">
        <v>0</v>
      </c>
      <c r="H5979" t="s">
        <v>4440</v>
      </c>
      <c r="I5979">
        <v>37</v>
      </c>
      <c r="J5979">
        <v>1007252.3</v>
      </c>
      <c r="K5979">
        <v>2000000</v>
      </c>
      <c r="L5979" t="s">
        <v>52</v>
      </c>
      <c r="M5979" s="8" t="s">
        <v>53</v>
      </c>
      <c r="N5979" s="8">
        <v>0.75</v>
      </c>
      <c r="O5979">
        <v>0.25</v>
      </c>
      <c r="P5979" s="9">
        <v>0.83382186638336697</v>
      </c>
      <c r="Q5979">
        <v>2000000</v>
      </c>
      <c r="R5979" s="8"/>
      <c r="S5979" s="8" t="s">
        <v>329</v>
      </c>
      <c r="T5979">
        <v>74256348</v>
      </c>
      <c r="U5979">
        <v>65591854</v>
      </c>
      <c r="V5979">
        <v>190511817</v>
      </c>
      <c r="W5979">
        <v>37608024</v>
      </c>
      <c r="X5979">
        <v>23671500</v>
      </c>
      <c r="Y5979">
        <v>16880037</v>
      </c>
      <c r="Z5979">
        <v>14985823</v>
      </c>
      <c r="AA5979">
        <v>153283885</v>
      </c>
      <c r="AB5979">
        <v>56065334</v>
      </c>
      <c r="AC5979">
        <v>12</v>
      </c>
      <c r="AD5979">
        <v>97218551</v>
      </c>
      <c r="AE5979">
        <v>1998</v>
      </c>
      <c r="AF5979" t="s">
        <v>54</v>
      </c>
      <c r="AG5979">
        <v>4778470</v>
      </c>
      <c r="AH5979" t="s">
        <v>55</v>
      </c>
      <c r="AI5979" t="s">
        <v>55</v>
      </c>
      <c r="AJ5979">
        <v>0.9860722113</v>
      </c>
      <c r="AK5979">
        <v>7920000</v>
      </c>
      <c r="AL5979" s="8" t="s">
        <v>13934</v>
      </c>
      <c r="AM5979" s="10">
        <f t="shared" si="837"/>
        <v>2006</v>
      </c>
      <c r="AN5979">
        <f t="shared" si="838"/>
        <v>1</v>
      </c>
      <c r="AO5979">
        <f t="shared" si="844"/>
        <v>0</v>
      </c>
      <c r="AP5979">
        <f t="shared" si="839"/>
        <v>0</v>
      </c>
      <c r="AQ5979">
        <f t="shared" si="840"/>
        <v>1</v>
      </c>
      <c r="AR5979">
        <f t="shared" si="841"/>
        <v>0</v>
      </c>
      <c r="AS5979">
        <f t="shared" si="842"/>
        <v>0</v>
      </c>
      <c r="AT5979">
        <f t="shared" si="843"/>
        <v>0</v>
      </c>
      <c r="AU5979">
        <f t="shared" si="843"/>
        <v>0</v>
      </c>
      <c r="AV5979" t="str">
        <f t="shared" si="845"/>
        <v>2020-11-03T16:31:13</v>
      </c>
    </row>
    <row r="5980" spans="1:48" x14ac:dyDescent="0.25">
      <c r="A5980" s="5">
        <v>6051</v>
      </c>
      <c r="B5980" s="5" t="s">
        <v>13935</v>
      </c>
      <c r="C5980" s="5" t="s">
        <v>13936</v>
      </c>
      <c r="D5980" s="6" t="s">
        <v>13937</v>
      </c>
      <c r="E5980">
        <v>0</v>
      </c>
      <c r="F5980" s="7">
        <v>0</v>
      </c>
      <c r="G5980" s="7"/>
      <c r="H5980" t="s">
        <v>13938</v>
      </c>
      <c r="I5980">
        <v>0</v>
      </c>
      <c r="J5980">
        <v>0</v>
      </c>
      <c r="K5980">
        <v>55000</v>
      </c>
      <c r="L5980" t="s">
        <v>52</v>
      </c>
      <c r="M5980" s="8" t="s">
        <v>63</v>
      </c>
      <c r="N5980" s="8">
        <v>0.91071428571428503</v>
      </c>
      <c r="O5980">
        <v>8.9285714285714204E-2</v>
      </c>
      <c r="P5980" s="9">
        <v>0</v>
      </c>
      <c r="Q5980">
        <v>35000</v>
      </c>
      <c r="R5980" s="8"/>
      <c r="S5980" s="8" t="s">
        <v>329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36973949</v>
      </c>
      <c r="AB5980">
        <v>0</v>
      </c>
      <c r="AC5980">
        <v>12</v>
      </c>
      <c r="AD5980">
        <v>0</v>
      </c>
      <c r="AE5980">
        <v>2011</v>
      </c>
      <c r="AF5980" t="s">
        <v>68</v>
      </c>
      <c r="AG5980">
        <v>60000</v>
      </c>
      <c r="AH5980" t="s">
        <v>55</v>
      </c>
      <c r="AI5980" t="s">
        <v>55</v>
      </c>
      <c r="AJ5980">
        <v>0</v>
      </c>
      <c r="AK5980">
        <v>1609185</v>
      </c>
      <c r="AL5980" s="8" t="s">
        <v>13939</v>
      </c>
      <c r="AM5980" s="10">
        <f t="shared" si="837"/>
        <v>2020</v>
      </c>
      <c r="AN5980">
        <f t="shared" si="838"/>
        <v>1</v>
      </c>
      <c r="AO5980">
        <f t="shared" si="844"/>
        <v>0</v>
      </c>
      <c r="AP5980">
        <f t="shared" si="839"/>
        <v>1</v>
      </c>
      <c r="AQ5980">
        <f t="shared" si="840"/>
        <v>0</v>
      </c>
      <c r="AR5980">
        <f t="shared" si="841"/>
        <v>0</v>
      </c>
      <c r="AS5980">
        <f t="shared" si="842"/>
        <v>0</v>
      </c>
      <c r="AT5980">
        <f t="shared" si="843"/>
        <v>0</v>
      </c>
      <c r="AU5980">
        <f t="shared" si="843"/>
        <v>0</v>
      </c>
      <c r="AV5980" t="str">
        <f t="shared" si="845"/>
        <v>2020-11-03T18:19:10</v>
      </c>
    </row>
    <row r="5981" spans="1:48" x14ac:dyDescent="0.25">
      <c r="A5981" s="5">
        <v>6052</v>
      </c>
      <c r="B5981" s="5" t="s">
        <v>594</v>
      </c>
      <c r="C5981" s="5" t="s">
        <v>595</v>
      </c>
      <c r="D5981" s="6" t="s">
        <v>596</v>
      </c>
      <c r="E5981">
        <v>27</v>
      </c>
      <c r="F5981" s="7">
        <v>0.49182491410000001</v>
      </c>
      <c r="G5981" s="7">
        <v>0</v>
      </c>
      <c r="H5981" t="s">
        <v>597</v>
      </c>
      <c r="I5981">
        <v>63</v>
      </c>
      <c r="J5981">
        <v>2836656</v>
      </c>
      <c r="K5981">
        <v>2550000</v>
      </c>
      <c r="L5981" t="s">
        <v>52</v>
      </c>
      <c r="M5981" s="8" t="s">
        <v>53</v>
      </c>
      <c r="N5981" s="8">
        <v>0.75</v>
      </c>
      <c r="O5981">
        <v>0.25</v>
      </c>
      <c r="P5981" s="9">
        <v>0.85499863092622597</v>
      </c>
      <c r="Q5981">
        <v>2000000</v>
      </c>
      <c r="R5981" s="8"/>
      <c r="S5981" s="8" t="s">
        <v>11992</v>
      </c>
      <c r="T5981">
        <v>79683519</v>
      </c>
      <c r="U5981">
        <v>47631937</v>
      </c>
      <c r="V5981">
        <v>85424820</v>
      </c>
      <c r="W5981">
        <v>32074090</v>
      </c>
      <c r="X5981">
        <v>9189530</v>
      </c>
      <c r="Y5981">
        <v>34153512</v>
      </c>
      <c r="Z5981">
        <v>35340154</v>
      </c>
      <c r="AA5981">
        <v>179041759</v>
      </c>
      <c r="AB5981">
        <v>70856728</v>
      </c>
      <c r="AC5981">
        <v>8</v>
      </c>
      <c r="AD5981">
        <v>108185031</v>
      </c>
      <c r="AE5981">
        <v>2005</v>
      </c>
      <c r="AF5981" t="s">
        <v>121</v>
      </c>
      <c r="AG5981">
        <v>728407</v>
      </c>
      <c r="AH5981" t="s">
        <v>55</v>
      </c>
      <c r="AI5981" t="s">
        <v>55</v>
      </c>
      <c r="AJ5981">
        <v>0.99150478019999999</v>
      </c>
      <c r="AK5981">
        <v>12834634</v>
      </c>
      <c r="AL5981" s="8" t="s">
        <v>13940</v>
      </c>
      <c r="AM5981" s="10">
        <f t="shared" si="837"/>
        <v>2008</v>
      </c>
      <c r="AN5981">
        <f t="shared" si="838"/>
        <v>1</v>
      </c>
      <c r="AO5981">
        <f t="shared" si="844"/>
        <v>0</v>
      </c>
      <c r="AP5981">
        <f t="shared" si="839"/>
        <v>0</v>
      </c>
      <c r="AQ5981">
        <f t="shared" si="840"/>
        <v>1</v>
      </c>
      <c r="AR5981">
        <f t="shared" si="841"/>
        <v>0</v>
      </c>
      <c r="AS5981">
        <f t="shared" si="842"/>
        <v>0</v>
      </c>
      <c r="AT5981">
        <f t="shared" si="843"/>
        <v>0</v>
      </c>
      <c r="AU5981">
        <f t="shared" si="843"/>
        <v>0</v>
      </c>
      <c r="AV5981" t="str">
        <f t="shared" si="845"/>
        <v>2020-11-03T17:52:55</v>
      </c>
    </row>
    <row r="5982" spans="1:48" x14ac:dyDescent="0.25">
      <c r="A5982" s="5">
        <v>6053</v>
      </c>
      <c r="B5982" s="5" t="s">
        <v>2736</v>
      </c>
      <c r="C5982" s="5" t="s">
        <v>2737</v>
      </c>
      <c r="D5982" s="6" t="s">
        <v>2738</v>
      </c>
      <c r="E5982">
        <v>17</v>
      </c>
      <c r="F5982" s="7">
        <v>0.39474250170000003</v>
      </c>
      <c r="G5982" s="7">
        <v>0</v>
      </c>
      <c r="H5982" t="s">
        <v>2739</v>
      </c>
      <c r="I5982">
        <v>25</v>
      </c>
      <c r="J5982">
        <v>771227.83</v>
      </c>
      <c r="K5982">
        <v>2500000</v>
      </c>
      <c r="L5982" t="s">
        <v>52</v>
      </c>
      <c r="M5982" s="8" t="s">
        <v>53</v>
      </c>
      <c r="N5982" s="8">
        <v>0.80357142857142805</v>
      </c>
      <c r="O5982">
        <v>0.19642857142857101</v>
      </c>
      <c r="P5982" s="9">
        <v>-0.83709515366637499</v>
      </c>
      <c r="Q5982">
        <v>2000000</v>
      </c>
      <c r="R5982" s="8"/>
      <c r="S5982" s="8" t="s">
        <v>10227</v>
      </c>
      <c r="T5982">
        <v>39549268</v>
      </c>
      <c r="U5982">
        <v>15287028</v>
      </c>
      <c r="V5982">
        <v>43189402</v>
      </c>
      <c r="W5982">
        <v>21501062</v>
      </c>
      <c r="X5982">
        <v>0</v>
      </c>
      <c r="Y5982">
        <v>20084746</v>
      </c>
      <c r="Z5982">
        <v>16284167</v>
      </c>
      <c r="AA5982">
        <v>52035308</v>
      </c>
      <c r="AB5982">
        <v>23405365</v>
      </c>
      <c r="AC5982">
        <v>6</v>
      </c>
      <c r="AD5982">
        <v>28629943</v>
      </c>
      <c r="AE5982">
        <v>2004</v>
      </c>
      <c r="AF5982" t="s">
        <v>121</v>
      </c>
      <c r="AG5982">
        <v>10000000</v>
      </c>
      <c r="AH5982" t="s">
        <v>55</v>
      </c>
      <c r="AI5982" t="s">
        <v>55</v>
      </c>
      <c r="AJ5982">
        <v>0.99999878399999997</v>
      </c>
      <c r="AK5982">
        <v>10386604</v>
      </c>
      <c r="AL5982" s="8" t="s">
        <v>13941</v>
      </c>
      <c r="AM5982" s="10">
        <f t="shared" si="837"/>
        <v>2007</v>
      </c>
      <c r="AN5982">
        <f t="shared" si="838"/>
        <v>1</v>
      </c>
      <c r="AO5982">
        <f t="shared" si="844"/>
        <v>0</v>
      </c>
      <c r="AP5982">
        <f t="shared" si="839"/>
        <v>0</v>
      </c>
      <c r="AQ5982">
        <f t="shared" si="840"/>
        <v>1</v>
      </c>
      <c r="AR5982">
        <f t="shared" si="841"/>
        <v>0</v>
      </c>
      <c r="AS5982">
        <f t="shared" si="842"/>
        <v>0</v>
      </c>
      <c r="AT5982">
        <f t="shared" si="843"/>
        <v>0</v>
      </c>
      <c r="AU5982">
        <f t="shared" si="843"/>
        <v>0</v>
      </c>
      <c r="AV5982" t="str">
        <f t="shared" si="845"/>
        <v>2020-11-03T18:13:12</v>
      </c>
    </row>
    <row r="5983" spans="1:48" x14ac:dyDescent="0.25">
      <c r="A5983" s="5">
        <v>6054</v>
      </c>
      <c r="B5983" s="5" t="s">
        <v>1137</v>
      </c>
      <c r="C5983" s="5" t="s">
        <v>1138</v>
      </c>
      <c r="D5983" s="6" t="s">
        <v>1139</v>
      </c>
      <c r="E5983">
        <v>20</v>
      </c>
      <c r="F5983" s="7">
        <v>0.43176312259999999</v>
      </c>
      <c r="G5983" s="7">
        <v>0</v>
      </c>
      <c r="H5983" t="s">
        <v>1140</v>
      </c>
      <c r="I5983">
        <v>55</v>
      </c>
      <c r="J5983">
        <v>1180370.6100000001</v>
      </c>
      <c r="K5983">
        <v>1500000</v>
      </c>
      <c r="L5983" t="s">
        <v>62</v>
      </c>
      <c r="M5983" s="8" t="s">
        <v>63</v>
      </c>
      <c r="N5983" s="8">
        <v>1</v>
      </c>
      <c r="O5983">
        <v>0</v>
      </c>
      <c r="P5983" s="9">
        <v>0</v>
      </c>
      <c r="R5983" s="8"/>
      <c r="S5983" s="8"/>
      <c r="AJ5983">
        <v>0.98016271659999998</v>
      </c>
      <c r="AL5983" s="8"/>
      <c r="AM5983" s="10">
        <f t="shared" si="837"/>
        <v>2008</v>
      </c>
      <c r="AN5983">
        <f t="shared" si="838"/>
        <v>0</v>
      </c>
      <c r="AO5983">
        <f t="shared" si="844"/>
        <v>0</v>
      </c>
      <c r="AP5983">
        <f t="shared" si="839"/>
        <v>1</v>
      </c>
      <c r="AQ5983">
        <f t="shared" si="840"/>
        <v>0</v>
      </c>
      <c r="AR5983">
        <f t="shared" si="841"/>
        <v>0</v>
      </c>
      <c r="AS5983">
        <f t="shared" si="842"/>
        <v>0</v>
      </c>
      <c r="AT5983">
        <f t="shared" si="843"/>
        <v>0</v>
      </c>
      <c r="AU5983">
        <f t="shared" si="843"/>
        <v>0</v>
      </c>
      <c r="AV5983">
        <f t="shared" si="845"/>
        <v>0</v>
      </c>
    </row>
    <row r="5984" spans="1:48" x14ac:dyDescent="0.25">
      <c r="A5984" s="5">
        <v>6055</v>
      </c>
      <c r="B5984" s="5" t="s">
        <v>2982</v>
      </c>
      <c r="C5984" s="5" t="s">
        <v>6866</v>
      </c>
      <c r="D5984" s="6" t="s">
        <v>6867</v>
      </c>
      <c r="E5984">
        <v>26</v>
      </c>
      <c r="F5984" s="7">
        <v>0.43158634800000001</v>
      </c>
      <c r="G5984" s="7">
        <v>0</v>
      </c>
      <c r="H5984" t="s">
        <v>2097</v>
      </c>
      <c r="I5984">
        <v>43</v>
      </c>
      <c r="J5984">
        <v>87018.87</v>
      </c>
      <c r="K5984">
        <v>4900000</v>
      </c>
      <c r="L5984" t="s">
        <v>52</v>
      </c>
      <c r="M5984" s="8" t="s">
        <v>74</v>
      </c>
      <c r="N5984" s="8">
        <v>0.39285714285714202</v>
      </c>
      <c r="O5984">
        <v>0.60714285714285698</v>
      </c>
      <c r="P5984" s="9">
        <v>5.0341425894970301E-2</v>
      </c>
      <c r="Q5984">
        <v>4900000</v>
      </c>
      <c r="R5984" s="8"/>
      <c r="S5984" s="8"/>
      <c r="AA5984">
        <v>0</v>
      </c>
      <c r="AB5984">
        <v>0</v>
      </c>
      <c r="AC5984">
        <v>1</v>
      </c>
      <c r="AD5984">
        <v>0</v>
      </c>
      <c r="AE5984">
        <v>2017</v>
      </c>
      <c r="AF5984" t="s">
        <v>126</v>
      </c>
      <c r="AG5984">
        <v>979957432</v>
      </c>
      <c r="AH5984" t="s">
        <v>56</v>
      </c>
      <c r="AI5984" t="s">
        <v>55</v>
      </c>
      <c r="AJ5984">
        <v>0.97362932000000002</v>
      </c>
      <c r="AK5984">
        <v>132233152</v>
      </c>
      <c r="AL5984" s="8" t="s">
        <v>13942</v>
      </c>
      <c r="AM5984" s="10">
        <f t="shared" si="837"/>
        <v>2017</v>
      </c>
      <c r="AN5984">
        <f t="shared" si="838"/>
        <v>1</v>
      </c>
      <c r="AO5984">
        <f t="shared" si="844"/>
        <v>0</v>
      </c>
      <c r="AP5984">
        <f t="shared" si="839"/>
        <v>0</v>
      </c>
      <c r="AQ5984">
        <f t="shared" si="840"/>
        <v>0</v>
      </c>
      <c r="AR5984">
        <f t="shared" si="841"/>
        <v>0</v>
      </c>
      <c r="AS5984">
        <f t="shared" si="842"/>
        <v>1</v>
      </c>
      <c r="AT5984">
        <f t="shared" si="843"/>
        <v>1</v>
      </c>
      <c r="AU5984">
        <f t="shared" si="843"/>
        <v>0</v>
      </c>
      <c r="AV5984" t="str">
        <f t="shared" si="845"/>
        <v>2020-11-03T18:24:48</v>
      </c>
    </row>
    <row r="5985" spans="1:48" x14ac:dyDescent="0.25">
      <c r="A5985" s="5">
        <v>6056</v>
      </c>
      <c r="B5985" s="5" t="s">
        <v>2982</v>
      </c>
      <c r="C5985" s="5" t="s">
        <v>2983</v>
      </c>
      <c r="D5985" s="6" t="s">
        <v>2984</v>
      </c>
      <c r="E5985">
        <v>8</v>
      </c>
      <c r="F5985" s="7">
        <v>0.62689938349999996</v>
      </c>
      <c r="G5985" s="7">
        <v>0</v>
      </c>
      <c r="H5985" t="s">
        <v>2985</v>
      </c>
      <c r="I5985">
        <v>16</v>
      </c>
      <c r="J5985">
        <v>3938589.7</v>
      </c>
      <c r="K5985">
        <v>4000000</v>
      </c>
      <c r="L5985" t="s">
        <v>52</v>
      </c>
      <c r="M5985" s="8" t="s">
        <v>74</v>
      </c>
      <c r="N5985" s="8">
        <v>0.44642857142857101</v>
      </c>
      <c r="O5985">
        <v>0.55357142857142805</v>
      </c>
      <c r="P5985" s="9">
        <v>5.0664714298975996E-3</v>
      </c>
      <c r="Q5985">
        <v>4000000</v>
      </c>
      <c r="R5985" s="8"/>
      <c r="S5985" s="8"/>
      <c r="AA5985">
        <v>0</v>
      </c>
      <c r="AB5985">
        <v>0</v>
      </c>
      <c r="AC5985">
        <v>1</v>
      </c>
      <c r="AD5985">
        <v>0</v>
      </c>
      <c r="AE5985">
        <v>2016</v>
      </c>
      <c r="AF5985" t="s">
        <v>126</v>
      </c>
      <c r="AG5985">
        <v>979957432</v>
      </c>
      <c r="AH5985" t="s">
        <v>56</v>
      </c>
      <c r="AI5985" t="s">
        <v>55</v>
      </c>
      <c r="AJ5985">
        <v>0.96440177940000005</v>
      </c>
      <c r="AK5985">
        <v>132233152</v>
      </c>
      <c r="AL5985" s="8" t="s">
        <v>13943</v>
      </c>
      <c r="AM5985" s="10">
        <f t="shared" si="837"/>
        <v>2017</v>
      </c>
      <c r="AN5985">
        <f t="shared" si="838"/>
        <v>1</v>
      </c>
      <c r="AO5985">
        <f t="shared" si="844"/>
        <v>0</v>
      </c>
      <c r="AP5985">
        <f t="shared" si="839"/>
        <v>0</v>
      </c>
      <c r="AQ5985">
        <f t="shared" si="840"/>
        <v>0</v>
      </c>
      <c r="AR5985">
        <f t="shared" si="841"/>
        <v>0</v>
      </c>
      <c r="AS5985">
        <f t="shared" si="842"/>
        <v>1</v>
      </c>
      <c r="AT5985">
        <f t="shared" si="843"/>
        <v>1</v>
      </c>
      <c r="AU5985">
        <f t="shared" si="843"/>
        <v>0</v>
      </c>
      <c r="AV5985" t="str">
        <f t="shared" si="845"/>
        <v>2020-11-04T19:39:32</v>
      </c>
    </row>
    <row r="5986" spans="1:48" x14ac:dyDescent="0.25">
      <c r="A5986" s="5">
        <v>6057</v>
      </c>
      <c r="B5986" s="5" t="s">
        <v>2206</v>
      </c>
      <c r="C5986" s="5" t="s">
        <v>2207</v>
      </c>
      <c r="D5986" s="6" t="s">
        <v>2208</v>
      </c>
      <c r="E5986">
        <v>9</v>
      </c>
      <c r="F5986" s="7">
        <v>0.35519796790000002</v>
      </c>
      <c r="G5986" s="7">
        <v>0</v>
      </c>
      <c r="H5986" t="s">
        <v>2209</v>
      </c>
      <c r="I5986">
        <v>39</v>
      </c>
      <c r="J5986">
        <v>452385.76</v>
      </c>
      <c r="K5986">
        <v>600000</v>
      </c>
      <c r="L5986" t="s">
        <v>52</v>
      </c>
      <c r="M5986" s="8" t="s">
        <v>53</v>
      </c>
      <c r="N5986" s="8">
        <v>0.69642857142857095</v>
      </c>
      <c r="O5986">
        <v>0.30357142857142799</v>
      </c>
      <c r="P5986" s="9">
        <v>-0.89160320718308905</v>
      </c>
      <c r="Q5986">
        <v>600000</v>
      </c>
      <c r="R5986" s="8"/>
      <c r="S5986" s="8" t="s">
        <v>10227</v>
      </c>
      <c r="T5986">
        <v>13382922</v>
      </c>
      <c r="U5986">
        <v>9193980</v>
      </c>
      <c r="V5986">
        <v>13780009</v>
      </c>
      <c r="W5986">
        <v>1078382</v>
      </c>
      <c r="X5986">
        <v>1899428</v>
      </c>
      <c r="Y5986">
        <v>6654890</v>
      </c>
      <c r="Z5986">
        <v>3769122</v>
      </c>
      <c r="AA5986">
        <v>15069266</v>
      </c>
      <c r="AB5986">
        <v>6442134</v>
      </c>
      <c r="AC5986">
        <v>6</v>
      </c>
      <c r="AD5986">
        <v>8627132</v>
      </c>
      <c r="AE5986">
        <v>2004</v>
      </c>
      <c r="AF5986" t="s">
        <v>121</v>
      </c>
      <c r="AG5986">
        <v>1010000</v>
      </c>
      <c r="AH5986" t="s">
        <v>55</v>
      </c>
      <c r="AI5986" t="s">
        <v>55</v>
      </c>
      <c r="AJ5986">
        <v>0.99602389710000006</v>
      </c>
      <c r="AK5986">
        <v>712000</v>
      </c>
      <c r="AL5986" s="8" t="s">
        <v>13944</v>
      </c>
      <c r="AM5986" s="10">
        <f t="shared" si="837"/>
        <v>2014</v>
      </c>
      <c r="AN5986">
        <f t="shared" si="838"/>
        <v>1</v>
      </c>
      <c r="AO5986">
        <f t="shared" si="844"/>
        <v>0</v>
      </c>
      <c r="AP5986">
        <f t="shared" si="839"/>
        <v>0</v>
      </c>
      <c r="AQ5986">
        <f t="shared" si="840"/>
        <v>1</v>
      </c>
      <c r="AR5986">
        <f t="shared" si="841"/>
        <v>0</v>
      </c>
      <c r="AS5986">
        <f t="shared" si="842"/>
        <v>0</v>
      </c>
      <c r="AT5986">
        <f t="shared" si="843"/>
        <v>0</v>
      </c>
      <c r="AU5986">
        <f t="shared" si="843"/>
        <v>0</v>
      </c>
      <c r="AV5986" t="str">
        <f t="shared" si="845"/>
        <v>2020-11-03T18:13:41</v>
      </c>
    </row>
    <row r="5987" spans="1:48" x14ac:dyDescent="0.25">
      <c r="A5987" s="5">
        <v>6058</v>
      </c>
      <c r="B5987" s="5" t="s">
        <v>4356</v>
      </c>
      <c r="C5987" s="5" t="s">
        <v>4357</v>
      </c>
      <c r="D5987" s="6" t="s">
        <v>4358</v>
      </c>
      <c r="E5987">
        <v>21</v>
      </c>
      <c r="F5987" s="7">
        <v>0.64342666370000001</v>
      </c>
      <c r="G5987" s="7">
        <v>0</v>
      </c>
      <c r="H5987" t="s">
        <v>4359</v>
      </c>
      <c r="I5987">
        <v>0</v>
      </c>
      <c r="J5987">
        <v>0</v>
      </c>
      <c r="K5987">
        <v>60000</v>
      </c>
      <c r="L5987" t="s">
        <v>52</v>
      </c>
      <c r="M5987" s="8" t="s">
        <v>53</v>
      </c>
      <c r="N5987" s="8">
        <v>0.75</v>
      </c>
      <c r="O5987">
        <v>0.25</v>
      </c>
      <c r="P5987" s="9">
        <v>-0.98223893032945697</v>
      </c>
      <c r="Q5987">
        <v>50000</v>
      </c>
      <c r="R5987" s="8"/>
      <c r="S5987" s="8" t="s">
        <v>103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3544537</v>
      </c>
      <c r="AB5987">
        <v>0</v>
      </c>
      <c r="AC5987">
        <v>11</v>
      </c>
      <c r="AD5987">
        <v>0</v>
      </c>
      <c r="AE5987">
        <v>1999</v>
      </c>
      <c r="AF5987" t="s">
        <v>54</v>
      </c>
      <c r="AG5987">
        <v>400000</v>
      </c>
      <c r="AH5987" t="s">
        <v>55</v>
      </c>
      <c r="AI5987" t="s">
        <v>56</v>
      </c>
      <c r="AJ5987">
        <v>0.89928508900000004</v>
      </c>
      <c r="AK5987">
        <v>0</v>
      </c>
      <c r="AL5987" s="8" t="s">
        <v>13945</v>
      </c>
      <c r="AM5987" s="10">
        <f t="shared" si="837"/>
        <v>2011</v>
      </c>
      <c r="AN5987">
        <f t="shared" si="838"/>
        <v>1</v>
      </c>
      <c r="AO5987">
        <f t="shared" si="844"/>
        <v>0</v>
      </c>
      <c r="AP5987">
        <f t="shared" si="839"/>
        <v>0</v>
      </c>
      <c r="AQ5987">
        <f t="shared" si="840"/>
        <v>1</v>
      </c>
      <c r="AR5987">
        <f t="shared" si="841"/>
        <v>0</v>
      </c>
      <c r="AS5987">
        <f t="shared" si="842"/>
        <v>0</v>
      </c>
      <c r="AT5987">
        <f t="shared" si="843"/>
        <v>0</v>
      </c>
      <c r="AU5987">
        <f t="shared" si="843"/>
        <v>1</v>
      </c>
      <c r="AV5987" t="str">
        <f t="shared" si="845"/>
        <v>2020-11-03T18:53:41</v>
      </c>
    </row>
    <row r="5988" spans="1:48" x14ac:dyDescent="0.25">
      <c r="A5988" s="5">
        <v>6059</v>
      </c>
      <c r="B5988" s="5" t="s">
        <v>1515</v>
      </c>
      <c r="C5988" s="5" t="s">
        <v>1516</v>
      </c>
      <c r="D5988" s="6" t="s">
        <v>1517</v>
      </c>
      <c r="E5988">
        <v>3</v>
      </c>
      <c r="F5988" s="7">
        <v>0.58535582900000005</v>
      </c>
      <c r="G5988" s="7">
        <v>0</v>
      </c>
      <c r="H5988" t="s">
        <v>1518</v>
      </c>
      <c r="I5988">
        <v>0</v>
      </c>
      <c r="J5988">
        <v>0</v>
      </c>
      <c r="K5988">
        <v>20000</v>
      </c>
      <c r="L5988" t="s">
        <v>52</v>
      </c>
      <c r="M5988" s="8" t="s">
        <v>53</v>
      </c>
      <c r="N5988" s="8">
        <v>0.875</v>
      </c>
      <c r="O5988">
        <v>0.125</v>
      </c>
      <c r="P5988" s="9">
        <v>0</v>
      </c>
      <c r="Q5988">
        <v>20000</v>
      </c>
      <c r="R5988" s="8"/>
      <c r="S5988" s="8" t="s">
        <v>217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2352393</v>
      </c>
      <c r="AB5988">
        <v>0</v>
      </c>
      <c r="AC5988">
        <v>12</v>
      </c>
      <c r="AD5988">
        <v>0</v>
      </c>
      <c r="AE5988">
        <v>2014</v>
      </c>
      <c r="AF5988" t="s">
        <v>68</v>
      </c>
      <c r="AG5988">
        <v>90000</v>
      </c>
      <c r="AH5988" t="s">
        <v>55</v>
      </c>
      <c r="AI5988" t="s">
        <v>55</v>
      </c>
      <c r="AJ5988">
        <v>1</v>
      </c>
      <c r="AK5988">
        <v>41400</v>
      </c>
      <c r="AL5988" s="8" t="s">
        <v>13946</v>
      </c>
      <c r="AM5988" s="10">
        <f t="shared" si="837"/>
        <v>2016</v>
      </c>
      <c r="AN5988">
        <f t="shared" si="838"/>
        <v>1</v>
      </c>
      <c r="AO5988">
        <f t="shared" si="844"/>
        <v>0</v>
      </c>
      <c r="AP5988">
        <f t="shared" si="839"/>
        <v>0</v>
      </c>
      <c r="AQ5988">
        <f t="shared" si="840"/>
        <v>1</v>
      </c>
      <c r="AR5988">
        <f t="shared" si="841"/>
        <v>0</v>
      </c>
      <c r="AS5988">
        <f t="shared" si="842"/>
        <v>0</v>
      </c>
      <c r="AT5988">
        <f t="shared" si="843"/>
        <v>0</v>
      </c>
      <c r="AU5988">
        <f t="shared" si="843"/>
        <v>0</v>
      </c>
      <c r="AV5988" t="str">
        <f t="shared" si="845"/>
        <v>2020-11-03T18:14:00</v>
      </c>
    </row>
    <row r="5989" spans="1:48" x14ac:dyDescent="0.25">
      <c r="A5989" s="5">
        <v>6060</v>
      </c>
      <c r="B5989" s="5" t="s">
        <v>142</v>
      </c>
      <c r="C5989" s="5" t="s">
        <v>143</v>
      </c>
      <c r="D5989" s="6" t="s">
        <v>144</v>
      </c>
      <c r="E5989">
        <v>19</v>
      </c>
      <c r="F5989" s="7">
        <v>0</v>
      </c>
      <c r="G5989" s="7"/>
      <c r="H5989" t="s">
        <v>145</v>
      </c>
      <c r="I5989">
        <v>0</v>
      </c>
      <c r="J5989">
        <v>0</v>
      </c>
      <c r="K5989">
        <v>3600000</v>
      </c>
      <c r="L5989" t="s">
        <v>52</v>
      </c>
      <c r="M5989" s="8" t="s">
        <v>53</v>
      </c>
      <c r="N5989" s="8">
        <v>0.71428571428571397</v>
      </c>
      <c r="O5989">
        <v>0.28571428571428498</v>
      </c>
      <c r="P5989" s="9">
        <v>0.750772914901916</v>
      </c>
      <c r="Q5989">
        <v>3600000</v>
      </c>
      <c r="R5989" s="8"/>
      <c r="S5989" s="8" t="s">
        <v>329</v>
      </c>
      <c r="T5989">
        <v>210677908</v>
      </c>
      <c r="U5989">
        <v>119671915</v>
      </c>
      <c r="V5989">
        <v>231851188</v>
      </c>
      <c r="W5989">
        <v>111207844</v>
      </c>
      <c r="X5989">
        <v>4722551</v>
      </c>
      <c r="Y5989">
        <v>135330309</v>
      </c>
      <c r="Z5989">
        <v>44444561</v>
      </c>
      <c r="AA5989">
        <v>642151149</v>
      </c>
      <c r="AB5989">
        <v>215273375</v>
      </c>
      <c r="AC5989">
        <v>12</v>
      </c>
      <c r="AD5989">
        <v>426877774</v>
      </c>
      <c r="AE5989">
        <v>2008</v>
      </c>
      <c r="AF5989" t="s">
        <v>121</v>
      </c>
      <c r="AG5989">
        <v>2000000</v>
      </c>
      <c r="AH5989" t="s">
        <v>55</v>
      </c>
      <c r="AI5989" t="s">
        <v>55</v>
      </c>
      <c r="AJ5989">
        <v>0</v>
      </c>
      <c r="AK5989">
        <v>0</v>
      </c>
      <c r="AL5989" s="8" t="s">
        <v>13947</v>
      </c>
      <c r="AM5989" s="10">
        <f t="shared" si="837"/>
        <v>2009</v>
      </c>
      <c r="AN5989">
        <f t="shared" si="838"/>
        <v>1</v>
      </c>
      <c r="AO5989">
        <f t="shared" si="844"/>
        <v>0</v>
      </c>
      <c r="AP5989">
        <f t="shared" si="839"/>
        <v>0</v>
      </c>
      <c r="AQ5989">
        <f t="shared" si="840"/>
        <v>1</v>
      </c>
      <c r="AR5989">
        <f t="shared" si="841"/>
        <v>0</v>
      </c>
      <c r="AS5989">
        <f t="shared" si="842"/>
        <v>0</v>
      </c>
      <c r="AT5989">
        <f t="shared" si="843"/>
        <v>0</v>
      </c>
      <c r="AU5989">
        <f t="shared" si="843"/>
        <v>0</v>
      </c>
      <c r="AV5989" t="str">
        <f t="shared" si="845"/>
        <v>2020-11-03T18:36:48</v>
      </c>
    </row>
    <row r="5990" spans="1:48" x14ac:dyDescent="0.25">
      <c r="A5990" s="5">
        <v>6061</v>
      </c>
      <c r="B5990" s="5" t="s">
        <v>7340</v>
      </c>
      <c r="C5990" s="5" t="s">
        <v>7341</v>
      </c>
      <c r="D5990" s="6" t="s">
        <v>7342</v>
      </c>
      <c r="E5990">
        <v>12</v>
      </c>
      <c r="F5990" s="7">
        <v>0.55438350219999999</v>
      </c>
      <c r="G5990" s="7">
        <v>0</v>
      </c>
      <c r="H5990" t="s">
        <v>7343</v>
      </c>
      <c r="I5990">
        <v>15</v>
      </c>
      <c r="J5990">
        <v>1491736.37</v>
      </c>
      <c r="K5990">
        <v>2100000</v>
      </c>
      <c r="L5990" t="s">
        <v>52</v>
      </c>
      <c r="M5990" s="8" t="s">
        <v>53</v>
      </c>
      <c r="N5990" s="8">
        <v>0.75</v>
      </c>
      <c r="O5990">
        <v>0.25</v>
      </c>
      <c r="P5990" s="9">
        <v>0</v>
      </c>
      <c r="Q5990">
        <v>775000</v>
      </c>
      <c r="R5990" s="8"/>
      <c r="S5990" s="8"/>
      <c r="AA5990">
        <v>0</v>
      </c>
      <c r="AB5990">
        <v>0</v>
      </c>
      <c r="AC5990">
        <v>1</v>
      </c>
      <c r="AD5990">
        <v>0</v>
      </c>
      <c r="AE5990">
        <v>2011</v>
      </c>
      <c r="AF5990" t="s">
        <v>68</v>
      </c>
      <c r="AG5990">
        <v>979957432</v>
      </c>
      <c r="AH5990" t="s">
        <v>55</v>
      </c>
      <c r="AI5990" t="s">
        <v>55</v>
      </c>
      <c r="AJ5990">
        <v>1</v>
      </c>
      <c r="AK5990">
        <v>132233152</v>
      </c>
      <c r="AL5990" s="8" t="s">
        <v>13948</v>
      </c>
      <c r="AM5990" s="10">
        <f t="shared" si="837"/>
        <v>2012</v>
      </c>
      <c r="AN5990">
        <f t="shared" si="838"/>
        <v>1</v>
      </c>
      <c r="AO5990">
        <f t="shared" si="844"/>
        <v>0</v>
      </c>
      <c r="AP5990">
        <f t="shared" si="839"/>
        <v>0</v>
      </c>
      <c r="AQ5990">
        <f t="shared" si="840"/>
        <v>1</v>
      </c>
      <c r="AR5990">
        <f t="shared" si="841"/>
        <v>0</v>
      </c>
      <c r="AS5990">
        <f t="shared" si="842"/>
        <v>0</v>
      </c>
      <c r="AT5990">
        <f t="shared" si="843"/>
        <v>0</v>
      </c>
      <c r="AU5990">
        <f t="shared" si="843"/>
        <v>0</v>
      </c>
      <c r="AV5990" t="str">
        <f t="shared" si="845"/>
        <v>2020-11-04T19:37:40</v>
      </c>
    </row>
    <row r="5991" spans="1:48" x14ac:dyDescent="0.25">
      <c r="A5991" s="5">
        <v>6062</v>
      </c>
      <c r="B5991" s="5" t="s">
        <v>6857</v>
      </c>
      <c r="C5991" s="5" t="s">
        <v>6858</v>
      </c>
      <c r="D5991" s="6" t="s">
        <v>6859</v>
      </c>
      <c r="E5991">
        <v>7</v>
      </c>
      <c r="F5991" s="7">
        <v>0.47842759730000001</v>
      </c>
      <c r="G5991" s="7">
        <v>0</v>
      </c>
      <c r="H5991" t="s">
        <v>6860</v>
      </c>
      <c r="I5991">
        <v>20</v>
      </c>
      <c r="J5991">
        <v>209794.37</v>
      </c>
      <c r="K5991">
        <v>4000000</v>
      </c>
      <c r="L5991" t="s">
        <v>52</v>
      </c>
      <c r="M5991" s="8" t="s">
        <v>63</v>
      </c>
      <c r="N5991" s="8">
        <v>0.96428571428571397</v>
      </c>
      <c r="O5991">
        <v>3.5714285714285698E-2</v>
      </c>
      <c r="P5991" s="9">
        <v>-0.97156470916111803</v>
      </c>
      <c r="Q5991">
        <v>800000</v>
      </c>
      <c r="R5991" s="8"/>
      <c r="S5991" s="8" t="s">
        <v>329</v>
      </c>
      <c r="T5991">
        <v>29013153</v>
      </c>
      <c r="U5991">
        <v>6267159</v>
      </c>
      <c r="V5991">
        <v>32857708</v>
      </c>
      <c r="W5991">
        <v>20532827</v>
      </c>
      <c r="X5991">
        <v>0</v>
      </c>
      <c r="Y5991">
        <v>12386328</v>
      </c>
      <c r="Z5991">
        <v>4449211</v>
      </c>
      <c r="AA5991">
        <v>56718236</v>
      </c>
      <c r="AB5991">
        <v>18010879</v>
      </c>
      <c r="AC5991">
        <v>12</v>
      </c>
      <c r="AD5991">
        <v>38707357</v>
      </c>
      <c r="AE5991">
        <v>2010</v>
      </c>
      <c r="AF5991" t="s">
        <v>68</v>
      </c>
      <c r="AG5991">
        <v>1000000</v>
      </c>
      <c r="AH5991" t="s">
        <v>55</v>
      </c>
      <c r="AI5991" t="s">
        <v>55</v>
      </c>
      <c r="AJ5991">
        <v>0.98377296530000002</v>
      </c>
      <c r="AK5991">
        <v>15043086</v>
      </c>
      <c r="AL5991" s="8" t="s">
        <v>13949</v>
      </c>
      <c r="AM5991" s="10">
        <f t="shared" si="837"/>
        <v>2016</v>
      </c>
      <c r="AN5991">
        <f t="shared" si="838"/>
        <v>1</v>
      </c>
      <c r="AO5991">
        <f t="shared" si="844"/>
        <v>0</v>
      </c>
      <c r="AP5991">
        <f t="shared" si="839"/>
        <v>1</v>
      </c>
      <c r="AQ5991">
        <f t="shared" si="840"/>
        <v>0</v>
      </c>
      <c r="AR5991">
        <f t="shared" si="841"/>
        <v>0</v>
      </c>
      <c r="AS5991">
        <f t="shared" si="842"/>
        <v>0</v>
      </c>
      <c r="AT5991">
        <f t="shared" si="843"/>
        <v>0</v>
      </c>
      <c r="AU5991">
        <f t="shared" si="843"/>
        <v>0</v>
      </c>
      <c r="AV5991" t="str">
        <f t="shared" si="845"/>
        <v>2020-11-03T19:05:09</v>
      </c>
    </row>
    <row r="5992" spans="1:48" x14ac:dyDescent="0.25">
      <c r="A5992" s="5">
        <v>6063</v>
      </c>
      <c r="B5992" s="5" t="s">
        <v>115</v>
      </c>
      <c r="C5992" s="5" t="s">
        <v>116</v>
      </c>
      <c r="D5992" s="6" t="s">
        <v>117</v>
      </c>
      <c r="E5992">
        <v>26</v>
      </c>
      <c r="F5992" s="7">
        <v>0</v>
      </c>
      <c r="G5992" s="7"/>
      <c r="H5992" t="s">
        <v>118</v>
      </c>
      <c r="I5992">
        <v>0</v>
      </c>
      <c r="J5992">
        <v>0</v>
      </c>
      <c r="K5992">
        <v>100000</v>
      </c>
      <c r="L5992" t="s">
        <v>52</v>
      </c>
      <c r="M5992" s="8" t="s">
        <v>53</v>
      </c>
      <c r="N5992" s="8">
        <v>0.80357142857142805</v>
      </c>
      <c r="O5992">
        <v>0.19642857142857101</v>
      </c>
      <c r="P5992" s="11">
        <v>-2.9999999999999998E-15</v>
      </c>
      <c r="Q5992">
        <v>60000</v>
      </c>
      <c r="R5992" s="8"/>
      <c r="S5992" s="8" t="s">
        <v>3684</v>
      </c>
      <c r="T5992">
        <v>7040240</v>
      </c>
      <c r="U5992">
        <v>7190452</v>
      </c>
      <c r="V5992">
        <v>9056005</v>
      </c>
      <c r="W5992">
        <v>1237437</v>
      </c>
      <c r="X5992">
        <v>1710126</v>
      </c>
      <c r="Y5992">
        <v>2982839</v>
      </c>
      <c r="Z5992">
        <v>1624949</v>
      </c>
      <c r="AA5992">
        <v>4371129</v>
      </c>
      <c r="AB5992">
        <v>1554339</v>
      </c>
      <c r="AC5992">
        <v>12</v>
      </c>
      <c r="AD5992">
        <v>2816790</v>
      </c>
      <c r="AE5992">
        <v>2009</v>
      </c>
      <c r="AF5992" t="s">
        <v>121</v>
      </c>
      <c r="AG5992">
        <v>600000</v>
      </c>
      <c r="AH5992" t="s">
        <v>55</v>
      </c>
      <c r="AI5992" t="s">
        <v>55</v>
      </c>
      <c r="AJ5992">
        <v>0</v>
      </c>
      <c r="AK5992">
        <v>444061</v>
      </c>
      <c r="AL5992" s="8" t="s">
        <v>13950</v>
      </c>
      <c r="AM5992" s="10">
        <f t="shared" si="837"/>
        <v>2017</v>
      </c>
      <c r="AN5992">
        <f t="shared" si="838"/>
        <v>1</v>
      </c>
      <c r="AO5992">
        <f t="shared" si="844"/>
        <v>0</v>
      </c>
      <c r="AP5992">
        <f t="shared" si="839"/>
        <v>0</v>
      </c>
      <c r="AQ5992">
        <f t="shared" si="840"/>
        <v>1</v>
      </c>
      <c r="AR5992">
        <f t="shared" si="841"/>
        <v>0</v>
      </c>
      <c r="AS5992">
        <f t="shared" si="842"/>
        <v>0</v>
      </c>
      <c r="AT5992">
        <f t="shared" si="843"/>
        <v>0</v>
      </c>
      <c r="AU5992">
        <f t="shared" si="843"/>
        <v>0</v>
      </c>
      <c r="AV5992" t="str">
        <f t="shared" si="845"/>
        <v>2020-11-04T12:12:30</v>
      </c>
    </row>
    <row r="5993" spans="1:48" x14ac:dyDescent="0.25">
      <c r="A5993" s="5">
        <v>6064</v>
      </c>
      <c r="B5993" s="5" t="s">
        <v>2503</v>
      </c>
      <c r="C5993" s="5" t="s">
        <v>2504</v>
      </c>
      <c r="D5993" s="6" t="s">
        <v>2505</v>
      </c>
      <c r="E5993">
        <v>3</v>
      </c>
      <c r="F5993" s="7">
        <v>0.3839191917</v>
      </c>
      <c r="G5993" s="7">
        <v>0</v>
      </c>
      <c r="H5993" t="s">
        <v>2506</v>
      </c>
      <c r="I5993">
        <v>4</v>
      </c>
      <c r="J5993">
        <v>2933.38</v>
      </c>
      <c r="K5993">
        <v>100000</v>
      </c>
      <c r="L5993" t="s">
        <v>52</v>
      </c>
      <c r="M5993" s="8" t="s">
        <v>53</v>
      </c>
      <c r="N5993" s="8">
        <v>0.75</v>
      </c>
      <c r="O5993">
        <v>0.249999999999999</v>
      </c>
      <c r="P5993" s="9">
        <v>0</v>
      </c>
      <c r="Q5993">
        <v>100000</v>
      </c>
      <c r="R5993" s="8"/>
      <c r="S5993" s="8" t="s">
        <v>329</v>
      </c>
      <c r="T5993">
        <v>2848959</v>
      </c>
      <c r="U5993">
        <v>1420705</v>
      </c>
      <c r="V5993">
        <v>2874103</v>
      </c>
      <c r="W5993">
        <v>1406332</v>
      </c>
      <c r="X5993">
        <v>0</v>
      </c>
      <c r="Y5993">
        <v>1496394</v>
      </c>
      <c r="Z5993">
        <v>1114753</v>
      </c>
      <c r="AA5993">
        <v>7204448</v>
      </c>
      <c r="AB5993">
        <v>2636200</v>
      </c>
      <c r="AC5993">
        <v>12</v>
      </c>
      <c r="AD5993">
        <v>4568248</v>
      </c>
      <c r="AE5993">
        <v>2017</v>
      </c>
      <c r="AF5993" t="s">
        <v>126</v>
      </c>
      <c r="AG5993">
        <v>200000</v>
      </c>
      <c r="AH5993" t="s">
        <v>55</v>
      </c>
      <c r="AI5993" t="s">
        <v>55</v>
      </c>
      <c r="AJ5993">
        <v>1</v>
      </c>
      <c r="AK5993">
        <v>101571</v>
      </c>
      <c r="AL5993" s="8" t="s">
        <v>13951</v>
      </c>
      <c r="AM5993" s="10">
        <f t="shared" si="837"/>
        <v>2018</v>
      </c>
      <c r="AN5993">
        <f t="shared" si="838"/>
        <v>1</v>
      </c>
      <c r="AO5993">
        <f t="shared" si="844"/>
        <v>0</v>
      </c>
      <c r="AP5993">
        <f t="shared" si="839"/>
        <v>0</v>
      </c>
      <c r="AQ5993">
        <f t="shared" si="840"/>
        <v>1</v>
      </c>
      <c r="AR5993">
        <f t="shared" si="841"/>
        <v>0</v>
      </c>
      <c r="AS5993">
        <f t="shared" si="842"/>
        <v>0</v>
      </c>
      <c r="AT5993">
        <f t="shared" si="843"/>
        <v>0</v>
      </c>
      <c r="AU5993">
        <f t="shared" si="843"/>
        <v>0</v>
      </c>
      <c r="AV5993" t="str">
        <f t="shared" si="845"/>
        <v>2020-11-04T12:13:35</v>
      </c>
    </row>
    <row r="5994" spans="1:48" x14ac:dyDescent="0.25">
      <c r="A5994" s="5">
        <v>6065</v>
      </c>
      <c r="B5994" s="5" t="s">
        <v>3197</v>
      </c>
      <c r="C5994" s="5" t="s">
        <v>3198</v>
      </c>
      <c r="D5994" s="6" t="s">
        <v>3199</v>
      </c>
      <c r="E5994">
        <v>3</v>
      </c>
      <c r="F5994" s="7">
        <v>0.29578281569999998</v>
      </c>
      <c r="G5994" s="7">
        <v>0</v>
      </c>
      <c r="H5994" t="s">
        <v>3200</v>
      </c>
      <c r="I5994">
        <v>33</v>
      </c>
      <c r="J5994">
        <v>7349.67</v>
      </c>
      <c r="K5994">
        <v>45000</v>
      </c>
      <c r="L5994" t="s">
        <v>52</v>
      </c>
      <c r="M5994" s="8" t="s">
        <v>53</v>
      </c>
      <c r="N5994" s="8">
        <v>0.85714285714285698</v>
      </c>
      <c r="O5994">
        <v>0.14285714285714199</v>
      </c>
      <c r="P5994" s="9">
        <v>0</v>
      </c>
      <c r="Q5994">
        <v>45000</v>
      </c>
      <c r="R5994" s="8"/>
      <c r="S5994" s="8"/>
      <c r="AA5994">
        <v>5770076</v>
      </c>
      <c r="AB5994">
        <v>0</v>
      </c>
      <c r="AC5994">
        <v>12</v>
      </c>
      <c r="AD5994">
        <v>0</v>
      </c>
      <c r="AE5994">
        <v>2005</v>
      </c>
      <c r="AF5994" t="s">
        <v>121</v>
      </c>
      <c r="AG5994">
        <v>500000</v>
      </c>
      <c r="AH5994" t="s">
        <v>55</v>
      </c>
      <c r="AI5994" t="s">
        <v>55</v>
      </c>
      <c r="AJ5994">
        <v>1</v>
      </c>
      <c r="AK5994">
        <v>224400</v>
      </c>
      <c r="AL5994" s="8" t="s">
        <v>13952</v>
      </c>
      <c r="AM5994" s="10">
        <f t="shared" si="837"/>
        <v>2017</v>
      </c>
      <c r="AN5994">
        <f t="shared" si="838"/>
        <v>1</v>
      </c>
      <c r="AO5994">
        <f t="shared" si="844"/>
        <v>0</v>
      </c>
      <c r="AP5994">
        <f t="shared" si="839"/>
        <v>0</v>
      </c>
      <c r="AQ5994">
        <f t="shared" si="840"/>
        <v>1</v>
      </c>
      <c r="AR5994">
        <f t="shared" si="841"/>
        <v>0</v>
      </c>
      <c r="AS5994">
        <f t="shared" si="842"/>
        <v>0</v>
      </c>
      <c r="AT5994">
        <f t="shared" si="843"/>
        <v>0</v>
      </c>
      <c r="AU5994">
        <f t="shared" si="843"/>
        <v>0</v>
      </c>
      <c r="AV5994" t="str">
        <f t="shared" si="845"/>
        <v>2020-11-04T12:20:45</v>
      </c>
    </row>
    <row r="5995" spans="1:48" x14ac:dyDescent="0.25">
      <c r="A5995" s="5">
        <v>6066</v>
      </c>
      <c r="B5995" s="5" t="s">
        <v>1104</v>
      </c>
      <c r="C5995" s="5" t="s">
        <v>1105</v>
      </c>
      <c r="D5995" s="6" t="s">
        <v>1106</v>
      </c>
      <c r="E5995">
        <v>6</v>
      </c>
      <c r="F5995" s="7">
        <v>0.29182156660000003</v>
      </c>
      <c r="G5995" s="7">
        <v>0</v>
      </c>
      <c r="H5995" t="s">
        <v>1107</v>
      </c>
      <c r="I5995">
        <v>31</v>
      </c>
      <c r="J5995">
        <v>56267.5</v>
      </c>
      <c r="K5995">
        <v>150000</v>
      </c>
      <c r="L5995" t="s">
        <v>52</v>
      </c>
      <c r="M5995" s="8" t="s">
        <v>53</v>
      </c>
      <c r="N5995" s="8">
        <v>0.85714285714285698</v>
      </c>
      <c r="O5995">
        <v>0.14285714285714199</v>
      </c>
      <c r="P5995" s="9">
        <v>-0.86602540378443704</v>
      </c>
      <c r="Q5995">
        <v>150000</v>
      </c>
      <c r="R5995" s="8"/>
      <c r="S5995" s="8" t="s">
        <v>329</v>
      </c>
      <c r="T5995">
        <v>7763374</v>
      </c>
      <c r="U5995">
        <v>14782</v>
      </c>
      <c r="V5995">
        <v>8814194</v>
      </c>
      <c r="W5995">
        <v>8666248</v>
      </c>
      <c r="X5995">
        <v>0</v>
      </c>
      <c r="Y5995">
        <v>4869067</v>
      </c>
      <c r="Z5995">
        <v>252125</v>
      </c>
      <c r="AA5995">
        <v>6095980</v>
      </c>
      <c r="AB5995">
        <v>3519244</v>
      </c>
      <c r="AC5995">
        <v>12</v>
      </c>
      <c r="AD5995">
        <v>2576736</v>
      </c>
      <c r="AE5995">
        <v>1993</v>
      </c>
      <c r="AF5995" t="s">
        <v>54</v>
      </c>
      <c r="AG5995">
        <v>0</v>
      </c>
      <c r="AH5995" t="s">
        <v>55</v>
      </c>
      <c r="AI5995" t="s">
        <v>56</v>
      </c>
      <c r="AJ5995">
        <v>1</v>
      </c>
      <c r="AK5995">
        <v>325624</v>
      </c>
      <c r="AL5995" s="8" t="s">
        <v>13953</v>
      </c>
      <c r="AM5995" s="10">
        <f t="shared" si="837"/>
        <v>2014</v>
      </c>
      <c r="AN5995">
        <f t="shared" si="838"/>
        <v>1</v>
      </c>
      <c r="AO5995">
        <f t="shared" si="844"/>
        <v>0</v>
      </c>
      <c r="AP5995">
        <f t="shared" si="839"/>
        <v>0</v>
      </c>
      <c r="AQ5995">
        <f t="shared" si="840"/>
        <v>1</v>
      </c>
      <c r="AR5995">
        <f t="shared" si="841"/>
        <v>0</v>
      </c>
      <c r="AS5995">
        <f t="shared" si="842"/>
        <v>0</v>
      </c>
      <c r="AT5995">
        <f t="shared" si="843"/>
        <v>0</v>
      </c>
      <c r="AU5995">
        <f t="shared" si="843"/>
        <v>1</v>
      </c>
      <c r="AV5995" t="str">
        <f t="shared" si="845"/>
        <v>2020-11-04T12:15:42</v>
      </c>
    </row>
    <row r="5996" spans="1:48" x14ac:dyDescent="0.25">
      <c r="A5996" s="5">
        <v>6067</v>
      </c>
      <c r="B5996" s="5" t="s">
        <v>11611</v>
      </c>
      <c r="C5996" s="5" t="s">
        <v>11612</v>
      </c>
      <c r="D5996" s="6" t="s">
        <v>11613</v>
      </c>
      <c r="E5996">
        <v>0</v>
      </c>
      <c r="F5996" s="7">
        <v>0.35633583860000001</v>
      </c>
      <c r="G5996" s="7">
        <v>0</v>
      </c>
      <c r="H5996" t="s">
        <v>3353</v>
      </c>
      <c r="I5996">
        <v>0</v>
      </c>
      <c r="J5996">
        <v>0</v>
      </c>
      <c r="K5996">
        <v>10000</v>
      </c>
      <c r="L5996" t="s">
        <v>52</v>
      </c>
      <c r="M5996" s="8" t="s">
        <v>53</v>
      </c>
      <c r="N5996" s="8">
        <v>0.75</v>
      </c>
      <c r="O5996">
        <v>0.249999999999999</v>
      </c>
      <c r="P5996" s="9">
        <v>0</v>
      </c>
      <c r="Q5996">
        <v>10000</v>
      </c>
      <c r="R5996" s="8"/>
      <c r="S5996" s="8" t="s">
        <v>217</v>
      </c>
      <c r="T5996">
        <v>583226</v>
      </c>
      <c r="U5996">
        <v>83443</v>
      </c>
      <c r="V5996">
        <v>58226</v>
      </c>
      <c r="W5996">
        <v>499782</v>
      </c>
      <c r="X5996">
        <v>0</v>
      </c>
      <c r="Y5996">
        <v>225755</v>
      </c>
      <c r="Z5996">
        <v>0</v>
      </c>
      <c r="AA5996">
        <v>693308</v>
      </c>
      <c r="AB5996">
        <v>310195</v>
      </c>
      <c r="AC5996">
        <v>12</v>
      </c>
      <c r="AD5996">
        <v>383113</v>
      </c>
      <c r="AE5996">
        <v>2017</v>
      </c>
      <c r="AF5996" t="s">
        <v>126</v>
      </c>
      <c r="AG5996">
        <v>300000</v>
      </c>
      <c r="AH5996" t="s">
        <v>55</v>
      </c>
      <c r="AI5996" t="s">
        <v>55</v>
      </c>
      <c r="AJ5996">
        <v>1</v>
      </c>
      <c r="AK5996">
        <v>720</v>
      </c>
      <c r="AL5996" s="8" t="s">
        <v>13954</v>
      </c>
      <c r="AM5996" s="10">
        <f t="shared" si="837"/>
        <v>2020</v>
      </c>
      <c r="AN5996">
        <f t="shared" si="838"/>
        <v>1</v>
      </c>
      <c r="AO5996">
        <f t="shared" si="844"/>
        <v>0</v>
      </c>
      <c r="AP5996">
        <f t="shared" si="839"/>
        <v>0</v>
      </c>
      <c r="AQ5996">
        <f t="shared" si="840"/>
        <v>1</v>
      </c>
      <c r="AR5996">
        <f t="shared" si="841"/>
        <v>0</v>
      </c>
      <c r="AS5996">
        <f t="shared" si="842"/>
        <v>0</v>
      </c>
      <c r="AT5996">
        <f t="shared" si="843"/>
        <v>0</v>
      </c>
      <c r="AU5996">
        <f t="shared" si="843"/>
        <v>0</v>
      </c>
      <c r="AV5996" t="str">
        <f t="shared" si="845"/>
        <v>2020-11-04T12:22:59</v>
      </c>
    </row>
    <row r="5997" spans="1:48" x14ac:dyDescent="0.25">
      <c r="A5997" s="5">
        <v>6068</v>
      </c>
      <c r="B5997" s="5" t="s">
        <v>12657</v>
      </c>
      <c r="C5997" s="5" t="s">
        <v>12658</v>
      </c>
      <c r="D5997" s="6" t="s">
        <v>12659</v>
      </c>
      <c r="E5997">
        <v>3</v>
      </c>
      <c r="F5997" s="7">
        <v>0.44902483009999999</v>
      </c>
      <c r="G5997" s="7">
        <v>0</v>
      </c>
      <c r="H5997" t="s">
        <v>12660</v>
      </c>
      <c r="I5997">
        <v>0</v>
      </c>
      <c r="J5997">
        <v>0</v>
      </c>
      <c r="K5997">
        <v>15000</v>
      </c>
      <c r="L5997" t="s">
        <v>52</v>
      </c>
      <c r="M5997" s="8" t="s">
        <v>53</v>
      </c>
      <c r="N5997" s="8">
        <v>0.75</v>
      </c>
      <c r="O5997">
        <v>0.249999999999999</v>
      </c>
      <c r="P5997" s="9">
        <v>0</v>
      </c>
      <c r="Q5997">
        <v>15000</v>
      </c>
      <c r="R5997" s="8"/>
      <c r="S5997" s="8" t="s">
        <v>217</v>
      </c>
      <c r="T5997">
        <v>920677</v>
      </c>
      <c r="U5997">
        <v>619861</v>
      </c>
      <c r="V5997">
        <v>998080</v>
      </c>
      <c r="W5997">
        <v>378218</v>
      </c>
      <c r="X5997">
        <v>0</v>
      </c>
      <c r="Y5997">
        <v>567455</v>
      </c>
      <c r="Z5997">
        <v>209132</v>
      </c>
      <c r="AA5997">
        <v>554442</v>
      </c>
      <c r="AB5997">
        <v>267097</v>
      </c>
      <c r="AC5997">
        <v>12</v>
      </c>
      <c r="AD5997">
        <v>287345</v>
      </c>
      <c r="AE5997">
        <v>2015</v>
      </c>
      <c r="AF5997" t="s">
        <v>126</v>
      </c>
      <c r="AG5997">
        <v>40000</v>
      </c>
      <c r="AH5997" t="s">
        <v>55</v>
      </c>
      <c r="AI5997" t="s">
        <v>55</v>
      </c>
      <c r="AJ5997">
        <v>1</v>
      </c>
      <c r="AK5997">
        <v>140600</v>
      </c>
      <c r="AL5997" s="8" t="s">
        <v>13955</v>
      </c>
      <c r="AM5997" s="10">
        <f t="shared" si="837"/>
        <v>2016</v>
      </c>
      <c r="AN5997">
        <f t="shared" si="838"/>
        <v>1</v>
      </c>
      <c r="AO5997">
        <f t="shared" si="844"/>
        <v>0</v>
      </c>
      <c r="AP5997">
        <f t="shared" si="839"/>
        <v>0</v>
      </c>
      <c r="AQ5997">
        <f t="shared" si="840"/>
        <v>1</v>
      </c>
      <c r="AR5997">
        <f t="shared" si="841"/>
        <v>0</v>
      </c>
      <c r="AS5997">
        <f t="shared" si="842"/>
        <v>0</v>
      </c>
      <c r="AT5997">
        <f t="shared" si="843"/>
        <v>0</v>
      </c>
      <c r="AU5997">
        <f t="shared" si="843"/>
        <v>0</v>
      </c>
      <c r="AV5997" t="str">
        <f t="shared" si="845"/>
        <v>2020-11-04T13:15:21</v>
      </c>
    </row>
    <row r="5998" spans="1:48" x14ac:dyDescent="0.25">
      <c r="A5998" s="5">
        <v>6069</v>
      </c>
      <c r="B5998" s="5" t="s">
        <v>13956</v>
      </c>
      <c r="C5998" s="5" t="s">
        <v>13957</v>
      </c>
      <c r="D5998" s="6" t="s">
        <v>13958</v>
      </c>
      <c r="E5998">
        <v>0</v>
      </c>
      <c r="F5998" s="7">
        <v>0.74288536790000004</v>
      </c>
      <c r="G5998" s="7">
        <v>0</v>
      </c>
      <c r="H5998" t="s">
        <v>13959</v>
      </c>
      <c r="I5998">
        <v>166</v>
      </c>
      <c r="J5998">
        <v>37422</v>
      </c>
      <c r="K5998">
        <v>10000</v>
      </c>
      <c r="L5998" t="s">
        <v>52</v>
      </c>
      <c r="M5998" s="8" t="s">
        <v>86</v>
      </c>
      <c r="N5998" s="8">
        <v>0.67857142857142805</v>
      </c>
      <c r="O5998">
        <v>0.32142857142857101</v>
      </c>
      <c r="P5998" s="9">
        <v>0</v>
      </c>
      <c r="Q5998">
        <v>5000</v>
      </c>
      <c r="R5998" s="8"/>
      <c r="S5998" s="8"/>
      <c r="AA5998">
        <v>159754</v>
      </c>
      <c r="AB5998">
        <v>0</v>
      </c>
      <c r="AC5998">
        <v>12</v>
      </c>
      <c r="AD5998">
        <v>0</v>
      </c>
      <c r="AE5998">
        <v>2016</v>
      </c>
      <c r="AF5998" t="s">
        <v>126</v>
      </c>
      <c r="AG5998">
        <v>10000</v>
      </c>
      <c r="AH5998" t="s">
        <v>55</v>
      </c>
      <c r="AI5998" t="s">
        <v>55</v>
      </c>
      <c r="AJ5998">
        <v>1</v>
      </c>
      <c r="AK5998">
        <v>6660</v>
      </c>
      <c r="AL5998" s="8" t="s">
        <v>13960</v>
      </c>
      <c r="AM5998" s="10">
        <f t="shared" si="837"/>
        <v>2020</v>
      </c>
      <c r="AN5998">
        <f t="shared" si="838"/>
        <v>1</v>
      </c>
      <c r="AO5998">
        <f t="shared" si="844"/>
        <v>0</v>
      </c>
      <c r="AP5998">
        <f t="shared" si="839"/>
        <v>0</v>
      </c>
      <c r="AQ5998">
        <f t="shared" si="840"/>
        <v>0</v>
      </c>
      <c r="AR5998">
        <f t="shared" si="841"/>
        <v>1</v>
      </c>
      <c r="AS5998">
        <f t="shared" si="842"/>
        <v>0</v>
      </c>
      <c r="AT5998">
        <f t="shared" si="843"/>
        <v>0</v>
      </c>
      <c r="AU5998">
        <f t="shared" si="843"/>
        <v>0</v>
      </c>
      <c r="AV5998" t="str">
        <f t="shared" si="845"/>
        <v>2020-11-04T13:18:57</v>
      </c>
    </row>
    <row r="5999" spans="1:48" x14ac:dyDescent="0.25">
      <c r="A5999" s="5">
        <v>6070</v>
      </c>
      <c r="B5999" s="5" t="s">
        <v>835</v>
      </c>
      <c r="C5999" s="5" t="s">
        <v>836</v>
      </c>
      <c r="D5999" s="6" t="s">
        <v>837</v>
      </c>
      <c r="E5999">
        <v>2</v>
      </c>
      <c r="F5999" s="7">
        <v>0.4491461276</v>
      </c>
      <c r="G5999" s="7">
        <v>0</v>
      </c>
      <c r="H5999" t="s">
        <v>838</v>
      </c>
      <c r="I5999">
        <v>0</v>
      </c>
      <c r="J5999">
        <v>0</v>
      </c>
      <c r="K5999">
        <v>100000</v>
      </c>
      <c r="L5999" t="s">
        <v>52</v>
      </c>
      <c r="M5999" s="8" t="s">
        <v>53</v>
      </c>
      <c r="N5999" s="8">
        <v>0.85714285714285698</v>
      </c>
      <c r="O5999">
        <v>0.14285714285714199</v>
      </c>
      <c r="P5999" s="9">
        <v>0</v>
      </c>
      <c r="Q5999">
        <v>100000</v>
      </c>
      <c r="R5999" s="8"/>
      <c r="S5999" s="8" t="s">
        <v>217</v>
      </c>
      <c r="T5999">
        <v>5920826</v>
      </c>
      <c r="U5999">
        <v>21761</v>
      </c>
      <c r="V5999">
        <v>6088814</v>
      </c>
      <c r="W5999">
        <v>5985950</v>
      </c>
      <c r="X5999">
        <v>0</v>
      </c>
      <c r="Y5999">
        <v>3338031</v>
      </c>
      <c r="Z5999">
        <v>1006886</v>
      </c>
      <c r="AA5999">
        <v>2892907</v>
      </c>
      <c r="AB5999">
        <v>0</v>
      </c>
      <c r="AC5999">
        <v>5</v>
      </c>
      <c r="AD5999">
        <v>0</v>
      </c>
      <c r="AE5999">
        <v>2005</v>
      </c>
      <c r="AF5999" t="s">
        <v>121</v>
      </c>
      <c r="AG5999">
        <v>0</v>
      </c>
      <c r="AH5999" t="s">
        <v>55</v>
      </c>
      <c r="AI5999" t="s">
        <v>56</v>
      </c>
      <c r="AJ5999">
        <v>1</v>
      </c>
      <c r="AK5999">
        <v>193410</v>
      </c>
      <c r="AL5999" s="8" t="s">
        <v>13961</v>
      </c>
      <c r="AM5999" s="10">
        <f t="shared" si="837"/>
        <v>2011</v>
      </c>
      <c r="AN5999">
        <f t="shared" si="838"/>
        <v>1</v>
      </c>
      <c r="AO5999">
        <f t="shared" si="844"/>
        <v>0</v>
      </c>
      <c r="AP5999">
        <f t="shared" si="839"/>
        <v>0</v>
      </c>
      <c r="AQ5999">
        <f t="shared" si="840"/>
        <v>1</v>
      </c>
      <c r="AR5999">
        <f t="shared" si="841"/>
        <v>0</v>
      </c>
      <c r="AS5999">
        <f t="shared" si="842"/>
        <v>0</v>
      </c>
      <c r="AT5999">
        <f t="shared" si="843"/>
        <v>0</v>
      </c>
      <c r="AU5999">
        <f t="shared" si="843"/>
        <v>1</v>
      </c>
      <c r="AV5999" t="str">
        <f t="shared" si="845"/>
        <v>2020-11-04T12:21:34</v>
      </c>
    </row>
    <row r="6000" spans="1:48" x14ac:dyDescent="0.25">
      <c r="A6000" s="5">
        <v>6071</v>
      </c>
      <c r="B6000" s="5" t="s">
        <v>13962</v>
      </c>
      <c r="C6000" s="5" t="s">
        <v>13963</v>
      </c>
      <c r="D6000" s="6" t="s">
        <v>13964</v>
      </c>
      <c r="E6000">
        <v>6</v>
      </c>
      <c r="F6000" s="7">
        <v>0.40150583429999998</v>
      </c>
      <c r="G6000" s="7">
        <v>0</v>
      </c>
      <c r="H6000" t="s">
        <v>13965</v>
      </c>
      <c r="I6000">
        <v>40</v>
      </c>
      <c r="J6000">
        <v>9537.57</v>
      </c>
      <c r="K6000">
        <v>15000</v>
      </c>
      <c r="L6000" t="s">
        <v>52</v>
      </c>
      <c r="M6000" s="8" t="s">
        <v>86</v>
      </c>
      <c r="N6000" s="8">
        <v>0.57142857142857095</v>
      </c>
      <c r="O6000">
        <v>0.42857142857142799</v>
      </c>
      <c r="P6000" s="9">
        <v>0</v>
      </c>
      <c r="Q6000">
        <v>10000</v>
      </c>
      <c r="R6000" s="8"/>
      <c r="S6000" s="8"/>
      <c r="AA6000">
        <v>315024</v>
      </c>
      <c r="AB6000">
        <v>0</v>
      </c>
      <c r="AC6000">
        <v>3</v>
      </c>
      <c r="AD6000">
        <v>0</v>
      </c>
      <c r="AE6000">
        <v>2018</v>
      </c>
      <c r="AF6000" t="s">
        <v>126</v>
      </c>
      <c r="AG6000">
        <v>100000</v>
      </c>
      <c r="AH6000" t="s">
        <v>55</v>
      </c>
      <c r="AI6000" t="s">
        <v>56</v>
      </c>
      <c r="AJ6000">
        <v>1</v>
      </c>
      <c r="AK6000">
        <v>6000</v>
      </c>
      <c r="AL6000" s="8" t="s">
        <v>13966</v>
      </c>
      <c r="AM6000" s="10">
        <f t="shared" si="837"/>
        <v>2020</v>
      </c>
      <c r="AN6000">
        <f t="shared" si="838"/>
        <v>1</v>
      </c>
      <c r="AO6000">
        <f t="shared" si="844"/>
        <v>0</v>
      </c>
      <c r="AP6000">
        <f t="shared" si="839"/>
        <v>0</v>
      </c>
      <c r="AQ6000">
        <f t="shared" si="840"/>
        <v>0</v>
      </c>
      <c r="AR6000">
        <f t="shared" si="841"/>
        <v>1</v>
      </c>
      <c r="AS6000">
        <f t="shared" si="842"/>
        <v>0</v>
      </c>
      <c r="AT6000">
        <f t="shared" si="843"/>
        <v>0</v>
      </c>
      <c r="AU6000">
        <f t="shared" si="843"/>
        <v>1</v>
      </c>
      <c r="AV6000" t="str">
        <f t="shared" si="845"/>
        <v>2020-11-04T12:14:37</v>
      </c>
    </row>
    <row r="6001" spans="1:48" x14ac:dyDescent="0.25">
      <c r="A6001" s="5">
        <v>6072</v>
      </c>
      <c r="B6001" s="5" t="s">
        <v>6341</v>
      </c>
      <c r="C6001" s="5" t="s">
        <v>6342</v>
      </c>
      <c r="D6001" s="6" t="s">
        <v>6343</v>
      </c>
      <c r="E6001">
        <v>19</v>
      </c>
      <c r="F6001" s="7">
        <v>0.40168857140000003</v>
      </c>
      <c r="G6001" s="7">
        <v>0</v>
      </c>
      <c r="H6001" t="s">
        <v>6344</v>
      </c>
      <c r="I6001">
        <v>10</v>
      </c>
      <c r="J6001">
        <v>3240</v>
      </c>
      <c r="K6001">
        <v>20000</v>
      </c>
      <c r="L6001" t="s">
        <v>52</v>
      </c>
      <c r="M6001" s="8" t="s">
        <v>86</v>
      </c>
      <c r="N6001" s="8">
        <v>0.64285714285714202</v>
      </c>
      <c r="O6001">
        <v>0.35714285714285698</v>
      </c>
      <c r="P6001" s="9">
        <v>0.92030080170482098</v>
      </c>
      <c r="Q6001">
        <v>10000</v>
      </c>
      <c r="R6001" s="8"/>
      <c r="S6001" s="8" t="s">
        <v>217</v>
      </c>
      <c r="T6001">
        <v>2257239</v>
      </c>
      <c r="U6001">
        <v>1934642</v>
      </c>
      <c r="V6001">
        <v>4199397</v>
      </c>
      <c r="W6001">
        <v>1380599</v>
      </c>
      <c r="X6001">
        <v>1654036</v>
      </c>
      <c r="Y6001">
        <v>106121</v>
      </c>
      <c r="Z6001">
        <v>1754992</v>
      </c>
      <c r="AA6001">
        <v>4855324</v>
      </c>
      <c r="AB6001">
        <v>2708771</v>
      </c>
      <c r="AC6001">
        <v>12</v>
      </c>
      <c r="AD6001">
        <v>2146553</v>
      </c>
      <c r="AE6001">
        <v>2005</v>
      </c>
      <c r="AF6001" t="s">
        <v>121</v>
      </c>
      <c r="AG6001">
        <v>500000</v>
      </c>
      <c r="AH6001" t="s">
        <v>55</v>
      </c>
      <c r="AI6001" t="s">
        <v>56</v>
      </c>
      <c r="AJ6001">
        <v>0.99826323139999995</v>
      </c>
      <c r="AK6001">
        <v>375000</v>
      </c>
      <c r="AL6001" s="8" t="s">
        <v>13967</v>
      </c>
      <c r="AM6001" s="10">
        <f t="shared" si="837"/>
        <v>2012</v>
      </c>
      <c r="AN6001">
        <f t="shared" si="838"/>
        <v>1</v>
      </c>
      <c r="AO6001">
        <f t="shared" si="844"/>
        <v>0</v>
      </c>
      <c r="AP6001">
        <f t="shared" si="839"/>
        <v>0</v>
      </c>
      <c r="AQ6001">
        <f t="shared" si="840"/>
        <v>0</v>
      </c>
      <c r="AR6001">
        <f t="shared" si="841"/>
        <v>1</v>
      </c>
      <c r="AS6001">
        <f t="shared" si="842"/>
        <v>0</v>
      </c>
      <c r="AT6001">
        <f t="shared" si="843"/>
        <v>0</v>
      </c>
      <c r="AU6001">
        <f t="shared" si="843"/>
        <v>1</v>
      </c>
      <c r="AV6001" t="str">
        <f t="shared" si="845"/>
        <v>2020-11-04T13:12:48</v>
      </c>
    </row>
    <row r="6002" spans="1:48" x14ac:dyDescent="0.25">
      <c r="A6002" s="5">
        <v>6073</v>
      </c>
      <c r="B6002" s="5" t="s">
        <v>2884</v>
      </c>
      <c r="C6002" s="5" t="s">
        <v>10163</v>
      </c>
      <c r="D6002" s="6" t="s">
        <v>10164</v>
      </c>
      <c r="E6002">
        <v>0</v>
      </c>
      <c r="F6002" s="7">
        <v>0.1186433757</v>
      </c>
      <c r="G6002" s="7">
        <v>0</v>
      </c>
      <c r="H6002" t="s">
        <v>164</v>
      </c>
      <c r="I6002">
        <v>0</v>
      </c>
      <c r="J6002">
        <v>0</v>
      </c>
      <c r="K6002">
        <v>50000</v>
      </c>
      <c r="L6002" t="s">
        <v>52</v>
      </c>
      <c r="M6002" s="8" t="s">
        <v>53</v>
      </c>
      <c r="N6002" s="8">
        <v>0.83928571428571397</v>
      </c>
      <c r="O6002">
        <v>0.160714285714285</v>
      </c>
      <c r="P6002" s="9">
        <v>0</v>
      </c>
      <c r="Q6002">
        <v>50000</v>
      </c>
      <c r="R6002" s="8"/>
      <c r="S6002" s="8" t="s">
        <v>217</v>
      </c>
      <c r="T6002">
        <v>3162534</v>
      </c>
      <c r="U6002">
        <v>1020355</v>
      </c>
      <c r="V6002">
        <v>3163017</v>
      </c>
      <c r="W6002">
        <v>2142662</v>
      </c>
      <c r="X6002">
        <v>0</v>
      </c>
      <c r="Y6002">
        <v>1118104</v>
      </c>
      <c r="Z6002">
        <v>580665</v>
      </c>
      <c r="AA6002">
        <v>8588087</v>
      </c>
      <c r="AB6002">
        <v>4450833</v>
      </c>
      <c r="AC6002">
        <v>12</v>
      </c>
      <c r="AD6002">
        <v>4137254</v>
      </c>
      <c r="AE6002">
        <v>2008</v>
      </c>
      <c r="AF6002" t="s">
        <v>121</v>
      </c>
      <c r="AG6002">
        <v>0</v>
      </c>
      <c r="AH6002" t="s">
        <v>55</v>
      </c>
      <c r="AI6002" t="s">
        <v>56</v>
      </c>
      <c r="AJ6002">
        <v>1</v>
      </c>
      <c r="AK6002">
        <v>373972</v>
      </c>
      <c r="AL6002" s="8" t="s">
        <v>13968</v>
      </c>
      <c r="AM6002" s="10">
        <f t="shared" si="837"/>
        <v>2017</v>
      </c>
      <c r="AN6002">
        <f t="shared" si="838"/>
        <v>1</v>
      </c>
      <c r="AO6002">
        <f t="shared" si="844"/>
        <v>0</v>
      </c>
      <c r="AP6002">
        <f t="shared" si="839"/>
        <v>0</v>
      </c>
      <c r="AQ6002">
        <f t="shared" si="840"/>
        <v>1</v>
      </c>
      <c r="AR6002">
        <f t="shared" si="841"/>
        <v>0</v>
      </c>
      <c r="AS6002">
        <f t="shared" si="842"/>
        <v>0</v>
      </c>
      <c r="AT6002">
        <f t="shared" si="843"/>
        <v>0</v>
      </c>
      <c r="AU6002">
        <f t="shared" si="843"/>
        <v>1</v>
      </c>
      <c r="AV6002" t="str">
        <f t="shared" si="845"/>
        <v>2020-11-04T12:33:45</v>
      </c>
    </row>
    <row r="6003" spans="1:48" x14ac:dyDescent="0.25">
      <c r="A6003" s="5">
        <v>6074</v>
      </c>
      <c r="B6003" s="5" t="s">
        <v>4020</v>
      </c>
      <c r="C6003" s="5" t="s">
        <v>4021</v>
      </c>
      <c r="D6003" s="6" t="s">
        <v>4022</v>
      </c>
      <c r="E6003">
        <v>77</v>
      </c>
      <c r="F6003" s="7">
        <v>0.48650636320000001</v>
      </c>
      <c r="G6003" s="7">
        <v>0</v>
      </c>
      <c r="H6003" t="s">
        <v>283</v>
      </c>
      <c r="I6003">
        <v>0</v>
      </c>
      <c r="J6003">
        <v>6750</v>
      </c>
      <c r="K6003">
        <v>50000</v>
      </c>
      <c r="L6003" t="s">
        <v>52</v>
      </c>
      <c r="M6003" s="8" t="s">
        <v>53</v>
      </c>
      <c r="N6003" s="8">
        <v>0.80357142857142805</v>
      </c>
      <c r="O6003">
        <v>0.19642857142857101</v>
      </c>
      <c r="P6003" s="9">
        <v>0</v>
      </c>
      <c r="Q6003">
        <v>50000</v>
      </c>
      <c r="R6003" s="8"/>
      <c r="S6003" s="8"/>
      <c r="AA6003">
        <v>10470709</v>
      </c>
      <c r="AB6003">
        <v>0</v>
      </c>
      <c r="AC6003">
        <v>12</v>
      </c>
      <c r="AD6003">
        <v>0</v>
      </c>
      <c r="AE6003">
        <v>1988</v>
      </c>
      <c r="AF6003" t="s">
        <v>54</v>
      </c>
      <c r="AG6003">
        <v>1200000</v>
      </c>
      <c r="AH6003" t="s">
        <v>55</v>
      </c>
      <c r="AI6003" t="s">
        <v>55</v>
      </c>
      <c r="AJ6003">
        <v>1</v>
      </c>
      <c r="AK6003">
        <v>658600</v>
      </c>
      <c r="AL6003" s="8" t="s">
        <v>13969</v>
      </c>
      <c r="AM6003" s="10">
        <f t="shared" si="837"/>
        <v>2006</v>
      </c>
      <c r="AN6003">
        <f t="shared" si="838"/>
        <v>1</v>
      </c>
      <c r="AO6003">
        <f t="shared" si="844"/>
        <v>0</v>
      </c>
      <c r="AP6003">
        <f t="shared" si="839"/>
        <v>0</v>
      </c>
      <c r="AQ6003">
        <f t="shared" si="840"/>
        <v>1</v>
      </c>
      <c r="AR6003">
        <f t="shared" si="841"/>
        <v>0</v>
      </c>
      <c r="AS6003">
        <f t="shared" si="842"/>
        <v>0</v>
      </c>
      <c r="AT6003">
        <f t="shared" si="843"/>
        <v>0</v>
      </c>
      <c r="AU6003">
        <f t="shared" si="843"/>
        <v>0</v>
      </c>
      <c r="AV6003" t="str">
        <f t="shared" si="845"/>
        <v>2020-11-04T12:35:26</v>
      </c>
    </row>
    <row r="6004" spans="1:48" x14ac:dyDescent="0.25">
      <c r="A6004" s="5">
        <v>6075</v>
      </c>
      <c r="B6004" s="5" t="s">
        <v>6003</v>
      </c>
      <c r="C6004" s="5" t="s">
        <v>6004</v>
      </c>
      <c r="D6004" s="6" t="s">
        <v>6005</v>
      </c>
      <c r="E6004">
        <v>4</v>
      </c>
      <c r="F6004" s="7">
        <v>0.43296735009999998</v>
      </c>
      <c r="G6004" s="7">
        <v>0</v>
      </c>
      <c r="H6004" t="s">
        <v>6006</v>
      </c>
      <c r="I6004">
        <v>61</v>
      </c>
      <c r="J6004">
        <v>28107.94</v>
      </c>
      <c r="K6004">
        <v>80000</v>
      </c>
      <c r="L6004" t="s">
        <v>52</v>
      </c>
      <c r="M6004" s="8" t="s">
        <v>63</v>
      </c>
      <c r="N6004" s="8">
        <v>0.96428571428571397</v>
      </c>
      <c r="O6004">
        <v>3.5714285714285698E-2</v>
      </c>
      <c r="P6004" s="9">
        <v>0</v>
      </c>
      <c r="Q6004">
        <v>80000</v>
      </c>
      <c r="R6004" s="8"/>
      <c r="S6004" s="8" t="s">
        <v>329</v>
      </c>
      <c r="T6004">
        <v>8849015</v>
      </c>
      <c r="U6004">
        <v>200888</v>
      </c>
      <c r="V6004">
        <v>9465989</v>
      </c>
      <c r="W6004">
        <v>3955250</v>
      </c>
      <c r="X6004">
        <v>0</v>
      </c>
      <c r="Y6004">
        <v>3170371</v>
      </c>
      <c r="Z6004">
        <v>4871525</v>
      </c>
      <c r="AA6004">
        <v>7543816</v>
      </c>
      <c r="AB6004">
        <v>6476388</v>
      </c>
      <c r="AC6004">
        <v>12</v>
      </c>
      <c r="AD6004">
        <v>1067428</v>
      </c>
      <c r="AE6004">
        <v>1986</v>
      </c>
      <c r="AF6004" t="s">
        <v>54</v>
      </c>
      <c r="AG6004">
        <v>40000</v>
      </c>
      <c r="AH6004" t="s">
        <v>55</v>
      </c>
      <c r="AI6004" t="s">
        <v>55</v>
      </c>
      <c r="AJ6004">
        <v>1</v>
      </c>
      <c r="AK6004">
        <v>141900</v>
      </c>
      <c r="AL6004" s="8" t="s">
        <v>13970</v>
      </c>
      <c r="AM6004" s="10">
        <f t="shared" si="837"/>
        <v>2007</v>
      </c>
      <c r="AN6004">
        <f t="shared" si="838"/>
        <v>1</v>
      </c>
      <c r="AO6004">
        <f t="shared" si="844"/>
        <v>0</v>
      </c>
      <c r="AP6004">
        <f t="shared" si="839"/>
        <v>1</v>
      </c>
      <c r="AQ6004">
        <f t="shared" si="840"/>
        <v>0</v>
      </c>
      <c r="AR6004">
        <f t="shared" si="841"/>
        <v>0</v>
      </c>
      <c r="AS6004">
        <f t="shared" si="842"/>
        <v>0</v>
      </c>
      <c r="AT6004">
        <f t="shared" si="843"/>
        <v>0</v>
      </c>
      <c r="AU6004">
        <f t="shared" si="843"/>
        <v>0</v>
      </c>
      <c r="AV6004" t="str">
        <f t="shared" si="845"/>
        <v>2020-11-04T12:36:15</v>
      </c>
    </row>
    <row r="6005" spans="1:48" x14ac:dyDescent="0.25">
      <c r="A6005" s="5">
        <v>6076</v>
      </c>
      <c r="B6005" s="5" t="s">
        <v>2884</v>
      </c>
      <c r="C6005" s="5" t="s">
        <v>2885</v>
      </c>
      <c r="D6005" s="6" t="s">
        <v>2886</v>
      </c>
      <c r="E6005">
        <v>9</v>
      </c>
      <c r="F6005" s="7">
        <v>0.4325313281</v>
      </c>
      <c r="G6005" s="7">
        <v>0</v>
      </c>
      <c r="H6005" t="s">
        <v>2887</v>
      </c>
      <c r="I6005">
        <v>0</v>
      </c>
      <c r="J6005">
        <v>0</v>
      </c>
      <c r="K6005">
        <v>50000</v>
      </c>
      <c r="L6005" t="s">
        <v>52</v>
      </c>
      <c r="M6005" s="8" t="s">
        <v>86</v>
      </c>
      <c r="N6005" s="8">
        <v>0.64285714285714202</v>
      </c>
      <c r="O6005">
        <v>0.35714285714285698</v>
      </c>
      <c r="P6005" s="9">
        <v>0.86602540378443904</v>
      </c>
      <c r="Q6005">
        <v>10000</v>
      </c>
      <c r="R6005" s="8"/>
      <c r="S6005" s="8" t="s">
        <v>217</v>
      </c>
      <c r="T6005">
        <v>7159708</v>
      </c>
      <c r="U6005">
        <v>166406</v>
      </c>
      <c r="V6005">
        <v>7205370</v>
      </c>
      <c r="W6005">
        <v>6933726</v>
      </c>
      <c r="X6005">
        <v>4665</v>
      </c>
      <c r="Y6005">
        <v>242843</v>
      </c>
      <c r="Z6005">
        <v>603020</v>
      </c>
      <c r="AA6005">
        <v>1469048</v>
      </c>
      <c r="AB6005">
        <v>635444</v>
      </c>
      <c r="AC6005">
        <v>12</v>
      </c>
      <c r="AD6005">
        <v>833604</v>
      </c>
      <c r="AE6005">
        <v>2009</v>
      </c>
      <c r="AF6005" t="s">
        <v>121</v>
      </c>
      <c r="AG6005">
        <v>30000</v>
      </c>
      <c r="AH6005" t="s">
        <v>55</v>
      </c>
      <c r="AI6005" t="s">
        <v>55</v>
      </c>
      <c r="AJ6005">
        <v>1</v>
      </c>
      <c r="AK6005">
        <v>48622</v>
      </c>
      <c r="AL6005" s="8" t="s">
        <v>13971</v>
      </c>
      <c r="AM6005" s="10">
        <f t="shared" si="837"/>
        <v>2016</v>
      </c>
      <c r="AN6005">
        <f t="shared" si="838"/>
        <v>1</v>
      </c>
      <c r="AO6005">
        <f t="shared" si="844"/>
        <v>0</v>
      </c>
      <c r="AP6005">
        <f t="shared" si="839"/>
        <v>0</v>
      </c>
      <c r="AQ6005">
        <f t="shared" si="840"/>
        <v>0</v>
      </c>
      <c r="AR6005">
        <f t="shared" si="841"/>
        <v>1</v>
      </c>
      <c r="AS6005">
        <f t="shared" si="842"/>
        <v>0</v>
      </c>
      <c r="AT6005">
        <f t="shared" si="843"/>
        <v>0</v>
      </c>
      <c r="AU6005">
        <f t="shared" si="843"/>
        <v>0</v>
      </c>
      <c r="AV6005" t="str">
        <f t="shared" si="845"/>
        <v>2020-11-04T12:37:26</v>
      </c>
    </row>
    <row r="6006" spans="1:48" x14ac:dyDescent="0.25">
      <c r="A6006" s="5">
        <v>6077</v>
      </c>
      <c r="B6006" s="5" t="s">
        <v>3447</v>
      </c>
      <c r="C6006" s="5" t="s">
        <v>3448</v>
      </c>
      <c r="D6006" s="6" t="s">
        <v>3449</v>
      </c>
      <c r="E6006">
        <v>5</v>
      </c>
      <c r="F6006" s="7">
        <v>0.39274108429999999</v>
      </c>
      <c r="G6006" s="7">
        <v>0</v>
      </c>
      <c r="H6006" t="s">
        <v>3450</v>
      </c>
      <c r="I6006">
        <v>0</v>
      </c>
      <c r="J6006">
        <v>0</v>
      </c>
      <c r="K6006">
        <v>15000</v>
      </c>
      <c r="L6006" t="s">
        <v>52</v>
      </c>
      <c r="M6006" s="8" t="s">
        <v>53</v>
      </c>
      <c r="N6006" s="8">
        <v>0.75</v>
      </c>
      <c r="O6006">
        <v>0.25</v>
      </c>
      <c r="P6006" s="11">
        <v>-2.0999999999999998E-15</v>
      </c>
      <c r="Q6006">
        <v>10000</v>
      </c>
      <c r="R6006" s="8"/>
      <c r="S6006" s="8"/>
      <c r="AA6006">
        <v>525337</v>
      </c>
      <c r="AB6006">
        <v>0</v>
      </c>
      <c r="AC6006">
        <v>12</v>
      </c>
      <c r="AD6006">
        <v>0</v>
      </c>
      <c r="AE6006">
        <v>2009</v>
      </c>
      <c r="AF6006" t="s">
        <v>121</v>
      </c>
      <c r="AG6006">
        <v>50000</v>
      </c>
      <c r="AH6006" t="s">
        <v>55</v>
      </c>
      <c r="AI6006" t="s">
        <v>55</v>
      </c>
      <c r="AJ6006">
        <v>1</v>
      </c>
      <c r="AK6006">
        <v>16280</v>
      </c>
      <c r="AL6006" s="8" t="s">
        <v>13972</v>
      </c>
      <c r="AM6006" s="10">
        <f t="shared" si="837"/>
        <v>2013</v>
      </c>
      <c r="AN6006">
        <f t="shared" si="838"/>
        <v>1</v>
      </c>
      <c r="AO6006">
        <f t="shared" si="844"/>
        <v>0</v>
      </c>
      <c r="AP6006">
        <f t="shared" si="839"/>
        <v>0</v>
      </c>
      <c r="AQ6006">
        <f t="shared" si="840"/>
        <v>1</v>
      </c>
      <c r="AR6006">
        <f t="shared" si="841"/>
        <v>0</v>
      </c>
      <c r="AS6006">
        <f t="shared" si="842"/>
        <v>0</v>
      </c>
      <c r="AT6006">
        <f t="shared" si="843"/>
        <v>0</v>
      </c>
      <c r="AU6006">
        <f t="shared" si="843"/>
        <v>0</v>
      </c>
      <c r="AV6006" t="str">
        <f t="shared" si="845"/>
        <v>2020-11-04T13:19:24</v>
      </c>
    </row>
    <row r="6007" spans="1:48" x14ac:dyDescent="0.25">
      <c r="A6007" s="5">
        <v>6078</v>
      </c>
      <c r="B6007" s="5" t="s">
        <v>6968</v>
      </c>
      <c r="C6007" s="5" t="s">
        <v>6969</v>
      </c>
      <c r="D6007" s="6" t="s">
        <v>6970</v>
      </c>
      <c r="E6007">
        <v>3</v>
      </c>
      <c r="F6007" s="7">
        <v>0.41988238859999999</v>
      </c>
      <c r="G6007" s="7">
        <v>0</v>
      </c>
      <c r="H6007" t="s">
        <v>6971</v>
      </c>
      <c r="I6007">
        <v>0</v>
      </c>
      <c r="J6007">
        <v>0</v>
      </c>
      <c r="K6007">
        <v>45000</v>
      </c>
      <c r="L6007" t="s">
        <v>52</v>
      </c>
      <c r="M6007" s="8" t="s">
        <v>53</v>
      </c>
      <c r="N6007" s="8">
        <v>0.75</v>
      </c>
      <c r="O6007">
        <v>0.25</v>
      </c>
      <c r="P6007" s="9">
        <v>0</v>
      </c>
      <c r="Q6007">
        <v>45000</v>
      </c>
      <c r="R6007" s="8"/>
      <c r="S6007" s="8"/>
      <c r="AA6007">
        <v>3948609</v>
      </c>
      <c r="AB6007">
        <v>0</v>
      </c>
      <c r="AC6007">
        <v>12</v>
      </c>
      <c r="AD6007">
        <v>0</v>
      </c>
      <c r="AE6007">
        <v>2017</v>
      </c>
      <c r="AF6007" t="s">
        <v>126</v>
      </c>
      <c r="AG6007">
        <v>60000</v>
      </c>
      <c r="AH6007" t="s">
        <v>55</v>
      </c>
      <c r="AI6007" t="s">
        <v>55</v>
      </c>
      <c r="AJ6007">
        <v>1</v>
      </c>
      <c r="AK6007">
        <v>6160</v>
      </c>
      <c r="AL6007" s="8" t="s">
        <v>13973</v>
      </c>
      <c r="AM6007" s="10">
        <f t="shared" si="837"/>
        <v>2019</v>
      </c>
      <c r="AN6007">
        <f t="shared" si="838"/>
        <v>1</v>
      </c>
      <c r="AO6007">
        <f t="shared" si="844"/>
        <v>0</v>
      </c>
      <c r="AP6007">
        <f t="shared" si="839"/>
        <v>0</v>
      </c>
      <c r="AQ6007">
        <f t="shared" si="840"/>
        <v>1</v>
      </c>
      <c r="AR6007">
        <f t="shared" si="841"/>
        <v>0</v>
      </c>
      <c r="AS6007">
        <f t="shared" si="842"/>
        <v>0</v>
      </c>
      <c r="AT6007">
        <f t="shared" si="843"/>
        <v>0</v>
      </c>
      <c r="AU6007">
        <f t="shared" si="843"/>
        <v>0</v>
      </c>
      <c r="AV6007" t="str">
        <f t="shared" si="845"/>
        <v>2020-11-04T13:13:14</v>
      </c>
    </row>
    <row r="6008" spans="1:48" x14ac:dyDescent="0.25">
      <c r="A6008" s="5">
        <v>6079</v>
      </c>
      <c r="B6008" s="5" t="s">
        <v>6692</v>
      </c>
      <c r="C6008" s="5" t="s">
        <v>6693</v>
      </c>
      <c r="D6008" s="6" t="s">
        <v>6694</v>
      </c>
      <c r="E6008">
        <v>3</v>
      </c>
      <c r="F6008" s="7">
        <v>0.47971988799999998</v>
      </c>
      <c r="G6008" s="7">
        <v>0</v>
      </c>
      <c r="H6008" t="s">
        <v>6695</v>
      </c>
      <c r="I6008">
        <v>110</v>
      </c>
      <c r="J6008">
        <v>48121.99</v>
      </c>
      <c r="K6008">
        <v>100000</v>
      </c>
      <c r="L6008" t="s">
        <v>52</v>
      </c>
      <c r="M6008" s="8" t="s">
        <v>63</v>
      </c>
      <c r="N6008" s="8">
        <v>0.96428571428571397</v>
      </c>
      <c r="O6008">
        <v>3.5714285714285698E-2</v>
      </c>
      <c r="P6008" s="9">
        <v>0.86602540378443904</v>
      </c>
      <c r="Q6008">
        <v>80000</v>
      </c>
      <c r="R6008" s="8"/>
      <c r="S6008" s="8" t="s">
        <v>329</v>
      </c>
      <c r="T6008">
        <v>519625</v>
      </c>
      <c r="U6008">
        <v>200293</v>
      </c>
      <c r="V6008">
        <v>828100</v>
      </c>
      <c r="W6008">
        <v>627807</v>
      </c>
      <c r="X6008">
        <v>0</v>
      </c>
      <c r="Y6008">
        <v>0</v>
      </c>
      <c r="Z6008">
        <v>233983</v>
      </c>
      <c r="AA6008">
        <v>1900333</v>
      </c>
      <c r="AB6008">
        <v>203377</v>
      </c>
      <c r="AC6008">
        <v>12</v>
      </c>
      <c r="AD6008">
        <v>1696956</v>
      </c>
      <c r="AE6008">
        <v>1990</v>
      </c>
      <c r="AF6008" t="s">
        <v>54</v>
      </c>
      <c r="AG6008">
        <v>200000</v>
      </c>
      <c r="AH6008" t="s">
        <v>55</v>
      </c>
      <c r="AI6008" t="s">
        <v>55</v>
      </c>
      <c r="AJ6008">
        <v>1</v>
      </c>
      <c r="AK6008">
        <v>66600</v>
      </c>
      <c r="AL6008" s="8" t="s">
        <v>13974</v>
      </c>
      <c r="AM6008" s="10">
        <f t="shared" si="837"/>
        <v>2014</v>
      </c>
      <c r="AN6008">
        <f t="shared" si="838"/>
        <v>1</v>
      </c>
      <c r="AO6008">
        <f t="shared" si="844"/>
        <v>0</v>
      </c>
      <c r="AP6008">
        <f t="shared" si="839"/>
        <v>1</v>
      </c>
      <c r="AQ6008">
        <f t="shared" si="840"/>
        <v>0</v>
      </c>
      <c r="AR6008">
        <f t="shared" si="841"/>
        <v>0</v>
      </c>
      <c r="AS6008">
        <f t="shared" si="842"/>
        <v>0</v>
      </c>
      <c r="AT6008">
        <f t="shared" si="843"/>
        <v>0</v>
      </c>
      <c r="AU6008">
        <f t="shared" si="843"/>
        <v>0</v>
      </c>
      <c r="AV6008" t="str">
        <f t="shared" si="845"/>
        <v>2020-11-04T12:53:06</v>
      </c>
    </row>
    <row r="6009" spans="1:48" x14ac:dyDescent="0.25">
      <c r="A6009" s="5">
        <v>6080</v>
      </c>
      <c r="B6009" s="5" t="s">
        <v>5256</v>
      </c>
      <c r="C6009" s="5" t="s">
        <v>5257</v>
      </c>
      <c r="D6009" s="6" t="s">
        <v>5258</v>
      </c>
      <c r="E6009">
        <v>29</v>
      </c>
      <c r="F6009" s="7">
        <v>0.37652257680000001</v>
      </c>
      <c r="G6009" s="7">
        <v>0</v>
      </c>
      <c r="H6009" t="s">
        <v>2148</v>
      </c>
      <c r="I6009">
        <v>48</v>
      </c>
      <c r="J6009">
        <v>10030.459999999999</v>
      </c>
      <c r="K6009">
        <v>20000</v>
      </c>
      <c r="L6009" t="s">
        <v>52</v>
      </c>
      <c r="M6009" s="8" t="s">
        <v>53</v>
      </c>
      <c r="N6009" s="8">
        <v>0.69642857142857095</v>
      </c>
      <c r="O6009">
        <v>0.30357142857142799</v>
      </c>
      <c r="P6009" s="9">
        <v>0</v>
      </c>
      <c r="Q6009">
        <v>20000</v>
      </c>
      <c r="R6009" s="8"/>
      <c r="S6009" s="8"/>
      <c r="AA6009">
        <v>1714731</v>
      </c>
      <c r="AB6009">
        <v>0</v>
      </c>
      <c r="AC6009">
        <v>12</v>
      </c>
      <c r="AD6009">
        <v>0</v>
      </c>
      <c r="AE6009">
        <v>2012</v>
      </c>
      <c r="AF6009" t="s">
        <v>68</v>
      </c>
      <c r="AG6009">
        <v>100000</v>
      </c>
      <c r="AH6009" t="s">
        <v>55</v>
      </c>
      <c r="AI6009" t="s">
        <v>55</v>
      </c>
      <c r="AJ6009">
        <v>0.86783984069999998</v>
      </c>
      <c r="AK6009">
        <v>39600</v>
      </c>
      <c r="AL6009" s="8" t="s">
        <v>13975</v>
      </c>
      <c r="AM6009" s="10">
        <f t="shared" si="837"/>
        <v>2012</v>
      </c>
      <c r="AN6009">
        <f t="shared" si="838"/>
        <v>1</v>
      </c>
      <c r="AO6009">
        <f t="shared" si="844"/>
        <v>0</v>
      </c>
      <c r="AP6009">
        <f t="shared" si="839"/>
        <v>0</v>
      </c>
      <c r="AQ6009">
        <f t="shared" si="840"/>
        <v>1</v>
      </c>
      <c r="AR6009">
        <f t="shared" si="841"/>
        <v>0</v>
      </c>
      <c r="AS6009">
        <f t="shared" si="842"/>
        <v>0</v>
      </c>
      <c r="AT6009">
        <f t="shared" si="843"/>
        <v>0</v>
      </c>
      <c r="AU6009">
        <f t="shared" si="843"/>
        <v>0</v>
      </c>
      <c r="AV6009" t="str">
        <f t="shared" si="845"/>
        <v>2020-11-04T13:19:49</v>
      </c>
    </row>
    <row r="6010" spans="1:48" x14ac:dyDescent="0.25">
      <c r="A6010" s="5">
        <v>6081</v>
      </c>
      <c r="B6010" s="5" t="s">
        <v>3520</v>
      </c>
      <c r="C6010" s="5" t="s">
        <v>3521</v>
      </c>
      <c r="D6010" s="6" t="s">
        <v>3525</v>
      </c>
      <c r="E6010">
        <v>27</v>
      </c>
      <c r="F6010" s="7">
        <v>0.42799462370000002</v>
      </c>
      <c r="G6010" s="7">
        <v>0</v>
      </c>
      <c r="H6010" t="s">
        <v>2209</v>
      </c>
      <c r="I6010">
        <v>33</v>
      </c>
      <c r="J6010">
        <v>7440</v>
      </c>
      <c r="K6010">
        <v>50000</v>
      </c>
      <c r="L6010" t="s">
        <v>52</v>
      </c>
      <c r="M6010" s="8" t="s">
        <v>53</v>
      </c>
      <c r="N6010" s="8">
        <v>0.71428571428571397</v>
      </c>
      <c r="O6010">
        <v>0.28571428571428498</v>
      </c>
      <c r="P6010" s="9">
        <v>-0.96980331700615896</v>
      </c>
      <c r="Q6010">
        <v>50000</v>
      </c>
      <c r="R6010" s="8"/>
      <c r="S6010" s="8" t="s">
        <v>217</v>
      </c>
      <c r="T6010">
        <v>9967947</v>
      </c>
      <c r="U6010">
        <v>6980943</v>
      </c>
      <c r="V6010">
        <v>15179855</v>
      </c>
      <c r="W6010">
        <v>6496091</v>
      </c>
      <c r="X6010">
        <v>1063181</v>
      </c>
      <c r="Y6010">
        <v>629359</v>
      </c>
      <c r="Z6010">
        <v>4482581</v>
      </c>
      <c r="AA6010">
        <v>33840244</v>
      </c>
      <c r="AB6010">
        <v>2011046</v>
      </c>
      <c r="AC6010">
        <v>12</v>
      </c>
      <c r="AD6010">
        <v>31829198</v>
      </c>
      <c r="AE6010">
        <v>2012</v>
      </c>
      <c r="AF6010" t="s">
        <v>68</v>
      </c>
      <c r="AG6010">
        <v>2600000</v>
      </c>
      <c r="AH6010" t="s">
        <v>55</v>
      </c>
      <c r="AI6010" t="s">
        <v>55</v>
      </c>
      <c r="AJ6010">
        <v>0.8890939632</v>
      </c>
      <c r="AK6010">
        <v>641855</v>
      </c>
      <c r="AL6010" s="8" t="s">
        <v>13976</v>
      </c>
      <c r="AM6010" s="10">
        <f t="shared" si="837"/>
        <v>2014</v>
      </c>
      <c r="AN6010">
        <f t="shared" si="838"/>
        <v>1</v>
      </c>
      <c r="AO6010">
        <f t="shared" si="844"/>
        <v>0</v>
      </c>
      <c r="AP6010">
        <f t="shared" si="839"/>
        <v>0</v>
      </c>
      <c r="AQ6010">
        <f t="shared" si="840"/>
        <v>1</v>
      </c>
      <c r="AR6010">
        <f t="shared" si="841"/>
        <v>0</v>
      </c>
      <c r="AS6010">
        <f t="shared" si="842"/>
        <v>0</v>
      </c>
      <c r="AT6010">
        <f t="shared" si="843"/>
        <v>0</v>
      </c>
      <c r="AU6010">
        <f t="shared" si="843"/>
        <v>0</v>
      </c>
      <c r="AV6010" t="str">
        <f t="shared" si="845"/>
        <v>2020-11-04T13:07:43</v>
      </c>
    </row>
    <row r="6011" spans="1:48" x14ac:dyDescent="0.25">
      <c r="A6011" s="5">
        <v>6082</v>
      </c>
      <c r="B6011" s="5" t="s">
        <v>9466</v>
      </c>
      <c r="C6011" s="5" t="s">
        <v>9467</v>
      </c>
      <c r="D6011" s="6" t="s">
        <v>9468</v>
      </c>
      <c r="E6011">
        <v>25</v>
      </c>
      <c r="F6011" s="7">
        <v>0.3298917267</v>
      </c>
      <c r="G6011" s="7">
        <v>0</v>
      </c>
      <c r="H6011" t="s">
        <v>9469</v>
      </c>
      <c r="I6011">
        <v>0</v>
      </c>
      <c r="J6011">
        <v>0</v>
      </c>
      <c r="K6011">
        <v>40000</v>
      </c>
      <c r="L6011" t="s">
        <v>52</v>
      </c>
      <c r="M6011" s="8" t="s">
        <v>53</v>
      </c>
      <c r="N6011" s="8">
        <v>0.82142857142857095</v>
      </c>
      <c r="O6011">
        <v>0.17857142857142799</v>
      </c>
      <c r="P6011" s="9">
        <v>0.73593049265646904</v>
      </c>
      <c r="Q6011">
        <v>40000</v>
      </c>
      <c r="R6011" s="8"/>
      <c r="S6011" s="8" t="s">
        <v>217</v>
      </c>
      <c r="T6011">
        <v>7230015</v>
      </c>
      <c r="U6011">
        <v>47822</v>
      </c>
      <c r="V6011">
        <v>7267141</v>
      </c>
      <c r="W6011">
        <v>6866893</v>
      </c>
      <c r="X6011">
        <v>0</v>
      </c>
      <c r="Y6011">
        <v>4318274</v>
      </c>
      <c r="Z6011">
        <v>152891</v>
      </c>
      <c r="AA6011">
        <v>2972579</v>
      </c>
      <c r="AB6011">
        <v>1436891</v>
      </c>
      <c r="AC6011">
        <v>12</v>
      </c>
      <c r="AD6011">
        <v>1535688</v>
      </c>
      <c r="AE6011">
        <v>2007</v>
      </c>
      <c r="AF6011" t="s">
        <v>121</v>
      </c>
      <c r="AG6011">
        <v>150000</v>
      </c>
      <c r="AH6011" t="s">
        <v>55</v>
      </c>
      <c r="AI6011" t="s">
        <v>56</v>
      </c>
      <c r="AJ6011">
        <v>1</v>
      </c>
      <c r="AK6011">
        <v>0</v>
      </c>
      <c r="AL6011" s="8" t="s">
        <v>13977</v>
      </c>
      <c r="AM6011" s="10">
        <f t="shared" si="837"/>
        <v>2017</v>
      </c>
      <c r="AN6011">
        <f t="shared" si="838"/>
        <v>1</v>
      </c>
      <c r="AO6011">
        <f t="shared" si="844"/>
        <v>0</v>
      </c>
      <c r="AP6011">
        <f t="shared" si="839"/>
        <v>0</v>
      </c>
      <c r="AQ6011">
        <f t="shared" si="840"/>
        <v>1</v>
      </c>
      <c r="AR6011">
        <f t="shared" si="841"/>
        <v>0</v>
      </c>
      <c r="AS6011">
        <f t="shared" si="842"/>
        <v>0</v>
      </c>
      <c r="AT6011">
        <f t="shared" si="843"/>
        <v>0</v>
      </c>
      <c r="AU6011">
        <f t="shared" si="843"/>
        <v>1</v>
      </c>
      <c r="AV6011" t="str">
        <f t="shared" si="845"/>
        <v>2020-11-04T13:14:45</v>
      </c>
    </row>
    <row r="6012" spans="1:48" x14ac:dyDescent="0.25">
      <c r="A6012" s="5">
        <v>6083</v>
      </c>
      <c r="B6012" s="5" t="s">
        <v>9902</v>
      </c>
      <c r="C6012" s="5" t="s">
        <v>9903</v>
      </c>
      <c r="D6012" s="6" t="s">
        <v>9904</v>
      </c>
      <c r="E6012">
        <v>0</v>
      </c>
      <c r="F6012" s="7">
        <v>0.51436663189999998</v>
      </c>
      <c r="G6012" s="7">
        <v>0</v>
      </c>
      <c r="H6012" t="s">
        <v>8235</v>
      </c>
      <c r="I6012">
        <v>97</v>
      </c>
      <c r="J6012">
        <v>3916.18</v>
      </c>
      <c r="K6012">
        <v>7000</v>
      </c>
      <c r="L6012" t="s">
        <v>52</v>
      </c>
      <c r="M6012" s="8" t="s">
        <v>86</v>
      </c>
      <c r="N6012" s="8">
        <v>0.64285714285714202</v>
      </c>
      <c r="O6012">
        <v>0.35714285714285698</v>
      </c>
      <c r="P6012" s="9">
        <v>0</v>
      </c>
      <c r="Q6012">
        <v>7000</v>
      </c>
      <c r="R6012" s="8"/>
      <c r="S6012" s="8"/>
      <c r="AA6012">
        <v>1070623</v>
      </c>
      <c r="AB6012">
        <v>0</v>
      </c>
      <c r="AC6012">
        <v>12</v>
      </c>
      <c r="AD6012">
        <v>0</v>
      </c>
      <c r="AE6012">
        <v>2019</v>
      </c>
      <c r="AF6012" t="s">
        <v>126</v>
      </c>
      <c r="AG6012">
        <v>50000</v>
      </c>
      <c r="AH6012" t="s">
        <v>55</v>
      </c>
      <c r="AI6012" t="s">
        <v>55</v>
      </c>
      <c r="AJ6012">
        <v>1</v>
      </c>
      <c r="AK6012">
        <v>37800</v>
      </c>
      <c r="AL6012" s="8" t="s">
        <v>13978</v>
      </c>
      <c r="AM6012" s="10">
        <f t="shared" si="837"/>
        <v>2019</v>
      </c>
      <c r="AN6012">
        <f t="shared" si="838"/>
        <v>1</v>
      </c>
      <c r="AO6012">
        <f t="shared" si="844"/>
        <v>0</v>
      </c>
      <c r="AP6012">
        <f t="shared" si="839"/>
        <v>0</v>
      </c>
      <c r="AQ6012">
        <f t="shared" si="840"/>
        <v>0</v>
      </c>
      <c r="AR6012">
        <f t="shared" si="841"/>
        <v>1</v>
      </c>
      <c r="AS6012">
        <f t="shared" si="842"/>
        <v>0</v>
      </c>
      <c r="AT6012">
        <f t="shared" si="843"/>
        <v>0</v>
      </c>
      <c r="AU6012">
        <f t="shared" si="843"/>
        <v>0</v>
      </c>
      <c r="AV6012" t="str">
        <f t="shared" si="845"/>
        <v>2020-11-04T13:20:14</v>
      </c>
    </row>
    <row r="6013" spans="1:48" x14ac:dyDescent="0.25">
      <c r="A6013" s="5">
        <v>6084</v>
      </c>
      <c r="B6013" s="5" t="s">
        <v>11747</v>
      </c>
      <c r="C6013" s="5" t="s">
        <v>11748</v>
      </c>
      <c r="D6013" s="6" t="s">
        <v>11749</v>
      </c>
      <c r="E6013">
        <v>3</v>
      </c>
      <c r="F6013" s="7">
        <v>0.46991596879999997</v>
      </c>
      <c r="G6013" s="7">
        <v>0</v>
      </c>
      <c r="H6013" t="s">
        <v>1394</v>
      </c>
      <c r="I6013">
        <v>24</v>
      </c>
      <c r="J6013">
        <v>16314.67</v>
      </c>
      <c r="K6013">
        <v>75000</v>
      </c>
      <c r="L6013" t="s">
        <v>52</v>
      </c>
      <c r="M6013" s="8" t="s">
        <v>53</v>
      </c>
      <c r="N6013" s="8">
        <v>0.875</v>
      </c>
      <c r="O6013">
        <v>0.125</v>
      </c>
      <c r="P6013" s="9">
        <v>0</v>
      </c>
      <c r="Q6013">
        <v>55000</v>
      </c>
      <c r="R6013" s="8"/>
      <c r="S6013" s="8" t="s">
        <v>103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10579522</v>
      </c>
      <c r="AB6013">
        <v>0</v>
      </c>
      <c r="AC6013">
        <v>12</v>
      </c>
      <c r="AD6013">
        <v>0</v>
      </c>
      <c r="AE6013">
        <v>2014</v>
      </c>
      <c r="AF6013" t="s">
        <v>68</v>
      </c>
      <c r="AG6013">
        <v>355500</v>
      </c>
      <c r="AH6013" t="s">
        <v>55</v>
      </c>
      <c r="AI6013" t="s">
        <v>55</v>
      </c>
      <c r="AJ6013">
        <v>1</v>
      </c>
      <c r="AK6013">
        <v>22800</v>
      </c>
      <c r="AL6013" s="8" t="s">
        <v>13979</v>
      </c>
      <c r="AM6013" s="10">
        <f t="shared" si="837"/>
        <v>2014</v>
      </c>
      <c r="AN6013">
        <f t="shared" si="838"/>
        <v>1</v>
      </c>
      <c r="AO6013">
        <f t="shared" si="844"/>
        <v>0</v>
      </c>
      <c r="AP6013">
        <f t="shared" si="839"/>
        <v>0</v>
      </c>
      <c r="AQ6013">
        <f t="shared" si="840"/>
        <v>1</v>
      </c>
      <c r="AR6013">
        <f t="shared" si="841"/>
        <v>0</v>
      </c>
      <c r="AS6013">
        <f t="shared" si="842"/>
        <v>0</v>
      </c>
      <c r="AT6013">
        <f t="shared" si="843"/>
        <v>0</v>
      </c>
      <c r="AU6013">
        <f t="shared" si="843"/>
        <v>0</v>
      </c>
      <c r="AV6013" t="str">
        <f t="shared" si="845"/>
        <v>2020-11-04T13:14:07</v>
      </c>
    </row>
    <row r="6014" spans="1:48" x14ac:dyDescent="0.25">
      <c r="A6014" s="5">
        <v>6085</v>
      </c>
      <c r="B6014" s="5" t="s">
        <v>13388</v>
      </c>
      <c r="C6014" s="5" t="s">
        <v>13389</v>
      </c>
      <c r="D6014" s="6" t="s">
        <v>13390</v>
      </c>
      <c r="E6014">
        <v>3</v>
      </c>
      <c r="F6014" s="7">
        <v>0.41875366870000003</v>
      </c>
      <c r="G6014" s="7">
        <v>0</v>
      </c>
      <c r="H6014" t="s">
        <v>13391</v>
      </c>
      <c r="I6014">
        <v>57</v>
      </c>
      <c r="J6014">
        <v>50160</v>
      </c>
      <c r="K6014">
        <v>170000</v>
      </c>
      <c r="L6014" t="s">
        <v>7359</v>
      </c>
      <c r="M6014" s="8" t="s">
        <v>63</v>
      </c>
      <c r="N6014" s="8">
        <v>1</v>
      </c>
      <c r="O6014">
        <v>0</v>
      </c>
      <c r="P6014" s="9">
        <v>0</v>
      </c>
      <c r="R6014" s="8"/>
      <c r="S6014" s="8"/>
      <c r="AJ6014">
        <v>1</v>
      </c>
      <c r="AL6014" s="8"/>
      <c r="AM6014" s="10">
        <f t="shared" si="837"/>
        <v>2006</v>
      </c>
      <c r="AN6014">
        <f t="shared" si="838"/>
        <v>0</v>
      </c>
      <c r="AO6014">
        <f t="shared" si="844"/>
        <v>0</v>
      </c>
      <c r="AP6014">
        <f t="shared" si="839"/>
        <v>1</v>
      </c>
      <c r="AQ6014">
        <f t="shared" si="840"/>
        <v>0</v>
      </c>
      <c r="AR6014">
        <f t="shared" si="841"/>
        <v>0</v>
      </c>
      <c r="AS6014">
        <f t="shared" si="842"/>
        <v>0</v>
      </c>
      <c r="AT6014">
        <f t="shared" si="843"/>
        <v>0</v>
      </c>
      <c r="AU6014">
        <f t="shared" si="843"/>
        <v>0</v>
      </c>
      <c r="AV6014">
        <f t="shared" si="845"/>
        <v>0</v>
      </c>
    </row>
    <row r="6015" spans="1:48" x14ac:dyDescent="0.25">
      <c r="A6015" s="5">
        <v>6086</v>
      </c>
      <c r="B6015" s="5" t="s">
        <v>13388</v>
      </c>
      <c r="C6015" s="5" t="s">
        <v>13389</v>
      </c>
      <c r="D6015" s="6" t="s">
        <v>13390</v>
      </c>
      <c r="E6015">
        <v>3</v>
      </c>
      <c r="F6015" s="7">
        <v>0.41875366870000003</v>
      </c>
      <c r="G6015" s="7">
        <v>0</v>
      </c>
      <c r="H6015" t="s">
        <v>13391</v>
      </c>
      <c r="I6015">
        <v>57</v>
      </c>
      <c r="J6015">
        <v>50160</v>
      </c>
      <c r="K6015">
        <v>170000</v>
      </c>
      <c r="L6015" t="s">
        <v>62</v>
      </c>
      <c r="M6015" s="8" t="s">
        <v>63</v>
      </c>
      <c r="N6015" s="8">
        <v>1</v>
      </c>
      <c r="O6015">
        <v>0</v>
      </c>
      <c r="P6015" s="9">
        <v>0</v>
      </c>
      <c r="R6015" s="8"/>
      <c r="S6015" s="8"/>
      <c r="AJ6015">
        <v>1</v>
      </c>
      <c r="AL6015" s="8"/>
      <c r="AM6015" s="10">
        <f t="shared" si="837"/>
        <v>2006</v>
      </c>
      <c r="AN6015">
        <f t="shared" si="838"/>
        <v>0</v>
      </c>
      <c r="AO6015">
        <f t="shared" si="844"/>
        <v>0</v>
      </c>
      <c r="AP6015">
        <f t="shared" si="839"/>
        <v>1</v>
      </c>
      <c r="AQ6015">
        <f t="shared" si="840"/>
        <v>0</v>
      </c>
      <c r="AR6015">
        <f t="shared" si="841"/>
        <v>0</v>
      </c>
      <c r="AS6015">
        <f t="shared" si="842"/>
        <v>0</v>
      </c>
      <c r="AT6015">
        <f t="shared" si="843"/>
        <v>0</v>
      </c>
      <c r="AU6015">
        <f t="shared" si="843"/>
        <v>0</v>
      </c>
      <c r="AV6015">
        <f t="shared" si="845"/>
        <v>0</v>
      </c>
    </row>
    <row r="6016" spans="1:48" x14ac:dyDescent="0.25">
      <c r="A6016" s="5">
        <v>6087</v>
      </c>
      <c r="B6016" s="5" t="s">
        <v>3486</v>
      </c>
      <c r="C6016" s="5" t="s">
        <v>3487</v>
      </c>
      <c r="D6016" s="6" t="s">
        <v>3488</v>
      </c>
      <c r="E6016">
        <v>20</v>
      </c>
      <c r="F6016" s="7">
        <v>0.37443374680000002</v>
      </c>
      <c r="G6016" s="7">
        <v>0</v>
      </c>
      <c r="H6016" t="s">
        <v>3489</v>
      </c>
      <c r="I6016">
        <v>0</v>
      </c>
      <c r="J6016">
        <v>0</v>
      </c>
      <c r="K6016">
        <v>10000</v>
      </c>
      <c r="L6016" t="s">
        <v>52</v>
      </c>
      <c r="M6016" s="8" t="s">
        <v>86</v>
      </c>
      <c r="N6016" s="8">
        <v>0.66071428571428503</v>
      </c>
      <c r="O6016">
        <v>0.33928571428571402</v>
      </c>
      <c r="P6016" s="9">
        <v>0.99966707114506503</v>
      </c>
      <c r="Q6016">
        <v>10000</v>
      </c>
      <c r="R6016" s="8"/>
      <c r="S6016" s="8"/>
      <c r="AA6016">
        <v>1676515</v>
      </c>
      <c r="AB6016">
        <v>0</v>
      </c>
      <c r="AC6016">
        <v>3</v>
      </c>
      <c r="AD6016">
        <v>0</v>
      </c>
      <c r="AE6016">
        <v>2008</v>
      </c>
      <c r="AF6016" t="s">
        <v>121</v>
      </c>
      <c r="AG6016">
        <v>10000</v>
      </c>
      <c r="AH6016" t="s">
        <v>55</v>
      </c>
      <c r="AI6016" t="s">
        <v>55</v>
      </c>
      <c r="AJ6016">
        <v>1</v>
      </c>
      <c r="AK6016">
        <v>11500</v>
      </c>
      <c r="AL6016" s="8" t="s">
        <v>13980</v>
      </c>
      <c r="AM6016" s="10">
        <f t="shared" si="837"/>
        <v>2013</v>
      </c>
      <c r="AN6016">
        <f t="shared" si="838"/>
        <v>1</v>
      </c>
      <c r="AO6016">
        <f t="shared" si="844"/>
        <v>0</v>
      </c>
      <c r="AP6016">
        <f t="shared" si="839"/>
        <v>0</v>
      </c>
      <c r="AQ6016">
        <f t="shared" si="840"/>
        <v>0</v>
      </c>
      <c r="AR6016">
        <f t="shared" si="841"/>
        <v>1</v>
      </c>
      <c r="AS6016">
        <f t="shared" si="842"/>
        <v>0</v>
      </c>
      <c r="AT6016">
        <f t="shared" si="843"/>
        <v>0</v>
      </c>
      <c r="AU6016">
        <f t="shared" si="843"/>
        <v>0</v>
      </c>
      <c r="AV6016" t="str">
        <f t="shared" si="845"/>
        <v>2020-11-04T18:42:34</v>
      </c>
    </row>
    <row r="6017" spans="1:48" x14ac:dyDescent="0.25">
      <c r="A6017" s="5">
        <v>6088</v>
      </c>
      <c r="B6017" s="5" t="s">
        <v>8854</v>
      </c>
      <c r="C6017" s="5" t="s">
        <v>8855</v>
      </c>
      <c r="D6017" s="6" t="s">
        <v>8856</v>
      </c>
      <c r="E6017">
        <v>4</v>
      </c>
      <c r="F6017" s="7">
        <v>0.48489441630000002</v>
      </c>
      <c r="G6017" s="7">
        <v>0</v>
      </c>
      <c r="H6017" t="s">
        <v>714</v>
      </c>
      <c r="I6017">
        <v>154</v>
      </c>
      <c r="J6017">
        <v>6222.35</v>
      </c>
      <c r="K6017">
        <v>20000</v>
      </c>
      <c r="L6017" t="s">
        <v>199</v>
      </c>
      <c r="M6017" s="8" t="s">
        <v>86</v>
      </c>
      <c r="N6017" s="8">
        <v>0.66071428571428503</v>
      </c>
      <c r="O6017">
        <v>0.33928571428571402</v>
      </c>
      <c r="P6017" s="9">
        <v>0</v>
      </c>
      <c r="R6017" s="8"/>
      <c r="S6017" s="8"/>
      <c r="AA6017">
        <v>5303778</v>
      </c>
      <c r="AB6017">
        <v>0</v>
      </c>
      <c r="AC6017">
        <v>12</v>
      </c>
      <c r="AD6017">
        <v>0</v>
      </c>
      <c r="AE6017">
        <v>2008</v>
      </c>
      <c r="AF6017" t="s">
        <v>121</v>
      </c>
      <c r="AG6017">
        <v>95400</v>
      </c>
      <c r="AH6017" t="s">
        <v>56</v>
      </c>
      <c r="AI6017" t="s">
        <v>56</v>
      </c>
      <c r="AJ6017">
        <v>1</v>
      </c>
      <c r="AK6017">
        <v>0</v>
      </c>
      <c r="AL6017" s="8"/>
      <c r="AM6017" s="10">
        <f t="shared" si="837"/>
        <v>2013</v>
      </c>
      <c r="AN6017">
        <f t="shared" si="838"/>
        <v>0</v>
      </c>
      <c r="AO6017">
        <f t="shared" si="844"/>
        <v>1</v>
      </c>
      <c r="AP6017">
        <f t="shared" si="839"/>
        <v>0</v>
      </c>
      <c r="AQ6017">
        <f t="shared" si="840"/>
        <v>0</v>
      </c>
      <c r="AR6017">
        <f t="shared" si="841"/>
        <v>1</v>
      </c>
      <c r="AS6017">
        <f t="shared" si="842"/>
        <v>0</v>
      </c>
      <c r="AT6017">
        <f t="shared" si="843"/>
        <v>1</v>
      </c>
      <c r="AU6017">
        <f t="shared" si="843"/>
        <v>1</v>
      </c>
      <c r="AV6017">
        <f t="shared" si="845"/>
        <v>0</v>
      </c>
    </row>
    <row r="6018" spans="1:48" x14ac:dyDescent="0.25">
      <c r="A6018" s="5">
        <v>6089</v>
      </c>
      <c r="B6018" s="5" t="s">
        <v>13388</v>
      </c>
      <c r="C6018" s="5" t="s">
        <v>13389</v>
      </c>
      <c r="D6018" s="6" t="s">
        <v>13390</v>
      </c>
      <c r="E6018">
        <v>3</v>
      </c>
      <c r="F6018" s="7">
        <v>0.41875366870000003</v>
      </c>
      <c r="G6018" s="7">
        <v>0</v>
      </c>
      <c r="H6018" t="s">
        <v>13391</v>
      </c>
      <c r="I6018">
        <v>57</v>
      </c>
      <c r="J6018">
        <v>50160</v>
      </c>
      <c r="K6018">
        <v>170000</v>
      </c>
      <c r="L6018" t="s">
        <v>52</v>
      </c>
      <c r="M6018" s="8" t="s">
        <v>63</v>
      </c>
      <c r="N6018" s="8">
        <v>0.96428571428571397</v>
      </c>
      <c r="O6018">
        <v>3.5714285714285698E-2</v>
      </c>
      <c r="P6018" s="9">
        <v>0</v>
      </c>
      <c r="Q6018">
        <v>170000</v>
      </c>
      <c r="R6018" s="8"/>
      <c r="S6018" s="8" t="s">
        <v>10227</v>
      </c>
      <c r="T6018">
        <v>7489600</v>
      </c>
      <c r="U6018">
        <v>1078529</v>
      </c>
      <c r="V6018">
        <v>10622445</v>
      </c>
      <c r="W6018">
        <v>7214122</v>
      </c>
      <c r="X6018">
        <v>0</v>
      </c>
      <c r="Y6018">
        <v>192318</v>
      </c>
      <c r="Z6018">
        <v>2119439</v>
      </c>
      <c r="AA6018">
        <v>10228874</v>
      </c>
      <c r="AB6018">
        <v>5656688</v>
      </c>
      <c r="AC6018">
        <v>6</v>
      </c>
      <c r="AD6018">
        <v>4572186</v>
      </c>
      <c r="AE6018">
        <v>1988</v>
      </c>
      <c r="AF6018" t="s">
        <v>54</v>
      </c>
      <c r="AG6018">
        <v>1</v>
      </c>
      <c r="AH6018" t="s">
        <v>55</v>
      </c>
      <c r="AI6018" t="s">
        <v>55</v>
      </c>
      <c r="AJ6018">
        <v>1</v>
      </c>
      <c r="AK6018">
        <v>224400</v>
      </c>
      <c r="AL6018" s="8" t="s">
        <v>13981</v>
      </c>
      <c r="AM6018" s="10">
        <f t="shared" ref="AM6018:AM6081" si="846">_xlfn.NUMBERVALUE(LEFT(H6018,4))</f>
        <v>2006</v>
      </c>
      <c r="AN6018">
        <f t="shared" ref="AN6018:AN6081" si="847">IF(OR(L6018 = "AprovadoAnalista", L6018 = "AprovadoComite" ),1,0)</f>
        <v>1</v>
      </c>
      <c r="AO6018">
        <f t="shared" si="844"/>
        <v>0</v>
      </c>
      <c r="AP6018">
        <f t="shared" ref="AP6018:AP6081" si="848">IF(MID(M6018,4,1)="0",1,0)</f>
        <v>1</v>
      </c>
      <c r="AQ6018">
        <f t="shared" ref="AQ6018:AQ6081" si="849">IF(MID(M6018,4,1)="1",1,0)</f>
        <v>0</v>
      </c>
      <c r="AR6018">
        <f t="shared" ref="AR6018:AR6081" si="850">IF(MID(M6018,4,1)="3",1,0)</f>
        <v>0</v>
      </c>
      <c r="AS6018">
        <f t="shared" ref="AS6018:AS6081" si="851">IF(MID(M6018,4,1)="5",1,0)</f>
        <v>0</v>
      </c>
      <c r="AT6018">
        <f t="shared" ref="AT6018:AU6081" si="852">IF(AH6018="True",1,0)</f>
        <v>0</v>
      </c>
      <c r="AU6018">
        <f t="shared" si="852"/>
        <v>0</v>
      </c>
      <c r="AV6018" t="str">
        <f t="shared" si="845"/>
        <v>2020-11-04T19:36:11</v>
      </c>
    </row>
    <row r="6019" spans="1:48" x14ac:dyDescent="0.25">
      <c r="A6019" s="5">
        <v>6090</v>
      </c>
      <c r="B6019" s="5" t="s">
        <v>353</v>
      </c>
      <c r="C6019" s="5" t="s">
        <v>354</v>
      </c>
      <c r="D6019" s="6" t="s">
        <v>355</v>
      </c>
      <c r="E6019">
        <v>23</v>
      </c>
      <c r="F6019" s="7">
        <v>0</v>
      </c>
      <c r="G6019" s="7"/>
      <c r="H6019" t="s">
        <v>356</v>
      </c>
      <c r="I6019">
        <v>0</v>
      </c>
      <c r="J6019">
        <v>0</v>
      </c>
      <c r="K6019">
        <v>80000</v>
      </c>
      <c r="L6019" t="s">
        <v>52</v>
      </c>
      <c r="M6019" s="8" t="s">
        <v>53</v>
      </c>
      <c r="N6019" s="8">
        <v>0.71428571428571397</v>
      </c>
      <c r="O6019">
        <v>0.28571428571428498</v>
      </c>
      <c r="P6019" s="9">
        <v>0</v>
      </c>
      <c r="Q6019">
        <v>80000</v>
      </c>
      <c r="R6019" s="8"/>
      <c r="S6019" s="8" t="s">
        <v>329</v>
      </c>
      <c r="T6019">
        <v>30076265</v>
      </c>
      <c r="U6019">
        <v>22704542</v>
      </c>
      <c r="V6019">
        <v>3639174</v>
      </c>
      <c r="W6019">
        <v>13734632</v>
      </c>
      <c r="X6019">
        <v>0</v>
      </c>
      <c r="Y6019">
        <v>12851737</v>
      </c>
      <c r="Z6019">
        <v>5925134</v>
      </c>
      <c r="AA6019">
        <v>149296487</v>
      </c>
      <c r="AB6019">
        <v>118087671</v>
      </c>
      <c r="AC6019">
        <v>12</v>
      </c>
      <c r="AD6019">
        <v>31208816</v>
      </c>
      <c r="AE6019">
        <v>2003</v>
      </c>
      <c r="AF6019" t="s">
        <v>54</v>
      </c>
      <c r="AG6019">
        <v>150000</v>
      </c>
      <c r="AH6019" t="s">
        <v>56</v>
      </c>
      <c r="AI6019" t="s">
        <v>55</v>
      </c>
      <c r="AJ6019">
        <v>0</v>
      </c>
      <c r="AK6019">
        <v>13751679</v>
      </c>
      <c r="AL6019" s="8" t="s">
        <v>13982</v>
      </c>
      <c r="AM6019" s="10">
        <f t="shared" si="846"/>
        <v>2012</v>
      </c>
      <c r="AN6019">
        <f t="shared" si="847"/>
        <v>1</v>
      </c>
      <c r="AO6019">
        <f t="shared" ref="AO6019:AO6082" si="853">IF(OR(L6019 = "ReprovadoAnalista", L6019 = "ReprovadoComite" ),1,0)</f>
        <v>0</v>
      </c>
      <c r="AP6019">
        <f t="shared" si="848"/>
        <v>0</v>
      </c>
      <c r="AQ6019">
        <f t="shared" si="849"/>
        <v>1</v>
      </c>
      <c r="AR6019">
        <f t="shared" si="850"/>
        <v>0</v>
      </c>
      <c r="AS6019">
        <f t="shared" si="851"/>
        <v>0</v>
      </c>
      <c r="AT6019">
        <f t="shared" si="852"/>
        <v>1</v>
      </c>
      <c r="AU6019">
        <f t="shared" si="852"/>
        <v>0</v>
      </c>
      <c r="AV6019" t="str">
        <f t="shared" ref="AV6019:AV6082" si="854">IF(R6019&lt;&gt;"",R6019,AL6019)</f>
        <v>2020-11-04T19:44:08</v>
      </c>
    </row>
    <row r="6020" spans="1:48" x14ac:dyDescent="0.25">
      <c r="A6020" s="5">
        <v>6091</v>
      </c>
      <c r="B6020" s="5" t="s">
        <v>353</v>
      </c>
      <c r="C6020" s="5" t="s">
        <v>354</v>
      </c>
      <c r="D6020" s="6" t="s">
        <v>355</v>
      </c>
      <c r="E6020">
        <v>23</v>
      </c>
      <c r="F6020" s="7">
        <v>0</v>
      </c>
      <c r="G6020" s="7"/>
      <c r="H6020" t="s">
        <v>356</v>
      </c>
      <c r="I6020">
        <v>0</v>
      </c>
      <c r="J6020">
        <v>0</v>
      </c>
      <c r="K6020">
        <v>80000</v>
      </c>
      <c r="L6020" t="s">
        <v>7359</v>
      </c>
      <c r="M6020" s="8" t="s">
        <v>63</v>
      </c>
      <c r="N6020" s="8">
        <v>1</v>
      </c>
      <c r="O6020">
        <v>0</v>
      </c>
      <c r="P6020" s="9">
        <v>0</v>
      </c>
      <c r="R6020" s="8"/>
      <c r="S6020" s="8"/>
      <c r="AJ6020">
        <v>0</v>
      </c>
      <c r="AL6020" s="8"/>
      <c r="AM6020" s="10">
        <f t="shared" si="846"/>
        <v>2012</v>
      </c>
      <c r="AN6020">
        <f t="shared" si="847"/>
        <v>0</v>
      </c>
      <c r="AO6020">
        <f t="shared" si="853"/>
        <v>0</v>
      </c>
      <c r="AP6020">
        <f t="shared" si="848"/>
        <v>1</v>
      </c>
      <c r="AQ6020">
        <f t="shared" si="849"/>
        <v>0</v>
      </c>
      <c r="AR6020">
        <f t="shared" si="850"/>
        <v>0</v>
      </c>
      <c r="AS6020">
        <f t="shared" si="851"/>
        <v>0</v>
      </c>
      <c r="AT6020">
        <f t="shared" si="852"/>
        <v>0</v>
      </c>
      <c r="AU6020">
        <f t="shared" si="852"/>
        <v>0</v>
      </c>
      <c r="AV6020">
        <f t="shared" si="854"/>
        <v>0</v>
      </c>
    </row>
    <row r="6021" spans="1:48" x14ac:dyDescent="0.25">
      <c r="A6021" s="5">
        <v>6092</v>
      </c>
      <c r="B6021" s="5" t="s">
        <v>2150</v>
      </c>
      <c r="C6021" s="5" t="s">
        <v>2151</v>
      </c>
      <c r="D6021" s="6" t="s">
        <v>2152</v>
      </c>
      <c r="E6021">
        <v>0</v>
      </c>
      <c r="F6021" s="7">
        <v>0</v>
      </c>
      <c r="G6021" s="7"/>
      <c r="I6021">
        <v>0</v>
      </c>
      <c r="J6021">
        <v>0</v>
      </c>
      <c r="K6021">
        <v>20000</v>
      </c>
      <c r="L6021" t="s">
        <v>52</v>
      </c>
      <c r="M6021" s="8" t="s">
        <v>53</v>
      </c>
      <c r="N6021" s="8">
        <v>0.75</v>
      </c>
      <c r="O6021">
        <v>0.25</v>
      </c>
      <c r="P6021" s="9">
        <v>0</v>
      </c>
      <c r="Q6021">
        <v>20000</v>
      </c>
      <c r="R6021" s="8"/>
      <c r="S6021" s="8" t="s">
        <v>217</v>
      </c>
      <c r="T6021">
        <v>961656</v>
      </c>
      <c r="U6021">
        <v>52300</v>
      </c>
      <c r="V6021">
        <v>965976</v>
      </c>
      <c r="W6021">
        <v>5000</v>
      </c>
      <c r="X6021">
        <v>0</v>
      </c>
      <c r="Y6021">
        <v>0</v>
      </c>
      <c r="Z6021">
        <v>957925</v>
      </c>
      <c r="AA6021">
        <v>796983</v>
      </c>
      <c r="AB6021">
        <v>380233</v>
      </c>
      <c r="AC6021">
        <v>12</v>
      </c>
      <c r="AD6021">
        <v>416750</v>
      </c>
      <c r="AE6021">
        <v>2004</v>
      </c>
      <c r="AF6021" t="s">
        <v>121</v>
      </c>
      <c r="AG6021">
        <v>5000</v>
      </c>
      <c r="AH6021" t="s">
        <v>55</v>
      </c>
      <c r="AI6021" t="s">
        <v>55</v>
      </c>
      <c r="AJ6021">
        <v>0</v>
      </c>
      <c r="AK6021">
        <v>16280</v>
      </c>
      <c r="AL6021" s="8" t="s">
        <v>13983</v>
      </c>
      <c r="AM6021" s="10">
        <f t="shared" si="846"/>
        <v>0</v>
      </c>
      <c r="AN6021">
        <f t="shared" si="847"/>
        <v>1</v>
      </c>
      <c r="AO6021">
        <f t="shared" si="853"/>
        <v>0</v>
      </c>
      <c r="AP6021">
        <f t="shared" si="848"/>
        <v>0</v>
      </c>
      <c r="AQ6021">
        <f t="shared" si="849"/>
        <v>1</v>
      </c>
      <c r="AR6021">
        <f t="shared" si="850"/>
        <v>0</v>
      </c>
      <c r="AS6021">
        <f t="shared" si="851"/>
        <v>0</v>
      </c>
      <c r="AT6021">
        <f t="shared" si="852"/>
        <v>0</v>
      </c>
      <c r="AU6021">
        <f t="shared" si="852"/>
        <v>0</v>
      </c>
      <c r="AV6021" t="str">
        <f t="shared" si="854"/>
        <v>2020-11-04T19:57:17</v>
      </c>
    </row>
    <row r="6022" spans="1:48" x14ac:dyDescent="0.25">
      <c r="A6022" s="5">
        <v>6093</v>
      </c>
      <c r="B6022" s="5" t="s">
        <v>353</v>
      </c>
      <c r="C6022" s="5" t="s">
        <v>354</v>
      </c>
      <c r="D6022" s="6" t="s">
        <v>355</v>
      </c>
      <c r="E6022">
        <v>23</v>
      </c>
      <c r="F6022" s="7">
        <v>0</v>
      </c>
      <c r="G6022" s="7"/>
      <c r="H6022" t="s">
        <v>356</v>
      </c>
      <c r="I6022">
        <v>0</v>
      </c>
      <c r="J6022">
        <v>0</v>
      </c>
      <c r="K6022">
        <v>80000</v>
      </c>
      <c r="L6022" t="s">
        <v>7359</v>
      </c>
      <c r="M6022" s="8" t="s">
        <v>63</v>
      </c>
      <c r="N6022" s="8">
        <v>1</v>
      </c>
      <c r="O6022">
        <v>0</v>
      </c>
      <c r="P6022" s="9">
        <v>0</v>
      </c>
      <c r="R6022" s="8"/>
      <c r="S6022" s="8"/>
      <c r="AJ6022">
        <v>0</v>
      </c>
      <c r="AL6022" s="8"/>
      <c r="AM6022" s="10">
        <f t="shared" si="846"/>
        <v>2012</v>
      </c>
      <c r="AN6022">
        <f t="shared" si="847"/>
        <v>0</v>
      </c>
      <c r="AO6022">
        <f t="shared" si="853"/>
        <v>0</v>
      </c>
      <c r="AP6022">
        <f t="shared" si="848"/>
        <v>1</v>
      </c>
      <c r="AQ6022">
        <f t="shared" si="849"/>
        <v>0</v>
      </c>
      <c r="AR6022">
        <f t="shared" si="850"/>
        <v>0</v>
      </c>
      <c r="AS6022">
        <f t="shared" si="851"/>
        <v>0</v>
      </c>
      <c r="AT6022">
        <f t="shared" si="852"/>
        <v>0</v>
      </c>
      <c r="AU6022">
        <f t="shared" si="852"/>
        <v>0</v>
      </c>
      <c r="AV6022">
        <f t="shared" si="854"/>
        <v>0</v>
      </c>
    </row>
    <row r="6023" spans="1:48" x14ac:dyDescent="0.25">
      <c r="A6023" s="5">
        <v>6094</v>
      </c>
      <c r="B6023" s="5" t="s">
        <v>353</v>
      </c>
      <c r="C6023" s="5" t="s">
        <v>354</v>
      </c>
      <c r="D6023" s="6" t="s">
        <v>355</v>
      </c>
      <c r="E6023">
        <v>23</v>
      </c>
      <c r="F6023" s="7">
        <v>0</v>
      </c>
      <c r="G6023" s="7"/>
      <c r="H6023" t="s">
        <v>356</v>
      </c>
      <c r="I6023">
        <v>0</v>
      </c>
      <c r="J6023">
        <v>0</v>
      </c>
      <c r="K6023">
        <v>80000</v>
      </c>
      <c r="L6023" t="s">
        <v>7359</v>
      </c>
      <c r="M6023" s="8" t="s">
        <v>63</v>
      </c>
      <c r="N6023" s="8">
        <v>1</v>
      </c>
      <c r="O6023">
        <v>0</v>
      </c>
      <c r="P6023" s="9">
        <v>0</v>
      </c>
      <c r="R6023" s="8"/>
      <c r="S6023" s="8"/>
      <c r="AJ6023">
        <v>0</v>
      </c>
      <c r="AL6023" s="8"/>
      <c r="AM6023" s="10">
        <f t="shared" si="846"/>
        <v>2012</v>
      </c>
      <c r="AN6023">
        <f t="shared" si="847"/>
        <v>0</v>
      </c>
      <c r="AO6023">
        <f t="shared" si="853"/>
        <v>0</v>
      </c>
      <c r="AP6023">
        <f t="shared" si="848"/>
        <v>1</v>
      </c>
      <c r="AQ6023">
        <f t="shared" si="849"/>
        <v>0</v>
      </c>
      <c r="AR6023">
        <f t="shared" si="850"/>
        <v>0</v>
      </c>
      <c r="AS6023">
        <f t="shared" si="851"/>
        <v>0</v>
      </c>
      <c r="AT6023">
        <f t="shared" si="852"/>
        <v>0</v>
      </c>
      <c r="AU6023">
        <f t="shared" si="852"/>
        <v>0</v>
      </c>
      <c r="AV6023">
        <f t="shared" si="854"/>
        <v>0</v>
      </c>
    </row>
    <row r="6024" spans="1:48" x14ac:dyDescent="0.25">
      <c r="A6024" s="5">
        <v>6095</v>
      </c>
      <c r="B6024" s="5" t="s">
        <v>353</v>
      </c>
      <c r="C6024" s="5" t="s">
        <v>354</v>
      </c>
      <c r="D6024" s="6" t="s">
        <v>355</v>
      </c>
      <c r="E6024">
        <v>23</v>
      </c>
      <c r="F6024" s="7">
        <v>0</v>
      </c>
      <c r="G6024" s="7"/>
      <c r="H6024" t="s">
        <v>356</v>
      </c>
      <c r="I6024">
        <v>0</v>
      </c>
      <c r="J6024">
        <v>0</v>
      </c>
      <c r="K6024">
        <v>80000</v>
      </c>
      <c r="L6024" t="s">
        <v>7359</v>
      </c>
      <c r="M6024" s="8" t="s">
        <v>63</v>
      </c>
      <c r="N6024" s="8">
        <v>1</v>
      </c>
      <c r="O6024">
        <v>0</v>
      </c>
      <c r="P6024" s="9">
        <v>0</v>
      </c>
      <c r="R6024" s="8"/>
      <c r="S6024" s="8"/>
      <c r="AJ6024">
        <v>0</v>
      </c>
      <c r="AL6024" s="8"/>
      <c r="AM6024" s="10">
        <f t="shared" si="846"/>
        <v>2012</v>
      </c>
      <c r="AN6024">
        <f t="shared" si="847"/>
        <v>0</v>
      </c>
      <c r="AO6024">
        <f t="shared" si="853"/>
        <v>0</v>
      </c>
      <c r="AP6024">
        <f t="shared" si="848"/>
        <v>1</v>
      </c>
      <c r="AQ6024">
        <f t="shared" si="849"/>
        <v>0</v>
      </c>
      <c r="AR6024">
        <f t="shared" si="850"/>
        <v>0</v>
      </c>
      <c r="AS6024">
        <f t="shared" si="851"/>
        <v>0</v>
      </c>
      <c r="AT6024">
        <f t="shared" si="852"/>
        <v>0</v>
      </c>
      <c r="AU6024">
        <f t="shared" si="852"/>
        <v>0</v>
      </c>
      <c r="AV6024">
        <f t="shared" si="854"/>
        <v>0</v>
      </c>
    </row>
    <row r="6025" spans="1:48" x14ac:dyDescent="0.25">
      <c r="A6025" s="5">
        <v>6096</v>
      </c>
      <c r="B6025" s="5" t="s">
        <v>13984</v>
      </c>
      <c r="C6025" s="5" t="s">
        <v>13985</v>
      </c>
      <c r="D6025" s="6" t="s">
        <v>13986</v>
      </c>
      <c r="E6025">
        <v>0</v>
      </c>
      <c r="F6025" s="7">
        <v>0.43137538460000002</v>
      </c>
      <c r="G6025" s="7">
        <v>0</v>
      </c>
      <c r="H6025" t="s">
        <v>12310</v>
      </c>
      <c r="I6025">
        <v>0</v>
      </c>
      <c r="J6025">
        <v>0</v>
      </c>
      <c r="K6025">
        <v>5000</v>
      </c>
      <c r="L6025" t="s">
        <v>52</v>
      </c>
      <c r="M6025" s="8" t="s">
        <v>63</v>
      </c>
      <c r="N6025" s="8">
        <v>0.89285714285714202</v>
      </c>
      <c r="O6025">
        <v>0.107142857142857</v>
      </c>
      <c r="P6025" s="9">
        <v>0</v>
      </c>
      <c r="Q6025">
        <v>5000</v>
      </c>
      <c r="R6025" s="8"/>
      <c r="S6025" s="8"/>
      <c r="AA6025">
        <v>47680673</v>
      </c>
      <c r="AB6025">
        <v>47680673</v>
      </c>
      <c r="AC6025">
        <v>12</v>
      </c>
      <c r="AD6025">
        <v>0</v>
      </c>
      <c r="AE6025">
        <v>2009</v>
      </c>
      <c r="AF6025" t="s">
        <v>121</v>
      </c>
      <c r="AG6025">
        <v>300000</v>
      </c>
      <c r="AH6025" t="s">
        <v>55</v>
      </c>
      <c r="AI6025" t="s">
        <v>55</v>
      </c>
      <c r="AJ6025">
        <v>1</v>
      </c>
      <c r="AK6025">
        <v>45600</v>
      </c>
      <c r="AL6025" s="8" t="s">
        <v>13987</v>
      </c>
      <c r="AM6025" s="10">
        <f t="shared" si="846"/>
        <v>2020</v>
      </c>
      <c r="AN6025">
        <f t="shared" si="847"/>
        <v>1</v>
      </c>
      <c r="AO6025">
        <f t="shared" si="853"/>
        <v>0</v>
      </c>
      <c r="AP6025">
        <f t="shared" si="848"/>
        <v>1</v>
      </c>
      <c r="AQ6025">
        <f t="shared" si="849"/>
        <v>0</v>
      </c>
      <c r="AR6025">
        <f t="shared" si="850"/>
        <v>0</v>
      </c>
      <c r="AS6025">
        <f t="shared" si="851"/>
        <v>0</v>
      </c>
      <c r="AT6025">
        <f t="shared" si="852"/>
        <v>0</v>
      </c>
      <c r="AU6025">
        <f t="shared" si="852"/>
        <v>0</v>
      </c>
      <c r="AV6025" t="str">
        <f t="shared" si="854"/>
        <v>2020-11-04T19:58:04</v>
      </c>
    </row>
    <row r="6026" spans="1:48" x14ac:dyDescent="0.25">
      <c r="A6026" s="5">
        <v>6097</v>
      </c>
      <c r="B6026" s="5" t="s">
        <v>368</v>
      </c>
      <c r="C6026" s="5" t="s">
        <v>369</v>
      </c>
      <c r="D6026" s="6" t="s">
        <v>370</v>
      </c>
      <c r="E6026">
        <v>4</v>
      </c>
      <c r="F6026" s="7">
        <v>0.57429365080000006</v>
      </c>
      <c r="G6026" s="7">
        <v>0</v>
      </c>
      <c r="H6026" t="s">
        <v>371</v>
      </c>
      <c r="I6026">
        <v>105</v>
      </c>
      <c r="J6026">
        <v>15520</v>
      </c>
      <c r="K6026">
        <v>50000</v>
      </c>
      <c r="L6026" t="s">
        <v>199</v>
      </c>
      <c r="M6026" s="8" t="s">
        <v>86</v>
      </c>
      <c r="N6026" s="8">
        <v>0.66071428571428503</v>
      </c>
      <c r="O6026">
        <v>0.33928571428571402</v>
      </c>
      <c r="P6026" s="9">
        <v>0</v>
      </c>
      <c r="R6026" s="8"/>
      <c r="S6026" s="8"/>
      <c r="AA6026">
        <v>73828034</v>
      </c>
      <c r="AB6026">
        <v>0</v>
      </c>
      <c r="AC6026">
        <v>12</v>
      </c>
      <c r="AD6026">
        <v>0</v>
      </c>
      <c r="AE6026">
        <v>2004</v>
      </c>
      <c r="AF6026" t="s">
        <v>121</v>
      </c>
      <c r="AG6026">
        <v>30000</v>
      </c>
      <c r="AH6026" t="s">
        <v>56</v>
      </c>
      <c r="AI6026" t="s">
        <v>55</v>
      </c>
      <c r="AJ6026">
        <v>1</v>
      </c>
      <c r="AK6026">
        <v>3567057</v>
      </c>
      <c r="AL6026" s="8"/>
      <c r="AM6026" s="10">
        <f t="shared" si="846"/>
        <v>2013</v>
      </c>
      <c r="AN6026">
        <f t="shared" si="847"/>
        <v>0</v>
      </c>
      <c r="AO6026">
        <f t="shared" si="853"/>
        <v>1</v>
      </c>
      <c r="AP6026">
        <f t="shared" si="848"/>
        <v>0</v>
      </c>
      <c r="AQ6026">
        <f t="shared" si="849"/>
        <v>0</v>
      </c>
      <c r="AR6026">
        <f t="shared" si="850"/>
        <v>1</v>
      </c>
      <c r="AS6026">
        <f t="shared" si="851"/>
        <v>0</v>
      </c>
      <c r="AT6026">
        <f t="shared" si="852"/>
        <v>1</v>
      </c>
      <c r="AU6026">
        <f t="shared" si="852"/>
        <v>0</v>
      </c>
      <c r="AV6026">
        <f t="shared" si="854"/>
        <v>0</v>
      </c>
    </row>
    <row r="6027" spans="1:48" x14ac:dyDescent="0.25">
      <c r="A6027" s="5">
        <v>6098</v>
      </c>
      <c r="B6027" s="5" t="s">
        <v>6246</v>
      </c>
      <c r="C6027" s="5" t="s">
        <v>6247</v>
      </c>
      <c r="D6027" s="6" t="s">
        <v>6248</v>
      </c>
      <c r="E6027">
        <v>9</v>
      </c>
      <c r="F6027" s="7">
        <v>0.4788656395</v>
      </c>
      <c r="G6027" s="7">
        <v>0</v>
      </c>
      <c r="H6027" t="s">
        <v>4963</v>
      </c>
      <c r="I6027">
        <v>34</v>
      </c>
      <c r="J6027">
        <v>113370</v>
      </c>
      <c r="K6027">
        <v>300000</v>
      </c>
      <c r="L6027" t="s">
        <v>52</v>
      </c>
      <c r="M6027" s="8" t="s">
        <v>53</v>
      </c>
      <c r="N6027" s="8">
        <v>0.75</v>
      </c>
      <c r="O6027">
        <v>0.25</v>
      </c>
      <c r="P6027" s="9">
        <v>-0.86602540378443904</v>
      </c>
      <c r="Q6027">
        <v>300000</v>
      </c>
      <c r="R6027" s="8"/>
      <c r="S6027" s="8" t="s">
        <v>329</v>
      </c>
      <c r="T6027">
        <v>21652995</v>
      </c>
      <c r="U6027">
        <v>8896563</v>
      </c>
      <c r="V6027">
        <v>35490938</v>
      </c>
      <c r="W6027">
        <v>23207261</v>
      </c>
      <c r="X6027">
        <v>5233439</v>
      </c>
      <c r="Y6027">
        <v>9239556</v>
      </c>
      <c r="Z6027">
        <v>9240657</v>
      </c>
      <c r="AA6027">
        <v>44276940</v>
      </c>
      <c r="AB6027">
        <v>19550284</v>
      </c>
      <c r="AC6027">
        <v>12</v>
      </c>
      <c r="AD6027">
        <v>24726656</v>
      </c>
      <c r="AE6027">
        <v>2006</v>
      </c>
      <c r="AF6027" t="s">
        <v>121</v>
      </c>
      <c r="AG6027">
        <v>2897000</v>
      </c>
      <c r="AH6027" t="s">
        <v>55</v>
      </c>
      <c r="AI6027" t="s">
        <v>55</v>
      </c>
      <c r="AJ6027">
        <v>1</v>
      </c>
      <c r="AK6027">
        <v>1657600</v>
      </c>
      <c r="AL6027" s="8" t="s">
        <v>13988</v>
      </c>
      <c r="AM6027" s="10">
        <f t="shared" si="846"/>
        <v>2015</v>
      </c>
      <c r="AN6027">
        <f t="shared" si="847"/>
        <v>1</v>
      </c>
      <c r="AO6027">
        <f t="shared" si="853"/>
        <v>0</v>
      </c>
      <c r="AP6027">
        <f t="shared" si="848"/>
        <v>0</v>
      </c>
      <c r="AQ6027">
        <f t="shared" si="849"/>
        <v>1</v>
      </c>
      <c r="AR6027">
        <f t="shared" si="850"/>
        <v>0</v>
      </c>
      <c r="AS6027">
        <f t="shared" si="851"/>
        <v>0</v>
      </c>
      <c r="AT6027">
        <f t="shared" si="852"/>
        <v>0</v>
      </c>
      <c r="AU6027">
        <f t="shared" si="852"/>
        <v>0</v>
      </c>
      <c r="AV6027" t="str">
        <f t="shared" si="854"/>
        <v>2020-11-05T13:38:28</v>
      </c>
    </row>
    <row r="6028" spans="1:48" x14ac:dyDescent="0.25">
      <c r="A6028" s="5">
        <v>6099</v>
      </c>
      <c r="B6028" s="5" t="s">
        <v>5114</v>
      </c>
      <c r="C6028" s="5" t="s">
        <v>5115</v>
      </c>
      <c r="D6028" s="6" t="s">
        <v>5116</v>
      </c>
      <c r="E6028">
        <v>11</v>
      </c>
      <c r="F6028" s="7">
        <v>0</v>
      </c>
      <c r="G6028" s="7"/>
      <c r="H6028" t="s">
        <v>5117</v>
      </c>
      <c r="I6028">
        <v>0</v>
      </c>
      <c r="J6028">
        <v>0</v>
      </c>
      <c r="K6028">
        <v>40000</v>
      </c>
      <c r="L6028" t="s">
        <v>7359</v>
      </c>
      <c r="M6028" s="8" t="s">
        <v>53</v>
      </c>
      <c r="N6028" s="8">
        <v>0.69642857142857095</v>
      </c>
      <c r="O6028">
        <v>0.30357142857142799</v>
      </c>
      <c r="P6028" s="9">
        <v>0</v>
      </c>
      <c r="R6028" s="8"/>
      <c r="S6028" s="8"/>
      <c r="AA6028">
        <v>1522851</v>
      </c>
      <c r="AB6028">
        <v>0</v>
      </c>
      <c r="AC6028">
        <v>12</v>
      </c>
      <c r="AD6028">
        <v>0</v>
      </c>
      <c r="AE6028">
        <v>2016</v>
      </c>
      <c r="AF6028" t="s">
        <v>126</v>
      </c>
      <c r="AG6028">
        <v>20000</v>
      </c>
      <c r="AH6028" t="s">
        <v>55</v>
      </c>
      <c r="AI6028" t="s">
        <v>55</v>
      </c>
      <c r="AJ6028">
        <v>0</v>
      </c>
      <c r="AK6028">
        <v>3960</v>
      </c>
      <c r="AL6028" s="8"/>
      <c r="AM6028" s="10">
        <f t="shared" si="846"/>
        <v>2017</v>
      </c>
      <c r="AN6028">
        <f t="shared" si="847"/>
        <v>0</v>
      </c>
      <c r="AO6028">
        <f t="shared" si="853"/>
        <v>0</v>
      </c>
      <c r="AP6028">
        <f t="shared" si="848"/>
        <v>0</v>
      </c>
      <c r="AQ6028">
        <f t="shared" si="849"/>
        <v>1</v>
      </c>
      <c r="AR6028">
        <f t="shared" si="850"/>
        <v>0</v>
      </c>
      <c r="AS6028">
        <f t="shared" si="851"/>
        <v>0</v>
      </c>
      <c r="AT6028">
        <f t="shared" si="852"/>
        <v>0</v>
      </c>
      <c r="AU6028">
        <f t="shared" si="852"/>
        <v>0</v>
      </c>
      <c r="AV6028">
        <f t="shared" si="854"/>
        <v>0</v>
      </c>
    </row>
    <row r="6029" spans="1:48" x14ac:dyDescent="0.25">
      <c r="A6029" s="5">
        <v>6100</v>
      </c>
      <c r="B6029" s="5" t="s">
        <v>5114</v>
      </c>
      <c r="C6029" s="5" t="s">
        <v>5115</v>
      </c>
      <c r="D6029" s="6" t="s">
        <v>5116</v>
      </c>
      <c r="E6029">
        <v>11</v>
      </c>
      <c r="F6029" s="7">
        <v>0</v>
      </c>
      <c r="G6029" s="7"/>
      <c r="H6029" t="s">
        <v>5117</v>
      </c>
      <c r="I6029">
        <v>0</v>
      </c>
      <c r="J6029">
        <v>0</v>
      </c>
      <c r="K6029">
        <v>40000</v>
      </c>
      <c r="L6029" t="s">
        <v>52</v>
      </c>
      <c r="M6029" s="8" t="s">
        <v>53</v>
      </c>
      <c r="N6029" s="8">
        <v>0.69642857142857095</v>
      </c>
      <c r="O6029">
        <v>0.30357142857142799</v>
      </c>
      <c r="P6029" s="9">
        <v>0</v>
      </c>
      <c r="Q6029">
        <v>20000</v>
      </c>
      <c r="R6029" s="8"/>
      <c r="S6029" s="8"/>
      <c r="AA6029">
        <v>1522851</v>
      </c>
      <c r="AB6029">
        <v>0</v>
      </c>
      <c r="AC6029">
        <v>12</v>
      </c>
      <c r="AD6029">
        <v>0</v>
      </c>
      <c r="AE6029">
        <v>2016</v>
      </c>
      <c r="AF6029" t="s">
        <v>126</v>
      </c>
      <c r="AG6029">
        <v>20000</v>
      </c>
      <c r="AH6029" t="s">
        <v>55</v>
      </c>
      <c r="AI6029" t="s">
        <v>55</v>
      </c>
      <c r="AJ6029">
        <v>0</v>
      </c>
      <c r="AK6029">
        <v>3960</v>
      </c>
      <c r="AL6029" s="8" t="s">
        <v>13989</v>
      </c>
      <c r="AM6029" s="10">
        <f t="shared" si="846"/>
        <v>2017</v>
      </c>
      <c r="AN6029">
        <f t="shared" si="847"/>
        <v>1</v>
      </c>
      <c r="AO6029">
        <f t="shared" si="853"/>
        <v>0</v>
      </c>
      <c r="AP6029">
        <f t="shared" si="848"/>
        <v>0</v>
      </c>
      <c r="AQ6029">
        <f t="shared" si="849"/>
        <v>1</v>
      </c>
      <c r="AR6029">
        <f t="shared" si="850"/>
        <v>0</v>
      </c>
      <c r="AS6029">
        <f t="shared" si="851"/>
        <v>0</v>
      </c>
      <c r="AT6029">
        <f t="shared" si="852"/>
        <v>0</v>
      </c>
      <c r="AU6029">
        <f t="shared" si="852"/>
        <v>0</v>
      </c>
      <c r="AV6029" t="str">
        <f t="shared" si="854"/>
        <v>2020-11-05T13:39:52</v>
      </c>
    </row>
    <row r="6030" spans="1:48" x14ac:dyDescent="0.25">
      <c r="A6030" s="5">
        <v>6101</v>
      </c>
      <c r="B6030" s="5" t="s">
        <v>1137</v>
      </c>
      <c r="C6030" s="5" t="s">
        <v>1138</v>
      </c>
      <c r="D6030" s="6" t="s">
        <v>1139</v>
      </c>
      <c r="E6030">
        <v>20</v>
      </c>
      <c r="F6030" s="7">
        <v>0.43176312259999999</v>
      </c>
      <c r="G6030" s="7">
        <v>0</v>
      </c>
      <c r="H6030" t="s">
        <v>1140</v>
      </c>
      <c r="I6030">
        <v>55</v>
      </c>
      <c r="J6030">
        <v>1180370.6100000001</v>
      </c>
      <c r="K6030">
        <v>1500000</v>
      </c>
      <c r="L6030" t="s">
        <v>52</v>
      </c>
      <c r="M6030" s="8" t="s">
        <v>86</v>
      </c>
      <c r="N6030" s="8">
        <v>0.66071428571428503</v>
      </c>
      <c r="O6030">
        <v>0.33928571428571402</v>
      </c>
      <c r="P6030" s="9">
        <v>-0.59297062563652703</v>
      </c>
      <c r="Q6030">
        <v>1500000</v>
      </c>
      <c r="R6030" s="8"/>
      <c r="S6030" s="8" t="s">
        <v>10227</v>
      </c>
      <c r="T6030">
        <v>26811501</v>
      </c>
      <c r="U6030">
        <v>3805688</v>
      </c>
      <c r="V6030">
        <v>29152184</v>
      </c>
      <c r="W6030">
        <v>23711289</v>
      </c>
      <c r="X6030">
        <v>2159243</v>
      </c>
      <c r="Y6030">
        <v>1694218</v>
      </c>
      <c r="Z6030">
        <v>16403553</v>
      </c>
      <c r="AA6030">
        <v>42082906</v>
      </c>
      <c r="AB6030">
        <v>13871592</v>
      </c>
      <c r="AC6030">
        <v>6</v>
      </c>
      <c r="AD6030">
        <v>28211314</v>
      </c>
      <c r="AE6030">
        <v>2006</v>
      </c>
      <c r="AF6030" t="s">
        <v>121</v>
      </c>
      <c r="AG6030">
        <v>4000000</v>
      </c>
      <c r="AH6030" t="s">
        <v>56</v>
      </c>
      <c r="AI6030" t="s">
        <v>55</v>
      </c>
      <c r="AJ6030">
        <v>0.98016271659999998</v>
      </c>
      <c r="AK6030">
        <v>5137629</v>
      </c>
      <c r="AL6030" s="8" t="s">
        <v>13990</v>
      </c>
      <c r="AM6030" s="10">
        <f t="shared" si="846"/>
        <v>2008</v>
      </c>
      <c r="AN6030">
        <f t="shared" si="847"/>
        <v>1</v>
      </c>
      <c r="AO6030">
        <f t="shared" si="853"/>
        <v>0</v>
      </c>
      <c r="AP6030">
        <f t="shared" si="848"/>
        <v>0</v>
      </c>
      <c r="AQ6030">
        <f t="shared" si="849"/>
        <v>0</v>
      </c>
      <c r="AR6030">
        <f t="shared" si="850"/>
        <v>1</v>
      </c>
      <c r="AS6030">
        <f t="shared" si="851"/>
        <v>0</v>
      </c>
      <c r="AT6030">
        <f t="shared" si="852"/>
        <v>1</v>
      </c>
      <c r="AU6030">
        <f t="shared" si="852"/>
        <v>0</v>
      </c>
      <c r="AV6030" t="str">
        <f t="shared" si="854"/>
        <v>2020-11-05T13:43:01</v>
      </c>
    </row>
    <row r="6031" spans="1:48" x14ac:dyDescent="0.25">
      <c r="A6031" s="5">
        <v>6102</v>
      </c>
      <c r="B6031" s="5" t="s">
        <v>859</v>
      </c>
      <c r="C6031" s="5" t="s">
        <v>860</v>
      </c>
      <c r="D6031" s="6" t="s">
        <v>861</v>
      </c>
      <c r="E6031">
        <v>4</v>
      </c>
      <c r="F6031" s="7">
        <v>0.41942418370000001</v>
      </c>
      <c r="G6031" s="7">
        <v>0</v>
      </c>
      <c r="H6031" t="s">
        <v>862</v>
      </c>
      <c r="I6031">
        <v>40</v>
      </c>
      <c r="J6031">
        <v>45105.8</v>
      </c>
      <c r="K6031">
        <v>150000</v>
      </c>
      <c r="L6031" t="s">
        <v>62</v>
      </c>
      <c r="M6031" s="8" t="s">
        <v>63</v>
      </c>
      <c r="N6031" s="8">
        <v>1</v>
      </c>
      <c r="O6031">
        <v>0</v>
      </c>
      <c r="P6031" s="9">
        <v>0</v>
      </c>
      <c r="R6031" s="8"/>
      <c r="S6031" s="8"/>
      <c r="AJ6031">
        <v>1</v>
      </c>
      <c r="AL6031" s="8"/>
      <c r="AM6031" s="10">
        <f t="shared" si="846"/>
        <v>2016</v>
      </c>
      <c r="AN6031">
        <f t="shared" si="847"/>
        <v>0</v>
      </c>
      <c r="AO6031">
        <f t="shared" si="853"/>
        <v>0</v>
      </c>
      <c r="AP6031">
        <f t="shared" si="848"/>
        <v>1</v>
      </c>
      <c r="AQ6031">
        <f t="shared" si="849"/>
        <v>0</v>
      </c>
      <c r="AR6031">
        <f t="shared" si="850"/>
        <v>0</v>
      </c>
      <c r="AS6031">
        <f t="shared" si="851"/>
        <v>0</v>
      </c>
      <c r="AT6031">
        <f t="shared" si="852"/>
        <v>0</v>
      </c>
      <c r="AU6031">
        <f t="shared" si="852"/>
        <v>0</v>
      </c>
      <c r="AV6031">
        <f t="shared" si="854"/>
        <v>0</v>
      </c>
    </row>
    <row r="6032" spans="1:48" x14ac:dyDescent="0.25">
      <c r="A6032" s="5">
        <v>6103</v>
      </c>
      <c r="B6032" s="5" t="s">
        <v>6246</v>
      </c>
      <c r="C6032" s="5" t="s">
        <v>6247</v>
      </c>
      <c r="D6032" s="6" t="s">
        <v>6248</v>
      </c>
      <c r="E6032">
        <v>9</v>
      </c>
      <c r="F6032" s="7">
        <v>0.4788656395</v>
      </c>
      <c r="G6032" s="7">
        <v>0</v>
      </c>
      <c r="H6032" t="s">
        <v>4963</v>
      </c>
      <c r="I6032">
        <v>34</v>
      </c>
      <c r="J6032">
        <v>113370</v>
      </c>
      <c r="K6032">
        <v>470000</v>
      </c>
      <c r="L6032" t="s">
        <v>52</v>
      </c>
      <c r="M6032" s="8" t="s">
        <v>53</v>
      </c>
      <c r="N6032" s="8">
        <v>0.75</v>
      </c>
      <c r="O6032">
        <v>0.25</v>
      </c>
      <c r="P6032" s="9">
        <v>-0.86602540378443904</v>
      </c>
      <c r="Q6032">
        <v>470000</v>
      </c>
      <c r="R6032" s="8"/>
      <c r="S6032" s="8" t="s">
        <v>329</v>
      </c>
      <c r="T6032">
        <v>21652995</v>
      </c>
      <c r="U6032">
        <v>8896563</v>
      </c>
      <c r="V6032">
        <v>35490938</v>
      </c>
      <c r="W6032">
        <v>23207261</v>
      </c>
      <c r="X6032">
        <v>5233439</v>
      </c>
      <c r="Y6032">
        <v>9239556</v>
      </c>
      <c r="Z6032">
        <v>9240657</v>
      </c>
      <c r="AA6032">
        <v>44276940</v>
      </c>
      <c r="AB6032">
        <v>19550284</v>
      </c>
      <c r="AC6032">
        <v>12</v>
      </c>
      <c r="AD6032">
        <v>24726656</v>
      </c>
      <c r="AE6032">
        <v>2006</v>
      </c>
      <c r="AF6032" t="s">
        <v>121</v>
      </c>
      <c r="AG6032">
        <v>2897000</v>
      </c>
      <c r="AH6032" t="s">
        <v>55</v>
      </c>
      <c r="AI6032" t="s">
        <v>55</v>
      </c>
      <c r="AJ6032">
        <v>1</v>
      </c>
      <c r="AK6032">
        <v>1657600</v>
      </c>
      <c r="AL6032" s="8" t="s">
        <v>13991</v>
      </c>
      <c r="AM6032" s="10">
        <f t="shared" si="846"/>
        <v>2015</v>
      </c>
      <c r="AN6032">
        <f t="shared" si="847"/>
        <v>1</v>
      </c>
      <c r="AO6032">
        <f t="shared" si="853"/>
        <v>0</v>
      </c>
      <c r="AP6032">
        <f t="shared" si="848"/>
        <v>0</v>
      </c>
      <c r="AQ6032">
        <f t="shared" si="849"/>
        <v>1</v>
      </c>
      <c r="AR6032">
        <f t="shared" si="850"/>
        <v>0</v>
      </c>
      <c r="AS6032">
        <f t="shared" si="851"/>
        <v>0</v>
      </c>
      <c r="AT6032">
        <f t="shared" si="852"/>
        <v>0</v>
      </c>
      <c r="AU6032">
        <f t="shared" si="852"/>
        <v>0</v>
      </c>
      <c r="AV6032" t="str">
        <f t="shared" si="854"/>
        <v>2020-11-05T13:44:54</v>
      </c>
    </row>
    <row r="6033" spans="1:48" x14ac:dyDescent="0.25">
      <c r="A6033" s="5">
        <v>6104</v>
      </c>
      <c r="B6033" s="5" t="s">
        <v>368</v>
      </c>
      <c r="C6033" s="5" t="s">
        <v>369</v>
      </c>
      <c r="D6033" s="6" t="s">
        <v>370</v>
      </c>
      <c r="E6033">
        <v>4</v>
      </c>
      <c r="F6033" s="7">
        <v>0.57429365080000006</v>
      </c>
      <c r="G6033" s="7">
        <v>0</v>
      </c>
      <c r="H6033" t="s">
        <v>371</v>
      </c>
      <c r="I6033">
        <v>105</v>
      </c>
      <c r="J6033">
        <v>15520</v>
      </c>
      <c r="K6033">
        <v>50000</v>
      </c>
      <c r="L6033" t="s">
        <v>52</v>
      </c>
      <c r="M6033" s="8" t="s">
        <v>86</v>
      </c>
      <c r="N6033" s="8">
        <v>0.66071428571428503</v>
      </c>
      <c r="O6033">
        <v>0.33928571428571402</v>
      </c>
      <c r="P6033" s="9">
        <v>0</v>
      </c>
      <c r="Q6033">
        <v>50000</v>
      </c>
      <c r="R6033" s="8"/>
      <c r="S6033" s="8"/>
      <c r="AA6033">
        <v>73828034</v>
      </c>
      <c r="AB6033">
        <v>0</v>
      </c>
      <c r="AC6033">
        <v>12</v>
      </c>
      <c r="AD6033">
        <v>0</v>
      </c>
      <c r="AE6033">
        <v>2004</v>
      </c>
      <c r="AF6033" t="s">
        <v>121</v>
      </c>
      <c r="AG6033">
        <v>30000</v>
      </c>
      <c r="AH6033" t="s">
        <v>56</v>
      </c>
      <c r="AI6033" t="s">
        <v>55</v>
      </c>
      <c r="AJ6033">
        <v>1</v>
      </c>
      <c r="AK6033">
        <v>3567057</v>
      </c>
      <c r="AL6033" s="8" t="s">
        <v>13992</v>
      </c>
      <c r="AM6033" s="10">
        <f t="shared" si="846"/>
        <v>2013</v>
      </c>
      <c r="AN6033">
        <f t="shared" si="847"/>
        <v>1</v>
      </c>
      <c r="AO6033">
        <f t="shared" si="853"/>
        <v>0</v>
      </c>
      <c r="AP6033">
        <f t="shared" si="848"/>
        <v>0</v>
      </c>
      <c r="AQ6033">
        <f t="shared" si="849"/>
        <v>0</v>
      </c>
      <c r="AR6033">
        <f t="shared" si="850"/>
        <v>1</v>
      </c>
      <c r="AS6033">
        <f t="shared" si="851"/>
        <v>0</v>
      </c>
      <c r="AT6033">
        <f t="shared" si="852"/>
        <v>1</v>
      </c>
      <c r="AU6033">
        <f t="shared" si="852"/>
        <v>0</v>
      </c>
      <c r="AV6033" t="str">
        <f t="shared" si="854"/>
        <v>2020-11-05T13:46:37</v>
      </c>
    </row>
    <row r="6034" spans="1:48" x14ac:dyDescent="0.25">
      <c r="A6034" s="5">
        <v>6105</v>
      </c>
      <c r="B6034" s="5" t="s">
        <v>2803</v>
      </c>
      <c r="C6034" s="5" t="s">
        <v>2804</v>
      </c>
      <c r="D6034" s="6" t="s">
        <v>2805</v>
      </c>
      <c r="E6034">
        <v>275</v>
      </c>
      <c r="F6034" s="7">
        <v>0.41060343469999999</v>
      </c>
      <c r="G6034" s="7">
        <v>0</v>
      </c>
      <c r="H6034" t="s">
        <v>2806</v>
      </c>
      <c r="I6034">
        <v>101</v>
      </c>
      <c r="J6034">
        <v>46295.35</v>
      </c>
      <c r="K6034">
        <v>60000</v>
      </c>
      <c r="L6034" t="s">
        <v>62</v>
      </c>
      <c r="M6034" s="8" t="s">
        <v>63</v>
      </c>
      <c r="N6034" s="8">
        <v>1</v>
      </c>
      <c r="O6034">
        <v>0</v>
      </c>
      <c r="P6034" s="9">
        <v>0</v>
      </c>
      <c r="R6034" s="8"/>
      <c r="S6034" s="8"/>
      <c r="AJ6034">
        <v>1</v>
      </c>
      <c r="AL6034" s="8"/>
      <c r="AM6034" s="10">
        <f t="shared" si="846"/>
        <v>2011</v>
      </c>
      <c r="AN6034">
        <f t="shared" si="847"/>
        <v>0</v>
      </c>
      <c r="AO6034">
        <f t="shared" si="853"/>
        <v>0</v>
      </c>
      <c r="AP6034">
        <f t="shared" si="848"/>
        <v>1</v>
      </c>
      <c r="AQ6034">
        <f t="shared" si="849"/>
        <v>0</v>
      </c>
      <c r="AR6034">
        <f t="shared" si="850"/>
        <v>0</v>
      </c>
      <c r="AS6034">
        <f t="shared" si="851"/>
        <v>0</v>
      </c>
      <c r="AT6034">
        <f t="shared" si="852"/>
        <v>0</v>
      </c>
      <c r="AU6034">
        <f t="shared" si="852"/>
        <v>0</v>
      </c>
      <c r="AV6034">
        <f t="shared" si="854"/>
        <v>0</v>
      </c>
    </row>
    <row r="6035" spans="1:48" x14ac:dyDescent="0.25">
      <c r="A6035" s="5">
        <v>6106</v>
      </c>
      <c r="B6035" s="5" t="s">
        <v>11973</v>
      </c>
      <c r="C6035" s="5" t="s">
        <v>11974</v>
      </c>
      <c r="D6035" s="6" t="s">
        <v>11975</v>
      </c>
      <c r="E6035">
        <v>0</v>
      </c>
      <c r="F6035" s="7">
        <v>0</v>
      </c>
      <c r="G6035" s="7"/>
      <c r="I6035">
        <v>0</v>
      </c>
      <c r="J6035">
        <v>0</v>
      </c>
      <c r="K6035">
        <v>25000</v>
      </c>
      <c r="L6035" t="s">
        <v>62</v>
      </c>
      <c r="M6035" s="8" t="s">
        <v>63</v>
      </c>
      <c r="N6035" s="8">
        <v>1</v>
      </c>
      <c r="O6035">
        <v>0</v>
      </c>
      <c r="P6035" s="9">
        <v>0</v>
      </c>
      <c r="R6035" s="8"/>
      <c r="S6035" s="8"/>
      <c r="AJ6035">
        <v>0</v>
      </c>
      <c r="AL6035" s="8"/>
      <c r="AM6035" s="10">
        <f t="shared" si="846"/>
        <v>0</v>
      </c>
      <c r="AN6035">
        <f t="shared" si="847"/>
        <v>0</v>
      </c>
      <c r="AO6035">
        <f t="shared" si="853"/>
        <v>0</v>
      </c>
      <c r="AP6035">
        <f t="shared" si="848"/>
        <v>1</v>
      </c>
      <c r="AQ6035">
        <f t="shared" si="849"/>
        <v>0</v>
      </c>
      <c r="AR6035">
        <f t="shared" si="850"/>
        <v>0</v>
      </c>
      <c r="AS6035">
        <f t="shared" si="851"/>
        <v>0</v>
      </c>
      <c r="AT6035">
        <f t="shared" si="852"/>
        <v>0</v>
      </c>
      <c r="AU6035">
        <f t="shared" si="852"/>
        <v>0</v>
      </c>
      <c r="AV6035">
        <f t="shared" si="854"/>
        <v>0</v>
      </c>
    </row>
    <row r="6036" spans="1:48" x14ac:dyDescent="0.25">
      <c r="A6036" s="5">
        <v>6107</v>
      </c>
      <c r="B6036" s="5" t="s">
        <v>13993</v>
      </c>
      <c r="C6036" s="5" t="s">
        <v>13994</v>
      </c>
      <c r="D6036" s="6" t="s">
        <v>13995</v>
      </c>
      <c r="E6036">
        <v>0</v>
      </c>
      <c r="F6036" s="7">
        <v>0.64599189189999995</v>
      </c>
      <c r="G6036" s="7">
        <v>0</v>
      </c>
      <c r="H6036" t="s">
        <v>9893</v>
      </c>
      <c r="I6036">
        <v>0</v>
      </c>
      <c r="J6036">
        <v>0</v>
      </c>
      <c r="K6036">
        <v>49999</v>
      </c>
      <c r="L6036" t="s">
        <v>52</v>
      </c>
      <c r="M6036" s="8" t="s">
        <v>63</v>
      </c>
      <c r="N6036" s="8">
        <v>0.89285714285714202</v>
      </c>
      <c r="O6036">
        <v>0.107142857142857</v>
      </c>
      <c r="P6036" s="9">
        <v>0</v>
      </c>
      <c r="Q6036">
        <v>20000</v>
      </c>
      <c r="R6036" s="8"/>
      <c r="S6036" s="8"/>
      <c r="AA6036">
        <v>13375723</v>
      </c>
      <c r="AB6036">
        <v>12144531</v>
      </c>
      <c r="AC6036">
        <v>12</v>
      </c>
      <c r="AD6036">
        <v>1231192</v>
      </c>
      <c r="AE6036">
        <v>2002</v>
      </c>
      <c r="AF6036" t="s">
        <v>54</v>
      </c>
      <c r="AG6036">
        <v>1300000</v>
      </c>
      <c r="AH6036" t="s">
        <v>55</v>
      </c>
      <c r="AI6036" t="s">
        <v>55</v>
      </c>
      <c r="AJ6036">
        <v>1</v>
      </c>
      <c r="AK6036">
        <v>247492</v>
      </c>
      <c r="AL6036" s="8" t="s">
        <v>13996</v>
      </c>
      <c r="AM6036" s="10">
        <f t="shared" si="846"/>
        <v>2020</v>
      </c>
      <c r="AN6036">
        <f t="shared" si="847"/>
        <v>1</v>
      </c>
      <c r="AO6036">
        <f t="shared" si="853"/>
        <v>0</v>
      </c>
      <c r="AP6036">
        <f t="shared" si="848"/>
        <v>1</v>
      </c>
      <c r="AQ6036">
        <f t="shared" si="849"/>
        <v>0</v>
      </c>
      <c r="AR6036">
        <f t="shared" si="850"/>
        <v>0</v>
      </c>
      <c r="AS6036">
        <f t="shared" si="851"/>
        <v>0</v>
      </c>
      <c r="AT6036">
        <f t="shared" si="852"/>
        <v>0</v>
      </c>
      <c r="AU6036">
        <f t="shared" si="852"/>
        <v>0</v>
      </c>
      <c r="AV6036" t="str">
        <f t="shared" si="854"/>
        <v>2020-11-05T17:41:30</v>
      </c>
    </row>
    <row r="6037" spans="1:48" x14ac:dyDescent="0.25">
      <c r="A6037" s="5">
        <v>6108</v>
      </c>
      <c r="B6037" s="5" t="s">
        <v>13997</v>
      </c>
      <c r="C6037" s="5" t="s">
        <v>13998</v>
      </c>
      <c r="D6037" s="6" t="s">
        <v>13999</v>
      </c>
      <c r="E6037">
        <v>14</v>
      </c>
      <c r="F6037" s="7">
        <v>0</v>
      </c>
      <c r="G6037" s="7"/>
      <c r="H6037" t="s">
        <v>14000</v>
      </c>
      <c r="I6037">
        <v>0</v>
      </c>
      <c r="J6037">
        <v>0</v>
      </c>
      <c r="K6037">
        <v>50000</v>
      </c>
      <c r="L6037" t="s">
        <v>52</v>
      </c>
      <c r="M6037" s="8" t="s">
        <v>53</v>
      </c>
      <c r="N6037" s="8">
        <v>0.78571428571428503</v>
      </c>
      <c r="O6037">
        <v>0.214285714285714</v>
      </c>
      <c r="P6037" s="9">
        <v>0.86602540378443904</v>
      </c>
      <c r="Q6037">
        <v>35000</v>
      </c>
      <c r="R6037" s="8"/>
      <c r="S6037" s="8" t="s">
        <v>217</v>
      </c>
      <c r="T6037">
        <v>1760306</v>
      </c>
      <c r="U6037">
        <v>1770240</v>
      </c>
      <c r="V6037">
        <v>2771303</v>
      </c>
      <c r="W6037">
        <v>506109</v>
      </c>
      <c r="X6037">
        <v>984323</v>
      </c>
      <c r="Y6037">
        <v>997031</v>
      </c>
      <c r="Z6037">
        <v>148783</v>
      </c>
      <c r="AA6037">
        <v>4643246</v>
      </c>
      <c r="AB6037">
        <v>2146891</v>
      </c>
      <c r="AC6037">
        <v>12</v>
      </c>
      <c r="AD6037">
        <v>2496355</v>
      </c>
      <c r="AE6037">
        <v>1993</v>
      </c>
      <c r="AF6037" t="s">
        <v>54</v>
      </c>
      <c r="AG6037">
        <v>130000</v>
      </c>
      <c r="AH6037" t="s">
        <v>55</v>
      </c>
      <c r="AI6037" t="s">
        <v>55</v>
      </c>
      <c r="AJ6037">
        <v>0</v>
      </c>
      <c r="AK6037">
        <v>160617</v>
      </c>
      <c r="AL6037" s="8" t="s">
        <v>14001</v>
      </c>
      <c r="AM6037" s="10">
        <f t="shared" si="846"/>
        <v>2018</v>
      </c>
      <c r="AN6037">
        <f t="shared" si="847"/>
        <v>1</v>
      </c>
      <c r="AO6037">
        <f t="shared" si="853"/>
        <v>0</v>
      </c>
      <c r="AP6037">
        <f t="shared" si="848"/>
        <v>0</v>
      </c>
      <c r="AQ6037">
        <f t="shared" si="849"/>
        <v>1</v>
      </c>
      <c r="AR6037">
        <f t="shared" si="850"/>
        <v>0</v>
      </c>
      <c r="AS6037">
        <f t="shared" si="851"/>
        <v>0</v>
      </c>
      <c r="AT6037">
        <f t="shared" si="852"/>
        <v>0</v>
      </c>
      <c r="AU6037">
        <f t="shared" si="852"/>
        <v>0</v>
      </c>
      <c r="AV6037" t="str">
        <f t="shared" si="854"/>
        <v>2020-11-05T17:38:43</v>
      </c>
    </row>
    <row r="6038" spans="1:48" x14ac:dyDescent="0.25">
      <c r="A6038" s="5">
        <v>6109</v>
      </c>
      <c r="B6038" s="5" t="s">
        <v>9803</v>
      </c>
      <c r="C6038" s="5" t="s">
        <v>9804</v>
      </c>
      <c r="D6038" s="6" t="s">
        <v>9805</v>
      </c>
      <c r="E6038">
        <v>3</v>
      </c>
      <c r="F6038" s="7">
        <v>0</v>
      </c>
      <c r="G6038" s="7"/>
      <c r="H6038" t="s">
        <v>9806</v>
      </c>
      <c r="I6038">
        <v>0</v>
      </c>
      <c r="J6038">
        <v>0</v>
      </c>
      <c r="K6038">
        <v>20000</v>
      </c>
      <c r="L6038" t="s">
        <v>52</v>
      </c>
      <c r="M6038" s="8" t="s">
        <v>86</v>
      </c>
      <c r="N6038" s="8">
        <v>0.55357142857142805</v>
      </c>
      <c r="O6038">
        <v>0.44642857142857101</v>
      </c>
      <c r="P6038" s="9">
        <v>-0.86602540378443904</v>
      </c>
      <c r="Q6038">
        <v>10000</v>
      </c>
      <c r="R6038" s="8"/>
      <c r="S6038" s="8" t="s">
        <v>217</v>
      </c>
      <c r="T6038">
        <v>249398</v>
      </c>
      <c r="U6038">
        <v>268830</v>
      </c>
      <c r="V6038">
        <v>745326</v>
      </c>
      <c r="W6038">
        <v>-498510</v>
      </c>
      <c r="X6038">
        <v>1010000</v>
      </c>
      <c r="Y6038">
        <v>12773</v>
      </c>
      <c r="Z6038">
        <v>0</v>
      </c>
      <c r="AA6038">
        <v>247040</v>
      </c>
      <c r="AB6038">
        <v>-86389</v>
      </c>
      <c r="AC6038">
        <v>12</v>
      </c>
      <c r="AD6038">
        <v>333429</v>
      </c>
      <c r="AE6038">
        <v>2008</v>
      </c>
      <c r="AF6038" t="s">
        <v>121</v>
      </c>
      <c r="AG6038">
        <v>100000</v>
      </c>
      <c r="AH6038" t="s">
        <v>55</v>
      </c>
      <c r="AI6038" t="s">
        <v>56</v>
      </c>
      <c r="AJ6038">
        <v>0</v>
      </c>
      <c r="AK6038">
        <v>8100</v>
      </c>
      <c r="AL6038" s="8" t="s">
        <v>14002</v>
      </c>
      <c r="AM6038" s="10">
        <f t="shared" si="846"/>
        <v>2017</v>
      </c>
      <c r="AN6038">
        <f t="shared" si="847"/>
        <v>1</v>
      </c>
      <c r="AO6038">
        <f t="shared" si="853"/>
        <v>0</v>
      </c>
      <c r="AP6038">
        <f t="shared" si="848"/>
        <v>0</v>
      </c>
      <c r="AQ6038">
        <f t="shared" si="849"/>
        <v>0</v>
      </c>
      <c r="AR6038">
        <f t="shared" si="850"/>
        <v>1</v>
      </c>
      <c r="AS6038">
        <f t="shared" si="851"/>
        <v>0</v>
      </c>
      <c r="AT6038">
        <f t="shared" si="852"/>
        <v>0</v>
      </c>
      <c r="AU6038">
        <f t="shared" si="852"/>
        <v>1</v>
      </c>
      <c r="AV6038" t="str">
        <f t="shared" si="854"/>
        <v>2020-11-05T17:43:31</v>
      </c>
    </row>
    <row r="6039" spans="1:48" x14ac:dyDescent="0.25">
      <c r="A6039" s="5">
        <v>6110</v>
      </c>
      <c r="B6039" s="5" t="s">
        <v>8654</v>
      </c>
      <c r="C6039" s="5" t="s">
        <v>8655</v>
      </c>
      <c r="D6039" s="6" t="s">
        <v>8656</v>
      </c>
      <c r="E6039">
        <v>11</v>
      </c>
      <c r="F6039" s="7">
        <v>0.40590443749999999</v>
      </c>
      <c r="G6039" s="7">
        <v>0</v>
      </c>
      <c r="H6039" t="s">
        <v>5673</v>
      </c>
      <c r="I6039">
        <v>0</v>
      </c>
      <c r="J6039">
        <v>0</v>
      </c>
      <c r="K6039">
        <v>10000</v>
      </c>
      <c r="L6039" t="s">
        <v>52</v>
      </c>
      <c r="M6039" s="8" t="s">
        <v>53</v>
      </c>
      <c r="N6039" s="8">
        <v>0.76785714285714202</v>
      </c>
      <c r="O6039">
        <v>0.23214285714285701</v>
      </c>
      <c r="P6039" s="9">
        <v>0.86602540378443804</v>
      </c>
      <c r="Q6039">
        <v>10000</v>
      </c>
      <c r="R6039" s="8"/>
      <c r="S6039" s="8"/>
      <c r="AA6039">
        <v>13776091</v>
      </c>
      <c r="AB6039">
        <v>0</v>
      </c>
      <c r="AC6039">
        <v>12</v>
      </c>
      <c r="AD6039">
        <v>0</v>
      </c>
      <c r="AE6039">
        <v>2013</v>
      </c>
      <c r="AF6039" t="s">
        <v>68</v>
      </c>
      <c r="AG6039">
        <v>400000</v>
      </c>
      <c r="AH6039" t="s">
        <v>55</v>
      </c>
      <c r="AI6039" t="s">
        <v>55</v>
      </c>
      <c r="AJ6039">
        <v>1</v>
      </c>
      <c r="AK6039">
        <v>445500</v>
      </c>
      <c r="AL6039" s="8" t="s">
        <v>14003</v>
      </c>
      <c r="AM6039" s="10">
        <f t="shared" si="846"/>
        <v>2015</v>
      </c>
      <c r="AN6039">
        <f t="shared" si="847"/>
        <v>1</v>
      </c>
      <c r="AO6039">
        <f t="shared" si="853"/>
        <v>0</v>
      </c>
      <c r="AP6039">
        <f t="shared" si="848"/>
        <v>0</v>
      </c>
      <c r="AQ6039">
        <f t="shared" si="849"/>
        <v>1</v>
      </c>
      <c r="AR6039">
        <f t="shared" si="850"/>
        <v>0</v>
      </c>
      <c r="AS6039">
        <f t="shared" si="851"/>
        <v>0</v>
      </c>
      <c r="AT6039">
        <f t="shared" si="852"/>
        <v>0</v>
      </c>
      <c r="AU6039">
        <f t="shared" si="852"/>
        <v>0</v>
      </c>
      <c r="AV6039" t="str">
        <f t="shared" si="854"/>
        <v>2020-11-05T17:45:19</v>
      </c>
    </row>
    <row r="6040" spans="1:48" x14ac:dyDescent="0.25">
      <c r="A6040" s="5">
        <v>6111</v>
      </c>
      <c r="B6040" s="5" t="s">
        <v>1147</v>
      </c>
      <c r="C6040" s="5" t="s">
        <v>1148</v>
      </c>
      <c r="D6040" s="6" t="s">
        <v>1149</v>
      </c>
      <c r="E6040">
        <v>3</v>
      </c>
      <c r="F6040" s="7">
        <v>0.57253281499999997</v>
      </c>
      <c r="G6040" s="7">
        <v>0</v>
      </c>
      <c r="H6040" t="s">
        <v>1150</v>
      </c>
      <c r="I6040">
        <v>0</v>
      </c>
      <c r="J6040">
        <v>0</v>
      </c>
      <c r="K6040">
        <v>300000</v>
      </c>
      <c r="L6040" t="s">
        <v>52</v>
      </c>
      <c r="M6040" s="8" t="s">
        <v>63</v>
      </c>
      <c r="N6040" s="8">
        <v>0.91071428571428503</v>
      </c>
      <c r="O6040">
        <v>8.9285714285714204E-2</v>
      </c>
      <c r="P6040" s="9">
        <v>0</v>
      </c>
      <c r="Q6040">
        <v>300000</v>
      </c>
      <c r="R6040" s="8"/>
      <c r="S6040" s="8" t="s">
        <v>10969</v>
      </c>
      <c r="T6040">
        <v>62873980</v>
      </c>
      <c r="U6040">
        <v>47862356</v>
      </c>
      <c r="V6040">
        <v>97919296</v>
      </c>
      <c r="W6040">
        <v>32059614</v>
      </c>
      <c r="X6040">
        <v>10706925</v>
      </c>
      <c r="Y6040">
        <v>32462086</v>
      </c>
      <c r="Z6040">
        <v>12937813</v>
      </c>
      <c r="AA6040">
        <v>162105477</v>
      </c>
      <c r="AB6040">
        <v>65572806</v>
      </c>
      <c r="AC6040">
        <v>7</v>
      </c>
      <c r="AD6040">
        <v>96532671</v>
      </c>
      <c r="AE6040">
        <v>1966</v>
      </c>
      <c r="AF6040" t="s">
        <v>54</v>
      </c>
      <c r="AG6040">
        <v>300000</v>
      </c>
      <c r="AH6040" t="s">
        <v>55</v>
      </c>
      <c r="AI6040" t="s">
        <v>55</v>
      </c>
      <c r="AJ6040">
        <v>1</v>
      </c>
      <c r="AK6040">
        <v>5210631</v>
      </c>
      <c r="AL6040" s="8" t="s">
        <v>14004</v>
      </c>
      <c r="AM6040" s="10">
        <f t="shared" si="846"/>
        <v>2018</v>
      </c>
      <c r="AN6040">
        <f t="shared" si="847"/>
        <v>1</v>
      </c>
      <c r="AO6040">
        <f t="shared" si="853"/>
        <v>0</v>
      </c>
      <c r="AP6040">
        <f t="shared" si="848"/>
        <v>1</v>
      </c>
      <c r="AQ6040">
        <f t="shared" si="849"/>
        <v>0</v>
      </c>
      <c r="AR6040">
        <f t="shared" si="850"/>
        <v>0</v>
      </c>
      <c r="AS6040">
        <f t="shared" si="851"/>
        <v>0</v>
      </c>
      <c r="AT6040">
        <f t="shared" si="852"/>
        <v>0</v>
      </c>
      <c r="AU6040">
        <f t="shared" si="852"/>
        <v>0</v>
      </c>
      <c r="AV6040" t="str">
        <f t="shared" si="854"/>
        <v>2020-11-05T17:51:53</v>
      </c>
    </row>
    <row r="6041" spans="1:48" x14ac:dyDescent="0.25">
      <c r="A6041" s="5">
        <v>6112</v>
      </c>
      <c r="B6041" s="5" t="s">
        <v>2803</v>
      </c>
      <c r="C6041" s="5" t="s">
        <v>2804</v>
      </c>
      <c r="D6041" s="6" t="s">
        <v>2805</v>
      </c>
      <c r="E6041">
        <v>275</v>
      </c>
      <c r="F6041" s="7">
        <v>0.41060343469999999</v>
      </c>
      <c r="G6041" s="7">
        <v>0</v>
      </c>
      <c r="H6041" t="s">
        <v>2806</v>
      </c>
      <c r="I6041">
        <v>101</v>
      </c>
      <c r="J6041">
        <v>46295.35</v>
      </c>
      <c r="K6041">
        <v>60000</v>
      </c>
      <c r="L6041" t="s">
        <v>62</v>
      </c>
      <c r="M6041" s="8" t="s">
        <v>63</v>
      </c>
      <c r="N6041" s="8">
        <v>1</v>
      </c>
      <c r="O6041">
        <v>0</v>
      </c>
      <c r="P6041" s="9">
        <v>0</v>
      </c>
      <c r="R6041" s="8"/>
      <c r="S6041" s="8"/>
      <c r="AJ6041">
        <v>1</v>
      </c>
      <c r="AL6041" s="8"/>
      <c r="AM6041" s="10">
        <f t="shared" si="846"/>
        <v>2011</v>
      </c>
      <c r="AN6041">
        <f t="shared" si="847"/>
        <v>0</v>
      </c>
      <c r="AO6041">
        <f t="shared" si="853"/>
        <v>0</v>
      </c>
      <c r="AP6041">
        <f t="shared" si="848"/>
        <v>1</v>
      </c>
      <c r="AQ6041">
        <f t="shared" si="849"/>
        <v>0</v>
      </c>
      <c r="AR6041">
        <f t="shared" si="850"/>
        <v>0</v>
      </c>
      <c r="AS6041">
        <f t="shared" si="851"/>
        <v>0</v>
      </c>
      <c r="AT6041">
        <f t="shared" si="852"/>
        <v>0</v>
      </c>
      <c r="AU6041">
        <f t="shared" si="852"/>
        <v>0</v>
      </c>
      <c r="AV6041">
        <f t="shared" si="854"/>
        <v>0</v>
      </c>
    </row>
    <row r="6042" spans="1:48" x14ac:dyDescent="0.25">
      <c r="A6042" s="5">
        <v>6113</v>
      </c>
      <c r="B6042" s="5" t="s">
        <v>7482</v>
      </c>
      <c r="C6042" s="5" t="s">
        <v>7483</v>
      </c>
      <c r="D6042" s="6" t="s">
        <v>7484</v>
      </c>
      <c r="E6042">
        <v>5</v>
      </c>
      <c r="F6042" s="7">
        <v>0.47356375960000002</v>
      </c>
      <c r="G6042" s="7">
        <v>0</v>
      </c>
      <c r="H6042" t="s">
        <v>7485</v>
      </c>
      <c r="I6042">
        <v>55</v>
      </c>
      <c r="J6042">
        <v>14955</v>
      </c>
      <c r="K6042">
        <v>80000</v>
      </c>
      <c r="L6042" t="s">
        <v>52</v>
      </c>
      <c r="M6042" s="8" t="s">
        <v>53</v>
      </c>
      <c r="N6042" s="8">
        <v>0.69642857142857095</v>
      </c>
      <c r="O6042">
        <v>0.30357142857142799</v>
      </c>
      <c r="P6042" s="9">
        <v>0</v>
      </c>
      <c r="Q6042">
        <v>45000</v>
      </c>
      <c r="R6042" s="8"/>
      <c r="S6042" s="8" t="s">
        <v>329</v>
      </c>
      <c r="T6042">
        <v>756219</v>
      </c>
      <c r="U6042">
        <v>351310</v>
      </c>
      <c r="V6042">
        <v>894634</v>
      </c>
      <c r="W6042">
        <v>543324</v>
      </c>
      <c r="X6042">
        <v>16983</v>
      </c>
      <c r="Y6042">
        <v>334083</v>
      </c>
      <c r="Z6042">
        <v>420700</v>
      </c>
      <c r="AA6042">
        <v>2587678</v>
      </c>
      <c r="AB6042">
        <v>1446775</v>
      </c>
      <c r="AC6042">
        <v>12</v>
      </c>
      <c r="AD6042">
        <v>1140903</v>
      </c>
      <c r="AE6042">
        <v>2017</v>
      </c>
      <c r="AF6042" t="s">
        <v>126</v>
      </c>
      <c r="AG6042">
        <v>100000</v>
      </c>
      <c r="AH6042" t="s">
        <v>55</v>
      </c>
      <c r="AI6042" t="s">
        <v>56</v>
      </c>
      <c r="AJ6042">
        <v>1</v>
      </c>
      <c r="AK6042">
        <v>7560</v>
      </c>
      <c r="AL6042" s="8" t="s">
        <v>14005</v>
      </c>
      <c r="AM6042" s="10">
        <f t="shared" si="846"/>
        <v>2018</v>
      </c>
      <c r="AN6042">
        <f t="shared" si="847"/>
        <v>1</v>
      </c>
      <c r="AO6042">
        <f t="shared" si="853"/>
        <v>0</v>
      </c>
      <c r="AP6042">
        <f t="shared" si="848"/>
        <v>0</v>
      </c>
      <c r="AQ6042">
        <f t="shared" si="849"/>
        <v>1</v>
      </c>
      <c r="AR6042">
        <f t="shared" si="850"/>
        <v>0</v>
      </c>
      <c r="AS6042">
        <f t="shared" si="851"/>
        <v>0</v>
      </c>
      <c r="AT6042">
        <f t="shared" si="852"/>
        <v>0</v>
      </c>
      <c r="AU6042">
        <f t="shared" si="852"/>
        <v>1</v>
      </c>
      <c r="AV6042" t="str">
        <f t="shared" si="854"/>
        <v>2020-11-05T19:10:10</v>
      </c>
    </row>
    <row r="6043" spans="1:48" x14ac:dyDescent="0.25">
      <c r="A6043" s="5">
        <v>6114</v>
      </c>
      <c r="B6043" s="5" t="s">
        <v>11139</v>
      </c>
      <c r="C6043" s="5" t="s">
        <v>11140</v>
      </c>
      <c r="D6043" s="6" t="s">
        <v>11141</v>
      </c>
      <c r="E6043">
        <v>0</v>
      </c>
      <c r="F6043" s="7">
        <v>0</v>
      </c>
      <c r="G6043" s="7"/>
      <c r="H6043" t="s">
        <v>11142</v>
      </c>
      <c r="I6043">
        <v>0</v>
      </c>
      <c r="J6043">
        <v>0</v>
      </c>
      <c r="K6043">
        <v>300000</v>
      </c>
      <c r="L6043" t="s">
        <v>52</v>
      </c>
      <c r="M6043" s="8" t="s">
        <v>63</v>
      </c>
      <c r="N6043" s="8">
        <v>0.96428571428571397</v>
      </c>
      <c r="O6043">
        <v>3.5714285714285698E-2</v>
      </c>
      <c r="P6043" s="9">
        <v>0</v>
      </c>
      <c r="Q6043">
        <v>120000</v>
      </c>
      <c r="R6043" s="8"/>
      <c r="S6043" s="8" t="s">
        <v>329</v>
      </c>
      <c r="T6043">
        <v>4221697</v>
      </c>
      <c r="U6043">
        <v>2635122</v>
      </c>
      <c r="V6043">
        <v>4637565</v>
      </c>
      <c r="W6043">
        <v>1951427</v>
      </c>
      <c r="X6043">
        <v>0</v>
      </c>
      <c r="Y6043">
        <v>1378264</v>
      </c>
      <c r="Z6043">
        <v>2063297</v>
      </c>
      <c r="AA6043">
        <v>4834558</v>
      </c>
      <c r="AB6043">
        <v>2560050</v>
      </c>
      <c r="AC6043">
        <v>12</v>
      </c>
      <c r="AD6043">
        <v>2274508</v>
      </c>
      <c r="AE6043">
        <v>1996</v>
      </c>
      <c r="AF6043" t="s">
        <v>54</v>
      </c>
      <c r="AG6043">
        <v>1290000</v>
      </c>
      <c r="AH6043" t="s">
        <v>55</v>
      </c>
      <c r="AI6043" t="s">
        <v>55</v>
      </c>
      <c r="AJ6043">
        <v>0</v>
      </c>
      <c r="AK6043">
        <v>822248</v>
      </c>
      <c r="AL6043" s="8" t="s">
        <v>14006</v>
      </c>
      <c r="AM6043" s="10">
        <f t="shared" si="846"/>
        <v>2017</v>
      </c>
      <c r="AN6043">
        <f t="shared" si="847"/>
        <v>1</v>
      </c>
      <c r="AO6043">
        <f t="shared" si="853"/>
        <v>0</v>
      </c>
      <c r="AP6043">
        <f t="shared" si="848"/>
        <v>1</v>
      </c>
      <c r="AQ6043">
        <f t="shared" si="849"/>
        <v>0</v>
      </c>
      <c r="AR6043">
        <f t="shared" si="850"/>
        <v>0</v>
      </c>
      <c r="AS6043">
        <f t="shared" si="851"/>
        <v>0</v>
      </c>
      <c r="AT6043">
        <f t="shared" si="852"/>
        <v>0</v>
      </c>
      <c r="AU6043">
        <f t="shared" si="852"/>
        <v>0</v>
      </c>
      <c r="AV6043" t="str">
        <f t="shared" si="854"/>
        <v>2020-11-05T19:39:20</v>
      </c>
    </row>
    <row r="6044" spans="1:48" x14ac:dyDescent="0.25">
      <c r="A6044" s="5">
        <v>6115</v>
      </c>
      <c r="B6044" s="5" t="s">
        <v>2803</v>
      </c>
      <c r="C6044" s="5" t="s">
        <v>2804</v>
      </c>
      <c r="D6044" s="6" t="s">
        <v>2805</v>
      </c>
      <c r="E6044">
        <v>275</v>
      </c>
      <c r="F6044" s="7">
        <v>0.41060343469999999</v>
      </c>
      <c r="G6044" s="7">
        <v>0</v>
      </c>
      <c r="H6044" t="s">
        <v>2806</v>
      </c>
      <c r="I6044">
        <v>101</v>
      </c>
      <c r="J6044">
        <v>46295.35</v>
      </c>
      <c r="K6044">
        <v>60000</v>
      </c>
      <c r="L6044" t="s">
        <v>52</v>
      </c>
      <c r="M6044" s="8" t="s">
        <v>53</v>
      </c>
      <c r="N6044" s="8">
        <v>0.75</v>
      </c>
      <c r="O6044">
        <v>0.25</v>
      </c>
      <c r="P6044" s="9">
        <v>0.86602540378443904</v>
      </c>
      <c r="Q6044">
        <v>60000</v>
      </c>
      <c r="R6044" s="8"/>
      <c r="S6044" s="8" t="s">
        <v>329</v>
      </c>
      <c r="T6044">
        <v>6220551</v>
      </c>
      <c r="U6044">
        <v>3562143</v>
      </c>
      <c r="V6044">
        <v>7061426</v>
      </c>
      <c r="W6044">
        <v>1672273</v>
      </c>
      <c r="X6044">
        <v>226302</v>
      </c>
      <c r="Y6044">
        <v>2444420</v>
      </c>
      <c r="Z6044">
        <v>2932833</v>
      </c>
      <c r="AA6044">
        <v>16309058</v>
      </c>
      <c r="AB6044">
        <v>6835028</v>
      </c>
      <c r="AC6044">
        <v>12</v>
      </c>
      <c r="AD6044">
        <v>9474030</v>
      </c>
      <c r="AE6044">
        <v>2004</v>
      </c>
      <c r="AF6044" t="s">
        <v>121</v>
      </c>
      <c r="AG6044">
        <v>1379949</v>
      </c>
      <c r="AH6044" t="s">
        <v>55</v>
      </c>
      <c r="AI6044" t="s">
        <v>55</v>
      </c>
      <c r="AJ6044">
        <v>1</v>
      </c>
      <c r="AK6044">
        <v>135000</v>
      </c>
      <c r="AL6044" s="8" t="s">
        <v>14007</v>
      </c>
      <c r="AM6044" s="10">
        <f t="shared" si="846"/>
        <v>2011</v>
      </c>
      <c r="AN6044">
        <f t="shared" si="847"/>
        <v>1</v>
      </c>
      <c r="AO6044">
        <f t="shared" si="853"/>
        <v>0</v>
      </c>
      <c r="AP6044">
        <f t="shared" si="848"/>
        <v>0</v>
      </c>
      <c r="AQ6044">
        <f t="shared" si="849"/>
        <v>1</v>
      </c>
      <c r="AR6044">
        <f t="shared" si="850"/>
        <v>0</v>
      </c>
      <c r="AS6044">
        <f t="shared" si="851"/>
        <v>0</v>
      </c>
      <c r="AT6044">
        <f t="shared" si="852"/>
        <v>0</v>
      </c>
      <c r="AU6044">
        <f t="shared" si="852"/>
        <v>0</v>
      </c>
      <c r="AV6044" t="str">
        <f t="shared" si="854"/>
        <v>2020-11-05T19:34:27</v>
      </c>
    </row>
    <row r="6045" spans="1:48" x14ac:dyDescent="0.25">
      <c r="A6045" s="5">
        <v>6116</v>
      </c>
      <c r="B6045" s="5" t="s">
        <v>3510</v>
      </c>
      <c r="C6045" s="5" t="s">
        <v>3511</v>
      </c>
      <c r="D6045" s="6" t="s">
        <v>3512</v>
      </c>
      <c r="E6045">
        <v>11</v>
      </c>
      <c r="F6045" s="7">
        <v>0.4240991321</v>
      </c>
      <c r="G6045" s="7">
        <v>0</v>
      </c>
      <c r="H6045" t="s">
        <v>3513</v>
      </c>
      <c r="I6045">
        <v>31</v>
      </c>
      <c r="J6045">
        <v>559679.98</v>
      </c>
      <c r="K6045">
        <v>128700000</v>
      </c>
      <c r="L6045" t="s">
        <v>7359</v>
      </c>
      <c r="M6045" s="8" t="s">
        <v>63</v>
      </c>
      <c r="N6045" s="8">
        <v>1</v>
      </c>
      <c r="O6045">
        <v>0</v>
      </c>
      <c r="P6045" s="9">
        <v>0</v>
      </c>
      <c r="R6045" s="8"/>
      <c r="S6045" s="8"/>
      <c r="AJ6045">
        <v>0.99478585070000003</v>
      </c>
      <c r="AL6045" s="8"/>
      <c r="AM6045" s="10">
        <f t="shared" si="846"/>
        <v>2011</v>
      </c>
      <c r="AN6045">
        <f t="shared" si="847"/>
        <v>0</v>
      </c>
      <c r="AO6045">
        <f t="shared" si="853"/>
        <v>0</v>
      </c>
      <c r="AP6045">
        <f t="shared" si="848"/>
        <v>1</v>
      </c>
      <c r="AQ6045">
        <f t="shared" si="849"/>
        <v>0</v>
      </c>
      <c r="AR6045">
        <f t="shared" si="850"/>
        <v>0</v>
      </c>
      <c r="AS6045">
        <f t="shared" si="851"/>
        <v>0</v>
      </c>
      <c r="AT6045">
        <f t="shared" si="852"/>
        <v>0</v>
      </c>
      <c r="AU6045">
        <f t="shared" si="852"/>
        <v>0</v>
      </c>
      <c r="AV6045">
        <f t="shared" si="854"/>
        <v>0</v>
      </c>
    </row>
    <row r="6046" spans="1:48" x14ac:dyDescent="0.25">
      <c r="A6046" s="5">
        <v>6117</v>
      </c>
      <c r="B6046" s="5" t="s">
        <v>3510</v>
      </c>
      <c r="C6046" s="5" t="s">
        <v>3511</v>
      </c>
      <c r="D6046" s="6" t="s">
        <v>3512</v>
      </c>
      <c r="E6046">
        <v>11</v>
      </c>
      <c r="F6046" s="7">
        <v>0.4240991321</v>
      </c>
      <c r="G6046" s="7">
        <v>0</v>
      </c>
      <c r="H6046" t="s">
        <v>3513</v>
      </c>
      <c r="I6046">
        <v>31</v>
      </c>
      <c r="J6046">
        <v>559679.98</v>
      </c>
      <c r="K6046">
        <v>128700000</v>
      </c>
      <c r="L6046" t="s">
        <v>637</v>
      </c>
      <c r="M6046" s="8" t="s">
        <v>86</v>
      </c>
      <c r="N6046" s="8">
        <v>0.60714285714285698</v>
      </c>
      <c r="O6046">
        <v>0.39285714285714202</v>
      </c>
      <c r="P6046" s="9">
        <v>0.70453565725945699</v>
      </c>
      <c r="R6046" s="8"/>
      <c r="S6046" s="8" t="s">
        <v>329</v>
      </c>
      <c r="T6046">
        <v>286103378</v>
      </c>
      <c r="U6046">
        <v>249608297</v>
      </c>
      <c r="V6046">
        <v>351771624</v>
      </c>
      <c r="W6046">
        <v>-57879850</v>
      </c>
      <c r="X6046">
        <v>26143834</v>
      </c>
      <c r="Y6046">
        <v>243889091</v>
      </c>
      <c r="Z6046">
        <v>36182702</v>
      </c>
      <c r="AA6046">
        <v>650654398</v>
      </c>
      <c r="AB6046">
        <v>377326730</v>
      </c>
      <c r="AC6046">
        <v>12</v>
      </c>
      <c r="AD6046">
        <v>273327668</v>
      </c>
      <c r="AE6046">
        <v>2008</v>
      </c>
      <c r="AF6046" t="s">
        <v>121</v>
      </c>
      <c r="AG6046">
        <v>1500000</v>
      </c>
      <c r="AH6046" t="s">
        <v>55</v>
      </c>
      <c r="AI6046" t="s">
        <v>55</v>
      </c>
      <c r="AJ6046">
        <v>0.99478585070000003</v>
      </c>
      <c r="AK6046">
        <v>9288000</v>
      </c>
      <c r="AL6046" s="8"/>
      <c r="AM6046" s="10">
        <f t="shared" si="846"/>
        <v>2011</v>
      </c>
      <c r="AN6046">
        <f t="shared" si="847"/>
        <v>0</v>
      </c>
      <c r="AO6046">
        <f t="shared" si="853"/>
        <v>1</v>
      </c>
      <c r="AP6046">
        <f t="shared" si="848"/>
        <v>0</v>
      </c>
      <c r="AQ6046">
        <f t="shared" si="849"/>
        <v>0</v>
      </c>
      <c r="AR6046">
        <f t="shared" si="850"/>
        <v>1</v>
      </c>
      <c r="AS6046">
        <f t="shared" si="851"/>
        <v>0</v>
      </c>
      <c r="AT6046">
        <f t="shared" si="852"/>
        <v>0</v>
      </c>
      <c r="AU6046">
        <f t="shared" si="852"/>
        <v>0</v>
      </c>
      <c r="AV6046">
        <f t="shared" si="854"/>
        <v>0</v>
      </c>
    </row>
    <row r="6047" spans="1:48" x14ac:dyDescent="0.25">
      <c r="A6047" s="5">
        <v>6118</v>
      </c>
      <c r="B6047" s="5" t="s">
        <v>6989</v>
      </c>
      <c r="C6047" s="5" t="s">
        <v>377</v>
      </c>
      <c r="D6047" s="6" t="s">
        <v>6990</v>
      </c>
      <c r="E6047">
        <v>4</v>
      </c>
      <c r="F6047" s="7">
        <v>0</v>
      </c>
      <c r="G6047" s="7"/>
      <c r="H6047" t="s">
        <v>6991</v>
      </c>
      <c r="I6047">
        <v>0</v>
      </c>
      <c r="J6047">
        <v>0</v>
      </c>
      <c r="K6047">
        <v>150000</v>
      </c>
      <c r="L6047" t="s">
        <v>52</v>
      </c>
      <c r="M6047" s="8" t="s">
        <v>53</v>
      </c>
      <c r="N6047" s="8">
        <v>0.69642857142857095</v>
      </c>
      <c r="O6047">
        <v>0.30357142857142799</v>
      </c>
      <c r="P6047" s="9">
        <v>0</v>
      </c>
      <c r="Q6047">
        <v>60000</v>
      </c>
      <c r="R6047" s="8"/>
      <c r="S6047" s="8" t="s">
        <v>5589</v>
      </c>
      <c r="T6047">
        <v>1983760</v>
      </c>
      <c r="U6047">
        <v>553366</v>
      </c>
      <c r="V6047">
        <v>2056176</v>
      </c>
      <c r="W6047">
        <v>168116</v>
      </c>
      <c r="X6047">
        <v>119100</v>
      </c>
      <c r="Y6047">
        <v>766961</v>
      </c>
      <c r="Z6047">
        <v>1207916</v>
      </c>
      <c r="AA6047">
        <v>2633907</v>
      </c>
      <c r="AB6047">
        <v>879672</v>
      </c>
      <c r="AC6047">
        <v>7</v>
      </c>
      <c r="AD6047">
        <v>1754235</v>
      </c>
      <c r="AE6047">
        <v>2017</v>
      </c>
      <c r="AF6047" t="s">
        <v>126</v>
      </c>
      <c r="AG6047">
        <v>100000</v>
      </c>
      <c r="AH6047" t="s">
        <v>55</v>
      </c>
      <c r="AI6047" t="s">
        <v>55</v>
      </c>
      <c r="AJ6047">
        <v>0</v>
      </c>
      <c r="AK6047">
        <v>7560</v>
      </c>
      <c r="AL6047" s="8" t="s">
        <v>14008</v>
      </c>
      <c r="AM6047" s="10">
        <f t="shared" si="846"/>
        <v>2019</v>
      </c>
      <c r="AN6047">
        <f t="shared" si="847"/>
        <v>1</v>
      </c>
      <c r="AO6047">
        <f t="shared" si="853"/>
        <v>0</v>
      </c>
      <c r="AP6047">
        <f t="shared" si="848"/>
        <v>0</v>
      </c>
      <c r="AQ6047">
        <f t="shared" si="849"/>
        <v>1</v>
      </c>
      <c r="AR6047">
        <f t="shared" si="850"/>
        <v>0</v>
      </c>
      <c r="AS6047">
        <f t="shared" si="851"/>
        <v>0</v>
      </c>
      <c r="AT6047">
        <f t="shared" si="852"/>
        <v>0</v>
      </c>
      <c r="AU6047">
        <f t="shared" si="852"/>
        <v>0</v>
      </c>
      <c r="AV6047" t="str">
        <f t="shared" si="854"/>
        <v>2020-11-05T20:33:19</v>
      </c>
    </row>
    <row r="6048" spans="1:48" x14ac:dyDescent="0.25">
      <c r="A6048" s="5">
        <v>6119</v>
      </c>
      <c r="B6048" s="5" t="s">
        <v>14009</v>
      </c>
      <c r="C6048" s="5" t="s">
        <v>14010</v>
      </c>
      <c r="D6048" s="6" t="s">
        <v>14011</v>
      </c>
      <c r="E6048" s="9">
        <v>0</v>
      </c>
      <c r="F6048" s="13">
        <v>0</v>
      </c>
      <c r="G6048" s="13"/>
      <c r="H6048" s="9"/>
      <c r="I6048" s="9">
        <v>0</v>
      </c>
      <c r="J6048" s="9">
        <v>0</v>
      </c>
      <c r="K6048" s="9">
        <v>25000</v>
      </c>
      <c r="L6048" s="9" t="s">
        <v>199</v>
      </c>
      <c r="M6048" s="8" t="s">
        <v>74</v>
      </c>
      <c r="N6048" s="8">
        <v>0.42857142857142799</v>
      </c>
      <c r="O6048" s="9">
        <v>0.57142857142857095</v>
      </c>
      <c r="P6048" s="9">
        <v>0</v>
      </c>
      <c r="Q6048" s="9"/>
      <c r="R6048" s="8"/>
      <c r="S6048" s="8"/>
      <c r="T6048" s="9"/>
      <c r="U6048" s="9"/>
      <c r="V6048" s="9"/>
      <c r="W6048" s="9"/>
      <c r="X6048" s="9"/>
      <c r="Y6048" s="9"/>
      <c r="Z6048" s="9"/>
      <c r="AA6048" s="9">
        <v>348092</v>
      </c>
      <c r="AB6048" s="9">
        <v>0</v>
      </c>
      <c r="AC6048" s="9">
        <v>12</v>
      </c>
      <c r="AD6048" s="9">
        <v>0</v>
      </c>
      <c r="AE6048" s="9">
        <v>2015</v>
      </c>
      <c r="AF6048" s="9" t="s">
        <v>126</v>
      </c>
      <c r="AG6048" s="9">
        <v>20000</v>
      </c>
      <c r="AH6048" s="9" t="s">
        <v>56</v>
      </c>
      <c r="AI6048" s="9" t="s">
        <v>56</v>
      </c>
      <c r="AJ6048" s="9">
        <v>0</v>
      </c>
      <c r="AK6048" s="9">
        <v>0</v>
      </c>
      <c r="AL6048" s="8"/>
      <c r="AM6048" s="10">
        <f t="shared" si="846"/>
        <v>0</v>
      </c>
      <c r="AN6048">
        <f t="shared" si="847"/>
        <v>0</v>
      </c>
      <c r="AO6048">
        <f t="shared" si="853"/>
        <v>1</v>
      </c>
      <c r="AP6048">
        <f t="shared" si="848"/>
        <v>0</v>
      </c>
      <c r="AQ6048">
        <f t="shared" si="849"/>
        <v>0</v>
      </c>
      <c r="AR6048">
        <f t="shared" si="850"/>
        <v>0</v>
      </c>
      <c r="AS6048">
        <f t="shared" si="851"/>
        <v>1</v>
      </c>
      <c r="AT6048">
        <f t="shared" si="852"/>
        <v>1</v>
      </c>
      <c r="AU6048">
        <f t="shared" si="852"/>
        <v>1</v>
      </c>
      <c r="AV6048">
        <f t="shared" si="854"/>
        <v>0</v>
      </c>
    </row>
    <row r="6049" spans="1:48" x14ac:dyDescent="0.25">
      <c r="A6049" s="5">
        <v>6120</v>
      </c>
      <c r="B6049" s="5" t="s">
        <v>7482</v>
      </c>
      <c r="C6049" s="5" t="s">
        <v>7483</v>
      </c>
      <c r="D6049" s="6" t="s">
        <v>7484</v>
      </c>
      <c r="E6049">
        <v>5</v>
      </c>
      <c r="F6049" s="7">
        <v>0.47356375960000002</v>
      </c>
      <c r="G6049" s="7">
        <v>0</v>
      </c>
      <c r="H6049" t="s">
        <v>7485</v>
      </c>
      <c r="I6049">
        <v>55</v>
      </c>
      <c r="J6049">
        <v>14955</v>
      </c>
      <c r="K6049">
        <v>70000</v>
      </c>
      <c r="L6049" t="s">
        <v>52</v>
      </c>
      <c r="M6049" s="8" t="s">
        <v>53</v>
      </c>
      <c r="N6049" s="8">
        <v>0.69642857142857095</v>
      </c>
      <c r="O6049">
        <v>0.30357142857142799</v>
      </c>
      <c r="P6049" s="9">
        <v>0</v>
      </c>
      <c r="Q6049">
        <v>45000</v>
      </c>
      <c r="R6049" s="8"/>
      <c r="S6049" s="8" t="s">
        <v>329</v>
      </c>
      <c r="T6049">
        <v>756219</v>
      </c>
      <c r="U6049">
        <v>351310</v>
      </c>
      <c r="V6049">
        <v>894634</v>
      </c>
      <c r="W6049">
        <v>543324</v>
      </c>
      <c r="X6049">
        <v>16983</v>
      </c>
      <c r="Y6049">
        <v>334083</v>
      </c>
      <c r="Z6049">
        <v>420700</v>
      </c>
      <c r="AA6049">
        <v>2587678</v>
      </c>
      <c r="AB6049">
        <v>1446775</v>
      </c>
      <c r="AC6049">
        <v>12</v>
      </c>
      <c r="AD6049">
        <v>1140903</v>
      </c>
      <c r="AE6049">
        <v>2017</v>
      </c>
      <c r="AF6049" t="s">
        <v>126</v>
      </c>
      <c r="AG6049">
        <v>100000</v>
      </c>
      <c r="AH6049" t="s">
        <v>55</v>
      </c>
      <c r="AI6049" t="s">
        <v>56</v>
      </c>
      <c r="AJ6049">
        <v>1</v>
      </c>
      <c r="AK6049">
        <v>7560</v>
      </c>
      <c r="AL6049" s="8" t="s">
        <v>14012</v>
      </c>
      <c r="AM6049" s="10">
        <f t="shared" si="846"/>
        <v>2018</v>
      </c>
      <c r="AN6049">
        <f t="shared" si="847"/>
        <v>1</v>
      </c>
      <c r="AO6049">
        <f t="shared" si="853"/>
        <v>0</v>
      </c>
      <c r="AP6049">
        <f t="shared" si="848"/>
        <v>0</v>
      </c>
      <c r="AQ6049">
        <f t="shared" si="849"/>
        <v>1</v>
      </c>
      <c r="AR6049">
        <f t="shared" si="850"/>
        <v>0</v>
      </c>
      <c r="AS6049">
        <f t="shared" si="851"/>
        <v>0</v>
      </c>
      <c r="AT6049">
        <f t="shared" si="852"/>
        <v>0</v>
      </c>
      <c r="AU6049">
        <f t="shared" si="852"/>
        <v>1</v>
      </c>
      <c r="AV6049" t="str">
        <f t="shared" si="854"/>
        <v>2020-11-05T20:31:24</v>
      </c>
    </row>
    <row r="6050" spans="1:48" x14ac:dyDescent="0.25">
      <c r="A6050" s="5">
        <v>6121</v>
      </c>
      <c r="B6050" s="5" t="s">
        <v>3510</v>
      </c>
      <c r="C6050" s="5" t="s">
        <v>3511</v>
      </c>
      <c r="D6050" s="6" t="s">
        <v>3512</v>
      </c>
      <c r="E6050">
        <v>11</v>
      </c>
      <c r="F6050" s="7">
        <v>0.4240991321</v>
      </c>
      <c r="G6050" s="7">
        <v>0</v>
      </c>
      <c r="H6050" t="s">
        <v>3513</v>
      </c>
      <c r="I6050">
        <v>31</v>
      </c>
      <c r="J6050">
        <v>559679.98</v>
      </c>
      <c r="K6050">
        <v>1287000</v>
      </c>
      <c r="L6050" t="s">
        <v>119</v>
      </c>
      <c r="M6050" s="8" t="s">
        <v>86</v>
      </c>
      <c r="N6050" s="8">
        <v>0.60714285714285698</v>
      </c>
      <c r="O6050">
        <v>0.39285714285714202</v>
      </c>
      <c r="P6050" s="9">
        <v>0.70453565725945699</v>
      </c>
      <c r="Q6050">
        <v>1287000</v>
      </c>
      <c r="R6050" s="8" t="s">
        <v>14013</v>
      </c>
      <c r="S6050" s="8" t="s">
        <v>329</v>
      </c>
      <c r="T6050">
        <v>286103378</v>
      </c>
      <c r="U6050">
        <v>249608297</v>
      </c>
      <c r="V6050">
        <v>351771624</v>
      </c>
      <c r="W6050">
        <v>-57879850</v>
      </c>
      <c r="X6050">
        <v>26143834</v>
      </c>
      <c r="Y6050">
        <v>243889091</v>
      </c>
      <c r="Z6050">
        <v>36182702</v>
      </c>
      <c r="AA6050">
        <v>650654398</v>
      </c>
      <c r="AB6050">
        <v>377326730</v>
      </c>
      <c r="AC6050">
        <v>12</v>
      </c>
      <c r="AD6050">
        <v>273327668</v>
      </c>
      <c r="AE6050">
        <v>2008</v>
      </c>
      <c r="AF6050" t="s">
        <v>121</v>
      </c>
      <c r="AG6050">
        <v>1500000</v>
      </c>
      <c r="AH6050" t="s">
        <v>55</v>
      </c>
      <c r="AI6050" t="s">
        <v>55</v>
      </c>
      <c r="AJ6050">
        <v>0.99478585070000003</v>
      </c>
      <c r="AK6050">
        <v>9288000</v>
      </c>
      <c r="AL6050" s="8"/>
      <c r="AM6050" s="10">
        <f t="shared" si="846"/>
        <v>2011</v>
      </c>
      <c r="AN6050">
        <f t="shared" si="847"/>
        <v>1</v>
      </c>
      <c r="AO6050">
        <f t="shared" si="853"/>
        <v>0</v>
      </c>
      <c r="AP6050">
        <f t="shared" si="848"/>
        <v>0</v>
      </c>
      <c r="AQ6050">
        <f t="shared" si="849"/>
        <v>0</v>
      </c>
      <c r="AR6050">
        <f t="shared" si="850"/>
        <v>1</v>
      </c>
      <c r="AS6050">
        <f t="shared" si="851"/>
        <v>0</v>
      </c>
      <c r="AT6050">
        <f t="shared" si="852"/>
        <v>0</v>
      </c>
      <c r="AU6050">
        <f t="shared" si="852"/>
        <v>0</v>
      </c>
      <c r="AV6050" t="str">
        <f t="shared" si="854"/>
        <v>2020-11-05T20:46:32</v>
      </c>
    </row>
    <row r="6051" spans="1:48" x14ac:dyDescent="0.25">
      <c r="A6051" s="5">
        <v>6122</v>
      </c>
      <c r="B6051" s="5" t="s">
        <v>6408</v>
      </c>
      <c r="C6051" s="5" t="s">
        <v>6409</v>
      </c>
      <c r="D6051" s="6" t="s">
        <v>6410</v>
      </c>
      <c r="E6051">
        <v>48</v>
      </c>
      <c r="F6051" s="7">
        <v>0.48498308620000002</v>
      </c>
      <c r="G6051" s="7">
        <v>0</v>
      </c>
      <c r="H6051" t="s">
        <v>6411</v>
      </c>
      <c r="I6051">
        <v>119</v>
      </c>
      <c r="J6051">
        <v>853399.2</v>
      </c>
      <c r="K6051">
        <v>320000</v>
      </c>
      <c r="L6051" t="s">
        <v>52</v>
      </c>
      <c r="M6051" s="8" t="s">
        <v>53</v>
      </c>
      <c r="N6051" s="8">
        <v>0.75</v>
      </c>
      <c r="O6051">
        <v>0.25</v>
      </c>
      <c r="P6051" s="9">
        <v>-0.86724926799831703</v>
      </c>
      <c r="Q6051">
        <v>320000</v>
      </c>
      <c r="R6051" s="8"/>
      <c r="S6051" s="8" t="s">
        <v>329</v>
      </c>
      <c r="T6051">
        <v>1258325</v>
      </c>
      <c r="U6051">
        <v>231828</v>
      </c>
      <c r="V6051">
        <v>1535285</v>
      </c>
      <c r="W6051">
        <v>1303456</v>
      </c>
      <c r="X6051">
        <v>0</v>
      </c>
      <c r="Y6051">
        <v>325740</v>
      </c>
      <c r="Z6051">
        <v>875089</v>
      </c>
      <c r="AA6051">
        <v>14504819</v>
      </c>
      <c r="AB6051">
        <v>1856435</v>
      </c>
      <c r="AC6051">
        <v>12</v>
      </c>
      <c r="AD6051">
        <v>12648384</v>
      </c>
      <c r="AE6051">
        <v>1991</v>
      </c>
      <c r="AF6051" t="s">
        <v>54</v>
      </c>
      <c r="AG6051">
        <v>600000</v>
      </c>
      <c r="AH6051" t="s">
        <v>55</v>
      </c>
      <c r="AI6051" t="s">
        <v>55</v>
      </c>
      <c r="AJ6051">
        <v>6.8374646499999997E-2</v>
      </c>
      <c r="AK6051">
        <v>1863273</v>
      </c>
      <c r="AL6051" s="8" t="s">
        <v>14014</v>
      </c>
      <c r="AM6051" s="10">
        <f t="shared" si="846"/>
        <v>2016</v>
      </c>
      <c r="AN6051">
        <f t="shared" si="847"/>
        <v>1</v>
      </c>
      <c r="AO6051">
        <f t="shared" si="853"/>
        <v>0</v>
      </c>
      <c r="AP6051">
        <f t="shared" si="848"/>
        <v>0</v>
      </c>
      <c r="AQ6051">
        <f t="shared" si="849"/>
        <v>1</v>
      </c>
      <c r="AR6051">
        <f t="shared" si="850"/>
        <v>0</v>
      </c>
      <c r="AS6051">
        <f t="shared" si="851"/>
        <v>0</v>
      </c>
      <c r="AT6051">
        <f t="shared" si="852"/>
        <v>0</v>
      </c>
      <c r="AU6051">
        <f t="shared" si="852"/>
        <v>0</v>
      </c>
      <c r="AV6051" t="str">
        <f t="shared" si="854"/>
        <v>2020-11-05T20:34:43</v>
      </c>
    </row>
    <row r="6052" spans="1:48" x14ac:dyDescent="0.25">
      <c r="A6052" s="5">
        <v>6123</v>
      </c>
      <c r="B6052" s="5" t="s">
        <v>12466</v>
      </c>
      <c r="C6052" s="5" t="s">
        <v>12467</v>
      </c>
      <c r="D6052" s="6" t="s">
        <v>12468</v>
      </c>
      <c r="E6052">
        <v>10</v>
      </c>
      <c r="F6052" s="7">
        <v>0.71940251219999996</v>
      </c>
      <c r="G6052" s="7">
        <v>0</v>
      </c>
      <c r="H6052" t="s">
        <v>8847</v>
      </c>
      <c r="I6052">
        <v>0</v>
      </c>
      <c r="J6052">
        <v>0</v>
      </c>
      <c r="K6052">
        <v>55000</v>
      </c>
      <c r="L6052" t="s">
        <v>52</v>
      </c>
      <c r="M6052" s="8" t="s">
        <v>86</v>
      </c>
      <c r="N6052" s="8">
        <v>0.58928571428571397</v>
      </c>
      <c r="O6052">
        <v>0.41071428571428498</v>
      </c>
      <c r="P6052" s="9">
        <v>0</v>
      </c>
      <c r="Q6052">
        <v>5000</v>
      </c>
      <c r="R6052" s="8"/>
      <c r="S6052" s="8" t="s">
        <v>329</v>
      </c>
      <c r="T6052">
        <v>109869</v>
      </c>
      <c r="U6052">
        <v>48607</v>
      </c>
      <c r="V6052">
        <v>109869</v>
      </c>
      <c r="W6052">
        <v>61262</v>
      </c>
      <c r="X6052">
        <v>0</v>
      </c>
      <c r="Y6052">
        <v>0</v>
      </c>
      <c r="Z6052">
        <v>85410</v>
      </c>
      <c r="AA6052">
        <v>380181</v>
      </c>
      <c r="AB6052">
        <v>197347</v>
      </c>
      <c r="AC6052">
        <v>12</v>
      </c>
      <c r="AD6052">
        <v>182834</v>
      </c>
      <c r="AE6052">
        <v>2018</v>
      </c>
      <c r="AF6052" t="s">
        <v>126</v>
      </c>
      <c r="AG6052">
        <v>0</v>
      </c>
      <c r="AH6052" t="s">
        <v>55</v>
      </c>
      <c r="AI6052" t="s">
        <v>55</v>
      </c>
      <c r="AJ6052">
        <v>1</v>
      </c>
      <c r="AK6052">
        <v>0</v>
      </c>
      <c r="AL6052" s="8" t="s">
        <v>14015</v>
      </c>
      <c r="AM6052" s="10">
        <f t="shared" si="846"/>
        <v>2020</v>
      </c>
      <c r="AN6052">
        <f t="shared" si="847"/>
        <v>1</v>
      </c>
      <c r="AO6052">
        <f t="shared" si="853"/>
        <v>0</v>
      </c>
      <c r="AP6052">
        <f t="shared" si="848"/>
        <v>0</v>
      </c>
      <c r="AQ6052">
        <f t="shared" si="849"/>
        <v>0</v>
      </c>
      <c r="AR6052">
        <f t="shared" si="850"/>
        <v>1</v>
      </c>
      <c r="AS6052">
        <f t="shared" si="851"/>
        <v>0</v>
      </c>
      <c r="AT6052">
        <f t="shared" si="852"/>
        <v>0</v>
      </c>
      <c r="AU6052">
        <f t="shared" si="852"/>
        <v>0</v>
      </c>
      <c r="AV6052" t="str">
        <f t="shared" si="854"/>
        <v>2020-11-05T20:53:38</v>
      </c>
    </row>
    <row r="6053" spans="1:48" x14ac:dyDescent="0.25">
      <c r="A6053" s="5">
        <v>6124</v>
      </c>
      <c r="B6053" s="5" t="s">
        <v>12466</v>
      </c>
      <c r="C6053" s="5" t="s">
        <v>12467</v>
      </c>
      <c r="D6053" s="6" t="s">
        <v>12468</v>
      </c>
      <c r="E6053">
        <v>10</v>
      </c>
      <c r="F6053" s="7">
        <v>0.71940251219999996</v>
      </c>
      <c r="G6053" s="7">
        <v>0</v>
      </c>
      <c r="H6053" t="s">
        <v>8847</v>
      </c>
      <c r="I6053">
        <v>0</v>
      </c>
      <c r="J6053">
        <v>0</v>
      </c>
      <c r="K6053">
        <v>40000</v>
      </c>
      <c r="L6053" t="s">
        <v>62</v>
      </c>
      <c r="M6053" s="8" t="s">
        <v>63</v>
      </c>
      <c r="N6053" s="8">
        <v>1</v>
      </c>
      <c r="O6053">
        <v>0</v>
      </c>
      <c r="P6053" s="9">
        <v>0</v>
      </c>
      <c r="R6053" s="8"/>
      <c r="S6053" s="8"/>
      <c r="AJ6053">
        <v>1</v>
      </c>
      <c r="AL6053" s="8"/>
      <c r="AM6053" s="10">
        <f t="shared" si="846"/>
        <v>2020</v>
      </c>
      <c r="AN6053">
        <f t="shared" si="847"/>
        <v>0</v>
      </c>
      <c r="AO6053">
        <f t="shared" si="853"/>
        <v>0</v>
      </c>
      <c r="AP6053">
        <f t="shared" si="848"/>
        <v>1</v>
      </c>
      <c r="AQ6053">
        <f t="shared" si="849"/>
        <v>0</v>
      </c>
      <c r="AR6053">
        <f t="shared" si="850"/>
        <v>0</v>
      </c>
      <c r="AS6053">
        <f t="shared" si="851"/>
        <v>0</v>
      </c>
      <c r="AT6053">
        <f t="shared" si="852"/>
        <v>0</v>
      </c>
      <c r="AU6053">
        <f t="shared" si="852"/>
        <v>0</v>
      </c>
      <c r="AV6053">
        <f t="shared" si="854"/>
        <v>0</v>
      </c>
    </row>
    <row r="6054" spans="1:48" x14ac:dyDescent="0.25">
      <c r="A6054" s="5">
        <v>6125</v>
      </c>
      <c r="B6054" s="5" t="s">
        <v>1325</v>
      </c>
      <c r="C6054" s="5" t="s">
        <v>1326</v>
      </c>
      <c r="D6054" s="6" t="s">
        <v>1327</v>
      </c>
      <c r="E6054">
        <v>3</v>
      </c>
      <c r="F6054" s="7">
        <v>0.60583251999999999</v>
      </c>
      <c r="G6054" s="7">
        <v>0</v>
      </c>
      <c r="H6054" t="s">
        <v>1328</v>
      </c>
      <c r="I6054">
        <v>0</v>
      </c>
      <c r="J6054">
        <v>0</v>
      </c>
      <c r="K6054">
        <v>15000</v>
      </c>
      <c r="L6054" t="s">
        <v>52</v>
      </c>
      <c r="M6054" s="8" t="s">
        <v>53</v>
      </c>
      <c r="N6054" s="8">
        <v>0.75</v>
      </c>
      <c r="O6054">
        <v>0.25</v>
      </c>
      <c r="P6054" s="9">
        <v>0</v>
      </c>
      <c r="Q6054">
        <v>15000</v>
      </c>
      <c r="R6054" s="8"/>
      <c r="S6054" s="8"/>
      <c r="AA6054">
        <v>839968</v>
      </c>
      <c r="AB6054">
        <v>0</v>
      </c>
      <c r="AC6054">
        <v>12</v>
      </c>
      <c r="AD6054">
        <v>0</v>
      </c>
      <c r="AE6054">
        <v>2006</v>
      </c>
      <c r="AF6054" t="s">
        <v>121</v>
      </c>
      <c r="AG6054">
        <v>10000</v>
      </c>
      <c r="AH6054" t="s">
        <v>55</v>
      </c>
      <c r="AI6054" t="s">
        <v>55</v>
      </c>
      <c r="AJ6054">
        <v>1</v>
      </c>
      <c r="AK6054">
        <v>9990</v>
      </c>
      <c r="AL6054" s="8" t="s">
        <v>14016</v>
      </c>
      <c r="AM6054" s="10">
        <f t="shared" si="846"/>
        <v>2017</v>
      </c>
      <c r="AN6054">
        <f t="shared" si="847"/>
        <v>1</v>
      </c>
      <c r="AO6054">
        <f t="shared" si="853"/>
        <v>0</v>
      </c>
      <c r="AP6054">
        <f t="shared" si="848"/>
        <v>0</v>
      </c>
      <c r="AQ6054">
        <f t="shared" si="849"/>
        <v>1</v>
      </c>
      <c r="AR6054">
        <f t="shared" si="850"/>
        <v>0</v>
      </c>
      <c r="AS6054">
        <f t="shared" si="851"/>
        <v>0</v>
      </c>
      <c r="AT6054">
        <f t="shared" si="852"/>
        <v>0</v>
      </c>
      <c r="AU6054">
        <f t="shared" si="852"/>
        <v>0</v>
      </c>
      <c r="AV6054" t="str">
        <f t="shared" si="854"/>
        <v>2020-11-06T13:11:29</v>
      </c>
    </row>
    <row r="6055" spans="1:48" x14ac:dyDescent="0.25">
      <c r="A6055" s="5">
        <v>6126</v>
      </c>
      <c r="B6055" s="5" t="s">
        <v>14017</v>
      </c>
      <c r="C6055" s="5" t="s">
        <v>14018</v>
      </c>
      <c r="D6055" s="6" t="s">
        <v>14019</v>
      </c>
      <c r="E6055">
        <v>26</v>
      </c>
      <c r="F6055" s="7">
        <v>0</v>
      </c>
      <c r="G6055" s="7"/>
      <c r="H6055" t="s">
        <v>14020</v>
      </c>
      <c r="I6055">
        <v>0</v>
      </c>
      <c r="J6055">
        <v>0</v>
      </c>
      <c r="K6055">
        <v>100000</v>
      </c>
      <c r="L6055" t="s">
        <v>62</v>
      </c>
      <c r="M6055" s="8" t="s">
        <v>63</v>
      </c>
      <c r="N6055" s="8">
        <v>1</v>
      </c>
      <c r="O6055">
        <v>0</v>
      </c>
      <c r="P6055" s="9">
        <v>0</v>
      </c>
      <c r="R6055" s="8"/>
      <c r="S6055" s="8"/>
      <c r="AJ6055">
        <v>0</v>
      </c>
      <c r="AL6055" s="8"/>
      <c r="AM6055" s="10">
        <f t="shared" si="846"/>
        <v>2017</v>
      </c>
      <c r="AN6055">
        <f t="shared" si="847"/>
        <v>0</v>
      </c>
      <c r="AO6055">
        <f t="shared" si="853"/>
        <v>0</v>
      </c>
      <c r="AP6055">
        <f t="shared" si="848"/>
        <v>1</v>
      </c>
      <c r="AQ6055">
        <f t="shared" si="849"/>
        <v>0</v>
      </c>
      <c r="AR6055">
        <f t="shared" si="850"/>
        <v>0</v>
      </c>
      <c r="AS6055">
        <f t="shared" si="851"/>
        <v>0</v>
      </c>
      <c r="AT6055">
        <f t="shared" si="852"/>
        <v>0</v>
      </c>
      <c r="AU6055">
        <f t="shared" si="852"/>
        <v>0</v>
      </c>
      <c r="AV6055">
        <f t="shared" si="854"/>
        <v>0</v>
      </c>
    </row>
    <row r="6056" spans="1:48" x14ac:dyDescent="0.25">
      <c r="A6056" s="5">
        <v>6127</v>
      </c>
      <c r="B6056" s="5" t="s">
        <v>10922</v>
      </c>
      <c r="C6056" s="5" t="s">
        <v>10923</v>
      </c>
      <c r="D6056" s="6" t="s">
        <v>10924</v>
      </c>
      <c r="E6056">
        <v>7</v>
      </c>
      <c r="F6056" s="7">
        <v>0.69463183439999998</v>
      </c>
      <c r="G6056" s="7">
        <v>0</v>
      </c>
      <c r="H6056" t="s">
        <v>8821</v>
      </c>
      <c r="I6056">
        <v>14</v>
      </c>
      <c r="J6056">
        <v>2918.75</v>
      </c>
      <c r="K6056">
        <v>100000</v>
      </c>
      <c r="L6056" t="s">
        <v>52</v>
      </c>
      <c r="M6056" s="8" t="s">
        <v>63</v>
      </c>
      <c r="N6056" s="8">
        <v>0.91071428571428503</v>
      </c>
      <c r="O6056">
        <v>8.9285714285714204E-2</v>
      </c>
      <c r="P6056" s="9">
        <v>0</v>
      </c>
      <c r="Q6056">
        <v>60000</v>
      </c>
      <c r="R6056" s="8"/>
      <c r="S6056" s="8" t="s">
        <v>329</v>
      </c>
      <c r="T6056">
        <v>1167151</v>
      </c>
      <c r="U6056">
        <v>890507</v>
      </c>
      <c r="V6056">
        <v>1494797</v>
      </c>
      <c r="W6056">
        <v>551676</v>
      </c>
      <c r="X6056">
        <v>492500</v>
      </c>
      <c r="Y6056">
        <v>717775</v>
      </c>
      <c r="Z6056">
        <v>62679</v>
      </c>
      <c r="AA6056">
        <v>3577198</v>
      </c>
      <c r="AB6056">
        <v>2345631</v>
      </c>
      <c r="AC6056">
        <v>12</v>
      </c>
      <c r="AD6056">
        <v>1231567</v>
      </c>
      <c r="AE6056">
        <v>1998</v>
      </c>
      <c r="AF6056" t="s">
        <v>54</v>
      </c>
      <c r="AG6056">
        <v>10000</v>
      </c>
      <c r="AH6056" t="s">
        <v>55</v>
      </c>
      <c r="AI6056" t="s">
        <v>55</v>
      </c>
      <c r="AJ6056">
        <v>1</v>
      </c>
      <c r="AK6056">
        <v>54000</v>
      </c>
      <c r="AL6056" s="8" t="s">
        <v>14021</v>
      </c>
      <c r="AM6056" s="10">
        <f t="shared" si="846"/>
        <v>2020</v>
      </c>
      <c r="AN6056">
        <f t="shared" si="847"/>
        <v>1</v>
      </c>
      <c r="AO6056">
        <f t="shared" si="853"/>
        <v>0</v>
      </c>
      <c r="AP6056">
        <f t="shared" si="848"/>
        <v>1</v>
      </c>
      <c r="AQ6056">
        <f t="shared" si="849"/>
        <v>0</v>
      </c>
      <c r="AR6056">
        <f t="shared" si="850"/>
        <v>0</v>
      </c>
      <c r="AS6056">
        <f t="shared" si="851"/>
        <v>0</v>
      </c>
      <c r="AT6056">
        <f t="shared" si="852"/>
        <v>0</v>
      </c>
      <c r="AU6056">
        <f t="shared" si="852"/>
        <v>0</v>
      </c>
      <c r="AV6056" t="str">
        <f t="shared" si="854"/>
        <v>2020-11-06T13:27:55</v>
      </c>
    </row>
    <row r="6057" spans="1:48" x14ac:dyDescent="0.25">
      <c r="A6057" s="5">
        <v>6128</v>
      </c>
      <c r="B6057" s="5" t="s">
        <v>11864</v>
      </c>
      <c r="C6057" s="5" t="s">
        <v>11865</v>
      </c>
      <c r="D6057" s="6" t="s">
        <v>11866</v>
      </c>
      <c r="E6057">
        <v>0</v>
      </c>
      <c r="F6057" s="7">
        <v>0.54586452949999997</v>
      </c>
      <c r="G6057" s="7">
        <v>0</v>
      </c>
      <c r="H6057" t="s">
        <v>264</v>
      </c>
      <c r="I6057">
        <v>0</v>
      </c>
      <c r="J6057">
        <v>0</v>
      </c>
      <c r="K6057">
        <v>30000</v>
      </c>
      <c r="L6057" t="s">
        <v>52</v>
      </c>
      <c r="M6057" s="8" t="s">
        <v>53</v>
      </c>
      <c r="N6057" s="8">
        <v>0.75</v>
      </c>
      <c r="O6057">
        <v>0.25</v>
      </c>
      <c r="P6057" s="9">
        <v>0</v>
      </c>
      <c r="Q6057">
        <v>20000</v>
      </c>
      <c r="R6057" s="8"/>
      <c r="S6057" s="8"/>
      <c r="AA6057">
        <v>514533</v>
      </c>
      <c r="AB6057">
        <v>0</v>
      </c>
      <c r="AC6057">
        <v>3</v>
      </c>
      <c r="AD6057">
        <v>0</v>
      </c>
      <c r="AE6057">
        <v>2015</v>
      </c>
      <c r="AF6057" t="s">
        <v>126</v>
      </c>
      <c r="AG6057">
        <v>210000</v>
      </c>
      <c r="AH6057" t="s">
        <v>55</v>
      </c>
      <c r="AI6057" t="s">
        <v>55</v>
      </c>
      <c r="AJ6057">
        <v>1</v>
      </c>
      <c r="AK6057">
        <v>16200</v>
      </c>
      <c r="AL6057" s="8" t="s">
        <v>14022</v>
      </c>
      <c r="AM6057" s="10">
        <f t="shared" si="846"/>
        <v>2020</v>
      </c>
      <c r="AN6057">
        <f t="shared" si="847"/>
        <v>1</v>
      </c>
      <c r="AO6057">
        <f t="shared" si="853"/>
        <v>0</v>
      </c>
      <c r="AP6057">
        <f t="shared" si="848"/>
        <v>0</v>
      </c>
      <c r="AQ6057">
        <f t="shared" si="849"/>
        <v>1</v>
      </c>
      <c r="AR6057">
        <f t="shared" si="850"/>
        <v>0</v>
      </c>
      <c r="AS6057">
        <f t="shared" si="851"/>
        <v>0</v>
      </c>
      <c r="AT6057">
        <f t="shared" si="852"/>
        <v>0</v>
      </c>
      <c r="AU6057">
        <f t="shared" si="852"/>
        <v>0</v>
      </c>
      <c r="AV6057" t="str">
        <f t="shared" si="854"/>
        <v>2020-11-06T14:02:10</v>
      </c>
    </row>
    <row r="6058" spans="1:48" x14ac:dyDescent="0.25">
      <c r="A6058" s="5">
        <v>6129</v>
      </c>
      <c r="B6058" s="5" t="s">
        <v>7482</v>
      </c>
      <c r="C6058" s="5" t="s">
        <v>7483</v>
      </c>
      <c r="D6058" s="6" t="s">
        <v>7484</v>
      </c>
      <c r="E6058">
        <v>5</v>
      </c>
      <c r="F6058" s="7">
        <v>0.47356375960000002</v>
      </c>
      <c r="G6058" s="7">
        <v>0</v>
      </c>
      <c r="H6058" t="s">
        <v>7485</v>
      </c>
      <c r="I6058">
        <v>55</v>
      </c>
      <c r="J6058">
        <v>14955</v>
      </c>
      <c r="K6058">
        <v>60000</v>
      </c>
      <c r="L6058" t="s">
        <v>52</v>
      </c>
      <c r="M6058" s="8" t="s">
        <v>53</v>
      </c>
      <c r="N6058" s="8">
        <v>0.69642857142857095</v>
      </c>
      <c r="O6058">
        <v>0.30357142857142799</v>
      </c>
      <c r="P6058" s="9">
        <v>0</v>
      </c>
      <c r="Q6058">
        <v>60000</v>
      </c>
      <c r="R6058" s="8"/>
      <c r="S6058" s="8" t="s">
        <v>329</v>
      </c>
      <c r="T6058">
        <v>756219</v>
      </c>
      <c r="U6058">
        <v>351310</v>
      </c>
      <c r="V6058">
        <v>894634</v>
      </c>
      <c r="W6058">
        <v>543324</v>
      </c>
      <c r="X6058">
        <v>16983</v>
      </c>
      <c r="Y6058">
        <v>334083</v>
      </c>
      <c r="Z6058">
        <v>420700</v>
      </c>
      <c r="AA6058">
        <v>2587678</v>
      </c>
      <c r="AB6058">
        <v>1446775</v>
      </c>
      <c r="AC6058">
        <v>12</v>
      </c>
      <c r="AD6058">
        <v>1140903</v>
      </c>
      <c r="AE6058">
        <v>2017</v>
      </c>
      <c r="AF6058" t="s">
        <v>126</v>
      </c>
      <c r="AG6058">
        <v>100000</v>
      </c>
      <c r="AH6058" t="s">
        <v>55</v>
      </c>
      <c r="AI6058" t="s">
        <v>56</v>
      </c>
      <c r="AJ6058">
        <v>1</v>
      </c>
      <c r="AK6058">
        <v>7560</v>
      </c>
      <c r="AL6058" s="8" t="s">
        <v>14023</v>
      </c>
      <c r="AM6058" s="10">
        <f t="shared" si="846"/>
        <v>2018</v>
      </c>
      <c r="AN6058">
        <f t="shared" si="847"/>
        <v>1</v>
      </c>
      <c r="AO6058">
        <f t="shared" si="853"/>
        <v>0</v>
      </c>
      <c r="AP6058">
        <f t="shared" si="848"/>
        <v>0</v>
      </c>
      <c r="AQ6058">
        <f t="shared" si="849"/>
        <v>1</v>
      </c>
      <c r="AR6058">
        <f t="shared" si="850"/>
        <v>0</v>
      </c>
      <c r="AS6058">
        <f t="shared" si="851"/>
        <v>0</v>
      </c>
      <c r="AT6058">
        <f t="shared" si="852"/>
        <v>0</v>
      </c>
      <c r="AU6058">
        <f t="shared" si="852"/>
        <v>1</v>
      </c>
      <c r="AV6058" t="str">
        <f t="shared" si="854"/>
        <v>2020-11-06T13:08:06</v>
      </c>
    </row>
    <row r="6059" spans="1:48" x14ac:dyDescent="0.25">
      <c r="A6059" s="5">
        <v>6130</v>
      </c>
      <c r="B6059" s="5" t="s">
        <v>14024</v>
      </c>
      <c r="C6059" s="5" t="s">
        <v>14025</v>
      </c>
      <c r="D6059" s="6" t="s">
        <v>14026</v>
      </c>
      <c r="E6059">
        <v>0</v>
      </c>
      <c r="F6059" s="7">
        <v>0.2631374219</v>
      </c>
      <c r="G6059" s="7">
        <v>0</v>
      </c>
      <c r="H6059" t="s">
        <v>1097</v>
      </c>
      <c r="I6059">
        <v>0</v>
      </c>
      <c r="J6059">
        <v>0</v>
      </c>
      <c r="K6059">
        <v>10000</v>
      </c>
      <c r="L6059" t="s">
        <v>62</v>
      </c>
      <c r="M6059" s="8" t="s">
        <v>63</v>
      </c>
      <c r="N6059" s="8">
        <v>1</v>
      </c>
      <c r="O6059">
        <v>0</v>
      </c>
      <c r="P6059" s="9">
        <v>0</v>
      </c>
      <c r="R6059" s="8"/>
      <c r="S6059" s="8"/>
      <c r="AJ6059">
        <v>1</v>
      </c>
      <c r="AL6059" s="8"/>
      <c r="AM6059" s="10">
        <f t="shared" si="846"/>
        <v>2019</v>
      </c>
      <c r="AN6059">
        <f t="shared" si="847"/>
        <v>0</v>
      </c>
      <c r="AO6059">
        <f t="shared" si="853"/>
        <v>0</v>
      </c>
      <c r="AP6059">
        <f t="shared" si="848"/>
        <v>1</v>
      </c>
      <c r="AQ6059">
        <f t="shared" si="849"/>
        <v>0</v>
      </c>
      <c r="AR6059">
        <f t="shared" si="850"/>
        <v>0</v>
      </c>
      <c r="AS6059">
        <f t="shared" si="851"/>
        <v>0</v>
      </c>
      <c r="AT6059">
        <f t="shared" si="852"/>
        <v>0</v>
      </c>
      <c r="AU6059">
        <f t="shared" si="852"/>
        <v>0</v>
      </c>
      <c r="AV6059">
        <f t="shared" si="854"/>
        <v>0</v>
      </c>
    </row>
    <row r="6060" spans="1:48" x14ac:dyDescent="0.25">
      <c r="A6060" s="5">
        <v>6131</v>
      </c>
      <c r="B6060" s="5" t="s">
        <v>8632</v>
      </c>
      <c r="C6060" s="5" t="s">
        <v>14027</v>
      </c>
      <c r="D6060" s="6" t="s">
        <v>14028</v>
      </c>
      <c r="E6060">
        <v>2</v>
      </c>
      <c r="F6060" s="7">
        <v>0.48704690569999998</v>
      </c>
      <c r="G6060" s="7">
        <v>0</v>
      </c>
      <c r="H6060" t="s">
        <v>3727</v>
      </c>
      <c r="I6060">
        <v>0</v>
      </c>
      <c r="J6060">
        <v>0</v>
      </c>
      <c r="K6060">
        <v>30000</v>
      </c>
      <c r="L6060" t="s">
        <v>52</v>
      </c>
      <c r="M6060" s="8" t="s">
        <v>53</v>
      </c>
      <c r="N6060" s="8">
        <v>0.85714285714285698</v>
      </c>
      <c r="O6060">
        <v>0.14285714285714199</v>
      </c>
      <c r="P6060" s="9">
        <v>0</v>
      </c>
      <c r="Q6060">
        <v>20000</v>
      </c>
      <c r="R6060" s="8"/>
      <c r="S6060" s="8"/>
      <c r="AA6060">
        <v>1783152</v>
      </c>
      <c r="AB6060">
        <v>0</v>
      </c>
      <c r="AC6060">
        <v>12</v>
      </c>
      <c r="AD6060">
        <v>0</v>
      </c>
      <c r="AE6060">
        <v>2001</v>
      </c>
      <c r="AF6060" t="s">
        <v>54</v>
      </c>
      <c r="AG6060">
        <v>600000</v>
      </c>
      <c r="AH6060" t="s">
        <v>55</v>
      </c>
      <c r="AI6060" t="s">
        <v>55</v>
      </c>
      <c r="AJ6060">
        <v>1</v>
      </c>
      <c r="AK6060">
        <v>99900</v>
      </c>
      <c r="AL6060" s="8" t="s">
        <v>14029</v>
      </c>
      <c r="AM6060" s="10">
        <f t="shared" si="846"/>
        <v>2014</v>
      </c>
      <c r="AN6060">
        <f t="shared" si="847"/>
        <v>1</v>
      </c>
      <c r="AO6060">
        <f t="shared" si="853"/>
        <v>0</v>
      </c>
      <c r="AP6060">
        <f t="shared" si="848"/>
        <v>0</v>
      </c>
      <c r="AQ6060">
        <f t="shared" si="849"/>
        <v>1</v>
      </c>
      <c r="AR6060">
        <f t="shared" si="850"/>
        <v>0</v>
      </c>
      <c r="AS6060">
        <f t="shared" si="851"/>
        <v>0</v>
      </c>
      <c r="AT6060">
        <f t="shared" si="852"/>
        <v>0</v>
      </c>
      <c r="AU6060">
        <f t="shared" si="852"/>
        <v>0</v>
      </c>
      <c r="AV6060" t="str">
        <f t="shared" si="854"/>
        <v>2020-11-06T13:59:34</v>
      </c>
    </row>
    <row r="6061" spans="1:48" x14ac:dyDescent="0.25">
      <c r="A6061" s="5">
        <v>6132</v>
      </c>
      <c r="B6061" s="5" t="s">
        <v>3737</v>
      </c>
      <c r="C6061" s="5" t="s">
        <v>3738</v>
      </c>
      <c r="D6061" s="6" t="s">
        <v>3739</v>
      </c>
      <c r="E6061">
        <v>95</v>
      </c>
      <c r="F6061" s="7">
        <v>0.44440632660000001</v>
      </c>
      <c r="G6061" s="7">
        <v>0</v>
      </c>
      <c r="H6061" t="s">
        <v>3740</v>
      </c>
      <c r="I6061">
        <v>0</v>
      </c>
      <c r="J6061">
        <v>0</v>
      </c>
      <c r="K6061">
        <v>35000</v>
      </c>
      <c r="L6061" t="s">
        <v>52</v>
      </c>
      <c r="M6061" s="8" t="s">
        <v>53</v>
      </c>
      <c r="N6061" s="8">
        <v>0.69642857142857095</v>
      </c>
      <c r="O6061">
        <v>0.30357142857142799</v>
      </c>
      <c r="P6061" s="9">
        <v>0</v>
      </c>
      <c r="Q6061">
        <v>20000</v>
      </c>
      <c r="R6061" s="8"/>
      <c r="S6061" s="8"/>
      <c r="AA6061">
        <v>1520505</v>
      </c>
      <c r="AB6061">
        <v>0</v>
      </c>
      <c r="AC6061">
        <v>6</v>
      </c>
      <c r="AD6061">
        <v>0</v>
      </c>
      <c r="AE6061">
        <v>1997</v>
      </c>
      <c r="AF6061" t="s">
        <v>54</v>
      </c>
      <c r="AG6061">
        <v>1000</v>
      </c>
      <c r="AH6061" t="s">
        <v>55</v>
      </c>
      <c r="AI6061" t="s">
        <v>56</v>
      </c>
      <c r="AJ6061">
        <v>1</v>
      </c>
      <c r="AK6061">
        <v>49500</v>
      </c>
      <c r="AL6061" s="8" t="s">
        <v>14030</v>
      </c>
      <c r="AM6061" s="10">
        <f t="shared" si="846"/>
        <v>2006</v>
      </c>
      <c r="AN6061">
        <f t="shared" si="847"/>
        <v>1</v>
      </c>
      <c r="AO6061">
        <f t="shared" si="853"/>
        <v>0</v>
      </c>
      <c r="AP6061">
        <f t="shared" si="848"/>
        <v>0</v>
      </c>
      <c r="AQ6061">
        <f t="shared" si="849"/>
        <v>1</v>
      </c>
      <c r="AR6061">
        <f t="shared" si="850"/>
        <v>0</v>
      </c>
      <c r="AS6061">
        <f t="shared" si="851"/>
        <v>0</v>
      </c>
      <c r="AT6061">
        <f t="shared" si="852"/>
        <v>0</v>
      </c>
      <c r="AU6061">
        <f t="shared" si="852"/>
        <v>1</v>
      </c>
      <c r="AV6061" t="str">
        <f t="shared" si="854"/>
        <v>2020-11-06T14:37:24</v>
      </c>
    </row>
    <row r="6062" spans="1:48" x14ac:dyDescent="0.25">
      <c r="A6062" s="5">
        <v>6133</v>
      </c>
      <c r="B6062" s="5" t="s">
        <v>680</v>
      </c>
      <c r="C6062" s="5" t="s">
        <v>681</v>
      </c>
      <c r="D6062" s="6" t="s">
        <v>682</v>
      </c>
      <c r="E6062">
        <v>6</v>
      </c>
      <c r="F6062" s="7">
        <v>0.54954080390000004</v>
      </c>
      <c r="G6062" s="7">
        <v>0</v>
      </c>
      <c r="H6062" t="s">
        <v>683</v>
      </c>
      <c r="I6062">
        <v>0</v>
      </c>
      <c r="J6062">
        <v>0</v>
      </c>
      <c r="K6062">
        <v>50000</v>
      </c>
      <c r="L6062" t="s">
        <v>52</v>
      </c>
      <c r="M6062" s="8" t="s">
        <v>53</v>
      </c>
      <c r="N6062" s="8">
        <v>0.85714285714285698</v>
      </c>
      <c r="O6062">
        <v>0.14285714285714199</v>
      </c>
      <c r="P6062" s="9">
        <v>0</v>
      </c>
      <c r="Q6062">
        <v>50000</v>
      </c>
      <c r="R6062" s="8"/>
      <c r="S6062" s="8"/>
      <c r="AA6062">
        <v>12758194</v>
      </c>
      <c r="AB6062">
        <v>0</v>
      </c>
      <c r="AC6062">
        <v>12</v>
      </c>
      <c r="AD6062">
        <v>0</v>
      </c>
      <c r="AE6062">
        <v>2007</v>
      </c>
      <c r="AF6062" t="s">
        <v>121</v>
      </c>
      <c r="AG6062">
        <v>100000</v>
      </c>
      <c r="AH6062" t="s">
        <v>55</v>
      </c>
      <c r="AI6062" t="s">
        <v>55</v>
      </c>
      <c r="AJ6062">
        <v>1</v>
      </c>
      <c r="AK6062">
        <v>534000</v>
      </c>
      <c r="AL6062" s="8" t="s">
        <v>14031</v>
      </c>
      <c r="AM6062" s="10">
        <f t="shared" si="846"/>
        <v>2015</v>
      </c>
      <c r="AN6062">
        <f t="shared" si="847"/>
        <v>1</v>
      </c>
      <c r="AO6062">
        <f t="shared" si="853"/>
        <v>0</v>
      </c>
      <c r="AP6062">
        <f t="shared" si="848"/>
        <v>0</v>
      </c>
      <c r="AQ6062">
        <f t="shared" si="849"/>
        <v>1</v>
      </c>
      <c r="AR6062">
        <f t="shared" si="850"/>
        <v>0</v>
      </c>
      <c r="AS6062">
        <f t="shared" si="851"/>
        <v>0</v>
      </c>
      <c r="AT6062">
        <f t="shared" si="852"/>
        <v>0</v>
      </c>
      <c r="AU6062">
        <f t="shared" si="852"/>
        <v>0</v>
      </c>
      <c r="AV6062" t="str">
        <f t="shared" si="854"/>
        <v>2020-11-06T14:55:54</v>
      </c>
    </row>
    <row r="6063" spans="1:48" x14ac:dyDescent="0.25">
      <c r="A6063" s="5">
        <v>6134</v>
      </c>
      <c r="B6063" s="5" t="s">
        <v>14032</v>
      </c>
      <c r="C6063" s="5" t="s">
        <v>14033</v>
      </c>
      <c r="D6063" s="6" t="s">
        <v>14034</v>
      </c>
      <c r="E6063">
        <v>0</v>
      </c>
      <c r="F6063" s="7">
        <v>1.9860939099999999E-2</v>
      </c>
      <c r="G6063" s="7">
        <v>0</v>
      </c>
      <c r="H6063" t="s">
        <v>14035</v>
      </c>
      <c r="I6063">
        <v>0</v>
      </c>
      <c r="J6063">
        <v>0</v>
      </c>
      <c r="K6063">
        <v>50000</v>
      </c>
      <c r="L6063" t="s">
        <v>52</v>
      </c>
      <c r="M6063" s="8" t="s">
        <v>53</v>
      </c>
      <c r="N6063" s="8">
        <v>0.78571428571428503</v>
      </c>
      <c r="O6063">
        <v>0.214285714285714</v>
      </c>
      <c r="P6063" s="9">
        <v>0</v>
      </c>
      <c r="Q6063">
        <v>30000</v>
      </c>
      <c r="R6063" s="8"/>
      <c r="S6063" s="8" t="s">
        <v>217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3656570</v>
      </c>
      <c r="AB6063">
        <v>0</v>
      </c>
      <c r="AC6063">
        <v>12</v>
      </c>
      <c r="AD6063">
        <v>0</v>
      </c>
      <c r="AE6063">
        <v>2016</v>
      </c>
      <c r="AF6063" t="s">
        <v>126</v>
      </c>
      <c r="AG6063">
        <v>50000</v>
      </c>
      <c r="AH6063" t="s">
        <v>55</v>
      </c>
      <c r="AI6063" t="s">
        <v>55</v>
      </c>
      <c r="AJ6063">
        <v>1</v>
      </c>
      <c r="AK6063">
        <v>1920</v>
      </c>
      <c r="AL6063" s="8" t="s">
        <v>14036</v>
      </c>
      <c r="AM6063" s="10">
        <f t="shared" si="846"/>
        <v>2020</v>
      </c>
      <c r="AN6063">
        <f t="shared" si="847"/>
        <v>1</v>
      </c>
      <c r="AO6063">
        <f t="shared" si="853"/>
        <v>0</v>
      </c>
      <c r="AP6063">
        <f t="shared" si="848"/>
        <v>0</v>
      </c>
      <c r="AQ6063">
        <f t="shared" si="849"/>
        <v>1</v>
      </c>
      <c r="AR6063">
        <f t="shared" si="850"/>
        <v>0</v>
      </c>
      <c r="AS6063">
        <f t="shared" si="851"/>
        <v>0</v>
      </c>
      <c r="AT6063">
        <f t="shared" si="852"/>
        <v>0</v>
      </c>
      <c r="AU6063">
        <f t="shared" si="852"/>
        <v>0</v>
      </c>
      <c r="AV6063" t="str">
        <f t="shared" si="854"/>
        <v>2020-11-06T14:57:18</v>
      </c>
    </row>
    <row r="6064" spans="1:48" x14ac:dyDescent="0.25">
      <c r="A6064" s="5">
        <v>6135</v>
      </c>
      <c r="B6064" s="5" t="s">
        <v>3087</v>
      </c>
      <c r="C6064" s="5" t="s">
        <v>3088</v>
      </c>
      <c r="D6064" s="6" t="s">
        <v>3089</v>
      </c>
      <c r="E6064">
        <v>4</v>
      </c>
      <c r="F6064" s="7">
        <v>0</v>
      </c>
      <c r="G6064" s="7"/>
      <c r="H6064" t="s">
        <v>3090</v>
      </c>
      <c r="I6064">
        <v>0</v>
      </c>
      <c r="J6064">
        <v>0</v>
      </c>
      <c r="K6064">
        <v>300000</v>
      </c>
      <c r="L6064" t="s">
        <v>52</v>
      </c>
      <c r="M6064" s="8" t="s">
        <v>63</v>
      </c>
      <c r="N6064" s="8">
        <v>0.91071428571428503</v>
      </c>
      <c r="O6064">
        <v>8.9285714285714204E-2</v>
      </c>
      <c r="P6064" s="9">
        <v>0</v>
      </c>
      <c r="Q6064">
        <v>300000</v>
      </c>
      <c r="R6064" s="8"/>
      <c r="S6064" s="8" t="s">
        <v>329</v>
      </c>
      <c r="T6064">
        <v>9468777</v>
      </c>
      <c r="U6064">
        <v>1558237</v>
      </c>
      <c r="V6064">
        <v>9843161</v>
      </c>
      <c r="W6064">
        <v>8271820</v>
      </c>
      <c r="X6064">
        <v>535886</v>
      </c>
      <c r="Y6064">
        <v>5240295</v>
      </c>
      <c r="Z6064">
        <v>3641350</v>
      </c>
      <c r="AA6064">
        <v>6372885</v>
      </c>
      <c r="AB6064">
        <v>2702800</v>
      </c>
      <c r="AC6064">
        <v>10</v>
      </c>
      <c r="AD6064">
        <v>3670085</v>
      </c>
      <c r="AE6064">
        <v>2005</v>
      </c>
      <c r="AF6064" t="s">
        <v>121</v>
      </c>
      <c r="AG6064">
        <v>500000</v>
      </c>
      <c r="AH6064" t="s">
        <v>55</v>
      </c>
      <c r="AI6064" t="s">
        <v>55</v>
      </c>
      <c r="AJ6064">
        <v>0</v>
      </c>
      <c r="AK6064">
        <v>75900</v>
      </c>
      <c r="AL6064" s="8" t="s">
        <v>14037</v>
      </c>
      <c r="AM6064" s="10">
        <f t="shared" si="846"/>
        <v>2014</v>
      </c>
      <c r="AN6064">
        <f t="shared" si="847"/>
        <v>1</v>
      </c>
      <c r="AO6064">
        <f t="shared" si="853"/>
        <v>0</v>
      </c>
      <c r="AP6064">
        <f t="shared" si="848"/>
        <v>1</v>
      </c>
      <c r="AQ6064">
        <f t="shared" si="849"/>
        <v>0</v>
      </c>
      <c r="AR6064">
        <f t="shared" si="850"/>
        <v>0</v>
      </c>
      <c r="AS6064">
        <f t="shared" si="851"/>
        <v>0</v>
      </c>
      <c r="AT6064">
        <f t="shared" si="852"/>
        <v>0</v>
      </c>
      <c r="AU6064">
        <f t="shared" si="852"/>
        <v>0</v>
      </c>
      <c r="AV6064" t="str">
        <f t="shared" si="854"/>
        <v>2020-11-06T15:09:55</v>
      </c>
    </row>
    <row r="6065" spans="1:48" x14ac:dyDescent="0.25">
      <c r="A6065" s="5">
        <v>6136</v>
      </c>
      <c r="B6065" s="5" t="s">
        <v>14038</v>
      </c>
      <c r="C6065" s="5" t="s">
        <v>14039</v>
      </c>
      <c r="D6065" s="6" t="s">
        <v>14040</v>
      </c>
      <c r="E6065">
        <v>0</v>
      </c>
      <c r="F6065" s="7">
        <v>0.4305185185</v>
      </c>
      <c r="G6065" s="7">
        <v>0</v>
      </c>
      <c r="H6065" t="s">
        <v>14041</v>
      </c>
      <c r="I6065">
        <v>0</v>
      </c>
      <c r="J6065">
        <v>0</v>
      </c>
      <c r="K6065">
        <v>20000</v>
      </c>
      <c r="L6065" t="s">
        <v>52</v>
      </c>
      <c r="M6065" s="8" t="s">
        <v>86</v>
      </c>
      <c r="N6065" s="8">
        <v>0.67857142857142805</v>
      </c>
      <c r="O6065">
        <v>0.32142857142857101</v>
      </c>
      <c r="P6065" s="9">
        <v>0</v>
      </c>
      <c r="Q6065">
        <v>5000</v>
      </c>
      <c r="R6065" s="8"/>
      <c r="S6065" s="8"/>
      <c r="AA6065">
        <v>601598</v>
      </c>
      <c r="AB6065">
        <v>0</v>
      </c>
      <c r="AC6065">
        <v>5</v>
      </c>
      <c r="AD6065">
        <v>0</v>
      </c>
      <c r="AE6065">
        <v>2019</v>
      </c>
      <c r="AF6065" t="s">
        <v>126</v>
      </c>
      <c r="AG6065">
        <v>50000</v>
      </c>
      <c r="AH6065" t="s">
        <v>55</v>
      </c>
      <c r="AI6065" t="s">
        <v>55</v>
      </c>
      <c r="AJ6065">
        <v>1</v>
      </c>
      <c r="AK6065">
        <v>1320</v>
      </c>
      <c r="AL6065" s="8" t="s">
        <v>14042</v>
      </c>
      <c r="AM6065" s="10">
        <f t="shared" si="846"/>
        <v>2020</v>
      </c>
      <c r="AN6065">
        <f t="shared" si="847"/>
        <v>1</v>
      </c>
      <c r="AO6065">
        <f t="shared" si="853"/>
        <v>0</v>
      </c>
      <c r="AP6065">
        <f t="shared" si="848"/>
        <v>0</v>
      </c>
      <c r="AQ6065">
        <f t="shared" si="849"/>
        <v>0</v>
      </c>
      <c r="AR6065">
        <f t="shared" si="850"/>
        <v>1</v>
      </c>
      <c r="AS6065">
        <f t="shared" si="851"/>
        <v>0</v>
      </c>
      <c r="AT6065">
        <f t="shared" si="852"/>
        <v>0</v>
      </c>
      <c r="AU6065">
        <f t="shared" si="852"/>
        <v>0</v>
      </c>
      <c r="AV6065" t="str">
        <f t="shared" si="854"/>
        <v>2020-11-06T16:59:23</v>
      </c>
    </row>
    <row r="6066" spans="1:48" x14ac:dyDescent="0.25">
      <c r="A6066" s="5">
        <v>6137</v>
      </c>
      <c r="B6066" s="5" t="s">
        <v>4055</v>
      </c>
      <c r="C6066" s="5" t="s">
        <v>4056</v>
      </c>
      <c r="D6066" s="6" t="s">
        <v>4057</v>
      </c>
      <c r="E6066">
        <v>3</v>
      </c>
      <c r="F6066" s="7">
        <v>0.4609162101</v>
      </c>
      <c r="G6066" s="7">
        <v>0</v>
      </c>
      <c r="H6066" t="s">
        <v>4058</v>
      </c>
      <c r="I6066">
        <v>0</v>
      </c>
      <c r="J6066">
        <v>0</v>
      </c>
      <c r="K6066">
        <v>17000</v>
      </c>
      <c r="L6066" t="s">
        <v>52</v>
      </c>
      <c r="M6066" s="8" t="s">
        <v>53</v>
      </c>
      <c r="N6066" s="8">
        <v>0.82142857142857095</v>
      </c>
      <c r="O6066">
        <v>0.17857142857142799</v>
      </c>
      <c r="P6066" s="9">
        <v>0</v>
      </c>
      <c r="Q6066">
        <v>17000</v>
      </c>
      <c r="R6066" s="8"/>
      <c r="S6066" s="8" t="s">
        <v>217</v>
      </c>
      <c r="T6066">
        <v>1220396</v>
      </c>
      <c r="U6066">
        <v>0</v>
      </c>
      <c r="V6066">
        <v>1220396</v>
      </c>
      <c r="W6066">
        <v>1174918</v>
      </c>
      <c r="X6066">
        <v>0</v>
      </c>
      <c r="Y6066">
        <v>0</v>
      </c>
      <c r="Z6066">
        <v>355210</v>
      </c>
      <c r="AA6066">
        <v>3915366</v>
      </c>
      <c r="AB6066">
        <v>0</v>
      </c>
      <c r="AC6066">
        <v>12</v>
      </c>
      <c r="AD6066">
        <v>0</v>
      </c>
      <c r="AE6066">
        <v>2016</v>
      </c>
      <c r="AF6066" t="s">
        <v>126</v>
      </c>
      <c r="AG6066">
        <v>50000</v>
      </c>
      <c r="AH6066" t="s">
        <v>55</v>
      </c>
      <c r="AI6066" t="s">
        <v>55</v>
      </c>
      <c r="AJ6066">
        <v>1</v>
      </c>
      <c r="AK6066">
        <v>5400</v>
      </c>
      <c r="AL6066" s="8" t="s">
        <v>14043</v>
      </c>
      <c r="AM6066" s="10">
        <f t="shared" si="846"/>
        <v>2019</v>
      </c>
      <c r="AN6066">
        <f t="shared" si="847"/>
        <v>1</v>
      </c>
      <c r="AO6066">
        <f t="shared" si="853"/>
        <v>0</v>
      </c>
      <c r="AP6066">
        <f t="shared" si="848"/>
        <v>0</v>
      </c>
      <c r="AQ6066">
        <f t="shared" si="849"/>
        <v>1</v>
      </c>
      <c r="AR6066">
        <f t="shared" si="850"/>
        <v>0</v>
      </c>
      <c r="AS6066">
        <f t="shared" si="851"/>
        <v>0</v>
      </c>
      <c r="AT6066">
        <f t="shared" si="852"/>
        <v>0</v>
      </c>
      <c r="AU6066">
        <f t="shared" si="852"/>
        <v>0</v>
      </c>
      <c r="AV6066" t="str">
        <f t="shared" si="854"/>
        <v>2020-11-06T16:59:54</v>
      </c>
    </row>
    <row r="6067" spans="1:48" x14ac:dyDescent="0.25">
      <c r="A6067" s="5">
        <v>6138</v>
      </c>
      <c r="B6067" s="5" t="s">
        <v>859</v>
      </c>
      <c r="C6067" s="5" t="s">
        <v>860</v>
      </c>
      <c r="D6067" s="6" t="s">
        <v>861</v>
      </c>
      <c r="E6067">
        <v>4</v>
      </c>
      <c r="F6067" s="7">
        <v>0.41942418370000001</v>
      </c>
      <c r="G6067" s="7">
        <v>0</v>
      </c>
      <c r="H6067" t="s">
        <v>862</v>
      </c>
      <c r="I6067">
        <v>40</v>
      </c>
      <c r="J6067">
        <v>45105.8</v>
      </c>
      <c r="K6067">
        <v>150000</v>
      </c>
      <c r="L6067" t="s">
        <v>52</v>
      </c>
      <c r="M6067" s="8" t="s">
        <v>63</v>
      </c>
      <c r="N6067" s="8">
        <v>0.89285714285714202</v>
      </c>
      <c r="O6067">
        <v>0.107142857142857</v>
      </c>
      <c r="P6067" s="9">
        <v>0</v>
      </c>
      <c r="Q6067">
        <v>150000</v>
      </c>
      <c r="R6067" s="8"/>
      <c r="S6067" s="8" t="s">
        <v>329</v>
      </c>
      <c r="T6067">
        <v>27981971</v>
      </c>
      <c r="U6067">
        <v>22136997</v>
      </c>
      <c r="V6067">
        <v>38066029</v>
      </c>
      <c r="W6067">
        <v>9918524</v>
      </c>
      <c r="X6067">
        <v>13100000</v>
      </c>
      <c r="Y6067">
        <v>15375557</v>
      </c>
      <c r="Z6067">
        <v>6615917</v>
      </c>
      <c r="AA6067">
        <v>82056177</v>
      </c>
      <c r="AB6067">
        <v>22679898</v>
      </c>
      <c r="AC6067">
        <v>12</v>
      </c>
      <c r="AD6067">
        <v>59376279</v>
      </c>
      <c r="AE6067">
        <v>2003</v>
      </c>
      <c r="AF6067" t="s">
        <v>54</v>
      </c>
      <c r="AG6067">
        <v>3000000</v>
      </c>
      <c r="AH6067" t="s">
        <v>55</v>
      </c>
      <c r="AI6067" t="s">
        <v>55</v>
      </c>
      <c r="AJ6067">
        <v>1</v>
      </c>
      <c r="AK6067">
        <v>6775193</v>
      </c>
      <c r="AL6067" s="8" t="s">
        <v>14044</v>
      </c>
      <c r="AM6067" s="10">
        <f t="shared" si="846"/>
        <v>2016</v>
      </c>
      <c r="AN6067">
        <f t="shared" si="847"/>
        <v>1</v>
      </c>
      <c r="AO6067">
        <f t="shared" si="853"/>
        <v>0</v>
      </c>
      <c r="AP6067">
        <f t="shared" si="848"/>
        <v>1</v>
      </c>
      <c r="AQ6067">
        <f t="shared" si="849"/>
        <v>0</v>
      </c>
      <c r="AR6067">
        <f t="shared" si="850"/>
        <v>0</v>
      </c>
      <c r="AS6067">
        <f t="shared" si="851"/>
        <v>0</v>
      </c>
      <c r="AT6067">
        <f t="shared" si="852"/>
        <v>0</v>
      </c>
      <c r="AU6067">
        <f t="shared" si="852"/>
        <v>0</v>
      </c>
      <c r="AV6067" t="str">
        <f t="shared" si="854"/>
        <v>2020-11-06T17:15:14</v>
      </c>
    </row>
    <row r="6068" spans="1:48" x14ac:dyDescent="0.25">
      <c r="A6068" s="5">
        <v>6139</v>
      </c>
      <c r="B6068" s="5" t="s">
        <v>10337</v>
      </c>
      <c r="C6068" s="5" t="s">
        <v>10338</v>
      </c>
      <c r="D6068" s="6" t="s">
        <v>10339</v>
      </c>
      <c r="E6068">
        <v>8</v>
      </c>
      <c r="F6068" s="7">
        <v>0.6333619211</v>
      </c>
      <c r="G6068" s="7">
        <v>0</v>
      </c>
      <c r="H6068" t="s">
        <v>10340</v>
      </c>
      <c r="I6068">
        <v>17</v>
      </c>
      <c r="J6068">
        <v>2376</v>
      </c>
      <c r="K6068">
        <v>50000</v>
      </c>
      <c r="L6068" t="s">
        <v>62</v>
      </c>
      <c r="M6068" s="8" t="s">
        <v>63</v>
      </c>
      <c r="N6068" s="8">
        <v>1</v>
      </c>
      <c r="O6068">
        <v>0</v>
      </c>
      <c r="P6068" s="9">
        <v>0</v>
      </c>
      <c r="R6068" s="8"/>
      <c r="S6068" s="8"/>
      <c r="AJ6068">
        <v>1</v>
      </c>
      <c r="AL6068" s="8"/>
      <c r="AM6068" s="10">
        <f t="shared" si="846"/>
        <v>2007</v>
      </c>
      <c r="AN6068">
        <f t="shared" si="847"/>
        <v>0</v>
      </c>
      <c r="AO6068">
        <f t="shared" si="853"/>
        <v>0</v>
      </c>
      <c r="AP6068">
        <f t="shared" si="848"/>
        <v>1</v>
      </c>
      <c r="AQ6068">
        <f t="shared" si="849"/>
        <v>0</v>
      </c>
      <c r="AR6068">
        <f t="shared" si="850"/>
        <v>0</v>
      </c>
      <c r="AS6068">
        <f t="shared" si="851"/>
        <v>0</v>
      </c>
      <c r="AT6068">
        <f t="shared" si="852"/>
        <v>0</v>
      </c>
      <c r="AU6068">
        <f t="shared" si="852"/>
        <v>0</v>
      </c>
      <c r="AV6068">
        <f t="shared" si="854"/>
        <v>0</v>
      </c>
    </row>
    <row r="6069" spans="1:48" x14ac:dyDescent="0.25">
      <c r="A6069" s="5">
        <v>6140</v>
      </c>
      <c r="B6069" s="5" t="s">
        <v>8710</v>
      </c>
      <c r="C6069" s="5" t="s">
        <v>8711</v>
      </c>
      <c r="D6069" s="6" t="s">
        <v>8712</v>
      </c>
      <c r="E6069">
        <v>15</v>
      </c>
      <c r="F6069" s="7">
        <v>0.2866087303</v>
      </c>
      <c r="G6069" s="7">
        <v>0</v>
      </c>
      <c r="H6069" t="s">
        <v>6453</v>
      </c>
      <c r="I6069">
        <v>26</v>
      </c>
      <c r="J6069">
        <v>46346.400000000001</v>
      </c>
      <c r="K6069">
        <v>150000</v>
      </c>
      <c r="L6069" t="s">
        <v>62</v>
      </c>
      <c r="M6069" s="8" t="s">
        <v>63</v>
      </c>
      <c r="N6069" s="8">
        <v>1</v>
      </c>
      <c r="O6069">
        <v>0</v>
      </c>
      <c r="P6069" s="9">
        <v>0</v>
      </c>
      <c r="R6069" s="8"/>
      <c r="S6069" s="8"/>
      <c r="AJ6069">
        <v>1</v>
      </c>
      <c r="AL6069" s="8"/>
      <c r="AM6069" s="10">
        <f t="shared" si="846"/>
        <v>2013</v>
      </c>
      <c r="AN6069">
        <f t="shared" si="847"/>
        <v>0</v>
      </c>
      <c r="AO6069">
        <f t="shared" si="853"/>
        <v>0</v>
      </c>
      <c r="AP6069">
        <f t="shared" si="848"/>
        <v>1</v>
      </c>
      <c r="AQ6069">
        <f t="shared" si="849"/>
        <v>0</v>
      </c>
      <c r="AR6069">
        <f t="shared" si="850"/>
        <v>0</v>
      </c>
      <c r="AS6069">
        <f t="shared" si="851"/>
        <v>0</v>
      </c>
      <c r="AT6069">
        <f t="shared" si="852"/>
        <v>0</v>
      </c>
      <c r="AU6069">
        <f t="shared" si="852"/>
        <v>0</v>
      </c>
      <c r="AV6069">
        <f t="shared" si="854"/>
        <v>0</v>
      </c>
    </row>
    <row r="6070" spans="1:48" x14ac:dyDescent="0.25">
      <c r="A6070" s="5">
        <v>6141</v>
      </c>
      <c r="B6070" s="5" t="s">
        <v>10337</v>
      </c>
      <c r="C6070" s="5" t="s">
        <v>10338</v>
      </c>
      <c r="D6070" s="6" t="s">
        <v>10339</v>
      </c>
      <c r="E6070">
        <v>8</v>
      </c>
      <c r="F6070" s="7">
        <v>0.6333619211</v>
      </c>
      <c r="G6070" s="7">
        <v>0</v>
      </c>
      <c r="H6070" t="s">
        <v>10340</v>
      </c>
      <c r="I6070">
        <v>17</v>
      </c>
      <c r="J6070">
        <v>2376</v>
      </c>
      <c r="K6070">
        <v>50000</v>
      </c>
      <c r="L6070" t="s">
        <v>52</v>
      </c>
      <c r="M6070" s="8" t="s">
        <v>53</v>
      </c>
      <c r="N6070" s="8">
        <v>0.85714285714285698</v>
      </c>
      <c r="O6070">
        <v>0.14285714285714199</v>
      </c>
      <c r="P6070" s="9">
        <v>0</v>
      </c>
      <c r="Q6070">
        <v>50000</v>
      </c>
      <c r="R6070" s="8"/>
      <c r="S6070" s="8"/>
      <c r="AA6070">
        <v>4067358</v>
      </c>
      <c r="AB6070">
        <v>0</v>
      </c>
      <c r="AC6070">
        <v>12</v>
      </c>
      <c r="AD6070">
        <v>0</v>
      </c>
      <c r="AE6070">
        <v>2002</v>
      </c>
      <c r="AF6070" t="s">
        <v>54</v>
      </c>
      <c r="AG6070">
        <v>3000</v>
      </c>
      <c r="AH6070" t="s">
        <v>55</v>
      </c>
      <c r="AI6070" t="s">
        <v>55</v>
      </c>
      <c r="AJ6070">
        <v>1</v>
      </c>
      <c r="AK6070">
        <v>16280</v>
      </c>
      <c r="AL6070" s="8" t="s">
        <v>14045</v>
      </c>
      <c r="AM6070" s="10">
        <f t="shared" si="846"/>
        <v>2007</v>
      </c>
      <c r="AN6070">
        <f t="shared" si="847"/>
        <v>1</v>
      </c>
      <c r="AO6070">
        <f t="shared" si="853"/>
        <v>0</v>
      </c>
      <c r="AP6070">
        <f t="shared" si="848"/>
        <v>0</v>
      </c>
      <c r="AQ6070">
        <f t="shared" si="849"/>
        <v>1</v>
      </c>
      <c r="AR6070">
        <f t="shared" si="850"/>
        <v>0</v>
      </c>
      <c r="AS6070">
        <f t="shared" si="851"/>
        <v>0</v>
      </c>
      <c r="AT6070">
        <f t="shared" si="852"/>
        <v>0</v>
      </c>
      <c r="AU6070">
        <f t="shared" si="852"/>
        <v>0</v>
      </c>
      <c r="AV6070" t="str">
        <f t="shared" si="854"/>
        <v>2020-11-06T17:59:36</v>
      </c>
    </row>
    <row r="6071" spans="1:48" x14ac:dyDescent="0.25">
      <c r="A6071" s="5">
        <v>6142</v>
      </c>
      <c r="B6071" s="5" t="s">
        <v>2176</v>
      </c>
      <c r="C6071" s="5" t="s">
        <v>2177</v>
      </c>
      <c r="D6071" s="6" t="s">
        <v>2178</v>
      </c>
      <c r="E6071">
        <v>57</v>
      </c>
      <c r="F6071" s="7">
        <v>0.3912469026</v>
      </c>
      <c r="G6071" s="7">
        <v>0</v>
      </c>
      <c r="H6071" t="s">
        <v>2128</v>
      </c>
      <c r="I6071">
        <v>41</v>
      </c>
      <c r="J6071">
        <v>100246.8</v>
      </c>
      <c r="K6071">
        <v>300000</v>
      </c>
      <c r="L6071" t="s">
        <v>52</v>
      </c>
      <c r="M6071" s="8" t="s">
        <v>63</v>
      </c>
      <c r="N6071" s="8">
        <v>0.91071428571428503</v>
      </c>
      <c r="O6071">
        <v>8.9285714285714204E-2</v>
      </c>
      <c r="P6071" s="9">
        <v>7.3449770710630002E-4</v>
      </c>
      <c r="Q6071">
        <v>300000</v>
      </c>
      <c r="R6071" s="8"/>
      <c r="S6071" s="8" t="s">
        <v>9131</v>
      </c>
      <c r="T6071">
        <v>36687076</v>
      </c>
      <c r="U6071">
        <v>13071823</v>
      </c>
      <c r="V6071">
        <v>39062454</v>
      </c>
      <c r="W6071">
        <v>24241885</v>
      </c>
      <c r="X6071">
        <v>0</v>
      </c>
      <c r="Y6071">
        <v>13939904</v>
      </c>
      <c r="Z6071">
        <v>13673224</v>
      </c>
      <c r="AA6071">
        <v>34142426</v>
      </c>
      <c r="AB6071">
        <v>11257897</v>
      </c>
      <c r="AC6071">
        <v>5</v>
      </c>
      <c r="AD6071">
        <v>22884529</v>
      </c>
      <c r="AE6071">
        <v>1998</v>
      </c>
      <c r="AF6071" t="s">
        <v>54</v>
      </c>
      <c r="AG6071">
        <v>0</v>
      </c>
      <c r="AH6071" t="s">
        <v>55</v>
      </c>
      <c r="AI6071" t="s">
        <v>55</v>
      </c>
      <c r="AJ6071">
        <v>1</v>
      </c>
      <c r="AK6071">
        <v>249200</v>
      </c>
      <c r="AL6071" s="8" t="s">
        <v>14046</v>
      </c>
      <c r="AM6071" s="10">
        <f t="shared" si="846"/>
        <v>2017</v>
      </c>
      <c r="AN6071">
        <f t="shared" si="847"/>
        <v>1</v>
      </c>
      <c r="AO6071">
        <f t="shared" si="853"/>
        <v>0</v>
      </c>
      <c r="AP6071">
        <f t="shared" si="848"/>
        <v>1</v>
      </c>
      <c r="AQ6071">
        <f t="shared" si="849"/>
        <v>0</v>
      </c>
      <c r="AR6071">
        <f t="shared" si="850"/>
        <v>0</v>
      </c>
      <c r="AS6071">
        <f t="shared" si="851"/>
        <v>0</v>
      </c>
      <c r="AT6071">
        <f t="shared" si="852"/>
        <v>0</v>
      </c>
      <c r="AU6071">
        <f t="shared" si="852"/>
        <v>0</v>
      </c>
      <c r="AV6071" t="str">
        <f t="shared" si="854"/>
        <v>2020-11-06T18:06:08</v>
      </c>
    </row>
    <row r="6072" spans="1:48" x14ac:dyDescent="0.25">
      <c r="A6072" s="5">
        <v>6143</v>
      </c>
      <c r="B6072" s="5" t="s">
        <v>14047</v>
      </c>
      <c r="C6072" s="5" t="s">
        <v>14048</v>
      </c>
      <c r="D6072" s="6" t="s">
        <v>14049</v>
      </c>
      <c r="E6072">
        <v>3</v>
      </c>
      <c r="F6072" s="7">
        <v>0.52906862669999999</v>
      </c>
      <c r="G6072" s="7">
        <v>0</v>
      </c>
      <c r="H6072" t="s">
        <v>14050</v>
      </c>
      <c r="I6072">
        <v>0</v>
      </c>
      <c r="J6072">
        <v>0</v>
      </c>
      <c r="K6072">
        <v>50000</v>
      </c>
      <c r="L6072" t="s">
        <v>52</v>
      </c>
      <c r="M6072" s="8" t="s">
        <v>53</v>
      </c>
      <c r="N6072" s="8">
        <v>0.75</v>
      </c>
      <c r="O6072">
        <v>0.249999999999999</v>
      </c>
      <c r="P6072" s="9">
        <v>0</v>
      </c>
      <c r="Q6072">
        <v>5000</v>
      </c>
      <c r="R6072" s="8"/>
      <c r="S6072" s="8" t="s">
        <v>217</v>
      </c>
      <c r="T6072">
        <v>156963</v>
      </c>
      <c r="U6072">
        <v>160794</v>
      </c>
      <c r="V6072">
        <v>235057</v>
      </c>
      <c r="W6072">
        <v>74262</v>
      </c>
      <c r="X6072">
        <v>0</v>
      </c>
      <c r="Y6072">
        <v>173010</v>
      </c>
      <c r="Z6072">
        <v>47483</v>
      </c>
      <c r="AA6072">
        <v>185399</v>
      </c>
      <c r="AB6072">
        <v>111602</v>
      </c>
      <c r="AC6072">
        <v>12</v>
      </c>
      <c r="AD6072">
        <v>73797</v>
      </c>
      <c r="AE6072">
        <v>2018</v>
      </c>
      <c r="AF6072" t="s">
        <v>126</v>
      </c>
      <c r="AG6072">
        <v>100000</v>
      </c>
      <c r="AH6072" t="s">
        <v>55</v>
      </c>
      <c r="AI6072" t="s">
        <v>55</v>
      </c>
      <c r="AJ6072">
        <v>1</v>
      </c>
      <c r="AK6072">
        <v>16200</v>
      </c>
      <c r="AL6072" s="8" t="s">
        <v>14051</v>
      </c>
      <c r="AM6072" s="10">
        <f t="shared" si="846"/>
        <v>2020</v>
      </c>
      <c r="AN6072">
        <f t="shared" si="847"/>
        <v>1</v>
      </c>
      <c r="AO6072">
        <f t="shared" si="853"/>
        <v>0</v>
      </c>
      <c r="AP6072">
        <f t="shared" si="848"/>
        <v>0</v>
      </c>
      <c r="AQ6072">
        <f t="shared" si="849"/>
        <v>1</v>
      </c>
      <c r="AR6072">
        <f t="shared" si="850"/>
        <v>0</v>
      </c>
      <c r="AS6072">
        <f t="shared" si="851"/>
        <v>0</v>
      </c>
      <c r="AT6072">
        <f t="shared" si="852"/>
        <v>0</v>
      </c>
      <c r="AU6072">
        <f t="shared" si="852"/>
        <v>0</v>
      </c>
      <c r="AV6072" t="str">
        <f t="shared" si="854"/>
        <v>2020-11-06T18:06:42</v>
      </c>
    </row>
    <row r="6073" spans="1:48" x14ac:dyDescent="0.25">
      <c r="A6073" s="5">
        <v>6144</v>
      </c>
      <c r="B6073" s="5" t="s">
        <v>14052</v>
      </c>
      <c r="C6073" s="5" t="s">
        <v>14053</v>
      </c>
      <c r="D6073" s="6" t="s">
        <v>14054</v>
      </c>
      <c r="E6073">
        <v>5</v>
      </c>
      <c r="F6073" s="7">
        <v>0.27585903429999997</v>
      </c>
      <c r="G6073" s="7">
        <v>0</v>
      </c>
      <c r="H6073" t="s">
        <v>12651</v>
      </c>
      <c r="I6073">
        <v>0</v>
      </c>
      <c r="J6073">
        <v>0</v>
      </c>
      <c r="K6073">
        <v>50000</v>
      </c>
      <c r="L6073" t="s">
        <v>52</v>
      </c>
      <c r="M6073" s="8" t="s">
        <v>86</v>
      </c>
      <c r="N6073" s="8">
        <v>0.55357142857142805</v>
      </c>
      <c r="O6073">
        <v>0.44642857142857101</v>
      </c>
      <c r="P6073" s="9">
        <v>0</v>
      </c>
      <c r="Q6073">
        <v>5000</v>
      </c>
      <c r="R6073" s="8"/>
      <c r="S6073" s="8" t="s">
        <v>217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12</v>
      </c>
      <c r="AD6073">
        <v>0</v>
      </c>
      <c r="AE6073">
        <v>2019</v>
      </c>
      <c r="AF6073" t="s">
        <v>126</v>
      </c>
      <c r="AG6073">
        <v>50000</v>
      </c>
      <c r="AH6073" t="s">
        <v>55</v>
      </c>
      <c r="AI6073" t="s">
        <v>55</v>
      </c>
      <c r="AJ6073">
        <v>1</v>
      </c>
      <c r="AK6073">
        <v>1110</v>
      </c>
      <c r="AL6073" s="8" t="s">
        <v>14055</v>
      </c>
      <c r="AM6073" s="10">
        <f t="shared" si="846"/>
        <v>2020</v>
      </c>
      <c r="AN6073">
        <f t="shared" si="847"/>
        <v>1</v>
      </c>
      <c r="AO6073">
        <f t="shared" si="853"/>
        <v>0</v>
      </c>
      <c r="AP6073">
        <f t="shared" si="848"/>
        <v>0</v>
      </c>
      <c r="AQ6073">
        <f t="shared" si="849"/>
        <v>0</v>
      </c>
      <c r="AR6073">
        <f t="shared" si="850"/>
        <v>1</v>
      </c>
      <c r="AS6073">
        <f t="shared" si="851"/>
        <v>0</v>
      </c>
      <c r="AT6073">
        <f t="shared" si="852"/>
        <v>0</v>
      </c>
      <c r="AU6073">
        <f t="shared" si="852"/>
        <v>0</v>
      </c>
      <c r="AV6073" t="str">
        <f t="shared" si="854"/>
        <v>2020-11-06T18:09:01</v>
      </c>
    </row>
    <row r="6074" spans="1:48" x14ac:dyDescent="0.25">
      <c r="A6074" s="5">
        <v>6145</v>
      </c>
      <c r="B6074" s="5" t="s">
        <v>1689</v>
      </c>
      <c r="C6074" s="5" t="s">
        <v>1690</v>
      </c>
      <c r="D6074" s="6" t="s">
        <v>1691</v>
      </c>
      <c r="E6074">
        <v>34</v>
      </c>
      <c r="F6074" s="7">
        <v>0.35920201769999999</v>
      </c>
      <c r="G6074" s="7">
        <v>0</v>
      </c>
      <c r="H6074" t="s">
        <v>1692</v>
      </c>
      <c r="I6074">
        <v>0</v>
      </c>
      <c r="J6074">
        <v>0</v>
      </c>
      <c r="K6074">
        <v>100000</v>
      </c>
      <c r="L6074" t="s">
        <v>52</v>
      </c>
      <c r="M6074" s="8" t="s">
        <v>53</v>
      </c>
      <c r="N6074" s="8">
        <v>0.875</v>
      </c>
      <c r="O6074">
        <v>0.125</v>
      </c>
      <c r="P6074" s="9">
        <v>-0.86602540378444204</v>
      </c>
      <c r="Q6074">
        <v>80000</v>
      </c>
      <c r="R6074" s="8"/>
      <c r="S6074" s="8" t="s">
        <v>329</v>
      </c>
      <c r="T6074">
        <v>280126</v>
      </c>
      <c r="U6074">
        <v>288673</v>
      </c>
      <c r="V6074">
        <v>1217143</v>
      </c>
      <c r="W6074">
        <v>1378960</v>
      </c>
      <c r="X6074">
        <v>0</v>
      </c>
      <c r="Y6074">
        <v>0</v>
      </c>
      <c r="Z6074">
        <v>937017</v>
      </c>
      <c r="AA6074">
        <v>4918823</v>
      </c>
      <c r="AB6074">
        <v>2311708</v>
      </c>
      <c r="AC6074">
        <v>12</v>
      </c>
      <c r="AD6074">
        <v>2607115</v>
      </c>
      <c r="AE6074">
        <v>2005</v>
      </c>
      <c r="AF6074" t="s">
        <v>121</v>
      </c>
      <c r="AG6074">
        <v>40000</v>
      </c>
      <c r="AH6074" t="s">
        <v>55</v>
      </c>
      <c r="AI6074" t="s">
        <v>55</v>
      </c>
      <c r="AJ6074">
        <v>0.99199675970000001</v>
      </c>
      <c r="AK6074">
        <v>159100</v>
      </c>
      <c r="AL6074" s="8" t="s">
        <v>14056</v>
      </c>
      <c r="AM6074" s="10">
        <f t="shared" si="846"/>
        <v>2011</v>
      </c>
      <c r="AN6074">
        <f t="shared" si="847"/>
        <v>1</v>
      </c>
      <c r="AO6074">
        <f t="shared" si="853"/>
        <v>0</v>
      </c>
      <c r="AP6074">
        <f t="shared" si="848"/>
        <v>0</v>
      </c>
      <c r="AQ6074">
        <f t="shared" si="849"/>
        <v>1</v>
      </c>
      <c r="AR6074">
        <f t="shared" si="850"/>
        <v>0</v>
      </c>
      <c r="AS6074">
        <f t="shared" si="851"/>
        <v>0</v>
      </c>
      <c r="AT6074">
        <f t="shared" si="852"/>
        <v>0</v>
      </c>
      <c r="AU6074">
        <f t="shared" si="852"/>
        <v>0</v>
      </c>
      <c r="AV6074" t="str">
        <f t="shared" si="854"/>
        <v>2020-11-06T18:12:08</v>
      </c>
    </row>
    <row r="6075" spans="1:48" x14ac:dyDescent="0.25">
      <c r="A6075" s="5">
        <v>6146</v>
      </c>
      <c r="B6075" s="5" t="s">
        <v>4766</v>
      </c>
      <c r="C6075" s="5" t="s">
        <v>4767</v>
      </c>
      <c r="D6075" s="6" t="s">
        <v>4768</v>
      </c>
      <c r="E6075">
        <v>22</v>
      </c>
      <c r="F6075" s="7">
        <v>0.32103382549999998</v>
      </c>
      <c r="G6075" s="7">
        <v>0</v>
      </c>
      <c r="H6075" t="s">
        <v>3147</v>
      </c>
      <c r="I6075">
        <v>31</v>
      </c>
      <c r="J6075">
        <v>15476.5</v>
      </c>
      <c r="K6075">
        <v>35000</v>
      </c>
      <c r="L6075" t="s">
        <v>52</v>
      </c>
      <c r="M6075" s="8" t="s">
        <v>53</v>
      </c>
      <c r="N6075" s="8">
        <v>0.75</v>
      </c>
      <c r="O6075">
        <v>0.25</v>
      </c>
      <c r="P6075" s="9">
        <v>-0.98838757780255604</v>
      </c>
      <c r="Q6075">
        <v>25000</v>
      </c>
      <c r="R6075" s="8"/>
      <c r="S6075" s="8" t="s">
        <v>217</v>
      </c>
      <c r="T6075">
        <v>2948507</v>
      </c>
      <c r="U6075">
        <v>530164</v>
      </c>
      <c r="V6075">
        <v>2961150</v>
      </c>
      <c r="W6075">
        <v>2187527</v>
      </c>
      <c r="X6075">
        <v>192000</v>
      </c>
      <c r="Y6075">
        <v>907199</v>
      </c>
      <c r="Z6075">
        <v>779191</v>
      </c>
      <c r="AA6075">
        <v>3449417</v>
      </c>
      <c r="AB6075">
        <v>1533227</v>
      </c>
      <c r="AC6075">
        <v>12</v>
      </c>
      <c r="AD6075">
        <v>1916190</v>
      </c>
      <c r="AE6075">
        <v>2000</v>
      </c>
      <c r="AF6075" t="s">
        <v>54</v>
      </c>
      <c r="AG6075">
        <v>120000</v>
      </c>
      <c r="AH6075" t="s">
        <v>55</v>
      </c>
      <c r="AI6075" t="s">
        <v>55</v>
      </c>
      <c r="AJ6075">
        <v>0.92587808760000001</v>
      </c>
      <c r="AK6075">
        <v>66000</v>
      </c>
      <c r="AL6075" s="8" t="s">
        <v>14057</v>
      </c>
      <c r="AM6075" s="10">
        <f t="shared" si="846"/>
        <v>2016</v>
      </c>
      <c r="AN6075">
        <f t="shared" si="847"/>
        <v>1</v>
      </c>
      <c r="AO6075">
        <f t="shared" si="853"/>
        <v>0</v>
      </c>
      <c r="AP6075">
        <f t="shared" si="848"/>
        <v>0</v>
      </c>
      <c r="AQ6075">
        <f t="shared" si="849"/>
        <v>1</v>
      </c>
      <c r="AR6075">
        <f t="shared" si="850"/>
        <v>0</v>
      </c>
      <c r="AS6075">
        <f t="shared" si="851"/>
        <v>0</v>
      </c>
      <c r="AT6075">
        <f t="shared" si="852"/>
        <v>0</v>
      </c>
      <c r="AU6075">
        <f t="shared" si="852"/>
        <v>0</v>
      </c>
      <c r="AV6075" t="str">
        <f t="shared" si="854"/>
        <v>2020-11-06T19:27:07</v>
      </c>
    </row>
    <row r="6076" spans="1:48" x14ac:dyDescent="0.25">
      <c r="A6076" s="5">
        <v>6147</v>
      </c>
      <c r="B6076" s="5" t="s">
        <v>2398</v>
      </c>
      <c r="C6076" s="5" t="s">
        <v>2399</v>
      </c>
      <c r="D6076" s="6" t="s">
        <v>2400</v>
      </c>
      <c r="E6076">
        <v>0</v>
      </c>
      <c r="F6076" s="7">
        <v>0.42519003459999999</v>
      </c>
      <c r="G6076" s="7">
        <v>0</v>
      </c>
      <c r="H6076" t="s">
        <v>636</v>
      </c>
      <c r="I6076">
        <v>0</v>
      </c>
      <c r="J6076">
        <v>0</v>
      </c>
      <c r="K6076">
        <v>45000</v>
      </c>
      <c r="L6076" t="s">
        <v>62</v>
      </c>
      <c r="M6076" s="8" t="s">
        <v>63</v>
      </c>
      <c r="N6076" s="8">
        <v>1</v>
      </c>
      <c r="O6076">
        <v>0</v>
      </c>
      <c r="P6076" s="9">
        <v>0</v>
      </c>
      <c r="R6076" s="8"/>
      <c r="S6076" s="8"/>
      <c r="AJ6076">
        <v>1</v>
      </c>
      <c r="AL6076" s="8"/>
      <c r="AM6076" s="10">
        <f t="shared" si="846"/>
        <v>2019</v>
      </c>
      <c r="AN6076">
        <f t="shared" si="847"/>
        <v>0</v>
      </c>
      <c r="AO6076">
        <f t="shared" si="853"/>
        <v>0</v>
      </c>
      <c r="AP6076">
        <f t="shared" si="848"/>
        <v>1</v>
      </c>
      <c r="AQ6076">
        <f t="shared" si="849"/>
        <v>0</v>
      </c>
      <c r="AR6076">
        <f t="shared" si="850"/>
        <v>0</v>
      </c>
      <c r="AS6076">
        <f t="shared" si="851"/>
        <v>0</v>
      </c>
      <c r="AT6076">
        <f t="shared" si="852"/>
        <v>0</v>
      </c>
      <c r="AU6076">
        <f t="shared" si="852"/>
        <v>0</v>
      </c>
      <c r="AV6076">
        <f t="shared" si="854"/>
        <v>0</v>
      </c>
    </row>
    <row r="6077" spans="1:48" x14ac:dyDescent="0.25">
      <c r="A6077" s="5">
        <v>6148</v>
      </c>
      <c r="B6077" s="5" t="s">
        <v>9362</v>
      </c>
      <c r="C6077" s="5" t="s">
        <v>5449</v>
      </c>
      <c r="D6077" s="6" t="s">
        <v>9363</v>
      </c>
      <c r="E6077">
        <v>4</v>
      </c>
      <c r="F6077" s="7">
        <v>0.5643683209</v>
      </c>
      <c r="G6077" s="7">
        <v>0</v>
      </c>
      <c r="H6077" t="s">
        <v>9364</v>
      </c>
      <c r="I6077">
        <v>0</v>
      </c>
      <c r="J6077">
        <v>0</v>
      </c>
      <c r="K6077">
        <v>10000</v>
      </c>
      <c r="L6077" t="s">
        <v>52</v>
      </c>
      <c r="M6077" s="8" t="s">
        <v>86</v>
      </c>
      <c r="N6077" s="8">
        <v>0.60714285714285698</v>
      </c>
      <c r="O6077">
        <v>0.39285714285714202</v>
      </c>
      <c r="P6077" s="9">
        <v>0.86602540378443904</v>
      </c>
      <c r="Q6077">
        <v>5000</v>
      </c>
      <c r="R6077" s="8"/>
      <c r="S6077" s="8" t="s">
        <v>217</v>
      </c>
      <c r="T6077">
        <v>533529</v>
      </c>
      <c r="U6077">
        <v>375978</v>
      </c>
      <c r="V6077">
        <v>608871</v>
      </c>
      <c r="W6077">
        <v>232892</v>
      </c>
      <c r="X6077">
        <v>0</v>
      </c>
      <c r="Y6077">
        <v>58008</v>
      </c>
      <c r="Z6077">
        <v>447270</v>
      </c>
      <c r="AA6077">
        <v>169845</v>
      </c>
      <c r="AB6077">
        <v>84923</v>
      </c>
      <c r="AC6077">
        <v>12</v>
      </c>
      <c r="AD6077">
        <v>84922</v>
      </c>
      <c r="AE6077">
        <v>2019</v>
      </c>
      <c r="AF6077" t="s">
        <v>126</v>
      </c>
      <c r="AG6077">
        <v>200000</v>
      </c>
      <c r="AH6077" t="s">
        <v>55</v>
      </c>
      <c r="AI6077" t="s">
        <v>55</v>
      </c>
      <c r="AJ6077">
        <v>1</v>
      </c>
      <c r="AK6077">
        <v>108900</v>
      </c>
      <c r="AL6077" s="8" t="s">
        <v>14058</v>
      </c>
      <c r="AM6077" s="10">
        <f t="shared" si="846"/>
        <v>2019</v>
      </c>
      <c r="AN6077">
        <f t="shared" si="847"/>
        <v>1</v>
      </c>
      <c r="AO6077">
        <f t="shared" si="853"/>
        <v>0</v>
      </c>
      <c r="AP6077">
        <f t="shared" si="848"/>
        <v>0</v>
      </c>
      <c r="AQ6077">
        <f t="shared" si="849"/>
        <v>0</v>
      </c>
      <c r="AR6077">
        <f t="shared" si="850"/>
        <v>1</v>
      </c>
      <c r="AS6077">
        <f t="shared" si="851"/>
        <v>0</v>
      </c>
      <c r="AT6077">
        <f t="shared" si="852"/>
        <v>0</v>
      </c>
      <c r="AU6077">
        <f t="shared" si="852"/>
        <v>0</v>
      </c>
      <c r="AV6077" t="str">
        <f t="shared" si="854"/>
        <v>2020-11-06T19:19:53</v>
      </c>
    </row>
    <row r="6078" spans="1:48" x14ac:dyDescent="0.25">
      <c r="A6078" s="5">
        <v>6149</v>
      </c>
      <c r="B6078" s="5" t="s">
        <v>1978</v>
      </c>
      <c r="C6078" s="5" t="s">
        <v>1979</v>
      </c>
      <c r="D6078" s="6" t="s">
        <v>1980</v>
      </c>
      <c r="E6078">
        <v>3</v>
      </c>
      <c r="F6078" s="7">
        <v>0.4534606424</v>
      </c>
      <c r="G6078" s="7">
        <v>0</v>
      </c>
      <c r="H6078" t="s">
        <v>1981</v>
      </c>
      <c r="I6078">
        <v>37</v>
      </c>
      <c r="J6078">
        <v>6877.68</v>
      </c>
      <c r="K6078">
        <v>20000</v>
      </c>
      <c r="L6078" t="s">
        <v>52</v>
      </c>
      <c r="M6078" s="8" t="s">
        <v>53</v>
      </c>
      <c r="N6078" s="8">
        <v>0.75</v>
      </c>
      <c r="O6078">
        <v>0.25</v>
      </c>
      <c r="P6078" s="9">
        <v>0</v>
      </c>
      <c r="Q6078">
        <v>20000</v>
      </c>
      <c r="R6078" s="8"/>
      <c r="S6078" s="8"/>
      <c r="AA6078">
        <v>16860308</v>
      </c>
      <c r="AB6078">
        <v>0</v>
      </c>
      <c r="AC6078">
        <v>12</v>
      </c>
      <c r="AD6078">
        <v>0</v>
      </c>
      <c r="AE6078">
        <v>2006</v>
      </c>
      <c r="AF6078" t="s">
        <v>121</v>
      </c>
      <c r="AG6078">
        <v>10000</v>
      </c>
      <c r="AH6078" t="s">
        <v>55</v>
      </c>
      <c r="AI6078" t="s">
        <v>56</v>
      </c>
      <c r="AJ6078">
        <v>1</v>
      </c>
      <c r="AK6078">
        <v>60800</v>
      </c>
      <c r="AL6078" s="8" t="s">
        <v>14059</v>
      </c>
      <c r="AM6078" s="10">
        <f t="shared" si="846"/>
        <v>2013</v>
      </c>
      <c r="AN6078">
        <f t="shared" si="847"/>
        <v>1</v>
      </c>
      <c r="AO6078">
        <f t="shared" si="853"/>
        <v>0</v>
      </c>
      <c r="AP6078">
        <f t="shared" si="848"/>
        <v>0</v>
      </c>
      <c r="AQ6078">
        <f t="shared" si="849"/>
        <v>1</v>
      </c>
      <c r="AR6078">
        <f t="shared" si="850"/>
        <v>0</v>
      </c>
      <c r="AS6078">
        <f t="shared" si="851"/>
        <v>0</v>
      </c>
      <c r="AT6078">
        <f t="shared" si="852"/>
        <v>0</v>
      </c>
      <c r="AU6078">
        <f t="shared" si="852"/>
        <v>1</v>
      </c>
      <c r="AV6078" t="str">
        <f t="shared" si="854"/>
        <v>2020-11-06T19:28:49</v>
      </c>
    </row>
    <row r="6079" spans="1:48" x14ac:dyDescent="0.25">
      <c r="A6079" s="5">
        <v>6150</v>
      </c>
      <c r="B6079" s="5" t="s">
        <v>14060</v>
      </c>
      <c r="C6079" s="5" t="s">
        <v>14061</v>
      </c>
      <c r="D6079" s="6" t="s">
        <v>14062</v>
      </c>
      <c r="E6079">
        <v>5</v>
      </c>
      <c r="F6079" s="7">
        <v>0.4438676667</v>
      </c>
      <c r="G6079" s="7">
        <v>0</v>
      </c>
      <c r="H6079" t="s">
        <v>7883</v>
      </c>
      <c r="I6079">
        <v>341</v>
      </c>
      <c r="J6079">
        <v>30000</v>
      </c>
      <c r="K6079">
        <v>30000</v>
      </c>
      <c r="L6079" t="s">
        <v>52</v>
      </c>
      <c r="M6079" s="8" t="s">
        <v>53</v>
      </c>
      <c r="N6079" s="8">
        <v>0.85714285714285698</v>
      </c>
      <c r="O6079">
        <v>0.14285714285714199</v>
      </c>
      <c r="P6079" s="9">
        <v>0</v>
      </c>
      <c r="Q6079">
        <v>30000</v>
      </c>
      <c r="R6079" s="8"/>
      <c r="S6079" s="8" t="s">
        <v>10931</v>
      </c>
      <c r="T6079">
        <v>175980000</v>
      </c>
      <c r="U6079">
        <v>258515000</v>
      </c>
      <c r="V6079">
        <v>373500000</v>
      </c>
      <c r="W6079">
        <v>86461000</v>
      </c>
      <c r="X6079">
        <v>168856000</v>
      </c>
      <c r="Y6079">
        <v>74267000</v>
      </c>
      <c r="Z6079">
        <v>86539000</v>
      </c>
      <c r="AA6079">
        <v>84754000</v>
      </c>
      <c r="AB6079">
        <v>74129000</v>
      </c>
      <c r="AC6079">
        <v>7</v>
      </c>
      <c r="AD6079">
        <v>10625000</v>
      </c>
      <c r="AE6079">
        <v>2000</v>
      </c>
      <c r="AF6079" t="s">
        <v>54</v>
      </c>
      <c r="AG6079">
        <v>0</v>
      </c>
      <c r="AH6079" t="s">
        <v>55</v>
      </c>
      <c r="AI6079" t="s">
        <v>55</v>
      </c>
      <c r="AJ6079">
        <v>1</v>
      </c>
      <c r="AK6079">
        <v>0</v>
      </c>
      <c r="AL6079" s="8" t="s">
        <v>14063</v>
      </c>
      <c r="AM6079" s="10">
        <f t="shared" si="846"/>
        <v>2014</v>
      </c>
      <c r="AN6079">
        <f t="shared" si="847"/>
        <v>1</v>
      </c>
      <c r="AO6079">
        <f t="shared" si="853"/>
        <v>0</v>
      </c>
      <c r="AP6079">
        <f t="shared" si="848"/>
        <v>0</v>
      </c>
      <c r="AQ6079">
        <f t="shared" si="849"/>
        <v>1</v>
      </c>
      <c r="AR6079">
        <f t="shared" si="850"/>
        <v>0</v>
      </c>
      <c r="AS6079">
        <f t="shared" si="851"/>
        <v>0</v>
      </c>
      <c r="AT6079">
        <f t="shared" si="852"/>
        <v>0</v>
      </c>
      <c r="AU6079">
        <f t="shared" si="852"/>
        <v>0</v>
      </c>
      <c r="AV6079" t="str">
        <f t="shared" si="854"/>
        <v>2020-11-06T19:56:41</v>
      </c>
    </row>
    <row r="6080" spans="1:48" x14ac:dyDescent="0.25">
      <c r="A6080" s="5">
        <v>6151</v>
      </c>
      <c r="B6080" s="5" t="s">
        <v>9487</v>
      </c>
      <c r="C6080" s="5" t="s">
        <v>9488</v>
      </c>
      <c r="D6080" s="6" t="s">
        <v>9489</v>
      </c>
      <c r="E6080">
        <v>0</v>
      </c>
      <c r="F6080" s="7">
        <v>0.46556742649999999</v>
      </c>
      <c r="G6080" s="7">
        <v>0</v>
      </c>
      <c r="H6080" t="s">
        <v>9490</v>
      </c>
      <c r="I6080">
        <v>28</v>
      </c>
      <c r="J6080">
        <v>46608</v>
      </c>
      <c r="K6080">
        <v>50000</v>
      </c>
      <c r="L6080" t="s">
        <v>52</v>
      </c>
      <c r="M6080" s="8" t="s">
        <v>86</v>
      </c>
      <c r="N6080" s="8">
        <v>0.64285714285714202</v>
      </c>
      <c r="O6080">
        <v>0.35714285714285698</v>
      </c>
      <c r="P6080" s="9">
        <v>0</v>
      </c>
      <c r="Q6080">
        <v>30000</v>
      </c>
      <c r="R6080" s="8"/>
      <c r="S6080" s="8"/>
      <c r="AA6080">
        <v>4431994</v>
      </c>
      <c r="AB6080">
        <v>0</v>
      </c>
      <c r="AC6080">
        <v>12</v>
      </c>
      <c r="AD6080">
        <v>0</v>
      </c>
      <c r="AE6080">
        <v>2019</v>
      </c>
      <c r="AF6080" t="s">
        <v>126</v>
      </c>
      <c r="AG6080">
        <v>200000</v>
      </c>
      <c r="AH6080" t="s">
        <v>55</v>
      </c>
      <c r="AI6080" t="s">
        <v>56</v>
      </c>
      <c r="AJ6080">
        <v>1</v>
      </c>
      <c r="AK6080">
        <v>29700</v>
      </c>
      <c r="AL6080" s="8" t="s">
        <v>14064</v>
      </c>
      <c r="AM6080" s="10">
        <f t="shared" si="846"/>
        <v>2019</v>
      </c>
      <c r="AN6080">
        <f t="shared" si="847"/>
        <v>1</v>
      </c>
      <c r="AO6080">
        <f t="shared" si="853"/>
        <v>0</v>
      </c>
      <c r="AP6080">
        <f t="shared" si="848"/>
        <v>0</v>
      </c>
      <c r="AQ6080">
        <f t="shared" si="849"/>
        <v>0</v>
      </c>
      <c r="AR6080">
        <f t="shared" si="850"/>
        <v>1</v>
      </c>
      <c r="AS6080">
        <f t="shared" si="851"/>
        <v>0</v>
      </c>
      <c r="AT6080">
        <f t="shared" si="852"/>
        <v>0</v>
      </c>
      <c r="AU6080">
        <f t="shared" si="852"/>
        <v>1</v>
      </c>
      <c r="AV6080" t="str">
        <f t="shared" si="854"/>
        <v>2020-11-06T19:58:00</v>
      </c>
    </row>
    <row r="6081" spans="1:48" x14ac:dyDescent="0.25">
      <c r="A6081" s="5">
        <v>6152</v>
      </c>
      <c r="B6081" s="5" t="s">
        <v>14065</v>
      </c>
      <c r="C6081" s="5" t="s">
        <v>14066</v>
      </c>
      <c r="D6081" s="6" t="s">
        <v>14067</v>
      </c>
      <c r="E6081">
        <v>3</v>
      </c>
      <c r="F6081" s="7">
        <v>0.62516930790000003</v>
      </c>
      <c r="G6081" s="7">
        <v>0</v>
      </c>
      <c r="H6081" t="s">
        <v>12605</v>
      </c>
      <c r="I6081">
        <v>0</v>
      </c>
      <c r="J6081">
        <v>0</v>
      </c>
      <c r="K6081">
        <v>200000</v>
      </c>
      <c r="L6081" t="s">
        <v>52</v>
      </c>
      <c r="M6081" s="8" t="s">
        <v>53</v>
      </c>
      <c r="N6081" s="8">
        <v>0.80357142857142805</v>
      </c>
      <c r="O6081">
        <v>0.19642857142857101</v>
      </c>
      <c r="P6081" s="9">
        <v>0</v>
      </c>
      <c r="Q6081">
        <v>20000</v>
      </c>
      <c r="R6081" s="8"/>
      <c r="S6081" s="8" t="s">
        <v>329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1000000</v>
      </c>
      <c r="AB6081">
        <v>0</v>
      </c>
      <c r="AC6081">
        <v>1</v>
      </c>
      <c r="AD6081">
        <v>0</v>
      </c>
      <c r="AE6081">
        <v>2017</v>
      </c>
      <c r="AF6081" t="s">
        <v>126</v>
      </c>
      <c r="AG6081">
        <v>20000</v>
      </c>
      <c r="AH6081" t="s">
        <v>55</v>
      </c>
      <c r="AI6081" t="s">
        <v>55</v>
      </c>
      <c r="AJ6081">
        <v>1</v>
      </c>
      <c r="AK6081">
        <v>178000</v>
      </c>
      <c r="AL6081" s="8" t="s">
        <v>14068</v>
      </c>
      <c r="AM6081" s="10">
        <f t="shared" si="846"/>
        <v>2020</v>
      </c>
      <c r="AN6081">
        <f t="shared" si="847"/>
        <v>1</v>
      </c>
      <c r="AO6081">
        <f t="shared" si="853"/>
        <v>0</v>
      </c>
      <c r="AP6081">
        <f t="shared" si="848"/>
        <v>0</v>
      </c>
      <c r="AQ6081">
        <f t="shared" si="849"/>
        <v>1</v>
      </c>
      <c r="AR6081">
        <f t="shared" si="850"/>
        <v>0</v>
      </c>
      <c r="AS6081">
        <f t="shared" si="851"/>
        <v>0</v>
      </c>
      <c r="AT6081">
        <f t="shared" si="852"/>
        <v>0</v>
      </c>
      <c r="AU6081">
        <f t="shared" si="852"/>
        <v>0</v>
      </c>
      <c r="AV6081" t="str">
        <f t="shared" si="854"/>
        <v>2020-11-06T20:02:22</v>
      </c>
    </row>
    <row r="6082" spans="1:48" x14ac:dyDescent="0.25">
      <c r="A6082" s="5">
        <v>6153</v>
      </c>
      <c r="B6082" s="5" t="s">
        <v>7340</v>
      </c>
      <c r="C6082" s="5" t="s">
        <v>7341</v>
      </c>
      <c r="D6082" s="6" t="s">
        <v>7342</v>
      </c>
      <c r="E6082">
        <v>12</v>
      </c>
      <c r="F6082" s="7">
        <v>0.55438350219999999</v>
      </c>
      <c r="G6082" s="7">
        <v>0</v>
      </c>
      <c r="H6082" t="s">
        <v>7343</v>
      </c>
      <c r="I6082">
        <v>15</v>
      </c>
      <c r="J6082">
        <v>1491736.37</v>
      </c>
      <c r="K6082">
        <v>2500000</v>
      </c>
      <c r="L6082" t="s">
        <v>119</v>
      </c>
      <c r="M6082" s="8" t="s">
        <v>53</v>
      </c>
      <c r="N6082" s="8">
        <v>0.75</v>
      </c>
      <c r="O6082">
        <v>0.25</v>
      </c>
      <c r="P6082" s="9">
        <v>0</v>
      </c>
      <c r="Q6082">
        <v>2500000</v>
      </c>
      <c r="R6082" s="8" t="s">
        <v>14069</v>
      </c>
      <c r="S6082" s="8"/>
      <c r="AA6082">
        <v>0</v>
      </c>
      <c r="AB6082">
        <v>0</v>
      </c>
      <c r="AC6082">
        <v>1</v>
      </c>
      <c r="AD6082">
        <v>0</v>
      </c>
      <c r="AE6082">
        <v>2011</v>
      </c>
      <c r="AF6082" t="s">
        <v>68</v>
      </c>
      <c r="AG6082">
        <v>979957432</v>
      </c>
      <c r="AH6082" t="s">
        <v>55</v>
      </c>
      <c r="AI6082" t="s">
        <v>55</v>
      </c>
      <c r="AJ6082">
        <v>1</v>
      </c>
      <c r="AK6082">
        <v>132233152</v>
      </c>
      <c r="AL6082" s="8"/>
      <c r="AM6082" s="10">
        <f t="shared" ref="AM6082:AM6145" si="855">_xlfn.NUMBERVALUE(LEFT(H6082,4))</f>
        <v>2012</v>
      </c>
      <c r="AN6082">
        <f t="shared" ref="AN6082:AN6145" si="856">IF(OR(L6082 = "AprovadoAnalista", L6082 = "AprovadoComite" ),1,0)</f>
        <v>1</v>
      </c>
      <c r="AO6082">
        <f t="shared" si="853"/>
        <v>0</v>
      </c>
      <c r="AP6082">
        <f t="shared" ref="AP6082:AP6145" si="857">IF(MID(M6082,4,1)="0",1,0)</f>
        <v>0</v>
      </c>
      <c r="AQ6082">
        <f t="shared" ref="AQ6082:AQ6145" si="858">IF(MID(M6082,4,1)="1",1,0)</f>
        <v>1</v>
      </c>
      <c r="AR6082">
        <f t="shared" ref="AR6082:AR6145" si="859">IF(MID(M6082,4,1)="3",1,0)</f>
        <v>0</v>
      </c>
      <c r="AS6082">
        <f t="shared" ref="AS6082:AS6145" si="860">IF(MID(M6082,4,1)="5",1,0)</f>
        <v>0</v>
      </c>
      <c r="AT6082">
        <f t="shared" ref="AT6082:AU6145" si="861">IF(AH6082="True",1,0)</f>
        <v>0</v>
      </c>
      <c r="AU6082">
        <f t="shared" si="861"/>
        <v>0</v>
      </c>
      <c r="AV6082" t="str">
        <f t="shared" si="854"/>
        <v>2020-11-11T13:18:56</v>
      </c>
    </row>
    <row r="6083" spans="1:48" x14ac:dyDescent="0.25">
      <c r="A6083" s="5">
        <v>6154</v>
      </c>
      <c r="B6083" s="5" t="s">
        <v>8710</v>
      </c>
      <c r="C6083" s="5" t="s">
        <v>8711</v>
      </c>
      <c r="D6083" s="6" t="s">
        <v>8712</v>
      </c>
      <c r="E6083">
        <v>15</v>
      </c>
      <c r="F6083" s="7">
        <v>0.2866087303</v>
      </c>
      <c r="G6083" s="7">
        <v>0</v>
      </c>
      <c r="H6083" t="s">
        <v>6453</v>
      </c>
      <c r="I6083">
        <v>26</v>
      </c>
      <c r="J6083">
        <v>46346.400000000001</v>
      </c>
      <c r="K6083">
        <v>150000</v>
      </c>
      <c r="L6083" t="s">
        <v>52</v>
      </c>
      <c r="M6083" s="8" t="s">
        <v>86</v>
      </c>
      <c r="N6083" s="8">
        <v>0.64285714285714202</v>
      </c>
      <c r="O6083">
        <v>0.35714285714285698</v>
      </c>
      <c r="P6083" s="9">
        <v>0</v>
      </c>
      <c r="Q6083">
        <v>150000</v>
      </c>
      <c r="R6083" s="8"/>
      <c r="S6083" s="8" t="s">
        <v>11992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10453331</v>
      </c>
      <c r="AB6083">
        <v>1150282</v>
      </c>
      <c r="AC6083">
        <v>8</v>
      </c>
      <c r="AD6083">
        <v>9303049</v>
      </c>
      <c r="AE6083">
        <v>1996</v>
      </c>
      <c r="AF6083" t="s">
        <v>54</v>
      </c>
      <c r="AG6083">
        <v>450000</v>
      </c>
      <c r="AH6083" t="s">
        <v>55</v>
      </c>
      <c r="AI6083" t="s">
        <v>56</v>
      </c>
      <c r="AJ6083">
        <v>1</v>
      </c>
      <c r="AK6083">
        <v>963461</v>
      </c>
      <c r="AL6083" s="8" t="s">
        <v>14070</v>
      </c>
      <c r="AM6083" s="10">
        <f t="shared" si="855"/>
        <v>2013</v>
      </c>
      <c r="AN6083">
        <f t="shared" si="856"/>
        <v>1</v>
      </c>
      <c r="AO6083">
        <f t="shared" ref="AO6083:AO6146" si="862">IF(OR(L6083 = "ReprovadoAnalista", L6083 = "ReprovadoComite" ),1,0)</f>
        <v>0</v>
      </c>
      <c r="AP6083">
        <f t="shared" si="857"/>
        <v>0</v>
      </c>
      <c r="AQ6083">
        <f t="shared" si="858"/>
        <v>0</v>
      </c>
      <c r="AR6083">
        <f t="shared" si="859"/>
        <v>1</v>
      </c>
      <c r="AS6083">
        <f t="shared" si="860"/>
        <v>0</v>
      </c>
      <c r="AT6083">
        <f t="shared" si="861"/>
        <v>0</v>
      </c>
      <c r="AU6083">
        <f t="shared" si="861"/>
        <v>1</v>
      </c>
      <c r="AV6083" t="str">
        <f t="shared" ref="AV6083:AV6146" si="863">IF(R6083&lt;&gt;"",R6083,AL6083)</f>
        <v>2020-11-06T20:19:42</v>
      </c>
    </row>
    <row r="6084" spans="1:48" x14ac:dyDescent="0.25">
      <c r="A6084" s="5">
        <v>6155</v>
      </c>
      <c r="B6084" s="5" t="s">
        <v>6506</v>
      </c>
      <c r="C6084" s="5" t="s">
        <v>6507</v>
      </c>
      <c r="D6084" s="6" t="s">
        <v>6508</v>
      </c>
      <c r="E6084">
        <v>6</v>
      </c>
      <c r="F6084" s="7">
        <v>0</v>
      </c>
      <c r="G6084" s="7"/>
      <c r="H6084" t="s">
        <v>6509</v>
      </c>
      <c r="I6084">
        <v>0</v>
      </c>
      <c r="J6084">
        <v>0</v>
      </c>
      <c r="K6084">
        <v>26000</v>
      </c>
      <c r="L6084" t="s">
        <v>52</v>
      </c>
      <c r="M6084" s="8" t="s">
        <v>53</v>
      </c>
      <c r="N6084" s="8">
        <v>0.73214285714285698</v>
      </c>
      <c r="O6084">
        <v>0.26785714285714202</v>
      </c>
      <c r="P6084" s="11">
        <v>-5.0000000000000004E-16</v>
      </c>
      <c r="Q6084">
        <v>26000</v>
      </c>
      <c r="R6084" s="8"/>
      <c r="S6084" s="8"/>
      <c r="AA6084">
        <v>4045130</v>
      </c>
      <c r="AB6084">
        <v>0</v>
      </c>
      <c r="AC6084">
        <v>12</v>
      </c>
      <c r="AD6084">
        <v>0</v>
      </c>
      <c r="AE6084">
        <v>2014</v>
      </c>
      <c r="AF6084" t="s">
        <v>68</v>
      </c>
      <c r="AG6084">
        <v>72400</v>
      </c>
      <c r="AH6084" t="s">
        <v>55</v>
      </c>
      <c r="AI6084" t="s">
        <v>56</v>
      </c>
      <c r="AJ6084">
        <v>0</v>
      </c>
      <c r="AK6084">
        <v>16280</v>
      </c>
      <c r="AL6084" s="8" t="s">
        <v>14071</v>
      </c>
      <c r="AM6084" s="10">
        <f t="shared" si="855"/>
        <v>2014</v>
      </c>
      <c r="AN6084">
        <f t="shared" si="856"/>
        <v>1</v>
      </c>
      <c r="AO6084">
        <f t="shared" si="862"/>
        <v>0</v>
      </c>
      <c r="AP6084">
        <f t="shared" si="857"/>
        <v>0</v>
      </c>
      <c r="AQ6084">
        <f t="shared" si="858"/>
        <v>1</v>
      </c>
      <c r="AR6084">
        <f t="shared" si="859"/>
        <v>0</v>
      </c>
      <c r="AS6084">
        <f t="shared" si="860"/>
        <v>0</v>
      </c>
      <c r="AT6084">
        <f t="shared" si="861"/>
        <v>0</v>
      </c>
      <c r="AU6084">
        <f t="shared" si="861"/>
        <v>1</v>
      </c>
      <c r="AV6084" t="str">
        <f t="shared" si="863"/>
        <v>2020-11-09T14:07:39</v>
      </c>
    </row>
    <row r="6085" spans="1:48" x14ac:dyDescent="0.25">
      <c r="A6085" s="5">
        <v>6156</v>
      </c>
      <c r="B6085" s="5" t="s">
        <v>2398</v>
      </c>
      <c r="C6085" s="5" t="s">
        <v>2399</v>
      </c>
      <c r="D6085" s="6" t="s">
        <v>2400</v>
      </c>
      <c r="E6085">
        <v>0</v>
      </c>
      <c r="F6085" s="7">
        <v>0.42519003459999999</v>
      </c>
      <c r="G6085" s="7">
        <v>0</v>
      </c>
      <c r="H6085" t="s">
        <v>636</v>
      </c>
      <c r="I6085">
        <v>0</v>
      </c>
      <c r="J6085">
        <v>0</v>
      </c>
      <c r="K6085">
        <v>40000</v>
      </c>
      <c r="L6085" t="s">
        <v>52</v>
      </c>
      <c r="M6085" s="8" t="s">
        <v>53</v>
      </c>
      <c r="N6085" s="8">
        <v>0.69642857142857095</v>
      </c>
      <c r="O6085">
        <v>0.30357142857142799</v>
      </c>
      <c r="P6085" s="9">
        <v>0</v>
      </c>
      <c r="Q6085">
        <v>40000</v>
      </c>
      <c r="R6085" s="8"/>
      <c r="S6085" s="8" t="s">
        <v>217</v>
      </c>
      <c r="T6085">
        <v>5433547</v>
      </c>
      <c r="U6085">
        <v>4157466</v>
      </c>
      <c r="V6085">
        <v>6777680</v>
      </c>
      <c r="W6085">
        <v>2620214</v>
      </c>
      <c r="X6085">
        <v>102500</v>
      </c>
      <c r="Y6085">
        <v>2680873</v>
      </c>
      <c r="Z6085">
        <v>1537783</v>
      </c>
      <c r="AA6085">
        <v>8695705</v>
      </c>
      <c r="AB6085">
        <v>6994258</v>
      </c>
      <c r="AC6085">
        <v>12</v>
      </c>
      <c r="AD6085">
        <v>1701447</v>
      </c>
      <c r="AE6085">
        <v>2018</v>
      </c>
      <c r="AF6085" t="s">
        <v>126</v>
      </c>
      <c r="AG6085">
        <v>800000</v>
      </c>
      <c r="AH6085" t="s">
        <v>55</v>
      </c>
      <c r="AI6085" t="s">
        <v>56</v>
      </c>
      <c r="AJ6085">
        <v>1</v>
      </c>
      <c r="AK6085">
        <v>168000</v>
      </c>
      <c r="AL6085" s="8" t="s">
        <v>14072</v>
      </c>
      <c r="AM6085" s="10">
        <f t="shared" si="855"/>
        <v>2019</v>
      </c>
      <c r="AN6085">
        <f t="shared" si="856"/>
        <v>1</v>
      </c>
      <c r="AO6085">
        <f t="shared" si="862"/>
        <v>0</v>
      </c>
      <c r="AP6085">
        <f t="shared" si="857"/>
        <v>0</v>
      </c>
      <c r="AQ6085">
        <f t="shared" si="858"/>
        <v>1</v>
      </c>
      <c r="AR6085">
        <f t="shared" si="859"/>
        <v>0</v>
      </c>
      <c r="AS6085">
        <f t="shared" si="860"/>
        <v>0</v>
      </c>
      <c r="AT6085">
        <f t="shared" si="861"/>
        <v>0</v>
      </c>
      <c r="AU6085">
        <f t="shared" si="861"/>
        <v>1</v>
      </c>
      <c r="AV6085" t="str">
        <f t="shared" si="863"/>
        <v>2020-11-09T14:08:09</v>
      </c>
    </row>
    <row r="6086" spans="1:48" x14ac:dyDescent="0.25">
      <c r="A6086" s="5">
        <v>6157</v>
      </c>
      <c r="B6086" s="5" t="s">
        <v>8211</v>
      </c>
      <c r="C6086" s="5" t="s">
        <v>8212</v>
      </c>
      <c r="D6086" s="6" t="s">
        <v>8213</v>
      </c>
      <c r="E6086">
        <v>37</v>
      </c>
      <c r="F6086" s="7">
        <v>0.34189427249999998</v>
      </c>
      <c r="G6086" s="7">
        <v>0</v>
      </c>
      <c r="H6086" t="s">
        <v>317</v>
      </c>
      <c r="I6086">
        <v>0</v>
      </c>
      <c r="J6086">
        <v>0</v>
      </c>
      <c r="K6086">
        <v>12000</v>
      </c>
      <c r="L6086" t="s">
        <v>52</v>
      </c>
      <c r="M6086" s="8" t="s">
        <v>86</v>
      </c>
      <c r="N6086" s="8">
        <v>0.64285714285714202</v>
      </c>
      <c r="O6086">
        <v>0.35714285714285698</v>
      </c>
      <c r="P6086" s="9">
        <v>0.90969155815042102</v>
      </c>
      <c r="Q6086">
        <v>12000</v>
      </c>
      <c r="R6086" s="8"/>
      <c r="S6086" s="8" t="s">
        <v>217</v>
      </c>
      <c r="T6086">
        <v>497929</v>
      </c>
      <c r="U6086">
        <v>206289</v>
      </c>
      <c r="V6086">
        <v>505106</v>
      </c>
      <c r="W6086">
        <v>298816</v>
      </c>
      <c r="X6086">
        <v>0</v>
      </c>
      <c r="Y6086">
        <v>258148</v>
      </c>
      <c r="Z6086">
        <v>193160</v>
      </c>
      <c r="AA6086">
        <v>757693</v>
      </c>
      <c r="AB6086">
        <v>385214</v>
      </c>
      <c r="AC6086">
        <v>12</v>
      </c>
      <c r="AD6086">
        <v>372479</v>
      </c>
      <c r="AE6086">
        <v>2013</v>
      </c>
      <c r="AF6086" t="s">
        <v>68</v>
      </c>
      <c r="AG6086">
        <v>10000</v>
      </c>
      <c r="AH6086" t="s">
        <v>55</v>
      </c>
      <c r="AI6086" t="s">
        <v>55</v>
      </c>
      <c r="AJ6086">
        <v>0.94802221379999996</v>
      </c>
      <c r="AK6086">
        <v>24300</v>
      </c>
      <c r="AL6086" s="8" t="s">
        <v>14073</v>
      </c>
      <c r="AM6086" s="10">
        <f t="shared" si="855"/>
        <v>2018</v>
      </c>
      <c r="AN6086">
        <f t="shared" si="856"/>
        <v>1</v>
      </c>
      <c r="AO6086">
        <f t="shared" si="862"/>
        <v>0</v>
      </c>
      <c r="AP6086">
        <f t="shared" si="857"/>
        <v>0</v>
      </c>
      <c r="AQ6086">
        <f t="shared" si="858"/>
        <v>0</v>
      </c>
      <c r="AR6086">
        <f t="shared" si="859"/>
        <v>1</v>
      </c>
      <c r="AS6086">
        <f t="shared" si="860"/>
        <v>0</v>
      </c>
      <c r="AT6086">
        <f t="shared" si="861"/>
        <v>0</v>
      </c>
      <c r="AU6086">
        <f t="shared" si="861"/>
        <v>0</v>
      </c>
      <c r="AV6086" t="str">
        <f t="shared" si="863"/>
        <v>2020-11-09T14:09:25</v>
      </c>
    </row>
    <row r="6087" spans="1:48" x14ac:dyDescent="0.25">
      <c r="A6087" s="5">
        <v>6158</v>
      </c>
      <c r="B6087" s="5" t="s">
        <v>14074</v>
      </c>
      <c r="C6087" s="5" t="s">
        <v>14075</v>
      </c>
      <c r="D6087" s="6" t="s">
        <v>14076</v>
      </c>
      <c r="E6087">
        <v>0</v>
      </c>
      <c r="F6087" s="7">
        <v>0.39138705289999998</v>
      </c>
      <c r="G6087" s="7">
        <v>0</v>
      </c>
      <c r="H6087" t="s">
        <v>14077</v>
      </c>
      <c r="I6087">
        <v>0</v>
      </c>
      <c r="J6087">
        <v>0</v>
      </c>
      <c r="K6087">
        <v>20000</v>
      </c>
      <c r="L6087" t="s">
        <v>199</v>
      </c>
      <c r="M6087" s="8" t="s">
        <v>86</v>
      </c>
      <c r="N6087" s="8">
        <v>0.625</v>
      </c>
      <c r="O6087">
        <v>0.374999999999999</v>
      </c>
      <c r="P6087" s="9">
        <v>0</v>
      </c>
      <c r="R6087" s="8"/>
      <c r="S6087" s="8" t="s">
        <v>217</v>
      </c>
      <c r="T6087">
        <v>99800</v>
      </c>
      <c r="U6087">
        <v>1000</v>
      </c>
      <c r="V6087">
        <v>100800</v>
      </c>
      <c r="W6087">
        <v>99800</v>
      </c>
      <c r="X6087">
        <v>1000</v>
      </c>
      <c r="Y6087">
        <v>0</v>
      </c>
      <c r="Z6087">
        <v>0</v>
      </c>
      <c r="AA6087">
        <v>710226</v>
      </c>
      <c r="AB6087">
        <v>0</v>
      </c>
      <c r="AC6087">
        <v>6</v>
      </c>
      <c r="AD6087">
        <v>0</v>
      </c>
      <c r="AE6087">
        <v>2019</v>
      </c>
      <c r="AF6087" t="s">
        <v>126</v>
      </c>
      <c r="AG6087">
        <v>99800</v>
      </c>
      <c r="AH6087" t="s">
        <v>55</v>
      </c>
      <c r="AI6087" t="s">
        <v>56</v>
      </c>
      <c r="AJ6087">
        <v>1</v>
      </c>
      <c r="AK6087">
        <v>54000</v>
      </c>
      <c r="AL6087" s="8"/>
      <c r="AM6087" s="10">
        <f t="shared" si="855"/>
        <v>2020</v>
      </c>
      <c r="AN6087">
        <f t="shared" si="856"/>
        <v>0</v>
      </c>
      <c r="AO6087">
        <f t="shared" si="862"/>
        <v>1</v>
      </c>
      <c r="AP6087">
        <f t="shared" si="857"/>
        <v>0</v>
      </c>
      <c r="AQ6087">
        <f t="shared" si="858"/>
        <v>0</v>
      </c>
      <c r="AR6087">
        <f t="shared" si="859"/>
        <v>1</v>
      </c>
      <c r="AS6087">
        <f t="shared" si="860"/>
        <v>0</v>
      </c>
      <c r="AT6087">
        <f t="shared" si="861"/>
        <v>0</v>
      </c>
      <c r="AU6087">
        <f t="shared" si="861"/>
        <v>1</v>
      </c>
      <c r="AV6087">
        <f t="shared" si="863"/>
        <v>0</v>
      </c>
    </row>
    <row r="6088" spans="1:48" x14ac:dyDescent="0.25">
      <c r="A6088" s="5">
        <v>6159</v>
      </c>
      <c r="B6088" s="5" t="s">
        <v>7006</v>
      </c>
      <c r="C6088" s="5" t="s">
        <v>7007</v>
      </c>
      <c r="D6088" s="6" t="s">
        <v>7008</v>
      </c>
      <c r="E6088">
        <v>0</v>
      </c>
      <c r="F6088" s="7">
        <v>0.44206917029999998</v>
      </c>
      <c r="G6088" s="7">
        <v>0</v>
      </c>
      <c r="H6088" t="s">
        <v>7009</v>
      </c>
      <c r="I6088">
        <v>0</v>
      </c>
      <c r="J6088">
        <v>3302.2</v>
      </c>
      <c r="K6088">
        <v>20000</v>
      </c>
      <c r="L6088" t="s">
        <v>52</v>
      </c>
      <c r="M6088" s="8" t="s">
        <v>86</v>
      </c>
      <c r="N6088" s="8">
        <v>0.60714285714285698</v>
      </c>
      <c r="O6088">
        <v>0.39285714285714202</v>
      </c>
      <c r="P6088" s="9">
        <v>0</v>
      </c>
      <c r="Q6088">
        <v>20000</v>
      </c>
      <c r="R6088" s="8"/>
      <c r="S6088" s="8" t="s">
        <v>11020</v>
      </c>
      <c r="T6088">
        <v>629507</v>
      </c>
      <c r="U6088">
        <v>75703</v>
      </c>
      <c r="V6088">
        <v>636584</v>
      </c>
      <c r="W6088">
        <v>-31539</v>
      </c>
      <c r="X6088">
        <v>0</v>
      </c>
      <c r="Y6088">
        <v>480755</v>
      </c>
      <c r="Z6088">
        <v>0</v>
      </c>
      <c r="AA6088">
        <v>2733969</v>
      </c>
      <c r="AB6088">
        <v>592420</v>
      </c>
      <c r="AC6088">
        <v>6</v>
      </c>
      <c r="AD6088">
        <v>2141549</v>
      </c>
      <c r="AE6088">
        <v>2017</v>
      </c>
      <c r="AF6088" t="s">
        <v>126</v>
      </c>
      <c r="AG6088">
        <v>88000</v>
      </c>
      <c r="AH6088" t="s">
        <v>55</v>
      </c>
      <c r="AI6088" t="s">
        <v>56</v>
      </c>
      <c r="AJ6088">
        <v>1</v>
      </c>
      <c r="AK6088">
        <v>75900</v>
      </c>
      <c r="AL6088" s="8" t="s">
        <v>14078</v>
      </c>
      <c r="AM6088" s="10">
        <f t="shared" si="855"/>
        <v>2020</v>
      </c>
      <c r="AN6088">
        <f t="shared" si="856"/>
        <v>1</v>
      </c>
      <c r="AO6088">
        <f t="shared" si="862"/>
        <v>0</v>
      </c>
      <c r="AP6088">
        <f t="shared" si="857"/>
        <v>0</v>
      </c>
      <c r="AQ6088">
        <f t="shared" si="858"/>
        <v>0</v>
      </c>
      <c r="AR6088">
        <f t="shared" si="859"/>
        <v>1</v>
      </c>
      <c r="AS6088">
        <f t="shared" si="860"/>
        <v>0</v>
      </c>
      <c r="AT6088">
        <f t="shared" si="861"/>
        <v>0</v>
      </c>
      <c r="AU6088">
        <f t="shared" si="861"/>
        <v>1</v>
      </c>
      <c r="AV6088" t="str">
        <f t="shared" si="863"/>
        <v>2020-11-09T14:18:02</v>
      </c>
    </row>
    <row r="6089" spans="1:48" x14ac:dyDescent="0.25">
      <c r="A6089" s="5">
        <v>6160</v>
      </c>
      <c r="B6089" s="5" t="s">
        <v>5269</v>
      </c>
      <c r="C6089" s="5" t="s">
        <v>5270</v>
      </c>
      <c r="D6089" s="6" t="s">
        <v>5271</v>
      </c>
      <c r="E6089">
        <v>47</v>
      </c>
      <c r="F6089" s="7">
        <v>0</v>
      </c>
      <c r="G6089" s="7"/>
      <c r="H6089" t="s">
        <v>5272</v>
      </c>
      <c r="I6089">
        <v>0</v>
      </c>
      <c r="J6089">
        <v>0</v>
      </c>
      <c r="K6089">
        <v>27000000</v>
      </c>
      <c r="L6089" t="s">
        <v>7359</v>
      </c>
      <c r="M6089" s="8" t="s">
        <v>63</v>
      </c>
      <c r="N6089" s="8">
        <v>1</v>
      </c>
      <c r="O6089">
        <v>0</v>
      </c>
      <c r="P6089" s="9">
        <v>0</v>
      </c>
      <c r="R6089" s="8"/>
      <c r="S6089" s="8"/>
      <c r="AJ6089">
        <v>0</v>
      </c>
      <c r="AL6089" s="8"/>
      <c r="AM6089" s="10">
        <f t="shared" si="855"/>
        <v>2012</v>
      </c>
      <c r="AN6089">
        <f t="shared" si="856"/>
        <v>0</v>
      </c>
      <c r="AO6089">
        <f t="shared" si="862"/>
        <v>0</v>
      </c>
      <c r="AP6089">
        <f t="shared" si="857"/>
        <v>1</v>
      </c>
      <c r="AQ6089">
        <f t="shared" si="858"/>
        <v>0</v>
      </c>
      <c r="AR6089">
        <f t="shared" si="859"/>
        <v>0</v>
      </c>
      <c r="AS6089">
        <f t="shared" si="860"/>
        <v>0</v>
      </c>
      <c r="AT6089">
        <f t="shared" si="861"/>
        <v>0</v>
      </c>
      <c r="AU6089">
        <f t="shared" si="861"/>
        <v>0</v>
      </c>
      <c r="AV6089">
        <f t="shared" si="863"/>
        <v>0</v>
      </c>
    </row>
    <row r="6090" spans="1:48" x14ac:dyDescent="0.25">
      <c r="A6090" s="5">
        <v>6161</v>
      </c>
      <c r="B6090" s="5" t="s">
        <v>449</v>
      </c>
      <c r="C6090" s="5" t="s">
        <v>450</v>
      </c>
      <c r="D6090" s="6" t="s">
        <v>451</v>
      </c>
      <c r="E6090">
        <v>30</v>
      </c>
      <c r="F6090" s="7">
        <v>0.4744318662</v>
      </c>
      <c r="G6090" s="7">
        <v>0</v>
      </c>
      <c r="H6090" t="s">
        <v>452</v>
      </c>
      <c r="I6090">
        <v>65</v>
      </c>
      <c r="J6090">
        <v>28154.400000000001</v>
      </c>
      <c r="K6090">
        <v>50000</v>
      </c>
      <c r="L6090" t="s">
        <v>52</v>
      </c>
      <c r="M6090" s="8" t="s">
        <v>53</v>
      </c>
      <c r="N6090" s="8">
        <v>0.80357142857142805</v>
      </c>
      <c r="O6090">
        <v>0.19642857142857101</v>
      </c>
      <c r="P6090" s="9">
        <v>0.86602540378443904</v>
      </c>
      <c r="Q6090">
        <v>50000</v>
      </c>
      <c r="R6090" s="8"/>
      <c r="S6090" s="8"/>
      <c r="AA6090">
        <v>18376045</v>
      </c>
      <c r="AB6090">
        <v>0</v>
      </c>
      <c r="AC6090">
        <v>12</v>
      </c>
      <c r="AD6090">
        <v>0</v>
      </c>
      <c r="AE6090">
        <v>1995</v>
      </c>
      <c r="AF6090" t="s">
        <v>54</v>
      </c>
      <c r="AG6090">
        <v>404000</v>
      </c>
      <c r="AH6090" t="s">
        <v>55</v>
      </c>
      <c r="AI6090" t="s">
        <v>55</v>
      </c>
      <c r="AJ6090">
        <v>1</v>
      </c>
      <c r="AK6090">
        <v>48600</v>
      </c>
      <c r="AL6090" s="8" t="s">
        <v>14079</v>
      </c>
      <c r="AM6090" s="10">
        <f t="shared" si="855"/>
        <v>2018</v>
      </c>
      <c r="AN6090">
        <f t="shared" si="856"/>
        <v>1</v>
      </c>
      <c r="AO6090">
        <f t="shared" si="862"/>
        <v>0</v>
      </c>
      <c r="AP6090">
        <f t="shared" si="857"/>
        <v>0</v>
      </c>
      <c r="AQ6090">
        <f t="shared" si="858"/>
        <v>1</v>
      </c>
      <c r="AR6090">
        <f t="shared" si="859"/>
        <v>0</v>
      </c>
      <c r="AS6090">
        <f t="shared" si="860"/>
        <v>0</v>
      </c>
      <c r="AT6090">
        <f t="shared" si="861"/>
        <v>0</v>
      </c>
      <c r="AU6090">
        <f t="shared" si="861"/>
        <v>0</v>
      </c>
      <c r="AV6090" t="str">
        <f t="shared" si="863"/>
        <v>2020-11-09T14:19:38</v>
      </c>
    </row>
    <row r="6091" spans="1:48" x14ac:dyDescent="0.25">
      <c r="A6091" s="5">
        <v>6162</v>
      </c>
      <c r="B6091" s="5" t="s">
        <v>8402</v>
      </c>
      <c r="C6091" s="5" t="s">
        <v>8403</v>
      </c>
      <c r="D6091" s="6" t="s">
        <v>8404</v>
      </c>
      <c r="E6091">
        <v>46</v>
      </c>
      <c r="F6091" s="7">
        <v>0.32496913579999998</v>
      </c>
      <c r="G6091" s="7">
        <v>0</v>
      </c>
      <c r="H6091" t="s">
        <v>8405</v>
      </c>
      <c r="I6091">
        <v>0</v>
      </c>
      <c r="J6091">
        <v>0</v>
      </c>
      <c r="K6091">
        <v>10000</v>
      </c>
      <c r="L6091" t="s">
        <v>52</v>
      </c>
      <c r="M6091" s="8" t="s">
        <v>53</v>
      </c>
      <c r="N6091" s="8">
        <v>0.82142857142857095</v>
      </c>
      <c r="O6091">
        <v>0.17857142857142799</v>
      </c>
      <c r="P6091" s="9">
        <v>0.99820692824716395</v>
      </c>
      <c r="Q6091">
        <v>10000</v>
      </c>
      <c r="R6091" s="8"/>
      <c r="S6091" s="8" t="s">
        <v>11617</v>
      </c>
      <c r="T6091">
        <v>1774012</v>
      </c>
      <c r="U6091">
        <v>443096</v>
      </c>
      <c r="V6091">
        <v>1828274</v>
      </c>
      <c r="W6091">
        <v>1187745</v>
      </c>
      <c r="X6091">
        <v>271000</v>
      </c>
      <c r="Y6091">
        <v>70327</v>
      </c>
      <c r="Z6091">
        <v>399045</v>
      </c>
      <c r="AA6091">
        <v>2213365</v>
      </c>
      <c r="AB6091">
        <v>1207786</v>
      </c>
      <c r="AC6091">
        <v>12</v>
      </c>
      <c r="AD6091">
        <v>1005579</v>
      </c>
      <c r="AE6091">
        <v>1998</v>
      </c>
      <c r="AF6091" t="s">
        <v>54</v>
      </c>
      <c r="AG6091">
        <v>120000</v>
      </c>
      <c r="AH6091" t="s">
        <v>55</v>
      </c>
      <c r="AI6091" t="s">
        <v>55</v>
      </c>
      <c r="AJ6091">
        <v>0.44618382049999999</v>
      </c>
      <c r="AK6091">
        <v>109641</v>
      </c>
      <c r="AL6091" s="8" t="s">
        <v>14080</v>
      </c>
      <c r="AM6091" s="10">
        <f t="shared" si="855"/>
        <v>2006</v>
      </c>
      <c r="AN6091">
        <f t="shared" si="856"/>
        <v>1</v>
      </c>
      <c r="AO6091">
        <f t="shared" si="862"/>
        <v>0</v>
      </c>
      <c r="AP6091">
        <f t="shared" si="857"/>
        <v>0</v>
      </c>
      <c r="AQ6091">
        <f t="shared" si="858"/>
        <v>1</v>
      </c>
      <c r="AR6091">
        <f t="shared" si="859"/>
        <v>0</v>
      </c>
      <c r="AS6091">
        <f t="shared" si="860"/>
        <v>0</v>
      </c>
      <c r="AT6091">
        <f t="shared" si="861"/>
        <v>0</v>
      </c>
      <c r="AU6091">
        <f t="shared" si="861"/>
        <v>0</v>
      </c>
      <c r="AV6091" t="str">
        <f t="shared" si="863"/>
        <v>2020-11-09T14:34:03</v>
      </c>
    </row>
    <row r="6092" spans="1:48" x14ac:dyDescent="0.25">
      <c r="A6092" s="5">
        <v>6163</v>
      </c>
      <c r="B6092" s="5" t="s">
        <v>8267</v>
      </c>
      <c r="C6092" s="5" t="s">
        <v>8268</v>
      </c>
      <c r="D6092" s="6" t="s">
        <v>8269</v>
      </c>
      <c r="E6092">
        <v>57</v>
      </c>
      <c r="F6092" s="7">
        <v>0.298848</v>
      </c>
      <c r="G6092" s="7">
        <v>0</v>
      </c>
      <c r="H6092" t="s">
        <v>491</v>
      </c>
      <c r="I6092">
        <v>0</v>
      </c>
      <c r="J6092">
        <v>0</v>
      </c>
      <c r="K6092">
        <v>20000</v>
      </c>
      <c r="L6092" t="s">
        <v>52</v>
      </c>
      <c r="M6092" s="8" t="s">
        <v>53</v>
      </c>
      <c r="N6092" s="8">
        <v>0.69642857142857095</v>
      </c>
      <c r="O6092">
        <v>0.30357142857142799</v>
      </c>
      <c r="P6092" s="9">
        <v>0</v>
      </c>
      <c r="Q6092">
        <v>20000</v>
      </c>
      <c r="R6092" s="8"/>
      <c r="S6092" s="8"/>
      <c r="AA6092">
        <v>3559483</v>
      </c>
      <c r="AB6092">
        <v>0</v>
      </c>
      <c r="AC6092">
        <v>12</v>
      </c>
      <c r="AD6092">
        <v>0</v>
      </c>
      <c r="AE6092">
        <v>2011</v>
      </c>
      <c r="AF6092" t="s">
        <v>68</v>
      </c>
      <c r="AG6092">
        <v>150000</v>
      </c>
      <c r="AH6092" t="s">
        <v>55</v>
      </c>
      <c r="AI6092" t="s">
        <v>55</v>
      </c>
      <c r="AJ6092">
        <v>1</v>
      </c>
      <c r="AK6092">
        <v>99251</v>
      </c>
      <c r="AL6092" s="8" t="s">
        <v>14081</v>
      </c>
      <c r="AM6092" s="10">
        <f t="shared" si="855"/>
        <v>2011</v>
      </c>
      <c r="AN6092">
        <f t="shared" si="856"/>
        <v>1</v>
      </c>
      <c r="AO6092">
        <f t="shared" si="862"/>
        <v>0</v>
      </c>
      <c r="AP6092">
        <f t="shared" si="857"/>
        <v>0</v>
      </c>
      <c r="AQ6092">
        <f t="shared" si="858"/>
        <v>1</v>
      </c>
      <c r="AR6092">
        <f t="shared" si="859"/>
        <v>0</v>
      </c>
      <c r="AS6092">
        <f t="shared" si="860"/>
        <v>0</v>
      </c>
      <c r="AT6092">
        <f t="shared" si="861"/>
        <v>0</v>
      </c>
      <c r="AU6092">
        <f t="shared" si="861"/>
        <v>0</v>
      </c>
      <c r="AV6092" t="str">
        <f t="shared" si="863"/>
        <v>2020-11-09T14:26:53</v>
      </c>
    </row>
    <row r="6093" spans="1:48" x14ac:dyDescent="0.25">
      <c r="A6093" s="5">
        <v>6164</v>
      </c>
      <c r="B6093" s="5" t="s">
        <v>5579</v>
      </c>
      <c r="C6093" s="5" t="s">
        <v>5580</v>
      </c>
      <c r="D6093" s="6" t="s">
        <v>5581</v>
      </c>
      <c r="E6093">
        <v>8</v>
      </c>
      <c r="F6093" s="7">
        <v>0.58922138099999999</v>
      </c>
      <c r="G6093" s="7">
        <v>0</v>
      </c>
      <c r="H6093" t="s">
        <v>5582</v>
      </c>
      <c r="I6093">
        <v>0</v>
      </c>
      <c r="J6093">
        <v>7967.43</v>
      </c>
      <c r="K6093">
        <v>20000</v>
      </c>
      <c r="L6093" t="s">
        <v>52</v>
      </c>
      <c r="M6093" s="8" t="s">
        <v>53</v>
      </c>
      <c r="N6093" s="8">
        <v>0.80357142857142805</v>
      </c>
      <c r="O6093">
        <v>0.19642857142857101</v>
      </c>
      <c r="P6093" s="9">
        <v>0</v>
      </c>
      <c r="Q6093">
        <v>10000</v>
      </c>
      <c r="R6093" s="8"/>
      <c r="S6093" s="8" t="s">
        <v>217</v>
      </c>
      <c r="T6093">
        <v>1199827</v>
      </c>
      <c r="U6093">
        <v>916826</v>
      </c>
      <c r="V6093">
        <v>1254615</v>
      </c>
      <c r="W6093">
        <v>337789</v>
      </c>
      <c r="X6093">
        <v>177521</v>
      </c>
      <c r="Y6093">
        <v>228265</v>
      </c>
      <c r="Z6093">
        <v>225147</v>
      </c>
      <c r="AA6093">
        <v>2378546</v>
      </c>
      <c r="AB6093">
        <v>1075086</v>
      </c>
      <c r="AC6093">
        <v>12</v>
      </c>
      <c r="AD6093">
        <v>1303460</v>
      </c>
      <c r="AE6093">
        <v>2010</v>
      </c>
      <c r="AF6093" t="s">
        <v>68</v>
      </c>
      <c r="AG6093">
        <v>60000</v>
      </c>
      <c r="AH6093" t="s">
        <v>55</v>
      </c>
      <c r="AI6093" t="s">
        <v>55</v>
      </c>
      <c r="AJ6093">
        <v>0.75414649509999998</v>
      </c>
      <c r="AK6093">
        <v>40678</v>
      </c>
      <c r="AL6093" s="8" t="s">
        <v>14082</v>
      </c>
      <c r="AM6093" s="10">
        <f t="shared" si="855"/>
        <v>2017</v>
      </c>
      <c r="AN6093">
        <f t="shared" si="856"/>
        <v>1</v>
      </c>
      <c r="AO6093">
        <f t="shared" si="862"/>
        <v>0</v>
      </c>
      <c r="AP6093">
        <f t="shared" si="857"/>
        <v>0</v>
      </c>
      <c r="AQ6093">
        <f t="shared" si="858"/>
        <v>1</v>
      </c>
      <c r="AR6093">
        <f t="shared" si="859"/>
        <v>0</v>
      </c>
      <c r="AS6093">
        <f t="shared" si="860"/>
        <v>0</v>
      </c>
      <c r="AT6093">
        <f t="shared" si="861"/>
        <v>0</v>
      </c>
      <c r="AU6093">
        <f t="shared" si="861"/>
        <v>0</v>
      </c>
      <c r="AV6093" t="str">
        <f t="shared" si="863"/>
        <v>2020-11-09T14:29:28</v>
      </c>
    </row>
    <row r="6094" spans="1:48" x14ac:dyDescent="0.25">
      <c r="A6094" s="5">
        <v>6165</v>
      </c>
      <c r="B6094" s="5" t="s">
        <v>10033</v>
      </c>
      <c r="C6094" s="5" t="s">
        <v>10034</v>
      </c>
      <c r="D6094" s="6" t="s">
        <v>10035</v>
      </c>
      <c r="E6094">
        <v>3</v>
      </c>
      <c r="F6094" s="7">
        <v>0.257419746</v>
      </c>
      <c r="G6094" s="7">
        <v>0</v>
      </c>
      <c r="H6094" t="s">
        <v>10036</v>
      </c>
      <c r="I6094">
        <v>8</v>
      </c>
      <c r="J6094">
        <v>3600</v>
      </c>
      <c r="K6094">
        <v>100000</v>
      </c>
      <c r="L6094" t="s">
        <v>52</v>
      </c>
      <c r="M6094" s="8" t="s">
        <v>53</v>
      </c>
      <c r="N6094" s="8">
        <v>0.875</v>
      </c>
      <c r="O6094">
        <v>0.125</v>
      </c>
      <c r="P6094" s="9">
        <v>0</v>
      </c>
      <c r="Q6094">
        <v>35000</v>
      </c>
      <c r="R6094" s="8"/>
      <c r="S6094" s="8" t="s">
        <v>103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4444508</v>
      </c>
      <c r="AB6094">
        <v>0</v>
      </c>
      <c r="AC6094">
        <v>10</v>
      </c>
      <c r="AD6094">
        <v>0</v>
      </c>
      <c r="AE6094">
        <v>2011</v>
      </c>
      <c r="AF6094" t="s">
        <v>68</v>
      </c>
      <c r="AG6094">
        <v>10000</v>
      </c>
      <c r="AH6094" t="s">
        <v>55</v>
      </c>
      <c r="AI6094" t="s">
        <v>55</v>
      </c>
      <c r="AJ6094">
        <v>1</v>
      </c>
      <c r="AK6094">
        <v>8800</v>
      </c>
      <c r="AL6094" s="8" t="s">
        <v>14083</v>
      </c>
      <c r="AM6094" s="10">
        <f t="shared" si="855"/>
        <v>2020</v>
      </c>
      <c r="AN6094">
        <f t="shared" si="856"/>
        <v>1</v>
      </c>
      <c r="AO6094">
        <f t="shared" si="862"/>
        <v>0</v>
      </c>
      <c r="AP6094">
        <f t="shared" si="857"/>
        <v>0</v>
      </c>
      <c r="AQ6094">
        <f t="shared" si="858"/>
        <v>1</v>
      </c>
      <c r="AR6094">
        <f t="shared" si="859"/>
        <v>0</v>
      </c>
      <c r="AS6094">
        <f t="shared" si="860"/>
        <v>0</v>
      </c>
      <c r="AT6094">
        <f t="shared" si="861"/>
        <v>0</v>
      </c>
      <c r="AU6094">
        <f t="shared" si="861"/>
        <v>0</v>
      </c>
      <c r="AV6094" t="str">
        <f t="shared" si="863"/>
        <v>2020-11-09T14:26:07</v>
      </c>
    </row>
    <row r="6095" spans="1:48" x14ac:dyDescent="0.25">
      <c r="A6095" s="5">
        <v>6166</v>
      </c>
      <c r="B6095" s="5" t="s">
        <v>2402</v>
      </c>
      <c r="C6095" s="5" t="s">
        <v>2403</v>
      </c>
      <c r="D6095" s="6" t="s">
        <v>2404</v>
      </c>
      <c r="E6095">
        <v>39</v>
      </c>
      <c r="F6095" s="7">
        <v>0.32067272930000001</v>
      </c>
      <c r="G6095" s="7">
        <v>0</v>
      </c>
      <c r="H6095" t="s">
        <v>2405</v>
      </c>
      <c r="I6095">
        <v>0</v>
      </c>
      <c r="J6095">
        <v>0</v>
      </c>
      <c r="K6095">
        <v>30000</v>
      </c>
      <c r="L6095" t="s">
        <v>52</v>
      </c>
      <c r="M6095" s="8" t="s">
        <v>53</v>
      </c>
      <c r="N6095" s="8">
        <v>0.80357142857142805</v>
      </c>
      <c r="O6095">
        <v>0.19642857142857101</v>
      </c>
      <c r="P6095" s="9">
        <v>0</v>
      </c>
      <c r="Q6095">
        <v>30000</v>
      </c>
      <c r="R6095" s="8"/>
      <c r="S6095" s="8"/>
      <c r="AA6095">
        <v>20543857</v>
      </c>
      <c r="AB6095">
        <v>0</v>
      </c>
      <c r="AC6095">
        <v>12</v>
      </c>
      <c r="AD6095">
        <v>0</v>
      </c>
      <c r="AE6095">
        <v>1981</v>
      </c>
      <c r="AF6095" t="s">
        <v>54</v>
      </c>
      <c r="AG6095">
        <v>350000</v>
      </c>
      <c r="AH6095" t="s">
        <v>55</v>
      </c>
      <c r="AI6095" t="s">
        <v>55</v>
      </c>
      <c r="AJ6095">
        <v>1</v>
      </c>
      <c r="AK6095">
        <v>81000</v>
      </c>
      <c r="AL6095" s="8" t="s">
        <v>14084</v>
      </c>
      <c r="AM6095" s="10">
        <f t="shared" si="855"/>
        <v>2014</v>
      </c>
      <c r="AN6095">
        <f t="shared" si="856"/>
        <v>1</v>
      </c>
      <c r="AO6095">
        <f t="shared" si="862"/>
        <v>0</v>
      </c>
      <c r="AP6095">
        <f t="shared" si="857"/>
        <v>0</v>
      </c>
      <c r="AQ6095">
        <f t="shared" si="858"/>
        <v>1</v>
      </c>
      <c r="AR6095">
        <f t="shared" si="859"/>
        <v>0</v>
      </c>
      <c r="AS6095">
        <f t="shared" si="860"/>
        <v>0</v>
      </c>
      <c r="AT6095">
        <f t="shared" si="861"/>
        <v>0</v>
      </c>
      <c r="AU6095">
        <f t="shared" si="861"/>
        <v>0</v>
      </c>
      <c r="AV6095" t="str">
        <f t="shared" si="863"/>
        <v>2020-11-09T14:30:15</v>
      </c>
    </row>
    <row r="6096" spans="1:48" x14ac:dyDescent="0.25">
      <c r="A6096" s="5">
        <v>6167</v>
      </c>
      <c r="B6096" s="5" t="s">
        <v>6051</v>
      </c>
      <c r="C6096" s="5" t="s">
        <v>6052</v>
      </c>
      <c r="D6096" s="6" t="s">
        <v>6053</v>
      </c>
      <c r="E6096">
        <v>4</v>
      </c>
      <c r="F6096" s="7">
        <v>0.49907255630000003</v>
      </c>
      <c r="G6096" s="7">
        <v>0</v>
      </c>
      <c r="H6096" t="s">
        <v>6054</v>
      </c>
      <c r="I6096">
        <v>39</v>
      </c>
      <c r="J6096">
        <v>40848</v>
      </c>
      <c r="K6096">
        <v>50000</v>
      </c>
      <c r="L6096" t="s">
        <v>52</v>
      </c>
      <c r="M6096" s="8" t="s">
        <v>53</v>
      </c>
      <c r="N6096" s="8">
        <v>0.75</v>
      </c>
      <c r="O6096">
        <v>0.25</v>
      </c>
      <c r="P6096" s="9">
        <v>0.86602540378443904</v>
      </c>
      <c r="Q6096">
        <v>50000</v>
      </c>
      <c r="R6096" s="8"/>
      <c r="S6096" s="8"/>
      <c r="AA6096">
        <v>3633341</v>
      </c>
      <c r="AB6096">
        <v>0</v>
      </c>
      <c r="AC6096">
        <v>12</v>
      </c>
      <c r="AD6096">
        <v>0</v>
      </c>
      <c r="AE6096">
        <v>2006</v>
      </c>
      <c r="AF6096" t="s">
        <v>121</v>
      </c>
      <c r="AG6096">
        <v>110000</v>
      </c>
      <c r="AH6096" t="s">
        <v>55</v>
      </c>
      <c r="AI6096" t="s">
        <v>56</v>
      </c>
      <c r="AJ6096">
        <v>1</v>
      </c>
      <c r="AK6096">
        <v>90699</v>
      </c>
      <c r="AL6096" s="8" t="s">
        <v>14085</v>
      </c>
      <c r="AM6096" s="10">
        <f t="shared" si="855"/>
        <v>2017</v>
      </c>
      <c r="AN6096">
        <f t="shared" si="856"/>
        <v>1</v>
      </c>
      <c r="AO6096">
        <f t="shared" si="862"/>
        <v>0</v>
      </c>
      <c r="AP6096">
        <f t="shared" si="857"/>
        <v>0</v>
      </c>
      <c r="AQ6096">
        <f t="shared" si="858"/>
        <v>1</v>
      </c>
      <c r="AR6096">
        <f t="shared" si="859"/>
        <v>0</v>
      </c>
      <c r="AS6096">
        <f t="shared" si="860"/>
        <v>0</v>
      </c>
      <c r="AT6096">
        <f t="shared" si="861"/>
        <v>0</v>
      </c>
      <c r="AU6096">
        <f t="shared" si="861"/>
        <v>1</v>
      </c>
      <c r="AV6096" t="str">
        <f t="shared" si="863"/>
        <v>2020-11-09T14:27:55</v>
      </c>
    </row>
    <row r="6097" spans="1:48" x14ac:dyDescent="0.25">
      <c r="A6097" s="5">
        <v>6168</v>
      </c>
      <c r="B6097" s="5" t="s">
        <v>6815</v>
      </c>
      <c r="C6097" s="5" t="s">
        <v>6816</v>
      </c>
      <c r="D6097" s="6" t="s">
        <v>6817</v>
      </c>
      <c r="E6097">
        <v>4</v>
      </c>
      <c r="F6097" s="7">
        <v>0.51684073119999996</v>
      </c>
      <c r="G6097" s="7">
        <v>0</v>
      </c>
      <c r="H6097" t="s">
        <v>3250</v>
      </c>
      <c r="I6097">
        <v>0</v>
      </c>
      <c r="J6097">
        <v>0</v>
      </c>
      <c r="K6097">
        <v>50000</v>
      </c>
      <c r="L6097" t="s">
        <v>52</v>
      </c>
      <c r="M6097" s="8" t="s">
        <v>53</v>
      </c>
      <c r="N6097" s="8">
        <v>0.75</v>
      </c>
      <c r="O6097">
        <v>0.25</v>
      </c>
      <c r="P6097" s="9">
        <v>0</v>
      </c>
      <c r="Q6097">
        <v>50000</v>
      </c>
      <c r="R6097" s="8"/>
      <c r="S6097" s="8"/>
      <c r="AA6097">
        <v>0</v>
      </c>
      <c r="AB6097">
        <v>0</v>
      </c>
      <c r="AC6097">
        <v>1</v>
      </c>
      <c r="AD6097">
        <v>0</v>
      </c>
      <c r="AE6097">
        <v>2002</v>
      </c>
      <c r="AF6097" t="s">
        <v>54</v>
      </c>
      <c r="AG6097">
        <v>0</v>
      </c>
      <c r="AH6097" t="s">
        <v>55</v>
      </c>
      <c r="AI6097" t="s">
        <v>55</v>
      </c>
      <c r="AJ6097">
        <v>1</v>
      </c>
      <c r="AK6097">
        <v>10800</v>
      </c>
      <c r="AL6097" s="8" t="s">
        <v>14086</v>
      </c>
      <c r="AM6097" s="10">
        <f t="shared" si="855"/>
        <v>2013</v>
      </c>
      <c r="AN6097">
        <f t="shared" si="856"/>
        <v>1</v>
      </c>
      <c r="AO6097">
        <f t="shared" si="862"/>
        <v>0</v>
      </c>
      <c r="AP6097">
        <f t="shared" si="857"/>
        <v>0</v>
      </c>
      <c r="AQ6097">
        <f t="shared" si="858"/>
        <v>1</v>
      </c>
      <c r="AR6097">
        <f t="shared" si="859"/>
        <v>0</v>
      </c>
      <c r="AS6097">
        <f t="shared" si="860"/>
        <v>0</v>
      </c>
      <c r="AT6097">
        <f t="shared" si="861"/>
        <v>0</v>
      </c>
      <c r="AU6097">
        <f t="shared" si="861"/>
        <v>0</v>
      </c>
      <c r="AV6097" t="str">
        <f t="shared" si="863"/>
        <v>2020-11-09T14:35:45</v>
      </c>
    </row>
    <row r="6098" spans="1:48" x14ac:dyDescent="0.25">
      <c r="A6098" s="5">
        <v>6169</v>
      </c>
      <c r="B6098" s="5" t="s">
        <v>11415</v>
      </c>
      <c r="C6098" s="5" t="s">
        <v>11416</v>
      </c>
      <c r="D6098" s="6" t="s">
        <v>11417</v>
      </c>
      <c r="E6098">
        <v>0</v>
      </c>
      <c r="F6098" s="7">
        <v>0.42150771380000002</v>
      </c>
      <c r="G6098" s="7">
        <v>0</v>
      </c>
      <c r="H6098" t="s">
        <v>1485</v>
      </c>
      <c r="I6098">
        <v>0</v>
      </c>
      <c r="J6098">
        <v>0</v>
      </c>
      <c r="K6098">
        <v>15000</v>
      </c>
      <c r="L6098" t="s">
        <v>52</v>
      </c>
      <c r="M6098" s="8" t="s">
        <v>86</v>
      </c>
      <c r="N6098" s="8">
        <v>0.53571428571428503</v>
      </c>
      <c r="O6098">
        <v>0.46428571428571402</v>
      </c>
      <c r="P6098" s="9">
        <v>0</v>
      </c>
      <c r="Q6098">
        <v>10000</v>
      </c>
      <c r="R6098" s="8"/>
      <c r="S6098" s="8"/>
      <c r="AA6098">
        <v>1024256</v>
      </c>
      <c r="AB6098">
        <v>0</v>
      </c>
      <c r="AC6098">
        <v>12</v>
      </c>
      <c r="AD6098">
        <v>0</v>
      </c>
      <c r="AE6098">
        <v>2016</v>
      </c>
      <c r="AF6098" t="s">
        <v>126</v>
      </c>
      <c r="AG6098">
        <v>88000</v>
      </c>
      <c r="AH6098" t="s">
        <v>55</v>
      </c>
      <c r="AI6098" t="s">
        <v>56</v>
      </c>
      <c r="AJ6098">
        <v>1</v>
      </c>
      <c r="AK6098">
        <v>123528</v>
      </c>
      <c r="AL6098" s="8" t="s">
        <v>14087</v>
      </c>
      <c r="AM6098" s="10">
        <f t="shared" si="855"/>
        <v>2019</v>
      </c>
      <c r="AN6098">
        <f t="shared" si="856"/>
        <v>1</v>
      </c>
      <c r="AO6098">
        <f t="shared" si="862"/>
        <v>0</v>
      </c>
      <c r="AP6098">
        <f t="shared" si="857"/>
        <v>0</v>
      </c>
      <c r="AQ6098">
        <f t="shared" si="858"/>
        <v>0</v>
      </c>
      <c r="AR6098">
        <f t="shared" si="859"/>
        <v>1</v>
      </c>
      <c r="AS6098">
        <f t="shared" si="860"/>
        <v>0</v>
      </c>
      <c r="AT6098">
        <f t="shared" si="861"/>
        <v>0</v>
      </c>
      <c r="AU6098">
        <f t="shared" si="861"/>
        <v>1</v>
      </c>
      <c r="AV6098" t="str">
        <f t="shared" si="863"/>
        <v>2020-11-09T14:43:23</v>
      </c>
    </row>
    <row r="6099" spans="1:48" x14ac:dyDescent="0.25">
      <c r="A6099" s="5">
        <v>6170</v>
      </c>
      <c r="B6099" s="5" t="s">
        <v>6455</v>
      </c>
      <c r="C6099" s="5" t="s">
        <v>6456</v>
      </c>
      <c r="D6099" s="6" t="s">
        <v>6457</v>
      </c>
      <c r="E6099">
        <v>7</v>
      </c>
      <c r="F6099" s="7">
        <v>0.59986750450000004</v>
      </c>
      <c r="G6099" s="7">
        <v>0</v>
      </c>
      <c r="H6099" t="s">
        <v>4420</v>
      </c>
      <c r="I6099">
        <v>0</v>
      </c>
      <c r="J6099">
        <v>0</v>
      </c>
      <c r="K6099">
        <v>15000</v>
      </c>
      <c r="L6099" t="s">
        <v>52</v>
      </c>
      <c r="M6099" s="8" t="s">
        <v>74</v>
      </c>
      <c r="N6099" s="8">
        <v>0.42857142857142799</v>
      </c>
      <c r="O6099">
        <v>0.57142857142857095</v>
      </c>
      <c r="P6099" s="9">
        <v>0</v>
      </c>
      <c r="Q6099">
        <v>10000</v>
      </c>
      <c r="R6099" s="8"/>
      <c r="S6099" s="8"/>
      <c r="AA6099">
        <v>1311228</v>
      </c>
      <c r="AB6099">
        <v>0</v>
      </c>
      <c r="AC6099">
        <v>12</v>
      </c>
      <c r="AD6099">
        <v>0</v>
      </c>
      <c r="AE6099">
        <v>2018</v>
      </c>
      <c r="AF6099" t="s">
        <v>126</v>
      </c>
      <c r="AG6099">
        <v>50000</v>
      </c>
      <c r="AH6099" t="s">
        <v>55</v>
      </c>
      <c r="AI6099" t="s">
        <v>56</v>
      </c>
      <c r="AJ6099">
        <v>1</v>
      </c>
      <c r="AK6099">
        <v>8100</v>
      </c>
      <c r="AL6099" s="8" t="s">
        <v>14088</v>
      </c>
      <c r="AM6099" s="10">
        <f t="shared" si="855"/>
        <v>2018</v>
      </c>
      <c r="AN6099">
        <f t="shared" si="856"/>
        <v>1</v>
      </c>
      <c r="AO6099">
        <f t="shared" si="862"/>
        <v>0</v>
      </c>
      <c r="AP6099">
        <f t="shared" si="857"/>
        <v>0</v>
      </c>
      <c r="AQ6099">
        <f t="shared" si="858"/>
        <v>0</v>
      </c>
      <c r="AR6099">
        <f t="shared" si="859"/>
        <v>0</v>
      </c>
      <c r="AS6099">
        <f t="shared" si="860"/>
        <v>1</v>
      </c>
      <c r="AT6099">
        <f t="shared" si="861"/>
        <v>0</v>
      </c>
      <c r="AU6099">
        <f t="shared" si="861"/>
        <v>1</v>
      </c>
      <c r="AV6099" t="str">
        <f t="shared" si="863"/>
        <v>2020-11-09T14:44:00</v>
      </c>
    </row>
    <row r="6100" spans="1:48" x14ac:dyDescent="0.25">
      <c r="A6100" s="5">
        <v>6171</v>
      </c>
      <c r="B6100" s="5" t="s">
        <v>10455</v>
      </c>
      <c r="C6100" s="5" t="s">
        <v>10456</v>
      </c>
      <c r="D6100" s="6" t="s">
        <v>10457</v>
      </c>
      <c r="E6100">
        <v>14</v>
      </c>
      <c r="F6100" s="7">
        <v>0.4742515752</v>
      </c>
      <c r="G6100" s="7">
        <v>0.95560783999999999</v>
      </c>
      <c r="H6100" t="s">
        <v>10458</v>
      </c>
      <c r="I6100">
        <v>32</v>
      </c>
      <c r="J6100">
        <v>14436.2</v>
      </c>
      <c r="K6100">
        <v>35000</v>
      </c>
      <c r="L6100" t="s">
        <v>52</v>
      </c>
      <c r="M6100" s="8" t="s">
        <v>53</v>
      </c>
      <c r="N6100" s="8">
        <v>0.80357142857142805</v>
      </c>
      <c r="O6100">
        <v>0.19642857142857101</v>
      </c>
      <c r="P6100" s="9">
        <v>0</v>
      </c>
      <c r="Q6100">
        <v>35000</v>
      </c>
      <c r="R6100" s="8"/>
      <c r="S6100" s="8"/>
      <c r="AA6100">
        <v>10067093</v>
      </c>
      <c r="AB6100">
        <v>0</v>
      </c>
      <c r="AC6100">
        <v>12</v>
      </c>
      <c r="AD6100">
        <v>0</v>
      </c>
      <c r="AE6100">
        <v>2012</v>
      </c>
      <c r="AF6100" t="s">
        <v>68</v>
      </c>
      <c r="AG6100">
        <v>300000</v>
      </c>
      <c r="AH6100" t="s">
        <v>55</v>
      </c>
      <c r="AI6100" t="s">
        <v>55</v>
      </c>
      <c r="AJ6100">
        <v>0.93036217369999996</v>
      </c>
      <c r="AK6100">
        <v>996988</v>
      </c>
      <c r="AL6100" s="8" t="s">
        <v>14089</v>
      </c>
      <c r="AM6100" s="10">
        <f t="shared" si="855"/>
        <v>2018</v>
      </c>
      <c r="AN6100">
        <f t="shared" si="856"/>
        <v>1</v>
      </c>
      <c r="AO6100">
        <f t="shared" si="862"/>
        <v>0</v>
      </c>
      <c r="AP6100">
        <f t="shared" si="857"/>
        <v>0</v>
      </c>
      <c r="AQ6100">
        <f t="shared" si="858"/>
        <v>1</v>
      </c>
      <c r="AR6100">
        <f t="shared" si="859"/>
        <v>0</v>
      </c>
      <c r="AS6100">
        <f t="shared" si="860"/>
        <v>0</v>
      </c>
      <c r="AT6100">
        <f t="shared" si="861"/>
        <v>0</v>
      </c>
      <c r="AU6100">
        <f t="shared" si="861"/>
        <v>0</v>
      </c>
      <c r="AV6100" t="str">
        <f t="shared" si="863"/>
        <v>2020-11-09T14:32:11</v>
      </c>
    </row>
    <row r="6101" spans="1:48" x14ac:dyDescent="0.25">
      <c r="A6101" s="5">
        <v>6172</v>
      </c>
      <c r="B6101" s="5" t="s">
        <v>14090</v>
      </c>
      <c r="C6101" s="5" t="s">
        <v>14091</v>
      </c>
      <c r="D6101" s="6" t="s">
        <v>14092</v>
      </c>
      <c r="E6101" s="9">
        <v>0</v>
      </c>
      <c r="F6101" s="13">
        <v>0</v>
      </c>
      <c r="G6101" s="13"/>
      <c r="H6101" s="9"/>
      <c r="I6101" s="9">
        <v>0</v>
      </c>
      <c r="J6101" s="9">
        <v>0</v>
      </c>
      <c r="K6101" s="9">
        <v>100000</v>
      </c>
      <c r="L6101" s="9" t="s">
        <v>199</v>
      </c>
      <c r="M6101" s="8" t="s">
        <v>86</v>
      </c>
      <c r="N6101" s="8">
        <v>0.53571428571428503</v>
      </c>
      <c r="O6101" s="9">
        <v>0.46428571428571402</v>
      </c>
      <c r="P6101" s="9">
        <v>0</v>
      </c>
      <c r="Q6101" s="9"/>
      <c r="R6101" s="8"/>
      <c r="S6101" s="8" t="s">
        <v>329</v>
      </c>
      <c r="T6101" s="9">
        <v>232751</v>
      </c>
      <c r="U6101" s="9">
        <v>232751</v>
      </c>
      <c r="V6101" s="9">
        <v>232751</v>
      </c>
      <c r="W6101" s="9">
        <v>232751</v>
      </c>
      <c r="X6101" s="9">
        <v>0</v>
      </c>
      <c r="Y6101" s="9">
        <v>0</v>
      </c>
      <c r="Z6101" s="9">
        <v>0</v>
      </c>
      <c r="AA6101" s="9">
        <v>192551</v>
      </c>
      <c r="AB6101" s="9">
        <v>0</v>
      </c>
      <c r="AC6101" s="9">
        <v>12</v>
      </c>
      <c r="AD6101" s="9">
        <v>0</v>
      </c>
      <c r="AE6101" s="9">
        <v>2017</v>
      </c>
      <c r="AF6101" s="9" t="s">
        <v>126</v>
      </c>
      <c r="AG6101" s="9">
        <v>96000</v>
      </c>
      <c r="AH6101" s="9" t="s">
        <v>56</v>
      </c>
      <c r="AI6101" s="9" t="s">
        <v>56</v>
      </c>
      <c r="AJ6101" s="9">
        <v>0</v>
      </c>
      <c r="AK6101" s="9">
        <v>0</v>
      </c>
      <c r="AL6101" s="8"/>
      <c r="AM6101" s="10">
        <f t="shared" si="855"/>
        <v>0</v>
      </c>
      <c r="AN6101">
        <f t="shared" si="856"/>
        <v>0</v>
      </c>
      <c r="AO6101">
        <f t="shared" si="862"/>
        <v>1</v>
      </c>
      <c r="AP6101">
        <f t="shared" si="857"/>
        <v>0</v>
      </c>
      <c r="AQ6101">
        <f t="shared" si="858"/>
        <v>0</v>
      </c>
      <c r="AR6101">
        <f t="shared" si="859"/>
        <v>1</v>
      </c>
      <c r="AS6101">
        <f t="shared" si="860"/>
        <v>0</v>
      </c>
      <c r="AT6101">
        <f t="shared" si="861"/>
        <v>1</v>
      </c>
      <c r="AU6101">
        <f t="shared" si="861"/>
        <v>1</v>
      </c>
      <c r="AV6101">
        <f t="shared" si="863"/>
        <v>0</v>
      </c>
    </row>
    <row r="6102" spans="1:48" x14ac:dyDescent="0.25">
      <c r="A6102" s="5">
        <v>6173</v>
      </c>
      <c r="B6102" s="5" t="s">
        <v>6346</v>
      </c>
      <c r="C6102" s="5" t="s">
        <v>6347</v>
      </c>
      <c r="D6102" s="6" t="s">
        <v>6348</v>
      </c>
      <c r="E6102">
        <v>4</v>
      </c>
      <c r="F6102" s="7">
        <v>0.36260279270000001</v>
      </c>
      <c r="G6102" s="7">
        <v>0</v>
      </c>
      <c r="H6102" t="s">
        <v>6349</v>
      </c>
      <c r="I6102">
        <v>0</v>
      </c>
      <c r="J6102">
        <v>14616</v>
      </c>
      <c r="K6102">
        <v>50000</v>
      </c>
      <c r="L6102" t="s">
        <v>52</v>
      </c>
      <c r="M6102" s="8" t="s">
        <v>86</v>
      </c>
      <c r="N6102" s="8">
        <v>0.64285714285714202</v>
      </c>
      <c r="O6102">
        <v>0.35714285714285698</v>
      </c>
      <c r="P6102" s="9">
        <v>0</v>
      </c>
      <c r="Q6102">
        <v>50000</v>
      </c>
      <c r="R6102" s="8"/>
      <c r="S6102" s="8"/>
      <c r="AA6102">
        <v>0</v>
      </c>
      <c r="AB6102">
        <v>0</v>
      </c>
      <c r="AC6102">
        <v>1</v>
      </c>
      <c r="AD6102">
        <v>0</v>
      </c>
      <c r="AE6102">
        <v>2011</v>
      </c>
      <c r="AF6102" t="s">
        <v>68</v>
      </c>
      <c r="AG6102">
        <v>1000</v>
      </c>
      <c r="AH6102" t="s">
        <v>55</v>
      </c>
      <c r="AI6102" t="s">
        <v>56</v>
      </c>
      <c r="AJ6102">
        <v>1</v>
      </c>
      <c r="AK6102">
        <v>12420</v>
      </c>
      <c r="AL6102" s="8" t="s">
        <v>14093</v>
      </c>
      <c r="AM6102" s="10">
        <f t="shared" si="855"/>
        <v>2014</v>
      </c>
      <c r="AN6102">
        <f t="shared" si="856"/>
        <v>1</v>
      </c>
      <c r="AO6102">
        <f t="shared" si="862"/>
        <v>0</v>
      </c>
      <c r="AP6102">
        <f t="shared" si="857"/>
        <v>0</v>
      </c>
      <c r="AQ6102">
        <f t="shared" si="858"/>
        <v>0</v>
      </c>
      <c r="AR6102">
        <f t="shared" si="859"/>
        <v>1</v>
      </c>
      <c r="AS6102">
        <f t="shared" si="860"/>
        <v>0</v>
      </c>
      <c r="AT6102">
        <f t="shared" si="861"/>
        <v>0</v>
      </c>
      <c r="AU6102">
        <f t="shared" si="861"/>
        <v>1</v>
      </c>
      <c r="AV6102" t="str">
        <f t="shared" si="863"/>
        <v>2020-11-09T14:36:18</v>
      </c>
    </row>
    <row r="6103" spans="1:48" x14ac:dyDescent="0.25">
      <c r="A6103" s="5">
        <v>6174</v>
      </c>
      <c r="B6103" s="5" t="s">
        <v>10979</v>
      </c>
      <c r="C6103" s="5" t="s">
        <v>10980</v>
      </c>
      <c r="D6103" s="6" t="s">
        <v>10981</v>
      </c>
      <c r="E6103">
        <v>27</v>
      </c>
      <c r="F6103" s="7">
        <v>0.58350308579999999</v>
      </c>
      <c r="G6103" s="7">
        <v>0</v>
      </c>
      <c r="H6103" t="s">
        <v>5602</v>
      </c>
      <c r="I6103">
        <v>0</v>
      </c>
      <c r="J6103">
        <v>0</v>
      </c>
      <c r="K6103">
        <v>40000</v>
      </c>
      <c r="L6103" t="s">
        <v>52</v>
      </c>
      <c r="M6103" s="8" t="s">
        <v>86</v>
      </c>
      <c r="N6103" s="8">
        <v>0.67857142857142805</v>
      </c>
      <c r="O6103">
        <v>0.32142857142857101</v>
      </c>
      <c r="P6103" s="9">
        <v>0.86602540378443904</v>
      </c>
      <c r="Q6103">
        <v>25000</v>
      </c>
      <c r="R6103" s="8"/>
      <c r="S6103" s="8" t="s">
        <v>103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6106881</v>
      </c>
      <c r="AB6103">
        <v>0</v>
      </c>
      <c r="AC6103">
        <v>12</v>
      </c>
      <c r="AD6103">
        <v>0</v>
      </c>
      <c r="AE6103">
        <v>2007</v>
      </c>
      <c r="AF6103" t="s">
        <v>121</v>
      </c>
      <c r="AG6103">
        <v>100000</v>
      </c>
      <c r="AH6103" t="s">
        <v>55</v>
      </c>
      <c r="AI6103" t="s">
        <v>55</v>
      </c>
      <c r="AJ6103">
        <v>1</v>
      </c>
      <c r="AK6103">
        <v>12420</v>
      </c>
      <c r="AL6103" s="8" t="s">
        <v>14094</v>
      </c>
      <c r="AM6103" s="10">
        <f t="shared" si="855"/>
        <v>2013</v>
      </c>
      <c r="AN6103">
        <f t="shared" si="856"/>
        <v>1</v>
      </c>
      <c r="AO6103">
        <f t="shared" si="862"/>
        <v>0</v>
      </c>
      <c r="AP6103">
        <f t="shared" si="857"/>
        <v>0</v>
      </c>
      <c r="AQ6103">
        <f t="shared" si="858"/>
        <v>0</v>
      </c>
      <c r="AR6103">
        <f t="shared" si="859"/>
        <v>1</v>
      </c>
      <c r="AS6103">
        <f t="shared" si="860"/>
        <v>0</v>
      </c>
      <c r="AT6103">
        <f t="shared" si="861"/>
        <v>0</v>
      </c>
      <c r="AU6103">
        <f t="shared" si="861"/>
        <v>0</v>
      </c>
      <c r="AV6103" t="str">
        <f t="shared" si="863"/>
        <v>2020-11-09T14:39:51</v>
      </c>
    </row>
    <row r="6104" spans="1:48" x14ac:dyDescent="0.25">
      <c r="A6104" s="5">
        <v>6175</v>
      </c>
      <c r="B6104" s="5" t="s">
        <v>5834</v>
      </c>
      <c r="C6104" s="5" t="s">
        <v>5835</v>
      </c>
      <c r="D6104" s="6" t="s">
        <v>5836</v>
      </c>
      <c r="E6104">
        <v>3</v>
      </c>
      <c r="F6104" s="7">
        <v>0.50621680479999998</v>
      </c>
      <c r="G6104" s="7">
        <v>0</v>
      </c>
      <c r="H6104" t="s">
        <v>5837</v>
      </c>
      <c r="I6104">
        <v>49</v>
      </c>
      <c r="J6104">
        <v>19188.7</v>
      </c>
      <c r="K6104">
        <v>40000</v>
      </c>
      <c r="L6104" t="s">
        <v>52</v>
      </c>
      <c r="M6104" s="8" t="s">
        <v>53</v>
      </c>
      <c r="N6104" s="8">
        <v>0.85714285714285698</v>
      </c>
      <c r="O6104">
        <v>0.14285714285714199</v>
      </c>
      <c r="P6104" s="9">
        <v>0</v>
      </c>
      <c r="Q6104">
        <v>40000</v>
      </c>
      <c r="R6104" s="8"/>
      <c r="S6104" s="8"/>
      <c r="AA6104">
        <v>936060</v>
      </c>
      <c r="AB6104">
        <v>0</v>
      </c>
      <c r="AC6104">
        <v>5</v>
      </c>
      <c r="AD6104">
        <v>0</v>
      </c>
      <c r="AE6104">
        <v>1984</v>
      </c>
      <c r="AF6104" t="s">
        <v>54</v>
      </c>
      <c r="AG6104">
        <v>8500</v>
      </c>
      <c r="AH6104" t="s">
        <v>55</v>
      </c>
      <c r="AI6104" t="s">
        <v>55</v>
      </c>
      <c r="AJ6104">
        <v>1</v>
      </c>
      <c r="AK6104">
        <v>42180</v>
      </c>
      <c r="AL6104" s="8" t="s">
        <v>14095</v>
      </c>
      <c r="AM6104" s="10">
        <f t="shared" si="855"/>
        <v>2014</v>
      </c>
      <c r="AN6104">
        <f t="shared" si="856"/>
        <v>1</v>
      </c>
      <c r="AO6104">
        <f t="shared" si="862"/>
        <v>0</v>
      </c>
      <c r="AP6104">
        <f t="shared" si="857"/>
        <v>0</v>
      </c>
      <c r="AQ6104">
        <f t="shared" si="858"/>
        <v>1</v>
      </c>
      <c r="AR6104">
        <f t="shared" si="859"/>
        <v>0</v>
      </c>
      <c r="AS6104">
        <f t="shared" si="860"/>
        <v>0</v>
      </c>
      <c r="AT6104">
        <f t="shared" si="861"/>
        <v>0</v>
      </c>
      <c r="AU6104">
        <f t="shared" si="861"/>
        <v>0</v>
      </c>
      <c r="AV6104" t="str">
        <f t="shared" si="863"/>
        <v>2020-11-09T14:40:52</v>
      </c>
    </row>
    <row r="6105" spans="1:48" x14ac:dyDescent="0.25">
      <c r="A6105" s="5">
        <v>6176</v>
      </c>
      <c r="B6105" s="5" t="s">
        <v>2590</v>
      </c>
      <c r="C6105" s="5" t="s">
        <v>2591</v>
      </c>
      <c r="D6105" s="6" t="s">
        <v>2592</v>
      </c>
      <c r="E6105">
        <v>21</v>
      </c>
      <c r="F6105" s="7">
        <v>0.58003912739999997</v>
      </c>
      <c r="G6105" s="7">
        <v>0</v>
      </c>
      <c r="H6105" t="s">
        <v>2593</v>
      </c>
      <c r="I6105">
        <v>0</v>
      </c>
      <c r="J6105">
        <v>0</v>
      </c>
      <c r="K6105">
        <v>50000</v>
      </c>
      <c r="L6105" t="s">
        <v>52</v>
      </c>
      <c r="M6105" s="8" t="s">
        <v>53</v>
      </c>
      <c r="N6105" s="8">
        <v>0.82142857142857095</v>
      </c>
      <c r="O6105">
        <v>0.17857142857142799</v>
      </c>
      <c r="P6105" s="9">
        <v>-0.91122353907428</v>
      </c>
      <c r="Q6105">
        <v>50000</v>
      </c>
      <c r="R6105" s="8"/>
      <c r="S6105" s="8" t="s">
        <v>217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15753410</v>
      </c>
      <c r="AB6105">
        <v>0</v>
      </c>
      <c r="AC6105">
        <v>12</v>
      </c>
      <c r="AD6105">
        <v>0</v>
      </c>
      <c r="AE6105">
        <v>1998</v>
      </c>
      <c r="AF6105" t="s">
        <v>54</v>
      </c>
      <c r="AG6105">
        <v>15000</v>
      </c>
      <c r="AH6105" t="s">
        <v>55</v>
      </c>
      <c r="AI6105" t="s">
        <v>55</v>
      </c>
      <c r="AJ6105">
        <v>0.76269743249999999</v>
      </c>
      <c r="AK6105">
        <v>216000</v>
      </c>
      <c r="AL6105" s="8" t="s">
        <v>14096</v>
      </c>
      <c r="AM6105" s="10">
        <f t="shared" si="855"/>
        <v>2013</v>
      </c>
      <c r="AN6105">
        <f t="shared" si="856"/>
        <v>1</v>
      </c>
      <c r="AO6105">
        <f t="shared" si="862"/>
        <v>0</v>
      </c>
      <c r="AP6105">
        <f t="shared" si="857"/>
        <v>0</v>
      </c>
      <c r="AQ6105">
        <f t="shared" si="858"/>
        <v>1</v>
      </c>
      <c r="AR6105">
        <f t="shared" si="859"/>
        <v>0</v>
      </c>
      <c r="AS6105">
        <f t="shared" si="860"/>
        <v>0</v>
      </c>
      <c r="AT6105">
        <f t="shared" si="861"/>
        <v>0</v>
      </c>
      <c r="AU6105">
        <f t="shared" si="861"/>
        <v>0</v>
      </c>
      <c r="AV6105" t="str">
        <f t="shared" si="863"/>
        <v>2020-11-09T14:30:52</v>
      </c>
    </row>
    <row r="6106" spans="1:48" x14ac:dyDescent="0.25">
      <c r="A6106" s="5">
        <v>6177</v>
      </c>
      <c r="B6106" s="5" t="s">
        <v>14074</v>
      </c>
      <c r="C6106" s="5" t="s">
        <v>14075</v>
      </c>
      <c r="D6106" s="6" t="s">
        <v>14076</v>
      </c>
      <c r="E6106">
        <v>0</v>
      </c>
      <c r="F6106" s="7">
        <v>0.39138705289999998</v>
      </c>
      <c r="G6106" s="7">
        <v>0</v>
      </c>
      <c r="H6106" t="s">
        <v>14077</v>
      </c>
      <c r="I6106">
        <v>0</v>
      </c>
      <c r="J6106">
        <v>0</v>
      </c>
      <c r="K6106">
        <v>10000</v>
      </c>
      <c r="L6106" t="s">
        <v>52</v>
      </c>
      <c r="M6106" s="8" t="s">
        <v>86</v>
      </c>
      <c r="N6106" s="8">
        <v>0.625</v>
      </c>
      <c r="O6106">
        <v>0.374999999999999</v>
      </c>
      <c r="P6106" s="9">
        <v>0</v>
      </c>
      <c r="Q6106">
        <v>6000</v>
      </c>
      <c r="R6106" s="8"/>
      <c r="S6106" s="8" t="s">
        <v>217</v>
      </c>
      <c r="T6106">
        <v>99800</v>
      </c>
      <c r="U6106">
        <v>1000</v>
      </c>
      <c r="V6106">
        <v>100800</v>
      </c>
      <c r="W6106">
        <v>99800</v>
      </c>
      <c r="X6106">
        <v>1000</v>
      </c>
      <c r="Y6106">
        <v>0</v>
      </c>
      <c r="Z6106">
        <v>0</v>
      </c>
      <c r="AA6106">
        <v>710226</v>
      </c>
      <c r="AB6106">
        <v>0</v>
      </c>
      <c r="AC6106">
        <v>6</v>
      </c>
      <c r="AD6106">
        <v>0</v>
      </c>
      <c r="AE6106">
        <v>2019</v>
      </c>
      <c r="AF6106" t="s">
        <v>126</v>
      </c>
      <c r="AG6106">
        <v>99800</v>
      </c>
      <c r="AH6106" t="s">
        <v>55</v>
      </c>
      <c r="AI6106" t="s">
        <v>56</v>
      </c>
      <c r="AJ6106">
        <v>1</v>
      </c>
      <c r="AK6106">
        <v>54000</v>
      </c>
      <c r="AL6106" s="8" t="s">
        <v>14097</v>
      </c>
      <c r="AM6106" s="10">
        <f t="shared" si="855"/>
        <v>2020</v>
      </c>
      <c r="AN6106">
        <f t="shared" si="856"/>
        <v>1</v>
      </c>
      <c r="AO6106">
        <f t="shared" si="862"/>
        <v>0</v>
      </c>
      <c r="AP6106">
        <f t="shared" si="857"/>
        <v>0</v>
      </c>
      <c r="AQ6106">
        <f t="shared" si="858"/>
        <v>0</v>
      </c>
      <c r="AR6106">
        <f t="shared" si="859"/>
        <v>1</v>
      </c>
      <c r="AS6106">
        <f t="shared" si="860"/>
        <v>0</v>
      </c>
      <c r="AT6106">
        <f t="shared" si="861"/>
        <v>0</v>
      </c>
      <c r="AU6106">
        <f t="shared" si="861"/>
        <v>1</v>
      </c>
      <c r="AV6106" t="str">
        <f t="shared" si="863"/>
        <v>2020-11-09T14:45:21</v>
      </c>
    </row>
    <row r="6107" spans="1:48" x14ac:dyDescent="0.25">
      <c r="A6107" s="5">
        <v>6178</v>
      </c>
      <c r="B6107" s="5" t="s">
        <v>11513</v>
      </c>
      <c r="C6107" s="5" t="s">
        <v>11514</v>
      </c>
      <c r="D6107" s="6" t="s">
        <v>11515</v>
      </c>
      <c r="E6107">
        <v>22</v>
      </c>
      <c r="F6107" s="7">
        <v>0.62673550990000004</v>
      </c>
      <c r="G6107" s="7">
        <v>0</v>
      </c>
      <c r="H6107" t="s">
        <v>9136</v>
      </c>
      <c r="I6107">
        <v>0</v>
      </c>
      <c r="J6107">
        <v>0</v>
      </c>
      <c r="K6107">
        <v>50000</v>
      </c>
      <c r="L6107" t="s">
        <v>52</v>
      </c>
      <c r="M6107" s="8" t="s">
        <v>53</v>
      </c>
      <c r="N6107" s="8">
        <v>0.69642857142857095</v>
      </c>
      <c r="O6107">
        <v>0.30357142857142799</v>
      </c>
      <c r="P6107" s="9">
        <v>0</v>
      </c>
      <c r="Q6107">
        <v>35000</v>
      </c>
      <c r="R6107" s="8"/>
      <c r="S6107" s="8" t="s">
        <v>217</v>
      </c>
      <c r="T6107">
        <v>4337553</v>
      </c>
      <c r="U6107">
        <v>1429763</v>
      </c>
      <c r="V6107">
        <v>4597179</v>
      </c>
      <c r="W6107">
        <v>3167416</v>
      </c>
      <c r="X6107">
        <v>0</v>
      </c>
      <c r="Y6107">
        <v>3148479</v>
      </c>
      <c r="Z6107">
        <v>997479</v>
      </c>
      <c r="AA6107">
        <v>0</v>
      </c>
      <c r="AB6107">
        <v>0</v>
      </c>
      <c r="AC6107">
        <v>1</v>
      </c>
      <c r="AD6107">
        <v>0</v>
      </c>
      <c r="AE6107">
        <v>2010</v>
      </c>
      <c r="AF6107" t="s">
        <v>68</v>
      </c>
      <c r="AG6107">
        <v>500000</v>
      </c>
      <c r="AH6107" t="s">
        <v>55</v>
      </c>
      <c r="AI6107" t="s">
        <v>55</v>
      </c>
      <c r="AJ6107">
        <v>1</v>
      </c>
      <c r="AK6107">
        <v>4860</v>
      </c>
      <c r="AL6107" s="8" t="s">
        <v>14098</v>
      </c>
      <c r="AM6107" s="10">
        <f t="shared" si="855"/>
        <v>2013</v>
      </c>
      <c r="AN6107">
        <f t="shared" si="856"/>
        <v>1</v>
      </c>
      <c r="AO6107">
        <f t="shared" si="862"/>
        <v>0</v>
      </c>
      <c r="AP6107">
        <f t="shared" si="857"/>
        <v>0</v>
      </c>
      <c r="AQ6107">
        <f t="shared" si="858"/>
        <v>1</v>
      </c>
      <c r="AR6107">
        <f t="shared" si="859"/>
        <v>0</v>
      </c>
      <c r="AS6107">
        <f t="shared" si="860"/>
        <v>0</v>
      </c>
      <c r="AT6107">
        <f t="shared" si="861"/>
        <v>0</v>
      </c>
      <c r="AU6107">
        <f t="shared" si="861"/>
        <v>0</v>
      </c>
      <c r="AV6107" t="str">
        <f t="shared" si="863"/>
        <v>2020-11-09T14:42:29</v>
      </c>
    </row>
    <row r="6108" spans="1:48" x14ac:dyDescent="0.25">
      <c r="A6108" s="5">
        <v>6179</v>
      </c>
      <c r="B6108" s="5" t="s">
        <v>6815</v>
      </c>
      <c r="C6108" s="5" t="s">
        <v>6816</v>
      </c>
      <c r="D6108" s="6" t="s">
        <v>6817</v>
      </c>
      <c r="E6108">
        <v>4</v>
      </c>
      <c r="F6108" s="7">
        <v>0.51684073119999996</v>
      </c>
      <c r="G6108" s="7">
        <v>0</v>
      </c>
      <c r="H6108" t="s">
        <v>3250</v>
      </c>
      <c r="I6108">
        <v>0</v>
      </c>
      <c r="J6108">
        <v>0</v>
      </c>
      <c r="K6108">
        <v>50000</v>
      </c>
      <c r="L6108" t="s">
        <v>7359</v>
      </c>
      <c r="M6108" s="8" t="s">
        <v>63</v>
      </c>
      <c r="N6108" s="8">
        <v>1</v>
      </c>
      <c r="O6108">
        <v>0</v>
      </c>
      <c r="P6108" s="9">
        <v>0</v>
      </c>
      <c r="R6108" s="8"/>
      <c r="S6108" s="8"/>
      <c r="AJ6108">
        <v>1</v>
      </c>
      <c r="AL6108" s="8"/>
      <c r="AM6108" s="10">
        <f t="shared" si="855"/>
        <v>2013</v>
      </c>
      <c r="AN6108">
        <f t="shared" si="856"/>
        <v>0</v>
      </c>
      <c r="AO6108">
        <f t="shared" si="862"/>
        <v>0</v>
      </c>
      <c r="AP6108">
        <f t="shared" si="857"/>
        <v>1</v>
      </c>
      <c r="AQ6108">
        <f t="shared" si="858"/>
        <v>0</v>
      </c>
      <c r="AR6108">
        <f t="shared" si="859"/>
        <v>0</v>
      </c>
      <c r="AS6108">
        <f t="shared" si="860"/>
        <v>0</v>
      </c>
      <c r="AT6108">
        <f t="shared" si="861"/>
        <v>0</v>
      </c>
      <c r="AU6108">
        <f t="shared" si="861"/>
        <v>0</v>
      </c>
      <c r="AV6108">
        <f t="shared" si="863"/>
        <v>0</v>
      </c>
    </row>
    <row r="6109" spans="1:48" x14ac:dyDescent="0.25">
      <c r="A6109" s="5">
        <v>6180</v>
      </c>
      <c r="B6109" s="5" t="s">
        <v>3988</v>
      </c>
      <c r="C6109" s="5" t="s">
        <v>3989</v>
      </c>
      <c r="D6109" s="6" t="s">
        <v>3990</v>
      </c>
      <c r="E6109">
        <v>17</v>
      </c>
      <c r="F6109" s="7">
        <v>0.55591338889999997</v>
      </c>
      <c r="G6109" s="7">
        <v>0</v>
      </c>
      <c r="H6109" t="s">
        <v>3991</v>
      </c>
      <c r="I6109">
        <v>68</v>
      </c>
      <c r="J6109">
        <v>17933.330000000002</v>
      </c>
      <c r="K6109">
        <v>50000</v>
      </c>
      <c r="L6109" t="s">
        <v>52</v>
      </c>
      <c r="M6109" s="8" t="s">
        <v>74</v>
      </c>
      <c r="N6109" s="8">
        <v>0.48214285714285698</v>
      </c>
      <c r="O6109">
        <v>0.51785714285714202</v>
      </c>
      <c r="P6109" s="9">
        <v>0.86602540378443904</v>
      </c>
      <c r="Q6109">
        <v>20000</v>
      </c>
      <c r="R6109" s="8"/>
      <c r="S6109" s="8" t="s">
        <v>217</v>
      </c>
      <c r="T6109">
        <v>4411485</v>
      </c>
      <c r="U6109">
        <v>5234074</v>
      </c>
      <c r="V6109">
        <v>4417360</v>
      </c>
      <c r="W6109">
        <v>-816714</v>
      </c>
      <c r="X6109">
        <v>0</v>
      </c>
      <c r="Y6109">
        <v>0</v>
      </c>
      <c r="Z6109">
        <v>4389470</v>
      </c>
      <c r="AA6109">
        <v>0</v>
      </c>
      <c r="AB6109">
        <v>0</v>
      </c>
      <c r="AC6109">
        <v>1</v>
      </c>
      <c r="AD6109">
        <v>0</v>
      </c>
      <c r="AE6109">
        <v>2008</v>
      </c>
      <c r="AF6109" t="s">
        <v>121</v>
      </c>
      <c r="AG6109">
        <v>10000</v>
      </c>
      <c r="AH6109" t="s">
        <v>55</v>
      </c>
      <c r="AI6109" t="s">
        <v>55</v>
      </c>
      <c r="AJ6109">
        <v>1</v>
      </c>
      <c r="AK6109">
        <v>14520</v>
      </c>
      <c r="AL6109" s="8" t="s">
        <v>14099</v>
      </c>
      <c r="AM6109" s="10">
        <f t="shared" si="855"/>
        <v>2018</v>
      </c>
      <c r="AN6109">
        <f t="shared" si="856"/>
        <v>1</v>
      </c>
      <c r="AO6109">
        <f t="shared" si="862"/>
        <v>0</v>
      </c>
      <c r="AP6109">
        <f t="shared" si="857"/>
        <v>0</v>
      </c>
      <c r="AQ6109">
        <f t="shared" si="858"/>
        <v>0</v>
      </c>
      <c r="AR6109">
        <f t="shared" si="859"/>
        <v>0</v>
      </c>
      <c r="AS6109">
        <f t="shared" si="860"/>
        <v>1</v>
      </c>
      <c r="AT6109">
        <f t="shared" si="861"/>
        <v>0</v>
      </c>
      <c r="AU6109">
        <f t="shared" si="861"/>
        <v>0</v>
      </c>
      <c r="AV6109" t="str">
        <f t="shared" si="863"/>
        <v>2020-11-10T14:31:41</v>
      </c>
    </row>
    <row r="6110" spans="1:48" x14ac:dyDescent="0.25">
      <c r="A6110" s="5">
        <v>6181</v>
      </c>
      <c r="B6110" s="5" t="s">
        <v>6455</v>
      </c>
      <c r="C6110" s="5" t="s">
        <v>6456</v>
      </c>
      <c r="D6110" s="6" t="s">
        <v>6457</v>
      </c>
      <c r="E6110">
        <v>7</v>
      </c>
      <c r="F6110" s="7">
        <v>0.59986750450000004</v>
      </c>
      <c r="G6110" s="7">
        <v>0</v>
      </c>
      <c r="H6110" t="s">
        <v>4420</v>
      </c>
      <c r="I6110">
        <v>0</v>
      </c>
      <c r="J6110">
        <v>0</v>
      </c>
      <c r="K6110">
        <v>40000</v>
      </c>
      <c r="L6110" t="s">
        <v>7359</v>
      </c>
      <c r="M6110" s="8" t="s">
        <v>63</v>
      </c>
      <c r="N6110" s="8">
        <v>1</v>
      </c>
      <c r="O6110">
        <v>0</v>
      </c>
      <c r="P6110" s="9">
        <v>0</v>
      </c>
      <c r="R6110" s="8"/>
      <c r="S6110" s="8"/>
      <c r="AJ6110">
        <v>1</v>
      </c>
      <c r="AL6110" s="8"/>
      <c r="AM6110" s="10">
        <f t="shared" si="855"/>
        <v>2018</v>
      </c>
      <c r="AN6110">
        <f t="shared" si="856"/>
        <v>0</v>
      </c>
      <c r="AO6110">
        <f t="shared" si="862"/>
        <v>0</v>
      </c>
      <c r="AP6110">
        <f t="shared" si="857"/>
        <v>1</v>
      </c>
      <c r="AQ6110">
        <f t="shared" si="858"/>
        <v>0</v>
      </c>
      <c r="AR6110">
        <f t="shared" si="859"/>
        <v>0</v>
      </c>
      <c r="AS6110">
        <f t="shared" si="860"/>
        <v>0</v>
      </c>
      <c r="AT6110">
        <f t="shared" si="861"/>
        <v>0</v>
      </c>
      <c r="AU6110">
        <f t="shared" si="861"/>
        <v>0</v>
      </c>
      <c r="AV6110">
        <f t="shared" si="863"/>
        <v>0</v>
      </c>
    </row>
    <row r="6111" spans="1:48" x14ac:dyDescent="0.25">
      <c r="A6111" s="5">
        <v>6182</v>
      </c>
      <c r="B6111" s="5" t="s">
        <v>9043</v>
      </c>
      <c r="C6111" s="5" t="s">
        <v>9044</v>
      </c>
      <c r="D6111" s="6" t="s">
        <v>9045</v>
      </c>
      <c r="E6111">
        <v>26</v>
      </c>
      <c r="F6111" s="7">
        <v>0.55634880840000001</v>
      </c>
      <c r="G6111" s="7">
        <v>0</v>
      </c>
      <c r="H6111" t="s">
        <v>9046</v>
      </c>
      <c r="I6111">
        <v>0</v>
      </c>
      <c r="J6111">
        <v>0</v>
      </c>
      <c r="K6111">
        <v>10000</v>
      </c>
      <c r="L6111" t="s">
        <v>52</v>
      </c>
      <c r="M6111" s="8" t="s">
        <v>86</v>
      </c>
      <c r="N6111" s="8">
        <v>0.60714285714285698</v>
      </c>
      <c r="O6111">
        <v>0.39285714285714202</v>
      </c>
      <c r="P6111" s="9">
        <v>-0.86602540378443804</v>
      </c>
      <c r="Q6111">
        <v>10000</v>
      </c>
      <c r="R6111" s="8"/>
      <c r="S6111" s="8" t="s">
        <v>175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247238</v>
      </c>
      <c r="AB6111">
        <v>0</v>
      </c>
      <c r="AC6111">
        <v>6</v>
      </c>
      <c r="AD6111">
        <v>0</v>
      </c>
      <c r="AE6111">
        <v>2016</v>
      </c>
      <c r="AF6111" t="s">
        <v>126</v>
      </c>
      <c r="AG6111">
        <v>80000</v>
      </c>
      <c r="AH6111" t="s">
        <v>55</v>
      </c>
      <c r="AI6111" t="s">
        <v>55</v>
      </c>
      <c r="AJ6111">
        <v>0.61265498490000003</v>
      </c>
      <c r="AK6111">
        <v>50600</v>
      </c>
      <c r="AL6111" s="8" t="s">
        <v>14100</v>
      </c>
      <c r="AM6111" s="10">
        <f t="shared" si="855"/>
        <v>2016</v>
      </c>
      <c r="AN6111">
        <f t="shared" si="856"/>
        <v>1</v>
      </c>
      <c r="AO6111">
        <f t="shared" si="862"/>
        <v>0</v>
      </c>
      <c r="AP6111">
        <f t="shared" si="857"/>
        <v>0</v>
      </c>
      <c r="AQ6111">
        <f t="shared" si="858"/>
        <v>0</v>
      </c>
      <c r="AR6111">
        <f t="shared" si="859"/>
        <v>1</v>
      </c>
      <c r="AS6111">
        <f t="shared" si="860"/>
        <v>0</v>
      </c>
      <c r="AT6111">
        <f t="shared" si="861"/>
        <v>0</v>
      </c>
      <c r="AU6111">
        <f t="shared" si="861"/>
        <v>0</v>
      </c>
      <c r="AV6111" t="str">
        <f t="shared" si="863"/>
        <v>2020-11-09T18:57:11</v>
      </c>
    </row>
    <row r="6112" spans="1:48" x14ac:dyDescent="0.25">
      <c r="A6112" s="5">
        <v>6183</v>
      </c>
      <c r="B6112" s="5" t="s">
        <v>4821</v>
      </c>
      <c r="C6112" s="5" t="s">
        <v>4822</v>
      </c>
      <c r="D6112" s="6" t="s">
        <v>4823</v>
      </c>
      <c r="E6112">
        <v>3</v>
      </c>
      <c r="F6112" s="7">
        <v>0.4477745004</v>
      </c>
      <c r="G6112" s="7">
        <v>0</v>
      </c>
      <c r="H6112" t="s">
        <v>4824</v>
      </c>
      <c r="I6112">
        <v>0</v>
      </c>
      <c r="J6112">
        <v>0</v>
      </c>
      <c r="K6112">
        <v>15000</v>
      </c>
      <c r="L6112" t="s">
        <v>52</v>
      </c>
      <c r="M6112" s="8" t="s">
        <v>86</v>
      </c>
      <c r="N6112" s="8">
        <v>0.64285714285714202</v>
      </c>
      <c r="O6112">
        <v>0.35714285714285698</v>
      </c>
      <c r="P6112" s="9">
        <v>0</v>
      </c>
      <c r="Q6112">
        <v>10000</v>
      </c>
      <c r="R6112" s="8"/>
      <c r="S6112" s="8" t="s">
        <v>217</v>
      </c>
      <c r="T6112">
        <v>341510</v>
      </c>
      <c r="U6112">
        <v>168603</v>
      </c>
      <c r="V6112">
        <v>342663</v>
      </c>
      <c r="W6112">
        <v>7627</v>
      </c>
      <c r="X6112">
        <v>152516</v>
      </c>
      <c r="Y6112">
        <v>179109</v>
      </c>
      <c r="Z6112">
        <v>90776</v>
      </c>
      <c r="AA6112">
        <v>1110843</v>
      </c>
      <c r="AB6112">
        <v>227293</v>
      </c>
      <c r="AC6112">
        <v>12</v>
      </c>
      <c r="AD6112">
        <v>883550</v>
      </c>
      <c r="AE6112">
        <v>2017</v>
      </c>
      <c r="AF6112" t="s">
        <v>126</v>
      </c>
      <c r="AG6112">
        <v>84500</v>
      </c>
      <c r="AH6112" t="s">
        <v>55</v>
      </c>
      <c r="AI6112" t="s">
        <v>55</v>
      </c>
      <c r="AJ6112">
        <v>1</v>
      </c>
      <c r="AK6112">
        <v>1600</v>
      </c>
      <c r="AL6112" s="8" t="s">
        <v>14101</v>
      </c>
      <c r="AM6112" s="10">
        <f t="shared" si="855"/>
        <v>2018</v>
      </c>
      <c r="AN6112">
        <f t="shared" si="856"/>
        <v>1</v>
      </c>
      <c r="AO6112">
        <f t="shared" si="862"/>
        <v>0</v>
      </c>
      <c r="AP6112">
        <f t="shared" si="857"/>
        <v>0</v>
      </c>
      <c r="AQ6112">
        <f t="shared" si="858"/>
        <v>0</v>
      </c>
      <c r="AR6112">
        <f t="shared" si="859"/>
        <v>1</v>
      </c>
      <c r="AS6112">
        <f t="shared" si="860"/>
        <v>0</v>
      </c>
      <c r="AT6112">
        <f t="shared" si="861"/>
        <v>0</v>
      </c>
      <c r="AU6112">
        <f t="shared" si="861"/>
        <v>0</v>
      </c>
      <c r="AV6112" t="str">
        <f t="shared" si="863"/>
        <v>2020-11-09T18:57:44</v>
      </c>
    </row>
    <row r="6113" spans="1:48" x14ac:dyDescent="0.25">
      <c r="A6113" s="5">
        <v>6184</v>
      </c>
      <c r="B6113" s="5" t="s">
        <v>5512</v>
      </c>
      <c r="C6113" s="5" t="s">
        <v>5513</v>
      </c>
      <c r="D6113" s="6" t="s">
        <v>5514</v>
      </c>
      <c r="E6113">
        <v>36</v>
      </c>
      <c r="F6113" s="7">
        <v>0</v>
      </c>
      <c r="G6113" s="7"/>
      <c r="H6113" t="s">
        <v>5515</v>
      </c>
      <c r="I6113">
        <v>0</v>
      </c>
      <c r="J6113">
        <v>0</v>
      </c>
      <c r="K6113">
        <v>150000</v>
      </c>
      <c r="L6113" t="s">
        <v>52</v>
      </c>
      <c r="M6113" s="8" t="s">
        <v>86</v>
      </c>
      <c r="N6113" s="8">
        <v>0.625</v>
      </c>
      <c r="O6113">
        <v>0.375</v>
      </c>
      <c r="P6113" s="9">
        <v>0.80570302279915895</v>
      </c>
      <c r="Q6113">
        <v>150000</v>
      </c>
      <c r="R6113" s="8"/>
      <c r="S6113" s="8" t="s">
        <v>329</v>
      </c>
      <c r="T6113">
        <v>20363125</v>
      </c>
      <c r="U6113">
        <v>14299788</v>
      </c>
      <c r="V6113">
        <v>24556416</v>
      </c>
      <c r="W6113">
        <v>5521573</v>
      </c>
      <c r="X6113">
        <v>3420000</v>
      </c>
      <c r="Y6113">
        <v>9473647</v>
      </c>
      <c r="Z6113">
        <v>8161808</v>
      </c>
      <c r="AA6113">
        <v>51458227</v>
      </c>
      <c r="AB6113">
        <v>23848622</v>
      </c>
      <c r="AC6113">
        <v>12</v>
      </c>
      <c r="AD6113">
        <v>27609605</v>
      </c>
      <c r="AE6113">
        <v>2010</v>
      </c>
      <c r="AF6113" t="s">
        <v>68</v>
      </c>
      <c r="AG6113">
        <v>2500000</v>
      </c>
      <c r="AH6113" t="s">
        <v>56</v>
      </c>
      <c r="AI6113" t="s">
        <v>55</v>
      </c>
      <c r="AJ6113">
        <v>0</v>
      </c>
      <c r="AK6113">
        <v>801856</v>
      </c>
      <c r="AL6113" s="8" t="s">
        <v>14102</v>
      </c>
      <c r="AM6113" s="10">
        <f t="shared" si="855"/>
        <v>2011</v>
      </c>
      <c r="AN6113">
        <f t="shared" si="856"/>
        <v>1</v>
      </c>
      <c r="AO6113">
        <f t="shared" si="862"/>
        <v>0</v>
      </c>
      <c r="AP6113">
        <f t="shared" si="857"/>
        <v>0</v>
      </c>
      <c r="AQ6113">
        <f t="shared" si="858"/>
        <v>0</v>
      </c>
      <c r="AR6113">
        <f t="shared" si="859"/>
        <v>1</v>
      </c>
      <c r="AS6113">
        <f t="shared" si="860"/>
        <v>0</v>
      </c>
      <c r="AT6113">
        <f t="shared" si="861"/>
        <v>1</v>
      </c>
      <c r="AU6113">
        <f t="shared" si="861"/>
        <v>0</v>
      </c>
      <c r="AV6113" t="str">
        <f t="shared" si="863"/>
        <v>2020-11-09T19:01:00</v>
      </c>
    </row>
    <row r="6114" spans="1:48" x14ac:dyDescent="0.25">
      <c r="A6114" s="5">
        <v>6185</v>
      </c>
      <c r="B6114" s="5" t="s">
        <v>3334</v>
      </c>
      <c r="C6114" s="5" t="s">
        <v>3335</v>
      </c>
      <c r="D6114" s="6" t="s">
        <v>3336</v>
      </c>
      <c r="E6114">
        <v>5</v>
      </c>
      <c r="F6114" s="7">
        <v>0.18647348380000001</v>
      </c>
      <c r="G6114" s="7">
        <v>0</v>
      </c>
      <c r="H6114" t="s">
        <v>3337</v>
      </c>
      <c r="I6114">
        <v>40</v>
      </c>
      <c r="J6114">
        <v>15462.25</v>
      </c>
      <c r="K6114">
        <v>150000</v>
      </c>
      <c r="L6114" t="s">
        <v>52</v>
      </c>
      <c r="M6114" s="8" t="s">
        <v>63</v>
      </c>
      <c r="N6114" s="8">
        <v>0.98214285714285698</v>
      </c>
      <c r="O6114">
        <v>1.7857142857142801E-2</v>
      </c>
      <c r="P6114" s="9">
        <v>0</v>
      </c>
      <c r="Q6114">
        <v>150000</v>
      </c>
      <c r="R6114" s="8"/>
      <c r="S6114" s="8" t="s">
        <v>329</v>
      </c>
      <c r="T6114">
        <v>10843364</v>
      </c>
      <c r="U6114">
        <v>2991961</v>
      </c>
      <c r="V6114">
        <v>15905142</v>
      </c>
      <c r="W6114">
        <v>12913181</v>
      </c>
      <c r="X6114">
        <v>0</v>
      </c>
      <c r="Y6114">
        <v>999466</v>
      </c>
      <c r="Z6114">
        <v>3414722</v>
      </c>
      <c r="AA6114">
        <v>23148252</v>
      </c>
      <c r="AB6114">
        <v>14388136</v>
      </c>
      <c r="AC6114">
        <v>12</v>
      </c>
      <c r="AD6114">
        <v>8760116</v>
      </c>
      <c r="AE6114">
        <v>1992</v>
      </c>
      <c r="AF6114" t="s">
        <v>54</v>
      </c>
      <c r="AG6114">
        <v>800000</v>
      </c>
      <c r="AH6114" t="s">
        <v>55</v>
      </c>
      <c r="AI6114" t="s">
        <v>55</v>
      </c>
      <c r="AJ6114">
        <v>1</v>
      </c>
      <c r="AK6114">
        <v>1329795</v>
      </c>
      <c r="AL6114" s="8" t="s">
        <v>14103</v>
      </c>
      <c r="AM6114" s="10">
        <f t="shared" si="855"/>
        <v>2006</v>
      </c>
      <c r="AN6114">
        <f t="shared" si="856"/>
        <v>1</v>
      </c>
      <c r="AO6114">
        <f t="shared" si="862"/>
        <v>0</v>
      </c>
      <c r="AP6114">
        <f t="shared" si="857"/>
        <v>1</v>
      </c>
      <c r="AQ6114">
        <f t="shared" si="858"/>
        <v>0</v>
      </c>
      <c r="AR6114">
        <f t="shared" si="859"/>
        <v>0</v>
      </c>
      <c r="AS6114">
        <f t="shared" si="860"/>
        <v>0</v>
      </c>
      <c r="AT6114">
        <f t="shared" si="861"/>
        <v>0</v>
      </c>
      <c r="AU6114">
        <f t="shared" si="861"/>
        <v>0</v>
      </c>
      <c r="AV6114" t="str">
        <f t="shared" si="863"/>
        <v>2020-11-09T19:02:56</v>
      </c>
    </row>
    <row r="6115" spans="1:48" x14ac:dyDescent="0.25">
      <c r="A6115" s="5">
        <v>6186</v>
      </c>
      <c r="B6115" s="5" t="s">
        <v>656</v>
      </c>
      <c r="C6115" s="5" t="s">
        <v>657</v>
      </c>
      <c r="D6115" s="6" t="s">
        <v>658</v>
      </c>
      <c r="E6115">
        <v>5</v>
      </c>
      <c r="F6115" s="7">
        <v>0.44048957900000002</v>
      </c>
      <c r="G6115" s="7">
        <v>0</v>
      </c>
      <c r="H6115" t="s">
        <v>659</v>
      </c>
      <c r="I6115">
        <v>100</v>
      </c>
      <c r="J6115">
        <v>14000</v>
      </c>
      <c r="K6115">
        <v>50000</v>
      </c>
      <c r="L6115" t="s">
        <v>52</v>
      </c>
      <c r="M6115" s="8" t="s">
        <v>53</v>
      </c>
      <c r="N6115" s="8">
        <v>0.85714285714285698</v>
      </c>
      <c r="O6115">
        <v>0.14285714285714199</v>
      </c>
      <c r="P6115" s="9">
        <v>0</v>
      </c>
      <c r="Q6115">
        <v>50000</v>
      </c>
      <c r="R6115" s="8"/>
      <c r="S6115" s="8"/>
      <c r="AA6115">
        <v>5938468</v>
      </c>
      <c r="AB6115">
        <v>0</v>
      </c>
      <c r="AC6115">
        <v>11</v>
      </c>
      <c r="AD6115">
        <v>0</v>
      </c>
      <c r="AE6115">
        <v>2008</v>
      </c>
      <c r="AF6115" t="s">
        <v>121</v>
      </c>
      <c r="AG6115">
        <v>550000</v>
      </c>
      <c r="AH6115" t="s">
        <v>55</v>
      </c>
      <c r="AI6115" t="s">
        <v>55</v>
      </c>
      <c r="AJ6115">
        <v>1</v>
      </c>
      <c r="AK6115">
        <v>99000</v>
      </c>
      <c r="AL6115" s="8" t="s">
        <v>14104</v>
      </c>
      <c r="AM6115" s="10">
        <f t="shared" si="855"/>
        <v>2016</v>
      </c>
      <c r="AN6115">
        <f t="shared" si="856"/>
        <v>1</v>
      </c>
      <c r="AO6115">
        <f t="shared" si="862"/>
        <v>0</v>
      </c>
      <c r="AP6115">
        <f t="shared" si="857"/>
        <v>0</v>
      </c>
      <c r="AQ6115">
        <f t="shared" si="858"/>
        <v>1</v>
      </c>
      <c r="AR6115">
        <f t="shared" si="859"/>
        <v>0</v>
      </c>
      <c r="AS6115">
        <f t="shared" si="860"/>
        <v>0</v>
      </c>
      <c r="AT6115">
        <f t="shared" si="861"/>
        <v>0</v>
      </c>
      <c r="AU6115">
        <f t="shared" si="861"/>
        <v>0</v>
      </c>
      <c r="AV6115" t="str">
        <f t="shared" si="863"/>
        <v>2020-11-09T19:04:08</v>
      </c>
    </row>
    <row r="6116" spans="1:48" x14ac:dyDescent="0.25">
      <c r="A6116" s="5">
        <v>6187</v>
      </c>
      <c r="B6116" s="5" t="s">
        <v>7188</v>
      </c>
      <c r="C6116" s="5" t="s">
        <v>7189</v>
      </c>
      <c r="D6116" s="6" t="s">
        <v>7190</v>
      </c>
      <c r="E6116">
        <v>18</v>
      </c>
      <c r="F6116" s="7">
        <v>0.4116718687</v>
      </c>
      <c r="G6116" s="7">
        <v>0</v>
      </c>
      <c r="H6116" t="s">
        <v>7191</v>
      </c>
      <c r="I6116">
        <v>29</v>
      </c>
      <c r="J6116">
        <v>1624</v>
      </c>
      <c r="K6116">
        <v>15000</v>
      </c>
      <c r="L6116" t="s">
        <v>199</v>
      </c>
      <c r="M6116" s="8" t="s">
        <v>53</v>
      </c>
      <c r="N6116" s="8">
        <v>0.73214285714285698</v>
      </c>
      <c r="O6116">
        <v>0.26785714285714202</v>
      </c>
      <c r="P6116" s="9">
        <v>-0.86602540378443904</v>
      </c>
      <c r="R6116" s="8"/>
      <c r="S6116" s="8" t="s">
        <v>217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8695705</v>
      </c>
      <c r="AB6116">
        <v>6253613</v>
      </c>
      <c r="AC6116">
        <v>12</v>
      </c>
      <c r="AD6116">
        <v>2442092</v>
      </c>
      <c r="AE6116">
        <v>1995</v>
      </c>
      <c r="AF6116" t="s">
        <v>54</v>
      </c>
      <c r="AG6116">
        <v>400000</v>
      </c>
      <c r="AH6116" t="s">
        <v>56</v>
      </c>
      <c r="AI6116" t="s">
        <v>55</v>
      </c>
      <c r="AJ6116">
        <v>0.40238257100000002</v>
      </c>
      <c r="AK6116">
        <v>26685</v>
      </c>
      <c r="AL6116" s="8"/>
      <c r="AM6116" s="10">
        <f t="shared" si="855"/>
        <v>2009</v>
      </c>
      <c r="AN6116">
        <f t="shared" si="856"/>
        <v>0</v>
      </c>
      <c r="AO6116">
        <f t="shared" si="862"/>
        <v>1</v>
      </c>
      <c r="AP6116">
        <f t="shared" si="857"/>
        <v>0</v>
      </c>
      <c r="AQ6116">
        <f t="shared" si="858"/>
        <v>1</v>
      </c>
      <c r="AR6116">
        <f t="shared" si="859"/>
        <v>0</v>
      </c>
      <c r="AS6116">
        <f t="shared" si="860"/>
        <v>0</v>
      </c>
      <c r="AT6116">
        <f t="shared" si="861"/>
        <v>1</v>
      </c>
      <c r="AU6116">
        <f t="shared" si="861"/>
        <v>0</v>
      </c>
      <c r="AV6116">
        <f t="shared" si="863"/>
        <v>0</v>
      </c>
    </row>
    <row r="6117" spans="1:48" x14ac:dyDescent="0.25">
      <c r="A6117" s="5">
        <v>6188</v>
      </c>
      <c r="B6117" s="5" t="s">
        <v>14017</v>
      </c>
      <c r="C6117" s="5" t="s">
        <v>14018</v>
      </c>
      <c r="D6117" s="6" t="s">
        <v>14019</v>
      </c>
      <c r="E6117">
        <v>26</v>
      </c>
      <c r="F6117" s="7">
        <v>0</v>
      </c>
      <c r="G6117" s="7"/>
      <c r="H6117" t="s">
        <v>14020</v>
      </c>
      <c r="I6117">
        <v>0</v>
      </c>
      <c r="J6117">
        <v>0</v>
      </c>
      <c r="K6117">
        <v>100000</v>
      </c>
      <c r="L6117" t="s">
        <v>52</v>
      </c>
      <c r="M6117" s="8" t="s">
        <v>63</v>
      </c>
      <c r="N6117" s="8">
        <v>1</v>
      </c>
      <c r="O6117">
        <v>0</v>
      </c>
      <c r="P6117" s="9">
        <v>0</v>
      </c>
      <c r="Q6117">
        <v>20000</v>
      </c>
      <c r="R6117" s="8"/>
      <c r="S6117" s="8" t="s">
        <v>329</v>
      </c>
      <c r="T6117">
        <v>1208638</v>
      </c>
      <c r="U6117">
        <v>443240</v>
      </c>
      <c r="V6117">
        <v>1243240</v>
      </c>
      <c r="W6117">
        <v>800000</v>
      </c>
      <c r="X6117">
        <v>0</v>
      </c>
      <c r="Y6117">
        <v>747781</v>
      </c>
      <c r="Z6117">
        <v>329881</v>
      </c>
      <c r="AA6117">
        <v>1753675</v>
      </c>
      <c r="AB6117">
        <v>1082553</v>
      </c>
      <c r="AC6117">
        <v>12</v>
      </c>
      <c r="AD6117">
        <v>671122</v>
      </c>
      <c r="AE6117">
        <v>2011</v>
      </c>
      <c r="AF6117" t="s">
        <v>68</v>
      </c>
      <c r="AG6117">
        <v>300000</v>
      </c>
      <c r="AH6117" t="s">
        <v>55</v>
      </c>
      <c r="AI6117" t="s">
        <v>55</v>
      </c>
      <c r="AJ6117">
        <v>0</v>
      </c>
      <c r="AK6117">
        <v>20940</v>
      </c>
      <c r="AL6117" s="8" t="s">
        <v>14105</v>
      </c>
      <c r="AM6117" s="10">
        <f t="shared" si="855"/>
        <v>2017</v>
      </c>
      <c r="AN6117">
        <f t="shared" si="856"/>
        <v>1</v>
      </c>
      <c r="AO6117">
        <f t="shared" si="862"/>
        <v>0</v>
      </c>
      <c r="AP6117">
        <f t="shared" si="857"/>
        <v>1</v>
      </c>
      <c r="AQ6117">
        <f t="shared" si="858"/>
        <v>0</v>
      </c>
      <c r="AR6117">
        <f t="shared" si="859"/>
        <v>0</v>
      </c>
      <c r="AS6117">
        <f t="shared" si="860"/>
        <v>0</v>
      </c>
      <c r="AT6117">
        <f t="shared" si="861"/>
        <v>0</v>
      </c>
      <c r="AU6117">
        <f t="shared" si="861"/>
        <v>0</v>
      </c>
      <c r="AV6117" t="str">
        <f t="shared" si="863"/>
        <v>2020-11-09T19:12:13</v>
      </c>
    </row>
    <row r="6118" spans="1:48" x14ac:dyDescent="0.25">
      <c r="A6118" s="5">
        <v>6189</v>
      </c>
      <c r="B6118" s="5" t="s">
        <v>5269</v>
      </c>
      <c r="C6118" s="5" t="s">
        <v>5270</v>
      </c>
      <c r="D6118" s="6" t="s">
        <v>5271</v>
      </c>
      <c r="E6118">
        <v>47</v>
      </c>
      <c r="F6118" s="7">
        <v>0</v>
      </c>
      <c r="G6118" s="7"/>
      <c r="H6118" t="s">
        <v>5272</v>
      </c>
      <c r="I6118">
        <v>0</v>
      </c>
      <c r="J6118">
        <v>0</v>
      </c>
      <c r="K6118">
        <v>2700000</v>
      </c>
      <c r="L6118" t="s">
        <v>62</v>
      </c>
      <c r="M6118" s="8" t="s">
        <v>53</v>
      </c>
      <c r="N6118" s="8">
        <v>0.69642857142857095</v>
      </c>
      <c r="O6118">
        <v>0.30357142857142799</v>
      </c>
      <c r="P6118" s="9">
        <v>-0.58099943017864897</v>
      </c>
      <c r="R6118" s="8"/>
      <c r="S6118" s="8"/>
      <c r="AA6118">
        <v>65968125</v>
      </c>
      <c r="AB6118">
        <v>18108413</v>
      </c>
      <c r="AC6118">
        <v>12</v>
      </c>
      <c r="AD6118">
        <v>47859712</v>
      </c>
      <c r="AE6118">
        <v>2010</v>
      </c>
      <c r="AF6118" t="s">
        <v>68</v>
      </c>
      <c r="AG6118">
        <v>3000000</v>
      </c>
      <c r="AH6118" t="s">
        <v>55</v>
      </c>
      <c r="AI6118" t="s">
        <v>55</v>
      </c>
      <c r="AJ6118">
        <v>0</v>
      </c>
      <c r="AK6118">
        <v>4702876</v>
      </c>
      <c r="AL6118" s="8"/>
      <c r="AM6118" s="10">
        <f t="shared" si="855"/>
        <v>2012</v>
      </c>
      <c r="AN6118">
        <f t="shared" si="856"/>
        <v>0</v>
      </c>
      <c r="AO6118">
        <f t="shared" si="862"/>
        <v>0</v>
      </c>
      <c r="AP6118">
        <f t="shared" si="857"/>
        <v>0</v>
      </c>
      <c r="AQ6118">
        <f t="shared" si="858"/>
        <v>1</v>
      </c>
      <c r="AR6118">
        <f t="shared" si="859"/>
        <v>0</v>
      </c>
      <c r="AS6118">
        <f t="shared" si="860"/>
        <v>0</v>
      </c>
      <c r="AT6118">
        <f t="shared" si="861"/>
        <v>0</v>
      </c>
      <c r="AU6118">
        <f t="shared" si="861"/>
        <v>0</v>
      </c>
      <c r="AV6118">
        <f t="shared" si="863"/>
        <v>0</v>
      </c>
    </row>
    <row r="6119" spans="1:48" x14ac:dyDescent="0.25">
      <c r="A6119" s="5">
        <v>6190</v>
      </c>
      <c r="B6119" s="5" t="s">
        <v>4374</v>
      </c>
      <c r="C6119" s="5" t="s">
        <v>4375</v>
      </c>
      <c r="D6119" s="6" t="s">
        <v>4376</v>
      </c>
      <c r="E6119">
        <v>16</v>
      </c>
      <c r="F6119" s="7">
        <v>0.32675637460000001</v>
      </c>
      <c r="G6119" s="7">
        <v>0</v>
      </c>
      <c r="H6119" t="s">
        <v>4377</v>
      </c>
      <c r="I6119">
        <v>27</v>
      </c>
      <c r="J6119">
        <v>3021.9</v>
      </c>
      <c r="K6119">
        <v>20000</v>
      </c>
      <c r="L6119" t="s">
        <v>52</v>
      </c>
      <c r="M6119" s="8" t="s">
        <v>53</v>
      </c>
      <c r="N6119" s="8">
        <v>0.69642857142857095</v>
      </c>
      <c r="O6119">
        <v>0.30357142857142799</v>
      </c>
      <c r="P6119" s="9">
        <v>-0.90557918906190804</v>
      </c>
      <c r="Q6119">
        <v>20000</v>
      </c>
      <c r="R6119" s="8"/>
      <c r="S6119" s="8"/>
      <c r="AA6119">
        <v>1437781</v>
      </c>
      <c r="AB6119">
        <v>0</v>
      </c>
      <c r="AC6119">
        <v>12</v>
      </c>
      <c r="AD6119">
        <v>0</v>
      </c>
      <c r="AE6119">
        <v>1991</v>
      </c>
      <c r="AF6119" t="s">
        <v>54</v>
      </c>
      <c r="AG6119">
        <v>50000</v>
      </c>
      <c r="AH6119" t="s">
        <v>55</v>
      </c>
      <c r="AI6119" t="s">
        <v>55</v>
      </c>
      <c r="AJ6119">
        <v>0.47319755229999999</v>
      </c>
      <c r="AK6119">
        <v>7040</v>
      </c>
      <c r="AL6119" s="8" t="s">
        <v>14106</v>
      </c>
      <c r="AM6119" s="10">
        <f t="shared" si="855"/>
        <v>2012</v>
      </c>
      <c r="AN6119">
        <f t="shared" si="856"/>
        <v>1</v>
      </c>
      <c r="AO6119">
        <f t="shared" si="862"/>
        <v>0</v>
      </c>
      <c r="AP6119">
        <f t="shared" si="857"/>
        <v>0</v>
      </c>
      <c r="AQ6119">
        <f t="shared" si="858"/>
        <v>1</v>
      </c>
      <c r="AR6119">
        <f t="shared" si="859"/>
        <v>0</v>
      </c>
      <c r="AS6119">
        <f t="shared" si="860"/>
        <v>0</v>
      </c>
      <c r="AT6119">
        <f t="shared" si="861"/>
        <v>0</v>
      </c>
      <c r="AU6119">
        <f t="shared" si="861"/>
        <v>0</v>
      </c>
      <c r="AV6119" t="str">
        <f t="shared" si="863"/>
        <v>2020-11-09T19:24:35</v>
      </c>
    </row>
    <row r="6120" spans="1:48" x14ac:dyDescent="0.25">
      <c r="A6120" s="5">
        <v>6191</v>
      </c>
      <c r="B6120" s="5" t="s">
        <v>6365</v>
      </c>
      <c r="C6120" s="5" t="s">
        <v>6366</v>
      </c>
      <c r="D6120" s="6" t="s">
        <v>6367</v>
      </c>
      <c r="E6120">
        <v>42</v>
      </c>
      <c r="F6120" s="7">
        <v>0</v>
      </c>
      <c r="G6120" s="7"/>
      <c r="H6120" t="s">
        <v>6368</v>
      </c>
      <c r="I6120">
        <v>0</v>
      </c>
      <c r="J6120">
        <v>0</v>
      </c>
      <c r="K6120">
        <v>900000</v>
      </c>
      <c r="L6120" t="s">
        <v>62</v>
      </c>
      <c r="M6120" s="8" t="s">
        <v>53</v>
      </c>
      <c r="N6120" s="8">
        <v>0.82142857142857095</v>
      </c>
      <c r="O6120">
        <v>0.17857142857142799</v>
      </c>
      <c r="P6120" s="9">
        <v>0.18625528632038599</v>
      </c>
      <c r="R6120" s="8"/>
      <c r="S6120" s="8" t="s">
        <v>3684</v>
      </c>
      <c r="T6120">
        <v>1399549</v>
      </c>
      <c r="U6120">
        <v>8601368</v>
      </c>
      <c r="V6120">
        <v>38653608</v>
      </c>
      <c r="W6120">
        <v>28860992</v>
      </c>
      <c r="X6120">
        <v>1191248</v>
      </c>
      <c r="Y6120">
        <v>7882691</v>
      </c>
      <c r="Z6120">
        <v>19373729</v>
      </c>
      <c r="AA6120">
        <v>64160718</v>
      </c>
      <c r="AB6120">
        <v>52160770</v>
      </c>
      <c r="AC6120">
        <v>12</v>
      </c>
      <c r="AD6120">
        <v>11999948</v>
      </c>
      <c r="AE6120">
        <v>1998</v>
      </c>
      <c r="AF6120" t="s">
        <v>54</v>
      </c>
      <c r="AG6120">
        <v>100000</v>
      </c>
      <c r="AH6120" t="s">
        <v>55</v>
      </c>
      <c r="AI6120" t="s">
        <v>55</v>
      </c>
      <c r="AJ6120">
        <v>0</v>
      </c>
      <c r="AK6120">
        <v>379500</v>
      </c>
      <c r="AL6120" s="8"/>
      <c r="AM6120" s="10">
        <f t="shared" si="855"/>
        <v>2014</v>
      </c>
      <c r="AN6120">
        <f t="shared" si="856"/>
        <v>0</v>
      </c>
      <c r="AO6120">
        <f t="shared" si="862"/>
        <v>0</v>
      </c>
      <c r="AP6120">
        <f t="shared" si="857"/>
        <v>0</v>
      </c>
      <c r="AQ6120">
        <f t="shared" si="858"/>
        <v>1</v>
      </c>
      <c r="AR6120">
        <f t="shared" si="859"/>
        <v>0</v>
      </c>
      <c r="AS6120">
        <f t="shared" si="860"/>
        <v>0</v>
      </c>
      <c r="AT6120">
        <f t="shared" si="861"/>
        <v>0</v>
      </c>
      <c r="AU6120">
        <f t="shared" si="861"/>
        <v>0</v>
      </c>
      <c r="AV6120">
        <f t="shared" si="863"/>
        <v>0</v>
      </c>
    </row>
    <row r="6121" spans="1:48" x14ac:dyDescent="0.25">
      <c r="A6121" s="5">
        <v>6192</v>
      </c>
      <c r="B6121" s="5" t="s">
        <v>5834</v>
      </c>
      <c r="C6121" s="5" t="s">
        <v>5835</v>
      </c>
      <c r="D6121" s="6" t="s">
        <v>5836</v>
      </c>
      <c r="E6121">
        <v>3</v>
      </c>
      <c r="F6121" s="7">
        <v>0.50621680479999998</v>
      </c>
      <c r="G6121" s="7">
        <v>0</v>
      </c>
      <c r="H6121" t="s">
        <v>5837</v>
      </c>
      <c r="I6121">
        <v>49</v>
      </c>
      <c r="J6121">
        <v>19188.7</v>
      </c>
      <c r="K6121">
        <v>50000</v>
      </c>
      <c r="L6121" t="s">
        <v>52</v>
      </c>
      <c r="M6121" s="8" t="s">
        <v>53</v>
      </c>
      <c r="N6121" s="8">
        <v>0.85714285714285698</v>
      </c>
      <c r="O6121">
        <v>0.14285714285714199</v>
      </c>
      <c r="P6121" s="9">
        <v>0</v>
      </c>
      <c r="Q6121">
        <v>50000</v>
      </c>
      <c r="R6121" s="8"/>
      <c r="S6121" s="8"/>
      <c r="AA6121">
        <v>936060</v>
      </c>
      <c r="AB6121">
        <v>0</v>
      </c>
      <c r="AC6121">
        <v>5</v>
      </c>
      <c r="AD6121">
        <v>0</v>
      </c>
      <c r="AE6121">
        <v>1984</v>
      </c>
      <c r="AF6121" t="s">
        <v>54</v>
      </c>
      <c r="AG6121">
        <v>8500</v>
      </c>
      <c r="AH6121" t="s">
        <v>55</v>
      </c>
      <c r="AI6121" t="s">
        <v>55</v>
      </c>
      <c r="AJ6121">
        <v>1</v>
      </c>
      <c r="AK6121">
        <v>42180</v>
      </c>
      <c r="AL6121" s="8" t="s">
        <v>14107</v>
      </c>
      <c r="AM6121" s="10">
        <f t="shared" si="855"/>
        <v>2014</v>
      </c>
      <c r="AN6121">
        <f t="shared" si="856"/>
        <v>1</v>
      </c>
      <c r="AO6121">
        <f t="shared" si="862"/>
        <v>0</v>
      </c>
      <c r="AP6121">
        <f t="shared" si="857"/>
        <v>0</v>
      </c>
      <c r="AQ6121">
        <f t="shared" si="858"/>
        <v>1</v>
      </c>
      <c r="AR6121">
        <f t="shared" si="859"/>
        <v>0</v>
      </c>
      <c r="AS6121">
        <f t="shared" si="860"/>
        <v>0</v>
      </c>
      <c r="AT6121">
        <f t="shared" si="861"/>
        <v>0</v>
      </c>
      <c r="AU6121">
        <f t="shared" si="861"/>
        <v>0</v>
      </c>
      <c r="AV6121" t="str">
        <f t="shared" si="863"/>
        <v>2020-11-09T19:32:21</v>
      </c>
    </row>
    <row r="6122" spans="1:48" x14ac:dyDescent="0.25">
      <c r="A6122" s="5">
        <v>6193</v>
      </c>
      <c r="B6122" s="5" t="s">
        <v>5269</v>
      </c>
      <c r="C6122" s="5" t="s">
        <v>5270</v>
      </c>
      <c r="D6122" s="6" t="s">
        <v>5271</v>
      </c>
      <c r="E6122">
        <v>47</v>
      </c>
      <c r="F6122" s="7">
        <v>0</v>
      </c>
      <c r="G6122" s="7"/>
      <c r="H6122" t="s">
        <v>5272</v>
      </c>
      <c r="I6122">
        <v>0</v>
      </c>
      <c r="J6122">
        <v>0</v>
      </c>
      <c r="K6122">
        <v>2700000</v>
      </c>
      <c r="L6122" t="s">
        <v>7359</v>
      </c>
      <c r="M6122" s="8" t="s">
        <v>63</v>
      </c>
      <c r="N6122" s="8">
        <v>1</v>
      </c>
      <c r="O6122">
        <v>0</v>
      </c>
      <c r="P6122" s="9">
        <v>0</v>
      </c>
      <c r="R6122" s="8"/>
      <c r="S6122" s="8"/>
      <c r="AJ6122">
        <v>0</v>
      </c>
      <c r="AL6122" s="8"/>
      <c r="AM6122" s="10">
        <f t="shared" si="855"/>
        <v>2012</v>
      </c>
      <c r="AN6122">
        <f t="shared" si="856"/>
        <v>0</v>
      </c>
      <c r="AO6122">
        <f t="shared" si="862"/>
        <v>0</v>
      </c>
      <c r="AP6122">
        <f t="shared" si="857"/>
        <v>1</v>
      </c>
      <c r="AQ6122">
        <f t="shared" si="858"/>
        <v>0</v>
      </c>
      <c r="AR6122">
        <f t="shared" si="859"/>
        <v>0</v>
      </c>
      <c r="AS6122">
        <f t="shared" si="860"/>
        <v>0</v>
      </c>
      <c r="AT6122">
        <f t="shared" si="861"/>
        <v>0</v>
      </c>
      <c r="AU6122">
        <f t="shared" si="861"/>
        <v>0</v>
      </c>
      <c r="AV6122">
        <f t="shared" si="863"/>
        <v>0</v>
      </c>
    </row>
    <row r="6123" spans="1:48" x14ac:dyDescent="0.25">
      <c r="A6123" s="5">
        <v>6194</v>
      </c>
      <c r="B6123" s="5" t="s">
        <v>1854</v>
      </c>
      <c r="C6123" s="5" t="s">
        <v>1855</v>
      </c>
      <c r="D6123" s="6" t="s">
        <v>1856</v>
      </c>
      <c r="E6123">
        <v>8</v>
      </c>
      <c r="F6123" s="7">
        <v>0.64741717320000003</v>
      </c>
      <c r="G6123" s="7">
        <v>0</v>
      </c>
      <c r="H6123" t="s">
        <v>1857</v>
      </c>
      <c r="I6123">
        <v>0</v>
      </c>
      <c r="J6123">
        <v>0</v>
      </c>
      <c r="K6123">
        <v>50000</v>
      </c>
      <c r="L6123" t="s">
        <v>52</v>
      </c>
      <c r="M6123" s="8" t="s">
        <v>53</v>
      </c>
      <c r="N6123" s="8">
        <v>0.85714285714285698</v>
      </c>
      <c r="O6123">
        <v>0.14285714285714199</v>
      </c>
      <c r="P6123" s="9">
        <v>0.86602540378443904</v>
      </c>
      <c r="Q6123">
        <v>50000</v>
      </c>
      <c r="R6123" s="8"/>
      <c r="S6123" s="8"/>
      <c r="AA6123">
        <v>4606547</v>
      </c>
      <c r="AB6123">
        <v>0</v>
      </c>
      <c r="AC6123">
        <v>6</v>
      </c>
      <c r="AD6123">
        <v>0</v>
      </c>
      <c r="AE6123">
        <v>2003</v>
      </c>
      <c r="AF6123" t="s">
        <v>54</v>
      </c>
      <c r="AG6123">
        <v>849000</v>
      </c>
      <c r="AH6123" t="s">
        <v>55</v>
      </c>
      <c r="AI6123" t="s">
        <v>55</v>
      </c>
      <c r="AJ6123">
        <v>1</v>
      </c>
      <c r="AK6123">
        <v>7040</v>
      </c>
      <c r="AL6123" s="8" t="s">
        <v>14108</v>
      </c>
      <c r="AM6123" s="10">
        <f t="shared" si="855"/>
        <v>2015</v>
      </c>
      <c r="AN6123">
        <f t="shared" si="856"/>
        <v>1</v>
      </c>
      <c r="AO6123">
        <f t="shared" si="862"/>
        <v>0</v>
      </c>
      <c r="AP6123">
        <f t="shared" si="857"/>
        <v>0</v>
      </c>
      <c r="AQ6123">
        <f t="shared" si="858"/>
        <v>1</v>
      </c>
      <c r="AR6123">
        <f t="shared" si="859"/>
        <v>0</v>
      </c>
      <c r="AS6123">
        <f t="shared" si="860"/>
        <v>0</v>
      </c>
      <c r="AT6123">
        <f t="shared" si="861"/>
        <v>0</v>
      </c>
      <c r="AU6123">
        <f t="shared" si="861"/>
        <v>0</v>
      </c>
      <c r="AV6123" t="str">
        <f t="shared" si="863"/>
        <v>2020-11-09T19:53:46</v>
      </c>
    </row>
    <row r="6124" spans="1:48" x14ac:dyDescent="0.25">
      <c r="A6124" s="5">
        <v>6195</v>
      </c>
      <c r="B6124" s="5" t="s">
        <v>1896</v>
      </c>
      <c r="C6124" s="5" t="s">
        <v>14109</v>
      </c>
      <c r="D6124" s="6" t="s">
        <v>14110</v>
      </c>
      <c r="E6124">
        <v>3</v>
      </c>
      <c r="F6124" s="7">
        <v>0.48597446820000001</v>
      </c>
      <c r="G6124" s="7">
        <v>0</v>
      </c>
      <c r="H6124" t="s">
        <v>14111</v>
      </c>
      <c r="I6124">
        <v>7</v>
      </c>
      <c r="J6124">
        <v>5687.96</v>
      </c>
      <c r="K6124">
        <v>50000</v>
      </c>
      <c r="L6124" t="s">
        <v>52</v>
      </c>
      <c r="M6124" s="8" t="s">
        <v>53</v>
      </c>
      <c r="N6124" s="8">
        <v>0.75</v>
      </c>
      <c r="O6124">
        <v>0.249999999999999</v>
      </c>
      <c r="P6124" s="9">
        <v>0.86602540378443904</v>
      </c>
      <c r="Q6124">
        <v>20000</v>
      </c>
      <c r="R6124" s="8"/>
      <c r="S6124" s="8" t="s">
        <v>217</v>
      </c>
      <c r="T6124">
        <v>3270020</v>
      </c>
      <c r="U6124">
        <v>727028</v>
      </c>
      <c r="V6124">
        <v>3276144</v>
      </c>
      <c r="W6124">
        <v>2359115</v>
      </c>
      <c r="X6124">
        <v>0</v>
      </c>
      <c r="Y6124">
        <v>0</v>
      </c>
      <c r="Z6124">
        <v>2806311</v>
      </c>
      <c r="AA6124">
        <v>742903</v>
      </c>
      <c r="AB6124">
        <v>211186</v>
      </c>
      <c r="AC6124">
        <v>12</v>
      </c>
      <c r="AD6124">
        <v>531717</v>
      </c>
      <c r="AE6124">
        <v>2006</v>
      </c>
      <c r="AF6124" t="s">
        <v>121</v>
      </c>
      <c r="AG6124">
        <v>200000</v>
      </c>
      <c r="AH6124" t="s">
        <v>55</v>
      </c>
      <c r="AI6124" t="s">
        <v>56</v>
      </c>
      <c r="AJ6124">
        <v>1</v>
      </c>
      <c r="AK6124">
        <v>192400</v>
      </c>
      <c r="AL6124" s="8" t="s">
        <v>14112</v>
      </c>
      <c r="AM6124" s="10">
        <f t="shared" si="855"/>
        <v>2016</v>
      </c>
      <c r="AN6124">
        <f t="shared" si="856"/>
        <v>1</v>
      </c>
      <c r="AO6124">
        <f t="shared" si="862"/>
        <v>0</v>
      </c>
      <c r="AP6124">
        <f t="shared" si="857"/>
        <v>0</v>
      </c>
      <c r="AQ6124">
        <f t="shared" si="858"/>
        <v>1</v>
      </c>
      <c r="AR6124">
        <f t="shared" si="859"/>
        <v>0</v>
      </c>
      <c r="AS6124">
        <f t="shared" si="860"/>
        <v>0</v>
      </c>
      <c r="AT6124">
        <f t="shared" si="861"/>
        <v>0</v>
      </c>
      <c r="AU6124">
        <f t="shared" si="861"/>
        <v>1</v>
      </c>
      <c r="AV6124" t="str">
        <f t="shared" si="863"/>
        <v>2020-11-09T20:14:44</v>
      </c>
    </row>
    <row r="6125" spans="1:48" x14ac:dyDescent="0.25">
      <c r="A6125" s="5">
        <v>6196</v>
      </c>
      <c r="B6125" s="5" t="s">
        <v>14113</v>
      </c>
      <c r="C6125" s="5" t="s">
        <v>8434</v>
      </c>
      <c r="D6125" s="6" t="s">
        <v>14114</v>
      </c>
      <c r="E6125">
        <v>12</v>
      </c>
      <c r="F6125" s="7">
        <v>0</v>
      </c>
      <c r="G6125" s="7"/>
      <c r="H6125" t="s">
        <v>14115</v>
      </c>
      <c r="I6125">
        <v>0</v>
      </c>
      <c r="J6125">
        <v>0</v>
      </c>
      <c r="K6125">
        <v>20000</v>
      </c>
      <c r="L6125" t="s">
        <v>52</v>
      </c>
      <c r="M6125" s="8" t="s">
        <v>86</v>
      </c>
      <c r="N6125" s="8">
        <v>0.64285714285714202</v>
      </c>
      <c r="O6125">
        <v>0.35714285714285698</v>
      </c>
      <c r="P6125" s="9">
        <v>0.86602540378443904</v>
      </c>
      <c r="Q6125">
        <v>20000</v>
      </c>
      <c r="R6125" s="8"/>
      <c r="S6125" s="8"/>
      <c r="AA6125">
        <v>13753282</v>
      </c>
      <c r="AB6125">
        <v>0</v>
      </c>
      <c r="AC6125">
        <v>12</v>
      </c>
      <c r="AD6125">
        <v>0</v>
      </c>
      <c r="AE6125">
        <v>2014</v>
      </c>
      <c r="AF6125" t="s">
        <v>68</v>
      </c>
      <c r="AG6125">
        <v>130000</v>
      </c>
      <c r="AH6125" t="s">
        <v>55</v>
      </c>
      <c r="AI6125" t="s">
        <v>56</v>
      </c>
      <c r="AJ6125">
        <v>0</v>
      </c>
      <c r="AK6125">
        <v>949180</v>
      </c>
      <c r="AL6125" s="8" t="s">
        <v>14116</v>
      </c>
      <c r="AM6125" s="10">
        <f t="shared" si="855"/>
        <v>2018</v>
      </c>
      <c r="AN6125">
        <f t="shared" si="856"/>
        <v>1</v>
      </c>
      <c r="AO6125">
        <f t="shared" si="862"/>
        <v>0</v>
      </c>
      <c r="AP6125">
        <f t="shared" si="857"/>
        <v>0</v>
      </c>
      <c r="AQ6125">
        <f t="shared" si="858"/>
        <v>0</v>
      </c>
      <c r="AR6125">
        <f t="shared" si="859"/>
        <v>1</v>
      </c>
      <c r="AS6125">
        <f t="shared" si="860"/>
        <v>0</v>
      </c>
      <c r="AT6125">
        <f t="shared" si="861"/>
        <v>0</v>
      </c>
      <c r="AU6125">
        <f t="shared" si="861"/>
        <v>1</v>
      </c>
      <c r="AV6125" t="str">
        <f t="shared" si="863"/>
        <v>2020-11-09T20:22:52</v>
      </c>
    </row>
    <row r="6126" spans="1:48" x14ac:dyDescent="0.25">
      <c r="A6126" s="5">
        <v>6197</v>
      </c>
      <c r="B6126" s="5" t="s">
        <v>11804</v>
      </c>
      <c r="C6126" s="5" t="s">
        <v>11805</v>
      </c>
      <c r="D6126" s="6" t="s">
        <v>11806</v>
      </c>
      <c r="E6126">
        <v>3</v>
      </c>
      <c r="F6126" s="7">
        <v>0.52276151500000001</v>
      </c>
      <c r="G6126" s="7">
        <v>0</v>
      </c>
      <c r="H6126" t="s">
        <v>11807</v>
      </c>
      <c r="I6126">
        <v>0</v>
      </c>
      <c r="J6126">
        <v>0</v>
      </c>
      <c r="K6126">
        <v>30000</v>
      </c>
      <c r="L6126" t="s">
        <v>52</v>
      </c>
      <c r="M6126" s="8" t="s">
        <v>53</v>
      </c>
      <c r="N6126" s="8">
        <v>0.69642857142857095</v>
      </c>
      <c r="O6126">
        <v>0.30357142857142799</v>
      </c>
      <c r="P6126" s="9">
        <v>0</v>
      </c>
      <c r="Q6126">
        <v>5000</v>
      </c>
      <c r="R6126" s="8"/>
      <c r="S6126" s="8" t="s">
        <v>217</v>
      </c>
      <c r="T6126">
        <v>128268</v>
      </c>
      <c r="U6126">
        <v>38191</v>
      </c>
      <c r="V6126">
        <v>128268</v>
      </c>
      <c r="W6126">
        <v>306281</v>
      </c>
      <c r="X6126">
        <v>0</v>
      </c>
      <c r="Y6126">
        <v>0</v>
      </c>
      <c r="Z6126">
        <v>214985</v>
      </c>
      <c r="AA6126">
        <v>379512</v>
      </c>
      <c r="AB6126">
        <v>0</v>
      </c>
      <c r="AC6126">
        <v>12</v>
      </c>
      <c r="AD6126">
        <v>0</v>
      </c>
      <c r="AE6126">
        <v>2015</v>
      </c>
      <c r="AF6126" t="s">
        <v>126</v>
      </c>
      <c r="AG6126">
        <v>50000</v>
      </c>
      <c r="AH6126" t="s">
        <v>56</v>
      </c>
      <c r="AI6126" t="s">
        <v>55</v>
      </c>
      <c r="AJ6126">
        <v>1</v>
      </c>
      <c r="AK6126">
        <v>3700</v>
      </c>
      <c r="AL6126" s="8" t="s">
        <v>14117</v>
      </c>
      <c r="AM6126" s="10">
        <f t="shared" si="855"/>
        <v>2020</v>
      </c>
      <c r="AN6126">
        <f t="shared" si="856"/>
        <v>1</v>
      </c>
      <c r="AO6126">
        <f t="shared" si="862"/>
        <v>0</v>
      </c>
      <c r="AP6126">
        <f t="shared" si="857"/>
        <v>0</v>
      </c>
      <c r="AQ6126">
        <f t="shared" si="858"/>
        <v>1</v>
      </c>
      <c r="AR6126">
        <f t="shared" si="859"/>
        <v>0</v>
      </c>
      <c r="AS6126">
        <f t="shared" si="860"/>
        <v>0</v>
      </c>
      <c r="AT6126">
        <f t="shared" si="861"/>
        <v>1</v>
      </c>
      <c r="AU6126">
        <f t="shared" si="861"/>
        <v>0</v>
      </c>
      <c r="AV6126" t="str">
        <f t="shared" si="863"/>
        <v>2020-11-09T20:34:54</v>
      </c>
    </row>
    <row r="6127" spans="1:48" x14ac:dyDescent="0.25">
      <c r="A6127" s="5">
        <v>6198</v>
      </c>
      <c r="B6127" s="5" t="s">
        <v>14118</v>
      </c>
      <c r="C6127" s="5" t="s">
        <v>14119</v>
      </c>
      <c r="D6127" s="6" t="s">
        <v>14120</v>
      </c>
      <c r="E6127">
        <v>69</v>
      </c>
      <c r="F6127" s="7">
        <v>0.31857544910000002</v>
      </c>
      <c r="G6127" s="7">
        <v>6.7695641799999997</v>
      </c>
      <c r="H6127" t="s">
        <v>14121</v>
      </c>
      <c r="I6127">
        <v>0</v>
      </c>
      <c r="J6127">
        <v>0</v>
      </c>
      <c r="K6127">
        <v>20000</v>
      </c>
      <c r="L6127" t="s">
        <v>52</v>
      </c>
      <c r="M6127" s="8" t="s">
        <v>86</v>
      </c>
      <c r="N6127" s="8">
        <v>0.55357142857142805</v>
      </c>
      <c r="O6127">
        <v>0.44642857142857101</v>
      </c>
      <c r="P6127" s="9">
        <v>0.98430764649001901</v>
      </c>
      <c r="Q6127">
        <v>10000</v>
      </c>
      <c r="R6127" s="8"/>
      <c r="S6127" s="8"/>
      <c r="AA6127">
        <v>1297930</v>
      </c>
      <c r="AB6127">
        <v>0</v>
      </c>
      <c r="AC6127">
        <v>12</v>
      </c>
      <c r="AD6127">
        <v>0</v>
      </c>
      <c r="AE6127">
        <v>2012</v>
      </c>
      <c r="AF6127" t="s">
        <v>68</v>
      </c>
      <c r="AG6127">
        <v>100000</v>
      </c>
      <c r="AH6127" t="s">
        <v>55</v>
      </c>
      <c r="AI6127" t="s">
        <v>55</v>
      </c>
      <c r="AJ6127">
        <v>1</v>
      </c>
      <c r="AK6127">
        <v>5400</v>
      </c>
      <c r="AL6127" s="8" t="s">
        <v>14122</v>
      </c>
      <c r="AM6127" s="10">
        <f t="shared" si="855"/>
        <v>2018</v>
      </c>
      <c r="AN6127">
        <f t="shared" si="856"/>
        <v>1</v>
      </c>
      <c r="AO6127">
        <f t="shared" si="862"/>
        <v>0</v>
      </c>
      <c r="AP6127">
        <f t="shared" si="857"/>
        <v>0</v>
      </c>
      <c r="AQ6127">
        <f t="shared" si="858"/>
        <v>0</v>
      </c>
      <c r="AR6127">
        <f t="shared" si="859"/>
        <v>1</v>
      </c>
      <c r="AS6127">
        <f t="shared" si="860"/>
        <v>0</v>
      </c>
      <c r="AT6127">
        <f t="shared" si="861"/>
        <v>0</v>
      </c>
      <c r="AU6127">
        <f t="shared" si="861"/>
        <v>0</v>
      </c>
      <c r="AV6127" t="str">
        <f t="shared" si="863"/>
        <v>2020-11-09T20:35:54</v>
      </c>
    </row>
    <row r="6128" spans="1:48" x14ac:dyDescent="0.25">
      <c r="A6128" s="5">
        <v>6199</v>
      </c>
      <c r="B6128" s="5" t="s">
        <v>5269</v>
      </c>
      <c r="C6128" s="5" t="s">
        <v>5270</v>
      </c>
      <c r="D6128" s="6" t="s">
        <v>5271</v>
      </c>
      <c r="E6128">
        <v>47</v>
      </c>
      <c r="F6128" s="7">
        <v>0</v>
      </c>
      <c r="G6128" s="7"/>
      <c r="H6128" t="s">
        <v>5272</v>
      </c>
      <c r="I6128">
        <v>0</v>
      </c>
      <c r="J6128">
        <v>0</v>
      </c>
      <c r="K6128">
        <v>2700000</v>
      </c>
      <c r="L6128" t="s">
        <v>52</v>
      </c>
      <c r="M6128" s="8" t="s">
        <v>53</v>
      </c>
      <c r="N6128" s="8">
        <v>0.69642857142857095</v>
      </c>
      <c r="O6128">
        <v>0.30357142857142799</v>
      </c>
      <c r="P6128" s="9">
        <v>-0.58099943017864897</v>
      </c>
      <c r="Q6128">
        <v>2500000</v>
      </c>
      <c r="R6128" s="8"/>
      <c r="S6128" s="8" t="s">
        <v>10227</v>
      </c>
      <c r="T6128">
        <v>31558380</v>
      </c>
      <c r="U6128">
        <v>22750614</v>
      </c>
      <c r="V6128">
        <v>33010555</v>
      </c>
      <c r="W6128">
        <v>3829269</v>
      </c>
      <c r="X6128">
        <v>7961128</v>
      </c>
      <c r="Y6128">
        <v>15713511</v>
      </c>
      <c r="Z6128">
        <v>7653250</v>
      </c>
      <c r="AA6128">
        <v>66968125</v>
      </c>
      <c r="AB6128">
        <v>19108413</v>
      </c>
      <c r="AC6128">
        <v>6</v>
      </c>
      <c r="AD6128">
        <v>47859712</v>
      </c>
      <c r="AE6128">
        <v>2010</v>
      </c>
      <c r="AF6128" t="s">
        <v>68</v>
      </c>
      <c r="AG6128">
        <v>3000000</v>
      </c>
      <c r="AH6128" t="s">
        <v>55</v>
      </c>
      <c r="AI6128" t="s">
        <v>55</v>
      </c>
      <c r="AJ6128">
        <v>0</v>
      </c>
      <c r="AK6128">
        <v>4702876</v>
      </c>
      <c r="AL6128" s="8" t="s">
        <v>14123</v>
      </c>
      <c r="AM6128" s="10">
        <f t="shared" si="855"/>
        <v>2012</v>
      </c>
      <c r="AN6128">
        <f t="shared" si="856"/>
        <v>1</v>
      </c>
      <c r="AO6128">
        <f t="shared" si="862"/>
        <v>0</v>
      </c>
      <c r="AP6128">
        <f t="shared" si="857"/>
        <v>0</v>
      </c>
      <c r="AQ6128">
        <f t="shared" si="858"/>
        <v>1</v>
      </c>
      <c r="AR6128">
        <f t="shared" si="859"/>
        <v>0</v>
      </c>
      <c r="AS6128">
        <f t="shared" si="860"/>
        <v>0</v>
      </c>
      <c r="AT6128">
        <f t="shared" si="861"/>
        <v>0</v>
      </c>
      <c r="AU6128">
        <f t="shared" si="861"/>
        <v>0</v>
      </c>
      <c r="AV6128" t="str">
        <f t="shared" si="863"/>
        <v>2020-11-09T20:22:12</v>
      </c>
    </row>
    <row r="6129" spans="1:48" x14ac:dyDescent="0.25">
      <c r="A6129" s="5">
        <v>6200</v>
      </c>
      <c r="B6129" s="5" t="s">
        <v>6463</v>
      </c>
      <c r="C6129" s="5" t="s">
        <v>6464</v>
      </c>
      <c r="D6129" s="6" t="s">
        <v>6465</v>
      </c>
      <c r="E6129">
        <v>27</v>
      </c>
      <c r="F6129" s="7">
        <v>0.29222112099999997</v>
      </c>
      <c r="G6129" s="7">
        <v>0</v>
      </c>
      <c r="H6129" t="s">
        <v>6466</v>
      </c>
      <c r="I6129">
        <v>0</v>
      </c>
      <c r="J6129">
        <v>4133.34</v>
      </c>
      <c r="K6129">
        <v>150000</v>
      </c>
      <c r="L6129" t="s">
        <v>52</v>
      </c>
      <c r="M6129" s="8" t="s">
        <v>63</v>
      </c>
      <c r="N6129" s="8">
        <v>0.91071428571428503</v>
      </c>
      <c r="O6129">
        <v>8.9285714285714204E-2</v>
      </c>
      <c r="P6129" s="9">
        <v>-0.86602540378443904</v>
      </c>
      <c r="Q6129">
        <v>150000</v>
      </c>
      <c r="R6129" s="8"/>
      <c r="S6129" s="8" t="s">
        <v>329</v>
      </c>
      <c r="T6129">
        <v>23686339</v>
      </c>
      <c r="U6129">
        <v>4828855</v>
      </c>
      <c r="V6129">
        <v>25683558</v>
      </c>
      <c r="W6129">
        <v>18743273</v>
      </c>
      <c r="X6129">
        <v>0</v>
      </c>
      <c r="Y6129">
        <v>11272713</v>
      </c>
      <c r="Z6129">
        <v>8858065</v>
      </c>
      <c r="AA6129">
        <v>46265229</v>
      </c>
      <c r="AB6129">
        <v>22408153</v>
      </c>
      <c r="AC6129">
        <v>12</v>
      </c>
      <c r="AD6129">
        <v>23857076</v>
      </c>
      <c r="AE6129">
        <v>1979</v>
      </c>
      <c r="AF6129" t="s">
        <v>54</v>
      </c>
      <c r="AG6129">
        <v>1500000</v>
      </c>
      <c r="AH6129" t="s">
        <v>55</v>
      </c>
      <c r="AI6129" t="s">
        <v>55</v>
      </c>
      <c r="AJ6129">
        <v>1</v>
      </c>
      <c r="AK6129">
        <v>4022879</v>
      </c>
      <c r="AL6129" s="8" t="s">
        <v>14124</v>
      </c>
      <c r="AM6129" s="10">
        <f t="shared" si="855"/>
        <v>2008</v>
      </c>
      <c r="AN6129">
        <f t="shared" si="856"/>
        <v>1</v>
      </c>
      <c r="AO6129">
        <f t="shared" si="862"/>
        <v>0</v>
      </c>
      <c r="AP6129">
        <f t="shared" si="857"/>
        <v>1</v>
      </c>
      <c r="AQ6129">
        <f t="shared" si="858"/>
        <v>0</v>
      </c>
      <c r="AR6129">
        <f t="shared" si="859"/>
        <v>0</v>
      </c>
      <c r="AS6129">
        <f t="shared" si="860"/>
        <v>0</v>
      </c>
      <c r="AT6129">
        <f t="shared" si="861"/>
        <v>0</v>
      </c>
      <c r="AU6129">
        <f t="shared" si="861"/>
        <v>0</v>
      </c>
      <c r="AV6129" t="str">
        <f t="shared" si="863"/>
        <v>2020-11-10T13:46:12</v>
      </c>
    </row>
    <row r="6130" spans="1:48" x14ac:dyDescent="0.25">
      <c r="A6130" s="5">
        <v>6201</v>
      </c>
      <c r="B6130" s="5" t="s">
        <v>1842</v>
      </c>
      <c r="C6130" s="5" t="s">
        <v>1843</v>
      </c>
      <c r="D6130" s="6" t="s">
        <v>1844</v>
      </c>
      <c r="E6130">
        <v>16</v>
      </c>
      <c r="F6130" s="7">
        <v>0.47019737880000001</v>
      </c>
      <c r="G6130" s="7">
        <v>0</v>
      </c>
      <c r="H6130" t="s">
        <v>1845</v>
      </c>
      <c r="I6130">
        <v>25</v>
      </c>
      <c r="J6130">
        <v>985</v>
      </c>
      <c r="K6130">
        <v>15000</v>
      </c>
      <c r="L6130" t="s">
        <v>52</v>
      </c>
      <c r="M6130" s="8" t="s">
        <v>86</v>
      </c>
      <c r="N6130" s="8">
        <v>0.58928571428571397</v>
      </c>
      <c r="O6130">
        <v>0.41071428571428498</v>
      </c>
      <c r="P6130" s="9">
        <v>0</v>
      </c>
      <c r="Q6130">
        <v>5000</v>
      </c>
      <c r="R6130" s="8"/>
      <c r="S6130" s="8" t="s">
        <v>217</v>
      </c>
      <c r="T6130">
        <v>172097</v>
      </c>
      <c r="U6130">
        <v>20816</v>
      </c>
      <c r="V6130">
        <v>172097</v>
      </c>
      <c r="W6130">
        <v>151281</v>
      </c>
      <c r="X6130">
        <v>0</v>
      </c>
      <c r="Y6130">
        <v>68748</v>
      </c>
      <c r="Z6130">
        <v>64135</v>
      </c>
      <c r="AA6130">
        <v>581717</v>
      </c>
      <c r="AB6130">
        <v>161669</v>
      </c>
      <c r="AC6130">
        <v>12</v>
      </c>
      <c r="AD6130">
        <v>420048</v>
      </c>
      <c r="AE6130">
        <v>2018</v>
      </c>
      <c r="AF6130" t="s">
        <v>126</v>
      </c>
      <c r="AG6130">
        <v>99800</v>
      </c>
      <c r="AH6130" t="s">
        <v>55</v>
      </c>
      <c r="AI6130" t="s">
        <v>55</v>
      </c>
      <c r="AJ6130">
        <v>1</v>
      </c>
      <c r="AK6130">
        <v>2200</v>
      </c>
      <c r="AL6130" s="8" t="s">
        <v>14125</v>
      </c>
      <c r="AM6130" s="10">
        <f t="shared" si="855"/>
        <v>2019</v>
      </c>
      <c r="AN6130">
        <f t="shared" si="856"/>
        <v>1</v>
      </c>
      <c r="AO6130">
        <f t="shared" si="862"/>
        <v>0</v>
      </c>
      <c r="AP6130">
        <f t="shared" si="857"/>
        <v>0</v>
      </c>
      <c r="AQ6130">
        <f t="shared" si="858"/>
        <v>0</v>
      </c>
      <c r="AR6130">
        <f t="shared" si="859"/>
        <v>1</v>
      </c>
      <c r="AS6130">
        <f t="shared" si="860"/>
        <v>0</v>
      </c>
      <c r="AT6130">
        <f t="shared" si="861"/>
        <v>0</v>
      </c>
      <c r="AU6130">
        <f t="shared" si="861"/>
        <v>0</v>
      </c>
      <c r="AV6130" t="str">
        <f t="shared" si="863"/>
        <v>2020-11-09T20:38:43</v>
      </c>
    </row>
    <row r="6131" spans="1:48" x14ac:dyDescent="0.25">
      <c r="A6131" s="5">
        <v>6202</v>
      </c>
      <c r="B6131" s="5" t="s">
        <v>8498</v>
      </c>
      <c r="C6131" s="5" t="s">
        <v>8499</v>
      </c>
      <c r="D6131" s="6" t="s">
        <v>8500</v>
      </c>
      <c r="E6131">
        <v>4</v>
      </c>
      <c r="F6131" s="7">
        <v>0.50791475880000003</v>
      </c>
      <c r="G6131" s="7">
        <v>0</v>
      </c>
      <c r="H6131" t="s">
        <v>5900</v>
      </c>
      <c r="I6131">
        <v>0</v>
      </c>
      <c r="J6131">
        <v>0</v>
      </c>
      <c r="K6131">
        <v>20000</v>
      </c>
      <c r="L6131" t="s">
        <v>52</v>
      </c>
      <c r="M6131" s="8" t="s">
        <v>53</v>
      </c>
      <c r="N6131" s="8">
        <v>0.75</v>
      </c>
      <c r="O6131">
        <v>0.25</v>
      </c>
      <c r="P6131" s="9">
        <v>0</v>
      </c>
      <c r="Q6131">
        <v>20000</v>
      </c>
      <c r="R6131" s="8"/>
      <c r="S6131" s="8"/>
      <c r="AA6131">
        <v>0</v>
      </c>
      <c r="AB6131">
        <v>0</v>
      </c>
      <c r="AC6131">
        <v>1</v>
      </c>
      <c r="AD6131">
        <v>0</v>
      </c>
      <c r="AE6131">
        <v>1981</v>
      </c>
      <c r="AF6131" t="s">
        <v>54</v>
      </c>
      <c r="AG6131">
        <v>8000</v>
      </c>
      <c r="AH6131" t="s">
        <v>55</v>
      </c>
      <c r="AI6131" t="s">
        <v>55</v>
      </c>
      <c r="AJ6131">
        <v>1</v>
      </c>
      <c r="AK6131">
        <v>66600</v>
      </c>
      <c r="AL6131" s="8" t="s">
        <v>14126</v>
      </c>
      <c r="AM6131" s="10">
        <f t="shared" si="855"/>
        <v>2016</v>
      </c>
      <c r="AN6131">
        <f t="shared" si="856"/>
        <v>1</v>
      </c>
      <c r="AO6131">
        <f t="shared" si="862"/>
        <v>0</v>
      </c>
      <c r="AP6131">
        <f t="shared" si="857"/>
        <v>0</v>
      </c>
      <c r="AQ6131">
        <f t="shared" si="858"/>
        <v>1</v>
      </c>
      <c r="AR6131">
        <f t="shared" si="859"/>
        <v>0</v>
      </c>
      <c r="AS6131">
        <f t="shared" si="860"/>
        <v>0</v>
      </c>
      <c r="AT6131">
        <f t="shared" si="861"/>
        <v>0</v>
      </c>
      <c r="AU6131">
        <f t="shared" si="861"/>
        <v>0</v>
      </c>
      <c r="AV6131" t="str">
        <f t="shared" si="863"/>
        <v>2020-11-10T13:52:39</v>
      </c>
    </row>
    <row r="6132" spans="1:48" x14ac:dyDescent="0.25">
      <c r="A6132" s="5">
        <v>6203</v>
      </c>
      <c r="B6132" s="5" t="s">
        <v>14127</v>
      </c>
      <c r="C6132" s="5" t="s">
        <v>14128</v>
      </c>
      <c r="D6132" s="6" t="s">
        <v>14129</v>
      </c>
      <c r="E6132">
        <v>56</v>
      </c>
      <c r="F6132" s="7">
        <v>0.20354124279999999</v>
      </c>
      <c r="G6132" s="7">
        <v>0</v>
      </c>
      <c r="H6132" t="s">
        <v>14130</v>
      </c>
      <c r="I6132">
        <v>0</v>
      </c>
      <c r="J6132">
        <v>0</v>
      </c>
      <c r="K6132">
        <v>20000</v>
      </c>
      <c r="L6132" t="s">
        <v>52</v>
      </c>
      <c r="M6132" s="8" t="s">
        <v>86</v>
      </c>
      <c r="N6132" s="8">
        <v>0.67857142857142805</v>
      </c>
      <c r="O6132">
        <v>0.32142857142857101</v>
      </c>
      <c r="P6132" s="9">
        <v>0</v>
      </c>
      <c r="Q6132">
        <v>15000</v>
      </c>
      <c r="R6132" s="8"/>
      <c r="S6132" s="8"/>
      <c r="AA6132">
        <v>0</v>
      </c>
      <c r="AB6132">
        <v>0</v>
      </c>
      <c r="AC6132">
        <v>1</v>
      </c>
      <c r="AD6132">
        <v>0</v>
      </c>
      <c r="AE6132">
        <v>2004</v>
      </c>
      <c r="AF6132" t="s">
        <v>121</v>
      </c>
      <c r="AG6132">
        <v>10000</v>
      </c>
      <c r="AH6132" t="s">
        <v>55</v>
      </c>
      <c r="AI6132" t="s">
        <v>55</v>
      </c>
      <c r="AJ6132">
        <v>1</v>
      </c>
      <c r="AK6132">
        <v>66600</v>
      </c>
      <c r="AL6132" s="8" t="s">
        <v>14131</v>
      </c>
      <c r="AM6132" s="10">
        <f t="shared" si="855"/>
        <v>2006</v>
      </c>
      <c r="AN6132">
        <f t="shared" si="856"/>
        <v>1</v>
      </c>
      <c r="AO6132">
        <f t="shared" si="862"/>
        <v>0</v>
      </c>
      <c r="AP6132">
        <f t="shared" si="857"/>
        <v>0</v>
      </c>
      <c r="AQ6132">
        <f t="shared" si="858"/>
        <v>0</v>
      </c>
      <c r="AR6132">
        <f t="shared" si="859"/>
        <v>1</v>
      </c>
      <c r="AS6132">
        <f t="shared" si="860"/>
        <v>0</v>
      </c>
      <c r="AT6132">
        <f t="shared" si="861"/>
        <v>0</v>
      </c>
      <c r="AU6132">
        <f t="shared" si="861"/>
        <v>0</v>
      </c>
      <c r="AV6132" t="str">
        <f t="shared" si="863"/>
        <v>2020-11-10T14:15:33</v>
      </c>
    </row>
    <row r="6133" spans="1:48" x14ac:dyDescent="0.25">
      <c r="A6133" s="5">
        <v>6204</v>
      </c>
      <c r="B6133" s="5" t="s">
        <v>3087</v>
      </c>
      <c r="C6133" s="5" t="s">
        <v>3088</v>
      </c>
      <c r="D6133" s="6" t="s">
        <v>3089</v>
      </c>
      <c r="E6133">
        <v>4</v>
      </c>
      <c r="F6133" s="7">
        <v>0</v>
      </c>
      <c r="G6133" s="7"/>
      <c r="H6133" t="s">
        <v>3090</v>
      </c>
      <c r="I6133">
        <v>0</v>
      </c>
      <c r="J6133">
        <v>0</v>
      </c>
      <c r="K6133">
        <v>300000</v>
      </c>
      <c r="L6133" t="s">
        <v>7359</v>
      </c>
      <c r="M6133" s="8" t="s">
        <v>63</v>
      </c>
      <c r="N6133" s="8">
        <v>1</v>
      </c>
      <c r="O6133">
        <v>0</v>
      </c>
      <c r="P6133" s="9">
        <v>0</v>
      </c>
      <c r="R6133" s="8"/>
      <c r="S6133" s="8"/>
      <c r="AJ6133">
        <v>0</v>
      </c>
      <c r="AL6133" s="8"/>
      <c r="AM6133" s="10">
        <f t="shared" si="855"/>
        <v>2014</v>
      </c>
      <c r="AN6133">
        <f t="shared" si="856"/>
        <v>0</v>
      </c>
      <c r="AO6133">
        <f t="shared" si="862"/>
        <v>0</v>
      </c>
      <c r="AP6133">
        <f t="shared" si="857"/>
        <v>1</v>
      </c>
      <c r="AQ6133">
        <f t="shared" si="858"/>
        <v>0</v>
      </c>
      <c r="AR6133">
        <f t="shared" si="859"/>
        <v>0</v>
      </c>
      <c r="AS6133">
        <f t="shared" si="860"/>
        <v>0</v>
      </c>
      <c r="AT6133">
        <f t="shared" si="861"/>
        <v>0</v>
      </c>
      <c r="AU6133">
        <f t="shared" si="861"/>
        <v>0</v>
      </c>
      <c r="AV6133">
        <f t="shared" si="863"/>
        <v>0</v>
      </c>
    </row>
    <row r="6134" spans="1:48" x14ac:dyDescent="0.25">
      <c r="A6134" s="5">
        <v>6205</v>
      </c>
      <c r="B6134" s="5" t="s">
        <v>7188</v>
      </c>
      <c r="C6134" s="5" t="s">
        <v>7189</v>
      </c>
      <c r="D6134" s="6" t="s">
        <v>7190</v>
      </c>
      <c r="E6134">
        <v>18</v>
      </c>
      <c r="F6134" s="7">
        <v>0.4116718687</v>
      </c>
      <c r="G6134" s="7">
        <v>0</v>
      </c>
      <c r="H6134" t="s">
        <v>7191</v>
      </c>
      <c r="I6134">
        <v>29</v>
      </c>
      <c r="J6134">
        <v>1624</v>
      </c>
      <c r="K6134">
        <v>20000</v>
      </c>
      <c r="L6134" t="s">
        <v>52</v>
      </c>
      <c r="M6134" s="8" t="s">
        <v>86</v>
      </c>
      <c r="N6134" s="8">
        <v>0.58928571428571397</v>
      </c>
      <c r="O6134">
        <v>0.41071428571428498</v>
      </c>
      <c r="P6134" s="9">
        <v>-0.86602540378443904</v>
      </c>
      <c r="Q6134">
        <v>10000</v>
      </c>
      <c r="R6134" s="8"/>
      <c r="S6134" s="8" t="s">
        <v>217</v>
      </c>
      <c r="T6134">
        <v>3642393</v>
      </c>
      <c r="U6134">
        <v>4087024</v>
      </c>
      <c r="V6134">
        <v>5839438</v>
      </c>
      <c r="W6134">
        <v>-2075497</v>
      </c>
      <c r="X6134">
        <v>3250000</v>
      </c>
      <c r="Y6134">
        <v>1098205</v>
      </c>
      <c r="Z6134">
        <v>1939395</v>
      </c>
      <c r="AA6134">
        <v>1761067</v>
      </c>
      <c r="AB6134">
        <v>1466678</v>
      </c>
      <c r="AC6134">
        <v>12</v>
      </c>
      <c r="AD6134">
        <v>294389</v>
      </c>
      <c r="AE6134">
        <v>1995</v>
      </c>
      <c r="AF6134" t="s">
        <v>54</v>
      </c>
      <c r="AG6134">
        <v>400000</v>
      </c>
      <c r="AH6134" t="s">
        <v>56</v>
      </c>
      <c r="AI6134" t="s">
        <v>55</v>
      </c>
      <c r="AJ6134">
        <v>0.40238257100000002</v>
      </c>
      <c r="AK6134">
        <v>26685</v>
      </c>
      <c r="AL6134" s="8" t="s">
        <v>14132</v>
      </c>
      <c r="AM6134" s="10">
        <f t="shared" si="855"/>
        <v>2009</v>
      </c>
      <c r="AN6134">
        <f t="shared" si="856"/>
        <v>1</v>
      </c>
      <c r="AO6134">
        <f t="shared" si="862"/>
        <v>0</v>
      </c>
      <c r="AP6134">
        <f t="shared" si="857"/>
        <v>0</v>
      </c>
      <c r="AQ6134">
        <f t="shared" si="858"/>
        <v>0</v>
      </c>
      <c r="AR6134">
        <f t="shared" si="859"/>
        <v>1</v>
      </c>
      <c r="AS6134">
        <f t="shared" si="860"/>
        <v>0</v>
      </c>
      <c r="AT6134">
        <f t="shared" si="861"/>
        <v>1</v>
      </c>
      <c r="AU6134">
        <f t="shared" si="861"/>
        <v>0</v>
      </c>
      <c r="AV6134" t="str">
        <f t="shared" si="863"/>
        <v>2020-11-10T14:18:23</v>
      </c>
    </row>
    <row r="6135" spans="1:48" x14ac:dyDescent="0.25">
      <c r="A6135" s="5">
        <v>6206</v>
      </c>
      <c r="B6135" s="5" t="s">
        <v>7213</v>
      </c>
      <c r="C6135" s="5" t="s">
        <v>7214</v>
      </c>
      <c r="D6135" s="6" t="s">
        <v>7215</v>
      </c>
      <c r="E6135">
        <v>3</v>
      </c>
      <c r="F6135" s="7">
        <v>0.4024820107</v>
      </c>
      <c r="G6135" s="7">
        <v>0</v>
      </c>
      <c r="H6135" t="s">
        <v>7216</v>
      </c>
      <c r="I6135">
        <v>0</v>
      </c>
      <c r="J6135">
        <v>2794.4</v>
      </c>
      <c r="K6135">
        <v>30000</v>
      </c>
      <c r="L6135" t="s">
        <v>52</v>
      </c>
      <c r="M6135" s="8" t="s">
        <v>53</v>
      </c>
      <c r="N6135" s="8">
        <v>0.75</v>
      </c>
      <c r="O6135">
        <v>0.25</v>
      </c>
      <c r="P6135" s="9">
        <v>0</v>
      </c>
      <c r="Q6135">
        <v>30000</v>
      </c>
      <c r="R6135" s="8"/>
      <c r="S6135" s="8"/>
      <c r="AA6135">
        <v>1623285</v>
      </c>
      <c r="AB6135">
        <v>0</v>
      </c>
      <c r="AC6135">
        <v>7</v>
      </c>
      <c r="AD6135">
        <v>0</v>
      </c>
      <c r="AE6135">
        <v>2019</v>
      </c>
      <c r="AF6135" t="s">
        <v>126</v>
      </c>
      <c r="AG6135">
        <v>100000</v>
      </c>
      <c r="AH6135" t="s">
        <v>55</v>
      </c>
      <c r="AI6135" t="s">
        <v>55</v>
      </c>
      <c r="AJ6135">
        <v>1</v>
      </c>
      <c r="AK6135">
        <v>1487</v>
      </c>
      <c r="AL6135" s="8" t="s">
        <v>14133</v>
      </c>
      <c r="AM6135" s="10">
        <f t="shared" si="855"/>
        <v>2020</v>
      </c>
      <c r="AN6135">
        <f t="shared" si="856"/>
        <v>1</v>
      </c>
      <c r="AO6135">
        <f t="shared" si="862"/>
        <v>0</v>
      </c>
      <c r="AP6135">
        <f t="shared" si="857"/>
        <v>0</v>
      </c>
      <c r="AQ6135">
        <f t="shared" si="858"/>
        <v>1</v>
      </c>
      <c r="AR6135">
        <f t="shared" si="859"/>
        <v>0</v>
      </c>
      <c r="AS6135">
        <f t="shared" si="860"/>
        <v>0</v>
      </c>
      <c r="AT6135">
        <f t="shared" si="861"/>
        <v>0</v>
      </c>
      <c r="AU6135">
        <f t="shared" si="861"/>
        <v>0</v>
      </c>
      <c r="AV6135" t="str">
        <f t="shared" si="863"/>
        <v>2020-11-10T14:39:57</v>
      </c>
    </row>
    <row r="6136" spans="1:48" x14ac:dyDescent="0.25">
      <c r="A6136" s="5">
        <v>6207</v>
      </c>
      <c r="B6136" s="5" t="s">
        <v>680</v>
      </c>
      <c r="C6136" s="5" t="s">
        <v>681</v>
      </c>
      <c r="D6136" s="6" t="s">
        <v>682</v>
      </c>
      <c r="E6136">
        <v>6</v>
      </c>
      <c r="F6136" s="7">
        <v>0.54954080390000004</v>
      </c>
      <c r="G6136" s="7">
        <v>0</v>
      </c>
      <c r="H6136" t="s">
        <v>683</v>
      </c>
      <c r="I6136">
        <v>0</v>
      </c>
      <c r="J6136">
        <v>0</v>
      </c>
      <c r="K6136">
        <v>700000</v>
      </c>
      <c r="L6136" t="s">
        <v>62</v>
      </c>
      <c r="M6136" s="8" t="s">
        <v>63</v>
      </c>
      <c r="N6136" s="8">
        <v>1</v>
      </c>
      <c r="O6136">
        <v>0</v>
      </c>
      <c r="P6136" s="9">
        <v>0</v>
      </c>
      <c r="R6136" s="8"/>
      <c r="S6136" s="8"/>
      <c r="AJ6136">
        <v>1</v>
      </c>
      <c r="AL6136" s="8"/>
      <c r="AM6136" s="10">
        <f t="shared" si="855"/>
        <v>2015</v>
      </c>
      <c r="AN6136">
        <f t="shared" si="856"/>
        <v>0</v>
      </c>
      <c r="AO6136">
        <f t="shared" si="862"/>
        <v>0</v>
      </c>
      <c r="AP6136">
        <f t="shared" si="857"/>
        <v>1</v>
      </c>
      <c r="AQ6136">
        <f t="shared" si="858"/>
        <v>0</v>
      </c>
      <c r="AR6136">
        <f t="shared" si="859"/>
        <v>0</v>
      </c>
      <c r="AS6136">
        <f t="shared" si="860"/>
        <v>0</v>
      </c>
      <c r="AT6136">
        <f t="shared" si="861"/>
        <v>0</v>
      </c>
      <c r="AU6136">
        <f t="shared" si="861"/>
        <v>0</v>
      </c>
      <c r="AV6136">
        <f t="shared" si="863"/>
        <v>0</v>
      </c>
    </row>
    <row r="6137" spans="1:48" x14ac:dyDescent="0.25">
      <c r="A6137" s="5">
        <v>6208</v>
      </c>
      <c r="B6137" s="5" t="s">
        <v>14047</v>
      </c>
      <c r="C6137" s="5" t="s">
        <v>14048</v>
      </c>
      <c r="D6137" s="6" t="s">
        <v>14049</v>
      </c>
      <c r="E6137">
        <v>3</v>
      </c>
      <c r="F6137" s="7">
        <v>0.52906862669999999</v>
      </c>
      <c r="G6137" s="7">
        <v>0</v>
      </c>
      <c r="H6137" t="s">
        <v>14050</v>
      </c>
      <c r="I6137">
        <v>0</v>
      </c>
      <c r="J6137">
        <v>0</v>
      </c>
      <c r="K6137">
        <v>50000</v>
      </c>
      <c r="L6137" t="s">
        <v>52</v>
      </c>
      <c r="M6137" s="8" t="s">
        <v>53</v>
      </c>
      <c r="N6137" s="8">
        <v>0.71428571428571397</v>
      </c>
      <c r="O6137">
        <v>0.28571428571428498</v>
      </c>
      <c r="P6137" s="9">
        <v>0</v>
      </c>
      <c r="Q6137">
        <v>17000</v>
      </c>
      <c r="R6137" s="8"/>
      <c r="S6137" s="8" t="s">
        <v>217</v>
      </c>
      <c r="T6137">
        <v>156963</v>
      </c>
      <c r="U6137">
        <v>160794</v>
      </c>
      <c r="V6137">
        <v>235057</v>
      </c>
      <c r="W6137">
        <v>74262</v>
      </c>
      <c r="X6137">
        <v>0</v>
      </c>
      <c r="Y6137">
        <v>173010</v>
      </c>
      <c r="Z6137">
        <v>47483</v>
      </c>
      <c r="AA6137">
        <v>185399</v>
      </c>
      <c r="AB6137">
        <v>111602</v>
      </c>
      <c r="AC6137">
        <v>12</v>
      </c>
      <c r="AD6137">
        <v>73797</v>
      </c>
      <c r="AE6137">
        <v>2018</v>
      </c>
      <c r="AF6137" t="s">
        <v>126</v>
      </c>
      <c r="AG6137">
        <v>100000</v>
      </c>
      <c r="AH6137" t="s">
        <v>55</v>
      </c>
      <c r="AI6137" t="s">
        <v>55</v>
      </c>
      <c r="AJ6137">
        <v>1</v>
      </c>
      <c r="AK6137">
        <v>16200</v>
      </c>
      <c r="AL6137" s="8" t="s">
        <v>14134</v>
      </c>
      <c r="AM6137" s="10">
        <f t="shared" si="855"/>
        <v>2020</v>
      </c>
      <c r="AN6137">
        <f t="shared" si="856"/>
        <v>1</v>
      </c>
      <c r="AO6137">
        <f t="shared" si="862"/>
        <v>0</v>
      </c>
      <c r="AP6137">
        <f t="shared" si="857"/>
        <v>0</v>
      </c>
      <c r="AQ6137">
        <f t="shared" si="858"/>
        <v>1</v>
      </c>
      <c r="AR6137">
        <f t="shared" si="859"/>
        <v>0</v>
      </c>
      <c r="AS6137">
        <f t="shared" si="860"/>
        <v>0</v>
      </c>
      <c r="AT6137">
        <f t="shared" si="861"/>
        <v>0</v>
      </c>
      <c r="AU6137">
        <f t="shared" si="861"/>
        <v>0</v>
      </c>
      <c r="AV6137" t="str">
        <f t="shared" si="863"/>
        <v>2020-11-10T14:25:09</v>
      </c>
    </row>
    <row r="6138" spans="1:48" x14ac:dyDescent="0.25">
      <c r="A6138" s="5">
        <v>6209</v>
      </c>
      <c r="B6138" s="5" t="s">
        <v>14052</v>
      </c>
      <c r="C6138" s="5" t="s">
        <v>14053</v>
      </c>
      <c r="D6138" s="6" t="s">
        <v>14054</v>
      </c>
      <c r="E6138">
        <v>5</v>
      </c>
      <c r="F6138" s="7">
        <v>0.27585903429999997</v>
      </c>
      <c r="G6138" s="7">
        <v>0</v>
      </c>
      <c r="H6138" t="s">
        <v>12651</v>
      </c>
      <c r="I6138">
        <v>0</v>
      </c>
      <c r="J6138">
        <v>0</v>
      </c>
      <c r="K6138">
        <v>50000</v>
      </c>
      <c r="L6138" t="s">
        <v>52</v>
      </c>
      <c r="M6138" s="8" t="s">
        <v>86</v>
      </c>
      <c r="N6138" s="8">
        <v>0.58928571428571397</v>
      </c>
      <c r="O6138">
        <v>0.41071428571428498</v>
      </c>
      <c r="P6138" s="9">
        <v>0</v>
      </c>
      <c r="Q6138">
        <v>17000</v>
      </c>
      <c r="R6138" s="8"/>
      <c r="S6138" s="8" t="s">
        <v>217</v>
      </c>
      <c r="T6138">
        <v>10636</v>
      </c>
      <c r="U6138">
        <v>4451</v>
      </c>
      <c r="V6138">
        <v>10636</v>
      </c>
      <c r="W6138">
        <v>6184</v>
      </c>
      <c r="X6138">
        <v>0</v>
      </c>
      <c r="Y6138">
        <v>0</v>
      </c>
      <c r="Z6138">
        <v>0</v>
      </c>
      <c r="AA6138">
        <v>569925</v>
      </c>
      <c r="AB6138">
        <v>0</v>
      </c>
      <c r="AC6138">
        <v>5</v>
      </c>
      <c r="AD6138">
        <v>0</v>
      </c>
      <c r="AE6138">
        <v>2019</v>
      </c>
      <c r="AF6138" t="s">
        <v>126</v>
      </c>
      <c r="AG6138">
        <v>50000</v>
      </c>
      <c r="AH6138" t="s">
        <v>55</v>
      </c>
      <c r="AI6138" t="s">
        <v>55</v>
      </c>
      <c r="AJ6138">
        <v>1</v>
      </c>
      <c r="AK6138">
        <v>1110</v>
      </c>
      <c r="AL6138" s="8" t="s">
        <v>14135</v>
      </c>
      <c r="AM6138" s="10">
        <f t="shared" si="855"/>
        <v>2020</v>
      </c>
      <c r="AN6138">
        <f t="shared" si="856"/>
        <v>1</v>
      </c>
      <c r="AO6138">
        <f t="shared" si="862"/>
        <v>0</v>
      </c>
      <c r="AP6138">
        <f t="shared" si="857"/>
        <v>0</v>
      </c>
      <c r="AQ6138">
        <f t="shared" si="858"/>
        <v>0</v>
      </c>
      <c r="AR6138">
        <f t="shared" si="859"/>
        <v>1</v>
      </c>
      <c r="AS6138">
        <f t="shared" si="860"/>
        <v>0</v>
      </c>
      <c r="AT6138">
        <f t="shared" si="861"/>
        <v>0</v>
      </c>
      <c r="AU6138">
        <f t="shared" si="861"/>
        <v>0</v>
      </c>
      <c r="AV6138" t="str">
        <f t="shared" si="863"/>
        <v>2020-11-10T14:26:20</v>
      </c>
    </row>
    <row r="6139" spans="1:48" x14ac:dyDescent="0.25">
      <c r="A6139" s="5">
        <v>6210</v>
      </c>
      <c r="B6139" s="5" t="s">
        <v>4302</v>
      </c>
      <c r="C6139" s="5" t="s">
        <v>4303</v>
      </c>
      <c r="D6139" s="6" t="s">
        <v>4304</v>
      </c>
      <c r="E6139">
        <v>4</v>
      </c>
      <c r="F6139" s="7">
        <v>0.62785134129999998</v>
      </c>
      <c r="G6139" s="7">
        <v>0</v>
      </c>
      <c r="H6139" t="s">
        <v>4305</v>
      </c>
      <c r="I6139">
        <v>268</v>
      </c>
      <c r="J6139">
        <v>318300</v>
      </c>
      <c r="K6139">
        <v>300000</v>
      </c>
      <c r="L6139" t="s">
        <v>52</v>
      </c>
      <c r="M6139" s="8" t="s">
        <v>63</v>
      </c>
      <c r="N6139" s="8">
        <v>0.91071428571428503</v>
      </c>
      <c r="O6139">
        <v>8.9285714285714204E-2</v>
      </c>
      <c r="P6139" s="9">
        <v>0</v>
      </c>
      <c r="Q6139">
        <v>300000</v>
      </c>
      <c r="R6139" s="8"/>
      <c r="S6139" s="8" t="s">
        <v>329</v>
      </c>
      <c r="T6139">
        <v>5154333</v>
      </c>
      <c r="U6139">
        <v>3039260</v>
      </c>
      <c r="V6139">
        <v>7986537</v>
      </c>
      <c r="W6139">
        <v>1844721</v>
      </c>
      <c r="X6139">
        <v>50551</v>
      </c>
      <c r="Y6139">
        <v>1274432</v>
      </c>
      <c r="Z6139">
        <v>2595696</v>
      </c>
      <c r="AA6139">
        <v>28328845</v>
      </c>
      <c r="AB6139">
        <v>7030115</v>
      </c>
      <c r="AC6139">
        <v>12</v>
      </c>
      <c r="AD6139">
        <v>21298730</v>
      </c>
      <c r="AE6139">
        <v>1986</v>
      </c>
      <c r="AF6139" t="s">
        <v>54</v>
      </c>
      <c r="AG6139">
        <v>500000</v>
      </c>
      <c r="AH6139" t="s">
        <v>55</v>
      </c>
      <c r="AI6139" t="s">
        <v>55</v>
      </c>
      <c r="AJ6139">
        <v>1</v>
      </c>
      <c r="AK6139">
        <v>474744</v>
      </c>
      <c r="AL6139" s="8" t="s">
        <v>14136</v>
      </c>
      <c r="AM6139" s="10">
        <f t="shared" si="855"/>
        <v>2010</v>
      </c>
      <c r="AN6139">
        <f t="shared" si="856"/>
        <v>1</v>
      </c>
      <c r="AO6139">
        <f t="shared" si="862"/>
        <v>0</v>
      </c>
      <c r="AP6139">
        <f t="shared" si="857"/>
        <v>1</v>
      </c>
      <c r="AQ6139">
        <f t="shared" si="858"/>
        <v>0</v>
      </c>
      <c r="AR6139">
        <f t="shared" si="859"/>
        <v>0</v>
      </c>
      <c r="AS6139">
        <f t="shared" si="860"/>
        <v>0</v>
      </c>
      <c r="AT6139">
        <f t="shared" si="861"/>
        <v>0</v>
      </c>
      <c r="AU6139">
        <f t="shared" si="861"/>
        <v>0</v>
      </c>
      <c r="AV6139" t="str">
        <f t="shared" si="863"/>
        <v>2020-11-10T14:46:33</v>
      </c>
    </row>
    <row r="6140" spans="1:48" x14ac:dyDescent="0.25">
      <c r="A6140" s="5">
        <v>6211</v>
      </c>
      <c r="B6140" s="5" t="s">
        <v>13501</v>
      </c>
      <c r="C6140" s="5" t="s">
        <v>13502</v>
      </c>
      <c r="D6140" s="6" t="s">
        <v>13503</v>
      </c>
      <c r="E6140">
        <v>0</v>
      </c>
      <c r="F6140" s="7">
        <v>0</v>
      </c>
      <c r="G6140" s="7"/>
      <c r="H6140" t="s">
        <v>13504</v>
      </c>
      <c r="I6140">
        <v>0</v>
      </c>
      <c r="J6140">
        <v>0</v>
      </c>
      <c r="K6140">
        <v>40000</v>
      </c>
      <c r="L6140" t="s">
        <v>7359</v>
      </c>
      <c r="M6140" s="8" t="s">
        <v>86</v>
      </c>
      <c r="N6140" s="8">
        <v>0.67857142857142805</v>
      </c>
      <c r="O6140">
        <v>0.32142857142857101</v>
      </c>
      <c r="P6140" s="9">
        <v>0</v>
      </c>
      <c r="R6140" s="8"/>
      <c r="S6140" s="8" t="s">
        <v>217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3472193</v>
      </c>
      <c r="AB6140">
        <v>0</v>
      </c>
      <c r="AC6140">
        <v>11</v>
      </c>
      <c r="AD6140">
        <v>0</v>
      </c>
      <c r="AE6140">
        <v>2019</v>
      </c>
      <c r="AF6140" t="s">
        <v>126</v>
      </c>
      <c r="AG6140">
        <v>1000000</v>
      </c>
      <c r="AH6140" t="s">
        <v>55</v>
      </c>
      <c r="AI6140" t="s">
        <v>56</v>
      </c>
      <c r="AJ6140">
        <v>0</v>
      </c>
      <c r="AK6140">
        <v>418602</v>
      </c>
      <c r="AL6140" s="8"/>
      <c r="AM6140" s="10">
        <f t="shared" si="855"/>
        <v>2020</v>
      </c>
      <c r="AN6140">
        <f t="shared" si="856"/>
        <v>0</v>
      </c>
      <c r="AO6140">
        <f t="shared" si="862"/>
        <v>0</v>
      </c>
      <c r="AP6140">
        <f t="shared" si="857"/>
        <v>0</v>
      </c>
      <c r="AQ6140">
        <f t="shared" si="858"/>
        <v>0</v>
      </c>
      <c r="AR6140">
        <f t="shared" si="859"/>
        <v>1</v>
      </c>
      <c r="AS6140">
        <f t="shared" si="860"/>
        <v>0</v>
      </c>
      <c r="AT6140">
        <f t="shared" si="861"/>
        <v>0</v>
      </c>
      <c r="AU6140">
        <f t="shared" si="861"/>
        <v>1</v>
      </c>
      <c r="AV6140">
        <f t="shared" si="863"/>
        <v>0</v>
      </c>
    </row>
    <row r="6141" spans="1:48" x14ac:dyDescent="0.25">
      <c r="A6141" s="5">
        <v>6212</v>
      </c>
      <c r="B6141" s="5" t="s">
        <v>6262</v>
      </c>
      <c r="C6141" s="5" t="s">
        <v>6263</v>
      </c>
      <c r="D6141" s="6" t="s">
        <v>6264</v>
      </c>
      <c r="E6141">
        <v>60</v>
      </c>
      <c r="F6141" s="7">
        <v>0.44857724960000001</v>
      </c>
      <c r="G6141" s="7">
        <v>0</v>
      </c>
      <c r="H6141" t="s">
        <v>6265</v>
      </c>
      <c r="I6141">
        <v>36</v>
      </c>
      <c r="J6141">
        <v>368372</v>
      </c>
      <c r="K6141">
        <v>1500000</v>
      </c>
      <c r="L6141" t="s">
        <v>52</v>
      </c>
      <c r="M6141" s="8" t="s">
        <v>63</v>
      </c>
      <c r="N6141" s="8">
        <v>0.91071428571428503</v>
      </c>
      <c r="O6141">
        <v>8.9285714285714204E-2</v>
      </c>
      <c r="P6141" s="9">
        <v>-0.221371219490759</v>
      </c>
      <c r="Q6141">
        <v>1500000</v>
      </c>
      <c r="R6141" s="8"/>
      <c r="S6141" s="8" t="s">
        <v>329</v>
      </c>
      <c r="T6141">
        <v>15475205</v>
      </c>
      <c r="U6141">
        <v>7811481</v>
      </c>
      <c r="V6141">
        <v>16122483</v>
      </c>
      <c r="W6141">
        <v>8311002</v>
      </c>
      <c r="X6141">
        <v>0</v>
      </c>
      <c r="Y6141">
        <v>6070606</v>
      </c>
      <c r="Z6141">
        <v>6811728</v>
      </c>
      <c r="AA6141">
        <v>46145958</v>
      </c>
      <c r="AB6141">
        <v>10304339</v>
      </c>
      <c r="AC6141">
        <v>12</v>
      </c>
      <c r="AD6141">
        <v>35841619</v>
      </c>
      <c r="AE6141">
        <v>2006</v>
      </c>
      <c r="AF6141" t="s">
        <v>121</v>
      </c>
      <c r="AG6141">
        <v>1000000</v>
      </c>
      <c r="AH6141" t="s">
        <v>55</v>
      </c>
      <c r="AI6141" t="s">
        <v>55</v>
      </c>
      <c r="AJ6141">
        <v>0.98822132789999995</v>
      </c>
      <c r="AK6141">
        <v>2921279</v>
      </c>
      <c r="AL6141" s="8" t="s">
        <v>14137</v>
      </c>
      <c r="AM6141" s="10">
        <f t="shared" si="855"/>
        <v>2012</v>
      </c>
      <c r="AN6141">
        <f t="shared" si="856"/>
        <v>1</v>
      </c>
      <c r="AO6141">
        <f t="shared" si="862"/>
        <v>0</v>
      </c>
      <c r="AP6141">
        <f t="shared" si="857"/>
        <v>1</v>
      </c>
      <c r="AQ6141">
        <f t="shared" si="858"/>
        <v>0</v>
      </c>
      <c r="AR6141">
        <f t="shared" si="859"/>
        <v>0</v>
      </c>
      <c r="AS6141">
        <f t="shared" si="860"/>
        <v>0</v>
      </c>
      <c r="AT6141">
        <f t="shared" si="861"/>
        <v>0</v>
      </c>
      <c r="AU6141">
        <f t="shared" si="861"/>
        <v>0</v>
      </c>
      <c r="AV6141" t="str">
        <f t="shared" si="863"/>
        <v>2020-11-10T15:11:29</v>
      </c>
    </row>
    <row r="6142" spans="1:48" x14ac:dyDescent="0.25">
      <c r="A6142" s="5">
        <v>6213</v>
      </c>
      <c r="B6142" s="5" t="s">
        <v>6094</v>
      </c>
      <c r="C6142" s="5" t="s">
        <v>6095</v>
      </c>
      <c r="D6142" s="6" t="s">
        <v>6096</v>
      </c>
      <c r="E6142">
        <v>5</v>
      </c>
      <c r="F6142" s="7">
        <v>0.4454661197</v>
      </c>
      <c r="G6142" s="7">
        <v>0</v>
      </c>
      <c r="H6142" t="s">
        <v>6097</v>
      </c>
      <c r="I6142">
        <v>0</v>
      </c>
      <c r="J6142">
        <v>0</v>
      </c>
      <c r="K6142">
        <v>30000</v>
      </c>
      <c r="L6142" t="s">
        <v>52</v>
      </c>
      <c r="M6142" s="8" t="s">
        <v>53</v>
      </c>
      <c r="N6142" s="8">
        <v>0.85714285714285698</v>
      </c>
      <c r="O6142">
        <v>0.14285714285714199</v>
      </c>
      <c r="P6142" s="9">
        <v>0</v>
      </c>
      <c r="Q6142">
        <v>30000</v>
      </c>
      <c r="R6142" s="8"/>
      <c r="S6142" s="8"/>
      <c r="AA6142">
        <v>1013977</v>
      </c>
      <c r="AB6142">
        <v>0</v>
      </c>
      <c r="AC6142">
        <v>5</v>
      </c>
      <c r="AD6142">
        <v>0</v>
      </c>
      <c r="AE6142">
        <v>1988</v>
      </c>
      <c r="AF6142" t="s">
        <v>54</v>
      </c>
      <c r="AG6142">
        <v>20000</v>
      </c>
      <c r="AH6142" t="s">
        <v>55</v>
      </c>
      <c r="AI6142" t="s">
        <v>55</v>
      </c>
      <c r="AJ6142">
        <v>1</v>
      </c>
      <c r="AK6142">
        <v>60000</v>
      </c>
      <c r="AL6142" s="8" t="s">
        <v>14138</v>
      </c>
      <c r="AM6142" s="10">
        <f t="shared" si="855"/>
        <v>2016</v>
      </c>
      <c r="AN6142">
        <f t="shared" si="856"/>
        <v>1</v>
      </c>
      <c r="AO6142">
        <f t="shared" si="862"/>
        <v>0</v>
      </c>
      <c r="AP6142">
        <f t="shared" si="857"/>
        <v>0</v>
      </c>
      <c r="AQ6142">
        <f t="shared" si="858"/>
        <v>1</v>
      </c>
      <c r="AR6142">
        <f t="shared" si="859"/>
        <v>0</v>
      </c>
      <c r="AS6142">
        <f t="shared" si="860"/>
        <v>0</v>
      </c>
      <c r="AT6142">
        <f t="shared" si="861"/>
        <v>0</v>
      </c>
      <c r="AU6142">
        <f t="shared" si="861"/>
        <v>0</v>
      </c>
      <c r="AV6142" t="str">
        <f t="shared" si="863"/>
        <v>2020-11-10T16:45:33</v>
      </c>
    </row>
    <row r="6143" spans="1:48" x14ac:dyDescent="0.25">
      <c r="A6143" s="5">
        <v>6214</v>
      </c>
      <c r="B6143" s="5" t="s">
        <v>4148</v>
      </c>
      <c r="C6143" s="5" t="s">
        <v>4149</v>
      </c>
      <c r="D6143" s="6" t="s">
        <v>4150</v>
      </c>
      <c r="E6143">
        <v>16</v>
      </c>
      <c r="F6143" s="7">
        <v>0.45302316110000002</v>
      </c>
      <c r="G6143" s="7">
        <v>0</v>
      </c>
      <c r="H6143" t="s">
        <v>4151</v>
      </c>
      <c r="I6143">
        <v>13</v>
      </c>
      <c r="J6143">
        <v>23446.080000000002</v>
      </c>
      <c r="K6143">
        <v>50000</v>
      </c>
      <c r="L6143" t="s">
        <v>52</v>
      </c>
      <c r="M6143" s="8" t="s">
        <v>53</v>
      </c>
      <c r="N6143" s="8">
        <v>0.80357142857142805</v>
      </c>
      <c r="O6143">
        <v>0.19642857142857101</v>
      </c>
      <c r="P6143" s="9">
        <v>-0.99559641344413796</v>
      </c>
      <c r="Q6143">
        <v>45000</v>
      </c>
      <c r="R6143" s="8"/>
      <c r="S6143" s="8"/>
      <c r="AA6143">
        <v>784918</v>
      </c>
      <c r="AB6143">
        <v>0</v>
      </c>
      <c r="AC6143">
        <v>6</v>
      </c>
      <c r="AD6143">
        <v>0</v>
      </c>
      <c r="AE6143">
        <v>1985</v>
      </c>
      <c r="AF6143" t="s">
        <v>54</v>
      </c>
      <c r="AG6143">
        <v>30000</v>
      </c>
      <c r="AH6143" t="s">
        <v>55</v>
      </c>
      <c r="AI6143" t="s">
        <v>55</v>
      </c>
      <c r="AJ6143">
        <v>0.91797477579999998</v>
      </c>
      <c r="AK6143">
        <v>14580</v>
      </c>
      <c r="AL6143" s="8" t="s">
        <v>14139</v>
      </c>
      <c r="AM6143" s="10">
        <f t="shared" si="855"/>
        <v>2009</v>
      </c>
      <c r="AN6143">
        <f t="shared" si="856"/>
        <v>1</v>
      </c>
      <c r="AO6143">
        <f t="shared" si="862"/>
        <v>0</v>
      </c>
      <c r="AP6143">
        <f t="shared" si="857"/>
        <v>0</v>
      </c>
      <c r="AQ6143">
        <f t="shared" si="858"/>
        <v>1</v>
      </c>
      <c r="AR6143">
        <f t="shared" si="859"/>
        <v>0</v>
      </c>
      <c r="AS6143">
        <f t="shared" si="860"/>
        <v>0</v>
      </c>
      <c r="AT6143">
        <f t="shared" si="861"/>
        <v>0</v>
      </c>
      <c r="AU6143">
        <f t="shared" si="861"/>
        <v>0</v>
      </c>
      <c r="AV6143" t="str">
        <f t="shared" si="863"/>
        <v>2020-11-10T16:47:30</v>
      </c>
    </row>
    <row r="6144" spans="1:48" x14ac:dyDescent="0.25">
      <c r="A6144" s="5">
        <v>6215</v>
      </c>
      <c r="B6144" s="5" t="s">
        <v>4385</v>
      </c>
      <c r="C6144" s="5" t="s">
        <v>4386</v>
      </c>
      <c r="D6144" s="6" t="s">
        <v>4387</v>
      </c>
      <c r="E6144">
        <v>11</v>
      </c>
      <c r="F6144" s="7">
        <v>0.52374304699999996</v>
      </c>
      <c r="G6144" s="7">
        <v>0</v>
      </c>
      <c r="H6144" t="s">
        <v>4388</v>
      </c>
      <c r="I6144">
        <v>36</v>
      </c>
      <c r="J6144">
        <v>17522.740000000002</v>
      </c>
      <c r="K6144">
        <v>45000</v>
      </c>
      <c r="L6144" t="s">
        <v>52</v>
      </c>
      <c r="M6144" s="8" t="s">
        <v>53</v>
      </c>
      <c r="N6144" s="8">
        <v>0.80357142857142805</v>
      </c>
      <c r="O6144">
        <v>0.19642857142857101</v>
      </c>
      <c r="P6144" s="9">
        <v>0</v>
      </c>
      <c r="Q6144">
        <v>45000</v>
      </c>
      <c r="R6144" s="8"/>
      <c r="S6144" s="8" t="s">
        <v>217</v>
      </c>
      <c r="T6144">
        <v>1363232</v>
      </c>
      <c r="U6144">
        <v>88397</v>
      </c>
      <c r="V6144">
        <v>1947786</v>
      </c>
      <c r="W6144">
        <v>194389</v>
      </c>
      <c r="X6144">
        <v>1665000</v>
      </c>
      <c r="Y6144">
        <v>0</v>
      </c>
      <c r="Z6144">
        <v>557791</v>
      </c>
      <c r="AA6144">
        <v>3111636</v>
      </c>
      <c r="AB6144">
        <v>2879067</v>
      </c>
      <c r="AC6144">
        <v>12</v>
      </c>
      <c r="AD6144">
        <v>232569</v>
      </c>
      <c r="AE6144">
        <v>2001</v>
      </c>
      <c r="AF6144" t="s">
        <v>54</v>
      </c>
      <c r="AG6144">
        <v>50000</v>
      </c>
      <c r="AH6144" t="s">
        <v>55</v>
      </c>
      <c r="AI6144" t="s">
        <v>55</v>
      </c>
      <c r="AJ6144">
        <v>1</v>
      </c>
      <c r="AK6144">
        <v>122100</v>
      </c>
      <c r="AL6144" s="8" t="s">
        <v>14140</v>
      </c>
      <c r="AM6144" s="10">
        <f t="shared" si="855"/>
        <v>2011</v>
      </c>
      <c r="AN6144">
        <f t="shared" si="856"/>
        <v>1</v>
      </c>
      <c r="AO6144">
        <f t="shared" si="862"/>
        <v>0</v>
      </c>
      <c r="AP6144">
        <f t="shared" si="857"/>
        <v>0</v>
      </c>
      <c r="AQ6144">
        <f t="shared" si="858"/>
        <v>1</v>
      </c>
      <c r="AR6144">
        <f t="shared" si="859"/>
        <v>0</v>
      </c>
      <c r="AS6144">
        <f t="shared" si="860"/>
        <v>0</v>
      </c>
      <c r="AT6144">
        <f t="shared" si="861"/>
        <v>0</v>
      </c>
      <c r="AU6144">
        <f t="shared" si="861"/>
        <v>0</v>
      </c>
      <c r="AV6144" t="str">
        <f t="shared" si="863"/>
        <v>2020-11-10T17:00:23</v>
      </c>
    </row>
    <row r="6145" spans="1:48" x14ac:dyDescent="0.25">
      <c r="A6145" s="5">
        <v>6216</v>
      </c>
      <c r="B6145" s="5" t="s">
        <v>5926</v>
      </c>
      <c r="C6145" s="5" t="s">
        <v>5927</v>
      </c>
      <c r="D6145" s="6" t="s">
        <v>5928</v>
      </c>
      <c r="E6145">
        <v>29</v>
      </c>
      <c r="F6145" s="7">
        <v>0.39396565950000001</v>
      </c>
      <c r="G6145" s="7">
        <v>0</v>
      </c>
      <c r="H6145" t="s">
        <v>5929</v>
      </c>
      <c r="I6145">
        <v>48</v>
      </c>
      <c r="J6145">
        <v>879884.57</v>
      </c>
      <c r="K6145">
        <v>1600000</v>
      </c>
      <c r="L6145" t="s">
        <v>119</v>
      </c>
      <c r="M6145" s="8" t="s">
        <v>53</v>
      </c>
      <c r="N6145" s="8">
        <v>0.69642857142857095</v>
      </c>
      <c r="O6145">
        <v>0.30357142857142799</v>
      </c>
      <c r="P6145" s="9">
        <v>-2.38392532390562E-2</v>
      </c>
      <c r="Q6145">
        <v>1300000</v>
      </c>
      <c r="R6145" s="8" t="s">
        <v>14141</v>
      </c>
      <c r="S6145" s="8" t="s">
        <v>5589</v>
      </c>
      <c r="T6145">
        <v>13671096</v>
      </c>
      <c r="U6145">
        <v>9748789</v>
      </c>
      <c r="V6145">
        <v>13915428</v>
      </c>
      <c r="W6145">
        <v>729403</v>
      </c>
      <c r="X6145">
        <v>3211000</v>
      </c>
      <c r="Y6145">
        <v>7157631</v>
      </c>
      <c r="Z6145">
        <v>4790548</v>
      </c>
      <c r="AA6145">
        <v>46112766</v>
      </c>
      <c r="AB6145">
        <v>11742693</v>
      </c>
      <c r="AC6145">
        <v>9</v>
      </c>
      <c r="AD6145">
        <v>34370073</v>
      </c>
      <c r="AE6145">
        <v>2009</v>
      </c>
      <c r="AF6145" t="s">
        <v>121</v>
      </c>
      <c r="AG6145">
        <v>5000</v>
      </c>
      <c r="AH6145" t="s">
        <v>55</v>
      </c>
      <c r="AI6145" t="s">
        <v>55</v>
      </c>
      <c r="AJ6145">
        <v>0.98093834499999999</v>
      </c>
      <c r="AK6145">
        <v>2082695</v>
      </c>
      <c r="AL6145" s="8"/>
      <c r="AM6145" s="10">
        <f t="shared" si="855"/>
        <v>2014</v>
      </c>
      <c r="AN6145">
        <f t="shared" si="856"/>
        <v>1</v>
      </c>
      <c r="AO6145">
        <f t="shared" si="862"/>
        <v>0</v>
      </c>
      <c r="AP6145">
        <f t="shared" si="857"/>
        <v>0</v>
      </c>
      <c r="AQ6145">
        <f t="shared" si="858"/>
        <v>1</v>
      </c>
      <c r="AR6145">
        <f t="shared" si="859"/>
        <v>0</v>
      </c>
      <c r="AS6145">
        <f t="shared" si="860"/>
        <v>0</v>
      </c>
      <c r="AT6145">
        <f t="shared" si="861"/>
        <v>0</v>
      </c>
      <c r="AU6145">
        <f t="shared" si="861"/>
        <v>0</v>
      </c>
      <c r="AV6145" t="str">
        <f t="shared" si="863"/>
        <v>2020-11-11T13:20:04</v>
      </c>
    </row>
    <row r="6146" spans="1:48" x14ac:dyDescent="0.25">
      <c r="A6146" s="5">
        <v>6217</v>
      </c>
      <c r="B6146" s="5" t="s">
        <v>10536</v>
      </c>
      <c r="C6146" s="5" t="s">
        <v>10537</v>
      </c>
      <c r="D6146" s="6" t="s">
        <v>10538</v>
      </c>
      <c r="E6146">
        <v>72</v>
      </c>
      <c r="F6146" s="7">
        <v>0.4042</v>
      </c>
      <c r="G6146" s="7">
        <v>0</v>
      </c>
      <c r="H6146" t="s">
        <v>10539</v>
      </c>
      <c r="I6146">
        <v>0</v>
      </c>
      <c r="J6146">
        <v>0</v>
      </c>
      <c r="K6146">
        <v>100000</v>
      </c>
      <c r="L6146" t="s">
        <v>52</v>
      </c>
      <c r="M6146" s="8" t="s">
        <v>53</v>
      </c>
      <c r="N6146" s="8">
        <v>0.85714285714285698</v>
      </c>
      <c r="O6146">
        <v>0.14285714285714199</v>
      </c>
      <c r="P6146" s="9">
        <v>-0.45560222010947699</v>
      </c>
      <c r="Q6146">
        <v>30000</v>
      </c>
      <c r="R6146" s="8"/>
      <c r="S6146" s="8" t="s">
        <v>10227</v>
      </c>
      <c r="T6146">
        <v>6833259</v>
      </c>
      <c r="U6146">
        <v>3132193</v>
      </c>
      <c r="V6146">
        <v>7204252</v>
      </c>
      <c r="W6146">
        <v>1865941</v>
      </c>
      <c r="X6146">
        <v>1223173</v>
      </c>
      <c r="Y6146">
        <v>3095241</v>
      </c>
      <c r="Z6146">
        <v>3161790</v>
      </c>
      <c r="AA6146">
        <v>7850297</v>
      </c>
      <c r="AB6146">
        <v>3514603</v>
      </c>
      <c r="AC6146">
        <v>6</v>
      </c>
      <c r="AD6146">
        <v>4335694</v>
      </c>
      <c r="AE6146">
        <v>2006</v>
      </c>
      <c r="AF6146" t="s">
        <v>121</v>
      </c>
      <c r="AG6146">
        <v>2000000</v>
      </c>
      <c r="AH6146" t="s">
        <v>55</v>
      </c>
      <c r="AI6146" t="s">
        <v>55</v>
      </c>
      <c r="AJ6146">
        <v>0.59659054089999997</v>
      </c>
      <c r="AK6146">
        <v>0</v>
      </c>
      <c r="AL6146" s="8" t="s">
        <v>14142</v>
      </c>
      <c r="AM6146" s="10">
        <f t="shared" ref="AM6146:AM6209" si="864">_xlfn.NUMBERVALUE(LEFT(H6146,4))</f>
        <v>2008</v>
      </c>
      <c r="AN6146">
        <f t="shared" ref="AN6146:AN6209" si="865">IF(OR(L6146 = "AprovadoAnalista", L6146 = "AprovadoComite" ),1,0)</f>
        <v>1</v>
      </c>
      <c r="AO6146">
        <f t="shared" si="862"/>
        <v>0</v>
      </c>
      <c r="AP6146">
        <f t="shared" ref="AP6146:AP6209" si="866">IF(MID(M6146,4,1)="0",1,0)</f>
        <v>0</v>
      </c>
      <c r="AQ6146">
        <f t="shared" ref="AQ6146:AQ6209" si="867">IF(MID(M6146,4,1)="1",1,0)</f>
        <v>1</v>
      </c>
      <c r="AR6146">
        <f t="shared" ref="AR6146:AR6209" si="868">IF(MID(M6146,4,1)="3",1,0)</f>
        <v>0</v>
      </c>
      <c r="AS6146">
        <f t="shared" ref="AS6146:AS6209" si="869">IF(MID(M6146,4,1)="5",1,0)</f>
        <v>0</v>
      </c>
      <c r="AT6146">
        <f t="shared" ref="AT6146:AU6209" si="870">IF(AH6146="True",1,0)</f>
        <v>0</v>
      </c>
      <c r="AU6146">
        <f t="shared" si="870"/>
        <v>0</v>
      </c>
      <c r="AV6146" t="str">
        <f t="shared" si="863"/>
        <v>2020-11-10T17:18:34</v>
      </c>
    </row>
    <row r="6147" spans="1:48" x14ac:dyDescent="0.25">
      <c r="A6147" s="5">
        <v>6218</v>
      </c>
      <c r="B6147" s="5" t="s">
        <v>8170</v>
      </c>
      <c r="C6147" s="5" t="s">
        <v>8171</v>
      </c>
      <c r="D6147" s="6" t="s">
        <v>8172</v>
      </c>
      <c r="E6147">
        <v>0</v>
      </c>
      <c r="F6147" s="7">
        <v>0.62857717759999998</v>
      </c>
      <c r="G6147" s="7">
        <v>0</v>
      </c>
      <c r="H6147" t="s">
        <v>8173</v>
      </c>
      <c r="I6147">
        <v>0</v>
      </c>
      <c r="J6147">
        <v>2640</v>
      </c>
      <c r="K6147">
        <v>15000</v>
      </c>
      <c r="L6147" t="s">
        <v>52</v>
      </c>
      <c r="M6147" s="8" t="s">
        <v>53</v>
      </c>
      <c r="N6147" s="8">
        <v>0.875</v>
      </c>
      <c r="O6147">
        <v>0.125</v>
      </c>
      <c r="P6147" s="9">
        <v>0</v>
      </c>
      <c r="Q6147">
        <v>15000</v>
      </c>
      <c r="R6147" s="8"/>
      <c r="S6147" s="8" t="s">
        <v>6905</v>
      </c>
      <c r="T6147">
        <v>3100433</v>
      </c>
      <c r="U6147">
        <v>4877236</v>
      </c>
      <c r="V6147">
        <v>6048887</v>
      </c>
      <c r="W6147">
        <v>113151</v>
      </c>
      <c r="X6147">
        <v>2396337</v>
      </c>
      <c r="Y6147">
        <v>1026750</v>
      </c>
      <c r="Z6147">
        <v>1256417</v>
      </c>
      <c r="AA6147">
        <v>11593568</v>
      </c>
      <c r="AB6147">
        <v>6330134</v>
      </c>
      <c r="AC6147">
        <v>3</v>
      </c>
      <c r="AD6147">
        <v>5263434</v>
      </c>
      <c r="AE6147">
        <v>2011</v>
      </c>
      <c r="AF6147" t="s">
        <v>68</v>
      </c>
      <c r="AG6147">
        <v>80000</v>
      </c>
      <c r="AH6147" t="s">
        <v>55</v>
      </c>
      <c r="AI6147" t="s">
        <v>55</v>
      </c>
      <c r="AJ6147">
        <v>1</v>
      </c>
      <c r="AK6147">
        <v>0</v>
      </c>
      <c r="AL6147" s="8" t="s">
        <v>14143</v>
      </c>
      <c r="AM6147" s="10">
        <f t="shared" si="864"/>
        <v>2020</v>
      </c>
      <c r="AN6147">
        <f t="shared" si="865"/>
        <v>1</v>
      </c>
      <c r="AO6147">
        <f t="shared" ref="AO6147:AO6210" si="871">IF(OR(L6147 = "ReprovadoAnalista", L6147 = "ReprovadoComite" ),1,0)</f>
        <v>0</v>
      </c>
      <c r="AP6147">
        <f t="shared" si="866"/>
        <v>0</v>
      </c>
      <c r="AQ6147">
        <f t="shared" si="867"/>
        <v>1</v>
      </c>
      <c r="AR6147">
        <f t="shared" si="868"/>
        <v>0</v>
      </c>
      <c r="AS6147">
        <f t="shared" si="869"/>
        <v>0</v>
      </c>
      <c r="AT6147">
        <f t="shared" si="870"/>
        <v>0</v>
      </c>
      <c r="AU6147">
        <f t="shared" si="870"/>
        <v>0</v>
      </c>
      <c r="AV6147" t="str">
        <f t="shared" ref="AV6147:AV6210" si="872">IF(R6147&lt;&gt;"",R6147,AL6147)</f>
        <v>2020-11-10T17:55:50</v>
      </c>
    </row>
    <row r="6148" spans="1:48" x14ac:dyDescent="0.25">
      <c r="A6148" s="5">
        <v>6219</v>
      </c>
      <c r="B6148" s="5" t="s">
        <v>14144</v>
      </c>
      <c r="C6148" s="5" t="s">
        <v>14145</v>
      </c>
      <c r="D6148" s="6" t="s">
        <v>14146</v>
      </c>
      <c r="E6148">
        <v>38</v>
      </c>
      <c r="F6148" s="7">
        <v>0.54436228590000002</v>
      </c>
      <c r="G6148" s="7">
        <v>0</v>
      </c>
      <c r="H6148" t="s">
        <v>1067</v>
      </c>
      <c r="I6148">
        <v>0</v>
      </c>
      <c r="J6148">
        <v>0</v>
      </c>
      <c r="K6148">
        <v>50000</v>
      </c>
      <c r="L6148" t="s">
        <v>52</v>
      </c>
      <c r="M6148" s="8" t="s">
        <v>86</v>
      </c>
      <c r="N6148" s="8">
        <v>0.58928571428571397</v>
      </c>
      <c r="O6148">
        <v>0.41071428571428498</v>
      </c>
      <c r="P6148" s="9">
        <v>0.997429227777756</v>
      </c>
      <c r="Q6148">
        <v>5000</v>
      </c>
      <c r="R6148" s="8"/>
      <c r="S6148" s="8"/>
      <c r="AA6148">
        <v>4974859</v>
      </c>
      <c r="AB6148">
        <v>0</v>
      </c>
      <c r="AC6148">
        <v>12</v>
      </c>
      <c r="AD6148">
        <v>0</v>
      </c>
      <c r="AE6148">
        <v>2010</v>
      </c>
      <c r="AF6148" t="s">
        <v>68</v>
      </c>
      <c r="AG6148">
        <v>150000</v>
      </c>
      <c r="AH6148" t="s">
        <v>55</v>
      </c>
      <c r="AI6148" t="s">
        <v>56</v>
      </c>
      <c r="AJ6148">
        <v>1</v>
      </c>
      <c r="AK6148">
        <v>5200</v>
      </c>
      <c r="AL6148" s="8" t="s">
        <v>14147</v>
      </c>
      <c r="AM6148" s="10">
        <f t="shared" si="864"/>
        <v>2018</v>
      </c>
      <c r="AN6148">
        <f t="shared" si="865"/>
        <v>1</v>
      </c>
      <c r="AO6148">
        <f t="shared" si="871"/>
        <v>0</v>
      </c>
      <c r="AP6148">
        <f t="shared" si="866"/>
        <v>0</v>
      </c>
      <c r="AQ6148">
        <f t="shared" si="867"/>
        <v>0</v>
      </c>
      <c r="AR6148">
        <f t="shared" si="868"/>
        <v>1</v>
      </c>
      <c r="AS6148">
        <f t="shared" si="869"/>
        <v>0</v>
      </c>
      <c r="AT6148">
        <f t="shared" si="870"/>
        <v>0</v>
      </c>
      <c r="AU6148">
        <f t="shared" si="870"/>
        <v>1</v>
      </c>
      <c r="AV6148" t="str">
        <f t="shared" si="872"/>
        <v>2020-11-10T18:04:07</v>
      </c>
    </row>
    <row r="6149" spans="1:48" x14ac:dyDescent="0.25">
      <c r="A6149" s="5">
        <v>6220</v>
      </c>
      <c r="B6149" s="5" t="s">
        <v>8879</v>
      </c>
      <c r="C6149" s="5" t="s">
        <v>8880</v>
      </c>
      <c r="D6149" s="6" t="s">
        <v>8881</v>
      </c>
      <c r="E6149">
        <v>25</v>
      </c>
      <c r="F6149" s="7">
        <v>0.5662040907</v>
      </c>
      <c r="G6149" s="7">
        <v>0</v>
      </c>
      <c r="H6149" t="s">
        <v>5668</v>
      </c>
      <c r="I6149">
        <v>18</v>
      </c>
      <c r="J6149">
        <v>7752.24</v>
      </c>
      <c r="K6149">
        <v>30000</v>
      </c>
      <c r="L6149" t="s">
        <v>52</v>
      </c>
      <c r="M6149" s="8" t="s">
        <v>86</v>
      </c>
      <c r="N6149" s="8">
        <v>0.58928571428571397</v>
      </c>
      <c r="O6149">
        <v>0.41071428571428498</v>
      </c>
      <c r="P6149" s="9">
        <v>0</v>
      </c>
      <c r="Q6149">
        <v>30000</v>
      </c>
      <c r="R6149" s="8"/>
      <c r="S6149" s="8"/>
      <c r="AA6149">
        <v>1317788</v>
      </c>
      <c r="AB6149">
        <v>0</v>
      </c>
      <c r="AC6149">
        <v>12</v>
      </c>
      <c r="AD6149">
        <v>0</v>
      </c>
      <c r="AE6149">
        <v>2005</v>
      </c>
      <c r="AF6149" t="s">
        <v>121</v>
      </c>
      <c r="AG6149">
        <v>24000</v>
      </c>
      <c r="AH6149" t="s">
        <v>55</v>
      </c>
      <c r="AI6149" t="s">
        <v>55</v>
      </c>
      <c r="AJ6149">
        <v>1</v>
      </c>
      <c r="AK6149">
        <v>19980</v>
      </c>
      <c r="AL6149" s="8" t="s">
        <v>14148</v>
      </c>
      <c r="AM6149" s="10">
        <f t="shared" si="864"/>
        <v>2015</v>
      </c>
      <c r="AN6149">
        <f t="shared" si="865"/>
        <v>1</v>
      </c>
      <c r="AO6149">
        <f t="shared" si="871"/>
        <v>0</v>
      </c>
      <c r="AP6149">
        <f t="shared" si="866"/>
        <v>0</v>
      </c>
      <c r="AQ6149">
        <f t="shared" si="867"/>
        <v>0</v>
      </c>
      <c r="AR6149">
        <f t="shared" si="868"/>
        <v>1</v>
      </c>
      <c r="AS6149">
        <f t="shared" si="869"/>
        <v>0</v>
      </c>
      <c r="AT6149">
        <f t="shared" si="870"/>
        <v>0</v>
      </c>
      <c r="AU6149">
        <f t="shared" si="870"/>
        <v>0</v>
      </c>
      <c r="AV6149" t="str">
        <f t="shared" si="872"/>
        <v>2020-11-10T19:25:11</v>
      </c>
    </row>
    <row r="6150" spans="1:48" x14ac:dyDescent="0.25">
      <c r="A6150" s="5">
        <v>6221</v>
      </c>
      <c r="B6150" s="5" t="s">
        <v>14149</v>
      </c>
      <c r="C6150" s="5" t="s">
        <v>14150</v>
      </c>
      <c r="D6150" s="6" t="s">
        <v>14151</v>
      </c>
      <c r="E6150">
        <v>0</v>
      </c>
      <c r="F6150" s="7">
        <v>0</v>
      </c>
      <c r="G6150" s="7"/>
      <c r="I6150">
        <v>0</v>
      </c>
      <c r="J6150">
        <v>0</v>
      </c>
      <c r="K6150">
        <v>50000</v>
      </c>
      <c r="L6150" t="s">
        <v>52</v>
      </c>
      <c r="M6150" s="8" t="s">
        <v>63</v>
      </c>
      <c r="N6150" s="8">
        <v>0.89285714285714202</v>
      </c>
      <c r="O6150">
        <v>0.107142857142857</v>
      </c>
      <c r="P6150" s="9">
        <v>0</v>
      </c>
      <c r="Q6150">
        <v>30000</v>
      </c>
      <c r="R6150" s="8"/>
      <c r="S6150" s="8"/>
      <c r="AA6150">
        <v>1923058</v>
      </c>
      <c r="AB6150">
        <v>318565</v>
      </c>
      <c r="AC6150">
        <v>12</v>
      </c>
      <c r="AD6150">
        <v>1604493</v>
      </c>
      <c r="AE6150">
        <v>1991</v>
      </c>
      <c r="AF6150" t="s">
        <v>54</v>
      </c>
      <c r="AG6150">
        <v>120000</v>
      </c>
      <c r="AH6150" t="s">
        <v>55</v>
      </c>
      <c r="AI6150" t="s">
        <v>55</v>
      </c>
      <c r="AJ6150">
        <v>0</v>
      </c>
      <c r="AK6150">
        <v>99000</v>
      </c>
      <c r="AL6150" s="8" t="s">
        <v>14152</v>
      </c>
      <c r="AM6150" s="10">
        <f t="shared" si="864"/>
        <v>0</v>
      </c>
      <c r="AN6150">
        <f t="shared" si="865"/>
        <v>1</v>
      </c>
      <c r="AO6150">
        <f t="shared" si="871"/>
        <v>0</v>
      </c>
      <c r="AP6150">
        <f t="shared" si="866"/>
        <v>1</v>
      </c>
      <c r="AQ6150">
        <f t="shared" si="867"/>
        <v>0</v>
      </c>
      <c r="AR6150">
        <f t="shared" si="868"/>
        <v>0</v>
      </c>
      <c r="AS6150">
        <f t="shared" si="869"/>
        <v>0</v>
      </c>
      <c r="AT6150">
        <f t="shared" si="870"/>
        <v>0</v>
      </c>
      <c r="AU6150">
        <f t="shared" si="870"/>
        <v>0</v>
      </c>
      <c r="AV6150" t="str">
        <f t="shared" si="872"/>
        <v>2020-11-10T19:26:31</v>
      </c>
    </row>
    <row r="6151" spans="1:48" x14ac:dyDescent="0.25">
      <c r="A6151" s="5">
        <v>6222</v>
      </c>
      <c r="B6151" s="5" t="s">
        <v>6128</v>
      </c>
      <c r="C6151" s="5" t="s">
        <v>6129</v>
      </c>
      <c r="D6151" s="6" t="s">
        <v>6130</v>
      </c>
      <c r="E6151">
        <v>0</v>
      </c>
      <c r="F6151" s="7">
        <v>0.5671064697</v>
      </c>
      <c r="G6151" s="7">
        <v>0</v>
      </c>
      <c r="H6151" t="s">
        <v>4185</v>
      </c>
      <c r="I6151">
        <v>86</v>
      </c>
      <c r="J6151">
        <v>8566.4</v>
      </c>
      <c r="K6151">
        <v>30000</v>
      </c>
      <c r="L6151" t="s">
        <v>52</v>
      </c>
      <c r="M6151" s="8" t="s">
        <v>63</v>
      </c>
      <c r="N6151" s="8">
        <v>0.91071428571428503</v>
      </c>
      <c r="O6151">
        <v>8.9285714285714204E-2</v>
      </c>
      <c r="P6151" s="9">
        <v>0</v>
      </c>
      <c r="Q6151">
        <v>30000</v>
      </c>
      <c r="R6151" s="8"/>
      <c r="S6151" s="8" t="s">
        <v>11020</v>
      </c>
      <c r="T6151">
        <v>29125150</v>
      </c>
      <c r="U6151">
        <v>3846983</v>
      </c>
      <c r="V6151">
        <v>31127406</v>
      </c>
      <c r="W6151">
        <v>20574437</v>
      </c>
      <c r="X6151">
        <v>25200</v>
      </c>
      <c r="Y6151">
        <v>17551391</v>
      </c>
      <c r="Z6151">
        <v>7151696</v>
      </c>
      <c r="AA6151">
        <v>26181878</v>
      </c>
      <c r="AB6151">
        <v>21721994</v>
      </c>
      <c r="AC6151">
        <v>6</v>
      </c>
      <c r="AD6151">
        <v>4459884</v>
      </c>
      <c r="AE6151">
        <v>1991</v>
      </c>
      <c r="AF6151" t="s">
        <v>54</v>
      </c>
      <c r="AG6151">
        <v>600000</v>
      </c>
      <c r="AH6151" t="s">
        <v>55</v>
      </c>
      <c r="AI6151" t="s">
        <v>55</v>
      </c>
      <c r="AJ6151">
        <v>1</v>
      </c>
      <c r="AK6151">
        <v>3071000</v>
      </c>
      <c r="AL6151" s="8" t="s">
        <v>14153</v>
      </c>
      <c r="AM6151" s="10">
        <f t="shared" si="864"/>
        <v>2019</v>
      </c>
      <c r="AN6151">
        <f t="shared" si="865"/>
        <v>1</v>
      </c>
      <c r="AO6151">
        <f t="shared" si="871"/>
        <v>0</v>
      </c>
      <c r="AP6151">
        <f t="shared" si="866"/>
        <v>1</v>
      </c>
      <c r="AQ6151">
        <f t="shared" si="867"/>
        <v>0</v>
      </c>
      <c r="AR6151">
        <f t="shared" si="868"/>
        <v>0</v>
      </c>
      <c r="AS6151">
        <f t="shared" si="869"/>
        <v>0</v>
      </c>
      <c r="AT6151">
        <f t="shared" si="870"/>
        <v>0</v>
      </c>
      <c r="AU6151">
        <f t="shared" si="870"/>
        <v>0</v>
      </c>
      <c r="AV6151" t="str">
        <f t="shared" si="872"/>
        <v>2020-11-10T19:27:07</v>
      </c>
    </row>
    <row r="6152" spans="1:48" x14ac:dyDescent="0.25">
      <c r="A6152" s="5">
        <v>6223</v>
      </c>
      <c r="B6152" s="5" t="s">
        <v>535</v>
      </c>
      <c r="C6152" s="5" t="s">
        <v>536</v>
      </c>
      <c r="D6152" s="6" t="s">
        <v>537</v>
      </c>
      <c r="E6152">
        <v>22</v>
      </c>
      <c r="F6152" s="7">
        <v>0.39999709300000003</v>
      </c>
      <c r="G6152" s="7">
        <v>0</v>
      </c>
      <c r="H6152" t="s">
        <v>538</v>
      </c>
      <c r="I6152">
        <v>173</v>
      </c>
      <c r="J6152">
        <v>10212</v>
      </c>
      <c r="K6152">
        <v>45000</v>
      </c>
      <c r="L6152" t="s">
        <v>52</v>
      </c>
      <c r="M6152" s="8" t="s">
        <v>86</v>
      </c>
      <c r="N6152" s="8">
        <v>0.58928571428571397</v>
      </c>
      <c r="O6152">
        <v>0.41071428571428498</v>
      </c>
      <c r="P6152" s="9">
        <v>8.5528244590571997E-2</v>
      </c>
      <c r="Q6152">
        <v>10000</v>
      </c>
      <c r="R6152" s="8"/>
      <c r="S6152" s="8"/>
      <c r="AA6152">
        <v>2839041</v>
      </c>
      <c r="AB6152">
        <v>0</v>
      </c>
      <c r="AC6152">
        <v>12</v>
      </c>
      <c r="AD6152">
        <v>0</v>
      </c>
      <c r="AE6152">
        <v>2015</v>
      </c>
      <c r="AF6152" t="s">
        <v>126</v>
      </c>
      <c r="AG6152">
        <v>93700</v>
      </c>
      <c r="AH6152" t="s">
        <v>55</v>
      </c>
      <c r="AI6152" t="s">
        <v>55</v>
      </c>
      <c r="AJ6152">
        <v>1</v>
      </c>
      <c r="AK6152">
        <v>5400</v>
      </c>
      <c r="AL6152" s="8" t="s">
        <v>14154</v>
      </c>
      <c r="AM6152" s="10">
        <f t="shared" si="864"/>
        <v>2018</v>
      </c>
      <c r="AN6152">
        <f t="shared" si="865"/>
        <v>1</v>
      </c>
      <c r="AO6152">
        <f t="shared" si="871"/>
        <v>0</v>
      </c>
      <c r="AP6152">
        <f t="shared" si="866"/>
        <v>0</v>
      </c>
      <c r="AQ6152">
        <f t="shared" si="867"/>
        <v>0</v>
      </c>
      <c r="AR6152">
        <f t="shared" si="868"/>
        <v>1</v>
      </c>
      <c r="AS6152">
        <f t="shared" si="869"/>
        <v>0</v>
      </c>
      <c r="AT6152">
        <f t="shared" si="870"/>
        <v>0</v>
      </c>
      <c r="AU6152">
        <f t="shared" si="870"/>
        <v>0</v>
      </c>
      <c r="AV6152" t="str">
        <f t="shared" si="872"/>
        <v>2020-11-10T19:29:49</v>
      </c>
    </row>
    <row r="6153" spans="1:48" x14ac:dyDescent="0.25">
      <c r="A6153" s="5">
        <v>6224</v>
      </c>
      <c r="B6153" s="5" t="s">
        <v>11994</v>
      </c>
      <c r="C6153" s="5" t="s">
        <v>11995</v>
      </c>
      <c r="D6153" s="6" t="s">
        <v>11996</v>
      </c>
      <c r="E6153">
        <v>5</v>
      </c>
      <c r="F6153" s="7">
        <v>0.58999058650000002</v>
      </c>
      <c r="G6153" s="7">
        <v>0</v>
      </c>
      <c r="H6153" t="s">
        <v>8526</v>
      </c>
      <c r="I6153">
        <v>0</v>
      </c>
      <c r="J6153">
        <v>0</v>
      </c>
      <c r="K6153">
        <v>50000</v>
      </c>
      <c r="L6153" t="s">
        <v>52</v>
      </c>
      <c r="M6153" s="8" t="s">
        <v>53</v>
      </c>
      <c r="N6153" s="8">
        <v>0.75</v>
      </c>
      <c r="O6153">
        <v>0.25</v>
      </c>
      <c r="P6153" s="9">
        <v>0</v>
      </c>
      <c r="Q6153">
        <v>40000</v>
      </c>
      <c r="R6153" s="8"/>
      <c r="S6153" s="8"/>
      <c r="AA6153">
        <v>82394156</v>
      </c>
      <c r="AB6153">
        <v>0</v>
      </c>
      <c r="AC6153">
        <v>12</v>
      </c>
      <c r="AD6153">
        <v>0</v>
      </c>
      <c r="AE6153">
        <v>2006</v>
      </c>
      <c r="AF6153" t="s">
        <v>121</v>
      </c>
      <c r="AG6153">
        <v>0</v>
      </c>
      <c r="AH6153" t="s">
        <v>55</v>
      </c>
      <c r="AI6153" t="s">
        <v>55</v>
      </c>
      <c r="AJ6153">
        <v>1</v>
      </c>
      <c r="AK6153">
        <v>450000</v>
      </c>
      <c r="AL6153" s="8" t="s">
        <v>14155</v>
      </c>
      <c r="AM6153" s="10">
        <f t="shared" si="864"/>
        <v>2019</v>
      </c>
      <c r="AN6153">
        <f t="shared" si="865"/>
        <v>1</v>
      </c>
      <c r="AO6153">
        <f t="shared" si="871"/>
        <v>0</v>
      </c>
      <c r="AP6153">
        <f t="shared" si="866"/>
        <v>0</v>
      </c>
      <c r="AQ6153">
        <f t="shared" si="867"/>
        <v>1</v>
      </c>
      <c r="AR6153">
        <f t="shared" si="868"/>
        <v>0</v>
      </c>
      <c r="AS6153">
        <f t="shared" si="869"/>
        <v>0</v>
      </c>
      <c r="AT6153">
        <f t="shared" si="870"/>
        <v>0</v>
      </c>
      <c r="AU6153">
        <f t="shared" si="870"/>
        <v>0</v>
      </c>
      <c r="AV6153" t="str">
        <f t="shared" si="872"/>
        <v>2020-11-10T20:03:12</v>
      </c>
    </row>
    <row r="6154" spans="1:48" x14ac:dyDescent="0.25">
      <c r="A6154" s="5">
        <v>6225</v>
      </c>
      <c r="B6154" s="5" t="s">
        <v>4204</v>
      </c>
      <c r="C6154" s="5" t="s">
        <v>4205</v>
      </c>
      <c r="D6154" s="6" t="s">
        <v>4206</v>
      </c>
      <c r="E6154">
        <v>14</v>
      </c>
      <c r="F6154" s="7">
        <v>0.56504577389999999</v>
      </c>
      <c r="G6154" s="7">
        <v>0</v>
      </c>
      <c r="H6154" t="s">
        <v>4207</v>
      </c>
      <c r="I6154">
        <v>42</v>
      </c>
      <c r="J6154">
        <v>118195.87</v>
      </c>
      <c r="K6154">
        <v>200000</v>
      </c>
      <c r="L6154" t="s">
        <v>52</v>
      </c>
      <c r="M6154" s="8" t="s">
        <v>86</v>
      </c>
      <c r="N6154" s="8">
        <v>0.64285714285714202</v>
      </c>
      <c r="O6154">
        <v>0.35714285714285698</v>
      </c>
      <c r="P6154" s="9">
        <v>0</v>
      </c>
      <c r="Q6154">
        <v>200000</v>
      </c>
      <c r="R6154" s="8"/>
      <c r="S6154" s="8" t="s">
        <v>329</v>
      </c>
      <c r="T6154">
        <v>40147679</v>
      </c>
      <c r="U6154">
        <v>40222591</v>
      </c>
      <c r="V6154">
        <v>56028277</v>
      </c>
      <c r="W6154">
        <v>15136282</v>
      </c>
      <c r="X6154">
        <v>15775862</v>
      </c>
      <c r="Y6154">
        <v>14799137</v>
      </c>
      <c r="Z6154">
        <v>23664583</v>
      </c>
      <c r="AA6154">
        <v>120776175</v>
      </c>
      <c r="AB6154">
        <v>33545891</v>
      </c>
      <c r="AC6154">
        <v>12</v>
      </c>
      <c r="AD6154">
        <v>87230284</v>
      </c>
      <c r="AE6154">
        <v>2004</v>
      </c>
      <c r="AF6154" t="s">
        <v>121</v>
      </c>
      <c r="AG6154">
        <v>3000000</v>
      </c>
      <c r="AH6154" t="s">
        <v>55</v>
      </c>
      <c r="AI6154" t="s">
        <v>56</v>
      </c>
      <c r="AJ6154">
        <v>1</v>
      </c>
      <c r="AK6154">
        <v>4670447</v>
      </c>
      <c r="AL6154" s="8" t="s">
        <v>14156</v>
      </c>
      <c r="AM6154" s="10">
        <f t="shared" si="864"/>
        <v>2019</v>
      </c>
      <c r="AN6154">
        <f t="shared" si="865"/>
        <v>1</v>
      </c>
      <c r="AO6154">
        <f t="shared" si="871"/>
        <v>0</v>
      </c>
      <c r="AP6154">
        <f t="shared" si="866"/>
        <v>0</v>
      </c>
      <c r="AQ6154">
        <f t="shared" si="867"/>
        <v>0</v>
      </c>
      <c r="AR6154">
        <f t="shared" si="868"/>
        <v>1</v>
      </c>
      <c r="AS6154">
        <f t="shared" si="869"/>
        <v>0</v>
      </c>
      <c r="AT6154">
        <f t="shared" si="870"/>
        <v>0</v>
      </c>
      <c r="AU6154">
        <f t="shared" si="870"/>
        <v>1</v>
      </c>
      <c r="AV6154" t="str">
        <f t="shared" si="872"/>
        <v>2020-11-10T20:04:36</v>
      </c>
    </row>
    <row r="6155" spans="1:48" x14ac:dyDescent="0.25">
      <c r="A6155" s="5">
        <v>6226</v>
      </c>
      <c r="B6155" s="5" t="s">
        <v>6272</v>
      </c>
      <c r="C6155" s="5" t="s">
        <v>6273</v>
      </c>
      <c r="D6155" s="6" t="s">
        <v>6274</v>
      </c>
      <c r="E6155">
        <v>3</v>
      </c>
      <c r="F6155" s="7">
        <v>0.3471739714</v>
      </c>
      <c r="G6155" s="7">
        <v>0</v>
      </c>
      <c r="H6155" t="s">
        <v>6275</v>
      </c>
      <c r="I6155">
        <v>46</v>
      </c>
      <c r="J6155">
        <v>22333.34</v>
      </c>
      <c r="K6155">
        <v>100000</v>
      </c>
      <c r="L6155" t="s">
        <v>52</v>
      </c>
      <c r="M6155" s="8" t="s">
        <v>53</v>
      </c>
      <c r="N6155" s="8">
        <v>0.85714285714285698</v>
      </c>
      <c r="O6155">
        <v>0.14285714285714199</v>
      </c>
      <c r="P6155" s="11">
        <v>-5.9999999999999999E-16</v>
      </c>
      <c r="Q6155">
        <v>100000</v>
      </c>
      <c r="R6155" s="8"/>
      <c r="S6155" s="8" t="s">
        <v>329</v>
      </c>
      <c r="T6155">
        <v>22419126</v>
      </c>
      <c r="U6155">
        <v>6356003</v>
      </c>
      <c r="V6155">
        <v>22723758</v>
      </c>
      <c r="W6155">
        <v>0</v>
      </c>
      <c r="X6155">
        <v>23111</v>
      </c>
      <c r="Y6155">
        <v>3007906</v>
      </c>
      <c r="Z6155">
        <v>2711589</v>
      </c>
      <c r="AA6155">
        <v>15991371</v>
      </c>
      <c r="AB6155">
        <v>7509426</v>
      </c>
      <c r="AC6155">
        <v>12</v>
      </c>
      <c r="AD6155">
        <v>8481945</v>
      </c>
      <c r="AE6155">
        <v>1993</v>
      </c>
      <c r="AF6155" t="s">
        <v>54</v>
      </c>
      <c r="AG6155">
        <v>500000</v>
      </c>
      <c r="AH6155" t="s">
        <v>55</v>
      </c>
      <c r="AI6155" t="s">
        <v>55</v>
      </c>
      <c r="AJ6155">
        <v>1</v>
      </c>
      <c r="AK6155">
        <v>1870334</v>
      </c>
      <c r="AL6155" s="8" t="s">
        <v>14157</v>
      </c>
      <c r="AM6155" s="10">
        <f t="shared" si="864"/>
        <v>2006</v>
      </c>
      <c r="AN6155">
        <f t="shared" si="865"/>
        <v>1</v>
      </c>
      <c r="AO6155">
        <f t="shared" si="871"/>
        <v>0</v>
      </c>
      <c r="AP6155">
        <f t="shared" si="866"/>
        <v>0</v>
      </c>
      <c r="AQ6155">
        <f t="shared" si="867"/>
        <v>1</v>
      </c>
      <c r="AR6155">
        <f t="shared" si="868"/>
        <v>0</v>
      </c>
      <c r="AS6155">
        <f t="shared" si="869"/>
        <v>0</v>
      </c>
      <c r="AT6155">
        <f t="shared" si="870"/>
        <v>0</v>
      </c>
      <c r="AU6155">
        <f t="shared" si="870"/>
        <v>0</v>
      </c>
      <c r="AV6155" t="str">
        <f t="shared" si="872"/>
        <v>2020-11-10T20:07:06</v>
      </c>
    </row>
    <row r="6156" spans="1:48" x14ac:dyDescent="0.25">
      <c r="A6156" s="5">
        <v>6227</v>
      </c>
      <c r="B6156" s="5" t="s">
        <v>8397</v>
      </c>
      <c r="C6156" s="5" t="s">
        <v>8398</v>
      </c>
      <c r="D6156" s="6" t="s">
        <v>8399</v>
      </c>
      <c r="E6156">
        <v>4</v>
      </c>
      <c r="F6156" s="7">
        <v>0.5492659285</v>
      </c>
      <c r="G6156" s="7">
        <v>0</v>
      </c>
      <c r="H6156" t="s">
        <v>1499</v>
      </c>
      <c r="I6156">
        <v>8</v>
      </c>
      <c r="J6156">
        <v>33660</v>
      </c>
      <c r="K6156">
        <v>240000</v>
      </c>
      <c r="L6156" t="s">
        <v>52</v>
      </c>
      <c r="M6156" s="8" t="s">
        <v>53</v>
      </c>
      <c r="N6156" s="8">
        <v>0.85714285714285698</v>
      </c>
      <c r="O6156">
        <v>0.14285714285714199</v>
      </c>
      <c r="P6156" s="9">
        <v>0</v>
      </c>
      <c r="Q6156">
        <v>240000</v>
      </c>
      <c r="R6156" s="8"/>
      <c r="S6156" s="8" t="s">
        <v>14158</v>
      </c>
      <c r="T6156">
        <v>2659672</v>
      </c>
      <c r="U6156">
        <v>780179</v>
      </c>
      <c r="V6156">
        <v>2681368</v>
      </c>
      <c r="W6156">
        <v>1286106</v>
      </c>
      <c r="X6156">
        <v>0</v>
      </c>
      <c r="Y6156">
        <v>756348</v>
      </c>
      <c r="Z6156">
        <v>1237851</v>
      </c>
      <c r="AA6156">
        <v>2586185</v>
      </c>
      <c r="AB6156">
        <v>1426220</v>
      </c>
      <c r="AC6156">
        <v>7</v>
      </c>
      <c r="AD6156">
        <v>1159965</v>
      </c>
      <c r="AE6156">
        <v>2016</v>
      </c>
      <c r="AF6156" t="s">
        <v>126</v>
      </c>
      <c r="AG6156">
        <v>600000</v>
      </c>
      <c r="AH6156" t="s">
        <v>55</v>
      </c>
      <c r="AI6156" t="s">
        <v>55</v>
      </c>
      <c r="AJ6156">
        <v>1</v>
      </c>
      <c r="AK6156">
        <v>1620</v>
      </c>
      <c r="AL6156" s="8" t="s">
        <v>14159</v>
      </c>
      <c r="AM6156" s="10">
        <f t="shared" si="864"/>
        <v>2017</v>
      </c>
      <c r="AN6156">
        <f t="shared" si="865"/>
        <v>1</v>
      </c>
      <c r="AO6156">
        <f t="shared" si="871"/>
        <v>0</v>
      </c>
      <c r="AP6156">
        <f t="shared" si="866"/>
        <v>0</v>
      </c>
      <c r="AQ6156">
        <f t="shared" si="867"/>
        <v>1</v>
      </c>
      <c r="AR6156">
        <f t="shared" si="868"/>
        <v>0</v>
      </c>
      <c r="AS6156">
        <f t="shared" si="869"/>
        <v>0</v>
      </c>
      <c r="AT6156">
        <f t="shared" si="870"/>
        <v>0</v>
      </c>
      <c r="AU6156">
        <f t="shared" si="870"/>
        <v>0</v>
      </c>
      <c r="AV6156" t="str">
        <f t="shared" si="872"/>
        <v>2020-11-10T20:08:23</v>
      </c>
    </row>
    <row r="6157" spans="1:48" x14ac:dyDescent="0.25">
      <c r="A6157" s="5">
        <v>6228</v>
      </c>
      <c r="B6157" s="5" t="s">
        <v>10748</v>
      </c>
      <c r="C6157" s="5" t="s">
        <v>5654</v>
      </c>
      <c r="D6157" s="6" t="s">
        <v>10749</v>
      </c>
      <c r="E6157">
        <v>0</v>
      </c>
      <c r="F6157" s="7">
        <v>0.50819529210000003</v>
      </c>
      <c r="G6157" s="7">
        <v>0</v>
      </c>
      <c r="H6157" t="s">
        <v>10750</v>
      </c>
      <c r="I6157">
        <v>0</v>
      </c>
      <c r="J6157">
        <v>0</v>
      </c>
      <c r="K6157">
        <v>10000</v>
      </c>
      <c r="L6157" t="s">
        <v>62</v>
      </c>
      <c r="M6157" s="8" t="s">
        <v>63</v>
      </c>
      <c r="N6157" s="8">
        <v>1</v>
      </c>
      <c r="O6157">
        <v>0</v>
      </c>
      <c r="P6157" s="9">
        <v>0</v>
      </c>
      <c r="R6157" s="8"/>
      <c r="S6157" s="8"/>
      <c r="AJ6157">
        <v>1</v>
      </c>
      <c r="AL6157" s="8"/>
      <c r="AM6157" s="10">
        <f t="shared" si="864"/>
        <v>2020</v>
      </c>
      <c r="AN6157">
        <f t="shared" si="865"/>
        <v>0</v>
      </c>
      <c r="AO6157">
        <f t="shared" si="871"/>
        <v>0</v>
      </c>
      <c r="AP6157">
        <f t="shared" si="866"/>
        <v>1</v>
      </c>
      <c r="AQ6157">
        <f t="shared" si="867"/>
        <v>0</v>
      </c>
      <c r="AR6157">
        <f t="shared" si="868"/>
        <v>0</v>
      </c>
      <c r="AS6157">
        <f t="shared" si="869"/>
        <v>0</v>
      </c>
      <c r="AT6157">
        <f t="shared" si="870"/>
        <v>0</v>
      </c>
      <c r="AU6157">
        <f t="shared" si="870"/>
        <v>0</v>
      </c>
      <c r="AV6157">
        <f t="shared" si="872"/>
        <v>0</v>
      </c>
    </row>
    <row r="6158" spans="1:48" x14ac:dyDescent="0.25">
      <c r="A6158" s="5">
        <v>6229</v>
      </c>
      <c r="B6158" s="5" t="s">
        <v>14160</v>
      </c>
      <c r="C6158" s="5" t="s">
        <v>14161</v>
      </c>
      <c r="D6158" s="6" t="s">
        <v>14162</v>
      </c>
      <c r="E6158">
        <v>0</v>
      </c>
      <c r="F6158" s="7">
        <v>0</v>
      </c>
      <c r="G6158" s="7"/>
      <c r="H6158" t="s">
        <v>14163</v>
      </c>
      <c r="I6158">
        <v>0</v>
      </c>
      <c r="J6158">
        <v>0</v>
      </c>
      <c r="K6158">
        <v>1800000</v>
      </c>
      <c r="L6158" t="s">
        <v>119</v>
      </c>
      <c r="M6158" s="8" t="s">
        <v>53</v>
      </c>
      <c r="N6158" s="8">
        <v>0.80357142857142805</v>
      </c>
      <c r="O6158">
        <v>0.19642857142857101</v>
      </c>
      <c r="P6158" s="9">
        <v>0</v>
      </c>
      <c r="Q6158">
        <v>60390</v>
      </c>
      <c r="R6158" s="8" t="s">
        <v>14164</v>
      </c>
      <c r="S6158" s="8" t="s">
        <v>5589</v>
      </c>
      <c r="T6158">
        <v>21284858</v>
      </c>
      <c r="U6158">
        <v>9082485</v>
      </c>
      <c r="V6158">
        <v>32784199</v>
      </c>
      <c r="W6158">
        <v>-13386720</v>
      </c>
      <c r="X6158">
        <v>2000000</v>
      </c>
      <c r="Y6158">
        <v>1426961</v>
      </c>
      <c r="Z6158">
        <v>16481648</v>
      </c>
      <c r="AA6158">
        <v>48929311</v>
      </c>
      <c r="AB6158">
        <v>17406994</v>
      </c>
      <c r="AC6158">
        <v>9</v>
      </c>
      <c r="AD6158">
        <v>31522317</v>
      </c>
      <c r="AE6158">
        <v>2009</v>
      </c>
      <c r="AF6158" t="s">
        <v>121</v>
      </c>
      <c r="AG6158">
        <v>580000</v>
      </c>
      <c r="AH6158" t="s">
        <v>55</v>
      </c>
      <c r="AI6158" t="s">
        <v>55</v>
      </c>
      <c r="AJ6158">
        <v>0</v>
      </c>
      <c r="AK6158">
        <v>250800</v>
      </c>
      <c r="AL6158" s="8"/>
      <c r="AM6158" s="10">
        <f t="shared" si="864"/>
        <v>2020</v>
      </c>
      <c r="AN6158">
        <f t="shared" si="865"/>
        <v>1</v>
      </c>
      <c r="AO6158">
        <f t="shared" si="871"/>
        <v>0</v>
      </c>
      <c r="AP6158">
        <f t="shared" si="866"/>
        <v>0</v>
      </c>
      <c r="AQ6158">
        <f t="shared" si="867"/>
        <v>1</v>
      </c>
      <c r="AR6158">
        <f t="shared" si="868"/>
        <v>0</v>
      </c>
      <c r="AS6158">
        <f t="shared" si="869"/>
        <v>0</v>
      </c>
      <c r="AT6158">
        <f t="shared" si="870"/>
        <v>0</v>
      </c>
      <c r="AU6158">
        <f t="shared" si="870"/>
        <v>0</v>
      </c>
      <c r="AV6158" t="str">
        <f t="shared" si="872"/>
        <v>2020-11-11T13:21:13</v>
      </c>
    </row>
    <row r="6159" spans="1:48" x14ac:dyDescent="0.25">
      <c r="A6159" s="5">
        <v>6230</v>
      </c>
      <c r="B6159" s="5" t="s">
        <v>4204</v>
      </c>
      <c r="C6159" s="5" t="s">
        <v>4205</v>
      </c>
      <c r="D6159" s="6" t="s">
        <v>4206</v>
      </c>
      <c r="E6159">
        <v>14</v>
      </c>
      <c r="F6159" s="7">
        <v>0.56504577389999999</v>
      </c>
      <c r="G6159" s="7">
        <v>0</v>
      </c>
      <c r="H6159" t="s">
        <v>4207</v>
      </c>
      <c r="I6159">
        <v>42</v>
      </c>
      <c r="J6159">
        <v>118195.87</v>
      </c>
      <c r="K6159">
        <v>230000</v>
      </c>
      <c r="L6159" t="s">
        <v>52</v>
      </c>
      <c r="M6159" s="8" t="s">
        <v>86</v>
      </c>
      <c r="N6159" s="8">
        <v>0.64285714285714202</v>
      </c>
      <c r="O6159">
        <v>0.35714285714285698</v>
      </c>
      <c r="P6159" s="9">
        <v>0</v>
      </c>
      <c r="Q6159">
        <v>230000</v>
      </c>
      <c r="R6159" s="8"/>
      <c r="S6159" s="8" t="s">
        <v>329</v>
      </c>
      <c r="T6159">
        <v>40147679</v>
      </c>
      <c r="U6159">
        <v>40222591</v>
      </c>
      <c r="V6159">
        <v>56028277</v>
      </c>
      <c r="W6159">
        <v>15136282</v>
      </c>
      <c r="X6159">
        <v>15775862</v>
      </c>
      <c r="Y6159">
        <v>14799137</v>
      </c>
      <c r="Z6159">
        <v>23664583</v>
      </c>
      <c r="AA6159">
        <v>120776175</v>
      </c>
      <c r="AB6159">
        <v>33545891</v>
      </c>
      <c r="AC6159">
        <v>12</v>
      </c>
      <c r="AD6159">
        <v>87230284</v>
      </c>
      <c r="AE6159">
        <v>2004</v>
      </c>
      <c r="AF6159" t="s">
        <v>121</v>
      </c>
      <c r="AG6159">
        <v>3000000</v>
      </c>
      <c r="AH6159" t="s">
        <v>55</v>
      </c>
      <c r="AI6159" t="s">
        <v>56</v>
      </c>
      <c r="AJ6159">
        <v>1</v>
      </c>
      <c r="AK6159">
        <v>4670447</v>
      </c>
      <c r="AL6159" s="8" t="s">
        <v>14165</v>
      </c>
      <c r="AM6159" s="10">
        <f t="shared" si="864"/>
        <v>2019</v>
      </c>
      <c r="AN6159">
        <f t="shared" si="865"/>
        <v>1</v>
      </c>
      <c r="AO6159">
        <f t="shared" si="871"/>
        <v>0</v>
      </c>
      <c r="AP6159">
        <f t="shared" si="866"/>
        <v>0</v>
      </c>
      <c r="AQ6159">
        <f t="shared" si="867"/>
        <v>0</v>
      </c>
      <c r="AR6159">
        <f t="shared" si="868"/>
        <v>1</v>
      </c>
      <c r="AS6159">
        <f t="shared" si="869"/>
        <v>0</v>
      </c>
      <c r="AT6159">
        <f t="shared" si="870"/>
        <v>0</v>
      </c>
      <c r="AU6159">
        <f t="shared" si="870"/>
        <v>1</v>
      </c>
      <c r="AV6159" t="str">
        <f t="shared" si="872"/>
        <v>2020-11-10T20:44:49</v>
      </c>
    </row>
    <row r="6160" spans="1:48" x14ac:dyDescent="0.25">
      <c r="A6160" s="5">
        <v>6231</v>
      </c>
      <c r="B6160" s="5" t="s">
        <v>14166</v>
      </c>
      <c r="C6160" s="5" t="s">
        <v>14167</v>
      </c>
      <c r="D6160" s="6" t="s">
        <v>14168</v>
      </c>
      <c r="E6160">
        <v>0</v>
      </c>
      <c r="F6160" s="7">
        <v>0.46404308119999998</v>
      </c>
      <c r="G6160" s="7">
        <v>0</v>
      </c>
      <c r="H6160" t="s">
        <v>14169</v>
      </c>
      <c r="I6160">
        <v>40</v>
      </c>
      <c r="J6160">
        <v>2766.67</v>
      </c>
      <c r="K6160">
        <v>20000</v>
      </c>
      <c r="L6160" t="s">
        <v>7359</v>
      </c>
      <c r="M6160" s="8" t="s">
        <v>63</v>
      </c>
      <c r="N6160" s="8">
        <v>1</v>
      </c>
      <c r="O6160">
        <v>0</v>
      </c>
      <c r="P6160" s="9">
        <v>0</v>
      </c>
      <c r="R6160" s="8"/>
      <c r="S6160" s="8"/>
      <c r="AJ6160">
        <v>1</v>
      </c>
      <c r="AL6160" s="8"/>
      <c r="AM6160" s="10">
        <f t="shared" si="864"/>
        <v>2019</v>
      </c>
      <c r="AN6160">
        <f t="shared" si="865"/>
        <v>0</v>
      </c>
      <c r="AO6160">
        <f t="shared" si="871"/>
        <v>0</v>
      </c>
      <c r="AP6160">
        <f t="shared" si="866"/>
        <v>1</v>
      </c>
      <c r="AQ6160">
        <f t="shared" si="867"/>
        <v>0</v>
      </c>
      <c r="AR6160">
        <f t="shared" si="868"/>
        <v>0</v>
      </c>
      <c r="AS6160">
        <f t="shared" si="869"/>
        <v>0</v>
      </c>
      <c r="AT6160">
        <f t="shared" si="870"/>
        <v>0</v>
      </c>
      <c r="AU6160">
        <f t="shared" si="870"/>
        <v>0</v>
      </c>
      <c r="AV6160">
        <f t="shared" si="872"/>
        <v>0</v>
      </c>
    </row>
    <row r="6161" spans="1:48" x14ac:dyDescent="0.25">
      <c r="A6161" s="5">
        <v>6232</v>
      </c>
      <c r="B6161" s="5" t="s">
        <v>535</v>
      </c>
      <c r="C6161" s="5" t="s">
        <v>536</v>
      </c>
      <c r="D6161" s="6" t="s">
        <v>537</v>
      </c>
      <c r="E6161">
        <v>22</v>
      </c>
      <c r="F6161" s="7">
        <v>0.39999709300000003</v>
      </c>
      <c r="G6161" s="7">
        <v>0</v>
      </c>
      <c r="H6161" t="s">
        <v>538</v>
      </c>
      <c r="I6161">
        <v>173</v>
      </c>
      <c r="J6161">
        <v>10212</v>
      </c>
      <c r="K6161">
        <v>15000</v>
      </c>
      <c r="L6161" t="s">
        <v>52</v>
      </c>
      <c r="M6161" s="8" t="s">
        <v>86</v>
      </c>
      <c r="N6161" s="8">
        <v>0.58928571428571397</v>
      </c>
      <c r="O6161">
        <v>0.41071428571428498</v>
      </c>
      <c r="P6161" s="9">
        <v>8.5528244590571997E-2</v>
      </c>
      <c r="Q6161">
        <v>10000</v>
      </c>
      <c r="R6161" s="8"/>
      <c r="S6161" s="8"/>
      <c r="AA6161">
        <v>2700351</v>
      </c>
      <c r="AB6161">
        <v>0</v>
      </c>
      <c r="AC6161">
        <v>7</v>
      </c>
      <c r="AD6161">
        <v>0</v>
      </c>
      <c r="AE6161">
        <v>2015</v>
      </c>
      <c r="AF6161" t="s">
        <v>126</v>
      </c>
      <c r="AG6161">
        <v>93700</v>
      </c>
      <c r="AH6161" t="s">
        <v>55</v>
      </c>
      <c r="AI6161" t="s">
        <v>55</v>
      </c>
      <c r="AJ6161">
        <v>1</v>
      </c>
      <c r="AK6161">
        <v>5400</v>
      </c>
      <c r="AL6161" s="8" t="s">
        <v>14170</v>
      </c>
      <c r="AM6161" s="10">
        <f t="shared" si="864"/>
        <v>2018</v>
      </c>
      <c r="AN6161">
        <f t="shared" si="865"/>
        <v>1</v>
      </c>
      <c r="AO6161">
        <f t="shared" si="871"/>
        <v>0</v>
      </c>
      <c r="AP6161">
        <f t="shared" si="866"/>
        <v>0</v>
      </c>
      <c r="AQ6161">
        <f t="shared" si="867"/>
        <v>0</v>
      </c>
      <c r="AR6161">
        <f t="shared" si="868"/>
        <v>1</v>
      </c>
      <c r="AS6161">
        <f t="shared" si="869"/>
        <v>0</v>
      </c>
      <c r="AT6161">
        <f t="shared" si="870"/>
        <v>0</v>
      </c>
      <c r="AU6161">
        <f t="shared" si="870"/>
        <v>0</v>
      </c>
      <c r="AV6161" t="str">
        <f t="shared" si="872"/>
        <v>2020-11-11T14:05:35</v>
      </c>
    </row>
    <row r="6162" spans="1:48" x14ac:dyDescent="0.25">
      <c r="A6162" s="5">
        <v>6233</v>
      </c>
      <c r="B6162" s="5" t="s">
        <v>2000</v>
      </c>
      <c r="C6162" s="5" t="s">
        <v>2001</v>
      </c>
      <c r="D6162" s="6" t="s">
        <v>2002</v>
      </c>
      <c r="E6162">
        <v>19</v>
      </c>
      <c r="F6162" s="7">
        <v>0.57077783559999995</v>
      </c>
      <c r="G6162" s="7">
        <v>0</v>
      </c>
      <c r="H6162" t="s">
        <v>2003</v>
      </c>
      <c r="I6162">
        <v>47</v>
      </c>
      <c r="J6162">
        <v>3844</v>
      </c>
      <c r="K6162">
        <v>40000</v>
      </c>
      <c r="L6162" t="s">
        <v>62</v>
      </c>
      <c r="M6162" s="8" t="s">
        <v>63</v>
      </c>
      <c r="N6162" s="8">
        <v>1</v>
      </c>
      <c r="O6162">
        <v>0</v>
      </c>
      <c r="P6162" s="9">
        <v>0</v>
      </c>
      <c r="R6162" s="8"/>
      <c r="S6162" s="8"/>
      <c r="AJ6162">
        <v>0.98373170509999996</v>
      </c>
      <c r="AL6162" s="8"/>
      <c r="AM6162" s="10">
        <f t="shared" si="864"/>
        <v>2015</v>
      </c>
      <c r="AN6162">
        <f t="shared" si="865"/>
        <v>0</v>
      </c>
      <c r="AO6162">
        <f t="shared" si="871"/>
        <v>0</v>
      </c>
      <c r="AP6162">
        <f t="shared" si="866"/>
        <v>1</v>
      </c>
      <c r="AQ6162">
        <f t="shared" si="867"/>
        <v>0</v>
      </c>
      <c r="AR6162">
        <f t="shared" si="868"/>
        <v>0</v>
      </c>
      <c r="AS6162">
        <f t="shared" si="869"/>
        <v>0</v>
      </c>
      <c r="AT6162">
        <f t="shared" si="870"/>
        <v>0</v>
      </c>
      <c r="AU6162">
        <f t="shared" si="870"/>
        <v>0</v>
      </c>
      <c r="AV6162">
        <f t="shared" si="872"/>
        <v>0</v>
      </c>
    </row>
    <row r="6163" spans="1:48" x14ac:dyDescent="0.25">
      <c r="A6163" s="5">
        <v>6234</v>
      </c>
      <c r="B6163" s="5" t="s">
        <v>14171</v>
      </c>
      <c r="C6163" s="5" t="s">
        <v>14172</v>
      </c>
      <c r="D6163" s="6" t="s">
        <v>14173</v>
      </c>
      <c r="E6163">
        <v>0</v>
      </c>
      <c r="F6163" s="7">
        <v>0.59215054649999999</v>
      </c>
      <c r="G6163" s="7">
        <v>0</v>
      </c>
      <c r="H6163" t="s">
        <v>9893</v>
      </c>
      <c r="I6163">
        <v>0</v>
      </c>
      <c r="J6163">
        <v>0</v>
      </c>
      <c r="K6163">
        <v>30000</v>
      </c>
      <c r="L6163" t="s">
        <v>52</v>
      </c>
      <c r="M6163" s="8" t="s">
        <v>86</v>
      </c>
      <c r="N6163" s="8">
        <v>0.67857142857142805</v>
      </c>
      <c r="O6163">
        <v>0.32142857142857101</v>
      </c>
      <c r="P6163" s="9">
        <v>0</v>
      </c>
      <c r="Q6163">
        <v>15000</v>
      </c>
      <c r="R6163" s="8"/>
      <c r="S6163" s="8"/>
      <c r="AA6163">
        <v>1311625</v>
      </c>
      <c r="AB6163">
        <v>0</v>
      </c>
      <c r="AC6163">
        <v>12</v>
      </c>
      <c r="AD6163">
        <v>0</v>
      </c>
      <c r="AE6163">
        <v>2011</v>
      </c>
      <c r="AF6163" t="s">
        <v>68</v>
      </c>
      <c r="AG6163">
        <v>10000</v>
      </c>
      <c r="AH6163" t="s">
        <v>55</v>
      </c>
      <c r="AI6163" t="s">
        <v>56</v>
      </c>
      <c r="AJ6163">
        <v>1</v>
      </c>
      <c r="AK6163">
        <v>5760</v>
      </c>
      <c r="AL6163" s="8" t="s">
        <v>14174</v>
      </c>
      <c r="AM6163" s="10">
        <f t="shared" si="864"/>
        <v>2020</v>
      </c>
      <c r="AN6163">
        <f t="shared" si="865"/>
        <v>1</v>
      </c>
      <c r="AO6163">
        <f t="shared" si="871"/>
        <v>0</v>
      </c>
      <c r="AP6163">
        <f t="shared" si="866"/>
        <v>0</v>
      </c>
      <c r="AQ6163">
        <f t="shared" si="867"/>
        <v>0</v>
      </c>
      <c r="AR6163">
        <f t="shared" si="868"/>
        <v>1</v>
      </c>
      <c r="AS6163">
        <f t="shared" si="869"/>
        <v>0</v>
      </c>
      <c r="AT6163">
        <f t="shared" si="870"/>
        <v>0</v>
      </c>
      <c r="AU6163">
        <f t="shared" si="870"/>
        <v>1</v>
      </c>
      <c r="AV6163" t="str">
        <f t="shared" si="872"/>
        <v>2020-11-11T14:06:45</v>
      </c>
    </row>
    <row r="6164" spans="1:48" x14ac:dyDescent="0.25">
      <c r="A6164" s="5">
        <v>6235</v>
      </c>
      <c r="B6164" s="5" t="s">
        <v>14166</v>
      </c>
      <c r="C6164" s="5" t="s">
        <v>14167</v>
      </c>
      <c r="D6164" s="6" t="s">
        <v>14168</v>
      </c>
      <c r="E6164">
        <v>0</v>
      </c>
      <c r="F6164" s="7">
        <v>0.46404308119999998</v>
      </c>
      <c r="G6164" s="7">
        <v>0</v>
      </c>
      <c r="H6164" t="s">
        <v>14169</v>
      </c>
      <c r="I6164">
        <v>40</v>
      </c>
      <c r="J6164">
        <v>2766.67</v>
      </c>
      <c r="K6164">
        <v>20000</v>
      </c>
      <c r="L6164" t="s">
        <v>52</v>
      </c>
      <c r="M6164" s="8" t="s">
        <v>86</v>
      </c>
      <c r="N6164" s="8">
        <v>0.67857142857142805</v>
      </c>
      <c r="O6164">
        <v>0.32142857142857101</v>
      </c>
      <c r="P6164" s="9">
        <v>0</v>
      </c>
      <c r="Q6164">
        <v>5000</v>
      </c>
      <c r="R6164" s="8"/>
      <c r="S6164" s="8"/>
      <c r="AA6164">
        <v>1232938</v>
      </c>
      <c r="AB6164">
        <v>0</v>
      </c>
      <c r="AC6164">
        <v>12</v>
      </c>
      <c r="AD6164">
        <v>0</v>
      </c>
      <c r="AE6164">
        <v>2019</v>
      </c>
      <c r="AF6164" t="s">
        <v>126</v>
      </c>
      <c r="AG6164">
        <v>20000</v>
      </c>
      <c r="AH6164" t="s">
        <v>55</v>
      </c>
      <c r="AI6164" t="s">
        <v>55</v>
      </c>
      <c r="AJ6164">
        <v>1</v>
      </c>
      <c r="AK6164">
        <v>3960</v>
      </c>
      <c r="AL6164" s="8" t="s">
        <v>14175</v>
      </c>
      <c r="AM6164" s="10">
        <f t="shared" si="864"/>
        <v>2019</v>
      </c>
      <c r="AN6164">
        <f t="shared" si="865"/>
        <v>1</v>
      </c>
      <c r="AO6164">
        <f t="shared" si="871"/>
        <v>0</v>
      </c>
      <c r="AP6164">
        <f t="shared" si="866"/>
        <v>0</v>
      </c>
      <c r="AQ6164">
        <f t="shared" si="867"/>
        <v>0</v>
      </c>
      <c r="AR6164">
        <f t="shared" si="868"/>
        <v>1</v>
      </c>
      <c r="AS6164">
        <f t="shared" si="869"/>
        <v>0</v>
      </c>
      <c r="AT6164">
        <f t="shared" si="870"/>
        <v>0</v>
      </c>
      <c r="AU6164">
        <f t="shared" si="870"/>
        <v>0</v>
      </c>
      <c r="AV6164" t="str">
        <f t="shared" si="872"/>
        <v>2020-11-11T14:08:08</v>
      </c>
    </row>
    <row r="6165" spans="1:48" x14ac:dyDescent="0.25">
      <c r="A6165" s="5">
        <v>6236</v>
      </c>
      <c r="B6165" s="5" t="s">
        <v>7785</v>
      </c>
      <c r="C6165" s="5" t="s">
        <v>7786</v>
      </c>
      <c r="D6165" s="6" t="s">
        <v>7787</v>
      </c>
      <c r="E6165">
        <v>0</v>
      </c>
      <c r="F6165" s="7">
        <v>0</v>
      </c>
      <c r="G6165" s="7"/>
      <c r="H6165" t="s">
        <v>7788</v>
      </c>
      <c r="I6165">
        <v>0</v>
      </c>
      <c r="J6165">
        <v>0</v>
      </c>
      <c r="K6165">
        <v>60000</v>
      </c>
      <c r="L6165" t="s">
        <v>52</v>
      </c>
      <c r="M6165" s="8" t="s">
        <v>53</v>
      </c>
      <c r="N6165" s="8">
        <v>0.85714285714285698</v>
      </c>
      <c r="O6165">
        <v>0.14285714285714199</v>
      </c>
      <c r="P6165" s="9">
        <v>0</v>
      </c>
      <c r="Q6165">
        <v>60000</v>
      </c>
      <c r="R6165" s="8"/>
      <c r="S6165" s="8" t="s">
        <v>329</v>
      </c>
      <c r="T6165">
        <v>2573442</v>
      </c>
      <c r="U6165">
        <v>1306475</v>
      </c>
      <c r="V6165">
        <v>3393451</v>
      </c>
      <c r="W6165">
        <v>2086975</v>
      </c>
      <c r="X6165">
        <v>0</v>
      </c>
      <c r="Y6165">
        <v>254868</v>
      </c>
      <c r="Z6165">
        <v>508814</v>
      </c>
      <c r="AA6165">
        <v>6642318</v>
      </c>
      <c r="AB6165">
        <v>3528440</v>
      </c>
      <c r="AC6165">
        <v>12</v>
      </c>
      <c r="AD6165">
        <v>3113878</v>
      </c>
      <c r="AE6165">
        <v>2004</v>
      </c>
      <c r="AF6165" t="s">
        <v>121</v>
      </c>
      <c r="AG6165">
        <v>1000000</v>
      </c>
      <c r="AH6165" t="s">
        <v>55</v>
      </c>
      <c r="AI6165" t="s">
        <v>56</v>
      </c>
      <c r="AJ6165">
        <v>0</v>
      </c>
      <c r="AK6165">
        <v>420078</v>
      </c>
      <c r="AL6165" s="8" t="s">
        <v>14176</v>
      </c>
      <c r="AM6165" s="10">
        <f t="shared" si="864"/>
        <v>2016</v>
      </c>
      <c r="AN6165">
        <f t="shared" si="865"/>
        <v>1</v>
      </c>
      <c r="AO6165">
        <f t="shared" si="871"/>
        <v>0</v>
      </c>
      <c r="AP6165">
        <f t="shared" si="866"/>
        <v>0</v>
      </c>
      <c r="AQ6165">
        <f t="shared" si="867"/>
        <v>1</v>
      </c>
      <c r="AR6165">
        <f t="shared" si="868"/>
        <v>0</v>
      </c>
      <c r="AS6165">
        <f t="shared" si="869"/>
        <v>0</v>
      </c>
      <c r="AT6165">
        <f t="shared" si="870"/>
        <v>0</v>
      </c>
      <c r="AU6165">
        <f t="shared" si="870"/>
        <v>1</v>
      </c>
      <c r="AV6165" t="str">
        <f t="shared" si="872"/>
        <v>2020-11-11T14:14:06</v>
      </c>
    </row>
    <row r="6166" spans="1:48" x14ac:dyDescent="0.25">
      <c r="A6166" s="5">
        <v>6237</v>
      </c>
      <c r="B6166" s="5" t="s">
        <v>14177</v>
      </c>
      <c r="C6166" s="5" t="s">
        <v>14178</v>
      </c>
      <c r="D6166" s="6" t="s">
        <v>14179</v>
      </c>
      <c r="E6166">
        <v>3</v>
      </c>
      <c r="F6166" s="7">
        <v>0.31834049809999998</v>
      </c>
      <c r="G6166" s="7">
        <v>0</v>
      </c>
      <c r="H6166" t="s">
        <v>5745</v>
      </c>
      <c r="I6166">
        <v>0</v>
      </c>
      <c r="J6166">
        <v>0</v>
      </c>
      <c r="K6166">
        <v>30000</v>
      </c>
      <c r="L6166" t="s">
        <v>52</v>
      </c>
      <c r="M6166" s="8" t="s">
        <v>53</v>
      </c>
      <c r="N6166" s="8">
        <v>0.75</v>
      </c>
      <c r="O6166">
        <v>0.25</v>
      </c>
      <c r="P6166" s="9">
        <v>0</v>
      </c>
      <c r="Q6166">
        <v>30000</v>
      </c>
      <c r="R6166" s="8"/>
      <c r="S6166" s="8"/>
      <c r="AA6166">
        <v>35568390</v>
      </c>
      <c r="AB6166">
        <v>0</v>
      </c>
      <c r="AC6166">
        <v>12</v>
      </c>
      <c r="AD6166">
        <v>0</v>
      </c>
      <c r="AE6166">
        <v>2016</v>
      </c>
      <c r="AF6166" t="s">
        <v>126</v>
      </c>
      <c r="AG6166">
        <v>150000</v>
      </c>
      <c r="AH6166" t="s">
        <v>55</v>
      </c>
      <c r="AI6166" t="s">
        <v>55</v>
      </c>
      <c r="AJ6166">
        <v>1</v>
      </c>
      <c r="AK6166">
        <v>1798957</v>
      </c>
      <c r="AL6166" s="8" t="s">
        <v>14180</v>
      </c>
      <c r="AM6166" s="10">
        <f t="shared" si="864"/>
        <v>2018</v>
      </c>
      <c r="AN6166">
        <f t="shared" si="865"/>
        <v>1</v>
      </c>
      <c r="AO6166">
        <f t="shared" si="871"/>
        <v>0</v>
      </c>
      <c r="AP6166">
        <f t="shared" si="866"/>
        <v>0</v>
      </c>
      <c r="AQ6166">
        <f t="shared" si="867"/>
        <v>1</v>
      </c>
      <c r="AR6166">
        <f t="shared" si="868"/>
        <v>0</v>
      </c>
      <c r="AS6166">
        <f t="shared" si="869"/>
        <v>0</v>
      </c>
      <c r="AT6166">
        <f t="shared" si="870"/>
        <v>0</v>
      </c>
      <c r="AU6166">
        <f t="shared" si="870"/>
        <v>0</v>
      </c>
      <c r="AV6166" t="str">
        <f t="shared" si="872"/>
        <v>2020-11-11T14:23:24</v>
      </c>
    </row>
    <row r="6167" spans="1:48" x14ac:dyDescent="0.25">
      <c r="A6167" s="5">
        <v>6238</v>
      </c>
      <c r="B6167" s="5" t="s">
        <v>5448</v>
      </c>
      <c r="C6167" s="5" t="s">
        <v>5449</v>
      </c>
      <c r="D6167" s="6" t="s">
        <v>5450</v>
      </c>
      <c r="E6167">
        <v>23</v>
      </c>
      <c r="F6167" s="7">
        <v>0.38186821929999998</v>
      </c>
      <c r="G6167" s="7">
        <v>0</v>
      </c>
      <c r="H6167" t="s">
        <v>5451</v>
      </c>
      <c r="I6167">
        <v>0</v>
      </c>
      <c r="J6167">
        <v>0</v>
      </c>
      <c r="K6167">
        <v>35000</v>
      </c>
      <c r="L6167" t="s">
        <v>52</v>
      </c>
      <c r="M6167" s="8" t="s">
        <v>53</v>
      </c>
      <c r="N6167" s="8">
        <v>0.69642857142857095</v>
      </c>
      <c r="O6167">
        <v>0.30357142857142799</v>
      </c>
      <c r="P6167" s="9">
        <v>-0.83054765503224603</v>
      </c>
      <c r="Q6167">
        <v>35000</v>
      </c>
      <c r="R6167" s="8"/>
      <c r="S6167" s="8"/>
      <c r="AA6167">
        <v>2698920</v>
      </c>
      <c r="AB6167">
        <v>0</v>
      </c>
      <c r="AC6167">
        <v>12</v>
      </c>
      <c r="AD6167">
        <v>0</v>
      </c>
      <c r="AE6167">
        <v>2005</v>
      </c>
      <c r="AF6167" t="s">
        <v>121</v>
      </c>
      <c r="AG6167">
        <v>300000</v>
      </c>
      <c r="AH6167" t="s">
        <v>55</v>
      </c>
      <c r="AI6167" t="s">
        <v>56</v>
      </c>
      <c r="AJ6167">
        <v>0.34272802959999998</v>
      </c>
      <c r="AK6167">
        <v>25590</v>
      </c>
      <c r="AL6167" s="8" t="s">
        <v>14181</v>
      </c>
      <c r="AM6167" s="10">
        <f t="shared" si="864"/>
        <v>2017</v>
      </c>
      <c r="AN6167">
        <f t="shared" si="865"/>
        <v>1</v>
      </c>
      <c r="AO6167">
        <f t="shared" si="871"/>
        <v>0</v>
      </c>
      <c r="AP6167">
        <f t="shared" si="866"/>
        <v>0</v>
      </c>
      <c r="AQ6167">
        <f t="shared" si="867"/>
        <v>1</v>
      </c>
      <c r="AR6167">
        <f t="shared" si="868"/>
        <v>0</v>
      </c>
      <c r="AS6167">
        <f t="shared" si="869"/>
        <v>0</v>
      </c>
      <c r="AT6167">
        <f t="shared" si="870"/>
        <v>0</v>
      </c>
      <c r="AU6167">
        <f t="shared" si="870"/>
        <v>1</v>
      </c>
      <c r="AV6167" t="str">
        <f t="shared" si="872"/>
        <v>2020-11-11T14:24:32</v>
      </c>
    </row>
    <row r="6168" spans="1:48" x14ac:dyDescent="0.25">
      <c r="A6168" s="5">
        <v>6239</v>
      </c>
      <c r="B6168" s="5" t="s">
        <v>1049</v>
      </c>
      <c r="C6168" s="5" t="s">
        <v>1050</v>
      </c>
      <c r="D6168" s="6" t="s">
        <v>1051</v>
      </c>
      <c r="E6168">
        <v>9</v>
      </c>
      <c r="F6168" s="7">
        <v>0.46909579759999998</v>
      </c>
      <c r="G6168" s="7">
        <v>0</v>
      </c>
      <c r="H6168" t="s">
        <v>1052</v>
      </c>
      <c r="I6168">
        <v>0</v>
      </c>
      <c r="J6168">
        <v>0</v>
      </c>
      <c r="K6168">
        <v>180000</v>
      </c>
      <c r="L6168" t="s">
        <v>52</v>
      </c>
      <c r="M6168" s="8" t="s">
        <v>53</v>
      </c>
      <c r="N6168" s="8">
        <v>0.75</v>
      </c>
      <c r="O6168">
        <v>0.25</v>
      </c>
      <c r="P6168" s="9">
        <v>0</v>
      </c>
      <c r="Q6168">
        <v>80000</v>
      </c>
      <c r="R6168" s="8"/>
      <c r="S6168" s="8" t="s">
        <v>10969</v>
      </c>
      <c r="T6168">
        <v>848318</v>
      </c>
      <c r="U6168">
        <v>405417</v>
      </c>
      <c r="V6168">
        <v>867623</v>
      </c>
      <c r="W6168">
        <v>500848</v>
      </c>
      <c r="X6168">
        <v>50300</v>
      </c>
      <c r="Y6168">
        <v>125135</v>
      </c>
      <c r="Z6168">
        <v>695449</v>
      </c>
      <c r="AA6168">
        <v>1381561</v>
      </c>
      <c r="AB6168">
        <v>174864</v>
      </c>
      <c r="AC6168">
        <v>7</v>
      </c>
      <c r="AD6168">
        <v>1206697</v>
      </c>
      <c r="AE6168">
        <v>2005</v>
      </c>
      <c r="AF6168" t="s">
        <v>121</v>
      </c>
      <c r="AG6168">
        <v>20000</v>
      </c>
      <c r="AH6168" t="s">
        <v>55</v>
      </c>
      <c r="AI6168" t="s">
        <v>55</v>
      </c>
      <c r="AJ6168">
        <v>1</v>
      </c>
      <c r="AK6168">
        <v>14520</v>
      </c>
      <c r="AL6168" s="8" t="s">
        <v>14182</v>
      </c>
      <c r="AM6168" s="10">
        <f t="shared" si="864"/>
        <v>2018</v>
      </c>
      <c r="AN6168">
        <f t="shared" si="865"/>
        <v>1</v>
      </c>
      <c r="AO6168">
        <f t="shared" si="871"/>
        <v>0</v>
      </c>
      <c r="AP6168">
        <f t="shared" si="866"/>
        <v>0</v>
      </c>
      <c r="AQ6168">
        <f t="shared" si="867"/>
        <v>1</v>
      </c>
      <c r="AR6168">
        <f t="shared" si="868"/>
        <v>0</v>
      </c>
      <c r="AS6168">
        <f t="shared" si="869"/>
        <v>0</v>
      </c>
      <c r="AT6168">
        <f t="shared" si="870"/>
        <v>0</v>
      </c>
      <c r="AU6168">
        <f t="shared" si="870"/>
        <v>0</v>
      </c>
      <c r="AV6168" t="str">
        <f t="shared" si="872"/>
        <v>2020-11-11T14:28:06</v>
      </c>
    </row>
    <row r="6169" spans="1:48" x14ac:dyDescent="0.25">
      <c r="A6169" s="5">
        <v>6240</v>
      </c>
      <c r="B6169" s="5" t="s">
        <v>6086</v>
      </c>
      <c r="C6169" s="5" t="s">
        <v>6087</v>
      </c>
      <c r="D6169" s="6" t="s">
        <v>6088</v>
      </c>
      <c r="E6169">
        <v>18</v>
      </c>
      <c r="F6169" s="7">
        <v>0.3842935495</v>
      </c>
      <c r="G6169" s="7">
        <v>0</v>
      </c>
      <c r="H6169" t="s">
        <v>2391</v>
      </c>
      <c r="I6169">
        <v>0</v>
      </c>
      <c r="J6169">
        <v>0</v>
      </c>
      <c r="K6169">
        <v>10000</v>
      </c>
      <c r="L6169" t="s">
        <v>52</v>
      </c>
      <c r="M6169" s="8" t="s">
        <v>53</v>
      </c>
      <c r="N6169" s="8">
        <v>0.69642857142857095</v>
      </c>
      <c r="O6169">
        <v>0.30357142857142799</v>
      </c>
      <c r="P6169" s="9">
        <v>-0.48992409533982101</v>
      </c>
      <c r="Q6169">
        <v>10000</v>
      </c>
      <c r="R6169" s="8"/>
      <c r="S6169" s="8"/>
      <c r="AA6169">
        <v>1731793</v>
      </c>
      <c r="AB6169">
        <v>0</v>
      </c>
      <c r="AC6169">
        <v>12</v>
      </c>
      <c r="AD6169">
        <v>0</v>
      </c>
      <c r="AE6169">
        <v>2015</v>
      </c>
      <c r="AF6169" t="s">
        <v>126</v>
      </c>
      <c r="AG6169">
        <v>30000</v>
      </c>
      <c r="AH6169" t="s">
        <v>55</v>
      </c>
      <c r="AI6169" t="s">
        <v>55</v>
      </c>
      <c r="AJ6169">
        <v>0.87066988980000004</v>
      </c>
      <c r="AK6169">
        <v>7040</v>
      </c>
      <c r="AL6169" s="8" t="s">
        <v>14183</v>
      </c>
      <c r="AM6169" s="10">
        <f t="shared" si="864"/>
        <v>2015</v>
      </c>
      <c r="AN6169">
        <f t="shared" si="865"/>
        <v>1</v>
      </c>
      <c r="AO6169">
        <f t="shared" si="871"/>
        <v>0</v>
      </c>
      <c r="AP6169">
        <f t="shared" si="866"/>
        <v>0</v>
      </c>
      <c r="AQ6169">
        <f t="shared" si="867"/>
        <v>1</v>
      </c>
      <c r="AR6169">
        <f t="shared" si="868"/>
        <v>0</v>
      </c>
      <c r="AS6169">
        <f t="shared" si="869"/>
        <v>0</v>
      </c>
      <c r="AT6169">
        <f t="shared" si="870"/>
        <v>0</v>
      </c>
      <c r="AU6169">
        <f t="shared" si="870"/>
        <v>0</v>
      </c>
      <c r="AV6169" t="str">
        <f t="shared" si="872"/>
        <v>2020-11-11T14:41:41</v>
      </c>
    </row>
    <row r="6170" spans="1:48" x14ac:dyDescent="0.25">
      <c r="A6170" s="5">
        <v>6241</v>
      </c>
      <c r="B6170" s="5" t="s">
        <v>1012</v>
      </c>
      <c r="C6170" s="5" t="s">
        <v>1013</v>
      </c>
      <c r="D6170" s="6" t="s">
        <v>1014</v>
      </c>
      <c r="E6170">
        <v>259</v>
      </c>
      <c r="F6170" s="7">
        <v>0.5213125099</v>
      </c>
      <c r="G6170" s="7">
        <v>0</v>
      </c>
      <c r="H6170" t="s">
        <v>1015</v>
      </c>
      <c r="I6170">
        <v>36</v>
      </c>
      <c r="J6170">
        <v>41582.300000000003</v>
      </c>
      <c r="K6170">
        <v>150000</v>
      </c>
      <c r="L6170" t="s">
        <v>52</v>
      </c>
      <c r="M6170" s="8" t="s">
        <v>86</v>
      </c>
      <c r="N6170" s="8">
        <v>0.64285714285714202</v>
      </c>
      <c r="O6170">
        <v>0.35714285714285698</v>
      </c>
      <c r="P6170" s="9">
        <v>-0.963804678630518</v>
      </c>
      <c r="Q6170">
        <v>100000</v>
      </c>
      <c r="R6170" s="8"/>
      <c r="S6170" s="8" t="s">
        <v>329</v>
      </c>
      <c r="T6170">
        <v>2133611</v>
      </c>
      <c r="U6170">
        <v>172922</v>
      </c>
      <c r="V6170">
        <v>2431297</v>
      </c>
      <c r="W6170">
        <v>2243858</v>
      </c>
      <c r="X6170">
        <v>14515</v>
      </c>
      <c r="Y6170">
        <v>144306</v>
      </c>
      <c r="Z6170">
        <v>1948748</v>
      </c>
      <c r="AA6170">
        <v>4020321</v>
      </c>
      <c r="AB6170">
        <v>3025183</v>
      </c>
      <c r="AC6170">
        <v>12</v>
      </c>
      <c r="AD6170">
        <v>995138</v>
      </c>
      <c r="AE6170">
        <v>1982</v>
      </c>
      <c r="AF6170" t="s">
        <v>54</v>
      </c>
      <c r="AG6170">
        <v>300000</v>
      </c>
      <c r="AH6170" t="s">
        <v>55</v>
      </c>
      <c r="AI6170" t="s">
        <v>56</v>
      </c>
      <c r="AJ6170">
        <v>0.99129988170000005</v>
      </c>
      <c r="AK6170">
        <v>185174</v>
      </c>
      <c r="AL6170" s="8" t="s">
        <v>14184</v>
      </c>
      <c r="AM6170" s="10">
        <f t="shared" si="864"/>
        <v>2006</v>
      </c>
      <c r="AN6170">
        <f t="shared" si="865"/>
        <v>1</v>
      </c>
      <c r="AO6170">
        <f t="shared" si="871"/>
        <v>0</v>
      </c>
      <c r="AP6170">
        <f t="shared" si="866"/>
        <v>0</v>
      </c>
      <c r="AQ6170">
        <f t="shared" si="867"/>
        <v>0</v>
      </c>
      <c r="AR6170">
        <f t="shared" si="868"/>
        <v>1</v>
      </c>
      <c r="AS6170">
        <f t="shared" si="869"/>
        <v>0</v>
      </c>
      <c r="AT6170">
        <f t="shared" si="870"/>
        <v>0</v>
      </c>
      <c r="AU6170">
        <f t="shared" si="870"/>
        <v>1</v>
      </c>
      <c r="AV6170" t="str">
        <f t="shared" si="872"/>
        <v>2020-11-11T14:43:27</v>
      </c>
    </row>
    <row r="6171" spans="1:48" x14ac:dyDescent="0.25">
      <c r="A6171" s="5">
        <v>6242</v>
      </c>
      <c r="B6171" s="5" t="s">
        <v>14185</v>
      </c>
      <c r="C6171" s="5" t="s">
        <v>14186</v>
      </c>
      <c r="D6171" s="6" t="s">
        <v>14187</v>
      </c>
      <c r="E6171">
        <v>0</v>
      </c>
      <c r="F6171" s="7">
        <v>0.5919421775</v>
      </c>
      <c r="G6171" s="7">
        <v>0</v>
      </c>
      <c r="H6171" t="s">
        <v>4975</v>
      </c>
      <c r="I6171">
        <v>0</v>
      </c>
      <c r="J6171">
        <v>0</v>
      </c>
      <c r="K6171">
        <v>15000</v>
      </c>
      <c r="L6171" t="s">
        <v>52</v>
      </c>
      <c r="M6171" s="8" t="s">
        <v>53</v>
      </c>
      <c r="N6171" s="8">
        <v>0.85714285714285698</v>
      </c>
      <c r="O6171">
        <v>0.14285714285714199</v>
      </c>
      <c r="P6171" s="9">
        <v>0</v>
      </c>
      <c r="Q6171">
        <v>15000</v>
      </c>
      <c r="R6171" s="8"/>
      <c r="S6171" s="8"/>
      <c r="AA6171">
        <v>2089420</v>
      </c>
      <c r="AB6171">
        <v>0</v>
      </c>
      <c r="AC6171">
        <v>12</v>
      </c>
      <c r="AD6171">
        <v>0</v>
      </c>
      <c r="AE6171">
        <v>2010</v>
      </c>
      <c r="AF6171" t="s">
        <v>68</v>
      </c>
      <c r="AG6171">
        <v>100000</v>
      </c>
      <c r="AH6171" t="s">
        <v>55</v>
      </c>
      <c r="AI6171" t="s">
        <v>55</v>
      </c>
      <c r="AJ6171">
        <v>1</v>
      </c>
      <c r="AK6171">
        <v>2220</v>
      </c>
      <c r="AL6171" s="8" t="s">
        <v>14188</v>
      </c>
      <c r="AM6171" s="10">
        <f t="shared" si="864"/>
        <v>2018</v>
      </c>
      <c r="AN6171">
        <f t="shared" si="865"/>
        <v>1</v>
      </c>
      <c r="AO6171">
        <f t="shared" si="871"/>
        <v>0</v>
      </c>
      <c r="AP6171">
        <f t="shared" si="866"/>
        <v>0</v>
      </c>
      <c r="AQ6171">
        <f t="shared" si="867"/>
        <v>1</v>
      </c>
      <c r="AR6171">
        <f t="shared" si="868"/>
        <v>0</v>
      </c>
      <c r="AS6171">
        <f t="shared" si="869"/>
        <v>0</v>
      </c>
      <c r="AT6171">
        <f t="shared" si="870"/>
        <v>0</v>
      </c>
      <c r="AU6171">
        <f t="shared" si="870"/>
        <v>0</v>
      </c>
      <c r="AV6171" t="str">
        <f t="shared" si="872"/>
        <v>2020-11-11T14:45:08</v>
      </c>
    </row>
    <row r="6172" spans="1:48" x14ac:dyDescent="0.25">
      <c r="A6172" s="5">
        <v>6243</v>
      </c>
      <c r="B6172" s="5" t="s">
        <v>14189</v>
      </c>
      <c r="C6172" s="5" t="s">
        <v>14190</v>
      </c>
      <c r="D6172" s="6" t="s">
        <v>14191</v>
      </c>
      <c r="E6172">
        <v>0</v>
      </c>
      <c r="F6172" s="7">
        <v>0.40827223759999998</v>
      </c>
      <c r="G6172" s="7">
        <v>0</v>
      </c>
      <c r="H6172" t="s">
        <v>12847</v>
      </c>
      <c r="I6172">
        <v>47</v>
      </c>
      <c r="J6172">
        <v>30550.01</v>
      </c>
      <c r="K6172">
        <v>200000</v>
      </c>
      <c r="L6172" t="s">
        <v>52</v>
      </c>
      <c r="M6172" s="8" t="s">
        <v>63</v>
      </c>
      <c r="N6172" s="8">
        <v>1</v>
      </c>
      <c r="O6172">
        <v>0</v>
      </c>
      <c r="P6172" s="9">
        <v>0</v>
      </c>
      <c r="Q6172">
        <v>25000</v>
      </c>
      <c r="R6172" s="8"/>
      <c r="S6172" s="8" t="s">
        <v>329</v>
      </c>
      <c r="T6172">
        <v>937301</v>
      </c>
      <c r="U6172">
        <v>58978</v>
      </c>
      <c r="V6172">
        <v>974161</v>
      </c>
      <c r="W6172">
        <v>915182</v>
      </c>
      <c r="X6172">
        <v>0</v>
      </c>
      <c r="Y6172">
        <v>0</v>
      </c>
      <c r="Z6172">
        <v>271499</v>
      </c>
      <c r="AA6172">
        <v>1827429</v>
      </c>
      <c r="AB6172">
        <v>1055755</v>
      </c>
      <c r="AC6172">
        <v>12</v>
      </c>
      <c r="AD6172">
        <v>771674</v>
      </c>
      <c r="AE6172">
        <v>2007</v>
      </c>
      <c r="AF6172" t="s">
        <v>121</v>
      </c>
      <c r="AG6172">
        <v>10000</v>
      </c>
      <c r="AH6172" t="s">
        <v>55</v>
      </c>
      <c r="AI6172" t="s">
        <v>55</v>
      </c>
      <c r="AJ6172">
        <v>1</v>
      </c>
      <c r="AK6172">
        <v>7040</v>
      </c>
      <c r="AL6172" s="8" t="s">
        <v>14192</v>
      </c>
      <c r="AM6172" s="10">
        <f t="shared" si="864"/>
        <v>2020</v>
      </c>
      <c r="AN6172">
        <f t="shared" si="865"/>
        <v>1</v>
      </c>
      <c r="AO6172">
        <f t="shared" si="871"/>
        <v>0</v>
      </c>
      <c r="AP6172">
        <f t="shared" si="866"/>
        <v>1</v>
      </c>
      <c r="AQ6172">
        <f t="shared" si="867"/>
        <v>0</v>
      </c>
      <c r="AR6172">
        <f t="shared" si="868"/>
        <v>0</v>
      </c>
      <c r="AS6172">
        <f t="shared" si="869"/>
        <v>0</v>
      </c>
      <c r="AT6172">
        <f t="shared" si="870"/>
        <v>0</v>
      </c>
      <c r="AU6172">
        <f t="shared" si="870"/>
        <v>0</v>
      </c>
      <c r="AV6172" t="str">
        <f t="shared" si="872"/>
        <v>2020-11-11T14:49:14</v>
      </c>
    </row>
    <row r="6173" spans="1:48" x14ac:dyDescent="0.25">
      <c r="A6173" s="5">
        <v>6244</v>
      </c>
      <c r="B6173" s="5" t="s">
        <v>10808</v>
      </c>
      <c r="C6173" s="5" t="s">
        <v>10809</v>
      </c>
      <c r="D6173" s="6" t="s">
        <v>10810</v>
      </c>
      <c r="E6173">
        <v>7</v>
      </c>
      <c r="F6173" s="7">
        <v>0</v>
      </c>
      <c r="G6173" s="7"/>
      <c r="H6173" t="s">
        <v>10811</v>
      </c>
      <c r="I6173">
        <v>0</v>
      </c>
      <c r="J6173">
        <v>0</v>
      </c>
      <c r="K6173">
        <v>25000</v>
      </c>
      <c r="L6173" t="s">
        <v>52</v>
      </c>
      <c r="M6173" s="8" t="s">
        <v>86</v>
      </c>
      <c r="N6173" s="8">
        <v>0.53571428571428503</v>
      </c>
      <c r="O6173">
        <v>0.46428571428571402</v>
      </c>
      <c r="P6173" s="11">
        <v>-9.9999999999999998E-17</v>
      </c>
      <c r="Q6173">
        <v>20000</v>
      </c>
      <c r="R6173" s="8"/>
      <c r="S6173" s="8"/>
      <c r="AA6173">
        <v>2383715</v>
      </c>
      <c r="AB6173">
        <v>0</v>
      </c>
      <c r="AC6173">
        <v>12</v>
      </c>
      <c r="AD6173">
        <v>0</v>
      </c>
      <c r="AE6173">
        <v>2016</v>
      </c>
      <c r="AF6173" t="s">
        <v>126</v>
      </c>
      <c r="AG6173">
        <v>400000</v>
      </c>
      <c r="AH6173" t="s">
        <v>55</v>
      </c>
      <c r="AI6173" t="s">
        <v>56</v>
      </c>
      <c r="AJ6173">
        <v>0</v>
      </c>
      <c r="AK6173">
        <v>1760</v>
      </c>
      <c r="AL6173" s="8" t="s">
        <v>14193</v>
      </c>
      <c r="AM6173" s="10">
        <f t="shared" si="864"/>
        <v>2018</v>
      </c>
      <c r="AN6173">
        <f t="shared" si="865"/>
        <v>1</v>
      </c>
      <c r="AO6173">
        <f t="shared" si="871"/>
        <v>0</v>
      </c>
      <c r="AP6173">
        <f t="shared" si="866"/>
        <v>0</v>
      </c>
      <c r="AQ6173">
        <f t="shared" si="867"/>
        <v>0</v>
      </c>
      <c r="AR6173">
        <f t="shared" si="868"/>
        <v>1</v>
      </c>
      <c r="AS6173">
        <f t="shared" si="869"/>
        <v>0</v>
      </c>
      <c r="AT6173">
        <f t="shared" si="870"/>
        <v>0</v>
      </c>
      <c r="AU6173">
        <f t="shared" si="870"/>
        <v>1</v>
      </c>
      <c r="AV6173" t="str">
        <f t="shared" si="872"/>
        <v>2020-11-11T14:51:20</v>
      </c>
    </row>
    <row r="6174" spans="1:48" x14ac:dyDescent="0.25">
      <c r="A6174" s="5">
        <v>6245</v>
      </c>
      <c r="B6174" s="5" t="s">
        <v>3952</v>
      </c>
      <c r="C6174" s="5" t="s">
        <v>3953</v>
      </c>
      <c r="D6174" s="6" t="s">
        <v>3954</v>
      </c>
      <c r="E6174">
        <v>4</v>
      </c>
      <c r="F6174" s="7">
        <v>0.30102344549999999</v>
      </c>
      <c r="G6174" s="7">
        <v>0</v>
      </c>
      <c r="H6174" t="s">
        <v>3955</v>
      </c>
      <c r="I6174">
        <v>0</v>
      </c>
      <c r="J6174">
        <v>0</v>
      </c>
      <c r="K6174">
        <v>30000</v>
      </c>
      <c r="L6174" t="s">
        <v>52</v>
      </c>
      <c r="M6174" s="8" t="s">
        <v>53</v>
      </c>
      <c r="N6174" s="8">
        <v>0.73214285714285698</v>
      </c>
      <c r="O6174">
        <v>0.26785714285714202</v>
      </c>
      <c r="P6174" s="9">
        <v>0</v>
      </c>
      <c r="Q6174">
        <v>20000</v>
      </c>
      <c r="R6174" s="8"/>
      <c r="S6174" s="8"/>
      <c r="AA6174">
        <v>730839</v>
      </c>
      <c r="AB6174">
        <v>0</v>
      </c>
      <c r="AC6174">
        <v>7</v>
      </c>
      <c r="AD6174">
        <v>0</v>
      </c>
      <c r="AE6174">
        <v>2010</v>
      </c>
      <c r="AF6174" t="s">
        <v>68</v>
      </c>
      <c r="AG6174">
        <v>10000</v>
      </c>
      <c r="AH6174" t="s">
        <v>55</v>
      </c>
      <c r="AI6174" t="s">
        <v>55</v>
      </c>
      <c r="AJ6174">
        <v>1</v>
      </c>
      <c r="AK6174">
        <v>7920</v>
      </c>
      <c r="AL6174" s="8" t="s">
        <v>14194</v>
      </c>
      <c r="AM6174" s="10">
        <f t="shared" si="864"/>
        <v>2018</v>
      </c>
      <c r="AN6174">
        <f t="shared" si="865"/>
        <v>1</v>
      </c>
      <c r="AO6174">
        <f t="shared" si="871"/>
        <v>0</v>
      </c>
      <c r="AP6174">
        <f t="shared" si="866"/>
        <v>0</v>
      </c>
      <c r="AQ6174">
        <f t="shared" si="867"/>
        <v>1</v>
      </c>
      <c r="AR6174">
        <f t="shared" si="868"/>
        <v>0</v>
      </c>
      <c r="AS6174">
        <f t="shared" si="869"/>
        <v>0</v>
      </c>
      <c r="AT6174">
        <f t="shared" si="870"/>
        <v>0</v>
      </c>
      <c r="AU6174">
        <f t="shared" si="870"/>
        <v>0</v>
      </c>
      <c r="AV6174" t="str">
        <f t="shared" si="872"/>
        <v>2020-11-11T14:55:43</v>
      </c>
    </row>
    <row r="6175" spans="1:48" x14ac:dyDescent="0.25">
      <c r="A6175" s="5">
        <v>6246</v>
      </c>
      <c r="B6175" s="5" t="s">
        <v>1059</v>
      </c>
      <c r="C6175" s="5" t="s">
        <v>1060</v>
      </c>
      <c r="D6175" s="6" t="s">
        <v>1061</v>
      </c>
      <c r="E6175">
        <v>18</v>
      </c>
      <c r="F6175" s="7">
        <v>0.49016552079999998</v>
      </c>
      <c r="G6175" s="7">
        <v>0</v>
      </c>
      <c r="H6175" t="s">
        <v>1062</v>
      </c>
      <c r="I6175">
        <v>47</v>
      </c>
      <c r="J6175">
        <v>33269.26</v>
      </c>
      <c r="K6175">
        <v>40000</v>
      </c>
      <c r="L6175" t="s">
        <v>52</v>
      </c>
      <c r="M6175" s="8" t="s">
        <v>53</v>
      </c>
      <c r="N6175" s="8">
        <v>0.76785714285714202</v>
      </c>
      <c r="O6175">
        <v>0.23214285714285701</v>
      </c>
      <c r="P6175" s="9">
        <v>0.86602540378443904</v>
      </c>
      <c r="Q6175">
        <v>30000</v>
      </c>
      <c r="R6175" s="8"/>
      <c r="S6175" s="8" t="s">
        <v>217</v>
      </c>
      <c r="T6175">
        <v>3413036</v>
      </c>
      <c r="U6175">
        <v>1115529</v>
      </c>
      <c r="V6175">
        <v>3850888</v>
      </c>
      <c r="W6175">
        <v>2735358</v>
      </c>
      <c r="X6175">
        <v>0</v>
      </c>
      <c r="Y6175">
        <v>2473428</v>
      </c>
      <c r="Z6175">
        <v>892027</v>
      </c>
      <c r="AA6175">
        <v>4699829</v>
      </c>
      <c r="AB6175">
        <v>2548248</v>
      </c>
      <c r="AC6175">
        <v>12</v>
      </c>
      <c r="AD6175">
        <v>2151581</v>
      </c>
      <c r="AE6175">
        <v>2013</v>
      </c>
      <c r="AF6175" t="s">
        <v>68</v>
      </c>
      <c r="AG6175">
        <v>280000</v>
      </c>
      <c r="AH6175" t="s">
        <v>55</v>
      </c>
      <c r="AI6175" t="s">
        <v>55</v>
      </c>
      <c r="AJ6175">
        <v>1</v>
      </c>
      <c r="AK6175">
        <v>119600</v>
      </c>
      <c r="AL6175" s="8" t="s">
        <v>14195</v>
      </c>
      <c r="AM6175" s="10">
        <f t="shared" si="864"/>
        <v>2017</v>
      </c>
      <c r="AN6175">
        <f t="shared" si="865"/>
        <v>1</v>
      </c>
      <c r="AO6175">
        <f t="shared" si="871"/>
        <v>0</v>
      </c>
      <c r="AP6175">
        <f t="shared" si="866"/>
        <v>0</v>
      </c>
      <c r="AQ6175">
        <f t="shared" si="867"/>
        <v>1</v>
      </c>
      <c r="AR6175">
        <f t="shared" si="868"/>
        <v>0</v>
      </c>
      <c r="AS6175">
        <f t="shared" si="869"/>
        <v>0</v>
      </c>
      <c r="AT6175">
        <f t="shared" si="870"/>
        <v>0</v>
      </c>
      <c r="AU6175">
        <f t="shared" si="870"/>
        <v>0</v>
      </c>
      <c r="AV6175" t="str">
        <f t="shared" si="872"/>
        <v>2020-11-11T16:16:11</v>
      </c>
    </row>
    <row r="6176" spans="1:48" x14ac:dyDescent="0.25">
      <c r="A6176" s="5">
        <v>6247</v>
      </c>
      <c r="B6176" s="5" t="s">
        <v>14196</v>
      </c>
      <c r="C6176" s="5" t="s">
        <v>14197</v>
      </c>
      <c r="D6176" s="6" t="s">
        <v>14198</v>
      </c>
      <c r="E6176">
        <v>4</v>
      </c>
      <c r="F6176" s="7">
        <v>0.34200746720000003</v>
      </c>
      <c r="G6176" s="7">
        <v>0</v>
      </c>
      <c r="H6176" t="s">
        <v>12334</v>
      </c>
      <c r="I6176">
        <v>0</v>
      </c>
      <c r="J6176">
        <v>0</v>
      </c>
      <c r="K6176">
        <v>100000</v>
      </c>
      <c r="L6176" t="s">
        <v>52</v>
      </c>
      <c r="M6176" s="8" t="s">
        <v>53</v>
      </c>
      <c r="N6176" s="8">
        <v>0.82142857142857095</v>
      </c>
      <c r="O6176">
        <v>0.17857142857142799</v>
      </c>
      <c r="P6176" s="9">
        <v>0.86602540378443904</v>
      </c>
      <c r="Q6176">
        <v>35000</v>
      </c>
      <c r="R6176" s="8"/>
      <c r="S6176" s="8" t="s">
        <v>329</v>
      </c>
      <c r="T6176">
        <v>642846</v>
      </c>
      <c r="U6176">
        <v>182970</v>
      </c>
      <c r="V6176">
        <v>670328</v>
      </c>
      <c r="W6176">
        <v>487358</v>
      </c>
      <c r="X6176">
        <v>0</v>
      </c>
      <c r="Y6176">
        <v>160331</v>
      </c>
      <c r="Z6176">
        <v>299498</v>
      </c>
      <c r="AA6176">
        <v>1711177</v>
      </c>
      <c r="AB6176">
        <v>782223</v>
      </c>
      <c r="AC6176">
        <v>12</v>
      </c>
      <c r="AD6176">
        <v>928954</v>
      </c>
      <c r="AE6176">
        <v>1991</v>
      </c>
      <c r="AF6176" t="s">
        <v>54</v>
      </c>
      <c r="AG6176">
        <v>102001</v>
      </c>
      <c r="AH6176" t="s">
        <v>55</v>
      </c>
      <c r="AI6176" t="s">
        <v>55</v>
      </c>
      <c r="AJ6176">
        <v>1</v>
      </c>
      <c r="AK6176">
        <v>50600</v>
      </c>
      <c r="AL6176" s="8" t="s">
        <v>14199</v>
      </c>
      <c r="AM6176" s="10">
        <f t="shared" si="864"/>
        <v>2019</v>
      </c>
      <c r="AN6176">
        <f t="shared" si="865"/>
        <v>1</v>
      </c>
      <c r="AO6176">
        <f t="shared" si="871"/>
        <v>0</v>
      </c>
      <c r="AP6176">
        <f t="shared" si="866"/>
        <v>0</v>
      </c>
      <c r="AQ6176">
        <f t="shared" si="867"/>
        <v>1</v>
      </c>
      <c r="AR6176">
        <f t="shared" si="868"/>
        <v>0</v>
      </c>
      <c r="AS6176">
        <f t="shared" si="869"/>
        <v>0</v>
      </c>
      <c r="AT6176">
        <f t="shared" si="870"/>
        <v>0</v>
      </c>
      <c r="AU6176">
        <f t="shared" si="870"/>
        <v>0</v>
      </c>
      <c r="AV6176" t="str">
        <f t="shared" si="872"/>
        <v>2020-11-11T17:08:36</v>
      </c>
    </row>
    <row r="6177" spans="1:48" x14ac:dyDescent="0.25">
      <c r="A6177" s="5">
        <v>6248</v>
      </c>
      <c r="B6177" s="5" t="s">
        <v>4204</v>
      </c>
      <c r="C6177" s="5" t="s">
        <v>4205</v>
      </c>
      <c r="D6177" s="6" t="s">
        <v>4206</v>
      </c>
      <c r="E6177">
        <v>14</v>
      </c>
      <c r="F6177" s="7">
        <v>0.56504577389999999</v>
      </c>
      <c r="G6177" s="7">
        <v>0</v>
      </c>
      <c r="H6177" t="s">
        <v>4207</v>
      </c>
      <c r="I6177">
        <v>42</v>
      </c>
      <c r="J6177">
        <v>118195.87</v>
      </c>
      <c r="K6177">
        <v>230000</v>
      </c>
      <c r="L6177" t="s">
        <v>52</v>
      </c>
      <c r="M6177" s="8" t="s">
        <v>86</v>
      </c>
      <c r="N6177" s="8">
        <v>0.64285714285714202</v>
      </c>
      <c r="O6177">
        <v>0.35714285714285698</v>
      </c>
      <c r="P6177" s="9">
        <v>0</v>
      </c>
      <c r="Q6177">
        <v>230000</v>
      </c>
      <c r="R6177" s="8"/>
      <c r="S6177" s="8" t="s">
        <v>329</v>
      </c>
      <c r="T6177">
        <v>40147679</v>
      </c>
      <c r="U6177">
        <v>40222591</v>
      </c>
      <c r="V6177">
        <v>56028277</v>
      </c>
      <c r="W6177">
        <v>15136282</v>
      </c>
      <c r="X6177">
        <v>15775862</v>
      </c>
      <c r="Y6177">
        <v>14799137</v>
      </c>
      <c r="Z6177">
        <v>23664583</v>
      </c>
      <c r="AA6177">
        <v>120776175</v>
      </c>
      <c r="AB6177">
        <v>33545891</v>
      </c>
      <c r="AC6177">
        <v>12</v>
      </c>
      <c r="AD6177">
        <v>87230284</v>
      </c>
      <c r="AE6177">
        <v>2004</v>
      </c>
      <c r="AF6177" t="s">
        <v>121</v>
      </c>
      <c r="AG6177">
        <v>3000000</v>
      </c>
      <c r="AH6177" t="s">
        <v>55</v>
      </c>
      <c r="AI6177" t="s">
        <v>56</v>
      </c>
      <c r="AJ6177">
        <v>1</v>
      </c>
      <c r="AK6177">
        <v>4670447</v>
      </c>
      <c r="AL6177" s="8" t="s">
        <v>14200</v>
      </c>
      <c r="AM6177" s="10">
        <f t="shared" si="864"/>
        <v>2019</v>
      </c>
      <c r="AN6177">
        <f t="shared" si="865"/>
        <v>1</v>
      </c>
      <c r="AO6177">
        <f t="shared" si="871"/>
        <v>0</v>
      </c>
      <c r="AP6177">
        <f t="shared" si="866"/>
        <v>0</v>
      </c>
      <c r="AQ6177">
        <f t="shared" si="867"/>
        <v>0</v>
      </c>
      <c r="AR6177">
        <f t="shared" si="868"/>
        <v>1</v>
      </c>
      <c r="AS6177">
        <f t="shared" si="869"/>
        <v>0</v>
      </c>
      <c r="AT6177">
        <f t="shared" si="870"/>
        <v>0</v>
      </c>
      <c r="AU6177">
        <f t="shared" si="870"/>
        <v>1</v>
      </c>
      <c r="AV6177" t="str">
        <f t="shared" si="872"/>
        <v>2020-11-11T17:11:47</v>
      </c>
    </row>
    <row r="6178" spans="1:48" x14ac:dyDescent="0.25">
      <c r="A6178" s="5">
        <v>6249</v>
      </c>
      <c r="B6178" s="5" t="s">
        <v>14201</v>
      </c>
      <c r="C6178" s="5" t="s">
        <v>14202</v>
      </c>
      <c r="D6178" s="6" t="s">
        <v>14203</v>
      </c>
      <c r="E6178">
        <v>0</v>
      </c>
      <c r="F6178" s="7">
        <v>0.48793155589999998</v>
      </c>
      <c r="G6178" s="7">
        <v>0</v>
      </c>
      <c r="H6178" t="s">
        <v>4639</v>
      </c>
      <c r="I6178">
        <v>344</v>
      </c>
      <c r="J6178">
        <v>17193.599999999999</v>
      </c>
      <c r="K6178">
        <v>30000</v>
      </c>
      <c r="L6178" t="s">
        <v>52</v>
      </c>
      <c r="M6178" s="8" t="s">
        <v>63</v>
      </c>
      <c r="N6178" s="8">
        <v>0.94642857142857095</v>
      </c>
      <c r="O6178">
        <v>5.3571428571428499E-2</v>
      </c>
      <c r="P6178" s="9">
        <v>0</v>
      </c>
      <c r="Q6178">
        <v>20000</v>
      </c>
      <c r="R6178" s="8"/>
      <c r="S6178" s="8" t="s">
        <v>217</v>
      </c>
      <c r="T6178">
        <v>805168</v>
      </c>
      <c r="U6178">
        <v>166149</v>
      </c>
      <c r="V6178">
        <v>843746</v>
      </c>
      <c r="W6178">
        <v>100000</v>
      </c>
      <c r="X6178">
        <v>0</v>
      </c>
      <c r="Y6178">
        <v>572276</v>
      </c>
      <c r="Z6178">
        <v>224142</v>
      </c>
      <c r="AA6178">
        <v>2022711</v>
      </c>
      <c r="AB6178">
        <v>736430</v>
      </c>
      <c r="AC6178">
        <v>12</v>
      </c>
      <c r="AD6178">
        <v>1286281</v>
      </c>
      <c r="AE6178">
        <v>2010</v>
      </c>
      <c r="AF6178" t="s">
        <v>68</v>
      </c>
      <c r="AG6178">
        <v>100000</v>
      </c>
      <c r="AH6178" t="s">
        <v>55</v>
      </c>
      <c r="AI6178" t="s">
        <v>55</v>
      </c>
      <c r="AJ6178">
        <v>1</v>
      </c>
      <c r="AK6178">
        <v>48600</v>
      </c>
      <c r="AL6178" s="8" t="s">
        <v>14204</v>
      </c>
      <c r="AM6178" s="10">
        <f t="shared" si="864"/>
        <v>2015</v>
      </c>
      <c r="AN6178">
        <f t="shared" si="865"/>
        <v>1</v>
      </c>
      <c r="AO6178">
        <f t="shared" si="871"/>
        <v>0</v>
      </c>
      <c r="AP6178">
        <f t="shared" si="866"/>
        <v>1</v>
      </c>
      <c r="AQ6178">
        <f t="shared" si="867"/>
        <v>0</v>
      </c>
      <c r="AR6178">
        <f t="shared" si="868"/>
        <v>0</v>
      </c>
      <c r="AS6178">
        <f t="shared" si="869"/>
        <v>0</v>
      </c>
      <c r="AT6178">
        <f t="shared" si="870"/>
        <v>0</v>
      </c>
      <c r="AU6178">
        <f t="shared" si="870"/>
        <v>0</v>
      </c>
      <c r="AV6178" t="str">
        <f t="shared" si="872"/>
        <v>2020-11-11T19:55:07</v>
      </c>
    </row>
    <row r="6179" spans="1:48" x14ac:dyDescent="0.25">
      <c r="A6179" s="5">
        <v>6250</v>
      </c>
      <c r="B6179" s="5" t="s">
        <v>2000</v>
      </c>
      <c r="C6179" s="5" t="s">
        <v>2001</v>
      </c>
      <c r="D6179" s="6" t="s">
        <v>2002</v>
      </c>
      <c r="E6179">
        <v>19</v>
      </c>
      <c r="F6179" s="7">
        <v>0.57077783559999995</v>
      </c>
      <c r="G6179" s="7">
        <v>0</v>
      </c>
      <c r="H6179" t="s">
        <v>2003</v>
      </c>
      <c r="I6179">
        <v>47</v>
      </c>
      <c r="J6179">
        <v>3844</v>
      </c>
      <c r="K6179">
        <v>40000</v>
      </c>
      <c r="L6179" t="s">
        <v>52</v>
      </c>
      <c r="M6179" s="8" t="s">
        <v>53</v>
      </c>
      <c r="N6179" s="8">
        <v>0.80357142857142805</v>
      </c>
      <c r="O6179">
        <v>0.19642857142857101</v>
      </c>
      <c r="P6179" s="9">
        <v>-0.90545010395845904</v>
      </c>
      <c r="Q6179">
        <v>40000</v>
      </c>
      <c r="R6179" s="8"/>
      <c r="S6179" s="8"/>
      <c r="AA6179">
        <v>3783618</v>
      </c>
      <c r="AB6179">
        <v>0</v>
      </c>
      <c r="AC6179">
        <v>12</v>
      </c>
      <c r="AD6179">
        <v>0</v>
      </c>
      <c r="AE6179">
        <v>2001</v>
      </c>
      <c r="AF6179" t="s">
        <v>54</v>
      </c>
      <c r="AG6179">
        <v>50000</v>
      </c>
      <c r="AH6179" t="s">
        <v>55</v>
      </c>
      <c r="AI6179" t="s">
        <v>55</v>
      </c>
      <c r="AJ6179">
        <v>0.98373170509999996</v>
      </c>
      <c r="AK6179">
        <v>81000</v>
      </c>
      <c r="AL6179" s="8" t="s">
        <v>14205</v>
      </c>
      <c r="AM6179" s="10">
        <f t="shared" si="864"/>
        <v>2015</v>
      </c>
      <c r="AN6179">
        <f t="shared" si="865"/>
        <v>1</v>
      </c>
      <c r="AO6179">
        <f t="shared" si="871"/>
        <v>0</v>
      </c>
      <c r="AP6179">
        <f t="shared" si="866"/>
        <v>0</v>
      </c>
      <c r="AQ6179">
        <f t="shared" si="867"/>
        <v>1</v>
      </c>
      <c r="AR6179">
        <f t="shared" si="868"/>
        <v>0</v>
      </c>
      <c r="AS6179">
        <f t="shared" si="869"/>
        <v>0</v>
      </c>
      <c r="AT6179">
        <f t="shared" si="870"/>
        <v>0</v>
      </c>
      <c r="AU6179">
        <f t="shared" si="870"/>
        <v>0</v>
      </c>
      <c r="AV6179" t="str">
        <f t="shared" si="872"/>
        <v>2020-11-11T19:55:47</v>
      </c>
    </row>
    <row r="6180" spans="1:48" x14ac:dyDescent="0.25">
      <c r="A6180" s="5">
        <v>6251</v>
      </c>
      <c r="B6180" s="5" t="s">
        <v>6262</v>
      </c>
      <c r="C6180" s="5" t="s">
        <v>6263</v>
      </c>
      <c r="D6180" s="6" t="s">
        <v>6264</v>
      </c>
      <c r="E6180">
        <v>60</v>
      </c>
      <c r="F6180" s="7">
        <v>0.44857724960000001</v>
      </c>
      <c r="G6180" s="7">
        <v>0</v>
      </c>
      <c r="H6180" t="s">
        <v>6265</v>
      </c>
      <c r="I6180">
        <v>36</v>
      </c>
      <c r="J6180">
        <v>368372</v>
      </c>
      <c r="K6180">
        <v>1500000</v>
      </c>
      <c r="L6180" t="s">
        <v>52</v>
      </c>
      <c r="M6180" s="8" t="s">
        <v>53</v>
      </c>
      <c r="N6180" s="8">
        <v>0.85714285714285698</v>
      </c>
      <c r="O6180">
        <v>0.14285714285714199</v>
      </c>
      <c r="P6180" s="9">
        <v>-0.221371219490759</v>
      </c>
      <c r="Q6180">
        <v>1500000</v>
      </c>
      <c r="R6180" s="8"/>
      <c r="S6180" s="8" t="s">
        <v>5589</v>
      </c>
      <c r="T6180">
        <v>15137953</v>
      </c>
      <c r="U6180">
        <v>4037292</v>
      </c>
      <c r="V6180">
        <v>15711858</v>
      </c>
      <c r="W6180">
        <v>10642497</v>
      </c>
      <c r="X6180">
        <v>121212</v>
      </c>
      <c r="Y6180">
        <v>4114616</v>
      </c>
      <c r="Z6180">
        <v>6444354</v>
      </c>
      <c r="AA6180">
        <v>38358935</v>
      </c>
      <c r="AB6180">
        <v>9120993</v>
      </c>
      <c r="AC6180">
        <v>9</v>
      </c>
      <c r="AD6180">
        <v>29237942</v>
      </c>
      <c r="AE6180">
        <v>2006</v>
      </c>
      <c r="AF6180" t="s">
        <v>121</v>
      </c>
      <c r="AG6180">
        <v>1000000</v>
      </c>
      <c r="AH6180" t="s">
        <v>55</v>
      </c>
      <c r="AI6180" t="s">
        <v>55</v>
      </c>
      <c r="AJ6180">
        <v>0.98822132789999995</v>
      </c>
      <c r="AK6180">
        <v>2921279</v>
      </c>
      <c r="AL6180" s="8" t="s">
        <v>14206</v>
      </c>
      <c r="AM6180" s="10">
        <f t="shared" si="864"/>
        <v>2012</v>
      </c>
      <c r="AN6180">
        <f t="shared" si="865"/>
        <v>1</v>
      </c>
      <c r="AO6180">
        <f t="shared" si="871"/>
        <v>0</v>
      </c>
      <c r="AP6180">
        <f t="shared" si="866"/>
        <v>0</v>
      </c>
      <c r="AQ6180">
        <f t="shared" si="867"/>
        <v>1</v>
      </c>
      <c r="AR6180">
        <f t="shared" si="868"/>
        <v>0</v>
      </c>
      <c r="AS6180">
        <f t="shared" si="869"/>
        <v>0</v>
      </c>
      <c r="AT6180">
        <f t="shared" si="870"/>
        <v>0</v>
      </c>
      <c r="AU6180">
        <f t="shared" si="870"/>
        <v>0</v>
      </c>
      <c r="AV6180" t="str">
        <f t="shared" si="872"/>
        <v>2020-11-11T20:24:56</v>
      </c>
    </row>
    <row r="6181" spans="1:48" x14ac:dyDescent="0.25">
      <c r="A6181" s="5">
        <v>6252</v>
      </c>
      <c r="B6181" s="5" t="s">
        <v>14207</v>
      </c>
      <c r="C6181" s="5" t="s">
        <v>14208</v>
      </c>
      <c r="D6181" s="6" t="s">
        <v>14209</v>
      </c>
      <c r="E6181">
        <v>0</v>
      </c>
      <c r="F6181" s="7">
        <v>0</v>
      </c>
      <c r="G6181" s="7"/>
      <c r="H6181" t="s">
        <v>14210</v>
      </c>
      <c r="I6181">
        <v>0</v>
      </c>
      <c r="J6181">
        <v>0</v>
      </c>
      <c r="K6181">
        <v>30000</v>
      </c>
      <c r="L6181" t="s">
        <v>52</v>
      </c>
      <c r="M6181" s="8" t="s">
        <v>53</v>
      </c>
      <c r="N6181" s="8">
        <v>0.69642857142857095</v>
      </c>
      <c r="O6181">
        <v>0.30357142857142799</v>
      </c>
      <c r="P6181" s="9">
        <v>0</v>
      </c>
      <c r="Q6181">
        <v>20000</v>
      </c>
      <c r="R6181" s="8"/>
      <c r="S6181" s="8"/>
      <c r="AA6181">
        <v>1671419</v>
      </c>
      <c r="AB6181">
        <v>0</v>
      </c>
      <c r="AC6181">
        <v>12</v>
      </c>
      <c r="AD6181">
        <v>0</v>
      </c>
      <c r="AE6181">
        <v>2001</v>
      </c>
      <c r="AF6181" t="s">
        <v>54</v>
      </c>
      <c r="AG6181">
        <v>40000</v>
      </c>
      <c r="AH6181" t="s">
        <v>55</v>
      </c>
      <c r="AI6181" t="s">
        <v>56</v>
      </c>
      <c r="AJ6181">
        <v>0</v>
      </c>
      <c r="AK6181">
        <v>9990</v>
      </c>
      <c r="AL6181" s="8" t="s">
        <v>14211</v>
      </c>
      <c r="AM6181" s="10">
        <f t="shared" si="864"/>
        <v>2019</v>
      </c>
      <c r="AN6181">
        <f t="shared" si="865"/>
        <v>1</v>
      </c>
      <c r="AO6181">
        <f t="shared" si="871"/>
        <v>0</v>
      </c>
      <c r="AP6181">
        <f t="shared" si="866"/>
        <v>0</v>
      </c>
      <c r="AQ6181">
        <f t="shared" si="867"/>
        <v>1</v>
      </c>
      <c r="AR6181">
        <f t="shared" si="868"/>
        <v>0</v>
      </c>
      <c r="AS6181">
        <f t="shared" si="869"/>
        <v>0</v>
      </c>
      <c r="AT6181">
        <f t="shared" si="870"/>
        <v>0</v>
      </c>
      <c r="AU6181">
        <f t="shared" si="870"/>
        <v>1</v>
      </c>
      <c r="AV6181" t="str">
        <f t="shared" si="872"/>
        <v>2020-11-11T19:56:58</v>
      </c>
    </row>
    <row r="6182" spans="1:48" x14ac:dyDescent="0.25">
      <c r="A6182" s="5">
        <v>6253</v>
      </c>
      <c r="B6182" s="5" t="s">
        <v>191</v>
      </c>
      <c r="C6182" s="5" t="s">
        <v>192</v>
      </c>
      <c r="D6182" s="6" t="s">
        <v>193</v>
      </c>
      <c r="E6182">
        <v>23</v>
      </c>
      <c r="F6182" s="7">
        <v>0.55369213809999995</v>
      </c>
      <c r="G6182" s="7">
        <v>0</v>
      </c>
      <c r="H6182" t="s">
        <v>194</v>
      </c>
      <c r="I6182">
        <v>0</v>
      </c>
      <c r="J6182">
        <v>0</v>
      </c>
      <c r="K6182">
        <v>30000</v>
      </c>
      <c r="L6182" t="s">
        <v>52</v>
      </c>
      <c r="M6182" s="8" t="s">
        <v>53</v>
      </c>
      <c r="N6182" s="8">
        <v>0.749999999999999</v>
      </c>
      <c r="O6182">
        <v>0.25</v>
      </c>
      <c r="P6182" s="9">
        <v>0</v>
      </c>
      <c r="Q6182">
        <v>30000</v>
      </c>
      <c r="R6182" s="8"/>
      <c r="S6182" s="8"/>
      <c r="AA6182">
        <v>8315519</v>
      </c>
      <c r="AB6182">
        <v>0</v>
      </c>
      <c r="AC6182">
        <v>12</v>
      </c>
      <c r="AD6182">
        <v>0</v>
      </c>
      <c r="AE6182">
        <v>1991</v>
      </c>
      <c r="AF6182" t="s">
        <v>54</v>
      </c>
      <c r="AG6182">
        <v>1200000</v>
      </c>
      <c r="AH6182" t="s">
        <v>55</v>
      </c>
      <c r="AI6182" t="s">
        <v>55</v>
      </c>
      <c r="AJ6182">
        <v>1</v>
      </c>
      <c r="AK6182">
        <v>998525</v>
      </c>
      <c r="AL6182" s="8" t="s">
        <v>14212</v>
      </c>
      <c r="AM6182" s="10">
        <f t="shared" si="864"/>
        <v>2007</v>
      </c>
      <c r="AN6182">
        <f t="shared" si="865"/>
        <v>1</v>
      </c>
      <c r="AO6182">
        <f t="shared" si="871"/>
        <v>0</v>
      </c>
      <c r="AP6182">
        <f t="shared" si="866"/>
        <v>0</v>
      </c>
      <c r="AQ6182">
        <f t="shared" si="867"/>
        <v>1</v>
      </c>
      <c r="AR6182">
        <f t="shared" si="868"/>
        <v>0</v>
      </c>
      <c r="AS6182">
        <f t="shared" si="869"/>
        <v>0</v>
      </c>
      <c r="AT6182">
        <f t="shared" si="870"/>
        <v>0</v>
      </c>
      <c r="AU6182">
        <f t="shared" si="870"/>
        <v>0</v>
      </c>
      <c r="AV6182" t="str">
        <f t="shared" si="872"/>
        <v>2020-11-11T19:57:39</v>
      </c>
    </row>
    <row r="6183" spans="1:48" x14ac:dyDescent="0.25">
      <c r="A6183" s="5">
        <v>6254</v>
      </c>
      <c r="B6183" s="5" t="s">
        <v>14160</v>
      </c>
      <c r="C6183" s="5" t="s">
        <v>14161</v>
      </c>
      <c r="D6183" s="6" t="s">
        <v>14162</v>
      </c>
      <c r="E6183">
        <v>0</v>
      </c>
      <c r="F6183" s="7">
        <v>0</v>
      </c>
      <c r="G6183" s="7"/>
      <c r="H6183" t="s">
        <v>14163</v>
      </c>
      <c r="I6183">
        <v>0</v>
      </c>
      <c r="J6183">
        <v>0</v>
      </c>
      <c r="K6183">
        <v>1800000</v>
      </c>
      <c r="L6183" t="s">
        <v>52</v>
      </c>
      <c r="M6183" s="8" t="s">
        <v>53</v>
      </c>
      <c r="N6183" s="8">
        <v>0.76785714285714202</v>
      </c>
      <c r="O6183">
        <v>0.23214285714285701</v>
      </c>
      <c r="P6183" s="9">
        <v>0</v>
      </c>
      <c r="Q6183">
        <v>2280000</v>
      </c>
      <c r="R6183" s="8"/>
      <c r="S6183" s="8" t="s">
        <v>5589</v>
      </c>
      <c r="T6183">
        <v>21284858</v>
      </c>
      <c r="U6183">
        <v>9082485</v>
      </c>
      <c r="V6183">
        <v>32784199</v>
      </c>
      <c r="W6183">
        <v>-13386720</v>
      </c>
      <c r="X6183">
        <v>2000000</v>
      </c>
      <c r="Y6183">
        <v>1426961</v>
      </c>
      <c r="Z6183">
        <v>16481648</v>
      </c>
      <c r="AA6183">
        <v>48929311</v>
      </c>
      <c r="AB6183">
        <v>17406994</v>
      </c>
      <c r="AC6183">
        <v>9</v>
      </c>
      <c r="AD6183">
        <v>31522317</v>
      </c>
      <c r="AE6183">
        <v>2009</v>
      </c>
      <c r="AF6183" t="s">
        <v>121</v>
      </c>
      <c r="AG6183">
        <v>580000</v>
      </c>
      <c r="AH6183" t="s">
        <v>55</v>
      </c>
      <c r="AI6183" t="s">
        <v>55</v>
      </c>
      <c r="AJ6183">
        <v>0</v>
      </c>
      <c r="AK6183">
        <v>250800</v>
      </c>
      <c r="AL6183" s="8" t="s">
        <v>14213</v>
      </c>
      <c r="AM6183" s="10">
        <f t="shared" si="864"/>
        <v>2020</v>
      </c>
      <c r="AN6183">
        <f t="shared" si="865"/>
        <v>1</v>
      </c>
      <c r="AO6183">
        <f t="shared" si="871"/>
        <v>0</v>
      </c>
      <c r="AP6183">
        <f t="shared" si="866"/>
        <v>0</v>
      </c>
      <c r="AQ6183">
        <f t="shared" si="867"/>
        <v>1</v>
      </c>
      <c r="AR6183">
        <f t="shared" si="868"/>
        <v>0</v>
      </c>
      <c r="AS6183">
        <f t="shared" si="869"/>
        <v>0</v>
      </c>
      <c r="AT6183">
        <f t="shared" si="870"/>
        <v>0</v>
      </c>
      <c r="AU6183">
        <f t="shared" si="870"/>
        <v>0</v>
      </c>
      <c r="AV6183" t="str">
        <f t="shared" si="872"/>
        <v>2020-11-11T18:30:46</v>
      </c>
    </row>
    <row r="6184" spans="1:48" x14ac:dyDescent="0.25">
      <c r="A6184" s="5">
        <v>6255</v>
      </c>
      <c r="B6184" s="5" t="s">
        <v>5043</v>
      </c>
      <c r="C6184" s="5" t="s">
        <v>5044</v>
      </c>
      <c r="D6184" s="6" t="s">
        <v>5045</v>
      </c>
      <c r="E6184">
        <v>9</v>
      </c>
      <c r="F6184" s="7">
        <v>0.38713974150000002</v>
      </c>
      <c r="G6184" s="7">
        <v>0</v>
      </c>
      <c r="H6184" t="s">
        <v>5046</v>
      </c>
      <c r="I6184">
        <v>0</v>
      </c>
      <c r="J6184">
        <v>0</v>
      </c>
      <c r="K6184">
        <v>30000</v>
      </c>
      <c r="L6184" t="s">
        <v>52</v>
      </c>
      <c r="M6184" s="8" t="s">
        <v>53</v>
      </c>
      <c r="N6184" s="8">
        <v>0.69642857142857095</v>
      </c>
      <c r="O6184">
        <v>0.30357142857142799</v>
      </c>
      <c r="P6184" s="9">
        <v>0</v>
      </c>
      <c r="Q6184">
        <v>20000</v>
      </c>
      <c r="R6184" s="8"/>
      <c r="S6184" s="8"/>
      <c r="AA6184">
        <v>705892</v>
      </c>
      <c r="AB6184">
        <v>0</v>
      </c>
      <c r="AC6184">
        <v>12</v>
      </c>
      <c r="AD6184">
        <v>0</v>
      </c>
      <c r="AE6184">
        <v>2011</v>
      </c>
      <c r="AF6184" t="s">
        <v>68</v>
      </c>
      <c r="AG6184">
        <v>5000</v>
      </c>
      <c r="AH6184" t="s">
        <v>55</v>
      </c>
      <c r="AI6184" t="s">
        <v>55</v>
      </c>
      <c r="AJ6184">
        <v>1</v>
      </c>
      <c r="AK6184">
        <v>72900</v>
      </c>
      <c r="AL6184" s="8" t="s">
        <v>14214</v>
      </c>
      <c r="AM6184" s="10">
        <f t="shared" si="864"/>
        <v>2011</v>
      </c>
      <c r="AN6184">
        <f t="shared" si="865"/>
        <v>1</v>
      </c>
      <c r="AO6184">
        <f t="shared" si="871"/>
        <v>0</v>
      </c>
      <c r="AP6184">
        <f t="shared" si="866"/>
        <v>0</v>
      </c>
      <c r="AQ6184">
        <f t="shared" si="867"/>
        <v>1</v>
      </c>
      <c r="AR6184">
        <f t="shared" si="868"/>
        <v>0</v>
      </c>
      <c r="AS6184">
        <f t="shared" si="869"/>
        <v>0</v>
      </c>
      <c r="AT6184">
        <f t="shared" si="870"/>
        <v>0</v>
      </c>
      <c r="AU6184">
        <f t="shared" si="870"/>
        <v>0</v>
      </c>
      <c r="AV6184" t="str">
        <f t="shared" si="872"/>
        <v>2020-11-11T19:58:17</v>
      </c>
    </row>
    <row r="6185" spans="1:48" x14ac:dyDescent="0.25">
      <c r="A6185" s="5">
        <v>6256</v>
      </c>
      <c r="B6185" s="5" t="s">
        <v>6791</v>
      </c>
      <c r="C6185" s="5" t="s">
        <v>6792</v>
      </c>
      <c r="D6185" s="6" t="s">
        <v>6793</v>
      </c>
      <c r="E6185">
        <v>6</v>
      </c>
      <c r="F6185" s="7">
        <v>0.47769577699999999</v>
      </c>
      <c r="G6185" s="7">
        <v>0</v>
      </c>
      <c r="H6185" t="s">
        <v>6794</v>
      </c>
      <c r="I6185">
        <v>41</v>
      </c>
      <c r="J6185">
        <v>5057.3999999999996</v>
      </c>
      <c r="K6185">
        <v>45000</v>
      </c>
      <c r="L6185" t="s">
        <v>52</v>
      </c>
      <c r="M6185" s="8" t="s">
        <v>53</v>
      </c>
      <c r="N6185" s="8">
        <v>0.75</v>
      </c>
      <c r="O6185">
        <v>0.25</v>
      </c>
      <c r="P6185" s="9">
        <v>-0.86602540378443904</v>
      </c>
      <c r="Q6185">
        <v>40000</v>
      </c>
      <c r="R6185" s="8"/>
      <c r="S6185" s="8"/>
      <c r="AA6185">
        <v>1767559</v>
      </c>
      <c r="AB6185">
        <v>0</v>
      </c>
      <c r="AC6185">
        <v>12</v>
      </c>
      <c r="AD6185">
        <v>0</v>
      </c>
      <c r="AE6185">
        <v>2006</v>
      </c>
      <c r="AF6185" t="s">
        <v>121</v>
      </c>
      <c r="AG6185">
        <v>15000</v>
      </c>
      <c r="AH6185" t="s">
        <v>55</v>
      </c>
      <c r="AI6185" t="s">
        <v>56</v>
      </c>
      <c r="AJ6185">
        <v>1</v>
      </c>
      <c r="AK6185">
        <v>59400</v>
      </c>
      <c r="AL6185" s="8" t="s">
        <v>14215</v>
      </c>
      <c r="AM6185" s="10">
        <f t="shared" si="864"/>
        <v>2011</v>
      </c>
      <c r="AN6185">
        <f t="shared" si="865"/>
        <v>1</v>
      </c>
      <c r="AO6185">
        <f t="shared" si="871"/>
        <v>0</v>
      </c>
      <c r="AP6185">
        <f t="shared" si="866"/>
        <v>0</v>
      </c>
      <c r="AQ6185">
        <f t="shared" si="867"/>
        <v>1</v>
      </c>
      <c r="AR6185">
        <f t="shared" si="868"/>
        <v>0</v>
      </c>
      <c r="AS6185">
        <f t="shared" si="869"/>
        <v>0</v>
      </c>
      <c r="AT6185">
        <f t="shared" si="870"/>
        <v>0</v>
      </c>
      <c r="AU6185">
        <f t="shared" si="870"/>
        <v>1</v>
      </c>
      <c r="AV6185" t="str">
        <f t="shared" si="872"/>
        <v>2020-11-11T20:26:08</v>
      </c>
    </row>
    <row r="6186" spans="1:48" x14ac:dyDescent="0.25">
      <c r="A6186" s="5">
        <v>6257</v>
      </c>
      <c r="B6186" s="5" t="s">
        <v>10748</v>
      </c>
      <c r="C6186" s="5" t="s">
        <v>5654</v>
      </c>
      <c r="D6186" s="6" t="s">
        <v>10749</v>
      </c>
      <c r="E6186">
        <v>0</v>
      </c>
      <c r="F6186" s="7">
        <v>0.50819529210000003</v>
      </c>
      <c r="G6186" s="7">
        <v>0</v>
      </c>
      <c r="H6186" t="s">
        <v>10750</v>
      </c>
      <c r="I6186">
        <v>0</v>
      </c>
      <c r="J6186">
        <v>0</v>
      </c>
      <c r="K6186">
        <v>10000</v>
      </c>
      <c r="L6186" t="s">
        <v>62</v>
      </c>
      <c r="M6186" s="8" t="s">
        <v>63</v>
      </c>
      <c r="N6186" s="8">
        <v>1</v>
      </c>
      <c r="O6186">
        <v>0</v>
      </c>
      <c r="P6186" s="9">
        <v>0</v>
      </c>
      <c r="R6186" s="8"/>
      <c r="S6186" s="8"/>
      <c r="AJ6186">
        <v>1</v>
      </c>
      <c r="AL6186" s="8"/>
      <c r="AM6186" s="10">
        <f t="shared" si="864"/>
        <v>2020</v>
      </c>
      <c r="AN6186">
        <f t="shared" si="865"/>
        <v>0</v>
      </c>
      <c r="AO6186">
        <f t="shared" si="871"/>
        <v>0</v>
      </c>
      <c r="AP6186">
        <f t="shared" si="866"/>
        <v>1</v>
      </c>
      <c r="AQ6186">
        <f t="shared" si="867"/>
        <v>0</v>
      </c>
      <c r="AR6186">
        <f t="shared" si="868"/>
        <v>0</v>
      </c>
      <c r="AS6186">
        <f t="shared" si="869"/>
        <v>0</v>
      </c>
      <c r="AT6186">
        <f t="shared" si="870"/>
        <v>0</v>
      </c>
      <c r="AU6186">
        <f t="shared" si="870"/>
        <v>0</v>
      </c>
      <c r="AV6186">
        <f t="shared" si="872"/>
        <v>0</v>
      </c>
    </row>
    <row r="6187" spans="1:48" x14ac:dyDescent="0.25">
      <c r="A6187" s="5">
        <v>6258</v>
      </c>
      <c r="B6187" s="5" t="s">
        <v>8854</v>
      </c>
      <c r="C6187" s="5" t="s">
        <v>8855</v>
      </c>
      <c r="D6187" s="6" t="s">
        <v>8856</v>
      </c>
      <c r="E6187">
        <v>4</v>
      </c>
      <c r="F6187" s="7">
        <v>0.48489441630000002</v>
      </c>
      <c r="G6187" s="7">
        <v>0</v>
      </c>
      <c r="H6187" t="s">
        <v>714</v>
      </c>
      <c r="I6187">
        <v>154</v>
      </c>
      <c r="J6187">
        <v>6222.35</v>
      </c>
      <c r="K6187">
        <v>20000</v>
      </c>
      <c r="L6187" t="s">
        <v>52</v>
      </c>
      <c r="M6187" s="8" t="s">
        <v>86</v>
      </c>
      <c r="N6187" s="8">
        <v>0.66071428571428503</v>
      </c>
      <c r="O6187">
        <v>0.33928571428571402</v>
      </c>
      <c r="P6187" s="9">
        <v>0</v>
      </c>
      <c r="Q6187">
        <v>20000</v>
      </c>
      <c r="R6187" s="8"/>
      <c r="S6187" s="8"/>
      <c r="AA6187">
        <v>5303778</v>
      </c>
      <c r="AB6187">
        <v>0</v>
      </c>
      <c r="AC6187">
        <v>12</v>
      </c>
      <c r="AD6187">
        <v>0</v>
      </c>
      <c r="AE6187">
        <v>2008</v>
      </c>
      <c r="AF6187" t="s">
        <v>121</v>
      </c>
      <c r="AG6187">
        <v>95400</v>
      </c>
      <c r="AH6187" t="s">
        <v>56</v>
      </c>
      <c r="AI6187" t="s">
        <v>56</v>
      </c>
      <c r="AJ6187">
        <v>1</v>
      </c>
      <c r="AK6187">
        <v>0</v>
      </c>
      <c r="AL6187" s="8" t="s">
        <v>14216</v>
      </c>
      <c r="AM6187" s="10">
        <f t="shared" si="864"/>
        <v>2013</v>
      </c>
      <c r="AN6187">
        <f t="shared" si="865"/>
        <v>1</v>
      </c>
      <c r="AO6187">
        <f t="shared" si="871"/>
        <v>0</v>
      </c>
      <c r="AP6187">
        <f t="shared" si="866"/>
        <v>0</v>
      </c>
      <c r="AQ6187">
        <f t="shared" si="867"/>
        <v>0</v>
      </c>
      <c r="AR6187">
        <f t="shared" si="868"/>
        <v>1</v>
      </c>
      <c r="AS6187">
        <f t="shared" si="869"/>
        <v>0</v>
      </c>
      <c r="AT6187">
        <f t="shared" si="870"/>
        <v>1</v>
      </c>
      <c r="AU6187">
        <f t="shared" si="870"/>
        <v>1</v>
      </c>
      <c r="AV6187" t="str">
        <f t="shared" si="872"/>
        <v>2020-11-11T20:13:43</v>
      </c>
    </row>
    <row r="6188" spans="1:48" x14ac:dyDescent="0.25">
      <c r="A6188" s="5">
        <v>6259</v>
      </c>
      <c r="B6188" s="5" t="s">
        <v>13607</v>
      </c>
      <c r="C6188" s="5" t="s">
        <v>13608</v>
      </c>
      <c r="D6188" s="6" t="s">
        <v>13609</v>
      </c>
      <c r="E6188">
        <v>0</v>
      </c>
      <c r="F6188" s="7">
        <v>0.53637105019999998</v>
      </c>
      <c r="G6188" s="7">
        <v>0</v>
      </c>
      <c r="H6188" t="s">
        <v>13610</v>
      </c>
      <c r="I6188">
        <v>148</v>
      </c>
      <c r="J6188">
        <v>28620</v>
      </c>
      <c r="K6188">
        <v>12000</v>
      </c>
      <c r="L6188" t="s">
        <v>52</v>
      </c>
      <c r="M6188" s="8" t="s">
        <v>53</v>
      </c>
      <c r="N6188" s="8">
        <v>0.75</v>
      </c>
      <c r="O6188">
        <v>0.25</v>
      </c>
      <c r="P6188" s="9">
        <v>0</v>
      </c>
      <c r="Q6188">
        <v>42000</v>
      </c>
      <c r="R6188" s="8"/>
      <c r="S6188" s="8"/>
      <c r="AA6188">
        <v>4267662</v>
      </c>
      <c r="AB6188">
        <v>0</v>
      </c>
      <c r="AC6188">
        <v>12</v>
      </c>
      <c r="AD6188">
        <v>0</v>
      </c>
      <c r="AE6188">
        <v>2013</v>
      </c>
      <c r="AF6188" t="s">
        <v>68</v>
      </c>
      <c r="AG6188">
        <v>50000</v>
      </c>
      <c r="AH6188" t="s">
        <v>55</v>
      </c>
      <c r="AI6188" t="s">
        <v>56</v>
      </c>
      <c r="AJ6188">
        <v>1</v>
      </c>
      <c r="AK6188">
        <v>17600</v>
      </c>
      <c r="AL6188" s="8" t="s">
        <v>14217</v>
      </c>
      <c r="AM6188" s="10">
        <f t="shared" si="864"/>
        <v>2020</v>
      </c>
      <c r="AN6188">
        <f t="shared" si="865"/>
        <v>1</v>
      </c>
      <c r="AO6188">
        <f t="shared" si="871"/>
        <v>0</v>
      </c>
      <c r="AP6188">
        <f t="shared" si="866"/>
        <v>0</v>
      </c>
      <c r="AQ6188">
        <f t="shared" si="867"/>
        <v>1</v>
      </c>
      <c r="AR6188">
        <f t="shared" si="868"/>
        <v>0</v>
      </c>
      <c r="AS6188">
        <f t="shared" si="869"/>
        <v>0</v>
      </c>
      <c r="AT6188">
        <f t="shared" si="870"/>
        <v>0</v>
      </c>
      <c r="AU6188">
        <f t="shared" si="870"/>
        <v>1</v>
      </c>
      <c r="AV6188" t="str">
        <f t="shared" si="872"/>
        <v>2020-11-11T20:14:40</v>
      </c>
    </row>
    <row r="6189" spans="1:48" x14ac:dyDescent="0.25">
      <c r="A6189" s="5">
        <v>6260</v>
      </c>
      <c r="B6189" s="5" t="s">
        <v>14218</v>
      </c>
      <c r="C6189" s="5" t="s">
        <v>13530</v>
      </c>
      <c r="D6189" s="6" t="s">
        <v>14219</v>
      </c>
      <c r="E6189">
        <v>3</v>
      </c>
      <c r="F6189" s="7">
        <v>0.28590187649999999</v>
      </c>
      <c r="G6189" s="7">
        <v>0</v>
      </c>
      <c r="H6189" t="s">
        <v>9251</v>
      </c>
      <c r="I6189">
        <v>0</v>
      </c>
      <c r="J6189">
        <v>0</v>
      </c>
      <c r="K6189">
        <v>15000</v>
      </c>
      <c r="L6189" t="s">
        <v>52</v>
      </c>
      <c r="M6189" s="8" t="s">
        <v>53</v>
      </c>
      <c r="N6189" s="8">
        <v>0.85714285714285698</v>
      </c>
      <c r="O6189">
        <v>0.14285714285714199</v>
      </c>
      <c r="P6189" s="9">
        <v>0</v>
      </c>
      <c r="Q6189">
        <v>15000</v>
      </c>
      <c r="R6189" s="8"/>
      <c r="S6189" s="8"/>
      <c r="AA6189">
        <v>2729180</v>
      </c>
      <c r="AB6189">
        <v>0</v>
      </c>
      <c r="AC6189">
        <v>12</v>
      </c>
      <c r="AD6189">
        <v>0</v>
      </c>
      <c r="AE6189">
        <v>1970</v>
      </c>
      <c r="AF6189" t="s">
        <v>54</v>
      </c>
      <c r="AG6189">
        <v>80000</v>
      </c>
      <c r="AH6189" t="s">
        <v>55</v>
      </c>
      <c r="AI6189" t="s">
        <v>55</v>
      </c>
      <c r="AJ6189">
        <v>1</v>
      </c>
      <c r="AK6189">
        <v>81000</v>
      </c>
      <c r="AL6189" s="8" t="s">
        <v>14220</v>
      </c>
      <c r="AM6189" s="10">
        <f t="shared" si="864"/>
        <v>2016</v>
      </c>
      <c r="AN6189">
        <f t="shared" si="865"/>
        <v>1</v>
      </c>
      <c r="AO6189">
        <f t="shared" si="871"/>
        <v>0</v>
      </c>
      <c r="AP6189">
        <f t="shared" si="866"/>
        <v>0</v>
      </c>
      <c r="AQ6189">
        <f t="shared" si="867"/>
        <v>1</v>
      </c>
      <c r="AR6189">
        <f t="shared" si="868"/>
        <v>0</v>
      </c>
      <c r="AS6189">
        <f t="shared" si="869"/>
        <v>0</v>
      </c>
      <c r="AT6189">
        <f t="shared" si="870"/>
        <v>0</v>
      </c>
      <c r="AU6189">
        <f t="shared" si="870"/>
        <v>0</v>
      </c>
      <c r="AV6189" t="str">
        <f t="shared" si="872"/>
        <v>2020-11-11T20:15:44</v>
      </c>
    </row>
    <row r="6190" spans="1:48" x14ac:dyDescent="0.25">
      <c r="A6190" s="5">
        <v>6261</v>
      </c>
      <c r="B6190" s="5" t="s">
        <v>6246</v>
      </c>
      <c r="C6190" s="5" t="s">
        <v>6247</v>
      </c>
      <c r="D6190" s="6" t="s">
        <v>6248</v>
      </c>
      <c r="E6190">
        <v>9</v>
      </c>
      <c r="F6190" s="7">
        <v>0.4788656395</v>
      </c>
      <c r="G6190" s="7">
        <v>0</v>
      </c>
      <c r="H6190" t="s">
        <v>4963</v>
      </c>
      <c r="I6190">
        <v>34</v>
      </c>
      <c r="J6190">
        <v>113370</v>
      </c>
      <c r="K6190">
        <v>700000</v>
      </c>
      <c r="L6190" t="s">
        <v>52</v>
      </c>
      <c r="M6190" s="8" t="s">
        <v>53</v>
      </c>
      <c r="N6190" s="8">
        <v>0.75</v>
      </c>
      <c r="O6190">
        <v>0.25</v>
      </c>
      <c r="P6190" s="9">
        <v>-0.86602540378443904</v>
      </c>
      <c r="Q6190">
        <v>700000</v>
      </c>
      <c r="R6190" s="8"/>
      <c r="S6190" s="8" t="s">
        <v>329</v>
      </c>
      <c r="T6190">
        <v>21652995</v>
      </c>
      <c r="U6190">
        <v>8896563</v>
      </c>
      <c r="V6190">
        <v>35490938</v>
      </c>
      <c r="W6190">
        <v>23207261</v>
      </c>
      <c r="X6190">
        <v>1847485</v>
      </c>
      <c r="Y6190">
        <v>9239556</v>
      </c>
      <c r="Z6190">
        <v>9240657</v>
      </c>
      <c r="AA6190">
        <v>44276940</v>
      </c>
      <c r="AB6190">
        <v>19550284</v>
      </c>
      <c r="AC6190">
        <v>12</v>
      </c>
      <c r="AD6190">
        <v>24726656</v>
      </c>
      <c r="AE6190">
        <v>2006</v>
      </c>
      <c r="AF6190" t="s">
        <v>121</v>
      </c>
      <c r="AG6190">
        <v>2897000</v>
      </c>
      <c r="AH6190" t="s">
        <v>55</v>
      </c>
      <c r="AI6190" t="s">
        <v>55</v>
      </c>
      <c r="AJ6190">
        <v>1</v>
      </c>
      <c r="AK6190">
        <v>1657600</v>
      </c>
      <c r="AL6190" s="8" t="s">
        <v>14221</v>
      </c>
      <c r="AM6190" s="10">
        <f t="shared" si="864"/>
        <v>2015</v>
      </c>
      <c r="AN6190">
        <f t="shared" si="865"/>
        <v>1</v>
      </c>
      <c r="AO6190">
        <f t="shared" si="871"/>
        <v>0</v>
      </c>
      <c r="AP6190">
        <f t="shared" si="866"/>
        <v>0</v>
      </c>
      <c r="AQ6190">
        <f t="shared" si="867"/>
        <v>1</v>
      </c>
      <c r="AR6190">
        <f t="shared" si="868"/>
        <v>0</v>
      </c>
      <c r="AS6190">
        <f t="shared" si="869"/>
        <v>0</v>
      </c>
      <c r="AT6190">
        <f t="shared" si="870"/>
        <v>0</v>
      </c>
      <c r="AU6190">
        <f t="shared" si="870"/>
        <v>0</v>
      </c>
      <c r="AV6190" t="str">
        <f t="shared" si="872"/>
        <v>2020-11-11T21:24:59</v>
      </c>
    </row>
    <row r="6191" spans="1:48" x14ac:dyDescent="0.25">
      <c r="A6191" s="5">
        <v>6262</v>
      </c>
      <c r="B6191" s="5" t="s">
        <v>14222</v>
      </c>
      <c r="C6191" s="5" t="s">
        <v>14223</v>
      </c>
      <c r="D6191" s="6" t="s">
        <v>14224</v>
      </c>
      <c r="E6191">
        <v>8</v>
      </c>
      <c r="F6191" s="7">
        <v>0.40273201889999999</v>
      </c>
      <c r="G6191" s="7">
        <v>0</v>
      </c>
      <c r="H6191" t="s">
        <v>14225</v>
      </c>
      <c r="I6191">
        <v>0</v>
      </c>
      <c r="J6191">
        <v>0</v>
      </c>
      <c r="K6191">
        <v>50000</v>
      </c>
      <c r="L6191" t="s">
        <v>52</v>
      </c>
      <c r="M6191" s="8" t="s">
        <v>53</v>
      </c>
      <c r="N6191" s="8">
        <v>0.71428571428571397</v>
      </c>
      <c r="O6191">
        <v>0.28571428571428498</v>
      </c>
      <c r="P6191" s="9">
        <v>0</v>
      </c>
      <c r="Q6191">
        <v>5000</v>
      </c>
      <c r="R6191" s="8"/>
      <c r="S6191" s="8" t="s">
        <v>217</v>
      </c>
      <c r="T6191">
        <v>328103</v>
      </c>
      <c r="U6191">
        <v>153605</v>
      </c>
      <c r="V6191">
        <v>355103</v>
      </c>
      <c r="W6191">
        <v>200503</v>
      </c>
      <c r="X6191">
        <v>103759</v>
      </c>
      <c r="Y6191">
        <v>30859</v>
      </c>
      <c r="Z6191">
        <v>942</v>
      </c>
      <c r="AA6191">
        <v>305457</v>
      </c>
      <c r="AB6191">
        <v>271776</v>
      </c>
      <c r="AC6191">
        <v>12</v>
      </c>
      <c r="AD6191">
        <v>33681</v>
      </c>
      <c r="AE6191">
        <v>2005</v>
      </c>
      <c r="AF6191" t="s">
        <v>121</v>
      </c>
      <c r="AG6191">
        <v>200000</v>
      </c>
      <c r="AH6191" t="s">
        <v>55</v>
      </c>
      <c r="AI6191" t="s">
        <v>56</v>
      </c>
      <c r="AJ6191">
        <v>1</v>
      </c>
      <c r="AK6191">
        <v>3960</v>
      </c>
      <c r="AL6191" s="8" t="s">
        <v>14226</v>
      </c>
      <c r="AM6191" s="10">
        <f t="shared" si="864"/>
        <v>2020</v>
      </c>
      <c r="AN6191">
        <f t="shared" si="865"/>
        <v>1</v>
      </c>
      <c r="AO6191">
        <f t="shared" si="871"/>
        <v>0</v>
      </c>
      <c r="AP6191">
        <f t="shared" si="866"/>
        <v>0</v>
      </c>
      <c r="AQ6191">
        <f t="shared" si="867"/>
        <v>1</v>
      </c>
      <c r="AR6191">
        <f t="shared" si="868"/>
        <v>0</v>
      </c>
      <c r="AS6191">
        <f t="shared" si="869"/>
        <v>0</v>
      </c>
      <c r="AT6191">
        <f t="shared" si="870"/>
        <v>0</v>
      </c>
      <c r="AU6191">
        <f t="shared" si="870"/>
        <v>1</v>
      </c>
      <c r="AV6191" t="str">
        <f t="shared" si="872"/>
        <v>2020-11-11T21:50:57</v>
      </c>
    </row>
    <row r="6192" spans="1:48" x14ac:dyDescent="0.25">
      <c r="A6192" s="5">
        <v>6263</v>
      </c>
      <c r="B6192" s="5" t="s">
        <v>1108</v>
      </c>
      <c r="C6192" s="5" t="s">
        <v>1109</v>
      </c>
      <c r="D6192" s="6" t="s">
        <v>1110</v>
      </c>
      <c r="E6192">
        <v>3</v>
      </c>
      <c r="F6192" s="7">
        <v>0.44367712739999998</v>
      </c>
      <c r="G6192" s="7">
        <v>0</v>
      </c>
      <c r="H6192" t="s">
        <v>1111</v>
      </c>
      <c r="I6192">
        <v>507</v>
      </c>
      <c r="J6192">
        <v>154941.09</v>
      </c>
      <c r="K6192">
        <v>2500000</v>
      </c>
      <c r="L6192" t="s">
        <v>52</v>
      </c>
      <c r="M6192" s="8" t="s">
        <v>53</v>
      </c>
      <c r="N6192" s="8">
        <v>0.82142857142857095</v>
      </c>
      <c r="O6192">
        <v>0.17857142857142799</v>
      </c>
      <c r="P6192" s="9">
        <v>0.86602540378443904</v>
      </c>
      <c r="Q6192">
        <v>2500000</v>
      </c>
      <c r="R6192" s="8"/>
      <c r="S6192" s="8" t="s">
        <v>329</v>
      </c>
      <c r="T6192">
        <v>229575176</v>
      </c>
      <c r="U6192">
        <v>170367087</v>
      </c>
      <c r="V6192">
        <v>287899457</v>
      </c>
      <c r="W6192">
        <v>111362263</v>
      </c>
      <c r="X6192">
        <v>4604011</v>
      </c>
      <c r="Y6192">
        <v>65581204</v>
      </c>
      <c r="Z6192">
        <v>113438883</v>
      </c>
      <c r="AA6192">
        <v>896648067</v>
      </c>
      <c r="AB6192">
        <v>288100210</v>
      </c>
      <c r="AC6192">
        <v>12</v>
      </c>
      <c r="AD6192">
        <v>608547857</v>
      </c>
      <c r="AE6192">
        <v>2002</v>
      </c>
      <c r="AF6192" t="s">
        <v>54</v>
      </c>
      <c r="AG6192">
        <v>78600000</v>
      </c>
      <c r="AH6192" t="s">
        <v>56</v>
      </c>
      <c r="AI6192" t="s">
        <v>55</v>
      </c>
      <c r="AJ6192">
        <v>1</v>
      </c>
      <c r="AK6192">
        <v>0</v>
      </c>
      <c r="AL6192" s="8" t="s">
        <v>14227</v>
      </c>
      <c r="AM6192" s="10">
        <f t="shared" si="864"/>
        <v>2018</v>
      </c>
      <c r="AN6192">
        <f t="shared" si="865"/>
        <v>1</v>
      </c>
      <c r="AO6192">
        <f t="shared" si="871"/>
        <v>0</v>
      </c>
      <c r="AP6192">
        <f t="shared" si="866"/>
        <v>0</v>
      </c>
      <c r="AQ6192">
        <f t="shared" si="867"/>
        <v>1</v>
      </c>
      <c r="AR6192">
        <f t="shared" si="868"/>
        <v>0</v>
      </c>
      <c r="AS6192">
        <f t="shared" si="869"/>
        <v>0</v>
      </c>
      <c r="AT6192">
        <f t="shared" si="870"/>
        <v>1</v>
      </c>
      <c r="AU6192">
        <f t="shared" si="870"/>
        <v>0</v>
      </c>
      <c r="AV6192" t="str">
        <f t="shared" si="872"/>
        <v>2020-11-12T14:10:15</v>
      </c>
    </row>
    <row r="6193" spans="1:48" x14ac:dyDescent="0.25">
      <c r="A6193" s="5">
        <v>6264</v>
      </c>
      <c r="B6193" s="5" t="s">
        <v>7025</v>
      </c>
      <c r="C6193" s="5" t="s">
        <v>7026</v>
      </c>
      <c r="D6193" s="6" t="s">
        <v>7027</v>
      </c>
      <c r="E6193">
        <v>24</v>
      </c>
      <c r="F6193" s="7">
        <v>0.29135659089999999</v>
      </c>
      <c r="G6193" s="7">
        <v>0</v>
      </c>
      <c r="H6193" t="s">
        <v>7028</v>
      </c>
      <c r="I6193">
        <v>0</v>
      </c>
      <c r="J6193">
        <v>0</v>
      </c>
      <c r="K6193">
        <v>20000</v>
      </c>
      <c r="L6193" t="s">
        <v>52</v>
      </c>
      <c r="M6193" s="8" t="s">
        <v>53</v>
      </c>
      <c r="N6193" s="8">
        <v>0.76785714285714202</v>
      </c>
      <c r="O6193">
        <v>0.23214285714285701</v>
      </c>
      <c r="P6193" s="9">
        <v>0.86602540378443904</v>
      </c>
      <c r="Q6193">
        <v>15000</v>
      </c>
      <c r="R6193" s="8"/>
      <c r="S6193" s="8" t="s">
        <v>217</v>
      </c>
      <c r="T6193">
        <v>843649</v>
      </c>
      <c r="U6193">
        <v>375220</v>
      </c>
      <c r="V6193">
        <v>1049740</v>
      </c>
      <c r="W6193">
        <v>674519</v>
      </c>
      <c r="X6193">
        <v>0</v>
      </c>
      <c r="Y6193">
        <v>352032</v>
      </c>
      <c r="Z6193">
        <v>320376</v>
      </c>
      <c r="AA6193">
        <v>1073042</v>
      </c>
      <c r="AB6193">
        <v>617576</v>
      </c>
      <c r="AC6193">
        <v>12</v>
      </c>
      <c r="AD6193">
        <v>455466</v>
      </c>
      <c r="AE6193">
        <v>2014</v>
      </c>
      <c r="AF6193" t="s">
        <v>68</v>
      </c>
      <c r="AG6193">
        <v>200000</v>
      </c>
      <c r="AH6193" t="s">
        <v>55</v>
      </c>
      <c r="AI6193" t="s">
        <v>55</v>
      </c>
      <c r="AJ6193">
        <v>1</v>
      </c>
      <c r="AK6193">
        <v>3330</v>
      </c>
      <c r="AL6193" s="8" t="s">
        <v>14228</v>
      </c>
      <c r="AM6193" s="10">
        <f t="shared" si="864"/>
        <v>2019</v>
      </c>
      <c r="AN6193">
        <f t="shared" si="865"/>
        <v>1</v>
      </c>
      <c r="AO6193">
        <f t="shared" si="871"/>
        <v>0</v>
      </c>
      <c r="AP6193">
        <f t="shared" si="866"/>
        <v>0</v>
      </c>
      <c r="AQ6193">
        <f t="shared" si="867"/>
        <v>1</v>
      </c>
      <c r="AR6193">
        <f t="shared" si="868"/>
        <v>0</v>
      </c>
      <c r="AS6193">
        <f t="shared" si="869"/>
        <v>0</v>
      </c>
      <c r="AT6193">
        <f t="shared" si="870"/>
        <v>0</v>
      </c>
      <c r="AU6193">
        <f t="shared" si="870"/>
        <v>0</v>
      </c>
      <c r="AV6193" t="str">
        <f t="shared" si="872"/>
        <v>2020-11-12T14:11:45</v>
      </c>
    </row>
    <row r="6194" spans="1:48" x14ac:dyDescent="0.25">
      <c r="A6194" s="5">
        <v>6265</v>
      </c>
      <c r="B6194" s="5" t="s">
        <v>2125</v>
      </c>
      <c r="C6194" s="5" t="s">
        <v>2126</v>
      </c>
      <c r="D6194" s="6" t="s">
        <v>2127</v>
      </c>
      <c r="E6194">
        <v>4</v>
      </c>
      <c r="F6194" s="7">
        <v>0.2684997314</v>
      </c>
      <c r="G6194" s="7">
        <v>0</v>
      </c>
      <c r="H6194" t="s">
        <v>2128</v>
      </c>
      <c r="I6194">
        <v>25</v>
      </c>
      <c r="J6194">
        <v>7721.5</v>
      </c>
      <c r="K6194">
        <v>50000</v>
      </c>
      <c r="L6194" t="s">
        <v>52</v>
      </c>
      <c r="M6194" s="8" t="s">
        <v>53</v>
      </c>
      <c r="N6194" s="8">
        <v>0.83928571428571397</v>
      </c>
      <c r="O6194">
        <v>0.160714285714285</v>
      </c>
      <c r="P6194" s="9">
        <v>0</v>
      </c>
      <c r="Q6194">
        <v>50000</v>
      </c>
      <c r="R6194" s="8"/>
      <c r="S6194" s="8"/>
      <c r="AA6194">
        <v>1817000</v>
      </c>
      <c r="AB6194">
        <v>0</v>
      </c>
      <c r="AC6194">
        <v>6</v>
      </c>
      <c r="AD6194">
        <v>0</v>
      </c>
      <c r="AE6194">
        <v>2008</v>
      </c>
      <c r="AF6194" t="s">
        <v>121</v>
      </c>
      <c r="AG6194">
        <v>600000</v>
      </c>
      <c r="AH6194" t="s">
        <v>55</v>
      </c>
      <c r="AI6194" t="s">
        <v>55</v>
      </c>
      <c r="AJ6194">
        <v>1</v>
      </c>
      <c r="AK6194">
        <v>6480</v>
      </c>
      <c r="AL6194" s="8" t="s">
        <v>14229</v>
      </c>
      <c r="AM6194" s="10">
        <f t="shared" si="864"/>
        <v>2017</v>
      </c>
      <c r="AN6194">
        <f t="shared" si="865"/>
        <v>1</v>
      </c>
      <c r="AO6194">
        <f t="shared" si="871"/>
        <v>0</v>
      </c>
      <c r="AP6194">
        <f t="shared" si="866"/>
        <v>0</v>
      </c>
      <c r="AQ6194">
        <f t="shared" si="867"/>
        <v>1</v>
      </c>
      <c r="AR6194">
        <f t="shared" si="868"/>
        <v>0</v>
      </c>
      <c r="AS6194">
        <f t="shared" si="869"/>
        <v>0</v>
      </c>
      <c r="AT6194">
        <f t="shared" si="870"/>
        <v>0</v>
      </c>
      <c r="AU6194">
        <f t="shared" si="870"/>
        <v>0</v>
      </c>
      <c r="AV6194" t="str">
        <f t="shared" si="872"/>
        <v>2020-11-12T14:13:20</v>
      </c>
    </row>
    <row r="6195" spans="1:48" x14ac:dyDescent="0.25">
      <c r="A6195" s="5">
        <v>6266</v>
      </c>
      <c r="B6195" s="5" t="s">
        <v>2710</v>
      </c>
      <c r="C6195" s="5" t="s">
        <v>2711</v>
      </c>
      <c r="D6195" s="6" t="s">
        <v>2712</v>
      </c>
      <c r="E6195">
        <v>9</v>
      </c>
      <c r="F6195" s="7">
        <v>0.47068142810000002</v>
      </c>
      <c r="G6195" s="7">
        <v>0</v>
      </c>
      <c r="H6195" t="s">
        <v>2713</v>
      </c>
      <c r="I6195">
        <v>35</v>
      </c>
      <c r="J6195">
        <v>529387.04</v>
      </c>
      <c r="K6195">
        <v>1200000</v>
      </c>
      <c r="L6195" t="s">
        <v>52</v>
      </c>
      <c r="M6195" s="8" t="s">
        <v>53</v>
      </c>
      <c r="N6195" s="8">
        <v>0.82142857142857095</v>
      </c>
      <c r="O6195">
        <v>0.17857142857142799</v>
      </c>
      <c r="P6195" s="9">
        <v>0</v>
      </c>
      <c r="Q6195">
        <v>1000000</v>
      </c>
      <c r="R6195" s="8"/>
      <c r="S6195" s="8" t="s">
        <v>10969</v>
      </c>
      <c r="T6195">
        <v>66623709</v>
      </c>
      <c r="U6195">
        <v>547380980</v>
      </c>
      <c r="V6195">
        <v>68441708</v>
      </c>
      <c r="W6195">
        <v>10063478</v>
      </c>
      <c r="X6195">
        <v>0</v>
      </c>
      <c r="Y6195">
        <v>26846028</v>
      </c>
      <c r="Z6195">
        <v>35525474</v>
      </c>
      <c r="AA6195">
        <v>115538369</v>
      </c>
      <c r="AB6195">
        <v>32774403</v>
      </c>
      <c r="AC6195">
        <v>7</v>
      </c>
      <c r="AD6195">
        <v>82763966</v>
      </c>
      <c r="AE6195">
        <v>2018</v>
      </c>
      <c r="AF6195" t="s">
        <v>126</v>
      </c>
      <c r="AG6195">
        <v>1300020</v>
      </c>
      <c r="AH6195" t="s">
        <v>55</v>
      </c>
      <c r="AI6195" t="s">
        <v>55</v>
      </c>
      <c r="AJ6195">
        <v>1</v>
      </c>
      <c r="AK6195">
        <v>39600</v>
      </c>
      <c r="AL6195" s="8" t="s">
        <v>14230</v>
      </c>
      <c r="AM6195" s="10">
        <f t="shared" si="864"/>
        <v>2020</v>
      </c>
      <c r="AN6195">
        <f t="shared" si="865"/>
        <v>1</v>
      </c>
      <c r="AO6195">
        <f t="shared" si="871"/>
        <v>0</v>
      </c>
      <c r="AP6195">
        <f t="shared" si="866"/>
        <v>0</v>
      </c>
      <c r="AQ6195">
        <f t="shared" si="867"/>
        <v>1</v>
      </c>
      <c r="AR6195">
        <f t="shared" si="868"/>
        <v>0</v>
      </c>
      <c r="AS6195">
        <f t="shared" si="869"/>
        <v>0</v>
      </c>
      <c r="AT6195">
        <f t="shared" si="870"/>
        <v>0</v>
      </c>
      <c r="AU6195">
        <f t="shared" si="870"/>
        <v>0</v>
      </c>
      <c r="AV6195" t="str">
        <f t="shared" si="872"/>
        <v>2020-11-12T18:20:14</v>
      </c>
    </row>
    <row r="6196" spans="1:48" x14ac:dyDescent="0.25">
      <c r="A6196" s="5">
        <v>6267</v>
      </c>
      <c r="B6196" s="5" t="s">
        <v>680</v>
      </c>
      <c r="C6196" s="5" t="s">
        <v>681</v>
      </c>
      <c r="D6196" s="6" t="s">
        <v>682</v>
      </c>
      <c r="E6196">
        <v>6</v>
      </c>
      <c r="F6196" s="7">
        <v>0.54954080390000004</v>
      </c>
      <c r="G6196" s="7">
        <v>0</v>
      </c>
      <c r="H6196" t="s">
        <v>683</v>
      </c>
      <c r="I6196">
        <v>0</v>
      </c>
      <c r="J6196">
        <v>0</v>
      </c>
      <c r="K6196">
        <v>600000</v>
      </c>
      <c r="L6196" t="s">
        <v>52</v>
      </c>
      <c r="M6196" s="8" t="s">
        <v>53</v>
      </c>
      <c r="N6196" s="8">
        <v>0.73214285714285698</v>
      </c>
      <c r="O6196">
        <v>0.26785714285714202</v>
      </c>
      <c r="P6196" s="9">
        <v>0</v>
      </c>
      <c r="Q6196">
        <v>300000</v>
      </c>
      <c r="R6196" s="8"/>
      <c r="S6196" s="8" t="s">
        <v>329</v>
      </c>
      <c r="T6196">
        <v>800890</v>
      </c>
      <c r="U6196">
        <v>1240062</v>
      </c>
      <c r="V6196">
        <v>1348030</v>
      </c>
      <c r="W6196">
        <v>-18953</v>
      </c>
      <c r="X6196">
        <v>38356</v>
      </c>
      <c r="Y6196">
        <v>518788</v>
      </c>
      <c r="Z6196">
        <v>139681</v>
      </c>
      <c r="AA6196">
        <v>9466103</v>
      </c>
      <c r="AB6196">
        <v>3791317</v>
      </c>
      <c r="AC6196">
        <v>12</v>
      </c>
      <c r="AD6196">
        <v>5674786</v>
      </c>
      <c r="AE6196">
        <v>2007</v>
      </c>
      <c r="AF6196" t="s">
        <v>121</v>
      </c>
      <c r="AG6196">
        <v>100000</v>
      </c>
      <c r="AH6196" t="s">
        <v>55</v>
      </c>
      <c r="AI6196" t="s">
        <v>55</v>
      </c>
      <c r="AJ6196">
        <v>1</v>
      </c>
      <c r="AK6196">
        <v>534000</v>
      </c>
      <c r="AL6196" s="8" t="s">
        <v>14231</v>
      </c>
      <c r="AM6196" s="10">
        <f t="shared" si="864"/>
        <v>2015</v>
      </c>
      <c r="AN6196">
        <f t="shared" si="865"/>
        <v>1</v>
      </c>
      <c r="AO6196">
        <f t="shared" si="871"/>
        <v>0</v>
      </c>
      <c r="AP6196">
        <f t="shared" si="866"/>
        <v>0</v>
      </c>
      <c r="AQ6196">
        <f t="shared" si="867"/>
        <v>1</v>
      </c>
      <c r="AR6196">
        <f t="shared" si="868"/>
        <v>0</v>
      </c>
      <c r="AS6196">
        <f t="shared" si="869"/>
        <v>0</v>
      </c>
      <c r="AT6196">
        <f t="shared" si="870"/>
        <v>0</v>
      </c>
      <c r="AU6196">
        <f t="shared" si="870"/>
        <v>0</v>
      </c>
      <c r="AV6196" t="str">
        <f t="shared" si="872"/>
        <v>2020-11-12T14:30:29</v>
      </c>
    </row>
    <row r="6197" spans="1:48" x14ac:dyDescent="0.25">
      <c r="A6197" s="5">
        <v>6268</v>
      </c>
      <c r="B6197" s="5" t="s">
        <v>14166</v>
      </c>
      <c r="C6197" s="5" t="s">
        <v>14167</v>
      </c>
      <c r="D6197" s="6" t="s">
        <v>14168</v>
      </c>
      <c r="E6197">
        <v>0</v>
      </c>
      <c r="F6197" s="7">
        <v>0.46404308119999998</v>
      </c>
      <c r="G6197" s="7">
        <v>0</v>
      </c>
      <c r="H6197" t="s">
        <v>14169</v>
      </c>
      <c r="I6197">
        <v>40</v>
      </c>
      <c r="J6197">
        <v>2766.67</v>
      </c>
      <c r="K6197">
        <v>15000</v>
      </c>
      <c r="L6197" t="s">
        <v>52</v>
      </c>
      <c r="M6197" s="8" t="s">
        <v>86</v>
      </c>
      <c r="N6197" s="8">
        <v>0.64285714285714202</v>
      </c>
      <c r="O6197">
        <v>0.35714285714285698</v>
      </c>
      <c r="P6197" s="9">
        <v>0</v>
      </c>
      <c r="Q6197">
        <v>5000</v>
      </c>
      <c r="R6197" s="8"/>
      <c r="S6197" s="8"/>
      <c r="AA6197">
        <v>1232938</v>
      </c>
      <c r="AB6197">
        <v>0</v>
      </c>
      <c r="AC6197">
        <v>12</v>
      </c>
      <c r="AD6197">
        <v>0</v>
      </c>
      <c r="AE6197">
        <v>2019</v>
      </c>
      <c r="AF6197" t="s">
        <v>126</v>
      </c>
      <c r="AG6197">
        <v>20000</v>
      </c>
      <c r="AH6197" t="s">
        <v>55</v>
      </c>
      <c r="AI6197" t="s">
        <v>55</v>
      </c>
      <c r="AJ6197">
        <v>1</v>
      </c>
      <c r="AK6197">
        <v>3960</v>
      </c>
      <c r="AL6197" s="8" t="s">
        <v>14232</v>
      </c>
      <c r="AM6197" s="10">
        <f t="shared" si="864"/>
        <v>2019</v>
      </c>
      <c r="AN6197">
        <f t="shared" si="865"/>
        <v>1</v>
      </c>
      <c r="AO6197">
        <f t="shared" si="871"/>
        <v>0</v>
      </c>
      <c r="AP6197">
        <f t="shared" si="866"/>
        <v>0</v>
      </c>
      <c r="AQ6197">
        <f t="shared" si="867"/>
        <v>0</v>
      </c>
      <c r="AR6197">
        <f t="shared" si="868"/>
        <v>1</v>
      </c>
      <c r="AS6197">
        <f t="shared" si="869"/>
        <v>0</v>
      </c>
      <c r="AT6197">
        <f t="shared" si="870"/>
        <v>0</v>
      </c>
      <c r="AU6197">
        <f t="shared" si="870"/>
        <v>0</v>
      </c>
      <c r="AV6197" t="str">
        <f t="shared" si="872"/>
        <v>2020-11-12T14:16:50</v>
      </c>
    </row>
    <row r="6198" spans="1:48" x14ac:dyDescent="0.25">
      <c r="A6198" s="5">
        <v>6269</v>
      </c>
      <c r="B6198" s="5" t="s">
        <v>12871</v>
      </c>
      <c r="C6198" s="5" t="s">
        <v>12872</v>
      </c>
      <c r="D6198" s="6" t="s">
        <v>12873</v>
      </c>
      <c r="E6198">
        <v>5</v>
      </c>
      <c r="F6198" s="7">
        <v>0.42373985390000002</v>
      </c>
      <c r="G6198" s="7">
        <v>0</v>
      </c>
      <c r="H6198" t="s">
        <v>12874</v>
      </c>
      <c r="I6198">
        <v>185</v>
      </c>
      <c r="J6198">
        <v>2880</v>
      </c>
      <c r="K6198">
        <v>30000</v>
      </c>
      <c r="L6198" t="s">
        <v>52</v>
      </c>
      <c r="M6198" s="8" t="s">
        <v>63</v>
      </c>
      <c r="N6198" s="8">
        <v>0.89285714285714202</v>
      </c>
      <c r="O6198">
        <v>0.107142857142857</v>
      </c>
      <c r="P6198" s="9">
        <v>0</v>
      </c>
      <c r="Q6198">
        <v>30000</v>
      </c>
      <c r="R6198" s="8"/>
      <c r="S6198" s="8" t="s">
        <v>217</v>
      </c>
      <c r="T6198">
        <v>8853077</v>
      </c>
      <c r="U6198">
        <v>1230338</v>
      </c>
      <c r="V6198">
        <v>9880366</v>
      </c>
      <c r="W6198">
        <v>8650027</v>
      </c>
      <c r="X6198">
        <v>0</v>
      </c>
      <c r="Y6198">
        <v>1023379</v>
      </c>
      <c r="Z6198">
        <v>953949</v>
      </c>
      <c r="AA6198">
        <v>5257147</v>
      </c>
      <c r="AB6198">
        <v>1650879</v>
      </c>
      <c r="AC6198">
        <v>12</v>
      </c>
      <c r="AD6198">
        <v>3606268</v>
      </c>
      <c r="AE6198">
        <v>2002</v>
      </c>
      <c r="AF6198" t="s">
        <v>54</v>
      </c>
      <c r="AG6198">
        <v>104500</v>
      </c>
      <c r="AH6198" t="s">
        <v>55</v>
      </c>
      <c r="AI6198" t="s">
        <v>56</v>
      </c>
      <c r="AJ6198">
        <v>1</v>
      </c>
      <c r="AK6198">
        <v>720</v>
      </c>
      <c r="AL6198" s="8" t="s">
        <v>14233</v>
      </c>
      <c r="AM6198" s="10">
        <f t="shared" si="864"/>
        <v>2020</v>
      </c>
      <c r="AN6198">
        <f t="shared" si="865"/>
        <v>1</v>
      </c>
      <c r="AO6198">
        <f t="shared" si="871"/>
        <v>0</v>
      </c>
      <c r="AP6198">
        <f t="shared" si="866"/>
        <v>1</v>
      </c>
      <c r="AQ6198">
        <f t="shared" si="867"/>
        <v>0</v>
      </c>
      <c r="AR6198">
        <f t="shared" si="868"/>
        <v>0</v>
      </c>
      <c r="AS6198">
        <f t="shared" si="869"/>
        <v>0</v>
      </c>
      <c r="AT6198">
        <f t="shared" si="870"/>
        <v>0</v>
      </c>
      <c r="AU6198">
        <f t="shared" si="870"/>
        <v>1</v>
      </c>
      <c r="AV6198" t="str">
        <f t="shared" si="872"/>
        <v>2020-11-12T18:30:17</v>
      </c>
    </row>
    <row r="6199" spans="1:48" x14ac:dyDescent="0.25">
      <c r="A6199" s="5">
        <v>6270</v>
      </c>
      <c r="B6199" s="5" t="s">
        <v>109</v>
      </c>
      <c r="C6199" s="5" t="s">
        <v>110</v>
      </c>
      <c r="D6199" s="6" t="s">
        <v>111</v>
      </c>
      <c r="E6199">
        <v>7</v>
      </c>
      <c r="F6199" s="7">
        <v>0</v>
      </c>
      <c r="G6199" s="7"/>
      <c r="H6199" t="s">
        <v>112</v>
      </c>
      <c r="I6199">
        <v>0</v>
      </c>
      <c r="J6199">
        <v>0</v>
      </c>
      <c r="K6199">
        <v>1600000</v>
      </c>
      <c r="L6199" t="s">
        <v>52</v>
      </c>
      <c r="M6199" s="8" t="s">
        <v>53</v>
      </c>
      <c r="N6199" s="8">
        <v>0.75</v>
      </c>
      <c r="O6199">
        <v>0.25</v>
      </c>
      <c r="P6199" s="9">
        <v>0.50915157320153503</v>
      </c>
      <c r="Q6199">
        <v>950000</v>
      </c>
      <c r="R6199" s="8"/>
      <c r="S6199" s="8" t="s">
        <v>14234</v>
      </c>
      <c r="T6199">
        <v>4294020</v>
      </c>
      <c r="U6199">
        <v>948647</v>
      </c>
      <c r="V6199">
        <v>5720404</v>
      </c>
      <c r="W6199">
        <v>4644686</v>
      </c>
      <c r="X6199">
        <v>73492</v>
      </c>
      <c r="Y6199">
        <v>1614649</v>
      </c>
      <c r="Z6199">
        <v>1870373</v>
      </c>
      <c r="AA6199">
        <v>13590316</v>
      </c>
      <c r="AB6199">
        <v>4473156</v>
      </c>
      <c r="AC6199">
        <v>7</v>
      </c>
      <c r="AD6199">
        <v>9117160</v>
      </c>
      <c r="AE6199">
        <v>2011</v>
      </c>
      <c r="AF6199" t="s">
        <v>68</v>
      </c>
      <c r="AG6199">
        <v>20000</v>
      </c>
      <c r="AH6199" t="s">
        <v>55</v>
      </c>
      <c r="AI6199" t="s">
        <v>55</v>
      </c>
      <c r="AJ6199">
        <v>0</v>
      </c>
      <c r="AK6199">
        <v>47360</v>
      </c>
      <c r="AL6199" s="8" t="s">
        <v>14235</v>
      </c>
      <c r="AM6199" s="10">
        <f t="shared" si="864"/>
        <v>2012</v>
      </c>
      <c r="AN6199">
        <f t="shared" si="865"/>
        <v>1</v>
      </c>
      <c r="AO6199">
        <f t="shared" si="871"/>
        <v>0</v>
      </c>
      <c r="AP6199">
        <f t="shared" si="866"/>
        <v>0</v>
      </c>
      <c r="AQ6199">
        <f t="shared" si="867"/>
        <v>1</v>
      </c>
      <c r="AR6199">
        <f t="shared" si="868"/>
        <v>0</v>
      </c>
      <c r="AS6199">
        <f t="shared" si="869"/>
        <v>0</v>
      </c>
      <c r="AT6199">
        <f t="shared" si="870"/>
        <v>0</v>
      </c>
      <c r="AU6199">
        <f t="shared" si="870"/>
        <v>0</v>
      </c>
      <c r="AV6199" t="str">
        <f t="shared" si="872"/>
        <v>2020-11-12T18:23:05</v>
      </c>
    </row>
    <row r="6200" spans="1:48" x14ac:dyDescent="0.25">
      <c r="A6200" s="5">
        <v>6271</v>
      </c>
      <c r="B6200" s="5" t="s">
        <v>6547</v>
      </c>
      <c r="C6200" s="5" t="s">
        <v>6548</v>
      </c>
      <c r="D6200" s="6" t="s">
        <v>6549</v>
      </c>
      <c r="E6200">
        <v>3</v>
      </c>
      <c r="F6200" s="7">
        <v>0.53880920290000001</v>
      </c>
      <c r="G6200" s="7">
        <v>0</v>
      </c>
      <c r="H6200" t="s">
        <v>3894</v>
      </c>
      <c r="I6200">
        <v>0</v>
      </c>
      <c r="J6200">
        <v>0</v>
      </c>
      <c r="K6200">
        <v>20000</v>
      </c>
      <c r="L6200" t="s">
        <v>62</v>
      </c>
      <c r="M6200" s="8" t="s">
        <v>63</v>
      </c>
      <c r="N6200" s="8">
        <v>1</v>
      </c>
      <c r="O6200">
        <v>0</v>
      </c>
      <c r="P6200" s="9">
        <v>0</v>
      </c>
      <c r="R6200" s="8"/>
      <c r="S6200" s="8"/>
      <c r="AJ6200">
        <v>1</v>
      </c>
      <c r="AL6200" s="8"/>
      <c r="AM6200" s="10">
        <f t="shared" si="864"/>
        <v>2018</v>
      </c>
      <c r="AN6200">
        <f t="shared" si="865"/>
        <v>0</v>
      </c>
      <c r="AO6200">
        <f t="shared" si="871"/>
        <v>0</v>
      </c>
      <c r="AP6200">
        <f t="shared" si="866"/>
        <v>1</v>
      </c>
      <c r="AQ6200">
        <f t="shared" si="867"/>
        <v>0</v>
      </c>
      <c r="AR6200">
        <f t="shared" si="868"/>
        <v>0</v>
      </c>
      <c r="AS6200">
        <f t="shared" si="869"/>
        <v>0</v>
      </c>
      <c r="AT6200">
        <f t="shared" si="870"/>
        <v>0</v>
      </c>
      <c r="AU6200">
        <f t="shared" si="870"/>
        <v>0</v>
      </c>
      <c r="AV6200">
        <f t="shared" si="872"/>
        <v>0</v>
      </c>
    </row>
    <row r="6201" spans="1:48" x14ac:dyDescent="0.25">
      <c r="A6201" s="5">
        <v>6272</v>
      </c>
      <c r="B6201" s="5" t="s">
        <v>4302</v>
      </c>
      <c r="C6201" s="5" t="s">
        <v>4303</v>
      </c>
      <c r="D6201" s="6" t="s">
        <v>4304</v>
      </c>
      <c r="E6201">
        <v>4</v>
      </c>
      <c r="F6201" s="7">
        <v>0.62785134129999998</v>
      </c>
      <c r="G6201" s="7">
        <v>0</v>
      </c>
      <c r="H6201" t="s">
        <v>4305</v>
      </c>
      <c r="I6201">
        <v>268</v>
      </c>
      <c r="J6201">
        <v>318300</v>
      </c>
      <c r="K6201">
        <v>350000</v>
      </c>
      <c r="L6201" t="s">
        <v>52</v>
      </c>
      <c r="M6201" s="8" t="s">
        <v>63</v>
      </c>
      <c r="N6201" s="8">
        <v>0.91071428571428503</v>
      </c>
      <c r="O6201">
        <v>8.9285714285714204E-2</v>
      </c>
      <c r="P6201" s="9">
        <v>0</v>
      </c>
      <c r="Q6201">
        <v>350000</v>
      </c>
      <c r="R6201" s="8"/>
      <c r="S6201" s="8" t="s">
        <v>329</v>
      </c>
      <c r="T6201">
        <v>5154333</v>
      </c>
      <c r="U6201">
        <v>3039260</v>
      </c>
      <c r="V6201">
        <v>7986537</v>
      </c>
      <c r="W6201">
        <v>1844721</v>
      </c>
      <c r="X6201">
        <v>50551</v>
      </c>
      <c r="Y6201">
        <v>1274432</v>
      </c>
      <c r="Z6201">
        <v>2595696</v>
      </c>
      <c r="AA6201">
        <v>28328845</v>
      </c>
      <c r="AB6201">
        <v>7030115</v>
      </c>
      <c r="AC6201">
        <v>12</v>
      </c>
      <c r="AD6201">
        <v>21298730</v>
      </c>
      <c r="AE6201">
        <v>1986</v>
      </c>
      <c r="AF6201" t="s">
        <v>54</v>
      </c>
      <c r="AG6201">
        <v>500000</v>
      </c>
      <c r="AH6201" t="s">
        <v>55</v>
      </c>
      <c r="AI6201" t="s">
        <v>55</v>
      </c>
      <c r="AJ6201">
        <v>1</v>
      </c>
      <c r="AK6201">
        <v>474744</v>
      </c>
      <c r="AL6201" s="8" t="s">
        <v>14236</v>
      </c>
      <c r="AM6201" s="10">
        <f t="shared" si="864"/>
        <v>2010</v>
      </c>
      <c r="AN6201">
        <f t="shared" si="865"/>
        <v>1</v>
      </c>
      <c r="AO6201">
        <f t="shared" si="871"/>
        <v>0</v>
      </c>
      <c r="AP6201">
        <f t="shared" si="866"/>
        <v>1</v>
      </c>
      <c r="AQ6201">
        <f t="shared" si="867"/>
        <v>0</v>
      </c>
      <c r="AR6201">
        <f t="shared" si="868"/>
        <v>0</v>
      </c>
      <c r="AS6201">
        <f t="shared" si="869"/>
        <v>0</v>
      </c>
      <c r="AT6201">
        <f t="shared" si="870"/>
        <v>0</v>
      </c>
      <c r="AU6201">
        <f t="shared" si="870"/>
        <v>0</v>
      </c>
      <c r="AV6201" t="str">
        <f t="shared" si="872"/>
        <v>2020-11-12T17:17:28</v>
      </c>
    </row>
    <row r="6202" spans="1:48" x14ac:dyDescent="0.25">
      <c r="A6202" s="5">
        <v>6273</v>
      </c>
      <c r="B6202" s="5" t="s">
        <v>14237</v>
      </c>
      <c r="C6202" s="5" t="s">
        <v>14238</v>
      </c>
      <c r="D6202" s="6" t="s">
        <v>14239</v>
      </c>
      <c r="E6202">
        <v>5</v>
      </c>
      <c r="F6202" s="7">
        <v>0.46531906159999997</v>
      </c>
      <c r="G6202" s="7">
        <v>0</v>
      </c>
      <c r="H6202" t="s">
        <v>13576</v>
      </c>
      <c r="I6202">
        <v>111</v>
      </c>
      <c r="J6202">
        <v>15943.86</v>
      </c>
      <c r="K6202">
        <v>49999</v>
      </c>
      <c r="L6202" t="s">
        <v>52</v>
      </c>
      <c r="M6202" s="8" t="s">
        <v>53</v>
      </c>
      <c r="N6202" s="8">
        <v>0.78571428571428503</v>
      </c>
      <c r="O6202">
        <v>0.214285714285714</v>
      </c>
      <c r="P6202" s="9">
        <v>0</v>
      </c>
      <c r="Q6202">
        <v>15000</v>
      </c>
      <c r="R6202" s="8"/>
      <c r="S6202" s="8"/>
      <c r="AA6202">
        <v>1160566</v>
      </c>
      <c r="AB6202">
        <v>0</v>
      </c>
      <c r="AC6202">
        <v>12</v>
      </c>
      <c r="AD6202">
        <v>0</v>
      </c>
      <c r="AE6202">
        <v>2011</v>
      </c>
      <c r="AF6202" t="s">
        <v>68</v>
      </c>
      <c r="AG6202">
        <v>50000</v>
      </c>
      <c r="AH6202" t="s">
        <v>55</v>
      </c>
      <c r="AI6202" t="s">
        <v>55</v>
      </c>
      <c r="AJ6202">
        <v>1</v>
      </c>
      <c r="AK6202">
        <v>720</v>
      </c>
      <c r="AL6202" s="8" t="s">
        <v>14240</v>
      </c>
      <c r="AM6202" s="10">
        <f t="shared" si="864"/>
        <v>2020</v>
      </c>
      <c r="AN6202">
        <f t="shared" si="865"/>
        <v>1</v>
      </c>
      <c r="AO6202">
        <f t="shared" si="871"/>
        <v>0</v>
      </c>
      <c r="AP6202">
        <f t="shared" si="866"/>
        <v>0</v>
      </c>
      <c r="AQ6202">
        <f t="shared" si="867"/>
        <v>1</v>
      </c>
      <c r="AR6202">
        <f t="shared" si="868"/>
        <v>0</v>
      </c>
      <c r="AS6202">
        <f t="shared" si="869"/>
        <v>0</v>
      </c>
      <c r="AT6202">
        <f t="shared" si="870"/>
        <v>0</v>
      </c>
      <c r="AU6202">
        <f t="shared" si="870"/>
        <v>0</v>
      </c>
      <c r="AV6202" t="str">
        <f t="shared" si="872"/>
        <v>2020-11-12T17:18:12</v>
      </c>
    </row>
    <row r="6203" spans="1:48" x14ac:dyDescent="0.25">
      <c r="A6203" s="5">
        <v>6274</v>
      </c>
      <c r="B6203" s="5" t="s">
        <v>2006</v>
      </c>
      <c r="C6203" s="5" t="s">
        <v>2007</v>
      </c>
      <c r="D6203" s="6" t="s">
        <v>2008</v>
      </c>
      <c r="E6203">
        <v>9</v>
      </c>
      <c r="F6203" s="7">
        <v>0.53651273990000004</v>
      </c>
      <c r="G6203" s="7">
        <v>0</v>
      </c>
      <c r="H6203" t="s">
        <v>2009</v>
      </c>
      <c r="I6203">
        <v>9</v>
      </c>
      <c r="J6203">
        <v>12018.83</v>
      </c>
      <c r="K6203">
        <v>180000</v>
      </c>
      <c r="L6203" t="s">
        <v>52</v>
      </c>
      <c r="M6203" s="8" t="s">
        <v>53</v>
      </c>
      <c r="N6203" s="8">
        <v>0.71428571428571397</v>
      </c>
      <c r="O6203">
        <v>0.28571428571428498</v>
      </c>
      <c r="P6203" s="9">
        <v>0.86602540378443904</v>
      </c>
      <c r="Q6203">
        <v>180000</v>
      </c>
      <c r="R6203" s="8"/>
      <c r="S6203" s="8" t="s">
        <v>10227</v>
      </c>
      <c r="T6203">
        <v>53784460</v>
      </c>
      <c r="U6203">
        <v>10222421</v>
      </c>
      <c r="V6203">
        <v>84893575</v>
      </c>
      <c r="W6203">
        <v>73675795</v>
      </c>
      <c r="X6203">
        <v>1737890</v>
      </c>
      <c r="Y6203">
        <v>31052614</v>
      </c>
      <c r="Z6203">
        <v>16999693</v>
      </c>
      <c r="AA6203">
        <v>28336750</v>
      </c>
      <c r="AB6203">
        <v>13396882</v>
      </c>
      <c r="AC6203">
        <v>6</v>
      </c>
      <c r="AD6203">
        <v>14939868</v>
      </c>
      <c r="AE6203">
        <v>2002</v>
      </c>
      <c r="AF6203" t="s">
        <v>54</v>
      </c>
      <c r="AG6203">
        <v>500000</v>
      </c>
      <c r="AH6203" t="s">
        <v>55</v>
      </c>
      <c r="AI6203" t="s">
        <v>56</v>
      </c>
      <c r="AJ6203">
        <v>1</v>
      </c>
      <c r="AK6203">
        <v>5097871</v>
      </c>
      <c r="AL6203" s="8" t="s">
        <v>14241</v>
      </c>
      <c r="AM6203" s="10">
        <f t="shared" si="864"/>
        <v>2010</v>
      </c>
      <c r="AN6203">
        <f t="shared" si="865"/>
        <v>1</v>
      </c>
      <c r="AO6203">
        <f t="shared" si="871"/>
        <v>0</v>
      </c>
      <c r="AP6203">
        <f t="shared" si="866"/>
        <v>0</v>
      </c>
      <c r="AQ6203">
        <f t="shared" si="867"/>
        <v>1</v>
      </c>
      <c r="AR6203">
        <f t="shared" si="868"/>
        <v>0</v>
      </c>
      <c r="AS6203">
        <f t="shared" si="869"/>
        <v>0</v>
      </c>
      <c r="AT6203">
        <f t="shared" si="870"/>
        <v>0</v>
      </c>
      <c r="AU6203">
        <f t="shared" si="870"/>
        <v>1</v>
      </c>
      <c r="AV6203" t="str">
        <f t="shared" si="872"/>
        <v>2020-11-12T18:31:00</v>
      </c>
    </row>
    <row r="6204" spans="1:48" x14ac:dyDescent="0.25">
      <c r="A6204" s="5">
        <v>6275</v>
      </c>
      <c r="B6204" s="5" t="s">
        <v>10748</v>
      </c>
      <c r="C6204" s="5" t="s">
        <v>5654</v>
      </c>
      <c r="D6204" s="6" t="s">
        <v>10749</v>
      </c>
      <c r="E6204">
        <v>0</v>
      </c>
      <c r="F6204" s="7">
        <v>0.50819529210000003</v>
      </c>
      <c r="G6204" s="7">
        <v>0</v>
      </c>
      <c r="H6204" t="s">
        <v>10750</v>
      </c>
      <c r="I6204">
        <v>0</v>
      </c>
      <c r="J6204">
        <v>0</v>
      </c>
      <c r="K6204">
        <v>20000</v>
      </c>
      <c r="L6204" t="s">
        <v>52</v>
      </c>
      <c r="M6204" s="8" t="s">
        <v>53</v>
      </c>
      <c r="N6204" s="8">
        <v>0.80357142857142805</v>
      </c>
      <c r="O6204">
        <v>0.19642857142857101</v>
      </c>
      <c r="P6204" s="9">
        <v>0</v>
      </c>
      <c r="Q6204">
        <v>20000</v>
      </c>
      <c r="R6204" s="8"/>
      <c r="S6204" s="8" t="s">
        <v>11020</v>
      </c>
      <c r="T6204">
        <v>53784460</v>
      </c>
      <c r="U6204">
        <v>10222421</v>
      </c>
      <c r="V6204">
        <v>84893575</v>
      </c>
      <c r="W6204">
        <v>73675795</v>
      </c>
      <c r="X6204">
        <v>1737890</v>
      </c>
      <c r="Y6204">
        <v>31052614</v>
      </c>
      <c r="Z6204">
        <v>16999693</v>
      </c>
      <c r="AA6204">
        <v>28336750</v>
      </c>
      <c r="AB6204">
        <v>13396882</v>
      </c>
      <c r="AC6204">
        <v>6</v>
      </c>
      <c r="AD6204">
        <v>14939868</v>
      </c>
      <c r="AE6204">
        <v>2020</v>
      </c>
      <c r="AF6204" t="s">
        <v>126</v>
      </c>
      <c r="AG6204">
        <v>10000</v>
      </c>
      <c r="AH6204" t="s">
        <v>55</v>
      </c>
      <c r="AI6204" t="s">
        <v>55</v>
      </c>
      <c r="AJ6204">
        <v>1</v>
      </c>
      <c r="AK6204">
        <v>9900</v>
      </c>
      <c r="AL6204" s="8" t="s">
        <v>14242</v>
      </c>
      <c r="AM6204" s="10">
        <f t="shared" si="864"/>
        <v>2020</v>
      </c>
      <c r="AN6204">
        <f t="shared" si="865"/>
        <v>1</v>
      </c>
      <c r="AO6204">
        <f t="shared" si="871"/>
        <v>0</v>
      </c>
      <c r="AP6204">
        <f t="shared" si="866"/>
        <v>0</v>
      </c>
      <c r="AQ6204">
        <f t="shared" si="867"/>
        <v>1</v>
      </c>
      <c r="AR6204">
        <f t="shared" si="868"/>
        <v>0</v>
      </c>
      <c r="AS6204">
        <f t="shared" si="869"/>
        <v>0</v>
      </c>
      <c r="AT6204">
        <f t="shared" si="870"/>
        <v>0</v>
      </c>
      <c r="AU6204">
        <f t="shared" si="870"/>
        <v>0</v>
      </c>
      <c r="AV6204" t="str">
        <f t="shared" si="872"/>
        <v>2020-11-12T18:31:41</v>
      </c>
    </row>
    <row r="6205" spans="1:48" x14ac:dyDescent="0.25">
      <c r="A6205" s="5">
        <v>6276</v>
      </c>
      <c r="B6205" s="5" t="s">
        <v>14222</v>
      </c>
      <c r="C6205" s="5" t="s">
        <v>14223</v>
      </c>
      <c r="D6205" s="6" t="s">
        <v>14224</v>
      </c>
      <c r="E6205">
        <v>8</v>
      </c>
      <c r="F6205" s="7">
        <v>0.40273201889999999</v>
      </c>
      <c r="G6205" s="7">
        <v>0</v>
      </c>
      <c r="H6205" t="s">
        <v>14225</v>
      </c>
      <c r="I6205">
        <v>0</v>
      </c>
      <c r="J6205">
        <v>0</v>
      </c>
      <c r="K6205">
        <v>10000</v>
      </c>
      <c r="L6205" t="s">
        <v>52</v>
      </c>
      <c r="M6205" s="8" t="s">
        <v>86</v>
      </c>
      <c r="N6205" s="8">
        <v>0.67857142857142805</v>
      </c>
      <c r="O6205">
        <v>0.32142857142857101</v>
      </c>
      <c r="P6205" s="9">
        <v>0</v>
      </c>
      <c r="Q6205">
        <v>10000</v>
      </c>
      <c r="R6205" s="8"/>
      <c r="S6205" s="8" t="s">
        <v>217</v>
      </c>
      <c r="T6205">
        <v>328103</v>
      </c>
      <c r="U6205">
        <v>153605</v>
      </c>
      <c r="V6205">
        <v>355103</v>
      </c>
      <c r="W6205">
        <v>200503</v>
      </c>
      <c r="X6205">
        <v>103759</v>
      </c>
      <c r="Y6205">
        <v>30859</v>
      </c>
      <c r="Z6205">
        <v>942</v>
      </c>
      <c r="AA6205">
        <v>305457</v>
      </c>
      <c r="AB6205">
        <v>271776</v>
      </c>
      <c r="AC6205">
        <v>12</v>
      </c>
      <c r="AD6205">
        <v>33681</v>
      </c>
      <c r="AE6205">
        <v>2005</v>
      </c>
      <c r="AF6205" t="s">
        <v>121</v>
      </c>
      <c r="AG6205">
        <v>200000</v>
      </c>
      <c r="AH6205" t="s">
        <v>55</v>
      </c>
      <c r="AI6205" t="s">
        <v>56</v>
      </c>
      <c r="AJ6205">
        <v>1</v>
      </c>
      <c r="AK6205">
        <v>3960</v>
      </c>
      <c r="AL6205" s="8" t="s">
        <v>14243</v>
      </c>
      <c r="AM6205" s="10">
        <f t="shared" si="864"/>
        <v>2020</v>
      </c>
      <c r="AN6205">
        <f t="shared" si="865"/>
        <v>1</v>
      </c>
      <c r="AO6205">
        <f t="shared" si="871"/>
        <v>0</v>
      </c>
      <c r="AP6205">
        <f t="shared" si="866"/>
        <v>0</v>
      </c>
      <c r="AQ6205">
        <f t="shared" si="867"/>
        <v>0</v>
      </c>
      <c r="AR6205">
        <f t="shared" si="868"/>
        <v>1</v>
      </c>
      <c r="AS6205">
        <f t="shared" si="869"/>
        <v>0</v>
      </c>
      <c r="AT6205">
        <f t="shared" si="870"/>
        <v>0</v>
      </c>
      <c r="AU6205">
        <f t="shared" si="870"/>
        <v>1</v>
      </c>
      <c r="AV6205" t="str">
        <f t="shared" si="872"/>
        <v>2020-11-12T17:15:20</v>
      </c>
    </row>
    <row r="6206" spans="1:48" x14ac:dyDescent="0.25">
      <c r="A6206" s="5">
        <v>6277</v>
      </c>
      <c r="B6206" s="5" t="s">
        <v>5437</v>
      </c>
      <c r="C6206" s="5" t="s">
        <v>5438</v>
      </c>
      <c r="D6206" s="6" t="s">
        <v>5439</v>
      </c>
      <c r="E6206">
        <v>4</v>
      </c>
      <c r="F6206" s="7">
        <v>0.46733657290000002</v>
      </c>
      <c r="G6206" s="7">
        <v>0</v>
      </c>
      <c r="H6206" t="s">
        <v>5440</v>
      </c>
      <c r="I6206">
        <v>52</v>
      </c>
      <c r="J6206">
        <v>351900</v>
      </c>
      <c r="K6206">
        <v>380000</v>
      </c>
      <c r="L6206" t="s">
        <v>52</v>
      </c>
      <c r="M6206" s="8" t="s">
        <v>86</v>
      </c>
      <c r="N6206" s="8">
        <v>0.66071428571428503</v>
      </c>
      <c r="O6206">
        <v>0.33928571428571402</v>
      </c>
      <c r="P6206" s="9">
        <v>0.86602540378443904</v>
      </c>
      <c r="Q6206">
        <v>250000</v>
      </c>
      <c r="R6206" s="8"/>
      <c r="S6206" s="8" t="s">
        <v>10969</v>
      </c>
      <c r="T6206">
        <v>4374804</v>
      </c>
      <c r="U6206">
        <v>1287805</v>
      </c>
      <c r="V6206">
        <v>5027792</v>
      </c>
      <c r="W6206">
        <v>3739987</v>
      </c>
      <c r="X6206">
        <v>24540</v>
      </c>
      <c r="Y6206">
        <v>791536</v>
      </c>
      <c r="Z6206">
        <v>2587422</v>
      </c>
      <c r="AA6206">
        <v>1447670</v>
      </c>
      <c r="AB6206">
        <v>0</v>
      </c>
      <c r="AC6206">
        <v>7</v>
      </c>
      <c r="AD6206">
        <v>0</v>
      </c>
      <c r="AE6206">
        <v>2010</v>
      </c>
      <c r="AF6206" t="s">
        <v>68</v>
      </c>
      <c r="AG6206">
        <v>200000</v>
      </c>
      <c r="AH6206" t="s">
        <v>55</v>
      </c>
      <c r="AI6206" t="s">
        <v>56</v>
      </c>
      <c r="AJ6206">
        <v>1</v>
      </c>
      <c r="AK6206">
        <v>437844</v>
      </c>
      <c r="AL6206" s="8" t="s">
        <v>14244</v>
      </c>
      <c r="AM6206" s="10">
        <f t="shared" si="864"/>
        <v>2015</v>
      </c>
      <c r="AN6206">
        <f t="shared" si="865"/>
        <v>1</v>
      </c>
      <c r="AO6206">
        <f t="shared" si="871"/>
        <v>0</v>
      </c>
      <c r="AP6206">
        <f t="shared" si="866"/>
        <v>0</v>
      </c>
      <c r="AQ6206">
        <f t="shared" si="867"/>
        <v>0</v>
      </c>
      <c r="AR6206">
        <f t="shared" si="868"/>
        <v>1</v>
      </c>
      <c r="AS6206">
        <f t="shared" si="869"/>
        <v>0</v>
      </c>
      <c r="AT6206">
        <f t="shared" si="870"/>
        <v>0</v>
      </c>
      <c r="AU6206">
        <f t="shared" si="870"/>
        <v>1</v>
      </c>
      <c r="AV6206" t="str">
        <f t="shared" si="872"/>
        <v>2020-11-12T17:21:58</v>
      </c>
    </row>
    <row r="6207" spans="1:48" x14ac:dyDescent="0.25">
      <c r="A6207" s="5">
        <v>6278</v>
      </c>
      <c r="B6207" s="5" t="s">
        <v>14245</v>
      </c>
      <c r="C6207" s="5" t="s">
        <v>14246</v>
      </c>
      <c r="D6207" s="6" t="s">
        <v>14247</v>
      </c>
      <c r="E6207">
        <v>6</v>
      </c>
      <c r="F6207" s="7">
        <v>0.67824675300000004</v>
      </c>
      <c r="G6207" s="7">
        <v>0</v>
      </c>
      <c r="H6207" t="s">
        <v>8429</v>
      </c>
      <c r="I6207">
        <v>0</v>
      </c>
      <c r="J6207">
        <v>0</v>
      </c>
      <c r="K6207">
        <v>20000</v>
      </c>
      <c r="L6207" t="s">
        <v>52</v>
      </c>
      <c r="M6207" s="8" t="s">
        <v>86</v>
      </c>
      <c r="N6207" s="8">
        <v>0.60714285714285698</v>
      </c>
      <c r="O6207">
        <v>0.39285714285714202</v>
      </c>
      <c r="P6207" s="9">
        <v>0.86602540378443904</v>
      </c>
      <c r="Q6207">
        <v>20000</v>
      </c>
      <c r="R6207" s="8"/>
      <c r="S6207" s="8"/>
      <c r="AA6207">
        <v>3455292</v>
      </c>
      <c r="AB6207">
        <v>0</v>
      </c>
      <c r="AC6207">
        <v>5</v>
      </c>
      <c r="AD6207">
        <v>0</v>
      </c>
      <c r="AE6207">
        <v>2017</v>
      </c>
      <c r="AF6207" t="s">
        <v>126</v>
      </c>
      <c r="AG6207">
        <v>100000</v>
      </c>
      <c r="AH6207" t="s">
        <v>55</v>
      </c>
      <c r="AI6207" t="s">
        <v>55</v>
      </c>
      <c r="AJ6207">
        <v>1</v>
      </c>
      <c r="AK6207">
        <v>5400</v>
      </c>
      <c r="AL6207" s="8" t="s">
        <v>14248</v>
      </c>
      <c r="AM6207" s="10">
        <f t="shared" si="864"/>
        <v>2018</v>
      </c>
      <c r="AN6207">
        <f t="shared" si="865"/>
        <v>1</v>
      </c>
      <c r="AO6207">
        <f t="shared" si="871"/>
        <v>0</v>
      </c>
      <c r="AP6207">
        <f t="shared" si="866"/>
        <v>0</v>
      </c>
      <c r="AQ6207">
        <f t="shared" si="867"/>
        <v>0</v>
      </c>
      <c r="AR6207">
        <f t="shared" si="868"/>
        <v>1</v>
      </c>
      <c r="AS6207">
        <f t="shared" si="869"/>
        <v>0</v>
      </c>
      <c r="AT6207">
        <f t="shared" si="870"/>
        <v>0</v>
      </c>
      <c r="AU6207">
        <f t="shared" si="870"/>
        <v>0</v>
      </c>
      <c r="AV6207" t="str">
        <f t="shared" si="872"/>
        <v>2020-11-12T17:41:41</v>
      </c>
    </row>
    <row r="6208" spans="1:48" x14ac:dyDescent="0.25">
      <c r="A6208" s="5">
        <v>6279</v>
      </c>
      <c r="B6208" s="5" t="s">
        <v>1054</v>
      </c>
      <c r="C6208" s="5" t="s">
        <v>1055</v>
      </c>
      <c r="D6208" s="6" t="s">
        <v>1056</v>
      </c>
      <c r="E6208">
        <v>20</v>
      </c>
      <c r="F6208" s="7">
        <v>0.50913463920000002</v>
      </c>
      <c r="G6208" s="7">
        <v>0</v>
      </c>
      <c r="H6208" t="s">
        <v>1057</v>
      </c>
      <c r="I6208">
        <v>0</v>
      </c>
      <c r="J6208">
        <v>0</v>
      </c>
      <c r="K6208">
        <v>20000</v>
      </c>
      <c r="L6208" t="s">
        <v>52</v>
      </c>
      <c r="M6208" s="8" t="s">
        <v>74</v>
      </c>
      <c r="N6208" s="8">
        <v>0.44642857142857101</v>
      </c>
      <c r="O6208">
        <v>0.55357142857142805</v>
      </c>
      <c r="P6208" s="9">
        <v>0.93311649804253605</v>
      </c>
      <c r="Q6208">
        <v>10000</v>
      </c>
      <c r="R6208" s="8"/>
      <c r="S6208" s="8"/>
      <c r="AA6208">
        <v>97466</v>
      </c>
      <c r="AB6208">
        <v>0</v>
      </c>
      <c r="AC6208">
        <v>12</v>
      </c>
      <c r="AD6208">
        <v>0</v>
      </c>
      <c r="AE6208">
        <v>2016</v>
      </c>
      <c r="AF6208" t="s">
        <v>126</v>
      </c>
      <c r="AG6208">
        <v>90000</v>
      </c>
      <c r="AH6208" t="s">
        <v>55</v>
      </c>
      <c r="AI6208" t="s">
        <v>56</v>
      </c>
      <c r="AJ6208">
        <v>1</v>
      </c>
      <c r="AK6208">
        <v>16169</v>
      </c>
      <c r="AL6208" s="8" t="s">
        <v>14249</v>
      </c>
      <c r="AM6208" s="10">
        <f t="shared" si="864"/>
        <v>2018</v>
      </c>
      <c r="AN6208">
        <f t="shared" si="865"/>
        <v>1</v>
      </c>
      <c r="AO6208">
        <f t="shared" si="871"/>
        <v>0</v>
      </c>
      <c r="AP6208">
        <f t="shared" si="866"/>
        <v>0</v>
      </c>
      <c r="AQ6208">
        <f t="shared" si="867"/>
        <v>0</v>
      </c>
      <c r="AR6208">
        <f t="shared" si="868"/>
        <v>0</v>
      </c>
      <c r="AS6208">
        <f t="shared" si="869"/>
        <v>1</v>
      </c>
      <c r="AT6208">
        <f t="shared" si="870"/>
        <v>0</v>
      </c>
      <c r="AU6208">
        <f t="shared" si="870"/>
        <v>1</v>
      </c>
      <c r="AV6208" t="str">
        <f t="shared" si="872"/>
        <v>2020-11-12T17:42:50</v>
      </c>
    </row>
    <row r="6209" spans="1:48" x14ac:dyDescent="0.25">
      <c r="A6209" s="5">
        <v>6280</v>
      </c>
      <c r="B6209" s="5" t="s">
        <v>5574</v>
      </c>
      <c r="C6209" s="5" t="s">
        <v>5575</v>
      </c>
      <c r="D6209" s="6" t="s">
        <v>5576</v>
      </c>
      <c r="E6209">
        <v>2</v>
      </c>
      <c r="F6209" s="7">
        <v>0.5382234937</v>
      </c>
      <c r="G6209" s="7">
        <v>0</v>
      </c>
      <c r="H6209" t="s">
        <v>5577</v>
      </c>
      <c r="I6209">
        <v>0</v>
      </c>
      <c r="J6209">
        <v>0</v>
      </c>
      <c r="K6209">
        <v>10000</v>
      </c>
      <c r="L6209" t="s">
        <v>52</v>
      </c>
      <c r="M6209" s="8" t="s">
        <v>53</v>
      </c>
      <c r="N6209" s="8">
        <v>0.75</v>
      </c>
      <c r="O6209">
        <v>0.25</v>
      </c>
      <c r="P6209" s="9">
        <v>0</v>
      </c>
      <c r="Q6209">
        <v>10000</v>
      </c>
      <c r="R6209" s="8"/>
      <c r="S6209" s="8"/>
      <c r="AA6209">
        <v>2368250</v>
      </c>
      <c r="AB6209">
        <v>0</v>
      </c>
      <c r="AC6209">
        <v>12</v>
      </c>
      <c r="AD6209">
        <v>0</v>
      </c>
      <c r="AE6209">
        <v>2019</v>
      </c>
      <c r="AF6209" t="s">
        <v>126</v>
      </c>
      <c r="AG6209">
        <v>10000</v>
      </c>
      <c r="AH6209" t="s">
        <v>55</v>
      </c>
      <c r="AI6209" t="s">
        <v>55</v>
      </c>
      <c r="AJ6209">
        <v>1</v>
      </c>
      <c r="AK6209">
        <v>4440</v>
      </c>
      <c r="AL6209" s="8" t="s">
        <v>14250</v>
      </c>
      <c r="AM6209" s="10">
        <f t="shared" si="864"/>
        <v>2020</v>
      </c>
      <c r="AN6209">
        <f t="shared" si="865"/>
        <v>1</v>
      </c>
      <c r="AO6209">
        <f t="shared" si="871"/>
        <v>0</v>
      </c>
      <c r="AP6209">
        <f t="shared" si="866"/>
        <v>0</v>
      </c>
      <c r="AQ6209">
        <f t="shared" si="867"/>
        <v>1</v>
      </c>
      <c r="AR6209">
        <f t="shared" si="868"/>
        <v>0</v>
      </c>
      <c r="AS6209">
        <f t="shared" si="869"/>
        <v>0</v>
      </c>
      <c r="AT6209">
        <f t="shared" si="870"/>
        <v>0</v>
      </c>
      <c r="AU6209">
        <f t="shared" si="870"/>
        <v>0</v>
      </c>
      <c r="AV6209" t="str">
        <f t="shared" si="872"/>
        <v>2020-11-12T17:46:12</v>
      </c>
    </row>
    <row r="6210" spans="1:48" x14ac:dyDescent="0.25">
      <c r="A6210" s="5">
        <v>6281</v>
      </c>
      <c r="B6210" s="5" t="s">
        <v>5797</v>
      </c>
      <c r="C6210" s="5" t="s">
        <v>5798</v>
      </c>
      <c r="D6210" s="6" t="s">
        <v>5799</v>
      </c>
      <c r="E6210">
        <v>35</v>
      </c>
      <c r="F6210" s="7">
        <v>0</v>
      </c>
      <c r="G6210" s="7"/>
      <c r="H6210" t="s">
        <v>5800</v>
      </c>
      <c r="I6210">
        <v>0</v>
      </c>
      <c r="J6210">
        <v>0</v>
      </c>
      <c r="K6210">
        <v>3500000</v>
      </c>
      <c r="L6210" t="s">
        <v>52</v>
      </c>
      <c r="M6210" s="8" t="s">
        <v>53</v>
      </c>
      <c r="N6210" s="8">
        <v>0.82142857142857095</v>
      </c>
      <c r="O6210">
        <v>0.17857142857142799</v>
      </c>
      <c r="P6210" s="9">
        <v>0.86602540378443904</v>
      </c>
      <c r="Q6210">
        <v>3000000</v>
      </c>
      <c r="R6210" s="8"/>
      <c r="S6210" s="8" t="s">
        <v>10227</v>
      </c>
      <c r="T6210">
        <v>69544664</v>
      </c>
      <c r="U6210">
        <v>48777418</v>
      </c>
      <c r="V6210">
        <v>71833581</v>
      </c>
      <c r="W6210">
        <v>20930562</v>
      </c>
      <c r="X6210">
        <v>2125600</v>
      </c>
      <c r="Y6210">
        <v>26041692</v>
      </c>
      <c r="Z6210">
        <v>42951142</v>
      </c>
      <c r="AA6210">
        <v>73301644</v>
      </c>
      <c r="AB6210">
        <v>26350029</v>
      </c>
      <c r="AC6210">
        <v>6</v>
      </c>
      <c r="AD6210">
        <v>46951615</v>
      </c>
      <c r="AE6210">
        <v>1994</v>
      </c>
      <c r="AF6210" t="s">
        <v>54</v>
      </c>
      <c r="AG6210">
        <v>3600000</v>
      </c>
      <c r="AH6210" t="s">
        <v>55</v>
      </c>
      <c r="AI6210" t="s">
        <v>55</v>
      </c>
      <c r="AJ6210">
        <v>0</v>
      </c>
      <c r="AK6210">
        <v>15728302</v>
      </c>
      <c r="AL6210" s="8" t="s">
        <v>14251</v>
      </c>
      <c r="AM6210" s="10">
        <f t="shared" ref="AM6210:AM6273" si="873">_xlfn.NUMBERVALUE(LEFT(H6210,4))</f>
        <v>2006</v>
      </c>
      <c r="AN6210">
        <f t="shared" ref="AN6210:AN6273" si="874">IF(OR(L6210 = "AprovadoAnalista", L6210 = "AprovadoComite" ),1,0)</f>
        <v>1</v>
      </c>
      <c r="AO6210">
        <f t="shared" si="871"/>
        <v>0</v>
      </c>
      <c r="AP6210">
        <f t="shared" ref="AP6210:AP6273" si="875">IF(MID(M6210,4,1)="0",1,0)</f>
        <v>0</v>
      </c>
      <c r="AQ6210">
        <f t="shared" ref="AQ6210:AQ6273" si="876">IF(MID(M6210,4,1)="1",1,0)</f>
        <v>1</v>
      </c>
      <c r="AR6210">
        <f t="shared" ref="AR6210:AR6273" si="877">IF(MID(M6210,4,1)="3",1,0)</f>
        <v>0</v>
      </c>
      <c r="AS6210">
        <f t="shared" ref="AS6210:AS6273" si="878">IF(MID(M6210,4,1)="5",1,0)</f>
        <v>0</v>
      </c>
      <c r="AT6210">
        <f t="shared" ref="AT6210:AU6273" si="879">IF(AH6210="True",1,0)</f>
        <v>0</v>
      </c>
      <c r="AU6210">
        <f t="shared" si="879"/>
        <v>0</v>
      </c>
      <c r="AV6210" t="str">
        <f t="shared" si="872"/>
        <v>2020-11-12T18:08:13</v>
      </c>
    </row>
    <row r="6211" spans="1:48" x14ac:dyDescent="0.25">
      <c r="A6211" s="5">
        <v>6282</v>
      </c>
      <c r="B6211" s="5" t="s">
        <v>10699</v>
      </c>
      <c r="C6211" s="5" t="s">
        <v>10700</v>
      </c>
      <c r="D6211" s="6" t="s">
        <v>10701</v>
      </c>
      <c r="E6211">
        <v>7</v>
      </c>
      <c r="F6211" s="7">
        <v>0</v>
      </c>
      <c r="G6211" s="7">
        <v>0</v>
      </c>
      <c r="H6211" t="s">
        <v>8465</v>
      </c>
      <c r="I6211">
        <v>0</v>
      </c>
      <c r="J6211">
        <v>7700</v>
      </c>
      <c r="K6211">
        <v>30000</v>
      </c>
      <c r="L6211" t="s">
        <v>52</v>
      </c>
      <c r="M6211" s="8" t="s">
        <v>86</v>
      </c>
      <c r="N6211" s="8">
        <v>0.625</v>
      </c>
      <c r="O6211">
        <v>0.375</v>
      </c>
      <c r="P6211" s="9">
        <v>0</v>
      </c>
      <c r="Q6211">
        <v>30000</v>
      </c>
      <c r="R6211" s="8"/>
      <c r="S6211" s="8"/>
      <c r="AA6211">
        <v>3151155</v>
      </c>
      <c r="AB6211">
        <v>0</v>
      </c>
      <c r="AC6211">
        <v>12</v>
      </c>
      <c r="AD6211">
        <v>0</v>
      </c>
      <c r="AE6211">
        <v>2013</v>
      </c>
      <c r="AF6211" t="s">
        <v>68</v>
      </c>
      <c r="AG6211">
        <v>150000</v>
      </c>
      <c r="AH6211" t="s">
        <v>55</v>
      </c>
      <c r="AI6211" t="s">
        <v>56</v>
      </c>
      <c r="AJ6211">
        <v>1</v>
      </c>
      <c r="AK6211">
        <v>14580</v>
      </c>
      <c r="AL6211" s="8" t="s">
        <v>14252</v>
      </c>
      <c r="AM6211" s="10">
        <f t="shared" si="873"/>
        <v>2020</v>
      </c>
      <c r="AN6211">
        <f t="shared" si="874"/>
        <v>1</v>
      </c>
      <c r="AO6211">
        <f t="shared" ref="AO6211:AO6274" si="880">IF(OR(L6211 = "ReprovadoAnalista", L6211 = "ReprovadoComite" ),1,0)</f>
        <v>0</v>
      </c>
      <c r="AP6211">
        <f t="shared" si="875"/>
        <v>0</v>
      </c>
      <c r="AQ6211">
        <f t="shared" si="876"/>
        <v>0</v>
      </c>
      <c r="AR6211">
        <f t="shared" si="877"/>
        <v>1</v>
      </c>
      <c r="AS6211">
        <f t="shared" si="878"/>
        <v>0</v>
      </c>
      <c r="AT6211">
        <f t="shared" si="879"/>
        <v>0</v>
      </c>
      <c r="AU6211">
        <f t="shared" si="879"/>
        <v>1</v>
      </c>
      <c r="AV6211" t="str">
        <f t="shared" ref="AV6211:AV6274" si="881">IF(R6211&lt;&gt;"",R6211,AL6211)</f>
        <v>2020-11-12T18:09:02</v>
      </c>
    </row>
    <row r="6212" spans="1:48" x14ac:dyDescent="0.25">
      <c r="A6212" s="5">
        <v>6283</v>
      </c>
      <c r="B6212" s="5" t="s">
        <v>6365</v>
      </c>
      <c r="C6212" s="5" t="s">
        <v>6366</v>
      </c>
      <c r="D6212" s="6" t="s">
        <v>6367</v>
      </c>
      <c r="E6212">
        <v>42</v>
      </c>
      <c r="F6212" s="7">
        <v>0</v>
      </c>
      <c r="G6212" s="7"/>
      <c r="H6212" t="s">
        <v>6368</v>
      </c>
      <c r="I6212">
        <v>0</v>
      </c>
      <c r="J6212">
        <v>0</v>
      </c>
      <c r="K6212">
        <v>900000</v>
      </c>
      <c r="L6212" t="s">
        <v>52</v>
      </c>
      <c r="M6212" s="8" t="s">
        <v>63</v>
      </c>
      <c r="N6212" s="8">
        <v>0.91071428571428503</v>
      </c>
      <c r="O6212">
        <v>8.9285714285714204E-2</v>
      </c>
      <c r="P6212" s="9">
        <v>0.18625528632038599</v>
      </c>
      <c r="Q6212">
        <v>900000</v>
      </c>
      <c r="R6212" s="8"/>
      <c r="S6212" s="8" t="s">
        <v>5589</v>
      </c>
      <c r="T6212">
        <v>12180931</v>
      </c>
      <c r="U6212">
        <v>9784101</v>
      </c>
      <c r="V6212">
        <v>12758967</v>
      </c>
      <c r="W6212">
        <v>7382989</v>
      </c>
      <c r="X6212">
        <v>0</v>
      </c>
      <c r="Y6212">
        <v>4006604</v>
      </c>
      <c r="Z6212">
        <v>7843018</v>
      </c>
      <c r="AA6212">
        <v>43053130</v>
      </c>
      <c r="AB6212">
        <v>18207173</v>
      </c>
      <c r="AC6212">
        <v>9</v>
      </c>
      <c r="AD6212">
        <v>24845957</v>
      </c>
      <c r="AE6212">
        <v>1998</v>
      </c>
      <c r="AF6212" t="s">
        <v>54</v>
      </c>
      <c r="AG6212">
        <v>100000</v>
      </c>
      <c r="AH6212" t="s">
        <v>55</v>
      </c>
      <c r="AI6212" t="s">
        <v>55</v>
      </c>
      <c r="AJ6212">
        <v>0</v>
      </c>
      <c r="AK6212">
        <v>379500</v>
      </c>
      <c r="AL6212" s="8" t="s">
        <v>14253</v>
      </c>
      <c r="AM6212" s="10">
        <f t="shared" si="873"/>
        <v>2014</v>
      </c>
      <c r="AN6212">
        <f t="shared" si="874"/>
        <v>1</v>
      </c>
      <c r="AO6212">
        <f t="shared" si="880"/>
        <v>0</v>
      </c>
      <c r="AP6212">
        <f t="shared" si="875"/>
        <v>1</v>
      </c>
      <c r="AQ6212">
        <f t="shared" si="876"/>
        <v>0</v>
      </c>
      <c r="AR6212">
        <f t="shared" si="877"/>
        <v>0</v>
      </c>
      <c r="AS6212">
        <f t="shared" si="878"/>
        <v>0</v>
      </c>
      <c r="AT6212">
        <f t="shared" si="879"/>
        <v>0</v>
      </c>
      <c r="AU6212">
        <f t="shared" si="879"/>
        <v>0</v>
      </c>
      <c r="AV6212" t="str">
        <f t="shared" si="881"/>
        <v>2020-11-12T18:11:26</v>
      </c>
    </row>
    <row r="6213" spans="1:48" x14ac:dyDescent="0.25">
      <c r="A6213" s="5">
        <v>6284</v>
      </c>
      <c r="B6213" s="5" t="s">
        <v>3011</v>
      </c>
      <c r="C6213" s="5" t="s">
        <v>3012</v>
      </c>
      <c r="D6213" s="6" t="s">
        <v>3013</v>
      </c>
      <c r="E6213">
        <v>10</v>
      </c>
      <c r="F6213" s="7">
        <v>0.57059256739999997</v>
      </c>
      <c r="G6213" s="7">
        <v>0</v>
      </c>
      <c r="H6213" t="s">
        <v>3014</v>
      </c>
      <c r="I6213">
        <v>130</v>
      </c>
      <c r="J6213">
        <v>4600</v>
      </c>
      <c r="K6213">
        <v>40000</v>
      </c>
      <c r="L6213" t="s">
        <v>52</v>
      </c>
      <c r="M6213" s="8" t="s">
        <v>86</v>
      </c>
      <c r="N6213" s="8">
        <v>0.58928571428571397</v>
      </c>
      <c r="O6213">
        <v>0.41071428571428498</v>
      </c>
      <c r="P6213" s="9">
        <v>0</v>
      </c>
      <c r="Q6213">
        <v>10000</v>
      </c>
      <c r="R6213" s="8"/>
      <c r="S6213" s="8"/>
      <c r="AA6213">
        <v>835963</v>
      </c>
      <c r="AB6213">
        <v>0</v>
      </c>
      <c r="AC6213">
        <v>6</v>
      </c>
      <c r="AD6213">
        <v>0</v>
      </c>
      <c r="AE6213">
        <v>1994</v>
      </c>
      <c r="AF6213" t="s">
        <v>54</v>
      </c>
      <c r="AG6213">
        <v>78800</v>
      </c>
      <c r="AH6213" t="s">
        <v>55</v>
      </c>
      <c r="AI6213" t="s">
        <v>56</v>
      </c>
      <c r="AJ6213">
        <v>1</v>
      </c>
      <c r="AK6213">
        <v>76000</v>
      </c>
      <c r="AL6213" s="8" t="s">
        <v>14254</v>
      </c>
      <c r="AM6213" s="10">
        <f t="shared" si="873"/>
        <v>2007</v>
      </c>
      <c r="AN6213">
        <f t="shared" si="874"/>
        <v>1</v>
      </c>
      <c r="AO6213">
        <f t="shared" si="880"/>
        <v>0</v>
      </c>
      <c r="AP6213">
        <f t="shared" si="875"/>
        <v>0</v>
      </c>
      <c r="AQ6213">
        <f t="shared" si="876"/>
        <v>0</v>
      </c>
      <c r="AR6213">
        <f t="shared" si="877"/>
        <v>1</v>
      </c>
      <c r="AS6213">
        <f t="shared" si="878"/>
        <v>0</v>
      </c>
      <c r="AT6213">
        <f t="shared" si="879"/>
        <v>0</v>
      </c>
      <c r="AU6213">
        <f t="shared" si="879"/>
        <v>1</v>
      </c>
      <c r="AV6213" t="str">
        <f t="shared" si="881"/>
        <v>2020-11-12T18:16:01</v>
      </c>
    </row>
    <row r="6214" spans="1:48" x14ac:dyDescent="0.25">
      <c r="A6214" s="5">
        <v>6285</v>
      </c>
      <c r="B6214" s="5" t="s">
        <v>14245</v>
      </c>
      <c r="C6214" s="5" t="s">
        <v>14246</v>
      </c>
      <c r="D6214" s="6" t="s">
        <v>14247</v>
      </c>
      <c r="E6214">
        <v>6</v>
      </c>
      <c r="F6214" s="7">
        <v>0.67824675300000004</v>
      </c>
      <c r="G6214" s="7">
        <v>0</v>
      </c>
      <c r="H6214" t="s">
        <v>8429</v>
      </c>
      <c r="I6214">
        <v>0</v>
      </c>
      <c r="J6214">
        <v>0</v>
      </c>
      <c r="K6214">
        <v>150000</v>
      </c>
      <c r="L6214" t="s">
        <v>52</v>
      </c>
      <c r="M6214" s="8" t="s">
        <v>53</v>
      </c>
      <c r="N6214" s="8">
        <v>0.71428571428571397</v>
      </c>
      <c r="O6214">
        <v>0.28571428571428498</v>
      </c>
      <c r="P6214" s="9">
        <v>0.86602540378443904</v>
      </c>
      <c r="Q6214">
        <v>100000</v>
      </c>
      <c r="R6214" s="8"/>
      <c r="S6214" s="8" t="s">
        <v>329</v>
      </c>
      <c r="T6214">
        <v>751634</v>
      </c>
      <c r="U6214">
        <v>247141</v>
      </c>
      <c r="V6214">
        <v>995622</v>
      </c>
      <c r="W6214">
        <v>748481</v>
      </c>
      <c r="X6214">
        <v>0</v>
      </c>
      <c r="Y6214">
        <v>376868</v>
      </c>
      <c r="Z6214">
        <v>257202</v>
      </c>
      <c r="AA6214">
        <v>3455292</v>
      </c>
      <c r="AB6214">
        <v>0</v>
      </c>
      <c r="AC6214">
        <v>5</v>
      </c>
      <c r="AD6214">
        <v>0</v>
      </c>
      <c r="AE6214">
        <v>2017</v>
      </c>
      <c r="AF6214" t="s">
        <v>126</v>
      </c>
      <c r="AG6214">
        <v>100000</v>
      </c>
      <c r="AH6214" t="s">
        <v>55</v>
      </c>
      <c r="AI6214" t="s">
        <v>55</v>
      </c>
      <c r="AJ6214">
        <v>1</v>
      </c>
      <c r="AK6214">
        <v>5400</v>
      </c>
      <c r="AL6214" s="8" t="s">
        <v>14255</v>
      </c>
      <c r="AM6214" s="10">
        <f t="shared" si="873"/>
        <v>2018</v>
      </c>
      <c r="AN6214">
        <f t="shared" si="874"/>
        <v>1</v>
      </c>
      <c r="AO6214">
        <f t="shared" si="880"/>
        <v>0</v>
      </c>
      <c r="AP6214">
        <f t="shared" si="875"/>
        <v>0</v>
      </c>
      <c r="AQ6214">
        <f t="shared" si="876"/>
        <v>1</v>
      </c>
      <c r="AR6214">
        <f t="shared" si="877"/>
        <v>0</v>
      </c>
      <c r="AS6214">
        <f t="shared" si="878"/>
        <v>0</v>
      </c>
      <c r="AT6214">
        <f t="shared" si="879"/>
        <v>0</v>
      </c>
      <c r="AU6214">
        <f t="shared" si="879"/>
        <v>0</v>
      </c>
      <c r="AV6214" t="str">
        <f t="shared" si="881"/>
        <v>2020-11-12T18:17:38</v>
      </c>
    </row>
    <row r="6215" spans="1:48" x14ac:dyDescent="0.25">
      <c r="A6215" s="5">
        <v>6286</v>
      </c>
      <c r="B6215" s="5" t="s">
        <v>2635</v>
      </c>
      <c r="C6215" s="5" t="s">
        <v>2636</v>
      </c>
      <c r="D6215" s="6" t="s">
        <v>2637</v>
      </c>
      <c r="E6215">
        <v>96</v>
      </c>
      <c r="F6215" s="7">
        <v>0.48529681670000002</v>
      </c>
      <c r="G6215" s="7">
        <v>0</v>
      </c>
      <c r="H6215" t="s">
        <v>2638</v>
      </c>
      <c r="I6215">
        <v>58</v>
      </c>
      <c r="J6215">
        <v>1913477.53</v>
      </c>
      <c r="K6215">
        <v>2500000</v>
      </c>
      <c r="L6215" t="s">
        <v>7359</v>
      </c>
      <c r="M6215" s="8" t="s">
        <v>53</v>
      </c>
      <c r="N6215" s="8">
        <v>0.75</v>
      </c>
      <c r="O6215">
        <v>0.25</v>
      </c>
      <c r="P6215" s="9">
        <v>0</v>
      </c>
      <c r="R6215" s="8"/>
      <c r="S6215" s="8" t="s">
        <v>329</v>
      </c>
      <c r="T6215">
        <v>25365445</v>
      </c>
      <c r="U6215">
        <v>18733226</v>
      </c>
      <c r="V6215">
        <v>26161492</v>
      </c>
      <c r="W6215">
        <v>1975302</v>
      </c>
      <c r="X6215">
        <v>0</v>
      </c>
      <c r="Y6215">
        <v>15578752</v>
      </c>
      <c r="Z6215">
        <v>9736838</v>
      </c>
      <c r="AA6215">
        <v>96835508</v>
      </c>
      <c r="AB6215">
        <v>38662962</v>
      </c>
      <c r="AC6215">
        <v>12</v>
      </c>
      <c r="AD6215">
        <v>58172546</v>
      </c>
      <c r="AE6215">
        <v>1972</v>
      </c>
      <c r="AF6215" t="s">
        <v>54</v>
      </c>
      <c r="AG6215">
        <v>3000000</v>
      </c>
      <c r="AH6215" t="s">
        <v>55</v>
      </c>
      <c r="AI6215" t="s">
        <v>55</v>
      </c>
      <c r="AJ6215">
        <v>1</v>
      </c>
      <c r="AK6215">
        <v>8732060</v>
      </c>
      <c r="AL6215" s="8"/>
      <c r="AM6215" s="10">
        <f t="shared" si="873"/>
        <v>2006</v>
      </c>
      <c r="AN6215">
        <f t="shared" si="874"/>
        <v>0</v>
      </c>
      <c r="AO6215">
        <f t="shared" si="880"/>
        <v>0</v>
      </c>
      <c r="AP6215">
        <f t="shared" si="875"/>
        <v>0</v>
      </c>
      <c r="AQ6215">
        <f t="shared" si="876"/>
        <v>1</v>
      </c>
      <c r="AR6215">
        <f t="shared" si="877"/>
        <v>0</v>
      </c>
      <c r="AS6215">
        <f t="shared" si="878"/>
        <v>0</v>
      </c>
      <c r="AT6215">
        <f t="shared" si="879"/>
        <v>0</v>
      </c>
      <c r="AU6215">
        <f t="shared" si="879"/>
        <v>0</v>
      </c>
      <c r="AV6215">
        <f t="shared" si="881"/>
        <v>0</v>
      </c>
    </row>
    <row r="6216" spans="1:48" x14ac:dyDescent="0.25">
      <c r="A6216" s="5">
        <v>6287</v>
      </c>
      <c r="B6216" s="5" t="s">
        <v>5969</v>
      </c>
      <c r="C6216" s="5" t="s">
        <v>5970</v>
      </c>
      <c r="D6216" s="6" t="s">
        <v>5971</v>
      </c>
      <c r="E6216">
        <v>4</v>
      </c>
      <c r="F6216" s="7">
        <v>0.55527161079999998</v>
      </c>
      <c r="G6216" s="7">
        <v>0</v>
      </c>
      <c r="H6216" t="s">
        <v>419</v>
      </c>
      <c r="I6216">
        <v>0</v>
      </c>
      <c r="J6216">
        <v>0</v>
      </c>
      <c r="K6216">
        <v>10000</v>
      </c>
      <c r="L6216" t="s">
        <v>52</v>
      </c>
      <c r="M6216" s="8" t="s">
        <v>86</v>
      </c>
      <c r="N6216" s="8">
        <v>0.66071428571428503</v>
      </c>
      <c r="O6216">
        <v>0.33928571428571402</v>
      </c>
      <c r="P6216" s="9">
        <v>0</v>
      </c>
      <c r="Q6216">
        <v>5000</v>
      </c>
      <c r="R6216" s="8"/>
      <c r="S6216" s="8" t="s">
        <v>217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1121995</v>
      </c>
      <c r="AB6216">
        <v>0</v>
      </c>
      <c r="AC6216">
        <v>12</v>
      </c>
      <c r="AD6216">
        <v>0</v>
      </c>
      <c r="AE6216">
        <v>2013</v>
      </c>
      <c r="AF6216" t="s">
        <v>68</v>
      </c>
      <c r="AG6216">
        <v>30000</v>
      </c>
      <c r="AH6216" t="s">
        <v>55</v>
      </c>
      <c r="AI6216" t="s">
        <v>55</v>
      </c>
      <c r="AJ6216">
        <v>1</v>
      </c>
      <c r="AK6216">
        <v>5280</v>
      </c>
      <c r="AL6216" s="8" t="s">
        <v>14256</v>
      </c>
      <c r="AM6216" s="10">
        <f t="shared" si="873"/>
        <v>2018</v>
      </c>
      <c r="AN6216">
        <f t="shared" si="874"/>
        <v>1</v>
      </c>
      <c r="AO6216">
        <f t="shared" si="880"/>
        <v>0</v>
      </c>
      <c r="AP6216">
        <f t="shared" si="875"/>
        <v>0</v>
      </c>
      <c r="AQ6216">
        <f t="shared" si="876"/>
        <v>0</v>
      </c>
      <c r="AR6216">
        <f t="shared" si="877"/>
        <v>1</v>
      </c>
      <c r="AS6216">
        <f t="shared" si="878"/>
        <v>0</v>
      </c>
      <c r="AT6216">
        <f t="shared" si="879"/>
        <v>0</v>
      </c>
      <c r="AU6216">
        <f t="shared" si="879"/>
        <v>0</v>
      </c>
      <c r="AV6216" t="str">
        <f t="shared" si="881"/>
        <v>2020-11-12T18:32:13</v>
      </c>
    </row>
    <row r="6217" spans="1:48" x14ac:dyDescent="0.25">
      <c r="A6217" s="5">
        <v>6288</v>
      </c>
      <c r="B6217" s="5" t="s">
        <v>5414</v>
      </c>
      <c r="C6217" s="5" t="s">
        <v>5415</v>
      </c>
      <c r="D6217" s="6" t="s">
        <v>5416</v>
      </c>
      <c r="E6217">
        <v>27</v>
      </c>
      <c r="F6217" s="7">
        <v>0.60291344309999995</v>
      </c>
      <c r="G6217" s="7">
        <v>0</v>
      </c>
      <c r="H6217" t="s">
        <v>5417</v>
      </c>
      <c r="I6217">
        <v>0</v>
      </c>
      <c r="J6217">
        <v>0</v>
      </c>
      <c r="K6217">
        <v>80000</v>
      </c>
      <c r="L6217" t="s">
        <v>52</v>
      </c>
      <c r="M6217" s="8" t="s">
        <v>53</v>
      </c>
      <c r="N6217" s="8">
        <v>0.75</v>
      </c>
      <c r="O6217">
        <v>0.25</v>
      </c>
      <c r="P6217" s="11">
        <v>-5.3000000000000001E-15</v>
      </c>
      <c r="Q6217">
        <v>80000</v>
      </c>
      <c r="R6217" s="8"/>
      <c r="S6217" s="8" t="s">
        <v>329</v>
      </c>
      <c r="T6217">
        <v>4049397</v>
      </c>
      <c r="U6217">
        <v>1158182</v>
      </c>
      <c r="V6217">
        <v>6914627</v>
      </c>
      <c r="W6217">
        <v>2582249</v>
      </c>
      <c r="X6217">
        <v>561079</v>
      </c>
      <c r="Y6217">
        <v>1223228</v>
      </c>
      <c r="Z6217">
        <v>1629576</v>
      </c>
      <c r="AA6217">
        <v>16031005</v>
      </c>
      <c r="AB6217">
        <v>8027670</v>
      </c>
      <c r="AC6217">
        <v>12</v>
      </c>
      <c r="AD6217">
        <v>8003335</v>
      </c>
      <c r="AE6217">
        <v>2013</v>
      </c>
      <c r="AF6217" t="s">
        <v>68</v>
      </c>
      <c r="AG6217">
        <v>100000</v>
      </c>
      <c r="AH6217" t="s">
        <v>55</v>
      </c>
      <c r="AI6217" t="s">
        <v>55</v>
      </c>
      <c r="AJ6217">
        <v>1</v>
      </c>
      <c r="AK6217">
        <v>495000</v>
      </c>
      <c r="AL6217" s="8" t="s">
        <v>14257</v>
      </c>
      <c r="AM6217" s="10">
        <f t="shared" si="873"/>
        <v>2013</v>
      </c>
      <c r="AN6217">
        <f t="shared" si="874"/>
        <v>1</v>
      </c>
      <c r="AO6217">
        <f t="shared" si="880"/>
        <v>0</v>
      </c>
      <c r="AP6217">
        <f t="shared" si="875"/>
        <v>0</v>
      </c>
      <c r="AQ6217">
        <f t="shared" si="876"/>
        <v>1</v>
      </c>
      <c r="AR6217">
        <f t="shared" si="877"/>
        <v>0</v>
      </c>
      <c r="AS6217">
        <f t="shared" si="878"/>
        <v>0</v>
      </c>
      <c r="AT6217">
        <f t="shared" si="879"/>
        <v>0</v>
      </c>
      <c r="AU6217">
        <f t="shared" si="879"/>
        <v>0</v>
      </c>
      <c r="AV6217" t="str">
        <f t="shared" si="881"/>
        <v>2020-11-12T20:09:23</v>
      </c>
    </row>
    <row r="6218" spans="1:48" x14ac:dyDescent="0.25">
      <c r="A6218" s="5">
        <v>6289</v>
      </c>
      <c r="B6218" s="5" t="s">
        <v>2635</v>
      </c>
      <c r="C6218" s="5" t="s">
        <v>2636</v>
      </c>
      <c r="D6218" s="6" t="s">
        <v>2637</v>
      </c>
      <c r="E6218">
        <v>96</v>
      </c>
      <c r="F6218" s="7">
        <v>0.48529681670000002</v>
      </c>
      <c r="G6218" s="7">
        <v>0</v>
      </c>
      <c r="H6218" t="s">
        <v>2638</v>
      </c>
      <c r="I6218">
        <v>58</v>
      </c>
      <c r="J6218">
        <v>1913477.53</v>
      </c>
      <c r="K6218">
        <v>2500000</v>
      </c>
      <c r="L6218" t="s">
        <v>52</v>
      </c>
      <c r="M6218" s="8" t="s">
        <v>53</v>
      </c>
      <c r="N6218" s="8">
        <v>0.75</v>
      </c>
      <c r="O6218">
        <v>0.25</v>
      </c>
      <c r="P6218" s="9">
        <v>0</v>
      </c>
      <c r="Q6218">
        <v>2250000</v>
      </c>
      <c r="R6218" s="8"/>
      <c r="S6218" s="8" t="s">
        <v>5589</v>
      </c>
      <c r="T6218">
        <v>32504858</v>
      </c>
      <c r="U6218">
        <v>20094244</v>
      </c>
      <c r="V6218">
        <v>33236491</v>
      </c>
      <c r="W6218">
        <v>7689283</v>
      </c>
      <c r="X6218">
        <v>0</v>
      </c>
      <c r="Y6218">
        <v>2513913</v>
      </c>
      <c r="Z6218">
        <v>7348618</v>
      </c>
      <c r="AA6218">
        <v>73552802</v>
      </c>
      <c r="AB6218">
        <v>27398940</v>
      </c>
      <c r="AC6218">
        <v>9</v>
      </c>
      <c r="AD6218">
        <v>46153862</v>
      </c>
      <c r="AE6218">
        <v>1972</v>
      </c>
      <c r="AF6218" t="s">
        <v>54</v>
      </c>
      <c r="AG6218">
        <v>3000000</v>
      </c>
      <c r="AH6218" t="s">
        <v>55</v>
      </c>
      <c r="AI6218" t="s">
        <v>55</v>
      </c>
      <c r="AJ6218">
        <v>1</v>
      </c>
      <c r="AK6218">
        <v>8732060</v>
      </c>
      <c r="AL6218" s="8" t="s">
        <v>14258</v>
      </c>
      <c r="AM6218" s="10">
        <f t="shared" si="873"/>
        <v>2006</v>
      </c>
      <c r="AN6218">
        <f t="shared" si="874"/>
        <v>1</v>
      </c>
      <c r="AO6218">
        <f t="shared" si="880"/>
        <v>0</v>
      </c>
      <c r="AP6218">
        <f t="shared" si="875"/>
        <v>0</v>
      </c>
      <c r="AQ6218">
        <f t="shared" si="876"/>
        <v>1</v>
      </c>
      <c r="AR6218">
        <f t="shared" si="877"/>
        <v>0</v>
      </c>
      <c r="AS6218">
        <f t="shared" si="878"/>
        <v>0</v>
      </c>
      <c r="AT6218">
        <f t="shared" si="879"/>
        <v>0</v>
      </c>
      <c r="AU6218">
        <f t="shared" si="879"/>
        <v>0</v>
      </c>
      <c r="AV6218" t="str">
        <f t="shared" si="881"/>
        <v>2020-11-12T19:27:50</v>
      </c>
    </row>
    <row r="6219" spans="1:48" x14ac:dyDescent="0.25">
      <c r="A6219" s="5">
        <v>6290</v>
      </c>
      <c r="B6219" s="5" t="s">
        <v>76</v>
      </c>
      <c r="C6219" s="5" t="s">
        <v>77</v>
      </c>
      <c r="D6219" s="6" t="s">
        <v>78</v>
      </c>
      <c r="E6219">
        <v>20</v>
      </c>
      <c r="F6219" s="7">
        <v>0.45408789929999999</v>
      </c>
      <c r="G6219" s="7">
        <v>0</v>
      </c>
      <c r="H6219" t="s">
        <v>79</v>
      </c>
      <c r="I6219">
        <v>20</v>
      </c>
      <c r="J6219">
        <v>1486.95</v>
      </c>
      <c r="K6219">
        <v>200000</v>
      </c>
      <c r="L6219" t="s">
        <v>52</v>
      </c>
      <c r="M6219" s="8" t="s">
        <v>53</v>
      </c>
      <c r="N6219" s="8">
        <v>0.75</v>
      </c>
      <c r="O6219">
        <v>0.25</v>
      </c>
      <c r="P6219" s="9">
        <v>0</v>
      </c>
      <c r="Q6219">
        <v>200000</v>
      </c>
      <c r="R6219" s="8"/>
      <c r="S6219" s="8" t="s">
        <v>329</v>
      </c>
      <c r="T6219">
        <v>14273375</v>
      </c>
      <c r="U6219">
        <v>11984357</v>
      </c>
      <c r="V6219">
        <v>26797750</v>
      </c>
      <c r="W6219">
        <v>14813200</v>
      </c>
      <c r="X6219">
        <v>2504437</v>
      </c>
      <c r="Y6219">
        <v>9910514</v>
      </c>
      <c r="Z6219">
        <v>3689346</v>
      </c>
      <c r="AA6219">
        <v>54785562</v>
      </c>
      <c r="AB6219">
        <v>17960564</v>
      </c>
      <c r="AC6219">
        <v>12</v>
      </c>
      <c r="AD6219">
        <v>36824998</v>
      </c>
      <c r="AE6219">
        <v>2002</v>
      </c>
      <c r="AF6219" t="s">
        <v>54</v>
      </c>
      <c r="AG6219">
        <v>75000</v>
      </c>
      <c r="AH6219" t="s">
        <v>55</v>
      </c>
      <c r="AI6219" t="s">
        <v>55</v>
      </c>
      <c r="AJ6219">
        <v>1</v>
      </c>
      <c r="AK6219">
        <v>759890</v>
      </c>
      <c r="AL6219" s="8" t="s">
        <v>14259</v>
      </c>
      <c r="AM6219" s="10">
        <f t="shared" si="873"/>
        <v>2010</v>
      </c>
      <c r="AN6219">
        <f t="shared" si="874"/>
        <v>1</v>
      </c>
      <c r="AO6219">
        <f t="shared" si="880"/>
        <v>0</v>
      </c>
      <c r="AP6219">
        <f t="shared" si="875"/>
        <v>0</v>
      </c>
      <c r="AQ6219">
        <f t="shared" si="876"/>
        <v>1</v>
      </c>
      <c r="AR6219">
        <f t="shared" si="877"/>
        <v>0</v>
      </c>
      <c r="AS6219">
        <f t="shared" si="878"/>
        <v>0</v>
      </c>
      <c r="AT6219">
        <f t="shared" si="879"/>
        <v>0</v>
      </c>
      <c r="AU6219">
        <f t="shared" si="879"/>
        <v>0</v>
      </c>
      <c r="AV6219" t="str">
        <f t="shared" si="881"/>
        <v>2020-11-12T20:08:18</v>
      </c>
    </row>
    <row r="6220" spans="1:48" x14ac:dyDescent="0.25">
      <c r="A6220" s="5">
        <v>6291</v>
      </c>
      <c r="B6220" s="5" t="s">
        <v>680</v>
      </c>
      <c r="C6220" s="5" t="s">
        <v>681</v>
      </c>
      <c r="D6220" s="6" t="s">
        <v>682</v>
      </c>
      <c r="E6220">
        <v>6</v>
      </c>
      <c r="F6220" s="7">
        <v>0.54954080390000004</v>
      </c>
      <c r="G6220" s="7">
        <v>0</v>
      </c>
      <c r="H6220" t="s">
        <v>683</v>
      </c>
      <c r="I6220">
        <v>0</v>
      </c>
      <c r="J6220">
        <v>0</v>
      </c>
      <c r="K6220">
        <v>470000</v>
      </c>
      <c r="L6220" t="s">
        <v>52</v>
      </c>
      <c r="M6220" s="8" t="s">
        <v>53</v>
      </c>
      <c r="N6220" s="8">
        <v>0.85714285714285698</v>
      </c>
      <c r="O6220">
        <v>0.14285714285714199</v>
      </c>
      <c r="P6220" s="9">
        <v>0</v>
      </c>
      <c r="Q6220">
        <v>470000</v>
      </c>
      <c r="R6220" s="8"/>
      <c r="S6220" s="8" t="s">
        <v>5589</v>
      </c>
      <c r="T6220">
        <v>2067427</v>
      </c>
      <c r="U6220">
        <v>2040779</v>
      </c>
      <c r="V6220">
        <v>2584218</v>
      </c>
      <c r="W6220">
        <v>371653</v>
      </c>
      <c r="X6220">
        <v>171785</v>
      </c>
      <c r="Y6220">
        <v>519117</v>
      </c>
      <c r="Z6220">
        <v>181790</v>
      </c>
      <c r="AA6220">
        <v>12204267</v>
      </c>
      <c r="AB6220">
        <v>6544006</v>
      </c>
      <c r="AC6220">
        <v>9</v>
      </c>
      <c r="AD6220">
        <v>5660261</v>
      </c>
      <c r="AE6220">
        <v>2007</v>
      </c>
      <c r="AF6220" t="s">
        <v>121</v>
      </c>
      <c r="AG6220">
        <v>100000</v>
      </c>
      <c r="AH6220" t="s">
        <v>55</v>
      </c>
      <c r="AI6220" t="s">
        <v>55</v>
      </c>
      <c r="AJ6220">
        <v>1</v>
      </c>
      <c r="AK6220">
        <v>534000</v>
      </c>
      <c r="AL6220" s="8" t="s">
        <v>14260</v>
      </c>
      <c r="AM6220" s="10">
        <f t="shared" si="873"/>
        <v>2015</v>
      </c>
      <c r="AN6220">
        <f t="shared" si="874"/>
        <v>1</v>
      </c>
      <c r="AO6220">
        <f t="shared" si="880"/>
        <v>0</v>
      </c>
      <c r="AP6220">
        <f t="shared" si="875"/>
        <v>0</v>
      </c>
      <c r="AQ6220">
        <f t="shared" si="876"/>
        <v>1</v>
      </c>
      <c r="AR6220">
        <f t="shared" si="877"/>
        <v>0</v>
      </c>
      <c r="AS6220">
        <f t="shared" si="878"/>
        <v>0</v>
      </c>
      <c r="AT6220">
        <f t="shared" si="879"/>
        <v>0</v>
      </c>
      <c r="AU6220">
        <f t="shared" si="879"/>
        <v>0</v>
      </c>
      <c r="AV6220" t="str">
        <f t="shared" si="881"/>
        <v>2020-11-12T20:07:36</v>
      </c>
    </row>
    <row r="6221" spans="1:48" x14ac:dyDescent="0.25">
      <c r="A6221" s="5">
        <v>6292</v>
      </c>
      <c r="B6221" s="5" t="s">
        <v>1610</v>
      </c>
      <c r="C6221" s="5" t="s">
        <v>1611</v>
      </c>
      <c r="D6221" s="6" t="s">
        <v>1612</v>
      </c>
      <c r="E6221">
        <v>28</v>
      </c>
      <c r="F6221" s="7">
        <v>0.36499116679999999</v>
      </c>
      <c r="G6221" s="7">
        <v>0</v>
      </c>
      <c r="H6221" t="s">
        <v>1613</v>
      </c>
      <c r="I6221">
        <v>24</v>
      </c>
      <c r="J6221">
        <v>11796.6</v>
      </c>
      <c r="K6221">
        <v>50000</v>
      </c>
      <c r="L6221" t="s">
        <v>199</v>
      </c>
      <c r="M6221" s="8" t="s">
        <v>74</v>
      </c>
      <c r="N6221" s="8">
        <v>0.39285714285714202</v>
      </c>
      <c r="O6221">
        <v>0.60714285714285698</v>
      </c>
      <c r="P6221" s="9">
        <v>0</v>
      </c>
      <c r="R6221" s="8"/>
      <c r="S6221" s="8"/>
      <c r="AA6221">
        <v>5053103</v>
      </c>
      <c r="AB6221">
        <v>0</v>
      </c>
      <c r="AC6221">
        <v>12</v>
      </c>
      <c r="AD6221">
        <v>0</v>
      </c>
      <c r="AE6221">
        <v>2018</v>
      </c>
      <c r="AF6221" t="s">
        <v>126</v>
      </c>
      <c r="AG6221">
        <v>100000</v>
      </c>
      <c r="AH6221" t="s">
        <v>56</v>
      </c>
      <c r="AI6221" t="s">
        <v>56</v>
      </c>
      <c r="AJ6221">
        <v>1</v>
      </c>
      <c r="AK6221">
        <v>720</v>
      </c>
      <c r="AL6221" s="8"/>
      <c r="AM6221" s="10">
        <f t="shared" si="873"/>
        <v>2019</v>
      </c>
      <c r="AN6221">
        <f t="shared" si="874"/>
        <v>0</v>
      </c>
      <c r="AO6221">
        <f t="shared" si="880"/>
        <v>1</v>
      </c>
      <c r="AP6221">
        <f t="shared" si="875"/>
        <v>0</v>
      </c>
      <c r="AQ6221">
        <f t="shared" si="876"/>
        <v>0</v>
      </c>
      <c r="AR6221">
        <f t="shared" si="877"/>
        <v>0</v>
      </c>
      <c r="AS6221">
        <f t="shared" si="878"/>
        <v>1</v>
      </c>
      <c r="AT6221">
        <f t="shared" si="879"/>
        <v>1</v>
      </c>
      <c r="AU6221">
        <f t="shared" si="879"/>
        <v>1</v>
      </c>
      <c r="AV6221">
        <f t="shared" si="881"/>
        <v>0</v>
      </c>
    </row>
    <row r="6222" spans="1:48" x14ac:dyDescent="0.25">
      <c r="A6222" s="5">
        <v>6293</v>
      </c>
      <c r="B6222" s="5" t="s">
        <v>2710</v>
      </c>
      <c r="C6222" s="5" t="s">
        <v>2711</v>
      </c>
      <c r="D6222" s="6" t="s">
        <v>2712</v>
      </c>
      <c r="E6222">
        <v>9</v>
      </c>
      <c r="F6222" s="7">
        <v>0.47068142810000002</v>
      </c>
      <c r="G6222" s="7">
        <v>0</v>
      </c>
      <c r="H6222" t="s">
        <v>2713</v>
      </c>
      <c r="I6222">
        <v>35</v>
      </c>
      <c r="J6222">
        <v>529387.04</v>
      </c>
      <c r="K6222">
        <v>1100000</v>
      </c>
      <c r="L6222" t="s">
        <v>52</v>
      </c>
      <c r="M6222" s="8" t="s">
        <v>53</v>
      </c>
      <c r="N6222" s="8">
        <v>0.82142857142857095</v>
      </c>
      <c r="O6222">
        <v>0.17857142857142799</v>
      </c>
      <c r="P6222" s="9">
        <v>0</v>
      </c>
      <c r="Q6222">
        <v>1100000</v>
      </c>
      <c r="R6222" s="8"/>
      <c r="S6222" s="8" t="s">
        <v>10969</v>
      </c>
      <c r="T6222">
        <v>66623709</v>
      </c>
      <c r="U6222">
        <v>547380980</v>
      </c>
      <c r="V6222">
        <v>68441708</v>
      </c>
      <c r="W6222">
        <v>10063478</v>
      </c>
      <c r="X6222">
        <v>0</v>
      </c>
      <c r="Y6222">
        <v>26846028</v>
      </c>
      <c r="Z6222">
        <v>35525474</v>
      </c>
      <c r="AA6222">
        <v>115538369</v>
      </c>
      <c r="AB6222">
        <v>32774403</v>
      </c>
      <c r="AC6222">
        <v>7</v>
      </c>
      <c r="AD6222">
        <v>82763966</v>
      </c>
      <c r="AE6222">
        <v>2018</v>
      </c>
      <c r="AF6222" t="s">
        <v>126</v>
      </c>
      <c r="AG6222">
        <v>1300020</v>
      </c>
      <c r="AH6222" t="s">
        <v>55</v>
      </c>
      <c r="AI6222" t="s">
        <v>55</v>
      </c>
      <c r="AJ6222">
        <v>1</v>
      </c>
      <c r="AK6222">
        <v>39600</v>
      </c>
      <c r="AL6222" s="8" t="s">
        <v>14261</v>
      </c>
      <c r="AM6222" s="10">
        <f t="shared" si="873"/>
        <v>2020</v>
      </c>
      <c r="AN6222">
        <f t="shared" si="874"/>
        <v>1</v>
      </c>
      <c r="AO6222">
        <f t="shared" si="880"/>
        <v>0</v>
      </c>
      <c r="AP6222">
        <f t="shared" si="875"/>
        <v>0</v>
      </c>
      <c r="AQ6222">
        <f t="shared" si="876"/>
        <v>1</v>
      </c>
      <c r="AR6222">
        <f t="shared" si="877"/>
        <v>0</v>
      </c>
      <c r="AS6222">
        <f t="shared" si="878"/>
        <v>0</v>
      </c>
      <c r="AT6222">
        <f t="shared" si="879"/>
        <v>0</v>
      </c>
      <c r="AU6222">
        <f t="shared" si="879"/>
        <v>0</v>
      </c>
      <c r="AV6222" t="str">
        <f t="shared" si="881"/>
        <v>2020-11-12T19:36:12</v>
      </c>
    </row>
    <row r="6223" spans="1:48" x14ac:dyDescent="0.25">
      <c r="A6223" s="5">
        <v>6294</v>
      </c>
      <c r="B6223" s="5" t="s">
        <v>280</v>
      </c>
      <c r="C6223" s="5" t="s">
        <v>281</v>
      </c>
      <c r="D6223" s="6" t="s">
        <v>282</v>
      </c>
      <c r="E6223">
        <v>43</v>
      </c>
      <c r="F6223" s="7">
        <v>0.37007014459999998</v>
      </c>
      <c r="G6223" s="7">
        <v>0</v>
      </c>
      <c r="H6223" t="s">
        <v>283</v>
      </c>
      <c r="I6223">
        <v>0</v>
      </c>
      <c r="J6223">
        <v>2480</v>
      </c>
      <c r="K6223">
        <v>30000</v>
      </c>
      <c r="L6223" t="s">
        <v>52</v>
      </c>
      <c r="M6223" s="8" t="s">
        <v>53</v>
      </c>
      <c r="N6223" s="8">
        <v>0.80357142857142805</v>
      </c>
      <c r="O6223">
        <v>0.19642857142857101</v>
      </c>
      <c r="P6223" s="9">
        <v>0</v>
      </c>
      <c r="Q6223">
        <v>30000</v>
      </c>
      <c r="R6223" s="8"/>
      <c r="S6223" s="8"/>
      <c r="AA6223">
        <v>2300978</v>
      </c>
      <c r="AB6223">
        <v>0</v>
      </c>
      <c r="AC6223">
        <v>12</v>
      </c>
      <c r="AD6223">
        <v>0</v>
      </c>
      <c r="AE6223">
        <v>2005</v>
      </c>
      <c r="AF6223" t="s">
        <v>121</v>
      </c>
      <c r="AG6223">
        <v>60000</v>
      </c>
      <c r="AH6223" t="s">
        <v>55</v>
      </c>
      <c r="AI6223" t="s">
        <v>55</v>
      </c>
      <c r="AJ6223">
        <v>1</v>
      </c>
      <c r="AK6223">
        <v>11880</v>
      </c>
      <c r="AL6223" s="8" t="s">
        <v>14262</v>
      </c>
      <c r="AM6223" s="10">
        <f t="shared" si="873"/>
        <v>2006</v>
      </c>
      <c r="AN6223">
        <f t="shared" si="874"/>
        <v>1</v>
      </c>
      <c r="AO6223">
        <f t="shared" si="880"/>
        <v>0</v>
      </c>
      <c r="AP6223">
        <f t="shared" si="875"/>
        <v>0</v>
      </c>
      <c r="AQ6223">
        <f t="shared" si="876"/>
        <v>1</v>
      </c>
      <c r="AR6223">
        <f t="shared" si="877"/>
        <v>0</v>
      </c>
      <c r="AS6223">
        <f t="shared" si="878"/>
        <v>0</v>
      </c>
      <c r="AT6223">
        <f t="shared" si="879"/>
        <v>0</v>
      </c>
      <c r="AU6223">
        <f t="shared" si="879"/>
        <v>0</v>
      </c>
      <c r="AV6223" t="str">
        <f t="shared" si="881"/>
        <v>2020-11-12T20:00:51</v>
      </c>
    </row>
    <row r="6224" spans="1:48" x14ac:dyDescent="0.25">
      <c r="A6224" s="5">
        <v>6295</v>
      </c>
      <c r="B6224" s="5" t="s">
        <v>10699</v>
      </c>
      <c r="C6224" s="5" t="s">
        <v>10700</v>
      </c>
      <c r="D6224" s="6" t="s">
        <v>10701</v>
      </c>
      <c r="E6224">
        <v>7</v>
      </c>
      <c r="F6224" s="7">
        <v>0</v>
      </c>
      <c r="G6224" s="7">
        <v>0</v>
      </c>
      <c r="H6224" t="s">
        <v>8465</v>
      </c>
      <c r="I6224">
        <v>0</v>
      </c>
      <c r="J6224">
        <v>7700</v>
      </c>
      <c r="K6224">
        <v>50000</v>
      </c>
      <c r="L6224" t="s">
        <v>52</v>
      </c>
      <c r="M6224" s="8" t="s">
        <v>86</v>
      </c>
      <c r="N6224" s="8">
        <v>0.625</v>
      </c>
      <c r="O6224">
        <v>0.375</v>
      </c>
      <c r="P6224" s="9">
        <v>0</v>
      </c>
      <c r="Q6224">
        <v>30000</v>
      </c>
      <c r="R6224" s="8"/>
      <c r="S6224" s="8"/>
      <c r="AA6224">
        <v>3151155</v>
      </c>
      <c r="AB6224">
        <v>0</v>
      </c>
      <c r="AC6224">
        <v>12</v>
      </c>
      <c r="AD6224">
        <v>0</v>
      </c>
      <c r="AE6224">
        <v>2013</v>
      </c>
      <c r="AF6224" t="s">
        <v>68</v>
      </c>
      <c r="AG6224">
        <v>150000</v>
      </c>
      <c r="AH6224" t="s">
        <v>55</v>
      </c>
      <c r="AI6224" t="s">
        <v>56</v>
      </c>
      <c r="AJ6224">
        <v>1</v>
      </c>
      <c r="AK6224">
        <v>14580</v>
      </c>
      <c r="AL6224" s="8" t="s">
        <v>14263</v>
      </c>
      <c r="AM6224" s="10">
        <f t="shared" si="873"/>
        <v>2020</v>
      </c>
      <c r="AN6224">
        <f t="shared" si="874"/>
        <v>1</v>
      </c>
      <c r="AO6224">
        <f t="shared" si="880"/>
        <v>0</v>
      </c>
      <c r="AP6224">
        <f t="shared" si="875"/>
        <v>0</v>
      </c>
      <c r="AQ6224">
        <f t="shared" si="876"/>
        <v>0</v>
      </c>
      <c r="AR6224">
        <f t="shared" si="877"/>
        <v>1</v>
      </c>
      <c r="AS6224">
        <f t="shared" si="878"/>
        <v>0</v>
      </c>
      <c r="AT6224">
        <f t="shared" si="879"/>
        <v>0</v>
      </c>
      <c r="AU6224">
        <f t="shared" si="879"/>
        <v>1</v>
      </c>
      <c r="AV6224" t="str">
        <f t="shared" si="881"/>
        <v>2020-11-12T20:05:52</v>
      </c>
    </row>
    <row r="6225" spans="1:48" x14ac:dyDescent="0.25">
      <c r="A6225" s="5">
        <v>6296</v>
      </c>
      <c r="B6225" s="5" t="s">
        <v>14264</v>
      </c>
      <c r="C6225" s="5" t="s">
        <v>14265</v>
      </c>
      <c r="D6225" s="6" t="s">
        <v>14266</v>
      </c>
      <c r="E6225">
        <v>0</v>
      </c>
      <c r="F6225" s="7">
        <v>0</v>
      </c>
      <c r="G6225" s="7"/>
      <c r="I6225">
        <v>0</v>
      </c>
      <c r="J6225">
        <v>0</v>
      </c>
      <c r="K6225">
        <v>50000</v>
      </c>
      <c r="L6225" t="s">
        <v>52</v>
      </c>
      <c r="M6225" s="8" t="s">
        <v>53</v>
      </c>
      <c r="N6225" s="8">
        <v>0.69642857142857095</v>
      </c>
      <c r="O6225">
        <v>0.30357142857142799</v>
      </c>
      <c r="P6225" s="9">
        <v>0</v>
      </c>
      <c r="Q6225">
        <v>35000</v>
      </c>
      <c r="R6225" s="8"/>
      <c r="S6225" s="8"/>
      <c r="AA6225">
        <v>2435132</v>
      </c>
      <c r="AB6225">
        <v>0</v>
      </c>
      <c r="AC6225">
        <v>12</v>
      </c>
      <c r="AD6225">
        <v>0</v>
      </c>
      <c r="AE6225">
        <v>2008</v>
      </c>
      <c r="AF6225" t="s">
        <v>121</v>
      </c>
      <c r="AG6225">
        <v>100000</v>
      </c>
      <c r="AH6225" t="s">
        <v>55</v>
      </c>
      <c r="AI6225" t="s">
        <v>56</v>
      </c>
      <c r="AJ6225">
        <v>0</v>
      </c>
      <c r="AK6225">
        <v>32400</v>
      </c>
      <c r="AL6225" s="8" t="s">
        <v>14267</v>
      </c>
      <c r="AM6225" s="10">
        <f t="shared" si="873"/>
        <v>0</v>
      </c>
      <c r="AN6225">
        <f t="shared" si="874"/>
        <v>1</v>
      </c>
      <c r="AO6225">
        <f t="shared" si="880"/>
        <v>0</v>
      </c>
      <c r="AP6225">
        <f t="shared" si="875"/>
        <v>0</v>
      </c>
      <c r="AQ6225">
        <f t="shared" si="876"/>
        <v>1</v>
      </c>
      <c r="AR6225">
        <f t="shared" si="877"/>
        <v>0</v>
      </c>
      <c r="AS6225">
        <f t="shared" si="878"/>
        <v>0</v>
      </c>
      <c r="AT6225">
        <f t="shared" si="879"/>
        <v>0</v>
      </c>
      <c r="AU6225">
        <f t="shared" si="879"/>
        <v>1</v>
      </c>
      <c r="AV6225" t="str">
        <f t="shared" si="881"/>
        <v>2020-11-12T20:17:29</v>
      </c>
    </row>
    <row r="6226" spans="1:48" x14ac:dyDescent="0.25">
      <c r="A6226" s="5">
        <v>6297</v>
      </c>
      <c r="B6226" s="5" t="s">
        <v>991</v>
      </c>
      <c r="C6226" s="5" t="s">
        <v>992</v>
      </c>
      <c r="D6226" s="6" t="s">
        <v>993</v>
      </c>
      <c r="E6226">
        <v>25</v>
      </c>
      <c r="F6226" s="7">
        <v>0.37167603339999999</v>
      </c>
      <c r="G6226" s="7">
        <v>0</v>
      </c>
      <c r="H6226" t="s">
        <v>994</v>
      </c>
      <c r="I6226">
        <v>63</v>
      </c>
      <c r="J6226">
        <v>176480</v>
      </c>
      <c r="K6226">
        <v>250000</v>
      </c>
      <c r="L6226" t="s">
        <v>52</v>
      </c>
      <c r="M6226" s="8" t="s">
        <v>86</v>
      </c>
      <c r="N6226" s="8">
        <v>0.64285714285714202</v>
      </c>
      <c r="O6226">
        <v>0.35714285714285698</v>
      </c>
      <c r="P6226" s="9">
        <v>-0.86602540378443904</v>
      </c>
      <c r="Q6226">
        <v>220000</v>
      </c>
      <c r="R6226" s="8"/>
      <c r="S6226" s="8" t="s">
        <v>329</v>
      </c>
      <c r="T6226">
        <v>1930887</v>
      </c>
      <c r="U6226">
        <v>1155866</v>
      </c>
      <c r="V6226">
        <v>1937372</v>
      </c>
      <c r="W6226">
        <v>244364</v>
      </c>
      <c r="X6226">
        <v>0</v>
      </c>
      <c r="Y6226">
        <v>923452</v>
      </c>
      <c r="Z6226">
        <v>923452</v>
      </c>
      <c r="AA6226">
        <v>12123699</v>
      </c>
      <c r="AB6226">
        <v>3323523</v>
      </c>
      <c r="AC6226">
        <v>12</v>
      </c>
      <c r="AD6226">
        <v>8800176</v>
      </c>
      <c r="AE6226">
        <v>2008</v>
      </c>
      <c r="AF6226" t="s">
        <v>121</v>
      </c>
      <c r="AG6226">
        <v>0</v>
      </c>
      <c r="AH6226" t="s">
        <v>55</v>
      </c>
      <c r="AI6226" t="s">
        <v>56</v>
      </c>
      <c r="AJ6226">
        <v>1</v>
      </c>
      <c r="AK6226">
        <v>0</v>
      </c>
      <c r="AL6226" s="8" t="s">
        <v>14268</v>
      </c>
      <c r="AM6226" s="10">
        <f t="shared" si="873"/>
        <v>2012</v>
      </c>
      <c r="AN6226">
        <f t="shared" si="874"/>
        <v>1</v>
      </c>
      <c r="AO6226">
        <f t="shared" si="880"/>
        <v>0</v>
      </c>
      <c r="AP6226">
        <f t="shared" si="875"/>
        <v>0</v>
      </c>
      <c r="AQ6226">
        <f t="shared" si="876"/>
        <v>0</v>
      </c>
      <c r="AR6226">
        <f t="shared" si="877"/>
        <v>1</v>
      </c>
      <c r="AS6226">
        <f t="shared" si="878"/>
        <v>0</v>
      </c>
      <c r="AT6226">
        <f t="shared" si="879"/>
        <v>0</v>
      </c>
      <c r="AU6226">
        <f t="shared" si="879"/>
        <v>1</v>
      </c>
      <c r="AV6226" t="str">
        <f t="shared" si="881"/>
        <v>2020-11-13T14:41:11</v>
      </c>
    </row>
    <row r="6227" spans="1:48" x14ac:dyDescent="0.25">
      <c r="A6227" s="5">
        <v>6298</v>
      </c>
      <c r="B6227" s="5" t="s">
        <v>14269</v>
      </c>
      <c r="C6227" s="5" t="s">
        <v>14270</v>
      </c>
      <c r="D6227" s="6" t="s">
        <v>14271</v>
      </c>
      <c r="E6227">
        <v>4</v>
      </c>
      <c r="F6227" s="7">
        <v>0.41426792569999998</v>
      </c>
      <c r="G6227" s="7">
        <v>0</v>
      </c>
      <c r="H6227" t="s">
        <v>793</v>
      </c>
      <c r="I6227">
        <v>0</v>
      </c>
      <c r="J6227">
        <v>0</v>
      </c>
      <c r="K6227">
        <v>1600</v>
      </c>
      <c r="L6227" t="s">
        <v>52</v>
      </c>
      <c r="M6227" s="8" t="s">
        <v>53</v>
      </c>
      <c r="N6227" s="8">
        <v>0.75</v>
      </c>
      <c r="O6227">
        <v>0.25</v>
      </c>
      <c r="P6227" s="9">
        <v>0</v>
      </c>
      <c r="Q6227">
        <v>1600</v>
      </c>
      <c r="R6227" s="8"/>
      <c r="S6227" s="8"/>
      <c r="AA6227">
        <v>0</v>
      </c>
      <c r="AB6227">
        <v>0</v>
      </c>
      <c r="AC6227">
        <v>1</v>
      </c>
      <c r="AD6227">
        <v>0</v>
      </c>
      <c r="AE6227">
        <v>2012</v>
      </c>
      <c r="AF6227" t="s">
        <v>68</v>
      </c>
      <c r="AG6227">
        <v>150000</v>
      </c>
      <c r="AH6227" t="s">
        <v>55</v>
      </c>
      <c r="AI6227" t="s">
        <v>55</v>
      </c>
      <c r="AJ6227">
        <v>1</v>
      </c>
      <c r="AK6227">
        <v>6480</v>
      </c>
      <c r="AL6227" s="8" t="s">
        <v>14272</v>
      </c>
      <c r="AM6227" s="10">
        <f t="shared" si="873"/>
        <v>2016</v>
      </c>
      <c r="AN6227">
        <f t="shared" si="874"/>
        <v>1</v>
      </c>
      <c r="AO6227">
        <f t="shared" si="880"/>
        <v>0</v>
      </c>
      <c r="AP6227">
        <f t="shared" si="875"/>
        <v>0</v>
      </c>
      <c r="AQ6227">
        <f t="shared" si="876"/>
        <v>1</v>
      </c>
      <c r="AR6227">
        <f t="shared" si="877"/>
        <v>0</v>
      </c>
      <c r="AS6227">
        <f t="shared" si="878"/>
        <v>0</v>
      </c>
      <c r="AT6227">
        <f t="shared" si="879"/>
        <v>0</v>
      </c>
      <c r="AU6227">
        <f t="shared" si="879"/>
        <v>0</v>
      </c>
      <c r="AV6227" t="str">
        <f t="shared" si="881"/>
        <v>2020-11-13T11:25:54</v>
      </c>
    </row>
    <row r="6228" spans="1:48" x14ac:dyDescent="0.25">
      <c r="A6228" s="5">
        <v>6299</v>
      </c>
      <c r="B6228" s="5" t="s">
        <v>4040</v>
      </c>
      <c r="C6228" s="5" t="s">
        <v>4041</v>
      </c>
      <c r="D6228" s="6" t="s">
        <v>4042</v>
      </c>
      <c r="E6228">
        <v>7</v>
      </c>
      <c r="F6228" s="7">
        <v>0.55969546510000001</v>
      </c>
      <c r="G6228" s="7">
        <v>0</v>
      </c>
      <c r="H6228" t="s">
        <v>4043</v>
      </c>
      <c r="I6228">
        <v>0</v>
      </c>
      <c r="J6228">
        <v>0</v>
      </c>
      <c r="K6228">
        <v>20000</v>
      </c>
      <c r="L6228" t="s">
        <v>52</v>
      </c>
      <c r="M6228" s="8" t="s">
        <v>53</v>
      </c>
      <c r="N6228" s="8">
        <v>0.69642857142857095</v>
      </c>
      <c r="O6228">
        <v>0.30357142857142799</v>
      </c>
      <c r="P6228" s="9">
        <v>0</v>
      </c>
      <c r="Q6228">
        <v>20000</v>
      </c>
      <c r="R6228" s="8"/>
      <c r="S6228" s="8" t="s">
        <v>217</v>
      </c>
      <c r="T6228">
        <v>3663292</v>
      </c>
      <c r="U6228">
        <v>2525785</v>
      </c>
      <c r="V6228">
        <v>3911571</v>
      </c>
      <c r="W6228">
        <v>396013</v>
      </c>
      <c r="X6228">
        <v>874565</v>
      </c>
      <c r="Y6228">
        <v>84839</v>
      </c>
      <c r="Z6228">
        <v>502925</v>
      </c>
      <c r="AA6228">
        <v>4407629</v>
      </c>
      <c r="AB6228">
        <v>1382524</v>
      </c>
      <c r="AC6228">
        <v>12</v>
      </c>
      <c r="AD6228">
        <v>3025105</v>
      </c>
      <c r="AE6228">
        <v>1999</v>
      </c>
      <c r="AF6228" t="s">
        <v>54</v>
      </c>
      <c r="AG6228">
        <v>100000</v>
      </c>
      <c r="AH6228" t="s">
        <v>55</v>
      </c>
      <c r="AI6228" t="s">
        <v>56</v>
      </c>
      <c r="AJ6228">
        <v>1</v>
      </c>
      <c r="AK6228">
        <v>481871</v>
      </c>
      <c r="AL6228" s="8" t="s">
        <v>14273</v>
      </c>
      <c r="AM6228" s="10">
        <f t="shared" si="873"/>
        <v>2012</v>
      </c>
      <c r="AN6228">
        <f t="shared" si="874"/>
        <v>1</v>
      </c>
      <c r="AO6228">
        <f t="shared" si="880"/>
        <v>0</v>
      </c>
      <c r="AP6228">
        <f t="shared" si="875"/>
        <v>0</v>
      </c>
      <c r="AQ6228">
        <f t="shared" si="876"/>
        <v>1</v>
      </c>
      <c r="AR6228">
        <f t="shared" si="877"/>
        <v>0</v>
      </c>
      <c r="AS6228">
        <f t="shared" si="878"/>
        <v>0</v>
      </c>
      <c r="AT6228">
        <f t="shared" si="879"/>
        <v>0</v>
      </c>
      <c r="AU6228">
        <f t="shared" si="879"/>
        <v>1</v>
      </c>
      <c r="AV6228" t="str">
        <f t="shared" si="881"/>
        <v>2020-11-13T14:42:38</v>
      </c>
    </row>
    <row r="6229" spans="1:48" x14ac:dyDescent="0.25">
      <c r="A6229" s="5">
        <v>6300</v>
      </c>
      <c r="B6229" s="5" t="s">
        <v>14274</v>
      </c>
      <c r="C6229" s="5" t="s">
        <v>14275</v>
      </c>
      <c r="D6229" s="6" t="s">
        <v>14276</v>
      </c>
      <c r="E6229">
        <v>4</v>
      </c>
      <c r="F6229" s="7">
        <v>0.58275781090000001</v>
      </c>
      <c r="G6229" s="7">
        <v>0</v>
      </c>
      <c r="H6229" t="s">
        <v>5510</v>
      </c>
      <c r="I6229">
        <v>0</v>
      </c>
      <c r="J6229">
        <v>0</v>
      </c>
      <c r="K6229">
        <v>50000</v>
      </c>
      <c r="L6229" t="s">
        <v>52</v>
      </c>
      <c r="M6229" s="8" t="s">
        <v>53</v>
      </c>
      <c r="N6229" s="8">
        <v>0.75</v>
      </c>
      <c r="O6229">
        <v>0.25</v>
      </c>
      <c r="P6229" s="9">
        <v>0.86602540378443904</v>
      </c>
      <c r="Q6229">
        <v>35000</v>
      </c>
      <c r="R6229" s="8"/>
      <c r="S6229" s="8"/>
      <c r="AA6229">
        <v>1782390</v>
      </c>
      <c r="AB6229">
        <v>0</v>
      </c>
      <c r="AC6229">
        <v>6</v>
      </c>
      <c r="AD6229">
        <v>0</v>
      </c>
      <c r="AE6229">
        <v>2007</v>
      </c>
      <c r="AF6229" t="s">
        <v>121</v>
      </c>
      <c r="AG6229">
        <v>137000</v>
      </c>
      <c r="AH6229" t="s">
        <v>55</v>
      </c>
      <c r="AI6229" t="s">
        <v>56</v>
      </c>
      <c r="AJ6229">
        <v>1</v>
      </c>
      <c r="AK6229">
        <v>19980</v>
      </c>
      <c r="AL6229" s="8" t="s">
        <v>14277</v>
      </c>
      <c r="AM6229" s="10">
        <f t="shared" si="873"/>
        <v>2018</v>
      </c>
      <c r="AN6229">
        <f t="shared" si="874"/>
        <v>1</v>
      </c>
      <c r="AO6229">
        <f t="shared" si="880"/>
        <v>0</v>
      </c>
      <c r="AP6229">
        <f t="shared" si="875"/>
        <v>0</v>
      </c>
      <c r="AQ6229">
        <f t="shared" si="876"/>
        <v>1</v>
      </c>
      <c r="AR6229">
        <f t="shared" si="877"/>
        <v>0</v>
      </c>
      <c r="AS6229">
        <f t="shared" si="878"/>
        <v>0</v>
      </c>
      <c r="AT6229">
        <f t="shared" si="879"/>
        <v>0</v>
      </c>
      <c r="AU6229">
        <f t="shared" si="879"/>
        <v>1</v>
      </c>
      <c r="AV6229" t="str">
        <f t="shared" si="881"/>
        <v>2020-11-13T14:43:48</v>
      </c>
    </row>
    <row r="6230" spans="1:48" x14ac:dyDescent="0.25">
      <c r="A6230" s="5">
        <v>6301</v>
      </c>
      <c r="B6230" s="5" t="s">
        <v>4283</v>
      </c>
      <c r="C6230" s="5" t="s">
        <v>4284</v>
      </c>
      <c r="D6230" s="6" t="s">
        <v>4285</v>
      </c>
      <c r="E6230">
        <v>5</v>
      </c>
      <c r="F6230" s="7">
        <v>0.41411593079999998</v>
      </c>
      <c r="G6230" s="7">
        <v>0</v>
      </c>
      <c r="H6230" t="s">
        <v>4256</v>
      </c>
      <c r="I6230">
        <v>0</v>
      </c>
      <c r="J6230">
        <v>0</v>
      </c>
      <c r="K6230">
        <v>30000</v>
      </c>
      <c r="L6230" t="s">
        <v>52</v>
      </c>
      <c r="M6230" s="8" t="s">
        <v>86</v>
      </c>
      <c r="N6230" s="8">
        <v>0.64285714285714202</v>
      </c>
      <c r="O6230">
        <v>0.35714285714285698</v>
      </c>
      <c r="P6230" s="9">
        <v>0</v>
      </c>
      <c r="Q6230">
        <v>30000</v>
      </c>
      <c r="R6230" s="8"/>
      <c r="S6230" s="8"/>
      <c r="AA6230">
        <v>777457</v>
      </c>
      <c r="AB6230">
        <v>0</v>
      </c>
      <c r="AC6230">
        <v>12</v>
      </c>
      <c r="AD6230">
        <v>0</v>
      </c>
      <c r="AE6230">
        <v>1996</v>
      </c>
      <c r="AF6230" t="s">
        <v>54</v>
      </c>
      <c r="AG6230">
        <v>100000</v>
      </c>
      <c r="AH6230" t="s">
        <v>55</v>
      </c>
      <c r="AI6230" t="s">
        <v>56</v>
      </c>
      <c r="AJ6230">
        <v>0.99965964240000005</v>
      </c>
      <c r="AK6230">
        <v>5400</v>
      </c>
      <c r="AL6230" s="8" t="s">
        <v>14278</v>
      </c>
      <c r="AM6230" s="10">
        <f t="shared" si="873"/>
        <v>2017</v>
      </c>
      <c r="AN6230">
        <f t="shared" si="874"/>
        <v>1</v>
      </c>
      <c r="AO6230">
        <f t="shared" si="880"/>
        <v>0</v>
      </c>
      <c r="AP6230">
        <f t="shared" si="875"/>
        <v>0</v>
      </c>
      <c r="AQ6230">
        <f t="shared" si="876"/>
        <v>0</v>
      </c>
      <c r="AR6230">
        <f t="shared" si="877"/>
        <v>1</v>
      </c>
      <c r="AS6230">
        <f t="shared" si="878"/>
        <v>0</v>
      </c>
      <c r="AT6230">
        <f t="shared" si="879"/>
        <v>0</v>
      </c>
      <c r="AU6230">
        <f t="shared" si="879"/>
        <v>1</v>
      </c>
      <c r="AV6230" t="str">
        <f t="shared" si="881"/>
        <v>2020-11-13T14:48:03</v>
      </c>
    </row>
    <row r="6231" spans="1:48" x14ac:dyDescent="0.25">
      <c r="A6231" s="5">
        <v>6302</v>
      </c>
      <c r="B6231" s="5" t="s">
        <v>2352</v>
      </c>
      <c r="C6231" s="5" t="s">
        <v>2353</v>
      </c>
      <c r="D6231" s="6" t="s">
        <v>2354</v>
      </c>
      <c r="E6231">
        <v>5</v>
      </c>
      <c r="F6231" s="7">
        <v>0</v>
      </c>
      <c r="G6231" s="7"/>
      <c r="H6231" t="s">
        <v>2355</v>
      </c>
      <c r="I6231">
        <v>0</v>
      </c>
      <c r="J6231">
        <v>0</v>
      </c>
      <c r="K6231">
        <v>2500000</v>
      </c>
      <c r="L6231" t="s">
        <v>7359</v>
      </c>
      <c r="M6231" s="8" t="s">
        <v>63</v>
      </c>
      <c r="N6231" s="8">
        <v>1</v>
      </c>
      <c r="O6231">
        <v>0</v>
      </c>
      <c r="P6231" s="9">
        <v>0</v>
      </c>
      <c r="R6231" s="8"/>
      <c r="S6231" s="8"/>
      <c r="AJ6231">
        <v>0</v>
      </c>
      <c r="AL6231" s="8"/>
      <c r="AM6231" s="10">
        <f t="shared" si="873"/>
        <v>2019</v>
      </c>
      <c r="AN6231">
        <f t="shared" si="874"/>
        <v>0</v>
      </c>
      <c r="AO6231">
        <f t="shared" si="880"/>
        <v>0</v>
      </c>
      <c r="AP6231">
        <f t="shared" si="875"/>
        <v>1</v>
      </c>
      <c r="AQ6231">
        <f t="shared" si="876"/>
        <v>0</v>
      </c>
      <c r="AR6231">
        <f t="shared" si="877"/>
        <v>0</v>
      </c>
      <c r="AS6231">
        <f t="shared" si="878"/>
        <v>0</v>
      </c>
      <c r="AT6231">
        <f t="shared" si="879"/>
        <v>0</v>
      </c>
      <c r="AU6231">
        <f t="shared" si="879"/>
        <v>0</v>
      </c>
      <c r="AV6231">
        <f t="shared" si="881"/>
        <v>0</v>
      </c>
    </row>
    <row r="6232" spans="1:48" x14ac:dyDescent="0.25">
      <c r="A6232" s="5">
        <v>6303</v>
      </c>
      <c r="B6232" s="5" t="s">
        <v>932</v>
      </c>
      <c r="C6232" s="5" t="s">
        <v>933</v>
      </c>
      <c r="D6232" s="6" t="s">
        <v>934</v>
      </c>
      <c r="E6232">
        <v>6</v>
      </c>
      <c r="F6232" s="7">
        <v>0.4961868277</v>
      </c>
      <c r="G6232" s="7">
        <v>0</v>
      </c>
      <c r="H6232" t="s">
        <v>935</v>
      </c>
      <c r="I6232">
        <v>11</v>
      </c>
      <c r="J6232">
        <v>9670.35</v>
      </c>
      <c r="K6232">
        <v>20000</v>
      </c>
      <c r="L6232" t="s">
        <v>52</v>
      </c>
      <c r="M6232" s="8" t="s">
        <v>74</v>
      </c>
      <c r="N6232" s="8">
        <v>0.46428571428571402</v>
      </c>
      <c r="O6232">
        <v>0.53571428571428503</v>
      </c>
      <c r="P6232" s="9">
        <v>0</v>
      </c>
      <c r="Q6232">
        <v>10000</v>
      </c>
      <c r="R6232" s="8"/>
      <c r="S6232" s="8"/>
      <c r="AA6232">
        <v>907631</v>
      </c>
      <c r="AB6232">
        <v>0</v>
      </c>
      <c r="AC6232">
        <v>12</v>
      </c>
      <c r="AD6232">
        <v>0</v>
      </c>
      <c r="AE6232">
        <v>2019</v>
      </c>
      <c r="AF6232" t="s">
        <v>126</v>
      </c>
      <c r="AG6232">
        <v>99800</v>
      </c>
      <c r="AH6232" t="s">
        <v>55</v>
      </c>
      <c r="AI6232" t="s">
        <v>56</v>
      </c>
      <c r="AJ6232">
        <v>1</v>
      </c>
      <c r="AK6232">
        <v>1320</v>
      </c>
      <c r="AL6232" s="8" t="s">
        <v>14279</v>
      </c>
      <c r="AM6232" s="10">
        <f t="shared" si="873"/>
        <v>2019</v>
      </c>
      <c r="AN6232">
        <f t="shared" si="874"/>
        <v>1</v>
      </c>
      <c r="AO6232">
        <f t="shared" si="880"/>
        <v>0</v>
      </c>
      <c r="AP6232">
        <f t="shared" si="875"/>
        <v>0</v>
      </c>
      <c r="AQ6232">
        <f t="shared" si="876"/>
        <v>0</v>
      </c>
      <c r="AR6232">
        <f t="shared" si="877"/>
        <v>0</v>
      </c>
      <c r="AS6232">
        <f t="shared" si="878"/>
        <v>1</v>
      </c>
      <c r="AT6232">
        <f t="shared" si="879"/>
        <v>0</v>
      </c>
      <c r="AU6232">
        <f t="shared" si="879"/>
        <v>1</v>
      </c>
      <c r="AV6232" t="str">
        <f t="shared" si="881"/>
        <v>2020-11-13T14:48:42</v>
      </c>
    </row>
    <row r="6233" spans="1:48" x14ac:dyDescent="0.25">
      <c r="A6233" s="5">
        <v>6304</v>
      </c>
      <c r="B6233" s="5" t="s">
        <v>4204</v>
      </c>
      <c r="C6233" s="5" t="s">
        <v>4205</v>
      </c>
      <c r="D6233" s="6" t="s">
        <v>4206</v>
      </c>
      <c r="E6233">
        <v>14</v>
      </c>
      <c r="F6233" s="7">
        <v>0.56504577389999999</v>
      </c>
      <c r="G6233" s="7">
        <v>0</v>
      </c>
      <c r="H6233" t="s">
        <v>4207</v>
      </c>
      <c r="I6233">
        <v>42</v>
      </c>
      <c r="J6233">
        <v>118195.87</v>
      </c>
      <c r="K6233">
        <v>200000</v>
      </c>
      <c r="L6233" t="s">
        <v>52</v>
      </c>
      <c r="M6233" s="8" t="s">
        <v>86</v>
      </c>
      <c r="N6233" s="8">
        <v>0.64285714285714202</v>
      </c>
      <c r="O6233">
        <v>0.35714285714285698</v>
      </c>
      <c r="P6233" s="9">
        <v>0</v>
      </c>
      <c r="Q6233">
        <v>200000</v>
      </c>
      <c r="R6233" s="8"/>
      <c r="S6233" s="8" t="s">
        <v>329</v>
      </c>
      <c r="T6233">
        <v>40147679</v>
      </c>
      <c r="U6233">
        <v>40222591</v>
      </c>
      <c r="V6233">
        <v>56028277</v>
      </c>
      <c r="W6233">
        <v>15136282</v>
      </c>
      <c r="X6233">
        <v>15775862</v>
      </c>
      <c r="Y6233">
        <v>14799137</v>
      </c>
      <c r="Z6233">
        <v>23664583</v>
      </c>
      <c r="AA6233">
        <v>120776175</v>
      </c>
      <c r="AB6233">
        <v>33545891</v>
      </c>
      <c r="AC6233">
        <v>12</v>
      </c>
      <c r="AD6233">
        <v>87230284</v>
      </c>
      <c r="AE6233">
        <v>2004</v>
      </c>
      <c r="AF6233" t="s">
        <v>121</v>
      </c>
      <c r="AG6233">
        <v>3000000</v>
      </c>
      <c r="AH6233" t="s">
        <v>55</v>
      </c>
      <c r="AI6233" t="s">
        <v>56</v>
      </c>
      <c r="AJ6233">
        <v>1</v>
      </c>
      <c r="AK6233">
        <v>4670447</v>
      </c>
      <c r="AL6233" s="8" t="s">
        <v>14280</v>
      </c>
      <c r="AM6233" s="10">
        <f t="shared" si="873"/>
        <v>2019</v>
      </c>
      <c r="AN6233">
        <f t="shared" si="874"/>
        <v>1</v>
      </c>
      <c r="AO6233">
        <f t="shared" si="880"/>
        <v>0</v>
      </c>
      <c r="AP6233">
        <f t="shared" si="875"/>
        <v>0</v>
      </c>
      <c r="AQ6233">
        <f t="shared" si="876"/>
        <v>0</v>
      </c>
      <c r="AR6233">
        <f t="shared" si="877"/>
        <v>1</v>
      </c>
      <c r="AS6233">
        <f t="shared" si="878"/>
        <v>0</v>
      </c>
      <c r="AT6233">
        <f t="shared" si="879"/>
        <v>0</v>
      </c>
      <c r="AU6233">
        <f t="shared" si="879"/>
        <v>1</v>
      </c>
      <c r="AV6233" t="str">
        <f t="shared" si="881"/>
        <v>2020-11-13T14:50:04</v>
      </c>
    </row>
    <row r="6234" spans="1:48" x14ac:dyDescent="0.25">
      <c r="A6234" s="5">
        <v>6305</v>
      </c>
      <c r="B6234" s="5" t="s">
        <v>12247</v>
      </c>
      <c r="C6234" s="5" t="s">
        <v>12248</v>
      </c>
      <c r="D6234" s="6" t="s">
        <v>12249</v>
      </c>
      <c r="E6234">
        <v>14</v>
      </c>
      <c r="F6234" s="7">
        <v>0.30933714089999997</v>
      </c>
      <c r="G6234" s="7">
        <v>0</v>
      </c>
      <c r="H6234" t="s">
        <v>208</v>
      </c>
      <c r="I6234">
        <v>0</v>
      </c>
      <c r="J6234">
        <v>0</v>
      </c>
      <c r="K6234">
        <v>25000</v>
      </c>
      <c r="L6234" t="s">
        <v>62</v>
      </c>
      <c r="M6234" s="8" t="s">
        <v>63</v>
      </c>
      <c r="N6234" s="8">
        <v>1</v>
      </c>
      <c r="O6234">
        <v>0</v>
      </c>
      <c r="P6234" s="9">
        <v>0</v>
      </c>
      <c r="R6234" s="8"/>
      <c r="S6234" s="8"/>
      <c r="AJ6234">
        <v>1</v>
      </c>
      <c r="AL6234" s="8"/>
      <c r="AM6234" s="10">
        <f t="shared" si="873"/>
        <v>2018</v>
      </c>
      <c r="AN6234">
        <f t="shared" si="874"/>
        <v>0</v>
      </c>
      <c r="AO6234">
        <f t="shared" si="880"/>
        <v>0</v>
      </c>
      <c r="AP6234">
        <f t="shared" si="875"/>
        <v>1</v>
      </c>
      <c r="AQ6234">
        <f t="shared" si="876"/>
        <v>0</v>
      </c>
      <c r="AR6234">
        <f t="shared" si="877"/>
        <v>0</v>
      </c>
      <c r="AS6234">
        <f t="shared" si="878"/>
        <v>0</v>
      </c>
      <c r="AT6234">
        <f t="shared" si="879"/>
        <v>0</v>
      </c>
      <c r="AU6234">
        <f t="shared" si="879"/>
        <v>0</v>
      </c>
      <c r="AV6234">
        <f t="shared" si="881"/>
        <v>0</v>
      </c>
    </row>
    <row r="6235" spans="1:48" x14ac:dyDescent="0.25">
      <c r="A6235" s="5">
        <v>6306</v>
      </c>
      <c r="B6235" s="5" t="s">
        <v>13379</v>
      </c>
      <c r="C6235" s="5" t="s">
        <v>13380</v>
      </c>
      <c r="D6235" s="6" t="s">
        <v>13381</v>
      </c>
      <c r="E6235">
        <v>6</v>
      </c>
      <c r="F6235" s="7">
        <v>0.43617337649999999</v>
      </c>
      <c r="G6235" s="7">
        <v>0</v>
      </c>
      <c r="H6235" t="s">
        <v>5577</v>
      </c>
      <c r="I6235">
        <v>24</v>
      </c>
      <c r="J6235">
        <v>1250.0999999999999</v>
      </c>
      <c r="K6235">
        <v>10000</v>
      </c>
      <c r="L6235" t="s">
        <v>52</v>
      </c>
      <c r="M6235" s="8" t="s">
        <v>86</v>
      </c>
      <c r="N6235" s="8">
        <v>0.64285714285714202</v>
      </c>
      <c r="O6235">
        <v>0.35714285714285698</v>
      </c>
      <c r="P6235" s="9">
        <v>0</v>
      </c>
      <c r="Q6235">
        <v>5000</v>
      </c>
      <c r="R6235" s="8"/>
      <c r="S6235" s="8" t="s">
        <v>329</v>
      </c>
      <c r="T6235">
        <v>98500</v>
      </c>
      <c r="U6235">
        <v>0</v>
      </c>
      <c r="V6235">
        <v>98500</v>
      </c>
      <c r="W6235">
        <v>98500</v>
      </c>
      <c r="X6235">
        <v>0</v>
      </c>
      <c r="Y6235">
        <v>0</v>
      </c>
      <c r="Z6235">
        <v>95000</v>
      </c>
      <c r="AA6235">
        <v>0</v>
      </c>
      <c r="AB6235">
        <v>0</v>
      </c>
      <c r="AC6235">
        <v>1</v>
      </c>
      <c r="AD6235">
        <v>0</v>
      </c>
      <c r="AE6235">
        <v>2019</v>
      </c>
      <c r="AF6235" t="s">
        <v>126</v>
      </c>
      <c r="AG6235">
        <v>100000</v>
      </c>
      <c r="AH6235" t="s">
        <v>55</v>
      </c>
      <c r="AI6235" t="s">
        <v>56</v>
      </c>
      <c r="AJ6235">
        <v>1</v>
      </c>
      <c r="AK6235">
        <v>1920</v>
      </c>
      <c r="AL6235" s="8" t="s">
        <v>14281</v>
      </c>
      <c r="AM6235" s="10">
        <f t="shared" si="873"/>
        <v>2020</v>
      </c>
      <c r="AN6235">
        <f t="shared" si="874"/>
        <v>1</v>
      </c>
      <c r="AO6235">
        <f t="shared" si="880"/>
        <v>0</v>
      </c>
      <c r="AP6235">
        <f t="shared" si="875"/>
        <v>0</v>
      </c>
      <c r="AQ6235">
        <f t="shared" si="876"/>
        <v>0</v>
      </c>
      <c r="AR6235">
        <f t="shared" si="877"/>
        <v>1</v>
      </c>
      <c r="AS6235">
        <f t="shared" si="878"/>
        <v>0</v>
      </c>
      <c r="AT6235">
        <f t="shared" si="879"/>
        <v>0</v>
      </c>
      <c r="AU6235">
        <f t="shared" si="879"/>
        <v>1</v>
      </c>
      <c r="AV6235" t="str">
        <f t="shared" si="881"/>
        <v>2020-11-13T15:04:53</v>
      </c>
    </row>
    <row r="6236" spans="1:48" x14ac:dyDescent="0.25">
      <c r="A6236" s="5">
        <v>6307</v>
      </c>
      <c r="B6236" s="5" t="s">
        <v>9626</v>
      </c>
      <c r="C6236" s="5" t="s">
        <v>9627</v>
      </c>
      <c r="D6236" s="6" t="s">
        <v>9628</v>
      </c>
      <c r="E6236">
        <v>0</v>
      </c>
      <c r="F6236" s="7">
        <v>0</v>
      </c>
      <c r="G6236" s="7"/>
      <c r="H6236" t="s">
        <v>9629</v>
      </c>
      <c r="I6236">
        <v>0</v>
      </c>
      <c r="J6236">
        <v>0</v>
      </c>
      <c r="K6236">
        <v>20000</v>
      </c>
      <c r="L6236" t="s">
        <v>52</v>
      </c>
      <c r="M6236" s="8" t="s">
        <v>53</v>
      </c>
      <c r="N6236" s="8">
        <v>0.75</v>
      </c>
      <c r="O6236">
        <v>0.249999999999999</v>
      </c>
      <c r="P6236" s="9">
        <v>0</v>
      </c>
      <c r="Q6236">
        <v>20000</v>
      </c>
      <c r="R6236" s="8"/>
      <c r="S6236" s="8" t="s">
        <v>217</v>
      </c>
      <c r="T6236">
        <v>455188</v>
      </c>
      <c r="U6236">
        <v>112071</v>
      </c>
      <c r="V6236">
        <v>486188</v>
      </c>
      <c r="W6236">
        <v>374116</v>
      </c>
      <c r="X6236">
        <v>0</v>
      </c>
      <c r="Y6236">
        <v>0</v>
      </c>
      <c r="Z6236">
        <v>213627</v>
      </c>
      <c r="AA6236">
        <v>1826482</v>
      </c>
      <c r="AB6236">
        <v>1078649</v>
      </c>
      <c r="AC6236">
        <v>12</v>
      </c>
      <c r="AD6236">
        <v>747833</v>
      </c>
      <c r="AE6236">
        <v>2018</v>
      </c>
      <c r="AF6236" t="s">
        <v>126</v>
      </c>
      <c r="AG6236">
        <v>96000</v>
      </c>
      <c r="AH6236" t="s">
        <v>55</v>
      </c>
      <c r="AI6236" t="s">
        <v>56</v>
      </c>
      <c r="AJ6236">
        <v>0</v>
      </c>
      <c r="AK6236">
        <v>9720</v>
      </c>
      <c r="AL6236" s="8" t="s">
        <v>14282</v>
      </c>
      <c r="AM6236" s="10">
        <f t="shared" si="873"/>
        <v>2018</v>
      </c>
      <c r="AN6236">
        <f t="shared" si="874"/>
        <v>1</v>
      </c>
      <c r="AO6236">
        <f t="shared" si="880"/>
        <v>0</v>
      </c>
      <c r="AP6236">
        <f t="shared" si="875"/>
        <v>0</v>
      </c>
      <c r="AQ6236">
        <f t="shared" si="876"/>
        <v>1</v>
      </c>
      <c r="AR6236">
        <f t="shared" si="877"/>
        <v>0</v>
      </c>
      <c r="AS6236">
        <f t="shared" si="878"/>
        <v>0</v>
      </c>
      <c r="AT6236">
        <f t="shared" si="879"/>
        <v>0</v>
      </c>
      <c r="AU6236">
        <f t="shared" si="879"/>
        <v>1</v>
      </c>
      <c r="AV6236" t="str">
        <f t="shared" si="881"/>
        <v>2020-11-13T15:05:51</v>
      </c>
    </row>
    <row r="6237" spans="1:48" x14ac:dyDescent="0.25">
      <c r="A6237" s="5">
        <v>6308</v>
      </c>
      <c r="B6237" s="5" t="s">
        <v>10937</v>
      </c>
      <c r="C6237" s="5" t="s">
        <v>10938</v>
      </c>
      <c r="D6237" s="6" t="s">
        <v>10939</v>
      </c>
      <c r="E6237">
        <v>2</v>
      </c>
      <c r="F6237" s="7">
        <v>0</v>
      </c>
      <c r="G6237" s="7"/>
      <c r="H6237" t="s">
        <v>10940</v>
      </c>
      <c r="I6237">
        <v>0</v>
      </c>
      <c r="J6237">
        <v>0</v>
      </c>
      <c r="K6237">
        <v>10000</v>
      </c>
      <c r="L6237" t="s">
        <v>52</v>
      </c>
      <c r="M6237" s="8" t="s">
        <v>53</v>
      </c>
      <c r="N6237" s="8">
        <v>0.73214285714285698</v>
      </c>
      <c r="O6237">
        <v>0.26785714285714202</v>
      </c>
      <c r="P6237" s="9">
        <v>0</v>
      </c>
      <c r="Q6237">
        <v>6000</v>
      </c>
      <c r="R6237" s="8"/>
      <c r="S6237" s="8"/>
      <c r="AA6237">
        <v>224662</v>
      </c>
      <c r="AB6237">
        <v>0</v>
      </c>
      <c r="AC6237">
        <v>12</v>
      </c>
      <c r="AD6237">
        <v>0</v>
      </c>
      <c r="AE6237">
        <v>2012</v>
      </c>
      <c r="AF6237" t="s">
        <v>68</v>
      </c>
      <c r="AG6237">
        <v>150000</v>
      </c>
      <c r="AH6237" t="s">
        <v>55</v>
      </c>
      <c r="AI6237" t="s">
        <v>55</v>
      </c>
      <c r="AJ6237">
        <v>0</v>
      </c>
      <c r="AK6237">
        <v>14520</v>
      </c>
      <c r="AL6237" s="8" t="s">
        <v>14283</v>
      </c>
      <c r="AM6237" s="10">
        <f t="shared" si="873"/>
        <v>2019</v>
      </c>
      <c r="AN6237">
        <f t="shared" si="874"/>
        <v>1</v>
      </c>
      <c r="AO6237">
        <f t="shared" si="880"/>
        <v>0</v>
      </c>
      <c r="AP6237">
        <f t="shared" si="875"/>
        <v>0</v>
      </c>
      <c r="AQ6237">
        <f t="shared" si="876"/>
        <v>1</v>
      </c>
      <c r="AR6237">
        <f t="shared" si="877"/>
        <v>0</v>
      </c>
      <c r="AS6237">
        <f t="shared" si="878"/>
        <v>0</v>
      </c>
      <c r="AT6237">
        <f t="shared" si="879"/>
        <v>0</v>
      </c>
      <c r="AU6237">
        <f t="shared" si="879"/>
        <v>0</v>
      </c>
      <c r="AV6237" t="str">
        <f t="shared" si="881"/>
        <v>2020-11-13T15:06:30</v>
      </c>
    </row>
    <row r="6238" spans="1:48" x14ac:dyDescent="0.25">
      <c r="A6238" s="5">
        <v>6309</v>
      </c>
      <c r="B6238" s="5" t="s">
        <v>14284</v>
      </c>
      <c r="C6238" s="5" t="s">
        <v>14285</v>
      </c>
      <c r="D6238" s="6" t="s">
        <v>14286</v>
      </c>
      <c r="E6238">
        <v>0</v>
      </c>
      <c r="F6238" s="7">
        <v>0</v>
      </c>
      <c r="G6238" s="7">
        <v>0</v>
      </c>
      <c r="I6238">
        <v>0</v>
      </c>
      <c r="J6238">
        <v>0</v>
      </c>
      <c r="K6238">
        <v>300000</v>
      </c>
      <c r="L6238" t="s">
        <v>62</v>
      </c>
      <c r="M6238" s="8" t="s">
        <v>63</v>
      </c>
      <c r="N6238" s="8">
        <v>1</v>
      </c>
      <c r="O6238">
        <v>0</v>
      </c>
      <c r="P6238" s="9">
        <v>0</v>
      </c>
      <c r="R6238" s="8"/>
      <c r="S6238" s="8"/>
      <c r="AJ6238">
        <v>0</v>
      </c>
      <c r="AL6238" s="8"/>
      <c r="AM6238" s="10">
        <f t="shared" si="873"/>
        <v>0</v>
      </c>
      <c r="AN6238">
        <f t="shared" si="874"/>
        <v>0</v>
      </c>
      <c r="AO6238">
        <f t="shared" si="880"/>
        <v>0</v>
      </c>
      <c r="AP6238">
        <f t="shared" si="875"/>
        <v>1</v>
      </c>
      <c r="AQ6238">
        <f t="shared" si="876"/>
        <v>0</v>
      </c>
      <c r="AR6238">
        <f t="shared" si="877"/>
        <v>0</v>
      </c>
      <c r="AS6238">
        <f t="shared" si="878"/>
        <v>0</v>
      </c>
      <c r="AT6238">
        <f t="shared" si="879"/>
        <v>0</v>
      </c>
      <c r="AU6238">
        <f t="shared" si="879"/>
        <v>0</v>
      </c>
      <c r="AV6238">
        <f t="shared" si="881"/>
        <v>0</v>
      </c>
    </row>
    <row r="6239" spans="1:48" x14ac:dyDescent="0.25">
      <c r="A6239" s="5">
        <v>6310</v>
      </c>
      <c r="B6239" s="5" t="s">
        <v>5039</v>
      </c>
      <c r="C6239" s="5" t="s">
        <v>5040</v>
      </c>
      <c r="D6239" s="6" t="s">
        <v>5041</v>
      </c>
      <c r="E6239">
        <v>3</v>
      </c>
      <c r="F6239" s="7">
        <v>0.4792305167</v>
      </c>
      <c r="G6239" s="7">
        <v>0</v>
      </c>
      <c r="H6239" t="s">
        <v>5042</v>
      </c>
      <c r="I6239">
        <v>0</v>
      </c>
      <c r="J6239">
        <v>0</v>
      </c>
      <c r="K6239">
        <v>40000</v>
      </c>
      <c r="L6239" t="s">
        <v>52</v>
      </c>
      <c r="M6239" s="8" t="s">
        <v>63</v>
      </c>
      <c r="N6239" s="8">
        <v>0.96428571428571397</v>
      </c>
      <c r="O6239">
        <v>3.5714285714285698E-2</v>
      </c>
      <c r="P6239" s="9">
        <v>0</v>
      </c>
      <c r="Q6239">
        <v>40000</v>
      </c>
      <c r="R6239" s="8"/>
      <c r="S6239" s="8" t="s">
        <v>217</v>
      </c>
      <c r="T6239">
        <v>484946</v>
      </c>
      <c r="U6239">
        <v>335210</v>
      </c>
      <c r="V6239">
        <v>549211</v>
      </c>
      <c r="W6239">
        <v>214001</v>
      </c>
      <c r="X6239">
        <v>0</v>
      </c>
      <c r="Y6239">
        <v>0</v>
      </c>
      <c r="Z6239">
        <v>188216</v>
      </c>
      <c r="AA6239">
        <v>2001493</v>
      </c>
      <c r="AB6239">
        <v>712254</v>
      </c>
      <c r="AC6239">
        <v>12</v>
      </c>
      <c r="AD6239">
        <v>1289239</v>
      </c>
      <c r="AE6239">
        <v>1985</v>
      </c>
      <c r="AF6239" t="s">
        <v>54</v>
      </c>
      <c r="AG6239">
        <v>30000</v>
      </c>
      <c r="AH6239" t="s">
        <v>55</v>
      </c>
      <c r="AI6239" t="s">
        <v>55</v>
      </c>
      <c r="AJ6239">
        <v>1</v>
      </c>
      <c r="AK6239">
        <v>142849</v>
      </c>
      <c r="AL6239" s="8" t="s">
        <v>14287</v>
      </c>
      <c r="AM6239" s="10">
        <f t="shared" si="873"/>
        <v>2008</v>
      </c>
      <c r="AN6239">
        <f t="shared" si="874"/>
        <v>1</v>
      </c>
      <c r="AO6239">
        <f t="shared" si="880"/>
        <v>0</v>
      </c>
      <c r="AP6239">
        <f t="shared" si="875"/>
        <v>1</v>
      </c>
      <c r="AQ6239">
        <f t="shared" si="876"/>
        <v>0</v>
      </c>
      <c r="AR6239">
        <f t="shared" si="877"/>
        <v>0</v>
      </c>
      <c r="AS6239">
        <f t="shared" si="878"/>
        <v>0</v>
      </c>
      <c r="AT6239">
        <f t="shared" si="879"/>
        <v>0</v>
      </c>
      <c r="AU6239">
        <f t="shared" si="879"/>
        <v>0</v>
      </c>
      <c r="AV6239" t="str">
        <f t="shared" si="881"/>
        <v>2020-11-13T15:06:59</v>
      </c>
    </row>
    <row r="6240" spans="1:48" x14ac:dyDescent="0.25">
      <c r="A6240" s="5">
        <v>6311</v>
      </c>
      <c r="B6240" s="5" t="s">
        <v>6346</v>
      </c>
      <c r="C6240" s="5" t="s">
        <v>6347</v>
      </c>
      <c r="D6240" s="6" t="s">
        <v>6348</v>
      </c>
      <c r="E6240">
        <v>4</v>
      </c>
      <c r="F6240" s="7">
        <v>0.36260279270000001</v>
      </c>
      <c r="G6240" s="7">
        <v>0</v>
      </c>
      <c r="H6240" t="s">
        <v>6349</v>
      </c>
      <c r="I6240">
        <v>0</v>
      </c>
      <c r="J6240">
        <v>14616</v>
      </c>
      <c r="K6240">
        <v>250000</v>
      </c>
      <c r="L6240" t="s">
        <v>52</v>
      </c>
      <c r="M6240" s="8" t="s">
        <v>86</v>
      </c>
      <c r="N6240" s="8">
        <v>0.64285714285714202</v>
      </c>
      <c r="O6240">
        <v>0.35714285714285698</v>
      </c>
      <c r="P6240" s="9">
        <v>0</v>
      </c>
      <c r="Q6240">
        <v>200000</v>
      </c>
      <c r="R6240" s="8"/>
      <c r="S6240" s="8"/>
      <c r="AA6240">
        <v>0</v>
      </c>
      <c r="AB6240">
        <v>0</v>
      </c>
      <c r="AC6240">
        <v>1</v>
      </c>
      <c r="AD6240">
        <v>0</v>
      </c>
      <c r="AE6240">
        <v>2011</v>
      </c>
      <c r="AF6240" t="s">
        <v>68</v>
      </c>
      <c r="AG6240">
        <v>1000</v>
      </c>
      <c r="AH6240" t="s">
        <v>55</v>
      </c>
      <c r="AI6240" t="s">
        <v>56</v>
      </c>
      <c r="AJ6240">
        <v>1</v>
      </c>
      <c r="AK6240">
        <v>12420</v>
      </c>
      <c r="AL6240" s="8" t="s">
        <v>14288</v>
      </c>
      <c r="AM6240" s="10">
        <f t="shared" si="873"/>
        <v>2014</v>
      </c>
      <c r="AN6240">
        <f t="shared" si="874"/>
        <v>1</v>
      </c>
      <c r="AO6240">
        <f t="shared" si="880"/>
        <v>0</v>
      </c>
      <c r="AP6240">
        <f t="shared" si="875"/>
        <v>0</v>
      </c>
      <c r="AQ6240">
        <f t="shared" si="876"/>
        <v>0</v>
      </c>
      <c r="AR6240">
        <f t="shared" si="877"/>
        <v>1</v>
      </c>
      <c r="AS6240">
        <f t="shared" si="878"/>
        <v>0</v>
      </c>
      <c r="AT6240">
        <f t="shared" si="879"/>
        <v>0</v>
      </c>
      <c r="AU6240">
        <f t="shared" si="879"/>
        <v>1</v>
      </c>
      <c r="AV6240" t="str">
        <f t="shared" si="881"/>
        <v>2020-11-13T15:04:00</v>
      </c>
    </row>
    <row r="6241" spans="1:48" x14ac:dyDescent="0.25">
      <c r="A6241" s="5">
        <v>6312</v>
      </c>
      <c r="B6241" s="5" t="s">
        <v>14289</v>
      </c>
      <c r="C6241" s="5" t="s">
        <v>14290</v>
      </c>
      <c r="D6241" s="6" t="s">
        <v>14291</v>
      </c>
      <c r="E6241">
        <v>17</v>
      </c>
      <c r="F6241" s="7">
        <v>0</v>
      </c>
      <c r="G6241" s="7">
        <v>0</v>
      </c>
      <c r="H6241" t="s">
        <v>14292</v>
      </c>
      <c r="I6241">
        <v>0</v>
      </c>
      <c r="J6241">
        <v>0</v>
      </c>
      <c r="K6241">
        <v>50000</v>
      </c>
      <c r="L6241" t="s">
        <v>62</v>
      </c>
      <c r="M6241" s="8" t="s">
        <v>63</v>
      </c>
      <c r="N6241" s="8">
        <v>1</v>
      </c>
      <c r="O6241">
        <v>0</v>
      </c>
      <c r="P6241" s="9">
        <v>0</v>
      </c>
      <c r="R6241" s="8"/>
      <c r="S6241" s="8"/>
      <c r="AJ6241">
        <v>1</v>
      </c>
      <c r="AL6241" s="8"/>
      <c r="AM6241" s="10">
        <f t="shared" si="873"/>
        <v>2012</v>
      </c>
      <c r="AN6241">
        <f t="shared" si="874"/>
        <v>0</v>
      </c>
      <c r="AO6241">
        <f t="shared" si="880"/>
        <v>0</v>
      </c>
      <c r="AP6241">
        <f t="shared" si="875"/>
        <v>1</v>
      </c>
      <c r="AQ6241">
        <f t="shared" si="876"/>
        <v>0</v>
      </c>
      <c r="AR6241">
        <f t="shared" si="877"/>
        <v>0</v>
      </c>
      <c r="AS6241">
        <f t="shared" si="878"/>
        <v>0</v>
      </c>
      <c r="AT6241">
        <f t="shared" si="879"/>
        <v>0</v>
      </c>
      <c r="AU6241">
        <f t="shared" si="879"/>
        <v>0</v>
      </c>
      <c r="AV6241">
        <f t="shared" si="881"/>
        <v>0</v>
      </c>
    </row>
    <row r="6242" spans="1:48" x14ac:dyDescent="0.25">
      <c r="A6242" s="5">
        <v>6313</v>
      </c>
      <c r="B6242" s="5" t="s">
        <v>14264</v>
      </c>
      <c r="C6242" s="5" t="s">
        <v>14265</v>
      </c>
      <c r="D6242" s="6" t="s">
        <v>14266</v>
      </c>
      <c r="E6242">
        <v>0</v>
      </c>
      <c r="F6242" s="7">
        <v>0</v>
      </c>
      <c r="G6242" s="7"/>
      <c r="I6242">
        <v>0</v>
      </c>
      <c r="J6242">
        <v>0</v>
      </c>
      <c r="K6242">
        <v>110000</v>
      </c>
      <c r="L6242" t="s">
        <v>52</v>
      </c>
      <c r="M6242" s="8" t="s">
        <v>53</v>
      </c>
      <c r="N6242" s="8">
        <v>0.80357142857142805</v>
      </c>
      <c r="O6242">
        <v>0.19642857142857101</v>
      </c>
      <c r="P6242" s="9">
        <v>0</v>
      </c>
      <c r="Q6242">
        <v>45000</v>
      </c>
      <c r="R6242" s="8"/>
      <c r="S6242" s="8" t="s">
        <v>329</v>
      </c>
      <c r="T6242">
        <v>640871</v>
      </c>
      <c r="U6242">
        <v>229148</v>
      </c>
      <c r="V6242">
        <v>1163642</v>
      </c>
      <c r="W6242">
        <v>934494</v>
      </c>
      <c r="X6242">
        <v>0</v>
      </c>
      <c r="Y6242">
        <v>387955</v>
      </c>
      <c r="Z6242">
        <v>112499</v>
      </c>
      <c r="AA6242">
        <v>1792652</v>
      </c>
      <c r="AB6242">
        <v>832335</v>
      </c>
      <c r="AC6242">
        <v>12</v>
      </c>
      <c r="AD6242">
        <v>960317</v>
      </c>
      <c r="AE6242">
        <v>2008</v>
      </c>
      <c r="AF6242" t="s">
        <v>121</v>
      </c>
      <c r="AG6242">
        <v>100000</v>
      </c>
      <c r="AH6242" t="s">
        <v>55</v>
      </c>
      <c r="AI6242" t="s">
        <v>56</v>
      </c>
      <c r="AJ6242">
        <v>0</v>
      </c>
      <c r="AK6242">
        <v>32400</v>
      </c>
      <c r="AL6242" s="8" t="s">
        <v>14293</v>
      </c>
      <c r="AM6242" s="10">
        <f t="shared" si="873"/>
        <v>0</v>
      </c>
      <c r="AN6242">
        <f t="shared" si="874"/>
        <v>1</v>
      </c>
      <c r="AO6242">
        <f t="shared" si="880"/>
        <v>0</v>
      </c>
      <c r="AP6242">
        <f t="shared" si="875"/>
        <v>0</v>
      </c>
      <c r="AQ6242">
        <f t="shared" si="876"/>
        <v>1</v>
      </c>
      <c r="AR6242">
        <f t="shared" si="877"/>
        <v>0</v>
      </c>
      <c r="AS6242">
        <f t="shared" si="878"/>
        <v>0</v>
      </c>
      <c r="AT6242">
        <f t="shared" si="879"/>
        <v>0</v>
      </c>
      <c r="AU6242">
        <f t="shared" si="879"/>
        <v>1</v>
      </c>
      <c r="AV6242" t="str">
        <f t="shared" si="881"/>
        <v>2020-11-13T15:08:22</v>
      </c>
    </row>
    <row r="6243" spans="1:48" x14ac:dyDescent="0.25">
      <c r="A6243" s="5">
        <v>6314</v>
      </c>
      <c r="B6243" s="5" t="s">
        <v>9635</v>
      </c>
      <c r="C6243" s="5" t="s">
        <v>9636</v>
      </c>
      <c r="D6243" s="6" t="s">
        <v>9637</v>
      </c>
      <c r="E6243">
        <v>5</v>
      </c>
      <c r="F6243" s="7">
        <v>0.37939664919999999</v>
      </c>
      <c r="G6243" s="7">
        <v>0</v>
      </c>
      <c r="H6243" t="s">
        <v>5098</v>
      </c>
      <c r="I6243">
        <v>0</v>
      </c>
      <c r="J6243">
        <v>0</v>
      </c>
      <c r="K6243">
        <v>25000</v>
      </c>
      <c r="L6243" t="s">
        <v>52</v>
      </c>
      <c r="M6243" s="8" t="s">
        <v>86</v>
      </c>
      <c r="N6243" s="8">
        <v>0.64285714285714202</v>
      </c>
      <c r="O6243">
        <v>0.35714285714285698</v>
      </c>
      <c r="P6243" s="9">
        <v>0</v>
      </c>
      <c r="Q6243">
        <v>10000</v>
      </c>
      <c r="R6243" s="8"/>
      <c r="S6243" s="8"/>
      <c r="AA6243">
        <v>490433</v>
      </c>
      <c r="AB6243">
        <v>0</v>
      </c>
      <c r="AC6243">
        <v>8</v>
      </c>
      <c r="AD6243">
        <v>0</v>
      </c>
      <c r="AE6243">
        <v>2014</v>
      </c>
      <c r="AF6243" t="s">
        <v>68</v>
      </c>
      <c r="AG6243">
        <v>10000</v>
      </c>
      <c r="AH6243" t="s">
        <v>55</v>
      </c>
      <c r="AI6243" t="s">
        <v>55</v>
      </c>
      <c r="AJ6243">
        <v>1</v>
      </c>
      <c r="AK6243">
        <v>3240</v>
      </c>
      <c r="AL6243" s="8" t="s">
        <v>14294</v>
      </c>
      <c r="AM6243" s="10">
        <f t="shared" si="873"/>
        <v>2018</v>
      </c>
      <c r="AN6243">
        <f t="shared" si="874"/>
        <v>1</v>
      </c>
      <c r="AO6243">
        <f t="shared" si="880"/>
        <v>0</v>
      </c>
      <c r="AP6243">
        <f t="shared" si="875"/>
        <v>0</v>
      </c>
      <c r="AQ6243">
        <f t="shared" si="876"/>
        <v>0</v>
      </c>
      <c r="AR6243">
        <f t="shared" si="877"/>
        <v>1</v>
      </c>
      <c r="AS6243">
        <f t="shared" si="878"/>
        <v>0</v>
      </c>
      <c r="AT6243">
        <f t="shared" si="879"/>
        <v>0</v>
      </c>
      <c r="AU6243">
        <f t="shared" si="879"/>
        <v>0</v>
      </c>
      <c r="AV6243" t="str">
        <f t="shared" si="881"/>
        <v>2020-11-13T15:24:26</v>
      </c>
    </row>
    <row r="6244" spans="1:48" x14ac:dyDescent="0.25">
      <c r="A6244" s="5">
        <v>6315</v>
      </c>
      <c r="B6244" s="5" t="s">
        <v>14295</v>
      </c>
      <c r="C6244" s="5" t="s">
        <v>14296</v>
      </c>
      <c r="D6244" s="6" t="s">
        <v>14297</v>
      </c>
      <c r="E6244">
        <v>0</v>
      </c>
      <c r="F6244" s="7">
        <v>0.62963600760000005</v>
      </c>
      <c r="G6244" s="7">
        <v>0</v>
      </c>
      <c r="H6244" t="s">
        <v>4185</v>
      </c>
      <c r="I6244">
        <v>0</v>
      </c>
      <c r="J6244">
        <v>0</v>
      </c>
      <c r="K6244">
        <v>30000</v>
      </c>
      <c r="L6244" t="s">
        <v>52</v>
      </c>
      <c r="M6244" s="8" t="s">
        <v>53</v>
      </c>
      <c r="N6244" s="8">
        <v>0.85714285714285698</v>
      </c>
      <c r="O6244">
        <v>0.14285714285714199</v>
      </c>
      <c r="P6244" s="9">
        <v>0</v>
      </c>
      <c r="Q6244">
        <v>30000</v>
      </c>
      <c r="R6244" s="8"/>
      <c r="S6244" s="8"/>
      <c r="AA6244">
        <v>5663275</v>
      </c>
      <c r="AB6244">
        <v>0</v>
      </c>
      <c r="AC6244">
        <v>7</v>
      </c>
      <c r="AD6244">
        <v>0</v>
      </c>
      <c r="AE6244">
        <v>2012</v>
      </c>
      <c r="AF6244" t="s">
        <v>68</v>
      </c>
      <c r="AG6244">
        <v>100000</v>
      </c>
      <c r="AH6244" t="s">
        <v>55</v>
      </c>
      <c r="AI6244" t="s">
        <v>55</v>
      </c>
      <c r="AJ6244">
        <v>1</v>
      </c>
      <c r="AK6244">
        <v>16200</v>
      </c>
      <c r="AL6244" s="8" t="s">
        <v>14298</v>
      </c>
      <c r="AM6244" s="10">
        <f t="shared" si="873"/>
        <v>2019</v>
      </c>
      <c r="AN6244">
        <f t="shared" si="874"/>
        <v>1</v>
      </c>
      <c r="AO6244">
        <f t="shared" si="880"/>
        <v>0</v>
      </c>
      <c r="AP6244">
        <f t="shared" si="875"/>
        <v>0</v>
      </c>
      <c r="AQ6244">
        <f t="shared" si="876"/>
        <v>1</v>
      </c>
      <c r="AR6244">
        <f t="shared" si="877"/>
        <v>0</v>
      </c>
      <c r="AS6244">
        <f t="shared" si="878"/>
        <v>0</v>
      </c>
      <c r="AT6244">
        <f t="shared" si="879"/>
        <v>0</v>
      </c>
      <c r="AU6244">
        <f t="shared" si="879"/>
        <v>0</v>
      </c>
      <c r="AV6244" t="str">
        <f t="shared" si="881"/>
        <v>2020-11-13T15:25:18</v>
      </c>
    </row>
    <row r="6245" spans="1:48" x14ac:dyDescent="0.25">
      <c r="A6245" s="5">
        <v>6316</v>
      </c>
      <c r="B6245" s="5" t="s">
        <v>7340</v>
      </c>
      <c r="C6245" s="5" t="s">
        <v>7341</v>
      </c>
      <c r="D6245" s="6" t="s">
        <v>7342</v>
      </c>
      <c r="E6245">
        <v>12</v>
      </c>
      <c r="F6245" s="7">
        <v>0.55438350219999999</v>
      </c>
      <c r="G6245" s="7">
        <v>0</v>
      </c>
      <c r="H6245" t="s">
        <v>7343</v>
      </c>
      <c r="I6245">
        <v>15</v>
      </c>
      <c r="J6245">
        <v>1491736.37</v>
      </c>
      <c r="K6245">
        <v>3500000</v>
      </c>
      <c r="L6245" t="s">
        <v>52</v>
      </c>
      <c r="M6245" s="8" t="s">
        <v>53</v>
      </c>
      <c r="N6245" s="8">
        <v>0.75</v>
      </c>
      <c r="O6245">
        <v>0.25</v>
      </c>
      <c r="P6245" s="9">
        <v>0</v>
      </c>
      <c r="Q6245">
        <v>3500000</v>
      </c>
      <c r="R6245" s="8"/>
      <c r="S6245" s="8"/>
      <c r="AA6245">
        <v>0</v>
      </c>
      <c r="AB6245">
        <v>0</v>
      </c>
      <c r="AC6245">
        <v>1</v>
      </c>
      <c r="AD6245">
        <v>0</v>
      </c>
      <c r="AE6245">
        <v>2011</v>
      </c>
      <c r="AF6245" t="s">
        <v>68</v>
      </c>
      <c r="AG6245">
        <v>979957432</v>
      </c>
      <c r="AH6245" t="s">
        <v>55</v>
      </c>
      <c r="AI6245" t="s">
        <v>55</v>
      </c>
      <c r="AJ6245">
        <v>1</v>
      </c>
      <c r="AK6245">
        <v>132233152</v>
      </c>
      <c r="AL6245" s="8" t="s">
        <v>14299</v>
      </c>
      <c r="AM6245" s="10">
        <f t="shared" si="873"/>
        <v>2012</v>
      </c>
      <c r="AN6245">
        <f t="shared" si="874"/>
        <v>1</v>
      </c>
      <c r="AO6245">
        <f t="shared" si="880"/>
        <v>0</v>
      </c>
      <c r="AP6245">
        <f t="shared" si="875"/>
        <v>0</v>
      </c>
      <c r="AQ6245">
        <f t="shared" si="876"/>
        <v>1</v>
      </c>
      <c r="AR6245">
        <f t="shared" si="877"/>
        <v>0</v>
      </c>
      <c r="AS6245">
        <f t="shared" si="878"/>
        <v>0</v>
      </c>
      <c r="AT6245">
        <f t="shared" si="879"/>
        <v>0</v>
      </c>
      <c r="AU6245">
        <f t="shared" si="879"/>
        <v>0</v>
      </c>
      <c r="AV6245" t="str">
        <f t="shared" si="881"/>
        <v>2020-11-13T15:18:20</v>
      </c>
    </row>
    <row r="6246" spans="1:48" x14ac:dyDescent="0.25">
      <c r="A6246" s="5">
        <v>6317</v>
      </c>
      <c r="B6246" s="5" t="s">
        <v>5559</v>
      </c>
      <c r="C6246" s="5" t="s">
        <v>5560</v>
      </c>
      <c r="D6246" s="6" t="s">
        <v>5561</v>
      </c>
      <c r="E6246">
        <v>30</v>
      </c>
      <c r="F6246" s="7">
        <v>0.62158642949999998</v>
      </c>
      <c r="G6246" s="7">
        <v>0</v>
      </c>
      <c r="H6246" t="s">
        <v>5562</v>
      </c>
      <c r="I6246">
        <v>6</v>
      </c>
      <c r="J6246">
        <v>1093374.04</v>
      </c>
      <c r="K6246">
        <v>5000000</v>
      </c>
      <c r="L6246" t="s">
        <v>52</v>
      </c>
      <c r="M6246" s="8" t="s">
        <v>86</v>
      </c>
      <c r="N6246" s="8">
        <v>0.58928571428571397</v>
      </c>
      <c r="O6246">
        <v>0.41071428571428498</v>
      </c>
      <c r="P6246" s="9">
        <v>0.86602540378443904</v>
      </c>
      <c r="Q6246">
        <v>5000000</v>
      </c>
      <c r="R6246" s="8"/>
      <c r="S6246" s="8"/>
      <c r="AA6246">
        <v>0</v>
      </c>
      <c r="AB6246">
        <v>0</v>
      </c>
      <c r="AC6246">
        <v>1</v>
      </c>
      <c r="AD6246">
        <v>0</v>
      </c>
      <c r="AE6246">
        <v>2010</v>
      </c>
      <c r="AF6246" t="s">
        <v>68</v>
      </c>
      <c r="AG6246">
        <v>979957432</v>
      </c>
      <c r="AH6246" t="s">
        <v>55</v>
      </c>
      <c r="AI6246" t="s">
        <v>55</v>
      </c>
      <c r="AJ6246">
        <v>1</v>
      </c>
      <c r="AK6246">
        <v>132233152</v>
      </c>
      <c r="AL6246" s="8" t="s">
        <v>14300</v>
      </c>
      <c r="AM6246" s="10">
        <f t="shared" si="873"/>
        <v>2011</v>
      </c>
      <c r="AN6246">
        <f t="shared" si="874"/>
        <v>1</v>
      </c>
      <c r="AO6246">
        <f t="shared" si="880"/>
        <v>0</v>
      </c>
      <c r="AP6246">
        <f t="shared" si="875"/>
        <v>0</v>
      </c>
      <c r="AQ6246">
        <f t="shared" si="876"/>
        <v>0</v>
      </c>
      <c r="AR6246">
        <f t="shared" si="877"/>
        <v>1</v>
      </c>
      <c r="AS6246">
        <f t="shared" si="878"/>
        <v>0</v>
      </c>
      <c r="AT6246">
        <f t="shared" si="879"/>
        <v>0</v>
      </c>
      <c r="AU6246">
        <f t="shared" si="879"/>
        <v>0</v>
      </c>
      <c r="AV6246" t="str">
        <f t="shared" si="881"/>
        <v>2020-11-13T15:19:04</v>
      </c>
    </row>
    <row r="6247" spans="1:48" x14ac:dyDescent="0.25">
      <c r="A6247" s="5">
        <v>6318</v>
      </c>
      <c r="B6247" s="5" t="s">
        <v>991</v>
      </c>
      <c r="C6247" s="5" t="s">
        <v>992</v>
      </c>
      <c r="D6247" s="6" t="s">
        <v>993</v>
      </c>
      <c r="E6247">
        <v>25</v>
      </c>
      <c r="F6247" s="7">
        <v>0.37167603339999999</v>
      </c>
      <c r="G6247" s="7">
        <v>0</v>
      </c>
      <c r="H6247" t="s">
        <v>994</v>
      </c>
      <c r="I6247">
        <v>63</v>
      </c>
      <c r="J6247">
        <v>176480</v>
      </c>
      <c r="K6247">
        <v>255000</v>
      </c>
      <c r="L6247" t="s">
        <v>52</v>
      </c>
      <c r="M6247" s="8" t="s">
        <v>86</v>
      </c>
      <c r="N6247" s="8">
        <v>0.64285714285714202</v>
      </c>
      <c r="O6247">
        <v>0.35714285714285698</v>
      </c>
      <c r="P6247" s="9">
        <v>-0.86602540378443904</v>
      </c>
      <c r="Q6247">
        <v>255000</v>
      </c>
      <c r="R6247" s="8"/>
      <c r="S6247" s="8" t="s">
        <v>329</v>
      </c>
      <c r="T6247">
        <v>1930887</v>
      </c>
      <c r="U6247">
        <v>1155866</v>
      </c>
      <c r="V6247">
        <v>1937372</v>
      </c>
      <c r="W6247">
        <v>244364</v>
      </c>
      <c r="X6247">
        <v>0</v>
      </c>
      <c r="Y6247">
        <v>923452</v>
      </c>
      <c r="Z6247">
        <v>923452</v>
      </c>
      <c r="AA6247">
        <v>12123699</v>
      </c>
      <c r="AB6247">
        <v>3323523</v>
      </c>
      <c r="AC6247">
        <v>12</v>
      </c>
      <c r="AD6247">
        <v>8800176</v>
      </c>
      <c r="AE6247">
        <v>2008</v>
      </c>
      <c r="AF6247" t="s">
        <v>121</v>
      </c>
      <c r="AG6247">
        <v>0</v>
      </c>
      <c r="AH6247" t="s">
        <v>55</v>
      </c>
      <c r="AI6247" t="s">
        <v>56</v>
      </c>
      <c r="AJ6247">
        <v>1</v>
      </c>
      <c r="AK6247">
        <v>0</v>
      </c>
      <c r="AL6247" s="8" t="s">
        <v>14301</v>
      </c>
      <c r="AM6247" s="10">
        <f t="shared" si="873"/>
        <v>2012</v>
      </c>
      <c r="AN6247">
        <f t="shared" si="874"/>
        <v>1</v>
      </c>
      <c r="AO6247">
        <f t="shared" si="880"/>
        <v>0</v>
      </c>
      <c r="AP6247">
        <f t="shared" si="875"/>
        <v>0</v>
      </c>
      <c r="AQ6247">
        <f t="shared" si="876"/>
        <v>0</v>
      </c>
      <c r="AR6247">
        <f t="shared" si="877"/>
        <v>1</v>
      </c>
      <c r="AS6247">
        <f t="shared" si="878"/>
        <v>0</v>
      </c>
      <c r="AT6247">
        <f t="shared" si="879"/>
        <v>0</v>
      </c>
      <c r="AU6247">
        <f t="shared" si="879"/>
        <v>1</v>
      </c>
      <c r="AV6247" t="str">
        <f t="shared" si="881"/>
        <v>2020-11-13T15:33:09</v>
      </c>
    </row>
    <row r="6248" spans="1:48" x14ac:dyDescent="0.25">
      <c r="A6248" s="5">
        <v>6319</v>
      </c>
      <c r="B6248" s="5" t="s">
        <v>3715</v>
      </c>
      <c r="C6248" s="5" t="s">
        <v>3716</v>
      </c>
      <c r="D6248" s="6" t="s">
        <v>3717</v>
      </c>
      <c r="E6248">
        <v>6</v>
      </c>
      <c r="F6248" s="7">
        <v>0.50424251099999995</v>
      </c>
      <c r="G6248" s="7">
        <v>0</v>
      </c>
      <c r="H6248" t="s">
        <v>3718</v>
      </c>
      <c r="I6248">
        <v>0</v>
      </c>
      <c r="J6248">
        <v>365280.77</v>
      </c>
      <c r="K6248">
        <v>500000</v>
      </c>
      <c r="L6248" t="s">
        <v>52</v>
      </c>
      <c r="M6248" s="8" t="s">
        <v>63</v>
      </c>
      <c r="N6248" s="8">
        <v>0.91071428571428503</v>
      </c>
      <c r="O6248">
        <v>8.9285714285714204E-2</v>
      </c>
      <c r="P6248" s="9">
        <v>0</v>
      </c>
      <c r="Q6248">
        <v>500000</v>
      </c>
      <c r="R6248" s="8"/>
      <c r="S6248" s="8" t="s">
        <v>329</v>
      </c>
      <c r="T6248">
        <v>13960113</v>
      </c>
      <c r="U6248">
        <v>4330853</v>
      </c>
      <c r="V6248">
        <v>18736005</v>
      </c>
      <c r="W6248">
        <v>14405152</v>
      </c>
      <c r="X6248">
        <v>104845</v>
      </c>
      <c r="Y6248">
        <v>7775228</v>
      </c>
      <c r="Z6248">
        <v>5481802</v>
      </c>
      <c r="AA6248">
        <v>26720918</v>
      </c>
      <c r="AB6248">
        <v>10433418</v>
      </c>
      <c r="AC6248">
        <v>12</v>
      </c>
      <c r="AD6248">
        <v>16287500</v>
      </c>
      <c r="AE6248">
        <v>2007</v>
      </c>
      <c r="AF6248" t="s">
        <v>121</v>
      </c>
      <c r="AG6248">
        <v>600000</v>
      </c>
      <c r="AH6248" t="s">
        <v>55</v>
      </c>
      <c r="AI6248" t="s">
        <v>55</v>
      </c>
      <c r="AJ6248">
        <v>1</v>
      </c>
      <c r="AK6248">
        <v>97000</v>
      </c>
      <c r="AL6248" s="8" t="s">
        <v>14302</v>
      </c>
      <c r="AM6248" s="10">
        <f t="shared" si="873"/>
        <v>2016</v>
      </c>
      <c r="AN6248">
        <f t="shared" si="874"/>
        <v>1</v>
      </c>
      <c r="AO6248">
        <f t="shared" si="880"/>
        <v>0</v>
      </c>
      <c r="AP6248">
        <f t="shared" si="875"/>
        <v>1</v>
      </c>
      <c r="AQ6248">
        <f t="shared" si="876"/>
        <v>0</v>
      </c>
      <c r="AR6248">
        <f t="shared" si="877"/>
        <v>0</v>
      </c>
      <c r="AS6248">
        <f t="shared" si="878"/>
        <v>0</v>
      </c>
      <c r="AT6248">
        <f t="shared" si="879"/>
        <v>0</v>
      </c>
      <c r="AU6248">
        <f t="shared" si="879"/>
        <v>0</v>
      </c>
      <c r="AV6248" t="str">
        <f t="shared" si="881"/>
        <v>2020-11-13T15:34:08</v>
      </c>
    </row>
    <row r="6249" spans="1:48" x14ac:dyDescent="0.25">
      <c r="A6249" s="5">
        <v>6320</v>
      </c>
      <c r="B6249" s="5" t="s">
        <v>13537</v>
      </c>
      <c r="C6249" s="5" t="s">
        <v>123</v>
      </c>
      <c r="D6249" s="6" t="s">
        <v>13538</v>
      </c>
      <c r="E6249">
        <v>4</v>
      </c>
      <c r="F6249" s="7">
        <v>0</v>
      </c>
      <c r="G6249" s="7"/>
      <c r="H6249" t="s">
        <v>13539</v>
      </c>
      <c r="I6249">
        <v>0</v>
      </c>
      <c r="J6249">
        <v>0</v>
      </c>
      <c r="K6249">
        <v>905000</v>
      </c>
      <c r="L6249" t="s">
        <v>52</v>
      </c>
      <c r="M6249" s="8" t="s">
        <v>86</v>
      </c>
      <c r="N6249" s="8">
        <v>0.53571428571428503</v>
      </c>
      <c r="O6249">
        <v>0.46428571428571402</v>
      </c>
      <c r="P6249" s="9">
        <v>0</v>
      </c>
      <c r="Q6249">
        <v>905000</v>
      </c>
      <c r="R6249" s="8"/>
      <c r="S6249" s="8"/>
      <c r="AA6249">
        <v>0</v>
      </c>
      <c r="AB6249">
        <v>0</v>
      </c>
      <c r="AC6249">
        <v>1</v>
      </c>
      <c r="AD6249">
        <v>0</v>
      </c>
      <c r="AE6249">
        <v>2017</v>
      </c>
      <c r="AF6249" t="s">
        <v>126</v>
      </c>
      <c r="AG6249">
        <v>100000</v>
      </c>
      <c r="AH6249" t="s">
        <v>55</v>
      </c>
      <c r="AI6249" t="s">
        <v>56</v>
      </c>
      <c r="AJ6249">
        <v>0</v>
      </c>
      <c r="AK6249">
        <v>53200</v>
      </c>
      <c r="AL6249" s="8" t="s">
        <v>14303</v>
      </c>
      <c r="AM6249" s="10">
        <f t="shared" si="873"/>
        <v>2017</v>
      </c>
      <c r="AN6249">
        <f t="shared" si="874"/>
        <v>1</v>
      </c>
      <c r="AO6249">
        <f t="shared" si="880"/>
        <v>0</v>
      </c>
      <c r="AP6249">
        <f t="shared" si="875"/>
        <v>0</v>
      </c>
      <c r="AQ6249">
        <f t="shared" si="876"/>
        <v>0</v>
      </c>
      <c r="AR6249">
        <f t="shared" si="877"/>
        <v>1</v>
      </c>
      <c r="AS6249">
        <f t="shared" si="878"/>
        <v>0</v>
      </c>
      <c r="AT6249">
        <f t="shared" si="879"/>
        <v>0</v>
      </c>
      <c r="AU6249">
        <f t="shared" si="879"/>
        <v>1</v>
      </c>
      <c r="AV6249" t="str">
        <f t="shared" si="881"/>
        <v>2020-11-13T15:39:08</v>
      </c>
    </row>
    <row r="6250" spans="1:48" x14ac:dyDescent="0.25">
      <c r="A6250" s="5">
        <v>6321</v>
      </c>
      <c r="B6250" s="5" t="s">
        <v>1867</v>
      </c>
      <c r="C6250" s="5" t="s">
        <v>1868</v>
      </c>
      <c r="D6250" s="6" t="s">
        <v>1869</v>
      </c>
      <c r="E6250">
        <v>779</v>
      </c>
      <c r="F6250" s="7">
        <v>0.3460075111</v>
      </c>
      <c r="G6250" s="7">
        <v>0</v>
      </c>
      <c r="H6250" t="s">
        <v>1870</v>
      </c>
      <c r="I6250">
        <v>0</v>
      </c>
      <c r="J6250">
        <v>0</v>
      </c>
      <c r="K6250">
        <v>100000</v>
      </c>
      <c r="L6250" t="s">
        <v>52</v>
      </c>
      <c r="M6250" s="8" t="s">
        <v>53</v>
      </c>
      <c r="N6250" s="8">
        <v>0.76785714285714202</v>
      </c>
      <c r="O6250">
        <v>0.23214285714285701</v>
      </c>
      <c r="P6250" s="9">
        <v>-0.64577313650926205</v>
      </c>
      <c r="Q6250">
        <v>50000</v>
      </c>
      <c r="R6250" s="8"/>
      <c r="S6250" s="8" t="s">
        <v>329</v>
      </c>
      <c r="T6250">
        <v>4281191</v>
      </c>
      <c r="U6250">
        <v>277987</v>
      </c>
      <c r="V6250">
        <v>4419499</v>
      </c>
      <c r="W6250">
        <v>3662028</v>
      </c>
      <c r="X6250">
        <v>0</v>
      </c>
      <c r="Y6250">
        <v>128131</v>
      </c>
      <c r="Z6250">
        <v>3744362</v>
      </c>
      <c r="AA6250">
        <v>5565059</v>
      </c>
      <c r="AB6250">
        <v>0</v>
      </c>
      <c r="AC6250">
        <v>12</v>
      </c>
      <c r="AD6250">
        <v>0</v>
      </c>
      <c r="AE6250">
        <v>2006</v>
      </c>
      <c r="AF6250" t="s">
        <v>121</v>
      </c>
      <c r="AG6250">
        <v>400000</v>
      </c>
      <c r="AH6250" t="s">
        <v>55</v>
      </c>
      <c r="AI6250" t="s">
        <v>55</v>
      </c>
      <c r="AJ6250">
        <v>0.93886613190000001</v>
      </c>
      <c r="AK6250">
        <v>0</v>
      </c>
      <c r="AL6250" s="8" t="s">
        <v>14304</v>
      </c>
      <c r="AM6250" s="10">
        <f t="shared" si="873"/>
        <v>2009</v>
      </c>
      <c r="AN6250">
        <f t="shared" si="874"/>
        <v>1</v>
      </c>
      <c r="AO6250">
        <f t="shared" si="880"/>
        <v>0</v>
      </c>
      <c r="AP6250">
        <f t="shared" si="875"/>
        <v>0</v>
      </c>
      <c r="AQ6250">
        <f t="shared" si="876"/>
        <v>1</v>
      </c>
      <c r="AR6250">
        <f t="shared" si="877"/>
        <v>0</v>
      </c>
      <c r="AS6250">
        <f t="shared" si="878"/>
        <v>0</v>
      </c>
      <c r="AT6250">
        <f t="shared" si="879"/>
        <v>0</v>
      </c>
      <c r="AU6250">
        <f t="shared" si="879"/>
        <v>0</v>
      </c>
      <c r="AV6250" t="str">
        <f t="shared" si="881"/>
        <v>2020-11-13T15:42:26</v>
      </c>
    </row>
    <row r="6251" spans="1:48" x14ac:dyDescent="0.25">
      <c r="A6251" s="5">
        <v>6322</v>
      </c>
      <c r="B6251" s="5" t="s">
        <v>7761</v>
      </c>
      <c r="C6251" s="5" t="s">
        <v>7762</v>
      </c>
      <c r="D6251" s="6" t="s">
        <v>7763</v>
      </c>
      <c r="E6251">
        <v>3</v>
      </c>
      <c r="F6251" s="7">
        <v>0.31769166669999999</v>
      </c>
      <c r="G6251" s="7">
        <v>0</v>
      </c>
      <c r="H6251" t="s">
        <v>7764</v>
      </c>
      <c r="I6251">
        <v>0</v>
      </c>
      <c r="J6251">
        <v>0</v>
      </c>
      <c r="K6251">
        <v>50000</v>
      </c>
      <c r="L6251" t="s">
        <v>52</v>
      </c>
      <c r="M6251" s="8" t="s">
        <v>53</v>
      </c>
      <c r="N6251" s="8">
        <v>0.69642857142857095</v>
      </c>
      <c r="O6251">
        <v>0.30357142857142799</v>
      </c>
      <c r="P6251" s="9">
        <v>0</v>
      </c>
      <c r="Q6251">
        <v>20000</v>
      </c>
      <c r="R6251" s="8"/>
      <c r="S6251" s="8" t="s">
        <v>217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1679471</v>
      </c>
      <c r="AB6251">
        <v>0</v>
      </c>
      <c r="AC6251">
        <v>12</v>
      </c>
      <c r="AD6251">
        <v>0</v>
      </c>
      <c r="AE6251">
        <v>2018</v>
      </c>
      <c r="AF6251" t="s">
        <v>126</v>
      </c>
      <c r="AG6251">
        <v>150000</v>
      </c>
      <c r="AH6251" t="s">
        <v>55</v>
      </c>
      <c r="AI6251" t="s">
        <v>56</v>
      </c>
      <c r="AJ6251">
        <v>1</v>
      </c>
      <c r="AK6251">
        <v>5280</v>
      </c>
      <c r="AL6251" s="8" t="s">
        <v>14305</v>
      </c>
      <c r="AM6251" s="10">
        <f t="shared" si="873"/>
        <v>2018</v>
      </c>
      <c r="AN6251">
        <f t="shared" si="874"/>
        <v>1</v>
      </c>
      <c r="AO6251">
        <f t="shared" si="880"/>
        <v>0</v>
      </c>
      <c r="AP6251">
        <f t="shared" si="875"/>
        <v>0</v>
      </c>
      <c r="AQ6251">
        <f t="shared" si="876"/>
        <v>1</v>
      </c>
      <c r="AR6251">
        <f t="shared" si="877"/>
        <v>0</v>
      </c>
      <c r="AS6251">
        <f t="shared" si="878"/>
        <v>0</v>
      </c>
      <c r="AT6251">
        <f t="shared" si="879"/>
        <v>0</v>
      </c>
      <c r="AU6251">
        <f t="shared" si="879"/>
        <v>1</v>
      </c>
      <c r="AV6251" t="str">
        <f t="shared" si="881"/>
        <v>2020-11-13T17:07:39</v>
      </c>
    </row>
    <row r="6252" spans="1:48" x14ac:dyDescent="0.25">
      <c r="A6252" s="5">
        <v>6323</v>
      </c>
      <c r="B6252" s="5" t="s">
        <v>10699</v>
      </c>
      <c r="C6252" s="5" t="s">
        <v>10700</v>
      </c>
      <c r="D6252" s="6" t="s">
        <v>10701</v>
      </c>
      <c r="E6252">
        <v>7</v>
      </c>
      <c r="F6252" s="7">
        <v>0</v>
      </c>
      <c r="G6252" s="7">
        <v>0</v>
      </c>
      <c r="H6252" t="s">
        <v>8465</v>
      </c>
      <c r="I6252">
        <v>0</v>
      </c>
      <c r="J6252">
        <v>7700</v>
      </c>
      <c r="K6252">
        <v>50000</v>
      </c>
      <c r="L6252" t="s">
        <v>52</v>
      </c>
      <c r="M6252" s="8" t="s">
        <v>86</v>
      </c>
      <c r="N6252" s="8">
        <v>0.625</v>
      </c>
      <c r="O6252">
        <v>0.375</v>
      </c>
      <c r="P6252" s="9">
        <v>0</v>
      </c>
      <c r="Q6252">
        <v>50000</v>
      </c>
      <c r="R6252" s="8"/>
      <c r="S6252" s="8"/>
      <c r="AA6252">
        <v>3151155</v>
      </c>
      <c r="AB6252">
        <v>0</v>
      </c>
      <c r="AC6252">
        <v>12</v>
      </c>
      <c r="AD6252">
        <v>0</v>
      </c>
      <c r="AE6252">
        <v>2013</v>
      </c>
      <c r="AF6252" t="s">
        <v>68</v>
      </c>
      <c r="AG6252">
        <v>150000</v>
      </c>
      <c r="AH6252" t="s">
        <v>55</v>
      </c>
      <c r="AI6252" t="s">
        <v>56</v>
      </c>
      <c r="AJ6252">
        <v>1</v>
      </c>
      <c r="AK6252">
        <v>14580</v>
      </c>
      <c r="AL6252" s="8" t="s">
        <v>14306</v>
      </c>
      <c r="AM6252" s="10">
        <f t="shared" si="873"/>
        <v>2020</v>
      </c>
      <c r="AN6252">
        <f t="shared" si="874"/>
        <v>1</v>
      </c>
      <c r="AO6252">
        <f t="shared" si="880"/>
        <v>0</v>
      </c>
      <c r="AP6252">
        <f t="shared" si="875"/>
        <v>0</v>
      </c>
      <c r="AQ6252">
        <f t="shared" si="876"/>
        <v>0</v>
      </c>
      <c r="AR6252">
        <f t="shared" si="877"/>
        <v>1</v>
      </c>
      <c r="AS6252">
        <f t="shared" si="878"/>
        <v>0</v>
      </c>
      <c r="AT6252">
        <f t="shared" si="879"/>
        <v>0</v>
      </c>
      <c r="AU6252">
        <f t="shared" si="879"/>
        <v>1</v>
      </c>
      <c r="AV6252" t="str">
        <f t="shared" si="881"/>
        <v>2020-11-13T17:03:25</v>
      </c>
    </row>
    <row r="6253" spans="1:48" x14ac:dyDescent="0.25">
      <c r="A6253" s="5">
        <v>6324</v>
      </c>
      <c r="B6253" s="5" t="s">
        <v>594</v>
      </c>
      <c r="C6253" s="5" t="s">
        <v>595</v>
      </c>
      <c r="D6253" s="6" t="s">
        <v>596</v>
      </c>
      <c r="E6253">
        <v>27</v>
      </c>
      <c r="F6253" s="7">
        <v>0.49182491410000001</v>
      </c>
      <c r="G6253" s="7">
        <v>0</v>
      </c>
      <c r="H6253" t="s">
        <v>597</v>
      </c>
      <c r="I6253">
        <v>63</v>
      </c>
      <c r="J6253">
        <v>2836656</v>
      </c>
      <c r="K6253">
        <v>2500000</v>
      </c>
      <c r="L6253" t="s">
        <v>52</v>
      </c>
      <c r="M6253" s="8" t="s">
        <v>53</v>
      </c>
      <c r="N6253" s="8">
        <v>0.75</v>
      </c>
      <c r="O6253">
        <v>0.25</v>
      </c>
      <c r="P6253" s="9">
        <v>0.85499863092622597</v>
      </c>
      <c r="Q6253">
        <v>2500000</v>
      </c>
      <c r="R6253" s="8"/>
      <c r="S6253" s="8" t="s">
        <v>11992</v>
      </c>
      <c r="T6253">
        <v>79683519</v>
      </c>
      <c r="U6253">
        <v>47631937</v>
      </c>
      <c r="V6253">
        <v>85424820</v>
      </c>
      <c r="W6253">
        <v>32074090</v>
      </c>
      <c r="X6253">
        <v>9189530</v>
      </c>
      <c r="Y6253">
        <v>34153512</v>
      </c>
      <c r="Z6253">
        <v>35340154</v>
      </c>
      <c r="AA6253">
        <v>179041759</v>
      </c>
      <c r="AB6253">
        <v>70856728</v>
      </c>
      <c r="AC6253">
        <v>8</v>
      </c>
      <c r="AD6253">
        <v>108185031</v>
      </c>
      <c r="AE6253">
        <v>2005</v>
      </c>
      <c r="AF6253" t="s">
        <v>121</v>
      </c>
      <c r="AG6253">
        <v>728407</v>
      </c>
      <c r="AH6253" t="s">
        <v>55</v>
      </c>
      <c r="AI6253" t="s">
        <v>55</v>
      </c>
      <c r="AJ6253">
        <v>0.99150478019999999</v>
      </c>
      <c r="AK6253">
        <v>12834634</v>
      </c>
      <c r="AL6253" s="8" t="s">
        <v>14307</v>
      </c>
      <c r="AM6253" s="10">
        <f t="shared" si="873"/>
        <v>2008</v>
      </c>
      <c r="AN6253">
        <f t="shared" si="874"/>
        <v>1</v>
      </c>
      <c r="AO6253">
        <f t="shared" si="880"/>
        <v>0</v>
      </c>
      <c r="AP6253">
        <f t="shared" si="875"/>
        <v>0</v>
      </c>
      <c r="AQ6253">
        <f t="shared" si="876"/>
        <v>1</v>
      </c>
      <c r="AR6253">
        <f t="shared" si="877"/>
        <v>0</v>
      </c>
      <c r="AS6253">
        <f t="shared" si="878"/>
        <v>0</v>
      </c>
      <c r="AT6253">
        <f t="shared" si="879"/>
        <v>0</v>
      </c>
      <c r="AU6253">
        <f t="shared" si="879"/>
        <v>0</v>
      </c>
      <c r="AV6253" t="str">
        <f t="shared" si="881"/>
        <v>2020-11-13T16:55:05</v>
      </c>
    </row>
    <row r="6254" spans="1:48" x14ac:dyDescent="0.25">
      <c r="A6254" s="5">
        <v>6325</v>
      </c>
      <c r="B6254" s="5" t="s">
        <v>5512</v>
      </c>
      <c r="C6254" s="5" t="s">
        <v>5513</v>
      </c>
      <c r="D6254" s="6" t="s">
        <v>5514</v>
      </c>
      <c r="E6254">
        <v>36</v>
      </c>
      <c r="F6254" s="7">
        <v>0</v>
      </c>
      <c r="G6254" s="7"/>
      <c r="H6254" t="s">
        <v>5515</v>
      </c>
      <c r="I6254">
        <v>0</v>
      </c>
      <c r="J6254">
        <v>0</v>
      </c>
      <c r="K6254">
        <v>315000</v>
      </c>
      <c r="L6254" t="s">
        <v>52</v>
      </c>
      <c r="M6254" s="8" t="s">
        <v>86</v>
      </c>
      <c r="N6254" s="8">
        <v>0.625</v>
      </c>
      <c r="O6254">
        <v>0.375</v>
      </c>
      <c r="P6254" s="9">
        <v>0.80570302279915895</v>
      </c>
      <c r="Q6254">
        <v>315000</v>
      </c>
      <c r="R6254" s="8"/>
      <c r="S6254" s="8" t="s">
        <v>10227</v>
      </c>
      <c r="T6254">
        <v>26088742</v>
      </c>
      <c r="U6254">
        <v>19924482</v>
      </c>
      <c r="V6254">
        <v>30898217</v>
      </c>
      <c r="W6254">
        <v>5526940</v>
      </c>
      <c r="X6254">
        <v>2606185</v>
      </c>
      <c r="Y6254">
        <v>14827041</v>
      </c>
      <c r="Z6254">
        <v>9960467</v>
      </c>
      <c r="AA6254">
        <v>28686224</v>
      </c>
      <c r="AB6254">
        <v>26204012</v>
      </c>
      <c r="AC6254">
        <v>6</v>
      </c>
      <c r="AD6254">
        <v>2482212</v>
      </c>
      <c r="AE6254">
        <v>2010</v>
      </c>
      <c r="AF6254" t="s">
        <v>68</v>
      </c>
      <c r="AG6254">
        <v>2500000</v>
      </c>
      <c r="AH6254" t="s">
        <v>56</v>
      </c>
      <c r="AI6254" t="s">
        <v>55</v>
      </c>
      <c r="AJ6254">
        <v>0</v>
      </c>
      <c r="AK6254">
        <v>801856</v>
      </c>
      <c r="AL6254" s="8" t="s">
        <v>14308</v>
      </c>
      <c r="AM6254" s="10">
        <f t="shared" si="873"/>
        <v>2011</v>
      </c>
      <c r="AN6254">
        <f t="shared" si="874"/>
        <v>1</v>
      </c>
      <c r="AO6254">
        <f t="shared" si="880"/>
        <v>0</v>
      </c>
      <c r="AP6254">
        <f t="shared" si="875"/>
        <v>0</v>
      </c>
      <c r="AQ6254">
        <f t="shared" si="876"/>
        <v>0</v>
      </c>
      <c r="AR6254">
        <f t="shared" si="877"/>
        <v>1</v>
      </c>
      <c r="AS6254">
        <f t="shared" si="878"/>
        <v>0</v>
      </c>
      <c r="AT6254">
        <f t="shared" si="879"/>
        <v>1</v>
      </c>
      <c r="AU6254">
        <f t="shared" si="879"/>
        <v>0</v>
      </c>
      <c r="AV6254" t="str">
        <f t="shared" si="881"/>
        <v>2020-11-13T19:03:32</v>
      </c>
    </row>
    <row r="6255" spans="1:48" x14ac:dyDescent="0.25">
      <c r="A6255" s="5">
        <v>6326</v>
      </c>
      <c r="B6255" s="5" t="s">
        <v>907</v>
      </c>
      <c r="C6255" s="5" t="s">
        <v>5798</v>
      </c>
      <c r="D6255" s="6" t="s">
        <v>14309</v>
      </c>
      <c r="E6255">
        <v>18</v>
      </c>
      <c r="F6255" s="7">
        <v>0</v>
      </c>
      <c r="G6255" s="7"/>
      <c r="H6255" t="s">
        <v>14310</v>
      </c>
      <c r="I6255">
        <v>0</v>
      </c>
      <c r="J6255">
        <v>0</v>
      </c>
      <c r="K6255">
        <v>1000000</v>
      </c>
      <c r="L6255" t="s">
        <v>52</v>
      </c>
      <c r="M6255" s="8" t="s">
        <v>53</v>
      </c>
      <c r="N6255" s="8">
        <v>0.85714285714285698</v>
      </c>
      <c r="O6255">
        <v>0.14285714285714199</v>
      </c>
      <c r="P6255" s="9">
        <v>-0.88278916872386803</v>
      </c>
      <c r="Q6255">
        <v>1000000</v>
      </c>
      <c r="R6255" s="8"/>
      <c r="S6255" s="8" t="s">
        <v>10227</v>
      </c>
      <c r="T6255">
        <v>69544664</v>
      </c>
      <c r="U6255">
        <v>48777418</v>
      </c>
      <c r="V6255">
        <v>71833581</v>
      </c>
      <c r="W6255">
        <v>20930562</v>
      </c>
      <c r="X6255">
        <v>2125600</v>
      </c>
      <c r="Y6255">
        <v>26041692</v>
      </c>
      <c r="Z6255">
        <v>42951142</v>
      </c>
      <c r="AA6255">
        <v>73301644</v>
      </c>
      <c r="AB6255">
        <v>26350029</v>
      </c>
      <c r="AC6255">
        <v>12</v>
      </c>
      <c r="AD6255">
        <v>46951615</v>
      </c>
      <c r="AE6255">
        <v>2008</v>
      </c>
      <c r="AF6255" t="s">
        <v>121</v>
      </c>
      <c r="AG6255">
        <v>3600000</v>
      </c>
      <c r="AH6255" t="s">
        <v>55</v>
      </c>
      <c r="AI6255" t="s">
        <v>55</v>
      </c>
      <c r="AJ6255">
        <v>0</v>
      </c>
      <c r="AK6255">
        <v>15728302</v>
      </c>
      <c r="AL6255" s="8" t="s">
        <v>14311</v>
      </c>
      <c r="AM6255" s="10">
        <f t="shared" si="873"/>
        <v>2011</v>
      </c>
      <c r="AN6255">
        <f t="shared" si="874"/>
        <v>1</v>
      </c>
      <c r="AO6255">
        <f t="shared" si="880"/>
        <v>0</v>
      </c>
      <c r="AP6255">
        <f t="shared" si="875"/>
        <v>0</v>
      </c>
      <c r="AQ6255">
        <f t="shared" si="876"/>
        <v>1</v>
      </c>
      <c r="AR6255">
        <f t="shared" si="877"/>
        <v>0</v>
      </c>
      <c r="AS6255">
        <f t="shared" si="878"/>
        <v>0</v>
      </c>
      <c r="AT6255">
        <f t="shared" si="879"/>
        <v>0</v>
      </c>
      <c r="AU6255">
        <f t="shared" si="879"/>
        <v>0</v>
      </c>
      <c r="AV6255" t="str">
        <f t="shared" si="881"/>
        <v>2020-11-13T16:55:33</v>
      </c>
    </row>
    <row r="6256" spans="1:48" x14ac:dyDescent="0.25">
      <c r="A6256" s="5">
        <v>6327</v>
      </c>
      <c r="B6256" s="5" t="s">
        <v>14312</v>
      </c>
      <c r="C6256" s="5" t="s">
        <v>14313</v>
      </c>
      <c r="D6256" s="6" t="s">
        <v>14314</v>
      </c>
      <c r="E6256">
        <v>0</v>
      </c>
      <c r="F6256" s="7">
        <v>0.49550610579999999</v>
      </c>
      <c r="G6256" s="7">
        <v>0</v>
      </c>
      <c r="H6256" t="s">
        <v>14315</v>
      </c>
      <c r="I6256">
        <v>0</v>
      </c>
      <c r="J6256">
        <v>0</v>
      </c>
      <c r="K6256">
        <v>50000</v>
      </c>
      <c r="L6256" t="s">
        <v>52</v>
      </c>
      <c r="M6256" s="8" t="s">
        <v>63</v>
      </c>
      <c r="N6256" s="8">
        <v>0.89285714285714202</v>
      </c>
      <c r="O6256">
        <v>0.107142857142857</v>
      </c>
      <c r="P6256" s="9">
        <v>0</v>
      </c>
      <c r="Q6256">
        <v>40000</v>
      </c>
      <c r="R6256" s="8"/>
      <c r="S6256" s="8"/>
      <c r="AA6256">
        <v>4293350</v>
      </c>
      <c r="AB6256">
        <v>0</v>
      </c>
      <c r="AC6256">
        <v>12</v>
      </c>
      <c r="AD6256">
        <v>0</v>
      </c>
      <c r="AE6256">
        <v>1996</v>
      </c>
      <c r="AF6256" t="s">
        <v>54</v>
      </c>
      <c r="AG6256">
        <v>340000</v>
      </c>
      <c r="AH6256" t="s">
        <v>55</v>
      </c>
      <c r="AI6256" t="s">
        <v>55</v>
      </c>
      <c r="AJ6256">
        <v>1</v>
      </c>
      <c r="AK6256">
        <v>129000</v>
      </c>
      <c r="AL6256" s="8" t="s">
        <v>14316</v>
      </c>
      <c r="AM6256" s="10">
        <f t="shared" si="873"/>
        <v>2020</v>
      </c>
      <c r="AN6256">
        <f t="shared" si="874"/>
        <v>1</v>
      </c>
      <c r="AO6256">
        <f t="shared" si="880"/>
        <v>0</v>
      </c>
      <c r="AP6256">
        <f t="shared" si="875"/>
        <v>1</v>
      </c>
      <c r="AQ6256">
        <f t="shared" si="876"/>
        <v>0</v>
      </c>
      <c r="AR6256">
        <f t="shared" si="877"/>
        <v>0</v>
      </c>
      <c r="AS6256">
        <f t="shared" si="878"/>
        <v>0</v>
      </c>
      <c r="AT6256">
        <f t="shared" si="879"/>
        <v>0</v>
      </c>
      <c r="AU6256">
        <f t="shared" si="879"/>
        <v>0</v>
      </c>
      <c r="AV6256" t="str">
        <f t="shared" si="881"/>
        <v>2020-11-13T19:04:12</v>
      </c>
    </row>
    <row r="6257" spans="1:48" x14ac:dyDescent="0.25">
      <c r="A6257" s="5">
        <v>6328</v>
      </c>
      <c r="B6257" s="5" t="s">
        <v>1089</v>
      </c>
      <c r="C6257" s="5" t="s">
        <v>1090</v>
      </c>
      <c r="D6257" s="6" t="s">
        <v>1091</v>
      </c>
      <c r="E6257">
        <v>23</v>
      </c>
      <c r="F6257" s="7">
        <v>0.53065850339999998</v>
      </c>
      <c r="G6257" s="7">
        <v>0</v>
      </c>
      <c r="H6257" t="s">
        <v>1092</v>
      </c>
      <c r="I6257">
        <v>36</v>
      </c>
      <c r="J6257">
        <v>246173.7</v>
      </c>
      <c r="K6257">
        <v>350000</v>
      </c>
      <c r="L6257" t="s">
        <v>52</v>
      </c>
      <c r="M6257" s="8" t="s">
        <v>53</v>
      </c>
      <c r="N6257" s="8">
        <v>0.80357142857142805</v>
      </c>
      <c r="O6257">
        <v>0.19642857142857101</v>
      </c>
      <c r="P6257" s="9">
        <v>0</v>
      </c>
      <c r="Q6257">
        <v>350000</v>
      </c>
      <c r="R6257" s="8"/>
      <c r="S6257" s="8" t="s">
        <v>329</v>
      </c>
      <c r="T6257">
        <v>2760074</v>
      </c>
      <c r="U6257">
        <v>747562</v>
      </c>
      <c r="V6257">
        <v>3121784</v>
      </c>
      <c r="W6257">
        <v>2374221</v>
      </c>
      <c r="X6257">
        <v>0</v>
      </c>
      <c r="Y6257">
        <v>996223</v>
      </c>
      <c r="Z6257">
        <v>1206955</v>
      </c>
      <c r="AA6257">
        <v>7851499</v>
      </c>
      <c r="AB6257">
        <v>2967881</v>
      </c>
      <c r="AC6257">
        <v>12</v>
      </c>
      <c r="AD6257">
        <v>4883618</v>
      </c>
      <c r="AE6257">
        <v>1999</v>
      </c>
      <c r="AF6257" t="s">
        <v>54</v>
      </c>
      <c r="AG6257">
        <v>100000</v>
      </c>
      <c r="AH6257" t="s">
        <v>55</v>
      </c>
      <c r="AI6257" t="s">
        <v>55</v>
      </c>
      <c r="AJ6257">
        <v>1</v>
      </c>
      <c r="AK6257">
        <v>0</v>
      </c>
      <c r="AL6257" s="8" t="s">
        <v>14317</v>
      </c>
      <c r="AM6257" s="10">
        <f t="shared" si="873"/>
        <v>2009</v>
      </c>
      <c r="AN6257">
        <f t="shared" si="874"/>
        <v>1</v>
      </c>
      <c r="AO6257">
        <f t="shared" si="880"/>
        <v>0</v>
      </c>
      <c r="AP6257">
        <f t="shared" si="875"/>
        <v>0</v>
      </c>
      <c r="AQ6257">
        <f t="shared" si="876"/>
        <v>1</v>
      </c>
      <c r="AR6257">
        <f t="shared" si="877"/>
        <v>0</v>
      </c>
      <c r="AS6257">
        <f t="shared" si="878"/>
        <v>0</v>
      </c>
      <c r="AT6257">
        <f t="shared" si="879"/>
        <v>0</v>
      </c>
      <c r="AU6257">
        <f t="shared" si="879"/>
        <v>0</v>
      </c>
      <c r="AV6257" t="str">
        <f t="shared" si="881"/>
        <v>2020-11-13T19:05:58</v>
      </c>
    </row>
    <row r="6258" spans="1:48" x14ac:dyDescent="0.25">
      <c r="A6258" s="5">
        <v>6329</v>
      </c>
      <c r="B6258" s="5" t="s">
        <v>5311</v>
      </c>
      <c r="C6258" s="5" t="s">
        <v>5312</v>
      </c>
      <c r="D6258" s="6" t="s">
        <v>5313</v>
      </c>
      <c r="E6258">
        <v>32</v>
      </c>
      <c r="F6258" s="7">
        <v>0.3787503216</v>
      </c>
      <c r="G6258" s="7">
        <v>0</v>
      </c>
      <c r="H6258" t="s">
        <v>5314</v>
      </c>
      <c r="I6258">
        <v>38</v>
      </c>
      <c r="J6258">
        <v>537860.61</v>
      </c>
      <c r="K6258">
        <v>2000000</v>
      </c>
      <c r="L6258" t="s">
        <v>52</v>
      </c>
      <c r="M6258" s="8" t="s">
        <v>53</v>
      </c>
      <c r="N6258" s="8">
        <v>0.69642857142857095</v>
      </c>
      <c r="O6258">
        <v>0.30357142857142799</v>
      </c>
      <c r="P6258" s="9">
        <v>0.89807521600198403</v>
      </c>
      <c r="Q6258">
        <v>1800000</v>
      </c>
      <c r="R6258" s="8"/>
      <c r="S6258" s="8" t="s">
        <v>10227</v>
      </c>
      <c r="T6258">
        <v>24354555</v>
      </c>
      <c r="U6258">
        <v>17332410</v>
      </c>
      <c r="V6258">
        <v>24714749</v>
      </c>
      <c r="W6258">
        <v>2876854</v>
      </c>
      <c r="X6258">
        <v>73114</v>
      </c>
      <c r="Y6258">
        <v>8220439</v>
      </c>
      <c r="Z6258">
        <v>12403295</v>
      </c>
      <c r="AA6258">
        <v>43077966</v>
      </c>
      <c r="AB6258">
        <v>13418412</v>
      </c>
      <c r="AC6258">
        <v>6</v>
      </c>
      <c r="AD6258">
        <v>29659554</v>
      </c>
      <c r="AE6258">
        <v>2010</v>
      </c>
      <c r="AF6258" t="s">
        <v>68</v>
      </c>
      <c r="AG6258">
        <v>500000</v>
      </c>
      <c r="AH6258" t="s">
        <v>55</v>
      </c>
      <c r="AI6258" t="s">
        <v>55</v>
      </c>
      <c r="AJ6258">
        <v>0.99632706950000005</v>
      </c>
      <c r="AK6258">
        <v>1309188</v>
      </c>
      <c r="AL6258" s="8" t="s">
        <v>14318</v>
      </c>
      <c r="AM6258" s="10">
        <f t="shared" si="873"/>
        <v>2011</v>
      </c>
      <c r="AN6258">
        <f t="shared" si="874"/>
        <v>1</v>
      </c>
      <c r="AO6258">
        <f t="shared" si="880"/>
        <v>0</v>
      </c>
      <c r="AP6258">
        <f t="shared" si="875"/>
        <v>0</v>
      </c>
      <c r="AQ6258">
        <f t="shared" si="876"/>
        <v>1</v>
      </c>
      <c r="AR6258">
        <f t="shared" si="877"/>
        <v>0</v>
      </c>
      <c r="AS6258">
        <f t="shared" si="878"/>
        <v>0</v>
      </c>
      <c r="AT6258">
        <f t="shared" si="879"/>
        <v>0</v>
      </c>
      <c r="AU6258">
        <f t="shared" si="879"/>
        <v>0</v>
      </c>
      <c r="AV6258" t="str">
        <f t="shared" si="881"/>
        <v>2020-11-13T19:07:23</v>
      </c>
    </row>
    <row r="6259" spans="1:48" x14ac:dyDescent="0.25">
      <c r="A6259" s="5">
        <v>6330</v>
      </c>
      <c r="B6259" s="5" t="s">
        <v>4209</v>
      </c>
      <c r="C6259" s="5" t="s">
        <v>4210</v>
      </c>
      <c r="D6259" s="6" t="s">
        <v>4211</v>
      </c>
      <c r="E6259">
        <v>6</v>
      </c>
      <c r="F6259" s="7">
        <v>0.4603992173</v>
      </c>
      <c r="G6259" s="7">
        <v>0</v>
      </c>
      <c r="H6259" t="s">
        <v>4212</v>
      </c>
      <c r="I6259">
        <v>0</v>
      </c>
      <c r="J6259">
        <v>0</v>
      </c>
      <c r="K6259">
        <v>20000</v>
      </c>
      <c r="L6259" t="s">
        <v>52</v>
      </c>
      <c r="M6259" s="8" t="s">
        <v>86</v>
      </c>
      <c r="N6259" s="8">
        <v>0.58928571428571397</v>
      </c>
      <c r="O6259">
        <v>0.41071428571428498</v>
      </c>
      <c r="P6259" s="9">
        <v>0</v>
      </c>
      <c r="Q6259">
        <v>20000</v>
      </c>
      <c r="R6259" s="8"/>
      <c r="S6259" s="8" t="s">
        <v>217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5449348</v>
      </c>
      <c r="AB6259">
        <v>1729303</v>
      </c>
      <c r="AC6259">
        <v>12</v>
      </c>
      <c r="AD6259">
        <v>3720045</v>
      </c>
      <c r="AE6259">
        <v>2017</v>
      </c>
      <c r="AF6259" t="s">
        <v>126</v>
      </c>
      <c r="AG6259">
        <v>100000</v>
      </c>
      <c r="AH6259" t="s">
        <v>55</v>
      </c>
      <c r="AI6259" t="s">
        <v>56</v>
      </c>
      <c r="AJ6259">
        <v>1</v>
      </c>
      <c r="AK6259">
        <v>11400</v>
      </c>
      <c r="AL6259" s="8" t="s">
        <v>14319</v>
      </c>
      <c r="AM6259" s="10">
        <f t="shared" si="873"/>
        <v>2018</v>
      </c>
      <c r="AN6259">
        <f t="shared" si="874"/>
        <v>1</v>
      </c>
      <c r="AO6259">
        <f t="shared" si="880"/>
        <v>0</v>
      </c>
      <c r="AP6259">
        <f t="shared" si="875"/>
        <v>0</v>
      </c>
      <c r="AQ6259">
        <f t="shared" si="876"/>
        <v>0</v>
      </c>
      <c r="AR6259">
        <f t="shared" si="877"/>
        <v>1</v>
      </c>
      <c r="AS6259">
        <f t="shared" si="878"/>
        <v>0</v>
      </c>
      <c r="AT6259">
        <f t="shared" si="879"/>
        <v>0</v>
      </c>
      <c r="AU6259">
        <f t="shared" si="879"/>
        <v>1</v>
      </c>
      <c r="AV6259" t="str">
        <f t="shared" si="881"/>
        <v>2020-11-13T19:21:42</v>
      </c>
    </row>
    <row r="6260" spans="1:48" x14ac:dyDescent="0.25">
      <c r="A6260" s="5">
        <v>6331</v>
      </c>
      <c r="B6260" s="5" t="s">
        <v>8170</v>
      </c>
      <c r="C6260" s="5" t="s">
        <v>8171</v>
      </c>
      <c r="D6260" s="6" t="s">
        <v>8172</v>
      </c>
      <c r="E6260">
        <v>0</v>
      </c>
      <c r="F6260" s="7">
        <v>0.62857717759999998</v>
      </c>
      <c r="G6260" s="7">
        <v>0</v>
      </c>
      <c r="H6260" t="s">
        <v>8173</v>
      </c>
      <c r="I6260">
        <v>0</v>
      </c>
      <c r="J6260">
        <v>2640</v>
      </c>
      <c r="K6260">
        <v>50000</v>
      </c>
      <c r="L6260" t="s">
        <v>52</v>
      </c>
      <c r="M6260" s="8" t="s">
        <v>53</v>
      </c>
      <c r="N6260" s="8">
        <v>0.875</v>
      </c>
      <c r="O6260">
        <v>0.125</v>
      </c>
      <c r="P6260" s="9">
        <v>0</v>
      </c>
      <c r="Q6260">
        <v>50000</v>
      </c>
      <c r="R6260" s="8"/>
      <c r="S6260" s="8" t="s">
        <v>6905</v>
      </c>
      <c r="T6260">
        <v>3100433</v>
      </c>
      <c r="U6260">
        <v>4877236</v>
      </c>
      <c r="V6260">
        <v>6048887</v>
      </c>
      <c r="W6260">
        <v>113151</v>
      </c>
      <c r="X6260">
        <v>2396337</v>
      </c>
      <c r="Y6260">
        <v>1026750</v>
      </c>
      <c r="Z6260">
        <v>1256417</v>
      </c>
      <c r="AA6260">
        <v>11593568</v>
      </c>
      <c r="AB6260">
        <v>6330134</v>
      </c>
      <c r="AC6260">
        <v>3</v>
      </c>
      <c r="AD6260">
        <v>5263434</v>
      </c>
      <c r="AE6260">
        <v>2011</v>
      </c>
      <c r="AF6260" t="s">
        <v>68</v>
      </c>
      <c r="AG6260">
        <v>80000</v>
      </c>
      <c r="AH6260" t="s">
        <v>55</v>
      </c>
      <c r="AI6260" t="s">
        <v>55</v>
      </c>
      <c r="AJ6260">
        <v>1</v>
      </c>
      <c r="AK6260">
        <v>0</v>
      </c>
      <c r="AL6260" s="8" t="s">
        <v>14320</v>
      </c>
      <c r="AM6260" s="10">
        <f t="shared" si="873"/>
        <v>2020</v>
      </c>
      <c r="AN6260">
        <f t="shared" si="874"/>
        <v>1</v>
      </c>
      <c r="AO6260">
        <f t="shared" si="880"/>
        <v>0</v>
      </c>
      <c r="AP6260">
        <f t="shared" si="875"/>
        <v>0</v>
      </c>
      <c r="AQ6260">
        <f t="shared" si="876"/>
        <v>1</v>
      </c>
      <c r="AR6260">
        <f t="shared" si="877"/>
        <v>0</v>
      </c>
      <c r="AS6260">
        <f t="shared" si="878"/>
        <v>0</v>
      </c>
      <c r="AT6260">
        <f t="shared" si="879"/>
        <v>0</v>
      </c>
      <c r="AU6260">
        <f t="shared" si="879"/>
        <v>0</v>
      </c>
      <c r="AV6260" t="str">
        <f t="shared" si="881"/>
        <v>2020-11-13T19:24:12</v>
      </c>
    </row>
    <row r="6261" spans="1:48" x14ac:dyDescent="0.25">
      <c r="A6261" s="5">
        <v>6332</v>
      </c>
      <c r="B6261" s="5" t="s">
        <v>5472</v>
      </c>
      <c r="C6261" s="5" t="s">
        <v>5473</v>
      </c>
      <c r="D6261" s="6" t="s">
        <v>5474</v>
      </c>
      <c r="E6261">
        <v>35</v>
      </c>
      <c r="F6261" s="7">
        <v>0.58452858890000003</v>
      </c>
      <c r="G6261" s="7">
        <v>0</v>
      </c>
      <c r="H6261" t="s">
        <v>5475</v>
      </c>
      <c r="I6261">
        <v>0</v>
      </c>
      <c r="J6261">
        <v>164500</v>
      </c>
      <c r="K6261">
        <v>175000</v>
      </c>
      <c r="L6261" t="s">
        <v>52</v>
      </c>
      <c r="M6261" s="8" t="s">
        <v>53</v>
      </c>
      <c r="N6261" s="8">
        <v>0.69642857142857095</v>
      </c>
      <c r="O6261">
        <v>0.30357142857142799</v>
      </c>
      <c r="P6261" s="9">
        <v>0</v>
      </c>
      <c r="Q6261">
        <v>175000</v>
      </c>
      <c r="R6261" s="8"/>
      <c r="S6261" s="8" t="s">
        <v>329</v>
      </c>
      <c r="T6261">
        <v>7168061</v>
      </c>
      <c r="U6261">
        <v>3108909</v>
      </c>
      <c r="V6261">
        <v>8062784</v>
      </c>
      <c r="W6261">
        <v>4695015</v>
      </c>
      <c r="X6261">
        <v>0</v>
      </c>
      <c r="Y6261">
        <v>3937057</v>
      </c>
      <c r="Z6261">
        <v>3000124</v>
      </c>
      <c r="AA6261">
        <v>33454007</v>
      </c>
      <c r="AB6261">
        <v>11746478</v>
      </c>
      <c r="AC6261">
        <v>12</v>
      </c>
      <c r="AD6261">
        <v>21707529</v>
      </c>
      <c r="AE6261">
        <v>2001</v>
      </c>
      <c r="AF6261" t="s">
        <v>54</v>
      </c>
      <c r="AG6261">
        <v>250000</v>
      </c>
      <c r="AH6261" t="s">
        <v>55</v>
      </c>
      <c r="AI6261" t="s">
        <v>56</v>
      </c>
      <c r="AJ6261">
        <v>1</v>
      </c>
      <c r="AK6261">
        <v>1684580</v>
      </c>
      <c r="AL6261" s="8" t="s">
        <v>14321</v>
      </c>
      <c r="AM6261" s="10">
        <f t="shared" si="873"/>
        <v>2013</v>
      </c>
      <c r="AN6261">
        <f t="shared" si="874"/>
        <v>1</v>
      </c>
      <c r="AO6261">
        <f t="shared" si="880"/>
        <v>0</v>
      </c>
      <c r="AP6261">
        <f t="shared" si="875"/>
        <v>0</v>
      </c>
      <c r="AQ6261">
        <f t="shared" si="876"/>
        <v>1</v>
      </c>
      <c r="AR6261">
        <f t="shared" si="877"/>
        <v>0</v>
      </c>
      <c r="AS6261">
        <f t="shared" si="878"/>
        <v>0</v>
      </c>
      <c r="AT6261">
        <f t="shared" si="879"/>
        <v>0</v>
      </c>
      <c r="AU6261">
        <f t="shared" si="879"/>
        <v>1</v>
      </c>
      <c r="AV6261" t="str">
        <f t="shared" si="881"/>
        <v>2020-11-13T19:25:26</v>
      </c>
    </row>
    <row r="6262" spans="1:48" x14ac:dyDescent="0.25">
      <c r="A6262" s="5">
        <v>6333</v>
      </c>
      <c r="B6262" s="5" t="s">
        <v>5535</v>
      </c>
      <c r="C6262" s="5" t="s">
        <v>5536</v>
      </c>
      <c r="D6262" s="6" t="s">
        <v>5537</v>
      </c>
      <c r="E6262">
        <v>2</v>
      </c>
      <c r="F6262" s="7">
        <v>0.50819506889999999</v>
      </c>
      <c r="G6262" s="7">
        <v>0</v>
      </c>
      <c r="H6262" t="s">
        <v>3899</v>
      </c>
      <c r="I6262">
        <v>0</v>
      </c>
      <c r="J6262">
        <v>0</v>
      </c>
      <c r="K6262">
        <v>20000</v>
      </c>
      <c r="L6262" t="s">
        <v>52</v>
      </c>
      <c r="M6262" s="8" t="s">
        <v>53</v>
      </c>
      <c r="N6262" s="8">
        <v>0.75</v>
      </c>
      <c r="O6262">
        <v>0.25</v>
      </c>
      <c r="P6262" s="9">
        <v>0</v>
      </c>
      <c r="Q6262">
        <v>20000</v>
      </c>
      <c r="R6262" s="8"/>
      <c r="S6262" s="8"/>
      <c r="AA6262">
        <v>683641</v>
      </c>
      <c r="AB6262">
        <v>0</v>
      </c>
      <c r="AC6262">
        <v>12</v>
      </c>
      <c r="AD6262">
        <v>0</v>
      </c>
      <c r="AE6262">
        <v>2006</v>
      </c>
      <c r="AF6262" t="s">
        <v>121</v>
      </c>
      <c r="AG6262">
        <v>5000</v>
      </c>
      <c r="AH6262" t="s">
        <v>55</v>
      </c>
      <c r="AI6262" t="s">
        <v>55</v>
      </c>
      <c r="AJ6262">
        <v>1</v>
      </c>
      <c r="AK6262">
        <v>8140</v>
      </c>
      <c r="AL6262" s="8" t="s">
        <v>14322</v>
      </c>
      <c r="AM6262" s="10">
        <f t="shared" si="873"/>
        <v>2014</v>
      </c>
      <c r="AN6262">
        <f t="shared" si="874"/>
        <v>1</v>
      </c>
      <c r="AO6262">
        <f t="shared" si="880"/>
        <v>0</v>
      </c>
      <c r="AP6262">
        <f t="shared" si="875"/>
        <v>0</v>
      </c>
      <c r="AQ6262">
        <f t="shared" si="876"/>
        <v>1</v>
      </c>
      <c r="AR6262">
        <f t="shared" si="877"/>
        <v>0</v>
      </c>
      <c r="AS6262">
        <f t="shared" si="878"/>
        <v>0</v>
      </c>
      <c r="AT6262">
        <f t="shared" si="879"/>
        <v>0</v>
      </c>
      <c r="AU6262">
        <f t="shared" si="879"/>
        <v>0</v>
      </c>
      <c r="AV6262" t="str">
        <f t="shared" si="881"/>
        <v>2020-11-13T19:31:02</v>
      </c>
    </row>
    <row r="6263" spans="1:48" x14ac:dyDescent="0.25">
      <c r="A6263" s="5">
        <v>6334</v>
      </c>
      <c r="B6263" s="5" t="s">
        <v>5284</v>
      </c>
      <c r="C6263" s="5" t="s">
        <v>5285</v>
      </c>
      <c r="D6263" s="6" t="s">
        <v>5286</v>
      </c>
      <c r="E6263">
        <v>8</v>
      </c>
      <c r="F6263" s="7">
        <v>0.47465977720000002</v>
      </c>
      <c r="G6263" s="7">
        <v>0</v>
      </c>
      <c r="H6263" t="s">
        <v>4256</v>
      </c>
      <c r="I6263">
        <v>0</v>
      </c>
      <c r="J6263">
        <v>26392.5</v>
      </c>
      <c r="K6263">
        <v>500000</v>
      </c>
      <c r="L6263" t="s">
        <v>52</v>
      </c>
      <c r="M6263" s="8" t="s">
        <v>53</v>
      </c>
      <c r="N6263" s="8">
        <v>0.85714285714285698</v>
      </c>
      <c r="O6263">
        <v>0.14285714285714199</v>
      </c>
      <c r="P6263" s="9">
        <v>0.996835436149903</v>
      </c>
      <c r="Q6263">
        <v>160000</v>
      </c>
      <c r="R6263" s="8"/>
      <c r="S6263" s="8" t="s">
        <v>329</v>
      </c>
      <c r="T6263">
        <v>11548787</v>
      </c>
      <c r="U6263">
        <v>2709429</v>
      </c>
      <c r="V6263">
        <v>11588761</v>
      </c>
      <c r="W6263">
        <v>8879331</v>
      </c>
      <c r="X6263">
        <v>0</v>
      </c>
      <c r="Y6263">
        <v>7241963</v>
      </c>
      <c r="Z6263">
        <v>735491</v>
      </c>
      <c r="AA6263">
        <v>7999503</v>
      </c>
      <c r="AB6263">
        <v>6203976</v>
      </c>
      <c r="AC6263">
        <v>12</v>
      </c>
      <c r="AD6263">
        <v>1795527</v>
      </c>
      <c r="AE6263">
        <v>2013</v>
      </c>
      <c r="AF6263" t="s">
        <v>68</v>
      </c>
      <c r="AG6263">
        <v>250000</v>
      </c>
      <c r="AH6263" t="s">
        <v>55</v>
      </c>
      <c r="AI6263" t="s">
        <v>55</v>
      </c>
      <c r="AJ6263">
        <v>0.97230273270000001</v>
      </c>
      <c r="AK6263">
        <v>238994</v>
      </c>
      <c r="AL6263" s="8" t="s">
        <v>14323</v>
      </c>
      <c r="AM6263" s="10">
        <f t="shared" si="873"/>
        <v>2017</v>
      </c>
      <c r="AN6263">
        <f t="shared" si="874"/>
        <v>1</v>
      </c>
      <c r="AO6263">
        <f t="shared" si="880"/>
        <v>0</v>
      </c>
      <c r="AP6263">
        <f t="shared" si="875"/>
        <v>0</v>
      </c>
      <c r="AQ6263">
        <f t="shared" si="876"/>
        <v>1</v>
      </c>
      <c r="AR6263">
        <f t="shared" si="877"/>
        <v>0</v>
      </c>
      <c r="AS6263">
        <f t="shared" si="878"/>
        <v>0</v>
      </c>
      <c r="AT6263">
        <f t="shared" si="879"/>
        <v>0</v>
      </c>
      <c r="AU6263">
        <f t="shared" si="879"/>
        <v>0</v>
      </c>
      <c r="AV6263" t="str">
        <f t="shared" si="881"/>
        <v>2020-11-13T19:27:13</v>
      </c>
    </row>
    <row r="6264" spans="1:48" x14ac:dyDescent="0.25">
      <c r="A6264" s="5">
        <v>6335</v>
      </c>
      <c r="B6264" s="5" t="s">
        <v>14324</v>
      </c>
      <c r="C6264" s="5" t="s">
        <v>14325</v>
      </c>
      <c r="D6264" s="6" t="s">
        <v>14326</v>
      </c>
      <c r="E6264">
        <v>2</v>
      </c>
      <c r="F6264" s="7">
        <v>0.60975759529999995</v>
      </c>
      <c r="G6264" s="7">
        <v>0</v>
      </c>
      <c r="H6264" t="s">
        <v>14327</v>
      </c>
      <c r="I6264">
        <v>0</v>
      </c>
      <c r="J6264">
        <v>0</v>
      </c>
      <c r="K6264">
        <v>100000</v>
      </c>
      <c r="L6264" t="s">
        <v>62</v>
      </c>
      <c r="M6264" s="8" t="s">
        <v>63</v>
      </c>
      <c r="N6264" s="8">
        <v>1</v>
      </c>
      <c r="O6264">
        <v>0</v>
      </c>
      <c r="P6264" s="9">
        <v>0</v>
      </c>
      <c r="R6264" s="8"/>
      <c r="S6264" s="8"/>
      <c r="AJ6264">
        <v>1</v>
      </c>
      <c r="AL6264" s="8"/>
      <c r="AM6264" s="10">
        <f t="shared" si="873"/>
        <v>2018</v>
      </c>
      <c r="AN6264">
        <f t="shared" si="874"/>
        <v>0</v>
      </c>
      <c r="AO6264">
        <f t="shared" si="880"/>
        <v>0</v>
      </c>
      <c r="AP6264">
        <f t="shared" si="875"/>
        <v>1</v>
      </c>
      <c r="AQ6264">
        <f t="shared" si="876"/>
        <v>0</v>
      </c>
      <c r="AR6264">
        <f t="shared" si="877"/>
        <v>0</v>
      </c>
      <c r="AS6264">
        <f t="shared" si="878"/>
        <v>0</v>
      </c>
      <c r="AT6264">
        <f t="shared" si="879"/>
        <v>0</v>
      </c>
      <c r="AU6264">
        <f t="shared" si="879"/>
        <v>0</v>
      </c>
      <c r="AV6264">
        <f t="shared" si="881"/>
        <v>0</v>
      </c>
    </row>
    <row r="6265" spans="1:48" x14ac:dyDescent="0.25">
      <c r="A6265" s="5">
        <v>6336</v>
      </c>
      <c r="B6265" s="5" t="s">
        <v>6440</v>
      </c>
      <c r="C6265" s="5" t="s">
        <v>6441</v>
      </c>
      <c r="D6265" s="6" t="s">
        <v>6442</v>
      </c>
      <c r="E6265">
        <v>5</v>
      </c>
      <c r="F6265" s="7">
        <v>0.4050872901</v>
      </c>
      <c r="G6265" s="7">
        <v>0</v>
      </c>
      <c r="H6265" t="s">
        <v>240</v>
      </c>
      <c r="I6265">
        <v>52</v>
      </c>
      <c r="J6265">
        <v>46501.19</v>
      </c>
      <c r="K6265">
        <v>87000</v>
      </c>
      <c r="L6265" t="s">
        <v>52</v>
      </c>
      <c r="M6265" s="8" t="s">
        <v>53</v>
      </c>
      <c r="N6265" s="8">
        <v>0.75</v>
      </c>
      <c r="O6265">
        <v>0.249999999999999</v>
      </c>
      <c r="P6265" s="9">
        <v>0</v>
      </c>
      <c r="Q6265">
        <v>30000</v>
      </c>
      <c r="R6265" s="8"/>
      <c r="S6265" s="8"/>
      <c r="AA6265">
        <v>354600</v>
      </c>
      <c r="AB6265">
        <v>295780</v>
      </c>
      <c r="AC6265">
        <v>12</v>
      </c>
      <c r="AD6265">
        <v>58820</v>
      </c>
      <c r="AE6265">
        <v>2002</v>
      </c>
      <c r="AF6265" t="s">
        <v>54</v>
      </c>
      <c r="AG6265">
        <v>0</v>
      </c>
      <c r="AH6265" t="s">
        <v>55</v>
      </c>
      <c r="AI6265" t="s">
        <v>56</v>
      </c>
      <c r="AJ6265">
        <v>1</v>
      </c>
      <c r="AK6265">
        <v>11891</v>
      </c>
      <c r="AL6265" s="8" t="s">
        <v>14328</v>
      </c>
      <c r="AM6265" s="10">
        <f t="shared" si="873"/>
        <v>2018</v>
      </c>
      <c r="AN6265">
        <f t="shared" si="874"/>
        <v>1</v>
      </c>
      <c r="AO6265">
        <f t="shared" si="880"/>
        <v>0</v>
      </c>
      <c r="AP6265">
        <f t="shared" si="875"/>
        <v>0</v>
      </c>
      <c r="AQ6265">
        <f t="shared" si="876"/>
        <v>1</v>
      </c>
      <c r="AR6265">
        <f t="shared" si="877"/>
        <v>0</v>
      </c>
      <c r="AS6265">
        <f t="shared" si="878"/>
        <v>0</v>
      </c>
      <c r="AT6265">
        <f t="shared" si="879"/>
        <v>0</v>
      </c>
      <c r="AU6265">
        <f t="shared" si="879"/>
        <v>1</v>
      </c>
      <c r="AV6265" t="str">
        <f t="shared" si="881"/>
        <v>2020-11-13T19:33:56</v>
      </c>
    </row>
    <row r="6266" spans="1:48" x14ac:dyDescent="0.25">
      <c r="A6266" s="5">
        <v>6337</v>
      </c>
      <c r="B6266" s="5" t="s">
        <v>4432</v>
      </c>
      <c r="C6266" s="5" t="s">
        <v>4433</v>
      </c>
      <c r="D6266" s="6" t="s">
        <v>4434</v>
      </c>
      <c r="E6266">
        <v>3</v>
      </c>
      <c r="F6266" s="7">
        <v>0.54901630609999996</v>
      </c>
      <c r="G6266" s="7">
        <v>0</v>
      </c>
      <c r="H6266" t="s">
        <v>4435</v>
      </c>
      <c r="I6266">
        <v>0</v>
      </c>
      <c r="J6266">
        <v>0</v>
      </c>
      <c r="K6266">
        <v>30000</v>
      </c>
      <c r="L6266" t="s">
        <v>52</v>
      </c>
      <c r="M6266" s="8" t="s">
        <v>53</v>
      </c>
      <c r="N6266" s="8">
        <v>0.85714285714285698</v>
      </c>
      <c r="O6266">
        <v>0.14285714285714199</v>
      </c>
      <c r="P6266" s="9">
        <v>0</v>
      </c>
      <c r="Q6266">
        <v>30000</v>
      </c>
      <c r="R6266" s="8"/>
      <c r="S6266" s="8"/>
      <c r="AA6266">
        <v>1633037</v>
      </c>
      <c r="AB6266">
        <v>0</v>
      </c>
      <c r="AC6266">
        <v>12</v>
      </c>
      <c r="AD6266">
        <v>0</v>
      </c>
      <c r="AE6266">
        <v>1996</v>
      </c>
      <c r="AF6266" t="s">
        <v>54</v>
      </c>
      <c r="AG6266">
        <v>300000</v>
      </c>
      <c r="AH6266" t="s">
        <v>55</v>
      </c>
      <c r="AI6266" t="s">
        <v>55</v>
      </c>
      <c r="AJ6266">
        <v>1</v>
      </c>
      <c r="AK6266">
        <v>117956</v>
      </c>
      <c r="AL6266" s="8" t="s">
        <v>14329</v>
      </c>
      <c r="AM6266" s="10">
        <f t="shared" si="873"/>
        <v>2011</v>
      </c>
      <c r="AN6266">
        <f t="shared" si="874"/>
        <v>1</v>
      </c>
      <c r="AO6266">
        <f t="shared" si="880"/>
        <v>0</v>
      </c>
      <c r="AP6266">
        <f t="shared" si="875"/>
        <v>0</v>
      </c>
      <c r="AQ6266">
        <f t="shared" si="876"/>
        <v>1</v>
      </c>
      <c r="AR6266">
        <f t="shared" si="877"/>
        <v>0</v>
      </c>
      <c r="AS6266">
        <f t="shared" si="878"/>
        <v>0</v>
      </c>
      <c r="AT6266">
        <f t="shared" si="879"/>
        <v>0</v>
      </c>
      <c r="AU6266">
        <f t="shared" si="879"/>
        <v>0</v>
      </c>
      <c r="AV6266" t="str">
        <f t="shared" si="881"/>
        <v>2020-11-13T19:43:24</v>
      </c>
    </row>
    <row r="6267" spans="1:48" x14ac:dyDescent="0.25">
      <c r="A6267" s="5">
        <v>6338</v>
      </c>
      <c r="B6267" s="5" t="s">
        <v>137</v>
      </c>
      <c r="C6267" s="5" t="s">
        <v>138</v>
      </c>
      <c r="D6267" s="6" t="s">
        <v>139</v>
      </c>
      <c r="E6267">
        <v>28</v>
      </c>
      <c r="F6267" s="7">
        <v>0</v>
      </c>
      <c r="G6267" s="7"/>
      <c r="H6267" t="s">
        <v>140</v>
      </c>
      <c r="I6267">
        <v>0</v>
      </c>
      <c r="J6267">
        <v>0</v>
      </c>
      <c r="K6267">
        <v>3000000</v>
      </c>
      <c r="L6267" t="s">
        <v>52</v>
      </c>
      <c r="M6267" s="8" t="s">
        <v>53</v>
      </c>
      <c r="N6267" s="8">
        <v>0.69642857142857095</v>
      </c>
      <c r="O6267">
        <v>0.30357142857142799</v>
      </c>
      <c r="P6267" s="9">
        <v>-0.96198528835222497</v>
      </c>
      <c r="Q6267">
        <v>2370000</v>
      </c>
      <c r="R6267" s="8"/>
      <c r="S6267" s="8" t="s">
        <v>8766</v>
      </c>
      <c r="T6267">
        <v>210677908</v>
      </c>
      <c r="U6267">
        <v>119671915</v>
      </c>
      <c r="V6267">
        <v>231851188</v>
      </c>
      <c r="W6267">
        <v>2922551</v>
      </c>
      <c r="X6267">
        <v>4809000</v>
      </c>
      <c r="Y6267">
        <v>135330309</v>
      </c>
      <c r="Z6267">
        <v>44444561</v>
      </c>
      <c r="AA6267">
        <v>58718236</v>
      </c>
      <c r="AB6267">
        <v>20010469</v>
      </c>
      <c r="AC6267">
        <v>12</v>
      </c>
      <c r="AD6267">
        <v>38707767</v>
      </c>
      <c r="AE6267">
        <v>2005</v>
      </c>
      <c r="AF6267" t="s">
        <v>121</v>
      </c>
      <c r="AG6267">
        <v>2000000</v>
      </c>
      <c r="AH6267" t="s">
        <v>55</v>
      </c>
      <c r="AI6267" t="s">
        <v>55</v>
      </c>
      <c r="AJ6267">
        <v>0</v>
      </c>
      <c r="AK6267">
        <v>0</v>
      </c>
      <c r="AL6267" s="8" t="s">
        <v>14330</v>
      </c>
      <c r="AM6267" s="10">
        <f t="shared" si="873"/>
        <v>2011</v>
      </c>
      <c r="AN6267">
        <f t="shared" si="874"/>
        <v>1</v>
      </c>
      <c r="AO6267">
        <f t="shared" si="880"/>
        <v>0</v>
      </c>
      <c r="AP6267">
        <f t="shared" si="875"/>
        <v>0</v>
      </c>
      <c r="AQ6267">
        <f t="shared" si="876"/>
        <v>1</v>
      </c>
      <c r="AR6267">
        <f t="shared" si="877"/>
        <v>0</v>
      </c>
      <c r="AS6267">
        <f t="shared" si="878"/>
        <v>0</v>
      </c>
      <c r="AT6267">
        <f t="shared" si="879"/>
        <v>0</v>
      </c>
      <c r="AU6267">
        <f t="shared" si="879"/>
        <v>0</v>
      </c>
      <c r="AV6267" t="str">
        <f t="shared" si="881"/>
        <v>2020-11-13T19:39:24</v>
      </c>
    </row>
    <row r="6268" spans="1:48" x14ac:dyDescent="0.25">
      <c r="A6268" s="5">
        <v>6339</v>
      </c>
      <c r="B6268" s="5" t="s">
        <v>142</v>
      </c>
      <c r="C6268" s="5" t="s">
        <v>143</v>
      </c>
      <c r="D6268" s="6" t="s">
        <v>144</v>
      </c>
      <c r="E6268">
        <v>19</v>
      </c>
      <c r="F6268" s="7">
        <v>0</v>
      </c>
      <c r="G6268" s="7"/>
      <c r="H6268" t="s">
        <v>145</v>
      </c>
      <c r="I6268">
        <v>0</v>
      </c>
      <c r="J6268">
        <v>0</v>
      </c>
      <c r="K6268">
        <v>9300000</v>
      </c>
      <c r="L6268" t="s">
        <v>62</v>
      </c>
      <c r="M6268" s="8" t="s">
        <v>53</v>
      </c>
      <c r="N6268" s="8">
        <v>0.71428571428571397</v>
      </c>
      <c r="O6268">
        <v>0.28571428571428498</v>
      </c>
      <c r="P6268" s="9">
        <v>0.750772914901916</v>
      </c>
      <c r="R6268" s="8"/>
      <c r="S6268" s="8" t="s">
        <v>329</v>
      </c>
      <c r="T6268">
        <v>210677908</v>
      </c>
      <c r="U6268">
        <v>119671915</v>
      </c>
      <c r="V6268">
        <v>231851188</v>
      </c>
      <c r="W6268">
        <v>111207844</v>
      </c>
      <c r="X6268">
        <v>4722551</v>
      </c>
      <c r="Y6268">
        <v>135330309</v>
      </c>
      <c r="Z6268">
        <v>44444561</v>
      </c>
      <c r="AA6268">
        <v>642151149</v>
      </c>
      <c r="AB6268">
        <v>215273375</v>
      </c>
      <c r="AC6268">
        <v>12</v>
      </c>
      <c r="AD6268">
        <v>426877774</v>
      </c>
      <c r="AE6268">
        <v>2008</v>
      </c>
      <c r="AF6268" t="s">
        <v>121</v>
      </c>
      <c r="AG6268">
        <v>2000000</v>
      </c>
      <c r="AH6268" t="s">
        <v>55</v>
      </c>
      <c r="AI6268" t="s">
        <v>55</v>
      </c>
      <c r="AJ6268">
        <v>0</v>
      </c>
      <c r="AK6268">
        <v>0</v>
      </c>
      <c r="AL6268" s="8"/>
      <c r="AM6268" s="10">
        <f t="shared" si="873"/>
        <v>2009</v>
      </c>
      <c r="AN6268">
        <f t="shared" si="874"/>
        <v>0</v>
      </c>
      <c r="AO6268">
        <f t="shared" si="880"/>
        <v>0</v>
      </c>
      <c r="AP6268">
        <f t="shared" si="875"/>
        <v>0</v>
      </c>
      <c r="AQ6268">
        <f t="shared" si="876"/>
        <v>1</v>
      </c>
      <c r="AR6268">
        <f t="shared" si="877"/>
        <v>0</v>
      </c>
      <c r="AS6268">
        <f t="shared" si="878"/>
        <v>0</v>
      </c>
      <c r="AT6268">
        <f t="shared" si="879"/>
        <v>0</v>
      </c>
      <c r="AU6268">
        <f t="shared" si="879"/>
        <v>0</v>
      </c>
      <c r="AV6268">
        <f t="shared" si="881"/>
        <v>0</v>
      </c>
    </row>
    <row r="6269" spans="1:48" x14ac:dyDescent="0.25">
      <c r="A6269" s="5">
        <v>6340</v>
      </c>
      <c r="B6269" s="5" t="s">
        <v>12519</v>
      </c>
      <c r="C6269" s="5" t="s">
        <v>12520</v>
      </c>
      <c r="D6269" s="6" t="s">
        <v>12521</v>
      </c>
      <c r="E6269">
        <v>4</v>
      </c>
      <c r="F6269" s="7">
        <v>0</v>
      </c>
      <c r="G6269" s="7"/>
      <c r="H6269" t="s">
        <v>12522</v>
      </c>
      <c r="I6269">
        <v>0</v>
      </c>
      <c r="J6269">
        <v>0</v>
      </c>
      <c r="K6269">
        <v>2300000</v>
      </c>
      <c r="L6269" t="s">
        <v>52</v>
      </c>
      <c r="M6269" s="8" t="s">
        <v>53</v>
      </c>
      <c r="N6269" s="8">
        <v>0.80357142857142805</v>
      </c>
      <c r="O6269">
        <v>0.19642857142857101</v>
      </c>
      <c r="P6269" s="9">
        <v>0</v>
      </c>
      <c r="Q6269">
        <v>2300000</v>
      </c>
      <c r="R6269" s="8"/>
      <c r="S6269" s="8" t="s">
        <v>329</v>
      </c>
      <c r="T6269">
        <v>210677908</v>
      </c>
      <c r="U6269">
        <v>119671915</v>
      </c>
      <c r="V6269">
        <v>231851188</v>
      </c>
      <c r="W6269">
        <v>1112078444</v>
      </c>
      <c r="X6269">
        <v>3870000</v>
      </c>
      <c r="Y6269">
        <v>135330309</v>
      </c>
      <c r="Z6269">
        <v>44444561</v>
      </c>
      <c r="AA6269">
        <v>642151149</v>
      </c>
      <c r="AB6269">
        <v>215273375</v>
      </c>
      <c r="AC6269">
        <v>12</v>
      </c>
      <c r="AD6269">
        <v>426877774</v>
      </c>
      <c r="AE6269">
        <v>2019</v>
      </c>
      <c r="AF6269" t="s">
        <v>126</v>
      </c>
      <c r="AG6269">
        <v>2000000</v>
      </c>
      <c r="AH6269" t="s">
        <v>55</v>
      </c>
      <c r="AI6269" t="s">
        <v>55</v>
      </c>
      <c r="AJ6269">
        <v>0</v>
      </c>
      <c r="AK6269">
        <v>0</v>
      </c>
      <c r="AL6269" s="8" t="s">
        <v>14331</v>
      </c>
      <c r="AM6269" s="10">
        <f t="shared" si="873"/>
        <v>2020</v>
      </c>
      <c r="AN6269">
        <f t="shared" si="874"/>
        <v>1</v>
      </c>
      <c r="AO6269">
        <f t="shared" si="880"/>
        <v>0</v>
      </c>
      <c r="AP6269">
        <f t="shared" si="875"/>
        <v>0</v>
      </c>
      <c r="AQ6269">
        <f t="shared" si="876"/>
        <v>1</v>
      </c>
      <c r="AR6269">
        <f t="shared" si="877"/>
        <v>0</v>
      </c>
      <c r="AS6269">
        <f t="shared" si="878"/>
        <v>0</v>
      </c>
      <c r="AT6269">
        <f t="shared" si="879"/>
        <v>0</v>
      </c>
      <c r="AU6269">
        <f t="shared" si="879"/>
        <v>0</v>
      </c>
      <c r="AV6269" t="str">
        <f t="shared" si="881"/>
        <v>2020-11-13T19:41:00</v>
      </c>
    </row>
    <row r="6270" spans="1:48" x14ac:dyDescent="0.25">
      <c r="A6270" s="5">
        <v>6341</v>
      </c>
      <c r="B6270" s="5" t="s">
        <v>9466</v>
      </c>
      <c r="C6270" s="5" t="s">
        <v>9467</v>
      </c>
      <c r="D6270" s="6" t="s">
        <v>9468</v>
      </c>
      <c r="E6270">
        <v>25</v>
      </c>
      <c r="F6270" s="7">
        <v>0.3298917267</v>
      </c>
      <c r="G6270" s="7">
        <v>0</v>
      </c>
      <c r="H6270" t="s">
        <v>9469</v>
      </c>
      <c r="I6270">
        <v>0</v>
      </c>
      <c r="J6270">
        <v>0</v>
      </c>
      <c r="K6270">
        <v>70000</v>
      </c>
      <c r="L6270" t="s">
        <v>52</v>
      </c>
      <c r="M6270" s="8" t="s">
        <v>53</v>
      </c>
      <c r="N6270" s="8">
        <v>0.82142857142857095</v>
      </c>
      <c r="O6270">
        <v>0.17857142857142799</v>
      </c>
      <c r="P6270" s="9">
        <v>0.73593049265646904</v>
      </c>
      <c r="Q6270">
        <v>70000</v>
      </c>
      <c r="R6270" s="8"/>
      <c r="S6270" s="8" t="s">
        <v>217</v>
      </c>
      <c r="T6270">
        <v>7230015</v>
      </c>
      <c r="U6270">
        <v>47822</v>
      </c>
      <c r="V6270">
        <v>7267141</v>
      </c>
      <c r="W6270">
        <v>6866893</v>
      </c>
      <c r="X6270">
        <v>0</v>
      </c>
      <c r="Y6270">
        <v>4318274</v>
      </c>
      <c r="Z6270">
        <v>152891</v>
      </c>
      <c r="AA6270">
        <v>2972579</v>
      </c>
      <c r="AB6270">
        <v>1436891</v>
      </c>
      <c r="AC6270">
        <v>12</v>
      </c>
      <c r="AD6270">
        <v>1535688</v>
      </c>
      <c r="AE6270">
        <v>2007</v>
      </c>
      <c r="AF6270" t="s">
        <v>121</v>
      </c>
      <c r="AG6270">
        <v>150000</v>
      </c>
      <c r="AH6270" t="s">
        <v>55</v>
      </c>
      <c r="AI6270" t="s">
        <v>56</v>
      </c>
      <c r="AJ6270">
        <v>1</v>
      </c>
      <c r="AK6270">
        <v>0</v>
      </c>
      <c r="AL6270" s="8" t="s">
        <v>14332</v>
      </c>
      <c r="AM6270" s="10">
        <f t="shared" si="873"/>
        <v>2017</v>
      </c>
      <c r="AN6270">
        <f t="shared" si="874"/>
        <v>1</v>
      </c>
      <c r="AO6270">
        <f t="shared" si="880"/>
        <v>0</v>
      </c>
      <c r="AP6270">
        <f t="shared" si="875"/>
        <v>0</v>
      </c>
      <c r="AQ6270">
        <f t="shared" si="876"/>
        <v>1</v>
      </c>
      <c r="AR6270">
        <f t="shared" si="877"/>
        <v>0</v>
      </c>
      <c r="AS6270">
        <f t="shared" si="878"/>
        <v>0</v>
      </c>
      <c r="AT6270">
        <f t="shared" si="879"/>
        <v>0</v>
      </c>
      <c r="AU6270">
        <f t="shared" si="879"/>
        <v>1</v>
      </c>
      <c r="AV6270" t="str">
        <f t="shared" si="881"/>
        <v>2020-11-13T19:45:23</v>
      </c>
    </row>
    <row r="6271" spans="1:48" x14ac:dyDescent="0.25">
      <c r="A6271" s="5">
        <v>6342</v>
      </c>
      <c r="B6271" s="5" t="s">
        <v>9218</v>
      </c>
      <c r="C6271" s="5" t="s">
        <v>9219</v>
      </c>
      <c r="D6271" s="6" t="s">
        <v>9220</v>
      </c>
      <c r="E6271">
        <v>14</v>
      </c>
      <c r="F6271" s="7">
        <v>0.524758693</v>
      </c>
      <c r="G6271" s="7">
        <v>0</v>
      </c>
      <c r="H6271" t="s">
        <v>9221</v>
      </c>
      <c r="I6271">
        <v>141</v>
      </c>
      <c r="J6271">
        <v>115033.33</v>
      </c>
      <c r="K6271">
        <v>60000</v>
      </c>
      <c r="L6271" t="s">
        <v>52</v>
      </c>
      <c r="M6271" s="8" t="s">
        <v>53</v>
      </c>
      <c r="N6271" s="8">
        <v>0.85714285714285698</v>
      </c>
      <c r="O6271">
        <v>0.14285714285714199</v>
      </c>
      <c r="P6271" s="9">
        <v>-0.86602540378443904</v>
      </c>
      <c r="Q6271">
        <v>60000</v>
      </c>
      <c r="R6271" s="8"/>
      <c r="S6271" s="8" t="s">
        <v>14333</v>
      </c>
      <c r="T6271">
        <v>138690105</v>
      </c>
      <c r="U6271">
        <v>58642293</v>
      </c>
      <c r="V6271">
        <v>227101527</v>
      </c>
      <c r="W6271">
        <v>169092213</v>
      </c>
      <c r="X6271">
        <v>6280139</v>
      </c>
      <c r="Y6271">
        <v>63337128</v>
      </c>
      <c r="Z6271">
        <v>52942643</v>
      </c>
      <c r="AA6271">
        <v>189095178</v>
      </c>
      <c r="AB6271">
        <v>62954518</v>
      </c>
      <c r="AC6271">
        <v>10</v>
      </c>
      <c r="AD6271">
        <v>126140660</v>
      </c>
      <c r="AE6271">
        <v>1998</v>
      </c>
      <c r="AF6271" t="s">
        <v>54</v>
      </c>
      <c r="AG6271">
        <v>13358197</v>
      </c>
      <c r="AH6271" t="s">
        <v>55</v>
      </c>
      <c r="AI6271" t="s">
        <v>55</v>
      </c>
      <c r="AJ6271">
        <v>0.97241341540000004</v>
      </c>
      <c r="AK6271">
        <v>2630628</v>
      </c>
      <c r="AL6271" s="8" t="s">
        <v>14334</v>
      </c>
      <c r="AM6271" s="10">
        <f t="shared" si="873"/>
        <v>2007</v>
      </c>
      <c r="AN6271">
        <f t="shared" si="874"/>
        <v>1</v>
      </c>
      <c r="AO6271">
        <f t="shared" si="880"/>
        <v>0</v>
      </c>
      <c r="AP6271">
        <f t="shared" si="875"/>
        <v>0</v>
      </c>
      <c r="AQ6271">
        <f t="shared" si="876"/>
        <v>1</v>
      </c>
      <c r="AR6271">
        <f t="shared" si="877"/>
        <v>0</v>
      </c>
      <c r="AS6271">
        <f t="shared" si="878"/>
        <v>0</v>
      </c>
      <c r="AT6271">
        <f t="shared" si="879"/>
        <v>0</v>
      </c>
      <c r="AU6271">
        <f t="shared" si="879"/>
        <v>0</v>
      </c>
      <c r="AV6271" t="str">
        <f t="shared" si="881"/>
        <v>2020-11-13T20:03:56</v>
      </c>
    </row>
    <row r="6272" spans="1:48" x14ac:dyDescent="0.25">
      <c r="A6272" s="5">
        <v>6343</v>
      </c>
      <c r="B6272" s="5" t="s">
        <v>8388</v>
      </c>
      <c r="C6272" s="5" t="s">
        <v>8389</v>
      </c>
      <c r="D6272" s="6" t="s">
        <v>8390</v>
      </c>
      <c r="E6272">
        <v>3</v>
      </c>
      <c r="F6272" s="7">
        <v>0.51261531520000003</v>
      </c>
      <c r="G6272" s="7">
        <v>0</v>
      </c>
      <c r="H6272" t="s">
        <v>4246</v>
      </c>
      <c r="I6272">
        <v>114</v>
      </c>
      <c r="J6272">
        <v>765000</v>
      </c>
      <c r="K6272">
        <v>950000</v>
      </c>
      <c r="L6272" t="s">
        <v>52</v>
      </c>
      <c r="M6272" s="8" t="s">
        <v>53</v>
      </c>
      <c r="N6272" s="8">
        <v>0.85714285714285698</v>
      </c>
      <c r="O6272">
        <v>0.14285714285714199</v>
      </c>
      <c r="P6272" s="9">
        <v>0</v>
      </c>
      <c r="Q6272">
        <v>950000</v>
      </c>
      <c r="R6272" s="8"/>
      <c r="S6272" s="8" t="s">
        <v>10227</v>
      </c>
      <c r="T6272">
        <v>18301137</v>
      </c>
      <c r="U6272">
        <v>8023367</v>
      </c>
      <c r="V6272">
        <v>18301137</v>
      </c>
      <c r="W6272">
        <v>10277769</v>
      </c>
      <c r="X6272">
        <v>0</v>
      </c>
      <c r="Y6272">
        <v>6982942</v>
      </c>
      <c r="Z6272">
        <v>3625534</v>
      </c>
      <c r="AA6272">
        <v>21535245</v>
      </c>
      <c r="AB6272">
        <v>7235384</v>
      </c>
      <c r="AC6272">
        <v>6</v>
      </c>
      <c r="AD6272">
        <v>14299861</v>
      </c>
      <c r="AE6272">
        <v>2018</v>
      </c>
      <c r="AF6272" t="s">
        <v>126</v>
      </c>
      <c r="AG6272">
        <v>1000000</v>
      </c>
      <c r="AH6272" t="s">
        <v>55</v>
      </c>
      <c r="AI6272" t="s">
        <v>55</v>
      </c>
      <c r="AJ6272">
        <v>1</v>
      </c>
      <c r="AK6272">
        <v>388000</v>
      </c>
      <c r="AL6272" s="8" t="s">
        <v>14335</v>
      </c>
      <c r="AM6272" s="10">
        <f t="shared" si="873"/>
        <v>2019</v>
      </c>
      <c r="AN6272">
        <f t="shared" si="874"/>
        <v>1</v>
      </c>
      <c r="AO6272">
        <f t="shared" si="880"/>
        <v>0</v>
      </c>
      <c r="AP6272">
        <f t="shared" si="875"/>
        <v>0</v>
      </c>
      <c r="AQ6272">
        <f t="shared" si="876"/>
        <v>1</v>
      </c>
      <c r="AR6272">
        <f t="shared" si="877"/>
        <v>0</v>
      </c>
      <c r="AS6272">
        <f t="shared" si="878"/>
        <v>0</v>
      </c>
      <c r="AT6272">
        <f t="shared" si="879"/>
        <v>0</v>
      </c>
      <c r="AU6272">
        <f t="shared" si="879"/>
        <v>0</v>
      </c>
      <c r="AV6272" t="str">
        <f t="shared" si="881"/>
        <v>2020-11-13T19:58:31</v>
      </c>
    </row>
    <row r="6273" spans="1:48" x14ac:dyDescent="0.25">
      <c r="A6273" s="5">
        <v>6344</v>
      </c>
      <c r="B6273" s="5" t="s">
        <v>142</v>
      </c>
      <c r="C6273" s="5" t="s">
        <v>143</v>
      </c>
      <c r="D6273" s="6" t="s">
        <v>144</v>
      </c>
      <c r="E6273">
        <v>19</v>
      </c>
      <c r="F6273" s="7">
        <v>0</v>
      </c>
      <c r="G6273" s="7"/>
      <c r="H6273" t="s">
        <v>145</v>
      </c>
      <c r="I6273">
        <v>0</v>
      </c>
      <c r="J6273">
        <v>0</v>
      </c>
      <c r="K6273">
        <v>9300000</v>
      </c>
      <c r="L6273" t="s">
        <v>52</v>
      </c>
      <c r="M6273" s="8" t="s">
        <v>53</v>
      </c>
      <c r="N6273" s="8">
        <v>0.71428571428571397</v>
      </c>
      <c r="O6273">
        <v>0.28571428571428498</v>
      </c>
      <c r="P6273" s="9">
        <v>0.750772914901916</v>
      </c>
      <c r="Q6273">
        <v>6500000</v>
      </c>
      <c r="R6273" s="8"/>
      <c r="S6273" s="8" t="s">
        <v>329</v>
      </c>
      <c r="T6273">
        <v>210677908</v>
      </c>
      <c r="U6273">
        <v>119671915</v>
      </c>
      <c r="V6273">
        <v>231851188</v>
      </c>
      <c r="W6273">
        <v>111207844</v>
      </c>
      <c r="X6273">
        <v>4722551</v>
      </c>
      <c r="Y6273">
        <v>135330309</v>
      </c>
      <c r="Z6273">
        <v>44444561</v>
      </c>
      <c r="AA6273">
        <v>642151149</v>
      </c>
      <c r="AB6273">
        <v>215273375</v>
      </c>
      <c r="AC6273">
        <v>12</v>
      </c>
      <c r="AD6273">
        <v>426877774</v>
      </c>
      <c r="AE6273">
        <v>2008</v>
      </c>
      <c r="AF6273" t="s">
        <v>121</v>
      </c>
      <c r="AG6273">
        <v>2000000</v>
      </c>
      <c r="AH6273" t="s">
        <v>55</v>
      </c>
      <c r="AI6273" t="s">
        <v>55</v>
      </c>
      <c r="AJ6273">
        <v>0</v>
      </c>
      <c r="AK6273">
        <v>0</v>
      </c>
      <c r="AL6273" s="8" t="s">
        <v>14336</v>
      </c>
      <c r="AM6273" s="10">
        <f t="shared" si="873"/>
        <v>2009</v>
      </c>
      <c r="AN6273">
        <f t="shared" si="874"/>
        <v>1</v>
      </c>
      <c r="AO6273">
        <f t="shared" si="880"/>
        <v>0</v>
      </c>
      <c r="AP6273">
        <f t="shared" si="875"/>
        <v>0</v>
      </c>
      <c r="AQ6273">
        <f t="shared" si="876"/>
        <v>1</v>
      </c>
      <c r="AR6273">
        <f t="shared" si="877"/>
        <v>0</v>
      </c>
      <c r="AS6273">
        <f t="shared" si="878"/>
        <v>0</v>
      </c>
      <c r="AT6273">
        <f t="shared" si="879"/>
        <v>0</v>
      </c>
      <c r="AU6273">
        <f t="shared" si="879"/>
        <v>0</v>
      </c>
      <c r="AV6273" t="str">
        <f t="shared" si="881"/>
        <v>2020-11-13T20:10:47</v>
      </c>
    </row>
    <row r="6274" spans="1:48" x14ac:dyDescent="0.25">
      <c r="A6274" s="5">
        <v>6345</v>
      </c>
      <c r="B6274" s="5" t="s">
        <v>594</v>
      </c>
      <c r="C6274" s="5" t="s">
        <v>595</v>
      </c>
      <c r="D6274" s="6" t="s">
        <v>596</v>
      </c>
      <c r="E6274">
        <v>27</v>
      </c>
      <c r="F6274" s="7">
        <v>0.49182491410000001</v>
      </c>
      <c r="G6274" s="7">
        <v>0</v>
      </c>
      <c r="H6274" t="s">
        <v>597</v>
      </c>
      <c r="I6274">
        <v>63</v>
      </c>
      <c r="J6274">
        <v>2836656</v>
      </c>
      <c r="K6274">
        <v>4000000</v>
      </c>
      <c r="L6274" t="s">
        <v>7359</v>
      </c>
      <c r="M6274" s="8" t="s">
        <v>53</v>
      </c>
      <c r="N6274" s="8">
        <v>0.75</v>
      </c>
      <c r="O6274">
        <v>0.25</v>
      </c>
      <c r="P6274" s="9">
        <v>0.85499863092622597</v>
      </c>
      <c r="R6274" s="8"/>
      <c r="S6274" s="8" t="s">
        <v>11992</v>
      </c>
      <c r="T6274">
        <v>79683519</v>
      </c>
      <c r="U6274">
        <v>47631937</v>
      </c>
      <c r="V6274">
        <v>85424820</v>
      </c>
      <c r="W6274">
        <v>32074090</v>
      </c>
      <c r="X6274">
        <v>9189530</v>
      </c>
      <c r="Y6274">
        <v>34153512</v>
      </c>
      <c r="Z6274">
        <v>35340154</v>
      </c>
      <c r="AA6274">
        <v>179041759</v>
      </c>
      <c r="AB6274">
        <v>70856728</v>
      </c>
      <c r="AC6274">
        <v>8</v>
      </c>
      <c r="AD6274">
        <v>108185031</v>
      </c>
      <c r="AE6274">
        <v>2005</v>
      </c>
      <c r="AF6274" t="s">
        <v>121</v>
      </c>
      <c r="AG6274">
        <v>728407</v>
      </c>
      <c r="AH6274" t="s">
        <v>55</v>
      </c>
      <c r="AI6274" t="s">
        <v>55</v>
      </c>
      <c r="AJ6274">
        <v>0.99150478019999999</v>
      </c>
      <c r="AK6274">
        <v>12834634</v>
      </c>
      <c r="AL6274" s="8"/>
      <c r="AM6274" s="10">
        <f t="shared" ref="AM6274:AM6337" si="882">_xlfn.NUMBERVALUE(LEFT(H6274,4))</f>
        <v>2008</v>
      </c>
      <c r="AN6274">
        <f t="shared" ref="AN6274:AN6337" si="883">IF(OR(L6274 = "AprovadoAnalista", L6274 = "AprovadoComite" ),1,0)</f>
        <v>0</v>
      </c>
      <c r="AO6274">
        <f t="shared" si="880"/>
        <v>0</v>
      </c>
      <c r="AP6274">
        <f t="shared" ref="AP6274:AP6337" si="884">IF(MID(M6274,4,1)="0",1,0)</f>
        <v>0</v>
      </c>
      <c r="AQ6274">
        <f t="shared" ref="AQ6274:AQ6337" si="885">IF(MID(M6274,4,1)="1",1,0)</f>
        <v>1</v>
      </c>
      <c r="AR6274">
        <f t="shared" ref="AR6274:AR6337" si="886">IF(MID(M6274,4,1)="3",1,0)</f>
        <v>0</v>
      </c>
      <c r="AS6274">
        <f t="shared" ref="AS6274:AS6337" si="887">IF(MID(M6274,4,1)="5",1,0)</f>
        <v>0</v>
      </c>
      <c r="AT6274">
        <f t="shared" ref="AT6274:AU6337" si="888">IF(AH6274="True",1,0)</f>
        <v>0</v>
      </c>
      <c r="AU6274">
        <f t="shared" si="888"/>
        <v>0</v>
      </c>
      <c r="AV6274">
        <f t="shared" si="881"/>
        <v>0</v>
      </c>
    </row>
    <row r="6275" spans="1:48" x14ac:dyDescent="0.25">
      <c r="A6275" s="5">
        <v>6346</v>
      </c>
      <c r="B6275" s="5" t="s">
        <v>594</v>
      </c>
      <c r="C6275" s="5" t="s">
        <v>595</v>
      </c>
      <c r="D6275" s="6" t="s">
        <v>596</v>
      </c>
      <c r="E6275">
        <v>27</v>
      </c>
      <c r="F6275" s="7">
        <v>0.49182491410000001</v>
      </c>
      <c r="G6275" s="7">
        <v>0</v>
      </c>
      <c r="H6275" t="s">
        <v>597</v>
      </c>
      <c r="I6275">
        <v>63</v>
      </c>
      <c r="J6275">
        <v>2836656</v>
      </c>
      <c r="K6275">
        <v>4000000</v>
      </c>
      <c r="L6275" t="s">
        <v>119</v>
      </c>
      <c r="M6275" s="8" t="s">
        <v>53</v>
      </c>
      <c r="N6275" s="8">
        <v>0.75</v>
      </c>
      <c r="O6275">
        <v>0.25</v>
      </c>
      <c r="P6275" s="9">
        <v>0.85499863092622597</v>
      </c>
      <c r="Q6275">
        <v>3000000</v>
      </c>
      <c r="R6275" s="8" t="s">
        <v>14337</v>
      </c>
      <c r="S6275" s="8" t="s">
        <v>11992</v>
      </c>
      <c r="T6275">
        <v>79683519</v>
      </c>
      <c r="U6275">
        <v>47631937</v>
      </c>
      <c r="V6275">
        <v>85424820</v>
      </c>
      <c r="W6275">
        <v>32074090</v>
      </c>
      <c r="X6275">
        <v>9189530</v>
      </c>
      <c r="Y6275">
        <v>34153512</v>
      </c>
      <c r="Z6275">
        <v>35340154</v>
      </c>
      <c r="AA6275">
        <v>179041759</v>
      </c>
      <c r="AB6275">
        <v>70856728</v>
      </c>
      <c r="AC6275">
        <v>8</v>
      </c>
      <c r="AD6275">
        <v>108185031</v>
      </c>
      <c r="AE6275">
        <v>2005</v>
      </c>
      <c r="AF6275" t="s">
        <v>121</v>
      </c>
      <c r="AG6275">
        <v>728407</v>
      </c>
      <c r="AH6275" t="s">
        <v>55</v>
      </c>
      <c r="AI6275" t="s">
        <v>55</v>
      </c>
      <c r="AJ6275">
        <v>0.99150478019999999</v>
      </c>
      <c r="AK6275">
        <v>12834634</v>
      </c>
      <c r="AL6275" s="8"/>
      <c r="AM6275" s="10">
        <f t="shared" si="882"/>
        <v>2008</v>
      </c>
      <c r="AN6275">
        <f t="shared" si="883"/>
        <v>1</v>
      </c>
      <c r="AO6275">
        <f t="shared" ref="AO6275:AO6338" si="889">IF(OR(L6275 = "ReprovadoAnalista", L6275 = "ReprovadoComite" ),1,0)</f>
        <v>0</v>
      </c>
      <c r="AP6275">
        <f t="shared" si="884"/>
        <v>0</v>
      </c>
      <c r="AQ6275">
        <f t="shared" si="885"/>
        <v>1</v>
      </c>
      <c r="AR6275">
        <f t="shared" si="886"/>
        <v>0</v>
      </c>
      <c r="AS6275">
        <f t="shared" si="887"/>
        <v>0</v>
      </c>
      <c r="AT6275">
        <f t="shared" si="888"/>
        <v>0</v>
      </c>
      <c r="AU6275">
        <f t="shared" si="888"/>
        <v>0</v>
      </c>
      <c r="AV6275" t="str">
        <f t="shared" ref="AV6275:AV6338" si="890">IF(R6275&lt;&gt;"",R6275,AL6275)</f>
        <v>2020-11-16T16:29:03</v>
      </c>
    </row>
    <row r="6276" spans="1:48" x14ac:dyDescent="0.25">
      <c r="A6276" s="5">
        <v>6347</v>
      </c>
      <c r="B6276" s="5" t="s">
        <v>1743</v>
      </c>
      <c r="C6276" s="5" t="s">
        <v>601</v>
      </c>
      <c r="D6276" s="6" t="s">
        <v>1744</v>
      </c>
      <c r="E6276">
        <v>4</v>
      </c>
      <c r="F6276" s="7">
        <v>0.43480235960000002</v>
      </c>
      <c r="G6276" s="7">
        <v>0</v>
      </c>
      <c r="H6276" t="s">
        <v>1745</v>
      </c>
      <c r="I6276">
        <v>27</v>
      </c>
      <c r="J6276">
        <v>20838.54</v>
      </c>
      <c r="K6276">
        <v>100000</v>
      </c>
      <c r="L6276" t="s">
        <v>7359</v>
      </c>
      <c r="M6276" s="8" t="s">
        <v>53</v>
      </c>
      <c r="N6276" s="8">
        <v>0.83928571428571397</v>
      </c>
      <c r="O6276">
        <v>0.160714285714285</v>
      </c>
      <c r="P6276" s="9">
        <v>0</v>
      </c>
      <c r="R6276" s="8"/>
      <c r="S6276" s="8" t="s">
        <v>10227</v>
      </c>
      <c r="T6276">
        <v>2437912</v>
      </c>
      <c r="U6276">
        <v>790495</v>
      </c>
      <c r="V6276">
        <v>2444687</v>
      </c>
      <c r="W6276">
        <v>1432244</v>
      </c>
      <c r="X6276">
        <v>0</v>
      </c>
      <c r="Y6276">
        <v>262938</v>
      </c>
      <c r="Z6276">
        <v>1009434</v>
      </c>
      <c r="AA6276">
        <v>1968864</v>
      </c>
      <c r="AB6276">
        <v>750174</v>
      </c>
      <c r="AC6276">
        <v>6</v>
      </c>
      <c r="AD6276">
        <v>1218690</v>
      </c>
      <c r="AE6276">
        <v>2015</v>
      </c>
      <c r="AF6276" t="s">
        <v>126</v>
      </c>
      <c r="AG6276">
        <v>40000</v>
      </c>
      <c r="AH6276" t="s">
        <v>55</v>
      </c>
      <c r="AI6276" t="s">
        <v>55</v>
      </c>
      <c r="AJ6276">
        <v>1</v>
      </c>
      <c r="AK6276">
        <v>13690</v>
      </c>
      <c r="AL6276" s="8"/>
      <c r="AM6276" s="10">
        <f t="shared" si="882"/>
        <v>2015</v>
      </c>
      <c r="AN6276">
        <f t="shared" si="883"/>
        <v>0</v>
      </c>
      <c r="AO6276">
        <f t="shared" si="889"/>
        <v>0</v>
      </c>
      <c r="AP6276">
        <f t="shared" si="884"/>
        <v>0</v>
      </c>
      <c r="AQ6276">
        <f t="shared" si="885"/>
        <v>1</v>
      </c>
      <c r="AR6276">
        <f t="shared" si="886"/>
        <v>0</v>
      </c>
      <c r="AS6276">
        <f t="shared" si="887"/>
        <v>0</v>
      </c>
      <c r="AT6276">
        <f t="shared" si="888"/>
        <v>0</v>
      </c>
      <c r="AU6276">
        <f t="shared" si="888"/>
        <v>0</v>
      </c>
      <c r="AV6276">
        <f t="shared" si="890"/>
        <v>0</v>
      </c>
    </row>
    <row r="6277" spans="1:48" x14ac:dyDescent="0.25">
      <c r="A6277" s="5">
        <v>6348</v>
      </c>
      <c r="B6277" s="5" t="s">
        <v>1743</v>
      </c>
      <c r="C6277" s="5" t="s">
        <v>601</v>
      </c>
      <c r="D6277" s="6" t="s">
        <v>1744</v>
      </c>
      <c r="E6277">
        <v>4</v>
      </c>
      <c r="F6277" s="7">
        <v>0.43480235960000002</v>
      </c>
      <c r="G6277" s="7">
        <v>0</v>
      </c>
      <c r="H6277" t="s">
        <v>1745</v>
      </c>
      <c r="I6277">
        <v>27</v>
      </c>
      <c r="J6277">
        <v>20838.54</v>
      </c>
      <c r="K6277">
        <v>100000</v>
      </c>
      <c r="L6277" t="s">
        <v>52</v>
      </c>
      <c r="M6277" s="8" t="s">
        <v>53</v>
      </c>
      <c r="N6277" s="8">
        <v>0.83928571428571397</v>
      </c>
      <c r="O6277">
        <v>0.160714285714285</v>
      </c>
      <c r="P6277" s="9">
        <v>0</v>
      </c>
      <c r="Q6277">
        <v>100000</v>
      </c>
      <c r="R6277" s="8"/>
      <c r="S6277" s="8" t="s">
        <v>10227</v>
      </c>
      <c r="T6277">
        <v>2437912</v>
      </c>
      <c r="U6277">
        <v>790495</v>
      </c>
      <c r="V6277">
        <v>2444687</v>
      </c>
      <c r="W6277">
        <v>1432244</v>
      </c>
      <c r="X6277">
        <v>0</v>
      </c>
      <c r="Y6277">
        <v>262938</v>
      </c>
      <c r="Z6277">
        <v>1009434</v>
      </c>
      <c r="AA6277">
        <v>1968864</v>
      </c>
      <c r="AB6277">
        <v>750174</v>
      </c>
      <c r="AC6277">
        <v>6</v>
      </c>
      <c r="AD6277">
        <v>1218690</v>
      </c>
      <c r="AE6277">
        <v>2015</v>
      </c>
      <c r="AF6277" t="s">
        <v>126</v>
      </c>
      <c r="AG6277">
        <v>40000</v>
      </c>
      <c r="AH6277" t="s">
        <v>55</v>
      </c>
      <c r="AI6277" t="s">
        <v>55</v>
      </c>
      <c r="AJ6277">
        <v>1</v>
      </c>
      <c r="AK6277">
        <v>13690</v>
      </c>
      <c r="AL6277" s="8" t="s">
        <v>14338</v>
      </c>
      <c r="AM6277" s="10">
        <f t="shared" si="882"/>
        <v>2015</v>
      </c>
      <c r="AN6277">
        <f t="shared" si="883"/>
        <v>1</v>
      </c>
      <c r="AO6277">
        <f t="shared" si="889"/>
        <v>0</v>
      </c>
      <c r="AP6277">
        <f t="shared" si="884"/>
        <v>0</v>
      </c>
      <c r="AQ6277">
        <f t="shared" si="885"/>
        <v>1</v>
      </c>
      <c r="AR6277">
        <f t="shared" si="886"/>
        <v>0</v>
      </c>
      <c r="AS6277">
        <f t="shared" si="887"/>
        <v>0</v>
      </c>
      <c r="AT6277">
        <f t="shared" si="888"/>
        <v>0</v>
      </c>
      <c r="AU6277">
        <f t="shared" si="888"/>
        <v>0</v>
      </c>
      <c r="AV6277" t="str">
        <f t="shared" si="890"/>
        <v>2020-11-16T15:11:16</v>
      </c>
    </row>
    <row r="6278" spans="1:48" x14ac:dyDescent="0.25">
      <c r="A6278" s="5">
        <v>6349</v>
      </c>
      <c r="B6278" s="5" t="s">
        <v>4728</v>
      </c>
      <c r="C6278" s="5" t="s">
        <v>4729</v>
      </c>
      <c r="D6278" s="6" t="s">
        <v>4730</v>
      </c>
      <c r="E6278">
        <v>24</v>
      </c>
      <c r="F6278" s="7">
        <v>0.39444311240000002</v>
      </c>
      <c r="G6278" s="7">
        <v>0</v>
      </c>
      <c r="H6278" t="s">
        <v>4731</v>
      </c>
      <c r="I6278">
        <v>15</v>
      </c>
      <c r="J6278">
        <v>144651.38</v>
      </c>
      <c r="K6278">
        <v>450000</v>
      </c>
      <c r="L6278" t="s">
        <v>7359</v>
      </c>
      <c r="M6278" s="8" t="s">
        <v>53</v>
      </c>
      <c r="N6278" s="8">
        <v>0.71428571428571397</v>
      </c>
      <c r="O6278">
        <v>0.28571428571428498</v>
      </c>
      <c r="P6278" s="9">
        <v>-0.17518262148951999</v>
      </c>
      <c r="R6278" s="8"/>
      <c r="S6278" s="8" t="s">
        <v>10969</v>
      </c>
      <c r="T6278">
        <v>34029789</v>
      </c>
      <c r="U6278">
        <v>6255978</v>
      </c>
      <c r="V6278">
        <v>34257887</v>
      </c>
      <c r="W6278">
        <v>24947617</v>
      </c>
      <c r="X6278">
        <v>148664</v>
      </c>
      <c r="Y6278">
        <v>26159109</v>
      </c>
      <c r="Z6278">
        <v>2483809</v>
      </c>
      <c r="AA6278">
        <v>34212141</v>
      </c>
      <c r="AB6278">
        <v>16309174</v>
      </c>
      <c r="AC6278">
        <v>7</v>
      </c>
      <c r="AD6278">
        <v>17902967</v>
      </c>
      <c r="AE6278">
        <v>2006</v>
      </c>
      <c r="AF6278" t="s">
        <v>121</v>
      </c>
      <c r="AG6278">
        <v>500000</v>
      </c>
      <c r="AH6278" t="s">
        <v>55</v>
      </c>
      <c r="AI6278" t="s">
        <v>55</v>
      </c>
      <c r="AJ6278">
        <v>0.84994236450000005</v>
      </c>
      <c r="AK6278">
        <v>178000</v>
      </c>
      <c r="AL6278" s="8"/>
      <c r="AM6278" s="10">
        <f t="shared" si="882"/>
        <v>2013</v>
      </c>
      <c r="AN6278">
        <f t="shared" si="883"/>
        <v>0</v>
      </c>
      <c r="AO6278">
        <f t="shared" si="889"/>
        <v>0</v>
      </c>
      <c r="AP6278">
        <f t="shared" si="884"/>
        <v>0</v>
      </c>
      <c r="AQ6278">
        <f t="shared" si="885"/>
        <v>1</v>
      </c>
      <c r="AR6278">
        <f t="shared" si="886"/>
        <v>0</v>
      </c>
      <c r="AS6278">
        <f t="shared" si="887"/>
        <v>0</v>
      </c>
      <c r="AT6278">
        <f t="shared" si="888"/>
        <v>0</v>
      </c>
      <c r="AU6278">
        <f t="shared" si="888"/>
        <v>0</v>
      </c>
      <c r="AV6278">
        <f t="shared" si="890"/>
        <v>0</v>
      </c>
    </row>
    <row r="6279" spans="1:48" x14ac:dyDescent="0.25">
      <c r="A6279" s="5">
        <v>6350</v>
      </c>
      <c r="B6279" s="5" t="s">
        <v>4728</v>
      </c>
      <c r="C6279" s="5" t="s">
        <v>4729</v>
      </c>
      <c r="D6279" s="6" t="s">
        <v>4730</v>
      </c>
      <c r="E6279">
        <v>24</v>
      </c>
      <c r="F6279" s="7">
        <v>0.39444311240000002</v>
      </c>
      <c r="G6279" s="7">
        <v>0</v>
      </c>
      <c r="H6279" t="s">
        <v>4731</v>
      </c>
      <c r="I6279">
        <v>15</v>
      </c>
      <c r="J6279">
        <v>144651.38</v>
      </c>
      <c r="K6279">
        <v>450000</v>
      </c>
      <c r="L6279" t="s">
        <v>52</v>
      </c>
      <c r="M6279" s="8" t="s">
        <v>53</v>
      </c>
      <c r="N6279" s="8">
        <v>0.71428571428571397</v>
      </c>
      <c r="O6279">
        <v>0.28571428571428498</v>
      </c>
      <c r="P6279" s="9">
        <v>-0.17518262148951999</v>
      </c>
      <c r="Q6279">
        <v>450000</v>
      </c>
      <c r="R6279" s="8"/>
      <c r="S6279" s="8" t="s">
        <v>10969</v>
      </c>
      <c r="T6279">
        <v>34029789</v>
      </c>
      <c r="U6279">
        <v>6255978</v>
      </c>
      <c r="V6279">
        <v>34257887</v>
      </c>
      <c r="W6279">
        <v>24947617</v>
      </c>
      <c r="X6279">
        <v>148664</v>
      </c>
      <c r="Y6279">
        <v>26159109</v>
      </c>
      <c r="Z6279">
        <v>2483809</v>
      </c>
      <c r="AA6279">
        <v>34212141</v>
      </c>
      <c r="AB6279">
        <v>16309174</v>
      </c>
      <c r="AC6279">
        <v>7</v>
      </c>
      <c r="AD6279">
        <v>17902967</v>
      </c>
      <c r="AE6279">
        <v>2006</v>
      </c>
      <c r="AF6279" t="s">
        <v>121</v>
      </c>
      <c r="AG6279">
        <v>500000</v>
      </c>
      <c r="AH6279" t="s">
        <v>55</v>
      </c>
      <c r="AI6279" t="s">
        <v>55</v>
      </c>
      <c r="AJ6279">
        <v>0.84994236450000005</v>
      </c>
      <c r="AK6279">
        <v>178000</v>
      </c>
      <c r="AL6279" s="8" t="s">
        <v>14339</v>
      </c>
      <c r="AM6279" s="10">
        <f t="shared" si="882"/>
        <v>2013</v>
      </c>
      <c r="AN6279">
        <f t="shared" si="883"/>
        <v>1</v>
      </c>
      <c r="AO6279">
        <f t="shared" si="889"/>
        <v>0</v>
      </c>
      <c r="AP6279">
        <f t="shared" si="884"/>
        <v>0</v>
      </c>
      <c r="AQ6279">
        <f t="shared" si="885"/>
        <v>1</v>
      </c>
      <c r="AR6279">
        <f t="shared" si="886"/>
        <v>0</v>
      </c>
      <c r="AS6279">
        <f t="shared" si="887"/>
        <v>0</v>
      </c>
      <c r="AT6279">
        <f t="shared" si="888"/>
        <v>0</v>
      </c>
      <c r="AU6279">
        <f t="shared" si="888"/>
        <v>0</v>
      </c>
      <c r="AV6279" t="str">
        <f t="shared" si="890"/>
        <v>2020-11-16T15:12:15</v>
      </c>
    </row>
    <row r="6280" spans="1:48" x14ac:dyDescent="0.25">
      <c r="A6280" s="5">
        <v>6351</v>
      </c>
      <c r="B6280" s="5" t="s">
        <v>594</v>
      </c>
      <c r="C6280" s="5" t="s">
        <v>595</v>
      </c>
      <c r="D6280" s="6" t="s">
        <v>596</v>
      </c>
      <c r="E6280">
        <v>27</v>
      </c>
      <c r="F6280" s="7">
        <v>0.49182491410000001</v>
      </c>
      <c r="G6280" s="7">
        <v>0</v>
      </c>
      <c r="H6280" t="s">
        <v>597</v>
      </c>
      <c r="I6280">
        <v>63</v>
      </c>
      <c r="J6280">
        <v>2836656</v>
      </c>
      <c r="K6280">
        <v>4000000</v>
      </c>
      <c r="L6280" t="s">
        <v>7359</v>
      </c>
      <c r="M6280" s="8" t="s">
        <v>53</v>
      </c>
      <c r="N6280" s="8">
        <v>0.75</v>
      </c>
      <c r="O6280">
        <v>0.25</v>
      </c>
      <c r="P6280" s="9">
        <v>0.85499863092622597</v>
      </c>
      <c r="R6280" s="8"/>
      <c r="S6280" s="8" t="s">
        <v>11992</v>
      </c>
      <c r="T6280">
        <v>79683519</v>
      </c>
      <c r="U6280">
        <v>47631937</v>
      </c>
      <c r="V6280">
        <v>85424820</v>
      </c>
      <c r="W6280">
        <v>32074090</v>
      </c>
      <c r="X6280">
        <v>9189530</v>
      </c>
      <c r="Y6280">
        <v>34153512</v>
      </c>
      <c r="Z6280">
        <v>35340154</v>
      </c>
      <c r="AA6280">
        <v>179041759</v>
      </c>
      <c r="AB6280">
        <v>70856728</v>
      </c>
      <c r="AC6280">
        <v>8</v>
      </c>
      <c r="AD6280">
        <v>108185031</v>
      </c>
      <c r="AE6280">
        <v>2005</v>
      </c>
      <c r="AF6280" t="s">
        <v>121</v>
      </c>
      <c r="AG6280">
        <v>728407</v>
      </c>
      <c r="AH6280" t="s">
        <v>55</v>
      </c>
      <c r="AI6280" t="s">
        <v>55</v>
      </c>
      <c r="AJ6280">
        <v>0.99150478019999999</v>
      </c>
      <c r="AK6280">
        <v>12834634</v>
      </c>
      <c r="AL6280" s="8"/>
      <c r="AM6280" s="10">
        <f t="shared" si="882"/>
        <v>2008</v>
      </c>
      <c r="AN6280">
        <f t="shared" si="883"/>
        <v>0</v>
      </c>
      <c r="AO6280">
        <f t="shared" si="889"/>
        <v>0</v>
      </c>
      <c r="AP6280">
        <f t="shared" si="884"/>
        <v>0</v>
      </c>
      <c r="AQ6280">
        <f t="shared" si="885"/>
        <v>1</v>
      </c>
      <c r="AR6280">
        <f t="shared" si="886"/>
        <v>0</v>
      </c>
      <c r="AS6280">
        <f t="shared" si="887"/>
        <v>0</v>
      </c>
      <c r="AT6280">
        <f t="shared" si="888"/>
        <v>0</v>
      </c>
      <c r="AU6280">
        <f t="shared" si="888"/>
        <v>0</v>
      </c>
      <c r="AV6280">
        <f t="shared" si="890"/>
        <v>0</v>
      </c>
    </row>
    <row r="6281" spans="1:48" x14ac:dyDescent="0.25">
      <c r="A6281" s="5">
        <v>6352</v>
      </c>
      <c r="B6281" s="5" t="s">
        <v>14060</v>
      </c>
      <c r="C6281" s="5" t="s">
        <v>14061</v>
      </c>
      <c r="D6281" s="6" t="s">
        <v>14062</v>
      </c>
      <c r="E6281">
        <v>5</v>
      </c>
      <c r="F6281" s="7">
        <v>0.4438676667</v>
      </c>
      <c r="G6281" s="7">
        <v>0</v>
      </c>
      <c r="H6281" t="s">
        <v>7883</v>
      </c>
      <c r="I6281">
        <v>341</v>
      </c>
      <c r="J6281">
        <v>30000</v>
      </c>
      <c r="K6281">
        <v>50000</v>
      </c>
      <c r="L6281" t="s">
        <v>52</v>
      </c>
      <c r="M6281" s="8" t="s">
        <v>53</v>
      </c>
      <c r="N6281" s="8">
        <v>0.85714285714285698</v>
      </c>
      <c r="O6281">
        <v>0.14285714285714199</v>
      </c>
      <c r="P6281" s="9">
        <v>0</v>
      </c>
      <c r="Q6281">
        <v>30000</v>
      </c>
      <c r="R6281" s="8"/>
      <c r="S6281" s="8" t="s">
        <v>10931</v>
      </c>
      <c r="T6281">
        <v>175980000</v>
      </c>
      <c r="U6281">
        <v>258515000</v>
      </c>
      <c r="V6281">
        <v>373500000</v>
      </c>
      <c r="W6281">
        <v>86461000</v>
      </c>
      <c r="X6281">
        <v>168856000</v>
      </c>
      <c r="Y6281">
        <v>74267000</v>
      </c>
      <c r="Z6281">
        <v>86539000</v>
      </c>
      <c r="AA6281">
        <v>84754000</v>
      </c>
      <c r="AB6281">
        <v>74129000</v>
      </c>
      <c r="AC6281">
        <v>7</v>
      </c>
      <c r="AD6281">
        <v>10625000</v>
      </c>
      <c r="AE6281">
        <v>2000</v>
      </c>
      <c r="AF6281" t="s">
        <v>54</v>
      </c>
      <c r="AG6281">
        <v>0</v>
      </c>
      <c r="AH6281" t="s">
        <v>55</v>
      </c>
      <c r="AI6281" t="s">
        <v>55</v>
      </c>
      <c r="AJ6281">
        <v>1</v>
      </c>
      <c r="AK6281">
        <v>0</v>
      </c>
      <c r="AL6281" s="8" t="s">
        <v>14340</v>
      </c>
      <c r="AM6281" s="10">
        <f t="shared" si="882"/>
        <v>2014</v>
      </c>
      <c r="AN6281">
        <f t="shared" si="883"/>
        <v>1</v>
      </c>
      <c r="AO6281">
        <f t="shared" si="889"/>
        <v>0</v>
      </c>
      <c r="AP6281">
        <f t="shared" si="884"/>
        <v>0</v>
      </c>
      <c r="AQ6281">
        <f t="shared" si="885"/>
        <v>1</v>
      </c>
      <c r="AR6281">
        <f t="shared" si="886"/>
        <v>0</v>
      </c>
      <c r="AS6281">
        <f t="shared" si="887"/>
        <v>0</v>
      </c>
      <c r="AT6281">
        <f t="shared" si="888"/>
        <v>0</v>
      </c>
      <c r="AU6281">
        <f t="shared" si="888"/>
        <v>0</v>
      </c>
      <c r="AV6281" t="str">
        <f t="shared" si="890"/>
        <v>2020-11-16T15:14:38</v>
      </c>
    </row>
    <row r="6282" spans="1:48" x14ac:dyDescent="0.25">
      <c r="A6282" s="5">
        <v>6353</v>
      </c>
      <c r="B6282" s="5" t="s">
        <v>14060</v>
      </c>
      <c r="C6282" s="5" t="s">
        <v>14061</v>
      </c>
      <c r="D6282" s="6" t="s">
        <v>14062</v>
      </c>
      <c r="E6282">
        <v>5</v>
      </c>
      <c r="F6282" s="7">
        <v>0.4438676667</v>
      </c>
      <c r="G6282" s="7">
        <v>0</v>
      </c>
      <c r="H6282" t="s">
        <v>7883</v>
      </c>
      <c r="I6282">
        <v>341</v>
      </c>
      <c r="J6282">
        <v>30000</v>
      </c>
      <c r="K6282">
        <v>50000</v>
      </c>
      <c r="L6282" t="s">
        <v>7359</v>
      </c>
      <c r="M6282" s="8" t="s">
        <v>53</v>
      </c>
      <c r="N6282" s="8">
        <v>0.85714285714285698</v>
      </c>
      <c r="O6282">
        <v>0.14285714285714199</v>
      </c>
      <c r="P6282" s="9">
        <v>0</v>
      </c>
      <c r="R6282" s="8"/>
      <c r="S6282" s="8" t="s">
        <v>10931</v>
      </c>
      <c r="T6282">
        <v>175980000</v>
      </c>
      <c r="U6282">
        <v>258515000</v>
      </c>
      <c r="V6282">
        <v>373500000</v>
      </c>
      <c r="W6282">
        <v>86461000</v>
      </c>
      <c r="X6282">
        <v>168856000</v>
      </c>
      <c r="Y6282">
        <v>74267000</v>
      </c>
      <c r="Z6282">
        <v>86539000</v>
      </c>
      <c r="AA6282">
        <v>84754000</v>
      </c>
      <c r="AB6282">
        <v>74129000</v>
      </c>
      <c r="AC6282">
        <v>7</v>
      </c>
      <c r="AD6282">
        <v>10625000</v>
      </c>
      <c r="AE6282">
        <v>2000</v>
      </c>
      <c r="AF6282" t="s">
        <v>54</v>
      </c>
      <c r="AG6282">
        <v>0</v>
      </c>
      <c r="AH6282" t="s">
        <v>55</v>
      </c>
      <c r="AI6282" t="s">
        <v>55</v>
      </c>
      <c r="AJ6282">
        <v>1</v>
      </c>
      <c r="AK6282">
        <v>0</v>
      </c>
      <c r="AL6282" s="8"/>
      <c r="AM6282" s="10">
        <f t="shared" si="882"/>
        <v>2014</v>
      </c>
      <c r="AN6282">
        <f t="shared" si="883"/>
        <v>0</v>
      </c>
      <c r="AO6282">
        <f t="shared" si="889"/>
        <v>0</v>
      </c>
      <c r="AP6282">
        <f t="shared" si="884"/>
        <v>0</v>
      </c>
      <c r="AQ6282">
        <f t="shared" si="885"/>
        <v>1</v>
      </c>
      <c r="AR6282">
        <f t="shared" si="886"/>
        <v>0</v>
      </c>
      <c r="AS6282">
        <f t="shared" si="887"/>
        <v>0</v>
      </c>
      <c r="AT6282">
        <f t="shared" si="888"/>
        <v>0</v>
      </c>
      <c r="AU6282">
        <f t="shared" si="888"/>
        <v>0</v>
      </c>
      <c r="AV6282">
        <f t="shared" si="890"/>
        <v>0</v>
      </c>
    </row>
    <row r="6283" spans="1:48" x14ac:dyDescent="0.25">
      <c r="A6283" s="5">
        <v>6354</v>
      </c>
      <c r="B6283" s="5" t="s">
        <v>14324</v>
      </c>
      <c r="C6283" s="5" t="s">
        <v>14325</v>
      </c>
      <c r="D6283" s="6" t="s">
        <v>14326</v>
      </c>
      <c r="E6283">
        <v>2</v>
      </c>
      <c r="F6283" s="7">
        <v>0.60975759529999995</v>
      </c>
      <c r="G6283" s="7">
        <v>0</v>
      </c>
      <c r="H6283" t="s">
        <v>14327</v>
      </c>
      <c r="I6283">
        <v>0</v>
      </c>
      <c r="J6283">
        <v>0</v>
      </c>
      <c r="K6283">
        <v>50000</v>
      </c>
      <c r="L6283" t="s">
        <v>52</v>
      </c>
      <c r="M6283" s="8" t="s">
        <v>53</v>
      </c>
      <c r="N6283" s="8">
        <v>0.85714285714285698</v>
      </c>
      <c r="O6283">
        <v>0.14285714285714199</v>
      </c>
      <c r="P6283" s="9">
        <v>0</v>
      </c>
      <c r="Q6283">
        <v>30000</v>
      </c>
      <c r="R6283" s="8"/>
      <c r="S6283" s="8"/>
      <c r="AA6283">
        <v>2369242</v>
      </c>
      <c r="AB6283">
        <v>0</v>
      </c>
      <c r="AC6283">
        <v>12</v>
      </c>
      <c r="AD6283">
        <v>0</v>
      </c>
      <c r="AE6283">
        <v>2011</v>
      </c>
      <c r="AF6283" t="s">
        <v>68</v>
      </c>
      <c r="AG6283">
        <v>100000</v>
      </c>
      <c r="AH6283" t="s">
        <v>55</v>
      </c>
      <c r="AI6283" t="s">
        <v>55</v>
      </c>
      <c r="AJ6283">
        <v>1</v>
      </c>
      <c r="AK6283">
        <v>62100</v>
      </c>
      <c r="AL6283" s="8" t="s">
        <v>14341</v>
      </c>
      <c r="AM6283" s="10">
        <f t="shared" si="882"/>
        <v>2018</v>
      </c>
      <c r="AN6283">
        <f t="shared" si="883"/>
        <v>1</v>
      </c>
      <c r="AO6283">
        <f t="shared" si="889"/>
        <v>0</v>
      </c>
      <c r="AP6283">
        <f t="shared" si="884"/>
        <v>0</v>
      </c>
      <c r="AQ6283">
        <f t="shared" si="885"/>
        <v>1</v>
      </c>
      <c r="AR6283">
        <f t="shared" si="886"/>
        <v>0</v>
      </c>
      <c r="AS6283">
        <f t="shared" si="887"/>
        <v>0</v>
      </c>
      <c r="AT6283">
        <f t="shared" si="888"/>
        <v>0</v>
      </c>
      <c r="AU6283">
        <f t="shared" si="888"/>
        <v>0</v>
      </c>
      <c r="AV6283" t="str">
        <f t="shared" si="890"/>
        <v>2020-11-16T15:20:10</v>
      </c>
    </row>
    <row r="6284" spans="1:48" x14ac:dyDescent="0.25">
      <c r="A6284" s="5">
        <v>6355</v>
      </c>
      <c r="B6284" s="5" t="s">
        <v>4728</v>
      </c>
      <c r="C6284" s="5" t="s">
        <v>4729</v>
      </c>
      <c r="D6284" s="6" t="s">
        <v>4730</v>
      </c>
      <c r="E6284">
        <v>24</v>
      </c>
      <c r="F6284" s="7">
        <v>0.39444311240000002</v>
      </c>
      <c r="G6284" s="7">
        <v>0</v>
      </c>
      <c r="H6284" t="s">
        <v>4731</v>
      </c>
      <c r="I6284">
        <v>15</v>
      </c>
      <c r="J6284">
        <v>144651.38</v>
      </c>
      <c r="K6284">
        <v>450000</v>
      </c>
      <c r="L6284" t="s">
        <v>7359</v>
      </c>
      <c r="M6284" s="8" t="s">
        <v>63</v>
      </c>
      <c r="N6284" s="8">
        <v>1</v>
      </c>
      <c r="O6284">
        <v>0</v>
      </c>
      <c r="P6284" s="9">
        <v>0</v>
      </c>
      <c r="R6284" s="8"/>
      <c r="S6284" s="8"/>
      <c r="AJ6284">
        <v>0.84994236450000005</v>
      </c>
      <c r="AL6284" s="8"/>
      <c r="AM6284" s="10">
        <f t="shared" si="882"/>
        <v>2013</v>
      </c>
      <c r="AN6284">
        <f t="shared" si="883"/>
        <v>0</v>
      </c>
      <c r="AO6284">
        <f t="shared" si="889"/>
        <v>0</v>
      </c>
      <c r="AP6284">
        <f t="shared" si="884"/>
        <v>1</v>
      </c>
      <c r="AQ6284">
        <f t="shared" si="885"/>
        <v>0</v>
      </c>
      <c r="AR6284">
        <f t="shared" si="886"/>
        <v>0</v>
      </c>
      <c r="AS6284">
        <f t="shared" si="887"/>
        <v>0</v>
      </c>
      <c r="AT6284">
        <f t="shared" si="888"/>
        <v>0</v>
      </c>
      <c r="AU6284">
        <f t="shared" si="888"/>
        <v>0</v>
      </c>
      <c r="AV6284">
        <f t="shared" si="890"/>
        <v>0</v>
      </c>
    </row>
    <row r="6285" spans="1:48" x14ac:dyDescent="0.25">
      <c r="A6285" s="5">
        <v>6356</v>
      </c>
      <c r="B6285" s="5" t="s">
        <v>594</v>
      </c>
      <c r="C6285" s="5" t="s">
        <v>595</v>
      </c>
      <c r="D6285" s="6" t="s">
        <v>596</v>
      </c>
      <c r="E6285">
        <v>27</v>
      </c>
      <c r="F6285" s="7">
        <v>0.49182491410000001</v>
      </c>
      <c r="G6285" s="7">
        <v>0</v>
      </c>
      <c r="H6285" t="s">
        <v>597</v>
      </c>
      <c r="I6285">
        <v>63</v>
      </c>
      <c r="J6285">
        <v>2836656</v>
      </c>
      <c r="K6285">
        <v>4000000</v>
      </c>
      <c r="L6285" t="s">
        <v>7359</v>
      </c>
      <c r="M6285" s="8" t="s">
        <v>63</v>
      </c>
      <c r="N6285" s="8">
        <v>1</v>
      </c>
      <c r="O6285">
        <v>0</v>
      </c>
      <c r="P6285" s="9">
        <v>0</v>
      </c>
      <c r="R6285" s="8"/>
      <c r="S6285" s="8"/>
      <c r="AJ6285">
        <v>0.99150478019999999</v>
      </c>
      <c r="AL6285" s="8"/>
      <c r="AM6285" s="10">
        <f t="shared" si="882"/>
        <v>2008</v>
      </c>
      <c r="AN6285">
        <f t="shared" si="883"/>
        <v>0</v>
      </c>
      <c r="AO6285">
        <f t="shared" si="889"/>
        <v>0</v>
      </c>
      <c r="AP6285">
        <f t="shared" si="884"/>
        <v>1</v>
      </c>
      <c r="AQ6285">
        <f t="shared" si="885"/>
        <v>0</v>
      </c>
      <c r="AR6285">
        <f t="shared" si="886"/>
        <v>0</v>
      </c>
      <c r="AS6285">
        <f t="shared" si="887"/>
        <v>0</v>
      </c>
      <c r="AT6285">
        <f t="shared" si="888"/>
        <v>0</v>
      </c>
      <c r="AU6285">
        <f t="shared" si="888"/>
        <v>0</v>
      </c>
      <c r="AV6285">
        <f t="shared" si="890"/>
        <v>0</v>
      </c>
    </row>
    <row r="6286" spans="1:48" x14ac:dyDescent="0.25">
      <c r="A6286" s="5">
        <v>6357</v>
      </c>
      <c r="B6286" s="5" t="s">
        <v>6413</v>
      </c>
      <c r="C6286" s="5" t="s">
        <v>6414</v>
      </c>
      <c r="D6286" s="6" t="s">
        <v>6415</v>
      </c>
      <c r="E6286">
        <v>5</v>
      </c>
      <c r="F6286" s="7">
        <v>0.46014699590000002</v>
      </c>
      <c r="G6286" s="7">
        <v>0</v>
      </c>
      <c r="H6286" t="s">
        <v>793</v>
      </c>
      <c r="I6286">
        <v>30</v>
      </c>
      <c r="J6286">
        <v>462717.79</v>
      </c>
      <c r="K6286">
        <v>370000</v>
      </c>
      <c r="L6286" t="s">
        <v>52</v>
      </c>
      <c r="M6286" s="8" t="s">
        <v>53</v>
      </c>
      <c r="N6286" s="8">
        <v>0.85714285714285698</v>
      </c>
      <c r="O6286">
        <v>0.14285714285714199</v>
      </c>
      <c r="P6286" s="9">
        <v>-0.76816190666904305</v>
      </c>
      <c r="Q6286">
        <v>370000</v>
      </c>
      <c r="R6286" s="8"/>
      <c r="S6286" s="8" t="s">
        <v>329</v>
      </c>
      <c r="T6286">
        <v>8677386</v>
      </c>
      <c r="U6286">
        <v>4053661</v>
      </c>
      <c r="V6286">
        <v>9683541</v>
      </c>
      <c r="W6286">
        <v>1277473</v>
      </c>
      <c r="X6286">
        <v>5152406</v>
      </c>
      <c r="Y6286">
        <v>4457149</v>
      </c>
      <c r="Z6286">
        <v>3274958</v>
      </c>
      <c r="AA6286">
        <v>20421216</v>
      </c>
      <c r="AB6286">
        <v>9434729</v>
      </c>
      <c r="AC6286">
        <v>12</v>
      </c>
      <c r="AD6286">
        <v>10986487</v>
      </c>
      <c r="AE6286">
        <v>2003</v>
      </c>
      <c r="AF6286" t="s">
        <v>54</v>
      </c>
      <c r="AG6286">
        <v>801000</v>
      </c>
      <c r="AH6286" t="s">
        <v>55</v>
      </c>
      <c r="AI6286" t="s">
        <v>55</v>
      </c>
      <c r="AJ6286">
        <v>1</v>
      </c>
      <c r="AK6286">
        <v>495000</v>
      </c>
      <c r="AL6286" s="8" t="s">
        <v>14342</v>
      </c>
      <c r="AM6286" s="10">
        <f t="shared" si="882"/>
        <v>2016</v>
      </c>
      <c r="AN6286">
        <f t="shared" si="883"/>
        <v>1</v>
      </c>
      <c r="AO6286">
        <f t="shared" si="889"/>
        <v>0</v>
      </c>
      <c r="AP6286">
        <f t="shared" si="884"/>
        <v>0</v>
      </c>
      <c r="AQ6286">
        <f t="shared" si="885"/>
        <v>1</v>
      </c>
      <c r="AR6286">
        <f t="shared" si="886"/>
        <v>0</v>
      </c>
      <c r="AS6286">
        <f t="shared" si="887"/>
        <v>0</v>
      </c>
      <c r="AT6286">
        <f t="shared" si="888"/>
        <v>0</v>
      </c>
      <c r="AU6286">
        <f t="shared" si="888"/>
        <v>0</v>
      </c>
      <c r="AV6286" t="str">
        <f t="shared" si="890"/>
        <v>2020-11-16T15:21:22</v>
      </c>
    </row>
    <row r="6287" spans="1:48" x14ac:dyDescent="0.25">
      <c r="A6287" s="5">
        <v>6358</v>
      </c>
      <c r="B6287" s="5" t="s">
        <v>594</v>
      </c>
      <c r="C6287" s="5" t="s">
        <v>595</v>
      </c>
      <c r="D6287" s="6" t="s">
        <v>596</v>
      </c>
      <c r="E6287">
        <v>27</v>
      </c>
      <c r="F6287" s="7">
        <v>0.49182491410000001</v>
      </c>
      <c r="G6287" s="7">
        <v>0</v>
      </c>
      <c r="H6287" t="s">
        <v>597</v>
      </c>
      <c r="I6287">
        <v>63</v>
      </c>
      <c r="J6287">
        <v>2836656</v>
      </c>
      <c r="K6287">
        <v>4000000</v>
      </c>
      <c r="L6287" t="s">
        <v>7359</v>
      </c>
      <c r="M6287" s="8" t="s">
        <v>63</v>
      </c>
      <c r="N6287" s="8">
        <v>1</v>
      </c>
      <c r="O6287">
        <v>0</v>
      </c>
      <c r="P6287" s="9">
        <v>0</v>
      </c>
      <c r="R6287" s="8"/>
      <c r="S6287" s="8"/>
      <c r="AJ6287">
        <v>0.99150478019999999</v>
      </c>
      <c r="AL6287" s="8"/>
      <c r="AM6287" s="10">
        <f t="shared" si="882"/>
        <v>2008</v>
      </c>
      <c r="AN6287">
        <f t="shared" si="883"/>
        <v>0</v>
      </c>
      <c r="AO6287">
        <f t="shared" si="889"/>
        <v>0</v>
      </c>
      <c r="AP6287">
        <f t="shared" si="884"/>
        <v>1</v>
      </c>
      <c r="AQ6287">
        <f t="shared" si="885"/>
        <v>0</v>
      </c>
      <c r="AR6287">
        <f t="shared" si="886"/>
        <v>0</v>
      </c>
      <c r="AS6287">
        <f t="shared" si="887"/>
        <v>0</v>
      </c>
      <c r="AT6287">
        <f t="shared" si="888"/>
        <v>0</v>
      </c>
      <c r="AU6287">
        <f t="shared" si="888"/>
        <v>0</v>
      </c>
      <c r="AV6287">
        <f t="shared" si="890"/>
        <v>0</v>
      </c>
    </row>
    <row r="6288" spans="1:48" x14ac:dyDescent="0.25">
      <c r="A6288" s="5">
        <v>6359</v>
      </c>
      <c r="B6288" s="5" t="s">
        <v>594</v>
      </c>
      <c r="C6288" s="5" t="s">
        <v>595</v>
      </c>
      <c r="D6288" s="6" t="s">
        <v>596</v>
      </c>
      <c r="E6288">
        <v>27</v>
      </c>
      <c r="F6288" s="7">
        <v>0.49182491410000001</v>
      </c>
      <c r="G6288" s="7">
        <v>0</v>
      </c>
      <c r="H6288" t="s">
        <v>597</v>
      </c>
      <c r="I6288">
        <v>63</v>
      </c>
      <c r="J6288">
        <v>2836656</v>
      </c>
      <c r="K6288">
        <v>4500000</v>
      </c>
      <c r="L6288" t="s">
        <v>7359</v>
      </c>
      <c r="M6288" s="8" t="s">
        <v>63</v>
      </c>
      <c r="N6288" s="8">
        <v>1</v>
      </c>
      <c r="O6288">
        <v>0</v>
      </c>
      <c r="P6288" s="9">
        <v>0</v>
      </c>
      <c r="R6288" s="8"/>
      <c r="S6288" s="8"/>
      <c r="AJ6288">
        <v>0.99150478019999999</v>
      </c>
      <c r="AL6288" s="8"/>
      <c r="AM6288" s="10">
        <f t="shared" si="882"/>
        <v>2008</v>
      </c>
      <c r="AN6288">
        <f t="shared" si="883"/>
        <v>0</v>
      </c>
      <c r="AO6288">
        <f t="shared" si="889"/>
        <v>0</v>
      </c>
      <c r="AP6288">
        <f t="shared" si="884"/>
        <v>1</v>
      </c>
      <c r="AQ6288">
        <f t="shared" si="885"/>
        <v>0</v>
      </c>
      <c r="AR6288">
        <f t="shared" si="886"/>
        <v>0</v>
      </c>
      <c r="AS6288">
        <f t="shared" si="887"/>
        <v>0</v>
      </c>
      <c r="AT6288">
        <f t="shared" si="888"/>
        <v>0</v>
      </c>
      <c r="AU6288">
        <f t="shared" si="888"/>
        <v>0</v>
      </c>
      <c r="AV6288">
        <f t="shared" si="890"/>
        <v>0</v>
      </c>
    </row>
    <row r="6289" spans="1:48" x14ac:dyDescent="0.25">
      <c r="A6289" s="5">
        <v>6360</v>
      </c>
      <c r="B6289" s="5" t="s">
        <v>6440</v>
      </c>
      <c r="C6289" s="5" t="s">
        <v>6441</v>
      </c>
      <c r="D6289" s="6" t="s">
        <v>6442</v>
      </c>
      <c r="E6289">
        <v>5</v>
      </c>
      <c r="F6289" s="7">
        <v>0.4050872901</v>
      </c>
      <c r="G6289" s="7">
        <v>0</v>
      </c>
      <c r="H6289" t="s">
        <v>240</v>
      </c>
      <c r="I6289">
        <v>52</v>
      </c>
      <c r="J6289">
        <v>46501.19</v>
      </c>
      <c r="K6289">
        <v>50000</v>
      </c>
      <c r="L6289" t="s">
        <v>52</v>
      </c>
      <c r="M6289" s="8" t="s">
        <v>53</v>
      </c>
      <c r="N6289" s="8">
        <v>0.75</v>
      </c>
      <c r="O6289">
        <v>0.249999999999999</v>
      </c>
      <c r="P6289" s="9">
        <v>0</v>
      </c>
      <c r="Q6289">
        <v>30000</v>
      </c>
      <c r="R6289" s="8"/>
      <c r="S6289" s="8" t="s">
        <v>3684</v>
      </c>
      <c r="T6289">
        <v>433119</v>
      </c>
      <c r="U6289">
        <v>64737</v>
      </c>
      <c r="V6289">
        <v>743980</v>
      </c>
      <c r="W6289">
        <v>679242</v>
      </c>
      <c r="X6289">
        <v>0</v>
      </c>
      <c r="Y6289">
        <v>0</v>
      </c>
      <c r="Z6289">
        <v>263846</v>
      </c>
      <c r="AA6289">
        <v>354600</v>
      </c>
      <c r="AB6289">
        <v>295780</v>
      </c>
      <c r="AC6289">
        <v>12</v>
      </c>
      <c r="AD6289">
        <v>58820</v>
      </c>
      <c r="AE6289">
        <v>2002</v>
      </c>
      <c r="AF6289" t="s">
        <v>54</v>
      </c>
      <c r="AG6289">
        <v>0</v>
      </c>
      <c r="AH6289" t="s">
        <v>55</v>
      </c>
      <c r="AI6289" t="s">
        <v>56</v>
      </c>
      <c r="AJ6289">
        <v>1</v>
      </c>
      <c r="AK6289">
        <v>11891</v>
      </c>
      <c r="AL6289" s="8" t="s">
        <v>14343</v>
      </c>
      <c r="AM6289" s="10">
        <f t="shared" si="882"/>
        <v>2018</v>
      </c>
      <c r="AN6289">
        <f t="shared" si="883"/>
        <v>1</v>
      </c>
      <c r="AO6289">
        <f t="shared" si="889"/>
        <v>0</v>
      </c>
      <c r="AP6289">
        <f t="shared" si="884"/>
        <v>0</v>
      </c>
      <c r="AQ6289">
        <f t="shared" si="885"/>
        <v>1</v>
      </c>
      <c r="AR6289">
        <f t="shared" si="886"/>
        <v>0</v>
      </c>
      <c r="AS6289">
        <f t="shared" si="887"/>
        <v>0</v>
      </c>
      <c r="AT6289">
        <f t="shared" si="888"/>
        <v>0</v>
      </c>
      <c r="AU6289">
        <f t="shared" si="888"/>
        <v>1</v>
      </c>
      <c r="AV6289" t="str">
        <f t="shared" si="890"/>
        <v>2020-11-16T15:21:50</v>
      </c>
    </row>
    <row r="6290" spans="1:48" x14ac:dyDescent="0.25">
      <c r="A6290" s="5">
        <v>6361</v>
      </c>
      <c r="B6290" s="5" t="s">
        <v>594</v>
      </c>
      <c r="C6290" s="5" t="s">
        <v>595</v>
      </c>
      <c r="D6290" s="6" t="s">
        <v>596</v>
      </c>
      <c r="E6290">
        <v>27</v>
      </c>
      <c r="F6290" s="7">
        <v>0.49182491410000001</v>
      </c>
      <c r="G6290" s="7">
        <v>0</v>
      </c>
      <c r="H6290" t="s">
        <v>597</v>
      </c>
      <c r="I6290">
        <v>63</v>
      </c>
      <c r="J6290">
        <v>2836656</v>
      </c>
      <c r="K6290">
        <v>4500000</v>
      </c>
      <c r="L6290" t="s">
        <v>7359</v>
      </c>
      <c r="M6290" s="8" t="s">
        <v>63</v>
      </c>
      <c r="N6290" s="8">
        <v>1</v>
      </c>
      <c r="O6290">
        <v>0</v>
      </c>
      <c r="P6290" s="9">
        <v>0</v>
      </c>
      <c r="R6290" s="8"/>
      <c r="S6290" s="8"/>
      <c r="AJ6290">
        <v>0.99150478019999999</v>
      </c>
      <c r="AL6290" s="8"/>
      <c r="AM6290" s="10">
        <f t="shared" si="882"/>
        <v>2008</v>
      </c>
      <c r="AN6290">
        <f t="shared" si="883"/>
        <v>0</v>
      </c>
      <c r="AO6290">
        <f t="shared" si="889"/>
        <v>0</v>
      </c>
      <c r="AP6290">
        <f t="shared" si="884"/>
        <v>1</v>
      </c>
      <c r="AQ6290">
        <f t="shared" si="885"/>
        <v>0</v>
      </c>
      <c r="AR6290">
        <f t="shared" si="886"/>
        <v>0</v>
      </c>
      <c r="AS6290">
        <f t="shared" si="887"/>
        <v>0</v>
      </c>
      <c r="AT6290">
        <f t="shared" si="888"/>
        <v>0</v>
      </c>
      <c r="AU6290">
        <f t="shared" si="888"/>
        <v>0</v>
      </c>
      <c r="AV6290">
        <f t="shared" si="890"/>
        <v>0</v>
      </c>
    </row>
    <row r="6291" spans="1:48" x14ac:dyDescent="0.25">
      <c r="A6291" s="5">
        <v>6362</v>
      </c>
      <c r="B6291" s="5" t="s">
        <v>8548</v>
      </c>
      <c r="C6291" s="5" t="s">
        <v>8549</v>
      </c>
      <c r="D6291" s="6" t="s">
        <v>8550</v>
      </c>
      <c r="E6291">
        <v>26</v>
      </c>
      <c r="F6291" s="7">
        <v>0.46891799169999998</v>
      </c>
      <c r="G6291" s="7">
        <v>0</v>
      </c>
      <c r="H6291" t="s">
        <v>7469</v>
      </c>
      <c r="I6291">
        <v>19</v>
      </c>
      <c r="J6291">
        <v>340109.96</v>
      </c>
      <c r="K6291">
        <v>400000</v>
      </c>
      <c r="L6291" t="s">
        <v>52</v>
      </c>
      <c r="M6291" s="8" t="s">
        <v>86</v>
      </c>
      <c r="N6291" s="8">
        <v>0.53571428571428503</v>
      </c>
      <c r="O6291">
        <v>0.46428571428571402</v>
      </c>
      <c r="P6291" s="9">
        <v>0</v>
      </c>
      <c r="Q6291">
        <v>400000</v>
      </c>
      <c r="R6291" s="8"/>
      <c r="S6291" s="8"/>
      <c r="AA6291">
        <v>0</v>
      </c>
      <c r="AB6291">
        <v>0</v>
      </c>
      <c r="AC6291">
        <v>1</v>
      </c>
      <c r="AD6291">
        <v>0</v>
      </c>
      <c r="AE6291">
        <v>2015</v>
      </c>
      <c r="AF6291" t="s">
        <v>126</v>
      </c>
      <c r="AG6291">
        <v>80000</v>
      </c>
      <c r="AH6291" t="s">
        <v>55</v>
      </c>
      <c r="AI6291" t="s">
        <v>56</v>
      </c>
      <c r="AJ6291">
        <v>1</v>
      </c>
      <c r="AK6291">
        <v>54000</v>
      </c>
      <c r="AL6291" s="8" t="s">
        <v>14344</v>
      </c>
      <c r="AM6291" s="10">
        <f t="shared" si="882"/>
        <v>2020</v>
      </c>
      <c r="AN6291">
        <f t="shared" si="883"/>
        <v>1</v>
      </c>
      <c r="AO6291">
        <f t="shared" si="889"/>
        <v>0</v>
      </c>
      <c r="AP6291">
        <f t="shared" si="884"/>
        <v>0</v>
      </c>
      <c r="AQ6291">
        <f t="shared" si="885"/>
        <v>0</v>
      </c>
      <c r="AR6291">
        <f t="shared" si="886"/>
        <v>1</v>
      </c>
      <c r="AS6291">
        <f t="shared" si="887"/>
        <v>0</v>
      </c>
      <c r="AT6291">
        <f t="shared" si="888"/>
        <v>0</v>
      </c>
      <c r="AU6291">
        <f t="shared" si="888"/>
        <v>1</v>
      </c>
      <c r="AV6291" t="str">
        <f t="shared" si="890"/>
        <v>2020-11-16T15:33:59</v>
      </c>
    </row>
    <row r="6292" spans="1:48" x14ac:dyDescent="0.25">
      <c r="A6292" s="5">
        <v>6363</v>
      </c>
      <c r="B6292" s="5" t="s">
        <v>5292</v>
      </c>
      <c r="C6292" s="5" t="s">
        <v>5293</v>
      </c>
      <c r="D6292" s="6" t="s">
        <v>5294</v>
      </c>
      <c r="E6292">
        <v>13</v>
      </c>
      <c r="F6292" s="7">
        <v>0.2194002789</v>
      </c>
      <c r="G6292" s="7">
        <v>0</v>
      </c>
      <c r="H6292" t="s">
        <v>5295</v>
      </c>
      <c r="I6292">
        <v>33</v>
      </c>
      <c r="J6292">
        <v>5832</v>
      </c>
      <c r="K6292">
        <v>1200000</v>
      </c>
      <c r="L6292" t="s">
        <v>52</v>
      </c>
      <c r="M6292" s="8" t="s">
        <v>74</v>
      </c>
      <c r="N6292" s="8">
        <v>0.48214285714285698</v>
      </c>
      <c r="O6292">
        <v>0.51785714285714202</v>
      </c>
      <c r="P6292" s="9">
        <v>-0.745302013941463</v>
      </c>
      <c r="Q6292">
        <v>1200000</v>
      </c>
      <c r="R6292" s="8"/>
      <c r="S6292" s="8"/>
      <c r="AA6292">
        <v>0</v>
      </c>
      <c r="AB6292">
        <v>0</v>
      </c>
      <c r="AC6292">
        <v>1</v>
      </c>
      <c r="AD6292">
        <v>0</v>
      </c>
      <c r="AE6292">
        <v>2008</v>
      </c>
      <c r="AF6292" t="s">
        <v>121</v>
      </c>
      <c r="AG6292">
        <v>220000</v>
      </c>
      <c r="AH6292" t="s">
        <v>55</v>
      </c>
      <c r="AI6292" t="s">
        <v>56</v>
      </c>
      <c r="AJ6292">
        <v>0.99968678470000005</v>
      </c>
      <c r="AK6292">
        <v>60200</v>
      </c>
      <c r="AL6292" s="8" t="s">
        <v>14345</v>
      </c>
      <c r="AM6292" s="10">
        <f t="shared" si="882"/>
        <v>2013</v>
      </c>
      <c r="AN6292">
        <f t="shared" si="883"/>
        <v>1</v>
      </c>
      <c r="AO6292">
        <f t="shared" si="889"/>
        <v>0</v>
      </c>
      <c r="AP6292">
        <f t="shared" si="884"/>
        <v>0</v>
      </c>
      <c r="AQ6292">
        <f t="shared" si="885"/>
        <v>0</v>
      </c>
      <c r="AR6292">
        <f t="shared" si="886"/>
        <v>0</v>
      </c>
      <c r="AS6292">
        <f t="shared" si="887"/>
        <v>1</v>
      </c>
      <c r="AT6292">
        <f t="shared" si="888"/>
        <v>0</v>
      </c>
      <c r="AU6292">
        <f t="shared" si="888"/>
        <v>1</v>
      </c>
      <c r="AV6292" t="str">
        <f t="shared" si="890"/>
        <v>2020-11-16T16:54:14</v>
      </c>
    </row>
    <row r="6293" spans="1:48" x14ac:dyDescent="0.25">
      <c r="A6293" s="5">
        <v>6364</v>
      </c>
      <c r="B6293" s="5" t="s">
        <v>285</v>
      </c>
      <c r="C6293" s="5" t="s">
        <v>286</v>
      </c>
      <c r="D6293" s="6" t="s">
        <v>287</v>
      </c>
      <c r="E6293">
        <v>10</v>
      </c>
      <c r="F6293" s="7">
        <v>0.3908721543</v>
      </c>
      <c r="G6293" s="7">
        <v>0</v>
      </c>
      <c r="H6293" t="s">
        <v>288</v>
      </c>
      <c r="I6293">
        <v>0</v>
      </c>
      <c r="J6293">
        <v>0</v>
      </c>
      <c r="K6293">
        <v>30000</v>
      </c>
      <c r="L6293" t="s">
        <v>52</v>
      </c>
      <c r="M6293" s="8" t="s">
        <v>53</v>
      </c>
      <c r="N6293" s="8">
        <v>0.69642857142857095</v>
      </c>
      <c r="O6293">
        <v>0.30357142857142799</v>
      </c>
      <c r="P6293" s="9">
        <v>0.80264838680453898</v>
      </c>
      <c r="Q6293">
        <v>30000</v>
      </c>
      <c r="R6293" s="8"/>
      <c r="S6293" s="8"/>
      <c r="AA6293">
        <v>1556668</v>
      </c>
      <c r="AB6293">
        <v>0</v>
      </c>
      <c r="AC6293">
        <v>12</v>
      </c>
      <c r="AD6293">
        <v>0</v>
      </c>
      <c r="AE6293">
        <v>2000</v>
      </c>
      <c r="AF6293" t="s">
        <v>54</v>
      </c>
      <c r="AG6293">
        <v>10000</v>
      </c>
      <c r="AH6293" t="s">
        <v>55</v>
      </c>
      <c r="AI6293" t="s">
        <v>56</v>
      </c>
      <c r="AJ6293">
        <v>1</v>
      </c>
      <c r="AK6293">
        <v>11100</v>
      </c>
      <c r="AL6293" s="8" t="s">
        <v>14346</v>
      </c>
      <c r="AM6293" s="10">
        <f t="shared" si="882"/>
        <v>2014</v>
      </c>
      <c r="AN6293">
        <f t="shared" si="883"/>
        <v>1</v>
      </c>
      <c r="AO6293">
        <f t="shared" si="889"/>
        <v>0</v>
      </c>
      <c r="AP6293">
        <f t="shared" si="884"/>
        <v>0</v>
      </c>
      <c r="AQ6293">
        <f t="shared" si="885"/>
        <v>1</v>
      </c>
      <c r="AR6293">
        <f t="shared" si="886"/>
        <v>0</v>
      </c>
      <c r="AS6293">
        <f t="shared" si="887"/>
        <v>0</v>
      </c>
      <c r="AT6293">
        <f t="shared" si="888"/>
        <v>0</v>
      </c>
      <c r="AU6293">
        <f t="shared" si="888"/>
        <v>1</v>
      </c>
      <c r="AV6293" t="str">
        <f t="shared" si="890"/>
        <v>2020-11-16T15:22:24</v>
      </c>
    </row>
    <row r="6294" spans="1:48" x14ac:dyDescent="0.25">
      <c r="A6294" s="5">
        <v>6365</v>
      </c>
      <c r="B6294" s="5" t="s">
        <v>4524</v>
      </c>
      <c r="C6294" s="5" t="s">
        <v>4525</v>
      </c>
      <c r="D6294" s="6" t="s">
        <v>4526</v>
      </c>
      <c r="E6294">
        <v>23</v>
      </c>
      <c r="F6294" s="7">
        <v>0.52327822859999995</v>
      </c>
      <c r="G6294" s="7">
        <v>0</v>
      </c>
      <c r="H6294" t="s">
        <v>4527</v>
      </c>
      <c r="I6294">
        <v>0</v>
      </c>
      <c r="J6294">
        <v>0</v>
      </c>
      <c r="K6294">
        <v>15000</v>
      </c>
      <c r="L6294" t="s">
        <v>199</v>
      </c>
      <c r="M6294" s="8" t="s">
        <v>74</v>
      </c>
      <c r="N6294" s="8">
        <v>0.35714285714285698</v>
      </c>
      <c r="O6294">
        <v>0.64285714285714202</v>
      </c>
      <c r="P6294" s="9">
        <v>0</v>
      </c>
      <c r="R6294" s="8"/>
      <c r="S6294" s="8" t="s">
        <v>217</v>
      </c>
      <c r="T6294">
        <v>300223</v>
      </c>
      <c r="U6294">
        <v>400688</v>
      </c>
      <c r="V6294">
        <v>320872</v>
      </c>
      <c r="W6294">
        <v>-79816</v>
      </c>
      <c r="X6294">
        <v>0</v>
      </c>
      <c r="Y6294">
        <v>0</v>
      </c>
      <c r="Z6294">
        <v>294650</v>
      </c>
      <c r="AA6294">
        <v>663441</v>
      </c>
      <c r="AB6294">
        <v>0</v>
      </c>
      <c r="AC6294">
        <v>12</v>
      </c>
      <c r="AD6294">
        <v>0</v>
      </c>
      <c r="AE6294">
        <v>2013</v>
      </c>
      <c r="AF6294" t="s">
        <v>68</v>
      </c>
      <c r="AG6294">
        <v>100000</v>
      </c>
      <c r="AH6294" t="s">
        <v>56</v>
      </c>
      <c r="AI6294" t="s">
        <v>56</v>
      </c>
      <c r="AJ6294">
        <v>1</v>
      </c>
      <c r="AK6294">
        <v>0</v>
      </c>
      <c r="AL6294" s="8"/>
      <c r="AM6294" s="10">
        <f t="shared" si="882"/>
        <v>2019</v>
      </c>
      <c r="AN6294">
        <f t="shared" si="883"/>
        <v>0</v>
      </c>
      <c r="AO6294">
        <f t="shared" si="889"/>
        <v>1</v>
      </c>
      <c r="AP6294">
        <f t="shared" si="884"/>
        <v>0</v>
      </c>
      <c r="AQ6294">
        <f t="shared" si="885"/>
        <v>0</v>
      </c>
      <c r="AR6294">
        <f t="shared" si="886"/>
        <v>0</v>
      </c>
      <c r="AS6294">
        <f t="shared" si="887"/>
        <v>1</v>
      </c>
      <c r="AT6294">
        <f t="shared" si="888"/>
        <v>1</v>
      </c>
      <c r="AU6294">
        <f t="shared" si="888"/>
        <v>1</v>
      </c>
      <c r="AV6294">
        <f t="shared" si="890"/>
        <v>0</v>
      </c>
    </row>
    <row r="6295" spans="1:48" x14ac:dyDescent="0.25">
      <c r="A6295" s="5">
        <v>6366</v>
      </c>
      <c r="B6295" s="5" t="s">
        <v>314</v>
      </c>
      <c r="C6295" s="5" t="s">
        <v>315</v>
      </c>
      <c r="D6295" s="6" t="s">
        <v>316</v>
      </c>
      <c r="E6295">
        <v>2</v>
      </c>
      <c r="F6295" s="7">
        <v>0.56071038569999998</v>
      </c>
      <c r="G6295" s="7">
        <v>0</v>
      </c>
      <c r="H6295" t="s">
        <v>317</v>
      </c>
      <c r="I6295">
        <v>55</v>
      </c>
      <c r="J6295">
        <v>5400</v>
      </c>
      <c r="K6295">
        <v>40000</v>
      </c>
      <c r="L6295" t="s">
        <v>52</v>
      </c>
      <c r="M6295" s="8" t="s">
        <v>86</v>
      </c>
      <c r="N6295" s="8">
        <v>0.64285714285714202</v>
      </c>
      <c r="O6295">
        <v>0.35714285714285698</v>
      </c>
      <c r="P6295" s="9">
        <v>0</v>
      </c>
      <c r="Q6295">
        <v>40000</v>
      </c>
      <c r="R6295" s="8"/>
      <c r="S6295" s="8"/>
      <c r="AA6295">
        <v>9223754</v>
      </c>
      <c r="AB6295">
        <v>0</v>
      </c>
      <c r="AC6295">
        <v>12</v>
      </c>
      <c r="AD6295">
        <v>0</v>
      </c>
      <c r="AE6295">
        <v>2015</v>
      </c>
      <c r="AF6295" t="s">
        <v>126</v>
      </c>
      <c r="AG6295">
        <v>0</v>
      </c>
      <c r="AH6295" t="s">
        <v>55</v>
      </c>
      <c r="AI6295" t="s">
        <v>56</v>
      </c>
      <c r="AJ6295">
        <v>1</v>
      </c>
      <c r="AK6295">
        <v>60200</v>
      </c>
      <c r="AL6295" s="8" t="s">
        <v>14347</v>
      </c>
      <c r="AM6295" s="10">
        <f t="shared" si="882"/>
        <v>2018</v>
      </c>
      <c r="AN6295">
        <f t="shared" si="883"/>
        <v>1</v>
      </c>
      <c r="AO6295">
        <f t="shared" si="889"/>
        <v>0</v>
      </c>
      <c r="AP6295">
        <f t="shared" si="884"/>
        <v>0</v>
      </c>
      <c r="AQ6295">
        <f t="shared" si="885"/>
        <v>0</v>
      </c>
      <c r="AR6295">
        <f t="shared" si="886"/>
        <v>1</v>
      </c>
      <c r="AS6295">
        <f t="shared" si="887"/>
        <v>0</v>
      </c>
      <c r="AT6295">
        <f t="shared" si="888"/>
        <v>0</v>
      </c>
      <c r="AU6295">
        <f t="shared" si="888"/>
        <v>1</v>
      </c>
      <c r="AV6295" t="str">
        <f t="shared" si="890"/>
        <v>2020-11-16T15:22:39</v>
      </c>
    </row>
    <row r="6296" spans="1:48" x14ac:dyDescent="0.25">
      <c r="A6296" s="5">
        <v>6367</v>
      </c>
      <c r="B6296" s="5" t="s">
        <v>13428</v>
      </c>
      <c r="C6296" s="5" t="s">
        <v>13429</v>
      </c>
      <c r="D6296" s="6" t="s">
        <v>13430</v>
      </c>
      <c r="E6296">
        <v>3</v>
      </c>
      <c r="F6296" s="7">
        <v>0.61803154950000005</v>
      </c>
      <c r="G6296" s="7">
        <v>0</v>
      </c>
      <c r="H6296" t="s">
        <v>13431</v>
      </c>
      <c r="I6296">
        <v>0</v>
      </c>
      <c r="J6296">
        <v>0</v>
      </c>
      <c r="K6296">
        <v>100000</v>
      </c>
      <c r="L6296" t="s">
        <v>52</v>
      </c>
      <c r="M6296" s="8" t="s">
        <v>86</v>
      </c>
      <c r="N6296" s="8">
        <v>0.53571428571428503</v>
      </c>
      <c r="O6296">
        <v>0.46428571428571402</v>
      </c>
      <c r="P6296" s="9">
        <v>0</v>
      </c>
      <c r="Q6296">
        <v>70000</v>
      </c>
      <c r="R6296" s="8"/>
      <c r="S6296" s="8"/>
      <c r="AA6296">
        <v>0</v>
      </c>
      <c r="AB6296">
        <v>0</v>
      </c>
      <c r="AC6296">
        <v>1</v>
      </c>
      <c r="AD6296">
        <v>0</v>
      </c>
      <c r="AE6296">
        <v>2017</v>
      </c>
      <c r="AF6296" t="s">
        <v>126</v>
      </c>
      <c r="AG6296">
        <v>100000</v>
      </c>
      <c r="AH6296" t="s">
        <v>55</v>
      </c>
      <c r="AI6296" t="s">
        <v>56</v>
      </c>
      <c r="AJ6296">
        <v>1</v>
      </c>
      <c r="AK6296">
        <v>29700</v>
      </c>
      <c r="AL6296" s="8" t="s">
        <v>14348</v>
      </c>
      <c r="AM6296" s="10">
        <f t="shared" si="882"/>
        <v>2020</v>
      </c>
      <c r="AN6296">
        <f t="shared" si="883"/>
        <v>1</v>
      </c>
      <c r="AO6296">
        <f t="shared" si="889"/>
        <v>0</v>
      </c>
      <c r="AP6296">
        <f t="shared" si="884"/>
        <v>0</v>
      </c>
      <c r="AQ6296">
        <f t="shared" si="885"/>
        <v>0</v>
      </c>
      <c r="AR6296">
        <f t="shared" si="886"/>
        <v>1</v>
      </c>
      <c r="AS6296">
        <f t="shared" si="887"/>
        <v>0</v>
      </c>
      <c r="AT6296">
        <f t="shared" si="888"/>
        <v>0</v>
      </c>
      <c r="AU6296">
        <f t="shared" si="888"/>
        <v>1</v>
      </c>
      <c r="AV6296" t="str">
        <f t="shared" si="890"/>
        <v>2020-11-16T16:52:59</v>
      </c>
    </row>
    <row r="6297" spans="1:48" x14ac:dyDescent="0.25">
      <c r="A6297" s="5">
        <v>6368</v>
      </c>
      <c r="B6297" s="5" t="s">
        <v>539</v>
      </c>
      <c r="C6297" s="5" t="s">
        <v>540</v>
      </c>
      <c r="D6297" s="6" t="s">
        <v>541</v>
      </c>
      <c r="E6297" s="9">
        <v>0</v>
      </c>
      <c r="F6297" s="13">
        <v>0</v>
      </c>
      <c r="G6297" s="13"/>
      <c r="H6297" s="9"/>
      <c r="I6297" s="9">
        <v>0</v>
      </c>
      <c r="J6297" s="9">
        <v>0</v>
      </c>
      <c r="K6297" s="9">
        <v>20000</v>
      </c>
      <c r="L6297" s="9" t="s">
        <v>199</v>
      </c>
      <c r="M6297" s="8" t="s">
        <v>53</v>
      </c>
      <c r="N6297" s="8">
        <v>0.78571428571428503</v>
      </c>
      <c r="O6297" s="9">
        <v>0.214285714285714</v>
      </c>
      <c r="P6297" s="9">
        <v>0</v>
      </c>
      <c r="Q6297" s="9"/>
      <c r="R6297" s="8"/>
      <c r="S6297" s="8" t="s">
        <v>217</v>
      </c>
      <c r="T6297" s="9">
        <v>3777522</v>
      </c>
      <c r="U6297" s="9">
        <v>1042658</v>
      </c>
      <c r="V6297" s="9">
        <v>4190258</v>
      </c>
      <c r="W6297" s="9">
        <v>2465366</v>
      </c>
      <c r="X6297" s="9">
        <v>367869</v>
      </c>
      <c r="Y6297" s="9">
        <v>1948276</v>
      </c>
      <c r="Z6297" s="9">
        <v>1173632</v>
      </c>
      <c r="AA6297" s="9">
        <v>4359161</v>
      </c>
      <c r="AB6297" s="9">
        <v>1960746</v>
      </c>
      <c r="AC6297" s="9">
        <v>12</v>
      </c>
      <c r="AD6297" s="9">
        <v>2398415</v>
      </c>
      <c r="AE6297" s="9">
        <v>2000</v>
      </c>
      <c r="AF6297" s="9" t="s">
        <v>54</v>
      </c>
      <c r="AG6297" s="9">
        <v>300000</v>
      </c>
      <c r="AH6297" s="9" t="s">
        <v>55</v>
      </c>
      <c r="AI6297" s="9" t="s">
        <v>56</v>
      </c>
      <c r="AJ6297" s="9">
        <v>0</v>
      </c>
      <c r="AK6297" s="9">
        <v>85775</v>
      </c>
      <c r="AL6297" s="8"/>
      <c r="AM6297" s="10">
        <f t="shared" si="882"/>
        <v>0</v>
      </c>
      <c r="AN6297">
        <f t="shared" si="883"/>
        <v>0</v>
      </c>
      <c r="AO6297">
        <f t="shared" si="889"/>
        <v>1</v>
      </c>
      <c r="AP6297">
        <f t="shared" si="884"/>
        <v>0</v>
      </c>
      <c r="AQ6297">
        <f t="shared" si="885"/>
        <v>1</v>
      </c>
      <c r="AR6297">
        <f t="shared" si="886"/>
        <v>0</v>
      </c>
      <c r="AS6297">
        <f t="shared" si="887"/>
        <v>0</v>
      </c>
      <c r="AT6297">
        <f t="shared" si="888"/>
        <v>0</v>
      </c>
      <c r="AU6297">
        <f t="shared" si="888"/>
        <v>1</v>
      </c>
      <c r="AV6297">
        <f t="shared" si="890"/>
        <v>0</v>
      </c>
    </row>
    <row r="6298" spans="1:48" x14ac:dyDescent="0.25">
      <c r="A6298" s="5">
        <v>6369</v>
      </c>
      <c r="B6298" s="5" t="s">
        <v>7169</v>
      </c>
      <c r="C6298" s="5" t="s">
        <v>7170</v>
      </c>
      <c r="D6298" s="6" t="s">
        <v>7171</v>
      </c>
      <c r="E6298">
        <v>18</v>
      </c>
      <c r="F6298" s="7">
        <v>0.62750578700000004</v>
      </c>
      <c r="G6298" s="7">
        <v>0</v>
      </c>
      <c r="H6298" t="s">
        <v>7172</v>
      </c>
      <c r="I6298">
        <v>24</v>
      </c>
      <c r="J6298">
        <v>34920</v>
      </c>
      <c r="K6298">
        <v>20000</v>
      </c>
      <c r="L6298" t="s">
        <v>62</v>
      </c>
      <c r="M6298" s="8" t="s">
        <v>63</v>
      </c>
      <c r="N6298" s="8">
        <v>1</v>
      </c>
      <c r="O6298">
        <v>0</v>
      </c>
      <c r="P6298" s="9">
        <v>0</v>
      </c>
      <c r="R6298" s="8"/>
      <c r="S6298" s="8"/>
      <c r="AJ6298">
        <v>1</v>
      </c>
      <c r="AL6298" s="8"/>
      <c r="AM6298" s="10">
        <f t="shared" si="882"/>
        <v>2019</v>
      </c>
      <c r="AN6298">
        <f t="shared" si="883"/>
        <v>0</v>
      </c>
      <c r="AO6298">
        <f t="shared" si="889"/>
        <v>0</v>
      </c>
      <c r="AP6298">
        <f t="shared" si="884"/>
        <v>1</v>
      </c>
      <c r="AQ6298">
        <f t="shared" si="885"/>
        <v>0</v>
      </c>
      <c r="AR6298">
        <f t="shared" si="886"/>
        <v>0</v>
      </c>
      <c r="AS6298">
        <f t="shared" si="887"/>
        <v>0</v>
      </c>
      <c r="AT6298">
        <f t="shared" si="888"/>
        <v>0</v>
      </c>
      <c r="AU6298">
        <f t="shared" si="888"/>
        <v>0</v>
      </c>
      <c r="AV6298">
        <f t="shared" si="890"/>
        <v>0</v>
      </c>
    </row>
    <row r="6299" spans="1:48" x14ac:dyDescent="0.25">
      <c r="A6299" s="5">
        <v>6370</v>
      </c>
      <c r="B6299" s="5" t="s">
        <v>2573</v>
      </c>
      <c r="C6299" s="5" t="s">
        <v>2574</v>
      </c>
      <c r="D6299" s="6" t="s">
        <v>2575</v>
      </c>
      <c r="E6299">
        <v>76</v>
      </c>
      <c r="F6299" s="7">
        <v>0.61427131930000001</v>
      </c>
      <c r="G6299" s="7">
        <v>0</v>
      </c>
      <c r="H6299" t="s">
        <v>2576</v>
      </c>
      <c r="I6299">
        <v>0</v>
      </c>
      <c r="J6299">
        <v>0</v>
      </c>
      <c r="K6299">
        <v>50000</v>
      </c>
      <c r="L6299" t="s">
        <v>62</v>
      </c>
      <c r="M6299" s="8" t="s">
        <v>63</v>
      </c>
      <c r="N6299" s="8">
        <v>1</v>
      </c>
      <c r="O6299">
        <v>0</v>
      </c>
      <c r="P6299" s="9">
        <v>0</v>
      </c>
      <c r="R6299" s="8"/>
      <c r="S6299" s="8"/>
      <c r="AJ6299">
        <v>0.95967779740000003</v>
      </c>
      <c r="AL6299" s="8"/>
      <c r="AM6299" s="10">
        <f t="shared" si="882"/>
        <v>2016</v>
      </c>
      <c r="AN6299">
        <f t="shared" si="883"/>
        <v>0</v>
      </c>
      <c r="AO6299">
        <f t="shared" si="889"/>
        <v>0</v>
      </c>
      <c r="AP6299">
        <f t="shared" si="884"/>
        <v>1</v>
      </c>
      <c r="AQ6299">
        <f t="shared" si="885"/>
        <v>0</v>
      </c>
      <c r="AR6299">
        <f t="shared" si="886"/>
        <v>0</v>
      </c>
      <c r="AS6299">
        <f t="shared" si="887"/>
        <v>0</v>
      </c>
      <c r="AT6299">
        <f t="shared" si="888"/>
        <v>0</v>
      </c>
      <c r="AU6299">
        <f t="shared" si="888"/>
        <v>0</v>
      </c>
      <c r="AV6299">
        <f t="shared" si="890"/>
        <v>0</v>
      </c>
    </row>
    <row r="6300" spans="1:48" x14ac:dyDescent="0.25">
      <c r="A6300" s="5">
        <v>6371</v>
      </c>
      <c r="B6300" s="5" t="s">
        <v>14349</v>
      </c>
      <c r="C6300" s="5" t="s">
        <v>14350</v>
      </c>
      <c r="D6300" s="6" t="s">
        <v>14351</v>
      </c>
      <c r="E6300">
        <v>0</v>
      </c>
      <c r="F6300" s="7">
        <v>0.60931372549999996</v>
      </c>
      <c r="G6300" s="7">
        <v>0</v>
      </c>
      <c r="H6300" t="s">
        <v>14352</v>
      </c>
      <c r="I6300">
        <v>0</v>
      </c>
      <c r="J6300">
        <v>0</v>
      </c>
      <c r="K6300">
        <v>50000</v>
      </c>
      <c r="L6300" t="s">
        <v>52</v>
      </c>
      <c r="M6300" s="8" t="s">
        <v>86</v>
      </c>
      <c r="N6300" s="8">
        <v>0.64285714285714202</v>
      </c>
      <c r="O6300">
        <v>0.35714285714285698</v>
      </c>
      <c r="P6300" s="9">
        <v>0</v>
      </c>
      <c r="Q6300">
        <v>20000</v>
      </c>
      <c r="R6300" s="8"/>
      <c r="S6300" s="8"/>
      <c r="AA6300">
        <v>810931</v>
      </c>
      <c r="AB6300">
        <v>0</v>
      </c>
      <c r="AC6300">
        <v>8</v>
      </c>
      <c r="AD6300">
        <v>0</v>
      </c>
      <c r="AE6300">
        <v>2013</v>
      </c>
      <c r="AF6300" t="s">
        <v>68</v>
      </c>
      <c r="AG6300">
        <v>100000</v>
      </c>
      <c r="AH6300" t="s">
        <v>55</v>
      </c>
      <c r="AI6300" t="s">
        <v>56</v>
      </c>
      <c r="AJ6300">
        <v>1</v>
      </c>
      <c r="AK6300">
        <v>54000</v>
      </c>
      <c r="AL6300" s="8" t="s">
        <v>14353</v>
      </c>
      <c r="AM6300" s="10">
        <f t="shared" si="882"/>
        <v>2018</v>
      </c>
      <c r="AN6300">
        <f t="shared" si="883"/>
        <v>1</v>
      </c>
      <c r="AO6300">
        <f t="shared" si="889"/>
        <v>0</v>
      </c>
      <c r="AP6300">
        <f t="shared" si="884"/>
        <v>0</v>
      </c>
      <c r="AQ6300">
        <f t="shared" si="885"/>
        <v>0</v>
      </c>
      <c r="AR6300">
        <f t="shared" si="886"/>
        <v>1</v>
      </c>
      <c r="AS6300">
        <f t="shared" si="887"/>
        <v>0</v>
      </c>
      <c r="AT6300">
        <f t="shared" si="888"/>
        <v>0</v>
      </c>
      <c r="AU6300">
        <f t="shared" si="888"/>
        <v>1</v>
      </c>
      <c r="AV6300" t="str">
        <f t="shared" si="890"/>
        <v>2020-11-16T16:52:08</v>
      </c>
    </row>
    <row r="6301" spans="1:48" x14ac:dyDescent="0.25">
      <c r="A6301" s="5">
        <v>6372</v>
      </c>
      <c r="B6301" s="5" t="s">
        <v>4470</v>
      </c>
      <c r="C6301" s="5" t="s">
        <v>4471</v>
      </c>
      <c r="D6301" s="6" t="s">
        <v>4472</v>
      </c>
      <c r="E6301">
        <v>4</v>
      </c>
      <c r="F6301" s="7">
        <v>0.42358577759999999</v>
      </c>
      <c r="G6301" s="7">
        <v>0</v>
      </c>
      <c r="H6301" t="s">
        <v>4473</v>
      </c>
      <c r="I6301">
        <v>3</v>
      </c>
      <c r="J6301">
        <v>5075.2</v>
      </c>
      <c r="K6301">
        <v>70000</v>
      </c>
      <c r="L6301" t="s">
        <v>52</v>
      </c>
      <c r="M6301" s="8" t="s">
        <v>63</v>
      </c>
      <c r="N6301" s="8">
        <v>0.96428571428571397</v>
      </c>
      <c r="O6301">
        <v>3.5714285714285698E-2</v>
      </c>
      <c r="P6301" s="9">
        <v>0</v>
      </c>
      <c r="Q6301">
        <v>70000</v>
      </c>
      <c r="R6301" s="8"/>
      <c r="S6301" s="8" t="s">
        <v>329</v>
      </c>
      <c r="T6301">
        <v>8817559</v>
      </c>
      <c r="U6301">
        <v>699061</v>
      </c>
      <c r="V6301">
        <v>9796870</v>
      </c>
      <c r="W6301">
        <v>9097808</v>
      </c>
      <c r="X6301">
        <v>0</v>
      </c>
      <c r="Y6301">
        <v>1985467</v>
      </c>
      <c r="Z6301">
        <v>2544300</v>
      </c>
      <c r="AA6301">
        <v>18790402</v>
      </c>
      <c r="AB6301">
        <v>6632690</v>
      </c>
      <c r="AC6301">
        <v>12</v>
      </c>
      <c r="AD6301">
        <v>12157712</v>
      </c>
      <c r="AE6301">
        <v>1998</v>
      </c>
      <c r="AF6301" t="s">
        <v>54</v>
      </c>
      <c r="AG6301">
        <v>300000</v>
      </c>
      <c r="AH6301" t="s">
        <v>55</v>
      </c>
      <c r="AI6301" t="s">
        <v>55</v>
      </c>
      <c r="AJ6301">
        <v>1</v>
      </c>
      <c r="AK6301">
        <v>587400</v>
      </c>
      <c r="AL6301" s="8" t="s">
        <v>14354</v>
      </c>
      <c r="AM6301" s="10">
        <f t="shared" si="882"/>
        <v>2017</v>
      </c>
      <c r="AN6301">
        <f t="shared" si="883"/>
        <v>1</v>
      </c>
      <c r="AO6301">
        <f t="shared" si="889"/>
        <v>0</v>
      </c>
      <c r="AP6301">
        <f t="shared" si="884"/>
        <v>1</v>
      </c>
      <c r="AQ6301">
        <f t="shared" si="885"/>
        <v>0</v>
      </c>
      <c r="AR6301">
        <f t="shared" si="886"/>
        <v>0</v>
      </c>
      <c r="AS6301">
        <f t="shared" si="887"/>
        <v>0</v>
      </c>
      <c r="AT6301">
        <f t="shared" si="888"/>
        <v>0</v>
      </c>
      <c r="AU6301">
        <f t="shared" si="888"/>
        <v>0</v>
      </c>
      <c r="AV6301" t="str">
        <f t="shared" si="890"/>
        <v>2020-11-16T20:05:48</v>
      </c>
    </row>
    <row r="6302" spans="1:48" x14ac:dyDescent="0.25">
      <c r="A6302" s="5">
        <v>6373</v>
      </c>
      <c r="B6302" s="5" t="s">
        <v>11076</v>
      </c>
      <c r="C6302" s="5" t="s">
        <v>11077</v>
      </c>
      <c r="D6302" s="6" t="s">
        <v>11078</v>
      </c>
      <c r="E6302">
        <v>0</v>
      </c>
      <c r="F6302" s="7">
        <v>0</v>
      </c>
      <c r="G6302" s="7"/>
      <c r="H6302" t="s">
        <v>11079</v>
      </c>
      <c r="I6302">
        <v>0</v>
      </c>
      <c r="J6302">
        <v>0</v>
      </c>
      <c r="K6302">
        <v>170000</v>
      </c>
      <c r="L6302" t="s">
        <v>52</v>
      </c>
      <c r="M6302" s="8" t="s">
        <v>63</v>
      </c>
      <c r="N6302" s="8">
        <v>0.91071428571428503</v>
      </c>
      <c r="O6302">
        <v>8.9285714285714204E-2</v>
      </c>
      <c r="P6302" s="9">
        <v>0</v>
      </c>
      <c r="Q6302">
        <v>170000</v>
      </c>
      <c r="R6302" s="8"/>
      <c r="S6302" s="8" t="s">
        <v>329</v>
      </c>
      <c r="T6302">
        <v>1118886000</v>
      </c>
      <c r="U6302">
        <v>523360000</v>
      </c>
      <c r="V6302">
        <v>1875589</v>
      </c>
      <c r="W6302">
        <v>863917000</v>
      </c>
      <c r="X6302">
        <v>611566000</v>
      </c>
      <c r="Y6302">
        <v>528542000</v>
      </c>
      <c r="Z6302">
        <v>407080000</v>
      </c>
      <c r="AA6302">
        <v>1523427000</v>
      </c>
      <c r="AB6302">
        <v>779788000</v>
      </c>
      <c r="AC6302">
        <v>12</v>
      </c>
      <c r="AD6302">
        <v>743639000</v>
      </c>
      <c r="AE6302">
        <v>1966</v>
      </c>
      <c r="AF6302" t="s">
        <v>54</v>
      </c>
      <c r="AG6302">
        <v>440077657</v>
      </c>
      <c r="AH6302" t="s">
        <v>55</v>
      </c>
      <c r="AI6302" t="s">
        <v>55</v>
      </c>
      <c r="AJ6302">
        <v>0</v>
      </c>
      <c r="AK6302">
        <v>35535864</v>
      </c>
      <c r="AL6302" s="8" t="s">
        <v>14355</v>
      </c>
      <c r="AM6302" s="10">
        <f t="shared" si="882"/>
        <v>2020</v>
      </c>
      <c r="AN6302">
        <f t="shared" si="883"/>
        <v>1</v>
      </c>
      <c r="AO6302">
        <f t="shared" si="889"/>
        <v>0</v>
      </c>
      <c r="AP6302">
        <f t="shared" si="884"/>
        <v>1</v>
      </c>
      <c r="AQ6302">
        <f t="shared" si="885"/>
        <v>0</v>
      </c>
      <c r="AR6302">
        <f t="shared" si="886"/>
        <v>0</v>
      </c>
      <c r="AS6302">
        <f t="shared" si="887"/>
        <v>0</v>
      </c>
      <c r="AT6302">
        <f t="shared" si="888"/>
        <v>0</v>
      </c>
      <c r="AU6302">
        <f t="shared" si="888"/>
        <v>0</v>
      </c>
      <c r="AV6302" t="str">
        <f t="shared" si="890"/>
        <v>2020-11-16T20:06:09</v>
      </c>
    </row>
    <row r="6303" spans="1:48" x14ac:dyDescent="0.25">
      <c r="A6303" s="5">
        <v>6374</v>
      </c>
      <c r="B6303" s="5" t="s">
        <v>1233</v>
      </c>
      <c r="C6303" s="5" t="s">
        <v>1234</v>
      </c>
      <c r="D6303" s="6" t="s">
        <v>1235</v>
      </c>
      <c r="E6303">
        <v>5</v>
      </c>
      <c r="F6303" s="7">
        <v>0.61394768919999998</v>
      </c>
      <c r="G6303" s="7">
        <v>0</v>
      </c>
      <c r="H6303" t="s">
        <v>1236</v>
      </c>
      <c r="I6303">
        <v>0</v>
      </c>
      <c r="J6303">
        <v>0</v>
      </c>
      <c r="K6303">
        <v>55000</v>
      </c>
      <c r="L6303" t="s">
        <v>52</v>
      </c>
      <c r="M6303" s="8" t="s">
        <v>53</v>
      </c>
      <c r="N6303" s="8">
        <v>0.73214285714285698</v>
      </c>
      <c r="O6303">
        <v>0.26785714285714202</v>
      </c>
      <c r="P6303" s="9">
        <v>0.86602540378443904</v>
      </c>
      <c r="Q6303">
        <v>55000</v>
      </c>
      <c r="R6303" s="8"/>
      <c r="S6303" s="8" t="s">
        <v>329</v>
      </c>
      <c r="T6303">
        <v>4453664</v>
      </c>
      <c r="U6303">
        <v>8781128</v>
      </c>
      <c r="V6303">
        <v>6514537</v>
      </c>
      <c r="W6303">
        <v>-2374209</v>
      </c>
      <c r="X6303">
        <v>1917260</v>
      </c>
      <c r="Y6303">
        <v>0</v>
      </c>
      <c r="Z6303">
        <v>4399601</v>
      </c>
      <c r="AA6303">
        <v>14942300</v>
      </c>
      <c r="AB6303">
        <v>5455181</v>
      </c>
      <c r="AC6303">
        <v>12</v>
      </c>
      <c r="AD6303">
        <v>9487119</v>
      </c>
      <c r="AE6303">
        <v>1996</v>
      </c>
      <c r="AF6303" t="s">
        <v>54</v>
      </c>
      <c r="AG6303">
        <v>40000</v>
      </c>
      <c r="AH6303" t="s">
        <v>55</v>
      </c>
      <c r="AI6303" t="s">
        <v>55</v>
      </c>
      <c r="AJ6303">
        <v>1</v>
      </c>
      <c r="AK6303">
        <v>284800</v>
      </c>
      <c r="AL6303" s="8" t="s">
        <v>14356</v>
      </c>
      <c r="AM6303" s="10">
        <f t="shared" si="882"/>
        <v>2014</v>
      </c>
      <c r="AN6303">
        <f t="shared" si="883"/>
        <v>1</v>
      </c>
      <c r="AO6303">
        <f t="shared" si="889"/>
        <v>0</v>
      </c>
      <c r="AP6303">
        <f t="shared" si="884"/>
        <v>0</v>
      </c>
      <c r="AQ6303">
        <f t="shared" si="885"/>
        <v>1</v>
      </c>
      <c r="AR6303">
        <f t="shared" si="886"/>
        <v>0</v>
      </c>
      <c r="AS6303">
        <f t="shared" si="887"/>
        <v>0</v>
      </c>
      <c r="AT6303">
        <f t="shared" si="888"/>
        <v>0</v>
      </c>
      <c r="AU6303">
        <f t="shared" si="888"/>
        <v>0</v>
      </c>
      <c r="AV6303" t="str">
        <f t="shared" si="890"/>
        <v>2020-11-16T20:07:41</v>
      </c>
    </row>
    <row r="6304" spans="1:48" x14ac:dyDescent="0.25">
      <c r="A6304" s="5">
        <v>6375</v>
      </c>
      <c r="B6304" s="5" t="s">
        <v>539</v>
      </c>
      <c r="C6304" s="5" t="s">
        <v>540</v>
      </c>
      <c r="D6304" s="6" t="s">
        <v>541</v>
      </c>
      <c r="E6304">
        <v>34</v>
      </c>
      <c r="F6304" s="7">
        <v>0.248667476</v>
      </c>
      <c r="G6304" s="7">
        <v>0</v>
      </c>
      <c r="H6304" t="s">
        <v>542</v>
      </c>
      <c r="I6304">
        <v>253</v>
      </c>
      <c r="J6304">
        <v>109200</v>
      </c>
      <c r="K6304">
        <v>15000</v>
      </c>
      <c r="L6304" t="s">
        <v>52</v>
      </c>
      <c r="M6304" s="8" t="s">
        <v>86</v>
      </c>
      <c r="N6304" s="8">
        <v>0.58928571428571397</v>
      </c>
      <c r="O6304">
        <v>0.41071428571428498</v>
      </c>
      <c r="P6304" s="9">
        <v>-0.80426925175044806</v>
      </c>
      <c r="Q6304">
        <v>18000</v>
      </c>
      <c r="R6304" s="8"/>
      <c r="S6304" s="8" t="s">
        <v>217</v>
      </c>
      <c r="T6304">
        <v>3777522</v>
      </c>
      <c r="U6304">
        <v>1042658</v>
      </c>
      <c r="V6304">
        <v>4190258</v>
      </c>
      <c r="W6304">
        <v>2465366</v>
      </c>
      <c r="X6304">
        <v>367869</v>
      </c>
      <c r="Y6304">
        <v>1948276</v>
      </c>
      <c r="Z6304">
        <v>1173632</v>
      </c>
      <c r="AA6304">
        <v>4359161</v>
      </c>
      <c r="AB6304">
        <v>0</v>
      </c>
      <c r="AC6304">
        <v>12</v>
      </c>
      <c r="AD6304">
        <v>0</v>
      </c>
      <c r="AE6304">
        <v>2000</v>
      </c>
      <c r="AF6304" t="s">
        <v>54</v>
      </c>
      <c r="AG6304">
        <v>300000</v>
      </c>
      <c r="AH6304" t="s">
        <v>55</v>
      </c>
      <c r="AI6304" t="s">
        <v>56</v>
      </c>
      <c r="AJ6304">
        <v>0.40950778040000002</v>
      </c>
      <c r="AK6304">
        <v>85775</v>
      </c>
      <c r="AL6304" s="8" t="s">
        <v>14357</v>
      </c>
      <c r="AM6304" s="10">
        <f t="shared" si="882"/>
        <v>2016</v>
      </c>
      <c r="AN6304">
        <f t="shared" si="883"/>
        <v>1</v>
      </c>
      <c r="AO6304">
        <f t="shared" si="889"/>
        <v>0</v>
      </c>
      <c r="AP6304">
        <f t="shared" si="884"/>
        <v>0</v>
      </c>
      <c r="AQ6304">
        <f t="shared" si="885"/>
        <v>0</v>
      </c>
      <c r="AR6304">
        <f t="shared" si="886"/>
        <v>1</v>
      </c>
      <c r="AS6304">
        <f t="shared" si="887"/>
        <v>0</v>
      </c>
      <c r="AT6304">
        <f t="shared" si="888"/>
        <v>0</v>
      </c>
      <c r="AU6304">
        <f t="shared" si="888"/>
        <v>1</v>
      </c>
      <c r="AV6304" t="str">
        <f t="shared" si="890"/>
        <v>2020-11-16T20:08:05</v>
      </c>
    </row>
    <row r="6305" spans="1:48" x14ac:dyDescent="0.25">
      <c r="A6305" s="5">
        <v>6376</v>
      </c>
      <c r="B6305" s="5" t="s">
        <v>1939</v>
      </c>
      <c r="C6305" s="5" t="s">
        <v>1940</v>
      </c>
      <c r="D6305" s="6" t="s">
        <v>1941</v>
      </c>
      <c r="E6305">
        <v>4</v>
      </c>
      <c r="F6305" s="7">
        <v>0.47946921749999999</v>
      </c>
      <c r="G6305" s="7">
        <v>0</v>
      </c>
      <c r="H6305" t="s">
        <v>1942</v>
      </c>
      <c r="I6305">
        <v>18</v>
      </c>
      <c r="J6305">
        <v>54535.26</v>
      </c>
      <c r="K6305">
        <v>90000</v>
      </c>
      <c r="L6305" t="s">
        <v>52</v>
      </c>
      <c r="M6305" s="8" t="s">
        <v>63</v>
      </c>
      <c r="N6305" s="8">
        <v>0.91071428571428503</v>
      </c>
      <c r="O6305">
        <v>8.9285714285714204E-2</v>
      </c>
      <c r="P6305" s="9">
        <v>0</v>
      </c>
      <c r="Q6305">
        <v>50000</v>
      </c>
      <c r="R6305" s="8"/>
      <c r="S6305" s="8" t="s">
        <v>329</v>
      </c>
      <c r="T6305">
        <v>551493</v>
      </c>
      <c r="U6305">
        <v>225850</v>
      </c>
      <c r="V6305">
        <v>551493</v>
      </c>
      <c r="W6305">
        <v>267781</v>
      </c>
      <c r="X6305">
        <v>42886</v>
      </c>
      <c r="Y6305">
        <v>133560</v>
      </c>
      <c r="Z6305">
        <v>108133</v>
      </c>
      <c r="AA6305">
        <v>1853472</v>
      </c>
      <c r="AB6305">
        <v>441060</v>
      </c>
      <c r="AC6305">
        <v>12</v>
      </c>
      <c r="AD6305">
        <v>1412412</v>
      </c>
      <c r="AE6305">
        <v>2003</v>
      </c>
      <c r="AF6305" t="s">
        <v>54</v>
      </c>
      <c r="AG6305">
        <v>10000</v>
      </c>
      <c r="AH6305" t="s">
        <v>55</v>
      </c>
      <c r="AI6305" t="s">
        <v>55</v>
      </c>
      <c r="AJ6305">
        <v>1</v>
      </c>
      <c r="AK6305">
        <v>19980</v>
      </c>
      <c r="AL6305" s="8" t="s">
        <v>14358</v>
      </c>
      <c r="AM6305" s="10">
        <f t="shared" si="882"/>
        <v>2006</v>
      </c>
      <c r="AN6305">
        <f t="shared" si="883"/>
        <v>1</v>
      </c>
      <c r="AO6305">
        <f t="shared" si="889"/>
        <v>0</v>
      </c>
      <c r="AP6305">
        <f t="shared" si="884"/>
        <v>1</v>
      </c>
      <c r="AQ6305">
        <f t="shared" si="885"/>
        <v>0</v>
      </c>
      <c r="AR6305">
        <f t="shared" si="886"/>
        <v>0</v>
      </c>
      <c r="AS6305">
        <f t="shared" si="887"/>
        <v>0</v>
      </c>
      <c r="AT6305">
        <f t="shared" si="888"/>
        <v>0</v>
      </c>
      <c r="AU6305">
        <f t="shared" si="888"/>
        <v>0</v>
      </c>
      <c r="AV6305" t="str">
        <f t="shared" si="890"/>
        <v>2020-11-16T20:12:04</v>
      </c>
    </row>
    <row r="6306" spans="1:48" x14ac:dyDescent="0.25">
      <c r="A6306" s="5">
        <v>6377</v>
      </c>
      <c r="B6306" s="5" t="s">
        <v>6899</v>
      </c>
      <c r="C6306" s="5" t="s">
        <v>6900</v>
      </c>
      <c r="D6306" s="6" t="s">
        <v>6901</v>
      </c>
      <c r="E6306">
        <v>32</v>
      </c>
      <c r="F6306" s="7">
        <v>0.57849822699999998</v>
      </c>
      <c r="G6306" s="7">
        <v>0</v>
      </c>
      <c r="H6306" t="s">
        <v>4212</v>
      </c>
      <c r="I6306">
        <v>0</v>
      </c>
      <c r="J6306">
        <v>137676.67000000001</v>
      </c>
      <c r="K6306">
        <v>120000</v>
      </c>
      <c r="L6306" t="s">
        <v>52</v>
      </c>
      <c r="M6306" s="8" t="s">
        <v>86</v>
      </c>
      <c r="N6306" s="8">
        <v>0.66071428571428503</v>
      </c>
      <c r="O6306">
        <v>0.33928571428571402</v>
      </c>
      <c r="P6306" s="9">
        <v>0.86602540378443904</v>
      </c>
      <c r="Q6306">
        <v>120000</v>
      </c>
      <c r="R6306" s="8"/>
      <c r="S6306" s="8" t="s">
        <v>329</v>
      </c>
      <c r="T6306">
        <v>4104488</v>
      </c>
      <c r="U6306">
        <v>3606968</v>
      </c>
      <c r="V6306">
        <v>5925394</v>
      </c>
      <c r="W6306">
        <v>300649</v>
      </c>
      <c r="X6306">
        <v>807531</v>
      </c>
      <c r="Y6306">
        <v>1116015</v>
      </c>
      <c r="Z6306">
        <v>2829685</v>
      </c>
      <c r="AA6306">
        <v>23734313</v>
      </c>
      <c r="AB6306">
        <v>11307288</v>
      </c>
      <c r="AC6306">
        <v>12</v>
      </c>
      <c r="AD6306">
        <v>12427025</v>
      </c>
      <c r="AE6306">
        <v>2017</v>
      </c>
      <c r="AF6306" t="s">
        <v>126</v>
      </c>
      <c r="AG6306">
        <v>1500000</v>
      </c>
      <c r="AH6306" t="s">
        <v>55</v>
      </c>
      <c r="AI6306" t="s">
        <v>55</v>
      </c>
      <c r="AJ6306">
        <v>1</v>
      </c>
      <c r="AK6306">
        <v>284800</v>
      </c>
      <c r="AL6306" s="8" t="s">
        <v>14359</v>
      </c>
      <c r="AM6306" s="10">
        <f t="shared" si="882"/>
        <v>2018</v>
      </c>
      <c r="AN6306">
        <f t="shared" si="883"/>
        <v>1</v>
      </c>
      <c r="AO6306">
        <f t="shared" si="889"/>
        <v>0</v>
      </c>
      <c r="AP6306">
        <f t="shared" si="884"/>
        <v>0</v>
      </c>
      <c r="AQ6306">
        <f t="shared" si="885"/>
        <v>0</v>
      </c>
      <c r="AR6306">
        <f t="shared" si="886"/>
        <v>1</v>
      </c>
      <c r="AS6306">
        <f t="shared" si="887"/>
        <v>0</v>
      </c>
      <c r="AT6306">
        <f t="shared" si="888"/>
        <v>0</v>
      </c>
      <c r="AU6306">
        <f t="shared" si="888"/>
        <v>0</v>
      </c>
      <c r="AV6306" t="str">
        <f t="shared" si="890"/>
        <v>2020-11-16T20:09:30</v>
      </c>
    </row>
    <row r="6307" spans="1:48" x14ac:dyDescent="0.25">
      <c r="A6307" s="5">
        <v>6378</v>
      </c>
      <c r="B6307" s="5" t="s">
        <v>14360</v>
      </c>
      <c r="C6307" s="5" t="s">
        <v>14361</v>
      </c>
      <c r="D6307" s="6" t="s">
        <v>14362</v>
      </c>
      <c r="E6307">
        <v>93</v>
      </c>
      <c r="F6307" s="7">
        <v>0.34447473940000001</v>
      </c>
      <c r="G6307" s="7">
        <v>0</v>
      </c>
      <c r="H6307" t="s">
        <v>14363</v>
      </c>
      <c r="I6307">
        <v>0</v>
      </c>
      <c r="J6307">
        <v>0</v>
      </c>
      <c r="K6307">
        <v>10000</v>
      </c>
      <c r="L6307" t="s">
        <v>52</v>
      </c>
      <c r="M6307" s="8" t="s">
        <v>86</v>
      </c>
      <c r="N6307" s="8">
        <v>0.55357142857142805</v>
      </c>
      <c r="O6307">
        <v>0.44642857142857101</v>
      </c>
      <c r="P6307" s="9">
        <v>0.86602540378443904</v>
      </c>
      <c r="Q6307">
        <v>5000</v>
      </c>
      <c r="R6307" s="8"/>
      <c r="S6307" s="8"/>
      <c r="AA6307">
        <v>85098</v>
      </c>
      <c r="AB6307">
        <v>0</v>
      </c>
      <c r="AC6307">
        <v>6</v>
      </c>
      <c r="AD6307">
        <v>0</v>
      </c>
      <c r="AE6307">
        <v>2015</v>
      </c>
      <c r="AF6307" t="s">
        <v>126</v>
      </c>
      <c r="AG6307">
        <v>62900</v>
      </c>
      <c r="AH6307" t="s">
        <v>55</v>
      </c>
      <c r="AI6307" t="s">
        <v>55</v>
      </c>
      <c r="AJ6307">
        <v>1</v>
      </c>
      <c r="AK6307">
        <v>14800</v>
      </c>
      <c r="AL6307" s="8" t="s">
        <v>14364</v>
      </c>
      <c r="AM6307" s="10">
        <f t="shared" si="882"/>
        <v>2017</v>
      </c>
      <c r="AN6307">
        <f t="shared" si="883"/>
        <v>1</v>
      </c>
      <c r="AO6307">
        <f t="shared" si="889"/>
        <v>0</v>
      </c>
      <c r="AP6307">
        <f t="shared" si="884"/>
        <v>0</v>
      </c>
      <c r="AQ6307">
        <f t="shared" si="885"/>
        <v>0</v>
      </c>
      <c r="AR6307">
        <f t="shared" si="886"/>
        <v>1</v>
      </c>
      <c r="AS6307">
        <f t="shared" si="887"/>
        <v>0</v>
      </c>
      <c r="AT6307">
        <f t="shared" si="888"/>
        <v>0</v>
      </c>
      <c r="AU6307">
        <f t="shared" si="888"/>
        <v>0</v>
      </c>
      <c r="AV6307" t="str">
        <f t="shared" si="890"/>
        <v>2020-11-16T20:12:20</v>
      </c>
    </row>
    <row r="6308" spans="1:48" x14ac:dyDescent="0.25">
      <c r="A6308" s="5">
        <v>6379</v>
      </c>
      <c r="B6308" s="5" t="s">
        <v>2573</v>
      </c>
      <c r="C6308" s="5" t="s">
        <v>2574</v>
      </c>
      <c r="D6308" s="6" t="s">
        <v>2575</v>
      </c>
      <c r="E6308">
        <v>76</v>
      </c>
      <c r="F6308" s="7">
        <v>0.61427131930000001</v>
      </c>
      <c r="G6308" s="7">
        <v>0</v>
      </c>
      <c r="H6308" t="s">
        <v>2576</v>
      </c>
      <c r="I6308">
        <v>0</v>
      </c>
      <c r="J6308">
        <v>0</v>
      </c>
      <c r="K6308">
        <v>50000</v>
      </c>
      <c r="L6308" t="s">
        <v>52</v>
      </c>
      <c r="M6308" s="8" t="s">
        <v>86</v>
      </c>
      <c r="N6308" s="8">
        <v>0.66071428571428503</v>
      </c>
      <c r="O6308">
        <v>0.33928571428571402</v>
      </c>
      <c r="P6308" s="9">
        <v>0.91254157604640596</v>
      </c>
      <c r="Q6308">
        <v>50000</v>
      </c>
      <c r="R6308" s="8"/>
      <c r="S6308" s="8"/>
      <c r="AA6308">
        <v>2786636</v>
      </c>
      <c r="AB6308">
        <v>0</v>
      </c>
      <c r="AC6308">
        <v>12</v>
      </c>
      <c r="AD6308">
        <v>0</v>
      </c>
      <c r="AE6308">
        <v>2016</v>
      </c>
      <c r="AF6308" t="s">
        <v>126</v>
      </c>
      <c r="AG6308">
        <v>20000</v>
      </c>
      <c r="AH6308" t="s">
        <v>55</v>
      </c>
      <c r="AI6308" t="s">
        <v>55</v>
      </c>
      <c r="AJ6308">
        <v>0.95967779740000003</v>
      </c>
      <c r="AK6308">
        <v>2640</v>
      </c>
      <c r="AL6308" s="8" t="s">
        <v>14365</v>
      </c>
      <c r="AM6308" s="10">
        <f t="shared" si="882"/>
        <v>2016</v>
      </c>
      <c r="AN6308">
        <f t="shared" si="883"/>
        <v>1</v>
      </c>
      <c r="AO6308">
        <f t="shared" si="889"/>
        <v>0</v>
      </c>
      <c r="AP6308">
        <f t="shared" si="884"/>
        <v>0</v>
      </c>
      <c r="AQ6308">
        <f t="shared" si="885"/>
        <v>0</v>
      </c>
      <c r="AR6308">
        <f t="shared" si="886"/>
        <v>1</v>
      </c>
      <c r="AS6308">
        <f t="shared" si="887"/>
        <v>0</v>
      </c>
      <c r="AT6308">
        <f t="shared" si="888"/>
        <v>0</v>
      </c>
      <c r="AU6308">
        <f t="shared" si="888"/>
        <v>0</v>
      </c>
      <c r="AV6308" t="str">
        <f t="shared" si="890"/>
        <v>2020-11-16T20:13:08</v>
      </c>
    </row>
    <row r="6309" spans="1:48" x14ac:dyDescent="0.25">
      <c r="A6309" s="5">
        <v>6380</v>
      </c>
      <c r="B6309" s="5" t="s">
        <v>14366</v>
      </c>
      <c r="C6309" s="5" t="s">
        <v>14367</v>
      </c>
      <c r="D6309" s="6" t="s">
        <v>14368</v>
      </c>
      <c r="E6309">
        <v>404</v>
      </c>
      <c r="F6309" s="7">
        <v>0.56928646159999996</v>
      </c>
      <c r="G6309" s="7">
        <v>0</v>
      </c>
      <c r="H6309" t="s">
        <v>14369</v>
      </c>
      <c r="I6309">
        <v>0</v>
      </c>
      <c r="J6309">
        <v>0</v>
      </c>
      <c r="K6309">
        <v>10000</v>
      </c>
      <c r="L6309" t="s">
        <v>52</v>
      </c>
      <c r="M6309" s="8" t="s">
        <v>86</v>
      </c>
      <c r="N6309" s="8">
        <v>0.625</v>
      </c>
      <c r="O6309">
        <v>0.375</v>
      </c>
      <c r="P6309" s="9">
        <v>-0.98823711630873601</v>
      </c>
      <c r="Q6309">
        <v>10000</v>
      </c>
      <c r="R6309" s="8"/>
      <c r="S6309" s="8"/>
      <c r="AA6309">
        <v>946991</v>
      </c>
      <c r="AB6309">
        <v>0</v>
      </c>
      <c r="AC6309">
        <v>12</v>
      </c>
      <c r="AD6309">
        <v>0</v>
      </c>
      <c r="AE6309">
        <v>2016</v>
      </c>
      <c r="AF6309" t="s">
        <v>126</v>
      </c>
      <c r="AG6309">
        <v>20000</v>
      </c>
      <c r="AH6309" t="s">
        <v>55</v>
      </c>
      <c r="AI6309" t="s">
        <v>55</v>
      </c>
      <c r="AJ6309">
        <v>0.71671404620000001</v>
      </c>
      <c r="AK6309">
        <v>720</v>
      </c>
      <c r="AL6309" s="8" t="s">
        <v>14370</v>
      </c>
      <c r="AM6309" s="10">
        <f t="shared" si="882"/>
        <v>2016</v>
      </c>
      <c r="AN6309">
        <f t="shared" si="883"/>
        <v>1</v>
      </c>
      <c r="AO6309">
        <f t="shared" si="889"/>
        <v>0</v>
      </c>
      <c r="AP6309">
        <f t="shared" si="884"/>
        <v>0</v>
      </c>
      <c r="AQ6309">
        <f t="shared" si="885"/>
        <v>0</v>
      </c>
      <c r="AR6309">
        <f t="shared" si="886"/>
        <v>1</v>
      </c>
      <c r="AS6309">
        <f t="shared" si="887"/>
        <v>0</v>
      </c>
      <c r="AT6309">
        <f t="shared" si="888"/>
        <v>0</v>
      </c>
      <c r="AU6309">
        <f t="shared" si="888"/>
        <v>0</v>
      </c>
      <c r="AV6309" t="str">
        <f t="shared" si="890"/>
        <v>2020-11-16T20:13:41</v>
      </c>
    </row>
    <row r="6310" spans="1:48" x14ac:dyDescent="0.25">
      <c r="A6310" s="5">
        <v>6381</v>
      </c>
      <c r="B6310" s="5" t="s">
        <v>7169</v>
      </c>
      <c r="C6310" s="5" t="s">
        <v>7170</v>
      </c>
      <c r="D6310" s="6" t="s">
        <v>7171</v>
      </c>
      <c r="E6310">
        <v>18</v>
      </c>
      <c r="F6310" s="7">
        <v>0.62750578700000004</v>
      </c>
      <c r="G6310" s="7">
        <v>0</v>
      </c>
      <c r="H6310" t="s">
        <v>7172</v>
      </c>
      <c r="I6310">
        <v>24</v>
      </c>
      <c r="J6310">
        <v>34920</v>
      </c>
      <c r="K6310">
        <v>20000</v>
      </c>
      <c r="L6310" t="s">
        <v>7359</v>
      </c>
      <c r="M6310" s="8" t="s">
        <v>63</v>
      </c>
      <c r="N6310" s="8">
        <v>1</v>
      </c>
      <c r="O6310">
        <v>0</v>
      </c>
      <c r="P6310" s="9">
        <v>0</v>
      </c>
      <c r="R6310" s="8"/>
      <c r="S6310" s="8"/>
      <c r="AJ6310">
        <v>1</v>
      </c>
      <c r="AL6310" s="8"/>
      <c r="AM6310" s="10">
        <f t="shared" si="882"/>
        <v>2019</v>
      </c>
      <c r="AN6310">
        <f t="shared" si="883"/>
        <v>0</v>
      </c>
      <c r="AO6310">
        <f t="shared" si="889"/>
        <v>0</v>
      </c>
      <c r="AP6310">
        <f t="shared" si="884"/>
        <v>1</v>
      </c>
      <c r="AQ6310">
        <f t="shared" si="885"/>
        <v>0</v>
      </c>
      <c r="AR6310">
        <f t="shared" si="886"/>
        <v>0</v>
      </c>
      <c r="AS6310">
        <f t="shared" si="887"/>
        <v>0</v>
      </c>
      <c r="AT6310">
        <f t="shared" si="888"/>
        <v>0</v>
      </c>
      <c r="AU6310">
        <f t="shared" si="888"/>
        <v>0</v>
      </c>
      <c r="AV6310">
        <f t="shared" si="890"/>
        <v>0</v>
      </c>
    </row>
    <row r="6311" spans="1:48" x14ac:dyDescent="0.25">
      <c r="A6311" s="5">
        <v>6382</v>
      </c>
      <c r="B6311" s="5" t="s">
        <v>7169</v>
      </c>
      <c r="C6311" s="5" t="s">
        <v>7170</v>
      </c>
      <c r="D6311" s="6" t="s">
        <v>7171</v>
      </c>
      <c r="E6311">
        <v>18</v>
      </c>
      <c r="F6311" s="7">
        <v>0.62750578700000004</v>
      </c>
      <c r="G6311" s="7">
        <v>0</v>
      </c>
      <c r="H6311" t="s">
        <v>7172</v>
      </c>
      <c r="I6311">
        <v>24</v>
      </c>
      <c r="J6311">
        <v>34920</v>
      </c>
      <c r="K6311">
        <v>50000</v>
      </c>
      <c r="L6311" t="s">
        <v>52</v>
      </c>
      <c r="M6311" s="8" t="s">
        <v>74</v>
      </c>
      <c r="N6311" s="8">
        <v>0.44642857142857101</v>
      </c>
      <c r="O6311">
        <v>0.55357142857142805</v>
      </c>
      <c r="P6311" s="9">
        <v>0.86602540378443904</v>
      </c>
      <c r="Q6311">
        <v>15000</v>
      </c>
      <c r="R6311" s="8"/>
      <c r="S6311" s="8"/>
      <c r="AA6311">
        <v>158431</v>
      </c>
      <c r="AB6311">
        <v>0</v>
      </c>
      <c r="AC6311">
        <v>3</v>
      </c>
      <c r="AD6311">
        <v>0</v>
      </c>
      <c r="AE6311">
        <v>2018</v>
      </c>
      <c r="AF6311" t="s">
        <v>126</v>
      </c>
      <c r="AG6311">
        <v>95400</v>
      </c>
      <c r="AH6311" t="s">
        <v>55</v>
      </c>
      <c r="AI6311" t="s">
        <v>56</v>
      </c>
      <c r="AJ6311">
        <v>1</v>
      </c>
      <c r="AK6311">
        <v>5280</v>
      </c>
      <c r="AL6311" s="8" t="s">
        <v>14371</v>
      </c>
      <c r="AM6311" s="10">
        <f t="shared" si="882"/>
        <v>2019</v>
      </c>
      <c r="AN6311">
        <f t="shared" si="883"/>
        <v>1</v>
      </c>
      <c r="AO6311">
        <f t="shared" si="889"/>
        <v>0</v>
      </c>
      <c r="AP6311">
        <f t="shared" si="884"/>
        <v>0</v>
      </c>
      <c r="AQ6311">
        <f t="shared" si="885"/>
        <v>0</v>
      </c>
      <c r="AR6311">
        <f t="shared" si="886"/>
        <v>0</v>
      </c>
      <c r="AS6311">
        <f t="shared" si="887"/>
        <v>1</v>
      </c>
      <c r="AT6311">
        <f t="shared" si="888"/>
        <v>0</v>
      </c>
      <c r="AU6311">
        <f t="shared" si="888"/>
        <v>1</v>
      </c>
      <c r="AV6311" t="str">
        <f t="shared" si="890"/>
        <v>2020-11-16T20:14:16</v>
      </c>
    </row>
    <row r="6312" spans="1:48" x14ac:dyDescent="0.25">
      <c r="A6312" s="5">
        <v>6383</v>
      </c>
      <c r="B6312" s="5" t="s">
        <v>14372</v>
      </c>
      <c r="C6312" s="5" t="s">
        <v>13034</v>
      </c>
      <c r="D6312" s="6" t="s">
        <v>14373</v>
      </c>
      <c r="E6312">
        <v>0</v>
      </c>
      <c r="F6312" s="7">
        <v>0</v>
      </c>
      <c r="G6312" s="7"/>
      <c r="I6312">
        <v>0</v>
      </c>
      <c r="J6312">
        <v>0</v>
      </c>
      <c r="K6312">
        <v>100000</v>
      </c>
      <c r="L6312" t="s">
        <v>52</v>
      </c>
      <c r="M6312" s="8" t="s">
        <v>53</v>
      </c>
      <c r="N6312" s="8">
        <v>0.83928571428571397</v>
      </c>
      <c r="O6312">
        <v>0.160714285714285</v>
      </c>
      <c r="P6312" s="9">
        <v>0</v>
      </c>
      <c r="Q6312">
        <v>100000</v>
      </c>
      <c r="R6312" s="8"/>
      <c r="S6312" s="8" t="s">
        <v>329</v>
      </c>
      <c r="T6312">
        <v>17601622</v>
      </c>
      <c r="U6312">
        <v>12487224</v>
      </c>
      <c r="V6312">
        <v>18034895</v>
      </c>
      <c r="W6312">
        <v>641459</v>
      </c>
      <c r="X6312">
        <v>0</v>
      </c>
      <c r="Y6312">
        <v>6877741</v>
      </c>
      <c r="Z6312">
        <v>6701318</v>
      </c>
      <c r="AA6312">
        <v>20442472</v>
      </c>
      <c r="AB6312">
        <v>5465069</v>
      </c>
      <c r="AC6312">
        <v>12</v>
      </c>
      <c r="AD6312">
        <v>14977403</v>
      </c>
      <c r="AE6312">
        <v>1978</v>
      </c>
      <c r="AF6312" t="s">
        <v>54</v>
      </c>
      <c r="AG6312">
        <v>500000</v>
      </c>
      <c r="AH6312" t="s">
        <v>55</v>
      </c>
      <c r="AI6312" t="s">
        <v>56</v>
      </c>
      <c r="AJ6312">
        <v>0</v>
      </c>
      <c r="AK6312">
        <v>2359794</v>
      </c>
      <c r="AL6312" s="8" t="s">
        <v>14374</v>
      </c>
      <c r="AM6312" s="10">
        <f t="shared" si="882"/>
        <v>0</v>
      </c>
      <c r="AN6312">
        <f t="shared" si="883"/>
        <v>1</v>
      </c>
      <c r="AO6312">
        <f t="shared" si="889"/>
        <v>0</v>
      </c>
      <c r="AP6312">
        <f t="shared" si="884"/>
        <v>0</v>
      </c>
      <c r="AQ6312">
        <f t="shared" si="885"/>
        <v>1</v>
      </c>
      <c r="AR6312">
        <f t="shared" si="886"/>
        <v>0</v>
      </c>
      <c r="AS6312">
        <f t="shared" si="887"/>
        <v>0</v>
      </c>
      <c r="AT6312">
        <f t="shared" si="888"/>
        <v>0</v>
      </c>
      <c r="AU6312">
        <f t="shared" si="888"/>
        <v>1</v>
      </c>
      <c r="AV6312" t="str">
        <f t="shared" si="890"/>
        <v>2020-11-16T21:21:46</v>
      </c>
    </row>
    <row r="6313" spans="1:48" x14ac:dyDescent="0.25">
      <c r="A6313" s="5">
        <v>6384</v>
      </c>
      <c r="B6313" s="5" t="s">
        <v>14375</v>
      </c>
      <c r="C6313" s="5" t="s">
        <v>14376</v>
      </c>
      <c r="D6313" s="6" t="s">
        <v>14377</v>
      </c>
      <c r="E6313">
        <v>0</v>
      </c>
      <c r="F6313" s="7">
        <v>0</v>
      </c>
      <c r="G6313" s="7">
        <v>0</v>
      </c>
      <c r="I6313">
        <v>0</v>
      </c>
      <c r="J6313">
        <v>0</v>
      </c>
      <c r="K6313">
        <v>20000</v>
      </c>
      <c r="L6313" t="s">
        <v>62</v>
      </c>
      <c r="M6313" s="8" t="s">
        <v>63</v>
      </c>
      <c r="N6313" s="8">
        <v>1</v>
      </c>
      <c r="O6313">
        <v>0</v>
      </c>
      <c r="P6313" s="9">
        <v>0</v>
      </c>
      <c r="R6313" s="8"/>
      <c r="S6313" s="8"/>
      <c r="AJ6313">
        <v>0</v>
      </c>
      <c r="AL6313" s="8"/>
      <c r="AM6313" s="10">
        <f t="shared" si="882"/>
        <v>0</v>
      </c>
      <c r="AN6313">
        <f t="shared" si="883"/>
        <v>0</v>
      </c>
      <c r="AO6313">
        <f t="shared" si="889"/>
        <v>0</v>
      </c>
      <c r="AP6313">
        <f t="shared" si="884"/>
        <v>1</v>
      </c>
      <c r="AQ6313">
        <f t="shared" si="885"/>
        <v>0</v>
      </c>
      <c r="AR6313">
        <f t="shared" si="886"/>
        <v>0</v>
      </c>
      <c r="AS6313">
        <f t="shared" si="887"/>
        <v>0</v>
      </c>
      <c r="AT6313">
        <f t="shared" si="888"/>
        <v>0</v>
      </c>
      <c r="AU6313">
        <f t="shared" si="888"/>
        <v>0</v>
      </c>
      <c r="AV6313">
        <f t="shared" si="890"/>
        <v>0</v>
      </c>
    </row>
    <row r="6314" spans="1:48" x14ac:dyDescent="0.25">
      <c r="A6314" s="5">
        <v>6385</v>
      </c>
      <c r="B6314" s="5" t="s">
        <v>7142</v>
      </c>
      <c r="C6314" s="5" t="s">
        <v>7143</v>
      </c>
      <c r="D6314" s="6" t="s">
        <v>7144</v>
      </c>
      <c r="E6314">
        <v>2</v>
      </c>
      <c r="F6314" s="7">
        <v>0.36978226120000002</v>
      </c>
      <c r="G6314" s="7">
        <v>0</v>
      </c>
      <c r="H6314" t="s">
        <v>7145</v>
      </c>
      <c r="I6314">
        <v>0</v>
      </c>
      <c r="J6314">
        <v>0</v>
      </c>
      <c r="K6314">
        <v>50000</v>
      </c>
      <c r="L6314" t="s">
        <v>52</v>
      </c>
      <c r="M6314" s="8" t="s">
        <v>53</v>
      </c>
      <c r="N6314" s="8">
        <v>0.75</v>
      </c>
      <c r="O6314">
        <v>0.25</v>
      </c>
      <c r="P6314" s="9">
        <v>0</v>
      </c>
      <c r="Q6314">
        <v>40000</v>
      </c>
      <c r="R6314" s="8"/>
      <c r="S6314" s="8"/>
      <c r="AA6314">
        <v>3242255</v>
      </c>
      <c r="AB6314">
        <v>0</v>
      </c>
      <c r="AC6314">
        <v>12</v>
      </c>
      <c r="AD6314">
        <v>0</v>
      </c>
      <c r="AE6314">
        <v>2011</v>
      </c>
      <c r="AF6314" t="s">
        <v>68</v>
      </c>
      <c r="AG6314">
        <v>20000</v>
      </c>
      <c r="AH6314" t="s">
        <v>55</v>
      </c>
      <c r="AI6314" t="s">
        <v>55</v>
      </c>
      <c r="AJ6314">
        <v>1</v>
      </c>
      <c r="AK6314">
        <v>52800</v>
      </c>
      <c r="AL6314" s="8" t="s">
        <v>14378</v>
      </c>
      <c r="AM6314" s="10">
        <f t="shared" si="882"/>
        <v>2018</v>
      </c>
      <c r="AN6314">
        <f t="shared" si="883"/>
        <v>1</v>
      </c>
      <c r="AO6314">
        <f t="shared" si="889"/>
        <v>0</v>
      </c>
      <c r="AP6314">
        <f t="shared" si="884"/>
        <v>0</v>
      </c>
      <c r="AQ6314">
        <f t="shared" si="885"/>
        <v>1</v>
      </c>
      <c r="AR6314">
        <f t="shared" si="886"/>
        <v>0</v>
      </c>
      <c r="AS6314">
        <f t="shared" si="887"/>
        <v>0</v>
      </c>
      <c r="AT6314">
        <f t="shared" si="888"/>
        <v>0</v>
      </c>
      <c r="AU6314">
        <f t="shared" si="888"/>
        <v>0</v>
      </c>
      <c r="AV6314" t="str">
        <f t="shared" si="890"/>
        <v>2020-11-16T21:32:23</v>
      </c>
    </row>
    <row r="6315" spans="1:48" x14ac:dyDescent="0.25">
      <c r="A6315" s="5">
        <v>6386</v>
      </c>
      <c r="B6315" s="5" t="s">
        <v>14375</v>
      </c>
      <c r="C6315" s="5" t="s">
        <v>14376</v>
      </c>
      <c r="D6315" s="6" t="s">
        <v>14377</v>
      </c>
      <c r="E6315">
        <v>0</v>
      </c>
      <c r="F6315" s="7">
        <v>0</v>
      </c>
      <c r="G6315" s="7">
        <v>0</v>
      </c>
      <c r="I6315">
        <v>0</v>
      </c>
      <c r="J6315">
        <v>0</v>
      </c>
      <c r="K6315">
        <v>20000</v>
      </c>
      <c r="L6315" t="s">
        <v>52</v>
      </c>
      <c r="M6315" s="8" t="s">
        <v>86</v>
      </c>
      <c r="N6315" s="8">
        <v>0.625</v>
      </c>
      <c r="O6315">
        <v>0.375</v>
      </c>
      <c r="P6315" s="9">
        <v>0</v>
      </c>
      <c r="Q6315">
        <v>10000</v>
      </c>
      <c r="R6315" s="8"/>
      <c r="S6315" s="8"/>
      <c r="AA6315">
        <v>2369242</v>
      </c>
      <c r="AB6315">
        <v>0</v>
      </c>
      <c r="AC6315">
        <v>10</v>
      </c>
      <c r="AD6315">
        <v>0</v>
      </c>
      <c r="AE6315">
        <v>2019</v>
      </c>
      <c r="AF6315" t="s">
        <v>126</v>
      </c>
      <c r="AG6315">
        <v>100000</v>
      </c>
      <c r="AH6315" t="s">
        <v>55</v>
      </c>
      <c r="AI6315" t="s">
        <v>56</v>
      </c>
      <c r="AJ6315">
        <v>0</v>
      </c>
      <c r="AK6315">
        <v>48600</v>
      </c>
      <c r="AL6315" s="8" t="s">
        <v>14379</v>
      </c>
      <c r="AM6315" s="10">
        <f t="shared" si="882"/>
        <v>0</v>
      </c>
      <c r="AN6315">
        <f t="shared" si="883"/>
        <v>1</v>
      </c>
      <c r="AO6315">
        <f t="shared" si="889"/>
        <v>0</v>
      </c>
      <c r="AP6315">
        <f t="shared" si="884"/>
        <v>0</v>
      </c>
      <c r="AQ6315">
        <f t="shared" si="885"/>
        <v>0</v>
      </c>
      <c r="AR6315">
        <f t="shared" si="886"/>
        <v>1</v>
      </c>
      <c r="AS6315">
        <f t="shared" si="887"/>
        <v>0</v>
      </c>
      <c r="AT6315">
        <f t="shared" si="888"/>
        <v>0</v>
      </c>
      <c r="AU6315">
        <f t="shared" si="888"/>
        <v>1</v>
      </c>
      <c r="AV6315" t="str">
        <f t="shared" si="890"/>
        <v>2020-11-17T14:08:03</v>
      </c>
    </row>
    <row r="6316" spans="1:48" x14ac:dyDescent="0.25">
      <c r="A6316" s="5">
        <v>6387</v>
      </c>
      <c r="B6316" s="5" t="s">
        <v>2160</v>
      </c>
      <c r="C6316" s="5" t="s">
        <v>2161</v>
      </c>
      <c r="D6316" s="6" t="s">
        <v>2162</v>
      </c>
      <c r="E6316">
        <v>5</v>
      </c>
      <c r="F6316" s="7">
        <v>0.64023964789999999</v>
      </c>
      <c r="G6316" s="7">
        <v>0</v>
      </c>
      <c r="H6316" t="s">
        <v>2163</v>
      </c>
      <c r="I6316">
        <v>0</v>
      </c>
      <c r="J6316">
        <v>0</v>
      </c>
      <c r="K6316">
        <v>50000</v>
      </c>
      <c r="L6316" t="s">
        <v>52</v>
      </c>
      <c r="M6316" s="8" t="s">
        <v>53</v>
      </c>
      <c r="N6316" s="8">
        <v>0.85714285714285698</v>
      </c>
      <c r="O6316">
        <v>0.14285714285714199</v>
      </c>
      <c r="P6316" s="11">
        <v>3.9999999999999999E-16</v>
      </c>
      <c r="Q6316">
        <v>40000</v>
      </c>
      <c r="R6316" s="8"/>
      <c r="S6316" s="8"/>
      <c r="AA6316">
        <v>3972905</v>
      </c>
      <c r="AB6316">
        <v>0</v>
      </c>
      <c r="AC6316">
        <v>12</v>
      </c>
      <c r="AD6316">
        <v>0</v>
      </c>
      <c r="AE6316">
        <v>2005</v>
      </c>
      <c r="AF6316" t="s">
        <v>121</v>
      </c>
      <c r="AG6316">
        <v>35000</v>
      </c>
      <c r="AH6316" t="s">
        <v>55</v>
      </c>
      <c r="AI6316" t="s">
        <v>55</v>
      </c>
      <c r="AJ6316">
        <v>1</v>
      </c>
      <c r="AK6316">
        <v>66000</v>
      </c>
      <c r="AL6316" s="8" t="s">
        <v>14380</v>
      </c>
      <c r="AM6316" s="10">
        <f t="shared" si="882"/>
        <v>2018</v>
      </c>
      <c r="AN6316">
        <f t="shared" si="883"/>
        <v>1</v>
      </c>
      <c r="AO6316">
        <f t="shared" si="889"/>
        <v>0</v>
      </c>
      <c r="AP6316">
        <f t="shared" si="884"/>
        <v>0</v>
      </c>
      <c r="AQ6316">
        <f t="shared" si="885"/>
        <v>1</v>
      </c>
      <c r="AR6316">
        <f t="shared" si="886"/>
        <v>0</v>
      </c>
      <c r="AS6316">
        <f t="shared" si="887"/>
        <v>0</v>
      </c>
      <c r="AT6316">
        <f t="shared" si="888"/>
        <v>0</v>
      </c>
      <c r="AU6316">
        <f t="shared" si="888"/>
        <v>0</v>
      </c>
      <c r="AV6316" t="str">
        <f t="shared" si="890"/>
        <v>2020-11-17T14:08:37</v>
      </c>
    </row>
    <row r="6317" spans="1:48" x14ac:dyDescent="0.25">
      <c r="A6317" s="5">
        <v>6388</v>
      </c>
      <c r="B6317" s="5" t="s">
        <v>1704</v>
      </c>
      <c r="C6317" s="5" t="s">
        <v>1705</v>
      </c>
      <c r="D6317" s="6" t="s">
        <v>1706</v>
      </c>
      <c r="E6317">
        <v>0</v>
      </c>
      <c r="F6317" s="7">
        <v>0.32181319739999997</v>
      </c>
      <c r="G6317" s="7">
        <v>0</v>
      </c>
      <c r="H6317" t="s">
        <v>1707</v>
      </c>
      <c r="I6317">
        <v>27</v>
      </c>
      <c r="J6317">
        <v>22026.66</v>
      </c>
      <c r="K6317">
        <v>150000</v>
      </c>
      <c r="L6317" t="s">
        <v>52</v>
      </c>
      <c r="M6317" s="8" t="s">
        <v>63</v>
      </c>
      <c r="N6317" s="8">
        <v>0.91071428571428503</v>
      </c>
      <c r="O6317">
        <v>8.9285714285714204E-2</v>
      </c>
      <c r="P6317" s="9">
        <v>0</v>
      </c>
      <c r="Q6317">
        <v>150000</v>
      </c>
      <c r="R6317" s="8"/>
      <c r="S6317" s="8" t="s">
        <v>329</v>
      </c>
      <c r="T6317">
        <v>487548000</v>
      </c>
      <c r="U6317">
        <v>148685000</v>
      </c>
      <c r="V6317">
        <v>711824000</v>
      </c>
      <c r="W6317">
        <v>373829000</v>
      </c>
      <c r="X6317">
        <v>10833000</v>
      </c>
      <c r="Y6317">
        <v>260867000</v>
      </c>
      <c r="Z6317">
        <v>195599000</v>
      </c>
      <c r="AA6317">
        <v>985702000</v>
      </c>
      <c r="AB6317">
        <v>288816000</v>
      </c>
      <c r="AC6317">
        <v>12</v>
      </c>
      <c r="AD6317">
        <v>696886000</v>
      </c>
      <c r="AE6317">
        <v>2009</v>
      </c>
      <c r="AF6317" t="s">
        <v>121</v>
      </c>
      <c r="AG6317">
        <v>349071000</v>
      </c>
      <c r="AH6317" t="s">
        <v>55</v>
      </c>
      <c r="AI6317" t="s">
        <v>55</v>
      </c>
      <c r="AJ6317">
        <v>1</v>
      </c>
      <c r="AK6317">
        <v>77154768</v>
      </c>
      <c r="AL6317" s="8" t="s">
        <v>14381</v>
      </c>
      <c r="AM6317" s="10">
        <f t="shared" si="882"/>
        <v>2018</v>
      </c>
      <c r="AN6317">
        <f t="shared" si="883"/>
        <v>1</v>
      </c>
      <c r="AO6317">
        <f t="shared" si="889"/>
        <v>0</v>
      </c>
      <c r="AP6317">
        <f t="shared" si="884"/>
        <v>1</v>
      </c>
      <c r="AQ6317">
        <f t="shared" si="885"/>
        <v>0</v>
      </c>
      <c r="AR6317">
        <f t="shared" si="886"/>
        <v>0</v>
      </c>
      <c r="AS6317">
        <f t="shared" si="887"/>
        <v>0</v>
      </c>
      <c r="AT6317">
        <f t="shared" si="888"/>
        <v>0</v>
      </c>
      <c r="AU6317">
        <f t="shared" si="888"/>
        <v>0</v>
      </c>
      <c r="AV6317" t="str">
        <f t="shared" si="890"/>
        <v>2020-11-17T14:14:58</v>
      </c>
    </row>
    <row r="6318" spans="1:48" x14ac:dyDescent="0.25">
      <c r="A6318" s="5">
        <v>6389</v>
      </c>
      <c r="B6318" s="5" t="s">
        <v>3585</v>
      </c>
      <c r="C6318" s="5" t="s">
        <v>3586</v>
      </c>
      <c r="D6318" s="6" t="s">
        <v>3587</v>
      </c>
      <c r="E6318">
        <v>2</v>
      </c>
      <c r="F6318" s="7">
        <v>0.41929473239999998</v>
      </c>
      <c r="G6318" s="7">
        <v>0</v>
      </c>
      <c r="H6318" t="s">
        <v>3588</v>
      </c>
      <c r="I6318">
        <v>46</v>
      </c>
      <c r="J6318">
        <v>4995.6899999999996</v>
      </c>
      <c r="K6318">
        <v>45000</v>
      </c>
      <c r="L6318" t="s">
        <v>52</v>
      </c>
      <c r="M6318" s="8" t="s">
        <v>53</v>
      </c>
      <c r="N6318" s="8">
        <v>0.85714285714285698</v>
      </c>
      <c r="O6318">
        <v>0.14285714285714199</v>
      </c>
      <c r="P6318" s="9">
        <v>0</v>
      </c>
      <c r="Q6318">
        <v>45000</v>
      </c>
      <c r="R6318" s="8"/>
      <c r="S6318" s="8" t="s">
        <v>217</v>
      </c>
      <c r="T6318">
        <v>848895</v>
      </c>
      <c r="U6318">
        <v>27478</v>
      </c>
      <c r="V6318">
        <v>915655</v>
      </c>
      <c r="W6318">
        <v>888176</v>
      </c>
      <c r="X6318">
        <v>0</v>
      </c>
      <c r="Y6318">
        <v>811108</v>
      </c>
      <c r="Z6318">
        <v>31211</v>
      </c>
      <c r="AA6318">
        <v>3172054</v>
      </c>
      <c r="AB6318">
        <v>1168017</v>
      </c>
      <c r="AC6318">
        <v>12</v>
      </c>
      <c r="AD6318">
        <v>2004037</v>
      </c>
      <c r="AE6318">
        <v>2016</v>
      </c>
      <c r="AF6318" t="s">
        <v>126</v>
      </c>
      <c r="AG6318">
        <v>300000</v>
      </c>
      <c r="AH6318" t="s">
        <v>55</v>
      </c>
      <c r="AI6318" t="s">
        <v>55</v>
      </c>
      <c r="AJ6318">
        <v>1</v>
      </c>
      <c r="AK6318">
        <v>11100</v>
      </c>
      <c r="AL6318" s="8" t="s">
        <v>14382</v>
      </c>
      <c r="AM6318" s="10">
        <f t="shared" si="882"/>
        <v>2017</v>
      </c>
      <c r="AN6318">
        <f t="shared" si="883"/>
        <v>1</v>
      </c>
      <c r="AO6318">
        <f t="shared" si="889"/>
        <v>0</v>
      </c>
      <c r="AP6318">
        <f t="shared" si="884"/>
        <v>0</v>
      </c>
      <c r="AQ6318">
        <f t="shared" si="885"/>
        <v>1</v>
      </c>
      <c r="AR6318">
        <f t="shared" si="886"/>
        <v>0</v>
      </c>
      <c r="AS6318">
        <f t="shared" si="887"/>
        <v>0</v>
      </c>
      <c r="AT6318">
        <f t="shared" si="888"/>
        <v>0</v>
      </c>
      <c r="AU6318">
        <f t="shared" si="888"/>
        <v>0</v>
      </c>
      <c r="AV6318" t="str">
        <f t="shared" si="890"/>
        <v>2020-11-17T14:18:34</v>
      </c>
    </row>
    <row r="6319" spans="1:48" x14ac:dyDescent="0.25">
      <c r="A6319" s="5">
        <v>6390</v>
      </c>
      <c r="B6319" s="5" t="s">
        <v>4361</v>
      </c>
      <c r="C6319" s="5" t="s">
        <v>4362</v>
      </c>
      <c r="D6319" s="6" t="s">
        <v>4363</v>
      </c>
      <c r="E6319">
        <v>3</v>
      </c>
      <c r="F6319" s="7">
        <v>0.49398649849999998</v>
      </c>
      <c r="G6319" s="7">
        <v>0</v>
      </c>
      <c r="H6319" t="s">
        <v>1383</v>
      </c>
      <c r="I6319">
        <v>0</v>
      </c>
      <c r="J6319">
        <v>0</v>
      </c>
      <c r="K6319">
        <v>10000</v>
      </c>
      <c r="L6319" t="s">
        <v>52</v>
      </c>
      <c r="M6319" s="8" t="s">
        <v>53</v>
      </c>
      <c r="N6319" s="8">
        <v>0.75</v>
      </c>
      <c r="O6319">
        <v>0.25</v>
      </c>
      <c r="P6319" s="9">
        <v>0</v>
      </c>
      <c r="Q6319">
        <v>10000</v>
      </c>
      <c r="R6319" s="8"/>
      <c r="S6319" s="8"/>
      <c r="AA6319">
        <v>0</v>
      </c>
      <c r="AB6319">
        <v>0</v>
      </c>
      <c r="AC6319">
        <v>1</v>
      </c>
      <c r="AD6319">
        <v>0</v>
      </c>
      <c r="AE6319">
        <v>2009</v>
      </c>
      <c r="AF6319" t="s">
        <v>121</v>
      </c>
      <c r="AG6319">
        <v>6300000</v>
      </c>
      <c r="AH6319" t="s">
        <v>55</v>
      </c>
      <c r="AI6319" t="s">
        <v>55</v>
      </c>
      <c r="AJ6319">
        <v>1</v>
      </c>
      <c r="AK6319">
        <v>2823806</v>
      </c>
      <c r="AL6319" s="8" t="s">
        <v>14383</v>
      </c>
      <c r="AM6319" s="10">
        <f t="shared" si="882"/>
        <v>2017</v>
      </c>
      <c r="AN6319">
        <f t="shared" si="883"/>
        <v>1</v>
      </c>
      <c r="AO6319">
        <f t="shared" si="889"/>
        <v>0</v>
      </c>
      <c r="AP6319">
        <f t="shared" si="884"/>
        <v>0</v>
      </c>
      <c r="AQ6319">
        <f t="shared" si="885"/>
        <v>1</v>
      </c>
      <c r="AR6319">
        <f t="shared" si="886"/>
        <v>0</v>
      </c>
      <c r="AS6319">
        <f t="shared" si="887"/>
        <v>0</v>
      </c>
      <c r="AT6319">
        <f t="shared" si="888"/>
        <v>0</v>
      </c>
      <c r="AU6319">
        <f t="shared" si="888"/>
        <v>0</v>
      </c>
      <c r="AV6319" t="str">
        <f t="shared" si="890"/>
        <v>2020-11-17T14:23:54</v>
      </c>
    </row>
    <row r="6320" spans="1:48" x14ac:dyDescent="0.25">
      <c r="A6320" s="5">
        <v>6391</v>
      </c>
      <c r="B6320" s="5" t="s">
        <v>1561</v>
      </c>
      <c r="C6320" s="5" t="s">
        <v>1562</v>
      </c>
      <c r="D6320" s="6" t="s">
        <v>1563</v>
      </c>
      <c r="E6320">
        <v>14</v>
      </c>
      <c r="F6320" s="7">
        <v>0.5189080828</v>
      </c>
      <c r="G6320" s="7">
        <v>0</v>
      </c>
      <c r="H6320" t="s">
        <v>1564</v>
      </c>
      <c r="I6320">
        <v>18</v>
      </c>
      <c r="J6320">
        <v>4819.37</v>
      </c>
      <c r="K6320">
        <v>25000</v>
      </c>
      <c r="L6320" t="s">
        <v>52</v>
      </c>
      <c r="M6320" s="8" t="s">
        <v>53</v>
      </c>
      <c r="N6320" s="8">
        <v>0.80357142857142805</v>
      </c>
      <c r="O6320">
        <v>0.19642857142857101</v>
      </c>
      <c r="P6320" s="9">
        <v>0</v>
      </c>
      <c r="Q6320">
        <v>25000</v>
      </c>
      <c r="R6320" s="8"/>
      <c r="S6320" s="8" t="s">
        <v>175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2620126</v>
      </c>
      <c r="AB6320">
        <v>0</v>
      </c>
      <c r="AC6320">
        <v>12</v>
      </c>
      <c r="AD6320">
        <v>0</v>
      </c>
      <c r="AE6320">
        <v>2005</v>
      </c>
      <c r="AF6320" t="s">
        <v>121</v>
      </c>
      <c r="AG6320">
        <v>0</v>
      </c>
      <c r="AH6320" t="s">
        <v>55</v>
      </c>
      <c r="AI6320" t="s">
        <v>56</v>
      </c>
      <c r="AJ6320">
        <v>1</v>
      </c>
      <c r="AK6320">
        <v>77400</v>
      </c>
      <c r="AL6320" s="8" t="s">
        <v>14384</v>
      </c>
      <c r="AM6320" s="10">
        <f t="shared" si="882"/>
        <v>2017</v>
      </c>
      <c r="AN6320">
        <f t="shared" si="883"/>
        <v>1</v>
      </c>
      <c r="AO6320">
        <f t="shared" si="889"/>
        <v>0</v>
      </c>
      <c r="AP6320">
        <f t="shared" si="884"/>
        <v>0</v>
      </c>
      <c r="AQ6320">
        <f t="shared" si="885"/>
        <v>1</v>
      </c>
      <c r="AR6320">
        <f t="shared" si="886"/>
        <v>0</v>
      </c>
      <c r="AS6320">
        <f t="shared" si="887"/>
        <v>0</v>
      </c>
      <c r="AT6320">
        <f t="shared" si="888"/>
        <v>0</v>
      </c>
      <c r="AU6320">
        <f t="shared" si="888"/>
        <v>1</v>
      </c>
      <c r="AV6320" t="str">
        <f t="shared" si="890"/>
        <v>2020-11-17T14:22:47</v>
      </c>
    </row>
    <row r="6321" spans="1:48" x14ac:dyDescent="0.25">
      <c r="A6321" s="5">
        <v>6392</v>
      </c>
      <c r="B6321" s="5" t="s">
        <v>9160</v>
      </c>
      <c r="C6321" s="5" t="s">
        <v>9161</v>
      </c>
      <c r="D6321" s="6" t="s">
        <v>9162</v>
      </c>
      <c r="E6321">
        <v>15</v>
      </c>
      <c r="F6321" s="7">
        <v>0.3052706194</v>
      </c>
      <c r="G6321" s="7">
        <v>0</v>
      </c>
      <c r="H6321" t="s">
        <v>9163</v>
      </c>
      <c r="I6321">
        <v>0</v>
      </c>
      <c r="J6321">
        <v>0</v>
      </c>
      <c r="K6321">
        <v>200000</v>
      </c>
      <c r="L6321" t="s">
        <v>52</v>
      </c>
      <c r="M6321" s="8" t="s">
        <v>53</v>
      </c>
      <c r="N6321" s="8">
        <v>0.85714285714285698</v>
      </c>
      <c r="O6321">
        <v>0.14285714285714199</v>
      </c>
      <c r="P6321" s="9">
        <v>-0.91011204560889003</v>
      </c>
      <c r="Q6321">
        <v>180000</v>
      </c>
      <c r="R6321" s="8"/>
      <c r="S6321" s="8" t="s">
        <v>329</v>
      </c>
      <c r="T6321">
        <v>6595651</v>
      </c>
      <c r="U6321">
        <v>1233835</v>
      </c>
      <c r="V6321">
        <v>7684787</v>
      </c>
      <c r="W6321">
        <v>6200619</v>
      </c>
      <c r="X6321">
        <v>250333</v>
      </c>
      <c r="Y6321">
        <v>3379769</v>
      </c>
      <c r="Z6321">
        <v>1837927</v>
      </c>
      <c r="AA6321">
        <v>14139075</v>
      </c>
      <c r="AB6321">
        <v>8321188</v>
      </c>
      <c r="AC6321">
        <v>12</v>
      </c>
      <c r="AD6321">
        <v>5817887</v>
      </c>
      <c r="AE6321">
        <v>2008</v>
      </c>
      <c r="AF6321" t="s">
        <v>121</v>
      </c>
      <c r="AG6321">
        <v>3000000</v>
      </c>
      <c r="AH6321" t="s">
        <v>55</v>
      </c>
      <c r="AI6321" t="s">
        <v>55</v>
      </c>
      <c r="AJ6321">
        <v>0.80052022950000001</v>
      </c>
      <c r="AK6321">
        <v>43000</v>
      </c>
      <c r="AL6321" s="8" t="s">
        <v>14385</v>
      </c>
      <c r="AM6321" s="10">
        <f t="shared" si="882"/>
        <v>2010</v>
      </c>
      <c r="AN6321">
        <f t="shared" si="883"/>
        <v>1</v>
      </c>
      <c r="AO6321">
        <f t="shared" si="889"/>
        <v>0</v>
      </c>
      <c r="AP6321">
        <f t="shared" si="884"/>
        <v>0</v>
      </c>
      <c r="AQ6321">
        <f t="shared" si="885"/>
        <v>1</v>
      </c>
      <c r="AR6321">
        <f t="shared" si="886"/>
        <v>0</v>
      </c>
      <c r="AS6321">
        <f t="shared" si="887"/>
        <v>0</v>
      </c>
      <c r="AT6321">
        <f t="shared" si="888"/>
        <v>0</v>
      </c>
      <c r="AU6321">
        <f t="shared" si="888"/>
        <v>0</v>
      </c>
      <c r="AV6321" t="str">
        <f t="shared" si="890"/>
        <v>2020-11-17T14:45:37</v>
      </c>
    </row>
    <row r="6322" spans="1:48" x14ac:dyDescent="0.25">
      <c r="A6322" s="5">
        <v>6393</v>
      </c>
      <c r="B6322" s="5" t="s">
        <v>14386</v>
      </c>
      <c r="C6322" s="5" t="s">
        <v>14387</v>
      </c>
      <c r="D6322" s="6" t="s">
        <v>14388</v>
      </c>
      <c r="E6322">
        <v>11</v>
      </c>
      <c r="F6322" s="7">
        <v>0.2196248579</v>
      </c>
      <c r="G6322" s="7">
        <v>0</v>
      </c>
      <c r="H6322" t="s">
        <v>14389</v>
      </c>
      <c r="I6322">
        <v>0</v>
      </c>
      <c r="J6322">
        <v>0</v>
      </c>
      <c r="K6322">
        <v>30000</v>
      </c>
      <c r="L6322" t="s">
        <v>199</v>
      </c>
      <c r="M6322" s="8" t="s">
        <v>53</v>
      </c>
      <c r="N6322" s="8">
        <v>0.69642857142857095</v>
      </c>
      <c r="O6322">
        <v>0.30357142857142799</v>
      </c>
      <c r="P6322" s="9">
        <v>0</v>
      </c>
      <c r="R6322" s="8"/>
      <c r="S6322" s="8"/>
      <c r="AA6322">
        <v>6477380</v>
      </c>
      <c r="AB6322">
        <v>0</v>
      </c>
      <c r="AC6322">
        <v>12</v>
      </c>
      <c r="AD6322">
        <v>0</v>
      </c>
      <c r="AE6322">
        <v>1995</v>
      </c>
      <c r="AF6322" t="s">
        <v>54</v>
      </c>
      <c r="AG6322">
        <v>1400000</v>
      </c>
      <c r="AH6322" t="s">
        <v>56</v>
      </c>
      <c r="AI6322" t="s">
        <v>55</v>
      </c>
      <c r="AJ6322">
        <v>0.93504914520000004</v>
      </c>
      <c r="AK6322">
        <v>75000</v>
      </c>
      <c r="AL6322" s="8"/>
      <c r="AM6322" s="10">
        <f t="shared" si="882"/>
        <v>2012</v>
      </c>
      <c r="AN6322">
        <f t="shared" si="883"/>
        <v>0</v>
      </c>
      <c r="AO6322">
        <f t="shared" si="889"/>
        <v>1</v>
      </c>
      <c r="AP6322">
        <f t="shared" si="884"/>
        <v>0</v>
      </c>
      <c r="AQ6322">
        <f t="shared" si="885"/>
        <v>1</v>
      </c>
      <c r="AR6322">
        <f t="shared" si="886"/>
        <v>0</v>
      </c>
      <c r="AS6322">
        <f t="shared" si="887"/>
        <v>0</v>
      </c>
      <c r="AT6322">
        <f t="shared" si="888"/>
        <v>1</v>
      </c>
      <c r="AU6322">
        <f t="shared" si="888"/>
        <v>0</v>
      </c>
      <c r="AV6322">
        <f t="shared" si="890"/>
        <v>0</v>
      </c>
    </row>
    <row r="6323" spans="1:48" x14ac:dyDescent="0.25">
      <c r="A6323" s="5">
        <v>6394</v>
      </c>
      <c r="B6323" s="5" t="s">
        <v>1605</v>
      </c>
      <c r="C6323" s="5" t="s">
        <v>1606</v>
      </c>
      <c r="D6323" s="6" t="s">
        <v>1607</v>
      </c>
      <c r="E6323">
        <v>92</v>
      </c>
      <c r="F6323" s="7">
        <v>0</v>
      </c>
      <c r="G6323" s="7"/>
      <c r="H6323" t="s">
        <v>1608</v>
      </c>
      <c r="I6323">
        <v>0</v>
      </c>
      <c r="J6323">
        <v>0</v>
      </c>
      <c r="K6323">
        <v>350000</v>
      </c>
      <c r="L6323" t="s">
        <v>52</v>
      </c>
      <c r="M6323" s="8" t="s">
        <v>86</v>
      </c>
      <c r="N6323" s="8">
        <v>0.58928571428571397</v>
      </c>
      <c r="O6323">
        <v>0.41071428571428498</v>
      </c>
      <c r="P6323" s="9">
        <v>0.86602540378443904</v>
      </c>
      <c r="Q6323">
        <v>235000</v>
      </c>
      <c r="R6323" s="8"/>
      <c r="S6323" s="8" t="s">
        <v>10227</v>
      </c>
      <c r="T6323">
        <v>2859234</v>
      </c>
      <c r="U6323">
        <v>1965929</v>
      </c>
      <c r="V6323">
        <v>2896083</v>
      </c>
      <c r="W6323">
        <v>930154</v>
      </c>
      <c r="X6323">
        <v>636326</v>
      </c>
      <c r="Y6323">
        <v>2187158</v>
      </c>
      <c r="Z6323">
        <v>205546</v>
      </c>
      <c r="AA6323">
        <v>8212208</v>
      </c>
      <c r="AB6323">
        <v>1900460</v>
      </c>
      <c r="AC6323">
        <v>12</v>
      </c>
      <c r="AD6323">
        <v>6311748</v>
      </c>
      <c r="AE6323">
        <v>2017</v>
      </c>
      <c r="AF6323" t="s">
        <v>126</v>
      </c>
      <c r="AG6323">
        <v>185400</v>
      </c>
      <c r="AH6323" t="s">
        <v>55</v>
      </c>
      <c r="AI6323" t="s">
        <v>55</v>
      </c>
      <c r="AJ6323">
        <v>0</v>
      </c>
      <c r="AK6323">
        <v>49477</v>
      </c>
      <c r="AL6323" s="8" t="s">
        <v>14390</v>
      </c>
      <c r="AM6323" s="10">
        <f t="shared" si="882"/>
        <v>2018</v>
      </c>
      <c r="AN6323">
        <f t="shared" si="883"/>
        <v>1</v>
      </c>
      <c r="AO6323">
        <f t="shared" si="889"/>
        <v>0</v>
      </c>
      <c r="AP6323">
        <f t="shared" si="884"/>
        <v>0</v>
      </c>
      <c r="AQ6323">
        <f t="shared" si="885"/>
        <v>0</v>
      </c>
      <c r="AR6323">
        <f t="shared" si="886"/>
        <v>1</v>
      </c>
      <c r="AS6323">
        <f t="shared" si="887"/>
        <v>0</v>
      </c>
      <c r="AT6323">
        <f t="shared" si="888"/>
        <v>0</v>
      </c>
      <c r="AU6323">
        <f t="shared" si="888"/>
        <v>0</v>
      </c>
      <c r="AV6323" t="str">
        <f t="shared" si="890"/>
        <v>2020-11-17T14:50:53</v>
      </c>
    </row>
    <row r="6324" spans="1:48" x14ac:dyDescent="0.25">
      <c r="A6324" s="5">
        <v>6395</v>
      </c>
      <c r="B6324" s="5" t="s">
        <v>473</v>
      </c>
      <c r="C6324" s="5" t="s">
        <v>474</v>
      </c>
      <c r="D6324" s="6" t="s">
        <v>475</v>
      </c>
      <c r="E6324">
        <v>5</v>
      </c>
      <c r="F6324" s="7">
        <v>0.52699231899999999</v>
      </c>
      <c r="G6324" s="7">
        <v>0</v>
      </c>
      <c r="H6324" t="s">
        <v>476</v>
      </c>
      <c r="I6324">
        <v>0</v>
      </c>
      <c r="J6324">
        <v>0</v>
      </c>
      <c r="K6324">
        <v>70000</v>
      </c>
      <c r="L6324" t="s">
        <v>62</v>
      </c>
      <c r="M6324" s="8" t="s">
        <v>63</v>
      </c>
      <c r="N6324" s="8">
        <v>1</v>
      </c>
      <c r="O6324">
        <v>0</v>
      </c>
      <c r="P6324" s="9">
        <v>0</v>
      </c>
      <c r="R6324" s="8"/>
      <c r="S6324" s="8"/>
      <c r="AJ6324">
        <v>1</v>
      </c>
      <c r="AL6324" s="8"/>
      <c r="AM6324" s="10">
        <f t="shared" si="882"/>
        <v>2018</v>
      </c>
      <c r="AN6324">
        <f t="shared" si="883"/>
        <v>0</v>
      </c>
      <c r="AO6324">
        <f t="shared" si="889"/>
        <v>0</v>
      </c>
      <c r="AP6324">
        <f t="shared" si="884"/>
        <v>1</v>
      </c>
      <c r="AQ6324">
        <f t="shared" si="885"/>
        <v>0</v>
      </c>
      <c r="AR6324">
        <f t="shared" si="886"/>
        <v>0</v>
      </c>
      <c r="AS6324">
        <f t="shared" si="887"/>
        <v>0</v>
      </c>
      <c r="AT6324">
        <f t="shared" si="888"/>
        <v>0</v>
      </c>
      <c r="AU6324">
        <f t="shared" si="888"/>
        <v>0</v>
      </c>
      <c r="AV6324">
        <f t="shared" si="890"/>
        <v>0</v>
      </c>
    </row>
    <row r="6325" spans="1:48" x14ac:dyDescent="0.25">
      <c r="A6325" s="5">
        <v>6396</v>
      </c>
      <c r="B6325" s="5" t="s">
        <v>8035</v>
      </c>
      <c r="C6325" s="5" t="s">
        <v>8036</v>
      </c>
      <c r="D6325" s="6" t="s">
        <v>8037</v>
      </c>
      <c r="E6325">
        <v>8</v>
      </c>
      <c r="F6325" s="7">
        <v>0.42865720899999998</v>
      </c>
      <c r="G6325" s="7">
        <v>0</v>
      </c>
      <c r="H6325" t="s">
        <v>7469</v>
      </c>
      <c r="I6325">
        <v>6</v>
      </c>
      <c r="J6325">
        <v>28862.81</v>
      </c>
      <c r="K6325">
        <v>90000</v>
      </c>
      <c r="L6325" t="s">
        <v>52</v>
      </c>
      <c r="M6325" s="8" t="s">
        <v>86</v>
      </c>
      <c r="N6325" s="8">
        <v>0.64285714285714202</v>
      </c>
      <c r="O6325">
        <v>0.35714285714285698</v>
      </c>
      <c r="P6325" s="9">
        <v>0</v>
      </c>
      <c r="Q6325">
        <v>40000</v>
      </c>
      <c r="R6325" s="8"/>
      <c r="S6325" s="8" t="s">
        <v>10931</v>
      </c>
      <c r="T6325">
        <v>1371965</v>
      </c>
      <c r="U6325">
        <v>326598</v>
      </c>
      <c r="V6325">
        <v>1371965</v>
      </c>
      <c r="W6325">
        <v>1045366</v>
      </c>
      <c r="X6325">
        <v>0</v>
      </c>
      <c r="Y6325">
        <v>12023</v>
      </c>
      <c r="Z6325">
        <v>84974</v>
      </c>
      <c r="AA6325">
        <v>1881447</v>
      </c>
      <c r="AB6325">
        <v>1423064</v>
      </c>
      <c r="AC6325">
        <v>7</v>
      </c>
      <c r="AD6325">
        <v>458383</v>
      </c>
      <c r="AE6325">
        <v>2019</v>
      </c>
      <c r="AF6325" t="s">
        <v>126</v>
      </c>
      <c r="AG6325">
        <v>150000</v>
      </c>
      <c r="AH6325" t="s">
        <v>55</v>
      </c>
      <c r="AI6325" t="s">
        <v>56</v>
      </c>
      <c r="AJ6325">
        <v>1</v>
      </c>
      <c r="AK6325">
        <v>2640</v>
      </c>
      <c r="AL6325" s="8" t="s">
        <v>14391</v>
      </c>
      <c r="AM6325" s="10">
        <f t="shared" si="882"/>
        <v>2020</v>
      </c>
      <c r="AN6325">
        <f t="shared" si="883"/>
        <v>1</v>
      </c>
      <c r="AO6325">
        <f t="shared" si="889"/>
        <v>0</v>
      </c>
      <c r="AP6325">
        <f t="shared" si="884"/>
        <v>0</v>
      </c>
      <c r="AQ6325">
        <f t="shared" si="885"/>
        <v>0</v>
      </c>
      <c r="AR6325">
        <f t="shared" si="886"/>
        <v>1</v>
      </c>
      <c r="AS6325">
        <f t="shared" si="887"/>
        <v>0</v>
      </c>
      <c r="AT6325">
        <f t="shared" si="888"/>
        <v>0</v>
      </c>
      <c r="AU6325">
        <f t="shared" si="888"/>
        <v>1</v>
      </c>
      <c r="AV6325" t="str">
        <f t="shared" si="890"/>
        <v>2020-11-17T16:50:52</v>
      </c>
    </row>
    <row r="6326" spans="1:48" x14ac:dyDescent="0.25">
      <c r="A6326" s="5">
        <v>6397</v>
      </c>
      <c r="B6326" s="5" t="s">
        <v>14392</v>
      </c>
      <c r="C6326" s="5" t="s">
        <v>14393</v>
      </c>
      <c r="D6326" s="6" t="s">
        <v>14394</v>
      </c>
      <c r="E6326">
        <v>0</v>
      </c>
      <c r="F6326" s="7">
        <v>0.43707979800000002</v>
      </c>
      <c r="G6326" s="7">
        <v>0</v>
      </c>
      <c r="H6326" t="s">
        <v>14395</v>
      </c>
      <c r="I6326">
        <v>0</v>
      </c>
      <c r="J6326">
        <v>29700</v>
      </c>
      <c r="K6326">
        <v>100000</v>
      </c>
      <c r="L6326" t="s">
        <v>52</v>
      </c>
      <c r="M6326" s="8" t="s">
        <v>53</v>
      </c>
      <c r="N6326" s="8">
        <v>0.85714285714285698</v>
      </c>
      <c r="O6326">
        <v>0.14285714285714199</v>
      </c>
      <c r="P6326" s="9">
        <v>0</v>
      </c>
      <c r="Q6326">
        <v>60000</v>
      </c>
      <c r="R6326" s="8"/>
      <c r="S6326" s="8" t="s">
        <v>11992</v>
      </c>
      <c r="T6326">
        <v>1928375</v>
      </c>
      <c r="U6326">
        <v>650756</v>
      </c>
      <c r="V6326">
        <v>1928375</v>
      </c>
      <c r="W6326">
        <v>207348</v>
      </c>
      <c r="X6326">
        <v>0</v>
      </c>
      <c r="Y6326">
        <v>488143</v>
      </c>
      <c r="Z6326">
        <v>974504</v>
      </c>
      <c r="AA6326">
        <v>1830596</v>
      </c>
      <c r="AB6326">
        <v>1238817</v>
      </c>
      <c r="AC6326">
        <v>8</v>
      </c>
      <c r="AD6326">
        <v>591779</v>
      </c>
      <c r="AE6326">
        <v>2001</v>
      </c>
      <c r="AF6326" t="s">
        <v>54</v>
      </c>
      <c r="AG6326">
        <v>100000</v>
      </c>
      <c r="AH6326" t="s">
        <v>55</v>
      </c>
      <c r="AI6326" t="s">
        <v>56</v>
      </c>
      <c r="AJ6326">
        <v>1</v>
      </c>
      <c r="AK6326">
        <v>27000</v>
      </c>
      <c r="AL6326" s="8" t="s">
        <v>14396</v>
      </c>
      <c r="AM6326" s="10">
        <f t="shared" si="882"/>
        <v>2017</v>
      </c>
      <c r="AN6326">
        <f t="shared" si="883"/>
        <v>1</v>
      </c>
      <c r="AO6326">
        <f t="shared" si="889"/>
        <v>0</v>
      </c>
      <c r="AP6326">
        <f t="shared" si="884"/>
        <v>0</v>
      </c>
      <c r="AQ6326">
        <f t="shared" si="885"/>
        <v>1</v>
      </c>
      <c r="AR6326">
        <f t="shared" si="886"/>
        <v>0</v>
      </c>
      <c r="AS6326">
        <f t="shared" si="887"/>
        <v>0</v>
      </c>
      <c r="AT6326">
        <f t="shared" si="888"/>
        <v>0</v>
      </c>
      <c r="AU6326">
        <f t="shared" si="888"/>
        <v>1</v>
      </c>
      <c r="AV6326" t="str">
        <f t="shared" si="890"/>
        <v>2020-11-17T18:15:28</v>
      </c>
    </row>
    <row r="6327" spans="1:48" x14ac:dyDescent="0.25">
      <c r="A6327" s="5">
        <v>6398</v>
      </c>
      <c r="B6327" s="5" t="s">
        <v>6322</v>
      </c>
      <c r="C6327" s="5" t="s">
        <v>6323</v>
      </c>
      <c r="D6327" s="6" t="s">
        <v>6324</v>
      </c>
      <c r="E6327">
        <v>4</v>
      </c>
      <c r="F6327" s="7">
        <v>0.36498075429999999</v>
      </c>
      <c r="G6327" s="7">
        <v>0</v>
      </c>
      <c r="H6327" t="s">
        <v>6325</v>
      </c>
      <c r="I6327">
        <v>0</v>
      </c>
      <c r="J6327">
        <v>0</v>
      </c>
      <c r="K6327">
        <v>60000</v>
      </c>
      <c r="L6327" t="s">
        <v>52</v>
      </c>
      <c r="M6327" s="8" t="s">
        <v>53</v>
      </c>
      <c r="N6327" s="8">
        <v>0.78571428571428503</v>
      </c>
      <c r="O6327">
        <v>0.214285714285714</v>
      </c>
      <c r="P6327" s="9">
        <v>0.87895775418745004</v>
      </c>
      <c r="Q6327">
        <v>60000</v>
      </c>
      <c r="R6327" s="8"/>
      <c r="S6327" s="8" t="s">
        <v>10227</v>
      </c>
      <c r="T6327">
        <v>26088742</v>
      </c>
      <c r="U6327">
        <v>19924482</v>
      </c>
      <c r="V6327">
        <v>30898217</v>
      </c>
      <c r="W6327">
        <v>5526940</v>
      </c>
      <c r="X6327">
        <v>2350000</v>
      </c>
      <c r="Y6327">
        <v>13573775</v>
      </c>
      <c r="Z6327">
        <v>9960467</v>
      </c>
      <c r="AA6327">
        <v>26448958</v>
      </c>
      <c r="AB6327">
        <v>23966746</v>
      </c>
      <c r="AC6327">
        <v>6</v>
      </c>
      <c r="AD6327">
        <v>2482212</v>
      </c>
      <c r="AE6327">
        <v>2014</v>
      </c>
      <c r="AF6327" t="s">
        <v>68</v>
      </c>
      <c r="AG6327">
        <v>2500000</v>
      </c>
      <c r="AH6327" t="s">
        <v>56</v>
      </c>
      <c r="AI6327" t="s">
        <v>55</v>
      </c>
      <c r="AJ6327">
        <v>1</v>
      </c>
      <c r="AK6327">
        <v>890951</v>
      </c>
      <c r="AL6327" s="8" t="s">
        <v>14397</v>
      </c>
      <c r="AM6327" s="10">
        <f t="shared" si="882"/>
        <v>2015</v>
      </c>
      <c r="AN6327">
        <f t="shared" si="883"/>
        <v>1</v>
      </c>
      <c r="AO6327">
        <f t="shared" si="889"/>
        <v>0</v>
      </c>
      <c r="AP6327">
        <f t="shared" si="884"/>
        <v>0</v>
      </c>
      <c r="AQ6327">
        <f t="shared" si="885"/>
        <v>1</v>
      </c>
      <c r="AR6327">
        <f t="shared" si="886"/>
        <v>0</v>
      </c>
      <c r="AS6327">
        <f t="shared" si="887"/>
        <v>0</v>
      </c>
      <c r="AT6327">
        <f t="shared" si="888"/>
        <v>1</v>
      </c>
      <c r="AU6327">
        <f t="shared" si="888"/>
        <v>0</v>
      </c>
      <c r="AV6327" t="str">
        <f t="shared" si="890"/>
        <v>2020-11-17T18:16:30</v>
      </c>
    </row>
    <row r="6328" spans="1:48" x14ac:dyDescent="0.25">
      <c r="A6328" s="5">
        <v>6399</v>
      </c>
      <c r="B6328" s="5" t="s">
        <v>3301</v>
      </c>
      <c r="C6328" s="5" t="s">
        <v>3302</v>
      </c>
      <c r="D6328" s="6" t="s">
        <v>3303</v>
      </c>
      <c r="E6328">
        <v>40</v>
      </c>
      <c r="F6328" s="7">
        <v>0.3980371352</v>
      </c>
      <c r="G6328" s="7">
        <v>0</v>
      </c>
      <c r="H6328" t="s">
        <v>3304</v>
      </c>
      <c r="I6328">
        <v>81</v>
      </c>
      <c r="J6328">
        <v>1693918.99</v>
      </c>
      <c r="K6328">
        <v>2160000</v>
      </c>
      <c r="L6328" t="s">
        <v>7359</v>
      </c>
      <c r="M6328" s="8" t="s">
        <v>63</v>
      </c>
      <c r="N6328" s="8">
        <v>1</v>
      </c>
      <c r="O6328">
        <v>0</v>
      </c>
      <c r="P6328" s="9">
        <v>0</v>
      </c>
      <c r="R6328" s="8"/>
      <c r="S6328" s="8"/>
      <c r="AJ6328">
        <v>0.97252864360000002</v>
      </c>
      <c r="AL6328" s="8"/>
      <c r="AM6328" s="10">
        <f t="shared" si="882"/>
        <v>2016</v>
      </c>
      <c r="AN6328">
        <f t="shared" si="883"/>
        <v>0</v>
      </c>
      <c r="AO6328">
        <f t="shared" si="889"/>
        <v>0</v>
      </c>
      <c r="AP6328">
        <f t="shared" si="884"/>
        <v>1</v>
      </c>
      <c r="AQ6328">
        <f t="shared" si="885"/>
        <v>0</v>
      </c>
      <c r="AR6328">
        <f t="shared" si="886"/>
        <v>0</v>
      </c>
      <c r="AS6328">
        <f t="shared" si="887"/>
        <v>0</v>
      </c>
      <c r="AT6328">
        <f t="shared" si="888"/>
        <v>0</v>
      </c>
      <c r="AU6328">
        <f t="shared" si="888"/>
        <v>0</v>
      </c>
      <c r="AV6328">
        <f t="shared" si="890"/>
        <v>0</v>
      </c>
    </row>
    <row r="6329" spans="1:48" x14ac:dyDescent="0.25">
      <c r="A6329" s="5">
        <v>6400</v>
      </c>
      <c r="B6329" s="5" t="s">
        <v>6413</v>
      </c>
      <c r="C6329" s="5" t="s">
        <v>6414</v>
      </c>
      <c r="D6329" s="6" t="s">
        <v>6415</v>
      </c>
      <c r="E6329">
        <v>5</v>
      </c>
      <c r="F6329" s="7">
        <v>0.46014699590000002</v>
      </c>
      <c r="G6329" s="7">
        <v>0</v>
      </c>
      <c r="H6329" t="s">
        <v>793</v>
      </c>
      <c r="I6329">
        <v>30</v>
      </c>
      <c r="J6329">
        <v>462717.79</v>
      </c>
      <c r="K6329">
        <v>900000</v>
      </c>
      <c r="L6329" t="s">
        <v>52</v>
      </c>
      <c r="M6329" s="8" t="s">
        <v>53</v>
      </c>
      <c r="N6329" s="8">
        <v>0.85714285714285698</v>
      </c>
      <c r="O6329">
        <v>0.14285714285714199</v>
      </c>
      <c r="P6329" s="9">
        <v>-0.76816190666904305</v>
      </c>
      <c r="Q6329">
        <v>600000</v>
      </c>
      <c r="R6329" s="8"/>
      <c r="S6329" s="8" t="s">
        <v>329</v>
      </c>
      <c r="T6329">
        <v>8677386</v>
      </c>
      <c r="U6329">
        <v>4053661</v>
      </c>
      <c r="V6329">
        <v>9683541</v>
      </c>
      <c r="W6329">
        <v>1277473</v>
      </c>
      <c r="X6329">
        <v>5152406</v>
      </c>
      <c r="Y6329">
        <v>4457149</v>
      </c>
      <c r="Z6329">
        <v>3274958</v>
      </c>
      <c r="AA6329">
        <v>20421216</v>
      </c>
      <c r="AB6329">
        <v>9434729</v>
      </c>
      <c r="AC6329">
        <v>12</v>
      </c>
      <c r="AD6329">
        <v>10986487</v>
      </c>
      <c r="AE6329">
        <v>2003</v>
      </c>
      <c r="AF6329" t="s">
        <v>54</v>
      </c>
      <c r="AG6329">
        <v>801000</v>
      </c>
      <c r="AH6329" t="s">
        <v>55</v>
      </c>
      <c r="AI6329" t="s">
        <v>55</v>
      </c>
      <c r="AJ6329">
        <v>1</v>
      </c>
      <c r="AK6329">
        <v>495000</v>
      </c>
      <c r="AL6329" s="8" t="s">
        <v>14398</v>
      </c>
      <c r="AM6329" s="10">
        <f t="shared" si="882"/>
        <v>2016</v>
      </c>
      <c r="AN6329">
        <f t="shared" si="883"/>
        <v>1</v>
      </c>
      <c r="AO6329">
        <f t="shared" si="889"/>
        <v>0</v>
      </c>
      <c r="AP6329">
        <f t="shared" si="884"/>
        <v>0</v>
      </c>
      <c r="AQ6329">
        <f t="shared" si="885"/>
        <v>1</v>
      </c>
      <c r="AR6329">
        <f t="shared" si="886"/>
        <v>0</v>
      </c>
      <c r="AS6329">
        <f t="shared" si="887"/>
        <v>0</v>
      </c>
      <c r="AT6329">
        <f t="shared" si="888"/>
        <v>0</v>
      </c>
      <c r="AU6329">
        <f t="shared" si="888"/>
        <v>0</v>
      </c>
      <c r="AV6329" t="str">
        <f t="shared" si="890"/>
        <v>2020-11-17T18:17:34</v>
      </c>
    </row>
    <row r="6330" spans="1:48" x14ac:dyDescent="0.25">
      <c r="A6330" s="5">
        <v>6401</v>
      </c>
      <c r="B6330" s="5" t="s">
        <v>3410</v>
      </c>
      <c r="C6330" s="5" t="s">
        <v>3411</v>
      </c>
      <c r="D6330" s="6" t="s">
        <v>3412</v>
      </c>
      <c r="E6330">
        <v>0</v>
      </c>
      <c r="F6330" s="7">
        <v>0.52504877279999995</v>
      </c>
      <c r="G6330" s="7">
        <v>0</v>
      </c>
      <c r="H6330" t="s">
        <v>3413</v>
      </c>
      <c r="I6330">
        <v>37</v>
      </c>
      <c r="J6330">
        <v>123333.34</v>
      </c>
      <c r="K6330">
        <v>800000</v>
      </c>
      <c r="L6330" t="s">
        <v>52</v>
      </c>
      <c r="M6330" s="8" t="s">
        <v>53</v>
      </c>
      <c r="N6330" s="8">
        <v>0.69642857142857095</v>
      </c>
      <c r="O6330">
        <v>0.30357142857142799</v>
      </c>
      <c r="P6330" s="9">
        <v>0</v>
      </c>
      <c r="Q6330">
        <v>420000</v>
      </c>
      <c r="R6330" s="8"/>
      <c r="S6330" s="8" t="s">
        <v>329</v>
      </c>
      <c r="T6330">
        <v>5995088</v>
      </c>
      <c r="U6330">
        <v>3504037</v>
      </c>
      <c r="V6330">
        <v>6584298</v>
      </c>
      <c r="W6330">
        <v>2369407</v>
      </c>
      <c r="X6330">
        <v>980424</v>
      </c>
      <c r="Y6330">
        <v>2268121</v>
      </c>
      <c r="Z6330">
        <v>1620809</v>
      </c>
      <c r="AA6330">
        <v>15287388</v>
      </c>
      <c r="AB6330">
        <v>6005752</v>
      </c>
      <c r="AC6330">
        <v>12</v>
      </c>
      <c r="AD6330">
        <v>9281636</v>
      </c>
      <c r="AE6330">
        <v>2015</v>
      </c>
      <c r="AF6330" t="s">
        <v>126</v>
      </c>
      <c r="AG6330">
        <v>100000</v>
      </c>
      <c r="AH6330" t="s">
        <v>55</v>
      </c>
      <c r="AI6330" t="s">
        <v>56</v>
      </c>
      <c r="AJ6330">
        <v>1</v>
      </c>
      <c r="AK6330">
        <v>485990</v>
      </c>
      <c r="AL6330" s="8" t="s">
        <v>14399</v>
      </c>
      <c r="AM6330" s="10">
        <f t="shared" si="882"/>
        <v>2016</v>
      </c>
      <c r="AN6330">
        <f t="shared" si="883"/>
        <v>1</v>
      </c>
      <c r="AO6330">
        <f t="shared" si="889"/>
        <v>0</v>
      </c>
      <c r="AP6330">
        <f t="shared" si="884"/>
        <v>0</v>
      </c>
      <c r="AQ6330">
        <f t="shared" si="885"/>
        <v>1</v>
      </c>
      <c r="AR6330">
        <f t="shared" si="886"/>
        <v>0</v>
      </c>
      <c r="AS6330">
        <f t="shared" si="887"/>
        <v>0</v>
      </c>
      <c r="AT6330">
        <f t="shared" si="888"/>
        <v>0</v>
      </c>
      <c r="AU6330">
        <f t="shared" si="888"/>
        <v>1</v>
      </c>
      <c r="AV6330" t="str">
        <f t="shared" si="890"/>
        <v>2020-11-17T18:37:15</v>
      </c>
    </row>
    <row r="6331" spans="1:48" x14ac:dyDescent="0.25">
      <c r="A6331" s="5">
        <v>6402</v>
      </c>
      <c r="B6331" s="5" t="s">
        <v>5374</v>
      </c>
      <c r="C6331" s="5" t="s">
        <v>5375</v>
      </c>
      <c r="D6331" s="6" t="s">
        <v>5376</v>
      </c>
      <c r="E6331">
        <v>21</v>
      </c>
      <c r="F6331" s="7">
        <v>0.39555216139999999</v>
      </c>
      <c r="G6331" s="7">
        <v>0</v>
      </c>
      <c r="H6331" t="s">
        <v>769</v>
      </c>
      <c r="I6331">
        <v>70</v>
      </c>
      <c r="J6331">
        <v>54935.49</v>
      </c>
      <c r="K6331">
        <v>50000</v>
      </c>
      <c r="L6331" t="s">
        <v>7359</v>
      </c>
      <c r="M6331" s="8" t="s">
        <v>63</v>
      </c>
      <c r="N6331" s="8">
        <v>1</v>
      </c>
      <c r="O6331">
        <v>0</v>
      </c>
      <c r="P6331" s="9">
        <v>0</v>
      </c>
      <c r="R6331" s="8"/>
      <c r="S6331" s="8"/>
      <c r="AJ6331">
        <v>1</v>
      </c>
      <c r="AL6331" s="8"/>
      <c r="AM6331" s="10">
        <f t="shared" si="882"/>
        <v>2011</v>
      </c>
      <c r="AN6331">
        <f t="shared" si="883"/>
        <v>0</v>
      </c>
      <c r="AO6331">
        <f t="shared" si="889"/>
        <v>0</v>
      </c>
      <c r="AP6331">
        <f t="shared" si="884"/>
        <v>1</v>
      </c>
      <c r="AQ6331">
        <f t="shared" si="885"/>
        <v>0</v>
      </c>
      <c r="AR6331">
        <f t="shared" si="886"/>
        <v>0</v>
      </c>
      <c r="AS6331">
        <f t="shared" si="887"/>
        <v>0</v>
      </c>
      <c r="AT6331">
        <f t="shared" si="888"/>
        <v>0</v>
      </c>
      <c r="AU6331">
        <f t="shared" si="888"/>
        <v>0</v>
      </c>
      <c r="AV6331">
        <f t="shared" si="890"/>
        <v>0</v>
      </c>
    </row>
    <row r="6332" spans="1:48" x14ac:dyDescent="0.25">
      <c r="A6332" s="5">
        <v>6403</v>
      </c>
      <c r="B6332" s="5" t="s">
        <v>5374</v>
      </c>
      <c r="C6332" s="5" t="s">
        <v>5375</v>
      </c>
      <c r="D6332" s="6" t="s">
        <v>5376</v>
      </c>
      <c r="E6332">
        <v>21</v>
      </c>
      <c r="F6332" s="7">
        <v>0.39555216139999999</v>
      </c>
      <c r="G6332" s="7">
        <v>0</v>
      </c>
      <c r="H6332" t="s">
        <v>769</v>
      </c>
      <c r="I6332">
        <v>70</v>
      </c>
      <c r="J6332">
        <v>54935.49</v>
      </c>
      <c r="K6332">
        <v>50000</v>
      </c>
      <c r="L6332" t="s">
        <v>52</v>
      </c>
      <c r="M6332" s="8" t="s">
        <v>86</v>
      </c>
      <c r="N6332" s="8">
        <v>0.66071428571428503</v>
      </c>
      <c r="O6332">
        <v>0.33928571428571402</v>
      </c>
      <c r="P6332" s="9">
        <v>0.86602540378443904</v>
      </c>
      <c r="Q6332">
        <v>50000</v>
      </c>
      <c r="R6332" s="8"/>
      <c r="S6332" s="8"/>
      <c r="AA6332">
        <v>61149400</v>
      </c>
      <c r="AB6332">
        <v>0</v>
      </c>
      <c r="AC6332">
        <v>12</v>
      </c>
      <c r="AD6332">
        <v>0</v>
      </c>
      <c r="AE6332">
        <v>2005</v>
      </c>
      <c r="AF6332" t="s">
        <v>121</v>
      </c>
      <c r="AG6332">
        <v>50000</v>
      </c>
      <c r="AH6332" t="s">
        <v>55</v>
      </c>
      <c r="AI6332" t="s">
        <v>55</v>
      </c>
      <c r="AJ6332">
        <v>1</v>
      </c>
      <c r="AK6332">
        <v>658600</v>
      </c>
      <c r="AL6332" s="8" t="s">
        <v>14400</v>
      </c>
      <c r="AM6332" s="10">
        <f t="shared" si="882"/>
        <v>2011</v>
      </c>
      <c r="AN6332">
        <f t="shared" si="883"/>
        <v>1</v>
      </c>
      <c r="AO6332">
        <f t="shared" si="889"/>
        <v>0</v>
      </c>
      <c r="AP6332">
        <f t="shared" si="884"/>
        <v>0</v>
      </c>
      <c r="AQ6332">
        <f t="shared" si="885"/>
        <v>0</v>
      </c>
      <c r="AR6332">
        <f t="shared" si="886"/>
        <v>1</v>
      </c>
      <c r="AS6332">
        <f t="shared" si="887"/>
        <v>0</v>
      </c>
      <c r="AT6332">
        <f t="shared" si="888"/>
        <v>0</v>
      </c>
      <c r="AU6332">
        <f t="shared" si="888"/>
        <v>0</v>
      </c>
      <c r="AV6332" t="str">
        <f t="shared" si="890"/>
        <v>2020-11-17T18:38:37</v>
      </c>
    </row>
    <row r="6333" spans="1:48" x14ac:dyDescent="0.25">
      <c r="A6333" s="5">
        <v>6404</v>
      </c>
      <c r="B6333" s="5" t="s">
        <v>8035</v>
      </c>
      <c r="C6333" s="5" t="s">
        <v>8036</v>
      </c>
      <c r="D6333" s="6" t="s">
        <v>8037</v>
      </c>
      <c r="E6333">
        <v>8</v>
      </c>
      <c r="F6333" s="7">
        <v>0.42865720899999998</v>
      </c>
      <c r="G6333" s="7">
        <v>0</v>
      </c>
      <c r="H6333" t="s">
        <v>7469</v>
      </c>
      <c r="I6333">
        <v>6</v>
      </c>
      <c r="J6333">
        <v>28862.81</v>
      </c>
      <c r="K6333">
        <v>150000</v>
      </c>
      <c r="L6333" t="s">
        <v>199</v>
      </c>
      <c r="M6333" s="8" t="s">
        <v>86</v>
      </c>
      <c r="N6333" s="8">
        <v>0.64285714285714202</v>
      </c>
      <c r="O6333">
        <v>0.35714285714285698</v>
      </c>
      <c r="P6333" s="9">
        <v>0</v>
      </c>
      <c r="R6333" s="8"/>
      <c r="S6333" s="8" t="s">
        <v>10931</v>
      </c>
      <c r="T6333">
        <v>1371965</v>
      </c>
      <c r="U6333">
        <v>326598</v>
      </c>
      <c r="V6333">
        <v>1371965</v>
      </c>
      <c r="W6333">
        <v>1045366</v>
      </c>
      <c r="X6333">
        <v>0</v>
      </c>
      <c r="Y6333">
        <v>12023</v>
      </c>
      <c r="Z6333">
        <v>84974</v>
      </c>
      <c r="AA6333">
        <v>1881447</v>
      </c>
      <c r="AB6333">
        <v>1423064</v>
      </c>
      <c r="AC6333">
        <v>7</v>
      </c>
      <c r="AD6333">
        <v>458383</v>
      </c>
      <c r="AE6333">
        <v>2019</v>
      </c>
      <c r="AF6333" t="s">
        <v>126</v>
      </c>
      <c r="AG6333">
        <v>150000</v>
      </c>
      <c r="AH6333" t="s">
        <v>55</v>
      </c>
      <c r="AI6333" t="s">
        <v>56</v>
      </c>
      <c r="AJ6333">
        <v>1</v>
      </c>
      <c r="AK6333">
        <v>2640</v>
      </c>
      <c r="AL6333" s="8"/>
      <c r="AM6333" s="10">
        <f t="shared" si="882"/>
        <v>2020</v>
      </c>
      <c r="AN6333">
        <f t="shared" si="883"/>
        <v>0</v>
      </c>
      <c r="AO6333">
        <f t="shared" si="889"/>
        <v>1</v>
      </c>
      <c r="AP6333">
        <f t="shared" si="884"/>
        <v>0</v>
      </c>
      <c r="AQ6333">
        <f t="shared" si="885"/>
        <v>0</v>
      </c>
      <c r="AR6333">
        <f t="shared" si="886"/>
        <v>1</v>
      </c>
      <c r="AS6333">
        <f t="shared" si="887"/>
        <v>0</v>
      </c>
      <c r="AT6333">
        <f t="shared" si="888"/>
        <v>0</v>
      </c>
      <c r="AU6333">
        <f t="shared" si="888"/>
        <v>1</v>
      </c>
      <c r="AV6333">
        <f t="shared" si="890"/>
        <v>0</v>
      </c>
    </row>
    <row r="6334" spans="1:48" x14ac:dyDescent="0.25">
      <c r="A6334" s="5">
        <v>6405</v>
      </c>
      <c r="B6334" s="5" t="s">
        <v>473</v>
      </c>
      <c r="C6334" s="5" t="s">
        <v>474</v>
      </c>
      <c r="D6334" s="6" t="s">
        <v>475</v>
      </c>
      <c r="E6334">
        <v>5</v>
      </c>
      <c r="F6334" s="7">
        <v>0.52699231899999999</v>
      </c>
      <c r="G6334" s="7">
        <v>0</v>
      </c>
      <c r="H6334" t="s">
        <v>476</v>
      </c>
      <c r="I6334">
        <v>0</v>
      </c>
      <c r="J6334">
        <v>0</v>
      </c>
      <c r="K6334">
        <v>70000</v>
      </c>
      <c r="L6334" t="s">
        <v>62</v>
      </c>
      <c r="M6334" s="8" t="s">
        <v>63</v>
      </c>
      <c r="N6334" s="8">
        <v>1</v>
      </c>
      <c r="O6334">
        <v>0</v>
      </c>
      <c r="P6334" s="9">
        <v>0</v>
      </c>
      <c r="R6334" s="8"/>
      <c r="S6334" s="8"/>
      <c r="AJ6334">
        <v>1</v>
      </c>
      <c r="AL6334" s="8"/>
      <c r="AM6334" s="10">
        <f t="shared" si="882"/>
        <v>2018</v>
      </c>
      <c r="AN6334">
        <f t="shared" si="883"/>
        <v>0</v>
      </c>
      <c r="AO6334">
        <f t="shared" si="889"/>
        <v>0</v>
      </c>
      <c r="AP6334">
        <f t="shared" si="884"/>
        <v>1</v>
      </c>
      <c r="AQ6334">
        <f t="shared" si="885"/>
        <v>0</v>
      </c>
      <c r="AR6334">
        <f t="shared" si="886"/>
        <v>0</v>
      </c>
      <c r="AS6334">
        <f t="shared" si="887"/>
        <v>0</v>
      </c>
      <c r="AT6334">
        <f t="shared" si="888"/>
        <v>0</v>
      </c>
      <c r="AU6334">
        <f t="shared" si="888"/>
        <v>0</v>
      </c>
      <c r="AV6334">
        <f t="shared" si="890"/>
        <v>0</v>
      </c>
    </row>
    <row r="6335" spans="1:48" x14ac:dyDescent="0.25">
      <c r="A6335" s="5">
        <v>6406</v>
      </c>
      <c r="B6335" s="5" t="s">
        <v>4302</v>
      </c>
      <c r="C6335" s="5" t="s">
        <v>4303</v>
      </c>
      <c r="D6335" s="6" t="s">
        <v>4304</v>
      </c>
      <c r="E6335">
        <v>4</v>
      </c>
      <c r="F6335" s="7">
        <v>0.62785134129999998</v>
      </c>
      <c r="G6335" s="7">
        <v>0</v>
      </c>
      <c r="H6335" t="s">
        <v>4305</v>
      </c>
      <c r="I6335">
        <v>268</v>
      </c>
      <c r="J6335">
        <v>318300</v>
      </c>
      <c r="K6335">
        <v>390000</v>
      </c>
      <c r="L6335" t="s">
        <v>52</v>
      </c>
      <c r="M6335" s="8" t="s">
        <v>63</v>
      </c>
      <c r="N6335" s="8">
        <v>0.91071428571428503</v>
      </c>
      <c r="O6335">
        <v>8.9285714285714204E-2</v>
      </c>
      <c r="P6335" s="9">
        <v>0</v>
      </c>
      <c r="Q6335">
        <v>390000</v>
      </c>
      <c r="R6335" s="8"/>
      <c r="S6335" s="8" t="s">
        <v>329</v>
      </c>
      <c r="T6335">
        <v>5154333</v>
      </c>
      <c r="U6335">
        <v>3039260</v>
      </c>
      <c r="V6335">
        <v>7986537</v>
      </c>
      <c r="W6335">
        <v>1844721</v>
      </c>
      <c r="X6335">
        <v>50551</v>
      </c>
      <c r="Y6335">
        <v>1274432</v>
      </c>
      <c r="Z6335">
        <v>2595696</v>
      </c>
      <c r="AA6335">
        <v>28328845</v>
      </c>
      <c r="AB6335">
        <v>7030115</v>
      </c>
      <c r="AC6335">
        <v>12</v>
      </c>
      <c r="AD6335">
        <v>21298730</v>
      </c>
      <c r="AE6335">
        <v>1986</v>
      </c>
      <c r="AF6335" t="s">
        <v>54</v>
      </c>
      <c r="AG6335">
        <v>500000</v>
      </c>
      <c r="AH6335" t="s">
        <v>55</v>
      </c>
      <c r="AI6335" t="s">
        <v>55</v>
      </c>
      <c r="AJ6335">
        <v>1</v>
      </c>
      <c r="AK6335">
        <v>474744</v>
      </c>
      <c r="AL6335" s="8" t="s">
        <v>14401</v>
      </c>
      <c r="AM6335" s="10">
        <f t="shared" si="882"/>
        <v>2010</v>
      </c>
      <c r="AN6335">
        <f t="shared" si="883"/>
        <v>1</v>
      </c>
      <c r="AO6335">
        <f t="shared" si="889"/>
        <v>0</v>
      </c>
      <c r="AP6335">
        <f t="shared" si="884"/>
        <v>1</v>
      </c>
      <c r="AQ6335">
        <f t="shared" si="885"/>
        <v>0</v>
      </c>
      <c r="AR6335">
        <f t="shared" si="886"/>
        <v>0</v>
      </c>
      <c r="AS6335">
        <f t="shared" si="887"/>
        <v>0</v>
      </c>
      <c r="AT6335">
        <f t="shared" si="888"/>
        <v>0</v>
      </c>
      <c r="AU6335">
        <f t="shared" si="888"/>
        <v>0</v>
      </c>
      <c r="AV6335" t="str">
        <f t="shared" si="890"/>
        <v>2020-11-17T19:05:22</v>
      </c>
    </row>
    <row r="6336" spans="1:48" x14ac:dyDescent="0.25">
      <c r="A6336" s="5">
        <v>6407</v>
      </c>
      <c r="B6336" s="5" t="s">
        <v>5724</v>
      </c>
      <c r="C6336" s="5" t="s">
        <v>5725</v>
      </c>
      <c r="D6336" s="6" t="s">
        <v>5726</v>
      </c>
      <c r="E6336">
        <v>10</v>
      </c>
      <c r="F6336" s="7">
        <v>0.40953781220000002</v>
      </c>
      <c r="G6336" s="7">
        <v>0</v>
      </c>
      <c r="H6336" t="s">
        <v>5727</v>
      </c>
      <c r="I6336">
        <v>39</v>
      </c>
      <c r="J6336">
        <v>9392</v>
      </c>
      <c r="K6336">
        <v>100000</v>
      </c>
      <c r="L6336" t="s">
        <v>52</v>
      </c>
      <c r="M6336" s="8" t="s">
        <v>53</v>
      </c>
      <c r="N6336" s="8">
        <v>0.71428571428571397</v>
      </c>
      <c r="O6336">
        <v>0.28571428571428498</v>
      </c>
      <c r="P6336" s="9">
        <v>0</v>
      </c>
      <c r="Q6336">
        <v>40000</v>
      </c>
      <c r="R6336" s="8"/>
      <c r="S6336" s="8" t="s">
        <v>10969</v>
      </c>
      <c r="T6336">
        <v>1105875</v>
      </c>
      <c r="U6336">
        <v>1351875</v>
      </c>
      <c r="V6336">
        <v>1118001</v>
      </c>
      <c r="W6336">
        <v>231907</v>
      </c>
      <c r="X6336">
        <v>706024</v>
      </c>
      <c r="Y6336">
        <v>5000</v>
      </c>
      <c r="Z6336">
        <v>1227980</v>
      </c>
      <c r="AA6336">
        <v>709943</v>
      </c>
      <c r="AB6336">
        <v>37238</v>
      </c>
      <c r="AC6336">
        <v>7</v>
      </c>
      <c r="AD6336">
        <v>672705</v>
      </c>
      <c r="AE6336">
        <v>1995</v>
      </c>
      <c r="AF6336" t="s">
        <v>54</v>
      </c>
      <c r="AG6336">
        <v>100000</v>
      </c>
      <c r="AH6336" t="s">
        <v>55</v>
      </c>
      <c r="AI6336" t="s">
        <v>55</v>
      </c>
      <c r="AJ6336">
        <v>1</v>
      </c>
      <c r="AK6336">
        <v>16200</v>
      </c>
      <c r="AL6336" s="8" t="s">
        <v>14402</v>
      </c>
      <c r="AM6336" s="10">
        <f t="shared" si="882"/>
        <v>2015</v>
      </c>
      <c r="AN6336">
        <f t="shared" si="883"/>
        <v>1</v>
      </c>
      <c r="AO6336">
        <f t="shared" si="889"/>
        <v>0</v>
      </c>
      <c r="AP6336">
        <f t="shared" si="884"/>
        <v>0</v>
      </c>
      <c r="AQ6336">
        <f t="shared" si="885"/>
        <v>1</v>
      </c>
      <c r="AR6336">
        <f t="shared" si="886"/>
        <v>0</v>
      </c>
      <c r="AS6336">
        <f t="shared" si="887"/>
        <v>0</v>
      </c>
      <c r="AT6336">
        <f t="shared" si="888"/>
        <v>0</v>
      </c>
      <c r="AU6336">
        <f t="shared" si="888"/>
        <v>0</v>
      </c>
      <c r="AV6336" t="str">
        <f t="shared" si="890"/>
        <v>2020-11-17T19:07:55</v>
      </c>
    </row>
    <row r="6337" spans="1:48" x14ac:dyDescent="0.25">
      <c r="A6337" s="5">
        <v>6408</v>
      </c>
      <c r="B6337" s="5" t="s">
        <v>358</v>
      </c>
      <c r="C6337" s="5" t="s">
        <v>359</v>
      </c>
      <c r="D6337" s="6" t="s">
        <v>360</v>
      </c>
      <c r="E6337">
        <v>36</v>
      </c>
      <c r="F6337" s="7">
        <v>0.50483048990000001</v>
      </c>
      <c r="G6337" s="7">
        <v>0</v>
      </c>
      <c r="H6337" t="s">
        <v>361</v>
      </c>
      <c r="I6337">
        <v>48</v>
      </c>
      <c r="J6337">
        <v>95983.74</v>
      </c>
      <c r="K6337">
        <v>150000</v>
      </c>
      <c r="L6337" t="s">
        <v>52</v>
      </c>
      <c r="M6337" s="8" t="s">
        <v>53</v>
      </c>
      <c r="N6337" s="8">
        <v>0.69642857142857095</v>
      </c>
      <c r="O6337">
        <v>0.30357142857142799</v>
      </c>
      <c r="P6337" s="9">
        <v>0</v>
      </c>
      <c r="Q6337">
        <v>120000</v>
      </c>
      <c r="R6337" s="8"/>
      <c r="S6337" s="8" t="s">
        <v>329</v>
      </c>
      <c r="T6337">
        <v>914942</v>
      </c>
      <c r="U6337">
        <v>355509</v>
      </c>
      <c r="V6337">
        <v>922394</v>
      </c>
      <c r="W6337">
        <v>71052</v>
      </c>
      <c r="X6337">
        <v>495833</v>
      </c>
      <c r="Y6337">
        <v>497220</v>
      </c>
      <c r="Z6337">
        <v>103615</v>
      </c>
      <c r="AA6337">
        <v>3320956</v>
      </c>
      <c r="AB6337">
        <v>3085470</v>
      </c>
      <c r="AC6337">
        <v>12</v>
      </c>
      <c r="AD6337">
        <v>235486</v>
      </c>
      <c r="AE6337">
        <v>2010</v>
      </c>
      <c r="AF6337" t="s">
        <v>68</v>
      </c>
      <c r="AG6337">
        <v>50000</v>
      </c>
      <c r="AH6337" t="s">
        <v>55</v>
      </c>
      <c r="AI6337" t="s">
        <v>56</v>
      </c>
      <c r="AJ6337">
        <v>1</v>
      </c>
      <c r="AK6337">
        <v>280500</v>
      </c>
      <c r="AL6337" s="8" t="s">
        <v>14403</v>
      </c>
      <c r="AM6337" s="10">
        <f t="shared" si="882"/>
        <v>2011</v>
      </c>
      <c r="AN6337">
        <f t="shared" si="883"/>
        <v>1</v>
      </c>
      <c r="AO6337">
        <f t="shared" si="889"/>
        <v>0</v>
      </c>
      <c r="AP6337">
        <f t="shared" si="884"/>
        <v>0</v>
      </c>
      <c r="AQ6337">
        <f t="shared" si="885"/>
        <v>1</v>
      </c>
      <c r="AR6337">
        <f t="shared" si="886"/>
        <v>0</v>
      </c>
      <c r="AS6337">
        <f t="shared" si="887"/>
        <v>0</v>
      </c>
      <c r="AT6337">
        <f t="shared" si="888"/>
        <v>0</v>
      </c>
      <c r="AU6337">
        <f t="shared" si="888"/>
        <v>1</v>
      </c>
      <c r="AV6337" t="str">
        <f t="shared" si="890"/>
        <v>2020-11-18T10:58:59</v>
      </c>
    </row>
    <row r="6338" spans="1:48" x14ac:dyDescent="0.25">
      <c r="A6338" s="5">
        <v>6409</v>
      </c>
      <c r="B6338" s="5" t="s">
        <v>2481</v>
      </c>
      <c r="C6338" s="5" t="s">
        <v>359</v>
      </c>
      <c r="D6338" s="6" t="s">
        <v>2482</v>
      </c>
      <c r="E6338">
        <v>0</v>
      </c>
      <c r="F6338" s="7">
        <v>0.51501661529999998</v>
      </c>
      <c r="G6338" s="7">
        <v>0</v>
      </c>
      <c r="H6338" t="s">
        <v>2483</v>
      </c>
      <c r="I6338">
        <v>20</v>
      </c>
      <c r="J6338">
        <v>5040</v>
      </c>
      <c r="K6338">
        <v>35000</v>
      </c>
      <c r="L6338" t="s">
        <v>52</v>
      </c>
      <c r="M6338" s="8" t="s">
        <v>86</v>
      </c>
      <c r="N6338" s="8">
        <v>0.64285714285714202</v>
      </c>
      <c r="O6338">
        <v>0.35714285714285698</v>
      </c>
      <c r="P6338" s="9">
        <v>0</v>
      </c>
      <c r="Q6338">
        <v>25000</v>
      </c>
      <c r="R6338" s="8"/>
      <c r="S6338" s="8" t="s">
        <v>217</v>
      </c>
      <c r="T6338">
        <v>955332</v>
      </c>
      <c r="U6338">
        <v>122626</v>
      </c>
      <c r="V6338">
        <v>1451165</v>
      </c>
      <c r="W6338">
        <v>1328538</v>
      </c>
      <c r="X6338">
        <v>0</v>
      </c>
      <c r="Y6338">
        <v>93030</v>
      </c>
      <c r="Z6338">
        <v>955332</v>
      </c>
      <c r="AA6338">
        <v>1242302</v>
      </c>
      <c r="AB6338">
        <v>372399</v>
      </c>
      <c r="AC6338">
        <v>12</v>
      </c>
      <c r="AD6338">
        <v>869903</v>
      </c>
      <c r="AE6338">
        <v>2016</v>
      </c>
      <c r="AF6338" t="s">
        <v>126</v>
      </c>
      <c r="AG6338">
        <v>30000</v>
      </c>
      <c r="AH6338" t="s">
        <v>55</v>
      </c>
      <c r="AI6338" t="s">
        <v>56</v>
      </c>
      <c r="AJ6338">
        <v>1</v>
      </c>
      <c r="AK6338">
        <v>13200</v>
      </c>
      <c r="AL6338" s="8" t="s">
        <v>14404</v>
      </c>
      <c r="AM6338" s="10">
        <f t="shared" ref="AM6338:AM6401" si="891">_xlfn.NUMBERVALUE(LEFT(H6338,4))</f>
        <v>2019</v>
      </c>
      <c r="AN6338">
        <f t="shared" ref="AN6338:AN6401" si="892">IF(OR(L6338 = "AprovadoAnalista", L6338 = "AprovadoComite" ),1,0)</f>
        <v>1</v>
      </c>
      <c r="AO6338">
        <f t="shared" si="889"/>
        <v>0</v>
      </c>
      <c r="AP6338">
        <f t="shared" ref="AP6338:AP6401" si="893">IF(MID(M6338,4,1)="0",1,0)</f>
        <v>0</v>
      </c>
      <c r="AQ6338">
        <f t="shared" ref="AQ6338:AQ6401" si="894">IF(MID(M6338,4,1)="1",1,0)</f>
        <v>0</v>
      </c>
      <c r="AR6338">
        <f t="shared" ref="AR6338:AR6401" si="895">IF(MID(M6338,4,1)="3",1,0)</f>
        <v>1</v>
      </c>
      <c r="AS6338">
        <f t="shared" ref="AS6338:AS6401" si="896">IF(MID(M6338,4,1)="5",1,0)</f>
        <v>0</v>
      </c>
      <c r="AT6338">
        <f t="shared" ref="AT6338:AU6401" si="897">IF(AH6338="True",1,0)</f>
        <v>0</v>
      </c>
      <c r="AU6338">
        <f t="shared" si="897"/>
        <v>1</v>
      </c>
      <c r="AV6338" t="str">
        <f t="shared" si="890"/>
        <v>2020-11-18T12:13:44</v>
      </c>
    </row>
    <row r="6339" spans="1:48" x14ac:dyDescent="0.25">
      <c r="A6339" s="5">
        <v>6410</v>
      </c>
      <c r="B6339" s="5" t="s">
        <v>1610</v>
      </c>
      <c r="C6339" s="5" t="s">
        <v>1611</v>
      </c>
      <c r="D6339" s="6" t="s">
        <v>1612</v>
      </c>
      <c r="E6339">
        <v>28</v>
      </c>
      <c r="F6339" s="7">
        <v>0.36499116679999999</v>
      </c>
      <c r="G6339" s="7">
        <v>0</v>
      </c>
      <c r="H6339" t="s">
        <v>1613</v>
      </c>
      <c r="I6339">
        <v>24</v>
      </c>
      <c r="J6339">
        <v>11796.6</v>
      </c>
      <c r="K6339">
        <v>50000</v>
      </c>
      <c r="L6339" t="s">
        <v>52</v>
      </c>
      <c r="M6339" s="8" t="s">
        <v>74</v>
      </c>
      <c r="N6339" s="8">
        <v>0.39285714285714202</v>
      </c>
      <c r="O6339">
        <v>0.60714285714285698</v>
      </c>
      <c r="P6339" s="9">
        <v>0</v>
      </c>
      <c r="Q6339">
        <v>30000</v>
      </c>
      <c r="R6339" s="8"/>
      <c r="S6339" s="8"/>
      <c r="AA6339">
        <v>5053103</v>
      </c>
      <c r="AB6339">
        <v>0</v>
      </c>
      <c r="AC6339">
        <v>12</v>
      </c>
      <c r="AD6339">
        <v>0</v>
      </c>
      <c r="AE6339">
        <v>2018</v>
      </c>
      <c r="AF6339" t="s">
        <v>126</v>
      </c>
      <c r="AG6339">
        <v>100000</v>
      </c>
      <c r="AH6339" t="s">
        <v>56</v>
      </c>
      <c r="AI6339" t="s">
        <v>56</v>
      </c>
      <c r="AJ6339">
        <v>1</v>
      </c>
      <c r="AK6339">
        <v>720</v>
      </c>
      <c r="AL6339" s="8" t="s">
        <v>14405</v>
      </c>
      <c r="AM6339" s="10">
        <f t="shared" si="891"/>
        <v>2019</v>
      </c>
      <c r="AN6339">
        <f t="shared" si="892"/>
        <v>1</v>
      </c>
      <c r="AO6339">
        <f t="shared" ref="AO6339:AO6402" si="898">IF(OR(L6339 = "ReprovadoAnalista", L6339 = "ReprovadoComite" ),1,0)</f>
        <v>0</v>
      </c>
      <c r="AP6339">
        <f t="shared" si="893"/>
        <v>0</v>
      </c>
      <c r="AQ6339">
        <f t="shared" si="894"/>
        <v>0</v>
      </c>
      <c r="AR6339">
        <f t="shared" si="895"/>
        <v>0</v>
      </c>
      <c r="AS6339">
        <f t="shared" si="896"/>
        <v>1</v>
      </c>
      <c r="AT6339">
        <f t="shared" si="897"/>
        <v>1</v>
      </c>
      <c r="AU6339">
        <f t="shared" si="897"/>
        <v>1</v>
      </c>
      <c r="AV6339" t="str">
        <f t="shared" ref="AV6339:AV6402" si="899">IF(R6339&lt;&gt;"",R6339,AL6339)</f>
        <v>2020-11-18T12:12:34</v>
      </c>
    </row>
    <row r="6340" spans="1:48" x14ac:dyDescent="0.25">
      <c r="A6340" s="5">
        <v>6411</v>
      </c>
      <c r="B6340" s="5" t="s">
        <v>7785</v>
      </c>
      <c r="C6340" s="5" t="s">
        <v>7786</v>
      </c>
      <c r="D6340" s="6" t="s">
        <v>7787</v>
      </c>
      <c r="E6340">
        <v>0</v>
      </c>
      <c r="F6340" s="7">
        <v>0</v>
      </c>
      <c r="G6340" s="7"/>
      <c r="H6340" t="s">
        <v>7788</v>
      </c>
      <c r="I6340">
        <v>0</v>
      </c>
      <c r="J6340">
        <v>0</v>
      </c>
      <c r="K6340">
        <v>60000</v>
      </c>
      <c r="L6340" t="s">
        <v>52</v>
      </c>
      <c r="M6340" s="8" t="s">
        <v>53</v>
      </c>
      <c r="N6340" s="8">
        <v>0.85714285714285698</v>
      </c>
      <c r="O6340">
        <v>0.14285714285714199</v>
      </c>
      <c r="P6340" s="9">
        <v>0</v>
      </c>
      <c r="Q6340">
        <v>60000</v>
      </c>
      <c r="R6340" s="8"/>
      <c r="S6340" s="8" t="s">
        <v>329</v>
      </c>
      <c r="T6340">
        <v>2573442</v>
      </c>
      <c r="U6340">
        <v>1306475</v>
      </c>
      <c r="V6340">
        <v>3393451</v>
      </c>
      <c r="W6340">
        <v>2086975</v>
      </c>
      <c r="X6340">
        <v>0</v>
      </c>
      <c r="Y6340">
        <v>254868</v>
      </c>
      <c r="Z6340">
        <v>508814</v>
      </c>
      <c r="AA6340">
        <v>6642318</v>
      </c>
      <c r="AB6340">
        <v>3528440</v>
      </c>
      <c r="AC6340">
        <v>12</v>
      </c>
      <c r="AD6340">
        <v>3113878</v>
      </c>
      <c r="AE6340">
        <v>2004</v>
      </c>
      <c r="AF6340" t="s">
        <v>121</v>
      </c>
      <c r="AG6340">
        <v>1000000</v>
      </c>
      <c r="AH6340" t="s">
        <v>55</v>
      </c>
      <c r="AI6340" t="s">
        <v>56</v>
      </c>
      <c r="AJ6340">
        <v>0</v>
      </c>
      <c r="AK6340">
        <v>420078</v>
      </c>
      <c r="AL6340" s="8" t="s">
        <v>14406</v>
      </c>
      <c r="AM6340" s="10">
        <f t="shared" si="891"/>
        <v>2016</v>
      </c>
      <c r="AN6340">
        <f t="shared" si="892"/>
        <v>1</v>
      </c>
      <c r="AO6340">
        <f t="shared" si="898"/>
        <v>0</v>
      </c>
      <c r="AP6340">
        <f t="shared" si="893"/>
        <v>0</v>
      </c>
      <c r="AQ6340">
        <f t="shared" si="894"/>
        <v>1</v>
      </c>
      <c r="AR6340">
        <f t="shared" si="895"/>
        <v>0</v>
      </c>
      <c r="AS6340">
        <f t="shared" si="896"/>
        <v>0</v>
      </c>
      <c r="AT6340">
        <f t="shared" si="897"/>
        <v>0</v>
      </c>
      <c r="AU6340">
        <f t="shared" si="897"/>
        <v>1</v>
      </c>
      <c r="AV6340" t="str">
        <f t="shared" si="899"/>
        <v>2020-11-18T12:14:20</v>
      </c>
    </row>
    <row r="6341" spans="1:48" x14ac:dyDescent="0.25">
      <c r="A6341" s="5">
        <v>6412</v>
      </c>
      <c r="B6341" s="5" t="s">
        <v>7006</v>
      </c>
      <c r="C6341" s="5" t="s">
        <v>7007</v>
      </c>
      <c r="D6341" s="6" t="s">
        <v>7008</v>
      </c>
      <c r="E6341">
        <v>0</v>
      </c>
      <c r="F6341" s="7">
        <v>0.44206917029999998</v>
      </c>
      <c r="G6341" s="7">
        <v>0</v>
      </c>
      <c r="H6341" t="s">
        <v>7009</v>
      </c>
      <c r="I6341">
        <v>0</v>
      </c>
      <c r="J6341">
        <v>3302.2</v>
      </c>
      <c r="K6341">
        <v>150000</v>
      </c>
      <c r="L6341" t="s">
        <v>52</v>
      </c>
      <c r="M6341" s="8" t="s">
        <v>86</v>
      </c>
      <c r="N6341" s="8">
        <v>0.60714285714285698</v>
      </c>
      <c r="O6341">
        <v>0.39285714285714202</v>
      </c>
      <c r="P6341" s="9">
        <v>0</v>
      </c>
      <c r="Q6341">
        <v>20000</v>
      </c>
      <c r="R6341" s="8"/>
      <c r="S6341" s="8" t="s">
        <v>11020</v>
      </c>
      <c r="T6341">
        <v>629507</v>
      </c>
      <c r="U6341">
        <v>75703</v>
      </c>
      <c r="V6341">
        <v>636584</v>
      </c>
      <c r="W6341">
        <v>-31539</v>
      </c>
      <c r="X6341">
        <v>0</v>
      </c>
      <c r="Y6341">
        <v>480755</v>
      </c>
      <c r="Z6341">
        <v>0</v>
      </c>
      <c r="AA6341">
        <v>2733969</v>
      </c>
      <c r="AB6341">
        <v>592420</v>
      </c>
      <c r="AC6341">
        <v>6</v>
      </c>
      <c r="AD6341">
        <v>2141549</v>
      </c>
      <c r="AE6341">
        <v>2017</v>
      </c>
      <c r="AF6341" t="s">
        <v>126</v>
      </c>
      <c r="AG6341">
        <v>88000</v>
      </c>
      <c r="AH6341" t="s">
        <v>55</v>
      </c>
      <c r="AI6341" t="s">
        <v>56</v>
      </c>
      <c r="AJ6341">
        <v>1</v>
      </c>
      <c r="AK6341">
        <v>75900</v>
      </c>
      <c r="AL6341" s="8" t="s">
        <v>14407</v>
      </c>
      <c r="AM6341" s="10">
        <f t="shared" si="891"/>
        <v>2020</v>
      </c>
      <c r="AN6341">
        <f t="shared" si="892"/>
        <v>1</v>
      </c>
      <c r="AO6341">
        <f t="shared" si="898"/>
        <v>0</v>
      </c>
      <c r="AP6341">
        <f t="shared" si="893"/>
        <v>0</v>
      </c>
      <c r="AQ6341">
        <f t="shared" si="894"/>
        <v>0</v>
      </c>
      <c r="AR6341">
        <f t="shared" si="895"/>
        <v>1</v>
      </c>
      <c r="AS6341">
        <f t="shared" si="896"/>
        <v>0</v>
      </c>
      <c r="AT6341">
        <f t="shared" si="897"/>
        <v>0</v>
      </c>
      <c r="AU6341">
        <f t="shared" si="897"/>
        <v>1</v>
      </c>
      <c r="AV6341" t="str">
        <f t="shared" si="899"/>
        <v>2020-11-18T12:18:28</v>
      </c>
    </row>
    <row r="6342" spans="1:48" x14ac:dyDescent="0.25">
      <c r="A6342" s="5">
        <v>6413</v>
      </c>
      <c r="B6342" s="5" t="s">
        <v>6930</v>
      </c>
      <c r="C6342" s="5" t="s">
        <v>6931</v>
      </c>
      <c r="D6342" s="6" t="s">
        <v>6932</v>
      </c>
      <c r="E6342">
        <v>8</v>
      </c>
      <c r="F6342" s="7">
        <v>0.41918837170000001</v>
      </c>
      <c r="G6342" s="7">
        <v>0</v>
      </c>
      <c r="H6342" t="s">
        <v>6933</v>
      </c>
      <c r="I6342">
        <v>0</v>
      </c>
      <c r="J6342">
        <v>3293.34</v>
      </c>
      <c r="K6342">
        <v>200000</v>
      </c>
      <c r="L6342" t="s">
        <v>52</v>
      </c>
      <c r="M6342" s="8" t="s">
        <v>53</v>
      </c>
      <c r="N6342" s="8">
        <v>0.85714285714285698</v>
      </c>
      <c r="O6342">
        <v>0.14285714285714199</v>
      </c>
      <c r="P6342" s="9">
        <v>0</v>
      </c>
      <c r="Q6342">
        <v>100000</v>
      </c>
      <c r="R6342" s="8"/>
      <c r="S6342" s="8" t="s">
        <v>329</v>
      </c>
      <c r="T6342">
        <v>1625686</v>
      </c>
      <c r="U6342">
        <v>1521442</v>
      </c>
      <c r="V6342">
        <v>2067465</v>
      </c>
      <c r="W6342">
        <v>5054</v>
      </c>
      <c r="X6342">
        <v>418214</v>
      </c>
      <c r="Y6342">
        <v>295603</v>
      </c>
      <c r="Z6342">
        <v>902507</v>
      </c>
      <c r="AA6342">
        <v>6036159</v>
      </c>
      <c r="AB6342">
        <v>495906</v>
      </c>
      <c r="AC6342">
        <v>12</v>
      </c>
      <c r="AD6342">
        <v>5540253</v>
      </c>
      <c r="AE6342">
        <v>2003</v>
      </c>
      <c r="AF6342" t="s">
        <v>54</v>
      </c>
      <c r="AG6342">
        <v>10000</v>
      </c>
      <c r="AH6342" t="s">
        <v>55</v>
      </c>
      <c r="AI6342" t="s">
        <v>55</v>
      </c>
      <c r="AJ6342">
        <v>1</v>
      </c>
      <c r="AK6342">
        <v>8800</v>
      </c>
      <c r="AL6342" s="8" t="s">
        <v>14408</v>
      </c>
      <c r="AM6342" s="10">
        <f t="shared" si="891"/>
        <v>2012</v>
      </c>
      <c r="AN6342">
        <f t="shared" si="892"/>
        <v>1</v>
      </c>
      <c r="AO6342">
        <f t="shared" si="898"/>
        <v>0</v>
      </c>
      <c r="AP6342">
        <f t="shared" si="893"/>
        <v>0</v>
      </c>
      <c r="AQ6342">
        <f t="shared" si="894"/>
        <v>1</v>
      </c>
      <c r="AR6342">
        <f t="shared" si="895"/>
        <v>0</v>
      </c>
      <c r="AS6342">
        <f t="shared" si="896"/>
        <v>0</v>
      </c>
      <c r="AT6342">
        <f t="shared" si="897"/>
        <v>0</v>
      </c>
      <c r="AU6342">
        <f t="shared" si="897"/>
        <v>0</v>
      </c>
      <c r="AV6342" t="str">
        <f t="shared" si="899"/>
        <v>2020-11-18T12:19:04</v>
      </c>
    </row>
    <row r="6343" spans="1:48" x14ac:dyDescent="0.25">
      <c r="A6343" s="5">
        <v>6414</v>
      </c>
      <c r="B6343" s="5" t="s">
        <v>14032</v>
      </c>
      <c r="C6343" s="5" t="s">
        <v>14033</v>
      </c>
      <c r="D6343" s="6" t="s">
        <v>14034</v>
      </c>
      <c r="E6343">
        <v>0</v>
      </c>
      <c r="F6343" s="7">
        <v>1.9860939099999999E-2</v>
      </c>
      <c r="G6343" s="7">
        <v>0</v>
      </c>
      <c r="H6343" t="s">
        <v>14035</v>
      </c>
      <c r="I6343">
        <v>0</v>
      </c>
      <c r="J6343">
        <v>0</v>
      </c>
      <c r="K6343">
        <v>50000</v>
      </c>
      <c r="L6343" t="s">
        <v>52</v>
      </c>
      <c r="M6343" s="8" t="s">
        <v>53</v>
      </c>
      <c r="N6343" s="8">
        <v>0.75</v>
      </c>
      <c r="O6343">
        <v>0.25</v>
      </c>
      <c r="P6343" s="9">
        <v>0</v>
      </c>
      <c r="Q6343">
        <v>35000</v>
      </c>
      <c r="R6343" s="8"/>
      <c r="S6343" s="8" t="s">
        <v>217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3656570</v>
      </c>
      <c r="AB6343">
        <v>0</v>
      </c>
      <c r="AC6343">
        <v>12</v>
      </c>
      <c r="AD6343">
        <v>0</v>
      </c>
      <c r="AE6343">
        <v>2016</v>
      </c>
      <c r="AF6343" t="s">
        <v>126</v>
      </c>
      <c r="AG6343">
        <v>50000</v>
      </c>
      <c r="AH6343" t="s">
        <v>55</v>
      </c>
      <c r="AI6343" t="s">
        <v>55</v>
      </c>
      <c r="AJ6343">
        <v>1</v>
      </c>
      <c r="AK6343">
        <v>1920</v>
      </c>
      <c r="AL6343" s="8" t="s">
        <v>14409</v>
      </c>
      <c r="AM6343" s="10">
        <f t="shared" si="891"/>
        <v>2020</v>
      </c>
      <c r="AN6343">
        <f t="shared" si="892"/>
        <v>1</v>
      </c>
      <c r="AO6343">
        <f t="shared" si="898"/>
        <v>0</v>
      </c>
      <c r="AP6343">
        <f t="shared" si="893"/>
        <v>0</v>
      </c>
      <c r="AQ6343">
        <f t="shared" si="894"/>
        <v>1</v>
      </c>
      <c r="AR6343">
        <f t="shared" si="895"/>
        <v>0</v>
      </c>
      <c r="AS6343">
        <f t="shared" si="896"/>
        <v>0</v>
      </c>
      <c r="AT6343">
        <f t="shared" si="897"/>
        <v>0</v>
      </c>
      <c r="AU6343">
        <f t="shared" si="897"/>
        <v>0</v>
      </c>
      <c r="AV6343" t="str">
        <f t="shared" si="899"/>
        <v>2020-11-18T12:25:40</v>
      </c>
    </row>
    <row r="6344" spans="1:48" x14ac:dyDescent="0.25">
      <c r="A6344" s="5">
        <v>6415</v>
      </c>
      <c r="B6344" s="5" t="s">
        <v>4204</v>
      </c>
      <c r="C6344" s="5" t="s">
        <v>4205</v>
      </c>
      <c r="D6344" s="6" t="s">
        <v>4206</v>
      </c>
      <c r="E6344">
        <v>14</v>
      </c>
      <c r="F6344" s="7">
        <v>0.56504577389999999</v>
      </c>
      <c r="G6344" s="7">
        <v>0</v>
      </c>
      <c r="H6344" t="s">
        <v>4207</v>
      </c>
      <c r="I6344">
        <v>42</v>
      </c>
      <c r="J6344">
        <v>118195.87</v>
      </c>
      <c r="K6344">
        <v>210000</v>
      </c>
      <c r="L6344" t="s">
        <v>52</v>
      </c>
      <c r="M6344" s="8" t="s">
        <v>86</v>
      </c>
      <c r="N6344" s="8">
        <v>0.64285714285714202</v>
      </c>
      <c r="O6344">
        <v>0.35714285714285698</v>
      </c>
      <c r="P6344" s="9">
        <v>0</v>
      </c>
      <c r="Q6344">
        <v>210000</v>
      </c>
      <c r="R6344" s="8"/>
      <c r="S6344" s="8" t="s">
        <v>329</v>
      </c>
      <c r="T6344">
        <v>40147679</v>
      </c>
      <c r="U6344">
        <v>40222591</v>
      </c>
      <c r="V6344">
        <v>56028277</v>
      </c>
      <c r="W6344">
        <v>15136282</v>
      </c>
      <c r="X6344">
        <v>15775862</v>
      </c>
      <c r="Y6344">
        <v>14799137</v>
      </c>
      <c r="Z6344">
        <v>23664583</v>
      </c>
      <c r="AA6344">
        <v>120776175</v>
      </c>
      <c r="AB6344">
        <v>33545891</v>
      </c>
      <c r="AC6344">
        <v>12</v>
      </c>
      <c r="AD6344">
        <v>87230284</v>
      </c>
      <c r="AE6344">
        <v>2004</v>
      </c>
      <c r="AF6344" t="s">
        <v>121</v>
      </c>
      <c r="AG6344">
        <v>3000000</v>
      </c>
      <c r="AH6344" t="s">
        <v>55</v>
      </c>
      <c r="AI6344" t="s">
        <v>56</v>
      </c>
      <c r="AJ6344">
        <v>1</v>
      </c>
      <c r="AK6344">
        <v>4670447</v>
      </c>
      <c r="AL6344" s="8" t="s">
        <v>14410</v>
      </c>
      <c r="AM6344" s="10">
        <f t="shared" si="891"/>
        <v>2019</v>
      </c>
      <c r="AN6344">
        <f t="shared" si="892"/>
        <v>1</v>
      </c>
      <c r="AO6344">
        <f t="shared" si="898"/>
        <v>0</v>
      </c>
      <c r="AP6344">
        <f t="shared" si="893"/>
        <v>0</v>
      </c>
      <c r="AQ6344">
        <f t="shared" si="894"/>
        <v>0</v>
      </c>
      <c r="AR6344">
        <f t="shared" si="895"/>
        <v>1</v>
      </c>
      <c r="AS6344">
        <f t="shared" si="896"/>
        <v>0</v>
      </c>
      <c r="AT6344">
        <f t="shared" si="897"/>
        <v>0</v>
      </c>
      <c r="AU6344">
        <f t="shared" si="897"/>
        <v>1</v>
      </c>
      <c r="AV6344" t="str">
        <f t="shared" si="899"/>
        <v>2020-11-18T12:26:37</v>
      </c>
    </row>
    <row r="6345" spans="1:48" x14ac:dyDescent="0.25">
      <c r="A6345" s="5">
        <v>6416</v>
      </c>
      <c r="B6345" s="5" t="s">
        <v>11431</v>
      </c>
      <c r="C6345" s="5" t="s">
        <v>8408</v>
      </c>
      <c r="D6345" s="6" t="s">
        <v>11432</v>
      </c>
      <c r="E6345">
        <v>3</v>
      </c>
      <c r="F6345" s="7">
        <v>0.29396446570000001</v>
      </c>
      <c r="G6345" s="7">
        <v>0</v>
      </c>
      <c r="H6345" t="s">
        <v>11433</v>
      </c>
      <c r="I6345">
        <v>132</v>
      </c>
      <c r="J6345">
        <v>47267.3</v>
      </c>
      <c r="K6345">
        <v>700000</v>
      </c>
      <c r="L6345" t="s">
        <v>52</v>
      </c>
      <c r="M6345" s="8" t="s">
        <v>63</v>
      </c>
      <c r="N6345" s="8">
        <v>0.91071428571428503</v>
      </c>
      <c r="O6345">
        <v>8.9285714285714204E-2</v>
      </c>
      <c r="P6345" s="9">
        <v>0</v>
      </c>
      <c r="Q6345">
        <v>550000</v>
      </c>
      <c r="R6345" s="8"/>
      <c r="S6345" s="8" t="s">
        <v>329</v>
      </c>
      <c r="T6345">
        <v>12743188</v>
      </c>
      <c r="U6345">
        <v>8985428</v>
      </c>
      <c r="V6345">
        <v>12919372</v>
      </c>
      <c r="W6345">
        <v>3933944</v>
      </c>
      <c r="X6345">
        <v>1383304</v>
      </c>
      <c r="Y6345">
        <v>3107516</v>
      </c>
      <c r="Z6345">
        <v>8980082</v>
      </c>
      <c r="AA6345">
        <v>51403730</v>
      </c>
      <c r="AB6345">
        <v>16636071</v>
      </c>
      <c r="AC6345">
        <v>12</v>
      </c>
      <c r="AD6345">
        <v>34767659</v>
      </c>
      <c r="AE6345">
        <v>2013</v>
      </c>
      <c r="AF6345" t="s">
        <v>68</v>
      </c>
      <c r="AG6345">
        <v>3000000</v>
      </c>
      <c r="AH6345" t="s">
        <v>55</v>
      </c>
      <c r="AI6345" t="s">
        <v>55</v>
      </c>
      <c r="AJ6345">
        <v>1</v>
      </c>
      <c r="AK6345">
        <v>1528967</v>
      </c>
      <c r="AL6345" s="8" t="s">
        <v>14411</v>
      </c>
      <c r="AM6345" s="10">
        <f t="shared" si="891"/>
        <v>2020</v>
      </c>
      <c r="AN6345">
        <f t="shared" si="892"/>
        <v>1</v>
      </c>
      <c r="AO6345">
        <f t="shared" si="898"/>
        <v>0</v>
      </c>
      <c r="AP6345">
        <f t="shared" si="893"/>
        <v>1</v>
      </c>
      <c r="AQ6345">
        <f t="shared" si="894"/>
        <v>0</v>
      </c>
      <c r="AR6345">
        <f t="shared" si="895"/>
        <v>0</v>
      </c>
      <c r="AS6345">
        <f t="shared" si="896"/>
        <v>0</v>
      </c>
      <c r="AT6345">
        <f t="shared" si="897"/>
        <v>0</v>
      </c>
      <c r="AU6345">
        <f t="shared" si="897"/>
        <v>0</v>
      </c>
      <c r="AV6345" t="str">
        <f t="shared" si="899"/>
        <v>2020-11-18T12:27:49</v>
      </c>
    </row>
    <row r="6346" spans="1:48" x14ac:dyDescent="0.25">
      <c r="A6346" s="5">
        <v>6417</v>
      </c>
      <c r="B6346" s="5" t="s">
        <v>5374</v>
      </c>
      <c r="C6346" s="5" t="s">
        <v>5375</v>
      </c>
      <c r="D6346" s="6" t="s">
        <v>5376</v>
      </c>
      <c r="E6346">
        <v>21</v>
      </c>
      <c r="F6346" s="7">
        <v>0.39555216139999999</v>
      </c>
      <c r="G6346" s="7">
        <v>0</v>
      </c>
      <c r="H6346" t="s">
        <v>769</v>
      </c>
      <c r="I6346">
        <v>70</v>
      </c>
      <c r="J6346">
        <v>54935.49</v>
      </c>
      <c r="K6346">
        <v>65000</v>
      </c>
      <c r="L6346" t="s">
        <v>52</v>
      </c>
      <c r="M6346" s="8" t="s">
        <v>86</v>
      </c>
      <c r="N6346" s="8">
        <v>0.67857142857142805</v>
      </c>
      <c r="O6346">
        <v>0.32142857142857101</v>
      </c>
      <c r="P6346" s="9">
        <v>0.86602540378443904</v>
      </c>
      <c r="Q6346">
        <v>65000</v>
      </c>
      <c r="R6346" s="8"/>
      <c r="S6346" s="8" t="s">
        <v>329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61149400</v>
      </c>
      <c r="AB6346">
        <v>0</v>
      </c>
      <c r="AC6346">
        <v>12</v>
      </c>
      <c r="AD6346">
        <v>0</v>
      </c>
      <c r="AE6346">
        <v>2005</v>
      </c>
      <c r="AF6346" t="s">
        <v>121</v>
      </c>
      <c r="AG6346">
        <v>50000</v>
      </c>
      <c r="AH6346" t="s">
        <v>55</v>
      </c>
      <c r="AI6346" t="s">
        <v>55</v>
      </c>
      <c r="AJ6346">
        <v>1</v>
      </c>
      <c r="AK6346">
        <v>658600</v>
      </c>
      <c r="AL6346" s="8" t="s">
        <v>14412</v>
      </c>
      <c r="AM6346" s="10">
        <f t="shared" si="891"/>
        <v>2011</v>
      </c>
      <c r="AN6346">
        <f t="shared" si="892"/>
        <v>1</v>
      </c>
      <c r="AO6346">
        <f t="shared" si="898"/>
        <v>0</v>
      </c>
      <c r="AP6346">
        <f t="shared" si="893"/>
        <v>0</v>
      </c>
      <c r="AQ6346">
        <f t="shared" si="894"/>
        <v>0</v>
      </c>
      <c r="AR6346">
        <f t="shared" si="895"/>
        <v>1</v>
      </c>
      <c r="AS6346">
        <f t="shared" si="896"/>
        <v>0</v>
      </c>
      <c r="AT6346">
        <f t="shared" si="897"/>
        <v>0</v>
      </c>
      <c r="AU6346">
        <f t="shared" si="897"/>
        <v>0</v>
      </c>
      <c r="AV6346" t="str">
        <f t="shared" si="899"/>
        <v>2020-11-18T12:30:58</v>
      </c>
    </row>
    <row r="6347" spans="1:48" x14ac:dyDescent="0.25">
      <c r="A6347" s="5">
        <v>6418</v>
      </c>
      <c r="B6347" s="5" t="s">
        <v>4263</v>
      </c>
      <c r="C6347" s="5" t="s">
        <v>4264</v>
      </c>
      <c r="D6347" s="6" t="s">
        <v>4265</v>
      </c>
      <c r="E6347">
        <v>2</v>
      </c>
      <c r="F6347" s="7">
        <v>0.41952789829999998</v>
      </c>
      <c r="G6347" s="7">
        <v>0</v>
      </c>
      <c r="H6347" t="s">
        <v>4266</v>
      </c>
      <c r="I6347">
        <v>8</v>
      </c>
      <c r="J6347">
        <v>19814.400000000001</v>
      </c>
      <c r="K6347">
        <v>100000</v>
      </c>
      <c r="L6347" t="s">
        <v>52</v>
      </c>
      <c r="M6347" s="8" t="s">
        <v>53</v>
      </c>
      <c r="N6347" s="8">
        <v>0.85714285714285698</v>
      </c>
      <c r="O6347">
        <v>0.14285714285714199</v>
      </c>
      <c r="P6347" s="9">
        <v>0</v>
      </c>
      <c r="Q6347">
        <v>30000</v>
      </c>
      <c r="R6347" s="8"/>
      <c r="S6347" s="8" t="s">
        <v>329</v>
      </c>
      <c r="T6347">
        <v>933518</v>
      </c>
      <c r="U6347">
        <v>430337</v>
      </c>
      <c r="V6347">
        <v>933518</v>
      </c>
      <c r="W6347">
        <v>503181</v>
      </c>
      <c r="X6347">
        <v>0</v>
      </c>
      <c r="Y6347">
        <v>0</v>
      </c>
      <c r="Z6347">
        <v>708196</v>
      </c>
      <c r="AA6347">
        <v>2173222</v>
      </c>
      <c r="AB6347">
        <v>535683</v>
      </c>
      <c r="AC6347">
        <v>12</v>
      </c>
      <c r="AD6347">
        <v>1637539</v>
      </c>
      <c r="AE6347">
        <v>2019</v>
      </c>
      <c r="AF6347" t="s">
        <v>126</v>
      </c>
      <c r="AG6347">
        <v>300000</v>
      </c>
      <c r="AH6347" t="s">
        <v>55</v>
      </c>
      <c r="AI6347" t="s">
        <v>55</v>
      </c>
      <c r="AJ6347">
        <v>1</v>
      </c>
      <c r="AK6347">
        <v>87400</v>
      </c>
      <c r="AL6347" s="8" t="s">
        <v>14413</v>
      </c>
      <c r="AM6347" s="10">
        <f t="shared" si="891"/>
        <v>2019</v>
      </c>
      <c r="AN6347">
        <f t="shared" si="892"/>
        <v>1</v>
      </c>
      <c r="AO6347">
        <f t="shared" si="898"/>
        <v>0</v>
      </c>
      <c r="AP6347">
        <f t="shared" si="893"/>
        <v>0</v>
      </c>
      <c r="AQ6347">
        <f t="shared" si="894"/>
        <v>1</v>
      </c>
      <c r="AR6347">
        <f t="shared" si="895"/>
        <v>0</v>
      </c>
      <c r="AS6347">
        <f t="shared" si="896"/>
        <v>0</v>
      </c>
      <c r="AT6347">
        <f t="shared" si="897"/>
        <v>0</v>
      </c>
      <c r="AU6347">
        <f t="shared" si="897"/>
        <v>0</v>
      </c>
      <c r="AV6347" t="str">
        <f t="shared" si="899"/>
        <v>2020-11-18T12:32:09</v>
      </c>
    </row>
    <row r="6348" spans="1:48" x14ac:dyDescent="0.25">
      <c r="A6348" s="5">
        <v>6419</v>
      </c>
      <c r="B6348" s="5" t="s">
        <v>14414</v>
      </c>
      <c r="C6348" s="5" t="s">
        <v>14415</v>
      </c>
      <c r="D6348" s="6" t="s">
        <v>14416</v>
      </c>
      <c r="E6348">
        <v>0</v>
      </c>
      <c r="F6348" s="7">
        <v>0.52977070800000003</v>
      </c>
      <c r="G6348" s="7">
        <v>0</v>
      </c>
      <c r="H6348" t="s">
        <v>14417</v>
      </c>
      <c r="I6348">
        <v>0</v>
      </c>
      <c r="J6348">
        <v>0</v>
      </c>
      <c r="K6348">
        <v>30000</v>
      </c>
      <c r="L6348" t="s">
        <v>62</v>
      </c>
      <c r="M6348" s="8" t="s">
        <v>63</v>
      </c>
      <c r="N6348" s="8">
        <v>1</v>
      </c>
      <c r="O6348">
        <v>0</v>
      </c>
      <c r="P6348" s="9">
        <v>0</v>
      </c>
      <c r="R6348" s="8"/>
      <c r="S6348" s="8"/>
      <c r="AJ6348">
        <v>1</v>
      </c>
      <c r="AL6348" s="8"/>
      <c r="AM6348" s="10">
        <f t="shared" si="891"/>
        <v>2019</v>
      </c>
      <c r="AN6348">
        <f t="shared" si="892"/>
        <v>0</v>
      </c>
      <c r="AO6348">
        <f t="shared" si="898"/>
        <v>0</v>
      </c>
      <c r="AP6348">
        <f t="shared" si="893"/>
        <v>1</v>
      </c>
      <c r="AQ6348">
        <f t="shared" si="894"/>
        <v>0</v>
      </c>
      <c r="AR6348">
        <f t="shared" si="895"/>
        <v>0</v>
      </c>
      <c r="AS6348">
        <f t="shared" si="896"/>
        <v>0</v>
      </c>
      <c r="AT6348">
        <f t="shared" si="897"/>
        <v>0</v>
      </c>
      <c r="AU6348">
        <f t="shared" si="897"/>
        <v>0</v>
      </c>
      <c r="AV6348">
        <f t="shared" si="899"/>
        <v>0</v>
      </c>
    </row>
    <row r="6349" spans="1:48" x14ac:dyDescent="0.25">
      <c r="A6349" s="5">
        <v>6420</v>
      </c>
      <c r="B6349" s="5" t="s">
        <v>14414</v>
      </c>
      <c r="C6349" s="5" t="s">
        <v>14415</v>
      </c>
      <c r="D6349" s="6" t="s">
        <v>14416</v>
      </c>
      <c r="E6349">
        <v>0</v>
      </c>
      <c r="F6349" s="7">
        <v>0.52977070800000003</v>
      </c>
      <c r="G6349" s="7">
        <v>0</v>
      </c>
      <c r="H6349" t="s">
        <v>14417</v>
      </c>
      <c r="I6349">
        <v>0</v>
      </c>
      <c r="J6349">
        <v>0</v>
      </c>
      <c r="K6349">
        <v>30000</v>
      </c>
      <c r="L6349" t="s">
        <v>62</v>
      </c>
      <c r="M6349" s="8" t="s">
        <v>63</v>
      </c>
      <c r="N6349" s="8">
        <v>1</v>
      </c>
      <c r="O6349">
        <v>0</v>
      </c>
      <c r="P6349" s="9">
        <v>0</v>
      </c>
      <c r="R6349" s="8"/>
      <c r="S6349" s="8"/>
      <c r="AJ6349">
        <v>1</v>
      </c>
      <c r="AL6349" s="8"/>
      <c r="AM6349" s="10">
        <f t="shared" si="891"/>
        <v>2019</v>
      </c>
      <c r="AN6349">
        <f t="shared" si="892"/>
        <v>0</v>
      </c>
      <c r="AO6349">
        <f t="shared" si="898"/>
        <v>0</v>
      </c>
      <c r="AP6349">
        <f t="shared" si="893"/>
        <v>1</v>
      </c>
      <c r="AQ6349">
        <f t="shared" si="894"/>
        <v>0</v>
      </c>
      <c r="AR6349">
        <f t="shared" si="895"/>
        <v>0</v>
      </c>
      <c r="AS6349">
        <f t="shared" si="896"/>
        <v>0</v>
      </c>
      <c r="AT6349">
        <f t="shared" si="897"/>
        <v>0</v>
      </c>
      <c r="AU6349">
        <f t="shared" si="897"/>
        <v>0</v>
      </c>
      <c r="AV6349">
        <f t="shared" si="899"/>
        <v>0</v>
      </c>
    </row>
    <row r="6350" spans="1:48" x14ac:dyDescent="0.25">
      <c r="A6350" s="5">
        <v>6421</v>
      </c>
      <c r="B6350" s="5" t="s">
        <v>2956</v>
      </c>
      <c r="C6350" s="5" t="s">
        <v>2957</v>
      </c>
      <c r="D6350" s="6" t="s">
        <v>2958</v>
      </c>
      <c r="E6350">
        <v>96</v>
      </c>
      <c r="F6350" s="7">
        <v>0.37602252800000002</v>
      </c>
      <c r="G6350" s="7">
        <v>0</v>
      </c>
      <c r="H6350" t="s">
        <v>2959</v>
      </c>
      <c r="I6350">
        <v>0</v>
      </c>
      <c r="J6350">
        <v>0</v>
      </c>
      <c r="K6350">
        <v>30000</v>
      </c>
      <c r="L6350" t="s">
        <v>52</v>
      </c>
      <c r="M6350" s="8" t="s">
        <v>53</v>
      </c>
      <c r="N6350" s="8">
        <v>0.749999999999999</v>
      </c>
      <c r="O6350">
        <v>0.25</v>
      </c>
      <c r="P6350" s="9">
        <v>0.97277420145072402</v>
      </c>
      <c r="Q6350">
        <v>25000</v>
      </c>
      <c r="R6350" s="8"/>
      <c r="S6350" s="8"/>
      <c r="AA6350">
        <v>3057038</v>
      </c>
      <c r="AB6350">
        <v>0</v>
      </c>
      <c r="AC6350">
        <v>12</v>
      </c>
      <c r="AD6350">
        <v>0</v>
      </c>
      <c r="AE6350">
        <v>2005</v>
      </c>
      <c r="AF6350" t="s">
        <v>121</v>
      </c>
      <c r="AG6350">
        <v>220000</v>
      </c>
      <c r="AH6350" t="s">
        <v>55</v>
      </c>
      <c r="AI6350" t="s">
        <v>55</v>
      </c>
      <c r="AJ6350">
        <v>0.92362435430000001</v>
      </c>
      <c r="AK6350">
        <v>14580</v>
      </c>
      <c r="AL6350" s="8" t="s">
        <v>14418</v>
      </c>
      <c r="AM6350" s="10">
        <f t="shared" si="891"/>
        <v>2013</v>
      </c>
      <c r="AN6350">
        <f t="shared" si="892"/>
        <v>1</v>
      </c>
      <c r="AO6350">
        <f t="shared" si="898"/>
        <v>0</v>
      </c>
      <c r="AP6350">
        <f t="shared" si="893"/>
        <v>0</v>
      </c>
      <c r="AQ6350">
        <f t="shared" si="894"/>
        <v>1</v>
      </c>
      <c r="AR6350">
        <f t="shared" si="895"/>
        <v>0</v>
      </c>
      <c r="AS6350">
        <f t="shared" si="896"/>
        <v>0</v>
      </c>
      <c r="AT6350">
        <f t="shared" si="897"/>
        <v>0</v>
      </c>
      <c r="AU6350">
        <f t="shared" si="897"/>
        <v>0</v>
      </c>
      <c r="AV6350" t="str">
        <f t="shared" si="899"/>
        <v>2020-11-18T14:30:02</v>
      </c>
    </row>
    <row r="6351" spans="1:48" x14ac:dyDescent="0.25">
      <c r="A6351" s="5">
        <v>6422</v>
      </c>
      <c r="B6351" s="5" t="s">
        <v>8523</v>
      </c>
      <c r="C6351" s="5" t="s">
        <v>8524</v>
      </c>
      <c r="D6351" s="6" t="s">
        <v>8525</v>
      </c>
      <c r="E6351">
        <v>0</v>
      </c>
      <c r="F6351" s="7">
        <v>0.4501955836</v>
      </c>
      <c r="G6351" s="7">
        <v>0</v>
      </c>
      <c r="H6351" t="s">
        <v>8526</v>
      </c>
      <c r="I6351">
        <v>0</v>
      </c>
      <c r="J6351">
        <v>0</v>
      </c>
      <c r="K6351">
        <v>10000</v>
      </c>
      <c r="L6351" t="s">
        <v>62</v>
      </c>
      <c r="M6351" s="8" t="s">
        <v>63</v>
      </c>
      <c r="N6351" s="8">
        <v>1</v>
      </c>
      <c r="O6351">
        <v>0</v>
      </c>
      <c r="P6351" s="9">
        <v>0</v>
      </c>
      <c r="R6351" s="8"/>
      <c r="S6351" s="8"/>
      <c r="AJ6351">
        <v>1</v>
      </c>
      <c r="AL6351" s="8"/>
      <c r="AM6351" s="10">
        <f t="shared" si="891"/>
        <v>2019</v>
      </c>
      <c r="AN6351">
        <f t="shared" si="892"/>
        <v>0</v>
      </c>
      <c r="AO6351">
        <f t="shared" si="898"/>
        <v>0</v>
      </c>
      <c r="AP6351">
        <f t="shared" si="893"/>
        <v>1</v>
      </c>
      <c r="AQ6351">
        <f t="shared" si="894"/>
        <v>0</v>
      </c>
      <c r="AR6351">
        <f t="shared" si="895"/>
        <v>0</v>
      </c>
      <c r="AS6351">
        <f t="shared" si="896"/>
        <v>0</v>
      </c>
      <c r="AT6351">
        <f t="shared" si="897"/>
        <v>0</v>
      </c>
      <c r="AU6351">
        <f t="shared" si="897"/>
        <v>0</v>
      </c>
      <c r="AV6351">
        <f t="shared" si="899"/>
        <v>0</v>
      </c>
    </row>
    <row r="6352" spans="1:48" x14ac:dyDescent="0.25">
      <c r="A6352" s="5">
        <v>6423</v>
      </c>
      <c r="B6352" s="5" t="s">
        <v>6632</v>
      </c>
      <c r="C6352" s="5" t="s">
        <v>6633</v>
      </c>
      <c r="D6352" s="6" t="s">
        <v>6634</v>
      </c>
      <c r="E6352">
        <v>28</v>
      </c>
      <c r="F6352" s="7">
        <v>0.43699925179999999</v>
      </c>
      <c r="G6352" s="7">
        <v>0</v>
      </c>
      <c r="H6352" t="s">
        <v>6635</v>
      </c>
      <c r="I6352">
        <v>19</v>
      </c>
      <c r="J6352">
        <v>3960.67</v>
      </c>
      <c r="K6352">
        <v>8000</v>
      </c>
      <c r="L6352" t="s">
        <v>52</v>
      </c>
      <c r="M6352" s="8" t="s">
        <v>74</v>
      </c>
      <c r="N6352" s="8">
        <v>0.44642857142857101</v>
      </c>
      <c r="O6352">
        <v>0.55357142857142805</v>
      </c>
      <c r="P6352" s="9">
        <v>0.86602540378443904</v>
      </c>
      <c r="Q6352">
        <v>8000</v>
      </c>
      <c r="R6352" s="8"/>
      <c r="S6352" s="8"/>
      <c r="AA6352">
        <v>451648</v>
      </c>
      <c r="AB6352">
        <v>0</v>
      </c>
      <c r="AC6352">
        <v>6</v>
      </c>
      <c r="AD6352">
        <v>0</v>
      </c>
      <c r="AE6352">
        <v>2018</v>
      </c>
      <c r="AF6352" t="s">
        <v>126</v>
      </c>
      <c r="AG6352">
        <v>30000</v>
      </c>
      <c r="AH6352" t="s">
        <v>55</v>
      </c>
      <c r="AI6352" t="s">
        <v>55</v>
      </c>
      <c r="AJ6352">
        <v>1</v>
      </c>
      <c r="AK6352">
        <v>6160</v>
      </c>
      <c r="AL6352" s="8" t="s">
        <v>14419</v>
      </c>
      <c r="AM6352" s="10">
        <f t="shared" si="891"/>
        <v>2019</v>
      </c>
      <c r="AN6352">
        <f t="shared" si="892"/>
        <v>1</v>
      </c>
      <c r="AO6352">
        <f t="shared" si="898"/>
        <v>0</v>
      </c>
      <c r="AP6352">
        <f t="shared" si="893"/>
        <v>0</v>
      </c>
      <c r="AQ6352">
        <f t="shared" si="894"/>
        <v>0</v>
      </c>
      <c r="AR6352">
        <f t="shared" si="895"/>
        <v>0</v>
      </c>
      <c r="AS6352">
        <f t="shared" si="896"/>
        <v>1</v>
      </c>
      <c r="AT6352">
        <f t="shared" si="897"/>
        <v>0</v>
      </c>
      <c r="AU6352">
        <f t="shared" si="897"/>
        <v>0</v>
      </c>
      <c r="AV6352" t="str">
        <f t="shared" si="899"/>
        <v>2020-11-18T14:33:15</v>
      </c>
    </row>
    <row r="6353" spans="1:48" x14ac:dyDescent="0.25">
      <c r="A6353" s="5">
        <v>6424</v>
      </c>
      <c r="B6353" s="5" t="s">
        <v>14420</v>
      </c>
      <c r="C6353" s="5" t="s">
        <v>14421</v>
      </c>
      <c r="D6353" s="6" t="s">
        <v>14422</v>
      </c>
      <c r="E6353">
        <v>8</v>
      </c>
      <c r="F6353" s="7">
        <v>0.35226636579999998</v>
      </c>
      <c r="G6353" s="7">
        <v>0</v>
      </c>
      <c r="H6353" t="s">
        <v>1175</v>
      </c>
      <c r="I6353">
        <v>0</v>
      </c>
      <c r="J6353">
        <v>0</v>
      </c>
      <c r="K6353">
        <v>50000</v>
      </c>
      <c r="L6353" t="s">
        <v>52</v>
      </c>
      <c r="M6353" s="8" t="s">
        <v>53</v>
      </c>
      <c r="N6353" s="8">
        <v>0.78571428571428503</v>
      </c>
      <c r="O6353">
        <v>0.214285714285714</v>
      </c>
      <c r="P6353" s="9">
        <v>0</v>
      </c>
      <c r="Q6353">
        <v>25000</v>
      </c>
      <c r="R6353" s="8"/>
      <c r="S6353" s="8"/>
      <c r="AA6353">
        <v>2549162</v>
      </c>
      <c r="AB6353">
        <v>0</v>
      </c>
      <c r="AC6353">
        <v>12</v>
      </c>
      <c r="AD6353">
        <v>0</v>
      </c>
      <c r="AE6353">
        <v>2009</v>
      </c>
      <c r="AF6353" t="s">
        <v>121</v>
      </c>
      <c r="AG6353">
        <v>40000</v>
      </c>
      <c r="AH6353" t="s">
        <v>55</v>
      </c>
      <c r="AI6353" t="s">
        <v>55</v>
      </c>
      <c r="AJ6353">
        <v>1</v>
      </c>
      <c r="AK6353">
        <v>6400</v>
      </c>
      <c r="AL6353" s="8" t="s">
        <v>14423</v>
      </c>
      <c r="AM6353" s="10">
        <f t="shared" si="891"/>
        <v>2019</v>
      </c>
      <c r="AN6353">
        <f t="shared" si="892"/>
        <v>1</v>
      </c>
      <c r="AO6353">
        <f t="shared" si="898"/>
        <v>0</v>
      </c>
      <c r="AP6353">
        <f t="shared" si="893"/>
        <v>0</v>
      </c>
      <c r="AQ6353">
        <f t="shared" si="894"/>
        <v>1</v>
      </c>
      <c r="AR6353">
        <f t="shared" si="895"/>
        <v>0</v>
      </c>
      <c r="AS6353">
        <f t="shared" si="896"/>
        <v>0</v>
      </c>
      <c r="AT6353">
        <f t="shared" si="897"/>
        <v>0</v>
      </c>
      <c r="AU6353">
        <f t="shared" si="897"/>
        <v>0</v>
      </c>
      <c r="AV6353" t="str">
        <f t="shared" si="899"/>
        <v>2020-11-18T14:51:33</v>
      </c>
    </row>
    <row r="6354" spans="1:48" x14ac:dyDescent="0.25">
      <c r="A6354" s="5">
        <v>6425</v>
      </c>
      <c r="B6354" s="5" t="s">
        <v>1520</v>
      </c>
      <c r="C6354" s="5" t="s">
        <v>1521</v>
      </c>
      <c r="D6354" s="6" t="s">
        <v>1522</v>
      </c>
      <c r="E6354">
        <v>7</v>
      </c>
      <c r="F6354" s="7">
        <v>0.59949956810000005</v>
      </c>
      <c r="G6354" s="7">
        <v>0</v>
      </c>
      <c r="H6354" t="s">
        <v>1523</v>
      </c>
      <c r="I6354">
        <v>75</v>
      </c>
      <c r="J6354">
        <v>17250</v>
      </c>
      <c r="K6354">
        <v>60000</v>
      </c>
      <c r="L6354" t="s">
        <v>62</v>
      </c>
      <c r="M6354" s="8" t="s">
        <v>63</v>
      </c>
      <c r="N6354" s="8">
        <v>1</v>
      </c>
      <c r="O6354">
        <v>0</v>
      </c>
      <c r="P6354" s="9">
        <v>0</v>
      </c>
      <c r="R6354" s="8"/>
      <c r="S6354" s="8"/>
      <c r="AJ6354">
        <v>0.78268037180000005</v>
      </c>
      <c r="AL6354" s="8"/>
      <c r="AM6354" s="10">
        <f t="shared" si="891"/>
        <v>2016</v>
      </c>
      <c r="AN6354">
        <f t="shared" si="892"/>
        <v>0</v>
      </c>
      <c r="AO6354">
        <f t="shared" si="898"/>
        <v>0</v>
      </c>
      <c r="AP6354">
        <f t="shared" si="893"/>
        <v>1</v>
      </c>
      <c r="AQ6354">
        <f t="shared" si="894"/>
        <v>0</v>
      </c>
      <c r="AR6354">
        <f t="shared" si="895"/>
        <v>0</v>
      </c>
      <c r="AS6354">
        <f t="shared" si="896"/>
        <v>0</v>
      </c>
      <c r="AT6354">
        <f t="shared" si="897"/>
        <v>0</v>
      </c>
      <c r="AU6354">
        <f t="shared" si="897"/>
        <v>0</v>
      </c>
      <c r="AV6354">
        <f t="shared" si="899"/>
        <v>0</v>
      </c>
    </row>
    <row r="6355" spans="1:48" x14ac:dyDescent="0.25">
      <c r="A6355" s="5">
        <v>6426</v>
      </c>
      <c r="B6355" s="5" t="s">
        <v>4998</v>
      </c>
      <c r="C6355" s="5" t="s">
        <v>4999</v>
      </c>
      <c r="D6355" s="6" t="s">
        <v>5000</v>
      </c>
      <c r="E6355">
        <v>2</v>
      </c>
      <c r="F6355" s="7">
        <v>0.17199103039999999</v>
      </c>
      <c r="G6355" s="7">
        <v>0</v>
      </c>
      <c r="H6355" t="s">
        <v>996</v>
      </c>
      <c r="I6355">
        <v>60</v>
      </c>
      <c r="J6355">
        <v>57600</v>
      </c>
      <c r="K6355">
        <v>180000</v>
      </c>
      <c r="L6355" t="s">
        <v>52</v>
      </c>
      <c r="M6355" s="8" t="s">
        <v>86</v>
      </c>
      <c r="N6355" s="8">
        <v>0.67857142857142805</v>
      </c>
      <c r="O6355">
        <v>0.32142857142857101</v>
      </c>
      <c r="P6355" s="9">
        <v>0</v>
      </c>
      <c r="Q6355">
        <v>150000</v>
      </c>
      <c r="R6355" s="8"/>
      <c r="S6355" s="8" t="s">
        <v>10227</v>
      </c>
      <c r="T6355">
        <v>4914069</v>
      </c>
      <c r="U6355">
        <v>2392384</v>
      </c>
      <c r="V6355">
        <v>4914069</v>
      </c>
      <c r="W6355">
        <v>693409</v>
      </c>
      <c r="X6355">
        <v>0</v>
      </c>
      <c r="Y6355">
        <v>2070113</v>
      </c>
      <c r="Z6355">
        <v>2627427</v>
      </c>
      <c r="AA6355">
        <v>4063074</v>
      </c>
      <c r="AB6355">
        <v>0</v>
      </c>
      <c r="AC6355">
        <v>12</v>
      </c>
      <c r="AD6355">
        <v>0</v>
      </c>
      <c r="AE6355">
        <v>2017</v>
      </c>
      <c r="AF6355" t="s">
        <v>126</v>
      </c>
      <c r="AG6355">
        <v>350000</v>
      </c>
      <c r="AH6355" t="s">
        <v>55</v>
      </c>
      <c r="AI6355" t="s">
        <v>56</v>
      </c>
      <c r="AJ6355">
        <v>1</v>
      </c>
      <c r="AK6355">
        <v>52800</v>
      </c>
      <c r="AL6355" s="8" t="s">
        <v>14424</v>
      </c>
      <c r="AM6355" s="10">
        <f t="shared" si="891"/>
        <v>2019</v>
      </c>
      <c r="AN6355">
        <f t="shared" si="892"/>
        <v>1</v>
      </c>
      <c r="AO6355">
        <f t="shared" si="898"/>
        <v>0</v>
      </c>
      <c r="AP6355">
        <f t="shared" si="893"/>
        <v>0</v>
      </c>
      <c r="AQ6355">
        <f t="shared" si="894"/>
        <v>0</v>
      </c>
      <c r="AR6355">
        <f t="shared" si="895"/>
        <v>1</v>
      </c>
      <c r="AS6355">
        <f t="shared" si="896"/>
        <v>0</v>
      </c>
      <c r="AT6355">
        <f t="shared" si="897"/>
        <v>0</v>
      </c>
      <c r="AU6355">
        <f t="shared" si="897"/>
        <v>1</v>
      </c>
      <c r="AV6355" t="str">
        <f t="shared" si="899"/>
        <v>2020-11-18T14:31:24</v>
      </c>
    </row>
    <row r="6356" spans="1:48" x14ac:dyDescent="0.25">
      <c r="A6356" s="5">
        <v>6427</v>
      </c>
      <c r="B6356" s="5" t="s">
        <v>14425</v>
      </c>
      <c r="C6356" s="5" t="s">
        <v>14426</v>
      </c>
      <c r="D6356" s="6" t="s">
        <v>14427</v>
      </c>
      <c r="E6356">
        <v>3</v>
      </c>
      <c r="F6356" s="7">
        <v>0.27376047990000002</v>
      </c>
      <c r="G6356" s="7">
        <v>0</v>
      </c>
      <c r="H6356" t="s">
        <v>2244</v>
      </c>
      <c r="I6356">
        <v>0</v>
      </c>
      <c r="J6356">
        <v>0</v>
      </c>
      <c r="K6356">
        <v>40000</v>
      </c>
      <c r="L6356" t="s">
        <v>52</v>
      </c>
      <c r="M6356" s="8" t="s">
        <v>53</v>
      </c>
      <c r="N6356" s="8">
        <v>0.73214285714285698</v>
      </c>
      <c r="O6356">
        <v>0.26785714285714202</v>
      </c>
      <c r="P6356" s="9">
        <v>0</v>
      </c>
      <c r="Q6356">
        <v>10000</v>
      </c>
      <c r="R6356" s="8"/>
      <c r="S6356" s="8"/>
      <c r="AA6356">
        <v>763868</v>
      </c>
      <c r="AB6356">
        <v>0</v>
      </c>
      <c r="AC6356">
        <v>12</v>
      </c>
      <c r="AD6356">
        <v>0</v>
      </c>
      <c r="AE6356">
        <v>2000</v>
      </c>
      <c r="AF6356" t="s">
        <v>54</v>
      </c>
      <c r="AG6356">
        <v>100000</v>
      </c>
      <c r="AH6356" t="s">
        <v>55</v>
      </c>
      <c r="AI6356" t="s">
        <v>55</v>
      </c>
      <c r="AJ6356">
        <v>1</v>
      </c>
      <c r="AK6356">
        <v>66000</v>
      </c>
      <c r="AL6356" s="8" t="s">
        <v>14428</v>
      </c>
      <c r="AM6356" s="10">
        <f t="shared" si="891"/>
        <v>2018</v>
      </c>
      <c r="AN6356">
        <f t="shared" si="892"/>
        <v>1</v>
      </c>
      <c r="AO6356">
        <f t="shared" si="898"/>
        <v>0</v>
      </c>
      <c r="AP6356">
        <f t="shared" si="893"/>
        <v>0</v>
      </c>
      <c r="AQ6356">
        <f t="shared" si="894"/>
        <v>1</v>
      </c>
      <c r="AR6356">
        <f t="shared" si="895"/>
        <v>0</v>
      </c>
      <c r="AS6356">
        <f t="shared" si="896"/>
        <v>0</v>
      </c>
      <c r="AT6356">
        <f t="shared" si="897"/>
        <v>0</v>
      </c>
      <c r="AU6356">
        <f t="shared" si="897"/>
        <v>0</v>
      </c>
      <c r="AV6356" t="str">
        <f t="shared" si="899"/>
        <v>2020-11-18T14:52:06</v>
      </c>
    </row>
    <row r="6357" spans="1:48" x14ac:dyDescent="0.25">
      <c r="A6357" s="5">
        <v>6428</v>
      </c>
      <c r="B6357" s="5" t="s">
        <v>6106</v>
      </c>
      <c r="C6357" s="5" t="s">
        <v>6107</v>
      </c>
      <c r="D6357" s="6" t="s">
        <v>6108</v>
      </c>
      <c r="E6357">
        <v>3</v>
      </c>
      <c r="F6357" s="7">
        <v>0.23682702990000001</v>
      </c>
      <c r="G6357" s="7">
        <v>0</v>
      </c>
      <c r="H6357" t="s">
        <v>6109</v>
      </c>
      <c r="I6357">
        <v>0</v>
      </c>
      <c r="J6357">
        <v>0</v>
      </c>
      <c r="K6357">
        <v>200000</v>
      </c>
      <c r="L6357" t="s">
        <v>52</v>
      </c>
      <c r="M6357" s="8" t="s">
        <v>63</v>
      </c>
      <c r="N6357" s="8">
        <v>0.89285714285714202</v>
      </c>
      <c r="O6357">
        <v>0.107142857142857</v>
      </c>
      <c r="P6357" s="9">
        <v>0</v>
      </c>
      <c r="Q6357">
        <v>200000</v>
      </c>
      <c r="R6357" s="8"/>
      <c r="S6357" s="8" t="s">
        <v>11992</v>
      </c>
      <c r="T6357">
        <v>15644746</v>
      </c>
      <c r="U6357">
        <v>7349714</v>
      </c>
      <c r="V6357">
        <v>7349714</v>
      </c>
      <c r="W6357">
        <v>21084441</v>
      </c>
      <c r="X6357">
        <v>1735854</v>
      </c>
      <c r="Y6357">
        <v>6364912</v>
      </c>
      <c r="Z6357">
        <v>7938589</v>
      </c>
      <c r="AA6357">
        <v>45293573</v>
      </c>
      <c r="AB6357">
        <v>22762223</v>
      </c>
      <c r="AC6357">
        <v>8</v>
      </c>
      <c r="AD6357">
        <v>22531350</v>
      </c>
      <c r="AE6357">
        <v>1967</v>
      </c>
      <c r="AF6357" t="s">
        <v>54</v>
      </c>
      <c r="AG6357">
        <v>17100000</v>
      </c>
      <c r="AH6357" t="s">
        <v>55</v>
      </c>
      <c r="AI6357" t="s">
        <v>55</v>
      </c>
      <c r="AJ6357">
        <v>1</v>
      </c>
      <c r="AK6357">
        <v>557750</v>
      </c>
      <c r="AL6357" s="8" t="s">
        <v>14429</v>
      </c>
      <c r="AM6357" s="10">
        <f t="shared" si="891"/>
        <v>2016</v>
      </c>
      <c r="AN6357">
        <f t="shared" si="892"/>
        <v>1</v>
      </c>
      <c r="AO6357">
        <f t="shared" si="898"/>
        <v>0</v>
      </c>
      <c r="AP6357">
        <f t="shared" si="893"/>
        <v>1</v>
      </c>
      <c r="AQ6357">
        <f t="shared" si="894"/>
        <v>0</v>
      </c>
      <c r="AR6357">
        <f t="shared" si="895"/>
        <v>0</v>
      </c>
      <c r="AS6357">
        <f t="shared" si="896"/>
        <v>0</v>
      </c>
      <c r="AT6357">
        <f t="shared" si="897"/>
        <v>0</v>
      </c>
      <c r="AU6357">
        <f t="shared" si="897"/>
        <v>0</v>
      </c>
      <c r="AV6357" t="str">
        <f t="shared" si="899"/>
        <v>2020-11-18T14:53:02</v>
      </c>
    </row>
    <row r="6358" spans="1:48" x14ac:dyDescent="0.25">
      <c r="A6358" s="5">
        <v>6429</v>
      </c>
      <c r="B6358" s="5" t="s">
        <v>261</v>
      </c>
      <c r="C6358" s="5" t="s">
        <v>262</v>
      </c>
      <c r="D6358" s="6" t="s">
        <v>263</v>
      </c>
      <c r="E6358">
        <v>0</v>
      </c>
      <c r="F6358" s="7">
        <v>0.43273421239999998</v>
      </c>
      <c r="G6358" s="7">
        <v>0</v>
      </c>
      <c r="H6358" t="s">
        <v>264</v>
      </c>
      <c r="I6358">
        <v>0</v>
      </c>
      <c r="J6358">
        <v>0</v>
      </c>
      <c r="K6358">
        <v>5000</v>
      </c>
      <c r="L6358" t="s">
        <v>52</v>
      </c>
      <c r="M6358" s="8" t="s">
        <v>86</v>
      </c>
      <c r="N6358" s="8">
        <v>0.57142857142857095</v>
      </c>
      <c r="O6358">
        <v>0.42857142857142799</v>
      </c>
      <c r="P6358" s="9">
        <v>0</v>
      </c>
      <c r="Q6358">
        <v>5000</v>
      </c>
      <c r="R6358" s="8"/>
      <c r="S6358" s="8"/>
      <c r="AA6358">
        <v>282707</v>
      </c>
      <c r="AB6358">
        <v>0</v>
      </c>
      <c r="AC6358">
        <v>12</v>
      </c>
      <c r="AD6358">
        <v>0</v>
      </c>
      <c r="AE6358">
        <v>2019</v>
      </c>
      <c r="AF6358" t="s">
        <v>126</v>
      </c>
      <c r="AG6358">
        <v>5000</v>
      </c>
      <c r="AH6358" t="s">
        <v>55</v>
      </c>
      <c r="AI6358" t="s">
        <v>56</v>
      </c>
      <c r="AJ6358">
        <v>1</v>
      </c>
      <c r="AK6358">
        <v>1960</v>
      </c>
      <c r="AL6358" s="8" t="s">
        <v>14430</v>
      </c>
      <c r="AM6358" s="10">
        <f t="shared" si="891"/>
        <v>2020</v>
      </c>
      <c r="AN6358">
        <f t="shared" si="892"/>
        <v>1</v>
      </c>
      <c r="AO6358">
        <f t="shared" si="898"/>
        <v>0</v>
      </c>
      <c r="AP6358">
        <f t="shared" si="893"/>
        <v>0</v>
      </c>
      <c r="AQ6358">
        <f t="shared" si="894"/>
        <v>0</v>
      </c>
      <c r="AR6358">
        <f t="shared" si="895"/>
        <v>1</v>
      </c>
      <c r="AS6358">
        <f t="shared" si="896"/>
        <v>0</v>
      </c>
      <c r="AT6358">
        <f t="shared" si="897"/>
        <v>0</v>
      </c>
      <c r="AU6358">
        <f t="shared" si="897"/>
        <v>1</v>
      </c>
      <c r="AV6358" t="str">
        <f t="shared" si="899"/>
        <v>2020-11-18T14:54:07</v>
      </c>
    </row>
    <row r="6359" spans="1:48" x14ac:dyDescent="0.25">
      <c r="A6359" s="5">
        <v>6430</v>
      </c>
      <c r="B6359" s="5" t="s">
        <v>7918</v>
      </c>
      <c r="C6359" s="5" t="s">
        <v>7919</v>
      </c>
      <c r="D6359" s="6" t="s">
        <v>7920</v>
      </c>
      <c r="E6359">
        <v>23</v>
      </c>
      <c r="F6359" s="7">
        <v>0.44552977840000002</v>
      </c>
      <c r="G6359" s="7">
        <v>0</v>
      </c>
      <c r="H6359" t="s">
        <v>7921</v>
      </c>
      <c r="I6359">
        <v>0</v>
      </c>
      <c r="J6359">
        <v>0</v>
      </c>
      <c r="K6359">
        <v>15000</v>
      </c>
      <c r="L6359" t="s">
        <v>52</v>
      </c>
      <c r="M6359" s="8" t="s">
        <v>86</v>
      </c>
      <c r="N6359" s="8">
        <v>0.55357142857142805</v>
      </c>
      <c r="O6359">
        <v>0.44642857142857101</v>
      </c>
      <c r="P6359" s="9">
        <v>0.86602540378443904</v>
      </c>
      <c r="Q6359">
        <v>5000</v>
      </c>
      <c r="R6359" s="8"/>
      <c r="S6359" s="8"/>
      <c r="AA6359">
        <v>535657</v>
      </c>
      <c r="AB6359">
        <v>0</v>
      </c>
      <c r="AC6359">
        <v>12</v>
      </c>
      <c r="AD6359">
        <v>0</v>
      </c>
      <c r="AE6359">
        <v>1998</v>
      </c>
      <c r="AF6359" t="s">
        <v>54</v>
      </c>
      <c r="AG6359">
        <v>60000</v>
      </c>
      <c r="AH6359" t="s">
        <v>55</v>
      </c>
      <c r="AI6359" t="s">
        <v>55</v>
      </c>
      <c r="AJ6359">
        <v>1</v>
      </c>
      <c r="AK6359">
        <v>11880</v>
      </c>
      <c r="AL6359" s="8" t="s">
        <v>14431</v>
      </c>
      <c r="AM6359" s="10">
        <f t="shared" si="891"/>
        <v>2018</v>
      </c>
      <c r="AN6359">
        <f t="shared" si="892"/>
        <v>1</v>
      </c>
      <c r="AO6359">
        <f t="shared" si="898"/>
        <v>0</v>
      </c>
      <c r="AP6359">
        <f t="shared" si="893"/>
        <v>0</v>
      </c>
      <c r="AQ6359">
        <f t="shared" si="894"/>
        <v>0</v>
      </c>
      <c r="AR6359">
        <f t="shared" si="895"/>
        <v>1</v>
      </c>
      <c r="AS6359">
        <f t="shared" si="896"/>
        <v>0</v>
      </c>
      <c r="AT6359">
        <f t="shared" si="897"/>
        <v>0</v>
      </c>
      <c r="AU6359">
        <f t="shared" si="897"/>
        <v>0</v>
      </c>
      <c r="AV6359" t="str">
        <f t="shared" si="899"/>
        <v>2020-11-18T14:54:31</v>
      </c>
    </row>
    <row r="6360" spans="1:48" x14ac:dyDescent="0.25">
      <c r="A6360" s="5">
        <v>6431</v>
      </c>
      <c r="B6360" s="5" t="s">
        <v>4302</v>
      </c>
      <c r="C6360" s="5" t="s">
        <v>4319</v>
      </c>
      <c r="D6360" s="6" t="s">
        <v>4320</v>
      </c>
      <c r="E6360">
        <v>3</v>
      </c>
      <c r="F6360" s="7">
        <v>0.35651314979999998</v>
      </c>
      <c r="G6360" s="7">
        <v>0</v>
      </c>
      <c r="H6360" t="s">
        <v>4321</v>
      </c>
      <c r="I6360">
        <v>142</v>
      </c>
      <c r="J6360">
        <v>14450</v>
      </c>
      <c r="K6360">
        <v>100000</v>
      </c>
      <c r="L6360" t="s">
        <v>52</v>
      </c>
      <c r="M6360" s="8" t="s">
        <v>53</v>
      </c>
      <c r="N6360" s="8">
        <v>0.80357142857142805</v>
      </c>
      <c r="O6360">
        <v>0.19642857142857101</v>
      </c>
      <c r="P6360" s="9">
        <v>0</v>
      </c>
      <c r="Q6360">
        <v>100000</v>
      </c>
      <c r="R6360" s="8"/>
      <c r="S6360" s="8" t="s">
        <v>217</v>
      </c>
      <c r="T6360">
        <v>5154333</v>
      </c>
      <c r="U6360">
        <v>3039260</v>
      </c>
      <c r="V6360">
        <v>7986537</v>
      </c>
      <c r="W6360">
        <v>1844721</v>
      </c>
      <c r="X6360">
        <v>50551</v>
      </c>
      <c r="Y6360">
        <v>1274432</v>
      </c>
      <c r="Z6360">
        <v>2595696</v>
      </c>
      <c r="AA6360">
        <v>28328845</v>
      </c>
      <c r="AB6360">
        <v>7030115</v>
      </c>
      <c r="AC6360">
        <v>12</v>
      </c>
      <c r="AD6360">
        <v>21298730</v>
      </c>
      <c r="AE6360">
        <v>2015</v>
      </c>
      <c r="AF6360" t="s">
        <v>126</v>
      </c>
      <c r="AG6360">
        <v>500000</v>
      </c>
      <c r="AH6360" t="s">
        <v>55</v>
      </c>
      <c r="AI6360" t="s">
        <v>55</v>
      </c>
      <c r="AJ6360">
        <v>1</v>
      </c>
      <c r="AK6360">
        <v>474744</v>
      </c>
      <c r="AL6360" s="8" t="s">
        <v>14432</v>
      </c>
      <c r="AM6360" s="10">
        <f t="shared" si="891"/>
        <v>2018</v>
      </c>
      <c r="AN6360">
        <f t="shared" si="892"/>
        <v>1</v>
      </c>
      <c r="AO6360">
        <f t="shared" si="898"/>
        <v>0</v>
      </c>
      <c r="AP6360">
        <f t="shared" si="893"/>
        <v>0</v>
      </c>
      <c r="AQ6360">
        <f t="shared" si="894"/>
        <v>1</v>
      </c>
      <c r="AR6360">
        <f t="shared" si="895"/>
        <v>0</v>
      </c>
      <c r="AS6360">
        <f t="shared" si="896"/>
        <v>0</v>
      </c>
      <c r="AT6360">
        <f t="shared" si="897"/>
        <v>0</v>
      </c>
      <c r="AU6360">
        <f t="shared" si="897"/>
        <v>0</v>
      </c>
      <c r="AV6360" t="str">
        <f t="shared" si="899"/>
        <v>2020-11-18T14:55:09</v>
      </c>
    </row>
    <row r="6361" spans="1:48" x14ac:dyDescent="0.25">
      <c r="A6361" s="5">
        <v>6432</v>
      </c>
      <c r="B6361" s="5" t="s">
        <v>13537</v>
      </c>
      <c r="C6361" s="5" t="s">
        <v>123</v>
      </c>
      <c r="D6361" s="6" t="s">
        <v>13538</v>
      </c>
      <c r="E6361">
        <v>4</v>
      </c>
      <c r="F6361" s="7">
        <v>0</v>
      </c>
      <c r="G6361" s="7"/>
      <c r="H6361" t="s">
        <v>13539</v>
      </c>
      <c r="I6361">
        <v>0</v>
      </c>
      <c r="J6361">
        <v>0</v>
      </c>
      <c r="K6361">
        <v>1255000</v>
      </c>
      <c r="L6361" t="s">
        <v>7359</v>
      </c>
      <c r="M6361" s="8" t="s">
        <v>63</v>
      </c>
      <c r="N6361" s="8">
        <v>1</v>
      </c>
      <c r="O6361">
        <v>0</v>
      </c>
      <c r="P6361" s="9">
        <v>0</v>
      </c>
      <c r="R6361" s="8"/>
      <c r="S6361" s="8"/>
      <c r="AJ6361">
        <v>0</v>
      </c>
      <c r="AL6361" s="8"/>
      <c r="AM6361" s="10">
        <f t="shared" si="891"/>
        <v>2017</v>
      </c>
      <c r="AN6361">
        <f t="shared" si="892"/>
        <v>0</v>
      </c>
      <c r="AO6361">
        <f t="shared" si="898"/>
        <v>0</v>
      </c>
      <c r="AP6361">
        <f t="shared" si="893"/>
        <v>1</v>
      </c>
      <c r="AQ6361">
        <f t="shared" si="894"/>
        <v>0</v>
      </c>
      <c r="AR6361">
        <f t="shared" si="895"/>
        <v>0</v>
      </c>
      <c r="AS6361">
        <f t="shared" si="896"/>
        <v>0</v>
      </c>
      <c r="AT6361">
        <f t="shared" si="897"/>
        <v>0</v>
      </c>
      <c r="AU6361">
        <f t="shared" si="897"/>
        <v>0</v>
      </c>
      <c r="AV6361">
        <f t="shared" si="899"/>
        <v>0</v>
      </c>
    </row>
    <row r="6362" spans="1:48" x14ac:dyDescent="0.25">
      <c r="A6362" s="5">
        <v>6433</v>
      </c>
      <c r="B6362" s="5" t="s">
        <v>13537</v>
      </c>
      <c r="C6362" s="5" t="s">
        <v>123</v>
      </c>
      <c r="D6362" s="6" t="s">
        <v>13538</v>
      </c>
      <c r="E6362">
        <v>4</v>
      </c>
      <c r="F6362" s="7">
        <v>0</v>
      </c>
      <c r="G6362" s="7"/>
      <c r="H6362" t="s">
        <v>13539</v>
      </c>
      <c r="I6362">
        <v>0</v>
      </c>
      <c r="J6362">
        <v>0</v>
      </c>
      <c r="K6362">
        <v>1385000</v>
      </c>
      <c r="L6362" t="s">
        <v>52</v>
      </c>
      <c r="M6362" s="8" t="s">
        <v>86</v>
      </c>
      <c r="N6362" s="8">
        <v>0.53571428571428503</v>
      </c>
      <c r="O6362">
        <v>0.46428571428571402</v>
      </c>
      <c r="P6362" s="9">
        <v>0</v>
      </c>
      <c r="Q6362">
        <v>1085000</v>
      </c>
      <c r="R6362" s="8"/>
      <c r="S6362" s="8"/>
      <c r="AA6362">
        <v>0</v>
      </c>
      <c r="AB6362">
        <v>0</v>
      </c>
      <c r="AC6362">
        <v>1</v>
      </c>
      <c r="AD6362">
        <v>0</v>
      </c>
      <c r="AE6362">
        <v>2017</v>
      </c>
      <c r="AF6362" t="s">
        <v>126</v>
      </c>
      <c r="AG6362">
        <v>100000</v>
      </c>
      <c r="AH6362" t="s">
        <v>55</v>
      </c>
      <c r="AI6362" t="s">
        <v>56</v>
      </c>
      <c r="AJ6362">
        <v>0</v>
      </c>
      <c r="AK6362">
        <v>53200</v>
      </c>
      <c r="AL6362" s="8" t="s">
        <v>14433</v>
      </c>
      <c r="AM6362" s="10">
        <f t="shared" si="891"/>
        <v>2017</v>
      </c>
      <c r="AN6362">
        <f t="shared" si="892"/>
        <v>1</v>
      </c>
      <c r="AO6362">
        <f t="shared" si="898"/>
        <v>0</v>
      </c>
      <c r="AP6362">
        <f t="shared" si="893"/>
        <v>0</v>
      </c>
      <c r="AQ6362">
        <f t="shared" si="894"/>
        <v>0</v>
      </c>
      <c r="AR6362">
        <f t="shared" si="895"/>
        <v>1</v>
      </c>
      <c r="AS6362">
        <f t="shared" si="896"/>
        <v>0</v>
      </c>
      <c r="AT6362">
        <f t="shared" si="897"/>
        <v>0</v>
      </c>
      <c r="AU6362">
        <f t="shared" si="897"/>
        <v>1</v>
      </c>
      <c r="AV6362" t="str">
        <f t="shared" si="899"/>
        <v>2020-11-18T14:46:52</v>
      </c>
    </row>
    <row r="6363" spans="1:48" x14ac:dyDescent="0.25">
      <c r="A6363" s="5">
        <v>6434</v>
      </c>
      <c r="B6363" s="5" t="s">
        <v>8548</v>
      </c>
      <c r="C6363" s="5" t="s">
        <v>8549</v>
      </c>
      <c r="D6363" s="6" t="s">
        <v>8550</v>
      </c>
      <c r="E6363">
        <v>26</v>
      </c>
      <c r="F6363" s="7">
        <v>0.46891799169999998</v>
      </c>
      <c r="G6363" s="7">
        <v>0</v>
      </c>
      <c r="H6363" t="s">
        <v>7469</v>
      </c>
      <c r="I6363">
        <v>19</v>
      </c>
      <c r="J6363">
        <v>340109.96</v>
      </c>
      <c r="K6363">
        <v>500000</v>
      </c>
      <c r="L6363" t="s">
        <v>52</v>
      </c>
      <c r="M6363" s="8" t="s">
        <v>86</v>
      </c>
      <c r="N6363" s="8">
        <v>0.53571428571428503</v>
      </c>
      <c r="O6363">
        <v>0.46428571428571402</v>
      </c>
      <c r="P6363" s="9">
        <v>0</v>
      </c>
      <c r="Q6363">
        <v>500000</v>
      </c>
      <c r="R6363" s="8"/>
      <c r="S6363" s="8"/>
      <c r="AA6363">
        <v>0</v>
      </c>
      <c r="AB6363">
        <v>0</v>
      </c>
      <c r="AC6363">
        <v>1</v>
      </c>
      <c r="AD6363">
        <v>0</v>
      </c>
      <c r="AE6363">
        <v>2015</v>
      </c>
      <c r="AF6363" t="s">
        <v>126</v>
      </c>
      <c r="AG6363">
        <v>80000</v>
      </c>
      <c r="AH6363" t="s">
        <v>55</v>
      </c>
      <c r="AI6363" t="s">
        <v>56</v>
      </c>
      <c r="AJ6363">
        <v>1</v>
      </c>
      <c r="AK6363">
        <v>54000</v>
      </c>
      <c r="AL6363" s="8" t="s">
        <v>14434</v>
      </c>
      <c r="AM6363" s="10">
        <f t="shared" si="891"/>
        <v>2020</v>
      </c>
      <c r="AN6363">
        <f t="shared" si="892"/>
        <v>1</v>
      </c>
      <c r="AO6363">
        <f t="shared" si="898"/>
        <v>0</v>
      </c>
      <c r="AP6363">
        <f t="shared" si="893"/>
        <v>0</v>
      </c>
      <c r="AQ6363">
        <f t="shared" si="894"/>
        <v>0</v>
      </c>
      <c r="AR6363">
        <f t="shared" si="895"/>
        <v>1</v>
      </c>
      <c r="AS6363">
        <f t="shared" si="896"/>
        <v>0</v>
      </c>
      <c r="AT6363">
        <f t="shared" si="897"/>
        <v>0</v>
      </c>
      <c r="AU6363">
        <f t="shared" si="897"/>
        <v>1</v>
      </c>
      <c r="AV6363" t="str">
        <f t="shared" si="899"/>
        <v>2020-11-18T18:07:29</v>
      </c>
    </row>
    <row r="6364" spans="1:48" x14ac:dyDescent="0.25">
      <c r="A6364" s="5">
        <v>6435</v>
      </c>
      <c r="B6364" s="5" t="s">
        <v>2951</v>
      </c>
      <c r="C6364" s="5" t="s">
        <v>2952</v>
      </c>
      <c r="D6364" s="6" t="s">
        <v>2953</v>
      </c>
      <c r="E6364">
        <v>24</v>
      </c>
      <c r="F6364" s="7">
        <v>0.37732121000000002</v>
      </c>
      <c r="G6364" s="7">
        <v>0</v>
      </c>
      <c r="H6364" t="s">
        <v>2954</v>
      </c>
      <c r="I6364">
        <v>0</v>
      </c>
      <c r="J6364">
        <v>0</v>
      </c>
      <c r="K6364">
        <v>20000</v>
      </c>
      <c r="L6364" t="s">
        <v>199</v>
      </c>
      <c r="M6364" s="8" t="s">
        <v>86</v>
      </c>
      <c r="N6364" s="8">
        <v>0.58928571428571397</v>
      </c>
      <c r="O6364">
        <v>0.41071428571428498</v>
      </c>
      <c r="P6364" s="9">
        <v>0</v>
      </c>
      <c r="R6364" s="8"/>
      <c r="S6364" s="8"/>
      <c r="AA6364">
        <v>1669646</v>
      </c>
      <c r="AB6364">
        <v>0</v>
      </c>
      <c r="AC6364">
        <v>12</v>
      </c>
      <c r="AD6364">
        <v>0</v>
      </c>
      <c r="AE6364">
        <v>2018</v>
      </c>
      <c r="AF6364" t="s">
        <v>126</v>
      </c>
      <c r="AG6364">
        <v>100000</v>
      </c>
      <c r="AH6364" t="s">
        <v>55</v>
      </c>
      <c r="AI6364" t="s">
        <v>55</v>
      </c>
      <c r="AJ6364">
        <v>1</v>
      </c>
      <c r="AK6364">
        <v>59400</v>
      </c>
      <c r="AL6364" s="8"/>
      <c r="AM6364" s="10">
        <f t="shared" si="891"/>
        <v>2019</v>
      </c>
      <c r="AN6364">
        <f t="shared" si="892"/>
        <v>0</v>
      </c>
      <c r="AO6364">
        <f t="shared" si="898"/>
        <v>1</v>
      </c>
      <c r="AP6364">
        <f t="shared" si="893"/>
        <v>0</v>
      </c>
      <c r="AQ6364">
        <f t="shared" si="894"/>
        <v>0</v>
      </c>
      <c r="AR6364">
        <f t="shared" si="895"/>
        <v>1</v>
      </c>
      <c r="AS6364">
        <f t="shared" si="896"/>
        <v>0</v>
      </c>
      <c r="AT6364">
        <f t="shared" si="897"/>
        <v>0</v>
      </c>
      <c r="AU6364">
        <f t="shared" si="897"/>
        <v>0</v>
      </c>
      <c r="AV6364">
        <f t="shared" si="899"/>
        <v>0</v>
      </c>
    </row>
    <row r="6365" spans="1:48" x14ac:dyDescent="0.25">
      <c r="A6365" s="5">
        <v>6436</v>
      </c>
      <c r="B6365" s="5" t="s">
        <v>4702</v>
      </c>
      <c r="C6365" s="5" t="s">
        <v>4703</v>
      </c>
      <c r="D6365" s="6" t="s">
        <v>4704</v>
      </c>
      <c r="E6365">
        <v>51</v>
      </c>
      <c r="F6365" s="7">
        <v>0.59542922249999997</v>
      </c>
      <c r="G6365" s="7">
        <v>0</v>
      </c>
      <c r="H6365" t="s">
        <v>283</v>
      </c>
      <c r="I6365">
        <v>0</v>
      </c>
      <c r="J6365">
        <v>0</v>
      </c>
      <c r="K6365">
        <v>150000</v>
      </c>
      <c r="L6365" t="s">
        <v>52</v>
      </c>
      <c r="M6365" s="8" t="s">
        <v>53</v>
      </c>
      <c r="N6365" s="8">
        <v>0.76785714285714202</v>
      </c>
      <c r="O6365">
        <v>0.23214285714285701</v>
      </c>
      <c r="P6365" s="11">
        <v>7.0000000000000003E-16</v>
      </c>
      <c r="Q6365">
        <v>150000</v>
      </c>
      <c r="R6365" s="8"/>
      <c r="S6365" s="8" t="s">
        <v>329</v>
      </c>
      <c r="T6365">
        <v>134123658</v>
      </c>
      <c r="U6365">
        <v>54462811</v>
      </c>
      <c r="V6365">
        <v>186101629</v>
      </c>
      <c r="W6365">
        <v>86629182</v>
      </c>
      <c r="X6365">
        <v>33619253</v>
      </c>
      <c r="Y6365">
        <v>33146761</v>
      </c>
      <c r="Z6365">
        <v>39068831</v>
      </c>
      <c r="AA6365">
        <v>129438771</v>
      </c>
      <c r="AB6365">
        <v>84562606</v>
      </c>
      <c r="AC6365">
        <v>12</v>
      </c>
      <c r="AD6365">
        <v>44876165</v>
      </c>
      <c r="AE6365">
        <v>1984</v>
      </c>
      <c r="AF6365" t="s">
        <v>54</v>
      </c>
      <c r="AG6365">
        <v>6000000</v>
      </c>
      <c r="AH6365" t="s">
        <v>56</v>
      </c>
      <c r="AI6365" t="s">
        <v>55</v>
      </c>
      <c r="AJ6365">
        <v>0.90986341690000005</v>
      </c>
      <c r="AK6365">
        <v>7613567</v>
      </c>
      <c r="AL6365" s="8" t="s">
        <v>14435</v>
      </c>
      <c r="AM6365" s="10">
        <f t="shared" si="891"/>
        <v>2006</v>
      </c>
      <c r="AN6365">
        <f t="shared" si="892"/>
        <v>1</v>
      </c>
      <c r="AO6365">
        <f t="shared" si="898"/>
        <v>0</v>
      </c>
      <c r="AP6365">
        <f t="shared" si="893"/>
        <v>0</v>
      </c>
      <c r="AQ6365">
        <f t="shared" si="894"/>
        <v>1</v>
      </c>
      <c r="AR6365">
        <f t="shared" si="895"/>
        <v>0</v>
      </c>
      <c r="AS6365">
        <f t="shared" si="896"/>
        <v>0</v>
      </c>
      <c r="AT6365">
        <f t="shared" si="897"/>
        <v>1</v>
      </c>
      <c r="AU6365">
        <f t="shared" si="897"/>
        <v>0</v>
      </c>
      <c r="AV6365" t="str">
        <f t="shared" si="899"/>
        <v>2020-11-18T18:35:13</v>
      </c>
    </row>
    <row r="6366" spans="1:48" x14ac:dyDescent="0.25">
      <c r="A6366" s="5">
        <v>6437</v>
      </c>
      <c r="B6366" s="5" t="s">
        <v>11157</v>
      </c>
      <c r="C6366" s="5" t="s">
        <v>11158</v>
      </c>
      <c r="D6366" s="6" t="s">
        <v>11159</v>
      </c>
      <c r="E6366">
        <v>3</v>
      </c>
      <c r="F6366" s="7">
        <v>0.57753831639999997</v>
      </c>
      <c r="G6366" s="7">
        <v>0</v>
      </c>
      <c r="H6366" t="s">
        <v>10956</v>
      </c>
      <c r="I6366">
        <v>0</v>
      </c>
      <c r="J6366">
        <v>1157142.8700000001</v>
      </c>
      <c r="K6366">
        <v>1000000</v>
      </c>
      <c r="L6366" t="s">
        <v>7359</v>
      </c>
      <c r="M6366" s="8" t="s">
        <v>63</v>
      </c>
      <c r="N6366" s="8">
        <v>1</v>
      </c>
      <c r="O6366">
        <v>0</v>
      </c>
      <c r="P6366" s="9">
        <v>0</v>
      </c>
      <c r="R6366" s="8"/>
      <c r="S6366" s="8"/>
      <c r="AJ6366">
        <v>1</v>
      </c>
      <c r="AL6366" s="8"/>
      <c r="AM6366" s="10">
        <f t="shared" si="891"/>
        <v>2020</v>
      </c>
      <c r="AN6366">
        <f t="shared" si="892"/>
        <v>0</v>
      </c>
      <c r="AO6366">
        <f t="shared" si="898"/>
        <v>0</v>
      </c>
      <c r="AP6366">
        <f t="shared" si="893"/>
        <v>1</v>
      </c>
      <c r="AQ6366">
        <f t="shared" si="894"/>
        <v>0</v>
      </c>
      <c r="AR6366">
        <f t="shared" si="895"/>
        <v>0</v>
      </c>
      <c r="AS6366">
        <f t="shared" si="896"/>
        <v>0</v>
      </c>
      <c r="AT6366">
        <f t="shared" si="897"/>
        <v>0</v>
      </c>
      <c r="AU6366">
        <f t="shared" si="897"/>
        <v>0</v>
      </c>
      <c r="AV6366">
        <f t="shared" si="899"/>
        <v>0</v>
      </c>
    </row>
    <row r="6367" spans="1:48" x14ac:dyDescent="0.25">
      <c r="A6367" s="5">
        <v>6438</v>
      </c>
      <c r="B6367" s="5" t="s">
        <v>11157</v>
      </c>
      <c r="C6367" s="5" t="s">
        <v>11158</v>
      </c>
      <c r="D6367" s="6" t="s">
        <v>11159</v>
      </c>
      <c r="E6367">
        <v>3</v>
      </c>
      <c r="F6367" s="7">
        <v>0.57753831639999997</v>
      </c>
      <c r="G6367" s="7">
        <v>0</v>
      </c>
      <c r="H6367" t="s">
        <v>10956</v>
      </c>
      <c r="I6367">
        <v>0</v>
      </c>
      <c r="J6367">
        <v>1157142.8700000001</v>
      </c>
      <c r="K6367">
        <v>1200000</v>
      </c>
      <c r="L6367" t="s">
        <v>52</v>
      </c>
      <c r="M6367" s="8" t="s">
        <v>63</v>
      </c>
      <c r="N6367" s="8">
        <v>0.91071428571428503</v>
      </c>
      <c r="O6367">
        <v>8.9285714285714204E-2</v>
      </c>
      <c r="P6367" s="9">
        <v>0</v>
      </c>
      <c r="Q6367">
        <v>1200000</v>
      </c>
      <c r="R6367" s="8"/>
      <c r="S6367" s="8" t="s">
        <v>5589</v>
      </c>
      <c r="T6367">
        <v>59757588</v>
      </c>
      <c r="U6367">
        <v>28894744</v>
      </c>
      <c r="V6367">
        <v>68419701</v>
      </c>
      <c r="W6367">
        <v>26935136</v>
      </c>
      <c r="X6367">
        <v>8507211</v>
      </c>
      <c r="Y6367">
        <v>18737600</v>
      </c>
      <c r="Z6367">
        <v>37535639</v>
      </c>
      <c r="AA6367">
        <v>69478913</v>
      </c>
      <c r="AB6367">
        <v>20649133</v>
      </c>
      <c r="AC6367">
        <v>9</v>
      </c>
      <c r="AD6367">
        <v>48829780</v>
      </c>
      <c r="AE6367">
        <v>2002</v>
      </c>
      <c r="AF6367" t="s">
        <v>54</v>
      </c>
      <c r="AG6367">
        <v>250000</v>
      </c>
      <c r="AH6367" t="s">
        <v>55</v>
      </c>
      <c r="AI6367" t="s">
        <v>55</v>
      </c>
      <c r="AJ6367">
        <v>1</v>
      </c>
      <c r="AK6367">
        <v>3600000</v>
      </c>
      <c r="AL6367" s="8" t="s">
        <v>14436</v>
      </c>
      <c r="AM6367" s="10">
        <f t="shared" si="891"/>
        <v>2020</v>
      </c>
      <c r="AN6367">
        <f t="shared" si="892"/>
        <v>1</v>
      </c>
      <c r="AO6367">
        <f t="shared" si="898"/>
        <v>0</v>
      </c>
      <c r="AP6367">
        <f t="shared" si="893"/>
        <v>1</v>
      </c>
      <c r="AQ6367">
        <f t="shared" si="894"/>
        <v>0</v>
      </c>
      <c r="AR6367">
        <f t="shared" si="895"/>
        <v>0</v>
      </c>
      <c r="AS6367">
        <f t="shared" si="896"/>
        <v>0</v>
      </c>
      <c r="AT6367">
        <f t="shared" si="897"/>
        <v>0</v>
      </c>
      <c r="AU6367">
        <f t="shared" si="897"/>
        <v>0</v>
      </c>
      <c r="AV6367" t="str">
        <f t="shared" si="899"/>
        <v>2020-11-18T17:53:16</v>
      </c>
    </row>
    <row r="6368" spans="1:48" x14ac:dyDescent="0.25">
      <c r="A6368" s="5">
        <v>6439</v>
      </c>
      <c r="B6368" s="5" t="s">
        <v>14237</v>
      </c>
      <c r="C6368" s="5" t="s">
        <v>14238</v>
      </c>
      <c r="D6368" s="6" t="s">
        <v>14239</v>
      </c>
      <c r="E6368">
        <v>5</v>
      </c>
      <c r="F6368" s="7">
        <v>0.46531906159999997</v>
      </c>
      <c r="G6368" s="7">
        <v>0</v>
      </c>
      <c r="H6368" t="s">
        <v>13576</v>
      </c>
      <c r="I6368">
        <v>111</v>
      </c>
      <c r="J6368">
        <v>15943.86</v>
      </c>
      <c r="K6368">
        <v>20000</v>
      </c>
      <c r="L6368" t="s">
        <v>52</v>
      </c>
      <c r="M6368" s="8" t="s">
        <v>53</v>
      </c>
      <c r="N6368" s="8">
        <v>0.75</v>
      </c>
      <c r="O6368">
        <v>0.25</v>
      </c>
      <c r="P6368" s="9">
        <v>0</v>
      </c>
      <c r="Q6368">
        <v>20000</v>
      </c>
      <c r="R6368" s="8"/>
      <c r="S6368" s="8"/>
      <c r="AA6368">
        <v>1160566</v>
      </c>
      <c r="AB6368">
        <v>0</v>
      </c>
      <c r="AC6368">
        <v>12</v>
      </c>
      <c r="AD6368">
        <v>0</v>
      </c>
      <c r="AE6368">
        <v>2011</v>
      </c>
      <c r="AF6368" t="s">
        <v>68</v>
      </c>
      <c r="AG6368">
        <v>50000</v>
      </c>
      <c r="AH6368" t="s">
        <v>55</v>
      </c>
      <c r="AI6368" t="s">
        <v>55</v>
      </c>
      <c r="AJ6368">
        <v>1</v>
      </c>
      <c r="AK6368">
        <v>720</v>
      </c>
      <c r="AL6368" s="8" t="s">
        <v>14437</v>
      </c>
      <c r="AM6368" s="10">
        <f t="shared" si="891"/>
        <v>2020</v>
      </c>
      <c r="AN6368">
        <f t="shared" si="892"/>
        <v>1</v>
      </c>
      <c r="AO6368">
        <f t="shared" si="898"/>
        <v>0</v>
      </c>
      <c r="AP6368">
        <f t="shared" si="893"/>
        <v>0</v>
      </c>
      <c r="AQ6368">
        <f t="shared" si="894"/>
        <v>1</v>
      </c>
      <c r="AR6368">
        <f t="shared" si="895"/>
        <v>0</v>
      </c>
      <c r="AS6368">
        <f t="shared" si="896"/>
        <v>0</v>
      </c>
      <c r="AT6368">
        <f t="shared" si="897"/>
        <v>0</v>
      </c>
      <c r="AU6368">
        <f t="shared" si="897"/>
        <v>0</v>
      </c>
      <c r="AV6368" t="str">
        <f t="shared" si="899"/>
        <v>2020-11-18T18:05:09</v>
      </c>
    </row>
    <row r="6369" spans="1:48" x14ac:dyDescent="0.25">
      <c r="A6369" s="5">
        <v>6440</v>
      </c>
      <c r="B6369" s="5" t="s">
        <v>9093</v>
      </c>
      <c r="C6369" s="5" t="s">
        <v>9094</v>
      </c>
      <c r="D6369" s="6" t="s">
        <v>9095</v>
      </c>
      <c r="E6369">
        <v>0</v>
      </c>
      <c r="F6369" s="7">
        <v>0.46726937860000001</v>
      </c>
      <c r="G6369" s="7">
        <v>0</v>
      </c>
      <c r="H6369" t="s">
        <v>6570</v>
      </c>
      <c r="I6369">
        <v>38</v>
      </c>
      <c r="J6369">
        <v>5535.4</v>
      </c>
      <c r="K6369">
        <v>100000</v>
      </c>
      <c r="L6369" t="s">
        <v>52</v>
      </c>
      <c r="M6369" s="8" t="s">
        <v>53</v>
      </c>
      <c r="N6369" s="8">
        <v>0.85714285714285698</v>
      </c>
      <c r="O6369">
        <v>0.14285714285714199</v>
      </c>
      <c r="P6369" s="9">
        <v>0</v>
      </c>
      <c r="Q6369">
        <v>40000</v>
      </c>
      <c r="R6369" s="8"/>
      <c r="S6369" s="8"/>
      <c r="AA6369">
        <v>951889</v>
      </c>
      <c r="AB6369">
        <v>951889</v>
      </c>
      <c r="AC6369">
        <v>6</v>
      </c>
      <c r="AD6369">
        <v>0</v>
      </c>
      <c r="AE6369">
        <v>1972</v>
      </c>
      <c r="AF6369" t="s">
        <v>54</v>
      </c>
      <c r="AG6369">
        <v>6000</v>
      </c>
      <c r="AH6369" t="s">
        <v>55</v>
      </c>
      <c r="AI6369" t="s">
        <v>55</v>
      </c>
      <c r="AJ6369">
        <v>1</v>
      </c>
      <c r="AK6369">
        <v>7360</v>
      </c>
      <c r="AL6369" s="8" t="s">
        <v>14438</v>
      </c>
      <c r="AM6369" s="10">
        <f t="shared" si="891"/>
        <v>2019</v>
      </c>
      <c r="AN6369">
        <f t="shared" si="892"/>
        <v>1</v>
      </c>
      <c r="AO6369">
        <f t="shared" si="898"/>
        <v>0</v>
      </c>
      <c r="AP6369">
        <f t="shared" si="893"/>
        <v>0</v>
      </c>
      <c r="AQ6369">
        <f t="shared" si="894"/>
        <v>1</v>
      </c>
      <c r="AR6369">
        <f t="shared" si="895"/>
        <v>0</v>
      </c>
      <c r="AS6369">
        <f t="shared" si="896"/>
        <v>0</v>
      </c>
      <c r="AT6369">
        <f t="shared" si="897"/>
        <v>0</v>
      </c>
      <c r="AU6369">
        <f t="shared" si="897"/>
        <v>0</v>
      </c>
      <c r="AV6369" t="str">
        <f t="shared" si="899"/>
        <v>2020-11-18T18:37:30</v>
      </c>
    </row>
    <row r="6370" spans="1:48" x14ac:dyDescent="0.25">
      <c r="A6370" s="5">
        <v>6441</v>
      </c>
      <c r="B6370" s="5" t="s">
        <v>5716</v>
      </c>
      <c r="C6370" s="5" t="s">
        <v>5717</v>
      </c>
      <c r="D6370" s="6" t="s">
        <v>5718</v>
      </c>
      <c r="E6370">
        <v>24</v>
      </c>
      <c r="F6370" s="7">
        <v>0.42055601850000002</v>
      </c>
      <c r="G6370" s="7">
        <v>0</v>
      </c>
      <c r="H6370" t="s">
        <v>5719</v>
      </c>
      <c r="I6370">
        <v>30</v>
      </c>
      <c r="J6370">
        <v>69643.75</v>
      </c>
      <c r="K6370">
        <v>300000</v>
      </c>
      <c r="L6370" t="s">
        <v>52</v>
      </c>
      <c r="M6370" s="8" t="s">
        <v>53</v>
      </c>
      <c r="N6370" s="8">
        <v>0.76785714285714202</v>
      </c>
      <c r="O6370">
        <v>0.23214285714285701</v>
      </c>
      <c r="P6370" s="9">
        <v>0.86602540378443904</v>
      </c>
      <c r="Q6370">
        <v>120000</v>
      </c>
      <c r="R6370" s="8"/>
      <c r="S6370" s="8" t="s">
        <v>10227</v>
      </c>
      <c r="T6370">
        <v>734711</v>
      </c>
      <c r="U6370">
        <v>686413</v>
      </c>
      <c r="V6370">
        <v>816710</v>
      </c>
      <c r="W6370">
        <v>56953</v>
      </c>
      <c r="X6370">
        <v>373611</v>
      </c>
      <c r="Y6370">
        <v>49083</v>
      </c>
      <c r="Z6370">
        <v>539123</v>
      </c>
      <c r="AA6370">
        <v>2504625</v>
      </c>
      <c r="AB6370">
        <v>0</v>
      </c>
      <c r="AC6370">
        <v>6</v>
      </c>
      <c r="AD6370">
        <v>0</v>
      </c>
      <c r="AE6370">
        <v>2011</v>
      </c>
      <c r="AF6370" t="s">
        <v>68</v>
      </c>
      <c r="AG6370">
        <v>30000</v>
      </c>
      <c r="AH6370" t="s">
        <v>55</v>
      </c>
      <c r="AI6370" t="s">
        <v>55</v>
      </c>
      <c r="AJ6370">
        <v>1</v>
      </c>
      <c r="AK6370">
        <v>14580</v>
      </c>
      <c r="AL6370" s="8" t="s">
        <v>14439</v>
      </c>
      <c r="AM6370" s="10">
        <f t="shared" si="891"/>
        <v>2012</v>
      </c>
      <c r="AN6370">
        <f t="shared" si="892"/>
        <v>1</v>
      </c>
      <c r="AO6370">
        <f t="shared" si="898"/>
        <v>0</v>
      </c>
      <c r="AP6370">
        <f t="shared" si="893"/>
        <v>0</v>
      </c>
      <c r="AQ6370">
        <f t="shared" si="894"/>
        <v>1</v>
      </c>
      <c r="AR6370">
        <f t="shared" si="895"/>
        <v>0</v>
      </c>
      <c r="AS6370">
        <f t="shared" si="896"/>
        <v>0</v>
      </c>
      <c r="AT6370">
        <f t="shared" si="897"/>
        <v>0</v>
      </c>
      <c r="AU6370">
        <f t="shared" si="897"/>
        <v>0</v>
      </c>
      <c r="AV6370" t="str">
        <f t="shared" si="899"/>
        <v>2020-11-18T18:49:05</v>
      </c>
    </row>
    <row r="6371" spans="1:48" x14ac:dyDescent="0.25">
      <c r="A6371" s="5">
        <v>6442</v>
      </c>
      <c r="B6371" s="5" t="s">
        <v>11228</v>
      </c>
      <c r="C6371" s="5" t="s">
        <v>11229</v>
      </c>
      <c r="D6371" s="6" t="s">
        <v>11230</v>
      </c>
      <c r="E6371">
        <v>6</v>
      </c>
      <c r="F6371" s="7">
        <v>0.64383110320000003</v>
      </c>
      <c r="G6371" s="7">
        <v>0</v>
      </c>
      <c r="H6371" t="s">
        <v>11231</v>
      </c>
      <c r="I6371">
        <v>46</v>
      </c>
      <c r="J6371">
        <v>13480</v>
      </c>
      <c r="K6371">
        <v>41000</v>
      </c>
      <c r="L6371" t="s">
        <v>52</v>
      </c>
      <c r="M6371" s="8" t="s">
        <v>86</v>
      </c>
      <c r="N6371" s="8">
        <v>0.53571428571428503</v>
      </c>
      <c r="O6371">
        <v>0.46428571428571402</v>
      </c>
      <c r="P6371" s="9">
        <v>0</v>
      </c>
      <c r="Q6371">
        <v>41000</v>
      </c>
      <c r="R6371" s="8"/>
      <c r="S6371" s="8"/>
      <c r="AA6371">
        <v>1339251</v>
      </c>
      <c r="AB6371">
        <v>0</v>
      </c>
      <c r="AC6371">
        <v>12</v>
      </c>
      <c r="AD6371">
        <v>0</v>
      </c>
      <c r="AE6371">
        <v>2010</v>
      </c>
      <c r="AF6371" t="s">
        <v>68</v>
      </c>
      <c r="AG6371">
        <v>500000</v>
      </c>
      <c r="AH6371" t="s">
        <v>55</v>
      </c>
      <c r="AI6371" t="s">
        <v>56</v>
      </c>
      <c r="AJ6371">
        <v>1</v>
      </c>
      <c r="AK6371">
        <v>43200</v>
      </c>
      <c r="AL6371" s="8" t="s">
        <v>14440</v>
      </c>
      <c r="AM6371" s="10">
        <f t="shared" si="891"/>
        <v>2018</v>
      </c>
      <c r="AN6371">
        <f t="shared" si="892"/>
        <v>1</v>
      </c>
      <c r="AO6371">
        <f t="shared" si="898"/>
        <v>0</v>
      </c>
      <c r="AP6371">
        <f t="shared" si="893"/>
        <v>0</v>
      </c>
      <c r="AQ6371">
        <f t="shared" si="894"/>
        <v>0</v>
      </c>
      <c r="AR6371">
        <f t="shared" si="895"/>
        <v>1</v>
      </c>
      <c r="AS6371">
        <f t="shared" si="896"/>
        <v>0</v>
      </c>
      <c r="AT6371">
        <f t="shared" si="897"/>
        <v>0</v>
      </c>
      <c r="AU6371">
        <f t="shared" si="897"/>
        <v>1</v>
      </c>
      <c r="AV6371" t="str">
        <f t="shared" si="899"/>
        <v>2020-11-18T18:55:20</v>
      </c>
    </row>
    <row r="6372" spans="1:48" x14ac:dyDescent="0.25">
      <c r="A6372" s="5">
        <v>6443</v>
      </c>
      <c r="B6372" s="5" t="s">
        <v>8970</v>
      </c>
      <c r="C6372" s="5" t="s">
        <v>8971</v>
      </c>
      <c r="D6372" s="6" t="s">
        <v>8972</v>
      </c>
      <c r="E6372">
        <v>149</v>
      </c>
      <c r="F6372" s="7">
        <v>0.24590085110000001</v>
      </c>
      <c r="G6372" s="7">
        <v>0</v>
      </c>
      <c r="H6372" t="s">
        <v>437</v>
      </c>
      <c r="I6372">
        <v>222</v>
      </c>
      <c r="J6372">
        <v>94801.68</v>
      </c>
      <c r="K6372">
        <v>318000</v>
      </c>
      <c r="L6372" t="s">
        <v>52</v>
      </c>
      <c r="M6372" s="8" t="s">
        <v>53</v>
      </c>
      <c r="N6372" s="8">
        <v>0.69642857142857095</v>
      </c>
      <c r="O6372">
        <v>0.30357142857142799</v>
      </c>
      <c r="P6372" s="9">
        <v>0.86602540378443804</v>
      </c>
      <c r="Q6372">
        <v>150000</v>
      </c>
      <c r="R6372" s="8"/>
      <c r="S6372" s="8" t="s">
        <v>329</v>
      </c>
      <c r="T6372">
        <v>7906341</v>
      </c>
      <c r="U6372">
        <v>1726581</v>
      </c>
      <c r="V6372">
        <v>9689698</v>
      </c>
      <c r="W6372">
        <v>4920965</v>
      </c>
      <c r="X6372">
        <v>3120000</v>
      </c>
      <c r="Y6372">
        <v>1814001</v>
      </c>
      <c r="Z6372">
        <v>204890</v>
      </c>
      <c r="AA6372">
        <v>11746269</v>
      </c>
      <c r="AB6372">
        <v>3695790</v>
      </c>
      <c r="AC6372">
        <v>12</v>
      </c>
      <c r="AD6372">
        <v>8050479</v>
      </c>
      <c r="AE6372">
        <v>2011</v>
      </c>
      <c r="AF6372" t="s">
        <v>68</v>
      </c>
      <c r="AG6372">
        <v>1425000</v>
      </c>
      <c r="AH6372" t="s">
        <v>55</v>
      </c>
      <c r="AI6372" t="s">
        <v>55</v>
      </c>
      <c r="AJ6372">
        <v>1</v>
      </c>
      <c r="AK6372">
        <v>149385</v>
      </c>
      <c r="AL6372" s="8" t="s">
        <v>14441</v>
      </c>
      <c r="AM6372" s="10">
        <f t="shared" si="891"/>
        <v>2011</v>
      </c>
      <c r="AN6372">
        <f t="shared" si="892"/>
        <v>1</v>
      </c>
      <c r="AO6372">
        <f t="shared" si="898"/>
        <v>0</v>
      </c>
      <c r="AP6372">
        <f t="shared" si="893"/>
        <v>0</v>
      </c>
      <c r="AQ6372">
        <f t="shared" si="894"/>
        <v>1</v>
      </c>
      <c r="AR6372">
        <f t="shared" si="895"/>
        <v>0</v>
      </c>
      <c r="AS6372">
        <f t="shared" si="896"/>
        <v>0</v>
      </c>
      <c r="AT6372">
        <f t="shared" si="897"/>
        <v>0</v>
      </c>
      <c r="AU6372">
        <f t="shared" si="897"/>
        <v>0</v>
      </c>
      <c r="AV6372" t="str">
        <f t="shared" si="899"/>
        <v>2020-11-18T19:01:19</v>
      </c>
    </row>
    <row r="6373" spans="1:48" x14ac:dyDescent="0.25">
      <c r="A6373" s="5">
        <v>6444</v>
      </c>
      <c r="B6373" s="5" t="s">
        <v>14414</v>
      </c>
      <c r="C6373" s="5" t="s">
        <v>14415</v>
      </c>
      <c r="D6373" s="6" t="s">
        <v>14416</v>
      </c>
      <c r="E6373">
        <v>0</v>
      </c>
      <c r="F6373" s="7">
        <v>0.52977070800000003</v>
      </c>
      <c r="G6373" s="7">
        <v>0</v>
      </c>
      <c r="H6373" t="s">
        <v>14417</v>
      </c>
      <c r="I6373">
        <v>0</v>
      </c>
      <c r="J6373">
        <v>0</v>
      </c>
      <c r="K6373">
        <v>30000</v>
      </c>
      <c r="L6373" t="s">
        <v>52</v>
      </c>
      <c r="M6373" s="8" t="s">
        <v>63</v>
      </c>
      <c r="N6373" s="8">
        <v>0.94642857142857095</v>
      </c>
      <c r="O6373">
        <v>5.3571428571428499E-2</v>
      </c>
      <c r="P6373" s="9">
        <v>0</v>
      </c>
      <c r="Q6373">
        <v>20000</v>
      </c>
      <c r="R6373" s="8"/>
      <c r="S6373" s="8" t="s">
        <v>217</v>
      </c>
      <c r="T6373">
        <v>607309</v>
      </c>
      <c r="U6373">
        <v>251469</v>
      </c>
      <c r="V6373">
        <v>794106</v>
      </c>
      <c r="W6373">
        <v>483401</v>
      </c>
      <c r="X6373">
        <v>75500</v>
      </c>
      <c r="Y6373">
        <v>339551</v>
      </c>
      <c r="Z6373">
        <v>32807</v>
      </c>
      <c r="AA6373">
        <v>1686193</v>
      </c>
      <c r="AB6373">
        <v>809946</v>
      </c>
      <c r="AC6373">
        <v>12</v>
      </c>
      <c r="AD6373">
        <v>876247</v>
      </c>
      <c r="AE6373">
        <v>2013</v>
      </c>
      <c r="AF6373" t="s">
        <v>68</v>
      </c>
      <c r="AG6373">
        <v>50000</v>
      </c>
      <c r="AH6373" t="s">
        <v>55</v>
      </c>
      <c r="AI6373" t="s">
        <v>55</v>
      </c>
      <c r="AJ6373">
        <v>1</v>
      </c>
      <c r="AK6373">
        <v>42999</v>
      </c>
      <c r="AL6373" s="8" t="s">
        <v>14442</v>
      </c>
      <c r="AM6373" s="10">
        <f t="shared" si="891"/>
        <v>2019</v>
      </c>
      <c r="AN6373">
        <f t="shared" si="892"/>
        <v>1</v>
      </c>
      <c r="AO6373">
        <f t="shared" si="898"/>
        <v>0</v>
      </c>
      <c r="AP6373">
        <f t="shared" si="893"/>
        <v>1</v>
      </c>
      <c r="AQ6373">
        <f t="shared" si="894"/>
        <v>0</v>
      </c>
      <c r="AR6373">
        <f t="shared" si="895"/>
        <v>0</v>
      </c>
      <c r="AS6373">
        <f t="shared" si="896"/>
        <v>0</v>
      </c>
      <c r="AT6373">
        <f t="shared" si="897"/>
        <v>0</v>
      </c>
      <c r="AU6373">
        <f t="shared" si="897"/>
        <v>0</v>
      </c>
      <c r="AV6373" t="str">
        <f t="shared" si="899"/>
        <v>2020-11-18T20:03:15</v>
      </c>
    </row>
    <row r="6374" spans="1:48" x14ac:dyDescent="0.25">
      <c r="A6374" s="5">
        <v>6445</v>
      </c>
      <c r="B6374" s="5" t="s">
        <v>9415</v>
      </c>
      <c r="C6374" s="5" t="s">
        <v>9416</v>
      </c>
      <c r="D6374" s="6" t="s">
        <v>9417</v>
      </c>
      <c r="E6374">
        <v>3</v>
      </c>
      <c r="F6374" s="7">
        <v>0.46028444889999998</v>
      </c>
      <c r="G6374" s="7">
        <v>0</v>
      </c>
      <c r="H6374" t="s">
        <v>7921</v>
      </c>
      <c r="I6374">
        <v>0</v>
      </c>
      <c r="J6374">
        <v>0</v>
      </c>
      <c r="K6374">
        <v>300000</v>
      </c>
      <c r="L6374" t="s">
        <v>52</v>
      </c>
      <c r="M6374" s="8" t="s">
        <v>53</v>
      </c>
      <c r="N6374" s="8">
        <v>0.75</v>
      </c>
      <c r="O6374">
        <v>0.249999999999999</v>
      </c>
      <c r="P6374" s="9">
        <v>0</v>
      </c>
      <c r="Q6374">
        <v>60000</v>
      </c>
      <c r="R6374" s="8"/>
      <c r="S6374" s="8" t="s">
        <v>14443</v>
      </c>
      <c r="T6374">
        <v>4162741</v>
      </c>
      <c r="U6374">
        <v>1768781</v>
      </c>
      <c r="V6374">
        <v>4425968</v>
      </c>
      <c r="W6374">
        <v>2468925</v>
      </c>
      <c r="X6374">
        <v>0</v>
      </c>
      <c r="Y6374">
        <v>65966</v>
      </c>
      <c r="Z6374">
        <v>3087502</v>
      </c>
      <c r="AA6374">
        <v>2768372</v>
      </c>
      <c r="AB6374">
        <v>718357</v>
      </c>
      <c r="AC6374">
        <v>10</v>
      </c>
      <c r="AD6374">
        <v>2050015</v>
      </c>
      <c r="AE6374">
        <v>2017</v>
      </c>
      <c r="AF6374" t="s">
        <v>126</v>
      </c>
      <c r="AG6374">
        <v>40000</v>
      </c>
      <c r="AH6374" t="s">
        <v>55</v>
      </c>
      <c r="AI6374" t="s">
        <v>56</v>
      </c>
      <c r="AJ6374">
        <v>1</v>
      </c>
      <c r="AK6374">
        <v>11880</v>
      </c>
      <c r="AL6374" s="8" t="s">
        <v>14444</v>
      </c>
      <c r="AM6374" s="10">
        <f t="shared" si="891"/>
        <v>2018</v>
      </c>
      <c r="AN6374">
        <f t="shared" si="892"/>
        <v>1</v>
      </c>
      <c r="AO6374">
        <f t="shared" si="898"/>
        <v>0</v>
      </c>
      <c r="AP6374">
        <f t="shared" si="893"/>
        <v>0</v>
      </c>
      <c r="AQ6374">
        <f t="shared" si="894"/>
        <v>1</v>
      </c>
      <c r="AR6374">
        <f t="shared" si="895"/>
        <v>0</v>
      </c>
      <c r="AS6374">
        <f t="shared" si="896"/>
        <v>0</v>
      </c>
      <c r="AT6374">
        <f t="shared" si="897"/>
        <v>0</v>
      </c>
      <c r="AU6374">
        <f t="shared" si="897"/>
        <v>1</v>
      </c>
      <c r="AV6374" t="str">
        <f t="shared" si="899"/>
        <v>2020-11-18T20:04:00</v>
      </c>
    </row>
    <row r="6375" spans="1:48" x14ac:dyDescent="0.25">
      <c r="A6375" s="5">
        <v>6446</v>
      </c>
      <c r="B6375" s="5" t="s">
        <v>14445</v>
      </c>
      <c r="C6375" s="5" t="s">
        <v>11373</v>
      </c>
      <c r="D6375" s="6" t="s">
        <v>14446</v>
      </c>
      <c r="E6375">
        <v>3</v>
      </c>
      <c r="F6375" s="7">
        <v>0.35461776769999998</v>
      </c>
      <c r="G6375" s="7">
        <v>0</v>
      </c>
      <c r="H6375" t="s">
        <v>14447</v>
      </c>
      <c r="I6375">
        <v>0</v>
      </c>
      <c r="J6375">
        <v>0</v>
      </c>
      <c r="K6375">
        <v>100000</v>
      </c>
      <c r="L6375" t="s">
        <v>52</v>
      </c>
      <c r="M6375" s="8" t="s">
        <v>53</v>
      </c>
      <c r="N6375" s="8">
        <v>0.85714285714285698</v>
      </c>
      <c r="O6375">
        <v>0.14285714285714199</v>
      </c>
      <c r="P6375" s="9">
        <v>0</v>
      </c>
      <c r="Q6375">
        <v>100000</v>
      </c>
      <c r="R6375" s="8"/>
      <c r="S6375" s="8" t="s">
        <v>329</v>
      </c>
      <c r="T6375">
        <v>15278813</v>
      </c>
      <c r="U6375">
        <v>13107323</v>
      </c>
      <c r="V6375">
        <v>16318401</v>
      </c>
      <c r="W6375">
        <v>3200889</v>
      </c>
      <c r="X6375">
        <v>528474</v>
      </c>
      <c r="Y6375">
        <v>8966618</v>
      </c>
      <c r="Z6375">
        <v>5903460</v>
      </c>
      <c r="AA6375">
        <v>57584557</v>
      </c>
      <c r="AB6375">
        <v>12202965</v>
      </c>
      <c r="AC6375">
        <v>12</v>
      </c>
      <c r="AD6375">
        <v>45381592</v>
      </c>
      <c r="AE6375">
        <v>1988</v>
      </c>
      <c r="AF6375" t="s">
        <v>54</v>
      </c>
      <c r="AG6375">
        <v>300000</v>
      </c>
      <c r="AH6375" t="s">
        <v>56</v>
      </c>
      <c r="AI6375" t="s">
        <v>55</v>
      </c>
      <c r="AJ6375">
        <v>1</v>
      </c>
      <c r="AK6375">
        <v>17800</v>
      </c>
      <c r="AL6375" s="8" t="s">
        <v>14448</v>
      </c>
      <c r="AM6375" s="10">
        <f t="shared" si="891"/>
        <v>2020</v>
      </c>
      <c r="AN6375">
        <f t="shared" si="892"/>
        <v>1</v>
      </c>
      <c r="AO6375">
        <f t="shared" si="898"/>
        <v>0</v>
      </c>
      <c r="AP6375">
        <f t="shared" si="893"/>
        <v>0</v>
      </c>
      <c r="AQ6375">
        <f t="shared" si="894"/>
        <v>1</v>
      </c>
      <c r="AR6375">
        <f t="shared" si="895"/>
        <v>0</v>
      </c>
      <c r="AS6375">
        <f t="shared" si="896"/>
        <v>0</v>
      </c>
      <c r="AT6375">
        <f t="shared" si="897"/>
        <v>1</v>
      </c>
      <c r="AU6375">
        <f t="shared" si="897"/>
        <v>0</v>
      </c>
      <c r="AV6375" t="str">
        <f t="shared" si="899"/>
        <v>2020-11-18T20:36:36</v>
      </c>
    </row>
    <row r="6376" spans="1:48" x14ac:dyDescent="0.25">
      <c r="A6376" s="5">
        <v>6447</v>
      </c>
      <c r="B6376" s="5" t="s">
        <v>4977</v>
      </c>
      <c r="C6376" s="5" t="s">
        <v>4978</v>
      </c>
      <c r="D6376" s="6" t="s">
        <v>4979</v>
      </c>
      <c r="E6376">
        <v>5</v>
      </c>
      <c r="F6376" s="7">
        <v>0.57577040820000003</v>
      </c>
      <c r="G6376" s="7">
        <v>0</v>
      </c>
      <c r="H6376" t="s">
        <v>4980</v>
      </c>
      <c r="I6376">
        <v>0</v>
      </c>
      <c r="J6376">
        <v>0</v>
      </c>
      <c r="K6376">
        <v>10000</v>
      </c>
      <c r="L6376" t="s">
        <v>7359</v>
      </c>
      <c r="M6376" s="8" t="s">
        <v>63</v>
      </c>
      <c r="N6376" s="8">
        <v>1</v>
      </c>
      <c r="O6376">
        <v>0</v>
      </c>
      <c r="P6376" s="9">
        <v>0</v>
      </c>
      <c r="R6376" s="8"/>
      <c r="S6376" s="8"/>
      <c r="AJ6376">
        <v>0.84432151929999999</v>
      </c>
      <c r="AL6376" s="8"/>
      <c r="AM6376" s="10">
        <f t="shared" si="891"/>
        <v>2016</v>
      </c>
      <c r="AN6376">
        <f t="shared" si="892"/>
        <v>0</v>
      </c>
      <c r="AO6376">
        <f t="shared" si="898"/>
        <v>0</v>
      </c>
      <c r="AP6376">
        <f t="shared" si="893"/>
        <v>1</v>
      </c>
      <c r="AQ6376">
        <f t="shared" si="894"/>
        <v>0</v>
      </c>
      <c r="AR6376">
        <f t="shared" si="895"/>
        <v>0</v>
      </c>
      <c r="AS6376">
        <f t="shared" si="896"/>
        <v>0</v>
      </c>
      <c r="AT6376">
        <f t="shared" si="897"/>
        <v>0</v>
      </c>
      <c r="AU6376">
        <f t="shared" si="897"/>
        <v>0</v>
      </c>
      <c r="AV6376">
        <f t="shared" si="899"/>
        <v>0</v>
      </c>
    </row>
    <row r="6377" spans="1:48" x14ac:dyDescent="0.25">
      <c r="A6377" s="5">
        <v>6448</v>
      </c>
      <c r="B6377" s="5" t="s">
        <v>4977</v>
      </c>
      <c r="C6377" s="5" t="s">
        <v>4978</v>
      </c>
      <c r="D6377" s="6" t="s">
        <v>4979</v>
      </c>
      <c r="E6377">
        <v>5</v>
      </c>
      <c r="F6377" s="7">
        <v>0.57577040820000003</v>
      </c>
      <c r="G6377" s="7">
        <v>0</v>
      </c>
      <c r="H6377" t="s">
        <v>4980</v>
      </c>
      <c r="I6377">
        <v>0</v>
      </c>
      <c r="J6377">
        <v>0</v>
      </c>
      <c r="K6377">
        <v>15000</v>
      </c>
      <c r="L6377" t="s">
        <v>52</v>
      </c>
      <c r="M6377" s="8" t="s">
        <v>53</v>
      </c>
      <c r="N6377" s="8">
        <v>0.80357142857142805</v>
      </c>
      <c r="O6377">
        <v>0.19642857142857101</v>
      </c>
      <c r="P6377" s="9">
        <v>-0.86602540378443904</v>
      </c>
      <c r="Q6377">
        <v>15000</v>
      </c>
      <c r="R6377" s="8"/>
      <c r="S6377" s="8" t="s">
        <v>217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12914119</v>
      </c>
      <c r="AB6377">
        <v>0</v>
      </c>
      <c r="AC6377">
        <v>12</v>
      </c>
      <c r="AD6377">
        <v>0</v>
      </c>
      <c r="AE6377">
        <v>2003</v>
      </c>
      <c r="AF6377" t="s">
        <v>54</v>
      </c>
      <c r="AG6377">
        <v>100000</v>
      </c>
      <c r="AH6377" t="s">
        <v>55</v>
      </c>
      <c r="AI6377" t="s">
        <v>56</v>
      </c>
      <c r="AJ6377">
        <v>0.84432151929999999</v>
      </c>
      <c r="AK6377">
        <v>0</v>
      </c>
      <c r="AL6377" s="8" t="s">
        <v>14449</v>
      </c>
      <c r="AM6377" s="10">
        <f t="shared" si="891"/>
        <v>2016</v>
      </c>
      <c r="AN6377">
        <f t="shared" si="892"/>
        <v>1</v>
      </c>
      <c r="AO6377">
        <f t="shared" si="898"/>
        <v>0</v>
      </c>
      <c r="AP6377">
        <f t="shared" si="893"/>
        <v>0</v>
      </c>
      <c r="AQ6377">
        <f t="shared" si="894"/>
        <v>1</v>
      </c>
      <c r="AR6377">
        <f t="shared" si="895"/>
        <v>0</v>
      </c>
      <c r="AS6377">
        <f t="shared" si="896"/>
        <v>0</v>
      </c>
      <c r="AT6377">
        <f t="shared" si="897"/>
        <v>0</v>
      </c>
      <c r="AU6377">
        <f t="shared" si="897"/>
        <v>1</v>
      </c>
      <c r="AV6377" t="str">
        <f t="shared" si="899"/>
        <v>2020-11-18T20:37:11</v>
      </c>
    </row>
    <row r="6378" spans="1:48" x14ac:dyDescent="0.25">
      <c r="A6378" s="5">
        <v>6449</v>
      </c>
      <c r="B6378" s="5" t="s">
        <v>9840</v>
      </c>
      <c r="C6378" s="5" t="s">
        <v>9841</v>
      </c>
      <c r="D6378" s="6" t="s">
        <v>9842</v>
      </c>
      <c r="E6378">
        <v>158</v>
      </c>
      <c r="F6378" s="7">
        <v>0.44873679830000002</v>
      </c>
      <c r="G6378" s="7">
        <v>0</v>
      </c>
      <c r="H6378" t="s">
        <v>9843</v>
      </c>
      <c r="I6378">
        <v>0</v>
      </c>
      <c r="J6378">
        <v>0</v>
      </c>
      <c r="K6378">
        <v>20000</v>
      </c>
      <c r="L6378" t="s">
        <v>52</v>
      </c>
      <c r="M6378" s="8" t="s">
        <v>63</v>
      </c>
      <c r="N6378" s="8">
        <v>0.91071428571428503</v>
      </c>
      <c r="O6378">
        <v>8.9285714285714204E-2</v>
      </c>
      <c r="P6378" s="9">
        <v>0</v>
      </c>
      <c r="Q6378">
        <v>20000</v>
      </c>
      <c r="R6378" s="8"/>
      <c r="S6378" s="8" t="s">
        <v>217</v>
      </c>
      <c r="T6378">
        <v>2195285</v>
      </c>
      <c r="U6378">
        <v>442804</v>
      </c>
      <c r="V6378">
        <v>2725359</v>
      </c>
      <c r="W6378">
        <v>1547801</v>
      </c>
      <c r="X6378">
        <v>0</v>
      </c>
      <c r="Y6378">
        <v>307783</v>
      </c>
      <c r="Z6378">
        <v>609145</v>
      </c>
      <c r="AA6378">
        <v>2494506</v>
      </c>
      <c r="AB6378">
        <v>945371</v>
      </c>
      <c r="AC6378">
        <v>12</v>
      </c>
      <c r="AD6378">
        <v>1549135</v>
      </c>
      <c r="AE6378">
        <v>1996</v>
      </c>
      <c r="AF6378" t="s">
        <v>54</v>
      </c>
      <c r="AG6378">
        <v>90000</v>
      </c>
      <c r="AH6378" t="s">
        <v>55</v>
      </c>
      <c r="AI6378" t="s">
        <v>55</v>
      </c>
      <c r="AJ6378">
        <v>1</v>
      </c>
      <c r="AK6378">
        <v>99900</v>
      </c>
      <c r="AL6378" s="8" t="s">
        <v>14450</v>
      </c>
      <c r="AM6378" s="10">
        <f t="shared" si="891"/>
        <v>2006</v>
      </c>
      <c r="AN6378">
        <f t="shared" si="892"/>
        <v>1</v>
      </c>
      <c r="AO6378">
        <f t="shared" si="898"/>
        <v>0</v>
      </c>
      <c r="AP6378">
        <f t="shared" si="893"/>
        <v>1</v>
      </c>
      <c r="AQ6378">
        <f t="shared" si="894"/>
        <v>0</v>
      </c>
      <c r="AR6378">
        <f t="shared" si="895"/>
        <v>0</v>
      </c>
      <c r="AS6378">
        <f t="shared" si="896"/>
        <v>0</v>
      </c>
      <c r="AT6378">
        <f t="shared" si="897"/>
        <v>0</v>
      </c>
      <c r="AU6378">
        <f t="shared" si="897"/>
        <v>0</v>
      </c>
      <c r="AV6378" t="str">
        <f t="shared" si="899"/>
        <v>2020-11-19T13:18:47</v>
      </c>
    </row>
    <row r="6379" spans="1:48" x14ac:dyDescent="0.25">
      <c r="A6379" s="5">
        <v>6450</v>
      </c>
      <c r="B6379" s="5" t="s">
        <v>10085</v>
      </c>
      <c r="C6379" s="5" t="s">
        <v>10086</v>
      </c>
      <c r="D6379" s="6" t="s">
        <v>10087</v>
      </c>
      <c r="E6379">
        <v>21</v>
      </c>
      <c r="F6379" s="7">
        <v>0.58814685960000002</v>
      </c>
      <c r="G6379" s="7">
        <v>0</v>
      </c>
      <c r="H6379" t="s">
        <v>10088</v>
      </c>
      <c r="I6379">
        <v>0</v>
      </c>
      <c r="J6379">
        <v>0</v>
      </c>
      <c r="K6379">
        <v>15000</v>
      </c>
      <c r="L6379" t="s">
        <v>52</v>
      </c>
      <c r="M6379" s="8" t="s">
        <v>86</v>
      </c>
      <c r="N6379" s="8">
        <v>0.66071428571428503</v>
      </c>
      <c r="O6379">
        <v>0.33928571428571402</v>
      </c>
      <c r="P6379" s="9">
        <v>0.83082256381293695</v>
      </c>
      <c r="Q6379">
        <v>15000</v>
      </c>
      <c r="R6379" s="8"/>
      <c r="S6379" s="8"/>
      <c r="AA6379">
        <v>4905479</v>
      </c>
      <c r="AB6379">
        <v>0</v>
      </c>
      <c r="AC6379">
        <v>12</v>
      </c>
      <c r="AD6379">
        <v>0</v>
      </c>
      <c r="AE6379">
        <v>2002</v>
      </c>
      <c r="AF6379" t="s">
        <v>54</v>
      </c>
      <c r="AG6379">
        <v>100000</v>
      </c>
      <c r="AH6379" t="s">
        <v>55</v>
      </c>
      <c r="AI6379" t="s">
        <v>56</v>
      </c>
      <c r="AJ6379">
        <v>0.97837891460000004</v>
      </c>
      <c r="AK6379">
        <v>216043</v>
      </c>
      <c r="AL6379" s="8" t="s">
        <v>14451</v>
      </c>
      <c r="AM6379" s="10">
        <f t="shared" si="891"/>
        <v>2010</v>
      </c>
      <c r="AN6379">
        <f t="shared" si="892"/>
        <v>1</v>
      </c>
      <c r="AO6379">
        <f t="shared" si="898"/>
        <v>0</v>
      </c>
      <c r="AP6379">
        <f t="shared" si="893"/>
        <v>0</v>
      </c>
      <c r="AQ6379">
        <f t="shared" si="894"/>
        <v>0</v>
      </c>
      <c r="AR6379">
        <f t="shared" si="895"/>
        <v>1</v>
      </c>
      <c r="AS6379">
        <f t="shared" si="896"/>
        <v>0</v>
      </c>
      <c r="AT6379">
        <f t="shared" si="897"/>
        <v>0</v>
      </c>
      <c r="AU6379">
        <f t="shared" si="897"/>
        <v>1</v>
      </c>
      <c r="AV6379" t="str">
        <f t="shared" si="899"/>
        <v>2020-11-19T13:19:17</v>
      </c>
    </row>
    <row r="6380" spans="1:48" x14ac:dyDescent="0.25">
      <c r="A6380" s="5">
        <v>6451</v>
      </c>
      <c r="B6380" s="5" t="s">
        <v>9248</v>
      </c>
      <c r="C6380" s="5" t="s">
        <v>9249</v>
      </c>
      <c r="D6380" s="6" t="s">
        <v>9250</v>
      </c>
      <c r="E6380">
        <v>19</v>
      </c>
      <c r="F6380" s="7">
        <v>0.45959855859999998</v>
      </c>
      <c r="G6380" s="7">
        <v>0</v>
      </c>
      <c r="H6380" t="s">
        <v>9251</v>
      </c>
      <c r="I6380">
        <v>4</v>
      </c>
      <c r="J6380">
        <v>4816</v>
      </c>
      <c r="K6380">
        <v>15000</v>
      </c>
      <c r="L6380" t="s">
        <v>52</v>
      </c>
      <c r="M6380" s="8" t="s">
        <v>53</v>
      </c>
      <c r="N6380" s="8">
        <v>0.80357142857142805</v>
      </c>
      <c r="O6380">
        <v>0.19642857142857101</v>
      </c>
      <c r="P6380" s="9">
        <v>0</v>
      </c>
      <c r="Q6380">
        <v>10000</v>
      </c>
      <c r="R6380" s="8"/>
      <c r="S6380" s="8" t="s">
        <v>217</v>
      </c>
      <c r="T6380">
        <v>5213431</v>
      </c>
      <c r="U6380">
        <v>1155908</v>
      </c>
      <c r="V6380">
        <v>5930325</v>
      </c>
      <c r="W6380">
        <v>4227231</v>
      </c>
      <c r="X6380">
        <v>0</v>
      </c>
      <c r="Y6380">
        <v>653983</v>
      </c>
      <c r="Z6380">
        <v>45466</v>
      </c>
      <c r="AA6380">
        <v>6363612</v>
      </c>
      <c r="AB6380">
        <v>4836346</v>
      </c>
      <c r="AC6380">
        <v>12</v>
      </c>
      <c r="AD6380">
        <v>1527266</v>
      </c>
      <c r="AE6380">
        <v>2006</v>
      </c>
      <c r="AF6380" t="s">
        <v>121</v>
      </c>
      <c r="AG6380">
        <v>600000</v>
      </c>
      <c r="AH6380" t="s">
        <v>55</v>
      </c>
      <c r="AI6380" t="s">
        <v>55</v>
      </c>
      <c r="AJ6380">
        <v>0.51401528510000005</v>
      </c>
      <c r="AK6380">
        <v>720</v>
      </c>
      <c r="AL6380" s="8" t="s">
        <v>14452</v>
      </c>
      <c r="AM6380" s="10">
        <f t="shared" si="891"/>
        <v>2016</v>
      </c>
      <c r="AN6380">
        <f t="shared" si="892"/>
        <v>1</v>
      </c>
      <c r="AO6380">
        <f t="shared" si="898"/>
        <v>0</v>
      </c>
      <c r="AP6380">
        <f t="shared" si="893"/>
        <v>0</v>
      </c>
      <c r="AQ6380">
        <f t="shared" si="894"/>
        <v>1</v>
      </c>
      <c r="AR6380">
        <f t="shared" si="895"/>
        <v>0</v>
      </c>
      <c r="AS6380">
        <f t="shared" si="896"/>
        <v>0</v>
      </c>
      <c r="AT6380">
        <f t="shared" si="897"/>
        <v>0</v>
      </c>
      <c r="AU6380">
        <f t="shared" si="897"/>
        <v>0</v>
      </c>
      <c r="AV6380" t="str">
        <f t="shared" si="899"/>
        <v>2020-11-19T13:21:01</v>
      </c>
    </row>
    <row r="6381" spans="1:48" x14ac:dyDescent="0.25">
      <c r="A6381" s="5">
        <v>6452</v>
      </c>
      <c r="B6381" s="5" t="s">
        <v>11901</v>
      </c>
      <c r="C6381" s="5" t="s">
        <v>11902</v>
      </c>
      <c r="D6381" s="6" t="s">
        <v>11903</v>
      </c>
      <c r="E6381">
        <v>3</v>
      </c>
      <c r="F6381" s="7">
        <v>0.3684894802</v>
      </c>
      <c r="G6381" s="7">
        <v>0</v>
      </c>
      <c r="H6381" t="s">
        <v>6555</v>
      </c>
      <c r="I6381">
        <v>65</v>
      </c>
      <c r="J6381">
        <v>8283.68</v>
      </c>
      <c r="K6381">
        <v>20000</v>
      </c>
      <c r="L6381" t="s">
        <v>52</v>
      </c>
      <c r="M6381" s="8" t="s">
        <v>53</v>
      </c>
      <c r="N6381" s="8">
        <v>0.82142857142857095</v>
      </c>
      <c r="O6381">
        <v>0.17857142857142799</v>
      </c>
      <c r="P6381" s="9">
        <v>0.86602540378443904</v>
      </c>
      <c r="Q6381">
        <v>15000</v>
      </c>
      <c r="R6381" s="8"/>
      <c r="S6381" s="8" t="s">
        <v>11904</v>
      </c>
      <c r="T6381">
        <v>464888</v>
      </c>
      <c r="U6381">
        <v>3812</v>
      </c>
      <c r="V6381">
        <v>799656</v>
      </c>
      <c r="W6381">
        <v>798999</v>
      </c>
      <c r="X6381">
        <v>0</v>
      </c>
      <c r="Y6381">
        <v>0</v>
      </c>
      <c r="Z6381">
        <v>0</v>
      </c>
      <c r="AA6381">
        <v>1542345</v>
      </c>
      <c r="AB6381">
        <v>0</v>
      </c>
      <c r="AC6381">
        <v>5</v>
      </c>
      <c r="AD6381">
        <v>0</v>
      </c>
      <c r="AE6381">
        <v>2019</v>
      </c>
      <c r="AF6381" t="s">
        <v>126</v>
      </c>
      <c r="AG6381">
        <v>50000</v>
      </c>
      <c r="AH6381" t="s">
        <v>55</v>
      </c>
      <c r="AI6381" t="s">
        <v>55</v>
      </c>
      <c r="AJ6381">
        <v>1</v>
      </c>
      <c r="AK6381">
        <v>10120</v>
      </c>
      <c r="AL6381" s="8" t="s">
        <v>14453</v>
      </c>
      <c r="AM6381" s="10">
        <f t="shared" si="891"/>
        <v>2019</v>
      </c>
      <c r="AN6381">
        <f t="shared" si="892"/>
        <v>1</v>
      </c>
      <c r="AO6381">
        <f t="shared" si="898"/>
        <v>0</v>
      </c>
      <c r="AP6381">
        <f t="shared" si="893"/>
        <v>0</v>
      </c>
      <c r="AQ6381">
        <f t="shared" si="894"/>
        <v>1</v>
      </c>
      <c r="AR6381">
        <f t="shared" si="895"/>
        <v>0</v>
      </c>
      <c r="AS6381">
        <f t="shared" si="896"/>
        <v>0</v>
      </c>
      <c r="AT6381">
        <f t="shared" si="897"/>
        <v>0</v>
      </c>
      <c r="AU6381">
        <f t="shared" si="897"/>
        <v>0</v>
      </c>
      <c r="AV6381" t="str">
        <f t="shared" si="899"/>
        <v>2020-11-19T13:20:20</v>
      </c>
    </row>
    <row r="6382" spans="1:48" x14ac:dyDescent="0.25">
      <c r="A6382" s="5">
        <v>6453</v>
      </c>
      <c r="B6382" s="5" t="s">
        <v>14454</v>
      </c>
      <c r="C6382" s="5" t="s">
        <v>14455</v>
      </c>
      <c r="D6382" s="6" t="s">
        <v>14456</v>
      </c>
      <c r="E6382">
        <v>0</v>
      </c>
      <c r="F6382" s="7">
        <v>0.3682398777</v>
      </c>
      <c r="G6382" s="7">
        <v>0</v>
      </c>
      <c r="H6382" t="s">
        <v>14457</v>
      </c>
      <c r="I6382">
        <v>0</v>
      </c>
      <c r="J6382">
        <v>0</v>
      </c>
      <c r="K6382">
        <v>60000</v>
      </c>
      <c r="L6382" t="s">
        <v>62</v>
      </c>
      <c r="M6382" s="8" t="s">
        <v>63</v>
      </c>
      <c r="N6382" s="8">
        <v>1</v>
      </c>
      <c r="O6382">
        <v>0</v>
      </c>
      <c r="P6382" s="9">
        <v>0</v>
      </c>
      <c r="R6382" s="8"/>
      <c r="S6382" s="8"/>
      <c r="AJ6382">
        <v>1</v>
      </c>
      <c r="AL6382" s="8"/>
      <c r="AM6382" s="10">
        <f t="shared" si="891"/>
        <v>2013</v>
      </c>
      <c r="AN6382">
        <f t="shared" si="892"/>
        <v>0</v>
      </c>
      <c r="AO6382">
        <f t="shared" si="898"/>
        <v>0</v>
      </c>
      <c r="AP6382">
        <f t="shared" si="893"/>
        <v>1</v>
      </c>
      <c r="AQ6382">
        <f t="shared" si="894"/>
        <v>0</v>
      </c>
      <c r="AR6382">
        <f t="shared" si="895"/>
        <v>0</v>
      </c>
      <c r="AS6382">
        <f t="shared" si="896"/>
        <v>0</v>
      </c>
      <c r="AT6382">
        <f t="shared" si="897"/>
        <v>0</v>
      </c>
      <c r="AU6382">
        <f t="shared" si="897"/>
        <v>0</v>
      </c>
      <c r="AV6382">
        <f t="shared" si="899"/>
        <v>0</v>
      </c>
    </row>
    <row r="6383" spans="1:48" x14ac:dyDescent="0.25">
      <c r="A6383" s="5">
        <v>6454</v>
      </c>
      <c r="B6383" s="5" t="s">
        <v>650</v>
      </c>
      <c r="C6383" s="5" t="s">
        <v>651</v>
      </c>
      <c r="D6383" s="6" t="s">
        <v>652</v>
      </c>
      <c r="E6383">
        <v>33</v>
      </c>
      <c r="F6383" s="7">
        <v>0.22319325270000001</v>
      </c>
      <c r="G6383" s="7">
        <v>0</v>
      </c>
      <c r="H6383" t="s">
        <v>653</v>
      </c>
      <c r="I6383">
        <v>68</v>
      </c>
      <c r="J6383">
        <v>66209.820000000007</v>
      </c>
      <c r="K6383">
        <v>295000</v>
      </c>
      <c r="L6383" t="s">
        <v>52</v>
      </c>
      <c r="M6383" s="8" t="s">
        <v>53</v>
      </c>
      <c r="N6383" s="8">
        <v>0.76785714285714202</v>
      </c>
      <c r="O6383">
        <v>0.23214285714285701</v>
      </c>
      <c r="P6383" s="9">
        <v>-0.98619463933375995</v>
      </c>
      <c r="Q6383">
        <v>295000</v>
      </c>
      <c r="R6383" s="8"/>
      <c r="S6383" s="8" t="s">
        <v>654</v>
      </c>
      <c r="T6383">
        <v>13769660</v>
      </c>
      <c r="U6383">
        <v>6181072</v>
      </c>
      <c r="V6383">
        <v>14878097</v>
      </c>
      <c r="W6383">
        <v>7402373</v>
      </c>
      <c r="X6383">
        <v>3877601</v>
      </c>
      <c r="Y6383">
        <v>6733077</v>
      </c>
      <c r="Z6383">
        <v>4076110</v>
      </c>
      <c r="AA6383">
        <v>8610209</v>
      </c>
      <c r="AB6383">
        <v>2420538</v>
      </c>
      <c r="AC6383">
        <v>5</v>
      </c>
      <c r="AD6383">
        <v>6189671</v>
      </c>
      <c r="AE6383">
        <v>2003</v>
      </c>
      <c r="AF6383" t="s">
        <v>54</v>
      </c>
      <c r="AG6383">
        <v>1000000</v>
      </c>
      <c r="AH6383" t="s">
        <v>56</v>
      </c>
      <c r="AI6383" t="s">
        <v>55</v>
      </c>
      <c r="AJ6383">
        <v>0.89126168939999995</v>
      </c>
      <c r="AK6383">
        <v>919533</v>
      </c>
      <c r="AL6383" s="8" t="s">
        <v>14458</v>
      </c>
      <c r="AM6383" s="10">
        <f t="shared" si="891"/>
        <v>2010</v>
      </c>
      <c r="AN6383">
        <f t="shared" si="892"/>
        <v>1</v>
      </c>
      <c r="AO6383">
        <f t="shared" si="898"/>
        <v>0</v>
      </c>
      <c r="AP6383">
        <f t="shared" si="893"/>
        <v>0</v>
      </c>
      <c r="AQ6383">
        <f t="shared" si="894"/>
        <v>1</v>
      </c>
      <c r="AR6383">
        <f t="shared" si="895"/>
        <v>0</v>
      </c>
      <c r="AS6383">
        <f t="shared" si="896"/>
        <v>0</v>
      </c>
      <c r="AT6383">
        <f t="shared" si="897"/>
        <v>1</v>
      </c>
      <c r="AU6383">
        <f t="shared" si="897"/>
        <v>0</v>
      </c>
      <c r="AV6383" t="str">
        <f t="shared" si="899"/>
        <v>2020-11-19T13:24:31</v>
      </c>
    </row>
    <row r="6384" spans="1:48" x14ac:dyDescent="0.25">
      <c r="A6384" s="5">
        <v>6455</v>
      </c>
      <c r="B6384" s="5" t="s">
        <v>1152</v>
      </c>
      <c r="C6384" s="5" t="s">
        <v>1153</v>
      </c>
      <c r="D6384" s="6" t="s">
        <v>1154</v>
      </c>
      <c r="E6384">
        <v>0</v>
      </c>
      <c r="F6384" s="7">
        <v>0.22702966099999999</v>
      </c>
      <c r="G6384" s="7">
        <v>0</v>
      </c>
      <c r="H6384" t="s">
        <v>1155</v>
      </c>
      <c r="I6384">
        <v>163</v>
      </c>
      <c r="J6384">
        <v>14760.2</v>
      </c>
      <c r="K6384">
        <v>95000</v>
      </c>
      <c r="L6384" t="s">
        <v>52</v>
      </c>
      <c r="M6384" s="8" t="s">
        <v>53</v>
      </c>
      <c r="N6384" s="8">
        <v>0.80357142857142805</v>
      </c>
      <c r="O6384">
        <v>0.19642857142857101</v>
      </c>
      <c r="P6384" s="9">
        <v>0</v>
      </c>
      <c r="Q6384">
        <v>60000</v>
      </c>
      <c r="R6384" s="8"/>
      <c r="S6384" s="8" t="s">
        <v>654</v>
      </c>
      <c r="T6384">
        <v>13769660</v>
      </c>
      <c r="U6384">
        <v>6181072</v>
      </c>
      <c r="V6384">
        <v>14878097</v>
      </c>
      <c r="W6384">
        <v>7402373</v>
      </c>
      <c r="X6384">
        <v>3877601</v>
      </c>
      <c r="Y6384">
        <v>6733077</v>
      </c>
      <c r="Z6384">
        <v>4076110</v>
      </c>
      <c r="AA6384">
        <v>8610209</v>
      </c>
      <c r="AB6384">
        <v>2420538</v>
      </c>
      <c r="AC6384">
        <v>5</v>
      </c>
      <c r="AD6384">
        <v>6189671</v>
      </c>
      <c r="AE6384">
        <v>2019</v>
      </c>
      <c r="AF6384" t="s">
        <v>126</v>
      </c>
      <c r="AG6384">
        <v>1000000</v>
      </c>
      <c r="AH6384" t="s">
        <v>55</v>
      </c>
      <c r="AI6384" t="s">
        <v>55</v>
      </c>
      <c r="AJ6384">
        <v>1</v>
      </c>
      <c r="AK6384">
        <v>554792</v>
      </c>
      <c r="AL6384" s="8" t="s">
        <v>14459</v>
      </c>
      <c r="AM6384" s="10">
        <f t="shared" si="891"/>
        <v>2020</v>
      </c>
      <c r="AN6384">
        <f t="shared" si="892"/>
        <v>1</v>
      </c>
      <c r="AO6384">
        <f t="shared" si="898"/>
        <v>0</v>
      </c>
      <c r="AP6384">
        <f t="shared" si="893"/>
        <v>0</v>
      </c>
      <c r="AQ6384">
        <f t="shared" si="894"/>
        <v>1</v>
      </c>
      <c r="AR6384">
        <f t="shared" si="895"/>
        <v>0</v>
      </c>
      <c r="AS6384">
        <f t="shared" si="896"/>
        <v>0</v>
      </c>
      <c r="AT6384">
        <f t="shared" si="897"/>
        <v>0</v>
      </c>
      <c r="AU6384">
        <f t="shared" si="897"/>
        <v>0</v>
      </c>
      <c r="AV6384" t="str">
        <f t="shared" si="899"/>
        <v>2020-11-19T13:26:05</v>
      </c>
    </row>
    <row r="6385" spans="1:48" x14ac:dyDescent="0.25">
      <c r="A6385" s="5">
        <v>6456</v>
      </c>
      <c r="B6385" s="5" t="s">
        <v>9415</v>
      </c>
      <c r="C6385" s="5" t="s">
        <v>9416</v>
      </c>
      <c r="D6385" s="6" t="s">
        <v>9417</v>
      </c>
      <c r="E6385">
        <v>3</v>
      </c>
      <c r="F6385" s="7">
        <v>0.46028444889999998</v>
      </c>
      <c r="G6385" s="7">
        <v>0</v>
      </c>
      <c r="H6385" t="s">
        <v>7921</v>
      </c>
      <c r="I6385">
        <v>0</v>
      </c>
      <c r="J6385">
        <v>0</v>
      </c>
      <c r="K6385">
        <v>150000</v>
      </c>
      <c r="L6385" t="s">
        <v>52</v>
      </c>
      <c r="M6385" s="8" t="s">
        <v>53</v>
      </c>
      <c r="N6385" s="8">
        <v>0.69642857142857095</v>
      </c>
      <c r="O6385">
        <v>0.30357142857142799</v>
      </c>
      <c r="P6385" s="9">
        <v>0</v>
      </c>
      <c r="Q6385">
        <v>80000</v>
      </c>
      <c r="R6385" s="8"/>
      <c r="S6385" s="8"/>
      <c r="AA6385">
        <v>2768372</v>
      </c>
      <c r="AB6385">
        <v>718357</v>
      </c>
      <c r="AC6385">
        <v>1</v>
      </c>
      <c r="AD6385">
        <v>2050015</v>
      </c>
      <c r="AE6385">
        <v>2017</v>
      </c>
      <c r="AF6385" t="s">
        <v>126</v>
      </c>
      <c r="AG6385">
        <v>40000</v>
      </c>
      <c r="AH6385" t="s">
        <v>55</v>
      </c>
      <c r="AI6385" t="s">
        <v>56</v>
      </c>
      <c r="AJ6385">
        <v>1</v>
      </c>
      <c r="AK6385">
        <v>11880</v>
      </c>
      <c r="AL6385" s="8" t="s">
        <v>14460</v>
      </c>
      <c r="AM6385" s="10">
        <f t="shared" si="891"/>
        <v>2018</v>
      </c>
      <c r="AN6385">
        <f t="shared" si="892"/>
        <v>1</v>
      </c>
      <c r="AO6385">
        <f t="shared" si="898"/>
        <v>0</v>
      </c>
      <c r="AP6385">
        <f t="shared" si="893"/>
        <v>0</v>
      </c>
      <c r="AQ6385">
        <f t="shared" si="894"/>
        <v>1</v>
      </c>
      <c r="AR6385">
        <f t="shared" si="895"/>
        <v>0</v>
      </c>
      <c r="AS6385">
        <f t="shared" si="896"/>
        <v>0</v>
      </c>
      <c r="AT6385">
        <f t="shared" si="897"/>
        <v>0</v>
      </c>
      <c r="AU6385">
        <f t="shared" si="897"/>
        <v>1</v>
      </c>
      <c r="AV6385" t="str">
        <f t="shared" si="899"/>
        <v>2020-11-19T15:00:54</v>
      </c>
    </row>
    <row r="6386" spans="1:48" x14ac:dyDescent="0.25">
      <c r="A6386" s="5">
        <v>6457</v>
      </c>
      <c r="B6386" s="5" t="s">
        <v>14454</v>
      </c>
      <c r="C6386" s="5" t="s">
        <v>14455</v>
      </c>
      <c r="D6386" s="6" t="s">
        <v>14456</v>
      </c>
      <c r="E6386">
        <v>0</v>
      </c>
      <c r="F6386" s="7">
        <v>0.3682398777</v>
      </c>
      <c r="G6386" s="7">
        <v>0</v>
      </c>
      <c r="H6386" t="s">
        <v>14457</v>
      </c>
      <c r="I6386">
        <v>0</v>
      </c>
      <c r="J6386">
        <v>0</v>
      </c>
      <c r="K6386">
        <v>60000</v>
      </c>
      <c r="L6386" t="s">
        <v>52</v>
      </c>
      <c r="M6386" s="8" t="s">
        <v>53</v>
      </c>
      <c r="N6386" s="8">
        <v>0.875</v>
      </c>
      <c r="O6386">
        <v>0.125</v>
      </c>
      <c r="P6386" s="9">
        <v>0</v>
      </c>
      <c r="Q6386">
        <v>60000</v>
      </c>
      <c r="R6386" s="8"/>
      <c r="S6386" s="8" t="s">
        <v>8021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7404178</v>
      </c>
      <c r="AB6386">
        <v>3326710</v>
      </c>
      <c r="AC6386">
        <v>12</v>
      </c>
      <c r="AD6386">
        <v>4077468</v>
      </c>
      <c r="AE6386">
        <v>1999</v>
      </c>
      <c r="AF6386" t="s">
        <v>54</v>
      </c>
      <c r="AG6386">
        <v>1000000</v>
      </c>
      <c r="AH6386" t="s">
        <v>55</v>
      </c>
      <c r="AI6386" t="s">
        <v>55</v>
      </c>
      <c r="AJ6386">
        <v>1</v>
      </c>
      <c r="AK6386">
        <v>133000</v>
      </c>
      <c r="AL6386" s="8" t="s">
        <v>14461</v>
      </c>
      <c r="AM6386" s="10">
        <f t="shared" si="891"/>
        <v>2013</v>
      </c>
      <c r="AN6386">
        <f t="shared" si="892"/>
        <v>1</v>
      </c>
      <c r="AO6386">
        <f t="shared" si="898"/>
        <v>0</v>
      </c>
      <c r="AP6386">
        <f t="shared" si="893"/>
        <v>0</v>
      </c>
      <c r="AQ6386">
        <f t="shared" si="894"/>
        <v>1</v>
      </c>
      <c r="AR6386">
        <f t="shared" si="895"/>
        <v>0</v>
      </c>
      <c r="AS6386">
        <f t="shared" si="896"/>
        <v>0</v>
      </c>
      <c r="AT6386">
        <f t="shared" si="897"/>
        <v>0</v>
      </c>
      <c r="AU6386">
        <f t="shared" si="897"/>
        <v>0</v>
      </c>
      <c r="AV6386" t="str">
        <f t="shared" si="899"/>
        <v>2020-11-19T13:49:58</v>
      </c>
    </row>
    <row r="6387" spans="1:48" x14ac:dyDescent="0.25">
      <c r="A6387" s="5">
        <v>6458</v>
      </c>
      <c r="B6387" s="5" t="s">
        <v>6246</v>
      </c>
      <c r="C6387" s="5" t="s">
        <v>6247</v>
      </c>
      <c r="D6387" s="6" t="s">
        <v>6248</v>
      </c>
      <c r="E6387">
        <v>9</v>
      </c>
      <c r="F6387" s="7">
        <v>0.4788656395</v>
      </c>
      <c r="G6387" s="7">
        <v>0</v>
      </c>
      <c r="H6387" t="s">
        <v>4963</v>
      </c>
      <c r="I6387">
        <v>34</v>
      </c>
      <c r="J6387">
        <v>113370</v>
      </c>
      <c r="K6387">
        <v>600000</v>
      </c>
      <c r="L6387" t="s">
        <v>52</v>
      </c>
      <c r="M6387" s="8" t="s">
        <v>53</v>
      </c>
      <c r="N6387" s="8">
        <v>0.75</v>
      </c>
      <c r="O6387">
        <v>0.25</v>
      </c>
      <c r="P6387" s="9">
        <v>-0.86602540378443904</v>
      </c>
      <c r="Q6387">
        <v>500000</v>
      </c>
      <c r="R6387" s="8"/>
      <c r="S6387" s="8" t="s">
        <v>329</v>
      </c>
      <c r="T6387">
        <v>21652995</v>
      </c>
      <c r="U6387">
        <v>8896563</v>
      </c>
      <c r="V6387">
        <v>35490938</v>
      </c>
      <c r="W6387">
        <v>23207261</v>
      </c>
      <c r="X6387">
        <v>1847485</v>
      </c>
      <c r="Y6387">
        <v>9239556</v>
      </c>
      <c r="Z6387">
        <v>9240657</v>
      </c>
      <c r="AA6387">
        <v>44276940</v>
      </c>
      <c r="AB6387">
        <v>19550284</v>
      </c>
      <c r="AC6387">
        <v>12</v>
      </c>
      <c r="AD6387">
        <v>24726656</v>
      </c>
      <c r="AE6387">
        <v>2006</v>
      </c>
      <c r="AF6387" t="s">
        <v>121</v>
      </c>
      <c r="AG6387">
        <v>2897000</v>
      </c>
      <c r="AH6387" t="s">
        <v>55</v>
      </c>
      <c r="AI6387" t="s">
        <v>55</v>
      </c>
      <c r="AJ6387">
        <v>1</v>
      </c>
      <c r="AK6387">
        <v>1657600</v>
      </c>
      <c r="AL6387" s="8" t="s">
        <v>14462</v>
      </c>
      <c r="AM6387" s="10">
        <f t="shared" si="891"/>
        <v>2015</v>
      </c>
      <c r="AN6387">
        <f t="shared" si="892"/>
        <v>1</v>
      </c>
      <c r="AO6387">
        <f t="shared" si="898"/>
        <v>0</v>
      </c>
      <c r="AP6387">
        <f t="shared" si="893"/>
        <v>0</v>
      </c>
      <c r="AQ6387">
        <f t="shared" si="894"/>
        <v>1</v>
      </c>
      <c r="AR6387">
        <f t="shared" si="895"/>
        <v>0</v>
      </c>
      <c r="AS6387">
        <f t="shared" si="896"/>
        <v>0</v>
      </c>
      <c r="AT6387">
        <f t="shared" si="897"/>
        <v>0</v>
      </c>
      <c r="AU6387">
        <f t="shared" si="897"/>
        <v>0</v>
      </c>
      <c r="AV6387" t="str">
        <f t="shared" si="899"/>
        <v>2020-11-19T13:52:43</v>
      </c>
    </row>
    <row r="6388" spans="1:48" x14ac:dyDescent="0.25">
      <c r="A6388" s="5">
        <v>6459</v>
      </c>
      <c r="B6388" s="5" t="s">
        <v>650</v>
      </c>
      <c r="C6388" s="5" t="s">
        <v>651</v>
      </c>
      <c r="D6388" s="6" t="s">
        <v>652</v>
      </c>
      <c r="E6388">
        <v>33</v>
      </c>
      <c r="F6388" s="7">
        <v>0.22319325270000001</v>
      </c>
      <c r="G6388" s="7">
        <v>0</v>
      </c>
      <c r="H6388" t="s">
        <v>653</v>
      </c>
      <c r="I6388">
        <v>68</v>
      </c>
      <c r="J6388">
        <v>66209.820000000007</v>
      </c>
      <c r="K6388">
        <v>325000</v>
      </c>
      <c r="L6388" t="s">
        <v>7359</v>
      </c>
      <c r="M6388" s="8" t="s">
        <v>63</v>
      </c>
      <c r="N6388" s="8">
        <v>1</v>
      </c>
      <c r="O6388">
        <v>0</v>
      </c>
      <c r="P6388" s="9">
        <v>0</v>
      </c>
      <c r="R6388" s="8"/>
      <c r="S6388" s="8"/>
      <c r="AJ6388">
        <v>0.89126168939999995</v>
      </c>
      <c r="AL6388" s="8"/>
      <c r="AM6388" s="10">
        <f t="shared" si="891"/>
        <v>2010</v>
      </c>
      <c r="AN6388">
        <f t="shared" si="892"/>
        <v>0</v>
      </c>
      <c r="AO6388">
        <f t="shared" si="898"/>
        <v>0</v>
      </c>
      <c r="AP6388">
        <f t="shared" si="893"/>
        <v>1</v>
      </c>
      <c r="AQ6388">
        <f t="shared" si="894"/>
        <v>0</v>
      </c>
      <c r="AR6388">
        <f t="shared" si="895"/>
        <v>0</v>
      </c>
      <c r="AS6388">
        <f t="shared" si="896"/>
        <v>0</v>
      </c>
      <c r="AT6388">
        <f t="shared" si="897"/>
        <v>0</v>
      </c>
      <c r="AU6388">
        <f t="shared" si="897"/>
        <v>0</v>
      </c>
      <c r="AV6388">
        <f t="shared" si="899"/>
        <v>0</v>
      </c>
    </row>
    <row r="6389" spans="1:48" x14ac:dyDescent="0.25">
      <c r="A6389" s="5">
        <v>6460</v>
      </c>
      <c r="B6389" s="5" t="s">
        <v>650</v>
      </c>
      <c r="C6389" s="5" t="s">
        <v>651</v>
      </c>
      <c r="D6389" s="6" t="s">
        <v>652</v>
      </c>
      <c r="E6389">
        <v>33</v>
      </c>
      <c r="F6389" s="7">
        <v>0.22319325270000001</v>
      </c>
      <c r="G6389" s="7">
        <v>0</v>
      </c>
      <c r="H6389" t="s">
        <v>653</v>
      </c>
      <c r="I6389">
        <v>68</v>
      </c>
      <c r="J6389">
        <v>66209.820000000007</v>
      </c>
      <c r="K6389">
        <v>330000</v>
      </c>
      <c r="L6389" t="s">
        <v>52</v>
      </c>
      <c r="M6389" s="8" t="s">
        <v>53</v>
      </c>
      <c r="N6389" s="8">
        <v>0.76785714285714202</v>
      </c>
      <c r="O6389">
        <v>0.23214285714285701</v>
      </c>
      <c r="P6389" s="9">
        <v>-0.98619463933375995</v>
      </c>
      <c r="Q6389">
        <v>330000</v>
      </c>
      <c r="R6389" s="8"/>
      <c r="S6389" s="8" t="s">
        <v>654</v>
      </c>
      <c r="T6389">
        <v>13769660</v>
      </c>
      <c r="U6389">
        <v>6181072</v>
      </c>
      <c r="V6389">
        <v>14878097</v>
      </c>
      <c r="W6389">
        <v>7402373</v>
      </c>
      <c r="X6389">
        <v>3877601</v>
      </c>
      <c r="Y6389">
        <v>6733077</v>
      </c>
      <c r="Z6389">
        <v>4076110</v>
      </c>
      <c r="AA6389">
        <v>8610209</v>
      </c>
      <c r="AB6389">
        <v>2420538</v>
      </c>
      <c r="AC6389">
        <v>5</v>
      </c>
      <c r="AD6389">
        <v>6189671</v>
      </c>
      <c r="AE6389">
        <v>2003</v>
      </c>
      <c r="AF6389" t="s">
        <v>54</v>
      </c>
      <c r="AG6389">
        <v>1000000</v>
      </c>
      <c r="AH6389" t="s">
        <v>56</v>
      </c>
      <c r="AI6389" t="s">
        <v>55</v>
      </c>
      <c r="AJ6389">
        <v>0.89126168939999995</v>
      </c>
      <c r="AK6389">
        <v>919533</v>
      </c>
      <c r="AL6389" s="8" t="s">
        <v>14463</v>
      </c>
      <c r="AM6389" s="10">
        <f t="shared" si="891"/>
        <v>2010</v>
      </c>
      <c r="AN6389">
        <f t="shared" si="892"/>
        <v>1</v>
      </c>
      <c r="AO6389">
        <f t="shared" si="898"/>
        <v>0</v>
      </c>
      <c r="AP6389">
        <f t="shared" si="893"/>
        <v>0</v>
      </c>
      <c r="AQ6389">
        <f t="shared" si="894"/>
        <v>1</v>
      </c>
      <c r="AR6389">
        <f t="shared" si="895"/>
        <v>0</v>
      </c>
      <c r="AS6389">
        <f t="shared" si="896"/>
        <v>0</v>
      </c>
      <c r="AT6389">
        <f t="shared" si="897"/>
        <v>1</v>
      </c>
      <c r="AU6389">
        <f t="shared" si="897"/>
        <v>0</v>
      </c>
      <c r="AV6389" t="str">
        <f t="shared" si="899"/>
        <v>2020-11-19T13:55:01</v>
      </c>
    </row>
    <row r="6390" spans="1:48" x14ac:dyDescent="0.25">
      <c r="A6390" s="5">
        <v>6461</v>
      </c>
      <c r="B6390" s="5" t="s">
        <v>14464</v>
      </c>
      <c r="C6390" s="5" t="s">
        <v>14465</v>
      </c>
      <c r="D6390" s="6" t="s">
        <v>14466</v>
      </c>
      <c r="E6390">
        <v>3</v>
      </c>
      <c r="F6390" s="7">
        <v>0</v>
      </c>
      <c r="G6390" s="7"/>
      <c r="H6390" t="s">
        <v>14467</v>
      </c>
      <c r="I6390">
        <v>0</v>
      </c>
      <c r="J6390">
        <v>0</v>
      </c>
      <c r="K6390">
        <v>25000</v>
      </c>
      <c r="L6390" t="s">
        <v>52</v>
      </c>
      <c r="M6390" s="8" t="s">
        <v>53</v>
      </c>
      <c r="N6390" s="8">
        <v>0.83928571428571397</v>
      </c>
      <c r="O6390">
        <v>0.160714285714285</v>
      </c>
      <c r="P6390" s="9">
        <v>-0.86602540378443504</v>
      </c>
      <c r="Q6390">
        <v>25000</v>
      </c>
      <c r="R6390" s="8"/>
      <c r="S6390" s="8"/>
      <c r="AA6390">
        <v>1610887</v>
      </c>
      <c r="AB6390">
        <v>966532</v>
      </c>
      <c r="AC6390">
        <v>12</v>
      </c>
      <c r="AD6390">
        <v>644355</v>
      </c>
      <c r="AE6390">
        <v>1990</v>
      </c>
      <c r="AF6390" t="s">
        <v>54</v>
      </c>
      <c r="AG6390">
        <v>150000</v>
      </c>
      <c r="AH6390" t="s">
        <v>55</v>
      </c>
      <c r="AI6390" t="s">
        <v>55</v>
      </c>
      <c r="AJ6390">
        <v>0</v>
      </c>
      <c r="AK6390">
        <v>108900</v>
      </c>
      <c r="AL6390" s="8" t="s">
        <v>14468</v>
      </c>
      <c r="AM6390" s="10">
        <f t="shared" si="891"/>
        <v>2014</v>
      </c>
      <c r="AN6390">
        <f t="shared" si="892"/>
        <v>1</v>
      </c>
      <c r="AO6390">
        <f t="shared" si="898"/>
        <v>0</v>
      </c>
      <c r="AP6390">
        <f t="shared" si="893"/>
        <v>0</v>
      </c>
      <c r="AQ6390">
        <f t="shared" si="894"/>
        <v>1</v>
      </c>
      <c r="AR6390">
        <f t="shared" si="895"/>
        <v>0</v>
      </c>
      <c r="AS6390">
        <f t="shared" si="896"/>
        <v>0</v>
      </c>
      <c r="AT6390">
        <f t="shared" si="897"/>
        <v>0</v>
      </c>
      <c r="AU6390">
        <f t="shared" si="897"/>
        <v>0</v>
      </c>
      <c r="AV6390" t="str">
        <f t="shared" si="899"/>
        <v>2020-11-19T14:49:40</v>
      </c>
    </row>
    <row r="6391" spans="1:48" x14ac:dyDescent="0.25">
      <c r="A6391" s="5">
        <v>6462</v>
      </c>
      <c r="B6391" s="5" t="s">
        <v>14469</v>
      </c>
      <c r="C6391" s="5" t="s">
        <v>14470</v>
      </c>
      <c r="D6391" s="6" t="s">
        <v>14471</v>
      </c>
      <c r="E6391">
        <v>4</v>
      </c>
      <c r="F6391" s="7">
        <v>0.42287499099999998</v>
      </c>
      <c r="G6391" s="7">
        <v>0</v>
      </c>
      <c r="H6391" t="s">
        <v>11180</v>
      </c>
      <c r="I6391">
        <v>128</v>
      </c>
      <c r="J6391">
        <v>132458.89000000001</v>
      </c>
      <c r="K6391">
        <v>250000</v>
      </c>
      <c r="L6391" t="s">
        <v>52</v>
      </c>
      <c r="M6391" s="8" t="s">
        <v>86</v>
      </c>
      <c r="N6391" s="8">
        <v>0.60714285714285698</v>
      </c>
      <c r="O6391">
        <v>0.39285714285714202</v>
      </c>
      <c r="P6391" s="9">
        <v>0</v>
      </c>
      <c r="Q6391">
        <v>135000</v>
      </c>
      <c r="R6391" s="8"/>
      <c r="S6391" s="8" t="s">
        <v>5589</v>
      </c>
      <c r="T6391">
        <v>22896322</v>
      </c>
      <c r="U6391">
        <v>24649955</v>
      </c>
      <c r="V6391">
        <v>31305160</v>
      </c>
      <c r="W6391">
        <v>3887520</v>
      </c>
      <c r="X6391">
        <v>4750537</v>
      </c>
      <c r="Y6391">
        <v>1279192</v>
      </c>
      <c r="Z6391">
        <v>11547673</v>
      </c>
      <c r="AA6391">
        <v>30497661</v>
      </c>
      <c r="AB6391">
        <v>14042900</v>
      </c>
      <c r="AC6391">
        <v>9</v>
      </c>
      <c r="AD6391">
        <v>16454761</v>
      </c>
      <c r="AE6391">
        <v>2016</v>
      </c>
      <c r="AF6391" t="s">
        <v>126</v>
      </c>
      <c r="AG6391">
        <v>400000</v>
      </c>
      <c r="AH6391" t="s">
        <v>56</v>
      </c>
      <c r="AI6391" t="s">
        <v>55</v>
      </c>
      <c r="AJ6391">
        <v>1</v>
      </c>
      <c r="AK6391">
        <v>0</v>
      </c>
      <c r="AL6391" s="8" t="s">
        <v>14472</v>
      </c>
      <c r="AM6391" s="10">
        <f t="shared" si="891"/>
        <v>2020</v>
      </c>
      <c r="AN6391">
        <f t="shared" si="892"/>
        <v>1</v>
      </c>
      <c r="AO6391">
        <f t="shared" si="898"/>
        <v>0</v>
      </c>
      <c r="AP6391">
        <f t="shared" si="893"/>
        <v>0</v>
      </c>
      <c r="AQ6391">
        <f t="shared" si="894"/>
        <v>0</v>
      </c>
      <c r="AR6391">
        <f t="shared" si="895"/>
        <v>1</v>
      </c>
      <c r="AS6391">
        <f t="shared" si="896"/>
        <v>0</v>
      </c>
      <c r="AT6391">
        <f t="shared" si="897"/>
        <v>1</v>
      </c>
      <c r="AU6391">
        <f t="shared" si="897"/>
        <v>0</v>
      </c>
      <c r="AV6391" t="str">
        <f t="shared" si="899"/>
        <v>2020-11-19T14:53:49</v>
      </c>
    </row>
    <row r="6392" spans="1:48" x14ac:dyDescent="0.25">
      <c r="A6392" s="5">
        <v>6463</v>
      </c>
      <c r="B6392" s="5" t="s">
        <v>13537</v>
      </c>
      <c r="C6392" s="5" t="s">
        <v>123</v>
      </c>
      <c r="D6392" s="6" t="s">
        <v>13538</v>
      </c>
      <c r="E6392">
        <v>4</v>
      </c>
      <c r="F6392" s="7">
        <v>0</v>
      </c>
      <c r="G6392" s="7"/>
      <c r="H6392" t="s">
        <v>13539</v>
      </c>
      <c r="I6392">
        <v>0</v>
      </c>
      <c r="J6392">
        <v>0</v>
      </c>
      <c r="K6392">
        <v>1595000</v>
      </c>
      <c r="L6392" t="s">
        <v>119</v>
      </c>
      <c r="M6392" s="8" t="s">
        <v>86</v>
      </c>
      <c r="N6392" s="8">
        <v>0.53571428571428503</v>
      </c>
      <c r="O6392">
        <v>0.46428571428571402</v>
      </c>
      <c r="P6392" s="9">
        <v>0</v>
      </c>
      <c r="Q6392">
        <v>1435000</v>
      </c>
      <c r="R6392" s="8" t="s">
        <v>14473</v>
      </c>
      <c r="S6392" s="8"/>
      <c r="AA6392">
        <v>0</v>
      </c>
      <c r="AB6392">
        <v>0</v>
      </c>
      <c r="AC6392">
        <v>1</v>
      </c>
      <c r="AD6392">
        <v>0</v>
      </c>
      <c r="AE6392">
        <v>2017</v>
      </c>
      <c r="AF6392" t="s">
        <v>126</v>
      </c>
      <c r="AG6392">
        <v>100000</v>
      </c>
      <c r="AH6392" t="s">
        <v>55</v>
      </c>
      <c r="AI6392" t="s">
        <v>56</v>
      </c>
      <c r="AJ6392">
        <v>0</v>
      </c>
      <c r="AK6392">
        <v>53200</v>
      </c>
      <c r="AL6392" s="8"/>
      <c r="AM6392" s="10">
        <f t="shared" si="891"/>
        <v>2017</v>
      </c>
      <c r="AN6392">
        <f t="shared" si="892"/>
        <v>1</v>
      </c>
      <c r="AO6392">
        <f t="shared" si="898"/>
        <v>0</v>
      </c>
      <c r="AP6392">
        <f t="shared" si="893"/>
        <v>0</v>
      </c>
      <c r="AQ6392">
        <f t="shared" si="894"/>
        <v>0</v>
      </c>
      <c r="AR6392">
        <f t="shared" si="895"/>
        <v>1</v>
      </c>
      <c r="AS6392">
        <f t="shared" si="896"/>
        <v>0</v>
      </c>
      <c r="AT6392">
        <f t="shared" si="897"/>
        <v>0</v>
      </c>
      <c r="AU6392">
        <f t="shared" si="897"/>
        <v>1</v>
      </c>
      <c r="AV6392" t="str">
        <f t="shared" si="899"/>
        <v>2020-11-20T12:28:51</v>
      </c>
    </row>
    <row r="6393" spans="1:48" x14ac:dyDescent="0.25">
      <c r="A6393" s="5">
        <v>6464</v>
      </c>
      <c r="B6393" s="5" t="s">
        <v>7065</v>
      </c>
      <c r="C6393" s="5" t="s">
        <v>7066</v>
      </c>
      <c r="D6393" s="6" t="s">
        <v>7067</v>
      </c>
      <c r="E6393">
        <v>3</v>
      </c>
      <c r="F6393" s="7">
        <v>0.4726548049</v>
      </c>
      <c r="G6393" s="7">
        <v>0</v>
      </c>
      <c r="H6393" t="s">
        <v>5480</v>
      </c>
      <c r="I6393">
        <v>67</v>
      </c>
      <c r="J6393">
        <v>4385.26</v>
      </c>
      <c r="K6393">
        <v>30000</v>
      </c>
      <c r="L6393" t="s">
        <v>52</v>
      </c>
      <c r="M6393" s="8" t="s">
        <v>86</v>
      </c>
      <c r="N6393" s="8">
        <v>0.60714285714285698</v>
      </c>
      <c r="O6393">
        <v>0.39285714285714202</v>
      </c>
      <c r="P6393" s="9">
        <v>0.86602540378443804</v>
      </c>
      <c r="Q6393">
        <v>7000</v>
      </c>
      <c r="R6393" s="8"/>
      <c r="S6393" s="8" t="s">
        <v>217</v>
      </c>
      <c r="T6393">
        <v>52461</v>
      </c>
      <c r="U6393">
        <v>5230</v>
      </c>
      <c r="V6393">
        <v>53421</v>
      </c>
      <c r="W6393">
        <v>48191</v>
      </c>
      <c r="X6393">
        <v>0</v>
      </c>
      <c r="Y6393">
        <v>25266</v>
      </c>
      <c r="Z6393">
        <v>8820</v>
      </c>
      <c r="AA6393">
        <v>263102</v>
      </c>
      <c r="AB6393">
        <v>56175</v>
      </c>
      <c r="AC6393">
        <v>12</v>
      </c>
      <c r="AD6393">
        <v>206927</v>
      </c>
      <c r="AE6393">
        <v>2017</v>
      </c>
      <c r="AF6393" t="s">
        <v>126</v>
      </c>
      <c r="AG6393">
        <v>10000</v>
      </c>
      <c r="AH6393" t="s">
        <v>55</v>
      </c>
      <c r="AI6393" t="s">
        <v>55</v>
      </c>
      <c r="AJ6393">
        <v>1</v>
      </c>
      <c r="AK6393">
        <v>3200</v>
      </c>
      <c r="AL6393" s="8" t="s">
        <v>14474</v>
      </c>
      <c r="AM6393" s="10">
        <f t="shared" si="891"/>
        <v>2017</v>
      </c>
      <c r="AN6393">
        <f t="shared" si="892"/>
        <v>1</v>
      </c>
      <c r="AO6393">
        <f t="shared" si="898"/>
        <v>0</v>
      </c>
      <c r="AP6393">
        <f t="shared" si="893"/>
        <v>0</v>
      </c>
      <c r="AQ6393">
        <f t="shared" si="894"/>
        <v>0</v>
      </c>
      <c r="AR6393">
        <f t="shared" si="895"/>
        <v>1</v>
      </c>
      <c r="AS6393">
        <f t="shared" si="896"/>
        <v>0</v>
      </c>
      <c r="AT6393">
        <f t="shared" si="897"/>
        <v>0</v>
      </c>
      <c r="AU6393">
        <f t="shared" si="897"/>
        <v>0</v>
      </c>
      <c r="AV6393" t="str">
        <f t="shared" si="899"/>
        <v>2020-11-19T19:27:23</v>
      </c>
    </row>
    <row r="6394" spans="1:48" x14ac:dyDescent="0.25">
      <c r="A6394" s="5">
        <v>6465</v>
      </c>
      <c r="B6394" s="5" t="s">
        <v>7029</v>
      </c>
      <c r="C6394" s="5" t="s">
        <v>7030</v>
      </c>
      <c r="D6394" s="6" t="s">
        <v>7031</v>
      </c>
      <c r="E6394">
        <v>99</v>
      </c>
      <c r="F6394" s="7">
        <v>0</v>
      </c>
      <c r="G6394" s="7"/>
      <c r="H6394" t="s">
        <v>7032</v>
      </c>
      <c r="I6394">
        <v>0</v>
      </c>
      <c r="J6394">
        <v>0</v>
      </c>
      <c r="K6394">
        <v>100000</v>
      </c>
      <c r="L6394" t="s">
        <v>52</v>
      </c>
      <c r="M6394" s="8" t="s">
        <v>63</v>
      </c>
      <c r="N6394" s="8">
        <v>0.91071428571428503</v>
      </c>
      <c r="O6394">
        <v>8.9285714285714204E-2</v>
      </c>
      <c r="P6394" s="9">
        <v>0</v>
      </c>
      <c r="Q6394">
        <v>100000</v>
      </c>
      <c r="R6394" s="8"/>
      <c r="S6394" s="8" t="s">
        <v>217</v>
      </c>
      <c r="T6394">
        <v>14055108</v>
      </c>
      <c r="U6394">
        <v>3098791</v>
      </c>
      <c r="V6394">
        <v>16311448</v>
      </c>
      <c r="W6394">
        <v>13212656</v>
      </c>
      <c r="X6394">
        <v>0</v>
      </c>
      <c r="Y6394">
        <v>8308704</v>
      </c>
      <c r="Z6394">
        <v>2642990</v>
      </c>
      <c r="AA6394">
        <v>32045758</v>
      </c>
      <c r="AB6394">
        <v>12464687</v>
      </c>
      <c r="AC6394">
        <v>12</v>
      </c>
      <c r="AD6394">
        <v>19581071</v>
      </c>
      <c r="AE6394">
        <v>2002</v>
      </c>
      <c r="AF6394" t="s">
        <v>54</v>
      </c>
      <c r="AG6394">
        <v>800000</v>
      </c>
      <c r="AH6394" t="s">
        <v>55</v>
      </c>
      <c r="AI6394" t="s">
        <v>55</v>
      </c>
      <c r="AJ6394">
        <v>0</v>
      </c>
      <c r="AK6394">
        <v>4475148</v>
      </c>
      <c r="AL6394" s="8" t="s">
        <v>14475</v>
      </c>
      <c r="AM6394" s="10">
        <f t="shared" si="891"/>
        <v>2006</v>
      </c>
      <c r="AN6394">
        <f t="shared" si="892"/>
        <v>1</v>
      </c>
      <c r="AO6394">
        <f t="shared" si="898"/>
        <v>0</v>
      </c>
      <c r="AP6394">
        <f t="shared" si="893"/>
        <v>1</v>
      </c>
      <c r="AQ6394">
        <f t="shared" si="894"/>
        <v>0</v>
      </c>
      <c r="AR6394">
        <f t="shared" si="895"/>
        <v>0</v>
      </c>
      <c r="AS6394">
        <f t="shared" si="896"/>
        <v>0</v>
      </c>
      <c r="AT6394">
        <f t="shared" si="897"/>
        <v>0</v>
      </c>
      <c r="AU6394">
        <f t="shared" si="897"/>
        <v>0</v>
      </c>
      <c r="AV6394" t="str">
        <f t="shared" si="899"/>
        <v>2020-11-19T19:31:05</v>
      </c>
    </row>
    <row r="6395" spans="1:48" x14ac:dyDescent="0.25">
      <c r="A6395" s="5">
        <v>6466</v>
      </c>
      <c r="B6395" s="5" t="s">
        <v>11784</v>
      </c>
      <c r="C6395" s="5" t="s">
        <v>11785</v>
      </c>
      <c r="D6395" s="6" t="s">
        <v>11786</v>
      </c>
      <c r="E6395">
        <v>6</v>
      </c>
      <c r="F6395" s="7">
        <v>0.42543186840000002</v>
      </c>
      <c r="G6395" s="7">
        <v>0</v>
      </c>
      <c r="H6395" t="s">
        <v>11787</v>
      </c>
      <c r="I6395">
        <v>0</v>
      </c>
      <c r="J6395">
        <v>0</v>
      </c>
      <c r="K6395">
        <v>5000</v>
      </c>
      <c r="L6395" t="s">
        <v>52</v>
      </c>
      <c r="M6395" s="8" t="s">
        <v>86</v>
      </c>
      <c r="N6395" s="8">
        <v>0.64285714285714202</v>
      </c>
      <c r="O6395">
        <v>0.35714285714285698</v>
      </c>
      <c r="P6395" s="9">
        <v>0</v>
      </c>
      <c r="Q6395">
        <v>5000</v>
      </c>
      <c r="R6395" s="8"/>
      <c r="S6395" s="8"/>
      <c r="AA6395">
        <v>774438</v>
      </c>
      <c r="AB6395">
        <v>0</v>
      </c>
      <c r="AC6395">
        <v>12</v>
      </c>
      <c r="AD6395">
        <v>0</v>
      </c>
      <c r="AE6395">
        <v>2019</v>
      </c>
      <c r="AF6395" t="s">
        <v>126</v>
      </c>
      <c r="AG6395">
        <v>100000</v>
      </c>
      <c r="AH6395" t="s">
        <v>55</v>
      </c>
      <c r="AI6395" t="s">
        <v>55</v>
      </c>
      <c r="AJ6395">
        <v>1</v>
      </c>
      <c r="AK6395">
        <v>840</v>
      </c>
      <c r="AL6395" s="8" t="s">
        <v>14476</v>
      </c>
      <c r="AM6395" s="10">
        <f t="shared" si="891"/>
        <v>2020</v>
      </c>
      <c r="AN6395">
        <f t="shared" si="892"/>
        <v>1</v>
      </c>
      <c r="AO6395">
        <f t="shared" si="898"/>
        <v>0</v>
      </c>
      <c r="AP6395">
        <f t="shared" si="893"/>
        <v>0</v>
      </c>
      <c r="AQ6395">
        <f t="shared" si="894"/>
        <v>0</v>
      </c>
      <c r="AR6395">
        <f t="shared" si="895"/>
        <v>1</v>
      </c>
      <c r="AS6395">
        <f t="shared" si="896"/>
        <v>0</v>
      </c>
      <c r="AT6395">
        <f t="shared" si="897"/>
        <v>0</v>
      </c>
      <c r="AU6395">
        <f t="shared" si="897"/>
        <v>0</v>
      </c>
      <c r="AV6395" t="str">
        <f t="shared" si="899"/>
        <v>2020-11-19T19:31:48</v>
      </c>
    </row>
    <row r="6396" spans="1:48" x14ac:dyDescent="0.25">
      <c r="A6396" s="5">
        <v>6467</v>
      </c>
      <c r="B6396" s="5" t="s">
        <v>3562</v>
      </c>
      <c r="C6396" s="5" t="s">
        <v>3563</v>
      </c>
      <c r="D6396" s="6" t="s">
        <v>3564</v>
      </c>
      <c r="E6396">
        <v>49</v>
      </c>
      <c r="F6396" s="7">
        <v>0.47549524980000002</v>
      </c>
      <c r="G6396" s="7">
        <v>0</v>
      </c>
      <c r="H6396" t="s">
        <v>3536</v>
      </c>
      <c r="I6396">
        <v>54</v>
      </c>
      <c r="J6396">
        <v>161410.78</v>
      </c>
      <c r="K6396">
        <v>200000</v>
      </c>
      <c r="L6396" t="s">
        <v>52</v>
      </c>
      <c r="M6396" s="8" t="s">
        <v>53</v>
      </c>
      <c r="N6396" s="8">
        <v>0.75</v>
      </c>
      <c r="O6396">
        <v>0.25</v>
      </c>
      <c r="P6396" s="9">
        <v>-0.84856542338933605</v>
      </c>
      <c r="Q6396">
        <v>200000</v>
      </c>
      <c r="R6396" s="8"/>
      <c r="S6396" s="8" t="s">
        <v>3684</v>
      </c>
      <c r="T6396">
        <v>1006688</v>
      </c>
      <c r="U6396">
        <v>225822</v>
      </c>
      <c r="V6396">
        <v>1080065</v>
      </c>
      <c r="W6396">
        <v>854243</v>
      </c>
      <c r="X6396">
        <v>0</v>
      </c>
      <c r="Y6396">
        <v>258399</v>
      </c>
      <c r="Z6396">
        <v>168605</v>
      </c>
      <c r="AA6396">
        <v>3396494</v>
      </c>
      <c r="AB6396">
        <v>1015990</v>
      </c>
      <c r="AC6396">
        <v>12</v>
      </c>
      <c r="AD6396">
        <v>2380504</v>
      </c>
      <c r="AE6396">
        <v>1996</v>
      </c>
      <c r="AF6396" t="s">
        <v>54</v>
      </c>
      <c r="AG6396">
        <v>10000</v>
      </c>
      <c r="AH6396" t="s">
        <v>55</v>
      </c>
      <c r="AI6396" t="s">
        <v>56</v>
      </c>
      <c r="AJ6396">
        <v>0.99977729329999998</v>
      </c>
      <c r="AK6396">
        <v>42240</v>
      </c>
      <c r="AL6396" s="8" t="s">
        <v>14477</v>
      </c>
      <c r="AM6396" s="10">
        <f t="shared" si="891"/>
        <v>2006</v>
      </c>
      <c r="AN6396">
        <f t="shared" si="892"/>
        <v>1</v>
      </c>
      <c r="AO6396">
        <f t="shared" si="898"/>
        <v>0</v>
      </c>
      <c r="AP6396">
        <f t="shared" si="893"/>
        <v>0</v>
      </c>
      <c r="AQ6396">
        <f t="shared" si="894"/>
        <v>1</v>
      </c>
      <c r="AR6396">
        <f t="shared" si="895"/>
        <v>0</v>
      </c>
      <c r="AS6396">
        <f t="shared" si="896"/>
        <v>0</v>
      </c>
      <c r="AT6396">
        <f t="shared" si="897"/>
        <v>0</v>
      </c>
      <c r="AU6396">
        <f t="shared" si="897"/>
        <v>1</v>
      </c>
      <c r="AV6396" t="str">
        <f t="shared" si="899"/>
        <v>2020-11-20T13:00:04</v>
      </c>
    </row>
    <row r="6397" spans="1:48" x14ac:dyDescent="0.25">
      <c r="A6397" s="5">
        <v>6468</v>
      </c>
      <c r="B6397" s="5" t="s">
        <v>14478</v>
      </c>
      <c r="C6397" s="5" t="s">
        <v>14479</v>
      </c>
      <c r="D6397" s="6" t="s">
        <v>14480</v>
      </c>
      <c r="E6397">
        <v>0</v>
      </c>
      <c r="F6397" s="7">
        <v>0</v>
      </c>
      <c r="G6397" s="7"/>
      <c r="H6397" t="s">
        <v>14481</v>
      </c>
      <c r="I6397">
        <v>0</v>
      </c>
      <c r="J6397">
        <v>0</v>
      </c>
      <c r="K6397">
        <v>150000</v>
      </c>
      <c r="L6397" t="s">
        <v>52</v>
      </c>
      <c r="M6397" s="8" t="s">
        <v>53</v>
      </c>
      <c r="N6397" s="8">
        <v>0.83928571428571397</v>
      </c>
      <c r="O6397">
        <v>0.160714285714285</v>
      </c>
      <c r="P6397" s="9">
        <v>0</v>
      </c>
      <c r="Q6397">
        <v>70000</v>
      </c>
      <c r="R6397" s="8"/>
      <c r="S6397" s="8" t="s">
        <v>5589</v>
      </c>
      <c r="T6397">
        <v>1429928</v>
      </c>
      <c r="U6397">
        <v>231824</v>
      </c>
      <c r="V6397">
        <v>1502727</v>
      </c>
      <c r="W6397">
        <v>874050</v>
      </c>
      <c r="X6397">
        <v>0</v>
      </c>
      <c r="Y6397">
        <v>1063690</v>
      </c>
      <c r="Z6397">
        <v>1033081</v>
      </c>
      <c r="AA6397">
        <v>3544599</v>
      </c>
      <c r="AB6397">
        <v>909189</v>
      </c>
      <c r="AC6397">
        <v>12</v>
      </c>
      <c r="AD6397">
        <v>2635410</v>
      </c>
      <c r="AE6397">
        <v>2001</v>
      </c>
      <c r="AF6397" t="s">
        <v>54</v>
      </c>
      <c r="AG6397">
        <v>5000</v>
      </c>
      <c r="AH6397" t="s">
        <v>55</v>
      </c>
      <c r="AI6397" t="s">
        <v>56</v>
      </c>
      <c r="AJ6397">
        <v>0</v>
      </c>
      <c r="AK6397">
        <v>72000</v>
      </c>
      <c r="AL6397" s="8" t="s">
        <v>14482</v>
      </c>
      <c r="AM6397" s="10">
        <f t="shared" si="891"/>
        <v>2015</v>
      </c>
      <c r="AN6397">
        <f t="shared" si="892"/>
        <v>1</v>
      </c>
      <c r="AO6397">
        <f t="shared" si="898"/>
        <v>0</v>
      </c>
      <c r="AP6397">
        <f t="shared" si="893"/>
        <v>0</v>
      </c>
      <c r="AQ6397">
        <f t="shared" si="894"/>
        <v>1</v>
      </c>
      <c r="AR6397">
        <f t="shared" si="895"/>
        <v>0</v>
      </c>
      <c r="AS6397">
        <f t="shared" si="896"/>
        <v>0</v>
      </c>
      <c r="AT6397">
        <f t="shared" si="897"/>
        <v>0</v>
      </c>
      <c r="AU6397">
        <f t="shared" si="897"/>
        <v>1</v>
      </c>
      <c r="AV6397" t="str">
        <f t="shared" si="899"/>
        <v>2020-11-19T20:16:17</v>
      </c>
    </row>
    <row r="6398" spans="1:48" x14ac:dyDescent="0.25">
      <c r="A6398" s="5">
        <v>6469</v>
      </c>
      <c r="B6398" s="5" t="s">
        <v>8970</v>
      </c>
      <c r="C6398" s="5" t="s">
        <v>8971</v>
      </c>
      <c r="D6398" s="6" t="s">
        <v>8972</v>
      </c>
      <c r="E6398">
        <v>149</v>
      </c>
      <c r="F6398" s="7">
        <v>0.24590085110000001</v>
      </c>
      <c r="G6398" s="7">
        <v>0</v>
      </c>
      <c r="H6398" t="s">
        <v>437</v>
      </c>
      <c r="I6398">
        <v>222</v>
      </c>
      <c r="J6398">
        <v>94801.68</v>
      </c>
      <c r="K6398">
        <v>360000</v>
      </c>
      <c r="L6398" t="s">
        <v>52</v>
      </c>
      <c r="M6398" s="8" t="s">
        <v>53</v>
      </c>
      <c r="N6398" s="8">
        <v>0.71428571428571397</v>
      </c>
      <c r="O6398">
        <v>0.28571428571428498</v>
      </c>
      <c r="P6398" s="9">
        <v>0.86602540378443804</v>
      </c>
      <c r="Q6398">
        <v>300000</v>
      </c>
      <c r="R6398" s="8"/>
      <c r="S6398" s="8" t="s">
        <v>5589</v>
      </c>
      <c r="T6398">
        <v>11887253</v>
      </c>
      <c r="U6398">
        <v>3025731</v>
      </c>
      <c r="V6398">
        <v>13698767</v>
      </c>
      <c r="W6398">
        <v>4920965</v>
      </c>
      <c r="X6398">
        <v>4167000</v>
      </c>
      <c r="Y6398">
        <v>2303218</v>
      </c>
      <c r="Z6398">
        <v>2744995</v>
      </c>
      <c r="AA6398">
        <v>14762262</v>
      </c>
      <c r="AB6398">
        <v>7127474</v>
      </c>
      <c r="AC6398">
        <v>9</v>
      </c>
      <c r="AD6398">
        <v>7634788</v>
      </c>
      <c r="AE6398">
        <v>2011</v>
      </c>
      <c r="AF6398" t="s">
        <v>68</v>
      </c>
      <c r="AG6398">
        <v>1425000</v>
      </c>
      <c r="AH6398" t="s">
        <v>55</v>
      </c>
      <c r="AI6398" t="s">
        <v>55</v>
      </c>
      <c r="AJ6398">
        <v>1</v>
      </c>
      <c r="AK6398">
        <v>149385</v>
      </c>
      <c r="AL6398" s="8" t="s">
        <v>14483</v>
      </c>
      <c r="AM6398" s="10">
        <f t="shared" si="891"/>
        <v>2011</v>
      </c>
      <c r="AN6398">
        <f t="shared" si="892"/>
        <v>1</v>
      </c>
      <c r="AO6398">
        <f t="shared" si="898"/>
        <v>0</v>
      </c>
      <c r="AP6398">
        <f t="shared" si="893"/>
        <v>0</v>
      </c>
      <c r="AQ6398">
        <f t="shared" si="894"/>
        <v>1</v>
      </c>
      <c r="AR6398">
        <f t="shared" si="895"/>
        <v>0</v>
      </c>
      <c r="AS6398">
        <f t="shared" si="896"/>
        <v>0</v>
      </c>
      <c r="AT6398">
        <f t="shared" si="897"/>
        <v>0</v>
      </c>
      <c r="AU6398">
        <f t="shared" si="897"/>
        <v>0</v>
      </c>
      <c r="AV6398" t="str">
        <f t="shared" si="899"/>
        <v>2020-11-20T15:27:32</v>
      </c>
    </row>
    <row r="6399" spans="1:48" x14ac:dyDescent="0.25">
      <c r="A6399" s="5">
        <v>6470</v>
      </c>
      <c r="B6399" s="5" t="s">
        <v>6692</v>
      </c>
      <c r="C6399" s="5" t="s">
        <v>6693</v>
      </c>
      <c r="D6399" s="6" t="s">
        <v>6694</v>
      </c>
      <c r="E6399">
        <v>3</v>
      </c>
      <c r="F6399" s="7">
        <v>0.47971988799999998</v>
      </c>
      <c r="G6399" s="7">
        <v>0</v>
      </c>
      <c r="H6399" t="s">
        <v>6695</v>
      </c>
      <c r="I6399">
        <v>110</v>
      </c>
      <c r="J6399">
        <v>48121.99</v>
      </c>
      <c r="K6399">
        <v>100000</v>
      </c>
      <c r="L6399" t="s">
        <v>52</v>
      </c>
      <c r="M6399" s="8" t="s">
        <v>63</v>
      </c>
      <c r="N6399" s="8">
        <v>0.96428571428571397</v>
      </c>
      <c r="O6399">
        <v>3.5714285714285698E-2</v>
      </c>
      <c r="P6399" s="9">
        <v>0.86602540378443904</v>
      </c>
      <c r="Q6399">
        <v>80000</v>
      </c>
      <c r="R6399" s="8"/>
      <c r="S6399" s="8" t="s">
        <v>329</v>
      </c>
      <c r="T6399">
        <v>519625</v>
      </c>
      <c r="U6399">
        <v>200293</v>
      </c>
      <c r="V6399">
        <v>828100</v>
      </c>
      <c r="W6399">
        <v>627807</v>
      </c>
      <c r="X6399">
        <v>0</v>
      </c>
      <c r="Y6399">
        <v>0</v>
      </c>
      <c r="Z6399">
        <v>233983</v>
      </c>
      <c r="AA6399">
        <v>1900333</v>
      </c>
      <c r="AB6399">
        <v>203377</v>
      </c>
      <c r="AC6399">
        <v>12</v>
      </c>
      <c r="AD6399">
        <v>1696956</v>
      </c>
      <c r="AE6399">
        <v>1990</v>
      </c>
      <c r="AF6399" t="s">
        <v>54</v>
      </c>
      <c r="AG6399">
        <v>200000</v>
      </c>
      <c r="AH6399" t="s">
        <v>55</v>
      </c>
      <c r="AI6399" t="s">
        <v>55</v>
      </c>
      <c r="AJ6399">
        <v>1</v>
      </c>
      <c r="AK6399">
        <v>66600</v>
      </c>
      <c r="AL6399" s="8" t="s">
        <v>14484</v>
      </c>
      <c r="AM6399" s="10">
        <f t="shared" si="891"/>
        <v>2014</v>
      </c>
      <c r="AN6399">
        <f t="shared" si="892"/>
        <v>1</v>
      </c>
      <c r="AO6399">
        <f t="shared" si="898"/>
        <v>0</v>
      </c>
      <c r="AP6399">
        <f t="shared" si="893"/>
        <v>1</v>
      </c>
      <c r="AQ6399">
        <f t="shared" si="894"/>
        <v>0</v>
      </c>
      <c r="AR6399">
        <f t="shared" si="895"/>
        <v>0</v>
      </c>
      <c r="AS6399">
        <f t="shared" si="896"/>
        <v>0</v>
      </c>
      <c r="AT6399">
        <f t="shared" si="897"/>
        <v>0</v>
      </c>
      <c r="AU6399">
        <f t="shared" si="897"/>
        <v>0</v>
      </c>
      <c r="AV6399" t="str">
        <f t="shared" si="899"/>
        <v>2020-11-19T20:17:14</v>
      </c>
    </row>
    <row r="6400" spans="1:48" x14ac:dyDescent="0.25">
      <c r="A6400" s="5">
        <v>6471</v>
      </c>
      <c r="B6400" s="5" t="s">
        <v>4204</v>
      </c>
      <c r="C6400" s="5" t="s">
        <v>4205</v>
      </c>
      <c r="D6400" s="6" t="s">
        <v>4206</v>
      </c>
      <c r="E6400">
        <v>14</v>
      </c>
      <c r="F6400" s="7">
        <v>0.56504577389999999</v>
      </c>
      <c r="G6400" s="7">
        <v>0</v>
      </c>
      <c r="H6400" t="s">
        <v>4207</v>
      </c>
      <c r="I6400">
        <v>42</v>
      </c>
      <c r="J6400">
        <v>118195.87</v>
      </c>
      <c r="K6400">
        <v>260000</v>
      </c>
      <c r="L6400" t="s">
        <v>52</v>
      </c>
      <c r="M6400" s="8" t="s">
        <v>86</v>
      </c>
      <c r="N6400" s="8">
        <v>0.64285714285714202</v>
      </c>
      <c r="O6400">
        <v>0.35714285714285698</v>
      </c>
      <c r="P6400" s="9">
        <v>0</v>
      </c>
      <c r="Q6400">
        <v>260000</v>
      </c>
      <c r="R6400" s="8"/>
      <c r="S6400" s="8" t="s">
        <v>329</v>
      </c>
      <c r="T6400">
        <v>40147679</v>
      </c>
      <c r="U6400">
        <v>40222591</v>
      </c>
      <c r="V6400">
        <v>56028277</v>
      </c>
      <c r="W6400">
        <v>15136282</v>
      </c>
      <c r="X6400">
        <v>15775862</v>
      </c>
      <c r="Y6400">
        <v>14799137</v>
      </c>
      <c r="Z6400">
        <v>23664583</v>
      </c>
      <c r="AA6400">
        <v>120776175</v>
      </c>
      <c r="AB6400">
        <v>33545891</v>
      </c>
      <c r="AC6400">
        <v>12</v>
      </c>
      <c r="AD6400">
        <v>87230284</v>
      </c>
      <c r="AE6400">
        <v>2004</v>
      </c>
      <c r="AF6400" t="s">
        <v>121</v>
      </c>
      <c r="AG6400">
        <v>3000000</v>
      </c>
      <c r="AH6400" t="s">
        <v>55</v>
      </c>
      <c r="AI6400" t="s">
        <v>56</v>
      </c>
      <c r="AJ6400">
        <v>1</v>
      </c>
      <c r="AK6400">
        <v>4670447</v>
      </c>
      <c r="AL6400" s="8" t="s">
        <v>14485</v>
      </c>
      <c r="AM6400" s="10">
        <f t="shared" si="891"/>
        <v>2019</v>
      </c>
      <c r="AN6400">
        <f t="shared" si="892"/>
        <v>1</v>
      </c>
      <c r="AO6400">
        <f t="shared" si="898"/>
        <v>0</v>
      </c>
      <c r="AP6400">
        <f t="shared" si="893"/>
        <v>0</v>
      </c>
      <c r="AQ6400">
        <f t="shared" si="894"/>
        <v>0</v>
      </c>
      <c r="AR6400">
        <f t="shared" si="895"/>
        <v>1</v>
      </c>
      <c r="AS6400">
        <f t="shared" si="896"/>
        <v>0</v>
      </c>
      <c r="AT6400">
        <f t="shared" si="897"/>
        <v>0</v>
      </c>
      <c r="AU6400">
        <f t="shared" si="897"/>
        <v>1</v>
      </c>
      <c r="AV6400" t="str">
        <f t="shared" si="899"/>
        <v>2020-11-19T20:18:51</v>
      </c>
    </row>
    <row r="6401" spans="1:48" x14ac:dyDescent="0.25">
      <c r="A6401" s="5">
        <v>6472</v>
      </c>
      <c r="B6401" s="5" t="s">
        <v>10897</v>
      </c>
      <c r="C6401" s="5" t="s">
        <v>10898</v>
      </c>
      <c r="D6401" s="6" t="s">
        <v>10899</v>
      </c>
      <c r="E6401">
        <v>0</v>
      </c>
      <c r="F6401" s="7">
        <v>0.28501594200000002</v>
      </c>
      <c r="G6401" s="7">
        <v>0</v>
      </c>
      <c r="H6401" t="s">
        <v>10900</v>
      </c>
      <c r="I6401">
        <v>0</v>
      </c>
      <c r="J6401">
        <v>0</v>
      </c>
      <c r="K6401">
        <v>30000</v>
      </c>
      <c r="L6401" t="s">
        <v>52</v>
      </c>
      <c r="M6401" s="8" t="s">
        <v>86</v>
      </c>
      <c r="N6401" s="8">
        <v>0.64285714285714202</v>
      </c>
      <c r="O6401">
        <v>0.35714285714285698</v>
      </c>
      <c r="P6401" s="9">
        <v>0</v>
      </c>
      <c r="Q6401">
        <v>25000</v>
      </c>
      <c r="R6401" s="8"/>
      <c r="S6401" s="8"/>
      <c r="AA6401">
        <v>1245473</v>
      </c>
      <c r="AB6401">
        <v>0</v>
      </c>
      <c r="AC6401">
        <v>12</v>
      </c>
      <c r="AD6401">
        <v>0</v>
      </c>
      <c r="AE6401">
        <v>2009</v>
      </c>
      <c r="AF6401" t="s">
        <v>121</v>
      </c>
      <c r="AG6401">
        <v>75000</v>
      </c>
      <c r="AH6401" t="s">
        <v>55</v>
      </c>
      <c r="AI6401" t="s">
        <v>56</v>
      </c>
      <c r="AJ6401">
        <v>1</v>
      </c>
      <c r="AK6401">
        <v>10120</v>
      </c>
      <c r="AL6401" s="8" t="s">
        <v>14486</v>
      </c>
      <c r="AM6401" s="10">
        <f t="shared" si="891"/>
        <v>2020</v>
      </c>
      <c r="AN6401">
        <f t="shared" si="892"/>
        <v>1</v>
      </c>
      <c r="AO6401">
        <f t="shared" si="898"/>
        <v>0</v>
      </c>
      <c r="AP6401">
        <f t="shared" si="893"/>
        <v>0</v>
      </c>
      <c r="AQ6401">
        <f t="shared" si="894"/>
        <v>0</v>
      </c>
      <c r="AR6401">
        <f t="shared" si="895"/>
        <v>1</v>
      </c>
      <c r="AS6401">
        <f t="shared" si="896"/>
        <v>0</v>
      </c>
      <c r="AT6401">
        <f t="shared" si="897"/>
        <v>0</v>
      </c>
      <c r="AU6401">
        <f t="shared" si="897"/>
        <v>1</v>
      </c>
      <c r="AV6401" t="str">
        <f t="shared" si="899"/>
        <v>2020-11-20T12:58:34</v>
      </c>
    </row>
    <row r="6402" spans="1:48" x14ac:dyDescent="0.25">
      <c r="A6402" s="5">
        <v>6473</v>
      </c>
      <c r="B6402" s="5" t="s">
        <v>6387</v>
      </c>
      <c r="C6402" s="5" t="s">
        <v>6388</v>
      </c>
      <c r="D6402" s="6" t="s">
        <v>6389</v>
      </c>
      <c r="E6402">
        <v>0</v>
      </c>
      <c r="F6402" s="7">
        <v>0.18085542809999999</v>
      </c>
      <c r="G6402" s="7">
        <v>0</v>
      </c>
      <c r="H6402" t="s">
        <v>4580</v>
      </c>
      <c r="I6402">
        <v>0</v>
      </c>
      <c r="J6402">
        <v>0</v>
      </c>
      <c r="K6402">
        <v>30000</v>
      </c>
      <c r="L6402" t="s">
        <v>52</v>
      </c>
      <c r="M6402" s="8" t="s">
        <v>63</v>
      </c>
      <c r="N6402" s="8">
        <v>0.89285714285714202</v>
      </c>
      <c r="O6402">
        <v>0.107142857142857</v>
      </c>
      <c r="P6402" s="9">
        <v>0</v>
      </c>
      <c r="Q6402">
        <v>30000</v>
      </c>
      <c r="R6402" s="8"/>
      <c r="S6402" s="8" t="s">
        <v>217</v>
      </c>
      <c r="T6402">
        <v>5230096</v>
      </c>
      <c r="U6402">
        <v>2204632</v>
      </c>
      <c r="V6402">
        <v>5268298</v>
      </c>
      <c r="W6402">
        <v>2447192</v>
      </c>
      <c r="X6402">
        <v>616473</v>
      </c>
      <c r="Y6402">
        <v>861691</v>
      </c>
      <c r="Z6402">
        <v>4013348</v>
      </c>
      <c r="AA6402">
        <v>6508633</v>
      </c>
      <c r="AB6402">
        <v>3058385</v>
      </c>
      <c r="AC6402">
        <v>12</v>
      </c>
      <c r="AD6402">
        <v>3450248</v>
      </c>
      <c r="AE6402">
        <v>2012</v>
      </c>
      <c r="AF6402" t="s">
        <v>68</v>
      </c>
      <c r="AG6402">
        <v>1000000</v>
      </c>
      <c r="AH6402" t="s">
        <v>55</v>
      </c>
      <c r="AI6402" t="s">
        <v>55</v>
      </c>
      <c r="AJ6402">
        <v>1</v>
      </c>
      <c r="AK6402">
        <v>648031</v>
      </c>
      <c r="AL6402" s="8" t="s">
        <v>14487</v>
      </c>
      <c r="AM6402" s="10">
        <f t="shared" ref="AM6402:AM6465" si="900">_xlfn.NUMBERVALUE(LEFT(H6402,4))</f>
        <v>2018</v>
      </c>
      <c r="AN6402">
        <f t="shared" ref="AN6402:AN6465" si="901">IF(OR(L6402 = "AprovadoAnalista", L6402 = "AprovadoComite" ),1,0)</f>
        <v>1</v>
      </c>
      <c r="AO6402">
        <f t="shared" si="898"/>
        <v>0</v>
      </c>
      <c r="AP6402">
        <f t="shared" ref="AP6402:AP6465" si="902">IF(MID(M6402,4,1)="0",1,0)</f>
        <v>1</v>
      </c>
      <c r="AQ6402">
        <f t="shared" ref="AQ6402:AQ6465" si="903">IF(MID(M6402,4,1)="1",1,0)</f>
        <v>0</v>
      </c>
      <c r="AR6402">
        <f t="shared" ref="AR6402:AR6465" si="904">IF(MID(M6402,4,1)="3",1,0)</f>
        <v>0</v>
      </c>
      <c r="AS6402">
        <f t="shared" ref="AS6402:AS6465" si="905">IF(MID(M6402,4,1)="5",1,0)</f>
        <v>0</v>
      </c>
      <c r="AT6402">
        <f t="shared" ref="AT6402:AU6465" si="906">IF(AH6402="True",1,0)</f>
        <v>0</v>
      </c>
      <c r="AU6402">
        <f t="shared" si="906"/>
        <v>0</v>
      </c>
      <c r="AV6402" t="str">
        <f t="shared" si="899"/>
        <v>2020-11-20T12:59:05</v>
      </c>
    </row>
    <row r="6403" spans="1:48" x14ac:dyDescent="0.25">
      <c r="A6403" s="5">
        <v>6474</v>
      </c>
      <c r="B6403" s="5" t="s">
        <v>4467</v>
      </c>
      <c r="C6403" s="5" t="s">
        <v>4468</v>
      </c>
      <c r="D6403" s="6" t="s">
        <v>4469</v>
      </c>
      <c r="E6403">
        <v>13</v>
      </c>
      <c r="F6403" s="7">
        <v>0.30401720910000002</v>
      </c>
      <c r="G6403" s="7">
        <v>0</v>
      </c>
      <c r="H6403" t="s">
        <v>1880</v>
      </c>
      <c r="I6403">
        <v>0</v>
      </c>
      <c r="J6403">
        <v>0</v>
      </c>
      <c r="K6403">
        <v>20000</v>
      </c>
      <c r="L6403" t="s">
        <v>199</v>
      </c>
      <c r="M6403" s="8" t="s">
        <v>86</v>
      </c>
      <c r="N6403" s="8">
        <v>0.51785714285714202</v>
      </c>
      <c r="O6403">
        <v>0.48214285714285698</v>
      </c>
      <c r="P6403" s="9">
        <v>0.27738082215940602</v>
      </c>
      <c r="R6403" s="8"/>
      <c r="S6403" s="8" t="s">
        <v>217</v>
      </c>
      <c r="T6403">
        <v>3863919</v>
      </c>
      <c r="U6403">
        <v>358515</v>
      </c>
      <c r="V6403">
        <v>6079783</v>
      </c>
      <c r="W6403">
        <v>5406940</v>
      </c>
      <c r="X6403">
        <v>36500</v>
      </c>
      <c r="Y6403">
        <v>426682</v>
      </c>
      <c r="Z6403">
        <v>115401</v>
      </c>
      <c r="AA6403">
        <v>0</v>
      </c>
      <c r="AB6403">
        <v>0</v>
      </c>
      <c r="AC6403">
        <v>1</v>
      </c>
      <c r="AD6403">
        <v>0</v>
      </c>
      <c r="AE6403">
        <v>2000</v>
      </c>
      <c r="AF6403" t="s">
        <v>54</v>
      </c>
      <c r="AG6403">
        <v>60000</v>
      </c>
      <c r="AH6403" t="s">
        <v>56</v>
      </c>
      <c r="AI6403" t="s">
        <v>55</v>
      </c>
      <c r="AJ6403">
        <v>1</v>
      </c>
      <c r="AK6403">
        <v>86198</v>
      </c>
      <c r="AL6403" s="8"/>
      <c r="AM6403" s="10">
        <f t="shared" si="900"/>
        <v>2018</v>
      </c>
      <c r="AN6403">
        <f t="shared" si="901"/>
        <v>0</v>
      </c>
      <c r="AO6403">
        <f t="shared" ref="AO6403:AO6466" si="907">IF(OR(L6403 = "ReprovadoAnalista", L6403 = "ReprovadoComite" ),1,0)</f>
        <v>1</v>
      </c>
      <c r="AP6403">
        <f t="shared" si="902"/>
        <v>0</v>
      </c>
      <c r="AQ6403">
        <f t="shared" si="903"/>
        <v>0</v>
      </c>
      <c r="AR6403">
        <f t="shared" si="904"/>
        <v>1</v>
      </c>
      <c r="AS6403">
        <f t="shared" si="905"/>
        <v>0</v>
      </c>
      <c r="AT6403">
        <f t="shared" si="906"/>
        <v>1</v>
      </c>
      <c r="AU6403">
        <f t="shared" si="906"/>
        <v>0</v>
      </c>
      <c r="AV6403">
        <f t="shared" ref="AV6403:AV6466" si="908">IF(R6403&lt;&gt;"",R6403,AL6403)</f>
        <v>0</v>
      </c>
    </row>
    <row r="6404" spans="1:48" x14ac:dyDescent="0.25">
      <c r="A6404" s="5">
        <v>6475</v>
      </c>
      <c r="B6404" s="5" t="s">
        <v>3324</v>
      </c>
      <c r="C6404" s="5" t="s">
        <v>3325</v>
      </c>
      <c r="D6404" s="6" t="s">
        <v>3326</v>
      </c>
      <c r="E6404">
        <v>4</v>
      </c>
      <c r="F6404" s="7">
        <v>0.44771430919999999</v>
      </c>
      <c r="G6404" s="7">
        <v>0</v>
      </c>
      <c r="H6404" t="s">
        <v>3327</v>
      </c>
      <c r="I6404">
        <v>0</v>
      </c>
      <c r="J6404">
        <v>0</v>
      </c>
      <c r="K6404">
        <v>35000</v>
      </c>
      <c r="L6404" t="s">
        <v>52</v>
      </c>
      <c r="M6404" s="8" t="s">
        <v>53</v>
      </c>
      <c r="N6404" s="8">
        <v>0.75</v>
      </c>
      <c r="O6404">
        <v>0.25</v>
      </c>
      <c r="P6404" s="9">
        <v>0.86602540378443904</v>
      </c>
      <c r="Q6404">
        <v>35000</v>
      </c>
      <c r="R6404" s="8"/>
      <c r="S6404" s="8"/>
      <c r="AA6404">
        <v>6229256</v>
      </c>
      <c r="AB6404">
        <v>0</v>
      </c>
      <c r="AC6404">
        <v>12</v>
      </c>
      <c r="AD6404">
        <v>0</v>
      </c>
      <c r="AE6404">
        <v>1979</v>
      </c>
      <c r="AF6404" t="s">
        <v>54</v>
      </c>
      <c r="AG6404">
        <v>100000</v>
      </c>
      <c r="AH6404" t="s">
        <v>55</v>
      </c>
      <c r="AI6404" t="s">
        <v>55</v>
      </c>
      <c r="AJ6404">
        <v>1</v>
      </c>
      <c r="AK6404">
        <v>159100</v>
      </c>
      <c r="AL6404" s="8" t="s">
        <v>14488</v>
      </c>
      <c r="AM6404" s="10">
        <f t="shared" si="900"/>
        <v>2016</v>
      </c>
      <c r="AN6404">
        <f t="shared" si="901"/>
        <v>1</v>
      </c>
      <c r="AO6404">
        <f t="shared" si="907"/>
        <v>0</v>
      </c>
      <c r="AP6404">
        <f t="shared" si="902"/>
        <v>0</v>
      </c>
      <c r="AQ6404">
        <f t="shared" si="903"/>
        <v>1</v>
      </c>
      <c r="AR6404">
        <f t="shared" si="904"/>
        <v>0</v>
      </c>
      <c r="AS6404">
        <f t="shared" si="905"/>
        <v>0</v>
      </c>
      <c r="AT6404">
        <f t="shared" si="906"/>
        <v>0</v>
      </c>
      <c r="AU6404">
        <f t="shared" si="906"/>
        <v>0</v>
      </c>
      <c r="AV6404" t="str">
        <f t="shared" si="908"/>
        <v>2020-11-20T15:40:49</v>
      </c>
    </row>
    <row r="6405" spans="1:48" x14ac:dyDescent="0.25">
      <c r="A6405" s="5">
        <v>6476</v>
      </c>
      <c r="B6405" s="5" t="s">
        <v>6692</v>
      </c>
      <c r="C6405" s="5" t="s">
        <v>6693</v>
      </c>
      <c r="D6405" s="6" t="s">
        <v>6694</v>
      </c>
      <c r="E6405">
        <v>3</v>
      </c>
      <c r="F6405" s="7">
        <v>0.47971988799999998</v>
      </c>
      <c r="G6405" s="7">
        <v>0</v>
      </c>
      <c r="H6405" t="s">
        <v>6695</v>
      </c>
      <c r="I6405">
        <v>110</v>
      </c>
      <c r="J6405">
        <v>48121.99</v>
      </c>
      <c r="K6405">
        <v>90000</v>
      </c>
      <c r="L6405" t="s">
        <v>62</v>
      </c>
      <c r="M6405" s="8" t="s">
        <v>63</v>
      </c>
      <c r="N6405" s="8">
        <v>1</v>
      </c>
      <c r="O6405">
        <v>0</v>
      </c>
      <c r="P6405" s="9">
        <v>0</v>
      </c>
      <c r="R6405" s="8"/>
      <c r="S6405" s="8"/>
      <c r="AJ6405">
        <v>1</v>
      </c>
      <c r="AL6405" s="8"/>
      <c r="AM6405" s="10">
        <f t="shared" si="900"/>
        <v>2014</v>
      </c>
      <c r="AN6405">
        <f t="shared" si="901"/>
        <v>0</v>
      </c>
      <c r="AO6405">
        <f t="shared" si="907"/>
        <v>0</v>
      </c>
      <c r="AP6405">
        <f t="shared" si="902"/>
        <v>1</v>
      </c>
      <c r="AQ6405">
        <f t="shared" si="903"/>
        <v>0</v>
      </c>
      <c r="AR6405">
        <f t="shared" si="904"/>
        <v>0</v>
      </c>
      <c r="AS6405">
        <f t="shared" si="905"/>
        <v>0</v>
      </c>
      <c r="AT6405">
        <f t="shared" si="906"/>
        <v>0</v>
      </c>
      <c r="AU6405">
        <f t="shared" si="906"/>
        <v>0</v>
      </c>
      <c r="AV6405">
        <f t="shared" si="908"/>
        <v>0</v>
      </c>
    </row>
    <row r="6406" spans="1:48" x14ac:dyDescent="0.25">
      <c r="A6406" s="5">
        <v>6477</v>
      </c>
      <c r="B6406" s="5" t="s">
        <v>8397</v>
      </c>
      <c r="C6406" s="5" t="s">
        <v>8398</v>
      </c>
      <c r="D6406" s="6" t="s">
        <v>8399</v>
      </c>
      <c r="E6406">
        <v>4</v>
      </c>
      <c r="F6406" s="7">
        <v>0.5492659285</v>
      </c>
      <c r="G6406" s="7">
        <v>0</v>
      </c>
      <c r="H6406" t="s">
        <v>1499</v>
      </c>
      <c r="I6406">
        <v>8</v>
      </c>
      <c r="J6406">
        <v>33660</v>
      </c>
      <c r="K6406">
        <v>300000</v>
      </c>
      <c r="L6406" t="s">
        <v>52</v>
      </c>
      <c r="M6406" s="8" t="s">
        <v>53</v>
      </c>
      <c r="N6406" s="8">
        <v>0.80357142857142805</v>
      </c>
      <c r="O6406">
        <v>0.19642857142857101</v>
      </c>
      <c r="P6406" s="9">
        <v>0</v>
      </c>
      <c r="Q6406">
        <v>300000</v>
      </c>
      <c r="R6406" s="8"/>
      <c r="S6406" s="8" t="s">
        <v>5589</v>
      </c>
      <c r="T6406">
        <v>6224836</v>
      </c>
      <c r="U6406">
        <v>2829515</v>
      </c>
      <c r="V6406">
        <v>6246108</v>
      </c>
      <c r="W6406">
        <v>1206880</v>
      </c>
      <c r="X6406">
        <v>2110000</v>
      </c>
      <c r="Y6406">
        <v>1508642</v>
      </c>
      <c r="Z6406">
        <v>1133644</v>
      </c>
      <c r="AA6406">
        <v>4979335</v>
      </c>
      <c r="AB6406">
        <v>2199683</v>
      </c>
      <c r="AC6406">
        <v>9</v>
      </c>
      <c r="AD6406">
        <v>2779652</v>
      </c>
      <c r="AE6406">
        <v>2016</v>
      </c>
      <c r="AF6406" t="s">
        <v>126</v>
      </c>
      <c r="AG6406">
        <v>600000</v>
      </c>
      <c r="AH6406" t="s">
        <v>55</v>
      </c>
      <c r="AI6406" t="s">
        <v>55</v>
      </c>
      <c r="AJ6406">
        <v>1</v>
      </c>
      <c r="AK6406">
        <v>1620</v>
      </c>
      <c r="AL6406" s="8" t="s">
        <v>14489</v>
      </c>
      <c r="AM6406" s="10">
        <f t="shared" si="900"/>
        <v>2017</v>
      </c>
      <c r="AN6406">
        <f t="shared" si="901"/>
        <v>1</v>
      </c>
      <c r="AO6406">
        <f t="shared" si="907"/>
        <v>0</v>
      </c>
      <c r="AP6406">
        <f t="shared" si="902"/>
        <v>0</v>
      </c>
      <c r="AQ6406">
        <f t="shared" si="903"/>
        <v>1</v>
      </c>
      <c r="AR6406">
        <f t="shared" si="904"/>
        <v>0</v>
      </c>
      <c r="AS6406">
        <f t="shared" si="905"/>
        <v>0</v>
      </c>
      <c r="AT6406">
        <f t="shared" si="906"/>
        <v>0</v>
      </c>
      <c r="AU6406">
        <f t="shared" si="906"/>
        <v>0</v>
      </c>
      <c r="AV6406" t="str">
        <f t="shared" si="908"/>
        <v>2020-11-20T15:28:54</v>
      </c>
    </row>
    <row r="6407" spans="1:48" x14ac:dyDescent="0.25">
      <c r="A6407" s="5">
        <v>6478</v>
      </c>
      <c r="B6407" s="5" t="s">
        <v>8052</v>
      </c>
      <c r="C6407" s="5" t="s">
        <v>8053</v>
      </c>
      <c r="D6407" s="6" t="s">
        <v>8054</v>
      </c>
      <c r="E6407">
        <v>3</v>
      </c>
      <c r="F6407" s="7">
        <v>0.49258141049999998</v>
      </c>
      <c r="G6407" s="7">
        <v>0</v>
      </c>
      <c r="H6407" t="s">
        <v>8055</v>
      </c>
      <c r="I6407">
        <v>0</v>
      </c>
      <c r="J6407">
        <v>3126.09</v>
      </c>
      <c r="K6407">
        <v>10000</v>
      </c>
      <c r="L6407" t="s">
        <v>52</v>
      </c>
      <c r="M6407" s="8" t="s">
        <v>86</v>
      </c>
      <c r="N6407" s="8">
        <v>0.66071428571428503</v>
      </c>
      <c r="O6407">
        <v>0.33928571428571402</v>
      </c>
      <c r="P6407" s="9">
        <v>0</v>
      </c>
      <c r="Q6407">
        <v>10000</v>
      </c>
      <c r="R6407" s="8"/>
      <c r="S6407" s="8" t="s">
        <v>217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385803</v>
      </c>
      <c r="AB6407">
        <v>184256</v>
      </c>
      <c r="AC6407">
        <v>12</v>
      </c>
      <c r="AD6407">
        <v>201547</v>
      </c>
      <c r="AE6407">
        <v>2016</v>
      </c>
      <c r="AF6407" t="s">
        <v>126</v>
      </c>
      <c r="AG6407">
        <v>50000</v>
      </c>
      <c r="AH6407" t="s">
        <v>55</v>
      </c>
      <c r="AI6407" t="s">
        <v>55</v>
      </c>
      <c r="AJ6407">
        <v>1</v>
      </c>
      <c r="AK6407">
        <v>28800</v>
      </c>
      <c r="AL6407" s="8" t="s">
        <v>14490</v>
      </c>
      <c r="AM6407" s="10">
        <f t="shared" si="900"/>
        <v>2019</v>
      </c>
      <c r="AN6407">
        <f t="shared" si="901"/>
        <v>1</v>
      </c>
      <c r="AO6407">
        <f t="shared" si="907"/>
        <v>0</v>
      </c>
      <c r="AP6407">
        <f t="shared" si="902"/>
        <v>0</v>
      </c>
      <c r="AQ6407">
        <f t="shared" si="903"/>
        <v>0</v>
      </c>
      <c r="AR6407">
        <f t="shared" si="904"/>
        <v>1</v>
      </c>
      <c r="AS6407">
        <f t="shared" si="905"/>
        <v>0</v>
      </c>
      <c r="AT6407">
        <f t="shared" si="906"/>
        <v>0</v>
      </c>
      <c r="AU6407">
        <f t="shared" si="906"/>
        <v>0</v>
      </c>
      <c r="AV6407" t="str">
        <f t="shared" si="908"/>
        <v>2020-11-20T15:42:12</v>
      </c>
    </row>
    <row r="6408" spans="1:48" x14ac:dyDescent="0.25">
      <c r="A6408" s="5">
        <v>6479</v>
      </c>
      <c r="B6408" s="5" t="s">
        <v>6681</v>
      </c>
      <c r="C6408" s="5" t="s">
        <v>6682</v>
      </c>
      <c r="D6408" s="6" t="s">
        <v>6683</v>
      </c>
      <c r="E6408">
        <v>0</v>
      </c>
      <c r="F6408" s="7">
        <v>0.42836131579999998</v>
      </c>
      <c r="G6408" s="7">
        <v>0</v>
      </c>
      <c r="H6408" t="s">
        <v>6684</v>
      </c>
      <c r="I6408">
        <v>0</v>
      </c>
      <c r="J6408">
        <v>0</v>
      </c>
      <c r="K6408">
        <v>49999</v>
      </c>
      <c r="L6408" t="s">
        <v>199</v>
      </c>
      <c r="M6408" s="8" t="s">
        <v>53</v>
      </c>
      <c r="N6408" s="8">
        <v>0.76785714285714202</v>
      </c>
      <c r="O6408">
        <v>0.23214285714285701</v>
      </c>
      <c r="P6408" s="9">
        <v>0</v>
      </c>
      <c r="R6408" s="8"/>
      <c r="S6408" s="8"/>
      <c r="AA6408">
        <v>36260825</v>
      </c>
      <c r="AB6408">
        <v>0</v>
      </c>
      <c r="AC6408">
        <v>12</v>
      </c>
      <c r="AD6408">
        <v>0</v>
      </c>
      <c r="AE6408">
        <v>2014</v>
      </c>
      <c r="AF6408" t="s">
        <v>68</v>
      </c>
      <c r="AG6408">
        <v>2700000</v>
      </c>
      <c r="AH6408" t="s">
        <v>56</v>
      </c>
      <c r="AI6408" t="s">
        <v>55</v>
      </c>
      <c r="AJ6408">
        <v>1</v>
      </c>
      <c r="AK6408">
        <v>12900</v>
      </c>
      <c r="AL6408" s="8"/>
      <c r="AM6408" s="10">
        <f t="shared" si="900"/>
        <v>2018</v>
      </c>
      <c r="AN6408">
        <f t="shared" si="901"/>
        <v>0</v>
      </c>
      <c r="AO6408">
        <f t="shared" si="907"/>
        <v>1</v>
      </c>
      <c r="AP6408">
        <f t="shared" si="902"/>
        <v>0</v>
      </c>
      <c r="AQ6408">
        <f t="shared" si="903"/>
        <v>1</v>
      </c>
      <c r="AR6408">
        <f t="shared" si="904"/>
        <v>0</v>
      </c>
      <c r="AS6408">
        <f t="shared" si="905"/>
        <v>0</v>
      </c>
      <c r="AT6408">
        <f t="shared" si="906"/>
        <v>1</v>
      </c>
      <c r="AU6408">
        <f t="shared" si="906"/>
        <v>0</v>
      </c>
      <c r="AV6408">
        <f t="shared" si="908"/>
        <v>0</v>
      </c>
    </row>
    <row r="6409" spans="1:48" x14ac:dyDescent="0.25">
      <c r="A6409" s="5">
        <v>6480</v>
      </c>
      <c r="B6409" s="5" t="s">
        <v>14491</v>
      </c>
      <c r="C6409" s="5" t="s">
        <v>14492</v>
      </c>
      <c r="D6409" s="6" t="s">
        <v>14493</v>
      </c>
      <c r="E6409">
        <v>0</v>
      </c>
      <c r="F6409" s="7">
        <v>0.6660504827</v>
      </c>
      <c r="G6409" s="7">
        <v>0</v>
      </c>
      <c r="H6409" t="s">
        <v>11649</v>
      </c>
      <c r="I6409">
        <v>0</v>
      </c>
      <c r="J6409">
        <v>0</v>
      </c>
      <c r="K6409">
        <v>10000</v>
      </c>
      <c r="L6409" t="s">
        <v>62</v>
      </c>
      <c r="M6409" s="8" t="s">
        <v>63</v>
      </c>
      <c r="N6409" s="8">
        <v>1</v>
      </c>
      <c r="O6409">
        <v>0</v>
      </c>
      <c r="P6409" s="9">
        <v>0</v>
      </c>
      <c r="R6409" s="8"/>
      <c r="S6409" s="8"/>
      <c r="AJ6409">
        <v>1</v>
      </c>
      <c r="AL6409" s="8"/>
      <c r="AM6409" s="10">
        <f t="shared" si="900"/>
        <v>2020</v>
      </c>
      <c r="AN6409">
        <f t="shared" si="901"/>
        <v>0</v>
      </c>
      <c r="AO6409">
        <f t="shared" si="907"/>
        <v>0</v>
      </c>
      <c r="AP6409">
        <f t="shared" si="902"/>
        <v>1</v>
      </c>
      <c r="AQ6409">
        <f t="shared" si="903"/>
        <v>0</v>
      </c>
      <c r="AR6409">
        <f t="shared" si="904"/>
        <v>0</v>
      </c>
      <c r="AS6409">
        <f t="shared" si="905"/>
        <v>0</v>
      </c>
      <c r="AT6409">
        <f t="shared" si="906"/>
        <v>0</v>
      </c>
      <c r="AU6409">
        <f t="shared" si="906"/>
        <v>0</v>
      </c>
      <c r="AV6409">
        <f t="shared" si="908"/>
        <v>0</v>
      </c>
    </row>
    <row r="6410" spans="1:48" x14ac:dyDescent="0.25">
      <c r="A6410" s="5">
        <v>6481</v>
      </c>
      <c r="B6410" s="5" t="s">
        <v>10245</v>
      </c>
      <c r="C6410" s="5" t="s">
        <v>10246</v>
      </c>
      <c r="D6410" s="6" t="s">
        <v>10247</v>
      </c>
      <c r="E6410">
        <v>43</v>
      </c>
      <c r="F6410" s="7">
        <v>0</v>
      </c>
      <c r="G6410" s="7"/>
      <c r="H6410" t="s">
        <v>10248</v>
      </c>
      <c r="I6410">
        <v>0</v>
      </c>
      <c r="J6410">
        <v>0</v>
      </c>
      <c r="K6410">
        <v>2400000</v>
      </c>
      <c r="L6410" t="s">
        <v>52</v>
      </c>
      <c r="M6410" s="8" t="s">
        <v>53</v>
      </c>
      <c r="N6410" s="8">
        <v>0.80357142857142805</v>
      </c>
      <c r="O6410">
        <v>0.19642857142857101</v>
      </c>
      <c r="P6410" s="9">
        <v>0</v>
      </c>
      <c r="Q6410">
        <v>2400000</v>
      </c>
      <c r="R6410" s="8"/>
      <c r="S6410" s="8" t="s">
        <v>9131</v>
      </c>
      <c r="T6410">
        <v>57887270</v>
      </c>
      <c r="U6410">
        <v>13318706</v>
      </c>
      <c r="V6410">
        <v>62021144</v>
      </c>
      <c r="W6410">
        <v>585878</v>
      </c>
      <c r="X6410">
        <v>26480000</v>
      </c>
      <c r="Y6410">
        <v>29907257</v>
      </c>
      <c r="Z6410">
        <v>6112771</v>
      </c>
      <c r="AA6410">
        <v>83515661</v>
      </c>
      <c r="AB6410">
        <v>38976246</v>
      </c>
      <c r="AC6410">
        <v>5</v>
      </c>
      <c r="AD6410">
        <v>44539415</v>
      </c>
      <c r="AE6410">
        <v>1978</v>
      </c>
      <c r="AF6410" t="s">
        <v>54</v>
      </c>
      <c r="AG6410">
        <v>100000</v>
      </c>
      <c r="AH6410" t="s">
        <v>55</v>
      </c>
      <c r="AI6410" t="s">
        <v>55</v>
      </c>
      <c r="AJ6410">
        <v>0</v>
      </c>
      <c r="AK6410">
        <v>829725</v>
      </c>
      <c r="AL6410" s="8" t="s">
        <v>14494</v>
      </c>
      <c r="AM6410" s="10">
        <f t="shared" si="900"/>
        <v>2006</v>
      </c>
      <c r="AN6410">
        <f t="shared" si="901"/>
        <v>1</v>
      </c>
      <c r="AO6410">
        <f t="shared" si="907"/>
        <v>0</v>
      </c>
      <c r="AP6410">
        <f t="shared" si="902"/>
        <v>0</v>
      </c>
      <c r="AQ6410">
        <f t="shared" si="903"/>
        <v>1</v>
      </c>
      <c r="AR6410">
        <f t="shared" si="904"/>
        <v>0</v>
      </c>
      <c r="AS6410">
        <f t="shared" si="905"/>
        <v>0</v>
      </c>
      <c r="AT6410">
        <f t="shared" si="906"/>
        <v>0</v>
      </c>
      <c r="AU6410">
        <f t="shared" si="906"/>
        <v>0</v>
      </c>
      <c r="AV6410" t="str">
        <f t="shared" si="908"/>
        <v>2020-11-20T15:36:38</v>
      </c>
    </row>
    <row r="6411" spans="1:48" x14ac:dyDescent="0.25">
      <c r="A6411" s="5">
        <v>6482</v>
      </c>
      <c r="B6411" s="5" t="s">
        <v>4519</v>
      </c>
      <c r="C6411" s="5" t="s">
        <v>4520</v>
      </c>
      <c r="D6411" s="6" t="s">
        <v>4521</v>
      </c>
      <c r="E6411">
        <v>20</v>
      </c>
      <c r="F6411" s="7">
        <v>0.43804052290000001</v>
      </c>
      <c r="G6411" s="7">
        <v>0</v>
      </c>
      <c r="H6411" t="s">
        <v>4522</v>
      </c>
      <c r="I6411">
        <v>105</v>
      </c>
      <c r="J6411">
        <v>88914.48</v>
      </c>
      <c r="K6411">
        <v>150000</v>
      </c>
      <c r="L6411" t="s">
        <v>52</v>
      </c>
      <c r="M6411" s="8" t="s">
        <v>53</v>
      </c>
      <c r="N6411" s="8">
        <v>0.75</v>
      </c>
      <c r="O6411">
        <v>0.25</v>
      </c>
      <c r="P6411" s="9">
        <v>0</v>
      </c>
      <c r="Q6411">
        <v>150000</v>
      </c>
      <c r="R6411" s="8"/>
      <c r="S6411" s="8" t="s">
        <v>329</v>
      </c>
      <c r="T6411">
        <v>2240225</v>
      </c>
      <c r="U6411">
        <v>368665</v>
      </c>
      <c r="V6411">
        <v>2444480</v>
      </c>
      <c r="W6411">
        <v>2075814</v>
      </c>
      <c r="X6411">
        <v>25148</v>
      </c>
      <c r="Y6411">
        <v>0</v>
      </c>
      <c r="Z6411">
        <v>584242</v>
      </c>
      <c r="AA6411">
        <v>4269138</v>
      </c>
      <c r="AB6411">
        <v>1763873</v>
      </c>
      <c r="AC6411">
        <v>12</v>
      </c>
      <c r="AD6411">
        <v>2505265</v>
      </c>
      <c r="AE6411">
        <v>2002</v>
      </c>
      <c r="AF6411" t="s">
        <v>54</v>
      </c>
      <c r="AG6411">
        <v>104500</v>
      </c>
      <c r="AH6411" t="s">
        <v>55</v>
      </c>
      <c r="AI6411" t="s">
        <v>56</v>
      </c>
      <c r="AJ6411">
        <v>0.99610780860000003</v>
      </c>
      <c r="AK6411">
        <v>93600</v>
      </c>
      <c r="AL6411" s="8" t="s">
        <v>14495</v>
      </c>
      <c r="AM6411" s="10">
        <f t="shared" si="900"/>
        <v>2009</v>
      </c>
      <c r="AN6411">
        <f t="shared" si="901"/>
        <v>1</v>
      </c>
      <c r="AO6411">
        <f t="shared" si="907"/>
        <v>0</v>
      </c>
      <c r="AP6411">
        <f t="shared" si="902"/>
        <v>0</v>
      </c>
      <c r="AQ6411">
        <f t="shared" si="903"/>
        <v>1</v>
      </c>
      <c r="AR6411">
        <f t="shared" si="904"/>
        <v>0</v>
      </c>
      <c r="AS6411">
        <f t="shared" si="905"/>
        <v>0</v>
      </c>
      <c r="AT6411">
        <f t="shared" si="906"/>
        <v>0</v>
      </c>
      <c r="AU6411">
        <f t="shared" si="906"/>
        <v>1</v>
      </c>
      <c r="AV6411" t="str">
        <f t="shared" si="908"/>
        <v>2020-11-20T15:44:56</v>
      </c>
    </row>
    <row r="6412" spans="1:48" x14ac:dyDescent="0.25">
      <c r="A6412" s="5">
        <v>6483</v>
      </c>
      <c r="B6412" s="5" t="s">
        <v>3816</v>
      </c>
      <c r="C6412" s="5" t="s">
        <v>3817</v>
      </c>
      <c r="D6412" s="6" t="s">
        <v>3818</v>
      </c>
      <c r="E6412">
        <v>103</v>
      </c>
      <c r="F6412" s="7">
        <v>0.4744776638</v>
      </c>
      <c r="G6412" s="7">
        <v>0</v>
      </c>
      <c r="H6412" t="s">
        <v>3819</v>
      </c>
      <c r="I6412">
        <v>0</v>
      </c>
      <c r="J6412">
        <v>0</v>
      </c>
      <c r="K6412">
        <v>10000</v>
      </c>
      <c r="L6412" t="s">
        <v>62</v>
      </c>
      <c r="M6412" s="8" t="s">
        <v>63</v>
      </c>
      <c r="N6412" s="8">
        <v>1</v>
      </c>
      <c r="O6412">
        <v>0</v>
      </c>
      <c r="P6412" s="9">
        <v>0</v>
      </c>
      <c r="R6412" s="8"/>
      <c r="S6412" s="8"/>
      <c r="AJ6412">
        <v>0.8943651265</v>
      </c>
      <c r="AL6412" s="8"/>
      <c r="AM6412" s="10">
        <f t="shared" si="900"/>
        <v>2016</v>
      </c>
      <c r="AN6412">
        <f t="shared" si="901"/>
        <v>0</v>
      </c>
      <c r="AO6412">
        <f t="shared" si="907"/>
        <v>0</v>
      </c>
      <c r="AP6412">
        <f t="shared" si="902"/>
        <v>1</v>
      </c>
      <c r="AQ6412">
        <f t="shared" si="903"/>
        <v>0</v>
      </c>
      <c r="AR6412">
        <f t="shared" si="904"/>
        <v>0</v>
      </c>
      <c r="AS6412">
        <f t="shared" si="905"/>
        <v>0</v>
      </c>
      <c r="AT6412">
        <f t="shared" si="906"/>
        <v>0</v>
      </c>
      <c r="AU6412">
        <f t="shared" si="906"/>
        <v>0</v>
      </c>
      <c r="AV6412">
        <f t="shared" si="908"/>
        <v>0</v>
      </c>
    </row>
    <row r="6413" spans="1:48" x14ac:dyDescent="0.25">
      <c r="A6413" s="5">
        <v>6484</v>
      </c>
      <c r="B6413" s="5" t="s">
        <v>10359</v>
      </c>
      <c r="C6413" s="5" t="s">
        <v>10360</v>
      </c>
      <c r="D6413" s="6" t="s">
        <v>10361</v>
      </c>
      <c r="E6413">
        <v>18</v>
      </c>
      <c r="F6413" s="7">
        <v>0.43092255359999998</v>
      </c>
      <c r="G6413" s="7">
        <v>0</v>
      </c>
      <c r="H6413" t="s">
        <v>862</v>
      </c>
      <c r="I6413">
        <v>0</v>
      </c>
      <c r="J6413">
        <v>0</v>
      </c>
      <c r="K6413">
        <v>20000</v>
      </c>
      <c r="L6413" t="s">
        <v>52</v>
      </c>
      <c r="M6413" s="8" t="s">
        <v>53</v>
      </c>
      <c r="N6413" s="8">
        <v>0.69642857142857095</v>
      </c>
      <c r="O6413">
        <v>0.30357142857142799</v>
      </c>
      <c r="P6413" s="9">
        <v>-0.86602540378443904</v>
      </c>
      <c r="Q6413">
        <v>20000</v>
      </c>
      <c r="R6413" s="8"/>
      <c r="S6413" s="8"/>
      <c r="AA6413">
        <v>3432000</v>
      </c>
      <c r="AB6413">
        <v>0</v>
      </c>
      <c r="AC6413">
        <v>1</v>
      </c>
      <c r="AD6413">
        <v>0</v>
      </c>
      <c r="AE6413">
        <v>1994</v>
      </c>
      <c r="AF6413" t="s">
        <v>54</v>
      </c>
      <c r="AG6413">
        <v>100000</v>
      </c>
      <c r="AH6413" t="s">
        <v>55</v>
      </c>
      <c r="AI6413" t="s">
        <v>56</v>
      </c>
      <c r="AJ6413">
        <v>1</v>
      </c>
      <c r="AK6413">
        <v>45600</v>
      </c>
      <c r="AL6413" s="8" t="s">
        <v>14496</v>
      </c>
      <c r="AM6413" s="10">
        <f t="shared" si="900"/>
        <v>2016</v>
      </c>
      <c r="AN6413">
        <f t="shared" si="901"/>
        <v>1</v>
      </c>
      <c r="AO6413">
        <f t="shared" si="907"/>
        <v>0</v>
      </c>
      <c r="AP6413">
        <f t="shared" si="902"/>
        <v>0</v>
      </c>
      <c r="AQ6413">
        <f t="shared" si="903"/>
        <v>1</v>
      </c>
      <c r="AR6413">
        <f t="shared" si="904"/>
        <v>0</v>
      </c>
      <c r="AS6413">
        <f t="shared" si="905"/>
        <v>0</v>
      </c>
      <c r="AT6413">
        <f t="shared" si="906"/>
        <v>0</v>
      </c>
      <c r="AU6413">
        <f t="shared" si="906"/>
        <v>1</v>
      </c>
      <c r="AV6413" t="str">
        <f t="shared" si="908"/>
        <v>2020-11-20T15:50:34</v>
      </c>
    </row>
    <row r="6414" spans="1:48" x14ac:dyDescent="0.25">
      <c r="A6414" s="5">
        <v>6485</v>
      </c>
      <c r="B6414" s="5" t="s">
        <v>7664</v>
      </c>
      <c r="C6414" s="5" t="s">
        <v>7665</v>
      </c>
      <c r="D6414" s="6" t="s">
        <v>7666</v>
      </c>
      <c r="E6414">
        <v>13</v>
      </c>
      <c r="F6414" s="7">
        <v>0.42566131909999999</v>
      </c>
      <c r="G6414" s="7">
        <v>0</v>
      </c>
      <c r="H6414" t="s">
        <v>7667</v>
      </c>
      <c r="I6414">
        <v>31</v>
      </c>
      <c r="J6414">
        <v>14025</v>
      </c>
      <c r="K6414">
        <v>120000</v>
      </c>
      <c r="L6414" t="s">
        <v>199</v>
      </c>
      <c r="M6414" s="8" t="s">
        <v>74</v>
      </c>
      <c r="N6414" s="8">
        <v>0.41071428571428498</v>
      </c>
      <c r="O6414">
        <v>0.58928571428571397</v>
      </c>
      <c r="P6414" s="9">
        <v>0</v>
      </c>
      <c r="R6414" s="8"/>
      <c r="S6414" s="8" t="s">
        <v>10227</v>
      </c>
      <c r="T6414">
        <v>1156161</v>
      </c>
      <c r="U6414">
        <v>895057</v>
      </c>
      <c r="V6414">
        <v>1481518</v>
      </c>
      <c r="W6414">
        <v>-47052</v>
      </c>
      <c r="X6414">
        <v>251470</v>
      </c>
      <c r="Y6414">
        <v>899221</v>
      </c>
      <c r="Z6414">
        <v>441519</v>
      </c>
      <c r="AA6414">
        <v>5436263</v>
      </c>
      <c r="AB6414">
        <v>2058404</v>
      </c>
      <c r="AC6414">
        <v>6</v>
      </c>
      <c r="AD6414">
        <v>3377859</v>
      </c>
      <c r="AE6414">
        <v>2016</v>
      </c>
      <c r="AF6414" t="s">
        <v>126</v>
      </c>
      <c r="AG6414">
        <v>30000</v>
      </c>
      <c r="AH6414" t="s">
        <v>56</v>
      </c>
      <c r="AI6414" t="s">
        <v>55</v>
      </c>
      <c r="AJ6414">
        <v>1</v>
      </c>
      <c r="AK6414">
        <v>13200</v>
      </c>
      <c r="AL6414" s="8"/>
      <c r="AM6414" s="10">
        <f t="shared" si="900"/>
        <v>2017</v>
      </c>
      <c r="AN6414">
        <f t="shared" si="901"/>
        <v>0</v>
      </c>
      <c r="AO6414">
        <f t="shared" si="907"/>
        <v>1</v>
      </c>
      <c r="AP6414">
        <f t="shared" si="902"/>
        <v>0</v>
      </c>
      <c r="AQ6414">
        <f t="shared" si="903"/>
        <v>0</v>
      </c>
      <c r="AR6414">
        <f t="shared" si="904"/>
        <v>0</v>
      </c>
      <c r="AS6414">
        <f t="shared" si="905"/>
        <v>1</v>
      </c>
      <c r="AT6414">
        <f t="shared" si="906"/>
        <v>1</v>
      </c>
      <c r="AU6414">
        <f t="shared" si="906"/>
        <v>0</v>
      </c>
      <c r="AV6414">
        <f t="shared" si="908"/>
        <v>0</v>
      </c>
    </row>
    <row r="6415" spans="1:48" x14ac:dyDescent="0.25">
      <c r="A6415" s="5">
        <v>6486</v>
      </c>
      <c r="B6415" s="5" t="s">
        <v>3301</v>
      </c>
      <c r="C6415" s="5" t="s">
        <v>3302</v>
      </c>
      <c r="D6415" s="6" t="s">
        <v>3303</v>
      </c>
      <c r="E6415">
        <v>40</v>
      </c>
      <c r="F6415" s="7">
        <v>0.3980371352</v>
      </c>
      <c r="G6415" s="7">
        <v>0</v>
      </c>
      <c r="H6415" t="s">
        <v>3304</v>
      </c>
      <c r="I6415">
        <v>81</v>
      </c>
      <c r="J6415">
        <v>1693918.99</v>
      </c>
      <c r="K6415">
        <v>4000000</v>
      </c>
      <c r="L6415" t="s">
        <v>119</v>
      </c>
      <c r="M6415" s="8" t="s">
        <v>53</v>
      </c>
      <c r="N6415" s="8">
        <v>0.75</v>
      </c>
      <c r="O6415">
        <v>0.25</v>
      </c>
      <c r="P6415" s="9">
        <v>-0.86414139088929898</v>
      </c>
      <c r="Q6415">
        <v>2160000</v>
      </c>
      <c r="R6415" s="8" t="s">
        <v>14497</v>
      </c>
      <c r="S6415" s="8" t="s">
        <v>7130</v>
      </c>
      <c r="T6415">
        <v>30068078</v>
      </c>
      <c r="U6415">
        <v>13386724</v>
      </c>
      <c r="V6415">
        <v>30743721</v>
      </c>
      <c r="W6415">
        <v>17376996</v>
      </c>
      <c r="X6415">
        <v>96822</v>
      </c>
      <c r="Y6415">
        <v>19266068</v>
      </c>
      <c r="Z6415">
        <v>8774252</v>
      </c>
      <c r="AA6415">
        <v>22992022</v>
      </c>
      <c r="AB6415">
        <v>7813398</v>
      </c>
      <c r="AC6415">
        <v>3</v>
      </c>
      <c r="AD6415">
        <v>15178624</v>
      </c>
      <c r="AE6415">
        <v>2000</v>
      </c>
      <c r="AF6415" t="s">
        <v>54</v>
      </c>
      <c r="AG6415">
        <v>350000</v>
      </c>
      <c r="AH6415" t="s">
        <v>55</v>
      </c>
      <c r="AI6415" t="s">
        <v>56</v>
      </c>
      <c r="AJ6415">
        <v>0.97252864360000002</v>
      </c>
      <c r="AK6415">
        <v>300000</v>
      </c>
      <c r="AL6415" s="8"/>
      <c r="AM6415" s="10">
        <f t="shared" si="900"/>
        <v>2016</v>
      </c>
      <c r="AN6415">
        <f t="shared" si="901"/>
        <v>1</v>
      </c>
      <c r="AO6415">
        <f t="shared" si="907"/>
        <v>0</v>
      </c>
      <c r="AP6415">
        <f t="shared" si="902"/>
        <v>0</v>
      </c>
      <c r="AQ6415">
        <f t="shared" si="903"/>
        <v>1</v>
      </c>
      <c r="AR6415">
        <f t="shared" si="904"/>
        <v>0</v>
      </c>
      <c r="AS6415">
        <f t="shared" si="905"/>
        <v>0</v>
      </c>
      <c r="AT6415">
        <f t="shared" si="906"/>
        <v>0</v>
      </c>
      <c r="AU6415">
        <f t="shared" si="906"/>
        <v>1</v>
      </c>
      <c r="AV6415" t="str">
        <f t="shared" si="908"/>
        <v>2020-11-23T19:22:23</v>
      </c>
    </row>
    <row r="6416" spans="1:48" x14ac:dyDescent="0.25">
      <c r="A6416" s="5">
        <v>6487</v>
      </c>
      <c r="B6416" s="5" t="s">
        <v>14498</v>
      </c>
      <c r="C6416" s="5" t="s">
        <v>14499</v>
      </c>
      <c r="D6416" s="6" t="s">
        <v>14500</v>
      </c>
      <c r="E6416">
        <v>0</v>
      </c>
      <c r="F6416" s="7">
        <v>0</v>
      </c>
      <c r="G6416" s="7"/>
      <c r="H6416" t="s">
        <v>14501</v>
      </c>
      <c r="I6416">
        <v>0</v>
      </c>
      <c r="J6416">
        <v>0</v>
      </c>
      <c r="K6416">
        <v>49900</v>
      </c>
      <c r="L6416" t="s">
        <v>7359</v>
      </c>
      <c r="M6416" s="8" t="s">
        <v>63</v>
      </c>
      <c r="N6416" s="8">
        <v>1</v>
      </c>
      <c r="O6416">
        <v>0</v>
      </c>
      <c r="P6416" s="9">
        <v>0</v>
      </c>
      <c r="R6416" s="8"/>
      <c r="S6416" s="8"/>
      <c r="AJ6416">
        <v>0</v>
      </c>
      <c r="AL6416" s="8"/>
      <c r="AM6416" s="10">
        <f t="shared" si="900"/>
        <v>2020</v>
      </c>
      <c r="AN6416">
        <f t="shared" si="901"/>
        <v>0</v>
      </c>
      <c r="AO6416">
        <f t="shared" si="907"/>
        <v>0</v>
      </c>
      <c r="AP6416">
        <f t="shared" si="902"/>
        <v>1</v>
      </c>
      <c r="AQ6416">
        <f t="shared" si="903"/>
        <v>0</v>
      </c>
      <c r="AR6416">
        <f t="shared" si="904"/>
        <v>0</v>
      </c>
      <c r="AS6416">
        <f t="shared" si="905"/>
        <v>0</v>
      </c>
      <c r="AT6416">
        <f t="shared" si="906"/>
        <v>0</v>
      </c>
      <c r="AU6416">
        <f t="shared" si="906"/>
        <v>0</v>
      </c>
      <c r="AV6416">
        <f t="shared" si="908"/>
        <v>0</v>
      </c>
    </row>
    <row r="6417" spans="1:48" x14ac:dyDescent="0.25">
      <c r="A6417" s="5">
        <v>6488</v>
      </c>
      <c r="B6417" s="5" t="s">
        <v>14498</v>
      </c>
      <c r="C6417" s="5" t="s">
        <v>14499</v>
      </c>
      <c r="D6417" s="6" t="s">
        <v>14500</v>
      </c>
      <c r="E6417">
        <v>0</v>
      </c>
      <c r="F6417" s="7">
        <v>0</v>
      </c>
      <c r="G6417" s="7"/>
      <c r="H6417" t="s">
        <v>14501</v>
      </c>
      <c r="I6417">
        <v>0</v>
      </c>
      <c r="J6417">
        <v>0</v>
      </c>
      <c r="K6417">
        <v>49900</v>
      </c>
      <c r="L6417" t="s">
        <v>52</v>
      </c>
      <c r="M6417" s="8" t="s">
        <v>63</v>
      </c>
      <c r="N6417" s="8">
        <v>0.94642857142857095</v>
      </c>
      <c r="O6417">
        <v>5.3571428571428499E-2</v>
      </c>
      <c r="P6417" s="9">
        <v>0</v>
      </c>
      <c r="Q6417">
        <v>49900</v>
      </c>
      <c r="R6417" s="8"/>
      <c r="S6417" s="8" t="s">
        <v>217</v>
      </c>
      <c r="T6417">
        <v>10885998</v>
      </c>
      <c r="U6417">
        <v>1276696</v>
      </c>
      <c r="V6417">
        <v>11194331</v>
      </c>
      <c r="W6417">
        <v>9542855</v>
      </c>
      <c r="X6417">
        <v>0</v>
      </c>
      <c r="Y6417">
        <v>1671393</v>
      </c>
      <c r="Z6417">
        <v>7362312</v>
      </c>
      <c r="AA6417">
        <v>9295986</v>
      </c>
      <c r="AB6417">
        <v>4676557</v>
      </c>
      <c r="AC6417">
        <v>12</v>
      </c>
      <c r="AD6417">
        <v>4619429</v>
      </c>
      <c r="AE6417">
        <v>2009</v>
      </c>
      <c r="AF6417" t="s">
        <v>121</v>
      </c>
      <c r="AG6417">
        <v>20000</v>
      </c>
      <c r="AH6417" t="s">
        <v>55</v>
      </c>
      <c r="AI6417" t="s">
        <v>55</v>
      </c>
      <c r="AJ6417">
        <v>0</v>
      </c>
      <c r="AK6417">
        <v>99900</v>
      </c>
      <c r="AL6417" s="8" t="s">
        <v>14502</v>
      </c>
      <c r="AM6417" s="10">
        <f t="shared" si="900"/>
        <v>2020</v>
      </c>
      <c r="AN6417">
        <f t="shared" si="901"/>
        <v>1</v>
      </c>
      <c r="AO6417">
        <f t="shared" si="907"/>
        <v>0</v>
      </c>
      <c r="AP6417">
        <f t="shared" si="902"/>
        <v>1</v>
      </c>
      <c r="AQ6417">
        <f t="shared" si="903"/>
        <v>0</v>
      </c>
      <c r="AR6417">
        <f t="shared" si="904"/>
        <v>0</v>
      </c>
      <c r="AS6417">
        <f t="shared" si="905"/>
        <v>0</v>
      </c>
      <c r="AT6417">
        <f t="shared" si="906"/>
        <v>0</v>
      </c>
      <c r="AU6417">
        <f t="shared" si="906"/>
        <v>0</v>
      </c>
      <c r="AV6417" t="str">
        <f t="shared" si="908"/>
        <v>2020-11-20T18:38:46</v>
      </c>
    </row>
    <row r="6418" spans="1:48" x14ac:dyDescent="0.25">
      <c r="A6418" s="5">
        <v>6489</v>
      </c>
      <c r="B6418" s="5" t="s">
        <v>3816</v>
      </c>
      <c r="C6418" s="5" t="s">
        <v>3817</v>
      </c>
      <c r="D6418" s="6" t="s">
        <v>3818</v>
      </c>
      <c r="E6418">
        <v>103</v>
      </c>
      <c r="F6418" s="7">
        <v>0.4744776638</v>
      </c>
      <c r="G6418" s="7">
        <v>0</v>
      </c>
      <c r="H6418" t="s">
        <v>3819</v>
      </c>
      <c r="I6418">
        <v>0</v>
      </c>
      <c r="J6418">
        <v>0</v>
      </c>
      <c r="K6418">
        <v>15000</v>
      </c>
      <c r="L6418" t="s">
        <v>52</v>
      </c>
      <c r="M6418" s="8" t="s">
        <v>86</v>
      </c>
      <c r="N6418" s="8">
        <v>0.51785714285714202</v>
      </c>
      <c r="O6418">
        <v>0.48214285714285698</v>
      </c>
      <c r="P6418" s="9">
        <v>0.96927554762106005</v>
      </c>
      <c r="Q6418">
        <v>10000</v>
      </c>
      <c r="R6418" s="8"/>
      <c r="S6418" s="8" t="s">
        <v>217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3935599</v>
      </c>
      <c r="AB6418">
        <v>0</v>
      </c>
      <c r="AC6418">
        <v>12</v>
      </c>
      <c r="AD6418">
        <v>0</v>
      </c>
      <c r="AE6418">
        <v>2001</v>
      </c>
      <c r="AF6418" t="s">
        <v>54</v>
      </c>
      <c r="AG6418">
        <v>99800</v>
      </c>
      <c r="AH6418" t="s">
        <v>56</v>
      </c>
      <c r="AI6418" t="s">
        <v>56</v>
      </c>
      <c r="AJ6418">
        <v>0.8943651265</v>
      </c>
      <c r="AK6418">
        <v>0</v>
      </c>
      <c r="AL6418" s="8" t="s">
        <v>14503</v>
      </c>
      <c r="AM6418" s="10">
        <f t="shared" si="900"/>
        <v>2016</v>
      </c>
      <c r="AN6418">
        <f t="shared" si="901"/>
        <v>1</v>
      </c>
      <c r="AO6418">
        <f t="shared" si="907"/>
        <v>0</v>
      </c>
      <c r="AP6418">
        <f t="shared" si="902"/>
        <v>0</v>
      </c>
      <c r="AQ6418">
        <f t="shared" si="903"/>
        <v>0</v>
      </c>
      <c r="AR6418">
        <f t="shared" si="904"/>
        <v>1</v>
      </c>
      <c r="AS6418">
        <f t="shared" si="905"/>
        <v>0</v>
      </c>
      <c r="AT6418">
        <f t="shared" si="906"/>
        <v>1</v>
      </c>
      <c r="AU6418">
        <f t="shared" si="906"/>
        <v>1</v>
      </c>
      <c r="AV6418" t="str">
        <f t="shared" si="908"/>
        <v>2020-11-20T18:40:55</v>
      </c>
    </row>
    <row r="6419" spans="1:48" x14ac:dyDescent="0.25">
      <c r="A6419" s="5">
        <v>6490</v>
      </c>
      <c r="B6419" s="5" t="s">
        <v>9138</v>
      </c>
      <c r="C6419" s="5" t="s">
        <v>9139</v>
      </c>
      <c r="D6419" s="6" t="s">
        <v>9140</v>
      </c>
      <c r="E6419">
        <v>6</v>
      </c>
      <c r="F6419" s="7">
        <v>0.4539601499</v>
      </c>
      <c r="G6419" s="7">
        <v>0</v>
      </c>
      <c r="H6419" t="s">
        <v>9141</v>
      </c>
      <c r="I6419">
        <v>0</v>
      </c>
      <c r="J6419">
        <v>0</v>
      </c>
      <c r="K6419">
        <v>49950</v>
      </c>
      <c r="L6419" t="s">
        <v>52</v>
      </c>
      <c r="M6419" s="8" t="s">
        <v>86</v>
      </c>
      <c r="N6419" s="8">
        <v>0.53571428571428503</v>
      </c>
      <c r="O6419">
        <v>0.46428571428571402</v>
      </c>
      <c r="P6419" s="9">
        <v>0</v>
      </c>
      <c r="Q6419">
        <v>20000</v>
      </c>
      <c r="R6419" s="8"/>
      <c r="S6419" s="8"/>
      <c r="AA6419">
        <v>6618249</v>
      </c>
      <c r="AB6419">
        <v>0</v>
      </c>
      <c r="AC6419">
        <v>12</v>
      </c>
      <c r="AD6419">
        <v>0</v>
      </c>
      <c r="AE6419">
        <v>2016</v>
      </c>
      <c r="AF6419" t="s">
        <v>126</v>
      </c>
      <c r="AG6419">
        <v>0</v>
      </c>
      <c r="AH6419" t="s">
        <v>55</v>
      </c>
      <c r="AI6419" t="s">
        <v>56</v>
      </c>
      <c r="AJ6419">
        <v>1</v>
      </c>
      <c r="AK6419">
        <v>5400</v>
      </c>
      <c r="AL6419" s="8" t="s">
        <v>14504</v>
      </c>
      <c r="AM6419" s="10">
        <f t="shared" si="900"/>
        <v>2017</v>
      </c>
      <c r="AN6419">
        <f t="shared" si="901"/>
        <v>1</v>
      </c>
      <c r="AO6419">
        <f t="shared" si="907"/>
        <v>0</v>
      </c>
      <c r="AP6419">
        <f t="shared" si="902"/>
        <v>0</v>
      </c>
      <c r="AQ6419">
        <f t="shared" si="903"/>
        <v>0</v>
      </c>
      <c r="AR6419">
        <f t="shared" si="904"/>
        <v>1</v>
      </c>
      <c r="AS6419">
        <f t="shared" si="905"/>
        <v>0</v>
      </c>
      <c r="AT6419">
        <f t="shared" si="906"/>
        <v>0</v>
      </c>
      <c r="AU6419">
        <f t="shared" si="906"/>
        <v>1</v>
      </c>
      <c r="AV6419" t="str">
        <f t="shared" si="908"/>
        <v>2020-11-20T18:42:36</v>
      </c>
    </row>
    <row r="6420" spans="1:48" x14ac:dyDescent="0.25">
      <c r="A6420" s="5">
        <v>6491</v>
      </c>
      <c r="B6420" s="5" t="s">
        <v>3233</v>
      </c>
      <c r="C6420" s="5" t="s">
        <v>3234</v>
      </c>
      <c r="D6420" s="6" t="s">
        <v>3235</v>
      </c>
      <c r="E6420">
        <v>23</v>
      </c>
      <c r="F6420" s="7">
        <v>0.32979612670000003</v>
      </c>
      <c r="G6420" s="7">
        <v>0</v>
      </c>
      <c r="H6420" t="s">
        <v>2608</v>
      </c>
      <c r="I6420">
        <v>0</v>
      </c>
      <c r="J6420">
        <v>0</v>
      </c>
      <c r="K6420">
        <v>190000</v>
      </c>
      <c r="L6420" t="s">
        <v>52</v>
      </c>
      <c r="M6420" s="8" t="s">
        <v>86</v>
      </c>
      <c r="N6420" s="8">
        <v>0.64285714285714202</v>
      </c>
      <c r="O6420">
        <v>0.35714285714285698</v>
      </c>
      <c r="P6420" s="9">
        <v>-0.92759016560096497</v>
      </c>
      <c r="Q6420">
        <v>190000</v>
      </c>
      <c r="R6420" s="8"/>
      <c r="S6420" s="8" t="s">
        <v>329</v>
      </c>
      <c r="T6420">
        <v>7346700</v>
      </c>
      <c r="U6420">
        <v>5304185</v>
      </c>
      <c r="V6420">
        <v>8945697</v>
      </c>
      <c r="W6420">
        <v>1678506</v>
      </c>
      <c r="X6420">
        <v>1122450</v>
      </c>
      <c r="Y6420">
        <v>4278294</v>
      </c>
      <c r="Z6420">
        <v>2690647</v>
      </c>
      <c r="AA6420">
        <v>20052539</v>
      </c>
      <c r="AB6420">
        <v>3766634</v>
      </c>
      <c r="AC6420">
        <v>12</v>
      </c>
      <c r="AD6420">
        <v>16285905</v>
      </c>
      <c r="AE6420">
        <v>2014</v>
      </c>
      <c r="AF6420" t="s">
        <v>68</v>
      </c>
      <c r="AG6420">
        <v>1500000</v>
      </c>
      <c r="AH6420" t="s">
        <v>55</v>
      </c>
      <c r="AI6420" t="s">
        <v>56</v>
      </c>
      <c r="AJ6420">
        <v>0.95886879390000002</v>
      </c>
      <c r="AK6420">
        <v>293689</v>
      </c>
      <c r="AL6420" s="8" t="s">
        <v>14505</v>
      </c>
      <c r="AM6420" s="10">
        <f t="shared" si="900"/>
        <v>2016</v>
      </c>
      <c r="AN6420">
        <f t="shared" si="901"/>
        <v>1</v>
      </c>
      <c r="AO6420">
        <f t="shared" si="907"/>
        <v>0</v>
      </c>
      <c r="AP6420">
        <f t="shared" si="902"/>
        <v>0</v>
      </c>
      <c r="AQ6420">
        <f t="shared" si="903"/>
        <v>0</v>
      </c>
      <c r="AR6420">
        <f t="shared" si="904"/>
        <v>1</v>
      </c>
      <c r="AS6420">
        <f t="shared" si="905"/>
        <v>0</v>
      </c>
      <c r="AT6420">
        <f t="shared" si="906"/>
        <v>0</v>
      </c>
      <c r="AU6420">
        <f t="shared" si="906"/>
        <v>1</v>
      </c>
      <c r="AV6420" t="str">
        <f t="shared" si="908"/>
        <v>2020-11-20T18:44:37</v>
      </c>
    </row>
    <row r="6421" spans="1:48" x14ac:dyDescent="0.25">
      <c r="A6421" s="5">
        <v>6492</v>
      </c>
      <c r="B6421" s="5" t="s">
        <v>93</v>
      </c>
      <c r="C6421" s="5" t="s">
        <v>94</v>
      </c>
      <c r="D6421" s="6" t="s">
        <v>95</v>
      </c>
      <c r="E6421">
        <v>4</v>
      </c>
      <c r="F6421" s="7">
        <v>0.35017543249999999</v>
      </c>
      <c r="G6421" s="7">
        <v>0</v>
      </c>
      <c r="H6421" t="s">
        <v>96</v>
      </c>
      <c r="I6421">
        <v>102</v>
      </c>
      <c r="J6421">
        <v>208980</v>
      </c>
      <c r="K6421">
        <v>525000</v>
      </c>
      <c r="L6421" t="s">
        <v>52</v>
      </c>
      <c r="M6421" s="8" t="s">
        <v>63</v>
      </c>
      <c r="N6421" s="8">
        <v>0.96428571428571397</v>
      </c>
      <c r="O6421">
        <v>3.5714285714285698E-2</v>
      </c>
      <c r="P6421" s="9">
        <v>0</v>
      </c>
      <c r="Q6421">
        <v>525000</v>
      </c>
      <c r="R6421" s="8"/>
      <c r="S6421" s="8" t="s">
        <v>5589</v>
      </c>
      <c r="T6421">
        <v>11391355</v>
      </c>
      <c r="U6421">
        <v>1084263</v>
      </c>
      <c r="V6421">
        <v>12980806</v>
      </c>
      <c r="W6421">
        <v>8054937</v>
      </c>
      <c r="X6421">
        <v>0</v>
      </c>
      <c r="Y6421">
        <v>6464353</v>
      </c>
      <c r="Z6421">
        <v>2601253</v>
      </c>
      <c r="AA6421">
        <v>24083490</v>
      </c>
      <c r="AB6421">
        <v>7254507</v>
      </c>
      <c r="AC6421">
        <v>9</v>
      </c>
      <c r="AD6421">
        <v>16828983</v>
      </c>
      <c r="AE6421">
        <v>2000</v>
      </c>
      <c r="AF6421" t="s">
        <v>54</v>
      </c>
      <c r="AG6421">
        <v>120000</v>
      </c>
      <c r="AH6421" t="s">
        <v>55</v>
      </c>
      <c r="AI6421" t="s">
        <v>55</v>
      </c>
      <c r="AJ6421">
        <v>1</v>
      </c>
      <c r="AK6421">
        <v>2112640</v>
      </c>
      <c r="AL6421" s="8" t="s">
        <v>14506</v>
      </c>
      <c r="AM6421" s="10">
        <f t="shared" si="900"/>
        <v>2007</v>
      </c>
      <c r="AN6421">
        <f t="shared" si="901"/>
        <v>1</v>
      </c>
      <c r="AO6421">
        <f t="shared" si="907"/>
        <v>0</v>
      </c>
      <c r="AP6421">
        <f t="shared" si="902"/>
        <v>1</v>
      </c>
      <c r="AQ6421">
        <f t="shared" si="903"/>
        <v>0</v>
      </c>
      <c r="AR6421">
        <f t="shared" si="904"/>
        <v>0</v>
      </c>
      <c r="AS6421">
        <f t="shared" si="905"/>
        <v>0</v>
      </c>
      <c r="AT6421">
        <f t="shared" si="906"/>
        <v>0</v>
      </c>
      <c r="AU6421">
        <f t="shared" si="906"/>
        <v>0</v>
      </c>
      <c r="AV6421" t="str">
        <f t="shared" si="908"/>
        <v>2020-11-20T18:57:03</v>
      </c>
    </row>
    <row r="6422" spans="1:48" x14ac:dyDescent="0.25">
      <c r="A6422" s="5">
        <v>6493</v>
      </c>
      <c r="B6422" s="5" t="s">
        <v>10656</v>
      </c>
      <c r="C6422" s="5" t="s">
        <v>10657</v>
      </c>
      <c r="D6422" s="6" t="s">
        <v>10658</v>
      </c>
      <c r="E6422">
        <v>0</v>
      </c>
      <c r="F6422" s="7">
        <v>0.69191596919999998</v>
      </c>
      <c r="G6422" s="7">
        <v>0</v>
      </c>
      <c r="H6422" t="s">
        <v>10659</v>
      </c>
      <c r="I6422">
        <v>48</v>
      </c>
      <c r="J6422">
        <v>2773.34</v>
      </c>
      <c r="K6422">
        <v>15000</v>
      </c>
      <c r="L6422" t="s">
        <v>52</v>
      </c>
      <c r="M6422" s="8" t="s">
        <v>86</v>
      </c>
      <c r="N6422" s="8">
        <v>0.64285714285714202</v>
      </c>
      <c r="O6422">
        <v>0.35714285714285698</v>
      </c>
      <c r="P6422" s="9">
        <v>0</v>
      </c>
      <c r="Q6422">
        <v>15000</v>
      </c>
      <c r="R6422" s="8"/>
      <c r="S6422" s="8"/>
      <c r="AA6422">
        <v>670015</v>
      </c>
      <c r="AB6422">
        <v>0</v>
      </c>
      <c r="AC6422">
        <v>12</v>
      </c>
      <c r="AD6422">
        <v>0</v>
      </c>
      <c r="AE6422">
        <v>2015</v>
      </c>
      <c r="AF6422" t="s">
        <v>126</v>
      </c>
      <c r="AG6422">
        <v>10000</v>
      </c>
      <c r="AH6422" t="s">
        <v>55</v>
      </c>
      <c r="AI6422" t="s">
        <v>55</v>
      </c>
      <c r="AJ6422">
        <v>1</v>
      </c>
      <c r="AK6422">
        <v>5120</v>
      </c>
      <c r="AL6422" s="8" t="s">
        <v>14507</v>
      </c>
      <c r="AM6422" s="10">
        <f t="shared" si="900"/>
        <v>2020</v>
      </c>
      <c r="AN6422">
        <f t="shared" si="901"/>
        <v>1</v>
      </c>
      <c r="AO6422">
        <f t="shared" si="907"/>
        <v>0</v>
      </c>
      <c r="AP6422">
        <f t="shared" si="902"/>
        <v>0</v>
      </c>
      <c r="AQ6422">
        <f t="shared" si="903"/>
        <v>0</v>
      </c>
      <c r="AR6422">
        <f t="shared" si="904"/>
        <v>1</v>
      </c>
      <c r="AS6422">
        <f t="shared" si="905"/>
        <v>0</v>
      </c>
      <c r="AT6422">
        <f t="shared" si="906"/>
        <v>0</v>
      </c>
      <c r="AU6422">
        <f t="shared" si="906"/>
        <v>0</v>
      </c>
      <c r="AV6422" t="str">
        <f t="shared" si="908"/>
        <v>2020-11-20T19:10:44</v>
      </c>
    </row>
    <row r="6423" spans="1:48" x14ac:dyDescent="0.25">
      <c r="A6423" s="5">
        <v>6494</v>
      </c>
      <c r="B6423" s="5" t="s">
        <v>14508</v>
      </c>
      <c r="C6423" s="5" t="s">
        <v>8953</v>
      </c>
      <c r="D6423" s="6" t="s">
        <v>14509</v>
      </c>
      <c r="E6423">
        <v>11</v>
      </c>
      <c r="F6423" s="7">
        <v>0</v>
      </c>
      <c r="G6423" s="7"/>
      <c r="H6423" t="s">
        <v>14510</v>
      </c>
      <c r="I6423">
        <v>0</v>
      </c>
      <c r="J6423">
        <v>0</v>
      </c>
      <c r="K6423">
        <v>2000000</v>
      </c>
      <c r="L6423" t="s">
        <v>199</v>
      </c>
      <c r="M6423" s="8" t="s">
        <v>86</v>
      </c>
      <c r="N6423" s="8">
        <v>0.58928571428571397</v>
      </c>
      <c r="O6423">
        <v>0.41071428571428498</v>
      </c>
      <c r="P6423" s="9">
        <v>0</v>
      </c>
      <c r="R6423" s="8"/>
      <c r="S6423" s="8" t="s">
        <v>10227</v>
      </c>
      <c r="T6423">
        <v>12226262</v>
      </c>
      <c r="U6423">
        <v>11580228</v>
      </c>
      <c r="V6423">
        <v>13298557</v>
      </c>
      <c r="W6423">
        <v>188584</v>
      </c>
      <c r="X6423">
        <v>916629</v>
      </c>
      <c r="Y6423">
        <v>4803882</v>
      </c>
      <c r="Z6423">
        <v>6039078</v>
      </c>
      <c r="AA6423">
        <v>19418063</v>
      </c>
      <c r="AB6423">
        <v>0</v>
      </c>
      <c r="AC6423">
        <v>6</v>
      </c>
      <c r="AD6423">
        <v>0</v>
      </c>
      <c r="AE6423">
        <v>2019</v>
      </c>
      <c r="AF6423" t="s">
        <v>126</v>
      </c>
      <c r="AG6423">
        <v>310000</v>
      </c>
      <c r="AH6423" t="s">
        <v>56</v>
      </c>
      <c r="AI6423" t="s">
        <v>55</v>
      </c>
      <c r="AJ6423">
        <v>0</v>
      </c>
      <c r="AK6423">
        <v>0</v>
      </c>
      <c r="AL6423" s="8"/>
      <c r="AM6423" s="10">
        <f t="shared" si="900"/>
        <v>2020</v>
      </c>
      <c r="AN6423">
        <f t="shared" si="901"/>
        <v>0</v>
      </c>
      <c r="AO6423">
        <f t="shared" si="907"/>
        <v>1</v>
      </c>
      <c r="AP6423">
        <f t="shared" si="902"/>
        <v>0</v>
      </c>
      <c r="AQ6423">
        <f t="shared" si="903"/>
        <v>0</v>
      </c>
      <c r="AR6423">
        <f t="shared" si="904"/>
        <v>1</v>
      </c>
      <c r="AS6423">
        <f t="shared" si="905"/>
        <v>0</v>
      </c>
      <c r="AT6423">
        <f t="shared" si="906"/>
        <v>1</v>
      </c>
      <c r="AU6423">
        <f t="shared" si="906"/>
        <v>0</v>
      </c>
      <c r="AV6423">
        <f t="shared" si="908"/>
        <v>0</v>
      </c>
    </row>
    <row r="6424" spans="1:48" x14ac:dyDescent="0.25">
      <c r="A6424" s="5">
        <v>6495</v>
      </c>
      <c r="B6424" s="5" t="s">
        <v>2913</v>
      </c>
      <c r="C6424" s="5" t="s">
        <v>2914</v>
      </c>
      <c r="D6424" s="6" t="s">
        <v>2915</v>
      </c>
      <c r="E6424">
        <v>26</v>
      </c>
      <c r="F6424" s="7">
        <v>0.62049372489999999</v>
      </c>
      <c r="G6424" s="7">
        <v>0</v>
      </c>
      <c r="H6424" t="s">
        <v>2916</v>
      </c>
      <c r="I6424">
        <v>29</v>
      </c>
      <c r="J6424">
        <v>5369.16</v>
      </c>
      <c r="K6424">
        <v>20000</v>
      </c>
      <c r="L6424" t="s">
        <v>52</v>
      </c>
      <c r="M6424" s="8" t="s">
        <v>53</v>
      </c>
      <c r="N6424" s="8">
        <v>0.80357142857142805</v>
      </c>
      <c r="O6424">
        <v>0.19642857142857101</v>
      </c>
      <c r="P6424" s="11">
        <v>-1.0999999999999999E-15</v>
      </c>
      <c r="Q6424">
        <v>20000</v>
      </c>
      <c r="R6424" s="8"/>
      <c r="S6424" s="8"/>
      <c r="AA6424">
        <v>8807186</v>
      </c>
      <c r="AB6424">
        <v>0</v>
      </c>
      <c r="AC6424">
        <v>12</v>
      </c>
      <c r="AD6424">
        <v>0</v>
      </c>
      <c r="AE6424">
        <v>2005</v>
      </c>
      <c r="AF6424" t="s">
        <v>121</v>
      </c>
      <c r="AG6424">
        <v>50000</v>
      </c>
      <c r="AH6424" t="s">
        <v>55</v>
      </c>
      <c r="AI6424" t="s">
        <v>55</v>
      </c>
      <c r="AJ6424">
        <v>1</v>
      </c>
      <c r="AK6424">
        <v>184000</v>
      </c>
      <c r="AL6424" s="8" t="s">
        <v>14511</v>
      </c>
      <c r="AM6424" s="10">
        <f t="shared" si="900"/>
        <v>2017</v>
      </c>
      <c r="AN6424">
        <f t="shared" si="901"/>
        <v>1</v>
      </c>
      <c r="AO6424">
        <f t="shared" si="907"/>
        <v>0</v>
      </c>
      <c r="AP6424">
        <f t="shared" si="902"/>
        <v>0</v>
      </c>
      <c r="AQ6424">
        <f t="shared" si="903"/>
        <v>1</v>
      </c>
      <c r="AR6424">
        <f t="shared" si="904"/>
        <v>0</v>
      </c>
      <c r="AS6424">
        <f t="shared" si="905"/>
        <v>0</v>
      </c>
      <c r="AT6424">
        <f t="shared" si="906"/>
        <v>0</v>
      </c>
      <c r="AU6424">
        <f t="shared" si="906"/>
        <v>0</v>
      </c>
      <c r="AV6424" t="str">
        <f t="shared" si="908"/>
        <v>2020-11-20T19:32:42</v>
      </c>
    </row>
    <row r="6425" spans="1:48" x14ac:dyDescent="0.25">
      <c r="A6425" s="5">
        <v>6496</v>
      </c>
      <c r="B6425" s="5" t="s">
        <v>14491</v>
      </c>
      <c r="C6425" s="5" t="s">
        <v>14492</v>
      </c>
      <c r="D6425" s="6" t="s">
        <v>14493</v>
      </c>
      <c r="E6425">
        <v>0</v>
      </c>
      <c r="F6425" s="7">
        <v>0.6660504827</v>
      </c>
      <c r="G6425" s="7">
        <v>0</v>
      </c>
      <c r="H6425" t="s">
        <v>11649</v>
      </c>
      <c r="I6425">
        <v>0</v>
      </c>
      <c r="J6425">
        <v>0</v>
      </c>
      <c r="K6425">
        <v>10000</v>
      </c>
      <c r="L6425" t="s">
        <v>62</v>
      </c>
      <c r="M6425" s="8" t="s">
        <v>63</v>
      </c>
      <c r="N6425" s="8">
        <v>1</v>
      </c>
      <c r="O6425">
        <v>0</v>
      </c>
      <c r="P6425" s="9">
        <v>0</v>
      </c>
      <c r="R6425" s="8"/>
      <c r="S6425" s="8"/>
      <c r="AJ6425">
        <v>1</v>
      </c>
      <c r="AL6425" s="8"/>
      <c r="AM6425" s="10">
        <f t="shared" si="900"/>
        <v>2020</v>
      </c>
      <c r="AN6425">
        <f t="shared" si="901"/>
        <v>0</v>
      </c>
      <c r="AO6425">
        <f t="shared" si="907"/>
        <v>0</v>
      </c>
      <c r="AP6425">
        <f t="shared" si="902"/>
        <v>1</v>
      </c>
      <c r="AQ6425">
        <f t="shared" si="903"/>
        <v>0</v>
      </c>
      <c r="AR6425">
        <f t="shared" si="904"/>
        <v>0</v>
      </c>
      <c r="AS6425">
        <f t="shared" si="905"/>
        <v>0</v>
      </c>
      <c r="AT6425">
        <f t="shared" si="906"/>
        <v>0</v>
      </c>
      <c r="AU6425">
        <f t="shared" si="906"/>
        <v>0</v>
      </c>
      <c r="AV6425">
        <f t="shared" si="908"/>
        <v>0</v>
      </c>
    </row>
    <row r="6426" spans="1:48" x14ac:dyDescent="0.25">
      <c r="A6426" s="5">
        <v>6497</v>
      </c>
      <c r="B6426" s="5" t="s">
        <v>14491</v>
      </c>
      <c r="C6426" s="5" t="s">
        <v>14492</v>
      </c>
      <c r="D6426" s="6" t="s">
        <v>14493</v>
      </c>
      <c r="E6426">
        <v>0</v>
      </c>
      <c r="F6426" s="7">
        <v>0.6660504827</v>
      </c>
      <c r="G6426" s="7">
        <v>0</v>
      </c>
      <c r="H6426" t="s">
        <v>11649</v>
      </c>
      <c r="I6426">
        <v>0</v>
      </c>
      <c r="J6426">
        <v>0</v>
      </c>
      <c r="K6426">
        <v>5000</v>
      </c>
      <c r="L6426" t="s">
        <v>52</v>
      </c>
      <c r="M6426" s="8" t="s">
        <v>53</v>
      </c>
      <c r="N6426" s="8">
        <v>0.73214285714285698</v>
      </c>
      <c r="O6426">
        <v>0.26785714285714202</v>
      </c>
      <c r="P6426" s="9">
        <v>0</v>
      </c>
      <c r="Q6426">
        <v>5000</v>
      </c>
      <c r="R6426" s="8"/>
      <c r="S6426" s="8" t="s">
        <v>217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162913</v>
      </c>
      <c r="AB6426">
        <v>0</v>
      </c>
      <c r="AC6426">
        <v>12</v>
      </c>
      <c r="AD6426">
        <v>0</v>
      </c>
      <c r="AE6426">
        <v>2014</v>
      </c>
      <c r="AF6426" t="s">
        <v>68</v>
      </c>
      <c r="AG6426">
        <v>10000</v>
      </c>
      <c r="AH6426" t="s">
        <v>55</v>
      </c>
      <c r="AI6426" t="s">
        <v>56</v>
      </c>
      <c r="AJ6426">
        <v>1</v>
      </c>
      <c r="AK6426">
        <v>3240</v>
      </c>
      <c r="AL6426" s="8" t="s">
        <v>14512</v>
      </c>
      <c r="AM6426" s="10">
        <f t="shared" si="900"/>
        <v>2020</v>
      </c>
      <c r="AN6426">
        <f t="shared" si="901"/>
        <v>1</v>
      </c>
      <c r="AO6426">
        <f t="shared" si="907"/>
        <v>0</v>
      </c>
      <c r="AP6426">
        <f t="shared" si="902"/>
        <v>0</v>
      </c>
      <c r="AQ6426">
        <f t="shared" si="903"/>
        <v>1</v>
      </c>
      <c r="AR6426">
        <f t="shared" si="904"/>
        <v>0</v>
      </c>
      <c r="AS6426">
        <f t="shared" si="905"/>
        <v>0</v>
      </c>
      <c r="AT6426">
        <f t="shared" si="906"/>
        <v>0</v>
      </c>
      <c r="AU6426">
        <f t="shared" si="906"/>
        <v>1</v>
      </c>
      <c r="AV6426" t="str">
        <f t="shared" si="908"/>
        <v>2020-11-20T19:34:28</v>
      </c>
    </row>
    <row r="6427" spans="1:48" x14ac:dyDescent="0.25">
      <c r="A6427" s="5">
        <v>6498</v>
      </c>
      <c r="B6427" s="5" t="s">
        <v>14513</v>
      </c>
      <c r="C6427" s="5" t="s">
        <v>14514</v>
      </c>
      <c r="D6427" s="6" t="s">
        <v>14515</v>
      </c>
      <c r="E6427">
        <v>0</v>
      </c>
      <c r="F6427" s="7">
        <v>0.52934095240000001</v>
      </c>
      <c r="G6427" s="7">
        <v>0</v>
      </c>
      <c r="H6427" t="s">
        <v>12605</v>
      </c>
      <c r="I6427">
        <v>0</v>
      </c>
      <c r="J6427">
        <v>0</v>
      </c>
      <c r="K6427">
        <v>50000</v>
      </c>
      <c r="L6427" t="s">
        <v>52</v>
      </c>
      <c r="M6427" s="8" t="s">
        <v>63</v>
      </c>
      <c r="N6427" s="8">
        <v>1</v>
      </c>
      <c r="O6427">
        <v>0</v>
      </c>
      <c r="P6427" s="9">
        <v>0</v>
      </c>
      <c r="Q6427">
        <v>50000</v>
      </c>
      <c r="R6427" s="8"/>
      <c r="S6427" s="8" t="s">
        <v>10931</v>
      </c>
      <c r="T6427">
        <v>19802834</v>
      </c>
      <c r="U6427">
        <v>8793244</v>
      </c>
      <c r="V6427">
        <v>28111113</v>
      </c>
      <c r="W6427">
        <v>17436471</v>
      </c>
      <c r="X6427">
        <v>0</v>
      </c>
      <c r="Y6427">
        <v>2815104</v>
      </c>
      <c r="Z6427">
        <v>3530239</v>
      </c>
      <c r="AA6427">
        <v>30487864</v>
      </c>
      <c r="AB6427">
        <v>8251742</v>
      </c>
      <c r="AC6427">
        <v>7</v>
      </c>
      <c r="AD6427">
        <v>22236122</v>
      </c>
      <c r="AE6427">
        <v>1983</v>
      </c>
      <c r="AF6427" t="s">
        <v>54</v>
      </c>
      <c r="AG6427">
        <v>250000</v>
      </c>
      <c r="AH6427" t="s">
        <v>55</v>
      </c>
      <c r="AI6427" t="s">
        <v>55</v>
      </c>
      <c r="AJ6427">
        <v>1</v>
      </c>
      <c r="AK6427">
        <v>2750996</v>
      </c>
      <c r="AL6427" s="8" t="s">
        <v>14516</v>
      </c>
      <c r="AM6427" s="10">
        <f t="shared" si="900"/>
        <v>2020</v>
      </c>
      <c r="AN6427">
        <f t="shared" si="901"/>
        <v>1</v>
      </c>
      <c r="AO6427">
        <f t="shared" si="907"/>
        <v>0</v>
      </c>
      <c r="AP6427">
        <f t="shared" si="902"/>
        <v>1</v>
      </c>
      <c r="AQ6427">
        <f t="shared" si="903"/>
        <v>0</v>
      </c>
      <c r="AR6427">
        <f t="shared" si="904"/>
        <v>0</v>
      </c>
      <c r="AS6427">
        <f t="shared" si="905"/>
        <v>0</v>
      </c>
      <c r="AT6427">
        <f t="shared" si="906"/>
        <v>0</v>
      </c>
      <c r="AU6427">
        <f t="shared" si="906"/>
        <v>0</v>
      </c>
      <c r="AV6427" t="str">
        <f t="shared" si="908"/>
        <v>2020-11-20T19:51:49</v>
      </c>
    </row>
    <row r="6428" spans="1:48" x14ac:dyDescent="0.25">
      <c r="A6428" s="5">
        <v>6499</v>
      </c>
      <c r="B6428" s="5" t="s">
        <v>10051</v>
      </c>
      <c r="C6428" s="5" t="s">
        <v>3939</v>
      </c>
      <c r="D6428" s="6" t="s">
        <v>10052</v>
      </c>
      <c r="E6428">
        <v>4</v>
      </c>
      <c r="F6428" s="7">
        <v>0.47398602890000002</v>
      </c>
      <c r="G6428" s="7">
        <v>0</v>
      </c>
      <c r="H6428" t="s">
        <v>9721</v>
      </c>
      <c r="I6428">
        <v>0</v>
      </c>
      <c r="J6428">
        <v>0</v>
      </c>
      <c r="K6428">
        <v>7500</v>
      </c>
      <c r="L6428" t="s">
        <v>52</v>
      </c>
      <c r="M6428" s="8" t="s">
        <v>86</v>
      </c>
      <c r="N6428" s="8">
        <v>0.53571428571428503</v>
      </c>
      <c r="O6428">
        <v>0.46428571428571402</v>
      </c>
      <c r="P6428" s="9">
        <v>0</v>
      </c>
      <c r="Q6428">
        <v>7500</v>
      </c>
      <c r="R6428" s="8"/>
      <c r="S6428" s="8"/>
      <c r="AA6428">
        <v>260114</v>
      </c>
      <c r="AB6428">
        <v>0</v>
      </c>
      <c r="AC6428">
        <v>12</v>
      </c>
      <c r="AD6428">
        <v>0</v>
      </c>
      <c r="AE6428">
        <v>2019</v>
      </c>
      <c r="AF6428" t="s">
        <v>126</v>
      </c>
      <c r="AG6428">
        <v>100000</v>
      </c>
      <c r="AH6428" t="s">
        <v>55</v>
      </c>
      <c r="AI6428" t="s">
        <v>55</v>
      </c>
      <c r="AJ6428">
        <v>1</v>
      </c>
      <c r="AK6428">
        <v>4400</v>
      </c>
      <c r="AL6428" s="8" t="s">
        <v>14517</v>
      </c>
      <c r="AM6428" s="10">
        <f t="shared" si="900"/>
        <v>2019</v>
      </c>
      <c r="AN6428">
        <f t="shared" si="901"/>
        <v>1</v>
      </c>
      <c r="AO6428">
        <f t="shared" si="907"/>
        <v>0</v>
      </c>
      <c r="AP6428">
        <f t="shared" si="902"/>
        <v>0</v>
      </c>
      <c r="AQ6428">
        <f t="shared" si="903"/>
        <v>0</v>
      </c>
      <c r="AR6428">
        <f t="shared" si="904"/>
        <v>1</v>
      </c>
      <c r="AS6428">
        <f t="shared" si="905"/>
        <v>0</v>
      </c>
      <c r="AT6428">
        <f t="shared" si="906"/>
        <v>0</v>
      </c>
      <c r="AU6428">
        <f t="shared" si="906"/>
        <v>0</v>
      </c>
      <c r="AV6428" t="str">
        <f t="shared" si="908"/>
        <v>2020-11-23T13:49:53</v>
      </c>
    </row>
    <row r="6429" spans="1:48" x14ac:dyDescent="0.25">
      <c r="A6429" s="5">
        <v>6500</v>
      </c>
      <c r="B6429" s="5" t="s">
        <v>2314</v>
      </c>
      <c r="C6429" s="5" t="s">
        <v>2315</v>
      </c>
      <c r="D6429" s="6" t="s">
        <v>2316</v>
      </c>
      <c r="E6429">
        <v>43</v>
      </c>
      <c r="F6429" s="7">
        <v>0.35014619089999999</v>
      </c>
      <c r="G6429" s="7">
        <v>0</v>
      </c>
      <c r="H6429" t="s">
        <v>2317</v>
      </c>
      <c r="I6429">
        <v>0</v>
      </c>
      <c r="J6429">
        <v>0</v>
      </c>
      <c r="K6429">
        <v>40000</v>
      </c>
      <c r="L6429" t="s">
        <v>52</v>
      </c>
      <c r="M6429" s="8" t="s">
        <v>86</v>
      </c>
      <c r="N6429" s="8">
        <v>0.55357142857142805</v>
      </c>
      <c r="O6429">
        <v>0.44642857142857101</v>
      </c>
      <c r="P6429" s="9">
        <v>0.83586232357641699</v>
      </c>
      <c r="Q6429">
        <v>28000</v>
      </c>
      <c r="R6429" s="8"/>
      <c r="S6429" s="8" t="s">
        <v>217</v>
      </c>
      <c r="T6429">
        <v>2586263</v>
      </c>
      <c r="U6429">
        <v>1257545</v>
      </c>
      <c r="V6429">
        <v>2586263</v>
      </c>
      <c r="W6429">
        <v>1328718</v>
      </c>
      <c r="X6429">
        <v>0</v>
      </c>
      <c r="Y6429">
        <v>47088</v>
      </c>
      <c r="Z6429">
        <v>115000</v>
      </c>
      <c r="AA6429">
        <v>3554593</v>
      </c>
      <c r="AB6429">
        <v>967974</v>
      </c>
      <c r="AC6429">
        <v>12</v>
      </c>
      <c r="AD6429">
        <v>2586619</v>
      </c>
      <c r="AE6429">
        <v>2016</v>
      </c>
      <c r="AF6429" t="s">
        <v>126</v>
      </c>
      <c r="AG6429">
        <v>95400</v>
      </c>
      <c r="AH6429" t="s">
        <v>55</v>
      </c>
      <c r="AI6429" t="s">
        <v>56</v>
      </c>
      <c r="AJ6429">
        <v>0.94545133159999994</v>
      </c>
      <c r="AK6429">
        <v>9900</v>
      </c>
      <c r="AL6429" s="8" t="s">
        <v>14518</v>
      </c>
      <c r="AM6429" s="10">
        <f t="shared" si="900"/>
        <v>2017</v>
      </c>
      <c r="AN6429">
        <f t="shared" si="901"/>
        <v>1</v>
      </c>
      <c r="AO6429">
        <f t="shared" si="907"/>
        <v>0</v>
      </c>
      <c r="AP6429">
        <f t="shared" si="902"/>
        <v>0</v>
      </c>
      <c r="AQ6429">
        <f t="shared" si="903"/>
        <v>0</v>
      </c>
      <c r="AR6429">
        <f t="shared" si="904"/>
        <v>1</v>
      </c>
      <c r="AS6429">
        <f t="shared" si="905"/>
        <v>0</v>
      </c>
      <c r="AT6429">
        <f t="shared" si="906"/>
        <v>0</v>
      </c>
      <c r="AU6429">
        <f t="shared" si="906"/>
        <v>1</v>
      </c>
      <c r="AV6429" t="str">
        <f t="shared" si="908"/>
        <v>2020-11-23T13:49:28</v>
      </c>
    </row>
    <row r="6430" spans="1:48" x14ac:dyDescent="0.25">
      <c r="A6430" s="5">
        <v>6501</v>
      </c>
      <c r="B6430" s="5" t="s">
        <v>6815</v>
      </c>
      <c r="C6430" s="5" t="s">
        <v>6816</v>
      </c>
      <c r="D6430" s="6" t="s">
        <v>6817</v>
      </c>
      <c r="E6430">
        <v>4</v>
      </c>
      <c r="F6430" s="7">
        <v>0.51684073119999996</v>
      </c>
      <c r="G6430" s="7">
        <v>0</v>
      </c>
      <c r="H6430" t="s">
        <v>3250</v>
      </c>
      <c r="I6430">
        <v>0</v>
      </c>
      <c r="J6430">
        <v>0</v>
      </c>
      <c r="K6430">
        <v>60000</v>
      </c>
      <c r="L6430" t="s">
        <v>52</v>
      </c>
      <c r="M6430" s="8" t="s">
        <v>53</v>
      </c>
      <c r="N6430" s="8">
        <v>0.75</v>
      </c>
      <c r="O6430">
        <v>0.25</v>
      </c>
      <c r="P6430" s="9">
        <v>0</v>
      </c>
      <c r="Q6430">
        <v>50000</v>
      </c>
      <c r="R6430" s="8"/>
      <c r="S6430" s="8"/>
      <c r="AA6430">
        <v>0</v>
      </c>
      <c r="AB6430">
        <v>0</v>
      </c>
      <c r="AC6430">
        <v>1</v>
      </c>
      <c r="AD6430">
        <v>0</v>
      </c>
      <c r="AE6430">
        <v>2002</v>
      </c>
      <c r="AF6430" t="s">
        <v>54</v>
      </c>
      <c r="AG6430">
        <v>0</v>
      </c>
      <c r="AH6430" t="s">
        <v>55</v>
      </c>
      <c r="AI6430" t="s">
        <v>55</v>
      </c>
      <c r="AJ6430">
        <v>1</v>
      </c>
      <c r="AK6430">
        <v>10800</v>
      </c>
      <c r="AL6430" s="8" t="s">
        <v>14519</v>
      </c>
      <c r="AM6430" s="10">
        <f t="shared" si="900"/>
        <v>2013</v>
      </c>
      <c r="AN6430">
        <f t="shared" si="901"/>
        <v>1</v>
      </c>
      <c r="AO6430">
        <f t="shared" si="907"/>
        <v>0</v>
      </c>
      <c r="AP6430">
        <f t="shared" si="902"/>
        <v>0</v>
      </c>
      <c r="AQ6430">
        <f t="shared" si="903"/>
        <v>1</v>
      </c>
      <c r="AR6430">
        <f t="shared" si="904"/>
        <v>0</v>
      </c>
      <c r="AS6430">
        <f t="shared" si="905"/>
        <v>0</v>
      </c>
      <c r="AT6430">
        <f t="shared" si="906"/>
        <v>0</v>
      </c>
      <c r="AU6430">
        <f t="shared" si="906"/>
        <v>0</v>
      </c>
      <c r="AV6430" t="str">
        <f t="shared" si="908"/>
        <v>2020-11-23T13:52:32</v>
      </c>
    </row>
    <row r="6431" spans="1:48" x14ac:dyDescent="0.25">
      <c r="A6431" s="5">
        <v>6502</v>
      </c>
      <c r="B6431" s="5" t="s">
        <v>5946</v>
      </c>
      <c r="C6431" s="5" t="s">
        <v>5947</v>
      </c>
      <c r="D6431" s="6" t="s">
        <v>5948</v>
      </c>
      <c r="E6431">
        <v>41</v>
      </c>
      <c r="F6431" s="7">
        <v>0.341106362</v>
      </c>
      <c r="G6431" s="7">
        <v>0</v>
      </c>
      <c r="H6431" t="s">
        <v>5679</v>
      </c>
      <c r="I6431">
        <v>0</v>
      </c>
      <c r="J6431">
        <v>2760</v>
      </c>
      <c r="K6431">
        <v>20000</v>
      </c>
      <c r="L6431" t="s">
        <v>52</v>
      </c>
      <c r="M6431" s="8" t="s">
        <v>86</v>
      </c>
      <c r="N6431" s="8">
        <v>0.60714285714285698</v>
      </c>
      <c r="O6431">
        <v>0.39285714285714202</v>
      </c>
      <c r="P6431" s="9">
        <v>0.71853740091829499</v>
      </c>
      <c r="Q6431">
        <v>15000</v>
      </c>
      <c r="R6431" s="8"/>
      <c r="S6431" s="8" t="s">
        <v>217</v>
      </c>
      <c r="T6431">
        <v>20396883</v>
      </c>
      <c r="U6431">
        <v>17699263</v>
      </c>
      <c r="V6431">
        <v>4799512</v>
      </c>
      <c r="W6431">
        <v>-19514982</v>
      </c>
      <c r="X6431">
        <v>32117742</v>
      </c>
      <c r="Y6431">
        <v>9550405</v>
      </c>
      <c r="Z6431">
        <v>6450155</v>
      </c>
      <c r="AA6431">
        <v>43509979</v>
      </c>
      <c r="AB6431">
        <v>18213246</v>
      </c>
      <c r="AC6431">
        <v>12</v>
      </c>
      <c r="AD6431">
        <v>25296733</v>
      </c>
      <c r="AE6431">
        <v>1990</v>
      </c>
      <c r="AF6431" t="s">
        <v>54</v>
      </c>
      <c r="AG6431">
        <v>600000</v>
      </c>
      <c r="AH6431" t="s">
        <v>55</v>
      </c>
      <c r="AI6431" t="s">
        <v>55</v>
      </c>
      <c r="AJ6431">
        <v>0.97004282590000002</v>
      </c>
      <c r="AK6431">
        <v>160200</v>
      </c>
      <c r="AL6431" s="8" t="s">
        <v>14520</v>
      </c>
      <c r="AM6431" s="10">
        <f t="shared" si="900"/>
        <v>2012</v>
      </c>
      <c r="AN6431">
        <f t="shared" si="901"/>
        <v>1</v>
      </c>
      <c r="AO6431">
        <f t="shared" si="907"/>
        <v>0</v>
      </c>
      <c r="AP6431">
        <f t="shared" si="902"/>
        <v>0</v>
      </c>
      <c r="AQ6431">
        <f t="shared" si="903"/>
        <v>0</v>
      </c>
      <c r="AR6431">
        <f t="shared" si="904"/>
        <v>1</v>
      </c>
      <c r="AS6431">
        <f t="shared" si="905"/>
        <v>0</v>
      </c>
      <c r="AT6431">
        <f t="shared" si="906"/>
        <v>0</v>
      </c>
      <c r="AU6431">
        <f t="shared" si="906"/>
        <v>0</v>
      </c>
      <c r="AV6431" t="str">
        <f t="shared" si="908"/>
        <v>2020-11-23T18:02:15</v>
      </c>
    </row>
    <row r="6432" spans="1:48" x14ac:dyDescent="0.25">
      <c r="A6432" s="5">
        <v>6503</v>
      </c>
      <c r="B6432" s="5" t="s">
        <v>14521</v>
      </c>
      <c r="C6432" s="5" t="s">
        <v>3984</v>
      </c>
      <c r="D6432" s="6" t="s">
        <v>14522</v>
      </c>
      <c r="E6432">
        <v>4</v>
      </c>
      <c r="F6432" s="7">
        <v>0.59266737739999997</v>
      </c>
      <c r="G6432" s="7">
        <v>0</v>
      </c>
      <c r="H6432" t="s">
        <v>10965</v>
      </c>
      <c r="I6432">
        <v>0</v>
      </c>
      <c r="J6432">
        <v>0</v>
      </c>
      <c r="K6432">
        <v>120000</v>
      </c>
      <c r="L6432" t="s">
        <v>52</v>
      </c>
      <c r="M6432" s="8" t="s">
        <v>86</v>
      </c>
      <c r="N6432" s="8">
        <v>0.57142857142857095</v>
      </c>
      <c r="O6432">
        <v>0.42857142857142799</v>
      </c>
      <c r="P6432" s="9">
        <v>0</v>
      </c>
      <c r="Q6432">
        <v>5000</v>
      </c>
      <c r="R6432" s="8"/>
      <c r="S6432" s="8" t="s">
        <v>329</v>
      </c>
      <c r="T6432">
        <v>102284</v>
      </c>
      <c r="U6432">
        <v>1580</v>
      </c>
      <c r="V6432">
        <v>102284</v>
      </c>
      <c r="W6432">
        <v>100704</v>
      </c>
      <c r="X6432">
        <v>0</v>
      </c>
      <c r="Y6432">
        <v>0</v>
      </c>
      <c r="Z6432">
        <v>33121</v>
      </c>
      <c r="AA6432">
        <v>235315</v>
      </c>
      <c r="AB6432">
        <v>128962</v>
      </c>
      <c r="AC6432">
        <v>12</v>
      </c>
      <c r="AD6432">
        <v>106353</v>
      </c>
      <c r="AE6432">
        <v>2017</v>
      </c>
      <c r="AF6432" t="s">
        <v>126</v>
      </c>
      <c r="AG6432">
        <v>93700</v>
      </c>
      <c r="AH6432" t="s">
        <v>55</v>
      </c>
      <c r="AI6432" t="s">
        <v>56</v>
      </c>
      <c r="AJ6432">
        <v>1</v>
      </c>
      <c r="AK6432">
        <v>16200</v>
      </c>
      <c r="AL6432" s="8" t="s">
        <v>14523</v>
      </c>
      <c r="AM6432" s="10">
        <f t="shared" si="900"/>
        <v>2020</v>
      </c>
      <c r="AN6432">
        <f t="shared" si="901"/>
        <v>1</v>
      </c>
      <c r="AO6432">
        <f t="shared" si="907"/>
        <v>0</v>
      </c>
      <c r="AP6432">
        <f t="shared" si="902"/>
        <v>0</v>
      </c>
      <c r="AQ6432">
        <f t="shared" si="903"/>
        <v>0</v>
      </c>
      <c r="AR6432">
        <f t="shared" si="904"/>
        <v>1</v>
      </c>
      <c r="AS6432">
        <f t="shared" si="905"/>
        <v>0</v>
      </c>
      <c r="AT6432">
        <f t="shared" si="906"/>
        <v>0</v>
      </c>
      <c r="AU6432">
        <f t="shared" si="906"/>
        <v>1</v>
      </c>
      <c r="AV6432" t="str">
        <f t="shared" si="908"/>
        <v>2020-11-23T18:05:05</v>
      </c>
    </row>
    <row r="6433" spans="1:48" x14ac:dyDescent="0.25">
      <c r="A6433" s="5">
        <v>6504</v>
      </c>
      <c r="B6433" s="5" t="s">
        <v>902</v>
      </c>
      <c r="C6433" s="5" t="s">
        <v>903</v>
      </c>
      <c r="D6433" s="6" t="s">
        <v>904</v>
      </c>
      <c r="E6433">
        <v>3</v>
      </c>
      <c r="F6433" s="7">
        <v>0.27247529999999998</v>
      </c>
      <c r="G6433" s="7">
        <v>0</v>
      </c>
      <c r="H6433" t="s">
        <v>905</v>
      </c>
      <c r="I6433">
        <v>0</v>
      </c>
      <c r="J6433">
        <v>0</v>
      </c>
      <c r="K6433">
        <v>20000</v>
      </c>
      <c r="L6433" t="s">
        <v>52</v>
      </c>
      <c r="M6433" s="8" t="s">
        <v>53</v>
      </c>
      <c r="N6433" s="8">
        <v>0.83928571428571397</v>
      </c>
      <c r="O6433">
        <v>0.160714285714285</v>
      </c>
      <c r="P6433" s="9">
        <v>0</v>
      </c>
      <c r="Q6433">
        <v>20000</v>
      </c>
      <c r="R6433" s="8"/>
      <c r="S6433" s="8"/>
      <c r="AA6433">
        <v>1643606</v>
      </c>
      <c r="AB6433">
        <v>0</v>
      </c>
      <c r="AC6433">
        <v>12</v>
      </c>
      <c r="AD6433">
        <v>0</v>
      </c>
      <c r="AE6433">
        <v>2014</v>
      </c>
      <c r="AF6433" t="s">
        <v>68</v>
      </c>
      <c r="AG6433">
        <v>15000</v>
      </c>
      <c r="AH6433" t="s">
        <v>55</v>
      </c>
      <c r="AI6433" t="s">
        <v>55</v>
      </c>
      <c r="AJ6433">
        <v>1</v>
      </c>
      <c r="AK6433">
        <v>11880</v>
      </c>
      <c r="AL6433" s="8" t="s">
        <v>14524</v>
      </c>
      <c r="AM6433" s="10">
        <f t="shared" si="900"/>
        <v>2015</v>
      </c>
      <c r="AN6433">
        <f t="shared" si="901"/>
        <v>1</v>
      </c>
      <c r="AO6433">
        <f t="shared" si="907"/>
        <v>0</v>
      </c>
      <c r="AP6433">
        <f t="shared" si="902"/>
        <v>0</v>
      </c>
      <c r="AQ6433">
        <f t="shared" si="903"/>
        <v>1</v>
      </c>
      <c r="AR6433">
        <f t="shared" si="904"/>
        <v>0</v>
      </c>
      <c r="AS6433">
        <f t="shared" si="905"/>
        <v>0</v>
      </c>
      <c r="AT6433">
        <f t="shared" si="906"/>
        <v>0</v>
      </c>
      <c r="AU6433">
        <f t="shared" si="906"/>
        <v>0</v>
      </c>
      <c r="AV6433" t="str">
        <f t="shared" si="908"/>
        <v>2020-11-23T18:11:23</v>
      </c>
    </row>
    <row r="6434" spans="1:48" x14ac:dyDescent="0.25">
      <c r="A6434" s="5">
        <v>6505</v>
      </c>
      <c r="B6434" s="5" t="s">
        <v>4733</v>
      </c>
      <c r="C6434" s="5" t="s">
        <v>4734</v>
      </c>
      <c r="D6434" s="6" t="s">
        <v>4735</v>
      </c>
      <c r="E6434">
        <v>31</v>
      </c>
      <c r="F6434" s="7">
        <v>0.25594696119999999</v>
      </c>
      <c r="G6434" s="7">
        <v>0</v>
      </c>
      <c r="H6434" t="s">
        <v>1807</v>
      </c>
      <c r="I6434">
        <v>0</v>
      </c>
      <c r="J6434">
        <v>0</v>
      </c>
      <c r="K6434">
        <v>150000</v>
      </c>
      <c r="L6434" t="s">
        <v>62</v>
      </c>
      <c r="M6434" s="8" t="s">
        <v>63</v>
      </c>
      <c r="N6434" s="8">
        <v>1</v>
      </c>
      <c r="O6434">
        <v>0</v>
      </c>
      <c r="P6434" s="9">
        <v>0</v>
      </c>
      <c r="R6434" s="8"/>
      <c r="S6434" s="8"/>
      <c r="AJ6434">
        <v>1</v>
      </c>
      <c r="AL6434" s="8"/>
      <c r="AM6434" s="10">
        <f t="shared" si="900"/>
        <v>2006</v>
      </c>
      <c r="AN6434">
        <f t="shared" si="901"/>
        <v>0</v>
      </c>
      <c r="AO6434">
        <f t="shared" si="907"/>
        <v>0</v>
      </c>
      <c r="AP6434">
        <f t="shared" si="902"/>
        <v>1</v>
      </c>
      <c r="AQ6434">
        <f t="shared" si="903"/>
        <v>0</v>
      </c>
      <c r="AR6434">
        <f t="shared" si="904"/>
        <v>0</v>
      </c>
      <c r="AS6434">
        <f t="shared" si="905"/>
        <v>0</v>
      </c>
      <c r="AT6434">
        <f t="shared" si="906"/>
        <v>0</v>
      </c>
      <c r="AU6434">
        <f t="shared" si="906"/>
        <v>0</v>
      </c>
      <c r="AV6434">
        <f t="shared" si="908"/>
        <v>0</v>
      </c>
    </row>
    <row r="6435" spans="1:48" x14ac:dyDescent="0.25">
      <c r="A6435" s="5">
        <v>6506</v>
      </c>
      <c r="B6435" s="5" t="s">
        <v>11328</v>
      </c>
      <c r="C6435" s="5" t="s">
        <v>2363</v>
      </c>
      <c r="D6435" s="6" t="s">
        <v>11329</v>
      </c>
      <c r="E6435">
        <v>0</v>
      </c>
      <c r="F6435" s="7">
        <v>0.50353866319999996</v>
      </c>
      <c r="G6435" s="7">
        <v>0</v>
      </c>
      <c r="H6435" t="s">
        <v>11330</v>
      </c>
      <c r="I6435">
        <v>14</v>
      </c>
      <c r="J6435">
        <v>1220.8</v>
      </c>
      <c r="K6435">
        <v>25000</v>
      </c>
      <c r="L6435" t="s">
        <v>52</v>
      </c>
      <c r="M6435" s="8" t="s">
        <v>86</v>
      </c>
      <c r="N6435" s="8">
        <v>0.64285714285714202</v>
      </c>
      <c r="O6435">
        <v>0.35714285714285698</v>
      </c>
      <c r="P6435" s="9">
        <v>0</v>
      </c>
      <c r="Q6435">
        <v>20000</v>
      </c>
      <c r="R6435" s="8"/>
      <c r="S6435" s="8"/>
      <c r="AA6435">
        <v>1115033</v>
      </c>
      <c r="AB6435">
        <v>0</v>
      </c>
      <c r="AC6435">
        <v>12</v>
      </c>
      <c r="AD6435">
        <v>0</v>
      </c>
      <c r="AE6435">
        <v>2005</v>
      </c>
      <c r="AF6435" t="s">
        <v>121</v>
      </c>
      <c r="AG6435">
        <v>40000</v>
      </c>
      <c r="AH6435" t="s">
        <v>55</v>
      </c>
      <c r="AI6435" t="s">
        <v>56</v>
      </c>
      <c r="AJ6435">
        <v>1</v>
      </c>
      <c r="AK6435">
        <v>7040</v>
      </c>
      <c r="AL6435" s="8" t="s">
        <v>14525</v>
      </c>
      <c r="AM6435" s="10">
        <f t="shared" si="900"/>
        <v>2017</v>
      </c>
      <c r="AN6435">
        <f t="shared" si="901"/>
        <v>1</v>
      </c>
      <c r="AO6435">
        <f t="shared" si="907"/>
        <v>0</v>
      </c>
      <c r="AP6435">
        <f t="shared" si="902"/>
        <v>0</v>
      </c>
      <c r="AQ6435">
        <f t="shared" si="903"/>
        <v>0</v>
      </c>
      <c r="AR6435">
        <f t="shared" si="904"/>
        <v>1</v>
      </c>
      <c r="AS6435">
        <f t="shared" si="905"/>
        <v>0</v>
      </c>
      <c r="AT6435">
        <f t="shared" si="906"/>
        <v>0</v>
      </c>
      <c r="AU6435">
        <f t="shared" si="906"/>
        <v>1</v>
      </c>
      <c r="AV6435" t="str">
        <f t="shared" si="908"/>
        <v>2020-11-23T18:11:58</v>
      </c>
    </row>
    <row r="6436" spans="1:48" x14ac:dyDescent="0.25">
      <c r="A6436" s="5">
        <v>6507</v>
      </c>
      <c r="B6436" s="5" t="s">
        <v>6681</v>
      </c>
      <c r="C6436" s="5" t="s">
        <v>6682</v>
      </c>
      <c r="D6436" s="6" t="s">
        <v>6683</v>
      </c>
      <c r="E6436">
        <v>0</v>
      </c>
      <c r="F6436" s="7">
        <v>0.42836131579999998</v>
      </c>
      <c r="G6436" s="7">
        <v>0</v>
      </c>
      <c r="H6436" t="s">
        <v>6684</v>
      </c>
      <c r="I6436">
        <v>0</v>
      </c>
      <c r="J6436">
        <v>0</v>
      </c>
      <c r="K6436">
        <v>49999</v>
      </c>
      <c r="L6436" t="s">
        <v>52</v>
      </c>
      <c r="M6436" s="8" t="s">
        <v>53</v>
      </c>
      <c r="N6436" s="8">
        <v>0.76785714285714202</v>
      </c>
      <c r="O6436">
        <v>0.23214285714285701</v>
      </c>
      <c r="P6436" s="9">
        <v>0</v>
      </c>
      <c r="Q6436">
        <v>49999</v>
      </c>
      <c r="R6436" s="8"/>
      <c r="S6436" s="8"/>
      <c r="AA6436">
        <v>36260825</v>
      </c>
      <c r="AB6436">
        <v>0</v>
      </c>
      <c r="AC6436">
        <v>12</v>
      </c>
      <c r="AD6436">
        <v>0</v>
      </c>
      <c r="AE6436">
        <v>2014</v>
      </c>
      <c r="AF6436" t="s">
        <v>68</v>
      </c>
      <c r="AG6436">
        <v>2700000</v>
      </c>
      <c r="AH6436" t="s">
        <v>56</v>
      </c>
      <c r="AI6436" t="s">
        <v>55</v>
      </c>
      <c r="AJ6436">
        <v>1</v>
      </c>
      <c r="AK6436">
        <v>12900</v>
      </c>
      <c r="AL6436" s="8" t="s">
        <v>14526</v>
      </c>
      <c r="AM6436" s="10">
        <f t="shared" si="900"/>
        <v>2018</v>
      </c>
      <c r="AN6436">
        <f t="shared" si="901"/>
        <v>1</v>
      </c>
      <c r="AO6436">
        <f t="shared" si="907"/>
        <v>0</v>
      </c>
      <c r="AP6436">
        <f t="shared" si="902"/>
        <v>0</v>
      </c>
      <c r="AQ6436">
        <f t="shared" si="903"/>
        <v>1</v>
      </c>
      <c r="AR6436">
        <f t="shared" si="904"/>
        <v>0</v>
      </c>
      <c r="AS6436">
        <f t="shared" si="905"/>
        <v>0</v>
      </c>
      <c r="AT6436">
        <f t="shared" si="906"/>
        <v>1</v>
      </c>
      <c r="AU6436">
        <f t="shared" si="906"/>
        <v>0</v>
      </c>
      <c r="AV6436" t="str">
        <f t="shared" si="908"/>
        <v>2020-11-23T18:12:23</v>
      </c>
    </row>
    <row r="6437" spans="1:48" x14ac:dyDescent="0.25">
      <c r="A6437" s="5">
        <v>6508</v>
      </c>
      <c r="B6437" s="5" t="s">
        <v>5520</v>
      </c>
      <c r="C6437" s="5" t="s">
        <v>5521</v>
      </c>
      <c r="D6437" s="6" t="s">
        <v>5522</v>
      </c>
      <c r="E6437">
        <v>0</v>
      </c>
      <c r="F6437" s="7">
        <v>0.14028163199999999</v>
      </c>
      <c r="G6437" s="7">
        <v>0</v>
      </c>
      <c r="H6437" t="s">
        <v>4256</v>
      </c>
      <c r="I6437">
        <v>0</v>
      </c>
      <c r="J6437">
        <v>0</v>
      </c>
      <c r="K6437">
        <v>35000</v>
      </c>
      <c r="L6437" t="s">
        <v>52</v>
      </c>
      <c r="M6437" s="8" t="s">
        <v>53</v>
      </c>
      <c r="N6437" s="8">
        <v>0.83928571428571397</v>
      </c>
      <c r="O6437">
        <v>0.160714285714285</v>
      </c>
      <c r="P6437" s="9">
        <v>0</v>
      </c>
      <c r="Q6437">
        <v>25000</v>
      </c>
      <c r="R6437" s="8"/>
      <c r="S6437" s="8" t="s">
        <v>217</v>
      </c>
      <c r="T6437">
        <v>806574</v>
      </c>
      <c r="U6437">
        <v>124900</v>
      </c>
      <c r="V6437">
        <v>812472</v>
      </c>
      <c r="W6437">
        <v>687571</v>
      </c>
      <c r="X6437">
        <v>0</v>
      </c>
      <c r="Y6437">
        <v>565047</v>
      </c>
      <c r="Z6437">
        <v>180628</v>
      </c>
      <c r="AA6437">
        <v>1123</v>
      </c>
      <c r="AB6437">
        <v>-124111</v>
      </c>
      <c r="AC6437">
        <v>12</v>
      </c>
      <c r="AD6437">
        <v>125234</v>
      </c>
      <c r="AE6437">
        <v>2011</v>
      </c>
      <c r="AF6437" t="s">
        <v>68</v>
      </c>
      <c r="AG6437">
        <v>150000</v>
      </c>
      <c r="AH6437" t="s">
        <v>55</v>
      </c>
      <c r="AI6437" t="s">
        <v>55</v>
      </c>
      <c r="AJ6437">
        <v>1</v>
      </c>
      <c r="AK6437">
        <v>720</v>
      </c>
      <c r="AL6437" s="8" t="s">
        <v>14527</v>
      </c>
      <c r="AM6437" s="10">
        <f t="shared" si="900"/>
        <v>2017</v>
      </c>
      <c r="AN6437">
        <f t="shared" si="901"/>
        <v>1</v>
      </c>
      <c r="AO6437">
        <f t="shared" si="907"/>
        <v>0</v>
      </c>
      <c r="AP6437">
        <f t="shared" si="902"/>
        <v>0</v>
      </c>
      <c r="AQ6437">
        <f t="shared" si="903"/>
        <v>1</v>
      </c>
      <c r="AR6437">
        <f t="shared" si="904"/>
        <v>0</v>
      </c>
      <c r="AS6437">
        <f t="shared" si="905"/>
        <v>0</v>
      </c>
      <c r="AT6437">
        <f t="shared" si="906"/>
        <v>0</v>
      </c>
      <c r="AU6437">
        <f t="shared" si="906"/>
        <v>0</v>
      </c>
      <c r="AV6437" t="str">
        <f t="shared" si="908"/>
        <v>2020-11-23T18:15:17</v>
      </c>
    </row>
    <row r="6438" spans="1:48" x14ac:dyDescent="0.25">
      <c r="A6438" s="5">
        <v>6509</v>
      </c>
      <c r="B6438" s="5" t="s">
        <v>14528</v>
      </c>
      <c r="C6438" s="5" t="s">
        <v>14529</v>
      </c>
      <c r="D6438" s="6" t="s">
        <v>14530</v>
      </c>
      <c r="E6438">
        <v>87</v>
      </c>
      <c r="F6438" s="7">
        <v>0.6047446367</v>
      </c>
      <c r="G6438" s="7">
        <v>0</v>
      </c>
      <c r="H6438" t="s">
        <v>14531</v>
      </c>
      <c r="I6438">
        <v>0</v>
      </c>
      <c r="J6438">
        <v>0</v>
      </c>
      <c r="K6438">
        <v>50000</v>
      </c>
      <c r="L6438" t="s">
        <v>52</v>
      </c>
      <c r="M6438" s="8" t="s">
        <v>53</v>
      </c>
      <c r="N6438" s="8">
        <v>0.73214285714285698</v>
      </c>
      <c r="O6438">
        <v>0.26785714285714202</v>
      </c>
      <c r="P6438" s="9">
        <v>0</v>
      </c>
      <c r="Q6438">
        <v>10000</v>
      </c>
      <c r="R6438" s="8"/>
      <c r="S6438" s="8"/>
      <c r="AA6438">
        <v>4732145</v>
      </c>
      <c r="AB6438">
        <v>0</v>
      </c>
      <c r="AC6438">
        <v>12</v>
      </c>
      <c r="AD6438">
        <v>0</v>
      </c>
      <c r="AE6438">
        <v>2004</v>
      </c>
      <c r="AF6438" t="s">
        <v>121</v>
      </c>
      <c r="AG6438">
        <v>10000</v>
      </c>
      <c r="AH6438" t="s">
        <v>55</v>
      </c>
      <c r="AI6438" t="s">
        <v>55</v>
      </c>
      <c r="AJ6438">
        <v>1</v>
      </c>
      <c r="AK6438">
        <v>7260</v>
      </c>
      <c r="AL6438" s="8" t="s">
        <v>14532</v>
      </c>
      <c r="AM6438" s="10">
        <f t="shared" si="900"/>
        <v>2016</v>
      </c>
      <c r="AN6438">
        <f t="shared" si="901"/>
        <v>1</v>
      </c>
      <c r="AO6438">
        <f t="shared" si="907"/>
        <v>0</v>
      </c>
      <c r="AP6438">
        <f t="shared" si="902"/>
        <v>0</v>
      </c>
      <c r="AQ6438">
        <f t="shared" si="903"/>
        <v>1</v>
      </c>
      <c r="AR6438">
        <f t="shared" si="904"/>
        <v>0</v>
      </c>
      <c r="AS6438">
        <f t="shared" si="905"/>
        <v>0</v>
      </c>
      <c r="AT6438">
        <f t="shared" si="906"/>
        <v>0</v>
      </c>
      <c r="AU6438">
        <f t="shared" si="906"/>
        <v>0</v>
      </c>
      <c r="AV6438" t="str">
        <f t="shared" si="908"/>
        <v>2020-11-23T18:17:35</v>
      </c>
    </row>
    <row r="6439" spans="1:48" x14ac:dyDescent="0.25">
      <c r="A6439" s="5">
        <v>6510</v>
      </c>
      <c r="B6439" s="5" t="s">
        <v>2932</v>
      </c>
      <c r="C6439" s="5" t="s">
        <v>2933</v>
      </c>
      <c r="D6439" s="6" t="s">
        <v>2934</v>
      </c>
      <c r="E6439">
        <v>53</v>
      </c>
      <c r="F6439" s="7">
        <v>0.35837836969999998</v>
      </c>
      <c r="G6439" s="7">
        <v>0</v>
      </c>
      <c r="H6439" t="s">
        <v>2935</v>
      </c>
      <c r="I6439">
        <v>51</v>
      </c>
      <c r="J6439">
        <v>1985132.91</v>
      </c>
      <c r="K6439">
        <v>2500000</v>
      </c>
      <c r="L6439" t="s">
        <v>52</v>
      </c>
      <c r="M6439" s="8" t="s">
        <v>86</v>
      </c>
      <c r="N6439" s="8">
        <v>0.66071428571428503</v>
      </c>
      <c r="O6439">
        <v>0.33928571428571402</v>
      </c>
      <c r="P6439" s="9">
        <v>0.37771896134319799</v>
      </c>
      <c r="Q6439">
        <v>2500000</v>
      </c>
      <c r="R6439" s="8"/>
      <c r="S6439" s="8" t="s">
        <v>10969</v>
      </c>
      <c r="T6439">
        <v>49337937</v>
      </c>
      <c r="U6439">
        <v>34037207</v>
      </c>
      <c r="V6439">
        <v>61144332</v>
      </c>
      <c r="W6439">
        <v>21291910</v>
      </c>
      <c r="X6439">
        <v>6410440</v>
      </c>
      <c r="Y6439">
        <v>13597742</v>
      </c>
      <c r="Z6439">
        <v>14092250</v>
      </c>
      <c r="AA6439">
        <v>64015383</v>
      </c>
      <c r="AB6439">
        <v>26375821</v>
      </c>
      <c r="AC6439">
        <v>7</v>
      </c>
      <c r="AD6439">
        <v>37639562</v>
      </c>
      <c r="AE6439">
        <v>1991</v>
      </c>
      <c r="AF6439" t="s">
        <v>54</v>
      </c>
      <c r="AG6439">
        <v>500000</v>
      </c>
      <c r="AH6439" t="s">
        <v>56</v>
      </c>
      <c r="AI6439" t="s">
        <v>55</v>
      </c>
      <c r="AJ6439">
        <v>0.99702776680000005</v>
      </c>
      <c r="AK6439">
        <v>1344862</v>
      </c>
      <c r="AL6439" s="8" t="s">
        <v>14533</v>
      </c>
      <c r="AM6439" s="10">
        <f t="shared" si="900"/>
        <v>2006</v>
      </c>
      <c r="AN6439">
        <f t="shared" si="901"/>
        <v>1</v>
      </c>
      <c r="AO6439">
        <f t="shared" si="907"/>
        <v>0</v>
      </c>
      <c r="AP6439">
        <f t="shared" si="902"/>
        <v>0</v>
      </c>
      <c r="AQ6439">
        <f t="shared" si="903"/>
        <v>0</v>
      </c>
      <c r="AR6439">
        <f t="shared" si="904"/>
        <v>1</v>
      </c>
      <c r="AS6439">
        <f t="shared" si="905"/>
        <v>0</v>
      </c>
      <c r="AT6439">
        <f t="shared" si="906"/>
        <v>1</v>
      </c>
      <c r="AU6439">
        <f t="shared" si="906"/>
        <v>0</v>
      </c>
      <c r="AV6439" t="str">
        <f t="shared" si="908"/>
        <v>2020-11-23T18:22:44</v>
      </c>
    </row>
    <row r="6440" spans="1:48" x14ac:dyDescent="0.25">
      <c r="A6440" s="5">
        <v>6511</v>
      </c>
      <c r="B6440" s="5" t="s">
        <v>10830</v>
      </c>
      <c r="C6440" s="5" t="s">
        <v>10831</v>
      </c>
      <c r="D6440" s="6" t="s">
        <v>10832</v>
      </c>
      <c r="E6440">
        <v>4</v>
      </c>
      <c r="F6440" s="7">
        <v>0.53673868309999995</v>
      </c>
      <c r="G6440" s="7">
        <v>0</v>
      </c>
      <c r="H6440" t="s">
        <v>5936</v>
      </c>
      <c r="I6440">
        <v>28</v>
      </c>
      <c r="J6440">
        <v>6804</v>
      </c>
      <c r="K6440">
        <v>1500000</v>
      </c>
      <c r="L6440" t="s">
        <v>52</v>
      </c>
      <c r="M6440" s="8" t="s">
        <v>53</v>
      </c>
      <c r="N6440" s="8">
        <v>0.85714285714285698</v>
      </c>
      <c r="O6440">
        <v>0.14285714285714199</v>
      </c>
      <c r="P6440" s="9">
        <v>0</v>
      </c>
      <c r="Q6440">
        <v>1500000</v>
      </c>
      <c r="R6440" s="8"/>
      <c r="S6440" s="8" t="s">
        <v>329</v>
      </c>
      <c r="T6440">
        <v>20070708</v>
      </c>
      <c r="U6440">
        <v>18164050</v>
      </c>
      <c r="V6440">
        <v>20290799</v>
      </c>
      <c r="W6440">
        <v>1893943</v>
      </c>
      <c r="X6440">
        <v>131606</v>
      </c>
      <c r="Y6440">
        <v>11105849</v>
      </c>
      <c r="Z6440">
        <v>5718842</v>
      </c>
      <c r="AA6440">
        <v>133280394</v>
      </c>
      <c r="AB6440">
        <v>20430980</v>
      </c>
      <c r="AC6440">
        <v>12</v>
      </c>
      <c r="AD6440">
        <v>112849414</v>
      </c>
      <c r="AE6440">
        <v>2010</v>
      </c>
      <c r="AF6440" t="s">
        <v>68</v>
      </c>
      <c r="AG6440">
        <v>833345</v>
      </c>
      <c r="AH6440" t="s">
        <v>55</v>
      </c>
      <c r="AI6440" t="s">
        <v>55</v>
      </c>
      <c r="AJ6440">
        <v>0.99900524700000004</v>
      </c>
      <c r="AK6440">
        <v>5760000</v>
      </c>
      <c r="AL6440" s="8" t="s">
        <v>14534</v>
      </c>
      <c r="AM6440" s="10">
        <f t="shared" si="900"/>
        <v>2013</v>
      </c>
      <c r="AN6440">
        <f t="shared" si="901"/>
        <v>1</v>
      </c>
      <c r="AO6440">
        <f t="shared" si="907"/>
        <v>0</v>
      </c>
      <c r="AP6440">
        <f t="shared" si="902"/>
        <v>0</v>
      </c>
      <c r="AQ6440">
        <f t="shared" si="903"/>
        <v>1</v>
      </c>
      <c r="AR6440">
        <f t="shared" si="904"/>
        <v>0</v>
      </c>
      <c r="AS6440">
        <f t="shared" si="905"/>
        <v>0</v>
      </c>
      <c r="AT6440">
        <f t="shared" si="906"/>
        <v>0</v>
      </c>
      <c r="AU6440">
        <f t="shared" si="906"/>
        <v>0</v>
      </c>
      <c r="AV6440" t="str">
        <f t="shared" si="908"/>
        <v>2020-11-23T18:23:25</v>
      </c>
    </row>
    <row r="6441" spans="1:48" x14ac:dyDescent="0.25">
      <c r="A6441" s="5">
        <v>6512</v>
      </c>
      <c r="B6441" s="5" t="s">
        <v>9660</v>
      </c>
      <c r="C6441" s="5" t="s">
        <v>9661</v>
      </c>
      <c r="D6441" s="6" t="s">
        <v>9662</v>
      </c>
      <c r="E6441">
        <v>9</v>
      </c>
      <c r="F6441" s="7">
        <v>0.59319991549999995</v>
      </c>
      <c r="G6441" s="7">
        <v>0</v>
      </c>
      <c r="H6441" t="s">
        <v>1309</v>
      </c>
      <c r="I6441">
        <v>0</v>
      </c>
      <c r="J6441">
        <v>0</v>
      </c>
      <c r="K6441">
        <v>40000</v>
      </c>
      <c r="L6441" t="s">
        <v>52</v>
      </c>
      <c r="M6441" s="8" t="s">
        <v>53</v>
      </c>
      <c r="N6441" s="8">
        <v>0.69642857142857095</v>
      </c>
      <c r="O6441">
        <v>0.30357142857142799</v>
      </c>
      <c r="P6441" s="9">
        <v>0</v>
      </c>
      <c r="Q6441">
        <v>25000</v>
      </c>
      <c r="R6441" s="8"/>
      <c r="S6441" s="8"/>
      <c r="AA6441">
        <v>1331604</v>
      </c>
      <c r="AB6441">
        <v>0</v>
      </c>
      <c r="AC6441">
        <v>12</v>
      </c>
      <c r="AD6441">
        <v>0</v>
      </c>
      <c r="AE6441">
        <v>2014</v>
      </c>
      <c r="AF6441" t="s">
        <v>68</v>
      </c>
      <c r="AG6441">
        <v>30000</v>
      </c>
      <c r="AH6441" t="s">
        <v>55</v>
      </c>
      <c r="AI6441" t="s">
        <v>55</v>
      </c>
      <c r="AJ6441">
        <v>1</v>
      </c>
      <c r="AK6441">
        <v>7040</v>
      </c>
      <c r="AL6441" s="8" t="s">
        <v>14535</v>
      </c>
      <c r="AM6441" s="10">
        <f t="shared" si="900"/>
        <v>2018</v>
      </c>
      <c r="AN6441">
        <f t="shared" si="901"/>
        <v>1</v>
      </c>
      <c r="AO6441">
        <f t="shared" si="907"/>
        <v>0</v>
      </c>
      <c r="AP6441">
        <f t="shared" si="902"/>
        <v>0</v>
      </c>
      <c r="AQ6441">
        <f t="shared" si="903"/>
        <v>1</v>
      </c>
      <c r="AR6441">
        <f t="shared" si="904"/>
        <v>0</v>
      </c>
      <c r="AS6441">
        <f t="shared" si="905"/>
        <v>0</v>
      </c>
      <c r="AT6441">
        <f t="shared" si="906"/>
        <v>0</v>
      </c>
      <c r="AU6441">
        <f t="shared" si="906"/>
        <v>0</v>
      </c>
      <c r="AV6441" t="str">
        <f t="shared" si="908"/>
        <v>2020-11-23T18:23:59</v>
      </c>
    </row>
    <row r="6442" spans="1:48" x14ac:dyDescent="0.25">
      <c r="A6442" s="5">
        <v>6513</v>
      </c>
      <c r="B6442" s="5" t="s">
        <v>4733</v>
      </c>
      <c r="C6442" s="5" t="s">
        <v>4734</v>
      </c>
      <c r="D6442" s="6" t="s">
        <v>4735</v>
      </c>
      <c r="E6442">
        <v>31</v>
      </c>
      <c r="F6442" s="7">
        <v>0.25594696119999999</v>
      </c>
      <c r="G6442" s="7">
        <v>0</v>
      </c>
      <c r="H6442" t="s">
        <v>1807</v>
      </c>
      <c r="I6442">
        <v>0</v>
      </c>
      <c r="J6442">
        <v>0</v>
      </c>
      <c r="K6442">
        <v>150000</v>
      </c>
      <c r="L6442" t="s">
        <v>52</v>
      </c>
      <c r="M6442" s="8" t="s">
        <v>53</v>
      </c>
      <c r="N6442" s="8">
        <v>0.78571428571428503</v>
      </c>
      <c r="O6442">
        <v>0.214285714285714</v>
      </c>
      <c r="P6442" s="9">
        <v>0</v>
      </c>
      <c r="Q6442">
        <v>150000</v>
      </c>
      <c r="R6442" s="8"/>
      <c r="S6442" s="8" t="s">
        <v>329</v>
      </c>
      <c r="T6442">
        <v>6972281</v>
      </c>
      <c r="U6442">
        <v>2845160</v>
      </c>
      <c r="V6442">
        <v>8478754</v>
      </c>
      <c r="W6442">
        <v>5632594</v>
      </c>
      <c r="X6442">
        <v>0</v>
      </c>
      <c r="Y6442">
        <v>1973994</v>
      </c>
      <c r="Z6442">
        <v>4058307</v>
      </c>
      <c r="AA6442">
        <v>28431753</v>
      </c>
      <c r="AB6442">
        <v>0</v>
      </c>
      <c r="AC6442">
        <v>12</v>
      </c>
      <c r="AD6442">
        <v>0</v>
      </c>
      <c r="AE6442">
        <v>2000</v>
      </c>
      <c r="AF6442" t="s">
        <v>54</v>
      </c>
      <c r="AG6442">
        <v>500000</v>
      </c>
      <c r="AH6442" t="s">
        <v>55</v>
      </c>
      <c r="AI6442" t="s">
        <v>55</v>
      </c>
      <c r="AJ6442">
        <v>1</v>
      </c>
      <c r="AK6442">
        <v>587400</v>
      </c>
      <c r="AL6442" s="8" t="s">
        <v>14536</v>
      </c>
      <c r="AM6442" s="10">
        <f t="shared" si="900"/>
        <v>2006</v>
      </c>
      <c r="AN6442">
        <f t="shared" si="901"/>
        <v>1</v>
      </c>
      <c r="AO6442">
        <f t="shared" si="907"/>
        <v>0</v>
      </c>
      <c r="AP6442">
        <f t="shared" si="902"/>
        <v>0</v>
      </c>
      <c r="AQ6442">
        <f t="shared" si="903"/>
        <v>1</v>
      </c>
      <c r="AR6442">
        <f t="shared" si="904"/>
        <v>0</v>
      </c>
      <c r="AS6442">
        <f t="shared" si="905"/>
        <v>0</v>
      </c>
      <c r="AT6442">
        <f t="shared" si="906"/>
        <v>0</v>
      </c>
      <c r="AU6442">
        <f t="shared" si="906"/>
        <v>0</v>
      </c>
      <c r="AV6442" t="str">
        <f t="shared" si="908"/>
        <v>2020-11-23T18:31:37</v>
      </c>
    </row>
    <row r="6443" spans="1:48" x14ac:dyDescent="0.25">
      <c r="A6443" s="5">
        <v>6514</v>
      </c>
      <c r="B6443" s="5" t="s">
        <v>6531</v>
      </c>
      <c r="C6443" s="5" t="s">
        <v>6532</v>
      </c>
      <c r="D6443" s="6" t="s">
        <v>6533</v>
      </c>
      <c r="E6443">
        <v>22</v>
      </c>
      <c r="F6443" s="7">
        <v>0.53370896970000004</v>
      </c>
      <c r="G6443" s="7">
        <v>0</v>
      </c>
      <c r="H6443" t="s">
        <v>5547</v>
      </c>
      <c r="I6443">
        <v>0</v>
      </c>
      <c r="J6443">
        <v>0</v>
      </c>
      <c r="K6443">
        <v>150000</v>
      </c>
      <c r="L6443" t="s">
        <v>52</v>
      </c>
      <c r="M6443" s="8" t="s">
        <v>53</v>
      </c>
      <c r="N6443" s="8">
        <v>0.82142857142857095</v>
      </c>
      <c r="O6443">
        <v>0.17857142857142799</v>
      </c>
      <c r="P6443" s="9">
        <v>-0.98360753781685595</v>
      </c>
      <c r="Q6443">
        <v>150000</v>
      </c>
      <c r="R6443" s="8"/>
      <c r="S6443" s="8" t="s">
        <v>329</v>
      </c>
      <c r="T6443">
        <v>8955304</v>
      </c>
      <c r="U6443">
        <v>7216229</v>
      </c>
      <c r="V6443">
        <v>10463823</v>
      </c>
      <c r="W6443">
        <v>3247594</v>
      </c>
      <c r="X6443">
        <v>4319460</v>
      </c>
      <c r="Y6443">
        <v>1751204</v>
      </c>
      <c r="Z6443">
        <v>2868195</v>
      </c>
      <c r="AA6443">
        <v>11364350</v>
      </c>
      <c r="AB6443">
        <v>6355141</v>
      </c>
      <c r="AC6443">
        <v>12</v>
      </c>
      <c r="AD6443">
        <v>5009209</v>
      </c>
      <c r="AE6443">
        <v>2008</v>
      </c>
      <c r="AF6443" t="s">
        <v>121</v>
      </c>
      <c r="AG6443">
        <v>1000000</v>
      </c>
      <c r="AH6443" t="s">
        <v>55</v>
      </c>
      <c r="AI6443" t="s">
        <v>55</v>
      </c>
      <c r="AJ6443">
        <v>0.49143013330000002</v>
      </c>
      <c r="AK6443">
        <v>38700</v>
      </c>
      <c r="AL6443" s="8" t="s">
        <v>14537</v>
      </c>
      <c r="AM6443" s="10">
        <f t="shared" si="900"/>
        <v>2015</v>
      </c>
      <c r="AN6443">
        <f t="shared" si="901"/>
        <v>1</v>
      </c>
      <c r="AO6443">
        <f t="shared" si="907"/>
        <v>0</v>
      </c>
      <c r="AP6443">
        <f t="shared" si="902"/>
        <v>0</v>
      </c>
      <c r="AQ6443">
        <f t="shared" si="903"/>
        <v>1</v>
      </c>
      <c r="AR6443">
        <f t="shared" si="904"/>
        <v>0</v>
      </c>
      <c r="AS6443">
        <f t="shared" si="905"/>
        <v>0</v>
      </c>
      <c r="AT6443">
        <f t="shared" si="906"/>
        <v>0</v>
      </c>
      <c r="AU6443">
        <f t="shared" si="906"/>
        <v>0</v>
      </c>
      <c r="AV6443" t="str">
        <f t="shared" si="908"/>
        <v>2020-11-23T18:32:38</v>
      </c>
    </row>
    <row r="6444" spans="1:48" x14ac:dyDescent="0.25">
      <c r="A6444" s="5">
        <v>6515</v>
      </c>
      <c r="B6444" s="5" t="s">
        <v>504</v>
      </c>
      <c r="C6444" s="5" t="s">
        <v>505</v>
      </c>
      <c r="D6444" s="6" t="s">
        <v>506</v>
      </c>
      <c r="E6444">
        <v>3</v>
      </c>
      <c r="F6444" s="7">
        <v>0.46216241029999999</v>
      </c>
      <c r="G6444" s="7">
        <v>0</v>
      </c>
      <c r="H6444" t="s">
        <v>507</v>
      </c>
      <c r="I6444">
        <v>9</v>
      </c>
      <c r="J6444">
        <v>2100</v>
      </c>
      <c r="K6444">
        <v>30000</v>
      </c>
      <c r="L6444" t="s">
        <v>52</v>
      </c>
      <c r="M6444" s="8" t="s">
        <v>53</v>
      </c>
      <c r="N6444" s="8">
        <v>0.85714285714285698</v>
      </c>
      <c r="O6444">
        <v>0.14285714285714199</v>
      </c>
      <c r="P6444" s="9">
        <v>0</v>
      </c>
      <c r="Q6444">
        <v>30000</v>
      </c>
      <c r="R6444" s="8"/>
      <c r="S6444" s="8" t="s">
        <v>217</v>
      </c>
      <c r="T6444">
        <v>970920</v>
      </c>
      <c r="U6444">
        <v>95033</v>
      </c>
      <c r="V6444">
        <v>970920</v>
      </c>
      <c r="W6444">
        <v>875886</v>
      </c>
      <c r="X6444">
        <v>0</v>
      </c>
      <c r="Y6444">
        <v>0</v>
      </c>
      <c r="Z6444">
        <v>192134</v>
      </c>
      <c r="AA6444">
        <v>1672570</v>
      </c>
      <c r="AB6444">
        <v>872685</v>
      </c>
      <c r="AC6444">
        <v>12</v>
      </c>
      <c r="AD6444">
        <v>799885</v>
      </c>
      <c r="AE6444">
        <v>2015</v>
      </c>
      <c r="AF6444" t="s">
        <v>126</v>
      </c>
      <c r="AG6444">
        <v>150000</v>
      </c>
      <c r="AH6444" t="s">
        <v>55</v>
      </c>
      <c r="AI6444" t="s">
        <v>55</v>
      </c>
      <c r="AJ6444">
        <v>1</v>
      </c>
      <c r="AK6444">
        <v>81000</v>
      </c>
      <c r="AL6444" s="8" t="s">
        <v>14538</v>
      </c>
      <c r="AM6444" s="10">
        <f t="shared" si="900"/>
        <v>2019</v>
      </c>
      <c r="AN6444">
        <f t="shared" si="901"/>
        <v>1</v>
      </c>
      <c r="AO6444">
        <f t="shared" si="907"/>
        <v>0</v>
      </c>
      <c r="AP6444">
        <f t="shared" si="902"/>
        <v>0</v>
      </c>
      <c r="AQ6444">
        <f t="shared" si="903"/>
        <v>1</v>
      </c>
      <c r="AR6444">
        <f t="shared" si="904"/>
        <v>0</v>
      </c>
      <c r="AS6444">
        <f t="shared" si="905"/>
        <v>0</v>
      </c>
      <c r="AT6444">
        <f t="shared" si="906"/>
        <v>0</v>
      </c>
      <c r="AU6444">
        <f t="shared" si="906"/>
        <v>0</v>
      </c>
      <c r="AV6444" t="str">
        <f t="shared" si="908"/>
        <v>2020-11-23T18:33:10</v>
      </c>
    </row>
    <row r="6445" spans="1:48" x14ac:dyDescent="0.25">
      <c r="A6445" s="5">
        <v>6516</v>
      </c>
      <c r="B6445" s="5" t="s">
        <v>4613</v>
      </c>
      <c r="C6445" s="5" t="s">
        <v>4614</v>
      </c>
      <c r="D6445" s="6" t="s">
        <v>4615</v>
      </c>
      <c r="E6445">
        <v>6</v>
      </c>
      <c r="F6445" s="7">
        <v>0.4707618308</v>
      </c>
      <c r="G6445" s="7">
        <v>0</v>
      </c>
      <c r="H6445" t="s">
        <v>4616</v>
      </c>
      <c r="I6445">
        <v>26</v>
      </c>
      <c r="J6445">
        <v>37782.74</v>
      </c>
      <c r="K6445">
        <v>70000</v>
      </c>
      <c r="L6445" t="s">
        <v>62</v>
      </c>
      <c r="M6445" s="8" t="s">
        <v>63</v>
      </c>
      <c r="N6445" s="8">
        <v>1</v>
      </c>
      <c r="O6445">
        <v>0</v>
      </c>
      <c r="P6445" s="9">
        <v>0</v>
      </c>
      <c r="R6445" s="8"/>
      <c r="S6445" s="8"/>
      <c r="AJ6445">
        <v>1</v>
      </c>
      <c r="AL6445" s="8"/>
      <c r="AM6445" s="10">
        <f t="shared" si="900"/>
        <v>2015</v>
      </c>
      <c r="AN6445">
        <f t="shared" si="901"/>
        <v>0</v>
      </c>
      <c r="AO6445">
        <f t="shared" si="907"/>
        <v>0</v>
      </c>
      <c r="AP6445">
        <f t="shared" si="902"/>
        <v>1</v>
      </c>
      <c r="AQ6445">
        <f t="shared" si="903"/>
        <v>0</v>
      </c>
      <c r="AR6445">
        <f t="shared" si="904"/>
        <v>0</v>
      </c>
      <c r="AS6445">
        <f t="shared" si="905"/>
        <v>0</v>
      </c>
      <c r="AT6445">
        <f t="shared" si="906"/>
        <v>0</v>
      </c>
      <c r="AU6445">
        <f t="shared" si="906"/>
        <v>0</v>
      </c>
      <c r="AV6445">
        <f t="shared" si="908"/>
        <v>0</v>
      </c>
    </row>
    <row r="6446" spans="1:48" x14ac:dyDescent="0.25">
      <c r="A6446" s="5">
        <v>6517</v>
      </c>
      <c r="B6446" s="5" t="s">
        <v>4613</v>
      </c>
      <c r="C6446" s="5" t="s">
        <v>4614</v>
      </c>
      <c r="D6446" s="6" t="s">
        <v>4615</v>
      </c>
      <c r="E6446">
        <v>6</v>
      </c>
      <c r="F6446" s="7">
        <v>0.4707618308</v>
      </c>
      <c r="G6446" s="7">
        <v>0</v>
      </c>
      <c r="H6446" t="s">
        <v>4616</v>
      </c>
      <c r="I6446">
        <v>26</v>
      </c>
      <c r="J6446">
        <v>37782.74</v>
      </c>
      <c r="K6446">
        <v>50000</v>
      </c>
      <c r="L6446" t="s">
        <v>52</v>
      </c>
      <c r="M6446" s="8" t="s">
        <v>86</v>
      </c>
      <c r="N6446" s="8">
        <v>0.64285714285714202</v>
      </c>
      <c r="O6446">
        <v>0.35714285714285698</v>
      </c>
      <c r="P6446" s="9">
        <v>0</v>
      </c>
      <c r="Q6446">
        <v>50000</v>
      </c>
      <c r="R6446" s="8"/>
      <c r="S6446" s="8"/>
      <c r="AA6446">
        <v>2194352</v>
      </c>
      <c r="AB6446">
        <v>0</v>
      </c>
      <c r="AC6446">
        <v>6</v>
      </c>
      <c r="AD6446">
        <v>0</v>
      </c>
      <c r="AE6446">
        <v>2012</v>
      </c>
      <c r="AF6446" t="s">
        <v>68</v>
      </c>
      <c r="AG6446">
        <v>20000</v>
      </c>
      <c r="AH6446" t="s">
        <v>55</v>
      </c>
      <c r="AI6446" t="s">
        <v>56</v>
      </c>
      <c r="AJ6446">
        <v>1</v>
      </c>
      <c r="AK6446">
        <v>81400</v>
      </c>
      <c r="AL6446" s="8" t="s">
        <v>14539</v>
      </c>
      <c r="AM6446" s="10">
        <f t="shared" si="900"/>
        <v>2015</v>
      </c>
      <c r="AN6446">
        <f t="shared" si="901"/>
        <v>1</v>
      </c>
      <c r="AO6446">
        <f t="shared" si="907"/>
        <v>0</v>
      </c>
      <c r="AP6446">
        <f t="shared" si="902"/>
        <v>0</v>
      </c>
      <c r="AQ6446">
        <f t="shared" si="903"/>
        <v>0</v>
      </c>
      <c r="AR6446">
        <f t="shared" si="904"/>
        <v>1</v>
      </c>
      <c r="AS6446">
        <f t="shared" si="905"/>
        <v>0</v>
      </c>
      <c r="AT6446">
        <f t="shared" si="906"/>
        <v>0</v>
      </c>
      <c r="AU6446">
        <f t="shared" si="906"/>
        <v>1</v>
      </c>
      <c r="AV6446" t="str">
        <f t="shared" si="908"/>
        <v>2020-11-23T18:56:49</v>
      </c>
    </row>
    <row r="6447" spans="1:48" x14ac:dyDescent="0.25">
      <c r="A6447" s="5">
        <v>6518</v>
      </c>
      <c r="B6447" s="5" t="s">
        <v>830</v>
      </c>
      <c r="C6447" s="5" t="s">
        <v>831</v>
      </c>
      <c r="D6447" s="6" t="s">
        <v>832</v>
      </c>
      <c r="E6447">
        <v>5</v>
      </c>
      <c r="F6447" s="7">
        <v>0.41231628570000001</v>
      </c>
      <c r="G6447" s="7">
        <v>0</v>
      </c>
      <c r="H6447" t="s">
        <v>833</v>
      </c>
      <c r="I6447">
        <v>0</v>
      </c>
      <c r="J6447">
        <v>20797</v>
      </c>
      <c r="K6447">
        <v>200000</v>
      </c>
      <c r="L6447" t="s">
        <v>52</v>
      </c>
      <c r="M6447" s="8" t="s">
        <v>53</v>
      </c>
      <c r="N6447" s="8">
        <v>0.69642857142857095</v>
      </c>
      <c r="O6447">
        <v>0.30357142857142799</v>
      </c>
      <c r="P6447" s="9">
        <v>0</v>
      </c>
      <c r="Q6447">
        <v>110000</v>
      </c>
      <c r="R6447" s="8"/>
      <c r="S6447" s="8" t="s">
        <v>10969</v>
      </c>
      <c r="T6447">
        <v>8865359</v>
      </c>
      <c r="U6447">
        <v>4093950</v>
      </c>
      <c r="V6447">
        <v>9468196</v>
      </c>
      <c r="W6447">
        <v>646143</v>
      </c>
      <c r="X6447">
        <v>225559</v>
      </c>
      <c r="Y6447">
        <v>11662572</v>
      </c>
      <c r="Z6447">
        <v>4099019</v>
      </c>
      <c r="AA6447">
        <v>4515753</v>
      </c>
      <c r="AB6447">
        <v>-2846171</v>
      </c>
      <c r="AC6447">
        <v>7</v>
      </c>
      <c r="AD6447">
        <v>7361924</v>
      </c>
      <c r="AE6447">
        <v>2018</v>
      </c>
      <c r="AF6447" t="s">
        <v>126</v>
      </c>
      <c r="AG6447">
        <v>200000</v>
      </c>
      <c r="AH6447" t="s">
        <v>55</v>
      </c>
      <c r="AI6447" t="s">
        <v>55</v>
      </c>
      <c r="AJ6447">
        <v>1</v>
      </c>
      <c r="AK6447">
        <v>2640</v>
      </c>
      <c r="AL6447" s="8" t="s">
        <v>14540</v>
      </c>
      <c r="AM6447" s="10">
        <f t="shared" si="900"/>
        <v>2018</v>
      </c>
      <c r="AN6447">
        <f t="shared" si="901"/>
        <v>1</v>
      </c>
      <c r="AO6447">
        <f t="shared" si="907"/>
        <v>0</v>
      </c>
      <c r="AP6447">
        <f t="shared" si="902"/>
        <v>0</v>
      </c>
      <c r="AQ6447">
        <f t="shared" si="903"/>
        <v>1</v>
      </c>
      <c r="AR6447">
        <f t="shared" si="904"/>
        <v>0</v>
      </c>
      <c r="AS6447">
        <f t="shared" si="905"/>
        <v>0</v>
      </c>
      <c r="AT6447">
        <f t="shared" si="906"/>
        <v>0</v>
      </c>
      <c r="AU6447">
        <f t="shared" si="906"/>
        <v>0</v>
      </c>
      <c r="AV6447" t="str">
        <f t="shared" si="908"/>
        <v>2020-11-23T19:05:30</v>
      </c>
    </row>
    <row r="6448" spans="1:48" x14ac:dyDescent="0.25">
      <c r="A6448" s="5">
        <v>6519</v>
      </c>
      <c r="B6448" s="5" t="s">
        <v>14541</v>
      </c>
      <c r="C6448" s="5" t="s">
        <v>14542</v>
      </c>
      <c r="D6448" s="6" t="s">
        <v>14543</v>
      </c>
      <c r="E6448">
        <v>3</v>
      </c>
      <c r="F6448" s="7">
        <v>0.37593471220000002</v>
      </c>
      <c r="G6448" s="7">
        <v>0</v>
      </c>
      <c r="H6448" t="s">
        <v>14544</v>
      </c>
      <c r="I6448">
        <v>0</v>
      </c>
      <c r="J6448">
        <v>0</v>
      </c>
      <c r="K6448">
        <v>100000</v>
      </c>
      <c r="L6448" t="s">
        <v>52</v>
      </c>
      <c r="M6448" s="8" t="s">
        <v>63</v>
      </c>
      <c r="N6448" s="8">
        <v>0.96428571428571397</v>
      </c>
      <c r="O6448">
        <v>3.5714285714285698E-2</v>
      </c>
      <c r="P6448" s="9">
        <v>0</v>
      </c>
      <c r="Q6448">
        <v>100000</v>
      </c>
      <c r="R6448" s="8"/>
      <c r="S6448" s="8" t="s">
        <v>329</v>
      </c>
      <c r="T6448">
        <v>3022172</v>
      </c>
      <c r="U6448">
        <v>1005334</v>
      </c>
      <c r="V6448">
        <v>3390418</v>
      </c>
      <c r="W6448">
        <v>2385084</v>
      </c>
      <c r="X6448">
        <v>0</v>
      </c>
      <c r="Y6448">
        <v>191233</v>
      </c>
      <c r="Z6448">
        <v>1389518</v>
      </c>
      <c r="AA6448">
        <v>9323958</v>
      </c>
      <c r="AB6448">
        <v>2060504</v>
      </c>
      <c r="AC6448">
        <v>12</v>
      </c>
      <c r="AD6448">
        <v>7263454</v>
      </c>
      <c r="AE6448">
        <v>2000</v>
      </c>
      <c r="AF6448" t="s">
        <v>54</v>
      </c>
      <c r="AG6448">
        <v>40000</v>
      </c>
      <c r="AH6448" t="s">
        <v>55</v>
      </c>
      <c r="AI6448" t="s">
        <v>55</v>
      </c>
      <c r="AJ6448">
        <v>1</v>
      </c>
      <c r="AK6448">
        <v>337500</v>
      </c>
      <c r="AL6448" s="8" t="s">
        <v>14545</v>
      </c>
      <c r="AM6448" s="10">
        <f t="shared" si="900"/>
        <v>2015</v>
      </c>
      <c r="AN6448">
        <f t="shared" si="901"/>
        <v>1</v>
      </c>
      <c r="AO6448">
        <f t="shared" si="907"/>
        <v>0</v>
      </c>
      <c r="AP6448">
        <f t="shared" si="902"/>
        <v>1</v>
      </c>
      <c r="AQ6448">
        <f t="shared" si="903"/>
        <v>0</v>
      </c>
      <c r="AR6448">
        <f t="shared" si="904"/>
        <v>0</v>
      </c>
      <c r="AS6448">
        <f t="shared" si="905"/>
        <v>0</v>
      </c>
      <c r="AT6448">
        <f t="shared" si="906"/>
        <v>0</v>
      </c>
      <c r="AU6448">
        <f t="shared" si="906"/>
        <v>0</v>
      </c>
      <c r="AV6448" t="str">
        <f t="shared" si="908"/>
        <v>2020-11-23T19:08:54</v>
      </c>
    </row>
    <row r="6449" spans="1:48" x14ac:dyDescent="0.25">
      <c r="A6449" s="5">
        <v>6520</v>
      </c>
      <c r="B6449" s="5" t="s">
        <v>991</v>
      </c>
      <c r="C6449" s="5" t="s">
        <v>992</v>
      </c>
      <c r="D6449" s="6" t="s">
        <v>993</v>
      </c>
      <c r="E6449">
        <v>25</v>
      </c>
      <c r="F6449" s="7">
        <v>0.37167603339999999</v>
      </c>
      <c r="G6449" s="7">
        <v>0</v>
      </c>
      <c r="H6449" t="s">
        <v>994</v>
      </c>
      <c r="I6449">
        <v>63</v>
      </c>
      <c r="J6449">
        <v>176480</v>
      </c>
      <c r="K6449">
        <v>400000</v>
      </c>
      <c r="L6449" t="s">
        <v>52</v>
      </c>
      <c r="M6449" s="8" t="s">
        <v>53</v>
      </c>
      <c r="N6449" s="8">
        <v>0.75</v>
      </c>
      <c r="O6449">
        <v>0.25</v>
      </c>
      <c r="P6449" s="9">
        <v>-0.86602540378443904</v>
      </c>
      <c r="Q6449">
        <v>300000</v>
      </c>
      <c r="R6449" s="8"/>
      <c r="S6449" s="8" t="s">
        <v>329</v>
      </c>
      <c r="T6449">
        <v>1930887</v>
      </c>
      <c r="U6449">
        <v>1155866</v>
      </c>
      <c r="V6449">
        <v>1937372</v>
      </c>
      <c r="W6449">
        <v>244364</v>
      </c>
      <c r="X6449">
        <v>0</v>
      </c>
      <c r="Y6449">
        <v>923452</v>
      </c>
      <c r="Z6449">
        <v>923452</v>
      </c>
      <c r="AA6449">
        <v>12123699</v>
      </c>
      <c r="AB6449">
        <v>3323523</v>
      </c>
      <c r="AC6449">
        <v>12</v>
      </c>
      <c r="AD6449">
        <v>8800176</v>
      </c>
      <c r="AE6449">
        <v>2008</v>
      </c>
      <c r="AF6449" t="s">
        <v>121</v>
      </c>
      <c r="AG6449">
        <v>100000</v>
      </c>
      <c r="AH6449" t="s">
        <v>55</v>
      </c>
      <c r="AI6449" t="s">
        <v>55</v>
      </c>
      <c r="AJ6449">
        <v>1</v>
      </c>
      <c r="AK6449">
        <v>40800</v>
      </c>
      <c r="AL6449" s="8" t="s">
        <v>14546</v>
      </c>
      <c r="AM6449" s="10">
        <f t="shared" si="900"/>
        <v>2012</v>
      </c>
      <c r="AN6449">
        <f t="shared" si="901"/>
        <v>1</v>
      </c>
      <c r="AO6449">
        <f t="shared" si="907"/>
        <v>0</v>
      </c>
      <c r="AP6449">
        <f t="shared" si="902"/>
        <v>0</v>
      </c>
      <c r="AQ6449">
        <f t="shared" si="903"/>
        <v>1</v>
      </c>
      <c r="AR6449">
        <f t="shared" si="904"/>
        <v>0</v>
      </c>
      <c r="AS6449">
        <f t="shared" si="905"/>
        <v>0</v>
      </c>
      <c r="AT6449">
        <f t="shared" si="906"/>
        <v>0</v>
      </c>
      <c r="AU6449">
        <f t="shared" si="906"/>
        <v>0</v>
      </c>
      <c r="AV6449" t="str">
        <f t="shared" si="908"/>
        <v>2020-11-23T19:13:58</v>
      </c>
    </row>
    <row r="6450" spans="1:48" x14ac:dyDescent="0.25">
      <c r="A6450" s="5">
        <v>6521</v>
      </c>
      <c r="B6450" s="5" t="s">
        <v>4993</v>
      </c>
      <c r="C6450" s="5" t="s">
        <v>4994</v>
      </c>
      <c r="D6450" s="6" t="s">
        <v>4995</v>
      </c>
      <c r="E6450">
        <v>4</v>
      </c>
      <c r="F6450" s="7">
        <v>0</v>
      </c>
      <c r="G6450" s="7"/>
      <c r="H6450" t="s">
        <v>4996</v>
      </c>
      <c r="I6450">
        <v>0</v>
      </c>
      <c r="J6450">
        <v>0</v>
      </c>
      <c r="K6450">
        <v>2000000</v>
      </c>
      <c r="L6450" t="s">
        <v>52</v>
      </c>
      <c r="M6450" s="8" t="s">
        <v>53</v>
      </c>
      <c r="N6450" s="8">
        <v>0.71428571428571397</v>
      </c>
      <c r="O6450">
        <v>0.28571428571428498</v>
      </c>
      <c r="P6450" s="9">
        <v>0.121081779594761</v>
      </c>
      <c r="Q6450">
        <v>2000000</v>
      </c>
      <c r="R6450" s="8"/>
      <c r="S6450" s="8" t="s">
        <v>97</v>
      </c>
      <c r="T6450">
        <v>797071130</v>
      </c>
      <c r="U6450">
        <v>476069297</v>
      </c>
      <c r="V6450">
        <v>1346295935</v>
      </c>
      <c r="W6450">
        <v>539356891</v>
      </c>
      <c r="X6450">
        <v>27581755</v>
      </c>
      <c r="Y6450">
        <v>197411840</v>
      </c>
      <c r="Z6450">
        <v>426986478</v>
      </c>
      <c r="AA6450">
        <v>2218816229</v>
      </c>
      <c r="AB6450">
        <v>837610879</v>
      </c>
      <c r="AC6450">
        <v>9</v>
      </c>
      <c r="AD6450">
        <v>1381205350</v>
      </c>
      <c r="AE6450">
        <v>2010</v>
      </c>
      <c r="AF6450" t="s">
        <v>68</v>
      </c>
      <c r="AG6450">
        <v>9000</v>
      </c>
      <c r="AH6450" t="s">
        <v>56</v>
      </c>
      <c r="AI6450" t="s">
        <v>55</v>
      </c>
      <c r="AJ6450">
        <v>0</v>
      </c>
      <c r="AK6450">
        <v>0</v>
      </c>
      <c r="AL6450" s="8" t="s">
        <v>14547</v>
      </c>
      <c r="AM6450" s="10">
        <f t="shared" si="900"/>
        <v>2017</v>
      </c>
      <c r="AN6450">
        <f t="shared" si="901"/>
        <v>1</v>
      </c>
      <c r="AO6450">
        <f t="shared" si="907"/>
        <v>0</v>
      </c>
      <c r="AP6450">
        <f t="shared" si="902"/>
        <v>0</v>
      </c>
      <c r="AQ6450">
        <f t="shared" si="903"/>
        <v>1</v>
      </c>
      <c r="AR6450">
        <f t="shared" si="904"/>
        <v>0</v>
      </c>
      <c r="AS6450">
        <f t="shared" si="905"/>
        <v>0</v>
      </c>
      <c r="AT6450">
        <f t="shared" si="906"/>
        <v>1</v>
      </c>
      <c r="AU6450">
        <f t="shared" si="906"/>
        <v>0</v>
      </c>
      <c r="AV6450" t="str">
        <f t="shared" si="908"/>
        <v>2020-11-23T19:18:27</v>
      </c>
    </row>
    <row r="6451" spans="1:48" x14ac:dyDescent="0.25">
      <c r="A6451" s="5">
        <v>6522</v>
      </c>
      <c r="B6451" s="5" t="s">
        <v>10131</v>
      </c>
      <c r="C6451" s="5" t="s">
        <v>10132</v>
      </c>
      <c r="D6451" s="6" t="s">
        <v>10133</v>
      </c>
      <c r="E6451">
        <v>0</v>
      </c>
      <c r="F6451" s="7">
        <v>0.5121195341</v>
      </c>
      <c r="G6451" s="7">
        <v>0</v>
      </c>
      <c r="H6451" t="s">
        <v>10134</v>
      </c>
      <c r="I6451">
        <v>220</v>
      </c>
      <c r="J6451">
        <v>129146</v>
      </c>
      <c r="K6451">
        <v>300000</v>
      </c>
      <c r="L6451" t="s">
        <v>52</v>
      </c>
      <c r="M6451" s="8" t="s">
        <v>63</v>
      </c>
      <c r="N6451" s="8">
        <v>0.91071428571428503</v>
      </c>
      <c r="O6451">
        <v>8.9285714285714204E-2</v>
      </c>
      <c r="P6451" s="9">
        <v>0</v>
      </c>
      <c r="Q6451">
        <v>300000</v>
      </c>
      <c r="R6451" s="8"/>
      <c r="S6451" s="8" t="s">
        <v>329</v>
      </c>
      <c r="T6451">
        <v>96719000</v>
      </c>
      <c r="U6451">
        <v>70604000</v>
      </c>
      <c r="V6451">
        <v>121270000</v>
      </c>
      <c r="W6451">
        <v>16046000</v>
      </c>
      <c r="X6451">
        <v>33886000</v>
      </c>
      <c r="Y6451">
        <v>1537000</v>
      </c>
      <c r="Z6451">
        <v>23453000</v>
      </c>
      <c r="AA6451">
        <v>279279000</v>
      </c>
      <c r="AB6451">
        <v>60302000</v>
      </c>
      <c r="AC6451">
        <v>12</v>
      </c>
      <c r="AD6451">
        <v>218977000</v>
      </c>
      <c r="AE6451">
        <v>1998</v>
      </c>
      <c r="AF6451" t="s">
        <v>54</v>
      </c>
      <c r="AG6451">
        <v>27086664</v>
      </c>
      <c r="AH6451" t="s">
        <v>55</v>
      </c>
      <c r="AI6451" t="s">
        <v>55</v>
      </c>
      <c r="AJ6451">
        <v>1</v>
      </c>
      <c r="AK6451">
        <v>3826140</v>
      </c>
      <c r="AL6451" s="8" t="s">
        <v>14548</v>
      </c>
      <c r="AM6451" s="10">
        <f t="shared" si="900"/>
        <v>2020</v>
      </c>
      <c r="AN6451">
        <f t="shared" si="901"/>
        <v>1</v>
      </c>
      <c r="AO6451">
        <f t="shared" si="907"/>
        <v>0</v>
      </c>
      <c r="AP6451">
        <f t="shared" si="902"/>
        <v>1</v>
      </c>
      <c r="AQ6451">
        <f t="shared" si="903"/>
        <v>0</v>
      </c>
      <c r="AR6451">
        <f t="shared" si="904"/>
        <v>0</v>
      </c>
      <c r="AS6451">
        <f t="shared" si="905"/>
        <v>0</v>
      </c>
      <c r="AT6451">
        <f t="shared" si="906"/>
        <v>0</v>
      </c>
      <c r="AU6451">
        <f t="shared" si="906"/>
        <v>0</v>
      </c>
      <c r="AV6451" t="str">
        <f t="shared" si="908"/>
        <v>2020-11-23T19:18:50</v>
      </c>
    </row>
    <row r="6452" spans="1:48" x14ac:dyDescent="0.25">
      <c r="A6452" s="5">
        <v>6523</v>
      </c>
      <c r="B6452" s="5" t="s">
        <v>11126</v>
      </c>
      <c r="C6452" s="5" t="s">
        <v>11127</v>
      </c>
      <c r="D6452" s="6" t="s">
        <v>11128</v>
      </c>
      <c r="E6452">
        <v>0</v>
      </c>
      <c r="F6452" s="7">
        <v>2.79896296E-2</v>
      </c>
      <c r="G6452" s="7">
        <v>0</v>
      </c>
      <c r="H6452" t="s">
        <v>11129</v>
      </c>
      <c r="I6452">
        <v>0</v>
      </c>
      <c r="J6452">
        <v>0</v>
      </c>
      <c r="K6452">
        <v>10000</v>
      </c>
      <c r="L6452" t="s">
        <v>52</v>
      </c>
      <c r="M6452" s="8" t="s">
        <v>86</v>
      </c>
      <c r="N6452" s="8">
        <v>0.64285714285714202</v>
      </c>
      <c r="O6452">
        <v>0.35714285714285698</v>
      </c>
      <c r="P6452" s="9">
        <v>0</v>
      </c>
      <c r="Q6452">
        <v>10000</v>
      </c>
      <c r="R6452" s="8"/>
      <c r="S6452" s="8" t="s">
        <v>217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857464</v>
      </c>
      <c r="AB6452">
        <v>846494</v>
      </c>
      <c r="AC6452">
        <v>12</v>
      </c>
      <c r="AD6452">
        <v>10970</v>
      </c>
      <c r="AE6452">
        <v>2015</v>
      </c>
      <c r="AF6452" t="s">
        <v>126</v>
      </c>
      <c r="AG6452">
        <v>80000</v>
      </c>
      <c r="AH6452" t="s">
        <v>55</v>
      </c>
      <c r="AI6452" t="s">
        <v>55</v>
      </c>
      <c r="AJ6452">
        <v>1</v>
      </c>
      <c r="AK6452">
        <v>8800</v>
      </c>
      <c r="AL6452" s="8" t="s">
        <v>14549</v>
      </c>
      <c r="AM6452" s="10">
        <f t="shared" si="900"/>
        <v>2020</v>
      </c>
      <c r="AN6452">
        <f t="shared" si="901"/>
        <v>1</v>
      </c>
      <c r="AO6452">
        <f t="shared" si="907"/>
        <v>0</v>
      </c>
      <c r="AP6452">
        <f t="shared" si="902"/>
        <v>0</v>
      </c>
      <c r="AQ6452">
        <f t="shared" si="903"/>
        <v>0</v>
      </c>
      <c r="AR6452">
        <f t="shared" si="904"/>
        <v>1</v>
      </c>
      <c r="AS6452">
        <f t="shared" si="905"/>
        <v>0</v>
      </c>
      <c r="AT6452">
        <f t="shared" si="906"/>
        <v>0</v>
      </c>
      <c r="AU6452">
        <f t="shared" si="906"/>
        <v>0</v>
      </c>
      <c r="AV6452" t="str">
        <f t="shared" si="908"/>
        <v>2020-11-23T20:33:12</v>
      </c>
    </row>
    <row r="6453" spans="1:48" x14ac:dyDescent="0.25">
      <c r="A6453" s="5">
        <v>6524</v>
      </c>
      <c r="B6453" s="5" t="s">
        <v>13770</v>
      </c>
      <c r="C6453" s="5" t="s">
        <v>13771</v>
      </c>
      <c r="D6453" s="6" t="s">
        <v>13772</v>
      </c>
      <c r="E6453">
        <v>19</v>
      </c>
      <c r="F6453" s="7">
        <v>0.69120384619999997</v>
      </c>
      <c r="G6453" s="7">
        <v>0</v>
      </c>
      <c r="H6453" t="s">
        <v>13773</v>
      </c>
      <c r="I6453">
        <v>54</v>
      </c>
      <c r="J6453">
        <v>5200</v>
      </c>
      <c r="K6453">
        <v>50000</v>
      </c>
      <c r="L6453" t="s">
        <v>52</v>
      </c>
      <c r="M6453" s="8" t="s">
        <v>53</v>
      </c>
      <c r="N6453" s="8">
        <v>0.76785714285714202</v>
      </c>
      <c r="O6453">
        <v>0.23214285714285701</v>
      </c>
      <c r="P6453" s="9">
        <v>0.86602540378443804</v>
      </c>
      <c r="Q6453">
        <v>30000</v>
      </c>
      <c r="R6453" s="8"/>
      <c r="S6453" s="8"/>
      <c r="AA6453">
        <v>1939187</v>
      </c>
      <c r="AB6453">
        <v>0</v>
      </c>
      <c r="AC6453">
        <v>9</v>
      </c>
      <c r="AD6453">
        <v>0</v>
      </c>
      <c r="AE6453">
        <v>2006</v>
      </c>
      <c r="AF6453" t="s">
        <v>121</v>
      </c>
      <c r="AG6453">
        <v>30000</v>
      </c>
      <c r="AH6453" t="s">
        <v>55</v>
      </c>
      <c r="AI6453" t="s">
        <v>55</v>
      </c>
      <c r="AJ6453">
        <v>1</v>
      </c>
      <c r="AK6453">
        <v>86000</v>
      </c>
      <c r="AL6453" s="8" t="s">
        <v>14550</v>
      </c>
      <c r="AM6453" s="10">
        <f t="shared" si="900"/>
        <v>2018</v>
      </c>
      <c r="AN6453">
        <f t="shared" si="901"/>
        <v>1</v>
      </c>
      <c r="AO6453">
        <f t="shared" si="907"/>
        <v>0</v>
      </c>
      <c r="AP6453">
        <f t="shared" si="902"/>
        <v>0</v>
      </c>
      <c r="AQ6453">
        <f t="shared" si="903"/>
        <v>1</v>
      </c>
      <c r="AR6453">
        <f t="shared" si="904"/>
        <v>0</v>
      </c>
      <c r="AS6453">
        <f t="shared" si="905"/>
        <v>0</v>
      </c>
      <c r="AT6453">
        <f t="shared" si="906"/>
        <v>0</v>
      </c>
      <c r="AU6453">
        <f t="shared" si="906"/>
        <v>0</v>
      </c>
      <c r="AV6453" t="str">
        <f t="shared" si="908"/>
        <v>2020-11-23T20:34:47</v>
      </c>
    </row>
    <row r="6454" spans="1:48" x14ac:dyDescent="0.25">
      <c r="A6454" s="5">
        <v>6525</v>
      </c>
      <c r="B6454" s="5" t="s">
        <v>2170</v>
      </c>
      <c r="C6454" s="5" t="s">
        <v>2171</v>
      </c>
      <c r="D6454" s="6" t="s">
        <v>2172</v>
      </c>
      <c r="E6454">
        <v>6</v>
      </c>
      <c r="F6454" s="7">
        <v>0.48828071099999998</v>
      </c>
      <c r="G6454" s="7">
        <v>0</v>
      </c>
      <c r="H6454" t="s">
        <v>2173</v>
      </c>
      <c r="I6454">
        <v>42</v>
      </c>
      <c r="J6454">
        <v>33764</v>
      </c>
      <c r="K6454">
        <v>160000</v>
      </c>
      <c r="L6454" t="s">
        <v>52</v>
      </c>
      <c r="M6454" s="8" t="s">
        <v>63</v>
      </c>
      <c r="N6454" s="8">
        <v>0.92857142857142805</v>
      </c>
      <c r="O6454">
        <v>7.1428571428571397E-2</v>
      </c>
      <c r="P6454" s="9">
        <v>0</v>
      </c>
      <c r="Q6454">
        <v>160000</v>
      </c>
      <c r="R6454" s="8"/>
      <c r="S6454" s="8" t="s">
        <v>329</v>
      </c>
      <c r="T6454">
        <v>4895367</v>
      </c>
      <c r="U6454">
        <v>4895367</v>
      </c>
      <c r="V6454">
        <v>4895367</v>
      </c>
      <c r="W6454">
        <v>4131004</v>
      </c>
      <c r="X6454">
        <v>0</v>
      </c>
      <c r="Y6454">
        <v>3459293</v>
      </c>
      <c r="Z6454">
        <v>824836</v>
      </c>
      <c r="AA6454">
        <v>7575754</v>
      </c>
      <c r="AB6454">
        <v>604056</v>
      </c>
      <c r="AC6454">
        <v>12</v>
      </c>
      <c r="AD6454">
        <v>6971698</v>
      </c>
      <c r="AE6454">
        <v>1997</v>
      </c>
      <c r="AF6454" t="s">
        <v>54</v>
      </c>
      <c r="AG6454">
        <v>400000</v>
      </c>
      <c r="AH6454" t="s">
        <v>55</v>
      </c>
      <c r="AI6454" t="s">
        <v>55</v>
      </c>
      <c r="AJ6454">
        <v>1</v>
      </c>
      <c r="AK6454">
        <v>68400</v>
      </c>
      <c r="AL6454" s="8" t="s">
        <v>14551</v>
      </c>
      <c r="AM6454" s="10">
        <f t="shared" si="900"/>
        <v>2018</v>
      </c>
      <c r="AN6454">
        <f t="shared" si="901"/>
        <v>1</v>
      </c>
      <c r="AO6454">
        <f t="shared" si="907"/>
        <v>0</v>
      </c>
      <c r="AP6454">
        <f t="shared" si="902"/>
        <v>1</v>
      </c>
      <c r="AQ6454">
        <f t="shared" si="903"/>
        <v>0</v>
      </c>
      <c r="AR6454">
        <f t="shared" si="904"/>
        <v>0</v>
      </c>
      <c r="AS6454">
        <f t="shared" si="905"/>
        <v>0</v>
      </c>
      <c r="AT6454">
        <f t="shared" si="906"/>
        <v>0</v>
      </c>
      <c r="AU6454">
        <f t="shared" si="906"/>
        <v>0</v>
      </c>
      <c r="AV6454" t="str">
        <f t="shared" si="908"/>
        <v>2020-11-23T20:48:42</v>
      </c>
    </row>
    <row r="6455" spans="1:48" x14ac:dyDescent="0.25">
      <c r="A6455" s="5">
        <v>6526</v>
      </c>
      <c r="B6455" s="5" t="s">
        <v>6463</v>
      </c>
      <c r="C6455" s="5" t="s">
        <v>6464</v>
      </c>
      <c r="D6455" s="6" t="s">
        <v>6465</v>
      </c>
      <c r="E6455">
        <v>27</v>
      </c>
      <c r="F6455" s="7">
        <v>0.29222112099999997</v>
      </c>
      <c r="G6455" s="7">
        <v>0</v>
      </c>
      <c r="H6455" t="s">
        <v>6466</v>
      </c>
      <c r="I6455">
        <v>0</v>
      </c>
      <c r="J6455">
        <v>4133.34</v>
      </c>
      <c r="K6455">
        <v>150000</v>
      </c>
      <c r="L6455" t="s">
        <v>52</v>
      </c>
      <c r="M6455" s="8" t="s">
        <v>63</v>
      </c>
      <c r="N6455" s="8">
        <v>0.91071428571428503</v>
      </c>
      <c r="O6455">
        <v>8.9285714285714204E-2</v>
      </c>
      <c r="P6455" s="9">
        <v>-0.86602540378443904</v>
      </c>
      <c r="Q6455">
        <v>185000</v>
      </c>
      <c r="R6455" s="8"/>
      <c r="S6455" s="8" t="s">
        <v>329</v>
      </c>
      <c r="T6455">
        <v>23686339</v>
      </c>
      <c r="U6455">
        <v>4828855</v>
      </c>
      <c r="V6455">
        <v>25683558</v>
      </c>
      <c r="W6455">
        <v>18743273</v>
      </c>
      <c r="X6455">
        <v>0</v>
      </c>
      <c r="Y6455">
        <v>11272713</v>
      </c>
      <c r="Z6455">
        <v>8858065</v>
      </c>
      <c r="AA6455">
        <v>46265229</v>
      </c>
      <c r="AB6455">
        <v>22408153</v>
      </c>
      <c r="AC6455">
        <v>12</v>
      </c>
      <c r="AD6455">
        <v>23857076</v>
      </c>
      <c r="AE6455">
        <v>1979</v>
      </c>
      <c r="AF6455" t="s">
        <v>54</v>
      </c>
      <c r="AG6455">
        <v>1500000</v>
      </c>
      <c r="AH6455" t="s">
        <v>55</v>
      </c>
      <c r="AI6455" t="s">
        <v>55</v>
      </c>
      <c r="AJ6455">
        <v>1</v>
      </c>
      <c r="AK6455">
        <v>4022879</v>
      </c>
      <c r="AL6455" s="8" t="s">
        <v>14552</v>
      </c>
      <c r="AM6455" s="10">
        <f t="shared" si="900"/>
        <v>2008</v>
      </c>
      <c r="AN6455">
        <f t="shared" si="901"/>
        <v>1</v>
      </c>
      <c r="AO6455">
        <f t="shared" si="907"/>
        <v>0</v>
      </c>
      <c r="AP6455">
        <f t="shared" si="902"/>
        <v>1</v>
      </c>
      <c r="AQ6455">
        <f t="shared" si="903"/>
        <v>0</v>
      </c>
      <c r="AR6455">
        <f t="shared" si="904"/>
        <v>0</v>
      </c>
      <c r="AS6455">
        <f t="shared" si="905"/>
        <v>0</v>
      </c>
      <c r="AT6455">
        <f t="shared" si="906"/>
        <v>0</v>
      </c>
      <c r="AU6455">
        <f t="shared" si="906"/>
        <v>0</v>
      </c>
      <c r="AV6455" t="str">
        <f t="shared" si="908"/>
        <v>2020-11-23T20:41:49</v>
      </c>
    </row>
    <row r="6456" spans="1:48" x14ac:dyDescent="0.25">
      <c r="A6456" s="5">
        <v>6527</v>
      </c>
      <c r="B6456" s="5" t="s">
        <v>3006</v>
      </c>
      <c r="C6456" s="5" t="s">
        <v>3007</v>
      </c>
      <c r="D6456" s="6" t="s">
        <v>3008</v>
      </c>
      <c r="E6456">
        <v>3</v>
      </c>
      <c r="F6456" s="7">
        <v>0.52152734300000003</v>
      </c>
      <c r="G6456" s="7">
        <v>0</v>
      </c>
      <c r="H6456" t="s">
        <v>3009</v>
      </c>
      <c r="I6456">
        <v>39</v>
      </c>
      <c r="J6456">
        <v>205163.37</v>
      </c>
      <c r="K6456">
        <v>120000</v>
      </c>
      <c r="L6456" t="s">
        <v>52</v>
      </c>
      <c r="M6456" s="8" t="s">
        <v>53</v>
      </c>
      <c r="N6456" s="8">
        <v>0.85714285714285698</v>
      </c>
      <c r="O6456">
        <v>0.14285714285714199</v>
      </c>
      <c r="P6456" s="9">
        <v>0</v>
      </c>
      <c r="Q6456">
        <v>120000</v>
      </c>
      <c r="R6456" s="8"/>
      <c r="S6456" s="8" t="s">
        <v>329</v>
      </c>
      <c r="T6456">
        <v>82761826</v>
      </c>
      <c r="U6456">
        <v>28571277</v>
      </c>
      <c r="V6456">
        <v>84342494</v>
      </c>
      <c r="W6456">
        <v>55771217</v>
      </c>
      <c r="X6456">
        <v>0</v>
      </c>
      <c r="Y6456">
        <v>18042651</v>
      </c>
      <c r="Z6456">
        <v>56893444</v>
      </c>
      <c r="AA6456">
        <v>298054375</v>
      </c>
      <c r="AB6456">
        <v>91070192</v>
      </c>
      <c r="AC6456">
        <v>12</v>
      </c>
      <c r="AD6456">
        <v>206984183</v>
      </c>
      <c r="AE6456">
        <v>2018</v>
      </c>
      <c r="AF6456" t="s">
        <v>126</v>
      </c>
      <c r="AG6456">
        <v>40200000</v>
      </c>
      <c r="AH6456" t="s">
        <v>55</v>
      </c>
      <c r="AI6456" t="s">
        <v>55</v>
      </c>
      <c r="AJ6456">
        <v>1</v>
      </c>
      <c r="AK6456">
        <v>97000</v>
      </c>
      <c r="AL6456" s="8" t="s">
        <v>14553</v>
      </c>
      <c r="AM6456" s="10">
        <f t="shared" si="900"/>
        <v>2018</v>
      </c>
      <c r="AN6456">
        <f t="shared" si="901"/>
        <v>1</v>
      </c>
      <c r="AO6456">
        <f t="shared" si="907"/>
        <v>0</v>
      </c>
      <c r="AP6456">
        <f t="shared" si="902"/>
        <v>0</v>
      </c>
      <c r="AQ6456">
        <f t="shared" si="903"/>
        <v>1</v>
      </c>
      <c r="AR6456">
        <f t="shared" si="904"/>
        <v>0</v>
      </c>
      <c r="AS6456">
        <f t="shared" si="905"/>
        <v>0</v>
      </c>
      <c r="AT6456">
        <f t="shared" si="906"/>
        <v>0</v>
      </c>
      <c r="AU6456">
        <f t="shared" si="906"/>
        <v>0</v>
      </c>
      <c r="AV6456" t="str">
        <f t="shared" si="908"/>
        <v>2020-11-24T13:32:20</v>
      </c>
    </row>
    <row r="6457" spans="1:48" x14ac:dyDescent="0.25">
      <c r="A6457" s="5">
        <v>6528</v>
      </c>
      <c r="B6457" s="5" t="s">
        <v>3850</v>
      </c>
      <c r="C6457" s="5" t="s">
        <v>3851</v>
      </c>
      <c r="D6457" s="6" t="s">
        <v>3852</v>
      </c>
      <c r="E6457">
        <v>18</v>
      </c>
      <c r="F6457" s="7">
        <v>0.4211230896</v>
      </c>
      <c r="G6457" s="7">
        <v>0</v>
      </c>
      <c r="H6457" t="s">
        <v>3853</v>
      </c>
      <c r="I6457">
        <v>0</v>
      </c>
      <c r="J6457">
        <v>0</v>
      </c>
      <c r="K6457">
        <v>80000</v>
      </c>
      <c r="L6457" t="s">
        <v>52</v>
      </c>
      <c r="M6457" s="8" t="s">
        <v>53</v>
      </c>
      <c r="N6457" s="8">
        <v>0.75</v>
      </c>
      <c r="O6457">
        <v>0.25</v>
      </c>
      <c r="P6457" s="9">
        <v>-0.88569278849579403</v>
      </c>
      <c r="Q6457">
        <v>80000</v>
      </c>
      <c r="R6457" s="8"/>
      <c r="S6457" s="8" t="s">
        <v>329</v>
      </c>
      <c r="T6457">
        <v>9600991</v>
      </c>
      <c r="U6457">
        <v>7884649</v>
      </c>
      <c r="V6457">
        <v>9714814</v>
      </c>
      <c r="W6457">
        <v>678065</v>
      </c>
      <c r="X6457">
        <v>7093491</v>
      </c>
      <c r="Y6457">
        <v>8401908</v>
      </c>
      <c r="Z6457">
        <v>806589</v>
      </c>
      <c r="AA6457">
        <v>8275617</v>
      </c>
      <c r="AB6457">
        <v>3275426</v>
      </c>
      <c r="AC6457">
        <v>12</v>
      </c>
      <c r="AD6457">
        <v>5000191</v>
      </c>
      <c r="AE6457">
        <v>2010</v>
      </c>
      <c r="AF6457" t="s">
        <v>68</v>
      </c>
      <c r="AG6457">
        <v>99000</v>
      </c>
      <c r="AH6457" t="s">
        <v>55</v>
      </c>
      <c r="AI6457" t="s">
        <v>56</v>
      </c>
      <c r="AJ6457">
        <v>0.79077342419999996</v>
      </c>
      <c r="AK6457">
        <v>27200</v>
      </c>
      <c r="AL6457" s="8" t="s">
        <v>14554</v>
      </c>
      <c r="AM6457" s="10">
        <f t="shared" si="900"/>
        <v>2016</v>
      </c>
      <c r="AN6457">
        <f t="shared" si="901"/>
        <v>1</v>
      </c>
      <c r="AO6457">
        <f t="shared" si="907"/>
        <v>0</v>
      </c>
      <c r="AP6457">
        <f t="shared" si="902"/>
        <v>0</v>
      </c>
      <c r="AQ6457">
        <f t="shared" si="903"/>
        <v>1</v>
      </c>
      <c r="AR6457">
        <f t="shared" si="904"/>
        <v>0</v>
      </c>
      <c r="AS6457">
        <f t="shared" si="905"/>
        <v>0</v>
      </c>
      <c r="AT6457">
        <f t="shared" si="906"/>
        <v>0</v>
      </c>
      <c r="AU6457">
        <f t="shared" si="906"/>
        <v>1</v>
      </c>
      <c r="AV6457" t="str">
        <f t="shared" si="908"/>
        <v>2020-11-24T13:32:46</v>
      </c>
    </row>
    <row r="6458" spans="1:48" x14ac:dyDescent="0.25">
      <c r="A6458" s="5">
        <v>6529</v>
      </c>
      <c r="B6458" s="5" t="s">
        <v>6374</v>
      </c>
      <c r="C6458" s="5" t="s">
        <v>6375</v>
      </c>
      <c r="D6458" s="6" t="s">
        <v>6376</v>
      </c>
      <c r="E6458">
        <v>25</v>
      </c>
      <c r="F6458" s="7">
        <v>0.59774358969999997</v>
      </c>
      <c r="G6458" s="7">
        <v>0</v>
      </c>
      <c r="H6458" t="s">
        <v>6377</v>
      </c>
      <c r="I6458">
        <v>41</v>
      </c>
      <c r="J6458">
        <v>11895</v>
      </c>
      <c r="K6458">
        <v>190000</v>
      </c>
      <c r="L6458" t="s">
        <v>52</v>
      </c>
      <c r="M6458" s="8" t="s">
        <v>53</v>
      </c>
      <c r="N6458" s="8">
        <v>0.82142857142857095</v>
      </c>
      <c r="O6458">
        <v>0.17857142857142799</v>
      </c>
      <c r="P6458" s="9">
        <v>0.99983760917212805</v>
      </c>
      <c r="Q6458">
        <v>190000</v>
      </c>
      <c r="R6458" s="8"/>
      <c r="S6458" s="8" t="s">
        <v>329</v>
      </c>
      <c r="T6458">
        <v>4215250</v>
      </c>
      <c r="U6458">
        <v>786159</v>
      </c>
      <c r="V6458">
        <v>4409274</v>
      </c>
      <c r="W6458">
        <v>3421605</v>
      </c>
      <c r="X6458">
        <v>13200</v>
      </c>
      <c r="Y6458">
        <v>0</v>
      </c>
      <c r="Z6458">
        <v>237976</v>
      </c>
      <c r="AA6458">
        <v>8418956</v>
      </c>
      <c r="AB6458">
        <v>4335145</v>
      </c>
      <c r="AC6458">
        <v>12</v>
      </c>
      <c r="AD6458">
        <v>4083811</v>
      </c>
      <c r="AE6458">
        <v>1981</v>
      </c>
      <c r="AF6458" t="s">
        <v>54</v>
      </c>
      <c r="AG6458">
        <v>0</v>
      </c>
      <c r="AH6458" t="s">
        <v>55</v>
      </c>
      <c r="AI6458" t="s">
        <v>55</v>
      </c>
      <c r="AJ6458">
        <v>0.88967110309999997</v>
      </c>
      <c r="AK6458">
        <v>753062</v>
      </c>
      <c r="AL6458" s="8" t="s">
        <v>14555</v>
      </c>
      <c r="AM6458" s="10">
        <f t="shared" si="900"/>
        <v>2007</v>
      </c>
      <c r="AN6458">
        <f t="shared" si="901"/>
        <v>1</v>
      </c>
      <c r="AO6458">
        <f t="shared" si="907"/>
        <v>0</v>
      </c>
      <c r="AP6458">
        <f t="shared" si="902"/>
        <v>0</v>
      </c>
      <c r="AQ6458">
        <f t="shared" si="903"/>
        <v>1</v>
      </c>
      <c r="AR6458">
        <f t="shared" si="904"/>
        <v>0</v>
      </c>
      <c r="AS6458">
        <f t="shared" si="905"/>
        <v>0</v>
      </c>
      <c r="AT6458">
        <f t="shared" si="906"/>
        <v>0</v>
      </c>
      <c r="AU6458">
        <f t="shared" si="906"/>
        <v>0</v>
      </c>
      <c r="AV6458" t="str">
        <f t="shared" si="908"/>
        <v>2020-11-24T13:36:21</v>
      </c>
    </row>
    <row r="6459" spans="1:48" x14ac:dyDescent="0.25">
      <c r="A6459" s="5">
        <v>6530</v>
      </c>
      <c r="B6459" s="5" t="s">
        <v>4312</v>
      </c>
      <c r="C6459" s="5" t="s">
        <v>4313</v>
      </c>
      <c r="D6459" s="6" t="s">
        <v>4314</v>
      </c>
      <c r="E6459">
        <v>44</v>
      </c>
      <c r="F6459" s="7">
        <v>0.53141454050000003</v>
      </c>
      <c r="G6459" s="7">
        <v>0</v>
      </c>
      <c r="H6459" t="s">
        <v>4315</v>
      </c>
      <c r="I6459">
        <v>18</v>
      </c>
      <c r="J6459">
        <v>3906.09</v>
      </c>
      <c r="K6459">
        <v>40000</v>
      </c>
      <c r="L6459" t="s">
        <v>52</v>
      </c>
      <c r="M6459" s="8" t="s">
        <v>53</v>
      </c>
      <c r="N6459" s="8">
        <v>0.80357142857142805</v>
      </c>
      <c r="O6459">
        <v>0.19642857142857101</v>
      </c>
      <c r="P6459" s="9">
        <v>0</v>
      </c>
      <c r="Q6459">
        <v>40000</v>
      </c>
      <c r="R6459" s="8"/>
      <c r="S6459" s="8"/>
      <c r="AA6459">
        <v>4370060</v>
      </c>
      <c r="AB6459">
        <v>0</v>
      </c>
      <c r="AC6459">
        <v>12</v>
      </c>
      <c r="AD6459">
        <v>0</v>
      </c>
      <c r="AE6459">
        <v>1998</v>
      </c>
      <c r="AF6459" t="s">
        <v>54</v>
      </c>
      <c r="AG6459">
        <v>30000</v>
      </c>
      <c r="AH6459" t="s">
        <v>55</v>
      </c>
      <c r="AI6459" t="s">
        <v>55</v>
      </c>
      <c r="AJ6459">
        <v>1</v>
      </c>
      <c r="AK6459">
        <v>41400</v>
      </c>
      <c r="AL6459" s="8" t="s">
        <v>14556</v>
      </c>
      <c r="AM6459" s="10">
        <f t="shared" si="900"/>
        <v>2006</v>
      </c>
      <c r="AN6459">
        <f t="shared" si="901"/>
        <v>1</v>
      </c>
      <c r="AO6459">
        <f t="shared" si="907"/>
        <v>0</v>
      </c>
      <c r="AP6459">
        <f t="shared" si="902"/>
        <v>0</v>
      </c>
      <c r="AQ6459">
        <f t="shared" si="903"/>
        <v>1</v>
      </c>
      <c r="AR6459">
        <f t="shared" si="904"/>
        <v>0</v>
      </c>
      <c r="AS6459">
        <f t="shared" si="905"/>
        <v>0</v>
      </c>
      <c r="AT6459">
        <f t="shared" si="906"/>
        <v>0</v>
      </c>
      <c r="AU6459">
        <f t="shared" si="906"/>
        <v>0</v>
      </c>
      <c r="AV6459" t="str">
        <f t="shared" si="908"/>
        <v>2020-11-24T13:37:46</v>
      </c>
    </row>
    <row r="6460" spans="1:48" x14ac:dyDescent="0.25">
      <c r="A6460" s="5">
        <v>6531</v>
      </c>
      <c r="B6460" s="5" t="s">
        <v>1089</v>
      </c>
      <c r="C6460" s="5" t="s">
        <v>1090</v>
      </c>
      <c r="D6460" s="6" t="s">
        <v>1091</v>
      </c>
      <c r="E6460">
        <v>23</v>
      </c>
      <c r="F6460" s="7">
        <v>0.53065850339999998</v>
      </c>
      <c r="G6460" s="7">
        <v>0</v>
      </c>
      <c r="H6460" t="s">
        <v>1092</v>
      </c>
      <c r="I6460">
        <v>36</v>
      </c>
      <c r="J6460">
        <v>246173.7</v>
      </c>
      <c r="K6460">
        <v>400000</v>
      </c>
      <c r="L6460" t="s">
        <v>52</v>
      </c>
      <c r="M6460" s="8" t="s">
        <v>53</v>
      </c>
      <c r="N6460" s="8">
        <v>0.80357142857142805</v>
      </c>
      <c r="O6460">
        <v>0.19642857142857101</v>
      </c>
      <c r="P6460" s="9">
        <v>0</v>
      </c>
      <c r="Q6460">
        <v>350000</v>
      </c>
      <c r="R6460" s="8"/>
      <c r="S6460" s="8" t="s">
        <v>329</v>
      </c>
      <c r="T6460">
        <v>2760074</v>
      </c>
      <c r="U6460">
        <v>747562</v>
      </c>
      <c r="V6460">
        <v>3121784</v>
      </c>
      <c r="W6460">
        <v>2374221</v>
      </c>
      <c r="X6460">
        <v>0</v>
      </c>
      <c r="Y6460">
        <v>996223</v>
      </c>
      <c r="Z6460">
        <v>1206955</v>
      </c>
      <c r="AA6460">
        <v>7851499</v>
      </c>
      <c r="AB6460">
        <v>2967881</v>
      </c>
      <c r="AC6460">
        <v>12</v>
      </c>
      <c r="AD6460">
        <v>4883618</v>
      </c>
      <c r="AE6460">
        <v>1999</v>
      </c>
      <c r="AF6460" t="s">
        <v>54</v>
      </c>
      <c r="AG6460">
        <v>100000</v>
      </c>
      <c r="AH6460" t="s">
        <v>55</v>
      </c>
      <c r="AI6460" t="s">
        <v>55</v>
      </c>
      <c r="AJ6460">
        <v>1</v>
      </c>
      <c r="AK6460">
        <v>0</v>
      </c>
      <c r="AL6460" s="8" t="s">
        <v>14557</v>
      </c>
      <c r="AM6460" s="10">
        <f t="shared" si="900"/>
        <v>2009</v>
      </c>
      <c r="AN6460">
        <f t="shared" si="901"/>
        <v>1</v>
      </c>
      <c r="AO6460">
        <f t="shared" si="907"/>
        <v>0</v>
      </c>
      <c r="AP6460">
        <f t="shared" si="902"/>
        <v>0</v>
      </c>
      <c r="AQ6460">
        <f t="shared" si="903"/>
        <v>1</v>
      </c>
      <c r="AR6460">
        <f t="shared" si="904"/>
        <v>0</v>
      </c>
      <c r="AS6460">
        <f t="shared" si="905"/>
        <v>0</v>
      </c>
      <c r="AT6460">
        <f t="shared" si="906"/>
        <v>0</v>
      </c>
      <c r="AU6460">
        <f t="shared" si="906"/>
        <v>0</v>
      </c>
      <c r="AV6460" t="str">
        <f t="shared" si="908"/>
        <v>2020-11-24T13:42:32</v>
      </c>
    </row>
    <row r="6461" spans="1:48" x14ac:dyDescent="0.25">
      <c r="A6461" s="5">
        <v>6532</v>
      </c>
      <c r="B6461" s="5" t="s">
        <v>7184</v>
      </c>
      <c r="C6461" s="5" t="s">
        <v>7185</v>
      </c>
      <c r="D6461" s="6" t="s">
        <v>7186</v>
      </c>
      <c r="E6461">
        <v>4</v>
      </c>
      <c r="F6461" s="7">
        <v>0.36222069940000001</v>
      </c>
      <c r="G6461" s="7">
        <v>0</v>
      </c>
      <c r="H6461" t="s">
        <v>4493</v>
      </c>
      <c r="I6461">
        <v>0</v>
      </c>
      <c r="J6461">
        <v>0</v>
      </c>
      <c r="K6461">
        <v>20000</v>
      </c>
      <c r="L6461" t="s">
        <v>52</v>
      </c>
      <c r="M6461" s="8" t="s">
        <v>86</v>
      </c>
      <c r="N6461" s="8">
        <v>0.64285714285714202</v>
      </c>
      <c r="O6461">
        <v>0.35714285714285698</v>
      </c>
      <c r="P6461" s="9">
        <v>0</v>
      </c>
      <c r="Q6461">
        <v>10000</v>
      </c>
      <c r="R6461" s="8"/>
      <c r="S6461" s="8"/>
      <c r="AA6461">
        <v>406117</v>
      </c>
      <c r="AB6461">
        <v>0</v>
      </c>
      <c r="AC6461">
        <v>12</v>
      </c>
      <c r="AD6461">
        <v>0</v>
      </c>
      <c r="AE6461">
        <v>2018</v>
      </c>
      <c r="AF6461" t="s">
        <v>126</v>
      </c>
      <c r="AG6461">
        <v>15000</v>
      </c>
      <c r="AH6461" t="s">
        <v>55</v>
      </c>
      <c r="AI6461" t="s">
        <v>55</v>
      </c>
      <c r="AJ6461">
        <v>1</v>
      </c>
      <c r="AK6461">
        <v>3840</v>
      </c>
      <c r="AL6461" s="8" t="s">
        <v>14558</v>
      </c>
      <c r="AM6461" s="10">
        <f t="shared" si="900"/>
        <v>2018</v>
      </c>
      <c r="AN6461">
        <f t="shared" si="901"/>
        <v>1</v>
      </c>
      <c r="AO6461">
        <f t="shared" si="907"/>
        <v>0</v>
      </c>
      <c r="AP6461">
        <f t="shared" si="902"/>
        <v>0</v>
      </c>
      <c r="AQ6461">
        <f t="shared" si="903"/>
        <v>0</v>
      </c>
      <c r="AR6461">
        <f t="shared" si="904"/>
        <v>1</v>
      </c>
      <c r="AS6461">
        <f t="shared" si="905"/>
        <v>0</v>
      </c>
      <c r="AT6461">
        <f t="shared" si="906"/>
        <v>0</v>
      </c>
      <c r="AU6461">
        <f t="shared" si="906"/>
        <v>0</v>
      </c>
      <c r="AV6461" t="str">
        <f t="shared" si="908"/>
        <v>2020-11-24T13:44:11</v>
      </c>
    </row>
    <row r="6462" spans="1:48" x14ac:dyDescent="0.25">
      <c r="A6462" s="5">
        <v>6533</v>
      </c>
      <c r="B6462" s="5" t="s">
        <v>3725</v>
      </c>
      <c r="C6462" s="5" t="s">
        <v>6761</v>
      </c>
      <c r="D6462" s="6" t="s">
        <v>6762</v>
      </c>
      <c r="E6462">
        <v>5</v>
      </c>
      <c r="F6462" s="7">
        <v>0.33047061630000002</v>
      </c>
      <c r="G6462" s="7">
        <v>0</v>
      </c>
      <c r="H6462" t="s">
        <v>6763</v>
      </c>
      <c r="I6462">
        <v>12</v>
      </c>
      <c r="J6462">
        <v>11666.67</v>
      </c>
      <c r="K6462">
        <v>75000</v>
      </c>
      <c r="L6462" t="s">
        <v>52</v>
      </c>
      <c r="M6462" s="8" t="s">
        <v>63</v>
      </c>
      <c r="N6462" s="8">
        <v>0.91071428571428503</v>
      </c>
      <c r="O6462">
        <v>8.9285714285714204E-2</v>
      </c>
      <c r="P6462" s="9">
        <v>0.86602540378443904</v>
      </c>
      <c r="Q6462">
        <v>75000</v>
      </c>
      <c r="R6462" s="8"/>
      <c r="S6462" s="8" t="s">
        <v>329</v>
      </c>
      <c r="T6462">
        <v>3158204</v>
      </c>
      <c r="U6462">
        <v>418795</v>
      </c>
      <c r="V6462">
        <v>3212734</v>
      </c>
      <c r="W6462">
        <v>2793938</v>
      </c>
      <c r="X6462">
        <v>209793</v>
      </c>
      <c r="Y6462">
        <v>0</v>
      </c>
      <c r="Z6462">
        <v>400835</v>
      </c>
      <c r="AA6462">
        <v>8701209</v>
      </c>
      <c r="AB6462">
        <v>8143128</v>
      </c>
      <c r="AC6462">
        <v>12</v>
      </c>
      <c r="AD6462">
        <v>558081</v>
      </c>
      <c r="AE6462">
        <v>2013</v>
      </c>
      <c r="AF6462" t="s">
        <v>68</v>
      </c>
      <c r="AG6462">
        <v>80000</v>
      </c>
      <c r="AH6462" t="s">
        <v>55</v>
      </c>
      <c r="AI6462" t="s">
        <v>55</v>
      </c>
      <c r="AJ6462">
        <v>1</v>
      </c>
      <c r="AK6462">
        <v>99000</v>
      </c>
      <c r="AL6462" s="8" t="s">
        <v>14559</v>
      </c>
      <c r="AM6462" s="10">
        <f t="shared" si="900"/>
        <v>2016</v>
      </c>
      <c r="AN6462">
        <f t="shared" si="901"/>
        <v>1</v>
      </c>
      <c r="AO6462">
        <f t="shared" si="907"/>
        <v>0</v>
      </c>
      <c r="AP6462">
        <f t="shared" si="902"/>
        <v>1</v>
      </c>
      <c r="AQ6462">
        <f t="shared" si="903"/>
        <v>0</v>
      </c>
      <c r="AR6462">
        <f t="shared" si="904"/>
        <v>0</v>
      </c>
      <c r="AS6462">
        <f t="shared" si="905"/>
        <v>0</v>
      </c>
      <c r="AT6462">
        <f t="shared" si="906"/>
        <v>0</v>
      </c>
      <c r="AU6462">
        <f t="shared" si="906"/>
        <v>0</v>
      </c>
      <c r="AV6462" t="str">
        <f t="shared" si="908"/>
        <v>2020-11-24T13:47:48</v>
      </c>
    </row>
    <row r="6463" spans="1:48" x14ac:dyDescent="0.25">
      <c r="A6463" s="5">
        <v>6534</v>
      </c>
      <c r="B6463" s="5" t="s">
        <v>11673</v>
      </c>
      <c r="C6463" s="5" t="s">
        <v>11674</v>
      </c>
      <c r="D6463" s="6" t="s">
        <v>11675</v>
      </c>
      <c r="E6463">
        <v>0</v>
      </c>
      <c r="F6463" s="7">
        <v>0</v>
      </c>
      <c r="G6463" s="7"/>
      <c r="H6463" t="s">
        <v>11676</v>
      </c>
      <c r="I6463">
        <v>0</v>
      </c>
      <c r="J6463">
        <v>0</v>
      </c>
      <c r="K6463">
        <v>30000</v>
      </c>
      <c r="L6463" t="s">
        <v>52</v>
      </c>
      <c r="M6463" s="8" t="s">
        <v>53</v>
      </c>
      <c r="N6463" s="8">
        <v>0.85714285714285698</v>
      </c>
      <c r="O6463">
        <v>0.14285714285714199</v>
      </c>
      <c r="P6463" s="9">
        <v>0</v>
      </c>
      <c r="Q6463">
        <v>25000</v>
      </c>
      <c r="R6463" s="8"/>
      <c r="S6463" s="8" t="s">
        <v>217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2672742</v>
      </c>
      <c r="AB6463">
        <v>0</v>
      </c>
      <c r="AC6463">
        <v>12</v>
      </c>
      <c r="AD6463">
        <v>0</v>
      </c>
      <c r="AE6463">
        <v>2009</v>
      </c>
      <c r="AF6463" t="s">
        <v>121</v>
      </c>
      <c r="AG6463">
        <v>75000</v>
      </c>
      <c r="AH6463" t="s">
        <v>55</v>
      </c>
      <c r="AI6463" t="s">
        <v>55</v>
      </c>
      <c r="AJ6463">
        <v>0</v>
      </c>
      <c r="AK6463">
        <v>1760</v>
      </c>
      <c r="AL6463" s="8" t="s">
        <v>14560</v>
      </c>
      <c r="AM6463" s="10">
        <f t="shared" si="900"/>
        <v>2020</v>
      </c>
      <c r="AN6463">
        <f t="shared" si="901"/>
        <v>1</v>
      </c>
      <c r="AO6463">
        <f t="shared" si="907"/>
        <v>0</v>
      </c>
      <c r="AP6463">
        <f t="shared" si="902"/>
        <v>0</v>
      </c>
      <c r="AQ6463">
        <f t="shared" si="903"/>
        <v>1</v>
      </c>
      <c r="AR6463">
        <f t="shared" si="904"/>
        <v>0</v>
      </c>
      <c r="AS6463">
        <f t="shared" si="905"/>
        <v>0</v>
      </c>
      <c r="AT6463">
        <f t="shared" si="906"/>
        <v>0</v>
      </c>
      <c r="AU6463">
        <f t="shared" si="906"/>
        <v>0</v>
      </c>
      <c r="AV6463" t="str">
        <f t="shared" si="908"/>
        <v>2020-11-24T13:49:34</v>
      </c>
    </row>
    <row r="6464" spans="1:48" x14ac:dyDescent="0.25">
      <c r="A6464" s="5">
        <v>6535</v>
      </c>
      <c r="B6464" s="5" t="s">
        <v>9202</v>
      </c>
      <c r="C6464" s="5" t="s">
        <v>9203</v>
      </c>
      <c r="D6464" s="6" t="s">
        <v>9204</v>
      </c>
      <c r="E6464">
        <v>3</v>
      </c>
      <c r="F6464" s="7">
        <v>0</v>
      </c>
      <c r="G6464" s="7"/>
      <c r="H6464" t="s">
        <v>9205</v>
      </c>
      <c r="I6464">
        <v>0</v>
      </c>
      <c r="J6464">
        <v>0</v>
      </c>
      <c r="K6464">
        <v>30000</v>
      </c>
      <c r="L6464" t="s">
        <v>52</v>
      </c>
      <c r="M6464" s="8" t="s">
        <v>53</v>
      </c>
      <c r="N6464" s="8">
        <v>0.875</v>
      </c>
      <c r="O6464">
        <v>0.125</v>
      </c>
      <c r="P6464" s="9">
        <v>0</v>
      </c>
      <c r="Q6464">
        <v>25000</v>
      </c>
      <c r="R6464" s="8"/>
      <c r="S6464" s="8" t="s">
        <v>217</v>
      </c>
      <c r="T6464">
        <v>18860338</v>
      </c>
      <c r="U6464">
        <v>1539300</v>
      </c>
      <c r="V6464">
        <v>40751469</v>
      </c>
      <c r="W6464">
        <v>39212169</v>
      </c>
      <c r="X6464">
        <v>0</v>
      </c>
      <c r="Y6464">
        <v>6847371</v>
      </c>
      <c r="Z6464">
        <v>11320566</v>
      </c>
      <c r="AA6464">
        <v>40699312</v>
      </c>
      <c r="AB6464">
        <v>16251236</v>
      </c>
      <c r="AC6464">
        <v>12</v>
      </c>
      <c r="AD6464">
        <v>24448076</v>
      </c>
      <c r="AE6464">
        <v>1989</v>
      </c>
      <c r="AF6464" t="s">
        <v>54</v>
      </c>
      <c r="AG6464">
        <v>380000</v>
      </c>
      <c r="AH6464" t="s">
        <v>56</v>
      </c>
      <c r="AI6464" t="s">
        <v>55</v>
      </c>
      <c r="AJ6464">
        <v>0</v>
      </c>
      <c r="AK6464">
        <v>0</v>
      </c>
      <c r="AL6464" s="8" t="s">
        <v>14561</v>
      </c>
      <c r="AM6464" s="10">
        <f t="shared" si="900"/>
        <v>2017</v>
      </c>
      <c r="AN6464">
        <f t="shared" si="901"/>
        <v>1</v>
      </c>
      <c r="AO6464">
        <f t="shared" si="907"/>
        <v>0</v>
      </c>
      <c r="AP6464">
        <f t="shared" si="902"/>
        <v>0</v>
      </c>
      <c r="AQ6464">
        <f t="shared" si="903"/>
        <v>1</v>
      </c>
      <c r="AR6464">
        <f t="shared" si="904"/>
        <v>0</v>
      </c>
      <c r="AS6464">
        <f t="shared" si="905"/>
        <v>0</v>
      </c>
      <c r="AT6464">
        <f t="shared" si="906"/>
        <v>1</v>
      </c>
      <c r="AU6464">
        <f t="shared" si="906"/>
        <v>0</v>
      </c>
      <c r="AV6464" t="str">
        <f t="shared" si="908"/>
        <v>2020-11-24T13:54:38</v>
      </c>
    </row>
    <row r="6465" spans="1:48" x14ac:dyDescent="0.25">
      <c r="A6465" s="5">
        <v>6536</v>
      </c>
      <c r="B6465" s="5" t="s">
        <v>10815</v>
      </c>
      <c r="C6465" s="5" t="s">
        <v>10816</v>
      </c>
      <c r="D6465" s="6" t="s">
        <v>10817</v>
      </c>
      <c r="E6465">
        <v>3</v>
      </c>
      <c r="F6465" s="7">
        <v>0.52086037740000002</v>
      </c>
      <c r="G6465" s="7">
        <v>0</v>
      </c>
      <c r="H6465" t="s">
        <v>10818</v>
      </c>
      <c r="I6465">
        <v>0</v>
      </c>
      <c r="J6465">
        <v>0</v>
      </c>
      <c r="K6465">
        <v>20000</v>
      </c>
      <c r="L6465" t="s">
        <v>52</v>
      </c>
      <c r="M6465" s="8" t="s">
        <v>63</v>
      </c>
      <c r="N6465" s="8">
        <v>0.91071428571428503</v>
      </c>
      <c r="O6465">
        <v>8.9285714285714204E-2</v>
      </c>
      <c r="P6465" s="9">
        <v>0</v>
      </c>
      <c r="Q6465">
        <v>20000</v>
      </c>
      <c r="R6465" s="8"/>
      <c r="S6465" s="8" t="s">
        <v>217</v>
      </c>
      <c r="T6465">
        <v>24530081</v>
      </c>
      <c r="U6465">
        <v>16919378</v>
      </c>
      <c r="V6465">
        <v>40865389</v>
      </c>
      <c r="W6465">
        <v>8487202</v>
      </c>
      <c r="X6465">
        <v>155817</v>
      </c>
      <c r="Y6465">
        <v>12061716</v>
      </c>
      <c r="Z6465">
        <v>7068275</v>
      </c>
      <c r="AA6465">
        <v>30646091</v>
      </c>
      <c r="AB6465">
        <v>9686184</v>
      </c>
      <c r="AC6465">
        <v>12</v>
      </c>
      <c r="AD6465">
        <v>20959907</v>
      </c>
      <c r="AE6465">
        <v>1997</v>
      </c>
      <c r="AF6465" t="s">
        <v>54</v>
      </c>
      <c r="AG6465">
        <v>11936479</v>
      </c>
      <c r="AH6465" t="s">
        <v>55</v>
      </c>
      <c r="AI6465" t="s">
        <v>55</v>
      </c>
      <c r="AJ6465">
        <v>1</v>
      </c>
      <c r="AK6465">
        <v>436500</v>
      </c>
      <c r="AL6465" s="8" t="s">
        <v>14562</v>
      </c>
      <c r="AM6465" s="10">
        <f t="shared" si="900"/>
        <v>2008</v>
      </c>
      <c r="AN6465">
        <f t="shared" si="901"/>
        <v>1</v>
      </c>
      <c r="AO6465">
        <f t="shared" si="907"/>
        <v>0</v>
      </c>
      <c r="AP6465">
        <f t="shared" si="902"/>
        <v>1</v>
      </c>
      <c r="AQ6465">
        <f t="shared" si="903"/>
        <v>0</v>
      </c>
      <c r="AR6465">
        <f t="shared" si="904"/>
        <v>0</v>
      </c>
      <c r="AS6465">
        <f t="shared" si="905"/>
        <v>0</v>
      </c>
      <c r="AT6465">
        <f t="shared" si="906"/>
        <v>0</v>
      </c>
      <c r="AU6465">
        <f t="shared" si="906"/>
        <v>0</v>
      </c>
      <c r="AV6465" t="str">
        <f t="shared" si="908"/>
        <v>2020-11-24T13:55:07</v>
      </c>
    </row>
    <row r="6466" spans="1:48" x14ac:dyDescent="0.25">
      <c r="A6466" s="5">
        <v>6537</v>
      </c>
      <c r="B6466" s="5" t="s">
        <v>4092</v>
      </c>
      <c r="C6466" s="5" t="s">
        <v>4093</v>
      </c>
      <c r="D6466" s="6" t="s">
        <v>4094</v>
      </c>
      <c r="E6466">
        <v>3</v>
      </c>
      <c r="F6466" s="7">
        <v>0.52611502089999995</v>
      </c>
      <c r="G6466" s="7">
        <v>0</v>
      </c>
      <c r="H6466" t="s">
        <v>3480</v>
      </c>
      <c r="I6466">
        <v>23</v>
      </c>
      <c r="J6466">
        <v>20471.75</v>
      </c>
      <c r="K6466">
        <v>50000</v>
      </c>
      <c r="L6466" t="s">
        <v>52</v>
      </c>
      <c r="M6466" s="8" t="s">
        <v>86</v>
      </c>
      <c r="N6466" s="8">
        <v>0.64285714285714202</v>
      </c>
      <c r="O6466">
        <v>0.35714285714285698</v>
      </c>
      <c r="P6466" s="9">
        <v>0</v>
      </c>
      <c r="Q6466">
        <v>45000</v>
      </c>
      <c r="R6466" s="8"/>
      <c r="S6466" s="8" t="s">
        <v>11020</v>
      </c>
      <c r="T6466">
        <v>1516105</v>
      </c>
      <c r="U6466">
        <v>590467</v>
      </c>
      <c r="V6466">
        <v>1550493</v>
      </c>
      <c r="W6466">
        <v>52659</v>
      </c>
      <c r="X6466">
        <v>195000</v>
      </c>
      <c r="Y6466">
        <v>0</v>
      </c>
      <c r="Z6466">
        <v>922281</v>
      </c>
      <c r="AA6466">
        <v>1005925</v>
      </c>
      <c r="AB6466">
        <v>843101</v>
      </c>
      <c r="AC6466">
        <v>6</v>
      </c>
      <c r="AD6466">
        <v>162824</v>
      </c>
      <c r="AE6466">
        <v>2018</v>
      </c>
      <c r="AF6466" t="s">
        <v>126</v>
      </c>
      <c r="AG6466">
        <v>100000</v>
      </c>
      <c r="AH6466" t="s">
        <v>55</v>
      </c>
      <c r="AI6466" t="s">
        <v>56</v>
      </c>
      <c r="AJ6466">
        <v>1</v>
      </c>
      <c r="AK6466">
        <v>46200</v>
      </c>
      <c r="AL6466" s="8" t="s">
        <v>14563</v>
      </c>
      <c r="AM6466" s="10">
        <f t="shared" ref="AM6466:AM6529" si="909">_xlfn.NUMBERVALUE(LEFT(H6466,4))</f>
        <v>2019</v>
      </c>
      <c r="AN6466">
        <f t="shared" ref="AN6466:AN6529" si="910">IF(OR(L6466 = "AprovadoAnalista", L6466 = "AprovadoComite" ),1,0)</f>
        <v>1</v>
      </c>
      <c r="AO6466">
        <f t="shared" si="907"/>
        <v>0</v>
      </c>
      <c r="AP6466">
        <f t="shared" ref="AP6466:AP6529" si="911">IF(MID(M6466,4,1)="0",1,0)</f>
        <v>0</v>
      </c>
      <c r="AQ6466">
        <f t="shared" ref="AQ6466:AQ6529" si="912">IF(MID(M6466,4,1)="1",1,0)</f>
        <v>0</v>
      </c>
      <c r="AR6466">
        <f t="shared" ref="AR6466:AR6529" si="913">IF(MID(M6466,4,1)="3",1,0)</f>
        <v>1</v>
      </c>
      <c r="AS6466">
        <f t="shared" ref="AS6466:AS6529" si="914">IF(MID(M6466,4,1)="5",1,0)</f>
        <v>0</v>
      </c>
      <c r="AT6466">
        <f t="shared" ref="AT6466:AU6529" si="915">IF(AH6466="True",1,0)</f>
        <v>0</v>
      </c>
      <c r="AU6466">
        <f t="shared" si="915"/>
        <v>1</v>
      </c>
      <c r="AV6466" t="str">
        <f t="shared" si="908"/>
        <v>2020-11-24T13:59:43</v>
      </c>
    </row>
    <row r="6467" spans="1:48" x14ac:dyDescent="0.25">
      <c r="A6467" s="5">
        <v>6538</v>
      </c>
      <c r="B6467" s="5" t="s">
        <v>14074</v>
      </c>
      <c r="C6467" s="5" t="s">
        <v>14075</v>
      </c>
      <c r="D6467" s="6" t="s">
        <v>14076</v>
      </c>
      <c r="E6467">
        <v>0</v>
      </c>
      <c r="F6467" s="7">
        <v>0.39138705289999998</v>
      </c>
      <c r="G6467" s="7">
        <v>0</v>
      </c>
      <c r="H6467" t="s">
        <v>14077</v>
      </c>
      <c r="I6467">
        <v>0</v>
      </c>
      <c r="J6467">
        <v>0</v>
      </c>
      <c r="K6467">
        <v>6000</v>
      </c>
      <c r="L6467" t="s">
        <v>52</v>
      </c>
      <c r="M6467" s="8" t="s">
        <v>86</v>
      </c>
      <c r="N6467" s="8">
        <v>0.58928571428571397</v>
      </c>
      <c r="O6467">
        <v>0.41071428571428498</v>
      </c>
      <c r="P6467" s="9">
        <v>0</v>
      </c>
      <c r="Q6467">
        <v>6000</v>
      </c>
      <c r="R6467" s="8"/>
      <c r="S6467" s="8" t="s">
        <v>217</v>
      </c>
      <c r="T6467">
        <v>99800</v>
      </c>
      <c r="U6467">
        <v>1000</v>
      </c>
      <c r="V6467">
        <v>100800</v>
      </c>
      <c r="W6467">
        <v>99800</v>
      </c>
      <c r="X6467">
        <v>1000</v>
      </c>
      <c r="Y6467">
        <v>0</v>
      </c>
      <c r="Z6467">
        <v>0</v>
      </c>
      <c r="AA6467">
        <v>710226</v>
      </c>
      <c r="AB6467">
        <v>0</v>
      </c>
      <c r="AC6467">
        <v>6</v>
      </c>
      <c r="AD6467">
        <v>0</v>
      </c>
      <c r="AE6467">
        <v>2019</v>
      </c>
      <c r="AF6467" t="s">
        <v>126</v>
      </c>
      <c r="AG6467">
        <v>99800</v>
      </c>
      <c r="AH6467" t="s">
        <v>55</v>
      </c>
      <c r="AI6467" t="s">
        <v>56</v>
      </c>
      <c r="AJ6467">
        <v>1</v>
      </c>
      <c r="AK6467">
        <v>54000</v>
      </c>
      <c r="AL6467" s="8" t="s">
        <v>14564</v>
      </c>
      <c r="AM6467" s="10">
        <f t="shared" si="909"/>
        <v>2020</v>
      </c>
      <c r="AN6467">
        <f t="shared" si="910"/>
        <v>1</v>
      </c>
      <c r="AO6467">
        <f t="shared" ref="AO6467:AO6530" si="916">IF(OR(L6467 = "ReprovadoAnalista", L6467 = "ReprovadoComite" ),1,0)</f>
        <v>0</v>
      </c>
      <c r="AP6467">
        <f t="shared" si="911"/>
        <v>0</v>
      </c>
      <c r="AQ6467">
        <f t="shared" si="912"/>
        <v>0</v>
      </c>
      <c r="AR6467">
        <f t="shared" si="913"/>
        <v>1</v>
      </c>
      <c r="AS6467">
        <f t="shared" si="914"/>
        <v>0</v>
      </c>
      <c r="AT6467">
        <f t="shared" si="915"/>
        <v>0</v>
      </c>
      <c r="AU6467">
        <f t="shared" si="915"/>
        <v>1</v>
      </c>
      <c r="AV6467" t="str">
        <f t="shared" ref="AV6467:AV6530" si="917">IF(R6467&lt;&gt;"",R6467,AL6467)</f>
        <v>2020-11-24T14:02:11</v>
      </c>
    </row>
    <row r="6468" spans="1:48" x14ac:dyDescent="0.25">
      <c r="A6468" s="5">
        <v>6539</v>
      </c>
      <c r="B6468" s="5" t="s">
        <v>14565</v>
      </c>
      <c r="C6468" s="5" t="s">
        <v>14566</v>
      </c>
      <c r="D6468" s="6" t="s">
        <v>14567</v>
      </c>
      <c r="E6468">
        <v>0</v>
      </c>
      <c r="F6468" s="7">
        <v>0.5018106363</v>
      </c>
      <c r="G6468" s="7">
        <v>0</v>
      </c>
      <c r="H6468" t="s">
        <v>14568</v>
      </c>
      <c r="I6468">
        <v>328</v>
      </c>
      <c r="J6468">
        <v>7999.95</v>
      </c>
      <c r="K6468">
        <v>30000</v>
      </c>
      <c r="L6468" t="s">
        <v>52</v>
      </c>
      <c r="M6468" s="8" t="s">
        <v>53</v>
      </c>
      <c r="N6468" s="8">
        <v>0.85714285714285698</v>
      </c>
      <c r="O6468">
        <v>0.14285714285714199</v>
      </c>
      <c r="P6468" s="9">
        <v>0</v>
      </c>
      <c r="Q6468">
        <v>15000</v>
      </c>
      <c r="R6468" s="8"/>
      <c r="S6468" s="8"/>
      <c r="AA6468">
        <v>1551944</v>
      </c>
      <c r="AB6468">
        <v>0</v>
      </c>
      <c r="AC6468">
        <v>12</v>
      </c>
      <c r="AD6468">
        <v>0</v>
      </c>
      <c r="AE6468">
        <v>1994</v>
      </c>
      <c r="AF6468" t="s">
        <v>54</v>
      </c>
      <c r="AG6468">
        <v>5000</v>
      </c>
      <c r="AH6468" t="s">
        <v>55</v>
      </c>
      <c r="AI6468" t="s">
        <v>55</v>
      </c>
      <c r="AJ6468">
        <v>1</v>
      </c>
      <c r="AK6468">
        <v>13690</v>
      </c>
      <c r="AL6468" s="8" t="s">
        <v>14569</v>
      </c>
      <c r="AM6468" s="10">
        <f t="shared" si="909"/>
        <v>2017</v>
      </c>
      <c r="AN6468">
        <f t="shared" si="910"/>
        <v>1</v>
      </c>
      <c r="AO6468">
        <f t="shared" si="916"/>
        <v>0</v>
      </c>
      <c r="AP6468">
        <f t="shared" si="911"/>
        <v>0</v>
      </c>
      <c r="AQ6468">
        <f t="shared" si="912"/>
        <v>1</v>
      </c>
      <c r="AR6468">
        <f t="shared" si="913"/>
        <v>0</v>
      </c>
      <c r="AS6468">
        <f t="shared" si="914"/>
        <v>0</v>
      </c>
      <c r="AT6468">
        <f t="shared" si="915"/>
        <v>0</v>
      </c>
      <c r="AU6468">
        <f t="shared" si="915"/>
        <v>0</v>
      </c>
      <c r="AV6468" t="str">
        <f t="shared" si="917"/>
        <v>2020-11-24T14:02:44</v>
      </c>
    </row>
    <row r="6469" spans="1:48" x14ac:dyDescent="0.25">
      <c r="A6469" s="5">
        <v>6540</v>
      </c>
      <c r="B6469" s="5" t="s">
        <v>14570</v>
      </c>
      <c r="C6469" s="5" t="s">
        <v>14571</v>
      </c>
      <c r="D6469" s="6" t="s">
        <v>14572</v>
      </c>
      <c r="E6469">
        <v>0</v>
      </c>
      <c r="F6469" s="7">
        <v>0.4720119767</v>
      </c>
      <c r="G6469" s="7">
        <v>0</v>
      </c>
      <c r="H6469" t="s">
        <v>6640</v>
      </c>
      <c r="I6469">
        <v>0</v>
      </c>
      <c r="J6469">
        <v>0</v>
      </c>
      <c r="K6469">
        <v>20000</v>
      </c>
      <c r="L6469" t="s">
        <v>52</v>
      </c>
      <c r="M6469" s="8" t="s">
        <v>86</v>
      </c>
      <c r="N6469" s="8">
        <v>0.57142857142857095</v>
      </c>
      <c r="O6469">
        <v>0.42857142857142799</v>
      </c>
      <c r="P6469" s="9">
        <v>0</v>
      </c>
      <c r="Q6469">
        <v>5000</v>
      </c>
      <c r="R6469" s="8"/>
      <c r="S6469" s="8"/>
      <c r="AA6469">
        <v>308245</v>
      </c>
      <c r="AB6469">
        <v>0</v>
      </c>
      <c r="AC6469">
        <v>12</v>
      </c>
      <c r="AD6469">
        <v>0</v>
      </c>
      <c r="AE6469">
        <v>2019</v>
      </c>
      <c r="AF6469" t="s">
        <v>126</v>
      </c>
      <c r="AG6469">
        <v>10000</v>
      </c>
      <c r="AH6469" t="s">
        <v>55</v>
      </c>
      <c r="AI6469" t="s">
        <v>56</v>
      </c>
      <c r="AJ6469">
        <v>1</v>
      </c>
      <c r="AK6469">
        <v>3780</v>
      </c>
      <c r="AL6469" s="8" t="s">
        <v>14573</v>
      </c>
      <c r="AM6469" s="10">
        <f t="shared" si="909"/>
        <v>2019</v>
      </c>
      <c r="AN6469">
        <f t="shared" si="910"/>
        <v>1</v>
      </c>
      <c r="AO6469">
        <f t="shared" si="916"/>
        <v>0</v>
      </c>
      <c r="AP6469">
        <f t="shared" si="911"/>
        <v>0</v>
      </c>
      <c r="AQ6469">
        <f t="shared" si="912"/>
        <v>0</v>
      </c>
      <c r="AR6469">
        <f t="shared" si="913"/>
        <v>1</v>
      </c>
      <c r="AS6469">
        <f t="shared" si="914"/>
        <v>0</v>
      </c>
      <c r="AT6469">
        <f t="shared" si="915"/>
        <v>0</v>
      </c>
      <c r="AU6469">
        <f t="shared" si="915"/>
        <v>1</v>
      </c>
      <c r="AV6469" t="str">
        <f t="shared" si="917"/>
        <v>2020-11-24T14:03:53</v>
      </c>
    </row>
    <row r="6470" spans="1:48" x14ac:dyDescent="0.25">
      <c r="A6470" s="5">
        <v>6541</v>
      </c>
      <c r="B6470" s="5" t="s">
        <v>1157</v>
      </c>
      <c r="C6470" s="5" t="s">
        <v>1158</v>
      </c>
      <c r="D6470" s="6" t="s">
        <v>1159</v>
      </c>
      <c r="E6470">
        <v>57</v>
      </c>
      <c r="F6470" s="7">
        <v>0.31580881910000003</v>
      </c>
      <c r="G6470" s="7">
        <v>0</v>
      </c>
      <c r="H6470" t="s">
        <v>1160</v>
      </c>
      <c r="I6470">
        <v>0</v>
      </c>
      <c r="J6470">
        <v>0</v>
      </c>
      <c r="K6470">
        <v>750000</v>
      </c>
      <c r="L6470" t="s">
        <v>52</v>
      </c>
      <c r="M6470" s="8" t="s">
        <v>86</v>
      </c>
      <c r="N6470" s="8">
        <v>0.51785714285714202</v>
      </c>
      <c r="O6470">
        <v>0.48214285714285698</v>
      </c>
      <c r="P6470" s="9">
        <v>0.86602540378443904</v>
      </c>
      <c r="Q6470">
        <v>120000</v>
      </c>
      <c r="R6470" s="8"/>
      <c r="S6470" s="8" t="s">
        <v>329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575720048</v>
      </c>
      <c r="AB6470">
        <v>0</v>
      </c>
      <c r="AC6470">
        <v>12</v>
      </c>
      <c r="AD6470">
        <v>0</v>
      </c>
      <c r="AE6470">
        <v>2017</v>
      </c>
      <c r="AF6470" t="s">
        <v>126</v>
      </c>
      <c r="AG6470">
        <v>0</v>
      </c>
      <c r="AH6470" t="s">
        <v>56</v>
      </c>
      <c r="AI6470" t="s">
        <v>55</v>
      </c>
      <c r="AJ6470">
        <v>1</v>
      </c>
      <c r="AK6470">
        <v>0</v>
      </c>
      <c r="AL6470" s="8" t="s">
        <v>14574</v>
      </c>
      <c r="AM6470" s="10">
        <f t="shared" si="909"/>
        <v>2019</v>
      </c>
      <c r="AN6470">
        <f t="shared" si="910"/>
        <v>1</v>
      </c>
      <c r="AO6470">
        <f t="shared" si="916"/>
        <v>0</v>
      </c>
      <c r="AP6470">
        <f t="shared" si="911"/>
        <v>0</v>
      </c>
      <c r="AQ6470">
        <f t="shared" si="912"/>
        <v>0</v>
      </c>
      <c r="AR6470">
        <f t="shared" si="913"/>
        <v>1</v>
      </c>
      <c r="AS6470">
        <f t="shared" si="914"/>
        <v>0</v>
      </c>
      <c r="AT6470">
        <f t="shared" si="915"/>
        <v>1</v>
      </c>
      <c r="AU6470">
        <f t="shared" si="915"/>
        <v>0</v>
      </c>
      <c r="AV6470" t="str">
        <f t="shared" si="917"/>
        <v>2020-11-24T14:48:39</v>
      </c>
    </row>
    <row r="6471" spans="1:48" x14ac:dyDescent="0.25">
      <c r="A6471" s="5">
        <v>6542</v>
      </c>
      <c r="B6471" s="5" t="s">
        <v>14575</v>
      </c>
      <c r="C6471" s="5" t="s">
        <v>14576</v>
      </c>
      <c r="D6471" s="6" t="s">
        <v>14577</v>
      </c>
      <c r="E6471">
        <v>0</v>
      </c>
      <c r="F6471" s="7">
        <v>0.2807330247</v>
      </c>
      <c r="G6471" s="7">
        <v>0</v>
      </c>
      <c r="H6471" t="s">
        <v>13576</v>
      </c>
      <c r="I6471">
        <v>0</v>
      </c>
      <c r="J6471">
        <v>0</v>
      </c>
      <c r="K6471">
        <v>30000</v>
      </c>
      <c r="L6471" t="s">
        <v>199</v>
      </c>
      <c r="M6471" s="8" t="s">
        <v>86</v>
      </c>
      <c r="N6471" s="8">
        <v>0.57142857142857095</v>
      </c>
      <c r="O6471">
        <v>0.42857142857142799</v>
      </c>
      <c r="P6471" s="9">
        <v>0</v>
      </c>
      <c r="R6471" s="8"/>
      <c r="S6471" s="8"/>
      <c r="AA6471">
        <v>125056</v>
      </c>
      <c r="AB6471">
        <v>0</v>
      </c>
      <c r="AC6471">
        <v>12</v>
      </c>
      <c r="AD6471">
        <v>0</v>
      </c>
      <c r="AE6471">
        <v>2018</v>
      </c>
      <c r="AF6471" t="s">
        <v>126</v>
      </c>
      <c r="AG6471">
        <v>95400</v>
      </c>
      <c r="AH6471" t="s">
        <v>55</v>
      </c>
      <c r="AI6471" t="s">
        <v>56</v>
      </c>
      <c r="AJ6471">
        <v>1</v>
      </c>
      <c r="AK6471">
        <v>1920</v>
      </c>
      <c r="AL6471" s="8"/>
      <c r="AM6471" s="10">
        <f t="shared" si="909"/>
        <v>2020</v>
      </c>
      <c r="AN6471">
        <f t="shared" si="910"/>
        <v>0</v>
      </c>
      <c r="AO6471">
        <f t="shared" si="916"/>
        <v>1</v>
      </c>
      <c r="AP6471">
        <f t="shared" si="911"/>
        <v>0</v>
      </c>
      <c r="AQ6471">
        <f t="shared" si="912"/>
        <v>0</v>
      </c>
      <c r="AR6471">
        <f t="shared" si="913"/>
        <v>1</v>
      </c>
      <c r="AS6471">
        <f t="shared" si="914"/>
        <v>0</v>
      </c>
      <c r="AT6471">
        <f t="shared" si="915"/>
        <v>0</v>
      </c>
      <c r="AU6471">
        <f t="shared" si="915"/>
        <v>1</v>
      </c>
      <c r="AV6471">
        <f t="shared" si="917"/>
        <v>0</v>
      </c>
    </row>
    <row r="6472" spans="1:48" x14ac:dyDescent="0.25">
      <c r="A6472" s="5">
        <v>6543</v>
      </c>
      <c r="B6472" s="5" t="s">
        <v>14578</v>
      </c>
      <c r="C6472" s="5" t="s">
        <v>14579</v>
      </c>
      <c r="D6472" s="6" t="s">
        <v>14580</v>
      </c>
      <c r="E6472">
        <v>0</v>
      </c>
      <c r="F6472" s="7">
        <v>0.72632909999999995</v>
      </c>
      <c r="G6472" s="7">
        <v>0</v>
      </c>
      <c r="H6472" t="s">
        <v>5820</v>
      </c>
      <c r="I6472">
        <v>0</v>
      </c>
      <c r="J6472">
        <v>0</v>
      </c>
      <c r="K6472">
        <v>30000</v>
      </c>
      <c r="L6472" t="s">
        <v>62</v>
      </c>
      <c r="M6472" s="8" t="s">
        <v>63</v>
      </c>
      <c r="N6472" s="8">
        <v>1</v>
      </c>
      <c r="O6472">
        <v>0</v>
      </c>
      <c r="P6472" s="9">
        <v>0</v>
      </c>
      <c r="R6472" s="8"/>
      <c r="S6472" s="8"/>
      <c r="AJ6472">
        <v>1</v>
      </c>
      <c r="AL6472" s="8"/>
      <c r="AM6472" s="10">
        <f t="shared" si="909"/>
        <v>2019</v>
      </c>
      <c r="AN6472">
        <f t="shared" si="910"/>
        <v>0</v>
      </c>
      <c r="AO6472">
        <f t="shared" si="916"/>
        <v>0</v>
      </c>
      <c r="AP6472">
        <f t="shared" si="911"/>
        <v>1</v>
      </c>
      <c r="AQ6472">
        <f t="shared" si="912"/>
        <v>0</v>
      </c>
      <c r="AR6472">
        <f t="shared" si="913"/>
        <v>0</v>
      </c>
      <c r="AS6472">
        <f t="shared" si="914"/>
        <v>0</v>
      </c>
      <c r="AT6472">
        <f t="shared" si="915"/>
        <v>0</v>
      </c>
      <c r="AU6472">
        <f t="shared" si="915"/>
        <v>0</v>
      </c>
      <c r="AV6472">
        <f t="shared" si="917"/>
        <v>0</v>
      </c>
    </row>
    <row r="6473" spans="1:48" x14ac:dyDescent="0.25">
      <c r="A6473" s="5">
        <v>6544</v>
      </c>
      <c r="B6473" s="5" t="s">
        <v>9149</v>
      </c>
      <c r="C6473" s="5" t="s">
        <v>9150</v>
      </c>
      <c r="D6473" s="6" t="s">
        <v>9151</v>
      </c>
      <c r="E6473">
        <v>3</v>
      </c>
      <c r="F6473" s="7">
        <v>0.41827195919999999</v>
      </c>
      <c r="G6473" s="7">
        <v>0</v>
      </c>
      <c r="H6473" t="s">
        <v>9152</v>
      </c>
      <c r="I6473">
        <v>0</v>
      </c>
      <c r="J6473">
        <v>0</v>
      </c>
      <c r="K6473">
        <v>30000</v>
      </c>
      <c r="L6473" t="s">
        <v>52</v>
      </c>
      <c r="M6473" s="8" t="s">
        <v>53</v>
      </c>
      <c r="N6473" s="8">
        <v>0.875</v>
      </c>
      <c r="O6473">
        <v>0.125</v>
      </c>
      <c r="P6473" s="9">
        <v>0</v>
      </c>
      <c r="Q6473">
        <v>30000</v>
      </c>
      <c r="R6473" s="8"/>
      <c r="S6473" s="8" t="s">
        <v>217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2694148</v>
      </c>
      <c r="AB6473">
        <v>0</v>
      </c>
      <c r="AC6473">
        <v>12</v>
      </c>
      <c r="AD6473">
        <v>0</v>
      </c>
      <c r="AE6473">
        <v>2007</v>
      </c>
      <c r="AF6473" t="s">
        <v>121</v>
      </c>
      <c r="AG6473">
        <v>35000</v>
      </c>
      <c r="AH6473" t="s">
        <v>55</v>
      </c>
      <c r="AI6473" t="s">
        <v>55</v>
      </c>
      <c r="AJ6473">
        <v>1</v>
      </c>
      <c r="AK6473">
        <v>14580</v>
      </c>
      <c r="AL6473" s="8" t="s">
        <v>14581</v>
      </c>
      <c r="AM6473" s="10">
        <f t="shared" si="909"/>
        <v>2015</v>
      </c>
      <c r="AN6473">
        <f t="shared" si="910"/>
        <v>1</v>
      </c>
      <c r="AO6473">
        <f t="shared" si="916"/>
        <v>0</v>
      </c>
      <c r="AP6473">
        <f t="shared" si="911"/>
        <v>0</v>
      </c>
      <c r="AQ6473">
        <f t="shared" si="912"/>
        <v>1</v>
      </c>
      <c r="AR6473">
        <f t="shared" si="913"/>
        <v>0</v>
      </c>
      <c r="AS6473">
        <f t="shared" si="914"/>
        <v>0</v>
      </c>
      <c r="AT6473">
        <f t="shared" si="915"/>
        <v>0</v>
      </c>
      <c r="AU6473">
        <f t="shared" si="915"/>
        <v>0</v>
      </c>
      <c r="AV6473" t="str">
        <f t="shared" si="917"/>
        <v>2020-11-24T15:17:28</v>
      </c>
    </row>
    <row r="6474" spans="1:48" x14ac:dyDescent="0.25">
      <c r="A6474" s="5">
        <v>6545</v>
      </c>
      <c r="B6474" s="5" t="s">
        <v>8946</v>
      </c>
      <c r="C6474" s="5" t="s">
        <v>8947</v>
      </c>
      <c r="D6474" s="6" t="s">
        <v>8948</v>
      </c>
      <c r="E6474">
        <v>5</v>
      </c>
      <c r="F6474" s="7">
        <v>0.50624589730000003</v>
      </c>
      <c r="G6474" s="7">
        <v>0</v>
      </c>
      <c r="H6474" t="s">
        <v>8949</v>
      </c>
      <c r="I6474">
        <v>0</v>
      </c>
      <c r="J6474">
        <v>0</v>
      </c>
      <c r="K6474">
        <v>50000</v>
      </c>
      <c r="L6474" t="s">
        <v>52</v>
      </c>
      <c r="M6474" s="8" t="s">
        <v>53</v>
      </c>
      <c r="N6474" s="8">
        <v>0.71428571428571397</v>
      </c>
      <c r="O6474">
        <v>0.28571428571428498</v>
      </c>
      <c r="P6474" s="9">
        <v>0.86602540378443904</v>
      </c>
      <c r="Q6474">
        <v>50000</v>
      </c>
      <c r="R6474" s="8"/>
      <c r="S6474" s="8"/>
      <c r="AA6474">
        <v>7587509</v>
      </c>
      <c r="AB6474">
        <v>0</v>
      </c>
      <c r="AC6474">
        <v>11</v>
      </c>
      <c r="AD6474">
        <v>0</v>
      </c>
      <c r="AE6474">
        <v>2016</v>
      </c>
      <c r="AF6474" t="s">
        <v>126</v>
      </c>
      <c r="AG6474">
        <v>200000</v>
      </c>
      <c r="AH6474" t="s">
        <v>55</v>
      </c>
      <c r="AI6474" t="s">
        <v>55</v>
      </c>
      <c r="AJ6474">
        <v>1</v>
      </c>
      <c r="AK6474">
        <v>119000</v>
      </c>
      <c r="AL6474" s="8" t="s">
        <v>14582</v>
      </c>
      <c r="AM6474" s="10">
        <f t="shared" si="909"/>
        <v>2019</v>
      </c>
      <c r="AN6474">
        <f t="shared" si="910"/>
        <v>1</v>
      </c>
      <c r="AO6474">
        <f t="shared" si="916"/>
        <v>0</v>
      </c>
      <c r="AP6474">
        <f t="shared" si="911"/>
        <v>0</v>
      </c>
      <c r="AQ6474">
        <f t="shared" si="912"/>
        <v>1</v>
      </c>
      <c r="AR6474">
        <f t="shared" si="913"/>
        <v>0</v>
      </c>
      <c r="AS6474">
        <f t="shared" si="914"/>
        <v>0</v>
      </c>
      <c r="AT6474">
        <f t="shared" si="915"/>
        <v>0</v>
      </c>
      <c r="AU6474">
        <f t="shared" si="915"/>
        <v>0</v>
      </c>
      <c r="AV6474" t="str">
        <f t="shared" si="917"/>
        <v>2020-11-24T15:18:29</v>
      </c>
    </row>
    <row r="6475" spans="1:48" x14ac:dyDescent="0.25">
      <c r="A6475" s="5">
        <v>6546</v>
      </c>
      <c r="B6475" s="5" t="s">
        <v>10194</v>
      </c>
      <c r="C6475" s="5" t="s">
        <v>10195</v>
      </c>
      <c r="D6475" s="6" t="s">
        <v>10196</v>
      </c>
      <c r="E6475">
        <v>14</v>
      </c>
      <c r="F6475" s="7">
        <v>0.56299971869999998</v>
      </c>
      <c r="G6475" s="7">
        <v>0</v>
      </c>
      <c r="H6475" t="s">
        <v>10197</v>
      </c>
      <c r="I6475">
        <v>49</v>
      </c>
      <c r="J6475">
        <v>35550</v>
      </c>
      <c r="K6475">
        <v>90000</v>
      </c>
      <c r="L6475" t="s">
        <v>52</v>
      </c>
      <c r="M6475" s="8" t="s">
        <v>63</v>
      </c>
      <c r="N6475" s="8">
        <v>0.91071428571428503</v>
      </c>
      <c r="O6475">
        <v>8.9285714285714204E-2</v>
      </c>
      <c r="P6475" s="9">
        <v>0</v>
      </c>
      <c r="Q6475">
        <v>90000</v>
      </c>
      <c r="R6475" s="8"/>
      <c r="S6475" s="8" t="s">
        <v>3684</v>
      </c>
      <c r="T6475">
        <v>1477172</v>
      </c>
      <c r="U6475">
        <v>150059</v>
      </c>
      <c r="V6475">
        <v>1703419</v>
      </c>
      <c r="W6475">
        <v>1553359</v>
      </c>
      <c r="X6475">
        <v>0</v>
      </c>
      <c r="Y6475">
        <v>611599</v>
      </c>
      <c r="Z6475">
        <v>181420</v>
      </c>
      <c r="AA6475">
        <v>3685546</v>
      </c>
      <c r="AB6475">
        <v>1283322</v>
      </c>
      <c r="AC6475">
        <v>12</v>
      </c>
      <c r="AD6475">
        <v>2402224</v>
      </c>
      <c r="AE6475">
        <v>2001</v>
      </c>
      <c r="AF6475" t="s">
        <v>54</v>
      </c>
      <c r="AG6475">
        <v>200000</v>
      </c>
      <c r="AH6475" t="s">
        <v>55</v>
      </c>
      <c r="AI6475" t="s">
        <v>55</v>
      </c>
      <c r="AJ6475">
        <v>1</v>
      </c>
      <c r="AK6475">
        <v>93600</v>
      </c>
      <c r="AL6475" s="8" t="s">
        <v>14583</v>
      </c>
      <c r="AM6475" s="10">
        <f t="shared" si="909"/>
        <v>2014</v>
      </c>
      <c r="AN6475">
        <f t="shared" si="910"/>
        <v>1</v>
      </c>
      <c r="AO6475">
        <f t="shared" si="916"/>
        <v>0</v>
      </c>
      <c r="AP6475">
        <f t="shared" si="911"/>
        <v>1</v>
      </c>
      <c r="AQ6475">
        <f t="shared" si="912"/>
        <v>0</v>
      </c>
      <c r="AR6475">
        <f t="shared" si="913"/>
        <v>0</v>
      </c>
      <c r="AS6475">
        <f t="shared" si="914"/>
        <v>0</v>
      </c>
      <c r="AT6475">
        <f t="shared" si="915"/>
        <v>0</v>
      </c>
      <c r="AU6475">
        <f t="shared" si="915"/>
        <v>0</v>
      </c>
      <c r="AV6475" t="str">
        <f t="shared" si="917"/>
        <v>2020-11-24T16:11:46</v>
      </c>
    </row>
    <row r="6476" spans="1:48" x14ac:dyDescent="0.25">
      <c r="A6476" s="5">
        <v>6547</v>
      </c>
      <c r="B6476" s="5" t="s">
        <v>10372</v>
      </c>
      <c r="C6476" s="5" t="s">
        <v>10373</v>
      </c>
      <c r="D6476" s="6" t="s">
        <v>10374</v>
      </c>
      <c r="E6476">
        <v>2</v>
      </c>
      <c r="F6476" s="7">
        <v>0.55021364719999999</v>
      </c>
      <c r="G6476" s="7">
        <v>0</v>
      </c>
      <c r="H6476" t="s">
        <v>10375</v>
      </c>
      <c r="I6476">
        <v>53</v>
      </c>
      <c r="J6476">
        <v>59049.47</v>
      </c>
      <c r="K6476">
        <v>80000</v>
      </c>
      <c r="L6476" t="s">
        <v>52</v>
      </c>
      <c r="M6476" s="8" t="s">
        <v>63</v>
      </c>
      <c r="N6476" s="8">
        <v>0.91071428571428503</v>
      </c>
      <c r="O6476">
        <v>8.9285714285714204E-2</v>
      </c>
      <c r="P6476" s="9">
        <v>0</v>
      </c>
      <c r="Q6476">
        <v>60000</v>
      </c>
      <c r="R6476" s="8"/>
      <c r="S6476" s="8" t="s">
        <v>329</v>
      </c>
      <c r="T6476">
        <v>2130732</v>
      </c>
      <c r="U6476">
        <v>360380</v>
      </c>
      <c r="V6476">
        <v>2458528</v>
      </c>
      <c r="W6476">
        <v>1958487</v>
      </c>
      <c r="X6476">
        <v>98284</v>
      </c>
      <c r="Y6476">
        <v>1259041</v>
      </c>
      <c r="Z6476">
        <v>685031</v>
      </c>
      <c r="AA6476">
        <v>2172120</v>
      </c>
      <c r="AB6476">
        <v>1172387</v>
      </c>
      <c r="AC6476">
        <v>12</v>
      </c>
      <c r="AD6476">
        <v>999733</v>
      </c>
      <c r="AE6476">
        <v>1995</v>
      </c>
      <c r="AF6476" t="s">
        <v>54</v>
      </c>
      <c r="AG6476">
        <v>400000</v>
      </c>
      <c r="AH6476" t="s">
        <v>55</v>
      </c>
      <c r="AI6476" t="s">
        <v>55</v>
      </c>
      <c r="AJ6476">
        <v>1</v>
      </c>
      <c r="AK6476">
        <v>52307</v>
      </c>
      <c r="AL6476" s="8" t="s">
        <v>14584</v>
      </c>
      <c r="AM6476" s="10">
        <f t="shared" si="909"/>
        <v>2018</v>
      </c>
      <c r="AN6476">
        <f t="shared" si="910"/>
        <v>1</v>
      </c>
      <c r="AO6476">
        <f t="shared" si="916"/>
        <v>0</v>
      </c>
      <c r="AP6476">
        <f t="shared" si="911"/>
        <v>1</v>
      </c>
      <c r="AQ6476">
        <f t="shared" si="912"/>
        <v>0</v>
      </c>
      <c r="AR6476">
        <f t="shared" si="913"/>
        <v>0</v>
      </c>
      <c r="AS6476">
        <f t="shared" si="914"/>
        <v>0</v>
      </c>
      <c r="AT6476">
        <f t="shared" si="915"/>
        <v>0</v>
      </c>
      <c r="AU6476">
        <f t="shared" si="915"/>
        <v>0</v>
      </c>
      <c r="AV6476" t="str">
        <f t="shared" si="917"/>
        <v>2020-11-24T16:14:49</v>
      </c>
    </row>
    <row r="6477" spans="1:48" x14ac:dyDescent="0.25">
      <c r="A6477" s="5">
        <v>6548</v>
      </c>
      <c r="B6477" s="5" t="s">
        <v>3345</v>
      </c>
      <c r="C6477" s="5" t="s">
        <v>3346</v>
      </c>
      <c r="D6477" s="6" t="s">
        <v>3347</v>
      </c>
      <c r="E6477">
        <v>13</v>
      </c>
      <c r="F6477" s="7">
        <v>0</v>
      </c>
      <c r="G6477" s="7"/>
      <c r="H6477" t="s">
        <v>3348</v>
      </c>
      <c r="I6477">
        <v>0</v>
      </c>
      <c r="J6477">
        <v>0</v>
      </c>
      <c r="K6477">
        <v>250000</v>
      </c>
      <c r="L6477" t="s">
        <v>52</v>
      </c>
      <c r="M6477" s="8" t="s">
        <v>53</v>
      </c>
      <c r="N6477" s="8">
        <v>0.85714285714285698</v>
      </c>
      <c r="O6477">
        <v>0.14285714285714199</v>
      </c>
      <c r="P6477" s="9">
        <v>-0.90942760011426305</v>
      </c>
      <c r="Q6477">
        <v>250000</v>
      </c>
      <c r="R6477" s="8"/>
      <c r="S6477" s="8" t="s">
        <v>299</v>
      </c>
      <c r="T6477">
        <v>22425397</v>
      </c>
      <c r="U6477">
        <v>14641704</v>
      </c>
      <c r="V6477">
        <v>23756949</v>
      </c>
      <c r="W6477">
        <v>1680000</v>
      </c>
      <c r="X6477">
        <v>4007000</v>
      </c>
      <c r="Y6477">
        <v>15876790</v>
      </c>
      <c r="Z6477">
        <v>6033824</v>
      </c>
      <c r="AA6477">
        <v>39794167</v>
      </c>
      <c r="AB6477">
        <v>11008905</v>
      </c>
      <c r="AC6477">
        <v>10</v>
      </c>
      <c r="AD6477">
        <v>28785262</v>
      </c>
      <c r="AE6477">
        <v>2007</v>
      </c>
      <c r="AF6477" t="s">
        <v>121</v>
      </c>
      <c r="AG6477">
        <v>1600000</v>
      </c>
      <c r="AH6477" t="s">
        <v>55</v>
      </c>
      <c r="AI6477" t="s">
        <v>55</v>
      </c>
      <c r="AJ6477">
        <v>0</v>
      </c>
      <c r="AK6477">
        <v>4133218</v>
      </c>
      <c r="AL6477" s="8" t="s">
        <v>14585</v>
      </c>
      <c r="AM6477" s="10">
        <f t="shared" si="909"/>
        <v>2009</v>
      </c>
      <c r="AN6477">
        <f t="shared" si="910"/>
        <v>1</v>
      </c>
      <c r="AO6477">
        <f t="shared" si="916"/>
        <v>0</v>
      </c>
      <c r="AP6477">
        <f t="shared" si="911"/>
        <v>0</v>
      </c>
      <c r="AQ6477">
        <f t="shared" si="912"/>
        <v>1</v>
      </c>
      <c r="AR6477">
        <f t="shared" si="913"/>
        <v>0</v>
      </c>
      <c r="AS6477">
        <f t="shared" si="914"/>
        <v>0</v>
      </c>
      <c r="AT6477">
        <f t="shared" si="915"/>
        <v>0</v>
      </c>
      <c r="AU6477">
        <f t="shared" si="915"/>
        <v>0</v>
      </c>
      <c r="AV6477" t="str">
        <f t="shared" si="917"/>
        <v>2020-11-24T16:18:22</v>
      </c>
    </row>
    <row r="6478" spans="1:48" x14ac:dyDescent="0.25">
      <c r="A6478" s="5">
        <v>6549</v>
      </c>
      <c r="B6478" s="5" t="s">
        <v>6883</v>
      </c>
      <c r="C6478" s="5" t="s">
        <v>6884</v>
      </c>
      <c r="D6478" s="6" t="s">
        <v>6885</v>
      </c>
      <c r="E6478">
        <v>4</v>
      </c>
      <c r="F6478" s="7">
        <v>0.54367479549999997</v>
      </c>
      <c r="G6478" s="7">
        <v>0</v>
      </c>
      <c r="H6478" t="s">
        <v>6886</v>
      </c>
      <c r="I6478">
        <v>39</v>
      </c>
      <c r="J6478">
        <v>706540</v>
      </c>
      <c r="K6478">
        <v>400000</v>
      </c>
      <c r="L6478" t="s">
        <v>52</v>
      </c>
      <c r="M6478" s="8" t="s">
        <v>86</v>
      </c>
      <c r="N6478" s="8">
        <v>0.64285714285714202</v>
      </c>
      <c r="O6478">
        <v>0.35714285714285698</v>
      </c>
      <c r="P6478" s="9">
        <v>0</v>
      </c>
      <c r="Q6478">
        <v>250000</v>
      </c>
      <c r="R6478" s="8"/>
      <c r="S6478" s="8" t="s">
        <v>7613</v>
      </c>
      <c r="T6478">
        <v>8085333</v>
      </c>
      <c r="U6478">
        <v>1621824</v>
      </c>
      <c r="V6478">
        <v>8085333</v>
      </c>
      <c r="W6478">
        <v>4975362</v>
      </c>
      <c r="X6478">
        <v>0</v>
      </c>
      <c r="Y6478">
        <v>6618553</v>
      </c>
      <c r="Z6478">
        <v>938357</v>
      </c>
      <c r="AA6478">
        <v>5108914</v>
      </c>
      <c r="AB6478">
        <v>2753927</v>
      </c>
      <c r="AC6478">
        <v>4</v>
      </c>
      <c r="AD6478">
        <v>2354987</v>
      </c>
      <c r="AE6478">
        <v>2018</v>
      </c>
      <c r="AF6478" t="s">
        <v>126</v>
      </c>
      <c r="AG6478">
        <v>95400</v>
      </c>
      <c r="AH6478" t="s">
        <v>55</v>
      </c>
      <c r="AI6478" t="s">
        <v>56</v>
      </c>
      <c r="AJ6478">
        <v>1</v>
      </c>
      <c r="AK6478">
        <v>2700</v>
      </c>
      <c r="AL6478" s="8" t="s">
        <v>14586</v>
      </c>
      <c r="AM6478" s="10">
        <f t="shared" si="909"/>
        <v>2019</v>
      </c>
      <c r="AN6478">
        <f t="shared" si="910"/>
        <v>1</v>
      </c>
      <c r="AO6478">
        <f t="shared" si="916"/>
        <v>0</v>
      </c>
      <c r="AP6478">
        <f t="shared" si="911"/>
        <v>0</v>
      </c>
      <c r="AQ6478">
        <f t="shared" si="912"/>
        <v>0</v>
      </c>
      <c r="AR6478">
        <f t="shared" si="913"/>
        <v>1</v>
      </c>
      <c r="AS6478">
        <f t="shared" si="914"/>
        <v>0</v>
      </c>
      <c r="AT6478">
        <f t="shared" si="915"/>
        <v>0</v>
      </c>
      <c r="AU6478">
        <f t="shared" si="915"/>
        <v>1</v>
      </c>
      <c r="AV6478" t="str">
        <f t="shared" si="917"/>
        <v>2020-11-24T16:20:14</v>
      </c>
    </row>
    <row r="6479" spans="1:48" x14ac:dyDescent="0.25">
      <c r="A6479" s="5">
        <v>6550</v>
      </c>
      <c r="B6479" s="5" t="s">
        <v>14587</v>
      </c>
      <c r="C6479" s="5" t="s">
        <v>14588</v>
      </c>
      <c r="D6479" s="6" t="s">
        <v>14589</v>
      </c>
      <c r="E6479">
        <v>15</v>
      </c>
      <c r="F6479" s="7">
        <v>0.41472456959999998</v>
      </c>
      <c r="G6479" s="7">
        <v>0</v>
      </c>
      <c r="H6479" t="s">
        <v>14590</v>
      </c>
      <c r="I6479">
        <v>32</v>
      </c>
      <c r="J6479">
        <v>12780</v>
      </c>
      <c r="K6479">
        <v>30000</v>
      </c>
      <c r="L6479" t="s">
        <v>52</v>
      </c>
      <c r="M6479" s="8" t="s">
        <v>53</v>
      </c>
      <c r="N6479" s="8">
        <v>0.78571428571428503</v>
      </c>
      <c r="O6479">
        <v>0.214285714285714</v>
      </c>
      <c r="P6479" s="11">
        <v>2.26E-14</v>
      </c>
      <c r="Q6479">
        <v>20000</v>
      </c>
      <c r="R6479" s="8"/>
      <c r="S6479" s="8" t="s">
        <v>217</v>
      </c>
      <c r="T6479">
        <v>3389301</v>
      </c>
      <c r="U6479">
        <v>3492318</v>
      </c>
      <c r="V6479">
        <v>3446273</v>
      </c>
      <c r="W6479">
        <v>-1828715</v>
      </c>
      <c r="X6479">
        <v>0</v>
      </c>
      <c r="Y6479">
        <v>870969</v>
      </c>
      <c r="Z6479">
        <v>308927</v>
      </c>
      <c r="AA6479">
        <v>6950767</v>
      </c>
      <c r="AB6479">
        <v>506168</v>
      </c>
      <c r="AC6479">
        <v>12</v>
      </c>
      <c r="AD6479">
        <v>6444599</v>
      </c>
      <c r="AE6479">
        <v>2005</v>
      </c>
      <c r="AF6479" t="s">
        <v>121</v>
      </c>
      <c r="AG6479">
        <v>50000</v>
      </c>
      <c r="AH6479" t="s">
        <v>55</v>
      </c>
      <c r="AI6479" t="s">
        <v>55</v>
      </c>
      <c r="AJ6479">
        <v>0.9972852646</v>
      </c>
      <c r="AK6479">
        <v>720</v>
      </c>
      <c r="AL6479" s="8" t="s">
        <v>14591</v>
      </c>
      <c r="AM6479" s="10">
        <f t="shared" si="909"/>
        <v>2013</v>
      </c>
      <c r="AN6479">
        <f t="shared" si="910"/>
        <v>1</v>
      </c>
      <c r="AO6479">
        <f t="shared" si="916"/>
        <v>0</v>
      </c>
      <c r="AP6479">
        <f t="shared" si="911"/>
        <v>0</v>
      </c>
      <c r="AQ6479">
        <f t="shared" si="912"/>
        <v>1</v>
      </c>
      <c r="AR6479">
        <f t="shared" si="913"/>
        <v>0</v>
      </c>
      <c r="AS6479">
        <f t="shared" si="914"/>
        <v>0</v>
      </c>
      <c r="AT6479">
        <f t="shared" si="915"/>
        <v>0</v>
      </c>
      <c r="AU6479">
        <f t="shared" si="915"/>
        <v>0</v>
      </c>
      <c r="AV6479" t="str">
        <f t="shared" si="917"/>
        <v>2020-11-24T17:41:42</v>
      </c>
    </row>
    <row r="6480" spans="1:48" x14ac:dyDescent="0.25">
      <c r="A6480" s="5">
        <v>6551</v>
      </c>
      <c r="B6480" s="5" t="s">
        <v>14592</v>
      </c>
      <c r="C6480" s="5" t="s">
        <v>14593</v>
      </c>
      <c r="D6480" s="6" t="s">
        <v>14594</v>
      </c>
      <c r="E6480">
        <v>4</v>
      </c>
      <c r="F6480" s="7">
        <v>0.33956354430000002</v>
      </c>
      <c r="G6480" s="7">
        <v>0</v>
      </c>
      <c r="H6480" t="s">
        <v>7020</v>
      </c>
      <c r="I6480">
        <v>228</v>
      </c>
      <c r="J6480">
        <v>4624</v>
      </c>
      <c r="K6480">
        <v>20000</v>
      </c>
      <c r="L6480" t="s">
        <v>52</v>
      </c>
      <c r="M6480" s="8" t="s">
        <v>86</v>
      </c>
      <c r="N6480" s="8">
        <v>0.64285714285714202</v>
      </c>
      <c r="O6480">
        <v>0.35714285714285698</v>
      </c>
      <c r="P6480" s="9">
        <v>0.86602540378443904</v>
      </c>
      <c r="Q6480">
        <v>5000</v>
      </c>
      <c r="R6480" s="8"/>
      <c r="S6480" s="8"/>
      <c r="AA6480">
        <v>557213</v>
      </c>
      <c r="AB6480">
        <v>0</v>
      </c>
      <c r="AC6480">
        <v>7</v>
      </c>
      <c r="AD6480">
        <v>0</v>
      </c>
      <c r="AE6480">
        <v>2017</v>
      </c>
      <c r="AF6480" t="s">
        <v>126</v>
      </c>
      <c r="AG6480">
        <v>150000</v>
      </c>
      <c r="AH6480" t="s">
        <v>55</v>
      </c>
      <c r="AI6480" t="s">
        <v>55</v>
      </c>
      <c r="AJ6480">
        <v>1</v>
      </c>
      <c r="AK6480">
        <v>5882</v>
      </c>
      <c r="AL6480" s="8" t="s">
        <v>14595</v>
      </c>
      <c r="AM6480" s="10">
        <f t="shared" si="909"/>
        <v>2019</v>
      </c>
      <c r="AN6480">
        <f t="shared" si="910"/>
        <v>1</v>
      </c>
      <c r="AO6480">
        <f t="shared" si="916"/>
        <v>0</v>
      </c>
      <c r="AP6480">
        <f t="shared" si="911"/>
        <v>0</v>
      </c>
      <c r="AQ6480">
        <f t="shared" si="912"/>
        <v>0</v>
      </c>
      <c r="AR6480">
        <f t="shared" si="913"/>
        <v>1</v>
      </c>
      <c r="AS6480">
        <f t="shared" si="914"/>
        <v>0</v>
      </c>
      <c r="AT6480">
        <f t="shared" si="915"/>
        <v>0</v>
      </c>
      <c r="AU6480">
        <f t="shared" si="915"/>
        <v>0</v>
      </c>
      <c r="AV6480" t="str">
        <f t="shared" si="917"/>
        <v>2020-11-24T17:43:14</v>
      </c>
    </row>
    <row r="6481" spans="1:48" x14ac:dyDescent="0.25">
      <c r="A6481" s="5">
        <v>6552</v>
      </c>
      <c r="B6481" s="5" t="s">
        <v>5554</v>
      </c>
      <c r="C6481" s="5" t="s">
        <v>5555</v>
      </c>
      <c r="D6481" s="6" t="s">
        <v>5556</v>
      </c>
      <c r="E6481">
        <v>5</v>
      </c>
      <c r="F6481" s="7">
        <v>0</v>
      </c>
      <c r="G6481" s="7"/>
      <c r="H6481" t="s">
        <v>5557</v>
      </c>
      <c r="I6481">
        <v>0</v>
      </c>
      <c r="J6481">
        <v>0</v>
      </c>
      <c r="K6481">
        <v>150000</v>
      </c>
      <c r="L6481" t="s">
        <v>52</v>
      </c>
      <c r="M6481" s="8" t="s">
        <v>86</v>
      </c>
      <c r="N6481" s="8">
        <v>0.57142857142857095</v>
      </c>
      <c r="O6481">
        <v>0.42857142857142799</v>
      </c>
      <c r="P6481" s="9">
        <v>0</v>
      </c>
      <c r="Q6481">
        <v>80000</v>
      </c>
      <c r="R6481" s="8"/>
      <c r="S6481" s="8" t="s">
        <v>329</v>
      </c>
      <c r="T6481">
        <v>1059547</v>
      </c>
      <c r="U6481">
        <v>454862</v>
      </c>
      <c r="V6481">
        <v>1149036</v>
      </c>
      <c r="W6481">
        <v>694354</v>
      </c>
      <c r="X6481">
        <v>36144</v>
      </c>
      <c r="Y6481">
        <v>465083</v>
      </c>
      <c r="Z6481">
        <v>322905</v>
      </c>
      <c r="AA6481">
        <v>3721946</v>
      </c>
      <c r="AB6481">
        <v>0</v>
      </c>
      <c r="AC6481">
        <v>12</v>
      </c>
      <c r="AD6481">
        <v>0</v>
      </c>
      <c r="AE6481">
        <v>2015</v>
      </c>
      <c r="AF6481" t="s">
        <v>126</v>
      </c>
      <c r="AG6481">
        <v>20000</v>
      </c>
      <c r="AH6481" t="s">
        <v>55</v>
      </c>
      <c r="AI6481" t="s">
        <v>56</v>
      </c>
      <c r="AJ6481">
        <v>0</v>
      </c>
      <c r="AK6481">
        <v>11880</v>
      </c>
      <c r="AL6481" s="8" t="s">
        <v>14596</v>
      </c>
      <c r="AM6481" s="10">
        <f t="shared" si="909"/>
        <v>2017</v>
      </c>
      <c r="AN6481">
        <f t="shared" si="910"/>
        <v>1</v>
      </c>
      <c r="AO6481">
        <f t="shared" si="916"/>
        <v>0</v>
      </c>
      <c r="AP6481">
        <f t="shared" si="911"/>
        <v>0</v>
      </c>
      <c r="AQ6481">
        <f t="shared" si="912"/>
        <v>0</v>
      </c>
      <c r="AR6481">
        <f t="shared" si="913"/>
        <v>1</v>
      </c>
      <c r="AS6481">
        <f t="shared" si="914"/>
        <v>0</v>
      </c>
      <c r="AT6481">
        <f t="shared" si="915"/>
        <v>0</v>
      </c>
      <c r="AU6481">
        <f t="shared" si="915"/>
        <v>1</v>
      </c>
      <c r="AV6481" t="str">
        <f t="shared" si="917"/>
        <v>2020-11-24T17:49:47</v>
      </c>
    </row>
    <row r="6482" spans="1:48" x14ac:dyDescent="0.25">
      <c r="A6482" s="5">
        <v>6553</v>
      </c>
      <c r="B6482" s="5" t="s">
        <v>14597</v>
      </c>
      <c r="C6482" s="5" t="s">
        <v>14598</v>
      </c>
      <c r="D6482" s="6" t="s">
        <v>14599</v>
      </c>
      <c r="E6482">
        <v>13</v>
      </c>
      <c r="F6482" s="7">
        <v>0</v>
      </c>
      <c r="G6482" s="7"/>
      <c r="H6482" t="s">
        <v>14600</v>
      </c>
      <c r="I6482">
        <v>0</v>
      </c>
      <c r="J6482">
        <v>0</v>
      </c>
      <c r="K6482">
        <v>40000</v>
      </c>
      <c r="L6482" t="s">
        <v>52</v>
      </c>
      <c r="M6482" s="8" t="s">
        <v>86</v>
      </c>
      <c r="N6482" s="8">
        <v>0.66071428571428503</v>
      </c>
      <c r="O6482">
        <v>0.33928571428571402</v>
      </c>
      <c r="P6482" s="9">
        <v>0.86602540378443904</v>
      </c>
      <c r="Q6482">
        <v>10000</v>
      </c>
      <c r="R6482" s="8"/>
      <c r="S6482" s="8"/>
      <c r="AA6482">
        <v>733647</v>
      </c>
      <c r="AB6482">
        <v>0</v>
      </c>
      <c r="AC6482">
        <v>12</v>
      </c>
      <c r="AD6482">
        <v>0</v>
      </c>
      <c r="AE6482">
        <v>1993</v>
      </c>
      <c r="AF6482" t="s">
        <v>54</v>
      </c>
      <c r="AG6482">
        <v>50000</v>
      </c>
      <c r="AH6482" t="s">
        <v>55</v>
      </c>
      <c r="AI6482" t="s">
        <v>55</v>
      </c>
      <c r="AJ6482">
        <v>0</v>
      </c>
      <c r="AK6482">
        <v>3700</v>
      </c>
      <c r="AL6482" s="8" t="s">
        <v>14601</v>
      </c>
      <c r="AM6482" s="10">
        <f t="shared" si="909"/>
        <v>2011</v>
      </c>
      <c r="AN6482">
        <f t="shared" si="910"/>
        <v>1</v>
      </c>
      <c r="AO6482">
        <f t="shared" si="916"/>
        <v>0</v>
      </c>
      <c r="AP6482">
        <f t="shared" si="911"/>
        <v>0</v>
      </c>
      <c r="AQ6482">
        <f t="shared" si="912"/>
        <v>0</v>
      </c>
      <c r="AR6482">
        <f t="shared" si="913"/>
        <v>1</v>
      </c>
      <c r="AS6482">
        <f t="shared" si="914"/>
        <v>0</v>
      </c>
      <c r="AT6482">
        <f t="shared" si="915"/>
        <v>0</v>
      </c>
      <c r="AU6482">
        <f t="shared" si="915"/>
        <v>0</v>
      </c>
      <c r="AV6482" t="str">
        <f t="shared" si="917"/>
        <v>2020-11-24T17:50:42</v>
      </c>
    </row>
    <row r="6483" spans="1:48" x14ac:dyDescent="0.25">
      <c r="A6483" s="5">
        <v>6554</v>
      </c>
      <c r="B6483" s="5" t="s">
        <v>9829</v>
      </c>
      <c r="C6483" s="5" t="s">
        <v>9830</v>
      </c>
      <c r="D6483" s="6" t="s">
        <v>9831</v>
      </c>
      <c r="E6483">
        <v>15</v>
      </c>
      <c r="F6483" s="7">
        <v>0.4355018759</v>
      </c>
      <c r="G6483" s="7">
        <v>0</v>
      </c>
      <c r="H6483" t="s">
        <v>9832</v>
      </c>
      <c r="I6483">
        <v>36</v>
      </c>
      <c r="J6483">
        <v>81923.75</v>
      </c>
      <c r="K6483">
        <v>400000</v>
      </c>
      <c r="L6483" t="s">
        <v>52</v>
      </c>
      <c r="M6483" s="8" t="s">
        <v>53</v>
      </c>
      <c r="N6483" s="8">
        <v>0.75</v>
      </c>
      <c r="O6483">
        <v>0.25</v>
      </c>
      <c r="P6483" s="9">
        <v>-0.60495349748932004</v>
      </c>
      <c r="Q6483">
        <v>400000</v>
      </c>
      <c r="R6483" s="8"/>
      <c r="S6483" s="8" t="s">
        <v>10227</v>
      </c>
      <c r="T6483">
        <v>27159981</v>
      </c>
      <c r="U6483">
        <v>14965086</v>
      </c>
      <c r="V6483">
        <v>37079687</v>
      </c>
      <c r="W6483">
        <v>16062285</v>
      </c>
      <c r="X6483">
        <v>6715000</v>
      </c>
      <c r="Y6483">
        <v>8550307</v>
      </c>
      <c r="Z6483">
        <v>13833061</v>
      </c>
      <c r="AA6483">
        <v>41281527</v>
      </c>
      <c r="AB6483">
        <v>11218056</v>
      </c>
      <c r="AC6483">
        <v>6</v>
      </c>
      <c r="AD6483">
        <v>30063471</v>
      </c>
      <c r="AE6483">
        <v>2003</v>
      </c>
      <c r="AF6483" t="s">
        <v>54</v>
      </c>
      <c r="AG6483">
        <v>50000</v>
      </c>
      <c r="AH6483" t="s">
        <v>55</v>
      </c>
      <c r="AI6483" t="s">
        <v>55</v>
      </c>
      <c r="AJ6483">
        <v>0.94087031290000001</v>
      </c>
      <c r="AK6483">
        <v>4066608</v>
      </c>
      <c r="AL6483" s="8" t="s">
        <v>14602</v>
      </c>
      <c r="AM6483" s="10">
        <f t="shared" si="909"/>
        <v>2017</v>
      </c>
      <c r="AN6483">
        <f t="shared" si="910"/>
        <v>1</v>
      </c>
      <c r="AO6483">
        <f t="shared" si="916"/>
        <v>0</v>
      </c>
      <c r="AP6483">
        <f t="shared" si="911"/>
        <v>0</v>
      </c>
      <c r="AQ6483">
        <f t="shared" si="912"/>
        <v>1</v>
      </c>
      <c r="AR6483">
        <f t="shared" si="913"/>
        <v>0</v>
      </c>
      <c r="AS6483">
        <f t="shared" si="914"/>
        <v>0</v>
      </c>
      <c r="AT6483">
        <f t="shared" si="915"/>
        <v>0</v>
      </c>
      <c r="AU6483">
        <f t="shared" si="915"/>
        <v>0</v>
      </c>
      <c r="AV6483" t="str">
        <f t="shared" si="917"/>
        <v>2020-11-24T17:55:34</v>
      </c>
    </row>
    <row r="6484" spans="1:48" x14ac:dyDescent="0.25">
      <c r="A6484" s="5">
        <v>6555</v>
      </c>
      <c r="B6484" s="5" t="s">
        <v>14603</v>
      </c>
      <c r="C6484" s="5" t="s">
        <v>14604</v>
      </c>
      <c r="D6484" s="6" t="s">
        <v>14605</v>
      </c>
      <c r="E6484">
        <v>0</v>
      </c>
      <c r="F6484" s="7">
        <v>0</v>
      </c>
      <c r="G6484" s="7"/>
      <c r="I6484">
        <v>0</v>
      </c>
      <c r="J6484">
        <v>0</v>
      </c>
      <c r="K6484">
        <v>400000</v>
      </c>
      <c r="L6484" t="s">
        <v>62</v>
      </c>
      <c r="M6484" s="8" t="s">
        <v>63</v>
      </c>
      <c r="N6484" s="8">
        <v>1</v>
      </c>
      <c r="O6484">
        <v>0</v>
      </c>
      <c r="P6484" s="9">
        <v>0</v>
      </c>
      <c r="R6484" s="8"/>
      <c r="S6484" s="8"/>
      <c r="AJ6484">
        <v>0</v>
      </c>
      <c r="AL6484" s="8"/>
      <c r="AM6484" s="10">
        <f t="shared" si="909"/>
        <v>0</v>
      </c>
      <c r="AN6484">
        <f t="shared" si="910"/>
        <v>0</v>
      </c>
      <c r="AO6484">
        <f t="shared" si="916"/>
        <v>0</v>
      </c>
      <c r="AP6484">
        <f t="shared" si="911"/>
        <v>1</v>
      </c>
      <c r="AQ6484">
        <f t="shared" si="912"/>
        <v>0</v>
      </c>
      <c r="AR6484">
        <f t="shared" si="913"/>
        <v>0</v>
      </c>
      <c r="AS6484">
        <f t="shared" si="914"/>
        <v>0</v>
      </c>
      <c r="AT6484">
        <f t="shared" si="915"/>
        <v>0</v>
      </c>
      <c r="AU6484">
        <f t="shared" si="915"/>
        <v>0</v>
      </c>
      <c r="AV6484">
        <f t="shared" si="917"/>
        <v>0</v>
      </c>
    </row>
    <row r="6485" spans="1:48" x14ac:dyDescent="0.25">
      <c r="A6485" s="5">
        <v>6556</v>
      </c>
      <c r="B6485" s="5" t="s">
        <v>5264</v>
      </c>
      <c r="C6485" s="5" t="s">
        <v>5265</v>
      </c>
      <c r="D6485" s="6" t="s">
        <v>5266</v>
      </c>
      <c r="E6485">
        <v>3</v>
      </c>
      <c r="F6485" s="7">
        <v>0.3418487932</v>
      </c>
      <c r="G6485" s="7">
        <v>0</v>
      </c>
      <c r="H6485" t="s">
        <v>5267</v>
      </c>
      <c r="I6485">
        <v>0</v>
      </c>
      <c r="J6485">
        <v>52649.1</v>
      </c>
      <c r="K6485">
        <v>160000</v>
      </c>
      <c r="L6485" t="s">
        <v>52</v>
      </c>
      <c r="M6485" s="8" t="s">
        <v>63</v>
      </c>
      <c r="N6485" s="8">
        <v>0.96428571428571397</v>
      </c>
      <c r="O6485">
        <v>3.5714285714285698E-2</v>
      </c>
      <c r="P6485" s="9">
        <v>0</v>
      </c>
      <c r="Q6485">
        <v>160000</v>
      </c>
      <c r="R6485" s="8"/>
      <c r="S6485" s="8" t="s">
        <v>329</v>
      </c>
      <c r="T6485">
        <v>8080359</v>
      </c>
      <c r="U6485">
        <v>4868737</v>
      </c>
      <c r="V6485">
        <v>8472361</v>
      </c>
      <c r="W6485">
        <v>3472380</v>
      </c>
      <c r="X6485">
        <v>0</v>
      </c>
      <c r="Y6485">
        <v>4518061</v>
      </c>
      <c r="Z6485">
        <v>3235037</v>
      </c>
      <c r="AA6485">
        <v>24900453</v>
      </c>
      <c r="AB6485">
        <v>8288971</v>
      </c>
      <c r="AC6485">
        <v>12</v>
      </c>
      <c r="AD6485">
        <v>16611482</v>
      </c>
      <c r="AE6485">
        <v>2014</v>
      </c>
      <c r="AF6485" t="s">
        <v>68</v>
      </c>
      <c r="AG6485">
        <v>500000</v>
      </c>
      <c r="AH6485" t="s">
        <v>55</v>
      </c>
      <c r="AI6485" t="s">
        <v>55</v>
      </c>
      <c r="AJ6485">
        <v>1</v>
      </c>
      <c r="AK6485">
        <v>129000</v>
      </c>
      <c r="AL6485" s="8" t="s">
        <v>14606</v>
      </c>
      <c r="AM6485" s="10">
        <f t="shared" si="909"/>
        <v>2015</v>
      </c>
      <c r="AN6485">
        <f t="shared" si="910"/>
        <v>1</v>
      </c>
      <c r="AO6485">
        <f t="shared" si="916"/>
        <v>0</v>
      </c>
      <c r="AP6485">
        <f t="shared" si="911"/>
        <v>1</v>
      </c>
      <c r="AQ6485">
        <f t="shared" si="912"/>
        <v>0</v>
      </c>
      <c r="AR6485">
        <f t="shared" si="913"/>
        <v>0</v>
      </c>
      <c r="AS6485">
        <f t="shared" si="914"/>
        <v>0</v>
      </c>
      <c r="AT6485">
        <f t="shared" si="915"/>
        <v>0</v>
      </c>
      <c r="AU6485">
        <f t="shared" si="915"/>
        <v>0</v>
      </c>
      <c r="AV6485" t="str">
        <f t="shared" si="917"/>
        <v>2020-11-24T19:46:57</v>
      </c>
    </row>
    <row r="6486" spans="1:48" x14ac:dyDescent="0.25">
      <c r="A6486" s="5">
        <v>6557</v>
      </c>
      <c r="B6486" s="5" t="s">
        <v>1089</v>
      </c>
      <c r="C6486" s="5" t="s">
        <v>1090</v>
      </c>
      <c r="D6486" s="6" t="s">
        <v>1091</v>
      </c>
      <c r="E6486">
        <v>23</v>
      </c>
      <c r="F6486" s="7">
        <v>0.53065850339999998</v>
      </c>
      <c r="G6486" s="7">
        <v>0</v>
      </c>
      <c r="H6486" t="s">
        <v>1092</v>
      </c>
      <c r="I6486">
        <v>36</v>
      </c>
      <c r="J6486">
        <v>246173.7</v>
      </c>
      <c r="K6486">
        <v>400000</v>
      </c>
      <c r="L6486" t="s">
        <v>119</v>
      </c>
      <c r="M6486" s="8" t="s">
        <v>53</v>
      </c>
      <c r="N6486" s="8">
        <v>0.80357142857142805</v>
      </c>
      <c r="O6486">
        <v>0.19642857142857101</v>
      </c>
      <c r="P6486" s="9">
        <v>0</v>
      </c>
      <c r="Q6486">
        <v>350000</v>
      </c>
      <c r="R6486" s="8" t="s">
        <v>14607</v>
      </c>
      <c r="S6486" s="8" t="s">
        <v>329</v>
      </c>
      <c r="T6486">
        <v>2760074</v>
      </c>
      <c r="U6486">
        <v>747562</v>
      </c>
      <c r="V6486">
        <v>3121784</v>
      </c>
      <c r="W6486">
        <v>2374221</v>
      </c>
      <c r="X6486">
        <v>0</v>
      </c>
      <c r="Y6486">
        <v>996223</v>
      </c>
      <c r="Z6486">
        <v>1206955</v>
      </c>
      <c r="AA6486">
        <v>7851499</v>
      </c>
      <c r="AB6486">
        <v>2967881</v>
      </c>
      <c r="AC6486">
        <v>12</v>
      </c>
      <c r="AD6486">
        <v>4883618</v>
      </c>
      <c r="AE6486">
        <v>1999</v>
      </c>
      <c r="AF6486" t="s">
        <v>54</v>
      </c>
      <c r="AG6486">
        <v>100000</v>
      </c>
      <c r="AH6486" t="s">
        <v>55</v>
      </c>
      <c r="AI6486" t="s">
        <v>55</v>
      </c>
      <c r="AJ6486">
        <v>1</v>
      </c>
      <c r="AK6486">
        <v>0</v>
      </c>
      <c r="AL6486" s="8"/>
      <c r="AM6486" s="10">
        <f t="shared" si="909"/>
        <v>2009</v>
      </c>
      <c r="AN6486">
        <f t="shared" si="910"/>
        <v>1</v>
      </c>
      <c r="AO6486">
        <f t="shared" si="916"/>
        <v>0</v>
      </c>
      <c r="AP6486">
        <f t="shared" si="911"/>
        <v>0</v>
      </c>
      <c r="AQ6486">
        <f t="shared" si="912"/>
        <v>1</v>
      </c>
      <c r="AR6486">
        <f t="shared" si="913"/>
        <v>0</v>
      </c>
      <c r="AS6486">
        <f t="shared" si="914"/>
        <v>0</v>
      </c>
      <c r="AT6486">
        <f t="shared" si="915"/>
        <v>0</v>
      </c>
      <c r="AU6486">
        <f t="shared" si="915"/>
        <v>0</v>
      </c>
      <c r="AV6486" t="str">
        <f t="shared" si="917"/>
        <v>2020-11-24T18:12:49</v>
      </c>
    </row>
    <row r="6487" spans="1:48" x14ac:dyDescent="0.25">
      <c r="A6487" s="5">
        <v>6558</v>
      </c>
      <c r="B6487" s="5" t="s">
        <v>3400</v>
      </c>
      <c r="C6487" s="5" t="s">
        <v>3401</v>
      </c>
      <c r="D6487" s="6" t="s">
        <v>3402</v>
      </c>
      <c r="E6487">
        <v>23</v>
      </c>
      <c r="F6487" s="7">
        <v>0.3632365669</v>
      </c>
      <c r="G6487" s="7">
        <v>0</v>
      </c>
      <c r="H6487" t="s">
        <v>3403</v>
      </c>
      <c r="I6487">
        <v>25</v>
      </c>
      <c r="J6487">
        <v>2266.67</v>
      </c>
      <c r="K6487">
        <v>20000</v>
      </c>
      <c r="L6487" t="s">
        <v>52</v>
      </c>
      <c r="M6487" s="8" t="s">
        <v>53</v>
      </c>
      <c r="N6487" s="8">
        <v>0.76785714285714202</v>
      </c>
      <c r="O6487">
        <v>0.23214285714285701</v>
      </c>
      <c r="P6487" s="9">
        <v>0.64997738771389002</v>
      </c>
      <c r="Q6487">
        <v>20000</v>
      </c>
      <c r="R6487" s="8"/>
      <c r="S6487" s="8"/>
      <c r="AA6487">
        <v>2972025</v>
      </c>
      <c r="AB6487">
        <v>0</v>
      </c>
      <c r="AC6487">
        <v>12</v>
      </c>
      <c r="AD6487">
        <v>0</v>
      </c>
      <c r="AE6487">
        <v>1989</v>
      </c>
      <c r="AF6487" t="s">
        <v>54</v>
      </c>
      <c r="AG6487">
        <v>250000</v>
      </c>
      <c r="AH6487" t="s">
        <v>55</v>
      </c>
      <c r="AI6487" t="s">
        <v>55</v>
      </c>
      <c r="AJ6487">
        <v>1</v>
      </c>
      <c r="AK6487">
        <v>90386</v>
      </c>
      <c r="AL6487" s="8" t="s">
        <v>14608</v>
      </c>
      <c r="AM6487" s="10">
        <f t="shared" si="909"/>
        <v>2012</v>
      </c>
      <c r="AN6487">
        <f t="shared" si="910"/>
        <v>1</v>
      </c>
      <c r="AO6487">
        <f t="shared" si="916"/>
        <v>0</v>
      </c>
      <c r="AP6487">
        <f t="shared" si="911"/>
        <v>0</v>
      </c>
      <c r="AQ6487">
        <f t="shared" si="912"/>
        <v>1</v>
      </c>
      <c r="AR6487">
        <f t="shared" si="913"/>
        <v>0</v>
      </c>
      <c r="AS6487">
        <f t="shared" si="914"/>
        <v>0</v>
      </c>
      <c r="AT6487">
        <f t="shared" si="915"/>
        <v>0</v>
      </c>
      <c r="AU6487">
        <f t="shared" si="915"/>
        <v>0</v>
      </c>
      <c r="AV6487" t="str">
        <f t="shared" si="917"/>
        <v>2020-11-24T19:47:40</v>
      </c>
    </row>
    <row r="6488" spans="1:48" x14ac:dyDescent="0.25">
      <c r="A6488" s="5">
        <v>6559</v>
      </c>
      <c r="B6488" s="5" t="s">
        <v>7355</v>
      </c>
      <c r="C6488" s="5" t="s">
        <v>7356</v>
      </c>
      <c r="D6488" s="6" t="s">
        <v>7357</v>
      </c>
      <c r="E6488">
        <v>3</v>
      </c>
      <c r="F6488" s="7">
        <v>0.48041337010000001</v>
      </c>
      <c r="G6488" s="7">
        <v>0</v>
      </c>
      <c r="H6488" t="s">
        <v>6787</v>
      </c>
      <c r="I6488">
        <v>0</v>
      </c>
      <c r="J6488">
        <v>0</v>
      </c>
      <c r="K6488">
        <v>40000</v>
      </c>
      <c r="L6488" t="s">
        <v>52</v>
      </c>
      <c r="M6488" s="8" t="s">
        <v>53</v>
      </c>
      <c r="N6488" s="8">
        <v>0.80357142857142805</v>
      </c>
      <c r="O6488">
        <v>0.19642857142857101</v>
      </c>
      <c r="P6488" s="9">
        <v>0</v>
      </c>
      <c r="Q6488">
        <v>40000</v>
      </c>
      <c r="R6488" s="8"/>
      <c r="S6488" s="8" t="s">
        <v>217</v>
      </c>
      <c r="T6488">
        <v>4985551</v>
      </c>
      <c r="U6488">
        <v>2555480</v>
      </c>
      <c r="V6488">
        <v>5108291</v>
      </c>
      <c r="W6488">
        <v>1675946</v>
      </c>
      <c r="X6488">
        <v>876864</v>
      </c>
      <c r="Y6488">
        <v>478804</v>
      </c>
      <c r="Z6488">
        <v>5705203</v>
      </c>
      <c r="AA6488">
        <v>3513976</v>
      </c>
      <c r="AB6488">
        <v>1441090</v>
      </c>
      <c r="AC6488">
        <v>12</v>
      </c>
      <c r="AD6488">
        <v>2072886</v>
      </c>
      <c r="AE6488">
        <v>2013</v>
      </c>
      <c r="AF6488" t="s">
        <v>68</v>
      </c>
      <c r="AG6488">
        <v>100000</v>
      </c>
      <c r="AH6488" t="s">
        <v>55</v>
      </c>
      <c r="AI6488" t="s">
        <v>56</v>
      </c>
      <c r="AJ6488">
        <v>1</v>
      </c>
      <c r="AK6488">
        <v>38000</v>
      </c>
      <c r="AL6488" s="8" t="s">
        <v>14609</v>
      </c>
      <c r="AM6488" s="10">
        <f t="shared" si="909"/>
        <v>2017</v>
      </c>
      <c r="AN6488">
        <f t="shared" si="910"/>
        <v>1</v>
      </c>
      <c r="AO6488">
        <f t="shared" si="916"/>
        <v>0</v>
      </c>
      <c r="AP6488">
        <f t="shared" si="911"/>
        <v>0</v>
      </c>
      <c r="AQ6488">
        <f t="shared" si="912"/>
        <v>1</v>
      </c>
      <c r="AR6488">
        <f t="shared" si="913"/>
        <v>0</v>
      </c>
      <c r="AS6488">
        <f t="shared" si="914"/>
        <v>0</v>
      </c>
      <c r="AT6488">
        <f t="shared" si="915"/>
        <v>0</v>
      </c>
      <c r="AU6488">
        <f t="shared" si="915"/>
        <v>1</v>
      </c>
      <c r="AV6488" t="str">
        <f t="shared" si="917"/>
        <v>2020-11-24T19:48:25</v>
      </c>
    </row>
    <row r="6489" spans="1:48" x14ac:dyDescent="0.25">
      <c r="A6489" s="5">
        <v>6560</v>
      </c>
      <c r="B6489" s="5" t="s">
        <v>12164</v>
      </c>
      <c r="C6489" s="5" t="s">
        <v>12165</v>
      </c>
      <c r="D6489" s="6" t="s">
        <v>12166</v>
      </c>
      <c r="E6489">
        <v>9</v>
      </c>
      <c r="F6489" s="7">
        <v>0.41770260419999999</v>
      </c>
      <c r="G6489" s="7">
        <v>0</v>
      </c>
      <c r="H6489" t="s">
        <v>12167</v>
      </c>
      <c r="I6489">
        <v>0</v>
      </c>
      <c r="J6489">
        <v>0</v>
      </c>
      <c r="K6489">
        <v>10000</v>
      </c>
      <c r="L6489" t="s">
        <v>52</v>
      </c>
      <c r="M6489" s="8" t="s">
        <v>86</v>
      </c>
      <c r="N6489" s="8">
        <v>0.64285714285714202</v>
      </c>
      <c r="O6489">
        <v>0.35714285714285698</v>
      </c>
      <c r="P6489" s="9">
        <v>0</v>
      </c>
      <c r="Q6489">
        <v>5000</v>
      </c>
      <c r="R6489" s="8"/>
      <c r="S6489" s="8" t="s">
        <v>217</v>
      </c>
      <c r="T6489">
        <v>208567</v>
      </c>
      <c r="U6489">
        <v>8036</v>
      </c>
      <c r="V6489">
        <v>208567</v>
      </c>
      <c r="W6489">
        <v>126827</v>
      </c>
      <c r="X6489">
        <v>73703</v>
      </c>
      <c r="Y6489">
        <v>0</v>
      </c>
      <c r="Z6489">
        <v>208567</v>
      </c>
      <c r="AA6489">
        <v>186809</v>
      </c>
      <c r="AB6489">
        <v>0</v>
      </c>
      <c r="AC6489">
        <v>12</v>
      </c>
      <c r="AD6489">
        <v>0</v>
      </c>
      <c r="AE6489">
        <v>2015</v>
      </c>
      <c r="AF6489" t="s">
        <v>126</v>
      </c>
      <c r="AG6489">
        <v>140000</v>
      </c>
      <c r="AH6489" t="s">
        <v>55</v>
      </c>
      <c r="AI6489" t="s">
        <v>55</v>
      </c>
      <c r="AJ6489">
        <v>1</v>
      </c>
      <c r="AK6489">
        <v>7040</v>
      </c>
      <c r="AL6489" s="8" t="s">
        <v>14610</v>
      </c>
      <c r="AM6489" s="10">
        <f t="shared" si="909"/>
        <v>2012</v>
      </c>
      <c r="AN6489">
        <f t="shared" si="910"/>
        <v>1</v>
      </c>
      <c r="AO6489">
        <f t="shared" si="916"/>
        <v>0</v>
      </c>
      <c r="AP6489">
        <f t="shared" si="911"/>
        <v>0</v>
      </c>
      <c r="AQ6489">
        <f t="shared" si="912"/>
        <v>0</v>
      </c>
      <c r="AR6489">
        <f t="shared" si="913"/>
        <v>1</v>
      </c>
      <c r="AS6489">
        <f t="shared" si="914"/>
        <v>0</v>
      </c>
      <c r="AT6489">
        <f t="shared" si="915"/>
        <v>0</v>
      </c>
      <c r="AU6489">
        <f t="shared" si="915"/>
        <v>0</v>
      </c>
      <c r="AV6489" t="str">
        <f t="shared" si="917"/>
        <v>2020-11-24T19:55:57</v>
      </c>
    </row>
    <row r="6490" spans="1:48" x14ac:dyDescent="0.25">
      <c r="A6490" s="5">
        <v>6561</v>
      </c>
      <c r="B6490" s="5" t="s">
        <v>5636</v>
      </c>
      <c r="C6490" s="5" t="s">
        <v>5637</v>
      </c>
      <c r="D6490" s="6" t="s">
        <v>5638</v>
      </c>
      <c r="E6490">
        <v>35</v>
      </c>
      <c r="F6490" s="7">
        <v>0.59884740459999997</v>
      </c>
      <c r="G6490" s="7">
        <v>0</v>
      </c>
      <c r="H6490" t="s">
        <v>5639</v>
      </c>
      <c r="I6490">
        <v>42</v>
      </c>
      <c r="J6490">
        <v>131000</v>
      </c>
      <c r="K6490">
        <v>350000</v>
      </c>
      <c r="L6490" t="s">
        <v>52</v>
      </c>
      <c r="M6490" s="8" t="s">
        <v>63</v>
      </c>
      <c r="N6490" s="8">
        <v>0.91071428571428503</v>
      </c>
      <c r="O6490">
        <v>8.9285714285714204E-2</v>
      </c>
      <c r="P6490" s="9">
        <v>0</v>
      </c>
      <c r="Q6490">
        <v>350000</v>
      </c>
      <c r="R6490" s="8"/>
      <c r="S6490" s="8" t="s">
        <v>3684</v>
      </c>
      <c r="T6490">
        <v>8328552</v>
      </c>
      <c r="U6490">
        <v>2091504</v>
      </c>
      <c r="V6490">
        <v>15041556</v>
      </c>
      <c r="W6490">
        <v>12950051</v>
      </c>
      <c r="X6490">
        <v>0</v>
      </c>
      <c r="Y6490">
        <v>3228053</v>
      </c>
      <c r="Z6490">
        <v>1055863</v>
      </c>
      <c r="AA6490">
        <v>14515382</v>
      </c>
      <c r="AB6490">
        <v>5679674</v>
      </c>
      <c r="AC6490">
        <v>12</v>
      </c>
      <c r="AD6490">
        <v>8835708</v>
      </c>
      <c r="AE6490">
        <v>2010</v>
      </c>
      <c r="AF6490" t="s">
        <v>68</v>
      </c>
      <c r="AG6490">
        <v>1000000</v>
      </c>
      <c r="AH6490" t="s">
        <v>55</v>
      </c>
      <c r="AI6490" t="s">
        <v>55</v>
      </c>
      <c r="AJ6490">
        <v>1</v>
      </c>
      <c r="AK6490">
        <v>163370</v>
      </c>
      <c r="AL6490" s="8" t="s">
        <v>14611</v>
      </c>
      <c r="AM6490" s="10">
        <f t="shared" si="909"/>
        <v>2013</v>
      </c>
      <c r="AN6490">
        <f t="shared" si="910"/>
        <v>1</v>
      </c>
      <c r="AO6490">
        <f t="shared" si="916"/>
        <v>0</v>
      </c>
      <c r="AP6490">
        <f t="shared" si="911"/>
        <v>1</v>
      </c>
      <c r="AQ6490">
        <f t="shared" si="912"/>
        <v>0</v>
      </c>
      <c r="AR6490">
        <f t="shared" si="913"/>
        <v>0</v>
      </c>
      <c r="AS6490">
        <f t="shared" si="914"/>
        <v>0</v>
      </c>
      <c r="AT6490">
        <f t="shared" si="915"/>
        <v>0</v>
      </c>
      <c r="AU6490">
        <f t="shared" si="915"/>
        <v>0</v>
      </c>
      <c r="AV6490" t="str">
        <f t="shared" si="917"/>
        <v>2020-11-24T19:49:14</v>
      </c>
    </row>
    <row r="6491" spans="1:48" x14ac:dyDescent="0.25">
      <c r="A6491" s="5">
        <v>6562</v>
      </c>
      <c r="B6491" s="5" t="s">
        <v>3788</v>
      </c>
      <c r="C6491" s="5" t="s">
        <v>3789</v>
      </c>
      <c r="D6491" s="6" t="s">
        <v>3790</v>
      </c>
      <c r="E6491">
        <v>0</v>
      </c>
      <c r="F6491" s="7">
        <v>0.39489255010000002</v>
      </c>
      <c r="G6491" s="7">
        <v>0</v>
      </c>
      <c r="H6491" t="s">
        <v>2143</v>
      </c>
      <c r="I6491">
        <v>33</v>
      </c>
      <c r="J6491">
        <v>29316</v>
      </c>
      <c r="K6491">
        <v>35000</v>
      </c>
      <c r="L6491" t="s">
        <v>52</v>
      </c>
      <c r="M6491" s="8" t="s">
        <v>86</v>
      </c>
      <c r="N6491" s="8">
        <v>0.64285714285714202</v>
      </c>
      <c r="O6491">
        <v>0.35714285714285698</v>
      </c>
      <c r="P6491" s="9">
        <v>0</v>
      </c>
      <c r="Q6491">
        <v>25000</v>
      </c>
      <c r="R6491" s="8"/>
      <c r="S6491" s="8"/>
      <c r="AA6491">
        <v>2500564</v>
      </c>
      <c r="AB6491">
        <v>0</v>
      </c>
      <c r="AC6491">
        <v>12</v>
      </c>
      <c r="AD6491">
        <v>0</v>
      </c>
      <c r="AE6491">
        <v>2016</v>
      </c>
      <c r="AF6491" t="s">
        <v>126</v>
      </c>
      <c r="AG6491">
        <v>90000</v>
      </c>
      <c r="AH6491" t="s">
        <v>55</v>
      </c>
      <c r="AI6491" t="s">
        <v>56</v>
      </c>
      <c r="AJ6491">
        <v>1</v>
      </c>
      <c r="AK6491">
        <v>345000</v>
      </c>
      <c r="AL6491" s="8" t="s">
        <v>14612</v>
      </c>
      <c r="AM6491" s="10">
        <f t="shared" si="909"/>
        <v>2017</v>
      </c>
      <c r="AN6491">
        <f t="shared" si="910"/>
        <v>1</v>
      </c>
      <c r="AO6491">
        <f t="shared" si="916"/>
        <v>0</v>
      </c>
      <c r="AP6491">
        <f t="shared" si="911"/>
        <v>0</v>
      </c>
      <c r="AQ6491">
        <f t="shared" si="912"/>
        <v>0</v>
      </c>
      <c r="AR6491">
        <f t="shared" si="913"/>
        <v>1</v>
      </c>
      <c r="AS6491">
        <f t="shared" si="914"/>
        <v>0</v>
      </c>
      <c r="AT6491">
        <f t="shared" si="915"/>
        <v>0</v>
      </c>
      <c r="AU6491">
        <f t="shared" si="915"/>
        <v>1</v>
      </c>
      <c r="AV6491" t="str">
        <f t="shared" si="917"/>
        <v>2020-11-24T19:51:04</v>
      </c>
    </row>
    <row r="6492" spans="1:48" x14ac:dyDescent="0.25">
      <c r="A6492" s="5">
        <v>6563</v>
      </c>
      <c r="B6492" s="5" t="s">
        <v>8538</v>
      </c>
      <c r="C6492" s="5" t="s">
        <v>8539</v>
      </c>
      <c r="D6492" s="6" t="s">
        <v>8540</v>
      </c>
      <c r="E6492">
        <v>7</v>
      </c>
      <c r="F6492" s="7">
        <v>0.429714612</v>
      </c>
      <c r="G6492" s="7">
        <v>0</v>
      </c>
      <c r="H6492" t="s">
        <v>8300</v>
      </c>
      <c r="I6492">
        <v>0</v>
      </c>
      <c r="J6492">
        <v>0</v>
      </c>
      <c r="K6492">
        <v>30000</v>
      </c>
      <c r="L6492" t="s">
        <v>52</v>
      </c>
      <c r="M6492" s="8" t="s">
        <v>53</v>
      </c>
      <c r="N6492" s="8">
        <v>0.75</v>
      </c>
      <c r="O6492">
        <v>0.249999999999999</v>
      </c>
      <c r="P6492" s="9">
        <v>0</v>
      </c>
      <c r="Q6492">
        <v>25000</v>
      </c>
      <c r="R6492" s="8"/>
      <c r="S6492" s="8" t="s">
        <v>217</v>
      </c>
      <c r="T6492">
        <v>833615</v>
      </c>
      <c r="U6492">
        <v>439364</v>
      </c>
      <c r="V6492">
        <v>929647</v>
      </c>
      <c r="W6492">
        <v>335949</v>
      </c>
      <c r="X6492">
        <v>0</v>
      </c>
      <c r="Y6492">
        <v>258630</v>
      </c>
      <c r="Z6492">
        <v>432456</v>
      </c>
      <c r="AA6492">
        <v>954865</v>
      </c>
      <c r="AB6492">
        <v>381283</v>
      </c>
      <c r="AC6492">
        <v>12</v>
      </c>
      <c r="AD6492">
        <v>573582</v>
      </c>
      <c r="AE6492">
        <v>1996</v>
      </c>
      <c r="AF6492" t="s">
        <v>54</v>
      </c>
      <c r="AG6492">
        <v>300000</v>
      </c>
      <c r="AH6492" t="s">
        <v>55</v>
      </c>
      <c r="AI6492" t="s">
        <v>55</v>
      </c>
      <c r="AJ6492">
        <v>1</v>
      </c>
      <c r="AK6492">
        <v>0</v>
      </c>
      <c r="AL6492" s="8" t="s">
        <v>14613</v>
      </c>
      <c r="AM6492" s="10">
        <f t="shared" si="909"/>
        <v>2020</v>
      </c>
      <c r="AN6492">
        <f t="shared" si="910"/>
        <v>1</v>
      </c>
      <c r="AO6492">
        <f t="shared" si="916"/>
        <v>0</v>
      </c>
      <c r="AP6492">
        <f t="shared" si="911"/>
        <v>0</v>
      </c>
      <c r="AQ6492">
        <f t="shared" si="912"/>
        <v>1</v>
      </c>
      <c r="AR6492">
        <f t="shared" si="913"/>
        <v>0</v>
      </c>
      <c r="AS6492">
        <f t="shared" si="914"/>
        <v>0</v>
      </c>
      <c r="AT6492">
        <f t="shared" si="915"/>
        <v>0</v>
      </c>
      <c r="AU6492">
        <f t="shared" si="915"/>
        <v>0</v>
      </c>
      <c r="AV6492" t="str">
        <f t="shared" si="917"/>
        <v>2020-11-24T19:57:54</v>
      </c>
    </row>
    <row r="6493" spans="1:48" x14ac:dyDescent="0.25">
      <c r="A6493" s="5">
        <v>6564</v>
      </c>
      <c r="B6493" s="5" t="s">
        <v>3533</v>
      </c>
      <c r="C6493" s="5" t="s">
        <v>3759</v>
      </c>
      <c r="D6493" s="6" t="s">
        <v>3760</v>
      </c>
      <c r="E6493">
        <v>4</v>
      </c>
      <c r="F6493" s="7">
        <v>0.39489255010000002</v>
      </c>
      <c r="G6493" s="7">
        <v>0</v>
      </c>
      <c r="H6493" t="s">
        <v>3761</v>
      </c>
      <c r="I6493">
        <v>33</v>
      </c>
      <c r="J6493">
        <v>29316</v>
      </c>
      <c r="K6493">
        <v>35000</v>
      </c>
      <c r="L6493" t="s">
        <v>52</v>
      </c>
      <c r="M6493" s="8" t="s">
        <v>53</v>
      </c>
      <c r="N6493" s="8">
        <v>0.75</v>
      </c>
      <c r="O6493">
        <v>0.25</v>
      </c>
      <c r="P6493" s="9">
        <v>0</v>
      </c>
      <c r="Q6493">
        <v>25000</v>
      </c>
      <c r="R6493" s="8"/>
      <c r="S6493" s="8"/>
      <c r="AA6493">
        <v>2344868</v>
      </c>
      <c r="AB6493">
        <v>0</v>
      </c>
      <c r="AC6493">
        <v>12</v>
      </c>
      <c r="AD6493">
        <v>0</v>
      </c>
      <c r="AE6493">
        <v>2014</v>
      </c>
      <c r="AF6493" t="s">
        <v>68</v>
      </c>
      <c r="AG6493">
        <v>75000</v>
      </c>
      <c r="AH6493" t="s">
        <v>55</v>
      </c>
      <c r="AI6493" t="s">
        <v>56</v>
      </c>
      <c r="AJ6493">
        <v>1</v>
      </c>
      <c r="AK6493">
        <v>99900</v>
      </c>
      <c r="AL6493" s="8" t="s">
        <v>14614</v>
      </c>
      <c r="AM6493" s="10">
        <f t="shared" si="909"/>
        <v>2015</v>
      </c>
      <c r="AN6493">
        <f t="shared" si="910"/>
        <v>1</v>
      </c>
      <c r="AO6493">
        <f t="shared" si="916"/>
        <v>0</v>
      </c>
      <c r="AP6493">
        <f t="shared" si="911"/>
        <v>0</v>
      </c>
      <c r="AQ6493">
        <f t="shared" si="912"/>
        <v>1</v>
      </c>
      <c r="AR6493">
        <f t="shared" si="913"/>
        <v>0</v>
      </c>
      <c r="AS6493">
        <f t="shared" si="914"/>
        <v>0</v>
      </c>
      <c r="AT6493">
        <f t="shared" si="915"/>
        <v>0</v>
      </c>
      <c r="AU6493">
        <f t="shared" si="915"/>
        <v>1</v>
      </c>
      <c r="AV6493" t="str">
        <f t="shared" si="917"/>
        <v>2020-11-24T19:59:27</v>
      </c>
    </row>
    <row r="6494" spans="1:48" x14ac:dyDescent="0.25">
      <c r="A6494" s="5">
        <v>6565</v>
      </c>
      <c r="B6494" s="5" t="s">
        <v>3756</v>
      </c>
      <c r="C6494" s="5" t="s">
        <v>3757</v>
      </c>
      <c r="D6494" s="6" t="s">
        <v>3758</v>
      </c>
      <c r="E6494">
        <v>3</v>
      </c>
      <c r="F6494" s="7">
        <v>0.64575604639999995</v>
      </c>
      <c r="G6494" s="7">
        <v>0</v>
      </c>
      <c r="H6494" t="s">
        <v>3250</v>
      </c>
      <c r="I6494">
        <v>0</v>
      </c>
      <c r="J6494">
        <v>0</v>
      </c>
      <c r="K6494">
        <v>100000</v>
      </c>
      <c r="L6494" t="s">
        <v>62</v>
      </c>
      <c r="M6494" s="8" t="s">
        <v>63</v>
      </c>
      <c r="N6494" s="8">
        <v>1</v>
      </c>
      <c r="O6494">
        <v>0</v>
      </c>
      <c r="P6494" s="9">
        <v>0</v>
      </c>
      <c r="R6494" s="8"/>
      <c r="S6494" s="8"/>
      <c r="AJ6494">
        <v>1</v>
      </c>
      <c r="AL6494" s="8"/>
      <c r="AM6494" s="10">
        <f t="shared" si="909"/>
        <v>2013</v>
      </c>
      <c r="AN6494">
        <f t="shared" si="910"/>
        <v>0</v>
      </c>
      <c r="AO6494">
        <f t="shared" si="916"/>
        <v>0</v>
      </c>
      <c r="AP6494">
        <f t="shared" si="911"/>
        <v>1</v>
      </c>
      <c r="AQ6494">
        <f t="shared" si="912"/>
        <v>0</v>
      </c>
      <c r="AR6494">
        <f t="shared" si="913"/>
        <v>0</v>
      </c>
      <c r="AS6494">
        <f t="shared" si="914"/>
        <v>0</v>
      </c>
      <c r="AT6494">
        <f t="shared" si="915"/>
        <v>0</v>
      </c>
      <c r="AU6494">
        <f t="shared" si="915"/>
        <v>0</v>
      </c>
      <c r="AV6494">
        <f t="shared" si="917"/>
        <v>0</v>
      </c>
    </row>
    <row r="6495" spans="1:48" x14ac:dyDescent="0.25">
      <c r="A6495" s="5">
        <v>6566</v>
      </c>
      <c r="B6495" s="5" t="s">
        <v>4936</v>
      </c>
      <c r="C6495" s="5" t="s">
        <v>4937</v>
      </c>
      <c r="D6495" s="6" t="s">
        <v>4938</v>
      </c>
      <c r="E6495">
        <v>4</v>
      </c>
      <c r="F6495" s="7">
        <v>0.50802342710000004</v>
      </c>
      <c r="G6495" s="7">
        <v>0</v>
      </c>
      <c r="H6495" t="s">
        <v>3627</v>
      </c>
      <c r="I6495">
        <v>0</v>
      </c>
      <c r="J6495">
        <v>0</v>
      </c>
      <c r="K6495">
        <v>40000</v>
      </c>
      <c r="L6495" t="s">
        <v>52</v>
      </c>
      <c r="M6495" s="8" t="s">
        <v>53</v>
      </c>
      <c r="N6495" s="8">
        <v>0.75</v>
      </c>
      <c r="O6495">
        <v>0.25</v>
      </c>
      <c r="P6495" s="9">
        <v>0</v>
      </c>
      <c r="Q6495">
        <v>40000</v>
      </c>
      <c r="R6495" s="8"/>
      <c r="S6495" s="8"/>
      <c r="AA6495">
        <v>6494118</v>
      </c>
      <c r="AB6495">
        <v>0</v>
      </c>
      <c r="AC6495">
        <v>12</v>
      </c>
      <c r="AD6495">
        <v>0</v>
      </c>
      <c r="AE6495">
        <v>2010</v>
      </c>
      <c r="AF6495" t="s">
        <v>68</v>
      </c>
      <c r="AG6495">
        <v>200000</v>
      </c>
      <c r="AH6495" t="s">
        <v>55</v>
      </c>
      <c r="AI6495" t="s">
        <v>56</v>
      </c>
      <c r="AJ6495">
        <v>1</v>
      </c>
      <c r="AK6495">
        <v>159100</v>
      </c>
      <c r="AL6495" s="8" t="s">
        <v>14615</v>
      </c>
      <c r="AM6495" s="10">
        <f t="shared" si="909"/>
        <v>2013</v>
      </c>
      <c r="AN6495">
        <f t="shared" si="910"/>
        <v>1</v>
      </c>
      <c r="AO6495">
        <f t="shared" si="916"/>
        <v>0</v>
      </c>
      <c r="AP6495">
        <f t="shared" si="911"/>
        <v>0</v>
      </c>
      <c r="AQ6495">
        <f t="shared" si="912"/>
        <v>1</v>
      </c>
      <c r="AR6495">
        <f t="shared" si="913"/>
        <v>0</v>
      </c>
      <c r="AS6495">
        <f t="shared" si="914"/>
        <v>0</v>
      </c>
      <c r="AT6495">
        <f t="shared" si="915"/>
        <v>0</v>
      </c>
      <c r="AU6495">
        <f t="shared" si="915"/>
        <v>1</v>
      </c>
      <c r="AV6495" t="str">
        <f t="shared" si="917"/>
        <v>2020-11-24T20:00:05</v>
      </c>
    </row>
    <row r="6496" spans="1:48" x14ac:dyDescent="0.25">
      <c r="A6496" s="5">
        <v>6567</v>
      </c>
      <c r="B6496" s="5" t="s">
        <v>5897</v>
      </c>
      <c r="C6496" s="5" t="s">
        <v>5898</v>
      </c>
      <c r="D6496" s="6" t="s">
        <v>5899</v>
      </c>
      <c r="E6496">
        <v>315</v>
      </c>
      <c r="F6496" s="7">
        <v>0.53083448460000004</v>
      </c>
      <c r="G6496" s="7">
        <v>0</v>
      </c>
      <c r="H6496" t="s">
        <v>5900</v>
      </c>
      <c r="I6496">
        <v>2</v>
      </c>
      <c r="J6496">
        <v>31464</v>
      </c>
      <c r="K6496">
        <v>600000</v>
      </c>
      <c r="L6496" t="s">
        <v>52</v>
      </c>
      <c r="M6496" s="8" t="s">
        <v>53</v>
      </c>
      <c r="N6496" s="8">
        <v>0.75</v>
      </c>
      <c r="O6496">
        <v>0.25</v>
      </c>
      <c r="P6496" s="9">
        <v>0</v>
      </c>
      <c r="Q6496">
        <v>600000</v>
      </c>
      <c r="R6496" s="8"/>
      <c r="S6496" s="8" t="s">
        <v>329</v>
      </c>
      <c r="T6496">
        <v>23738735</v>
      </c>
      <c r="U6496">
        <v>10912857</v>
      </c>
      <c r="V6496">
        <v>52408653</v>
      </c>
      <c r="W6496">
        <v>21912291</v>
      </c>
      <c r="X6496">
        <v>60012</v>
      </c>
      <c r="Y6496">
        <v>12457461</v>
      </c>
      <c r="Z6496">
        <v>5986284</v>
      </c>
      <c r="AA6496">
        <v>61508166</v>
      </c>
      <c r="AB6496">
        <v>29743967</v>
      </c>
      <c r="AC6496">
        <v>12</v>
      </c>
      <c r="AD6496">
        <v>31764199</v>
      </c>
      <c r="AE6496">
        <v>2005</v>
      </c>
      <c r="AF6496" t="s">
        <v>121</v>
      </c>
      <c r="AG6496">
        <v>2000000</v>
      </c>
      <c r="AH6496" t="s">
        <v>55</v>
      </c>
      <c r="AI6496" t="s">
        <v>55</v>
      </c>
      <c r="AJ6496">
        <v>1</v>
      </c>
      <c r="AK6496">
        <v>1626049</v>
      </c>
      <c r="AL6496" s="8" t="s">
        <v>14616</v>
      </c>
      <c r="AM6496" s="10">
        <f t="shared" si="909"/>
        <v>2016</v>
      </c>
      <c r="AN6496">
        <f t="shared" si="910"/>
        <v>1</v>
      </c>
      <c r="AO6496">
        <f t="shared" si="916"/>
        <v>0</v>
      </c>
      <c r="AP6496">
        <f t="shared" si="911"/>
        <v>0</v>
      </c>
      <c r="AQ6496">
        <f t="shared" si="912"/>
        <v>1</v>
      </c>
      <c r="AR6496">
        <f t="shared" si="913"/>
        <v>0</v>
      </c>
      <c r="AS6496">
        <f t="shared" si="914"/>
        <v>0</v>
      </c>
      <c r="AT6496">
        <f t="shared" si="915"/>
        <v>0</v>
      </c>
      <c r="AU6496">
        <f t="shared" si="915"/>
        <v>0</v>
      </c>
      <c r="AV6496" t="str">
        <f t="shared" si="917"/>
        <v>2020-11-24T19:58:59</v>
      </c>
    </row>
    <row r="6497" spans="1:48" x14ac:dyDescent="0.25">
      <c r="A6497" s="5">
        <v>6568</v>
      </c>
      <c r="B6497" s="5" t="s">
        <v>2206</v>
      </c>
      <c r="C6497" s="5" t="s">
        <v>2207</v>
      </c>
      <c r="D6497" s="6" t="s">
        <v>2208</v>
      </c>
      <c r="E6497">
        <v>9</v>
      </c>
      <c r="F6497" s="7">
        <v>0.35519796790000002</v>
      </c>
      <c r="G6497" s="7">
        <v>0</v>
      </c>
      <c r="H6497" t="s">
        <v>2209</v>
      </c>
      <c r="I6497">
        <v>39</v>
      </c>
      <c r="J6497">
        <v>452385.76</v>
      </c>
      <c r="K6497">
        <v>600000</v>
      </c>
      <c r="L6497" t="s">
        <v>52</v>
      </c>
      <c r="M6497" s="8" t="s">
        <v>53</v>
      </c>
      <c r="N6497" s="8">
        <v>0.69642857142857095</v>
      </c>
      <c r="O6497">
        <v>0.30357142857142799</v>
      </c>
      <c r="P6497" s="9">
        <v>-0.89160320718308905</v>
      </c>
      <c r="Q6497">
        <v>600000</v>
      </c>
      <c r="R6497" s="8"/>
      <c r="S6497" s="8" t="s">
        <v>7130</v>
      </c>
      <c r="T6497">
        <v>13382922</v>
      </c>
      <c r="U6497">
        <v>9193980</v>
      </c>
      <c r="V6497">
        <v>13780009</v>
      </c>
      <c r="W6497">
        <v>1078382</v>
      </c>
      <c r="X6497">
        <v>1899428</v>
      </c>
      <c r="Y6497">
        <v>6654890</v>
      </c>
      <c r="Z6497">
        <v>3769122</v>
      </c>
      <c r="AA6497">
        <v>23986210</v>
      </c>
      <c r="AB6497">
        <v>12184056</v>
      </c>
      <c r="AC6497">
        <v>3</v>
      </c>
      <c r="AD6497">
        <v>11802154</v>
      </c>
      <c r="AE6497">
        <v>2004</v>
      </c>
      <c r="AF6497" t="s">
        <v>121</v>
      </c>
      <c r="AG6497">
        <v>1010000</v>
      </c>
      <c r="AH6497" t="s">
        <v>55</v>
      </c>
      <c r="AI6497" t="s">
        <v>55</v>
      </c>
      <c r="AJ6497">
        <v>0.99602389710000006</v>
      </c>
      <c r="AK6497">
        <v>712000</v>
      </c>
      <c r="AL6497" s="8" t="s">
        <v>14617</v>
      </c>
      <c r="AM6497" s="10">
        <f t="shared" si="909"/>
        <v>2014</v>
      </c>
      <c r="AN6497">
        <f t="shared" si="910"/>
        <v>1</v>
      </c>
      <c r="AO6497">
        <f t="shared" si="916"/>
        <v>0</v>
      </c>
      <c r="AP6497">
        <f t="shared" si="911"/>
        <v>0</v>
      </c>
      <c r="AQ6497">
        <f t="shared" si="912"/>
        <v>1</v>
      </c>
      <c r="AR6497">
        <f t="shared" si="913"/>
        <v>0</v>
      </c>
      <c r="AS6497">
        <f t="shared" si="914"/>
        <v>0</v>
      </c>
      <c r="AT6497">
        <f t="shared" si="915"/>
        <v>0</v>
      </c>
      <c r="AU6497">
        <f t="shared" si="915"/>
        <v>0</v>
      </c>
      <c r="AV6497" t="str">
        <f t="shared" si="917"/>
        <v>2020-11-24T20:01:55</v>
      </c>
    </row>
    <row r="6498" spans="1:48" x14ac:dyDescent="0.25">
      <c r="A6498" s="5">
        <v>6569</v>
      </c>
      <c r="B6498" s="5" t="s">
        <v>5049</v>
      </c>
      <c r="C6498" s="5" t="s">
        <v>5050</v>
      </c>
      <c r="D6498" s="6" t="s">
        <v>5051</v>
      </c>
      <c r="E6498">
        <v>0</v>
      </c>
      <c r="F6498" s="7">
        <v>0.62060040510000003</v>
      </c>
      <c r="G6498" s="7">
        <v>0</v>
      </c>
      <c r="H6498" t="s">
        <v>5052</v>
      </c>
      <c r="I6498">
        <v>14</v>
      </c>
      <c r="J6498">
        <v>69120</v>
      </c>
      <c r="K6498">
        <v>25000</v>
      </c>
      <c r="L6498" t="s">
        <v>52</v>
      </c>
      <c r="M6498" s="8" t="s">
        <v>63</v>
      </c>
      <c r="N6498" s="8">
        <v>0.96428571428571397</v>
      </c>
      <c r="O6498">
        <v>3.5714285714285698E-2</v>
      </c>
      <c r="P6498" s="9">
        <v>0</v>
      </c>
      <c r="Q6498">
        <v>25000</v>
      </c>
      <c r="R6498" s="8"/>
      <c r="S6498" s="8" t="s">
        <v>329</v>
      </c>
      <c r="T6498">
        <v>2448839</v>
      </c>
      <c r="U6498">
        <v>500283</v>
      </c>
      <c r="V6498">
        <v>2586805</v>
      </c>
      <c r="W6498">
        <v>2336663</v>
      </c>
      <c r="X6498">
        <v>0</v>
      </c>
      <c r="Y6498">
        <v>900958</v>
      </c>
      <c r="Z6498">
        <v>804403</v>
      </c>
      <c r="AA6498">
        <v>4660811</v>
      </c>
      <c r="AB6498">
        <v>2332812</v>
      </c>
      <c r="AC6498">
        <v>12</v>
      </c>
      <c r="AD6498">
        <v>2327999</v>
      </c>
      <c r="AE6498">
        <v>2012</v>
      </c>
      <c r="AF6498" t="s">
        <v>68</v>
      </c>
      <c r="AG6498">
        <v>200000</v>
      </c>
      <c r="AH6498" t="s">
        <v>55</v>
      </c>
      <c r="AI6498" t="s">
        <v>55</v>
      </c>
      <c r="AJ6498">
        <v>1</v>
      </c>
      <c r="AK6498">
        <v>281994</v>
      </c>
      <c r="AL6498" s="8" t="s">
        <v>14618</v>
      </c>
      <c r="AM6498" s="10">
        <f t="shared" si="909"/>
        <v>2020</v>
      </c>
      <c r="AN6498">
        <f t="shared" si="910"/>
        <v>1</v>
      </c>
      <c r="AO6498">
        <f t="shared" si="916"/>
        <v>0</v>
      </c>
      <c r="AP6498">
        <f t="shared" si="911"/>
        <v>1</v>
      </c>
      <c r="AQ6498">
        <f t="shared" si="912"/>
        <v>0</v>
      </c>
      <c r="AR6498">
        <f t="shared" si="913"/>
        <v>0</v>
      </c>
      <c r="AS6498">
        <f t="shared" si="914"/>
        <v>0</v>
      </c>
      <c r="AT6498">
        <f t="shared" si="915"/>
        <v>0</v>
      </c>
      <c r="AU6498">
        <f t="shared" si="915"/>
        <v>0</v>
      </c>
      <c r="AV6498" t="str">
        <f t="shared" si="917"/>
        <v>2020-11-24T20:02:40</v>
      </c>
    </row>
    <row r="6499" spans="1:48" x14ac:dyDescent="0.25">
      <c r="A6499" s="5">
        <v>6570</v>
      </c>
      <c r="B6499" s="5" t="s">
        <v>7531</v>
      </c>
      <c r="C6499" s="5" t="s">
        <v>83</v>
      </c>
      <c r="D6499" s="6" t="s">
        <v>7532</v>
      </c>
      <c r="E6499">
        <v>3</v>
      </c>
      <c r="F6499" s="7">
        <v>0.57673369050000001</v>
      </c>
      <c r="G6499" s="7">
        <v>0</v>
      </c>
      <c r="H6499" t="s">
        <v>7533</v>
      </c>
      <c r="I6499">
        <v>11</v>
      </c>
      <c r="J6499">
        <v>84000</v>
      </c>
      <c r="K6499">
        <v>30000</v>
      </c>
      <c r="L6499" t="s">
        <v>52</v>
      </c>
      <c r="M6499" s="8" t="s">
        <v>53</v>
      </c>
      <c r="N6499" s="8">
        <v>0.75</v>
      </c>
      <c r="O6499">
        <v>0.25</v>
      </c>
      <c r="P6499" s="9">
        <v>0.86602540378443904</v>
      </c>
      <c r="Q6499">
        <v>25000</v>
      </c>
      <c r="R6499" s="8"/>
      <c r="S6499" s="8"/>
      <c r="AA6499">
        <v>847213</v>
      </c>
      <c r="AB6499">
        <v>0</v>
      </c>
      <c r="AC6499">
        <v>12</v>
      </c>
      <c r="AD6499">
        <v>0</v>
      </c>
      <c r="AE6499">
        <v>2009</v>
      </c>
      <c r="AF6499" t="s">
        <v>121</v>
      </c>
      <c r="AG6499">
        <v>30000</v>
      </c>
      <c r="AH6499" t="s">
        <v>55</v>
      </c>
      <c r="AI6499" t="s">
        <v>55</v>
      </c>
      <c r="AJ6499">
        <v>1</v>
      </c>
      <c r="AK6499">
        <v>13690</v>
      </c>
      <c r="AL6499" s="8" t="s">
        <v>14619</v>
      </c>
      <c r="AM6499" s="10">
        <f t="shared" si="909"/>
        <v>2019</v>
      </c>
      <c r="AN6499">
        <f t="shared" si="910"/>
        <v>1</v>
      </c>
      <c r="AO6499">
        <f t="shared" si="916"/>
        <v>0</v>
      </c>
      <c r="AP6499">
        <f t="shared" si="911"/>
        <v>0</v>
      </c>
      <c r="AQ6499">
        <f t="shared" si="912"/>
        <v>1</v>
      </c>
      <c r="AR6499">
        <f t="shared" si="913"/>
        <v>0</v>
      </c>
      <c r="AS6499">
        <f t="shared" si="914"/>
        <v>0</v>
      </c>
      <c r="AT6499">
        <f t="shared" si="915"/>
        <v>0</v>
      </c>
      <c r="AU6499">
        <f t="shared" si="915"/>
        <v>0</v>
      </c>
      <c r="AV6499" t="str">
        <f t="shared" si="917"/>
        <v>2020-11-24T20:03:45</v>
      </c>
    </row>
    <row r="6500" spans="1:48" x14ac:dyDescent="0.25">
      <c r="A6500" s="5">
        <v>6571</v>
      </c>
      <c r="B6500" s="5" t="s">
        <v>3733</v>
      </c>
      <c r="C6500" s="5" t="s">
        <v>2190</v>
      </c>
      <c r="D6500" s="6" t="s">
        <v>3734</v>
      </c>
      <c r="E6500">
        <v>10</v>
      </c>
      <c r="F6500" s="7">
        <v>0.32249627530000002</v>
      </c>
      <c r="G6500" s="7">
        <v>0</v>
      </c>
      <c r="H6500" t="s">
        <v>3735</v>
      </c>
      <c r="I6500">
        <v>0</v>
      </c>
      <c r="J6500">
        <v>0</v>
      </c>
      <c r="K6500">
        <v>20000</v>
      </c>
      <c r="L6500" t="s">
        <v>52</v>
      </c>
      <c r="M6500" s="8" t="s">
        <v>53</v>
      </c>
      <c r="N6500" s="8">
        <v>0.80357142857142805</v>
      </c>
      <c r="O6500">
        <v>0.19642857142857101</v>
      </c>
      <c r="P6500" s="9">
        <v>-0.86602540378443904</v>
      </c>
      <c r="Q6500">
        <v>15000</v>
      </c>
      <c r="R6500" s="8"/>
      <c r="S6500" s="8"/>
      <c r="AA6500">
        <v>4028570</v>
      </c>
      <c r="AB6500">
        <v>0</v>
      </c>
      <c r="AC6500">
        <v>12</v>
      </c>
      <c r="AD6500">
        <v>0</v>
      </c>
      <c r="AE6500">
        <v>1999</v>
      </c>
      <c r="AF6500" t="s">
        <v>54</v>
      </c>
      <c r="AG6500">
        <v>15000</v>
      </c>
      <c r="AH6500" t="s">
        <v>55</v>
      </c>
      <c r="AI6500" t="s">
        <v>55</v>
      </c>
      <c r="AJ6500">
        <v>0.77977091710000002</v>
      </c>
      <c r="AK6500">
        <v>11840</v>
      </c>
      <c r="AL6500" s="8" t="s">
        <v>14620</v>
      </c>
      <c r="AM6500" s="10">
        <f t="shared" si="909"/>
        <v>2013</v>
      </c>
      <c r="AN6500">
        <f t="shared" si="910"/>
        <v>1</v>
      </c>
      <c r="AO6500">
        <f t="shared" si="916"/>
        <v>0</v>
      </c>
      <c r="AP6500">
        <f t="shared" si="911"/>
        <v>0</v>
      </c>
      <c r="AQ6500">
        <f t="shared" si="912"/>
        <v>1</v>
      </c>
      <c r="AR6500">
        <f t="shared" si="913"/>
        <v>0</v>
      </c>
      <c r="AS6500">
        <f t="shared" si="914"/>
        <v>0</v>
      </c>
      <c r="AT6500">
        <f t="shared" si="915"/>
        <v>0</v>
      </c>
      <c r="AU6500">
        <f t="shared" si="915"/>
        <v>0</v>
      </c>
      <c r="AV6500" t="str">
        <f t="shared" si="917"/>
        <v>2020-11-24T20:04:23</v>
      </c>
    </row>
    <row r="6501" spans="1:48" x14ac:dyDescent="0.25">
      <c r="A6501" s="5">
        <v>6572</v>
      </c>
      <c r="B6501" s="5" t="s">
        <v>3202</v>
      </c>
      <c r="C6501" s="5" t="s">
        <v>3203</v>
      </c>
      <c r="D6501" s="6" t="s">
        <v>3204</v>
      </c>
      <c r="E6501">
        <v>51</v>
      </c>
      <c r="F6501" s="7">
        <v>0</v>
      </c>
      <c r="G6501" s="7"/>
      <c r="H6501" t="s">
        <v>3205</v>
      </c>
      <c r="I6501">
        <v>0</v>
      </c>
      <c r="J6501">
        <v>0</v>
      </c>
      <c r="K6501">
        <v>60000</v>
      </c>
      <c r="L6501" t="s">
        <v>52</v>
      </c>
      <c r="M6501" s="8" t="s">
        <v>53</v>
      </c>
      <c r="N6501" s="8">
        <v>0.69642857142857095</v>
      </c>
      <c r="O6501">
        <v>0.30357142857142799</v>
      </c>
      <c r="P6501" s="9">
        <v>-0.86602540378443804</v>
      </c>
      <c r="Q6501">
        <v>60000</v>
      </c>
      <c r="R6501" s="8"/>
      <c r="S6501" s="8" t="s">
        <v>329</v>
      </c>
      <c r="T6501">
        <v>36742132</v>
      </c>
      <c r="U6501">
        <v>34594604</v>
      </c>
      <c r="V6501">
        <v>37944063</v>
      </c>
      <c r="W6501">
        <v>203710</v>
      </c>
      <c r="X6501">
        <v>13789105</v>
      </c>
      <c r="Y6501">
        <v>13251928</v>
      </c>
      <c r="Z6501">
        <v>19031147</v>
      </c>
      <c r="AA6501">
        <v>94624291</v>
      </c>
      <c r="AB6501">
        <v>46987812</v>
      </c>
      <c r="AC6501">
        <v>12</v>
      </c>
      <c r="AD6501">
        <v>47636479</v>
      </c>
      <c r="AE6501">
        <v>1995</v>
      </c>
      <c r="AF6501" t="s">
        <v>54</v>
      </c>
      <c r="AG6501">
        <v>100000</v>
      </c>
      <c r="AH6501" t="s">
        <v>55</v>
      </c>
      <c r="AI6501" t="s">
        <v>55</v>
      </c>
      <c r="AJ6501">
        <v>0</v>
      </c>
      <c r="AK6501">
        <v>3045126</v>
      </c>
      <c r="AL6501" s="8" t="s">
        <v>14621</v>
      </c>
      <c r="AM6501" s="10">
        <f t="shared" si="909"/>
        <v>2006</v>
      </c>
      <c r="AN6501">
        <f t="shared" si="910"/>
        <v>1</v>
      </c>
      <c r="AO6501">
        <f t="shared" si="916"/>
        <v>0</v>
      </c>
      <c r="AP6501">
        <f t="shared" si="911"/>
        <v>0</v>
      </c>
      <c r="AQ6501">
        <f t="shared" si="912"/>
        <v>1</v>
      </c>
      <c r="AR6501">
        <f t="shared" si="913"/>
        <v>0</v>
      </c>
      <c r="AS6501">
        <f t="shared" si="914"/>
        <v>0</v>
      </c>
      <c r="AT6501">
        <f t="shared" si="915"/>
        <v>0</v>
      </c>
      <c r="AU6501">
        <f t="shared" si="915"/>
        <v>0</v>
      </c>
      <c r="AV6501" t="str">
        <f t="shared" si="917"/>
        <v>2020-11-24T20:15:56</v>
      </c>
    </row>
    <row r="6502" spans="1:48" x14ac:dyDescent="0.25">
      <c r="A6502" s="5">
        <v>6573</v>
      </c>
      <c r="B6502" s="5" t="s">
        <v>14578</v>
      </c>
      <c r="C6502" s="5" t="s">
        <v>14579</v>
      </c>
      <c r="D6502" s="6" t="s">
        <v>14580</v>
      </c>
      <c r="E6502">
        <v>0</v>
      </c>
      <c r="F6502" s="7">
        <v>0.72632909999999995</v>
      </c>
      <c r="G6502" s="7">
        <v>0</v>
      </c>
      <c r="H6502" t="s">
        <v>5820</v>
      </c>
      <c r="I6502">
        <v>0</v>
      </c>
      <c r="J6502">
        <v>0</v>
      </c>
      <c r="K6502">
        <v>30000</v>
      </c>
      <c r="L6502" t="s">
        <v>52</v>
      </c>
      <c r="M6502" s="8" t="s">
        <v>53</v>
      </c>
      <c r="N6502" s="8">
        <v>0.85714285714285698</v>
      </c>
      <c r="O6502">
        <v>0.14285714285714199</v>
      </c>
      <c r="P6502" s="9">
        <v>0</v>
      </c>
      <c r="Q6502">
        <v>30000</v>
      </c>
      <c r="R6502" s="8"/>
      <c r="S6502" s="8"/>
      <c r="AA6502">
        <v>2588538</v>
      </c>
      <c r="AB6502">
        <v>0</v>
      </c>
      <c r="AC6502">
        <v>12</v>
      </c>
      <c r="AD6502">
        <v>0</v>
      </c>
      <c r="AE6502">
        <v>2005</v>
      </c>
      <c r="AF6502" t="s">
        <v>121</v>
      </c>
      <c r="AG6502">
        <v>20000</v>
      </c>
      <c r="AH6502" t="s">
        <v>55</v>
      </c>
      <c r="AI6502" t="s">
        <v>55</v>
      </c>
      <c r="AJ6502">
        <v>1</v>
      </c>
      <c r="AK6502">
        <v>66000</v>
      </c>
      <c r="AL6502" s="8" t="s">
        <v>14622</v>
      </c>
      <c r="AM6502" s="10">
        <f t="shared" si="909"/>
        <v>2019</v>
      </c>
      <c r="AN6502">
        <f t="shared" si="910"/>
        <v>1</v>
      </c>
      <c r="AO6502">
        <f t="shared" si="916"/>
        <v>0</v>
      </c>
      <c r="AP6502">
        <f t="shared" si="911"/>
        <v>0</v>
      </c>
      <c r="AQ6502">
        <f t="shared" si="912"/>
        <v>1</v>
      </c>
      <c r="AR6502">
        <f t="shared" si="913"/>
        <v>0</v>
      </c>
      <c r="AS6502">
        <f t="shared" si="914"/>
        <v>0</v>
      </c>
      <c r="AT6502">
        <f t="shared" si="915"/>
        <v>0</v>
      </c>
      <c r="AU6502">
        <f t="shared" si="915"/>
        <v>0</v>
      </c>
      <c r="AV6502" t="str">
        <f t="shared" si="917"/>
        <v>2020-11-24T20:05:02</v>
      </c>
    </row>
    <row r="6503" spans="1:48" x14ac:dyDescent="0.25">
      <c r="A6503" s="5">
        <v>6574</v>
      </c>
      <c r="B6503" s="5" t="s">
        <v>12404</v>
      </c>
      <c r="C6503" s="5" t="s">
        <v>12405</v>
      </c>
      <c r="D6503" s="6" t="s">
        <v>12406</v>
      </c>
      <c r="E6503">
        <v>22</v>
      </c>
      <c r="F6503" s="7">
        <v>0.66815952229999998</v>
      </c>
      <c r="G6503" s="7">
        <v>0</v>
      </c>
      <c r="H6503" t="s">
        <v>12407</v>
      </c>
      <c r="I6503">
        <v>0</v>
      </c>
      <c r="J6503">
        <v>0</v>
      </c>
      <c r="K6503">
        <v>20000</v>
      </c>
      <c r="L6503" t="s">
        <v>52</v>
      </c>
      <c r="M6503" s="8" t="s">
        <v>86</v>
      </c>
      <c r="N6503" s="8">
        <v>0.66071428571428503</v>
      </c>
      <c r="O6503">
        <v>0.33928571428571402</v>
      </c>
      <c r="P6503" s="9">
        <v>0.86602540378443804</v>
      </c>
      <c r="Q6503">
        <v>5000</v>
      </c>
      <c r="R6503" s="8"/>
      <c r="S6503" s="8" t="s">
        <v>217</v>
      </c>
      <c r="T6503">
        <v>722762</v>
      </c>
      <c r="U6503">
        <v>425972</v>
      </c>
      <c r="V6503">
        <v>767905</v>
      </c>
      <c r="W6503">
        <v>311345</v>
      </c>
      <c r="X6503">
        <v>0</v>
      </c>
      <c r="Y6503">
        <v>20760</v>
      </c>
      <c r="Z6503">
        <v>675247</v>
      </c>
      <c r="AA6503">
        <v>0</v>
      </c>
      <c r="AB6503">
        <v>0</v>
      </c>
      <c r="AC6503">
        <v>1</v>
      </c>
      <c r="AD6503">
        <v>0</v>
      </c>
      <c r="AE6503">
        <v>2017</v>
      </c>
      <c r="AF6503" t="s">
        <v>126</v>
      </c>
      <c r="AG6503">
        <v>20000</v>
      </c>
      <c r="AH6503" t="s">
        <v>55</v>
      </c>
      <c r="AI6503" t="s">
        <v>55</v>
      </c>
      <c r="AJ6503">
        <v>1</v>
      </c>
      <c r="AK6503">
        <v>720</v>
      </c>
      <c r="AL6503" s="8" t="s">
        <v>14623</v>
      </c>
      <c r="AM6503" s="10">
        <f t="shared" si="909"/>
        <v>2018</v>
      </c>
      <c r="AN6503">
        <f t="shared" si="910"/>
        <v>1</v>
      </c>
      <c r="AO6503">
        <f t="shared" si="916"/>
        <v>0</v>
      </c>
      <c r="AP6503">
        <f t="shared" si="911"/>
        <v>0</v>
      </c>
      <c r="AQ6503">
        <f t="shared" si="912"/>
        <v>0</v>
      </c>
      <c r="AR6503">
        <f t="shared" si="913"/>
        <v>1</v>
      </c>
      <c r="AS6503">
        <f t="shared" si="914"/>
        <v>0</v>
      </c>
      <c r="AT6503">
        <f t="shared" si="915"/>
        <v>0</v>
      </c>
      <c r="AU6503">
        <f t="shared" si="915"/>
        <v>0</v>
      </c>
      <c r="AV6503" t="str">
        <f t="shared" si="917"/>
        <v>2020-11-24T20:16:52</v>
      </c>
    </row>
    <row r="6504" spans="1:48" x14ac:dyDescent="0.25">
      <c r="A6504" s="5">
        <v>6575</v>
      </c>
      <c r="B6504" s="5" t="s">
        <v>1233</v>
      </c>
      <c r="C6504" s="5" t="s">
        <v>1234</v>
      </c>
      <c r="D6504" s="6" t="s">
        <v>1235</v>
      </c>
      <c r="E6504">
        <v>5</v>
      </c>
      <c r="F6504" s="7">
        <v>0.61394768919999998</v>
      </c>
      <c r="G6504" s="7">
        <v>0</v>
      </c>
      <c r="H6504" t="s">
        <v>1236</v>
      </c>
      <c r="I6504">
        <v>0</v>
      </c>
      <c r="J6504">
        <v>0</v>
      </c>
      <c r="K6504">
        <v>100000</v>
      </c>
      <c r="L6504" t="s">
        <v>52</v>
      </c>
      <c r="M6504" s="8" t="s">
        <v>53</v>
      </c>
      <c r="N6504" s="8">
        <v>0.73214285714285698</v>
      </c>
      <c r="O6504">
        <v>0.26785714285714202</v>
      </c>
      <c r="P6504" s="9">
        <v>0.86602540378443904</v>
      </c>
      <c r="Q6504">
        <v>40000</v>
      </c>
      <c r="R6504" s="8"/>
      <c r="S6504" s="8" t="s">
        <v>329</v>
      </c>
      <c r="T6504">
        <v>4453664</v>
      </c>
      <c r="U6504">
        <v>8781128</v>
      </c>
      <c r="V6504">
        <v>6514537</v>
      </c>
      <c r="W6504">
        <v>-2374209</v>
      </c>
      <c r="X6504">
        <v>1917260</v>
      </c>
      <c r="Y6504">
        <v>0</v>
      </c>
      <c r="Z6504">
        <v>4399601</v>
      </c>
      <c r="AA6504">
        <v>14942300</v>
      </c>
      <c r="AB6504">
        <v>5455181</v>
      </c>
      <c r="AC6504">
        <v>12</v>
      </c>
      <c r="AD6504">
        <v>9487119</v>
      </c>
      <c r="AE6504">
        <v>1996</v>
      </c>
      <c r="AF6504" t="s">
        <v>54</v>
      </c>
      <c r="AG6504">
        <v>40000</v>
      </c>
      <c r="AH6504" t="s">
        <v>55</v>
      </c>
      <c r="AI6504" t="s">
        <v>55</v>
      </c>
      <c r="AJ6504">
        <v>1</v>
      </c>
      <c r="AK6504">
        <v>284800</v>
      </c>
      <c r="AL6504" s="8" t="s">
        <v>14624</v>
      </c>
      <c r="AM6504" s="10">
        <f t="shared" si="909"/>
        <v>2014</v>
      </c>
      <c r="AN6504">
        <f t="shared" si="910"/>
        <v>1</v>
      </c>
      <c r="AO6504">
        <f t="shared" si="916"/>
        <v>0</v>
      </c>
      <c r="AP6504">
        <f t="shared" si="911"/>
        <v>0</v>
      </c>
      <c r="AQ6504">
        <f t="shared" si="912"/>
        <v>1</v>
      </c>
      <c r="AR6504">
        <f t="shared" si="913"/>
        <v>0</v>
      </c>
      <c r="AS6504">
        <f t="shared" si="914"/>
        <v>0</v>
      </c>
      <c r="AT6504">
        <f t="shared" si="915"/>
        <v>0</v>
      </c>
      <c r="AU6504">
        <f t="shared" si="915"/>
        <v>0</v>
      </c>
      <c r="AV6504" t="str">
        <f t="shared" si="917"/>
        <v>2020-11-24T20:17:31</v>
      </c>
    </row>
    <row r="6505" spans="1:48" x14ac:dyDescent="0.25">
      <c r="A6505" s="5">
        <v>6576</v>
      </c>
      <c r="B6505" s="5" t="s">
        <v>14625</v>
      </c>
      <c r="C6505" s="5" t="s">
        <v>14626</v>
      </c>
      <c r="D6505" s="6" t="s">
        <v>14627</v>
      </c>
      <c r="E6505">
        <v>0</v>
      </c>
      <c r="F6505" s="7">
        <v>0</v>
      </c>
      <c r="G6505" s="7"/>
      <c r="I6505">
        <v>0</v>
      </c>
      <c r="J6505">
        <v>0</v>
      </c>
      <c r="K6505">
        <v>50000</v>
      </c>
      <c r="L6505" t="s">
        <v>52</v>
      </c>
      <c r="M6505" s="8" t="s">
        <v>53</v>
      </c>
      <c r="N6505" s="8">
        <v>0.69642857142857095</v>
      </c>
      <c r="O6505">
        <v>0.30357142857142799</v>
      </c>
      <c r="P6505" s="9">
        <v>0</v>
      </c>
      <c r="Q6505">
        <v>5000</v>
      </c>
      <c r="R6505" s="8"/>
      <c r="S6505" s="8"/>
      <c r="AA6505">
        <v>305699</v>
      </c>
      <c r="AB6505">
        <v>0</v>
      </c>
      <c r="AC6505">
        <v>12</v>
      </c>
      <c r="AD6505">
        <v>0</v>
      </c>
      <c r="AE6505">
        <v>2004</v>
      </c>
      <c r="AF6505" t="s">
        <v>121</v>
      </c>
      <c r="AG6505">
        <v>30000</v>
      </c>
      <c r="AH6505" t="s">
        <v>55</v>
      </c>
      <c r="AI6505" t="s">
        <v>55</v>
      </c>
      <c r="AJ6505">
        <v>0</v>
      </c>
      <c r="AK6505">
        <v>88000</v>
      </c>
      <c r="AL6505" s="8" t="s">
        <v>14628</v>
      </c>
      <c r="AM6505" s="10">
        <f t="shared" si="909"/>
        <v>0</v>
      </c>
      <c r="AN6505">
        <f t="shared" si="910"/>
        <v>1</v>
      </c>
      <c r="AO6505">
        <f t="shared" si="916"/>
        <v>0</v>
      </c>
      <c r="AP6505">
        <f t="shared" si="911"/>
        <v>0</v>
      </c>
      <c r="AQ6505">
        <f t="shared" si="912"/>
        <v>1</v>
      </c>
      <c r="AR6505">
        <f t="shared" si="913"/>
        <v>0</v>
      </c>
      <c r="AS6505">
        <f t="shared" si="914"/>
        <v>0</v>
      </c>
      <c r="AT6505">
        <f t="shared" si="915"/>
        <v>0</v>
      </c>
      <c r="AU6505">
        <f t="shared" si="915"/>
        <v>0</v>
      </c>
      <c r="AV6505" t="str">
        <f t="shared" si="917"/>
        <v>2020-11-24T20:30:11</v>
      </c>
    </row>
    <row r="6506" spans="1:48" x14ac:dyDescent="0.25">
      <c r="A6506" s="5">
        <v>6577</v>
      </c>
      <c r="B6506" s="5" t="s">
        <v>7243</v>
      </c>
      <c r="C6506" s="5" t="s">
        <v>7244</v>
      </c>
      <c r="D6506" s="6" t="s">
        <v>7245</v>
      </c>
      <c r="E6506">
        <v>13</v>
      </c>
      <c r="F6506" s="7">
        <v>0.45019265359999999</v>
      </c>
      <c r="G6506" s="7">
        <v>0</v>
      </c>
      <c r="H6506" t="s">
        <v>7246</v>
      </c>
      <c r="I6506">
        <v>0</v>
      </c>
      <c r="J6506">
        <v>0</v>
      </c>
      <c r="K6506">
        <v>10000</v>
      </c>
      <c r="L6506" t="s">
        <v>52</v>
      </c>
      <c r="M6506" s="8" t="s">
        <v>86</v>
      </c>
      <c r="N6506" s="8">
        <v>0.55357142857142805</v>
      </c>
      <c r="O6506">
        <v>0.44642857142857101</v>
      </c>
      <c r="P6506" s="11">
        <v>-5.0000000000000004E-16</v>
      </c>
      <c r="Q6506">
        <v>10000</v>
      </c>
      <c r="R6506" s="8"/>
      <c r="S6506" s="8" t="s">
        <v>217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939696</v>
      </c>
      <c r="AB6506">
        <v>0</v>
      </c>
      <c r="AC6506">
        <v>12</v>
      </c>
      <c r="AD6506">
        <v>0</v>
      </c>
      <c r="AE6506">
        <v>1992</v>
      </c>
      <c r="AF6506" t="s">
        <v>54</v>
      </c>
      <c r="AG6506">
        <v>73000</v>
      </c>
      <c r="AH6506" t="s">
        <v>56</v>
      </c>
      <c r="AI6506" t="s">
        <v>56</v>
      </c>
      <c r="AJ6506">
        <v>1</v>
      </c>
      <c r="AK6506">
        <v>4400</v>
      </c>
      <c r="AL6506" s="8" t="s">
        <v>14629</v>
      </c>
      <c r="AM6506" s="10">
        <f t="shared" si="909"/>
        <v>2017</v>
      </c>
      <c r="AN6506">
        <f t="shared" si="910"/>
        <v>1</v>
      </c>
      <c r="AO6506">
        <f t="shared" si="916"/>
        <v>0</v>
      </c>
      <c r="AP6506">
        <f t="shared" si="911"/>
        <v>0</v>
      </c>
      <c r="AQ6506">
        <f t="shared" si="912"/>
        <v>0</v>
      </c>
      <c r="AR6506">
        <f t="shared" si="913"/>
        <v>1</v>
      </c>
      <c r="AS6506">
        <f t="shared" si="914"/>
        <v>0</v>
      </c>
      <c r="AT6506">
        <f t="shared" si="915"/>
        <v>1</v>
      </c>
      <c r="AU6506">
        <f t="shared" si="915"/>
        <v>1</v>
      </c>
      <c r="AV6506" t="str">
        <f t="shared" si="917"/>
        <v>2020-11-24T20:22:15</v>
      </c>
    </row>
    <row r="6507" spans="1:48" x14ac:dyDescent="0.25">
      <c r="A6507" s="5">
        <v>6578</v>
      </c>
      <c r="B6507" s="5" t="s">
        <v>5964</v>
      </c>
      <c r="C6507" s="5" t="s">
        <v>5965</v>
      </c>
      <c r="D6507" s="6" t="s">
        <v>5966</v>
      </c>
      <c r="E6507">
        <v>96</v>
      </c>
      <c r="F6507" s="7">
        <v>0.49705066209999998</v>
      </c>
      <c r="G6507" s="7">
        <v>0</v>
      </c>
      <c r="H6507" t="s">
        <v>5967</v>
      </c>
      <c r="I6507">
        <v>43</v>
      </c>
      <c r="J6507">
        <v>14118.48</v>
      </c>
      <c r="K6507">
        <v>30000</v>
      </c>
      <c r="L6507" t="s">
        <v>62</v>
      </c>
      <c r="M6507" s="8" t="s">
        <v>63</v>
      </c>
      <c r="N6507" s="8">
        <v>1</v>
      </c>
      <c r="O6507">
        <v>0</v>
      </c>
      <c r="P6507" s="9">
        <v>0</v>
      </c>
      <c r="R6507" s="8"/>
      <c r="S6507" s="8"/>
      <c r="AJ6507">
        <v>0.78470870950000005</v>
      </c>
      <c r="AL6507" s="8"/>
      <c r="AM6507" s="10">
        <f t="shared" si="909"/>
        <v>2006</v>
      </c>
      <c r="AN6507">
        <f t="shared" si="910"/>
        <v>0</v>
      </c>
      <c r="AO6507">
        <f t="shared" si="916"/>
        <v>0</v>
      </c>
      <c r="AP6507">
        <f t="shared" si="911"/>
        <v>1</v>
      </c>
      <c r="AQ6507">
        <f t="shared" si="912"/>
        <v>0</v>
      </c>
      <c r="AR6507">
        <f t="shared" si="913"/>
        <v>0</v>
      </c>
      <c r="AS6507">
        <f t="shared" si="914"/>
        <v>0</v>
      </c>
      <c r="AT6507">
        <f t="shared" si="915"/>
        <v>0</v>
      </c>
      <c r="AU6507">
        <f t="shared" si="915"/>
        <v>0</v>
      </c>
      <c r="AV6507">
        <f t="shared" si="917"/>
        <v>0</v>
      </c>
    </row>
    <row r="6508" spans="1:48" x14ac:dyDescent="0.25">
      <c r="A6508" s="5">
        <v>6579</v>
      </c>
      <c r="B6508" s="5" t="s">
        <v>4945</v>
      </c>
      <c r="C6508" s="5" t="s">
        <v>4946</v>
      </c>
      <c r="D6508" s="6" t="s">
        <v>4947</v>
      </c>
      <c r="E6508">
        <v>38</v>
      </c>
      <c r="F6508" s="7">
        <v>0.3299805663</v>
      </c>
      <c r="G6508" s="7">
        <v>0</v>
      </c>
      <c r="H6508" t="s">
        <v>4372</v>
      </c>
      <c r="I6508">
        <v>34</v>
      </c>
      <c r="J6508">
        <v>15995.67</v>
      </c>
      <c r="K6508">
        <v>40000</v>
      </c>
      <c r="L6508" t="s">
        <v>52</v>
      </c>
      <c r="M6508" s="8" t="s">
        <v>53</v>
      </c>
      <c r="N6508" s="8">
        <v>0.80357142857142805</v>
      </c>
      <c r="O6508">
        <v>0.19642857142857101</v>
      </c>
      <c r="P6508" s="9">
        <v>0</v>
      </c>
      <c r="Q6508">
        <v>40000</v>
      </c>
      <c r="R6508" s="8"/>
      <c r="S6508" s="8"/>
      <c r="AA6508">
        <v>3349362</v>
      </c>
      <c r="AB6508">
        <v>0</v>
      </c>
      <c r="AC6508">
        <v>12</v>
      </c>
      <c r="AD6508">
        <v>0</v>
      </c>
      <c r="AE6508">
        <v>2003</v>
      </c>
      <c r="AF6508" t="s">
        <v>54</v>
      </c>
      <c r="AG6508">
        <v>20000</v>
      </c>
      <c r="AH6508" t="s">
        <v>55</v>
      </c>
      <c r="AI6508" t="s">
        <v>55</v>
      </c>
      <c r="AJ6508">
        <v>1</v>
      </c>
      <c r="AK6508">
        <v>16280</v>
      </c>
      <c r="AL6508" s="8" t="s">
        <v>14630</v>
      </c>
      <c r="AM6508" s="10">
        <f t="shared" si="909"/>
        <v>2006</v>
      </c>
      <c r="AN6508">
        <f t="shared" si="910"/>
        <v>1</v>
      </c>
      <c r="AO6508">
        <f t="shared" si="916"/>
        <v>0</v>
      </c>
      <c r="AP6508">
        <f t="shared" si="911"/>
        <v>0</v>
      </c>
      <c r="AQ6508">
        <f t="shared" si="912"/>
        <v>1</v>
      </c>
      <c r="AR6508">
        <f t="shared" si="913"/>
        <v>0</v>
      </c>
      <c r="AS6508">
        <f t="shared" si="914"/>
        <v>0</v>
      </c>
      <c r="AT6508">
        <f t="shared" si="915"/>
        <v>0</v>
      </c>
      <c r="AU6508">
        <f t="shared" si="915"/>
        <v>0</v>
      </c>
      <c r="AV6508" t="str">
        <f t="shared" si="917"/>
        <v>2020-11-24T20:23:09</v>
      </c>
    </row>
    <row r="6509" spans="1:48" x14ac:dyDescent="0.25">
      <c r="A6509" s="5">
        <v>6580</v>
      </c>
      <c r="B6509" s="5" t="s">
        <v>4369</v>
      </c>
      <c r="C6509" s="5" t="s">
        <v>4370</v>
      </c>
      <c r="D6509" s="6" t="s">
        <v>4371</v>
      </c>
      <c r="E6509">
        <v>57</v>
      </c>
      <c r="F6509" s="7">
        <v>0.53251350559999999</v>
      </c>
      <c r="G6509" s="7">
        <v>0</v>
      </c>
      <c r="H6509" t="s">
        <v>4372</v>
      </c>
      <c r="I6509">
        <v>0</v>
      </c>
      <c r="J6509">
        <v>0</v>
      </c>
      <c r="K6509">
        <v>20000</v>
      </c>
      <c r="L6509" t="s">
        <v>52</v>
      </c>
      <c r="M6509" s="8" t="s">
        <v>53</v>
      </c>
      <c r="N6509" s="8">
        <v>0.69642857142857095</v>
      </c>
      <c r="O6509">
        <v>0.30357142857142799</v>
      </c>
      <c r="P6509" s="9">
        <v>0</v>
      </c>
      <c r="Q6509">
        <v>20000</v>
      </c>
      <c r="R6509" s="8"/>
      <c r="S6509" s="8"/>
      <c r="AA6509">
        <v>1839026</v>
      </c>
      <c r="AB6509">
        <v>0</v>
      </c>
      <c r="AC6509">
        <v>12</v>
      </c>
      <c r="AD6509">
        <v>0</v>
      </c>
      <c r="AE6509">
        <v>1994</v>
      </c>
      <c r="AF6509" t="s">
        <v>54</v>
      </c>
      <c r="AG6509">
        <v>30000</v>
      </c>
      <c r="AH6509" t="s">
        <v>55</v>
      </c>
      <c r="AI6509" t="s">
        <v>55</v>
      </c>
      <c r="AJ6509">
        <v>1</v>
      </c>
      <c r="AK6509">
        <v>122100</v>
      </c>
      <c r="AL6509" s="8" t="s">
        <v>14631</v>
      </c>
      <c r="AM6509" s="10">
        <f t="shared" si="909"/>
        <v>2006</v>
      </c>
      <c r="AN6509">
        <f t="shared" si="910"/>
        <v>1</v>
      </c>
      <c r="AO6509">
        <f t="shared" si="916"/>
        <v>0</v>
      </c>
      <c r="AP6509">
        <f t="shared" si="911"/>
        <v>0</v>
      </c>
      <c r="AQ6509">
        <f t="shared" si="912"/>
        <v>1</v>
      </c>
      <c r="AR6509">
        <f t="shared" si="913"/>
        <v>0</v>
      </c>
      <c r="AS6509">
        <f t="shared" si="914"/>
        <v>0</v>
      </c>
      <c r="AT6509">
        <f t="shared" si="915"/>
        <v>0</v>
      </c>
      <c r="AU6509">
        <f t="shared" si="915"/>
        <v>0</v>
      </c>
      <c r="AV6509" t="str">
        <f t="shared" si="917"/>
        <v>2020-11-24T20:31:31</v>
      </c>
    </row>
    <row r="6510" spans="1:48" x14ac:dyDescent="0.25">
      <c r="A6510" s="5">
        <v>6581</v>
      </c>
      <c r="B6510" s="5" t="s">
        <v>14632</v>
      </c>
      <c r="C6510" s="5" t="s">
        <v>14633</v>
      </c>
      <c r="D6510" s="6" t="s">
        <v>14634</v>
      </c>
      <c r="E6510">
        <v>68</v>
      </c>
      <c r="F6510" s="7">
        <v>0.48658727930000001</v>
      </c>
      <c r="G6510" s="7">
        <v>0</v>
      </c>
      <c r="H6510" t="s">
        <v>5679</v>
      </c>
      <c r="I6510">
        <v>0</v>
      </c>
      <c r="J6510">
        <v>0</v>
      </c>
      <c r="K6510">
        <v>60000</v>
      </c>
      <c r="L6510" t="s">
        <v>52</v>
      </c>
      <c r="M6510" s="8" t="s">
        <v>53</v>
      </c>
      <c r="N6510" s="8">
        <v>0.80357142857142805</v>
      </c>
      <c r="O6510">
        <v>0.19642857142857101</v>
      </c>
      <c r="P6510" s="9">
        <v>0</v>
      </c>
      <c r="Q6510">
        <v>40000</v>
      </c>
      <c r="R6510" s="8"/>
      <c r="S6510" s="8" t="s">
        <v>329</v>
      </c>
      <c r="T6510">
        <v>2397728</v>
      </c>
      <c r="U6510">
        <v>1565122</v>
      </c>
      <c r="V6510">
        <v>3759418</v>
      </c>
      <c r="W6510">
        <v>1202813</v>
      </c>
      <c r="X6510">
        <v>0</v>
      </c>
      <c r="Y6510">
        <v>1710808</v>
      </c>
      <c r="Z6510">
        <v>684266</v>
      </c>
      <c r="AA6510">
        <v>3089317</v>
      </c>
      <c r="AB6510">
        <v>1973030</v>
      </c>
      <c r="AC6510">
        <v>12</v>
      </c>
      <c r="AD6510">
        <v>1116287</v>
      </c>
      <c r="AE6510">
        <v>2010</v>
      </c>
      <c r="AF6510" t="s">
        <v>68</v>
      </c>
      <c r="AG6510">
        <v>360000</v>
      </c>
      <c r="AH6510" t="s">
        <v>55</v>
      </c>
      <c r="AI6510" t="s">
        <v>56</v>
      </c>
      <c r="AJ6510">
        <v>1</v>
      </c>
      <c r="AK6510">
        <v>5120</v>
      </c>
      <c r="AL6510" s="8" t="s">
        <v>14635</v>
      </c>
      <c r="AM6510" s="10">
        <f t="shared" si="909"/>
        <v>2012</v>
      </c>
      <c r="AN6510">
        <f t="shared" si="910"/>
        <v>1</v>
      </c>
      <c r="AO6510">
        <f t="shared" si="916"/>
        <v>0</v>
      </c>
      <c r="AP6510">
        <f t="shared" si="911"/>
        <v>0</v>
      </c>
      <c r="AQ6510">
        <f t="shared" si="912"/>
        <v>1</v>
      </c>
      <c r="AR6510">
        <f t="shared" si="913"/>
        <v>0</v>
      </c>
      <c r="AS6510">
        <f t="shared" si="914"/>
        <v>0</v>
      </c>
      <c r="AT6510">
        <f t="shared" si="915"/>
        <v>0</v>
      </c>
      <c r="AU6510">
        <f t="shared" si="915"/>
        <v>1</v>
      </c>
      <c r="AV6510" t="str">
        <f t="shared" si="917"/>
        <v>2020-11-24T20:37:42</v>
      </c>
    </row>
    <row r="6511" spans="1:48" x14ac:dyDescent="0.25">
      <c r="A6511" s="5">
        <v>6582</v>
      </c>
      <c r="B6511" s="5" t="s">
        <v>1132</v>
      </c>
      <c r="C6511" s="5" t="s">
        <v>1133</v>
      </c>
      <c r="D6511" s="6" t="s">
        <v>1134</v>
      </c>
      <c r="E6511">
        <v>6</v>
      </c>
      <c r="F6511" s="7">
        <v>0.42002342660000003</v>
      </c>
      <c r="G6511" s="7">
        <v>0</v>
      </c>
      <c r="H6511" t="s">
        <v>1135</v>
      </c>
      <c r="I6511">
        <v>0</v>
      </c>
      <c r="J6511">
        <v>0</v>
      </c>
      <c r="K6511">
        <v>10000</v>
      </c>
      <c r="L6511" t="s">
        <v>52</v>
      </c>
      <c r="M6511" s="8" t="s">
        <v>86</v>
      </c>
      <c r="N6511" s="8">
        <v>0.64285714285714202</v>
      </c>
      <c r="O6511">
        <v>0.35714285714285698</v>
      </c>
      <c r="P6511" s="9">
        <v>0</v>
      </c>
      <c r="Q6511">
        <v>10000</v>
      </c>
      <c r="R6511" s="8"/>
      <c r="S6511" s="8"/>
      <c r="AA6511">
        <v>657883</v>
      </c>
      <c r="AB6511">
        <v>0</v>
      </c>
      <c r="AC6511">
        <v>12</v>
      </c>
      <c r="AD6511">
        <v>0</v>
      </c>
      <c r="AE6511">
        <v>1996</v>
      </c>
      <c r="AF6511" t="s">
        <v>54</v>
      </c>
      <c r="AG6511">
        <v>10000</v>
      </c>
      <c r="AH6511" t="s">
        <v>55</v>
      </c>
      <c r="AI6511" t="s">
        <v>55</v>
      </c>
      <c r="AJ6511">
        <v>1</v>
      </c>
      <c r="AK6511">
        <v>19800</v>
      </c>
      <c r="AL6511" s="8" t="s">
        <v>14636</v>
      </c>
      <c r="AM6511" s="10">
        <f t="shared" si="909"/>
        <v>2019</v>
      </c>
      <c r="AN6511">
        <f t="shared" si="910"/>
        <v>1</v>
      </c>
      <c r="AO6511">
        <f t="shared" si="916"/>
        <v>0</v>
      </c>
      <c r="AP6511">
        <f t="shared" si="911"/>
        <v>0</v>
      </c>
      <c r="AQ6511">
        <f t="shared" si="912"/>
        <v>0</v>
      </c>
      <c r="AR6511">
        <f t="shared" si="913"/>
        <v>1</v>
      </c>
      <c r="AS6511">
        <f t="shared" si="914"/>
        <v>0</v>
      </c>
      <c r="AT6511">
        <f t="shared" si="915"/>
        <v>0</v>
      </c>
      <c r="AU6511">
        <f t="shared" si="915"/>
        <v>0</v>
      </c>
      <c r="AV6511" t="str">
        <f t="shared" si="917"/>
        <v>2020-11-24T20:38:06</v>
      </c>
    </row>
    <row r="6512" spans="1:48" x14ac:dyDescent="0.25">
      <c r="A6512" s="5">
        <v>6583</v>
      </c>
      <c r="B6512" s="5" t="s">
        <v>4698</v>
      </c>
      <c r="C6512" s="5" t="s">
        <v>4699</v>
      </c>
      <c r="D6512" s="6" t="s">
        <v>4700</v>
      </c>
      <c r="E6512">
        <v>977</v>
      </c>
      <c r="F6512" s="7">
        <v>0.33143903320000001</v>
      </c>
      <c r="G6512" s="7">
        <v>0</v>
      </c>
      <c r="H6512" t="s">
        <v>1373</v>
      </c>
      <c r="I6512">
        <v>65</v>
      </c>
      <c r="J6512">
        <v>70235.820000000007</v>
      </c>
      <c r="K6512">
        <v>180000</v>
      </c>
      <c r="L6512" t="s">
        <v>52</v>
      </c>
      <c r="M6512" s="8" t="s">
        <v>53</v>
      </c>
      <c r="N6512" s="8">
        <v>0.85714285714285698</v>
      </c>
      <c r="O6512">
        <v>0.14285714285714199</v>
      </c>
      <c r="P6512" s="9">
        <v>0.86602540378443904</v>
      </c>
      <c r="Q6512">
        <v>180000</v>
      </c>
      <c r="R6512" s="8"/>
      <c r="S6512" s="8" t="s">
        <v>7613</v>
      </c>
      <c r="T6512">
        <v>7463311</v>
      </c>
      <c r="U6512">
        <v>1329317</v>
      </c>
      <c r="V6512">
        <v>7957461</v>
      </c>
      <c r="W6512">
        <v>5667518</v>
      </c>
      <c r="X6512">
        <v>590500</v>
      </c>
      <c r="Y6512">
        <v>3083955</v>
      </c>
      <c r="Z6512">
        <v>1319966</v>
      </c>
      <c r="AA6512">
        <v>4562323</v>
      </c>
      <c r="AB6512">
        <v>2390816</v>
      </c>
      <c r="AC6512">
        <v>4</v>
      </c>
      <c r="AD6512">
        <v>2171507</v>
      </c>
      <c r="AE6512">
        <v>2005</v>
      </c>
      <c r="AF6512" t="s">
        <v>121</v>
      </c>
      <c r="AG6512">
        <v>65000</v>
      </c>
      <c r="AH6512" t="s">
        <v>55</v>
      </c>
      <c r="AI6512" t="s">
        <v>55</v>
      </c>
      <c r="AJ6512">
        <v>1</v>
      </c>
      <c r="AK6512">
        <v>555000</v>
      </c>
      <c r="AL6512" s="8" t="s">
        <v>14637</v>
      </c>
      <c r="AM6512" s="10">
        <f t="shared" si="909"/>
        <v>2011</v>
      </c>
      <c r="AN6512">
        <f t="shared" si="910"/>
        <v>1</v>
      </c>
      <c r="AO6512">
        <f t="shared" si="916"/>
        <v>0</v>
      </c>
      <c r="AP6512">
        <f t="shared" si="911"/>
        <v>0</v>
      </c>
      <c r="AQ6512">
        <f t="shared" si="912"/>
        <v>1</v>
      </c>
      <c r="AR6512">
        <f t="shared" si="913"/>
        <v>0</v>
      </c>
      <c r="AS6512">
        <f t="shared" si="914"/>
        <v>0</v>
      </c>
      <c r="AT6512">
        <f t="shared" si="915"/>
        <v>0</v>
      </c>
      <c r="AU6512">
        <f t="shared" si="915"/>
        <v>0</v>
      </c>
      <c r="AV6512" t="str">
        <f t="shared" si="917"/>
        <v>2020-11-24T20:32:07</v>
      </c>
    </row>
    <row r="6513" spans="1:48" x14ac:dyDescent="0.25">
      <c r="A6513" s="5">
        <v>6584</v>
      </c>
      <c r="B6513" s="5" t="s">
        <v>4655</v>
      </c>
      <c r="C6513" s="5" t="s">
        <v>4656</v>
      </c>
      <c r="D6513" s="6" t="s">
        <v>4657</v>
      </c>
      <c r="E6513">
        <v>46</v>
      </c>
      <c r="F6513" s="7">
        <v>0.467796779</v>
      </c>
      <c r="G6513" s="7">
        <v>0</v>
      </c>
      <c r="H6513" t="s">
        <v>4658</v>
      </c>
      <c r="I6513">
        <v>0</v>
      </c>
      <c r="J6513">
        <v>0</v>
      </c>
      <c r="K6513">
        <v>12000</v>
      </c>
      <c r="L6513" t="s">
        <v>52</v>
      </c>
      <c r="M6513" s="8" t="s">
        <v>86</v>
      </c>
      <c r="N6513" s="8">
        <v>0.55357142857142805</v>
      </c>
      <c r="O6513">
        <v>0.44642857142857101</v>
      </c>
      <c r="P6513" s="9">
        <v>0.50955891258615205</v>
      </c>
      <c r="Q6513">
        <v>12000</v>
      </c>
      <c r="R6513" s="8"/>
      <c r="S6513" s="8"/>
      <c r="AA6513">
        <v>6368223</v>
      </c>
      <c r="AB6513">
        <v>4111234</v>
      </c>
      <c r="AC6513">
        <v>2</v>
      </c>
      <c r="AD6513">
        <v>2256989</v>
      </c>
      <c r="AE6513">
        <v>2009</v>
      </c>
      <c r="AF6513" t="s">
        <v>121</v>
      </c>
      <c r="AG6513">
        <v>700000</v>
      </c>
      <c r="AH6513" t="s">
        <v>55</v>
      </c>
      <c r="AI6513" t="s">
        <v>56</v>
      </c>
      <c r="AJ6513">
        <v>0.51805310000000004</v>
      </c>
      <c r="AK6513">
        <v>609641</v>
      </c>
      <c r="AL6513" s="8" t="s">
        <v>14638</v>
      </c>
      <c r="AM6513" s="10">
        <f t="shared" si="909"/>
        <v>2010</v>
      </c>
      <c r="AN6513">
        <f t="shared" si="910"/>
        <v>1</v>
      </c>
      <c r="AO6513">
        <f t="shared" si="916"/>
        <v>0</v>
      </c>
      <c r="AP6513">
        <f t="shared" si="911"/>
        <v>0</v>
      </c>
      <c r="AQ6513">
        <f t="shared" si="912"/>
        <v>0</v>
      </c>
      <c r="AR6513">
        <f t="shared" si="913"/>
        <v>1</v>
      </c>
      <c r="AS6513">
        <f t="shared" si="914"/>
        <v>0</v>
      </c>
      <c r="AT6513">
        <f t="shared" si="915"/>
        <v>0</v>
      </c>
      <c r="AU6513">
        <f t="shared" si="915"/>
        <v>1</v>
      </c>
      <c r="AV6513" t="str">
        <f t="shared" si="917"/>
        <v>2020-11-24T20:38:27</v>
      </c>
    </row>
    <row r="6514" spans="1:48" x14ac:dyDescent="0.25">
      <c r="A6514" s="5">
        <v>6585</v>
      </c>
      <c r="B6514" s="5" t="s">
        <v>6009</v>
      </c>
      <c r="C6514" s="5" t="s">
        <v>6010</v>
      </c>
      <c r="D6514" s="6" t="s">
        <v>6011</v>
      </c>
      <c r="E6514">
        <v>65</v>
      </c>
      <c r="F6514" s="7">
        <v>0.32617152799999999</v>
      </c>
      <c r="G6514" s="7">
        <v>0</v>
      </c>
      <c r="H6514" t="s">
        <v>6012</v>
      </c>
      <c r="I6514">
        <v>0</v>
      </c>
      <c r="J6514">
        <v>0</v>
      </c>
      <c r="K6514">
        <v>10000</v>
      </c>
      <c r="L6514" t="s">
        <v>52</v>
      </c>
      <c r="M6514" s="8" t="s">
        <v>86</v>
      </c>
      <c r="N6514" s="8">
        <v>0.66071428571428503</v>
      </c>
      <c r="O6514">
        <v>0.33928571428571402</v>
      </c>
      <c r="P6514" s="9">
        <v>0.88715370449902897</v>
      </c>
      <c r="Q6514">
        <v>10000</v>
      </c>
      <c r="R6514" s="8"/>
      <c r="S6514" s="8"/>
      <c r="AA6514">
        <v>4424052</v>
      </c>
      <c r="AB6514">
        <v>0</v>
      </c>
      <c r="AC6514">
        <v>12</v>
      </c>
      <c r="AD6514">
        <v>0</v>
      </c>
      <c r="AE6514">
        <v>2011</v>
      </c>
      <c r="AF6514" t="s">
        <v>68</v>
      </c>
      <c r="AG6514">
        <v>10000</v>
      </c>
      <c r="AH6514" t="s">
        <v>55</v>
      </c>
      <c r="AI6514" t="s">
        <v>55</v>
      </c>
      <c r="AJ6514">
        <v>0.93426577060000005</v>
      </c>
      <c r="AK6514">
        <v>36000</v>
      </c>
      <c r="AL6514" s="8" t="s">
        <v>14639</v>
      </c>
      <c r="AM6514" s="10">
        <f t="shared" si="909"/>
        <v>2012</v>
      </c>
      <c r="AN6514">
        <f t="shared" si="910"/>
        <v>1</v>
      </c>
      <c r="AO6514">
        <f t="shared" si="916"/>
        <v>0</v>
      </c>
      <c r="AP6514">
        <f t="shared" si="911"/>
        <v>0</v>
      </c>
      <c r="AQ6514">
        <f t="shared" si="912"/>
        <v>0</v>
      </c>
      <c r="AR6514">
        <f t="shared" si="913"/>
        <v>1</v>
      </c>
      <c r="AS6514">
        <f t="shared" si="914"/>
        <v>0</v>
      </c>
      <c r="AT6514">
        <f t="shared" si="915"/>
        <v>0</v>
      </c>
      <c r="AU6514">
        <f t="shared" si="915"/>
        <v>0</v>
      </c>
      <c r="AV6514" t="str">
        <f t="shared" si="917"/>
        <v>2020-11-24T20:39:25</v>
      </c>
    </row>
    <row r="6515" spans="1:48" x14ac:dyDescent="0.25">
      <c r="A6515" s="5">
        <v>6586</v>
      </c>
      <c r="B6515" s="5" t="s">
        <v>845</v>
      </c>
      <c r="C6515" s="5" t="s">
        <v>846</v>
      </c>
      <c r="D6515" s="6" t="s">
        <v>847</v>
      </c>
      <c r="E6515">
        <v>8</v>
      </c>
      <c r="F6515" s="7">
        <v>0.38972759880000002</v>
      </c>
      <c r="G6515" s="7">
        <v>0</v>
      </c>
      <c r="H6515" t="s">
        <v>848</v>
      </c>
      <c r="I6515">
        <v>41</v>
      </c>
      <c r="J6515">
        <v>20966.63</v>
      </c>
      <c r="K6515">
        <v>70000</v>
      </c>
      <c r="L6515" t="s">
        <v>62</v>
      </c>
      <c r="M6515" s="8" t="s">
        <v>63</v>
      </c>
      <c r="N6515" s="8">
        <v>1</v>
      </c>
      <c r="O6515">
        <v>0</v>
      </c>
      <c r="P6515" s="9">
        <v>0</v>
      </c>
      <c r="R6515" s="8"/>
      <c r="S6515" s="8"/>
      <c r="AJ6515">
        <v>1</v>
      </c>
      <c r="AL6515" s="8"/>
      <c r="AM6515" s="10">
        <f t="shared" si="909"/>
        <v>2012</v>
      </c>
      <c r="AN6515">
        <f t="shared" si="910"/>
        <v>0</v>
      </c>
      <c r="AO6515">
        <f t="shared" si="916"/>
        <v>0</v>
      </c>
      <c r="AP6515">
        <f t="shared" si="911"/>
        <v>1</v>
      </c>
      <c r="AQ6515">
        <f t="shared" si="912"/>
        <v>0</v>
      </c>
      <c r="AR6515">
        <f t="shared" si="913"/>
        <v>0</v>
      </c>
      <c r="AS6515">
        <f t="shared" si="914"/>
        <v>0</v>
      </c>
      <c r="AT6515">
        <f t="shared" si="915"/>
        <v>0</v>
      </c>
      <c r="AU6515">
        <f t="shared" si="915"/>
        <v>0</v>
      </c>
      <c r="AV6515">
        <f t="shared" si="917"/>
        <v>0</v>
      </c>
    </row>
    <row r="6516" spans="1:48" x14ac:dyDescent="0.25">
      <c r="A6516" s="5">
        <v>6587</v>
      </c>
      <c r="B6516" s="5" t="s">
        <v>3629</v>
      </c>
      <c r="C6516" s="5" t="s">
        <v>3630</v>
      </c>
      <c r="D6516" s="6" t="s">
        <v>3631</v>
      </c>
      <c r="E6516">
        <v>3</v>
      </c>
      <c r="F6516" s="7">
        <v>0.42672795219999998</v>
      </c>
      <c r="G6516" s="7">
        <v>0</v>
      </c>
      <c r="H6516" t="s">
        <v>1998</v>
      </c>
      <c r="I6516">
        <v>0</v>
      </c>
      <c r="J6516">
        <v>0</v>
      </c>
      <c r="K6516">
        <v>35000</v>
      </c>
      <c r="L6516" t="s">
        <v>52</v>
      </c>
      <c r="M6516" s="8" t="s">
        <v>86</v>
      </c>
      <c r="N6516" s="8">
        <v>0.64285714285714202</v>
      </c>
      <c r="O6516">
        <v>0.35714285714285698</v>
      </c>
      <c r="P6516" s="9">
        <v>0</v>
      </c>
      <c r="Q6516">
        <v>35000</v>
      </c>
      <c r="R6516" s="8"/>
      <c r="S6516" s="8"/>
      <c r="AA6516">
        <v>756168</v>
      </c>
      <c r="AB6516">
        <v>0</v>
      </c>
      <c r="AC6516">
        <v>12</v>
      </c>
      <c r="AD6516">
        <v>0</v>
      </c>
      <c r="AE6516">
        <v>2013</v>
      </c>
      <c r="AF6516" t="s">
        <v>68</v>
      </c>
      <c r="AG6516">
        <v>100000</v>
      </c>
      <c r="AH6516" t="s">
        <v>55</v>
      </c>
      <c r="AI6516" t="s">
        <v>56</v>
      </c>
      <c r="AJ6516">
        <v>1</v>
      </c>
      <c r="AK6516">
        <v>108000</v>
      </c>
      <c r="AL6516" s="8" t="s">
        <v>14640</v>
      </c>
      <c r="AM6516" s="10">
        <f t="shared" si="909"/>
        <v>2014</v>
      </c>
      <c r="AN6516">
        <f t="shared" si="910"/>
        <v>1</v>
      </c>
      <c r="AO6516">
        <f t="shared" si="916"/>
        <v>0</v>
      </c>
      <c r="AP6516">
        <f t="shared" si="911"/>
        <v>0</v>
      </c>
      <c r="AQ6516">
        <f t="shared" si="912"/>
        <v>0</v>
      </c>
      <c r="AR6516">
        <f t="shared" si="913"/>
        <v>1</v>
      </c>
      <c r="AS6516">
        <f t="shared" si="914"/>
        <v>0</v>
      </c>
      <c r="AT6516">
        <f t="shared" si="915"/>
        <v>0</v>
      </c>
      <c r="AU6516">
        <f t="shared" si="915"/>
        <v>1</v>
      </c>
      <c r="AV6516" t="str">
        <f t="shared" si="917"/>
        <v>2020-11-24T20:41:52</v>
      </c>
    </row>
    <row r="6517" spans="1:48" x14ac:dyDescent="0.25">
      <c r="A6517" s="5">
        <v>6588</v>
      </c>
      <c r="B6517" s="5" t="s">
        <v>2625</v>
      </c>
      <c r="C6517" s="5" t="s">
        <v>2626</v>
      </c>
      <c r="D6517" s="6" t="s">
        <v>2627</v>
      </c>
      <c r="E6517">
        <v>3</v>
      </c>
      <c r="F6517" s="7">
        <v>0.31783380350000001</v>
      </c>
      <c r="G6517" s="7">
        <v>0</v>
      </c>
      <c r="H6517" t="s">
        <v>2628</v>
      </c>
      <c r="I6517">
        <v>81</v>
      </c>
      <c r="J6517">
        <v>31150.67</v>
      </c>
      <c r="K6517">
        <v>50000</v>
      </c>
      <c r="L6517" t="s">
        <v>52</v>
      </c>
      <c r="M6517" s="8" t="s">
        <v>63</v>
      </c>
      <c r="N6517" s="8">
        <v>0.96428571428571397</v>
      </c>
      <c r="O6517">
        <v>3.5714285714285698E-2</v>
      </c>
      <c r="P6517" s="9">
        <v>0</v>
      </c>
      <c r="Q6517">
        <v>50000</v>
      </c>
      <c r="R6517" s="8"/>
      <c r="S6517" s="8" t="s">
        <v>217</v>
      </c>
      <c r="T6517">
        <v>3557896</v>
      </c>
      <c r="U6517">
        <v>1436123</v>
      </c>
      <c r="V6517">
        <v>3778276</v>
      </c>
      <c r="W6517">
        <v>2342153</v>
      </c>
      <c r="X6517">
        <v>0</v>
      </c>
      <c r="Y6517">
        <v>1145028</v>
      </c>
      <c r="Z6517">
        <v>1966074</v>
      </c>
      <c r="AA6517">
        <v>12992593</v>
      </c>
      <c r="AB6517">
        <v>5863972</v>
      </c>
      <c r="AC6517">
        <v>12</v>
      </c>
      <c r="AD6517">
        <v>7128621</v>
      </c>
      <c r="AE6517">
        <v>2005</v>
      </c>
      <c r="AF6517" t="s">
        <v>121</v>
      </c>
      <c r="AG6517">
        <v>5000</v>
      </c>
      <c r="AH6517" t="s">
        <v>55</v>
      </c>
      <c r="AI6517" t="s">
        <v>55</v>
      </c>
      <c r="AJ6517">
        <v>1</v>
      </c>
      <c r="AK6517">
        <v>12210</v>
      </c>
      <c r="AL6517" s="8" t="s">
        <v>14641</v>
      </c>
      <c r="AM6517" s="10">
        <f t="shared" si="909"/>
        <v>2014</v>
      </c>
      <c r="AN6517">
        <f t="shared" si="910"/>
        <v>1</v>
      </c>
      <c r="AO6517">
        <f t="shared" si="916"/>
        <v>0</v>
      </c>
      <c r="AP6517">
        <f t="shared" si="911"/>
        <v>1</v>
      </c>
      <c r="AQ6517">
        <f t="shared" si="912"/>
        <v>0</v>
      </c>
      <c r="AR6517">
        <f t="shared" si="913"/>
        <v>0</v>
      </c>
      <c r="AS6517">
        <f t="shared" si="914"/>
        <v>0</v>
      </c>
      <c r="AT6517">
        <f t="shared" si="915"/>
        <v>0</v>
      </c>
      <c r="AU6517">
        <f t="shared" si="915"/>
        <v>0</v>
      </c>
      <c r="AV6517" t="str">
        <f t="shared" si="917"/>
        <v>2020-11-24T20:48:08</v>
      </c>
    </row>
    <row r="6518" spans="1:48" x14ac:dyDescent="0.25">
      <c r="A6518" s="5">
        <v>6589</v>
      </c>
      <c r="B6518" s="5" t="s">
        <v>6082</v>
      </c>
      <c r="C6518" s="5" t="s">
        <v>6083</v>
      </c>
      <c r="D6518" s="6" t="s">
        <v>6084</v>
      </c>
      <c r="E6518">
        <v>23</v>
      </c>
      <c r="F6518" s="7">
        <v>0.33479458839999998</v>
      </c>
      <c r="G6518" s="7">
        <v>0</v>
      </c>
      <c r="H6518" t="s">
        <v>3965</v>
      </c>
      <c r="I6518">
        <v>37</v>
      </c>
      <c r="J6518">
        <v>1400</v>
      </c>
      <c r="K6518">
        <v>15000</v>
      </c>
      <c r="L6518" t="s">
        <v>52</v>
      </c>
      <c r="M6518" s="8" t="s">
        <v>53</v>
      </c>
      <c r="N6518" s="8">
        <v>0.69642857142857095</v>
      </c>
      <c r="O6518">
        <v>0.30357142857142799</v>
      </c>
      <c r="P6518" s="11">
        <v>3.9999999999999999E-16</v>
      </c>
      <c r="Q6518">
        <v>15000</v>
      </c>
      <c r="R6518" s="8"/>
      <c r="S6518" s="8"/>
      <c r="AA6518">
        <v>554401</v>
      </c>
      <c r="AB6518">
        <v>0</v>
      </c>
      <c r="AC6518">
        <v>7</v>
      </c>
      <c r="AD6518">
        <v>0</v>
      </c>
      <c r="AE6518">
        <v>2009</v>
      </c>
      <c r="AF6518" t="s">
        <v>121</v>
      </c>
      <c r="AG6518">
        <v>500000</v>
      </c>
      <c r="AH6518" t="s">
        <v>55</v>
      </c>
      <c r="AI6518" t="s">
        <v>55</v>
      </c>
      <c r="AJ6518">
        <v>1</v>
      </c>
      <c r="AK6518">
        <v>18000</v>
      </c>
      <c r="AL6518" s="8" t="s">
        <v>14642</v>
      </c>
      <c r="AM6518" s="10">
        <f t="shared" si="909"/>
        <v>2015</v>
      </c>
      <c r="AN6518">
        <f t="shared" si="910"/>
        <v>1</v>
      </c>
      <c r="AO6518">
        <f t="shared" si="916"/>
        <v>0</v>
      </c>
      <c r="AP6518">
        <f t="shared" si="911"/>
        <v>0</v>
      </c>
      <c r="AQ6518">
        <f t="shared" si="912"/>
        <v>1</v>
      </c>
      <c r="AR6518">
        <f t="shared" si="913"/>
        <v>0</v>
      </c>
      <c r="AS6518">
        <f t="shared" si="914"/>
        <v>0</v>
      </c>
      <c r="AT6518">
        <f t="shared" si="915"/>
        <v>0</v>
      </c>
      <c r="AU6518">
        <f t="shared" si="915"/>
        <v>0</v>
      </c>
      <c r="AV6518" t="str">
        <f t="shared" si="917"/>
        <v>2020-11-24T20:49:08</v>
      </c>
    </row>
    <row r="6519" spans="1:48" x14ac:dyDescent="0.25">
      <c r="A6519" s="5">
        <v>6590</v>
      </c>
      <c r="B6519" s="5" t="s">
        <v>2388</v>
      </c>
      <c r="C6519" s="5" t="s">
        <v>2389</v>
      </c>
      <c r="D6519" s="6" t="s">
        <v>2390</v>
      </c>
      <c r="E6519">
        <v>57</v>
      </c>
      <c r="F6519" s="7">
        <v>0.29857360379999998</v>
      </c>
      <c r="G6519" s="7">
        <v>0</v>
      </c>
      <c r="H6519" t="s">
        <v>2391</v>
      </c>
      <c r="I6519">
        <v>80</v>
      </c>
      <c r="J6519">
        <v>57600</v>
      </c>
      <c r="K6519">
        <v>110000</v>
      </c>
      <c r="L6519" t="s">
        <v>52</v>
      </c>
      <c r="M6519" s="8" t="s">
        <v>53</v>
      </c>
      <c r="N6519" s="8">
        <v>0.80357142857142805</v>
      </c>
      <c r="O6519">
        <v>0.19642857142857101</v>
      </c>
      <c r="P6519" s="9">
        <v>1.1544939269180699E-2</v>
      </c>
      <c r="Q6519">
        <v>100000</v>
      </c>
      <c r="R6519" s="8"/>
      <c r="S6519" s="8" t="s">
        <v>329</v>
      </c>
      <c r="T6519">
        <v>1671393</v>
      </c>
      <c r="U6519">
        <v>616009</v>
      </c>
      <c r="V6519">
        <v>1827620</v>
      </c>
      <c r="W6519">
        <v>981242</v>
      </c>
      <c r="X6519">
        <v>0</v>
      </c>
      <c r="Y6519">
        <v>627189</v>
      </c>
      <c r="Z6519">
        <v>548473</v>
      </c>
      <c r="AA6519">
        <v>4584806</v>
      </c>
      <c r="AB6519">
        <v>1990095</v>
      </c>
      <c r="AC6519">
        <v>12</v>
      </c>
      <c r="AD6519">
        <v>2594711</v>
      </c>
      <c r="AE6519">
        <v>2014</v>
      </c>
      <c r="AF6519" t="s">
        <v>68</v>
      </c>
      <c r="AG6519">
        <v>110000</v>
      </c>
      <c r="AH6519" t="s">
        <v>55</v>
      </c>
      <c r="AI6519" t="s">
        <v>55</v>
      </c>
      <c r="AJ6519">
        <v>0.98903637789999999</v>
      </c>
      <c r="AK6519">
        <v>59400</v>
      </c>
      <c r="AL6519" s="8" t="s">
        <v>14643</v>
      </c>
      <c r="AM6519" s="10">
        <f t="shared" si="909"/>
        <v>2015</v>
      </c>
      <c r="AN6519">
        <f t="shared" si="910"/>
        <v>1</v>
      </c>
      <c r="AO6519">
        <f t="shared" si="916"/>
        <v>0</v>
      </c>
      <c r="AP6519">
        <f t="shared" si="911"/>
        <v>0</v>
      </c>
      <c r="AQ6519">
        <f t="shared" si="912"/>
        <v>1</v>
      </c>
      <c r="AR6519">
        <f t="shared" si="913"/>
        <v>0</v>
      </c>
      <c r="AS6519">
        <f t="shared" si="914"/>
        <v>0</v>
      </c>
      <c r="AT6519">
        <f t="shared" si="915"/>
        <v>0</v>
      </c>
      <c r="AU6519">
        <f t="shared" si="915"/>
        <v>0</v>
      </c>
      <c r="AV6519" t="str">
        <f t="shared" si="917"/>
        <v>2020-11-24T21:04:43</v>
      </c>
    </row>
    <row r="6520" spans="1:48" x14ac:dyDescent="0.25">
      <c r="A6520" s="5">
        <v>6591</v>
      </c>
      <c r="B6520" s="5" t="s">
        <v>8826</v>
      </c>
      <c r="C6520" s="5" t="s">
        <v>8827</v>
      </c>
      <c r="D6520" s="6" t="s">
        <v>8828</v>
      </c>
      <c r="E6520">
        <v>20</v>
      </c>
      <c r="F6520" s="7">
        <v>0.32075373130000001</v>
      </c>
      <c r="G6520" s="7">
        <v>0</v>
      </c>
      <c r="H6520" t="s">
        <v>8829</v>
      </c>
      <c r="I6520">
        <v>19</v>
      </c>
      <c r="J6520">
        <v>2680</v>
      </c>
      <c r="K6520">
        <v>50000</v>
      </c>
      <c r="L6520" t="s">
        <v>52</v>
      </c>
      <c r="M6520" s="8" t="s">
        <v>86</v>
      </c>
      <c r="N6520" s="8">
        <v>0.66071428571428503</v>
      </c>
      <c r="O6520">
        <v>0.33928571428571402</v>
      </c>
      <c r="P6520" s="9">
        <v>0.54877277092382803</v>
      </c>
      <c r="Q6520">
        <v>50000</v>
      </c>
      <c r="R6520" s="8"/>
      <c r="S6520" s="8" t="s">
        <v>217</v>
      </c>
      <c r="T6520">
        <v>1007312</v>
      </c>
      <c r="U6520">
        <v>212785</v>
      </c>
      <c r="V6520">
        <v>1154730</v>
      </c>
      <c r="W6520">
        <v>941945</v>
      </c>
      <c r="X6520">
        <v>0</v>
      </c>
      <c r="Y6520">
        <v>681468</v>
      </c>
      <c r="Z6520">
        <v>521581</v>
      </c>
      <c r="AA6520">
        <v>13674293</v>
      </c>
      <c r="AB6520">
        <v>5469718</v>
      </c>
      <c r="AC6520">
        <v>12</v>
      </c>
      <c r="AD6520">
        <v>8204575</v>
      </c>
      <c r="AE6520">
        <v>2015</v>
      </c>
      <c r="AF6520" t="s">
        <v>126</v>
      </c>
      <c r="AG6520">
        <v>100000</v>
      </c>
      <c r="AH6520" t="s">
        <v>55</v>
      </c>
      <c r="AI6520" t="s">
        <v>55</v>
      </c>
      <c r="AJ6520">
        <v>0.9433600003</v>
      </c>
      <c r="AK6520">
        <v>6480</v>
      </c>
      <c r="AL6520" s="8" t="s">
        <v>14644</v>
      </c>
      <c r="AM6520" s="10">
        <f t="shared" si="909"/>
        <v>2017</v>
      </c>
      <c r="AN6520">
        <f t="shared" si="910"/>
        <v>1</v>
      </c>
      <c r="AO6520">
        <f t="shared" si="916"/>
        <v>0</v>
      </c>
      <c r="AP6520">
        <f t="shared" si="911"/>
        <v>0</v>
      </c>
      <c r="AQ6520">
        <f t="shared" si="912"/>
        <v>0</v>
      </c>
      <c r="AR6520">
        <f t="shared" si="913"/>
        <v>1</v>
      </c>
      <c r="AS6520">
        <f t="shared" si="914"/>
        <v>0</v>
      </c>
      <c r="AT6520">
        <f t="shared" si="915"/>
        <v>0</v>
      </c>
      <c r="AU6520">
        <f t="shared" si="915"/>
        <v>0</v>
      </c>
      <c r="AV6520" t="str">
        <f t="shared" si="917"/>
        <v>2020-11-24T21:05:47</v>
      </c>
    </row>
    <row r="6521" spans="1:48" x14ac:dyDescent="0.25">
      <c r="A6521" s="5">
        <v>6592</v>
      </c>
      <c r="B6521" s="5" t="s">
        <v>4761</v>
      </c>
      <c r="C6521" s="5" t="s">
        <v>4762</v>
      </c>
      <c r="D6521" s="6" t="s">
        <v>4763</v>
      </c>
      <c r="E6521">
        <v>27</v>
      </c>
      <c r="F6521" s="7">
        <v>0.51859610550000002</v>
      </c>
      <c r="G6521" s="7">
        <v>0</v>
      </c>
      <c r="H6521" t="s">
        <v>4764</v>
      </c>
      <c r="I6521">
        <v>29</v>
      </c>
      <c r="J6521">
        <v>8534</v>
      </c>
      <c r="K6521">
        <v>10000</v>
      </c>
      <c r="L6521" t="s">
        <v>52</v>
      </c>
      <c r="M6521" s="8" t="s">
        <v>86</v>
      </c>
      <c r="N6521" s="8">
        <v>0.55357142857142805</v>
      </c>
      <c r="O6521">
        <v>0.44642857142857101</v>
      </c>
      <c r="P6521" s="9">
        <v>0.86602540378443904</v>
      </c>
      <c r="Q6521">
        <v>10000</v>
      </c>
      <c r="R6521" s="8"/>
      <c r="S6521" s="8"/>
      <c r="AA6521">
        <v>1549367</v>
      </c>
      <c r="AB6521">
        <v>0</v>
      </c>
      <c r="AC6521">
        <v>12</v>
      </c>
      <c r="AD6521">
        <v>0</v>
      </c>
      <c r="AE6521">
        <v>2013</v>
      </c>
      <c r="AF6521" t="s">
        <v>68</v>
      </c>
      <c r="AG6521">
        <v>120000</v>
      </c>
      <c r="AH6521" t="s">
        <v>55</v>
      </c>
      <c r="AI6521" t="s">
        <v>56</v>
      </c>
      <c r="AJ6521">
        <v>1</v>
      </c>
      <c r="AK6521">
        <v>4860</v>
      </c>
      <c r="AL6521" s="8" t="s">
        <v>14645</v>
      </c>
      <c r="AM6521" s="10">
        <f t="shared" si="909"/>
        <v>2015</v>
      </c>
      <c r="AN6521">
        <f t="shared" si="910"/>
        <v>1</v>
      </c>
      <c r="AO6521">
        <f t="shared" si="916"/>
        <v>0</v>
      </c>
      <c r="AP6521">
        <f t="shared" si="911"/>
        <v>0</v>
      </c>
      <c r="AQ6521">
        <f t="shared" si="912"/>
        <v>0</v>
      </c>
      <c r="AR6521">
        <f t="shared" si="913"/>
        <v>1</v>
      </c>
      <c r="AS6521">
        <f t="shared" si="914"/>
        <v>0</v>
      </c>
      <c r="AT6521">
        <f t="shared" si="915"/>
        <v>0</v>
      </c>
      <c r="AU6521">
        <f t="shared" si="915"/>
        <v>1</v>
      </c>
      <c r="AV6521" t="str">
        <f t="shared" si="917"/>
        <v>2020-11-24T20:40:01</v>
      </c>
    </row>
    <row r="6522" spans="1:48" x14ac:dyDescent="0.25">
      <c r="A6522" s="5">
        <v>6593</v>
      </c>
      <c r="B6522" s="5" t="s">
        <v>8438</v>
      </c>
      <c r="C6522" s="5" t="s">
        <v>8439</v>
      </c>
      <c r="D6522" s="6" t="s">
        <v>8440</v>
      </c>
      <c r="E6522">
        <v>3</v>
      </c>
      <c r="F6522" s="7">
        <v>0.44441049519999998</v>
      </c>
      <c r="G6522" s="7">
        <v>0</v>
      </c>
      <c r="H6522" t="s">
        <v>6880</v>
      </c>
      <c r="I6522">
        <v>2</v>
      </c>
      <c r="J6522">
        <v>3310.89</v>
      </c>
      <c r="K6522">
        <v>85000</v>
      </c>
      <c r="L6522" t="s">
        <v>52</v>
      </c>
      <c r="M6522" s="8" t="s">
        <v>86</v>
      </c>
      <c r="N6522" s="8">
        <v>0.5</v>
      </c>
      <c r="O6522">
        <v>0.499999999999999</v>
      </c>
      <c r="P6522" s="9">
        <v>0</v>
      </c>
      <c r="Q6522">
        <v>85000</v>
      </c>
      <c r="R6522" s="8"/>
      <c r="S6522" s="8" t="s">
        <v>7130</v>
      </c>
      <c r="T6522">
        <v>11966679</v>
      </c>
      <c r="U6522">
        <v>3952216</v>
      </c>
      <c r="V6522">
        <v>12139199</v>
      </c>
      <c r="W6522">
        <v>7455030</v>
      </c>
      <c r="X6522">
        <v>1000000</v>
      </c>
      <c r="Y6522">
        <v>4465307</v>
      </c>
      <c r="Z6522">
        <v>5389317</v>
      </c>
      <c r="AA6522">
        <v>8930896</v>
      </c>
      <c r="AB6522">
        <v>3004491</v>
      </c>
      <c r="AC6522">
        <v>3</v>
      </c>
      <c r="AD6522">
        <v>5926405</v>
      </c>
      <c r="AE6522">
        <v>2017</v>
      </c>
      <c r="AF6522" t="s">
        <v>126</v>
      </c>
      <c r="AG6522">
        <v>300000</v>
      </c>
      <c r="AH6522" t="s">
        <v>56</v>
      </c>
      <c r="AI6522" t="s">
        <v>56</v>
      </c>
      <c r="AJ6522">
        <v>1</v>
      </c>
      <c r="AK6522">
        <v>0</v>
      </c>
      <c r="AL6522" s="8" t="s">
        <v>14646</v>
      </c>
      <c r="AM6522" s="10">
        <f t="shared" si="909"/>
        <v>2019</v>
      </c>
      <c r="AN6522">
        <f t="shared" si="910"/>
        <v>1</v>
      </c>
      <c r="AO6522">
        <f t="shared" si="916"/>
        <v>0</v>
      </c>
      <c r="AP6522">
        <f t="shared" si="911"/>
        <v>0</v>
      </c>
      <c r="AQ6522">
        <f t="shared" si="912"/>
        <v>0</v>
      </c>
      <c r="AR6522">
        <f t="shared" si="913"/>
        <v>1</v>
      </c>
      <c r="AS6522">
        <f t="shared" si="914"/>
        <v>0</v>
      </c>
      <c r="AT6522">
        <f t="shared" si="915"/>
        <v>1</v>
      </c>
      <c r="AU6522">
        <f t="shared" si="915"/>
        <v>1</v>
      </c>
      <c r="AV6522" t="str">
        <f t="shared" si="917"/>
        <v>2020-11-24T21:03:29</v>
      </c>
    </row>
    <row r="6523" spans="1:48" x14ac:dyDescent="0.25">
      <c r="A6523" s="5">
        <v>6594</v>
      </c>
      <c r="B6523" s="5" t="s">
        <v>1620</v>
      </c>
      <c r="C6523" s="5" t="s">
        <v>1621</v>
      </c>
      <c r="D6523" s="6" t="s">
        <v>1622</v>
      </c>
      <c r="E6523">
        <v>31</v>
      </c>
      <c r="F6523" s="7">
        <v>0.35371436890000002</v>
      </c>
      <c r="G6523" s="7">
        <v>0</v>
      </c>
      <c r="H6523" t="s">
        <v>1623</v>
      </c>
      <c r="I6523">
        <v>9</v>
      </c>
      <c r="J6523">
        <v>1802</v>
      </c>
      <c r="K6523">
        <v>12000</v>
      </c>
      <c r="L6523" t="s">
        <v>52</v>
      </c>
      <c r="M6523" s="8" t="s">
        <v>86</v>
      </c>
      <c r="N6523" s="8">
        <v>0.5</v>
      </c>
      <c r="O6523">
        <v>0.499999999999999</v>
      </c>
      <c r="P6523" s="9">
        <v>-0.25247983908330102</v>
      </c>
      <c r="Q6523">
        <v>10000</v>
      </c>
      <c r="R6523" s="8"/>
      <c r="S6523" s="8" t="s">
        <v>217</v>
      </c>
      <c r="T6523">
        <v>226394</v>
      </c>
      <c r="U6523">
        <v>258756</v>
      </c>
      <c r="V6523">
        <v>228252</v>
      </c>
      <c r="W6523">
        <v>188486</v>
      </c>
      <c r="X6523">
        <v>138414</v>
      </c>
      <c r="Y6523">
        <v>205206</v>
      </c>
      <c r="Z6523">
        <v>92943</v>
      </c>
      <c r="AA6523">
        <v>1244481</v>
      </c>
      <c r="AB6523">
        <v>63744</v>
      </c>
      <c r="AC6523">
        <v>12</v>
      </c>
      <c r="AD6523">
        <v>1180737</v>
      </c>
      <c r="AE6523">
        <v>2015</v>
      </c>
      <c r="AF6523" t="s">
        <v>126</v>
      </c>
      <c r="AG6523">
        <v>30000</v>
      </c>
      <c r="AH6523" t="s">
        <v>55</v>
      </c>
      <c r="AI6523" t="s">
        <v>55</v>
      </c>
      <c r="AJ6523">
        <v>0.96912076150000004</v>
      </c>
      <c r="AK6523">
        <v>11840</v>
      </c>
      <c r="AL6523" s="8" t="s">
        <v>14647</v>
      </c>
      <c r="AM6523" s="10">
        <f t="shared" si="909"/>
        <v>2016</v>
      </c>
      <c r="AN6523">
        <f t="shared" si="910"/>
        <v>1</v>
      </c>
      <c r="AO6523">
        <f t="shared" si="916"/>
        <v>0</v>
      </c>
      <c r="AP6523">
        <f t="shared" si="911"/>
        <v>0</v>
      </c>
      <c r="AQ6523">
        <f t="shared" si="912"/>
        <v>0</v>
      </c>
      <c r="AR6523">
        <f t="shared" si="913"/>
        <v>1</v>
      </c>
      <c r="AS6523">
        <f t="shared" si="914"/>
        <v>0</v>
      </c>
      <c r="AT6523">
        <f t="shared" si="915"/>
        <v>0</v>
      </c>
      <c r="AU6523">
        <f t="shared" si="915"/>
        <v>0</v>
      </c>
      <c r="AV6523" t="str">
        <f t="shared" si="917"/>
        <v>2020-11-24T21:06:22</v>
      </c>
    </row>
    <row r="6524" spans="1:48" x14ac:dyDescent="0.25">
      <c r="A6524" s="5">
        <v>6595</v>
      </c>
      <c r="B6524" s="5" t="s">
        <v>5919</v>
      </c>
      <c r="C6524" s="5" t="s">
        <v>5920</v>
      </c>
      <c r="D6524" s="6" t="s">
        <v>5921</v>
      </c>
      <c r="E6524">
        <v>22</v>
      </c>
      <c r="F6524" s="7">
        <v>0.25021957509999998</v>
      </c>
      <c r="G6524" s="7">
        <v>0</v>
      </c>
      <c r="H6524" t="s">
        <v>5922</v>
      </c>
      <c r="I6524">
        <v>42</v>
      </c>
      <c r="J6524">
        <v>21113.39</v>
      </c>
      <c r="K6524">
        <v>40000</v>
      </c>
      <c r="L6524" t="s">
        <v>52</v>
      </c>
      <c r="M6524" s="8" t="s">
        <v>86</v>
      </c>
      <c r="N6524" s="8">
        <v>0.57142857142857095</v>
      </c>
      <c r="O6524">
        <v>0.42857142857142799</v>
      </c>
      <c r="P6524" s="9">
        <v>0</v>
      </c>
      <c r="Q6524">
        <v>30000</v>
      </c>
      <c r="R6524" s="8"/>
      <c r="S6524" s="8"/>
      <c r="AA6524">
        <v>1308080</v>
      </c>
      <c r="AB6524">
        <v>0</v>
      </c>
      <c r="AC6524">
        <v>12</v>
      </c>
      <c r="AD6524">
        <v>0</v>
      </c>
      <c r="AE6524">
        <v>2007</v>
      </c>
      <c r="AF6524" t="s">
        <v>121</v>
      </c>
      <c r="AG6524">
        <v>30000</v>
      </c>
      <c r="AH6524" t="s">
        <v>55</v>
      </c>
      <c r="AI6524" t="s">
        <v>55</v>
      </c>
      <c r="AJ6524">
        <v>1</v>
      </c>
      <c r="AK6524">
        <v>108000</v>
      </c>
      <c r="AL6524" s="8" t="s">
        <v>14648</v>
      </c>
      <c r="AM6524" s="10">
        <f t="shared" si="909"/>
        <v>2017</v>
      </c>
      <c r="AN6524">
        <f t="shared" si="910"/>
        <v>1</v>
      </c>
      <c r="AO6524">
        <f t="shared" si="916"/>
        <v>0</v>
      </c>
      <c r="AP6524">
        <f t="shared" si="911"/>
        <v>0</v>
      </c>
      <c r="AQ6524">
        <f t="shared" si="912"/>
        <v>0</v>
      </c>
      <c r="AR6524">
        <f t="shared" si="913"/>
        <v>1</v>
      </c>
      <c r="AS6524">
        <f t="shared" si="914"/>
        <v>0</v>
      </c>
      <c r="AT6524">
        <f t="shared" si="915"/>
        <v>0</v>
      </c>
      <c r="AU6524">
        <f t="shared" si="915"/>
        <v>0</v>
      </c>
      <c r="AV6524" t="str">
        <f t="shared" si="917"/>
        <v>2020-11-24T21:06:59</v>
      </c>
    </row>
    <row r="6525" spans="1:48" x14ac:dyDescent="0.25">
      <c r="A6525" s="5">
        <v>6596</v>
      </c>
      <c r="B6525" s="5" t="s">
        <v>5246</v>
      </c>
      <c r="C6525" s="5" t="s">
        <v>5247</v>
      </c>
      <c r="D6525" s="6" t="s">
        <v>5248</v>
      </c>
      <c r="E6525">
        <v>137</v>
      </c>
      <c r="F6525" s="7">
        <v>0.41276600120000001</v>
      </c>
      <c r="G6525" s="7">
        <v>0</v>
      </c>
      <c r="H6525" t="s">
        <v>5249</v>
      </c>
      <c r="I6525">
        <v>44</v>
      </c>
      <c r="J6525">
        <v>523457.15</v>
      </c>
      <c r="K6525">
        <v>550000</v>
      </c>
      <c r="L6525" t="s">
        <v>52</v>
      </c>
      <c r="M6525" s="8" t="s">
        <v>53</v>
      </c>
      <c r="N6525" s="8">
        <v>0.75</v>
      </c>
      <c r="O6525">
        <v>0.25</v>
      </c>
      <c r="P6525" s="9">
        <v>-0.87290134986173396</v>
      </c>
      <c r="Q6525">
        <v>550000</v>
      </c>
      <c r="R6525" s="8"/>
      <c r="S6525" s="8" t="s">
        <v>329</v>
      </c>
      <c r="T6525">
        <v>18529768</v>
      </c>
      <c r="U6525">
        <v>8663644</v>
      </c>
      <c r="V6525">
        <v>19974168</v>
      </c>
      <c r="W6525">
        <v>10709317</v>
      </c>
      <c r="X6525">
        <v>875373</v>
      </c>
      <c r="Y6525">
        <v>8069082</v>
      </c>
      <c r="Z6525">
        <v>3312347</v>
      </c>
      <c r="AA6525">
        <v>42087709</v>
      </c>
      <c r="AB6525">
        <v>15339754</v>
      </c>
      <c r="AC6525">
        <v>12</v>
      </c>
      <c r="AD6525">
        <v>26747955</v>
      </c>
      <c r="AE6525">
        <v>2004</v>
      </c>
      <c r="AF6525" t="s">
        <v>121</v>
      </c>
      <c r="AG6525">
        <v>700000</v>
      </c>
      <c r="AH6525" t="s">
        <v>55</v>
      </c>
      <c r="AI6525" t="s">
        <v>56</v>
      </c>
      <c r="AJ6525">
        <v>0.98518023590000003</v>
      </c>
      <c r="AK6525">
        <v>4007566</v>
      </c>
      <c r="AL6525" s="8" t="s">
        <v>14649</v>
      </c>
      <c r="AM6525" s="10">
        <f t="shared" si="909"/>
        <v>2015</v>
      </c>
      <c r="AN6525">
        <f t="shared" si="910"/>
        <v>1</v>
      </c>
      <c r="AO6525">
        <f t="shared" si="916"/>
        <v>0</v>
      </c>
      <c r="AP6525">
        <f t="shared" si="911"/>
        <v>0</v>
      </c>
      <c r="AQ6525">
        <f t="shared" si="912"/>
        <v>1</v>
      </c>
      <c r="AR6525">
        <f t="shared" si="913"/>
        <v>0</v>
      </c>
      <c r="AS6525">
        <f t="shared" si="914"/>
        <v>0</v>
      </c>
      <c r="AT6525">
        <f t="shared" si="915"/>
        <v>0</v>
      </c>
      <c r="AU6525">
        <f t="shared" si="915"/>
        <v>1</v>
      </c>
      <c r="AV6525" t="str">
        <f t="shared" si="917"/>
        <v>2020-11-24T21:14:47</v>
      </c>
    </row>
    <row r="6526" spans="1:48" x14ac:dyDescent="0.25">
      <c r="A6526" s="5">
        <v>6597</v>
      </c>
      <c r="B6526" s="5" t="s">
        <v>6714</v>
      </c>
      <c r="C6526" s="5" t="s">
        <v>6715</v>
      </c>
      <c r="D6526" s="6" t="s">
        <v>6716</v>
      </c>
      <c r="E6526">
        <v>0</v>
      </c>
      <c r="F6526" s="7">
        <v>0</v>
      </c>
      <c r="G6526" s="7"/>
      <c r="H6526" t="s">
        <v>6717</v>
      </c>
      <c r="I6526">
        <v>0</v>
      </c>
      <c r="J6526">
        <v>0</v>
      </c>
      <c r="K6526">
        <v>70000</v>
      </c>
      <c r="L6526" t="s">
        <v>62</v>
      </c>
      <c r="M6526" s="8" t="s">
        <v>63</v>
      </c>
      <c r="N6526" s="8">
        <v>1</v>
      </c>
      <c r="O6526">
        <v>0</v>
      </c>
      <c r="P6526" s="9">
        <v>0</v>
      </c>
      <c r="R6526" s="8"/>
      <c r="S6526" s="8"/>
      <c r="AJ6526">
        <v>0</v>
      </c>
      <c r="AL6526" s="8"/>
      <c r="AM6526" s="10">
        <f t="shared" si="909"/>
        <v>2019</v>
      </c>
      <c r="AN6526">
        <f t="shared" si="910"/>
        <v>0</v>
      </c>
      <c r="AO6526">
        <f t="shared" si="916"/>
        <v>0</v>
      </c>
      <c r="AP6526">
        <f t="shared" si="911"/>
        <v>1</v>
      </c>
      <c r="AQ6526">
        <f t="shared" si="912"/>
        <v>0</v>
      </c>
      <c r="AR6526">
        <f t="shared" si="913"/>
        <v>0</v>
      </c>
      <c r="AS6526">
        <f t="shared" si="914"/>
        <v>0</v>
      </c>
      <c r="AT6526">
        <f t="shared" si="915"/>
        <v>0</v>
      </c>
      <c r="AU6526">
        <f t="shared" si="915"/>
        <v>0</v>
      </c>
      <c r="AV6526">
        <f t="shared" si="917"/>
        <v>0</v>
      </c>
    </row>
    <row r="6527" spans="1:48" x14ac:dyDescent="0.25">
      <c r="A6527" s="5">
        <v>6598</v>
      </c>
      <c r="B6527" s="5" t="s">
        <v>11406</v>
      </c>
      <c r="C6527" s="5" t="s">
        <v>11407</v>
      </c>
      <c r="D6527" s="6" t="s">
        <v>11408</v>
      </c>
      <c r="E6527">
        <v>6</v>
      </c>
      <c r="F6527" s="7">
        <v>0.58673798399999999</v>
      </c>
      <c r="G6527" s="7">
        <v>0</v>
      </c>
      <c r="H6527" t="s">
        <v>11409</v>
      </c>
      <c r="I6527">
        <v>147</v>
      </c>
      <c r="J6527">
        <v>37880.230000000003</v>
      </c>
      <c r="K6527">
        <v>50000</v>
      </c>
      <c r="L6527" t="s">
        <v>52</v>
      </c>
      <c r="M6527" s="8" t="s">
        <v>53</v>
      </c>
      <c r="N6527" s="8">
        <v>0.80357142857142805</v>
      </c>
      <c r="O6527">
        <v>0.19642857142857101</v>
      </c>
      <c r="P6527" s="9">
        <v>0</v>
      </c>
      <c r="Q6527">
        <v>50000</v>
      </c>
      <c r="R6527" s="8"/>
      <c r="S6527" s="8" t="s">
        <v>217</v>
      </c>
      <c r="T6527">
        <v>2208044</v>
      </c>
      <c r="U6527">
        <v>1069781</v>
      </c>
      <c r="V6527">
        <v>2711044</v>
      </c>
      <c r="W6527">
        <v>1641263</v>
      </c>
      <c r="X6527">
        <v>90000</v>
      </c>
      <c r="Y6527">
        <v>1168617</v>
      </c>
      <c r="Z6527">
        <v>323020</v>
      </c>
      <c r="AA6527">
        <v>14376685</v>
      </c>
      <c r="AB6527">
        <v>12985995</v>
      </c>
      <c r="AC6527">
        <v>12</v>
      </c>
      <c r="AD6527">
        <v>1390690</v>
      </c>
      <c r="AE6527">
        <v>2006</v>
      </c>
      <c r="AF6527" t="s">
        <v>121</v>
      </c>
      <c r="AG6527">
        <v>100000</v>
      </c>
      <c r="AH6527" t="s">
        <v>55</v>
      </c>
      <c r="AI6527" t="s">
        <v>55</v>
      </c>
      <c r="AJ6527">
        <v>1</v>
      </c>
      <c r="AK6527">
        <v>77400</v>
      </c>
      <c r="AL6527" s="8" t="s">
        <v>14650</v>
      </c>
      <c r="AM6527" s="10">
        <f t="shared" si="909"/>
        <v>2020</v>
      </c>
      <c r="AN6527">
        <f t="shared" si="910"/>
        <v>1</v>
      </c>
      <c r="AO6527">
        <f t="shared" si="916"/>
        <v>0</v>
      </c>
      <c r="AP6527">
        <f t="shared" si="911"/>
        <v>0</v>
      </c>
      <c r="AQ6527">
        <f t="shared" si="912"/>
        <v>1</v>
      </c>
      <c r="AR6527">
        <f t="shared" si="913"/>
        <v>0</v>
      </c>
      <c r="AS6527">
        <f t="shared" si="914"/>
        <v>0</v>
      </c>
      <c r="AT6527">
        <f t="shared" si="915"/>
        <v>0</v>
      </c>
      <c r="AU6527">
        <f t="shared" si="915"/>
        <v>0</v>
      </c>
      <c r="AV6527" t="str">
        <f t="shared" si="917"/>
        <v>2020-11-24T21:13:40</v>
      </c>
    </row>
    <row r="6528" spans="1:48" x14ac:dyDescent="0.25">
      <c r="A6528" s="5">
        <v>6599</v>
      </c>
      <c r="B6528" s="5" t="s">
        <v>11372</v>
      </c>
      <c r="C6528" s="5" t="s">
        <v>11373</v>
      </c>
      <c r="D6528" s="6" t="s">
        <v>11374</v>
      </c>
      <c r="E6528">
        <v>3</v>
      </c>
      <c r="F6528" s="7">
        <v>0.42317410890000001</v>
      </c>
      <c r="G6528" s="7">
        <v>0</v>
      </c>
      <c r="H6528" t="s">
        <v>11375</v>
      </c>
      <c r="I6528">
        <v>90</v>
      </c>
      <c r="J6528">
        <v>27869.81</v>
      </c>
      <c r="K6528">
        <v>50000</v>
      </c>
      <c r="L6528" t="s">
        <v>199</v>
      </c>
      <c r="M6528" s="8" t="s">
        <v>86</v>
      </c>
      <c r="N6528" s="8">
        <v>0.67857142857142805</v>
      </c>
      <c r="O6528">
        <v>0.32142857142857101</v>
      </c>
      <c r="P6528" s="9">
        <v>0</v>
      </c>
      <c r="R6528" s="8"/>
      <c r="S6528" s="8" t="s">
        <v>217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57584557</v>
      </c>
      <c r="AB6528">
        <v>0</v>
      </c>
      <c r="AC6528">
        <v>12</v>
      </c>
      <c r="AD6528">
        <v>0</v>
      </c>
      <c r="AE6528">
        <v>2014</v>
      </c>
      <c r="AF6528" t="s">
        <v>68</v>
      </c>
      <c r="AG6528">
        <v>300000</v>
      </c>
      <c r="AH6528" t="s">
        <v>56</v>
      </c>
      <c r="AI6528" t="s">
        <v>55</v>
      </c>
      <c r="AJ6528">
        <v>1</v>
      </c>
      <c r="AK6528">
        <v>53400</v>
      </c>
      <c r="AL6528" s="8"/>
      <c r="AM6528" s="10">
        <f t="shared" si="909"/>
        <v>2020</v>
      </c>
      <c r="AN6528">
        <f t="shared" si="910"/>
        <v>0</v>
      </c>
      <c r="AO6528">
        <f t="shared" si="916"/>
        <v>1</v>
      </c>
      <c r="AP6528">
        <f t="shared" si="911"/>
        <v>0</v>
      </c>
      <c r="AQ6528">
        <f t="shared" si="912"/>
        <v>0</v>
      </c>
      <c r="AR6528">
        <f t="shared" si="913"/>
        <v>1</v>
      </c>
      <c r="AS6528">
        <f t="shared" si="914"/>
        <v>0</v>
      </c>
      <c r="AT6528">
        <f t="shared" si="915"/>
        <v>1</v>
      </c>
      <c r="AU6528">
        <f t="shared" si="915"/>
        <v>0</v>
      </c>
      <c r="AV6528">
        <f t="shared" si="917"/>
        <v>0</v>
      </c>
    </row>
    <row r="6529" spans="1:48" x14ac:dyDescent="0.25">
      <c r="A6529" s="5">
        <v>6600</v>
      </c>
      <c r="B6529" s="5" t="s">
        <v>11646</v>
      </c>
      <c r="C6529" s="5" t="s">
        <v>11647</v>
      </c>
      <c r="D6529" s="6" t="s">
        <v>11648</v>
      </c>
      <c r="E6529">
        <v>0</v>
      </c>
      <c r="F6529" s="7">
        <v>0.64502625000000002</v>
      </c>
      <c r="G6529" s="7">
        <v>0</v>
      </c>
      <c r="H6529" t="s">
        <v>11649</v>
      </c>
      <c r="I6529">
        <v>180</v>
      </c>
      <c r="J6529">
        <v>4400</v>
      </c>
      <c r="K6529">
        <v>5000</v>
      </c>
      <c r="L6529" t="s">
        <v>52</v>
      </c>
      <c r="M6529" s="8" t="s">
        <v>86</v>
      </c>
      <c r="N6529" s="8">
        <v>0.64285714285714202</v>
      </c>
      <c r="O6529">
        <v>0.35714285714285698</v>
      </c>
      <c r="P6529" s="9">
        <v>0</v>
      </c>
      <c r="Q6529">
        <v>5000</v>
      </c>
      <c r="R6529" s="8"/>
      <c r="S6529" s="8"/>
      <c r="AA6529">
        <v>88205</v>
      </c>
      <c r="AB6529">
        <v>0</v>
      </c>
      <c r="AC6529">
        <v>7</v>
      </c>
      <c r="AD6529">
        <v>0</v>
      </c>
      <c r="AE6529">
        <v>2017</v>
      </c>
      <c r="AF6529" t="s">
        <v>126</v>
      </c>
      <c r="AG6529">
        <v>20000</v>
      </c>
      <c r="AH6529" t="s">
        <v>55</v>
      </c>
      <c r="AI6529" t="s">
        <v>55</v>
      </c>
      <c r="AJ6529">
        <v>1</v>
      </c>
      <c r="AK6529">
        <v>9990</v>
      </c>
      <c r="AL6529" s="8" t="s">
        <v>14651</v>
      </c>
      <c r="AM6529" s="10">
        <f t="shared" si="909"/>
        <v>2020</v>
      </c>
      <c r="AN6529">
        <f t="shared" si="910"/>
        <v>1</v>
      </c>
      <c r="AO6529">
        <f t="shared" si="916"/>
        <v>0</v>
      </c>
      <c r="AP6529">
        <f t="shared" si="911"/>
        <v>0</v>
      </c>
      <c r="AQ6529">
        <f t="shared" si="912"/>
        <v>0</v>
      </c>
      <c r="AR6529">
        <f t="shared" si="913"/>
        <v>1</v>
      </c>
      <c r="AS6529">
        <f t="shared" si="914"/>
        <v>0</v>
      </c>
      <c r="AT6529">
        <f t="shared" si="915"/>
        <v>0</v>
      </c>
      <c r="AU6529">
        <f t="shared" si="915"/>
        <v>0</v>
      </c>
      <c r="AV6529" t="str">
        <f t="shared" si="917"/>
        <v>2020-11-24T21:30:00</v>
      </c>
    </row>
    <row r="6530" spans="1:48" x14ac:dyDescent="0.25">
      <c r="A6530" s="5">
        <v>6601</v>
      </c>
      <c r="B6530" s="5" t="s">
        <v>2035</v>
      </c>
      <c r="C6530" s="5" t="s">
        <v>2036</v>
      </c>
      <c r="D6530" s="6" t="s">
        <v>2037</v>
      </c>
      <c r="E6530">
        <v>4</v>
      </c>
      <c r="F6530" s="7">
        <v>0.41011892900000002</v>
      </c>
      <c r="G6530" s="7">
        <v>0</v>
      </c>
      <c r="H6530" t="s">
        <v>709</v>
      </c>
      <c r="I6530">
        <v>118</v>
      </c>
      <c r="J6530">
        <v>529820</v>
      </c>
      <c r="K6530">
        <v>750000</v>
      </c>
      <c r="L6530" t="s">
        <v>52</v>
      </c>
      <c r="M6530" s="8" t="s">
        <v>53</v>
      </c>
      <c r="N6530" s="8">
        <v>0.875</v>
      </c>
      <c r="O6530">
        <v>0.125</v>
      </c>
      <c r="P6530" s="9">
        <v>0.86602540378443804</v>
      </c>
      <c r="Q6530">
        <v>600000</v>
      </c>
      <c r="R6530" s="8"/>
      <c r="S6530" s="8" t="s">
        <v>10227</v>
      </c>
      <c r="T6530">
        <v>23587530</v>
      </c>
      <c r="U6530">
        <v>15060328</v>
      </c>
      <c r="V6530">
        <v>24220462</v>
      </c>
      <c r="W6530">
        <v>5304517</v>
      </c>
      <c r="X6530">
        <v>213964</v>
      </c>
      <c r="Y6530">
        <v>12548982</v>
      </c>
      <c r="Z6530">
        <v>9948175</v>
      </c>
      <c r="AA6530">
        <v>23749823</v>
      </c>
      <c r="AB6530">
        <v>11605049</v>
      </c>
      <c r="AC6530">
        <v>6</v>
      </c>
      <c r="AD6530">
        <v>12144774</v>
      </c>
      <c r="AE6530">
        <v>2009</v>
      </c>
      <c r="AF6530" t="s">
        <v>121</v>
      </c>
      <c r="AG6530">
        <v>10000</v>
      </c>
      <c r="AH6530" t="s">
        <v>55</v>
      </c>
      <c r="AI6530" t="s">
        <v>55</v>
      </c>
      <c r="AJ6530">
        <v>1</v>
      </c>
      <c r="AK6530">
        <v>337500</v>
      </c>
      <c r="AL6530" s="8" t="s">
        <v>14652</v>
      </c>
      <c r="AM6530" s="10">
        <f t="shared" ref="AM6530:AM6593" si="918">_xlfn.NUMBERVALUE(LEFT(H6530,4))</f>
        <v>2019</v>
      </c>
      <c r="AN6530">
        <f t="shared" ref="AN6530:AN6593" si="919">IF(OR(L6530 = "AprovadoAnalista", L6530 = "AprovadoComite" ),1,0)</f>
        <v>1</v>
      </c>
      <c r="AO6530">
        <f t="shared" si="916"/>
        <v>0</v>
      </c>
      <c r="AP6530">
        <f t="shared" ref="AP6530:AP6593" si="920">IF(MID(M6530,4,1)="0",1,0)</f>
        <v>0</v>
      </c>
      <c r="AQ6530">
        <f t="shared" ref="AQ6530:AQ6593" si="921">IF(MID(M6530,4,1)="1",1,0)</f>
        <v>1</v>
      </c>
      <c r="AR6530">
        <f t="shared" ref="AR6530:AR6593" si="922">IF(MID(M6530,4,1)="3",1,0)</f>
        <v>0</v>
      </c>
      <c r="AS6530">
        <f t="shared" ref="AS6530:AS6593" si="923">IF(MID(M6530,4,1)="5",1,0)</f>
        <v>0</v>
      </c>
      <c r="AT6530">
        <f t="shared" ref="AT6530:AU6593" si="924">IF(AH6530="True",1,0)</f>
        <v>0</v>
      </c>
      <c r="AU6530">
        <f t="shared" si="924"/>
        <v>0</v>
      </c>
      <c r="AV6530" t="str">
        <f t="shared" si="917"/>
        <v>2020-11-24T21:15:39</v>
      </c>
    </row>
    <row r="6531" spans="1:48" x14ac:dyDescent="0.25">
      <c r="A6531" s="5">
        <v>6602</v>
      </c>
      <c r="B6531" s="5" t="s">
        <v>3345</v>
      </c>
      <c r="C6531" s="5" t="s">
        <v>3346</v>
      </c>
      <c r="D6531" s="6" t="s">
        <v>3347</v>
      </c>
      <c r="E6531">
        <v>13</v>
      </c>
      <c r="F6531" s="7">
        <v>0</v>
      </c>
      <c r="G6531" s="7"/>
      <c r="H6531" t="s">
        <v>3348</v>
      </c>
      <c r="I6531">
        <v>0</v>
      </c>
      <c r="J6531">
        <v>0</v>
      </c>
      <c r="K6531">
        <v>400000</v>
      </c>
      <c r="L6531" t="s">
        <v>52</v>
      </c>
      <c r="M6531" s="8" t="s">
        <v>53</v>
      </c>
      <c r="N6531" s="8">
        <v>0.85714285714285698</v>
      </c>
      <c r="O6531">
        <v>0.14285714285714199</v>
      </c>
      <c r="P6531" s="9">
        <v>-0.90942760011426305</v>
      </c>
      <c r="Q6531">
        <v>400000</v>
      </c>
      <c r="R6531" s="8"/>
      <c r="S6531" s="8" t="s">
        <v>299</v>
      </c>
      <c r="T6531">
        <v>22425397</v>
      </c>
      <c r="U6531">
        <v>14641704</v>
      </c>
      <c r="V6531">
        <v>23756949</v>
      </c>
      <c r="W6531">
        <v>1680000</v>
      </c>
      <c r="X6531">
        <v>4007000</v>
      </c>
      <c r="Y6531">
        <v>15876790</v>
      </c>
      <c r="Z6531">
        <v>6033824</v>
      </c>
      <c r="AA6531">
        <v>39794167</v>
      </c>
      <c r="AB6531">
        <v>11008905</v>
      </c>
      <c r="AC6531">
        <v>10</v>
      </c>
      <c r="AD6531">
        <v>28785262</v>
      </c>
      <c r="AE6531">
        <v>2007</v>
      </c>
      <c r="AF6531" t="s">
        <v>121</v>
      </c>
      <c r="AG6531">
        <v>1600000</v>
      </c>
      <c r="AH6531" t="s">
        <v>55</v>
      </c>
      <c r="AI6531" t="s">
        <v>55</v>
      </c>
      <c r="AJ6531">
        <v>0</v>
      </c>
      <c r="AK6531">
        <v>4133218</v>
      </c>
      <c r="AL6531" s="8" t="s">
        <v>14653</v>
      </c>
      <c r="AM6531" s="10">
        <f t="shared" si="918"/>
        <v>2009</v>
      </c>
      <c r="AN6531">
        <f t="shared" si="919"/>
        <v>1</v>
      </c>
      <c r="AO6531">
        <f t="shared" ref="AO6531:AO6594" si="925">IF(OR(L6531 = "ReprovadoAnalista", L6531 = "ReprovadoComite" ),1,0)</f>
        <v>0</v>
      </c>
      <c r="AP6531">
        <f t="shared" si="920"/>
        <v>0</v>
      </c>
      <c r="AQ6531">
        <f t="shared" si="921"/>
        <v>1</v>
      </c>
      <c r="AR6531">
        <f t="shared" si="922"/>
        <v>0</v>
      </c>
      <c r="AS6531">
        <f t="shared" si="923"/>
        <v>0</v>
      </c>
      <c r="AT6531">
        <f t="shared" si="924"/>
        <v>0</v>
      </c>
      <c r="AU6531">
        <f t="shared" si="924"/>
        <v>0</v>
      </c>
      <c r="AV6531" t="str">
        <f t="shared" ref="AV6531:AV6594" si="926">IF(R6531&lt;&gt;"",R6531,AL6531)</f>
        <v>2020-11-24T21:32:21</v>
      </c>
    </row>
    <row r="6532" spans="1:48" x14ac:dyDescent="0.25">
      <c r="A6532" s="5">
        <v>6603</v>
      </c>
      <c r="B6532" s="5" t="s">
        <v>9195</v>
      </c>
      <c r="C6532" s="5" t="s">
        <v>9196</v>
      </c>
      <c r="D6532" s="6" t="s">
        <v>9197</v>
      </c>
      <c r="E6532">
        <v>8</v>
      </c>
      <c r="F6532" s="7">
        <v>0.38473402350000002</v>
      </c>
      <c r="G6532" s="7">
        <v>0</v>
      </c>
      <c r="H6532" t="s">
        <v>8107</v>
      </c>
      <c r="I6532">
        <v>41</v>
      </c>
      <c r="J6532">
        <v>8746.33</v>
      </c>
      <c r="K6532">
        <v>45000</v>
      </c>
      <c r="L6532" t="s">
        <v>52</v>
      </c>
      <c r="M6532" s="8" t="s">
        <v>53</v>
      </c>
      <c r="N6532" s="8">
        <v>0.82142857142857095</v>
      </c>
      <c r="O6532">
        <v>0.17857142857142799</v>
      </c>
      <c r="P6532" s="9">
        <v>0</v>
      </c>
      <c r="Q6532">
        <v>20000</v>
      </c>
      <c r="R6532" s="8"/>
      <c r="S6532" s="8" t="s">
        <v>217</v>
      </c>
      <c r="T6532">
        <v>248610</v>
      </c>
      <c r="U6532">
        <v>0</v>
      </c>
      <c r="V6532">
        <v>329730</v>
      </c>
      <c r="W6532">
        <v>201836</v>
      </c>
      <c r="X6532">
        <v>0</v>
      </c>
      <c r="Y6532">
        <v>109666</v>
      </c>
      <c r="Z6532">
        <v>126123</v>
      </c>
      <c r="AA6532">
        <v>1509259</v>
      </c>
      <c r="AB6532">
        <v>516249</v>
      </c>
      <c r="AC6532">
        <v>12</v>
      </c>
      <c r="AD6532">
        <v>993010</v>
      </c>
      <c r="AE6532">
        <v>2016</v>
      </c>
      <c r="AF6532" t="s">
        <v>126</v>
      </c>
      <c r="AG6532">
        <v>20000</v>
      </c>
      <c r="AH6532" t="s">
        <v>55</v>
      </c>
      <c r="AI6532" t="s">
        <v>55</v>
      </c>
      <c r="AJ6532">
        <v>1</v>
      </c>
      <c r="AK6532">
        <v>2640</v>
      </c>
      <c r="AL6532" s="8" t="s">
        <v>14654</v>
      </c>
      <c r="AM6532" s="10">
        <f t="shared" si="918"/>
        <v>2020</v>
      </c>
      <c r="AN6532">
        <f t="shared" si="919"/>
        <v>1</v>
      </c>
      <c r="AO6532">
        <f t="shared" si="925"/>
        <v>0</v>
      </c>
      <c r="AP6532">
        <f t="shared" si="920"/>
        <v>0</v>
      </c>
      <c r="AQ6532">
        <f t="shared" si="921"/>
        <v>1</v>
      </c>
      <c r="AR6532">
        <f t="shared" si="922"/>
        <v>0</v>
      </c>
      <c r="AS6532">
        <f t="shared" si="923"/>
        <v>0</v>
      </c>
      <c r="AT6532">
        <f t="shared" si="924"/>
        <v>0</v>
      </c>
      <c r="AU6532">
        <f t="shared" si="924"/>
        <v>0</v>
      </c>
      <c r="AV6532" t="str">
        <f t="shared" si="926"/>
        <v>2020-11-24T21:36:03</v>
      </c>
    </row>
    <row r="6533" spans="1:48" x14ac:dyDescent="0.25">
      <c r="A6533" s="5">
        <v>6604</v>
      </c>
      <c r="B6533" s="5" t="s">
        <v>4006</v>
      </c>
      <c r="C6533" s="5" t="s">
        <v>4007</v>
      </c>
      <c r="D6533" s="6" t="s">
        <v>4008</v>
      </c>
      <c r="E6533">
        <v>52</v>
      </c>
      <c r="F6533" s="7">
        <v>0.46297062379999998</v>
      </c>
      <c r="G6533" s="7">
        <v>0</v>
      </c>
      <c r="H6533" t="s">
        <v>4009</v>
      </c>
      <c r="I6533">
        <v>0</v>
      </c>
      <c r="J6533">
        <v>0</v>
      </c>
      <c r="K6533">
        <v>20000</v>
      </c>
      <c r="L6533" t="s">
        <v>52</v>
      </c>
      <c r="M6533" s="8" t="s">
        <v>53</v>
      </c>
      <c r="N6533" s="8">
        <v>0.71428571428571397</v>
      </c>
      <c r="O6533">
        <v>0.28571428571428498</v>
      </c>
      <c r="P6533" s="9">
        <v>0</v>
      </c>
      <c r="Q6533">
        <v>15000</v>
      </c>
      <c r="R6533" s="8"/>
      <c r="S6533" s="8" t="s">
        <v>217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592041</v>
      </c>
      <c r="AB6533">
        <v>0</v>
      </c>
      <c r="AC6533">
        <v>5</v>
      </c>
      <c r="AD6533">
        <v>0</v>
      </c>
      <c r="AE6533">
        <v>2013</v>
      </c>
      <c r="AF6533" t="s">
        <v>68</v>
      </c>
      <c r="AG6533">
        <v>530000</v>
      </c>
      <c r="AH6533" t="s">
        <v>55</v>
      </c>
      <c r="AI6533" t="s">
        <v>55</v>
      </c>
      <c r="AJ6533">
        <v>1</v>
      </c>
      <c r="AK6533">
        <v>5400</v>
      </c>
      <c r="AL6533" s="8" t="s">
        <v>14655</v>
      </c>
      <c r="AM6533" s="10">
        <f t="shared" si="918"/>
        <v>2014</v>
      </c>
      <c r="AN6533">
        <f t="shared" si="919"/>
        <v>1</v>
      </c>
      <c r="AO6533">
        <f t="shared" si="925"/>
        <v>0</v>
      </c>
      <c r="AP6533">
        <f t="shared" si="920"/>
        <v>0</v>
      </c>
      <c r="AQ6533">
        <f t="shared" si="921"/>
        <v>1</v>
      </c>
      <c r="AR6533">
        <f t="shared" si="922"/>
        <v>0</v>
      </c>
      <c r="AS6533">
        <f t="shared" si="923"/>
        <v>0</v>
      </c>
      <c r="AT6533">
        <f t="shared" si="924"/>
        <v>0</v>
      </c>
      <c r="AU6533">
        <f t="shared" si="924"/>
        <v>0</v>
      </c>
      <c r="AV6533" t="str">
        <f t="shared" si="926"/>
        <v>2020-11-24T21:36:37</v>
      </c>
    </row>
    <row r="6534" spans="1:48" x14ac:dyDescent="0.25">
      <c r="A6534" s="5">
        <v>6605</v>
      </c>
      <c r="B6534" s="5" t="s">
        <v>3768</v>
      </c>
      <c r="C6534" s="5" t="s">
        <v>3769</v>
      </c>
      <c r="D6534" s="6" t="s">
        <v>3770</v>
      </c>
      <c r="E6534">
        <v>3</v>
      </c>
      <c r="F6534" s="7">
        <v>0.48710026319999999</v>
      </c>
      <c r="G6534" s="7">
        <v>0</v>
      </c>
      <c r="H6534" t="s">
        <v>3771</v>
      </c>
      <c r="I6534">
        <v>0</v>
      </c>
      <c r="J6534">
        <v>0</v>
      </c>
      <c r="K6534">
        <v>40000</v>
      </c>
      <c r="L6534" t="s">
        <v>52</v>
      </c>
      <c r="M6534" s="8" t="s">
        <v>53</v>
      </c>
      <c r="N6534" s="8">
        <v>0.875</v>
      </c>
      <c r="O6534">
        <v>0.125</v>
      </c>
      <c r="P6534" s="9">
        <v>0</v>
      </c>
      <c r="Q6534">
        <v>40000</v>
      </c>
      <c r="R6534" s="8"/>
      <c r="S6534" s="8" t="s">
        <v>6551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3458298</v>
      </c>
      <c r="AB6534">
        <v>0</v>
      </c>
      <c r="AC6534">
        <v>12</v>
      </c>
      <c r="AD6534">
        <v>0</v>
      </c>
      <c r="AE6534">
        <v>2011</v>
      </c>
      <c r="AF6534" t="s">
        <v>68</v>
      </c>
      <c r="AG6534">
        <v>100000</v>
      </c>
      <c r="AH6534" t="s">
        <v>55</v>
      </c>
      <c r="AI6534" t="s">
        <v>55</v>
      </c>
      <c r="AJ6534">
        <v>1</v>
      </c>
      <c r="AK6534">
        <v>39600</v>
      </c>
      <c r="AL6534" s="8" t="s">
        <v>14656</v>
      </c>
      <c r="AM6534" s="10">
        <f t="shared" si="918"/>
        <v>2013</v>
      </c>
      <c r="AN6534">
        <f t="shared" si="919"/>
        <v>1</v>
      </c>
      <c r="AO6534">
        <f t="shared" si="925"/>
        <v>0</v>
      </c>
      <c r="AP6534">
        <f t="shared" si="920"/>
        <v>0</v>
      </c>
      <c r="AQ6534">
        <f t="shared" si="921"/>
        <v>1</v>
      </c>
      <c r="AR6534">
        <f t="shared" si="922"/>
        <v>0</v>
      </c>
      <c r="AS6534">
        <f t="shared" si="923"/>
        <v>0</v>
      </c>
      <c r="AT6534">
        <f t="shared" si="924"/>
        <v>0</v>
      </c>
      <c r="AU6534">
        <f t="shared" si="924"/>
        <v>0</v>
      </c>
      <c r="AV6534" t="str">
        <f t="shared" si="926"/>
        <v>2020-11-25T13:20:18</v>
      </c>
    </row>
    <row r="6535" spans="1:48" x14ac:dyDescent="0.25">
      <c r="A6535" s="5">
        <v>6606</v>
      </c>
      <c r="B6535" s="5" t="s">
        <v>1718</v>
      </c>
      <c r="C6535" s="5" t="s">
        <v>1719</v>
      </c>
      <c r="D6535" s="6" t="s">
        <v>1720</v>
      </c>
      <c r="E6535">
        <v>3</v>
      </c>
      <c r="F6535" s="7">
        <v>5.4647325500000003E-2</v>
      </c>
      <c r="G6535" s="7">
        <v>0</v>
      </c>
      <c r="H6535" t="s">
        <v>1721</v>
      </c>
      <c r="I6535">
        <v>0</v>
      </c>
      <c r="J6535">
        <v>0</v>
      </c>
      <c r="K6535">
        <v>40000</v>
      </c>
      <c r="L6535" t="s">
        <v>52</v>
      </c>
      <c r="M6535" s="8" t="s">
        <v>86</v>
      </c>
      <c r="N6535" s="8">
        <v>0.625</v>
      </c>
      <c r="O6535">
        <v>0.375</v>
      </c>
      <c r="P6535" s="9">
        <v>0</v>
      </c>
      <c r="Q6535">
        <v>10000</v>
      </c>
      <c r="R6535" s="8"/>
      <c r="S6535" s="8"/>
      <c r="AA6535">
        <v>1439506</v>
      </c>
      <c r="AB6535">
        <v>0</v>
      </c>
      <c r="AC6535">
        <v>12</v>
      </c>
      <c r="AD6535">
        <v>0</v>
      </c>
      <c r="AE6535">
        <v>2003</v>
      </c>
      <c r="AF6535" t="s">
        <v>54</v>
      </c>
      <c r="AG6535">
        <v>20000</v>
      </c>
      <c r="AH6535" t="s">
        <v>55</v>
      </c>
      <c r="AI6535" t="s">
        <v>56</v>
      </c>
      <c r="AJ6535">
        <v>1</v>
      </c>
      <c r="AK6535">
        <v>9990</v>
      </c>
      <c r="AL6535" s="8" t="s">
        <v>14657</v>
      </c>
      <c r="AM6535" s="10">
        <f t="shared" si="918"/>
        <v>2017</v>
      </c>
      <c r="AN6535">
        <f t="shared" si="919"/>
        <v>1</v>
      </c>
      <c r="AO6535">
        <f t="shared" si="925"/>
        <v>0</v>
      </c>
      <c r="AP6535">
        <f t="shared" si="920"/>
        <v>0</v>
      </c>
      <c r="AQ6535">
        <f t="shared" si="921"/>
        <v>0</v>
      </c>
      <c r="AR6535">
        <f t="shared" si="922"/>
        <v>1</v>
      </c>
      <c r="AS6535">
        <f t="shared" si="923"/>
        <v>0</v>
      </c>
      <c r="AT6535">
        <f t="shared" si="924"/>
        <v>0</v>
      </c>
      <c r="AU6535">
        <f t="shared" si="924"/>
        <v>1</v>
      </c>
      <c r="AV6535" t="str">
        <f t="shared" si="926"/>
        <v>2020-11-25T13:22:23</v>
      </c>
    </row>
    <row r="6536" spans="1:48" x14ac:dyDescent="0.25">
      <c r="A6536" s="5">
        <v>6607</v>
      </c>
      <c r="B6536" s="5" t="s">
        <v>4204</v>
      </c>
      <c r="C6536" s="5" t="s">
        <v>4205</v>
      </c>
      <c r="D6536" s="6" t="s">
        <v>4206</v>
      </c>
      <c r="E6536">
        <v>14</v>
      </c>
      <c r="F6536" s="7">
        <v>0.56504577389999999</v>
      </c>
      <c r="G6536" s="7">
        <v>0</v>
      </c>
      <c r="H6536" t="s">
        <v>4207</v>
      </c>
      <c r="I6536">
        <v>42</v>
      </c>
      <c r="J6536">
        <v>118195.87</v>
      </c>
      <c r="K6536">
        <v>300000</v>
      </c>
      <c r="L6536" t="s">
        <v>52</v>
      </c>
      <c r="M6536" s="8" t="s">
        <v>86</v>
      </c>
      <c r="N6536" s="8">
        <v>0.64285714285714202</v>
      </c>
      <c r="O6536">
        <v>0.35714285714285698</v>
      </c>
      <c r="P6536" s="9">
        <v>0</v>
      </c>
      <c r="Q6536">
        <v>300000</v>
      </c>
      <c r="R6536" s="8"/>
      <c r="S6536" s="8" t="s">
        <v>329</v>
      </c>
      <c r="T6536">
        <v>40147679</v>
      </c>
      <c r="U6536">
        <v>40222591</v>
      </c>
      <c r="V6536">
        <v>56028277</v>
      </c>
      <c r="W6536">
        <v>15136282</v>
      </c>
      <c r="X6536">
        <v>15775862</v>
      </c>
      <c r="Y6536">
        <v>14799137</v>
      </c>
      <c r="Z6536">
        <v>23664583</v>
      </c>
      <c r="AA6536">
        <v>120776175</v>
      </c>
      <c r="AB6536">
        <v>33545891</v>
      </c>
      <c r="AC6536">
        <v>12</v>
      </c>
      <c r="AD6536">
        <v>87230284</v>
      </c>
      <c r="AE6536">
        <v>2004</v>
      </c>
      <c r="AF6536" t="s">
        <v>121</v>
      </c>
      <c r="AG6536">
        <v>3000000</v>
      </c>
      <c r="AH6536" t="s">
        <v>55</v>
      </c>
      <c r="AI6536" t="s">
        <v>56</v>
      </c>
      <c r="AJ6536">
        <v>1</v>
      </c>
      <c r="AK6536">
        <v>4670447</v>
      </c>
      <c r="AL6536" s="8" t="s">
        <v>14658</v>
      </c>
      <c r="AM6536" s="10">
        <f t="shared" si="918"/>
        <v>2019</v>
      </c>
      <c r="AN6536">
        <f t="shared" si="919"/>
        <v>1</v>
      </c>
      <c r="AO6536">
        <f t="shared" si="925"/>
        <v>0</v>
      </c>
      <c r="AP6536">
        <f t="shared" si="920"/>
        <v>0</v>
      </c>
      <c r="AQ6536">
        <f t="shared" si="921"/>
        <v>0</v>
      </c>
      <c r="AR6536">
        <f t="shared" si="922"/>
        <v>1</v>
      </c>
      <c r="AS6536">
        <f t="shared" si="923"/>
        <v>0</v>
      </c>
      <c r="AT6536">
        <f t="shared" si="924"/>
        <v>0</v>
      </c>
      <c r="AU6536">
        <f t="shared" si="924"/>
        <v>1</v>
      </c>
      <c r="AV6536" t="str">
        <f t="shared" si="926"/>
        <v>2020-11-25T13:31:16</v>
      </c>
    </row>
    <row r="6537" spans="1:48" x14ac:dyDescent="0.25">
      <c r="A6537" s="5">
        <v>6608</v>
      </c>
      <c r="B6537" s="5" t="s">
        <v>7664</v>
      </c>
      <c r="C6537" s="5" t="s">
        <v>7665</v>
      </c>
      <c r="D6537" s="6" t="s">
        <v>7666</v>
      </c>
      <c r="E6537">
        <v>13</v>
      </c>
      <c r="F6537" s="7">
        <v>0.42566131909999999</v>
      </c>
      <c r="G6537" s="7">
        <v>0</v>
      </c>
      <c r="H6537" t="s">
        <v>7667</v>
      </c>
      <c r="I6537">
        <v>31</v>
      </c>
      <c r="J6537">
        <v>14025</v>
      </c>
      <c r="K6537">
        <v>120000</v>
      </c>
      <c r="L6537" t="s">
        <v>52</v>
      </c>
      <c r="M6537" s="8" t="s">
        <v>74</v>
      </c>
      <c r="N6537" s="8">
        <v>0.41071428571428498</v>
      </c>
      <c r="O6537">
        <v>0.58928571428571397</v>
      </c>
      <c r="P6537" s="9">
        <v>0</v>
      </c>
      <c r="Q6537">
        <v>110000</v>
      </c>
      <c r="R6537" s="8"/>
      <c r="S6537" s="8" t="s">
        <v>10227</v>
      </c>
      <c r="T6537">
        <v>1156161</v>
      </c>
      <c r="U6537">
        <v>895057</v>
      </c>
      <c r="V6537">
        <v>1481518</v>
      </c>
      <c r="W6537">
        <v>-47052</v>
      </c>
      <c r="X6537">
        <v>251470</v>
      </c>
      <c r="Y6537">
        <v>899221</v>
      </c>
      <c r="Z6537">
        <v>441519</v>
      </c>
      <c r="AA6537">
        <v>5436263</v>
      </c>
      <c r="AB6537">
        <v>2058404</v>
      </c>
      <c r="AC6537">
        <v>6</v>
      </c>
      <c r="AD6537">
        <v>3377859</v>
      </c>
      <c r="AE6537">
        <v>2016</v>
      </c>
      <c r="AF6537" t="s">
        <v>126</v>
      </c>
      <c r="AG6537">
        <v>30000</v>
      </c>
      <c r="AH6537" t="s">
        <v>56</v>
      </c>
      <c r="AI6537" t="s">
        <v>55</v>
      </c>
      <c r="AJ6537">
        <v>1</v>
      </c>
      <c r="AK6537">
        <v>13200</v>
      </c>
      <c r="AL6537" s="8" t="s">
        <v>14659</v>
      </c>
      <c r="AM6537" s="10">
        <f t="shared" si="918"/>
        <v>2017</v>
      </c>
      <c r="AN6537">
        <f t="shared" si="919"/>
        <v>1</v>
      </c>
      <c r="AO6537">
        <f t="shared" si="925"/>
        <v>0</v>
      </c>
      <c r="AP6537">
        <f t="shared" si="920"/>
        <v>0</v>
      </c>
      <c r="AQ6537">
        <f t="shared" si="921"/>
        <v>0</v>
      </c>
      <c r="AR6537">
        <f t="shared" si="922"/>
        <v>0</v>
      </c>
      <c r="AS6537">
        <f t="shared" si="923"/>
        <v>1</v>
      </c>
      <c r="AT6537">
        <f t="shared" si="924"/>
        <v>1</v>
      </c>
      <c r="AU6537">
        <f t="shared" si="924"/>
        <v>0</v>
      </c>
      <c r="AV6537" t="str">
        <f t="shared" si="926"/>
        <v>2020-11-25T13:32:36</v>
      </c>
    </row>
    <row r="6538" spans="1:48" x14ac:dyDescent="0.25">
      <c r="A6538" s="5">
        <v>6609</v>
      </c>
      <c r="B6538" s="5" t="s">
        <v>4337</v>
      </c>
      <c r="C6538" s="5" t="s">
        <v>4338</v>
      </c>
      <c r="D6538" s="6" t="s">
        <v>4339</v>
      </c>
      <c r="E6538">
        <v>107</v>
      </c>
      <c r="F6538" s="7">
        <v>0.60874501510000001</v>
      </c>
      <c r="G6538" s="7">
        <v>0</v>
      </c>
      <c r="H6538" t="s">
        <v>4340</v>
      </c>
      <c r="I6538">
        <v>35</v>
      </c>
      <c r="J6538">
        <v>29100</v>
      </c>
      <c r="K6538">
        <v>20000</v>
      </c>
      <c r="L6538" t="s">
        <v>52</v>
      </c>
      <c r="M6538" s="8" t="s">
        <v>86</v>
      </c>
      <c r="N6538" s="8">
        <v>0.58928571428571397</v>
      </c>
      <c r="O6538">
        <v>0.41071428571428498</v>
      </c>
      <c r="P6538" s="9">
        <v>0.999924122550094</v>
      </c>
      <c r="Q6538">
        <v>10000</v>
      </c>
      <c r="R6538" s="8"/>
      <c r="S6538" s="8"/>
      <c r="AA6538">
        <v>7538965</v>
      </c>
      <c r="AB6538">
        <v>0</v>
      </c>
      <c r="AC6538">
        <v>12</v>
      </c>
      <c r="AD6538">
        <v>0</v>
      </c>
      <c r="AE6538">
        <v>2009</v>
      </c>
      <c r="AF6538" t="s">
        <v>121</v>
      </c>
      <c r="AG6538">
        <v>300000</v>
      </c>
      <c r="AH6538" t="s">
        <v>55</v>
      </c>
      <c r="AI6538" t="s">
        <v>56</v>
      </c>
      <c r="AJ6538">
        <v>0.69495134439999995</v>
      </c>
      <c r="AK6538">
        <v>360591</v>
      </c>
      <c r="AL6538" s="8" t="s">
        <v>14660</v>
      </c>
      <c r="AM6538" s="10">
        <f t="shared" si="918"/>
        <v>2016</v>
      </c>
      <c r="AN6538">
        <f t="shared" si="919"/>
        <v>1</v>
      </c>
      <c r="AO6538">
        <f t="shared" si="925"/>
        <v>0</v>
      </c>
      <c r="AP6538">
        <f t="shared" si="920"/>
        <v>0</v>
      </c>
      <c r="AQ6538">
        <f t="shared" si="921"/>
        <v>0</v>
      </c>
      <c r="AR6538">
        <f t="shared" si="922"/>
        <v>1</v>
      </c>
      <c r="AS6538">
        <f t="shared" si="923"/>
        <v>0</v>
      </c>
      <c r="AT6538">
        <f t="shared" si="924"/>
        <v>0</v>
      </c>
      <c r="AU6538">
        <f t="shared" si="924"/>
        <v>1</v>
      </c>
      <c r="AV6538" t="str">
        <f t="shared" si="926"/>
        <v>2020-11-25T13:49:04</v>
      </c>
    </row>
    <row r="6539" spans="1:48" x14ac:dyDescent="0.25">
      <c r="A6539" s="5">
        <v>6610</v>
      </c>
      <c r="B6539" s="5" t="s">
        <v>11205</v>
      </c>
      <c r="C6539" s="5" t="s">
        <v>11206</v>
      </c>
      <c r="D6539" s="6" t="s">
        <v>11207</v>
      </c>
      <c r="E6539">
        <v>2</v>
      </c>
      <c r="F6539" s="7">
        <v>0.50360209970000003</v>
      </c>
      <c r="G6539" s="7">
        <v>0</v>
      </c>
      <c r="H6539" t="s">
        <v>7533</v>
      </c>
      <c r="I6539">
        <v>27</v>
      </c>
      <c r="J6539">
        <v>9470</v>
      </c>
      <c r="K6539">
        <v>60000</v>
      </c>
      <c r="L6539" t="s">
        <v>52</v>
      </c>
      <c r="M6539" s="8" t="s">
        <v>53</v>
      </c>
      <c r="N6539" s="8">
        <v>0.80357142857142805</v>
      </c>
      <c r="O6539">
        <v>0.19642857142857101</v>
      </c>
      <c r="P6539" s="9">
        <v>0</v>
      </c>
      <c r="Q6539">
        <v>60000</v>
      </c>
      <c r="R6539" s="8"/>
      <c r="S6539" s="8" t="s">
        <v>8021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6666820</v>
      </c>
      <c r="AB6539">
        <v>3355953</v>
      </c>
      <c r="AC6539">
        <v>12</v>
      </c>
      <c r="AD6539">
        <v>3310867</v>
      </c>
      <c r="AE6539">
        <v>2008</v>
      </c>
      <c r="AF6539" t="s">
        <v>121</v>
      </c>
      <c r="AG6539">
        <v>200000</v>
      </c>
      <c r="AH6539" t="s">
        <v>55</v>
      </c>
      <c r="AI6539" t="s">
        <v>56</v>
      </c>
      <c r="AJ6539">
        <v>1</v>
      </c>
      <c r="AK6539">
        <v>16200</v>
      </c>
      <c r="AL6539" s="8" t="s">
        <v>14661</v>
      </c>
      <c r="AM6539" s="10">
        <f t="shared" si="918"/>
        <v>2019</v>
      </c>
      <c r="AN6539">
        <f t="shared" si="919"/>
        <v>1</v>
      </c>
      <c r="AO6539">
        <f t="shared" si="925"/>
        <v>0</v>
      </c>
      <c r="AP6539">
        <f t="shared" si="920"/>
        <v>0</v>
      </c>
      <c r="AQ6539">
        <f t="shared" si="921"/>
        <v>1</v>
      </c>
      <c r="AR6539">
        <f t="shared" si="922"/>
        <v>0</v>
      </c>
      <c r="AS6539">
        <f t="shared" si="923"/>
        <v>0</v>
      </c>
      <c r="AT6539">
        <f t="shared" si="924"/>
        <v>0</v>
      </c>
      <c r="AU6539">
        <f t="shared" si="924"/>
        <v>1</v>
      </c>
      <c r="AV6539" t="str">
        <f t="shared" si="926"/>
        <v>2020-11-25T13:49:56</v>
      </c>
    </row>
    <row r="6540" spans="1:48" x14ac:dyDescent="0.25">
      <c r="A6540" s="5">
        <v>6611</v>
      </c>
      <c r="B6540" s="5" t="s">
        <v>4534</v>
      </c>
      <c r="C6540" s="5" t="s">
        <v>4535</v>
      </c>
      <c r="D6540" s="6" t="s">
        <v>4536</v>
      </c>
      <c r="E6540">
        <v>18</v>
      </c>
      <c r="F6540" s="7">
        <v>0.37457266560000002</v>
      </c>
      <c r="G6540" s="7">
        <v>0</v>
      </c>
      <c r="H6540" t="s">
        <v>4537</v>
      </c>
      <c r="I6540">
        <v>44</v>
      </c>
      <c r="J6540">
        <v>90290.9</v>
      </c>
      <c r="K6540">
        <v>100000</v>
      </c>
      <c r="L6540" t="s">
        <v>52</v>
      </c>
      <c r="M6540" s="8" t="s">
        <v>86</v>
      </c>
      <c r="N6540" s="8">
        <v>0.67857142857142805</v>
      </c>
      <c r="O6540">
        <v>0.32142857142857101</v>
      </c>
      <c r="P6540" s="9">
        <v>0.94412020198924396</v>
      </c>
      <c r="Q6540">
        <v>100000</v>
      </c>
      <c r="R6540" s="8"/>
      <c r="S6540" s="8" t="s">
        <v>97</v>
      </c>
      <c r="T6540">
        <v>2655027</v>
      </c>
      <c r="U6540">
        <v>2666384</v>
      </c>
      <c r="V6540">
        <v>3522857</v>
      </c>
      <c r="W6540">
        <v>464879</v>
      </c>
      <c r="X6540">
        <v>422216</v>
      </c>
      <c r="Y6540">
        <v>901100</v>
      </c>
      <c r="Z6540">
        <v>452251</v>
      </c>
      <c r="AA6540">
        <v>9049348</v>
      </c>
      <c r="AB6540">
        <v>-167469</v>
      </c>
      <c r="AC6540">
        <v>9</v>
      </c>
      <c r="AD6540">
        <v>9216817</v>
      </c>
      <c r="AE6540">
        <v>2009</v>
      </c>
      <c r="AF6540" t="s">
        <v>121</v>
      </c>
      <c r="AG6540">
        <v>30000</v>
      </c>
      <c r="AH6540" t="s">
        <v>55</v>
      </c>
      <c r="AI6540" t="s">
        <v>55</v>
      </c>
      <c r="AJ6540">
        <v>0.8306436156</v>
      </c>
      <c r="AK6540">
        <v>106800</v>
      </c>
      <c r="AL6540" s="8" t="s">
        <v>14662</v>
      </c>
      <c r="AM6540" s="10">
        <f t="shared" si="918"/>
        <v>2014</v>
      </c>
      <c r="AN6540">
        <f t="shared" si="919"/>
        <v>1</v>
      </c>
      <c r="AO6540">
        <f t="shared" si="925"/>
        <v>0</v>
      </c>
      <c r="AP6540">
        <f t="shared" si="920"/>
        <v>0</v>
      </c>
      <c r="AQ6540">
        <f t="shared" si="921"/>
        <v>0</v>
      </c>
      <c r="AR6540">
        <f t="shared" si="922"/>
        <v>1</v>
      </c>
      <c r="AS6540">
        <f t="shared" si="923"/>
        <v>0</v>
      </c>
      <c r="AT6540">
        <f t="shared" si="924"/>
        <v>0</v>
      </c>
      <c r="AU6540">
        <f t="shared" si="924"/>
        <v>0</v>
      </c>
      <c r="AV6540" t="str">
        <f t="shared" si="926"/>
        <v>2020-11-25T13:52:16</v>
      </c>
    </row>
    <row r="6541" spans="1:48" x14ac:dyDescent="0.25">
      <c r="A6541" s="5">
        <v>6612</v>
      </c>
      <c r="B6541" s="5" t="s">
        <v>8724</v>
      </c>
      <c r="C6541" s="5" t="s">
        <v>8725</v>
      </c>
      <c r="D6541" s="6" t="s">
        <v>8726</v>
      </c>
      <c r="E6541">
        <v>15</v>
      </c>
      <c r="F6541" s="7">
        <v>0.3668305248</v>
      </c>
      <c r="G6541" s="7">
        <v>0</v>
      </c>
      <c r="H6541" t="s">
        <v>8727</v>
      </c>
      <c r="I6541">
        <v>0</v>
      </c>
      <c r="J6541">
        <v>0</v>
      </c>
      <c r="K6541">
        <v>50000</v>
      </c>
      <c r="L6541" t="s">
        <v>52</v>
      </c>
      <c r="M6541" s="8" t="s">
        <v>86</v>
      </c>
      <c r="N6541" s="8">
        <v>0.58928571428571397</v>
      </c>
      <c r="O6541">
        <v>0.41071428571428498</v>
      </c>
      <c r="P6541" s="9">
        <v>0</v>
      </c>
      <c r="Q6541">
        <v>10000</v>
      </c>
      <c r="R6541" s="8"/>
      <c r="S6541" s="8" t="s">
        <v>14663</v>
      </c>
      <c r="T6541">
        <v>130385</v>
      </c>
      <c r="U6541">
        <v>15177</v>
      </c>
      <c r="V6541">
        <v>130385</v>
      </c>
      <c r="W6541">
        <v>150000</v>
      </c>
      <c r="X6541">
        <v>0</v>
      </c>
      <c r="Y6541">
        <v>31742</v>
      </c>
      <c r="Z6541">
        <v>137433</v>
      </c>
      <c r="AA6541">
        <v>472629</v>
      </c>
      <c r="AB6541">
        <v>274150</v>
      </c>
      <c r="AC6541">
        <v>10</v>
      </c>
      <c r="AD6541">
        <v>198479</v>
      </c>
      <c r="AE6541">
        <v>2018</v>
      </c>
      <c r="AF6541" t="s">
        <v>126</v>
      </c>
      <c r="AG6541">
        <v>150000</v>
      </c>
      <c r="AH6541" t="s">
        <v>55</v>
      </c>
      <c r="AI6541" t="s">
        <v>55</v>
      </c>
      <c r="AJ6541">
        <v>1</v>
      </c>
      <c r="AK6541">
        <v>66600</v>
      </c>
      <c r="AL6541" s="8" t="s">
        <v>14664</v>
      </c>
      <c r="AM6541" s="10">
        <f t="shared" si="918"/>
        <v>2018</v>
      </c>
      <c r="AN6541">
        <f t="shared" si="919"/>
        <v>1</v>
      </c>
      <c r="AO6541">
        <f t="shared" si="925"/>
        <v>0</v>
      </c>
      <c r="AP6541">
        <f t="shared" si="920"/>
        <v>0</v>
      </c>
      <c r="AQ6541">
        <f t="shared" si="921"/>
        <v>0</v>
      </c>
      <c r="AR6541">
        <f t="shared" si="922"/>
        <v>1</v>
      </c>
      <c r="AS6541">
        <f t="shared" si="923"/>
        <v>0</v>
      </c>
      <c r="AT6541">
        <f t="shared" si="924"/>
        <v>0</v>
      </c>
      <c r="AU6541">
        <f t="shared" si="924"/>
        <v>0</v>
      </c>
      <c r="AV6541" t="str">
        <f t="shared" si="926"/>
        <v>2020-11-25T14:09:00</v>
      </c>
    </row>
    <row r="6542" spans="1:48" x14ac:dyDescent="0.25">
      <c r="A6542" s="5">
        <v>6613</v>
      </c>
      <c r="B6542" s="5" t="s">
        <v>2694</v>
      </c>
      <c r="C6542" s="5" t="s">
        <v>2695</v>
      </c>
      <c r="D6542" s="6" t="s">
        <v>2696</v>
      </c>
      <c r="E6542">
        <v>91</v>
      </c>
      <c r="F6542" s="7">
        <v>0.38313934290000001</v>
      </c>
      <c r="G6542" s="7">
        <v>0</v>
      </c>
      <c r="H6542" t="s">
        <v>2697</v>
      </c>
      <c r="I6542">
        <v>165</v>
      </c>
      <c r="J6542">
        <v>362410.6</v>
      </c>
      <c r="K6542">
        <v>1500000</v>
      </c>
      <c r="L6542" t="s">
        <v>52</v>
      </c>
      <c r="M6542" s="8" t="s">
        <v>53</v>
      </c>
      <c r="N6542" s="8">
        <v>0.80357142857142805</v>
      </c>
      <c r="O6542">
        <v>0.19642857142857101</v>
      </c>
      <c r="P6542" s="9">
        <v>-0.40413147998272297</v>
      </c>
      <c r="Q6542">
        <v>1500000</v>
      </c>
      <c r="R6542" s="8"/>
      <c r="S6542" s="8" t="s">
        <v>329</v>
      </c>
      <c r="T6542">
        <v>42532123</v>
      </c>
      <c r="U6542">
        <v>18107521</v>
      </c>
      <c r="V6542">
        <v>48535495</v>
      </c>
      <c r="W6542">
        <v>24934123</v>
      </c>
      <c r="X6542">
        <v>0</v>
      </c>
      <c r="Y6542">
        <v>17267452</v>
      </c>
      <c r="Z6542">
        <v>15305373</v>
      </c>
      <c r="AA6542">
        <v>116830799</v>
      </c>
      <c r="AB6542">
        <v>0</v>
      </c>
      <c r="AC6542">
        <v>12</v>
      </c>
      <c r="AD6542">
        <v>0</v>
      </c>
      <c r="AE6542">
        <v>2003</v>
      </c>
      <c r="AF6542" t="s">
        <v>54</v>
      </c>
      <c r="AG6542">
        <v>2000000</v>
      </c>
      <c r="AH6542" t="s">
        <v>55</v>
      </c>
      <c r="AI6542" t="s">
        <v>55</v>
      </c>
      <c r="AJ6542">
        <v>0.98888571940000003</v>
      </c>
      <c r="AK6542">
        <v>19892480</v>
      </c>
      <c r="AL6542" s="8" t="s">
        <v>14665</v>
      </c>
      <c r="AM6542" s="10">
        <f t="shared" si="918"/>
        <v>2006</v>
      </c>
      <c r="AN6542">
        <f t="shared" si="919"/>
        <v>1</v>
      </c>
      <c r="AO6542">
        <f t="shared" si="925"/>
        <v>0</v>
      </c>
      <c r="AP6542">
        <f t="shared" si="920"/>
        <v>0</v>
      </c>
      <c r="AQ6542">
        <f t="shared" si="921"/>
        <v>1</v>
      </c>
      <c r="AR6542">
        <f t="shared" si="922"/>
        <v>0</v>
      </c>
      <c r="AS6542">
        <f t="shared" si="923"/>
        <v>0</v>
      </c>
      <c r="AT6542">
        <f t="shared" si="924"/>
        <v>0</v>
      </c>
      <c r="AU6542">
        <f t="shared" si="924"/>
        <v>0</v>
      </c>
      <c r="AV6542" t="str">
        <f t="shared" si="926"/>
        <v>2020-11-25T13:33:12</v>
      </c>
    </row>
    <row r="6543" spans="1:48" x14ac:dyDescent="0.25">
      <c r="A6543" s="5">
        <v>6614</v>
      </c>
      <c r="B6543" s="5" t="s">
        <v>1978</v>
      </c>
      <c r="C6543" s="5" t="s">
        <v>1979</v>
      </c>
      <c r="D6543" s="6" t="s">
        <v>1980</v>
      </c>
      <c r="E6543">
        <v>3</v>
      </c>
      <c r="F6543" s="7">
        <v>0.4534606424</v>
      </c>
      <c r="G6543" s="7">
        <v>0</v>
      </c>
      <c r="H6543" t="s">
        <v>1981</v>
      </c>
      <c r="I6543">
        <v>37</v>
      </c>
      <c r="J6543">
        <v>6877.68</v>
      </c>
      <c r="K6543">
        <v>25000</v>
      </c>
      <c r="L6543" t="s">
        <v>52</v>
      </c>
      <c r="M6543" s="8" t="s">
        <v>53</v>
      </c>
      <c r="N6543" s="8">
        <v>0.75</v>
      </c>
      <c r="O6543">
        <v>0.25</v>
      </c>
      <c r="P6543" s="9">
        <v>0</v>
      </c>
      <c r="Q6543">
        <v>25000</v>
      </c>
      <c r="R6543" s="8"/>
      <c r="S6543" s="8"/>
      <c r="AA6543">
        <v>16860308</v>
      </c>
      <c r="AB6543">
        <v>0</v>
      </c>
      <c r="AC6543">
        <v>12</v>
      </c>
      <c r="AD6543">
        <v>0</v>
      </c>
      <c r="AE6543">
        <v>2006</v>
      </c>
      <c r="AF6543" t="s">
        <v>121</v>
      </c>
      <c r="AG6543">
        <v>10000</v>
      </c>
      <c r="AH6543" t="s">
        <v>55</v>
      </c>
      <c r="AI6543" t="s">
        <v>56</v>
      </c>
      <c r="AJ6543">
        <v>1</v>
      </c>
      <c r="AK6543">
        <v>60800</v>
      </c>
      <c r="AL6543" s="8" t="s">
        <v>14666</v>
      </c>
      <c r="AM6543" s="10">
        <f t="shared" si="918"/>
        <v>2013</v>
      </c>
      <c r="AN6543">
        <f t="shared" si="919"/>
        <v>1</v>
      </c>
      <c r="AO6543">
        <f t="shared" si="925"/>
        <v>0</v>
      </c>
      <c r="AP6543">
        <f t="shared" si="920"/>
        <v>0</v>
      </c>
      <c r="AQ6543">
        <f t="shared" si="921"/>
        <v>1</v>
      </c>
      <c r="AR6543">
        <f t="shared" si="922"/>
        <v>0</v>
      </c>
      <c r="AS6543">
        <f t="shared" si="923"/>
        <v>0</v>
      </c>
      <c r="AT6543">
        <f t="shared" si="924"/>
        <v>0</v>
      </c>
      <c r="AU6543">
        <f t="shared" si="924"/>
        <v>1</v>
      </c>
      <c r="AV6543" t="str">
        <f t="shared" si="926"/>
        <v>2020-11-25T14:16:00</v>
      </c>
    </row>
    <row r="6544" spans="1:48" x14ac:dyDescent="0.25">
      <c r="A6544" s="5">
        <v>6615</v>
      </c>
      <c r="B6544" s="5" t="s">
        <v>12679</v>
      </c>
      <c r="C6544" s="5" t="s">
        <v>12680</v>
      </c>
      <c r="D6544" s="6" t="s">
        <v>12681</v>
      </c>
      <c r="E6544">
        <v>11</v>
      </c>
      <c r="F6544" s="7">
        <v>0.55705390359999996</v>
      </c>
      <c r="G6544" s="7">
        <v>0</v>
      </c>
      <c r="H6544" t="s">
        <v>8893</v>
      </c>
      <c r="I6544">
        <v>107</v>
      </c>
      <c r="J6544">
        <v>12070</v>
      </c>
      <c r="K6544">
        <v>35000</v>
      </c>
      <c r="L6544" t="s">
        <v>52</v>
      </c>
      <c r="M6544" s="8" t="s">
        <v>53</v>
      </c>
      <c r="N6544" s="8">
        <v>0.80357142857142805</v>
      </c>
      <c r="O6544">
        <v>0.19642857142857101</v>
      </c>
      <c r="P6544" s="9">
        <v>0</v>
      </c>
      <c r="Q6544">
        <v>35000</v>
      </c>
      <c r="R6544" s="8"/>
      <c r="S6544" s="8"/>
      <c r="AA6544">
        <v>1842884</v>
      </c>
      <c r="AB6544">
        <v>0</v>
      </c>
      <c r="AC6544">
        <v>12</v>
      </c>
      <c r="AD6544">
        <v>0</v>
      </c>
      <c r="AE6544">
        <v>2010</v>
      </c>
      <c r="AF6544" t="s">
        <v>68</v>
      </c>
      <c r="AG6544">
        <v>40000</v>
      </c>
      <c r="AH6544" t="s">
        <v>55</v>
      </c>
      <c r="AI6544" t="s">
        <v>55</v>
      </c>
      <c r="AJ6544">
        <v>1</v>
      </c>
      <c r="AK6544">
        <v>13200</v>
      </c>
      <c r="AL6544" s="8" t="s">
        <v>14667</v>
      </c>
      <c r="AM6544" s="10">
        <f t="shared" si="918"/>
        <v>2016</v>
      </c>
      <c r="AN6544">
        <f t="shared" si="919"/>
        <v>1</v>
      </c>
      <c r="AO6544">
        <f t="shared" si="925"/>
        <v>0</v>
      </c>
      <c r="AP6544">
        <f t="shared" si="920"/>
        <v>0</v>
      </c>
      <c r="AQ6544">
        <f t="shared" si="921"/>
        <v>1</v>
      </c>
      <c r="AR6544">
        <f t="shared" si="922"/>
        <v>0</v>
      </c>
      <c r="AS6544">
        <f t="shared" si="923"/>
        <v>0</v>
      </c>
      <c r="AT6544">
        <f t="shared" si="924"/>
        <v>0</v>
      </c>
      <c r="AU6544">
        <f t="shared" si="924"/>
        <v>0</v>
      </c>
      <c r="AV6544" t="str">
        <f t="shared" si="926"/>
        <v>2020-11-25T15:24:21</v>
      </c>
    </row>
    <row r="6545" spans="1:48" x14ac:dyDescent="0.25">
      <c r="A6545" s="5">
        <v>6616</v>
      </c>
      <c r="B6545" s="5" t="s">
        <v>11335</v>
      </c>
      <c r="C6545" s="5" t="s">
        <v>11336</v>
      </c>
      <c r="D6545" s="6" t="s">
        <v>11337</v>
      </c>
      <c r="E6545">
        <v>0</v>
      </c>
      <c r="F6545" s="7">
        <v>0</v>
      </c>
      <c r="G6545" s="7"/>
      <c r="H6545" t="s">
        <v>11338</v>
      </c>
      <c r="I6545">
        <v>0</v>
      </c>
      <c r="J6545">
        <v>0</v>
      </c>
      <c r="K6545">
        <v>15000</v>
      </c>
      <c r="L6545" t="s">
        <v>52</v>
      </c>
      <c r="M6545" s="8" t="s">
        <v>53</v>
      </c>
      <c r="N6545" s="8">
        <v>0.75</v>
      </c>
      <c r="O6545">
        <v>0.25</v>
      </c>
      <c r="P6545" s="9">
        <v>0</v>
      </c>
      <c r="Q6545">
        <v>10000</v>
      </c>
      <c r="R6545" s="8"/>
      <c r="S6545" s="8"/>
      <c r="AA6545">
        <v>258616</v>
      </c>
      <c r="AB6545">
        <v>0</v>
      </c>
      <c r="AC6545">
        <v>12</v>
      </c>
      <c r="AD6545">
        <v>0</v>
      </c>
      <c r="AE6545">
        <v>2013</v>
      </c>
      <c r="AF6545" t="s">
        <v>68</v>
      </c>
      <c r="AG6545">
        <v>5000</v>
      </c>
      <c r="AH6545" t="s">
        <v>55</v>
      </c>
      <c r="AI6545" t="s">
        <v>55</v>
      </c>
      <c r="AJ6545">
        <v>0</v>
      </c>
      <c r="AK6545">
        <v>24840</v>
      </c>
      <c r="AL6545" s="8" t="s">
        <v>14668</v>
      </c>
      <c r="AM6545" s="10">
        <f t="shared" si="918"/>
        <v>2014</v>
      </c>
      <c r="AN6545">
        <f t="shared" si="919"/>
        <v>1</v>
      </c>
      <c r="AO6545">
        <f t="shared" si="925"/>
        <v>0</v>
      </c>
      <c r="AP6545">
        <f t="shared" si="920"/>
        <v>0</v>
      </c>
      <c r="AQ6545">
        <f t="shared" si="921"/>
        <v>1</v>
      </c>
      <c r="AR6545">
        <f t="shared" si="922"/>
        <v>0</v>
      </c>
      <c r="AS6545">
        <f t="shared" si="923"/>
        <v>0</v>
      </c>
      <c r="AT6545">
        <f t="shared" si="924"/>
        <v>0</v>
      </c>
      <c r="AU6545">
        <f t="shared" si="924"/>
        <v>0</v>
      </c>
      <c r="AV6545" t="str">
        <f t="shared" si="926"/>
        <v>2020-11-25T15:24:53</v>
      </c>
    </row>
    <row r="6546" spans="1:48" x14ac:dyDescent="0.25">
      <c r="A6546" s="5">
        <v>6617</v>
      </c>
      <c r="B6546" s="5" t="s">
        <v>4692</v>
      </c>
      <c r="C6546" s="5" t="s">
        <v>4693</v>
      </c>
      <c r="D6546" s="6" t="s">
        <v>4694</v>
      </c>
      <c r="E6546">
        <v>3</v>
      </c>
      <c r="F6546" s="7">
        <v>0.56796013209999996</v>
      </c>
      <c r="G6546" s="7">
        <v>0</v>
      </c>
      <c r="H6546" t="s">
        <v>4695</v>
      </c>
      <c r="I6546">
        <v>0</v>
      </c>
      <c r="J6546">
        <v>0</v>
      </c>
      <c r="K6546">
        <v>20000</v>
      </c>
      <c r="L6546" t="s">
        <v>52</v>
      </c>
      <c r="M6546" s="8" t="s">
        <v>53</v>
      </c>
      <c r="N6546" s="8">
        <v>0.85714285714285698</v>
      </c>
      <c r="O6546">
        <v>0.14285714285714199</v>
      </c>
      <c r="P6546" s="9">
        <v>0</v>
      </c>
      <c r="Q6546">
        <v>20000</v>
      </c>
      <c r="R6546" s="8"/>
      <c r="S6546" s="8"/>
      <c r="AA6546">
        <v>3012310</v>
      </c>
      <c r="AB6546">
        <v>0</v>
      </c>
      <c r="AC6546">
        <v>12</v>
      </c>
      <c r="AD6546">
        <v>0</v>
      </c>
      <c r="AE6546">
        <v>2008</v>
      </c>
      <c r="AF6546" t="s">
        <v>121</v>
      </c>
      <c r="AG6546">
        <v>100000</v>
      </c>
      <c r="AH6546" t="s">
        <v>55</v>
      </c>
      <c r="AI6546" t="s">
        <v>55</v>
      </c>
      <c r="AJ6546">
        <v>1</v>
      </c>
      <c r="AK6546">
        <v>14520</v>
      </c>
      <c r="AL6546" s="8" t="s">
        <v>14669</v>
      </c>
      <c r="AM6546" s="10">
        <f t="shared" si="918"/>
        <v>2015</v>
      </c>
      <c r="AN6546">
        <f t="shared" si="919"/>
        <v>1</v>
      </c>
      <c r="AO6546">
        <f t="shared" si="925"/>
        <v>0</v>
      </c>
      <c r="AP6546">
        <f t="shared" si="920"/>
        <v>0</v>
      </c>
      <c r="AQ6546">
        <f t="shared" si="921"/>
        <v>1</v>
      </c>
      <c r="AR6546">
        <f t="shared" si="922"/>
        <v>0</v>
      </c>
      <c r="AS6546">
        <f t="shared" si="923"/>
        <v>0</v>
      </c>
      <c r="AT6546">
        <f t="shared" si="924"/>
        <v>0</v>
      </c>
      <c r="AU6546">
        <f t="shared" si="924"/>
        <v>0</v>
      </c>
      <c r="AV6546" t="str">
        <f t="shared" si="926"/>
        <v>2020-11-25T15:25:15</v>
      </c>
    </row>
    <row r="6547" spans="1:48" x14ac:dyDescent="0.25">
      <c r="A6547" s="5">
        <v>6618</v>
      </c>
      <c r="B6547" s="5" t="s">
        <v>14670</v>
      </c>
      <c r="C6547" s="5" t="s">
        <v>14671</v>
      </c>
      <c r="D6547" s="6" t="s">
        <v>14672</v>
      </c>
      <c r="E6547">
        <v>3</v>
      </c>
      <c r="F6547" s="7">
        <v>0.89466822430000004</v>
      </c>
      <c r="G6547" s="7">
        <v>0</v>
      </c>
      <c r="H6547" t="s">
        <v>8253</v>
      </c>
      <c r="I6547">
        <v>0</v>
      </c>
      <c r="J6547">
        <v>0</v>
      </c>
      <c r="K6547">
        <v>49999</v>
      </c>
      <c r="L6547" t="s">
        <v>52</v>
      </c>
      <c r="M6547" s="8" t="s">
        <v>53</v>
      </c>
      <c r="N6547" s="8">
        <v>0.75</v>
      </c>
      <c r="O6547">
        <v>0.25</v>
      </c>
      <c r="P6547" s="9">
        <v>0</v>
      </c>
      <c r="Q6547">
        <v>10000</v>
      </c>
      <c r="R6547" s="8"/>
      <c r="S6547" s="8"/>
      <c r="AA6547">
        <v>527472</v>
      </c>
      <c r="AB6547">
        <v>374004</v>
      </c>
      <c r="AC6547">
        <v>12</v>
      </c>
      <c r="AD6547">
        <v>153468</v>
      </c>
      <c r="AE6547">
        <v>2014</v>
      </c>
      <c r="AF6547" t="s">
        <v>68</v>
      </c>
      <c r="AG6547">
        <v>120000</v>
      </c>
      <c r="AH6547" t="s">
        <v>55</v>
      </c>
      <c r="AI6547" t="s">
        <v>55</v>
      </c>
      <c r="AJ6547">
        <v>1</v>
      </c>
      <c r="AK6547">
        <v>1320</v>
      </c>
      <c r="AL6547" s="8" t="s">
        <v>14673</v>
      </c>
      <c r="AM6547" s="10">
        <f t="shared" si="918"/>
        <v>2019</v>
      </c>
      <c r="AN6547">
        <f t="shared" si="919"/>
        <v>1</v>
      </c>
      <c r="AO6547">
        <f t="shared" si="925"/>
        <v>0</v>
      </c>
      <c r="AP6547">
        <f t="shared" si="920"/>
        <v>0</v>
      </c>
      <c r="AQ6547">
        <f t="shared" si="921"/>
        <v>1</v>
      </c>
      <c r="AR6547">
        <f t="shared" si="922"/>
        <v>0</v>
      </c>
      <c r="AS6547">
        <f t="shared" si="923"/>
        <v>0</v>
      </c>
      <c r="AT6547">
        <f t="shared" si="924"/>
        <v>0</v>
      </c>
      <c r="AU6547">
        <f t="shared" si="924"/>
        <v>0</v>
      </c>
      <c r="AV6547" t="str">
        <f t="shared" si="926"/>
        <v>2020-11-25T15:25:49</v>
      </c>
    </row>
    <row r="6548" spans="1:48" x14ac:dyDescent="0.25">
      <c r="A6548" s="5">
        <v>6619</v>
      </c>
      <c r="B6548" s="5" t="s">
        <v>6391</v>
      </c>
      <c r="C6548" s="5" t="s">
        <v>6392</v>
      </c>
      <c r="D6548" s="6" t="s">
        <v>6393</v>
      </c>
      <c r="E6548">
        <v>13</v>
      </c>
      <c r="F6548" s="7">
        <v>0.54308098049999998</v>
      </c>
      <c r="G6548" s="7">
        <v>0</v>
      </c>
      <c r="H6548" t="s">
        <v>6394</v>
      </c>
      <c r="I6548">
        <v>28</v>
      </c>
      <c r="J6548">
        <v>18605.3</v>
      </c>
      <c r="K6548">
        <v>140000</v>
      </c>
      <c r="L6548" t="s">
        <v>52</v>
      </c>
      <c r="M6548" s="8" t="s">
        <v>53</v>
      </c>
      <c r="N6548" s="8">
        <v>0.75</v>
      </c>
      <c r="O6548">
        <v>0.25</v>
      </c>
      <c r="P6548" s="9">
        <v>0</v>
      </c>
      <c r="Q6548">
        <v>140000</v>
      </c>
      <c r="R6548" s="8"/>
      <c r="S6548" s="8" t="s">
        <v>329</v>
      </c>
      <c r="T6548">
        <v>4235889</v>
      </c>
      <c r="U6548">
        <v>1044354</v>
      </c>
      <c r="V6548">
        <v>4262283</v>
      </c>
      <c r="W6548">
        <v>3217929</v>
      </c>
      <c r="X6548">
        <v>347997</v>
      </c>
      <c r="Y6548">
        <v>3272673</v>
      </c>
      <c r="Z6548">
        <v>930371</v>
      </c>
      <c r="AA6548">
        <v>4287611</v>
      </c>
      <c r="AB6548">
        <v>2337574</v>
      </c>
      <c r="AC6548">
        <v>12</v>
      </c>
      <c r="AD6548">
        <v>1950037</v>
      </c>
      <c r="AE6548">
        <v>1997</v>
      </c>
      <c r="AF6548" t="s">
        <v>54</v>
      </c>
      <c r="AG6548">
        <v>800000</v>
      </c>
      <c r="AH6548" t="s">
        <v>55</v>
      </c>
      <c r="AI6548" t="s">
        <v>55</v>
      </c>
      <c r="AJ6548">
        <v>1</v>
      </c>
      <c r="AK6548">
        <v>66000</v>
      </c>
      <c r="AL6548" s="8" t="s">
        <v>14674</v>
      </c>
      <c r="AM6548" s="10">
        <f t="shared" si="918"/>
        <v>2011</v>
      </c>
      <c r="AN6548">
        <f t="shared" si="919"/>
        <v>1</v>
      </c>
      <c r="AO6548">
        <f t="shared" si="925"/>
        <v>0</v>
      </c>
      <c r="AP6548">
        <f t="shared" si="920"/>
        <v>0</v>
      </c>
      <c r="AQ6548">
        <f t="shared" si="921"/>
        <v>1</v>
      </c>
      <c r="AR6548">
        <f t="shared" si="922"/>
        <v>0</v>
      </c>
      <c r="AS6548">
        <f t="shared" si="923"/>
        <v>0</v>
      </c>
      <c r="AT6548">
        <f t="shared" si="924"/>
        <v>0</v>
      </c>
      <c r="AU6548">
        <f t="shared" si="924"/>
        <v>0</v>
      </c>
      <c r="AV6548" t="str">
        <f t="shared" si="926"/>
        <v>2020-11-25T15:27:05</v>
      </c>
    </row>
    <row r="6549" spans="1:48" x14ac:dyDescent="0.25">
      <c r="A6549" s="5">
        <v>6620</v>
      </c>
      <c r="B6549" s="5" t="s">
        <v>4128</v>
      </c>
      <c r="C6549" s="5" t="s">
        <v>4129</v>
      </c>
      <c r="D6549" s="6" t="s">
        <v>4130</v>
      </c>
      <c r="E6549">
        <v>0</v>
      </c>
      <c r="F6549" s="7">
        <v>0.4016666948</v>
      </c>
      <c r="G6549" s="7">
        <v>0</v>
      </c>
      <c r="H6549" t="s">
        <v>4131</v>
      </c>
      <c r="I6549">
        <v>0</v>
      </c>
      <c r="J6549">
        <v>0</v>
      </c>
      <c r="K6549">
        <v>15000</v>
      </c>
      <c r="L6549" t="s">
        <v>62</v>
      </c>
      <c r="M6549" s="8" t="s">
        <v>63</v>
      </c>
      <c r="N6549" s="8">
        <v>1</v>
      </c>
      <c r="O6549">
        <v>0</v>
      </c>
      <c r="P6549" s="9">
        <v>0</v>
      </c>
      <c r="R6549" s="8"/>
      <c r="S6549" s="8"/>
      <c r="AJ6549">
        <v>1</v>
      </c>
      <c r="AL6549" s="8"/>
      <c r="AM6549" s="10">
        <f t="shared" si="918"/>
        <v>2019</v>
      </c>
      <c r="AN6549">
        <f t="shared" si="919"/>
        <v>0</v>
      </c>
      <c r="AO6549">
        <f t="shared" si="925"/>
        <v>0</v>
      </c>
      <c r="AP6549">
        <f t="shared" si="920"/>
        <v>1</v>
      </c>
      <c r="AQ6549">
        <f t="shared" si="921"/>
        <v>0</v>
      </c>
      <c r="AR6549">
        <f t="shared" si="922"/>
        <v>0</v>
      </c>
      <c r="AS6549">
        <f t="shared" si="923"/>
        <v>0</v>
      </c>
      <c r="AT6549">
        <f t="shared" si="924"/>
        <v>0</v>
      </c>
      <c r="AU6549">
        <f t="shared" si="924"/>
        <v>0</v>
      </c>
      <c r="AV6549">
        <f t="shared" si="926"/>
        <v>0</v>
      </c>
    </row>
    <row r="6550" spans="1:48" x14ac:dyDescent="0.25">
      <c r="A6550" s="5">
        <v>6621</v>
      </c>
      <c r="B6550" s="5" t="s">
        <v>1176</v>
      </c>
      <c r="C6550" s="5" t="s">
        <v>1177</v>
      </c>
      <c r="D6550" s="6" t="s">
        <v>1178</v>
      </c>
      <c r="E6550">
        <v>57</v>
      </c>
      <c r="F6550" s="7">
        <v>0.44343052020000001</v>
      </c>
      <c r="G6550" s="7">
        <v>0</v>
      </c>
      <c r="H6550" t="s">
        <v>1179</v>
      </c>
      <c r="I6550">
        <v>70</v>
      </c>
      <c r="J6550">
        <v>4440</v>
      </c>
      <c r="K6550">
        <v>50000</v>
      </c>
      <c r="L6550" t="s">
        <v>62</v>
      </c>
      <c r="M6550" s="8" t="s">
        <v>63</v>
      </c>
      <c r="N6550" s="8">
        <v>1</v>
      </c>
      <c r="O6550">
        <v>0</v>
      </c>
      <c r="P6550" s="9">
        <v>0</v>
      </c>
      <c r="R6550" s="8"/>
      <c r="S6550" s="8"/>
      <c r="AJ6550">
        <v>1</v>
      </c>
      <c r="AL6550" s="8"/>
      <c r="AM6550" s="10">
        <f t="shared" si="918"/>
        <v>2019</v>
      </c>
      <c r="AN6550">
        <f t="shared" si="919"/>
        <v>0</v>
      </c>
      <c r="AO6550">
        <f t="shared" si="925"/>
        <v>0</v>
      </c>
      <c r="AP6550">
        <f t="shared" si="920"/>
        <v>1</v>
      </c>
      <c r="AQ6550">
        <f t="shared" si="921"/>
        <v>0</v>
      </c>
      <c r="AR6550">
        <f t="shared" si="922"/>
        <v>0</v>
      </c>
      <c r="AS6550">
        <f t="shared" si="923"/>
        <v>0</v>
      </c>
      <c r="AT6550">
        <f t="shared" si="924"/>
        <v>0</v>
      </c>
      <c r="AU6550">
        <f t="shared" si="924"/>
        <v>0</v>
      </c>
      <c r="AV6550">
        <f t="shared" si="926"/>
        <v>0</v>
      </c>
    </row>
    <row r="6551" spans="1:48" x14ac:dyDescent="0.25">
      <c r="A6551" s="5">
        <v>6622</v>
      </c>
      <c r="B6551" s="5" t="s">
        <v>1176</v>
      </c>
      <c r="C6551" s="5" t="s">
        <v>1177</v>
      </c>
      <c r="D6551" s="6" t="s">
        <v>1178</v>
      </c>
      <c r="E6551">
        <v>57</v>
      </c>
      <c r="F6551" s="7">
        <v>0.44343052020000001</v>
      </c>
      <c r="G6551" s="7">
        <v>0</v>
      </c>
      <c r="H6551" t="s">
        <v>1179</v>
      </c>
      <c r="I6551">
        <v>70</v>
      </c>
      <c r="J6551">
        <v>4440</v>
      </c>
      <c r="K6551">
        <v>50000</v>
      </c>
      <c r="L6551" t="s">
        <v>62</v>
      </c>
      <c r="M6551" s="8" t="s">
        <v>63</v>
      </c>
      <c r="N6551" s="8">
        <v>1</v>
      </c>
      <c r="O6551">
        <v>0</v>
      </c>
      <c r="P6551" s="9">
        <v>0</v>
      </c>
      <c r="R6551" s="8"/>
      <c r="S6551" s="8"/>
      <c r="AJ6551">
        <v>1</v>
      </c>
      <c r="AL6551" s="8"/>
      <c r="AM6551" s="10">
        <f t="shared" si="918"/>
        <v>2019</v>
      </c>
      <c r="AN6551">
        <f t="shared" si="919"/>
        <v>0</v>
      </c>
      <c r="AO6551">
        <f t="shared" si="925"/>
        <v>0</v>
      </c>
      <c r="AP6551">
        <f t="shared" si="920"/>
        <v>1</v>
      </c>
      <c r="AQ6551">
        <f t="shared" si="921"/>
        <v>0</v>
      </c>
      <c r="AR6551">
        <f t="shared" si="922"/>
        <v>0</v>
      </c>
      <c r="AS6551">
        <f t="shared" si="923"/>
        <v>0</v>
      </c>
      <c r="AT6551">
        <f t="shared" si="924"/>
        <v>0</v>
      </c>
      <c r="AU6551">
        <f t="shared" si="924"/>
        <v>0</v>
      </c>
      <c r="AV6551">
        <f t="shared" si="926"/>
        <v>0</v>
      </c>
    </row>
    <row r="6552" spans="1:48" x14ac:dyDescent="0.25">
      <c r="A6552" s="5">
        <v>6623</v>
      </c>
      <c r="B6552" s="5" t="s">
        <v>6883</v>
      </c>
      <c r="C6552" s="5" t="s">
        <v>6884</v>
      </c>
      <c r="D6552" s="6" t="s">
        <v>6885</v>
      </c>
      <c r="E6552">
        <v>4</v>
      </c>
      <c r="F6552" s="7">
        <v>0.54367479549999997</v>
      </c>
      <c r="G6552" s="7">
        <v>0</v>
      </c>
      <c r="H6552" t="s">
        <v>6886</v>
      </c>
      <c r="I6552">
        <v>39</v>
      </c>
      <c r="J6552">
        <v>706540</v>
      </c>
      <c r="K6552">
        <v>500000</v>
      </c>
      <c r="L6552" t="s">
        <v>119</v>
      </c>
      <c r="M6552" s="8" t="s">
        <v>86</v>
      </c>
      <c r="N6552" s="8">
        <v>0.64285714285714202</v>
      </c>
      <c r="O6552">
        <v>0.35714285714285698</v>
      </c>
      <c r="P6552" s="9">
        <v>0</v>
      </c>
      <c r="Q6552">
        <v>250000</v>
      </c>
      <c r="R6552" s="8" t="s">
        <v>14675</v>
      </c>
      <c r="S6552" s="8" t="s">
        <v>14333</v>
      </c>
      <c r="T6552">
        <v>11692203</v>
      </c>
      <c r="U6552">
        <v>1718194</v>
      </c>
      <c r="V6552">
        <v>12518249</v>
      </c>
      <c r="W6552">
        <v>5341092</v>
      </c>
      <c r="X6552">
        <v>0</v>
      </c>
      <c r="Y6552">
        <v>9897590</v>
      </c>
      <c r="Z6552">
        <v>923371</v>
      </c>
      <c r="AA6552">
        <v>17508914</v>
      </c>
      <c r="AB6552">
        <v>7850253</v>
      </c>
      <c r="AC6552">
        <v>10</v>
      </c>
      <c r="AD6552">
        <v>9658661</v>
      </c>
      <c r="AE6552">
        <v>2018</v>
      </c>
      <c r="AF6552" t="s">
        <v>126</v>
      </c>
      <c r="AG6552">
        <v>95400</v>
      </c>
      <c r="AH6552" t="s">
        <v>55</v>
      </c>
      <c r="AI6552" t="s">
        <v>56</v>
      </c>
      <c r="AJ6552">
        <v>1</v>
      </c>
      <c r="AK6552">
        <v>2700</v>
      </c>
      <c r="AL6552" s="8"/>
      <c r="AM6552" s="10">
        <f t="shared" si="918"/>
        <v>2019</v>
      </c>
      <c r="AN6552">
        <f t="shared" si="919"/>
        <v>1</v>
      </c>
      <c r="AO6552">
        <f t="shared" si="925"/>
        <v>0</v>
      </c>
      <c r="AP6552">
        <f t="shared" si="920"/>
        <v>0</v>
      </c>
      <c r="AQ6552">
        <f t="shared" si="921"/>
        <v>0</v>
      </c>
      <c r="AR6552">
        <f t="shared" si="922"/>
        <v>1</v>
      </c>
      <c r="AS6552">
        <f t="shared" si="923"/>
        <v>0</v>
      </c>
      <c r="AT6552">
        <f t="shared" si="924"/>
        <v>0</v>
      </c>
      <c r="AU6552">
        <f t="shared" si="924"/>
        <v>1</v>
      </c>
      <c r="AV6552" t="str">
        <f t="shared" si="926"/>
        <v>2020-11-25T18:47:42</v>
      </c>
    </row>
    <row r="6553" spans="1:48" x14ac:dyDescent="0.25">
      <c r="A6553" s="5">
        <v>6624</v>
      </c>
      <c r="B6553" s="5" t="s">
        <v>6511</v>
      </c>
      <c r="C6553" s="5" t="s">
        <v>6512</v>
      </c>
      <c r="D6553" s="6" t="s">
        <v>6513</v>
      </c>
      <c r="E6553">
        <v>4</v>
      </c>
      <c r="F6553" s="7">
        <v>0.54840697169999997</v>
      </c>
      <c r="G6553" s="7">
        <v>0</v>
      </c>
      <c r="H6553" t="s">
        <v>6514</v>
      </c>
      <c r="I6553">
        <v>26</v>
      </c>
      <c r="J6553">
        <v>15300</v>
      </c>
      <c r="K6553">
        <v>600000</v>
      </c>
      <c r="L6553" t="s">
        <v>52</v>
      </c>
      <c r="M6553" s="8" t="s">
        <v>53</v>
      </c>
      <c r="N6553" s="8">
        <v>0.75</v>
      </c>
      <c r="O6553">
        <v>0.249999999999999</v>
      </c>
      <c r="P6553" s="9">
        <v>0</v>
      </c>
      <c r="Q6553">
        <v>600000</v>
      </c>
      <c r="R6553" s="8"/>
      <c r="S6553" s="8" t="s">
        <v>14333</v>
      </c>
      <c r="T6553">
        <v>61861317</v>
      </c>
      <c r="U6553">
        <v>19387380</v>
      </c>
      <c r="V6553">
        <v>61861317</v>
      </c>
      <c r="W6553">
        <v>8112989</v>
      </c>
      <c r="X6553">
        <v>0</v>
      </c>
      <c r="Y6553">
        <v>26209780</v>
      </c>
      <c r="Z6553">
        <v>21673879</v>
      </c>
      <c r="AA6553">
        <v>45981556</v>
      </c>
      <c r="AB6553">
        <v>0</v>
      </c>
      <c r="AC6553">
        <v>10</v>
      </c>
      <c r="AD6553">
        <v>0</v>
      </c>
      <c r="AE6553">
        <v>2010</v>
      </c>
      <c r="AF6553" t="s">
        <v>68</v>
      </c>
      <c r="AG6553">
        <v>1500000</v>
      </c>
      <c r="AH6553" t="s">
        <v>55</v>
      </c>
      <c r="AI6553" t="s">
        <v>56</v>
      </c>
      <c r="AJ6553">
        <v>1</v>
      </c>
      <c r="AK6553">
        <v>534000</v>
      </c>
      <c r="AL6553" s="8" t="s">
        <v>14676</v>
      </c>
      <c r="AM6553" s="10">
        <f t="shared" si="918"/>
        <v>2018</v>
      </c>
      <c r="AN6553">
        <f t="shared" si="919"/>
        <v>1</v>
      </c>
      <c r="AO6553">
        <f t="shared" si="925"/>
        <v>0</v>
      </c>
      <c r="AP6553">
        <f t="shared" si="920"/>
        <v>0</v>
      </c>
      <c r="AQ6553">
        <f t="shared" si="921"/>
        <v>1</v>
      </c>
      <c r="AR6553">
        <f t="shared" si="922"/>
        <v>0</v>
      </c>
      <c r="AS6553">
        <f t="shared" si="923"/>
        <v>0</v>
      </c>
      <c r="AT6553">
        <f t="shared" si="924"/>
        <v>0</v>
      </c>
      <c r="AU6553">
        <f t="shared" si="924"/>
        <v>1</v>
      </c>
      <c r="AV6553" t="str">
        <f t="shared" si="926"/>
        <v>2020-11-25T17:40:33</v>
      </c>
    </row>
    <row r="6554" spans="1:48" x14ac:dyDescent="0.25">
      <c r="A6554" s="5">
        <v>6625</v>
      </c>
      <c r="B6554" s="5" t="s">
        <v>14508</v>
      </c>
      <c r="C6554" s="5" t="s">
        <v>8953</v>
      </c>
      <c r="D6554" s="6" t="s">
        <v>14509</v>
      </c>
      <c r="E6554">
        <v>11</v>
      </c>
      <c r="F6554" s="7">
        <v>0</v>
      </c>
      <c r="G6554" s="7"/>
      <c r="H6554" t="s">
        <v>14510</v>
      </c>
      <c r="I6554">
        <v>0</v>
      </c>
      <c r="J6554">
        <v>0</v>
      </c>
      <c r="K6554">
        <v>1500000</v>
      </c>
      <c r="L6554" t="s">
        <v>52</v>
      </c>
      <c r="M6554" s="8" t="s">
        <v>86</v>
      </c>
      <c r="N6554" s="8">
        <v>0.58928571428571397</v>
      </c>
      <c r="O6554">
        <v>0.41071428571428498</v>
      </c>
      <c r="P6554" s="9">
        <v>0</v>
      </c>
      <c r="Q6554">
        <v>1000000</v>
      </c>
      <c r="R6554" s="8"/>
      <c r="S6554" s="8" t="s">
        <v>10227</v>
      </c>
      <c r="T6554">
        <v>12226262</v>
      </c>
      <c r="U6554">
        <v>11580228</v>
      </c>
      <c r="V6554">
        <v>13298557</v>
      </c>
      <c r="W6554">
        <v>188584</v>
      </c>
      <c r="X6554">
        <v>916629</v>
      </c>
      <c r="Y6554">
        <v>4803882</v>
      </c>
      <c r="Z6554">
        <v>6039078</v>
      </c>
      <c r="AA6554">
        <v>19418063</v>
      </c>
      <c r="AB6554">
        <v>0</v>
      </c>
      <c r="AC6554">
        <v>6</v>
      </c>
      <c r="AD6554">
        <v>0</v>
      </c>
      <c r="AE6554">
        <v>2019</v>
      </c>
      <c r="AF6554" t="s">
        <v>126</v>
      </c>
      <c r="AG6554">
        <v>310000</v>
      </c>
      <c r="AH6554" t="s">
        <v>56</v>
      </c>
      <c r="AI6554" t="s">
        <v>55</v>
      </c>
      <c r="AJ6554">
        <v>0</v>
      </c>
      <c r="AK6554">
        <v>0</v>
      </c>
      <c r="AL6554" s="8" t="s">
        <v>14677</v>
      </c>
      <c r="AM6554" s="10">
        <f t="shared" si="918"/>
        <v>2020</v>
      </c>
      <c r="AN6554">
        <f t="shared" si="919"/>
        <v>1</v>
      </c>
      <c r="AO6554">
        <f t="shared" si="925"/>
        <v>0</v>
      </c>
      <c r="AP6554">
        <f t="shared" si="920"/>
        <v>0</v>
      </c>
      <c r="AQ6554">
        <f t="shared" si="921"/>
        <v>0</v>
      </c>
      <c r="AR6554">
        <f t="shared" si="922"/>
        <v>1</v>
      </c>
      <c r="AS6554">
        <f t="shared" si="923"/>
        <v>0</v>
      </c>
      <c r="AT6554">
        <f t="shared" si="924"/>
        <v>1</v>
      </c>
      <c r="AU6554">
        <f t="shared" si="924"/>
        <v>0</v>
      </c>
      <c r="AV6554" t="str">
        <f t="shared" si="926"/>
        <v>2020-11-25T19:17:30</v>
      </c>
    </row>
    <row r="6555" spans="1:48" x14ac:dyDescent="0.25">
      <c r="A6555" s="5">
        <v>6626</v>
      </c>
      <c r="B6555" s="5" t="s">
        <v>6940</v>
      </c>
      <c r="C6555" s="5" t="s">
        <v>6941</v>
      </c>
      <c r="D6555" s="6" t="s">
        <v>6942</v>
      </c>
      <c r="E6555">
        <v>0</v>
      </c>
      <c r="F6555" s="7">
        <v>0.38400967180000001</v>
      </c>
      <c r="G6555" s="7">
        <v>0</v>
      </c>
      <c r="H6555" t="s">
        <v>1111</v>
      </c>
      <c r="I6555">
        <v>0</v>
      </c>
      <c r="J6555">
        <v>0</v>
      </c>
      <c r="K6555">
        <v>20000</v>
      </c>
      <c r="L6555" t="s">
        <v>52</v>
      </c>
      <c r="M6555" s="8" t="s">
        <v>63</v>
      </c>
      <c r="N6555" s="8">
        <v>0.89285714285714202</v>
      </c>
      <c r="O6555">
        <v>0.107142857142857</v>
      </c>
      <c r="P6555" s="9">
        <v>0</v>
      </c>
      <c r="Q6555">
        <v>20000</v>
      </c>
      <c r="R6555" s="8"/>
      <c r="S6555" s="8"/>
      <c r="AA6555">
        <v>869682507</v>
      </c>
      <c r="AB6555">
        <v>152637703</v>
      </c>
      <c r="AC6555">
        <v>6</v>
      </c>
      <c r="AD6555">
        <v>717044804</v>
      </c>
      <c r="AE6555">
        <v>1984</v>
      </c>
      <c r="AF6555" t="s">
        <v>54</v>
      </c>
      <c r="AG6555">
        <v>2</v>
      </c>
      <c r="AH6555" t="s">
        <v>55</v>
      </c>
      <c r="AI6555" t="s">
        <v>55</v>
      </c>
      <c r="AJ6555">
        <v>1</v>
      </c>
      <c r="AK6555">
        <v>80064485</v>
      </c>
      <c r="AL6555" s="8" t="s">
        <v>14678</v>
      </c>
      <c r="AM6555" s="10">
        <f t="shared" si="918"/>
        <v>2018</v>
      </c>
      <c r="AN6555">
        <f t="shared" si="919"/>
        <v>1</v>
      </c>
      <c r="AO6555">
        <f t="shared" si="925"/>
        <v>0</v>
      </c>
      <c r="AP6555">
        <f t="shared" si="920"/>
        <v>1</v>
      </c>
      <c r="AQ6555">
        <f t="shared" si="921"/>
        <v>0</v>
      </c>
      <c r="AR6555">
        <f t="shared" si="922"/>
        <v>0</v>
      </c>
      <c r="AS6555">
        <f t="shared" si="923"/>
        <v>0</v>
      </c>
      <c r="AT6555">
        <f t="shared" si="924"/>
        <v>0</v>
      </c>
      <c r="AU6555">
        <f t="shared" si="924"/>
        <v>0</v>
      </c>
      <c r="AV6555" t="str">
        <f t="shared" si="926"/>
        <v>2020-11-25T19:00:25</v>
      </c>
    </row>
    <row r="6556" spans="1:48" x14ac:dyDescent="0.25">
      <c r="A6556" s="5">
        <v>6627</v>
      </c>
      <c r="B6556" s="5" t="s">
        <v>4128</v>
      </c>
      <c r="C6556" s="5" t="s">
        <v>4129</v>
      </c>
      <c r="D6556" s="6" t="s">
        <v>4130</v>
      </c>
      <c r="E6556">
        <v>0</v>
      </c>
      <c r="F6556" s="7">
        <v>0.4016666948</v>
      </c>
      <c r="G6556" s="7">
        <v>0</v>
      </c>
      <c r="H6556" t="s">
        <v>4131</v>
      </c>
      <c r="I6556">
        <v>0</v>
      </c>
      <c r="J6556">
        <v>0</v>
      </c>
      <c r="K6556">
        <v>15000</v>
      </c>
      <c r="L6556" t="s">
        <v>52</v>
      </c>
      <c r="M6556" s="8" t="s">
        <v>53</v>
      </c>
      <c r="N6556" s="8">
        <v>0.85714285714285698</v>
      </c>
      <c r="O6556">
        <v>0.14285714285714199</v>
      </c>
      <c r="P6556" s="9">
        <v>0</v>
      </c>
      <c r="Q6556">
        <v>15000</v>
      </c>
      <c r="R6556" s="8"/>
      <c r="S6556" s="8" t="s">
        <v>217</v>
      </c>
      <c r="T6556">
        <v>1718075</v>
      </c>
      <c r="U6556">
        <v>345605</v>
      </c>
      <c r="V6556">
        <v>1725574</v>
      </c>
      <c r="W6556">
        <v>1379969</v>
      </c>
      <c r="X6556">
        <v>0</v>
      </c>
      <c r="Y6556">
        <v>0</v>
      </c>
      <c r="Z6556">
        <v>227984</v>
      </c>
      <c r="AA6556">
        <v>0</v>
      </c>
      <c r="AB6556">
        <v>0</v>
      </c>
      <c r="AC6556">
        <v>1</v>
      </c>
      <c r="AD6556">
        <v>0</v>
      </c>
      <c r="AE6556">
        <v>1991</v>
      </c>
      <c r="AF6556" t="s">
        <v>54</v>
      </c>
      <c r="AG6556">
        <v>130000</v>
      </c>
      <c r="AH6556" t="s">
        <v>55</v>
      </c>
      <c r="AI6556" t="s">
        <v>55</v>
      </c>
      <c r="AJ6556">
        <v>1</v>
      </c>
      <c r="AK6556">
        <v>14520</v>
      </c>
      <c r="AL6556" s="8" t="s">
        <v>14679</v>
      </c>
      <c r="AM6556" s="10">
        <f t="shared" si="918"/>
        <v>2019</v>
      </c>
      <c r="AN6556">
        <f t="shared" si="919"/>
        <v>1</v>
      </c>
      <c r="AO6556">
        <f t="shared" si="925"/>
        <v>0</v>
      </c>
      <c r="AP6556">
        <f t="shared" si="920"/>
        <v>0</v>
      </c>
      <c r="AQ6556">
        <f t="shared" si="921"/>
        <v>1</v>
      </c>
      <c r="AR6556">
        <f t="shared" si="922"/>
        <v>0</v>
      </c>
      <c r="AS6556">
        <f t="shared" si="923"/>
        <v>0</v>
      </c>
      <c r="AT6556">
        <f t="shared" si="924"/>
        <v>0</v>
      </c>
      <c r="AU6556">
        <f t="shared" si="924"/>
        <v>0</v>
      </c>
      <c r="AV6556" t="str">
        <f t="shared" si="926"/>
        <v>2020-11-25T19:00:45</v>
      </c>
    </row>
    <row r="6557" spans="1:48" x14ac:dyDescent="0.25">
      <c r="A6557" s="5">
        <v>6628</v>
      </c>
      <c r="B6557" s="5" t="s">
        <v>14680</v>
      </c>
      <c r="C6557" s="5" t="s">
        <v>14681</v>
      </c>
      <c r="D6557" s="6" t="s">
        <v>14682</v>
      </c>
      <c r="E6557">
        <v>2</v>
      </c>
      <c r="F6557" s="7">
        <v>0.30576012349999998</v>
      </c>
      <c r="G6557" s="7">
        <v>0</v>
      </c>
      <c r="H6557" t="s">
        <v>3343</v>
      </c>
      <c r="I6557">
        <v>0</v>
      </c>
      <c r="J6557">
        <v>0</v>
      </c>
      <c r="K6557">
        <v>100000</v>
      </c>
      <c r="L6557" t="s">
        <v>52</v>
      </c>
      <c r="M6557" s="8" t="s">
        <v>53</v>
      </c>
      <c r="N6557" s="8">
        <v>0.75</v>
      </c>
      <c r="O6557">
        <v>0.25</v>
      </c>
      <c r="P6557" s="9">
        <v>0</v>
      </c>
      <c r="Q6557">
        <v>100000</v>
      </c>
      <c r="R6557" s="8"/>
      <c r="S6557" s="8"/>
      <c r="AA6557">
        <v>0</v>
      </c>
      <c r="AB6557">
        <v>0</v>
      </c>
      <c r="AC6557">
        <v>1</v>
      </c>
      <c r="AD6557">
        <v>0</v>
      </c>
      <c r="AE6557">
        <v>1977</v>
      </c>
      <c r="AF6557" t="s">
        <v>54</v>
      </c>
      <c r="AG6557">
        <v>22884000</v>
      </c>
      <c r="AH6557" t="s">
        <v>55</v>
      </c>
      <c r="AI6557" t="s">
        <v>55</v>
      </c>
      <c r="AJ6557">
        <v>1</v>
      </c>
      <c r="AK6557">
        <v>3888000</v>
      </c>
      <c r="AL6557" s="8" t="s">
        <v>14683</v>
      </c>
      <c r="AM6557" s="10">
        <f t="shared" si="918"/>
        <v>2007</v>
      </c>
      <c r="AN6557">
        <f t="shared" si="919"/>
        <v>1</v>
      </c>
      <c r="AO6557">
        <f t="shared" si="925"/>
        <v>0</v>
      </c>
      <c r="AP6557">
        <f t="shared" si="920"/>
        <v>0</v>
      </c>
      <c r="AQ6557">
        <f t="shared" si="921"/>
        <v>1</v>
      </c>
      <c r="AR6557">
        <f t="shared" si="922"/>
        <v>0</v>
      </c>
      <c r="AS6557">
        <f t="shared" si="923"/>
        <v>0</v>
      </c>
      <c r="AT6557">
        <f t="shared" si="924"/>
        <v>0</v>
      </c>
      <c r="AU6557">
        <f t="shared" si="924"/>
        <v>0</v>
      </c>
      <c r="AV6557" t="str">
        <f t="shared" si="926"/>
        <v>2020-11-25T19:20:12</v>
      </c>
    </row>
    <row r="6558" spans="1:48" x14ac:dyDescent="0.25">
      <c r="A6558" s="5">
        <v>6629</v>
      </c>
      <c r="B6558" s="5" t="s">
        <v>3405</v>
      </c>
      <c r="C6558" s="5" t="s">
        <v>3406</v>
      </c>
      <c r="D6558" s="6" t="s">
        <v>3407</v>
      </c>
      <c r="E6558">
        <v>37</v>
      </c>
      <c r="F6558" s="7">
        <v>0.19087070710000001</v>
      </c>
      <c r="G6558" s="7">
        <v>0</v>
      </c>
      <c r="H6558" t="s">
        <v>3408</v>
      </c>
      <c r="I6558">
        <v>0</v>
      </c>
      <c r="J6558">
        <v>0</v>
      </c>
      <c r="K6558">
        <v>200000</v>
      </c>
      <c r="L6558" t="s">
        <v>52</v>
      </c>
      <c r="M6558" s="8" t="s">
        <v>63</v>
      </c>
      <c r="N6558" s="8">
        <v>0.89285714285714202</v>
      </c>
      <c r="O6558">
        <v>0.107142857142857</v>
      </c>
      <c r="P6558" s="9">
        <v>0</v>
      </c>
      <c r="Q6558">
        <v>70000</v>
      </c>
      <c r="R6558" s="8"/>
      <c r="S6558" s="8" t="s">
        <v>329</v>
      </c>
      <c r="T6558">
        <v>2096463</v>
      </c>
      <c r="U6558">
        <v>235797</v>
      </c>
      <c r="V6558">
        <v>2125141</v>
      </c>
      <c r="W6558">
        <v>1889344</v>
      </c>
      <c r="X6558">
        <v>0</v>
      </c>
      <c r="Y6558">
        <v>377236</v>
      </c>
      <c r="Z6558">
        <v>395234</v>
      </c>
      <c r="AA6558">
        <v>2524288</v>
      </c>
      <c r="AB6558">
        <v>817428</v>
      </c>
      <c r="AC6558">
        <v>12</v>
      </c>
      <c r="AD6558">
        <v>1706860</v>
      </c>
      <c r="AE6558">
        <v>1997</v>
      </c>
      <c r="AF6558" t="s">
        <v>54</v>
      </c>
      <c r="AG6558">
        <v>50000</v>
      </c>
      <c r="AH6558" t="s">
        <v>55</v>
      </c>
      <c r="AI6558" t="s">
        <v>55</v>
      </c>
      <c r="AJ6558">
        <v>1</v>
      </c>
      <c r="AK6558">
        <v>81400</v>
      </c>
      <c r="AL6558" s="8" t="s">
        <v>14684</v>
      </c>
      <c r="AM6558" s="10">
        <f t="shared" si="918"/>
        <v>2013</v>
      </c>
      <c r="AN6558">
        <f t="shared" si="919"/>
        <v>1</v>
      </c>
      <c r="AO6558">
        <f t="shared" si="925"/>
        <v>0</v>
      </c>
      <c r="AP6558">
        <f t="shared" si="920"/>
        <v>1</v>
      </c>
      <c r="AQ6558">
        <f t="shared" si="921"/>
        <v>0</v>
      </c>
      <c r="AR6558">
        <f t="shared" si="922"/>
        <v>0</v>
      </c>
      <c r="AS6558">
        <f t="shared" si="923"/>
        <v>0</v>
      </c>
      <c r="AT6558">
        <f t="shared" si="924"/>
        <v>0</v>
      </c>
      <c r="AU6558">
        <f t="shared" si="924"/>
        <v>0</v>
      </c>
      <c r="AV6558" t="str">
        <f t="shared" si="926"/>
        <v>2020-11-25T19:21:35</v>
      </c>
    </row>
    <row r="6559" spans="1:48" x14ac:dyDescent="0.25">
      <c r="A6559" s="5">
        <v>6630</v>
      </c>
      <c r="B6559" s="5" t="s">
        <v>4342</v>
      </c>
      <c r="C6559" s="5" t="s">
        <v>4343</v>
      </c>
      <c r="D6559" s="6" t="s">
        <v>4344</v>
      </c>
      <c r="E6559">
        <v>4</v>
      </c>
      <c r="F6559" s="7">
        <v>0</v>
      </c>
      <c r="G6559" s="7"/>
      <c r="H6559" t="s">
        <v>4345</v>
      </c>
      <c r="I6559">
        <v>0</v>
      </c>
      <c r="J6559">
        <v>0</v>
      </c>
      <c r="K6559">
        <v>270000</v>
      </c>
      <c r="L6559" t="s">
        <v>52</v>
      </c>
      <c r="M6559" s="8" t="s">
        <v>53</v>
      </c>
      <c r="N6559" s="8">
        <v>0.80357142857142805</v>
      </c>
      <c r="O6559">
        <v>0.19642857142857101</v>
      </c>
      <c r="P6559" s="9">
        <v>0</v>
      </c>
      <c r="Q6559">
        <v>270000</v>
      </c>
      <c r="R6559" s="8"/>
      <c r="S6559" s="8" t="s">
        <v>329</v>
      </c>
      <c r="T6559">
        <v>4384743</v>
      </c>
      <c r="U6559">
        <v>2075748</v>
      </c>
      <c r="V6559">
        <v>5524638</v>
      </c>
      <c r="W6559">
        <v>3448889</v>
      </c>
      <c r="X6559">
        <v>697692</v>
      </c>
      <c r="Y6559">
        <v>2720899</v>
      </c>
      <c r="Z6559">
        <v>1001284</v>
      </c>
      <c r="AA6559">
        <v>13620715</v>
      </c>
      <c r="AB6559">
        <v>7685998</v>
      </c>
      <c r="AC6559">
        <v>12</v>
      </c>
      <c r="AD6559">
        <v>5934717</v>
      </c>
      <c r="AE6559">
        <v>2010</v>
      </c>
      <c r="AF6559" t="s">
        <v>68</v>
      </c>
      <c r="AG6559">
        <v>1000000</v>
      </c>
      <c r="AH6559" t="s">
        <v>55</v>
      </c>
      <c r="AI6559" t="s">
        <v>55</v>
      </c>
      <c r="AJ6559">
        <v>0</v>
      </c>
      <c r="AK6559">
        <v>148746</v>
      </c>
      <c r="AL6559" s="8" t="s">
        <v>14685</v>
      </c>
      <c r="AM6559" s="10">
        <f t="shared" si="918"/>
        <v>2017</v>
      </c>
      <c r="AN6559">
        <f t="shared" si="919"/>
        <v>1</v>
      </c>
      <c r="AO6559">
        <f t="shared" si="925"/>
        <v>0</v>
      </c>
      <c r="AP6559">
        <f t="shared" si="920"/>
        <v>0</v>
      </c>
      <c r="AQ6559">
        <f t="shared" si="921"/>
        <v>1</v>
      </c>
      <c r="AR6559">
        <f t="shared" si="922"/>
        <v>0</v>
      </c>
      <c r="AS6559">
        <f t="shared" si="923"/>
        <v>0</v>
      </c>
      <c r="AT6559">
        <f t="shared" si="924"/>
        <v>0</v>
      </c>
      <c r="AU6559">
        <f t="shared" si="924"/>
        <v>0</v>
      </c>
      <c r="AV6559" t="str">
        <f t="shared" si="926"/>
        <v>2020-11-25T19:27:02</v>
      </c>
    </row>
    <row r="6560" spans="1:48" x14ac:dyDescent="0.25">
      <c r="A6560" s="5">
        <v>6631</v>
      </c>
      <c r="B6560" s="5" t="s">
        <v>3298</v>
      </c>
      <c r="C6560" s="5" t="s">
        <v>3208</v>
      </c>
      <c r="D6560" s="6" t="s">
        <v>3299</v>
      </c>
      <c r="E6560">
        <v>21</v>
      </c>
      <c r="F6560" s="7">
        <v>0</v>
      </c>
      <c r="G6560" s="7"/>
      <c r="H6560" t="s">
        <v>3300</v>
      </c>
      <c r="I6560">
        <v>0</v>
      </c>
      <c r="J6560">
        <v>0</v>
      </c>
      <c r="K6560">
        <v>25000</v>
      </c>
      <c r="L6560" t="s">
        <v>52</v>
      </c>
      <c r="M6560" s="8" t="s">
        <v>74</v>
      </c>
      <c r="N6560" s="8">
        <v>0.44642857142857101</v>
      </c>
      <c r="O6560">
        <v>0.55357142857142805</v>
      </c>
      <c r="P6560" s="9">
        <v>0.265870556921671</v>
      </c>
      <c r="Q6560">
        <v>10000</v>
      </c>
      <c r="R6560" s="8"/>
      <c r="S6560" s="8"/>
      <c r="AA6560">
        <v>1835697</v>
      </c>
      <c r="AB6560">
        <v>0</v>
      </c>
      <c r="AC6560">
        <v>12</v>
      </c>
      <c r="AD6560">
        <v>0</v>
      </c>
      <c r="AE6560">
        <v>2016</v>
      </c>
      <c r="AF6560" t="s">
        <v>126</v>
      </c>
      <c r="AG6560">
        <v>100000</v>
      </c>
      <c r="AH6560" t="s">
        <v>55</v>
      </c>
      <c r="AI6560" t="s">
        <v>56</v>
      </c>
      <c r="AJ6560">
        <v>0</v>
      </c>
      <c r="AK6560">
        <v>3240</v>
      </c>
      <c r="AL6560" s="8" t="s">
        <v>14686</v>
      </c>
      <c r="AM6560" s="10">
        <f t="shared" si="918"/>
        <v>2018</v>
      </c>
      <c r="AN6560">
        <f t="shared" si="919"/>
        <v>1</v>
      </c>
      <c r="AO6560">
        <f t="shared" si="925"/>
        <v>0</v>
      </c>
      <c r="AP6560">
        <f t="shared" si="920"/>
        <v>0</v>
      </c>
      <c r="AQ6560">
        <f t="shared" si="921"/>
        <v>0</v>
      </c>
      <c r="AR6560">
        <f t="shared" si="922"/>
        <v>0</v>
      </c>
      <c r="AS6560">
        <f t="shared" si="923"/>
        <v>1</v>
      </c>
      <c r="AT6560">
        <f t="shared" si="924"/>
        <v>0</v>
      </c>
      <c r="AU6560">
        <f t="shared" si="924"/>
        <v>1</v>
      </c>
      <c r="AV6560" t="str">
        <f t="shared" si="926"/>
        <v>2020-11-25T19:36:47</v>
      </c>
    </row>
    <row r="6561" spans="1:48" x14ac:dyDescent="0.25">
      <c r="A6561" s="5">
        <v>6632</v>
      </c>
      <c r="B6561" s="5" t="s">
        <v>3183</v>
      </c>
      <c r="C6561" s="5" t="s">
        <v>3184</v>
      </c>
      <c r="D6561" s="6" t="s">
        <v>3185</v>
      </c>
      <c r="E6561">
        <v>0</v>
      </c>
      <c r="F6561" s="7">
        <v>0.39454916569999998</v>
      </c>
      <c r="G6561" s="7">
        <v>0</v>
      </c>
      <c r="H6561" t="s">
        <v>3186</v>
      </c>
      <c r="I6561">
        <v>0</v>
      </c>
      <c r="J6561">
        <v>0</v>
      </c>
      <c r="K6561">
        <v>10000</v>
      </c>
      <c r="L6561" t="s">
        <v>52</v>
      </c>
      <c r="M6561" s="8" t="s">
        <v>86</v>
      </c>
      <c r="N6561" s="8">
        <v>0.53571428571428503</v>
      </c>
      <c r="O6561">
        <v>0.46428571428571402</v>
      </c>
      <c r="P6561" s="9">
        <v>0</v>
      </c>
      <c r="Q6561">
        <v>5000</v>
      </c>
      <c r="R6561" s="8"/>
      <c r="S6561" s="8"/>
      <c r="AA6561">
        <v>0</v>
      </c>
      <c r="AB6561">
        <v>0</v>
      </c>
      <c r="AC6561">
        <v>1</v>
      </c>
      <c r="AD6561">
        <v>0</v>
      </c>
      <c r="AE6561">
        <v>2018</v>
      </c>
      <c r="AF6561" t="s">
        <v>126</v>
      </c>
      <c r="AG6561">
        <v>96000</v>
      </c>
      <c r="AH6561" t="s">
        <v>55</v>
      </c>
      <c r="AI6561" t="s">
        <v>56</v>
      </c>
      <c r="AJ6561">
        <v>1</v>
      </c>
      <c r="AK6561">
        <v>5120</v>
      </c>
      <c r="AL6561" s="8" t="s">
        <v>14687</v>
      </c>
      <c r="AM6561" s="10">
        <f t="shared" si="918"/>
        <v>2019</v>
      </c>
      <c r="AN6561">
        <f t="shared" si="919"/>
        <v>1</v>
      </c>
      <c r="AO6561">
        <f t="shared" si="925"/>
        <v>0</v>
      </c>
      <c r="AP6561">
        <f t="shared" si="920"/>
        <v>0</v>
      </c>
      <c r="AQ6561">
        <f t="shared" si="921"/>
        <v>0</v>
      </c>
      <c r="AR6561">
        <f t="shared" si="922"/>
        <v>1</v>
      </c>
      <c r="AS6561">
        <f t="shared" si="923"/>
        <v>0</v>
      </c>
      <c r="AT6561">
        <f t="shared" si="924"/>
        <v>0</v>
      </c>
      <c r="AU6561">
        <f t="shared" si="924"/>
        <v>1</v>
      </c>
      <c r="AV6561" t="str">
        <f t="shared" si="926"/>
        <v>2020-11-25T20:25:55</v>
      </c>
    </row>
    <row r="6562" spans="1:48" x14ac:dyDescent="0.25">
      <c r="A6562" s="5">
        <v>6633</v>
      </c>
      <c r="B6562" s="5" t="s">
        <v>4258</v>
      </c>
      <c r="C6562" s="5" t="s">
        <v>4259</v>
      </c>
      <c r="D6562" s="6" t="s">
        <v>4260</v>
      </c>
      <c r="E6562">
        <v>8</v>
      </c>
      <c r="F6562" s="7">
        <v>0.23149085</v>
      </c>
      <c r="G6562" s="7">
        <v>0</v>
      </c>
      <c r="H6562" t="s">
        <v>4261</v>
      </c>
      <c r="I6562">
        <v>224</v>
      </c>
      <c r="J6562">
        <v>60869.95</v>
      </c>
      <c r="K6562">
        <v>300000</v>
      </c>
      <c r="L6562" t="s">
        <v>52</v>
      </c>
      <c r="M6562" s="8" t="s">
        <v>53</v>
      </c>
      <c r="N6562" s="8">
        <v>0.83928571428571397</v>
      </c>
      <c r="O6562">
        <v>0.160714285714285</v>
      </c>
      <c r="P6562" s="9">
        <v>0.63040377373596201</v>
      </c>
      <c r="Q6562">
        <v>200000</v>
      </c>
      <c r="R6562" s="8"/>
      <c r="S6562" s="8" t="s">
        <v>329</v>
      </c>
      <c r="T6562">
        <v>5110888</v>
      </c>
      <c r="U6562">
        <v>28570</v>
      </c>
      <c r="V6562">
        <v>5291423</v>
      </c>
      <c r="W6562">
        <v>5154000</v>
      </c>
      <c r="X6562">
        <v>0</v>
      </c>
      <c r="Y6562">
        <v>2541892</v>
      </c>
      <c r="Z6562">
        <v>816960</v>
      </c>
      <c r="AA6562">
        <v>12442021</v>
      </c>
      <c r="AB6562">
        <v>5391737</v>
      </c>
      <c r="AC6562">
        <v>12</v>
      </c>
      <c r="AD6562">
        <v>7050284</v>
      </c>
      <c r="AE6562">
        <v>2014</v>
      </c>
      <c r="AF6562" t="s">
        <v>68</v>
      </c>
      <c r="AG6562">
        <v>100000</v>
      </c>
      <c r="AH6562" t="s">
        <v>55</v>
      </c>
      <c r="AI6562" t="s">
        <v>55</v>
      </c>
      <c r="AJ6562">
        <v>1</v>
      </c>
      <c r="AK6562">
        <v>678071</v>
      </c>
      <c r="AL6562" s="8" t="s">
        <v>14688</v>
      </c>
      <c r="AM6562" s="10">
        <f t="shared" si="918"/>
        <v>2017</v>
      </c>
      <c r="AN6562">
        <f t="shared" si="919"/>
        <v>1</v>
      </c>
      <c r="AO6562">
        <f t="shared" si="925"/>
        <v>0</v>
      </c>
      <c r="AP6562">
        <f t="shared" si="920"/>
        <v>0</v>
      </c>
      <c r="AQ6562">
        <f t="shared" si="921"/>
        <v>1</v>
      </c>
      <c r="AR6562">
        <f t="shared" si="922"/>
        <v>0</v>
      </c>
      <c r="AS6562">
        <f t="shared" si="923"/>
        <v>0</v>
      </c>
      <c r="AT6562">
        <f t="shared" si="924"/>
        <v>0</v>
      </c>
      <c r="AU6562">
        <f t="shared" si="924"/>
        <v>0</v>
      </c>
      <c r="AV6562" t="str">
        <f t="shared" si="926"/>
        <v>2020-11-26T12:57:47</v>
      </c>
    </row>
    <row r="6563" spans="1:48" x14ac:dyDescent="0.25">
      <c r="A6563" s="5">
        <v>6634</v>
      </c>
      <c r="B6563" s="5" t="s">
        <v>11986</v>
      </c>
      <c r="C6563" s="5" t="s">
        <v>11987</v>
      </c>
      <c r="D6563" s="6" t="s">
        <v>11988</v>
      </c>
      <c r="E6563">
        <v>55</v>
      </c>
      <c r="F6563" s="7">
        <v>0.32166960610000001</v>
      </c>
      <c r="G6563" s="7">
        <v>0</v>
      </c>
      <c r="H6563" t="s">
        <v>11989</v>
      </c>
      <c r="I6563">
        <v>0</v>
      </c>
      <c r="J6563">
        <v>0</v>
      </c>
      <c r="K6563">
        <v>50000</v>
      </c>
      <c r="L6563" t="s">
        <v>62</v>
      </c>
      <c r="M6563" s="8" t="s">
        <v>63</v>
      </c>
      <c r="N6563" s="8">
        <v>1</v>
      </c>
      <c r="O6563">
        <v>0</v>
      </c>
      <c r="P6563" s="9">
        <v>0</v>
      </c>
      <c r="R6563" s="8"/>
      <c r="S6563" s="8"/>
      <c r="AJ6563">
        <v>1</v>
      </c>
      <c r="AL6563" s="8"/>
      <c r="AM6563" s="10">
        <f t="shared" si="918"/>
        <v>2018</v>
      </c>
      <c r="AN6563">
        <f t="shared" si="919"/>
        <v>0</v>
      </c>
      <c r="AO6563">
        <f t="shared" si="925"/>
        <v>0</v>
      </c>
      <c r="AP6563">
        <f t="shared" si="920"/>
        <v>1</v>
      </c>
      <c r="AQ6563">
        <f t="shared" si="921"/>
        <v>0</v>
      </c>
      <c r="AR6563">
        <f t="shared" si="922"/>
        <v>0</v>
      </c>
      <c r="AS6563">
        <f t="shared" si="923"/>
        <v>0</v>
      </c>
      <c r="AT6563">
        <f t="shared" si="924"/>
        <v>0</v>
      </c>
      <c r="AU6563">
        <f t="shared" si="924"/>
        <v>0</v>
      </c>
      <c r="AV6563">
        <f t="shared" si="926"/>
        <v>0</v>
      </c>
    </row>
    <row r="6564" spans="1:48" x14ac:dyDescent="0.25">
      <c r="A6564" s="5">
        <v>6635</v>
      </c>
      <c r="B6564" s="5" t="s">
        <v>14689</v>
      </c>
      <c r="C6564" s="5" t="s">
        <v>14690</v>
      </c>
      <c r="D6564" s="6" t="s">
        <v>14691</v>
      </c>
      <c r="E6564">
        <v>4</v>
      </c>
      <c r="F6564" s="7">
        <v>0.45689344669999998</v>
      </c>
      <c r="G6564" s="7">
        <v>0</v>
      </c>
      <c r="H6564" t="s">
        <v>14692</v>
      </c>
      <c r="I6564">
        <v>0</v>
      </c>
      <c r="J6564">
        <v>0</v>
      </c>
      <c r="K6564">
        <v>30000</v>
      </c>
      <c r="L6564" t="s">
        <v>199</v>
      </c>
      <c r="M6564" s="8" t="s">
        <v>53</v>
      </c>
      <c r="N6564" s="8">
        <v>0.80357142857142805</v>
      </c>
      <c r="O6564">
        <v>0.19642857142857101</v>
      </c>
      <c r="P6564" s="9">
        <v>0</v>
      </c>
      <c r="R6564" s="8"/>
      <c r="S6564" s="8" t="s">
        <v>217</v>
      </c>
      <c r="T6564">
        <v>989516</v>
      </c>
      <c r="U6564">
        <v>41123</v>
      </c>
      <c r="V6564">
        <v>1003011</v>
      </c>
      <c r="W6564">
        <v>961888</v>
      </c>
      <c r="X6564">
        <v>0</v>
      </c>
      <c r="Y6564">
        <v>817678</v>
      </c>
      <c r="Z6564">
        <v>22919</v>
      </c>
      <c r="AA6564">
        <v>2954143</v>
      </c>
      <c r="AB6564">
        <v>778377</v>
      </c>
      <c r="AC6564">
        <v>12</v>
      </c>
      <c r="AD6564">
        <v>2175766</v>
      </c>
      <c r="AE6564">
        <v>2010</v>
      </c>
      <c r="AF6564" t="s">
        <v>68</v>
      </c>
      <c r="AG6564">
        <v>100000</v>
      </c>
      <c r="AH6564" t="s">
        <v>56</v>
      </c>
      <c r="AI6564" t="s">
        <v>55</v>
      </c>
      <c r="AJ6564">
        <v>1</v>
      </c>
      <c r="AK6564">
        <v>29208</v>
      </c>
      <c r="AL6564" s="8"/>
      <c r="AM6564" s="10">
        <f t="shared" si="918"/>
        <v>2019</v>
      </c>
      <c r="AN6564">
        <f t="shared" si="919"/>
        <v>0</v>
      </c>
      <c r="AO6564">
        <f t="shared" si="925"/>
        <v>1</v>
      </c>
      <c r="AP6564">
        <f t="shared" si="920"/>
        <v>0</v>
      </c>
      <c r="AQ6564">
        <f t="shared" si="921"/>
        <v>1</v>
      </c>
      <c r="AR6564">
        <f t="shared" si="922"/>
        <v>0</v>
      </c>
      <c r="AS6564">
        <f t="shared" si="923"/>
        <v>0</v>
      </c>
      <c r="AT6564">
        <f t="shared" si="924"/>
        <v>1</v>
      </c>
      <c r="AU6564">
        <f t="shared" si="924"/>
        <v>0</v>
      </c>
      <c r="AV6564">
        <f t="shared" si="926"/>
        <v>0</v>
      </c>
    </row>
    <row r="6565" spans="1:48" x14ac:dyDescent="0.25">
      <c r="A6565" s="5">
        <v>6636</v>
      </c>
      <c r="B6565" s="5" t="s">
        <v>2710</v>
      </c>
      <c r="C6565" s="5" t="s">
        <v>2711</v>
      </c>
      <c r="D6565" s="6" t="s">
        <v>2712</v>
      </c>
      <c r="E6565">
        <v>9</v>
      </c>
      <c r="F6565" s="7">
        <v>0.47068142810000002</v>
      </c>
      <c r="G6565" s="7">
        <v>0</v>
      </c>
      <c r="H6565" t="s">
        <v>2713</v>
      </c>
      <c r="I6565">
        <v>35</v>
      </c>
      <c r="J6565">
        <v>529387.04</v>
      </c>
      <c r="K6565">
        <v>2000000</v>
      </c>
      <c r="L6565" t="s">
        <v>62</v>
      </c>
      <c r="M6565" s="8" t="s">
        <v>63</v>
      </c>
      <c r="N6565" s="8">
        <v>1</v>
      </c>
      <c r="O6565">
        <v>0</v>
      </c>
      <c r="P6565" s="9">
        <v>0</v>
      </c>
      <c r="R6565" s="8"/>
      <c r="S6565" s="8"/>
      <c r="AJ6565">
        <v>1</v>
      </c>
      <c r="AL6565" s="8"/>
      <c r="AM6565" s="10">
        <f t="shared" si="918"/>
        <v>2020</v>
      </c>
      <c r="AN6565">
        <f t="shared" si="919"/>
        <v>0</v>
      </c>
      <c r="AO6565">
        <f t="shared" si="925"/>
        <v>0</v>
      </c>
      <c r="AP6565">
        <f t="shared" si="920"/>
        <v>1</v>
      </c>
      <c r="AQ6565">
        <f t="shared" si="921"/>
        <v>0</v>
      </c>
      <c r="AR6565">
        <f t="shared" si="922"/>
        <v>0</v>
      </c>
      <c r="AS6565">
        <f t="shared" si="923"/>
        <v>0</v>
      </c>
      <c r="AT6565">
        <f t="shared" si="924"/>
        <v>0</v>
      </c>
      <c r="AU6565">
        <f t="shared" si="924"/>
        <v>0</v>
      </c>
      <c r="AV6565">
        <f t="shared" si="926"/>
        <v>0</v>
      </c>
    </row>
    <row r="6566" spans="1:48" x14ac:dyDescent="0.25">
      <c r="A6566" s="5">
        <v>6637</v>
      </c>
      <c r="B6566" s="5" t="s">
        <v>6408</v>
      </c>
      <c r="C6566" s="5" t="s">
        <v>6409</v>
      </c>
      <c r="D6566" s="6" t="s">
        <v>6410</v>
      </c>
      <c r="E6566">
        <v>48</v>
      </c>
      <c r="F6566" s="7">
        <v>0.48498308620000002</v>
      </c>
      <c r="G6566" s="7">
        <v>0</v>
      </c>
      <c r="H6566" t="s">
        <v>6411</v>
      </c>
      <c r="I6566">
        <v>119</v>
      </c>
      <c r="J6566">
        <v>853399.2</v>
      </c>
      <c r="K6566">
        <v>320000</v>
      </c>
      <c r="L6566" t="s">
        <v>52</v>
      </c>
      <c r="M6566" s="8" t="s">
        <v>53</v>
      </c>
      <c r="N6566" s="8">
        <v>0.75</v>
      </c>
      <c r="O6566">
        <v>0.25</v>
      </c>
      <c r="P6566" s="9">
        <v>-0.86724926799831703</v>
      </c>
      <c r="Q6566">
        <v>320000</v>
      </c>
      <c r="R6566" s="8"/>
      <c r="S6566" s="8" t="s">
        <v>329</v>
      </c>
      <c r="T6566">
        <v>1258325</v>
      </c>
      <c r="U6566">
        <v>231828</v>
      </c>
      <c r="V6566">
        <v>1535285</v>
      </c>
      <c r="W6566">
        <v>1303456</v>
      </c>
      <c r="X6566">
        <v>0</v>
      </c>
      <c r="Y6566">
        <v>325740</v>
      </c>
      <c r="Z6566">
        <v>875089</v>
      </c>
      <c r="AA6566">
        <v>14504819</v>
      </c>
      <c r="AB6566">
        <v>1856435</v>
      </c>
      <c r="AC6566">
        <v>12</v>
      </c>
      <c r="AD6566">
        <v>12648384</v>
      </c>
      <c r="AE6566">
        <v>1991</v>
      </c>
      <c r="AF6566" t="s">
        <v>54</v>
      </c>
      <c r="AG6566">
        <v>600000</v>
      </c>
      <c r="AH6566" t="s">
        <v>55</v>
      </c>
      <c r="AI6566" t="s">
        <v>55</v>
      </c>
      <c r="AJ6566">
        <v>6.8374646499999997E-2</v>
      </c>
      <c r="AK6566">
        <v>1863273</v>
      </c>
      <c r="AL6566" s="8" t="s">
        <v>14693</v>
      </c>
      <c r="AM6566" s="10">
        <f t="shared" si="918"/>
        <v>2016</v>
      </c>
      <c r="AN6566">
        <f t="shared" si="919"/>
        <v>1</v>
      </c>
      <c r="AO6566">
        <f t="shared" si="925"/>
        <v>0</v>
      </c>
      <c r="AP6566">
        <f t="shared" si="920"/>
        <v>0</v>
      </c>
      <c r="AQ6566">
        <f t="shared" si="921"/>
        <v>1</v>
      </c>
      <c r="AR6566">
        <f t="shared" si="922"/>
        <v>0</v>
      </c>
      <c r="AS6566">
        <f t="shared" si="923"/>
        <v>0</v>
      </c>
      <c r="AT6566">
        <f t="shared" si="924"/>
        <v>0</v>
      </c>
      <c r="AU6566">
        <f t="shared" si="924"/>
        <v>0</v>
      </c>
      <c r="AV6566" t="str">
        <f t="shared" si="926"/>
        <v>2020-11-26T13:46:35</v>
      </c>
    </row>
    <row r="6567" spans="1:48" x14ac:dyDescent="0.25">
      <c r="A6567" s="5">
        <v>6638</v>
      </c>
      <c r="B6567" s="5" t="s">
        <v>991</v>
      </c>
      <c r="C6567" s="5" t="s">
        <v>992</v>
      </c>
      <c r="D6567" s="6" t="s">
        <v>993</v>
      </c>
      <c r="E6567">
        <v>25</v>
      </c>
      <c r="F6567" s="7">
        <v>0.37167603339999999</v>
      </c>
      <c r="G6567" s="7">
        <v>0</v>
      </c>
      <c r="H6567" t="s">
        <v>994</v>
      </c>
      <c r="I6567">
        <v>63</v>
      </c>
      <c r="J6567">
        <v>176480</v>
      </c>
      <c r="K6567">
        <v>430000</v>
      </c>
      <c r="L6567" t="s">
        <v>7359</v>
      </c>
      <c r="M6567" s="8" t="s">
        <v>63</v>
      </c>
      <c r="N6567" s="8">
        <v>1</v>
      </c>
      <c r="O6567">
        <v>0</v>
      </c>
      <c r="P6567" s="9">
        <v>0</v>
      </c>
      <c r="R6567" s="8"/>
      <c r="S6567" s="8"/>
      <c r="AJ6567">
        <v>1</v>
      </c>
      <c r="AL6567" s="8"/>
      <c r="AM6567" s="10">
        <f t="shared" si="918"/>
        <v>2012</v>
      </c>
      <c r="AN6567">
        <f t="shared" si="919"/>
        <v>0</v>
      </c>
      <c r="AO6567">
        <f t="shared" si="925"/>
        <v>0</v>
      </c>
      <c r="AP6567">
        <f t="shared" si="920"/>
        <v>1</v>
      </c>
      <c r="AQ6567">
        <f t="shared" si="921"/>
        <v>0</v>
      </c>
      <c r="AR6567">
        <f t="shared" si="922"/>
        <v>0</v>
      </c>
      <c r="AS6567">
        <f t="shared" si="923"/>
        <v>0</v>
      </c>
      <c r="AT6567">
        <f t="shared" si="924"/>
        <v>0</v>
      </c>
      <c r="AU6567">
        <f t="shared" si="924"/>
        <v>0</v>
      </c>
      <c r="AV6567">
        <f t="shared" si="926"/>
        <v>0</v>
      </c>
    </row>
    <row r="6568" spans="1:48" x14ac:dyDescent="0.25">
      <c r="A6568" s="5">
        <v>6639</v>
      </c>
      <c r="B6568" s="5" t="s">
        <v>991</v>
      </c>
      <c r="C6568" s="5" t="s">
        <v>992</v>
      </c>
      <c r="D6568" s="6" t="s">
        <v>993</v>
      </c>
      <c r="E6568">
        <v>25</v>
      </c>
      <c r="F6568" s="7">
        <v>0.37167603339999999</v>
      </c>
      <c r="G6568" s="7">
        <v>0</v>
      </c>
      <c r="H6568" t="s">
        <v>994</v>
      </c>
      <c r="I6568">
        <v>63</v>
      </c>
      <c r="J6568">
        <v>176480</v>
      </c>
      <c r="K6568">
        <v>450000</v>
      </c>
      <c r="L6568" t="s">
        <v>52</v>
      </c>
      <c r="M6568" s="8" t="s">
        <v>53</v>
      </c>
      <c r="N6568" s="8">
        <v>0.75</v>
      </c>
      <c r="O6568">
        <v>0.25</v>
      </c>
      <c r="P6568" s="9">
        <v>-0.86602540378443904</v>
      </c>
      <c r="Q6568">
        <v>360000</v>
      </c>
      <c r="R6568" s="8"/>
      <c r="S6568" s="8" t="s">
        <v>329</v>
      </c>
      <c r="T6568">
        <v>1930887</v>
      </c>
      <c r="U6568">
        <v>1155866</v>
      </c>
      <c r="V6568">
        <v>1937372</v>
      </c>
      <c r="W6568">
        <v>244364</v>
      </c>
      <c r="X6568">
        <v>0</v>
      </c>
      <c r="Y6568">
        <v>923452</v>
      </c>
      <c r="Z6568">
        <v>923452</v>
      </c>
      <c r="AA6568">
        <v>12123699</v>
      </c>
      <c r="AB6568">
        <v>3323523</v>
      </c>
      <c r="AC6568">
        <v>12</v>
      </c>
      <c r="AD6568">
        <v>8800176</v>
      </c>
      <c r="AE6568">
        <v>2008</v>
      </c>
      <c r="AF6568" t="s">
        <v>121</v>
      </c>
      <c r="AG6568">
        <v>100000</v>
      </c>
      <c r="AH6568" t="s">
        <v>55</v>
      </c>
      <c r="AI6568" t="s">
        <v>55</v>
      </c>
      <c r="AJ6568">
        <v>1</v>
      </c>
      <c r="AK6568">
        <v>40800</v>
      </c>
      <c r="AL6568" s="8" t="s">
        <v>14694</v>
      </c>
      <c r="AM6568" s="10">
        <f t="shared" si="918"/>
        <v>2012</v>
      </c>
      <c r="AN6568">
        <f t="shared" si="919"/>
        <v>1</v>
      </c>
      <c r="AO6568">
        <f t="shared" si="925"/>
        <v>0</v>
      </c>
      <c r="AP6568">
        <f t="shared" si="920"/>
        <v>0</v>
      </c>
      <c r="AQ6568">
        <f t="shared" si="921"/>
        <v>1</v>
      </c>
      <c r="AR6568">
        <f t="shared" si="922"/>
        <v>0</v>
      </c>
      <c r="AS6568">
        <f t="shared" si="923"/>
        <v>0</v>
      </c>
      <c r="AT6568">
        <f t="shared" si="924"/>
        <v>0</v>
      </c>
      <c r="AU6568">
        <f t="shared" si="924"/>
        <v>0</v>
      </c>
      <c r="AV6568" t="str">
        <f t="shared" si="926"/>
        <v>2020-11-26T15:16:10</v>
      </c>
    </row>
    <row r="6569" spans="1:48" x14ac:dyDescent="0.25">
      <c r="A6569" s="5">
        <v>6640</v>
      </c>
      <c r="B6569" s="5" t="s">
        <v>3183</v>
      </c>
      <c r="C6569" s="5" t="s">
        <v>3184</v>
      </c>
      <c r="D6569" s="6" t="s">
        <v>3185</v>
      </c>
      <c r="E6569">
        <v>0</v>
      </c>
      <c r="F6569" s="7">
        <v>0.39454916569999998</v>
      </c>
      <c r="G6569" s="7">
        <v>0</v>
      </c>
      <c r="H6569" t="s">
        <v>3186</v>
      </c>
      <c r="I6569">
        <v>0</v>
      </c>
      <c r="J6569">
        <v>0</v>
      </c>
      <c r="K6569">
        <v>52000</v>
      </c>
      <c r="L6569" t="s">
        <v>62</v>
      </c>
      <c r="M6569" s="8" t="s">
        <v>63</v>
      </c>
      <c r="N6569" s="8">
        <v>1</v>
      </c>
      <c r="O6569">
        <v>0</v>
      </c>
      <c r="P6569" s="9">
        <v>0</v>
      </c>
      <c r="R6569" s="8"/>
      <c r="S6569" s="8"/>
      <c r="AJ6569">
        <v>1</v>
      </c>
      <c r="AL6569" s="8"/>
      <c r="AM6569" s="10">
        <f t="shared" si="918"/>
        <v>2019</v>
      </c>
      <c r="AN6569">
        <f t="shared" si="919"/>
        <v>0</v>
      </c>
      <c r="AO6569">
        <f t="shared" si="925"/>
        <v>0</v>
      </c>
      <c r="AP6569">
        <f t="shared" si="920"/>
        <v>1</v>
      </c>
      <c r="AQ6569">
        <f t="shared" si="921"/>
        <v>0</v>
      </c>
      <c r="AR6569">
        <f t="shared" si="922"/>
        <v>0</v>
      </c>
      <c r="AS6569">
        <f t="shared" si="923"/>
        <v>0</v>
      </c>
      <c r="AT6569">
        <f t="shared" si="924"/>
        <v>0</v>
      </c>
      <c r="AU6569">
        <f t="shared" si="924"/>
        <v>0</v>
      </c>
      <c r="AV6569">
        <f t="shared" si="926"/>
        <v>0</v>
      </c>
    </row>
    <row r="6570" spans="1:48" x14ac:dyDescent="0.25">
      <c r="A6570" s="5">
        <v>6641</v>
      </c>
      <c r="B6570" s="5" t="s">
        <v>5919</v>
      </c>
      <c r="C6570" s="5" t="s">
        <v>5920</v>
      </c>
      <c r="D6570" s="6" t="s">
        <v>5921</v>
      </c>
      <c r="E6570">
        <v>22</v>
      </c>
      <c r="F6570" s="7">
        <v>0.25021957509999998</v>
      </c>
      <c r="G6570" s="7">
        <v>0</v>
      </c>
      <c r="H6570" t="s">
        <v>5922</v>
      </c>
      <c r="I6570">
        <v>42</v>
      </c>
      <c r="J6570">
        <v>21113.39</v>
      </c>
      <c r="K6570">
        <v>35000</v>
      </c>
      <c r="L6570" t="s">
        <v>52</v>
      </c>
      <c r="M6570" s="8" t="s">
        <v>86</v>
      </c>
      <c r="N6570" s="8">
        <v>0.67857142857142805</v>
      </c>
      <c r="O6570">
        <v>0.32142857142857101</v>
      </c>
      <c r="P6570" s="9">
        <v>0</v>
      </c>
      <c r="Q6570">
        <v>30000</v>
      </c>
      <c r="R6570" s="8"/>
      <c r="S6570" s="8"/>
      <c r="AA6570">
        <v>773386</v>
      </c>
      <c r="AB6570">
        <v>0</v>
      </c>
      <c r="AC6570">
        <v>6</v>
      </c>
      <c r="AD6570">
        <v>0</v>
      </c>
      <c r="AE6570">
        <v>2007</v>
      </c>
      <c r="AF6570" t="s">
        <v>121</v>
      </c>
      <c r="AG6570">
        <v>30000</v>
      </c>
      <c r="AH6570" t="s">
        <v>55</v>
      </c>
      <c r="AI6570" t="s">
        <v>55</v>
      </c>
      <c r="AJ6570">
        <v>1</v>
      </c>
      <c r="AK6570">
        <v>108000</v>
      </c>
      <c r="AL6570" s="8" t="s">
        <v>14695</v>
      </c>
      <c r="AM6570" s="10">
        <f t="shared" si="918"/>
        <v>2017</v>
      </c>
      <c r="AN6570">
        <f t="shared" si="919"/>
        <v>1</v>
      </c>
      <c r="AO6570">
        <f t="shared" si="925"/>
        <v>0</v>
      </c>
      <c r="AP6570">
        <f t="shared" si="920"/>
        <v>0</v>
      </c>
      <c r="AQ6570">
        <f t="shared" si="921"/>
        <v>0</v>
      </c>
      <c r="AR6570">
        <f t="shared" si="922"/>
        <v>1</v>
      </c>
      <c r="AS6570">
        <f t="shared" si="923"/>
        <v>0</v>
      </c>
      <c r="AT6570">
        <f t="shared" si="924"/>
        <v>0</v>
      </c>
      <c r="AU6570">
        <f t="shared" si="924"/>
        <v>0</v>
      </c>
      <c r="AV6570" t="str">
        <f t="shared" si="926"/>
        <v>2020-11-26T15:16:34</v>
      </c>
    </row>
    <row r="6571" spans="1:48" x14ac:dyDescent="0.25">
      <c r="A6571" s="5">
        <v>6642</v>
      </c>
      <c r="B6571" s="5" t="s">
        <v>3807</v>
      </c>
      <c r="C6571" s="5" t="s">
        <v>3808</v>
      </c>
      <c r="D6571" s="6" t="s">
        <v>3809</v>
      </c>
      <c r="E6571">
        <v>33</v>
      </c>
      <c r="F6571" s="7">
        <v>0.46316039190000002</v>
      </c>
      <c r="G6571" s="7">
        <v>0</v>
      </c>
      <c r="H6571" t="s">
        <v>3810</v>
      </c>
      <c r="I6571">
        <v>52</v>
      </c>
      <c r="J6571">
        <v>724734.01</v>
      </c>
      <c r="K6571">
        <v>1000000</v>
      </c>
      <c r="L6571" t="s">
        <v>119</v>
      </c>
      <c r="M6571" s="8" t="s">
        <v>53</v>
      </c>
      <c r="N6571" s="8">
        <v>0.69642857142857095</v>
      </c>
      <c r="O6571">
        <v>0.30357142857142799</v>
      </c>
      <c r="P6571" s="9">
        <v>0.86602540378443904</v>
      </c>
      <c r="Q6571">
        <v>500000</v>
      </c>
      <c r="R6571" s="8" t="s">
        <v>14696</v>
      </c>
      <c r="S6571" s="8" t="s">
        <v>5589</v>
      </c>
      <c r="T6571">
        <v>8343155</v>
      </c>
      <c r="U6571">
        <v>2907693</v>
      </c>
      <c r="V6571">
        <v>8407012</v>
      </c>
      <c r="W6571">
        <v>4883636</v>
      </c>
      <c r="X6571">
        <v>0</v>
      </c>
      <c r="Y6571">
        <v>79277</v>
      </c>
      <c r="Z6571">
        <v>3845566</v>
      </c>
      <c r="AA6571">
        <v>5526104</v>
      </c>
      <c r="AB6571">
        <v>4518555</v>
      </c>
      <c r="AC6571">
        <v>9</v>
      </c>
      <c r="AD6571">
        <v>1007549</v>
      </c>
      <c r="AE6571">
        <v>2017</v>
      </c>
      <c r="AF6571" t="s">
        <v>126</v>
      </c>
      <c r="AG6571">
        <v>200000</v>
      </c>
      <c r="AH6571" t="s">
        <v>55</v>
      </c>
      <c r="AI6571" t="s">
        <v>55</v>
      </c>
      <c r="AJ6571">
        <v>1</v>
      </c>
      <c r="AK6571">
        <v>30800</v>
      </c>
      <c r="AL6571" s="8"/>
      <c r="AM6571" s="10">
        <f t="shared" si="918"/>
        <v>2017</v>
      </c>
      <c r="AN6571">
        <f t="shared" si="919"/>
        <v>1</v>
      </c>
      <c r="AO6571">
        <f t="shared" si="925"/>
        <v>0</v>
      </c>
      <c r="AP6571">
        <f t="shared" si="920"/>
        <v>0</v>
      </c>
      <c r="AQ6571">
        <f t="shared" si="921"/>
        <v>1</v>
      </c>
      <c r="AR6571">
        <f t="shared" si="922"/>
        <v>0</v>
      </c>
      <c r="AS6571">
        <f t="shared" si="923"/>
        <v>0</v>
      </c>
      <c r="AT6571">
        <f t="shared" si="924"/>
        <v>0</v>
      </c>
      <c r="AU6571">
        <f t="shared" si="924"/>
        <v>0</v>
      </c>
      <c r="AV6571" t="str">
        <f t="shared" si="926"/>
        <v>2020-11-26T18:29:42</v>
      </c>
    </row>
    <row r="6572" spans="1:48" x14ac:dyDescent="0.25">
      <c r="A6572" s="5">
        <v>6643</v>
      </c>
      <c r="B6572" s="5" t="s">
        <v>1301</v>
      </c>
      <c r="C6572" s="5" t="s">
        <v>1302</v>
      </c>
      <c r="D6572" s="6" t="s">
        <v>1303</v>
      </c>
      <c r="E6572">
        <v>21</v>
      </c>
      <c r="F6572" s="7">
        <v>0.2376033887</v>
      </c>
      <c r="G6572" s="7">
        <v>0</v>
      </c>
      <c r="H6572" t="s">
        <v>1304</v>
      </c>
      <c r="I6572">
        <v>59</v>
      </c>
      <c r="J6572">
        <v>12509.91</v>
      </c>
      <c r="K6572">
        <v>35000</v>
      </c>
      <c r="L6572" t="s">
        <v>52</v>
      </c>
      <c r="M6572" s="8" t="s">
        <v>53</v>
      </c>
      <c r="N6572" s="8">
        <v>0.71428571428571397</v>
      </c>
      <c r="O6572">
        <v>0.28571428571428498</v>
      </c>
      <c r="P6572" s="9">
        <v>0.86602540378443904</v>
      </c>
      <c r="Q6572">
        <v>35000</v>
      </c>
      <c r="R6572" s="8"/>
      <c r="S6572" s="8" t="s">
        <v>217</v>
      </c>
      <c r="T6572">
        <v>2112220</v>
      </c>
      <c r="U6572">
        <v>1038211</v>
      </c>
      <c r="V6572">
        <v>2155318</v>
      </c>
      <c r="W6572">
        <v>1117107</v>
      </c>
      <c r="X6572">
        <v>524168</v>
      </c>
      <c r="Y6572">
        <v>902041</v>
      </c>
      <c r="Z6572">
        <v>930145</v>
      </c>
      <c r="AA6572">
        <v>4482306</v>
      </c>
      <c r="AB6572">
        <v>1321058</v>
      </c>
      <c r="AC6572">
        <v>12</v>
      </c>
      <c r="AD6572">
        <v>3161248</v>
      </c>
      <c r="AE6572">
        <v>2008</v>
      </c>
      <c r="AF6572" t="s">
        <v>121</v>
      </c>
      <c r="AG6572">
        <v>200000</v>
      </c>
      <c r="AH6572" t="s">
        <v>55</v>
      </c>
      <c r="AI6572" t="s">
        <v>55</v>
      </c>
      <c r="AJ6572">
        <v>1</v>
      </c>
      <c r="AK6572">
        <v>68400</v>
      </c>
      <c r="AL6572" s="8" t="s">
        <v>14697</v>
      </c>
      <c r="AM6572" s="10">
        <f t="shared" si="918"/>
        <v>2008</v>
      </c>
      <c r="AN6572">
        <f t="shared" si="919"/>
        <v>1</v>
      </c>
      <c r="AO6572">
        <f t="shared" si="925"/>
        <v>0</v>
      </c>
      <c r="AP6572">
        <f t="shared" si="920"/>
        <v>0</v>
      </c>
      <c r="AQ6572">
        <f t="shared" si="921"/>
        <v>1</v>
      </c>
      <c r="AR6572">
        <f t="shared" si="922"/>
        <v>0</v>
      </c>
      <c r="AS6572">
        <f t="shared" si="923"/>
        <v>0</v>
      </c>
      <c r="AT6572">
        <f t="shared" si="924"/>
        <v>0</v>
      </c>
      <c r="AU6572">
        <f t="shared" si="924"/>
        <v>0</v>
      </c>
      <c r="AV6572" t="str">
        <f t="shared" si="926"/>
        <v>2020-11-26T15:26:37</v>
      </c>
    </row>
    <row r="6573" spans="1:48" x14ac:dyDescent="0.25">
      <c r="A6573" s="5">
        <v>6644</v>
      </c>
      <c r="B6573" s="5" t="s">
        <v>4766</v>
      </c>
      <c r="C6573" s="5" t="s">
        <v>4767</v>
      </c>
      <c r="D6573" s="6" t="s">
        <v>4768</v>
      </c>
      <c r="E6573">
        <v>22</v>
      </c>
      <c r="F6573" s="7">
        <v>0.32103382549999998</v>
      </c>
      <c r="G6573" s="7">
        <v>0</v>
      </c>
      <c r="H6573" t="s">
        <v>3147</v>
      </c>
      <c r="I6573">
        <v>31</v>
      </c>
      <c r="J6573">
        <v>15476.5</v>
      </c>
      <c r="K6573">
        <v>40000</v>
      </c>
      <c r="L6573" t="s">
        <v>52</v>
      </c>
      <c r="M6573" s="8" t="s">
        <v>53</v>
      </c>
      <c r="N6573" s="8">
        <v>0.75</v>
      </c>
      <c r="O6573">
        <v>0.25</v>
      </c>
      <c r="P6573" s="9">
        <v>-0.98838757780255604</v>
      </c>
      <c r="Q6573">
        <v>25000</v>
      </c>
      <c r="R6573" s="8"/>
      <c r="S6573" s="8" t="s">
        <v>217</v>
      </c>
      <c r="T6573">
        <v>2948507</v>
      </c>
      <c r="U6573">
        <v>530164</v>
      </c>
      <c r="V6573">
        <v>2961150</v>
      </c>
      <c r="W6573">
        <v>2187527</v>
      </c>
      <c r="X6573">
        <v>192000</v>
      </c>
      <c r="Y6573">
        <v>907199</v>
      </c>
      <c r="Z6573">
        <v>779191</v>
      </c>
      <c r="AA6573">
        <v>3794555</v>
      </c>
      <c r="AB6573">
        <v>0</v>
      </c>
      <c r="AC6573">
        <v>12</v>
      </c>
      <c r="AD6573">
        <v>0</v>
      </c>
      <c r="AE6573">
        <v>2000</v>
      </c>
      <c r="AF6573" t="s">
        <v>54</v>
      </c>
      <c r="AG6573">
        <v>120000</v>
      </c>
      <c r="AH6573" t="s">
        <v>55</v>
      </c>
      <c r="AI6573" t="s">
        <v>55</v>
      </c>
      <c r="AJ6573">
        <v>0.92587808760000001</v>
      </c>
      <c r="AK6573">
        <v>66000</v>
      </c>
      <c r="AL6573" s="8" t="s">
        <v>14698</v>
      </c>
      <c r="AM6573" s="10">
        <f t="shared" si="918"/>
        <v>2016</v>
      </c>
      <c r="AN6573">
        <f t="shared" si="919"/>
        <v>1</v>
      </c>
      <c r="AO6573">
        <f t="shared" si="925"/>
        <v>0</v>
      </c>
      <c r="AP6573">
        <f t="shared" si="920"/>
        <v>0</v>
      </c>
      <c r="AQ6573">
        <f t="shared" si="921"/>
        <v>1</v>
      </c>
      <c r="AR6573">
        <f t="shared" si="922"/>
        <v>0</v>
      </c>
      <c r="AS6573">
        <f t="shared" si="923"/>
        <v>0</v>
      </c>
      <c r="AT6573">
        <f t="shared" si="924"/>
        <v>0</v>
      </c>
      <c r="AU6573">
        <f t="shared" si="924"/>
        <v>0</v>
      </c>
      <c r="AV6573" t="str">
        <f t="shared" si="926"/>
        <v>2020-11-26T15:28:31</v>
      </c>
    </row>
    <row r="6574" spans="1:48" x14ac:dyDescent="0.25">
      <c r="A6574" s="5">
        <v>6645</v>
      </c>
      <c r="B6574" s="5" t="s">
        <v>14699</v>
      </c>
      <c r="C6574" s="5" t="s">
        <v>14700</v>
      </c>
      <c r="D6574" s="6" t="s">
        <v>14701</v>
      </c>
      <c r="E6574">
        <v>0</v>
      </c>
      <c r="F6574" s="7">
        <v>0</v>
      </c>
      <c r="G6574" s="7"/>
      <c r="H6574" t="s">
        <v>14702</v>
      </c>
      <c r="I6574">
        <v>0</v>
      </c>
      <c r="J6574">
        <v>0</v>
      </c>
      <c r="K6574">
        <v>50000</v>
      </c>
      <c r="L6574" t="s">
        <v>52</v>
      </c>
      <c r="M6574" s="8" t="s">
        <v>53</v>
      </c>
      <c r="N6574" s="8">
        <v>0.85714285714285698</v>
      </c>
      <c r="O6574">
        <v>0.14285714285714199</v>
      </c>
      <c r="P6574" s="9">
        <v>0</v>
      </c>
      <c r="Q6574">
        <v>40000</v>
      </c>
      <c r="R6574" s="8"/>
      <c r="S6574" s="8"/>
      <c r="AA6574">
        <v>1925893</v>
      </c>
      <c r="AB6574">
        <v>0</v>
      </c>
      <c r="AC6574">
        <v>12</v>
      </c>
      <c r="AD6574">
        <v>0</v>
      </c>
      <c r="AE6574">
        <v>2005</v>
      </c>
      <c r="AF6574" t="s">
        <v>121</v>
      </c>
      <c r="AG6574">
        <v>100000</v>
      </c>
      <c r="AH6574" t="s">
        <v>55</v>
      </c>
      <c r="AI6574" t="s">
        <v>55</v>
      </c>
      <c r="AJ6574">
        <v>0</v>
      </c>
      <c r="AK6574">
        <v>0</v>
      </c>
      <c r="AL6574" s="8" t="s">
        <v>14703</v>
      </c>
      <c r="AM6574" s="10">
        <f t="shared" si="918"/>
        <v>2018</v>
      </c>
      <c r="AN6574">
        <f t="shared" si="919"/>
        <v>1</v>
      </c>
      <c r="AO6574">
        <f t="shared" si="925"/>
        <v>0</v>
      </c>
      <c r="AP6574">
        <f t="shared" si="920"/>
        <v>0</v>
      </c>
      <c r="AQ6574">
        <f t="shared" si="921"/>
        <v>1</v>
      </c>
      <c r="AR6574">
        <f t="shared" si="922"/>
        <v>0</v>
      </c>
      <c r="AS6574">
        <f t="shared" si="923"/>
        <v>0</v>
      </c>
      <c r="AT6574">
        <f t="shared" si="924"/>
        <v>0</v>
      </c>
      <c r="AU6574">
        <f t="shared" si="924"/>
        <v>0</v>
      </c>
      <c r="AV6574" t="str">
        <f t="shared" si="926"/>
        <v>2020-11-26T17:23:41</v>
      </c>
    </row>
    <row r="6575" spans="1:48" x14ac:dyDescent="0.25">
      <c r="A6575" s="5">
        <v>6646</v>
      </c>
      <c r="B6575" s="5" t="s">
        <v>9753</v>
      </c>
      <c r="C6575" s="5" t="s">
        <v>9754</v>
      </c>
      <c r="D6575" s="6" t="s">
        <v>9755</v>
      </c>
      <c r="E6575">
        <v>0</v>
      </c>
      <c r="F6575" s="7">
        <v>0.60767130140000003</v>
      </c>
      <c r="G6575" s="7">
        <v>0</v>
      </c>
      <c r="H6575" t="s">
        <v>8173</v>
      </c>
      <c r="I6575">
        <v>0</v>
      </c>
      <c r="J6575">
        <v>0</v>
      </c>
      <c r="K6575">
        <v>10000</v>
      </c>
      <c r="L6575" t="s">
        <v>52</v>
      </c>
      <c r="M6575" s="8" t="s">
        <v>86</v>
      </c>
      <c r="N6575" s="8">
        <v>0.57142857142857095</v>
      </c>
      <c r="O6575">
        <v>0.42857142857142799</v>
      </c>
      <c r="P6575" s="9">
        <v>0</v>
      </c>
      <c r="Q6575">
        <v>5000</v>
      </c>
      <c r="R6575" s="8"/>
      <c r="S6575" s="8"/>
      <c r="AA6575">
        <v>270851</v>
      </c>
      <c r="AB6575">
        <v>0</v>
      </c>
      <c r="AC6575">
        <v>10</v>
      </c>
      <c r="AD6575">
        <v>0</v>
      </c>
      <c r="AE6575">
        <v>2018</v>
      </c>
      <c r="AF6575" t="s">
        <v>126</v>
      </c>
      <c r="AG6575">
        <v>95400</v>
      </c>
      <c r="AH6575" t="s">
        <v>55</v>
      </c>
      <c r="AI6575" t="s">
        <v>56</v>
      </c>
      <c r="AJ6575">
        <v>1</v>
      </c>
      <c r="AK6575">
        <v>5180</v>
      </c>
      <c r="AL6575" s="8" t="s">
        <v>14704</v>
      </c>
      <c r="AM6575" s="10">
        <f t="shared" si="918"/>
        <v>2020</v>
      </c>
      <c r="AN6575">
        <f t="shared" si="919"/>
        <v>1</v>
      </c>
      <c r="AO6575">
        <f t="shared" si="925"/>
        <v>0</v>
      </c>
      <c r="AP6575">
        <f t="shared" si="920"/>
        <v>0</v>
      </c>
      <c r="AQ6575">
        <f t="shared" si="921"/>
        <v>0</v>
      </c>
      <c r="AR6575">
        <f t="shared" si="922"/>
        <v>1</v>
      </c>
      <c r="AS6575">
        <f t="shared" si="923"/>
        <v>0</v>
      </c>
      <c r="AT6575">
        <f t="shared" si="924"/>
        <v>0</v>
      </c>
      <c r="AU6575">
        <f t="shared" si="924"/>
        <v>1</v>
      </c>
      <c r="AV6575" t="str">
        <f t="shared" si="926"/>
        <v>2020-11-26T17:24:10</v>
      </c>
    </row>
    <row r="6576" spans="1:48" x14ac:dyDescent="0.25">
      <c r="A6576" s="5">
        <v>6647</v>
      </c>
      <c r="B6576" s="5" t="s">
        <v>3207</v>
      </c>
      <c r="C6576" s="5" t="s">
        <v>3208</v>
      </c>
      <c r="D6576" s="6" t="s">
        <v>3209</v>
      </c>
      <c r="E6576">
        <v>31</v>
      </c>
      <c r="F6576" s="7">
        <v>0</v>
      </c>
      <c r="G6576" s="7"/>
      <c r="H6576" t="s">
        <v>3210</v>
      </c>
      <c r="I6576">
        <v>0</v>
      </c>
      <c r="J6576">
        <v>0</v>
      </c>
      <c r="K6576">
        <v>15000</v>
      </c>
      <c r="L6576" t="s">
        <v>52</v>
      </c>
      <c r="M6576" s="8" t="s">
        <v>86</v>
      </c>
      <c r="N6576" s="8">
        <v>0.66071428571428503</v>
      </c>
      <c r="O6576">
        <v>0.33928571428571402</v>
      </c>
      <c r="P6576" s="9">
        <v>-0.73738984997814605</v>
      </c>
      <c r="Q6576">
        <v>10000</v>
      </c>
      <c r="R6576" s="8"/>
      <c r="S6576" s="8"/>
      <c r="AA6576">
        <v>1835697</v>
      </c>
      <c r="AB6576">
        <v>0</v>
      </c>
      <c r="AC6576">
        <v>12</v>
      </c>
      <c r="AD6576">
        <v>0</v>
      </c>
      <c r="AE6576">
        <v>2012</v>
      </c>
      <c r="AF6576" t="s">
        <v>68</v>
      </c>
      <c r="AG6576">
        <v>50000</v>
      </c>
      <c r="AH6576" t="s">
        <v>55</v>
      </c>
      <c r="AI6576" t="s">
        <v>55</v>
      </c>
      <c r="AJ6576">
        <v>0</v>
      </c>
      <c r="AK6576">
        <v>96000</v>
      </c>
      <c r="AL6576" s="8" t="s">
        <v>14705</v>
      </c>
      <c r="AM6576" s="10">
        <f t="shared" si="918"/>
        <v>2015</v>
      </c>
      <c r="AN6576">
        <f t="shared" si="919"/>
        <v>1</v>
      </c>
      <c r="AO6576">
        <f t="shared" si="925"/>
        <v>0</v>
      </c>
      <c r="AP6576">
        <f t="shared" si="920"/>
        <v>0</v>
      </c>
      <c r="AQ6576">
        <f t="shared" si="921"/>
        <v>0</v>
      </c>
      <c r="AR6576">
        <f t="shared" si="922"/>
        <v>1</v>
      </c>
      <c r="AS6576">
        <f t="shared" si="923"/>
        <v>0</v>
      </c>
      <c r="AT6576">
        <f t="shared" si="924"/>
        <v>0</v>
      </c>
      <c r="AU6576">
        <f t="shared" si="924"/>
        <v>0</v>
      </c>
      <c r="AV6576" t="str">
        <f t="shared" si="926"/>
        <v>2020-11-26T17:24:53</v>
      </c>
    </row>
    <row r="6577" spans="1:48" x14ac:dyDescent="0.25">
      <c r="A6577" s="5">
        <v>6648</v>
      </c>
      <c r="B6577" s="5" t="s">
        <v>12648</v>
      </c>
      <c r="C6577" s="5" t="s">
        <v>12649</v>
      </c>
      <c r="D6577" s="6" t="s">
        <v>12650</v>
      </c>
      <c r="E6577">
        <v>6</v>
      </c>
      <c r="F6577" s="7">
        <v>0.28270677189999999</v>
      </c>
      <c r="G6577" s="7">
        <v>0</v>
      </c>
      <c r="H6577" t="s">
        <v>12651</v>
      </c>
      <c r="I6577">
        <v>16</v>
      </c>
      <c r="J6577">
        <v>13960</v>
      </c>
      <c r="K6577">
        <v>30000</v>
      </c>
      <c r="L6577" t="s">
        <v>52</v>
      </c>
      <c r="M6577" s="8" t="s">
        <v>86</v>
      </c>
      <c r="N6577" s="8">
        <v>0.64285714285714202</v>
      </c>
      <c r="O6577">
        <v>0.35714285714285698</v>
      </c>
      <c r="P6577" s="9">
        <v>0</v>
      </c>
      <c r="Q6577">
        <v>10000</v>
      </c>
      <c r="R6577" s="8"/>
      <c r="S6577" s="8"/>
      <c r="AA6577">
        <v>921052</v>
      </c>
      <c r="AB6577">
        <v>0</v>
      </c>
      <c r="AC6577">
        <v>7</v>
      </c>
      <c r="AD6577">
        <v>0</v>
      </c>
      <c r="AE6577">
        <v>2018</v>
      </c>
      <c r="AF6577" t="s">
        <v>126</v>
      </c>
      <c r="AG6577">
        <v>105000</v>
      </c>
      <c r="AH6577" t="s">
        <v>55</v>
      </c>
      <c r="AI6577" t="s">
        <v>56</v>
      </c>
      <c r="AJ6577">
        <v>1</v>
      </c>
      <c r="AK6577">
        <v>6480</v>
      </c>
      <c r="AL6577" s="8" t="s">
        <v>14706</v>
      </c>
      <c r="AM6577" s="10">
        <f t="shared" si="918"/>
        <v>2020</v>
      </c>
      <c r="AN6577">
        <f t="shared" si="919"/>
        <v>1</v>
      </c>
      <c r="AO6577">
        <f t="shared" si="925"/>
        <v>0</v>
      </c>
      <c r="AP6577">
        <f t="shared" si="920"/>
        <v>0</v>
      </c>
      <c r="AQ6577">
        <f t="shared" si="921"/>
        <v>0</v>
      </c>
      <c r="AR6577">
        <f t="shared" si="922"/>
        <v>1</v>
      </c>
      <c r="AS6577">
        <f t="shared" si="923"/>
        <v>0</v>
      </c>
      <c r="AT6577">
        <f t="shared" si="924"/>
        <v>0</v>
      </c>
      <c r="AU6577">
        <f t="shared" si="924"/>
        <v>1</v>
      </c>
      <c r="AV6577" t="str">
        <f t="shared" si="926"/>
        <v>2020-11-26T17:28:21</v>
      </c>
    </row>
    <row r="6578" spans="1:48" x14ac:dyDescent="0.25">
      <c r="A6578" s="5">
        <v>6649</v>
      </c>
      <c r="B6578" s="5" t="s">
        <v>5269</v>
      </c>
      <c r="C6578" s="5" t="s">
        <v>5270</v>
      </c>
      <c r="D6578" s="6" t="s">
        <v>5271</v>
      </c>
      <c r="E6578">
        <v>47</v>
      </c>
      <c r="F6578" s="7">
        <v>0</v>
      </c>
      <c r="G6578" s="7"/>
      <c r="H6578" t="s">
        <v>5272</v>
      </c>
      <c r="I6578">
        <v>0</v>
      </c>
      <c r="J6578">
        <v>0</v>
      </c>
      <c r="K6578">
        <v>3500000</v>
      </c>
      <c r="L6578" t="s">
        <v>119</v>
      </c>
      <c r="M6578" s="8" t="s">
        <v>53</v>
      </c>
      <c r="N6578" s="8">
        <v>0.69642857142857095</v>
      </c>
      <c r="O6578">
        <v>0.30357142857142799</v>
      </c>
      <c r="P6578" s="9">
        <v>-0.58099943017864897</v>
      </c>
      <c r="Q6578">
        <v>2500000</v>
      </c>
      <c r="R6578" s="8" t="s">
        <v>14707</v>
      </c>
      <c r="S6578" s="8" t="s">
        <v>5589</v>
      </c>
      <c r="T6578">
        <v>50923050</v>
      </c>
      <c r="U6578">
        <v>42154211</v>
      </c>
      <c r="V6578">
        <v>52543378</v>
      </c>
      <c r="W6578">
        <v>3124169</v>
      </c>
      <c r="X6578">
        <v>9320000</v>
      </c>
      <c r="Y6578">
        <v>21160726</v>
      </c>
      <c r="Z6578">
        <v>13914072</v>
      </c>
      <c r="AA6578">
        <v>115691581</v>
      </c>
      <c r="AB6578">
        <v>32476767</v>
      </c>
      <c r="AC6578">
        <v>9</v>
      </c>
      <c r="AD6578">
        <v>83214814</v>
      </c>
      <c r="AE6578">
        <v>2010</v>
      </c>
      <c r="AF6578" t="s">
        <v>68</v>
      </c>
      <c r="AG6578">
        <v>3000000</v>
      </c>
      <c r="AH6578" t="s">
        <v>55</v>
      </c>
      <c r="AI6578" t="s">
        <v>55</v>
      </c>
      <c r="AJ6578">
        <v>0</v>
      </c>
      <c r="AK6578">
        <v>8417801</v>
      </c>
      <c r="AL6578" s="8"/>
      <c r="AM6578" s="10">
        <f t="shared" si="918"/>
        <v>2012</v>
      </c>
      <c r="AN6578">
        <f t="shared" si="919"/>
        <v>1</v>
      </c>
      <c r="AO6578">
        <f t="shared" si="925"/>
        <v>0</v>
      </c>
      <c r="AP6578">
        <f t="shared" si="920"/>
        <v>0</v>
      </c>
      <c r="AQ6578">
        <f t="shared" si="921"/>
        <v>1</v>
      </c>
      <c r="AR6578">
        <f t="shared" si="922"/>
        <v>0</v>
      </c>
      <c r="AS6578">
        <f t="shared" si="923"/>
        <v>0</v>
      </c>
      <c r="AT6578">
        <f t="shared" si="924"/>
        <v>0</v>
      </c>
      <c r="AU6578">
        <f t="shared" si="924"/>
        <v>0</v>
      </c>
      <c r="AV6578" t="str">
        <f t="shared" si="926"/>
        <v>2020-11-26T18:29:13</v>
      </c>
    </row>
    <row r="6579" spans="1:48" x14ac:dyDescent="0.25">
      <c r="A6579" s="5">
        <v>6650</v>
      </c>
      <c r="B6579" s="5" t="s">
        <v>11555</v>
      </c>
      <c r="C6579" s="5" t="s">
        <v>11556</v>
      </c>
      <c r="D6579" s="6" t="s">
        <v>11557</v>
      </c>
      <c r="E6579">
        <v>18</v>
      </c>
      <c r="F6579" s="7">
        <v>0.3759954888</v>
      </c>
      <c r="G6579" s="7">
        <v>0</v>
      </c>
      <c r="H6579" t="s">
        <v>11558</v>
      </c>
      <c r="I6579">
        <v>0</v>
      </c>
      <c r="J6579">
        <v>0</v>
      </c>
      <c r="K6579">
        <v>50000</v>
      </c>
      <c r="L6579" t="s">
        <v>52</v>
      </c>
      <c r="M6579" s="8" t="s">
        <v>53</v>
      </c>
      <c r="N6579" s="8">
        <v>0.80357142857142805</v>
      </c>
      <c r="O6579">
        <v>0.19642857142857101</v>
      </c>
      <c r="P6579" s="9">
        <v>0</v>
      </c>
      <c r="Q6579">
        <v>50000</v>
      </c>
      <c r="R6579" s="8"/>
      <c r="S6579" s="8"/>
      <c r="AA6579">
        <v>3753229</v>
      </c>
      <c r="AB6579">
        <v>0</v>
      </c>
      <c r="AC6579">
        <v>12</v>
      </c>
      <c r="AD6579">
        <v>0</v>
      </c>
      <c r="AE6579">
        <v>1997</v>
      </c>
      <c r="AF6579" t="s">
        <v>54</v>
      </c>
      <c r="AG6579">
        <v>10000</v>
      </c>
      <c r="AH6579" t="s">
        <v>55</v>
      </c>
      <c r="AI6579" t="s">
        <v>55</v>
      </c>
      <c r="AJ6579">
        <v>1</v>
      </c>
      <c r="AK6579">
        <v>9990</v>
      </c>
      <c r="AL6579" s="8" t="s">
        <v>14708</v>
      </c>
      <c r="AM6579" s="10">
        <f t="shared" si="918"/>
        <v>2007</v>
      </c>
      <c r="AN6579">
        <f t="shared" si="919"/>
        <v>1</v>
      </c>
      <c r="AO6579">
        <f t="shared" si="925"/>
        <v>0</v>
      </c>
      <c r="AP6579">
        <f t="shared" si="920"/>
        <v>0</v>
      </c>
      <c r="AQ6579">
        <f t="shared" si="921"/>
        <v>1</v>
      </c>
      <c r="AR6579">
        <f t="shared" si="922"/>
        <v>0</v>
      </c>
      <c r="AS6579">
        <f t="shared" si="923"/>
        <v>0</v>
      </c>
      <c r="AT6579">
        <f t="shared" si="924"/>
        <v>0</v>
      </c>
      <c r="AU6579">
        <f t="shared" si="924"/>
        <v>0</v>
      </c>
      <c r="AV6579" t="str">
        <f t="shared" si="926"/>
        <v>2020-11-26T17:39:02</v>
      </c>
    </row>
    <row r="6580" spans="1:48" x14ac:dyDescent="0.25">
      <c r="A6580" s="5">
        <v>6651</v>
      </c>
      <c r="B6580" s="5" t="s">
        <v>6594</v>
      </c>
      <c r="C6580" s="5" t="s">
        <v>6595</v>
      </c>
      <c r="D6580" s="6" t="s">
        <v>6596</v>
      </c>
      <c r="E6580">
        <v>2</v>
      </c>
      <c r="F6580" s="7">
        <v>0.44194586660000001</v>
      </c>
      <c r="G6580" s="7">
        <v>0</v>
      </c>
      <c r="H6580" t="s">
        <v>6597</v>
      </c>
      <c r="I6580">
        <v>0</v>
      </c>
      <c r="J6580">
        <v>0</v>
      </c>
      <c r="K6580">
        <v>20000</v>
      </c>
      <c r="L6580" t="s">
        <v>52</v>
      </c>
      <c r="M6580" s="8" t="s">
        <v>53</v>
      </c>
      <c r="N6580" s="8">
        <v>0.85714285714285698</v>
      </c>
      <c r="O6580">
        <v>0.14285714285714199</v>
      </c>
      <c r="P6580" s="9">
        <v>0.86602540378443904</v>
      </c>
      <c r="Q6580">
        <v>20000</v>
      </c>
      <c r="R6580" s="8"/>
      <c r="S6580" s="8"/>
      <c r="AA6580">
        <v>2077824</v>
      </c>
      <c r="AB6580">
        <v>0</v>
      </c>
      <c r="AC6580">
        <v>12</v>
      </c>
      <c r="AD6580">
        <v>0</v>
      </c>
      <c r="AE6580">
        <v>1996</v>
      </c>
      <c r="AF6580" t="s">
        <v>54</v>
      </c>
      <c r="AG6580">
        <v>30000</v>
      </c>
      <c r="AH6580" t="s">
        <v>55</v>
      </c>
      <c r="AI6580" t="s">
        <v>55</v>
      </c>
      <c r="AJ6580">
        <v>1</v>
      </c>
      <c r="AK6580">
        <v>16280</v>
      </c>
      <c r="AL6580" s="8" t="s">
        <v>14709</v>
      </c>
      <c r="AM6580" s="10">
        <f t="shared" si="918"/>
        <v>2014</v>
      </c>
      <c r="AN6580">
        <f t="shared" si="919"/>
        <v>1</v>
      </c>
      <c r="AO6580">
        <f t="shared" si="925"/>
        <v>0</v>
      </c>
      <c r="AP6580">
        <f t="shared" si="920"/>
        <v>0</v>
      </c>
      <c r="AQ6580">
        <f t="shared" si="921"/>
        <v>1</v>
      </c>
      <c r="AR6580">
        <f t="shared" si="922"/>
        <v>0</v>
      </c>
      <c r="AS6580">
        <f t="shared" si="923"/>
        <v>0</v>
      </c>
      <c r="AT6580">
        <f t="shared" si="924"/>
        <v>0</v>
      </c>
      <c r="AU6580">
        <f t="shared" si="924"/>
        <v>0</v>
      </c>
      <c r="AV6580" t="str">
        <f t="shared" si="926"/>
        <v>2020-11-26T17:39:41</v>
      </c>
    </row>
    <row r="6581" spans="1:48" x14ac:dyDescent="0.25">
      <c r="A6581" s="5">
        <v>6652</v>
      </c>
      <c r="B6581" s="5" t="s">
        <v>6246</v>
      </c>
      <c r="C6581" s="5" t="s">
        <v>6247</v>
      </c>
      <c r="D6581" s="6" t="s">
        <v>6248</v>
      </c>
      <c r="E6581">
        <v>9</v>
      </c>
      <c r="F6581" s="7">
        <v>0.4788656395</v>
      </c>
      <c r="G6581" s="7">
        <v>0</v>
      </c>
      <c r="H6581" t="s">
        <v>4963</v>
      </c>
      <c r="I6581">
        <v>34</v>
      </c>
      <c r="J6581">
        <v>113370</v>
      </c>
      <c r="K6581">
        <v>600000</v>
      </c>
      <c r="L6581" t="s">
        <v>52</v>
      </c>
      <c r="M6581" s="8" t="s">
        <v>53</v>
      </c>
      <c r="N6581" s="8">
        <v>0.75</v>
      </c>
      <c r="O6581">
        <v>0.25</v>
      </c>
      <c r="P6581" s="9">
        <v>-0.86602540378443904</v>
      </c>
      <c r="Q6581">
        <v>600000</v>
      </c>
      <c r="R6581" s="8"/>
      <c r="S6581" s="8" t="s">
        <v>329</v>
      </c>
      <c r="T6581">
        <v>21652995</v>
      </c>
      <c r="U6581">
        <v>8896563</v>
      </c>
      <c r="V6581">
        <v>35490938</v>
      </c>
      <c r="W6581">
        <v>23207261</v>
      </c>
      <c r="X6581">
        <v>1847485</v>
      </c>
      <c r="Y6581">
        <v>9239556</v>
      </c>
      <c r="Z6581">
        <v>9240657</v>
      </c>
      <c r="AA6581">
        <v>44276940</v>
      </c>
      <c r="AB6581">
        <v>19550284</v>
      </c>
      <c r="AC6581">
        <v>12</v>
      </c>
      <c r="AD6581">
        <v>24726656</v>
      </c>
      <c r="AE6581">
        <v>2006</v>
      </c>
      <c r="AF6581" t="s">
        <v>121</v>
      </c>
      <c r="AG6581">
        <v>2897000</v>
      </c>
      <c r="AH6581" t="s">
        <v>55</v>
      </c>
      <c r="AI6581" t="s">
        <v>55</v>
      </c>
      <c r="AJ6581">
        <v>1</v>
      </c>
      <c r="AK6581">
        <v>1657600</v>
      </c>
      <c r="AL6581" s="8" t="s">
        <v>14710</v>
      </c>
      <c r="AM6581" s="10">
        <f t="shared" si="918"/>
        <v>2015</v>
      </c>
      <c r="AN6581">
        <f t="shared" si="919"/>
        <v>1</v>
      </c>
      <c r="AO6581">
        <f t="shared" si="925"/>
        <v>0</v>
      </c>
      <c r="AP6581">
        <f t="shared" si="920"/>
        <v>0</v>
      </c>
      <c r="AQ6581">
        <f t="shared" si="921"/>
        <v>1</v>
      </c>
      <c r="AR6581">
        <f t="shared" si="922"/>
        <v>0</v>
      </c>
      <c r="AS6581">
        <f t="shared" si="923"/>
        <v>0</v>
      </c>
      <c r="AT6581">
        <f t="shared" si="924"/>
        <v>0</v>
      </c>
      <c r="AU6581">
        <f t="shared" si="924"/>
        <v>0</v>
      </c>
      <c r="AV6581" t="str">
        <f t="shared" si="926"/>
        <v>2020-11-26T17:40:51</v>
      </c>
    </row>
    <row r="6582" spans="1:48" x14ac:dyDescent="0.25">
      <c r="A6582" s="5">
        <v>6653</v>
      </c>
      <c r="B6582" s="5" t="s">
        <v>3252</v>
      </c>
      <c r="C6582" s="5" t="s">
        <v>3253</v>
      </c>
      <c r="D6582" s="6" t="s">
        <v>3254</v>
      </c>
      <c r="E6582">
        <v>44</v>
      </c>
      <c r="F6582" s="7">
        <v>0.29874445199999999</v>
      </c>
      <c r="G6582" s="7">
        <v>0</v>
      </c>
      <c r="H6582" t="s">
        <v>3255</v>
      </c>
      <c r="I6582">
        <v>13</v>
      </c>
      <c r="J6582">
        <v>6073.6</v>
      </c>
      <c r="K6582">
        <v>25000</v>
      </c>
      <c r="L6582" t="s">
        <v>52</v>
      </c>
      <c r="M6582" s="8" t="s">
        <v>86</v>
      </c>
      <c r="N6582" s="8">
        <v>0.58928571428571397</v>
      </c>
      <c r="O6582">
        <v>0.41071428571428498</v>
      </c>
      <c r="P6582" s="9">
        <v>-0.96221962071559897</v>
      </c>
      <c r="Q6582">
        <v>20000</v>
      </c>
      <c r="R6582" s="8"/>
      <c r="S6582" s="8"/>
      <c r="AA6582">
        <v>4856931</v>
      </c>
      <c r="AB6582">
        <v>0</v>
      </c>
      <c r="AC6582">
        <v>12</v>
      </c>
      <c r="AD6582">
        <v>0</v>
      </c>
      <c r="AE6582">
        <v>2015</v>
      </c>
      <c r="AF6582" t="s">
        <v>126</v>
      </c>
      <c r="AG6582">
        <v>50000</v>
      </c>
      <c r="AH6582" t="s">
        <v>55</v>
      </c>
      <c r="AI6582" t="s">
        <v>55</v>
      </c>
      <c r="AJ6582">
        <v>0.64460482299999999</v>
      </c>
      <c r="AK6582">
        <v>1620</v>
      </c>
      <c r="AL6582" s="8" t="s">
        <v>14711</v>
      </c>
      <c r="AM6582" s="10">
        <f t="shared" si="918"/>
        <v>2015</v>
      </c>
      <c r="AN6582">
        <f t="shared" si="919"/>
        <v>1</v>
      </c>
      <c r="AO6582">
        <f t="shared" si="925"/>
        <v>0</v>
      </c>
      <c r="AP6582">
        <f t="shared" si="920"/>
        <v>0</v>
      </c>
      <c r="AQ6582">
        <f t="shared" si="921"/>
        <v>0</v>
      </c>
      <c r="AR6582">
        <f t="shared" si="922"/>
        <v>1</v>
      </c>
      <c r="AS6582">
        <f t="shared" si="923"/>
        <v>0</v>
      </c>
      <c r="AT6582">
        <f t="shared" si="924"/>
        <v>0</v>
      </c>
      <c r="AU6582">
        <f t="shared" si="924"/>
        <v>0</v>
      </c>
      <c r="AV6582" t="str">
        <f t="shared" si="926"/>
        <v>2020-11-26T17:41:19</v>
      </c>
    </row>
    <row r="6583" spans="1:48" x14ac:dyDescent="0.25">
      <c r="A6583" s="5">
        <v>6654</v>
      </c>
      <c r="B6583" s="5" t="s">
        <v>14712</v>
      </c>
      <c r="C6583" s="5" t="s">
        <v>14713</v>
      </c>
      <c r="D6583" s="6" t="s">
        <v>14714</v>
      </c>
      <c r="E6583">
        <v>0</v>
      </c>
      <c r="F6583" s="7">
        <v>0.74509882370000002</v>
      </c>
      <c r="G6583" s="7">
        <v>0</v>
      </c>
      <c r="H6583" t="s">
        <v>14715</v>
      </c>
      <c r="I6583">
        <v>0</v>
      </c>
      <c r="J6583">
        <v>0</v>
      </c>
      <c r="K6583">
        <v>15000</v>
      </c>
      <c r="L6583" t="s">
        <v>199</v>
      </c>
      <c r="M6583" s="8" t="s">
        <v>86</v>
      </c>
      <c r="N6583" s="8">
        <v>0.58928571428571397</v>
      </c>
      <c r="O6583">
        <v>0.41071428571428498</v>
      </c>
      <c r="P6583" s="9">
        <v>0</v>
      </c>
      <c r="R6583" s="8"/>
      <c r="S6583" s="8"/>
      <c r="AA6583">
        <v>173700</v>
      </c>
      <c r="AB6583">
        <v>0</v>
      </c>
      <c r="AC6583">
        <v>11</v>
      </c>
      <c r="AD6583">
        <v>0</v>
      </c>
      <c r="AE6583">
        <v>2013</v>
      </c>
      <c r="AF6583" t="s">
        <v>68</v>
      </c>
      <c r="AG6583">
        <v>67800</v>
      </c>
      <c r="AH6583" t="s">
        <v>56</v>
      </c>
      <c r="AI6583" t="s">
        <v>56</v>
      </c>
      <c r="AJ6583">
        <v>1</v>
      </c>
      <c r="AK6583">
        <v>0</v>
      </c>
      <c r="AL6583" s="8"/>
      <c r="AM6583" s="10">
        <f t="shared" si="918"/>
        <v>2020</v>
      </c>
      <c r="AN6583">
        <f t="shared" si="919"/>
        <v>0</v>
      </c>
      <c r="AO6583">
        <f t="shared" si="925"/>
        <v>1</v>
      </c>
      <c r="AP6583">
        <f t="shared" si="920"/>
        <v>0</v>
      </c>
      <c r="AQ6583">
        <f t="shared" si="921"/>
        <v>0</v>
      </c>
      <c r="AR6583">
        <f t="shared" si="922"/>
        <v>1</v>
      </c>
      <c r="AS6583">
        <f t="shared" si="923"/>
        <v>0</v>
      </c>
      <c r="AT6583">
        <f t="shared" si="924"/>
        <v>1</v>
      </c>
      <c r="AU6583">
        <f t="shared" si="924"/>
        <v>1</v>
      </c>
      <c r="AV6583">
        <f t="shared" si="926"/>
        <v>0</v>
      </c>
    </row>
    <row r="6584" spans="1:48" x14ac:dyDescent="0.25">
      <c r="A6584" s="5">
        <v>6655</v>
      </c>
      <c r="B6584" s="5" t="s">
        <v>6493</v>
      </c>
      <c r="C6584" s="5" t="s">
        <v>402</v>
      </c>
      <c r="D6584" s="6" t="s">
        <v>6494</v>
      </c>
      <c r="E6584">
        <v>3</v>
      </c>
      <c r="F6584" s="7">
        <v>0.27498506420000002</v>
      </c>
      <c r="G6584" s="7">
        <v>0</v>
      </c>
      <c r="H6584" t="s">
        <v>6495</v>
      </c>
      <c r="I6584">
        <v>66</v>
      </c>
      <c r="J6584">
        <v>9232</v>
      </c>
      <c r="K6584">
        <v>50000</v>
      </c>
      <c r="L6584" t="s">
        <v>52</v>
      </c>
      <c r="M6584" s="8" t="s">
        <v>63</v>
      </c>
      <c r="N6584" s="8">
        <v>0.91071428571428503</v>
      </c>
      <c r="O6584">
        <v>8.9285714285714204E-2</v>
      </c>
      <c r="P6584" s="9">
        <v>0</v>
      </c>
      <c r="Q6584">
        <v>50000</v>
      </c>
      <c r="R6584" s="8"/>
      <c r="S6584" s="8" t="s">
        <v>12775</v>
      </c>
      <c r="T6584">
        <v>2087443</v>
      </c>
      <c r="U6584">
        <v>931679</v>
      </c>
      <c r="V6584">
        <v>2094964</v>
      </c>
      <c r="W6584">
        <v>1130156</v>
      </c>
      <c r="X6584">
        <v>131747</v>
      </c>
      <c r="Y6584">
        <v>1545723</v>
      </c>
      <c r="Z6584">
        <v>184228</v>
      </c>
      <c r="AA6584">
        <v>3613611</v>
      </c>
      <c r="AB6584">
        <v>730313</v>
      </c>
      <c r="AC6584">
        <v>3</v>
      </c>
      <c r="AD6584">
        <v>2883298</v>
      </c>
      <c r="AE6584">
        <v>2010</v>
      </c>
      <c r="AF6584" t="s">
        <v>68</v>
      </c>
      <c r="AG6584">
        <v>50000</v>
      </c>
      <c r="AH6584" t="s">
        <v>55</v>
      </c>
      <c r="AI6584" t="s">
        <v>55</v>
      </c>
      <c r="AJ6584">
        <v>1</v>
      </c>
      <c r="AK6584">
        <v>16200</v>
      </c>
      <c r="AL6584" s="8" t="s">
        <v>14716</v>
      </c>
      <c r="AM6584" s="10">
        <f t="shared" si="918"/>
        <v>2020</v>
      </c>
      <c r="AN6584">
        <f t="shared" si="919"/>
        <v>1</v>
      </c>
      <c r="AO6584">
        <f t="shared" si="925"/>
        <v>0</v>
      </c>
      <c r="AP6584">
        <f t="shared" si="920"/>
        <v>1</v>
      </c>
      <c r="AQ6584">
        <f t="shared" si="921"/>
        <v>0</v>
      </c>
      <c r="AR6584">
        <f t="shared" si="922"/>
        <v>0</v>
      </c>
      <c r="AS6584">
        <f t="shared" si="923"/>
        <v>0</v>
      </c>
      <c r="AT6584">
        <f t="shared" si="924"/>
        <v>0</v>
      </c>
      <c r="AU6584">
        <f t="shared" si="924"/>
        <v>0</v>
      </c>
      <c r="AV6584" t="str">
        <f t="shared" si="926"/>
        <v>2020-11-26T18:27:33</v>
      </c>
    </row>
    <row r="6585" spans="1:48" x14ac:dyDescent="0.25">
      <c r="A6585" s="5">
        <v>6656</v>
      </c>
      <c r="B6585" s="5" t="s">
        <v>9588</v>
      </c>
      <c r="C6585" s="5" t="s">
        <v>9589</v>
      </c>
      <c r="D6585" s="6" t="s">
        <v>9590</v>
      </c>
      <c r="E6585">
        <v>43</v>
      </c>
      <c r="F6585" s="7">
        <v>0.4631735213</v>
      </c>
      <c r="G6585" s="7">
        <v>0</v>
      </c>
      <c r="H6585" t="s">
        <v>1963</v>
      </c>
      <c r="I6585">
        <v>0</v>
      </c>
      <c r="J6585">
        <v>0</v>
      </c>
      <c r="K6585">
        <v>50000</v>
      </c>
      <c r="L6585" t="s">
        <v>52</v>
      </c>
      <c r="M6585" s="8" t="s">
        <v>53</v>
      </c>
      <c r="N6585" s="8">
        <v>0.80357142857142805</v>
      </c>
      <c r="O6585">
        <v>0.19642857142857101</v>
      </c>
      <c r="P6585" s="9">
        <v>0</v>
      </c>
      <c r="Q6585">
        <v>50000</v>
      </c>
      <c r="R6585" s="8"/>
      <c r="S6585" s="8" t="s">
        <v>217</v>
      </c>
      <c r="T6585">
        <v>9024583</v>
      </c>
      <c r="U6585">
        <v>1261953</v>
      </c>
      <c r="V6585">
        <v>9024583</v>
      </c>
      <c r="W6585">
        <v>7762630</v>
      </c>
      <c r="X6585">
        <v>0</v>
      </c>
      <c r="Y6585">
        <v>642190</v>
      </c>
      <c r="Z6585">
        <v>624009</v>
      </c>
      <c r="AA6585">
        <v>8083627</v>
      </c>
      <c r="AB6585">
        <v>0</v>
      </c>
      <c r="AC6585">
        <v>12</v>
      </c>
      <c r="AD6585">
        <v>0</v>
      </c>
      <c r="AE6585">
        <v>2002</v>
      </c>
      <c r="AF6585" t="s">
        <v>54</v>
      </c>
      <c r="AG6585">
        <v>1210000</v>
      </c>
      <c r="AH6585" t="s">
        <v>55</v>
      </c>
      <c r="AI6585" t="s">
        <v>56</v>
      </c>
      <c r="AJ6585">
        <v>1</v>
      </c>
      <c r="AK6585">
        <v>627763</v>
      </c>
      <c r="AL6585" s="8" t="s">
        <v>14717</v>
      </c>
      <c r="AM6585" s="10">
        <f t="shared" si="918"/>
        <v>2011</v>
      </c>
      <c r="AN6585">
        <f t="shared" si="919"/>
        <v>1</v>
      </c>
      <c r="AO6585">
        <f t="shared" si="925"/>
        <v>0</v>
      </c>
      <c r="AP6585">
        <f t="shared" si="920"/>
        <v>0</v>
      </c>
      <c r="AQ6585">
        <f t="shared" si="921"/>
        <v>1</v>
      </c>
      <c r="AR6585">
        <f t="shared" si="922"/>
        <v>0</v>
      </c>
      <c r="AS6585">
        <f t="shared" si="923"/>
        <v>0</v>
      </c>
      <c r="AT6585">
        <f t="shared" si="924"/>
        <v>0</v>
      </c>
      <c r="AU6585">
        <f t="shared" si="924"/>
        <v>1</v>
      </c>
      <c r="AV6585" t="str">
        <f t="shared" si="926"/>
        <v>2020-11-26T18:29:39</v>
      </c>
    </row>
    <row r="6586" spans="1:48" x14ac:dyDescent="0.25">
      <c r="A6586" s="5">
        <v>6657</v>
      </c>
      <c r="B6586" s="5" t="s">
        <v>4467</v>
      </c>
      <c r="C6586" s="5" t="s">
        <v>4468</v>
      </c>
      <c r="D6586" s="6" t="s">
        <v>4469</v>
      </c>
      <c r="E6586">
        <v>13</v>
      </c>
      <c r="F6586" s="7">
        <v>0.30401720910000002</v>
      </c>
      <c r="G6586" s="7">
        <v>0</v>
      </c>
      <c r="H6586" t="s">
        <v>1880</v>
      </c>
      <c r="I6586">
        <v>0</v>
      </c>
      <c r="J6586">
        <v>0</v>
      </c>
      <c r="K6586">
        <v>20000</v>
      </c>
      <c r="L6586" t="s">
        <v>199</v>
      </c>
      <c r="M6586" s="8" t="s">
        <v>86</v>
      </c>
      <c r="N6586" s="8">
        <v>0.625</v>
      </c>
      <c r="O6586">
        <v>0.375</v>
      </c>
      <c r="P6586" s="9">
        <v>0.27738082215940602</v>
      </c>
      <c r="R6586" s="8"/>
      <c r="S6586" s="8" t="s">
        <v>217</v>
      </c>
      <c r="T6586">
        <v>3863919</v>
      </c>
      <c r="U6586">
        <v>358515</v>
      </c>
      <c r="V6586">
        <v>6079783</v>
      </c>
      <c r="W6586">
        <v>5406940</v>
      </c>
      <c r="X6586">
        <v>36500</v>
      </c>
      <c r="Y6586">
        <v>426682</v>
      </c>
      <c r="Z6586">
        <v>115401</v>
      </c>
      <c r="AA6586">
        <v>1958121</v>
      </c>
      <c r="AB6586">
        <v>0</v>
      </c>
      <c r="AC6586">
        <v>12</v>
      </c>
      <c r="AD6586">
        <v>0</v>
      </c>
      <c r="AE6586">
        <v>2000</v>
      </c>
      <c r="AF6586" t="s">
        <v>54</v>
      </c>
      <c r="AG6586">
        <v>60000</v>
      </c>
      <c r="AH6586" t="s">
        <v>56</v>
      </c>
      <c r="AI6586" t="s">
        <v>55</v>
      </c>
      <c r="AJ6586">
        <v>1</v>
      </c>
      <c r="AK6586">
        <v>86198</v>
      </c>
      <c r="AL6586" s="8"/>
      <c r="AM6586" s="10">
        <f t="shared" si="918"/>
        <v>2018</v>
      </c>
      <c r="AN6586">
        <f t="shared" si="919"/>
        <v>0</v>
      </c>
      <c r="AO6586">
        <f t="shared" si="925"/>
        <v>1</v>
      </c>
      <c r="AP6586">
        <f t="shared" si="920"/>
        <v>0</v>
      </c>
      <c r="AQ6586">
        <f t="shared" si="921"/>
        <v>0</v>
      </c>
      <c r="AR6586">
        <f t="shared" si="922"/>
        <v>1</v>
      </c>
      <c r="AS6586">
        <f t="shared" si="923"/>
        <v>0</v>
      </c>
      <c r="AT6586">
        <f t="shared" si="924"/>
        <v>1</v>
      </c>
      <c r="AU6586">
        <f t="shared" si="924"/>
        <v>0</v>
      </c>
      <c r="AV6586">
        <f t="shared" si="926"/>
        <v>0</v>
      </c>
    </row>
    <row r="6587" spans="1:48" x14ac:dyDescent="0.25">
      <c r="A6587" s="5">
        <v>6658</v>
      </c>
      <c r="B6587" s="5" t="s">
        <v>8244</v>
      </c>
      <c r="C6587" s="5" t="s">
        <v>8245</v>
      </c>
      <c r="D6587" s="6" t="s">
        <v>8246</v>
      </c>
      <c r="E6587">
        <v>95</v>
      </c>
      <c r="F6587" s="7">
        <v>0.51770732949999998</v>
      </c>
      <c r="G6587" s="7">
        <v>0</v>
      </c>
      <c r="H6587" t="s">
        <v>2901</v>
      </c>
      <c r="I6587">
        <v>0</v>
      </c>
      <c r="J6587">
        <v>0</v>
      </c>
      <c r="K6587">
        <v>30000</v>
      </c>
      <c r="L6587" t="s">
        <v>52</v>
      </c>
      <c r="M6587" s="8" t="s">
        <v>74</v>
      </c>
      <c r="N6587" s="8">
        <v>0.44642857142857101</v>
      </c>
      <c r="O6587">
        <v>0.55357142857142805</v>
      </c>
      <c r="P6587" s="9">
        <v>0.49010684979311597</v>
      </c>
      <c r="Q6587">
        <v>15000</v>
      </c>
      <c r="R6587" s="8"/>
      <c r="S6587" s="8"/>
      <c r="AA6587">
        <v>1511045</v>
      </c>
      <c r="AB6587">
        <v>0</v>
      </c>
      <c r="AC6587">
        <v>5</v>
      </c>
      <c r="AD6587">
        <v>0</v>
      </c>
      <c r="AE6587">
        <v>2016</v>
      </c>
      <c r="AF6587" t="s">
        <v>126</v>
      </c>
      <c r="AG6587">
        <v>100000</v>
      </c>
      <c r="AH6587" t="s">
        <v>55</v>
      </c>
      <c r="AI6587" t="s">
        <v>56</v>
      </c>
      <c r="AJ6587">
        <v>0.7965434334</v>
      </c>
      <c r="AK6587">
        <v>720</v>
      </c>
      <c r="AL6587" s="8" t="s">
        <v>14718</v>
      </c>
      <c r="AM6587" s="10">
        <f t="shared" si="918"/>
        <v>2017</v>
      </c>
      <c r="AN6587">
        <f t="shared" si="919"/>
        <v>1</v>
      </c>
      <c r="AO6587">
        <f t="shared" si="925"/>
        <v>0</v>
      </c>
      <c r="AP6587">
        <f t="shared" si="920"/>
        <v>0</v>
      </c>
      <c r="AQ6587">
        <f t="shared" si="921"/>
        <v>0</v>
      </c>
      <c r="AR6587">
        <f t="shared" si="922"/>
        <v>0</v>
      </c>
      <c r="AS6587">
        <f t="shared" si="923"/>
        <v>1</v>
      </c>
      <c r="AT6587">
        <f t="shared" si="924"/>
        <v>0</v>
      </c>
      <c r="AU6587">
        <f t="shared" si="924"/>
        <v>1</v>
      </c>
      <c r="AV6587" t="str">
        <f t="shared" si="926"/>
        <v>2020-11-26T18:38:21</v>
      </c>
    </row>
    <row r="6588" spans="1:48" x14ac:dyDescent="0.25">
      <c r="A6588" s="5">
        <v>6659</v>
      </c>
      <c r="B6588" s="5" t="s">
        <v>10170</v>
      </c>
      <c r="C6588" s="5" t="s">
        <v>10171</v>
      </c>
      <c r="D6588" s="6" t="s">
        <v>10172</v>
      </c>
      <c r="E6588">
        <v>1</v>
      </c>
      <c r="F6588" s="7">
        <v>0.48639660709999999</v>
      </c>
      <c r="G6588" s="7">
        <v>0</v>
      </c>
      <c r="H6588" t="s">
        <v>5240</v>
      </c>
      <c r="I6588">
        <v>0</v>
      </c>
      <c r="J6588">
        <v>0</v>
      </c>
      <c r="K6588">
        <v>30000</v>
      </c>
      <c r="L6588" t="s">
        <v>7359</v>
      </c>
      <c r="M6588" s="8" t="s">
        <v>63</v>
      </c>
      <c r="N6588" s="8">
        <v>1</v>
      </c>
      <c r="O6588">
        <v>0</v>
      </c>
      <c r="P6588" s="9">
        <v>0</v>
      </c>
      <c r="R6588" s="8"/>
      <c r="S6588" s="8"/>
      <c r="AJ6588">
        <v>1</v>
      </c>
      <c r="AL6588" s="8"/>
      <c r="AM6588" s="10">
        <f t="shared" si="918"/>
        <v>2015</v>
      </c>
      <c r="AN6588">
        <f t="shared" si="919"/>
        <v>0</v>
      </c>
      <c r="AO6588">
        <f t="shared" si="925"/>
        <v>0</v>
      </c>
      <c r="AP6588">
        <f t="shared" si="920"/>
        <v>1</v>
      </c>
      <c r="AQ6588">
        <f t="shared" si="921"/>
        <v>0</v>
      </c>
      <c r="AR6588">
        <f t="shared" si="922"/>
        <v>0</v>
      </c>
      <c r="AS6588">
        <f t="shared" si="923"/>
        <v>0</v>
      </c>
      <c r="AT6588">
        <f t="shared" si="924"/>
        <v>0</v>
      </c>
      <c r="AU6588">
        <f t="shared" si="924"/>
        <v>0</v>
      </c>
      <c r="AV6588">
        <f t="shared" si="926"/>
        <v>0</v>
      </c>
    </row>
    <row r="6589" spans="1:48" x14ac:dyDescent="0.25">
      <c r="A6589" s="5">
        <v>6660</v>
      </c>
      <c r="B6589" s="5" t="s">
        <v>10170</v>
      </c>
      <c r="C6589" s="5" t="s">
        <v>10171</v>
      </c>
      <c r="D6589" s="6" t="s">
        <v>10172</v>
      </c>
      <c r="E6589">
        <v>1</v>
      </c>
      <c r="F6589" s="7">
        <v>0.48639660709999999</v>
      </c>
      <c r="G6589" s="7">
        <v>0</v>
      </c>
      <c r="H6589" t="s">
        <v>5240</v>
      </c>
      <c r="I6589">
        <v>0</v>
      </c>
      <c r="J6589">
        <v>0</v>
      </c>
      <c r="K6589">
        <v>35000</v>
      </c>
      <c r="L6589" t="s">
        <v>52</v>
      </c>
      <c r="M6589" s="8" t="s">
        <v>53</v>
      </c>
      <c r="N6589" s="8">
        <v>0.80357142857142805</v>
      </c>
      <c r="O6589">
        <v>0.19642857142857101</v>
      </c>
      <c r="P6589" s="9">
        <v>0</v>
      </c>
      <c r="Q6589">
        <v>30000</v>
      </c>
      <c r="R6589" s="8"/>
      <c r="S6589" s="8" t="s">
        <v>217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6286353</v>
      </c>
      <c r="AB6589">
        <v>6286353</v>
      </c>
      <c r="AC6589">
        <v>12</v>
      </c>
      <c r="AD6589">
        <v>0</v>
      </c>
      <c r="AE6589">
        <v>2012</v>
      </c>
      <c r="AF6589" t="s">
        <v>68</v>
      </c>
      <c r="AG6589">
        <v>193691</v>
      </c>
      <c r="AH6589" t="s">
        <v>55</v>
      </c>
      <c r="AI6589" t="s">
        <v>56</v>
      </c>
      <c r="AJ6589">
        <v>1</v>
      </c>
      <c r="AK6589">
        <v>60800</v>
      </c>
      <c r="AL6589" s="8" t="s">
        <v>14719</v>
      </c>
      <c r="AM6589" s="10">
        <f t="shared" si="918"/>
        <v>2015</v>
      </c>
      <c r="AN6589">
        <f t="shared" si="919"/>
        <v>1</v>
      </c>
      <c r="AO6589">
        <f t="shared" si="925"/>
        <v>0</v>
      </c>
      <c r="AP6589">
        <f t="shared" si="920"/>
        <v>0</v>
      </c>
      <c r="AQ6589">
        <f t="shared" si="921"/>
        <v>1</v>
      </c>
      <c r="AR6589">
        <f t="shared" si="922"/>
        <v>0</v>
      </c>
      <c r="AS6589">
        <f t="shared" si="923"/>
        <v>0</v>
      </c>
      <c r="AT6589">
        <f t="shared" si="924"/>
        <v>0</v>
      </c>
      <c r="AU6589">
        <f t="shared" si="924"/>
        <v>1</v>
      </c>
      <c r="AV6589" t="str">
        <f t="shared" si="926"/>
        <v>2020-11-26T18:36:35</v>
      </c>
    </row>
    <row r="6590" spans="1:48" x14ac:dyDescent="0.25">
      <c r="A6590" s="5">
        <v>6661</v>
      </c>
      <c r="B6590" s="5" t="s">
        <v>1939</v>
      </c>
      <c r="C6590" s="5" t="s">
        <v>1940</v>
      </c>
      <c r="D6590" s="6" t="s">
        <v>1941</v>
      </c>
      <c r="E6590">
        <v>4</v>
      </c>
      <c r="F6590" s="7">
        <v>0.47946921749999999</v>
      </c>
      <c r="G6590" s="7">
        <v>0</v>
      </c>
      <c r="H6590" t="s">
        <v>1942</v>
      </c>
      <c r="I6590">
        <v>18</v>
      </c>
      <c r="J6590">
        <v>54535.26</v>
      </c>
      <c r="K6590">
        <v>150000</v>
      </c>
      <c r="L6590" t="s">
        <v>52</v>
      </c>
      <c r="M6590" s="8" t="s">
        <v>63</v>
      </c>
      <c r="N6590" s="8">
        <v>0.91071428571428503</v>
      </c>
      <c r="O6590">
        <v>8.9285714285714204E-2</v>
      </c>
      <c r="P6590" s="9">
        <v>0</v>
      </c>
      <c r="Q6590">
        <v>50000</v>
      </c>
      <c r="R6590" s="8"/>
      <c r="S6590" s="8" t="s">
        <v>329</v>
      </c>
      <c r="T6590">
        <v>551493</v>
      </c>
      <c r="U6590">
        <v>225850</v>
      </c>
      <c r="V6590">
        <v>551493</v>
      </c>
      <c r="W6590">
        <v>267781</v>
      </c>
      <c r="X6590">
        <v>42886</v>
      </c>
      <c r="Y6590">
        <v>133560</v>
      </c>
      <c r="Z6590">
        <v>108133</v>
      </c>
      <c r="AA6590">
        <v>1853472</v>
      </c>
      <c r="AB6590">
        <v>441060</v>
      </c>
      <c r="AC6590">
        <v>12</v>
      </c>
      <c r="AD6590">
        <v>1412412</v>
      </c>
      <c r="AE6590">
        <v>2003</v>
      </c>
      <c r="AF6590" t="s">
        <v>54</v>
      </c>
      <c r="AG6590">
        <v>10000</v>
      </c>
      <c r="AH6590" t="s">
        <v>55</v>
      </c>
      <c r="AI6590" t="s">
        <v>55</v>
      </c>
      <c r="AJ6590">
        <v>1</v>
      </c>
      <c r="AK6590">
        <v>19980</v>
      </c>
      <c r="AL6590" s="8" t="s">
        <v>14720</v>
      </c>
      <c r="AM6590" s="10">
        <f t="shared" si="918"/>
        <v>2006</v>
      </c>
      <c r="AN6590">
        <f t="shared" si="919"/>
        <v>1</v>
      </c>
      <c r="AO6590">
        <f t="shared" si="925"/>
        <v>0</v>
      </c>
      <c r="AP6590">
        <f t="shared" si="920"/>
        <v>1</v>
      </c>
      <c r="AQ6590">
        <f t="shared" si="921"/>
        <v>0</v>
      </c>
      <c r="AR6590">
        <f t="shared" si="922"/>
        <v>0</v>
      </c>
      <c r="AS6590">
        <f t="shared" si="923"/>
        <v>0</v>
      </c>
      <c r="AT6590">
        <f t="shared" si="924"/>
        <v>0</v>
      </c>
      <c r="AU6590">
        <f t="shared" si="924"/>
        <v>0</v>
      </c>
      <c r="AV6590" t="str">
        <f t="shared" si="926"/>
        <v>2020-11-26T18:40:30</v>
      </c>
    </row>
    <row r="6591" spans="1:48" x14ac:dyDescent="0.25">
      <c r="A6591" s="5">
        <v>6662</v>
      </c>
      <c r="B6591" s="5" t="s">
        <v>3006</v>
      </c>
      <c r="C6591" s="5" t="s">
        <v>3007</v>
      </c>
      <c r="D6591" s="6" t="s">
        <v>3008</v>
      </c>
      <c r="E6591">
        <v>3</v>
      </c>
      <c r="F6591" s="7">
        <v>0.52152734300000003</v>
      </c>
      <c r="G6591" s="7">
        <v>0</v>
      </c>
      <c r="H6591" t="s">
        <v>3009</v>
      </c>
      <c r="I6591">
        <v>39</v>
      </c>
      <c r="J6591">
        <v>205163.37</v>
      </c>
      <c r="K6591">
        <v>200000</v>
      </c>
      <c r="L6591" t="s">
        <v>7359</v>
      </c>
      <c r="M6591" s="8" t="s">
        <v>63</v>
      </c>
      <c r="N6591" s="8">
        <v>1</v>
      </c>
      <c r="O6591">
        <v>0</v>
      </c>
      <c r="P6591" s="9">
        <v>0</v>
      </c>
      <c r="R6591" s="8"/>
      <c r="S6591" s="8"/>
      <c r="AJ6591">
        <v>1</v>
      </c>
      <c r="AL6591" s="8"/>
      <c r="AM6591" s="10">
        <f t="shared" si="918"/>
        <v>2018</v>
      </c>
      <c r="AN6591">
        <f t="shared" si="919"/>
        <v>0</v>
      </c>
      <c r="AO6591">
        <f t="shared" si="925"/>
        <v>0</v>
      </c>
      <c r="AP6591">
        <f t="shared" si="920"/>
        <v>1</v>
      </c>
      <c r="AQ6591">
        <f t="shared" si="921"/>
        <v>0</v>
      </c>
      <c r="AR6591">
        <f t="shared" si="922"/>
        <v>0</v>
      </c>
      <c r="AS6591">
        <f t="shared" si="923"/>
        <v>0</v>
      </c>
      <c r="AT6591">
        <f t="shared" si="924"/>
        <v>0</v>
      </c>
      <c r="AU6591">
        <f t="shared" si="924"/>
        <v>0</v>
      </c>
      <c r="AV6591">
        <f t="shared" si="926"/>
        <v>0</v>
      </c>
    </row>
    <row r="6592" spans="1:48" x14ac:dyDescent="0.25">
      <c r="A6592" s="5">
        <v>6663</v>
      </c>
      <c r="B6592" s="5" t="s">
        <v>3006</v>
      </c>
      <c r="C6592" s="5" t="s">
        <v>3007</v>
      </c>
      <c r="D6592" s="6" t="s">
        <v>3008</v>
      </c>
      <c r="E6592">
        <v>3</v>
      </c>
      <c r="F6592" s="7">
        <v>0.52152734300000003</v>
      </c>
      <c r="G6592" s="7">
        <v>0</v>
      </c>
      <c r="H6592" t="s">
        <v>3009</v>
      </c>
      <c r="I6592">
        <v>39</v>
      </c>
      <c r="J6592">
        <v>205163.37</v>
      </c>
      <c r="K6592">
        <v>270000</v>
      </c>
      <c r="L6592" t="s">
        <v>52</v>
      </c>
      <c r="M6592" s="8" t="s">
        <v>53</v>
      </c>
      <c r="N6592" s="8">
        <v>0.85714285714285698</v>
      </c>
      <c r="O6592">
        <v>0.14285714285714199</v>
      </c>
      <c r="P6592" s="9">
        <v>0</v>
      </c>
      <c r="Q6592">
        <v>220000</v>
      </c>
      <c r="R6592" s="8"/>
      <c r="S6592" s="8" t="s">
        <v>329</v>
      </c>
      <c r="T6592">
        <v>82761826</v>
      </c>
      <c r="U6592">
        <v>28571277</v>
      </c>
      <c r="V6592">
        <v>84342494</v>
      </c>
      <c r="W6592">
        <v>55771217</v>
      </c>
      <c r="X6592">
        <v>0</v>
      </c>
      <c r="Y6592">
        <v>18042651</v>
      </c>
      <c r="Z6592">
        <v>56893444</v>
      </c>
      <c r="AA6592">
        <v>298054375</v>
      </c>
      <c r="AB6592">
        <v>91070192</v>
      </c>
      <c r="AC6592">
        <v>12</v>
      </c>
      <c r="AD6592">
        <v>206984183</v>
      </c>
      <c r="AE6592">
        <v>2018</v>
      </c>
      <c r="AF6592" t="s">
        <v>126</v>
      </c>
      <c r="AG6592">
        <v>40200000</v>
      </c>
      <c r="AH6592" t="s">
        <v>55</v>
      </c>
      <c r="AI6592" t="s">
        <v>55</v>
      </c>
      <c r="AJ6592">
        <v>1</v>
      </c>
      <c r="AK6592">
        <v>97000</v>
      </c>
      <c r="AL6592" s="8" t="s">
        <v>14721</v>
      </c>
      <c r="AM6592" s="10">
        <f t="shared" si="918"/>
        <v>2018</v>
      </c>
      <c r="AN6592">
        <f t="shared" si="919"/>
        <v>1</v>
      </c>
      <c r="AO6592">
        <f t="shared" si="925"/>
        <v>0</v>
      </c>
      <c r="AP6592">
        <f t="shared" si="920"/>
        <v>0</v>
      </c>
      <c r="AQ6592">
        <f t="shared" si="921"/>
        <v>1</v>
      </c>
      <c r="AR6592">
        <f t="shared" si="922"/>
        <v>0</v>
      </c>
      <c r="AS6592">
        <f t="shared" si="923"/>
        <v>0</v>
      </c>
      <c r="AT6592">
        <f t="shared" si="924"/>
        <v>0</v>
      </c>
      <c r="AU6592">
        <f t="shared" si="924"/>
        <v>0</v>
      </c>
      <c r="AV6592" t="str">
        <f t="shared" si="926"/>
        <v>2020-11-26T19:05:04</v>
      </c>
    </row>
    <row r="6593" spans="1:48" x14ac:dyDescent="0.25">
      <c r="A6593" s="5">
        <v>6664</v>
      </c>
      <c r="B6593" s="5" t="s">
        <v>8459</v>
      </c>
      <c r="C6593" s="5" t="s">
        <v>8460</v>
      </c>
      <c r="D6593" s="6" t="s">
        <v>8461</v>
      </c>
      <c r="E6593">
        <v>5</v>
      </c>
      <c r="F6593" s="7">
        <v>0.23649037040000001</v>
      </c>
      <c r="G6593" s="7">
        <v>0</v>
      </c>
      <c r="H6593" t="s">
        <v>3551</v>
      </c>
      <c r="I6593">
        <v>54</v>
      </c>
      <c r="J6593">
        <v>33750</v>
      </c>
      <c r="K6593">
        <v>20000</v>
      </c>
      <c r="L6593" t="s">
        <v>52</v>
      </c>
      <c r="M6593" s="8" t="s">
        <v>53</v>
      </c>
      <c r="N6593" s="8">
        <v>0.69642857142857095</v>
      </c>
      <c r="O6593">
        <v>0.30357142857142799</v>
      </c>
      <c r="P6593" s="9">
        <v>0</v>
      </c>
      <c r="Q6593">
        <v>20000</v>
      </c>
      <c r="R6593" s="8"/>
      <c r="S6593" s="8" t="s">
        <v>217</v>
      </c>
      <c r="T6593">
        <v>768172</v>
      </c>
      <c r="U6593">
        <v>314870</v>
      </c>
      <c r="V6593">
        <v>926417</v>
      </c>
      <c r="W6593">
        <v>509112</v>
      </c>
      <c r="X6593">
        <v>96097</v>
      </c>
      <c r="Y6593">
        <v>389963</v>
      </c>
      <c r="Z6593">
        <v>40350</v>
      </c>
      <c r="AA6593">
        <v>1811484</v>
      </c>
      <c r="AB6593">
        <v>964080</v>
      </c>
      <c r="AC6593">
        <v>12</v>
      </c>
      <c r="AD6593">
        <v>847404</v>
      </c>
      <c r="AE6593">
        <v>2017</v>
      </c>
      <c r="AF6593" t="s">
        <v>126</v>
      </c>
      <c r="AG6593">
        <v>100000</v>
      </c>
      <c r="AH6593" t="s">
        <v>55</v>
      </c>
      <c r="AI6593" t="s">
        <v>56</v>
      </c>
      <c r="AJ6593">
        <v>1</v>
      </c>
      <c r="AK6593">
        <v>102571</v>
      </c>
      <c r="AL6593" s="8" t="s">
        <v>14722</v>
      </c>
      <c r="AM6593" s="10">
        <f t="shared" si="918"/>
        <v>2019</v>
      </c>
      <c r="AN6593">
        <f t="shared" si="919"/>
        <v>1</v>
      </c>
      <c r="AO6593">
        <f t="shared" si="925"/>
        <v>0</v>
      </c>
      <c r="AP6593">
        <f t="shared" si="920"/>
        <v>0</v>
      </c>
      <c r="AQ6593">
        <f t="shared" si="921"/>
        <v>1</v>
      </c>
      <c r="AR6593">
        <f t="shared" si="922"/>
        <v>0</v>
      </c>
      <c r="AS6593">
        <f t="shared" si="923"/>
        <v>0</v>
      </c>
      <c r="AT6593">
        <f t="shared" si="924"/>
        <v>0</v>
      </c>
      <c r="AU6593">
        <f t="shared" si="924"/>
        <v>1</v>
      </c>
      <c r="AV6593" t="str">
        <f t="shared" si="926"/>
        <v>2020-11-26T18:56:59</v>
      </c>
    </row>
    <row r="6594" spans="1:48" x14ac:dyDescent="0.25">
      <c r="A6594" s="5">
        <v>6665</v>
      </c>
      <c r="B6594" s="5" t="s">
        <v>4609</v>
      </c>
      <c r="C6594" s="5" t="s">
        <v>4610</v>
      </c>
      <c r="D6594" s="6" t="s">
        <v>4611</v>
      </c>
      <c r="E6594">
        <v>21</v>
      </c>
      <c r="F6594" s="7">
        <v>0.42590947829999998</v>
      </c>
      <c r="G6594" s="7">
        <v>0</v>
      </c>
      <c r="H6594" t="s">
        <v>2229</v>
      </c>
      <c r="I6594">
        <v>38</v>
      </c>
      <c r="J6594">
        <v>18360</v>
      </c>
      <c r="K6594">
        <v>150000</v>
      </c>
      <c r="L6594" t="s">
        <v>52</v>
      </c>
      <c r="M6594" s="8" t="s">
        <v>53</v>
      </c>
      <c r="N6594" s="8">
        <v>0.80357142857142805</v>
      </c>
      <c r="O6594">
        <v>0.19642857142857101</v>
      </c>
      <c r="P6594" s="9">
        <v>0.58335358225272205</v>
      </c>
      <c r="Q6594">
        <v>70000</v>
      </c>
      <c r="R6594" s="8"/>
      <c r="S6594" s="8" t="s">
        <v>329</v>
      </c>
      <c r="T6594">
        <v>12128841</v>
      </c>
      <c r="U6594">
        <v>2393765</v>
      </c>
      <c r="V6594">
        <v>19287541</v>
      </c>
      <c r="W6594">
        <v>13904088</v>
      </c>
      <c r="X6594">
        <v>0</v>
      </c>
      <c r="Y6594">
        <v>7339189</v>
      </c>
      <c r="Z6594">
        <v>3944935</v>
      </c>
      <c r="AA6594">
        <v>25513851</v>
      </c>
      <c r="AB6594">
        <v>8990612</v>
      </c>
      <c r="AC6594">
        <v>12</v>
      </c>
      <c r="AD6594">
        <v>16523239</v>
      </c>
      <c r="AE6594">
        <v>1984</v>
      </c>
      <c r="AF6594" t="s">
        <v>54</v>
      </c>
      <c r="AG6594">
        <v>500000</v>
      </c>
      <c r="AH6594" t="s">
        <v>55</v>
      </c>
      <c r="AI6594" t="s">
        <v>55</v>
      </c>
      <c r="AJ6594">
        <v>0.9038223983</v>
      </c>
      <c r="AK6594">
        <v>739505</v>
      </c>
      <c r="AL6594" s="8" t="s">
        <v>14723</v>
      </c>
      <c r="AM6594" s="10">
        <f t="shared" ref="AM6594:AM6657" si="927">_xlfn.NUMBERVALUE(LEFT(H6594,4))</f>
        <v>2009</v>
      </c>
      <c r="AN6594">
        <f t="shared" ref="AN6594:AN6657" si="928">IF(OR(L6594 = "AprovadoAnalista", L6594 = "AprovadoComite" ),1,0)</f>
        <v>1</v>
      </c>
      <c r="AO6594">
        <f t="shared" si="925"/>
        <v>0</v>
      </c>
      <c r="AP6594">
        <f t="shared" ref="AP6594:AP6657" si="929">IF(MID(M6594,4,1)="0",1,0)</f>
        <v>0</v>
      </c>
      <c r="AQ6594">
        <f t="shared" ref="AQ6594:AQ6657" si="930">IF(MID(M6594,4,1)="1",1,0)</f>
        <v>1</v>
      </c>
      <c r="AR6594">
        <f t="shared" ref="AR6594:AR6657" si="931">IF(MID(M6594,4,1)="3",1,0)</f>
        <v>0</v>
      </c>
      <c r="AS6594">
        <f t="shared" ref="AS6594:AS6657" si="932">IF(MID(M6594,4,1)="5",1,0)</f>
        <v>0</v>
      </c>
      <c r="AT6594">
        <f t="shared" ref="AT6594:AU6657" si="933">IF(AH6594="True",1,0)</f>
        <v>0</v>
      </c>
      <c r="AU6594">
        <f t="shared" si="933"/>
        <v>0</v>
      </c>
      <c r="AV6594" t="str">
        <f t="shared" si="926"/>
        <v>2020-11-26T18:56:19</v>
      </c>
    </row>
    <row r="6595" spans="1:48" x14ac:dyDescent="0.25">
      <c r="A6595" s="5">
        <v>6666</v>
      </c>
      <c r="B6595" s="5" t="s">
        <v>13347</v>
      </c>
      <c r="C6595" s="5" t="s">
        <v>13348</v>
      </c>
      <c r="D6595" s="6" t="s">
        <v>13349</v>
      </c>
      <c r="E6595">
        <v>162</v>
      </c>
      <c r="F6595" s="7">
        <v>1</v>
      </c>
      <c r="G6595" s="7">
        <v>0</v>
      </c>
      <c r="H6595" t="s">
        <v>13350</v>
      </c>
      <c r="I6595">
        <v>45</v>
      </c>
      <c r="J6595">
        <v>43858.95</v>
      </c>
      <c r="K6595">
        <v>50000</v>
      </c>
      <c r="L6595" t="s">
        <v>52</v>
      </c>
      <c r="M6595" s="8" t="s">
        <v>53</v>
      </c>
      <c r="N6595" s="8">
        <v>0.69642857142857095</v>
      </c>
      <c r="O6595">
        <v>0.30357142857142799</v>
      </c>
      <c r="P6595" s="9">
        <v>0</v>
      </c>
      <c r="Q6595">
        <v>25000</v>
      </c>
      <c r="R6595" s="8"/>
      <c r="S6595" s="8" t="s">
        <v>217</v>
      </c>
      <c r="T6595">
        <v>613805</v>
      </c>
      <c r="U6595">
        <v>584630</v>
      </c>
      <c r="V6595">
        <v>613805</v>
      </c>
      <c r="W6595">
        <v>29175</v>
      </c>
      <c r="X6595">
        <v>484667</v>
      </c>
      <c r="Y6595">
        <v>337738</v>
      </c>
      <c r="Z6595">
        <v>271169</v>
      </c>
      <c r="AA6595">
        <v>1729621</v>
      </c>
      <c r="AB6595">
        <v>445141</v>
      </c>
      <c r="AC6595">
        <v>12</v>
      </c>
      <c r="AD6595">
        <v>1284480</v>
      </c>
      <c r="AE6595">
        <v>2018</v>
      </c>
      <c r="AF6595" t="s">
        <v>126</v>
      </c>
      <c r="AG6595">
        <v>250000</v>
      </c>
      <c r="AH6595" t="s">
        <v>55</v>
      </c>
      <c r="AI6595" t="s">
        <v>55</v>
      </c>
      <c r="AJ6595">
        <v>0.59414145539999996</v>
      </c>
      <c r="AK6595">
        <v>1320</v>
      </c>
      <c r="AL6595" s="8" t="s">
        <v>14724</v>
      </c>
      <c r="AM6595" s="10">
        <f t="shared" si="927"/>
        <v>2018</v>
      </c>
      <c r="AN6595">
        <f t="shared" si="928"/>
        <v>1</v>
      </c>
      <c r="AO6595">
        <f t="shared" ref="AO6595:AO6658" si="934">IF(OR(L6595 = "ReprovadoAnalista", L6595 = "ReprovadoComite" ),1,0)</f>
        <v>0</v>
      </c>
      <c r="AP6595">
        <f t="shared" si="929"/>
        <v>0</v>
      </c>
      <c r="AQ6595">
        <f t="shared" si="930"/>
        <v>1</v>
      </c>
      <c r="AR6595">
        <f t="shared" si="931"/>
        <v>0</v>
      </c>
      <c r="AS6595">
        <f t="shared" si="932"/>
        <v>0</v>
      </c>
      <c r="AT6595">
        <f t="shared" si="933"/>
        <v>0</v>
      </c>
      <c r="AU6595">
        <f t="shared" si="933"/>
        <v>0</v>
      </c>
      <c r="AV6595" t="str">
        <f t="shared" ref="AV6595:AV6658" si="935">IF(R6595&lt;&gt;"",R6595,AL6595)</f>
        <v>2020-11-26T19:00:55</v>
      </c>
    </row>
    <row r="6596" spans="1:48" x14ac:dyDescent="0.25">
      <c r="A6596" s="5">
        <v>6667</v>
      </c>
      <c r="B6596" s="5" t="s">
        <v>6246</v>
      </c>
      <c r="C6596" s="5" t="s">
        <v>6247</v>
      </c>
      <c r="D6596" s="6" t="s">
        <v>6248</v>
      </c>
      <c r="E6596">
        <v>9</v>
      </c>
      <c r="F6596" s="7">
        <v>0.4788656395</v>
      </c>
      <c r="G6596" s="7">
        <v>0</v>
      </c>
      <c r="H6596" t="s">
        <v>4963</v>
      </c>
      <c r="I6596">
        <v>34</v>
      </c>
      <c r="J6596">
        <v>113370</v>
      </c>
      <c r="K6596">
        <v>710000</v>
      </c>
      <c r="L6596" t="s">
        <v>52</v>
      </c>
      <c r="M6596" s="8" t="s">
        <v>53</v>
      </c>
      <c r="N6596" s="8">
        <v>0.75</v>
      </c>
      <c r="O6596">
        <v>0.25</v>
      </c>
      <c r="P6596" s="9">
        <v>-0.86602540378443904</v>
      </c>
      <c r="Q6596">
        <v>710000</v>
      </c>
      <c r="R6596" s="8"/>
      <c r="S6596" s="8" t="s">
        <v>329</v>
      </c>
      <c r="T6596">
        <v>21652995</v>
      </c>
      <c r="U6596">
        <v>8896563</v>
      </c>
      <c r="V6596">
        <v>35490938</v>
      </c>
      <c r="W6596">
        <v>23207261</v>
      </c>
      <c r="X6596">
        <v>1847485</v>
      </c>
      <c r="Y6596">
        <v>9239556</v>
      </c>
      <c r="Z6596">
        <v>9240657</v>
      </c>
      <c r="AA6596">
        <v>44276940</v>
      </c>
      <c r="AB6596">
        <v>19550284</v>
      </c>
      <c r="AC6596">
        <v>12</v>
      </c>
      <c r="AD6596">
        <v>24726656</v>
      </c>
      <c r="AE6596">
        <v>2006</v>
      </c>
      <c r="AF6596" t="s">
        <v>121</v>
      </c>
      <c r="AG6596">
        <v>2897000</v>
      </c>
      <c r="AH6596" t="s">
        <v>55</v>
      </c>
      <c r="AI6596" t="s">
        <v>55</v>
      </c>
      <c r="AJ6596">
        <v>1</v>
      </c>
      <c r="AK6596">
        <v>1657600</v>
      </c>
      <c r="AL6596" s="8" t="s">
        <v>14725</v>
      </c>
      <c r="AM6596" s="10">
        <f t="shared" si="927"/>
        <v>2015</v>
      </c>
      <c r="AN6596">
        <f t="shared" si="928"/>
        <v>1</v>
      </c>
      <c r="AO6596">
        <f t="shared" si="934"/>
        <v>0</v>
      </c>
      <c r="AP6596">
        <f t="shared" si="929"/>
        <v>0</v>
      </c>
      <c r="AQ6596">
        <f t="shared" si="930"/>
        <v>1</v>
      </c>
      <c r="AR6596">
        <f t="shared" si="931"/>
        <v>0</v>
      </c>
      <c r="AS6596">
        <f t="shared" si="932"/>
        <v>0</v>
      </c>
      <c r="AT6596">
        <f t="shared" si="933"/>
        <v>0</v>
      </c>
      <c r="AU6596">
        <f t="shared" si="933"/>
        <v>0</v>
      </c>
      <c r="AV6596" t="str">
        <f t="shared" si="935"/>
        <v>2020-11-26T19:02:39</v>
      </c>
    </row>
    <row r="6597" spans="1:48" x14ac:dyDescent="0.25">
      <c r="A6597" s="5">
        <v>6668</v>
      </c>
      <c r="B6597" s="5" t="s">
        <v>2656</v>
      </c>
      <c r="C6597" s="5" t="s">
        <v>2657</v>
      </c>
      <c r="D6597" s="6" t="s">
        <v>2658</v>
      </c>
      <c r="E6597">
        <v>4</v>
      </c>
      <c r="F6597" s="7">
        <v>0</v>
      </c>
      <c r="G6597" s="7"/>
      <c r="H6597" t="s">
        <v>2659</v>
      </c>
      <c r="I6597">
        <v>0</v>
      </c>
      <c r="J6597">
        <v>0</v>
      </c>
      <c r="K6597">
        <v>40000</v>
      </c>
      <c r="L6597" t="s">
        <v>52</v>
      </c>
      <c r="M6597" s="8" t="s">
        <v>86</v>
      </c>
      <c r="N6597" s="8">
        <v>0.64285714285714202</v>
      </c>
      <c r="O6597">
        <v>0.35714285714285698</v>
      </c>
      <c r="P6597" s="9">
        <v>0</v>
      </c>
      <c r="Q6597">
        <v>30000</v>
      </c>
      <c r="R6597" s="8"/>
      <c r="S6597" s="8"/>
      <c r="AA6597">
        <v>1110498</v>
      </c>
      <c r="AB6597">
        <v>0</v>
      </c>
      <c r="AC6597">
        <v>12</v>
      </c>
      <c r="AD6597">
        <v>0</v>
      </c>
      <c r="AE6597">
        <v>2018</v>
      </c>
      <c r="AF6597" t="s">
        <v>126</v>
      </c>
      <c r="AG6597">
        <v>50000</v>
      </c>
      <c r="AH6597" t="s">
        <v>55</v>
      </c>
      <c r="AI6597" t="s">
        <v>55</v>
      </c>
      <c r="AJ6597">
        <v>0</v>
      </c>
      <c r="AK6597">
        <v>9600</v>
      </c>
      <c r="AL6597" s="8" t="s">
        <v>14726</v>
      </c>
      <c r="AM6597" s="10">
        <f t="shared" si="927"/>
        <v>2018</v>
      </c>
      <c r="AN6597">
        <f t="shared" si="928"/>
        <v>1</v>
      </c>
      <c r="AO6597">
        <f t="shared" si="934"/>
        <v>0</v>
      </c>
      <c r="AP6597">
        <f t="shared" si="929"/>
        <v>0</v>
      </c>
      <c r="AQ6597">
        <f t="shared" si="930"/>
        <v>0</v>
      </c>
      <c r="AR6597">
        <f t="shared" si="931"/>
        <v>1</v>
      </c>
      <c r="AS6597">
        <f t="shared" si="932"/>
        <v>0</v>
      </c>
      <c r="AT6597">
        <f t="shared" si="933"/>
        <v>0</v>
      </c>
      <c r="AU6597">
        <f t="shared" si="933"/>
        <v>0</v>
      </c>
      <c r="AV6597" t="str">
        <f t="shared" si="935"/>
        <v>2020-11-26T19:03:45</v>
      </c>
    </row>
    <row r="6598" spans="1:48" x14ac:dyDescent="0.25">
      <c r="A6598" s="5">
        <v>6669</v>
      </c>
      <c r="B6598" s="5" t="s">
        <v>14727</v>
      </c>
      <c r="C6598" s="5" t="s">
        <v>14728</v>
      </c>
      <c r="D6598" s="6" t="s">
        <v>14729</v>
      </c>
      <c r="E6598">
        <v>3</v>
      </c>
      <c r="F6598" s="7">
        <v>0.690835949</v>
      </c>
      <c r="G6598" s="7">
        <v>0</v>
      </c>
      <c r="H6598" t="s">
        <v>14730</v>
      </c>
      <c r="I6598">
        <v>11</v>
      </c>
      <c r="J6598">
        <v>3260.73</v>
      </c>
      <c r="K6598">
        <v>50000</v>
      </c>
      <c r="L6598" t="s">
        <v>52</v>
      </c>
      <c r="M6598" s="8" t="s">
        <v>53</v>
      </c>
      <c r="N6598" s="8">
        <v>0.83928571428571397</v>
      </c>
      <c r="O6598">
        <v>0.160714285714285</v>
      </c>
      <c r="P6598" s="9">
        <v>0</v>
      </c>
      <c r="Q6598">
        <v>10000</v>
      </c>
      <c r="R6598" s="8"/>
      <c r="S6598" s="8" t="s">
        <v>217</v>
      </c>
      <c r="T6598">
        <v>149460</v>
      </c>
      <c r="U6598">
        <v>3548</v>
      </c>
      <c r="V6598">
        <v>282911</v>
      </c>
      <c r="W6598">
        <v>279362</v>
      </c>
      <c r="X6598">
        <v>0</v>
      </c>
      <c r="Y6598">
        <v>0</v>
      </c>
      <c r="Z6598">
        <v>34730</v>
      </c>
      <c r="AA6598">
        <v>0</v>
      </c>
      <c r="AB6598">
        <v>0</v>
      </c>
      <c r="AC6598">
        <v>1</v>
      </c>
      <c r="AD6598">
        <v>0</v>
      </c>
      <c r="AE6598">
        <v>2010</v>
      </c>
      <c r="AF6598" t="s">
        <v>68</v>
      </c>
      <c r="AG6598">
        <v>110000</v>
      </c>
      <c r="AH6598" t="s">
        <v>55</v>
      </c>
      <c r="AI6598" t="s">
        <v>55</v>
      </c>
      <c r="AJ6598">
        <v>1</v>
      </c>
      <c r="AK6598">
        <v>132000</v>
      </c>
      <c r="AL6598" s="8" t="s">
        <v>14731</v>
      </c>
      <c r="AM6598" s="10">
        <f t="shared" si="927"/>
        <v>2020</v>
      </c>
      <c r="AN6598">
        <f t="shared" si="928"/>
        <v>1</v>
      </c>
      <c r="AO6598">
        <f t="shared" si="934"/>
        <v>0</v>
      </c>
      <c r="AP6598">
        <f t="shared" si="929"/>
        <v>0</v>
      </c>
      <c r="AQ6598">
        <f t="shared" si="930"/>
        <v>1</v>
      </c>
      <c r="AR6598">
        <f t="shared" si="931"/>
        <v>0</v>
      </c>
      <c r="AS6598">
        <f t="shared" si="932"/>
        <v>0</v>
      </c>
      <c r="AT6598">
        <f t="shared" si="933"/>
        <v>0</v>
      </c>
      <c r="AU6598">
        <f t="shared" si="933"/>
        <v>0</v>
      </c>
      <c r="AV6598" t="str">
        <f t="shared" si="935"/>
        <v>2020-11-26T19:06:36</v>
      </c>
    </row>
    <row r="6599" spans="1:48" x14ac:dyDescent="0.25">
      <c r="A6599" s="5">
        <v>6670</v>
      </c>
      <c r="B6599" s="5" t="s">
        <v>6927</v>
      </c>
      <c r="C6599" s="5" t="s">
        <v>5238</v>
      </c>
      <c r="D6599" s="6" t="s">
        <v>6928</v>
      </c>
      <c r="E6599">
        <v>62</v>
      </c>
      <c r="F6599" s="7">
        <v>0.35648736600000003</v>
      </c>
      <c r="G6599" s="7">
        <v>0</v>
      </c>
      <c r="H6599" t="s">
        <v>432</v>
      </c>
      <c r="I6599">
        <v>11</v>
      </c>
      <c r="J6599">
        <v>3960</v>
      </c>
      <c r="K6599">
        <v>30000</v>
      </c>
      <c r="L6599" t="s">
        <v>52</v>
      </c>
      <c r="M6599" s="8" t="s">
        <v>53</v>
      </c>
      <c r="N6599" s="8">
        <v>0.71428571428571397</v>
      </c>
      <c r="O6599">
        <v>0.28571428571428498</v>
      </c>
      <c r="P6599" s="9">
        <v>0.99101722907932899</v>
      </c>
      <c r="Q6599">
        <v>25000</v>
      </c>
      <c r="R6599" s="8"/>
      <c r="S6599" s="8" t="s">
        <v>217</v>
      </c>
      <c r="T6599">
        <v>11074062</v>
      </c>
      <c r="U6599">
        <v>4809299</v>
      </c>
      <c r="V6599">
        <v>11288225</v>
      </c>
      <c r="W6599">
        <v>6075346</v>
      </c>
      <c r="X6599">
        <v>11087</v>
      </c>
      <c r="Y6599">
        <v>8102850</v>
      </c>
      <c r="Z6599">
        <v>1251480</v>
      </c>
      <c r="AA6599">
        <v>10598406</v>
      </c>
      <c r="AB6599">
        <v>5867006</v>
      </c>
      <c r="AC6599">
        <v>12</v>
      </c>
      <c r="AD6599">
        <v>4731400</v>
      </c>
      <c r="AE6599">
        <v>2009</v>
      </c>
      <c r="AF6599" t="s">
        <v>121</v>
      </c>
      <c r="AG6599">
        <v>150000</v>
      </c>
      <c r="AH6599" t="s">
        <v>55</v>
      </c>
      <c r="AI6599" t="s">
        <v>56</v>
      </c>
      <c r="AJ6599">
        <v>1</v>
      </c>
      <c r="AK6599">
        <v>135525</v>
      </c>
      <c r="AL6599" s="8" t="s">
        <v>14732</v>
      </c>
      <c r="AM6599" s="10">
        <f t="shared" si="927"/>
        <v>2018</v>
      </c>
      <c r="AN6599">
        <f t="shared" si="928"/>
        <v>1</v>
      </c>
      <c r="AO6599">
        <f t="shared" si="934"/>
        <v>0</v>
      </c>
      <c r="AP6599">
        <f t="shared" si="929"/>
        <v>0</v>
      </c>
      <c r="AQ6599">
        <f t="shared" si="930"/>
        <v>1</v>
      </c>
      <c r="AR6599">
        <f t="shared" si="931"/>
        <v>0</v>
      </c>
      <c r="AS6599">
        <f t="shared" si="932"/>
        <v>0</v>
      </c>
      <c r="AT6599">
        <f t="shared" si="933"/>
        <v>0</v>
      </c>
      <c r="AU6599">
        <f t="shared" si="933"/>
        <v>1</v>
      </c>
      <c r="AV6599" t="str">
        <f t="shared" si="935"/>
        <v>2020-11-26T19:08:39</v>
      </c>
    </row>
    <row r="6600" spans="1:48" x14ac:dyDescent="0.25">
      <c r="A6600" s="5">
        <v>6671</v>
      </c>
      <c r="B6600" s="5" t="s">
        <v>4897</v>
      </c>
      <c r="C6600" s="5" t="s">
        <v>4898</v>
      </c>
      <c r="D6600" s="6" t="s">
        <v>4899</v>
      </c>
      <c r="E6600">
        <v>81</v>
      </c>
      <c r="F6600" s="7">
        <v>0.41906738290000001</v>
      </c>
      <c r="G6600" s="7">
        <v>0</v>
      </c>
      <c r="H6600" t="s">
        <v>4440</v>
      </c>
      <c r="I6600">
        <v>37</v>
      </c>
      <c r="J6600">
        <v>1007252.3</v>
      </c>
      <c r="K6600">
        <v>3000000</v>
      </c>
      <c r="L6600" t="s">
        <v>52</v>
      </c>
      <c r="M6600" s="8" t="s">
        <v>53</v>
      </c>
      <c r="N6600" s="8">
        <v>0.75</v>
      </c>
      <c r="O6600">
        <v>0.25</v>
      </c>
      <c r="P6600" s="9">
        <v>0.83382186638336697</v>
      </c>
      <c r="Q6600">
        <v>2750000</v>
      </c>
      <c r="R6600" s="8"/>
      <c r="S6600" s="8" t="s">
        <v>329</v>
      </c>
      <c r="T6600">
        <v>74256348</v>
      </c>
      <c r="U6600">
        <v>65591854</v>
      </c>
      <c r="V6600">
        <v>190511817</v>
      </c>
      <c r="W6600">
        <v>37608024</v>
      </c>
      <c r="X6600">
        <v>23671500</v>
      </c>
      <c r="Y6600">
        <v>16880037</v>
      </c>
      <c r="Z6600">
        <v>14985823</v>
      </c>
      <c r="AA6600">
        <v>153283885</v>
      </c>
      <c r="AB6600">
        <v>56065334</v>
      </c>
      <c r="AC6600">
        <v>12</v>
      </c>
      <c r="AD6600">
        <v>97218551</v>
      </c>
      <c r="AE6600">
        <v>1998</v>
      </c>
      <c r="AF6600" t="s">
        <v>54</v>
      </c>
      <c r="AG6600">
        <v>4778470</v>
      </c>
      <c r="AH6600" t="s">
        <v>55</v>
      </c>
      <c r="AI6600" t="s">
        <v>55</v>
      </c>
      <c r="AJ6600">
        <v>0.9860722113</v>
      </c>
      <c r="AK6600">
        <v>7920000</v>
      </c>
      <c r="AL6600" s="8" t="s">
        <v>14733</v>
      </c>
      <c r="AM6600" s="10">
        <f t="shared" si="927"/>
        <v>2006</v>
      </c>
      <c r="AN6600">
        <f t="shared" si="928"/>
        <v>1</v>
      </c>
      <c r="AO6600">
        <f t="shared" si="934"/>
        <v>0</v>
      </c>
      <c r="AP6600">
        <f t="shared" si="929"/>
        <v>0</v>
      </c>
      <c r="AQ6600">
        <f t="shared" si="930"/>
        <v>1</v>
      </c>
      <c r="AR6600">
        <f t="shared" si="931"/>
        <v>0</v>
      </c>
      <c r="AS6600">
        <f t="shared" si="932"/>
        <v>0</v>
      </c>
      <c r="AT6600">
        <f t="shared" si="933"/>
        <v>0</v>
      </c>
      <c r="AU6600">
        <f t="shared" si="933"/>
        <v>0</v>
      </c>
      <c r="AV6600" t="str">
        <f t="shared" si="935"/>
        <v>2020-11-26T19:01:24</v>
      </c>
    </row>
    <row r="6601" spans="1:48" x14ac:dyDescent="0.25">
      <c r="A6601" s="5">
        <v>6672</v>
      </c>
      <c r="B6601" s="5" t="s">
        <v>14734</v>
      </c>
      <c r="C6601" s="5" t="s">
        <v>14735</v>
      </c>
      <c r="D6601" s="6" t="s">
        <v>14736</v>
      </c>
      <c r="E6601">
        <v>11</v>
      </c>
      <c r="F6601" s="7">
        <v>0.46246354029999998</v>
      </c>
      <c r="G6601" s="7">
        <v>0</v>
      </c>
      <c r="H6601" t="s">
        <v>6555</v>
      </c>
      <c r="I6601">
        <v>0</v>
      </c>
      <c r="J6601">
        <v>0</v>
      </c>
      <c r="K6601">
        <v>10000</v>
      </c>
      <c r="L6601" t="s">
        <v>52</v>
      </c>
      <c r="M6601" s="8" t="s">
        <v>86</v>
      </c>
      <c r="N6601" s="8">
        <v>0.58928571428571397</v>
      </c>
      <c r="O6601">
        <v>0.41071428571428498</v>
      </c>
      <c r="P6601" s="9">
        <v>0.86602540378443904</v>
      </c>
      <c r="Q6601">
        <v>5000</v>
      </c>
      <c r="R6601" s="8"/>
      <c r="S6601" s="8" t="s">
        <v>12775</v>
      </c>
      <c r="T6601">
        <v>220300</v>
      </c>
      <c r="U6601">
        <v>12605</v>
      </c>
      <c r="V6601">
        <v>220300</v>
      </c>
      <c r="W6601">
        <v>116875</v>
      </c>
      <c r="X6601">
        <v>0</v>
      </c>
      <c r="Y6601">
        <v>0</v>
      </c>
      <c r="Z6601">
        <v>10691</v>
      </c>
      <c r="AA6601">
        <v>308083</v>
      </c>
      <c r="AB6601">
        <v>107900</v>
      </c>
      <c r="AC6601">
        <v>9</v>
      </c>
      <c r="AD6601">
        <v>200183</v>
      </c>
      <c r="AE6601">
        <v>2016</v>
      </c>
      <c r="AF6601" t="s">
        <v>126</v>
      </c>
      <c r="AG6601">
        <v>0</v>
      </c>
      <c r="AH6601" t="s">
        <v>55</v>
      </c>
      <c r="AI6601" t="s">
        <v>56</v>
      </c>
      <c r="AJ6601">
        <v>1</v>
      </c>
      <c r="AK6601">
        <v>1080</v>
      </c>
      <c r="AL6601" s="8" t="s">
        <v>14737</v>
      </c>
      <c r="AM6601" s="10">
        <f t="shared" si="927"/>
        <v>2019</v>
      </c>
      <c r="AN6601">
        <f t="shared" si="928"/>
        <v>1</v>
      </c>
      <c r="AO6601">
        <f t="shared" si="934"/>
        <v>0</v>
      </c>
      <c r="AP6601">
        <f t="shared" si="929"/>
        <v>0</v>
      </c>
      <c r="AQ6601">
        <f t="shared" si="930"/>
        <v>0</v>
      </c>
      <c r="AR6601">
        <f t="shared" si="931"/>
        <v>1</v>
      </c>
      <c r="AS6601">
        <f t="shared" si="932"/>
        <v>0</v>
      </c>
      <c r="AT6601">
        <f t="shared" si="933"/>
        <v>0</v>
      </c>
      <c r="AU6601">
        <f t="shared" si="933"/>
        <v>1</v>
      </c>
      <c r="AV6601" t="str">
        <f t="shared" si="935"/>
        <v>2020-11-26T19:09:18</v>
      </c>
    </row>
    <row r="6602" spans="1:48" x14ac:dyDescent="0.25">
      <c r="A6602" s="5">
        <v>6673</v>
      </c>
      <c r="B6602" s="5" t="s">
        <v>1536</v>
      </c>
      <c r="C6602" s="5" t="s">
        <v>1537</v>
      </c>
      <c r="D6602" s="6" t="s">
        <v>1538</v>
      </c>
      <c r="E6602">
        <v>23</v>
      </c>
      <c r="F6602" s="7">
        <v>0.46935087739999998</v>
      </c>
      <c r="G6602" s="7">
        <v>0</v>
      </c>
      <c r="H6602" t="s">
        <v>1539</v>
      </c>
      <c r="I6602">
        <v>116</v>
      </c>
      <c r="J6602">
        <v>214793.66</v>
      </c>
      <c r="K6602">
        <v>150000</v>
      </c>
      <c r="L6602" t="s">
        <v>52</v>
      </c>
      <c r="M6602" s="8" t="s">
        <v>53</v>
      </c>
      <c r="N6602" s="8">
        <v>0.875</v>
      </c>
      <c r="O6602">
        <v>0.125</v>
      </c>
      <c r="P6602" s="9">
        <v>0.86602540378443904</v>
      </c>
      <c r="Q6602">
        <v>150000</v>
      </c>
      <c r="R6602" s="8"/>
      <c r="S6602" s="8" t="s">
        <v>329</v>
      </c>
      <c r="T6602">
        <v>7549836</v>
      </c>
      <c r="U6602">
        <v>4443331</v>
      </c>
      <c r="V6602">
        <v>9629144</v>
      </c>
      <c r="W6602">
        <v>2249841</v>
      </c>
      <c r="X6602">
        <v>0</v>
      </c>
      <c r="Y6602">
        <v>4502839</v>
      </c>
      <c r="Z6602">
        <v>2300626</v>
      </c>
      <c r="AA6602">
        <v>33453829</v>
      </c>
      <c r="AB6602">
        <v>14154215</v>
      </c>
      <c r="AC6602">
        <v>9</v>
      </c>
      <c r="AD6602">
        <v>19299614</v>
      </c>
      <c r="AE6602">
        <v>1997</v>
      </c>
      <c r="AF6602" t="s">
        <v>54</v>
      </c>
      <c r="AG6602">
        <v>750000</v>
      </c>
      <c r="AH6602" t="s">
        <v>55</v>
      </c>
      <c r="AI6602" t="s">
        <v>55</v>
      </c>
      <c r="AJ6602">
        <v>1</v>
      </c>
      <c r="AK6602">
        <v>499500</v>
      </c>
      <c r="AL6602" s="8" t="s">
        <v>14738</v>
      </c>
      <c r="AM6602" s="10">
        <f t="shared" si="927"/>
        <v>2006</v>
      </c>
      <c r="AN6602">
        <f t="shared" si="928"/>
        <v>1</v>
      </c>
      <c r="AO6602">
        <f t="shared" si="934"/>
        <v>0</v>
      </c>
      <c r="AP6602">
        <f t="shared" si="929"/>
        <v>0</v>
      </c>
      <c r="AQ6602">
        <f t="shared" si="930"/>
        <v>1</v>
      </c>
      <c r="AR6602">
        <f t="shared" si="931"/>
        <v>0</v>
      </c>
      <c r="AS6602">
        <f t="shared" si="932"/>
        <v>0</v>
      </c>
      <c r="AT6602">
        <f t="shared" si="933"/>
        <v>0</v>
      </c>
      <c r="AU6602">
        <f t="shared" si="933"/>
        <v>0</v>
      </c>
      <c r="AV6602" t="str">
        <f t="shared" si="935"/>
        <v>2020-11-26T19:15:42</v>
      </c>
    </row>
    <row r="6603" spans="1:48" x14ac:dyDescent="0.25">
      <c r="A6603" s="5">
        <v>6674</v>
      </c>
      <c r="B6603" s="5" t="s">
        <v>11986</v>
      </c>
      <c r="C6603" s="5" t="s">
        <v>11987</v>
      </c>
      <c r="D6603" s="6" t="s">
        <v>11988</v>
      </c>
      <c r="E6603">
        <v>55</v>
      </c>
      <c r="F6603" s="7">
        <v>0.32166960610000001</v>
      </c>
      <c r="G6603" s="7">
        <v>0</v>
      </c>
      <c r="H6603" t="s">
        <v>11989</v>
      </c>
      <c r="I6603">
        <v>0</v>
      </c>
      <c r="J6603">
        <v>0</v>
      </c>
      <c r="K6603">
        <v>50000</v>
      </c>
      <c r="L6603" t="s">
        <v>52</v>
      </c>
      <c r="M6603" s="8" t="s">
        <v>86</v>
      </c>
      <c r="N6603" s="8">
        <v>0.66071428571428503</v>
      </c>
      <c r="O6603">
        <v>0.33928571428571402</v>
      </c>
      <c r="P6603" s="9">
        <v>0.86602540378443904</v>
      </c>
      <c r="Q6603">
        <v>15000</v>
      </c>
      <c r="R6603" s="8"/>
      <c r="S6603" s="8"/>
      <c r="AA6603">
        <v>2958712</v>
      </c>
      <c r="AB6603">
        <v>0</v>
      </c>
      <c r="AC6603">
        <v>11</v>
      </c>
      <c r="AD6603">
        <v>0</v>
      </c>
      <c r="AE6603">
        <v>2016</v>
      </c>
      <c r="AF6603" t="s">
        <v>126</v>
      </c>
      <c r="AG6603">
        <v>88000</v>
      </c>
      <c r="AH6603" t="s">
        <v>55</v>
      </c>
      <c r="AI6603" t="s">
        <v>55</v>
      </c>
      <c r="AJ6603">
        <v>1</v>
      </c>
      <c r="AK6603">
        <v>0</v>
      </c>
      <c r="AL6603" s="8" t="s">
        <v>14739</v>
      </c>
      <c r="AM6603" s="10">
        <f t="shared" si="927"/>
        <v>2018</v>
      </c>
      <c r="AN6603">
        <f t="shared" si="928"/>
        <v>1</v>
      </c>
      <c r="AO6603">
        <f t="shared" si="934"/>
        <v>0</v>
      </c>
      <c r="AP6603">
        <f t="shared" si="929"/>
        <v>0</v>
      </c>
      <c r="AQ6603">
        <f t="shared" si="930"/>
        <v>0</v>
      </c>
      <c r="AR6603">
        <f t="shared" si="931"/>
        <v>1</v>
      </c>
      <c r="AS6603">
        <f t="shared" si="932"/>
        <v>0</v>
      </c>
      <c r="AT6603">
        <f t="shared" si="933"/>
        <v>0</v>
      </c>
      <c r="AU6603">
        <f t="shared" si="933"/>
        <v>0</v>
      </c>
      <c r="AV6603" t="str">
        <f t="shared" si="935"/>
        <v>2020-11-26T19:18:09</v>
      </c>
    </row>
    <row r="6604" spans="1:48" x14ac:dyDescent="0.25">
      <c r="A6604" s="5">
        <v>6675</v>
      </c>
      <c r="B6604" s="5" t="s">
        <v>2710</v>
      </c>
      <c r="C6604" s="5" t="s">
        <v>2711</v>
      </c>
      <c r="D6604" s="6" t="s">
        <v>2712</v>
      </c>
      <c r="E6604">
        <v>9</v>
      </c>
      <c r="F6604" s="7">
        <v>0.47068142810000002</v>
      </c>
      <c r="G6604" s="7">
        <v>0</v>
      </c>
      <c r="H6604" t="s">
        <v>2713</v>
      </c>
      <c r="I6604">
        <v>35</v>
      </c>
      <c r="J6604">
        <v>529387.04</v>
      </c>
      <c r="K6604">
        <v>1800000</v>
      </c>
      <c r="L6604" t="s">
        <v>52</v>
      </c>
      <c r="M6604" s="8" t="s">
        <v>53</v>
      </c>
      <c r="N6604" s="8">
        <v>0.82142857142857095</v>
      </c>
      <c r="O6604">
        <v>0.17857142857142799</v>
      </c>
      <c r="P6604" s="9">
        <v>0</v>
      </c>
      <c r="Q6604">
        <v>1700000</v>
      </c>
      <c r="R6604" s="8"/>
      <c r="S6604" s="8" t="s">
        <v>10969</v>
      </c>
      <c r="T6604">
        <v>66623709</v>
      </c>
      <c r="U6604">
        <v>547380980</v>
      </c>
      <c r="V6604">
        <v>68441708</v>
      </c>
      <c r="W6604">
        <v>10063478</v>
      </c>
      <c r="X6604">
        <v>0</v>
      </c>
      <c r="Y6604">
        <v>26846028</v>
      </c>
      <c r="Z6604">
        <v>35525474</v>
      </c>
      <c r="AA6604">
        <v>115538369</v>
      </c>
      <c r="AB6604">
        <v>32774403</v>
      </c>
      <c r="AC6604">
        <v>7</v>
      </c>
      <c r="AD6604">
        <v>82763966</v>
      </c>
      <c r="AE6604">
        <v>2018</v>
      </c>
      <c r="AF6604" t="s">
        <v>126</v>
      </c>
      <c r="AG6604">
        <v>1300020</v>
      </c>
      <c r="AH6604" t="s">
        <v>55</v>
      </c>
      <c r="AI6604" t="s">
        <v>55</v>
      </c>
      <c r="AJ6604">
        <v>1</v>
      </c>
      <c r="AK6604">
        <v>39600</v>
      </c>
      <c r="AL6604" s="8" t="s">
        <v>14740</v>
      </c>
      <c r="AM6604" s="10">
        <f t="shared" si="927"/>
        <v>2020</v>
      </c>
      <c r="AN6604">
        <f t="shared" si="928"/>
        <v>1</v>
      </c>
      <c r="AO6604">
        <f t="shared" si="934"/>
        <v>0</v>
      </c>
      <c r="AP6604">
        <f t="shared" si="929"/>
        <v>0</v>
      </c>
      <c r="AQ6604">
        <f t="shared" si="930"/>
        <v>1</v>
      </c>
      <c r="AR6604">
        <f t="shared" si="931"/>
        <v>0</v>
      </c>
      <c r="AS6604">
        <f t="shared" si="932"/>
        <v>0</v>
      </c>
      <c r="AT6604">
        <f t="shared" si="933"/>
        <v>0</v>
      </c>
      <c r="AU6604">
        <f t="shared" si="933"/>
        <v>0</v>
      </c>
      <c r="AV6604" t="str">
        <f t="shared" si="935"/>
        <v>2020-11-26T19:29:17</v>
      </c>
    </row>
    <row r="6605" spans="1:48" x14ac:dyDescent="0.25">
      <c r="A6605" s="5">
        <v>6676</v>
      </c>
      <c r="B6605" s="5" t="s">
        <v>3934</v>
      </c>
      <c r="C6605" s="5" t="s">
        <v>3935</v>
      </c>
      <c r="D6605" s="6" t="s">
        <v>3936</v>
      </c>
      <c r="E6605">
        <v>0</v>
      </c>
      <c r="F6605" s="7">
        <v>0.45661856319999999</v>
      </c>
      <c r="G6605" s="7">
        <v>0</v>
      </c>
      <c r="H6605" t="s">
        <v>2341</v>
      </c>
      <c r="I6605">
        <v>26</v>
      </c>
      <c r="J6605">
        <v>1240.25</v>
      </c>
      <c r="K6605">
        <v>10000</v>
      </c>
      <c r="L6605" t="s">
        <v>52</v>
      </c>
      <c r="M6605" s="8" t="s">
        <v>53</v>
      </c>
      <c r="N6605" s="8">
        <v>0.75</v>
      </c>
      <c r="O6605">
        <v>0.25</v>
      </c>
      <c r="P6605" s="9">
        <v>0</v>
      </c>
      <c r="Q6605">
        <v>10000</v>
      </c>
      <c r="R6605" s="8"/>
      <c r="S6605" s="8"/>
      <c r="AA6605">
        <v>400980</v>
      </c>
      <c r="AB6605">
        <v>0</v>
      </c>
      <c r="AC6605">
        <v>10</v>
      </c>
      <c r="AD6605">
        <v>0</v>
      </c>
      <c r="AE6605">
        <v>2002</v>
      </c>
      <c r="AF6605" t="s">
        <v>54</v>
      </c>
      <c r="AG6605">
        <v>10000</v>
      </c>
      <c r="AH6605" t="s">
        <v>55</v>
      </c>
      <c r="AI6605" t="s">
        <v>55</v>
      </c>
      <c r="AJ6605">
        <v>1</v>
      </c>
      <c r="AK6605">
        <v>12800</v>
      </c>
      <c r="AL6605" s="8" t="s">
        <v>14741</v>
      </c>
      <c r="AM6605" s="10">
        <f t="shared" si="927"/>
        <v>2017</v>
      </c>
      <c r="AN6605">
        <f t="shared" si="928"/>
        <v>1</v>
      </c>
      <c r="AO6605">
        <f t="shared" si="934"/>
        <v>0</v>
      </c>
      <c r="AP6605">
        <f t="shared" si="929"/>
        <v>0</v>
      </c>
      <c r="AQ6605">
        <f t="shared" si="930"/>
        <v>1</v>
      </c>
      <c r="AR6605">
        <f t="shared" si="931"/>
        <v>0</v>
      </c>
      <c r="AS6605">
        <f t="shared" si="932"/>
        <v>0</v>
      </c>
      <c r="AT6605">
        <f t="shared" si="933"/>
        <v>0</v>
      </c>
      <c r="AU6605">
        <f t="shared" si="933"/>
        <v>0</v>
      </c>
      <c r="AV6605" t="str">
        <f t="shared" si="935"/>
        <v>2020-11-26T19:30:09</v>
      </c>
    </row>
    <row r="6606" spans="1:48" x14ac:dyDescent="0.25">
      <c r="A6606" s="5">
        <v>6677</v>
      </c>
      <c r="B6606" s="5" t="s">
        <v>14742</v>
      </c>
      <c r="C6606" s="5" t="s">
        <v>14743</v>
      </c>
      <c r="D6606" s="6" t="s">
        <v>14744</v>
      </c>
      <c r="E6606">
        <v>19</v>
      </c>
      <c r="F6606" s="7">
        <v>0</v>
      </c>
      <c r="G6606" s="7"/>
      <c r="H6606" t="s">
        <v>14745</v>
      </c>
      <c r="I6606">
        <v>0</v>
      </c>
      <c r="J6606">
        <v>0</v>
      </c>
      <c r="K6606">
        <v>5000</v>
      </c>
      <c r="L6606" t="s">
        <v>52</v>
      </c>
      <c r="M6606" s="8" t="s">
        <v>86</v>
      </c>
      <c r="N6606" s="8">
        <v>0.53571428571428503</v>
      </c>
      <c r="O6606">
        <v>0.46428571428571402</v>
      </c>
      <c r="P6606" s="9">
        <v>0.86602540378443904</v>
      </c>
      <c r="Q6606">
        <v>5000</v>
      </c>
      <c r="R6606" s="8"/>
      <c r="S6606" s="8"/>
      <c r="AA6606">
        <v>0</v>
      </c>
      <c r="AB6606">
        <v>0</v>
      </c>
      <c r="AC6606">
        <v>1</v>
      </c>
      <c r="AD6606">
        <v>0</v>
      </c>
      <c r="AE6606">
        <v>2013</v>
      </c>
      <c r="AF6606" t="s">
        <v>68</v>
      </c>
      <c r="AG6606">
        <v>80000</v>
      </c>
      <c r="AH6606" t="s">
        <v>55</v>
      </c>
      <c r="AI6606" t="s">
        <v>56</v>
      </c>
      <c r="AJ6606">
        <v>0</v>
      </c>
      <c r="AK6606">
        <v>59400</v>
      </c>
      <c r="AL6606" s="8" t="s">
        <v>14746</v>
      </c>
      <c r="AM6606" s="10">
        <f t="shared" si="927"/>
        <v>2018</v>
      </c>
      <c r="AN6606">
        <f t="shared" si="928"/>
        <v>1</v>
      </c>
      <c r="AO6606">
        <f t="shared" si="934"/>
        <v>0</v>
      </c>
      <c r="AP6606">
        <f t="shared" si="929"/>
        <v>0</v>
      </c>
      <c r="AQ6606">
        <f t="shared" si="930"/>
        <v>0</v>
      </c>
      <c r="AR6606">
        <f t="shared" si="931"/>
        <v>1</v>
      </c>
      <c r="AS6606">
        <f t="shared" si="932"/>
        <v>0</v>
      </c>
      <c r="AT6606">
        <f t="shared" si="933"/>
        <v>0</v>
      </c>
      <c r="AU6606">
        <f t="shared" si="933"/>
        <v>1</v>
      </c>
      <c r="AV6606" t="str">
        <f t="shared" si="935"/>
        <v>2020-11-26T19:30:41</v>
      </c>
    </row>
    <row r="6607" spans="1:48" x14ac:dyDescent="0.25">
      <c r="A6607" s="5">
        <v>6678</v>
      </c>
      <c r="B6607" s="5" t="s">
        <v>7721</v>
      </c>
      <c r="C6607" s="5" t="s">
        <v>7722</v>
      </c>
      <c r="D6607" s="6" t="s">
        <v>9612</v>
      </c>
      <c r="E6607">
        <v>0</v>
      </c>
      <c r="F6607" s="7">
        <v>0.61707481070000003</v>
      </c>
      <c r="G6607" s="7">
        <v>0</v>
      </c>
      <c r="H6607" t="s">
        <v>9613</v>
      </c>
      <c r="I6607">
        <v>0</v>
      </c>
      <c r="J6607">
        <v>0</v>
      </c>
      <c r="K6607">
        <v>50000</v>
      </c>
      <c r="L6607" t="s">
        <v>52</v>
      </c>
      <c r="M6607" s="8" t="s">
        <v>53</v>
      </c>
      <c r="N6607" s="8">
        <v>0.73214285714285698</v>
      </c>
      <c r="O6607">
        <v>0.26785714285714202</v>
      </c>
      <c r="P6607" s="9">
        <v>0</v>
      </c>
      <c r="Q6607">
        <v>20000</v>
      </c>
      <c r="R6607" s="8"/>
      <c r="S6607" s="8" t="s">
        <v>217</v>
      </c>
      <c r="T6607">
        <v>8198221</v>
      </c>
      <c r="U6607">
        <v>13600588</v>
      </c>
      <c r="V6607">
        <v>9984078</v>
      </c>
      <c r="W6607">
        <v>-3510188</v>
      </c>
      <c r="X6607">
        <v>2501034</v>
      </c>
      <c r="Y6607">
        <v>120805</v>
      </c>
      <c r="Z6607">
        <v>7248049</v>
      </c>
      <c r="AA6607">
        <v>80404212</v>
      </c>
      <c r="AB6607">
        <v>39475008</v>
      </c>
      <c r="AC6607">
        <v>12</v>
      </c>
      <c r="AD6607">
        <v>40929204</v>
      </c>
      <c r="AE6607">
        <v>1986</v>
      </c>
      <c r="AF6607" t="s">
        <v>54</v>
      </c>
      <c r="AG6607">
        <v>450000</v>
      </c>
      <c r="AH6607" t="s">
        <v>55</v>
      </c>
      <c r="AI6607" t="s">
        <v>55</v>
      </c>
      <c r="AJ6607">
        <v>1</v>
      </c>
      <c r="AK6607">
        <v>728240</v>
      </c>
      <c r="AL6607" s="8" t="s">
        <v>14747</v>
      </c>
      <c r="AM6607" s="10">
        <f t="shared" si="927"/>
        <v>2020</v>
      </c>
      <c r="AN6607">
        <f t="shared" si="928"/>
        <v>1</v>
      </c>
      <c r="AO6607">
        <f t="shared" si="934"/>
        <v>0</v>
      </c>
      <c r="AP6607">
        <f t="shared" si="929"/>
        <v>0</v>
      </c>
      <c r="AQ6607">
        <f t="shared" si="930"/>
        <v>1</v>
      </c>
      <c r="AR6607">
        <f t="shared" si="931"/>
        <v>0</v>
      </c>
      <c r="AS6607">
        <f t="shared" si="932"/>
        <v>0</v>
      </c>
      <c r="AT6607">
        <f t="shared" si="933"/>
        <v>0</v>
      </c>
      <c r="AU6607">
        <f t="shared" si="933"/>
        <v>0</v>
      </c>
      <c r="AV6607" t="str">
        <f t="shared" si="935"/>
        <v>2020-11-26T20:34:19</v>
      </c>
    </row>
    <row r="6608" spans="1:48" x14ac:dyDescent="0.25">
      <c r="A6608" s="5">
        <v>6679</v>
      </c>
      <c r="B6608" s="5" t="s">
        <v>604</v>
      </c>
      <c r="C6608" s="5" t="s">
        <v>605</v>
      </c>
      <c r="D6608" s="6" t="s">
        <v>606</v>
      </c>
      <c r="E6608">
        <v>3</v>
      </c>
      <c r="F6608" s="7">
        <v>0</v>
      </c>
      <c r="G6608" s="7"/>
      <c r="H6608" t="s">
        <v>607</v>
      </c>
      <c r="I6608">
        <v>0</v>
      </c>
      <c r="J6608">
        <v>0</v>
      </c>
      <c r="K6608">
        <v>400000</v>
      </c>
      <c r="L6608" t="s">
        <v>52</v>
      </c>
      <c r="M6608" s="8" t="s">
        <v>53</v>
      </c>
      <c r="N6608" s="8">
        <v>0.75</v>
      </c>
      <c r="O6608">
        <v>0.25</v>
      </c>
      <c r="P6608" s="9">
        <v>0.86602540378443904</v>
      </c>
      <c r="Q6608">
        <v>150000</v>
      </c>
      <c r="R6608" s="8"/>
      <c r="S6608" s="8" t="s">
        <v>329</v>
      </c>
      <c r="T6608">
        <v>3319814</v>
      </c>
      <c r="U6608">
        <v>3525051</v>
      </c>
      <c r="V6608">
        <v>3582714</v>
      </c>
      <c r="W6608">
        <v>57663</v>
      </c>
      <c r="X6608">
        <v>1373555</v>
      </c>
      <c r="Y6608">
        <v>1243453</v>
      </c>
      <c r="Z6608">
        <v>1734706</v>
      </c>
      <c r="AA6608">
        <v>11029314</v>
      </c>
      <c r="AB6608">
        <v>4718392</v>
      </c>
      <c r="AC6608">
        <v>12</v>
      </c>
      <c r="AD6608">
        <v>6310922</v>
      </c>
      <c r="AE6608">
        <v>1985</v>
      </c>
      <c r="AF6608" t="s">
        <v>54</v>
      </c>
      <c r="AG6608">
        <v>208826</v>
      </c>
      <c r="AH6608" t="s">
        <v>55</v>
      </c>
      <c r="AI6608" t="s">
        <v>56</v>
      </c>
      <c r="AJ6608">
        <v>0</v>
      </c>
      <c r="AK6608">
        <v>610148</v>
      </c>
      <c r="AL6608" s="8" t="s">
        <v>14748</v>
      </c>
      <c r="AM6608" s="10">
        <f t="shared" si="927"/>
        <v>2016</v>
      </c>
      <c r="AN6608">
        <f t="shared" si="928"/>
        <v>1</v>
      </c>
      <c r="AO6608">
        <f t="shared" si="934"/>
        <v>0</v>
      </c>
      <c r="AP6608">
        <f t="shared" si="929"/>
        <v>0</v>
      </c>
      <c r="AQ6608">
        <f t="shared" si="930"/>
        <v>1</v>
      </c>
      <c r="AR6608">
        <f t="shared" si="931"/>
        <v>0</v>
      </c>
      <c r="AS6608">
        <f t="shared" si="932"/>
        <v>0</v>
      </c>
      <c r="AT6608">
        <f t="shared" si="933"/>
        <v>0</v>
      </c>
      <c r="AU6608">
        <f t="shared" si="933"/>
        <v>1</v>
      </c>
      <c r="AV6608" t="str">
        <f t="shared" si="935"/>
        <v>2020-11-26T20:39:31</v>
      </c>
    </row>
    <row r="6609" spans="1:48" x14ac:dyDescent="0.25">
      <c r="A6609" s="5">
        <v>6680</v>
      </c>
      <c r="B6609" s="5" t="s">
        <v>8170</v>
      </c>
      <c r="C6609" s="5" t="s">
        <v>8171</v>
      </c>
      <c r="D6609" s="6" t="s">
        <v>8172</v>
      </c>
      <c r="E6609">
        <v>0</v>
      </c>
      <c r="F6609" s="7">
        <v>0.62857717759999998</v>
      </c>
      <c r="G6609" s="7">
        <v>0</v>
      </c>
      <c r="H6609" t="s">
        <v>8173</v>
      </c>
      <c r="I6609">
        <v>0</v>
      </c>
      <c r="J6609">
        <v>2640</v>
      </c>
      <c r="K6609">
        <v>50000</v>
      </c>
      <c r="L6609" t="s">
        <v>52</v>
      </c>
      <c r="M6609" s="8" t="s">
        <v>53</v>
      </c>
      <c r="N6609" s="8">
        <v>0.875</v>
      </c>
      <c r="O6609">
        <v>0.125</v>
      </c>
      <c r="P6609" s="9">
        <v>0</v>
      </c>
      <c r="Q6609">
        <v>50000</v>
      </c>
      <c r="R6609" s="8"/>
      <c r="S6609" s="8" t="s">
        <v>6905</v>
      </c>
      <c r="T6609">
        <v>3100433</v>
      </c>
      <c r="U6609">
        <v>4877236</v>
      </c>
      <c r="V6609">
        <v>6048887</v>
      </c>
      <c r="W6609">
        <v>113151</v>
      </c>
      <c r="X6609">
        <v>2396337</v>
      </c>
      <c r="Y6609">
        <v>1026750</v>
      </c>
      <c r="Z6609">
        <v>1256417</v>
      </c>
      <c r="AA6609">
        <v>11593568</v>
      </c>
      <c r="AB6609">
        <v>6330134</v>
      </c>
      <c r="AC6609">
        <v>3</v>
      </c>
      <c r="AD6609">
        <v>5263434</v>
      </c>
      <c r="AE6609">
        <v>2011</v>
      </c>
      <c r="AF6609" t="s">
        <v>68</v>
      </c>
      <c r="AG6609">
        <v>80000</v>
      </c>
      <c r="AH6609" t="s">
        <v>55</v>
      </c>
      <c r="AI6609" t="s">
        <v>55</v>
      </c>
      <c r="AJ6609">
        <v>1</v>
      </c>
      <c r="AK6609">
        <v>0</v>
      </c>
      <c r="AL6609" s="8" t="s">
        <v>14749</v>
      </c>
      <c r="AM6609" s="10">
        <f t="shared" si="927"/>
        <v>2020</v>
      </c>
      <c r="AN6609">
        <f t="shared" si="928"/>
        <v>1</v>
      </c>
      <c r="AO6609">
        <f t="shared" si="934"/>
        <v>0</v>
      </c>
      <c r="AP6609">
        <f t="shared" si="929"/>
        <v>0</v>
      </c>
      <c r="AQ6609">
        <f t="shared" si="930"/>
        <v>1</v>
      </c>
      <c r="AR6609">
        <f t="shared" si="931"/>
        <v>0</v>
      </c>
      <c r="AS6609">
        <f t="shared" si="932"/>
        <v>0</v>
      </c>
      <c r="AT6609">
        <f t="shared" si="933"/>
        <v>0</v>
      </c>
      <c r="AU6609">
        <f t="shared" si="933"/>
        <v>0</v>
      </c>
      <c r="AV6609" t="str">
        <f t="shared" si="935"/>
        <v>2020-11-26T20:58:57</v>
      </c>
    </row>
    <row r="6610" spans="1:48" x14ac:dyDescent="0.25">
      <c r="A6610" s="5">
        <v>6681</v>
      </c>
      <c r="B6610" s="5" t="s">
        <v>7326</v>
      </c>
      <c r="C6610" s="5" t="s">
        <v>7327</v>
      </c>
      <c r="D6610" s="6" t="s">
        <v>7328</v>
      </c>
      <c r="E6610">
        <v>4</v>
      </c>
      <c r="F6610" s="7">
        <v>0.48554555890000001</v>
      </c>
      <c r="G6610" s="7">
        <v>0</v>
      </c>
      <c r="H6610" t="s">
        <v>7329</v>
      </c>
      <c r="I6610">
        <v>0</v>
      </c>
      <c r="J6610">
        <v>0</v>
      </c>
      <c r="K6610">
        <v>500000</v>
      </c>
      <c r="L6610" t="s">
        <v>52</v>
      </c>
      <c r="M6610" s="8" t="s">
        <v>53</v>
      </c>
      <c r="N6610" s="8">
        <v>0.85714285714285698</v>
      </c>
      <c r="O6610">
        <v>0.14285714285714199</v>
      </c>
      <c r="P6610" s="9">
        <v>0</v>
      </c>
      <c r="Q6610">
        <v>500000</v>
      </c>
      <c r="R6610" s="8"/>
      <c r="S6610" s="8" t="s">
        <v>8021</v>
      </c>
      <c r="T6610">
        <v>21450351</v>
      </c>
      <c r="U6610">
        <v>7367297</v>
      </c>
      <c r="V6610">
        <v>21585739</v>
      </c>
      <c r="W6610">
        <v>14218442</v>
      </c>
      <c r="X6610">
        <v>0</v>
      </c>
      <c r="Y6610">
        <v>7344029</v>
      </c>
      <c r="Z6610">
        <v>4226938</v>
      </c>
      <c r="AA6610">
        <v>30541314</v>
      </c>
      <c r="AB6610">
        <v>9880212</v>
      </c>
      <c r="AC6610">
        <v>12</v>
      </c>
      <c r="AD6610">
        <v>20661102</v>
      </c>
      <c r="AE6610">
        <v>2012</v>
      </c>
      <c r="AF6610" t="s">
        <v>68</v>
      </c>
      <c r="AG6610">
        <v>400000</v>
      </c>
      <c r="AH6610" t="s">
        <v>55</v>
      </c>
      <c r="AI6610" t="s">
        <v>55</v>
      </c>
      <c r="AJ6610">
        <v>1</v>
      </c>
      <c r="AK6610">
        <v>268800</v>
      </c>
      <c r="AL6610" s="8" t="s">
        <v>14750</v>
      </c>
      <c r="AM6610" s="10">
        <f t="shared" si="927"/>
        <v>2019</v>
      </c>
      <c r="AN6610">
        <f t="shared" si="928"/>
        <v>1</v>
      </c>
      <c r="AO6610">
        <f t="shared" si="934"/>
        <v>0</v>
      </c>
      <c r="AP6610">
        <f t="shared" si="929"/>
        <v>0</v>
      </c>
      <c r="AQ6610">
        <f t="shared" si="930"/>
        <v>1</v>
      </c>
      <c r="AR6610">
        <f t="shared" si="931"/>
        <v>0</v>
      </c>
      <c r="AS6610">
        <f t="shared" si="932"/>
        <v>0</v>
      </c>
      <c r="AT6610">
        <f t="shared" si="933"/>
        <v>0</v>
      </c>
      <c r="AU6610">
        <f t="shared" si="933"/>
        <v>0</v>
      </c>
      <c r="AV6610" t="str">
        <f t="shared" si="935"/>
        <v>2020-11-26T20:48:24</v>
      </c>
    </row>
    <row r="6611" spans="1:48" x14ac:dyDescent="0.25">
      <c r="A6611" s="5">
        <v>6682</v>
      </c>
      <c r="B6611" s="5" t="s">
        <v>4706</v>
      </c>
      <c r="C6611" s="5" t="s">
        <v>4707</v>
      </c>
      <c r="D6611" s="6" t="s">
        <v>4708</v>
      </c>
      <c r="E6611">
        <v>94</v>
      </c>
      <c r="F6611" s="7">
        <v>0.51221625370000001</v>
      </c>
      <c r="G6611" s="7">
        <v>0</v>
      </c>
      <c r="H6611" t="s">
        <v>4709</v>
      </c>
      <c r="I6611">
        <v>126</v>
      </c>
      <c r="J6611">
        <v>238921.23</v>
      </c>
      <c r="K6611">
        <v>250000</v>
      </c>
      <c r="L6611" t="s">
        <v>52</v>
      </c>
      <c r="M6611" s="8" t="s">
        <v>53</v>
      </c>
      <c r="N6611" s="8">
        <v>0.85714285714285698</v>
      </c>
      <c r="O6611">
        <v>0.14285714285714199</v>
      </c>
      <c r="P6611" s="9">
        <v>0</v>
      </c>
      <c r="Q6611">
        <v>250000</v>
      </c>
      <c r="R6611" s="8"/>
      <c r="S6611" s="8" t="s">
        <v>329</v>
      </c>
      <c r="T6611">
        <v>8829130</v>
      </c>
      <c r="U6611">
        <v>1191484</v>
      </c>
      <c r="V6611">
        <v>8829130</v>
      </c>
      <c r="W6611">
        <v>7637646</v>
      </c>
      <c r="X6611">
        <v>155200</v>
      </c>
      <c r="Y6611">
        <v>0</v>
      </c>
      <c r="Z6611">
        <v>3784279</v>
      </c>
      <c r="AA6611">
        <v>9489572</v>
      </c>
      <c r="AB6611">
        <v>3539445</v>
      </c>
      <c r="AC6611">
        <v>12</v>
      </c>
      <c r="AD6611">
        <v>5950127</v>
      </c>
      <c r="AE6611">
        <v>1996</v>
      </c>
      <c r="AF6611" t="s">
        <v>54</v>
      </c>
      <c r="AG6611">
        <v>480000</v>
      </c>
      <c r="AH6611" t="s">
        <v>55</v>
      </c>
      <c r="AI6611" t="s">
        <v>55</v>
      </c>
      <c r="AJ6611">
        <v>1</v>
      </c>
      <c r="AK6611">
        <v>825036</v>
      </c>
      <c r="AL6611" s="8" t="s">
        <v>14751</v>
      </c>
      <c r="AM6611" s="10">
        <f t="shared" si="927"/>
        <v>2006</v>
      </c>
      <c r="AN6611">
        <f t="shared" si="928"/>
        <v>1</v>
      </c>
      <c r="AO6611">
        <f t="shared" si="934"/>
        <v>0</v>
      </c>
      <c r="AP6611">
        <f t="shared" si="929"/>
        <v>0</v>
      </c>
      <c r="AQ6611">
        <f t="shared" si="930"/>
        <v>1</v>
      </c>
      <c r="AR6611">
        <f t="shared" si="931"/>
        <v>0</v>
      </c>
      <c r="AS6611">
        <f t="shared" si="932"/>
        <v>0</v>
      </c>
      <c r="AT6611">
        <f t="shared" si="933"/>
        <v>0</v>
      </c>
      <c r="AU6611">
        <f t="shared" si="933"/>
        <v>0</v>
      </c>
      <c r="AV6611" t="str">
        <f t="shared" si="935"/>
        <v>2020-11-26T20:54:11</v>
      </c>
    </row>
    <row r="6612" spans="1:48" x14ac:dyDescent="0.25">
      <c r="A6612" s="5">
        <v>6683</v>
      </c>
      <c r="B6612" s="5" t="s">
        <v>3443</v>
      </c>
      <c r="C6612" s="5" t="s">
        <v>3444</v>
      </c>
      <c r="D6612" s="6" t="s">
        <v>3445</v>
      </c>
      <c r="E6612">
        <v>93</v>
      </c>
      <c r="F6612" s="7">
        <v>0.52369215609999997</v>
      </c>
      <c r="G6612" s="7">
        <v>0</v>
      </c>
      <c r="H6612" t="s">
        <v>1333</v>
      </c>
      <c r="I6612">
        <v>22</v>
      </c>
      <c r="J6612">
        <v>1333.95</v>
      </c>
      <c r="K6612">
        <v>50000</v>
      </c>
      <c r="L6612" t="s">
        <v>52</v>
      </c>
      <c r="M6612" s="8" t="s">
        <v>53</v>
      </c>
      <c r="N6612" s="8">
        <v>0.69642857142857095</v>
      </c>
      <c r="O6612">
        <v>0.30357142857142799</v>
      </c>
      <c r="P6612" s="9">
        <v>-0.22720209067000099</v>
      </c>
      <c r="Q6612">
        <v>30000</v>
      </c>
      <c r="R6612" s="8"/>
      <c r="S6612" s="8"/>
      <c r="AA6612">
        <v>1496713</v>
      </c>
      <c r="AB6612">
        <v>0</v>
      </c>
      <c r="AC6612">
        <v>12</v>
      </c>
      <c r="AD6612">
        <v>0</v>
      </c>
      <c r="AE6612">
        <v>1991</v>
      </c>
      <c r="AF6612" t="s">
        <v>54</v>
      </c>
      <c r="AG6612">
        <v>70000</v>
      </c>
      <c r="AH6612" t="s">
        <v>55</v>
      </c>
      <c r="AI6612" t="s">
        <v>55</v>
      </c>
      <c r="AJ6612">
        <v>0.95687184790000002</v>
      </c>
      <c r="AK6612">
        <v>99000</v>
      </c>
      <c r="AL6612" s="8" t="s">
        <v>14752</v>
      </c>
      <c r="AM6612" s="10">
        <f t="shared" si="927"/>
        <v>2006</v>
      </c>
      <c r="AN6612">
        <f t="shared" si="928"/>
        <v>1</v>
      </c>
      <c r="AO6612">
        <f t="shared" si="934"/>
        <v>0</v>
      </c>
      <c r="AP6612">
        <f t="shared" si="929"/>
        <v>0</v>
      </c>
      <c r="AQ6612">
        <f t="shared" si="930"/>
        <v>1</v>
      </c>
      <c r="AR6612">
        <f t="shared" si="931"/>
        <v>0</v>
      </c>
      <c r="AS6612">
        <f t="shared" si="932"/>
        <v>0</v>
      </c>
      <c r="AT6612">
        <f t="shared" si="933"/>
        <v>0</v>
      </c>
      <c r="AU6612">
        <f t="shared" si="933"/>
        <v>0</v>
      </c>
      <c r="AV6612" t="str">
        <f t="shared" si="935"/>
        <v>2020-11-27T12:31:18</v>
      </c>
    </row>
    <row r="6613" spans="1:48" x14ac:dyDescent="0.25">
      <c r="A6613" s="5">
        <v>6684</v>
      </c>
      <c r="B6613" s="5" t="s">
        <v>468</v>
      </c>
      <c r="C6613" s="5" t="s">
        <v>469</v>
      </c>
      <c r="D6613" s="6" t="s">
        <v>470</v>
      </c>
      <c r="E6613">
        <v>3</v>
      </c>
      <c r="F6613" s="7">
        <v>0.32432995450000002</v>
      </c>
      <c r="G6613" s="7">
        <v>0</v>
      </c>
      <c r="H6613" t="s">
        <v>471</v>
      </c>
      <c r="I6613">
        <v>59</v>
      </c>
      <c r="J6613">
        <v>8197.2000000000007</v>
      </c>
      <c r="K6613">
        <v>50000</v>
      </c>
      <c r="L6613" t="s">
        <v>52</v>
      </c>
      <c r="M6613" s="8" t="s">
        <v>53</v>
      </c>
      <c r="N6613" s="8">
        <v>0.75</v>
      </c>
      <c r="O6613">
        <v>0.25</v>
      </c>
      <c r="P6613" s="9">
        <v>0</v>
      </c>
      <c r="Q6613">
        <v>25000</v>
      </c>
      <c r="R6613" s="8"/>
      <c r="S6613" s="8"/>
      <c r="AA6613">
        <v>827055</v>
      </c>
      <c r="AB6613">
        <v>0</v>
      </c>
      <c r="AC6613">
        <v>7</v>
      </c>
      <c r="AD6613">
        <v>0</v>
      </c>
      <c r="AE6613">
        <v>2005</v>
      </c>
      <c r="AF6613" t="s">
        <v>121</v>
      </c>
      <c r="AG6613">
        <v>200000</v>
      </c>
      <c r="AH6613" t="s">
        <v>55</v>
      </c>
      <c r="AI6613" t="s">
        <v>55</v>
      </c>
      <c r="AJ6613">
        <v>1</v>
      </c>
      <c r="AK6613">
        <v>21600</v>
      </c>
      <c r="AL6613" s="8" t="s">
        <v>14753</v>
      </c>
      <c r="AM6613" s="10">
        <f t="shared" si="927"/>
        <v>2020</v>
      </c>
      <c r="AN6613">
        <f t="shared" si="928"/>
        <v>1</v>
      </c>
      <c r="AO6613">
        <f t="shared" si="934"/>
        <v>0</v>
      </c>
      <c r="AP6613">
        <f t="shared" si="929"/>
        <v>0</v>
      </c>
      <c r="AQ6613">
        <f t="shared" si="930"/>
        <v>1</v>
      </c>
      <c r="AR6613">
        <f t="shared" si="931"/>
        <v>0</v>
      </c>
      <c r="AS6613">
        <f t="shared" si="932"/>
        <v>0</v>
      </c>
      <c r="AT6613">
        <f t="shared" si="933"/>
        <v>0</v>
      </c>
      <c r="AU6613">
        <f t="shared" si="933"/>
        <v>0</v>
      </c>
      <c r="AV6613" t="str">
        <f t="shared" si="935"/>
        <v>2020-11-27T12:59:09</v>
      </c>
    </row>
    <row r="6614" spans="1:48" x14ac:dyDescent="0.25">
      <c r="A6614" s="5">
        <v>6685</v>
      </c>
      <c r="B6614" s="5" t="s">
        <v>3901</v>
      </c>
      <c r="C6614" s="5" t="s">
        <v>3902</v>
      </c>
      <c r="D6614" s="6" t="s">
        <v>3903</v>
      </c>
      <c r="E6614">
        <v>34</v>
      </c>
      <c r="F6614" s="7">
        <v>8.3190988699999996E-2</v>
      </c>
      <c r="G6614" s="7">
        <v>0</v>
      </c>
      <c r="H6614" t="s">
        <v>3904</v>
      </c>
      <c r="I6614">
        <v>86</v>
      </c>
      <c r="J6614">
        <v>29333.33</v>
      </c>
      <c r="K6614">
        <v>3000000</v>
      </c>
      <c r="L6614" t="s">
        <v>52</v>
      </c>
      <c r="M6614" s="8" t="s">
        <v>86</v>
      </c>
      <c r="N6614" s="8">
        <v>0.67857142857142805</v>
      </c>
      <c r="O6614">
        <v>0.32142857142857101</v>
      </c>
      <c r="P6614" s="9">
        <v>0.2204223297581</v>
      </c>
      <c r="Q6614">
        <v>700000</v>
      </c>
      <c r="R6614" s="8"/>
      <c r="S6614" s="8" t="s">
        <v>329</v>
      </c>
      <c r="T6614">
        <v>29377375</v>
      </c>
      <c r="U6614">
        <v>6150973</v>
      </c>
      <c r="V6614">
        <v>36874719</v>
      </c>
      <c r="W6614">
        <v>26678784</v>
      </c>
      <c r="X6614">
        <v>0</v>
      </c>
      <c r="Y6614">
        <v>17158703</v>
      </c>
      <c r="Z6614">
        <v>10550462</v>
      </c>
      <c r="AA6614">
        <v>46268194</v>
      </c>
      <c r="AB6614">
        <v>23370277</v>
      </c>
      <c r="AC6614">
        <v>12</v>
      </c>
      <c r="AD6614">
        <v>22897917</v>
      </c>
      <c r="AE6614">
        <v>2009</v>
      </c>
      <c r="AF6614" t="s">
        <v>121</v>
      </c>
      <c r="AG6614">
        <v>3800000</v>
      </c>
      <c r="AH6614" t="s">
        <v>55</v>
      </c>
      <c r="AI6614" t="s">
        <v>56</v>
      </c>
      <c r="AJ6614">
        <v>1</v>
      </c>
      <c r="AK6614">
        <v>2470808</v>
      </c>
      <c r="AL6614" s="8" t="s">
        <v>14754</v>
      </c>
      <c r="AM6614" s="10">
        <f t="shared" si="927"/>
        <v>2018</v>
      </c>
      <c r="AN6614">
        <f t="shared" si="928"/>
        <v>1</v>
      </c>
      <c r="AO6614">
        <f t="shared" si="934"/>
        <v>0</v>
      </c>
      <c r="AP6614">
        <f t="shared" si="929"/>
        <v>0</v>
      </c>
      <c r="AQ6614">
        <f t="shared" si="930"/>
        <v>0</v>
      </c>
      <c r="AR6614">
        <f t="shared" si="931"/>
        <v>1</v>
      </c>
      <c r="AS6614">
        <f t="shared" si="932"/>
        <v>0</v>
      </c>
      <c r="AT6614">
        <f t="shared" si="933"/>
        <v>0</v>
      </c>
      <c r="AU6614">
        <f t="shared" si="933"/>
        <v>1</v>
      </c>
      <c r="AV6614" t="str">
        <f t="shared" si="935"/>
        <v>2020-11-27T19:36:19</v>
      </c>
    </row>
    <row r="6615" spans="1:48" x14ac:dyDescent="0.25">
      <c r="A6615" s="5">
        <v>6686</v>
      </c>
      <c r="B6615" s="5" t="s">
        <v>12223</v>
      </c>
      <c r="C6615" s="5" t="s">
        <v>12224</v>
      </c>
      <c r="D6615" s="6" t="s">
        <v>12225</v>
      </c>
      <c r="E6615">
        <v>3</v>
      </c>
      <c r="F6615" s="7">
        <v>0.33798390659999999</v>
      </c>
      <c r="G6615" s="7">
        <v>0</v>
      </c>
      <c r="H6615" t="s">
        <v>7485</v>
      </c>
      <c r="I6615">
        <v>0</v>
      </c>
      <c r="J6615">
        <v>0</v>
      </c>
      <c r="K6615">
        <v>5000</v>
      </c>
      <c r="L6615" t="s">
        <v>52</v>
      </c>
      <c r="M6615" s="8" t="s">
        <v>74</v>
      </c>
      <c r="N6615" s="8">
        <v>0.44642857142857101</v>
      </c>
      <c r="O6615">
        <v>0.55357142857142805</v>
      </c>
      <c r="P6615" s="9">
        <v>0</v>
      </c>
      <c r="Q6615">
        <v>5000</v>
      </c>
      <c r="R6615" s="8"/>
      <c r="S6615" s="8"/>
      <c r="AA6615">
        <v>0</v>
      </c>
      <c r="AB6615">
        <v>0</v>
      </c>
      <c r="AC6615">
        <v>1</v>
      </c>
      <c r="AD6615">
        <v>0</v>
      </c>
      <c r="AE6615">
        <v>2018</v>
      </c>
      <c r="AF6615" t="s">
        <v>126</v>
      </c>
      <c r="AG6615">
        <v>100000</v>
      </c>
      <c r="AH6615" t="s">
        <v>56</v>
      </c>
      <c r="AI6615" t="s">
        <v>56</v>
      </c>
      <c r="AJ6615">
        <v>1</v>
      </c>
      <c r="AK6615">
        <v>1760</v>
      </c>
      <c r="AL6615" s="8" t="s">
        <v>14755</v>
      </c>
      <c r="AM6615" s="10">
        <f t="shared" si="927"/>
        <v>2018</v>
      </c>
      <c r="AN6615">
        <f t="shared" si="928"/>
        <v>1</v>
      </c>
      <c r="AO6615">
        <f t="shared" si="934"/>
        <v>0</v>
      </c>
      <c r="AP6615">
        <f t="shared" si="929"/>
        <v>0</v>
      </c>
      <c r="AQ6615">
        <f t="shared" si="930"/>
        <v>0</v>
      </c>
      <c r="AR6615">
        <f t="shared" si="931"/>
        <v>0</v>
      </c>
      <c r="AS6615">
        <f t="shared" si="932"/>
        <v>1</v>
      </c>
      <c r="AT6615">
        <f t="shared" si="933"/>
        <v>1</v>
      </c>
      <c r="AU6615">
        <f t="shared" si="933"/>
        <v>1</v>
      </c>
      <c r="AV6615" t="str">
        <f t="shared" si="935"/>
        <v>2020-11-27T13:55:45</v>
      </c>
    </row>
    <row r="6616" spans="1:48" x14ac:dyDescent="0.25">
      <c r="A6616" s="5">
        <v>6687</v>
      </c>
      <c r="B6616" s="5" t="s">
        <v>2859</v>
      </c>
      <c r="C6616" s="5" t="s">
        <v>2860</v>
      </c>
      <c r="D6616" s="6" t="s">
        <v>2861</v>
      </c>
      <c r="E6616">
        <v>5</v>
      </c>
      <c r="F6616" s="7">
        <v>0.33289286880000002</v>
      </c>
      <c r="G6616" s="7">
        <v>0</v>
      </c>
      <c r="H6616" t="s">
        <v>2862</v>
      </c>
      <c r="I6616">
        <v>1</v>
      </c>
      <c r="J6616">
        <v>693.33</v>
      </c>
      <c r="K6616">
        <v>60000</v>
      </c>
      <c r="L6616" t="s">
        <v>52</v>
      </c>
      <c r="M6616" s="8" t="s">
        <v>53</v>
      </c>
      <c r="N6616" s="8">
        <v>0.69642857142857095</v>
      </c>
      <c r="O6616">
        <v>0.30357142857142799</v>
      </c>
      <c r="P6616" s="9">
        <v>-0.96409996518487195</v>
      </c>
      <c r="Q6616">
        <v>50000</v>
      </c>
      <c r="R6616" s="8"/>
      <c r="S6616" s="8" t="s">
        <v>329</v>
      </c>
      <c r="T6616">
        <v>1868628</v>
      </c>
      <c r="U6616">
        <v>862028</v>
      </c>
      <c r="V6616">
        <v>1872895</v>
      </c>
      <c r="W6616">
        <v>1010866</v>
      </c>
      <c r="X6616">
        <v>285968</v>
      </c>
      <c r="Y6616">
        <v>106986</v>
      </c>
      <c r="Z6616">
        <v>498993</v>
      </c>
      <c r="AA6616">
        <v>1162680</v>
      </c>
      <c r="AB6616">
        <v>835422</v>
      </c>
      <c r="AC6616">
        <v>12</v>
      </c>
      <c r="AD6616">
        <v>327258</v>
      </c>
      <c r="AE6616">
        <v>2004</v>
      </c>
      <c r="AF6616" t="s">
        <v>121</v>
      </c>
      <c r="AG6616">
        <v>95000</v>
      </c>
      <c r="AH6616" t="s">
        <v>55</v>
      </c>
      <c r="AI6616" t="s">
        <v>56</v>
      </c>
      <c r="AJ6616">
        <v>0.9647795844</v>
      </c>
      <c r="AK6616">
        <v>130392</v>
      </c>
      <c r="AL6616" s="8" t="s">
        <v>14756</v>
      </c>
      <c r="AM6616" s="10">
        <f t="shared" si="927"/>
        <v>2011</v>
      </c>
      <c r="AN6616">
        <f t="shared" si="928"/>
        <v>1</v>
      </c>
      <c r="AO6616">
        <f t="shared" si="934"/>
        <v>0</v>
      </c>
      <c r="AP6616">
        <f t="shared" si="929"/>
        <v>0</v>
      </c>
      <c r="AQ6616">
        <f t="shared" si="930"/>
        <v>1</v>
      </c>
      <c r="AR6616">
        <f t="shared" si="931"/>
        <v>0</v>
      </c>
      <c r="AS6616">
        <f t="shared" si="932"/>
        <v>0</v>
      </c>
      <c r="AT6616">
        <f t="shared" si="933"/>
        <v>0</v>
      </c>
      <c r="AU6616">
        <f t="shared" si="933"/>
        <v>1</v>
      </c>
      <c r="AV6616" t="str">
        <f t="shared" si="935"/>
        <v>2020-11-27T14:14:24</v>
      </c>
    </row>
    <row r="6617" spans="1:48" x14ac:dyDescent="0.25">
      <c r="A6617" s="5">
        <v>6688</v>
      </c>
      <c r="B6617" s="5" t="s">
        <v>1370</v>
      </c>
      <c r="C6617" s="5" t="s">
        <v>1371</v>
      </c>
      <c r="D6617" s="6" t="s">
        <v>1372</v>
      </c>
      <c r="E6617">
        <v>18</v>
      </c>
      <c r="F6617" s="7">
        <v>0.42771212359999999</v>
      </c>
      <c r="G6617" s="7">
        <v>0</v>
      </c>
      <c r="H6617" t="s">
        <v>1373</v>
      </c>
      <c r="I6617">
        <v>53</v>
      </c>
      <c r="J6617">
        <v>254809.13</v>
      </c>
      <c r="K6617">
        <v>700000</v>
      </c>
      <c r="L6617" t="s">
        <v>62</v>
      </c>
      <c r="M6617" s="8" t="s">
        <v>63</v>
      </c>
      <c r="N6617" s="8">
        <v>1</v>
      </c>
      <c r="O6617">
        <v>0</v>
      </c>
      <c r="P6617" s="9">
        <v>0</v>
      </c>
      <c r="R6617" s="8"/>
      <c r="S6617" s="8"/>
      <c r="AJ6617">
        <v>0.97263828190000001</v>
      </c>
      <c r="AL6617" s="8"/>
      <c r="AM6617" s="10">
        <f t="shared" si="927"/>
        <v>2011</v>
      </c>
      <c r="AN6617">
        <f t="shared" si="928"/>
        <v>0</v>
      </c>
      <c r="AO6617">
        <f t="shared" si="934"/>
        <v>0</v>
      </c>
      <c r="AP6617">
        <f t="shared" si="929"/>
        <v>1</v>
      </c>
      <c r="AQ6617">
        <f t="shared" si="930"/>
        <v>0</v>
      </c>
      <c r="AR6617">
        <f t="shared" si="931"/>
        <v>0</v>
      </c>
      <c r="AS6617">
        <f t="shared" si="932"/>
        <v>0</v>
      </c>
      <c r="AT6617">
        <f t="shared" si="933"/>
        <v>0</v>
      </c>
      <c r="AU6617">
        <f t="shared" si="933"/>
        <v>0</v>
      </c>
      <c r="AV6617">
        <f t="shared" si="935"/>
        <v>0</v>
      </c>
    </row>
    <row r="6618" spans="1:48" x14ac:dyDescent="0.25">
      <c r="A6618" s="5">
        <v>6689</v>
      </c>
      <c r="B6618" s="5" t="s">
        <v>736</v>
      </c>
      <c r="C6618" s="5" t="s">
        <v>737</v>
      </c>
      <c r="D6618" s="6" t="s">
        <v>738</v>
      </c>
      <c r="E6618">
        <v>93</v>
      </c>
      <c r="F6618" s="7">
        <v>0.56698560409999998</v>
      </c>
      <c r="G6618" s="7">
        <v>0</v>
      </c>
      <c r="H6618" t="s">
        <v>739</v>
      </c>
      <c r="I6618">
        <v>0</v>
      </c>
      <c r="J6618">
        <v>0</v>
      </c>
      <c r="K6618">
        <v>50000</v>
      </c>
      <c r="L6618" t="s">
        <v>52</v>
      </c>
      <c r="M6618" s="8" t="s">
        <v>86</v>
      </c>
      <c r="N6618" s="8">
        <v>0.58928571428571397</v>
      </c>
      <c r="O6618">
        <v>0.41071428571428498</v>
      </c>
      <c r="P6618" s="11">
        <v>-1.0999999999999999E-15</v>
      </c>
      <c r="Q6618">
        <v>25000</v>
      </c>
      <c r="R6618" s="8"/>
      <c r="S6618" s="8"/>
      <c r="AA6618">
        <v>1112885</v>
      </c>
      <c r="AB6618">
        <v>0</v>
      </c>
      <c r="AC6618">
        <v>5</v>
      </c>
      <c r="AD6618">
        <v>0</v>
      </c>
      <c r="AE6618">
        <v>2010</v>
      </c>
      <c r="AF6618" t="s">
        <v>68</v>
      </c>
      <c r="AG6618">
        <v>10000</v>
      </c>
      <c r="AH6618" t="s">
        <v>55</v>
      </c>
      <c r="AI6618" t="s">
        <v>56</v>
      </c>
      <c r="AJ6618">
        <v>1</v>
      </c>
      <c r="AK6618">
        <v>10120</v>
      </c>
      <c r="AL6618" s="8" t="s">
        <v>14757</v>
      </c>
      <c r="AM6618" s="10">
        <f t="shared" si="927"/>
        <v>2011</v>
      </c>
      <c r="AN6618">
        <f t="shared" si="928"/>
        <v>1</v>
      </c>
      <c r="AO6618">
        <f t="shared" si="934"/>
        <v>0</v>
      </c>
      <c r="AP6618">
        <f t="shared" si="929"/>
        <v>0</v>
      </c>
      <c r="AQ6618">
        <f t="shared" si="930"/>
        <v>0</v>
      </c>
      <c r="AR6618">
        <f t="shared" si="931"/>
        <v>1</v>
      </c>
      <c r="AS6618">
        <f t="shared" si="932"/>
        <v>0</v>
      </c>
      <c r="AT6618">
        <f t="shared" si="933"/>
        <v>0</v>
      </c>
      <c r="AU6618">
        <f t="shared" si="933"/>
        <v>1</v>
      </c>
      <c r="AV6618" t="str">
        <f t="shared" si="935"/>
        <v>2020-11-27T14:15:18</v>
      </c>
    </row>
    <row r="6619" spans="1:48" x14ac:dyDescent="0.25">
      <c r="A6619" s="5">
        <v>6690</v>
      </c>
      <c r="B6619" s="5" t="s">
        <v>9425</v>
      </c>
      <c r="C6619" s="5" t="s">
        <v>9426</v>
      </c>
      <c r="D6619" s="6" t="s">
        <v>9427</v>
      </c>
      <c r="E6619">
        <v>3</v>
      </c>
      <c r="F6619" s="7">
        <v>0.26189853120000001</v>
      </c>
      <c r="G6619" s="7">
        <v>0</v>
      </c>
      <c r="H6619" t="s">
        <v>9428</v>
      </c>
      <c r="I6619">
        <v>12</v>
      </c>
      <c r="J6619">
        <v>2140.4</v>
      </c>
      <c r="K6619">
        <v>49999</v>
      </c>
      <c r="L6619" t="s">
        <v>52</v>
      </c>
      <c r="M6619" s="8" t="s">
        <v>53</v>
      </c>
      <c r="N6619" s="8">
        <v>0.83928571428571397</v>
      </c>
      <c r="O6619">
        <v>0.160714285714285</v>
      </c>
      <c r="P6619" s="9">
        <v>0</v>
      </c>
      <c r="Q6619">
        <v>49900</v>
      </c>
      <c r="R6619" s="8"/>
      <c r="S6619" s="8"/>
      <c r="AA6619">
        <v>3152529</v>
      </c>
      <c r="AB6619">
        <v>0</v>
      </c>
      <c r="AC6619">
        <v>12</v>
      </c>
      <c r="AD6619">
        <v>0</v>
      </c>
      <c r="AE6619">
        <v>2013</v>
      </c>
      <c r="AF6619" t="s">
        <v>68</v>
      </c>
      <c r="AG6619">
        <v>80000</v>
      </c>
      <c r="AH6619" t="s">
        <v>55</v>
      </c>
      <c r="AI6619" t="s">
        <v>55</v>
      </c>
      <c r="AJ6619">
        <v>1</v>
      </c>
      <c r="AK6619">
        <v>10800</v>
      </c>
      <c r="AL6619" s="8" t="s">
        <v>14758</v>
      </c>
      <c r="AM6619" s="10">
        <f t="shared" si="927"/>
        <v>2018</v>
      </c>
      <c r="AN6619">
        <f t="shared" si="928"/>
        <v>1</v>
      </c>
      <c r="AO6619">
        <f t="shared" si="934"/>
        <v>0</v>
      </c>
      <c r="AP6619">
        <f t="shared" si="929"/>
        <v>0</v>
      </c>
      <c r="AQ6619">
        <f t="shared" si="930"/>
        <v>1</v>
      </c>
      <c r="AR6619">
        <f t="shared" si="931"/>
        <v>0</v>
      </c>
      <c r="AS6619">
        <f t="shared" si="932"/>
        <v>0</v>
      </c>
      <c r="AT6619">
        <f t="shared" si="933"/>
        <v>0</v>
      </c>
      <c r="AU6619">
        <f t="shared" si="933"/>
        <v>0</v>
      </c>
      <c r="AV6619" t="str">
        <f t="shared" si="935"/>
        <v>2020-11-27T14:17:33</v>
      </c>
    </row>
    <row r="6620" spans="1:48" x14ac:dyDescent="0.25">
      <c r="A6620" s="5">
        <v>6691</v>
      </c>
      <c r="B6620" s="5" t="s">
        <v>14759</v>
      </c>
      <c r="C6620" s="5" t="s">
        <v>14760</v>
      </c>
      <c r="D6620" s="6" t="s">
        <v>14761</v>
      </c>
      <c r="E6620">
        <v>0</v>
      </c>
      <c r="F6620" s="7">
        <v>0.51638569810000001</v>
      </c>
      <c r="G6620" s="7">
        <v>0</v>
      </c>
      <c r="H6620" t="s">
        <v>14762</v>
      </c>
      <c r="I6620">
        <v>31</v>
      </c>
      <c r="J6620">
        <v>5376.64</v>
      </c>
      <c r="K6620">
        <v>15000</v>
      </c>
      <c r="L6620" t="s">
        <v>52</v>
      </c>
      <c r="M6620" s="8" t="s">
        <v>63</v>
      </c>
      <c r="N6620" s="8">
        <v>0.91071428571428503</v>
      </c>
      <c r="O6620">
        <v>8.9285714285714204E-2</v>
      </c>
      <c r="P6620" s="9">
        <v>0</v>
      </c>
      <c r="Q6620">
        <v>10000</v>
      </c>
      <c r="R6620" s="8"/>
      <c r="S6620" s="8" t="s">
        <v>11020</v>
      </c>
      <c r="T6620">
        <v>7439481</v>
      </c>
      <c r="U6620">
        <v>8168136</v>
      </c>
      <c r="V6620">
        <v>14843906</v>
      </c>
      <c r="W6620">
        <v>4982256</v>
      </c>
      <c r="X6620">
        <v>4725948</v>
      </c>
      <c r="Y6620">
        <v>545726</v>
      </c>
      <c r="Z6620">
        <v>136994</v>
      </c>
      <c r="AA6620">
        <v>5190185</v>
      </c>
      <c r="AB6620">
        <v>5072932</v>
      </c>
      <c r="AC6620">
        <v>6</v>
      </c>
      <c r="AD6620">
        <v>117253</v>
      </c>
      <c r="AE6620">
        <v>1978</v>
      </c>
      <c r="AF6620" t="s">
        <v>54</v>
      </c>
      <c r="AG6620">
        <v>500000</v>
      </c>
      <c r="AH6620" t="s">
        <v>55</v>
      </c>
      <c r="AI6620" t="s">
        <v>55</v>
      </c>
      <c r="AJ6620">
        <v>1</v>
      </c>
      <c r="AK6620">
        <v>3018430</v>
      </c>
      <c r="AL6620" s="8" t="s">
        <v>14763</v>
      </c>
      <c r="AM6620" s="10">
        <f t="shared" si="927"/>
        <v>2020</v>
      </c>
      <c r="AN6620">
        <f t="shared" si="928"/>
        <v>1</v>
      </c>
      <c r="AO6620">
        <f t="shared" si="934"/>
        <v>0</v>
      </c>
      <c r="AP6620">
        <f t="shared" si="929"/>
        <v>1</v>
      </c>
      <c r="AQ6620">
        <f t="shared" si="930"/>
        <v>0</v>
      </c>
      <c r="AR6620">
        <f t="shared" si="931"/>
        <v>0</v>
      </c>
      <c r="AS6620">
        <f t="shared" si="932"/>
        <v>0</v>
      </c>
      <c r="AT6620">
        <f t="shared" si="933"/>
        <v>0</v>
      </c>
      <c r="AU6620">
        <f t="shared" si="933"/>
        <v>0</v>
      </c>
      <c r="AV6620" t="str">
        <f t="shared" si="935"/>
        <v>2020-11-27T14:18:12</v>
      </c>
    </row>
    <row r="6621" spans="1:48" x14ac:dyDescent="0.25">
      <c r="A6621" s="5">
        <v>6692</v>
      </c>
      <c r="B6621" s="5" t="s">
        <v>2635</v>
      </c>
      <c r="C6621" s="5" t="s">
        <v>2636</v>
      </c>
      <c r="D6621" s="6" t="s">
        <v>2637</v>
      </c>
      <c r="E6621">
        <v>96</v>
      </c>
      <c r="F6621" s="7">
        <v>0.48529681670000002</v>
      </c>
      <c r="G6621" s="7">
        <v>0</v>
      </c>
      <c r="H6621" t="s">
        <v>2638</v>
      </c>
      <c r="I6621">
        <v>58</v>
      </c>
      <c r="J6621">
        <v>1913477.53</v>
      </c>
      <c r="K6621">
        <v>3000000</v>
      </c>
      <c r="L6621" t="s">
        <v>52</v>
      </c>
      <c r="M6621" s="8" t="s">
        <v>53</v>
      </c>
      <c r="N6621" s="8">
        <v>0.75</v>
      </c>
      <c r="O6621">
        <v>0.25</v>
      </c>
      <c r="P6621" s="9">
        <v>0</v>
      </c>
      <c r="Q6621">
        <v>2600000</v>
      </c>
      <c r="R6621" s="8"/>
      <c r="S6621" s="8" t="s">
        <v>5589</v>
      </c>
      <c r="T6621">
        <v>32504858</v>
      </c>
      <c r="U6621">
        <v>20094244</v>
      </c>
      <c r="V6621">
        <v>33236491</v>
      </c>
      <c r="W6621">
        <v>7689283</v>
      </c>
      <c r="X6621">
        <v>0</v>
      </c>
      <c r="Y6621">
        <v>2513913</v>
      </c>
      <c r="Z6621">
        <v>7348618</v>
      </c>
      <c r="AA6621">
        <v>73552802</v>
      </c>
      <c r="AB6621">
        <v>27398940</v>
      </c>
      <c r="AC6621">
        <v>9</v>
      </c>
      <c r="AD6621">
        <v>46153862</v>
      </c>
      <c r="AE6621">
        <v>1972</v>
      </c>
      <c r="AF6621" t="s">
        <v>54</v>
      </c>
      <c r="AG6621">
        <v>3000000</v>
      </c>
      <c r="AH6621" t="s">
        <v>55</v>
      </c>
      <c r="AI6621" t="s">
        <v>55</v>
      </c>
      <c r="AJ6621">
        <v>1</v>
      </c>
      <c r="AK6621">
        <v>8732060</v>
      </c>
      <c r="AL6621" s="8" t="s">
        <v>14764</v>
      </c>
      <c r="AM6621" s="10">
        <f t="shared" si="927"/>
        <v>2006</v>
      </c>
      <c r="AN6621">
        <f t="shared" si="928"/>
        <v>1</v>
      </c>
      <c r="AO6621">
        <f t="shared" si="934"/>
        <v>0</v>
      </c>
      <c r="AP6621">
        <f t="shared" si="929"/>
        <v>0</v>
      </c>
      <c r="AQ6621">
        <f t="shared" si="930"/>
        <v>1</v>
      </c>
      <c r="AR6621">
        <f t="shared" si="931"/>
        <v>0</v>
      </c>
      <c r="AS6621">
        <f t="shared" si="932"/>
        <v>0</v>
      </c>
      <c r="AT6621">
        <f t="shared" si="933"/>
        <v>0</v>
      </c>
      <c r="AU6621">
        <f t="shared" si="933"/>
        <v>0</v>
      </c>
      <c r="AV6621" t="str">
        <f t="shared" si="935"/>
        <v>2020-11-27T14:16:52</v>
      </c>
    </row>
    <row r="6622" spans="1:48" x14ac:dyDescent="0.25">
      <c r="A6622" s="5">
        <v>6693</v>
      </c>
      <c r="B6622" s="5" t="s">
        <v>5877</v>
      </c>
      <c r="C6622" s="5" t="s">
        <v>5878</v>
      </c>
      <c r="D6622" s="6" t="s">
        <v>5879</v>
      </c>
      <c r="E6622">
        <v>18</v>
      </c>
      <c r="F6622" s="7">
        <v>0.5814596581</v>
      </c>
      <c r="G6622" s="7">
        <v>0</v>
      </c>
      <c r="H6622" t="s">
        <v>5880</v>
      </c>
      <c r="I6622">
        <v>0</v>
      </c>
      <c r="J6622">
        <v>0</v>
      </c>
      <c r="K6622">
        <v>500000</v>
      </c>
      <c r="L6622" t="s">
        <v>52</v>
      </c>
      <c r="M6622" s="8" t="s">
        <v>53</v>
      </c>
      <c r="N6622" s="8">
        <v>0.69642857142857095</v>
      </c>
      <c r="O6622">
        <v>0.30357142857142799</v>
      </c>
      <c r="P6622" s="9">
        <v>0</v>
      </c>
      <c r="Q6622">
        <v>420000</v>
      </c>
      <c r="R6622" s="8"/>
      <c r="S6622" s="8" t="s">
        <v>329</v>
      </c>
      <c r="T6622">
        <v>8633891</v>
      </c>
      <c r="U6622">
        <v>6064656</v>
      </c>
      <c r="V6622">
        <v>10084881</v>
      </c>
      <c r="W6622">
        <v>1472201</v>
      </c>
      <c r="X6622">
        <v>4606607</v>
      </c>
      <c r="Y6622">
        <v>4070912</v>
      </c>
      <c r="Z6622">
        <v>2404599</v>
      </c>
      <c r="AA6622">
        <v>44891905</v>
      </c>
      <c r="AB6622">
        <v>15470752</v>
      </c>
      <c r="AC6622">
        <v>12</v>
      </c>
      <c r="AD6622">
        <v>29421153</v>
      </c>
      <c r="AE6622">
        <v>1984</v>
      </c>
      <c r="AF6622" t="s">
        <v>54</v>
      </c>
      <c r="AG6622">
        <v>1300000</v>
      </c>
      <c r="AH6622" t="s">
        <v>55</v>
      </c>
      <c r="AI6622" t="s">
        <v>55</v>
      </c>
      <c r="AJ6622">
        <v>1</v>
      </c>
      <c r="AK6622">
        <v>2193658</v>
      </c>
      <c r="AL6622" s="8" t="s">
        <v>14765</v>
      </c>
      <c r="AM6622" s="10">
        <f t="shared" si="927"/>
        <v>2009</v>
      </c>
      <c r="AN6622">
        <f t="shared" si="928"/>
        <v>1</v>
      </c>
      <c r="AO6622">
        <f t="shared" si="934"/>
        <v>0</v>
      </c>
      <c r="AP6622">
        <f t="shared" si="929"/>
        <v>0</v>
      </c>
      <c r="AQ6622">
        <f t="shared" si="930"/>
        <v>1</v>
      </c>
      <c r="AR6622">
        <f t="shared" si="931"/>
        <v>0</v>
      </c>
      <c r="AS6622">
        <f t="shared" si="932"/>
        <v>0</v>
      </c>
      <c r="AT6622">
        <f t="shared" si="933"/>
        <v>0</v>
      </c>
      <c r="AU6622">
        <f t="shared" si="933"/>
        <v>0</v>
      </c>
      <c r="AV6622" t="str">
        <f t="shared" si="935"/>
        <v>2020-11-27T15:01:41</v>
      </c>
    </row>
    <row r="6623" spans="1:48" x14ac:dyDescent="0.25">
      <c r="A6623" s="5">
        <v>6694</v>
      </c>
      <c r="B6623" s="5" t="s">
        <v>14766</v>
      </c>
      <c r="C6623" s="5" t="s">
        <v>14767</v>
      </c>
      <c r="D6623" s="6" t="s">
        <v>14768</v>
      </c>
      <c r="E6623">
        <v>0</v>
      </c>
      <c r="F6623" s="7">
        <v>0.47607113020000003</v>
      </c>
      <c r="G6623" s="7">
        <v>0</v>
      </c>
      <c r="H6623" t="s">
        <v>14769</v>
      </c>
      <c r="I6623">
        <v>0</v>
      </c>
      <c r="J6623">
        <v>0</v>
      </c>
      <c r="K6623">
        <v>40000</v>
      </c>
      <c r="L6623" t="s">
        <v>52</v>
      </c>
      <c r="M6623" s="8" t="s">
        <v>63</v>
      </c>
      <c r="N6623" s="8">
        <v>0.89285714285714202</v>
      </c>
      <c r="O6623">
        <v>0.107142857142857</v>
      </c>
      <c r="P6623" s="9">
        <v>0</v>
      </c>
      <c r="Q6623">
        <v>20000</v>
      </c>
      <c r="R6623" s="8"/>
      <c r="S6623" s="8"/>
      <c r="AA6623">
        <v>1661813</v>
      </c>
      <c r="AB6623">
        <v>0</v>
      </c>
      <c r="AC6623">
        <v>12</v>
      </c>
      <c r="AD6623">
        <v>0</v>
      </c>
      <c r="AE6623">
        <v>1998</v>
      </c>
      <c r="AF6623" t="s">
        <v>54</v>
      </c>
      <c r="AG6623">
        <v>20000</v>
      </c>
      <c r="AH6623" t="s">
        <v>55</v>
      </c>
      <c r="AI6623" t="s">
        <v>55</v>
      </c>
      <c r="AJ6623">
        <v>1</v>
      </c>
      <c r="AK6623">
        <v>22800</v>
      </c>
      <c r="AL6623" s="8" t="s">
        <v>14770</v>
      </c>
      <c r="AM6623" s="10">
        <f t="shared" si="927"/>
        <v>2020</v>
      </c>
      <c r="AN6623">
        <f t="shared" si="928"/>
        <v>1</v>
      </c>
      <c r="AO6623">
        <f t="shared" si="934"/>
        <v>0</v>
      </c>
      <c r="AP6623">
        <f t="shared" si="929"/>
        <v>1</v>
      </c>
      <c r="AQ6623">
        <f t="shared" si="930"/>
        <v>0</v>
      </c>
      <c r="AR6623">
        <f t="shared" si="931"/>
        <v>0</v>
      </c>
      <c r="AS6623">
        <f t="shared" si="932"/>
        <v>0</v>
      </c>
      <c r="AT6623">
        <f t="shared" si="933"/>
        <v>0</v>
      </c>
      <c r="AU6623">
        <f t="shared" si="933"/>
        <v>0</v>
      </c>
      <c r="AV6623" t="str">
        <f t="shared" si="935"/>
        <v>2020-11-27T15:43:45</v>
      </c>
    </row>
    <row r="6624" spans="1:48" x14ac:dyDescent="0.25">
      <c r="A6624" s="5">
        <v>6695</v>
      </c>
      <c r="B6624" s="5" t="s">
        <v>8244</v>
      </c>
      <c r="C6624" s="5" t="s">
        <v>8245</v>
      </c>
      <c r="D6624" s="6" t="s">
        <v>8246</v>
      </c>
      <c r="E6624">
        <v>95</v>
      </c>
      <c r="F6624" s="7">
        <v>0.51770732949999998</v>
      </c>
      <c r="G6624" s="7">
        <v>0</v>
      </c>
      <c r="H6624" t="s">
        <v>2901</v>
      </c>
      <c r="I6624">
        <v>0</v>
      </c>
      <c r="J6624">
        <v>0</v>
      </c>
      <c r="K6624">
        <v>40000</v>
      </c>
      <c r="L6624" t="s">
        <v>52</v>
      </c>
      <c r="M6624" s="8" t="s">
        <v>74</v>
      </c>
      <c r="N6624" s="8">
        <v>0.44642857142857101</v>
      </c>
      <c r="O6624">
        <v>0.55357142857142805</v>
      </c>
      <c r="P6624" s="9">
        <v>0.49010684979311597</v>
      </c>
      <c r="Q6624">
        <v>35000</v>
      </c>
      <c r="R6624" s="8"/>
      <c r="S6624" s="8"/>
      <c r="AA6624">
        <v>1511045</v>
      </c>
      <c r="AB6624">
        <v>0</v>
      </c>
      <c r="AC6624">
        <v>5</v>
      </c>
      <c r="AD6624">
        <v>0</v>
      </c>
      <c r="AE6624">
        <v>2016</v>
      </c>
      <c r="AF6624" t="s">
        <v>126</v>
      </c>
      <c r="AG6624">
        <v>100000</v>
      </c>
      <c r="AH6624" t="s">
        <v>55</v>
      </c>
      <c r="AI6624" t="s">
        <v>56</v>
      </c>
      <c r="AJ6624">
        <v>0.7965434334</v>
      </c>
      <c r="AK6624">
        <v>720</v>
      </c>
      <c r="AL6624" s="8" t="s">
        <v>14771</v>
      </c>
      <c r="AM6624" s="10">
        <f t="shared" si="927"/>
        <v>2017</v>
      </c>
      <c r="AN6624">
        <f t="shared" si="928"/>
        <v>1</v>
      </c>
      <c r="AO6624">
        <f t="shared" si="934"/>
        <v>0</v>
      </c>
      <c r="AP6624">
        <f t="shared" si="929"/>
        <v>0</v>
      </c>
      <c r="AQ6624">
        <f t="shared" si="930"/>
        <v>0</v>
      </c>
      <c r="AR6624">
        <f t="shared" si="931"/>
        <v>0</v>
      </c>
      <c r="AS6624">
        <f t="shared" si="932"/>
        <v>1</v>
      </c>
      <c r="AT6624">
        <f t="shared" si="933"/>
        <v>0</v>
      </c>
      <c r="AU6624">
        <f t="shared" si="933"/>
        <v>1</v>
      </c>
      <c r="AV6624" t="str">
        <f t="shared" si="935"/>
        <v>2020-11-27T17:08:21</v>
      </c>
    </row>
    <row r="6625" spans="1:48" x14ac:dyDescent="0.25">
      <c r="A6625" s="5">
        <v>6696</v>
      </c>
      <c r="B6625" s="5" t="s">
        <v>14772</v>
      </c>
      <c r="C6625" s="5" t="s">
        <v>14773</v>
      </c>
      <c r="D6625" s="6" t="s">
        <v>14774</v>
      </c>
      <c r="E6625">
        <v>589</v>
      </c>
      <c r="F6625" s="7">
        <v>0.50482739160000001</v>
      </c>
      <c r="G6625" s="7">
        <v>0</v>
      </c>
      <c r="H6625" t="s">
        <v>14775</v>
      </c>
      <c r="I6625">
        <v>0</v>
      </c>
      <c r="J6625">
        <v>0</v>
      </c>
      <c r="K6625">
        <v>10000</v>
      </c>
      <c r="L6625" t="s">
        <v>199</v>
      </c>
      <c r="M6625" s="8" t="s">
        <v>74</v>
      </c>
      <c r="N6625" s="8">
        <v>0.48214285714285698</v>
      </c>
      <c r="O6625">
        <v>0.51785714285714202</v>
      </c>
      <c r="P6625" s="9">
        <v>-0.68500702957877602</v>
      </c>
      <c r="R6625" s="8"/>
      <c r="S6625" s="8"/>
      <c r="AA6625">
        <v>439659</v>
      </c>
      <c r="AB6625">
        <v>0</v>
      </c>
      <c r="AC6625">
        <v>12</v>
      </c>
      <c r="AD6625">
        <v>0</v>
      </c>
      <c r="AE6625">
        <v>2012</v>
      </c>
      <c r="AF6625" t="s">
        <v>68</v>
      </c>
      <c r="AG6625">
        <v>93700</v>
      </c>
      <c r="AH6625" t="s">
        <v>55</v>
      </c>
      <c r="AI6625" t="s">
        <v>56</v>
      </c>
      <c r="AJ6625">
        <v>0.62938924529999996</v>
      </c>
      <c r="AK6625">
        <v>10800</v>
      </c>
      <c r="AL6625" s="8"/>
      <c r="AM6625" s="10">
        <f t="shared" si="927"/>
        <v>2016</v>
      </c>
      <c r="AN6625">
        <f t="shared" si="928"/>
        <v>0</v>
      </c>
      <c r="AO6625">
        <f t="shared" si="934"/>
        <v>1</v>
      </c>
      <c r="AP6625">
        <f t="shared" si="929"/>
        <v>0</v>
      </c>
      <c r="AQ6625">
        <f t="shared" si="930"/>
        <v>0</v>
      </c>
      <c r="AR6625">
        <f t="shared" si="931"/>
        <v>0</v>
      </c>
      <c r="AS6625">
        <f t="shared" si="932"/>
        <v>1</v>
      </c>
      <c r="AT6625">
        <f t="shared" si="933"/>
        <v>0</v>
      </c>
      <c r="AU6625">
        <f t="shared" si="933"/>
        <v>1</v>
      </c>
      <c r="AV6625">
        <f t="shared" si="935"/>
        <v>0</v>
      </c>
    </row>
    <row r="6626" spans="1:48" x14ac:dyDescent="0.25">
      <c r="A6626" s="5">
        <v>6697</v>
      </c>
      <c r="B6626" s="5" t="s">
        <v>8343</v>
      </c>
      <c r="C6626" s="5" t="s">
        <v>8344</v>
      </c>
      <c r="D6626" s="6" t="s">
        <v>8345</v>
      </c>
      <c r="E6626">
        <v>3</v>
      </c>
      <c r="F6626" s="7">
        <v>0.68388120809999997</v>
      </c>
      <c r="G6626" s="7">
        <v>0</v>
      </c>
      <c r="H6626" t="s">
        <v>3250</v>
      </c>
      <c r="I6626">
        <v>0</v>
      </c>
      <c r="J6626">
        <v>0</v>
      </c>
      <c r="K6626">
        <v>80000</v>
      </c>
      <c r="L6626" t="s">
        <v>52</v>
      </c>
      <c r="M6626" s="8" t="s">
        <v>63</v>
      </c>
      <c r="N6626" s="8">
        <v>0.91071428571428503</v>
      </c>
      <c r="O6626">
        <v>8.9285714285714204E-2</v>
      </c>
      <c r="P6626" s="11">
        <v>4.3E-14</v>
      </c>
      <c r="Q6626">
        <v>80000</v>
      </c>
      <c r="R6626" s="8"/>
      <c r="S6626" s="8" t="s">
        <v>5589</v>
      </c>
      <c r="T6626">
        <v>11312666</v>
      </c>
      <c r="U6626">
        <v>7431484</v>
      </c>
      <c r="V6626">
        <v>12445642</v>
      </c>
      <c r="W6626">
        <v>1654032</v>
      </c>
      <c r="X6626">
        <v>507706</v>
      </c>
      <c r="Y6626">
        <v>4629783</v>
      </c>
      <c r="Z6626">
        <v>3510890</v>
      </c>
      <c r="AA6626">
        <v>74460778</v>
      </c>
      <c r="AB6626">
        <v>0</v>
      </c>
      <c r="AC6626">
        <v>9</v>
      </c>
      <c r="AD6626">
        <v>0</v>
      </c>
      <c r="AE6626">
        <v>1991</v>
      </c>
      <c r="AF6626" t="s">
        <v>54</v>
      </c>
      <c r="AG6626">
        <v>200000</v>
      </c>
      <c r="AH6626" t="s">
        <v>55</v>
      </c>
      <c r="AI6626" t="s">
        <v>55</v>
      </c>
      <c r="AJ6626">
        <v>1</v>
      </c>
      <c r="AK6626">
        <v>899416</v>
      </c>
      <c r="AL6626" s="8" t="s">
        <v>14776</v>
      </c>
      <c r="AM6626" s="10">
        <f t="shared" si="927"/>
        <v>2013</v>
      </c>
      <c r="AN6626">
        <f t="shared" si="928"/>
        <v>1</v>
      </c>
      <c r="AO6626">
        <f t="shared" si="934"/>
        <v>0</v>
      </c>
      <c r="AP6626">
        <f t="shared" si="929"/>
        <v>1</v>
      </c>
      <c r="AQ6626">
        <f t="shared" si="930"/>
        <v>0</v>
      </c>
      <c r="AR6626">
        <f t="shared" si="931"/>
        <v>0</v>
      </c>
      <c r="AS6626">
        <f t="shared" si="932"/>
        <v>0</v>
      </c>
      <c r="AT6626">
        <f t="shared" si="933"/>
        <v>0</v>
      </c>
      <c r="AU6626">
        <f t="shared" si="933"/>
        <v>0</v>
      </c>
      <c r="AV6626" t="str">
        <f t="shared" si="935"/>
        <v>2020-11-27T18:17:10</v>
      </c>
    </row>
    <row r="6627" spans="1:48" x14ac:dyDescent="0.25">
      <c r="A6627" s="5">
        <v>6698</v>
      </c>
      <c r="B6627" s="5" t="s">
        <v>12622</v>
      </c>
      <c r="C6627" s="5" t="s">
        <v>12623</v>
      </c>
      <c r="D6627" s="6" t="s">
        <v>12624</v>
      </c>
      <c r="E6627">
        <v>8</v>
      </c>
      <c r="F6627" s="7">
        <v>0.60498667910000004</v>
      </c>
      <c r="G6627" s="7">
        <v>0</v>
      </c>
      <c r="H6627" t="s">
        <v>12625</v>
      </c>
      <c r="I6627">
        <v>0</v>
      </c>
      <c r="J6627">
        <v>23625</v>
      </c>
      <c r="K6627">
        <v>35000</v>
      </c>
      <c r="L6627" t="s">
        <v>62</v>
      </c>
      <c r="M6627" s="8" t="s">
        <v>63</v>
      </c>
      <c r="N6627" s="8">
        <v>1</v>
      </c>
      <c r="O6627">
        <v>0</v>
      </c>
      <c r="P6627" s="9">
        <v>0</v>
      </c>
      <c r="R6627" s="8"/>
      <c r="S6627" s="8"/>
      <c r="AJ6627">
        <v>1</v>
      </c>
      <c r="AL6627" s="8"/>
      <c r="AM6627" s="10">
        <f t="shared" si="927"/>
        <v>2008</v>
      </c>
      <c r="AN6627">
        <f t="shared" si="928"/>
        <v>0</v>
      </c>
      <c r="AO6627">
        <f t="shared" si="934"/>
        <v>0</v>
      </c>
      <c r="AP6627">
        <f t="shared" si="929"/>
        <v>1</v>
      </c>
      <c r="AQ6627">
        <f t="shared" si="930"/>
        <v>0</v>
      </c>
      <c r="AR6627">
        <f t="shared" si="931"/>
        <v>0</v>
      </c>
      <c r="AS6627">
        <f t="shared" si="932"/>
        <v>0</v>
      </c>
      <c r="AT6627">
        <f t="shared" si="933"/>
        <v>0</v>
      </c>
      <c r="AU6627">
        <f t="shared" si="933"/>
        <v>0</v>
      </c>
      <c r="AV6627">
        <f t="shared" si="935"/>
        <v>0</v>
      </c>
    </row>
    <row r="6628" spans="1:48" x14ac:dyDescent="0.25">
      <c r="A6628" s="5">
        <v>6699</v>
      </c>
      <c r="B6628" s="5" t="s">
        <v>12373</v>
      </c>
      <c r="C6628" s="5" t="s">
        <v>12374</v>
      </c>
      <c r="D6628" s="6" t="s">
        <v>12375</v>
      </c>
      <c r="E6628">
        <v>390</v>
      </c>
      <c r="F6628" s="7">
        <v>0</v>
      </c>
      <c r="G6628" s="7"/>
      <c r="H6628" t="s">
        <v>12376</v>
      </c>
      <c r="I6628">
        <v>0</v>
      </c>
      <c r="J6628">
        <v>0</v>
      </c>
      <c r="K6628">
        <v>2000000</v>
      </c>
      <c r="L6628" t="s">
        <v>52</v>
      </c>
      <c r="M6628" s="8" t="s">
        <v>53</v>
      </c>
      <c r="N6628" s="8">
        <v>0.73214285714285698</v>
      </c>
      <c r="O6628">
        <v>0.26785714285714202</v>
      </c>
      <c r="P6628" s="9">
        <v>0.86602540378443904</v>
      </c>
      <c r="Q6628">
        <v>1800000</v>
      </c>
      <c r="R6628" s="8"/>
      <c r="S6628" s="8" t="s">
        <v>11992</v>
      </c>
      <c r="T6628">
        <v>233020747</v>
      </c>
      <c r="U6628">
        <v>165884882</v>
      </c>
      <c r="V6628">
        <v>239925713</v>
      </c>
      <c r="W6628">
        <v>55126655</v>
      </c>
      <c r="X6628">
        <v>36500000</v>
      </c>
      <c r="Y6628">
        <v>101715720</v>
      </c>
      <c r="Z6628">
        <v>72935328</v>
      </c>
      <c r="AA6628">
        <v>368594111</v>
      </c>
      <c r="AB6628">
        <v>51783104</v>
      </c>
      <c r="AC6628">
        <v>8</v>
      </c>
      <c r="AD6628">
        <v>316811007</v>
      </c>
      <c r="AE6628">
        <v>2013</v>
      </c>
      <c r="AF6628" t="s">
        <v>68</v>
      </c>
      <c r="AG6628">
        <v>16528124</v>
      </c>
      <c r="AH6628" t="s">
        <v>56</v>
      </c>
      <c r="AI6628" t="s">
        <v>55</v>
      </c>
      <c r="AJ6628">
        <v>0</v>
      </c>
      <c r="AK6628">
        <v>26853631</v>
      </c>
      <c r="AL6628" s="8" t="s">
        <v>14777</v>
      </c>
      <c r="AM6628" s="10">
        <f t="shared" si="927"/>
        <v>2019</v>
      </c>
      <c r="AN6628">
        <f t="shared" si="928"/>
        <v>1</v>
      </c>
      <c r="AO6628">
        <f t="shared" si="934"/>
        <v>0</v>
      </c>
      <c r="AP6628">
        <f t="shared" si="929"/>
        <v>0</v>
      </c>
      <c r="AQ6628">
        <f t="shared" si="930"/>
        <v>1</v>
      </c>
      <c r="AR6628">
        <f t="shared" si="931"/>
        <v>0</v>
      </c>
      <c r="AS6628">
        <f t="shared" si="932"/>
        <v>0</v>
      </c>
      <c r="AT6628">
        <f t="shared" si="933"/>
        <v>1</v>
      </c>
      <c r="AU6628">
        <f t="shared" si="933"/>
        <v>0</v>
      </c>
      <c r="AV6628" t="str">
        <f t="shared" si="935"/>
        <v>2020-11-27T18:25:15</v>
      </c>
    </row>
    <row r="6629" spans="1:48" x14ac:dyDescent="0.25">
      <c r="A6629" s="5">
        <v>6700</v>
      </c>
      <c r="B6629" s="5" t="s">
        <v>4278</v>
      </c>
      <c r="C6629" s="5" t="s">
        <v>4279</v>
      </c>
      <c r="D6629" s="6" t="s">
        <v>4280</v>
      </c>
      <c r="E6629">
        <v>3</v>
      </c>
      <c r="F6629" s="7">
        <v>0.54434580759999995</v>
      </c>
      <c r="G6629" s="7">
        <v>0</v>
      </c>
      <c r="H6629" t="s">
        <v>4281</v>
      </c>
      <c r="I6629">
        <v>0</v>
      </c>
      <c r="J6629">
        <v>0</v>
      </c>
      <c r="K6629">
        <v>50000</v>
      </c>
      <c r="L6629" t="s">
        <v>52</v>
      </c>
      <c r="M6629" s="8" t="s">
        <v>53</v>
      </c>
      <c r="N6629" s="8">
        <v>0.85714285714285698</v>
      </c>
      <c r="O6629">
        <v>0.14285714285714199</v>
      </c>
      <c r="P6629" s="9">
        <v>0</v>
      </c>
      <c r="Q6629">
        <v>50000</v>
      </c>
      <c r="R6629" s="8"/>
      <c r="S6629" s="8"/>
      <c r="AA6629">
        <v>4888165</v>
      </c>
      <c r="AB6629">
        <v>3250850</v>
      </c>
      <c r="AC6629">
        <v>12</v>
      </c>
      <c r="AD6629">
        <v>1637315</v>
      </c>
      <c r="AE6629">
        <v>1998</v>
      </c>
      <c r="AF6629" t="s">
        <v>54</v>
      </c>
      <c r="AG6629">
        <v>10000</v>
      </c>
      <c r="AH6629" t="s">
        <v>55</v>
      </c>
      <c r="AI6629" t="s">
        <v>55</v>
      </c>
      <c r="AJ6629">
        <v>1</v>
      </c>
      <c r="AK6629">
        <v>728938</v>
      </c>
      <c r="AL6629" s="8" t="s">
        <v>14778</v>
      </c>
      <c r="AM6629" s="10">
        <f t="shared" si="927"/>
        <v>2015</v>
      </c>
      <c r="AN6629">
        <f t="shared" si="928"/>
        <v>1</v>
      </c>
      <c r="AO6629">
        <f t="shared" si="934"/>
        <v>0</v>
      </c>
      <c r="AP6629">
        <f t="shared" si="929"/>
        <v>0</v>
      </c>
      <c r="AQ6629">
        <f t="shared" si="930"/>
        <v>1</v>
      </c>
      <c r="AR6629">
        <f t="shared" si="931"/>
        <v>0</v>
      </c>
      <c r="AS6629">
        <f t="shared" si="932"/>
        <v>0</v>
      </c>
      <c r="AT6629">
        <f t="shared" si="933"/>
        <v>0</v>
      </c>
      <c r="AU6629">
        <f t="shared" si="933"/>
        <v>0</v>
      </c>
      <c r="AV6629" t="str">
        <f t="shared" si="935"/>
        <v>2020-11-27T18:26:16</v>
      </c>
    </row>
    <row r="6630" spans="1:48" x14ac:dyDescent="0.25">
      <c r="A6630" s="5">
        <v>6701</v>
      </c>
      <c r="B6630" s="5" t="s">
        <v>8160</v>
      </c>
      <c r="C6630" s="5" t="s">
        <v>8161</v>
      </c>
      <c r="D6630" s="6" t="s">
        <v>8162</v>
      </c>
      <c r="E6630">
        <v>72</v>
      </c>
      <c r="F6630" s="7">
        <v>0.2097790118</v>
      </c>
      <c r="G6630" s="7">
        <v>0</v>
      </c>
      <c r="H6630" t="s">
        <v>501</v>
      </c>
      <c r="I6630">
        <v>0</v>
      </c>
      <c r="J6630">
        <v>0</v>
      </c>
      <c r="K6630">
        <v>50000</v>
      </c>
      <c r="L6630" t="s">
        <v>52</v>
      </c>
      <c r="M6630" s="8" t="s">
        <v>53</v>
      </c>
      <c r="N6630" s="8">
        <v>0.73214285714285698</v>
      </c>
      <c r="O6630">
        <v>0.26785714285714202</v>
      </c>
      <c r="P6630" s="9">
        <v>-0.86602540378443904</v>
      </c>
      <c r="Q6630">
        <v>20000</v>
      </c>
      <c r="R6630" s="8"/>
      <c r="S6630" s="8" t="s">
        <v>217</v>
      </c>
      <c r="T6630">
        <v>1577084</v>
      </c>
      <c r="U6630">
        <v>445129</v>
      </c>
      <c r="V6630">
        <v>1974957</v>
      </c>
      <c r="W6630">
        <v>1529828</v>
      </c>
      <c r="X6630">
        <v>22628</v>
      </c>
      <c r="Y6630">
        <v>331856</v>
      </c>
      <c r="Z6630">
        <v>456256</v>
      </c>
      <c r="AA6630">
        <v>2850256</v>
      </c>
      <c r="AB6630">
        <v>0</v>
      </c>
      <c r="AC6630">
        <v>12</v>
      </c>
      <c r="AD6630">
        <v>0</v>
      </c>
      <c r="AE6630">
        <v>2000</v>
      </c>
      <c r="AF6630" t="s">
        <v>54</v>
      </c>
      <c r="AG6630">
        <v>200000</v>
      </c>
      <c r="AH6630" t="s">
        <v>55</v>
      </c>
      <c r="AI6630" t="s">
        <v>55</v>
      </c>
      <c r="AJ6630">
        <v>0.9158643179</v>
      </c>
      <c r="AK6630">
        <v>247178</v>
      </c>
      <c r="AL6630" s="8" t="s">
        <v>14779</v>
      </c>
      <c r="AM6630" s="10">
        <f t="shared" si="927"/>
        <v>2017</v>
      </c>
      <c r="AN6630">
        <f t="shared" si="928"/>
        <v>1</v>
      </c>
      <c r="AO6630">
        <f t="shared" si="934"/>
        <v>0</v>
      </c>
      <c r="AP6630">
        <f t="shared" si="929"/>
        <v>0</v>
      </c>
      <c r="AQ6630">
        <f t="shared" si="930"/>
        <v>1</v>
      </c>
      <c r="AR6630">
        <f t="shared" si="931"/>
        <v>0</v>
      </c>
      <c r="AS6630">
        <f t="shared" si="932"/>
        <v>0</v>
      </c>
      <c r="AT6630">
        <f t="shared" si="933"/>
        <v>0</v>
      </c>
      <c r="AU6630">
        <f t="shared" si="933"/>
        <v>0</v>
      </c>
      <c r="AV6630" t="str">
        <f t="shared" si="935"/>
        <v>2020-11-27T18:27:02</v>
      </c>
    </row>
    <row r="6631" spans="1:48" x14ac:dyDescent="0.25">
      <c r="A6631" s="5">
        <v>6702</v>
      </c>
      <c r="B6631" s="5" t="s">
        <v>2600</v>
      </c>
      <c r="C6631" s="5" t="s">
        <v>2601</v>
      </c>
      <c r="D6631" s="6" t="s">
        <v>2602</v>
      </c>
      <c r="E6631">
        <v>43</v>
      </c>
      <c r="F6631" s="7">
        <v>0.49380831990000001</v>
      </c>
      <c r="G6631" s="7">
        <v>0</v>
      </c>
      <c r="H6631" t="s">
        <v>2603</v>
      </c>
      <c r="I6631">
        <v>0</v>
      </c>
      <c r="J6631">
        <v>0</v>
      </c>
      <c r="K6631">
        <v>200000</v>
      </c>
      <c r="L6631" t="s">
        <v>52</v>
      </c>
      <c r="M6631" s="8" t="s">
        <v>53</v>
      </c>
      <c r="N6631" s="8">
        <v>0.75</v>
      </c>
      <c r="O6631">
        <v>0.25</v>
      </c>
      <c r="P6631" s="9">
        <v>-0.85019919654721798</v>
      </c>
      <c r="Q6631">
        <v>90000</v>
      </c>
      <c r="R6631" s="8"/>
      <c r="S6631" s="8" t="s">
        <v>5589</v>
      </c>
      <c r="T6631">
        <v>1548364</v>
      </c>
      <c r="U6631">
        <v>470438</v>
      </c>
      <c r="V6631">
        <v>3224797</v>
      </c>
      <c r="W6631">
        <v>246554</v>
      </c>
      <c r="X6631">
        <v>0</v>
      </c>
      <c r="Y6631">
        <v>63220</v>
      </c>
      <c r="Z6631">
        <v>784646</v>
      </c>
      <c r="AA6631">
        <v>1981208</v>
      </c>
      <c r="AB6631">
        <v>116575</v>
      </c>
      <c r="AC6631">
        <v>9</v>
      </c>
      <c r="AD6631">
        <v>1864633</v>
      </c>
      <c r="AE6631">
        <v>2009</v>
      </c>
      <c r="AF6631" t="s">
        <v>121</v>
      </c>
      <c r="AG6631">
        <v>100000</v>
      </c>
      <c r="AH6631" t="s">
        <v>55</v>
      </c>
      <c r="AI6631" t="s">
        <v>56</v>
      </c>
      <c r="AJ6631">
        <v>1</v>
      </c>
      <c r="AK6631">
        <v>75900</v>
      </c>
      <c r="AL6631" s="8" t="s">
        <v>14780</v>
      </c>
      <c r="AM6631" s="10">
        <f t="shared" si="927"/>
        <v>2016</v>
      </c>
      <c r="AN6631">
        <f t="shared" si="928"/>
        <v>1</v>
      </c>
      <c r="AO6631">
        <f t="shared" si="934"/>
        <v>0</v>
      </c>
      <c r="AP6631">
        <f t="shared" si="929"/>
        <v>0</v>
      </c>
      <c r="AQ6631">
        <f t="shared" si="930"/>
        <v>1</v>
      </c>
      <c r="AR6631">
        <f t="shared" si="931"/>
        <v>0</v>
      </c>
      <c r="AS6631">
        <f t="shared" si="932"/>
        <v>0</v>
      </c>
      <c r="AT6631">
        <f t="shared" si="933"/>
        <v>0</v>
      </c>
      <c r="AU6631">
        <f t="shared" si="933"/>
        <v>1</v>
      </c>
      <c r="AV6631" t="str">
        <f t="shared" si="935"/>
        <v>2020-11-27T18:31:56</v>
      </c>
    </row>
    <row r="6632" spans="1:48" x14ac:dyDescent="0.25">
      <c r="A6632" s="5">
        <v>6703</v>
      </c>
      <c r="B6632" s="5" t="s">
        <v>5559</v>
      </c>
      <c r="C6632" s="5" t="s">
        <v>5560</v>
      </c>
      <c r="D6632" s="6" t="s">
        <v>5561</v>
      </c>
      <c r="E6632">
        <v>30</v>
      </c>
      <c r="F6632" s="7">
        <v>0.62158642949999998</v>
      </c>
      <c r="G6632" s="7">
        <v>0</v>
      </c>
      <c r="H6632" t="s">
        <v>5562</v>
      </c>
      <c r="I6632">
        <v>6</v>
      </c>
      <c r="J6632">
        <v>1093374.04</v>
      </c>
      <c r="K6632">
        <v>9200000</v>
      </c>
      <c r="L6632" t="s">
        <v>119</v>
      </c>
      <c r="M6632" s="8" t="s">
        <v>86</v>
      </c>
      <c r="N6632" s="8">
        <v>0.58928571428571397</v>
      </c>
      <c r="O6632">
        <v>0.41071428571428498</v>
      </c>
      <c r="P6632" s="9">
        <v>0.86602540378443904</v>
      </c>
      <c r="Q6632">
        <v>9200000</v>
      </c>
      <c r="R6632" s="8" t="s">
        <v>14781</v>
      </c>
      <c r="S6632" s="8"/>
      <c r="AA6632">
        <v>0</v>
      </c>
      <c r="AB6632">
        <v>0</v>
      </c>
      <c r="AC6632">
        <v>1</v>
      </c>
      <c r="AD6632">
        <v>0</v>
      </c>
      <c r="AE6632">
        <v>2010</v>
      </c>
      <c r="AF6632" t="s">
        <v>68</v>
      </c>
      <c r="AG6632">
        <v>979957432</v>
      </c>
      <c r="AH6632" t="s">
        <v>55</v>
      </c>
      <c r="AI6632" t="s">
        <v>55</v>
      </c>
      <c r="AJ6632">
        <v>1</v>
      </c>
      <c r="AK6632">
        <v>132233152</v>
      </c>
      <c r="AL6632" s="8"/>
      <c r="AM6632" s="10">
        <f t="shared" si="927"/>
        <v>2011</v>
      </c>
      <c r="AN6632">
        <f t="shared" si="928"/>
        <v>1</v>
      </c>
      <c r="AO6632">
        <f t="shared" si="934"/>
        <v>0</v>
      </c>
      <c r="AP6632">
        <f t="shared" si="929"/>
        <v>0</v>
      </c>
      <c r="AQ6632">
        <f t="shared" si="930"/>
        <v>0</v>
      </c>
      <c r="AR6632">
        <f t="shared" si="931"/>
        <v>1</v>
      </c>
      <c r="AS6632">
        <f t="shared" si="932"/>
        <v>0</v>
      </c>
      <c r="AT6632">
        <f t="shared" si="933"/>
        <v>0</v>
      </c>
      <c r="AU6632">
        <f t="shared" si="933"/>
        <v>0</v>
      </c>
      <c r="AV6632" t="str">
        <f t="shared" si="935"/>
        <v>2020-11-27T19:23:10</v>
      </c>
    </row>
    <row r="6633" spans="1:48" x14ac:dyDescent="0.25">
      <c r="A6633" s="5">
        <v>6704</v>
      </c>
      <c r="B6633" s="5" t="s">
        <v>7340</v>
      </c>
      <c r="C6633" s="5" t="s">
        <v>7341</v>
      </c>
      <c r="D6633" s="6" t="s">
        <v>7342</v>
      </c>
      <c r="E6633">
        <v>12</v>
      </c>
      <c r="F6633" s="7">
        <v>0.55438350219999999</v>
      </c>
      <c r="G6633" s="7">
        <v>0</v>
      </c>
      <c r="H6633" t="s">
        <v>7343</v>
      </c>
      <c r="I6633">
        <v>15</v>
      </c>
      <c r="J6633">
        <v>1491736.37</v>
      </c>
      <c r="K6633">
        <v>5100000</v>
      </c>
      <c r="L6633" t="s">
        <v>119</v>
      </c>
      <c r="M6633" s="8" t="s">
        <v>53</v>
      </c>
      <c r="N6633" s="8">
        <v>0.75</v>
      </c>
      <c r="O6633">
        <v>0.25</v>
      </c>
      <c r="P6633" s="9">
        <v>0</v>
      </c>
      <c r="Q6633">
        <v>5100000</v>
      </c>
      <c r="R6633" s="8" t="s">
        <v>14782</v>
      </c>
      <c r="S6633" s="8"/>
      <c r="AA6633">
        <v>0</v>
      </c>
      <c r="AB6633">
        <v>0</v>
      </c>
      <c r="AC6633">
        <v>1</v>
      </c>
      <c r="AD6633">
        <v>0</v>
      </c>
      <c r="AE6633">
        <v>2011</v>
      </c>
      <c r="AF6633" t="s">
        <v>68</v>
      </c>
      <c r="AG6633">
        <v>979957432</v>
      </c>
      <c r="AH6633" t="s">
        <v>55</v>
      </c>
      <c r="AI6633" t="s">
        <v>55</v>
      </c>
      <c r="AJ6633">
        <v>1</v>
      </c>
      <c r="AK6633">
        <v>132233152</v>
      </c>
      <c r="AL6633" s="8"/>
      <c r="AM6633" s="10">
        <f t="shared" si="927"/>
        <v>2012</v>
      </c>
      <c r="AN6633">
        <f t="shared" si="928"/>
        <v>1</v>
      </c>
      <c r="AO6633">
        <f t="shared" si="934"/>
        <v>0</v>
      </c>
      <c r="AP6633">
        <f t="shared" si="929"/>
        <v>0</v>
      </c>
      <c r="AQ6633">
        <f t="shared" si="930"/>
        <v>1</v>
      </c>
      <c r="AR6633">
        <f t="shared" si="931"/>
        <v>0</v>
      </c>
      <c r="AS6633">
        <f t="shared" si="932"/>
        <v>0</v>
      </c>
      <c r="AT6633">
        <f t="shared" si="933"/>
        <v>0</v>
      </c>
      <c r="AU6633">
        <f t="shared" si="933"/>
        <v>0</v>
      </c>
      <c r="AV6633" t="str">
        <f t="shared" si="935"/>
        <v>2020-11-27T19:23:45</v>
      </c>
    </row>
    <row r="6634" spans="1:48" x14ac:dyDescent="0.25">
      <c r="A6634" s="5">
        <v>6705</v>
      </c>
      <c r="B6634" s="5" t="s">
        <v>2982</v>
      </c>
      <c r="C6634" s="5" t="s">
        <v>2983</v>
      </c>
      <c r="D6634" s="6" t="s">
        <v>2984</v>
      </c>
      <c r="E6634">
        <v>8</v>
      </c>
      <c r="F6634" s="7">
        <v>0.62689938349999996</v>
      </c>
      <c r="G6634" s="7">
        <v>0</v>
      </c>
      <c r="H6634" t="s">
        <v>2985</v>
      </c>
      <c r="I6634">
        <v>16</v>
      </c>
      <c r="J6634">
        <v>3938589.7</v>
      </c>
      <c r="K6634">
        <v>5500000</v>
      </c>
      <c r="L6634" t="s">
        <v>119</v>
      </c>
      <c r="M6634" s="8" t="s">
        <v>74</v>
      </c>
      <c r="N6634" s="8">
        <v>0.44642857142857101</v>
      </c>
      <c r="O6634">
        <v>0.55357142857142805</v>
      </c>
      <c r="P6634" s="9">
        <v>5.0664714298975996E-3</v>
      </c>
      <c r="Q6634">
        <v>5500000</v>
      </c>
      <c r="R6634" s="8" t="s">
        <v>14783</v>
      </c>
      <c r="S6634" s="8"/>
      <c r="AA6634">
        <v>0</v>
      </c>
      <c r="AB6634">
        <v>0</v>
      </c>
      <c r="AC6634">
        <v>1</v>
      </c>
      <c r="AD6634">
        <v>0</v>
      </c>
      <c r="AE6634">
        <v>2016</v>
      </c>
      <c r="AF6634" t="s">
        <v>126</v>
      </c>
      <c r="AG6634">
        <v>979957432</v>
      </c>
      <c r="AH6634" t="s">
        <v>56</v>
      </c>
      <c r="AI6634" t="s">
        <v>55</v>
      </c>
      <c r="AJ6634">
        <v>0.96440177940000005</v>
      </c>
      <c r="AK6634">
        <v>132233152</v>
      </c>
      <c r="AL6634" s="8"/>
      <c r="AM6634" s="10">
        <f t="shared" si="927"/>
        <v>2017</v>
      </c>
      <c r="AN6634">
        <f t="shared" si="928"/>
        <v>1</v>
      </c>
      <c r="AO6634">
        <f t="shared" si="934"/>
        <v>0</v>
      </c>
      <c r="AP6634">
        <f t="shared" si="929"/>
        <v>0</v>
      </c>
      <c r="AQ6634">
        <f t="shared" si="930"/>
        <v>0</v>
      </c>
      <c r="AR6634">
        <f t="shared" si="931"/>
        <v>0</v>
      </c>
      <c r="AS6634">
        <f t="shared" si="932"/>
        <v>1</v>
      </c>
      <c r="AT6634">
        <f t="shared" si="933"/>
        <v>1</v>
      </c>
      <c r="AU6634">
        <f t="shared" si="933"/>
        <v>0</v>
      </c>
      <c r="AV6634" t="str">
        <f t="shared" si="935"/>
        <v>2020-11-27T19:24:14</v>
      </c>
    </row>
    <row r="6635" spans="1:48" x14ac:dyDescent="0.25">
      <c r="A6635" s="5">
        <v>6706</v>
      </c>
      <c r="B6635" s="5" t="s">
        <v>344</v>
      </c>
      <c r="C6635" s="5" t="s">
        <v>345</v>
      </c>
      <c r="D6635" s="6" t="s">
        <v>346</v>
      </c>
      <c r="E6635">
        <v>5</v>
      </c>
      <c r="F6635" s="7">
        <v>0.42925517099999999</v>
      </c>
      <c r="G6635" s="7">
        <v>0</v>
      </c>
      <c r="H6635" t="s">
        <v>347</v>
      </c>
      <c r="I6635">
        <v>0</v>
      </c>
      <c r="J6635">
        <v>0</v>
      </c>
      <c r="K6635">
        <v>20000</v>
      </c>
      <c r="L6635" t="s">
        <v>52</v>
      </c>
      <c r="M6635" s="8" t="s">
        <v>53</v>
      </c>
      <c r="N6635" s="8">
        <v>0.71428571428571397</v>
      </c>
      <c r="O6635">
        <v>0.28571428571428498</v>
      </c>
      <c r="P6635" s="9">
        <v>0.86602540378443904</v>
      </c>
      <c r="Q6635">
        <v>20000</v>
      </c>
      <c r="R6635" s="8"/>
      <c r="S6635" s="8"/>
      <c r="AA6635">
        <v>2503305</v>
      </c>
      <c r="AB6635">
        <v>0</v>
      </c>
      <c r="AC6635">
        <v>12</v>
      </c>
      <c r="AD6635">
        <v>0</v>
      </c>
      <c r="AE6635">
        <v>2009</v>
      </c>
      <c r="AF6635" t="s">
        <v>121</v>
      </c>
      <c r="AG6635">
        <v>95000</v>
      </c>
      <c r="AH6635" t="s">
        <v>55</v>
      </c>
      <c r="AI6635" t="s">
        <v>56</v>
      </c>
      <c r="AJ6635">
        <v>1</v>
      </c>
      <c r="AK6635">
        <v>29700</v>
      </c>
      <c r="AL6635" s="8" t="s">
        <v>14784</v>
      </c>
      <c r="AM6635" s="10">
        <f t="shared" si="927"/>
        <v>2012</v>
      </c>
      <c r="AN6635">
        <f t="shared" si="928"/>
        <v>1</v>
      </c>
      <c r="AO6635">
        <f t="shared" si="934"/>
        <v>0</v>
      </c>
      <c r="AP6635">
        <f t="shared" si="929"/>
        <v>0</v>
      </c>
      <c r="AQ6635">
        <f t="shared" si="930"/>
        <v>1</v>
      </c>
      <c r="AR6635">
        <f t="shared" si="931"/>
        <v>0</v>
      </c>
      <c r="AS6635">
        <f t="shared" si="932"/>
        <v>0</v>
      </c>
      <c r="AT6635">
        <f t="shared" si="933"/>
        <v>0</v>
      </c>
      <c r="AU6635">
        <f t="shared" si="933"/>
        <v>1</v>
      </c>
      <c r="AV6635" t="str">
        <f t="shared" si="935"/>
        <v>2020-11-27T18:55:39</v>
      </c>
    </row>
    <row r="6636" spans="1:48" x14ac:dyDescent="0.25">
      <c r="A6636" s="5">
        <v>6707</v>
      </c>
      <c r="B6636" s="5" t="s">
        <v>1561</v>
      </c>
      <c r="C6636" s="5" t="s">
        <v>1562</v>
      </c>
      <c r="D6636" s="6" t="s">
        <v>1563</v>
      </c>
      <c r="E6636">
        <v>14</v>
      </c>
      <c r="F6636" s="7">
        <v>0.5189080828</v>
      </c>
      <c r="G6636" s="7">
        <v>0</v>
      </c>
      <c r="H6636" t="s">
        <v>1564</v>
      </c>
      <c r="I6636">
        <v>18</v>
      </c>
      <c r="J6636">
        <v>4819.37</v>
      </c>
      <c r="K6636">
        <v>50000</v>
      </c>
      <c r="L6636" t="s">
        <v>52</v>
      </c>
      <c r="M6636" s="8" t="s">
        <v>86</v>
      </c>
      <c r="N6636" s="8">
        <v>0.64285714285714202</v>
      </c>
      <c r="O6636">
        <v>0.35714285714285698</v>
      </c>
      <c r="P6636" s="9">
        <v>0</v>
      </c>
      <c r="Q6636">
        <v>35000</v>
      </c>
      <c r="R6636" s="8"/>
      <c r="S6636" s="8" t="s">
        <v>175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2620126</v>
      </c>
      <c r="AB6636">
        <v>0</v>
      </c>
      <c r="AC6636">
        <v>12</v>
      </c>
      <c r="AD6636">
        <v>0</v>
      </c>
      <c r="AE6636">
        <v>2005</v>
      </c>
      <c r="AF6636" t="s">
        <v>121</v>
      </c>
      <c r="AG6636">
        <v>0</v>
      </c>
      <c r="AH6636" t="s">
        <v>55</v>
      </c>
      <c r="AI6636" t="s">
        <v>56</v>
      </c>
      <c r="AJ6636">
        <v>1</v>
      </c>
      <c r="AK6636">
        <v>77400</v>
      </c>
      <c r="AL6636" s="8" t="s">
        <v>14785</v>
      </c>
      <c r="AM6636" s="10">
        <f t="shared" si="927"/>
        <v>2017</v>
      </c>
      <c r="AN6636">
        <f t="shared" si="928"/>
        <v>1</v>
      </c>
      <c r="AO6636">
        <f t="shared" si="934"/>
        <v>0</v>
      </c>
      <c r="AP6636">
        <f t="shared" si="929"/>
        <v>0</v>
      </c>
      <c r="AQ6636">
        <f t="shared" si="930"/>
        <v>0</v>
      </c>
      <c r="AR6636">
        <f t="shared" si="931"/>
        <v>1</v>
      </c>
      <c r="AS6636">
        <f t="shared" si="932"/>
        <v>0</v>
      </c>
      <c r="AT6636">
        <f t="shared" si="933"/>
        <v>0</v>
      </c>
      <c r="AU6636">
        <f t="shared" si="933"/>
        <v>1</v>
      </c>
      <c r="AV6636" t="str">
        <f t="shared" si="935"/>
        <v>2020-11-27T18:56:37</v>
      </c>
    </row>
    <row r="6637" spans="1:48" x14ac:dyDescent="0.25">
      <c r="A6637" s="5">
        <v>6708</v>
      </c>
      <c r="B6637" s="5" t="s">
        <v>14786</v>
      </c>
      <c r="C6637" s="5" t="s">
        <v>14787</v>
      </c>
      <c r="D6637" s="6" t="s">
        <v>14788</v>
      </c>
      <c r="E6637">
        <v>0</v>
      </c>
      <c r="F6637" s="7">
        <v>0.38555280479999998</v>
      </c>
      <c r="G6637" s="7">
        <v>0</v>
      </c>
      <c r="H6637" t="s">
        <v>1904</v>
      </c>
      <c r="I6637">
        <v>0</v>
      </c>
      <c r="J6637">
        <v>0</v>
      </c>
      <c r="K6637">
        <v>30000</v>
      </c>
      <c r="L6637" t="s">
        <v>52</v>
      </c>
      <c r="M6637" s="8" t="s">
        <v>63</v>
      </c>
      <c r="N6637" s="8">
        <v>0.89285714285714202</v>
      </c>
      <c r="O6637">
        <v>0.107142857142857</v>
      </c>
      <c r="P6637" s="9">
        <v>0</v>
      </c>
      <c r="Q6637">
        <v>5000</v>
      </c>
      <c r="R6637" s="8"/>
      <c r="S6637" s="8" t="s">
        <v>217</v>
      </c>
      <c r="T6637">
        <v>571496</v>
      </c>
      <c r="U6637">
        <v>39812</v>
      </c>
      <c r="V6637">
        <v>571496</v>
      </c>
      <c r="W6637">
        <v>469000</v>
      </c>
      <c r="X6637">
        <v>0</v>
      </c>
      <c r="Y6637">
        <v>0</v>
      </c>
      <c r="Z6637">
        <v>298541</v>
      </c>
      <c r="AA6637">
        <v>128953</v>
      </c>
      <c r="AB6637">
        <v>58329</v>
      </c>
      <c r="AC6637">
        <v>12</v>
      </c>
      <c r="AD6637">
        <v>70624</v>
      </c>
      <c r="AE6637">
        <v>2002</v>
      </c>
      <c r="AF6637" t="s">
        <v>54</v>
      </c>
      <c r="AG6637">
        <v>500000</v>
      </c>
      <c r="AH6637" t="s">
        <v>55</v>
      </c>
      <c r="AI6637" t="s">
        <v>55</v>
      </c>
      <c r="AJ6637">
        <v>1</v>
      </c>
      <c r="AK6637">
        <v>38000</v>
      </c>
      <c r="AL6637" s="8" t="s">
        <v>14789</v>
      </c>
      <c r="AM6637" s="10">
        <f t="shared" si="927"/>
        <v>2020</v>
      </c>
      <c r="AN6637">
        <f t="shared" si="928"/>
        <v>1</v>
      </c>
      <c r="AO6637">
        <f t="shared" si="934"/>
        <v>0</v>
      </c>
      <c r="AP6637">
        <f t="shared" si="929"/>
        <v>1</v>
      </c>
      <c r="AQ6637">
        <f t="shared" si="930"/>
        <v>0</v>
      </c>
      <c r="AR6637">
        <f t="shared" si="931"/>
        <v>0</v>
      </c>
      <c r="AS6637">
        <f t="shared" si="932"/>
        <v>0</v>
      </c>
      <c r="AT6637">
        <f t="shared" si="933"/>
        <v>0</v>
      </c>
      <c r="AU6637">
        <f t="shared" si="933"/>
        <v>0</v>
      </c>
      <c r="AV6637" t="str">
        <f t="shared" si="935"/>
        <v>2020-11-27T19:41:52</v>
      </c>
    </row>
    <row r="6638" spans="1:48" x14ac:dyDescent="0.25">
      <c r="A6638" s="5">
        <v>6709</v>
      </c>
      <c r="B6638" s="5" t="s">
        <v>560</v>
      </c>
      <c r="C6638" s="5" t="s">
        <v>561</v>
      </c>
      <c r="D6638" s="6" t="s">
        <v>562</v>
      </c>
      <c r="E6638">
        <v>4</v>
      </c>
      <c r="F6638" s="7">
        <v>0.28139486619999998</v>
      </c>
      <c r="G6638" s="7">
        <v>0</v>
      </c>
      <c r="H6638" t="s">
        <v>563</v>
      </c>
      <c r="I6638">
        <v>51</v>
      </c>
      <c r="J6638">
        <v>54801.51</v>
      </c>
      <c r="K6638">
        <v>160000</v>
      </c>
      <c r="L6638" t="s">
        <v>52</v>
      </c>
      <c r="M6638" s="8" t="s">
        <v>63</v>
      </c>
      <c r="N6638" s="8">
        <v>0.96428571428571397</v>
      </c>
      <c r="O6638">
        <v>3.5714285714285698E-2</v>
      </c>
      <c r="P6638" s="9">
        <v>0.86602540378443904</v>
      </c>
      <c r="Q6638">
        <v>160000</v>
      </c>
      <c r="R6638" s="8"/>
      <c r="S6638" s="8" t="s">
        <v>329</v>
      </c>
      <c r="T6638">
        <v>34119353</v>
      </c>
      <c r="U6638">
        <v>1917607</v>
      </c>
      <c r="V6638">
        <v>36924735</v>
      </c>
      <c r="W6638">
        <v>34992856</v>
      </c>
      <c r="X6638">
        <v>0</v>
      </c>
      <c r="Y6638">
        <v>7585957</v>
      </c>
      <c r="Z6638">
        <v>0</v>
      </c>
      <c r="AA6638">
        <v>21236098</v>
      </c>
      <c r="AB6638">
        <v>6275836</v>
      </c>
      <c r="AC6638">
        <v>12</v>
      </c>
      <c r="AD6638">
        <v>14960262</v>
      </c>
      <c r="AE6638">
        <v>1992</v>
      </c>
      <c r="AF6638" t="s">
        <v>54</v>
      </c>
      <c r="AG6638">
        <v>1000000</v>
      </c>
      <c r="AH6638" t="s">
        <v>55</v>
      </c>
      <c r="AI6638" t="s">
        <v>55</v>
      </c>
      <c r="AJ6638">
        <v>1</v>
      </c>
      <c r="AK6638">
        <v>2387870</v>
      </c>
      <c r="AL6638" s="8" t="s">
        <v>14790</v>
      </c>
      <c r="AM6638" s="10">
        <f t="shared" si="927"/>
        <v>2016</v>
      </c>
      <c r="AN6638">
        <f t="shared" si="928"/>
        <v>1</v>
      </c>
      <c r="AO6638">
        <f t="shared" si="934"/>
        <v>0</v>
      </c>
      <c r="AP6638">
        <f t="shared" si="929"/>
        <v>1</v>
      </c>
      <c r="AQ6638">
        <f t="shared" si="930"/>
        <v>0</v>
      </c>
      <c r="AR6638">
        <f t="shared" si="931"/>
        <v>0</v>
      </c>
      <c r="AS6638">
        <f t="shared" si="932"/>
        <v>0</v>
      </c>
      <c r="AT6638">
        <f t="shared" si="933"/>
        <v>0</v>
      </c>
      <c r="AU6638">
        <f t="shared" si="933"/>
        <v>0</v>
      </c>
      <c r="AV6638" t="str">
        <f t="shared" si="935"/>
        <v>2020-11-27T19:19:09</v>
      </c>
    </row>
    <row r="6639" spans="1:48" x14ac:dyDescent="0.25">
      <c r="A6639" s="5">
        <v>6710</v>
      </c>
      <c r="B6639" s="5" t="s">
        <v>11383</v>
      </c>
      <c r="C6639" s="5" t="s">
        <v>11384</v>
      </c>
      <c r="D6639" s="6" t="s">
        <v>11385</v>
      </c>
      <c r="E6639">
        <v>18</v>
      </c>
      <c r="F6639" s="7">
        <v>0.41528568339999999</v>
      </c>
      <c r="G6639" s="7">
        <v>0</v>
      </c>
      <c r="H6639" t="s">
        <v>996</v>
      </c>
      <c r="I6639">
        <v>0</v>
      </c>
      <c r="J6639">
        <v>2853.33</v>
      </c>
      <c r="K6639">
        <v>15000</v>
      </c>
      <c r="L6639" t="s">
        <v>52</v>
      </c>
      <c r="M6639" s="8" t="s">
        <v>74</v>
      </c>
      <c r="N6639" s="8">
        <v>0.375</v>
      </c>
      <c r="O6639">
        <v>0.624999999999999</v>
      </c>
      <c r="P6639" s="9">
        <v>0</v>
      </c>
      <c r="Q6639">
        <v>5000</v>
      </c>
      <c r="R6639" s="8"/>
      <c r="S6639" s="8"/>
      <c r="AA6639">
        <v>728289</v>
      </c>
      <c r="AB6639">
        <v>0</v>
      </c>
      <c r="AC6639">
        <v>12</v>
      </c>
      <c r="AD6639">
        <v>0</v>
      </c>
      <c r="AE6639">
        <v>2019</v>
      </c>
      <c r="AF6639" t="s">
        <v>126</v>
      </c>
      <c r="AG6639">
        <v>100000</v>
      </c>
      <c r="AH6639" t="s">
        <v>55</v>
      </c>
      <c r="AI6639" t="s">
        <v>56</v>
      </c>
      <c r="AJ6639">
        <v>1</v>
      </c>
      <c r="AK6639">
        <v>1320</v>
      </c>
      <c r="AL6639" s="8" t="s">
        <v>14791</v>
      </c>
      <c r="AM6639" s="10">
        <f t="shared" si="927"/>
        <v>2019</v>
      </c>
      <c r="AN6639">
        <f t="shared" si="928"/>
        <v>1</v>
      </c>
      <c r="AO6639">
        <f t="shared" si="934"/>
        <v>0</v>
      </c>
      <c r="AP6639">
        <f t="shared" si="929"/>
        <v>0</v>
      </c>
      <c r="AQ6639">
        <f t="shared" si="930"/>
        <v>0</v>
      </c>
      <c r="AR6639">
        <f t="shared" si="931"/>
        <v>0</v>
      </c>
      <c r="AS6639">
        <f t="shared" si="932"/>
        <v>1</v>
      </c>
      <c r="AT6639">
        <f t="shared" si="933"/>
        <v>0</v>
      </c>
      <c r="AU6639">
        <f t="shared" si="933"/>
        <v>1</v>
      </c>
      <c r="AV6639" t="str">
        <f t="shared" si="935"/>
        <v>2020-11-27T19:20:42</v>
      </c>
    </row>
    <row r="6640" spans="1:48" x14ac:dyDescent="0.25">
      <c r="A6640" s="5">
        <v>6711</v>
      </c>
      <c r="B6640" s="5" t="s">
        <v>1370</v>
      </c>
      <c r="C6640" s="5" t="s">
        <v>1371</v>
      </c>
      <c r="D6640" s="6" t="s">
        <v>1372</v>
      </c>
      <c r="E6640">
        <v>18</v>
      </c>
      <c r="F6640" s="7">
        <v>0.42771212359999999</v>
      </c>
      <c r="G6640" s="7">
        <v>0</v>
      </c>
      <c r="H6640" t="s">
        <v>1373</v>
      </c>
      <c r="I6640">
        <v>53</v>
      </c>
      <c r="J6640">
        <v>254809.13</v>
      </c>
      <c r="K6640">
        <v>700000</v>
      </c>
      <c r="L6640" t="s">
        <v>52</v>
      </c>
      <c r="M6640" s="8" t="s">
        <v>53</v>
      </c>
      <c r="N6640" s="8">
        <v>0.85714285714285698</v>
      </c>
      <c r="O6640">
        <v>0.14285714285714199</v>
      </c>
      <c r="P6640" s="9">
        <v>-0.45168104927111602</v>
      </c>
      <c r="Q6640">
        <v>550000</v>
      </c>
      <c r="R6640" s="8"/>
      <c r="S6640" s="8" t="s">
        <v>329</v>
      </c>
      <c r="T6640">
        <v>5090449</v>
      </c>
      <c r="U6640">
        <v>1869046</v>
      </c>
      <c r="V6640">
        <v>5602944</v>
      </c>
      <c r="W6640">
        <v>3295489</v>
      </c>
      <c r="X6640">
        <v>234509</v>
      </c>
      <c r="Y6640">
        <v>661830</v>
      </c>
      <c r="Z6640">
        <v>3141834</v>
      </c>
      <c r="AA6640">
        <v>19403369</v>
      </c>
      <c r="AB6640">
        <v>2915511</v>
      </c>
      <c r="AC6640">
        <v>12</v>
      </c>
      <c r="AD6640">
        <v>16487858</v>
      </c>
      <c r="AE6640">
        <v>2006</v>
      </c>
      <c r="AF6640" t="s">
        <v>121</v>
      </c>
      <c r="AG6640">
        <v>60000</v>
      </c>
      <c r="AH6640" t="s">
        <v>55</v>
      </c>
      <c r="AI6640" t="s">
        <v>55</v>
      </c>
      <c r="AJ6640">
        <v>0.97263828190000001</v>
      </c>
      <c r="AK6640">
        <v>970000</v>
      </c>
      <c r="AL6640" s="8" t="s">
        <v>14792</v>
      </c>
      <c r="AM6640" s="10">
        <f t="shared" si="927"/>
        <v>2011</v>
      </c>
      <c r="AN6640">
        <f t="shared" si="928"/>
        <v>1</v>
      </c>
      <c r="AO6640">
        <f t="shared" si="934"/>
        <v>0</v>
      </c>
      <c r="AP6640">
        <f t="shared" si="929"/>
        <v>0</v>
      </c>
      <c r="AQ6640">
        <f t="shared" si="930"/>
        <v>1</v>
      </c>
      <c r="AR6640">
        <f t="shared" si="931"/>
        <v>0</v>
      </c>
      <c r="AS6640">
        <f t="shared" si="932"/>
        <v>0</v>
      </c>
      <c r="AT6640">
        <f t="shared" si="933"/>
        <v>0</v>
      </c>
      <c r="AU6640">
        <f t="shared" si="933"/>
        <v>0</v>
      </c>
      <c r="AV6640" t="str">
        <f t="shared" si="935"/>
        <v>2020-11-27T19:42:26</v>
      </c>
    </row>
    <row r="6641" spans="1:48" x14ac:dyDescent="0.25">
      <c r="A6641" s="5">
        <v>6712</v>
      </c>
      <c r="B6641" s="5" t="s">
        <v>14793</v>
      </c>
      <c r="C6641" s="5" t="s">
        <v>14794</v>
      </c>
      <c r="D6641" s="6" t="s">
        <v>14795</v>
      </c>
      <c r="E6641">
        <v>0</v>
      </c>
      <c r="F6641" s="7">
        <v>0.40351111820000002</v>
      </c>
      <c r="G6641" s="7">
        <v>0</v>
      </c>
      <c r="H6641" t="s">
        <v>4551</v>
      </c>
      <c r="I6641">
        <v>83</v>
      </c>
      <c r="J6641">
        <v>4192</v>
      </c>
      <c r="K6641">
        <v>10000</v>
      </c>
      <c r="L6641" t="s">
        <v>52</v>
      </c>
      <c r="M6641" s="8" t="s">
        <v>86</v>
      </c>
      <c r="N6641" s="8">
        <v>0.55357142857142805</v>
      </c>
      <c r="O6641">
        <v>0.44642857142857101</v>
      </c>
      <c r="P6641" s="9">
        <v>0</v>
      </c>
      <c r="Q6641">
        <v>5000</v>
      </c>
      <c r="R6641" s="8"/>
      <c r="S6641" s="8" t="s">
        <v>217</v>
      </c>
      <c r="T6641">
        <v>1792725</v>
      </c>
      <c r="U6641">
        <v>3034617</v>
      </c>
      <c r="V6641">
        <v>2475643</v>
      </c>
      <c r="W6641">
        <v>-781050</v>
      </c>
      <c r="X6641">
        <v>1108428</v>
      </c>
      <c r="Y6641">
        <v>0</v>
      </c>
      <c r="Z6641">
        <v>1805000</v>
      </c>
      <c r="AA6641">
        <v>0</v>
      </c>
      <c r="AB6641">
        <v>0</v>
      </c>
      <c r="AC6641">
        <v>1</v>
      </c>
      <c r="AD6641">
        <v>0</v>
      </c>
      <c r="AE6641">
        <v>1996</v>
      </c>
      <c r="AF6641" t="s">
        <v>54</v>
      </c>
      <c r="AG6641">
        <v>72400</v>
      </c>
      <c r="AH6641" t="s">
        <v>55</v>
      </c>
      <c r="AI6641" t="s">
        <v>56</v>
      </c>
      <c r="AJ6641">
        <v>1</v>
      </c>
      <c r="AK6641">
        <v>0</v>
      </c>
      <c r="AL6641" s="8" t="s">
        <v>14796</v>
      </c>
      <c r="AM6641" s="10">
        <f t="shared" si="927"/>
        <v>2019</v>
      </c>
      <c r="AN6641">
        <f t="shared" si="928"/>
        <v>1</v>
      </c>
      <c r="AO6641">
        <f t="shared" si="934"/>
        <v>0</v>
      </c>
      <c r="AP6641">
        <f t="shared" si="929"/>
        <v>0</v>
      </c>
      <c r="AQ6641">
        <f t="shared" si="930"/>
        <v>0</v>
      </c>
      <c r="AR6641">
        <f t="shared" si="931"/>
        <v>1</v>
      </c>
      <c r="AS6641">
        <f t="shared" si="932"/>
        <v>0</v>
      </c>
      <c r="AT6641">
        <f t="shared" si="933"/>
        <v>0</v>
      </c>
      <c r="AU6641">
        <f t="shared" si="933"/>
        <v>1</v>
      </c>
      <c r="AV6641" t="str">
        <f t="shared" si="935"/>
        <v>2020-11-27T19:54:03</v>
      </c>
    </row>
    <row r="6642" spans="1:48" x14ac:dyDescent="0.25">
      <c r="A6642" s="5">
        <v>6713</v>
      </c>
      <c r="B6642" s="5" t="s">
        <v>14269</v>
      </c>
      <c r="C6642" s="5" t="s">
        <v>14270</v>
      </c>
      <c r="D6642" s="6" t="s">
        <v>14271</v>
      </c>
      <c r="E6642">
        <v>4</v>
      </c>
      <c r="F6642" s="7">
        <v>0.41426792569999998</v>
      </c>
      <c r="G6642" s="7">
        <v>0</v>
      </c>
      <c r="H6642" t="s">
        <v>793</v>
      </c>
      <c r="I6642">
        <v>0</v>
      </c>
      <c r="J6642">
        <v>0</v>
      </c>
      <c r="K6642">
        <v>2900</v>
      </c>
      <c r="L6642" t="s">
        <v>52</v>
      </c>
      <c r="M6642" s="8" t="s">
        <v>53</v>
      </c>
      <c r="N6642" s="8">
        <v>0.75</v>
      </c>
      <c r="O6642">
        <v>0.25</v>
      </c>
      <c r="P6642" s="9">
        <v>0</v>
      </c>
      <c r="Q6642">
        <v>2900</v>
      </c>
      <c r="R6642" s="8"/>
      <c r="S6642" s="8"/>
      <c r="AA6642">
        <v>0</v>
      </c>
      <c r="AB6642">
        <v>0</v>
      </c>
      <c r="AC6642">
        <v>1</v>
      </c>
      <c r="AD6642">
        <v>0</v>
      </c>
      <c r="AE6642">
        <v>2012</v>
      </c>
      <c r="AF6642" t="s">
        <v>68</v>
      </c>
      <c r="AG6642">
        <v>150000</v>
      </c>
      <c r="AH6642" t="s">
        <v>55</v>
      </c>
      <c r="AI6642" t="s">
        <v>55</v>
      </c>
      <c r="AJ6642">
        <v>1</v>
      </c>
      <c r="AK6642">
        <v>6480</v>
      </c>
      <c r="AL6642" s="8" t="s">
        <v>14797</v>
      </c>
      <c r="AM6642" s="10">
        <f t="shared" si="927"/>
        <v>2016</v>
      </c>
      <c r="AN6642">
        <f t="shared" si="928"/>
        <v>1</v>
      </c>
      <c r="AO6642">
        <f t="shared" si="934"/>
        <v>0</v>
      </c>
      <c r="AP6642">
        <f t="shared" si="929"/>
        <v>0</v>
      </c>
      <c r="AQ6642">
        <f t="shared" si="930"/>
        <v>1</v>
      </c>
      <c r="AR6642">
        <f t="shared" si="931"/>
        <v>0</v>
      </c>
      <c r="AS6642">
        <f t="shared" si="932"/>
        <v>0</v>
      </c>
      <c r="AT6642">
        <f t="shared" si="933"/>
        <v>0</v>
      </c>
      <c r="AU6642">
        <f t="shared" si="933"/>
        <v>0</v>
      </c>
      <c r="AV6642" t="str">
        <f t="shared" si="935"/>
        <v>2020-11-27T19:54:31</v>
      </c>
    </row>
    <row r="6643" spans="1:48" x14ac:dyDescent="0.25">
      <c r="A6643" s="5">
        <v>6714</v>
      </c>
      <c r="B6643" s="5" t="s">
        <v>3212</v>
      </c>
      <c r="C6643" s="5" t="s">
        <v>3213</v>
      </c>
      <c r="D6643" s="6" t="s">
        <v>3214</v>
      </c>
      <c r="E6643">
        <v>3</v>
      </c>
      <c r="F6643" s="7">
        <v>0.42972117269999999</v>
      </c>
      <c r="G6643" s="7">
        <v>0</v>
      </c>
      <c r="H6643" t="s">
        <v>3215</v>
      </c>
      <c r="I6643">
        <v>0</v>
      </c>
      <c r="J6643">
        <v>0</v>
      </c>
      <c r="K6643">
        <v>15000</v>
      </c>
      <c r="L6643" t="s">
        <v>52</v>
      </c>
      <c r="M6643" s="8" t="s">
        <v>86</v>
      </c>
      <c r="N6643" s="8">
        <v>0.64285714285714202</v>
      </c>
      <c r="O6643">
        <v>0.35714285714285698</v>
      </c>
      <c r="P6643" s="9">
        <v>0</v>
      </c>
      <c r="Q6643">
        <v>15000</v>
      </c>
      <c r="R6643" s="8"/>
      <c r="S6643" s="8" t="s">
        <v>217</v>
      </c>
      <c r="T6643">
        <v>222288</v>
      </c>
      <c r="U6643">
        <v>92198</v>
      </c>
      <c r="V6643">
        <v>272288</v>
      </c>
      <c r="W6643">
        <v>180089</v>
      </c>
      <c r="X6643">
        <v>0</v>
      </c>
      <c r="Y6643">
        <v>124572</v>
      </c>
      <c r="Z6643">
        <v>95363</v>
      </c>
      <c r="AA6643">
        <v>545680</v>
      </c>
      <c r="AB6643">
        <v>158497</v>
      </c>
      <c r="AC6643">
        <v>12</v>
      </c>
      <c r="AD6643">
        <v>387183</v>
      </c>
      <c r="AE6643">
        <v>2019</v>
      </c>
      <c r="AF6643" t="s">
        <v>126</v>
      </c>
      <c r="AG6643">
        <v>100000</v>
      </c>
      <c r="AH6643" t="s">
        <v>55</v>
      </c>
      <c r="AI6643" t="s">
        <v>56</v>
      </c>
      <c r="AJ6643">
        <v>1</v>
      </c>
      <c r="AK6643">
        <v>12277</v>
      </c>
      <c r="AL6643" s="8" t="s">
        <v>14798</v>
      </c>
      <c r="AM6643" s="10">
        <f t="shared" si="927"/>
        <v>2019</v>
      </c>
      <c r="AN6643">
        <f t="shared" si="928"/>
        <v>1</v>
      </c>
      <c r="AO6643">
        <f t="shared" si="934"/>
        <v>0</v>
      </c>
      <c r="AP6643">
        <f t="shared" si="929"/>
        <v>0</v>
      </c>
      <c r="AQ6643">
        <f t="shared" si="930"/>
        <v>0</v>
      </c>
      <c r="AR6643">
        <f t="shared" si="931"/>
        <v>1</v>
      </c>
      <c r="AS6643">
        <f t="shared" si="932"/>
        <v>0</v>
      </c>
      <c r="AT6643">
        <f t="shared" si="933"/>
        <v>0</v>
      </c>
      <c r="AU6643">
        <f t="shared" si="933"/>
        <v>1</v>
      </c>
      <c r="AV6643" t="str">
        <f t="shared" si="935"/>
        <v>2020-11-27T19:55:14</v>
      </c>
    </row>
    <row r="6644" spans="1:48" x14ac:dyDescent="0.25">
      <c r="A6644" s="5">
        <v>6715</v>
      </c>
      <c r="B6644" s="5" t="s">
        <v>14772</v>
      </c>
      <c r="C6644" s="5" t="s">
        <v>14773</v>
      </c>
      <c r="D6644" s="6" t="s">
        <v>14774</v>
      </c>
      <c r="E6644">
        <v>589</v>
      </c>
      <c r="F6644" s="7">
        <v>0.50482739160000001</v>
      </c>
      <c r="G6644" s="7">
        <v>0</v>
      </c>
      <c r="H6644" t="s">
        <v>14775</v>
      </c>
      <c r="I6644">
        <v>0</v>
      </c>
      <c r="J6644">
        <v>0</v>
      </c>
      <c r="K6644">
        <v>10000</v>
      </c>
      <c r="L6644" t="s">
        <v>52</v>
      </c>
      <c r="M6644" s="8" t="s">
        <v>74</v>
      </c>
      <c r="N6644" s="8">
        <v>0.48214285714285698</v>
      </c>
      <c r="O6644">
        <v>0.51785714285714202</v>
      </c>
      <c r="P6644" s="9">
        <v>-0.68500702957877602</v>
      </c>
      <c r="Q6644">
        <v>10000</v>
      </c>
      <c r="R6644" s="8"/>
      <c r="S6644" s="8"/>
      <c r="AA6644">
        <v>439659</v>
      </c>
      <c r="AB6644">
        <v>0</v>
      </c>
      <c r="AC6644">
        <v>12</v>
      </c>
      <c r="AD6644">
        <v>0</v>
      </c>
      <c r="AE6644">
        <v>2012</v>
      </c>
      <c r="AF6644" t="s">
        <v>68</v>
      </c>
      <c r="AG6644">
        <v>93700</v>
      </c>
      <c r="AH6644" t="s">
        <v>55</v>
      </c>
      <c r="AI6644" t="s">
        <v>56</v>
      </c>
      <c r="AJ6644">
        <v>0.62938924529999996</v>
      </c>
      <c r="AK6644">
        <v>10800</v>
      </c>
      <c r="AL6644" s="8" t="s">
        <v>14799</v>
      </c>
      <c r="AM6644" s="10">
        <f t="shared" si="927"/>
        <v>2016</v>
      </c>
      <c r="AN6644">
        <f t="shared" si="928"/>
        <v>1</v>
      </c>
      <c r="AO6644">
        <f t="shared" si="934"/>
        <v>0</v>
      </c>
      <c r="AP6644">
        <f t="shared" si="929"/>
        <v>0</v>
      </c>
      <c r="AQ6644">
        <f t="shared" si="930"/>
        <v>0</v>
      </c>
      <c r="AR6644">
        <f t="shared" si="931"/>
        <v>0</v>
      </c>
      <c r="AS6644">
        <f t="shared" si="932"/>
        <v>1</v>
      </c>
      <c r="AT6644">
        <f t="shared" si="933"/>
        <v>0</v>
      </c>
      <c r="AU6644">
        <f t="shared" si="933"/>
        <v>1</v>
      </c>
      <c r="AV6644" t="str">
        <f t="shared" si="935"/>
        <v>2020-11-27T19:57:34</v>
      </c>
    </row>
    <row r="6645" spans="1:48" x14ac:dyDescent="0.25">
      <c r="A6645" s="5">
        <v>6716</v>
      </c>
      <c r="B6645" s="5" t="s">
        <v>14800</v>
      </c>
      <c r="C6645" s="5" t="s">
        <v>14801</v>
      </c>
      <c r="D6645" s="6" t="s">
        <v>14802</v>
      </c>
      <c r="E6645">
        <v>46</v>
      </c>
      <c r="F6645" s="7">
        <v>0.41892056170000003</v>
      </c>
      <c r="G6645" s="7">
        <v>0</v>
      </c>
      <c r="H6645" t="s">
        <v>4809</v>
      </c>
      <c r="I6645">
        <v>0</v>
      </c>
      <c r="J6645">
        <v>0</v>
      </c>
      <c r="K6645">
        <v>40000</v>
      </c>
      <c r="L6645" t="s">
        <v>52</v>
      </c>
      <c r="M6645" s="8" t="s">
        <v>86</v>
      </c>
      <c r="N6645" s="8">
        <v>0.64285714285714202</v>
      </c>
      <c r="O6645">
        <v>0.35714285714285698</v>
      </c>
      <c r="P6645" s="9">
        <v>-0.14193461592862999</v>
      </c>
      <c r="Q6645">
        <v>30000</v>
      </c>
      <c r="R6645" s="8"/>
      <c r="S6645" s="8"/>
      <c r="AA6645">
        <v>12463600</v>
      </c>
      <c r="AB6645">
        <v>4258856</v>
      </c>
      <c r="AC6645">
        <v>12</v>
      </c>
      <c r="AD6645">
        <v>8204744</v>
      </c>
      <c r="AE6645">
        <v>2005</v>
      </c>
      <c r="AF6645" t="s">
        <v>121</v>
      </c>
      <c r="AG6645">
        <v>90000</v>
      </c>
      <c r="AH6645" t="s">
        <v>55</v>
      </c>
      <c r="AI6645" t="s">
        <v>56</v>
      </c>
      <c r="AJ6645">
        <v>0.61522664760000001</v>
      </c>
      <c r="AK6645">
        <v>250000</v>
      </c>
      <c r="AL6645" s="8" t="s">
        <v>14803</v>
      </c>
      <c r="AM6645" s="10">
        <f t="shared" si="927"/>
        <v>2006</v>
      </c>
      <c r="AN6645">
        <f t="shared" si="928"/>
        <v>1</v>
      </c>
      <c r="AO6645">
        <f t="shared" si="934"/>
        <v>0</v>
      </c>
      <c r="AP6645">
        <f t="shared" si="929"/>
        <v>0</v>
      </c>
      <c r="AQ6645">
        <f t="shared" si="930"/>
        <v>0</v>
      </c>
      <c r="AR6645">
        <f t="shared" si="931"/>
        <v>1</v>
      </c>
      <c r="AS6645">
        <f t="shared" si="932"/>
        <v>0</v>
      </c>
      <c r="AT6645">
        <f t="shared" si="933"/>
        <v>0</v>
      </c>
      <c r="AU6645">
        <f t="shared" si="933"/>
        <v>1</v>
      </c>
      <c r="AV6645" t="str">
        <f t="shared" si="935"/>
        <v>2020-11-27T19:58:12</v>
      </c>
    </row>
    <row r="6646" spans="1:48" x14ac:dyDescent="0.25">
      <c r="A6646" s="5">
        <v>6717</v>
      </c>
      <c r="B6646" s="5" t="s">
        <v>12805</v>
      </c>
      <c r="C6646" s="5" t="s">
        <v>12806</v>
      </c>
      <c r="D6646" s="6" t="s">
        <v>12807</v>
      </c>
      <c r="E6646">
        <v>3</v>
      </c>
      <c r="F6646" s="7">
        <v>0.75785694439999995</v>
      </c>
      <c r="G6646" s="7">
        <v>0</v>
      </c>
      <c r="H6646" t="s">
        <v>12808</v>
      </c>
      <c r="I6646">
        <v>28</v>
      </c>
      <c r="J6646">
        <v>14400</v>
      </c>
      <c r="K6646">
        <v>15000</v>
      </c>
      <c r="L6646" t="s">
        <v>52</v>
      </c>
      <c r="M6646" s="8" t="s">
        <v>86</v>
      </c>
      <c r="N6646" s="8">
        <v>0.53571428571428503</v>
      </c>
      <c r="O6646">
        <v>0.46428571428571402</v>
      </c>
      <c r="P6646" s="9">
        <v>0</v>
      </c>
      <c r="Q6646">
        <v>15000</v>
      </c>
      <c r="R6646" s="8"/>
      <c r="S6646" s="8"/>
      <c r="AA6646">
        <v>403255</v>
      </c>
      <c r="AB6646">
        <v>0</v>
      </c>
      <c r="AC6646">
        <v>6</v>
      </c>
      <c r="AD6646">
        <v>0</v>
      </c>
      <c r="AE6646">
        <v>2016</v>
      </c>
      <c r="AF6646" t="s">
        <v>126</v>
      </c>
      <c r="AG6646">
        <v>100000</v>
      </c>
      <c r="AH6646" t="s">
        <v>55</v>
      </c>
      <c r="AI6646" t="s">
        <v>56</v>
      </c>
      <c r="AJ6646">
        <v>1</v>
      </c>
      <c r="AK6646">
        <v>1320</v>
      </c>
      <c r="AL6646" s="8" t="s">
        <v>14804</v>
      </c>
      <c r="AM6646" s="10">
        <f t="shared" si="927"/>
        <v>2020</v>
      </c>
      <c r="AN6646">
        <f t="shared" si="928"/>
        <v>1</v>
      </c>
      <c r="AO6646">
        <f t="shared" si="934"/>
        <v>0</v>
      </c>
      <c r="AP6646">
        <f t="shared" si="929"/>
        <v>0</v>
      </c>
      <c r="AQ6646">
        <f t="shared" si="930"/>
        <v>0</v>
      </c>
      <c r="AR6646">
        <f t="shared" si="931"/>
        <v>1</v>
      </c>
      <c r="AS6646">
        <f t="shared" si="932"/>
        <v>0</v>
      </c>
      <c r="AT6646">
        <f t="shared" si="933"/>
        <v>0</v>
      </c>
      <c r="AU6646">
        <f t="shared" si="933"/>
        <v>1</v>
      </c>
      <c r="AV6646" t="str">
        <f t="shared" si="935"/>
        <v>2020-11-27T19:58:45</v>
      </c>
    </row>
    <row r="6647" spans="1:48" x14ac:dyDescent="0.25">
      <c r="A6647" s="5">
        <v>6718</v>
      </c>
      <c r="B6647" s="5" t="s">
        <v>11383</v>
      </c>
      <c r="C6647" s="5" t="s">
        <v>11384</v>
      </c>
      <c r="D6647" s="6" t="s">
        <v>11385</v>
      </c>
      <c r="E6647">
        <v>18</v>
      </c>
      <c r="F6647" s="7">
        <v>0.41528568339999999</v>
      </c>
      <c r="G6647" s="7">
        <v>0</v>
      </c>
      <c r="H6647" t="s">
        <v>996</v>
      </c>
      <c r="I6647">
        <v>0</v>
      </c>
      <c r="J6647">
        <v>2853.33</v>
      </c>
      <c r="K6647">
        <v>15000</v>
      </c>
      <c r="L6647" t="s">
        <v>62</v>
      </c>
      <c r="M6647" s="8" t="s">
        <v>74</v>
      </c>
      <c r="N6647" s="8">
        <v>0.375</v>
      </c>
      <c r="O6647">
        <v>0.624999999999999</v>
      </c>
      <c r="P6647" s="9">
        <v>0</v>
      </c>
      <c r="R6647" s="8"/>
      <c r="S6647" s="8"/>
      <c r="AA6647">
        <v>1019571</v>
      </c>
      <c r="AB6647">
        <v>0</v>
      </c>
      <c r="AC6647">
        <v>12</v>
      </c>
      <c r="AD6647">
        <v>0</v>
      </c>
      <c r="AE6647">
        <v>2019</v>
      </c>
      <c r="AF6647" t="s">
        <v>126</v>
      </c>
      <c r="AG6647">
        <v>100000</v>
      </c>
      <c r="AH6647" t="s">
        <v>55</v>
      </c>
      <c r="AI6647" t="s">
        <v>56</v>
      </c>
      <c r="AJ6647">
        <v>1</v>
      </c>
      <c r="AK6647">
        <v>1320</v>
      </c>
      <c r="AL6647" s="8"/>
      <c r="AM6647" s="10">
        <f t="shared" si="927"/>
        <v>2019</v>
      </c>
      <c r="AN6647">
        <f t="shared" si="928"/>
        <v>0</v>
      </c>
      <c r="AO6647">
        <f t="shared" si="934"/>
        <v>0</v>
      </c>
      <c r="AP6647">
        <f t="shared" si="929"/>
        <v>0</v>
      </c>
      <c r="AQ6647">
        <f t="shared" si="930"/>
        <v>0</v>
      </c>
      <c r="AR6647">
        <f t="shared" si="931"/>
        <v>0</v>
      </c>
      <c r="AS6647">
        <f t="shared" si="932"/>
        <v>1</v>
      </c>
      <c r="AT6647">
        <f t="shared" si="933"/>
        <v>0</v>
      </c>
      <c r="AU6647">
        <f t="shared" si="933"/>
        <v>1</v>
      </c>
      <c r="AV6647">
        <f t="shared" si="935"/>
        <v>0</v>
      </c>
    </row>
    <row r="6648" spans="1:48" x14ac:dyDescent="0.25">
      <c r="A6648" s="5">
        <v>6719</v>
      </c>
      <c r="B6648" s="5" t="s">
        <v>3457</v>
      </c>
      <c r="C6648" s="5" t="s">
        <v>3458</v>
      </c>
      <c r="D6648" s="6" t="s">
        <v>3459</v>
      </c>
      <c r="E6648">
        <v>5</v>
      </c>
      <c r="F6648" s="7">
        <v>0</v>
      </c>
      <c r="G6648" s="7"/>
      <c r="H6648" t="s">
        <v>3460</v>
      </c>
      <c r="I6648">
        <v>0</v>
      </c>
      <c r="J6648">
        <v>0</v>
      </c>
      <c r="K6648">
        <v>80000</v>
      </c>
      <c r="L6648" t="s">
        <v>52</v>
      </c>
      <c r="M6648" s="8" t="s">
        <v>53</v>
      </c>
      <c r="N6648" s="8">
        <v>0.69642857142857095</v>
      </c>
      <c r="O6648">
        <v>0.30357142857142799</v>
      </c>
      <c r="P6648" s="9">
        <v>0</v>
      </c>
      <c r="Q6648">
        <v>80000</v>
      </c>
      <c r="R6648" s="8"/>
      <c r="S6648" s="8" t="s">
        <v>329</v>
      </c>
      <c r="T6648">
        <v>1307023</v>
      </c>
      <c r="U6648">
        <v>934267</v>
      </c>
      <c r="V6648">
        <v>1380952</v>
      </c>
      <c r="W6648">
        <v>446685</v>
      </c>
      <c r="X6648">
        <v>163155</v>
      </c>
      <c r="Y6648">
        <v>1016299</v>
      </c>
      <c r="Z6648">
        <v>282127</v>
      </c>
      <c r="AA6648">
        <v>4509559</v>
      </c>
      <c r="AB6648">
        <v>1825572</v>
      </c>
      <c r="AC6648">
        <v>12</v>
      </c>
      <c r="AD6648">
        <v>2683987</v>
      </c>
      <c r="AE6648">
        <v>2016</v>
      </c>
      <c r="AF6648" t="s">
        <v>126</v>
      </c>
      <c r="AG6648">
        <v>60000</v>
      </c>
      <c r="AH6648" t="s">
        <v>55</v>
      </c>
      <c r="AI6648" t="s">
        <v>55</v>
      </c>
      <c r="AJ6648">
        <v>0</v>
      </c>
      <c r="AK6648">
        <v>720</v>
      </c>
      <c r="AL6648" s="8" t="s">
        <v>14805</v>
      </c>
      <c r="AM6648" s="10">
        <f t="shared" si="927"/>
        <v>2016</v>
      </c>
      <c r="AN6648">
        <f t="shared" si="928"/>
        <v>1</v>
      </c>
      <c r="AO6648">
        <f t="shared" si="934"/>
        <v>0</v>
      </c>
      <c r="AP6648">
        <f t="shared" si="929"/>
        <v>0</v>
      </c>
      <c r="AQ6648">
        <f t="shared" si="930"/>
        <v>1</v>
      </c>
      <c r="AR6648">
        <f t="shared" si="931"/>
        <v>0</v>
      </c>
      <c r="AS6648">
        <f t="shared" si="932"/>
        <v>0</v>
      </c>
      <c r="AT6648">
        <f t="shared" si="933"/>
        <v>0</v>
      </c>
      <c r="AU6648">
        <f t="shared" si="933"/>
        <v>0</v>
      </c>
      <c r="AV6648" t="str">
        <f t="shared" si="935"/>
        <v>2020-11-30T14:15:48</v>
      </c>
    </row>
    <row r="6649" spans="1:48" x14ac:dyDescent="0.25">
      <c r="A6649" s="5">
        <v>6720</v>
      </c>
      <c r="B6649" s="5" t="s">
        <v>13883</v>
      </c>
      <c r="C6649" s="5" t="s">
        <v>13884</v>
      </c>
      <c r="D6649" s="6" t="s">
        <v>13885</v>
      </c>
      <c r="E6649">
        <v>4</v>
      </c>
      <c r="F6649" s="7">
        <v>0.58020383080000004</v>
      </c>
      <c r="G6649" s="7">
        <v>0</v>
      </c>
      <c r="H6649" t="s">
        <v>8107</v>
      </c>
      <c r="I6649">
        <v>0</v>
      </c>
      <c r="J6649">
        <v>0</v>
      </c>
      <c r="K6649">
        <v>10000</v>
      </c>
      <c r="L6649" t="s">
        <v>52</v>
      </c>
      <c r="M6649" s="8" t="s">
        <v>86</v>
      </c>
      <c r="N6649" s="8">
        <v>0.53571428571428503</v>
      </c>
      <c r="O6649">
        <v>0.46428571428571402</v>
      </c>
      <c r="P6649" s="9">
        <v>0</v>
      </c>
      <c r="Q6649">
        <v>5000</v>
      </c>
      <c r="R6649" s="8"/>
      <c r="S6649" s="8"/>
      <c r="AA6649">
        <v>4648777</v>
      </c>
      <c r="AB6649">
        <v>0</v>
      </c>
      <c r="AC6649">
        <v>12</v>
      </c>
      <c r="AD6649">
        <v>0</v>
      </c>
      <c r="AE6649">
        <v>2019</v>
      </c>
      <c r="AF6649" t="s">
        <v>126</v>
      </c>
      <c r="AG6649">
        <v>0</v>
      </c>
      <c r="AH6649" t="s">
        <v>55</v>
      </c>
      <c r="AI6649" t="s">
        <v>56</v>
      </c>
      <c r="AJ6649">
        <v>1</v>
      </c>
      <c r="AK6649">
        <v>720</v>
      </c>
      <c r="AL6649" s="8" t="s">
        <v>14806</v>
      </c>
      <c r="AM6649" s="10">
        <f t="shared" si="927"/>
        <v>2020</v>
      </c>
      <c r="AN6649">
        <f t="shared" si="928"/>
        <v>1</v>
      </c>
      <c r="AO6649">
        <f t="shared" si="934"/>
        <v>0</v>
      </c>
      <c r="AP6649">
        <f t="shared" si="929"/>
        <v>0</v>
      </c>
      <c r="AQ6649">
        <f t="shared" si="930"/>
        <v>0</v>
      </c>
      <c r="AR6649">
        <f t="shared" si="931"/>
        <v>1</v>
      </c>
      <c r="AS6649">
        <f t="shared" si="932"/>
        <v>0</v>
      </c>
      <c r="AT6649">
        <f t="shared" si="933"/>
        <v>0</v>
      </c>
      <c r="AU6649">
        <f t="shared" si="933"/>
        <v>1</v>
      </c>
      <c r="AV6649" t="str">
        <f t="shared" si="935"/>
        <v>2020-11-30T14:20:48</v>
      </c>
    </row>
    <row r="6650" spans="1:48" x14ac:dyDescent="0.25">
      <c r="A6650" s="5">
        <v>6721</v>
      </c>
      <c r="B6650" s="5" t="s">
        <v>8127</v>
      </c>
      <c r="C6650" s="5" t="s">
        <v>8128</v>
      </c>
      <c r="D6650" s="6" t="s">
        <v>8129</v>
      </c>
      <c r="E6650">
        <v>0</v>
      </c>
      <c r="F6650" s="7">
        <v>0.418605053</v>
      </c>
      <c r="G6650" s="7">
        <v>0</v>
      </c>
      <c r="H6650" t="s">
        <v>4185</v>
      </c>
      <c r="I6650">
        <v>0</v>
      </c>
      <c r="J6650">
        <v>0</v>
      </c>
      <c r="K6650">
        <v>20000</v>
      </c>
      <c r="L6650" t="s">
        <v>52</v>
      </c>
      <c r="M6650" s="8" t="s">
        <v>53</v>
      </c>
      <c r="N6650" s="8">
        <v>0.76785714285714202</v>
      </c>
      <c r="O6650">
        <v>0.23214285714285701</v>
      </c>
      <c r="P6650" s="9">
        <v>0</v>
      </c>
      <c r="Q6650">
        <v>20000</v>
      </c>
      <c r="R6650" s="8"/>
      <c r="S6650" s="8" t="s">
        <v>217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2971541</v>
      </c>
      <c r="AB6650">
        <v>0</v>
      </c>
      <c r="AC6650">
        <v>12</v>
      </c>
      <c r="AD6650">
        <v>0</v>
      </c>
      <c r="AE6650">
        <v>2016</v>
      </c>
      <c r="AF6650" t="s">
        <v>126</v>
      </c>
      <c r="AG6650">
        <v>300000</v>
      </c>
      <c r="AH6650" t="s">
        <v>55</v>
      </c>
      <c r="AI6650" t="s">
        <v>55</v>
      </c>
      <c r="AJ6650">
        <v>1</v>
      </c>
      <c r="AK6650">
        <v>71660</v>
      </c>
      <c r="AL6650" s="8" t="s">
        <v>14807</v>
      </c>
      <c r="AM6650" s="10">
        <f t="shared" si="927"/>
        <v>2019</v>
      </c>
      <c r="AN6650">
        <f t="shared" si="928"/>
        <v>1</v>
      </c>
      <c r="AO6650">
        <f t="shared" si="934"/>
        <v>0</v>
      </c>
      <c r="AP6650">
        <f t="shared" si="929"/>
        <v>0</v>
      </c>
      <c r="AQ6650">
        <f t="shared" si="930"/>
        <v>1</v>
      </c>
      <c r="AR6650">
        <f t="shared" si="931"/>
        <v>0</v>
      </c>
      <c r="AS6650">
        <f t="shared" si="932"/>
        <v>0</v>
      </c>
      <c r="AT6650">
        <f t="shared" si="933"/>
        <v>0</v>
      </c>
      <c r="AU6650">
        <f t="shared" si="933"/>
        <v>0</v>
      </c>
      <c r="AV6650" t="str">
        <f t="shared" si="935"/>
        <v>2020-11-30T14:21:36</v>
      </c>
    </row>
    <row r="6651" spans="1:48" x14ac:dyDescent="0.25">
      <c r="A6651" s="5">
        <v>6722</v>
      </c>
      <c r="B6651" s="5" t="s">
        <v>3061</v>
      </c>
      <c r="C6651" s="5" t="s">
        <v>3062</v>
      </c>
      <c r="D6651" s="6" t="s">
        <v>3063</v>
      </c>
      <c r="E6651">
        <v>0</v>
      </c>
      <c r="F6651" s="7">
        <v>0.4165934543</v>
      </c>
      <c r="G6651" s="7">
        <v>0</v>
      </c>
      <c r="H6651" t="s">
        <v>3064</v>
      </c>
      <c r="I6651">
        <v>0</v>
      </c>
      <c r="J6651">
        <v>0</v>
      </c>
      <c r="K6651">
        <v>10000</v>
      </c>
      <c r="L6651" t="s">
        <v>52</v>
      </c>
      <c r="M6651" s="8" t="s">
        <v>86</v>
      </c>
      <c r="N6651" s="8">
        <v>0.64285714285714202</v>
      </c>
      <c r="O6651">
        <v>0.35714285714285698</v>
      </c>
      <c r="P6651" s="9">
        <v>0</v>
      </c>
      <c r="Q6651">
        <v>5000</v>
      </c>
      <c r="R6651" s="8"/>
      <c r="S6651" s="8"/>
      <c r="AA6651">
        <v>160518</v>
      </c>
      <c r="AB6651">
        <v>0</v>
      </c>
      <c r="AC6651">
        <v>12</v>
      </c>
      <c r="AD6651">
        <v>0</v>
      </c>
      <c r="AE6651">
        <v>2016</v>
      </c>
      <c r="AF6651" t="s">
        <v>126</v>
      </c>
      <c r="AG6651">
        <v>30000</v>
      </c>
      <c r="AH6651" t="s">
        <v>55</v>
      </c>
      <c r="AI6651" t="s">
        <v>55</v>
      </c>
      <c r="AJ6651">
        <v>1</v>
      </c>
      <c r="AK6651">
        <v>4400</v>
      </c>
      <c r="AL6651" s="8" t="s">
        <v>14808</v>
      </c>
      <c r="AM6651" s="10">
        <f t="shared" si="927"/>
        <v>2019</v>
      </c>
      <c r="AN6651">
        <f t="shared" si="928"/>
        <v>1</v>
      </c>
      <c r="AO6651">
        <f t="shared" si="934"/>
        <v>0</v>
      </c>
      <c r="AP6651">
        <f t="shared" si="929"/>
        <v>0</v>
      </c>
      <c r="AQ6651">
        <f t="shared" si="930"/>
        <v>0</v>
      </c>
      <c r="AR6651">
        <f t="shared" si="931"/>
        <v>1</v>
      </c>
      <c r="AS6651">
        <f t="shared" si="932"/>
        <v>0</v>
      </c>
      <c r="AT6651">
        <f t="shared" si="933"/>
        <v>0</v>
      </c>
      <c r="AU6651">
        <f t="shared" si="933"/>
        <v>0</v>
      </c>
      <c r="AV6651" t="str">
        <f t="shared" si="935"/>
        <v>2020-11-30T14:22:27</v>
      </c>
    </row>
    <row r="6652" spans="1:48" x14ac:dyDescent="0.25">
      <c r="A6652" s="5">
        <v>6723</v>
      </c>
      <c r="B6652" s="5" t="s">
        <v>1723</v>
      </c>
      <c r="C6652" s="5" t="s">
        <v>1724</v>
      </c>
      <c r="D6652" s="6" t="s">
        <v>1725</v>
      </c>
      <c r="E6652">
        <v>4</v>
      </c>
      <c r="F6652" s="7">
        <v>0.33383845849999999</v>
      </c>
      <c r="G6652" s="7">
        <v>0</v>
      </c>
      <c r="H6652" t="s">
        <v>1726</v>
      </c>
      <c r="I6652">
        <v>1</v>
      </c>
      <c r="J6652">
        <v>3000</v>
      </c>
      <c r="K6652">
        <v>200000</v>
      </c>
      <c r="L6652" t="s">
        <v>52</v>
      </c>
      <c r="M6652" s="8" t="s">
        <v>63</v>
      </c>
      <c r="N6652" s="8">
        <v>0.91071428571428503</v>
      </c>
      <c r="O6652">
        <v>8.9285714285714204E-2</v>
      </c>
      <c r="P6652" s="9">
        <v>0</v>
      </c>
      <c r="Q6652">
        <v>200000</v>
      </c>
      <c r="R6652" s="8"/>
      <c r="S6652" s="8" t="s">
        <v>329</v>
      </c>
      <c r="T6652">
        <v>487548000</v>
      </c>
      <c r="U6652">
        <v>148685000</v>
      </c>
      <c r="V6652">
        <v>711824000</v>
      </c>
      <c r="W6652">
        <v>373829000</v>
      </c>
      <c r="X6652">
        <v>10833000</v>
      </c>
      <c r="Y6652">
        <v>260867000</v>
      </c>
      <c r="Z6652">
        <v>195559000</v>
      </c>
      <c r="AA6652">
        <v>985702000</v>
      </c>
      <c r="AB6652">
        <v>298816000</v>
      </c>
      <c r="AC6652">
        <v>12</v>
      </c>
      <c r="AD6652">
        <v>686886000</v>
      </c>
      <c r="AE6652">
        <v>1966</v>
      </c>
      <c r="AF6652" t="s">
        <v>54</v>
      </c>
      <c r="AG6652">
        <v>349071000</v>
      </c>
      <c r="AH6652" t="s">
        <v>55</v>
      </c>
      <c r="AI6652" t="s">
        <v>55</v>
      </c>
      <c r="AJ6652">
        <v>1</v>
      </c>
      <c r="AK6652">
        <v>77154768</v>
      </c>
      <c r="AL6652" s="8" t="s">
        <v>14809</v>
      </c>
      <c r="AM6652" s="10">
        <f t="shared" si="927"/>
        <v>2015</v>
      </c>
      <c r="AN6652">
        <f t="shared" si="928"/>
        <v>1</v>
      </c>
      <c r="AO6652">
        <f t="shared" si="934"/>
        <v>0</v>
      </c>
      <c r="AP6652">
        <f t="shared" si="929"/>
        <v>1</v>
      </c>
      <c r="AQ6652">
        <f t="shared" si="930"/>
        <v>0</v>
      </c>
      <c r="AR6652">
        <f t="shared" si="931"/>
        <v>0</v>
      </c>
      <c r="AS6652">
        <f t="shared" si="932"/>
        <v>0</v>
      </c>
      <c r="AT6652">
        <f t="shared" si="933"/>
        <v>0</v>
      </c>
      <c r="AU6652">
        <f t="shared" si="933"/>
        <v>0</v>
      </c>
      <c r="AV6652" t="str">
        <f t="shared" si="935"/>
        <v>2020-11-30T14:25:31</v>
      </c>
    </row>
    <row r="6653" spans="1:48" x14ac:dyDescent="0.25">
      <c r="A6653" s="5">
        <v>6724</v>
      </c>
      <c r="B6653" s="5" t="s">
        <v>705</v>
      </c>
      <c r="C6653" s="5" t="s">
        <v>706</v>
      </c>
      <c r="D6653" s="6" t="s">
        <v>707</v>
      </c>
      <c r="E6653">
        <v>0</v>
      </c>
      <c r="F6653" s="7">
        <v>0.38591775779999998</v>
      </c>
      <c r="G6653" s="7">
        <v>0</v>
      </c>
      <c r="H6653" t="s">
        <v>708</v>
      </c>
      <c r="I6653">
        <v>0</v>
      </c>
      <c r="J6653">
        <v>0</v>
      </c>
      <c r="K6653">
        <v>20000</v>
      </c>
      <c r="L6653" t="s">
        <v>52</v>
      </c>
      <c r="M6653" s="8" t="s">
        <v>86</v>
      </c>
      <c r="N6653" s="8">
        <v>0.64285714285714202</v>
      </c>
      <c r="O6653">
        <v>0.35714285714285698</v>
      </c>
      <c r="P6653" s="9">
        <v>0</v>
      </c>
      <c r="Q6653">
        <v>20000</v>
      </c>
      <c r="R6653" s="8"/>
      <c r="S6653" s="8"/>
      <c r="AA6653">
        <v>603757</v>
      </c>
      <c r="AB6653">
        <v>0</v>
      </c>
      <c r="AC6653">
        <v>12</v>
      </c>
      <c r="AD6653">
        <v>0</v>
      </c>
      <c r="AE6653">
        <v>2014</v>
      </c>
      <c r="AF6653" t="s">
        <v>68</v>
      </c>
      <c r="AG6653">
        <v>80000</v>
      </c>
      <c r="AH6653" t="s">
        <v>55</v>
      </c>
      <c r="AI6653" t="s">
        <v>56</v>
      </c>
      <c r="AJ6653">
        <v>1</v>
      </c>
      <c r="AK6653">
        <v>59400</v>
      </c>
      <c r="AL6653" s="8" t="s">
        <v>14810</v>
      </c>
      <c r="AM6653" s="10">
        <f t="shared" si="927"/>
        <v>2016</v>
      </c>
      <c r="AN6653">
        <f t="shared" si="928"/>
        <v>1</v>
      </c>
      <c r="AO6653">
        <f t="shared" si="934"/>
        <v>0</v>
      </c>
      <c r="AP6653">
        <f t="shared" si="929"/>
        <v>0</v>
      </c>
      <c r="AQ6653">
        <f t="shared" si="930"/>
        <v>0</v>
      </c>
      <c r="AR6653">
        <f t="shared" si="931"/>
        <v>1</v>
      </c>
      <c r="AS6653">
        <f t="shared" si="932"/>
        <v>0</v>
      </c>
      <c r="AT6653">
        <f t="shared" si="933"/>
        <v>0</v>
      </c>
      <c r="AU6653">
        <f t="shared" si="933"/>
        <v>1</v>
      </c>
      <c r="AV6653" t="str">
        <f t="shared" si="935"/>
        <v>2020-11-30T14:26:50</v>
      </c>
    </row>
    <row r="6654" spans="1:48" x14ac:dyDescent="0.25">
      <c r="A6654" s="5">
        <v>6725</v>
      </c>
      <c r="B6654" s="5" t="s">
        <v>14793</v>
      </c>
      <c r="C6654" s="5" t="s">
        <v>14794</v>
      </c>
      <c r="D6654" s="6" t="s">
        <v>14795</v>
      </c>
      <c r="E6654">
        <v>0</v>
      </c>
      <c r="F6654" s="7">
        <v>0.40351111820000002</v>
      </c>
      <c r="G6654" s="7">
        <v>0</v>
      </c>
      <c r="H6654" t="s">
        <v>4551</v>
      </c>
      <c r="I6654">
        <v>83</v>
      </c>
      <c r="J6654">
        <v>4192</v>
      </c>
      <c r="K6654">
        <v>7000</v>
      </c>
      <c r="L6654" t="s">
        <v>52</v>
      </c>
      <c r="M6654" s="8" t="s">
        <v>86</v>
      </c>
      <c r="N6654" s="8">
        <v>0.55357142857142805</v>
      </c>
      <c r="O6654">
        <v>0.44642857142857101</v>
      </c>
      <c r="P6654" s="9">
        <v>0</v>
      </c>
      <c r="Q6654">
        <v>7000</v>
      </c>
      <c r="R6654" s="8"/>
      <c r="S6654" s="8" t="s">
        <v>217</v>
      </c>
      <c r="T6654">
        <v>1792725</v>
      </c>
      <c r="U6654">
        <v>3034617</v>
      </c>
      <c r="V6654">
        <v>2475643</v>
      </c>
      <c r="W6654">
        <v>-781050</v>
      </c>
      <c r="X6654">
        <v>1108428</v>
      </c>
      <c r="Y6654">
        <v>0</v>
      </c>
      <c r="Z6654">
        <v>1805000</v>
      </c>
      <c r="AA6654">
        <v>0</v>
      </c>
      <c r="AB6654">
        <v>0</v>
      </c>
      <c r="AC6654">
        <v>1</v>
      </c>
      <c r="AD6654">
        <v>0</v>
      </c>
      <c r="AE6654">
        <v>1996</v>
      </c>
      <c r="AF6654" t="s">
        <v>54</v>
      </c>
      <c r="AG6654">
        <v>72400</v>
      </c>
      <c r="AH6654" t="s">
        <v>55</v>
      </c>
      <c r="AI6654" t="s">
        <v>56</v>
      </c>
      <c r="AJ6654">
        <v>1</v>
      </c>
      <c r="AK6654">
        <v>0</v>
      </c>
      <c r="AL6654" s="8" t="s">
        <v>14811</v>
      </c>
      <c r="AM6654" s="10">
        <f t="shared" si="927"/>
        <v>2019</v>
      </c>
      <c r="AN6654">
        <f t="shared" si="928"/>
        <v>1</v>
      </c>
      <c r="AO6654">
        <f t="shared" si="934"/>
        <v>0</v>
      </c>
      <c r="AP6654">
        <f t="shared" si="929"/>
        <v>0</v>
      </c>
      <c r="AQ6654">
        <f t="shared" si="930"/>
        <v>0</v>
      </c>
      <c r="AR6654">
        <f t="shared" si="931"/>
        <v>1</v>
      </c>
      <c r="AS6654">
        <f t="shared" si="932"/>
        <v>0</v>
      </c>
      <c r="AT6654">
        <f t="shared" si="933"/>
        <v>0</v>
      </c>
      <c r="AU6654">
        <f t="shared" si="933"/>
        <v>1</v>
      </c>
      <c r="AV6654" t="str">
        <f t="shared" si="935"/>
        <v>2020-11-30T14:28:28</v>
      </c>
    </row>
    <row r="6655" spans="1:48" x14ac:dyDescent="0.25">
      <c r="A6655" s="5">
        <v>6726</v>
      </c>
      <c r="B6655" s="5" t="s">
        <v>3114</v>
      </c>
      <c r="C6655" s="5" t="s">
        <v>3150</v>
      </c>
      <c r="D6655" s="6" t="s">
        <v>3151</v>
      </c>
      <c r="E6655">
        <v>8</v>
      </c>
      <c r="F6655" s="7">
        <v>0.45511083340000003</v>
      </c>
      <c r="G6655" s="7">
        <v>0</v>
      </c>
      <c r="H6655" t="s">
        <v>3152</v>
      </c>
      <c r="I6655">
        <v>0</v>
      </c>
      <c r="J6655">
        <v>0</v>
      </c>
      <c r="K6655">
        <v>30000</v>
      </c>
      <c r="L6655" t="s">
        <v>52</v>
      </c>
      <c r="M6655" s="8" t="s">
        <v>53</v>
      </c>
      <c r="N6655" s="8">
        <v>0.75</v>
      </c>
      <c r="O6655">
        <v>0.25</v>
      </c>
      <c r="P6655" s="9">
        <v>0</v>
      </c>
      <c r="Q6655">
        <v>25000</v>
      </c>
      <c r="R6655" s="8"/>
      <c r="S6655" s="8"/>
      <c r="AA6655">
        <v>1744419</v>
      </c>
      <c r="AB6655">
        <v>0</v>
      </c>
      <c r="AC6655">
        <v>10</v>
      </c>
      <c r="AD6655">
        <v>0</v>
      </c>
      <c r="AE6655">
        <v>2009</v>
      </c>
      <c r="AF6655" t="s">
        <v>121</v>
      </c>
      <c r="AG6655">
        <v>100000</v>
      </c>
      <c r="AH6655" t="s">
        <v>55</v>
      </c>
      <c r="AI6655" t="s">
        <v>55</v>
      </c>
      <c r="AJ6655">
        <v>1</v>
      </c>
      <c r="AK6655">
        <v>19980</v>
      </c>
      <c r="AL6655" s="8" t="s">
        <v>14812</v>
      </c>
      <c r="AM6655" s="10">
        <f t="shared" si="927"/>
        <v>2016</v>
      </c>
      <c r="AN6655">
        <f t="shared" si="928"/>
        <v>1</v>
      </c>
      <c r="AO6655">
        <f t="shared" si="934"/>
        <v>0</v>
      </c>
      <c r="AP6655">
        <f t="shared" si="929"/>
        <v>0</v>
      </c>
      <c r="AQ6655">
        <f t="shared" si="930"/>
        <v>1</v>
      </c>
      <c r="AR6655">
        <f t="shared" si="931"/>
        <v>0</v>
      </c>
      <c r="AS6655">
        <f t="shared" si="932"/>
        <v>0</v>
      </c>
      <c r="AT6655">
        <f t="shared" si="933"/>
        <v>0</v>
      </c>
      <c r="AU6655">
        <f t="shared" si="933"/>
        <v>0</v>
      </c>
      <c r="AV6655" t="str">
        <f t="shared" si="935"/>
        <v>2020-11-30T14:30:10</v>
      </c>
    </row>
    <row r="6656" spans="1:48" x14ac:dyDescent="0.25">
      <c r="A6656" s="5">
        <v>6727</v>
      </c>
      <c r="B6656" s="5" t="s">
        <v>7272</v>
      </c>
      <c r="C6656" s="5" t="s">
        <v>7273</v>
      </c>
      <c r="D6656" s="6" t="s">
        <v>7274</v>
      </c>
      <c r="E6656">
        <v>50</v>
      </c>
      <c r="F6656" s="7">
        <v>0.48150637070000002</v>
      </c>
      <c r="G6656" s="7">
        <v>0</v>
      </c>
      <c r="H6656" t="s">
        <v>7275</v>
      </c>
      <c r="I6656">
        <v>0</v>
      </c>
      <c r="J6656">
        <v>0</v>
      </c>
      <c r="K6656">
        <v>35000</v>
      </c>
      <c r="L6656" t="s">
        <v>52</v>
      </c>
      <c r="M6656" s="8" t="s">
        <v>63</v>
      </c>
      <c r="N6656" s="8">
        <v>0.91071428571428503</v>
      </c>
      <c r="O6656">
        <v>8.9285714285714204E-2</v>
      </c>
      <c r="P6656" s="9">
        <v>0.28552145711900101</v>
      </c>
      <c r="Q6656">
        <v>35000</v>
      </c>
      <c r="R6656" s="8"/>
      <c r="S6656" s="8" t="s">
        <v>217</v>
      </c>
      <c r="T6656">
        <v>2033481</v>
      </c>
      <c r="U6656">
        <v>198605</v>
      </c>
      <c r="V6656">
        <v>2033481</v>
      </c>
      <c r="W6656">
        <v>1834875</v>
      </c>
      <c r="X6656">
        <v>0</v>
      </c>
      <c r="Y6656">
        <v>1407975</v>
      </c>
      <c r="Z6656">
        <v>28174</v>
      </c>
      <c r="AA6656">
        <v>2682872</v>
      </c>
      <c r="AB6656">
        <v>782542</v>
      </c>
      <c r="AC6656">
        <v>12</v>
      </c>
      <c r="AD6656">
        <v>1900330</v>
      </c>
      <c r="AE6656">
        <v>2007</v>
      </c>
      <c r="AF6656" t="s">
        <v>121</v>
      </c>
      <c r="AG6656">
        <v>60000</v>
      </c>
      <c r="AH6656" t="s">
        <v>55</v>
      </c>
      <c r="AI6656" t="s">
        <v>55</v>
      </c>
      <c r="AJ6656">
        <v>0.98269812720000005</v>
      </c>
      <c r="AK6656">
        <v>4860</v>
      </c>
      <c r="AL6656" s="8" t="s">
        <v>14813</v>
      </c>
      <c r="AM6656" s="10">
        <f t="shared" si="927"/>
        <v>2013</v>
      </c>
      <c r="AN6656">
        <f t="shared" si="928"/>
        <v>1</v>
      </c>
      <c r="AO6656">
        <f t="shared" si="934"/>
        <v>0</v>
      </c>
      <c r="AP6656">
        <f t="shared" si="929"/>
        <v>1</v>
      </c>
      <c r="AQ6656">
        <f t="shared" si="930"/>
        <v>0</v>
      </c>
      <c r="AR6656">
        <f t="shared" si="931"/>
        <v>0</v>
      </c>
      <c r="AS6656">
        <f t="shared" si="932"/>
        <v>0</v>
      </c>
      <c r="AT6656">
        <f t="shared" si="933"/>
        <v>0</v>
      </c>
      <c r="AU6656">
        <f t="shared" si="933"/>
        <v>0</v>
      </c>
      <c r="AV6656" t="str">
        <f t="shared" si="935"/>
        <v>2020-11-30T14:52:41</v>
      </c>
    </row>
    <row r="6657" spans="1:48" x14ac:dyDescent="0.25">
      <c r="A6657" s="5">
        <v>6728</v>
      </c>
      <c r="B6657" s="5" t="s">
        <v>7169</v>
      </c>
      <c r="C6657" s="5" t="s">
        <v>7170</v>
      </c>
      <c r="D6657" s="6" t="s">
        <v>7171</v>
      </c>
      <c r="E6657">
        <v>18</v>
      </c>
      <c r="F6657" s="7">
        <v>0.62750578700000004</v>
      </c>
      <c r="G6657" s="7">
        <v>0</v>
      </c>
      <c r="H6657" t="s">
        <v>7172</v>
      </c>
      <c r="I6657">
        <v>24</v>
      </c>
      <c r="J6657">
        <v>34920</v>
      </c>
      <c r="K6657">
        <v>50000</v>
      </c>
      <c r="L6657" t="s">
        <v>52</v>
      </c>
      <c r="M6657" s="8" t="s">
        <v>86</v>
      </c>
      <c r="N6657" s="8">
        <v>0.60714285714285698</v>
      </c>
      <c r="O6657">
        <v>0.39285714285714202</v>
      </c>
      <c r="P6657" s="9">
        <v>0.86602540378443904</v>
      </c>
      <c r="Q6657">
        <v>30000</v>
      </c>
      <c r="R6657" s="8"/>
      <c r="S6657" s="8" t="s">
        <v>217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2118538</v>
      </c>
      <c r="AB6657">
        <v>0</v>
      </c>
      <c r="AC6657">
        <v>8</v>
      </c>
      <c r="AD6657">
        <v>0</v>
      </c>
      <c r="AE6657">
        <v>2018</v>
      </c>
      <c r="AF6657" t="s">
        <v>126</v>
      </c>
      <c r="AG6657">
        <v>95400</v>
      </c>
      <c r="AH6657" t="s">
        <v>55</v>
      </c>
      <c r="AI6657" t="s">
        <v>56</v>
      </c>
      <c r="AJ6657">
        <v>1</v>
      </c>
      <c r="AK6657">
        <v>5280</v>
      </c>
      <c r="AL6657" s="8" t="s">
        <v>14814</v>
      </c>
      <c r="AM6657" s="10">
        <f t="shared" si="927"/>
        <v>2019</v>
      </c>
      <c r="AN6657">
        <f t="shared" si="928"/>
        <v>1</v>
      </c>
      <c r="AO6657">
        <f t="shared" si="934"/>
        <v>0</v>
      </c>
      <c r="AP6657">
        <f t="shared" si="929"/>
        <v>0</v>
      </c>
      <c r="AQ6657">
        <f t="shared" si="930"/>
        <v>0</v>
      </c>
      <c r="AR6657">
        <f t="shared" si="931"/>
        <v>1</v>
      </c>
      <c r="AS6657">
        <f t="shared" si="932"/>
        <v>0</v>
      </c>
      <c r="AT6657">
        <f t="shared" si="933"/>
        <v>0</v>
      </c>
      <c r="AU6657">
        <f t="shared" si="933"/>
        <v>1</v>
      </c>
      <c r="AV6657" t="str">
        <f t="shared" si="935"/>
        <v>2020-11-30T14:55:33</v>
      </c>
    </row>
    <row r="6658" spans="1:48" x14ac:dyDescent="0.25">
      <c r="A6658" s="5">
        <v>6729</v>
      </c>
      <c r="B6658" s="5" t="s">
        <v>3715</v>
      </c>
      <c r="C6658" s="5" t="s">
        <v>3716</v>
      </c>
      <c r="D6658" s="6" t="s">
        <v>3717</v>
      </c>
      <c r="E6658">
        <v>6</v>
      </c>
      <c r="F6658" s="7">
        <v>0.50424251099999995</v>
      </c>
      <c r="G6658" s="7">
        <v>0</v>
      </c>
      <c r="H6658" t="s">
        <v>3718</v>
      </c>
      <c r="I6658">
        <v>0</v>
      </c>
      <c r="J6658">
        <v>365280.77</v>
      </c>
      <c r="K6658">
        <v>700000</v>
      </c>
      <c r="L6658" t="s">
        <v>52</v>
      </c>
      <c r="M6658" s="8" t="s">
        <v>63</v>
      </c>
      <c r="N6658" s="8">
        <v>0.91071428571428503</v>
      </c>
      <c r="O6658">
        <v>8.9285714285714204E-2</v>
      </c>
      <c r="P6658" s="9">
        <v>0</v>
      </c>
      <c r="Q6658">
        <v>620000</v>
      </c>
      <c r="R6658" s="8"/>
      <c r="S6658" s="8" t="s">
        <v>329</v>
      </c>
      <c r="T6658">
        <v>13960113</v>
      </c>
      <c r="U6658">
        <v>4330853</v>
      </c>
      <c r="V6658">
        <v>18736005</v>
      </c>
      <c r="W6658">
        <v>14405152</v>
      </c>
      <c r="X6658">
        <v>104845</v>
      </c>
      <c r="Y6658">
        <v>7775228</v>
      </c>
      <c r="Z6658">
        <v>5481802</v>
      </c>
      <c r="AA6658">
        <v>26720918</v>
      </c>
      <c r="AB6658">
        <v>10433418</v>
      </c>
      <c r="AC6658">
        <v>12</v>
      </c>
      <c r="AD6658">
        <v>16287500</v>
      </c>
      <c r="AE6658">
        <v>2007</v>
      </c>
      <c r="AF6658" t="s">
        <v>121</v>
      </c>
      <c r="AG6658">
        <v>600000</v>
      </c>
      <c r="AH6658" t="s">
        <v>55</v>
      </c>
      <c r="AI6658" t="s">
        <v>55</v>
      </c>
      <c r="AJ6658">
        <v>1</v>
      </c>
      <c r="AK6658">
        <v>97000</v>
      </c>
      <c r="AL6658" s="8" t="s">
        <v>14815</v>
      </c>
      <c r="AM6658" s="10">
        <f t="shared" ref="AM6658:AM6721" si="936">_xlfn.NUMBERVALUE(LEFT(H6658,4))</f>
        <v>2016</v>
      </c>
      <c r="AN6658">
        <f t="shared" ref="AN6658:AN6721" si="937">IF(OR(L6658 = "AprovadoAnalista", L6658 = "AprovadoComite" ),1,0)</f>
        <v>1</v>
      </c>
      <c r="AO6658">
        <f t="shared" si="934"/>
        <v>0</v>
      </c>
      <c r="AP6658">
        <f t="shared" ref="AP6658:AP6721" si="938">IF(MID(M6658,4,1)="0",1,0)</f>
        <v>1</v>
      </c>
      <c r="AQ6658">
        <f t="shared" ref="AQ6658:AQ6721" si="939">IF(MID(M6658,4,1)="1",1,0)</f>
        <v>0</v>
      </c>
      <c r="AR6658">
        <f t="shared" ref="AR6658:AR6721" si="940">IF(MID(M6658,4,1)="3",1,0)</f>
        <v>0</v>
      </c>
      <c r="AS6658">
        <f t="shared" ref="AS6658:AS6721" si="941">IF(MID(M6658,4,1)="5",1,0)</f>
        <v>0</v>
      </c>
      <c r="AT6658">
        <f t="shared" ref="AT6658:AU6721" si="942">IF(AH6658="True",1,0)</f>
        <v>0</v>
      </c>
      <c r="AU6658">
        <f t="shared" si="942"/>
        <v>0</v>
      </c>
      <c r="AV6658" t="str">
        <f t="shared" si="935"/>
        <v>2020-11-30T16:29:36</v>
      </c>
    </row>
    <row r="6659" spans="1:48" x14ac:dyDescent="0.25">
      <c r="A6659" s="5">
        <v>6730</v>
      </c>
      <c r="B6659" s="5" t="s">
        <v>3270</v>
      </c>
      <c r="C6659" s="5" t="s">
        <v>3271</v>
      </c>
      <c r="D6659" s="6" t="s">
        <v>3272</v>
      </c>
      <c r="E6659">
        <v>6</v>
      </c>
      <c r="F6659" s="7">
        <v>0.3537732052</v>
      </c>
      <c r="G6659" s="7">
        <v>0</v>
      </c>
      <c r="H6659" t="s">
        <v>1755</v>
      </c>
      <c r="I6659">
        <v>68</v>
      </c>
      <c r="J6659">
        <v>31876.9</v>
      </c>
      <c r="K6659">
        <v>50000</v>
      </c>
      <c r="L6659" t="s">
        <v>52</v>
      </c>
      <c r="M6659" s="8" t="s">
        <v>86</v>
      </c>
      <c r="N6659" s="8">
        <v>0.64285714285714202</v>
      </c>
      <c r="O6659">
        <v>0.35714285714285698</v>
      </c>
      <c r="P6659" s="9">
        <v>0.919369691923421</v>
      </c>
      <c r="Q6659">
        <v>45000</v>
      </c>
      <c r="R6659" s="8"/>
      <c r="S6659" s="8"/>
      <c r="AA6659">
        <v>3293243</v>
      </c>
      <c r="AB6659">
        <v>0</v>
      </c>
      <c r="AC6659">
        <v>10</v>
      </c>
      <c r="AD6659">
        <v>0</v>
      </c>
      <c r="AE6659">
        <v>2006</v>
      </c>
      <c r="AF6659" t="s">
        <v>121</v>
      </c>
      <c r="AG6659">
        <v>133000</v>
      </c>
      <c r="AH6659" t="s">
        <v>55</v>
      </c>
      <c r="AI6659" t="s">
        <v>56</v>
      </c>
      <c r="AJ6659">
        <v>1</v>
      </c>
      <c r="AK6659">
        <v>50600</v>
      </c>
      <c r="AL6659" s="8" t="s">
        <v>14816</v>
      </c>
      <c r="AM6659" s="10">
        <f t="shared" si="936"/>
        <v>2017</v>
      </c>
      <c r="AN6659">
        <f t="shared" si="937"/>
        <v>1</v>
      </c>
      <c r="AO6659">
        <f t="shared" ref="AO6659:AO6722" si="943">IF(OR(L6659 = "ReprovadoAnalista", L6659 = "ReprovadoComite" ),1,0)</f>
        <v>0</v>
      </c>
      <c r="AP6659">
        <f t="shared" si="938"/>
        <v>0</v>
      </c>
      <c r="AQ6659">
        <f t="shared" si="939"/>
        <v>0</v>
      </c>
      <c r="AR6659">
        <f t="shared" si="940"/>
        <v>1</v>
      </c>
      <c r="AS6659">
        <f t="shared" si="941"/>
        <v>0</v>
      </c>
      <c r="AT6659">
        <f t="shared" si="942"/>
        <v>0</v>
      </c>
      <c r="AU6659">
        <f t="shared" si="942"/>
        <v>1</v>
      </c>
      <c r="AV6659" t="str">
        <f t="shared" ref="AV6659:AV6722" si="944">IF(R6659&lt;&gt;"",R6659,AL6659)</f>
        <v>2020-11-30T16:34:20</v>
      </c>
    </row>
    <row r="6660" spans="1:48" x14ac:dyDescent="0.25">
      <c r="A6660" s="5">
        <v>6731</v>
      </c>
      <c r="B6660" s="5" t="s">
        <v>7374</v>
      </c>
      <c r="C6660" s="5" t="s">
        <v>7375</v>
      </c>
      <c r="D6660" s="6" t="s">
        <v>7376</v>
      </c>
      <c r="E6660">
        <v>6</v>
      </c>
      <c r="F6660" s="7">
        <v>0</v>
      </c>
      <c r="G6660" s="7"/>
      <c r="H6660" t="s">
        <v>7377</v>
      </c>
      <c r="I6660">
        <v>0</v>
      </c>
      <c r="J6660">
        <v>0</v>
      </c>
      <c r="K6660">
        <v>55000</v>
      </c>
      <c r="L6660" t="s">
        <v>52</v>
      </c>
      <c r="M6660" s="8" t="s">
        <v>53</v>
      </c>
      <c r="N6660" s="8">
        <v>0.71428571428571397</v>
      </c>
      <c r="O6660">
        <v>0.28571428571428498</v>
      </c>
      <c r="P6660" s="9">
        <v>0.86602540378443904</v>
      </c>
      <c r="Q6660">
        <v>15000</v>
      </c>
      <c r="R6660" s="8"/>
      <c r="S6660" s="8" t="s">
        <v>329</v>
      </c>
      <c r="T6660">
        <v>511602</v>
      </c>
      <c r="U6660">
        <v>168642</v>
      </c>
      <c r="V6660">
        <v>522183</v>
      </c>
      <c r="W6660">
        <v>353540</v>
      </c>
      <c r="X6660">
        <v>0</v>
      </c>
      <c r="Y6660">
        <v>64232</v>
      </c>
      <c r="Z6660">
        <v>293787</v>
      </c>
      <c r="AA6660">
        <v>650292</v>
      </c>
      <c r="AB6660">
        <v>334311</v>
      </c>
      <c r="AC6660">
        <v>12</v>
      </c>
      <c r="AD6660">
        <v>315981</v>
      </c>
      <c r="AE6660">
        <v>2016</v>
      </c>
      <c r="AF6660" t="s">
        <v>126</v>
      </c>
      <c r="AG6660">
        <v>10000</v>
      </c>
      <c r="AH6660" t="s">
        <v>55</v>
      </c>
      <c r="AI6660" t="s">
        <v>55</v>
      </c>
      <c r="AJ6660">
        <v>0</v>
      </c>
      <c r="AK6660">
        <v>1920</v>
      </c>
      <c r="AL6660" s="8" t="s">
        <v>14817</v>
      </c>
      <c r="AM6660" s="10">
        <f t="shared" si="936"/>
        <v>2018</v>
      </c>
      <c r="AN6660">
        <f t="shared" si="937"/>
        <v>1</v>
      </c>
      <c r="AO6660">
        <f t="shared" si="943"/>
        <v>0</v>
      </c>
      <c r="AP6660">
        <f t="shared" si="938"/>
        <v>0</v>
      </c>
      <c r="AQ6660">
        <f t="shared" si="939"/>
        <v>1</v>
      </c>
      <c r="AR6660">
        <f t="shared" si="940"/>
        <v>0</v>
      </c>
      <c r="AS6660">
        <f t="shared" si="941"/>
        <v>0</v>
      </c>
      <c r="AT6660">
        <f t="shared" si="942"/>
        <v>0</v>
      </c>
      <c r="AU6660">
        <f t="shared" si="942"/>
        <v>0</v>
      </c>
      <c r="AV6660" t="str">
        <f t="shared" si="944"/>
        <v>2020-11-30T16:40:30</v>
      </c>
    </row>
    <row r="6661" spans="1:48" x14ac:dyDescent="0.25">
      <c r="A6661" s="5">
        <v>6732</v>
      </c>
      <c r="B6661" s="5" t="s">
        <v>14818</v>
      </c>
      <c r="C6661" s="5" t="s">
        <v>14819</v>
      </c>
      <c r="D6661" s="6" t="s">
        <v>14820</v>
      </c>
      <c r="E6661">
        <v>3</v>
      </c>
      <c r="F6661" s="7">
        <v>6.5872260799999999E-2</v>
      </c>
      <c r="G6661" s="7">
        <v>0</v>
      </c>
      <c r="H6661" t="s">
        <v>857</v>
      </c>
      <c r="I6661">
        <v>0</v>
      </c>
      <c r="J6661">
        <v>0</v>
      </c>
      <c r="K6661">
        <v>20000</v>
      </c>
      <c r="L6661" t="s">
        <v>52</v>
      </c>
      <c r="M6661" s="8" t="s">
        <v>53</v>
      </c>
      <c r="N6661" s="8">
        <v>0.78571428571428503</v>
      </c>
      <c r="O6661">
        <v>0.214285714285714</v>
      </c>
      <c r="P6661" s="9">
        <v>0</v>
      </c>
      <c r="Q6661">
        <v>20000</v>
      </c>
      <c r="R6661" s="8"/>
      <c r="S6661" s="8" t="s">
        <v>217</v>
      </c>
      <c r="T6661">
        <v>5931405</v>
      </c>
      <c r="U6661">
        <v>3010352</v>
      </c>
      <c r="V6661">
        <v>6501209</v>
      </c>
      <c r="W6661">
        <v>2701820</v>
      </c>
      <c r="X6661">
        <v>1951000</v>
      </c>
      <c r="Y6661">
        <v>92853</v>
      </c>
      <c r="Z6661">
        <v>4053165</v>
      </c>
      <c r="AA6661">
        <v>0</v>
      </c>
      <c r="AB6661">
        <v>0</v>
      </c>
      <c r="AC6661">
        <v>1</v>
      </c>
      <c r="AD6661">
        <v>0</v>
      </c>
      <c r="AE6661">
        <v>2002</v>
      </c>
      <c r="AF6661" t="s">
        <v>54</v>
      </c>
      <c r="AG6661">
        <v>200000</v>
      </c>
      <c r="AH6661" t="s">
        <v>55</v>
      </c>
      <c r="AI6661" t="s">
        <v>55</v>
      </c>
      <c r="AJ6661">
        <v>1</v>
      </c>
      <c r="AK6661">
        <v>19980</v>
      </c>
      <c r="AL6661" s="8" t="s">
        <v>14821</v>
      </c>
      <c r="AM6661" s="10">
        <f t="shared" si="936"/>
        <v>2017</v>
      </c>
      <c r="AN6661">
        <f t="shared" si="937"/>
        <v>1</v>
      </c>
      <c r="AO6661">
        <f t="shared" si="943"/>
        <v>0</v>
      </c>
      <c r="AP6661">
        <f t="shared" si="938"/>
        <v>0</v>
      </c>
      <c r="AQ6661">
        <f t="shared" si="939"/>
        <v>1</v>
      </c>
      <c r="AR6661">
        <f t="shared" si="940"/>
        <v>0</v>
      </c>
      <c r="AS6661">
        <f t="shared" si="941"/>
        <v>0</v>
      </c>
      <c r="AT6661">
        <f t="shared" si="942"/>
        <v>0</v>
      </c>
      <c r="AU6661">
        <f t="shared" si="942"/>
        <v>0</v>
      </c>
      <c r="AV6661" t="str">
        <f t="shared" si="944"/>
        <v>2020-11-30T16:44:28</v>
      </c>
    </row>
    <row r="6662" spans="1:48" x14ac:dyDescent="0.25">
      <c r="A6662" s="5">
        <v>6733</v>
      </c>
      <c r="B6662" s="5" t="s">
        <v>7977</v>
      </c>
      <c r="C6662" s="5" t="s">
        <v>6199</v>
      </c>
      <c r="D6662" s="6" t="s">
        <v>7978</v>
      </c>
      <c r="E6662">
        <v>14</v>
      </c>
      <c r="F6662" s="7">
        <v>0.53097467060000003</v>
      </c>
      <c r="G6662" s="7">
        <v>0</v>
      </c>
      <c r="H6662" t="s">
        <v>216</v>
      </c>
      <c r="I6662">
        <v>0</v>
      </c>
      <c r="J6662">
        <v>0</v>
      </c>
      <c r="K6662">
        <v>485000</v>
      </c>
      <c r="L6662" t="s">
        <v>52</v>
      </c>
      <c r="M6662" s="8" t="s">
        <v>53</v>
      </c>
      <c r="N6662" s="8">
        <v>0.82142857142857095</v>
      </c>
      <c r="O6662">
        <v>0.17857142857142799</v>
      </c>
      <c r="P6662" s="9">
        <v>0.95586563857768003</v>
      </c>
      <c r="Q6662">
        <v>485000</v>
      </c>
      <c r="R6662" s="8"/>
      <c r="S6662" s="8" t="s">
        <v>329</v>
      </c>
      <c r="T6662">
        <v>761509000</v>
      </c>
      <c r="U6662">
        <v>463629000</v>
      </c>
      <c r="V6662">
        <v>1708498000</v>
      </c>
      <c r="W6662">
        <v>1111365</v>
      </c>
      <c r="X6662">
        <v>0</v>
      </c>
      <c r="Y6662">
        <v>141828000</v>
      </c>
      <c r="Z6662">
        <v>0</v>
      </c>
      <c r="AA6662">
        <v>1778599000</v>
      </c>
      <c r="AB6662">
        <v>968448000</v>
      </c>
      <c r="AC6662">
        <v>12</v>
      </c>
      <c r="AD6662">
        <v>810151000</v>
      </c>
      <c r="AE6662">
        <v>2015</v>
      </c>
      <c r="AF6662" t="s">
        <v>126</v>
      </c>
      <c r="AG6662">
        <v>1400000</v>
      </c>
      <c r="AH6662" t="s">
        <v>55</v>
      </c>
      <c r="AI6662" t="s">
        <v>55</v>
      </c>
      <c r="AJ6662">
        <v>0.99785956789999997</v>
      </c>
      <c r="AK6662">
        <v>950362</v>
      </c>
      <c r="AL6662" s="8" t="s">
        <v>14822</v>
      </c>
      <c r="AM6662" s="10">
        <f t="shared" si="936"/>
        <v>2016</v>
      </c>
      <c r="AN6662">
        <f t="shared" si="937"/>
        <v>1</v>
      </c>
      <c r="AO6662">
        <f t="shared" si="943"/>
        <v>0</v>
      </c>
      <c r="AP6662">
        <f t="shared" si="938"/>
        <v>0</v>
      </c>
      <c r="AQ6662">
        <f t="shared" si="939"/>
        <v>1</v>
      </c>
      <c r="AR6662">
        <f t="shared" si="940"/>
        <v>0</v>
      </c>
      <c r="AS6662">
        <f t="shared" si="941"/>
        <v>0</v>
      </c>
      <c r="AT6662">
        <f t="shared" si="942"/>
        <v>0</v>
      </c>
      <c r="AU6662">
        <f t="shared" si="942"/>
        <v>0</v>
      </c>
      <c r="AV6662" t="str">
        <f t="shared" si="944"/>
        <v>2020-11-30T16:54:33</v>
      </c>
    </row>
    <row r="6663" spans="1:48" x14ac:dyDescent="0.25">
      <c r="A6663" s="5">
        <v>6734</v>
      </c>
      <c r="B6663" s="5" t="s">
        <v>3715</v>
      </c>
      <c r="C6663" s="5" t="s">
        <v>3716</v>
      </c>
      <c r="D6663" s="6" t="s">
        <v>3717</v>
      </c>
      <c r="E6663">
        <v>6</v>
      </c>
      <c r="F6663" s="7">
        <v>0.50424251099999995</v>
      </c>
      <c r="G6663" s="7">
        <v>0</v>
      </c>
      <c r="H6663" t="s">
        <v>3718</v>
      </c>
      <c r="I6663">
        <v>0</v>
      </c>
      <c r="J6663">
        <v>365280.77</v>
      </c>
      <c r="K6663">
        <v>700000</v>
      </c>
      <c r="L6663" t="s">
        <v>52</v>
      </c>
      <c r="M6663" s="8" t="s">
        <v>63</v>
      </c>
      <c r="N6663" s="8">
        <v>0.91071428571428503</v>
      </c>
      <c r="O6663">
        <v>8.9285714285714204E-2</v>
      </c>
      <c r="P6663" s="9">
        <v>0</v>
      </c>
      <c r="Q6663">
        <v>700000</v>
      </c>
      <c r="R6663" s="8"/>
      <c r="S6663" s="8" t="s">
        <v>329</v>
      </c>
      <c r="T6663">
        <v>13960113</v>
      </c>
      <c r="U6663">
        <v>4330853</v>
      </c>
      <c r="V6663">
        <v>18736005</v>
      </c>
      <c r="W6663">
        <v>14405152</v>
      </c>
      <c r="X6663">
        <v>104845</v>
      </c>
      <c r="Y6663">
        <v>7775228</v>
      </c>
      <c r="Z6663">
        <v>5481802</v>
      </c>
      <c r="AA6663">
        <v>26720918</v>
      </c>
      <c r="AB6663">
        <v>10433418</v>
      </c>
      <c r="AC6663">
        <v>12</v>
      </c>
      <c r="AD6663">
        <v>16287500</v>
      </c>
      <c r="AE6663">
        <v>2007</v>
      </c>
      <c r="AF6663" t="s">
        <v>121</v>
      </c>
      <c r="AG6663">
        <v>600000</v>
      </c>
      <c r="AH6663" t="s">
        <v>55</v>
      </c>
      <c r="AI6663" t="s">
        <v>55</v>
      </c>
      <c r="AJ6663">
        <v>1</v>
      </c>
      <c r="AK6663">
        <v>97000</v>
      </c>
      <c r="AL6663" s="8" t="s">
        <v>14823</v>
      </c>
      <c r="AM6663" s="10">
        <f t="shared" si="936"/>
        <v>2016</v>
      </c>
      <c r="AN6663">
        <f t="shared" si="937"/>
        <v>1</v>
      </c>
      <c r="AO6663">
        <f t="shared" si="943"/>
        <v>0</v>
      </c>
      <c r="AP6663">
        <f t="shared" si="938"/>
        <v>1</v>
      </c>
      <c r="AQ6663">
        <f t="shared" si="939"/>
        <v>0</v>
      </c>
      <c r="AR6663">
        <f t="shared" si="940"/>
        <v>0</v>
      </c>
      <c r="AS6663">
        <f t="shared" si="941"/>
        <v>0</v>
      </c>
      <c r="AT6663">
        <f t="shared" si="942"/>
        <v>0</v>
      </c>
      <c r="AU6663">
        <f t="shared" si="942"/>
        <v>0</v>
      </c>
      <c r="AV6663" t="str">
        <f t="shared" si="944"/>
        <v>2020-11-30T17:09:16</v>
      </c>
    </row>
    <row r="6664" spans="1:48" x14ac:dyDescent="0.25">
      <c r="A6664" s="5">
        <v>6735</v>
      </c>
      <c r="B6664" s="5" t="s">
        <v>5653</v>
      </c>
      <c r="C6664" s="5" t="s">
        <v>5654</v>
      </c>
      <c r="D6664" s="6" t="s">
        <v>5655</v>
      </c>
      <c r="E6664">
        <v>26</v>
      </c>
      <c r="F6664" s="7">
        <v>0.50410969409999995</v>
      </c>
      <c r="G6664" s="7">
        <v>0</v>
      </c>
      <c r="H6664" t="s">
        <v>3824</v>
      </c>
      <c r="I6664">
        <v>0</v>
      </c>
      <c r="J6664">
        <v>1260</v>
      </c>
      <c r="K6664">
        <v>30000</v>
      </c>
      <c r="L6664" t="s">
        <v>52</v>
      </c>
      <c r="M6664" s="8" t="s">
        <v>86</v>
      </c>
      <c r="N6664" s="8">
        <v>0.55357142857142805</v>
      </c>
      <c r="O6664">
        <v>0.44642857142857101</v>
      </c>
      <c r="P6664" s="9">
        <v>0.86602540378443804</v>
      </c>
      <c r="Q6664">
        <v>15000</v>
      </c>
      <c r="R6664" s="8"/>
      <c r="S6664" s="8"/>
      <c r="AA6664">
        <v>2091000</v>
      </c>
      <c r="AB6664">
        <v>0</v>
      </c>
      <c r="AC6664">
        <v>12</v>
      </c>
      <c r="AD6664">
        <v>0</v>
      </c>
      <c r="AE6664">
        <v>2016</v>
      </c>
      <c r="AF6664" t="s">
        <v>126</v>
      </c>
      <c r="AG6664">
        <v>250000</v>
      </c>
      <c r="AH6664" t="s">
        <v>55</v>
      </c>
      <c r="AI6664" t="s">
        <v>55</v>
      </c>
      <c r="AJ6664">
        <v>1</v>
      </c>
      <c r="AK6664">
        <v>37096</v>
      </c>
      <c r="AL6664" s="8" t="s">
        <v>14824</v>
      </c>
      <c r="AM6664" s="10">
        <f t="shared" si="936"/>
        <v>2018</v>
      </c>
      <c r="AN6664">
        <f t="shared" si="937"/>
        <v>1</v>
      </c>
      <c r="AO6664">
        <f t="shared" si="943"/>
        <v>0</v>
      </c>
      <c r="AP6664">
        <f t="shared" si="938"/>
        <v>0</v>
      </c>
      <c r="AQ6664">
        <f t="shared" si="939"/>
        <v>0</v>
      </c>
      <c r="AR6664">
        <f t="shared" si="940"/>
        <v>1</v>
      </c>
      <c r="AS6664">
        <f t="shared" si="941"/>
        <v>0</v>
      </c>
      <c r="AT6664">
        <f t="shared" si="942"/>
        <v>0</v>
      </c>
      <c r="AU6664">
        <f t="shared" si="942"/>
        <v>0</v>
      </c>
      <c r="AV6664" t="str">
        <f t="shared" si="944"/>
        <v>2020-11-30T17:43:08</v>
      </c>
    </row>
    <row r="6665" spans="1:48" x14ac:dyDescent="0.25">
      <c r="A6665" s="5">
        <v>6736</v>
      </c>
      <c r="B6665" s="5" t="s">
        <v>8542</v>
      </c>
      <c r="C6665" s="5" t="s">
        <v>8543</v>
      </c>
      <c r="D6665" s="6" t="s">
        <v>8544</v>
      </c>
      <c r="E6665">
        <v>9</v>
      </c>
      <c r="F6665" s="7">
        <v>0.4187989043</v>
      </c>
      <c r="G6665" s="7">
        <v>0</v>
      </c>
      <c r="H6665" t="s">
        <v>8545</v>
      </c>
      <c r="I6665">
        <v>0</v>
      </c>
      <c r="J6665">
        <v>0</v>
      </c>
      <c r="K6665">
        <v>40000</v>
      </c>
      <c r="L6665" t="s">
        <v>52</v>
      </c>
      <c r="M6665" s="8" t="s">
        <v>86</v>
      </c>
      <c r="N6665" s="8">
        <v>0.60714285714285698</v>
      </c>
      <c r="O6665">
        <v>0.39285714285714202</v>
      </c>
      <c r="P6665" s="9">
        <v>0</v>
      </c>
      <c r="Q6665">
        <v>15000</v>
      </c>
      <c r="R6665" s="8"/>
      <c r="S6665" s="8" t="s">
        <v>11617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1554225</v>
      </c>
      <c r="AB6665">
        <v>0</v>
      </c>
      <c r="AC6665">
        <v>12</v>
      </c>
      <c r="AD6665">
        <v>0</v>
      </c>
      <c r="AE6665">
        <v>2016</v>
      </c>
      <c r="AF6665" t="s">
        <v>126</v>
      </c>
      <c r="AG6665">
        <v>95400</v>
      </c>
      <c r="AH6665" t="s">
        <v>55</v>
      </c>
      <c r="AI6665" t="s">
        <v>55</v>
      </c>
      <c r="AJ6665">
        <v>1</v>
      </c>
      <c r="AK6665">
        <v>35200</v>
      </c>
      <c r="AL6665" s="8" t="s">
        <v>14825</v>
      </c>
      <c r="AM6665" s="10">
        <f t="shared" si="936"/>
        <v>2019</v>
      </c>
      <c r="AN6665">
        <f t="shared" si="937"/>
        <v>1</v>
      </c>
      <c r="AO6665">
        <f t="shared" si="943"/>
        <v>0</v>
      </c>
      <c r="AP6665">
        <f t="shared" si="938"/>
        <v>0</v>
      </c>
      <c r="AQ6665">
        <f t="shared" si="939"/>
        <v>0</v>
      </c>
      <c r="AR6665">
        <f t="shared" si="940"/>
        <v>1</v>
      </c>
      <c r="AS6665">
        <f t="shared" si="941"/>
        <v>0</v>
      </c>
      <c r="AT6665">
        <f t="shared" si="942"/>
        <v>0</v>
      </c>
      <c r="AU6665">
        <f t="shared" si="942"/>
        <v>0</v>
      </c>
      <c r="AV6665" t="str">
        <f t="shared" si="944"/>
        <v>2020-11-30T17:44:56</v>
      </c>
    </row>
    <row r="6666" spans="1:48" x14ac:dyDescent="0.25">
      <c r="A6666" s="5">
        <v>6737</v>
      </c>
      <c r="B6666" s="5" t="s">
        <v>2689</v>
      </c>
      <c r="C6666" s="5" t="s">
        <v>2690</v>
      </c>
      <c r="D6666" s="6" t="s">
        <v>2691</v>
      </c>
      <c r="E6666">
        <v>89</v>
      </c>
      <c r="F6666" s="7">
        <v>0.3054820801</v>
      </c>
      <c r="G6666" s="7">
        <v>0</v>
      </c>
      <c r="H6666" t="s">
        <v>2692</v>
      </c>
      <c r="I6666">
        <v>14</v>
      </c>
      <c r="J6666">
        <v>1600</v>
      </c>
      <c r="K6666">
        <v>30000</v>
      </c>
      <c r="L6666" t="s">
        <v>52</v>
      </c>
      <c r="M6666" s="8" t="s">
        <v>74</v>
      </c>
      <c r="N6666" s="8">
        <v>0.375</v>
      </c>
      <c r="O6666">
        <v>0.624999999999999</v>
      </c>
      <c r="P6666" s="9">
        <v>0</v>
      </c>
      <c r="Q6666">
        <v>5000</v>
      </c>
      <c r="R6666" s="8"/>
      <c r="S6666" s="8"/>
      <c r="AA6666">
        <v>224836</v>
      </c>
      <c r="AB6666">
        <v>0</v>
      </c>
      <c r="AC6666">
        <v>12</v>
      </c>
      <c r="AD6666">
        <v>0</v>
      </c>
      <c r="AE6666">
        <v>2017</v>
      </c>
      <c r="AF6666" t="s">
        <v>126</v>
      </c>
      <c r="AG6666">
        <v>100000</v>
      </c>
      <c r="AH6666" t="s">
        <v>55</v>
      </c>
      <c r="AI6666" t="s">
        <v>56</v>
      </c>
      <c r="AJ6666">
        <v>1</v>
      </c>
      <c r="AK6666">
        <v>3200</v>
      </c>
      <c r="AL6666" s="8" t="s">
        <v>14826</v>
      </c>
      <c r="AM6666" s="10">
        <f t="shared" si="936"/>
        <v>2019</v>
      </c>
      <c r="AN6666">
        <f t="shared" si="937"/>
        <v>1</v>
      </c>
      <c r="AO6666">
        <f t="shared" si="943"/>
        <v>0</v>
      </c>
      <c r="AP6666">
        <f t="shared" si="938"/>
        <v>0</v>
      </c>
      <c r="AQ6666">
        <f t="shared" si="939"/>
        <v>0</v>
      </c>
      <c r="AR6666">
        <f t="shared" si="940"/>
        <v>0</v>
      </c>
      <c r="AS6666">
        <f t="shared" si="941"/>
        <v>1</v>
      </c>
      <c r="AT6666">
        <f t="shared" si="942"/>
        <v>0</v>
      </c>
      <c r="AU6666">
        <f t="shared" si="942"/>
        <v>1</v>
      </c>
      <c r="AV6666" t="str">
        <f t="shared" si="944"/>
        <v>2020-11-30T18:06:13</v>
      </c>
    </row>
    <row r="6667" spans="1:48" x14ac:dyDescent="0.25">
      <c r="A6667" s="5">
        <v>6738</v>
      </c>
      <c r="B6667" s="5" t="s">
        <v>6841</v>
      </c>
      <c r="C6667" s="5" t="s">
        <v>6842</v>
      </c>
      <c r="D6667" s="6" t="s">
        <v>6843</v>
      </c>
      <c r="E6667">
        <v>98</v>
      </c>
      <c r="F6667" s="7">
        <v>0.34064107490000001</v>
      </c>
      <c r="G6667" s="7">
        <v>0</v>
      </c>
      <c r="H6667" t="s">
        <v>1212</v>
      </c>
      <c r="I6667">
        <v>17</v>
      </c>
      <c r="J6667">
        <v>21648.720000000001</v>
      </c>
      <c r="K6667">
        <v>52000</v>
      </c>
      <c r="L6667" t="s">
        <v>52</v>
      </c>
      <c r="M6667" s="8" t="s">
        <v>53</v>
      </c>
      <c r="N6667" s="8">
        <v>0.71428571428571397</v>
      </c>
      <c r="O6667">
        <v>0.28571428571428498</v>
      </c>
      <c r="P6667" s="9">
        <v>0</v>
      </c>
      <c r="Q6667">
        <v>45000</v>
      </c>
      <c r="R6667" s="8"/>
      <c r="S6667" s="8" t="s">
        <v>4034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4503357</v>
      </c>
      <c r="AB6667">
        <v>0</v>
      </c>
      <c r="AC6667">
        <v>12</v>
      </c>
      <c r="AD6667">
        <v>0</v>
      </c>
      <c r="AE6667">
        <v>2011</v>
      </c>
      <c r="AF6667" t="s">
        <v>68</v>
      </c>
      <c r="AG6667">
        <v>20000</v>
      </c>
      <c r="AH6667" t="s">
        <v>55</v>
      </c>
      <c r="AI6667" t="s">
        <v>55</v>
      </c>
      <c r="AJ6667">
        <v>1</v>
      </c>
      <c r="AK6667">
        <v>50600</v>
      </c>
      <c r="AL6667" s="8" t="s">
        <v>14827</v>
      </c>
      <c r="AM6667" s="10">
        <f t="shared" si="936"/>
        <v>2013</v>
      </c>
      <c r="AN6667">
        <f t="shared" si="937"/>
        <v>1</v>
      </c>
      <c r="AO6667">
        <f t="shared" si="943"/>
        <v>0</v>
      </c>
      <c r="AP6667">
        <f t="shared" si="938"/>
        <v>0</v>
      </c>
      <c r="AQ6667">
        <f t="shared" si="939"/>
        <v>1</v>
      </c>
      <c r="AR6667">
        <f t="shared" si="940"/>
        <v>0</v>
      </c>
      <c r="AS6667">
        <f t="shared" si="941"/>
        <v>0</v>
      </c>
      <c r="AT6667">
        <f t="shared" si="942"/>
        <v>0</v>
      </c>
      <c r="AU6667">
        <f t="shared" si="942"/>
        <v>0</v>
      </c>
      <c r="AV6667" t="str">
        <f t="shared" si="944"/>
        <v>2020-11-30T18:08:10</v>
      </c>
    </row>
    <row r="6668" spans="1:48" x14ac:dyDescent="0.25">
      <c r="A6668" s="5">
        <v>6739</v>
      </c>
      <c r="B6668" s="5" t="s">
        <v>7445</v>
      </c>
      <c r="C6668" s="5" t="s">
        <v>7446</v>
      </c>
      <c r="D6668" s="6" t="s">
        <v>7447</v>
      </c>
      <c r="E6668">
        <v>0</v>
      </c>
      <c r="F6668" s="7">
        <v>0.45895322719999998</v>
      </c>
      <c r="G6668" s="7">
        <v>0</v>
      </c>
      <c r="H6668" t="s">
        <v>7448</v>
      </c>
      <c r="I6668">
        <v>0</v>
      </c>
      <c r="J6668">
        <v>0</v>
      </c>
      <c r="K6668">
        <v>100000</v>
      </c>
      <c r="L6668" t="s">
        <v>62</v>
      </c>
      <c r="M6668" s="8" t="s">
        <v>63</v>
      </c>
      <c r="N6668" s="8">
        <v>1</v>
      </c>
      <c r="O6668">
        <v>0</v>
      </c>
      <c r="P6668" s="9">
        <v>0</v>
      </c>
      <c r="R6668" s="8"/>
      <c r="S6668" s="8"/>
      <c r="AJ6668">
        <v>1</v>
      </c>
      <c r="AL6668" s="8"/>
      <c r="AM6668" s="10">
        <f t="shared" si="936"/>
        <v>2020</v>
      </c>
      <c r="AN6668">
        <f t="shared" si="937"/>
        <v>0</v>
      </c>
      <c r="AO6668">
        <f t="shared" si="943"/>
        <v>0</v>
      </c>
      <c r="AP6668">
        <f t="shared" si="938"/>
        <v>1</v>
      </c>
      <c r="AQ6668">
        <f t="shared" si="939"/>
        <v>0</v>
      </c>
      <c r="AR6668">
        <f t="shared" si="940"/>
        <v>0</v>
      </c>
      <c r="AS6668">
        <f t="shared" si="941"/>
        <v>0</v>
      </c>
      <c r="AT6668">
        <f t="shared" si="942"/>
        <v>0</v>
      </c>
      <c r="AU6668">
        <f t="shared" si="942"/>
        <v>0</v>
      </c>
      <c r="AV6668">
        <f t="shared" si="944"/>
        <v>0</v>
      </c>
    </row>
    <row r="6669" spans="1:48" x14ac:dyDescent="0.25">
      <c r="A6669" s="5">
        <v>6740</v>
      </c>
      <c r="B6669" s="5" t="s">
        <v>1761</v>
      </c>
      <c r="C6669" s="5" t="s">
        <v>1762</v>
      </c>
      <c r="D6669" s="6" t="s">
        <v>1763</v>
      </c>
      <c r="E6669">
        <v>3</v>
      </c>
      <c r="F6669" s="7">
        <v>0</v>
      </c>
      <c r="G6669" s="7"/>
      <c r="H6669" t="s">
        <v>1764</v>
      </c>
      <c r="I6669">
        <v>0</v>
      </c>
      <c r="J6669">
        <v>0</v>
      </c>
      <c r="K6669">
        <v>650000</v>
      </c>
      <c r="L6669" t="s">
        <v>52</v>
      </c>
      <c r="M6669" s="8" t="s">
        <v>53</v>
      </c>
      <c r="N6669" s="8">
        <v>0.75</v>
      </c>
      <c r="O6669">
        <v>0.25</v>
      </c>
      <c r="P6669" s="9">
        <v>0.86602540378443904</v>
      </c>
      <c r="Q6669">
        <v>350000</v>
      </c>
      <c r="R6669" s="8"/>
      <c r="S6669" s="8" t="s">
        <v>329</v>
      </c>
      <c r="T6669">
        <v>1117453</v>
      </c>
      <c r="U6669">
        <v>1103291</v>
      </c>
      <c r="V6669">
        <v>3371297</v>
      </c>
      <c r="W6669">
        <v>108325</v>
      </c>
      <c r="X6669">
        <v>2159680</v>
      </c>
      <c r="Y6669">
        <v>442397</v>
      </c>
      <c r="Z6669">
        <v>81336</v>
      </c>
      <c r="AA6669">
        <v>12841106</v>
      </c>
      <c r="AB6669">
        <v>4331567</v>
      </c>
      <c r="AC6669">
        <v>12</v>
      </c>
      <c r="AD6669">
        <v>8509539</v>
      </c>
      <c r="AE6669">
        <v>2017</v>
      </c>
      <c r="AF6669" t="s">
        <v>126</v>
      </c>
      <c r="AG6669">
        <v>100000</v>
      </c>
      <c r="AH6669" t="s">
        <v>55</v>
      </c>
      <c r="AI6669" t="s">
        <v>55</v>
      </c>
      <c r="AJ6669">
        <v>0</v>
      </c>
      <c r="AK6669">
        <v>1667516</v>
      </c>
      <c r="AL6669" s="8" t="s">
        <v>14828</v>
      </c>
      <c r="AM6669" s="10">
        <f t="shared" si="936"/>
        <v>2017</v>
      </c>
      <c r="AN6669">
        <f t="shared" si="937"/>
        <v>1</v>
      </c>
      <c r="AO6669">
        <f t="shared" si="943"/>
        <v>0</v>
      </c>
      <c r="AP6669">
        <f t="shared" si="938"/>
        <v>0</v>
      </c>
      <c r="AQ6669">
        <f t="shared" si="939"/>
        <v>1</v>
      </c>
      <c r="AR6669">
        <f t="shared" si="940"/>
        <v>0</v>
      </c>
      <c r="AS6669">
        <f t="shared" si="941"/>
        <v>0</v>
      </c>
      <c r="AT6669">
        <f t="shared" si="942"/>
        <v>0</v>
      </c>
      <c r="AU6669">
        <f t="shared" si="942"/>
        <v>0</v>
      </c>
      <c r="AV6669" t="str">
        <f t="shared" si="944"/>
        <v>2020-11-30T18:35:05</v>
      </c>
    </row>
    <row r="6670" spans="1:48" x14ac:dyDescent="0.25">
      <c r="A6670" s="5">
        <v>6741</v>
      </c>
      <c r="B6670" s="5" t="s">
        <v>14829</v>
      </c>
      <c r="C6670" s="5" t="s">
        <v>14830</v>
      </c>
      <c r="D6670" s="6" t="s">
        <v>14831</v>
      </c>
      <c r="E6670">
        <v>45</v>
      </c>
      <c r="F6670" s="7">
        <v>0.33218610840000001</v>
      </c>
      <c r="G6670" s="7">
        <v>0</v>
      </c>
      <c r="H6670" t="s">
        <v>14832</v>
      </c>
      <c r="I6670">
        <v>0</v>
      </c>
      <c r="J6670">
        <v>0</v>
      </c>
      <c r="K6670">
        <v>20000</v>
      </c>
      <c r="L6670" t="s">
        <v>199</v>
      </c>
      <c r="M6670" s="8" t="s">
        <v>86</v>
      </c>
      <c r="N6670" s="8">
        <v>0.51785714285714202</v>
      </c>
      <c r="O6670">
        <v>0.48214285714285698</v>
      </c>
      <c r="P6670" s="11">
        <v>-5.9999999999999999E-16</v>
      </c>
      <c r="R6670" s="8"/>
      <c r="S6670" s="8" t="s">
        <v>217</v>
      </c>
      <c r="T6670">
        <v>356473</v>
      </c>
      <c r="U6670">
        <v>353226</v>
      </c>
      <c r="V6670">
        <v>363449</v>
      </c>
      <c r="W6670">
        <v>-278038</v>
      </c>
      <c r="X6670">
        <v>241932</v>
      </c>
      <c r="Y6670">
        <v>0</v>
      </c>
      <c r="Z6670">
        <v>201415</v>
      </c>
      <c r="AA6670">
        <v>929581</v>
      </c>
      <c r="AB6670">
        <v>229840</v>
      </c>
      <c r="AC6670">
        <v>12</v>
      </c>
      <c r="AD6670">
        <v>699741</v>
      </c>
      <c r="AE6670">
        <v>2000</v>
      </c>
      <c r="AF6670" t="s">
        <v>54</v>
      </c>
      <c r="AG6670">
        <v>20000</v>
      </c>
      <c r="AH6670" t="s">
        <v>56</v>
      </c>
      <c r="AI6670" t="s">
        <v>55</v>
      </c>
      <c r="AJ6670">
        <v>1</v>
      </c>
      <c r="AK6670">
        <v>32400</v>
      </c>
      <c r="AL6670" s="8"/>
      <c r="AM6670" s="10">
        <f t="shared" si="936"/>
        <v>2006</v>
      </c>
      <c r="AN6670">
        <f t="shared" si="937"/>
        <v>0</v>
      </c>
      <c r="AO6670">
        <f t="shared" si="943"/>
        <v>1</v>
      </c>
      <c r="AP6670">
        <f t="shared" si="938"/>
        <v>0</v>
      </c>
      <c r="AQ6670">
        <f t="shared" si="939"/>
        <v>0</v>
      </c>
      <c r="AR6670">
        <f t="shared" si="940"/>
        <v>1</v>
      </c>
      <c r="AS6670">
        <f t="shared" si="941"/>
        <v>0</v>
      </c>
      <c r="AT6670">
        <f t="shared" si="942"/>
        <v>1</v>
      </c>
      <c r="AU6670">
        <f t="shared" si="942"/>
        <v>0</v>
      </c>
      <c r="AV6670">
        <f t="shared" si="944"/>
        <v>0</v>
      </c>
    </row>
    <row r="6671" spans="1:48" x14ac:dyDescent="0.25">
      <c r="A6671" s="5">
        <v>6742</v>
      </c>
      <c r="B6671" s="5" t="s">
        <v>14833</v>
      </c>
      <c r="C6671" s="5" t="s">
        <v>14834</v>
      </c>
      <c r="D6671" s="6" t="s">
        <v>14835</v>
      </c>
      <c r="E6671">
        <v>3</v>
      </c>
      <c r="F6671" s="7">
        <v>0.5029094556</v>
      </c>
      <c r="G6671" s="7">
        <v>0</v>
      </c>
      <c r="H6671" t="s">
        <v>14836</v>
      </c>
      <c r="I6671">
        <v>120</v>
      </c>
      <c r="J6671">
        <v>33000</v>
      </c>
      <c r="K6671">
        <v>35000</v>
      </c>
      <c r="L6671" t="s">
        <v>52</v>
      </c>
      <c r="M6671" s="8" t="s">
        <v>53</v>
      </c>
      <c r="N6671" s="8">
        <v>0.85714285714285698</v>
      </c>
      <c r="O6671">
        <v>0.14285714285714199</v>
      </c>
      <c r="P6671" s="9">
        <v>0</v>
      </c>
      <c r="Q6671">
        <v>33000</v>
      </c>
      <c r="R6671" s="8"/>
      <c r="S6671" s="8"/>
      <c r="AA6671">
        <v>2144400</v>
      </c>
      <c r="AB6671">
        <v>0</v>
      </c>
      <c r="AC6671">
        <v>12</v>
      </c>
      <c r="AD6671">
        <v>0</v>
      </c>
      <c r="AE6671">
        <v>1978</v>
      </c>
      <c r="AF6671" t="s">
        <v>54</v>
      </c>
      <c r="AG6671">
        <v>10000</v>
      </c>
      <c r="AH6671" t="s">
        <v>55</v>
      </c>
      <c r="AI6671" t="s">
        <v>55</v>
      </c>
      <c r="AJ6671">
        <v>1</v>
      </c>
      <c r="AK6671">
        <v>99000</v>
      </c>
      <c r="AL6671" s="8" t="s">
        <v>14837</v>
      </c>
      <c r="AM6671" s="10">
        <f t="shared" si="936"/>
        <v>2018</v>
      </c>
      <c r="AN6671">
        <f t="shared" si="937"/>
        <v>1</v>
      </c>
      <c r="AO6671">
        <f t="shared" si="943"/>
        <v>0</v>
      </c>
      <c r="AP6671">
        <f t="shared" si="938"/>
        <v>0</v>
      </c>
      <c r="AQ6671">
        <f t="shared" si="939"/>
        <v>1</v>
      </c>
      <c r="AR6671">
        <f t="shared" si="940"/>
        <v>0</v>
      </c>
      <c r="AS6671">
        <f t="shared" si="941"/>
        <v>0</v>
      </c>
      <c r="AT6671">
        <f t="shared" si="942"/>
        <v>0</v>
      </c>
      <c r="AU6671">
        <f t="shared" si="942"/>
        <v>0</v>
      </c>
      <c r="AV6671" t="str">
        <f t="shared" si="944"/>
        <v>2020-11-30T19:15:30</v>
      </c>
    </row>
    <row r="6672" spans="1:48" x14ac:dyDescent="0.25">
      <c r="A6672" s="5">
        <v>6743</v>
      </c>
      <c r="B6672" s="5" t="s">
        <v>4706</v>
      </c>
      <c r="C6672" s="5" t="s">
        <v>4707</v>
      </c>
      <c r="D6672" s="6" t="s">
        <v>4708</v>
      </c>
      <c r="E6672">
        <v>94</v>
      </c>
      <c r="F6672" s="7">
        <v>0.51221625370000001</v>
      </c>
      <c r="G6672" s="7">
        <v>0</v>
      </c>
      <c r="H6672" t="s">
        <v>4709</v>
      </c>
      <c r="I6672">
        <v>126</v>
      </c>
      <c r="J6672">
        <v>238921.23</v>
      </c>
      <c r="K6672">
        <v>350000</v>
      </c>
      <c r="L6672" t="s">
        <v>52</v>
      </c>
      <c r="M6672" s="8" t="s">
        <v>53</v>
      </c>
      <c r="N6672" s="8">
        <v>0.85714285714285698</v>
      </c>
      <c r="O6672">
        <v>0.14285714285714199</v>
      </c>
      <c r="P6672" s="9">
        <v>0</v>
      </c>
      <c r="Q6672">
        <v>350000</v>
      </c>
      <c r="R6672" s="8"/>
      <c r="S6672" s="8" t="s">
        <v>329</v>
      </c>
      <c r="T6672">
        <v>8829130</v>
      </c>
      <c r="U6672">
        <v>1191484</v>
      </c>
      <c r="V6672">
        <v>8829130</v>
      </c>
      <c r="W6672">
        <v>7637646</v>
      </c>
      <c r="X6672">
        <v>155200</v>
      </c>
      <c r="Y6672">
        <v>0</v>
      </c>
      <c r="Z6672">
        <v>3784279</v>
      </c>
      <c r="AA6672">
        <v>9489572</v>
      </c>
      <c r="AB6672">
        <v>3539445</v>
      </c>
      <c r="AC6672">
        <v>12</v>
      </c>
      <c r="AD6672">
        <v>5950127</v>
      </c>
      <c r="AE6672">
        <v>1996</v>
      </c>
      <c r="AF6672" t="s">
        <v>54</v>
      </c>
      <c r="AG6672">
        <v>480000</v>
      </c>
      <c r="AH6672" t="s">
        <v>55</v>
      </c>
      <c r="AI6672" t="s">
        <v>55</v>
      </c>
      <c r="AJ6672">
        <v>1</v>
      </c>
      <c r="AK6672">
        <v>825036</v>
      </c>
      <c r="AL6672" s="8" t="s">
        <v>14838</v>
      </c>
      <c r="AM6672" s="10">
        <f t="shared" si="936"/>
        <v>2006</v>
      </c>
      <c r="AN6672">
        <f t="shared" si="937"/>
        <v>1</v>
      </c>
      <c r="AO6672">
        <f t="shared" si="943"/>
        <v>0</v>
      </c>
      <c r="AP6672">
        <f t="shared" si="938"/>
        <v>0</v>
      </c>
      <c r="AQ6672">
        <f t="shared" si="939"/>
        <v>1</v>
      </c>
      <c r="AR6672">
        <f t="shared" si="940"/>
        <v>0</v>
      </c>
      <c r="AS6672">
        <f t="shared" si="941"/>
        <v>0</v>
      </c>
      <c r="AT6672">
        <f t="shared" si="942"/>
        <v>0</v>
      </c>
      <c r="AU6672">
        <f t="shared" si="942"/>
        <v>0</v>
      </c>
      <c r="AV6672" t="str">
        <f t="shared" si="944"/>
        <v>2020-11-30T18:46:55</v>
      </c>
    </row>
    <row r="6673" spans="1:48" x14ac:dyDescent="0.25">
      <c r="A6673" s="5">
        <v>6744</v>
      </c>
      <c r="B6673" s="5" t="s">
        <v>2784</v>
      </c>
      <c r="C6673" s="5" t="s">
        <v>2785</v>
      </c>
      <c r="D6673" s="6" t="s">
        <v>2786</v>
      </c>
      <c r="E6673">
        <v>59</v>
      </c>
      <c r="F6673" s="7">
        <v>0.28552514959999997</v>
      </c>
      <c r="G6673" s="7">
        <v>0</v>
      </c>
      <c r="H6673" t="s">
        <v>2787</v>
      </c>
      <c r="I6673">
        <v>74</v>
      </c>
      <c r="J6673">
        <v>305671.92</v>
      </c>
      <c r="K6673">
        <v>1350000</v>
      </c>
      <c r="L6673" t="s">
        <v>62</v>
      </c>
      <c r="M6673" s="8" t="s">
        <v>63</v>
      </c>
      <c r="N6673" s="8">
        <v>1</v>
      </c>
      <c r="O6673">
        <v>0</v>
      </c>
      <c r="P6673" s="9">
        <v>0</v>
      </c>
      <c r="R6673" s="8"/>
      <c r="S6673" s="8"/>
      <c r="AJ6673">
        <v>0.97781439469999998</v>
      </c>
      <c r="AL6673" s="8"/>
      <c r="AM6673" s="10">
        <f t="shared" si="936"/>
        <v>2016</v>
      </c>
      <c r="AN6673">
        <f t="shared" si="937"/>
        <v>0</v>
      </c>
      <c r="AO6673">
        <f t="shared" si="943"/>
        <v>0</v>
      </c>
      <c r="AP6673">
        <f t="shared" si="938"/>
        <v>1</v>
      </c>
      <c r="AQ6673">
        <f t="shared" si="939"/>
        <v>0</v>
      </c>
      <c r="AR6673">
        <f t="shared" si="940"/>
        <v>0</v>
      </c>
      <c r="AS6673">
        <f t="shared" si="941"/>
        <v>0</v>
      </c>
      <c r="AT6673">
        <f t="shared" si="942"/>
        <v>0</v>
      </c>
      <c r="AU6673">
        <f t="shared" si="942"/>
        <v>0</v>
      </c>
      <c r="AV6673">
        <f t="shared" si="944"/>
        <v>0</v>
      </c>
    </row>
    <row r="6674" spans="1:48" x14ac:dyDescent="0.25">
      <c r="A6674" s="5">
        <v>6745</v>
      </c>
      <c r="B6674" s="5" t="s">
        <v>14839</v>
      </c>
      <c r="C6674" s="5" t="s">
        <v>14840</v>
      </c>
      <c r="D6674" s="6" t="s">
        <v>14841</v>
      </c>
      <c r="E6674">
        <v>0</v>
      </c>
      <c r="F6674" s="7">
        <v>0.53877630009999999</v>
      </c>
      <c r="G6674" s="7">
        <v>0</v>
      </c>
      <c r="H6674" t="s">
        <v>14842</v>
      </c>
      <c r="I6674">
        <v>0</v>
      </c>
      <c r="J6674">
        <v>0</v>
      </c>
      <c r="K6674">
        <v>49999</v>
      </c>
      <c r="L6674" t="s">
        <v>52</v>
      </c>
      <c r="M6674" s="8" t="s">
        <v>86</v>
      </c>
      <c r="N6674" s="8">
        <v>0.67857142857142805</v>
      </c>
      <c r="O6674">
        <v>0.32142857142857101</v>
      </c>
      <c r="P6674" s="9">
        <v>0</v>
      </c>
      <c r="Q6674">
        <v>20000</v>
      </c>
      <c r="R6674" s="8"/>
      <c r="S6674" s="8"/>
      <c r="AA6674">
        <v>1942310</v>
      </c>
      <c r="AB6674">
        <v>1287849</v>
      </c>
      <c r="AC6674">
        <v>12</v>
      </c>
      <c r="AD6674">
        <v>654461</v>
      </c>
      <c r="AE6674">
        <v>2017</v>
      </c>
      <c r="AF6674" t="s">
        <v>126</v>
      </c>
      <c r="AG6674">
        <v>150000</v>
      </c>
      <c r="AH6674" t="s">
        <v>55</v>
      </c>
      <c r="AI6674" t="s">
        <v>56</v>
      </c>
      <c r="AJ6674">
        <v>1</v>
      </c>
      <c r="AK6674">
        <v>62100</v>
      </c>
      <c r="AL6674" s="8" t="s">
        <v>14843</v>
      </c>
      <c r="AM6674" s="10">
        <f t="shared" si="936"/>
        <v>2018</v>
      </c>
      <c r="AN6674">
        <f t="shared" si="937"/>
        <v>1</v>
      </c>
      <c r="AO6674">
        <f t="shared" si="943"/>
        <v>0</v>
      </c>
      <c r="AP6674">
        <f t="shared" si="938"/>
        <v>0</v>
      </c>
      <c r="AQ6674">
        <f t="shared" si="939"/>
        <v>0</v>
      </c>
      <c r="AR6674">
        <f t="shared" si="940"/>
        <v>1</v>
      </c>
      <c r="AS6674">
        <f t="shared" si="941"/>
        <v>0</v>
      </c>
      <c r="AT6674">
        <f t="shared" si="942"/>
        <v>0</v>
      </c>
      <c r="AU6674">
        <f t="shared" si="942"/>
        <v>1</v>
      </c>
      <c r="AV6674" t="str">
        <f t="shared" si="944"/>
        <v>2020-11-30T19:26:56</v>
      </c>
    </row>
    <row r="6675" spans="1:48" x14ac:dyDescent="0.25">
      <c r="A6675" s="5">
        <v>6746</v>
      </c>
      <c r="B6675" s="5" t="s">
        <v>387</v>
      </c>
      <c r="C6675" s="5" t="s">
        <v>388</v>
      </c>
      <c r="D6675" s="6" t="s">
        <v>389</v>
      </c>
      <c r="E6675">
        <v>0</v>
      </c>
      <c r="F6675" s="7">
        <v>0.4679269506</v>
      </c>
      <c r="G6675" s="7">
        <v>0</v>
      </c>
      <c r="H6675" t="s">
        <v>390</v>
      </c>
      <c r="I6675">
        <v>0</v>
      </c>
      <c r="J6675">
        <v>0</v>
      </c>
      <c r="K6675">
        <v>150000</v>
      </c>
      <c r="L6675" t="s">
        <v>52</v>
      </c>
      <c r="M6675" s="8" t="s">
        <v>53</v>
      </c>
      <c r="N6675" s="8">
        <v>0.80357142857142805</v>
      </c>
      <c r="O6675">
        <v>0.19642857142857101</v>
      </c>
      <c r="P6675" s="9">
        <v>0</v>
      </c>
      <c r="Q6675">
        <v>100000</v>
      </c>
      <c r="R6675" s="8"/>
      <c r="S6675" s="8" t="s">
        <v>14844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2584484</v>
      </c>
      <c r="AB6675">
        <v>0</v>
      </c>
      <c r="AC6675">
        <v>6</v>
      </c>
      <c r="AD6675">
        <v>0</v>
      </c>
      <c r="AE6675">
        <v>2008</v>
      </c>
      <c r="AF6675" t="s">
        <v>121</v>
      </c>
      <c r="AG6675">
        <v>99800</v>
      </c>
      <c r="AH6675" t="s">
        <v>55</v>
      </c>
      <c r="AI6675" t="s">
        <v>56</v>
      </c>
      <c r="AJ6675">
        <v>1</v>
      </c>
      <c r="AK6675">
        <v>62000</v>
      </c>
      <c r="AL6675" s="8" t="s">
        <v>14845</v>
      </c>
      <c r="AM6675" s="10">
        <f t="shared" si="936"/>
        <v>2016</v>
      </c>
      <c r="AN6675">
        <f t="shared" si="937"/>
        <v>1</v>
      </c>
      <c r="AO6675">
        <f t="shared" si="943"/>
        <v>0</v>
      </c>
      <c r="AP6675">
        <f t="shared" si="938"/>
        <v>0</v>
      </c>
      <c r="AQ6675">
        <f t="shared" si="939"/>
        <v>1</v>
      </c>
      <c r="AR6675">
        <f t="shared" si="940"/>
        <v>0</v>
      </c>
      <c r="AS6675">
        <f t="shared" si="941"/>
        <v>0</v>
      </c>
      <c r="AT6675">
        <f t="shared" si="942"/>
        <v>0</v>
      </c>
      <c r="AU6675">
        <f t="shared" si="942"/>
        <v>1</v>
      </c>
      <c r="AV6675" t="str">
        <f t="shared" si="944"/>
        <v>2020-11-30T19:23:32</v>
      </c>
    </row>
    <row r="6676" spans="1:48" x14ac:dyDescent="0.25">
      <c r="A6676" s="5">
        <v>6747</v>
      </c>
      <c r="B6676" s="5" t="s">
        <v>14846</v>
      </c>
      <c r="C6676" s="5" t="s">
        <v>14847</v>
      </c>
      <c r="D6676" s="6" t="s">
        <v>14848</v>
      </c>
      <c r="E6676">
        <v>0</v>
      </c>
      <c r="F6676" s="7">
        <v>0</v>
      </c>
      <c r="G6676" s="7"/>
      <c r="H6676" t="s">
        <v>14849</v>
      </c>
      <c r="I6676">
        <v>0</v>
      </c>
      <c r="J6676">
        <v>0</v>
      </c>
      <c r="K6676">
        <v>30000</v>
      </c>
      <c r="L6676" t="s">
        <v>62</v>
      </c>
      <c r="M6676" s="8" t="s">
        <v>63</v>
      </c>
      <c r="N6676" s="8">
        <v>1</v>
      </c>
      <c r="O6676">
        <v>0</v>
      </c>
      <c r="P6676" s="9">
        <v>0</v>
      </c>
      <c r="R6676" s="8"/>
      <c r="S6676" s="8"/>
      <c r="AJ6676">
        <v>0</v>
      </c>
      <c r="AL6676" s="8"/>
      <c r="AM6676" s="10">
        <f t="shared" si="936"/>
        <v>2017</v>
      </c>
      <c r="AN6676">
        <f t="shared" si="937"/>
        <v>0</v>
      </c>
      <c r="AO6676">
        <f t="shared" si="943"/>
        <v>0</v>
      </c>
      <c r="AP6676">
        <f t="shared" si="938"/>
        <v>1</v>
      </c>
      <c r="AQ6676">
        <f t="shared" si="939"/>
        <v>0</v>
      </c>
      <c r="AR6676">
        <f t="shared" si="940"/>
        <v>0</v>
      </c>
      <c r="AS6676">
        <f t="shared" si="941"/>
        <v>0</v>
      </c>
      <c r="AT6676">
        <f t="shared" si="942"/>
        <v>0</v>
      </c>
      <c r="AU6676">
        <f t="shared" si="942"/>
        <v>0</v>
      </c>
      <c r="AV6676">
        <f t="shared" si="944"/>
        <v>0</v>
      </c>
    </row>
    <row r="6677" spans="1:48" x14ac:dyDescent="0.25">
      <c r="A6677" s="5">
        <v>6748</v>
      </c>
      <c r="B6677" s="5" t="s">
        <v>3298</v>
      </c>
      <c r="C6677" s="5" t="s">
        <v>3208</v>
      </c>
      <c r="D6677" s="6" t="s">
        <v>3299</v>
      </c>
      <c r="E6677">
        <v>21</v>
      </c>
      <c r="F6677" s="7">
        <v>0</v>
      </c>
      <c r="G6677" s="7"/>
      <c r="H6677" t="s">
        <v>3300</v>
      </c>
      <c r="I6677">
        <v>0</v>
      </c>
      <c r="J6677">
        <v>0</v>
      </c>
      <c r="K6677">
        <v>20000</v>
      </c>
      <c r="L6677" t="s">
        <v>52</v>
      </c>
      <c r="M6677" s="8" t="s">
        <v>74</v>
      </c>
      <c r="N6677" s="8">
        <v>0.44642857142857101</v>
      </c>
      <c r="O6677">
        <v>0.55357142857142805</v>
      </c>
      <c r="P6677" s="9">
        <v>0.265870556921671</v>
      </c>
      <c r="Q6677">
        <v>10000</v>
      </c>
      <c r="R6677" s="8"/>
      <c r="S6677" s="8"/>
      <c r="AA6677">
        <v>1835697</v>
      </c>
      <c r="AB6677">
        <v>0</v>
      </c>
      <c r="AC6677">
        <v>12</v>
      </c>
      <c r="AD6677">
        <v>0</v>
      </c>
      <c r="AE6677">
        <v>2016</v>
      </c>
      <c r="AF6677" t="s">
        <v>126</v>
      </c>
      <c r="AG6677">
        <v>100000</v>
      </c>
      <c r="AH6677" t="s">
        <v>55</v>
      </c>
      <c r="AI6677" t="s">
        <v>56</v>
      </c>
      <c r="AJ6677">
        <v>0</v>
      </c>
      <c r="AK6677">
        <v>3240</v>
      </c>
      <c r="AL6677" s="8" t="s">
        <v>14850</v>
      </c>
      <c r="AM6677" s="10">
        <f t="shared" si="936"/>
        <v>2018</v>
      </c>
      <c r="AN6677">
        <f t="shared" si="937"/>
        <v>1</v>
      </c>
      <c r="AO6677">
        <f t="shared" si="943"/>
        <v>0</v>
      </c>
      <c r="AP6677">
        <f t="shared" si="938"/>
        <v>0</v>
      </c>
      <c r="AQ6677">
        <f t="shared" si="939"/>
        <v>0</v>
      </c>
      <c r="AR6677">
        <f t="shared" si="940"/>
        <v>0</v>
      </c>
      <c r="AS6677">
        <f t="shared" si="941"/>
        <v>1</v>
      </c>
      <c r="AT6677">
        <f t="shared" si="942"/>
        <v>0</v>
      </c>
      <c r="AU6677">
        <f t="shared" si="942"/>
        <v>1</v>
      </c>
      <c r="AV6677" t="str">
        <f t="shared" si="944"/>
        <v>2020-11-30T18:58:52</v>
      </c>
    </row>
    <row r="6678" spans="1:48" x14ac:dyDescent="0.25">
      <c r="A6678" s="5">
        <v>6749</v>
      </c>
      <c r="B6678" s="5" t="s">
        <v>675</v>
      </c>
      <c r="C6678" s="5" t="s">
        <v>676</v>
      </c>
      <c r="D6678" s="6" t="s">
        <v>677</v>
      </c>
      <c r="E6678">
        <v>4</v>
      </c>
      <c r="F6678" s="7">
        <v>0.37486950349999998</v>
      </c>
      <c r="G6678" s="7">
        <v>0</v>
      </c>
      <c r="H6678" t="s">
        <v>678</v>
      </c>
      <c r="I6678">
        <v>39</v>
      </c>
      <c r="J6678">
        <v>7050</v>
      </c>
      <c r="K6678">
        <v>150000</v>
      </c>
      <c r="L6678" t="s">
        <v>52</v>
      </c>
      <c r="M6678" s="8" t="s">
        <v>86</v>
      </c>
      <c r="N6678" s="8">
        <v>0.64285714285714202</v>
      </c>
      <c r="O6678">
        <v>0.35714285714285698</v>
      </c>
      <c r="P6678" s="9">
        <v>0</v>
      </c>
      <c r="Q6678">
        <v>15000</v>
      </c>
      <c r="R6678" s="8"/>
      <c r="S6678" s="8" t="s">
        <v>329</v>
      </c>
      <c r="T6678">
        <v>247790</v>
      </c>
      <c r="U6678">
        <v>43623</v>
      </c>
      <c r="V6678">
        <v>247790</v>
      </c>
      <c r="W6678">
        <v>204167</v>
      </c>
      <c r="X6678">
        <v>0</v>
      </c>
      <c r="Y6678">
        <v>123659</v>
      </c>
      <c r="Z6678">
        <v>31852</v>
      </c>
      <c r="AA6678">
        <v>298883</v>
      </c>
      <c r="AB6678">
        <v>141641</v>
      </c>
      <c r="AC6678">
        <v>12</v>
      </c>
      <c r="AD6678">
        <v>157242</v>
      </c>
      <c r="AE6678">
        <v>2017</v>
      </c>
      <c r="AF6678" t="s">
        <v>126</v>
      </c>
      <c r="AG6678">
        <v>100000</v>
      </c>
      <c r="AH6678" t="s">
        <v>55</v>
      </c>
      <c r="AI6678" t="s">
        <v>56</v>
      </c>
      <c r="AJ6678">
        <v>0.96803546689999997</v>
      </c>
      <c r="AK6678">
        <v>8966</v>
      </c>
      <c r="AL6678" s="8" t="s">
        <v>14851</v>
      </c>
      <c r="AM6678" s="10">
        <f t="shared" si="936"/>
        <v>2018</v>
      </c>
      <c r="AN6678">
        <f t="shared" si="937"/>
        <v>1</v>
      </c>
      <c r="AO6678">
        <f t="shared" si="943"/>
        <v>0</v>
      </c>
      <c r="AP6678">
        <f t="shared" si="938"/>
        <v>0</v>
      </c>
      <c r="AQ6678">
        <f t="shared" si="939"/>
        <v>0</v>
      </c>
      <c r="AR6678">
        <f t="shared" si="940"/>
        <v>1</v>
      </c>
      <c r="AS6678">
        <f t="shared" si="941"/>
        <v>0</v>
      </c>
      <c r="AT6678">
        <f t="shared" si="942"/>
        <v>0</v>
      </c>
      <c r="AU6678">
        <f t="shared" si="942"/>
        <v>1</v>
      </c>
      <c r="AV6678" t="str">
        <f t="shared" si="944"/>
        <v>2020-11-30T19:31:46</v>
      </c>
    </row>
    <row r="6679" spans="1:48" x14ac:dyDescent="0.25">
      <c r="A6679" s="5">
        <v>6750</v>
      </c>
      <c r="B6679" s="5" t="s">
        <v>14846</v>
      </c>
      <c r="C6679" s="5" t="s">
        <v>14847</v>
      </c>
      <c r="D6679" s="6" t="s">
        <v>14848</v>
      </c>
      <c r="E6679">
        <v>0</v>
      </c>
      <c r="F6679" s="7">
        <v>0</v>
      </c>
      <c r="G6679" s="7"/>
      <c r="H6679" t="s">
        <v>14849</v>
      </c>
      <c r="I6679">
        <v>0</v>
      </c>
      <c r="J6679">
        <v>0</v>
      </c>
      <c r="K6679">
        <v>30000</v>
      </c>
      <c r="L6679" t="s">
        <v>52</v>
      </c>
      <c r="M6679" s="8" t="s">
        <v>53</v>
      </c>
      <c r="N6679" s="8">
        <v>0.78571428571428503</v>
      </c>
      <c r="O6679">
        <v>0.214285714285714</v>
      </c>
      <c r="P6679" s="9">
        <v>0</v>
      </c>
      <c r="Q6679">
        <v>30000</v>
      </c>
      <c r="R6679" s="8"/>
      <c r="S6679" s="8" t="s">
        <v>217</v>
      </c>
      <c r="T6679">
        <v>12805891</v>
      </c>
      <c r="U6679">
        <v>786193</v>
      </c>
      <c r="V6679">
        <v>13041138</v>
      </c>
      <c r="W6679">
        <v>12070655</v>
      </c>
      <c r="X6679">
        <v>184288</v>
      </c>
      <c r="Y6679">
        <v>10765858</v>
      </c>
      <c r="Z6679">
        <v>1250</v>
      </c>
      <c r="AA6679">
        <v>10106248</v>
      </c>
      <c r="AB6679">
        <v>5707859</v>
      </c>
      <c r="AC6679">
        <v>12</v>
      </c>
      <c r="AD6679">
        <v>4398389</v>
      </c>
      <c r="AE6679">
        <v>2011</v>
      </c>
      <c r="AF6679" t="s">
        <v>68</v>
      </c>
      <c r="AG6679">
        <v>300000</v>
      </c>
      <c r="AH6679" t="s">
        <v>55</v>
      </c>
      <c r="AI6679" t="s">
        <v>56</v>
      </c>
      <c r="AJ6679">
        <v>0</v>
      </c>
      <c r="AK6679">
        <v>758635</v>
      </c>
      <c r="AL6679" s="8" t="s">
        <v>14852</v>
      </c>
      <c r="AM6679" s="10">
        <f t="shared" si="936"/>
        <v>2017</v>
      </c>
      <c r="AN6679">
        <f t="shared" si="937"/>
        <v>1</v>
      </c>
      <c r="AO6679">
        <f t="shared" si="943"/>
        <v>0</v>
      </c>
      <c r="AP6679">
        <f t="shared" si="938"/>
        <v>0</v>
      </c>
      <c r="AQ6679">
        <f t="shared" si="939"/>
        <v>1</v>
      </c>
      <c r="AR6679">
        <f t="shared" si="940"/>
        <v>0</v>
      </c>
      <c r="AS6679">
        <f t="shared" si="941"/>
        <v>0</v>
      </c>
      <c r="AT6679">
        <f t="shared" si="942"/>
        <v>0</v>
      </c>
      <c r="AU6679">
        <f t="shared" si="942"/>
        <v>1</v>
      </c>
      <c r="AV6679" t="str">
        <f t="shared" si="944"/>
        <v>2020-11-30T19:50:17</v>
      </c>
    </row>
    <row r="6680" spans="1:48" x14ac:dyDescent="0.25">
      <c r="A6680" s="5">
        <v>6751</v>
      </c>
      <c r="B6680" s="5" t="s">
        <v>1301</v>
      </c>
      <c r="C6680" s="5" t="s">
        <v>1302</v>
      </c>
      <c r="D6680" s="6" t="s">
        <v>1303</v>
      </c>
      <c r="E6680">
        <v>21</v>
      </c>
      <c r="F6680" s="7">
        <v>0.2376033887</v>
      </c>
      <c r="G6680" s="7">
        <v>0</v>
      </c>
      <c r="H6680" t="s">
        <v>1304</v>
      </c>
      <c r="I6680">
        <v>59</v>
      </c>
      <c r="J6680">
        <v>12509.91</v>
      </c>
      <c r="K6680">
        <v>50000</v>
      </c>
      <c r="L6680" t="s">
        <v>52</v>
      </c>
      <c r="M6680" s="8" t="s">
        <v>53</v>
      </c>
      <c r="N6680" s="8">
        <v>0.71428571428571397</v>
      </c>
      <c r="O6680">
        <v>0.28571428571428498</v>
      </c>
      <c r="P6680" s="9">
        <v>0.86602540378443904</v>
      </c>
      <c r="Q6680">
        <v>50000</v>
      </c>
      <c r="R6680" s="8"/>
      <c r="S6680" s="8" t="s">
        <v>217</v>
      </c>
      <c r="T6680">
        <v>2112220</v>
      </c>
      <c r="U6680">
        <v>1038211</v>
      </c>
      <c r="V6680">
        <v>2155318</v>
      </c>
      <c r="W6680">
        <v>1117107</v>
      </c>
      <c r="X6680">
        <v>524168</v>
      </c>
      <c r="Y6680">
        <v>902041</v>
      </c>
      <c r="Z6680">
        <v>930145</v>
      </c>
      <c r="AA6680">
        <v>4482306</v>
      </c>
      <c r="AB6680">
        <v>1321058</v>
      </c>
      <c r="AC6680">
        <v>12</v>
      </c>
      <c r="AD6680">
        <v>3161248</v>
      </c>
      <c r="AE6680">
        <v>2008</v>
      </c>
      <c r="AF6680" t="s">
        <v>121</v>
      </c>
      <c r="AG6680">
        <v>200000</v>
      </c>
      <c r="AH6680" t="s">
        <v>55</v>
      </c>
      <c r="AI6680" t="s">
        <v>55</v>
      </c>
      <c r="AJ6680">
        <v>1</v>
      </c>
      <c r="AK6680">
        <v>68400</v>
      </c>
      <c r="AL6680" s="8" t="s">
        <v>14853</v>
      </c>
      <c r="AM6680" s="10">
        <f t="shared" si="936"/>
        <v>2008</v>
      </c>
      <c r="AN6680">
        <f t="shared" si="937"/>
        <v>1</v>
      </c>
      <c r="AO6680">
        <f t="shared" si="943"/>
        <v>0</v>
      </c>
      <c r="AP6680">
        <f t="shared" si="938"/>
        <v>0</v>
      </c>
      <c r="AQ6680">
        <f t="shared" si="939"/>
        <v>1</v>
      </c>
      <c r="AR6680">
        <f t="shared" si="940"/>
        <v>0</v>
      </c>
      <c r="AS6680">
        <f t="shared" si="941"/>
        <v>0</v>
      </c>
      <c r="AT6680">
        <f t="shared" si="942"/>
        <v>0</v>
      </c>
      <c r="AU6680">
        <f t="shared" si="942"/>
        <v>0</v>
      </c>
      <c r="AV6680" t="str">
        <f t="shared" si="944"/>
        <v>2020-11-30T19:52:14</v>
      </c>
    </row>
    <row r="6681" spans="1:48" x14ac:dyDescent="0.25">
      <c r="A6681" s="5">
        <v>6752</v>
      </c>
      <c r="B6681" s="5" t="s">
        <v>10170</v>
      </c>
      <c r="C6681" s="5" t="s">
        <v>10171</v>
      </c>
      <c r="D6681" s="6" t="s">
        <v>10172</v>
      </c>
      <c r="E6681">
        <v>1</v>
      </c>
      <c r="F6681" s="7">
        <v>0.48639660709999999</v>
      </c>
      <c r="G6681" s="7">
        <v>0</v>
      </c>
      <c r="H6681" t="s">
        <v>5240</v>
      </c>
      <c r="I6681">
        <v>0</v>
      </c>
      <c r="J6681">
        <v>0</v>
      </c>
      <c r="K6681">
        <v>100000</v>
      </c>
      <c r="L6681" t="s">
        <v>52</v>
      </c>
      <c r="M6681" s="8" t="s">
        <v>86</v>
      </c>
      <c r="N6681" s="8">
        <v>0.66071428571428503</v>
      </c>
      <c r="O6681">
        <v>0.33928571428571402</v>
      </c>
      <c r="P6681" s="9">
        <v>0</v>
      </c>
      <c r="Q6681">
        <v>30000</v>
      </c>
      <c r="R6681" s="8"/>
      <c r="S6681" s="8" t="s">
        <v>10969</v>
      </c>
      <c r="T6681">
        <v>3369425</v>
      </c>
      <c r="U6681">
        <v>4938250</v>
      </c>
      <c r="V6681">
        <v>3825361</v>
      </c>
      <c r="W6681">
        <v>-1620166</v>
      </c>
      <c r="X6681">
        <v>4078000</v>
      </c>
      <c r="Y6681">
        <v>644358</v>
      </c>
      <c r="Z6681">
        <v>1354634</v>
      </c>
      <c r="AA6681">
        <v>2799539</v>
      </c>
      <c r="AB6681">
        <v>1364493</v>
      </c>
      <c r="AC6681">
        <v>7</v>
      </c>
      <c r="AD6681">
        <v>1435046</v>
      </c>
      <c r="AE6681">
        <v>2012</v>
      </c>
      <c r="AF6681" t="s">
        <v>68</v>
      </c>
      <c r="AG6681">
        <v>193691</v>
      </c>
      <c r="AH6681" t="s">
        <v>55</v>
      </c>
      <c r="AI6681" t="s">
        <v>56</v>
      </c>
      <c r="AJ6681">
        <v>1</v>
      </c>
      <c r="AK6681">
        <v>60800</v>
      </c>
      <c r="AL6681" s="8" t="s">
        <v>14854</v>
      </c>
      <c r="AM6681" s="10">
        <f t="shared" si="936"/>
        <v>2015</v>
      </c>
      <c r="AN6681">
        <f t="shared" si="937"/>
        <v>1</v>
      </c>
      <c r="AO6681">
        <f t="shared" si="943"/>
        <v>0</v>
      </c>
      <c r="AP6681">
        <f t="shared" si="938"/>
        <v>0</v>
      </c>
      <c r="AQ6681">
        <f t="shared" si="939"/>
        <v>0</v>
      </c>
      <c r="AR6681">
        <f t="shared" si="940"/>
        <v>1</v>
      </c>
      <c r="AS6681">
        <f t="shared" si="941"/>
        <v>0</v>
      </c>
      <c r="AT6681">
        <f t="shared" si="942"/>
        <v>0</v>
      </c>
      <c r="AU6681">
        <f t="shared" si="942"/>
        <v>1</v>
      </c>
      <c r="AV6681" t="str">
        <f t="shared" si="944"/>
        <v>2020-11-30T20:02:08</v>
      </c>
    </row>
    <row r="6682" spans="1:48" x14ac:dyDescent="0.25">
      <c r="A6682" s="5">
        <v>6753</v>
      </c>
      <c r="B6682" s="5" t="s">
        <v>14855</v>
      </c>
      <c r="C6682" s="5" t="s">
        <v>2839</v>
      </c>
      <c r="D6682" s="6" t="s">
        <v>14856</v>
      </c>
      <c r="E6682">
        <v>0</v>
      </c>
      <c r="F6682" s="7">
        <v>0.6462350281</v>
      </c>
      <c r="G6682" s="7">
        <v>0</v>
      </c>
      <c r="H6682" t="s">
        <v>8847</v>
      </c>
      <c r="I6682">
        <v>0</v>
      </c>
      <c r="J6682">
        <v>0</v>
      </c>
      <c r="K6682">
        <v>55000</v>
      </c>
      <c r="L6682" t="s">
        <v>52</v>
      </c>
      <c r="M6682" s="8" t="s">
        <v>86</v>
      </c>
      <c r="N6682" s="8">
        <v>0.67857142857142805</v>
      </c>
      <c r="O6682">
        <v>0.32142857142857101</v>
      </c>
      <c r="P6682" s="9">
        <v>0</v>
      </c>
      <c r="Q6682">
        <v>15000</v>
      </c>
      <c r="R6682" s="8"/>
      <c r="S6682" s="8"/>
      <c r="AA6682">
        <v>1645247</v>
      </c>
      <c r="AB6682">
        <v>0</v>
      </c>
      <c r="AC6682">
        <v>12</v>
      </c>
      <c r="AD6682">
        <v>0</v>
      </c>
      <c r="AE6682">
        <v>2014</v>
      </c>
      <c r="AF6682" t="s">
        <v>68</v>
      </c>
      <c r="AG6682">
        <v>100000</v>
      </c>
      <c r="AH6682" t="s">
        <v>55</v>
      </c>
      <c r="AI6682" t="s">
        <v>56</v>
      </c>
      <c r="AJ6682">
        <v>1</v>
      </c>
      <c r="AK6682">
        <v>2640</v>
      </c>
      <c r="AL6682" s="8" t="s">
        <v>14857</v>
      </c>
      <c r="AM6682" s="10">
        <f t="shared" si="936"/>
        <v>2020</v>
      </c>
      <c r="AN6682">
        <f t="shared" si="937"/>
        <v>1</v>
      </c>
      <c r="AO6682">
        <f t="shared" si="943"/>
        <v>0</v>
      </c>
      <c r="AP6682">
        <f t="shared" si="938"/>
        <v>0</v>
      </c>
      <c r="AQ6682">
        <f t="shared" si="939"/>
        <v>0</v>
      </c>
      <c r="AR6682">
        <f t="shared" si="940"/>
        <v>1</v>
      </c>
      <c r="AS6682">
        <f t="shared" si="941"/>
        <v>0</v>
      </c>
      <c r="AT6682">
        <f t="shared" si="942"/>
        <v>0</v>
      </c>
      <c r="AU6682">
        <f t="shared" si="942"/>
        <v>1</v>
      </c>
      <c r="AV6682" t="str">
        <f t="shared" si="944"/>
        <v>2020-11-30T20:07:19</v>
      </c>
    </row>
    <row r="6683" spans="1:48" x14ac:dyDescent="0.25">
      <c r="A6683" s="5">
        <v>6754</v>
      </c>
      <c r="B6683" s="5" t="s">
        <v>594</v>
      </c>
      <c r="C6683" s="5" t="s">
        <v>595</v>
      </c>
      <c r="D6683" s="6" t="s">
        <v>596</v>
      </c>
      <c r="E6683">
        <v>27</v>
      </c>
      <c r="F6683" s="7">
        <v>0.49182491410000001</v>
      </c>
      <c r="G6683" s="7">
        <v>0</v>
      </c>
      <c r="H6683" t="s">
        <v>597</v>
      </c>
      <c r="I6683">
        <v>63</v>
      </c>
      <c r="J6683">
        <v>2836656</v>
      </c>
      <c r="K6683">
        <v>4000000</v>
      </c>
      <c r="L6683" t="s">
        <v>119</v>
      </c>
      <c r="M6683" s="8" t="s">
        <v>53</v>
      </c>
      <c r="N6683" s="8">
        <v>0.75</v>
      </c>
      <c r="O6683">
        <v>0.25</v>
      </c>
      <c r="P6683" s="9">
        <v>0.85499863092622597</v>
      </c>
      <c r="Q6683">
        <v>3000000</v>
      </c>
      <c r="R6683" s="8" t="s">
        <v>14858</v>
      </c>
      <c r="S6683" s="8" t="s">
        <v>11992</v>
      </c>
      <c r="T6683">
        <v>79683519</v>
      </c>
      <c r="U6683">
        <v>47631937</v>
      </c>
      <c r="V6683">
        <v>85424820</v>
      </c>
      <c r="W6683">
        <v>32074090</v>
      </c>
      <c r="X6683">
        <v>9189530</v>
      </c>
      <c r="Y6683">
        <v>34153512</v>
      </c>
      <c r="Z6683">
        <v>35340154</v>
      </c>
      <c r="AA6683">
        <v>179041759</v>
      </c>
      <c r="AB6683">
        <v>70856728</v>
      </c>
      <c r="AC6683">
        <v>8</v>
      </c>
      <c r="AD6683">
        <v>108185031</v>
      </c>
      <c r="AE6683">
        <v>2005</v>
      </c>
      <c r="AF6683" t="s">
        <v>121</v>
      </c>
      <c r="AG6683">
        <v>728407</v>
      </c>
      <c r="AH6683" t="s">
        <v>55</v>
      </c>
      <c r="AI6683" t="s">
        <v>55</v>
      </c>
      <c r="AJ6683">
        <v>0.99150478019999999</v>
      </c>
      <c r="AK6683">
        <v>12834634</v>
      </c>
      <c r="AL6683" s="8"/>
      <c r="AM6683" s="10">
        <f t="shared" si="936"/>
        <v>2008</v>
      </c>
      <c r="AN6683">
        <f t="shared" si="937"/>
        <v>1</v>
      </c>
      <c r="AO6683">
        <f t="shared" si="943"/>
        <v>0</v>
      </c>
      <c r="AP6683">
        <f t="shared" si="938"/>
        <v>0</v>
      </c>
      <c r="AQ6683">
        <f t="shared" si="939"/>
        <v>1</v>
      </c>
      <c r="AR6683">
        <f t="shared" si="940"/>
        <v>0</v>
      </c>
      <c r="AS6683">
        <f t="shared" si="941"/>
        <v>0</v>
      </c>
      <c r="AT6683">
        <f t="shared" si="942"/>
        <v>0</v>
      </c>
      <c r="AU6683">
        <f t="shared" si="942"/>
        <v>0</v>
      </c>
      <c r="AV6683" t="str">
        <f t="shared" si="944"/>
        <v>2020-12-02T19:38:24</v>
      </c>
    </row>
    <row r="6684" spans="1:48" x14ac:dyDescent="0.25">
      <c r="A6684" s="5">
        <v>6755</v>
      </c>
      <c r="B6684" s="5" t="s">
        <v>14859</v>
      </c>
      <c r="C6684" s="5" t="s">
        <v>14860</v>
      </c>
      <c r="D6684" s="6" t="s">
        <v>14861</v>
      </c>
      <c r="E6684">
        <v>0</v>
      </c>
      <c r="F6684" s="7">
        <v>0</v>
      </c>
      <c r="G6684" s="7"/>
      <c r="H6684" t="s">
        <v>14862</v>
      </c>
      <c r="I6684">
        <v>0</v>
      </c>
      <c r="J6684">
        <v>0</v>
      </c>
      <c r="K6684">
        <v>100000</v>
      </c>
      <c r="L6684" t="s">
        <v>7359</v>
      </c>
      <c r="M6684" s="8" t="s">
        <v>63</v>
      </c>
      <c r="N6684" s="8">
        <v>1</v>
      </c>
      <c r="O6684">
        <v>0</v>
      </c>
      <c r="P6684" s="9">
        <v>0</v>
      </c>
      <c r="R6684" s="8"/>
      <c r="S6684" s="8"/>
      <c r="AJ6684">
        <v>0</v>
      </c>
      <c r="AL6684" s="8"/>
      <c r="AM6684" s="10">
        <f t="shared" si="936"/>
        <v>2020</v>
      </c>
      <c r="AN6684">
        <f t="shared" si="937"/>
        <v>0</v>
      </c>
      <c r="AO6684">
        <f t="shared" si="943"/>
        <v>0</v>
      </c>
      <c r="AP6684">
        <f t="shared" si="938"/>
        <v>1</v>
      </c>
      <c r="AQ6684">
        <f t="shared" si="939"/>
        <v>0</v>
      </c>
      <c r="AR6684">
        <f t="shared" si="940"/>
        <v>0</v>
      </c>
      <c r="AS6684">
        <f t="shared" si="941"/>
        <v>0</v>
      </c>
      <c r="AT6684">
        <f t="shared" si="942"/>
        <v>0</v>
      </c>
      <c r="AU6684">
        <f t="shared" si="942"/>
        <v>0</v>
      </c>
      <c r="AV6684">
        <f t="shared" si="944"/>
        <v>0</v>
      </c>
    </row>
    <row r="6685" spans="1:48" x14ac:dyDescent="0.25">
      <c r="A6685" s="5">
        <v>6756</v>
      </c>
      <c r="B6685" s="5" t="s">
        <v>14859</v>
      </c>
      <c r="C6685" s="5" t="s">
        <v>14860</v>
      </c>
      <c r="D6685" s="6" t="s">
        <v>14863</v>
      </c>
      <c r="E6685">
        <v>0</v>
      </c>
      <c r="F6685" s="7">
        <v>0</v>
      </c>
      <c r="G6685" s="7"/>
      <c r="H6685" t="s">
        <v>14864</v>
      </c>
      <c r="I6685">
        <v>0</v>
      </c>
      <c r="J6685">
        <v>0</v>
      </c>
      <c r="K6685">
        <v>100000</v>
      </c>
      <c r="L6685" t="s">
        <v>7359</v>
      </c>
      <c r="M6685" s="8" t="s">
        <v>63</v>
      </c>
      <c r="N6685" s="8">
        <v>1</v>
      </c>
      <c r="O6685">
        <v>0</v>
      </c>
      <c r="P6685" s="9">
        <v>0</v>
      </c>
      <c r="R6685" s="8"/>
      <c r="S6685" s="8"/>
      <c r="AJ6685">
        <v>0</v>
      </c>
      <c r="AL6685" s="8"/>
      <c r="AM6685" s="10">
        <f t="shared" si="936"/>
        <v>2020</v>
      </c>
      <c r="AN6685">
        <f t="shared" si="937"/>
        <v>0</v>
      </c>
      <c r="AO6685">
        <f t="shared" si="943"/>
        <v>0</v>
      </c>
      <c r="AP6685">
        <f t="shared" si="938"/>
        <v>1</v>
      </c>
      <c r="AQ6685">
        <f t="shared" si="939"/>
        <v>0</v>
      </c>
      <c r="AR6685">
        <f t="shared" si="940"/>
        <v>0</v>
      </c>
      <c r="AS6685">
        <f t="shared" si="941"/>
        <v>0</v>
      </c>
      <c r="AT6685">
        <f t="shared" si="942"/>
        <v>0</v>
      </c>
      <c r="AU6685">
        <f t="shared" si="942"/>
        <v>0</v>
      </c>
      <c r="AV6685">
        <f t="shared" si="944"/>
        <v>0</v>
      </c>
    </row>
    <row r="6686" spans="1:48" x14ac:dyDescent="0.25">
      <c r="A6686" s="5">
        <v>6757</v>
      </c>
      <c r="B6686" s="5" t="s">
        <v>14859</v>
      </c>
      <c r="C6686" s="5" t="s">
        <v>14860</v>
      </c>
      <c r="D6686" s="6" t="s">
        <v>14865</v>
      </c>
      <c r="E6686">
        <v>0</v>
      </c>
      <c r="F6686" s="7">
        <v>0</v>
      </c>
      <c r="G6686" s="7"/>
      <c r="H6686" t="s">
        <v>14866</v>
      </c>
      <c r="I6686">
        <v>0</v>
      </c>
      <c r="J6686">
        <v>0</v>
      </c>
      <c r="K6686">
        <v>100000</v>
      </c>
      <c r="L6686" t="s">
        <v>7359</v>
      </c>
      <c r="M6686" s="8" t="s">
        <v>63</v>
      </c>
      <c r="N6686" s="8">
        <v>1</v>
      </c>
      <c r="O6686">
        <v>0</v>
      </c>
      <c r="P6686" s="9">
        <v>0</v>
      </c>
      <c r="R6686" s="8"/>
      <c r="S6686" s="8"/>
      <c r="AJ6686">
        <v>0</v>
      </c>
      <c r="AL6686" s="8"/>
      <c r="AM6686" s="10">
        <f t="shared" si="936"/>
        <v>2020</v>
      </c>
      <c r="AN6686">
        <f t="shared" si="937"/>
        <v>0</v>
      </c>
      <c r="AO6686">
        <f t="shared" si="943"/>
        <v>0</v>
      </c>
      <c r="AP6686">
        <f t="shared" si="938"/>
        <v>1</v>
      </c>
      <c r="AQ6686">
        <f t="shared" si="939"/>
        <v>0</v>
      </c>
      <c r="AR6686">
        <f t="shared" si="940"/>
        <v>0</v>
      </c>
      <c r="AS6686">
        <f t="shared" si="941"/>
        <v>0</v>
      </c>
      <c r="AT6686">
        <f t="shared" si="942"/>
        <v>0</v>
      </c>
      <c r="AU6686">
        <f t="shared" si="942"/>
        <v>0</v>
      </c>
      <c r="AV6686">
        <f t="shared" si="944"/>
        <v>0</v>
      </c>
    </row>
    <row r="6687" spans="1:48" x14ac:dyDescent="0.25">
      <c r="A6687" s="5">
        <v>6758</v>
      </c>
      <c r="B6687" s="5" t="s">
        <v>14859</v>
      </c>
      <c r="C6687" s="5" t="s">
        <v>14860</v>
      </c>
      <c r="D6687" s="6" t="s">
        <v>14867</v>
      </c>
      <c r="E6687">
        <v>0</v>
      </c>
      <c r="F6687" s="7">
        <v>0</v>
      </c>
      <c r="G6687" s="7"/>
      <c r="H6687" t="s">
        <v>14868</v>
      </c>
      <c r="I6687">
        <v>0</v>
      </c>
      <c r="J6687">
        <v>0</v>
      </c>
      <c r="K6687">
        <v>100000</v>
      </c>
      <c r="L6687" t="s">
        <v>7359</v>
      </c>
      <c r="M6687" s="8" t="s">
        <v>63</v>
      </c>
      <c r="N6687" s="8">
        <v>1</v>
      </c>
      <c r="O6687">
        <v>0</v>
      </c>
      <c r="P6687" s="9">
        <v>0</v>
      </c>
      <c r="R6687" s="8"/>
      <c r="S6687" s="8"/>
      <c r="AJ6687">
        <v>0</v>
      </c>
      <c r="AL6687" s="8"/>
      <c r="AM6687" s="10">
        <f t="shared" si="936"/>
        <v>2020</v>
      </c>
      <c r="AN6687">
        <f t="shared" si="937"/>
        <v>0</v>
      </c>
      <c r="AO6687">
        <f t="shared" si="943"/>
        <v>0</v>
      </c>
      <c r="AP6687">
        <f t="shared" si="938"/>
        <v>1</v>
      </c>
      <c r="AQ6687">
        <f t="shared" si="939"/>
        <v>0</v>
      </c>
      <c r="AR6687">
        <f t="shared" si="940"/>
        <v>0</v>
      </c>
      <c r="AS6687">
        <f t="shared" si="941"/>
        <v>0</v>
      </c>
      <c r="AT6687">
        <f t="shared" si="942"/>
        <v>0</v>
      </c>
      <c r="AU6687">
        <f t="shared" si="942"/>
        <v>0</v>
      </c>
      <c r="AV6687">
        <f t="shared" si="944"/>
        <v>0</v>
      </c>
    </row>
    <row r="6688" spans="1:48" x14ac:dyDescent="0.25">
      <c r="A6688" s="5">
        <v>6759</v>
      </c>
      <c r="B6688" s="5" t="s">
        <v>14859</v>
      </c>
      <c r="C6688" s="5" t="s">
        <v>14860</v>
      </c>
      <c r="D6688" s="6" t="s">
        <v>14869</v>
      </c>
      <c r="E6688">
        <v>0</v>
      </c>
      <c r="F6688" s="7">
        <v>0</v>
      </c>
      <c r="G6688" s="7"/>
      <c r="H6688" t="s">
        <v>14870</v>
      </c>
      <c r="I6688">
        <v>0</v>
      </c>
      <c r="J6688">
        <v>0</v>
      </c>
      <c r="K6688">
        <v>100000</v>
      </c>
      <c r="L6688" t="s">
        <v>7359</v>
      </c>
      <c r="M6688" s="8" t="s">
        <v>63</v>
      </c>
      <c r="N6688" s="8">
        <v>1</v>
      </c>
      <c r="O6688">
        <v>0</v>
      </c>
      <c r="P6688" s="9">
        <v>0</v>
      </c>
      <c r="R6688" s="8"/>
      <c r="S6688" s="8"/>
      <c r="AJ6688">
        <v>0</v>
      </c>
      <c r="AL6688" s="8"/>
      <c r="AM6688" s="10">
        <f t="shared" si="936"/>
        <v>2020</v>
      </c>
      <c r="AN6688">
        <f t="shared" si="937"/>
        <v>0</v>
      </c>
      <c r="AO6688">
        <f t="shared" si="943"/>
        <v>0</v>
      </c>
      <c r="AP6688">
        <f t="shared" si="938"/>
        <v>1</v>
      </c>
      <c r="AQ6688">
        <f t="shared" si="939"/>
        <v>0</v>
      </c>
      <c r="AR6688">
        <f t="shared" si="940"/>
        <v>0</v>
      </c>
      <c r="AS6688">
        <f t="shared" si="941"/>
        <v>0</v>
      </c>
      <c r="AT6688">
        <f t="shared" si="942"/>
        <v>0</v>
      </c>
      <c r="AU6688">
        <f t="shared" si="942"/>
        <v>0</v>
      </c>
      <c r="AV6688">
        <f t="shared" si="944"/>
        <v>0</v>
      </c>
    </row>
    <row r="6689" spans="1:48" x14ac:dyDescent="0.25">
      <c r="A6689" s="5">
        <v>6760</v>
      </c>
      <c r="B6689" s="5" t="s">
        <v>14859</v>
      </c>
      <c r="C6689" s="5" t="s">
        <v>14860</v>
      </c>
      <c r="D6689" s="6" t="s">
        <v>14871</v>
      </c>
      <c r="E6689">
        <v>0</v>
      </c>
      <c r="F6689" s="7">
        <v>0</v>
      </c>
      <c r="G6689" s="7"/>
      <c r="H6689" t="s">
        <v>14872</v>
      </c>
      <c r="I6689">
        <v>0</v>
      </c>
      <c r="J6689">
        <v>0</v>
      </c>
      <c r="K6689">
        <v>100000</v>
      </c>
      <c r="L6689" t="s">
        <v>7359</v>
      </c>
      <c r="M6689" s="8" t="s">
        <v>63</v>
      </c>
      <c r="N6689" s="8">
        <v>1</v>
      </c>
      <c r="O6689">
        <v>0</v>
      </c>
      <c r="P6689" s="9">
        <v>0</v>
      </c>
      <c r="R6689" s="8"/>
      <c r="S6689" s="8"/>
      <c r="AJ6689">
        <v>0</v>
      </c>
      <c r="AL6689" s="8"/>
      <c r="AM6689" s="10">
        <f t="shared" si="936"/>
        <v>2020</v>
      </c>
      <c r="AN6689">
        <f t="shared" si="937"/>
        <v>0</v>
      </c>
      <c r="AO6689">
        <f t="shared" si="943"/>
        <v>0</v>
      </c>
      <c r="AP6689">
        <f t="shared" si="938"/>
        <v>1</v>
      </c>
      <c r="AQ6689">
        <f t="shared" si="939"/>
        <v>0</v>
      </c>
      <c r="AR6689">
        <f t="shared" si="940"/>
        <v>0</v>
      </c>
      <c r="AS6689">
        <f t="shared" si="941"/>
        <v>0</v>
      </c>
      <c r="AT6689">
        <f t="shared" si="942"/>
        <v>0</v>
      </c>
      <c r="AU6689">
        <f t="shared" si="942"/>
        <v>0</v>
      </c>
      <c r="AV6689">
        <f t="shared" si="944"/>
        <v>0</v>
      </c>
    </row>
    <row r="6690" spans="1:48" x14ac:dyDescent="0.25">
      <c r="A6690" s="5">
        <v>6761</v>
      </c>
      <c r="B6690" s="5" t="s">
        <v>14859</v>
      </c>
      <c r="C6690" s="5" t="s">
        <v>14860</v>
      </c>
      <c r="D6690" s="6" t="s">
        <v>14873</v>
      </c>
      <c r="E6690">
        <v>0</v>
      </c>
      <c r="F6690" s="7">
        <v>0</v>
      </c>
      <c r="G6690" s="7"/>
      <c r="H6690" t="s">
        <v>14874</v>
      </c>
      <c r="I6690">
        <v>0</v>
      </c>
      <c r="J6690">
        <v>0</v>
      </c>
      <c r="K6690">
        <v>100000</v>
      </c>
      <c r="L6690" t="s">
        <v>7359</v>
      </c>
      <c r="M6690" s="8" t="s">
        <v>63</v>
      </c>
      <c r="N6690" s="8">
        <v>1</v>
      </c>
      <c r="O6690">
        <v>0</v>
      </c>
      <c r="P6690" s="9">
        <v>0</v>
      </c>
      <c r="R6690" s="8"/>
      <c r="S6690" s="8"/>
      <c r="AJ6690">
        <v>0</v>
      </c>
      <c r="AL6690" s="8"/>
      <c r="AM6690" s="10">
        <f t="shared" si="936"/>
        <v>2020</v>
      </c>
      <c r="AN6690">
        <f t="shared" si="937"/>
        <v>0</v>
      </c>
      <c r="AO6690">
        <f t="shared" si="943"/>
        <v>0</v>
      </c>
      <c r="AP6690">
        <f t="shared" si="938"/>
        <v>1</v>
      </c>
      <c r="AQ6690">
        <f t="shared" si="939"/>
        <v>0</v>
      </c>
      <c r="AR6690">
        <f t="shared" si="940"/>
        <v>0</v>
      </c>
      <c r="AS6690">
        <f t="shared" si="941"/>
        <v>0</v>
      </c>
      <c r="AT6690">
        <f t="shared" si="942"/>
        <v>0</v>
      </c>
      <c r="AU6690">
        <f t="shared" si="942"/>
        <v>0</v>
      </c>
      <c r="AV6690">
        <f t="shared" si="944"/>
        <v>0</v>
      </c>
    </row>
    <row r="6691" spans="1:48" x14ac:dyDescent="0.25">
      <c r="A6691" s="5">
        <v>6762</v>
      </c>
      <c r="B6691" s="5" t="s">
        <v>14875</v>
      </c>
      <c r="C6691" s="5" t="s">
        <v>14876</v>
      </c>
      <c r="D6691" s="6" t="s">
        <v>14877</v>
      </c>
      <c r="E6691">
        <v>5</v>
      </c>
      <c r="F6691" s="7">
        <v>0.29646289860000002</v>
      </c>
      <c r="G6691" s="7">
        <v>0</v>
      </c>
      <c r="H6691" t="s">
        <v>14878</v>
      </c>
      <c r="I6691">
        <v>0</v>
      </c>
      <c r="J6691">
        <v>0</v>
      </c>
      <c r="K6691">
        <v>10000</v>
      </c>
      <c r="L6691" t="s">
        <v>52</v>
      </c>
      <c r="M6691" s="8" t="s">
        <v>53</v>
      </c>
      <c r="N6691" s="8">
        <v>0.71428571428571397</v>
      </c>
      <c r="O6691">
        <v>0.28571428571428498</v>
      </c>
      <c r="P6691" s="9">
        <v>0.86602540378443904</v>
      </c>
      <c r="Q6691">
        <v>10000</v>
      </c>
      <c r="R6691" s="8"/>
      <c r="S6691" s="8"/>
      <c r="AA6691">
        <v>137163</v>
      </c>
      <c r="AB6691">
        <v>0</v>
      </c>
      <c r="AC6691">
        <v>12</v>
      </c>
      <c r="AD6691">
        <v>0</v>
      </c>
      <c r="AE6691">
        <v>2014</v>
      </c>
      <c r="AF6691" t="s">
        <v>68</v>
      </c>
      <c r="AG6691">
        <v>30000</v>
      </c>
      <c r="AH6691" t="s">
        <v>55</v>
      </c>
      <c r="AI6691" t="s">
        <v>55</v>
      </c>
      <c r="AJ6691">
        <v>1</v>
      </c>
      <c r="AK6691">
        <v>4400</v>
      </c>
      <c r="AL6691" s="8" t="s">
        <v>14879</v>
      </c>
      <c r="AM6691" s="10">
        <f t="shared" si="936"/>
        <v>2017</v>
      </c>
      <c r="AN6691">
        <f t="shared" si="937"/>
        <v>1</v>
      </c>
      <c r="AO6691">
        <f t="shared" si="943"/>
        <v>0</v>
      </c>
      <c r="AP6691">
        <f t="shared" si="938"/>
        <v>0</v>
      </c>
      <c r="AQ6691">
        <f t="shared" si="939"/>
        <v>1</v>
      </c>
      <c r="AR6691">
        <f t="shared" si="940"/>
        <v>0</v>
      </c>
      <c r="AS6691">
        <f t="shared" si="941"/>
        <v>0</v>
      </c>
      <c r="AT6691">
        <f t="shared" si="942"/>
        <v>0</v>
      </c>
      <c r="AU6691">
        <f t="shared" si="942"/>
        <v>0</v>
      </c>
      <c r="AV6691" t="str">
        <f t="shared" si="944"/>
        <v>2020-11-30T20:40:25</v>
      </c>
    </row>
    <row r="6692" spans="1:48" x14ac:dyDescent="0.25">
      <c r="A6692" s="5">
        <v>6763</v>
      </c>
      <c r="B6692" s="5" t="s">
        <v>10699</v>
      </c>
      <c r="C6692" s="5" t="s">
        <v>10700</v>
      </c>
      <c r="D6692" s="6" t="s">
        <v>10701</v>
      </c>
      <c r="E6692">
        <v>7</v>
      </c>
      <c r="F6692" s="7">
        <v>0</v>
      </c>
      <c r="G6692" s="7">
        <v>0</v>
      </c>
      <c r="H6692" t="s">
        <v>8465</v>
      </c>
      <c r="I6692">
        <v>0</v>
      </c>
      <c r="J6692">
        <v>7700</v>
      </c>
      <c r="K6692">
        <v>50000</v>
      </c>
      <c r="L6692" t="s">
        <v>52</v>
      </c>
      <c r="M6692" s="8" t="s">
        <v>86</v>
      </c>
      <c r="N6692" s="8">
        <v>0.625</v>
      </c>
      <c r="O6692">
        <v>0.375</v>
      </c>
      <c r="P6692" s="9">
        <v>0</v>
      </c>
      <c r="Q6692">
        <v>50000</v>
      </c>
      <c r="R6692" s="8"/>
      <c r="S6692" s="8"/>
      <c r="AA6692">
        <v>2091321</v>
      </c>
      <c r="AB6692">
        <v>0</v>
      </c>
      <c r="AC6692">
        <v>12</v>
      </c>
      <c r="AD6692">
        <v>0</v>
      </c>
      <c r="AE6692">
        <v>2013</v>
      </c>
      <c r="AF6692" t="s">
        <v>68</v>
      </c>
      <c r="AG6692">
        <v>150000</v>
      </c>
      <c r="AH6692" t="s">
        <v>55</v>
      </c>
      <c r="AI6692" t="s">
        <v>56</v>
      </c>
      <c r="AJ6692">
        <v>1</v>
      </c>
      <c r="AK6692">
        <v>14580</v>
      </c>
      <c r="AL6692" s="8" t="s">
        <v>14880</v>
      </c>
      <c r="AM6692" s="10">
        <f t="shared" si="936"/>
        <v>2020</v>
      </c>
      <c r="AN6692">
        <f t="shared" si="937"/>
        <v>1</v>
      </c>
      <c r="AO6692">
        <f t="shared" si="943"/>
        <v>0</v>
      </c>
      <c r="AP6692">
        <f t="shared" si="938"/>
        <v>0</v>
      </c>
      <c r="AQ6692">
        <f t="shared" si="939"/>
        <v>0</v>
      </c>
      <c r="AR6692">
        <f t="shared" si="940"/>
        <v>1</v>
      </c>
      <c r="AS6692">
        <f t="shared" si="941"/>
        <v>0</v>
      </c>
      <c r="AT6692">
        <f t="shared" si="942"/>
        <v>0</v>
      </c>
      <c r="AU6692">
        <f t="shared" si="942"/>
        <v>1</v>
      </c>
      <c r="AV6692" t="str">
        <f t="shared" si="944"/>
        <v>2020-11-30T21:18:26</v>
      </c>
    </row>
    <row r="6693" spans="1:48" x14ac:dyDescent="0.25">
      <c r="A6693" s="5">
        <v>6764</v>
      </c>
      <c r="B6693" s="5" t="s">
        <v>11469</v>
      </c>
      <c r="C6693" s="5" t="s">
        <v>11470</v>
      </c>
      <c r="D6693" s="6" t="s">
        <v>11471</v>
      </c>
      <c r="E6693">
        <v>3</v>
      </c>
      <c r="F6693" s="7">
        <v>0.5733075245</v>
      </c>
      <c r="G6693" s="7">
        <v>0</v>
      </c>
      <c r="H6693" t="s">
        <v>11472</v>
      </c>
      <c r="I6693">
        <v>0</v>
      </c>
      <c r="J6693">
        <v>0</v>
      </c>
      <c r="K6693">
        <v>88000</v>
      </c>
      <c r="L6693" t="s">
        <v>52</v>
      </c>
      <c r="M6693" s="8" t="s">
        <v>53</v>
      </c>
      <c r="N6693" s="8">
        <v>0.85714285714285698</v>
      </c>
      <c r="O6693">
        <v>0.14285714285714199</v>
      </c>
      <c r="P6693" s="9">
        <v>0</v>
      </c>
      <c r="Q6693">
        <v>20000</v>
      </c>
      <c r="R6693" s="8"/>
      <c r="S6693" s="8" t="s">
        <v>329</v>
      </c>
      <c r="T6693">
        <v>96126</v>
      </c>
      <c r="U6693">
        <v>36761</v>
      </c>
      <c r="V6693">
        <v>151725</v>
      </c>
      <c r="W6693">
        <v>114963</v>
      </c>
      <c r="X6693">
        <v>0</v>
      </c>
      <c r="Y6693">
        <v>0</v>
      </c>
      <c r="Z6693">
        <v>94167</v>
      </c>
      <c r="AA6693">
        <v>202051</v>
      </c>
      <c r="AB6693">
        <v>93764</v>
      </c>
      <c r="AC6693">
        <v>12</v>
      </c>
      <c r="AD6693">
        <v>108287</v>
      </c>
      <c r="AE6693">
        <v>2000</v>
      </c>
      <c r="AF6693" t="s">
        <v>54</v>
      </c>
      <c r="AG6693">
        <v>70000</v>
      </c>
      <c r="AH6693" t="s">
        <v>55</v>
      </c>
      <c r="AI6693" t="s">
        <v>55</v>
      </c>
      <c r="AJ6693">
        <v>1</v>
      </c>
      <c r="AK6693">
        <v>11840</v>
      </c>
      <c r="AL6693" s="8" t="s">
        <v>14881</v>
      </c>
      <c r="AM6693" s="10">
        <f t="shared" si="936"/>
        <v>2013</v>
      </c>
      <c r="AN6693">
        <f t="shared" si="937"/>
        <v>1</v>
      </c>
      <c r="AO6693">
        <f t="shared" si="943"/>
        <v>0</v>
      </c>
      <c r="AP6693">
        <f t="shared" si="938"/>
        <v>0</v>
      </c>
      <c r="AQ6693">
        <f t="shared" si="939"/>
        <v>1</v>
      </c>
      <c r="AR6693">
        <f t="shared" si="940"/>
        <v>0</v>
      </c>
      <c r="AS6693">
        <f t="shared" si="941"/>
        <v>0</v>
      </c>
      <c r="AT6693">
        <f t="shared" si="942"/>
        <v>0</v>
      </c>
      <c r="AU6693">
        <f t="shared" si="942"/>
        <v>0</v>
      </c>
      <c r="AV6693" t="str">
        <f t="shared" si="944"/>
        <v>2020-11-30T21:20:33</v>
      </c>
    </row>
    <row r="6694" spans="1:48" x14ac:dyDescent="0.25">
      <c r="A6694" s="5">
        <v>6765</v>
      </c>
      <c r="B6694" s="5" t="s">
        <v>14882</v>
      </c>
      <c r="C6694" s="5" t="s">
        <v>14883</v>
      </c>
      <c r="D6694" s="6" t="s">
        <v>14884</v>
      </c>
      <c r="E6694">
        <v>0</v>
      </c>
      <c r="F6694" s="7">
        <v>0.59328901270000001</v>
      </c>
      <c r="G6694" s="7">
        <v>0</v>
      </c>
      <c r="H6694" t="s">
        <v>11129</v>
      </c>
      <c r="I6694">
        <v>21</v>
      </c>
      <c r="J6694">
        <v>12560</v>
      </c>
      <c r="K6694">
        <v>150000</v>
      </c>
      <c r="L6694" t="s">
        <v>52</v>
      </c>
      <c r="M6694" s="8" t="s">
        <v>86</v>
      </c>
      <c r="N6694" s="8">
        <v>0.57142857142857095</v>
      </c>
      <c r="O6694">
        <v>0.42857142857142799</v>
      </c>
      <c r="P6694" s="9">
        <v>0</v>
      </c>
      <c r="Q6694">
        <v>5000</v>
      </c>
      <c r="R6694" s="8"/>
      <c r="S6694" s="8" t="s">
        <v>329</v>
      </c>
      <c r="T6694">
        <v>251131</v>
      </c>
      <c r="U6694">
        <v>44234</v>
      </c>
      <c r="V6694">
        <v>251131</v>
      </c>
      <c r="W6694">
        <v>76276</v>
      </c>
      <c r="X6694">
        <v>0</v>
      </c>
      <c r="Y6694">
        <v>27554</v>
      </c>
      <c r="Z6694">
        <v>171286</v>
      </c>
      <c r="AA6694">
        <v>185198</v>
      </c>
      <c r="AB6694">
        <v>137320</v>
      </c>
      <c r="AC6694">
        <v>10</v>
      </c>
      <c r="AD6694">
        <v>47878</v>
      </c>
      <c r="AE6694">
        <v>2019</v>
      </c>
      <c r="AF6694" t="s">
        <v>126</v>
      </c>
      <c r="AG6694">
        <v>99800</v>
      </c>
      <c r="AH6694" t="s">
        <v>55</v>
      </c>
      <c r="AI6694" t="s">
        <v>56</v>
      </c>
      <c r="AJ6694">
        <v>1</v>
      </c>
      <c r="AK6694">
        <v>5760</v>
      </c>
      <c r="AL6694" s="8" t="s">
        <v>14885</v>
      </c>
      <c r="AM6694" s="10">
        <f t="shared" si="936"/>
        <v>2020</v>
      </c>
      <c r="AN6694">
        <f t="shared" si="937"/>
        <v>1</v>
      </c>
      <c r="AO6694">
        <f t="shared" si="943"/>
        <v>0</v>
      </c>
      <c r="AP6694">
        <f t="shared" si="938"/>
        <v>0</v>
      </c>
      <c r="AQ6694">
        <f t="shared" si="939"/>
        <v>0</v>
      </c>
      <c r="AR6694">
        <f t="shared" si="940"/>
        <v>1</v>
      </c>
      <c r="AS6694">
        <f t="shared" si="941"/>
        <v>0</v>
      </c>
      <c r="AT6694">
        <f t="shared" si="942"/>
        <v>0</v>
      </c>
      <c r="AU6694">
        <f t="shared" si="942"/>
        <v>1</v>
      </c>
      <c r="AV6694" t="str">
        <f t="shared" si="944"/>
        <v>2020-11-30T21:23:28</v>
      </c>
    </row>
    <row r="6695" spans="1:48" x14ac:dyDescent="0.25">
      <c r="A6695" s="5">
        <v>6766</v>
      </c>
      <c r="B6695" s="5" t="s">
        <v>2784</v>
      </c>
      <c r="C6695" s="5" t="s">
        <v>2785</v>
      </c>
      <c r="D6695" s="6" t="s">
        <v>2786</v>
      </c>
      <c r="E6695">
        <v>59</v>
      </c>
      <c r="F6695" s="7">
        <v>0.28552514959999997</v>
      </c>
      <c r="G6695" s="7">
        <v>0</v>
      </c>
      <c r="H6695" t="s">
        <v>2787</v>
      </c>
      <c r="I6695">
        <v>74</v>
      </c>
      <c r="J6695">
        <v>305671.92</v>
      </c>
      <c r="K6695">
        <v>1350000</v>
      </c>
      <c r="L6695" t="s">
        <v>52</v>
      </c>
      <c r="M6695" s="8" t="s">
        <v>53</v>
      </c>
      <c r="N6695" s="8">
        <v>0.78571428571428503</v>
      </c>
      <c r="O6695">
        <v>0.214285714285714</v>
      </c>
      <c r="P6695" s="9">
        <v>0.16291360876142899</v>
      </c>
      <c r="Q6695">
        <v>1350000</v>
      </c>
      <c r="R6695" s="8"/>
      <c r="S6695" s="8" t="s">
        <v>329</v>
      </c>
      <c r="T6695">
        <v>38742459</v>
      </c>
      <c r="U6695">
        <v>3151600</v>
      </c>
      <c r="V6695">
        <v>40273700</v>
      </c>
      <c r="W6695">
        <v>7454186</v>
      </c>
      <c r="X6695">
        <v>0</v>
      </c>
      <c r="Y6695">
        <v>7573718</v>
      </c>
      <c r="Z6695">
        <v>18143215</v>
      </c>
      <c r="AA6695">
        <v>23332402</v>
      </c>
      <c r="AB6695">
        <v>11006676</v>
      </c>
      <c r="AC6695">
        <v>3</v>
      </c>
      <c r="AD6695">
        <v>12325726</v>
      </c>
      <c r="AE6695">
        <v>2014</v>
      </c>
      <c r="AF6695" t="s">
        <v>68</v>
      </c>
      <c r="AG6695">
        <v>1400000</v>
      </c>
      <c r="AH6695" t="s">
        <v>55</v>
      </c>
      <c r="AI6695" t="s">
        <v>55</v>
      </c>
      <c r="AJ6695">
        <v>0.97781439469999998</v>
      </c>
      <c r="AK6695">
        <v>12384084</v>
      </c>
      <c r="AL6695" s="8" t="s">
        <v>14886</v>
      </c>
      <c r="AM6695" s="10">
        <f t="shared" si="936"/>
        <v>2016</v>
      </c>
      <c r="AN6695">
        <f t="shared" si="937"/>
        <v>1</v>
      </c>
      <c r="AO6695">
        <f t="shared" si="943"/>
        <v>0</v>
      </c>
      <c r="AP6695">
        <f t="shared" si="938"/>
        <v>0</v>
      </c>
      <c r="AQ6695">
        <f t="shared" si="939"/>
        <v>1</v>
      </c>
      <c r="AR6695">
        <f t="shared" si="940"/>
        <v>0</v>
      </c>
      <c r="AS6695">
        <f t="shared" si="941"/>
        <v>0</v>
      </c>
      <c r="AT6695">
        <f t="shared" si="942"/>
        <v>0</v>
      </c>
      <c r="AU6695">
        <f t="shared" si="942"/>
        <v>0</v>
      </c>
      <c r="AV6695" t="str">
        <f t="shared" si="944"/>
        <v>2020-11-30T21:29:05</v>
      </c>
    </row>
    <row r="6696" spans="1:48" x14ac:dyDescent="0.25">
      <c r="A6696" s="5">
        <v>6767</v>
      </c>
      <c r="B6696" s="5" t="s">
        <v>2384</v>
      </c>
      <c r="C6696" s="5" t="s">
        <v>5897</v>
      </c>
      <c r="D6696" s="6" t="s">
        <v>10892</v>
      </c>
      <c r="E6696">
        <v>0</v>
      </c>
      <c r="F6696" s="7">
        <v>0.41686477509999997</v>
      </c>
      <c r="G6696" s="7">
        <v>0</v>
      </c>
      <c r="H6696" t="s">
        <v>10893</v>
      </c>
      <c r="I6696">
        <v>0</v>
      </c>
      <c r="J6696">
        <v>0</v>
      </c>
      <c r="K6696">
        <v>50000</v>
      </c>
      <c r="L6696" t="s">
        <v>52</v>
      </c>
      <c r="M6696" s="8" t="s">
        <v>86</v>
      </c>
      <c r="N6696" s="8">
        <v>0.625</v>
      </c>
      <c r="O6696">
        <v>0.374999999999999</v>
      </c>
      <c r="P6696" s="9">
        <v>0</v>
      </c>
      <c r="Q6696">
        <v>20000</v>
      </c>
      <c r="R6696" s="8"/>
      <c r="S6696" s="8" t="s">
        <v>175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16468388</v>
      </c>
      <c r="AB6696">
        <v>0</v>
      </c>
      <c r="AC6696">
        <v>12</v>
      </c>
      <c r="AD6696">
        <v>0</v>
      </c>
      <c r="AE6696">
        <v>2016</v>
      </c>
      <c r="AF6696" t="s">
        <v>126</v>
      </c>
      <c r="AG6696">
        <v>150000</v>
      </c>
      <c r="AH6696" t="s">
        <v>55</v>
      </c>
      <c r="AI6696" t="s">
        <v>56</v>
      </c>
      <c r="AJ6696">
        <v>1</v>
      </c>
      <c r="AK6696">
        <v>0</v>
      </c>
      <c r="AL6696" s="8" t="s">
        <v>14887</v>
      </c>
      <c r="AM6696" s="10">
        <f t="shared" si="936"/>
        <v>2020</v>
      </c>
      <c r="AN6696">
        <f t="shared" si="937"/>
        <v>1</v>
      </c>
      <c r="AO6696">
        <f t="shared" si="943"/>
        <v>0</v>
      </c>
      <c r="AP6696">
        <f t="shared" si="938"/>
        <v>0</v>
      </c>
      <c r="AQ6696">
        <f t="shared" si="939"/>
        <v>0</v>
      </c>
      <c r="AR6696">
        <f t="shared" si="940"/>
        <v>1</v>
      </c>
      <c r="AS6696">
        <f t="shared" si="941"/>
        <v>0</v>
      </c>
      <c r="AT6696">
        <f t="shared" si="942"/>
        <v>0</v>
      </c>
      <c r="AU6696">
        <f t="shared" si="942"/>
        <v>1</v>
      </c>
      <c r="AV6696" t="str">
        <f t="shared" si="944"/>
        <v>2020-12-01T14:22:51</v>
      </c>
    </row>
    <row r="6697" spans="1:48" x14ac:dyDescent="0.25">
      <c r="A6697" s="5">
        <v>6768</v>
      </c>
      <c r="B6697" s="5" t="s">
        <v>2694</v>
      </c>
      <c r="C6697" s="5" t="s">
        <v>2695</v>
      </c>
      <c r="D6697" s="6" t="s">
        <v>2696</v>
      </c>
      <c r="E6697">
        <v>91</v>
      </c>
      <c r="F6697" s="7">
        <v>0.38313934290000001</v>
      </c>
      <c r="G6697" s="7">
        <v>0</v>
      </c>
      <c r="H6697" t="s">
        <v>2697</v>
      </c>
      <c r="I6697">
        <v>165</v>
      </c>
      <c r="J6697">
        <v>362410.6</v>
      </c>
      <c r="K6697">
        <v>1500000</v>
      </c>
      <c r="L6697" t="s">
        <v>52</v>
      </c>
      <c r="M6697" s="8" t="s">
        <v>53</v>
      </c>
      <c r="N6697" s="8">
        <v>0.80357142857142805</v>
      </c>
      <c r="O6697">
        <v>0.19642857142857101</v>
      </c>
      <c r="P6697" s="9">
        <v>-0.40413147998272297</v>
      </c>
      <c r="Q6697">
        <v>1500000</v>
      </c>
      <c r="R6697" s="8"/>
      <c r="S6697" s="8" t="s">
        <v>329</v>
      </c>
      <c r="T6697">
        <v>42532123</v>
      </c>
      <c r="U6697">
        <v>18107521</v>
      </c>
      <c r="V6697">
        <v>48535495</v>
      </c>
      <c r="W6697">
        <v>24934123</v>
      </c>
      <c r="X6697">
        <v>0</v>
      </c>
      <c r="Y6697">
        <v>17267452</v>
      </c>
      <c r="Z6697">
        <v>15305373</v>
      </c>
      <c r="AA6697">
        <v>116830799</v>
      </c>
      <c r="AB6697">
        <v>0</v>
      </c>
      <c r="AC6697">
        <v>12</v>
      </c>
      <c r="AD6697">
        <v>0</v>
      </c>
      <c r="AE6697">
        <v>2003</v>
      </c>
      <c r="AF6697" t="s">
        <v>54</v>
      </c>
      <c r="AG6697">
        <v>2000000</v>
      </c>
      <c r="AH6697" t="s">
        <v>55</v>
      </c>
      <c r="AI6697" t="s">
        <v>55</v>
      </c>
      <c r="AJ6697">
        <v>0.98888571940000003</v>
      </c>
      <c r="AK6697">
        <v>19892480</v>
      </c>
      <c r="AL6697" s="8" t="s">
        <v>14888</v>
      </c>
      <c r="AM6697" s="10">
        <f t="shared" si="936"/>
        <v>2006</v>
      </c>
      <c r="AN6697">
        <f t="shared" si="937"/>
        <v>1</v>
      </c>
      <c r="AO6697">
        <f t="shared" si="943"/>
        <v>0</v>
      </c>
      <c r="AP6697">
        <f t="shared" si="938"/>
        <v>0</v>
      </c>
      <c r="AQ6697">
        <f t="shared" si="939"/>
        <v>1</v>
      </c>
      <c r="AR6697">
        <f t="shared" si="940"/>
        <v>0</v>
      </c>
      <c r="AS6697">
        <f t="shared" si="941"/>
        <v>0</v>
      </c>
      <c r="AT6697">
        <f t="shared" si="942"/>
        <v>0</v>
      </c>
      <c r="AU6697">
        <f t="shared" si="942"/>
        <v>0</v>
      </c>
      <c r="AV6697" t="str">
        <f t="shared" si="944"/>
        <v>2020-12-01T14:23:10</v>
      </c>
    </row>
    <row r="6698" spans="1:48" x14ac:dyDescent="0.25">
      <c r="A6698" s="5">
        <v>6769</v>
      </c>
      <c r="B6698" s="5" t="s">
        <v>2726</v>
      </c>
      <c r="C6698" s="5" t="s">
        <v>2727</v>
      </c>
      <c r="D6698" s="6" t="s">
        <v>2728</v>
      </c>
      <c r="E6698">
        <v>234</v>
      </c>
      <c r="F6698" s="7">
        <v>0.3700948127</v>
      </c>
      <c r="G6698" s="7">
        <v>0</v>
      </c>
      <c r="H6698" t="s">
        <v>2729</v>
      </c>
      <c r="I6698">
        <v>95</v>
      </c>
      <c r="J6698">
        <v>564565.41</v>
      </c>
      <c r="K6698">
        <v>900000</v>
      </c>
      <c r="L6698" t="s">
        <v>52</v>
      </c>
      <c r="M6698" s="8" t="s">
        <v>63</v>
      </c>
      <c r="N6698" s="8">
        <v>0.91071428571428503</v>
      </c>
      <c r="O6698">
        <v>8.9285714285714204E-2</v>
      </c>
      <c r="P6698" s="9">
        <v>0</v>
      </c>
      <c r="Q6698">
        <v>900000</v>
      </c>
      <c r="R6698" s="8"/>
      <c r="S6698" s="8" t="s">
        <v>7613</v>
      </c>
      <c r="T6698">
        <v>40153714</v>
      </c>
      <c r="U6698">
        <v>19977448</v>
      </c>
      <c r="V6698">
        <v>41455722</v>
      </c>
      <c r="W6698">
        <v>21343873</v>
      </c>
      <c r="X6698">
        <v>0</v>
      </c>
      <c r="Y6698">
        <v>21580915</v>
      </c>
      <c r="Z6698">
        <v>7855054</v>
      </c>
      <c r="AA6698">
        <v>42382012</v>
      </c>
      <c r="AB6698">
        <v>12972012</v>
      </c>
      <c r="AC6698">
        <v>12</v>
      </c>
      <c r="AD6698">
        <v>29410000</v>
      </c>
      <c r="AE6698">
        <v>2003</v>
      </c>
      <c r="AF6698" t="s">
        <v>54</v>
      </c>
      <c r="AG6698">
        <v>2000000</v>
      </c>
      <c r="AH6698" t="s">
        <v>55</v>
      </c>
      <c r="AI6698" t="s">
        <v>55</v>
      </c>
      <c r="AJ6698">
        <v>1</v>
      </c>
      <c r="AK6698">
        <v>1080395</v>
      </c>
      <c r="AL6698" s="8" t="s">
        <v>14889</v>
      </c>
      <c r="AM6698" s="10">
        <f t="shared" si="936"/>
        <v>2006</v>
      </c>
      <c r="AN6698">
        <f t="shared" si="937"/>
        <v>1</v>
      </c>
      <c r="AO6698">
        <f t="shared" si="943"/>
        <v>0</v>
      </c>
      <c r="AP6698">
        <f t="shared" si="938"/>
        <v>1</v>
      </c>
      <c r="AQ6698">
        <f t="shared" si="939"/>
        <v>0</v>
      </c>
      <c r="AR6698">
        <f t="shared" si="940"/>
        <v>0</v>
      </c>
      <c r="AS6698">
        <f t="shared" si="941"/>
        <v>0</v>
      </c>
      <c r="AT6698">
        <f t="shared" si="942"/>
        <v>0</v>
      </c>
      <c r="AU6698">
        <f t="shared" si="942"/>
        <v>0</v>
      </c>
      <c r="AV6698" t="str">
        <f t="shared" si="944"/>
        <v>2020-12-01T14:23:31</v>
      </c>
    </row>
    <row r="6699" spans="1:48" x14ac:dyDescent="0.25">
      <c r="A6699" s="5">
        <v>6770</v>
      </c>
      <c r="B6699" s="5" t="s">
        <v>2493</v>
      </c>
      <c r="C6699" s="5" t="s">
        <v>2494</v>
      </c>
      <c r="D6699" s="6" t="s">
        <v>2495</v>
      </c>
      <c r="E6699">
        <v>10</v>
      </c>
      <c r="F6699" s="7">
        <v>0.44454382930000003</v>
      </c>
      <c r="G6699" s="7">
        <v>0</v>
      </c>
      <c r="H6699" t="s">
        <v>2496</v>
      </c>
      <c r="I6699">
        <v>64</v>
      </c>
      <c r="J6699">
        <v>427368.68</v>
      </c>
      <c r="K6699">
        <v>800000</v>
      </c>
      <c r="L6699" t="s">
        <v>52</v>
      </c>
      <c r="M6699" s="8" t="s">
        <v>53</v>
      </c>
      <c r="N6699" s="8">
        <v>0.80357142857142805</v>
      </c>
      <c r="O6699">
        <v>0.19642857142857101</v>
      </c>
      <c r="P6699" s="11">
        <v>3.2800000000000003E-14</v>
      </c>
      <c r="Q6699">
        <v>700000</v>
      </c>
      <c r="R6699" s="8"/>
      <c r="S6699" s="8" t="s">
        <v>329</v>
      </c>
      <c r="T6699">
        <v>23957204</v>
      </c>
      <c r="U6699">
        <v>4304688</v>
      </c>
      <c r="V6699">
        <v>26171298</v>
      </c>
      <c r="W6699">
        <v>19623962</v>
      </c>
      <c r="X6699">
        <v>2242647</v>
      </c>
      <c r="Y6699">
        <v>3254315</v>
      </c>
      <c r="Z6699">
        <v>14027798</v>
      </c>
      <c r="AA6699">
        <v>53539270</v>
      </c>
      <c r="AB6699">
        <v>3610487</v>
      </c>
      <c r="AC6699">
        <v>12</v>
      </c>
      <c r="AD6699">
        <v>49928783</v>
      </c>
      <c r="AE6699">
        <v>2014</v>
      </c>
      <c r="AF6699" t="s">
        <v>68</v>
      </c>
      <c r="AG6699">
        <v>1000000</v>
      </c>
      <c r="AH6699" t="s">
        <v>55</v>
      </c>
      <c r="AI6699" t="s">
        <v>56</v>
      </c>
      <c r="AJ6699">
        <v>0.99812741930000004</v>
      </c>
      <c r="AK6699">
        <v>4030686</v>
      </c>
      <c r="AL6699" s="8" t="s">
        <v>14890</v>
      </c>
      <c r="AM6699" s="10">
        <f t="shared" si="936"/>
        <v>2015</v>
      </c>
      <c r="AN6699">
        <f t="shared" si="937"/>
        <v>1</v>
      </c>
      <c r="AO6699">
        <f t="shared" si="943"/>
        <v>0</v>
      </c>
      <c r="AP6699">
        <f t="shared" si="938"/>
        <v>0</v>
      </c>
      <c r="AQ6699">
        <f t="shared" si="939"/>
        <v>1</v>
      </c>
      <c r="AR6699">
        <f t="shared" si="940"/>
        <v>0</v>
      </c>
      <c r="AS6699">
        <f t="shared" si="941"/>
        <v>0</v>
      </c>
      <c r="AT6699">
        <f t="shared" si="942"/>
        <v>0</v>
      </c>
      <c r="AU6699">
        <f t="shared" si="942"/>
        <v>1</v>
      </c>
      <c r="AV6699" t="str">
        <f t="shared" si="944"/>
        <v>2020-12-01T14:24:30</v>
      </c>
    </row>
    <row r="6700" spans="1:48" x14ac:dyDescent="0.25">
      <c r="A6700" s="5">
        <v>6771</v>
      </c>
      <c r="B6700" s="5" t="s">
        <v>7790</v>
      </c>
      <c r="C6700" s="5" t="s">
        <v>7791</v>
      </c>
      <c r="D6700" s="6" t="s">
        <v>7792</v>
      </c>
      <c r="E6700">
        <v>22</v>
      </c>
      <c r="F6700" s="7">
        <v>0.52234949490000004</v>
      </c>
      <c r="G6700" s="7">
        <v>0</v>
      </c>
      <c r="H6700" t="s">
        <v>7793</v>
      </c>
      <c r="I6700">
        <v>0</v>
      </c>
      <c r="J6700">
        <v>0</v>
      </c>
      <c r="K6700">
        <v>20000</v>
      </c>
      <c r="L6700" t="s">
        <v>52</v>
      </c>
      <c r="M6700" s="8" t="s">
        <v>86</v>
      </c>
      <c r="N6700" s="8">
        <v>0.55357142857142805</v>
      </c>
      <c r="O6700">
        <v>0.44642857142857101</v>
      </c>
      <c r="P6700" s="9">
        <v>0.86602540378443904</v>
      </c>
      <c r="Q6700">
        <v>20000</v>
      </c>
      <c r="R6700" s="8"/>
      <c r="S6700" s="8" t="s">
        <v>217</v>
      </c>
      <c r="T6700">
        <v>312197</v>
      </c>
      <c r="U6700">
        <v>172966</v>
      </c>
      <c r="V6700">
        <v>348617</v>
      </c>
      <c r="W6700">
        <v>175650</v>
      </c>
      <c r="X6700">
        <v>0</v>
      </c>
      <c r="Y6700">
        <v>182504</v>
      </c>
      <c r="Z6700">
        <v>123440</v>
      </c>
      <c r="AA6700">
        <v>1487891</v>
      </c>
      <c r="AB6700">
        <v>609699</v>
      </c>
      <c r="AC6700">
        <v>12</v>
      </c>
      <c r="AD6700">
        <v>878192</v>
      </c>
      <c r="AE6700">
        <v>2017</v>
      </c>
      <c r="AF6700" t="s">
        <v>126</v>
      </c>
      <c r="AG6700">
        <v>300000</v>
      </c>
      <c r="AH6700" t="s">
        <v>55</v>
      </c>
      <c r="AI6700" t="s">
        <v>56</v>
      </c>
      <c r="AJ6700">
        <v>1</v>
      </c>
      <c r="AK6700">
        <v>62100</v>
      </c>
      <c r="AL6700" s="8" t="s">
        <v>14891</v>
      </c>
      <c r="AM6700" s="10">
        <f t="shared" si="936"/>
        <v>2018</v>
      </c>
      <c r="AN6700">
        <f t="shared" si="937"/>
        <v>1</v>
      </c>
      <c r="AO6700">
        <f t="shared" si="943"/>
        <v>0</v>
      </c>
      <c r="AP6700">
        <f t="shared" si="938"/>
        <v>0</v>
      </c>
      <c r="AQ6700">
        <f t="shared" si="939"/>
        <v>0</v>
      </c>
      <c r="AR6700">
        <f t="shared" si="940"/>
        <v>1</v>
      </c>
      <c r="AS6700">
        <f t="shared" si="941"/>
        <v>0</v>
      </c>
      <c r="AT6700">
        <f t="shared" si="942"/>
        <v>0</v>
      </c>
      <c r="AU6700">
        <f t="shared" si="942"/>
        <v>1</v>
      </c>
      <c r="AV6700" t="str">
        <f t="shared" si="944"/>
        <v>2020-12-01T14:25:08</v>
      </c>
    </row>
    <row r="6701" spans="1:48" x14ac:dyDescent="0.25">
      <c r="A6701" s="5">
        <v>6772</v>
      </c>
      <c r="B6701" s="5" t="s">
        <v>5676</v>
      </c>
      <c r="C6701" s="5" t="s">
        <v>5677</v>
      </c>
      <c r="D6701" s="6" t="s">
        <v>5678</v>
      </c>
      <c r="E6701">
        <v>69</v>
      </c>
      <c r="F6701" s="7">
        <v>0.35546394320000002</v>
      </c>
      <c r="G6701" s="7">
        <v>0</v>
      </c>
      <c r="H6701" t="s">
        <v>5679</v>
      </c>
      <c r="I6701">
        <v>26</v>
      </c>
      <c r="J6701">
        <v>32824.720000000001</v>
      </c>
      <c r="K6701">
        <v>150000</v>
      </c>
      <c r="L6701" t="s">
        <v>52</v>
      </c>
      <c r="M6701" s="8" t="s">
        <v>53</v>
      </c>
      <c r="N6701" s="8">
        <v>0.75</v>
      </c>
      <c r="O6701">
        <v>0.25</v>
      </c>
      <c r="P6701" s="11">
        <v>2.9229999999999998E-13</v>
      </c>
      <c r="Q6701">
        <v>150000</v>
      </c>
      <c r="R6701" s="8"/>
      <c r="S6701" s="8" t="s">
        <v>329</v>
      </c>
      <c r="T6701">
        <v>25866734</v>
      </c>
      <c r="U6701">
        <v>23206490</v>
      </c>
      <c r="V6701">
        <v>29567334</v>
      </c>
      <c r="W6701">
        <v>6360012</v>
      </c>
      <c r="X6701">
        <v>1461765</v>
      </c>
      <c r="Y6701">
        <v>10292212</v>
      </c>
      <c r="Z6701">
        <v>10224838</v>
      </c>
      <c r="AA6701">
        <v>104922327</v>
      </c>
      <c r="AB6701">
        <v>31508926</v>
      </c>
      <c r="AC6701">
        <v>12</v>
      </c>
      <c r="AD6701">
        <v>73413401</v>
      </c>
      <c r="AE6701">
        <v>2009</v>
      </c>
      <c r="AF6701" t="s">
        <v>121</v>
      </c>
      <c r="AG6701">
        <v>150000</v>
      </c>
      <c r="AH6701" t="s">
        <v>55</v>
      </c>
      <c r="AI6701" t="s">
        <v>55</v>
      </c>
      <c r="AJ6701">
        <v>1</v>
      </c>
      <c r="AK6701">
        <v>7196505</v>
      </c>
      <c r="AL6701" s="8" t="s">
        <v>14892</v>
      </c>
      <c r="AM6701" s="10">
        <f t="shared" si="936"/>
        <v>2012</v>
      </c>
      <c r="AN6701">
        <f t="shared" si="937"/>
        <v>1</v>
      </c>
      <c r="AO6701">
        <f t="shared" si="943"/>
        <v>0</v>
      </c>
      <c r="AP6701">
        <f t="shared" si="938"/>
        <v>0</v>
      </c>
      <c r="AQ6701">
        <f t="shared" si="939"/>
        <v>1</v>
      </c>
      <c r="AR6701">
        <f t="shared" si="940"/>
        <v>0</v>
      </c>
      <c r="AS6701">
        <f t="shared" si="941"/>
        <v>0</v>
      </c>
      <c r="AT6701">
        <f t="shared" si="942"/>
        <v>0</v>
      </c>
      <c r="AU6701">
        <f t="shared" si="942"/>
        <v>0</v>
      </c>
      <c r="AV6701" t="str">
        <f t="shared" si="944"/>
        <v>2020-12-01T14:25:48</v>
      </c>
    </row>
    <row r="6702" spans="1:48" x14ac:dyDescent="0.25">
      <c r="A6702" s="5">
        <v>6773</v>
      </c>
      <c r="B6702" s="5" t="s">
        <v>14855</v>
      </c>
      <c r="C6702" s="5" t="s">
        <v>2839</v>
      </c>
      <c r="D6702" s="6" t="s">
        <v>14856</v>
      </c>
      <c r="E6702">
        <v>0</v>
      </c>
      <c r="F6702" s="7">
        <v>0.6462350281</v>
      </c>
      <c r="G6702" s="7">
        <v>0</v>
      </c>
      <c r="H6702" t="s">
        <v>8847</v>
      </c>
      <c r="I6702">
        <v>0</v>
      </c>
      <c r="J6702">
        <v>0</v>
      </c>
      <c r="K6702">
        <v>15200</v>
      </c>
      <c r="L6702" t="s">
        <v>52</v>
      </c>
      <c r="M6702" s="8" t="s">
        <v>86</v>
      </c>
      <c r="N6702" s="8">
        <v>0.64285714285714202</v>
      </c>
      <c r="O6702">
        <v>0.35714285714285698</v>
      </c>
      <c r="P6702" s="9">
        <v>0</v>
      </c>
      <c r="Q6702">
        <v>15200</v>
      </c>
      <c r="R6702" s="8"/>
      <c r="S6702" s="8"/>
      <c r="AA6702">
        <v>1645247</v>
      </c>
      <c r="AB6702">
        <v>0</v>
      </c>
      <c r="AC6702">
        <v>12</v>
      </c>
      <c r="AD6702">
        <v>0</v>
      </c>
      <c r="AE6702">
        <v>2014</v>
      </c>
      <c r="AF6702" t="s">
        <v>68</v>
      </c>
      <c r="AG6702">
        <v>100000</v>
      </c>
      <c r="AH6702" t="s">
        <v>55</v>
      </c>
      <c r="AI6702" t="s">
        <v>56</v>
      </c>
      <c r="AJ6702">
        <v>1</v>
      </c>
      <c r="AK6702">
        <v>2640</v>
      </c>
      <c r="AL6702" s="8" t="s">
        <v>14893</v>
      </c>
      <c r="AM6702" s="10">
        <f t="shared" si="936"/>
        <v>2020</v>
      </c>
      <c r="AN6702">
        <f t="shared" si="937"/>
        <v>1</v>
      </c>
      <c r="AO6702">
        <f t="shared" si="943"/>
        <v>0</v>
      </c>
      <c r="AP6702">
        <f t="shared" si="938"/>
        <v>0</v>
      </c>
      <c r="AQ6702">
        <f t="shared" si="939"/>
        <v>0</v>
      </c>
      <c r="AR6702">
        <f t="shared" si="940"/>
        <v>1</v>
      </c>
      <c r="AS6702">
        <f t="shared" si="941"/>
        <v>0</v>
      </c>
      <c r="AT6702">
        <f t="shared" si="942"/>
        <v>0</v>
      </c>
      <c r="AU6702">
        <f t="shared" si="942"/>
        <v>1</v>
      </c>
      <c r="AV6702" t="str">
        <f t="shared" si="944"/>
        <v>2020-12-01T14:27:28</v>
      </c>
    </row>
    <row r="6703" spans="1:48" x14ac:dyDescent="0.25">
      <c r="A6703" s="5">
        <v>6774</v>
      </c>
      <c r="B6703" s="5" t="s">
        <v>2710</v>
      </c>
      <c r="C6703" s="5" t="s">
        <v>2711</v>
      </c>
      <c r="D6703" s="6" t="s">
        <v>2712</v>
      </c>
      <c r="E6703">
        <v>9</v>
      </c>
      <c r="F6703" s="7">
        <v>0.47068142810000002</v>
      </c>
      <c r="G6703" s="7">
        <v>0</v>
      </c>
      <c r="H6703" t="s">
        <v>2713</v>
      </c>
      <c r="I6703">
        <v>35</v>
      </c>
      <c r="J6703">
        <v>529387.04</v>
      </c>
      <c r="K6703">
        <v>1800000</v>
      </c>
      <c r="L6703" t="s">
        <v>52</v>
      </c>
      <c r="M6703" s="8" t="s">
        <v>53</v>
      </c>
      <c r="N6703" s="8">
        <v>0.82142857142857095</v>
      </c>
      <c r="O6703">
        <v>0.17857142857142799</v>
      </c>
      <c r="P6703" s="9">
        <v>0</v>
      </c>
      <c r="Q6703">
        <v>1600000</v>
      </c>
      <c r="R6703" s="8"/>
      <c r="S6703" s="8" t="s">
        <v>10969</v>
      </c>
      <c r="T6703">
        <v>66623709</v>
      </c>
      <c r="U6703">
        <v>547380980</v>
      </c>
      <c r="V6703">
        <v>68441708</v>
      </c>
      <c r="W6703">
        <v>10063478</v>
      </c>
      <c r="X6703">
        <v>0</v>
      </c>
      <c r="Y6703">
        <v>26846028</v>
      </c>
      <c r="Z6703">
        <v>35525474</v>
      </c>
      <c r="AA6703">
        <v>382693060</v>
      </c>
      <c r="AB6703">
        <v>299929094</v>
      </c>
      <c r="AC6703">
        <v>7</v>
      </c>
      <c r="AD6703">
        <v>82763966</v>
      </c>
      <c r="AE6703">
        <v>2018</v>
      </c>
      <c r="AF6703" t="s">
        <v>126</v>
      </c>
      <c r="AG6703">
        <v>1300020</v>
      </c>
      <c r="AH6703" t="s">
        <v>55</v>
      </c>
      <c r="AI6703" t="s">
        <v>55</v>
      </c>
      <c r="AJ6703">
        <v>1</v>
      </c>
      <c r="AK6703">
        <v>39600</v>
      </c>
      <c r="AL6703" s="8" t="s">
        <v>14894</v>
      </c>
      <c r="AM6703" s="10">
        <f t="shared" si="936"/>
        <v>2020</v>
      </c>
      <c r="AN6703">
        <f t="shared" si="937"/>
        <v>1</v>
      </c>
      <c r="AO6703">
        <f t="shared" si="943"/>
        <v>0</v>
      </c>
      <c r="AP6703">
        <f t="shared" si="938"/>
        <v>0</v>
      </c>
      <c r="AQ6703">
        <f t="shared" si="939"/>
        <v>1</v>
      </c>
      <c r="AR6703">
        <f t="shared" si="940"/>
        <v>0</v>
      </c>
      <c r="AS6703">
        <f t="shared" si="941"/>
        <v>0</v>
      </c>
      <c r="AT6703">
        <f t="shared" si="942"/>
        <v>0</v>
      </c>
      <c r="AU6703">
        <f t="shared" si="942"/>
        <v>0</v>
      </c>
      <c r="AV6703" t="str">
        <f t="shared" si="944"/>
        <v>2020-12-01T14:30:18</v>
      </c>
    </row>
    <row r="6704" spans="1:48" x14ac:dyDescent="0.25">
      <c r="A6704" s="5">
        <v>6775</v>
      </c>
      <c r="B6704" s="5" t="s">
        <v>746</v>
      </c>
      <c r="C6704" s="5" t="s">
        <v>747</v>
      </c>
      <c r="D6704" s="6" t="s">
        <v>748</v>
      </c>
      <c r="E6704">
        <v>30</v>
      </c>
      <c r="F6704" s="7">
        <v>0.31604899600000003</v>
      </c>
      <c r="G6704" s="7">
        <v>0</v>
      </c>
      <c r="H6704" t="s">
        <v>749</v>
      </c>
      <c r="I6704">
        <v>32</v>
      </c>
      <c r="J6704">
        <v>8300</v>
      </c>
      <c r="K6704">
        <v>300000</v>
      </c>
      <c r="L6704" t="s">
        <v>52</v>
      </c>
      <c r="M6704" s="8" t="s">
        <v>74</v>
      </c>
      <c r="N6704" s="8">
        <v>0.46428571428571402</v>
      </c>
      <c r="O6704">
        <v>0.53571428571428503</v>
      </c>
      <c r="P6704" s="9">
        <v>0</v>
      </c>
      <c r="Q6704">
        <v>115000</v>
      </c>
      <c r="R6704" s="8"/>
      <c r="S6704" s="8" t="s">
        <v>329</v>
      </c>
      <c r="T6704">
        <v>3316100</v>
      </c>
      <c r="U6704">
        <v>1845792</v>
      </c>
      <c r="V6704">
        <v>3360028</v>
      </c>
      <c r="W6704">
        <v>1148381</v>
      </c>
      <c r="X6704">
        <v>49200</v>
      </c>
      <c r="Y6704">
        <v>2415975</v>
      </c>
      <c r="Z6704">
        <v>306079</v>
      </c>
      <c r="AA6704">
        <v>11753319</v>
      </c>
      <c r="AB6704">
        <v>4543390</v>
      </c>
      <c r="AC6704">
        <v>12</v>
      </c>
      <c r="AD6704">
        <v>7209929</v>
      </c>
      <c r="AE6704">
        <v>2017</v>
      </c>
      <c r="AF6704" t="s">
        <v>126</v>
      </c>
      <c r="AG6704">
        <v>100000</v>
      </c>
      <c r="AH6704" t="s">
        <v>55</v>
      </c>
      <c r="AI6704" t="s">
        <v>56</v>
      </c>
      <c r="AJ6704">
        <v>1</v>
      </c>
      <c r="AK6704">
        <v>81192</v>
      </c>
      <c r="AL6704" s="8" t="s">
        <v>14895</v>
      </c>
      <c r="AM6704" s="10">
        <f t="shared" si="936"/>
        <v>2019</v>
      </c>
      <c r="AN6704">
        <f t="shared" si="937"/>
        <v>1</v>
      </c>
      <c r="AO6704">
        <f t="shared" si="943"/>
        <v>0</v>
      </c>
      <c r="AP6704">
        <f t="shared" si="938"/>
        <v>0</v>
      </c>
      <c r="AQ6704">
        <f t="shared" si="939"/>
        <v>0</v>
      </c>
      <c r="AR6704">
        <f t="shared" si="940"/>
        <v>0</v>
      </c>
      <c r="AS6704">
        <f t="shared" si="941"/>
        <v>1</v>
      </c>
      <c r="AT6704">
        <f t="shared" si="942"/>
        <v>0</v>
      </c>
      <c r="AU6704">
        <f t="shared" si="942"/>
        <v>1</v>
      </c>
      <c r="AV6704" t="str">
        <f t="shared" si="944"/>
        <v>2020-12-01T14:45:06</v>
      </c>
    </row>
    <row r="6705" spans="1:48" x14ac:dyDescent="0.25">
      <c r="A6705" s="5">
        <v>6776</v>
      </c>
      <c r="B6705" s="5" t="s">
        <v>2610</v>
      </c>
      <c r="C6705" s="5" t="s">
        <v>2611</v>
      </c>
      <c r="D6705" s="6" t="s">
        <v>2612</v>
      </c>
      <c r="E6705">
        <v>15</v>
      </c>
      <c r="F6705" s="7">
        <v>0.3258347962</v>
      </c>
      <c r="G6705" s="7">
        <v>0</v>
      </c>
      <c r="H6705" t="s">
        <v>2613</v>
      </c>
      <c r="I6705">
        <v>61</v>
      </c>
      <c r="J6705">
        <v>87987.8</v>
      </c>
      <c r="K6705">
        <v>120000</v>
      </c>
      <c r="L6705" t="s">
        <v>52</v>
      </c>
      <c r="M6705" s="8" t="s">
        <v>63</v>
      </c>
      <c r="N6705" s="8">
        <v>0.91071428571428503</v>
      </c>
      <c r="O6705">
        <v>8.9285714285714204E-2</v>
      </c>
      <c r="P6705" s="9">
        <v>0</v>
      </c>
      <c r="Q6705">
        <v>100000</v>
      </c>
      <c r="R6705" s="8"/>
      <c r="S6705" s="8"/>
      <c r="AA6705">
        <v>1276949</v>
      </c>
      <c r="AB6705">
        <v>383707</v>
      </c>
      <c r="AC6705">
        <v>3</v>
      </c>
      <c r="AD6705">
        <v>893242</v>
      </c>
      <c r="AE6705">
        <v>2007</v>
      </c>
      <c r="AF6705" t="s">
        <v>121</v>
      </c>
      <c r="AG6705">
        <v>900000</v>
      </c>
      <c r="AH6705" t="s">
        <v>55</v>
      </c>
      <c r="AI6705" t="s">
        <v>55</v>
      </c>
      <c r="AJ6705">
        <v>1</v>
      </c>
      <c r="AK6705">
        <v>102600</v>
      </c>
      <c r="AL6705" s="8" t="s">
        <v>14896</v>
      </c>
      <c r="AM6705" s="10">
        <f t="shared" si="936"/>
        <v>2008</v>
      </c>
      <c r="AN6705">
        <f t="shared" si="937"/>
        <v>1</v>
      </c>
      <c r="AO6705">
        <f t="shared" si="943"/>
        <v>0</v>
      </c>
      <c r="AP6705">
        <f t="shared" si="938"/>
        <v>1</v>
      </c>
      <c r="AQ6705">
        <f t="shared" si="939"/>
        <v>0</v>
      </c>
      <c r="AR6705">
        <f t="shared" si="940"/>
        <v>0</v>
      </c>
      <c r="AS6705">
        <f t="shared" si="941"/>
        <v>0</v>
      </c>
      <c r="AT6705">
        <f t="shared" si="942"/>
        <v>0</v>
      </c>
      <c r="AU6705">
        <f t="shared" si="942"/>
        <v>0</v>
      </c>
      <c r="AV6705" t="str">
        <f t="shared" si="944"/>
        <v>2020-12-01T14:52:26</v>
      </c>
    </row>
    <row r="6706" spans="1:48" x14ac:dyDescent="0.25">
      <c r="A6706" s="5">
        <v>6777</v>
      </c>
      <c r="B6706" s="5" t="s">
        <v>1370</v>
      </c>
      <c r="C6706" s="5" t="s">
        <v>1371</v>
      </c>
      <c r="D6706" s="6" t="s">
        <v>1372</v>
      </c>
      <c r="E6706">
        <v>18</v>
      </c>
      <c r="F6706" s="7">
        <v>0.42771212359999999</v>
      </c>
      <c r="G6706" s="7">
        <v>0</v>
      </c>
      <c r="H6706" t="s">
        <v>1373</v>
      </c>
      <c r="I6706">
        <v>53</v>
      </c>
      <c r="J6706">
        <v>254809.13</v>
      </c>
      <c r="K6706">
        <v>700000</v>
      </c>
      <c r="L6706" t="s">
        <v>52</v>
      </c>
      <c r="M6706" s="8" t="s">
        <v>53</v>
      </c>
      <c r="N6706" s="8">
        <v>0.85714285714285698</v>
      </c>
      <c r="O6706">
        <v>0.14285714285714199</v>
      </c>
      <c r="P6706" s="9">
        <v>-0.45168104927111602</v>
      </c>
      <c r="Q6706">
        <v>600000</v>
      </c>
      <c r="R6706" s="8"/>
      <c r="S6706" s="8" t="s">
        <v>329</v>
      </c>
      <c r="T6706">
        <v>5090449</v>
      </c>
      <c r="U6706">
        <v>1869046</v>
      </c>
      <c r="V6706">
        <v>5602944</v>
      </c>
      <c r="W6706">
        <v>3295489</v>
      </c>
      <c r="X6706">
        <v>234509</v>
      </c>
      <c r="Y6706">
        <v>661830</v>
      </c>
      <c r="Z6706">
        <v>3141834</v>
      </c>
      <c r="AA6706">
        <v>19403369</v>
      </c>
      <c r="AB6706">
        <v>2915511</v>
      </c>
      <c r="AC6706">
        <v>12</v>
      </c>
      <c r="AD6706">
        <v>16487858</v>
      </c>
      <c r="AE6706">
        <v>2006</v>
      </c>
      <c r="AF6706" t="s">
        <v>121</v>
      </c>
      <c r="AG6706">
        <v>60000</v>
      </c>
      <c r="AH6706" t="s">
        <v>55</v>
      </c>
      <c r="AI6706" t="s">
        <v>55</v>
      </c>
      <c r="AJ6706">
        <v>0.97263828190000001</v>
      </c>
      <c r="AK6706">
        <v>970000</v>
      </c>
      <c r="AL6706" s="8" t="s">
        <v>14897</v>
      </c>
      <c r="AM6706" s="10">
        <f t="shared" si="936"/>
        <v>2011</v>
      </c>
      <c r="AN6706">
        <f t="shared" si="937"/>
        <v>1</v>
      </c>
      <c r="AO6706">
        <f t="shared" si="943"/>
        <v>0</v>
      </c>
      <c r="AP6706">
        <f t="shared" si="938"/>
        <v>0</v>
      </c>
      <c r="AQ6706">
        <f t="shared" si="939"/>
        <v>1</v>
      </c>
      <c r="AR6706">
        <f t="shared" si="940"/>
        <v>0</v>
      </c>
      <c r="AS6706">
        <f t="shared" si="941"/>
        <v>0</v>
      </c>
      <c r="AT6706">
        <f t="shared" si="942"/>
        <v>0</v>
      </c>
      <c r="AU6706">
        <f t="shared" si="942"/>
        <v>0</v>
      </c>
      <c r="AV6706" t="str">
        <f t="shared" si="944"/>
        <v>2020-12-01T14:53:21</v>
      </c>
    </row>
    <row r="6707" spans="1:48" x14ac:dyDescent="0.25">
      <c r="A6707" s="5">
        <v>6778</v>
      </c>
      <c r="B6707" s="5" t="s">
        <v>10269</v>
      </c>
      <c r="C6707" s="5" t="s">
        <v>10270</v>
      </c>
      <c r="D6707" s="6" t="s">
        <v>10271</v>
      </c>
      <c r="E6707">
        <v>14</v>
      </c>
      <c r="F6707" s="7">
        <v>0.60945345969999998</v>
      </c>
      <c r="G6707" s="7">
        <v>0</v>
      </c>
      <c r="H6707" t="s">
        <v>8000</v>
      </c>
      <c r="I6707">
        <v>113</v>
      </c>
      <c r="J6707">
        <v>4500</v>
      </c>
      <c r="K6707">
        <v>10000</v>
      </c>
      <c r="L6707" t="s">
        <v>52</v>
      </c>
      <c r="M6707" s="8" t="s">
        <v>86</v>
      </c>
      <c r="N6707" s="8">
        <v>0.58928571428571397</v>
      </c>
      <c r="O6707">
        <v>0.41071428571428498</v>
      </c>
      <c r="P6707" s="9">
        <v>-0.86602540378443804</v>
      </c>
      <c r="Q6707">
        <v>10000</v>
      </c>
      <c r="R6707" s="8"/>
      <c r="S6707" s="8"/>
      <c r="AA6707">
        <v>294611</v>
      </c>
      <c r="AB6707">
        <v>0</v>
      </c>
      <c r="AC6707">
        <v>12</v>
      </c>
      <c r="AD6707">
        <v>0</v>
      </c>
      <c r="AE6707">
        <v>2011</v>
      </c>
      <c r="AF6707" t="s">
        <v>68</v>
      </c>
      <c r="AG6707">
        <v>50000</v>
      </c>
      <c r="AH6707" t="s">
        <v>55</v>
      </c>
      <c r="AI6707" t="s">
        <v>55</v>
      </c>
      <c r="AJ6707">
        <v>0</v>
      </c>
      <c r="AK6707">
        <v>9600</v>
      </c>
      <c r="AL6707" s="8" t="s">
        <v>14898</v>
      </c>
      <c r="AM6707" s="10">
        <f t="shared" si="936"/>
        <v>2014</v>
      </c>
      <c r="AN6707">
        <f t="shared" si="937"/>
        <v>1</v>
      </c>
      <c r="AO6707">
        <f t="shared" si="943"/>
        <v>0</v>
      </c>
      <c r="AP6707">
        <f t="shared" si="938"/>
        <v>0</v>
      </c>
      <c r="AQ6707">
        <f t="shared" si="939"/>
        <v>0</v>
      </c>
      <c r="AR6707">
        <f t="shared" si="940"/>
        <v>1</v>
      </c>
      <c r="AS6707">
        <f t="shared" si="941"/>
        <v>0</v>
      </c>
      <c r="AT6707">
        <f t="shared" si="942"/>
        <v>0</v>
      </c>
      <c r="AU6707">
        <f t="shared" si="942"/>
        <v>0</v>
      </c>
      <c r="AV6707" t="str">
        <f t="shared" si="944"/>
        <v>2020-12-01T14:58:52</v>
      </c>
    </row>
    <row r="6708" spans="1:48" x14ac:dyDescent="0.25">
      <c r="A6708" s="5">
        <v>6779</v>
      </c>
      <c r="B6708" s="5" t="s">
        <v>4163</v>
      </c>
      <c r="C6708" s="5" t="s">
        <v>4164</v>
      </c>
      <c r="D6708" s="6" t="s">
        <v>4165</v>
      </c>
      <c r="E6708">
        <v>8</v>
      </c>
      <c r="F6708" s="7">
        <v>0.52602159280000005</v>
      </c>
      <c r="G6708" s="7">
        <v>0</v>
      </c>
      <c r="H6708" t="s">
        <v>4166</v>
      </c>
      <c r="I6708">
        <v>2</v>
      </c>
      <c r="J6708">
        <v>2899.03</v>
      </c>
      <c r="K6708">
        <v>400000</v>
      </c>
      <c r="L6708" t="s">
        <v>52</v>
      </c>
      <c r="M6708" s="8" t="s">
        <v>53</v>
      </c>
      <c r="N6708" s="8">
        <v>0.80357142857142805</v>
      </c>
      <c r="O6708">
        <v>0.19642857142857101</v>
      </c>
      <c r="P6708" s="9">
        <v>0.86602540378443904</v>
      </c>
      <c r="Q6708">
        <v>400000</v>
      </c>
      <c r="R6708" s="8"/>
      <c r="S6708" s="8" t="s">
        <v>329</v>
      </c>
      <c r="T6708">
        <v>80376254</v>
      </c>
      <c r="U6708">
        <v>27678648</v>
      </c>
      <c r="V6708">
        <v>80376254</v>
      </c>
      <c r="W6708">
        <v>51199570</v>
      </c>
      <c r="X6708">
        <v>1813000</v>
      </c>
      <c r="Y6708">
        <v>30361543</v>
      </c>
      <c r="Z6708">
        <v>12003586</v>
      </c>
      <c r="AA6708">
        <v>180275234</v>
      </c>
      <c r="AB6708">
        <v>45997350</v>
      </c>
      <c r="AC6708">
        <v>12</v>
      </c>
      <c r="AD6708">
        <v>134277884</v>
      </c>
      <c r="AE6708">
        <v>1992</v>
      </c>
      <c r="AF6708" t="s">
        <v>54</v>
      </c>
      <c r="AG6708">
        <v>700000</v>
      </c>
      <c r="AH6708" t="s">
        <v>55</v>
      </c>
      <c r="AI6708" t="s">
        <v>55</v>
      </c>
      <c r="AJ6708">
        <v>1</v>
      </c>
      <c r="AK6708">
        <v>22442347</v>
      </c>
      <c r="AL6708" s="8" t="s">
        <v>14899</v>
      </c>
      <c r="AM6708" s="10">
        <f t="shared" si="936"/>
        <v>2011</v>
      </c>
      <c r="AN6708">
        <f t="shared" si="937"/>
        <v>1</v>
      </c>
      <c r="AO6708">
        <f t="shared" si="943"/>
        <v>0</v>
      </c>
      <c r="AP6708">
        <f t="shared" si="938"/>
        <v>0</v>
      </c>
      <c r="AQ6708">
        <f t="shared" si="939"/>
        <v>1</v>
      </c>
      <c r="AR6708">
        <f t="shared" si="940"/>
        <v>0</v>
      </c>
      <c r="AS6708">
        <f t="shared" si="941"/>
        <v>0</v>
      </c>
      <c r="AT6708">
        <f t="shared" si="942"/>
        <v>0</v>
      </c>
      <c r="AU6708">
        <f t="shared" si="942"/>
        <v>0</v>
      </c>
      <c r="AV6708" t="str">
        <f t="shared" si="944"/>
        <v>2020-12-01T14:57:03</v>
      </c>
    </row>
    <row r="6709" spans="1:48" x14ac:dyDescent="0.25">
      <c r="A6709" s="5">
        <v>6780</v>
      </c>
      <c r="B6709" s="5" t="s">
        <v>5644</v>
      </c>
      <c r="C6709" s="5" t="s">
        <v>5645</v>
      </c>
      <c r="D6709" s="6" t="s">
        <v>5646</v>
      </c>
      <c r="E6709">
        <v>15</v>
      </c>
      <c r="F6709" s="7">
        <v>0.36033894690000001</v>
      </c>
      <c r="G6709" s="7">
        <v>0</v>
      </c>
      <c r="H6709" t="s">
        <v>5647</v>
      </c>
      <c r="I6709">
        <v>42</v>
      </c>
      <c r="J6709">
        <v>108440</v>
      </c>
      <c r="K6709">
        <v>200000</v>
      </c>
      <c r="L6709" t="s">
        <v>199</v>
      </c>
      <c r="M6709" s="8" t="s">
        <v>53</v>
      </c>
      <c r="N6709" s="8">
        <v>0.73214285714285698</v>
      </c>
      <c r="O6709">
        <v>0.26785714285714202</v>
      </c>
      <c r="P6709" s="9">
        <v>0</v>
      </c>
      <c r="R6709" s="8"/>
      <c r="S6709" s="8" t="s">
        <v>329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3284812</v>
      </c>
      <c r="AB6709">
        <v>0</v>
      </c>
      <c r="AC6709">
        <v>12</v>
      </c>
      <c r="AD6709">
        <v>0</v>
      </c>
      <c r="AE6709">
        <v>2013</v>
      </c>
      <c r="AF6709" t="s">
        <v>68</v>
      </c>
      <c r="AG6709">
        <v>200000</v>
      </c>
      <c r="AH6709" t="s">
        <v>56</v>
      </c>
      <c r="AI6709" t="s">
        <v>55</v>
      </c>
      <c r="AJ6709">
        <v>1</v>
      </c>
      <c r="AK6709">
        <v>42385</v>
      </c>
      <c r="AL6709" s="8"/>
      <c r="AM6709" s="10">
        <f t="shared" si="936"/>
        <v>2014</v>
      </c>
      <c r="AN6709">
        <f t="shared" si="937"/>
        <v>0</v>
      </c>
      <c r="AO6709">
        <f t="shared" si="943"/>
        <v>1</v>
      </c>
      <c r="AP6709">
        <f t="shared" si="938"/>
        <v>0</v>
      </c>
      <c r="AQ6709">
        <f t="shared" si="939"/>
        <v>1</v>
      </c>
      <c r="AR6709">
        <f t="shared" si="940"/>
        <v>0</v>
      </c>
      <c r="AS6709">
        <f t="shared" si="941"/>
        <v>0</v>
      </c>
      <c r="AT6709">
        <f t="shared" si="942"/>
        <v>1</v>
      </c>
      <c r="AU6709">
        <f t="shared" si="942"/>
        <v>0</v>
      </c>
      <c r="AV6709">
        <f t="shared" si="944"/>
        <v>0</v>
      </c>
    </row>
    <row r="6710" spans="1:48" x14ac:dyDescent="0.25">
      <c r="A6710" s="5">
        <v>6781</v>
      </c>
      <c r="B6710" s="5" t="s">
        <v>142</v>
      </c>
      <c r="C6710" s="5" t="s">
        <v>143</v>
      </c>
      <c r="D6710" s="6" t="s">
        <v>144</v>
      </c>
      <c r="E6710">
        <v>19</v>
      </c>
      <c r="F6710" s="7">
        <v>0</v>
      </c>
      <c r="G6710" s="7"/>
      <c r="H6710" t="s">
        <v>145</v>
      </c>
      <c r="I6710">
        <v>0</v>
      </c>
      <c r="J6710">
        <v>0</v>
      </c>
      <c r="K6710">
        <v>6500000</v>
      </c>
      <c r="L6710" t="s">
        <v>52</v>
      </c>
      <c r="M6710" s="8" t="s">
        <v>53</v>
      </c>
      <c r="N6710" s="8">
        <v>0.71428571428571397</v>
      </c>
      <c r="O6710">
        <v>0.28571428571428498</v>
      </c>
      <c r="P6710" s="9">
        <v>0.750772914901916</v>
      </c>
      <c r="Q6710">
        <v>4000000</v>
      </c>
      <c r="R6710" s="8"/>
      <c r="S6710" s="8" t="s">
        <v>329</v>
      </c>
      <c r="T6710">
        <v>210677908</v>
      </c>
      <c r="U6710">
        <v>119671915</v>
      </c>
      <c r="V6710">
        <v>231851188</v>
      </c>
      <c r="W6710">
        <v>111207844</v>
      </c>
      <c r="X6710">
        <v>4722551</v>
      </c>
      <c r="Y6710">
        <v>135330309</v>
      </c>
      <c r="Z6710">
        <v>44444561</v>
      </c>
      <c r="AA6710">
        <v>642151149</v>
      </c>
      <c r="AB6710">
        <v>215273375</v>
      </c>
      <c r="AC6710">
        <v>12</v>
      </c>
      <c r="AD6710">
        <v>426877774</v>
      </c>
      <c r="AE6710">
        <v>2008</v>
      </c>
      <c r="AF6710" t="s">
        <v>121</v>
      </c>
      <c r="AG6710">
        <v>2000000</v>
      </c>
      <c r="AH6710" t="s">
        <v>55</v>
      </c>
      <c r="AI6710" t="s">
        <v>55</v>
      </c>
      <c r="AJ6710">
        <v>0</v>
      </c>
      <c r="AK6710">
        <v>0</v>
      </c>
      <c r="AL6710" s="8" t="s">
        <v>14900</v>
      </c>
      <c r="AM6710" s="10">
        <f t="shared" si="936"/>
        <v>2009</v>
      </c>
      <c r="AN6710">
        <f t="shared" si="937"/>
        <v>1</v>
      </c>
      <c r="AO6710">
        <f t="shared" si="943"/>
        <v>0</v>
      </c>
      <c r="AP6710">
        <f t="shared" si="938"/>
        <v>0</v>
      </c>
      <c r="AQ6710">
        <f t="shared" si="939"/>
        <v>1</v>
      </c>
      <c r="AR6710">
        <f t="shared" si="940"/>
        <v>0</v>
      </c>
      <c r="AS6710">
        <f t="shared" si="941"/>
        <v>0</v>
      </c>
      <c r="AT6710">
        <f t="shared" si="942"/>
        <v>0</v>
      </c>
      <c r="AU6710">
        <f t="shared" si="942"/>
        <v>0</v>
      </c>
      <c r="AV6710" t="str">
        <f t="shared" si="944"/>
        <v>2020-12-01T15:12:04</v>
      </c>
    </row>
    <row r="6711" spans="1:48" x14ac:dyDescent="0.25">
      <c r="A6711" s="5">
        <v>6782</v>
      </c>
      <c r="B6711" s="5" t="s">
        <v>137</v>
      </c>
      <c r="C6711" s="5" t="s">
        <v>138</v>
      </c>
      <c r="D6711" s="6" t="s">
        <v>139</v>
      </c>
      <c r="E6711">
        <v>28</v>
      </c>
      <c r="F6711" s="7">
        <v>0</v>
      </c>
      <c r="G6711" s="7"/>
      <c r="H6711" t="s">
        <v>140</v>
      </c>
      <c r="I6711">
        <v>0</v>
      </c>
      <c r="J6711">
        <v>0</v>
      </c>
      <c r="K6711">
        <v>2370000</v>
      </c>
      <c r="L6711" t="s">
        <v>52</v>
      </c>
      <c r="M6711" s="8" t="s">
        <v>53</v>
      </c>
      <c r="N6711" s="8">
        <v>0.69642857142857095</v>
      </c>
      <c r="O6711">
        <v>0.30357142857142799</v>
      </c>
      <c r="P6711" s="9">
        <v>-0.96198528835222497</v>
      </c>
      <c r="Q6711">
        <v>2000000</v>
      </c>
      <c r="R6711" s="8"/>
      <c r="S6711" s="8" t="s">
        <v>8766</v>
      </c>
      <c r="T6711">
        <v>210677908</v>
      </c>
      <c r="U6711">
        <v>119671915</v>
      </c>
      <c r="V6711">
        <v>231851188</v>
      </c>
      <c r="W6711">
        <v>2922551</v>
      </c>
      <c r="X6711">
        <v>4809000</v>
      </c>
      <c r="Y6711">
        <v>135330309</v>
      </c>
      <c r="Z6711">
        <v>44444561</v>
      </c>
      <c r="AA6711">
        <v>58718236</v>
      </c>
      <c r="AB6711">
        <v>20010469</v>
      </c>
      <c r="AC6711">
        <v>12</v>
      </c>
      <c r="AD6711">
        <v>38707767</v>
      </c>
      <c r="AE6711">
        <v>2005</v>
      </c>
      <c r="AF6711" t="s">
        <v>121</v>
      </c>
      <c r="AG6711">
        <v>2000000</v>
      </c>
      <c r="AH6711" t="s">
        <v>55</v>
      </c>
      <c r="AI6711" t="s">
        <v>55</v>
      </c>
      <c r="AJ6711">
        <v>0</v>
      </c>
      <c r="AK6711">
        <v>0</v>
      </c>
      <c r="AL6711" s="8" t="s">
        <v>14901</v>
      </c>
      <c r="AM6711" s="10">
        <f t="shared" si="936"/>
        <v>2011</v>
      </c>
      <c r="AN6711">
        <f t="shared" si="937"/>
        <v>1</v>
      </c>
      <c r="AO6711">
        <f t="shared" si="943"/>
        <v>0</v>
      </c>
      <c r="AP6711">
        <f t="shared" si="938"/>
        <v>0</v>
      </c>
      <c r="AQ6711">
        <f t="shared" si="939"/>
        <v>1</v>
      </c>
      <c r="AR6711">
        <f t="shared" si="940"/>
        <v>0</v>
      </c>
      <c r="AS6711">
        <f t="shared" si="941"/>
        <v>0</v>
      </c>
      <c r="AT6711">
        <f t="shared" si="942"/>
        <v>0</v>
      </c>
      <c r="AU6711">
        <f t="shared" si="942"/>
        <v>0</v>
      </c>
      <c r="AV6711" t="str">
        <f t="shared" si="944"/>
        <v>2020-12-01T15:13:34</v>
      </c>
    </row>
    <row r="6712" spans="1:48" x14ac:dyDescent="0.25">
      <c r="A6712" s="5">
        <v>6783</v>
      </c>
      <c r="B6712" s="5" t="s">
        <v>12519</v>
      </c>
      <c r="C6712" s="5" t="s">
        <v>12520</v>
      </c>
      <c r="D6712" s="6" t="s">
        <v>12521</v>
      </c>
      <c r="E6712">
        <v>4</v>
      </c>
      <c r="F6712" s="7">
        <v>0</v>
      </c>
      <c r="G6712" s="7"/>
      <c r="H6712" t="s">
        <v>12522</v>
      </c>
      <c r="I6712">
        <v>0</v>
      </c>
      <c r="J6712">
        <v>0</v>
      </c>
      <c r="K6712">
        <v>2370000</v>
      </c>
      <c r="L6712" t="s">
        <v>52</v>
      </c>
      <c r="M6712" s="8" t="s">
        <v>53</v>
      </c>
      <c r="N6712" s="8">
        <v>0.80357142857142805</v>
      </c>
      <c r="O6712">
        <v>0.19642857142857101</v>
      </c>
      <c r="P6712" s="9">
        <v>0</v>
      </c>
      <c r="Q6712">
        <v>2000000</v>
      </c>
      <c r="R6712" s="8"/>
      <c r="S6712" s="8" t="s">
        <v>329</v>
      </c>
      <c r="T6712">
        <v>210677908</v>
      </c>
      <c r="U6712">
        <v>119671915</v>
      </c>
      <c r="V6712">
        <v>231851188</v>
      </c>
      <c r="W6712">
        <v>1112078444</v>
      </c>
      <c r="X6712">
        <v>3870000</v>
      </c>
      <c r="Y6712">
        <v>135330309</v>
      </c>
      <c r="Z6712">
        <v>44444561</v>
      </c>
      <c r="AA6712">
        <v>642151149</v>
      </c>
      <c r="AB6712">
        <v>215273375</v>
      </c>
      <c r="AC6712">
        <v>12</v>
      </c>
      <c r="AD6712">
        <v>426877774</v>
      </c>
      <c r="AE6712">
        <v>2019</v>
      </c>
      <c r="AF6712" t="s">
        <v>126</v>
      </c>
      <c r="AG6712">
        <v>2000000</v>
      </c>
      <c r="AH6712" t="s">
        <v>55</v>
      </c>
      <c r="AI6712" t="s">
        <v>55</v>
      </c>
      <c r="AJ6712">
        <v>0</v>
      </c>
      <c r="AK6712">
        <v>0</v>
      </c>
      <c r="AL6712" s="8" t="s">
        <v>14902</v>
      </c>
      <c r="AM6712" s="10">
        <f t="shared" si="936"/>
        <v>2020</v>
      </c>
      <c r="AN6712">
        <f t="shared" si="937"/>
        <v>1</v>
      </c>
      <c r="AO6712">
        <f t="shared" si="943"/>
        <v>0</v>
      </c>
      <c r="AP6712">
        <f t="shared" si="938"/>
        <v>0</v>
      </c>
      <c r="AQ6712">
        <f t="shared" si="939"/>
        <v>1</v>
      </c>
      <c r="AR6712">
        <f t="shared" si="940"/>
        <v>0</v>
      </c>
      <c r="AS6712">
        <f t="shared" si="941"/>
        <v>0</v>
      </c>
      <c r="AT6712">
        <f t="shared" si="942"/>
        <v>0</v>
      </c>
      <c r="AU6712">
        <f t="shared" si="942"/>
        <v>0</v>
      </c>
      <c r="AV6712" t="str">
        <f t="shared" si="944"/>
        <v>2020-12-01T15:14:23</v>
      </c>
    </row>
    <row r="6713" spans="1:48" x14ac:dyDescent="0.25">
      <c r="A6713" s="5">
        <v>6784</v>
      </c>
      <c r="B6713" s="5" t="s">
        <v>7937</v>
      </c>
      <c r="C6713" s="5" t="s">
        <v>7938</v>
      </c>
      <c r="D6713" s="6" t="s">
        <v>7939</v>
      </c>
      <c r="E6713">
        <v>17</v>
      </c>
      <c r="F6713" s="7">
        <v>0</v>
      </c>
      <c r="G6713" s="7"/>
      <c r="H6713" t="s">
        <v>7940</v>
      </c>
      <c r="I6713">
        <v>0</v>
      </c>
      <c r="J6713">
        <v>0</v>
      </c>
      <c r="K6713">
        <v>60000</v>
      </c>
      <c r="L6713" t="s">
        <v>62</v>
      </c>
      <c r="M6713" s="8" t="s">
        <v>63</v>
      </c>
      <c r="N6713" s="8">
        <v>1</v>
      </c>
      <c r="O6713">
        <v>0</v>
      </c>
      <c r="P6713" s="9">
        <v>0</v>
      </c>
      <c r="R6713" s="8"/>
      <c r="S6713" s="8"/>
      <c r="AJ6713">
        <v>0</v>
      </c>
      <c r="AL6713" s="8"/>
      <c r="AM6713" s="10">
        <f t="shared" si="936"/>
        <v>2015</v>
      </c>
      <c r="AN6713">
        <f t="shared" si="937"/>
        <v>0</v>
      </c>
      <c r="AO6713">
        <f t="shared" si="943"/>
        <v>0</v>
      </c>
      <c r="AP6713">
        <f t="shared" si="938"/>
        <v>1</v>
      </c>
      <c r="AQ6713">
        <f t="shared" si="939"/>
        <v>0</v>
      </c>
      <c r="AR6713">
        <f t="shared" si="940"/>
        <v>0</v>
      </c>
      <c r="AS6713">
        <f t="shared" si="941"/>
        <v>0</v>
      </c>
      <c r="AT6713">
        <f t="shared" si="942"/>
        <v>0</v>
      </c>
      <c r="AU6713">
        <f t="shared" si="942"/>
        <v>0</v>
      </c>
      <c r="AV6713">
        <f t="shared" si="944"/>
        <v>0</v>
      </c>
    </row>
    <row r="6714" spans="1:48" x14ac:dyDescent="0.25">
      <c r="A6714" s="5">
        <v>6785</v>
      </c>
      <c r="B6714" s="5" t="s">
        <v>14469</v>
      </c>
      <c r="C6714" s="5" t="s">
        <v>14470</v>
      </c>
      <c r="D6714" s="6" t="s">
        <v>14471</v>
      </c>
      <c r="E6714">
        <v>4</v>
      </c>
      <c r="F6714" s="7">
        <v>0.42287499099999998</v>
      </c>
      <c r="G6714" s="7">
        <v>0</v>
      </c>
      <c r="H6714" t="s">
        <v>11180</v>
      </c>
      <c r="I6714">
        <v>128</v>
      </c>
      <c r="J6714">
        <v>132458.89000000001</v>
      </c>
      <c r="K6714">
        <v>135000</v>
      </c>
      <c r="L6714" t="s">
        <v>199</v>
      </c>
      <c r="M6714" s="8" t="s">
        <v>86</v>
      </c>
      <c r="N6714" s="8">
        <v>0.57142857142857095</v>
      </c>
      <c r="O6714">
        <v>0.42857142857142799</v>
      </c>
      <c r="P6714" s="9">
        <v>0</v>
      </c>
      <c r="R6714" s="8"/>
      <c r="S6714" s="8" t="s">
        <v>5589</v>
      </c>
      <c r="T6714">
        <v>22896322</v>
      </c>
      <c r="U6714">
        <v>24649955</v>
      </c>
      <c r="V6714">
        <v>31305160</v>
      </c>
      <c r="W6714">
        <v>3887520</v>
      </c>
      <c r="X6714">
        <v>4750537</v>
      </c>
      <c r="Y6714">
        <v>1279192</v>
      </c>
      <c r="Z6714">
        <v>11547673</v>
      </c>
      <c r="AA6714">
        <v>30497661</v>
      </c>
      <c r="AB6714">
        <v>14042900</v>
      </c>
      <c r="AC6714">
        <v>9</v>
      </c>
      <c r="AD6714">
        <v>16454761</v>
      </c>
      <c r="AE6714">
        <v>2016</v>
      </c>
      <c r="AF6714" t="s">
        <v>126</v>
      </c>
      <c r="AG6714">
        <v>400000</v>
      </c>
      <c r="AH6714" t="s">
        <v>56</v>
      </c>
      <c r="AI6714" t="s">
        <v>55</v>
      </c>
      <c r="AJ6714">
        <v>1</v>
      </c>
      <c r="AK6714">
        <v>0</v>
      </c>
      <c r="AL6714" s="8"/>
      <c r="AM6714" s="10">
        <f t="shared" si="936"/>
        <v>2020</v>
      </c>
      <c r="AN6714">
        <f t="shared" si="937"/>
        <v>0</v>
      </c>
      <c r="AO6714">
        <f t="shared" si="943"/>
        <v>1</v>
      </c>
      <c r="AP6714">
        <f t="shared" si="938"/>
        <v>0</v>
      </c>
      <c r="AQ6714">
        <f t="shared" si="939"/>
        <v>0</v>
      </c>
      <c r="AR6714">
        <f t="shared" si="940"/>
        <v>1</v>
      </c>
      <c r="AS6714">
        <f t="shared" si="941"/>
        <v>0</v>
      </c>
      <c r="AT6714">
        <f t="shared" si="942"/>
        <v>1</v>
      </c>
      <c r="AU6714">
        <f t="shared" si="942"/>
        <v>0</v>
      </c>
      <c r="AV6714">
        <f t="shared" si="944"/>
        <v>0</v>
      </c>
    </row>
    <row r="6715" spans="1:48" x14ac:dyDescent="0.25">
      <c r="A6715" s="5">
        <v>6786</v>
      </c>
      <c r="B6715" s="5" t="s">
        <v>13323</v>
      </c>
      <c r="C6715" s="5" t="s">
        <v>13324</v>
      </c>
      <c r="D6715" s="6" t="s">
        <v>13325</v>
      </c>
      <c r="E6715">
        <v>6</v>
      </c>
      <c r="F6715" s="7">
        <v>0.4862709731</v>
      </c>
      <c r="G6715" s="7">
        <v>0</v>
      </c>
      <c r="H6715" t="s">
        <v>13326</v>
      </c>
      <c r="I6715">
        <v>30</v>
      </c>
      <c r="J6715">
        <v>12150.36</v>
      </c>
      <c r="K6715">
        <v>50000</v>
      </c>
      <c r="L6715" t="s">
        <v>52</v>
      </c>
      <c r="M6715" s="8" t="s">
        <v>86</v>
      </c>
      <c r="N6715" s="8">
        <v>0.58928571428571397</v>
      </c>
      <c r="O6715">
        <v>0.41071428571428498</v>
      </c>
      <c r="P6715" s="9">
        <v>0</v>
      </c>
      <c r="Q6715">
        <v>50000</v>
      </c>
      <c r="R6715" s="8"/>
      <c r="S6715" s="8" t="s">
        <v>103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5902872</v>
      </c>
      <c r="AB6715">
        <v>0</v>
      </c>
      <c r="AC6715">
        <v>12</v>
      </c>
      <c r="AD6715">
        <v>0</v>
      </c>
      <c r="AE6715">
        <v>2017</v>
      </c>
      <c r="AF6715" t="s">
        <v>126</v>
      </c>
      <c r="AG6715">
        <v>20000</v>
      </c>
      <c r="AH6715" t="s">
        <v>55</v>
      </c>
      <c r="AI6715" t="s">
        <v>56</v>
      </c>
      <c r="AJ6715">
        <v>1</v>
      </c>
      <c r="AK6715">
        <v>6660</v>
      </c>
      <c r="AL6715" s="8" t="s">
        <v>14903</v>
      </c>
      <c r="AM6715" s="10">
        <f t="shared" si="936"/>
        <v>2017</v>
      </c>
      <c r="AN6715">
        <f t="shared" si="937"/>
        <v>1</v>
      </c>
      <c r="AO6715">
        <f t="shared" si="943"/>
        <v>0</v>
      </c>
      <c r="AP6715">
        <f t="shared" si="938"/>
        <v>0</v>
      </c>
      <c r="AQ6715">
        <f t="shared" si="939"/>
        <v>0</v>
      </c>
      <c r="AR6715">
        <f t="shared" si="940"/>
        <v>1</v>
      </c>
      <c r="AS6715">
        <f t="shared" si="941"/>
        <v>0</v>
      </c>
      <c r="AT6715">
        <f t="shared" si="942"/>
        <v>0</v>
      </c>
      <c r="AU6715">
        <f t="shared" si="942"/>
        <v>1</v>
      </c>
      <c r="AV6715" t="str">
        <f t="shared" si="944"/>
        <v>2020-12-01T15:23:17</v>
      </c>
    </row>
    <row r="6716" spans="1:48" x14ac:dyDescent="0.25">
      <c r="A6716" s="5">
        <v>6787</v>
      </c>
      <c r="B6716" s="5" t="s">
        <v>6421</v>
      </c>
      <c r="C6716" s="5" t="s">
        <v>6422</v>
      </c>
      <c r="D6716" s="6" t="s">
        <v>6423</v>
      </c>
      <c r="E6716">
        <v>2</v>
      </c>
      <c r="F6716" s="7">
        <v>0.48103932900000002</v>
      </c>
      <c r="G6716" s="7">
        <v>0</v>
      </c>
      <c r="H6716" t="s">
        <v>6424</v>
      </c>
      <c r="I6716">
        <v>0</v>
      </c>
      <c r="J6716">
        <v>0</v>
      </c>
      <c r="K6716">
        <v>15000</v>
      </c>
      <c r="L6716" t="s">
        <v>52</v>
      </c>
      <c r="M6716" s="8" t="s">
        <v>53</v>
      </c>
      <c r="N6716" s="8">
        <v>0.85714285714285698</v>
      </c>
      <c r="O6716">
        <v>0.14285714285714199</v>
      </c>
      <c r="P6716" s="9">
        <v>0</v>
      </c>
      <c r="Q6716">
        <v>15000</v>
      </c>
      <c r="R6716" s="8"/>
      <c r="S6716" s="8"/>
      <c r="AA6716">
        <v>1939512</v>
      </c>
      <c r="AB6716">
        <v>0</v>
      </c>
      <c r="AC6716">
        <v>12</v>
      </c>
      <c r="AD6716">
        <v>0</v>
      </c>
      <c r="AE6716">
        <v>2002</v>
      </c>
      <c r="AF6716" t="s">
        <v>54</v>
      </c>
      <c r="AG6716">
        <v>30000</v>
      </c>
      <c r="AH6716" t="s">
        <v>55</v>
      </c>
      <c r="AI6716" t="s">
        <v>55</v>
      </c>
      <c r="AJ6716">
        <v>1</v>
      </c>
      <c r="AK6716">
        <v>16280</v>
      </c>
      <c r="AL6716" s="8" t="s">
        <v>14904</v>
      </c>
      <c r="AM6716" s="10">
        <f t="shared" si="936"/>
        <v>2017</v>
      </c>
      <c r="AN6716">
        <f t="shared" si="937"/>
        <v>1</v>
      </c>
      <c r="AO6716">
        <f t="shared" si="943"/>
        <v>0</v>
      </c>
      <c r="AP6716">
        <f t="shared" si="938"/>
        <v>0</v>
      </c>
      <c r="AQ6716">
        <f t="shared" si="939"/>
        <v>1</v>
      </c>
      <c r="AR6716">
        <f t="shared" si="940"/>
        <v>0</v>
      </c>
      <c r="AS6716">
        <f t="shared" si="941"/>
        <v>0</v>
      </c>
      <c r="AT6716">
        <f t="shared" si="942"/>
        <v>0</v>
      </c>
      <c r="AU6716">
        <f t="shared" si="942"/>
        <v>0</v>
      </c>
      <c r="AV6716" t="str">
        <f t="shared" si="944"/>
        <v>2020-12-01T15:24:33</v>
      </c>
    </row>
    <row r="6717" spans="1:48" x14ac:dyDescent="0.25">
      <c r="A6717" s="5">
        <v>6788</v>
      </c>
      <c r="B6717" s="5" t="s">
        <v>4901</v>
      </c>
      <c r="C6717" s="5" t="s">
        <v>4902</v>
      </c>
      <c r="D6717" s="6" t="s">
        <v>4903</v>
      </c>
      <c r="E6717">
        <v>18</v>
      </c>
      <c r="F6717" s="7">
        <v>0.3578667961</v>
      </c>
      <c r="G6717" s="7">
        <v>0</v>
      </c>
      <c r="H6717" t="s">
        <v>2623</v>
      </c>
      <c r="I6717">
        <v>0</v>
      </c>
      <c r="J6717">
        <v>0</v>
      </c>
      <c r="K6717">
        <v>150000</v>
      </c>
      <c r="L6717" t="s">
        <v>52</v>
      </c>
      <c r="M6717" s="8" t="s">
        <v>86</v>
      </c>
      <c r="N6717" s="8">
        <v>0.60714285714285698</v>
      </c>
      <c r="O6717">
        <v>0.39285714285714202</v>
      </c>
      <c r="P6717" s="9">
        <v>0</v>
      </c>
      <c r="Q6717">
        <v>125000</v>
      </c>
      <c r="R6717" s="8"/>
      <c r="S6717" s="8" t="s">
        <v>329</v>
      </c>
      <c r="T6717">
        <v>8757950</v>
      </c>
      <c r="U6717">
        <v>5081670</v>
      </c>
      <c r="V6717">
        <v>12948852</v>
      </c>
      <c r="W6717">
        <v>-569822</v>
      </c>
      <c r="X6717">
        <v>7430367</v>
      </c>
      <c r="Y6717">
        <v>3478942</v>
      </c>
      <c r="Z6717">
        <v>4456204</v>
      </c>
      <c r="AA6717">
        <v>28314041</v>
      </c>
      <c r="AB6717">
        <v>7041439</v>
      </c>
      <c r="AC6717">
        <v>12</v>
      </c>
      <c r="AD6717">
        <v>21272602</v>
      </c>
      <c r="AE6717">
        <v>2003</v>
      </c>
      <c r="AF6717" t="s">
        <v>54</v>
      </c>
      <c r="AG6717">
        <v>3000000</v>
      </c>
      <c r="AH6717" t="s">
        <v>55</v>
      </c>
      <c r="AI6717" t="s">
        <v>55</v>
      </c>
      <c r="AJ6717">
        <v>1</v>
      </c>
      <c r="AK6717">
        <v>347600</v>
      </c>
      <c r="AL6717" s="8" t="s">
        <v>14905</v>
      </c>
      <c r="AM6717" s="10">
        <f t="shared" si="936"/>
        <v>2018</v>
      </c>
      <c r="AN6717">
        <f t="shared" si="937"/>
        <v>1</v>
      </c>
      <c r="AO6717">
        <f t="shared" si="943"/>
        <v>0</v>
      </c>
      <c r="AP6717">
        <f t="shared" si="938"/>
        <v>0</v>
      </c>
      <c r="AQ6717">
        <f t="shared" si="939"/>
        <v>0</v>
      </c>
      <c r="AR6717">
        <f t="shared" si="940"/>
        <v>1</v>
      </c>
      <c r="AS6717">
        <f t="shared" si="941"/>
        <v>0</v>
      </c>
      <c r="AT6717">
        <f t="shared" si="942"/>
        <v>0</v>
      </c>
      <c r="AU6717">
        <f t="shared" si="942"/>
        <v>0</v>
      </c>
      <c r="AV6717" t="str">
        <f t="shared" si="944"/>
        <v>2020-12-01T16:39:24</v>
      </c>
    </row>
    <row r="6718" spans="1:48" x14ac:dyDescent="0.25">
      <c r="A6718" s="5">
        <v>6789</v>
      </c>
      <c r="B6718" s="5" t="s">
        <v>9992</v>
      </c>
      <c r="C6718" s="5" t="s">
        <v>9993</v>
      </c>
      <c r="D6718" s="6" t="s">
        <v>9994</v>
      </c>
      <c r="E6718">
        <v>21</v>
      </c>
      <c r="F6718" s="7">
        <v>0.42348192610000002</v>
      </c>
      <c r="G6718" s="7">
        <v>0</v>
      </c>
      <c r="H6718" t="s">
        <v>4473</v>
      </c>
      <c r="I6718">
        <v>0</v>
      </c>
      <c r="J6718">
        <v>0</v>
      </c>
      <c r="K6718">
        <v>20000</v>
      </c>
      <c r="L6718" t="s">
        <v>52</v>
      </c>
      <c r="M6718" s="8" t="s">
        <v>86</v>
      </c>
      <c r="N6718" s="8">
        <v>0.58928571428571397</v>
      </c>
      <c r="O6718">
        <v>0.41071428571428498</v>
      </c>
      <c r="P6718" s="9">
        <v>-0.91564149467823197</v>
      </c>
      <c r="Q6718">
        <v>10000</v>
      </c>
      <c r="R6718" s="8"/>
      <c r="S6718" s="8"/>
      <c r="AA6718">
        <v>2778255</v>
      </c>
      <c r="AB6718">
        <v>0</v>
      </c>
      <c r="AC6718">
        <v>12</v>
      </c>
      <c r="AD6718">
        <v>0</v>
      </c>
      <c r="AE6718">
        <v>2017</v>
      </c>
      <c r="AF6718" t="s">
        <v>126</v>
      </c>
      <c r="AG6718">
        <v>80000</v>
      </c>
      <c r="AH6718" t="s">
        <v>55</v>
      </c>
      <c r="AI6718" t="s">
        <v>55</v>
      </c>
      <c r="AJ6718">
        <v>0.84524370839999996</v>
      </c>
      <c r="AK6718">
        <v>72600</v>
      </c>
      <c r="AL6718" s="8" t="s">
        <v>14906</v>
      </c>
      <c r="AM6718" s="10">
        <f t="shared" si="936"/>
        <v>2017</v>
      </c>
      <c r="AN6718">
        <f t="shared" si="937"/>
        <v>1</v>
      </c>
      <c r="AO6718">
        <f t="shared" si="943"/>
        <v>0</v>
      </c>
      <c r="AP6718">
        <f t="shared" si="938"/>
        <v>0</v>
      </c>
      <c r="AQ6718">
        <f t="shared" si="939"/>
        <v>0</v>
      </c>
      <c r="AR6718">
        <f t="shared" si="940"/>
        <v>1</v>
      </c>
      <c r="AS6718">
        <f t="shared" si="941"/>
        <v>0</v>
      </c>
      <c r="AT6718">
        <f t="shared" si="942"/>
        <v>0</v>
      </c>
      <c r="AU6718">
        <f t="shared" si="942"/>
        <v>0</v>
      </c>
      <c r="AV6718" t="str">
        <f t="shared" si="944"/>
        <v>2020-12-01T16:39:46</v>
      </c>
    </row>
    <row r="6719" spans="1:48" x14ac:dyDescent="0.25">
      <c r="A6719" s="5">
        <v>6790</v>
      </c>
      <c r="B6719" s="5" t="s">
        <v>14907</v>
      </c>
      <c r="C6719" s="5" t="s">
        <v>14908</v>
      </c>
      <c r="D6719" s="6" t="s">
        <v>14909</v>
      </c>
      <c r="E6719">
        <v>6</v>
      </c>
      <c r="F6719" s="7">
        <v>0.4457972389</v>
      </c>
      <c r="G6719" s="7">
        <v>0</v>
      </c>
      <c r="H6719" t="s">
        <v>14910</v>
      </c>
      <c r="I6719">
        <v>0</v>
      </c>
      <c r="J6719">
        <v>0</v>
      </c>
      <c r="K6719">
        <v>50000</v>
      </c>
      <c r="L6719" t="s">
        <v>52</v>
      </c>
      <c r="M6719" s="8" t="s">
        <v>86</v>
      </c>
      <c r="N6719" s="8">
        <v>0.57142857142857095</v>
      </c>
      <c r="O6719">
        <v>0.42857142857142799</v>
      </c>
      <c r="P6719" s="9">
        <v>0</v>
      </c>
      <c r="Q6719">
        <v>5000</v>
      </c>
      <c r="R6719" s="8"/>
      <c r="S6719" s="8"/>
      <c r="AA6719">
        <v>2045312</v>
      </c>
      <c r="AB6719">
        <v>0</v>
      </c>
      <c r="AC6719">
        <v>12</v>
      </c>
      <c r="AD6719">
        <v>0</v>
      </c>
      <c r="AE6719">
        <v>2019</v>
      </c>
      <c r="AF6719" t="s">
        <v>126</v>
      </c>
      <c r="AG6719">
        <v>10000</v>
      </c>
      <c r="AH6719" t="s">
        <v>55</v>
      </c>
      <c r="AI6719" t="s">
        <v>56</v>
      </c>
      <c r="AJ6719">
        <v>1</v>
      </c>
      <c r="AK6719">
        <v>2220</v>
      </c>
      <c r="AL6719" s="8" t="s">
        <v>14911</v>
      </c>
      <c r="AM6719" s="10">
        <f t="shared" si="936"/>
        <v>2020</v>
      </c>
      <c r="AN6719">
        <f t="shared" si="937"/>
        <v>1</v>
      </c>
      <c r="AO6719">
        <f t="shared" si="943"/>
        <v>0</v>
      </c>
      <c r="AP6719">
        <f t="shared" si="938"/>
        <v>0</v>
      </c>
      <c r="AQ6719">
        <f t="shared" si="939"/>
        <v>0</v>
      </c>
      <c r="AR6719">
        <f t="shared" si="940"/>
        <v>1</v>
      </c>
      <c r="AS6719">
        <f t="shared" si="941"/>
        <v>0</v>
      </c>
      <c r="AT6719">
        <f t="shared" si="942"/>
        <v>0</v>
      </c>
      <c r="AU6719">
        <f t="shared" si="942"/>
        <v>1</v>
      </c>
      <c r="AV6719" t="str">
        <f t="shared" si="944"/>
        <v>2020-12-01T16:40:36</v>
      </c>
    </row>
    <row r="6720" spans="1:48" x14ac:dyDescent="0.25">
      <c r="A6720" s="5">
        <v>6791</v>
      </c>
      <c r="B6720" s="5" t="s">
        <v>11659</v>
      </c>
      <c r="C6720" s="5" t="s">
        <v>11660</v>
      </c>
      <c r="D6720" s="6" t="s">
        <v>11661</v>
      </c>
      <c r="E6720">
        <v>3</v>
      </c>
      <c r="F6720" s="7">
        <v>0.67017909090000005</v>
      </c>
      <c r="G6720" s="7">
        <v>0</v>
      </c>
      <c r="H6720" t="s">
        <v>11662</v>
      </c>
      <c r="I6720">
        <v>0</v>
      </c>
      <c r="J6720">
        <v>4020</v>
      </c>
      <c r="K6720">
        <v>50000</v>
      </c>
      <c r="L6720" t="s">
        <v>52</v>
      </c>
      <c r="M6720" s="8" t="s">
        <v>53</v>
      </c>
      <c r="N6720" s="8">
        <v>0.75</v>
      </c>
      <c r="O6720">
        <v>0.25</v>
      </c>
      <c r="P6720" s="9">
        <v>0</v>
      </c>
      <c r="Q6720">
        <v>40000</v>
      </c>
      <c r="R6720" s="8"/>
      <c r="S6720" s="8"/>
      <c r="AA6720">
        <v>1177741</v>
      </c>
      <c r="AB6720">
        <v>0</v>
      </c>
      <c r="AC6720">
        <v>7</v>
      </c>
      <c r="AD6720">
        <v>0</v>
      </c>
      <c r="AE6720">
        <v>2012</v>
      </c>
      <c r="AF6720" t="s">
        <v>68</v>
      </c>
      <c r="AG6720">
        <v>79000</v>
      </c>
      <c r="AH6720" t="s">
        <v>55</v>
      </c>
      <c r="AI6720" t="s">
        <v>56</v>
      </c>
      <c r="AJ6720">
        <v>1</v>
      </c>
      <c r="AK6720">
        <v>99900</v>
      </c>
      <c r="AL6720" s="8" t="s">
        <v>14912</v>
      </c>
      <c r="AM6720" s="10">
        <f t="shared" si="936"/>
        <v>2014</v>
      </c>
      <c r="AN6720">
        <f t="shared" si="937"/>
        <v>1</v>
      </c>
      <c r="AO6720">
        <f t="shared" si="943"/>
        <v>0</v>
      </c>
      <c r="AP6720">
        <f t="shared" si="938"/>
        <v>0</v>
      </c>
      <c r="AQ6720">
        <f t="shared" si="939"/>
        <v>1</v>
      </c>
      <c r="AR6720">
        <f t="shared" si="940"/>
        <v>0</v>
      </c>
      <c r="AS6720">
        <f t="shared" si="941"/>
        <v>0</v>
      </c>
      <c r="AT6720">
        <f t="shared" si="942"/>
        <v>0</v>
      </c>
      <c r="AU6720">
        <f t="shared" si="942"/>
        <v>1</v>
      </c>
      <c r="AV6720" t="str">
        <f t="shared" si="944"/>
        <v>2020-12-01T16:41:04</v>
      </c>
    </row>
    <row r="6721" spans="1:48" x14ac:dyDescent="0.25">
      <c r="A6721" s="5">
        <v>6792</v>
      </c>
      <c r="B6721" s="5" t="s">
        <v>878</v>
      </c>
      <c r="C6721" s="5" t="s">
        <v>879</v>
      </c>
      <c r="D6721" s="6" t="s">
        <v>880</v>
      </c>
      <c r="E6721">
        <v>9</v>
      </c>
      <c r="F6721" s="7">
        <v>0.65336814809999999</v>
      </c>
      <c r="G6721" s="7">
        <v>0</v>
      </c>
      <c r="H6721" t="s">
        <v>881</v>
      </c>
      <c r="I6721">
        <v>723</v>
      </c>
      <c r="J6721">
        <v>513580.14</v>
      </c>
      <c r="K6721">
        <v>900000</v>
      </c>
      <c r="L6721" t="s">
        <v>52</v>
      </c>
      <c r="M6721" s="8" t="s">
        <v>86</v>
      </c>
      <c r="N6721" s="8">
        <v>0.53571428571428503</v>
      </c>
      <c r="O6721">
        <v>0.46428571428571402</v>
      </c>
      <c r="P6721" s="9">
        <v>0.98453788288905997</v>
      </c>
      <c r="Q6721">
        <v>900000</v>
      </c>
      <c r="R6721" s="8"/>
      <c r="S6721" s="8" t="s">
        <v>329</v>
      </c>
      <c r="T6721">
        <v>14534249</v>
      </c>
      <c r="U6721">
        <v>12160819</v>
      </c>
      <c r="V6721">
        <v>22560504</v>
      </c>
      <c r="W6721">
        <v>10399685</v>
      </c>
      <c r="X6721">
        <v>7603324</v>
      </c>
      <c r="Y6721">
        <v>7760018</v>
      </c>
      <c r="Z6721">
        <v>5648647</v>
      </c>
      <c r="AA6721">
        <v>56858056</v>
      </c>
      <c r="AB6721">
        <v>24111638</v>
      </c>
      <c r="AC6721">
        <v>12</v>
      </c>
      <c r="AD6721">
        <v>32746418</v>
      </c>
      <c r="AE6721">
        <v>2015</v>
      </c>
      <c r="AF6721" t="s">
        <v>126</v>
      </c>
      <c r="AG6721">
        <v>99800</v>
      </c>
      <c r="AH6721" t="s">
        <v>55</v>
      </c>
      <c r="AI6721" t="s">
        <v>56</v>
      </c>
      <c r="AJ6721">
        <v>0.98613548419999997</v>
      </c>
      <c r="AK6721">
        <v>1178871</v>
      </c>
      <c r="AL6721" s="8" t="s">
        <v>14913</v>
      </c>
      <c r="AM6721" s="10">
        <f t="shared" si="936"/>
        <v>2017</v>
      </c>
      <c r="AN6721">
        <f t="shared" si="937"/>
        <v>1</v>
      </c>
      <c r="AO6721">
        <f t="shared" si="943"/>
        <v>0</v>
      </c>
      <c r="AP6721">
        <f t="shared" si="938"/>
        <v>0</v>
      </c>
      <c r="AQ6721">
        <f t="shared" si="939"/>
        <v>0</v>
      </c>
      <c r="AR6721">
        <f t="shared" si="940"/>
        <v>1</v>
      </c>
      <c r="AS6721">
        <f t="shared" si="941"/>
        <v>0</v>
      </c>
      <c r="AT6721">
        <f t="shared" si="942"/>
        <v>0</v>
      </c>
      <c r="AU6721">
        <f t="shared" si="942"/>
        <v>1</v>
      </c>
      <c r="AV6721" t="str">
        <f t="shared" si="944"/>
        <v>2020-12-01T16:41:37</v>
      </c>
    </row>
    <row r="6722" spans="1:48" x14ac:dyDescent="0.25">
      <c r="A6722" s="5">
        <v>6793</v>
      </c>
      <c r="B6722" s="5" t="s">
        <v>6641</v>
      </c>
      <c r="C6722" s="5" t="s">
        <v>6642</v>
      </c>
      <c r="D6722" s="6" t="s">
        <v>6643</v>
      </c>
      <c r="E6722">
        <v>26</v>
      </c>
      <c r="F6722" s="7">
        <v>0</v>
      </c>
      <c r="G6722" s="7"/>
      <c r="H6722" t="s">
        <v>6644</v>
      </c>
      <c r="I6722">
        <v>0</v>
      </c>
      <c r="J6722">
        <v>0</v>
      </c>
      <c r="K6722">
        <v>190000</v>
      </c>
      <c r="L6722" t="s">
        <v>52</v>
      </c>
      <c r="M6722" s="8" t="s">
        <v>53</v>
      </c>
      <c r="N6722" s="8">
        <v>0.71428571428571397</v>
      </c>
      <c r="O6722">
        <v>0.28571428571428498</v>
      </c>
      <c r="P6722" s="9">
        <v>-0.86602540378443904</v>
      </c>
      <c r="Q6722">
        <v>190000</v>
      </c>
      <c r="R6722" s="8"/>
      <c r="S6722" s="8" t="s">
        <v>10227</v>
      </c>
      <c r="T6722">
        <v>12452764</v>
      </c>
      <c r="U6722">
        <v>13054054672</v>
      </c>
      <c r="V6722">
        <v>13660908</v>
      </c>
      <c r="W6722">
        <v>518332</v>
      </c>
      <c r="X6722">
        <v>4361723</v>
      </c>
      <c r="Y6722">
        <v>7743366</v>
      </c>
      <c r="Z6722">
        <v>4210168</v>
      </c>
      <c r="AA6722">
        <v>21336775</v>
      </c>
      <c r="AB6722">
        <v>-4426253</v>
      </c>
      <c r="AC6722">
        <v>6</v>
      </c>
      <c r="AD6722">
        <v>25763028</v>
      </c>
      <c r="AE6722">
        <v>1978</v>
      </c>
      <c r="AF6722" t="s">
        <v>54</v>
      </c>
      <c r="AG6722">
        <v>500000</v>
      </c>
      <c r="AH6722" t="s">
        <v>55</v>
      </c>
      <c r="AI6722" t="s">
        <v>55</v>
      </c>
      <c r="AJ6722">
        <v>0</v>
      </c>
      <c r="AK6722">
        <v>2057668</v>
      </c>
      <c r="AL6722" s="8" t="s">
        <v>14914</v>
      </c>
      <c r="AM6722" s="10">
        <f t="shared" ref="AM6722:AM6785" si="945">_xlfn.NUMBERVALUE(LEFT(H6722,4))</f>
        <v>2012</v>
      </c>
      <c r="AN6722">
        <f t="shared" ref="AN6722:AN6785" si="946">IF(OR(L6722 = "AprovadoAnalista", L6722 = "AprovadoComite" ),1,0)</f>
        <v>1</v>
      </c>
      <c r="AO6722">
        <f t="shared" si="943"/>
        <v>0</v>
      </c>
      <c r="AP6722">
        <f t="shared" ref="AP6722:AP6785" si="947">IF(MID(M6722,4,1)="0",1,0)</f>
        <v>0</v>
      </c>
      <c r="AQ6722">
        <f t="shared" ref="AQ6722:AQ6785" si="948">IF(MID(M6722,4,1)="1",1,0)</f>
        <v>1</v>
      </c>
      <c r="AR6722">
        <f t="shared" ref="AR6722:AR6785" si="949">IF(MID(M6722,4,1)="3",1,0)</f>
        <v>0</v>
      </c>
      <c r="AS6722">
        <f t="shared" ref="AS6722:AS6785" si="950">IF(MID(M6722,4,1)="5",1,0)</f>
        <v>0</v>
      </c>
      <c r="AT6722">
        <f t="shared" ref="AT6722:AU6785" si="951">IF(AH6722="True",1,0)</f>
        <v>0</v>
      </c>
      <c r="AU6722">
        <f t="shared" si="951"/>
        <v>0</v>
      </c>
      <c r="AV6722" t="str">
        <f t="shared" si="944"/>
        <v>2020-12-01T16:52:40</v>
      </c>
    </row>
    <row r="6723" spans="1:48" x14ac:dyDescent="0.25">
      <c r="A6723" s="5">
        <v>6794</v>
      </c>
      <c r="B6723" s="5" t="s">
        <v>2384</v>
      </c>
      <c r="C6723" s="5" t="s">
        <v>5897</v>
      </c>
      <c r="D6723" s="6" t="s">
        <v>10892</v>
      </c>
      <c r="E6723">
        <v>0</v>
      </c>
      <c r="F6723" s="7">
        <v>0.41686477509999997</v>
      </c>
      <c r="G6723" s="7">
        <v>0</v>
      </c>
      <c r="H6723" t="s">
        <v>10893</v>
      </c>
      <c r="I6723">
        <v>0</v>
      </c>
      <c r="J6723">
        <v>0</v>
      </c>
      <c r="K6723">
        <v>30000</v>
      </c>
      <c r="L6723" t="s">
        <v>52</v>
      </c>
      <c r="M6723" s="8" t="s">
        <v>86</v>
      </c>
      <c r="N6723" s="8">
        <v>0.58928571428571397</v>
      </c>
      <c r="O6723">
        <v>0.41071428571428498</v>
      </c>
      <c r="P6723" s="9">
        <v>0</v>
      </c>
      <c r="Q6723">
        <v>30000</v>
      </c>
      <c r="R6723" s="8"/>
      <c r="S6723" s="8" t="s">
        <v>175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16468388</v>
      </c>
      <c r="AB6723">
        <v>0</v>
      </c>
      <c r="AC6723">
        <v>12</v>
      </c>
      <c r="AD6723">
        <v>0</v>
      </c>
      <c r="AE6723">
        <v>2016</v>
      </c>
      <c r="AF6723" t="s">
        <v>126</v>
      </c>
      <c r="AG6723">
        <v>150000</v>
      </c>
      <c r="AH6723" t="s">
        <v>55</v>
      </c>
      <c r="AI6723" t="s">
        <v>56</v>
      </c>
      <c r="AJ6723">
        <v>1</v>
      </c>
      <c r="AK6723">
        <v>0</v>
      </c>
      <c r="AL6723" s="8" t="s">
        <v>14915</v>
      </c>
      <c r="AM6723" s="10">
        <f t="shared" si="945"/>
        <v>2020</v>
      </c>
      <c r="AN6723">
        <f t="shared" si="946"/>
        <v>1</v>
      </c>
      <c r="AO6723">
        <f t="shared" ref="AO6723:AO6786" si="952">IF(OR(L6723 = "ReprovadoAnalista", L6723 = "ReprovadoComite" ),1,0)</f>
        <v>0</v>
      </c>
      <c r="AP6723">
        <f t="shared" si="947"/>
        <v>0</v>
      </c>
      <c r="AQ6723">
        <f t="shared" si="948"/>
        <v>0</v>
      </c>
      <c r="AR6723">
        <f t="shared" si="949"/>
        <v>1</v>
      </c>
      <c r="AS6723">
        <f t="shared" si="950"/>
        <v>0</v>
      </c>
      <c r="AT6723">
        <f t="shared" si="951"/>
        <v>0</v>
      </c>
      <c r="AU6723">
        <f t="shared" si="951"/>
        <v>1</v>
      </c>
      <c r="AV6723" t="str">
        <f t="shared" ref="AV6723:AV6786" si="953">IF(R6723&lt;&gt;"",R6723,AL6723)</f>
        <v>2020-12-02T12:30:37</v>
      </c>
    </row>
    <row r="6724" spans="1:48" x14ac:dyDescent="0.25">
      <c r="A6724" s="5">
        <v>6795</v>
      </c>
      <c r="B6724" s="5" t="s">
        <v>2918</v>
      </c>
      <c r="C6724" s="5" t="s">
        <v>2919</v>
      </c>
      <c r="D6724" s="6" t="s">
        <v>2920</v>
      </c>
      <c r="E6724">
        <v>25</v>
      </c>
      <c r="F6724" s="7">
        <v>0.44257475260000001</v>
      </c>
      <c r="G6724" s="7">
        <v>0</v>
      </c>
      <c r="H6724" t="s">
        <v>2921</v>
      </c>
      <c r="I6724">
        <v>0</v>
      </c>
      <c r="J6724">
        <v>9769.1200000000008</v>
      </c>
      <c r="K6724">
        <v>40000</v>
      </c>
      <c r="L6724" t="s">
        <v>52</v>
      </c>
      <c r="M6724" s="8" t="s">
        <v>53</v>
      </c>
      <c r="N6724" s="8">
        <v>0.69642857142857095</v>
      </c>
      <c r="O6724">
        <v>0.30357142857142799</v>
      </c>
      <c r="P6724" s="9">
        <v>-0.23106522064195201</v>
      </c>
      <c r="Q6724">
        <v>30000</v>
      </c>
      <c r="R6724" s="8"/>
      <c r="S6724" s="8"/>
      <c r="AA6724">
        <v>3656177</v>
      </c>
      <c r="AB6724">
        <v>0</v>
      </c>
      <c r="AC6724">
        <v>12</v>
      </c>
      <c r="AD6724">
        <v>0</v>
      </c>
      <c r="AE6724">
        <v>2012</v>
      </c>
      <c r="AF6724" t="s">
        <v>68</v>
      </c>
      <c r="AG6724">
        <v>120000</v>
      </c>
      <c r="AH6724" t="s">
        <v>55</v>
      </c>
      <c r="AI6724" t="s">
        <v>55</v>
      </c>
      <c r="AJ6724">
        <v>0.975464997</v>
      </c>
      <c r="AK6724">
        <v>52800</v>
      </c>
      <c r="AL6724" s="8" t="s">
        <v>14916</v>
      </c>
      <c r="AM6724" s="10">
        <f t="shared" si="945"/>
        <v>2017</v>
      </c>
      <c r="AN6724">
        <f t="shared" si="946"/>
        <v>1</v>
      </c>
      <c r="AO6724">
        <f t="shared" si="952"/>
        <v>0</v>
      </c>
      <c r="AP6724">
        <f t="shared" si="947"/>
        <v>0</v>
      </c>
      <c r="AQ6724">
        <f t="shared" si="948"/>
        <v>1</v>
      </c>
      <c r="AR6724">
        <f t="shared" si="949"/>
        <v>0</v>
      </c>
      <c r="AS6724">
        <f t="shared" si="950"/>
        <v>0</v>
      </c>
      <c r="AT6724">
        <f t="shared" si="951"/>
        <v>0</v>
      </c>
      <c r="AU6724">
        <f t="shared" si="951"/>
        <v>0</v>
      </c>
      <c r="AV6724" t="str">
        <f t="shared" si="953"/>
        <v>2020-12-01T16:42:25</v>
      </c>
    </row>
    <row r="6725" spans="1:48" x14ac:dyDescent="0.25">
      <c r="A6725" s="5">
        <v>6796</v>
      </c>
      <c r="B6725" s="5" t="s">
        <v>13192</v>
      </c>
      <c r="C6725" s="5" t="s">
        <v>13193</v>
      </c>
      <c r="D6725" s="6" t="s">
        <v>13194</v>
      </c>
      <c r="E6725">
        <v>0</v>
      </c>
      <c r="F6725" s="7">
        <v>0.52560948409999997</v>
      </c>
      <c r="G6725" s="7">
        <v>0</v>
      </c>
      <c r="H6725" t="s">
        <v>12310</v>
      </c>
      <c r="I6725">
        <v>143</v>
      </c>
      <c r="J6725">
        <v>7456.5</v>
      </c>
      <c r="K6725">
        <v>35000</v>
      </c>
      <c r="L6725" t="s">
        <v>52</v>
      </c>
      <c r="M6725" s="8" t="s">
        <v>53</v>
      </c>
      <c r="N6725" s="8">
        <v>0.85714285714285698</v>
      </c>
      <c r="O6725">
        <v>0.14285714285714199</v>
      </c>
      <c r="P6725" s="9">
        <v>0</v>
      </c>
      <c r="Q6725">
        <v>35000</v>
      </c>
      <c r="R6725" s="8"/>
      <c r="S6725" s="8"/>
      <c r="AA6725">
        <v>2333380</v>
      </c>
      <c r="AB6725">
        <v>0</v>
      </c>
      <c r="AC6725">
        <v>9</v>
      </c>
      <c r="AD6725">
        <v>0</v>
      </c>
      <c r="AE6725">
        <v>1997</v>
      </c>
      <c r="AF6725" t="s">
        <v>54</v>
      </c>
      <c r="AG6725">
        <v>50000</v>
      </c>
      <c r="AH6725" t="s">
        <v>55</v>
      </c>
      <c r="AI6725" t="s">
        <v>55</v>
      </c>
      <c r="AJ6725">
        <v>1</v>
      </c>
      <c r="AK6725">
        <v>39600</v>
      </c>
      <c r="AL6725" s="8" t="s">
        <v>14917</v>
      </c>
      <c r="AM6725" s="10">
        <f t="shared" si="945"/>
        <v>2020</v>
      </c>
      <c r="AN6725">
        <f t="shared" si="946"/>
        <v>1</v>
      </c>
      <c r="AO6725">
        <f t="shared" si="952"/>
        <v>0</v>
      </c>
      <c r="AP6725">
        <f t="shared" si="947"/>
        <v>0</v>
      </c>
      <c r="AQ6725">
        <f t="shared" si="948"/>
        <v>1</v>
      </c>
      <c r="AR6725">
        <f t="shared" si="949"/>
        <v>0</v>
      </c>
      <c r="AS6725">
        <f t="shared" si="950"/>
        <v>0</v>
      </c>
      <c r="AT6725">
        <f t="shared" si="951"/>
        <v>0</v>
      </c>
      <c r="AU6725">
        <f t="shared" si="951"/>
        <v>0</v>
      </c>
      <c r="AV6725" t="str">
        <f t="shared" si="953"/>
        <v>2020-12-01T16:42:54</v>
      </c>
    </row>
    <row r="6726" spans="1:48" x14ac:dyDescent="0.25">
      <c r="A6726" s="5">
        <v>6797</v>
      </c>
      <c r="B6726" s="5" t="s">
        <v>12414</v>
      </c>
      <c r="C6726" s="5" t="s">
        <v>12415</v>
      </c>
      <c r="D6726" s="6" t="s">
        <v>12416</v>
      </c>
      <c r="E6726">
        <v>96</v>
      </c>
      <c r="F6726" s="7">
        <v>0.31198793270000003</v>
      </c>
      <c r="G6726" s="7">
        <v>0</v>
      </c>
      <c r="H6726" t="s">
        <v>7595</v>
      </c>
      <c r="I6726">
        <v>171</v>
      </c>
      <c r="J6726">
        <v>14117.8</v>
      </c>
      <c r="K6726">
        <v>350000</v>
      </c>
      <c r="L6726" t="s">
        <v>7359</v>
      </c>
      <c r="M6726" s="8" t="s">
        <v>63</v>
      </c>
      <c r="N6726" s="8">
        <v>1</v>
      </c>
      <c r="O6726">
        <v>0</v>
      </c>
      <c r="P6726" s="9">
        <v>0</v>
      </c>
      <c r="R6726" s="8"/>
      <c r="S6726" s="8"/>
      <c r="AJ6726">
        <v>1</v>
      </c>
      <c r="AL6726" s="8"/>
      <c r="AM6726" s="10">
        <f t="shared" si="945"/>
        <v>2013</v>
      </c>
      <c r="AN6726">
        <f t="shared" si="946"/>
        <v>0</v>
      </c>
      <c r="AO6726">
        <f t="shared" si="952"/>
        <v>0</v>
      </c>
      <c r="AP6726">
        <f t="shared" si="947"/>
        <v>1</v>
      </c>
      <c r="AQ6726">
        <f t="shared" si="948"/>
        <v>0</v>
      </c>
      <c r="AR6726">
        <f t="shared" si="949"/>
        <v>0</v>
      </c>
      <c r="AS6726">
        <f t="shared" si="950"/>
        <v>0</v>
      </c>
      <c r="AT6726">
        <f t="shared" si="951"/>
        <v>0</v>
      </c>
      <c r="AU6726">
        <f t="shared" si="951"/>
        <v>0</v>
      </c>
      <c r="AV6726">
        <f t="shared" si="953"/>
        <v>0</v>
      </c>
    </row>
    <row r="6727" spans="1:48" x14ac:dyDescent="0.25">
      <c r="A6727" s="5">
        <v>6798</v>
      </c>
      <c r="B6727" s="5" t="s">
        <v>12414</v>
      </c>
      <c r="C6727" s="5" t="s">
        <v>12415</v>
      </c>
      <c r="D6727" s="6" t="s">
        <v>12416</v>
      </c>
      <c r="E6727">
        <v>96</v>
      </c>
      <c r="F6727" s="7">
        <v>0.31198793270000003</v>
      </c>
      <c r="G6727" s="7">
        <v>0</v>
      </c>
      <c r="H6727" t="s">
        <v>7595</v>
      </c>
      <c r="I6727">
        <v>171</v>
      </c>
      <c r="J6727">
        <v>14117.8</v>
      </c>
      <c r="K6727">
        <v>370000</v>
      </c>
      <c r="L6727" t="s">
        <v>52</v>
      </c>
      <c r="M6727" s="8" t="s">
        <v>63</v>
      </c>
      <c r="N6727" s="8">
        <v>0.91071428571428503</v>
      </c>
      <c r="O6727">
        <v>8.9285714285714204E-2</v>
      </c>
      <c r="P6727" s="11">
        <v>-1.0999999999999999E-15</v>
      </c>
      <c r="Q6727">
        <v>220000</v>
      </c>
      <c r="R6727" s="8"/>
      <c r="S6727" s="8" t="s">
        <v>329</v>
      </c>
      <c r="T6727">
        <v>5946410</v>
      </c>
      <c r="U6727">
        <v>2407619</v>
      </c>
      <c r="V6727">
        <v>7861450</v>
      </c>
      <c r="W6727">
        <v>5390149</v>
      </c>
      <c r="X6727">
        <v>0</v>
      </c>
      <c r="Y6727">
        <v>2733659</v>
      </c>
      <c r="Z6727">
        <v>1377391</v>
      </c>
      <c r="AA6727">
        <v>16839745</v>
      </c>
      <c r="AB6727">
        <v>0</v>
      </c>
      <c r="AC6727">
        <v>12</v>
      </c>
      <c r="AD6727">
        <v>0</v>
      </c>
      <c r="AE6727">
        <v>2011</v>
      </c>
      <c r="AF6727" t="s">
        <v>68</v>
      </c>
      <c r="AG6727">
        <v>1400000</v>
      </c>
      <c r="AH6727" t="s">
        <v>55</v>
      </c>
      <c r="AI6727" t="s">
        <v>55</v>
      </c>
      <c r="AJ6727">
        <v>1</v>
      </c>
      <c r="AK6727">
        <v>1683066</v>
      </c>
      <c r="AL6727" s="8" t="s">
        <v>14918</v>
      </c>
      <c r="AM6727" s="10">
        <f t="shared" si="945"/>
        <v>2013</v>
      </c>
      <c r="AN6727">
        <f t="shared" si="946"/>
        <v>1</v>
      </c>
      <c r="AO6727">
        <f t="shared" si="952"/>
        <v>0</v>
      </c>
      <c r="AP6727">
        <f t="shared" si="947"/>
        <v>1</v>
      </c>
      <c r="AQ6727">
        <f t="shared" si="948"/>
        <v>0</v>
      </c>
      <c r="AR6727">
        <f t="shared" si="949"/>
        <v>0</v>
      </c>
      <c r="AS6727">
        <f t="shared" si="950"/>
        <v>0</v>
      </c>
      <c r="AT6727">
        <f t="shared" si="951"/>
        <v>0</v>
      </c>
      <c r="AU6727">
        <f t="shared" si="951"/>
        <v>0</v>
      </c>
      <c r="AV6727" t="str">
        <f t="shared" si="953"/>
        <v>2020-12-01T16:43:35</v>
      </c>
    </row>
    <row r="6728" spans="1:48" x14ac:dyDescent="0.25">
      <c r="A6728" s="5">
        <v>6799</v>
      </c>
      <c r="B6728" s="5" t="s">
        <v>14237</v>
      </c>
      <c r="C6728" s="5" t="s">
        <v>14238</v>
      </c>
      <c r="D6728" s="6" t="s">
        <v>14239</v>
      </c>
      <c r="E6728">
        <v>5</v>
      </c>
      <c r="F6728" s="7">
        <v>0.46531906159999997</v>
      </c>
      <c r="G6728" s="7">
        <v>0</v>
      </c>
      <c r="H6728" t="s">
        <v>13576</v>
      </c>
      <c r="I6728">
        <v>111</v>
      </c>
      <c r="J6728">
        <v>15943.86</v>
      </c>
      <c r="K6728">
        <v>20000</v>
      </c>
      <c r="L6728" t="s">
        <v>52</v>
      </c>
      <c r="M6728" s="8" t="s">
        <v>53</v>
      </c>
      <c r="N6728" s="8">
        <v>0.75</v>
      </c>
      <c r="O6728">
        <v>0.25</v>
      </c>
      <c r="P6728" s="9">
        <v>0</v>
      </c>
      <c r="Q6728">
        <v>20000</v>
      </c>
      <c r="R6728" s="8"/>
      <c r="S6728" s="8"/>
      <c r="AA6728">
        <v>1160566</v>
      </c>
      <c r="AB6728">
        <v>0</v>
      </c>
      <c r="AC6728">
        <v>12</v>
      </c>
      <c r="AD6728">
        <v>0</v>
      </c>
      <c r="AE6728">
        <v>2011</v>
      </c>
      <c r="AF6728" t="s">
        <v>68</v>
      </c>
      <c r="AG6728">
        <v>50000</v>
      </c>
      <c r="AH6728" t="s">
        <v>55</v>
      </c>
      <c r="AI6728" t="s">
        <v>55</v>
      </c>
      <c r="AJ6728">
        <v>1</v>
      </c>
      <c r="AK6728">
        <v>720</v>
      </c>
      <c r="AL6728" s="8" t="s">
        <v>14919</v>
      </c>
      <c r="AM6728" s="10">
        <f t="shared" si="945"/>
        <v>2020</v>
      </c>
      <c r="AN6728">
        <f t="shared" si="946"/>
        <v>1</v>
      </c>
      <c r="AO6728">
        <f t="shared" si="952"/>
        <v>0</v>
      </c>
      <c r="AP6728">
        <f t="shared" si="947"/>
        <v>0</v>
      </c>
      <c r="AQ6728">
        <f t="shared" si="948"/>
        <v>1</v>
      </c>
      <c r="AR6728">
        <f t="shared" si="949"/>
        <v>0</v>
      </c>
      <c r="AS6728">
        <f t="shared" si="950"/>
        <v>0</v>
      </c>
      <c r="AT6728">
        <f t="shared" si="951"/>
        <v>0</v>
      </c>
      <c r="AU6728">
        <f t="shared" si="951"/>
        <v>0</v>
      </c>
      <c r="AV6728" t="str">
        <f t="shared" si="953"/>
        <v>2020-12-01T16:44:39</v>
      </c>
    </row>
    <row r="6729" spans="1:48" x14ac:dyDescent="0.25">
      <c r="A6729" s="5">
        <v>6800</v>
      </c>
      <c r="B6729" s="5" t="s">
        <v>2966</v>
      </c>
      <c r="C6729" s="5" t="s">
        <v>2967</v>
      </c>
      <c r="D6729" s="6" t="s">
        <v>2968</v>
      </c>
      <c r="E6729">
        <v>11</v>
      </c>
      <c r="F6729" s="7">
        <v>0.65779852059999999</v>
      </c>
      <c r="G6729" s="7">
        <v>0</v>
      </c>
      <c r="H6729" t="s">
        <v>2969</v>
      </c>
      <c r="I6729">
        <v>38</v>
      </c>
      <c r="J6729">
        <v>40887.769999999997</v>
      </c>
      <c r="K6729">
        <v>150000</v>
      </c>
      <c r="L6729" t="s">
        <v>52</v>
      </c>
      <c r="M6729" s="8" t="s">
        <v>53</v>
      </c>
      <c r="N6729" s="8">
        <v>0.75</v>
      </c>
      <c r="O6729">
        <v>0.25</v>
      </c>
      <c r="P6729" s="9">
        <v>3.2551043488593501E-2</v>
      </c>
      <c r="Q6729">
        <v>150000</v>
      </c>
      <c r="R6729" s="8"/>
      <c r="S6729" s="8" t="s">
        <v>113</v>
      </c>
      <c r="T6729">
        <v>92383894</v>
      </c>
      <c r="U6729">
        <v>33115677</v>
      </c>
      <c r="V6729">
        <v>96091171</v>
      </c>
      <c r="W6729">
        <v>56121408</v>
      </c>
      <c r="X6729">
        <v>1793213</v>
      </c>
      <c r="Y6729">
        <v>35828883</v>
      </c>
      <c r="Z6729">
        <v>48395967</v>
      </c>
      <c r="AA6729">
        <v>68644820</v>
      </c>
      <c r="AB6729">
        <v>10790598</v>
      </c>
      <c r="AC6729">
        <v>6</v>
      </c>
      <c r="AD6729">
        <v>57854222</v>
      </c>
      <c r="AE6729">
        <v>1991</v>
      </c>
      <c r="AF6729" t="s">
        <v>54</v>
      </c>
      <c r="AG6729">
        <v>15000000</v>
      </c>
      <c r="AH6729" t="s">
        <v>55</v>
      </c>
      <c r="AI6729" t="s">
        <v>55</v>
      </c>
      <c r="AJ6729">
        <v>1</v>
      </c>
      <c r="AK6729">
        <v>33868633</v>
      </c>
      <c r="AL6729" s="8" t="s">
        <v>14920</v>
      </c>
      <c r="AM6729" s="10">
        <f t="shared" si="945"/>
        <v>2018</v>
      </c>
      <c r="AN6729">
        <f t="shared" si="946"/>
        <v>1</v>
      </c>
      <c r="AO6729">
        <f t="shared" si="952"/>
        <v>0</v>
      </c>
      <c r="AP6729">
        <f t="shared" si="947"/>
        <v>0</v>
      </c>
      <c r="AQ6729">
        <f t="shared" si="948"/>
        <v>1</v>
      </c>
      <c r="AR6729">
        <f t="shared" si="949"/>
        <v>0</v>
      </c>
      <c r="AS6729">
        <f t="shared" si="950"/>
        <v>0</v>
      </c>
      <c r="AT6729">
        <f t="shared" si="951"/>
        <v>0</v>
      </c>
      <c r="AU6729">
        <f t="shared" si="951"/>
        <v>0</v>
      </c>
      <c r="AV6729" t="str">
        <f t="shared" si="953"/>
        <v>2020-12-01T16:53:17</v>
      </c>
    </row>
    <row r="6730" spans="1:48" x14ac:dyDescent="0.25">
      <c r="A6730" s="5">
        <v>6801</v>
      </c>
      <c r="B6730" s="5" t="s">
        <v>14921</v>
      </c>
      <c r="C6730" s="5" t="s">
        <v>14922</v>
      </c>
      <c r="D6730" s="6" t="s">
        <v>14923</v>
      </c>
      <c r="E6730">
        <v>0</v>
      </c>
      <c r="F6730" s="7">
        <v>0</v>
      </c>
      <c r="G6730" s="7"/>
      <c r="I6730">
        <v>0</v>
      </c>
      <c r="J6730">
        <v>0</v>
      </c>
      <c r="K6730">
        <v>35000</v>
      </c>
      <c r="L6730" t="s">
        <v>62</v>
      </c>
      <c r="M6730" s="8" t="s">
        <v>63</v>
      </c>
      <c r="N6730" s="8">
        <v>1</v>
      </c>
      <c r="O6730">
        <v>0</v>
      </c>
      <c r="P6730" s="9">
        <v>0</v>
      </c>
      <c r="R6730" s="8"/>
      <c r="S6730" s="8"/>
      <c r="AJ6730">
        <v>0</v>
      </c>
      <c r="AL6730" s="8"/>
      <c r="AM6730" s="10">
        <f t="shared" si="945"/>
        <v>0</v>
      </c>
      <c r="AN6730">
        <f t="shared" si="946"/>
        <v>0</v>
      </c>
      <c r="AO6730">
        <f t="shared" si="952"/>
        <v>0</v>
      </c>
      <c r="AP6730">
        <f t="shared" si="947"/>
        <v>1</v>
      </c>
      <c r="AQ6730">
        <f t="shared" si="948"/>
        <v>0</v>
      </c>
      <c r="AR6730">
        <f t="shared" si="949"/>
        <v>0</v>
      </c>
      <c r="AS6730">
        <f t="shared" si="950"/>
        <v>0</v>
      </c>
      <c r="AT6730">
        <f t="shared" si="951"/>
        <v>0</v>
      </c>
      <c r="AU6730">
        <f t="shared" si="951"/>
        <v>0</v>
      </c>
      <c r="AV6730">
        <f t="shared" si="953"/>
        <v>0</v>
      </c>
    </row>
    <row r="6731" spans="1:48" x14ac:dyDescent="0.25">
      <c r="A6731" s="5">
        <v>6802</v>
      </c>
      <c r="B6731" s="5" t="s">
        <v>6235</v>
      </c>
      <c r="C6731" s="5" t="s">
        <v>6236</v>
      </c>
      <c r="D6731" s="6" t="s">
        <v>6237</v>
      </c>
      <c r="E6731">
        <v>38</v>
      </c>
      <c r="F6731" s="7">
        <v>0.2258509034</v>
      </c>
      <c r="G6731" s="7">
        <v>0</v>
      </c>
      <c r="H6731" t="s">
        <v>6238</v>
      </c>
      <c r="I6731">
        <v>0</v>
      </c>
      <c r="J6731">
        <v>0</v>
      </c>
      <c r="K6731">
        <v>350000</v>
      </c>
      <c r="L6731" t="s">
        <v>52</v>
      </c>
      <c r="M6731" s="8" t="s">
        <v>63</v>
      </c>
      <c r="N6731" s="8">
        <v>0.89285714285714202</v>
      </c>
      <c r="O6731">
        <v>0.107142857142857</v>
      </c>
      <c r="P6731" s="9">
        <v>-0.86369202823290903</v>
      </c>
      <c r="Q6731">
        <v>350000</v>
      </c>
      <c r="R6731" s="8"/>
      <c r="S6731" s="8" t="s">
        <v>10227</v>
      </c>
      <c r="T6731">
        <v>140745041</v>
      </c>
      <c r="U6731">
        <v>91669801</v>
      </c>
      <c r="V6731">
        <v>171531991</v>
      </c>
      <c r="W6731">
        <v>75434235</v>
      </c>
      <c r="X6731">
        <v>0</v>
      </c>
      <c r="Y6731">
        <v>84758392</v>
      </c>
      <c r="Z6731">
        <v>38520443</v>
      </c>
      <c r="AA6731">
        <v>260922605</v>
      </c>
      <c r="AB6731">
        <v>53210870</v>
      </c>
      <c r="AC6731">
        <v>6</v>
      </c>
      <c r="AD6731">
        <v>207711735</v>
      </c>
      <c r="AE6731">
        <v>2009</v>
      </c>
      <c r="AF6731" t="s">
        <v>121</v>
      </c>
      <c r="AG6731">
        <v>30000000</v>
      </c>
      <c r="AH6731" t="s">
        <v>55</v>
      </c>
      <c r="AI6731" t="s">
        <v>55</v>
      </c>
      <c r="AJ6731">
        <v>0.99355896519999998</v>
      </c>
      <c r="AK6731">
        <v>23659901</v>
      </c>
      <c r="AL6731" s="8" t="s">
        <v>14924</v>
      </c>
      <c r="AM6731" s="10">
        <f t="shared" si="945"/>
        <v>2010</v>
      </c>
      <c r="AN6731">
        <f t="shared" si="946"/>
        <v>1</v>
      </c>
      <c r="AO6731">
        <f t="shared" si="952"/>
        <v>0</v>
      </c>
      <c r="AP6731">
        <f t="shared" si="947"/>
        <v>1</v>
      </c>
      <c r="AQ6731">
        <f t="shared" si="948"/>
        <v>0</v>
      </c>
      <c r="AR6731">
        <f t="shared" si="949"/>
        <v>0</v>
      </c>
      <c r="AS6731">
        <f t="shared" si="950"/>
        <v>0</v>
      </c>
      <c r="AT6731">
        <f t="shared" si="951"/>
        <v>0</v>
      </c>
      <c r="AU6731">
        <f t="shared" si="951"/>
        <v>0</v>
      </c>
      <c r="AV6731" t="str">
        <f t="shared" si="953"/>
        <v>2020-12-01T16:48:51</v>
      </c>
    </row>
    <row r="6732" spans="1:48" x14ac:dyDescent="0.25">
      <c r="A6732" s="5">
        <v>6803</v>
      </c>
      <c r="B6732" s="5" t="s">
        <v>14925</v>
      </c>
      <c r="C6732" s="5" t="s">
        <v>14926</v>
      </c>
      <c r="D6732" s="6" t="s">
        <v>14927</v>
      </c>
      <c r="E6732">
        <v>0</v>
      </c>
      <c r="F6732" s="7">
        <v>0</v>
      </c>
      <c r="G6732" s="7"/>
      <c r="H6732" t="s">
        <v>14928</v>
      </c>
      <c r="I6732">
        <v>0</v>
      </c>
      <c r="J6732">
        <v>0</v>
      </c>
      <c r="K6732">
        <v>50000</v>
      </c>
      <c r="L6732" t="s">
        <v>52</v>
      </c>
      <c r="M6732" s="8" t="s">
        <v>86</v>
      </c>
      <c r="N6732" s="8">
        <v>0.66071428571428503</v>
      </c>
      <c r="O6732">
        <v>0.33928571428571402</v>
      </c>
      <c r="P6732" s="9">
        <v>0</v>
      </c>
      <c r="Q6732">
        <v>15500</v>
      </c>
      <c r="R6732" s="8"/>
      <c r="S6732" s="8"/>
      <c r="AA6732">
        <v>1079522</v>
      </c>
      <c r="AB6732">
        <v>0</v>
      </c>
      <c r="AC6732">
        <v>9</v>
      </c>
      <c r="AD6732">
        <v>0</v>
      </c>
      <c r="AE6732">
        <v>2014</v>
      </c>
      <c r="AF6732" t="s">
        <v>68</v>
      </c>
      <c r="AG6732">
        <v>200000</v>
      </c>
      <c r="AH6732" t="s">
        <v>55</v>
      </c>
      <c r="AI6732" t="s">
        <v>56</v>
      </c>
      <c r="AJ6732">
        <v>0</v>
      </c>
      <c r="AK6732">
        <v>13680</v>
      </c>
      <c r="AL6732" s="8" t="s">
        <v>14929</v>
      </c>
      <c r="AM6732" s="10">
        <f t="shared" si="945"/>
        <v>2018</v>
      </c>
      <c r="AN6732">
        <f t="shared" si="946"/>
        <v>1</v>
      </c>
      <c r="AO6732">
        <f t="shared" si="952"/>
        <v>0</v>
      </c>
      <c r="AP6732">
        <f t="shared" si="947"/>
        <v>0</v>
      </c>
      <c r="AQ6732">
        <f t="shared" si="948"/>
        <v>0</v>
      </c>
      <c r="AR6732">
        <f t="shared" si="949"/>
        <v>1</v>
      </c>
      <c r="AS6732">
        <f t="shared" si="950"/>
        <v>0</v>
      </c>
      <c r="AT6732">
        <f t="shared" si="951"/>
        <v>0</v>
      </c>
      <c r="AU6732">
        <f t="shared" si="951"/>
        <v>1</v>
      </c>
      <c r="AV6732" t="str">
        <f t="shared" si="953"/>
        <v>2020-12-01T18:06:03</v>
      </c>
    </row>
    <row r="6733" spans="1:48" x14ac:dyDescent="0.25">
      <c r="A6733" s="5">
        <v>6804</v>
      </c>
      <c r="B6733" s="5" t="s">
        <v>6311</v>
      </c>
      <c r="C6733" s="5" t="s">
        <v>6312</v>
      </c>
      <c r="D6733" s="6" t="s">
        <v>6313</v>
      </c>
      <c r="E6733">
        <v>17</v>
      </c>
      <c r="F6733" s="7">
        <v>0.34848559890000003</v>
      </c>
      <c r="G6733" s="7">
        <v>0</v>
      </c>
      <c r="H6733" t="s">
        <v>6314</v>
      </c>
      <c r="I6733">
        <v>66</v>
      </c>
      <c r="J6733">
        <v>87477.43</v>
      </c>
      <c r="K6733">
        <v>300000</v>
      </c>
      <c r="L6733" t="s">
        <v>52</v>
      </c>
      <c r="M6733" s="8" t="s">
        <v>53</v>
      </c>
      <c r="N6733" s="8">
        <v>0.875</v>
      </c>
      <c r="O6733">
        <v>0.125</v>
      </c>
      <c r="P6733" s="9">
        <v>-0.99263926430238603</v>
      </c>
      <c r="Q6733">
        <v>300000</v>
      </c>
      <c r="R6733" s="8"/>
      <c r="S6733" s="8" t="s">
        <v>10969</v>
      </c>
      <c r="T6733">
        <v>8146674</v>
      </c>
      <c r="U6733">
        <v>5872763</v>
      </c>
      <c r="V6733">
        <v>11791851</v>
      </c>
      <c r="W6733">
        <v>5919088</v>
      </c>
      <c r="X6733">
        <v>0</v>
      </c>
      <c r="Y6733">
        <v>802554</v>
      </c>
      <c r="Z6733">
        <v>5659885</v>
      </c>
      <c r="AA6733">
        <v>20764273</v>
      </c>
      <c r="AB6733">
        <v>0</v>
      </c>
      <c r="AC6733">
        <v>7</v>
      </c>
      <c r="AD6733">
        <v>0</v>
      </c>
      <c r="AE6733">
        <v>2014</v>
      </c>
      <c r="AF6733" t="s">
        <v>68</v>
      </c>
      <c r="AG6733">
        <v>900000</v>
      </c>
      <c r="AH6733" t="s">
        <v>55</v>
      </c>
      <c r="AI6733" t="s">
        <v>55</v>
      </c>
      <c r="AJ6733">
        <v>0.7591893596</v>
      </c>
      <c r="AK6733">
        <v>1632604</v>
      </c>
      <c r="AL6733" s="8" t="s">
        <v>14930</v>
      </c>
      <c r="AM6733" s="10">
        <f t="shared" si="945"/>
        <v>2017</v>
      </c>
      <c r="AN6733">
        <f t="shared" si="946"/>
        <v>1</v>
      </c>
      <c r="AO6733">
        <f t="shared" si="952"/>
        <v>0</v>
      </c>
      <c r="AP6733">
        <f t="shared" si="947"/>
        <v>0</v>
      </c>
      <c r="AQ6733">
        <f t="shared" si="948"/>
        <v>1</v>
      </c>
      <c r="AR6733">
        <f t="shared" si="949"/>
        <v>0</v>
      </c>
      <c r="AS6733">
        <f t="shared" si="950"/>
        <v>0</v>
      </c>
      <c r="AT6733">
        <f t="shared" si="951"/>
        <v>0</v>
      </c>
      <c r="AU6733">
        <f t="shared" si="951"/>
        <v>0</v>
      </c>
      <c r="AV6733" t="str">
        <f t="shared" si="953"/>
        <v>2020-12-01T18:11:47</v>
      </c>
    </row>
    <row r="6734" spans="1:48" x14ac:dyDescent="0.25">
      <c r="A6734" s="5">
        <v>6805</v>
      </c>
      <c r="B6734" s="5" t="s">
        <v>142</v>
      </c>
      <c r="C6734" s="5" t="s">
        <v>143</v>
      </c>
      <c r="D6734" s="6" t="s">
        <v>144</v>
      </c>
      <c r="E6734">
        <v>19</v>
      </c>
      <c r="F6734" s="7">
        <v>0</v>
      </c>
      <c r="G6734" s="7"/>
      <c r="H6734" t="s">
        <v>145</v>
      </c>
      <c r="I6734">
        <v>0</v>
      </c>
      <c r="J6734">
        <v>0</v>
      </c>
      <c r="K6734">
        <v>8000000</v>
      </c>
      <c r="L6734" t="s">
        <v>52</v>
      </c>
      <c r="M6734" s="8" t="s">
        <v>53</v>
      </c>
      <c r="N6734" s="8">
        <v>0.71428571428571397</v>
      </c>
      <c r="O6734">
        <v>0.28571428571428498</v>
      </c>
      <c r="P6734" s="9">
        <v>0.750772914901916</v>
      </c>
      <c r="Q6734">
        <v>6500000</v>
      </c>
      <c r="R6734" s="8"/>
      <c r="S6734" s="8" t="s">
        <v>5589</v>
      </c>
      <c r="T6734">
        <v>292646906</v>
      </c>
      <c r="U6734">
        <v>169174716</v>
      </c>
      <c r="V6734">
        <v>315477003</v>
      </c>
      <c r="W6734">
        <v>137272948</v>
      </c>
      <c r="X6734">
        <v>2313441</v>
      </c>
      <c r="Y6734">
        <v>138738247</v>
      </c>
      <c r="Z6734">
        <v>81693144</v>
      </c>
      <c r="AA6734">
        <v>248078280</v>
      </c>
      <c r="AB6734">
        <v>77696798</v>
      </c>
      <c r="AC6734">
        <v>9</v>
      </c>
      <c r="AD6734">
        <v>170381482</v>
      </c>
      <c r="AE6734">
        <v>2008</v>
      </c>
      <c r="AF6734" t="s">
        <v>121</v>
      </c>
      <c r="AG6734">
        <v>2000000</v>
      </c>
      <c r="AH6734" t="s">
        <v>55</v>
      </c>
      <c r="AI6734" t="s">
        <v>55</v>
      </c>
      <c r="AJ6734">
        <v>0</v>
      </c>
      <c r="AK6734">
        <v>0</v>
      </c>
      <c r="AL6734" s="8" t="s">
        <v>14931</v>
      </c>
      <c r="AM6734" s="10">
        <f t="shared" si="945"/>
        <v>2009</v>
      </c>
      <c r="AN6734">
        <f t="shared" si="946"/>
        <v>1</v>
      </c>
      <c r="AO6734">
        <f t="shared" si="952"/>
        <v>0</v>
      </c>
      <c r="AP6734">
        <f t="shared" si="947"/>
        <v>0</v>
      </c>
      <c r="AQ6734">
        <f t="shared" si="948"/>
        <v>1</v>
      </c>
      <c r="AR6734">
        <f t="shared" si="949"/>
        <v>0</v>
      </c>
      <c r="AS6734">
        <f t="shared" si="950"/>
        <v>0</v>
      </c>
      <c r="AT6734">
        <f t="shared" si="951"/>
        <v>0</v>
      </c>
      <c r="AU6734">
        <f t="shared" si="951"/>
        <v>0</v>
      </c>
      <c r="AV6734" t="str">
        <f t="shared" si="953"/>
        <v>2020-12-02T15:08:55</v>
      </c>
    </row>
    <row r="6735" spans="1:48" x14ac:dyDescent="0.25">
      <c r="A6735" s="5">
        <v>6806</v>
      </c>
      <c r="B6735" s="5" t="s">
        <v>8192</v>
      </c>
      <c r="C6735" s="5" t="s">
        <v>8193</v>
      </c>
      <c r="D6735" s="6" t="s">
        <v>8194</v>
      </c>
      <c r="E6735">
        <v>88</v>
      </c>
      <c r="F6735" s="7">
        <v>0.4064818221</v>
      </c>
      <c r="G6735" s="7">
        <v>0</v>
      </c>
      <c r="H6735" t="s">
        <v>8195</v>
      </c>
      <c r="I6735">
        <v>24</v>
      </c>
      <c r="J6735">
        <v>49131.24</v>
      </c>
      <c r="K6735">
        <v>400000</v>
      </c>
      <c r="L6735" t="s">
        <v>52</v>
      </c>
      <c r="M6735" s="8" t="s">
        <v>53</v>
      </c>
      <c r="N6735" s="8">
        <v>0.85714285714285698</v>
      </c>
      <c r="O6735">
        <v>0.14285714285714199</v>
      </c>
      <c r="P6735" s="9">
        <v>-0.91041511077203796</v>
      </c>
      <c r="Q6735">
        <v>400000</v>
      </c>
      <c r="R6735" s="8"/>
      <c r="S6735" s="8" t="s">
        <v>3684</v>
      </c>
      <c r="T6735">
        <v>15988149</v>
      </c>
      <c r="U6735">
        <v>3692286</v>
      </c>
      <c r="V6735">
        <v>16522012</v>
      </c>
      <c r="W6735">
        <v>11744609</v>
      </c>
      <c r="X6735">
        <v>1764585</v>
      </c>
      <c r="Y6735">
        <v>8430668</v>
      </c>
      <c r="Z6735">
        <v>4462847</v>
      </c>
      <c r="AA6735">
        <v>35487976</v>
      </c>
      <c r="AB6735">
        <v>12555373</v>
      </c>
      <c r="AC6735">
        <v>12</v>
      </c>
      <c r="AD6735">
        <v>22932603</v>
      </c>
      <c r="AE6735">
        <v>1989</v>
      </c>
      <c r="AF6735" t="s">
        <v>54</v>
      </c>
      <c r="AG6735">
        <v>4000000</v>
      </c>
      <c r="AH6735" t="s">
        <v>55</v>
      </c>
      <c r="AI6735" t="s">
        <v>55</v>
      </c>
      <c r="AJ6735">
        <v>0.99736349059999996</v>
      </c>
      <c r="AK6735">
        <v>2681672</v>
      </c>
      <c r="AL6735" s="8" t="s">
        <v>14932</v>
      </c>
      <c r="AM6735" s="10">
        <f t="shared" si="945"/>
        <v>2006</v>
      </c>
      <c r="AN6735">
        <f t="shared" si="946"/>
        <v>1</v>
      </c>
      <c r="AO6735">
        <f t="shared" si="952"/>
        <v>0</v>
      </c>
      <c r="AP6735">
        <f t="shared" si="947"/>
        <v>0</v>
      </c>
      <c r="AQ6735">
        <f t="shared" si="948"/>
        <v>1</v>
      </c>
      <c r="AR6735">
        <f t="shared" si="949"/>
        <v>0</v>
      </c>
      <c r="AS6735">
        <f t="shared" si="950"/>
        <v>0</v>
      </c>
      <c r="AT6735">
        <f t="shared" si="951"/>
        <v>0</v>
      </c>
      <c r="AU6735">
        <f t="shared" si="951"/>
        <v>0</v>
      </c>
      <c r="AV6735" t="str">
        <f t="shared" si="953"/>
        <v>2020-12-02T12:26:10</v>
      </c>
    </row>
    <row r="6736" spans="1:48" x14ac:dyDescent="0.25">
      <c r="A6736" s="5">
        <v>6807</v>
      </c>
      <c r="B6736" s="5" t="s">
        <v>14933</v>
      </c>
      <c r="C6736" s="5" t="s">
        <v>14934</v>
      </c>
      <c r="D6736" s="6" t="s">
        <v>14935</v>
      </c>
      <c r="E6736">
        <v>0</v>
      </c>
      <c r="F6736" s="7">
        <v>0.66448582280000001</v>
      </c>
      <c r="G6736" s="7">
        <v>0</v>
      </c>
      <c r="H6736" t="s">
        <v>14936</v>
      </c>
      <c r="I6736">
        <v>0</v>
      </c>
      <c r="J6736">
        <v>0</v>
      </c>
      <c r="K6736">
        <v>60000</v>
      </c>
      <c r="L6736" t="s">
        <v>52</v>
      </c>
      <c r="M6736" s="8" t="s">
        <v>63</v>
      </c>
      <c r="N6736" s="8">
        <v>0.89285714285714202</v>
      </c>
      <c r="O6736">
        <v>0.107142857142857</v>
      </c>
      <c r="P6736" s="9">
        <v>0</v>
      </c>
      <c r="Q6736">
        <v>10000</v>
      </c>
      <c r="R6736" s="8"/>
      <c r="S6736" s="8" t="s">
        <v>329</v>
      </c>
      <c r="T6736">
        <v>0</v>
      </c>
      <c r="U6736">
        <v>0</v>
      </c>
      <c r="V6736">
        <v>2086147</v>
      </c>
      <c r="W6736">
        <v>1681244</v>
      </c>
      <c r="X6736">
        <v>0</v>
      </c>
      <c r="Y6736">
        <v>164007</v>
      </c>
      <c r="Z6736">
        <v>0</v>
      </c>
      <c r="AA6736">
        <v>1539838</v>
      </c>
      <c r="AB6736">
        <v>1488435</v>
      </c>
      <c r="AC6736">
        <v>12</v>
      </c>
      <c r="AD6736">
        <v>51403</v>
      </c>
      <c r="AE6736">
        <v>2014</v>
      </c>
      <c r="AF6736" t="s">
        <v>68</v>
      </c>
      <c r="AG6736">
        <v>1000000</v>
      </c>
      <c r="AH6736" t="s">
        <v>55</v>
      </c>
      <c r="AI6736" t="s">
        <v>56</v>
      </c>
      <c r="AJ6736">
        <v>1</v>
      </c>
      <c r="AK6736">
        <v>3840</v>
      </c>
      <c r="AL6736" s="8" t="s">
        <v>14937</v>
      </c>
      <c r="AM6736" s="10">
        <f t="shared" si="945"/>
        <v>2020</v>
      </c>
      <c r="AN6736">
        <f t="shared" si="946"/>
        <v>1</v>
      </c>
      <c r="AO6736">
        <f t="shared" si="952"/>
        <v>0</v>
      </c>
      <c r="AP6736">
        <f t="shared" si="947"/>
        <v>1</v>
      </c>
      <c r="AQ6736">
        <f t="shared" si="948"/>
        <v>0</v>
      </c>
      <c r="AR6736">
        <f t="shared" si="949"/>
        <v>0</v>
      </c>
      <c r="AS6736">
        <f t="shared" si="950"/>
        <v>0</v>
      </c>
      <c r="AT6736">
        <f t="shared" si="951"/>
        <v>0</v>
      </c>
      <c r="AU6736">
        <f t="shared" si="951"/>
        <v>1</v>
      </c>
      <c r="AV6736" t="str">
        <f t="shared" si="953"/>
        <v>2020-12-02T12:32:34</v>
      </c>
    </row>
    <row r="6737" spans="1:48" x14ac:dyDescent="0.25">
      <c r="A6737" s="5">
        <v>6808</v>
      </c>
      <c r="B6737" s="5" t="s">
        <v>8402</v>
      </c>
      <c r="C6737" s="5" t="s">
        <v>8403</v>
      </c>
      <c r="D6737" s="6" t="s">
        <v>8404</v>
      </c>
      <c r="E6737">
        <v>46</v>
      </c>
      <c r="F6737" s="7">
        <v>0.32496913579999998</v>
      </c>
      <c r="G6737" s="7">
        <v>0</v>
      </c>
      <c r="H6737" t="s">
        <v>8405</v>
      </c>
      <c r="I6737">
        <v>0</v>
      </c>
      <c r="J6737">
        <v>0</v>
      </c>
      <c r="K6737">
        <v>10000</v>
      </c>
      <c r="L6737" t="s">
        <v>199</v>
      </c>
      <c r="M6737" s="8" t="s">
        <v>53</v>
      </c>
      <c r="N6737" s="8">
        <v>0.76785714285714202</v>
      </c>
      <c r="O6737">
        <v>0.23214285714285701</v>
      </c>
      <c r="P6737" s="9">
        <v>0.99820692824716395</v>
      </c>
      <c r="R6737" s="8"/>
      <c r="S6737" s="8"/>
      <c r="AA6737">
        <v>2057372</v>
      </c>
      <c r="AB6737">
        <v>0</v>
      </c>
      <c r="AC6737">
        <v>12</v>
      </c>
      <c r="AD6737">
        <v>0</v>
      </c>
      <c r="AE6737">
        <v>1998</v>
      </c>
      <c r="AF6737" t="s">
        <v>54</v>
      </c>
      <c r="AG6737">
        <v>120000</v>
      </c>
      <c r="AH6737" t="s">
        <v>55</v>
      </c>
      <c r="AI6737" t="s">
        <v>55</v>
      </c>
      <c r="AJ6737">
        <v>0.44618382049999999</v>
      </c>
      <c r="AK6737">
        <v>109641</v>
      </c>
      <c r="AL6737" s="8"/>
      <c r="AM6737" s="10">
        <f t="shared" si="945"/>
        <v>2006</v>
      </c>
      <c r="AN6737">
        <f t="shared" si="946"/>
        <v>0</v>
      </c>
      <c r="AO6737">
        <f t="shared" si="952"/>
        <v>1</v>
      </c>
      <c r="AP6737">
        <f t="shared" si="947"/>
        <v>0</v>
      </c>
      <c r="AQ6737">
        <f t="shared" si="948"/>
        <v>1</v>
      </c>
      <c r="AR6737">
        <f t="shared" si="949"/>
        <v>0</v>
      </c>
      <c r="AS6737">
        <f t="shared" si="950"/>
        <v>0</v>
      </c>
      <c r="AT6737">
        <f t="shared" si="951"/>
        <v>0</v>
      </c>
      <c r="AU6737">
        <f t="shared" si="951"/>
        <v>0</v>
      </c>
      <c r="AV6737">
        <f t="shared" si="953"/>
        <v>0</v>
      </c>
    </row>
    <row r="6738" spans="1:48" x14ac:dyDescent="0.25">
      <c r="A6738" s="5">
        <v>6809</v>
      </c>
      <c r="B6738" s="5" t="s">
        <v>3840</v>
      </c>
      <c r="C6738" s="5" t="s">
        <v>3841</v>
      </c>
      <c r="D6738" s="6" t="s">
        <v>3842</v>
      </c>
      <c r="E6738">
        <v>168</v>
      </c>
      <c r="F6738" s="7">
        <v>0.60591923079999999</v>
      </c>
      <c r="G6738" s="7">
        <v>0</v>
      </c>
      <c r="H6738" t="s">
        <v>3843</v>
      </c>
      <c r="I6738">
        <v>74</v>
      </c>
      <c r="J6738">
        <v>5850</v>
      </c>
      <c r="K6738">
        <v>15000</v>
      </c>
      <c r="L6738" t="s">
        <v>52</v>
      </c>
      <c r="M6738" s="8" t="s">
        <v>86</v>
      </c>
      <c r="N6738" s="8">
        <v>0.66071428571428503</v>
      </c>
      <c r="O6738">
        <v>0.33928571428571402</v>
      </c>
      <c r="P6738" s="9">
        <v>-0.116851945935164</v>
      </c>
      <c r="Q6738">
        <v>5000</v>
      </c>
      <c r="R6738" s="8"/>
      <c r="S6738" s="8"/>
      <c r="AA6738">
        <v>4425171</v>
      </c>
      <c r="AB6738">
        <v>0</v>
      </c>
      <c r="AC6738">
        <v>12</v>
      </c>
      <c r="AD6738">
        <v>0</v>
      </c>
      <c r="AE6738">
        <v>2006</v>
      </c>
      <c r="AF6738" t="s">
        <v>121</v>
      </c>
      <c r="AG6738">
        <v>250000</v>
      </c>
      <c r="AH6738" t="s">
        <v>55</v>
      </c>
      <c r="AI6738" t="s">
        <v>56</v>
      </c>
      <c r="AJ6738">
        <v>0.77755656080000002</v>
      </c>
      <c r="AK6738">
        <v>2160</v>
      </c>
      <c r="AL6738" s="8" t="s">
        <v>14938</v>
      </c>
      <c r="AM6738" s="10">
        <f t="shared" si="945"/>
        <v>2008</v>
      </c>
      <c r="AN6738">
        <f t="shared" si="946"/>
        <v>1</v>
      </c>
      <c r="AO6738">
        <f t="shared" si="952"/>
        <v>0</v>
      </c>
      <c r="AP6738">
        <f t="shared" si="947"/>
        <v>0</v>
      </c>
      <c r="AQ6738">
        <f t="shared" si="948"/>
        <v>0</v>
      </c>
      <c r="AR6738">
        <f t="shared" si="949"/>
        <v>1</v>
      </c>
      <c r="AS6738">
        <f t="shared" si="950"/>
        <v>0</v>
      </c>
      <c r="AT6738">
        <f t="shared" si="951"/>
        <v>0</v>
      </c>
      <c r="AU6738">
        <f t="shared" si="951"/>
        <v>1</v>
      </c>
      <c r="AV6738" t="str">
        <f t="shared" si="953"/>
        <v>2020-12-02T12:45:09</v>
      </c>
    </row>
    <row r="6739" spans="1:48" x14ac:dyDescent="0.25">
      <c r="A6739" s="5">
        <v>6810</v>
      </c>
      <c r="B6739" s="5" t="s">
        <v>7817</v>
      </c>
      <c r="C6739" s="5" t="s">
        <v>7818</v>
      </c>
      <c r="D6739" s="6" t="s">
        <v>7819</v>
      </c>
      <c r="E6739">
        <v>27</v>
      </c>
      <c r="F6739" s="7">
        <v>0.3152892457</v>
      </c>
      <c r="G6739" s="7">
        <v>0</v>
      </c>
      <c r="H6739" t="s">
        <v>7820</v>
      </c>
      <c r="I6739">
        <v>0</v>
      </c>
      <c r="J6739">
        <v>8841.6</v>
      </c>
      <c r="K6739">
        <v>20000</v>
      </c>
      <c r="L6739" t="s">
        <v>52</v>
      </c>
      <c r="M6739" s="8" t="s">
        <v>53</v>
      </c>
      <c r="N6739" s="8">
        <v>0.80357142857142805</v>
      </c>
      <c r="O6739">
        <v>0.19642857142857101</v>
      </c>
      <c r="P6739" s="9">
        <v>-0.17648458935338099</v>
      </c>
      <c r="Q6739">
        <v>20000</v>
      </c>
      <c r="R6739" s="8"/>
      <c r="S6739" s="8" t="s">
        <v>217</v>
      </c>
      <c r="T6739">
        <v>1217880</v>
      </c>
      <c r="U6739">
        <v>977635</v>
      </c>
      <c r="V6739">
        <v>2151341</v>
      </c>
      <c r="W6739">
        <v>1173705</v>
      </c>
      <c r="X6739">
        <v>0</v>
      </c>
      <c r="Y6739">
        <v>55618</v>
      </c>
      <c r="Z6739">
        <v>1153718</v>
      </c>
      <c r="AA6739">
        <v>0</v>
      </c>
      <c r="AB6739">
        <v>0</v>
      </c>
      <c r="AC6739">
        <v>1</v>
      </c>
      <c r="AD6739">
        <v>0</v>
      </c>
      <c r="AE6739">
        <v>2008</v>
      </c>
      <c r="AF6739" t="s">
        <v>121</v>
      </c>
      <c r="AG6739">
        <v>100000</v>
      </c>
      <c r="AH6739" t="s">
        <v>55</v>
      </c>
      <c r="AI6739" t="s">
        <v>55</v>
      </c>
      <c r="AJ6739">
        <v>3.0024471000000001E-3</v>
      </c>
      <c r="AK6739">
        <v>26795</v>
      </c>
      <c r="AL6739" s="8" t="s">
        <v>14939</v>
      </c>
      <c r="AM6739" s="10">
        <f t="shared" si="945"/>
        <v>2013</v>
      </c>
      <c r="AN6739">
        <f t="shared" si="946"/>
        <v>1</v>
      </c>
      <c r="AO6739">
        <f t="shared" si="952"/>
        <v>0</v>
      </c>
      <c r="AP6739">
        <f t="shared" si="947"/>
        <v>0</v>
      </c>
      <c r="AQ6739">
        <f t="shared" si="948"/>
        <v>1</v>
      </c>
      <c r="AR6739">
        <f t="shared" si="949"/>
        <v>0</v>
      </c>
      <c r="AS6739">
        <f t="shared" si="950"/>
        <v>0</v>
      </c>
      <c r="AT6739">
        <f t="shared" si="951"/>
        <v>0</v>
      </c>
      <c r="AU6739">
        <f t="shared" si="951"/>
        <v>0</v>
      </c>
      <c r="AV6739" t="str">
        <f t="shared" si="953"/>
        <v>2020-12-02T12:47:12</v>
      </c>
    </row>
    <row r="6740" spans="1:48" x14ac:dyDescent="0.25">
      <c r="A6740" s="5">
        <v>6811</v>
      </c>
      <c r="B6740" s="5" t="s">
        <v>11082</v>
      </c>
      <c r="C6740" s="5" t="s">
        <v>11083</v>
      </c>
      <c r="D6740" s="6" t="s">
        <v>11084</v>
      </c>
      <c r="E6740">
        <v>10</v>
      </c>
      <c r="F6740" s="7">
        <v>0.4604915705</v>
      </c>
      <c r="G6740" s="7">
        <v>0.59074585999999996</v>
      </c>
      <c r="H6740" t="s">
        <v>11085</v>
      </c>
      <c r="I6740">
        <v>32</v>
      </c>
      <c r="J6740">
        <v>9978</v>
      </c>
      <c r="K6740">
        <v>40000</v>
      </c>
      <c r="L6740" t="s">
        <v>52</v>
      </c>
      <c r="M6740" s="8" t="s">
        <v>53</v>
      </c>
      <c r="N6740" s="8">
        <v>0.80357142857142805</v>
      </c>
      <c r="O6740">
        <v>0.19642857142857101</v>
      </c>
      <c r="P6740" s="9">
        <v>-0.86602540378443804</v>
      </c>
      <c r="Q6740">
        <v>40000</v>
      </c>
      <c r="R6740" s="8"/>
      <c r="S6740" s="8"/>
      <c r="AA6740">
        <v>5521870</v>
      </c>
      <c r="AB6740">
        <v>0</v>
      </c>
      <c r="AC6740">
        <v>12</v>
      </c>
      <c r="AD6740">
        <v>0</v>
      </c>
      <c r="AE6740">
        <v>1983</v>
      </c>
      <c r="AF6740" t="s">
        <v>54</v>
      </c>
      <c r="AG6740">
        <v>50000</v>
      </c>
      <c r="AH6740" t="s">
        <v>55</v>
      </c>
      <c r="AI6740" t="s">
        <v>55</v>
      </c>
      <c r="AJ6740">
        <v>1</v>
      </c>
      <c r="AK6740">
        <v>129000</v>
      </c>
      <c r="AL6740" s="8" t="s">
        <v>14940</v>
      </c>
      <c r="AM6740" s="10">
        <f t="shared" si="945"/>
        <v>2016</v>
      </c>
      <c r="AN6740">
        <f t="shared" si="946"/>
        <v>1</v>
      </c>
      <c r="AO6740">
        <f t="shared" si="952"/>
        <v>0</v>
      </c>
      <c r="AP6740">
        <f t="shared" si="947"/>
        <v>0</v>
      </c>
      <c r="AQ6740">
        <f t="shared" si="948"/>
        <v>1</v>
      </c>
      <c r="AR6740">
        <f t="shared" si="949"/>
        <v>0</v>
      </c>
      <c r="AS6740">
        <f t="shared" si="950"/>
        <v>0</v>
      </c>
      <c r="AT6740">
        <f t="shared" si="951"/>
        <v>0</v>
      </c>
      <c r="AU6740">
        <f t="shared" si="951"/>
        <v>0</v>
      </c>
      <c r="AV6740" t="str">
        <f t="shared" si="953"/>
        <v>2020-12-02T12:49:15</v>
      </c>
    </row>
    <row r="6741" spans="1:48" x14ac:dyDescent="0.25">
      <c r="A6741" s="5">
        <v>6812</v>
      </c>
      <c r="B6741" s="5" t="s">
        <v>7115</v>
      </c>
      <c r="C6741" s="5" t="s">
        <v>7116</v>
      </c>
      <c r="D6741" s="6" t="s">
        <v>7117</v>
      </c>
      <c r="E6741">
        <v>18</v>
      </c>
      <c r="F6741" s="7">
        <v>0.47777273840000001</v>
      </c>
      <c r="G6741" s="7">
        <v>0</v>
      </c>
      <c r="H6741" t="s">
        <v>7118</v>
      </c>
      <c r="I6741">
        <v>0</v>
      </c>
      <c r="J6741">
        <v>0</v>
      </c>
      <c r="K6741">
        <v>40000</v>
      </c>
      <c r="L6741" t="s">
        <v>199</v>
      </c>
      <c r="M6741" s="8" t="s">
        <v>74</v>
      </c>
      <c r="N6741" s="8">
        <v>0.46428571428571402</v>
      </c>
      <c r="O6741">
        <v>0.53571428571428503</v>
      </c>
      <c r="P6741" s="9">
        <v>-0.67726033163691501</v>
      </c>
      <c r="R6741" s="8"/>
      <c r="S6741" s="8"/>
      <c r="AA6741">
        <v>209141</v>
      </c>
      <c r="AB6741">
        <v>0</v>
      </c>
      <c r="AC6741">
        <v>2</v>
      </c>
      <c r="AD6741">
        <v>0</v>
      </c>
      <c r="AE6741">
        <v>2016</v>
      </c>
      <c r="AF6741" t="s">
        <v>126</v>
      </c>
      <c r="AG6741">
        <v>100000</v>
      </c>
      <c r="AH6741" t="s">
        <v>56</v>
      </c>
      <c r="AI6741" t="s">
        <v>55</v>
      </c>
      <c r="AJ6741">
        <v>0.78895570640000001</v>
      </c>
      <c r="AK6741">
        <v>26004</v>
      </c>
      <c r="AL6741" s="8"/>
      <c r="AM6741" s="10">
        <f t="shared" si="945"/>
        <v>2017</v>
      </c>
      <c r="AN6741">
        <f t="shared" si="946"/>
        <v>0</v>
      </c>
      <c r="AO6741">
        <f t="shared" si="952"/>
        <v>1</v>
      </c>
      <c r="AP6741">
        <f t="shared" si="947"/>
        <v>0</v>
      </c>
      <c r="AQ6741">
        <f t="shared" si="948"/>
        <v>0</v>
      </c>
      <c r="AR6741">
        <f t="shared" si="949"/>
        <v>0</v>
      </c>
      <c r="AS6741">
        <f t="shared" si="950"/>
        <v>1</v>
      </c>
      <c r="AT6741">
        <f t="shared" si="951"/>
        <v>1</v>
      </c>
      <c r="AU6741">
        <f t="shared" si="951"/>
        <v>0</v>
      </c>
      <c r="AV6741">
        <f t="shared" si="953"/>
        <v>0</v>
      </c>
    </row>
    <row r="6742" spans="1:48" x14ac:dyDescent="0.25">
      <c r="A6742" s="5">
        <v>6813</v>
      </c>
      <c r="B6742" s="5" t="s">
        <v>8622</v>
      </c>
      <c r="C6742" s="5" t="s">
        <v>8623</v>
      </c>
      <c r="D6742" s="6" t="s">
        <v>8624</v>
      </c>
      <c r="E6742">
        <v>15</v>
      </c>
      <c r="F6742" s="7">
        <v>0</v>
      </c>
      <c r="G6742" s="7"/>
      <c r="H6742" t="s">
        <v>8625</v>
      </c>
      <c r="I6742">
        <v>0</v>
      </c>
      <c r="J6742">
        <v>0</v>
      </c>
      <c r="K6742">
        <v>50000</v>
      </c>
      <c r="L6742" t="s">
        <v>52</v>
      </c>
      <c r="M6742" s="8" t="s">
        <v>86</v>
      </c>
      <c r="N6742" s="8">
        <v>0.58928571428571397</v>
      </c>
      <c r="O6742">
        <v>0.41071428571428498</v>
      </c>
      <c r="P6742" s="9">
        <v>0</v>
      </c>
      <c r="Q6742">
        <v>40000</v>
      </c>
      <c r="R6742" s="8"/>
      <c r="S6742" s="8"/>
      <c r="AA6742">
        <v>2893910</v>
      </c>
      <c r="AB6742">
        <v>0</v>
      </c>
      <c r="AC6742">
        <v>3</v>
      </c>
      <c r="AD6742">
        <v>0</v>
      </c>
      <c r="AE6742">
        <v>2016</v>
      </c>
      <c r="AF6742" t="s">
        <v>126</v>
      </c>
      <c r="AG6742">
        <v>905000</v>
      </c>
      <c r="AH6742" t="s">
        <v>55</v>
      </c>
      <c r="AI6742" t="s">
        <v>55</v>
      </c>
      <c r="AJ6742">
        <v>0</v>
      </c>
      <c r="AK6742">
        <v>29700</v>
      </c>
      <c r="AL6742" s="8" t="s">
        <v>14941</v>
      </c>
      <c r="AM6742" s="10">
        <f t="shared" si="945"/>
        <v>2017</v>
      </c>
      <c r="AN6742">
        <f t="shared" si="946"/>
        <v>1</v>
      </c>
      <c r="AO6742">
        <f t="shared" si="952"/>
        <v>0</v>
      </c>
      <c r="AP6742">
        <f t="shared" si="947"/>
        <v>0</v>
      </c>
      <c r="AQ6742">
        <f t="shared" si="948"/>
        <v>0</v>
      </c>
      <c r="AR6742">
        <f t="shared" si="949"/>
        <v>1</v>
      </c>
      <c r="AS6742">
        <f t="shared" si="950"/>
        <v>0</v>
      </c>
      <c r="AT6742">
        <f t="shared" si="951"/>
        <v>0</v>
      </c>
      <c r="AU6742">
        <f t="shared" si="951"/>
        <v>0</v>
      </c>
      <c r="AV6742" t="str">
        <f t="shared" si="953"/>
        <v>2020-12-02T12:50:22</v>
      </c>
    </row>
    <row r="6743" spans="1:48" x14ac:dyDescent="0.25">
      <c r="A6743" s="5">
        <v>6814</v>
      </c>
      <c r="B6743" s="5" t="s">
        <v>6889</v>
      </c>
      <c r="C6743" s="5" t="s">
        <v>6890</v>
      </c>
      <c r="D6743" s="6" t="s">
        <v>6891</v>
      </c>
      <c r="E6743">
        <v>5</v>
      </c>
      <c r="F6743" s="7">
        <v>0.29350016169999998</v>
      </c>
      <c r="G6743" s="7">
        <v>0</v>
      </c>
      <c r="H6743" t="s">
        <v>6892</v>
      </c>
      <c r="I6743">
        <v>43</v>
      </c>
      <c r="J6743">
        <v>15186.01</v>
      </c>
      <c r="K6743">
        <v>30000</v>
      </c>
      <c r="L6743" t="s">
        <v>52</v>
      </c>
      <c r="M6743" s="8" t="s">
        <v>53</v>
      </c>
      <c r="N6743" s="8">
        <v>0.75</v>
      </c>
      <c r="O6743">
        <v>0.25</v>
      </c>
      <c r="P6743" s="9">
        <v>0</v>
      </c>
      <c r="Q6743">
        <v>20000</v>
      </c>
      <c r="R6743" s="8"/>
      <c r="S6743" s="8"/>
      <c r="AA6743">
        <v>1602595</v>
      </c>
      <c r="AB6743">
        <v>0</v>
      </c>
      <c r="AC6743">
        <v>12</v>
      </c>
      <c r="AD6743">
        <v>0</v>
      </c>
      <c r="AE6743">
        <v>2017</v>
      </c>
      <c r="AF6743" t="s">
        <v>126</v>
      </c>
      <c r="AG6743">
        <v>40000</v>
      </c>
      <c r="AH6743" t="s">
        <v>55</v>
      </c>
      <c r="AI6743" t="s">
        <v>55</v>
      </c>
      <c r="AJ6743">
        <v>1</v>
      </c>
      <c r="AK6743">
        <v>66000</v>
      </c>
      <c r="AL6743" s="8" t="s">
        <v>14942</v>
      </c>
      <c r="AM6743" s="10">
        <f t="shared" si="945"/>
        <v>2018</v>
      </c>
      <c r="AN6743">
        <f t="shared" si="946"/>
        <v>1</v>
      </c>
      <c r="AO6743">
        <f t="shared" si="952"/>
        <v>0</v>
      </c>
      <c r="AP6743">
        <f t="shared" si="947"/>
        <v>0</v>
      </c>
      <c r="AQ6743">
        <f t="shared" si="948"/>
        <v>1</v>
      </c>
      <c r="AR6743">
        <f t="shared" si="949"/>
        <v>0</v>
      </c>
      <c r="AS6743">
        <f t="shared" si="950"/>
        <v>0</v>
      </c>
      <c r="AT6743">
        <f t="shared" si="951"/>
        <v>0</v>
      </c>
      <c r="AU6743">
        <f t="shared" si="951"/>
        <v>0</v>
      </c>
      <c r="AV6743" t="str">
        <f t="shared" si="953"/>
        <v>2020-12-02T12:51:11</v>
      </c>
    </row>
    <row r="6744" spans="1:48" x14ac:dyDescent="0.25">
      <c r="A6744" s="5">
        <v>6815</v>
      </c>
      <c r="B6744" s="5" t="s">
        <v>454</v>
      </c>
      <c r="C6744" s="5" t="s">
        <v>455</v>
      </c>
      <c r="D6744" s="6" t="s">
        <v>456</v>
      </c>
      <c r="E6744">
        <v>14</v>
      </c>
      <c r="F6744" s="7">
        <v>0.3233516937</v>
      </c>
      <c r="G6744" s="7">
        <v>0</v>
      </c>
      <c r="H6744" t="s">
        <v>457</v>
      </c>
      <c r="I6744">
        <v>49</v>
      </c>
      <c r="J6744">
        <v>36118.879999999997</v>
      </c>
      <c r="K6744">
        <v>50000</v>
      </c>
      <c r="L6744" t="s">
        <v>52</v>
      </c>
      <c r="M6744" s="8" t="s">
        <v>74</v>
      </c>
      <c r="N6744" s="8">
        <v>0.44642857142857101</v>
      </c>
      <c r="O6744">
        <v>0.55357142857142805</v>
      </c>
      <c r="P6744" s="9">
        <v>0.90149212940841705</v>
      </c>
      <c r="Q6744">
        <v>35000</v>
      </c>
      <c r="R6744" s="8"/>
      <c r="S6744" s="8"/>
      <c r="AA6744">
        <v>2554851</v>
      </c>
      <c r="AB6744">
        <v>0</v>
      </c>
      <c r="AC6744">
        <v>12</v>
      </c>
      <c r="AD6744">
        <v>0</v>
      </c>
      <c r="AE6744">
        <v>2017</v>
      </c>
      <c r="AF6744" t="s">
        <v>126</v>
      </c>
      <c r="AG6744">
        <v>100000</v>
      </c>
      <c r="AH6744" t="s">
        <v>55</v>
      </c>
      <c r="AI6744" t="s">
        <v>56</v>
      </c>
      <c r="AJ6744">
        <v>0.88087921560000004</v>
      </c>
      <c r="AK6744">
        <v>14580</v>
      </c>
      <c r="AL6744" s="8" t="s">
        <v>14943</v>
      </c>
      <c r="AM6744" s="10">
        <f t="shared" si="945"/>
        <v>2018</v>
      </c>
      <c r="AN6744">
        <f t="shared" si="946"/>
        <v>1</v>
      </c>
      <c r="AO6744">
        <f t="shared" si="952"/>
        <v>0</v>
      </c>
      <c r="AP6744">
        <f t="shared" si="947"/>
        <v>0</v>
      </c>
      <c r="AQ6744">
        <f t="shared" si="948"/>
        <v>0</v>
      </c>
      <c r="AR6744">
        <f t="shared" si="949"/>
        <v>0</v>
      </c>
      <c r="AS6744">
        <f t="shared" si="950"/>
        <v>1</v>
      </c>
      <c r="AT6744">
        <f t="shared" si="951"/>
        <v>0</v>
      </c>
      <c r="AU6744">
        <f t="shared" si="951"/>
        <v>1</v>
      </c>
      <c r="AV6744" t="str">
        <f t="shared" si="953"/>
        <v>2020-12-02T12:51:43</v>
      </c>
    </row>
    <row r="6745" spans="1:48" x14ac:dyDescent="0.25">
      <c r="A6745" s="5">
        <v>6816</v>
      </c>
      <c r="B6745" s="5" t="s">
        <v>1771</v>
      </c>
      <c r="C6745" s="5" t="s">
        <v>1772</v>
      </c>
      <c r="D6745" s="6" t="s">
        <v>1773</v>
      </c>
      <c r="E6745">
        <v>23</v>
      </c>
      <c r="F6745" s="7">
        <v>0.63702905389999998</v>
      </c>
      <c r="G6745" s="7">
        <v>0</v>
      </c>
      <c r="H6745" t="s">
        <v>1774</v>
      </c>
      <c r="I6745">
        <v>68</v>
      </c>
      <c r="J6745">
        <v>5735.78</v>
      </c>
      <c r="K6745">
        <v>30000</v>
      </c>
      <c r="L6745" t="s">
        <v>52</v>
      </c>
      <c r="M6745" s="8" t="s">
        <v>53</v>
      </c>
      <c r="N6745" s="8">
        <v>0.82142857142857095</v>
      </c>
      <c r="O6745">
        <v>0.17857142857142799</v>
      </c>
      <c r="P6745" s="9">
        <v>0</v>
      </c>
      <c r="Q6745">
        <v>30000</v>
      </c>
      <c r="R6745" s="8"/>
      <c r="S6745" s="8" t="s">
        <v>329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60403911</v>
      </c>
      <c r="AB6745">
        <v>0</v>
      </c>
      <c r="AC6745">
        <v>12</v>
      </c>
      <c r="AD6745">
        <v>0</v>
      </c>
      <c r="AE6745">
        <v>1984</v>
      </c>
      <c r="AF6745" t="s">
        <v>54</v>
      </c>
      <c r="AG6745">
        <v>20000</v>
      </c>
      <c r="AH6745" t="s">
        <v>55</v>
      </c>
      <c r="AI6745" t="s">
        <v>55</v>
      </c>
      <c r="AJ6745">
        <v>1</v>
      </c>
      <c r="AK6745">
        <v>585386</v>
      </c>
      <c r="AL6745" s="8" t="s">
        <v>14944</v>
      </c>
      <c r="AM6745" s="10">
        <f t="shared" si="945"/>
        <v>2018</v>
      </c>
      <c r="AN6745">
        <f t="shared" si="946"/>
        <v>1</v>
      </c>
      <c r="AO6745">
        <f t="shared" si="952"/>
        <v>0</v>
      </c>
      <c r="AP6745">
        <f t="shared" si="947"/>
        <v>0</v>
      </c>
      <c r="AQ6745">
        <f t="shared" si="948"/>
        <v>1</v>
      </c>
      <c r="AR6745">
        <f t="shared" si="949"/>
        <v>0</v>
      </c>
      <c r="AS6745">
        <f t="shared" si="950"/>
        <v>0</v>
      </c>
      <c r="AT6745">
        <f t="shared" si="951"/>
        <v>0</v>
      </c>
      <c r="AU6745">
        <f t="shared" si="951"/>
        <v>0</v>
      </c>
      <c r="AV6745" t="str">
        <f t="shared" si="953"/>
        <v>2020-12-02T12:53:22</v>
      </c>
    </row>
    <row r="6746" spans="1:48" x14ac:dyDescent="0.25">
      <c r="A6746" s="5">
        <v>6817</v>
      </c>
      <c r="B6746" s="5" t="s">
        <v>14945</v>
      </c>
      <c r="C6746" s="5" t="s">
        <v>14946</v>
      </c>
      <c r="D6746" s="6" t="s">
        <v>14947</v>
      </c>
      <c r="E6746">
        <v>0</v>
      </c>
      <c r="F6746" s="7">
        <v>0.63487358859999998</v>
      </c>
      <c r="G6746" s="7">
        <v>0</v>
      </c>
      <c r="H6746" t="s">
        <v>12861</v>
      </c>
      <c r="I6746">
        <v>0</v>
      </c>
      <c r="J6746">
        <v>0</v>
      </c>
      <c r="K6746">
        <v>10000</v>
      </c>
      <c r="L6746" t="s">
        <v>52</v>
      </c>
      <c r="M6746" s="8" t="s">
        <v>86</v>
      </c>
      <c r="N6746" s="8">
        <v>0.67857142857142805</v>
      </c>
      <c r="O6746">
        <v>0.32142857142857101</v>
      </c>
      <c r="P6746" s="9">
        <v>0</v>
      </c>
      <c r="Q6746">
        <v>5000</v>
      </c>
      <c r="R6746" s="8"/>
      <c r="S6746" s="8"/>
      <c r="AA6746">
        <v>312935</v>
      </c>
      <c r="AB6746">
        <v>0</v>
      </c>
      <c r="AC6746">
        <v>9</v>
      </c>
      <c r="AD6746">
        <v>0</v>
      </c>
      <c r="AE6746">
        <v>2018</v>
      </c>
      <c r="AF6746" t="s">
        <v>126</v>
      </c>
      <c r="AG6746">
        <v>10000</v>
      </c>
      <c r="AH6746" t="s">
        <v>55</v>
      </c>
      <c r="AI6746" t="s">
        <v>55</v>
      </c>
      <c r="AJ6746">
        <v>1</v>
      </c>
      <c r="AK6746">
        <v>3700</v>
      </c>
      <c r="AL6746" s="8" t="s">
        <v>14948</v>
      </c>
      <c r="AM6746" s="10">
        <f t="shared" si="945"/>
        <v>2020</v>
      </c>
      <c r="AN6746">
        <f t="shared" si="946"/>
        <v>1</v>
      </c>
      <c r="AO6746">
        <f t="shared" si="952"/>
        <v>0</v>
      </c>
      <c r="AP6746">
        <f t="shared" si="947"/>
        <v>0</v>
      </c>
      <c r="AQ6746">
        <f t="shared" si="948"/>
        <v>0</v>
      </c>
      <c r="AR6746">
        <f t="shared" si="949"/>
        <v>1</v>
      </c>
      <c r="AS6746">
        <f t="shared" si="950"/>
        <v>0</v>
      </c>
      <c r="AT6746">
        <f t="shared" si="951"/>
        <v>0</v>
      </c>
      <c r="AU6746">
        <f t="shared" si="951"/>
        <v>0</v>
      </c>
      <c r="AV6746" t="str">
        <f t="shared" si="953"/>
        <v>2020-12-02T12:54:04</v>
      </c>
    </row>
    <row r="6747" spans="1:48" x14ac:dyDescent="0.25">
      <c r="A6747" s="5">
        <v>6818</v>
      </c>
      <c r="B6747" s="5" t="s">
        <v>1761</v>
      </c>
      <c r="C6747" s="5" t="s">
        <v>1762</v>
      </c>
      <c r="D6747" s="6" t="s">
        <v>1763</v>
      </c>
      <c r="E6747">
        <v>3</v>
      </c>
      <c r="F6747" s="7">
        <v>0</v>
      </c>
      <c r="G6747" s="7"/>
      <c r="H6747" t="s">
        <v>1764</v>
      </c>
      <c r="I6747">
        <v>0</v>
      </c>
      <c r="J6747">
        <v>0</v>
      </c>
      <c r="K6747">
        <v>500000</v>
      </c>
      <c r="L6747" t="s">
        <v>62</v>
      </c>
      <c r="M6747" s="8" t="s">
        <v>53</v>
      </c>
      <c r="N6747" s="8">
        <v>0.75</v>
      </c>
      <c r="O6747">
        <v>0.25</v>
      </c>
      <c r="P6747" s="9">
        <v>0.86602540378443904</v>
      </c>
      <c r="R6747" s="8"/>
      <c r="S6747" s="8" t="s">
        <v>329</v>
      </c>
      <c r="T6747">
        <v>1117453</v>
      </c>
      <c r="U6747">
        <v>1103291</v>
      </c>
      <c r="V6747">
        <v>3371297</v>
      </c>
      <c r="W6747">
        <v>108325</v>
      </c>
      <c r="X6747">
        <v>2159680</v>
      </c>
      <c r="Y6747">
        <v>442397</v>
      </c>
      <c r="Z6747">
        <v>81336</v>
      </c>
      <c r="AA6747">
        <v>12841106</v>
      </c>
      <c r="AB6747">
        <v>4331567</v>
      </c>
      <c r="AC6747">
        <v>12</v>
      </c>
      <c r="AD6747">
        <v>8509539</v>
      </c>
      <c r="AE6747">
        <v>2017</v>
      </c>
      <c r="AF6747" t="s">
        <v>126</v>
      </c>
      <c r="AG6747">
        <v>100000</v>
      </c>
      <c r="AH6747" t="s">
        <v>55</v>
      </c>
      <c r="AI6747" t="s">
        <v>55</v>
      </c>
      <c r="AJ6747">
        <v>0</v>
      </c>
      <c r="AK6747">
        <v>1667516</v>
      </c>
      <c r="AL6747" s="8"/>
      <c r="AM6747" s="10">
        <f t="shared" si="945"/>
        <v>2017</v>
      </c>
      <c r="AN6747">
        <f t="shared" si="946"/>
        <v>0</v>
      </c>
      <c r="AO6747">
        <f t="shared" si="952"/>
        <v>0</v>
      </c>
      <c r="AP6747">
        <f t="shared" si="947"/>
        <v>0</v>
      </c>
      <c r="AQ6747">
        <f t="shared" si="948"/>
        <v>1</v>
      </c>
      <c r="AR6747">
        <f t="shared" si="949"/>
        <v>0</v>
      </c>
      <c r="AS6747">
        <f t="shared" si="950"/>
        <v>0</v>
      </c>
      <c r="AT6747">
        <f t="shared" si="951"/>
        <v>0</v>
      </c>
      <c r="AU6747">
        <f t="shared" si="951"/>
        <v>0</v>
      </c>
      <c r="AV6747">
        <f t="shared" si="953"/>
        <v>0</v>
      </c>
    </row>
    <row r="6748" spans="1:48" x14ac:dyDescent="0.25">
      <c r="A6748" s="5">
        <v>6819</v>
      </c>
      <c r="B6748" s="5" t="s">
        <v>14949</v>
      </c>
      <c r="C6748" s="5" t="s">
        <v>14950</v>
      </c>
      <c r="D6748" s="6" t="s">
        <v>14951</v>
      </c>
      <c r="E6748">
        <v>8</v>
      </c>
      <c r="F6748" s="7">
        <v>0.35994124249999998</v>
      </c>
      <c r="G6748" s="7">
        <v>0</v>
      </c>
      <c r="H6748" t="s">
        <v>14952</v>
      </c>
      <c r="I6748">
        <v>0</v>
      </c>
      <c r="J6748">
        <v>0</v>
      </c>
      <c r="K6748">
        <v>80000</v>
      </c>
      <c r="L6748" t="s">
        <v>52</v>
      </c>
      <c r="M6748" s="8" t="s">
        <v>86</v>
      </c>
      <c r="N6748" s="8">
        <v>0.55357142857142805</v>
      </c>
      <c r="O6748">
        <v>0.44642857142857101</v>
      </c>
      <c r="P6748" s="9">
        <v>0.86602540378443904</v>
      </c>
      <c r="Q6748">
        <v>15000</v>
      </c>
      <c r="R6748" s="8"/>
      <c r="S6748" s="8" t="s">
        <v>329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1272469</v>
      </c>
      <c r="AB6748">
        <v>0</v>
      </c>
      <c r="AC6748">
        <v>12</v>
      </c>
      <c r="AD6748">
        <v>0</v>
      </c>
      <c r="AE6748">
        <v>2017</v>
      </c>
      <c r="AF6748" t="s">
        <v>126</v>
      </c>
      <c r="AG6748">
        <v>93700</v>
      </c>
      <c r="AH6748" t="s">
        <v>55</v>
      </c>
      <c r="AI6748" t="s">
        <v>56</v>
      </c>
      <c r="AJ6748">
        <v>1</v>
      </c>
      <c r="AK6748">
        <v>4440</v>
      </c>
      <c r="AL6748" s="8" t="s">
        <v>14953</v>
      </c>
      <c r="AM6748" s="10">
        <f t="shared" si="945"/>
        <v>2018</v>
      </c>
      <c r="AN6748">
        <f t="shared" si="946"/>
        <v>1</v>
      </c>
      <c r="AO6748">
        <f t="shared" si="952"/>
        <v>0</v>
      </c>
      <c r="AP6748">
        <f t="shared" si="947"/>
        <v>0</v>
      </c>
      <c r="AQ6748">
        <f t="shared" si="948"/>
        <v>0</v>
      </c>
      <c r="AR6748">
        <f t="shared" si="949"/>
        <v>1</v>
      </c>
      <c r="AS6748">
        <f t="shared" si="950"/>
        <v>0</v>
      </c>
      <c r="AT6748">
        <f t="shared" si="951"/>
        <v>0</v>
      </c>
      <c r="AU6748">
        <f t="shared" si="951"/>
        <v>1</v>
      </c>
      <c r="AV6748" t="str">
        <f t="shared" si="953"/>
        <v>2020-12-02T12:57:44</v>
      </c>
    </row>
    <row r="6749" spans="1:48" x14ac:dyDescent="0.25">
      <c r="A6749" s="5">
        <v>6820</v>
      </c>
      <c r="B6749" s="5" t="s">
        <v>7785</v>
      </c>
      <c r="C6749" s="5" t="s">
        <v>7786</v>
      </c>
      <c r="D6749" s="6" t="s">
        <v>7787</v>
      </c>
      <c r="E6749">
        <v>0</v>
      </c>
      <c r="F6749" s="7">
        <v>0</v>
      </c>
      <c r="G6749" s="7"/>
      <c r="H6749" t="s">
        <v>7788</v>
      </c>
      <c r="I6749">
        <v>0</v>
      </c>
      <c r="J6749">
        <v>0</v>
      </c>
      <c r="K6749">
        <v>180000</v>
      </c>
      <c r="L6749" t="s">
        <v>52</v>
      </c>
      <c r="M6749" s="8" t="s">
        <v>53</v>
      </c>
      <c r="N6749" s="8">
        <v>0.85714285714285698</v>
      </c>
      <c r="O6749">
        <v>0.14285714285714199</v>
      </c>
      <c r="P6749" s="9">
        <v>0</v>
      </c>
      <c r="Q6749">
        <v>90000</v>
      </c>
      <c r="R6749" s="8"/>
      <c r="S6749" s="8" t="s">
        <v>329</v>
      </c>
      <c r="T6749">
        <v>2573442</v>
      </c>
      <c r="U6749">
        <v>1306475</v>
      </c>
      <c r="V6749">
        <v>3393451</v>
      </c>
      <c r="W6749">
        <v>2086975</v>
      </c>
      <c r="X6749">
        <v>0</v>
      </c>
      <c r="Y6749">
        <v>254868</v>
      </c>
      <c r="Z6749">
        <v>508814</v>
      </c>
      <c r="AA6749">
        <v>6642318</v>
      </c>
      <c r="AB6749">
        <v>3528440</v>
      </c>
      <c r="AC6749">
        <v>12</v>
      </c>
      <c r="AD6749">
        <v>3113878</v>
      </c>
      <c r="AE6749">
        <v>2004</v>
      </c>
      <c r="AF6749" t="s">
        <v>121</v>
      </c>
      <c r="AG6749">
        <v>1000000</v>
      </c>
      <c r="AH6749" t="s">
        <v>55</v>
      </c>
      <c r="AI6749" t="s">
        <v>56</v>
      </c>
      <c r="AJ6749">
        <v>0</v>
      </c>
      <c r="AK6749">
        <v>420078</v>
      </c>
      <c r="AL6749" s="8" t="s">
        <v>14954</v>
      </c>
      <c r="AM6749" s="10">
        <f t="shared" si="945"/>
        <v>2016</v>
      </c>
      <c r="AN6749">
        <f t="shared" si="946"/>
        <v>1</v>
      </c>
      <c r="AO6749">
        <f t="shared" si="952"/>
        <v>0</v>
      </c>
      <c r="AP6749">
        <f t="shared" si="947"/>
        <v>0</v>
      </c>
      <c r="AQ6749">
        <f t="shared" si="948"/>
        <v>1</v>
      </c>
      <c r="AR6749">
        <f t="shared" si="949"/>
        <v>0</v>
      </c>
      <c r="AS6749">
        <f t="shared" si="950"/>
        <v>0</v>
      </c>
      <c r="AT6749">
        <f t="shared" si="951"/>
        <v>0</v>
      </c>
      <c r="AU6749">
        <f t="shared" si="951"/>
        <v>1</v>
      </c>
      <c r="AV6749" t="str">
        <f t="shared" si="953"/>
        <v>2020-12-02T12:58:23</v>
      </c>
    </row>
    <row r="6750" spans="1:48" x14ac:dyDescent="0.25">
      <c r="A6750" s="5">
        <v>6821</v>
      </c>
      <c r="B6750" s="5" t="s">
        <v>912</v>
      </c>
      <c r="C6750" s="5" t="s">
        <v>913</v>
      </c>
      <c r="D6750" s="6" t="s">
        <v>914</v>
      </c>
      <c r="E6750">
        <v>6</v>
      </c>
      <c r="F6750" s="7">
        <v>0.35878084640000002</v>
      </c>
      <c r="G6750" s="7">
        <v>0</v>
      </c>
      <c r="H6750" t="s">
        <v>915</v>
      </c>
      <c r="I6750">
        <v>44</v>
      </c>
      <c r="J6750">
        <v>26469.66</v>
      </c>
      <c r="K6750">
        <v>30000</v>
      </c>
      <c r="L6750" t="s">
        <v>52</v>
      </c>
      <c r="M6750" s="8" t="s">
        <v>53</v>
      </c>
      <c r="N6750" s="8">
        <v>0.75</v>
      </c>
      <c r="O6750">
        <v>0.25</v>
      </c>
      <c r="P6750" s="9">
        <v>0</v>
      </c>
      <c r="Q6750">
        <v>30000</v>
      </c>
      <c r="R6750" s="8"/>
      <c r="S6750" s="8"/>
      <c r="AA6750">
        <v>7057289</v>
      </c>
      <c r="AB6750">
        <v>0</v>
      </c>
      <c r="AC6750">
        <v>12</v>
      </c>
      <c r="AD6750">
        <v>0</v>
      </c>
      <c r="AE6750">
        <v>2011</v>
      </c>
      <c r="AF6750" t="s">
        <v>68</v>
      </c>
      <c r="AG6750">
        <v>175000</v>
      </c>
      <c r="AH6750" t="s">
        <v>55</v>
      </c>
      <c r="AI6750" t="s">
        <v>55</v>
      </c>
      <c r="AJ6750">
        <v>1</v>
      </c>
      <c r="AK6750">
        <v>16315</v>
      </c>
      <c r="AL6750" s="8" t="s">
        <v>14955</v>
      </c>
      <c r="AM6750" s="10">
        <f t="shared" si="945"/>
        <v>2018</v>
      </c>
      <c r="AN6750">
        <f t="shared" si="946"/>
        <v>1</v>
      </c>
      <c r="AO6750">
        <f t="shared" si="952"/>
        <v>0</v>
      </c>
      <c r="AP6750">
        <f t="shared" si="947"/>
        <v>0</v>
      </c>
      <c r="AQ6750">
        <f t="shared" si="948"/>
        <v>1</v>
      </c>
      <c r="AR6750">
        <f t="shared" si="949"/>
        <v>0</v>
      </c>
      <c r="AS6750">
        <f t="shared" si="950"/>
        <v>0</v>
      </c>
      <c r="AT6750">
        <f t="shared" si="951"/>
        <v>0</v>
      </c>
      <c r="AU6750">
        <f t="shared" si="951"/>
        <v>0</v>
      </c>
      <c r="AV6750" t="str">
        <f t="shared" si="953"/>
        <v>2020-12-02T12:59:30</v>
      </c>
    </row>
    <row r="6751" spans="1:48" x14ac:dyDescent="0.25">
      <c r="A6751" s="5">
        <v>6822</v>
      </c>
      <c r="B6751" s="5" t="s">
        <v>12414</v>
      </c>
      <c r="C6751" s="5" t="s">
        <v>12415</v>
      </c>
      <c r="D6751" s="6" t="s">
        <v>12416</v>
      </c>
      <c r="E6751">
        <v>96</v>
      </c>
      <c r="F6751" s="7">
        <v>0.31198793270000003</v>
      </c>
      <c r="G6751" s="7">
        <v>0</v>
      </c>
      <c r="H6751" t="s">
        <v>7595</v>
      </c>
      <c r="I6751">
        <v>171</v>
      </c>
      <c r="J6751">
        <v>14117.8</v>
      </c>
      <c r="K6751">
        <v>235000</v>
      </c>
      <c r="L6751" t="s">
        <v>52</v>
      </c>
      <c r="M6751" s="8" t="s">
        <v>63</v>
      </c>
      <c r="N6751" s="8">
        <v>0.91071428571428503</v>
      </c>
      <c r="O6751">
        <v>8.9285714285714204E-2</v>
      </c>
      <c r="P6751" s="11">
        <v>-1.0999999999999999E-15</v>
      </c>
      <c r="Q6751">
        <v>235000</v>
      </c>
      <c r="R6751" s="8"/>
      <c r="S6751" s="8" t="s">
        <v>329</v>
      </c>
      <c r="T6751">
        <v>5946410</v>
      </c>
      <c r="U6751">
        <v>2407619</v>
      </c>
      <c r="V6751">
        <v>7861450</v>
      </c>
      <c r="W6751">
        <v>5390149</v>
      </c>
      <c r="X6751">
        <v>0</v>
      </c>
      <c r="Y6751">
        <v>2733659</v>
      </c>
      <c r="Z6751">
        <v>1377391</v>
      </c>
      <c r="AA6751">
        <v>16839745</v>
      </c>
      <c r="AB6751">
        <v>0</v>
      </c>
      <c r="AC6751">
        <v>12</v>
      </c>
      <c r="AD6751">
        <v>0</v>
      </c>
      <c r="AE6751">
        <v>2011</v>
      </c>
      <c r="AF6751" t="s">
        <v>68</v>
      </c>
      <c r="AG6751">
        <v>1400000</v>
      </c>
      <c r="AH6751" t="s">
        <v>55</v>
      </c>
      <c r="AI6751" t="s">
        <v>55</v>
      </c>
      <c r="AJ6751">
        <v>1</v>
      </c>
      <c r="AK6751">
        <v>1683066</v>
      </c>
      <c r="AL6751" s="8" t="s">
        <v>14956</v>
      </c>
      <c r="AM6751" s="10">
        <f t="shared" si="945"/>
        <v>2013</v>
      </c>
      <c r="AN6751">
        <f t="shared" si="946"/>
        <v>1</v>
      </c>
      <c r="AO6751">
        <f t="shared" si="952"/>
        <v>0</v>
      </c>
      <c r="AP6751">
        <f t="shared" si="947"/>
        <v>1</v>
      </c>
      <c r="AQ6751">
        <f t="shared" si="948"/>
        <v>0</v>
      </c>
      <c r="AR6751">
        <f t="shared" si="949"/>
        <v>0</v>
      </c>
      <c r="AS6751">
        <f t="shared" si="950"/>
        <v>0</v>
      </c>
      <c r="AT6751">
        <f t="shared" si="951"/>
        <v>0</v>
      </c>
      <c r="AU6751">
        <f t="shared" si="951"/>
        <v>0</v>
      </c>
      <c r="AV6751" t="str">
        <f t="shared" si="953"/>
        <v>2020-12-02T13:00:31</v>
      </c>
    </row>
    <row r="6752" spans="1:48" x14ac:dyDescent="0.25">
      <c r="A6752" s="5">
        <v>6823</v>
      </c>
      <c r="B6752" s="5" t="s">
        <v>7990</v>
      </c>
      <c r="C6752" s="5" t="s">
        <v>7991</v>
      </c>
      <c r="D6752" s="6" t="s">
        <v>7992</v>
      </c>
      <c r="E6752">
        <v>3</v>
      </c>
      <c r="F6752" s="7">
        <v>0</v>
      </c>
      <c r="G6752" s="7"/>
      <c r="H6752" t="s">
        <v>7993</v>
      </c>
      <c r="I6752">
        <v>0</v>
      </c>
      <c r="J6752">
        <v>0</v>
      </c>
      <c r="K6752">
        <v>106000</v>
      </c>
      <c r="L6752" t="s">
        <v>52</v>
      </c>
      <c r="M6752" s="8" t="s">
        <v>53</v>
      </c>
      <c r="N6752" s="8">
        <v>0.85714285714285698</v>
      </c>
      <c r="O6752">
        <v>0.14285714285714199</v>
      </c>
      <c r="P6752" s="11">
        <v>-8.5099999999999998E-14</v>
      </c>
      <c r="Q6752">
        <v>106000</v>
      </c>
      <c r="R6752" s="8"/>
      <c r="S6752" s="8" t="s">
        <v>329</v>
      </c>
      <c r="T6752">
        <v>61496945</v>
      </c>
      <c r="U6752">
        <v>399156</v>
      </c>
      <c r="V6752">
        <v>61584256</v>
      </c>
      <c r="W6752">
        <v>61185099</v>
      </c>
      <c r="X6752">
        <v>0</v>
      </c>
      <c r="Y6752">
        <v>15286980</v>
      </c>
      <c r="Z6752">
        <v>7128937</v>
      </c>
      <c r="AA6752">
        <v>16689723</v>
      </c>
      <c r="AB6752">
        <v>10389488</v>
      </c>
      <c r="AC6752">
        <v>12</v>
      </c>
      <c r="AD6752">
        <v>6300235</v>
      </c>
      <c r="AE6752">
        <v>1988</v>
      </c>
      <c r="AF6752" t="s">
        <v>54</v>
      </c>
      <c r="AG6752">
        <v>400000</v>
      </c>
      <c r="AH6752" t="s">
        <v>55</v>
      </c>
      <c r="AI6752" t="s">
        <v>56</v>
      </c>
      <c r="AJ6752">
        <v>0</v>
      </c>
      <c r="AK6752">
        <v>0</v>
      </c>
      <c r="AL6752" s="8" t="s">
        <v>14957</v>
      </c>
      <c r="AM6752" s="10">
        <f t="shared" si="945"/>
        <v>2017</v>
      </c>
      <c r="AN6752">
        <f t="shared" si="946"/>
        <v>1</v>
      </c>
      <c r="AO6752">
        <f t="shared" si="952"/>
        <v>0</v>
      </c>
      <c r="AP6752">
        <f t="shared" si="947"/>
        <v>0</v>
      </c>
      <c r="AQ6752">
        <f t="shared" si="948"/>
        <v>1</v>
      </c>
      <c r="AR6752">
        <f t="shared" si="949"/>
        <v>0</v>
      </c>
      <c r="AS6752">
        <f t="shared" si="950"/>
        <v>0</v>
      </c>
      <c r="AT6752">
        <f t="shared" si="951"/>
        <v>0</v>
      </c>
      <c r="AU6752">
        <f t="shared" si="951"/>
        <v>1</v>
      </c>
      <c r="AV6752" t="str">
        <f t="shared" si="953"/>
        <v>2020-12-02T13:07:33</v>
      </c>
    </row>
    <row r="6753" spans="1:48" x14ac:dyDescent="0.25">
      <c r="A6753" s="5">
        <v>6824</v>
      </c>
      <c r="B6753" s="5" t="s">
        <v>9546</v>
      </c>
      <c r="C6753" s="5" t="s">
        <v>9547</v>
      </c>
      <c r="D6753" s="6" t="s">
        <v>9548</v>
      </c>
      <c r="E6753">
        <v>5</v>
      </c>
      <c r="F6753" s="7">
        <v>0.42682423470000003</v>
      </c>
      <c r="G6753" s="7">
        <v>0</v>
      </c>
      <c r="H6753" t="s">
        <v>9549</v>
      </c>
      <c r="I6753">
        <v>0</v>
      </c>
      <c r="J6753">
        <v>0</v>
      </c>
      <c r="K6753">
        <v>20000</v>
      </c>
      <c r="L6753" t="s">
        <v>199</v>
      </c>
      <c r="M6753" s="8" t="s">
        <v>86</v>
      </c>
      <c r="N6753" s="8">
        <v>0.66071428571428503</v>
      </c>
      <c r="O6753">
        <v>0.33928571428571402</v>
      </c>
      <c r="P6753" s="9">
        <v>0</v>
      </c>
      <c r="R6753" s="8"/>
      <c r="S6753" s="8" t="s">
        <v>217</v>
      </c>
      <c r="T6753">
        <v>1305183</v>
      </c>
      <c r="U6753">
        <v>40393</v>
      </c>
      <c r="V6753">
        <v>2154104</v>
      </c>
      <c r="W6753">
        <v>2113710</v>
      </c>
      <c r="X6753">
        <v>0</v>
      </c>
      <c r="Y6753">
        <v>803598</v>
      </c>
      <c r="Z6753">
        <v>486176</v>
      </c>
      <c r="AA6753">
        <v>1363415</v>
      </c>
      <c r="AB6753">
        <v>531711</v>
      </c>
      <c r="AC6753">
        <v>12</v>
      </c>
      <c r="AD6753">
        <v>831704</v>
      </c>
      <c r="AE6753">
        <v>2005</v>
      </c>
      <c r="AF6753" t="s">
        <v>121</v>
      </c>
      <c r="AG6753">
        <v>100000</v>
      </c>
      <c r="AH6753" t="s">
        <v>56</v>
      </c>
      <c r="AI6753" t="s">
        <v>55</v>
      </c>
      <c r="AJ6753">
        <v>1</v>
      </c>
      <c r="AK6753">
        <v>15630</v>
      </c>
      <c r="AL6753" s="8"/>
      <c r="AM6753" s="10">
        <f t="shared" si="945"/>
        <v>2013</v>
      </c>
      <c r="AN6753">
        <f t="shared" si="946"/>
        <v>0</v>
      </c>
      <c r="AO6753">
        <f t="shared" si="952"/>
        <v>1</v>
      </c>
      <c r="AP6753">
        <f t="shared" si="947"/>
        <v>0</v>
      </c>
      <c r="AQ6753">
        <f t="shared" si="948"/>
        <v>0</v>
      </c>
      <c r="AR6753">
        <f t="shared" si="949"/>
        <v>1</v>
      </c>
      <c r="AS6753">
        <f t="shared" si="950"/>
        <v>0</v>
      </c>
      <c r="AT6753">
        <f t="shared" si="951"/>
        <v>1</v>
      </c>
      <c r="AU6753">
        <f t="shared" si="951"/>
        <v>0</v>
      </c>
      <c r="AV6753">
        <f t="shared" si="953"/>
        <v>0</v>
      </c>
    </row>
    <row r="6754" spans="1:48" x14ac:dyDescent="0.25">
      <c r="A6754" s="5">
        <v>6825</v>
      </c>
      <c r="B6754" s="5" t="s">
        <v>13770</v>
      </c>
      <c r="C6754" s="5" t="s">
        <v>13771</v>
      </c>
      <c r="D6754" s="6" t="s">
        <v>13772</v>
      </c>
      <c r="E6754">
        <v>19</v>
      </c>
      <c r="F6754" s="7">
        <v>0.69120384619999997</v>
      </c>
      <c r="G6754" s="7">
        <v>0</v>
      </c>
      <c r="H6754" t="s">
        <v>13773</v>
      </c>
      <c r="I6754">
        <v>54</v>
      </c>
      <c r="J6754">
        <v>5200</v>
      </c>
      <c r="K6754">
        <v>100000</v>
      </c>
      <c r="L6754" t="s">
        <v>52</v>
      </c>
      <c r="M6754" s="8" t="s">
        <v>86</v>
      </c>
      <c r="N6754" s="8">
        <v>0.64285714285714202</v>
      </c>
      <c r="O6754">
        <v>0.35714285714285698</v>
      </c>
      <c r="P6754" s="9">
        <v>0.86602540378443804</v>
      </c>
      <c r="Q6754">
        <v>50000</v>
      </c>
      <c r="R6754" s="8"/>
      <c r="S6754" s="8" t="s">
        <v>329</v>
      </c>
      <c r="T6754">
        <v>365263</v>
      </c>
      <c r="U6754">
        <v>807033</v>
      </c>
      <c r="V6754">
        <v>745210</v>
      </c>
      <c r="W6754">
        <v>-547640</v>
      </c>
      <c r="X6754">
        <v>645000</v>
      </c>
      <c r="Y6754">
        <v>120107</v>
      </c>
      <c r="Z6754">
        <v>229572</v>
      </c>
      <c r="AA6754">
        <v>214532987</v>
      </c>
      <c r="AB6754">
        <v>213231639</v>
      </c>
      <c r="AC6754">
        <v>12</v>
      </c>
      <c r="AD6754">
        <v>1301348</v>
      </c>
      <c r="AE6754">
        <v>2006</v>
      </c>
      <c r="AF6754" t="s">
        <v>121</v>
      </c>
      <c r="AG6754">
        <v>30000</v>
      </c>
      <c r="AH6754" t="s">
        <v>55</v>
      </c>
      <c r="AI6754" t="s">
        <v>55</v>
      </c>
      <c r="AJ6754">
        <v>1</v>
      </c>
      <c r="AK6754">
        <v>86000</v>
      </c>
      <c r="AL6754" s="8" t="s">
        <v>14958</v>
      </c>
      <c r="AM6754" s="10">
        <f t="shared" si="945"/>
        <v>2018</v>
      </c>
      <c r="AN6754">
        <f t="shared" si="946"/>
        <v>1</v>
      </c>
      <c r="AO6754">
        <f t="shared" si="952"/>
        <v>0</v>
      </c>
      <c r="AP6754">
        <f t="shared" si="947"/>
        <v>0</v>
      </c>
      <c r="AQ6754">
        <f t="shared" si="948"/>
        <v>0</v>
      </c>
      <c r="AR6754">
        <f t="shared" si="949"/>
        <v>1</v>
      </c>
      <c r="AS6754">
        <f t="shared" si="950"/>
        <v>0</v>
      </c>
      <c r="AT6754">
        <f t="shared" si="951"/>
        <v>0</v>
      </c>
      <c r="AU6754">
        <f t="shared" si="951"/>
        <v>0</v>
      </c>
      <c r="AV6754" t="str">
        <f t="shared" si="953"/>
        <v>2020-12-02T13:40:01</v>
      </c>
    </row>
    <row r="6755" spans="1:48" x14ac:dyDescent="0.25">
      <c r="A6755" s="5">
        <v>6826</v>
      </c>
      <c r="B6755" s="5" t="s">
        <v>10815</v>
      </c>
      <c r="C6755" s="5" t="s">
        <v>10816</v>
      </c>
      <c r="D6755" s="6" t="s">
        <v>10817</v>
      </c>
      <c r="E6755">
        <v>3</v>
      </c>
      <c r="F6755" s="7">
        <v>0.52086037740000002</v>
      </c>
      <c r="G6755" s="7">
        <v>0</v>
      </c>
      <c r="H6755" t="s">
        <v>10818</v>
      </c>
      <c r="I6755">
        <v>0</v>
      </c>
      <c r="J6755">
        <v>0</v>
      </c>
      <c r="K6755">
        <v>30000</v>
      </c>
      <c r="L6755" t="s">
        <v>52</v>
      </c>
      <c r="M6755" s="8" t="s">
        <v>63</v>
      </c>
      <c r="N6755" s="8">
        <v>0.91071428571428503</v>
      </c>
      <c r="O6755">
        <v>8.9285714285714204E-2</v>
      </c>
      <c r="P6755" s="9">
        <v>0</v>
      </c>
      <c r="Q6755">
        <v>30000</v>
      </c>
      <c r="R6755" s="8"/>
      <c r="S6755" s="8" t="s">
        <v>217</v>
      </c>
      <c r="T6755">
        <v>24530081</v>
      </c>
      <c r="U6755">
        <v>16919378</v>
      </c>
      <c r="V6755">
        <v>40865389</v>
      </c>
      <c r="W6755">
        <v>8487202</v>
      </c>
      <c r="X6755">
        <v>155817</v>
      </c>
      <c r="Y6755">
        <v>12061716</v>
      </c>
      <c r="Z6755">
        <v>7068275</v>
      </c>
      <c r="AA6755">
        <v>30646091</v>
      </c>
      <c r="AB6755">
        <v>9686184</v>
      </c>
      <c r="AC6755">
        <v>12</v>
      </c>
      <c r="AD6755">
        <v>20959907</v>
      </c>
      <c r="AE6755">
        <v>1997</v>
      </c>
      <c r="AF6755" t="s">
        <v>54</v>
      </c>
      <c r="AG6755">
        <v>11936479</v>
      </c>
      <c r="AH6755" t="s">
        <v>55</v>
      </c>
      <c r="AI6755" t="s">
        <v>55</v>
      </c>
      <c r="AJ6755">
        <v>1</v>
      </c>
      <c r="AK6755">
        <v>436500</v>
      </c>
      <c r="AL6755" s="8" t="s">
        <v>14959</v>
      </c>
      <c r="AM6755" s="10">
        <f t="shared" si="945"/>
        <v>2008</v>
      </c>
      <c r="AN6755">
        <f t="shared" si="946"/>
        <v>1</v>
      </c>
      <c r="AO6755">
        <f t="shared" si="952"/>
        <v>0</v>
      </c>
      <c r="AP6755">
        <f t="shared" si="947"/>
        <v>1</v>
      </c>
      <c r="AQ6755">
        <f t="shared" si="948"/>
        <v>0</v>
      </c>
      <c r="AR6755">
        <f t="shared" si="949"/>
        <v>0</v>
      </c>
      <c r="AS6755">
        <f t="shared" si="950"/>
        <v>0</v>
      </c>
      <c r="AT6755">
        <f t="shared" si="951"/>
        <v>0</v>
      </c>
      <c r="AU6755">
        <f t="shared" si="951"/>
        <v>0</v>
      </c>
      <c r="AV6755" t="str">
        <f t="shared" si="953"/>
        <v>2020-12-02T13:46:26</v>
      </c>
    </row>
    <row r="6756" spans="1:48" x14ac:dyDescent="0.25">
      <c r="A6756" s="5">
        <v>6827</v>
      </c>
      <c r="B6756" s="5" t="s">
        <v>7649</v>
      </c>
      <c r="C6756" s="5" t="s">
        <v>7650</v>
      </c>
      <c r="D6756" s="6" t="s">
        <v>7651</v>
      </c>
      <c r="E6756">
        <v>6</v>
      </c>
      <c r="F6756" s="7">
        <v>0.31466751630000001</v>
      </c>
      <c r="G6756" s="7">
        <v>0</v>
      </c>
      <c r="H6756" t="s">
        <v>7652</v>
      </c>
      <c r="I6756">
        <v>0</v>
      </c>
      <c r="J6756">
        <v>0</v>
      </c>
      <c r="K6756">
        <v>60000</v>
      </c>
      <c r="L6756" t="s">
        <v>52</v>
      </c>
      <c r="M6756" s="8" t="s">
        <v>53</v>
      </c>
      <c r="N6756" s="8">
        <v>0.85714285714285698</v>
      </c>
      <c r="O6756">
        <v>0.14285714285714199</v>
      </c>
      <c r="P6756" s="9">
        <v>0</v>
      </c>
      <c r="Q6756">
        <v>60000</v>
      </c>
      <c r="R6756" s="8"/>
      <c r="S6756" s="8" t="s">
        <v>329</v>
      </c>
      <c r="T6756">
        <v>1137584</v>
      </c>
      <c r="U6756">
        <v>272184</v>
      </c>
      <c r="V6756">
        <v>1145232</v>
      </c>
      <c r="W6756">
        <v>619997</v>
      </c>
      <c r="X6756">
        <v>0</v>
      </c>
      <c r="Y6756">
        <v>607000</v>
      </c>
      <c r="Z6756">
        <v>528721</v>
      </c>
      <c r="AA6756">
        <v>2011621</v>
      </c>
      <c r="AB6756">
        <v>0</v>
      </c>
      <c r="AC6756">
        <v>12</v>
      </c>
      <c r="AD6756">
        <v>0</v>
      </c>
      <c r="AE6756">
        <v>2012</v>
      </c>
      <c r="AF6756" t="s">
        <v>68</v>
      </c>
      <c r="AG6756">
        <v>360000</v>
      </c>
      <c r="AH6756" t="s">
        <v>55</v>
      </c>
      <c r="AI6756" t="s">
        <v>56</v>
      </c>
      <c r="AJ6756">
        <v>1</v>
      </c>
      <c r="AK6756">
        <v>390258</v>
      </c>
      <c r="AL6756" s="8" t="s">
        <v>14960</v>
      </c>
      <c r="AM6756" s="10">
        <f t="shared" si="945"/>
        <v>2012</v>
      </c>
      <c r="AN6756">
        <f t="shared" si="946"/>
        <v>1</v>
      </c>
      <c r="AO6756">
        <f t="shared" si="952"/>
        <v>0</v>
      </c>
      <c r="AP6756">
        <f t="shared" si="947"/>
        <v>0</v>
      </c>
      <c r="AQ6756">
        <f t="shared" si="948"/>
        <v>1</v>
      </c>
      <c r="AR6756">
        <f t="shared" si="949"/>
        <v>0</v>
      </c>
      <c r="AS6756">
        <f t="shared" si="950"/>
        <v>0</v>
      </c>
      <c r="AT6756">
        <f t="shared" si="951"/>
        <v>0</v>
      </c>
      <c r="AU6756">
        <f t="shared" si="951"/>
        <v>1</v>
      </c>
      <c r="AV6756" t="str">
        <f t="shared" si="953"/>
        <v>2020-12-02T13:49:24</v>
      </c>
    </row>
    <row r="6757" spans="1:48" x14ac:dyDescent="0.25">
      <c r="A6757" s="5">
        <v>6828</v>
      </c>
      <c r="B6757" s="5" t="s">
        <v>9920</v>
      </c>
      <c r="C6757" s="5" t="s">
        <v>9921</v>
      </c>
      <c r="D6757" s="6" t="s">
        <v>9922</v>
      </c>
      <c r="E6757">
        <v>5</v>
      </c>
      <c r="F6757" s="7">
        <v>0.31975373130000001</v>
      </c>
      <c r="G6757" s="7">
        <v>0</v>
      </c>
      <c r="H6757" t="s">
        <v>9923</v>
      </c>
      <c r="I6757">
        <v>32</v>
      </c>
      <c r="J6757">
        <v>4020</v>
      </c>
      <c r="K6757">
        <v>10000</v>
      </c>
      <c r="L6757" t="s">
        <v>52</v>
      </c>
      <c r="M6757" s="8" t="s">
        <v>86</v>
      </c>
      <c r="N6757" s="8">
        <v>0.66071428571428503</v>
      </c>
      <c r="O6757">
        <v>0.33928571428571402</v>
      </c>
      <c r="P6757" s="9">
        <v>0</v>
      </c>
      <c r="Q6757">
        <v>10000</v>
      </c>
      <c r="R6757" s="8"/>
      <c r="S6757" s="8" t="s">
        <v>217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482554</v>
      </c>
      <c r="AB6757">
        <v>100266</v>
      </c>
      <c r="AC6757">
        <v>12</v>
      </c>
      <c r="AD6757">
        <v>382288</v>
      </c>
      <c r="AE6757">
        <v>2002</v>
      </c>
      <c r="AF6757" t="s">
        <v>54</v>
      </c>
      <c r="AG6757">
        <v>50000</v>
      </c>
      <c r="AH6757" t="s">
        <v>55</v>
      </c>
      <c r="AI6757" t="s">
        <v>55</v>
      </c>
      <c r="AJ6757">
        <v>1</v>
      </c>
      <c r="AK6757">
        <v>4400</v>
      </c>
      <c r="AL6757" s="8" t="s">
        <v>14961</v>
      </c>
      <c r="AM6757" s="10">
        <f t="shared" si="945"/>
        <v>2014</v>
      </c>
      <c r="AN6757">
        <f t="shared" si="946"/>
        <v>1</v>
      </c>
      <c r="AO6757">
        <f t="shared" si="952"/>
        <v>0</v>
      </c>
      <c r="AP6757">
        <f t="shared" si="947"/>
        <v>0</v>
      </c>
      <c r="AQ6757">
        <f t="shared" si="948"/>
        <v>0</v>
      </c>
      <c r="AR6757">
        <f t="shared" si="949"/>
        <v>1</v>
      </c>
      <c r="AS6757">
        <f t="shared" si="950"/>
        <v>0</v>
      </c>
      <c r="AT6757">
        <f t="shared" si="951"/>
        <v>0</v>
      </c>
      <c r="AU6757">
        <f t="shared" si="951"/>
        <v>0</v>
      </c>
      <c r="AV6757" t="str">
        <f t="shared" si="953"/>
        <v>2020-12-02T14:15:30</v>
      </c>
    </row>
    <row r="6758" spans="1:48" x14ac:dyDescent="0.25">
      <c r="A6758" s="5">
        <v>6829</v>
      </c>
      <c r="B6758" s="5" t="s">
        <v>3006</v>
      </c>
      <c r="C6758" s="5" t="s">
        <v>3007</v>
      </c>
      <c r="D6758" s="6" t="s">
        <v>3008</v>
      </c>
      <c r="E6758">
        <v>3</v>
      </c>
      <c r="F6758" s="7">
        <v>0.52152734300000003</v>
      </c>
      <c r="G6758" s="7">
        <v>0</v>
      </c>
      <c r="H6758" t="s">
        <v>3009</v>
      </c>
      <c r="I6758">
        <v>39</v>
      </c>
      <c r="J6758">
        <v>205163.37</v>
      </c>
      <c r="K6758">
        <v>300000</v>
      </c>
      <c r="L6758" t="s">
        <v>52</v>
      </c>
      <c r="M6758" s="8" t="s">
        <v>53</v>
      </c>
      <c r="N6758" s="8">
        <v>0.85714285714285698</v>
      </c>
      <c r="O6758">
        <v>0.14285714285714199</v>
      </c>
      <c r="P6758" s="9">
        <v>0</v>
      </c>
      <c r="Q6758">
        <v>220000</v>
      </c>
      <c r="R6758" s="8"/>
      <c r="S6758" s="8" t="s">
        <v>329</v>
      </c>
      <c r="T6758">
        <v>82761826</v>
      </c>
      <c r="U6758">
        <v>28571277</v>
      </c>
      <c r="V6758">
        <v>84342494</v>
      </c>
      <c r="W6758">
        <v>55771217</v>
      </c>
      <c r="X6758">
        <v>0</v>
      </c>
      <c r="Y6758">
        <v>18042651</v>
      </c>
      <c r="Z6758">
        <v>56893444</v>
      </c>
      <c r="AA6758">
        <v>298054375</v>
      </c>
      <c r="AB6758">
        <v>91070192</v>
      </c>
      <c r="AC6758">
        <v>12</v>
      </c>
      <c r="AD6758">
        <v>206984183</v>
      </c>
      <c r="AE6758">
        <v>2018</v>
      </c>
      <c r="AF6758" t="s">
        <v>126</v>
      </c>
      <c r="AG6758">
        <v>40200000</v>
      </c>
      <c r="AH6758" t="s">
        <v>55</v>
      </c>
      <c r="AI6758" t="s">
        <v>55</v>
      </c>
      <c r="AJ6758">
        <v>1</v>
      </c>
      <c r="AK6758">
        <v>97000</v>
      </c>
      <c r="AL6758" s="8" t="s">
        <v>14962</v>
      </c>
      <c r="AM6758" s="10">
        <f t="shared" si="945"/>
        <v>2018</v>
      </c>
      <c r="AN6758">
        <f t="shared" si="946"/>
        <v>1</v>
      </c>
      <c r="AO6758">
        <f t="shared" si="952"/>
        <v>0</v>
      </c>
      <c r="AP6758">
        <f t="shared" si="947"/>
        <v>0</v>
      </c>
      <c r="AQ6758">
        <f t="shared" si="948"/>
        <v>1</v>
      </c>
      <c r="AR6758">
        <f t="shared" si="949"/>
        <v>0</v>
      </c>
      <c r="AS6758">
        <f t="shared" si="950"/>
        <v>0</v>
      </c>
      <c r="AT6758">
        <f t="shared" si="951"/>
        <v>0</v>
      </c>
      <c r="AU6758">
        <f t="shared" si="951"/>
        <v>0</v>
      </c>
      <c r="AV6758" t="str">
        <f t="shared" si="953"/>
        <v>2020-12-02T14:17:08</v>
      </c>
    </row>
    <row r="6759" spans="1:48" x14ac:dyDescent="0.25">
      <c r="A6759" s="5">
        <v>6830</v>
      </c>
      <c r="B6759" s="5" t="s">
        <v>4107</v>
      </c>
      <c r="C6759" s="5" t="s">
        <v>4108</v>
      </c>
      <c r="D6759" s="6" t="s">
        <v>4109</v>
      </c>
      <c r="E6759">
        <v>8</v>
      </c>
      <c r="F6759" s="7">
        <v>0.40123381429999999</v>
      </c>
      <c r="G6759" s="7">
        <v>0</v>
      </c>
      <c r="H6759" t="s">
        <v>4110</v>
      </c>
      <c r="I6759">
        <v>8</v>
      </c>
      <c r="J6759">
        <v>3908.79</v>
      </c>
      <c r="K6759">
        <v>70000</v>
      </c>
      <c r="L6759" t="s">
        <v>52</v>
      </c>
      <c r="M6759" s="8" t="s">
        <v>53</v>
      </c>
      <c r="N6759" s="8">
        <v>0.85714285714285698</v>
      </c>
      <c r="O6759">
        <v>0.14285714285714199</v>
      </c>
      <c r="P6759" s="11">
        <v>1.3E-15</v>
      </c>
      <c r="Q6759">
        <v>70000</v>
      </c>
      <c r="R6759" s="8"/>
      <c r="S6759" s="8" t="s">
        <v>329</v>
      </c>
      <c r="T6759">
        <v>1249639</v>
      </c>
      <c r="U6759">
        <v>142520</v>
      </c>
      <c r="V6759">
        <v>1339855</v>
      </c>
      <c r="W6759">
        <v>1189403</v>
      </c>
      <c r="X6759">
        <v>0</v>
      </c>
      <c r="Y6759">
        <v>2242</v>
      </c>
      <c r="Z6759">
        <v>185122</v>
      </c>
      <c r="AA6759">
        <v>3697519</v>
      </c>
      <c r="AB6759">
        <v>1578191</v>
      </c>
      <c r="AC6759">
        <v>12</v>
      </c>
      <c r="AD6759">
        <v>2119328</v>
      </c>
      <c r="AE6759">
        <v>1991</v>
      </c>
      <c r="AF6759" t="s">
        <v>54</v>
      </c>
      <c r="AG6759">
        <v>42000</v>
      </c>
      <c r="AH6759" t="s">
        <v>55</v>
      </c>
      <c r="AI6759" t="s">
        <v>55</v>
      </c>
      <c r="AJ6759">
        <v>1</v>
      </c>
      <c r="AK6759">
        <v>17820</v>
      </c>
      <c r="AL6759" s="8" t="s">
        <v>14963</v>
      </c>
      <c r="AM6759" s="10">
        <f t="shared" si="945"/>
        <v>2015</v>
      </c>
      <c r="AN6759">
        <f t="shared" si="946"/>
        <v>1</v>
      </c>
      <c r="AO6759">
        <f t="shared" si="952"/>
        <v>0</v>
      </c>
      <c r="AP6759">
        <f t="shared" si="947"/>
        <v>0</v>
      </c>
      <c r="AQ6759">
        <f t="shared" si="948"/>
        <v>1</v>
      </c>
      <c r="AR6759">
        <f t="shared" si="949"/>
        <v>0</v>
      </c>
      <c r="AS6759">
        <f t="shared" si="950"/>
        <v>0</v>
      </c>
      <c r="AT6759">
        <f t="shared" si="951"/>
        <v>0</v>
      </c>
      <c r="AU6759">
        <f t="shared" si="951"/>
        <v>0</v>
      </c>
      <c r="AV6759" t="str">
        <f t="shared" si="953"/>
        <v>2020-12-02T14:18:04</v>
      </c>
    </row>
    <row r="6760" spans="1:48" x14ac:dyDescent="0.25">
      <c r="A6760" s="5">
        <v>6831</v>
      </c>
      <c r="B6760" s="5" t="s">
        <v>2089</v>
      </c>
      <c r="C6760" s="5" t="s">
        <v>2090</v>
      </c>
      <c r="D6760" s="6" t="s">
        <v>2091</v>
      </c>
      <c r="E6760">
        <v>4</v>
      </c>
      <c r="F6760" s="7">
        <v>0.33943574630000001</v>
      </c>
      <c r="G6760" s="7">
        <v>0</v>
      </c>
      <c r="H6760" t="s">
        <v>2092</v>
      </c>
      <c r="I6760">
        <v>46</v>
      </c>
      <c r="J6760">
        <v>3959.93</v>
      </c>
      <c r="K6760">
        <v>50000</v>
      </c>
      <c r="L6760" t="s">
        <v>52</v>
      </c>
      <c r="M6760" s="8" t="s">
        <v>53</v>
      </c>
      <c r="N6760" s="8">
        <v>0.80357142857142805</v>
      </c>
      <c r="O6760">
        <v>0.19642857142857101</v>
      </c>
      <c r="P6760" s="9">
        <v>0</v>
      </c>
      <c r="Q6760">
        <v>50000</v>
      </c>
      <c r="R6760" s="8"/>
      <c r="S6760" s="8" t="s">
        <v>217</v>
      </c>
      <c r="T6760">
        <v>1675318</v>
      </c>
      <c r="U6760">
        <v>460097</v>
      </c>
      <c r="V6760">
        <v>1725588</v>
      </c>
      <c r="W6760">
        <v>1265421</v>
      </c>
      <c r="X6760">
        <v>200000</v>
      </c>
      <c r="Y6760">
        <v>954096</v>
      </c>
      <c r="Z6760">
        <v>1675318</v>
      </c>
      <c r="AA6760">
        <v>4930296</v>
      </c>
      <c r="AB6760">
        <v>1907123</v>
      </c>
      <c r="AC6760">
        <v>12</v>
      </c>
      <c r="AD6760">
        <v>3023173</v>
      </c>
      <c r="AE6760">
        <v>2013</v>
      </c>
      <c r="AF6760" t="s">
        <v>68</v>
      </c>
      <c r="AG6760">
        <v>60000</v>
      </c>
      <c r="AH6760" t="s">
        <v>55</v>
      </c>
      <c r="AI6760" t="s">
        <v>55</v>
      </c>
      <c r="AJ6760">
        <v>1</v>
      </c>
      <c r="AK6760">
        <v>251600</v>
      </c>
      <c r="AL6760" s="8" t="s">
        <v>14964</v>
      </c>
      <c r="AM6760" s="10">
        <f t="shared" si="945"/>
        <v>2015</v>
      </c>
      <c r="AN6760">
        <f t="shared" si="946"/>
        <v>1</v>
      </c>
      <c r="AO6760">
        <f t="shared" si="952"/>
        <v>0</v>
      </c>
      <c r="AP6760">
        <f t="shared" si="947"/>
        <v>0</v>
      </c>
      <c r="AQ6760">
        <f t="shared" si="948"/>
        <v>1</v>
      </c>
      <c r="AR6760">
        <f t="shared" si="949"/>
        <v>0</v>
      </c>
      <c r="AS6760">
        <f t="shared" si="950"/>
        <v>0</v>
      </c>
      <c r="AT6760">
        <f t="shared" si="951"/>
        <v>0</v>
      </c>
      <c r="AU6760">
        <f t="shared" si="951"/>
        <v>0</v>
      </c>
      <c r="AV6760" t="str">
        <f t="shared" si="953"/>
        <v>2020-12-02T14:18:47</v>
      </c>
    </row>
    <row r="6761" spans="1:48" x14ac:dyDescent="0.25">
      <c r="A6761" s="5">
        <v>6832</v>
      </c>
      <c r="B6761" s="5" t="s">
        <v>200</v>
      </c>
      <c r="C6761" s="5" t="s">
        <v>201</v>
      </c>
      <c r="D6761" s="6" t="s">
        <v>202</v>
      </c>
      <c r="E6761">
        <v>4</v>
      </c>
      <c r="F6761" s="7">
        <v>0.44127145829999997</v>
      </c>
      <c r="G6761" s="7">
        <v>0</v>
      </c>
      <c r="H6761" t="s">
        <v>203</v>
      </c>
      <c r="I6761">
        <v>0</v>
      </c>
      <c r="J6761">
        <v>0</v>
      </c>
      <c r="K6761">
        <v>100000</v>
      </c>
      <c r="L6761" t="s">
        <v>52</v>
      </c>
      <c r="M6761" s="8" t="s">
        <v>53</v>
      </c>
      <c r="N6761" s="8">
        <v>0.85714285714285698</v>
      </c>
      <c r="O6761">
        <v>0.14285714285714199</v>
      </c>
      <c r="P6761" s="9">
        <v>0.86602540378443904</v>
      </c>
      <c r="Q6761">
        <v>100000</v>
      </c>
      <c r="R6761" s="8"/>
      <c r="S6761" s="8" t="s">
        <v>329</v>
      </c>
      <c r="T6761">
        <v>10798941</v>
      </c>
      <c r="U6761">
        <v>3165990</v>
      </c>
      <c r="V6761">
        <v>10798941</v>
      </c>
      <c r="W6761">
        <v>7501546</v>
      </c>
      <c r="X6761">
        <v>0</v>
      </c>
      <c r="Y6761">
        <v>6345869</v>
      </c>
      <c r="Z6761">
        <v>3700346</v>
      </c>
      <c r="AA6761">
        <v>43325374</v>
      </c>
      <c r="AB6761">
        <v>17885129</v>
      </c>
      <c r="AC6761">
        <v>12</v>
      </c>
      <c r="AD6761">
        <v>25440245</v>
      </c>
      <c r="AE6761">
        <v>2014</v>
      </c>
      <c r="AF6761" t="s">
        <v>68</v>
      </c>
      <c r="AG6761">
        <v>150000</v>
      </c>
      <c r="AH6761" t="s">
        <v>55</v>
      </c>
      <c r="AI6761" t="s">
        <v>56</v>
      </c>
      <c r="AJ6761">
        <v>1</v>
      </c>
      <c r="AK6761">
        <v>43425</v>
      </c>
      <c r="AL6761" s="8" t="s">
        <v>14965</v>
      </c>
      <c r="AM6761" s="10">
        <f t="shared" si="945"/>
        <v>2018</v>
      </c>
      <c r="AN6761">
        <f t="shared" si="946"/>
        <v>1</v>
      </c>
      <c r="AO6761">
        <f t="shared" si="952"/>
        <v>0</v>
      </c>
      <c r="AP6761">
        <f t="shared" si="947"/>
        <v>0</v>
      </c>
      <c r="AQ6761">
        <f t="shared" si="948"/>
        <v>1</v>
      </c>
      <c r="AR6761">
        <f t="shared" si="949"/>
        <v>0</v>
      </c>
      <c r="AS6761">
        <f t="shared" si="950"/>
        <v>0</v>
      </c>
      <c r="AT6761">
        <f t="shared" si="951"/>
        <v>0</v>
      </c>
      <c r="AU6761">
        <f t="shared" si="951"/>
        <v>1</v>
      </c>
      <c r="AV6761" t="str">
        <f t="shared" si="953"/>
        <v>2020-12-02T14:19:22</v>
      </c>
    </row>
    <row r="6762" spans="1:48" x14ac:dyDescent="0.25">
      <c r="A6762" s="5">
        <v>6833</v>
      </c>
      <c r="B6762" s="5" t="s">
        <v>12424</v>
      </c>
      <c r="C6762" s="5" t="s">
        <v>12425</v>
      </c>
      <c r="D6762" s="6" t="s">
        <v>12426</v>
      </c>
      <c r="E6762">
        <v>0</v>
      </c>
      <c r="F6762" s="7">
        <v>0.70552142169999998</v>
      </c>
      <c r="G6762" s="7">
        <v>0</v>
      </c>
      <c r="H6762" t="s">
        <v>12427</v>
      </c>
      <c r="I6762">
        <v>0</v>
      </c>
      <c r="J6762">
        <v>0</v>
      </c>
      <c r="K6762">
        <v>30000</v>
      </c>
      <c r="L6762" t="s">
        <v>52</v>
      </c>
      <c r="M6762" s="8" t="s">
        <v>53</v>
      </c>
      <c r="N6762" s="8">
        <v>0.875</v>
      </c>
      <c r="O6762">
        <v>0.125</v>
      </c>
      <c r="P6762" s="9">
        <v>0</v>
      </c>
      <c r="Q6762">
        <v>30000</v>
      </c>
      <c r="R6762" s="8"/>
      <c r="S6762" s="8" t="s">
        <v>6551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29261683</v>
      </c>
      <c r="AB6762">
        <v>0</v>
      </c>
      <c r="AC6762">
        <v>6</v>
      </c>
      <c r="AD6762">
        <v>0</v>
      </c>
      <c r="AE6762">
        <v>2010</v>
      </c>
      <c r="AF6762" t="s">
        <v>68</v>
      </c>
      <c r="AG6762">
        <v>0</v>
      </c>
      <c r="AH6762" t="s">
        <v>55</v>
      </c>
      <c r="AI6762" t="s">
        <v>55</v>
      </c>
      <c r="AJ6762">
        <v>1</v>
      </c>
      <c r="AK6762">
        <v>90000</v>
      </c>
      <c r="AL6762" s="8" t="s">
        <v>14966</v>
      </c>
      <c r="AM6762" s="10">
        <f t="shared" si="945"/>
        <v>2020</v>
      </c>
      <c r="AN6762">
        <f t="shared" si="946"/>
        <v>1</v>
      </c>
      <c r="AO6762">
        <f t="shared" si="952"/>
        <v>0</v>
      </c>
      <c r="AP6762">
        <f t="shared" si="947"/>
        <v>0</v>
      </c>
      <c r="AQ6762">
        <f t="shared" si="948"/>
        <v>1</v>
      </c>
      <c r="AR6762">
        <f t="shared" si="949"/>
        <v>0</v>
      </c>
      <c r="AS6762">
        <f t="shared" si="950"/>
        <v>0</v>
      </c>
      <c r="AT6762">
        <f t="shared" si="951"/>
        <v>0</v>
      </c>
      <c r="AU6762">
        <f t="shared" si="951"/>
        <v>0</v>
      </c>
      <c r="AV6762" t="str">
        <f t="shared" si="953"/>
        <v>2020-12-02T14:20:15</v>
      </c>
    </row>
    <row r="6763" spans="1:48" x14ac:dyDescent="0.25">
      <c r="A6763" s="5">
        <v>6834</v>
      </c>
      <c r="B6763" s="5" t="s">
        <v>3607</v>
      </c>
      <c r="C6763" s="5" t="s">
        <v>3608</v>
      </c>
      <c r="D6763" s="6" t="s">
        <v>3609</v>
      </c>
      <c r="E6763">
        <v>3</v>
      </c>
      <c r="F6763" s="7">
        <v>0.47747554640000001</v>
      </c>
      <c r="G6763" s="7">
        <v>0</v>
      </c>
      <c r="H6763" t="s">
        <v>744</v>
      </c>
      <c r="I6763">
        <v>0</v>
      </c>
      <c r="J6763">
        <v>0</v>
      </c>
      <c r="K6763">
        <v>40000</v>
      </c>
      <c r="L6763" t="s">
        <v>52</v>
      </c>
      <c r="M6763" s="8" t="s">
        <v>53</v>
      </c>
      <c r="N6763" s="8">
        <v>0.80357142857142805</v>
      </c>
      <c r="O6763">
        <v>0.19642857142857101</v>
      </c>
      <c r="P6763" s="9">
        <v>0</v>
      </c>
      <c r="Q6763">
        <v>40000</v>
      </c>
      <c r="R6763" s="8"/>
      <c r="S6763" s="8" t="s">
        <v>217</v>
      </c>
      <c r="T6763">
        <v>1478060</v>
      </c>
      <c r="U6763">
        <v>186939</v>
      </c>
      <c r="V6763">
        <v>2042485</v>
      </c>
      <c r="W6763">
        <v>1766039</v>
      </c>
      <c r="X6763">
        <v>50789</v>
      </c>
      <c r="Y6763">
        <v>832918</v>
      </c>
      <c r="Z6763">
        <v>623978</v>
      </c>
      <c r="AA6763">
        <v>4475279</v>
      </c>
      <c r="AB6763">
        <v>2858917</v>
      </c>
      <c r="AC6763">
        <v>12</v>
      </c>
      <c r="AD6763">
        <v>1616362</v>
      </c>
      <c r="AE6763">
        <v>2016</v>
      </c>
      <c r="AF6763" t="s">
        <v>126</v>
      </c>
      <c r="AG6763">
        <v>1000000</v>
      </c>
      <c r="AH6763" t="s">
        <v>55</v>
      </c>
      <c r="AI6763" t="s">
        <v>55</v>
      </c>
      <c r="AJ6763">
        <v>1</v>
      </c>
      <c r="AK6763">
        <v>135779</v>
      </c>
      <c r="AL6763" s="8" t="s">
        <v>14967</v>
      </c>
      <c r="AM6763" s="10">
        <f t="shared" si="945"/>
        <v>2018</v>
      </c>
      <c r="AN6763">
        <f t="shared" si="946"/>
        <v>1</v>
      </c>
      <c r="AO6763">
        <f t="shared" si="952"/>
        <v>0</v>
      </c>
      <c r="AP6763">
        <f t="shared" si="947"/>
        <v>0</v>
      </c>
      <c r="AQ6763">
        <f t="shared" si="948"/>
        <v>1</v>
      </c>
      <c r="AR6763">
        <f t="shared" si="949"/>
        <v>0</v>
      </c>
      <c r="AS6763">
        <f t="shared" si="950"/>
        <v>0</v>
      </c>
      <c r="AT6763">
        <f t="shared" si="951"/>
        <v>0</v>
      </c>
      <c r="AU6763">
        <f t="shared" si="951"/>
        <v>0</v>
      </c>
      <c r="AV6763" t="str">
        <f t="shared" si="953"/>
        <v>2020-12-02T14:20:47</v>
      </c>
    </row>
    <row r="6764" spans="1:48" x14ac:dyDescent="0.25">
      <c r="A6764" s="5">
        <v>6835</v>
      </c>
      <c r="B6764" s="5" t="s">
        <v>7001</v>
      </c>
      <c r="C6764" s="5" t="s">
        <v>7002</v>
      </c>
      <c r="D6764" s="6" t="s">
        <v>7003</v>
      </c>
      <c r="E6764">
        <v>4</v>
      </c>
      <c r="F6764" s="7">
        <v>0.30980213680000002</v>
      </c>
      <c r="G6764" s="7">
        <v>0</v>
      </c>
      <c r="H6764" t="s">
        <v>7004</v>
      </c>
      <c r="I6764">
        <v>0</v>
      </c>
      <c r="J6764">
        <v>0</v>
      </c>
      <c r="K6764">
        <v>30000</v>
      </c>
      <c r="L6764" t="s">
        <v>52</v>
      </c>
      <c r="M6764" s="8" t="s">
        <v>53</v>
      </c>
      <c r="N6764" s="8">
        <v>0.69642857142857095</v>
      </c>
      <c r="O6764">
        <v>0.30357142857142799</v>
      </c>
      <c r="P6764" s="9">
        <v>0.86602540378443904</v>
      </c>
      <c r="Q6764">
        <v>20000</v>
      </c>
      <c r="R6764" s="8"/>
      <c r="S6764" s="8" t="s">
        <v>217</v>
      </c>
      <c r="T6764">
        <v>230941</v>
      </c>
      <c r="U6764">
        <v>109377</v>
      </c>
      <c r="V6764">
        <v>230941</v>
      </c>
      <c r="W6764">
        <v>121563</v>
      </c>
      <c r="X6764">
        <v>0</v>
      </c>
      <c r="Y6764">
        <v>188418</v>
      </c>
      <c r="Z6764">
        <v>0</v>
      </c>
      <c r="AA6764">
        <v>1746104</v>
      </c>
      <c r="AB6764">
        <v>0</v>
      </c>
      <c r="AC6764">
        <v>12</v>
      </c>
      <c r="AD6764">
        <v>0</v>
      </c>
      <c r="AE6764">
        <v>2018</v>
      </c>
      <c r="AF6764" t="s">
        <v>126</v>
      </c>
      <c r="AG6764">
        <v>120000</v>
      </c>
      <c r="AH6764" t="s">
        <v>55</v>
      </c>
      <c r="AI6764" t="s">
        <v>56</v>
      </c>
      <c r="AJ6764">
        <v>1</v>
      </c>
      <c r="AK6764">
        <v>7560</v>
      </c>
      <c r="AL6764" s="8" t="s">
        <v>14968</v>
      </c>
      <c r="AM6764" s="10">
        <f t="shared" si="945"/>
        <v>2019</v>
      </c>
      <c r="AN6764">
        <f t="shared" si="946"/>
        <v>1</v>
      </c>
      <c r="AO6764">
        <f t="shared" si="952"/>
        <v>0</v>
      </c>
      <c r="AP6764">
        <f t="shared" si="947"/>
        <v>0</v>
      </c>
      <c r="AQ6764">
        <f t="shared" si="948"/>
        <v>1</v>
      </c>
      <c r="AR6764">
        <f t="shared" si="949"/>
        <v>0</v>
      </c>
      <c r="AS6764">
        <f t="shared" si="950"/>
        <v>0</v>
      </c>
      <c r="AT6764">
        <f t="shared" si="951"/>
        <v>0</v>
      </c>
      <c r="AU6764">
        <f t="shared" si="951"/>
        <v>1</v>
      </c>
      <c r="AV6764" t="str">
        <f t="shared" si="953"/>
        <v>2020-12-02T14:21:12</v>
      </c>
    </row>
    <row r="6765" spans="1:48" x14ac:dyDescent="0.25">
      <c r="A6765" s="5">
        <v>6836</v>
      </c>
      <c r="B6765" s="5" t="s">
        <v>3365</v>
      </c>
      <c r="C6765" s="5" t="s">
        <v>3366</v>
      </c>
      <c r="D6765" s="6" t="s">
        <v>3367</v>
      </c>
      <c r="E6765">
        <v>0</v>
      </c>
      <c r="F6765" s="7">
        <v>0.30250162930000002</v>
      </c>
      <c r="G6765" s="7">
        <v>0</v>
      </c>
      <c r="H6765" t="s">
        <v>3368</v>
      </c>
      <c r="I6765">
        <v>0</v>
      </c>
      <c r="J6765">
        <v>0</v>
      </c>
      <c r="K6765">
        <v>10000</v>
      </c>
      <c r="L6765" t="s">
        <v>52</v>
      </c>
      <c r="M6765" s="8" t="s">
        <v>53</v>
      </c>
      <c r="N6765" s="8">
        <v>0.71428571428571397</v>
      </c>
      <c r="O6765">
        <v>0.28571428571428498</v>
      </c>
      <c r="P6765" s="9">
        <v>0</v>
      </c>
      <c r="Q6765">
        <v>10000</v>
      </c>
      <c r="R6765" s="8"/>
      <c r="S6765" s="8" t="s">
        <v>217</v>
      </c>
      <c r="T6765">
        <v>309710</v>
      </c>
      <c r="U6765">
        <v>5520</v>
      </c>
      <c r="V6765">
        <v>309710</v>
      </c>
      <c r="W6765">
        <v>-45120</v>
      </c>
      <c r="X6765">
        <v>0</v>
      </c>
      <c r="Y6765">
        <v>257396</v>
      </c>
      <c r="Z6765">
        <v>250822</v>
      </c>
      <c r="AA6765">
        <v>341423</v>
      </c>
      <c r="AB6765">
        <v>318439</v>
      </c>
      <c r="AC6765">
        <v>12</v>
      </c>
      <c r="AD6765">
        <v>22984</v>
      </c>
      <c r="AE6765">
        <v>2011</v>
      </c>
      <c r="AF6765" t="s">
        <v>68</v>
      </c>
      <c r="AG6765">
        <v>50000</v>
      </c>
      <c r="AH6765" t="s">
        <v>55</v>
      </c>
      <c r="AI6765" t="s">
        <v>55</v>
      </c>
      <c r="AJ6765">
        <v>1</v>
      </c>
      <c r="AK6765">
        <v>28800</v>
      </c>
      <c r="AL6765" s="8" t="s">
        <v>14969</v>
      </c>
      <c r="AM6765" s="10">
        <f t="shared" si="945"/>
        <v>2019</v>
      </c>
      <c r="AN6765">
        <f t="shared" si="946"/>
        <v>1</v>
      </c>
      <c r="AO6765">
        <f t="shared" si="952"/>
        <v>0</v>
      </c>
      <c r="AP6765">
        <f t="shared" si="947"/>
        <v>0</v>
      </c>
      <c r="AQ6765">
        <f t="shared" si="948"/>
        <v>1</v>
      </c>
      <c r="AR6765">
        <f t="shared" si="949"/>
        <v>0</v>
      </c>
      <c r="AS6765">
        <f t="shared" si="950"/>
        <v>0</v>
      </c>
      <c r="AT6765">
        <f t="shared" si="951"/>
        <v>0</v>
      </c>
      <c r="AU6765">
        <f t="shared" si="951"/>
        <v>0</v>
      </c>
      <c r="AV6765" t="str">
        <f t="shared" si="953"/>
        <v>2020-12-02T14:22:20</v>
      </c>
    </row>
    <row r="6766" spans="1:48" x14ac:dyDescent="0.25">
      <c r="A6766" s="5">
        <v>6837</v>
      </c>
      <c r="B6766" s="5" t="s">
        <v>6013</v>
      </c>
      <c r="C6766" s="5" t="s">
        <v>6014</v>
      </c>
      <c r="D6766" s="6" t="s">
        <v>6015</v>
      </c>
      <c r="E6766">
        <v>18</v>
      </c>
      <c r="F6766" s="7">
        <v>0</v>
      </c>
      <c r="G6766" s="7"/>
      <c r="H6766" t="s">
        <v>6016</v>
      </c>
      <c r="I6766">
        <v>0</v>
      </c>
      <c r="J6766">
        <v>0</v>
      </c>
      <c r="K6766">
        <v>40000</v>
      </c>
      <c r="L6766" t="s">
        <v>52</v>
      </c>
      <c r="M6766" s="8" t="s">
        <v>86</v>
      </c>
      <c r="N6766" s="8">
        <v>0.53571428571428503</v>
      </c>
      <c r="O6766">
        <v>0.46428571428571402</v>
      </c>
      <c r="P6766" s="9">
        <v>0</v>
      </c>
      <c r="Q6766">
        <v>30000</v>
      </c>
      <c r="R6766" s="8"/>
      <c r="S6766" s="8" t="s">
        <v>6551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1779460</v>
      </c>
      <c r="AB6766">
        <v>0</v>
      </c>
      <c r="AC6766">
        <v>12</v>
      </c>
      <c r="AD6766">
        <v>0</v>
      </c>
      <c r="AE6766">
        <v>2017</v>
      </c>
      <c r="AF6766" t="s">
        <v>126</v>
      </c>
      <c r="AG6766">
        <v>15000</v>
      </c>
      <c r="AH6766" t="s">
        <v>55</v>
      </c>
      <c r="AI6766" t="s">
        <v>56</v>
      </c>
      <c r="AJ6766">
        <v>0</v>
      </c>
      <c r="AK6766">
        <v>19800</v>
      </c>
      <c r="AL6766" s="8" t="s">
        <v>14970</v>
      </c>
      <c r="AM6766" s="10">
        <f t="shared" si="945"/>
        <v>2019</v>
      </c>
      <c r="AN6766">
        <f t="shared" si="946"/>
        <v>1</v>
      </c>
      <c r="AO6766">
        <f t="shared" si="952"/>
        <v>0</v>
      </c>
      <c r="AP6766">
        <f t="shared" si="947"/>
        <v>0</v>
      </c>
      <c r="AQ6766">
        <f t="shared" si="948"/>
        <v>0</v>
      </c>
      <c r="AR6766">
        <f t="shared" si="949"/>
        <v>1</v>
      </c>
      <c r="AS6766">
        <f t="shared" si="950"/>
        <v>0</v>
      </c>
      <c r="AT6766">
        <f t="shared" si="951"/>
        <v>0</v>
      </c>
      <c r="AU6766">
        <f t="shared" si="951"/>
        <v>1</v>
      </c>
      <c r="AV6766" t="str">
        <f t="shared" si="953"/>
        <v>2020-12-02T15:10:51</v>
      </c>
    </row>
    <row r="6767" spans="1:48" x14ac:dyDescent="0.25">
      <c r="A6767" s="5">
        <v>6838</v>
      </c>
      <c r="B6767" s="5" t="s">
        <v>6673</v>
      </c>
      <c r="C6767" s="5" t="s">
        <v>6674</v>
      </c>
      <c r="D6767" s="6" t="s">
        <v>6675</v>
      </c>
      <c r="E6767">
        <v>5</v>
      </c>
      <c r="F6767" s="7">
        <v>0.56931303060000005</v>
      </c>
      <c r="G6767" s="7">
        <v>0</v>
      </c>
      <c r="H6767" t="s">
        <v>6676</v>
      </c>
      <c r="I6767">
        <v>39</v>
      </c>
      <c r="J6767">
        <v>69516.42</v>
      </c>
      <c r="K6767">
        <v>150000</v>
      </c>
      <c r="L6767" t="s">
        <v>52</v>
      </c>
      <c r="M6767" s="8" t="s">
        <v>53</v>
      </c>
      <c r="N6767" s="8">
        <v>0.85714285714285698</v>
      </c>
      <c r="O6767">
        <v>0.14285714285714199</v>
      </c>
      <c r="P6767" s="11">
        <v>-4.5999999999999998E-15</v>
      </c>
      <c r="Q6767">
        <v>150000</v>
      </c>
      <c r="R6767" s="8"/>
      <c r="S6767" s="8" t="s">
        <v>97</v>
      </c>
      <c r="T6767">
        <v>23708232</v>
      </c>
      <c r="U6767">
        <v>16944778</v>
      </c>
      <c r="V6767">
        <v>23814805</v>
      </c>
      <c r="W6767">
        <v>4550235</v>
      </c>
      <c r="X6767">
        <v>0</v>
      </c>
      <c r="Y6767">
        <v>20150116</v>
      </c>
      <c r="Z6767">
        <v>3553607</v>
      </c>
      <c r="AA6767">
        <v>9042452</v>
      </c>
      <c r="AB6767">
        <v>3426841</v>
      </c>
      <c r="AC6767">
        <v>9</v>
      </c>
      <c r="AD6767">
        <v>5615611</v>
      </c>
      <c r="AE6767">
        <v>1966</v>
      </c>
      <c r="AF6767" t="s">
        <v>54</v>
      </c>
      <c r="AG6767">
        <v>200000</v>
      </c>
      <c r="AH6767" t="s">
        <v>55</v>
      </c>
      <c r="AI6767" t="s">
        <v>56</v>
      </c>
      <c r="AJ6767">
        <v>1</v>
      </c>
      <c r="AK6767">
        <v>183600</v>
      </c>
      <c r="AL6767" s="8" t="s">
        <v>14971</v>
      </c>
      <c r="AM6767" s="10">
        <f t="shared" si="945"/>
        <v>2016</v>
      </c>
      <c r="AN6767">
        <f t="shared" si="946"/>
        <v>1</v>
      </c>
      <c r="AO6767">
        <f t="shared" si="952"/>
        <v>0</v>
      </c>
      <c r="AP6767">
        <f t="shared" si="947"/>
        <v>0</v>
      </c>
      <c r="AQ6767">
        <f t="shared" si="948"/>
        <v>1</v>
      </c>
      <c r="AR6767">
        <f t="shared" si="949"/>
        <v>0</v>
      </c>
      <c r="AS6767">
        <f t="shared" si="950"/>
        <v>0</v>
      </c>
      <c r="AT6767">
        <f t="shared" si="951"/>
        <v>0</v>
      </c>
      <c r="AU6767">
        <f t="shared" si="951"/>
        <v>1</v>
      </c>
      <c r="AV6767" t="str">
        <f t="shared" si="953"/>
        <v>2020-12-02T14:24:40</v>
      </c>
    </row>
    <row r="6768" spans="1:48" x14ac:dyDescent="0.25">
      <c r="A6768" s="5">
        <v>6839</v>
      </c>
      <c r="B6768" s="5" t="s">
        <v>11379</v>
      </c>
      <c r="C6768" s="5" t="s">
        <v>11380</v>
      </c>
      <c r="D6768" s="6" t="s">
        <v>11381</v>
      </c>
      <c r="E6768">
        <v>0</v>
      </c>
      <c r="F6768" s="7">
        <v>0.54312363900000005</v>
      </c>
      <c r="G6768" s="7">
        <v>0</v>
      </c>
      <c r="H6768" t="s">
        <v>7037</v>
      </c>
      <c r="I6768">
        <v>237</v>
      </c>
      <c r="J6768">
        <v>4637.5</v>
      </c>
      <c r="K6768">
        <v>20000</v>
      </c>
      <c r="L6768" t="s">
        <v>52</v>
      </c>
      <c r="M6768" s="8" t="s">
        <v>63</v>
      </c>
      <c r="N6768" s="8">
        <v>0.96428571428571397</v>
      </c>
      <c r="O6768">
        <v>3.5714285714285698E-2</v>
      </c>
      <c r="P6768" s="9">
        <v>0</v>
      </c>
      <c r="Q6768">
        <v>20000</v>
      </c>
      <c r="R6768" s="8"/>
      <c r="S6768" s="8" t="s">
        <v>217</v>
      </c>
      <c r="T6768">
        <v>210502103</v>
      </c>
      <c r="U6768">
        <v>30282184</v>
      </c>
      <c r="V6768">
        <v>245869610</v>
      </c>
      <c r="W6768">
        <v>215587426</v>
      </c>
      <c r="X6768">
        <v>0</v>
      </c>
      <c r="Y6768">
        <v>36758805</v>
      </c>
      <c r="Z6768">
        <v>136965267</v>
      </c>
      <c r="AA6768">
        <v>398173284</v>
      </c>
      <c r="AB6768">
        <v>161636849</v>
      </c>
      <c r="AC6768">
        <v>12</v>
      </c>
      <c r="AD6768">
        <v>236536435</v>
      </c>
      <c r="AE6768">
        <v>1992</v>
      </c>
      <c r="AF6768" t="s">
        <v>54</v>
      </c>
      <c r="AG6768">
        <v>18860000</v>
      </c>
      <c r="AH6768" t="s">
        <v>55</v>
      </c>
      <c r="AI6768" t="s">
        <v>55</v>
      </c>
      <c r="AJ6768">
        <v>1</v>
      </c>
      <c r="AK6768">
        <v>0</v>
      </c>
      <c r="AL6768" s="8" t="s">
        <v>14972</v>
      </c>
      <c r="AM6768" s="10">
        <f t="shared" si="945"/>
        <v>2020</v>
      </c>
      <c r="AN6768">
        <f t="shared" si="946"/>
        <v>1</v>
      </c>
      <c r="AO6768">
        <f t="shared" si="952"/>
        <v>0</v>
      </c>
      <c r="AP6768">
        <f t="shared" si="947"/>
        <v>1</v>
      </c>
      <c r="AQ6768">
        <f t="shared" si="948"/>
        <v>0</v>
      </c>
      <c r="AR6768">
        <f t="shared" si="949"/>
        <v>0</v>
      </c>
      <c r="AS6768">
        <f t="shared" si="950"/>
        <v>0</v>
      </c>
      <c r="AT6768">
        <f t="shared" si="951"/>
        <v>0</v>
      </c>
      <c r="AU6768">
        <f t="shared" si="951"/>
        <v>0</v>
      </c>
      <c r="AV6768" t="str">
        <f t="shared" si="953"/>
        <v>2020-12-02T14:25:30</v>
      </c>
    </row>
    <row r="6769" spans="1:48" x14ac:dyDescent="0.25">
      <c r="A6769" s="5">
        <v>6840</v>
      </c>
      <c r="B6769" s="5" t="s">
        <v>3515</v>
      </c>
      <c r="C6769" s="5" t="s">
        <v>3516</v>
      </c>
      <c r="D6769" s="6" t="s">
        <v>3517</v>
      </c>
      <c r="E6769">
        <v>20</v>
      </c>
      <c r="F6769" s="7">
        <v>0.51676414780000002</v>
      </c>
      <c r="G6769" s="7">
        <v>0</v>
      </c>
      <c r="H6769" t="s">
        <v>3518</v>
      </c>
      <c r="I6769">
        <v>12</v>
      </c>
      <c r="J6769">
        <v>14578.2</v>
      </c>
      <c r="K6769">
        <v>49000</v>
      </c>
      <c r="L6769" t="s">
        <v>52</v>
      </c>
      <c r="M6769" s="8" t="s">
        <v>86</v>
      </c>
      <c r="N6769" s="8">
        <v>0.57142857142857095</v>
      </c>
      <c r="O6769">
        <v>0.42857142857142799</v>
      </c>
      <c r="P6769" s="9">
        <v>-0.94973912378077296</v>
      </c>
      <c r="Q6769">
        <v>35000</v>
      </c>
      <c r="R6769" s="8"/>
      <c r="S6769" s="8" t="s">
        <v>12775</v>
      </c>
      <c r="T6769">
        <v>1295892</v>
      </c>
      <c r="U6769">
        <v>2326535</v>
      </c>
      <c r="V6769">
        <v>2776167</v>
      </c>
      <c r="W6769">
        <v>-399327</v>
      </c>
      <c r="X6769">
        <v>65023</v>
      </c>
      <c r="Y6769">
        <v>4224307</v>
      </c>
      <c r="Z6769">
        <v>1076953</v>
      </c>
      <c r="AA6769">
        <v>6875327</v>
      </c>
      <c r="AB6769">
        <v>2874967</v>
      </c>
      <c r="AC6769">
        <v>9</v>
      </c>
      <c r="AD6769">
        <v>4000360</v>
      </c>
      <c r="AE6769">
        <v>2007</v>
      </c>
      <c r="AF6769" t="s">
        <v>121</v>
      </c>
      <c r="AG6769">
        <v>250000</v>
      </c>
      <c r="AH6769" t="s">
        <v>55</v>
      </c>
      <c r="AI6769" t="s">
        <v>55</v>
      </c>
      <c r="AJ6769">
        <v>0.75153717170000001</v>
      </c>
      <c r="AK6769">
        <v>71200</v>
      </c>
      <c r="AL6769" s="8" t="s">
        <v>14973</v>
      </c>
      <c r="AM6769" s="10">
        <f t="shared" si="945"/>
        <v>2010</v>
      </c>
      <c r="AN6769">
        <f t="shared" si="946"/>
        <v>1</v>
      </c>
      <c r="AO6769">
        <f t="shared" si="952"/>
        <v>0</v>
      </c>
      <c r="AP6769">
        <f t="shared" si="947"/>
        <v>0</v>
      </c>
      <c r="AQ6769">
        <f t="shared" si="948"/>
        <v>0</v>
      </c>
      <c r="AR6769">
        <f t="shared" si="949"/>
        <v>1</v>
      </c>
      <c r="AS6769">
        <f t="shared" si="950"/>
        <v>0</v>
      </c>
      <c r="AT6769">
        <f t="shared" si="951"/>
        <v>0</v>
      </c>
      <c r="AU6769">
        <f t="shared" si="951"/>
        <v>0</v>
      </c>
      <c r="AV6769" t="str">
        <f t="shared" si="953"/>
        <v>2020-12-02T15:11:44</v>
      </c>
    </row>
    <row r="6770" spans="1:48" x14ac:dyDescent="0.25">
      <c r="A6770" s="5">
        <v>6841</v>
      </c>
      <c r="B6770" s="5" t="s">
        <v>7402</v>
      </c>
      <c r="C6770" s="5" t="s">
        <v>7403</v>
      </c>
      <c r="D6770" s="6" t="s">
        <v>7404</v>
      </c>
      <c r="E6770">
        <v>9</v>
      </c>
      <c r="F6770" s="7">
        <v>0.36267612589999998</v>
      </c>
      <c r="G6770" s="7">
        <v>0</v>
      </c>
      <c r="H6770" t="s">
        <v>7405</v>
      </c>
      <c r="I6770">
        <v>33</v>
      </c>
      <c r="J6770">
        <v>7682.99</v>
      </c>
      <c r="K6770">
        <v>50000</v>
      </c>
      <c r="L6770" t="s">
        <v>52</v>
      </c>
      <c r="M6770" s="8" t="s">
        <v>63</v>
      </c>
      <c r="N6770" s="8">
        <v>0.91071428571428503</v>
      </c>
      <c r="O6770">
        <v>8.9285714285714204E-2</v>
      </c>
      <c r="P6770" s="9">
        <v>0</v>
      </c>
      <c r="Q6770">
        <v>50000</v>
      </c>
      <c r="R6770" s="8"/>
      <c r="S6770" s="8" t="s">
        <v>217</v>
      </c>
      <c r="T6770">
        <v>4473578</v>
      </c>
      <c r="U6770">
        <v>562601</v>
      </c>
      <c r="V6770">
        <v>4822920</v>
      </c>
      <c r="W6770">
        <v>3999662</v>
      </c>
      <c r="X6770">
        <v>0</v>
      </c>
      <c r="Y6770">
        <v>3242254</v>
      </c>
      <c r="Z6770">
        <v>0</v>
      </c>
      <c r="AA6770">
        <v>5150870</v>
      </c>
      <c r="AB6770">
        <v>2923649</v>
      </c>
      <c r="AC6770">
        <v>12</v>
      </c>
      <c r="AD6770">
        <v>2227221</v>
      </c>
      <c r="AE6770">
        <v>2013</v>
      </c>
      <c r="AF6770" t="s">
        <v>68</v>
      </c>
      <c r="AG6770">
        <v>500000</v>
      </c>
      <c r="AH6770" t="s">
        <v>55</v>
      </c>
      <c r="AI6770" t="s">
        <v>55</v>
      </c>
      <c r="AJ6770">
        <v>1</v>
      </c>
      <c r="AK6770">
        <v>237807</v>
      </c>
      <c r="AL6770" s="8" t="s">
        <v>14974</v>
      </c>
      <c r="AM6770" s="10">
        <f t="shared" si="945"/>
        <v>2013</v>
      </c>
      <c r="AN6770">
        <f t="shared" si="946"/>
        <v>1</v>
      </c>
      <c r="AO6770">
        <f t="shared" si="952"/>
        <v>0</v>
      </c>
      <c r="AP6770">
        <f t="shared" si="947"/>
        <v>1</v>
      </c>
      <c r="AQ6770">
        <f t="shared" si="948"/>
        <v>0</v>
      </c>
      <c r="AR6770">
        <f t="shared" si="949"/>
        <v>0</v>
      </c>
      <c r="AS6770">
        <f t="shared" si="950"/>
        <v>0</v>
      </c>
      <c r="AT6770">
        <f t="shared" si="951"/>
        <v>0</v>
      </c>
      <c r="AU6770">
        <f t="shared" si="951"/>
        <v>0</v>
      </c>
      <c r="AV6770" t="str">
        <f t="shared" si="953"/>
        <v>2020-12-02T15:13:40</v>
      </c>
    </row>
    <row r="6771" spans="1:48" x14ac:dyDescent="0.25">
      <c r="A6771" s="5">
        <v>6842</v>
      </c>
      <c r="B6771" s="5" t="s">
        <v>1664</v>
      </c>
      <c r="C6771" s="5" t="s">
        <v>1665</v>
      </c>
      <c r="D6771" s="6" t="s">
        <v>1666</v>
      </c>
      <c r="E6771">
        <v>224</v>
      </c>
      <c r="F6771" s="7">
        <v>0.31443157249999998</v>
      </c>
      <c r="G6771" s="7">
        <v>0</v>
      </c>
      <c r="H6771" t="s">
        <v>1667</v>
      </c>
      <c r="I6771">
        <v>26</v>
      </c>
      <c r="J6771">
        <v>31523.31</v>
      </c>
      <c r="K6771">
        <v>50000</v>
      </c>
      <c r="L6771" t="s">
        <v>52</v>
      </c>
      <c r="M6771" s="8" t="s">
        <v>86</v>
      </c>
      <c r="N6771" s="8">
        <v>0.64285714285714202</v>
      </c>
      <c r="O6771">
        <v>0.35714285714285698</v>
      </c>
      <c r="P6771" s="9">
        <v>0.980388761939606</v>
      </c>
      <c r="Q6771">
        <v>40000</v>
      </c>
      <c r="R6771" s="8"/>
      <c r="S6771" s="8" t="s">
        <v>217</v>
      </c>
      <c r="T6771">
        <v>899482</v>
      </c>
      <c r="U6771">
        <v>142560</v>
      </c>
      <c r="V6771">
        <v>899482</v>
      </c>
      <c r="W6771">
        <v>756921</v>
      </c>
      <c r="X6771">
        <v>129342</v>
      </c>
      <c r="Y6771">
        <v>2650</v>
      </c>
      <c r="Z6771">
        <v>164166</v>
      </c>
      <c r="AA6771">
        <v>2122601</v>
      </c>
      <c r="AB6771">
        <v>556751</v>
      </c>
      <c r="AC6771">
        <v>12</v>
      </c>
      <c r="AD6771">
        <v>1565850</v>
      </c>
      <c r="AE6771">
        <v>2013</v>
      </c>
      <c r="AF6771" t="s">
        <v>68</v>
      </c>
      <c r="AG6771">
        <v>95400</v>
      </c>
      <c r="AH6771" t="s">
        <v>55</v>
      </c>
      <c r="AI6771" t="s">
        <v>56</v>
      </c>
      <c r="AJ6771">
        <v>1</v>
      </c>
      <c r="AK6771">
        <v>53154</v>
      </c>
      <c r="AL6771" s="8" t="s">
        <v>14975</v>
      </c>
      <c r="AM6771" s="10">
        <f t="shared" si="945"/>
        <v>2014</v>
      </c>
      <c r="AN6771">
        <f t="shared" si="946"/>
        <v>1</v>
      </c>
      <c r="AO6771">
        <f t="shared" si="952"/>
        <v>0</v>
      </c>
      <c r="AP6771">
        <f t="shared" si="947"/>
        <v>0</v>
      </c>
      <c r="AQ6771">
        <f t="shared" si="948"/>
        <v>0</v>
      </c>
      <c r="AR6771">
        <f t="shared" si="949"/>
        <v>1</v>
      </c>
      <c r="AS6771">
        <f t="shared" si="950"/>
        <v>0</v>
      </c>
      <c r="AT6771">
        <f t="shared" si="951"/>
        <v>0</v>
      </c>
      <c r="AU6771">
        <f t="shared" si="951"/>
        <v>1</v>
      </c>
      <c r="AV6771" t="str">
        <f t="shared" si="953"/>
        <v>2020-12-02T15:15:10</v>
      </c>
    </row>
    <row r="6772" spans="1:48" x14ac:dyDescent="0.25">
      <c r="A6772" s="5">
        <v>6843</v>
      </c>
      <c r="B6772" s="5" t="s">
        <v>147</v>
      </c>
      <c r="C6772" s="5" t="s">
        <v>148</v>
      </c>
      <c r="D6772" s="6" t="s">
        <v>149</v>
      </c>
      <c r="E6772">
        <v>2</v>
      </c>
      <c r="F6772" s="7">
        <v>0.30789370090000001</v>
      </c>
      <c r="G6772" s="7">
        <v>0</v>
      </c>
      <c r="H6772" t="s">
        <v>150</v>
      </c>
      <c r="I6772">
        <v>0</v>
      </c>
      <c r="J6772">
        <v>0</v>
      </c>
      <c r="K6772">
        <v>40000</v>
      </c>
      <c r="L6772" t="s">
        <v>52</v>
      </c>
      <c r="M6772" s="8" t="s">
        <v>53</v>
      </c>
      <c r="N6772" s="8">
        <v>0.75</v>
      </c>
      <c r="O6772">
        <v>0.249999999999999</v>
      </c>
      <c r="P6772" s="9">
        <v>0</v>
      </c>
      <c r="Q6772">
        <v>35000</v>
      </c>
      <c r="R6772" s="8"/>
      <c r="S6772" s="8" t="s">
        <v>217</v>
      </c>
      <c r="T6772">
        <v>1420775</v>
      </c>
      <c r="U6772">
        <v>68739</v>
      </c>
      <c r="V6772">
        <v>1504846</v>
      </c>
      <c r="W6772">
        <v>1436107</v>
      </c>
      <c r="X6772">
        <v>0</v>
      </c>
      <c r="Y6772">
        <v>299329</v>
      </c>
      <c r="Z6772">
        <v>1033578</v>
      </c>
      <c r="AA6772">
        <v>954617</v>
      </c>
      <c r="AB6772">
        <v>66250</v>
      </c>
      <c r="AC6772">
        <v>12</v>
      </c>
      <c r="AD6772">
        <v>888367</v>
      </c>
      <c r="AE6772">
        <v>1999</v>
      </c>
      <c r="AF6772" t="s">
        <v>54</v>
      </c>
      <c r="AG6772">
        <v>100000</v>
      </c>
      <c r="AH6772" t="s">
        <v>55</v>
      </c>
      <c r="AI6772" t="s">
        <v>56</v>
      </c>
      <c r="AJ6772">
        <v>1</v>
      </c>
      <c r="AK6772">
        <v>262334</v>
      </c>
      <c r="AL6772" s="8" t="s">
        <v>14976</v>
      </c>
      <c r="AM6772" s="10">
        <f t="shared" si="945"/>
        <v>2018</v>
      </c>
      <c r="AN6772">
        <f t="shared" si="946"/>
        <v>1</v>
      </c>
      <c r="AO6772">
        <f t="shared" si="952"/>
        <v>0</v>
      </c>
      <c r="AP6772">
        <f t="shared" si="947"/>
        <v>0</v>
      </c>
      <c r="AQ6772">
        <f t="shared" si="948"/>
        <v>1</v>
      </c>
      <c r="AR6772">
        <f t="shared" si="949"/>
        <v>0</v>
      </c>
      <c r="AS6772">
        <f t="shared" si="950"/>
        <v>0</v>
      </c>
      <c r="AT6772">
        <f t="shared" si="951"/>
        <v>0</v>
      </c>
      <c r="AU6772">
        <f t="shared" si="951"/>
        <v>1</v>
      </c>
      <c r="AV6772" t="str">
        <f t="shared" si="953"/>
        <v>2020-12-02T15:19:22</v>
      </c>
    </row>
    <row r="6773" spans="1:48" x14ac:dyDescent="0.25">
      <c r="A6773" s="5">
        <v>6844</v>
      </c>
      <c r="B6773" s="5" t="s">
        <v>2951</v>
      </c>
      <c r="C6773" s="5" t="s">
        <v>2952</v>
      </c>
      <c r="D6773" s="6" t="s">
        <v>2953</v>
      </c>
      <c r="E6773">
        <v>24</v>
      </c>
      <c r="F6773" s="7">
        <v>0.37732121000000002</v>
      </c>
      <c r="G6773" s="7">
        <v>0</v>
      </c>
      <c r="H6773" t="s">
        <v>2954</v>
      </c>
      <c r="I6773">
        <v>0</v>
      </c>
      <c r="J6773">
        <v>0</v>
      </c>
      <c r="K6773">
        <v>10000</v>
      </c>
      <c r="L6773" t="s">
        <v>52</v>
      </c>
      <c r="M6773" s="8" t="s">
        <v>86</v>
      </c>
      <c r="N6773" s="8">
        <v>0.58928571428571397</v>
      </c>
      <c r="O6773">
        <v>0.41071428571428498</v>
      </c>
      <c r="P6773" s="9">
        <v>0</v>
      </c>
      <c r="Q6773">
        <v>7000</v>
      </c>
      <c r="R6773" s="8"/>
      <c r="S6773" s="8"/>
      <c r="AA6773">
        <v>2542081</v>
      </c>
      <c r="AB6773">
        <v>0</v>
      </c>
      <c r="AC6773">
        <v>12</v>
      </c>
      <c r="AD6773">
        <v>0</v>
      </c>
      <c r="AE6773">
        <v>2018</v>
      </c>
      <c r="AF6773" t="s">
        <v>126</v>
      </c>
      <c r="AG6773">
        <v>100000</v>
      </c>
      <c r="AH6773" t="s">
        <v>55</v>
      </c>
      <c r="AI6773" t="s">
        <v>55</v>
      </c>
      <c r="AJ6773">
        <v>1</v>
      </c>
      <c r="AK6773">
        <v>25200</v>
      </c>
      <c r="AL6773" s="8" t="s">
        <v>14977</v>
      </c>
      <c r="AM6773" s="10">
        <f t="shared" si="945"/>
        <v>2019</v>
      </c>
      <c r="AN6773">
        <f t="shared" si="946"/>
        <v>1</v>
      </c>
      <c r="AO6773">
        <f t="shared" si="952"/>
        <v>0</v>
      </c>
      <c r="AP6773">
        <f t="shared" si="947"/>
        <v>0</v>
      </c>
      <c r="AQ6773">
        <f t="shared" si="948"/>
        <v>0</v>
      </c>
      <c r="AR6773">
        <f t="shared" si="949"/>
        <v>1</v>
      </c>
      <c r="AS6773">
        <f t="shared" si="950"/>
        <v>0</v>
      </c>
      <c r="AT6773">
        <f t="shared" si="951"/>
        <v>0</v>
      </c>
      <c r="AU6773">
        <f t="shared" si="951"/>
        <v>0</v>
      </c>
      <c r="AV6773" t="str">
        <f t="shared" si="953"/>
        <v>2020-12-02T14:27:03</v>
      </c>
    </row>
    <row r="6774" spans="1:48" x14ac:dyDescent="0.25">
      <c r="A6774" s="5">
        <v>6845</v>
      </c>
      <c r="B6774" s="5" t="s">
        <v>6841</v>
      </c>
      <c r="C6774" s="5" t="s">
        <v>6842</v>
      </c>
      <c r="D6774" s="6" t="s">
        <v>6843</v>
      </c>
      <c r="E6774">
        <v>98</v>
      </c>
      <c r="F6774" s="7">
        <v>0.34064107490000001</v>
      </c>
      <c r="G6774" s="7">
        <v>0</v>
      </c>
      <c r="H6774" t="s">
        <v>1212</v>
      </c>
      <c r="I6774">
        <v>17</v>
      </c>
      <c r="J6774">
        <v>21648.720000000001</v>
      </c>
      <c r="K6774">
        <v>50000</v>
      </c>
      <c r="L6774" t="s">
        <v>52</v>
      </c>
      <c r="M6774" s="8" t="s">
        <v>53</v>
      </c>
      <c r="N6774" s="8">
        <v>0.71428571428571397</v>
      </c>
      <c r="O6774">
        <v>0.28571428571428498</v>
      </c>
      <c r="P6774" s="9">
        <v>0</v>
      </c>
      <c r="Q6774">
        <v>45000</v>
      </c>
      <c r="R6774" s="8"/>
      <c r="S6774" s="8" t="s">
        <v>4034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4503357</v>
      </c>
      <c r="AB6774">
        <v>0</v>
      </c>
      <c r="AC6774">
        <v>12</v>
      </c>
      <c r="AD6774">
        <v>0</v>
      </c>
      <c r="AE6774">
        <v>2011</v>
      </c>
      <c r="AF6774" t="s">
        <v>68</v>
      </c>
      <c r="AG6774">
        <v>20000</v>
      </c>
      <c r="AH6774" t="s">
        <v>55</v>
      </c>
      <c r="AI6774" t="s">
        <v>55</v>
      </c>
      <c r="AJ6774">
        <v>1</v>
      </c>
      <c r="AK6774">
        <v>50600</v>
      </c>
      <c r="AL6774" s="8" t="s">
        <v>14978</v>
      </c>
      <c r="AM6774" s="10">
        <f t="shared" si="945"/>
        <v>2013</v>
      </c>
      <c r="AN6774">
        <f t="shared" si="946"/>
        <v>1</v>
      </c>
      <c r="AO6774">
        <f t="shared" si="952"/>
        <v>0</v>
      </c>
      <c r="AP6774">
        <f t="shared" si="947"/>
        <v>0</v>
      </c>
      <c r="AQ6774">
        <f t="shared" si="948"/>
        <v>1</v>
      </c>
      <c r="AR6774">
        <f t="shared" si="949"/>
        <v>0</v>
      </c>
      <c r="AS6774">
        <f t="shared" si="950"/>
        <v>0</v>
      </c>
      <c r="AT6774">
        <f t="shared" si="951"/>
        <v>0</v>
      </c>
      <c r="AU6774">
        <f t="shared" si="951"/>
        <v>0</v>
      </c>
      <c r="AV6774" t="str">
        <f t="shared" si="953"/>
        <v>2020-12-02T15:20:32</v>
      </c>
    </row>
    <row r="6775" spans="1:48" x14ac:dyDescent="0.25">
      <c r="A6775" s="5">
        <v>6846</v>
      </c>
      <c r="B6775" s="5" t="s">
        <v>3334</v>
      </c>
      <c r="C6775" s="5" t="s">
        <v>3335</v>
      </c>
      <c r="D6775" s="6" t="s">
        <v>3336</v>
      </c>
      <c r="E6775">
        <v>5</v>
      </c>
      <c r="F6775" s="7">
        <v>0.18647348380000001</v>
      </c>
      <c r="G6775" s="7">
        <v>0</v>
      </c>
      <c r="H6775" t="s">
        <v>3337</v>
      </c>
      <c r="I6775">
        <v>40</v>
      </c>
      <c r="J6775">
        <v>15462.25</v>
      </c>
      <c r="K6775">
        <v>500000</v>
      </c>
      <c r="L6775" t="s">
        <v>52</v>
      </c>
      <c r="M6775" s="8" t="s">
        <v>63</v>
      </c>
      <c r="N6775" s="8">
        <v>0.94642857142857095</v>
      </c>
      <c r="O6775">
        <v>5.3571428571428499E-2</v>
      </c>
      <c r="P6775" s="9">
        <v>0</v>
      </c>
      <c r="Q6775">
        <v>420000</v>
      </c>
      <c r="R6775" s="8"/>
      <c r="S6775" s="8" t="s">
        <v>329</v>
      </c>
      <c r="T6775">
        <v>10843364</v>
      </c>
      <c r="U6775">
        <v>2991961</v>
      </c>
      <c r="V6775">
        <v>15905142</v>
      </c>
      <c r="W6775">
        <v>12913181</v>
      </c>
      <c r="X6775">
        <v>0</v>
      </c>
      <c r="Y6775">
        <v>999466</v>
      </c>
      <c r="Z6775">
        <v>3414722</v>
      </c>
      <c r="AA6775">
        <v>23148252</v>
      </c>
      <c r="AB6775">
        <v>14388136</v>
      </c>
      <c r="AC6775">
        <v>12</v>
      </c>
      <c r="AD6775">
        <v>8760116</v>
      </c>
      <c r="AE6775">
        <v>1992</v>
      </c>
      <c r="AF6775" t="s">
        <v>54</v>
      </c>
      <c r="AG6775">
        <v>800000</v>
      </c>
      <c r="AH6775" t="s">
        <v>55</v>
      </c>
      <c r="AI6775" t="s">
        <v>55</v>
      </c>
      <c r="AJ6775">
        <v>1</v>
      </c>
      <c r="AK6775">
        <v>1329795</v>
      </c>
      <c r="AL6775" s="8" t="s">
        <v>14979</v>
      </c>
      <c r="AM6775" s="10">
        <f t="shared" si="945"/>
        <v>2006</v>
      </c>
      <c r="AN6775">
        <f t="shared" si="946"/>
        <v>1</v>
      </c>
      <c r="AO6775">
        <f t="shared" si="952"/>
        <v>0</v>
      </c>
      <c r="AP6775">
        <f t="shared" si="947"/>
        <v>1</v>
      </c>
      <c r="AQ6775">
        <f t="shared" si="948"/>
        <v>0</v>
      </c>
      <c r="AR6775">
        <f t="shared" si="949"/>
        <v>0</v>
      </c>
      <c r="AS6775">
        <f t="shared" si="950"/>
        <v>0</v>
      </c>
      <c r="AT6775">
        <f t="shared" si="951"/>
        <v>0</v>
      </c>
      <c r="AU6775">
        <f t="shared" si="951"/>
        <v>0</v>
      </c>
      <c r="AV6775" t="str">
        <f t="shared" si="953"/>
        <v>2020-12-02T15:22:06</v>
      </c>
    </row>
    <row r="6776" spans="1:48" x14ac:dyDescent="0.25">
      <c r="A6776" s="5">
        <v>6847</v>
      </c>
      <c r="B6776" s="5" t="s">
        <v>1108</v>
      </c>
      <c r="C6776" s="5" t="s">
        <v>1109</v>
      </c>
      <c r="D6776" s="6" t="s">
        <v>1110</v>
      </c>
      <c r="E6776">
        <v>3</v>
      </c>
      <c r="F6776" s="7">
        <v>0.44367712739999998</v>
      </c>
      <c r="G6776" s="7">
        <v>0</v>
      </c>
      <c r="H6776" t="s">
        <v>1111</v>
      </c>
      <c r="I6776">
        <v>507</v>
      </c>
      <c r="J6776">
        <v>154941.09</v>
      </c>
      <c r="K6776">
        <v>3000000</v>
      </c>
      <c r="L6776" t="s">
        <v>52</v>
      </c>
      <c r="M6776" s="8" t="s">
        <v>53</v>
      </c>
      <c r="N6776" s="8">
        <v>0.82142857142857095</v>
      </c>
      <c r="O6776">
        <v>0.17857142857142799</v>
      </c>
      <c r="P6776" s="9">
        <v>0.86602540378443904</v>
      </c>
      <c r="Q6776">
        <v>2650000</v>
      </c>
      <c r="R6776" s="8"/>
      <c r="S6776" s="8" t="s">
        <v>329</v>
      </c>
      <c r="T6776">
        <v>229575176</v>
      </c>
      <c r="U6776">
        <v>170367087</v>
      </c>
      <c r="V6776">
        <v>287899457</v>
      </c>
      <c r="W6776">
        <v>111362263</v>
      </c>
      <c r="X6776">
        <v>4604011</v>
      </c>
      <c r="Y6776">
        <v>65581204</v>
      </c>
      <c r="Z6776">
        <v>113438883</v>
      </c>
      <c r="AA6776">
        <v>896648067</v>
      </c>
      <c r="AB6776">
        <v>288100210</v>
      </c>
      <c r="AC6776">
        <v>12</v>
      </c>
      <c r="AD6776">
        <v>608547857</v>
      </c>
      <c r="AE6776">
        <v>2002</v>
      </c>
      <c r="AF6776" t="s">
        <v>54</v>
      </c>
      <c r="AG6776">
        <v>78600000</v>
      </c>
      <c r="AH6776" t="s">
        <v>56</v>
      </c>
      <c r="AI6776" t="s">
        <v>55</v>
      </c>
      <c r="AJ6776">
        <v>1</v>
      </c>
      <c r="AK6776">
        <v>0</v>
      </c>
      <c r="AL6776" s="8" t="s">
        <v>14980</v>
      </c>
      <c r="AM6776" s="10">
        <f t="shared" si="945"/>
        <v>2018</v>
      </c>
      <c r="AN6776">
        <f t="shared" si="946"/>
        <v>1</v>
      </c>
      <c r="AO6776">
        <f t="shared" si="952"/>
        <v>0</v>
      </c>
      <c r="AP6776">
        <f t="shared" si="947"/>
        <v>0</v>
      </c>
      <c r="AQ6776">
        <f t="shared" si="948"/>
        <v>1</v>
      </c>
      <c r="AR6776">
        <f t="shared" si="949"/>
        <v>0</v>
      </c>
      <c r="AS6776">
        <f t="shared" si="950"/>
        <v>0</v>
      </c>
      <c r="AT6776">
        <f t="shared" si="951"/>
        <v>1</v>
      </c>
      <c r="AU6776">
        <f t="shared" si="951"/>
        <v>0</v>
      </c>
      <c r="AV6776" t="str">
        <f t="shared" si="953"/>
        <v>2020-12-02T15:23:05</v>
      </c>
    </row>
    <row r="6777" spans="1:48" x14ac:dyDescent="0.25">
      <c r="A6777" s="5">
        <v>6848</v>
      </c>
      <c r="B6777" s="5" t="s">
        <v>4756</v>
      </c>
      <c r="C6777" s="5" t="s">
        <v>4757</v>
      </c>
      <c r="D6777" s="6" t="s">
        <v>4758</v>
      </c>
      <c r="E6777">
        <v>16</v>
      </c>
      <c r="F6777" s="7">
        <v>0.38559519580000001</v>
      </c>
      <c r="G6777" s="7">
        <v>0</v>
      </c>
      <c r="H6777" t="s">
        <v>4759</v>
      </c>
      <c r="I6777">
        <v>0</v>
      </c>
      <c r="J6777">
        <v>0</v>
      </c>
      <c r="K6777">
        <v>200000</v>
      </c>
      <c r="L6777" t="s">
        <v>52</v>
      </c>
      <c r="M6777" s="8" t="s">
        <v>53</v>
      </c>
      <c r="N6777" s="8">
        <v>0.71428571428571397</v>
      </c>
      <c r="O6777">
        <v>0.28571428571428498</v>
      </c>
      <c r="P6777" s="9">
        <v>0.96749725817701004</v>
      </c>
      <c r="Q6777">
        <v>200000</v>
      </c>
      <c r="R6777" s="8"/>
      <c r="S6777" s="8" t="s">
        <v>329</v>
      </c>
      <c r="T6777">
        <v>21236432</v>
      </c>
      <c r="U6777">
        <v>8006503</v>
      </c>
      <c r="V6777">
        <v>21358202</v>
      </c>
      <c r="W6777">
        <v>8944276</v>
      </c>
      <c r="X6777">
        <v>101608</v>
      </c>
      <c r="Y6777">
        <v>13169146</v>
      </c>
      <c r="Z6777">
        <v>7980813</v>
      </c>
      <c r="AA6777">
        <v>49845052</v>
      </c>
      <c r="AB6777">
        <v>13737374</v>
      </c>
      <c r="AC6777">
        <v>12</v>
      </c>
      <c r="AD6777">
        <v>36107678</v>
      </c>
      <c r="AE6777">
        <v>1996</v>
      </c>
      <c r="AF6777" t="s">
        <v>54</v>
      </c>
      <c r="AG6777">
        <v>200000</v>
      </c>
      <c r="AH6777" t="s">
        <v>55</v>
      </c>
      <c r="AI6777" t="s">
        <v>56</v>
      </c>
      <c r="AJ6777">
        <v>1</v>
      </c>
      <c r="AK6777">
        <v>213600</v>
      </c>
      <c r="AL6777" s="8" t="s">
        <v>14981</v>
      </c>
      <c r="AM6777" s="10">
        <f t="shared" si="945"/>
        <v>2017</v>
      </c>
      <c r="AN6777">
        <f t="shared" si="946"/>
        <v>1</v>
      </c>
      <c r="AO6777">
        <f t="shared" si="952"/>
        <v>0</v>
      </c>
      <c r="AP6777">
        <f t="shared" si="947"/>
        <v>0</v>
      </c>
      <c r="AQ6777">
        <f t="shared" si="948"/>
        <v>1</v>
      </c>
      <c r="AR6777">
        <f t="shared" si="949"/>
        <v>0</v>
      </c>
      <c r="AS6777">
        <f t="shared" si="950"/>
        <v>0</v>
      </c>
      <c r="AT6777">
        <f t="shared" si="951"/>
        <v>0</v>
      </c>
      <c r="AU6777">
        <f t="shared" si="951"/>
        <v>1</v>
      </c>
      <c r="AV6777" t="str">
        <f t="shared" si="953"/>
        <v>2020-12-02T15:23:47</v>
      </c>
    </row>
    <row r="6778" spans="1:48" x14ac:dyDescent="0.25">
      <c r="A6778" s="5">
        <v>6849</v>
      </c>
      <c r="B6778" s="5" t="s">
        <v>2333</v>
      </c>
      <c r="C6778" s="5" t="s">
        <v>2334</v>
      </c>
      <c r="D6778" s="6" t="s">
        <v>2335</v>
      </c>
      <c r="E6778">
        <v>0</v>
      </c>
      <c r="F6778" s="7">
        <v>0.4434504179</v>
      </c>
      <c r="G6778" s="7">
        <v>0</v>
      </c>
      <c r="H6778" t="s">
        <v>1197</v>
      </c>
      <c r="I6778">
        <v>0</v>
      </c>
      <c r="J6778">
        <v>65797</v>
      </c>
      <c r="K6778">
        <v>50000</v>
      </c>
      <c r="L6778" t="s">
        <v>52</v>
      </c>
      <c r="M6778" s="8" t="s">
        <v>53</v>
      </c>
      <c r="N6778" s="8">
        <v>0.75</v>
      </c>
      <c r="O6778">
        <v>0.25</v>
      </c>
      <c r="P6778" s="9">
        <v>0</v>
      </c>
      <c r="Q6778">
        <v>50000</v>
      </c>
      <c r="R6778" s="8"/>
      <c r="S6778" s="8"/>
      <c r="AA6778">
        <v>0</v>
      </c>
      <c r="AB6778">
        <v>0</v>
      </c>
      <c r="AC6778">
        <v>1</v>
      </c>
      <c r="AD6778">
        <v>0</v>
      </c>
      <c r="AE6778">
        <v>1983</v>
      </c>
      <c r="AF6778" t="s">
        <v>54</v>
      </c>
      <c r="AG6778">
        <v>300000</v>
      </c>
      <c r="AH6778" t="s">
        <v>55</v>
      </c>
      <c r="AI6778" t="s">
        <v>55</v>
      </c>
      <c r="AJ6778">
        <v>1</v>
      </c>
      <c r="AK6778">
        <v>6568433</v>
      </c>
      <c r="AL6778" s="8" t="s">
        <v>14982</v>
      </c>
      <c r="AM6778" s="10">
        <f t="shared" si="945"/>
        <v>2018</v>
      </c>
      <c r="AN6778">
        <f t="shared" si="946"/>
        <v>1</v>
      </c>
      <c r="AO6778">
        <f t="shared" si="952"/>
        <v>0</v>
      </c>
      <c r="AP6778">
        <f t="shared" si="947"/>
        <v>0</v>
      </c>
      <c r="AQ6778">
        <f t="shared" si="948"/>
        <v>1</v>
      </c>
      <c r="AR6778">
        <f t="shared" si="949"/>
        <v>0</v>
      </c>
      <c r="AS6778">
        <f t="shared" si="950"/>
        <v>0</v>
      </c>
      <c r="AT6778">
        <f t="shared" si="951"/>
        <v>0</v>
      </c>
      <c r="AU6778">
        <f t="shared" si="951"/>
        <v>0</v>
      </c>
      <c r="AV6778" t="str">
        <f t="shared" si="953"/>
        <v>2020-12-02T17:17:55</v>
      </c>
    </row>
    <row r="6779" spans="1:48" x14ac:dyDescent="0.25">
      <c r="A6779" s="5">
        <v>6850</v>
      </c>
      <c r="B6779" s="5" t="s">
        <v>1820</v>
      </c>
      <c r="C6779" s="5" t="s">
        <v>1821</v>
      </c>
      <c r="D6779" s="6" t="s">
        <v>1822</v>
      </c>
      <c r="E6779">
        <v>0</v>
      </c>
      <c r="F6779" s="7">
        <v>0.51228307070000001</v>
      </c>
      <c r="G6779" s="7">
        <v>0</v>
      </c>
      <c r="H6779" t="s">
        <v>1823</v>
      </c>
      <c r="I6779">
        <v>74</v>
      </c>
      <c r="J6779">
        <v>7937.99</v>
      </c>
      <c r="K6779">
        <v>49900</v>
      </c>
      <c r="L6779" t="s">
        <v>199</v>
      </c>
      <c r="M6779" s="8" t="s">
        <v>86</v>
      </c>
      <c r="N6779" s="8">
        <v>0.625</v>
      </c>
      <c r="O6779">
        <v>0.375</v>
      </c>
      <c r="P6779" s="9">
        <v>0.86602540378443904</v>
      </c>
      <c r="R6779" s="8"/>
      <c r="S6779" s="8"/>
      <c r="AA6779">
        <v>341265</v>
      </c>
      <c r="AB6779">
        <v>71384</v>
      </c>
      <c r="AC6779">
        <v>12</v>
      </c>
      <c r="AD6779">
        <v>269881</v>
      </c>
      <c r="AE6779">
        <v>1971</v>
      </c>
      <c r="AF6779" t="s">
        <v>54</v>
      </c>
      <c r="AG6779">
        <v>2000000</v>
      </c>
      <c r="AH6779" t="s">
        <v>56</v>
      </c>
      <c r="AI6779" t="s">
        <v>55</v>
      </c>
      <c r="AJ6779">
        <v>1</v>
      </c>
      <c r="AK6779">
        <v>17800726</v>
      </c>
      <c r="AL6779" s="8"/>
      <c r="AM6779" s="10">
        <f t="shared" si="945"/>
        <v>2018</v>
      </c>
      <c r="AN6779">
        <f t="shared" si="946"/>
        <v>0</v>
      </c>
      <c r="AO6779">
        <f t="shared" si="952"/>
        <v>1</v>
      </c>
      <c r="AP6779">
        <f t="shared" si="947"/>
        <v>0</v>
      </c>
      <c r="AQ6779">
        <f t="shared" si="948"/>
        <v>0</v>
      </c>
      <c r="AR6779">
        <f t="shared" si="949"/>
        <v>1</v>
      </c>
      <c r="AS6779">
        <f t="shared" si="950"/>
        <v>0</v>
      </c>
      <c r="AT6779">
        <f t="shared" si="951"/>
        <v>1</v>
      </c>
      <c r="AU6779">
        <f t="shared" si="951"/>
        <v>0</v>
      </c>
      <c r="AV6779">
        <f t="shared" si="953"/>
        <v>0</v>
      </c>
    </row>
    <row r="6780" spans="1:48" x14ac:dyDescent="0.25">
      <c r="A6780" s="5">
        <v>6851</v>
      </c>
      <c r="B6780" s="5" t="s">
        <v>8184</v>
      </c>
      <c r="C6780" s="5" t="s">
        <v>8185</v>
      </c>
      <c r="D6780" s="6" t="s">
        <v>8186</v>
      </c>
      <c r="E6780">
        <v>3</v>
      </c>
      <c r="F6780" s="7">
        <v>0.44180160709999999</v>
      </c>
      <c r="G6780" s="7">
        <v>0</v>
      </c>
      <c r="H6780" t="s">
        <v>322</v>
      </c>
      <c r="I6780">
        <v>21</v>
      </c>
      <c r="J6780">
        <v>1839.95</v>
      </c>
      <c r="K6780">
        <v>10000</v>
      </c>
      <c r="L6780" t="s">
        <v>52</v>
      </c>
      <c r="M6780" s="8" t="s">
        <v>86</v>
      </c>
      <c r="N6780" s="8">
        <v>0.53571428571428503</v>
      </c>
      <c r="O6780">
        <v>0.46428571428571402</v>
      </c>
      <c r="P6780" s="9">
        <v>0</v>
      </c>
      <c r="Q6780">
        <v>10000</v>
      </c>
      <c r="R6780" s="8"/>
      <c r="S6780" s="8"/>
      <c r="AA6780">
        <v>806670</v>
      </c>
      <c r="AB6780">
        <v>0</v>
      </c>
      <c r="AC6780">
        <v>12</v>
      </c>
      <c r="AD6780">
        <v>0</v>
      </c>
      <c r="AE6780">
        <v>2019</v>
      </c>
      <c r="AF6780" t="s">
        <v>126</v>
      </c>
      <c r="AG6780">
        <v>99800</v>
      </c>
      <c r="AH6780" t="s">
        <v>55</v>
      </c>
      <c r="AI6780" t="s">
        <v>56</v>
      </c>
      <c r="AJ6780">
        <v>1</v>
      </c>
      <c r="AK6780">
        <v>35200</v>
      </c>
      <c r="AL6780" s="8" t="s">
        <v>14983</v>
      </c>
      <c r="AM6780" s="10">
        <f t="shared" si="945"/>
        <v>2019</v>
      </c>
      <c r="AN6780">
        <f t="shared" si="946"/>
        <v>1</v>
      </c>
      <c r="AO6780">
        <f t="shared" si="952"/>
        <v>0</v>
      </c>
      <c r="AP6780">
        <f t="shared" si="947"/>
        <v>0</v>
      </c>
      <c r="AQ6780">
        <f t="shared" si="948"/>
        <v>0</v>
      </c>
      <c r="AR6780">
        <f t="shared" si="949"/>
        <v>1</v>
      </c>
      <c r="AS6780">
        <f t="shared" si="950"/>
        <v>0</v>
      </c>
      <c r="AT6780">
        <f t="shared" si="951"/>
        <v>0</v>
      </c>
      <c r="AU6780">
        <f t="shared" si="951"/>
        <v>1</v>
      </c>
      <c r="AV6780" t="str">
        <f t="shared" si="953"/>
        <v>2020-12-02T15:24:57</v>
      </c>
    </row>
    <row r="6781" spans="1:48" x14ac:dyDescent="0.25">
      <c r="A6781" s="5">
        <v>6852</v>
      </c>
      <c r="B6781" s="5" t="s">
        <v>5644</v>
      </c>
      <c r="C6781" s="5" t="s">
        <v>5645</v>
      </c>
      <c r="D6781" s="6" t="s">
        <v>5646</v>
      </c>
      <c r="E6781">
        <v>15</v>
      </c>
      <c r="F6781" s="7">
        <v>0.36033894690000001</v>
      </c>
      <c r="G6781" s="7">
        <v>0</v>
      </c>
      <c r="H6781" t="s">
        <v>5647</v>
      </c>
      <c r="I6781">
        <v>42</v>
      </c>
      <c r="J6781">
        <v>108440</v>
      </c>
      <c r="K6781">
        <v>600000</v>
      </c>
      <c r="L6781" t="s">
        <v>52</v>
      </c>
      <c r="M6781" s="8" t="s">
        <v>53</v>
      </c>
      <c r="N6781" s="8">
        <v>0.82142857142857095</v>
      </c>
      <c r="O6781">
        <v>0.17857142857142799</v>
      </c>
      <c r="P6781" s="9">
        <v>0</v>
      </c>
      <c r="Q6781">
        <v>280000</v>
      </c>
      <c r="R6781" s="8"/>
      <c r="S6781" s="8" t="s">
        <v>3684</v>
      </c>
      <c r="T6781">
        <v>10497759</v>
      </c>
      <c r="U6781">
        <v>5281844</v>
      </c>
      <c r="V6781">
        <v>10568169</v>
      </c>
      <c r="W6781">
        <v>5286325</v>
      </c>
      <c r="X6781">
        <v>0</v>
      </c>
      <c r="Y6781">
        <v>3250407</v>
      </c>
      <c r="Z6781">
        <v>4710116</v>
      </c>
      <c r="AA6781">
        <v>17327777</v>
      </c>
      <c r="AB6781">
        <v>4583683</v>
      </c>
      <c r="AC6781">
        <v>12</v>
      </c>
      <c r="AD6781">
        <v>12744094</v>
      </c>
      <c r="AE6781">
        <v>2013</v>
      </c>
      <c r="AF6781" t="s">
        <v>68</v>
      </c>
      <c r="AG6781">
        <v>200000</v>
      </c>
      <c r="AH6781" t="s">
        <v>56</v>
      </c>
      <c r="AI6781" t="s">
        <v>55</v>
      </c>
      <c r="AJ6781">
        <v>1</v>
      </c>
      <c r="AK6781">
        <v>42385</v>
      </c>
      <c r="AL6781" s="8" t="s">
        <v>14984</v>
      </c>
      <c r="AM6781" s="10">
        <f t="shared" si="945"/>
        <v>2014</v>
      </c>
      <c r="AN6781">
        <f t="shared" si="946"/>
        <v>1</v>
      </c>
      <c r="AO6781">
        <f t="shared" si="952"/>
        <v>0</v>
      </c>
      <c r="AP6781">
        <f t="shared" si="947"/>
        <v>0</v>
      </c>
      <c r="AQ6781">
        <f t="shared" si="948"/>
        <v>1</v>
      </c>
      <c r="AR6781">
        <f t="shared" si="949"/>
        <v>0</v>
      </c>
      <c r="AS6781">
        <f t="shared" si="950"/>
        <v>0</v>
      </c>
      <c r="AT6781">
        <f t="shared" si="951"/>
        <v>1</v>
      </c>
      <c r="AU6781">
        <f t="shared" si="951"/>
        <v>0</v>
      </c>
      <c r="AV6781" t="str">
        <f t="shared" si="953"/>
        <v>2020-12-02T17:44:37</v>
      </c>
    </row>
    <row r="6782" spans="1:48" x14ac:dyDescent="0.25">
      <c r="A6782" s="5">
        <v>6853</v>
      </c>
      <c r="B6782" s="5" t="s">
        <v>12742</v>
      </c>
      <c r="C6782" s="5" t="s">
        <v>12743</v>
      </c>
      <c r="D6782" s="6" t="s">
        <v>12744</v>
      </c>
      <c r="E6782">
        <v>0</v>
      </c>
      <c r="F6782" s="7">
        <v>0.58090611520000002</v>
      </c>
      <c r="G6782" s="7">
        <v>0</v>
      </c>
      <c r="H6782" t="s">
        <v>1564</v>
      </c>
      <c r="I6782">
        <v>0</v>
      </c>
      <c r="J6782">
        <v>0</v>
      </c>
      <c r="K6782">
        <v>16000</v>
      </c>
      <c r="L6782" t="s">
        <v>52</v>
      </c>
      <c r="M6782" s="8" t="s">
        <v>86</v>
      </c>
      <c r="N6782" s="8">
        <v>0.64285714285714202</v>
      </c>
      <c r="O6782">
        <v>0.35714285714285698</v>
      </c>
      <c r="P6782" s="9">
        <v>0</v>
      </c>
      <c r="Q6782">
        <v>16000</v>
      </c>
      <c r="R6782" s="8"/>
      <c r="S6782" s="8" t="s">
        <v>217</v>
      </c>
      <c r="T6782">
        <v>444462</v>
      </c>
      <c r="U6782">
        <v>0</v>
      </c>
      <c r="V6782">
        <v>444462</v>
      </c>
      <c r="W6782">
        <v>424305</v>
      </c>
      <c r="X6782">
        <v>0</v>
      </c>
      <c r="Y6782">
        <v>0</v>
      </c>
      <c r="Z6782">
        <v>60000</v>
      </c>
      <c r="AA6782">
        <v>748525</v>
      </c>
      <c r="AB6782">
        <v>517932</v>
      </c>
      <c r="AC6782">
        <v>12</v>
      </c>
      <c r="AD6782">
        <v>230593</v>
      </c>
      <c r="AE6782">
        <v>2017</v>
      </c>
      <c r="AF6782" t="s">
        <v>126</v>
      </c>
      <c r="AG6782">
        <v>100000</v>
      </c>
      <c r="AH6782" t="s">
        <v>55</v>
      </c>
      <c r="AI6782" t="s">
        <v>56</v>
      </c>
      <c r="AJ6782">
        <v>1</v>
      </c>
      <c r="AK6782">
        <v>7920</v>
      </c>
      <c r="AL6782" s="8" t="s">
        <v>14985</v>
      </c>
      <c r="AM6782" s="10">
        <f t="shared" si="945"/>
        <v>2017</v>
      </c>
      <c r="AN6782">
        <f t="shared" si="946"/>
        <v>1</v>
      </c>
      <c r="AO6782">
        <f t="shared" si="952"/>
        <v>0</v>
      </c>
      <c r="AP6782">
        <f t="shared" si="947"/>
        <v>0</v>
      </c>
      <c r="AQ6782">
        <f t="shared" si="948"/>
        <v>0</v>
      </c>
      <c r="AR6782">
        <f t="shared" si="949"/>
        <v>1</v>
      </c>
      <c r="AS6782">
        <f t="shared" si="950"/>
        <v>0</v>
      </c>
      <c r="AT6782">
        <f t="shared" si="951"/>
        <v>0</v>
      </c>
      <c r="AU6782">
        <f t="shared" si="951"/>
        <v>1</v>
      </c>
      <c r="AV6782" t="str">
        <f t="shared" si="953"/>
        <v>2020-12-02T15:26:19</v>
      </c>
    </row>
    <row r="6783" spans="1:48" x14ac:dyDescent="0.25">
      <c r="A6783" s="5">
        <v>6854</v>
      </c>
      <c r="B6783" s="5" t="s">
        <v>5477</v>
      </c>
      <c r="C6783" s="5" t="s">
        <v>5478</v>
      </c>
      <c r="D6783" s="6" t="s">
        <v>5479</v>
      </c>
      <c r="E6783">
        <v>3</v>
      </c>
      <c r="F6783" s="7">
        <v>0.41216895349999999</v>
      </c>
      <c r="G6783" s="7">
        <v>0</v>
      </c>
      <c r="H6783" t="s">
        <v>5480</v>
      </c>
      <c r="I6783">
        <v>37</v>
      </c>
      <c r="J6783">
        <v>17996.78</v>
      </c>
      <c r="K6783">
        <v>25000</v>
      </c>
      <c r="L6783" t="s">
        <v>52</v>
      </c>
      <c r="M6783" s="8" t="s">
        <v>86</v>
      </c>
      <c r="N6783" s="8">
        <v>0.55357142857142805</v>
      </c>
      <c r="O6783">
        <v>0.44642857142857101</v>
      </c>
      <c r="P6783" s="9">
        <v>0</v>
      </c>
      <c r="Q6783">
        <v>25000</v>
      </c>
      <c r="R6783" s="8"/>
      <c r="S6783" s="8"/>
      <c r="AA6783">
        <v>1183599</v>
      </c>
      <c r="AB6783">
        <v>0</v>
      </c>
      <c r="AC6783">
        <v>12</v>
      </c>
      <c r="AD6783">
        <v>0</v>
      </c>
      <c r="AE6783">
        <v>2017</v>
      </c>
      <c r="AF6783" t="s">
        <v>126</v>
      </c>
      <c r="AG6783">
        <v>130000</v>
      </c>
      <c r="AH6783" t="s">
        <v>56</v>
      </c>
      <c r="AI6783" t="s">
        <v>55</v>
      </c>
      <c r="AJ6783">
        <v>1</v>
      </c>
      <c r="AK6783">
        <v>2640</v>
      </c>
      <c r="AL6783" s="8" t="s">
        <v>14986</v>
      </c>
      <c r="AM6783" s="10">
        <f t="shared" si="945"/>
        <v>2017</v>
      </c>
      <c r="AN6783">
        <f t="shared" si="946"/>
        <v>1</v>
      </c>
      <c r="AO6783">
        <f t="shared" si="952"/>
        <v>0</v>
      </c>
      <c r="AP6783">
        <f t="shared" si="947"/>
        <v>0</v>
      </c>
      <c r="AQ6783">
        <f t="shared" si="948"/>
        <v>0</v>
      </c>
      <c r="AR6783">
        <f t="shared" si="949"/>
        <v>1</v>
      </c>
      <c r="AS6783">
        <f t="shared" si="950"/>
        <v>0</v>
      </c>
      <c r="AT6783">
        <f t="shared" si="951"/>
        <v>1</v>
      </c>
      <c r="AU6783">
        <f t="shared" si="951"/>
        <v>0</v>
      </c>
      <c r="AV6783" t="str">
        <f t="shared" si="953"/>
        <v>2020-12-02T15:26:53</v>
      </c>
    </row>
    <row r="6784" spans="1:48" x14ac:dyDescent="0.25">
      <c r="A6784" s="5">
        <v>6855</v>
      </c>
      <c r="B6784" s="5" t="s">
        <v>11320</v>
      </c>
      <c r="C6784" s="5" t="s">
        <v>5105</v>
      </c>
      <c r="D6784" s="6" t="s">
        <v>11321</v>
      </c>
      <c r="E6784">
        <v>0</v>
      </c>
      <c r="F6784" s="7">
        <v>0.51286172819999998</v>
      </c>
      <c r="G6784" s="7">
        <v>0</v>
      </c>
      <c r="H6784" t="s">
        <v>11322</v>
      </c>
      <c r="I6784">
        <v>0</v>
      </c>
      <c r="J6784">
        <v>0</v>
      </c>
      <c r="K6784">
        <v>200000</v>
      </c>
      <c r="L6784" t="s">
        <v>52</v>
      </c>
      <c r="M6784" s="8" t="s">
        <v>53</v>
      </c>
      <c r="N6784" s="8">
        <v>0.875</v>
      </c>
      <c r="O6784">
        <v>0.125</v>
      </c>
      <c r="P6784" s="9">
        <v>0</v>
      </c>
      <c r="Q6784">
        <v>200000</v>
      </c>
      <c r="R6784" s="8"/>
      <c r="S6784" s="8" t="s">
        <v>329</v>
      </c>
      <c r="T6784">
        <v>148925002</v>
      </c>
      <c r="U6784">
        <v>81701711</v>
      </c>
      <c r="V6784">
        <v>149017988</v>
      </c>
      <c r="W6784">
        <v>61261243</v>
      </c>
      <c r="X6784">
        <v>0</v>
      </c>
      <c r="Y6784">
        <v>69579175</v>
      </c>
      <c r="Z6784">
        <v>60171103</v>
      </c>
      <c r="AA6784">
        <v>347604414</v>
      </c>
      <c r="AB6784">
        <v>80691681</v>
      </c>
      <c r="AC6784">
        <v>12</v>
      </c>
      <c r="AD6784">
        <v>266912733</v>
      </c>
      <c r="AE6784">
        <v>2011</v>
      </c>
      <c r="AF6784" t="s">
        <v>68</v>
      </c>
      <c r="AG6784">
        <v>5000000</v>
      </c>
      <c r="AH6784" t="s">
        <v>56</v>
      </c>
      <c r="AI6784" t="s">
        <v>55</v>
      </c>
      <c r="AJ6784">
        <v>1</v>
      </c>
      <c r="AK6784">
        <v>0</v>
      </c>
      <c r="AL6784" s="8" t="s">
        <v>14987</v>
      </c>
      <c r="AM6784" s="10">
        <f t="shared" si="945"/>
        <v>2020</v>
      </c>
      <c r="AN6784">
        <f t="shared" si="946"/>
        <v>1</v>
      </c>
      <c r="AO6784">
        <f t="shared" si="952"/>
        <v>0</v>
      </c>
      <c r="AP6784">
        <f t="shared" si="947"/>
        <v>0</v>
      </c>
      <c r="AQ6784">
        <f t="shared" si="948"/>
        <v>1</v>
      </c>
      <c r="AR6784">
        <f t="shared" si="949"/>
        <v>0</v>
      </c>
      <c r="AS6784">
        <f t="shared" si="950"/>
        <v>0</v>
      </c>
      <c r="AT6784">
        <f t="shared" si="951"/>
        <v>1</v>
      </c>
      <c r="AU6784">
        <f t="shared" si="951"/>
        <v>0</v>
      </c>
      <c r="AV6784" t="str">
        <f t="shared" si="953"/>
        <v>2020-12-02T15:34:03</v>
      </c>
    </row>
    <row r="6785" spans="1:48" x14ac:dyDescent="0.25">
      <c r="A6785" s="5">
        <v>6856</v>
      </c>
      <c r="B6785" s="5" t="s">
        <v>7278</v>
      </c>
      <c r="C6785" s="5" t="s">
        <v>7279</v>
      </c>
      <c r="D6785" s="6" t="s">
        <v>7280</v>
      </c>
      <c r="E6785">
        <v>17</v>
      </c>
      <c r="F6785" s="7">
        <v>0.4876161403</v>
      </c>
      <c r="G6785" s="7">
        <v>0</v>
      </c>
      <c r="H6785" t="s">
        <v>3718</v>
      </c>
      <c r="I6785">
        <v>0</v>
      </c>
      <c r="J6785">
        <v>0</v>
      </c>
      <c r="K6785">
        <v>10000</v>
      </c>
      <c r="L6785" t="s">
        <v>52</v>
      </c>
      <c r="M6785" s="8" t="s">
        <v>74</v>
      </c>
      <c r="N6785" s="8">
        <v>0.44642857142857101</v>
      </c>
      <c r="O6785">
        <v>0.55357142857142805</v>
      </c>
      <c r="P6785" s="9">
        <v>0.659727281356558</v>
      </c>
      <c r="Q6785">
        <v>10000</v>
      </c>
      <c r="R6785" s="8"/>
      <c r="S6785" s="8" t="s">
        <v>217</v>
      </c>
      <c r="T6785">
        <v>213578</v>
      </c>
      <c r="U6785">
        <v>56583</v>
      </c>
      <c r="V6785">
        <v>232042</v>
      </c>
      <c r="W6785">
        <v>175459</v>
      </c>
      <c r="X6785">
        <v>0</v>
      </c>
      <c r="Y6785">
        <v>8706</v>
      </c>
      <c r="Z6785">
        <v>0</v>
      </c>
      <c r="AA6785">
        <v>1228821</v>
      </c>
      <c r="AB6785">
        <v>832430</v>
      </c>
      <c r="AC6785">
        <v>12</v>
      </c>
      <c r="AD6785">
        <v>396391</v>
      </c>
      <c r="AE6785">
        <v>2015</v>
      </c>
      <c r="AF6785" t="s">
        <v>126</v>
      </c>
      <c r="AG6785">
        <v>100000</v>
      </c>
      <c r="AH6785" t="s">
        <v>55</v>
      </c>
      <c r="AI6785" t="s">
        <v>56</v>
      </c>
      <c r="AJ6785">
        <v>1</v>
      </c>
      <c r="AK6785">
        <v>50600</v>
      </c>
      <c r="AL6785" s="8" t="s">
        <v>14988</v>
      </c>
      <c r="AM6785" s="10">
        <f t="shared" si="945"/>
        <v>2016</v>
      </c>
      <c r="AN6785">
        <f t="shared" si="946"/>
        <v>1</v>
      </c>
      <c r="AO6785">
        <f t="shared" si="952"/>
        <v>0</v>
      </c>
      <c r="AP6785">
        <f t="shared" si="947"/>
        <v>0</v>
      </c>
      <c r="AQ6785">
        <f t="shared" si="948"/>
        <v>0</v>
      </c>
      <c r="AR6785">
        <f t="shared" si="949"/>
        <v>0</v>
      </c>
      <c r="AS6785">
        <f t="shared" si="950"/>
        <v>1</v>
      </c>
      <c r="AT6785">
        <f t="shared" si="951"/>
        <v>0</v>
      </c>
      <c r="AU6785">
        <f t="shared" si="951"/>
        <v>1</v>
      </c>
      <c r="AV6785" t="str">
        <f t="shared" si="953"/>
        <v>2020-12-02T15:34:37</v>
      </c>
    </row>
    <row r="6786" spans="1:48" x14ac:dyDescent="0.25">
      <c r="A6786" s="5">
        <v>6857</v>
      </c>
      <c r="B6786" s="5" t="s">
        <v>3901</v>
      </c>
      <c r="C6786" s="5" t="s">
        <v>3902</v>
      </c>
      <c r="D6786" s="6" t="s">
        <v>3903</v>
      </c>
      <c r="E6786">
        <v>34</v>
      </c>
      <c r="F6786" s="7">
        <v>8.3190988699999996E-2</v>
      </c>
      <c r="G6786" s="7">
        <v>0</v>
      </c>
      <c r="H6786" t="s">
        <v>3904</v>
      </c>
      <c r="I6786">
        <v>86</v>
      </c>
      <c r="J6786">
        <v>29333.33</v>
      </c>
      <c r="K6786">
        <v>3000000</v>
      </c>
      <c r="L6786" t="s">
        <v>52</v>
      </c>
      <c r="M6786" s="8" t="s">
        <v>86</v>
      </c>
      <c r="N6786" s="8">
        <v>0.67857142857142805</v>
      </c>
      <c r="O6786">
        <v>0.32142857142857101</v>
      </c>
      <c r="P6786" s="9">
        <v>0.2204223297581</v>
      </c>
      <c r="Q6786">
        <v>1000000</v>
      </c>
      <c r="R6786" s="8"/>
      <c r="S6786" s="8" t="s">
        <v>14443</v>
      </c>
      <c r="T6786">
        <v>83122008</v>
      </c>
      <c r="U6786">
        <v>28939050</v>
      </c>
      <c r="V6786">
        <v>107074853</v>
      </c>
      <c r="W6786">
        <v>26678784</v>
      </c>
      <c r="X6786">
        <v>0</v>
      </c>
      <c r="Y6786">
        <v>17158703</v>
      </c>
      <c r="Z6786">
        <v>48546119</v>
      </c>
      <c r="AA6786">
        <v>51455939</v>
      </c>
      <c r="AB6786">
        <v>25460399</v>
      </c>
      <c r="AC6786">
        <v>12</v>
      </c>
      <c r="AD6786">
        <v>25995540</v>
      </c>
      <c r="AE6786">
        <v>2009</v>
      </c>
      <c r="AF6786" t="s">
        <v>121</v>
      </c>
      <c r="AG6786">
        <v>3800000</v>
      </c>
      <c r="AH6786" t="s">
        <v>55</v>
      </c>
      <c r="AI6786" t="s">
        <v>56</v>
      </c>
      <c r="AJ6786">
        <v>1</v>
      </c>
      <c r="AK6786">
        <v>2470808</v>
      </c>
      <c r="AL6786" s="8" t="s">
        <v>14989</v>
      </c>
      <c r="AM6786" s="10">
        <f t="shared" ref="AM6786:AM6849" si="954">_xlfn.NUMBERVALUE(LEFT(H6786,4))</f>
        <v>2018</v>
      </c>
      <c r="AN6786">
        <f t="shared" ref="AN6786:AN6849" si="955">IF(OR(L6786 = "AprovadoAnalista", L6786 = "AprovadoComite" ),1,0)</f>
        <v>1</v>
      </c>
      <c r="AO6786">
        <f t="shared" si="952"/>
        <v>0</v>
      </c>
      <c r="AP6786">
        <f t="shared" ref="AP6786:AP6849" si="956">IF(MID(M6786,4,1)="0",1,0)</f>
        <v>0</v>
      </c>
      <c r="AQ6786">
        <f t="shared" ref="AQ6786:AQ6849" si="957">IF(MID(M6786,4,1)="1",1,0)</f>
        <v>0</v>
      </c>
      <c r="AR6786">
        <f t="shared" ref="AR6786:AR6849" si="958">IF(MID(M6786,4,1)="3",1,0)</f>
        <v>1</v>
      </c>
      <c r="AS6786">
        <f t="shared" ref="AS6786:AS6849" si="959">IF(MID(M6786,4,1)="5",1,0)</f>
        <v>0</v>
      </c>
      <c r="AT6786">
        <f t="shared" ref="AT6786:AU6849" si="960">IF(AH6786="True",1,0)</f>
        <v>0</v>
      </c>
      <c r="AU6786">
        <f t="shared" si="960"/>
        <v>1</v>
      </c>
      <c r="AV6786" t="str">
        <f t="shared" si="953"/>
        <v>2020-12-02T17:51:25</v>
      </c>
    </row>
    <row r="6787" spans="1:48" x14ac:dyDescent="0.25">
      <c r="A6787" s="5">
        <v>6858</v>
      </c>
      <c r="B6787" s="5" t="s">
        <v>14990</v>
      </c>
      <c r="C6787" s="5" t="s">
        <v>14991</v>
      </c>
      <c r="D6787" s="6" t="s">
        <v>14992</v>
      </c>
      <c r="E6787">
        <v>22</v>
      </c>
      <c r="F6787" s="7">
        <v>0.1105277507</v>
      </c>
      <c r="G6787" s="7">
        <v>0</v>
      </c>
      <c r="H6787" t="s">
        <v>5857</v>
      </c>
      <c r="I6787">
        <v>0</v>
      </c>
      <c r="J6787">
        <v>0</v>
      </c>
      <c r="K6787">
        <v>30000</v>
      </c>
      <c r="L6787" t="s">
        <v>52</v>
      </c>
      <c r="M6787" s="8" t="s">
        <v>53</v>
      </c>
      <c r="N6787" s="8">
        <v>0.83928571428571397</v>
      </c>
      <c r="O6787">
        <v>0.160714285714285</v>
      </c>
      <c r="P6787" s="9">
        <v>-0.52056018950708904</v>
      </c>
      <c r="Q6787">
        <v>30000</v>
      </c>
      <c r="R6787" s="8"/>
      <c r="S6787" s="8" t="s">
        <v>217</v>
      </c>
      <c r="T6787">
        <v>1929255</v>
      </c>
      <c r="U6787">
        <v>1262949</v>
      </c>
      <c r="V6787">
        <v>2147790</v>
      </c>
      <c r="W6787">
        <v>499334</v>
      </c>
      <c r="X6787">
        <v>172658</v>
      </c>
      <c r="Y6787">
        <v>281192</v>
      </c>
      <c r="Z6787">
        <v>1049019</v>
      </c>
      <c r="AA6787">
        <v>7759183</v>
      </c>
      <c r="AB6787">
        <v>3748036</v>
      </c>
      <c r="AC6787">
        <v>12</v>
      </c>
      <c r="AD6787">
        <v>4011147</v>
      </c>
      <c r="AE6787">
        <v>2007</v>
      </c>
      <c r="AF6787" t="s">
        <v>121</v>
      </c>
      <c r="AG6787">
        <v>100000</v>
      </c>
      <c r="AH6787" t="s">
        <v>55</v>
      </c>
      <c r="AI6787" t="s">
        <v>55</v>
      </c>
      <c r="AJ6787">
        <v>0.81862269350000005</v>
      </c>
      <c r="AK6787">
        <v>9720</v>
      </c>
      <c r="AL6787" s="8" t="s">
        <v>14993</v>
      </c>
      <c r="AM6787" s="10">
        <f t="shared" si="954"/>
        <v>2016</v>
      </c>
      <c r="AN6787">
        <f t="shared" si="955"/>
        <v>1</v>
      </c>
      <c r="AO6787">
        <f t="shared" ref="AO6787:AO6850" si="961">IF(OR(L6787 = "ReprovadoAnalista", L6787 = "ReprovadoComite" ),1,0)</f>
        <v>0</v>
      </c>
      <c r="AP6787">
        <f t="shared" si="956"/>
        <v>0</v>
      </c>
      <c r="AQ6787">
        <f t="shared" si="957"/>
        <v>1</v>
      </c>
      <c r="AR6787">
        <f t="shared" si="958"/>
        <v>0</v>
      </c>
      <c r="AS6787">
        <f t="shared" si="959"/>
        <v>0</v>
      </c>
      <c r="AT6787">
        <f t="shared" si="960"/>
        <v>0</v>
      </c>
      <c r="AU6787">
        <f t="shared" si="960"/>
        <v>0</v>
      </c>
      <c r="AV6787" t="str">
        <f t="shared" ref="AV6787:AV6850" si="962">IF(R6787&lt;&gt;"",R6787,AL6787)</f>
        <v>2020-12-02T15:35:53</v>
      </c>
    </row>
    <row r="6788" spans="1:48" x14ac:dyDescent="0.25">
      <c r="A6788" s="5">
        <v>6859</v>
      </c>
      <c r="B6788" s="5" t="s">
        <v>9258</v>
      </c>
      <c r="C6788" s="5" t="s">
        <v>9259</v>
      </c>
      <c r="D6788" s="6" t="s">
        <v>9260</v>
      </c>
      <c r="E6788">
        <v>3</v>
      </c>
      <c r="F6788" s="7">
        <v>0.36781076309999999</v>
      </c>
      <c r="G6788" s="7">
        <v>0</v>
      </c>
      <c r="H6788" t="s">
        <v>9261</v>
      </c>
      <c r="I6788">
        <v>17</v>
      </c>
      <c r="J6788">
        <v>1450.66</v>
      </c>
      <c r="K6788">
        <v>20000</v>
      </c>
      <c r="L6788" t="s">
        <v>52</v>
      </c>
      <c r="M6788" s="8" t="s">
        <v>53</v>
      </c>
      <c r="N6788" s="8">
        <v>0.75</v>
      </c>
      <c r="O6788">
        <v>0.25</v>
      </c>
      <c r="P6788" s="9">
        <v>0</v>
      </c>
      <c r="Q6788">
        <v>20000</v>
      </c>
      <c r="R6788" s="8"/>
      <c r="S6788" s="8"/>
      <c r="AA6788">
        <v>3424963</v>
      </c>
      <c r="AB6788">
        <v>0</v>
      </c>
      <c r="AC6788">
        <v>12</v>
      </c>
      <c r="AD6788">
        <v>0</v>
      </c>
      <c r="AE6788">
        <v>1997</v>
      </c>
      <c r="AF6788" t="s">
        <v>54</v>
      </c>
      <c r="AG6788">
        <v>85000</v>
      </c>
      <c r="AH6788" t="s">
        <v>55</v>
      </c>
      <c r="AI6788" t="s">
        <v>56</v>
      </c>
      <c r="AJ6788">
        <v>1</v>
      </c>
      <c r="AK6788">
        <v>229500</v>
      </c>
      <c r="AL6788" s="8" t="s">
        <v>14994</v>
      </c>
      <c r="AM6788" s="10">
        <f t="shared" si="954"/>
        <v>2017</v>
      </c>
      <c r="AN6788">
        <f t="shared" si="955"/>
        <v>1</v>
      </c>
      <c r="AO6788">
        <f t="shared" si="961"/>
        <v>0</v>
      </c>
      <c r="AP6788">
        <f t="shared" si="956"/>
        <v>0</v>
      </c>
      <c r="AQ6788">
        <f t="shared" si="957"/>
        <v>1</v>
      </c>
      <c r="AR6788">
        <f t="shared" si="958"/>
        <v>0</v>
      </c>
      <c r="AS6788">
        <f t="shared" si="959"/>
        <v>0</v>
      </c>
      <c r="AT6788">
        <f t="shared" si="960"/>
        <v>0</v>
      </c>
      <c r="AU6788">
        <f t="shared" si="960"/>
        <v>1</v>
      </c>
      <c r="AV6788" t="str">
        <f t="shared" si="962"/>
        <v>2020-12-02T17:14:05</v>
      </c>
    </row>
    <row r="6789" spans="1:48" x14ac:dyDescent="0.25">
      <c r="A6789" s="5">
        <v>6860</v>
      </c>
      <c r="B6789" s="5" t="s">
        <v>14995</v>
      </c>
      <c r="C6789" s="5" t="s">
        <v>14996</v>
      </c>
      <c r="D6789" s="6" t="s">
        <v>14997</v>
      </c>
      <c r="E6789">
        <v>4</v>
      </c>
      <c r="F6789" s="7">
        <v>0.30792578009999999</v>
      </c>
      <c r="G6789" s="7">
        <v>0</v>
      </c>
      <c r="H6789" t="s">
        <v>14998</v>
      </c>
      <c r="I6789">
        <v>0</v>
      </c>
      <c r="J6789">
        <v>0</v>
      </c>
      <c r="K6789">
        <v>190000</v>
      </c>
      <c r="L6789" t="s">
        <v>52</v>
      </c>
      <c r="M6789" s="8" t="s">
        <v>63</v>
      </c>
      <c r="N6789" s="8">
        <v>0.96428571428571397</v>
      </c>
      <c r="O6789">
        <v>3.5714285714285698E-2</v>
      </c>
      <c r="P6789" s="9">
        <v>0</v>
      </c>
      <c r="Q6789">
        <v>100000</v>
      </c>
      <c r="R6789" s="8"/>
      <c r="S6789" s="8" t="s">
        <v>329</v>
      </c>
      <c r="T6789">
        <v>7461355</v>
      </c>
      <c r="U6789">
        <v>218949</v>
      </c>
      <c r="V6789">
        <v>7696238</v>
      </c>
      <c r="W6789">
        <v>7286391</v>
      </c>
      <c r="X6789">
        <v>0</v>
      </c>
      <c r="Y6789">
        <v>5878838</v>
      </c>
      <c r="Z6789">
        <v>487492</v>
      </c>
      <c r="AA6789">
        <v>4790073</v>
      </c>
      <c r="AB6789">
        <v>2402394</v>
      </c>
      <c r="AC6789">
        <v>12</v>
      </c>
      <c r="AD6789">
        <v>2387679</v>
      </c>
      <c r="AE6789">
        <v>2012</v>
      </c>
      <c r="AF6789" t="s">
        <v>68</v>
      </c>
      <c r="AG6789">
        <v>200000</v>
      </c>
      <c r="AH6789" t="s">
        <v>55</v>
      </c>
      <c r="AI6789" t="s">
        <v>55</v>
      </c>
      <c r="AJ6789">
        <v>1</v>
      </c>
      <c r="AK6789">
        <v>313653</v>
      </c>
      <c r="AL6789" s="8" t="s">
        <v>14999</v>
      </c>
      <c r="AM6789" s="10">
        <f t="shared" si="954"/>
        <v>2017</v>
      </c>
      <c r="AN6789">
        <f t="shared" si="955"/>
        <v>1</v>
      </c>
      <c r="AO6789">
        <f t="shared" si="961"/>
        <v>0</v>
      </c>
      <c r="AP6789">
        <f t="shared" si="956"/>
        <v>1</v>
      </c>
      <c r="AQ6789">
        <f t="shared" si="957"/>
        <v>0</v>
      </c>
      <c r="AR6789">
        <f t="shared" si="958"/>
        <v>0</v>
      </c>
      <c r="AS6789">
        <f t="shared" si="959"/>
        <v>0</v>
      </c>
      <c r="AT6789">
        <f t="shared" si="960"/>
        <v>0</v>
      </c>
      <c r="AU6789">
        <f t="shared" si="960"/>
        <v>0</v>
      </c>
      <c r="AV6789" t="str">
        <f t="shared" si="962"/>
        <v>2020-12-02T17:15:04</v>
      </c>
    </row>
    <row r="6790" spans="1:48" x14ac:dyDescent="0.25">
      <c r="A6790" s="5">
        <v>6861</v>
      </c>
      <c r="B6790" s="5" t="s">
        <v>5004</v>
      </c>
      <c r="C6790" s="5" t="s">
        <v>5005</v>
      </c>
      <c r="D6790" s="6" t="s">
        <v>5006</v>
      </c>
      <c r="E6790">
        <v>0</v>
      </c>
      <c r="F6790" s="7">
        <v>0.3869073556</v>
      </c>
      <c r="G6790" s="7">
        <v>0</v>
      </c>
      <c r="H6790" t="s">
        <v>5007</v>
      </c>
      <c r="I6790">
        <v>15</v>
      </c>
      <c r="J6790">
        <v>1960.01</v>
      </c>
      <c r="K6790">
        <v>25000</v>
      </c>
      <c r="L6790" t="s">
        <v>52</v>
      </c>
      <c r="M6790" s="8" t="s">
        <v>86</v>
      </c>
      <c r="N6790" s="8">
        <v>0.64285714285714202</v>
      </c>
      <c r="O6790">
        <v>0.35714285714285698</v>
      </c>
      <c r="P6790" s="9">
        <v>0</v>
      </c>
      <c r="Q6790">
        <v>10000</v>
      </c>
      <c r="R6790" s="8"/>
      <c r="S6790" s="8"/>
      <c r="AA6790">
        <v>727297</v>
      </c>
      <c r="AB6790">
        <v>0</v>
      </c>
      <c r="AC6790">
        <v>12</v>
      </c>
      <c r="AD6790">
        <v>0</v>
      </c>
      <c r="AE6790">
        <v>2019</v>
      </c>
      <c r="AF6790" t="s">
        <v>126</v>
      </c>
      <c r="AG6790">
        <v>10000</v>
      </c>
      <c r="AH6790" t="s">
        <v>55</v>
      </c>
      <c r="AI6790" t="s">
        <v>55</v>
      </c>
      <c r="AJ6790">
        <v>1</v>
      </c>
      <c r="AK6790">
        <v>720</v>
      </c>
      <c r="AL6790" s="8" t="s">
        <v>15000</v>
      </c>
      <c r="AM6790" s="10">
        <f t="shared" si="954"/>
        <v>2019</v>
      </c>
      <c r="AN6790">
        <f t="shared" si="955"/>
        <v>1</v>
      </c>
      <c r="AO6790">
        <f t="shared" si="961"/>
        <v>0</v>
      </c>
      <c r="AP6790">
        <f t="shared" si="956"/>
        <v>0</v>
      </c>
      <c r="AQ6790">
        <f t="shared" si="957"/>
        <v>0</v>
      </c>
      <c r="AR6790">
        <f t="shared" si="958"/>
        <v>1</v>
      </c>
      <c r="AS6790">
        <f t="shared" si="959"/>
        <v>0</v>
      </c>
      <c r="AT6790">
        <f t="shared" si="960"/>
        <v>0</v>
      </c>
      <c r="AU6790">
        <f t="shared" si="960"/>
        <v>0</v>
      </c>
      <c r="AV6790" t="str">
        <f t="shared" si="962"/>
        <v>2020-12-02T17:15:29</v>
      </c>
    </row>
    <row r="6791" spans="1:48" x14ac:dyDescent="0.25">
      <c r="A6791" s="5">
        <v>6862</v>
      </c>
      <c r="B6791" s="5" t="s">
        <v>3334</v>
      </c>
      <c r="C6791" s="5" t="s">
        <v>3335</v>
      </c>
      <c r="D6791" s="6" t="s">
        <v>3336</v>
      </c>
      <c r="E6791">
        <v>5</v>
      </c>
      <c r="F6791" s="7">
        <v>0.18647348380000001</v>
      </c>
      <c r="G6791" s="7">
        <v>0</v>
      </c>
      <c r="H6791" t="s">
        <v>3337</v>
      </c>
      <c r="I6791">
        <v>40</v>
      </c>
      <c r="J6791">
        <v>15462.25</v>
      </c>
      <c r="K6791">
        <v>500000</v>
      </c>
      <c r="L6791" t="s">
        <v>52</v>
      </c>
      <c r="M6791" s="8" t="s">
        <v>63</v>
      </c>
      <c r="N6791" s="8">
        <v>0.94642857142857095</v>
      </c>
      <c r="O6791">
        <v>5.3571428571428499E-2</v>
      </c>
      <c r="P6791" s="9">
        <v>0</v>
      </c>
      <c r="Q6791">
        <v>500000</v>
      </c>
      <c r="R6791" s="8"/>
      <c r="S6791" s="8" t="s">
        <v>329</v>
      </c>
      <c r="T6791">
        <v>10843364</v>
      </c>
      <c r="U6791">
        <v>2991961</v>
      </c>
      <c r="V6791">
        <v>15905142</v>
      </c>
      <c r="W6791">
        <v>12913181</v>
      </c>
      <c r="X6791">
        <v>0</v>
      </c>
      <c r="Y6791">
        <v>999466</v>
      </c>
      <c r="Z6791">
        <v>3414722</v>
      </c>
      <c r="AA6791">
        <v>23148252</v>
      </c>
      <c r="AB6791">
        <v>14388136</v>
      </c>
      <c r="AC6791">
        <v>12</v>
      </c>
      <c r="AD6791">
        <v>8760116</v>
      </c>
      <c r="AE6791">
        <v>1992</v>
      </c>
      <c r="AF6791" t="s">
        <v>54</v>
      </c>
      <c r="AG6791">
        <v>800000</v>
      </c>
      <c r="AH6791" t="s">
        <v>55</v>
      </c>
      <c r="AI6791" t="s">
        <v>55</v>
      </c>
      <c r="AJ6791">
        <v>1</v>
      </c>
      <c r="AK6791">
        <v>1329795</v>
      </c>
      <c r="AL6791" s="8" t="s">
        <v>15001</v>
      </c>
      <c r="AM6791" s="10">
        <f t="shared" si="954"/>
        <v>2006</v>
      </c>
      <c r="AN6791">
        <f t="shared" si="955"/>
        <v>1</v>
      </c>
      <c r="AO6791">
        <f t="shared" si="961"/>
        <v>0</v>
      </c>
      <c r="AP6791">
        <f t="shared" si="956"/>
        <v>1</v>
      </c>
      <c r="AQ6791">
        <f t="shared" si="957"/>
        <v>0</v>
      </c>
      <c r="AR6791">
        <f t="shared" si="958"/>
        <v>0</v>
      </c>
      <c r="AS6791">
        <f t="shared" si="959"/>
        <v>0</v>
      </c>
      <c r="AT6791">
        <f t="shared" si="960"/>
        <v>0</v>
      </c>
      <c r="AU6791">
        <f t="shared" si="960"/>
        <v>0</v>
      </c>
      <c r="AV6791" t="str">
        <f t="shared" si="962"/>
        <v>2020-12-02T17:16:33</v>
      </c>
    </row>
    <row r="6792" spans="1:48" x14ac:dyDescent="0.25">
      <c r="A6792" s="5">
        <v>6863</v>
      </c>
      <c r="B6792" s="5" t="s">
        <v>9642</v>
      </c>
      <c r="C6792" s="5" t="s">
        <v>9643</v>
      </c>
      <c r="D6792" s="6" t="s">
        <v>9644</v>
      </c>
      <c r="E6792">
        <v>47</v>
      </c>
      <c r="F6792" s="7">
        <v>0.32624163239999998</v>
      </c>
      <c r="G6792" s="7">
        <v>0</v>
      </c>
      <c r="H6792" t="s">
        <v>4058</v>
      </c>
      <c r="I6792">
        <v>28</v>
      </c>
      <c r="J6792">
        <v>9600</v>
      </c>
      <c r="K6792">
        <v>100000</v>
      </c>
      <c r="L6792" t="s">
        <v>52</v>
      </c>
      <c r="M6792" s="8" t="s">
        <v>86</v>
      </c>
      <c r="N6792" s="8">
        <v>0.55357142857142805</v>
      </c>
      <c r="O6792">
        <v>0.44642857142857101</v>
      </c>
      <c r="P6792" s="9">
        <v>0.86602540378443904</v>
      </c>
      <c r="Q6792">
        <v>10000</v>
      </c>
      <c r="R6792" s="8"/>
      <c r="S6792" s="8" t="s">
        <v>329</v>
      </c>
      <c r="T6792">
        <v>421413</v>
      </c>
      <c r="U6792">
        <v>121413</v>
      </c>
      <c r="V6792">
        <v>421413</v>
      </c>
      <c r="W6792">
        <v>300000</v>
      </c>
      <c r="X6792">
        <v>0</v>
      </c>
      <c r="Y6792">
        <v>0</v>
      </c>
      <c r="Z6792">
        <v>120457</v>
      </c>
      <c r="AA6792">
        <v>69518</v>
      </c>
      <c r="AB6792">
        <v>57812</v>
      </c>
      <c r="AC6792">
        <v>12</v>
      </c>
      <c r="AD6792">
        <v>11706</v>
      </c>
      <c r="AE6792">
        <v>2015</v>
      </c>
      <c r="AF6792" t="s">
        <v>126</v>
      </c>
      <c r="AG6792">
        <v>1500000</v>
      </c>
      <c r="AH6792" t="s">
        <v>55</v>
      </c>
      <c r="AI6792" t="s">
        <v>55</v>
      </c>
      <c r="AJ6792">
        <v>1</v>
      </c>
      <c r="AK6792">
        <v>0</v>
      </c>
      <c r="AL6792" s="8" t="s">
        <v>15002</v>
      </c>
      <c r="AM6792" s="10">
        <f t="shared" si="954"/>
        <v>2019</v>
      </c>
      <c r="AN6792">
        <f t="shared" si="955"/>
        <v>1</v>
      </c>
      <c r="AO6792">
        <f t="shared" si="961"/>
        <v>0</v>
      </c>
      <c r="AP6792">
        <f t="shared" si="956"/>
        <v>0</v>
      </c>
      <c r="AQ6792">
        <f t="shared" si="957"/>
        <v>0</v>
      </c>
      <c r="AR6792">
        <f t="shared" si="958"/>
        <v>1</v>
      </c>
      <c r="AS6792">
        <f t="shared" si="959"/>
        <v>0</v>
      </c>
      <c r="AT6792">
        <f t="shared" si="960"/>
        <v>0</v>
      </c>
      <c r="AU6792">
        <f t="shared" si="960"/>
        <v>0</v>
      </c>
      <c r="AV6792" t="str">
        <f t="shared" si="962"/>
        <v>2020-12-02T17:43:35</v>
      </c>
    </row>
    <row r="6793" spans="1:48" x14ac:dyDescent="0.25">
      <c r="A6793" s="5">
        <v>6864</v>
      </c>
      <c r="B6793" s="5" t="s">
        <v>15003</v>
      </c>
      <c r="C6793" s="5" t="s">
        <v>15004</v>
      </c>
      <c r="D6793" s="6" t="s">
        <v>15005</v>
      </c>
      <c r="E6793">
        <v>0</v>
      </c>
      <c r="F6793" s="7">
        <v>0</v>
      </c>
      <c r="G6793" s="7"/>
      <c r="H6793" t="s">
        <v>15006</v>
      </c>
      <c r="I6793">
        <v>0</v>
      </c>
      <c r="J6793">
        <v>0</v>
      </c>
      <c r="K6793">
        <v>30000</v>
      </c>
      <c r="L6793" t="s">
        <v>52</v>
      </c>
      <c r="M6793" s="8" t="s">
        <v>63</v>
      </c>
      <c r="N6793" s="8">
        <v>0.91071428571428503</v>
      </c>
      <c r="O6793">
        <v>8.9285714285714204E-2</v>
      </c>
      <c r="P6793" s="9">
        <v>0</v>
      </c>
      <c r="Q6793">
        <v>30000</v>
      </c>
      <c r="R6793" s="8"/>
      <c r="S6793" s="8" t="s">
        <v>217</v>
      </c>
      <c r="T6793">
        <v>16617333</v>
      </c>
      <c r="U6793">
        <v>8451539</v>
      </c>
      <c r="V6793">
        <v>18546586</v>
      </c>
      <c r="W6793">
        <v>5978456</v>
      </c>
      <c r="X6793">
        <v>347840</v>
      </c>
      <c r="Y6793">
        <v>6280601</v>
      </c>
      <c r="Z6793">
        <v>7404019</v>
      </c>
      <c r="AA6793">
        <v>45059651</v>
      </c>
      <c r="AB6793">
        <v>25342206</v>
      </c>
      <c r="AC6793">
        <v>12</v>
      </c>
      <c r="AD6793">
        <v>19717445</v>
      </c>
      <c r="AE6793">
        <v>2002</v>
      </c>
      <c r="AF6793" t="s">
        <v>54</v>
      </c>
      <c r="AG6793">
        <v>4000000</v>
      </c>
      <c r="AH6793" t="s">
        <v>55</v>
      </c>
      <c r="AI6793" t="s">
        <v>55</v>
      </c>
      <c r="AJ6793">
        <v>0</v>
      </c>
      <c r="AK6793">
        <v>1312151</v>
      </c>
      <c r="AL6793" s="8" t="s">
        <v>15007</v>
      </c>
      <c r="AM6793" s="10">
        <f t="shared" si="954"/>
        <v>2015</v>
      </c>
      <c r="AN6793">
        <f t="shared" si="955"/>
        <v>1</v>
      </c>
      <c r="AO6793">
        <f t="shared" si="961"/>
        <v>0</v>
      </c>
      <c r="AP6793">
        <f t="shared" si="956"/>
        <v>1</v>
      </c>
      <c r="AQ6793">
        <f t="shared" si="957"/>
        <v>0</v>
      </c>
      <c r="AR6793">
        <f t="shared" si="958"/>
        <v>0</v>
      </c>
      <c r="AS6793">
        <f t="shared" si="959"/>
        <v>0</v>
      </c>
      <c r="AT6793">
        <f t="shared" si="960"/>
        <v>0</v>
      </c>
      <c r="AU6793">
        <f t="shared" si="960"/>
        <v>0</v>
      </c>
      <c r="AV6793" t="str">
        <f t="shared" si="962"/>
        <v>2020-12-02T17:45:07</v>
      </c>
    </row>
    <row r="6794" spans="1:48" x14ac:dyDescent="0.25">
      <c r="A6794" s="5">
        <v>6865</v>
      </c>
      <c r="B6794" s="5" t="s">
        <v>15008</v>
      </c>
      <c r="C6794" s="5" t="s">
        <v>15009</v>
      </c>
      <c r="D6794" s="6" t="s">
        <v>15010</v>
      </c>
      <c r="E6794">
        <v>0</v>
      </c>
      <c r="F6794" s="7">
        <v>0</v>
      </c>
      <c r="G6794" s="7"/>
      <c r="H6794" t="s">
        <v>15011</v>
      </c>
      <c r="I6794">
        <v>0</v>
      </c>
      <c r="J6794">
        <v>0</v>
      </c>
      <c r="K6794">
        <v>50000</v>
      </c>
      <c r="L6794" t="s">
        <v>52</v>
      </c>
      <c r="M6794" s="8" t="s">
        <v>63</v>
      </c>
      <c r="N6794" s="8">
        <v>1</v>
      </c>
      <c r="O6794">
        <v>0</v>
      </c>
      <c r="P6794" s="9">
        <v>0</v>
      </c>
      <c r="Q6794">
        <v>50000</v>
      </c>
      <c r="R6794" s="8"/>
      <c r="S6794" s="8" t="s">
        <v>217</v>
      </c>
      <c r="T6794">
        <v>282570000</v>
      </c>
      <c r="U6794">
        <v>104850000</v>
      </c>
      <c r="V6794">
        <v>306090000</v>
      </c>
      <c r="W6794">
        <v>200240000</v>
      </c>
      <c r="X6794">
        <v>0</v>
      </c>
      <c r="Y6794">
        <v>145320000</v>
      </c>
      <c r="Z6794">
        <v>62000000</v>
      </c>
      <c r="AA6794">
        <v>1126664000</v>
      </c>
      <c r="AB6794">
        <v>341664000</v>
      </c>
      <c r="AC6794">
        <v>12</v>
      </c>
      <c r="AD6794">
        <v>785000000</v>
      </c>
      <c r="AE6794">
        <v>2008</v>
      </c>
      <c r="AF6794" t="s">
        <v>121</v>
      </c>
      <c r="AG6794">
        <v>100000</v>
      </c>
      <c r="AH6794" t="s">
        <v>55</v>
      </c>
      <c r="AI6794" t="s">
        <v>55</v>
      </c>
      <c r="AJ6794">
        <v>0</v>
      </c>
      <c r="AK6794">
        <v>148500</v>
      </c>
      <c r="AL6794" s="8" t="s">
        <v>15012</v>
      </c>
      <c r="AM6794" s="10">
        <f t="shared" si="954"/>
        <v>2017</v>
      </c>
      <c r="AN6794">
        <f t="shared" si="955"/>
        <v>1</v>
      </c>
      <c r="AO6794">
        <f t="shared" si="961"/>
        <v>0</v>
      </c>
      <c r="AP6794">
        <f t="shared" si="956"/>
        <v>1</v>
      </c>
      <c r="AQ6794">
        <f t="shared" si="957"/>
        <v>0</v>
      </c>
      <c r="AR6794">
        <f t="shared" si="958"/>
        <v>0</v>
      </c>
      <c r="AS6794">
        <f t="shared" si="959"/>
        <v>0</v>
      </c>
      <c r="AT6794">
        <f t="shared" si="960"/>
        <v>0</v>
      </c>
      <c r="AU6794">
        <f t="shared" si="960"/>
        <v>0</v>
      </c>
      <c r="AV6794" t="str">
        <f t="shared" si="962"/>
        <v>2020-12-02T18:12:25</v>
      </c>
    </row>
    <row r="6795" spans="1:48" x14ac:dyDescent="0.25">
      <c r="A6795" s="5">
        <v>6866</v>
      </c>
      <c r="B6795" s="5" t="s">
        <v>5517</v>
      </c>
      <c r="C6795" s="5" t="s">
        <v>5518</v>
      </c>
      <c r="D6795" s="6" t="s">
        <v>5519</v>
      </c>
      <c r="E6795">
        <v>17</v>
      </c>
      <c r="F6795" s="7">
        <v>0.31105534060000001</v>
      </c>
      <c r="G6795" s="7">
        <v>0</v>
      </c>
      <c r="H6795" t="s">
        <v>3383</v>
      </c>
      <c r="I6795">
        <v>16</v>
      </c>
      <c r="J6795">
        <v>14250.2</v>
      </c>
      <c r="K6795">
        <v>60000</v>
      </c>
      <c r="L6795" t="s">
        <v>52</v>
      </c>
      <c r="M6795" s="8" t="s">
        <v>86</v>
      </c>
      <c r="N6795" s="8">
        <v>0.66071428571428503</v>
      </c>
      <c r="O6795">
        <v>0.33928571428571402</v>
      </c>
      <c r="P6795" s="9">
        <v>0.96621951458781596</v>
      </c>
      <c r="Q6795">
        <v>30000</v>
      </c>
      <c r="R6795" s="8"/>
      <c r="S6795" s="8" t="s">
        <v>329</v>
      </c>
      <c r="T6795">
        <v>617499</v>
      </c>
      <c r="U6795">
        <v>23583</v>
      </c>
      <c r="V6795">
        <v>617499</v>
      </c>
      <c r="W6795">
        <v>593916</v>
      </c>
      <c r="X6795">
        <v>0</v>
      </c>
      <c r="Y6795">
        <v>0</v>
      </c>
      <c r="Z6795">
        <v>448025</v>
      </c>
      <c r="AA6795">
        <v>1356476</v>
      </c>
      <c r="AB6795">
        <v>0</v>
      </c>
      <c r="AC6795">
        <v>12</v>
      </c>
      <c r="AD6795">
        <v>0</v>
      </c>
      <c r="AE6795">
        <v>2012</v>
      </c>
      <c r="AF6795" t="s">
        <v>68</v>
      </c>
      <c r="AG6795">
        <v>110000</v>
      </c>
      <c r="AH6795" t="s">
        <v>55</v>
      </c>
      <c r="AI6795" t="s">
        <v>56</v>
      </c>
      <c r="AJ6795">
        <v>1</v>
      </c>
      <c r="AK6795">
        <v>172000</v>
      </c>
      <c r="AL6795" s="8" t="s">
        <v>15013</v>
      </c>
      <c r="AM6795" s="10">
        <f t="shared" si="954"/>
        <v>2016</v>
      </c>
      <c r="AN6795">
        <f t="shared" si="955"/>
        <v>1</v>
      </c>
      <c r="AO6795">
        <f t="shared" si="961"/>
        <v>0</v>
      </c>
      <c r="AP6795">
        <f t="shared" si="956"/>
        <v>0</v>
      </c>
      <c r="AQ6795">
        <f t="shared" si="957"/>
        <v>0</v>
      </c>
      <c r="AR6795">
        <f t="shared" si="958"/>
        <v>1</v>
      </c>
      <c r="AS6795">
        <f t="shared" si="959"/>
        <v>0</v>
      </c>
      <c r="AT6795">
        <f t="shared" si="960"/>
        <v>0</v>
      </c>
      <c r="AU6795">
        <f t="shared" si="960"/>
        <v>1</v>
      </c>
      <c r="AV6795" t="str">
        <f t="shared" si="962"/>
        <v>2020-12-02T19:07:27</v>
      </c>
    </row>
    <row r="6796" spans="1:48" x14ac:dyDescent="0.25">
      <c r="A6796" s="5">
        <v>6867</v>
      </c>
      <c r="B6796" s="5" t="s">
        <v>9687</v>
      </c>
      <c r="C6796" s="5" t="s">
        <v>9688</v>
      </c>
      <c r="D6796" s="6" t="s">
        <v>9689</v>
      </c>
      <c r="E6796">
        <v>8</v>
      </c>
      <c r="F6796" s="7">
        <v>0.36699667629999999</v>
      </c>
      <c r="G6796" s="7">
        <v>0</v>
      </c>
      <c r="H6796" t="s">
        <v>9690</v>
      </c>
      <c r="I6796">
        <v>21</v>
      </c>
      <c r="J6796">
        <v>5963.75</v>
      </c>
      <c r="K6796">
        <v>20000</v>
      </c>
      <c r="L6796" t="s">
        <v>52</v>
      </c>
      <c r="M6796" s="8" t="s">
        <v>53</v>
      </c>
      <c r="N6796" s="8">
        <v>0.85714285714285698</v>
      </c>
      <c r="O6796">
        <v>0.14285714285714199</v>
      </c>
      <c r="P6796" s="11">
        <v>9.0000000000000003E-16</v>
      </c>
      <c r="Q6796">
        <v>20000</v>
      </c>
      <c r="R6796" s="8"/>
      <c r="S6796" s="8" t="s">
        <v>217</v>
      </c>
      <c r="T6796">
        <v>1015843</v>
      </c>
      <c r="U6796">
        <v>447793</v>
      </c>
      <c r="V6796">
        <v>1367742</v>
      </c>
      <c r="W6796">
        <v>827503</v>
      </c>
      <c r="X6796">
        <v>0</v>
      </c>
      <c r="Y6796">
        <v>513626</v>
      </c>
      <c r="Z6796">
        <v>346645</v>
      </c>
      <c r="AA6796">
        <v>3701610</v>
      </c>
      <c r="AB6796">
        <v>1898053</v>
      </c>
      <c r="AC6796">
        <v>12</v>
      </c>
      <c r="AD6796">
        <v>1803557</v>
      </c>
      <c r="AE6796">
        <v>2009</v>
      </c>
      <c r="AF6796" t="s">
        <v>121</v>
      </c>
      <c r="AG6796">
        <v>200000</v>
      </c>
      <c r="AH6796" t="s">
        <v>55</v>
      </c>
      <c r="AI6796" t="s">
        <v>56</v>
      </c>
      <c r="AJ6796">
        <v>1</v>
      </c>
      <c r="AK6796">
        <v>51600</v>
      </c>
      <c r="AL6796" s="8" t="s">
        <v>15014</v>
      </c>
      <c r="AM6796" s="10">
        <f t="shared" si="954"/>
        <v>2017</v>
      </c>
      <c r="AN6796">
        <f t="shared" si="955"/>
        <v>1</v>
      </c>
      <c r="AO6796">
        <f t="shared" si="961"/>
        <v>0</v>
      </c>
      <c r="AP6796">
        <f t="shared" si="956"/>
        <v>0</v>
      </c>
      <c r="AQ6796">
        <f t="shared" si="957"/>
        <v>1</v>
      </c>
      <c r="AR6796">
        <f t="shared" si="958"/>
        <v>0</v>
      </c>
      <c r="AS6796">
        <f t="shared" si="959"/>
        <v>0</v>
      </c>
      <c r="AT6796">
        <f t="shared" si="960"/>
        <v>0</v>
      </c>
      <c r="AU6796">
        <f t="shared" si="960"/>
        <v>1</v>
      </c>
      <c r="AV6796" t="str">
        <f t="shared" si="962"/>
        <v>2020-12-02T19:07:58</v>
      </c>
    </row>
    <row r="6797" spans="1:48" x14ac:dyDescent="0.25">
      <c r="A6797" s="5">
        <v>6868</v>
      </c>
      <c r="B6797" s="5" t="s">
        <v>14793</v>
      </c>
      <c r="C6797" s="5" t="s">
        <v>14794</v>
      </c>
      <c r="D6797" s="6" t="s">
        <v>14795</v>
      </c>
      <c r="E6797">
        <v>0</v>
      </c>
      <c r="F6797" s="7">
        <v>0.40351111820000002</v>
      </c>
      <c r="G6797" s="7">
        <v>0</v>
      </c>
      <c r="H6797" t="s">
        <v>4551</v>
      </c>
      <c r="I6797">
        <v>83</v>
      </c>
      <c r="J6797">
        <v>4192</v>
      </c>
      <c r="K6797">
        <v>10000</v>
      </c>
      <c r="L6797" t="s">
        <v>52</v>
      </c>
      <c r="M6797" s="8" t="s">
        <v>86</v>
      </c>
      <c r="N6797" s="8">
        <v>0.55357142857142805</v>
      </c>
      <c r="O6797">
        <v>0.44642857142857101</v>
      </c>
      <c r="P6797" s="9">
        <v>0</v>
      </c>
      <c r="Q6797">
        <v>10000</v>
      </c>
      <c r="R6797" s="8"/>
      <c r="S6797" s="8" t="s">
        <v>217</v>
      </c>
      <c r="T6797">
        <v>1792725</v>
      </c>
      <c r="U6797">
        <v>3034617</v>
      </c>
      <c r="V6797">
        <v>2475643</v>
      </c>
      <c r="W6797">
        <v>-781050</v>
      </c>
      <c r="X6797">
        <v>1108428</v>
      </c>
      <c r="Y6797">
        <v>0</v>
      </c>
      <c r="Z6797">
        <v>1805000</v>
      </c>
      <c r="AA6797">
        <v>0</v>
      </c>
      <c r="AB6797">
        <v>0</v>
      </c>
      <c r="AC6797">
        <v>1</v>
      </c>
      <c r="AD6797">
        <v>0</v>
      </c>
      <c r="AE6797">
        <v>1996</v>
      </c>
      <c r="AF6797" t="s">
        <v>54</v>
      </c>
      <c r="AG6797">
        <v>72400</v>
      </c>
      <c r="AH6797" t="s">
        <v>55</v>
      </c>
      <c r="AI6797" t="s">
        <v>56</v>
      </c>
      <c r="AJ6797">
        <v>1</v>
      </c>
      <c r="AK6797">
        <v>0</v>
      </c>
      <c r="AL6797" s="8" t="s">
        <v>15015</v>
      </c>
      <c r="AM6797" s="10">
        <f t="shared" si="954"/>
        <v>2019</v>
      </c>
      <c r="AN6797">
        <f t="shared" si="955"/>
        <v>1</v>
      </c>
      <c r="AO6797">
        <f t="shared" si="961"/>
        <v>0</v>
      </c>
      <c r="AP6797">
        <f t="shared" si="956"/>
        <v>0</v>
      </c>
      <c r="AQ6797">
        <f t="shared" si="957"/>
        <v>0</v>
      </c>
      <c r="AR6797">
        <f t="shared" si="958"/>
        <v>1</v>
      </c>
      <c r="AS6797">
        <f t="shared" si="959"/>
        <v>0</v>
      </c>
      <c r="AT6797">
        <f t="shared" si="960"/>
        <v>0</v>
      </c>
      <c r="AU6797">
        <f t="shared" si="960"/>
        <v>1</v>
      </c>
      <c r="AV6797" t="str">
        <f t="shared" si="962"/>
        <v>2020-12-02T19:08:19</v>
      </c>
    </row>
    <row r="6798" spans="1:48" x14ac:dyDescent="0.25">
      <c r="A6798" s="5">
        <v>6869</v>
      </c>
      <c r="B6798" s="5" t="s">
        <v>6741</v>
      </c>
      <c r="C6798" s="5" t="s">
        <v>6742</v>
      </c>
      <c r="D6798" s="6" t="s">
        <v>6743</v>
      </c>
      <c r="E6798">
        <v>7</v>
      </c>
      <c r="F6798" s="7">
        <v>0.23040125889999999</v>
      </c>
      <c r="G6798" s="7">
        <v>0</v>
      </c>
      <c r="H6798" t="s">
        <v>6744</v>
      </c>
      <c r="I6798">
        <v>50</v>
      </c>
      <c r="J6798">
        <v>10159.98</v>
      </c>
      <c r="K6798">
        <v>25000</v>
      </c>
      <c r="L6798" t="s">
        <v>52</v>
      </c>
      <c r="M6798" s="8" t="s">
        <v>63</v>
      </c>
      <c r="N6798" s="8">
        <v>0.91071428571428503</v>
      </c>
      <c r="O6798">
        <v>8.9285714285714204E-2</v>
      </c>
      <c r="P6798" s="9">
        <v>-0.86602540378443904</v>
      </c>
      <c r="Q6798">
        <v>25000</v>
      </c>
      <c r="R6798" s="8"/>
      <c r="S6798" s="8" t="s">
        <v>217</v>
      </c>
      <c r="T6798">
        <v>1346889</v>
      </c>
      <c r="U6798">
        <v>0</v>
      </c>
      <c r="V6798">
        <v>1346889</v>
      </c>
      <c r="W6798">
        <v>1345884</v>
      </c>
      <c r="X6798">
        <v>0</v>
      </c>
      <c r="Y6798">
        <v>0</v>
      </c>
      <c r="Z6798">
        <v>125326</v>
      </c>
      <c r="AA6798">
        <v>1882967</v>
      </c>
      <c r="AB6798">
        <v>695371</v>
      </c>
      <c r="AC6798">
        <v>12</v>
      </c>
      <c r="AD6798">
        <v>1187596</v>
      </c>
      <c r="AE6798">
        <v>1993</v>
      </c>
      <c r="AF6798" t="s">
        <v>54</v>
      </c>
      <c r="AG6798">
        <v>90000</v>
      </c>
      <c r="AH6798" t="s">
        <v>55</v>
      </c>
      <c r="AI6798" t="s">
        <v>55</v>
      </c>
      <c r="AJ6798">
        <v>0.77848699799999999</v>
      </c>
      <c r="AK6798">
        <v>91503</v>
      </c>
      <c r="AL6798" s="8" t="s">
        <v>15016</v>
      </c>
      <c r="AM6798" s="10">
        <f t="shared" si="954"/>
        <v>2016</v>
      </c>
      <c r="AN6798">
        <f t="shared" si="955"/>
        <v>1</v>
      </c>
      <c r="AO6798">
        <f t="shared" si="961"/>
        <v>0</v>
      </c>
      <c r="AP6798">
        <f t="shared" si="956"/>
        <v>1</v>
      </c>
      <c r="AQ6798">
        <f t="shared" si="957"/>
        <v>0</v>
      </c>
      <c r="AR6798">
        <f t="shared" si="958"/>
        <v>0</v>
      </c>
      <c r="AS6798">
        <f t="shared" si="959"/>
        <v>0</v>
      </c>
      <c r="AT6798">
        <f t="shared" si="960"/>
        <v>0</v>
      </c>
      <c r="AU6798">
        <f t="shared" si="960"/>
        <v>0</v>
      </c>
      <c r="AV6798" t="str">
        <f t="shared" si="962"/>
        <v>2020-12-02T19:09:14</v>
      </c>
    </row>
    <row r="6799" spans="1:48" x14ac:dyDescent="0.25">
      <c r="A6799" s="5">
        <v>6870</v>
      </c>
      <c r="B6799" s="5" t="s">
        <v>10409</v>
      </c>
      <c r="C6799" s="5" t="s">
        <v>10410</v>
      </c>
      <c r="D6799" s="6" t="s">
        <v>10411</v>
      </c>
      <c r="E6799">
        <v>3</v>
      </c>
      <c r="F6799" s="7">
        <v>0.2435228153</v>
      </c>
      <c r="G6799" s="7">
        <v>0</v>
      </c>
      <c r="H6799" t="s">
        <v>10412</v>
      </c>
      <c r="I6799">
        <v>26</v>
      </c>
      <c r="J6799">
        <v>38187.99</v>
      </c>
      <c r="K6799">
        <v>49999</v>
      </c>
      <c r="L6799" t="s">
        <v>52</v>
      </c>
      <c r="M6799" s="8" t="s">
        <v>53</v>
      </c>
      <c r="N6799" s="8">
        <v>0.73214285714285698</v>
      </c>
      <c r="O6799">
        <v>0.26785714285714202</v>
      </c>
      <c r="P6799" s="9">
        <v>0</v>
      </c>
      <c r="Q6799">
        <v>40000</v>
      </c>
      <c r="R6799" s="8"/>
      <c r="S6799" s="8" t="s">
        <v>217</v>
      </c>
      <c r="T6799">
        <v>3481707</v>
      </c>
      <c r="U6799">
        <v>0</v>
      </c>
      <c r="V6799">
        <v>4450179</v>
      </c>
      <c r="W6799">
        <v>3907816</v>
      </c>
      <c r="X6799">
        <v>0</v>
      </c>
      <c r="Y6799">
        <v>0</v>
      </c>
      <c r="Z6799">
        <v>310061</v>
      </c>
      <c r="AA6799">
        <v>1678310</v>
      </c>
      <c r="AB6799">
        <v>0</v>
      </c>
      <c r="AC6799">
        <v>12</v>
      </c>
      <c r="AD6799">
        <v>0</v>
      </c>
      <c r="AE6799">
        <v>2019</v>
      </c>
      <c r="AF6799" t="s">
        <v>126</v>
      </c>
      <c r="AG6799">
        <v>3000000</v>
      </c>
      <c r="AH6799" t="s">
        <v>55</v>
      </c>
      <c r="AI6799" t="s">
        <v>56</v>
      </c>
      <c r="AJ6799">
        <v>1</v>
      </c>
      <c r="AK6799">
        <v>39600</v>
      </c>
      <c r="AL6799" s="8" t="s">
        <v>15017</v>
      </c>
      <c r="AM6799" s="10">
        <f t="shared" si="954"/>
        <v>2020</v>
      </c>
      <c r="AN6799">
        <f t="shared" si="955"/>
        <v>1</v>
      </c>
      <c r="AO6799">
        <f t="shared" si="961"/>
        <v>0</v>
      </c>
      <c r="AP6799">
        <f t="shared" si="956"/>
        <v>0</v>
      </c>
      <c r="AQ6799">
        <f t="shared" si="957"/>
        <v>1</v>
      </c>
      <c r="AR6799">
        <f t="shared" si="958"/>
        <v>0</v>
      </c>
      <c r="AS6799">
        <f t="shared" si="959"/>
        <v>0</v>
      </c>
      <c r="AT6799">
        <f t="shared" si="960"/>
        <v>0</v>
      </c>
      <c r="AU6799">
        <f t="shared" si="960"/>
        <v>1</v>
      </c>
      <c r="AV6799" t="str">
        <f t="shared" si="962"/>
        <v>2020-12-02T19:09:48</v>
      </c>
    </row>
    <row r="6800" spans="1:48" x14ac:dyDescent="0.25">
      <c r="A6800" s="5">
        <v>6871</v>
      </c>
      <c r="B6800" s="5" t="s">
        <v>3306</v>
      </c>
      <c r="C6800" s="5" t="s">
        <v>3307</v>
      </c>
      <c r="D6800" s="6" t="s">
        <v>3308</v>
      </c>
      <c r="E6800">
        <v>21</v>
      </c>
      <c r="F6800" s="7">
        <v>0</v>
      </c>
      <c r="G6800" s="7"/>
      <c r="H6800" t="s">
        <v>3309</v>
      </c>
      <c r="I6800">
        <v>0</v>
      </c>
      <c r="J6800">
        <v>0</v>
      </c>
      <c r="K6800">
        <v>20000</v>
      </c>
      <c r="L6800" t="s">
        <v>52</v>
      </c>
      <c r="M6800" s="8" t="s">
        <v>53</v>
      </c>
      <c r="N6800" s="8">
        <v>0.69642857142857095</v>
      </c>
      <c r="O6800">
        <v>0.30357142857142799</v>
      </c>
      <c r="P6800" s="9">
        <v>0.95167531936940697</v>
      </c>
      <c r="Q6800">
        <v>20000</v>
      </c>
      <c r="R6800" s="8"/>
      <c r="S6800" s="8" t="s">
        <v>217</v>
      </c>
      <c r="T6800">
        <v>3083541</v>
      </c>
      <c r="U6800">
        <v>126860</v>
      </c>
      <c r="V6800">
        <v>3280192</v>
      </c>
      <c r="W6800">
        <v>3150695</v>
      </c>
      <c r="X6800">
        <v>0</v>
      </c>
      <c r="Y6800">
        <v>291262</v>
      </c>
      <c r="Z6800">
        <v>2002101</v>
      </c>
      <c r="AA6800">
        <v>2925235</v>
      </c>
      <c r="AB6800">
        <v>1576261</v>
      </c>
      <c r="AC6800">
        <v>12</v>
      </c>
      <c r="AD6800">
        <v>1348974</v>
      </c>
      <c r="AE6800">
        <v>1975</v>
      </c>
      <c r="AF6800" t="s">
        <v>54</v>
      </c>
      <c r="AG6800">
        <v>100000</v>
      </c>
      <c r="AH6800" t="s">
        <v>55</v>
      </c>
      <c r="AI6800" t="s">
        <v>56</v>
      </c>
      <c r="AJ6800">
        <v>0</v>
      </c>
      <c r="AK6800">
        <v>122100</v>
      </c>
      <c r="AL6800" s="8" t="s">
        <v>15018</v>
      </c>
      <c r="AM6800" s="10">
        <f t="shared" si="954"/>
        <v>2014</v>
      </c>
      <c r="AN6800">
        <f t="shared" si="955"/>
        <v>1</v>
      </c>
      <c r="AO6800">
        <f t="shared" si="961"/>
        <v>0</v>
      </c>
      <c r="AP6800">
        <f t="shared" si="956"/>
        <v>0</v>
      </c>
      <c r="AQ6800">
        <f t="shared" si="957"/>
        <v>1</v>
      </c>
      <c r="AR6800">
        <f t="shared" si="958"/>
        <v>0</v>
      </c>
      <c r="AS6800">
        <f t="shared" si="959"/>
        <v>0</v>
      </c>
      <c r="AT6800">
        <f t="shared" si="960"/>
        <v>0</v>
      </c>
      <c r="AU6800">
        <f t="shared" si="960"/>
        <v>1</v>
      </c>
      <c r="AV6800" t="str">
        <f t="shared" si="962"/>
        <v>2020-12-02T19:13:32</v>
      </c>
    </row>
    <row r="6801" spans="1:48" x14ac:dyDescent="0.25">
      <c r="A6801" s="5">
        <v>6872</v>
      </c>
      <c r="B6801" s="5" t="s">
        <v>14995</v>
      </c>
      <c r="C6801" s="5" t="s">
        <v>14996</v>
      </c>
      <c r="D6801" s="6" t="s">
        <v>14997</v>
      </c>
      <c r="E6801">
        <v>4</v>
      </c>
      <c r="F6801" s="7">
        <v>0.30792578009999999</v>
      </c>
      <c r="G6801" s="7">
        <v>0</v>
      </c>
      <c r="H6801" t="s">
        <v>14998</v>
      </c>
      <c r="I6801">
        <v>0</v>
      </c>
      <c r="J6801">
        <v>0</v>
      </c>
      <c r="K6801">
        <v>160000</v>
      </c>
      <c r="L6801" t="s">
        <v>52</v>
      </c>
      <c r="M6801" s="8" t="s">
        <v>63</v>
      </c>
      <c r="N6801" s="8">
        <v>0.96428571428571397</v>
      </c>
      <c r="O6801">
        <v>3.5714285714285698E-2</v>
      </c>
      <c r="P6801" s="9">
        <v>0</v>
      </c>
      <c r="Q6801">
        <v>160000</v>
      </c>
      <c r="R6801" s="8"/>
      <c r="S6801" s="8" t="s">
        <v>329</v>
      </c>
      <c r="T6801">
        <v>7461355</v>
      </c>
      <c r="U6801">
        <v>218949</v>
      </c>
      <c r="V6801">
        <v>7696238</v>
      </c>
      <c r="W6801">
        <v>7286391</v>
      </c>
      <c r="X6801">
        <v>0</v>
      </c>
      <c r="Y6801">
        <v>5878838</v>
      </c>
      <c r="Z6801">
        <v>487492</v>
      </c>
      <c r="AA6801">
        <v>4790073</v>
      </c>
      <c r="AB6801">
        <v>2402394</v>
      </c>
      <c r="AC6801">
        <v>12</v>
      </c>
      <c r="AD6801">
        <v>2387679</v>
      </c>
      <c r="AE6801">
        <v>2012</v>
      </c>
      <c r="AF6801" t="s">
        <v>68</v>
      </c>
      <c r="AG6801">
        <v>200000</v>
      </c>
      <c r="AH6801" t="s">
        <v>55</v>
      </c>
      <c r="AI6801" t="s">
        <v>55</v>
      </c>
      <c r="AJ6801">
        <v>1</v>
      </c>
      <c r="AK6801">
        <v>313653</v>
      </c>
      <c r="AL6801" s="8" t="s">
        <v>15019</v>
      </c>
      <c r="AM6801" s="10">
        <f t="shared" si="954"/>
        <v>2017</v>
      </c>
      <c r="AN6801">
        <f t="shared" si="955"/>
        <v>1</v>
      </c>
      <c r="AO6801">
        <f t="shared" si="961"/>
        <v>0</v>
      </c>
      <c r="AP6801">
        <f t="shared" si="956"/>
        <v>1</v>
      </c>
      <c r="AQ6801">
        <f t="shared" si="957"/>
        <v>0</v>
      </c>
      <c r="AR6801">
        <f t="shared" si="958"/>
        <v>0</v>
      </c>
      <c r="AS6801">
        <f t="shared" si="959"/>
        <v>0</v>
      </c>
      <c r="AT6801">
        <f t="shared" si="960"/>
        <v>0</v>
      </c>
      <c r="AU6801">
        <f t="shared" si="960"/>
        <v>0</v>
      </c>
      <c r="AV6801" t="str">
        <f t="shared" si="962"/>
        <v>2020-12-02T19:19:30</v>
      </c>
    </row>
    <row r="6802" spans="1:48" x14ac:dyDescent="0.25">
      <c r="A6802" s="5">
        <v>6873</v>
      </c>
      <c r="B6802" s="5" t="s">
        <v>1391</v>
      </c>
      <c r="C6802" s="5" t="s">
        <v>1392</v>
      </c>
      <c r="D6802" s="6" t="s">
        <v>1393</v>
      </c>
      <c r="E6802">
        <v>90</v>
      </c>
      <c r="F6802" s="7">
        <v>0.34700607579999998</v>
      </c>
      <c r="G6802" s="7">
        <v>0</v>
      </c>
      <c r="H6802" t="s">
        <v>1394</v>
      </c>
      <c r="I6802">
        <v>15</v>
      </c>
      <c r="J6802">
        <v>3886</v>
      </c>
      <c r="K6802">
        <v>40000</v>
      </c>
      <c r="L6802" t="s">
        <v>52</v>
      </c>
      <c r="M6802" s="8" t="s">
        <v>53</v>
      </c>
      <c r="N6802" s="8">
        <v>0.69642857142857095</v>
      </c>
      <c r="O6802">
        <v>0.30357142857142799</v>
      </c>
      <c r="P6802" s="9">
        <v>-0.86602540378443904</v>
      </c>
      <c r="Q6802">
        <v>40000</v>
      </c>
      <c r="R6802" s="8"/>
      <c r="S6802" s="8"/>
      <c r="AA6802">
        <v>9066041</v>
      </c>
      <c r="AB6802">
        <v>2639849</v>
      </c>
      <c r="AC6802">
        <v>12</v>
      </c>
      <c r="AD6802">
        <v>6426192</v>
      </c>
      <c r="AE6802">
        <v>2011</v>
      </c>
      <c r="AF6802" t="s">
        <v>68</v>
      </c>
      <c r="AG6802">
        <v>200000</v>
      </c>
      <c r="AH6802" t="s">
        <v>55</v>
      </c>
      <c r="AI6802" t="s">
        <v>55</v>
      </c>
      <c r="AJ6802">
        <v>0.80763902750000005</v>
      </c>
      <c r="AK6802">
        <v>46200</v>
      </c>
      <c r="AL6802" s="8" t="s">
        <v>15020</v>
      </c>
      <c r="AM6802" s="10">
        <f t="shared" si="954"/>
        <v>2014</v>
      </c>
      <c r="AN6802">
        <f t="shared" si="955"/>
        <v>1</v>
      </c>
      <c r="AO6802">
        <f t="shared" si="961"/>
        <v>0</v>
      </c>
      <c r="AP6802">
        <f t="shared" si="956"/>
        <v>0</v>
      </c>
      <c r="AQ6802">
        <f t="shared" si="957"/>
        <v>1</v>
      </c>
      <c r="AR6802">
        <f t="shared" si="958"/>
        <v>0</v>
      </c>
      <c r="AS6802">
        <f t="shared" si="959"/>
        <v>0</v>
      </c>
      <c r="AT6802">
        <f t="shared" si="960"/>
        <v>0</v>
      </c>
      <c r="AU6802">
        <f t="shared" si="960"/>
        <v>0</v>
      </c>
      <c r="AV6802" t="str">
        <f t="shared" si="962"/>
        <v>2020-12-02T19:28:19</v>
      </c>
    </row>
    <row r="6803" spans="1:48" x14ac:dyDescent="0.25">
      <c r="A6803" s="5">
        <v>6874</v>
      </c>
      <c r="B6803" s="5" t="s">
        <v>8594</v>
      </c>
      <c r="C6803" s="5" t="s">
        <v>8595</v>
      </c>
      <c r="D6803" s="6" t="s">
        <v>8596</v>
      </c>
      <c r="E6803">
        <v>23</v>
      </c>
      <c r="F6803" s="7">
        <v>0.55822463769999997</v>
      </c>
      <c r="G6803" s="7">
        <v>0</v>
      </c>
      <c r="H6803" t="s">
        <v>4658</v>
      </c>
      <c r="I6803">
        <v>0</v>
      </c>
      <c r="J6803">
        <v>0</v>
      </c>
      <c r="K6803">
        <v>50000</v>
      </c>
      <c r="L6803" t="s">
        <v>62</v>
      </c>
      <c r="M6803" s="8" t="s">
        <v>63</v>
      </c>
      <c r="N6803" s="8">
        <v>1</v>
      </c>
      <c r="O6803">
        <v>0</v>
      </c>
      <c r="P6803" s="9">
        <v>0</v>
      </c>
      <c r="R6803" s="8"/>
      <c r="S6803" s="8"/>
      <c r="AJ6803">
        <v>0.58338720129999999</v>
      </c>
      <c r="AL6803" s="8"/>
      <c r="AM6803" s="10">
        <f t="shared" si="954"/>
        <v>2010</v>
      </c>
      <c r="AN6803">
        <f t="shared" si="955"/>
        <v>0</v>
      </c>
      <c r="AO6803">
        <f t="shared" si="961"/>
        <v>0</v>
      </c>
      <c r="AP6803">
        <f t="shared" si="956"/>
        <v>1</v>
      </c>
      <c r="AQ6803">
        <f t="shared" si="957"/>
        <v>0</v>
      </c>
      <c r="AR6803">
        <f t="shared" si="958"/>
        <v>0</v>
      </c>
      <c r="AS6803">
        <f t="shared" si="959"/>
        <v>0</v>
      </c>
      <c r="AT6803">
        <f t="shared" si="960"/>
        <v>0</v>
      </c>
      <c r="AU6803">
        <f t="shared" si="960"/>
        <v>0</v>
      </c>
      <c r="AV6803">
        <f t="shared" si="962"/>
        <v>0</v>
      </c>
    </row>
    <row r="6804" spans="1:48" x14ac:dyDescent="0.25">
      <c r="A6804" s="5">
        <v>6875</v>
      </c>
      <c r="B6804" s="5" t="s">
        <v>15021</v>
      </c>
      <c r="C6804" s="5" t="s">
        <v>15022</v>
      </c>
      <c r="D6804" s="6" t="s">
        <v>15023</v>
      </c>
      <c r="E6804">
        <v>0</v>
      </c>
      <c r="F6804" s="7">
        <v>0.71802870190000001</v>
      </c>
      <c r="G6804" s="7">
        <v>0</v>
      </c>
      <c r="H6804" t="s">
        <v>15024</v>
      </c>
      <c r="I6804">
        <v>207</v>
      </c>
      <c r="J6804">
        <v>4725</v>
      </c>
      <c r="K6804">
        <v>50000</v>
      </c>
      <c r="L6804" t="s">
        <v>52</v>
      </c>
      <c r="M6804" s="8" t="s">
        <v>63</v>
      </c>
      <c r="N6804" s="8">
        <v>0.89285714285714202</v>
      </c>
      <c r="O6804">
        <v>0.107142857142857</v>
      </c>
      <c r="P6804" s="9">
        <v>0</v>
      </c>
      <c r="Q6804">
        <v>25000</v>
      </c>
      <c r="R6804" s="8"/>
      <c r="S6804" s="8"/>
      <c r="AA6804">
        <v>31792959</v>
      </c>
      <c r="AB6804">
        <v>0</v>
      </c>
      <c r="AC6804">
        <v>12</v>
      </c>
      <c r="AD6804">
        <v>0</v>
      </c>
      <c r="AE6804">
        <v>1975</v>
      </c>
      <c r="AF6804" t="s">
        <v>54</v>
      </c>
      <c r="AG6804">
        <v>200000</v>
      </c>
      <c r="AH6804" t="s">
        <v>55</v>
      </c>
      <c r="AI6804" t="s">
        <v>55</v>
      </c>
      <c r="AJ6804">
        <v>1</v>
      </c>
      <c r="AK6804">
        <v>345000</v>
      </c>
      <c r="AL6804" s="8" t="s">
        <v>15025</v>
      </c>
      <c r="AM6804" s="10">
        <f t="shared" si="954"/>
        <v>2020</v>
      </c>
      <c r="AN6804">
        <f t="shared" si="955"/>
        <v>1</v>
      </c>
      <c r="AO6804">
        <f t="shared" si="961"/>
        <v>0</v>
      </c>
      <c r="AP6804">
        <f t="shared" si="956"/>
        <v>1</v>
      </c>
      <c r="AQ6804">
        <f t="shared" si="957"/>
        <v>0</v>
      </c>
      <c r="AR6804">
        <f t="shared" si="958"/>
        <v>0</v>
      </c>
      <c r="AS6804">
        <f t="shared" si="959"/>
        <v>0</v>
      </c>
      <c r="AT6804">
        <f t="shared" si="960"/>
        <v>0</v>
      </c>
      <c r="AU6804">
        <f t="shared" si="960"/>
        <v>0</v>
      </c>
      <c r="AV6804" t="str">
        <f t="shared" si="962"/>
        <v>2020-12-02T19:29:32</v>
      </c>
    </row>
    <row r="6805" spans="1:48" x14ac:dyDescent="0.25">
      <c r="A6805" s="5">
        <v>6876</v>
      </c>
      <c r="B6805" s="5" t="s">
        <v>10409</v>
      </c>
      <c r="C6805" s="5" t="s">
        <v>10410</v>
      </c>
      <c r="D6805" s="6" t="s">
        <v>10411</v>
      </c>
      <c r="E6805">
        <v>3</v>
      </c>
      <c r="F6805" s="7">
        <v>0.2435228153</v>
      </c>
      <c r="G6805" s="7">
        <v>0</v>
      </c>
      <c r="H6805" t="s">
        <v>10412</v>
      </c>
      <c r="I6805">
        <v>26</v>
      </c>
      <c r="J6805">
        <v>38187.99</v>
      </c>
      <c r="K6805">
        <v>100000</v>
      </c>
      <c r="L6805" t="s">
        <v>7359</v>
      </c>
      <c r="M6805" s="8" t="s">
        <v>63</v>
      </c>
      <c r="N6805" s="8">
        <v>1</v>
      </c>
      <c r="O6805">
        <v>0</v>
      </c>
      <c r="P6805" s="9">
        <v>0</v>
      </c>
      <c r="R6805" s="8"/>
      <c r="S6805" s="8"/>
      <c r="AJ6805">
        <v>1</v>
      </c>
      <c r="AL6805" s="8"/>
      <c r="AM6805" s="10">
        <f t="shared" si="954"/>
        <v>2020</v>
      </c>
      <c r="AN6805">
        <f t="shared" si="955"/>
        <v>0</v>
      </c>
      <c r="AO6805">
        <f t="shared" si="961"/>
        <v>0</v>
      </c>
      <c r="AP6805">
        <f t="shared" si="956"/>
        <v>1</v>
      </c>
      <c r="AQ6805">
        <f t="shared" si="957"/>
        <v>0</v>
      </c>
      <c r="AR6805">
        <f t="shared" si="958"/>
        <v>0</v>
      </c>
      <c r="AS6805">
        <f t="shared" si="959"/>
        <v>0</v>
      </c>
      <c r="AT6805">
        <f t="shared" si="960"/>
        <v>0</v>
      </c>
      <c r="AU6805">
        <f t="shared" si="960"/>
        <v>0</v>
      </c>
      <c r="AV6805">
        <f t="shared" si="962"/>
        <v>0</v>
      </c>
    </row>
    <row r="6806" spans="1:48" x14ac:dyDescent="0.25">
      <c r="A6806" s="5">
        <v>6877</v>
      </c>
      <c r="B6806" s="5" t="s">
        <v>2710</v>
      </c>
      <c r="C6806" s="5" t="s">
        <v>2711</v>
      </c>
      <c r="D6806" s="6" t="s">
        <v>2712</v>
      </c>
      <c r="E6806">
        <v>9</v>
      </c>
      <c r="F6806" s="7">
        <v>0.47068142810000002</v>
      </c>
      <c r="G6806" s="7">
        <v>0</v>
      </c>
      <c r="H6806" t="s">
        <v>2713</v>
      </c>
      <c r="I6806">
        <v>35</v>
      </c>
      <c r="J6806">
        <v>529387.04</v>
      </c>
      <c r="K6806">
        <v>2000000</v>
      </c>
      <c r="L6806" t="s">
        <v>119</v>
      </c>
      <c r="M6806" s="8" t="s">
        <v>53</v>
      </c>
      <c r="N6806" s="8">
        <v>0.80357142857142805</v>
      </c>
      <c r="O6806">
        <v>0.19642857142857101</v>
      </c>
      <c r="P6806" s="9">
        <v>0</v>
      </c>
      <c r="Q6806">
        <v>2000000</v>
      </c>
      <c r="R6806" s="8" t="s">
        <v>15026</v>
      </c>
      <c r="S6806" s="8" t="s">
        <v>14158</v>
      </c>
      <c r="T6806">
        <v>219163013</v>
      </c>
      <c r="U6806">
        <v>151512568</v>
      </c>
      <c r="V6806">
        <v>234683378</v>
      </c>
      <c r="W6806">
        <v>59949672</v>
      </c>
      <c r="X6806">
        <v>35327037</v>
      </c>
      <c r="Y6806">
        <v>124702486</v>
      </c>
      <c r="Z6806">
        <v>82782887</v>
      </c>
      <c r="AA6806">
        <v>382693060</v>
      </c>
      <c r="AB6806">
        <v>299929094</v>
      </c>
      <c r="AC6806">
        <v>7</v>
      </c>
      <c r="AD6806">
        <v>82763966</v>
      </c>
      <c r="AE6806">
        <v>2018</v>
      </c>
      <c r="AF6806" t="s">
        <v>126</v>
      </c>
      <c r="AG6806">
        <v>1300020</v>
      </c>
      <c r="AH6806" t="s">
        <v>55</v>
      </c>
      <c r="AI6806" t="s">
        <v>55</v>
      </c>
      <c r="AJ6806">
        <v>1</v>
      </c>
      <c r="AK6806">
        <v>39600</v>
      </c>
      <c r="AL6806" s="8"/>
      <c r="AM6806" s="10">
        <f t="shared" si="954"/>
        <v>2020</v>
      </c>
      <c r="AN6806">
        <f t="shared" si="955"/>
        <v>1</v>
      </c>
      <c r="AO6806">
        <f t="shared" si="961"/>
        <v>0</v>
      </c>
      <c r="AP6806">
        <f t="shared" si="956"/>
        <v>0</v>
      </c>
      <c r="AQ6806">
        <f t="shared" si="957"/>
        <v>1</v>
      </c>
      <c r="AR6806">
        <f t="shared" si="958"/>
        <v>0</v>
      </c>
      <c r="AS6806">
        <f t="shared" si="959"/>
        <v>0</v>
      </c>
      <c r="AT6806">
        <f t="shared" si="960"/>
        <v>0</v>
      </c>
      <c r="AU6806">
        <f t="shared" si="960"/>
        <v>0</v>
      </c>
      <c r="AV6806" t="str">
        <f t="shared" si="962"/>
        <v>2020-12-02T19:38:51</v>
      </c>
    </row>
    <row r="6807" spans="1:48" x14ac:dyDescent="0.25">
      <c r="A6807" s="5">
        <v>6878</v>
      </c>
      <c r="B6807" s="5" t="s">
        <v>2352</v>
      </c>
      <c r="C6807" s="5" t="s">
        <v>2353</v>
      </c>
      <c r="D6807" s="6" t="s">
        <v>2354</v>
      </c>
      <c r="E6807">
        <v>5</v>
      </c>
      <c r="F6807" s="7">
        <v>0</v>
      </c>
      <c r="G6807" s="7"/>
      <c r="H6807" t="s">
        <v>2355</v>
      </c>
      <c r="I6807">
        <v>0</v>
      </c>
      <c r="J6807">
        <v>0</v>
      </c>
      <c r="K6807">
        <v>1500000</v>
      </c>
      <c r="L6807" t="s">
        <v>52</v>
      </c>
      <c r="M6807" s="8" t="s">
        <v>53</v>
      </c>
      <c r="N6807" s="8">
        <v>0.85714285714285698</v>
      </c>
      <c r="O6807">
        <v>0.14285714285714199</v>
      </c>
      <c r="P6807" s="9">
        <v>0</v>
      </c>
      <c r="Q6807">
        <v>1300000</v>
      </c>
      <c r="R6807" s="8"/>
      <c r="S6807" s="8" t="s">
        <v>10969</v>
      </c>
      <c r="T6807">
        <v>21343428</v>
      </c>
      <c r="U6807">
        <v>5580595</v>
      </c>
      <c r="V6807">
        <v>27542384</v>
      </c>
      <c r="W6807">
        <v>6411245</v>
      </c>
      <c r="X6807">
        <v>0</v>
      </c>
      <c r="Y6807">
        <v>9527517</v>
      </c>
      <c r="Z6807">
        <v>9352161</v>
      </c>
      <c r="AA6807">
        <v>27102567</v>
      </c>
      <c r="AB6807">
        <v>2801698</v>
      </c>
      <c r="AC6807">
        <v>7</v>
      </c>
      <c r="AD6807">
        <v>24300869</v>
      </c>
      <c r="AE6807">
        <v>2012</v>
      </c>
      <c r="AF6807" t="s">
        <v>68</v>
      </c>
      <c r="AG6807">
        <v>40000</v>
      </c>
      <c r="AH6807" t="s">
        <v>55</v>
      </c>
      <c r="AI6807" t="s">
        <v>55</v>
      </c>
      <c r="AJ6807">
        <v>0</v>
      </c>
      <c r="AK6807">
        <v>724966</v>
      </c>
      <c r="AL6807" s="8" t="s">
        <v>15027</v>
      </c>
      <c r="AM6807" s="10">
        <f t="shared" si="954"/>
        <v>2019</v>
      </c>
      <c r="AN6807">
        <f t="shared" si="955"/>
        <v>1</v>
      </c>
      <c r="AO6807">
        <f t="shared" si="961"/>
        <v>0</v>
      </c>
      <c r="AP6807">
        <f t="shared" si="956"/>
        <v>0</v>
      </c>
      <c r="AQ6807">
        <f t="shared" si="957"/>
        <v>1</v>
      </c>
      <c r="AR6807">
        <f t="shared" si="958"/>
        <v>0</v>
      </c>
      <c r="AS6807">
        <f t="shared" si="959"/>
        <v>0</v>
      </c>
      <c r="AT6807">
        <f t="shared" si="960"/>
        <v>0</v>
      </c>
      <c r="AU6807">
        <f t="shared" si="960"/>
        <v>0</v>
      </c>
      <c r="AV6807" t="str">
        <f t="shared" si="962"/>
        <v>2020-12-02T19:36:12</v>
      </c>
    </row>
    <row r="6808" spans="1:48" x14ac:dyDescent="0.25">
      <c r="A6808" s="5">
        <v>6879</v>
      </c>
      <c r="B6808" s="5" t="s">
        <v>15028</v>
      </c>
      <c r="C6808" s="5" t="s">
        <v>15029</v>
      </c>
      <c r="D6808" s="6" t="s">
        <v>15030</v>
      </c>
      <c r="E6808">
        <v>0</v>
      </c>
      <c r="F6808" s="7">
        <v>0.52423560670000002</v>
      </c>
      <c r="G6808" s="7">
        <v>0</v>
      </c>
      <c r="H6808" t="s">
        <v>13447</v>
      </c>
      <c r="I6808">
        <v>0</v>
      </c>
      <c r="J6808">
        <v>0</v>
      </c>
      <c r="K6808">
        <v>40000</v>
      </c>
      <c r="L6808" t="s">
        <v>52</v>
      </c>
      <c r="M6808" s="8" t="s">
        <v>63</v>
      </c>
      <c r="N6808" s="8">
        <v>0.89285714285714202</v>
      </c>
      <c r="O6808">
        <v>0.107142857142857</v>
      </c>
      <c r="P6808" s="9">
        <v>0</v>
      </c>
      <c r="Q6808">
        <v>15000</v>
      </c>
      <c r="R6808" s="8"/>
      <c r="S6808" s="8" t="s">
        <v>217</v>
      </c>
      <c r="T6808">
        <v>571174</v>
      </c>
      <c r="U6808">
        <v>124385</v>
      </c>
      <c r="V6808">
        <v>574401</v>
      </c>
      <c r="W6808">
        <v>360015</v>
      </c>
      <c r="X6808">
        <v>0</v>
      </c>
      <c r="Y6808">
        <v>21275</v>
      </c>
      <c r="Z6808">
        <v>350222</v>
      </c>
      <c r="AA6808">
        <v>1296829</v>
      </c>
      <c r="AB6808">
        <v>517813</v>
      </c>
      <c r="AC6808">
        <v>12</v>
      </c>
      <c r="AD6808">
        <v>779016</v>
      </c>
      <c r="AE6808">
        <v>2013</v>
      </c>
      <c r="AF6808" t="s">
        <v>68</v>
      </c>
      <c r="AG6808">
        <v>200000</v>
      </c>
      <c r="AH6808" t="s">
        <v>55</v>
      </c>
      <c r="AI6808" t="s">
        <v>55</v>
      </c>
      <c r="AJ6808">
        <v>1</v>
      </c>
      <c r="AK6808">
        <v>20350</v>
      </c>
      <c r="AL6808" s="8" t="s">
        <v>15031</v>
      </c>
      <c r="AM6808" s="10">
        <f t="shared" si="954"/>
        <v>2020</v>
      </c>
      <c r="AN6808">
        <f t="shared" si="955"/>
        <v>1</v>
      </c>
      <c r="AO6808">
        <f t="shared" si="961"/>
        <v>0</v>
      </c>
      <c r="AP6808">
        <f t="shared" si="956"/>
        <v>1</v>
      </c>
      <c r="AQ6808">
        <f t="shared" si="957"/>
        <v>0</v>
      </c>
      <c r="AR6808">
        <f t="shared" si="958"/>
        <v>0</v>
      </c>
      <c r="AS6808">
        <f t="shared" si="959"/>
        <v>0</v>
      </c>
      <c r="AT6808">
        <f t="shared" si="960"/>
        <v>0</v>
      </c>
      <c r="AU6808">
        <f t="shared" si="960"/>
        <v>0</v>
      </c>
      <c r="AV6808" t="str">
        <f t="shared" si="962"/>
        <v>2020-12-02T19:49:11</v>
      </c>
    </row>
    <row r="6809" spans="1:48" x14ac:dyDescent="0.25">
      <c r="A6809" s="5">
        <v>6880</v>
      </c>
      <c r="B6809" s="5" t="s">
        <v>618</v>
      </c>
      <c r="C6809" s="5" t="s">
        <v>619</v>
      </c>
      <c r="D6809" s="6" t="s">
        <v>620</v>
      </c>
      <c r="E6809">
        <v>10</v>
      </c>
      <c r="F6809" s="7">
        <v>0</v>
      </c>
      <c r="G6809" s="7"/>
      <c r="H6809" t="s">
        <v>621</v>
      </c>
      <c r="I6809">
        <v>0</v>
      </c>
      <c r="J6809">
        <v>0</v>
      </c>
      <c r="K6809">
        <v>35000</v>
      </c>
      <c r="L6809" t="s">
        <v>52</v>
      </c>
      <c r="M6809" s="8" t="s">
        <v>53</v>
      </c>
      <c r="N6809" s="8">
        <v>0.69642857142857095</v>
      </c>
      <c r="O6809">
        <v>0.30357142857142799</v>
      </c>
      <c r="P6809" s="9">
        <v>0</v>
      </c>
      <c r="Q6809">
        <v>35000</v>
      </c>
      <c r="R6809" s="8"/>
      <c r="S6809" s="8"/>
      <c r="AA6809">
        <v>1773766</v>
      </c>
      <c r="AB6809">
        <v>0</v>
      </c>
      <c r="AC6809">
        <v>12</v>
      </c>
      <c r="AD6809">
        <v>0</v>
      </c>
      <c r="AE6809">
        <v>2012</v>
      </c>
      <c r="AF6809" t="s">
        <v>68</v>
      </c>
      <c r="AG6809">
        <v>5000</v>
      </c>
      <c r="AH6809" t="s">
        <v>55</v>
      </c>
      <c r="AI6809" t="s">
        <v>56</v>
      </c>
      <c r="AJ6809">
        <v>0</v>
      </c>
      <c r="AK6809">
        <v>16280</v>
      </c>
      <c r="AL6809" s="8" t="s">
        <v>15032</v>
      </c>
      <c r="AM6809" s="10">
        <f t="shared" si="954"/>
        <v>2013</v>
      </c>
      <c r="AN6809">
        <f t="shared" si="955"/>
        <v>1</v>
      </c>
      <c r="AO6809">
        <f t="shared" si="961"/>
        <v>0</v>
      </c>
      <c r="AP6809">
        <f t="shared" si="956"/>
        <v>0</v>
      </c>
      <c r="AQ6809">
        <f t="shared" si="957"/>
        <v>1</v>
      </c>
      <c r="AR6809">
        <f t="shared" si="958"/>
        <v>0</v>
      </c>
      <c r="AS6809">
        <f t="shared" si="959"/>
        <v>0</v>
      </c>
      <c r="AT6809">
        <f t="shared" si="960"/>
        <v>0</v>
      </c>
      <c r="AU6809">
        <f t="shared" si="960"/>
        <v>1</v>
      </c>
      <c r="AV6809" t="str">
        <f t="shared" si="962"/>
        <v>2020-12-02T19:50:03</v>
      </c>
    </row>
    <row r="6810" spans="1:48" x14ac:dyDescent="0.25">
      <c r="A6810" s="5">
        <v>6881</v>
      </c>
      <c r="B6810" s="5" t="s">
        <v>8207</v>
      </c>
      <c r="C6810" s="5" t="s">
        <v>8208</v>
      </c>
      <c r="D6810" s="6" t="s">
        <v>8209</v>
      </c>
      <c r="E6810">
        <v>19</v>
      </c>
      <c r="F6810" s="7">
        <v>0.23064070819999999</v>
      </c>
      <c r="G6810" s="7">
        <v>0</v>
      </c>
      <c r="H6810" t="s">
        <v>4507</v>
      </c>
      <c r="I6810">
        <v>29</v>
      </c>
      <c r="J6810">
        <v>60326.66</v>
      </c>
      <c r="K6810">
        <v>70000</v>
      </c>
      <c r="L6810" t="s">
        <v>52</v>
      </c>
      <c r="M6810" s="8" t="s">
        <v>53</v>
      </c>
      <c r="N6810" s="8">
        <v>0.80357142857142805</v>
      </c>
      <c r="O6810">
        <v>0.19642857142857101</v>
      </c>
      <c r="P6810" s="9">
        <v>0.86602540378443904</v>
      </c>
      <c r="Q6810">
        <v>170000</v>
      </c>
      <c r="R6810" s="8"/>
      <c r="S6810" s="8" t="s">
        <v>10969</v>
      </c>
      <c r="T6810">
        <v>4514748</v>
      </c>
      <c r="U6810">
        <v>853826</v>
      </c>
      <c r="V6810">
        <v>4545015</v>
      </c>
      <c r="W6810">
        <v>981567</v>
      </c>
      <c r="X6810">
        <v>172300</v>
      </c>
      <c r="Y6810">
        <v>3248417</v>
      </c>
      <c r="Z6810">
        <v>477911</v>
      </c>
      <c r="AA6810">
        <v>6109309</v>
      </c>
      <c r="AB6810">
        <v>3324488</v>
      </c>
      <c r="AC6810">
        <v>7</v>
      </c>
      <c r="AD6810">
        <v>2784821</v>
      </c>
      <c r="AE6810">
        <v>2014</v>
      </c>
      <c r="AF6810" t="s">
        <v>68</v>
      </c>
      <c r="AG6810">
        <v>200000</v>
      </c>
      <c r="AH6810" t="s">
        <v>55</v>
      </c>
      <c r="AI6810" t="s">
        <v>55</v>
      </c>
      <c r="AJ6810">
        <v>1</v>
      </c>
      <c r="AK6810">
        <v>19840</v>
      </c>
      <c r="AL6810" s="8" t="s">
        <v>15033</v>
      </c>
      <c r="AM6810" s="10">
        <f t="shared" si="954"/>
        <v>2018</v>
      </c>
      <c r="AN6810">
        <f t="shared" si="955"/>
        <v>1</v>
      </c>
      <c r="AO6810">
        <f t="shared" si="961"/>
        <v>0</v>
      </c>
      <c r="AP6810">
        <f t="shared" si="956"/>
        <v>0</v>
      </c>
      <c r="AQ6810">
        <f t="shared" si="957"/>
        <v>1</v>
      </c>
      <c r="AR6810">
        <f t="shared" si="958"/>
        <v>0</v>
      </c>
      <c r="AS6810">
        <f t="shared" si="959"/>
        <v>0</v>
      </c>
      <c r="AT6810">
        <f t="shared" si="960"/>
        <v>0</v>
      </c>
      <c r="AU6810">
        <f t="shared" si="960"/>
        <v>0</v>
      </c>
      <c r="AV6810" t="str">
        <f t="shared" si="962"/>
        <v>2020-12-02T19:50:39</v>
      </c>
    </row>
    <row r="6811" spans="1:48" x14ac:dyDescent="0.25">
      <c r="A6811" s="5">
        <v>6882</v>
      </c>
      <c r="B6811" s="5" t="s">
        <v>551</v>
      </c>
      <c r="C6811" s="5" t="s">
        <v>4214</v>
      </c>
      <c r="D6811" s="6" t="s">
        <v>4215</v>
      </c>
      <c r="E6811">
        <v>9</v>
      </c>
      <c r="F6811" s="7">
        <v>0.37909299390000001</v>
      </c>
      <c r="G6811" s="7">
        <v>0</v>
      </c>
      <c r="H6811" t="s">
        <v>4216</v>
      </c>
      <c r="I6811">
        <v>0</v>
      </c>
      <c r="J6811">
        <v>0</v>
      </c>
      <c r="K6811">
        <v>150000</v>
      </c>
      <c r="L6811" t="s">
        <v>52</v>
      </c>
      <c r="M6811" s="8" t="s">
        <v>53</v>
      </c>
      <c r="N6811" s="8">
        <v>0.875</v>
      </c>
      <c r="O6811">
        <v>0.125</v>
      </c>
      <c r="P6811" s="9">
        <v>-0.86602540378442905</v>
      </c>
      <c r="Q6811">
        <v>150000</v>
      </c>
      <c r="R6811" s="8"/>
      <c r="S6811" s="8" t="s">
        <v>329</v>
      </c>
      <c r="T6811">
        <v>2475880</v>
      </c>
      <c r="U6811">
        <v>2516739</v>
      </c>
      <c r="V6811">
        <v>2516739</v>
      </c>
      <c r="W6811">
        <v>2102638</v>
      </c>
      <c r="X6811">
        <v>0</v>
      </c>
      <c r="Y6811">
        <v>881995</v>
      </c>
      <c r="Z6811">
        <v>811059</v>
      </c>
      <c r="AA6811">
        <v>8582943</v>
      </c>
      <c r="AB6811">
        <v>3808420</v>
      </c>
      <c r="AC6811">
        <v>12</v>
      </c>
      <c r="AD6811">
        <v>4774523</v>
      </c>
      <c r="AE6811">
        <v>2003</v>
      </c>
      <c r="AF6811" t="s">
        <v>54</v>
      </c>
      <c r="AG6811">
        <v>150000</v>
      </c>
      <c r="AH6811" t="s">
        <v>55</v>
      </c>
      <c r="AI6811" t="s">
        <v>55</v>
      </c>
      <c r="AJ6811">
        <v>1</v>
      </c>
      <c r="AK6811">
        <v>722904</v>
      </c>
      <c r="AL6811" s="8" t="s">
        <v>15034</v>
      </c>
      <c r="AM6811" s="10">
        <f t="shared" si="954"/>
        <v>2009</v>
      </c>
      <c r="AN6811">
        <f t="shared" si="955"/>
        <v>1</v>
      </c>
      <c r="AO6811">
        <f t="shared" si="961"/>
        <v>0</v>
      </c>
      <c r="AP6811">
        <f t="shared" si="956"/>
        <v>0</v>
      </c>
      <c r="AQ6811">
        <f t="shared" si="957"/>
        <v>1</v>
      </c>
      <c r="AR6811">
        <f t="shared" si="958"/>
        <v>0</v>
      </c>
      <c r="AS6811">
        <f t="shared" si="959"/>
        <v>0</v>
      </c>
      <c r="AT6811">
        <f t="shared" si="960"/>
        <v>0</v>
      </c>
      <c r="AU6811">
        <f t="shared" si="960"/>
        <v>0</v>
      </c>
      <c r="AV6811" t="str">
        <f t="shared" si="962"/>
        <v>2020-12-02T19:53:46</v>
      </c>
    </row>
    <row r="6812" spans="1:48" x14ac:dyDescent="0.25">
      <c r="A6812" s="5">
        <v>6883</v>
      </c>
      <c r="B6812" s="5" t="s">
        <v>2145</v>
      </c>
      <c r="C6812" s="5" t="s">
        <v>2146</v>
      </c>
      <c r="D6812" s="6" t="s">
        <v>2147</v>
      </c>
      <c r="E6812">
        <v>5</v>
      </c>
      <c r="F6812" s="7">
        <v>0.35289082989999998</v>
      </c>
      <c r="G6812" s="7">
        <v>0</v>
      </c>
      <c r="H6812" t="s">
        <v>2148</v>
      </c>
      <c r="I6812">
        <v>108</v>
      </c>
      <c r="J6812">
        <v>117805.62</v>
      </c>
      <c r="K6812">
        <v>175000</v>
      </c>
      <c r="L6812" t="s">
        <v>52</v>
      </c>
      <c r="M6812" s="8" t="s">
        <v>53</v>
      </c>
      <c r="N6812" s="8">
        <v>0.78571428571428503</v>
      </c>
      <c r="O6812">
        <v>0.214285714285714</v>
      </c>
      <c r="P6812" s="9">
        <v>0</v>
      </c>
      <c r="Q6812">
        <v>175000</v>
      </c>
      <c r="R6812" s="8"/>
      <c r="S6812" s="8" t="s">
        <v>5589</v>
      </c>
      <c r="T6812">
        <v>2539189</v>
      </c>
      <c r="U6812">
        <v>2907505</v>
      </c>
      <c r="V6812">
        <v>2913307</v>
      </c>
      <c r="W6812">
        <v>-91787</v>
      </c>
      <c r="X6812">
        <v>0</v>
      </c>
      <c r="Y6812">
        <v>1357973</v>
      </c>
      <c r="Z6812">
        <v>532972</v>
      </c>
      <c r="AA6812">
        <v>11349509</v>
      </c>
      <c r="AB6812">
        <v>4656161</v>
      </c>
      <c r="AC6812">
        <v>12</v>
      </c>
      <c r="AD6812">
        <v>6693348</v>
      </c>
      <c r="AE6812">
        <v>2002</v>
      </c>
      <c r="AF6812" t="s">
        <v>54</v>
      </c>
      <c r="AG6812">
        <v>100000</v>
      </c>
      <c r="AH6812" t="s">
        <v>55</v>
      </c>
      <c r="AI6812" t="s">
        <v>55</v>
      </c>
      <c r="AJ6812">
        <v>1</v>
      </c>
      <c r="AK6812">
        <v>136800</v>
      </c>
      <c r="AL6812" s="8" t="s">
        <v>15035</v>
      </c>
      <c r="AM6812" s="10">
        <f t="shared" si="954"/>
        <v>2012</v>
      </c>
      <c r="AN6812">
        <f t="shared" si="955"/>
        <v>1</v>
      </c>
      <c r="AO6812">
        <f t="shared" si="961"/>
        <v>0</v>
      </c>
      <c r="AP6812">
        <f t="shared" si="956"/>
        <v>0</v>
      </c>
      <c r="AQ6812">
        <f t="shared" si="957"/>
        <v>1</v>
      </c>
      <c r="AR6812">
        <f t="shared" si="958"/>
        <v>0</v>
      </c>
      <c r="AS6812">
        <f t="shared" si="959"/>
        <v>0</v>
      </c>
      <c r="AT6812">
        <f t="shared" si="960"/>
        <v>0</v>
      </c>
      <c r="AU6812">
        <f t="shared" si="960"/>
        <v>0</v>
      </c>
      <c r="AV6812" t="str">
        <f t="shared" si="962"/>
        <v>2020-12-02T20:02:20</v>
      </c>
    </row>
    <row r="6813" spans="1:48" x14ac:dyDescent="0.25">
      <c r="A6813" s="5">
        <v>6884</v>
      </c>
      <c r="B6813" s="5" t="s">
        <v>5260</v>
      </c>
      <c r="C6813" s="5" t="s">
        <v>5261</v>
      </c>
      <c r="D6813" s="6" t="s">
        <v>5262</v>
      </c>
      <c r="E6813">
        <v>140</v>
      </c>
      <c r="F6813" s="7">
        <v>0.3650806472</v>
      </c>
      <c r="G6813" s="7">
        <v>0</v>
      </c>
      <c r="H6813" t="s">
        <v>994</v>
      </c>
      <c r="I6813">
        <v>167</v>
      </c>
      <c r="J6813">
        <v>99916</v>
      </c>
      <c r="K6813">
        <v>150000</v>
      </c>
      <c r="L6813" t="s">
        <v>7359</v>
      </c>
      <c r="M6813" s="8" t="s">
        <v>63</v>
      </c>
      <c r="N6813" s="8">
        <v>1</v>
      </c>
      <c r="O6813">
        <v>0</v>
      </c>
      <c r="P6813" s="9">
        <v>0</v>
      </c>
      <c r="R6813" s="8"/>
      <c r="S6813" s="8"/>
      <c r="AJ6813">
        <v>0.58222305789999995</v>
      </c>
      <c r="AL6813" s="8"/>
      <c r="AM6813" s="10">
        <f t="shared" si="954"/>
        <v>2012</v>
      </c>
      <c r="AN6813">
        <f t="shared" si="955"/>
        <v>0</v>
      </c>
      <c r="AO6813">
        <f t="shared" si="961"/>
        <v>0</v>
      </c>
      <c r="AP6813">
        <f t="shared" si="956"/>
        <v>1</v>
      </c>
      <c r="AQ6813">
        <f t="shared" si="957"/>
        <v>0</v>
      </c>
      <c r="AR6813">
        <f t="shared" si="958"/>
        <v>0</v>
      </c>
      <c r="AS6813">
        <f t="shared" si="959"/>
        <v>0</v>
      </c>
      <c r="AT6813">
        <f t="shared" si="960"/>
        <v>0</v>
      </c>
      <c r="AU6813">
        <f t="shared" si="960"/>
        <v>0</v>
      </c>
      <c r="AV6813">
        <f t="shared" si="962"/>
        <v>0</v>
      </c>
    </row>
    <row r="6814" spans="1:48" x14ac:dyDescent="0.25">
      <c r="A6814" s="5">
        <v>6885</v>
      </c>
      <c r="B6814" s="5" t="s">
        <v>5260</v>
      </c>
      <c r="C6814" s="5" t="s">
        <v>5261</v>
      </c>
      <c r="D6814" s="6" t="s">
        <v>5262</v>
      </c>
      <c r="E6814">
        <v>140</v>
      </c>
      <c r="F6814" s="7">
        <v>0.3650806472</v>
      </c>
      <c r="G6814" s="7">
        <v>0</v>
      </c>
      <c r="H6814" t="s">
        <v>994</v>
      </c>
      <c r="I6814">
        <v>167</v>
      </c>
      <c r="J6814">
        <v>99916</v>
      </c>
      <c r="K6814">
        <v>200000</v>
      </c>
      <c r="L6814" t="s">
        <v>52</v>
      </c>
      <c r="M6814" s="8" t="s">
        <v>53</v>
      </c>
      <c r="N6814" s="8">
        <v>0.75</v>
      </c>
      <c r="O6814">
        <v>0.25</v>
      </c>
      <c r="P6814" s="9">
        <v>-0.95243688701016105</v>
      </c>
      <c r="Q6814">
        <v>100000</v>
      </c>
      <c r="R6814" s="8"/>
      <c r="S6814" s="8" t="s">
        <v>329</v>
      </c>
      <c r="T6814">
        <v>4119137</v>
      </c>
      <c r="U6814">
        <v>2249507</v>
      </c>
      <c r="V6814">
        <v>6213662</v>
      </c>
      <c r="W6814">
        <v>3459990</v>
      </c>
      <c r="X6814">
        <v>527846</v>
      </c>
      <c r="Y6814">
        <v>1163927</v>
      </c>
      <c r="Z6814">
        <v>1930817</v>
      </c>
      <c r="AA6814">
        <v>8831996</v>
      </c>
      <c r="AB6814">
        <v>3805540</v>
      </c>
      <c r="AC6814">
        <v>12</v>
      </c>
      <c r="AD6814">
        <v>5026456</v>
      </c>
      <c r="AE6814">
        <v>2012</v>
      </c>
      <c r="AF6814" t="s">
        <v>68</v>
      </c>
      <c r="AG6814">
        <v>300000</v>
      </c>
      <c r="AH6814" t="s">
        <v>55</v>
      </c>
      <c r="AI6814" t="s">
        <v>56</v>
      </c>
      <c r="AJ6814">
        <v>0.58222305789999995</v>
      </c>
      <c r="AK6814">
        <v>61200</v>
      </c>
      <c r="AL6814" s="8" t="s">
        <v>15036</v>
      </c>
      <c r="AM6814" s="10">
        <f t="shared" si="954"/>
        <v>2012</v>
      </c>
      <c r="AN6814">
        <f t="shared" si="955"/>
        <v>1</v>
      </c>
      <c r="AO6814">
        <f t="shared" si="961"/>
        <v>0</v>
      </c>
      <c r="AP6814">
        <f t="shared" si="956"/>
        <v>0</v>
      </c>
      <c r="AQ6814">
        <f t="shared" si="957"/>
        <v>1</v>
      </c>
      <c r="AR6814">
        <f t="shared" si="958"/>
        <v>0</v>
      </c>
      <c r="AS6814">
        <f t="shared" si="959"/>
        <v>0</v>
      </c>
      <c r="AT6814">
        <f t="shared" si="960"/>
        <v>0</v>
      </c>
      <c r="AU6814">
        <f t="shared" si="960"/>
        <v>1</v>
      </c>
      <c r="AV6814" t="str">
        <f t="shared" si="962"/>
        <v>2020-12-02T20:03:11</v>
      </c>
    </row>
    <row r="6815" spans="1:48" x14ac:dyDescent="0.25">
      <c r="A6815" s="5">
        <v>6886</v>
      </c>
      <c r="B6815" s="5" t="s">
        <v>4342</v>
      </c>
      <c r="C6815" s="5" t="s">
        <v>4343</v>
      </c>
      <c r="D6815" s="6" t="s">
        <v>4344</v>
      </c>
      <c r="E6815">
        <v>4</v>
      </c>
      <c r="F6815" s="7">
        <v>0</v>
      </c>
      <c r="G6815" s="7"/>
      <c r="H6815" t="s">
        <v>4345</v>
      </c>
      <c r="I6815">
        <v>0</v>
      </c>
      <c r="J6815">
        <v>0</v>
      </c>
      <c r="K6815">
        <v>270000</v>
      </c>
      <c r="L6815" t="s">
        <v>52</v>
      </c>
      <c r="M6815" s="8" t="s">
        <v>53</v>
      </c>
      <c r="N6815" s="8">
        <v>0.80357142857142805</v>
      </c>
      <c r="O6815">
        <v>0.19642857142857101</v>
      </c>
      <c r="P6815" s="9">
        <v>0</v>
      </c>
      <c r="Q6815">
        <v>270000</v>
      </c>
      <c r="R6815" s="8"/>
      <c r="S6815" s="8" t="s">
        <v>329</v>
      </c>
      <c r="T6815">
        <v>4384743</v>
      </c>
      <c r="U6815">
        <v>2075748</v>
      </c>
      <c r="V6815">
        <v>5524638</v>
      </c>
      <c r="W6815">
        <v>3448889</v>
      </c>
      <c r="X6815">
        <v>697692</v>
      </c>
      <c r="Y6815">
        <v>2720899</v>
      </c>
      <c r="Z6815">
        <v>1001284</v>
      </c>
      <c r="AA6815">
        <v>13620715</v>
      </c>
      <c r="AB6815">
        <v>7685998</v>
      </c>
      <c r="AC6815">
        <v>12</v>
      </c>
      <c r="AD6815">
        <v>5934717</v>
      </c>
      <c r="AE6815">
        <v>2010</v>
      </c>
      <c r="AF6815" t="s">
        <v>68</v>
      </c>
      <c r="AG6815">
        <v>1000000</v>
      </c>
      <c r="AH6815" t="s">
        <v>55</v>
      </c>
      <c r="AI6815" t="s">
        <v>55</v>
      </c>
      <c r="AJ6815">
        <v>0</v>
      </c>
      <c r="AK6815">
        <v>148746</v>
      </c>
      <c r="AL6815" s="8" t="s">
        <v>15037</v>
      </c>
      <c r="AM6815" s="10">
        <f t="shared" si="954"/>
        <v>2017</v>
      </c>
      <c r="AN6815">
        <f t="shared" si="955"/>
        <v>1</v>
      </c>
      <c r="AO6815">
        <f t="shared" si="961"/>
        <v>0</v>
      </c>
      <c r="AP6815">
        <f t="shared" si="956"/>
        <v>0</v>
      </c>
      <c r="AQ6815">
        <f t="shared" si="957"/>
        <v>1</v>
      </c>
      <c r="AR6815">
        <f t="shared" si="958"/>
        <v>0</v>
      </c>
      <c r="AS6815">
        <f t="shared" si="959"/>
        <v>0</v>
      </c>
      <c r="AT6815">
        <f t="shared" si="960"/>
        <v>0</v>
      </c>
      <c r="AU6815">
        <f t="shared" si="960"/>
        <v>0</v>
      </c>
      <c r="AV6815" t="str">
        <f t="shared" si="962"/>
        <v>2020-12-02T20:04:03</v>
      </c>
    </row>
    <row r="6816" spans="1:48" x14ac:dyDescent="0.25">
      <c r="A6816" s="5">
        <v>6887</v>
      </c>
      <c r="B6816" s="5" t="s">
        <v>15038</v>
      </c>
      <c r="C6816" s="5" t="s">
        <v>15039</v>
      </c>
      <c r="D6816" s="6" t="s">
        <v>15040</v>
      </c>
      <c r="E6816">
        <v>4</v>
      </c>
      <c r="F6816" s="7">
        <v>0.61025727839999999</v>
      </c>
      <c r="G6816" s="7">
        <v>0</v>
      </c>
      <c r="H6816" t="s">
        <v>10308</v>
      </c>
      <c r="I6816">
        <v>0</v>
      </c>
      <c r="J6816">
        <v>0</v>
      </c>
      <c r="K6816">
        <v>30000</v>
      </c>
      <c r="L6816" t="s">
        <v>52</v>
      </c>
      <c r="M6816" s="8" t="s">
        <v>53</v>
      </c>
      <c r="N6816" s="8">
        <v>0.69642857142857095</v>
      </c>
      <c r="O6816">
        <v>0.30357142857142799</v>
      </c>
      <c r="P6816" s="9">
        <v>0</v>
      </c>
      <c r="Q6816">
        <v>30000</v>
      </c>
      <c r="R6816" s="8"/>
      <c r="S6816" s="8" t="s">
        <v>15041</v>
      </c>
      <c r="T6816">
        <v>6084148</v>
      </c>
      <c r="U6816">
        <v>4917300</v>
      </c>
      <c r="V6816">
        <v>7295499</v>
      </c>
      <c r="W6816">
        <v>3231128</v>
      </c>
      <c r="X6816">
        <v>0</v>
      </c>
      <c r="Y6816">
        <v>2869495</v>
      </c>
      <c r="Z6816">
        <v>507603</v>
      </c>
      <c r="AA6816">
        <v>9520457</v>
      </c>
      <c r="AB6816">
        <v>1221563</v>
      </c>
      <c r="AC6816">
        <v>10</v>
      </c>
      <c r="AD6816">
        <v>8298894</v>
      </c>
      <c r="AE6816">
        <v>2017</v>
      </c>
      <c r="AF6816" t="s">
        <v>126</v>
      </c>
      <c r="AG6816">
        <v>18000000</v>
      </c>
      <c r="AH6816" t="s">
        <v>56</v>
      </c>
      <c r="AI6816" t="s">
        <v>55</v>
      </c>
      <c r="AJ6816">
        <v>1</v>
      </c>
      <c r="AK6816">
        <v>602287</v>
      </c>
      <c r="AL6816" s="8" t="s">
        <v>15042</v>
      </c>
      <c r="AM6816" s="10">
        <f t="shared" si="954"/>
        <v>2020</v>
      </c>
      <c r="AN6816">
        <f t="shared" si="955"/>
        <v>1</v>
      </c>
      <c r="AO6816">
        <f t="shared" si="961"/>
        <v>0</v>
      </c>
      <c r="AP6816">
        <f t="shared" si="956"/>
        <v>0</v>
      </c>
      <c r="AQ6816">
        <f t="shared" si="957"/>
        <v>1</v>
      </c>
      <c r="AR6816">
        <f t="shared" si="958"/>
        <v>0</v>
      </c>
      <c r="AS6816">
        <f t="shared" si="959"/>
        <v>0</v>
      </c>
      <c r="AT6816">
        <f t="shared" si="960"/>
        <v>1</v>
      </c>
      <c r="AU6816">
        <f t="shared" si="960"/>
        <v>0</v>
      </c>
      <c r="AV6816" t="str">
        <f t="shared" si="962"/>
        <v>2020-12-02T20:05:02</v>
      </c>
    </row>
    <row r="6817" spans="1:48" x14ac:dyDescent="0.25">
      <c r="A6817" s="5">
        <v>6888</v>
      </c>
      <c r="B6817" s="5" t="s">
        <v>7693</v>
      </c>
      <c r="C6817" s="5" t="s">
        <v>7694</v>
      </c>
      <c r="D6817" s="6" t="s">
        <v>7695</v>
      </c>
      <c r="E6817">
        <v>0</v>
      </c>
      <c r="F6817" s="7">
        <v>0.4259710692</v>
      </c>
      <c r="G6817" s="7">
        <v>0</v>
      </c>
      <c r="H6817" t="s">
        <v>7696</v>
      </c>
      <c r="I6817">
        <v>0</v>
      </c>
      <c r="J6817">
        <v>0</v>
      </c>
      <c r="K6817">
        <v>20000</v>
      </c>
      <c r="L6817" t="s">
        <v>52</v>
      </c>
      <c r="M6817" s="8" t="s">
        <v>53</v>
      </c>
      <c r="N6817" s="8">
        <v>0.69642857142857095</v>
      </c>
      <c r="O6817">
        <v>0.30357142857142799</v>
      </c>
      <c r="P6817" s="9">
        <v>0</v>
      </c>
      <c r="Q6817">
        <v>15000</v>
      </c>
      <c r="R6817" s="8"/>
      <c r="S6817" s="8" t="s">
        <v>217</v>
      </c>
      <c r="T6817">
        <v>39037790</v>
      </c>
      <c r="U6817">
        <v>10571404</v>
      </c>
      <c r="V6817">
        <v>45995467</v>
      </c>
      <c r="W6817">
        <v>35424062</v>
      </c>
      <c r="X6817">
        <v>0</v>
      </c>
      <c r="Y6817">
        <v>4295437</v>
      </c>
      <c r="Z6817">
        <v>1238376</v>
      </c>
      <c r="AA6817">
        <v>0</v>
      </c>
      <c r="AB6817">
        <v>0</v>
      </c>
      <c r="AC6817">
        <v>1</v>
      </c>
      <c r="AD6817">
        <v>0</v>
      </c>
      <c r="AE6817">
        <v>2020</v>
      </c>
      <c r="AF6817" t="s">
        <v>126</v>
      </c>
      <c r="AG6817">
        <v>2500000</v>
      </c>
      <c r="AH6817" t="s">
        <v>55</v>
      </c>
      <c r="AI6817" t="s">
        <v>55</v>
      </c>
      <c r="AJ6817">
        <v>1</v>
      </c>
      <c r="AK6817">
        <v>249000</v>
      </c>
      <c r="AL6817" s="8" t="s">
        <v>15043</v>
      </c>
      <c r="AM6817" s="10">
        <f t="shared" si="954"/>
        <v>2020</v>
      </c>
      <c r="AN6817">
        <f t="shared" si="955"/>
        <v>1</v>
      </c>
      <c r="AO6817">
        <f t="shared" si="961"/>
        <v>0</v>
      </c>
      <c r="AP6817">
        <f t="shared" si="956"/>
        <v>0</v>
      </c>
      <c r="AQ6817">
        <f t="shared" si="957"/>
        <v>1</v>
      </c>
      <c r="AR6817">
        <f t="shared" si="958"/>
        <v>0</v>
      </c>
      <c r="AS6817">
        <f t="shared" si="959"/>
        <v>0</v>
      </c>
      <c r="AT6817">
        <f t="shared" si="960"/>
        <v>0</v>
      </c>
      <c r="AU6817">
        <f t="shared" si="960"/>
        <v>0</v>
      </c>
      <c r="AV6817" t="str">
        <f t="shared" si="962"/>
        <v>2020-12-02T20:34:54</v>
      </c>
    </row>
    <row r="6818" spans="1:48" x14ac:dyDescent="0.25">
      <c r="A6818" s="5">
        <v>6889</v>
      </c>
      <c r="B6818" s="5" t="s">
        <v>6628</v>
      </c>
      <c r="C6818" s="5" t="s">
        <v>6629</v>
      </c>
      <c r="D6818" s="6" t="s">
        <v>6630</v>
      </c>
      <c r="E6818">
        <v>8</v>
      </c>
      <c r="F6818" s="7">
        <v>0.62939992280000001</v>
      </c>
      <c r="G6818" s="7">
        <v>0</v>
      </c>
      <c r="H6818" t="s">
        <v>1998</v>
      </c>
      <c r="I6818">
        <v>90</v>
      </c>
      <c r="J6818">
        <v>27016</v>
      </c>
      <c r="K6818">
        <v>40000</v>
      </c>
      <c r="L6818" t="s">
        <v>52</v>
      </c>
      <c r="M6818" s="8" t="s">
        <v>53</v>
      </c>
      <c r="N6818" s="8">
        <v>0.75</v>
      </c>
      <c r="O6818">
        <v>0.25</v>
      </c>
      <c r="P6818" s="9">
        <v>0</v>
      </c>
      <c r="Q6818">
        <v>10000</v>
      </c>
      <c r="R6818" s="8"/>
      <c r="S6818" s="8"/>
      <c r="AA6818">
        <v>1611494</v>
      </c>
      <c r="AB6818">
        <v>0</v>
      </c>
      <c r="AC6818">
        <v>9</v>
      </c>
      <c r="AD6818">
        <v>0</v>
      </c>
      <c r="AE6818">
        <v>2010</v>
      </c>
      <c r="AF6818" t="s">
        <v>68</v>
      </c>
      <c r="AG6818">
        <v>150000</v>
      </c>
      <c r="AH6818" t="s">
        <v>55</v>
      </c>
      <c r="AI6818" t="s">
        <v>56</v>
      </c>
      <c r="AJ6818">
        <v>1</v>
      </c>
      <c r="AK6818">
        <v>7400</v>
      </c>
      <c r="AL6818" s="8" t="s">
        <v>15044</v>
      </c>
      <c r="AM6818" s="10">
        <f t="shared" si="954"/>
        <v>2014</v>
      </c>
      <c r="AN6818">
        <f t="shared" si="955"/>
        <v>1</v>
      </c>
      <c r="AO6818">
        <f t="shared" si="961"/>
        <v>0</v>
      </c>
      <c r="AP6818">
        <f t="shared" si="956"/>
        <v>0</v>
      </c>
      <c r="AQ6818">
        <f t="shared" si="957"/>
        <v>1</v>
      </c>
      <c r="AR6818">
        <f t="shared" si="958"/>
        <v>0</v>
      </c>
      <c r="AS6818">
        <f t="shared" si="959"/>
        <v>0</v>
      </c>
      <c r="AT6818">
        <f t="shared" si="960"/>
        <v>0</v>
      </c>
      <c r="AU6818">
        <f t="shared" si="960"/>
        <v>1</v>
      </c>
      <c r="AV6818" t="str">
        <f t="shared" si="962"/>
        <v>2020-12-02T20:35:25</v>
      </c>
    </row>
    <row r="6819" spans="1:48" x14ac:dyDescent="0.25">
      <c r="A6819" s="5">
        <v>6890</v>
      </c>
      <c r="B6819" s="5" t="s">
        <v>2838</v>
      </c>
      <c r="C6819" s="5" t="s">
        <v>2839</v>
      </c>
      <c r="D6819" s="6" t="s">
        <v>2840</v>
      </c>
      <c r="E6819">
        <v>163</v>
      </c>
      <c r="F6819" s="7">
        <v>0.49186862190000002</v>
      </c>
      <c r="G6819" s="7">
        <v>0</v>
      </c>
      <c r="H6819" t="s">
        <v>2841</v>
      </c>
      <c r="I6819">
        <v>36</v>
      </c>
      <c r="J6819">
        <v>111600</v>
      </c>
      <c r="K6819">
        <v>250000</v>
      </c>
      <c r="L6819" t="s">
        <v>52</v>
      </c>
      <c r="M6819" s="8" t="s">
        <v>53</v>
      </c>
      <c r="N6819" s="8">
        <v>0.83928571428571397</v>
      </c>
      <c r="O6819">
        <v>0.160714285714285</v>
      </c>
      <c r="P6819" s="9">
        <v>0.36149543534138601</v>
      </c>
      <c r="Q6819">
        <v>210000</v>
      </c>
      <c r="R6819" s="8"/>
      <c r="S6819" s="8" t="s">
        <v>9131</v>
      </c>
      <c r="T6819">
        <v>282093</v>
      </c>
      <c r="U6819">
        <v>562782</v>
      </c>
      <c r="V6819">
        <v>282093</v>
      </c>
      <c r="W6819">
        <v>1231122</v>
      </c>
      <c r="X6819">
        <v>0</v>
      </c>
      <c r="Y6819">
        <v>278365</v>
      </c>
      <c r="Z6819">
        <v>0</v>
      </c>
      <c r="AA6819">
        <v>2621227</v>
      </c>
      <c r="AB6819">
        <v>1605234</v>
      </c>
      <c r="AC6819">
        <v>5</v>
      </c>
      <c r="AD6819">
        <v>1015993</v>
      </c>
      <c r="AE6819">
        <v>2013</v>
      </c>
      <c r="AF6819" t="s">
        <v>68</v>
      </c>
      <c r="AG6819">
        <v>10000</v>
      </c>
      <c r="AH6819" t="s">
        <v>55</v>
      </c>
      <c r="AI6819" t="s">
        <v>55</v>
      </c>
      <c r="AJ6819">
        <v>1</v>
      </c>
      <c r="AK6819">
        <v>10120</v>
      </c>
      <c r="AL6819" s="8" t="s">
        <v>15045</v>
      </c>
      <c r="AM6819" s="10">
        <f t="shared" si="954"/>
        <v>2018</v>
      </c>
      <c r="AN6819">
        <f t="shared" si="955"/>
        <v>1</v>
      </c>
      <c r="AO6819">
        <f t="shared" si="961"/>
        <v>0</v>
      </c>
      <c r="AP6819">
        <f t="shared" si="956"/>
        <v>0</v>
      </c>
      <c r="AQ6819">
        <f t="shared" si="957"/>
        <v>1</v>
      </c>
      <c r="AR6819">
        <f t="shared" si="958"/>
        <v>0</v>
      </c>
      <c r="AS6819">
        <f t="shared" si="959"/>
        <v>0</v>
      </c>
      <c r="AT6819">
        <f t="shared" si="960"/>
        <v>0</v>
      </c>
      <c r="AU6819">
        <f t="shared" si="960"/>
        <v>0</v>
      </c>
      <c r="AV6819" t="str">
        <f t="shared" si="962"/>
        <v>2020-12-02T20:33:48</v>
      </c>
    </row>
    <row r="6820" spans="1:48" x14ac:dyDescent="0.25">
      <c r="A6820" s="5">
        <v>6891</v>
      </c>
      <c r="B6820" s="5" t="s">
        <v>10616</v>
      </c>
      <c r="C6820" s="5" t="s">
        <v>10617</v>
      </c>
      <c r="D6820" s="6" t="s">
        <v>10618</v>
      </c>
      <c r="E6820">
        <v>4</v>
      </c>
      <c r="F6820" s="7">
        <v>0</v>
      </c>
      <c r="G6820" s="7"/>
      <c r="H6820" t="s">
        <v>10619</v>
      </c>
      <c r="I6820">
        <v>0</v>
      </c>
      <c r="J6820">
        <v>0</v>
      </c>
      <c r="K6820">
        <v>68000</v>
      </c>
      <c r="L6820" t="s">
        <v>52</v>
      </c>
      <c r="M6820" s="8" t="s">
        <v>53</v>
      </c>
      <c r="N6820" s="8">
        <v>0.85714285714285698</v>
      </c>
      <c r="O6820">
        <v>0.14285714285714199</v>
      </c>
      <c r="P6820" s="9">
        <v>0</v>
      </c>
      <c r="Q6820">
        <v>68000</v>
      </c>
      <c r="R6820" s="8"/>
      <c r="S6820" s="8" t="s">
        <v>329</v>
      </c>
      <c r="T6820">
        <v>2532828</v>
      </c>
      <c r="U6820">
        <v>24240</v>
      </c>
      <c r="V6820">
        <v>2532828</v>
      </c>
      <c r="W6820">
        <v>2508588</v>
      </c>
      <c r="X6820">
        <v>0</v>
      </c>
      <c r="Y6820">
        <v>1416507</v>
      </c>
      <c r="Z6820">
        <v>475123</v>
      </c>
      <c r="AA6820">
        <v>4790929</v>
      </c>
      <c r="AB6820">
        <v>3423092</v>
      </c>
      <c r="AC6820">
        <v>12</v>
      </c>
      <c r="AD6820">
        <v>1367837</v>
      </c>
      <c r="AE6820">
        <v>2017</v>
      </c>
      <c r="AF6820" t="s">
        <v>126</v>
      </c>
      <c r="AG6820">
        <v>200000</v>
      </c>
      <c r="AH6820" t="s">
        <v>55</v>
      </c>
      <c r="AI6820" t="s">
        <v>55</v>
      </c>
      <c r="AJ6820">
        <v>0</v>
      </c>
      <c r="AK6820">
        <v>235922</v>
      </c>
      <c r="AL6820" s="8" t="s">
        <v>15046</v>
      </c>
      <c r="AM6820" s="10">
        <f t="shared" si="954"/>
        <v>2018</v>
      </c>
      <c r="AN6820">
        <f t="shared" si="955"/>
        <v>1</v>
      </c>
      <c r="AO6820">
        <f t="shared" si="961"/>
        <v>0</v>
      </c>
      <c r="AP6820">
        <f t="shared" si="956"/>
        <v>0</v>
      </c>
      <c r="AQ6820">
        <f t="shared" si="957"/>
        <v>1</v>
      </c>
      <c r="AR6820">
        <f t="shared" si="958"/>
        <v>0</v>
      </c>
      <c r="AS6820">
        <f t="shared" si="959"/>
        <v>0</v>
      </c>
      <c r="AT6820">
        <f t="shared" si="960"/>
        <v>0</v>
      </c>
      <c r="AU6820">
        <f t="shared" si="960"/>
        <v>0</v>
      </c>
      <c r="AV6820" t="str">
        <f t="shared" si="962"/>
        <v>2020-12-02T20:36:09</v>
      </c>
    </row>
    <row r="6821" spans="1:48" x14ac:dyDescent="0.25">
      <c r="A6821" s="5">
        <v>6892</v>
      </c>
      <c r="B6821" s="5" t="s">
        <v>12097</v>
      </c>
      <c r="C6821" s="5" t="s">
        <v>12098</v>
      </c>
      <c r="D6821" s="6" t="s">
        <v>12099</v>
      </c>
      <c r="E6821">
        <v>3</v>
      </c>
      <c r="F6821" s="7">
        <v>0.56704636539999997</v>
      </c>
      <c r="G6821" s="7">
        <v>0</v>
      </c>
      <c r="H6821" t="s">
        <v>12100</v>
      </c>
      <c r="I6821">
        <v>18</v>
      </c>
      <c r="J6821">
        <v>237018</v>
      </c>
      <c r="K6821">
        <v>470000</v>
      </c>
      <c r="L6821" t="s">
        <v>52</v>
      </c>
      <c r="M6821" s="8" t="s">
        <v>53</v>
      </c>
      <c r="N6821" s="8">
        <v>0.85714285714285698</v>
      </c>
      <c r="O6821">
        <v>0.14285714285714199</v>
      </c>
      <c r="P6821" s="9">
        <v>0</v>
      </c>
      <c r="Q6821">
        <v>210000</v>
      </c>
      <c r="R6821" s="8"/>
      <c r="S6821" s="8" t="s">
        <v>329</v>
      </c>
      <c r="T6821">
        <v>4633331</v>
      </c>
      <c r="U6821">
        <v>785879</v>
      </c>
      <c r="V6821">
        <v>6628184</v>
      </c>
      <c r="W6821">
        <v>4723227</v>
      </c>
      <c r="X6821">
        <v>0</v>
      </c>
      <c r="Y6821">
        <v>2692220</v>
      </c>
      <c r="Z6821">
        <v>1539863</v>
      </c>
      <c r="AA6821">
        <v>9439853</v>
      </c>
      <c r="AB6821">
        <v>4371708</v>
      </c>
      <c r="AC6821">
        <v>12</v>
      </c>
      <c r="AD6821">
        <v>5068145</v>
      </c>
      <c r="AE6821">
        <v>1991</v>
      </c>
      <c r="AF6821" t="s">
        <v>54</v>
      </c>
      <c r="AG6821">
        <v>380000</v>
      </c>
      <c r="AH6821" t="s">
        <v>55</v>
      </c>
      <c r="AI6821" t="s">
        <v>56</v>
      </c>
      <c r="AJ6821">
        <v>1</v>
      </c>
      <c r="AK6821">
        <v>732754</v>
      </c>
      <c r="AL6821" s="8" t="s">
        <v>15047</v>
      </c>
      <c r="AM6821" s="10">
        <f t="shared" si="954"/>
        <v>2009</v>
      </c>
      <c r="AN6821">
        <f t="shared" si="955"/>
        <v>1</v>
      </c>
      <c r="AO6821">
        <f t="shared" si="961"/>
        <v>0</v>
      </c>
      <c r="AP6821">
        <f t="shared" si="956"/>
        <v>0</v>
      </c>
      <c r="AQ6821">
        <f t="shared" si="957"/>
        <v>1</v>
      </c>
      <c r="AR6821">
        <f t="shared" si="958"/>
        <v>0</v>
      </c>
      <c r="AS6821">
        <f t="shared" si="959"/>
        <v>0</v>
      </c>
      <c r="AT6821">
        <f t="shared" si="960"/>
        <v>0</v>
      </c>
      <c r="AU6821">
        <f t="shared" si="960"/>
        <v>1</v>
      </c>
      <c r="AV6821" t="str">
        <f t="shared" si="962"/>
        <v>2020-12-02T20:36:48</v>
      </c>
    </row>
    <row r="6822" spans="1:48" x14ac:dyDescent="0.25">
      <c r="A6822" s="5">
        <v>6893</v>
      </c>
      <c r="B6822" s="5" t="s">
        <v>6121</v>
      </c>
      <c r="C6822" s="5" t="s">
        <v>6122</v>
      </c>
      <c r="D6822" s="6" t="s">
        <v>6123</v>
      </c>
      <c r="E6822">
        <v>6</v>
      </c>
      <c r="F6822" s="7">
        <v>0.59307081809999995</v>
      </c>
      <c r="G6822" s="7">
        <v>0</v>
      </c>
      <c r="H6822" t="s">
        <v>3904</v>
      </c>
      <c r="I6822">
        <v>10</v>
      </c>
      <c r="J6822">
        <v>315</v>
      </c>
      <c r="K6822">
        <v>40000</v>
      </c>
      <c r="L6822" t="s">
        <v>52</v>
      </c>
      <c r="M6822" s="8" t="s">
        <v>86</v>
      </c>
      <c r="N6822" s="8">
        <v>0.64285714285714202</v>
      </c>
      <c r="O6822">
        <v>0.35714285714285698</v>
      </c>
      <c r="P6822" s="9">
        <v>0</v>
      </c>
      <c r="Q6822">
        <v>40000</v>
      </c>
      <c r="R6822" s="8"/>
      <c r="S6822" s="8"/>
      <c r="AA6822">
        <v>1611494</v>
      </c>
      <c r="AB6822">
        <v>0</v>
      </c>
      <c r="AC6822">
        <v>9</v>
      </c>
      <c r="AD6822">
        <v>0</v>
      </c>
      <c r="AE6822">
        <v>2018</v>
      </c>
      <c r="AF6822" t="s">
        <v>126</v>
      </c>
      <c r="AG6822">
        <v>250000</v>
      </c>
      <c r="AH6822" t="s">
        <v>55</v>
      </c>
      <c r="AI6822" t="s">
        <v>56</v>
      </c>
      <c r="AJ6822">
        <v>0.6417155886</v>
      </c>
      <c r="AK6822">
        <v>5280</v>
      </c>
      <c r="AL6822" s="8" t="s">
        <v>15048</v>
      </c>
      <c r="AM6822" s="10">
        <f t="shared" si="954"/>
        <v>2018</v>
      </c>
      <c r="AN6822">
        <f t="shared" si="955"/>
        <v>1</v>
      </c>
      <c r="AO6822">
        <f t="shared" si="961"/>
        <v>0</v>
      </c>
      <c r="AP6822">
        <f t="shared" si="956"/>
        <v>0</v>
      </c>
      <c r="AQ6822">
        <f t="shared" si="957"/>
        <v>0</v>
      </c>
      <c r="AR6822">
        <f t="shared" si="958"/>
        <v>1</v>
      </c>
      <c r="AS6822">
        <f t="shared" si="959"/>
        <v>0</v>
      </c>
      <c r="AT6822">
        <f t="shared" si="960"/>
        <v>0</v>
      </c>
      <c r="AU6822">
        <f t="shared" si="960"/>
        <v>1</v>
      </c>
      <c r="AV6822" t="str">
        <f t="shared" si="962"/>
        <v>2020-12-02T20:52:25</v>
      </c>
    </row>
    <row r="6823" spans="1:48" x14ac:dyDescent="0.25">
      <c r="A6823" s="5">
        <v>6894</v>
      </c>
      <c r="B6823" s="5" t="s">
        <v>13574</v>
      </c>
      <c r="C6823" s="5" t="s">
        <v>162</v>
      </c>
      <c r="D6823" s="6" t="s">
        <v>13575</v>
      </c>
      <c r="E6823">
        <v>0</v>
      </c>
      <c r="F6823" s="7">
        <v>0.4437264601</v>
      </c>
      <c r="G6823" s="7">
        <v>0</v>
      </c>
      <c r="H6823" t="s">
        <v>13576</v>
      </c>
      <c r="I6823">
        <v>226</v>
      </c>
      <c r="J6823">
        <v>29470</v>
      </c>
      <c r="K6823">
        <v>80000</v>
      </c>
      <c r="L6823" t="s">
        <v>52</v>
      </c>
      <c r="M6823" s="8" t="s">
        <v>53</v>
      </c>
      <c r="N6823" s="8">
        <v>0.75</v>
      </c>
      <c r="O6823">
        <v>0.249999999999999</v>
      </c>
      <c r="P6823" s="9">
        <v>0</v>
      </c>
      <c r="Q6823">
        <v>45000</v>
      </c>
      <c r="R6823" s="8"/>
      <c r="S6823" s="8" t="s">
        <v>329</v>
      </c>
      <c r="T6823">
        <v>2069883</v>
      </c>
      <c r="U6823">
        <v>1721609</v>
      </c>
      <c r="V6823">
        <v>2336761</v>
      </c>
      <c r="W6823">
        <v>615152</v>
      </c>
      <c r="X6823">
        <v>0</v>
      </c>
      <c r="Y6823">
        <v>0</v>
      </c>
      <c r="Z6823">
        <v>495359</v>
      </c>
      <c r="AA6823">
        <v>2510579</v>
      </c>
      <c r="AB6823">
        <v>1888434</v>
      </c>
      <c r="AC6823">
        <v>12</v>
      </c>
      <c r="AD6823">
        <v>622145</v>
      </c>
      <c r="AE6823">
        <v>2019</v>
      </c>
      <c r="AF6823" t="s">
        <v>126</v>
      </c>
      <c r="AG6823">
        <v>150000</v>
      </c>
      <c r="AH6823" t="s">
        <v>55</v>
      </c>
      <c r="AI6823" t="s">
        <v>56</v>
      </c>
      <c r="AJ6823">
        <v>1</v>
      </c>
      <c r="AK6823">
        <v>4400</v>
      </c>
      <c r="AL6823" s="8" t="s">
        <v>15049</v>
      </c>
      <c r="AM6823" s="10">
        <f t="shared" si="954"/>
        <v>2020</v>
      </c>
      <c r="AN6823">
        <f t="shared" si="955"/>
        <v>1</v>
      </c>
      <c r="AO6823">
        <f t="shared" si="961"/>
        <v>0</v>
      </c>
      <c r="AP6823">
        <f t="shared" si="956"/>
        <v>0</v>
      </c>
      <c r="AQ6823">
        <f t="shared" si="957"/>
        <v>1</v>
      </c>
      <c r="AR6823">
        <f t="shared" si="958"/>
        <v>0</v>
      </c>
      <c r="AS6823">
        <f t="shared" si="959"/>
        <v>0</v>
      </c>
      <c r="AT6823">
        <f t="shared" si="960"/>
        <v>0</v>
      </c>
      <c r="AU6823">
        <f t="shared" si="960"/>
        <v>1</v>
      </c>
      <c r="AV6823" t="str">
        <f t="shared" si="962"/>
        <v>2020-12-02T20:54:47</v>
      </c>
    </row>
    <row r="6824" spans="1:48" x14ac:dyDescent="0.25">
      <c r="A6824" s="5">
        <v>6895</v>
      </c>
      <c r="B6824" s="5" t="s">
        <v>6628</v>
      </c>
      <c r="C6824" s="5" t="s">
        <v>6629</v>
      </c>
      <c r="D6824" s="6" t="s">
        <v>6630</v>
      </c>
      <c r="E6824">
        <v>8</v>
      </c>
      <c r="F6824" s="7">
        <v>0.62939992280000001</v>
      </c>
      <c r="G6824" s="7">
        <v>0</v>
      </c>
      <c r="H6824" t="s">
        <v>1998</v>
      </c>
      <c r="I6824">
        <v>90</v>
      </c>
      <c r="J6824">
        <v>27016</v>
      </c>
      <c r="K6824">
        <v>40000</v>
      </c>
      <c r="L6824" t="s">
        <v>52</v>
      </c>
      <c r="M6824" s="8" t="s">
        <v>53</v>
      </c>
      <c r="N6824" s="8">
        <v>0.75</v>
      </c>
      <c r="O6824">
        <v>0.25</v>
      </c>
      <c r="P6824" s="9">
        <v>0</v>
      </c>
      <c r="Q6824">
        <v>40000</v>
      </c>
      <c r="R6824" s="8"/>
      <c r="S6824" s="8"/>
      <c r="AA6824">
        <v>1611494</v>
      </c>
      <c r="AB6824">
        <v>0</v>
      </c>
      <c r="AC6824">
        <v>9</v>
      </c>
      <c r="AD6824">
        <v>0</v>
      </c>
      <c r="AE6824">
        <v>2010</v>
      </c>
      <c r="AF6824" t="s">
        <v>68</v>
      </c>
      <c r="AG6824">
        <v>150000</v>
      </c>
      <c r="AH6824" t="s">
        <v>55</v>
      </c>
      <c r="AI6824" t="s">
        <v>56</v>
      </c>
      <c r="AJ6824">
        <v>1</v>
      </c>
      <c r="AK6824">
        <v>7400</v>
      </c>
      <c r="AL6824" s="8" t="s">
        <v>15050</v>
      </c>
      <c r="AM6824" s="10">
        <f t="shared" si="954"/>
        <v>2014</v>
      </c>
      <c r="AN6824">
        <f t="shared" si="955"/>
        <v>1</v>
      </c>
      <c r="AO6824">
        <f t="shared" si="961"/>
        <v>0</v>
      </c>
      <c r="AP6824">
        <f t="shared" si="956"/>
        <v>0</v>
      </c>
      <c r="AQ6824">
        <f t="shared" si="957"/>
        <v>1</v>
      </c>
      <c r="AR6824">
        <f t="shared" si="958"/>
        <v>0</v>
      </c>
      <c r="AS6824">
        <f t="shared" si="959"/>
        <v>0</v>
      </c>
      <c r="AT6824">
        <f t="shared" si="960"/>
        <v>0</v>
      </c>
      <c r="AU6824">
        <f t="shared" si="960"/>
        <v>1</v>
      </c>
      <c r="AV6824" t="str">
        <f t="shared" si="962"/>
        <v>2020-12-02T20:59:44</v>
      </c>
    </row>
    <row r="6825" spans="1:48" x14ac:dyDescent="0.25">
      <c r="A6825" s="5">
        <v>6896</v>
      </c>
      <c r="B6825" s="5" t="s">
        <v>4142</v>
      </c>
      <c r="C6825" s="5" t="s">
        <v>4143</v>
      </c>
      <c r="D6825" s="6" t="s">
        <v>4144</v>
      </c>
      <c r="E6825">
        <v>18</v>
      </c>
      <c r="F6825" s="7">
        <v>0.47151062500000002</v>
      </c>
      <c r="G6825" s="7">
        <v>0</v>
      </c>
      <c r="H6825" t="s">
        <v>4145</v>
      </c>
      <c r="I6825">
        <v>29</v>
      </c>
      <c r="J6825">
        <v>35833.49</v>
      </c>
      <c r="K6825">
        <v>250000</v>
      </c>
      <c r="L6825" t="s">
        <v>52</v>
      </c>
      <c r="M6825" s="8" t="s">
        <v>86</v>
      </c>
      <c r="N6825" s="8">
        <v>0.60714285714285698</v>
      </c>
      <c r="O6825">
        <v>0.39285714285714202</v>
      </c>
      <c r="P6825" s="9">
        <v>0.86602540378443904</v>
      </c>
      <c r="Q6825">
        <v>200000</v>
      </c>
      <c r="R6825" s="8"/>
      <c r="S6825" s="8" t="s">
        <v>113</v>
      </c>
      <c r="T6825">
        <v>3147040</v>
      </c>
      <c r="U6825">
        <v>1313504</v>
      </c>
      <c r="V6825">
        <v>3340580</v>
      </c>
      <c r="W6825">
        <v>1452507</v>
      </c>
      <c r="X6825">
        <v>709564</v>
      </c>
      <c r="Y6825">
        <v>924</v>
      </c>
      <c r="Z6825">
        <v>440105</v>
      </c>
      <c r="AA6825">
        <v>7672551</v>
      </c>
      <c r="AB6825">
        <v>7672551</v>
      </c>
      <c r="AC6825">
        <v>6</v>
      </c>
      <c r="AD6825">
        <v>0</v>
      </c>
      <c r="AE6825">
        <v>2014</v>
      </c>
      <c r="AF6825" t="s">
        <v>68</v>
      </c>
      <c r="AG6825">
        <v>103900</v>
      </c>
      <c r="AH6825" t="s">
        <v>55</v>
      </c>
      <c r="AI6825" t="s">
        <v>56</v>
      </c>
      <c r="AJ6825">
        <v>1</v>
      </c>
      <c r="AK6825">
        <v>116100</v>
      </c>
      <c r="AL6825" s="8" t="s">
        <v>15051</v>
      </c>
      <c r="AM6825" s="10">
        <f t="shared" si="954"/>
        <v>2018</v>
      </c>
      <c r="AN6825">
        <f t="shared" si="955"/>
        <v>1</v>
      </c>
      <c r="AO6825">
        <f t="shared" si="961"/>
        <v>0</v>
      </c>
      <c r="AP6825">
        <f t="shared" si="956"/>
        <v>0</v>
      </c>
      <c r="AQ6825">
        <f t="shared" si="957"/>
        <v>0</v>
      </c>
      <c r="AR6825">
        <f t="shared" si="958"/>
        <v>1</v>
      </c>
      <c r="AS6825">
        <f t="shared" si="959"/>
        <v>0</v>
      </c>
      <c r="AT6825">
        <f t="shared" si="960"/>
        <v>0</v>
      </c>
      <c r="AU6825">
        <f t="shared" si="960"/>
        <v>1</v>
      </c>
      <c r="AV6825" t="str">
        <f t="shared" si="962"/>
        <v>2020-12-03T17:20:56</v>
      </c>
    </row>
    <row r="6826" spans="1:48" x14ac:dyDescent="0.25">
      <c r="A6826" s="5">
        <v>6897</v>
      </c>
      <c r="B6826" s="5" t="s">
        <v>9642</v>
      </c>
      <c r="C6826" s="5" t="s">
        <v>9643</v>
      </c>
      <c r="D6826" s="6" t="s">
        <v>9644</v>
      </c>
      <c r="E6826">
        <v>47</v>
      </c>
      <c r="F6826" s="7">
        <v>0.32624163239999998</v>
      </c>
      <c r="G6826" s="7">
        <v>0</v>
      </c>
      <c r="H6826" t="s">
        <v>4058</v>
      </c>
      <c r="I6826">
        <v>28</v>
      </c>
      <c r="J6826">
        <v>9600</v>
      </c>
      <c r="K6826">
        <v>50000</v>
      </c>
      <c r="L6826" t="s">
        <v>52</v>
      </c>
      <c r="M6826" s="8" t="s">
        <v>86</v>
      </c>
      <c r="N6826" s="8">
        <v>0.66071428571428503</v>
      </c>
      <c r="O6826">
        <v>0.33928571428571402</v>
      </c>
      <c r="P6826" s="9">
        <v>0.86602540378443904</v>
      </c>
      <c r="Q6826">
        <v>25000</v>
      </c>
      <c r="R6826" s="8"/>
      <c r="S6826" s="8" t="s">
        <v>329</v>
      </c>
      <c r="T6826">
        <v>421413</v>
      </c>
      <c r="U6826">
        <v>121413</v>
      </c>
      <c r="V6826">
        <v>421413</v>
      </c>
      <c r="W6826">
        <v>300000</v>
      </c>
      <c r="X6826">
        <v>0</v>
      </c>
      <c r="Y6826">
        <v>0</v>
      </c>
      <c r="Z6826">
        <v>120457</v>
      </c>
      <c r="AA6826">
        <v>10116825</v>
      </c>
      <c r="AB6826">
        <v>0</v>
      </c>
      <c r="AC6826">
        <v>12</v>
      </c>
      <c r="AD6826">
        <v>0</v>
      </c>
      <c r="AE6826">
        <v>2015</v>
      </c>
      <c r="AF6826" t="s">
        <v>126</v>
      </c>
      <c r="AG6826">
        <v>1500000</v>
      </c>
      <c r="AH6826" t="s">
        <v>55</v>
      </c>
      <c r="AI6826" t="s">
        <v>55</v>
      </c>
      <c r="AJ6826">
        <v>1</v>
      </c>
      <c r="AK6826">
        <v>0</v>
      </c>
      <c r="AL6826" s="8" t="s">
        <v>15052</v>
      </c>
      <c r="AM6826" s="10">
        <f t="shared" si="954"/>
        <v>2019</v>
      </c>
      <c r="AN6826">
        <f t="shared" si="955"/>
        <v>1</v>
      </c>
      <c r="AO6826">
        <f t="shared" si="961"/>
        <v>0</v>
      </c>
      <c r="AP6826">
        <f t="shared" si="956"/>
        <v>0</v>
      </c>
      <c r="AQ6826">
        <f t="shared" si="957"/>
        <v>0</v>
      </c>
      <c r="AR6826">
        <f t="shared" si="958"/>
        <v>1</v>
      </c>
      <c r="AS6826">
        <f t="shared" si="959"/>
        <v>0</v>
      </c>
      <c r="AT6826">
        <f t="shared" si="960"/>
        <v>0</v>
      </c>
      <c r="AU6826">
        <f t="shared" si="960"/>
        <v>0</v>
      </c>
      <c r="AV6826" t="str">
        <f t="shared" si="962"/>
        <v>2020-12-03T17:22:39</v>
      </c>
    </row>
    <row r="6827" spans="1:48" x14ac:dyDescent="0.25">
      <c r="A6827" s="5">
        <v>6898</v>
      </c>
      <c r="B6827" s="5" t="s">
        <v>3633</v>
      </c>
      <c r="C6827" s="5" t="s">
        <v>4365</v>
      </c>
      <c r="D6827" s="6" t="s">
        <v>4366</v>
      </c>
      <c r="E6827">
        <v>0</v>
      </c>
      <c r="F6827" s="7">
        <v>0.38735187030000001</v>
      </c>
      <c r="G6827" s="7">
        <v>0</v>
      </c>
      <c r="H6827" t="s">
        <v>4367</v>
      </c>
      <c r="I6827">
        <v>43</v>
      </c>
      <c r="J6827">
        <v>12126.09</v>
      </c>
      <c r="K6827">
        <v>150000</v>
      </c>
      <c r="L6827" t="s">
        <v>62</v>
      </c>
      <c r="M6827" s="8" t="s">
        <v>63</v>
      </c>
      <c r="N6827" s="8">
        <v>1</v>
      </c>
      <c r="O6827">
        <v>0</v>
      </c>
      <c r="P6827" s="9">
        <v>0</v>
      </c>
      <c r="R6827" s="8"/>
      <c r="S6827" s="8"/>
      <c r="AJ6827">
        <v>1</v>
      </c>
      <c r="AL6827" s="8"/>
      <c r="AM6827" s="10">
        <f t="shared" si="954"/>
        <v>2018</v>
      </c>
      <c r="AN6827">
        <f t="shared" si="955"/>
        <v>0</v>
      </c>
      <c r="AO6827">
        <f t="shared" si="961"/>
        <v>0</v>
      </c>
      <c r="AP6827">
        <f t="shared" si="956"/>
        <v>1</v>
      </c>
      <c r="AQ6827">
        <f t="shared" si="957"/>
        <v>0</v>
      </c>
      <c r="AR6827">
        <f t="shared" si="958"/>
        <v>0</v>
      </c>
      <c r="AS6827">
        <f t="shared" si="959"/>
        <v>0</v>
      </c>
      <c r="AT6827">
        <f t="shared" si="960"/>
        <v>0</v>
      </c>
      <c r="AU6827">
        <f t="shared" si="960"/>
        <v>0</v>
      </c>
      <c r="AV6827">
        <f t="shared" si="962"/>
        <v>0</v>
      </c>
    </row>
    <row r="6828" spans="1:48" x14ac:dyDescent="0.25">
      <c r="A6828" s="5">
        <v>6899</v>
      </c>
      <c r="B6828" s="5" t="s">
        <v>1142</v>
      </c>
      <c r="C6828" s="5" t="s">
        <v>1143</v>
      </c>
      <c r="D6828" s="6" t="s">
        <v>1144</v>
      </c>
      <c r="E6828">
        <v>6</v>
      </c>
      <c r="F6828" s="7">
        <v>0.32792768659999999</v>
      </c>
      <c r="G6828" s="7">
        <v>0</v>
      </c>
      <c r="H6828" t="s">
        <v>1145</v>
      </c>
      <c r="I6828">
        <v>0</v>
      </c>
      <c r="J6828">
        <v>3033.34</v>
      </c>
      <c r="K6828">
        <v>40000</v>
      </c>
      <c r="L6828" t="s">
        <v>52</v>
      </c>
      <c r="M6828" s="8" t="s">
        <v>86</v>
      </c>
      <c r="N6828" s="8">
        <v>0.64285714285714202</v>
      </c>
      <c r="O6828">
        <v>0.35714285714285698</v>
      </c>
      <c r="P6828" s="9">
        <v>0</v>
      </c>
      <c r="Q6828">
        <v>25000</v>
      </c>
      <c r="R6828" s="8"/>
      <c r="S6828" s="8" t="s">
        <v>217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537497</v>
      </c>
      <c r="AB6828">
        <v>0</v>
      </c>
      <c r="AC6828">
        <v>12</v>
      </c>
      <c r="AD6828">
        <v>0</v>
      </c>
      <c r="AE6828">
        <v>2013</v>
      </c>
      <c r="AF6828" t="s">
        <v>68</v>
      </c>
      <c r="AG6828">
        <v>100000</v>
      </c>
      <c r="AH6828" t="s">
        <v>55</v>
      </c>
      <c r="AI6828" t="s">
        <v>55</v>
      </c>
      <c r="AJ6828">
        <v>1</v>
      </c>
      <c r="AK6828">
        <v>38000</v>
      </c>
      <c r="AL6828" s="8" t="s">
        <v>15053</v>
      </c>
      <c r="AM6828" s="10">
        <f t="shared" si="954"/>
        <v>2017</v>
      </c>
      <c r="AN6828">
        <f t="shared" si="955"/>
        <v>1</v>
      </c>
      <c r="AO6828">
        <f t="shared" si="961"/>
        <v>0</v>
      </c>
      <c r="AP6828">
        <f t="shared" si="956"/>
        <v>0</v>
      </c>
      <c r="AQ6828">
        <f t="shared" si="957"/>
        <v>0</v>
      </c>
      <c r="AR6828">
        <f t="shared" si="958"/>
        <v>1</v>
      </c>
      <c r="AS6828">
        <f t="shared" si="959"/>
        <v>0</v>
      </c>
      <c r="AT6828">
        <f t="shared" si="960"/>
        <v>0</v>
      </c>
      <c r="AU6828">
        <f t="shared" si="960"/>
        <v>0</v>
      </c>
      <c r="AV6828" t="str">
        <f t="shared" si="962"/>
        <v>2020-12-03T17:26:36</v>
      </c>
    </row>
    <row r="6829" spans="1:48" x14ac:dyDescent="0.25">
      <c r="A6829" s="5">
        <v>6900</v>
      </c>
      <c r="B6829" s="5" t="s">
        <v>8459</v>
      </c>
      <c r="C6829" s="5" t="s">
        <v>8460</v>
      </c>
      <c r="D6829" s="6" t="s">
        <v>8461</v>
      </c>
      <c r="E6829">
        <v>5</v>
      </c>
      <c r="F6829" s="7">
        <v>0.23649037040000001</v>
      </c>
      <c r="G6829" s="7">
        <v>0</v>
      </c>
      <c r="H6829" t="s">
        <v>3551</v>
      </c>
      <c r="I6829">
        <v>54</v>
      </c>
      <c r="J6829">
        <v>33750</v>
      </c>
      <c r="K6829">
        <v>115000</v>
      </c>
      <c r="L6829" t="s">
        <v>52</v>
      </c>
      <c r="M6829" s="8" t="s">
        <v>53</v>
      </c>
      <c r="N6829" s="8">
        <v>0.69642857142857095</v>
      </c>
      <c r="O6829">
        <v>0.30357142857142799</v>
      </c>
      <c r="P6829" s="9">
        <v>0</v>
      </c>
      <c r="Q6829">
        <v>35000</v>
      </c>
      <c r="R6829" s="8"/>
      <c r="S6829" s="8" t="s">
        <v>217</v>
      </c>
      <c r="T6829">
        <v>768172</v>
      </c>
      <c r="U6829">
        <v>314870</v>
      </c>
      <c r="V6829">
        <v>926417</v>
      </c>
      <c r="W6829">
        <v>509112</v>
      </c>
      <c r="X6829">
        <v>96097</v>
      </c>
      <c r="Y6829">
        <v>389963</v>
      </c>
      <c r="Z6829">
        <v>40350</v>
      </c>
      <c r="AA6829">
        <v>1811484</v>
      </c>
      <c r="AB6829">
        <v>964080</v>
      </c>
      <c r="AC6829">
        <v>12</v>
      </c>
      <c r="AD6829">
        <v>847404</v>
      </c>
      <c r="AE6829">
        <v>2017</v>
      </c>
      <c r="AF6829" t="s">
        <v>126</v>
      </c>
      <c r="AG6829">
        <v>100000</v>
      </c>
      <c r="AH6829" t="s">
        <v>55</v>
      </c>
      <c r="AI6829" t="s">
        <v>56</v>
      </c>
      <c r="AJ6829">
        <v>1</v>
      </c>
      <c r="AK6829">
        <v>102571</v>
      </c>
      <c r="AL6829" s="8" t="s">
        <v>15054</v>
      </c>
      <c r="AM6829" s="10">
        <f t="shared" si="954"/>
        <v>2019</v>
      </c>
      <c r="AN6829">
        <f t="shared" si="955"/>
        <v>1</v>
      </c>
      <c r="AO6829">
        <f t="shared" si="961"/>
        <v>0</v>
      </c>
      <c r="AP6829">
        <f t="shared" si="956"/>
        <v>0</v>
      </c>
      <c r="AQ6829">
        <f t="shared" si="957"/>
        <v>1</v>
      </c>
      <c r="AR6829">
        <f t="shared" si="958"/>
        <v>0</v>
      </c>
      <c r="AS6829">
        <f t="shared" si="959"/>
        <v>0</v>
      </c>
      <c r="AT6829">
        <f t="shared" si="960"/>
        <v>0</v>
      </c>
      <c r="AU6829">
        <f t="shared" si="960"/>
        <v>1</v>
      </c>
      <c r="AV6829" t="str">
        <f t="shared" si="962"/>
        <v>2020-12-03T17:28:03</v>
      </c>
    </row>
    <row r="6830" spans="1:48" x14ac:dyDescent="0.25">
      <c r="A6830" s="5">
        <v>6901</v>
      </c>
      <c r="B6830" s="5" t="s">
        <v>4204</v>
      </c>
      <c r="C6830" s="5" t="s">
        <v>4205</v>
      </c>
      <c r="D6830" s="6" t="s">
        <v>4206</v>
      </c>
      <c r="E6830">
        <v>14</v>
      </c>
      <c r="F6830" s="7">
        <v>0.56504577389999999</v>
      </c>
      <c r="G6830" s="7">
        <v>0</v>
      </c>
      <c r="H6830" t="s">
        <v>4207</v>
      </c>
      <c r="I6830">
        <v>42</v>
      </c>
      <c r="J6830">
        <v>118195.87</v>
      </c>
      <c r="K6830">
        <v>300000</v>
      </c>
      <c r="L6830" t="s">
        <v>52</v>
      </c>
      <c r="M6830" s="8" t="s">
        <v>86</v>
      </c>
      <c r="N6830" s="8">
        <v>0.64285714285714202</v>
      </c>
      <c r="O6830">
        <v>0.35714285714285698</v>
      </c>
      <c r="P6830" s="9">
        <v>0</v>
      </c>
      <c r="Q6830">
        <v>300000</v>
      </c>
      <c r="R6830" s="8"/>
      <c r="S6830" s="8" t="s">
        <v>329</v>
      </c>
      <c r="T6830">
        <v>40147679</v>
      </c>
      <c r="U6830">
        <v>40222591</v>
      </c>
      <c r="V6830">
        <v>56028277</v>
      </c>
      <c r="W6830">
        <v>15136282</v>
      </c>
      <c r="X6830">
        <v>15775862</v>
      </c>
      <c r="Y6830">
        <v>14799137</v>
      </c>
      <c r="Z6830">
        <v>23664583</v>
      </c>
      <c r="AA6830">
        <v>120776175</v>
      </c>
      <c r="AB6830">
        <v>33545891</v>
      </c>
      <c r="AC6830">
        <v>12</v>
      </c>
      <c r="AD6830">
        <v>87230284</v>
      </c>
      <c r="AE6830">
        <v>2004</v>
      </c>
      <c r="AF6830" t="s">
        <v>121</v>
      </c>
      <c r="AG6830">
        <v>3000000</v>
      </c>
      <c r="AH6830" t="s">
        <v>55</v>
      </c>
      <c r="AI6830" t="s">
        <v>56</v>
      </c>
      <c r="AJ6830">
        <v>1</v>
      </c>
      <c r="AK6830">
        <v>4670447</v>
      </c>
      <c r="AL6830" s="8" t="s">
        <v>15055</v>
      </c>
      <c r="AM6830" s="10">
        <f t="shared" si="954"/>
        <v>2019</v>
      </c>
      <c r="AN6830">
        <f t="shared" si="955"/>
        <v>1</v>
      </c>
      <c r="AO6830">
        <f t="shared" si="961"/>
        <v>0</v>
      </c>
      <c r="AP6830">
        <f t="shared" si="956"/>
        <v>0</v>
      </c>
      <c r="AQ6830">
        <f t="shared" si="957"/>
        <v>0</v>
      </c>
      <c r="AR6830">
        <f t="shared" si="958"/>
        <v>1</v>
      </c>
      <c r="AS6830">
        <f t="shared" si="959"/>
        <v>0</v>
      </c>
      <c r="AT6830">
        <f t="shared" si="960"/>
        <v>0</v>
      </c>
      <c r="AU6830">
        <f t="shared" si="960"/>
        <v>1</v>
      </c>
      <c r="AV6830" t="str">
        <f t="shared" si="962"/>
        <v>2020-12-03T17:23:30</v>
      </c>
    </row>
    <row r="6831" spans="1:48" x14ac:dyDescent="0.25">
      <c r="A6831" s="5">
        <v>6902</v>
      </c>
      <c r="B6831" s="5" t="s">
        <v>11436</v>
      </c>
      <c r="C6831" s="5" t="s">
        <v>11437</v>
      </c>
      <c r="D6831" s="6" t="s">
        <v>11438</v>
      </c>
      <c r="E6831">
        <v>0</v>
      </c>
      <c r="F6831" s="7">
        <v>0.68260607019999997</v>
      </c>
      <c r="G6831" s="7">
        <v>0</v>
      </c>
      <c r="H6831" t="s">
        <v>11439</v>
      </c>
      <c r="I6831">
        <v>0</v>
      </c>
      <c r="J6831">
        <v>0</v>
      </c>
      <c r="K6831">
        <v>20000</v>
      </c>
      <c r="L6831" t="s">
        <v>52</v>
      </c>
      <c r="M6831" s="8" t="s">
        <v>53</v>
      </c>
      <c r="N6831" s="8">
        <v>0.75</v>
      </c>
      <c r="O6831">
        <v>0.25</v>
      </c>
      <c r="P6831" s="9">
        <v>0</v>
      </c>
      <c r="Q6831">
        <v>20000</v>
      </c>
      <c r="R6831" s="8"/>
      <c r="S6831" s="8"/>
      <c r="AA6831">
        <v>1137662</v>
      </c>
      <c r="AB6831">
        <v>0</v>
      </c>
      <c r="AC6831">
        <v>12</v>
      </c>
      <c r="AD6831">
        <v>0</v>
      </c>
      <c r="AE6831">
        <v>2011</v>
      </c>
      <c r="AF6831" t="s">
        <v>68</v>
      </c>
      <c r="AG6831">
        <v>50000</v>
      </c>
      <c r="AH6831" t="s">
        <v>55</v>
      </c>
      <c r="AI6831" t="s">
        <v>55</v>
      </c>
      <c r="AJ6831">
        <v>1</v>
      </c>
      <c r="AK6831">
        <v>88000</v>
      </c>
      <c r="AL6831" s="8" t="s">
        <v>15056</v>
      </c>
      <c r="AM6831" s="10">
        <f t="shared" si="954"/>
        <v>2013</v>
      </c>
      <c r="AN6831">
        <f t="shared" si="955"/>
        <v>1</v>
      </c>
      <c r="AO6831">
        <f t="shared" si="961"/>
        <v>0</v>
      </c>
      <c r="AP6831">
        <f t="shared" si="956"/>
        <v>0</v>
      </c>
      <c r="AQ6831">
        <f t="shared" si="957"/>
        <v>1</v>
      </c>
      <c r="AR6831">
        <f t="shared" si="958"/>
        <v>0</v>
      </c>
      <c r="AS6831">
        <f t="shared" si="959"/>
        <v>0</v>
      </c>
      <c r="AT6831">
        <f t="shared" si="960"/>
        <v>0</v>
      </c>
      <c r="AU6831">
        <f t="shared" si="960"/>
        <v>0</v>
      </c>
      <c r="AV6831" t="str">
        <f t="shared" si="962"/>
        <v>2020-12-03T17:29:38</v>
      </c>
    </row>
    <row r="6832" spans="1:48" x14ac:dyDescent="0.25">
      <c r="A6832" s="5">
        <v>6903</v>
      </c>
      <c r="B6832" s="5" t="s">
        <v>6951</v>
      </c>
      <c r="C6832" s="5" t="s">
        <v>6952</v>
      </c>
      <c r="D6832" s="6" t="s">
        <v>6953</v>
      </c>
      <c r="E6832">
        <v>0</v>
      </c>
      <c r="F6832" s="7">
        <v>0.59204545129999997</v>
      </c>
      <c r="G6832" s="7">
        <v>0</v>
      </c>
      <c r="H6832" t="s">
        <v>4246</v>
      </c>
      <c r="I6832">
        <v>0</v>
      </c>
      <c r="J6832">
        <v>0</v>
      </c>
      <c r="K6832">
        <v>30000</v>
      </c>
      <c r="L6832" t="s">
        <v>199</v>
      </c>
      <c r="M6832" s="8" t="s">
        <v>86</v>
      </c>
      <c r="N6832" s="8">
        <v>0.66071428571428503</v>
      </c>
      <c r="O6832">
        <v>0.33928571428571402</v>
      </c>
      <c r="P6832" s="9">
        <v>0</v>
      </c>
      <c r="R6832" s="8"/>
      <c r="S6832" s="8"/>
      <c r="AA6832">
        <v>29519537</v>
      </c>
      <c r="AB6832">
        <v>0</v>
      </c>
      <c r="AC6832">
        <v>12</v>
      </c>
      <c r="AD6832">
        <v>0</v>
      </c>
      <c r="AE6832">
        <v>1996</v>
      </c>
      <c r="AF6832" t="s">
        <v>54</v>
      </c>
      <c r="AG6832">
        <v>90000</v>
      </c>
      <c r="AH6832" t="s">
        <v>56</v>
      </c>
      <c r="AI6832" t="s">
        <v>56</v>
      </c>
      <c r="AJ6832">
        <v>1</v>
      </c>
      <c r="AK6832">
        <v>0</v>
      </c>
      <c r="AL6832" s="8"/>
      <c r="AM6832" s="10">
        <f t="shared" si="954"/>
        <v>2019</v>
      </c>
      <c r="AN6832">
        <f t="shared" si="955"/>
        <v>0</v>
      </c>
      <c r="AO6832">
        <f t="shared" si="961"/>
        <v>1</v>
      </c>
      <c r="AP6832">
        <f t="shared" si="956"/>
        <v>0</v>
      </c>
      <c r="AQ6832">
        <f t="shared" si="957"/>
        <v>0</v>
      </c>
      <c r="AR6832">
        <f t="shared" si="958"/>
        <v>1</v>
      </c>
      <c r="AS6832">
        <f t="shared" si="959"/>
        <v>0</v>
      </c>
      <c r="AT6832">
        <f t="shared" si="960"/>
        <v>1</v>
      </c>
      <c r="AU6832">
        <f t="shared" si="960"/>
        <v>1</v>
      </c>
      <c r="AV6832">
        <f t="shared" si="962"/>
        <v>0</v>
      </c>
    </row>
    <row r="6833" spans="1:48" x14ac:dyDescent="0.25">
      <c r="A6833" s="5">
        <v>6904</v>
      </c>
      <c r="B6833" s="5" t="s">
        <v>3301</v>
      </c>
      <c r="C6833" s="5" t="s">
        <v>3302</v>
      </c>
      <c r="D6833" s="6" t="s">
        <v>3303</v>
      </c>
      <c r="E6833">
        <v>40</v>
      </c>
      <c r="F6833" s="7">
        <v>0.3980371352</v>
      </c>
      <c r="G6833" s="7">
        <v>0</v>
      </c>
      <c r="H6833" t="s">
        <v>3304</v>
      </c>
      <c r="I6833">
        <v>81</v>
      </c>
      <c r="J6833">
        <v>1693918.99</v>
      </c>
      <c r="K6833">
        <v>3000000</v>
      </c>
      <c r="L6833" t="s">
        <v>7359</v>
      </c>
      <c r="M6833" s="8" t="s">
        <v>63</v>
      </c>
      <c r="N6833" s="8">
        <v>1</v>
      </c>
      <c r="O6833">
        <v>0</v>
      </c>
      <c r="P6833" s="9">
        <v>0</v>
      </c>
      <c r="R6833" s="8"/>
      <c r="S6833" s="8"/>
      <c r="AJ6833">
        <v>0.97252864360000002</v>
      </c>
      <c r="AL6833" s="8"/>
      <c r="AM6833" s="10">
        <f t="shared" si="954"/>
        <v>2016</v>
      </c>
      <c r="AN6833">
        <f t="shared" si="955"/>
        <v>0</v>
      </c>
      <c r="AO6833">
        <f t="shared" si="961"/>
        <v>0</v>
      </c>
      <c r="AP6833">
        <f t="shared" si="956"/>
        <v>1</v>
      </c>
      <c r="AQ6833">
        <f t="shared" si="957"/>
        <v>0</v>
      </c>
      <c r="AR6833">
        <f t="shared" si="958"/>
        <v>0</v>
      </c>
      <c r="AS6833">
        <f t="shared" si="959"/>
        <v>0</v>
      </c>
      <c r="AT6833">
        <f t="shared" si="960"/>
        <v>0</v>
      </c>
      <c r="AU6833">
        <f t="shared" si="960"/>
        <v>0</v>
      </c>
      <c r="AV6833">
        <f t="shared" si="962"/>
        <v>0</v>
      </c>
    </row>
    <row r="6834" spans="1:48" x14ac:dyDescent="0.25">
      <c r="A6834" s="5">
        <v>6905</v>
      </c>
      <c r="B6834" s="5" t="s">
        <v>2422</v>
      </c>
      <c r="C6834" s="5" t="s">
        <v>1571</v>
      </c>
      <c r="D6834" s="6" t="s">
        <v>2423</v>
      </c>
      <c r="E6834">
        <v>155</v>
      </c>
      <c r="F6834" s="7">
        <v>0.51984737810000003</v>
      </c>
      <c r="G6834" s="7">
        <v>0</v>
      </c>
      <c r="H6834" t="s">
        <v>2424</v>
      </c>
      <c r="I6834">
        <v>114</v>
      </c>
      <c r="J6834">
        <v>420000</v>
      </c>
      <c r="K6834">
        <v>1500000</v>
      </c>
      <c r="L6834" t="s">
        <v>52</v>
      </c>
      <c r="M6834" s="8" t="s">
        <v>53</v>
      </c>
      <c r="N6834" s="8">
        <v>0.82142857142857095</v>
      </c>
      <c r="O6834">
        <v>0.17857142857142799</v>
      </c>
      <c r="P6834" s="9">
        <v>-0.61781112742529298</v>
      </c>
      <c r="Q6834">
        <v>1500000</v>
      </c>
      <c r="R6834" s="8"/>
      <c r="S6834" s="8" t="s">
        <v>329</v>
      </c>
      <c r="T6834">
        <v>67757817</v>
      </c>
      <c r="U6834">
        <v>47552728</v>
      </c>
      <c r="V6834">
        <v>74492008</v>
      </c>
      <c r="W6834">
        <v>18551598</v>
      </c>
      <c r="X6834">
        <v>0</v>
      </c>
      <c r="Y6834">
        <v>33083864</v>
      </c>
      <c r="Z6834">
        <v>12246731</v>
      </c>
      <c r="AA6834">
        <v>91003927</v>
      </c>
      <c r="AB6834">
        <v>48265733</v>
      </c>
      <c r="AC6834">
        <v>12</v>
      </c>
      <c r="AD6834">
        <v>42738194</v>
      </c>
      <c r="AE6834">
        <v>1969</v>
      </c>
      <c r="AF6834" t="s">
        <v>54</v>
      </c>
      <c r="AG6834">
        <v>5000000</v>
      </c>
      <c r="AH6834" t="s">
        <v>56</v>
      </c>
      <c r="AI6834" t="s">
        <v>55</v>
      </c>
      <c r="AJ6834">
        <v>0.8992099872</v>
      </c>
      <c r="AK6834">
        <v>4449469</v>
      </c>
      <c r="AL6834" s="8" t="s">
        <v>15057</v>
      </c>
      <c r="AM6834" s="10">
        <f t="shared" si="954"/>
        <v>2006</v>
      </c>
      <c r="AN6834">
        <f t="shared" si="955"/>
        <v>1</v>
      </c>
      <c r="AO6834">
        <f t="shared" si="961"/>
        <v>0</v>
      </c>
      <c r="AP6834">
        <f t="shared" si="956"/>
        <v>0</v>
      </c>
      <c r="AQ6834">
        <f t="shared" si="957"/>
        <v>1</v>
      </c>
      <c r="AR6834">
        <f t="shared" si="958"/>
        <v>0</v>
      </c>
      <c r="AS6834">
        <f t="shared" si="959"/>
        <v>0</v>
      </c>
      <c r="AT6834">
        <f t="shared" si="960"/>
        <v>1</v>
      </c>
      <c r="AU6834">
        <f t="shared" si="960"/>
        <v>0</v>
      </c>
      <c r="AV6834" t="str">
        <f t="shared" si="962"/>
        <v>2020-12-03T18:27:27</v>
      </c>
    </row>
    <row r="6835" spans="1:48" x14ac:dyDescent="0.25">
      <c r="A6835" s="5">
        <v>6906</v>
      </c>
      <c r="B6835" s="5" t="s">
        <v>2231</v>
      </c>
      <c r="C6835" s="5" t="s">
        <v>2232</v>
      </c>
      <c r="D6835" s="6" t="s">
        <v>2233</v>
      </c>
      <c r="E6835">
        <v>80</v>
      </c>
      <c r="F6835" s="7">
        <v>0</v>
      </c>
      <c r="G6835" s="7"/>
      <c r="H6835" t="s">
        <v>2234</v>
      </c>
      <c r="I6835">
        <v>0</v>
      </c>
      <c r="J6835">
        <v>0</v>
      </c>
      <c r="K6835">
        <v>250000</v>
      </c>
      <c r="L6835" t="s">
        <v>52</v>
      </c>
      <c r="M6835" s="8" t="s">
        <v>86</v>
      </c>
      <c r="N6835" s="8">
        <v>0.60714285714285698</v>
      </c>
      <c r="O6835">
        <v>0.39285714285714202</v>
      </c>
      <c r="P6835" s="9">
        <v>0.36899481430299702</v>
      </c>
      <c r="Q6835">
        <v>250000</v>
      </c>
      <c r="R6835" s="8"/>
      <c r="S6835" s="8" t="s">
        <v>329</v>
      </c>
      <c r="T6835">
        <v>35280545</v>
      </c>
      <c r="U6835">
        <v>10024204</v>
      </c>
      <c r="V6835">
        <v>38977996</v>
      </c>
      <c r="W6835">
        <v>20977015</v>
      </c>
      <c r="X6835">
        <v>8413259</v>
      </c>
      <c r="Y6835">
        <v>12465292</v>
      </c>
      <c r="Z6835">
        <v>13063689</v>
      </c>
      <c r="AA6835">
        <v>12177122</v>
      </c>
      <c r="AB6835">
        <v>9462164</v>
      </c>
      <c r="AC6835">
        <v>12</v>
      </c>
      <c r="AD6835">
        <v>2714958</v>
      </c>
      <c r="AE6835">
        <v>2003</v>
      </c>
      <c r="AF6835" t="s">
        <v>54</v>
      </c>
      <c r="AG6835">
        <v>500000</v>
      </c>
      <c r="AH6835" t="s">
        <v>55</v>
      </c>
      <c r="AI6835" t="s">
        <v>56</v>
      </c>
      <c r="AJ6835">
        <v>0</v>
      </c>
      <c r="AK6835">
        <v>481300</v>
      </c>
      <c r="AL6835" s="8" t="s">
        <v>15058</v>
      </c>
      <c r="AM6835" s="10">
        <f t="shared" si="954"/>
        <v>2016</v>
      </c>
      <c r="AN6835">
        <f t="shared" si="955"/>
        <v>1</v>
      </c>
      <c r="AO6835">
        <f t="shared" si="961"/>
        <v>0</v>
      </c>
      <c r="AP6835">
        <f t="shared" si="956"/>
        <v>0</v>
      </c>
      <c r="AQ6835">
        <f t="shared" si="957"/>
        <v>0</v>
      </c>
      <c r="AR6835">
        <f t="shared" si="958"/>
        <v>1</v>
      </c>
      <c r="AS6835">
        <f t="shared" si="959"/>
        <v>0</v>
      </c>
      <c r="AT6835">
        <f t="shared" si="960"/>
        <v>0</v>
      </c>
      <c r="AU6835">
        <f t="shared" si="960"/>
        <v>1</v>
      </c>
      <c r="AV6835" t="str">
        <f t="shared" si="962"/>
        <v>2020-12-03T18:36:07</v>
      </c>
    </row>
    <row r="6836" spans="1:48" x14ac:dyDescent="0.25">
      <c r="A6836" s="5">
        <v>6907</v>
      </c>
      <c r="B6836" s="5" t="s">
        <v>15059</v>
      </c>
      <c r="C6836" s="5" t="s">
        <v>15060</v>
      </c>
      <c r="D6836" s="6" t="s">
        <v>15061</v>
      </c>
      <c r="E6836">
        <v>6</v>
      </c>
      <c r="F6836" s="7">
        <v>0.55359104569999995</v>
      </c>
      <c r="G6836" s="7">
        <v>0</v>
      </c>
      <c r="H6836" t="s">
        <v>15062</v>
      </c>
      <c r="I6836">
        <v>0</v>
      </c>
      <c r="J6836">
        <v>0</v>
      </c>
      <c r="K6836">
        <v>20000</v>
      </c>
      <c r="L6836" t="s">
        <v>52</v>
      </c>
      <c r="M6836" s="8" t="s">
        <v>53</v>
      </c>
      <c r="N6836" s="8">
        <v>0.69642857142857095</v>
      </c>
      <c r="O6836">
        <v>0.30357142857142799</v>
      </c>
      <c r="P6836" s="9">
        <v>0</v>
      </c>
      <c r="Q6836">
        <v>5000</v>
      </c>
      <c r="R6836" s="8"/>
      <c r="S6836" s="8" t="s">
        <v>11807</v>
      </c>
      <c r="T6836">
        <v>24471</v>
      </c>
      <c r="U6836">
        <v>328569</v>
      </c>
      <c r="V6836">
        <v>24471</v>
      </c>
      <c r="W6836">
        <v>50000</v>
      </c>
      <c r="X6836">
        <v>89493</v>
      </c>
      <c r="Y6836">
        <v>21269</v>
      </c>
      <c r="Z6836">
        <v>0</v>
      </c>
      <c r="AA6836">
        <v>236637</v>
      </c>
      <c r="AB6836">
        <v>-277217</v>
      </c>
      <c r="AC6836">
        <v>6</v>
      </c>
      <c r="AD6836">
        <v>513854</v>
      </c>
      <c r="AE6836">
        <v>2020</v>
      </c>
      <c r="AF6836" t="s">
        <v>126</v>
      </c>
      <c r="AG6836">
        <v>50000</v>
      </c>
      <c r="AH6836" t="s">
        <v>55</v>
      </c>
      <c r="AI6836" t="s">
        <v>55</v>
      </c>
      <c r="AJ6836">
        <v>1</v>
      </c>
      <c r="AK6836">
        <v>3200</v>
      </c>
      <c r="AL6836" s="8" t="s">
        <v>15063</v>
      </c>
      <c r="AM6836" s="10">
        <f t="shared" si="954"/>
        <v>2020</v>
      </c>
      <c r="AN6836">
        <f t="shared" si="955"/>
        <v>1</v>
      </c>
      <c r="AO6836">
        <f t="shared" si="961"/>
        <v>0</v>
      </c>
      <c r="AP6836">
        <f t="shared" si="956"/>
        <v>0</v>
      </c>
      <c r="AQ6836">
        <f t="shared" si="957"/>
        <v>1</v>
      </c>
      <c r="AR6836">
        <f t="shared" si="958"/>
        <v>0</v>
      </c>
      <c r="AS6836">
        <f t="shared" si="959"/>
        <v>0</v>
      </c>
      <c r="AT6836">
        <f t="shared" si="960"/>
        <v>0</v>
      </c>
      <c r="AU6836">
        <f t="shared" si="960"/>
        <v>0</v>
      </c>
      <c r="AV6836" t="str">
        <f t="shared" si="962"/>
        <v>2020-12-03T18:36:48</v>
      </c>
    </row>
    <row r="6837" spans="1:48" x14ac:dyDescent="0.25">
      <c r="A6837" s="5">
        <v>6908</v>
      </c>
      <c r="B6837" s="5" t="s">
        <v>6168</v>
      </c>
      <c r="C6837" s="5" t="s">
        <v>6169</v>
      </c>
      <c r="D6837" s="6" t="s">
        <v>6170</v>
      </c>
      <c r="E6837">
        <v>9</v>
      </c>
      <c r="F6837" s="7">
        <v>0.40334293300000001</v>
      </c>
      <c r="G6837" s="7">
        <v>0</v>
      </c>
      <c r="H6837" t="s">
        <v>626</v>
      </c>
      <c r="I6837">
        <v>37</v>
      </c>
      <c r="J6837">
        <v>11039.68</v>
      </c>
      <c r="K6837">
        <v>40000</v>
      </c>
      <c r="L6837" t="s">
        <v>52</v>
      </c>
      <c r="M6837" s="8" t="s">
        <v>53</v>
      </c>
      <c r="N6837" s="8">
        <v>0.69642857142857095</v>
      </c>
      <c r="O6837">
        <v>0.30357142857142799</v>
      </c>
      <c r="P6837" s="9">
        <v>0</v>
      </c>
      <c r="Q6837">
        <v>40000</v>
      </c>
      <c r="R6837" s="8"/>
      <c r="S6837" s="8" t="s">
        <v>9131</v>
      </c>
      <c r="T6837">
        <v>1635490</v>
      </c>
      <c r="U6837">
        <v>160554</v>
      </c>
      <c r="V6837">
        <v>1781613</v>
      </c>
      <c r="W6837">
        <v>1572746</v>
      </c>
      <c r="X6837">
        <v>0</v>
      </c>
      <c r="Y6837">
        <v>1211479</v>
      </c>
      <c r="Z6837">
        <v>167252</v>
      </c>
      <c r="AA6837">
        <v>1328637</v>
      </c>
      <c r="AB6837">
        <v>619794</v>
      </c>
      <c r="AC6837">
        <v>5</v>
      </c>
      <c r="AD6837">
        <v>708843</v>
      </c>
      <c r="AE6837">
        <v>2017</v>
      </c>
      <c r="AF6837" t="s">
        <v>126</v>
      </c>
      <c r="AG6837">
        <v>200000</v>
      </c>
      <c r="AH6837" t="s">
        <v>55</v>
      </c>
      <c r="AI6837" t="s">
        <v>56</v>
      </c>
      <c r="AJ6837">
        <v>1</v>
      </c>
      <c r="AK6837">
        <v>115164</v>
      </c>
      <c r="AL6837" s="8" t="s">
        <v>15064</v>
      </c>
      <c r="AM6837" s="10">
        <f t="shared" si="954"/>
        <v>2017</v>
      </c>
      <c r="AN6837">
        <f t="shared" si="955"/>
        <v>1</v>
      </c>
      <c r="AO6837">
        <f t="shared" si="961"/>
        <v>0</v>
      </c>
      <c r="AP6837">
        <f t="shared" si="956"/>
        <v>0</v>
      </c>
      <c r="AQ6837">
        <f t="shared" si="957"/>
        <v>1</v>
      </c>
      <c r="AR6837">
        <f t="shared" si="958"/>
        <v>0</v>
      </c>
      <c r="AS6837">
        <f t="shared" si="959"/>
        <v>0</v>
      </c>
      <c r="AT6837">
        <f t="shared" si="960"/>
        <v>0</v>
      </c>
      <c r="AU6837">
        <f t="shared" si="960"/>
        <v>1</v>
      </c>
      <c r="AV6837" t="str">
        <f t="shared" si="962"/>
        <v>2020-12-03T18:41:31</v>
      </c>
    </row>
    <row r="6838" spans="1:48" x14ac:dyDescent="0.25">
      <c r="A6838" s="5">
        <v>6909</v>
      </c>
      <c r="B6838" s="5" t="s">
        <v>8368</v>
      </c>
      <c r="C6838" s="5" t="s">
        <v>8369</v>
      </c>
      <c r="D6838" s="6" t="s">
        <v>8370</v>
      </c>
      <c r="E6838">
        <v>0</v>
      </c>
      <c r="F6838" s="7">
        <v>0.65403346250000005</v>
      </c>
      <c r="G6838" s="7">
        <v>0</v>
      </c>
      <c r="H6838" t="s">
        <v>8371</v>
      </c>
      <c r="I6838">
        <v>34</v>
      </c>
      <c r="J6838">
        <v>173066.67</v>
      </c>
      <c r="K6838">
        <v>400000</v>
      </c>
      <c r="L6838" t="s">
        <v>52</v>
      </c>
      <c r="M6838" s="8" t="s">
        <v>53</v>
      </c>
      <c r="N6838" s="8">
        <v>0.85714285714285698</v>
      </c>
      <c r="O6838">
        <v>0.14285714285714199</v>
      </c>
      <c r="P6838" s="9">
        <v>0</v>
      </c>
      <c r="Q6838">
        <v>400000</v>
      </c>
      <c r="R6838" s="8"/>
      <c r="S6838" s="8" t="s">
        <v>10227</v>
      </c>
      <c r="T6838">
        <v>12766445</v>
      </c>
      <c r="U6838">
        <v>7380945</v>
      </c>
      <c r="V6838">
        <v>18315834</v>
      </c>
      <c r="W6838">
        <v>9738466</v>
      </c>
      <c r="X6838">
        <v>0</v>
      </c>
      <c r="Y6838">
        <v>1919694</v>
      </c>
      <c r="Z6838">
        <v>6183398</v>
      </c>
      <c r="AA6838">
        <v>40688088</v>
      </c>
      <c r="AB6838">
        <v>22929150</v>
      </c>
      <c r="AC6838">
        <v>6</v>
      </c>
      <c r="AD6838">
        <v>17758938</v>
      </c>
      <c r="AE6838">
        <v>2018</v>
      </c>
      <c r="AF6838" t="s">
        <v>126</v>
      </c>
      <c r="AG6838">
        <v>6000000</v>
      </c>
      <c r="AH6838" t="s">
        <v>55</v>
      </c>
      <c r="AI6838" t="s">
        <v>55</v>
      </c>
      <c r="AJ6838">
        <v>1</v>
      </c>
      <c r="AK6838">
        <v>1812989</v>
      </c>
      <c r="AL6838" s="8" t="s">
        <v>15065</v>
      </c>
      <c r="AM6838" s="10">
        <f t="shared" si="954"/>
        <v>2020</v>
      </c>
      <c r="AN6838">
        <f t="shared" si="955"/>
        <v>1</v>
      </c>
      <c r="AO6838">
        <f t="shared" si="961"/>
        <v>0</v>
      </c>
      <c r="AP6838">
        <f t="shared" si="956"/>
        <v>0</v>
      </c>
      <c r="AQ6838">
        <f t="shared" si="957"/>
        <v>1</v>
      </c>
      <c r="AR6838">
        <f t="shared" si="958"/>
        <v>0</v>
      </c>
      <c r="AS6838">
        <f t="shared" si="959"/>
        <v>0</v>
      </c>
      <c r="AT6838">
        <f t="shared" si="960"/>
        <v>0</v>
      </c>
      <c r="AU6838">
        <f t="shared" si="960"/>
        <v>0</v>
      </c>
      <c r="AV6838" t="str">
        <f t="shared" si="962"/>
        <v>2020-12-03T18:43:44</v>
      </c>
    </row>
    <row r="6839" spans="1:48" x14ac:dyDescent="0.25">
      <c r="A6839" s="5">
        <v>6910</v>
      </c>
      <c r="B6839" s="5" t="s">
        <v>3901</v>
      </c>
      <c r="C6839" s="5" t="s">
        <v>3902</v>
      </c>
      <c r="D6839" s="6" t="s">
        <v>3903</v>
      </c>
      <c r="E6839">
        <v>34</v>
      </c>
      <c r="F6839" s="7">
        <v>8.3190988699999996E-2</v>
      </c>
      <c r="G6839" s="7">
        <v>0</v>
      </c>
      <c r="H6839" t="s">
        <v>3904</v>
      </c>
      <c r="I6839">
        <v>86</v>
      </c>
      <c r="J6839">
        <v>29333.33</v>
      </c>
      <c r="K6839">
        <v>2600000</v>
      </c>
      <c r="L6839" t="s">
        <v>52</v>
      </c>
      <c r="M6839" s="8" t="s">
        <v>86</v>
      </c>
      <c r="N6839" s="8">
        <v>0.67857142857142805</v>
      </c>
      <c r="O6839">
        <v>0.32142857142857101</v>
      </c>
      <c r="P6839" s="9">
        <v>0.2204223297581</v>
      </c>
      <c r="Q6839">
        <v>2000000</v>
      </c>
      <c r="R6839" s="8"/>
      <c r="S6839" s="8" t="s">
        <v>14443</v>
      </c>
      <c r="T6839">
        <v>83122008</v>
      </c>
      <c r="U6839">
        <v>28939050</v>
      </c>
      <c r="V6839">
        <v>107074853</v>
      </c>
      <c r="W6839">
        <v>26678784</v>
      </c>
      <c r="X6839">
        <v>0</v>
      </c>
      <c r="Y6839">
        <v>17158703</v>
      </c>
      <c r="Z6839">
        <v>48546119</v>
      </c>
      <c r="AA6839">
        <v>51455939</v>
      </c>
      <c r="AB6839">
        <v>25460399</v>
      </c>
      <c r="AC6839">
        <v>12</v>
      </c>
      <c r="AD6839">
        <v>25995540</v>
      </c>
      <c r="AE6839">
        <v>2009</v>
      </c>
      <c r="AF6839" t="s">
        <v>121</v>
      </c>
      <c r="AG6839">
        <v>3800000</v>
      </c>
      <c r="AH6839" t="s">
        <v>55</v>
      </c>
      <c r="AI6839" t="s">
        <v>56</v>
      </c>
      <c r="AJ6839">
        <v>1</v>
      </c>
      <c r="AK6839">
        <v>2470808</v>
      </c>
      <c r="AL6839" s="8" t="s">
        <v>15066</v>
      </c>
      <c r="AM6839" s="10">
        <f t="shared" si="954"/>
        <v>2018</v>
      </c>
      <c r="AN6839">
        <f t="shared" si="955"/>
        <v>1</v>
      </c>
      <c r="AO6839">
        <f t="shared" si="961"/>
        <v>0</v>
      </c>
      <c r="AP6839">
        <f t="shared" si="956"/>
        <v>0</v>
      </c>
      <c r="AQ6839">
        <f t="shared" si="957"/>
        <v>0</v>
      </c>
      <c r="AR6839">
        <f t="shared" si="958"/>
        <v>1</v>
      </c>
      <c r="AS6839">
        <f t="shared" si="959"/>
        <v>0</v>
      </c>
      <c r="AT6839">
        <f t="shared" si="960"/>
        <v>0</v>
      </c>
      <c r="AU6839">
        <f t="shared" si="960"/>
        <v>1</v>
      </c>
      <c r="AV6839" t="str">
        <f t="shared" si="962"/>
        <v>2020-12-03T18:31:47</v>
      </c>
    </row>
    <row r="6840" spans="1:48" x14ac:dyDescent="0.25">
      <c r="A6840" s="5">
        <v>6911</v>
      </c>
      <c r="B6840" s="5" t="s">
        <v>3301</v>
      </c>
      <c r="C6840" s="5" t="s">
        <v>3302</v>
      </c>
      <c r="D6840" s="6" t="s">
        <v>3303</v>
      </c>
      <c r="E6840">
        <v>40</v>
      </c>
      <c r="F6840" s="7">
        <v>0.3980371352</v>
      </c>
      <c r="G6840" s="7">
        <v>0</v>
      </c>
      <c r="H6840" t="s">
        <v>3304</v>
      </c>
      <c r="I6840">
        <v>81</v>
      </c>
      <c r="J6840">
        <v>1693918.99</v>
      </c>
      <c r="K6840">
        <v>3000000</v>
      </c>
      <c r="L6840" t="s">
        <v>119</v>
      </c>
      <c r="M6840" s="8" t="s">
        <v>53</v>
      </c>
      <c r="N6840" s="8">
        <v>0.80357142857142805</v>
      </c>
      <c r="O6840">
        <v>0.19642857142857101</v>
      </c>
      <c r="P6840" s="9">
        <v>-0.86414139088929898</v>
      </c>
      <c r="Q6840">
        <v>2160000</v>
      </c>
      <c r="R6840" s="8" t="s">
        <v>15067</v>
      </c>
      <c r="S6840" s="8" t="s">
        <v>5589</v>
      </c>
      <c r="T6840">
        <v>27650005</v>
      </c>
      <c r="U6840">
        <v>8639100</v>
      </c>
      <c r="V6840">
        <v>28774372</v>
      </c>
      <c r="W6840">
        <v>20135272</v>
      </c>
      <c r="X6840">
        <v>0</v>
      </c>
      <c r="Y6840">
        <v>13522311</v>
      </c>
      <c r="Z6840">
        <v>11819245</v>
      </c>
      <c r="AA6840">
        <v>57615723</v>
      </c>
      <c r="AB6840">
        <v>17482978</v>
      </c>
      <c r="AC6840">
        <v>9</v>
      </c>
      <c r="AD6840">
        <v>40132745</v>
      </c>
      <c r="AE6840">
        <v>2000</v>
      </c>
      <c r="AF6840" t="s">
        <v>54</v>
      </c>
      <c r="AG6840">
        <v>350000</v>
      </c>
      <c r="AH6840" t="s">
        <v>55</v>
      </c>
      <c r="AI6840" t="s">
        <v>56</v>
      </c>
      <c r="AJ6840">
        <v>0.97252864360000002</v>
      </c>
      <c r="AK6840">
        <v>300000</v>
      </c>
      <c r="AL6840" s="8"/>
      <c r="AM6840" s="10">
        <f t="shared" si="954"/>
        <v>2016</v>
      </c>
      <c r="AN6840">
        <f t="shared" si="955"/>
        <v>1</v>
      </c>
      <c r="AO6840">
        <f t="shared" si="961"/>
        <v>0</v>
      </c>
      <c r="AP6840">
        <f t="shared" si="956"/>
        <v>0</v>
      </c>
      <c r="AQ6840">
        <f t="shared" si="957"/>
        <v>1</v>
      </c>
      <c r="AR6840">
        <f t="shared" si="958"/>
        <v>0</v>
      </c>
      <c r="AS6840">
        <f t="shared" si="959"/>
        <v>0</v>
      </c>
      <c r="AT6840">
        <f t="shared" si="960"/>
        <v>0</v>
      </c>
      <c r="AU6840">
        <f t="shared" si="960"/>
        <v>1</v>
      </c>
      <c r="AV6840" t="str">
        <f t="shared" si="962"/>
        <v>2020-12-03T18:56:48</v>
      </c>
    </row>
    <row r="6841" spans="1:48" x14ac:dyDescent="0.25">
      <c r="A6841" s="5">
        <v>6912</v>
      </c>
      <c r="B6841" s="5" t="s">
        <v>3633</v>
      </c>
      <c r="C6841" s="5" t="s">
        <v>4365</v>
      </c>
      <c r="D6841" s="6" t="s">
        <v>4366</v>
      </c>
      <c r="E6841">
        <v>0</v>
      </c>
      <c r="F6841" s="7">
        <v>0.38735187030000001</v>
      </c>
      <c r="G6841" s="7">
        <v>0</v>
      </c>
      <c r="H6841" t="s">
        <v>4367</v>
      </c>
      <c r="I6841">
        <v>43</v>
      </c>
      <c r="J6841">
        <v>12126.09</v>
      </c>
      <c r="K6841">
        <v>150000</v>
      </c>
      <c r="L6841" t="s">
        <v>52</v>
      </c>
      <c r="M6841" s="8" t="s">
        <v>53</v>
      </c>
      <c r="N6841" s="8">
        <v>0.875</v>
      </c>
      <c r="O6841">
        <v>0.125</v>
      </c>
      <c r="P6841" s="9">
        <v>0</v>
      </c>
      <c r="Q6841">
        <v>150000</v>
      </c>
      <c r="R6841" s="8"/>
      <c r="S6841" s="8" t="s">
        <v>217</v>
      </c>
      <c r="T6841">
        <v>13300927</v>
      </c>
      <c r="U6841">
        <v>14108141</v>
      </c>
      <c r="V6841">
        <v>15576794</v>
      </c>
      <c r="W6841">
        <v>1468652</v>
      </c>
      <c r="X6841">
        <v>1730521</v>
      </c>
      <c r="Y6841">
        <v>6576252</v>
      </c>
      <c r="Z6841">
        <v>2588730</v>
      </c>
      <c r="AA6841">
        <v>56221961</v>
      </c>
      <c r="AB6841">
        <v>15009558</v>
      </c>
      <c r="AC6841">
        <v>12</v>
      </c>
      <c r="AD6841">
        <v>41212403</v>
      </c>
      <c r="AE6841">
        <v>2014</v>
      </c>
      <c r="AF6841" t="s">
        <v>68</v>
      </c>
      <c r="AG6841">
        <v>1000000</v>
      </c>
      <c r="AH6841" t="s">
        <v>55</v>
      </c>
      <c r="AI6841" t="s">
        <v>55</v>
      </c>
      <c r="AJ6841">
        <v>1</v>
      </c>
      <c r="AK6841">
        <v>5966130</v>
      </c>
      <c r="AL6841" s="8" t="s">
        <v>15068</v>
      </c>
      <c r="AM6841" s="10">
        <f t="shared" si="954"/>
        <v>2018</v>
      </c>
      <c r="AN6841">
        <f t="shared" si="955"/>
        <v>1</v>
      </c>
      <c r="AO6841">
        <f t="shared" si="961"/>
        <v>0</v>
      </c>
      <c r="AP6841">
        <f t="shared" si="956"/>
        <v>0</v>
      </c>
      <c r="AQ6841">
        <f t="shared" si="957"/>
        <v>1</v>
      </c>
      <c r="AR6841">
        <f t="shared" si="958"/>
        <v>0</v>
      </c>
      <c r="AS6841">
        <f t="shared" si="959"/>
        <v>0</v>
      </c>
      <c r="AT6841">
        <f t="shared" si="960"/>
        <v>0</v>
      </c>
      <c r="AU6841">
        <f t="shared" si="960"/>
        <v>0</v>
      </c>
      <c r="AV6841" t="str">
        <f t="shared" si="962"/>
        <v>2020-12-03T18:44:12</v>
      </c>
    </row>
    <row r="6842" spans="1:48" x14ac:dyDescent="0.25">
      <c r="A6842" s="5">
        <v>6913</v>
      </c>
      <c r="B6842" s="5" t="s">
        <v>12473</v>
      </c>
      <c r="C6842" s="5" t="s">
        <v>12474</v>
      </c>
      <c r="D6842" s="6" t="s">
        <v>12475</v>
      </c>
      <c r="E6842">
        <v>2</v>
      </c>
      <c r="F6842" s="7">
        <v>0.60173674590000004</v>
      </c>
      <c r="G6842" s="7">
        <v>0</v>
      </c>
      <c r="H6842" t="s">
        <v>12476</v>
      </c>
      <c r="I6842">
        <v>0</v>
      </c>
      <c r="J6842">
        <v>0</v>
      </c>
      <c r="K6842">
        <v>50000</v>
      </c>
      <c r="L6842" t="s">
        <v>52</v>
      </c>
      <c r="M6842" s="8" t="s">
        <v>86</v>
      </c>
      <c r="N6842" s="8">
        <v>0.66071428571428503</v>
      </c>
      <c r="O6842">
        <v>0.33928571428571402</v>
      </c>
      <c r="P6842" s="9">
        <v>0</v>
      </c>
      <c r="Q6842">
        <v>15000</v>
      </c>
      <c r="R6842" s="8"/>
      <c r="S6842" s="8"/>
      <c r="AA6842">
        <v>836457</v>
      </c>
      <c r="AB6842">
        <v>0</v>
      </c>
      <c r="AC6842">
        <v>7</v>
      </c>
      <c r="AD6842">
        <v>0</v>
      </c>
      <c r="AE6842">
        <v>2006</v>
      </c>
      <c r="AF6842" t="s">
        <v>121</v>
      </c>
      <c r="AG6842">
        <v>10000</v>
      </c>
      <c r="AH6842" t="s">
        <v>56</v>
      </c>
      <c r="AI6842" t="s">
        <v>55</v>
      </c>
      <c r="AJ6842">
        <v>1</v>
      </c>
      <c r="AK6842">
        <v>4560</v>
      </c>
      <c r="AL6842" s="8" t="s">
        <v>15069</v>
      </c>
      <c r="AM6842" s="10">
        <f t="shared" si="954"/>
        <v>2018</v>
      </c>
      <c r="AN6842">
        <f t="shared" si="955"/>
        <v>1</v>
      </c>
      <c r="AO6842">
        <f t="shared" si="961"/>
        <v>0</v>
      </c>
      <c r="AP6842">
        <f t="shared" si="956"/>
        <v>0</v>
      </c>
      <c r="AQ6842">
        <f t="shared" si="957"/>
        <v>0</v>
      </c>
      <c r="AR6842">
        <f t="shared" si="958"/>
        <v>1</v>
      </c>
      <c r="AS6842">
        <f t="shared" si="959"/>
        <v>0</v>
      </c>
      <c r="AT6842">
        <f t="shared" si="960"/>
        <v>1</v>
      </c>
      <c r="AU6842">
        <f t="shared" si="960"/>
        <v>0</v>
      </c>
      <c r="AV6842" t="str">
        <f t="shared" si="962"/>
        <v>2020-12-03T18:44:54</v>
      </c>
    </row>
    <row r="6843" spans="1:48" x14ac:dyDescent="0.25">
      <c r="A6843" s="5">
        <v>6914</v>
      </c>
      <c r="B6843" s="5" t="s">
        <v>15070</v>
      </c>
      <c r="C6843" s="5" t="s">
        <v>15071</v>
      </c>
      <c r="D6843" s="6" t="s">
        <v>15072</v>
      </c>
      <c r="E6843">
        <v>0</v>
      </c>
      <c r="F6843" s="7">
        <v>0.33052312550000001</v>
      </c>
      <c r="G6843" s="7">
        <v>0</v>
      </c>
      <c r="H6843" t="s">
        <v>4261</v>
      </c>
      <c r="I6843">
        <v>0</v>
      </c>
      <c r="J6843">
        <v>0</v>
      </c>
      <c r="K6843">
        <v>20000</v>
      </c>
      <c r="L6843" t="s">
        <v>52</v>
      </c>
      <c r="M6843" s="8" t="s">
        <v>53</v>
      </c>
      <c r="N6843" s="8">
        <v>0.75</v>
      </c>
      <c r="O6843">
        <v>0.25</v>
      </c>
      <c r="P6843" s="9">
        <v>0</v>
      </c>
      <c r="Q6843">
        <v>20000</v>
      </c>
      <c r="R6843" s="8"/>
      <c r="S6843" s="8"/>
      <c r="AA6843">
        <v>3751679</v>
      </c>
      <c r="AB6843">
        <v>0</v>
      </c>
      <c r="AC6843">
        <v>12</v>
      </c>
      <c r="AD6843">
        <v>0</v>
      </c>
      <c r="AE6843">
        <v>2001</v>
      </c>
      <c r="AF6843" t="s">
        <v>54</v>
      </c>
      <c r="AG6843">
        <v>67800</v>
      </c>
      <c r="AH6843" t="s">
        <v>55</v>
      </c>
      <c r="AI6843" t="s">
        <v>56</v>
      </c>
      <c r="AJ6843">
        <v>1</v>
      </c>
      <c r="AK6843">
        <v>129000</v>
      </c>
      <c r="AL6843" s="8" t="s">
        <v>15073</v>
      </c>
      <c r="AM6843" s="10">
        <f t="shared" si="954"/>
        <v>2017</v>
      </c>
      <c r="AN6843">
        <f t="shared" si="955"/>
        <v>1</v>
      </c>
      <c r="AO6843">
        <f t="shared" si="961"/>
        <v>0</v>
      </c>
      <c r="AP6843">
        <f t="shared" si="956"/>
        <v>0</v>
      </c>
      <c r="AQ6843">
        <f t="shared" si="957"/>
        <v>1</v>
      </c>
      <c r="AR6843">
        <f t="shared" si="958"/>
        <v>0</v>
      </c>
      <c r="AS6843">
        <f t="shared" si="959"/>
        <v>0</v>
      </c>
      <c r="AT6843">
        <f t="shared" si="960"/>
        <v>0</v>
      </c>
      <c r="AU6843">
        <f t="shared" si="960"/>
        <v>1</v>
      </c>
      <c r="AV6843" t="str">
        <f t="shared" si="962"/>
        <v>2020-12-03T18:45:43</v>
      </c>
    </row>
    <row r="6844" spans="1:48" x14ac:dyDescent="0.25">
      <c r="A6844" s="5">
        <v>6915</v>
      </c>
      <c r="B6844" s="5" t="s">
        <v>2413</v>
      </c>
      <c r="C6844" s="5" t="s">
        <v>2414</v>
      </c>
      <c r="D6844" s="6" t="s">
        <v>2415</v>
      </c>
      <c r="E6844">
        <v>0</v>
      </c>
      <c r="F6844" s="7">
        <v>0.55309177389999997</v>
      </c>
      <c r="G6844" s="7">
        <v>0</v>
      </c>
      <c r="H6844" t="s">
        <v>1231</v>
      </c>
      <c r="I6844">
        <v>0</v>
      </c>
      <c r="J6844">
        <v>0</v>
      </c>
      <c r="K6844">
        <v>25000</v>
      </c>
      <c r="L6844" t="s">
        <v>52</v>
      </c>
      <c r="M6844" s="8" t="s">
        <v>53</v>
      </c>
      <c r="N6844" s="8">
        <v>0.75</v>
      </c>
      <c r="O6844">
        <v>0.25</v>
      </c>
      <c r="P6844" s="9">
        <v>0</v>
      </c>
      <c r="Q6844">
        <v>10000</v>
      </c>
      <c r="R6844" s="8"/>
      <c r="S6844" s="8"/>
      <c r="AA6844">
        <v>257519</v>
      </c>
      <c r="AB6844">
        <v>0</v>
      </c>
      <c r="AC6844">
        <v>6</v>
      </c>
      <c r="AD6844">
        <v>0</v>
      </c>
      <c r="AE6844">
        <v>1995</v>
      </c>
      <c r="AF6844" t="s">
        <v>54</v>
      </c>
      <c r="AG6844">
        <v>5000</v>
      </c>
      <c r="AH6844" t="s">
        <v>55</v>
      </c>
      <c r="AI6844" t="s">
        <v>55</v>
      </c>
      <c r="AJ6844">
        <v>1</v>
      </c>
      <c r="AK6844">
        <v>5400</v>
      </c>
      <c r="AL6844" s="8" t="s">
        <v>15074</v>
      </c>
      <c r="AM6844" s="10">
        <f t="shared" si="954"/>
        <v>2017</v>
      </c>
      <c r="AN6844">
        <f t="shared" si="955"/>
        <v>1</v>
      </c>
      <c r="AO6844">
        <f t="shared" si="961"/>
        <v>0</v>
      </c>
      <c r="AP6844">
        <f t="shared" si="956"/>
        <v>0</v>
      </c>
      <c r="AQ6844">
        <f t="shared" si="957"/>
        <v>1</v>
      </c>
      <c r="AR6844">
        <f t="shared" si="958"/>
        <v>0</v>
      </c>
      <c r="AS6844">
        <f t="shared" si="959"/>
        <v>0</v>
      </c>
      <c r="AT6844">
        <f t="shared" si="960"/>
        <v>0</v>
      </c>
      <c r="AU6844">
        <f t="shared" si="960"/>
        <v>0</v>
      </c>
      <c r="AV6844" t="str">
        <f t="shared" si="962"/>
        <v>2020-12-03T18:46:24</v>
      </c>
    </row>
    <row r="6845" spans="1:48" x14ac:dyDescent="0.25">
      <c r="A6845" s="5">
        <v>6916</v>
      </c>
      <c r="B6845" s="5" t="s">
        <v>2615</v>
      </c>
      <c r="C6845" s="5" t="s">
        <v>2616</v>
      </c>
      <c r="D6845" s="6" t="s">
        <v>2617</v>
      </c>
      <c r="E6845">
        <v>4</v>
      </c>
      <c r="F6845" s="7">
        <v>0.38964579849999997</v>
      </c>
      <c r="G6845" s="7">
        <v>0</v>
      </c>
      <c r="H6845" t="s">
        <v>2618</v>
      </c>
      <c r="I6845">
        <v>0</v>
      </c>
      <c r="J6845">
        <v>0</v>
      </c>
      <c r="K6845">
        <v>30000</v>
      </c>
      <c r="L6845" t="s">
        <v>52</v>
      </c>
      <c r="M6845" s="8" t="s">
        <v>53</v>
      </c>
      <c r="N6845" s="8">
        <v>0.75</v>
      </c>
      <c r="O6845">
        <v>0.25</v>
      </c>
      <c r="P6845" s="9">
        <v>0</v>
      </c>
      <c r="Q6845">
        <v>30000</v>
      </c>
      <c r="R6845" s="8"/>
      <c r="S6845" s="8"/>
      <c r="AA6845">
        <v>1454593</v>
      </c>
      <c r="AB6845">
        <v>0</v>
      </c>
      <c r="AC6845">
        <v>12</v>
      </c>
      <c r="AD6845">
        <v>0</v>
      </c>
      <c r="AE6845">
        <v>2003</v>
      </c>
      <c r="AF6845" t="s">
        <v>54</v>
      </c>
      <c r="AG6845">
        <v>50000</v>
      </c>
      <c r="AH6845" t="s">
        <v>55</v>
      </c>
      <c r="AI6845" t="s">
        <v>55</v>
      </c>
      <c r="AJ6845">
        <v>1</v>
      </c>
      <c r="AK6845">
        <v>108900</v>
      </c>
      <c r="AL6845" s="8" t="s">
        <v>15075</v>
      </c>
      <c r="AM6845" s="10">
        <f t="shared" si="954"/>
        <v>2016</v>
      </c>
      <c r="AN6845">
        <f t="shared" si="955"/>
        <v>1</v>
      </c>
      <c r="AO6845">
        <f t="shared" si="961"/>
        <v>0</v>
      </c>
      <c r="AP6845">
        <f t="shared" si="956"/>
        <v>0</v>
      </c>
      <c r="AQ6845">
        <f t="shared" si="957"/>
        <v>1</v>
      </c>
      <c r="AR6845">
        <f t="shared" si="958"/>
        <v>0</v>
      </c>
      <c r="AS6845">
        <f t="shared" si="959"/>
        <v>0</v>
      </c>
      <c r="AT6845">
        <f t="shared" si="960"/>
        <v>0</v>
      </c>
      <c r="AU6845">
        <f t="shared" si="960"/>
        <v>0</v>
      </c>
      <c r="AV6845" t="str">
        <f t="shared" si="962"/>
        <v>2020-12-03T18:47:03</v>
      </c>
    </row>
    <row r="6846" spans="1:48" x14ac:dyDescent="0.25">
      <c r="A6846" s="5">
        <v>6917</v>
      </c>
      <c r="B6846" s="5" t="s">
        <v>13219</v>
      </c>
      <c r="C6846" s="5" t="s">
        <v>13220</v>
      </c>
      <c r="D6846" s="6" t="s">
        <v>13221</v>
      </c>
      <c r="E6846">
        <v>4</v>
      </c>
      <c r="F6846" s="7">
        <v>0</v>
      </c>
      <c r="G6846" s="7"/>
      <c r="H6846" t="s">
        <v>13222</v>
      </c>
      <c r="I6846">
        <v>0</v>
      </c>
      <c r="J6846">
        <v>0</v>
      </c>
      <c r="K6846">
        <v>15000</v>
      </c>
      <c r="L6846" t="s">
        <v>52</v>
      </c>
      <c r="M6846" s="8" t="s">
        <v>53</v>
      </c>
      <c r="N6846" s="8">
        <v>0.75</v>
      </c>
      <c r="O6846">
        <v>0.249999999999999</v>
      </c>
      <c r="P6846" s="9">
        <v>0</v>
      </c>
      <c r="Q6846">
        <v>15000</v>
      </c>
      <c r="R6846" s="8"/>
      <c r="S6846" s="8" t="s">
        <v>217</v>
      </c>
      <c r="T6846">
        <v>1245630</v>
      </c>
      <c r="U6846">
        <v>277293</v>
      </c>
      <c r="V6846">
        <v>1351645</v>
      </c>
      <c r="W6846">
        <v>1087813</v>
      </c>
      <c r="X6846">
        <v>0</v>
      </c>
      <c r="Y6846">
        <v>228523</v>
      </c>
      <c r="Z6846">
        <v>908167</v>
      </c>
      <c r="AA6846">
        <v>3119763</v>
      </c>
      <c r="AB6846">
        <v>1367859</v>
      </c>
      <c r="AC6846">
        <v>12</v>
      </c>
      <c r="AD6846">
        <v>1751904</v>
      </c>
      <c r="AE6846">
        <v>1989</v>
      </c>
      <c r="AF6846" t="s">
        <v>54</v>
      </c>
      <c r="AG6846">
        <v>100000</v>
      </c>
      <c r="AH6846" t="s">
        <v>55</v>
      </c>
      <c r="AI6846" t="s">
        <v>56</v>
      </c>
      <c r="AJ6846">
        <v>0</v>
      </c>
      <c r="AK6846">
        <v>32400</v>
      </c>
      <c r="AL6846" s="8" t="s">
        <v>15076</v>
      </c>
      <c r="AM6846" s="10">
        <f t="shared" si="954"/>
        <v>2020</v>
      </c>
      <c r="AN6846">
        <f t="shared" si="955"/>
        <v>1</v>
      </c>
      <c r="AO6846">
        <f t="shared" si="961"/>
        <v>0</v>
      </c>
      <c r="AP6846">
        <f t="shared" si="956"/>
        <v>0</v>
      </c>
      <c r="AQ6846">
        <f t="shared" si="957"/>
        <v>1</v>
      </c>
      <c r="AR6846">
        <f t="shared" si="958"/>
        <v>0</v>
      </c>
      <c r="AS6846">
        <f t="shared" si="959"/>
        <v>0</v>
      </c>
      <c r="AT6846">
        <f t="shared" si="960"/>
        <v>0</v>
      </c>
      <c r="AU6846">
        <f t="shared" si="960"/>
        <v>1</v>
      </c>
      <c r="AV6846" t="str">
        <f t="shared" si="962"/>
        <v>2020-12-03T19:02:08</v>
      </c>
    </row>
    <row r="6847" spans="1:48" x14ac:dyDescent="0.25">
      <c r="A6847" s="5">
        <v>6918</v>
      </c>
      <c r="B6847" s="5" t="s">
        <v>5211</v>
      </c>
      <c r="C6847" s="5" t="s">
        <v>5212</v>
      </c>
      <c r="D6847" s="6" t="s">
        <v>5213</v>
      </c>
      <c r="E6847">
        <v>0</v>
      </c>
      <c r="F6847" s="7">
        <v>0.41832209739999998</v>
      </c>
      <c r="G6847" s="7">
        <v>0</v>
      </c>
      <c r="H6847" t="s">
        <v>4616</v>
      </c>
      <c r="I6847">
        <v>90</v>
      </c>
      <c r="J6847">
        <v>10228.23</v>
      </c>
      <c r="K6847">
        <v>50000</v>
      </c>
      <c r="L6847" t="s">
        <v>52</v>
      </c>
      <c r="M6847" s="8" t="s">
        <v>53</v>
      </c>
      <c r="N6847" s="8">
        <v>0.80357142857142805</v>
      </c>
      <c r="O6847">
        <v>0.19642857142857101</v>
      </c>
      <c r="P6847" s="9">
        <v>0</v>
      </c>
      <c r="Q6847">
        <v>50000</v>
      </c>
      <c r="R6847" s="8"/>
      <c r="S6847" s="8" t="s">
        <v>11165</v>
      </c>
      <c r="T6847">
        <v>4304415</v>
      </c>
      <c r="U6847">
        <v>2267411</v>
      </c>
      <c r="V6847">
        <v>5558738</v>
      </c>
      <c r="W6847">
        <v>1655188</v>
      </c>
      <c r="X6847">
        <v>1636138</v>
      </c>
      <c r="Y6847">
        <v>3836986</v>
      </c>
      <c r="Z6847">
        <v>1214917</v>
      </c>
      <c r="AA6847">
        <v>10751960</v>
      </c>
      <c r="AB6847">
        <v>2773737</v>
      </c>
      <c r="AC6847">
        <v>7</v>
      </c>
      <c r="AD6847">
        <v>7978223</v>
      </c>
      <c r="AE6847">
        <v>2000</v>
      </c>
      <c r="AF6847" t="s">
        <v>54</v>
      </c>
      <c r="AG6847">
        <v>560000</v>
      </c>
      <c r="AH6847" t="s">
        <v>55</v>
      </c>
      <c r="AI6847" t="s">
        <v>56</v>
      </c>
      <c r="AJ6847">
        <v>1</v>
      </c>
      <c r="AK6847">
        <v>198000</v>
      </c>
      <c r="AL6847" s="8" t="s">
        <v>15077</v>
      </c>
      <c r="AM6847" s="10">
        <f t="shared" si="954"/>
        <v>2015</v>
      </c>
      <c r="AN6847">
        <f t="shared" si="955"/>
        <v>1</v>
      </c>
      <c r="AO6847">
        <f t="shared" si="961"/>
        <v>0</v>
      </c>
      <c r="AP6847">
        <f t="shared" si="956"/>
        <v>0</v>
      </c>
      <c r="AQ6847">
        <f t="shared" si="957"/>
        <v>1</v>
      </c>
      <c r="AR6847">
        <f t="shared" si="958"/>
        <v>0</v>
      </c>
      <c r="AS6847">
        <f t="shared" si="959"/>
        <v>0</v>
      </c>
      <c r="AT6847">
        <f t="shared" si="960"/>
        <v>0</v>
      </c>
      <c r="AU6847">
        <f t="shared" si="960"/>
        <v>1</v>
      </c>
      <c r="AV6847" t="str">
        <f t="shared" si="962"/>
        <v>2020-12-03T19:03:49</v>
      </c>
    </row>
    <row r="6848" spans="1:48" x14ac:dyDescent="0.25">
      <c r="A6848" s="5">
        <v>6919</v>
      </c>
      <c r="B6848" s="5" t="s">
        <v>5812</v>
      </c>
      <c r="C6848" s="5" t="s">
        <v>5813</v>
      </c>
      <c r="D6848" s="6" t="s">
        <v>5814</v>
      </c>
      <c r="E6848">
        <v>5</v>
      </c>
      <c r="F6848" s="7">
        <v>0.3882930074</v>
      </c>
      <c r="G6848" s="7">
        <v>0</v>
      </c>
      <c r="H6848" t="s">
        <v>5815</v>
      </c>
      <c r="I6848">
        <v>0</v>
      </c>
      <c r="J6848">
        <v>0</v>
      </c>
      <c r="K6848">
        <v>15000</v>
      </c>
      <c r="L6848" t="s">
        <v>62</v>
      </c>
      <c r="M6848" s="8" t="s">
        <v>63</v>
      </c>
      <c r="N6848" s="8">
        <v>1</v>
      </c>
      <c r="O6848">
        <v>0</v>
      </c>
      <c r="P6848" s="9">
        <v>0</v>
      </c>
      <c r="R6848" s="8"/>
      <c r="S6848" s="8"/>
      <c r="AJ6848">
        <v>1</v>
      </c>
      <c r="AL6848" s="8"/>
      <c r="AM6848" s="10">
        <f t="shared" si="954"/>
        <v>2018</v>
      </c>
      <c r="AN6848">
        <f t="shared" si="955"/>
        <v>0</v>
      </c>
      <c r="AO6848">
        <f t="shared" si="961"/>
        <v>0</v>
      </c>
      <c r="AP6848">
        <f t="shared" si="956"/>
        <v>1</v>
      </c>
      <c r="AQ6848">
        <f t="shared" si="957"/>
        <v>0</v>
      </c>
      <c r="AR6848">
        <f t="shared" si="958"/>
        <v>0</v>
      </c>
      <c r="AS6848">
        <f t="shared" si="959"/>
        <v>0</v>
      </c>
      <c r="AT6848">
        <f t="shared" si="960"/>
        <v>0</v>
      </c>
      <c r="AU6848">
        <f t="shared" si="960"/>
        <v>0</v>
      </c>
      <c r="AV6848">
        <f t="shared" si="962"/>
        <v>0</v>
      </c>
    </row>
    <row r="6849" spans="1:48" x14ac:dyDescent="0.25">
      <c r="A6849" s="5">
        <v>6920</v>
      </c>
      <c r="B6849" s="5" t="s">
        <v>2181</v>
      </c>
      <c r="C6849" s="5" t="s">
        <v>2182</v>
      </c>
      <c r="D6849" s="6" t="s">
        <v>2183</v>
      </c>
      <c r="E6849">
        <v>14</v>
      </c>
      <c r="F6849" s="7">
        <v>0.39866372300000003</v>
      </c>
      <c r="G6849" s="7">
        <v>0</v>
      </c>
      <c r="H6849" t="s">
        <v>2184</v>
      </c>
      <c r="I6849">
        <v>49</v>
      </c>
      <c r="J6849">
        <v>32886.49</v>
      </c>
      <c r="K6849">
        <v>50000</v>
      </c>
      <c r="L6849" t="s">
        <v>52</v>
      </c>
      <c r="M6849" s="8" t="s">
        <v>53</v>
      </c>
      <c r="N6849" s="8">
        <v>0.71428571428571397</v>
      </c>
      <c r="O6849">
        <v>0.28571428571428498</v>
      </c>
      <c r="P6849" s="9">
        <v>0</v>
      </c>
      <c r="Q6849">
        <v>50000</v>
      </c>
      <c r="R6849" s="8"/>
      <c r="S6849" s="8" t="s">
        <v>217</v>
      </c>
      <c r="T6849">
        <v>8147237</v>
      </c>
      <c r="U6849">
        <v>10725298</v>
      </c>
      <c r="V6849">
        <v>11907176</v>
      </c>
      <c r="W6849">
        <v>317277</v>
      </c>
      <c r="X6849">
        <v>2541100</v>
      </c>
      <c r="Y6849">
        <v>4499981</v>
      </c>
      <c r="Z6849">
        <v>3733307</v>
      </c>
      <c r="AA6849">
        <v>35373517</v>
      </c>
      <c r="AB6849">
        <v>0</v>
      </c>
      <c r="AC6849">
        <v>12</v>
      </c>
      <c r="AD6849">
        <v>0</v>
      </c>
      <c r="AE6849">
        <v>2007</v>
      </c>
      <c r="AF6849" t="s">
        <v>121</v>
      </c>
      <c r="AG6849">
        <v>118000</v>
      </c>
      <c r="AH6849" t="s">
        <v>55</v>
      </c>
      <c r="AI6849" t="s">
        <v>55</v>
      </c>
      <c r="AJ6849">
        <v>1</v>
      </c>
      <c r="AK6849">
        <v>1123740</v>
      </c>
      <c r="AL6849" s="8" t="s">
        <v>15078</v>
      </c>
      <c r="AM6849" s="10">
        <f t="shared" si="954"/>
        <v>2013</v>
      </c>
      <c r="AN6849">
        <f t="shared" si="955"/>
        <v>1</v>
      </c>
      <c r="AO6849">
        <f t="shared" si="961"/>
        <v>0</v>
      </c>
      <c r="AP6849">
        <f t="shared" si="956"/>
        <v>0</v>
      </c>
      <c r="AQ6849">
        <f t="shared" si="957"/>
        <v>1</v>
      </c>
      <c r="AR6849">
        <f t="shared" si="958"/>
        <v>0</v>
      </c>
      <c r="AS6849">
        <f t="shared" si="959"/>
        <v>0</v>
      </c>
      <c r="AT6849">
        <f t="shared" si="960"/>
        <v>0</v>
      </c>
      <c r="AU6849">
        <f t="shared" si="960"/>
        <v>0</v>
      </c>
      <c r="AV6849" t="str">
        <f t="shared" si="962"/>
        <v>2020-12-03T19:26:03</v>
      </c>
    </row>
    <row r="6850" spans="1:48" x14ac:dyDescent="0.25">
      <c r="A6850" s="5">
        <v>6921</v>
      </c>
      <c r="B6850" s="5" t="s">
        <v>5812</v>
      </c>
      <c r="C6850" s="5" t="s">
        <v>5813</v>
      </c>
      <c r="D6850" s="6" t="s">
        <v>5814</v>
      </c>
      <c r="E6850">
        <v>5</v>
      </c>
      <c r="F6850" s="7">
        <v>0.3882930074</v>
      </c>
      <c r="G6850" s="7">
        <v>0</v>
      </c>
      <c r="H6850" t="s">
        <v>5815</v>
      </c>
      <c r="I6850">
        <v>0</v>
      </c>
      <c r="J6850">
        <v>0</v>
      </c>
      <c r="K6850">
        <v>15000</v>
      </c>
      <c r="L6850" t="s">
        <v>52</v>
      </c>
      <c r="M6850" s="8" t="s">
        <v>86</v>
      </c>
      <c r="N6850" s="8">
        <v>0.53571428571428503</v>
      </c>
      <c r="O6850">
        <v>0.46428571428571402</v>
      </c>
      <c r="P6850" s="9">
        <v>0</v>
      </c>
      <c r="Q6850">
        <v>15000</v>
      </c>
      <c r="R6850" s="8"/>
      <c r="S6850" s="8"/>
      <c r="AA6850">
        <v>1706602</v>
      </c>
      <c r="AB6850">
        <v>0</v>
      </c>
      <c r="AC6850">
        <v>12</v>
      </c>
      <c r="AD6850">
        <v>0</v>
      </c>
      <c r="AE6850">
        <v>2017</v>
      </c>
      <c r="AF6850" t="s">
        <v>126</v>
      </c>
      <c r="AG6850">
        <v>95000</v>
      </c>
      <c r="AH6850" t="s">
        <v>55</v>
      </c>
      <c r="AI6850" t="s">
        <v>56</v>
      </c>
      <c r="AJ6850">
        <v>1</v>
      </c>
      <c r="AK6850">
        <v>46200</v>
      </c>
      <c r="AL6850" s="8" t="s">
        <v>15079</v>
      </c>
      <c r="AM6850" s="10">
        <f t="shared" ref="AM6850:AM6913" si="963">_xlfn.NUMBERVALUE(LEFT(H6850,4))</f>
        <v>2018</v>
      </c>
      <c r="AN6850">
        <f t="shared" ref="AN6850:AN6913" si="964">IF(OR(L6850 = "AprovadoAnalista", L6850 = "AprovadoComite" ),1,0)</f>
        <v>1</v>
      </c>
      <c r="AO6850">
        <f t="shared" si="961"/>
        <v>0</v>
      </c>
      <c r="AP6850">
        <f t="shared" ref="AP6850:AP6913" si="965">IF(MID(M6850,4,1)="0",1,0)</f>
        <v>0</v>
      </c>
      <c r="AQ6850">
        <f t="shared" ref="AQ6850:AQ6913" si="966">IF(MID(M6850,4,1)="1",1,0)</f>
        <v>0</v>
      </c>
      <c r="AR6850">
        <f t="shared" ref="AR6850:AR6913" si="967">IF(MID(M6850,4,1)="3",1,0)</f>
        <v>1</v>
      </c>
      <c r="AS6850">
        <f t="shared" ref="AS6850:AS6913" si="968">IF(MID(M6850,4,1)="5",1,0)</f>
        <v>0</v>
      </c>
      <c r="AT6850">
        <f t="shared" ref="AT6850:AU6913" si="969">IF(AH6850="True",1,0)</f>
        <v>0</v>
      </c>
      <c r="AU6850">
        <f t="shared" si="969"/>
        <v>1</v>
      </c>
      <c r="AV6850" t="str">
        <f t="shared" si="962"/>
        <v>2020-12-03T19:04:18</v>
      </c>
    </row>
    <row r="6851" spans="1:48" x14ac:dyDescent="0.25">
      <c r="A6851" s="5">
        <v>6922</v>
      </c>
      <c r="B6851" s="5" t="s">
        <v>11297</v>
      </c>
      <c r="C6851" s="5" t="s">
        <v>11298</v>
      </c>
      <c r="D6851" s="6" t="s">
        <v>11299</v>
      </c>
      <c r="E6851">
        <v>46</v>
      </c>
      <c r="F6851" s="7">
        <v>0.21176086960000001</v>
      </c>
      <c r="G6851" s="7">
        <v>0</v>
      </c>
      <c r="H6851" t="s">
        <v>674</v>
      </c>
      <c r="I6851">
        <v>117</v>
      </c>
      <c r="J6851">
        <v>1600</v>
      </c>
      <c r="K6851">
        <v>50000</v>
      </c>
      <c r="L6851" t="s">
        <v>52</v>
      </c>
      <c r="M6851" s="8" t="s">
        <v>53</v>
      </c>
      <c r="N6851" s="8">
        <v>0.78571428571428503</v>
      </c>
      <c r="O6851">
        <v>0.214285714285714</v>
      </c>
      <c r="P6851" s="9">
        <v>-0.66455287615680203</v>
      </c>
      <c r="Q6851">
        <v>50000</v>
      </c>
      <c r="R6851" s="8"/>
      <c r="S6851" s="8" t="s">
        <v>217</v>
      </c>
      <c r="T6851">
        <v>2121023</v>
      </c>
      <c r="U6851">
        <v>38616</v>
      </c>
      <c r="V6851">
        <v>2720310</v>
      </c>
      <c r="W6851">
        <v>2206034</v>
      </c>
      <c r="X6851">
        <v>0</v>
      </c>
      <c r="Y6851">
        <v>875916</v>
      </c>
      <c r="Z6851">
        <v>599287</v>
      </c>
      <c r="AA6851">
        <v>5177045</v>
      </c>
      <c r="AB6851">
        <v>2166161</v>
      </c>
      <c r="AC6851">
        <v>12</v>
      </c>
      <c r="AD6851">
        <v>3010884</v>
      </c>
      <c r="AE6851">
        <v>2009</v>
      </c>
      <c r="AF6851" t="s">
        <v>121</v>
      </c>
      <c r="AG6851">
        <v>150000</v>
      </c>
      <c r="AH6851" t="s">
        <v>55</v>
      </c>
      <c r="AI6851" t="s">
        <v>56</v>
      </c>
      <c r="AJ6851">
        <v>0.94576270910000004</v>
      </c>
      <c r="AK6851">
        <v>277956</v>
      </c>
      <c r="AL6851" s="8" t="s">
        <v>15080</v>
      </c>
      <c r="AM6851" s="10">
        <f t="shared" si="963"/>
        <v>2013</v>
      </c>
      <c r="AN6851">
        <f t="shared" si="964"/>
        <v>1</v>
      </c>
      <c r="AO6851">
        <f t="shared" ref="AO6851:AO6914" si="970">IF(OR(L6851 = "ReprovadoAnalista", L6851 = "ReprovadoComite" ),1,0)</f>
        <v>0</v>
      </c>
      <c r="AP6851">
        <f t="shared" si="965"/>
        <v>0</v>
      </c>
      <c r="AQ6851">
        <f t="shared" si="966"/>
        <v>1</v>
      </c>
      <c r="AR6851">
        <f t="shared" si="967"/>
        <v>0</v>
      </c>
      <c r="AS6851">
        <f t="shared" si="968"/>
        <v>0</v>
      </c>
      <c r="AT6851">
        <f t="shared" si="969"/>
        <v>0</v>
      </c>
      <c r="AU6851">
        <f t="shared" si="969"/>
        <v>1</v>
      </c>
      <c r="AV6851" t="str">
        <f t="shared" ref="AV6851:AV6914" si="971">IF(R6851&lt;&gt;"",R6851,AL6851)</f>
        <v>2020-12-03T19:26:50</v>
      </c>
    </row>
    <row r="6852" spans="1:48" x14ac:dyDescent="0.25">
      <c r="A6852" s="5">
        <v>6923</v>
      </c>
      <c r="B6852" s="5" t="s">
        <v>205</v>
      </c>
      <c r="C6852" s="5" t="s">
        <v>206</v>
      </c>
      <c r="D6852" s="6" t="s">
        <v>207</v>
      </c>
      <c r="E6852">
        <v>11</v>
      </c>
      <c r="F6852" s="7">
        <v>0.53571232030000004</v>
      </c>
      <c r="G6852" s="7">
        <v>0</v>
      </c>
      <c r="H6852" t="s">
        <v>208</v>
      </c>
      <c r="I6852">
        <v>0</v>
      </c>
      <c r="J6852">
        <v>0</v>
      </c>
      <c r="K6852">
        <v>10000</v>
      </c>
      <c r="L6852" t="s">
        <v>52</v>
      </c>
      <c r="M6852" s="8" t="s">
        <v>86</v>
      </c>
      <c r="N6852" s="8">
        <v>0.64285714285714202</v>
      </c>
      <c r="O6852">
        <v>0.35714285714285698</v>
      </c>
      <c r="P6852" s="9">
        <v>0</v>
      </c>
      <c r="Q6852">
        <v>10000</v>
      </c>
      <c r="R6852" s="8"/>
      <c r="S6852" s="8" t="s">
        <v>217</v>
      </c>
      <c r="T6852">
        <v>57589</v>
      </c>
      <c r="U6852">
        <v>31990</v>
      </c>
      <c r="V6852">
        <v>57589</v>
      </c>
      <c r="W6852">
        <v>149394</v>
      </c>
      <c r="X6852">
        <v>28586</v>
      </c>
      <c r="Y6852">
        <v>0</v>
      </c>
      <c r="Z6852">
        <v>0</v>
      </c>
      <c r="AA6852">
        <v>296335</v>
      </c>
      <c r="AB6852">
        <v>269012</v>
      </c>
      <c r="AC6852">
        <v>12</v>
      </c>
      <c r="AD6852">
        <v>27323</v>
      </c>
      <c r="AE6852">
        <v>2013</v>
      </c>
      <c r="AF6852" t="s">
        <v>68</v>
      </c>
      <c r="AG6852">
        <v>100000</v>
      </c>
      <c r="AH6852" t="s">
        <v>55</v>
      </c>
      <c r="AI6852" t="s">
        <v>55</v>
      </c>
      <c r="AJ6852">
        <v>1</v>
      </c>
      <c r="AK6852">
        <v>11880</v>
      </c>
      <c r="AL6852" s="8" t="s">
        <v>15081</v>
      </c>
      <c r="AM6852" s="10">
        <f t="shared" si="963"/>
        <v>2018</v>
      </c>
      <c r="AN6852">
        <f t="shared" si="964"/>
        <v>1</v>
      </c>
      <c r="AO6852">
        <f t="shared" si="970"/>
        <v>0</v>
      </c>
      <c r="AP6852">
        <f t="shared" si="965"/>
        <v>0</v>
      </c>
      <c r="AQ6852">
        <f t="shared" si="966"/>
        <v>0</v>
      </c>
      <c r="AR6852">
        <f t="shared" si="967"/>
        <v>1</v>
      </c>
      <c r="AS6852">
        <f t="shared" si="968"/>
        <v>0</v>
      </c>
      <c r="AT6852">
        <f t="shared" si="969"/>
        <v>0</v>
      </c>
      <c r="AU6852">
        <f t="shared" si="969"/>
        <v>0</v>
      </c>
      <c r="AV6852" t="str">
        <f t="shared" si="971"/>
        <v>2020-12-03T20:26:07</v>
      </c>
    </row>
    <row r="6853" spans="1:48" x14ac:dyDescent="0.25">
      <c r="A6853" s="5">
        <v>6924</v>
      </c>
      <c r="B6853" s="5" t="s">
        <v>5812</v>
      </c>
      <c r="C6853" s="5" t="s">
        <v>5813</v>
      </c>
      <c r="D6853" s="6" t="s">
        <v>5814</v>
      </c>
      <c r="E6853">
        <v>5</v>
      </c>
      <c r="F6853" s="7">
        <v>0.3882930074</v>
      </c>
      <c r="G6853" s="7">
        <v>0</v>
      </c>
      <c r="H6853" t="s">
        <v>5815</v>
      </c>
      <c r="I6853">
        <v>0</v>
      </c>
      <c r="J6853">
        <v>0</v>
      </c>
      <c r="K6853">
        <v>25000</v>
      </c>
      <c r="L6853" t="s">
        <v>52</v>
      </c>
      <c r="M6853" s="8" t="s">
        <v>86</v>
      </c>
      <c r="N6853" s="8">
        <v>0.53571428571428503</v>
      </c>
      <c r="O6853">
        <v>0.46428571428571402</v>
      </c>
      <c r="P6853" s="9">
        <v>0</v>
      </c>
      <c r="Q6853">
        <v>20000</v>
      </c>
      <c r="R6853" s="8"/>
      <c r="S6853" s="8"/>
      <c r="AA6853">
        <v>1706602</v>
      </c>
      <c r="AB6853">
        <v>0</v>
      </c>
      <c r="AC6853">
        <v>12</v>
      </c>
      <c r="AD6853">
        <v>0</v>
      </c>
      <c r="AE6853">
        <v>2017</v>
      </c>
      <c r="AF6853" t="s">
        <v>126</v>
      </c>
      <c r="AG6853">
        <v>95000</v>
      </c>
      <c r="AH6853" t="s">
        <v>55</v>
      </c>
      <c r="AI6853" t="s">
        <v>56</v>
      </c>
      <c r="AJ6853">
        <v>1</v>
      </c>
      <c r="AK6853">
        <v>46200</v>
      </c>
      <c r="AL6853" s="8" t="s">
        <v>15082</v>
      </c>
      <c r="AM6853" s="10">
        <f t="shared" si="963"/>
        <v>2018</v>
      </c>
      <c r="AN6853">
        <f t="shared" si="964"/>
        <v>1</v>
      </c>
      <c r="AO6853">
        <f t="shared" si="970"/>
        <v>0</v>
      </c>
      <c r="AP6853">
        <f t="shared" si="965"/>
        <v>0</v>
      </c>
      <c r="AQ6853">
        <f t="shared" si="966"/>
        <v>0</v>
      </c>
      <c r="AR6853">
        <f t="shared" si="967"/>
        <v>1</v>
      </c>
      <c r="AS6853">
        <f t="shared" si="968"/>
        <v>0</v>
      </c>
      <c r="AT6853">
        <f t="shared" si="969"/>
        <v>0</v>
      </c>
      <c r="AU6853">
        <f t="shared" si="969"/>
        <v>1</v>
      </c>
      <c r="AV6853" t="str">
        <f t="shared" si="971"/>
        <v>2020-12-03T19:28:47</v>
      </c>
    </row>
    <row r="6854" spans="1:48" x14ac:dyDescent="0.25">
      <c r="A6854" s="5">
        <v>6925</v>
      </c>
      <c r="B6854" s="5" t="s">
        <v>5260</v>
      </c>
      <c r="C6854" s="5" t="s">
        <v>5261</v>
      </c>
      <c r="D6854" s="6" t="s">
        <v>5262</v>
      </c>
      <c r="E6854">
        <v>140</v>
      </c>
      <c r="F6854" s="7">
        <v>0.3650806472</v>
      </c>
      <c r="G6854" s="7">
        <v>0</v>
      </c>
      <c r="H6854" t="s">
        <v>994</v>
      </c>
      <c r="I6854">
        <v>167</v>
      </c>
      <c r="J6854">
        <v>99916</v>
      </c>
      <c r="K6854">
        <v>300000</v>
      </c>
      <c r="L6854" t="s">
        <v>62</v>
      </c>
      <c r="M6854" s="8" t="s">
        <v>63</v>
      </c>
      <c r="N6854" s="8">
        <v>1</v>
      </c>
      <c r="O6854">
        <v>0</v>
      </c>
      <c r="P6854" s="9">
        <v>0</v>
      </c>
      <c r="R6854" s="8"/>
      <c r="S6854" s="8"/>
      <c r="AJ6854">
        <v>0.58222305789999995</v>
      </c>
      <c r="AL6854" s="8"/>
      <c r="AM6854" s="10">
        <f t="shared" si="963"/>
        <v>2012</v>
      </c>
      <c r="AN6854">
        <f t="shared" si="964"/>
        <v>0</v>
      </c>
      <c r="AO6854">
        <f t="shared" si="970"/>
        <v>0</v>
      </c>
      <c r="AP6854">
        <f t="shared" si="965"/>
        <v>1</v>
      </c>
      <c r="AQ6854">
        <f t="shared" si="966"/>
        <v>0</v>
      </c>
      <c r="AR6854">
        <f t="shared" si="967"/>
        <v>0</v>
      </c>
      <c r="AS6854">
        <f t="shared" si="968"/>
        <v>0</v>
      </c>
      <c r="AT6854">
        <f t="shared" si="969"/>
        <v>0</v>
      </c>
      <c r="AU6854">
        <f t="shared" si="969"/>
        <v>0</v>
      </c>
      <c r="AV6854">
        <f t="shared" si="971"/>
        <v>0</v>
      </c>
    </row>
    <row r="6855" spans="1:48" x14ac:dyDescent="0.25">
      <c r="A6855" s="5">
        <v>6926</v>
      </c>
      <c r="B6855" s="5" t="s">
        <v>2521</v>
      </c>
      <c r="C6855" s="5" t="s">
        <v>2522</v>
      </c>
      <c r="D6855" s="6" t="s">
        <v>2523</v>
      </c>
      <c r="E6855">
        <v>5</v>
      </c>
      <c r="F6855" s="7">
        <v>0.42426676149999998</v>
      </c>
      <c r="G6855" s="7">
        <v>0</v>
      </c>
      <c r="H6855" t="s">
        <v>2524</v>
      </c>
      <c r="I6855">
        <v>34</v>
      </c>
      <c r="J6855">
        <v>182860</v>
      </c>
      <c r="K6855">
        <v>190000</v>
      </c>
      <c r="L6855" t="s">
        <v>52</v>
      </c>
      <c r="M6855" s="8" t="s">
        <v>53</v>
      </c>
      <c r="N6855" s="8">
        <v>0.80357142857142805</v>
      </c>
      <c r="O6855">
        <v>0.19642857142857101</v>
      </c>
      <c r="P6855" s="9">
        <v>0</v>
      </c>
      <c r="Q6855">
        <v>190000</v>
      </c>
      <c r="R6855" s="8"/>
      <c r="S6855" s="8" t="s">
        <v>329</v>
      </c>
      <c r="T6855">
        <v>5414669</v>
      </c>
      <c r="U6855">
        <v>966854</v>
      </c>
      <c r="V6855">
        <v>5772110</v>
      </c>
      <c r="W6855">
        <v>4587218</v>
      </c>
      <c r="X6855">
        <v>28577</v>
      </c>
      <c r="Y6855">
        <v>1145332</v>
      </c>
      <c r="Z6855">
        <v>763469</v>
      </c>
      <c r="AA6855">
        <v>10637253</v>
      </c>
      <c r="AB6855">
        <v>3767978</v>
      </c>
      <c r="AC6855">
        <v>12</v>
      </c>
      <c r="AD6855">
        <v>6869275</v>
      </c>
      <c r="AE6855">
        <v>2010</v>
      </c>
      <c r="AF6855" t="s">
        <v>68</v>
      </c>
      <c r="AG6855">
        <v>60000</v>
      </c>
      <c r="AH6855" t="s">
        <v>55</v>
      </c>
      <c r="AI6855" t="s">
        <v>55</v>
      </c>
      <c r="AJ6855">
        <v>1</v>
      </c>
      <c r="AK6855">
        <v>152000</v>
      </c>
      <c r="AL6855" s="8" t="s">
        <v>15083</v>
      </c>
      <c r="AM6855" s="10">
        <f t="shared" si="963"/>
        <v>2010</v>
      </c>
      <c r="AN6855">
        <f t="shared" si="964"/>
        <v>1</v>
      </c>
      <c r="AO6855">
        <f t="shared" si="970"/>
        <v>0</v>
      </c>
      <c r="AP6855">
        <f t="shared" si="965"/>
        <v>0</v>
      </c>
      <c r="AQ6855">
        <f t="shared" si="966"/>
        <v>1</v>
      </c>
      <c r="AR6855">
        <f t="shared" si="967"/>
        <v>0</v>
      </c>
      <c r="AS6855">
        <f t="shared" si="968"/>
        <v>0</v>
      </c>
      <c r="AT6855">
        <f t="shared" si="969"/>
        <v>0</v>
      </c>
      <c r="AU6855">
        <f t="shared" si="969"/>
        <v>0</v>
      </c>
      <c r="AV6855" t="str">
        <f t="shared" si="971"/>
        <v>2020-12-03T19:31:25</v>
      </c>
    </row>
    <row r="6856" spans="1:48" x14ac:dyDescent="0.25">
      <c r="A6856" s="5">
        <v>6927</v>
      </c>
      <c r="B6856" s="5" t="s">
        <v>4327</v>
      </c>
      <c r="C6856" s="5" t="s">
        <v>4328</v>
      </c>
      <c r="D6856" s="6" t="s">
        <v>4329</v>
      </c>
      <c r="E6856">
        <v>0</v>
      </c>
      <c r="F6856" s="7">
        <v>0.34004708680000001</v>
      </c>
      <c r="G6856" s="7">
        <v>0</v>
      </c>
      <c r="H6856" t="s">
        <v>4330</v>
      </c>
      <c r="I6856">
        <v>43</v>
      </c>
      <c r="J6856">
        <v>32264.11</v>
      </c>
      <c r="K6856">
        <v>100000</v>
      </c>
      <c r="L6856" t="s">
        <v>52</v>
      </c>
      <c r="M6856" s="8" t="s">
        <v>63</v>
      </c>
      <c r="N6856" s="8">
        <v>0.96428571428571397</v>
      </c>
      <c r="O6856">
        <v>3.5714285714285698E-2</v>
      </c>
      <c r="P6856" s="9">
        <v>0</v>
      </c>
      <c r="Q6856">
        <v>80000</v>
      </c>
      <c r="R6856" s="8"/>
      <c r="S6856" s="8" t="s">
        <v>329</v>
      </c>
      <c r="T6856">
        <v>606494</v>
      </c>
      <c r="U6856">
        <v>103402</v>
      </c>
      <c r="V6856">
        <v>606494</v>
      </c>
      <c r="W6856">
        <v>503092</v>
      </c>
      <c r="X6856">
        <v>0</v>
      </c>
      <c r="Y6856">
        <v>0</v>
      </c>
      <c r="Z6856">
        <v>520007</v>
      </c>
      <c r="AA6856">
        <v>4772999</v>
      </c>
      <c r="AB6856">
        <v>2233927</v>
      </c>
      <c r="AC6856">
        <v>12</v>
      </c>
      <c r="AD6856">
        <v>2539072</v>
      </c>
      <c r="AE6856">
        <v>2014</v>
      </c>
      <c r="AF6856" t="s">
        <v>68</v>
      </c>
      <c r="AG6856">
        <v>50000</v>
      </c>
      <c r="AH6856" t="s">
        <v>55</v>
      </c>
      <c r="AI6856" t="s">
        <v>55</v>
      </c>
      <c r="AJ6856">
        <v>1</v>
      </c>
      <c r="AK6856">
        <v>72600</v>
      </c>
      <c r="AL6856" s="8" t="s">
        <v>15084</v>
      </c>
      <c r="AM6856" s="10">
        <f t="shared" si="963"/>
        <v>2015</v>
      </c>
      <c r="AN6856">
        <f t="shared" si="964"/>
        <v>1</v>
      </c>
      <c r="AO6856">
        <f t="shared" si="970"/>
        <v>0</v>
      </c>
      <c r="AP6856">
        <f t="shared" si="965"/>
        <v>1</v>
      </c>
      <c r="AQ6856">
        <f t="shared" si="966"/>
        <v>0</v>
      </c>
      <c r="AR6856">
        <f t="shared" si="967"/>
        <v>0</v>
      </c>
      <c r="AS6856">
        <f t="shared" si="968"/>
        <v>0</v>
      </c>
      <c r="AT6856">
        <f t="shared" si="969"/>
        <v>0</v>
      </c>
      <c r="AU6856">
        <f t="shared" si="969"/>
        <v>0</v>
      </c>
      <c r="AV6856" t="str">
        <f t="shared" si="971"/>
        <v>2020-12-03T20:28:02</v>
      </c>
    </row>
    <row r="6857" spans="1:48" x14ac:dyDescent="0.25">
      <c r="A6857" s="5">
        <v>6928</v>
      </c>
      <c r="B6857" s="5" t="s">
        <v>13574</v>
      </c>
      <c r="C6857" s="5" t="s">
        <v>162</v>
      </c>
      <c r="D6857" s="6" t="s">
        <v>13575</v>
      </c>
      <c r="E6857">
        <v>0</v>
      </c>
      <c r="F6857" s="7">
        <v>0.4437264601</v>
      </c>
      <c r="G6857" s="7">
        <v>0</v>
      </c>
      <c r="H6857" t="s">
        <v>13576</v>
      </c>
      <c r="I6857">
        <v>226</v>
      </c>
      <c r="J6857">
        <v>29470</v>
      </c>
      <c r="K6857">
        <v>64000</v>
      </c>
      <c r="L6857" t="s">
        <v>52</v>
      </c>
      <c r="M6857" s="8" t="s">
        <v>53</v>
      </c>
      <c r="N6857" s="8">
        <v>0.75</v>
      </c>
      <c r="O6857">
        <v>0.249999999999999</v>
      </c>
      <c r="P6857" s="9">
        <v>0</v>
      </c>
      <c r="Q6857">
        <v>45000</v>
      </c>
      <c r="R6857" s="8"/>
      <c r="S6857" s="8" t="s">
        <v>329</v>
      </c>
      <c r="T6857">
        <v>2069883</v>
      </c>
      <c r="U6857">
        <v>1721609</v>
      </c>
      <c r="V6857">
        <v>2336761</v>
      </c>
      <c r="W6857">
        <v>615152</v>
      </c>
      <c r="X6857">
        <v>0</v>
      </c>
      <c r="Y6857">
        <v>0</v>
      </c>
      <c r="Z6857">
        <v>495359</v>
      </c>
      <c r="AA6857">
        <v>2510579</v>
      </c>
      <c r="AB6857">
        <v>1888434</v>
      </c>
      <c r="AC6857">
        <v>12</v>
      </c>
      <c r="AD6857">
        <v>622145</v>
      </c>
      <c r="AE6857">
        <v>2019</v>
      </c>
      <c r="AF6857" t="s">
        <v>126</v>
      </c>
      <c r="AG6857">
        <v>150000</v>
      </c>
      <c r="AH6857" t="s">
        <v>55</v>
      </c>
      <c r="AI6857" t="s">
        <v>56</v>
      </c>
      <c r="AJ6857">
        <v>1</v>
      </c>
      <c r="AK6857">
        <v>4400</v>
      </c>
      <c r="AL6857" s="8" t="s">
        <v>15085</v>
      </c>
      <c r="AM6857" s="10">
        <f t="shared" si="963"/>
        <v>2020</v>
      </c>
      <c r="AN6857">
        <f t="shared" si="964"/>
        <v>1</v>
      </c>
      <c r="AO6857">
        <f t="shared" si="970"/>
        <v>0</v>
      </c>
      <c r="AP6857">
        <f t="shared" si="965"/>
        <v>0</v>
      </c>
      <c r="AQ6857">
        <f t="shared" si="966"/>
        <v>1</v>
      </c>
      <c r="AR6857">
        <f t="shared" si="967"/>
        <v>0</v>
      </c>
      <c r="AS6857">
        <f t="shared" si="968"/>
        <v>0</v>
      </c>
      <c r="AT6857">
        <f t="shared" si="969"/>
        <v>0</v>
      </c>
      <c r="AU6857">
        <f t="shared" si="969"/>
        <v>1</v>
      </c>
      <c r="AV6857" t="str">
        <f t="shared" si="971"/>
        <v>2020-12-04T14:08:10</v>
      </c>
    </row>
    <row r="6858" spans="1:48" x14ac:dyDescent="0.25">
      <c r="A6858" s="5">
        <v>6929</v>
      </c>
      <c r="B6858" s="5" t="s">
        <v>6246</v>
      </c>
      <c r="C6858" s="5" t="s">
        <v>6247</v>
      </c>
      <c r="D6858" s="6" t="s">
        <v>6248</v>
      </c>
      <c r="E6858">
        <v>9</v>
      </c>
      <c r="F6858" s="7">
        <v>0.4788656395</v>
      </c>
      <c r="G6858" s="7">
        <v>0</v>
      </c>
      <c r="H6858" t="s">
        <v>4963</v>
      </c>
      <c r="I6858">
        <v>34</v>
      </c>
      <c r="J6858">
        <v>113370</v>
      </c>
      <c r="K6858">
        <v>1200000</v>
      </c>
      <c r="L6858" t="s">
        <v>52</v>
      </c>
      <c r="M6858" s="8" t="s">
        <v>53</v>
      </c>
      <c r="N6858" s="8">
        <v>0.75</v>
      </c>
      <c r="O6858">
        <v>0.25</v>
      </c>
      <c r="P6858" s="9">
        <v>-0.86602540378443904</v>
      </c>
      <c r="Q6858">
        <v>1010000</v>
      </c>
      <c r="R6858" s="8"/>
      <c r="S6858" s="8" t="s">
        <v>329</v>
      </c>
      <c r="T6858">
        <v>21652995</v>
      </c>
      <c r="U6858">
        <v>8896563</v>
      </c>
      <c r="V6858">
        <v>35490938</v>
      </c>
      <c r="W6858">
        <v>23207261</v>
      </c>
      <c r="X6858">
        <v>1847485</v>
      </c>
      <c r="Y6858">
        <v>9239556</v>
      </c>
      <c r="Z6858">
        <v>9240657</v>
      </c>
      <c r="AA6858">
        <v>44276940</v>
      </c>
      <c r="AB6858">
        <v>19550284</v>
      </c>
      <c r="AC6858">
        <v>12</v>
      </c>
      <c r="AD6858">
        <v>24726656</v>
      </c>
      <c r="AE6858">
        <v>2006</v>
      </c>
      <c r="AF6858" t="s">
        <v>121</v>
      </c>
      <c r="AG6858">
        <v>2897000</v>
      </c>
      <c r="AH6858" t="s">
        <v>55</v>
      </c>
      <c r="AI6858" t="s">
        <v>55</v>
      </c>
      <c r="AJ6858">
        <v>1</v>
      </c>
      <c r="AK6858">
        <v>1657600</v>
      </c>
      <c r="AL6858" s="8" t="s">
        <v>15086</v>
      </c>
      <c r="AM6858" s="10">
        <f t="shared" si="963"/>
        <v>2015</v>
      </c>
      <c r="AN6858">
        <f t="shared" si="964"/>
        <v>1</v>
      </c>
      <c r="AO6858">
        <f t="shared" si="970"/>
        <v>0</v>
      </c>
      <c r="AP6858">
        <f t="shared" si="965"/>
        <v>0</v>
      </c>
      <c r="AQ6858">
        <f t="shared" si="966"/>
        <v>1</v>
      </c>
      <c r="AR6858">
        <f t="shared" si="967"/>
        <v>0</v>
      </c>
      <c r="AS6858">
        <f t="shared" si="968"/>
        <v>0</v>
      </c>
      <c r="AT6858">
        <f t="shared" si="969"/>
        <v>0</v>
      </c>
      <c r="AU6858">
        <f t="shared" si="969"/>
        <v>0</v>
      </c>
      <c r="AV6858" t="str">
        <f t="shared" si="971"/>
        <v>2020-12-03T20:49:39</v>
      </c>
    </row>
    <row r="6859" spans="1:48" x14ac:dyDescent="0.25">
      <c r="A6859" s="5">
        <v>6930</v>
      </c>
      <c r="B6859" s="5" t="s">
        <v>5260</v>
      </c>
      <c r="C6859" s="5" t="s">
        <v>5261</v>
      </c>
      <c r="D6859" s="6" t="s">
        <v>5262</v>
      </c>
      <c r="E6859">
        <v>140</v>
      </c>
      <c r="F6859" s="7">
        <v>0.3650806472</v>
      </c>
      <c r="G6859" s="7">
        <v>0</v>
      </c>
      <c r="H6859" t="s">
        <v>994</v>
      </c>
      <c r="I6859">
        <v>167</v>
      </c>
      <c r="J6859">
        <v>99916</v>
      </c>
      <c r="K6859">
        <v>300000</v>
      </c>
      <c r="L6859" t="s">
        <v>52</v>
      </c>
      <c r="M6859" s="8" t="s">
        <v>53</v>
      </c>
      <c r="N6859" s="8">
        <v>0.75</v>
      </c>
      <c r="O6859">
        <v>0.25</v>
      </c>
      <c r="P6859" s="9">
        <v>-0.95243688701016105</v>
      </c>
      <c r="Q6859">
        <v>150000</v>
      </c>
      <c r="R6859" s="8"/>
      <c r="S6859" s="8" t="s">
        <v>5589</v>
      </c>
      <c r="T6859">
        <v>4605177</v>
      </c>
      <c r="U6859">
        <v>1455905</v>
      </c>
      <c r="V6859">
        <v>6583196</v>
      </c>
      <c r="W6859">
        <v>4623126</v>
      </c>
      <c r="X6859">
        <v>125610</v>
      </c>
      <c r="Y6859">
        <v>2282591</v>
      </c>
      <c r="Z6859">
        <v>1490971</v>
      </c>
      <c r="AA6859">
        <v>7709692</v>
      </c>
      <c r="AB6859">
        <v>3191823</v>
      </c>
      <c r="AC6859">
        <v>9</v>
      </c>
      <c r="AD6859">
        <v>4517869</v>
      </c>
      <c r="AE6859">
        <v>2012</v>
      </c>
      <c r="AF6859" t="s">
        <v>68</v>
      </c>
      <c r="AG6859">
        <v>300000</v>
      </c>
      <c r="AH6859" t="s">
        <v>55</v>
      </c>
      <c r="AI6859" t="s">
        <v>56</v>
      </c>
      <c r="AJ6859">
        <v>0.58222305789999995</v>
      </c>
      <c r="AK6859">
        <v>61200</v>
      </c>
      <c r="AL6859" s="8" t="s">
        <v>15087</v>
      </c>
      <c r="AM6859" s="10">
        <f t="shared" si="963"/>
        <v>2012</v>
      </c>
      <c r="AN6859">
        <f t="shared" si="964"/>
        <v>1</v>
      </c>
      <c r="AO6859">
        <f t="shared" si="970"/>
        <v>0</v>
      </c>
      <c r="AP6859">
        <f t="shared" si="965"/>
        <v>0</v>
      </c>
      <c r="AQ6859">
        <f t="shared" si="966"/>
        <v>1</v>
      </c>
      <c r="AR6859">
        <f t="shared" si="967"/>
        <v>0</v>
      </c>
      <c r="AS6859">
        <f t="shared" si="968"/>
        <v>0</v>
      </c>
      <c r="AT6859">
        <f t="shared" si="969"/>
        <v>0</v>
      </c>
      <c r="AU6859">
        <f t="shared" si="969"/>
        <v>1</v>
      </c>
      <c r="AV6859" t="str">
        <f t="shared" si="971"/>
        <v>2020-12-03T20:30:30</v>
      </c>
    </row>
    <row r="6860" spans="1:48" x14ac:dyDescent="0.25">
      <c r="A6860" s="5">
        <v>6931</v>
      </c>
      <c r="B6860" s="5" t="s">
        <v>6047</v>
      </c>
      <c r="C6860" s="5" t="s">
        <v>6048</v>
      </c>
      <c r="D6860" s="6" t="s">
        <v>6049</v>
      </c>
      <c r="E6860">
        <v>4</v>
      </c>
      <c r="F6860" s="7">
        <v>0.39893420019999998</v>
      </c>
      <c r="G6860" s="7">
        <v>0</v>
      </c>
      <c r="H6860" t="s">
        <v>1373</v>
      </c>
      <c r="I6860">
        <v>52</v>
      </c>
      <c r="J6860">
        <v>206985.86</v>
      </c>
      <c r="K6860">
        <v>500000</v>
      </c>
      <c r="L6860" t="s">
        <v>52</v>
      </c>
      <c r="M6860" s="8" t="s">
        <v>63</v>
      </c>
      <c r="N6860" s="8">
        <v>0.96428571428571397</v>
      </c>
      <c r="O6860">
        <v>3.5714285714285698E-2</v>
      </c>
      <c r="P6860" s="9">
        <v>-0.86602540378444004</v>
      </c>
      <c r="Q6860">
        <v>350000</v>
      </c>
      <c r="R6860" s="8"/>
      <c r="S6860" s="8" t="s">
        <v>5589</v>
      </c>
      <c r="T6860">
        <v>14491910</v>
      </c>
      <c r="U6860">
        <v>2369296</v>
      </c>
      <c r="V6860">
        <v>14590966</v>
      </c>
      <c r="W6860">
        <v>12221669</v>
      </c>
      <c r="X6860">
        <v>0</v>
      </c>
      <c r="Y6860">
        <v>7318996</v>
      </c>
      <c r="Z6860">
        <v>4927531</v>
      </c>
      <c r="AA6860">
        <v>13243246</v>
      </c>
      <c r="AB6860">
        <v>5041978</v>
      </c>
      <c r="AC6860">
        <v>9</v>
      </c>
      <c r="AD6860">
        <v>8201268</v>
      </c>
      <c r="AE6860">
        <v>1979</v>
      </c>
      <c r="AF6860" t="s">
        <v>54</v>
      </c>
      <c r="AG6860">
        <v>600000</v>
      </c>
      <c r="AH6860" t="s">
        <v>55</v>
      </c>
      <c r="AI6860" t="s">
        <v>55</v>
      </c>
      <c r="AJ6860">
        <v>1</v>
      </c>
      <c r="AK6860">
        <v>1333750</v>
      </c>
      <c r="AL6860" s="8" t="s">
        <v>15088</v>
      </c>
      <c r="AM6860" s="10">
        <f t="shared" si="963"/>
        <v>2011</v>
      </c>
      <c r="AN6860">
        <f t="shared" si="964"/>
        <v>1</v>
      </c>
      <c r="AO6860">
        <f t="shared" si="970"/>
        <v>0</v>
      </c>
      <c r="AP6860">
        <f t="shared" si="965"/>
        <v>1</v>
      </c>
      <c r="AQ6860">
        <f t="shared" si="966"/>
        <v>0</v>
      </c>
      <c r="AR6860">
        <f t="shared" si="967"/>
        <v>0</v>
      </c>
      <c r="AS6860">
        <f t="shared" si="968"/>
        <v>0</v>
      </c>
      <c r="AT6860">
        <f t="shared" si="969"/>
        <v>0</v>
      </c>
      <c r="AU6860">
        <f t="shared" si="969"/>
        <v>0</v>
      </c>
      <c r="AV6860" t="str">
        <f t="shared" si="971"/>
        <v>2020-12-03T20:33:08</v>
      </c>
    </row>
    <row r="6861" spans="1:48" x14ac:dyDescent="0.25">
      <c r="A6861" s="5">
        <v>6932</v>
      </c>
      <c r="B6861" s="5" t="s">
        <v>1074</v>
      </c>
      <c r="C6861" s="5" t="s">
        <v>1075</v>
      </c>
      <c r="D6861" s="6" t="s">
        <v>1076</v>
      </c>
      <c r="E6861">
        <v>5</v>
      </c>
      <c r="F6861" s="7">
        <v>0.39488463709999999</v>
      </c>
      <c r="G6861" s="7">
        <v>0</v>
      </c>
      <c r="H6861" t="s">
        <v>1077</v>
      </c>
      <c r="I6861">
        <v>0</v>
      </c>
      <c r="J6861">
        <v>0</v>
      </c>
      <c r="K6861">
        <v>88000</v>
      </c>
      <c r="L6861" t="s">
        <v>52</v>
      </c>
      <c r="M6861" s="8" t="s">
        <v>53</v>
      </c>
      <c r="N6861" s="8">
        <v>0.76785714285714202</v>
      </c>
      <c r="O6861">
        <v>0.23214285714285701</v>
      </c>
      <c r="P6861" s="9">
        <v>0</v>
      </c>
      <c r="Q6861">
        <v>88000</v>
      </c>
      <c r="R6861" s="8"/>
      <c r="S6861" s="8" t="s">
        <v>329</v>
      </c>
      <c r="T6861">
        <v>708641</v>
      </c>
      <c r="U6861">
        <v>47724</v>
      </c>
      <c r="V6861">
        <v>1652797</v>
      </c>
      <c r="W6861">
        <v>1605073</v>
      </c>
      <c r="X6861">
        <v>0</v>
      </c>
      <c r="Y6861">
        <v>450325</v>
      </c>
      <c r="Z6861">
        <v>98673</v>
      </c>
      <c r="AA6861">
        <v>8384791</v>
      </c>
      <c r="AB6861">
        <v>4609117</v>
      </c>
      <c r="AC6861">
        <v>12</v>
      </c>
      <c r="AD6861">
        <v>3775674</v>
      </c>
      <c r="AE6861">
        <v>2006</v>
      </c>
      <c r="AF6861" t="s">
        <v>121</v>
      </c>
      <c r="AG6861">
        <v>200000</v>
      </c>
      <c r="AH6861" t="s">
        <v>56</v>
      </c>
      <c r="AI6861" t="s">
        <v>55</v>
      </c>
      <c r="AJ6861">
        <v>1</v>
      </c>
      <c r="AK6861">
        <v>215255</v>
      </c>
      <c r="AL6861" s="8" t="s">
        <v>15089</v>
      </c>
      <c r="AM6861" s="10">
        <f t="shared" si="963"/>
        <v>2020</v>
      </c>
      <c r="AN6861">
        <f t="shared" si="964"/>
        <v>1</v>
      </c>
      <c r="AO6861">
        <f t="shared" si="970"/>
        <v>0</v>
      </c>
      <c r="AP6861">
        <f t="shared" si="965"/>
        <v>0</v>
      </c>
      <c r="AQ6861">
        <f t="shared" si="966"/>
        <v>1</v>
      </c>
      <c r="AR6861">
        <f t="shared" si="967"/>
        <v>0</v>
      </c>
      <c r="AS6861">
        <f t="shared" si="968"/>
        <v>0</v>
      </c>
      <c r="AT6861">
        <f t="shared" si="969"/>
        <v>1</v>
      </c>
      <c r="AU6861">
        <f t="shared" si="969"/>
        <v>0</v>
      </c>
      <c r="AV6861" t="str">
        <f t="shared" si="971"/>
        <v>2020-12-03T20:34:44</v>
      </c>
    </row>
    <row r="6862" spans="1:48" x14ac:dyDescent="0.25">
      <c r="A6862" s="5">
        <v>6933</v>
      </c>
      <c r="B6862" s="5" t="s">
        <v>5363</v>
      </c>
      <c r="C6862" s="5" t="s">
        <v>5364</v>
      </c>
      <c r="D6862" s="6" t="s">
        <v>5365</v>
      </c>
      <c r="E6862">
        <v>43</v>
      </c>
      <c r="F6862" s="7">
        <v>0</v>
      </c>
      <c r="G6862" s="7"/>
      <c r="H6862" t="s">
        <v>5366</v>
      </c>
      <c r="I6862">
        <v>0</v>
      </c>
      <c r="J6862">
        <v>0</v>
      </c>
      <c r="K6862">
        <v>200000</v>
      </c>
      <c r="L6862" t="s">
        <v>52</v>
      </c>
      <c r="M6862" s="8" t="s">
        <v>53</v>
      </c>
      <c r="N6862" s="8">
        <v>0.80357142857142805</v>
      </c>
      <c r="O6862">
        <v>0.19642857142857101</v>
      </c>
      <c r="P6862" s="9">
        <v>-0.86602540378443904</v>
      </c>
      <c r="Q6862">
        <v>200000</v>
      </c>
      <c r="R6862" s="8"/>
      <c r="S6862" s="8" t="s">
        <v>329</v>
      </c>
      <c r="T6862">
        <v>4047268</v>
      </c>
      <c r="U6862">
        <v>525107</v>
      </c>
      <c r="V6862">
        <v>6492744</v>
      </c>
      <c r="W6862">
        <v>5967637</v>
      </c>
      <c r="X6862">
        <v>0</v>
      </c>
      <c r="Y6862">
        <v>2641973</v>
      </c>
      <c r="Z6862">
        <v>585223</v>
      </c>
      <c r="AA6862">
        <v>10932757</v>
      </c>
      <c r="AB6862">
        <v>4207326</v>
      </c>
      <c r="AC6862">
        <v>12</v>
      </c>
      <c r="AD6862">
        <v>6725431</v>
      </c>
      <c r="AE6862">
        <v>1981</v>
      </c>
      <c r="AF6862" t="s">
        <v>54</v>
      </c>
      <c r="AG6862">
        <v>200000</v>
      </c>
      <c r="AH6862" t="s">
        <v>55</v>
      </c>
      <c r="AI6862" t="s">
        <v>55</v>
      </c>
      <c r="AJ6862">
        <v>0</v>
      </c>
      <c r="AK6862">
        <v>944983</v>
      </c>
      <c r="AL6862" s="8" t="s">
        <v>15090</v>
      </c>
      <c r="AM6862" s="10">
        <f t="shared" si="963"/>
        <v>2016</v>
      </c>
      <c r="AN6862">
        <f t="shared" si="964"/>
        <v>1</v>
      </c>
      <c r="AO6862">
        <f t="shared" si="970"/>
        <v>0</v>
      </c>
      <c r="AP6862">
        <f t="shared" si="965"/>
        <v>0</v>
      </c>
      <c r="AQ6862">
        <f t="shared" si="966"/>
        <v>1</v>
      </c>
      <c r="AR6862">
        <f t="shared" si="967"/>
        <v>0</v>
      </c>
      <c r="AS6862">
        <f t="shared" si="968"/>
        <v>0</v>
      </c>
      <c r="AT6862">
        <f t="shared" si="969"/>
        <v>0</v>
      </c>
      <c r="AU6862">
        <f t="shared" si="969"/>
        <v>0</v>
      </c>
      <c r="AV6862" t="str">
        <f t="shared" si="971"/>
        <v>2020-12-03T20:36:17</v>
      </c>
    </row>
    <row r="6863" spans="1:48" x14ac:dyDescent="0.25">
      <c r="A6863" s="5">
        <v>6934</v>
      </c>
      <c r="B6863" s="5" t="s">
        <v>2304</v>
      </c>
      <c r="C6863" s="5" t="s">
        <v>2305</v>
      </c>
      <c r="D6863" s="6" t="s">
        <v>2306</v>
      </c>
      <c r="E6863">
        <v>5</v>
      </c>
      <c r="F6863" s="7">
        <v>0.5320459796</v>
      </c>
      <c r="G6863" s="7">
        <v>0</v>
      </c>
      <c r="H6863" t="s">
        <v>2307</v>
      </c>
      <c r="I6863">
        <v>6</v>
      </c>
      <c r="J6863">
        <v>27657</v>
      </c>
      <c r="K6863">
        <v>85000</v>
      </c>
      <c r="L6863" t="s">
        <v>52</v>
      </c>
      <c r="M6863" s="8" t="s">
        <v>86</v>
      </c>
      <c r="N6863" s="8">
        <v>0.64285714285714202</v>
      </c>
      <c r="O6863">
        <v>0.35714285714285698</v>
      </c>
      <c r="P6863" s="9">
        <v>0</v>
      </c>
      <c r="Q6863">
        <v>55000</v>
      </c>
      <c r="R6863" s="8"/>
      <c r="S6863" s="8" t="s">
        <v>329</v>
      </c>
      <c r="T6863">
        <v>1067830</v>
      </c>
      <c r="U6863">
        <v>290513</v>
      </c>
      <c r="V6863">
        <v>1068988</v>
      </c>
      <c r="W6863">
        <v>778475</v>
      </c>
      <c r="X6863">
        <v>0</v>
      </c>
      <c r="Y6863">
        <v>407404</v>
      </c>
      <c r="Z6863">
        <v>504168</v>
      </c>
      <c r="AA6863">
        <v>1191995</v>
      </c>
      <c r="AB6863">
        <v>0</v>
      </c>
      <c r="AC6863">
        <v>12</v>
      </c>
      <c r="AD6863">
        <v>0</v>
      </c>
      <c r="AE6863">
        <v>2007</v>
      </c>
      <c r="AF6863" t="s">
        <v>121</v>
      </c>
      <c r="AG6863">
        <v>100000</v>
      </c>
      <c r="AH6863" t="s">
        <v>55</v>
      </c>
      <c r="AI6863" t="s">
        <v>56</v>
      </c>
      <c r="AJ6863">
        <v>1</v>
      </c>
      <c r="AK6863">
        <v>6000</v>
      </c>
      <c r="AL6863" s="8" t="s">
        <v>15091</v>
      </c>
      <c r="AM6863" s="10">
        <f t="shared" si="963"/>
        <v>2013</v>
      </c>
      <c r="AN6863">
        <f t="shared" si="964"/>
        <v>1</v>
      </c>
      <c r="AO6863">
        <f t="shared" si="970"/>
        <v>0</v>
      </c>
      <c r="AP6863">
        <f t="shared" si="965"/>
        <v>0</v>
      </c>
      <c r="AQ6863">
        <f t="shared" si="966"/>
        <v>0</v>
      </c>
      <c r="AR6863">
        <f t="shared" si="967"/>
        <v>1</v>
      </c>
      <c r="AS6863">
        <f t="shared" si="968"/>
        <v>0</v>
      </c>
      <c r="AT6863">
        <f t="shared" si="969"/>
        <v>0</v>
      </c>
      <c r="AU6863">
        <f t="shared" si="969"/>
        <v>1</v>
      </c>
      <c r="AV6863" t="str">
        <f t="shared" si="971"/>
        <v>2020-12-03T20:39:10</v>
      </c>
    </row>
    <row r="6864" spans="1:48" x14ac:dyDescent="0.25">
      <c r="A6864" s="5">
        <v>6935</v>
      </c>
      <c r="B6864" s="5" t="s">
        <v>12156</v>
      </c>
      <c r="C6864" s="5" t="s">
        <v>12157</v>
      </c>
      <c r="D6864" s="6" t="s">
        <v>12158</v>
      </c>
      <c r="E6864">
        <v>3</v>
      </c>
      <c r="F6864" s="7">
        <v>0.56746772879999996</v>
      </c>
      <c r="G6864" s="7">
        <v>0</v>
      </c>
      <c r="H6864" t="s">
        <v>1578</v>
      </c>
      <c r="I6864">
        <v>0</v>
      </c>
      <c r="J6864">
        <v>0</v>
      </c>
      <c r="K6864">
        <v>50000</v>
      </c>
      <c r="L6864" t="s">
        <v>52</v>
      </c>
      <c r="M6864" s="8" t="s">
        <v>53</v>
      </c>
      <c r="N6864" s="8">
        <v>0.83928571428571397</v>
      </c>
      <c r="O6864">
        <v>0.160714285714285</v>
      </c>
      <c r="P6864" s="9">
        <v>0</v>
      </c>
      <c r="Q6864">
        <v>50000</v>
      </c>
      <c r="R6864" s="8"/>
      <c r="S6864" s="8" t="s">
        <v>329</v>
      </c>
      <c r="T6864">
        <v>3554810</v>
      </c>
      <c r="U6864">
        <v>562680</v>
      </c>
      <c r="V6864">
        <v>3591521</v>
      </c>
      <c r="W6864">
        <v>3028840</v>
      </c>
      <c r="X6864">
        <v>281303</v>
      </c>
      <c r="Y6864">
        <v>2131330</v>
      </c>
      <c r="Z6864">
        <v>158957</v>
      </c>
      <c r="AA6864">
        <v>2412116</v>
      </c>
      <c r="AB6864">
        <v>0</v>
      </c>
      <c r="AC6864">
        <v>12</v>
      </c>
      <c r="AD6864">
        <v>0</v>
      </c>
      <c r="AE6864">
        <v>2010</v>
      </c>
      <c r="AF6864" t="s">
        <v>68</v>
      </c>
      <c r="AG6864">
        <v>100000</v>
      </c>
      <c r="AH6864" t="s">
        <v>55</v>
      </c>
      <c r="AI6864" t="s">
        <v>56</v>
      </c>
      <c r="AJ6864">
        <v>1</v>
      </c>
      <c r="AK6864">
        <v>227799</v>
      </c>
      <c r="AL6864" s="8" t="s">
        <v>15092</v>
      </c>
      <c r="AM6864" s="10">
        <f t="shared" si="963"/>
        <v>2017</v>
      </c>
      <c r="AN6864">
        <f t="shared" si="964"/>
        <v>1</v>
      </c>
      <c r="AO6864">
        <f t="shared" si="970"/>
        <v>0</v>
      </c>
      <c r="AP6864">
        <f t="shared" si="965"/>
        <v>0</v>
      </c>
      <c r="AQ6864">
        <f t="shared" si="966"/>
        <v>1</v>
      </c>
      <c r="AR6864">
        <f t="shared" si="967"/>
        <v>0</v>
      </c>
      <c r="AS6864">
        <f t="shared" si="968"/>
        <v>0</v>
      </c>
      <c r="AT6864">
        <f t="shared" si="969"/>
        <v>0</v>
      </c>
      <c r="AU6864">
        <f t="shared" si="969"/>
        <v>1</v>
      </c>
      <c r="AV6864" t="str">
        <f t="shared" si="971"/>
        <v>2020-12-03T20:41:32</v>
      </c>
    </row>
    <row r="6865" spans="1:48" x14ac:dyDescent="0.25">
      <c r="A6865" s="5">
        <v>6936</v>
      </c>
      <c r="B6865" s="5" t="s">
        <v>12097</v>
      </c>
      <c r="C6865" s="5" t="s">
        <v>12098</v>
      </c>
      <c r="D6865" s="6" t="s">
        <v>12099</v>
      </c>
      <c r="E6865">
        <v>3</v>
      </c>
      <c r="F6865" s="7">
        <v>0.56704636539999997</v>
      </c>
      <c r="G6865" s="7">
        <v>0</v>
      </c>
      <c r="H6865" t="s">
        <v>12100</v>
      </c>
      <c r="I6865">
        <v>18</v>
      </c>
      <c r="J6865">
        <v>237018</v>
      </c>
      <c r="K6865">
        <v>498000</v>
      </c>
      <c r="L6865" t="s">
        <v>52</v>
      </c>
      <c r="M6865" s="8" t="s">
        <v>53</v>
      </c>
      <c r="N6865" s="8">
        <v>0.85714285714285698</v>
      </c>
      <c r="O6865">
        <v>0.14285714285714199</v>
      </c>
      <c r="P6865" s="9">
        <v>0</v>
      </c>
      <c r="Q6865">
        <v>210000</v>
      </c>
      <c r="R6865" s="8"/>
      <c r="S6865" s="8" t="s">
        <v>329</v>
      </c>
      <c r="T6865">
        <v>4633331</v>
      </c>
      <c r="U6865">
        <v>785879</v>
      </c>
      <c r="V6865">
        <v>6628184</v>
      </c>
      <c r="W6865">
        <v>4723227</v>
      </c>
      <c r="X6865">
        <v>0</v>
      </c>
      <c r="Y6865">
        <v>2692220</v>
      </c>
      <c r="Z6865">
        <v>1539863</v>
      </c>
      <c r="AA6865">
        <v>9439853</v>
      </c>
      <c r="AB6865">
        <v>4371708</v>
      </c>
      <c r="AC6865">
        <v>12</v>
      </c>
      <c r="AD6865">
        <v>5068145</v>
      </c>
      <c r="AE6865">
        <v>1991</v>
      </c>
      <c r="AF6865" t="s">
        <v>54</v>
      </c>
      <c r="AG6865">
        <v>380000</v>
      </c>
      <c r="AH6865" t="s">
        <v>55</v>
      </c>
      <c r="AI6865" t="s">
        <v>56</v>
      </c>
      <c r="AJ6865">
        <v>1</v>
      </c>
      <c r="AK6865">
        <v>732754</v>
      </c>
      <c r="AL6865" s="8" t="s">
        <v>15093</v>
      </c>
      <c r="AM6865" s="10">
        <f t="shared" si="963"/>
        <v>2009</v>
      </c>
      <c r="AN6865">
        <f t="shared" si="964"/>
        <v>1</v>
      </c>
      <c r="AO6865">
        <f t="shared" si="970"/>
        <v>0</v>
      </c>
      <c r="AP6865">
        <f t="shared" si="965"/>
        <v>0</v>
      </c>
      <c r="AQ6865">
        <f t="shared" si="966"/>
        <v>1</v>
      </c>
      <c r="AR6865">
        <f t="shared" si="967"/>
        <v>0</v>
      </c>
      <c r="AS6865">
        <f t="shared" si="968"/>
        <v>0</v>
      </c>
      <c r="AT6865">
        <f t="shared" si="969"/>
        <v>0</v>
      </c>
      <c r="AU6865">
        <f t="shared" si="969"/>
        <v>1</v>
      </c>
      <c r="AV6865" t="str">
        <f t="shared" si="971"/>
        <v>2020-12-03T20:46:49</v>
      </c>
    </row>
    <row r="6866" spans="1:48" x14ac:dyDescent="0.25">
      <c r="A6866" s="5">
        <v>6937</v>
      </c>
      <c r="B6866" s="5" t="s">
        <v>1747</v>
      </c>
      <c r="C6866" s="5" t="s">
        <v>1748</v>
      </c>
      <c r="D6866" s="6" t="s">
        <v>1749</v>
      </c>
      <c r="E6866">
        <v>91</v>
      </c>
      <c r="F6866" s="7">
        <v>0</v>
      </c>
      <c r="G6866" s="7"/>
      <c r="H6866" t="s">
        <v>1750</v>
      </c>
      <c r="I6866">
        <v>0</v>
      </c>
      <c r="J6866">
        <v>0</v>
      </c>
      <c r="K6866">
        <v>600000</v>
      </c>
      <c r="L6866" t="s">
        <v>52</v>
      </c>
      <c r="M6866" s="8" t="s">
        <v>53</v>
      </c>
      <c r="N6866" s="8">
        <v>0.875</v>
      </c>
      <c r="O6866">
        <v>0.125</v>
      </c>
      <c r="P6866" s="9">
        <v>0.85784594895711197</v>
      </c>
      <c r="Q6866">
        <v>600000</v>
      </c>
      <c r="R6866" s="8"/>
      <c r="S6866" s="8" t="s">
        <v>329</v>
      </c>
      <c r="T6866">
        <v>1682472</v>
      </c>
      <c r="U6866">
        <v>2239479</v>
      </c>
      <c r="V6866">
        <v>18882820</v>
      </c>
      <c r="W6866">
        <v>16441174</v>
      </c>
      <c r="X6866">
        <v>0</v>
      </c>
      <c r="Y6866">
        <v>13006937</v>
      </c>
      <c r="Z6866">
        <v>4395779</v>
      </c>
      <c r="AA6866">
        <v>31707660</v>
      </c>
      <c r="AB6866">
        <v>8360944</v>
      </c>
      <c r="AC6866">
        <v>12</v>
      </c>
      <c r="AD6866">
        <v>23346716</v>
      </c>
      <c r="AE6866">
        <v>1994</v>
      </c>
      <c r="AF6866" t="s">
        <v>54</v>
      </c>
      <c r="AG6866">
        <v>1000000</v>
      </c>
      <c r="AH6866" t="s">
        <v>55</v>
      </c>
      <c r="AI6866" t="s">
        <v>55</v>
      </c>
      <c r="AJ6866">
        <v>0</v>
      </c>
      <c r="AK6866">
        <v>2279806</v>
      </c>
      <c r="AL6866" s="8" t="s">
        <v>15094</v>
      </c>
      <c r="AM6866" s="10">
        <f t="shared" si="963"/>
        <v>2006</v>
      </c>
      <c r="AN6866">
        <f t="shared" si="964"/>
        <v>1</v>
      </c>
      <c r="AO6866">
        <f t="shared" si="970"/>
        <v>0</v>
      </c>
      <c r="AP6866">
        <f t="shared" si="965"/>
        <v>0</v>
      </c>
      <c r="AQ6866">
        <f t="shared" si="966"/>
        <v>1</v>
      </c>
      <c r="AR6866">
        <f t="shared" si="967"/>
        <v>0</v>
      </c>
      <c r="AS6866">
        <f t="shared" si="968"/>
        <v>0</v>
      </c>
      <c r="AT6866">
        <f t="shared" si="969"/>
        <v>0</v>
      </c>
      <c r="AU6866">
        <f t="shared" si="969"/>
        <v>0</v>
      </c>
      <c r="AV6866" t="str">
        <f t="shared" si="971"/>
        <v>2020-12-04T14:08:55</v>
      </c>
    </row>
    <row r="6867" spans="1:48" x14ac:dyDescent="0.25">
      <c r="A6867" s="5">
        <v>6938</v>
      </c>
      <c r="B6867" s="5" t="s">
        <v>5437</v>
      </c>
      <c r="C6867" s="5" t="s">
        <v>5438</v>
      </c>
      <c r="D6867" s="6" t="s">
        <v>5439</v>
      </c>
      <c r="E6867">
        <v>4</v>
      </c>
      <c r="F6867" s="7">
        <v>0.46733657290000002</v>
      </c>
      <c r="G6867" s="7">
        <v>0</v>
      </c>
      <c r="H6867" t="s">
        <v>5440</v>
      </c>
      <c r="I6867">
        <v>52</v>
      </c>
      <c r="J6867">
        <v>351900</v>
      </c>
      <c r="K6867">
        <v>250000</v>
      </c>
      <c r="L6867" t="s">
        <v>62</v>
      </c>
      <c r="M6867" s="8" t="s">
        <v>86</v>
      </c>
      <c r="N6867" s="8">
        <v>0.66071428571428503</v>
      </c>
      <c r="O6867">
        <v>0.33928571428571402</v>
      </c>
      <c r="P6867" s="9">
        <v>0.86602540378443904</v>
      </c>
      <c r="R6867" s="8"/>
      <c r="S6867" s="8" t="s">
        <v>10969</v>
      </c>
      <c r="T6867">
        <v>4374804</v>
      </c>
      <c r="U6867">
        <v>1287805</v>
      </c>
      <c r="V6867">
        <v>5027792</v>
      </c>
      <c r="W6867">
        <v>3739987</v>
      </c>
      <c r="X6867">
        <v>24540</v>
      </c>
      <c r="Y6867">
        <v>791536</v>
      </c>
      <c r="Z6867">
        <v>2587422</v>
      </c>
      <c r="AA6867">
        <v>1447670</v>
      </c>
      <c r="AB6867">
        <v>0</v>
      </c>
      <c r="AC6867">
        <v>7</v>
      </c>
      <c r="AD6867">
        <v>0</v>
      </c>
      <c r="AE6867">
        <v>2010</v>
      </c>
      <c r="AF6867" t="s">
        <v>68</v>
      </c>
      <c r="AG6867">
        <v>200000</v>
      </c>
      <c r="AH6867" t="s">
        <v>55</v>
      </c>
      <c r="AI6867" t="s">
        <v>56</v>
      </c>
      <c r="AJ6867">
        <v>1</v>
      </c>
      <c r="AK6867">
        <v>437844</v>
      </c>
      <c r="AL6867" s="8"/>
      <c r="AM6867" s="10">
        <f t="shared" si="963"/>
        <v>2015</v>
      </c>
      <c r="AN6867">
        <f t="shared" si="964"/>
        <v>0</v>
      </c>
      <c r="AO6867">
        <f t="shared" si="970"/>
        <v>0</v>
      </c>
      <c r="AP6867">
        <f t="shared" si="965"/>
        <v>0</v>
      </c>
      <c r="AQ6867">
        <f t="shared" si="966"/>
        <v>0</v>
      </c>
      <c r="AR6867">
        <f t="shared" si="967"/>
        <v>1</v>
      </c>
      <c r="AS6867">
        <f t="shared" si="968"/>
        <v>0</v>
      </c>
      <c r="AT6867">
        <f t="shared" si="969"/>
        <v>0</v>
      </c>
      <c r="AU6867">
        <f t="shared" si="969"/>
        <v>1</v>
      </c>
      <c r="AV6867">
        <f t="shared" si="971"/>
        <v>0</v>
      </c>
    </row>
    <row r="6868" spans="1:48" x14ac:dyDescent="0.25">
      <c r="A6868" s="5">
        <v>6939</v>
      </c>
      <c r="B6868" s="5" t="s">
        <v>13200</v>
      </c>
      <c r="C6868" s="5" t="s">
        <v>13201</v>
      </c>
      <c r="D6868" s="6" t="s">
        <v>13202</v>
      </c>
      <c r="E6868">
        <v>0</v>
      </c>
      <c r="F6868" s="7">
        <v>0.36184287739999998</v>
      </c>
      <c r="G6868" s="7">
        <v>0</v>
      </c>
      <c r="H6868" t="s">
        <v>8847</v>
      </c>
      <c r="I6868">
        <v>0</v>
      </c>
      <c r="J6868">
        <v>3051</v>
      </c>
      <c r="K6868">
        <v>50000</v>
      </c>
      <c r="L6868" t="s">
        <v>52</v>
      </c>
      <c r="M6868" s="8" t="s">
        <v>53</v>
      </c>
      <c r="N6868" s="8">
        <v>0.69642857142857095</v>
      </c>
      <c r="O6868">
        <v>0.30357142857142799</v>
      </c>
      <c r="P6868" s="9">
        <v>0</v>
      </c>
      <c r="Q6868">
        <v>40000</v>
      </c>
      <c r="R6868" s="8"/>
      <c r="S6868" s="8"/>
      <c r="AE6868">
        <v>2013</v>
      </c>
      <c r="AF6868" t="s">
        <v>68</v>
      </c>
      <c r="AG6868">
        <v>67800</v>
      </c>
      <c r="AH6868" t="s">
        <v>55</v>
      </c>
      <c r="AI6868" t="s">
        <v>56</v>
      </c>
      <c r="AJ6868">
        <v>1</v>
      </c>
      <c r="AK6868">
        <v>123426</v>
      </c>
      <c r="AL6868" s="8" t="s">
        <v>15095</v>
      </c>
      <c r="AM6868" s="10">
        <f t="shared" si="963"/>
        <v>2020</v>
      </c>
      <c r="AN6868">
        <f t="shared" si="964"/>
        <v>1</v>
      </c>
      <c r="AO6868">
        <f t="shared" si="970"/>
        <v>0</v>
      </c>
      <c r="AP6868">
        <f t="shared" si="965"/>
        <v>0</v>
      </c>
      <c r="AQ6868">
        <f t="shared" si="966"/>
        <v>1</v>
      </c>
      <c r="AR6868">
        <f t="shared" si="967"/>
        <v>0</v>
      </c>
      <c r="AS6868">
        <f t="shared" si="968"/>
        <v>0</v>
      </c>
      <c r="AT6868">
        <f t="shared" si="969"/>
        <v>0</v>
      </c>
      <c r="AU6868">
        <f t="shared" si="969"/>
        <v>1</v>
      </c>
      <c r="AV6868" t="str">
        <f t="shared" si="971"/>
        <v>2020-12-04T14:42:56</v>
      </c>
    </row>
    <row r="6869" spans="1:48" x14ac:dyDescent="0.25">
      <c r="A6869" s="5">
        <v>6940</v>
      </c>
      <c r="B6869" s="5" t="s">
        <v>2874</v>
      </c>
      <c r="C6869" s="5" t="s">
        <v>2875</v>
      </c>
      <c r="D6869" s="6" t="s">
        <v>2876</v>
      </c>
      <c r="E6869">
        <v>2</v>
      </c>
      <c r="F6869" s="7">
        <v>0</v>
      </c>
      <c r="G6869" s="7"/>
      <c r="H6869" t="s">
        <v>2877</v>
      </c>
      <c r="I6869">
        <v>0</v>
      </c>
      <c r="J6869">
        <v>0</v>
      </c>
      <c r="K6869">
        <v>80000</v>
      </c>
      <c r="L6869" t="s">
        <v>52</v>
      </c>
      <c r="M6869" s="8" t="s">
        <v>53</v>
      </c>
      <c r="N6869" s="8">
        <v>0.80357142857142805</v>
      </c>
      <c r="O6869">
        <v>0.19642857142857101</v>
      </c>
      <c r="P6869" s="9">
        <v>0</v>
      </c>
      <c r="Q6869">
        <v>80000</v>
      </c>
      <c r="R6869" s="8"/>
      <c r="S6869" s="8" t="s">
        <v>10969</v>
      </c>
      <c r="T6869">
        <v>7451421</v>
      </c>
      <c r="U6869">
        <v>1742094</v>
      </c>
      <c r="V6869">
        <v>8262368</v>
      </c>
      <c r="W6869">
        <v>6424537</v>
      </c>
      <c r="X6869">
        <v>134478</v>
      </c>
      <c r="Y6869">
        <v>2380531</v>
      </c>
      <c r="Z6869">
        <v>1814164</v>
      </c>
      <c r="AA6869">
        <v>9494705</v>
      </c>
      <c r="AB6869">
        <v>3460838</v>
      </c>
      <c r="AC6869">
        <v>7</v>
      </c>
      <c r="AD6869">
        <v>6033867</v>
      </c>
      <c r="AE6869">
        <v>1997</v>
      </c>
      <c r="AF6869" t="s">
        <v>54</v>
      </c>
      <c r="AG6869">
        <v>700000</v>
      </c>
      <c r="AH6869" t="s">
        <v>55</v>
      </c>
      <c r="AI6869" t="s">
        <v>56</v>
      </c>
      <c r="AJ6869">
        <v>0</v>
      </c>
      <c r="AK6869">
        <v>152419</v>
      </c>
      <c r="AL6869" s="8" t="s">
        <v>15096</v>
      </c>
      <c r="AM6869" s="10">
        <f t="shared" si="963"/>
        <v>2015</v>
      </c>
      <c r="AN6869">
        <f t="shared" si="964"/>
        <v>1</v>
      </c>
      <c r="AO6869">
        <f t="shared" si="970"/>
        <v>0</v>
      </c>
      <c r="AP6869">
        <f t="shared" si="965"/>
        <v>0</v>
      </c>
      <c r="AQ6869">
        <f t="shared" si="966"/>
        <v>1</v>
      </c>
      <c r="AR6869">
        <f t="shared" si="967"/>
        <v>0</v>
      </c>
      <c r="AS6869">
        <f t="shared" si="968"/>
        <v>0</v>
      </c>
      <c r="AT6869">
        <f t="shared" si="969"/>
        <v>0</v>
      </c>
      <c r="AU6869">
        <f t="shared" si="969"/>
        <v>1</v>
      </c>
      <c r="AV6869" t="str">
        <f t="shared" si="971"/>
        <v>2020-12-04T14:12:51</v>
      </c>
    </row>
    <row r="6870" spans="1:48" x14ac:dyDescent="0.25">
      <c r="A6870" s="5">
        <v>6941</v>
      </c>
      <c r="B6870" s="5" t="s">
        <v>1709</v>
      </c>
      <c r="C6870" s="5" t="s">
        <v>1710</v>
      </c>
      <c r="D6870" s="6" t="s">
        <v>1711</v>
      </c>
      <c r="E6870">
        <v>3</v>
      </c>
      <c r="F6870" s="7">
        <v>0.56720135979999997</v>
      </c>
      <c r="G6870" s="7">
        <v>0</v>
      </c>
      <c r="H6870" t="s">
        <v>1010</v>
      </c>
      <c r="I6870">
        <v>11</v>
      </c>
      <c r="J6870">
        <v>1561.98</v>
      </c>
      <c r="K6870">
        <v>25000</v>
      </c>
      <c r="L6870" t="s">
        <v>52</v>
      </c>
      <c r="M6870" s="8" t="s">
        <v>53</v>
      </c>
      <c r="N6870" s="8">
        <v>0.75</v>
      </c>
      <c r="O6870">
        <v>0.25</v>
      </c>
      <c r="P6870" s="9">
        <v>0</v>
      </c>
      <c r="Q6870">
        <v>25000</v>
      </c>
      <c r="R6870" s="8"/>
      <c r="S6870" s="8"/>
      <c r="AA6870">
        <v>3514496</v>
      </c>
      <c r="AB6870">
        <v>0</v>
      </c>
      <c r="AC6870">
        <v>12</v>
      </c>
      <c r="AD6870">
        <v>0</v>
      </c>
      <c r="AE6870">
        <v>2015</v>
      </c>
      <c r="AF6870" t="s">
        <v>126</v>
      </c>
      <c r="AG6870">
        <v>100000</v>
      </c>
      <c r="AH6870" t="s">
        <v>55</v>
      </c>
      <c r="AI6870" t="s">
        <v>55</v>
      </c>
      <c r="AJ6870">
        <v>1</v>
      </c>
      <c r="AK6870">
        <v>16280</v>
      </c>
      <c r="AL6870" s="8" t="s">
        <v>15097</v>
      </c>
      <c r="AM6870" s="10">
        <f t="shared" si="963"/>
        <v>2019</v>
      </c>
      <c r="AN6870">
        <f t="shared" si="964"/>
        <v>1</v>
      </c>
      <c r="AO6870">
        <f t="shared" si="970"/>
        <v>0</v>
      </c>
      <c r="AP6870">
        <f t="shared" si="965"/>
        <v>0</v>
      </c>
      <c r="AQ6870">
        <f t="shared" si="966"/>
        <v>1</v>
      </c>
      <c r="AR6870">
        <f t="shared" si="967"/>
        <v>0</v>
      </c>
      <c r="AS6870">
        <f t="shared" si="968"/>
        <v>0</v>
      </c>
      <c r="AT6870">
        <f t="shared" si="969"/>
        <v>0</v>
      </c>
      <c r="AU6870">
        <f t="shared" si="969"/>
        <v>0</v>
      </c>
      <c r="AV6870" t="str">
        <f t="shared" si="971"/>
        <v>2020-12-04T14:40:12</v>
      </c>
    </row>
    <row r="6871" spans="1:48" x14ac:dyDescent="0.25">
      <c r="A6871" s="5">
        <v>6942</v>
      </c>
      <c r="B6871" s="5" t="s">
        <v>5849</v>
      </c>
      <c r="C6871" s="5" t="s">
        <v>5850</v>
      </c>
      <c r="D6871" s="6" t="s">
        <v>5851</v>
      </c>
      <c r="E6871">
        <v>94</v>
      </c>
      <c r="F6871" s="7">
        <v>0.4630401173</v>
      </c>
      <c r="G6871" s="7">
        <v>0</v>
      </c>
      <c r="H6871" t="s">
        <v>5852</v>
      </c>
      <c r="I6871">
        <v>0</v>
      </c>
      <c r="J6871">
        <v>0</v>
      </c>
      <c r="K6871">
        <v>10000</v>
      </c>
      <c r="L6871" t="s">
        <v>52</v>
      </c>
      <c r="M6871" s="8" t="s">
        <v>53</v>
      </c>
      <c r="N6871" s="8">
        <v>0.69642857142857095</v>
      </c>
      <c r="O6871">
        <v>0.30357142857142799</v>
      </c>
      <c r="P6871" s="9">
        <v>0</v>
      </c>
      <c r="Q6871">
        <v>5000</v>
      </c>
      <c r="R6871" s="8"/>
      <c r="S6871" s="8" t="s">
        <v>217</v>
      </c>
      <c r="T6871">
        <v>561073</v>
      </c>
      <c r="U6871">
        <v>6545</v>
      </c>
      <c r="V6871">
        <v>561073</v>
      </c>
      <c r="W6871">
        <v>554527</v>
      </c>
      <c r="X6871">
        <v>0</v>
      </c>
      <c r="Y6871">
        <v>48223</v>
      </c>
      <c r="Z6871">
        <v>4390</v>
      </c>
      <c r="AA6871">
        <v>360151</v>
      </c>
      <c r="AB6871">
        <v>0</v>
      </c>
      <c r="AC6871">
        <v>12</v>
      </c>
      <c r="AD6871">
        <v>0</v>
      </c>
      <c r="AE6871">
        <v>2014</v>
      </c>
      <c r="AF6871" t="s">
        <v>68</v>
      </c>
      <c r="AG6871">
        <v>400000</v>
      </c>
      <c r="AH6871" t="s">
        <v>55</v>
      </c>
      <c r="AI6871" t="s">
        <v>55</v>
      </c>
      <c r="AJ6871">
        <v>1</v>
      </c>
      <c r="AK6871">
        <v>59400</v>
      </c>
      <c r="AL6871" s="8" t="s">
        <v>15098</v>
      </c>
      <c r="AM6871" s="10">
        <f t="shared" si="963"/>
        <v>2019</v>
      </c>
      <c r="AN6871">
        <f t="shared" si="964"/>
        <v>1</v>
      </c>
      <c r="AO6871">
        <f t="shared" si="970"/>
        <v>0</v>
      </c>
      <c r="AP6871">
        <f t="shared" si="965"/>
        <v>0</v>
      </c>
      <c r="AQ6871">
        <f t="shared" si="966"/>
        <v>1</v>
      </c>
      <c r="AR6871">
        <f t="shared" si="967"/>
        <v>0</v>
      </c>
      <c r="AS6871">
        <f t="shared" si="968"/>
        <v>0</v>
      </c>
      <c r="AT6871">
        <f t="shared" si="969"/>
        <v>0</v>
      </c>
      <c r="AU6871">
        <f t="shared" si="969"/>
        <v>0</v>
      </c>
      <c r="AV6871" t="str">
        <f t="shared" si="971"/>
        <v>2020-12-04T14:41:18</v>
      </c>
    </row>
    <row r="6872" spans="1:48" x14ac:dyDescent="0.25">
      <c r="A6872" s="5">
        <v>6943</v>
      </c>
      <c r="B6872" s="5" t="s">
        <v>15099</v>
      </c>
      <c r="C6872" s="5" t="s">
        <v>15100</v>
      </c>
      <c r="D6872" s="6" t="s">
        <v>15101</v>
      </c>
      <c r="E6872">
        <v>0</v>
      </c>
      <c r="F6872" s="7">
        <v>0</v>
      </c>
      <c r="G6872" s="7"/>
      <c r="I6872">
        <v>0</v>
      </c>
      <c r="J6872">
        <v>0</v>
      </c>
      <c r="K6872">
        <v>50000</v>
      </c>
      <c r="L6872" t="s">
        <v>52</v>
      </c>
      <c r="M6872" s="8" t="s">
        <v>86</v>
      </c>
      <c r="N6872" s="8">
        <v>0.67857142857142805</v>
      </c>
      <c r="O6872">
        <v>0.32142857142857101</v>
      </c>
      <c r="P6872" s="9">
        <v>0</v>
      </c>
      <c r="Q6872">
        <v>15000</v>
      </c>
      <c r="R6872" s="8"/>
      <c r="S6872" s="8" t="s">
        <v>6551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3291348</v>
      </c>
      <c r="AB6872">
        <v>0</v>
      </c>
      <c r="AC6872">
        <v>12</v>
      </c>
      <c r="AD6872">
        <v>0</v>
      </c>
      <c r="AE6872">
        <v>2018</v>
      </c>
      <c r="AF6872" t="s">
        <v>126</v>
      </c>
      <c r="AG6872">
        <v>104500</v>
      </c>
      <c r="AH6872" t="s">
        <v>55</v>
      </c>
      <c r="AI6872" t="s">
        <v>56</v>
      </c>
      <c r="AJ6872">
        <v>0</v>
      </c>
      <c r="AK6872">
        <v>19800</v>
      </c>
      <c r="AL6872" s="8" t="s">
        <v>15102</v>
      </c>
      <c r="AM6872" s="10">
        <f t="shared" si="963"/>
        <v>0</v>
      </c>
      <c r="AN6872">
        <f t="shared" si="964"/>
        <v>1</v>
      </c>
      <c r="AO6872">
        <f t="shared" si="970"/>
        <v>0</v>
      </c>
      <c r="AP6872">
        <f t="shared" si="965"/>
        <v>0</v>
      </c>
      <c r="AQ6872">
        <f t="shared" si="966"/>
        <v>0</v>
      </c>
      <c r="AR6872">
        <f t="shared" si="967"/>
        <v>1</v>
      </c>
      <c r="AS6872">
        <f t="shared" si="968"/>
        <v>0</v>
      </c>
      <c r="AT6872">
        <f t="shared" si="969"/>
        <v>0</v>
      </c>
      <c r="AU6872">
        <f t="shared" si="969"/>
        <v>1</v>
      </c>
      <c r="AV6872" t="str">
        <f t="shared" si="971"/>
        <v>2020-12-04T14:42:14</v>
      </c>
    </row>
    <row r="6873" spans="1:48" x14ac:dyDescent="0.25">
      <c r="A6873" s="5">
        <v>6944</v>
      </c>
      <c r="B6873" s="5" t="s">
        <v>15103</v>
      </c>
      <c r="C6873" s="5" t="s">
        <v>15104</v>
      </c>
      <c r="D6873" s="6" t="s">
        <v>15105</v>
      </c>
      <c r="E6873">
        <v>0</v>
      </c>
      <c r="F6873" s="7">
        <v>0</v>
      </c>
      <c r="G6873" s="7"/>
      <c r="I6873">
        <v>0</v>
      </c>
      <c r="J6873">
        <v>0</v>
      </c>
      <c r="K6873">
        <v>50000</v>
      </c>
      <c r="L6873" t="s">
        <v>52</v>
      </c>
      <c r="M6873" s="8" t="s">
        <v>86</v>
      </c>
      <c r="N6873" s="8">
        <v>0.57142857142857095</v>
      </c>
      <c r="O6873">
        <v>0.42857142857142799</v>
      </c>
      <c r="P6873" s="9">
        <v>0</v>
      </c>
      <c r="Q6873">
        <v>10000</v>
      </c>
      <c r="R6873" s="8"/>
      <c r="S6873" s="8" t="s">
        <v>6551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1391760</v>
      </c>
      <c r="AB6873">
        <v>0</v>
      </c>
      <c r="AC6873">
        <v>12</v>
      </c>
      <c r="AD6873">
        <v>0</v>
      </c>
      <c r="AE6873">
        <v>2016</v>
      </c>
      <c r="AF6873" t="s">
        <v>126</v>
      </c>
      <c r="AG6873">
        <v>88000</v>
      </c>
      <c r="AH6873" t="s">
        <v>55</v>
      </c>
      <c r="AI6873" t="s">
        <v>56</v>
      </c>
      <c r="AJ6873">
        <v>0</v>
      </c>
      <c r="AK6873">
        <v>59400</v>
      </c>
      <c r="AL6873" s="8" t="s">
        <v>15106</v>
      </c>
      <c r="AM6873" s="10">
        <f t="shared" si="963"/>
        <v>0</v>
      </c>
      <c r="AN6873">
        <f t="shared" si="964"/>
        <v>1</v>
      </c>
      <c r="AO6873">
        <f t="shared" si="970"/>
        <v>0</v>
      </c>
      <c r="AP6873">
        <f t="shared" si="965"/>
        <v>0</v>
      </c>
      <c r="AQ6873">
        <f t="shared" si="966"/>
        <v>0</v>
      </c>
      <c r="AR6873">
        <f t="shared" si="967"/>
        <v>1</v>
      </c>
      <c r="AS6873">
        <f t="shared" si="968"/>
        <v>0</v>
      </c>
      <c r="AT6873">
        <f t="shared" si="969"/>
        <v>0</v>
      </c>
      <c r="AU6873">
        <f t="shared" si="969"/>
        <v>1</v>
      </c>
      <c r="AV6873" t="str">
        <f t="shared" si="971"/>
        <v>2020-12-04T14:43:34</v>
      </c>
    </row>
    <row r="6874" spans="1:48" x14ac:dyDescent="0.25">
      <c r="A6874" s="5">
        <v>6945</v>
      </c>
      <c r="B6874" s="5" t="s">
        <v>3840</v>
      </c>
      <c r="C6874" s="5" t="s">
        <v>3841</v>
      </c>
      <c r="D6874" s="6" t="s">
        <v>3842</v>
      </c>
      <c r="E6874">
        <v>168</v>
      </c>
      <c r="F6874" s="7">
        <v>0.60591923079999999</v>
      </c>
      <c r="G6874" s="7">
        <v>0</v>
      </c>
      <c r="H6874" t="s">
        <v>3843</v>
      </c>
      <c r="I6874">
        <v>74</v>
      </c>
      <c r="J6874">
        <v>5850</v>
      </c>
      <c r="K6874">
        <v>6000</v>
      </c>
      <c r="L6874" t="s">
        <v>52</v>
      </c>
      <c r="M6874" s="8" t="s">
        <v>86</v>
      </c>
      <c r="N6874" s="8">
        <v>0.66071428571428503</v>
      </c>
      <c r="O6874">
        <v>0.33928571428571402</v>
      </c>
      <c r="P6874" s="9">
        <v>-0.116851945935164</v>
      </c>
      <c r="Q6874">
        <v>6000</v>
      </c>
      <c r="R6874" s="8"/>
      <c r="S6874" s="8"/>
      <c r="AA6874">
        <v>4425171</v>
      </c>
      <c r="AB6874">
        <v>0</v>
      </c>
      <c r="AC6874">
        <v>12</v>
      </c>
      <c r="AD6874">
        <v>0</v>
      </c>
      <c r="AE6874">
        <v>2006</v>
      </c>
      <c r="AF6874" t="s">
        <v>121</v>
      </c>
      <c r="AG6874">
        <v>250000</v>
      </c>
      <c r="AH6874" t="s">
        <v>55</v>
      </c>
      <c r="AI6874" t="s">
        <v>56</v>
      </c>
      <c r="AJ6874">
        <v>0.77755656080000002</v>
      </c>
      <c r="AK6874">
        <v>2160</v>
      </c>
      <c r="AL6874" s="8" t="s">
        <v>15107</v>
      </c>
      <c r="AM6874" s="10">
        <f t="shared" si="963"/>
        <v>2008</v>
      </c>
      <c r="AN6874">
        <f t="shared" si="964"/>
        <v>1</v>
      </c>
      <c r="AO6874">
        <f t="shared" si="970"/>
        <v>0</v>
      </c>
      <c r="AP6874">
        <f t="shared" si="965"/>
        <v>0</v>
      </c>
      <c r="AQ6874">
        <f t="shared" si="966"/>
        <v>0</v>
      </c>
      <c r="AR6874">
        <f t="shared" si="967"/>
        <v>1</v>
      </c>
      <c r="AS6874">
        <f t="shared" si="968"/>
        <v>0</v>
      </c>
      <c r="AT6874">
        <f t="shared" si="969"/>
        <v>0</v>
      </c>
      <c r="AU6874">
        <f t="shared" si="969"/>
        <v>1</v>
      </c>
      <c r="AV6874" t="str">
        <f t="shared" si="971"/>
        <v>2020-12-04T14:44:30</v>
      </c>
    </row>
    <row r="6875" spans="1:48" x14ac:dyDescent="0.25">
      <c r="A6875" s="5">
        <v>6946</v>
      </c>
      <c r="B6875" s="5" t="s">
        <v>7817</v>
      </c>
      <c r="C6875" s="5" t="s">
        <v>7818</v>
      </c>
      <c r="D6875" s="6" t="s">
        <v>7819</v>
      </c>
      <c r="E6875">
        <v>27</v>
      </c>
      <c r="F6875" s="7">
        <v>0.3152892457</v>
      </c>
      <c r="G6875" s="7">
        <v>0</v>
      </c>
      <c r="H6875" t="s">
        <v>7820</v>
      </c>
      <c r="I6875">
        <v>0</v>
      </c>
      <c r="J6875">
        <v>8841.6</v>
      </c>
      <c r="K6875">
        <v>40000</v>
      </c>
      <c r="L6875" t="s">
        <v>52</v>
      </c>
      <c r="M6875" s="8" t="s">
        <v>53</v>
      </c>
      <c r="N6875" s="8">
        <v>0.82142857142857095</v>
      </c>
      <c r="O6875">
        <v>0.17857142857142799</v>
      </c>
      <c r="P6875" s="9">
        <v>-0.17648458935338099</v>
      </c>
      <c r="Q6875">
        <v>30000</v>
      </c>
      <c r="R6875" s="8"/>
      <c r="S6875" s="8" t="s">
        <v>217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1800000</v>
      </c>
      <c r="AB6875">
        <v>0</v>
      </c>
      <c r="AC6875">
        <v>12</v>
      </c>
      <c r="AD6875">
        <v>0</v>
      </c>
      <c r="AE6875">
        <v>2008</v>
      </c>
      <c r="AF6875" t="s">
        <v>121</v>
      </c>
      <c r="AG6875">
        <v>100000</v>
      </c>
      <c r="AH6875" t="s">
        <v>55</v>
      </c>
      <c r="AI6875" t="s">
        <v>55</v>
      </c>
      <c r="AJ6875">
        <v>3.0024471000000001E-3</v>
      </c>
      <c r="AK6875">
        <v>26795</v>
      </c>
      <c r="AL6875" s="8" t="s">
        <v>15108</v>
      </c>
      <c r="AM6875" s="10">
        <f t="shared" si="963"/>
        <v>2013</v>
      </c>
      <c r="AN6875">
        <f t="shared" si="964"/>
        <v>1</v>
      </c>
      <c r="AO6875">
        <f t="shared" si="970"/>
        <v>0</v>
      </c>
      <c r="AP6875">
        <f t="shared" si="965"/>
        <v>0</v>
      </c>
      <c r="AQ6875">
        <f t="shared" si="966"/>
        <v>1</v>
      </c>
      <c r="AR6875">
        <f t="shared" si="967"/>
        <v>0</v>
      </c>
      <c r="AS6875">
        <f t="shared" si="968"/>
        <v>0</v>
      </c>
      <c r="AT6875">
        <f t="shared" si="969"/>
        <v>0</v>
      </c>
      <c r="AU6875">
        <f t="shared" si="969"/>
        <v>0</v>
      </c>
      <c r="AV6875" t="str">
        <f t="shared" si="971"/>
        <v>2020-12-04T14:45:35</v>
      </c>
    </row>
    <row r="6876" spans="1:48" x14ac:dyDescent="0.25">
      <c r="A6876" s="5">
        <v>6947</v>
      </c>
      <c r="B6876" s="5" t="s">
        <v>2035</v>
      </c>
      <c r="C6876" s="5" t="s">
        <v>2036</v>
      </c>
      <c r="D6876" s="6" t="s">
        <v>2037</v>
      </c>
      <c r="E6876">
        <v>4</v>
      </c>
      <c r="F6876" s="7">
        <v>0.41011892900000002</v>
      </c>
      <c r="G6876" s="7">
        <v>0</v>
      </c>
      <c r="H6876" t="s">
        <v>709</v>
      </c>
      <c r="I6876">
        <v>118</v>
      </c>
      <c r="J6876">
        <v>529820</v>
      </c>
      <c r="K6876">
        <v>700000</v>
      </c>
      <c r="L6876" t="s">
        <v>52</v>
      </c>
      <c r="M6876" s="8" t="s">
        <v>53</v>
      </c>
      <c r="N6876" s="8">
        <v>0.875</v>
      </c>
      <c r="O6876">
        <v>0.125</v>
      </c>
      <c r="P6876" s="9">
        <v>0.86602540378443804</v>
      </c>
      <c r="Q6876">
        <v>700000</v>
      </c>
      <c r="R6876" s="8"/>
      <c r="S6876" s="8" t="s">
        <v>10227</v>
      </c>
      <c r="T6876">
        <v>23587530</v>
      </c>
      <c r="U6876">
        <v>15060328</v>
      </c>
      <c r="V6876">
        <v>24220462</v>
      </c>
      <c r="W6876">
        <v>5304517</v>
      </c>
      <c r="X6876">
        <v>213964</v>
      </c>
      <c r="Y6876">
        <v>12548982</v>
      </c>
      <c r="Z6876">
        <v>9948175</v>
      </c>
      <c r="AA6876">
        <v>23749823</v>
      </c>
      <c r="AB6876">
        <v>11605049</v>
      </c>
      <c r="AC6876">
        <v>6</v>
      </c>
      <c r="AD6876">
        <v>12144774</v>
      </c>
      <c r="AE6876">
        <v>2009</v>
      </c>
      <c r="AF6876" t="s">
        <v>121</v>
      </c>
      <c r="AG6876">
        <v>10000</v>
      </c>
      <c r="AH6876" t="s">
        <v>55</v>
      </c>
      <c r="AI6876" t="s">
        <v>55</v>
      </c>
      <c r="AJ6876">
        <v>1</v>
      </c>
      <c r="AK6876">
        <v>337500</v>
      </c>
      <c r="AL6876" s="8" t="s">
        <v>15109</v>
      </c>
      <c r="AM6876" s="10">
        <f t="shared" si="963"/>
        <v>2019</v>
      </c>
      <c r="AN6876">
        <f t="shared" si="964"/>
        <v>1</v>
      </c>
      <c r="AO6876">
        <f t="shared" si="970"/>
        <v>0</v>
      </c>
      <c r="AP6876">
        <f t="shared" si="965"/>
        <v>0</v>
      </c>
      <c r="AQ6876">
        <f t="shared" si="966"/>
        <v>1</v>
      </c>
      <c r="AR6876">
        <f t="shared" si="967"/>
        <v>0</v>
      </c>
      <c r="AS6876">
        <f t="shared" si="968"/>
        <v>0</v>
      </c>
      <c r="AT6876">
        <f t="shared" si="969"/>
        <v>0</v>
      </c>
      <c r="AU6876">
        <f t="shared" si="969"/>
        <v>0</v>
      </c>
      <c r="AV6876" t="str">
        <f t="shared" si="971"/>
        <v>2020-12-04T14:51:14</v>
      </c>
    </row>
    <row r="6877" spans="1:48" x14ac:dyDescent="0.25">
      <c r="A6877" s="5">
        <v>6948</v>
      </c>
      <c r="B6877" s="5" t="s">
        <v>15110</v>
      </c>
      <c r="C6877" s="5" t="s">
        <v>15111</v>
      </c>
      <c r="D6877" s="6" t="s">
        <v>15112</v>
      </c>
      <c r="E6877">
        <v>20</v>
      </c>
      <c r="F6877" s="7">
        <v>0.3849645136</v>
      </c>
      <c r="G6877" s="7">
        <v>0</v>
      </c>
      <c r="H6877" t="s">
        <v>1721</v>
      </c>
      <c r="I6877">
        <v>338</v>
      </c>
      <c r="J6877">
        <v>3353.4</v>
      </c>
      <c r="K6877">
        <v>15000</v>
      </c>
      <c r="L6877" t="s">
        <v>52</v>
      </c>
      <c r="M6877" s="8" t="s">
        <v>53</v>
      </c>
      <c r="N6877" s="8">
        <v>0.69642857142857095</v>
      </c>
      <c r="O6877">
        <v>0.30357142857142799</v>
      </c>
      <c r="P6877" s="9">
        <v>-0.86602540378443904</v>
      </c>
      <c r="Q6877">
        <v>15000</v>
      </c>
      <c r="R6877" s="8"/>
      <c r="S6877" s="8"/>
      <c r="AA6877">
        <v>1167589</v>
      </c>
      <c r="AB6877">
        <v>0</v>
      </c>
      <c r="AC6877">
        <v>12</v>
      </c>
      <c r="AD6877">
        <v>0</v>
      </c>
      <c r="AE6877">
        <v>2000</v>
      </c>
      <c r="AF6877" t="s">
        <v>54</v>
      </c>
      <c r="AG6877">
        <v>40000</v>
      </c>
      <c r="AH6877" t="s">
        <v>55</v>
      </c>
      <c r="AI6877" t="s">
        <v>55</v>
      </c>
      <c r="AJ6877">
        <v>9.5511075799999998E-2</v>
      </c>
      <c r="AK6877">
        <v>3300</v>
      </c>
      <c r="AL6877" s="8" t="s">
        <v>15113</v>
      </c>
      <c r="AM6877" s="10">
        <f t="shared" si="963"/>
        <v>2017</v>
      </c>
      <c r="AN6877">
        <f t="shared" si="964"/>
        <v>1</v>
      </c>
      <c r="AO6877">
        <f t="shared" si="970"/>
        <v>0</v>
      </c>
      <c r="AP6877">
        <f t="shared" si="965"/>
        <v>0</v>
      </c>
      <c r="AQ6877">
        <f t="shared" si="966"/>
        <v>1</v>
      </c>
      <c r="AR6877">
        <f t="shared" si="967"/>
        <v>0</v>
      </c>
      <c r="AS6877">
        <f t="shared" si="968"/>
        <v>0</v>
      </c>
      <c r="AT6877">
        <f t="shared" si="969"/>
        <v>0</v>
      </c>
      <c r="AU6877">
        <f t="shared" si="969"/>
        <v>0</v>
      </c>
      <c r="AV6877" t="str">
        <f t="shared" si="971"/>
        <v>2020-12-04T14:52:26</v>
      </c>
    </row>
    <row r="6878" spans="1:48" x14ac:dyDescent="0.25">
      <c r="A6878" s="5">
        <v>6949</v>
      </c>
      <c r="B6878" s="5" t="s">
        <v>600</v>
      </c>
      <c r="C6878" s="5" t="s">
        <v>601</v>
      </c>
      <c r="D6878" s="6" t="s">
        <v>602</v>
      </c>
      <c r="E6878">
        <v>15</v>
      </c>
      <c r="F6878" s="7">
        <v>0.40289541639999998</v>
      </c>
      <c r="G6878" s="7">
        <v>0</v>
      </c>
      <c r="H6878" t="s">
        <v>603</v>
      </c>
      <c r="I6878">
        <v>52</v>
      </c>
      <c r="J6878">
        <v>123462.38</v>
      </c>
      <c r="K6878">
        <v>400000</v>
      </c>
      <c r="L6878" t="s">
        <v>52</v>
      </c>
      <c r="M6878" s="8" t="s">
        <v>53</v>
      </c>
      <c r="N6878" s="8">
        <v>0.73214285714285698</v>
      </c>
      <c r="O6878">
        <v>0.26785714285714202</v>
      </c>
      <c r="P6878" s="9">
        <v>-0.73355917855066999</v>
      </c>
      <c r="Q6878">
        <v>300000</v>
      </c>
      <c r="R6878" s="8"/>
      <c r="S6878" s="8" t="s">
        <v>329</v>
      </c>
      <c r="T6878">
        <v>12019449</v>
      </c>
      <c r="U6878">
        <v>2090290</v>
      </c>
      <c r="V6878">
        <v>12021729</v>
      </c>
      <c r="W6878">
        <v>9931438</v>
      </c>
      <c r="X6878">
        <v>45038</v>
      </c>
      <c r="Y6878">
        <v>165885</v>
      </c>
      <c r="Z6878">
        <v>11523739</v>
      </c>
      <c r="AA6878">
        <v>10202057</v>
      </c>
      <c r="AB6878">
        <v>-282183</v>
      </c>
      <c r="AC6878">
        <v>12</v>
      </c>
      <c r="AD6878">
        <v>10484240</v>
      </c>
      <c r="AE6878">
        <v>2008</v>
      </c>
      <c r="AF6878" t="s">
        <v>121</v>
      </c>
      <c r="AG6878">
        <v>35000</v>
      </c>
      <c r="AH6878" t="s">
        <v>55</v>
      </c>
      <c r="AI6878" t="s">
        <v>55</v>
      </c>
      <c r="AJ6878">
        <v>0.9475701929</v>
      </c>
      <c r="AK6878">
        <v>0</v>
      </c>
      <c r="AL6878" s="8" t="s">
        <v>15114</v>
      </c>
      <c r="AM6878" s="10">
        <f t="shared" si="963"/>
        <v>2009</v>
      </c>
      <c r="AN6878">
        <f t="shared" si="964"/>
        <v>1</v>
      </c>
      <c r="AO6878">
        <f t="shared" si="970"/>
        <v>0</v>
      </c>
      <c r="AP6878">
        <f t="shared" si="965"/>
        <v>0</v>
      </c>
      <c r="AQ6878">
        <f t="shared" si="966"/>
        <v>1</v>
      </c>
      <c r="AR6878">
        <f t="shared" si="967"/>
        <v>0</v>
      </c>
      <c r="AS6878">
        <f t="shared" si="968"/>
        <v>0</v>
      </c>
      <c r="AT6878">
        <f t="shared" si="969"/>
        <v>0</v>
      </c>
      <c r="AU6878">
        <f t="shared" si="969"/>
        <v>0</v>
      </c>
      <c r="AV6878" t="str">
        <f t="shared" si="971"/>
        <v>2020-12-04T14:59:09</v>
      </c>
    </row>
    <row r="6879" spans="1:48" x14ac:dyDescent="0.25">
      <c r="A6879" s="5">
        <v>6950</v>
      </c>
      <c r="B6879" s="5" t="s">
        <v>10996</v>
      </c>
      <c r="C6879" s="5" t="s">
        <v>10997</v>
      </c>
      <c r="D6879" s="6" t="s">
        <v>10998</v>
      </c>
      <c r="E6879">
        <v>629</v>
      </c>
      <c r="F6879" s="7">
        <v>0.3560265219</v>
      </c>
      <c r="G6879" s="7">
        <v>0</v>
      </c>
      <c r="H6879" t="s">
        <v>10999</v>
      </c>
      <c r="I6879">
        <v>0</v>
      </c>
      <c r="J6879">
        <v>0</v>
      </c>
      <c r="K6879">
        <v>50000</v>
      </c>
      <c r="L6879" t="s">
        <v>52</v>
      </c>
      <c r="M6879" s="8" t="s">
        <v>53</v>
      </c>
      <c r="N6879" s="8">
        <v>0.82142857142857095</v>
      </c>
      <c r="O6879">
        <v>0.17857142857142799</v>
      </c>
      <c r="P6879" s="9">
        <v>0</v>
      </c>
      <c r="Q6879">
        <v>35000</v>
      </c>
      <c r="R6879" s="8"/>
      <c r="S6879" s="8" t="s">
        <v>217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3247642</v>
      </c>
      <c r="AB6879">
        <v>0</v>
      </c>
      <c r="AC6879">
        <v>12</v>
      </c>
      <c r="AD6879">
        <v>0</v>
      </c>
      <c r="AE6879">
        <v>2002</v>
      </c>
      <c r="AF6879" t="s">
        <v>54</v>
      </c>
      <c r="AG6879">
        <v>20000</v>
      </c>
      <c r="AH6879" t="s">
        <v>55</v>
      </c>
      <c r="AI6879" t="s">
        <v>55</v>
      </c>
      <c r="AJ6879">
        <v>1</v>
      </c>
      <c r="AK6879">
        <v>5920</v>
      </c>
      <c r="AL6879" s="8" t="s">
        <v>15115</v>
      </c>
      <c r="AM6879" s="10">
        <f t="shared" si="963"/>
        <v>2012</v>
      </c>
      <c r="AN6879">
        <f t="shared" si="964"/>
        <v>1</v>
      </c>
      <c r="AO6879">
        <f t="shared" si="970"/>
        <v>0</v>
      </c>
      <c r="AP6879">
        <f t="shared" si="965"/>
        <v>0</v>
      </c>
      <c r="AQ6879">
        <f t="shared" si="966"/>
        <v>1</v>
      </c>
      <c r="AR6879">
        <f t="shared" si="967"/>
        <v>0</v>
      </c>
      <c r="AS6879">
        <f t="shared" si="968"/>
        <v>0</v>
      </c>
      <c r="AT6879">
        <f t="shared" si="969"/>
        <v>0</v>
      </c>
      <c r="AU6879">
        <f t="shared" si="969"/>
        <v>0</v>
      </c>
      <c r="AV6879" t="str">
        <f t="shared" si="971"/>
        <v>2020-12-04T15:17:24</v>
      </c>
    </row>
    <row r="6880" spans="1:48" x14ac:dyDescent="0.25">
      <c r="A6880" s="5">
        <v>6951</v>
      </c>
      <c r="B6880" s="5" t="s">
        <v>2493</v>
      </c>
      <c r="C6880" s="5" t="s">
        <v>2494</v>
      </c>
      <c r="D6880" s="6" t="s">
        <v>2495</v>
      </c>
      <c r="E6880">
        <v>10</v>
      </c>
      <c r="F6880" s="7">
        <v>0.44454382930000003</v>
      </c>
      <c r="G6880" s="7">
        <v>0</v>
      </c>
      <c r="H6880" t="s">
        <v>2496</v>
      </c>
      <c r="I6880">
        <v>64</v>
      </c>
      <c r="J6880">
        <v>427368.68</v>
      </c>
      <c r="K6880">
        <v>800000</v>
      </c>
      <c r="L6880" t="s">
        <v>52</v>
      </c>
      <c r="M6880" s="8" t="s">
        <v>53</v>
      </c>
      <c r="N6880" s="8">
        <v>0.80357142857142805</v>
      </c>
      <c r="O6880">
        <v>0.19642857142857101</v>
      </c>
      <c r="P6880" s="11">
        <v>3.2800000000000003E-14</v>
      </c>
      <c r="Q6880">
        <v>800000</v>
      </c>
      <c r="R6880" s="8"/>
      <c r="S6880" s="8" t="s">
        <v>329</v>
      </c>
      <c r="T6880">
        <v>23957204</v>
      </c>
      <c r="U6880">
        <v>4304688</v>
      </c>
      <c r="V6880">
        <v>26171298</v>
      </c>
      <c r="W6880">
        <v>19623962</v>
      </c>
      <c r="X6880">
        <v>2242647</v>
      </c>
      <c r="Y6880">
        <v>3254315</v>
      </c>
      <c r="Z6880">
        <v>14027798</v>
      </c>
      <c r="AA6880">
        <v>53539270</v>
      </c>
      <c r="AB6880">
        <v>3610487</v>
      </c>
      <c r="AC6880">
        <v>12</v>
      </c>
      <c r="AD6880">
        <v>49928783</v>
      </c>
      <c r="AE6880">
        <v>2014</v>
      </c>
      <c r="AF6880" t="s">
        <v>68</v>
      </c>
      <c r="AG6880">
        <v>1000000</v>
      </c>
      <c r="AH6880" t="s">
        <v>55</v>
      </c>
      <c r="AI6880" t="s">
        <v>56</v>
      </c>
      <c r="AJ6880">
        <v>0.99812741930000004</v>
      </c>
      <c r="AK6880">
        <v>4030686</v>
      </c>
      <c r="AL6880" s="8" t="s">
        <v>15116</v>
      </c>
      <c r="AM6880" s="10">
        <f t="shared" si="963"/>
        <v>2015</v>
      </c>
      <c r="AN6880">
        <f t="shared" si="964"/>
        <v>1</v>
      </c>
      <c r="AO6880">
        <f t="shared" si="970"/>
        <v>0</v>
      </c>
      <c r="AP6880">
        <f t="shared" si="965"/>
        <v>0</v>
      </c>
      <c r="AQ6880">
        <f t="shared" si="966"/>
        <v>1</v>
      </c>
      <c r="AR6880">
        <f t="shared" si="967"/>
        <v>0</v>
      </c>
      <c r="AS6880">
        <f t="shared" si="968"/>
        <v>0</v>
      </c>
      <c r="AT6880">
        <f t="shared" si="969"/>
        <v>0</v>
      </c>
      <c r="AU6880">
        <f t="shared" si="969"/>
        <v>1</v>
      </c>
      <c r="AV6880" t="str">
        <f t="shared" si="971"/>
        <v>2020-12-04T15:18:13</v>
      </c>
    </row>
    <row r="6881" spans="1:48" x14ac:dyDescent="0.25">
      <c r="A6881" s="5">
        <v>6952</v>
      </c>
      <c r="B6881" s="5" t="s">
        <v>4204</v>
      </c>
      <c r="C6881" s="5" t="s">
        <v>4205</v>
      </c>
      <c r="D6881" s="6" t="s">
        <v>4206</v>
      </c>
      <c r="E6881">
        <v>14</v>
      </c>
      <c r="F6881" s="7">
        <v>0.56504577389999999</v>
      </c>
      <c r="G6881" s="7">
        <v>0</v>
      </c>
      <c r="H6881" t="s">
        <v>4207</v>
      </c>
      <c r="I6881">
        <v>42</v>
      </c>
      <c r="J6881">
        <v>118195.87</v>
      </c>
      <c r="K6881">
        <v>600000</v>
      </c>
      <c r="L6881" t="s">
        <v>52</v>
      </c>
      <c r="M6881" s="8" t="s">
        <v>86</v>
      </c>
      <c r="N6881" s="8">
        <v>0.64285714285714202</v>
      </c>
      <c r="O6881">
        <v>0.35714285714285698</v>
      </c>
      <c r="P6881" s="9">
        <v>0</v>
      </c>
      <c r="Q6881">
        <v>600000</v>
      </c>
      <c r="R6881" s="8"/>
      <c r="S6881" s="8" t="s">
        <v>329</v>
      </c>
      <c r="T6881">
        <v>40147679</v>
      </c>
      <c r="U6881">
        <v>40222591</v>
      </c>
      <c r="V6881">
        <v>56028277</v>
      </c>
      <c r="W6881">
        <v>15136282</v>
      </c>
      <c r="X6881">
        <v>15775862</v>
      </c>
      <c r="Y6881">
        <v>14799137</v>
      </c>
      <c r="Z6881">
        <v>23664583</v>
      </c>
      <c r="AA6881">
        <v>120776175</v>
      </c>
      <c r="AB6881">
        <v>33545891</v>
      </c>
      <c r="AC6881">
        <v>12</v>
      </c>
      <c r="AD6881">
        <v>87230284</v>
      </c>
      <c r="AE6881">
        <v>2004</v>
      </c>
      <c r="AF6881" t="s">
        <v>121</v>
      </c>
      <c r="AG6881">
        <v>3000000</v>
      </c>
      <c r="AH6881" t="s">
        <v>55</v>
      </c>
      <c r="AI6881" t="s">
        <v>56</v>
      </c>
      <c r="AJ6881">
        <v>1</v>
      </c>
      <c r="AK6881">
        <v>4670447</v>
      </c>
      <c r="AL6881" s="8" t="s">
        <v>15117</v>
      </c>
      <c r="AM6881" s="10">
        <f t="shared" si="963"/>
        <v>2019</v>
      </c>
      <c r="AN6881">
        <f t="shared" si="964"/>
        <v>1</v>
      </c>
      <c r="AO6881">
        <f t="shared" si="970"/>
        <v>0</v>
      </c>
      <c r="AP6881">
        <f t="shared" si="965"/>
        <v>0</v>
      </c>
      <c r="AQ6881">
        <f t="shared" si="966"/>
        <v>0</v>
      </c>
      <c r="AR6881">
        <f t="shared" si="967"/>
        <v>1</v>
      </c>
      <c r="AS6881">
        <f t="shared" si="968"/>
        <v>0</v>
      </c>
      <c r="AT6881">
        <f t="shared" si="969"/>
        <v>0</v>
      </c>
      <c r="AU6881">
        <f t="shared" si="969"/>
        <v>1</v>
      </c>
      <c r="AV6881" t="str">
        <f t="shared" si="971"/>
        <v>2020-12-04T15:18:59</v>
      </c>
    </row>
    <row r="6882" spans="1:48" x14ac:dyDescent="0.25">
      <c r="A6882" s="5">
        <v>6953</v>
      </c>
      <c r="B6882" s="5" t="s">
        <v>9921</v>
      </c>
      <c r="C6882" s="5" t="s">
        <v>10365</v>
      </c>
      <c r="D6882" s="6" t="s">
        <v>10366</v>
      </c>
      <c r="E6882">
        <v>222</v>
      </c>
      <c r="F6882" s="7">
        <v>0.44213228650000003</v>
      </c>
      <c r="G6882" s="7">
        <v>0</v>
      </c>
      <c r="H6882" t="s">
        <v>10367</v>
      </c>
      <c r="I6882">
        <v>88</v>
      </c>
      <c r="J6882">
        <v>47536.81</v>
      </c>
      <c r="K6882">
        <v>180000</v>
      </c>
      <c r="L6882" t="s">
        <v>52</v>
      </c>
      <c r="M6882" s="8" t="s">
        <v>53</v>
      </c>
      <c r="N6882" s="8">
        <v>0.71428571428571397</v>
      </c>
      <c r="O6882">
        <v>0.28571428571428498</v>
      </c>
      <c r="P6882" s="9">
        <v>-0.19393161558430799</v>
      </c>
      <c r="Q6882">
        <v>120000</v>
      </c>
      <c r="R6882" s="8"/>
      <c r="S6882" s="8" t="s">
        <v>329</v>
      </c>
      <c r="T6882">
        <v>1968695</v>
      </c>
      <c r="U6882">
        <v>1286174</v>
      </c>
      <c r="V6882">
        <v>3098597</v>
      </c>
      <c r="W6882">
        <v>1166487</v>
      </c>
      <c r="X6882">
        <v>230348</v>
      </c>
      <c r="Y6882">
        <v>86654</v>
      </c>
      <c r="Z6882">
        <v>658259</v>
      </c>
      <c r="AA6882">
        <v>18144248</v>
      </c>
      <c r="AB6882">
        <v>10987779</v>
      </c>
      <c r="AC6882">
        <v>12</v>
      </c>
      <c r="AD6882">
        <v>7156469</v>
      </c>
      <c r="AE6882">
        <v>1993</v>
      </c>
      <c r="AF6882" t="s">
        <v>54</v>
      </c>
      <c r="AG6882">
        <v>300000</v>
      </c>
      <c r="AH6882" t="s">
        <v>55</v>
      </c>
      <c r="AI6882" t="s">
        <v>56</v>
      </c>
      <c r="AJ6882">
        <v>0.19169819020000001</v>
      </c>
      <c r="AK6882">
        <v>160200</v>
      </c>
      <c r="AL6882" s="8" t="s">
        <v>15118</v>
      </c>
      <c r="AM6882" s="10">
        <f t="shared" si="963"/>
        <v>2006</v>
      </c>
      <c r="AN6882">
        <f t="shared" si="964"/>
        <v>1</v>
      </c>
      <c r="AO6882">
        <f t="shared" si="970"/>
        <v>0</v>
      </c>
      <c r="AP6882">
        <f t="shared" si="965"/>
        <v>0</v>
      </c>
      <c r="AQ6882">
        <f t="shared" si="966"/>
        <v>1</v>
      </c>
      <c r="AR6882">
        <f t="shared" si="967"/>
        <v>0</v>
      </c>
      <c r="AS6882">
        <f t="shared" si="968"/>
        <v>0</v>
      </c>
      <c r="AT6882">
        <f t="shared" si="969"/>
        <v>0</v>
      </c>
      <c r="AU6882">
        <f t="shared" si="969"/>
        <v>1</v>
      </c>
      <c r="AV6882" t="str">
        <f t="shared" si="971"/>
        <v>2020-12-04T15:28:20</v>
      </c>
    </row>
    <row r="6883" spans="1:48" x14ac:dyDescent="0.25">
      <c r="A6883" s="5">
        <v>6954</v>
      </c>
      <c r="B6883" s="5" t="s">
        <v>3742</v>
      </c>
      <c r="C6883" s="5" t="s">
        <v>3743</v>
      </c>
      <c r="D6883" s="6" t="s">
        <v>3744</v>
      </c>
      <c r="E6883">
        <v>3</v>
      </c>
      <c r="F6883" s="7">
        <v>8.8771000000000003E-2</v>
      </c>
      <c r="G6883" s="7">
        <v>0</v>
      </c>
      <c r="H6883" t="s">
        <v>376</v>
      </c>
      <c r="I6883">
        <v>0</v>
      </c>
      <c r="J6883">
        <v>0</v>
      </c>
      <c r="K6883">
        <v>100000</v>
      </c>
      <c r="L6883" t="s">
        <v>62</v>
      </c>
      <c r="M6883" s="8" t="s">
        <v>63</v>
      </c>
      <c r="N6883" s="8">
        <v>1</v>
      </c>
      <c r="O6883">
        <v>0</v>
      </c>
      <c r="P6883" s="9">
        <v>0</v>
      </c>
      <c r="R6883" s="8"/>
      <c r="S6883" s="8"/>
      <c r="AJ6883">
        <v>1</v>
      </c>
      <c r="AL6883" s="8"/>
      <c r="AM6883" s="10">
        <f t="shared" si="963"/>
        <v>2018</v>
      </c>
      <c r="AN6883">
        <f t="shared" si="964"/>
        <v>0</v>
      </c>
      <c r="AO6883">
        <f t="shared" si="970"/>
        <v>0</v>
      </c>
      <c r="AP6883">
        <f t="shared" si="965"/>
        <v>1</v>
      </c>
      <c r="AQ6883">
        <f t="shared" si="966"/>
        <v>0</v>
      </c>
      <c r="AR6883">
        <f t="shared" si="967"/>
        <v>0</v>
      </c>
      <c r="AS6883">
        <f t="shared" si="968"/>
        <v>0</v>
      </c>
      <c r="AT6883">
        <f t="shared" si="969"/>
        <v>0</v>
      </c>
      <c r="AU6883">
        <f t="shared" si="969"/>
        <v>0</v>
      </c>
      <c r="AV6883">
        <f t="shared" si="971"/>
        <v>0</v>
      </c>
    </row>
    <row r="6884" spans="1:48" x14ac:dyDescent="0.25">
      <c r="A6884" s="5">
        <v>6955</v>
      </c>
      <c r="B6884" s="5" t="s">
        <v>15119</v>
      </c>
      <c r="C6884" s="5" t="s">
        <v>15120</v>
      </c>
      <c r="D6884" s="6" t="s">
        <v>15121</v>
      </c>
      <c r="E6884">
        <v>0</v>
      </c>
      <c r="F6884" s="7">
        <v>0</v>
      </c>
      <c r="G6884" s="7"/>
      <c r="H6884" t="s">
        <v>15122</v>
      </c>
      <c r="I6884">
        <v>0</v>
      </c>
      <c r="J6884">
        <v>0</v>
      </c>
      <c r="K6884">
        <v>100000</v>
      </c>
      <c r="L6884" t="s">
        <v>52</v>
      </c>
      <c r="M6884" s="8" t="s">
        <v>53</v>
      </c>
      <c r="N6884" s="8">
        <v>0.83928571428571397</v>
      </c>
      <c r="O6884">
        <v>0.160714285714285</v>
      </c>
      <c r="P6884" s="9">
        <v>0</v>
      </c>
      <c r="Q6884">
        <v>80000</v>
      </c>
      <c r="R6884" s="8"/>
      <c r="S6884" s="8" t="s">
        <v>113</v>
      </c>
      <c r="T6884">
        <v>13926608</v>
      </c>
      <c r="U6884">
        <v>6646251</v>
      </c>
      <c r="V6884">
        <v>17231384</v>
      </c>
      <c r="W6884">
        <v>10585132</v>
      </c>
      <c r="X6884">
        <v>0</v>
      </c>
      <c r="Y6884">
        <v>7991509</v>
      </c>
      <c r="Z6884">
        <v>4598783</v>
      </c>
      <c r="AA6884">
        <v>12396328</v>
      </c>
      <c r="AB6884">
        <v>4492179</v>
      </c>
      <c r="AC6884">
        <v>12</v>
      </c>
      <c r="AD6884">
        <v>7904149</v>
      </c>
      <c r="AE6884">
        <v>2019</v>
      </c>
      <c r="AF6884" t="s">
        <v>126</v>
      </c>
      <c r="AG6884">
        <v>600000</v>
      </c>
      <c r="AH6884" t="s">
        <v>55</v>
      </c>
      <c r="AI6884" t="s">
        <v>55</v>
      </c>
      <c r="AJ6884">
        <v>0</v>
      </c>
      <c r="AK6884">
        <v>145500</v>
      </c>
      <c r="AL6884" s="8" t="s">
        <v>15123</v>
      </c>
      <c r="AM6884" s="10">
        <f t="shared" si="963"/>
        <v>2020</v>
      </c>
      <c r="AN6884">
        <f t="shared" si="964"/>
        <v>1</v>
      </c>
      <c r="AO6884">
        <f t="shared" si="970"/>
        <v>0</v>
      </c>
      <c r="AP6884">
        <f t="shared" si="965"/>
        <v>0</v>
      </c>
      <c r="AQ6884">
        <f t="shared" si="966"/>
        <v>1</v>
      </c>
      <c r="AR6884">
        <f t="shared" si="967"/>
        <v>0</v>
      </c>
      <c r="AS6884">
        <f t="shared" si="968"/>
        <v>0</v>
      </c>
      <c r="AT6884">
        <f t="shared" si="969"/>
        <v>0</v>
      </c>
      <c r="AU6884">
        <f t="shared" si="969"/>
        <v>0</v>
      </c>
      <c r="AV6884" t="str">
        <f t="shared" si="971"/>
        <v>2020-12-04T15:36:47</v>
      </c>
    </row>
    <row r="6885" spans="1:48" x14ac:dyDescent="0.25">
      <c r="A6885" s="5">
        <v>6956</v>
      </c>
      <c r="B6885" s="5" t="s">
        <v>2054</v>
      </c>
      <c r="C6885" s="5" t="s">
        <v>2055</v>
      </c>
      <c r="D6885" s="6" t="s">
        <v>2056</v>
      </c>
      <c r="E6885">
        <v>5</v>
      </c>
      <c r="F6885" s="7">
        <v>0.35979142720000001</v>
      </c>
      <c r="G6885" s="7">
        <v>0</v>
      </c>
      <c r="H6885" t="s">
        <v>2057</v>
      </c>
      <c r="I6885">
        <v>0</v>
      </c>
      <c r="J6885">
        <v>0</v>
      </c>
      <c r="K6885">
        <v>35000</v>
      </c>
      <c r="L6885" t="s">
        <v>52</v>
      </c>
      <c r="M6885" s="8" t="s">
        <v>86</v>
      </c>
      <c r="N6885" s="8">
        <v>0.60714285714285698</v>
      </c>
      <c r="O6885">
        <v>0.39285714285714202</v>
      </c>
      <c r="P6885" s="9">
        <v>0.86602540378443904</v>
      </c>
      <c r="Q6885">
        <v>15000</v>
      </c>
      <c r="R6885" s="8"/>
      <c r="S6885" s="8"/>
      <c r="AA6885">
        <v>884059</v>
      </c>
      <c r="AB6885">
        <v>0</v>
      </c>
      <c r="AC6885">
        <v>12</v>
      </c>
      <c r="AD6885">
        <v>0</v>
      </c>
      <c r="AE6885">
        <v>1996</v>
      </c>
      <c r="AF6885" t="s">
        <v>54</v>
      </c>
      <c r="AG6885">
        <v>100000</v>
      </c>
      <c r="AH6885" t="s">
        <v>55</v>
      </c>
      <c r="AI6885" t="s">
        <v>56</v>
      </c>
      <c r="AJ6885">
        <v>1</v>
      </c>
      <c r="AK6885">
        <v>122100</v>
      </c>
      <c r="AL6885" s="8" t="s">
        <v>15124</v>
      </c>
      <c r="AM6885" s="10">
        <f t="shared" si="963"/>
        <v>2017</v>
      </c>
      <c r="AN6885">
        <f t="shared" si="964"/>
        <v>1</v>
      </c>
      <c r="AO6885">
        <f t="shared" si="970"/>
        <v>0</v>
      </c>
      <c r="AP6885">
        <f t="shared" si="965"/>
        <v>0</v>
      </c>
      <c r="AQ6885">
        <f t="shared" si="966"/>
        <v>0</v>
      </c>
      <c r="AR6885">
        <f t="shared" si="967"/>
        <v>1</v>
      </c>
      <c r="AS6885">
        <f t="shared" si="968"/>
        <v>0</v>
      </c>
      <c r="AT6885">
        <f t="shared" si="969"/>
        <v>0</v>
      </c>
      <c r="AU6885">
        <f t="shared" si="969"/>
        <v>1</v>
      </c>
      <c r="AV6885" t="str">
        <f t="shared" si="971"/>
        <v>2020-12-04T17:46:42</v>
      </c>
    </row>
    <row r="6886" spans="1:48" x14ac:dyDescent="0.25">
      <c r="A6886" s="5">
        <v>6957</v>
      </c>
      <c r="B6886" s="5" t="s">
        <v>5931</v>
      </c>
      <c r="C6886" s="5" t="s">
        <v>4061</v>
      </c>
      <c r="D6886" s="6" t="s">
        <v>5932</v>
      </c>
      <c r="E6886">
        <v>17</v>
      </c>
      <c r="F6886" s="7">
        <v>0.67449005610000001</v>
      </c>
      <c r="G6886" s="7">
        <v>0</v>
      </c>
      <c r="H6886" t="s">
        <v>5933</v>
      </c>
      <c r="I6886">
        <v>0</v>
      </c>
      <c r="J6886">
        <v>0</v>
      </c>
      <c r="K6886">
        <v>15000</v>
      </c>
      <c r="L6886" t="s">
        <v>52</v>
      </c>
      <c r="M6886" s="8" t="s">
        <v>53</v>
      </c>
      <c r="N6886" s="8">
        <v>0.69642857142857095</v>
      </c>
      <c r="O6886">
        <v>0.30357142857142799</v>
      </c>
      <c r="P6886" s="9">
        <v>0</v>
      </c>
      <c r="Q6886">
        <v>15000</v>
      </c>
      <c r="R6886" s="8"/>
      <c r="S6886" s="8"/>
      <c r="AA6886">
        <v>8587972</v>
      </c>
      <c r="AB6886">
        <v>0</v>
      </c>
      <c r="AC6886">
        <v>12</v>
      </c>
      <c r="AD6886">
        <v>0</v>
      </c>
      <c r="AE6886">
        <v>2010</v>
      </c>
      <c r="AF6886" t="s">
        <v>68</v>
      </c>
      <c r="AG6886">
        <v>93700</v>
      </c>
      <c r="AH6886" t="s">
        <v>55</v>
      </c>
      <c r="AI6886" t="s">
        <v>56</v>
      </c>
      <c r="AJ6886">
        <v>1</v>
      </c>
      <c r="AK6886">
        <v>412699</v>
      </c>
      <c r="AL6886" s="8" t="s">
        <v>15125</v>
      </c>
      <c r="AM6886" s="10">
        <f t="shared" si="963"/>
        <v>2016</v>
      </c>
      <c r="AN6886">
        <f t="shared" si="964"/>
        <v>1</v>
      </c>
      <c r="AO6886">
        <f t="shared" si="970"/>
        <v>0</v>
      </c>
      <c r="AP6886">
        <f t="shared" si="965"/>
        <v>0</v>
      </c>
      <c r="AQ6886">
        <f t="shared" si="966"/>
        <v>1</v>
      </c>
      <c r="AR6886">
        <f t="shared" si="967"/>
        <v>0</v>
      </c>
      <c r="AS6886">
        <f t="shared" si="968"/>
        <v>0</v>
      </c>
      <c r="AT6886">
        <f t="shared" si="969"/>
        <v>0</v>
      </c>
      <c r="AU6886">
        <f t="shared" si="969"/>
        <v>1</v>
      </c>
      <c r="AV6886" t="str">
        <f t="shared" si="971"/>
        <v>2020-12-04T17:47:18</v>
      </c>
    </row>
    <row r="6887" spans="1:48" x14ac:dyDescent="0.25">
      <c r="A6887" s="5">
        <v>6958</v>
      </c>
      <c r="B6887" s="5" t="s">
        <v>7876</v>
      </c>
      <c r="C6887" s="5" t="s">
        <v>7877</v>
      </c>
      <c r="D6887" s="6" t="s">
        <v>7878</v>
      </c>
      <c r="E6887">
        <v>14</v>
      </c>
      <c r="F6887" s="7">
        <v>0.44331047239999999</v>
      </c>
      <c r="G6887" s="7">
        <v>0</v>
      </c>
      <c r="H6887" t="s">
        <v>4527</v>
      </c>
      <c r="I6887">
        <v>0</v>
      </c>
      <c r="J6887">
        <v>0</v>
      </c>
      <c r="K6887">
        <v>10000</v>
      </c>
      <c r="L6887" t="s">
        <v>52</v>
      </c>
      <c r="M6887" s="8" t="s">
        <v>74</v>
      </c>
      <c r="N6887" s="8">
        <v>0.46428571428571402</v>
      </c>
      <c r="O6887">
        <v>0.53571428571428503</v>
      </c>
      <c r="P6887" s="9">
        <v>0.86602540378443804</v>
      </c>
      <c r="Q6887">
        <v>5000</v>
      </c>
      <c r="R6887" s="8"/>
      <c r="S6887" s="8" t="s">
        <v>6551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802500</v>
      </c>
      <c r="AB6887">
        <v>0</v>
      </c>
      <c r="AC6887">
        <v>12</v>
      </c>
      <c r="AD6887">
        <v>0</v>
      </c>
      <c r="AE6887">
        <v>2019</v>
      </c>
      <c r="AF6887" t="s">
        <v>126</v>
      </c>
      <c r="AG6887">
        <v>400000</v>
      </c>
      <c r="AH6887" t="s">
        <v>55</v>
      </c>
      <c r="AI6887" t="s">
        <v>55</v>
      </c>
      <c r="AJ6887">
        <v>1</v>
      </c>
      <c r="AK6887">
        <v>3240</v>
      </c>
      <c r="AL6887" s="8" t="s">
        <v>15126</v>
      </c>
      <c r="AM6887" s="10">
        <f t="shared" si="963"/>
        <v>2019</v>
      </c>
      <c r="AN6887">
        <f t="shared" si="964"/>
        <v>1</v>
      </c>
      <c r="AO6887">
        <f t="shared" si="970"/>
        <v>0</v>
      </c>
      <c r="AP6887">
        <f t="shared" si="965"/>
        <v>0</v>
      </c>
      <c r="AQ6887">
        <f t="shared" si="966"/>
        <v>0</v>
      </c>
      <c r="AR6887">
        <f t="shared" si="967"/>
        <v>0</v>
      </c>
      <c r="AS6887">
        <f t="shared" si="968"/>
        <v>1</v>
      </c>
      <c r="AT6887">
        <f t="shared" si="969"/>
        <v>0</v>
      </c>
      <c r="AU6887">
        <f t="shared" si="969"/>
        <v>0</v>
      </c>
      <c r="AV6887" t="str">
        <f t="shared" si="971"/>
        <v>2020-12-04T18:50:41</v>
      </c>
    </row>
    <row r="6888" spans="1:48" x14ac:dyDescent="0.25">
      <c r="A6888" s="5">
        <v>6959</v>
      </c>
      <c r="B6888" s="5" t="s">
        <v>5437</v>
      </c>
      <c r="C6888" s="5" t="s">
        <v>5438</v>
      </c>
      <c r="D6888" s="6" t="s">
        <v>5439</v>
      </c>
      <c r="E6888">
        <v>4</v>
      </c>
      <c r="F6888" s="7">
        <v>0.46733657290000002</v>
      </c>
      <c r="G6888" s="7">
        <v>0</v>
      </c>
      <c r="H6888" t="s">
        <v>5440</v>
      </c>
      <c r="I6888">
        <v>52</v>
      </c>
      <c r="J6888">
        <v>351900</v>
      </c>
      <c r="K6888">
        <v>200000</v>
      </c>
      <c r="L6888" t="s">
        <v>52</v>
      </c>
      <c r="M6888" s="8" t="s">
        <v>86</v>
      </c>
      <c r="N6888" s="8">
        <v>0.66071428571428503</v>
      </c>
      <c r="O6888">
        <v>0.33928571428571402</v>
      </c>
      <c r="P6888" s="9">
        <v>0.86602540378443904</v>
      </c>
      <c r="Q6888">
        <v>200000</v>
      </c>
      <c r="R6888" s="8"/>
      <c r="S6888" s="8" t="s">
        <v>10969</v>
      </c>
      <c r="T6888">
        <v>4374804</v>
      </c>
      <c r="U6888">
        <v>1287805</v>
      </c>
      <c r="V6888">
        <v>5027792</v>
      </c>
      <c r="W6888">
        <v>3739987</v>
      </c>
      <c r="X6888">
        <v>24540</v>
      </c>
      <c r="Y6888">
        <v>791536</v>
      </c>
      <c r="Z6888">
        <v>2587422</v>
      </c>
      <c r="AA6888">
        <v>1447670</v>
      </c>
      <c r="AB6888">
        <v>0</v>
      </c>
      <c r="AC6888">
        <v>7</v>
      </c>
      <c r="AD6888">
        <v>0</v>
      </c>
      <c r="AE6888">
        <v>2010</v>
      </c>
      <c r="AF6888" t="s">
        <v>68</v>
      </c>
      <c r="AG6888">
        <v>200000</v>
      </c>
      <c r="AH6888" t="s">
        <v>55</v>
      </c>
      <c r="AI6888" t="s">
        <v>56</v>
      </c>
      <c r="AJ6888">
        <v>1</v>
      </c>
      <c r="AK6888">
        <v>437844</v>
      </c>
      <c r="AL6888" s="8" t="s">
        <v>15127</v>
      </c>
      <c r="AM6888" s="10">
        <f t="shared" si="963"/>
        <v>2015</v>
      </c>
      <c r="AN6888">
        <f t="shared" si="964"/>
        <v>1</v>
      </c>
      <c r="AO6888">
        <f t="shared" si="970"/>
        <v>0</v>
      </c>
      <c r="AP6888">
        <f t="shared" si="965"/>
        <v>0</v>
      </c>
      <c r="AQ6888">
        <f t="shared" si="966"/>
        <v>0</v>
      </c>
      <c r="AR6888">
        <f t="shared" si="967"/>
        <v>1</v>
      </c>
      <c r="AS6888">
        <f t="shared" si="968"/>
        <v>0</v>
      </c>
      <c r="AT6888">
        <f t="shared" si="969"/>
        <v>0</v>
      </c>
      <c r="AU6888">
        <f t="shared" si="969"/>
        <v>1</v>
      </c>
      <c r="AV6888" t="str">
        <f t="shared" si="971"/>
        <v>2020-12-04T17:50:10</v>
      </c>
    </row>
    <row r="6889" spans="1:48" x14ac:dyDescent="0.25">
      <c r="A6889" s="5">
        <v>6960</v>
      </c>
      <c r="B6889" s="5" t="s">
        <v>6585</v>
      </c>
      <c r="C6889" s="5" t="s">
        <v>1562</v>
      </c>
      <c r="D6889" s="6" t="s">
        <v>6586</v>
      </c>
      <c r="E6889">
        <v>7</v>
      </c>
      <c r="F6889" s="7">
        <v>0.47056954979999999</v>
      </c>
      <c r="G6889" s="7">
        <v>0</v>
      </c>
      <c r="H6889" t="s">
        <v>6587</v>
      </c>
      <c r="I6889">
        <v>24</v>
      </c>
      <c r="J6889">
        <v>3070.03</v>
      </c>
      <c r="K6889">
        <v>30000</v>
      </c>
      <c r="L6889" t="s">
        <v>52</v>
      </c>
      <c r="M6889" s="8" t="s">
        <v>86</v>
      </c>
      <c r="N6889" s="8">
        <v>0.66071428571428503</v>
      </c>
      <c r="O6889">
        <v>0.33928571428571402</v>
      </c>
      <c r="P6889" s="9">
        <v>0</v>
      </c>
      <c r="Q6889">
        <v>30000</v>
      </c>
      <c r="R6889" s="8"/>
      <c r="S6889" s="8" t="s">
        <v>217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1456141</v>
      </c>
      <c r="AB6889">
        <v>0</v>
      </c>
      <c r="AC6889">
        <v>12</v>
      </c>
      <c r="AD6889">
        <v>0</v>
      </c>
      <c r="AE6889">
        <v>2001</v>
      </c>
      <c r="AF6889" t="s">
        <v>54</v>
      </c>
      <c r="AG6889">
        <v>50000</v>
      </c>
      <c r="AH6889" t="s">
        <v>55</v>
      </c>
      <c r="AI6889" t="s">
        <v>55</v>
      </c>
      <c r="AJ6889">
        <v>1</v>
      </c>
      <c r="AK6889">
        <v>8640</v>
      </c>
      <c r="AL6889" s="8" t="s">
        <v>15128</v>
      </c>
      <c r="AM6889" s="10">
        <f t="shared" si="963"/>
        <v>2017</v>
      </c>
      <c r="AN6889">
        <f t="shared" si="964"/>
        <v>1</v>
      </c>
      <c r="AO6889">
        <f t="shared" si="970"/>
        <v>0</v>
      </c>
      <c r="AP6889">
        <f t="shared" si="965"/>
        <v>0</v>
      </c>
      <c r="AQ6889">
        <f t="shared" si="966"/>
        <v>0</v>
      </c>
      <c r="AR6889">
        <f t="shared" si="967"/>
        <v>1</v>
      </c>
      <c r="AS6889">
        <f t="shared" si="968"/>
        <v>0</v>
      </c>
      <c r="AT6889">
        <f t="shared" si="969"/>
        <v>0</v>
      </c>
      <c r="AU6889">
        <f t="shared" si="969"/>
        <v>0</v>
      </c>
      <c r="AV6889" t="str">
        <f t="shared" si="971"/>
        <v>2020-12-04T18:51:07</v>
      </c>
    </row>
    <row r="6890" spans="1:48" x14ac:dyDescent="0.25">
      <c r="A6890" s="5">
        <v>6961</v>
      </c>
      <c r="B6890" s="5" t="s">
        <v>6663</v>
      </c>
      <c r="C6890" s="5" t="s">
        <v>6664</v>
      </c>
      <c r="D6890" s="6" t="s">
        <v>15129</v>
      </c>
      <c r="E6890">
        <v>12</v>
      </c>
      <c r="F6890" s="7">
        <v>0</v>
      </c>
      <c r="G6890" s="7"/>
      <c r="H6890" t="s">
        <v>15130</v>
      </c>
      <c r="I6890">
        <v>0</v>
      </c>
      <c r="J6890">
        <v>0</v>
      </c>
      <c r="K6890">
        <v>900000</v>
      </c>
      <c r="L6890" t="s">
        <v>52</v>
      </c>
      <c r="M6890" s="8" t="s">
        <v>53</v>
      </c>
      <c r="N6890" s="8">
        <v>0.69642857142857095</v>
      </c>
      <c r="O6890">
        <v>0.30357142857142799</v>
      </c>
      <c r="P6890" s="9">
        <v>0</v>
      </c>
      <c r="Q6890">
        <v>700000</v>
      </c>
      <c r="R6890" s="8"/>
      <c r="S6890" s="8" t="s">
        <v>10227</v>
      </c>
      <c r="T6890">
        <v>13937737</v>
      </c>
      <c r="U6890">
        <v>10037102</v>
      </c>
      <c r="V6890">
        <v>22473479</v>
      </c>
      <c r="W6890">
        <v>11730095</v>
      </c>
      <c r="X6890">
        <v>1588000</v>
      </c>
      <c r="Y6890">
        <v>5734465</v>
      </c>
      <c r="Z6890">
        <v>6560162</v>
      </c>
      <c r="AA6890">
        <v>17611353</v>
      </c>
      <c r="AB6890">
        <v>3616787</v>
      </c>
      <c r="AC6890">
        <v>6</v>
      </c>
      <c r="AD6890">
        <v>13994566</v>
      </c>
      <c r="AE6890">
        <v>2017</v>
      </c>
      <c r="AF6890" t="s">
        <v>126</v>
      </c>
      <c r="AG6890">
        <v>6000000</v>
      </c>
      <c r="AH6890" t="s">
        <v>55</v>
      </c>
      <c r="AI6890" t="s">
        <v>55</v>
      </c>
      <c r="AJ6890">
        <v>0</v>
      </c>
      <c r="AK6890">
        <v>5571433</v>
      </c>
      <c r="AL6890" s="8" t="s">
        <v>15131</v>
      </c>
      <c r="AM6890" s="10">
        <f t="shared" si="963"/>
        <v>2018</v>
      </c>
      <c r="AN6890">
        <f t="shared" si="964"/>
        <v>1</v>
      </c>
      <c r="AO6890">
        <f t="shared" si="970"/>
        <v>0</v>
      </c>
      <c r="AP6890">
        <f t="shared" si="965"/>
        <v>0</v>
      </c>
      <c r="AQ6890">
        <f t="shared" si="966"/>
        <v>1</v>
      </c>
      <c r="AR6890">
        <f t="shared" si="967"/>
        <v>0</v>
      </c>
      <c r="AS6890">
        <f t="shared" si="968"/>
        <v>0</v>
      </c>
      <c r="AT6890">
        <f t="shared" si="969"/>
        <v>0</v>
      </c>
      <c r="AU6890">
        <f t="shared" si="969"/>
        <v>0</v>
      </c>
      <c r="AV6890" t="str">
        <f t="shared" si="971"/>
        <v>2020-12-04T18:37:02</v>
      </c>
    </row>
    <row r="6891" spans="1:48" x14ac:dyDescent="0.25">
      <c r="A6891" s="5">
        <v>6962</v>
      </c>
      <c r="B6891" s="5" t="s">
        <v>12717</v>
      </c>
      <c r="C6891" s="5" t="s">
        <v>12718</v>
      </c>
      <c r="D6891" s="6" t="s">
        <v>12719</v>
      </c>
      <c r="E6891">
        <v>27</v>
      </c>
      <c r="F6891" s="7">
        <v>0.4003673183</v>
      </c>
      <c r="G6891" s="7">
        <v>0</v>
      </c>
      <c r="H6891" t="s">
        <v>12720</v>
      </c>
      <c r="I6891">
        <v>141</v>
      </c>
      <c r="J6891">
        <v>33276</v>
      </c>
      <c r="K6891">
        <v>50000</v>
      </c>
      <c r="L6891" t="s">
        <v>52</v>
      </c>
      <c r="M6891" s="8" t="s">
        <v>53</v>
      </c>
      <c r="N6891" s="8">
        <v>0.76785714285714202</v>
      </c>
      <c r="O6891">
        <v>0.23214285714285701</v>
      </c>
      <c r="P6891" s="9">
        <v>0.58089153301338303</v>
      </c>
      <c r="Q6891">
        <v>30000</v>
      </c>
      <c r="R6891" s="8"/>
      <c r="S6891" s="8" t="s">
        <v>217</v>
      </c>
      <c r="T6891">
        <v>4736142</v>
      </c>
      <c r="U6891">
        <v>970292</v>
      </c>
      <c r="V6891">
        <v>4744992</v>
      </c>
      <c r="W6891">
        <v>3774699</v>
      </c>
      <c r="X6891">
        <v>0</v>
      </c>
      <c r="Y6891">
        <v>826711</v>
      </c>
      <c r="Z6891">
        <v>3395441</v>
      </c>
      <c r="AA6891">
        <v>4765169</v>
      </c>
      <c r="AB6891">
        <v>1462934</v>
      </c>
      <c r="AC6891">
        <v>12</v>
      </c>
      <c r="AD6891">
        <v>3302235</v>
      </c>
      <c r="AE6891">
        <v>2004</v>
      </c>
      <c r="AF6891" t="s">
        <v>121</v>
      </c>
      <c r="AG6891">
        <v>140000</v>
      </c>
      <c r="AH6891" t="s">
        <v>55</v>
      </c>
      <c r="AI6891" t="s">
        <v>55</v>
      </c>
      <c r="AJ6891">
        <v>0.89899827030000001</v>
      </c>
      <c r="AK6891">
        <v>52000</v>
      </c>
      <c r="AL6891" s="8" t="s">
        <v>15132</v>
      </c>
      <c r="AM6891" s="10">
        <f t="shared" si="963"/>
        <v>2012</v>
      </c>
      <c r="AN6891">
        <f t="shared" si="964"/>
        <v>1</v>
      </c>
      <c r="AO6891">
        <f t="shared" si="970"/>
        <v>0</v>
      </c>
      <c r="AP6891">
        <f t="shared" si="965"/>
        <v>0</v>
      </c>
      <c r="AQ6891">
        <f t="shared" si="966"/>
        <v>1</v>
      </c>
      <c r="AR6891">
        <f t="shared" si="967"/>
        <v>0</v>
      </c>
      <c r="AS6891">
        <f t="shared" si="968"/>
        <v>0</v>
      </c>
      <c r="AT6891">
        <f t="shared" si="969"/>
        <v>0</v>
      </c>
      <c r="AU6891">
        <f t="shared" si="969"/>
        <v>0</v>
      </c>
      <c r="AV6891" t="str">
        <f t="shared" si="971"/>
        <v>2020-12-04T18:51:49</v>
      </c>
    </row>
    <row r="6892" spans="1:48" x14ac:dyDescent="0.25">
      <c r="A6892" s="5">
        <v>6963</v>
      </c>
      <c r="B6892" s="5" t="s">
        <v>8255</v>
      </c>
      <c r="C6892" s="5" t="s">
        <v>8256</v>
      </c>
      <c r="D6892" s="6" t="s">
        <v>8257</v>
      </c>
      <c r="E6892">
        <v>22</v>
      </c>
      <c r="F6892" s="7">
        <v>0.33647575709999999</v>
      </c>
      <c r="G6892" s="7">
        <v>0</v>
      </c>
      <c r="H6892" t="s">
        <v>8258</v>
      </c>
      <c r="I6892">
        <v>40</v>
      </c>
      <c r="J6892">
        <v>24655.27</v>
      </c>
      <c r="K6892">
        <v>40000</v>
      </c>
      <c r="L6892" t="s">
        <v>52</v>
      </c>
      <c r="M6892" s="8" t="s">
        <v>86</v>
      </c>
      <c r="N6892" s="8">
        <v>0.66071428571428503</v>
      </c>
      <c r="O6892">
        <v>0.33928571428571402</v>
      </c>
      <c r="P6892" s="9">
        <v>0.42262653534514499</v>
      </c>
      <c r="Q6892">
        <v>40000</v>
      </c>
      <c r="R6892" s="8"/>
      <c r="S6892" s="8" t="s">
        <v>217</v>
      </c>
      <c r="T6892">
        <v>2507702</v>
      </c>
      <c r="U6892">
        <v>57854</v>
      </c>
      <c r="V6892">
        <v>2566724</v>
      </c>
      <c r="W6892">
        <v>2508869</v>
      </c>
      <c r="X6892">
        <v>0</v>
      </c>
      <c r="Y6892">
        <v>0</v>
      </c>
      <c r="Z6892">
        <v>87004</v>
      </c>
      <c r="AA6892">
        <v>4789045</v>
      </c>
      <c r="AB6892">
        <v>1594716</v>
      </c>
      <c r="AC6892">
        <v>12</v>
      </c>
      <c r="AD6892">
        <v>3194329</v>
      </c>
      <c r="AE6892">
        <v>2010</v>
      </c>
      <c r="AF6892" t="s">
        <v>68</v>
      </c>
      <c r="AG6892">
        <v>100000</v>
      </c>
      <c r="AH6892" t="s">
        <v>55</v>
      </c>
      <c r="AI6892" t="s">
        <v>56</v>
      </c>
      <c r="AJ6892">
        <v>1</v>
      </c>
      <c r="AK6892">
        <v>33000</v>
      </c>
      <c r="AL6892" s="8" t="s">
        <v>15133</v>
      </c>
      <c r="AM6892" s="10">
        <f t="shared" si="963"/>
        <v>2018</v>
      </c>
      <c r="AN6892">
        <f t="shared" si="964"/>
        <v>1</v>
      </c>
      <c r="AO6892">
        <f t="shared" si="970"/>
        <v>0</v>
      </c>
      <c r="AP6892">
        <f t="shared" si="965"/>
        <v>0</v>
      </c>
      <c r="AQ6892">
        <f t="shared" si="966"/>
        <v>0</v>
      </c>
      <c r="AR6892">
        <f t="shared" si="967"/>
        <v>1</v>
      </c>
      <c r="AS6892">
        <f t="shared" si="968"/>
        <v>0</v>
      </c>
      <c r="AT6892">
        <f t="shared" si="969"/>
        <v>0</v>
      </c>
      <c r="AU6892">
        <f t="shared" si="969"/>
        <v>1</v>
      </c>
      <c r="AV6892" t="str">
        <f t="shared" si="971"/>
        <v>2020-12-04T18:56:30</v>
      </c>
    </row>
    <row r="6893" spans="1:48" x14ac:dyDescent="0.25">
      <c r="A6893" s="5">
        <v>6964</v>
      </c>
      <c r="B6893" s="5" t="s">
        <v>213</v>
      </c>
      <c r="C6893" s="5" t="s">
        <v>214</v>
      </c>
      <c r="D6893" s="6" t="s">
        <v>215</v>
      </c>
      <c r="E6893">
        <v>9</v>
      </c>
      <c r="F6893" s="7">
        <v>0.59327363710000003</v>
      </c>
      <c r="G6893" s="7">
        <v>0</v>
      </c>
      <c r="H6893" t="s">
        <v>216</v>
      </c>
      <c r="I6893">
        <v>31</v>
      </c>
      <c r="J6893">
        <v>5549.21</v>
      </c>
      <c r="K6893">
        <v>40000</v>
      </c>
      <c r="L6893" t="s">
        <v>52</v>
      </c>
      <c r="M6893" s="8" t="s">
        <v>74</v>
      </c>
      <c r="N6893" s="8">
        <v>0.42857142857142799</v>
      </c>
      <c r="O6893">
        <v>0.57142857142857095</v>
      </c>
      <c r="P6893" s="9">
        <v>0</v>
      </c>
      <c r="Q6893">
        <v>35000</v>
      </c>
      <c r="R6893" s="8"/>
      <c r="S6893" s="8" t="s">
        <v>217</v>
      </c>
      <c r="T6893">
        <v>522357</v>
      </c>
      <c r="U6893">
        <v>360340</v>
      </c>
      <c r="V6893">
        <v>525745</v>
      </c>
      <c r="W6893">
        <v>73702</v>
      </c>
      <c r="X6893">
        <v>91702</v>
      </c>
      <c r="Y6893">
        <v>132051</v>
      </c>
      <c r="Z6893">
        <v>355654</v>
      </c>
      <c r="AA6893">
        <v>0</v>
      </c>
      <c r="AB6893">
        <v>0</v>
      </c>
      <c r="AC6893">
        <v>1</v>
      </c>
      <c r="AD6893">
        <v>0</v>
      </c>
      <c r="AE6893">
        <v>2016</v>
      </c>
      <c r="AF6893" t="s">
        <v>126</v>
      </c>
      <c r="AG6893">
        <v>100000</v>
      </c>
      <c r="AH6893" t="s">
        <v>55</v>
      </c>
      <c r="AI6893" t="s">
        <v>56</v>
      </c>
      <c r="AJ6893">
        <v>1</v>
      </c>
      <c r="AK6893">
        <v>60800</v>
      </c>
      <c r="AL6893" s="8" t="s">
        <v>15134</v>
      </c>
      <c r="AM6893" s="10">
        <f t="shared" si="963"/>
        <v>2016</v>
      </c>
      <c r="AN6893">
        <f t="shared" si="964"/>
        <v>1</v>
      </c>
      <c r="AO6893">
        <f t="shared" si="970"/>
        <v>0</v>
      </c>
      <c r="AP6893">
        <f t="shared" si="965"/>
        <v>0</v>
      </c>
      <c r="AQ6893">
        <f t="shared" si="966"/>
        <v>0</v>
      </c>
      <c r="AR6893">
        <f t="shared" si="967"/>
        <v>0</v>
      </c>
      <c r="AS6893">
        <f t="shared" si="968"/>
        <v>1</v>
      </c>
      <c r="AT6893">
        <f t="shared" si="969"/>
        <v>0</v>
      </c>
      <c r="AU6893">
        <f t="shared" si="969"/>
        <v>1</v>
      </c>
      <c r="AV6893" t="str">
        <f t="shared" si="971"/>
        <v>2020-12-04T18:57:15</v>
      </c>
    </row>
    <row r="6894" spans="1:48" x14ac:dyDescent="0.25">
      <c r="A6894" s="5">
        <v>6965</v>
      </c>
      <c r="B6894" s="5" t="s">
        <v>6558</v>
      </c>
      <c r="C6894" s="5" t="s">
        <v>6559</v>
      </c>
      <c r="D6894" s="6" t="s">
        <v>6560</v>
      </c>
      <c r="E6894">
        <v>11</v>
      </c>
      <c r="F6894" s="7">
        <v>0.38609578049999999</v>
      </c>
      <c r="G6894" s="7">
        <v>0</v>
      </c>
      <c r="H6894" t="s">
        <v>6561</v>
      </c>
      <c r="I6894">
        <v>52</v>
      </c>
      <c r="J6894">
        <v>152036.56</v>
      </c>
      <c r="K6894">
        <v>290000</v>
      </c>
      <c r="L6894" t="s">
        <v>52</v>
      </c>
      <c r="M6894" s="8" t="s">
        <v>86</v>
      </c>
      <c r="N6894" s="8">
        <v>0.58928571428571397</v>
      </c>
      <c r="O6894">
        <v>0.41071428571428498</v>
      </c>
      <c r="P6894" s="9">
        <v>-0.86602540378443904</v>
      </c>
      <c r="Q6894">
        <v>290000</v>
      </c>
      <c r="R6894" s="8"/>
      <c r="S6894" s="8" t="s">
        <v>329</v>
      </c>
      <c r="T6894">
        <v>3288030</v>
      </c>
      <c r="U6894">
        <v>1111273</v>
      </c>
      <c r="V6894">
        <v>3369694</v>
      </c>
      <c r="W6894">
        <v>1758420</v>
      </c>
      <c r="X6894">
        <v>0</v>
      </c>
      <c r="Y6894">
        <v>1358723</v>
      </c>
      <c r="Z6894">
        <v>587633</v>
      </c>
      <c r="AA6894">
        <v>9122262</v>
      </c>
      <c r="AB6894">
        <v>4601355</v>
      </c>
      <c r="AC6894">
        <v>12</v>
      </c>
      <c r="AD6894">
        <v>4520907</v>
      </c>
      <c r="AE6894">
        <v>2016</v>
      </c>
      <c r="AF6894" t="s">
        <v>126</v>
      </c>
      <c r="AG6894">
        <v>200000</v>
      </c>
      <c r="AH6894" t="s">
        <v>55</v>
      </c>
      <c r="AI6894" t="s">
        <v>56</v>
      </c>
      <c r="AJ6894">
        <v>0.92633368810000005</v>
      </c>
      <c r="AK6894">
        <v>160200</v>
      </c>
      <c r="AL6894" s="8" t="s">
        <v>15135</v>
      </c>
      <c r="AM6894" s="10">
        <f t="shared" si="963"/>
        <v>2017</v>
      </c>
      <c r="AN6894">
        <f t="shared" si="964"/>
        <v>1</v>
      </c>
      <c r="AO6894">
        <f t="shared" si="970"/>
        <v>0</v>
      </c>
      <c r="AP6894">
        <f t="shared" si="965"/>
        <v>0</v>
      </c>
      <c r="AQ6894">
        <f t="shared" si="966"/>
        <v>0</v>
      </c>
      <c r="AR6894">
        <f t="shared" si="967"/>
        <v>1</v>
      </c>
      <c r="AS6894">
        <f t="shared" si="968"/>
        <v>0</v>
      </c>
      <c r="AT6894">
        <f t="shared" si="969"/>
        <v>0</v>
      </c>
      <c r="AU6894">
        <f t="shared" si="969"/>
        <v>1</v>
      </c>
      <c r="AV6894" t="str">
        <f t="shared" si="971"/>
        <v>2020-12-04T19:10:59</v>
      </c>
    </row>
    <row r="6895" spans="1:48" x14ac:dyDescent="0.25">
      <c r="A6895" s="5">
        <v>6966</v>
      </c>
      <c r="B6895" s="5" t="s">
        <v>1795</v>
      </c>
      <c r="C6895" s="5" t="s">
        <v>1796</v>
      </c>
      <c r="D6895" s="6" t="s">
        <v>1797</v>
      </c>
      <c r="E6895">
        <v>2</v>
      </c>
      <c r="F6895" s="7">
        <v>0.26160984059999998</v>
      </c>
      <c r="G6895" s="7">
        <v>0</v>
      </c>
      <c r="H6895" t="s">
        <v>744</v>
      </c>
      <c r="I6895">
        <v>8</v>
      </c>
      <c r="J6895">
        <v>1872.93</v>
      </c>
      <c r="K6895">
        <v>90000</v>
      </c>
      <c r="L6895" t="s">
        <v>52</v>
      </c>
      <c r="M6895" s="8" t="s">
        <v>53</v>
      </c>
      <c r="N6895" s="8">
        <v>0.78571428571428503</v>
      </c>
      <c r="O6895">
        <v>0.214285714285714</v>
      </c>
      <c r="P6895" s="9">
        <v>0</v>
      </c>
      <c r="Q6895">
        <v>75000</v>
      </c>
      <c r="R6895" s="8"/>
      <c r="S6895" s="8" t="s">
        <v>329</v>
      </c>
      <c r="T6895">
        <v>2214584</v>
      </c>
      <c r="U6895">
        <v>1999055</v>
      </c>
      <c r="V6895">
        <v>2261339</v>
      </c>
      <c r="W6895">
        <v>263417</v>
      </c>
      <c r="X6895">
        <v>220109</v>
      </c>
      <c r="Y6895">
        <v>0</v>
      </c>
      <c r="Z6895">
        <v>2060177</v>
      </c>
      <c r="AA6895">
        <v>5883801</v>
      </c>
      <c r="AB6895">
        <v>2774316</v>
      </c>
      <c r="AC6895">
        <v>12</v>
      </c>
      <c r="AD6895">
        <v>3109485</v>
      </c>
      <c r="AE6895">
        <v>2008</v>
      </c>
      <c r="AF6895" t="s">
        <v>121</v>
      </c>
      <c r="AG6895">
        <v>150000</v>
      </c>
      <c r="AH6895" t="s">
        <v>55</v>
      </c>
      <c r="AI6895" t="s">
        <v>56</v>
      </c>
      <c r="AJ6895">
        <v>1</v>
      </c>
      <c r="AK6895">
        <v>7560</v>
      </c>
      <c r="AL6895" s="8" t="s">
        <v>15136</v>
      </c>
      <c r="AM6895" s="10">
        <f t="shared" si="963"/>
        <v>2018</v>
      </c>
      <c r="AN6895">
        <f t="shared" si="964"/>
        <v>1</v>
      </c>
      <c r="AO6895">
        <f t="shared" si="970"/>
        <v>0</v>
      </c>
      <c r="AP6895">
        <f t="shared" si="965"/>
        <v>0</v>
      </c>
      <c r="AQ6895">
        <f t="shared" si="966"/>
        <v>1</v>
      </c>
      <c r="AR6895">
        <f t="shared" si="967"/>
        <v>0</v>
      </c>
      <c r="AS6895">
        <f t="shared" si="968"/>
        <v>0</v>
      </c>
      <c r="AT6895">
        <f t="shared" si="969"/>
        <v>0</v>
      </c>
      <c r="AU6895">
        <f t="shared" si="969"/>
        <v>1</v>
      </c>
      <c r="AV6895" t="str">
        <f t="shared" si="971"/>
        <v>2020-12-04T19:11:54</v>
      </c>
    </row>
    <row r="6896" spans="1:48" x14ac:dyDescent="0.25">
      <c r="A6896" s="5">
        <v>6967</v>
      </c>
      <c r="B6896" s="5" t="s">
        <v>878</v>
      </c>
      <c r="C6896" s="5" t="s">
        <v>879</v>
      </c>
      <c r="D6896" s="6" t="s">
        <v>880</v>
      </c>
      <c r="E6896">
        <v>9</v>
      </c>
      <c r="F6896" s="7">
        <v>0.65336814809999999</v>
      </c>
      <c r="G6896" s="7">
        <v>0</v>
      </c>
      <c r="H6896" t="s">
        <v>881</v>
      </c>
      <c r="I6896">
        <v>723</v>
      </c>
      <c r="J6896">
        <v>513580.14</v>
      </c>
      <c r="K6896">
        <v>1400000</v>
      </c>
      <c r="L6896" t="s">
        <v>52</v>
      </c>
      <c r="M6896" s="8" t="s">
        <v>86</v>
      </c>
      <c r="N6896" s="8">
        <v>0.53571428571428503</v>
      </c>
      <c r="O6896">
        <v>0.46428571428571402</v>
      </c>
      <c r="P6896" s="9">
        <v>0.98453788288905997</v>
      </c>
      <c r="Q6896">
        <v>1100000</v>
      </c>
      <c r="R6896" s="8"/>
      <c r="S6896" s="8" t="s">
        <v>329</v>
      </c>
      <c r="T6896">
        <v>14534249</v>
      </c>
      <c r="U6896">
        <v>12160819</v>
      </c>
      <c r="V6896">
        <v>22560504</v>
      </c>
      <c r="W6896">
        <v>10399685</v>
      </c>
      <c r="X6896">
        <v>7603324</v>
      </c>
      <c r="Y6896">
        <v>7760018</v>
      </c>
      <c r="Z6896">
        <v>5648647</v>
      </c>
      <c r="AA6896">
        <v>56858056</v>
      </c>
      <c r="AB6896">
        <v>24111638</v>
      </c>
      <c r="AC6896">
        <v>12</v>
      </c>
      <c r="AD6896">
        <v>32746418</v>
      </c>
      <c r="AE6896">
        <v>2015</v>
      </c>
      <c r="AF6896" t="s">
        <v>126</v>
      </c>
      <c r="AG6896">
        <v>99800</v>
      </c>
      <c r="AH6896" t="s">
        <v>55</v>
      </c>
      <c r="AI6896" t="s">
        <v>56</v>
      </c>
      <c r="AJ6896">
        <v>0.98613548419999997</v>
      </c>
      <c r="AK6896">
        <v>1178871</v>
      </c>
      <c r="AL6896" s="8" t="s">
        <v>15137</v>
      </c>
      <c r="AM6896" s="10">
        <f t="shared" si="963"/>
        <v>2017</v>
      </c>
      <c r="AN6896">
        <f t="shared" si="964"/>
        <v>1</v>
      </c>
      <c r="AO6896">
        <f t="shared" si="970"/>
        <v>0</v>
      </c>
      <c r="AP6896">
        <f t="shared" si="965"/>
        <v>0</v>
      </c>
      <c r="AQ6896">
        <f t="shared" si="966"/>
        <v>0</v>
      </c>
      <c r="AR6896">
        <f t="shared" si="967"/>
        <v>1</v>
      </c>
      <c r="AS6896">
        <f t="shared" si="968"/>
        <v>0</v>
      </c>
      <c r="AT6896">
        <f t="shared" si="969"/>
        <v>0</v>
      </c>
      <c r="AU6896">
        <f t="shared" si="969"/>
        <v>1</v>
      </c>
      <c r="AV6896" t="str">
        <f t="shared" si="971"/>
        <v>2020-12-04T17:52:12</v>
      </c>
    </row>
    <row r="6897" spans="1:48" x14ac:dyDescent="0.25">
      <c r="A6897" s="5">
        <v>6968</v>
      </c>
      <c r="B6897" s="5" t="s">
        <v>761</v>
      </c>
      <c r="C6897" s="5" t="s">
        <v>762</v>
      </c>
      <c r="D6897" s="6" t="s">
        <v>763</v>
      </c>
      <c r="E6897">
        <v>27</v>
      </c>
      <c r="F6897" s="7">
        <v>0.3770236341</v>
      </c>
      <c r="G6897" s="7">
        <v>0</v>
      </c>
      <c r="H6897" t="s">
        <v>764</v>
      </c>
      <c r="I6897">
        <v>67</v>
      </c>
      <c r="J6897">
        <v>387169.99</v>
      </c>
      <c r="K6897">
        <v>550000</v>
      </c>
      <c r="L6897" t="s">
        <v>7359</v>
      </c>
      <c r="M6897" s="8" t="s">
        <v>63</v>
      </c>
      <c r="N6897" s="8">
        <v>1</v>
      </c>
      <c r="O6897">
        <v>0</v>
      </c>
      <c r="P6897" s="9">
        <v>0</v>
      </c>
      <c r="R6897" s="8"/>
      <c r="S6897" s="8"/>
      <c r="AJ6897">
        <v>1</v>
      </c>
      <c r="AL6897" s="8"/>
      <c r="AM6897" s="10">
        <f t="shared" si="963"/>
        <v>2017</v>
      </c>
      <c r="AN6897">
        <f t="shared" si="964"/>
        <v>0</v>
      </c>
      <c r="AO6897">
        <f t="shared" si="970"/>
        <v>0</v>
      </c>
      <c r="AP6897">
        <f t="shared" si="965"/>
        <v>1</v>
      </c>
      <c r="AQ6897">
        <f t="shared" si="966"/>
        <v>0</v>
      </c>
      <c r="AR6897">
        <f t="shared" si="967"/>
        <v>0</v>
      </c>
      <c r="AS6897">
        <f t="shared" si="968"/>
        <v>0</v>
      </c>
      <c r="AT6897">
        <f t="shared" si="969"/>
        <v>0</v>
      </c>
      <c r="AU6897">
        <f t="shared" si="969"/>
        <v>0</v>
      </c>
      <c r="AV6897">
        <f t="shared" si="971"/>
        <v>0</v>
      </c>
    </row>
    <row r="6898" spans="1:48" x14ac:dyDescent="0.25">
      <c r="A6898" s="5">
        <v>6969</v>
      </c>
      <c r="B6898" s="5" t="s">
        <v>4706</v>
      </c>
      <c r="C6898" s="5" t="s">
        <v>4707</v>
      </c>
      <c r="D6898" s="6" t="s">
        <v>4708</v>
      </c>
      <c r="E6898">
        <v>94</v>
      </c>
      <c r="F6898" s="7">
        <v>0.51221625370000001</v>
      </c>
      <c r="G6898" s="7">
        <v>0</v>
      </c>
      <c r="H6898" t="s">
        <v>4709</v>
      </c>
      <c r="I6898">
        <v>126</v>
      </c>
      <c r="J6898">
        <v>238921.23</v>
      </c>
      <c r="K6898">
        <v>350000</v>
      </c>
      <c r="L6898" t="s">
        <v>52</v>
      </c>
      <c r="M6898" s="8" t="s">
        <v>53</v>
      </c>
      <c r="N6898" s="8">
        <v>0.85714285714285698</v>
      </c>
      <c r="O6898">
        <v>0.14285714285714199</v>
      </c>
      <c r="P6898" s="9">
        <v>0</v>
      </c>
      <c r="Q6898">
        <v>350000</v>
      </c>
      <c r="R6898" s="8"/>
      <c r="S6898" s="8" t="s">
        <v>329</v>
      </c>
      <c r="T6898">
        <v>8829130</v>
      </c>
      <c r="U6898">
        <v>1191484</v>
      </c>
      <c r="V6898">
        <v>8829130</v>
      </c>
      <c r="W6898">
        <v>7637646</v>
      </c>
      <c r="X6898">
        <v>155200</v>
      </c>
      <c r="Y6898">
        <v>0</v>
      </c>
      <c r="Z6898">
        <v>3784279</v>
      </c>
      <c r="AA6898">
        <v>9489572</v>
      </c>
      <c r="AB6898">
        <v>3539445</v>
      </c>
      <c r="AC6898">
        <v>12</v>
      </c>
      <c r="AD6898">
        <v>5950127</v>
      </c>
      <c r="AE6898">
        <v>1996</v>
      </c>
      <c r="AF6898" t="s">
        <v>54</v>
      </c>
      <c r="AG6898">
        <v>480000</v>
      </c>
      <c r="AH6898" t="s">
        <v>55</v>
      </c>
      <c r="AI6898" t="s">
        <v>55</v>
      </c>
      <c r="AJ6898">
        <v>1</v>
      </c>
      <c r="AK6898">
        <v>825036</v>
      </c>
      <c r="AL6898" s="8" t="s">
        <v>15138</v>
      </c>
      <c r="AM6898" s="10">
        <f t="shared" si="963"/>
        <v>2006</v>
      </c>
      <c r="AN6898">
        <f t="shared" si="964"/>
        <v>1</v>
      </c>
      <c r="AO6898">
        <f t="shared" si="970"/>
        <v>0</v>
      </c>
      <c r="AP6898">
        <f t="shared" si="965"/>
        <v>0</v>
      </c>
      <c r="AQ6898">
        <f t="shared" si="966"/>
        <v>1</v>
      </c>
      <c r="AR6898">
        <f t="shared" si="967"/>
        <v>0</v>
      </c>
      <c r="AS6898">
        <f t="shared" si="968"/>
        <v>0</v>
      </c>
      <c r="AT6898">
        <f t="shared" si="969"/>
        <v>0</v>
      </c>
      <c r="AU6898">
        <f t="shared" si="969"/>
        <v>0</v>
      </c>
      <c r="AV6898" t="str">
        <f t="shared" si="971"/>
        <v>2020-12-04T19:13:57</v>
      </c>
    </row>
    <row r="6899" spans="1:48" x14ac:dyDescent="0.25">
      <c r="A6899" s="5">
        <v>6970</v>
      </c>
      <c r="B6899" s="5" t="s">
        <v>7065</v>
      </c>
      <c r="C6899" s="5" t="s">
        <v>7066</v>
      </c>
      <c r="D6899" s="6" t="s">
        <v>7067</v>
      </c>
      <c r="E6899">
        <v>3</v>
      </c>
      <c r="F6899" s="7">
        <v>0.4726548049</v>
      </c>
      <c r="G6899" s="7">
        <v>0</v>
      </c>
      <c r="H6899" t="s">
        <v>5480</v>
      </c>
      <c r="I6899">
        <v>67</v>
      </c>
      <c r="J6899">
        <v>4385.26</v>
      </c>
      <c r="K6899">
        <v>50000</v>
      </c>
      <c r="L6899" t="s">
        <v>52</v>
      </c>
      <c r="M6899" s="8" t="s">
        <v>86</v>
      </c>
      <c r="N6899" s="8">
        <v>0.60714285714285698</v>
      </c>
      <c r="O6899">
        <v>0.39285714285714202</v>
      </c>
      <c r="P6899" s="9">
        <v>0.86602540378443804</v>
      </c>
      <c r="Q6899">
        <v>7000</v>
      </c>
      <c r="R6899" s="8"/>
      <c r="S6899" s="8" t="s">
        <v>217</v>
      </c>
      <c r="T6899">
        <v>52461</v>
      </c>
      <c r="U6899">
        <v>5230</v>
      </c>
      <c r="V6899">
        <v>53421</v>
      </c>
      <c r="W6899">
        <v>48191</v>
      </c>
      <c r="X6899">
        <v>0</v>
      </c>
      <c r="Y6899">
        <v>25266</v>
      </c>
      <c r="Z6899">
        <v>8820</v>
      </c>
      <c r="AA6899">
        <v>263102</v>
      </c>
      <c r="AB6899">
        <v>56175</v>
      </c>
      <c r="AC6899">
        <v>12</v>
      </c>
      <c r="AD6899">
        <v>206927</v>
      </c>
      <c r="AE6899">
        <v>2017</v>
      </c>
      <c r="AF6899" t="s">
        <v>126</v>
      </c>
      <c r="AG6899">
        <v>10000</v>
      </c>
      <c r="AH6899" t="s">
        <v>55</v>
      </c>
      <c r="AI6899" t="s">
        <v>55</v>
      </c>
      <c r="AJ6899">
        <v>1</v>
      </c>
      <c r="AK6899">
        <v>3200</v>
      </c>
      <c r="AL6899" s="8" t="s">
        <v>15139</v>
      </c>
      <c r="AM6899" s="10">
        <f t="shared" si="963"/>
        <v>2017</v>
      </c>
      <c r="AN6899">
        <f t="shared" si="964"/>
        <v>1</v>
      </c>
      <c r="AO6899">
        <f t="shared" si="970"/>
        <v>0</v>
      </c>
      <c r="AP6899">
        <f t="shared" si="965"/>
        <v>0</v>
      </c>
      <c r="AQ6899">
        <f t="shared" si="966"/>
        <v>0</v>
      </c>
      <c r="AR6899">
        <f t="shared" si="967"/>
        <v>1</v>
      </c>
      <c r="AS6899">
        <f t="shared" si="968"/>
        <v>0</v>
      </c>
      <c r="AT6899">
        <f t="shared" si="969"/>
        <v>0</v>
      </c>
      <c r="AU6899">
        <f t="shared" si="969"/>
        <v>0</v>
      </c>
      <c r="AV6899" t="str">
        <f t="shared" si="971"/>
        <v>2020-12-04T19:15:10</v>
      </c>
    </row>
    <row r="6900" spans="1:48" x14ac:dyDescent="0.25">
      <c r="A6900" s="5">
        <v>6971</v>
      </c>
      <c r="B6900" s="5" t="s">
        <v>13574</v>
      </c>
      <c r="C6900" s="5" t="s">
        <v>162</v>
      </c>
      <c r="D6900" s="6" t="s">
        <v>13575</v>
      </c>
      <c r="E6900">
        <v>0</v>
      </c>
      <c r="F6900" s="7">
        <v>0.4437264601</v>
      </c>
      <c r="G6900" s="7">
        <v>0</v>
      </c>
      <c r="H6900" t="s">
        <v>13576</v>
      </c>
      <c r="I6900">
        <v>226</v>
      </c>
      <c r="J6900">
        <v>29470</v>
      </c>
      <c r="K6900">
        <v>64000</v>
      </c>
      <c r="L6900" t="s">
        <v>62</v>
      </c>
      <c r="M6900" s="8" t="s">
        <v>63</v>
      </c>
      <c r="N6900" s="8">
        <v>1</v>
      </c>
      <c r="O6900">
        <v>0</v>
      </c>
      <c r="P6900" s="9">
        <v>0</v>
      </c>
      <c r="R6900" s="8"/>
      <c r="S6900" s="8"/>
      <c r="AJ6900">
        <v>1</v>
      </c>
      <c r="AL6900" s="8"/>
      <c r="AM6900" s="10">
        <f t="shared" si="963"/>
        <v>2020</v>
      </c>
      <c r="AN6900">
        <f t="shared" si="964"/>
        <v>0</v>
      </c>
      <c r="AO6900">
        <f t="shared" si="970"/>
        <v>0</v>
      </c>
      <c r="AP6900">
        <f t="shared" si="965"/>
        <v>1</v>
      </c>
      <c r="AQ6900">
        <f t="shared" si="966"/>
        <v>0</v>
      </c>
      <c r="AR6900">
        <f t="shared" si="967"/>
        <v>0</v>
      </c>
      <c r="AS6900">
        <f t="shared" si="968"/>
        <v>0</v>
      </c>
      <c r="AT6900">
        <f t="shared" si="969"/>
        <v>0</v>
      </c>
      <c r="AU6900">
        <f t="shared" si="969"/>
        <v>0</v>
      </c>
      <c r="AV6900">
        <f t="shared" si="971"/>
        <v>0</v>
      </c>
    </row>
    <row r="6901" spans="1:48" x14ac:dyDescent="0.25">
      <c r="A6901" s="5">
        <v>6972</v>
      </c>
      <c r="B6901" s="5" t="s">
        <v>1738</v>
      </c>
      <c r="C6901" s="5" t="s">
        <v>1739</v>
      </c>
      <c r="D6901" s="6" t="s">
        <v>1740</v>
      </c>
      <c r="E6901">
        <v>25</v>
      </c>
      <c r="F6901" s="7">
        <v>0.35769230769999999</v>
      </c>
      <c r="G6901" s="7">
        <v>0</v>
      </c>
      <c r="H6901" t="s">
        <v>1741</v>
      </c>
      <c r="I6901">
        <v>48</v>
      </c>
      <c r="J6901">
        <v>183947.84</v>
      </c>
      <c r="K6901">
        <v>520000</v>
      </c>
      <c r="L6901" t="s">
        <v>62</v>
      </c>
      <c r="M6901" s="8" t="s">
        <v>86</v>
      </c>
      <c r="N6901" s="8">
        <v>0.51785714285714202</v>
      </c>
      <c r="O6901">
        <v>0.48214285714285698</v>
      </c>
      <c r="P6901" s="9">
        <v>-0.91441949260869404</v>
      </c>
      <c r="R6901" s="8"/>
      <c r="S6901" s="8" t="s">
        <v>12492</v>
      </c>
      <c r="T6901">
        <v>9232810</v>
      </c>
      <c r="U6901">
        <v>7161015</v>
      </c>
      <c r="V6901">
        <v>9269375</v>
      </c>
      <c r="W6901">
        <v>270000</v>
      </c>
      <c r="X6901">
        <v>0</v>
      </c>
      <c r="Y6901">
        <v>7259509</v>
      </c>
      <c r="Z6901">
        <v>2001496</v>
      </c>
      <c r="AA6901">
        <v>0</v>
      </c>
      <c r="AB6901">
        <v>0</v>
      </c>
      <c r="AC6901">
        <v>1</v>
      </c>
      <c r="AD6901">
        <v>0</v>
      </c>
      <c r="AE6901">
        <v>2010</v>
      </c>
      <c r="AF6901" t="s">
        <v>68</v>
      </c>
      <c r="AG6901">
        <v>100000</v>
      </c>
      <c r="AH6901" t="s">
        <v>55</v>
      </c>
      <c r="AI6901" t="s">
        <v>56</v>
      </c>
      <c r="AJ6901">
        <v>0.98959702520000004</v>
      </c>
      <c r="AK6901">
        <v>1239375</v>
      </c>
      <c r="AL6901" s="8"/>
      <c r="AM6901" s="10">
        <f t="shared" si="963"/>
        <v>2010</v>
      </c>
      <c r="AN6901">
        <f t="shared" si="964"/>
        <v>0</v>
      </c>
      <c r="AO6901">
        <f t="shared" si="970"/>
        <v>0</v>
      </c>
      <c r="AP6901">
        <f t="shared" si="965"/>
        <v>0</v>
      </c>
      <c r="AQ6901">
        <f t="shared" si="966"/>
        <v>0</v>
      </c>
      <c r="AR6901">
        <f t="shared" si="967"/>
        <v>1</v>
      </c>
      <c r="AS6901">
        <f t="shared" si="968"/>
        <v>0</v>
      </c>
      <c r="AT6901">
        <f t="shared" si="969"/>
        <v>0</v>
      </c>
      <c r="AU6901">
        <f t="shared" si="969"/>
        <v>1</v>
      </c>
      <c r="AV6901">
        <f t="shared" si="971"/>
        <v>0</v>
      </c>
    </row>
    <row r="6902" spans="1:48" x14ac:dyDescent="0.25">
      <c r="A6902" s="5">
        <v>6973</v>
      </c>
      <c r="B6902" s="5" t="s">
        <v>878</v>
      </c>
      <c r="C6902" s="5" t="s">
        <v>879</v>
      </c>
      <c r="D6902" s="6" t="s">
        <v>880</v>
      </c>
      <c r="E6902">
        <v>9</v>
      </c>
      <c r="F6902" s="7">
        <v>0.65336814809999999</v>
      </c>
      <c r="G6902" s="7">
        <v>0</v>
      </c>
      <c r="H6902" t="s">
        <v>881</v>
      </c>
      <c r="I6902">
        <v>723</v>
      </c>
      <c r="J6902">
        <v>513580.14</v>
      </c>
      <c r="K6902">
        <v>1400000</v>
      </c>
      <c r="L6902" t="s">
        <v>119</v>
      </c>
      <c r="M6902" s="8" t="s">
        <v>86</v>
      </c>
      <c r="N6902" s="8">
        <v>0.53571428571428503</v>
      </c>
      <c r="O6902">
        <v>0.46428571428571402</v>
      </c>
      <c r="P6902" s="9">
        <v>0.98453788288905997</v>
      </c>
      <c r="Q6902">
        <v>1100000</v>
      </c>
      <c r="R6902" s="8" t="s">
        <v>15140</v>
      </c>
      <c r="S6902" s="8" t="s">
        <v>329</v>
      </c>
      <c r="T6902">
        <v>14534249</v>
      </c>
      <c r="U6902">
        <v>12160819</v>
      </c>
      <c r="V6902">
        <v>22560504</v>
      </c>
      <c r="W6902">
        <v>10399685</v>
      </c>
      <c r="X6902">
        <v>7603324</v>
      </c>
      <c r="Y6902">
        <v>7760018</v>
      </c>
      <c r="Z6902">
        <v>5648647</v>
      </c>
      <c r="AA6902">
        <v>56858056</v>
      </c>
      <c r="AB6902">
        <v>24111638</v>
      </c>
      <c r="AC6902">
        <v>12</v>
      </c>
      <c r="AD6902">
        <v>32746418</v>
      </c>
      <c r="AE6902">
        <v>2015</v>
      </c>
      <c r="AF6902" t="s">
        <v>126</v>
      </c>
      <c r="AG6902">
        <v>99800</v>
      </c>
      <c r="AH6902" t="s">
        <v>55</v>
      </c>
      <c r="AI6902" t="s">
        <v>56</v>
      </c>
      <c r="AJ6902">
        <v>0.98613548419999997</v>
      </c>
      <c r="AK6902">
        <v>1178871</v>
      </c>
      <c r="AL6902" s="8"/>
      <c r="AM6902" s="10">
        <f t="shared" si="963"/>
        <v>2017</v>
      </c>
      <c r="AN6902">
        <f t="shared" si="964"/>
        <v>1</v>
      </c>
      <c r="AO6902">
        <f t="shared" si="970"/>
        <v>0</v>
      </c>
      <c r="AP6902">
        <f t="shared" si="965"/>
        <v>0</v>
      </c>
      <c r="AQ6902">
        <f t="shared" si="966"/>
        <v>0</v>
      </c>
      <c r="AR6902">
        <f t="shared" si="967"/>
        <v>1</v>
      </c>
      <c r="AS6902">
        <f t="shared" si="968"/>
        <v>0</v>
      </c>
      <c r="AT6902">
        <f t="shared" si="969"/>
        <v>0</v>
      </c>
      <c r="AU6902">
        <f t="shared" si="969"/>
        <v>1</v>
      </c>
      <c r="AV6902" t="str">
        <f t="shared" si="971"/>
        <v>2020-12-04T18:30:19</v>
      </c>
    </row>
    <row r="6903" spans="1:48" x14ac:dyDescent="0.25">
      <c r="A6903" s="5">
        <v>6974</v>
      </c>
      <c r="B6903" s="5" t="s">
        <v>2304</v>
      </c>
      <c r="C6903" s="5" t="s">
        <v>2305</v>
      </c>
      <c r="D6903" s="6" t="s">
        <v>2306</v>
      </c>
      <c r="E6903">
        <v>5</v>
      </c>
      <c r="F6903" s="7">
        <v>0.5320459796</v>
      </c>
      <c r="G6903" s="7">
        <v>0</v>
      </c>
      <c r="H6903" t="s">
        <v>2307</v>
      </c>
      <c r="I6903">
        <v>6</v>
      </c>
      <c r="J6903">
        <v>27657</v>
      </c>
      <c r="K6903">
        <v>85000</v>
      </c>
      <c r="L6903" t="s">
        <v>199</v>
      </c>
      <c r="M6903" s="8" t="s">
        <v>86</v>
      </c>
      <c r="N6903" s="8">
        <v>0.64285714285714202</v>
      </c>
      <c r="O6903">
        <v>0.35714285714285698</v>
      </c>
      <c r="P6903" s="9">
        <v>0</v>
      </c>
      <c r="R6903" s="8"/>
      <c r="S6903" s="8" t="s">
        <v>329</v>
      </c>
      <c r="T6903">
        <v>1067830</v>
      </c>
      <c r="U6903">
        <v>290513</v>
      </c>
      <c r="V6903">
        <v>1068988</v>
      </c>
      <c r="W6903">
        <v>778475</v>
      </c>
      <c r="X6903">
        <v>0</v>
      </c>
      <c r="Y6903">
        <v>407404</v>
      </c>
      <c r="Z6903">
        <v>504168</v>
      </c>
      <c r="AA6903">
        <v>1191995</v>
      </c>
      <c r="AB6903">
        <v>0</v>
      </c>
      <c r="AC6903">
        <v>12</v>
      </c>
      <c r="AD6903">
        <v>0</v>
      </c>
      <c r="AE6903">
        <v>2007</v>
      </c>
      <c r="AF6903" t="s">
        <v>121</v>
      </c>
      <c r="AG6903">
        <v>100000</v>
      </c>
      <c r="AH6903" t="s">
        <v>55</v>
      </c>
      <c r="AI6903" t="s">
        <v>56</v>
      </c>
      <c r="AJ6903">
        <v>1</v>
      </c>
      <c r="AK6903">
        <v>6000</v>
      </c>
      <c r="AL6903" s="8"/>
      <c r="AM6903" s="10">
        <f t="shared" si="963"/>
        <v>2013</v>
      </c>
      <c r="AN6903">
        <f t="shared" si="964"/>
        <v>0</v>
      </c>
      <c r="AO6903">
        <f t="shared" si="970"/>
        <v>1</v>
      </c>
      <c r="AP6903">
        <f t="shared" si="965"/>
        <v>0</v>
      </c>
      <c r="AQ6903">
        <f t="shared" si="966"/>
        <v>0</v>
      </c>
      <c r="AR6903">
        <f t="shared" si="967"/>
        <v>1</v>
      </c>
      <c r="AS6903">
        <f t="shared" si="968"/>
        <v>0</v>
      </c>
      <c r="AT6903">
        <f t="shared" si="969"/>
        <v>0</v>
      </c>
      <c r="AU6903">
        <f t="shared" si="969"/>
        <v>1</v>
      </c>
      <c r="AV6903">
        <f t="shared" si="971"/>
        <v>0</v>
      </c>
    </row>
    <row r="6904" spans="1:48" x14ac:dyDescent="0.25">
      <c r="A6904" s="5">
        <v>6975</v>
      </c>
      <c r="B6904" s="5" t="s">
        <v>3510</v>
      </c>
      <c r="C6904" s="5" t="s">
        <v>3511</v>
      </c>
      <c r="D6904" s="6" t="s">
        <v>3512</v>
      </c>
      <c r="E6904">
        <v>11</v>
      </c>
      <c r="F6904" s="7">
        <v>0.4240991321</v>
      </c>
      <c r="G6904" s="7">
        <v>0</v>
      </c>
      <c r="H6904" t="s">
        <v>3513</v>
      </c>
      <c r="I6904">
        <v>31</v>
      </c>
      <c r="J6904">
        <v>559679.98</v>
      </c>
      <c r="K6904">
        <v>1287000</v>
      </c>
      <c r="L6904" t="s">
        <v>52</v>
      </c>
      <c r="M6904" s="8" t="s">
        <v>86</v>
      </c>
      <c r="N6904" s="8">
        <v>0.60714285714285698</v>
      </c>
      <c r="O6904">
        <v>0.39285714285714202</v>
      </c>
      <c r="P6904" s="9">
        <v>0.70453565725945699</v>
      </c>
      <c r="Q6904">
        <v>1287000</v>
      </c>
      <c r="R6904" s="8"/>
      <c r="S6904" s="8" t="s">
        <v>329</v>
      </c>
      <c r="T6904">
        <v>286103378</v>
      </c>
      <c r="U6904">
        <v>249608297</v>
      </c>
      <c r="V6904">
        <v>351771624</v>
      </c>
      <c r="W6904">
        <v>-57879850</v>
      </c>
      <c r="X6904">
        <v>26143834</v>
      </c>
      <c r="Y6904">
        <v>243889091</v>
      </c>
      <c r="Z6904">
        <v>36182702</v>
      </c>
      <c r="AA6904">
        <v>650654398</v>
      </c>
      <c r="AB6904">
        <v>377326730</v>
      </c>
      <c r="AC6904">
        <v>12</v>
      </c>
      <c r="AD6904">
        <v>273327668</v>
      </c>
      <c r="AE6904">
        <v>2008</v>
      </c>
      <c r="AF6904" t="s">
        <v>121</v>
      </c>
      <c r="AG6904">
        <v>1500000</v>
      </c>
      <c r="AH6904" t="s">
        <v>55</v>
      </c>
      <c r="AI6904" t="s">
        <v>55</v>
      </c>
      <c r="AJ6904">
        <v>0.99478585070000003</v>
      </c>
      <c r="AK6904">
        <v>9288000</v>
      </c>
      <c r="AL6904" s="8" t="s">
        <v>15141</v>
      </c>
      <c r="AM6904" s="10">
        <f t="shared" si="963"/>
        <v>2011</v>
      </c>
      <c r="AN6904">
        <f t="shared" si="964"/>
        <v>1</v>
      </c>
      <c r="AO6904">
        <f t="shared" si="970"/>
        <v>0</v>
      </c>
      <c r="AP6904">
        <f t="shared" si="965"/>
        <v>0</v>
      </c>
      <c r="AQ6904">
        <f t="shared" si="966"/>
        <v>0</v>
      </c>
      <c r="AR6904">
        <f t="shared" si="967"/>
        <v>1</v>
      </c>
      <c r="AS6904">
        <f t="shared" si="968"/>
        <v>0</v>
      </c>
      <c r="AT6904">
        <f t="shared" si="969"/>
        <v>0</v>
      </c>
      <c r="AU6904">
        <f t="shared" si="969"/>
        <v>0</v>
      </c>
      <c r="AV6904" t="str">
        <f t="shared" si="971"/>
        <v>2020-12-04T19:32:33</v>
      </c>
    </row>
    <row r="6905" spans="1:48" x14ac:dyDescent="0.25">
      <c r="A6905" s="5">
        <v>6976</v>
      </c>
      <c r="B6905" s="5" t="s">
        <v>6131</v>
      </c>
      <c r="C6905" s="5" t="s">
        <v>2131</v>
      </c>
      <c r="D6905" s="6" t="s">
        <v>6132</v>
      </c>
      <c r="E6905">
        <v>0</v>
      </c>
      <c r="F6905" s="7">
        <v>0.38140622060000001</v>
      </c>
      <c r="G6905" s="7">
        <v>0</v>
      </c>
      <c r="H6905" t="s">
        <v>6133</v>
      </c>
      <c r="I6905">
        <v>0</v>
      </c>
      <c r="J6905">
        <v>0</v>
      </c>
      <c r="K6905">
        <v>15000</v>
      </c>
      <c r="L6905" t="s">
        <v>7359</v>
      </c>
      <c r="M6905" s="8" t="s">
        <v>63</v>
      </c>
      <c r="N6905" s="8">
        <v>1</v>
      </c>
      <c r="O6905">
        <v>0</v>
      </c>
      <c r="P6905" s="9">
        <v>0</v>
      </c>
      <c r="R6905" s="8"/>
      <c r="S6905" s="8"/>
      <c r="AJ6905">
        <v>1</v>
      </c>
      <c r="AL6905" s="8"/>
      <c r="AM6905" s="10">
        <f t="shared" si="963"/>
        <v>2015</v>
      </c>
      <c r="AN6905">
        <f t="shared" si="964"/>
        <v>0</v>
      </c>
      <c r="AO6905">
        <f t="shared" si="970"/>
        <v>0</v>
      </c>
      <c r="AP6905">
        <f t="shared" si="965"/>
        <v>1</v>
      </c>
      <c r="AQ6905">
        <f t="shared" si="966"/>
        <v>0</v>
      </c>
      <c r="AR6905">
        <f t="shared" si="967"/>
        <v>0</v>
      </c>
      <c r="AS6905">
        <f t="shared" si="968"/>
        <v>0</v>
      </c>
      <c r="AT6905">
        <f t="shared" si="969"/>
        <v>0</v>
      </c>
      <c r="AU6905">
        <f t="shared" si="969"/>
        <v>0</v>
      </c>
      <c r="AV6905">
        <f t="shared" si="971"/>
        <v>0</v>
      </c>
    </row>
    <row r="6906" spans="1:48" x14ac:dyDescent="0.25">
      <c r="A6906" s="5">
        <v>6977</v>
      </c>
      <c r="B6906" s="5" t="s">
        <v>3742</v>
      </c>
      <c r="C6906" s="5" t="s">
        <v>3743</v>
      </c>
      <c r="D6906" s="6" t="s">
        <v>3744</v>
      </c>
      <c r="E6906">
        <v>3</v>
      </c>
      <c r="F6906" s="7">
        <v>8.8771000000000003E-2</v>
      </c>
      <c r="G6906" s="7">
        <v>0</v>
      </c>
      <c r="H6906" t="s">
        <v>376</v>
      </c>
      <c r="I6906">
        <v>0</v>
      </c>
      <c r="J6906">
        <v>0</v>
      </c>
      <c r="K6906">
        <v>100000</v>
      </c>
      <c r="L6906" t="s">
        <v>52</v>
      </c>
      <c r="M6906" s="8" t="s">
        <v>53</v>
      </c>
      <c r="N6906" s="8">
        <v>0.83928571428571397</v>
      </c>
      <c r="O6906">
        <v>0.160714285714285</v>
      </c>
      <c r="P6906" s="9">
        <v>0</v>
      </c>
      <c r="Q6906">
        <v>50000</v>
      </c>
      <c r="R6906" s="8"/>
      <c r="S6906" s="8"/>
      <c r="AA6906">
        <v>55321275</v>
      </c>
      <c r="AB6906">
        <v>0</v>
      </c>
      <c r="AC6906">
        <v>12</v>
      </c>
      <c r="AD6906">
        <v>0</v>
      </c>
      <c r="AE6906">
        <v>2013</v>
      </c>
      <c r="AF6906" t="s">
        <v>68</v>
      </c>
      <c r="AG6906">
        <v>3160000</v>
      </c>
      <c r="AH6906" t="s">
        <v>55</v>
      </c>
      <c r="AI6906" t="s">
        <v>55</v>
      </c>
      <c r="AJ6906">
        <v>1</v>
      </c>
      <c r="AK6906">
        <v>828549</v>
      </c>
      <c r="AL6906" s="8" t="s">
        <v>15142</v>
      </c>
      <c r="AM6906" s="10">
        <f t="shared" si="963"/>
        <v>2018</v>
      </c>
      <c r="AN6906">
        <f t="shared" si="964"/>
        <v>1</v>
      </c>
      <c r="AO6906">
        <f t="shared" si="970"/>
        <v>0</v>
      </c>
      <c r="AP6906">
        <f t="shared" si="965"/>
        <v>0</v>
      </c>
      <c r="AQ6906">
        <f t="shared" si="966"/>
        <v>1</v>
      </c>
      <c r="AR6906">
        <f t="shared" si="967"/>
        <v>0</v>
      </c>
      <c r="AS6906">
        <f t="shared" si="968"/>
        <v>0</v>
      </c>
      <c r="AT6906">
        <f t="shared" si="969"/>
        <v>0</v>
      </c>
      <c r="AU6906">
        <f t="shared" si="969"/>
        <v>0</v>
      </c>
      <c r="AV6906" t="str">
        <f t="shared" si="971"/>
        <v>2020-12-04T19:45:41</v>
      </c>
    </row>
    <row r="6907" spans="1:48" x14ac:dyDescent="0.25">
      <c r="A6907" s="5">
        <v>6978</v>
      </c>
      <c r="B6907" s="5" t="s">
        <v>6519</v>
      </c>
      <c r="C6907" s="5" t="s">
        <v>6520</v>
      </c>
      <c r="D6907" s="6" t="s">
        <v>6521</v>
      </c>
      <c r="E6907">
        <v>17</v>
      </c>
      <c r="F6907" s="7">
        <v>0.35945570770000002</v>
      </c>
      <c r="G6907" s="7">
        <v>0</v>
      </c>
      <c r="H6907" t="s">
        <v>307</v>
      </c>
      <c r="I6907">
        <v>0</v>
      </c>
      <c r="J6907">
        <v>0</v>
      </c>
      <c r="K6907">
        <v>85000</v>
      </c>
      <c r="L6907" t="s">
        <v>52</v>
      </c>
      <c r="M6907" s="8" t="s">
        <v>53</v>
      </c>
      <c r="N6907" s="8">
        <v>0.69642857142857095</v>
      </c>
      <c r="O6907">
        <v>0.30357142857142799</v>
      </c>
      <c r="P6907" s="9">
        <v>0</v>
      </c>
      <c r="Q6907">
        <v>85000</v>
      </c>
      <c r="R6907" s="8"/>
      <c r="S6907" s="8" t="s">
        <v>329</v>
      </c>
      <c r="T6907">
        <v>4978062</v>
      </c>
      <c r="U6907">
        <v>302814</v>
      </c>
      <c r="V6907">
        <v>6841080</v>
      </c>
      <c r="W6907">
        <v>6538265</v>
      </c>
      <c r="X6907">
        <v>0</v>
      </c>
      <c r="Y6907">
        <v>23928</v>
      </c>
      <c r="Z6907">
        <v>2543049</v>
      </c>
      <c r="AA6907">
        <v>4344298</v>
      </c>
      <c r="AB6907">
        <v>1292550</v>
      </c>
      <c r="AC6907">
        <v>12</v>
      </c>
      <c r="AD6907">
        <v>3051748</v>
      </c>
      <c r="AE6907">
        <v>1991</v>
      </c>
      <c r="AF6907" t="s">
        <v>54</v>
      </c>
      <c r="AG6907">
        <v>400000</v>
      </c>
      <c r="AH6907" t="s">
        <v>55</v>
      </c>
      <c r="AI6907" t="s">
        <v>56</v>
      </c>
      <c r="AJ6907">
        <v>1</v>
      </c>
      <c r="AK6907">
        <v>122100</v>
      </c>
      <c r="AL6907" s="8" t="s">
        <v>15143</v>
      </c>
      <c r="AM6907" s="10">
        <f t="shared" si="963"/>
        <v>2018</v>
      </c>
      <c r="AN6907">
        <f t="shared" si="964"/>
        <v>1</v>
      </c>
      <c r="AO6907">
        <f t="shared" si="970"/>
        <v>0</v>
      </c>
      <c r="AP6907">
        <f t="shared" si="965"/>
        <v>0</v>
      </c>
      <c r="AQ6907">
        <f t="shared" si="966"/>
        <v>1</v>
      </c>
      <c r="AR6907">
        <f t="shared" si="967"/>
        <v>0</v>
      </c>
      <c r="AS6907">
        <f t="shared" si="968"/>
        <v>0</v>
      </c>
      <c r="AT6907">
        <f t="shared" si="969"/>
        <v>0</v>
      </c>
      <c r="AU6907">
        <f t="shared" si="969"/>
        <v>1</v>
      </c>
      <c r="AV6907" t="str">
        <f t="shared" si="971"/>
        <v>2020-12-04T20:07:47</v>
      </c>
    </row>
    <row r="6908" spans="1:48" x14ac:dyDescent="0.25">
      <c r="A6908" s="5">
        <v>6979</v>
      </c>
      <c r="B6908" s="5" t="s">
        <v>11278</v>
      </c>
      <c r="C6908" s="5" t="s">
        <v>11279</v>
      </c>
      <c r="D6908" s="6" t="s">
        <v>11280</v>
      </c>
      <c r="E6908">
        <v>0</v>
      </c>
      <c r="F6908" s="7">
        <v>0.51427094939999995</v>
      </c>
      <c r="G6908" s="7">
        <v>0</v>
      </c>
      <c r="H6908" t="s">
        <v>10659</v>
      </c>
      <c r="I6908">
        <v>5</v>
      </c>
      <c r="J6908">
        <v>3666.6</v>
      </c>
      <c r="K6908">
        <v>35000</v>
      </c>
      <c r="L6908" t="s">
        <v>52</v>
      </c>
      <c r="M6908" s="8" t="s">
        <v>86</v>
      </c>
      <c r="N6908" s="8">
        <v>0.53571428571428503</v>
      </c>
      <c r="O6908">
        <v>0.46428571428571402</v>
      </c>
      <c r="P6908" s="9">
        <v>0</v>
      </c>
      <c r="Q6908">
        <v>25000</v>
      </c>
      <c r="R6908" s="8"/>
      <c r="S6908" s="8" t="s">
        <v>11020</v>
      </c>
      <c r="T6908">
        <v>95237</v>
      </c>
      <c r="U6908">
        <v>102935</v>
      </c>
      <c r="V6908">
        <v>95417</v>
      </c>
      <c r="W6908">
        <v>48201</v>
      </c>
      <c r="X6908">
        <v>95502</v>
      </c>
      <c r="Y6908">
        <v>146</v>
      </c>
      <c r="Z6908">
        <v>41046</v>
      </c>
      <c r="AA6908">
        <v>342342</v>
      </c>
      <c r="AB6908">
        <v>96924</v>
      </c>
      <c r="AC6908">
        <v>6</v>
      </c>
      <c r="AD6908">
        <v>245418</v>
      </c>
      <c r="AE6908">
        <v>2019</v>
      </c>
      <c r="AF6908" t="s">
        <v>126</v>
      </c>
      <c r="AG6908">
        <v>5000</v>
      </c>
      <c r="AH6908" t="s">
        <v>55</v>
      </c>
      <c r="AI6908" t="s">
        <v>56</v>
      </c>
      <c r="AJ6908">
        <v>1</v>
      </c>
      <c r="AK6908">
        <v>5280</v>
      </c>
      <c r="AL6908" s="8" t="s">
        <v>15144</v>
      </c>
      <c r="AM6908" s="10">
        <f t="shared" si="963"/>
        <v>2020</v>
      </c>
      <c r="AN6908">
        <f t="shared" si="964"/>
        <v>1</v>
      </c>
      <c r="AO6908">
        <f t="shared" si="970"/>
        <v>0</v>
      </c>
      <c r="AP6908">
        <f t="shared" si="965"/>
        <v>0</v>
      </c>
      <c r="AQ6908">
        <f t="shared" si="966"/>
        <v>0</v>
      </c>
      <c r="AR6908">
        <f t="shared" si="967"/>
        <v>1</v>
      </c>
      <c r="AS6908">
        <f t="shared" si="968"/>
        <v>0</v>
      </c>
      <c r="AT6908">
        <f t="shared" si="969"/>
        <v>0</v>
      </c>
      <c r="AU6908">
        <f t="shared" si="969"/>
        <v>1</v>
      </c>
      <c r="AV6908" t="str">
        <f t="shared" si="971"/>
        <v>2020-12-04T20:12:55</v>
      </c>
    </row>
    <row r="6909" spans="1:48" x14ac:dyDescent="0.25">
      <c r="A6909" s="5">
        <v>6980</v>
      </c>
      <c r="B6909" s="5" t="s">
        <v>1761</v>
      </c>
      <c r="C6909" s="5" t="s">
        <v>1762</v>
      </c>
      <c r="D6909" s="6" t="s">
        <v>1763</v>
      </c>
      <c r="E6909">
        <v>3</v>
      </c>
      <c r="F6909" s="7">
        <v>0</v>
      </c>
      <c r="G6909" s="7"/>
      <c r="H6909" t="s">
        <v>1764</v>
      </c>
      <c r="I6909">
        <v>0</v>
      </c>
      <c r="J6909">
        <v>0</v>
      </c>
      <c r="K6909">
        <v>650000</v>
      </c>
      <c r="L6909" t="s">
        <v>119</v>
      </c>
      <c r="M6909" s="8" t="s">
        <v>86</v>
      </c>
      <c r="N6909" s="8">
        <v>0.66071428571428503</v>
      </c>
      <c r="O6909">
        <v>0.33928571428571402</v>
      </c>
      <c r="P6909" s="9">
        <v>0.86602540378443904</v>
      </c>
      <c r="Q6909">
        <v>350000</v>
      </c>
      <c r="R6909" s="8" t="s">
        <v>15145</v>
      </c>
      <c r="S6909" s="8" t="s">
        <v>14333</v>
      </c>
      <c r="T6909">
        <v>2697379</v>
      </c>
      <c r="U6909">
        <v>1941448</v>
      </c>
      <c r="V6909">
        <v>5273740</v>
      </c>
      <c r="W6909">
        <v>-611991</v>
      </c>
      <c r="X6909">
        <v>2581812</v>
      </c>
      <c r="Y6909">
        <v>1161538</v>
      </c>
      <c r="Z6909">
        <v>205049</v>
      </c>
      <c r="AA6909">
        <v>25604543</v>
      </c>
      <c r="AB6909">
        <v>8457256</v>
      </c>
      <c r="AC6909">
        <v>12</v>
      </c>
      <c r="AD6909">
        <v>17147287</v>
      </c>
      <c r="AE6909">
        <v>2017</v>
      </c>
      <c r="AF6909" t="s">
        <v>126</v>
      </c>
      <c r="AG6909">
        <v>100000</v>
      </c>
      <c r="AH6909" t="s">
        <v>55</v>
      </c>
      <c r="AI6909" t="s">
        <v>55</v>
      </c>
      <c r="AJ6909">
        <v>0</v>
      </c>
      <c r="AK6909">
        <v>1667516</v>
      </c>
      <c r="AL6909" s="8"/>
      <c r="AM6909" s="10">
        <f t="shared" si="963"/>
        <v>2017</v>
      </c>
      <c r="AN6909">
        <f t="shared" si="964"/>
        <v>1</v>
      </c>
      <c r="AO6909">
        <f t="shared" si="970"/>
        <v>0</v>
      </c>
      <c r="AP6909">
        <f t="shared" si="965"/>
        <v>0</v>
      </c>
      <c r="AQ6909">
        <f t="shared" si="966"/>
        <v>0</v>
      </c>
      <c r="AR6909">
        <f t="shared" si="967"/>
        <v>1</v>
      </c>
      <c r="AS6909">
        <f t="shared" si="968"/>
        <v>0</v>
      </c>
      <c r="AT6909">
        <f t="shared" si="969"/>
        <v>0</v>
      </c>
      <c r="AU6909">
        <f t="shared" si="969"/>
        <v>0</v>
      </c>
      <c r="AV6909" t="str">
        <f t="shared" si="971"/>
        <v>2020-12-07T15:20:07</v>
      </c>
    </row>
    <row r="6910" spans="1:48" x14ac:dyDescent="0.25">
      <c r="A6910" s="5">
        <v>6981</v>
      </c>
      <c r="B6910" s="5" t="s">
        <v>5670</v>
      </c>
      <c r="C6910" s="5" t="s">
        <v>5671</v>
      </c>
      <c r="D6910" s="6" t="s">
        <v>5672</v>
      </c>
      <c r="E6910">
        <v>10</v>
      </c>
      <c r="F6910" s="7">
        <v>0.43310866120000002</v>
      </c>
      <c r="G6910" s="7">
        <v>0</v>
      </c>
      <c r="H6910" t="s">
        <v>5673</v>
      </c>
      <c r="I6910">
        <v>50</v>
      </c>
      <c r="J6910">
        <v>17863</v>
      </c>
      <c r="K6910">
        <v>50000</v>
      </c>
      <c r="L6910" t="s">
        <v>52</v>
      </c>
      <c r="M6910" s="8" t="s">
        <v>53</v>
      </c>
      <c r="N6910" s="8">
        <v>0.69642857142857095</v>
      </c>
      <c r="O6910">
        <v>0.30357142857142799</v>
      </c>
      <c r="P6910" s="9">
        <v>-0.86602540378443904</v>
      </c>
      <c r="Q6910">
        <v>50000</v>
      </c>
      <c r="R6910" s="8"/>
      <c r="S6910" s="8"/>
      <c r="AA6910">
        <v>3593979</v>
      </c>
      <c r="AB6910">
        <v>0</v>
      </c>
      <c r="AC6910">
        <v>11</v>
      </c>
      <c r="AD6910">
        <v>0</v>
      </c>
      <c r="AE6910">
        <v>2013</v>
      </c>
      <c r="AF6910" t="s">
        <v>68</v>
      </c>
      <c r="AG6910">
        <v>100000</v>
      </c>
      <c r="AH6910" t="s">
        <v>55</v>
      </c>
      <c r="AI6910" t="s">
        <v>56</v>
      </c>
      <c r="AJ6910">
        <v>0.75547488529999995</v>
      </c>
      <c r="AK6910">
        <v>66000</v>
      </c>
      <c r="AL6910" s="8" t="s">
        <v>15146</v>
      </c>
      <c r="AM6910" s="10">
        <f t="shared" si="963"/>
        <v>2015</v>
      </c>
      <c r="AN6910">
        <f t="shared" si="964"/>
        <v>1</v>
      </c>
      <c r="AO6910">
        <f t="shared" si="970"/>
        <v>0</v>
      </c>
      <c r="AP6910">
        <f t="shared" si="965"/>
        <v>0</v>
      </c>
      <c r="AQ6910">
        <f t="shared" si="966"/>
        <v>1</v>
      </c>
      <c r="AR6910">
        <f t="shared" si="967"/>
        <v>0</v>
      </c>
      <c r="AS6910">
        <f t="shared" si="968"/>
        <v>0</v>
      </c>
      <c r="AT6910">
        <f t="shared" si="969"/>
        <v>0</v>
      </c>
      <c r="AU6910">
        <f t="shared" si="969"/>
        <v>1</v>
      </c>
      <c r="AV6910" t="str">
        <f t="shared" si="971"/>
        <v>2020-12-04T19:49:39</v>
      </c>
    </row>
    <row r="6911" spans="1:48" x14ac:dyDescent="0.25">
      <c r="A6911" s="5">
        <v>6982</v>
      </c>
      <c r="B6911" s="5" t="s">
        <v>761</v>
      </c>
      <c r="C6911" s="5" t="s">
        <v>762</v>
      </c>
      <c r="D6911" s="6" t="s">
        <v>763</v>
      </c>
      <c r="E6911">
        <v>27</v>
      </c>
      <c r="F6911" s="7">
        <v>0.3770236341</v>
      </c>
      <c r="G6911" s="7">
        <v>0</v>
      </c>
      <c r="H6911" t="s">
        <v>764</v>
      </c>
      <c r="I6911">
        <v>67</v>
      </c>
      <c r="J6911">
        <v>387169.99</v>
      </c>
      <c r="K6911">
        <v>550000</v>
      </c>
      <c r="L6911" t="s">
        <v>52</v>
      </c>
      <c r="M6911" s="8" t="s">
        <v>53</v>
      </c>
      <c r="N6911" s="8">
        <v>0.69642857142857095</v>
      </c>
      <c r="O6911">
        <v>0.30357142857142799</v>
      </c>
      <c r="P6911" s="9">
        <v>0.86602540378443904</v>
      </c>
      <c r="Q6911">
        <v>550000</v>
      </c>
      <c r="R6911" s="8"/>
      <c r="S6911" s="8" t="s">
        <v>7613</v>
      </c>
      <c r="T6911">
        <v>11913620</v>
      </c>
      <c r="U6911">
        <v>1749249</v>
      </c>
      <c r="V6911">
        <v>14192832</v>
      </c>
      <c r="W6911">
        <v>12258124</v>
      </c>
      <c r="X6911">
        <v>0</v>
      </c>
      <c r="Y6911">
        <v>4015632</v>
      </c>
      <c r="Z6911">
        <v>7125448</v>
      </c>
      <c r="AA6911">
        <v>13523536</v>
      </c>
      <c r="AB6911">
        <v>6755211</v>
      </c>
      <c r="AC6911">
        <v>6</v>
      </c>
      <c r="AD6911">
        <v>6768325</v>
      </c>
      <c r="AE6911">
        <v>2017</v>
      </c>
      <c r="AF6911" t="s">
        <v>126</v>
      </c>
      <c r="AG6911">
        <v>390000</v>
      </c>
      <c r="AH6911" t="s">
        <v>55</v>
      </c>
      <c r="AI6911" t="s">
        <v>56</v>
      </c>
      <c r="AJ6911">
        <v>1</v>
      </c>
      <c r="AK6911">
        <v>2160</v>
      </c>
      <c r="AL6911" s="8" t="s">
        <v>15147</v>
      </c>
      <c r="AM6911" s="10">
        <f t="shared" si="963"/>
        <v>2017</v>
      </c>
      <c r="AN6911">
        <f t="shared" si="964"/>
        <v>1</v>
      </c>
      <c r="AO6911">
        <f t="shared" si="970"/>
        <v>0</v>
      </c>
      <c r="AP6911">
        <f t="shared" si="965"/>
        <v>0</v>
      </c>
      <c r="AQ6911">
        <f t="shared" si="966"/>
        <v>1</v>
      </c>
      <c r="AR6911">
        <f t="shared" si="967"/>
        <v>0</v>
      </c>
      <c r="AS6911">
        <f t="shared" si="968"/>
        <v>0</v>
      </c>
      <c r="AT6911">
        <f t="shared" si="969"/>
        <v>0</v>
      </c>
      <c r="AU6911">
        <f t="shared" si="969"/>
        <v>1</v>
      </c>
      <c r="AV6911" t="str">
        <f t="shared" si="971"/>
        <v>2020-12-04T19:51:15</v>
      </c>
    </row>
    <row r="6912" spans="1:48" x14ac:dyDescent="0.25">
      <c r="A6912" s="5">
        <v>6983</v>
      </c>
      <c r="B6912" s="5" t="s">
        <v>5872</v>
      </c>
      <c r="C6912" s="5" t="s">
        <v>5873</v>
      </c>
      <c r="D6912" s="6" t="s">
        <v>5874</v>
      </c>
      <c r="E6912">
        <v>0</v>
      </c>
      <c r="F6912" s="7">
        <v>0.29201748570000002</v>
      </c>
      <c r="G6912" s="7">
        <v>0</v>
      </c>
      <c r="H6912" t="s">
        <v>5875</v>
      </c>
      <c r="I6912">
        <v>0</v>
      </c>
      <c r="J6912">
        <v>0</v>
      </c>
      <c r="K6912">
        <v>100000</v>
      </c>
      <c r="L6912" t="s">
        <v>52</v>
      </c>
      <c r="M6912" s="8" t="s">
        <v>53</v>
      </c>
      <c r="N6912" s="8">
        <v>0.78571428571428503</v>
      </c>
      <c r="O6912">
        <v>0.214285714285714</v>
      </c>
      <c r="P6912" s="9">
        <v>0</v>
      </c>
      <c r="Q6912">
        <v>25000</v>
      </c>
      <c r="R6912" s="8"/>
      <c r="S6912" s="8" t="s">
        <v>329</v>
      </c>
      <c r="T6912">
        <v>1912800</v>
      </c>
      <c r="U6912">
        <v>436966</v>
      </c>
      <c r="V6912">
        <v>1912800</v>
      </c>
      <c r="W6912">
        <v>1475834</v>
      </c>
      <c r="X6912">
        <v>0</v>
      </c>
      <c r="Y6912">
        <v>1890353</v>
      </c>
      <c r="Z6912">
        <v>68702</v>
      </c>
      <c r="AA6912">
        <v>2671497</v>
      </c>
      <c r="AB6912">
        <v>0</v>
      </c>
      <c r="AC6912">
        <v>12</v>
      </c>
      <c r="AD6912">
        <v>0</v>
      </c>
      <c r="AE6912">
        <v>2019</v>
      </c>
      <c r="AF6912" t="s">
        <v>126</v>
      </c>
      <c r="AG6912">
        <v>100000</v>
      </c>
      <c r="AH6912" t="s">
        <v>55</v>
      </c>
      <c r="AI6912" t="s">
        <v>56</v>
      </c>
      <c r="AJ6912">
        <v>1</v>
      </c>
      <c r="AK6912">
        <v>37800</v>
      </c>
      <c r="AL6912" s="8" t="s">
        <v>15148</v>
      </c>
      <c r="AM6912" s="10">
        <f t="shared" si="963"/>
        <v>2020</v>
      </c>
      <c r="AN6912">
        <f t="shared" si="964"/>
        <v>1</v>
      </c>
      <c r="AO6912">
        <f t="shared" si="970"/>
        <v>0</v>
      </c>
      <c r="AP6912">
        <f t="shared" si="965"/>
        <v>0</v>
      </c>
      <c r="AQ6912">
        <f t="shared" si="966"/>
        <v>1</v>
      </c>
      <c r="AR6912">
        <f t="shared" si="967"/>
        <v>0</v>
      </c>
      <c r="AS6912">
        <f t="shared" si="968"/>
        <v>0</v>
      </c>
      <c r="AT6912">
        <f t="shared" si="969"/>
        <v>0</v>
      </c>
      <c r="AU6912">
        <f t="shared" si="969"/>
        <v>1</v>
      </c>
      <c r="AV6912" t="str">
        <f t="shared" si="971"/>
        <v>2020-12-04T19:52:15</v>
      </c>
    </row>
    <row r="6913" spans="1:48" x14ac:dyDescent="0.25">
      <c r="A6913" s="5">
        <v>6984</v>
      </c>
      <c r="B6913" s="5" t="s">
        <v>7838</v>
      </c>
      <c r="C6913" s="5" t="s">
        <v>7839</v>
      </c>
      <c r="D6913" s="6" t="s">
        <v>7840</v>
      </c>
      <c r="E6913">
        <v>0</v>
      </c>
      <c r="F6913" s="7">
        <v>0.4560373794</v>
      </c>
      <c r="G6913" s="7">
        <v>0</v>
      </c>
      <c r="H6913" t="s">
        <v>7841</v>
      </c>
      <c r="I6913">
        <v>0</v>
      </c>
      <c r="J6913">
        <v>0</v>
      </c>
      <c r="K6913">
        <v>30000</v>
      </c>
      <c r="L6913" t="s">
        <v>52</v>
      </c>
      <c r="M6913" s="8" t="s">
        <v>86</v>
      </c>
      <c r="N6913" s="8">
        <v>0.64285714285714202</v>
      </c>
      <c r="O6913">
        <v>0.35714285714285698</v>
      </c>
      <c r="P6913" s="9">
        <v>0</v>
      </c>
      <c r="Q6913">
        <v>10000</v>
      </c>
      <c r="R6913" s="8"/>
      <c r="S6913" s="8"/>
      <c r="AA6913">
        <v>394993</v>
      </c>
      <c r="AB6913">
        <v>0</v>
      </c>
      <c r="AC6913">
        <v>10</v>
      </c>
      <c r="AD6913">
        <v>0</v>
      </c>
      <c r="AE6913">
        <v>2008</v>
      </c>
      <c r="AF6913" t="s">
        <v>121</v>
      </c>
      <c r="AG6913">
        <v>6000</v>
      </c>
      <c r="AH6913" t="s">
        <v>55</v>
      </c>
      <c r="AI6913" t="s">
        <v>56</v>
      </c>
      <c r="AJ6913">
        <v>1</v>
      </c>
      <c r="AK6913">
        <v>8140</v>
      </c>
      <c r="AL6913" s="8" t="s">
        <v>15149</v>
      </c>
      <c r="AM6913" s="10">
        <f t="shared" si="963"/>
        <v>2017</v>
      </c>
      <c r="AN6913">
        <f t="shared" si="964"/>
        <v>1</v>
      </c>
      <c r="AO6913">
        <f t="shared" si="970"/>
        <v>0</v>
      </c>
      <c r="AP6913">
        <f t="shared" si="965"/>
        <v>0</v>
      </c>
      <c r="AQ6913">
        <f t="shared" si="966"/>
        <v>0</v>
      </c>
      <c r="AR6913">
        <f t="shared" si="967"/>
        <v>1</v>
      </c>
      <c r="AS6913">
        <f t="shared" si="968"/>
        <v>0</v>
      </c>
      <c r="AT6913">
        <f t="shared" si="969"/>
        <v>0</v>
      </c>
      <c r="AU6913">
        <f t="shared" si="969"/>
        <v>1</v>
      </c>
      <c r="AV6913" t="str">
        <f t="shared" si="971"/>
        <v>2020-12-04T19:54:15</v>
      </c>
    </row>
    <row r="6914" spans="1:48" x14ac:dyDescent="0.25">
      <c r="A6914" s="5">
        <v>6985</v>
      </c>
      <c r="B6914" s="5" t="s">
        <v>358</v>
      </c>
      <c r="C6914" s="5" t="s">
        <v>359</v>
      </c>
      <c r="D6914" s="6" t="s">
        <v>360</v>
      </c>
      <c r="E6914">
        <v>36</v>
      </c>
      <c r="F6914" s="7">
        <v>0.50483048990000001</v>
      </c>
      <c r="G6914" s="7">
        <v>0</v>
      </c>
      <c r="H6914" t="s">
        <v>361</v>
      </c>
      <c r="I6914">
        <v>48</v>
      </c>
      <c r="J6914">
        <v>95983.74</v>
      </c>
      <c r="K6914">
        <v>150000</v>
      </c>
      <c r="L6914" t="s">
        <v>52</v>
      </c>
      <c r="M6914" s="8" t="s">
        <v>53</v>
      </c>
      <c r="N6914" s="8">
        <v>0.69642857142857095</v>
      </c>
      <c r="O6914">
        <v>0.30357142857142799</v>
      </c>
      <c r="P6914" s="9">
        <v>0</v>
      </c>
      <c r="Q6914">
        <v>120000</v>
      </c>
      <c r="R6914" s="8"/>
      <c r="S6914" s="8" t="s">
        <v>329</v>
      </c>
      <c r="T6914">
        <v>914942</v>
      </c>
      <c r="U6914">
        <v>355509</v>
      </c>
      <c r="V6914">
        <v>922394</v>
      </c>
      <c r="W6914">
        <v>71052</v>
      </c>
      <c r="X6914">
        <v>495833</v>
      </c>
      <c r="Y6914">
        <v>497220</v>
      </c>
      <c r="Z6914">
        <v>103615</v>
      </c>
      <c r="AA6914">
        <v>3320956</v>
      </c>
      <c r="AB6914">
        <v>3085470</v>
      </c>
      <c r="AC6914">
        <v>12</v>
      </c>
      <c r="AD6914">
        <v>235486</v>
      </c>
      <c r="AE6914">
        <v>2010</v>
      </c>
      <c r="AF6914" t="s">
        <v>68</v>
      </c>
      <c r="AG6914">
        <v>50000</v>
      </c>
      <c r="AH6914" t="s">
        <v>55</v>
      </c>
      <c r="AI6914" t="s">
        <v>56</v>
      </c>
      <c r="AJ6914">
        <v>1</v>
      </c>
      <c r="AK6914">
        <v>280500</v>
      </c>
      <c r="AL6914" s="8" t="s">
        <v>15150</v>
      </c>
      <c r="AM6914" s="10">
        <f t="shared" ref="AM6914:AM6977" si="972">_xlfn.NUMBERVALUE(LEFT(H6914,4))</f>
        <v>2011</v>
      </c>
      <c r="AN6914">
        <f t="shared" ref="AN6914:AN6977" si="973">IF(OR(L6914 = "AprovadoAnalista", L6914 = "AprovadoComite" ),1,0)</f>
        <v>1</v>
      </c>
      <c r="AO6914">
        <f t="shared" si="970"/>
        <v>0</v>
      </c>
      <c r="AP6914">
        <f t="shared" ref="AP6914:AP6977" si="974">IF(MID(M6914,4,1)="0",1,0)</f>
        <v>0</v>
      </c>
      <c r="AQ6914">
        <f t="shared" ref="AQ6914:AQ6977" si="975">IF(MID(M6914,4,1)="1",1,0)</f>
        <v>1</v>
      </c>
      <c r="AR6914">
        <f t="shared" ref="AR6914:AR6977" si="976">IF(MID(M6914,4,1)="3",1,0)</f>
        <v>0</v>
      </c>
      <c r="AS6914">
        <f t="shared" ref="AS6914:AS6977" si="977">IF(MID(M6914,4,1)="5",1,0)</f>
        <v>0</v>
      </c>
      <c r="AT6914">
        <f t="shared" ref="AT6914:AU6977" si="978">IF(AH6914="True",1,0)</f>
        <v>0</v>
      </c>
      <c r="AU6914">
        <f t="shared" si="978"/>
        <v>1</v>
      </c>
      <c r="AV6914" t="str">
        <f t="shared" si="971"/>
        <v>2020-12-04T19:53:51</v>
      </c>
    </row>
    <row r="6915" spans="1:48" x14ac:dyDescent="0.25">
      <c r="A6915" s="5">
        <v>6986</v>
      </c>
      <c r="B6915" s="5" t="s">
        <v>2481</v>
      </c>
      <c r="C6915" s="5" t="s">
        <v>359</v>
      </c>
      <c r="D6915" s="6" t="s">
        <v>2482</v>
      </c>
      <c r="E6915">
        <v>0</v>
      </c>
      <c r="F6915" s="7">
        <v>0.51501661529999998</v>
      </c>
      <c r="G6915" s="7">
        <v>0</v>
      </c>
      <c r="H6915" t="s">
        <v>2483</v>
      </c>
      <c r="I6915">
        <v>20</v>
      </c>
      <c r="J6915">
        <v>5040</v>
      </c>
      <c r="K6915">
        <v>30000</v>
      </c>
      <c r="L6915" t="s">
        <v>52</v>
      </c>
      <c r="M6915" s="8" t="s">
        <v>86</v>
      </c>
      <c r="N6915" s="8">
        <v>0.64285714285714202</v>
      </c>
      <c r="O6915">
        <v>0.35714285714285698</v>
      </c>
      <c r="P6915" s="9">
        <v>0</v>
      </c>
      <c r="Q6915">
        <v>25000</v>
      </c>
      <c r="R6915" s="8"/>
      <c r="S6915" s="8" t="s">
        <v>217</v>
      </c>
      <c r="T6915">
        <v>955332</v>
      </c>
      <c r="U6915">
        <v>122626</v>
      </c>
      <c r="V6915">
        <v>1451165</v>
      </c>
      <c r="W6915">
        <v>1328538</v>
      </c>
      <c r="X6915">
        <v>0</v>
      </c>
      <c r="Y6915">
        <v>93030</v>
      </c>
      <c r="Z6915">
        <v>955332</v>
      </c>
      <c r="AA6915">
        <v>1242302</v>
      </c>
      <c r="AB6915">
        <v>372399</v>
      </c>
      <c r="AC6915">
        <v>12</v>
      </c>
      <c r="AD6915">
        <v>869903</v>
      </c>
      <c r="AE6915">
        <v>2016</v>
      </c>
      <c r="AF6915" t="s">
        <v>126</v>
      </c>
      <c r="AG6915">
        <v>30000</v>
      </c>
      <c r="AH6915" t="s">
        <v>55</v>
      </c>
      <c r="AI6915" t="s">
        <v>56</v>
      </c>
      <c r="AJ6915">
        <v>1</v>
      </c>
      <c r="AK6915">
        <v>13200</v>
      </c>
      <c r="AL6915" s="8" t="s">
        <v>15151</v>
      </c>
      <c r="AM6915" s="10">
        <f t="shared" si="972"/>
        <v>2019</v>
      </c>
      <c r="AN6915">
        <f t="shared" si="973"/>
        <v>1</v>
      </c>
      <c r="AO6915">
        <f t="shared" ref="AO6915:AO6978" si="979">IF(OR(L6915 = "ReprovadoAnalista", L6915 = "ReprovadoComite" ),1,0)</f>
        <v>0</v>
      </c>
      <c r="AP6915">
        <f t="shared" si="974"/>
        <v>0</v>
      </c>
      <c r="AQ6915">
        <f t="shared" si="975"/>
        <v>0</v>
      </c>
      <c r="AR6915">
        <f t="shared" si="976"/>
        <v>1</v>
      </c>
      <c r="AS6915">
        <f t="shared" si="977"/>
        <v>0</v>
      </c>
      <c r="AT6915">
        <f t="shared" si="978"/>
        <v>0</v>
      </c>
      <c r="AU6915">
        <f t="shared" si="978"/>
        <v>1</v>
      </c>
      <c r="AV6915" t="str">
        <f t="shared" ref="AV6915:AV6978" si="980">IF(R6915&lt;&gt;"",R6915,AL6915)</f>
        <v>2020-12-04T19:55:22</v>
      </c>
    </row>
    <row r="6916" spans="1:48" x14ac:dyDescent="0.25">
      <c r="A6916" s="5">
        <v>6987</v>
      </c>
      <c r="B6916" s="5" t="s">
        <v>12137</v>
      </c>
      <c r="C6916" s="5" t="s">
        <v>8839</v>
      </c>
      <c r="D6916" s="6" t="s">
        <v>12138</v>
      </c>
      <c r="E6916">
        <v>0</v>
      </c>
      <c r="F6916" s="7">
        <v>0.47553996479999999</v>
      </c>
      <c r="G6916" s="7">
        <v>0</v>
      </c>
      <c r="H6916" t="s">
        <v>12139</v>
      </c>
      <c r="I6916">
        <v>0</v>
      </c>
      <c r="J6916">
        <v>0</v>
      </c>
      <c r="K6916">
        <v>35000</v>
      </c>
      <c r="L6916" t="s">
        <v>52</v>
      </c>
      <c r="M6916" s="8" t="s">
        <v>86</v>
      </c>
      <c r="N6916" s="8">
        <v>0.64285714285714202</v>
      </c>
      <c r="O6916">
        <v>0.35714285714285698</v>
      </c>
      <c r="P6916" s="9">
        <v>0</v>
      </c>
      <c r="Q6916">
        <v>5000</v>
      </c>
      <c r="R6916" s="8"/>
      <c r="S6916" s="8"/>
      <c r="AA6916">
        <v>62082</v>
      </c>
      <c r="AB6916">
        <v>0</v>
      </c>
      <c r="AC6916">
        <v>3</v>
      </c>
      <c r="AD6916">
        <v>0</v>
      </c>
      <c r="AE6916">
        <v>2015</v>
      </c>
      <c r="AF6916" t="s">
        <v>126</v>
      </c>
      <c r="AG6916">
        <v>70000</v>
      </c>
      <c r="AH6916" t="s">
        <v>55</v>
      </c>
      <c r="AI6916" t="s">
        <v>55</v>
      </c>
      <c r="AJ6916">
        <v>1</v>
      </c>
      <c r="AK6916">
        <v>18000</v>
      </c>
      <c r="AL6916" s="8" t="s">
        <v>15152</v>
      </c>
      <c r="AM6916" s="10">
        <f t="shared" si="972"/>
        <v>2020</v>
      </c>
      <c r="AN6916">
        <f t="shared" si="973"/>
        <v>1</v>
      </c>
      <c r="AO6916">
        <f t="shared" si="979"/>
        <v>0</v>
      </c>
      <c r="AP6916">
        <f t="shared" si="974"/>
        <v>0</v>
      </c>
      <c r="AQ6916">
        <f t="shared" si="975"/>
        <v>0</v>
      </c>
      <c r="AR6916">
        <f t="shared" si="976"/>
        <v>1</v>
      </c>
      <c r="AS6916">
        <f t="shared" si="977"/>
        <v>0</v>
      </c>
      <c r="AT6916">
        <f t="shared" si="978"/>
        <v>0</v>
      </c>
      <c r="AU6916">
        <f t="shared" si="978"/>
        <v>0</v>
      </c>
      <c r="AV6916" t="str">
        <f t="shared" si="980"/>
        <v>2020-12-04T19:55:03</v>
      </c>
    </row>
    <row r="6917" spans="1:48" x14ac:dyDescent="0.25">
      <c r="A6917" s="5">
        <v>6988</v>
      </c>
      <c r="B6917" s="5" t="s">
        <v>13312</v>
      </c>
      <c r="C6917" s="5" t="s">
        <v>13313</v>
      </c>
      <c r="D6917" s="6" t="s">
        <v>13314</v>
      </c>
      <c r="E6917">
        <v>0</v>
      </c>
      <c r="F6917" s="7">
        <v>0.44454240589999999</v>
      </c>
      <c r="G6917" s="7">
        <v>0</v>
      </c>
      <c r="H6917" t="s">
        <v>12808</v>
      </c>
      <c r="I6917">
        <v>0</v>
      </c>
      <c r="J6917">
        <v>0</v>
      </c>
      <c r="K6917">
        <v>35000</v>
      </c>
      <c r="L6917" t="s">
        <v>52</v>
      </c>
      <c r="M6917" s="8" t="s">
        <v>86</v>
      </c>
      <c r="N6917" s="8">
        <v>0.53571428571428503</v>
      </c>
      <c r="O6917">
        <v>0.46428571428571402</v>
      </c>
      <c r="P6917" s="9">
        <v>0</v>
      </c>
      <c r="Q6917">
        <v>15000</v>
      </c>
      <c r="R6917" s="8"/>
      <c r="S6917" s="8"/>
      <c r="AA6917">
        <v>332772</v>
      </c>
      <c r="AB6917">
        <v>0</v>
      </c>
      <c r="AC6917">
        <v>10</v>
      </c>
      <c r="AD6917">
        <v>0</v>
      </c>
      <c r="AE6917">
        <v>2019</v>
      </c>
      <c r="AF6917" t="s">
        <v>126</v>
      </c>
      <c r="AG6917">
        <v>100000</v>
      </c>
      <c r="AH6917" t="s">
        <v>55</v>
      </c>
      <c r="AI6917" t="s">
        <v>56</v>
      </c>
      <c r="AJ6917">
        <v>1</v>
      </c>
      <c r="AK6917">
        <v>8100</v>
      </c>
      <c r="AL6917" s="8" t="s">
        <v>15153</v>
      </c>
      <c r="AM6917" s="10">
        <f t="shared" si="972"/>
        <v>2020</v>
      </c>
      <c r="AN6917">
        <f t="shared" si="973"/>
        <v>1</v>
      </c>
      <c r="AO6917">
        <f t="shared" si="979"/>
        <v>0</v>
      </c>
      <c r="AP6917">
        <f t="shared" si="974"/>
        <v>0</v>
      </c>
      <c r="AQ6917">
        <f t="shared" si="975"/>
        <v>0</v>
      </c>
      <c r="AR6917">
        <f t="shared" si="976"/>
        <v>1</v>
      </c>
      <c r="AS6917">
        <f t="shared" si="977"/>
        <v>0</v>
      </c>
      <c r="AT6917">
        <f t="shared" si="978"/>
        <v>0</v>
      </c>
      <c r="AU6917">
        <f t="shared" si="978"/>
        <v>1</v>
      </c>
      <c r="AV6917" t="str">
        <f t="shared" si="980"/>
        <v>2020-12-04T19:55:59</v>
      </c>
    </row>
    <row r="6918" spans="1:48" x14ac:dyDescent="0.25">
      <c r="A6918" s="5">
        <v>6989</v>
      </c>
      <c r="B6918" s="5" t="s">
        <v>7201</v>
      </c>
      <c r="C6918" s="5" t="s">
        <v>7202</v>
      </c>
      <c r="D6918" s="6" t="s">
        <v>7203</v>
      </c>
      <c r="E6918">
        <v>41</v>
      </c>
      <c r="F6918" s="7">
        <v>0.60571676519999995</v>
      </c>
      <c r="G6918" s="7">
        <v>0</v>
      </c>
      <c r="H6918" t="s">
        <v>7204</v>
      </c>
      <c r="I6918">
        <v>73</v>
      </c>
      <c r="J6918">
        <v>14545.9</v>
      </c>
      <c r="K6918">
        <v>100000</v>
      </c>
      <c r="L6918" t="s">
        <v>52</v>
      </c>
      <c r="M6918" s="8" t="s">
        <v>53</v>
      </c>
      <c r="N6918" s="8">
        <v>0.78571428571428503</v>
      </c>
      <c r="O6918">
        <v>0.214285714285714</v>
      </c>
      <c r="P6918" s="9">
        <v>-0.212079732197577</v>
      </c>
      <c r="Q6918">
        <v>80000</v>
      </c>
      <c r="R6918" s="8"/>
      <c r="S6918" s="8" t="s">
        <v>329</v>
      </c>
      <c r="T6918">
        <v>298534</v>
      </c>
      <c r="U6918">
        <v>309339</v>
      </c>
      <c r="V6918">
        <v>460989</v>
      </c>
      <c r="W6918">
        <v>227146</v>
      </c>
      <c r="X6918">
        <v>309339</v>
      </c>
      <c r="Y6918">
        <v>97761</v>
      </c>
      <c r="Z6918">
        <v>40716</v>
      </c>
      <c r="AA6918">
        <v>11993678</v>
      </c>
      <c r="AB6918">
        <v>0</v>
      </c>
      <c r="AC6918">
        <v>12</v>
      </c>
      <c r="AD6918">
        <v>0</v>
      </c>
      <c r="AE6918">
        <v>2009</v>
      </c>
      <c r="AF6918" t="s">
        <v>121</v>
      </c>
      <c r="AG6918">
        <v>100000</v>
      </c>
      <c r="AH6918" t="s">
        <v>55</v>
      </c>
      <c r="AI6918" t="s">
        <v>55</v>
      </c>
      <c r="AJ6918">
        <v>0.86633096300000001</v>
      </c>
      <c r="AK6918">
        <v>45000</v>
      </c>
      <c r="AL6918" s="8" t="s">
        <v>15154</v>
      </c>
      <c r="AM6918" s="10">
        <f t="shared" si="972"/>
        <v>2011</v>
      </c>
      <c r="AN6918">
        <f t="shared" si="973"/>
        <v>1</v>
      </c>
      <c r="AO6918">
        <f t="shared" si="979"/>
        <v>0</v>
      </c>
      <c r="AP6918">
        <f t="shared" si="974"/>
        <v>0</v>
      </c>
      <c r="AQ6918">
        <f t="shared" si="975"/>
        <v>1</v>
      </c>
      <c r="AR6918">
        <f t="shared" si="976"/>
        <v>0</v>
      </c>
      <c r="AS6918">
        <f t="shared" si="977"/>
        <v>0</v>
      </c>
      <c r="AT6918">
        <f t="shared" si="978"/>
        <v>0</v>
      </c>
      <c r="AU6918">
        <f t="shared" si="978"/>
        <v>0</v>
      </c>
      <c r="AV6918" t="str">
        <f t="shared" si="980"/>
        <v>2020-12-04T19:57:13</v>
      </c>
    </row>
    <row r="6919" spans="1:48" x14ac:dyDescent="0.25">
      <c r="A6919" s="5">
        <v>6990</v>
      </c>
      <c r="B6919" s="5" t="s">
        <v>473</v>
      </c>
      <c r="C6919" s="5" t="s">
        <v>474</v>
      </c>
      <c r="D6919" s="6" t="s">
        <v>475</v>
      </c>
      <c r="E6919">
        <v>5</v>
      </c>
      <c r="F6919" s="7">
        <v>0.52699231899999999</v>
      </c>
      <c r="G6919" s="7">
        <v>0</v>
      </c>
      <c r="H6919" t="s">
        <v>476</v>
      </c>
      <c r="I6919">
        <v>0</v>
      </c>
      <c r="J6919">
        <v>0</v>
      </c>
      <c r="K6919">
        <v>50000</v>
      </c>
      <c r="L6919" t="s">
        <v>7359</v>
      </c>
      <c r="M6919" s="8" t="s">
        <v>63</v>
      </c>
      <c r="N6919" s="8">
        <v>1</v>
      </c>
      <c r="O6919">
        <v>0</v>
      </c>
      <c r="P6919" s="9">
        <v>0</v>
      </c>
      <c r="R6919" s="8"/>
      <c r="S6919" s="8"/>
      <c r="AJ6919">
        <v>1</v>
      </c>
      <c r="AL6919" s="8"/>
      <c r="AM6919" s="10">
        <f t="shared" si="972"/>
        <v>2018</v>
      </c>
      <c r="AN6919">
        <f t="shared" si="973"/>
        <v>0</v>
      </c>
      <c r="AO6919">
        <f t="shared" si="979"/>
        <v>0</v>
      </c>
      <c r="AP6919">
        <f t="shared" si="974"/>
        <v>1</v>
      </c>
      <c r="AQ6919">
        <f t="shared" si="975"/>
        <v>0</v>
      </c>
      <c r="AR6919">
        <f t="shared" si="976"/>
        <v>0</v>
      </c>
      <c r="AS6919">
        <f t="shared" si="977"/>
        <v>0</v>
      </c>
      <c r="AT6919">
        <f t="shared" si="978"/>
        <v>0</v>
      </c>
      <c r="AU6919">
        <f t="shared" si="978"/>
        <v>0</v>
      </c>
      <c r="AV6919">
        <f t="shared" si="980"/>
        <v>0</v>
      </c>
    </row>
    <row r="6920" spans="1:48" x14ac:dyDescent="0.25">
      <c r="A6920" s="5">
        <v>6991</v>
      </c>
      <c r="B6920" s="5" t="s">
        <v>1738</v>
      </c>
      <c r="C6920" s="5" t="s">
        <v>1739</v>
      </c>
      <c r="D6920" s="6" t="s">
        <v>1740</v>
      </c>
      <c r="E6920">
        <v>25</v>
      </c>
      <c r="F6920" s="7">
        <v>0.35769230769999999</v>
      </c>
      <c r="G6920" s="7">
        <v>0</v>
      </c>
      <c r="H6920" t="s">
        <v>1741</v>
      </c>
      <c r="I6920">
        <v>48</v>
      </c>
      <c r="J6920">
        <v>183947.84</v>
      </c>
      <c r="K6920">
        <v>520000</v>
      </c>
      <c r="L6920" t="s">
        <v>52</v>
      </c>
      <c r="M6920" s="8" t="s">
        <v>86</v>
      </c>
      <c r="N6920" s="8">
        <v>0.625</v>
      </c>
      <c r="O6920">
        <v>0.375</v>
      </c>
      <c r="P6920" s="9">
        <v>-0.91441949260869404</v>
      </c>
      <c r="Q6920">
        <v>520000</v>
      </c>
      <c r="R6920" s="8"/>
      <c r="S6920" s="8" t="s">
        <v>12492</v>
      </c>
      <c r="T6920">
        <v>9232810</v>
      </c>
      <c r="U6920">
        <v>7161015</v>
      </c>
      <c r="V6920">
        <v>9269375</v>
      </c>
      <c r="W6920">
        <v>270000</v>
      </c>
      <c r="X6920">
        <v>0</v>
      </c>
      <c r="Y6920">
        <v>7259509</v>
      </c>
      <c r="Z6920">
        <v>2001496</v>
      </c>
      <c r="AA6920">
        <v>7163504</v>
      </c>
      <c r="AB6920">
        <v>3096452</v>
      </c>
      <c r="AC6920">
        <v>5</v>
      </c>
      <c r="AD6920">
        <v>4067052</v>
      </c>
      <c r="AE6920">
        <v>2010</v>
      </c>
      <c r="AF6920" t="s">
        <v>68</v>
      </c>
      <c r="AG6920">
        <v>100000</v>
      </c>
      <c r="AH6920" t="s">
        <v>55</v>
      </c>
      <c r="AI6920" t="s">
        <v>56</v>
      </c>
      <c r="AJ6920">
        <v>0.98959702520000004</v>
      </c>
      <c r="AK6920">
        <v>1239375</v>
      </c>
      <c r="AL6920" s="8" t="s">
        <v>15155</v>
      </c>
      <c r="AM6920" s="10">
        <f t="shared" si="972"/>
        <v>2010</v>
      </c>
      <c r="AN6920">
        <f t="shared" si="973"/>
        <v>1</v>
      </c>
      <c r="AO6920">
        <f t="shared" si="979"/>
        <v>0</v>
      </c>
      <c r="AP6920">
        <f t="shared" si="974"/>
        <v>0</v>
      </c>
      <c r="AQ6920">
        <f t="shared" si="975"/>
        <v>0</v>
      </c>
      <c r="AR6920">
        <f t="shared" si="976"/>
        <v>1</v>
      </c>
      <c r="AS6920">
        <f t="shared" si="977"/>
        <v>0</v>
      </c>
      <c r="AT6920">
        <f t="shared" si="978"/>
        <v>0</v>
      </c>
      <c r="AU6920">
        <f t="shared" si="978"/>
        <v>1</v>
      </c>
      <c r="AV6920" t="str">
        <f t="shared" si="980"/>
        <v>2020-12-04T20:00:48</v>
      </c>
    </row>
    <row r="6921" spans="1:48" x14ac:dyDescent="0.25">
      <c r="A6921" s="5">
        <v>6992</v>
      </c>
      <c r="B6921" s="5" t="s">
        <v>11278</v>
      </c>
      <c r="C6921" s="5" t="s">
        <v>11279</v>
      </c>
      <c r="D6921" s="6" t="s">
        <v>11280</v>
      </c>
      <c r="E6921">
        <v>0</v>
      </c>
      <c r="F6921" s="7">
        <v>0.51427094939999995</v>
      </c>
      <c r="G6921" s="7">
        <v>0</v>
      </c>
      <c r="H6921" t="s">
        <v>10659</v>
      </c>
      <c r="I6921">
        <v>5</v>
      </c>
      <c r="J6921">
        <v>3666.6</v>
      </c>
      <c r="K6921">
        <v>50000</v>
      </c>
      <c r="L6921" t="s">
        <v>52</v>
      </c>
      <c r="M6921" s="8" t="s">
        <v>86</v>
      </c>
      <c r="N6921" s="8">
        <v>0.53571428571428503</v>
      </c>
      <c r="O6921">
        <v>0.46428571428571402</v>
      </c>
      <c r="P6921" s="9">
        <v>0</v>
      </c>
      <c r="Q6921">
        <v>25000</v>
      </c>
      <c r="R6921" s="8"/>
      <c r="S6921" s="8" t="s">
        <v>11020</v>
      </c>
      <c r="T6921">
        <v>95237</v>
      </c>
      <c r="U6921">
        <v>102935</v>
      </c>
      <c r="V6921">
        <v>95417</v>
      </c>
      <c r="W6921">
        <v>48201</v>
      </c>
      <c r="X6921">
        <v>95502</v>
      </c>
      <c r="Y6921">
        <v>146</v>
      </c>
      <c r="Z6921">
        <v>41046</v>
      </c>
      <c r="AA6921">
        <v>313648</v>
      </c>
      <c r="AB6921">
        <v>89694</v>
      </c>
      <c r="AC6921">
        <v>12</v>
      </c>
      <c r="AD6921">
        <v>223954</v>
      </c>
      <c r="AE6921">
        <v>2019</v>
      </c>
      <c r="AF6921" t="s">
        <v>126</v>
      </c>
      <c r="AG6921">
        <v>5000</v>
      </c>
      <c r="AH6921" t="s">
        <v>55</v>
      </c>
      <c r="AI6921" t="s">
        <v>56</v>
      </c>
      <c r="AJ6921">
        <v>1</v>
      </c>
      <c r="AK6921">
        <v>5280</v>
      </c>
      <c r="AL6921" s="8" t="s">
        <v>15156</v>
      </c>
      <c r="AM6921" s="10">
        <f t="shared" si="972"/>
        <v>2020</v>
      </c>
      <c r="AN6921">
        <f t="shared" si="973"/>
        <v>1</v>
      </c>
      <c r="AO6921">
        <f t="shared" si="979"/>
        <v>0</v>
      </c>
      <c r="AP6921">
        <f t="shared" si="974"/>
        <v>0</v>
      </c>
      <c r="AQ6921">
        <f t="shared" si="975"/>
        <v>0</v>
      </c>
      <c r="AR6921">
        <f t="shared" si="976"/>
        <v>1</v>
      </c>
      <c r="AS6921">
        <f t="shared" si="977"/>
        <v>0</v>
      </c>
      <c r="AT6921">
        <f t="shared" si="978"/>
        <v>0</v>
      </c>
      <c r="AU6921">
        <f t="shared" si="978"/>
        <v>1</v>
      </c>
      <c r="AV6921" t="str">
        <f t="shared" si="980"/>
        <v>2020-12-04T20:01:42</v>
      </c>
    </row>
    <row r="6922" spans="1:48" x14ac:dyDescent="0.25">
      <c r="A6922" s="5">
        <v>6993</v>
      </c>
      <c r="B6922" s="5" t="s">
        <v>6131</v>
      </c>
      <c r="C6922" s="5" t="s">
        <v>2131</v>
      </c>
      <c r="D6922" s="6" t="s">
        <v>6132</v>
      </c>
      <c r="E6922">
        <v>0</v>
      </c>
      <c r="F6922" s="7">
        <v>0.38140622060000001</v>
      </c>
      <c r="G6922" s="7">
        <v>0</v>
      </c>
      <c r="H6922" t="s">
        <v>6133</v>
      </c>
      <c r="I6922">
        <v>0</v>
      </c>
      <c r="J6922">
        <v>0</v>
      </c>
      <c r="K6922">
        <v>15000</v>
      </c>
      <c r="L6922" t="s">
        <v>52</v>
      </c>
      <c r="M6922" s="8" t="s">
        <v>53</v>
      </c>
      <c r="N6922" s="8">
        <v>0.85714285714285698</v>
      </c>
      <c r="O6922">
        <v>0.14285714285714199</v>
      </c>
      <c r="P6922" s="9">
        <v>0</v>
      </c>
      <c r="Q6922">
        <v>15000</v>
      </c>
      <c r="R6922" s="8"/>
      <c r="S6922" s="8"/>
      <c r="AA6922">
        <v>1632591</v>
      </c>
      <c r="AB6922">
        <v>0</v>
      </c>
      <c r="AC6922">
        <v>12</v>
      </c>
      <c r="AD6922">
        <v>0</v>
      </c>
      <c r="AE6922">
        <v>2012</v>
      </c>
      <c r="AF6922" t="s">
        <v>68</v>
      </c>
      <c r="AG6922">
        <v>30000</v>
      </c>
      <c r="AH6922" t="s">
        <v>55</v>
      </c>
      <c r="AI6922" t="s">
        <v>55</v>
      </c>
      <c r="AJ6922">
        <v>1</v>
      </c>
      <c r="AK6922">
        <v>14850</v>
      </c>
      <c r="AL6922" s="8" t="s">
        <v>15157</v>
      </c>
      <c r="AM6922" s="10">
        <f t="shared" si="972"/>
        <v>2015</v>
      </c>
      <c r="AN6922">
        <f t="shared" si="973"/>
        <v>1</v>
      </c>
      <c r="AO6922">
        <f t="shared" si="979"/>
        <v>0</v>
      </c>
      <c r="AP6922">
        <f t="shared" si="974"/>
        <v>0</v>
      </c>
      <c r="AQ6922">
        <f t="shared" si="975"/>
        <v>1</v>
      </c>
      <c r="AR6922">
        <f t="shared" si="976"/>
        <v>0</v>
      </c>
      <c r="AS6922">
        <f t="shared" si="977"/>
        <v>0</v>
      </c>
      <c r="AT6922">
        <f t="shared" si="978"/>
        <v>0</v>
      </c>
      <c r="AU6922">
        <f t="shared" si="978"/>
        <v>0</v>
      </c>
      <c r="AV6922" t="str">
        <f t="shared" si="980"/>
        <v>2020-12-04T20:02:13</v>
      </c>
    </row>
    <row r="6923" spans="1:48" x14ac:dyDescent="0.25">
      <c r="A6923" s="5">
        <v>6994</v>
      </c>
      <c r="B6923" s="5" t="s">
        <v>13574</v>
      </c>
      <c r="C6923" s="5" t="s">
        <v>162</v>
      </c>
      <c r="D6923" s="6" t="s">
        <v>13575</v>
      </c>
      <c r="E6923">
        <v>0</v>
      </c>
      <c r="F6923" s="7">
        <v>0.4437264601</v>
      </c>
      <c r="G6923" s="7">
        <v>0</v>
      </c>
      <c r="H6923" t="s">
        <v>13576</v>
      </c>
      <c r="I6923">
        <v>226</v>
      </c>
      <c r="J6923">
        <v>29470</v>
      </c>
      <c r="K6923">
        <v>64000</v>
      </c>
      <c r="L6923" t="s">
        <v>119</v>
      </c>
      <c r="M6923" s="8" t="s">
        <v>53</v>
      </c>
      <c r="N6923" s="8">
        <v>0.75</v>
      </c>
      <c r="O6923">
        <v>0.249999999999999</v>
      </c>
      <c r="P6923" s="9">
        <v>0</v>
      </c>
      <c r="Q6923">
        <v>45000</v>
      </c>
      <c r="R6923" s="8" t="s">
        <v>15158</v>
      </c>
      <c r="S6923" s="8" t="s">
        <v>329</v>
      </c>
      <c r="T6923">
        <v>2069883</v>
      </c>
      <c r="U6923">
        <v>1721609</v>
      </c>
      <c r="V6923">
        <v>2336761</v>
      </c>
      <c r="W6923">
        <v>615152</v>
      </c>
      <c r="X6923">
        <v>0</v>
      </c>
      <c r="Y6923">
        <v>0</v>
      </c>
      <c r="Z6923">
        <v>495359</v>
      </c>
      <c r="AA6923">
        <v>2510579</v>
      </c>
      <c r="AB6923">
        <v>1888434</v>
      </c>
      <c r="AC6923">
        <v>12</v>
      </c>
      <c r="AD6923">
        <v>622145</v>
      </c>
      <c r="AE6923">
        <v>2019</v>
      </c>
      <c r="AF6923" t="s">
        <v>126</v>
      </c>
      <c r="AG6923">
        <v>150000</v>
      </c>
      <c r="AH6923" t="s">
        <v>55</v>
      </c>
      <c r="AI6923" t="s">
        <v>56</v>
      </c>
      <c r="AJ6923">
        <v>1</v>
      </c>
      <c r="AK6923">
        <v>4400</v>
      </c>
      <c r="AL6923" s="8"/>
      <c r="AM6923" s="10">
        <f t="shared" si="972"/>
        <v>2020</v>
      </c>
      <c r="AN6923">
        <f t="shared" si="973"/>
        <v>1</v>
      </c>
      <c r="AO6923">
        <f t="shared" si="979"/>
        <v>0</v>
      </c>
      <c r="AP6923">
        <f t="shared" si="974"/>
        <v>0</v>
      </c>
      <c r="AQ6923">
        <f t="shared" si="975"/>
        <v>1</v>
      </c>
      <c r="AR6923">
        <f t="shared" si="976"/>
        <v>0</v>
      </c>
      <c r="AS6923">
        <f t="shared" si="977"/>
        <v>0</v>
      </c>
      <c r="AT6923">
        <f t="shared" si="978"/>
        <v>0</v>
      </c>
      <c r="AU6923">
        <f t="shared" si="978"/>
        <v>1</v>
      </c>
      <c r="AV6923" t="str">
        <f t="shared" si="980"/>
        <v>2020-12-07T15:20:31</v>
      </c>
    </row>
    <row r="6924" spans="1:48" x14ac:dyDescent="0.25">
      <c r="A6924" s="5">
        <v>6995</v>
      </c>
      <c r="B6924" s="5" t="s">
        <v>473</v>
      </c>
      <c r="C6924" s="5" t="s">
        <v>474</v>
      </c>
      <c r="D6924" s="6" t="s">
        <v>475</v>
      </c>
      <c r="E6924">
        <v>5</v>
      </c>
      <c r="F6924" s="7">
        <v>0.52699231899999999</v>
      </c>
      <c r="G6924" s="7">
        <v>0</v>
      </c>
      <c r="H6924" t="s">
        <v>476</v>
      </c>
      <c r="I6924">
        <v>0</v>
      </c>
      <c r="J6924">
        <v>0</v>
      </c>
      <c r="K6924">
        <v>50000</v>
      </c>
      <c r="L6924" t="s">
        <v>62</v>
      </c>
      <c r="M6924" s="8" t="s">
        <v>63</v>
      </c>
      <c r="N6924" s="8">
        <v>1</v>
      </c>
      <c r="O6924">
        <v>0</v>
      </c>
      <c r="P6924" s="9">
        <v>0</v>
      </c>
      <c r="R6924" s="8"/>
      <c r="S6924" s="8"/>
      <c r="AJ6924">
        <v>1</v>
      </c>
      <c r="AL6924" s="8"/>
      <c r="AM6924" s="10">
        <f t="shared" si="972"/>
        <v>2018</v>
      </c>
      <c r="AN6924">
        <f t="shared" si="973"/>
        <v>0</v>
      </c>
      <c r="AO6924">
        <f t="shared" si="979"/>
        <v>0</v>
      </c>
      <c r="AP6924">
        <f t="shared" si="974"/>
        <v>1</v>
      </c>
      <c r="AQ6924">
        <f t="shared" si="975"/>
        <v>0</v>
      </c>
      <c r="AR6924">
        <f t="shared" si="976"/>
        <v>0</v>
      </c>
      <c r="AS6924">
        <f t="shared" si="977"/>
        <v>0</v>
      </c>
      <c r="AT6924">
        <f t="shared" si="978"/>
        <v>0</v>
      </c>
      <c r="AU6924">
        <f t="shared" si="978"/>
        <v>0</v>
      </c>
      <c r="AV6924">
        <f t="shared" si="980"/>
        <v>0</v>
      </c>
    </row>
    <row r="6925" spans="1:48" x14ac:dyDescent="0.25">
      <c r="A6925" s="5">
        <v>6996</v>
      </c>
      <c r="B6925" s="5" t="s">
        <v>15159</v>
      </c>
      <c r="C6925" s="5" t="s">
        <v>15160</v>
      </c>
      <c r="D6925" s="6" t="s">
        <v>15161</v>
      </c>
      <c r="E6925">
        <v>2</v>
      </c>
      <c r="F6925" s="7">
        <v>0.25275363709999998</v>
      </c>
      <c r="G6925" s="7">
        <v>0</v>
      </c>
      <c r="H6925" t="s">
        <v>15162</v>
      </c>
      <c r="I6925">
        <v>0</v>
      </c>
      <c r="J6925">
        <v>0</v>
      </c>
      <c r="K6925">
        <v>50000</v>
      </c>
      <c r="L6925" t="s">
        <v>52</v>
      </c>
      <c r="M6925" s="8" t="s">
        <v>86</v>
      </c>
      <c r="N6925" s="8">
        <v>0.51785714285714202</v>
      </c>
      <c r="O6925">
        <v>0.48214285714285698</v>
      </c>
      <c r="P6925" s="9">
        <v>0</v>
      </c>
      <c r="Q6925">
        <v>5000</v>
      </c>
      <c r="R6925" s="8"/>
      <c r="S6925" s="8"/>
      <c r="AA6925">
        <v>583241</v>
      </c>
      <c r="AB6925">
        <v>0</v>
      </c>
      <c r="AC6925">
        <v>12</v>
      </c>
      <c r="AD6925">
        <v>0</v>
      </c>
      <c r="AE6925">
        <v>2016</v>
      </c>
      <c r="AF6925" t="s">
        <v>126</v>
      </c>
      <c r="AG6925">
        <v>88000</v>
      </c>
      <c r="AH6925" t="s">
        <v>55</v>
      </c>
      <c r="AI6925" t="s">
        <v>56</v>
      </c>
      <c r="AJ6925">
        <v>1</v>
      </c>
      <c r="AK6925">
        <v>2220</v>
      </c>
      <c r="AL6925" s="8" t="s">
        <v>15163</v>
      </c>
      <c r="AM6925" s="10">
        <f t="shared" si="972"/>
        <v>2016</v>
      </c>
      <c r="AN6925">
        <f t="shared" si="973"/>
        <v>1</v>
      </c>
      <c r="AO6925">
        <f t="shared" si="979"/>
        <v>0</v>
      </c>
      <c r="AP6925">
        <f t="shared" si="974"/>
        <v>0</v>
      </c>
      <c r="AQ6925">
        <f t="shared" si="975"/>
        <v>0</v>
      </c>
      <c r="AR6925">
        <f t="shared" si="976"/>
        <v>1</v>
      </c>
      <c r="AS6925">
        <f t="shared" si="977"/>
        <v>0</v>
      </c>
      <c r="AT6925">
        <f t="shared" si="978"/>
        <v>0</v>
      </c>
      <c r="AU6925">
        <f t="shared" si="978"/>
        <v>1</v>
      </c>
      <c r="AV6925" t="str">
        <f t="shared" si="980"/>
        <v>2020-12-04T20:04:31</v>
      </c>
    </row>
    <row r="6926" spans="1:48" x14ac:dyDescent="0.25">
      <c r="A6926" s="5">
        <v>6997</v>
      </c>
      <c r="B6926" s="5" t="s">
        <v>650</v>
      </c>
      <c r="C6926" s="5" t="s">
        <v>651</v>
      </c>
      <c r="D6926" s="6" t="s">
        <v>652</v>
      </c>
      <c r="E6926">
        <v>33</v>
      </c>
      <c r="F6926" s="7">
        <v>0.22319325270000001</v>
      </c>
      <c r="G6926" s="7">
        <v>0</v>
      </c>
      <c r="H6926" t="s">
        <v>653</v>
      </c>
      <c r="I6926">
        <v>68</v>
      </c>
      <c r="J6926">
        <v>66209.820000000007</v>
      </c>
      <c r="K6926">
        <v>295000</v>
      </c>
      <c r="L6926" t="s">
        <v>52</v>
      </c>
      <c r="M6926" s="8" t="s">
        <v>53</v>
      </c>
      <c r="N6926" s="8">
        <v>0.76785714285714202</v>
      </c>
      <c r="O6926">
        <v>0.23214285714285701</v>
      </c>
      <c r="P6926" s="9">
        <v>-0.98619463933375995</v>
      </c>
      <c r="Q6926">
        <v>295000</v>
      </c>
      <c r="R6926" s="8"/>
      <c r="S6926" s="8" t="s">
        <v>654</v>
      </c>
      <c r="T6926">
        <v>13769660</v>
      </c>
      <c r="U6926">
        <v>6181072</v>
      </c>
      <c r="V6926">
        <v>14878097</v>
      </c>
      <c r="W6926">
        <v>7402373</v>
      </c>
      <c r="X6926">
        <v>3877601</v>
      </c>
      <c r="Y6926">
        <v>6733077</v>
      </c>
      <c r="Z6926">
        <v>4076110</v>
      </c>
      <c r="AA6926">
        <v>8610209</v>
      </c>
      <c r="AB6926">
        <v>2420538</v>
      </c>
      <c r="AC6926">
        <v>5</v>
      </c>
      <c r="AD6926">
        <v>6189671</v>
      </c>
      <c r="AE6926">
        <v>2003</v>
      </c>
      <c r="AF6926" t="s">
        <v>54</v>
      </c>
      <c r="AG6926">
        <v>1000000</v>
      </c>
      <c r="AH6926" t="s">
        <v>56</v>
      </c>
      <c r="AI6926" t="s">
        <v>55</v>
      </c>
      <c r="AJ6926">
        <v>0.89126168939999995</v>
      </c>
      <c r="AK6926">
        <v>919533</v>
      </c>
      <c r="AL6926" s="8" t="s">
        <v>15164</v>
      </c>
      <c r="AM6926" s="10">
        <f t="shared" si="972"/>
        <v>2010</v>
      </c>
      <c r="AN6926">
        <f t="shared" si="973"/>
        <v>1</v>
      </c>
      <c r="AO6926">
        <f t="shared" si="979"/>
        <v>0</v>
      </c>
      <c r="AP6926">
        <f t="shared" si="974"/>
        <v>0</v>
      </c>
      <c r="AQ6926">
        <f t="shared" si="975"/>
        <v>1</v>
      </c>
      <c r="AR6926">
        <f t="shared" si="976"/>
        <v>0</v>
      </c>
      <c r="AS6926">
        <f t="shared" si="977"/>
        <v>0</v>
      </c>
      <c r="AT6926">
        <f t="shared" si="978"/>
        <v>1</v>
      </c>
      <c r="AU6926">
        <f t="shared" si="978"/>
        <v>0</v>
      </c>
      <c r="AV6926" t="str">
        <f t="shared" si="980"/>
        <v>2020-12-04T20:25:10</v>
      </c>
    </row>
    <row r="6927" spans="1:48" x14ac:dyDescent="0.25">
      <c r="A6927" s="5">
        <v>6998</v>
      </c>
      <c r="B6927" s="5" t="s">
        <v>6540</v>
      </c>
      <c r="C6927" s="5" t="s">
        <v>6541</v>
      </c>
      <c r="D6927" s="6" t="s">
        <v>6542</v>
      </c>
      <c r="E6927">
        <v>34</v>
      </c>
      <c r="F6927" s="7">
        <v>0</v>
      </c>
      <c r="G6927" s="7"/>
      <c r="H6927" t="s">
        <v>6543</v>
      </c>
      <c r="I6927">
        <v>0</v>
      </c>
      <c r="J6927">
        <v>0</v>
      </c>
      <c r="K6927">
        <v>120000</v>
      </c>
      <c r="L6927" t="s">
        <v>52</v>
      </c>
      <c r="M6927" s="8" t="s">
        <v>53</v>
      </c>
      <c r="N6927" s="8">
        <v>0.85714285714285698</v>
      </c>
      <c r="O6927">
        <v>0.14285714285714199</v>
      </c>
      <c r="P6927" s="9">
        <v>-0.99678265114148601</v>
      </c>
      <c r="Q6927">
        <v>70000</v>
      </c>
      <c r="R6927" s="8"/>
      <c r="S6927" s="8" t="s">
        <v>10227</v>
      </c>
      <c r="T6927">
        <v>825397</v>
      </c>
      <c r="U6927">
        <v>388300</v>
      </c>
      <c r="V6927">
        <v>923383</v>
      </c>
      <c r="W6927">
        <v>214809</v>
      </c>
      <c r="X6927">
        <v>3668</v>
      </c>
      <c r="Y6927">
        <v>195175</v>
      </c>
      <c r="Z6927">
        <v>113113</v>
      </c>
      <c r="AA6927">
        <v>2864031</v>
      </c>
      <c r="AB6927">
        <v>755424</v>
      </c>
      <c r="AC6927">
        <v>6</v>
      </c>
      <c r="AD6927">
        <v>2108607</v>
      </c>
      <c r="AE6927">
        <v>2011</v>
      </c>
      <c r="AF6927" t="s">
        <v>68</v>
      </c>
      <c r="AG6927">
        <v>200000</v>
      </c>
      <c r="AH6927" t="s">
        <v>55</v>
      </c>
      <c r="AI6927" t="s">
        <v>55</v>
      </c>
      <c r="AJ6927">
        <v>0</v>
      </c>
      <c r="AK6927">
        <v>171767</v>
      </c>
      <c r="AL6927" s="8" t="s">
        <v>15165</v>
      </c>
      <c r="AM6927" s="10">
        <f t="shared" si="972"/>
        <v>2012</v>
      </c>
      <c r="AN6927">
        <f t="shared" si="973"/>
        <v>1</v>
      </c>
      <c r="AO6927">
        <f t="shared" si="979"/>
        <v>0</v>
      </c>
      <c r="AP6927">
        <f t="shared" si="974"/>
        <v>0</v>
      </c>
      <c r="AQ6927">
        <f t="shared" si="975"/>
        <v>1</v>
      </c>
      <c r="AR6927">
        <f t="shared" si="976"/>
        <v>0</v>
      </c>
      <c r="AS6927">
        <f t="shared" si="977"/>
        <v>0</v>
      </c>
      <c r="AT6927">
        <f t="shared" si="978"/>
        <v>0</v>
      </c>
      <c r="AU6927">
        <f t="shared" si="978"/>
        <v>0</v>
      </c>
      <c r="AV6927" t="str">
        <f t="shared" si="980"/>
        <v>2020-12-04T20:36:06</v>
      </c>
    </row>
    <row r="6928" spans="1:48" x14ac:dyDescent="0.25">
      <c r="A6928" s="5">
        <v>6999</v>
      </c>
      <c r="B6928" s="5" t="s">
        <v>1960</v>
      </c>
      <c r="C6928" s="5" t="s">
        <v>1961</v>
      </c>
      <c r="D6928" s="6" t="s">
        <v>1962</v>
      </c>
      <c r="E6928">
        <v>26</v>
      </c>
      <c r="F6928" s="7">
        <v>0.4012288618</v>
      </c>
      <c r="G6928" s="7">
        <v>0</v>
      </c>
      <c r="H6928" t="s">
        <v>1963</v>
      </c>
      <c r="I6928">
        <v>0</v>
      </c>
      <c r="J6928">
        <v>0</v>
      </c>
      <c r="K6928">
        <v>160000</v>
      </c>
      <c r="L6928" t="s">
        <v>52</v>
      </c>
      <c r="M6928" s="8" t="s">
        <v>86</v>
      </c>
      <c r="N6928" s="8">
        <v>0.66071428571428503</v>
      </c>
      <c r="O6928">
        <v>0.33928571428571402</v>
      </c>
      <c r="P6928" s="9">
        <v>0.79677488244486405</v>
      </c>
      <c r="Q6928">
        <v>160000</v>
      </c>
      <c r="R6928" s="8"/>
      <c r="S6928" s="8" t="s">
        <v>329</v>
      </c>
      <c r="T6928">
        <v>4916532</v>
      </c>
      <c r="U6928">
        <v>1995920</v>
      </c>
      <c r="V6928">
        <v>5348686</v>
      </c>
      <c r="W6928">
        <v>3353396</v>
      </c>
      <c r="X6928">
        <v>0</v>
      </c>
      <c r="Y6928">
        <v>44359242</v>
      </c>
      <c r="Z6928">
        <v>347236</v>
      </c>
      <c r="AA6928">
        <v>6824293</v>
      </c>
      <c r="AB6928">
        <v>3700132</v>
      </c>
      <c r="AC6928">
        <v>12</v>
      </c>
      <c r="AD6928">
        <v>3124161</v>
      </c>
      <c r="AE6928">
        <v>2009</v>
      </c>
      <c r="AF6928" t="s">
        <v>121</v>
      </c>
      <c r="AG6928">
        <v>800000</v>
      </c>
      <c r="AH6928" t="s">
        <v>55</v>
      </c>
      <c r="AI6928" t="s">
        <v>56</v>
      </c>
      <c r="AJ6928">
        <v>1</v>
      </c>
      <c r="AK6928">
        <v>88250</v>
      </c>
      <c r="AL6928" s="8" t="s">
        <v>15166</v>
      </c>
      <c r="AM6928" s="10">
        <f t="shared" si="972"/>
        <v>2011</v>
      </c>
      <c r="AN6928">
        <f t="shared" si="973"/>
        <v>1</v>
      </c>
      <c r="AO6928">
        <f t="shared" si="979"/>
        <v>0</v>
      </c>
      <c r="AP6928">
        <f t="shared" si="974"/>
        <v>0</v>
      </c>
      <c r="AQ6928">
        <f t="shared" si="975"/>
        <v>0</v>
      </c>
      <c r="AR6928">
        <f t="shared" si="976"/>
        <v>1</v>
      </c>
      <c r="AS6928">
        <f t="shared" si="977"/>
        <v>0</v>
      </c>
      <c r="AT6928">
        <f t="shared" si="978"/>
        <v>0</v>
      </c>
      <c r="AU6928">
        <f t="shared" si="978"/>
        <v>1</v>
      </c>
      <c r="AV6928" t="str">
        <f t="shared" si="980"/>
        <v>2020-12-04T20:38:44</v>
      </c>
    </row>
    <row r="6929" spans="1:48" x14ac:dyDescent="0.25">
      <c r="A6929" s="5">
        <v>7000</v>
      </c>
      <c r="B6929" s="5" t="s">
        <v>4029</v>
      </c>
      <c r="C6929" s="5" t="s">
        <v>4030</v>
      </c>
      <c r="D6929" s="6" t="s">
        <v>4031</v>
      </c>
      <c r="E6929">
        <v>4</v>
      </c>
      <c r="F6929" s="7">
        <v>0.47991885309999999</v>
      </c>
      <c r="G6929" s="7">
        <v>0</v>
      </c>
      <c r="H6929" t="s">
        <v>4032</v>
      </c>
      <c r="I6929">
        <v>50</v>
      </c>
      <c r="J6929">
        <v>42056.41</v>
      </c>
      <c r="K6929">
        <v>130000</v>
      </c>
      <c r="L6929" t="s">
        <v>52</v>
      </c>
      <c r="M6929" s="8" t="s">
        <v>63</v>
      </c>
      <c r="N6929" s="8">
        <v>0.91071428571428503</v>
      </c>
      <c r="O6929">
        <v>8.9285714285714204E-2</v>
      </c>
      <c r="P6929" s="9">
        <v>0</v>
      </c>
      <c r="Q6929">
        <v>135000</v>
      </c>
      <c r="R6929" s="8"/>
      <c r="S6929" s="8" t="s">
        <v>329</v>
      </c>
      <c r="T6929">
        <v>2609968</v>
      </c>
      <c r="U6929">
        <v>1169727</v>
      </c>
      <c r="V6929">
        <v>2611330</v>
      </c>
      <c r="W6929">
        <v>1441602</v>
      </c>
      <c r="X6929">
        <v>495094</v>
      </c>
      <c r="Y6929">
        <v>831808</v>
      </c>
      <c r="Z6929">
        <v>1754461</v>
      </c>
      <c r="AA6929">
        <v>4838146</v>
      </c>
      <c r="AB6929">
        <v>1458743</v>
      </c>
      <c r="AC6929">
        <v>12</v>
      </c>
      <c r="AD6929">
        <v>3379403</v>
      </c>
      <c r="AE6929">
        <v>1991</v>
      </c>
      <c r="AF6929" t="s">
        <v>54</v>
      </c>
      <c r="AG6929">
        <v>100000</v>
      </c>
      <c r="AH6929" t="s">
        <v>55</v>
      </c>
      <c r="AI6929" t="s">
        <v>55</v>
      </c>
      <c r="AJ6929">
        <v>1</v>
      </c>
      <c r="AK6929">
        <v>89100</v>
      </c>
      <c r="AL6929" s="8" t="s">
        <v>15167</v>
      </c>
      <c r="AM6929" s="10">
        <f t="shared" si="972"/>
        <v>2008</v>
      </c>
      <c r="AN6929">
        <f t="shared" si="973"/>
        <v>1</v>
      </c>
      <c r="AO6929">
        <f t="shared" si="979"/>
        <v>0</v>
      </c>
      <c r="AP6929">
        <f t="shared" si="974"/>
        <v>1</v>
      </c>
      <c r="AQ6929">
        <f t="shared" si="975"/>
        <v>0</v>
      </c>
      <c r="AR6929">
        <f t="shared" si="976"/>
        <v>0</v>
      </c>
      <c r="AS6929">
        <f t="shared" si="977"/>
        <v>0</v>
      </c>
      <c r="AT6929">
        <f t="shared" si="978"/>
        <v>0</v>
      </c>
      <c r="AU6929">
        <f t="shared" si="978"/>
        <v>0</v>
      </c>
      <c r="AV6929" t="str">
        <f t="shared" si="980"/>
        <v>2020-12-04T20:40:12</v>
      </c>
    </row>
    <row r="6930" spans="1:48" x14ac:dyDescent="0.25">
      <c r="A6930" s="5">
        <v>7001</v>
      </c>
      <c r="B6930" s="5" t="s">
        <v>15168</v>
      </c>
      <c r="C6930" s="5" t="s">
        <v>15169</v>
      </c>
      <c r="D6930" s="6" t="s">
        <v>15170</v>
      </c>
      <c r="E6930">
        <v>6</v>
      </c>
      <c r="F6930" s="7">
        <v>0.49261923870000002</v>
      </c>
      <c r="G6930" s="7">
        <v>0</v>
      </c>
      <c r="H6930" t="s">
        <v>15171</v>
      </c>
      <c r="I6930">
        <v>0</v>
      </c>
      <c r="J6930">
        <v>0</v>
      </c>
      <c r="K6930">
        <v>30000</v>
      </c>
      <c r="L6930" t="s">
        <v>52</v>
      </c>
      <c r="M6930" s="8" t="s">
        <v>53</v>
      </c>
      <c r="N6930" s="8">
        <v>0.71428571428571397</v>
      </c>
      <c r="O6930">
        <v>0.28571428571428498</v>
      </c>
      <c r="P6930" s="9">
        <v>0.86602540378443904</v>
      </c>
      <c r="Q6930">
        <v>15000</v>
      </c>
      <c r="R6930" s="8"/>
      <c r="S6930" s="8"/>
      <c r="AA6930">
        <v>1939603</v>
      </c>
      <c r="AB6930">
        <v>0</v>
      </c>
      <c r="AC6930">
        <v>12</v>
      </c>
      <c r="AD6930">
        <v>0</v>
      </c>
      <c r="AE6930">
        <v>1990</v>
      </c>
      <c r="AF6930" t="s">
        <v>54</v>
      </c>
      <c r="AG6930">
        <v>100000</v>
      </c>
      <c r="AH6930" t="s">
        <v>55</v>
      </c>
      <c r="AI6930" t="s">
        <v>56</v>
      </c>
      <c r="AJ6930">
        <v>1</v>
      </c>
      <c r="AK6930">
        <v>22800</v>
      </c>
      <c r="AL6930" s="8" t="s">
        <v>15172</v>
      </c>
      <c r="AM6930" s="10">
        <f t="shared" si="972"/>
        <v>2019</v>
      </c>
      <c r="AN6930">
        <f t="shared" si="973"/>
        <v>1</v>
      </c>
      <c r="AO6930">
        <f t="shared" si="979"/>
        <v>0</v>
      </c>
      <c r="AP6930">
        <f t="shared" si="974"/>
        <v>0</v>
      </c>
      <c r="AQ6930">
        <f t="shared" si="975"/>
        <v>1</v>
      </c>
      <c r="AR6930">
        <f t="shared" si="976"/>
        <v>0</v>
      </c>
      <c r="AS6930">
        <f t="shared" si="977"/>
        <v>0</v>
      </c>
      <c r="AT6930">
        <f t="shared" si="978"/>
        <v>0</v>
      </c>
      <c r="AU6930">
        <f t="shared" si="978"/>
        <v>1</v>
      </c>
      <c r="AV6930" t="str">
        <f t="shared" si="980"/>
        <v>2020-12-07T13:43:26</v>
      </c>
    </row>
    <row r="6931" spans="1:48" x14ac:dyDescent="0.25">
      <c r="A6931" s="5">
        <v>7002</v>
      </c>
      <c r="B6931" s="5" t="s">
        <v>473</v>
      </c>
      <c r="C6931" s="5" t="s">
        <v>474</v>
      </c>
      <c r="D6931" s="6" t="s">
        <v>475</v>
      </c>
      <c r="E6931">
        <v>5</v>
      </c>
      <c r="F6931" s="7">
        <v>0.52699231899999999</v>
      </c>
      <c r="G6931" s="7">
        <v>0</v>
      </c>
      <c r="H6931" t="s">
        <v>476</v>
      </c>
      <c r="I6931">
        <v>0</v>
      </c>
      <c r="J6931">
        <v>0</v>
      </c>
      <c r="K6931">
        <v>50000</v>
      </c>
      <c r="L6931" t="s">
        <v>62</v>
      </c>
      <c r="M6931" s="8" t="s">
        <v>63</v>
      </c>
      <c r="N6931" s="8">
        <v>1</v>
      </c>
      <c r="O6931">
        <v>0</v>
      </c>
      <c r="P6931" s="9">
        <v>0</v>
      </c>
      <c r="R6931" s="8"/>
      <c r="S6931" s="8"/>
      <c r="AJ6931">
        <v>1</v>
      </c>
      <c r="AL6931" s="8"/>
      <c r="AM6931" s="10">
        <f t="shared" si="972"/>
        <v>2018</v>
      </c>
      <c r="AN6931">
        <f t="shared" si="973"/>
        <v>0</v>
      </c>
      <c r="AO6931">
        <f t="shared" si="979"/>
        <v>0</v>
      </c>
      <c r="AP6931">
        <f t="shared" si="974"/>
        <v>1</v>
      </c>
      <c r="AQ6931">
        <f t="shared" si="975"/>
        <v>0</v>
      </c>
      <c r="AR6931">
        <f t="shared" si="976"/>
        <v>0</v>
      </c>
      <c r="AS6931">
        <f t="shared" si="977"/>
        <v>0</v>
      </c>
      <c r="AT6931">
        <f t="shared" si="978"/>
        <v>0</v>
      </c>
      <c r="AU6931">
        <f t="shared" si="978"/>
        <v>0</v>
      </c>
      <c r="AV6931">
        <f t="shared" si="980"/>
        <v>0</v>
      </c>
    </row>
    <row r="6932" spans="1:48" x14ac:dyDescent="0.25">
      <c r="A6932" s="5">
        <v>7003</v>
      </c>
      <c r="B6932" s="5" t="s">
        <v>1836</v>
      </c>
      <c r="C6932" s="5" t="s">
        <v>1837</v>
      </c>
      <c r="D6932" s="6" t="s">
        <v>1838</v>
      </c>
      <c r="E6932">
        <v>20</v>
      </c>
      <c r="F6932" s="7">
        <v>0.41329817289999998</v>
      </c>
      <c r="G6932" s="7">
        <v>0</v>
      </c>
      <c r="H6932" t="s">
        <v>1839</v>
      </c>
      <c r="I6932">
        <v>0</v>
      </c>
      <c r="J6932">
        <v>0</v>
      </c>
      <c r="K6932">
        <v>20000</v>
      </c>
      <c r="L6932" t="s">
        <v>52</v>
      </c>
      <c r="M6932" s="8" t="s">
        <v>86</v>
      </c>
      <c r="N6932" s="8">
        <v>0.5</v>
      </c>
      <c r="O6932">
        <v>0.499999999999999</v>
      </c>
      <c r="P6932" s="9">
        <v>0.86602540378443804</v>
      </c>
      <c r="Q6932">
        <v>7000</v>
      </c>
      <c r="R6932" s="8"/>
      <c r="S6932" s="8" t="s">
        <v>217</v>
      </c>
      <c r="T6932">
        <v>183032</v>
      </c>
      <c r="U6932">
        <v>13855</v>
      </c>
      <c r="V6932">
        <v>209453</v>
      </c>
      <c r="W6932">
        <v>160316</v>
      </c>
      <c r="X6932">
        <v>13855</v>
      </c>
      <c r="Y6932">
        <v>12416</v>
      </c>
      <c r="Z6932">
        <v>103465</v>
      </c>
      <c r="AA6932">
        <v>295474</v>
      </c>
      <c r="AB6932">
        <v>170312</v>
      </c>
      <c r="AC6932">
        <v>12</v>
      </c>
      <c r="AD6932">
        <v>125162</v>
      </c>
      <c r="AE6932">
        <v>2018</v>
      </c>
      <c r="AF6932" t="s">
        <v>126</v>
      </c>
      <c r="AG6932">
        <v>30000</v>
      </c>
      <c r="AH6932" t="s">
        <v>55</v>
      </c>
      <c r="AI6932" t="s">
        <v>56</v>
      </c>
      <c r="AJ6932">
        <v>1</v>
      </c>
      <c r="AK6932">
        <v>3330</v>
      </c>
      <c r="AL6932" s="8" t="s">
        <v>15173</v>
      </c>
      <c r="AM6932" s="10">
        <f t="shared" si="972"/>
        <v>2018</v>
      </c>
      <c r="AN6932">
        <f t="shared" si="973"/>
        <v>1</v>
      </c>
      <c r="AO6932">
        <f t="shared" si="979"/>
        <v>0</v>
      </c>
      <c r="AP6932">
        <f t="shared" si="974"/>
        <v>0</v>
      </c>
      <c r="AQ6932">
        <f t="shared" si="975"/>
        <v>0</v>
      </c>
      <c r="AR6932">
        <f t="shared" si="976"/>
        <v>1</v>
      </c>
      <c r="AS6932">
        <f t="shared" si="977"/>
        <v>0</v>
      </c>
      <c r="AT6932">
        <f t="shared" si="978"/>
        <v>0</v>
      </c>
      <c r="AU6932">
        <f t="shared" si="978"/>
        <v>1</v>
      </c>
      <c r="AV6932" t="str">
        <f t="shared" si="980"/>
        <v>2020-12-07T13:44:58</v>
      </c>
    </row>
    <row r="6933" spans="1:48" x14ac:dyDescent="0.25">
      <c r="A6933" s="5">
        <v>7004</v>
      </c>
      <c r="B6933" s="5" t="s">
        <v>3901</v>
      </c>
      <c r="C6933" s="5" t="s">
        <v>3902</v>
      </c>
      <c r="D6933" s="6" t="s">
        <v>3903</v>
      </c>
      <c r="E6933">
        <v>34</v>
      </c>
      <c r="F6933" s="7">
        <v>8.3190988699999996E-2</v>
      </c>
      <c r="G6933" s="7">
        <v>0</v>
      </c>
      <c r="H6933" t="s">
        <v>3904</v>
      </c>
      <c r="I6933">
        <v>86</v>
      </c>
      <c r="J6933">
        <v>29333.33</v>
      </c>
      <c r="K6933">
        <v>3000000</v>
      </c>
      <c r="L6933" t="s">
        <v>119</v>
      </c>
      <c r="M6933" s="8" t="s">
        <v>86</v>
      </c>
      <c r="N6933" s="8">
        <v>0.67857142857142805</v>
      </c>
      <c r="O6933">
        <v>0.32142857142857101</v>
      </c>
      <c r="P6933" s="9">
        <v>0.2204223297581</v>
      </c>
      <c r="Q6933">
        <v>2000000</v>
      </c>
      <c r="R6933" s="8" t="s">
        <v>15174</v>
      </c>
      <c r="S6933" s="8" t="s">
        <v>14443</v>
      </c>
      <c r="T6933">
        <v>83122008</v>
      </c>
      <c r="U6933">
        <v>28939050</v>
      </c>
      <c r="V6933">
        <v>107074853</v>
      </c>
      <c r="W6933">
        <v>26678784</v>
      </c>
      <c r="X6933">
        <v>0</v>
      </c>
      <c r="Y6933">
        <v>17158703</v>
      </c>
      <c r="Z6933">
        <v>48546119</v>
      </c>
      <c r="AA6933">
        <v>51455939</v>
      </c>
      <c r="AB6933">
        <v>25460399</v>
      </c>
      <c r="AC6933">
        <v>12</v>
      </c>
      <c r="AD6933">
        <v>25995540</v>
      </c>
      <c r="AE6933">
        <v>2009</v>
      </c>
      <c r="AF6933" t="s">
        <v>121</v>
      </c>
      <c r="AG6933">
        <v>3800000</v>
      </c>
      <c r="AH6933" t="s">
        <v>55</v>
      </c>
      <c r="AI6933" t="s">
        <v>56</v>
      </c>
      <c r="AJ6933">
        <v>1</v>
      </c>
      <c r="AK6933">
        <v>2470808</v>
      </c>
      <c r="AL6933" s="8"/>
      <c r="AM6933" s="10">
        <f t="shared" si="972"/>
        <v>2018</v>
      </c>
      <c r="AN6933">
        <f t="shared" si="973"/>
        <v>1</v>
      </c>
      <c r="AO6933">
        <f t="shared" si="979"/>
        <v>0</v>
      </c>
      <c r="AP6933">
        <f t="shared" si="974"/>
        <v>0</v>
      </c>
      <c r="AQ6933">
        <f t="shared" si="975"/>
        <v>0</v>
      </c>
      <c r="AR6933">
        <f t="shared" si="976"/>
        <v>1</v>
      </c>
      <c r="AS6933">
        <f t="shared" si="977"/>
        <v>0</v>
      </c>
      <c r="AT6933">
        <f t="shared" si="978"/>
        <v>0</v>
      </c>
      <c r="AU6933">
        <f t="shared" si="978"/>
        <v>1</v>
      </c>
      <c r="AV6933" t="str">
        <f t="shared" si="980"/>
        <v>2020-12-07T15:19:28</v>
      </c>
    </row>
    <row r="6934" spans="1:48" x14ac:dyDescent="0.25">
      <c r="A6934" s="5">
        <v>7005</v>
      </c>
      <c r="B6934" s="5" t="s">
        <v>7115</v>
      </c>
      <c r="C6934" s="5" t="s">
        <v>7116</v>
      </c>
      <c r="D6934" s="6" t="s">
        <v>7117</v>
      </c>
      <c r="E6934">
        <v>18</v>
      </c>
      <c r="F6934" s="7">
        <v>0.47777273840000001</v>
      </c>
      <c r="G6934" s="7">
        <v>0</v>
      </c>
      <c r="H6934" t="s">
        <v>7118</v>
      </c>
      <c r="I6934">
        <v>0</v>
      </c>
      <c r="J6934">
        <v>0</v>
      </c>
      <c r="K6934">
        <v>30000</v>
      </c>
      <c r="L6934" t="s">
        <v>52</v>
      </c>
      <c r="M6934" s="8" t="s">
        <v>86</v>
      </c>
      <c r="N6934" s="8">
        <v>0.55357142857142805</v>
      </c>
      <c r="O6934">
        <v>0.44642857142857101</v>
      </c>
      <c r="P6934" s="9">
        <v>-0.67726033163691501</v>
      </c>
      <c r="Q6934">
        <v>25000</v>
      </c>
      <c r="R6934" s="8"/>
      <c r="S6934" s="8"/>
      <c r="AA6934">
        <v>2710290</v>
      </c>
      <c r="AB6934">
        <v>0</v>
      </c>
      <c r="AC6934">
        <v>12</v>
      </c>
      <c r="AD6934">
        <v>0</v>
      </c>
      <c r="AE6934">
        <v>2016</v>
      </c>
      <c r="AF6934" t="s">
        <v>126</v>
      </c>
      <c r="AG6934">
        <v>100000</v>
      </c>
      <c r="AH6934" t="s">
        <v>55</v>
      </c>
      <c r="AI6934" t="s">
        <v>56</v>
      </c>
      <c r="AJ6934">
        <v>0.78895570640000001</v>
      </c>
      <c r="AK6934">
        <v>26004</v>
      </c>
      <c r="AL6934" s="8" t="s">
        <v>15175</v>
      </c>
      <c r="AM6934" s="10">
        <f t="shared" si="972"/>
        <v>2017</v>
      </c>
      <c r="AN6934">
        <f t="shared" si="973"/>
        <v>1</v>
      </c>
      <c r="AO6934">
        <f t="shared" si="979"/>
        <v>0</v>
      </c>
      <c r="AP6934">
        <f t="shared" si="974"/>
        <v>0</v>
      </c>
      <c r="AQ6934">
        <f t="shared" si="975"/>
        <v>0</v>
      </c>
      <c r="AR6934">
        <f t="shared" si="976"/>
        <v>1</v>
      </c>
      <c r="AS6934">
        <f t="shared" si="977"/>
        <v>0</v>
      </c>
      <c r="AT6934">
        <f t="shared" si="978"/>
        <v>0</v>
      </c>
      <c r="AU6934">
        <f t="shared" si="978"/>
        <v>1</v>
      </c>
      <c r="AV6934" t="str">
        <f t="shared" si="980"/>
        <v>2020-12-07T13:51:00</v>
      </c>
    </row>
    <row r="6935" spans="1:48" x14ac:dyDescent="0.25">
      <c r="A6935" s="5">
        <v>7006</v>
      </c>
      <c r="B6935" s="5" t="s">
        <v>6413</v>
      </c>
      <c r="C6935" s="5" t="s">
        <v>6414</v>
      </c>
      <c r="D6935" s="6" t="s">
        <v>6415</v>
      </c>
      <c r="E6935">
        <v>5</v>
      </c>
      <c r="F6935" s="7">
        <v>0.46014699590000002</v>
      </c>
      <c r="G6935" s="7">
        <v>0</v>
      </c>
      <c r="H6935" t="s">
        <v>793</v>
      </c>
      <c r="I6935">
        <v>30</v>
      </c>
      <c r="J6935">
        <v>462717.79</v>
      </c>
      <c r="K6935">
        <v>450000</v>
      </c>
      <c r="L6935" t="s">
        <v>52</v>
      </c>
      <c r="M6935" s="8" t="s">
        <v>53</v>
      </c>
      <c r="N6935" s="8">
        <v>0.85714285714285698</v>
      </c>
      <c r="O6935">
        <v>0.14285714285714199</v>
      </c>
      <c r="P6935" s="9">
        <v>-0.76816190666904305</v>
      </c>
      <c r="Q6935">
        <v>450000</v>
      </c>
      <c r="R6935" s="8"/>
      <c r="S6935" s="8" t="s">
        <v>11992</v>
      </c>
      <c r="T6935">
        <v>23101229</v>
      </c>
      <c r="U6935">
        <v>9670740</v>
      </c>
      <c r="V6935">
        <v>24275488</v>
      </c>
      <c r="W6935">
        <v>725762</v>
      </c>
      <c r="X6935">
        <v>8398770</v>
      </c>
      <c r="Y6935">
        <v>6846089</v>
      </c>
      <c r="Z6935">
        <v>6906499</v>
      </c>
      <c r="AA6935">
        <v>38216529</v>
      </c>
      <c r="AB6935">
        <v>17813422</v>
      </c>
      <c r="AC6935">
        <v>8</v>
      </c>
      <c r="AD6935">
        <v>20403107</v>
      </c>
      <c r="AE6935">
        <v>2003</v>
      </c>
      <c r="AF6935" t="s">
        <v>54</v>
      </c>
      <c r="AG6935">
        <v>801000</v>
      </c>
      <c r="AH6935" t="s">
        <v>55</v>
      </c>
      <c r="AI6935" t="s">
        <v>55</v>
      </c>
      <c r="AJ6935">
        <v>1</v>
      </c>
      <c r="AK6935">
        <v>495000</v>
      </c>
      <c r="AL6935" s="8" t="s">
        <v>15176</v>
      </c>
      <c r="AM6935" s="10">
        <f t="shared" si="972"/>
        <v>2016</v>
      </c>
      <c r="AN6935">
        <f t="shared" si="973"/>
        <v>1</v>
      </c>
      <c r="AO6935">
        <f t="shared" si="979"/>
        <v>0</v>
      </c>
      <c r="AP6935">
        <f t="shared" si="974"/>
        <v>0</v>
      </c>
      <c r="AQ6935">
        <f t="shared" si="975"/>
        <v>1</v>
      </c>
      <c r="AR6935">
        <f t="shared" si="976"/>
        <v>0</v>
      </c>
      <c r="AS6935">
        <f t="shared" si="977"/>
        <v>0</v>
      </c>
      <c r="AT6935">
        <f t="shared" si="978"/>
        <v>0</v>
      </c>
      <c r="AU6935">
        <f t="shared" si="978"/>
        <v>0</v>
      </c>
      <c r="AV6935" t="str">
        <f t="shared" si="980"/>
        <v>2020-12-07T13:54:12</v>
      </c>
    </row>
    <row r="6936" spans="1:48" x14ac:dyDescent="0.25">
      <c r="A6936" s="5">
        <v>7007</v>
      </c>
      <c r="B6936" s="5" t="s">
        <v>473</v>
      </c>
      <c r="C6936" s="5" t="s">
        <v>474</v>
      </c>
      <c r="D6936" s="6" t="s">
        <v>475</v>
      </c>
      <c r="E6936">
        <v>5</v>
      </c>
      <c r="F6936" s="7">
        <v>0.52699231899999999</v>
      </c>
      <c r="G6936" s="7">
        <v>0</v>
      </c>
      <c r="H6936" t="s">
        <v>476</v>
      </c>
      <c r="I6936">
        <v>0</v>
      </c>
      <c r="J6936">
        <v>0</v>
      </c>
      <c r="K6936">
        <v>50000</v>
      </c>
      <c r="L6936" t="s">
        <v>52</v>
      </c>
      <c r="M6936" s="8" t="s">
        <v>86</v>
      </c>
      <c r="N6936" s="8">
        <v>0.64285714285714202</v>
      </c>
      <c r="O6936">
        <v>0.35714285714285698</v>
      </c>
      <c r="P6936" s="9">
        <v>0</v>
      </c>
      <c r="Q6936">
        <v>50000</v>
      </c>
      <c r="R6936" s="8"/>
      <c r="S6936" s="8"/>
      <c r="AA6936">
        <v>2855936</v>
      </c>
      <c r="AB6936">
        <v>-917513</v>
      </c>
      <c r="AC6936">
        <v>9</v>
      </c>
      <c r="AD6936">
        <v>3773449</v>
      </c>
      <c r="AE6936">
        <v>2017</v>
      </c>
      <c r="AF6936" t="s">
        <v>126</v>
      </c>
      <c r="AG6936">
        <v>20000</v>
      </c>
      <c r="AH6936" t="s">
        <v>55</v>
      </c>
      <c r="AI6936" t="s">
        <v>55</v>
      </c>
      <c r="AJ6936">
        <v>1</v>
      </c>
      <c r="AK6936">
        <v>13000</v>
      </c>
      <c r="AL6936" s="8" t="s">
        <v>15177</v>
      </c>
      <c r="AM6936" s="10">
        <f t="shared" si="972"/>
        <v>2018</v>
      </c>
      <c r="AN6936">
        <f t="shared" si="973"/>
        <v>1</v>
      </c>
      <c r="AO6936">
        <f t="shared" si="979"/>
        <v>0</v>
      </c>
      <c r="AP6936">
        <f t="shared" si="974"/>
        <v>0</v>
      </c>
      <c r="AQ6936">
        <f t="shared" si="975"/>
        <v>0</v>
      </c>
      <c r="AR6936">
        <f t="shared" si="976"/>
        <v>1</v>
      </c>
      <c r="AS6936">
        <f t="shared" si="977"/>
        <v>0</v>
      </c>
      <c r="AT6936">
        <f t="shared" si="978"/>
        <v>0</v>
      </c>
      <c r="AU6936">
        <f t="shared" si="978"/>
        <v>0</v>
      </c>
      <c r="AV6936" t="str">
        <f t="shared" si="980"/>
        <v>2020-12-07T13:58:26</v>
      </c>
    </row>
    <row r="6937" spans="1:48" x14ac:dyDescent="0.25">
      <c r="A6937" s="5">
        <v>7008</v>
      </c>
      <c r="B6937" s="5" t="s">
        <v>1536</v>
      </c>
      <c r="C6937" s="5" t="s">
        <v>1537</v>
      </c>
      <c r="D6937" s="6" t="s">
        <v>1538</v>
      </c>
      <c r="E6937">
        <v>23</v>
      </c>
      <c r="F6937" s="7">
        <v>0.46935087739999998</v>
      </c>
      <c r="G6937" s="7">
        <v>0</v>
      </c>
      <c r="H6937" t="s">
        <v>1539</v>
      </c>
      <c r="I6937">
        <v>116</v>
      </c>
      <c r="J6937">
        <v>214793.66</v>
      </c>
      <c r="K6937">
        <v>200000</v>
      </c>
      <c r="L6937" t="s">
        <v>52</v>
      </c>
      <c r="M6937" s="8" t="s">
        <v>53</v>
      </c>
      <c r="N6937" s="8">
        <v>0.875</v>
      </c>
      <c r="O6937">
        <v>0.125</v>
      </c>
      <c r="P6937" s="9">
        <v>0.86602540378443904</v>
      </c>
      <c r="Q6937">
        <v>200000</v>
      </c>
      <c r="R6937" s="8"/>
      <c r="S6937" s="8" t="s">
        <v>329</v>
      </c>
      <c r="T6937">
        <v>7549836</v>
      </c>
      <c r="U6937">
        <v>4443331</v>
      </c>
      <c r="V6937">
        <v>9629144</v>
      </c>
      <c r="W6937">
        <v>2249841</v>
      </c>
      <c r="X6937">
        <v>0</v>
      </c>
      <c r="Y6937">
        <v>4502839</v>
      </c>
      <c r="Z6937">
        <v>2300626</v>
      </c>
      <c r="AA6937">
        <v>33453829</v>
      </c>
      <c r="AB6937">
        <v>14154215</v>
      </c>
      <c r="AC6937">
        <v>9</v>
      </c>
      <c r="AD6937">
        <v>19299614</v>
      </c>
      <c r="AE6937">
        <v>1997</v>
      </c>
      <c r="AF6937" t="s">
        <v>54</v>
      </c>
      <c r="AG6937">
        <v>750000</v>
      </c>
      <c r="AH6937" t="s">
        <v>55</v>
      </c>
      <c r="AI6937" t="s">
        <v>55</v>
      </c>
      <c r="AJ6937">
        <v>1</v>
      </c>
      <c r="AK6937">
        <v>499500</v>
      </c>
      <c r="AL6937" s="8" t="s">
        <v>15178</v>
      </c>
      <c r="AM6937" s="10">
        <f t="shared" si="972"/>
        <v>2006</v>
      </c>
      <c r="AN6937">
        <f t="shared" si="973"/>
        <v>1</v>
      </c>
      <c r="AO6937">
        <f t="shared" si="979"/>
        <v>0</v>
      </c>
      <c r="AP6937">
        <f t="shared" si="974"/>
        <v>0</v>
      </c>
      <c r="AQ6937">
        <f t="shared" si="975"/>
        <v>1</v>
      </c>
      <c r="AR6937">
        <f t="shared" si="976"/>
        <v>0</v>
      </c>
      <c r="AS6937">
        <f t="shared" si="977"/>
        <v>0</v>
      </c>
      <c r="AT6937">
        <f t="shared" si="978"/>
        <v>0</v>
      </c>
      <c r="AU6937">
        <f t="shared" si="978"/>
        <v>0</v>
      </c>
      <c r="AV6937" t="str">
        <f t="shared" si="980"/>
        <v>2020-12-07T14:01:04</v>
      </c>
    </row>
    <row r="6938" spans="1:48" x14ac:dyDescent="0.25">
      <c r="A6938" s="5">
        <v>7009</v>
      </c>
      <c r="B6938" s="5" t="s">
        <v>12831</v>
      </c>
      <c r="C6938" s="5" t="s">
        <v>12832</v>
      </c>
      <c r="D6938" s="6" t="s">
        <v>12833</v>
      </c>
      <c r="E6938">
        <v>4</v>
      </c>
      <c r="F6938" s="7">
        <v>0.4132791576</v>
      </c>
      <c r="G6938" s="7">
        <v>0</v>
      </c>
      <c r="H6938" t="s">
        <v>11256</v>
      </c>
      <c r="I6938">
        <v>0</v>
      </c>
      <c r="J6938">
        <v>0</v>
      </c>
      <c r="K6938">
        <v>40000</v>
      </c>
      <c r="L6938" t="s">
        <v>52</v>
      </c>
      <c r="M6938" s="8" t="s">
        <v>86</v>
      </c>
      <c r="N6938" s="8">
        <v>0.53571428571428503</v>
      </c>
      <c r="O6938">
        <v>0.46428571428571402</v>
      </c>
      <c r="P6938" s="9">
        <v>0</v>
      </c>
      <c r="Q6938">
        <v>15000</v>
      </c>
      <c r="R6938" s="8"/>
      <c r="S6938" s="8"/>
      <c r="AA6938">
        <v>1470800</v>
      </c>
      <c r="AB6938">
        <v>0</v>
      </c>
      <c r="AC6938">
        <v>12</v>
      </c>
      <c r="AD6938">
        <v>0</v>
      </c>
      <c r="AE6938">
        <v>2019</v>
      </c>
      <c r="AF6938" t="s">
        <v>126</v>
      </c>
      <c r="AG6938">
        <v>100000</v>
      </c>
      <c r="AH6938" t="s">
        <v>55</v>
      </c>
      <c r="AI6938" t="s">
        <v>56</v>
      </c>
      <c r="AJ6938">
        <v>1</v>
      </c>
      <c r="AK6938">
        <v>3330</v>
      </c>
      <c r="AL6938" s="8" t="s">
        <v>15179</v>
      </c>
      <c r="AM6938" s="10">
        <f t="shared" si="972"/>
        <v>2020</v>
      </c>
      <c r="AN6938">
        <f t="shared" si="973"/>
        <v>1</v>
      </c>
      <c r="AO6938">
        <f t="shared" si="979"/>
        <v>0</v>
      </c>
      <c r="AP6938">
        <f t="shared" si="974"/>
        <v>0</v>
      </c>
      <c r="AQ6938">
        <f t="shared" si="975"/>
        <v>0</v>
      </c>
      <c r="AR6938">
        <f t="shared" si="976"/>
        <v>1</v>
      </c>
      <c r="AS6938">
        <f t="shared" si="977"/>
        <v>0</v>
      </c>
      <c r="AT6938">
        <f t="shared" si="978"/>
        <v>0</v>
      </c>
      <c r="AU6938">
        <f t="shared" si="978"/>
        <v>1</v>
      </c>
      <c r="AV6938" t="str">
        <f t="shared" si="980"/>
        <v>2020-12-07T14:04:24</v>
      </c>
    </row>
    <row r="6939" spans="1:48" x14ac:dyDescent="0.25">
      <c r="A6939" s="5">
        <v>7010</v>
      </c>
      <c r="B6939" s="5" t="s">
        <v>3278</v>
      </c>
      <c r="C6939" s="5" t="s">
        <v>3279</v>
      </c>
      <c r="D6939" s="6" t="s">
        <v>3280</v>
      </c>
      <c r="E6939">
        <v>9</v>
      </c>
      <c r="F6939" s="7">
        <v>0.41656655669999998</v>
      </c>
      <c r="G6939" s="7">
        <v>0</v>
      </c>
      <c r="H6939" t="s">
        <v>3281</v>
      </c>
      <c r="I6939">
        <v>0</v>
      </c>
      <c r="J6939">
        <v>0</v>
      </c>
      <c r="K6939">
        <v>300000</v>
      </c>
      <c r="L6939" t="s">
        <v>52</v>
      </c>
      <c r="M6939" s="8" t="s">
        <v>86</v>
      </c>
      <c r="N6939" s="8">
        <v>0.58928571428571397</v>
      </c>
      <c r="O6939">
        <v>0.41071428571428498</v>
      </c>
      <c r="P6939" s="9">
        <v>0</v>
      </c>
      <c r="Q6939">
        <v>150000</v>
      </c>
      <c r="R6939" s="8"/>
      <c r="S6939" s="8" t="s">
        <v>10227</v>
      </c>
      <c r="T6939">
        <v>1505154</v>
      </c>
      <c r="U6939">
        <v>250730</v>
      </c>
      <c r="V6939">
        <v>1953442</v>
      </c>
      <c r="W6939">
        <v>1426860</v>
      </c>
      <c r="X6939">
        <v>0</v>
      </c>
      <c r="Y6939">
        <v>581770</v>
      </c>
      <c r="Z6939">
        <v>605782</v>
      </c>
      <c r="AA6939">
        <v>2361446</v>
      </c>
      <c r="AB6939">
        <v>986500</v>
      </c>
      <c r="AC6939">
        <v>6</v>
      </c>
      <c r="AD6939">
        <v>1374946</v>
      </c>
      <c r="AE6939">
        <v>2016</v>
      </c>
      <c r="AF6939" t="s">
        <v>126</v>
      </c>
      <c r="AG6939">
        <v>200000</v>
      </c>
      <c r="AH6939" t="s">
        <v>55</v>
      </c>
      <c r="AI6939" t="s">
        <v>56</v>
      </c>
      <c r="AJ6939">
        <v>1</v>
      </c>
      <c r="AK6939">
        <v>442074</v>
      </c>
      <c r="AL6939" s="8" t="s">
        <v>15180</v>
      </c>
      <c r="AM6939" s="10">
        <f t="shared" si="972"/>
        <v>2018</v>
      </c>
      <c r="AN6939">
        <f t="shared" si="973"/>
        <v>1</v>
      </c>
      <c r="AO6939">
        <f t="shared" si="979"/>
        <v>0</v>
      </c>
      <c r="AP6939">
        <f t="shared" si="974"/>
        <v>0</v>
      </c>
      <c r="AQ6939">
        <f t="shared" si="975"/>
        <v>0</v>
      </c>
      <c r="AR6939">
        <f t="shared" si="976"/>
        <v>1</v>
      </c>
      <c r="AS6939">
        <f t="shared" si="977"/>
        <v>0</v>
      </c>
      <c r="AT6939">
        <f t="shared" si="978"/>
        <v>0</v>
      </c>
      <c r="AU6939">
        <f t="shared" si="978"/>
        <v>1</v>
      </c>
      <c r="AV6939" t="str">
        <f t="shared" si="980"/>
        <v>2020-12-07T14:16:47</v>
      </c>
    </row>
    <row r="6940" spans="1:48" x14ac:dyDescent="0.25">
      <c r="A6940" s="5">
        <v>7011</v>
      </c>
      <c r="B6940" s="5" t="s">
        <v>2736</v>
      </c>
      <c r="C6940" s="5" t="s">
        <v>2737</v>
      </c>
      <c r="D6940" s="6" t="s">
        <v>2738</v>
      </c>
      <c r="E6940">
        <v>17</v>
      </c>
      <c r="F6940" s="7">
        <v>0.39474250170000003</v>
      </c>
      <c r="G6940" s="7">
        <v>0</v>
      </c>
      <c r="H6940" t="s">
        <v>2739</v>
      </c>
      <c r="I6940">
        <v>25</v>
      </c>
      <c r="J6940">
        <v>771227.83</v>
      </c>
      <c r="K6940">
        <v>1250000</v>
      </c>
      <c r="L6940" t="s">
        <v>52</v>
      </c>
      <c r="M6940" s="8" t="s">
        <v>53</v>
      </c>
      <c r="N6940" s="8">
        <v>0.80357142857142805</v>
      </c>
      <c r="O6940">
        <v>0.19642857142857101</v>
      </c>
      <c r="P6940" s="9">
        <v>-0.83709515366637499</v>
      </c>
      <c r="Q6940">
        <v>1250000</v>
      </c>
      <c r="R6940" s="8"/>
      <c r="S6940" s="8" t="s">
        <v>10227</v>
      </c>
      <c r="T6940">
        <v>39549268</v>
      </c>
      <c r="U6940">
        <v>15287028</v>
      </c>
      <c r="V6940">
        <v>43189402</v>
      </c>
      <c r="W6940">
        <v>6401311</v>
      </c>
      <c r="X6940">
        <v>0</v>
      </c>
      <c r="Y6940">
        <v>20084746</v>
      </c>
      <c r="Z6940">
        <v>16284167</v>
      </c>
      <c r="AA6940">
        <v>52035308</v>
      </c>
      <c r="AB6940">
        <v>23405365</v>
      </c>
      <c r="AC6940">
        <v>6</v>
      </c>
      <c r="AD6940">
        <v>28629943</v>
      </c>
      <c r="AE6940">
        <v>2004</v>
      </c>
      <c r="AF6940" t="s">
        <v>121</v>
      </c>
      <c r="AG6940">
        <v>10000000</v>
      </c>
      <c r="AH6940" t="s">
        <v>55</v>
      </c>
      <c r="AI6940" t="s">
        <v>55</v>
      </c>
      <c r="AJ6940">
        <v>0.99999878399999997</v>
      </c>
      <c r="AK6940">
        <v>10386604</v>
      </c>
      <c r="AL6940" s="8" t="s">
        <v>15181</v>
      </c>
      <c r="AM6940" s="10">
        <f t="shared" si="972"/>
        <v>2007</v>
      </c>
      <c r="AN6940">
        <f t="shared" si="973"/>
        <v>1</v>
      </c>
      <c r="AO6940">
        <f t="shared" si="979"/>
        <v>0</v>
      </c>
      <c r="AP6940">
        <f t="shared" si="974"/>
        <v>0</v>
      </c>
      <c r="AQ6940">
        <f t="shared" si="975"/>
        <v>1</v>
      </c>
      <c r="AR6940">
        <f t="shared" si="976"/>
        <v>0</v>
      </c>
      <c r="AS6940">
        <f t="shared" si="977"/>
        <v>0</v>
      </c>
      <c r="AT6940">
        <f t="shared" si="978"/>
        <v>0</v>
      </c>
      <c r="AU6940">
        <f t="shared" si="978"/>
        <v>0</v>
      </c>
      <c r="AV6940" t="str">
        <f t="shared" si="980"/>
        <v>2020-12-07T14:21:43</v>
      </c>
    </row>
    <row r="6941" spans="1:48" x14ac:dyDescent="0.25">
      <c r="A6941" s="5">
        <v>7012</v>
      </c>
      <c r="B6941" s="5" t="s">
        <v>2908</v>
      </c>
      <c r="C6941" s="5" t="s">
        <v>2909</v>
      </c>
      <c r="D6941" s="6" t="s">
        <v>2910</v>
      </c>
      <c r="E6941">
        <v>0</v>
      </c>
      <c r="F6941" s="7">
        <v>0.38528812000000001</v>
      </c>
      <c r="G6941" s="7">
        <v>0</v>
      </c>
      <c r="H6941" t="s">
        <v>2911</v>
      </c>
      <c r="I6941">
        <v>0</v>
      </c>
      <c r="J6941">
        <v>0</v>
      </c>
      <c r="K6941">
        <v>20000</v>
      </c>
      <c r="L6941" t="s">
        <v>52</v>
      </c>
      <c r="M6941" s="8" t="s">
        <v>53</v>
      </c>
      <c r="N6941" s="8">
        <v>0.75</v>
      </c>
      <c r="O6941">
        <v>0.25</v>
      </c>
      <c r="P6941" s="9">
        <v>0</v>
      </c>
      <c r="Q6941">
        <v>15000</v>
      </c>
      <c r="R6941" s="8"/>
      <c r="S6941" s="8"/>
      <c r="AA6941">
        <v>3232314</v>
      </c>
      <c r="AB6941">
        <v>0</v>
      </c>
      <c r="AC6941">
        <v>12</v>
      </c>
      <c r="AD6941">
        <v>0</v>
      </c>
      <c r="AE6941">
        <v>1996</v>
      </c>
      <c r="AF6941" t="s">
        <v>54</v>
      </c>
      <c r="AG6941">
        <v>10000</v>
      </c>
      <c r="AH6941" t="s">
        <v>55</v>
      </c>
      <c r="AI6941" t="s">
        <v>56</v>
      </c>
      <c r="AJ6941">
        <v>1</v>
      </c>
      <c r="AK6941">
        <v>59400</v>
      </c>
      <c r="AL6941" s="8" t="s">
        <v>15182</v>
      </c>
      <c r="AM6941" s="10">
        <f t="shared" si="972"/>
        <v>2014</v>
      </c>
      <c r="AN6941">
        <f t="shared" si="973"/>
        <v>1</v>
      </c>
      <c r="AO6941">
        <f t="shared" si="979"/>
        <v>0</v>
      </c>
      <c r="AP6941">
        <f t="shared" si="974"/>
        <v>0</v>
      </c>
      <c r="AQ6941">
        <f t="shared" si="975"/>
        <v>1</v>
      </c>
      <c r="AR6941">
        <f t="shared" si="976"/>
        <v>0</v>
      </c>
      <c r="AS6941">
        <f t="shared" si="977"/>
        <v>0</v>
      </c>
      <c r="AT6941">
        <f t="shared" si="978"/>
        <v>0</v>
      </c>
      <c r="AU6941">
        <f t="shared" si="978"/>
        <v>1</v>
      </c>
      <c r="AV6941" t="str">
        <f t="shared" si="980"/>
        <v>2020-12-07T14:24:07</v>
      </c>
    </row>
    <row r="6942" spans="1:48" x14ac:dyDescent="0.25">
      <c r="A6942" s="5">
        <v>7013</v>
      </c>
      <c r="B6942" s="5" t="s">
        <v>15183</v>
      </c>
      <c r="C6942" s="5" t="s">
        <v>15184</v>
      </c>
      <c r="D6942" s="6" t="s">
        <v>15185</v>
      </c>
      <c r="E6942">
        <v>11</v>
      </c>
      <c r="F6942" s="7">
        <v>0.12875</v>
      </c>
      <c r="G6942" s="7">
        <v>0</v>
      </c>
      <c r="H6942" t="s">
        <v>15186</v>
      </c>
      <c r="I6942">
        <v>0</v>
      </c>
      <c r="J6942">
        <v>0</v>
      </c>
      <c r="K6942">
        <v>20000</v>
      </c>
      <c r="L6942" t="s">
        <v>52</v>
      </c>
      <c r="M6942" s="8" t="s">
        <v>86</v>
      </c>
      <c r="N6942" s="8">
        <v>0.66071428571428503</v>
      </c>
      <c r="O6942">
        <v>0.33928571428571402</v>
      </c>
      <c r="P6942" s="9">
        <v>-0.86602540378443904</v>
      </c>
      <c r="Q6942">
        <v>15000</v>
      </c>
      <c r="R6942" s="8"/>
      <c r="S6942" s="8" t="s">
        <v>217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1881464</v>
      </c>
      <c r="AB6942">
        <v>1382877</v>
      </c>
      <c r="AC6942">
        <v>12</v>
      </c>
      <c r="AD6942">
        <v>498587</v>
      </c>
      <c r="AE6942">
        <v>2016</v>
      </c>
      <c r="AF6942" t="s">
        <v>126</v>
      </c>
      <c r="AG6942">
        <v>120000</v>
      </c>
      <c r="AH6942" t="s">
        <v>55</v>
      </c>
      <c r="AI6942" t="s">
        <v>56</v>
      </c>
      <c r="AJ6942">
        <v>0.15655140519999999</v>
      </c>
      <c r="AK6942">
        <v>51947</v>
      </c>
      <c r="AL6942" s="8" t="s">
        <v>15187</v>
      </c>
      <c r="AM6942" s="10">
        <f t="shared" si="972"/>
        <v>2016</v>
      </c>
      <c r="AN6942">
        <f t="shared" si="973"/>
        <v>1</v>
      </c>
      <c r="AO6942">
        <f t="shared" si="979"/>
        <v>0</v>
      </c>
      <c r="AP6942">
        <f t="shared" si="974"/>
        <v>0</v>
      </c>
      <c r="AQ6942">
        <f t="shared" si="975"/>
        <v>0</v>
      </c>
      <c r="AR6942">
        <f t="shared" si="976"/>
        <v>1</v>
      </c>
      <c r="AS6942">
        <f t="shared" si="977"/>
        <v>0</v>
      </c>
      <c r="AT6942">
        <f t="shared" si="978"/>
        <v>0</v>
      </c>
      <c r="AU6942">
        <f t="shared" si="978"/>
        <v>1</v>
      </c>
      <c r="AV6942" t="str">
        <f t="shared" si="980"/>
        <v>2020-12-07T15:39:18</v>
      </c>
    </row>
    <row r="6943" spans="1:48" x14ac:dyDescent="0.25">
      <c r="A6943" s="5">
        <v>7014</v>
      </c>
      <c r="B6943" s="5" t="s">
        <v>8388</v>
      </c>
      <c r="C6943" s="5" t="s">
        <v>8389</v>
      </c>
      <c r="D6943" s="6" t="s">
        <v>8390</v>
      </c>
      <c r="E6943">
        <v>3</v>
      </c>
      <c r="F6943" s="7">
        <v>0.51261531520000003</v>
      </c>
      <c r="G6943" s="7">
        <v>0</v>
      </c>
      <c r="H6943" t="s">
        <v>4246</v>
      </c>
      <c r="I6943">
        <v>114</v>
      </c>
      <c r="J6943">
        <v>765000</v>
      </c>
      <c r="K6943">
        <v>765000</v>
      </c>
      <c r="L6943" t="s">
        <v>52</v>
      </c>
      <c r="M6943" s="8" t="s">
        <v>53</v>
      </c>
      <c r="N6943" s="8">
        <v>0.85714285714285698</v>
      </c>
      <c r="O6943">
        <v>0.14285714285714199</v>
      </c>
      <c r="P6943" s="9">
        <v>0</v>
      </c>
      <c r="Q6943">
        <v>765000</v>
      </c>
      <c r="R6943" s="8"/>
      <c r="S6943" s="8" t="s">
        <v>10227</v>
      </c>
      <c r="T6943">
        <v>18301137</v>
      </c>
      <c r="U6943">
        <v>8023367</v>
      </c>
      <c r="V6943">
        <v>18301137</v>
      </c>
      <c r="W6943">
        <v>10277769</v>
      </c>
      <c r="X6943">
        <v>0</v>
      </c>
      <c r="Y6943">
        <v>6982942</v>
      </c>
      <c r="Z6943">
        <v>3625534</v>
      </c>
      <c r="AA6943">
        <v>21535245</v>
      </c>
      <c r="AB6943">
        <v>7235384</v>
      </c>
      <c r="AC6943">
        <v>6</v>
      </c>
      <c r="AD6943">
        <v>14299861</v>
      </c>
      <c r="AE6943">
        <v>2018</v>
      </c>
      <c r="AF6943" t="s">
        <v>126</v>
      </c>
      <c r="AG6943">
        <v>1000000</v>
      </c>
      <c r="AH6943" t="s">
        <v>55</v>
      </c>
      <c r="AI6943" t="s">
        <v>55</v>
      </c>
      <c r="AJ6943">
        <v>1</v>
      </c>
      <c r="AK6943">
        <v>388000</v>
      </c>
      <c r="AL6943" s="8" t="s">
        <v>15188</v>
      </c>
      <c r="AM6943" s="10">
        <f t="shared" si="972"/>
        <v>2019</v>
      </c>
      <c r="AN6943">
        <f t="shared" si="973"/>
        <v>1</v>
      </c>
      <c r="AO6943">
        <f t="shared" si="979"/>
        <v>0</v>
      </c>
      <c r="AP6943">
        <f t="shared" si="974"/>
        <v>0</v>
      </c>
      <c r="AQ6943">
        <f t="shared" si="975"/>
        <v>1</v>
      </c>
      <c r="AR6943">
        <f t="shared" si="976"/>
        <v>0</v>
      </c>
      <c r="AS6943">
        <f t="shared" si="977"/>
        <v>0</v>
      </c>
      <c r="AT6943">
        <f t="shared" si="978"/>
        <v>0</v>
      </c>
      <c r="AU6943">
        <f t="shared" si="978"/>
        <v>0</v>
      </c>
      <c r="AV6943" t="str">
        <f t="shared" si="980"/>
        <v>2020-12-07T15:42:37</v>
      </c>
    </row>
    <row r="6944" spans="1:48" x14ac:dyDescent="0.25">
      <c r="A6944" s="5">
        <v>7015</v>
      </c>
      <c r="B6944" s="5" t="s">
        <v>14060</v>
      </c>
      <c r="C6944" s="5" t="s">
        <v>14061</v>
      </c>
      <c r="D6944" s="6" t="s">
        <v>14062</v>
      </c>
      <c r="E6944">
        <v>5</v>
      </c>
      <c r="F6944" s="7">
        <v>0.4438676667</v>
      </c>
      <c r="G6944" s="7">
        <v>0</v>
      </c>
      <c r="H6944" t="s">
        <v>7883</v>
      </c>
      <c r="I6944">
        <v>341</v>
      </c>
      <c r="J6944">
        <v>30000</v>
      </c>
      <c r="K6944">
        <v>65000</v>
      </c>
      <c r="L6944" t="s">
        <v>52</v>
      </c>
      <c r="M6944" s="8" t="s">
        <v>53</v>
      </c>
      <c r="N6944" s="8">
        <v>0.875</v>
      </c>
      <c r="O6944">
        <v>0.125</v>
      </c>
      <c r="P6944" s="9">
        <v>0</v>
      </c>
      <c r="Q6944">
        <v>65000</v>
      </c>
      <c r="R6944" s="8"/>
      <c r="S6944" s="8" t="s">
        <v>10931</v>
      </c>
      <c r="T6944">
        <v>175980000</v>
      </c>
      <c r="U6944">
        <v>258515000</v>
      </c>
      <c r="V6944">
        <v>373500000</v>
      </c>
      <c r="W6944">
        <v>86461000</v>
      </c>
      <c r="X6944">
        <v>168856000</v>
      </c>
      <c r="Y6944">
        <v>74267000</v>
      </c>
      <c r="Z6944">
        <v>86539000</v>
      </c>
      <c r="AA6944">
        <v>84754000</v>
      </c>
      <c r="AB6944">
        <v>74129000</v>
      </c>
      <c r="AC6944">
        <v>7</v>
      </c>
      <c r="AD6944">
        <v>10625000</v>
      </c>
      <c r="AE6944">
        <v>2000</v>
      </c>
      <c r="AF6944" t="s">
        <v>54</v>
      </c>
      <c r="AG6944">
        <v>0</v>
      </c>
      <c r="AH6944" t="s">
        <v>55</v>
      </c>
      <c r="AI6944" t="s">
        <v>55</v>
      </c>
      <c r="AJ6944">
        <v>1</v>
      </c>
      <c r="AK6944">
        <v>0</v>
      </c>
      <c r="AL6944" s="8" t="s">
        <v>15189</v>
      </c>
      <c r="AM6944" s="10">
        <f t="shared" si="972"/>
        <v>2014</v>
      </c>
      <c r="AN6944">
        <f t="shared" si="973"/>
        <v>1</v>
      </c>
      <c r="AO6944">
        <f t="shared" si="979"/>
        <v>0</v>
      </c>
      <c r="AP6944">
        <f t="shared" si="974"/>
        <v>0</v>
      </c>
      <c r="AQ6944">
        <f t="shared" si="975"/>
        <v>1</v>
      </c>
      <c r="AR6944">
        <f t="shared" si="976"/>
        <v>0</v>
      </c>
      <c r="AS6944">
        <f t="shared" si="977"/>
        <v>0</v>
      </c>
      <c r="AT6944">
        <f t="shared" si="978"/>
        <v>0</v>
      </c>
      <c r="AU6944">
        <f t="shared" si="978"/>
        <v>0</v>
      </c>
      <c r="AV6944" t="str">
        <f t="shared" si="980"/>
        <v>2020-12-07T15:40:52</v>
      </c>
    </row>
    <row r="6945" spans="1:48" x14ac:dyDescent="0.25">
      <c r="A6945" s="5">
        <v>7016</v>
      </c>
      <c r="B6945" s="5" t="s">
        <v>14060</v>
      </c>
      <c r="C6945" s="5" t="s">
        <v>14061</v>
      </c>
      <c r="D6945" s="6" t="s">
        <v>14062</v>
      </c>
      <c r="E6945">
        <v>5</v>
      </c>
      <c r="F6945" s="7">
        <v>0.4438676667</v>
      </c>
      <c r="G6945" s="7">
        <v>0</v>
      </c>
      <c r="H6945" t="s">
        <v>7883</v>
      </c>
      <c r="I6945">
        <v>341</v>
      </c>
      <c r="J6945">
        <v>30000</v>
      </c>
      <c r="K6945">
        <v>93000</v>
      </c>
      <c r="L6945" t="s">
        <v>52</v>
      </c>
      <c r="M6945" s="8" t="s">
        <v>53</v>
      </c>
      <c r="N6945" s="8">
        <v>0.875</v>
      </c>
      <c r="O6945">
        <v>0.125</v>
      </c>
      <c r="P6945" s="9">
        <v>0</v>
      </c>
      <c r="Q6945">
        <v>93000</v>
      </c>
      <c r="R6945" s="8"/>
      <c r="S6945" s="8" t="s">
        <v>10931</v>
      </c>
      <c r="T6945">
        <v>175980000</v>
      </c>
      <c r="U6945">
        <v>258515000</v>
      </c>
      <c r="V6945">
        <v>373500000</v>
      </c>
      <c r="W6945">
        <v>86461000</v>
      </c>
      <c r="X6945">
        <v>168856000</v>
      </c>
      <c r="Y6945">
        <v>74267000</v>
      </c>
      <c r="Z6945">
        <v>86539000</v>
      </c>
      <c r="AA6945">
        <v>84754000</v>
      </c>
      <c r="AB6945">
        <v>74129000</v>
      </c>
      <c r="AC6945">
        <v>7</v>
      </c>
      <c r="AD6945">
        <v>10625000</v>
      </c>
      <c r="AE6945">
        <v>2000</v>
      </c>
      <c r="AF6945" t="s">
        <v>54</v>
      </c>
      <c r="AG6945">
        <v>0</v>
      </c>
      <c r="AH6945" t="s">
        <v>55</v>
      </c>
      <c r="AI6945" t="s">
        <v>55</v>
      </c>
      <c r="AJ6945">
        <v>1</v>
      </c>
      <c r="AK6945">
        <v>0</v>
      </c>
      <c r="AL6945" s="8" t="s">
        <v>15190</v>
      </c>
      <c r="AM6945" s="10">
        <f t="shared" si="972"/>
        <v>2014</v>
      </c>
      <c r="AN6945">
        <f t="shared" si="973"/>
        <v>1</v>
      </c>
      <c r="AO6945">
        <f t="shared" si="979"/>
        <v>0</v>
      </c>
      <c r="AP6945">
        <f t="shared" si="974"/>
        <v>0</v>
      </c>
      <c r="AQ6945">
        <f t="shared" si="975"/>
        <v>1</v>
      </c>
      <c r="AR6945">
        <f t="shared" si="976"/>
        <v>0</v>
      </c>
      <c r="AS6945">
        <f t="shared" si="977"/>
        <v>0</v>
      </c>
      <c r="AT6945">
        <f t="shared" si="978"/>
        <v>0</v>
      </c>
      <c r="AU6945">
        <f t="shared" si="978"/>
        <v>0</v>
      </c>
      <c r="AV6945" t="str">
        <f t="shared" si="980"/>
        <v>2020-12-07T16:49:16</v>
      </c>
    </row>
    <row r="6946" spans="1:48" x14ac:dyDescent="0.25">
      <c r="A6946" s="5">
        <v>7017</v>
      </c>
      <c r="B6946" s="5" t="s">
        <v>2726</v>
      </c>
      <c r="C6946" s="5" t="s">
        <v>2727</v>
      </c>
      <c r="D6946" s="6" t="s">
        <v>2728</v>
      </c>
      <c r="E6946">
        <v>234</v>
      </c>
      <c r="F6946" s="7">
        <v>0.3700948127</v>
      </c>
      <c r="G6946" s="7">
        <v>0</v>
      </c>
      <c r="H6946" t="s">
        <v>2729</v>
      </c>
      <c r="I6946">
        <v>95</v>
      </c>
      <c r="J6946">
        <v>564565.41</v>
      </c>
      <c r="K6946">
        <v>2500000</v>
      </c>
      <c r="L6946" t="s">
        <v>52</v>
      </c>
      <c r="M6946" s="8" t="s">
        <v>63</v>
      </c>
      <c r="N6946" s="8">
        <v>0.91071428571428503</v>
      </c>
      <c r="O6946">
        <v>8.9285714285714204E-2</v>
      </c>
      <c r="P6946" s="9">
        <v>0</v>
      </c>
      <c r="Q6946">
        <v>1450000</v>
      </c>
      <c r="R6946" s="8"/>
      <c r="S6946" s="8"/>
      <c r="AA6946">
        <v>42382012</v>
      </c>
      <c r="AB6946">
        <v>12972012</v>
      </c>
      <c r="AC6946">
        <v>4</v>
      </c>
      <c r="AD6946">
        <v>29410000</v>
      </c>
      <c r="AE6946">
        <v>2003</v>
      </c>
      <c r="AF6946" t="s">
        <v>54</v>
      </c>
      <c r="AG6946">
        <v>2000000</v>
      </c>
      <c r="AH6946" t="s">
        <v>55</v>
      </c>
      <c r="AI6946" t="s">
        <v>55</v>
      </c>
      <c r="AJ6946">
        <v>1</v>
      </c>
      <c r="AK6946">
        <v>1080395</v>
      </c>
      <c r="AL6946" s="8" t="s">
        <v>15191</v>
      </c>
      <c r="AM6946" s="10">
        <f t="shared" si="972"/>
        <v>2006</v>
      </c>
      <c r="AN6946">
        <f t="shared" si="973"/>
        <v>1</v>
      </c>
      <c r="AO6946">
        <f t="shared" si="979"/>
        <v>0</v>
      </c>
      <c r="AP6946">
        <f t="shared" si="974"/>
        <v>1</v>
      </c>
      <c r="AQ6946">
        <f t="shared" si="975"/>
        <v>0</v>
      </c>
      <c r="AR6946">
        <f t="shared" si="976"/>
        <v>0</v>
      </c>
      <c r="AS6946">
        <f t="shared" si="977"/>
        <v>0</v>
      </c>
      <c r="AT6946">
        <f t="shared" si="978"/>
        <v>0</v>
      </c>
      <c r="AU6946">
        <f t="shared" si="978"/>
        <v>0</v>
      </c>
      <c r="AV6946" t="str">
        <f t="shared" si="980"/>
        <v>2020-12-07T16:57:52</v>
      </c>
    </row>
    <row r="6947" spans="1:48" x14ac:dyDescent="0.25">
      <c r="A6947" s="5">
        <v>7018</v>
      </c>
      <c r="B6947" s="5" t="s">
        <v>4204</v>
      </c>
      <c r="C6947" s="5" t="s">
        <v>4205</v>
      </c>
      <c r="D6947" s="6" t="s">
        <v>4206</v>
      </c>
      <c r="E6947">
        <v>14</v>
      </c>
      <c r="F6947" s="7">
        <v>0.56504577389999999</v>
      </c>
      <c r="G6947" s="7">
        <v>0</v>
      </c>
      <c r="H6947" t="s">
        <v>4207</v>
      </c>
      <c r="I6947">
        <v>42</v>
      </c>
      <c r="J6947">
        <v>118195.87</v>
      </c>
      <c r="K6947">
        <v>600000</v>
      </c>
      <c r="L6947" t="s">
        <v>52</v>
      </c>
      <c r="M6947" s="8" t="s">
        <v>86</v>
      </c>
      <c r="N6947" s="8">
        <v>0.64285714285714202</v>
      </c>
      <c r="O6947">
        <v>0.35714285714285698</v>
      </c>
      <c r="P6947" s="9">
        <v>0</v>
      </c>
      <c r="Q6947">
        <v>600000</v>
      </c>
      <c r="R6947" s="8"/>
      <c r="S6947" s="8" t="s">
        <v>329</v>
      </c>
      <c r="T6947">
        <v>40147679</v>
      </c>
      <c r="U6947">
        <v>40222591</v>
      </c>
      <c r="V6947">
        <v>56028277</v>
      </c>
      <c r="W6947">
        <v>15136282</v>
      </c>
      <c r="X6947">
        <v>15775862</v>
      </c>
      <c r="Y6947">
        <v>14799137</v>
      </c>
      <c r="Z6947">
        <v>23664583</v>
      </c>
      <c r="AA6947">
        <v>120776175</v>
      </c>
      <c r="AB6947">
        <v>33545891</v>
      </c>
      <c r="AC6947">
        <v>12</v>
      </c>
      <c r="AD6947">
        <v>87230284</v>
      </c>
      <c r="AE6947">
        <v>2004</v>
      </c>
      <c r="AF6947" t="s">
        <v>121</v>
      </c>
      <c r="AG6947">
        <v>3000000</v>
      </c>
      <c r="AH6947" t="s">
        <v>55</v>
      </c>
      <c r="AI6947" t="s">
        <v>56</v>
      </c>
      <c r="AJ6947">
        <v>1</v>
      </c>
      <c r="AK6947">
        <v>4670447</v>
      </c>
      <c r="AL6947" s="8" t="s">
        <v>15192</v>
      </c>
      <c r="AM6947" s="10">
        <f t="shared" si="972"/>
        <v>2019</v>
      </c>
      <c r="AN6947">
        <f t="shared" si="973"/>
        <v>1</v>
      </c>
      <c r="AO6947">
        <f t="shared" si="979"/>
        <v>0</v>
      </c>
      <c r="AP6947">
        <f t="shared" si="974"/>
        <v>0</v>
      </c>
      <c r="AQ6947">
        <f t="shared" si="975"/>
        <v>0</v>
      </c>
      <c r="AR6947">
        <f t="shared" si="976"/>
        <v>1</v>
      </c>
      <c r="AS6947">
        <f t="shared" si="977"/>
        <v>0</v>
      </c>
      <c r="AT6947">
        <f t="shared" si="978"/>
        <v>0</v>
      </c>
      <c r="AU6947">
        <f t="shared" si="978"/>
        <v>1</v>
      </c>
      <c r="AV6947" t="str">
        <f t="shared" si="980"/>
        <v>2020-12-07T16:48:56</v>
      </c>
    </row>
    <row r="6948" spans="1:48" x14ac:dyDescent="0.25">
      <c r="A6948" s="5">
        <v>7019</v>
      </c>
      <c r="B6948" s="5" t="s">
        <v>1108</v>
      </c>
      <c r="C6948" s="5" t="s">
        <v>1109</v>
      </c>
      <c r="D6948" s="6" t="s">
        <v>1110</v>
      </c>
      <c r="E6948">
        <v>3</v>
      </c>
      <c r="F6948" s="7">
        <v>0.44367712739999998</v>
      </c>
      <c r="G6948" s="7">
        <v>0</v>
      </c>
      <c r="H6948" t="s">
        <v>1111</v>
      </c>
      <c r="I6948">
        <v>507</v>
      </c>
      <c r="J6948">
        <v>154941.09</v>
      </c>
      <c r="K6948">
        <v>300000</v>
      </c>
      <c r="L6948" t="s">
        <v>7359</v>
      </c>
      <c r="M6948" s="8" t="s">
        <v>63</v>
      </c>
      <c r="N6948" s="8">
        <v>0.91071428571428503</v>
      </c>
      <c r="O6948">
        <v>8.9285714285714204E-2</v>
      </c>
      <c r="P6948" s="9">
        <v>0.86602540378443904</v>
      </c>
      <c r="R6948" s="8"/>
      <c r="S6948" s="8" t="s">
        <v>329</v>
      </c>
      <c r="T6948">
        <v>229575176</v>
      </c>
      <c r="U6948">
        <v>170367087</v>
      </c>
      <c r="V6948">
        <v>287899457</v>
      </c>
      <c r="W6948">
        <v>111362263</v>
      </c>
      <c r="X6948">
        <v>4604011</v>
      </c>
      <c r="Y6948">
        <v>65581204</v>
      </c>
      <c r="Z6948">
        <v>113438883</v>
      </c>
      <c r="AA6948">
        <v>896648067</v>
      </c>
      <c r="AB6948">
        <v>288100210</v>
      </c>
      <c r="AC6948">
        <v>12</v>
      </c>
      <c r="AD6948">
        <v>608547857</v>
      </c>
      <c r="AE6948">
        <v>2002</v>
      </c>
      <c r="AF6948" t="s">
        <v>54</v>
      </c>
      <c r="AG6948">
        <v>78600000</v>
      </c>
      <c r="AH6948" t="s">
        <v>55</v>
      </c>
      <c r="AI6948" t="s">
        <v>55</v>
      </c>
      <c r="AJ6948">
        <v>1</v>
      </c>
      <c r="AK6948">
        <v>41014511</v>
      </c>
      <c r="AL6948" s="8"/>
      <c r="AM6948" s="10">
        <f t="shared" si="972"/>
        <v>2018</v>
      </c>
      <c r="AN6948">
        <f t="shared" si="973"/>
        <v>0</v>
      </c>
      <c r="AO6948">
        <f t="shared" si="979"/>
        <v>0</v>
      </c>
      <c r="AP6948">
        <f t="shared" si="974"/>
        <v>1</v>
      </c>
      <c r="AQ6948">
        <f t="shared" si="975"/>
        <v>0</v>
      </c>
      <c r="AR6948">
        <f t="shared" si="976"/>
        <v>0</v>
      </c>
      <c r="AS6948">
        <f t="shared" si="977"/>
        <v>0</v>
      </c>
      <c r="AT6948">
        <f t="shared" si="978"/>
        <v>0</v>
      </c>
      <c r="AU6948">
        <f t="shared" si="978"/>
        <v>0</v>
      </c>
      <c r="AV6948">
        <f t="shared" si="980"/>
        <v>0</v>
      </c>
    </row>
    <row r="6949" spans="1:48" x14ac:dyDescent="0.25">
      <c r="A6949" s="5">
        <v>7020</v>
      </c>
      <c r="B6949" s="5" t="s">
        <v>1600</v>
      </c>
      <c r="C6949" s="5" t="s">
        <v>1601</v>
      </c>
      <c r="D6949" s="6" t="s">
        <v>1602</v>
      </c>
      <c r="E6949">
        <v>7</v>
      </c>
      <c r="F6949" s="7">
        <v>0.53243865739999996</v>
      </c>
      <c r="G6949" s="7">
        <v>0</v>
      </c>
      <c r="H6949" t="s">
        <v>1603</v>
      </c>
      <c r="I6949">
        <v>0</v>
      </c>
      <c r="J6949">
        <v>650774.72</v>
      </c>
      <c r="K6949">
        <v>1000000</v>
      </c>
      <c r="L6949" t="s">
        <v>52</v>
      </c>
      <c r="M6949" s="8" t="s">
        <v>53</v>
      </c>
      <c r="N6949" s="8">
        <v>0.75</v>
      </c>
      <c r="O6949">
        <v>0.25</v>
      </c>
      <c r="P6949" s="9">
        <v>-0.97432842104894601</v>
      </c>
      <c r="Q6949">
        <v>750000</v>
      </c>
      <c r="R6949" s="8"/>
      <c r="S6949" s="8" t="s">
        <v>10227</v>
      </c>
      <c r="T6949">
        <v>18877753</v>
      </c>
      <c r="U6949">
        <v>18558560</v>
      </c>
      <c r="V6949">
        <v>18884418</v>
      </c>
      <c r="W6949">
        <v>325857</v>
      </c>
      <c r="X6949">
        <v>1643812</v>
      </c>
      <c r="Y6949">
        <v>1413330</v>
      </c>
      <c r="Z6949">
        <v>19132476</v>
      </c>
      <c r="AA6949">
        <v>18743895</v>
      </c>
      <c r="AB6949">
        <v>10501658</v>
      </c>
      <c r="AC6949">
        <v>6</v>
      </c>
      <c r="AD6949">
        <v>8242237</v>
      </c>
      <c r="AE6949">
        <v>2016</v>
      </c>
      <c r="AF6949" t="s">
        <v>126</v>
      </c>
      <c r="AG6949">
        <v>350000</v>
      </c>
      <c r="AH6949" t="s">
        <v>55</v>
      </c>
      <c r="AI6949" t="s">
        <v>55</v>
      </c>
      <c r="AJ6949">
        <v>0.98610288609999996</v>
      </c>
      <c r="AK6949">
        <v>1288594</v>
      </c>
      <c r="AL6949" s="8" t="s">
        <v>15193</v>
      </c>
      <c r="AM6949" s="10">
        <f t="shared" si="972"/>
        <v>2017</v>
      </c>
      <c r="AN6949">
        <f t="shared" si="973"/>
        <v>1</v>
      </c>
      <c r="AO6949">
        <f t="shared" si="979"/>
        <v>0</v>
      </c>
      <c r="AP6949">
        <f t="shared" si="974"/>
        <v>0</v>
      </c>
      <c r="AQ6949">
        <f t="shared" si="975"/>
        <v>1</v>
      </c>
      <c r="AR6949">
        <f t="shared" si="976"/>
        <v>0</v>
      </c>
      <c r="AS6949">
        <f t="shared" si="977"/>
        <v>0</v>
      </c>
      <c r="AT6949">
        <f t="shared" si="978"/>
        <v>0</v>
      </c>
      <c r="AU6949">
        <f t="shared" si="978"/>
        <v>0</v>
      </c>
      <c r="AV6949" t="str">
        <f t="shared" si="980"/>
        <v>2020-12-07T16:59:05</v>
      </c>
    </row>
    <row r="6950" spans="1:48" x14ac:dyDescent="0.25">
      <c r="A6950" s="5">
        <v>7021</v>
      </c>
      <c r="B6950" s="5" t="s">
        <v>2260</v>
      </c>
      <c r="C6950" s="5" t="s">
        <v>2261</v>
      </c>
      <c r="D6950" s="6" t="s">
        <v>2262</v>
      </c>
      <c r="E6950">
        <v>0</v>
      </c>
      <c r="F6950" s="7">
        <v>0.47967393450000001</v>
      </c>
      <c r="G6950" s="7">
        <v>0</v>
      </c>
      <c r="H6950" t="s">
        <v>2263</v>
      </c>
      <c r="I6950">
        <v>17</v>
      </c>
      <c r="J6950">
        <v>1319.98</v>
      </c>
      <c r="K6950">
        <v>10000</v>
      </c>
      <c r="L6950" t="s">
        <v>52</v>
      </c>
      <c r="M6950" s="8" t="s">
        <v>53</v>
      </c>
      <c r="N6950" s="8">
        <v>0.85714285714285698</v>
      </c>
      <c r="O6950">
        <v>0.14285714285714199</v>
      </c>
      <c r="P6950" s="9">
        <v>0</v>
      </c>
      <c r="Q6950">
        <v>10000</v>
      </c>
      <c r="R6950" s="8"/>
      <c r="S6950" s="8"/>
      <c r="AA6950">
        <v>1845484</v>
      </c>
      <c r="AB6950">
        <v>0</v>
      </c>
      <c r="AC6950">
        <v>12</v>
      </c>
      <c r="AD6950">
        <v>0</v>
      </c>
      <c r="AE6950">
        <v>2009</v>
      </c>
      <c r="AF6950" t="s">
        <v>121</v>
      </c>
      <c r="AG6950">
        <v>10000</v>
      </c>
      <c r="AH6950" t="s">
        <v>55</v>
      </c>
      <c r="AI6950" t="s">
        <v>55</v>
      </c>
      <c r="AJ6950">
        <v>1</v>
      </c>
      <c r="AK6950">
        <v>13200</v>
      </c>
      <c r="AL6950" s="8" t="s">
        <v>15194</v>
      </c>
      <c r="AM6950" s="10">
        <f t="shared" si="972"/>
        <v>2018</v>
      </c>
      <c r="AN6950">
        <f t="shared" si="973"/>
        <v>1</v>
      </c>
      <c r="AO6950">
        <f t="shared" si="979"/>
        <v>0</v>
      </c>
      <c r="AP6950">
        <f t="shared" si="974"/>
        <v>0</v>
      </c>
      <c r="AQ6950">
        <f t="shared" si="975"/>
        <v>1</v>
      </c>
      <c r="AR6950">
        <f t="shared" si="976"/>
        <v>0</v>
      </c>
      <c r="AS6950">
        <f t="shared" si="977"/>
        <v>0</v>
      </c>
      <c r="AT6950">
        <f t="shared" si="978"/>
        <v>0</v>
      </c>
      <c r="AU6950">
        <f t="shared" si="978"/>
        <v>0</v>
      </c>
      <c r="AV6950" t="str">
        <f t="shared" si="980"/>
        <v>2020-12-07T17:35:02</v>
      </c>
    </row>
    <row r="6951" spans="1:48" x14ac:dyDescent="0.25">
      <c r="A6951" s="5">
        <v>7022</v>
      </c>
      <c r="B6951" s="5" t="s">
        <v>1108</v>
      </c>
      <c r="C6951" s="5" t="s">
        <v>1109</v>
      </c>
      <c r="D6951" s="6" t="s">
        <v>1110</v>
      </c>
      <c r="E6951">
        <v>3</v>
      </c>
      <c r="F6951" s="7">
        <v>0.44367712739999998</v>
      </c>
      <c r="G6951" s="7">
        <v>0</v>
      </c>
      <c r="H6951" t="s">
        <v>1111</v>
      </c>
      <c r="I6951">
        <v>507</v>
      </c>
      <c r="J6951">
        <v>154941.09</v>
      </c>
      <c r="K6951">
        <v>3000000</v>
      </c>
      <c r="L6951" t="s">
        <v>52</v>
      </c>
      <c r="M6951" s="8" t="s">
        <v>63</v>
      </c>
      <c r="N6951" s="8">
        <v>0.91071428571428503</v>
      </c>
      <c r="O6951">
        <v>8.9285714285714204E-2</v>
      </c>
      <c r="P6951" s="9">
        <v>0.86602540378443904</v>
      </c>
      <c r="Q6951">
        <v>3000000</v>
      </c>
      <c r="R6951" s="8"/>
      <c r="S6951" s="8" t="s">
        <v>329</v>
      </c>
      <c r="T6951">
        <v>229575176</v>
      </c>
      <c r="U6951">
        <v>170367087</v>
      </c>
      <c r="V6951">
        <v>287899457</v>
      </c>
      <c r="W6951">
        <v>111362263</v>
      </c>
      <c r="X6951">
        <v>4604011</v>
      </c>
      <c r="Y6951">
        <v>65581204</v>
      </c>
      <c r="Z6951">
        <v>113438883</v>
      </c>
      <c r="AA6951">
        <v>896648067</v>
      </c>
      <c r="AB6951">
        <v>288100210</v>
      </c>
      <c r="AC6951">
        <v>12</v>
      </c>
      <c r="AD6951">
        <v>608547857</v>
      </c>
      <c r="AE6951">
        <v>2002</v>
      </c>
      <c r="AF6951" t="s">
        <v>54</v>
      </c>
      <c r="AG6951">
        <v>78600000</v>
      </c>
      <c r="AH6951" t="s">
        <v>55</v>
      </c>
      <c r="AI6951" t="s">
        <v>55</v>
      </c>
      <c r="AJ6951">
        <v>1</v>
      </c>
      <c r="AK6951">
        <v>41014511</v>
      </c>
      <c r="AL6951" s="8" t="s">
        <v>15195</v>
      </c>
      <c r="AM6951" s="10">
        <f t="shared" si="972"/>
        <v>2018</v>
      </c>
      <c r="AN6951">
        <f t="shared" si="973"/>
        <v>1</v>
      </c>
      <c r="AO6951">
        <f t="shared" si="979"/>
        <v>0</v>
      </c>
      <c r="AP6951">
        <f t="shared" si="974"/>
        <v>1</v>
      </c>
      <c r="AQ6951">
        <f t="shared" si="975"/>
        <v>0</v>
      </c>
      <c r="AR6951">
        <f t="shared" si="976"/>
        <v>0</v>
      </c>
      <c r="AS6951">
        <f t="shared" si="977"/>
        <v>0</v>
      </c>
      <c r="AT6951">
        <f t="shared" si="978"/>
        <v>0</v>
      </c>
      <c r="AU6951">
        <f t="shared" si="978"/>
        <v>0</v>
      </c>
      <c r="AV6951" t="str">
        <f t="shared" si="980"/>
        <v>2020-12-07T16:50:35</v>
      </c>
    </row>
    <row r="6952" spans="1:48" x14ac:dyDescent="0.25">
      <c r="A6952" s="5">
        <v>7023</v>
      </c>
      <c r="B6952" s="5" t="s">
        <v>10445</v>
      </c>
      <c r="C6952" s="5" t="s">
        <v>10446</v>
      </c>
      <c r="D6952" s="6" t="s">
        <v>10447</v>
      </c>
      <c r="E6952">
        <v>2</v>
      </c>
      <c r="F6952" s="7">
        <v>0.55045461780000005</v>
      </c>
      <c r="G6952" s="7">
        <v>0</v>
      </c>
      <c r="H6952" t="s">
        <v>10448</v>
      </c>
      <c r="I6952">
        <v>41</v>
      </c>
      <c r="J6952">
        <v>52769.599999999999</v>
      </c>
      <c r="K6952">
        <v>25000</v>
      </c>
      <c r="L6952" t="s">
        <v>52</v>
      </c>
      <c r="M6952" s="8" t="s">
        <v>86</v>
      </c>
      <c r="N6952" s="8">
        <v>0.58928571428571397</v>
      </c>
      <c r="O6952">
        <v>0.41071428571428498</v>
      </c>
      <c r="P6952" s="9">
        <v>0</v>
      </c>
      <c r="Q6952">
        <v>15000</v>
      </c>
      <c r="R6952" s="8"/>
      <c r="S6952" s="8" t="s">
        <v>217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1217013</v>
      </c>
      <c r="AB6952">
        <v>593890</v>
      </c>
      <c r="AC6952">
        <v>12</v>
      </c>
      <c r="AD6952">
        <v>623123</v>
      </c>
      <c r="AE6952">
        <v>2019</v>
      </c>
      <c r="AF6952" t="s">
        <v>126</v>
      </c>
      <c r="AG6952">
        <v>500000</v>
      </c>
      <c r="AH6952" t="s">
        <v>55</v>
      </c>
      <c r="AI6952" t="s">
        <v>56</v>
      </c>
      <c r="AJ6952">
        <v>1</v>
      </c>
      <c r="AK6952">
        <v>91275</v>
      </c>
      <c r="AL6952" s="8" t="s">
        <v>15196</v>
      </c>
      <c r="AM6952" s="10">
        <f t="shared" si="972"/>
        <v>2020</v>
      </c>
      <c r="AN6952">
        <f t="shared" si="973"/>
        <v>1</v>
      </c>
      <c r="AO6952">
        <f t="shared" si="979"/>
        <v>0</v>
      </c>
      <c r="AP6952">
        <f t="shared" si="974"/>
        <v>0</v>
      </c>
      <c r="AQ6952">
        <f t="shared" si="975"/>
        <v>0</v>
      </c>
      <c r="AR6952">
        <f t="shared" si="976"/>
        <v>1</v>
      </c>
      <c r="AS6952">
        <f t="shared" si="977"/>
        <v>0</v>
      </c>
      <c r="AT6952">
        <f t="shared" si="978"/>
        <v>0</v>
      </c>
      <c r="AU6952">
        <f t="shared" si="978"/>
        <v>1</v>
      </c>
      <c r="AV6952" t="str">
        <f t="shared" si="980"/>
        <v>2020-12-07T17:35:31</v>
      </c>
    </row>
    <row r="6953" spans="1:48" x14ac:dyDescent="0.25">
      <c r="A6953" s="5">
        <v>7024</v>
      </c>
      <c r="B6953" s="5" t="s">
        <v>515</v>
      </c>
      <c r="C6953" s="5" t="s">
        <v>516</v>
      </c>
      <c r="D6953" s="6" t="s">
        <v>517</v>
      </c>
      <c r="E6953">
        <v>64</v>
      </c>
      <c r="F6953" s="7">
        <v>0.36676717749999999</v>
      </c>
      <c r="G6953" s="7">
        <v>0</v>
      </c>
      <c r="H6953" t="s">
        <v>518</v>
      </c>
      <c r="I6953">
        <v>203</v>
      </c>
      <c r="J6953">
        <v>259359.83</v>
      </c>
      <c r="K6953">
        <v>4000000</v>
      </c>
      <c r="L6953" t="s">
        <v>119</v>
      </c>
      <c r="M6953" s="8" t="s">
        <v>53</v>
      </c>
      <c r="N6953" s="8">
        <v>0.80357142857142805</v>
      </c>
      <c r="O6953">
        <v>0.19642857142857101</v>
      </c>
      <c r="P6953" s="9">
        <v>-0.866067862563484</v>
      </c>
      <c r="Q6953">
        <v>2500000</v>
      </c>
      <c r="R6953" s="8" t="s">
        <v>15197</v>
      </c>
      <c r="S6953" s="8" t="s">
        <v>10969</v>
      </c>
      <c r="T6953">
        <v>90926566</v>
      </c>
      <c r="U6953">
        <v>23790723</v>
      </c>
      <c r="V6953">
        <v>94195502</v>
      </c>
      <c r="W6953">
        <v>39062853</v>
      </c>
      <c r="X6953">
        <v>0</v>
      </c>
      <c r="Y6953">
        <v>28614585</v>
      </c>
      <c r="Z6953">
        <v>27062636</v>
      </c>
      <c r="AA6953">
        <v>101492276</v>
      </c>
      <c r="AB6953">
        <v>14168183</v>
      </c>
      <c r="AC6953">
        <v>7</v>
      </c>
      <c r="AD6953">
        <v>87324093</v>
      </c>
      <c r="AE6953">
        <v>2009</v>
      </c>
      <c r="AF6953" t="s">
        <v>121</v>
      </c>
      <c r="AG6953">
        <v>10000000</v>
      </c>
      <c r="AH6953" t="s">
        <v>55</v>
      </c>
      <c r="AI6953" t="s">
        <v>55</v>
      </c>
      <c r="AJ6953">
        <v>0.99999307110000002</v>
      </c>
      <c r="AK6953">
        <v>13200000</v>
      </c>
      <c r="AL6953" s="8"/>
      <c r="AM6953" s="10">
        <f t="shared" si="972"/>
        <v>2010</v>
      </c>
      <c r="AN6953">
        <f t="shared" si="973"/>
        <v>1</v>
      </c>
      <c r="AO6953">
        <f t="shared" si="979"/>
        <v>0</v>
      </c>
      <c r="AP6953">
        <f t="shared" si="974"/>
        <v>0</v>
      </c>
      <c r="AQ6953">
        <f t="shared" si="975"/>
        <v>1</v>
      </c>
      <c r="AR6953">
        <f t="shared" si="976"/>
        <v>0</v>
      </c>
      <c r="AS6953">
        <f t="shared" si="977"/>
        <v>0</v>
      </c>
      <c r="AT6953">
        <f t="shared" si="978"/>
        <v>0</v>
      </c>
      <c r="AU6953">
        <f t="shared" si="978"/>
        <v>0</v>
      </c>
      <c r="AV6953" t="str">
        <f t="shared" si="980"/>
        <v>2020-12-07T18:37:46</v>
      </c>
    </row>
    <row r="6954" spans="1:48" x14ac:dyDescent="0.25">
      <c r="A6954" s="5">
        <v>7025</v>
      </c>
      <c r="B6954" s="5" t="s">
        <v>2715</v>
      </c>
      <c r="C6954" s="5" t="s">
        <v>2716</v>
      </c>
      <c r="D6954" s="6" t="s">
        <v>2717</v>
      </c>
      <c r="E6954">
        <v>109</v>
      </c>
      <c r="F6954" s="7">
        <v>0.46752380319999998</v>
      </c>
      <c r="G6954" s="7">
        <v>0</v>
      </c>
      <c r="H6954" t="s">
        <v>2718</v>
      </c>
      <c r="I6954">
        <v>54</v>
      </c>
      <c r="J6954">
        <v>897034.57</v>
      </c>
      <c r="K6954">
        <v>4000000</v>
      </c>
      <c r="L6954" t="s">
        <v>119</v>
      </c>
      <c r="M6954" s="8" t="s">
        <v>53</v>
      </c>
      <c r="N6954" s="8">
        <v>0.80357142857142805</v>
      </c>
      <c r="O6954">
        <v>0.19642857142857101</v>
      </c>
      <c r="P6954" s="9">
        <v>-0.66580719796913401</v>
      </c>
      <c r="Q6954">
        <v>2500000</v>
      </c>
      <c r="R6954" s="8" t="s">
        <v>15198</v>
      </c>
      <c r="S6954" s="8" t="s">
        <v>10969</v>
      </c>
      <c r="T6954">
        <v>90926566</v>
      </c>
      <c r="U6954">
        <v>23790723</v>
      </c>
      <c r="V6954">
        <v>94195502</v>
      </c>
      <c r="W6954">
        <v>39062853</v>
      </c>
      <c r="X6954">
        <v>0</v>
      </c>
      <c r="Y6954">
        <v>28614585</v>
      </c>
      <c r="Z6954">
        <v>26666894</v>
      </c>
      <c r="AA6954">
        <v>123692367</v>
      </c>
      <c r="AB6954">
        <v>41250209</v>
      </c>
      <c r="AC6954">
        <v>7</v>
      </c>
      <c r="AD6954">
        <v>82442158</v>
      </c>
      <c r="AE6954">
        <v>1992</v>
      </c>
      <c r="AF6954" t="s">
        <v>54</v>
      </c>
      <c r="AG6954">
        <v>10000000</v>
      </c>
      <c r="AH6954" t="s">
        <v>55</v>
      </c>
      <c r="AI6954" t="s">
        <v>55</v>
      </c>
      <c r="AJ6954">
        <v>0.98862226129999997</v>
      </c>
      <c r="AK6954">
        <v>13200000</v>
      </c>
      <c r="AL6954" s="8"/>
      <c r="AM6954" s="10">
        <f t="shared" si="972"/>
        <v>2006</v>
      </c>
      <c r="AN6954">
        <f t="shared" si="973"/>
        <v>1</v>
      </c>
      <c r="AO6954">
        <f t="shared" si="979"/>
        <v>0</v>
      </c>
      <c r="AP6954">
        <f t="shared" si="974"/>
        <v>0</v>
      </c>
      <c r="AQ6954">
        <f t="shared" si="975"/>
        <v>1</v>
      </c>
      <c r="AR6954">
        <f t="shared" si="976"/>
        <v>0</v>
      </c>
      <c r="AS6954">
        <f t="shared" si="977"/>
        <v>0</v>
      </c>
      <c r="AT6954">
        <f t="shared" si="978"/>
        <v>0</v>
      </c>
      <c r="AU6954">
        <f t="shared" si="978"/>
        <v>0</v>
      </c>
      <c r="AV6954" t="str">
        <f t="shared" si="980"/>
        <v>2020-12-07T18:38:14</v>
      </c>
    </row>
    <row r="6955" spans="1:48" x14ac:dyDescent="0.25">
      <c r="A6955" s="5">
        <v>7026</v>
      </c>
      <c r="B6955" s="5" t="s">
        <v>2216</v>
      </c>
      <c r="C6955" s="5" t="s">
        <v>2217</v>
      </c>
      <c r="D6955" s="6" t="s">
        <v>2218</v>
      </c>
      <c r="E6955">
        <v>5</v>
      </c>
      <c r="F6955" s="7">
        <v>0.32636720479999998</v>
      </c>
      <c r="G6955" s="7">
        <v>0</v>
      </c>
      <c r="H6955" t="s">
        <v>2219</v>
      </c>
      <c r="I6955">
        <v>22</v>
      </c>
      <c r="J6955">
        <v>2244.33</v>
      </c>
      <c r="K6955">
        <v>15000</v>
      </c>
      <c r="L6955" t="s">
        <v>52</v>
      </c>
      <c r="M6955" s="8" t="s">
        <v>86</v>
      </c>
      <c r="N6955" s="8">
        <v>0.58928571428571397</v>
      </c>
      <c r="O6955">
        <v>0.41071428571428498</v>
      </c>
      <c r="P6955" s="9">
        <v>0</v>
      </c>
      <c r="Q6955">
        <v>15000</v>
      </c>
      <c r="R6955" s="8"/>
      <c r="S6955" s="8" t="s">
        <v>217</v>
      </c>
      <c r="T6955">
        <v>1086037</v>
      </c>
      <c r="U6955">
        <v>87737</v>
      </c>
      <c r="V6955">
        <v>1093742</v>
      </c>
      <c r="W6955">
        <v>946005</v>
      </c>
      <c r="X6955">
        <v>72500</v>
      </c>
      <c r="Y6955">
        <v>819295</v>
      </c>
      <c r="Z6955">
        <v>100216</v>
      </c>
      <c r="AA6955">
        <v>1391653</v>
      </c>
      <c r="AB6955">
        <v>733203</v>
      </c>
      <c r="AC6955">
        <v>12</v>
      </c>
      <c r="AD6955">
        <v>658450</v>
      </c>
      <c r="AE6955">
        <v>2013</v>
      </c>
      <c r="AF6955" t="s">
        <v>68</v>
      </c>
      <c r="AG6955">
        <v>93700</v>
      </c>
      <c r="AH6955" t="s">
        <v>55</v>
      </c>
      <c r="AI6955" t="s">
        <v>56</v>
      </c>
      <c r="AJ6955">
        <v>1</v>
      </c>
      <c r="AK6955">
        <v>36374</v>
      </c>
      <c r="AL6955" s="8" t="s">
        <v>15199</v>
      </c>
      <c r="AM6955" s="10">
        <f t="shared" si="972"/>
        <v>2018</v>
      </c>
      <c r="AN6955">
        <f t="shared" si="973"/>
        <v>1</v>
      </c>
      <c r="AO6955">
        <f t="shared" si="979"/>
        <v>0</v>
      </c>
      <c r="AP6955">
        <f t="shared" si="974"/>
        <v>0</v>
      </c>
      <c r="AQ6955">
        <f t="shared" si="975"/>
        <v>0</v>
      </c>
      <c r="AR6955">
        <f t="shared" si="976"/>
        <v>1</v>
      </c>
      <c r="AS6955">
        <f t="shared" si="977"/>
        <v>0</v>
      </c>
      <c r="AT6955">
        <f t="shared" si="978"/>
        <v>0</v>
      </c>
      <c r="AU6955">
        <f t="shared" si="978"/>
        <v>1</v>
      </c>
      <c r="AV6955" t="str">
        <f t="shared" si="980"/>
        <v>2020-12-07T18:18:15</v>
      </c>
    </row>
    <row r="6956" spans="1:48" x14ac:dyDescent="0.25">
      <c r="A6956" s="5">
        <v>7027</v>
      </c>
      <c r="B6956" s="5" t="s">
        <v>2726</v>
      </c>
      <c r="C6956" s="5" t="s">
        <v>2727</v>
      </c>
      <c r="D6956" s="6" t="s">
        <v>2728</v>
      </c>
      <c r="E6956">
        <v>234</v>
      </c>
      <c r="F6956" s="7">
        <v>0.3700948127</v>
      </c>
      <c r="G6956" s="7">
        <v>0</v>
      </c>
      <c r="H6956" t="s">
        <v>2729</v>
      </c>
      <c r="I6956">
        <v>95</v>
      </c>
      <c r="J6956">
        <v>564565.41</v>
      </c>
      <c r="K6956">
        <v>2500000</v>
      </c>
      <c r="L6956" t="s">
        <v>52</v>
      </c>
      <c r="M6956" s="8" t="s">
        <v>63</v>
      </c>
      <c r="N6956" s="8">
        <v>0.91071428571428503</v>
      </c>
      <c r="O6956">
        <v>8.9285714285714204E-2</v>
      </c>
      <c r="P6956" s="9">
        <v>0</v>
      </c>
      <c r="Q6956">
        <v>2500000</v>
      </c>
      <c r="R6956" s="8"/>
      <c r="S6956" s="8" t="s">
        <v>5589</v>
      </c>
      <c r="T6956">
        <v>43567652</v>
      </c>
      <c r="U6956">
        <v>18487251</v>
      </c>
      <c r="V6956">
        <v>45047845</v>
      </c>
      <c r="W6956">
        <v>26378194</v>
      </c>
      <c r="X6956">
        <v>0</v>
      </c>
      <c r="Y6956">
        <v>20726514</v>
      </c>
      <c r="Z6956">
        <v>12695399</v>
      </c>
      <c r="AA6956">
        <v>103305665</v>
      </c>
      <c r="AB6956">
        <v>31312352</v>
      </c>
      <c r="AC6956">
        <v>9</v>
      </c>
      <c r="AD6956">
        <v>71993313</v>
      </c>
      <c r="AE6956">
        <v>2003</v>
      </c>
      <c r="AF6956" t="s">
        <v>54</v>
      </c>
      <c r="AG6956">
        <v>2000000</v>
      </c>
      <c r="AH6956" t="s">
        <v>55</v>
      </c>
      <c r="AI6956" t="s">
        <v>55</v>
      </c>
      <c r="AJ6956">
        <v>1</v>
      </c>
      <c r="AK6956">
        <v>1080395</v>
      </c>
      <c r="AL6956" s="8" t="s">
        <v>15200</v>
      </c>
      <c r="AM6956" s="10">
        <f t="shared" si="972"/>
        <v>2006</v>
      </c>
      <c r="AN6956">
        <f t="shared" si="973"/>
        <v>1</v>
      </c>
      <c r="AO6956">
        <f t="shared" si="979"/>
        <v>0</v>
      </c>
      <c r="AP6956">
        <f t="shared" si="974"/>
        <v>1</v>
      </c>
      <c r="AQ6956">
        <f t="shared" si="975"/>
        <v>0</v>
      </c>
      <c r="AR6956">
        <f t="shared" si="976"/>
        <v>0</v>
      </c>
      <c r="AS6956">
        <f t="shared" si="977"/>
        <v>0</v>
      </c>
      <c r="AT6956">
        <f t="shared" si="978"/>
        <v>0</v>
      </c>
      <c r="AU6956">
        <f t="shared" si="978"/>
        <v>0</v>
      </c>
      <c r="AV6956" t="str">
        <f t="shared" si="980"/>
        <v>2020-12-07T18:19:09</v>
      </c>
    </row>
    <row r="6957" spans="1:48" x14ac:dyDescent="0.25">
      <c r="A6957" s="5">
        <v>7028</v>
      </c>
      <c r="B6957" s="5" t="s">
        <v>1649</v>
      </c>
      <c r="C6957" s="5" t="s">
        <v>1650</v>
      </c>
      <c r="D6957" s="6" t="s">
        <v>1651</v>
      </c>
      <c r="E6957">
        <v>89</v>
      </c>
      <c r="F6957" s="7">
        <v>0.33991645390000003</v>
      </c>
      <c r="G6957" s="7">
        <v>0</v>
      </c>
      <c r="H6957" t="s">
        <v>1652</v>
      </c>
      <c r="I6957">
        <v>0</v>
      </c>
      <c r="J6957">
        <v>0</v>
      </c>
      <c r="K6957">
        <v>40000</v>
      </c>
      <c r="L6957" t="s">
        <v>52</v>
      </c>
      <c r="M6957" s="8" t="s">
        <v>53</v>
      </c>
      <c r="N6957" s="8">
        <v>0.69642857142857095</v>
      </c>
      <c r="O6957">
        <v>0.30357142857142799</v>
      </c>
      <c r="P6957" s="9">
        <v>0</v>
      </c>
      <c r="Q6957">
        <v>40000</v>
      </c>
      <c r="R6957" s="8"/>
      <c r="S6957" s="8"/>
      <c r="AA6957">
        <v>2913933</v>
      </c>
      <c r="AB6957">
        <v>0</v>
      </c>
      <c r="AC6957">
        <v>12</v>
      </c>
      <c r="AD6957">
        <v>0</v>
      </c>
      <c r="AE6957">
        <v>1988</v>
      </c>
      <c r="AF6957" t="s">
        <v>54</v>
      </c>
      <c r="AG6957">
        <v>93700</v>
      </c>
      <c r="AH6957" t="s">
        <v>55</v>
      </c>
      <c r="AI6957" t="s">
        <v>56</v>
      </c>
      <c r="AJ6957">
        <v>1</v>
      </c>
      <c r="AK6957">
        <v>47905</v>
      </c>
      <c r="AL6957" s="8" t="s">
        <v>15201</v>
      </c>
      <c r="AM6957" s="10">
        <f t="shared" si="972"/>
        <v>2006</v>
      </c>
      <c r="AN6957">
        <f t="shared" si="973"/>
        <v>1</v>
      </c>
      <c r="AO6957">
        <f t="shared" si="979"/>
        <v>0</v>
      </c>
      <c r="AP6957">
        <f t="shared" si="974"/>
        <v>0</v>
      </c>
      <c r="AQ6957">
        <f t="shared" si="975"/>
        <v>1</v>
      </c>
      <c r="AR6957">
        <f t="shared" si="976"/>
        <v>0</v>
      </c>
      <c r="AS6957">
        <f t="shared" si="977"/>
        <v>0</v>
      </c>
      <c r="AT6957">
        <f t="shared" si="978"/>
        <v>0</v>
      </c>
      <c r="AU6957">
        <f t="shared" si="978"/>
        <v>1</v>
      </c>
      <c r="AV6957" t="str">
        <f t="shared" si="980"/>
        <v>2020-12-07T18:54:55</v>
      </c>
    </row>
    <row r="6958" spans="1:48" x14ac:dyDescent="0.25">
      <c r="A6958" s="5">
        <v>7029</v>
      </c>
      <c r="B6958" s="5" t="s">
        <v>1600</v>
      </c>
      <c r="C6958" s="5" t="s">
        <v>1601</v>
      </c>
      <c r="D6958" s="6" t="s">
        <v>1602</v>
      </c>
      <c r="E6958">
        <v>7</v>
      </c>
      <c r="F6958" s="7">
        <v>0.53243865739999996</v>
      </c>
      <c r="G6958" s="7">
        <v>0</v>
      </c>
      <c r="H6958" t="s">
        <v>1603</v>
      </c>
      <c r="I6958">
        <v>0</v>
      </c>
      <c r="J6958">
        <v>650774.72</v>
      </c>
      <c r="K6958">
        <v>1000000</v>
      </c>
      <c r="L6958" t="s">
        <v>119</v>
      </c>
      <c r="M6958" s="8" t="s">
        <v>53</v>
      </c>
      <c r="N6958" s="8">
        <v>0.75</v>
      </c>
      <c r="O6958">
        <v>0.25</v>
      </c>
      <c r="P6958" s="9">
        <v>-0.97432842104894601</v>
      </c>
      <c r="Q6958">
        <v>750000</v>
      </c>
      <c r="R6958" s="8" t="s">
        <v>15202</v>
      </c>
      <c r="S6958" s="8" t="s">
        <v>10227</v>
      </c>
      <c r="T6958">
        <v>18877753</v>
      </c>
      <c r="U6958">
        <v>18558560</v>
      </c>
      <c r="V6958">
        <v>18884418</v>
      </c>
      <c r="W6958">
        <v>325857</v>
      </c>
      <c r="X6958">
        <v>1643812</v>
      </c>
      <c r="Y6958">
        <v>1413330</v>
      </c>
      <c r="Z6958">
        <v>19132476</v>
      </c>
      <c r="AA6958">
        <v>18743895</v>
      </c>
      <c r="AB6958">
        <v>10501658</v>
      </c>
      <c r="AC6958">
        <v>6</v>
      </c>
      <c r="AD6958">
        <v>8242237</v>
      </c>
      <c r="AE6958">
        <v>2016</v>
      </c>
      <c r="AF6958" t="s">
        <v>126</v>
      </c>
      <c r="AG6958">
        <v>350000</v>
      </c>
      <c r="AH6958" t="s">
        <v>55</v>
      </c>
      <c r="AI6958" t="s">
        <v>55</v>
      </c>
      <c r="AJ6958">
        <v>0.98610288609999996</v>
      </c>
      <c r="AK6958">
        <v>1288594</v>
      </c>
      <c r="AL6958" s="8"/>
      <c r="AM6958" s="10">
        <f t="shared" si="972"/>
        <v>2017</v>
      </c>
      <c r="AN6958">
        <f t="shared" si="973"/>
        <v>1</v>
      </c>
      <c r="AO6958">
        <f t="shared" si="979"/>
        <v>0</v>
      </c>
      <c r="AP6958">
        <f t="shared" si="974"/>
        <v>0</v>
      </c>
      <c r="AQ6958">
        <f t="shared" si="975"/>
        <v>1</v>
      </c>
      <c r="AR6958">
        <f t="shared" si="976"/>
        <v>0</v>
      </c>
      <c r="AS6958">
        <f t="shared" si="977"/>
        <v>0</v>
      </c>
      <c r="AT6958">
        <f t="shared" si="978"/>
        <v>0</v>
      </c>
      <c r="AU6958">
        <f t="shared" si="978"/>
        <v>0</v>
      </c>
      <c r="AV6958" t="str">
        <f t="shared" si="980"/>
        <v>2020-12-08T11:52:28</v>
      </c>
    </row>
    <row r="6959" spans="1:48" x14ac:dyDescent="0.25">
      <c r="A6959" s="5">
        <v>7030</v>
      </c>
      <c r="B6959" s="5" t="s">
        <v>10763</v>
      </c>
      <c r="C6959" s="5" t="s">
        <v>10764</v>
      </c>
      <c r="D6959" s="6" t="s">
        <v>10765</v>
      </c>
      <c r="E6959">
        <v>23</v>
      </c>
      <c r="F6959" s="7">
        <v>0.12526469279999999</v>
      </c>
      <c r="G6959" s="7">
        <v>0</v>
      </c>
      <c r="H6959" t="s">
        <v>3044</v>
      </c>
      <c r="I6959">
        <v>0</v>
      </c>
      <c r="J6959">
        <v>0</v>
      </c>
      <c r="K6959">
        <v>50000</v>
      </c>
      <c r="L6959" t="s">
        <v>52</v>
      </c>
      <c r="M6959" s="8" t="s">
        <v>53</v>
      </c>
      <c r="N6959" s="8">
        <v>0.749999999999999</v>
      </c>
      <c r="O6959">
        <v>0.25</v>
      </c>
      <c r="P6959" s="9">
        <v>0.38701733177589998</v>
      </c>
      <c r="Q6959">
        <v>30000</v>
      </c>
      <c r="R6959" s="8"/>
      <c r="S6959" s="8"/>
      <c r="AA6959">
        <v>2297152</v>
      </c>
      <c r="AB6959">
        <v>0</v>
      </c>
      <c r="AC6959">
        <v>12</v>
      </c>
      <c r="AD6959">
        <v>0</v>
      </c>
      <c r="AE6959">
        <v>2004</v>
      </c>
      <c r="AF6959" t="s">
        <v>121</v>
      </c>
      <c r="AG6959">
        <v>100000</v>
      </c>
      <c r="AH6959" t="s">
        <v>55</v>
      </c>
      <c r="AI6959" t="s">
        <v>55</v>
      </c>
      <c r="AJ6959">
        <v>0.79433994460000001</v>
      </c>
      <c r="AK6959">
        <v>720</v>
      </c>
      <c r="AL6959" s="8" t="s">
        <v>15203</v>
      </c>
      <c r="AM6959" s="10">
        <f t="shared" si="972"/>
        <v>2012</v>
      </c>
      <c r="AN6959">
        <f t="shared" si="973"/>
        <v>1</v>
      </c>
      <c r="AO6959">
        <f t="shared" si="979"/>
        <v>0</v>
      </c>
      <c r="AP6959">
        <f t="shared" si="974"/>
        <v>0</v>
      </c>
      <c r="AQ6959">
        <f t="shared" si="975"/>
        <v>1</v>
      </c>
      <c r="AR6959">
        <f t="shared" si="976"/>
        <v>0</v>
      </c>
      <c r="AS6959">
        <f t="shared" si="977"/>
        <v>0</v>
      </c>
      <c r="AT6959">
        <f t="shared" si="978"/>
        <v>0</v>
      </c>
      <c r="AU6959">
        <f t="shared" si="978"/>
        <v>0</v>
      </c>
      <c r="AV6959" t="str">
        <f t="shared" si="980"/>
        <v>2020-12-07T19:37:37</v>
      </c>
    </row>
    <row r="6960" spans="1:48" x14ac:dyDescent="0.25">
      <c r="A6960" s="5">
        <v>7031</v>
      </c>
      <c r="B6960" s="5" t="s">
        <v>5733</v>
      </c>
      <c r="C6960" s="5" t="s">
        <v>5734</v>
      </c>
      <c r="D6960" s="6" t="s">
        <v>5735</v>
      </c>
      <c r="E6960">
        <v>19</v>
      </c>
      <c r="F6960" s="7">
        <v>0.30019730770000003</v>
      </c>
      <c r="G6960" s="7">
        <v>0</v>
      </c>
      <c r="H6960" t="s">
        <v>5736</v>
      </c>
      <c r="I6960">
        <v>97</v>
      </c>
      <c r="J6960">
        <v>540375</v>
      </c>
      <c r="K6960">
        <v>1500000</v>
      </c>
      <c r="L6960" t="s">
        <v>52</v>
      </c>
      <c r="M6960" s="8" t="s">
        <v>53</v>
      </c>
      <c r="N6960" s="8">
        <v>0.75</v>
      </c>
      <c r="O6960">
        <v>0.25</v>
      </c>
      <c r="P6960" s="9">
        <v>-0.99908734277761702</v>
      </c>
      <c r="Q6960">
        <v>1000000</v>
      </c>
      <c r="R6960" s="8"/>
      <c r="S6960" s="8" t="s">
        <v>329</v>
      </c>
      <c r="T6960">
        <v>22790016</v>
      </c>
      <c r="U6960">
        <v>11073101</v>
      </c>
      <c r="V6960">
        <v>30109980</v>
      </c>
      <c r="W6960">
        <v>12378616</v>
      </c>
      <c r="X6960">
        <v>3855084</v>
      </c>
      <c r="Y6960">
        <v>19343907</v>
      </c>
      <c r="Z6960">
        <v>2793277</v>
      </c>
      <c r="AA6960">
        <v>36905913</v>
      </c>
      <c r="AB6960">
        <v>13241064</v>
      </c>
      <c r="AC6960">
        <v>12</v>
      </c>
      <c r="AD6960">
        <v>23664849</v>
      </c>
      <c r="AE6960">
        <v>1995</v>
      </c>
      <c r="AF6960" t="s">
        <v>54</v>
      </c>
      <c r="AG6960">
        <v>400000</v>
      </c>
      <c r="AH6960" t="s">
        <v>55</v>
      </c>
      <c r="AI6960" t="s">
        <v>56</v>
      </c>
      <c r="AJ6960">
        <v>0.97889881079999996</v>
      </c>
      <c r="AK6960">
        <v>3432278</v>
      </c>
      <c r="AL6960" s="8" t="s">
        <v>15204</v>
      </c>
      <c r="AM6960" s="10">
        <f t="shared" si="972"/>
        <v>2015</v>
      </c>
      <c r="AN6960">
        <f t="shared" si="973"/>
        <v>1</v>
      </c>
      <c r="AO6960">
        <f t="shared" si="979"/>
        <v>0</v>
      </c>
      <c r="AP6960">
        <f t="shared" si="974"/>
        <v>0</v>
      </c>
      <c r="AQ6960">
        <f t="shared" si="975"/>
        <v>1</v>
      </c>
      <c r="AR6960">
        <f t="shared" si="976"/>
        <v>0</v>
      </c>
      <c r="AS6960">
        <f t="shared" si="977"/>
        <v>0</v>
      </c>
      <c r="AT6960">
        <f t="shared" si="978"/>
        <v>0</v>
      </c>
      <c r="AU6960">
        <f t="shared" si="978"/>
        <v>1</v>
      </c>
      <c r="AV6960" t="str">
        <f t="shared" si="980"/>
        <v>2020-12-07T19:38:40</v>
      </c>
    </row>
    <row r="6961" spans="1:48" x14ac:dyDescent="0.25">
      <c r="A6961" s="5">
        <v>7032</v>
      </c>
      <c r="B6961" s="5" t="s">
        <v>3052</v>
      </c>
      <c r="C6961" s="5" t="s">
        <v>3053</v>
      </c>
      <c r="D6961" s="6" t="s">
        <v>3054</v>
      </c>
      <c r="E6961">
        <v>11</v>
      </c>
      <c r="F6961" s="7">
        <v>0.53981687599999995</v>
      </c>
      <c r="G6961" s="7">
        <v>0</v>
      </c>
      <c r="H6961" t="s">
        <v>2239</v>
      </c>
      <c r="I6961">
        <v>129</v>
      </c>
      <c r="J6961">
        <v>13257.7</v>
      </c>
      <c r="K6961">
        <v>50000</v>
      </c>
      <c r="L6961" t="s">
        <v>52</v>
      </c>
      <c r="M6961" s="8" t="s">
        <v>86</v>
      </c>
      <c r="N6961" s="8">
        <v>0.5</v>
      </c>
      <c r="O6961">
        <v>0.499999999999999</v>
      </c>
      <c r="P6961" s="9">
        <v>0.86602540378443904</v>
      </c>
      <c r="Q6961">
        <v>15000</v>
      </c>
      <c r="R6961" s="8"/>
      <c r="S6961" s="8" t="s">
        <v>217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1412110</v>
      </c>
      <c r="AB6961">
        <v>0</v>
      </c>
      <c r="AC6961">
        <v>12</v>
      </c>
      <c r="AD6961">
        <v>0</v>
      </c>
      <c r="AE6961">
        <v>2011</v>
      </c>
      <c r="AF6961" t="s">
        <v>68</v>
      </c>
      <c r="AG6961">
        <v>1000000</v>
      </c>
      <c r="AH6961" t="s">
        <v>55</v>
      </c>
      <c r="AI6961" t="s">
        <v>56</v>
      </c>
      <c r="AJ6961">
        <v>1</v>
      </c>
      <c r="AK6961">
        <v>0</v>
      </c>
      <c r="AL6961" s="8" t="s">
        <v>15205</v>
      </c>
      <c r="AM6961" s="10">
        <f t="shared" si="972"/>
        <v>2019</v>
      </c>
      <c r="AN6961">
        <f t="shared" si="973"/>
        <v>1</v>
      </c>
      <c r="AO6961">
        <f t="shared" si="979"/>
        <v>0</v>
      </c>
      <c r="AP6961">
        <f t="shared" si="974"/>
        <v>0</v>
      </c>
      <c r="AQ6961">
        <f t="shared" si="975"/>
        <v>0</v>
      </c>
      <c r="AR6961">
        <f t="shared" si="976"/>
        <v>1</v>
      </c>
      <c r="AS6961">
        <f t="shared" si="977"/>
        <v>0</v>
      </c>
      <c r="AT6961">
        <f t="shared" si="978"/>
        <v>0</v>
      </c>
      <c r="AU6961">
        <f t="shared" si="978"/>
        <v>1</v>
      </c>
      <c r="AV6961" t="str">
        <f t="shared" si="980"/>
        <v>2020-12-07T19:39:35</v>
      </c>
    </row>
    <row r="6962" spans="1:48" x14ac:dyDescent="0.25">
      <c r="A6962" s="5">
        <v>7033</v>
      </c>
      <c r="B6962" s="5" t="s">
        <v>5431</v>
      </c>
      <c r="C6962" s="5" t="s">
        <v>5432</v>
      </c>
      <c r="D6962" s="6" t="s">
        <v>5433</v>
      </c>
      <c r="E6962">
        <v>289</v>
      </c>
      <c r="F6962" s="7">
        <v>0</v>
      </c>
      <c r="G6962" s="7"/>
      <c r="H6962" t="s">
        <v>5434</v>
      </c>
      <c r="I6962">
        <v>0</v>
      </c>
      <c r="J6962">
        <v>0</v>
      </c>
      <c r="K6962">
        <v>700000</v>
      </c>
      <c r="L6962" t="s">
        <v>52</v>
      </c>
      <c r="M6962" s="8" t="s">
        <v>86</v>
      </c>
      <c r="N6962" s="8">
        <v>0.625</v>
      </c>
      <c r="O6962">
        <v>0.375</v>
      </c>
      <c r="P6962" s="9">
        <v>0.86602540378443904</v>
      </c>
      <c r="Q6962">
        <v>900000</v>
      </c>
      <c r="R6962" s="8"/>
      <c r="S6962" s="8" t="s">
        <v>5589</v>
      </c>
      <c r="T6962">
        <v>1436985000</v>
      </c>
      <c r="U6962">
        <v>677796000</v>
      </c>
      <c r="V6962">
        <v>2176369000</v>
      </c>
      <c r="W6962">
        <v>1003628000</v>
      </c>
      <c r="X6962">
        <v>721096000</v>
      </c>
      <c r="Y6962">
        <v>27820000</v>
      </c>
      <c r="Z6962">
        <v>512473000</v>
      </c>
      <c r="AA6962">
        <v>2015575000</v>
      </c>
      <c r="AB6962">
        <v>587708000</v>
      </c>
      <c r="AC6962">
        <v>12</v>
      </c>
      <c r="AD6962">
        <v>1427867000</v>
      </c>
      <c r="AE6962">
        <v>2012</v>
      </c>
      <c r="AF6962" t="s">
        <v>68</v>
      </c>
      <c r="AG6962">
        <v>912000000</v>
      </c>
      <c r="AH6962" t="s">
        <v>56</v>
      </c>
      <c r="AI6962" t="s">
        <v>55</v>
      </c>
      <c r="AJ6962">
        <v>0</v>
      </c>
      <c r="AK6962">
        <v>138159360</v>
      </c>
      <c r="AL6962" s="8" t="s">
        <v>15206</v>
      </c>
      <c r="AM6962" s="10">
        <f t="shared" si="972"/>
        <v>2019</v>
      </c>
      <c r="AN6962">
        <f t="shared" si="973"/>
        <v>1</v>
      </c>
      <c r="AO6962">
        <f t="shared" si="979"/>
        <v>0</v>
      </c>
      <c r="AP6962">
        <f t="shared" si="974"/>
        <v>0</v>
      </c>
      <c r="AQ6962">
        <f t="shared" si="975"/>
        <v>0</v>
      </c>
      <c r="AR6962">
        <f t="shared" si="976"/>
        <v>1</v>
      </c>
      <c r="AS6962">
        <f t="shared" si="977"/>
        <v>0</v>
      </c>
      <c r="AT6962">
        <f t="shared" si="978"/>
        <v>1</v>
      </c>
      <c r="AU6962">
        <f t="shared" si="978"/>
        <v>0</v>
      </c>
      <c r="AV6962" t="str">
        <f t="shared" si="980"/>
        <v>2020-12-07T20:37:11</v>
      </c>
    </row>
    <row r="6963" spans="1:48" x14ac:dyDescent="0.25">
      <c r="A6963" s="5">
        <v>7034</v>
      </c>
      <c r="B6963" s="5" t="s">
        <v>5431</v>
      </c>
      <c r="C6963" s="5" t="s">
        <v>5432</v>
      </c>
      <c r="D6963" s="6" t="s">
        <v>6516</v>
      </c>
      <c r="E6963">
        <v>2</v>
      </c>
      <c r="F6963" s="7">
        <v>0</v>
      </c>
      <c r="G6963" s="7"/>
      <c r="H6963" t="s">
        <v>6517</v>
      </c>
      <c r="I6963">
        <v>0</v>
      </c>
      <c r="J6963">
        <v>0</v>
      </c>
      <c r="K6963">
        <v>200000</v>
      </c>
      <c r="L6963" t="s">
        <v>62</v>
      </c>
      <c r="M6963" s="8" t="s">
        <v>63</v>
      </c>
      <c r="N6963" s="8">
        <v>1</v>
      </c>
      <c r="O6963">
        <v>0</v>
      </c>
      <c r="P6963" s="9">
        <v>0</v>
      </c>
      <c r="R6963" s="8"/>
      <c r="S6963" s="8"/>
      <c r="AJ6963">
        <v>0</v>
      </c>
      <c r="AL6963" s="8"/>
      <c r="AM6963" s="10">
        <f t="shared" si="972"/>
        <v>2019</v>
      </c>
      <c r="AN6963">
        <f t="shared" si="973"/>
        <v>0</v>
      </c>
      <c r="AO6963">
        <f t="shared" si="979"/>
        <v>0</v>
      </c>
      <c r="AP6963">
        <f t="shared" si="974"/>
        <v>1</v>
      </c>
      <c r="AQ6963">
        <f t="shared" si="975"/>
        <v>0</v>
      </c>
      <c r="AR6963">
        <f t="shared" si="976"/>
        <v>0</v>
      </c>
      <c r="AS6963">
        <f t="shared" si="977"/>
        <v>0</v>
      </c>
      <c r="AT6963">
        <f t="shared" si="978"/>
        <v>0</v>
      </c>
      <c r="AU6963">
        <f t="shared" si="978"/>
        <v>0</v>
      </c>
      <c r="AV6963">
        <f t="shared" si="980"/>
        <v>0</v>
      </c>
    </row>
    <row r="6964" spans="1:48" x14ac:dyDescent="0.25">
      <c r="A6964" s="5">
        <v>7035</v>
      </c>
      <c r="B6964" s="5" t="s">
        <v>3994</v>
      </c>
      <c r="C6964" s="5" t="s">
        <v>3995</v>
      </c>
      <c r="D6964" s="6" t="s">
        <v>3996</v>
      </c>
      <c r="E6964">
        <v>53</v>
      </c>
      <c r="F6964" s="7">
        <v>0.26489573049999998</v>
      </c>
      <c r="G6964" s="7">
        <v>0</v>
      </c>
      <c r="H6964" t="s">
        <v>3997</v>
      </c>
      <c r="I6964">
        <v>8</v>
      </c>
      <c r="J6964">
        <v>33420</v>
      </c>
      <c r="K6964">
        <v>170000</v>
      </c>
      <c r="L6964" t="s">
        <v>52</v>
      </c>
      <c r="M6964" s="8" t="s">
        <v>63</v>
      </c>
      <c r="N6964" s="8">
        <v>0.89285714285714202</v>
      </c>
      <c r="O6964">
        <v>0.107142857142857</v>
      </c>
      <c r="P6964" s="9">
        <v>-0.86602540378443904</v>
      </c>
      <c r="Q6964">
        <v>170000</v>
      </c>
      <c r="R6964" s="8"/>
      <c r="S6964" s="8" t="s">
        <v>329</v>
      </c>
      <c r="T6964">
        <v>22187992</v>
      </c>
      <c r="U6964">
        <v>2959093</v>
      </c>
      <c r="V6964">
        <v>24618228</v>
      </c>
      <c r="W6964">
        <v>22561000</v>
      </c>
      <c r="X6964">
        <v>0</v>
      </c>
      <c r="Y6964">
        <v>11583368</v>
      </c>
      <c r="Z6964">
        <v>7778000</v>
      </c>
      <c r="AA6964">
        <v>9139060</v>
      </c>
      <c r="AB6964">
        <v>3039291</v>
      </c>
      <c r="AC6964">
        <v>12</v>
      </c>
      <c r="AD6964">
        <v>6099769</v>
      </c>
      <c r="AE6964">
        <v>2000</v>
      </c>
      <c r="AF6964" t="s">
        <v>54</v>
      </c>
      <c r="AG6964">
        <v>450000</v>
      </c>
      <c r="AH6964" t="s">
        <v>55</v>
      </c>
      <c r="AI6964" t="s">
        <v>55</v>
      </c>
      <c r="AJ6964">
        <v>0.25</v>
      </c>
      <c r="AK6964">
        <v>1701032</v>
      </c>
      <c r="AL6964" s="8" t="s">
        <v>15207</v>
      </c>
      <c r="AM6964" s="10">
        <f t="shared" si="972"/>
        <v>2009</v>
      </c>
      <c r="AN6964">
        <f t="shared" si="973"/>
        <v>1</v>
      </c>
      <c r="AO6964">
        <f t="shared" si="979"/>
        <v>0</v>
      </c>
      <c r="AP6964">
        <f t="shared" si="974"/>
        <v>1</v>
      </c>
      <c r="AQ6964">
        <f t="shared" si="975"/>
        <v>0</v>
      </c>
      <c r="AR6964">
        <f t="shared" si="976"/>
        <v>0</v>
      </c>
      <c r="AS6964">
        <f t="shared" si="977"/>
        <v>0</v>
      </c>
      <c r="AT6964">
        <f t="shared" si="978"/>
        <v>0</v>
      </c>
      <c r="AU6964">
        <f t="shared" si="978"/>
        <v>0</v>
      </c>
      <c r="AV6964" t="str">
        <f t="shared" si="980"/>
        <v>2020-12-07T20:40:56</v>
      </c>
    </row>
    <row r="6965" spans="1:48" x14ac:dyDescent="0.25">
      <c r="A6965" s="5">
        <v>7036</v>
      </c>
      <c r="B6965" s="5" t="s">
        <v>15119</v>
      </c>
      <c r="C6965" s="5" t="s">
        <v>15120</v>
      </c>
      <c r="D6965" s="6" t="s">
        <v>15121</v>
      </c>
      <c r="E6965">
        <v>0</v>
      </c>
      <c r="F6965" s="7">
        <v>0</v>
      </c>
      <c r="G6965" s="7"/>
      <c r="H6965" t="s">
        <v>15122</v>
      </c>
      <c r="I6965">
        <v>0</v>
      </c>
      <c r="J6965">
        <v>0</v>
      </c>
      <c r="K6965">
        <v>300000</v>
      </c>
      <c r="L6965" t="s">
        <v>7359</v>
      </c>
      <c r="M6965" s="8" t="s">
        <v>63</v>
      </c>
      <c r="N6965" s="8">
        <v>1</v>
      </c>
      <c r="O6965">
        <v>0</v>
      </c>
      <c r="P6965" s="9">
        <v>0</v>
      </c>
      <c r="R6965" s="8"/>
      <c r="S6965" s="8"/>
      <c r="AJ6965">
        <v>0</v>
      </c>
      <c r="AL6965" s="8"/>
      <c r="AM6965" s="10">
        <f t="shared" si="972"/>
        <v>2020</v>
      </c>
      <c r="AN6965">
        <f t="shared" si="973"/>
        <v>0</v>
      </c>
      <c r="AO6965">
        <f t="shared" si="979"/>
        <v>0</v>
      </c>
      <c r="AP6965">
        <f t="shared" si="974"/>
        <v>1</v>
      </c>
      <c r="AQ6965">
        <f t="shared" si="975"/>
        <v>0</v>
      </c>
      <c r="AR6965">
        <f t="shared" si="976"/>
        <v>0</v>
      </c>
      <c r="AS6965">
        <f t="shared" si="977"/>
        <v>0</v>
      </c>
      <c r="AT6965">
        <f t="shared" si="978"/>
        <v>0</v>
      </c>
      <c r="AU6965">
        <f t="shared" si="978"/>
        <v>0</v>
      </c>
      <c r="AV6965">
        <f t="shared" si="980"/>
        <v>0</v>
      </c>
    </row>
    <row r="6966" spans="1:48" x14ac:dyDescent="0.25">
      <c r="A6966" s="5">
        <v>7037</v>
      </c>
      <c r="B6966" s="5" t="s">
        <v>2833</v>
      </c>
      <c r="C6966" s="5" t="s">
        <v>2834</v>
      </c>
      <c r="D6966" s="6" t="s">
        <v>2835</v>
      </c>
      <c r="E6966">
        <v>32</v>
      </c>
      <c r="F6966" s="7">
        <v>0.33524923470000001</v>
      </c>
      <c r="G6966" s="7">
        <v>0</v>
      </c>
      <c r="H6966" t="s">
        <v>2836</v>
      </c>
      <c r="I6966">
        <v>51</v>
      </c>
      <c r="J6966">
        <v>168788.91</v>
      </c>
      <c r="K6966">
        <v>280000</v>
      </c>
      <c r="L6966" t="s">
        <v>52</v>
      </c>
      <c r="M6966" s="8" t="s">
        <v>53</v>
      </c>
      <c r="N6966" s="8">
        <v>0.83928571428571397</v>
      </c>
      <c r="O6966">
        <v>0.160714285714285</v>
      </c>
      <c r="P6966" s="9">
        <v>-0.86602540378443904</v>
      </c>
      <c r="Q6966">
        <v>280000</v>
      </c>
      <c r="R6966" s="8"/>
      <c r="S6966" s="8" t="s">
        <v>329</v>
      </c>
      <c r="T6966">
        <v>8952097</v>
      </c>
      <c r="U6966">
        <v>4033824</v>
      </c>
      <c r="V6966">
        <v>9393764</v>
      </c>
      <c r="W6966">
        <v>2091309</v>
      </c>
      <c r="X6966">
        <v>1960000</v>
      </c>
      <c r="Y6966">
        <v>3822171</v>
      </c>
      <c r="Z6966">
        <v>4510377</v>
      </c>
      <c r="AA6966">
        <v>32143526</v>
      </c>
      <c r="AB6966">
        <v>11420427</v>
      </c>
      <c r="AC6966">
        <v>12</v>
      </c>
      <c r="AD6966">
        <v>20723099</v>
      </c>
      <c r="AE6966">
        <v>2007</v>
      </c>
      <c r="AF6966" t="s">
        <v>121</v>
      </c>
      <c r="AG6966">
        <v>400000</v>
      </c>
      <c r="AH6966" t="s">
        <v>55</v>
      </c>
      <c r="AI6966" t="s">
        <v>55</v>
      </c>
      <c r="AJ6966">
        <v>1</v>
      </c>
      <c r="AK6966">
        <v>1753194</v>
      </c>
      <c r="AL6966" s="8" t="s">
        <v>15208</v>
      </c>
      <c r="AM6966" s="10">
        <f t="shared" si="972"/>
        <v>2008</v>
      </c>
      <c r="AN6966">
        <f t="shared" si="973"/>
        <v>1</v>
      </c>
      <c r="AO6966">
        <f t="shared" si="979"/>
        <v>0</v>
      </c>
      <c r="AP6966">
        <f t="shared" si="974"/>
        <v>0</v>
      </c>
      <c r="AQ6966">
        <f t="shared" si="975"/>
        <v>1</v>
      </c>
      <c r="AR6966">
        <f t="shared" si="976"/>
        <v>0</v>
      </c>
      <c r="AS6966">
        <f t="shared" si="977"/>
        <v>0</v>
      </c>
      <c r="AT6966">
        <f t="shared" si="978"/>
        <v>0</v>
      </c>
      <c r="AU6966">
        <f t="shared" si="978"/>
        <v>0</v>
      </c>
      <c r="AV6966" t="str">
        <f t="shared" si="980"/>
        <v>2020-12-07T20:42:54</v>
      </c>
    </row>
    <row r="6967" spans="1:48" x14ac:dyDescent="0.25">
      <c r="A6967" s="5">
        <v>7038</v>
      </c>
      <c r="B6967" s="5" t="s">
        <v>15119</v>
      </c>
      <c r="C6967" s="5" t="s">
        <v>15120</v>
      </c>
      <c r="D6967" s="6" t="s">
        <v>15121</v>
      </c>
      <c r="E6967">
        <v>0</v>
      </c>
      <c r="F6967" s="7">
        <v>0</v>
      </c>
      <c r="G6967" s="7"/>
      <c r="H6967" t="s">
        <v>15122</v>
      </c>
      <c r="I6967">
        <v>0</v>
      </c>
      <c r="J6967">
        <v>0</v>
      </c>
      <c r="K6967">
        <v>300000</v>
      </c>
      <c r="L6967" t="s">
        <v>62</v>
      </c>
      <c r="M6967" s="8" t="s">
        <v>53</v>
      </c>
      <c r="N6967" s="8">
        <v>0.80357142857142805</v>
      </c>
      <c r="O6967">
        <v>0.19642857142857101</v>
      </c>
      <c r="P6967" s="9">
        <v>0</v>
      </c>
      <c r="R6967" s="8"/>
      <c r="S6967" s="8" t="s">
        <v>113</v>
      </c>
      <c r="T6967">
        <v>13926608</v>
      </c>
      <c r="U6967">
        <v>6646251</v>
      </c>
      <c r="V6967">
        <v>17231384</v>
      </c>
      <c r="W6967">
        <v>10585132</v>
      </c>
      <c r="X6967">
        <v>0</v>
      </c>
      <c r="Y6967">
        <v>7991509</v>
      </c>
      <c r="Z6967">
        <v>4598783</v>
      </c>
      <c r="AA6967">
        <v>12396328</v>
      </c>
      <c r="AB6967">
        <v>4492179</v>
      </c>
      <c r="AC6967">
        <v>12</v>
      </c>
      <c r="AD6967">
        <v>7904149</v>
      </c>
      <c r="AE6967">
        <v>2019</v>
      </c>
      <c r="AF6967" t="s">
        <v>126</v>
      </c>
      <c r="AG6967">
        <v>600000</v>
      </c>
      <c r="AH6967" t="s">
        <v>55</v>
      </c>
      <c r="AI6967" t="s">
        <v>55</v>
      </c>
      <c r="AJ6967">
        <v>0</v>
      </c>
      <c r="AK6967">
        <v>145500</v>
      </c>
      <c r="AL6967" s="8"/>
      <c r="AM6967" s="10">
        <f t="shared" si="972"/>
        <v>2020</v>
      </c>
      <c r="AN6967">
        <f t="shared" si="973"/>
        <v>0</v>
      </c>
      <c r="AO6967">
        <f t="shared" si="979"/>
        <v>0</v>
      </c>
      <c r="AP6967">
        <f t="shared" si="974"/>
        <v>0</v>
      </c>
      <c r="AQ6967">
        <f t="shared" si="975"/>
        <v>1</v>
      </c>
      <c r="AR6967">
        <f t="shared" si="976"/>
        <v>0</v>
      </c>
      <c r="AS6967">
        <f t="shared" si="977"/>
        <v>0</v>
      </c>
      <c r="AT6967">
        <f t="shared" si="978"/>
        <v>0</v>
      </c>
      <c r="AU6967">
        <f t="shared" si="978"/>
        <v>0</v>
      </c>
      <c r="AV6967">
        <f t="shared" si="980"/>
        <v>0</v>
      </c>
    </row>
    <row r="6968" spans="1:48" x14ac:dyDescent="0.25">
      <c r="A6968" s="5">
        <v>7039</v>
      </c>
      <c r="B6968" s="5" t="s">
        <v>9232</v>
      </c>
      <c r="C6968" s="5" t="s">
        <v>9233</v>
      </c>
      <c r="D6968" s="6" t="s">
        <v>9234</v>
      </c>
      <c r="E6968">
        <v>16</v>
      </c>
      <c r="F6968" s="7">
        <v>0.45220292359999997</v>
      </c>
      <c r="G6968" s="7">
        <v>0</v>
      </c>
      <c r="H6968" t="s">
        <v>8008</v>
      </c>
      <c r="I6968">
        <v>0</v>
      </c>
      <c r="J6968">
        <v>0</v>
      </c>
      <c r="K6968">
        <v>50000</v>
      </c>
      <c r="L6968" t="s">
        <v>52</v>
      </c>
      <c r="M6968" s="8" t="s">
        <v>53</v>
      </c>
      <c r="N6968" s="8">
        <v>0.69642857142857095</v>
      </c>
      <c r="O6968">
        <v>0.30357142857142799</v>
      </c>
      <c r="P6968" s="9">
        <v>-0.86602540378443804</v>
      </c>
      <c r="Q6968">
        <v>50000</v>
      </c>
      <c r="R6968" s="8"/>
      <c r="S6968" s="8"/>
      <c r="AA6968">
        <v>2297152</v>
      </c>
      <c r="AB6968">
        <v>0</v>
      </c>
      <c r="AC6968">
        <v>12</v>
      </c>
      <c r="AD6968">
        <v>0</v>
      </c>
      <c r="AE6968">
        <v>2015</v>
      </c>
      <c r="AF6968" t="s">
        <v>126</v>
      </c>
      <c r="AG6968">
        <v>40000</v>
      </c>
      <c r="AH6968" t="s">
        <v>55</v>
      </c>
      <c r="AI6968" t="s">
        <v>55</v>
      </c>
      <c r="AJ6968">
        <v>0.8459470483</v>
      </c>
      <c r="AK6968">
        <v>210573</v>
      </c>
      <c r="AL6968" s="8" t="s">
        <v>15209</v>
      </c>
      <c r="AM6968" s="10">
        <f t="shared" si="972"/>
        <v>2016</v>
      </c>
      <c r="AN6968">
        <f t="shared" si="973"/>
        <v>1</v>
      </c>
      <c r="AO6968">
        <f t="shared" si="979"/>
        <v>0</v>
      </c>
      <c r="AP6968">
        <f t="shared" si="974"/>
        <v>0</v>
      </c>
      <c r="AQ6968">
        <f t="shared" si="975"/>
        <v>1</v>
      </c>
      <c r="AR6968">
        <f t="shared" si="976"/>
        <v>0</v>
      </c>
      <c r="AS6968">
        <f t="shared" si="977"/>
        <v>0</v>
      </c>
      <c r="AT6968">
        <f t="shared" si="978"/>
        <v>0</v>
      </c>
      <c r="AU6968">
        <f t="shared" si="978"/>
        <v>0</v>
      </c>
      <c r="AV6968" t="str">
        <f t="shared" si="980"/>
        <v>2020-12-07T20:49:06</v>
      </c>
    </row>
    <row r="6969" spans="1:48" x14ac:dyDescent="0.25">
      <c r="A6969" s="5">
        <v>7040</v>
      </c>
      <c r="B6969" s="5" t="s">
        <v>15210</v>
      </c>
      <c r="C6969" s="5" t="s">
        <v>15211</v>
      </c>
      <c r="D6969" s="6" t="s">
        <v>15212</v>
      </c>
      <c r="E6969">
        <v>0</v>
      </c>
      <c r="F6969" s="7">
        <v>0.36435078910000002</v>
      </c>
      <c r="G6969" s="7">
        <v>0</v>
      </c>
      <c r="H6969" t="s">
        <v>15213</v>
      </c>
      <c r="I6969">
        <v>341</v>
      </c>
      <c r="J6969">
        <v>5576</v>
      </c>
      <c r="K6969">
        <v>30000</v>
      </c>
      <c r="L6969" t="s">
        <v>52</v>
      </c>
      <c r="M6969" s="8" t="s">
        <v>86</v>
      </c>
      <c r="N6969" s="8">
        <v>0.67857142857142805</v>
      </c>
      <c r="O6969">
        <v>0.32142857142857101</v>
      </c>
      <c r="P6969" s="9">
        <v>0</v>
      </c>
      <c r="Q6969">
        <v>5000</v>
      </c>
      <c r="R6969" s="8"/>
      <c r="S6969" s="8"/>
      <c r="AA6969">
        <v>194382</v>
      </c>
      <c r="AB6969">
        <v>0</v>
      </c>
      <c r="AC6969">
        <v>5</v>
      </c>
      <c r="AD6969">
        <v>0</v>
      </c>
      <c r="AE6969">
        <v>2019</v>
      </c>
      <c r="AF6969" t="s">
        <v>126</v>
      </c>
      <c r="AG6969">
        <v>40000</v>
      </c>
      <c r="AH6969" t="s">
        <v>55</v>
      </c>
      <c r="AI6969" t="s">
        <v>55</v>
      </c>
      <c r="AJ6969">
        <v>1</v>
      </c>
      <c r="AK6969">
        <v>4480</v>
      </c>
      <c r="AL6969" s="8" t="s">
        <v>15214</v>
      </c>
      <c r="AM6969" s="10">
        <f t="shared" si="972"/>
        <v>2020</v>
      </c>
      <c r="AN6969">
        <f t="shared" si="973"/>
        <v>1</v>
      </c>
      <c r="AO6969">
        <f t="shared" si="979"/>
        <v>0</v>
      </c>
      <c r="AP6969">
        <f t="shared" si="974"/>
        <v>0</v>
      </c>
      <c r="AQ6969">
        <f t="shared" si="975"/>
        <v>0</v>
      </c>
      <c r="AR6969">
        <f t="shared" si="976"/>
        <v>1</v>
      </c>
      <c r="AS6969">
        <f t="shared" si="977"/>
        <v>0</v>
      </c>
      <c r="AT6969">
        <f t="shared" si="978"/>
        <v>0</v>
      </c>
      <c r="AU6969">
        <f t="shared" si="978"/>
        <v>0</v>
      </c>
      <c r="AV6969" t="str">
        <f t="shared" si="980"/>
        <v>2020-12-07T20:50:52</v>
      </c>
    </row>
    <row r="6970" spans="1:48" x14ac:dyDescent="0.25">
      <c r="A6970" s="5">
        <v>7041</v>
      </c>
      <c r="B6970" s="5" t="s">
        <v>6124</v>
      </c>
      <c r="C6970" s="5" t="s">
        <v>6125</v>
      </c>
      <c r="D6970" s="6" t="s">
        <v>6126</v>
      </c>
      <c r="E6970">
        <v>8</v>
      </c>
      <c r="F6970" s="7">
        <v>0.3623201418</v>
      </c>
      <c r="G6970" s="7">
        <v>0</v>
      </c>
      <c r="H6970" t="s">
        <v>6127</v>
      </c>
      <c r="I6970">
        <v>26</v>
      </c>
      <c r="J6970">
        <v>50790</v>
      </c>
      <c r="K6970">
        <v>550000</v>
      </c>
      <c r="L6970" t="s">
        <v>52</v>
      </c>
      <c r="M6970" s="8" t="s">
        <v>53</v>
      </c>
      <c r="N6970" s="8">
        <v>0.85714285714285698</v>
      </c>
      <c r="O6970">
        <v>0.14285714285714199</v>
      </c>
      <c r="P6970" s="9">
        <v>0.47202242895687302</v>
      </c>
      <c r="Q6970">
        <v>550000</v>
      </c>
      <c r="R6970" s="8"/>
      <c r="S6970" s="8" t="s">
        <v>5589</v>
      </c>
      <c r="T6970">
        <v>22974691</v>
      </c>
      <c r="U6970">
        <v>10947843</v>
      </c>
      <c r="V6970">
        <v>25063647</v>
      </c>
      <c r="W6970">
        <v>14115803</v>
      </c>
      <c r="X6970">
        <v>0</v>
      </c>
      <c r="Y6970">
        <v>8990128</v>
      </c>
      <c r="Z6970">
        <v>10427096</v>
      </c>
      <c r="AA6970">
        <v>49147996</v>
      </c>
      <c r="AB6970">
        <v>11110195</v>
      </c>
      <c r="AC6970">
        <v>9</v>
      </c>
      <c r="AD6970">
        <v>38037801</v>
      </c>
      <c r="AE6970">
        <v>2000</v>
      </c>
      <c r="AF6970" t="s">
        <v>54</v>
      </c>
      <c r="AG6970">
        <v>500000</v>
      </c>
      <c r="AH6970" t="s">
        <v>55</v>
      </c>
      <c r="AI6970" t="s">
        <v>55</v>
      </c>
      <c r="AJ6970">
        <v>0.97371713670000004</v>
      </c>
      <c r="AK6970">
        <v>3879674</v>
      </c>
      <c r="AL6970" s="8" t="s">
        <v>15215</v>
      </c>
      <c r="AM6970" s="10">
        <f t="shared" si="972"/>
        <v>2017</v>
      </c>
      <c r="AN6970">
        <f t="shared" si="973"/>
        <v>1</v>
      </c>
      <c r="AO6970">
        <f t="shared" si="979"/>
        <v>0</v>
      </c>
      <c r="AP6970">
        <f t="shared" si="974"/>
        <v>0</v>
      </c>
      <c r="AQ6970">
        <f t="shared" si="975"/>
        <v>1</v>
      </c>
      <c r="AR6970">
        <f t="shared" si="976"/>
        <v>0</v>
      </c>
      <c r="AS6970">
        <f t="shared" si="977"/>
        <v>0</v>
      </c>
      <c r="AT6970">
        <f t="shared" si="978"/>
        <v>0</v>
      </c>
      <c r="AU6970">
        <f t="shared" si="978"/>
        <v>0</v>
      </c>
      <c r="AV6970" t="str">
        <f t="shared" si="980"/>
        <v>2020-12-07T20:59:10</v>
      </c>
    </row>
    <row r="6971" spans="1:48" x14ac:dyDescent="0.25">
      <c r="A6971" s="5">
        <v>7042</v>
      </c>
      <c r="B6971" s="5" t="s">
        <v>5636</v>
      </c>
      <c r="C6971" s="5" t="s">
        <v>5637</v>
      </c>
      <c r="D6971" s="6" t="s">
        <v>5638</v>
      </c>
      <c r="E6971">
        <v>35</v>
      </c>
      <c r="F6971" s="7">
        <v>0.59884740459999997</v>
      </c>
      <c r="G6971" s="7">
        <v>0</v>
      </c>
      <c r="H6971" t="s">
        <v>5639</v>
      </c>
      <c r="I6971">
        <v>42</v>
      </c>
      <c r="J6971">
        <v>131000</v>
      </c>
      <c r="K6971">
        <v>500000</v>
      </c>
      <c r="L6971" t="s">
        <v>52</v>
      </c>
      <c r="M6971" s="8" t="s">
        <v>63</v>
      </c>
      <c r="N6971" s="8">
        <v>0.91071428571428503</v>
      </c>
      <c r="O6971">
        <v>8.9285714285714204E-2</v>
      </c>
      <c r="P6971" s="9">
        <v>0</v>
      </c>
      <c r="Q6971">
        <v>350000</v>
      </c>
      <c r="R6971" s="8"/>
      <c r="S6971" s="8" t="s">
        <v>3684</v>
      </c>
      <c r="T6971">
        <v>8328552</v>
      </c>
      <c r="U6971">
        <v>2091504</v>
      </c>
      <c r="V6971">
        <v>15041556</v>
      </c>
      <c r="W6971">
        <v>12950051</v>
      </c>
      <c r="X6971">
        <v>0</v>
      </c>
      <c r="Y6971">
        <v>3228053</v>
      </c>
      <c r="Z6971">
        <v>1055863</v>
      </c>
      <c r="AA6971">
        <v>22828382</v>
      </c>
      <c r="AB6971">
        <v>8167652</v>
      </c>
      <c r="AC6971">
        <v>12</v>
      </c>
      <c r="AD6971">
        <v>14660730</v>
      </c>
      <c r="AE6971">
        <v>2010</v>
      </c>
      <c r="AF6971" t="s">
        <v>68</v>
      </c>
      <c r="AG6971">
        <v>1000000</v>
      </c>
      <c r="AH6971" t="s">
        <v>55</v>
      </c>
      <c r="AI6971" t="s">
        <v>55</v>
      </c>
      <c r="AJ6971">
        <v>1</v>
      </c>
      <c r="AK6971">
        <v>163370</v>
      </c>
      <c r="AL6971" s="8" t="s">
        <v>15216</v>
      </c>
      <c r="AM6971" s="10">
        <f t="shared" si="972"/>
        <v>2013</v>
      </c>
      <c r="AN6971">
        <f t="shared" si="973"/>
        <v>1</v>
      </c>
      <c r="AO6971">
        <f t="shared" si="979"/>
        <v>0</v>
      </c>
      <c r="AP6971">
        <f t="shared" si="974"/>
        <v>1</v>
      </c>
      <c r="AQ6971">
        <f t="shared" si="975"/>
        <v>0</v>
      </c>
      <c r="AR6971">
        <f t="shared" si="976"/>
        <v>0</v>
      </c>
      <c r="AS6971">
        <f t="shared" si="977"/>
        <v>0</v>
      </c>
      <c r="AT6971">
        <f t="shared" si="978"/>
        <v>0</v>
      </c>
      <c r="AU6971">
        <f t="shared" si="978"/>
        <v>0</v>
      </c>
      <c r="AV6971" t="str">
        <f t="shared" si="980"/>
        <v>2020-12-08T13:17:22</v>
      </c>
    </row>
    <row r="6972" spans="1:48" x14ac:dyDescent="0.25">
      <c r="A6972" s="5">
        <v>7043</v>
      </c>
      <c r="B6972" s="5" t="s">
        <v>2923</v>
      </c>
      <c r="C6972" s="5" t="s">
        <v>2924</v>
      </c>
      <c r="D6972" s="6" t="s">
        <v>2925</v>
      </c>
      <c r="E6972">
        <v>31</v>
      </c>
      <c r="F6972" s="7">
        <v>0.33147014800000002</v>
      </c>
      <c r="G6972" s="7">
        <v>0</v>
      </c>
      <c r="H6972" t="s">
        <v>641</v>
      </c>
      <c r="I6972">
        <v>8</v>
      </c>
      <c r="J6972">
        <v>18315.98</v>
      </c>
      <c r="K6972">
        <v>300000</v>
      </c>
      <c r="L6972" t="s">
        <v>52</v>
      </c>
      <c r="M6972" s="8" t="s">
        <v>63</v>
      </c>
      <c r="N6972" s="8">
        <v>0.91071428571428503</v>
      </c>
      <c r="O6972">
        <v>8.9285714285714204E-2</v>
      </c>
      <c r="P6972" s="9">
        <v>0</v>
      </c>
      <c r="Q6972">
        <v>300000</v>
      </c>
      <c r="R6972" s="8"/>
      <c r="S6972" s="8" t="s">
        <v>329</v>
      </c>
      <c r="T6972">
        <v>7631722</v>
      </c>
      <c r="U6972">
        <v>1904578</v>
      </c>
      <c r="V6972">
        <v>7810202</v>
      </c>
      <c r="W6972">
        <v>5805887</v>
      </c>
      <c r="X6972">
        <v>0</v>
      </c>
      <c r="Y6972">
        <v>3051366</v>
      </c>
      <c r="Z6972">
        <v>1872625</v>
      </c>
      <c r="AA6972">
        <v>19873252</v>
      </c>
      <c r="AB6972">
        <v>8288577</v>
      </c>
      <c r="AC6972">
        <v>12</v>
      </c>
      <c r="AD6972">
        <v>11584675</v>
      </c>
      <c r="AE6972">
        <v>2013</v>
      </c>
      <c r="AF6972" t="s">
        <v>68</v>
      </c>
      <c r="AG6972">
        <v>50000</v>
      </c>
      <c r="AH6972" t="s">
        <v>55</v>
      </c>
      <c r="AI6972" t="s">
        <v>55</v>
      </c>
      <c r="AJ6972">
        <v>1</v>
      </c>
      <c r="AK6972">
        <v>2710203</v>
      </c>
      <c r="AL6972" s="8" t="s">
        <v>15217</v>
      </c>
      <c r="AM6972" s="10">
        <f t="shared" si="972"/>
        <v>2013</v>
      </c>
      <c r="AN6972">
        <f t="shared" si="973"/>
        <v>1</v>
      </c>
      <c r="AO6972">
        <f t="shared" si="979"/>
        <v>0</v>
      </c>
      <c r="AP6972">
        <f t="shared" si="974"/>
        <v>1</v>
      </c>
      <c r="AQ6972">
        <f t="shared" si="975"/>
        <v>0</v>
      </c>
      <c r="AR6972">
        <f t="shared" si="976"/>
        <v>0</v>
      </c>
      <c r="AS6972">
        <f t="shared" si="977"/>
        <v>0</v>
      </c>
      <c r="AT6972">
        <f t="shared" si="978"/>
        <v>0</v>
      </c>
      <c r="AU6972">
        <f t="shared" si="978"/>
        <v>0</v>
      </c>
      <c r="AV6972" t="str">
        <f t="shared" si="980"/>
        <v>2020-12-08T13:25:06</v>
      </c>
    </row>
    <row r="6973" spans="1:48" x14ac:dyDescent="0.25">
      <c r="A6973" s="5">
        <v>7044</v>
      </c>
      <c r="B6973" s="5" t="s">
        <v>2493</v>
      </c>
      <c r="C6973" s="5" t="s">
        <v>2494</v>
      </c>
      <c r="D6973" s="6" t="s">
        <v>2495</v>
      </c>
      <c r="E6973">
        <v>10</v>
      </c>
      <c r="F6973" s="7">
        <v>0.44454382930000003</v>
      </c>
      <c r="G6973" s="7">
        <v>0</v>
      </c>
      <c r="H6973" t="s">
        <v>2496</v>
      </c>
      <c r="I6973">
        <v>64</v>
      </c>
      <c r="J6973">
        <v>427368.68</v>
      </c>
      <c r="K6973">
        <v>800000</v>
      </c>
      <c r="L6973" t="s">
        <v>52</v>
      </c>
      <c r="M6973" s="8" t="s">
        <v>53</v>
      </c>
      <c r="N6973" s="8">
        <v>0.80357142857142805</v>
      </c>
      <c r="O6973">
        <v>0.19642857142857101</v>
      </c>
      <c r="P6973" s="11">
        <v>3.2800000000000003E-14</v>
      </c>
      <c r="Q6973">
        <v>800000</v>
      </c>
      <c r="R6973" s="8"/>
      <c r="S6973" s="8" t="s">
        <v>329</v>
      </c>
      <c r="T6973">
        <v>23957204</v>
      </c>
      <c r="U6973">
        <v>4304688</v>
      </c>
      <c r="V6973">
        <v>26171298</v>
      </c>
      <c r="W6973">
        <v>19623962</v>
      </c>
      <c r="X6973">
        <v>2242647</v>
      </c>
      <c r="Y6973">
        <v>3254315</v>
      </c>
      <c r="Z6973">
        <v>14027798</v>
      </c>
      <c r="AA6973">
        <v>53539270</v>
      </c>
      <c r="AB6973">
        <v>3610487</v>
      </c>
      <c r="AC6973">
        <v>12</v>
      </c>
      <c r="AD6973">
        <v>49928783</v>
      </c>
      <c r="AE6973">
        <v>2014</v>
      </c>
      <c r="AF6973" t="s">
        <v>68</v>
      </c>
      <c r="AG6973">
        <v>1000000</v>
      </c>
      <c r="AH6973" t="s">
        <v>55</v>
      </c>
      <c r="AI6973" t="s">
        <v>56</v>
      </c>
      <c r="AJ6973">
        <v>0.99812741930000004</v>
      </c>
      <c r="AK6973">
        <v>4030686</v>
      </c>
      <c r="AL6973" s="8" t="s">
        <v>15218</v>
      </c>
      <c r="AM6973" s="10">
        <f t="shared" si="972"/>
        <v>2015</v>
      </c>
      <c r="AN6973">
        <f t="shared" si="973"/>
        <v>1</v>
      </c>
      <c r="AO6973">
        <f t="shared" si="979"/>
        <v>0</v>
      </c>
      <c r="AP6973">
        <f t="shared" si="974"/>
        <v>0</v>
      </c>
      <c r="AQ6973">
        <f t="shared" si="975"/>
        <v>1</v>
      </c>
      <c r="AR6973">
        <f t="shared" si="976"/>
        <v>0</v>
      </c>
      <c r="AS6973">
        <f t="shared" si="977"/>
        <v>0</v>
      </c>
      <c r="AT6973">
        <f t="shared" si="978"/>
        <v>0</v>
      </c>
      <c r="AU6973">
        <f t="shared" si="978"/>
        <v>1</v>
      </c>
      <c r="AV6973" t="str">
        <f t="shared" si="980"/>
        <v>2020-12-08T13:26:18</v>
      </c>
    </row>
    <row r="6974" spans="1:48" x14ac:dyDescent="0.25">
      <c r="A6974" s="5">
        <v>7045</v>
      </c>
      <c r="B6974" s="5" t="s">
        <v>2982</v>
      </c>
      <c r="C6974" s="5" t="s">
        <v>6866</v>
      </c>
      <c r="D6974" s="6" t="s">
        <v>6867</v>
      </c>
      <c r="E6974">
        <v>26</v>
      </c>
      <c r="F6974" s="7">
        <v>0.43158634800000001</v>
      </c>
      <c r="G6974" s="7">
        <v>0</v>
      </c>
      <c r="H6974" t="s">
        <v>2097</v>
      </c>
      <c r="I6974">
        <v>43</v>
      </c>
      <c r="J6974">
        <v>87018.87</v>
      </c>
      <c r="K6974">
        <v>4900000</v>
      </c>
      <c r="L6974" t="s">
        <v>52</v>
      </c>
      <c r="M6974" s="8" t="s">
        <v>74</v>
      </c>
      <c r="N6974" s="8">
        <v>0.39285714285714202</v>
      </c>
      <c r="O6974">
        <v>0.60714285714285698</v>
      </c>
      <c r="P6974" s="9">
        <v>5.0341425894970301E-2</v>
      </c>
      <c r="Q6974">
        <v>4900000</v>
      </c>
      <c r="R6974" s="8"/>
      <c r="S6974" s="8"/>
      <c r="AA6974">
        <v>0</v>
      </c>
      <c r="AB6974">
        <v>0</v>
      </c>
      <c r="AC6974">
        <v>1</v>
      </c>
      <c r="AD6974">
        <v>0</v>
      </c>
      <c r="AE6974">
        <v>2017</v>
      </c>
      <c r="AF6974" t="s">
        <v>126</v>
      </c>
      <c r="AG6974">
        <v>979957432</v>
      </c>
      <c r="AH6974" t="s">
        <v>56</v>
      </c>
      <c r="AI6974" t="s">
        <v>55</v>
      </c>
      <c r="AJ6974">
        <v>0.97362932000000002</v>
      </c>
      <c r="AK6974">
        <v>132233152</v>
      </c>
      <c r="AL6974" s="8" t="s">
        <v>15219</v>
      </c>
      <c r="AM6974" s="10">
        <f t="shared" si="972"/>
        <v>2017</v>
      </c>
      <c r="AN6974">
        <f t="shared" si="973"/>
        <v>1</v>
      </c>
      <c r="AO6974">
        <f t="shared" si="979"/>
        <v>0</v>
      </c>
      <c r="AP6974">
        <f t="shared" si="974"/>
        <v>0</v>
      </c>
      <c r="AQ6974">
        <f t="shared" si="975"/>
        <v>0</v>
      </c>
      <c r="AR6974">
        <f t="shared" si="976"/>
        <v>0</v>
      </c>
      <c r="AS6974">
        <f t="shared" si="977"/>
        <v>1</v>
      </c>
      <c r="AT6974">
        <f t="shared" si="978"/>
        <v>1</v>
      </c>
      <c r="AU6974">
        <f t="shared" si="978"/>
        <v>0</v>
      </c>
      <c r="AV6974" t="str">
        <f t="shared" si="980"/>
        <v>2020-12-08T13:26:51</v>
      </c>
    </row>
    <row r="6975" spans="1:48" x14ac:dyDescent="0.25">
      <c r="A6975" s="5">
        <v>7046</v>
      </c>
      <c r="B6975" s="5" t="s">
        <v>5124</v>
      </c>
      <c r="C6975" s="5" t="s">
        <v>5125</v>
      </c>
      <c r="D6975" s="6" t="s">
        <v>5126</v>
      </c>
      <c r="E6975">
        <v>8</v>
      </c>
      <c r="F6975" s="7">
        <v>0</v>
      </c>
      <c r="G6975" s="7"/>
      <c r="H6975" t="s">
        <v>5127</v>
      </c>
      <c r="I6975">
        <v>0</v>
      </c>
      <c r="J6975">
        <v>0</v>
      </c>
      <c r="K6975">
        <v>70000</v>
      </c>
      <c r="L6975" t="s">
        <v>52</v>
      </c>
      <c r="M6975" s="8" t="s">
        <v>53</v>
      </c>
      <c r="N6975" s="8">
        <v>0.82142857142857095</v>
      </c>
      <c r="O6975">
        <v>0.17857142857142799</v>
      </c>
      <c r="P6975" s="9">
        <v>0.80929775422910799</v>
      </c>
      <c r="Q6975">
        <v>48000</v>
      </c>
      <c r="R6975" s="8"/>
      <c r="S6975" s="8"/>
      <c r="AA6975">
        <v>800203</v>
      </c>
      <c r="AB6975">
        <v>301680</v>
      </c>
      <c r="AC6975">
        <v>6</v>
      </c>
      <c r="AD6975">
        <v>498523</v>
      </c>
      <c r="AE6975">
        <v>2013</v>
      </c>
      <c r="AF6975" t="s">
        <v>68</v>
      </c>
      <c r="AG6975">
        <v>78800</v>
      </c>
      <c r="AH6975" t="s">
        <v>55</v>
      </c>
      <c r="AI6975" t="s">
        <v>56</v>
      </c>
      <c r="AJ6975">
        <v>0</v>
      </c>
      <c r="AK6975">
        <v>13200</v>
      </c>
      <c r="AL6975" s="8" t="s">
        <v>15220</v>
      </c>
      <c r="AM6975" s="10">
        <f t="shared" si="972"/>
        <v>2014</v>
      </c>
      <c r="AN6975">
        <f t="shared" si="973"/>
        <v>1</v>
      </c>
      <c r="AO6975">
        <f t="shared" si="979"/>
        <v>0</v>
      </c>
      <c r="AP6975">
        <f t="shared" si="974"/>
        <v>0</v>
      </c>
      <c r="AQ6975">
        <f t="shared" si="975"/>
        <v>1</v>
      </c>
      <c r="AR6975">
        <f t="shared" si="976"/>
        <v>0</v>
      </c>
      <c r="AS6975">
        <f t="shared" si="977"/>
        <v>0</v>
      </c>
      <c r="AT6975">
        <f t="shared" si="978"/>
        <v>0</v>
      </c>
      <c r="AU6975">
        <f t="shared" si="978"/>
        <v>1</v>
      </c>
      <c r="AV6975" t="str">
        <f t="shared" si="980"/>
        <v>2020-12-08T13:28:21</v>
      </c>
    </row>
    <row r="6976" spans="1:48" x14ac:dyDescent="0.25">
      <c r="A6976" s="5">
        <v>7047</v>
      </c>
      <c r="B6976" s="5" t="s">
        <v>746</v>
      </c>
      <c r="C6976" s="5" t="s">
        <v>747</v>
      </c>
      <c r="D6976" s="6" t="s">
        <v>748</v>
      </c>
      <c r="E6976">
        <v>30</v>
      </c>
      <c r="F6976" s="7">
        <v>0.31604899600000003</v>
      </c>
      <c r="G6976" s="7">
        <v>0</v>
      </c>
      <c r="H6976" t="s">
        <v>749</v>
      </c>
      <c r="I6976">
        <v>32</v>
      </c>
      <c r="J6976">
        <v>8300</v>
      </c>
      <c r="K6976">
        <v>200000</v>
      </c>
      <c r="L6976" t="s">
        <v>52</v>
      </c>
      <c r="M6976" s="8" t="s">
        <v>86</v>
      </c>
      <c r="N6976" s="8">
        <v>0.51785714285714202</v>
      </c>
      <c r="O6976">
        <v>0.48214285714285698</v>
      </c>
      <c r="P6976" s="9">
        <v>0</v>
      </c>
      <c r="Q6976">
        <v>115000</v>
      </c>
      <c r="R6976" s="8"/>
      <c r="S6976" s="8" t="s">
        <v>329</v>
      </c>
      <c r="T6976">
        <v>3316100</v>
      </c>
      <c r="U6976">
        <v>1845792</v>
      </c>
      <c r="V6976">
        <v>3360028</v>
      </c>
      <c r="W6976">
        <v>1148381</v>
      </c>
      <c r="X6976">
        <v>49200</v>
      </c>
      <c r="Y6976">
        <v>2415975</v>
      </c>
      <c r="Z6976">
        <v>306079</v>
      </c>
      <c r="AA6976">
        <v>11753319</v>
      </c>
      <c r="AB6976">
        <v>4543390</v>
      </c>
      <c r="AC6976">
        <v>12</v>
      </c>
      <c r="AD6976">
        <v>7209929</v>
      </c>
      <c r="AE6976">
        <v>2017</v>
      </c>
      <c r="AF6976" t="s">
        <v>126</v>
      </c>
      <c r="AG6976">
        <v>100000</v>
      </c>
      <c r="AH6976" t="s">
        <v>55</v>
      </c>
      <c r="AI6976" t="s">
        <v>56</v>
      </c>
      <c r="AJ6976">
        <v>1</v>
      </c>
      <c r="AK6976">
        <v>81192</v>
      </c>
      <c r="AL6976" s="8" t="s">
        <v>15221</v>
      </c>
      <c r="AM6976" s="10">
        <f t="shared" si="972"/>
        <v>2019</v>
      </c>
      <c r="AN6976">
        <f t="shared" si="973"/>
        <v>1</v>
      </c>
      <c r="AO6976">
        <f t="shared" si="979"/>
        <v>0</v>
      </c>
      <c r="AP6976">
        <f t="shared" si="974"/>
        <v>0</v>
      </c>
      <c r="AQ6976">
        <f t="shared" si="975"/>
        <v>0</v>
      </c>
      <c r="AR6976">
        <f t="shared" si="976"/>
        <v>1</v>
      </c>
      <c r="AS6976">
        <f t="shared" si="977"/>
        <v>0</v>
      </c>
      <c r="AT6976">
        <f t="shared" si="978"/>
        <v>0</v>
      </c>
      <c r="AU6976">
        <f t="shared" si="978"/>
        <v>1</v>
      </c>
      <c r="AV6976" t="str">
        <f t="shared" si="980"/>
        <v>2020-12-08T13:29:52</v>
      </c>
    </row>
    <row r="6977" spans="1:48" x14ac:dyDescent="0.25">
      <c r="A6977" s="5">
        <v>7048</v>
      </c>
      <c r="B6977" s="5" t="s">
        <v>2206</v>
      </c>
      <c r="C6977" s="5" t="s">
        <v>2207</v>
      </c>
      <c r="D6977" s="6" t="s">
        <v>2208</v>
      </c>
      <c r="E6977">
        <v>9</v>
      </c>
      <c r="F6977" s="7">
        <v>0.35519796790000002</v>
      </c>
      <c r="G6977" s="7">
        <v>0</v>
      </c>
      <c r="H6977" t="s">
        <v>2209</v>
      </c>
      <c r="I6977">
        <v>39</v>
      </c>
      <c r="J6977">
        <v>452385.76</v>
      </c>
      <c r="K6977">
        <v>600000</v>
      </c>
      <c r="L6977" t="s">
        <v>52</v>
      </c>
      <c r="M6977" s="8" t="s">
        <v>53</v>
      </c>
      <c r="N6977" s="8">
        <v>0.69642857142857095</v>
      </c>
      <c r="O6977">
        <v>0.30357142857142799</v>
      </c>
      <c r="P6977" s="9">
        <v>-0.89160320718308905</v>
      </c>
      <c r="Q6977">
        <v>600000</v>
      </c>
      <c r="R6977" s="8"/>
      <c r="S6977" s="8" t="s">
        <v>12338</v>
      </c>
      <c r="T6977">
        <v>13382922</v>
      </c>
      <c r="U6977">
        <v>9193980</v>
      </c>
      <c r="V6977">
        <v>13780009</v>
      </c>
      <c r="W6977">
        <v>1078382</v>
      </c>
      <c r="X6977">
        <v>1899428</v>
      </c>
      <c r="Y6977">
        <v>6654890</v>
      </c>
      <c r="Z6977">
        <v>3769122</v>
      </c>
      <c r="AA6977">
        <v>12013961</v>
      </c>
      <c r="AB6977">
        <v>4228363</v>
      </c>
      <c r="AC6977">
        <v>3</v>
      </c>
      <c r="AD6977">
        <v>7785598</v>
      </c>
      <c r="AE6977">
        <v>2004</v>
      </c>
      <c r="AF6977" t="s">
        <v>121</v>
      </c>
      <c r="AG6977">
        <v>1010000</v>
      </c>
      <c r="AH6977" t="s">
        <v>55</v>
      </c>
      <c r="AI6977" t="s">
        <v>55</v>
      </c>
      <c r="AJ6977">
        <v>0.99602389710000006</v>
      </c>
      <c r="AK6977">
        <v>712000</v>
      </c>
      <c r="AL6977" s="8" t="s">
        <v>15222</v>
      </c>
      <c r="AM6977" s="10">
        <f t="shared" si="972"/>
        <v>2014</v>
      </c>
      <c r="AN6977">
        <f t="shared" si="973"/>
        <v>1</v>
      </c>
      <c r="AO6977">
        <f t="shared" si="979"/>
        <v>0</v>
      </c>
      <c r="AP6977">
        <f t="shared" si="974"/>
        <v>0</v>
      </c>
      <c r="AQ6977">
        <f t="shared" si="975"/>
        <v>1</v>
      </c>
      <c r="AR6977">
        <f t="shared" si="976"/>
        <v>0</v>
      </c>
      <c r="AS6977">
        <f t="shared" si="977"/>
        <v>0</v>
      </c>
      <c r="AT6977">
        <f t="shared" si="978"/>
        <v>0</v>
      </c>
      <c r="AU6977">
        <f t="shared" si="978"/>
        <v>0</v>
      </c>
      <c r="AV6977" t="str">
        <f t="shared" si="980"/>
        <v>2020-12-08T13:35:52</v>
      </c>
    </row>
    <row r="6978" spans="1:48" x14ac:dyDescent="0.25">
      <c r="A6978" s="5">
        <v>7049</v>
      </c>
      <c r="B6978" s="5" t="s">
        <v>4686</v>
      </c>
      <c r="C6978" s="5" t="s">
        <v>4687</v>
      </c>
      <c r="D6978" s="6" t="s">
        <v>4688</v>
      </c>
      <c r="E6978">
        <v>42</v>
      </c>
      <c r="F6978" s="7">
        <v>0.54601347180000004</v>
      </c>
      <c r="G6978" s="7">
        <v>0</v>
      </c>
      <c r="H6978" t="s">
        <v>4689</v>
      </c>
      <c r="I6978">
        <v>126</v>
      </c>
      <c r="J6978">
        <v>18620.2</v>
      </c>
      <c r="K6978">
        <v>45000</v>
      </c>
      <c r="L6978" t="s">
        <v>52</v>
      </c>
      <c r="M6978" s="8" t="s">
        <v>53</v>
      </c>
      <c r="N6978" s="8">
        <v>0.76785714285714202</v>
      </c>
      <c r="O6978">
        <v>0.23214285714285701</v>
      </c>
      <c r="P6978" s="9">
        <v>0.99935666996968298</v>
      </c>
      <c r="Q6978">
        <v>45000</v>
      </c>
      <c r="R6978" s="8"/>
      <c r="S6978" s="8" t="s">
        <v>217</v>
      </c>
      <c r="T6978">
        <v>37689921</v>
      </c>
      <c r="U6978">
        <v>8501078</v>
      </c>
      <c r="V6978">
        <v>63472665</v>
      </c>
      <c r="W6978">
        <v>2886721</v>
      </c>
      <c r="X6978">
        <v>0</v>
      </c>
      <c r="Y6978">
        <v>721725</v>
      </c>
      <c r="Z6978">
        <v>663665</v>
      </c>
      <c r="AA6978">
        <v>13209086</v>
      </c>
      <c r="AB6978">
        <v>5088563</v>
      </c>
      <c r="AC6978">
        <v>12</v>
      </c>
      <c r="AD6978">
        <v>8120523</v>
      </c>
      <c r="AE6978">
        <v>1993</v>
      </c>
      <c r="AF6978" t="s">
        <v>54</v>
      </c>
      <c r="AG6978">
        <v>3000000</v>
      </c>
      <c r="AH6978" t="s">
        <v>55</v>
      </c>
      <c r="AI6978" t="s">
        <v>56</v>
      </c>
      <c r="AJ6978">
        <v>1</v>
      </c>
      <c r="AK6978">
        <v>562761</v>
      </c>
      <c r="AL6978" s="8" t="s">
        <v>15223</v>
      </c>
      <c r="AM6978" s="10">
        <f t="shared" ref="AM6978:AM7041" si="981">_xlfn.NUMBERVALUE(LEFT(H6978,4))</f>
        <v>2006</v>
      </c>
      <c r="AN6978">
        <f t="shared" ref="AN6978:AN7041" si="982">IF(OR(L6978 = "AprovadoAnalista", L6978 = "AprovadoComite" ),1,0)</f>
        <v>1</v>
      </c>
      <c r="AO6978">
        <f t="shared" si="979"/>
        <v>0</v>
      </c>
      <c r="AP6978">
        <f t="shared" ref="AP6978:AP7041" si="983">IF(MID(M6978,4,1)="0",1,0)</f>
        <v>0</v>
      </c>
      <c r="AQ6978">
        <f t="shared" ref="AQ6978:AQ7041" si="984">IF(MID(M6978,4,1)="1",1,0)</f>
        <v>1</v>
      </c>
      <c r="AR6978">
        <f t="shared" ref="AR6978:AR7041" si="985">IF(MID(M6978,4,1)="3",1,0)</f>
        <v>0</v>
      </c>
      <c r="AS6978">
        <f t="shared" ref="AS6978:AS7041" si="986">IF(MID(M6978,4,1)="5",1,0)</f>
        <v>0</v>
      </c>
      <c r="AT6978">
        <f t="shared" ref="AT6978:AU7041" si="987">IF(AH6978="True",1,0)</f>
        <v>0</v>
      </c>
      <c r="AU6978">
        <f t="shared" si="987"/>
        <v>1</v>
      </c>
      <c r="AV6978" t="str">
        <f t="shared" si="980"/>
        <v>2020-12-08T13:42:19</v>
      </c>
    </row>
    <row r="6979" spans="1:48" x14ac:dyDescent="0.25">
      <c r="A6979" s="5">
        <v>7050</v>
      </c>
      <c r="B6979" s="5" t="s">
        <v>3633</v>
      </c>
      <c r="C6979" s="5" t="s">
        <v>3634</v>
      </c>
      <c r="D6979" s="6" t="s">
        <v>3635</v>
      </c>
      <c r="E6979">
        <v>60</v>
      </c>
      <c r="F6979" s="7">
        <v>0.53932577500000001</v>
      </c>
      <c r="G6979" s="7">
        <v>0</v>
      </c>
      <c r="H6979" t="s">
        <v>3636</v>
      </c>
      <c r="I6979">
        <v>35</v>
      </c>
      <c r="J6979">
        <v>3185.84</v>
      </c>
      <c r="K6979">
        <v>100000</v>
      </c>
      <c r="L6979" t="s">
        <v>52</v>
      </c>
      <c r="M6979" s="8" t="s">
        <v>53</v>
      </c>
      <c r="N6979" s="8">
        <v>0.82142857142857095</v>
      </c>
      <c r="O6979">
        <v>0.17857142857142799</v>
      </c>
      <c r="P6979" s="9">
        <v>0</v>
      </c>
      <c r="Q6979">
        <v>100000</v>
      </c>
      <c r="R6979" s="8"/>
      <c r="S6979" s="8" t="s">
        <v>329</v>
      </c>
      <c r="T6979">
        <v>13300927</v>
      </c>
      <c r="U6979">
        <v>14108141</v>
      </c>
      <c r="V6979">
        <v>15576794</v>
      </c>
      <c r="W6979">
        <v>1468652</v>
      </c>
      <c r="X6979">
        <v>1730521</v>
      </c>
      <c r="Y6979">
        <v>6576252</v>
      </c>
      <c r="Z6979">
        <v>2588730</v>
      </c>
      <c r="AA6979">
        <v>56221961</v>
      </c>
      <c r="AB6979">
        <v>15009558</v>
      </c>
      <c r="AC6979">
        <v>12</v>
      </c>
      <c r="AD6979">
        <v>41212403</v>
      </c>
      <c r="AE6979">
        <v>1991</v>
      </c>
      <c r="AF6979" t="s">
        <v>54</v>
      </c>
      <c r="AG6979">
        <v>1000000</v>
      </c>
      <c r="AH6979" t="s">
        <v>55</v>
      </c>
      <c r="AI6979" t="s">
        <v>55</v>
      </c>
      <c r="AJ6979">
        <v>1</v>
      </c>
      <c r="AK6979">
        <v>4837403</v>
      </c>
      <c r="AL6979" s="8" t="s">
        <v>15224</v>
      </c>
      <c r="AM6979" s="10">
        <f t="shared" si="981"/>
        <v>2006</v>
      </c>
      <c r="AN6979">
        <f t="shared" si="982"/>
        <v>1</v>
      </c>
      <c r="AO6979">
        <f t="shared" ref="AO6979:AO7042" si="988">IF(OR(L6979 = "ReprovadoAnalista", L6979 = "ReprovadoComite" ),1,0)</f>
        <v>0</v>
      </c>
      <c r="AP6979">
        <f t="shared" si="983"/>
        <v>0</v>
      </c>
      <c r="AQ6979">
        <f t="shared" si="984"/>
        <v>1</v>
      </c>
      <c r="AR6979">
        <f t="shared" si="985"/>
        <v>0</v>
      </c>
      <c r="AS6979">
        <f t="shared" si="986"/>
        <v>0</v>
      </c>
      <c r="AT6979">
        <f t="shared" si="987"/>
        <v>0</v>
      </c>
      <c r="AU6979">
        <f t="shared" si="987"/>
        <v>0</v>
      </c>
      <c r="AV6979" t="str">
        <f t="shared" ref="AV6979:AV7042" si="989">IF(R6979&lt;&gt;"",R6979,AL6979)</f>
        <v>2020-12-08T13:50:27</v>
      </c>
    </row>
    <row r="6980" spans="1:48" x14ac:dyDescent="0.25">
      <c r="A6980" s="5">
        <v>7051</v>
      </c>
      <c r="B6980" s="5" t="s">
        <v>1984</v>
      </c>
      <c r="C6980" s="5" t="s">
        <v>1985</v>
      </c>
      <c r="D6980" s="6" t="s">
        <v>1986</v>
      </c>
      <c r="E6980">
        <v>17</v>
      </c>
      <c r="F6980" s="7">
        <v>0.51703356479999996</v>
      </c>
      <c r="G6980" s="7">
        <v>0</v>
      </c>
      <c r="H6980" t="s">
        <v>1987</v>
      </c>
      <c r="I6980">
        <v>32</v>
      </c>
      <c r="J6980">
        <v>17280</v>
      </c>
      <c r="K6980">
        <v>30000</v>
      </c>
      <c r="L6980" t="s">
        <v>52</v>
      </c>
      <c r="M6980" s="8" t="s">
        <v>86</v>
      </c>
      <c r="N6980" s="8">
        <v>0.55357142857142805</v>
      </c>
      <c r="O6980">
        <v>0.44642857142857101</v>
      </c>
      <c r="P6980" s="9">
        <v>0.86602540378443904</v>
      </c>
      <c r="Q6980">
        <v>20000</v>
      </c>
      <c r="R6980" s="8"/>
      <c r="S6980" s="8"/>
      <c r="AA6980">
        <v>2389623</v>
      </c>
      <c r="AB6980">
        <v>0</v>
      </c>
      <c r="AC6980">
        <v>12</v>
      </c>
      <c r="AD6980">
        <v>0</v>
      </c>
      <c r="AE6980">
        <v>2000</v>
      </c>
      <c r="AF6980" t="s">
        <v>54</v>
      </c>
      <c r="AG6980">
        <v>75000</v>
      </c>
      <c r="AH6980" t="s">
        <v>55</v>
      </c>
      <c r="AI6980" t="s">
        <v>56</v>
      </c>
      <c r="AJ6980">
        <v>1</v>
      </c>
      <c r="AK6980">
        <v>720</v>
      </c>
      <c r="AL6980" s="8" t="s">
        <v>15225</v>
      </c>
      <c r="AM6980" s="10">
        <f t="shared" si="981"/>
        <v>2010</v>
      </c>
      <c r="AN6980">
        <f t="shared" si="982"/>
        <v>1</v>
      </c>
      <c r="AO6980">
        <f t="shared" si="988"/>
        <v>0</v>
      </c>
      <c r="AP6980">
        <f t="shared" si="983"/>
        <v>0</v>
      </c>
      <c r="AQ6980">
        <f t="shared" si="984"/>
        <v>0</v>
      </c>
      <c r="AR6980">
        <f t="shared" si="985"/>
        <v>1</v>
      </c>
      <c r="AS6980">
        <f t="shared" si="986"/>
        <v>0</v>
      </c>
      <c r="AT6980">
        <f t="shared" si="987"/>
        <v>0</v>
      </c>
      <c r="AU6980">
        <f t="shared" si="987"/>
        <v>1</v>
      </c>
      <c r="AV6980" t="str">
        <f t="shared" si="989"/>
        <v>2020-12-08T13:57:57</v>
      </c>
    </row>
    <row r="6981" spans="1:48" x14ac:dyDescent="0.25">
      <c r="A6981" s="5">
        <v>7052</v>
      </c>
      <c r="B6981" s="5" t="s">
        <v>3652</v>
      </c>
      <c r="C6981" s="5" t="s">
        <v>3653</v>
      </c>
      <c r="D6981" s="6" t="s">
        <v>3654</v>
      </c>
      <c r="E6981">
        <v>80</v>
      </c>
      <c r="F6981" s="7">
        <v>0.33950980450000001</v>
      </c>
      <c r="G6981" s="7">
        <v>0</v>
      </c>
      <c r="H6981" t="s">
        <v>3655</v>
      </c>
      <c r="I6981">
        <v>0</v>
      </c>
      <c r="J6981">
        <v>4553.32</v>
      </c>
      <c r="K6981">
        <v>220000</v>
      </c>
      <c r="L6981" t="s">
        <v>62</v>
      </c>
      <c r="M6981" s="8" t="s">
        <v>63</v>
      </c>
      <c r="N6981" s="8">
        <v>1</v>
      </c>
      <c r="O6981">
        <v>0</v>
      </c>
      <c r="P6981" s="9">
        <v>0</v>
      </c>
      <c r="R6981" s="8"/>
      <c r="S6981" s="8"/>
      <c r="AJ6981">
        <v>0.99965979100000002</v>
      </c>
      <c r="AL6981" s="8"/>
      <c r="AM6981" s="10">
        <f t="shared" si="981"/>
        <v>2012</v>
      </c>
      <c r="AN6981">
        <f t="shared" si="982"/>
        <v>0</v>
      </c>
      <c r="AO6981">
        <f t="shared" si="988"/>
        <v>0</v>
      </c>
      <c r="AP6981">
        <f t="shared" si="983"/>
        <v>1</v>
      </c>
      <c r="AQ6981">
        <f t="shared" si="984"/>
        <v>0</v>
      </c>
      <c r="AR6981">
        <f t="shared" si="985"/>
        <v>0</v>
      </c>
      <c r="AS6981">
        <f t="shared" si="986"/>
        <v>0</v>
      </c>
      <c r="AT6981">
        <f t="shared" si="987"/>
        <v>0</v>
      </c>
      <c r="AU6981">
        <f t="shared" si="987"/>
        <v>0</v>
      </c>
      <c r="AV6981">
        <f t="shared" si="989"/>
        <v>0</v>
      </c>
    </row>
    <row r="6982" spans="1:48" x14ac:dyDescent="0.25">
      <c r="A6982" s="5">
        <v>7053</v>
      </c>
      <c r="B6982" s="5" t="s">
        <v>7624</v>
      </c>
      <c r="C6982" s="5" t="s">
        <v>7625</v>
      </c>
      <c r="D6982" s="6" t="s">
        <v>7626</v>
      </c>
      <c r="E6982">
        <v>102</v>
      </c>
      <c r="F6982" s="7">
        <v>0.38809136420000001</v>
      </c>
      <c r="G6982" s="7">
        <v>0</v>
      </c>
      <c r="H6982" t="s">
        <v>6453</v>
      </c>
      <c r="I6982">
        <v>0</v>
      </c>
      <c r="J6982">
        <v>0</v>
      </c>
      <c r="K6982">
        <v>15000</v>
      </c>
      <c r="L6982" t="s">
        <v>52</v>
      </c>
      <c r="M6982" s="8" t="s">
        <v>74</v>
      </c>
      <c r="N6982" s="8">
        <v>0.46428571428571402</v>
      </c>
      <c r="O6982">
        <v>0.53571428571428503</v>
      </c>
      <c r="P6982" s="9">
        <v>0.30662124671882202</v>
      </c>
      <c r="Q6982">
        <v>5000</v>
      </c>
      <c r="R6982" s="8"/>
      <c r="S6982" s="8"/>
      <c r="AA6982">
        <v>1560008</v>
      </c>
      <c r="AB6982">
        <v>0</v>
      </c>
      <c r="AC6982">
        <v>12</v>
      </c>
      <c r="AD6982">
        <v>0</v>
      </c>
      <c r="AE6982">
        <v>2012</v>
      </c>
      <c r="AF6982" t="s">
        <v>68</v>
      </c>
      <c r="AG6982">
        <v>10000</v>
      </c>
      <c r="AH6982" t="s">
        <v>56</v>
      </c>
      <c r="AI6982" t="s">
        <v>56</v>
      </c>
      <c r="AJ6982">
        <v>0.6372040242</v>
      </c>
      <c r="AK6982">
        <v>8100</v>
      </c>
      <c r="AL6982" s="8" t="s">
        <v>15226</v>
      </c>
      <c r="AM6982" s="10">
        <f t="shared" si="981"/>
        <v>2013</v>
      </c>
      <c r="AN6982">
        <f t="shared" si="982"/>
        <v>1</v>
      </c>
      <c r="AO6982">
        <f t="shared" si="988"/>
        <v>0</v>
      </c>
      <c r="AP6982">
        <f t="shared" si="983"/>
        <v>0</v>
      </c>
      <c r="AQ6982">
        <f t="shared" si="984"/>
        <v>0</v>
      </c>
      <c r="AR6982">
        <f t="shared" si="985"/>
        <v>0</v>
      </c>
      <c r="AS6982">
        <f t="shared" si="986"/>
        <v>1</v>
      </c>
      <c r="AT6982">
        <f t="shared" si="987"/>
        <v>1</v>
      </c>
      <c r="AU6982">
        <f t="shared" si="987"/>
        <v>1</v>
      </c>
      <c r="AV6982" t="str">
        <f t="shared" si="989"/>
        <v>2020-12-08T13:58:35</v>
      </c>
    </row>
    <row r="6983" spans="1:48" x14ac:dyDescent="0.25">
      <c r="A6983" s="5">
        <v>7054</v>
      </c>
      <c r="B6983" s="5" t="s">
        <v>11044</v>
      </c>
      <c r="C6983" s="5" t="s">
        <v>11045</v>
      </c>
      <c r="D6983" s="6" t="s">
        <v>11046</v>
      </c>
      <c r="E6983">
        <v>0</v>
      </c>
      <c r="F6983" s="7">
        <v>0.602029017</v>
      </c>
      <c r="G6983" s="7">
        <v>0</v>
      </c>
      <c r="H6983" t="s">
        <v>8300</v>
      </c>
      <c r="I6983">
        <v>0</v>
      </c>
      <c r="J6983">
        <v>0</v>
      </c>
      <c r="K6983">
        <v>15000</v>
      </c>
      <c r="L6983" t="s">
        <v>52</v>
      </c>
      <c r="M6983" s="8" t="s">
        <v>86</v>
      </c>
      <c r="N6983" s="8">
        <v>0.64285714285714202</v>
      </c>
      <c r="O6983">
        <v>0.35714285714285698</v>
      </c>
      <c r="P6983" s="9">
        <v>0</v>
      </c>
      <c r="Q6983">
        <v>15000</v>
      </c>
      <c r="R6983" s="8"/>
      <c r="S6983" s="8"/>
      <c r="AA6983">
        <v>605563</v>
      </c>
      <c r="AB6983">
        <v>0</v>
      </c>
      <c r="AC6983">
        <v>12</v>
      </c>
      <c r="AD6983">
        <v>0</v>
      </c>
      <c r="AE6983">
        <v>2016</v>
      </c>
      <c r="AF6983" t="s">
        <v>126</v>
      </c>
      <c r="AG6983">
        <v>95400</v>
      </c>
      <c r="AH6983" t="s">
        <v>55</v>
      </c>
      <c r="AI6983" t="s">
        <v>55</v>
      </c>
      <c r="AJ6983">
        <v>1</v>
      </c>
      <c r="AK6983">
        <v>8800</v>
      </c>
      <c r="AL6983" s="8" t="s">
        <v>15227</v>
      </c>
      <c r="AM6983" s="10">
        <f t="shared" si="981"/>
        <v>2020</v>
      </c>
      <c r="AN6983">
        <f t="shared" si="982"/>
        <v>1</v>
      </c>
      <c r="AO6983">
        <f t="shared" si="988"/>
        <v>0</v>
      </c>
      <c r="AP6983">
        <f t="shared" si="983"/>
        <v>0</v>
      </c>
      <c r="AQ6983">
        <f t="shared" si="984"/>
        <v>0</v>
      </c>
      <c r="AR6983">
        <f t="shared" si="985"/>
        <v>1</v>
      </c>
      <c r="AS6983">
        <f t="shared" si="986"/>
        <v>0</v>
      </c>
      <c r="AT6983">
        <f t="shared" si="987"/>
        <v>0</v>
      </c>
      <c r="AU6983">
        <f t="shared" si="987"/>
        <v>0</v>
      </c>
      <c r="AV6983" t="str">
        <f t="shared" si="989"/>
        <v>2020-12-08T14:00:23</v>
      </c>
    </row>
    <row r="6984" spans="1:48" x14ac:dyDescent="0.25">
      <c r="A6984" s="5">
        <v>7055</v>
      </c>
      <c r="B6984" s="5" t="s">
        <v>2798</v>
      </c>
      <c r="C6984" s="5" t="s">
        <v>2799</v>
      </c>
      <c r="D6984" s="6" t="s">
        <v>2800</v>
      </c>
      <c r="E6984">
        <v>5</v>
      </c>
      <c r="F6984" s="7">
        <v>0.1565259963</v>
      </c>
      <c r="G6984" s="7">
        <v>0</v>
      </c>
      <c r="H6984" t="s">
        <v>2801</v>
      </c>
      <c r="I6984">
        <v>0</v>
      </c>
      <c r="J6984">
        <v>0</v>
      </c>
      <c r="K6984">
        <v>150000</v>
      </c>
      <c r="L6984" t="s">
        <v>52</v>
      </c>
      <c r="M6984" s="8" t="s">
        <v>86</v>
      </c>
      <c r="N6984" s="8">
        <v>0.53571428571428503</v>
      </c>
      <c r="O6984">
        <v>0.46428571428571402</v>
      </c>
      <c r="P6984" s="9">
        <v>0</v>
      </c>
      <c r="Q6984">
        <v>150000</v>
      </c>
      <c r="R6984" s="8"/>
      <c r="S6984" s="8" t="s">
        <v>329</v>
      </c>
      <c r="T6984">
        <v>3212470</v>
      </c>
      <c r="U6984">
        <v>2344435</v>
      </c>
      <c r="V6984">
        <v>3214239</v>
      </c>
      <c r="W6984">
        <v>479891</v>
      </c>
      <c r="X6984">
        <v>389912</v>
      </c>
      <c r="Y6984">
        <v>1643090</v>
      </c>
      <c r="Z6984">
        <v>235961</v>
      </c>
      <c r="AA6984">
        <v>11085102</v>
      </c>
      <c r="AB6984">
        <v>2296114</v>
      </c>
      <c r="AC6984">
        <v>12</v>
      </c>
      <c r="AD6984">
        <v>8788988</v>
      </c>
      <c r="AE6984">
        <v>2017</v>
      </c>
      <c r="AF6984" t="s">
        <v>126</v>
      </c>
      <c r="AG6984">
        <v>100000</v>
      </c>
      <c r="AH6984" t="s">
        <v>56</v>
      </c>
      <c r="AI6984" t="s">
        <v>56</v>
      </c>
      <c r="AJ6984">
        <v>1</v>
      </c>
      <c r="AK6984">
        <v>0</v>
      </c>
      <c r="AL6984" s="8" t="s">
        <v>15228</v>
      </c>
      <c r="AM6984" s="10">
        <f t="shared" si="981"/>
        <v>2018</v>
      </c>
      <c r="AN6984">
        <f t="shared" si="982"/>
        <v>1</v>
      </c>
      <c r="AO6984">
        <f t="shared" si="988"/>
        <v>0</v>
      </c>
      <c r="AP6984">
        <f t="shared" si="983"/>
        <v>0</v>
      </c>
      <c r="AQ6984">
        <f t="shared" si="984"/>
        <v>0</v>
      </c>
      <c r="AR6984">
        <f t="shared" si="985"/>
        <v>1</v>
      </c>
      <c r="AS6984">
        <f t="shared" si="986"/>
        <v>0</v>
      </c>
      <c r="AT6984">
        <f t="shared" si="987"/>
        <v>1</v>
      </c>
      <c r="AU6984">
        <f t="shared" si="987"/>
        <v>1</v>
      </c>
      <c r="AV6984" t="str">
        <f t="shared" si="989"/>
        <v>2020-12-08T14:08:55</v>
      </c>
    </row>
    <row r="6985" spans="1:48" x14ac:dyDescent="0.25">
      <c r="A6985" s="5">
        <v>7056</v>
      </c>
      <c r="B6985" s="5" t="s">
        <v>3139</v>
      </c>
      <c r="C6985" s="5" t="s">
        <v>3140</v>
      </c>
      <c r="D6985" s="6" t="s">
        <v>3141</v>
      </c>
      <c r="E6985">
        <v>47</v>
      </c>
      <c r="F6985" s="7">
        <v>0</v>
      </c>
      <c r="G6985" s="7"/>
      <c r="H6985" t="s">
        <v>3142</v>
      </c>
      <c r="I6985">
        <v>0</v>
      </c>
      <c r="J6985">
        <v>0</v>
      </c>
      <c r="K6985">
        <v>200000</v>
      </c>
      <c r="L6985" t="s">
        <v>52</v>
      </c>
      <c r="M6985" s="8" t="s">
        <v>86</v>
      </c>
      <c r="N6985" s="8">
        <v>0.66071428571428503</v>
      </c>
      <c r="O6985">
        <v>0.33928571428571402</v>
      </c>
      <c r="P6985" s="9">
        <v>0.86602540378443904</v>
      </c>
      <c r="Q6985">
        <v>150000</v>
      </c>
      <c r="R6985" s="8"/>
      <c r="S6985" s="8" t="s">
        <v>299</v>
      </c>
      <c r="T6985">
        <v>1754004</v>
      </c>
      <c r="U6985">
        <v>1633998</v>
      </c>
      <c r="V6985">
        <v>2230537</v>
      </c>
      <c r="W6985">
        <v>324961</v>
      </c>
      <c r="X6985">
        <v>640033</v>
      </c>
      <c r="Y6985">
        <v>724030</v>
      </c>
      <c r="Z6985">
        <v>777106</v>
      </c>
      <c r="AA6985">
        <v>6296357</v>
      </c>
      <c r="AB6985">
        <v>2642587</v>
      </c>
      <c r="AC6985">
        <v>10</v>
      </c>
      <c r="AD6985">
        <v>3653770</v>
      </c>
      <c r="AE6985">
        <v>1995</v>
      </c>
      <c r="AF6985" t="s">
        <v>54</v>
      </c>
      <c r="AG6985">
        <v>100000</v>
      </c>
      <c r="AH6985" t="s">
        <v>55</v>
      </c>
      <c r="AI6985" t="s">
        <v>55</v>
      </c>
      <c r="AJ6985">
        <v>0</v>
      </c>
      <c r="AK6985">
        <v>612123</v>
      </c>
      <c r="AL6985" s="8" t="s">
        <v>15229</v>
      </c>
      <c r="AM6985" s="10">
        <f t="shared" si="981"/>
        <v>2011</v>
      </c>
      <c r="AN6985">
        <f t="shared" si="982"/>
        <v>1</v>
      </c>
      <c r="AO6985">
        <f t="shared" si="988"/>
        <v>0</v>
      </c>
      <c r="AP6985">
        <f t="shared" si="983"/>
        <v>0</v>
      </c>
      <c r="AQ6985">
        <f t="shared" si="984"/>
        <v>0</v>
      </c>
      <c r="AR6985">
        <f t="shared" si="985"/>
        <v>1</v>
      </c>
      <c r="AS6985">
        <f t="shared" si="986"/>
        <v>0</v>
      </c>
      <c r="AT6985">
        <f t="shared" si="987"/>
        <v>0</v>
      </c>
      <c r="AU6985">
        <f t="shared" si="987"/>
        <v>0</v>
      </c>
      <c r="AV6985" t="str">
        <f t="shared" si="989"/>
        <v>2020-12-08T13:51:47</v>
      </c>
    </row>
    <row r="6986" spans="1:48" x14ac:dyDescent="0.25">
      <c r="A6986" s="5">
        <v>7057</v>
      </c>
      <c r="B6986" s="5" t="s">
        <v>5507</v>
      </c>
      <c r="C6986" s="5" t="s">
        <v>5508</v>
      </c>
      <c r="D6986" s="6" t="s">
        <v>5509</v>
      </c>
      <c r="E6986">
        <v>3</v>
      </c>
      <c r="F6986" s="7">
        <v>0.29945223059999998</v>
      </c>
      <c r="G6986" s="7">
        <v>0</v>
      </c>
      <c r="H6986" t="s">
        <v>5510</v>
      </c>
      <c r="I6986">
        <v>0</v>
      </c>
      <c r="J6986">
        <v>0</v>
      </c>
      <c r="K6986">
        <v>10000</v>
      </c>
      <c r="L6986" t="s">
        <v>52</v>
      </c>
      <c r="M6986" s="8" t="s">
        <v>86</v>
      </c>
      <c r="N6986" s="8">
        <v>0.53571428571428503</v>
      </c>
      <c r="O6986">
        <v>0.46428571428571402</v>
      </c>
      <c r="P6986" s="9">
        <v>0</v>
      </c>
      <c r="Q6986">
        <v>5000</v>
      </c>
      <c r="R6986" s="8"/>
      <c r="S6986" s="8"/>
      <c r="AA6986">
        <v>64442</v>
      </c>
      <c r="AB6986">
        <v>0</v>
      </c>
      <c r="AC6986">
        <v>12</v>
      </c>
      <c r="AD6986">
        <v>0</v>
      </c>
      <c r="AE6986">
        <v>2017</v>
      </c>
      <c r="AF6986" t="s">
        <v>126</v>
      </c>
      <c r="AG6986">
        <v>94000</v>
      </c>
      <c r="AH6986" t="s">
        <v>55</v>
      </c>
      <c r="AI6986" t="s">
        <v>56</v>
      </c>
      <c r="AJ6986">
        <v>1</v>
      </c>
      <c r="AK6986">
        <v>2640</v>
      </c>
      <c r="AL6986" s="8" t="s">
        <v>15230</v>
      </c>
      <c r="AM6986" s="10">
        <f t="shared" si="981"/>
        <v>2018</v>
      </c>
      <c r="AN6986">
        <f t="shared" si="982"/>
        <v>1</v>
      </c>
      <c r="AO6986">
        <f t="shared" si="988"/>
        <v>0</v>
      </c>
      <c r="AP6986">
        <f t="shared" si="983"/>
        <v>0</v>
      </c>
      <c r="AQ6986">
        <f t="shared" si="984"/>
        <v>0</v>
      </c>
      <c r="AR6986">
        <f t="shared" si="985"/>
        <v>1</v>
      </c>
      <c r="AS6986">
        <f t="shared" si="986"/>
        <v>0</v>
      </c>
      <c r="AT6986">
        <f t="shared" si="987"/>
        <v>0</v>
      </c>
      <c r="AU6986">
        <f t="shared" si="987"/>
        <v>1</v>
      </c>
      <c r="AV6986" t="str">
        <f t="shared" si="989"/>
        <v>2020-12-08T14:09:47</v>
      </c>
    </row>
    <row r="6987" spans="1:48" x14ac:dyDescent="0.25">
      <c r="A6987" s="5">
        <v>7058</v>
      </c>
      <c r="B6987" s="5" t="s">
        <v>2015</v>
      </c>
      <c r="C6987" s="5" t="s">
        <v>2016</v>
      </c>
      <c r="D6987" s="6" t="s">
        <v>2017</v>
      </c>
      <c r="E6987">
        <v>162</v>
      </c>
      <c r="F6987" s="7">
        <v>0.37984973830000002</v>
      </c>
      <c r="G6987" s="7">
        <v>0</v>
      </c>
      <c r="H6987" t="s">
        <v>2018</v>
      </c>
      <c r="I6987">
        <v>17</v>
      </c>
      <c r="J6987">
        <v>2645.7</v>
      </c>
      <c r="K6987">
        <v>20000</v>
      </c>
      <c r="L6987" t="s">
        <v>52</v>
      </c>
      <c r="M6987" s="8" t="s">
        <v>86</v>
      </c>
      <c r="N6987" s="8">
        <v>0.53571428571428503</v>
      </c>
      <c r="O6987">
        <v>0.46428571428571402</v>
      </c>
      <c r="P6987" s="9">
        <v>0</v>
      </c>
      <c r="Q6987">
        <v>10000</v>
      </c>
      <c r="R6987" s="8"/>
      <c r="S6987" s="8" t="s">
        <v>15231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1130307</v>
      </c>
      <c r="AB6987">
        <v>0</v>
      </c>
      <c r="AC6987">
        <v>12</v>
      </c>
      <c r="AD6987">
        <v>0</v>
      </c>
      <c r="AE6987">
        <v>2008</v>
      </c>
      <c r="AF6987" t="s">
        <v>121</v>
      </c>
      <c r="AG6987">
        <v>120000</v>
      </c>
      <c r="AH6987" t="s">
        <v>55</v>
      </c>
      <c r="AI6987" t="s">
        <v>56</v>
      </c>
      <c r="AJ6987">
        <v>1</v>
      </c>
      <c r="AK6987">
        <v>16040</v>
      </c>
      <c r="AL6987" s="8" t="s">
        <v>15232</v>
      </c>
      <c r="AM6987" s="10">
        <f t="shared" si="981"/>
        <v>2012</v>
      </c>
      <c r="AN6987">
        <f t="shared" si="982"/>
        <v>1</v>
      </c>
      <c r="AO6987">
        <f t="shared" si="988"/>
        <v>0</v>
      </c>
      <c r="AP6987">
        <f t="shared" si="983"/>
        <v>0</v>
      </c>
      <c r="AQ6987">
        <f t="shared" si="984"/>
        <v>0</v>
      </c>
      <c r="AR6987">
        <f t="shared" si="985"/>
        <v>1</v>
      </c>
      <c r="AS6987">
        <f t="shared" si="986"/>
        <v>0</v>
      </c>
      <c r="AT6987">
        <f t="shared" si="987"/>
        <v>0</v>
      </c>
      <c r="AU6987">
        <f t="shared" si="987"/>
        <v>1</v>
      </c>
      <c r="AV6987" t="str">
        <f t="shared" si="989"/>
        <v>2020-12-08T14:16:31</v>
      </c>
    </row>
    <row r="6988" spans="1:48" x14ac:dyDescent="0.25">
      <c r="A6988" s="5">
        <v>7059</v>
      </c>
      <c r="B6988" s="5" t="s">
        <v>3624</v>
      </c>
      <c r="C6988" s="5" t="s">
        <v>3625</v>
      </c>
      <c r="D6988" s="6" t="s">
        <v>3626</v>
      </c>
      <c r="E6988">
        <v>14</v>
      </c>
      <c r="F6988" s="7">
        <v>0.52015786490000004</v>
      </c>
      <c r="G6988" s="7">
        <v>0</v>
      </c>
      <c r="H6988" t="s">
        <v>3627</v>
      </c>
      <c r="I6988">
        <v>0</v>
      </c>
      <c r="J6988">
        <v>0</v>
      </c>
      <c r="K6988">
        <v>25000</v>
      </c>
      <c r="L6988" t="s">
        <v>52</v>
      </c>
      <c r="M6988" s="8" t="s">
        <v>74</v>
      </c>
      <c r="N6988" s="8">
        <v>0.48214285714285698</v>
      </c>
      <c r="O6988">
        <v>0.51785714285714202</v>
      </c>
      <c r="P6988" s="9">
        <v>0</v>
      </c>
      <c r="Q6988">
        <v>20000</v>
      </c>
      <c r="R6988" s="8"/>
      <c r="S6988" s="8"/>
      <c r="AA6988">
        <v>1069685</v>
      </c>
      <c r="AB6988">
        <v>0</v>
      </c>
      <c r="AC6988">
        <v>12</v>
      </c>
      <c r="AD6988">
        <v>0</v>
      </c>
      <c r="AE6988">
        <v>2013</v>
      </c>
      <c r="AF6988" t="s">
        <v>68</v>
      </c>
      <c r="AG6988">
        <v>72400</v>
      </c>
      <c r="AH6988" t="s">
        <v>55</v>
      </c>
      <c r="AI6988" t="s">
        <v>56</v>
      </c>
      <c r="AJ6988">
        <v>1</v>
      </c>
      <c r="AK6988">
        <v>6160</v>
      </c>
      <c r="AL6988" s="8" t="s">
        <v>15233</v>
      </c>
      <c r="AM6988" s="10">
        <f t="shared" si="981"/>
        <v>2013</v>
      </c>
      <c r="AN6988">
        <f t="shared" si="982"/>
        <v>1</v>
      </c>
      <c r="AO6988">
        <f t="shared" si="988"/>
        <v>0</v>
      </c>
      <c r="AP6988">
        <f t="shared" si="983"/>
        <v>0</v>
      </c>
      <c r="AQ6988">
        <f t="shared" si="984"/>
        <v>0</v>
      </c>
      <c r="AR6988">
        <f t="shared" si="985"/>
        <v>0</v>
      </c>
      <c r="AS6988">
        <f t="shared" si="986"/>
        <v>1</v>
      </c>
      <c r="AT6988">
        <f t="shared" si="987"/>
        <v>0</v>
      </c>
      <c r="AU6988">
        <f t="shared" si="987"/>
        <v>1</v>
      </c>
      <c r="AV6988" t="str">
        <f t="shared" si="989"/>
        <v>2020-12-08T14:24:12</v>
      </c>
    </row>
    <row r="6989" spans="1:48" x14ac:dyDescent="0.25">
      <c r="A6989" s="5">
        <v>7060</v>
      </c>
      <c r="B6989" s="5" t="s">
        <v>3948</v>
      </c>
      <c r="C6989" s="5" t="s">
        <v>3949</v>
      </c>
      <c r="D6989" s="6" t="s">
        <v>3950</v>
      </c>
      <c r="E6989">
        <v>216</v>
      </c>
      <c r="F6989" s="7">
        <v>0.34922794629999998</v>
      </c>
      <c r="G6989" s="7">
        <v>3.03599482</v>
      </c>
      <c r="H6989" t="s">
        <v>96</v>
      </c>
      <c r="I6989">
        <v>240</v>
      </c>
      <c r="J6989">
        <v>0</v>
      </c>
      <c r="K6989">
        <v>50000</v>
      </c>
      <c r="L6989" t="s">
        <v>199</v>
      </c>
      <c r="M6989" s="8" t="s">
        <v>74</v>
      </c>
      <c r="N6989" s="8">
        <v>0.41071428571428498</v>
      </c>
      <c r="O6989">
        <v>0.58928571428571397</v>
      </c>
      <c r="P6989" s="9">
        <v>0.99079662675161495</v>
      </c>
      <c r="R6989" s="8"/>
      <c r="S6989" s="8" t="s">
        <v>15041</v>
      </c>
      <c r="T6989">
        <v>12507924</v>
      </c>
      <c r="U6989">
        <v>24947421</v>
      </c>
      <c r="V6989">
        <v>19396388</v>
      </c>
      <c r="W6989">
        <v>-2543253</v>
      </c>
      <c r="X6989">
        <v>5114777</v>
      </c>
      <c r="Y6989">
        <v>7082435</v>
      </c>
      <c r="Z6989">
        <v>3075858</v>
      </c>
      <c r="AA6989">
        <v>31346153</v>
      </c>
      <c r="AB6989">
        <v>9645920</v>
      </c>
      <c r="AC6989">
        <v>10</v>
      </c>
      <c r="AD6989">
        <v>21700233</v>
      </c>
      <c r="AE6989">
        <v>2005</v>
      </c>
      <c r="AF6989" t="s">
        <v>121</v>
      </c>
      <c r="AG6989">
        <v>4600000</v>
      </c>
      <c r="AH6989" t="s">
        <v>56</v>
      </c>
      <c r="AI6989" t="s">
        <v>55</v>
      </c>
      <c r="AJ6989">
        <v>1</v>
      </c>
      <c r="AK6989">
        <v>0</v>
      </c>
      <c r="AL6989" s="8"/>
      <c r="AM6989" s="10">
        <f t="shared" si="981"/>
        <v>2007</v>
      </c>
      <c r="AN6989">
        <f t="shared" si="982"/>
        <v>0</v>
      </c>
      <c r="AO6989">
        <f t="shared" si="988"/>
        <v>1</v>
      </c>
      <c r="AP6989">
        <f t="shared" si="983"/>
        <v>0</v>
      </c>
      <c r="AQ6989">
        <f t="shared" si="984"/>
        <v>0</v>
      </c>
      <c r="AR6989">
        <f t="shared" si="985"/>
        <v>0</v>
      </c>
      <c r="AS6989">
        <f t="shared" si="986"/>
        <v>1</v>
      </c>
      <c r="AT6989">
        <f t="shared" si="987"/>
        <v>1</v>
      </c>
      <c r="AU6989">
        <f t="shared" si="987"/>
        <v>0</v>
      </c>
      <c r="AV6989">
        <f t="shared" si="989"/>
        <v>0</v>
      </c>
    </row>
    <row r="6990" spans="1:48" x14ac:dyDescent="0.25">
      <c r="A6990" s="5">
        <v>7061</v>
      </c>
      <c r="B6990" s="5" t="s">
        <v>1605</v>
      </c>
      <c r="C6990" s="5" t="s">
        <v>1606</v>
      </c>
      <c r="D6990" s="6" t="s">
        <v>1607</v>
      </c>
      <c r="E6990">
        <v>92</v>
      </c>
      <c r="F6990" s="7">
        <v>0</v>
      </c>
      <c r="G6990" s="7"/>
      <c r="H6990" t="s">
        <v>1608</v>
      </c>
      <c r="I6990">
        <v>0</v>
      </c>
      <c r="J6990">
        <v>0</v>
      </c>
      <c r="K6990">
        <v>350000</v>
      </c>
      <c r="L6990" t="s">
        <v>52</v>
      </c>
      <c r="M6990" s="8" t="s">
        <v>86</v>
      </c>
      <c r="N6990" s="8">
        <v>0.64285714285714202</v>
      </c>
      <c r="O6990">
        <v>0.35714285714285698</v>
      </c>
      <c r="P6990" s="9">
        <v>0.86602540378443904</v>
      </c>
      <c r="Q6990">
        <v>215000</v>
      </c>
      <c r="R6990" s="8"/>
      <c r="S6990" s="8" t="s">
        <v>5589</v>
      </c>
      <c r="T6990">
        <v>2684284</v>
      </c>
      <c r="U6990">
        <v>1703465</v>
      </c>
      <c r="V6990">
        <v>2720209</v>
      </c>
      <c r="W6990">
        <v>1016744</v>
      </c>
      <c r="X6990">
        <v>206326</v>
      </c>
      <c r="Y6990">
        <v>1261217</v>
      </c>
      <c r="Z6990">
        <v>985920</v>
      </c>
      <c r="AA6990">
        <v>3754248</v>
      </c>
      <c r="AB6990">
        <v>1364103</v>
      </c>
      <c r="AC6990">
        <v>3</v>
      </c>
      <c r="AD6990">
        <v>2390145</v>
      </c>
      <c r="AE6990">
        <v>2017</v>
      </c>
      <c r="AF6990" t="s">
        <v>126</v>
      </c>
      <c r="AG6990">
        <v>185400</v>
      </c>
      <c r="AH6990" t="s">
        <v>55</v>
      </c>
      <c r="AI6990" t="s">
        <v>55</v>
      </c>
      <c r="AJ6990">
        <v>0</v>
      </c>
      <c r="AK6990">
        <v>49477</v>
      </c>
      <c r="AL6990" s="8" t="s">
        <v>15234</v>
      </c>
      <c r="AM6990" s="10">
        <f t="shared" si="981"/>
        <v>2018</v>
      </c>
      <c r="AN6990">
        <f t="shared" si="982"/>
        <v>1</v>
      </c>
      <c r="AO6990">
        <f t="shared" si="988"/>
        <v>0</v>
      </c>
      <c r="AP6990">
        <f t="shared" si="983"/>
        <v>0</v>
      </c>
      <c r="AQ6990">
        <f t="shared" si="984"/>
        <v>0</v>
      </c>
      <c r="AR6990">
        <f t="shared" si="985"/>
        <v>1</v>
      </c>
      <c r="AS6990">
        <f t="shared" si="986"/>
        <v>0</v>
      </c>
      <c r="AT6990">
        <f t="shared" si="987"/>
        <v>0</v>
      </c>
      <c r="AU6990">
        <f t="shared" si="987"/>
        <v>0</v>
      </c>
      <c r="AV6990" t="str">
        <f t="shared" si="989"/>
        <v>2020-12-08T14:34:58</v>
      </c>
    </row>
    <row r="6991" spans="1:48" x14ac:dyDescent="0.25">
      <c r="A6991" s="5">
        <v>7062</v>
      </c>
      <c r="B6991" s="5" t="s">
        <v>3139</v>
      </c>
      <c r="C6991" s="5" t="s">
        <v>3140</v>
      </c>
      <c r="D6991" s="6" t="s">
        <v>3141</v>
      </c>
      <c r="E6991">
        <v>47</v>
      </c>
      <c r="F6991" s="7">
        <v>0</v>
      </c>
      <c r="G6991" s="7"/>
      <c r="H6991" t="s">
        <v>3142</v>
      </c>
      <c r="I6991">
        <v>0</v>
      </c>
      <c r="J6991">
        <v>0</v>
      </c>
      <c r="K6991">
        <v>175000</v>
      </c>
      <c r="L6991" t="s">
        <v>52</v>
      </c>
      <c r="M6991" s="8" t="s">
        <v>86</v>
      </c>
      <c r="N6991" s="8">
        <v>0.66071428571428503</v>
      </c>
      <c r="O6991">
        <v>0.33928571428571402</v>
      </c>
      <c r="P6991" s="9">
        <v>0.86602540378443904</v>
      </c>
      <c r="Q6991">
        <v>175000</v>
      </c>
      <c r="R6991" s="8"/>
      <c r="S6991" s="8" t="s">
        <v>299</v>
      </c>
      <c r="T6991">
        <v>1754004</v>
      </c>
      <c r="U6991">
        <v>1633998</v>
      </c>
      <c r="V6991">
        <v>2230537</v>
      </c>
      <c r="W6991">
        <v>324961</v>
      </c>
      <c r="X6991">
        <v>640033</v>
      </c>
      <c r="Y6991">
        <v>724030</v>
      </c>
      <c r="Z6991">
        <v>777106</v>
      </c>
      <c r="AA6991">
        <v>6296357</v>
      </c>
      <c r="AB6991">
        <v>2642587</v>
      </c>
      <c r="AC6991">
        <v>10</v>
      </c>
      <c r="AD6991">
        <v>3653770</v>
      </c>
      <c r="AE6991">
        <v>1995</v>
      </c>
      <c r="AF6991" t="s">
        <v>54</v>
      </c>
      <c r="AG6991">
        <v>100000</v>
      </c>
      <c r="AH6991" t="s">
        <v>55</v>
      </c>
      <c r="AI6991" t="s">
        <v>55</v>
      </c>
      <c r="AJ6991">
        <v>0</v>
      </c>
      <c r="AK6991">
        <v>612123</v>
      </c>
      <c r="AL6991" s="8" t="s">
        <v>15235</v>
      </c>
      <c r="AM6991" s="10">
        <f t="shared" si="981"/>
        <v>2011</v>
      </c>
      <c r="AN6991">
        <f t="shared" si="982"/>
        <v>1</v>
      </c>
      <c r="AO6991">
        <f t="shared" si="988"/>
        <v>0</v>
      </c>
      <c r="AP6991">
        <f t="shared" si="983"/>
        <v>0</v>
      </c>
      <c r="AQ6991">
        <f t="shared" si="984"/>
        <v>0</v>
      </c>
      <c r="AR6991">
        <f t="shared" si="985"/>
        <v>1</v>
      </c>
      <c r="AS6991">
        <f t="shared" si="986"/>
        <v>0</v>
      </c>
      <c r="AT6991">
        <f t="shared" si="987"/>
        <v>0</v>
      </c>
      <c r="AU6991">
        <f t="shared" si="987"/>
        <v>0</v>
      </c>
      <c r="AV6991" t="str">
        <f t="shared" si="989"/>
        <v>2020-12-08T14:10:17</v>
      </c>
    </row>
    <row r="6992" spans="1:48" x14ac:dyDescent="0.25">
      <c r="A6992" s="5">
        <v>7063</v>
      </c>
      <c r="B6992" s="5" t="s">
        <v>15236</v>
      </c>
      <c r="C6992" s="5" t="s">
        <v>15237</v>
      </c>
      <c r="D6992" s="6" t="s">
        <v>15238</v>
      </c>
      <c r="E6992">
        <v>4</v>
      </c>
      <c r="F6992" s="7">
        <v>0.63018469070000005</v>
      </c>
      <c r="G6992" s="7">
        <v>0</v>
      </c>
      <c r="H6992" t="s">
        <v>7522</v>
      </c>
      <c r="I6992">
        <v>0</v>
      </c>
      <c r="J6992">
        <v>0</v>
      </c>
      <c r="K6992">
        <v>40000</v>
      </c>
      <c r="L6992" t="s">
        <v>52</v>
      </c>
      <c r="M6992" s="8" t="s">
        <v>53</v>
      </c>
      <c r="N6992" s="8">
        <v>0.85714285714285698</v>
      </c>
      <c r="O6992">
        <v>0.14285714285714199</v>
      </c>
      <c r="P6992" s="9">
        <v>0</v>
      </c>
      <c r="Q6992">
        <v>15000</v>
      </c>
      <c r="R6992" s="8"/>
      <c r="S6992" s="8"/>
      <c r="AA6992">
        <v>1746826</v>
      </c>
      <c r="AB6992">
        <v>0</v>
      </c>
      <c r="AC6992">
        <v>12</v>
      </c>
      <c r="AD6992">
        <v>0</v>
      </c>
      <c r="AE6992">
        <v>1994</v>
      </c>
      <c r="AF6992" t="s">
        <v>54</v>
      </c>
      <c r="AG6992">
        <v>100000</v>
      </c>
      <c r="AH6992" t="s">
        <v>55</v>
      </c>
      <c r="AI6992" t="s">
        <v>55</v>
      </c>
      <c r="AJ6992">
        <v>1</v>
      </c>
      <c r="AK6992">
        <v>86000</v>
      </c>
      <c r="AL6992" s="8" t="s">
        <v>15239</v>
      </c>
      <c r="AM6992" s="10">
        <f t="shared" si="981"/>
        <v>2019</v>
      </c>
      <c r="AN6992">
        <f t="shared" si="982"/>
        <v>1</v>
      </c>
      <c r="AO6992">
        <f t="shared" si="988"/>
        <v>0</v>
      </c>
      <c r="AP6992">
        <f t="shared" si="983"/>
        <v>0</v>
      </c>
      <c r="AQ6992">
        <f t="shared" si="984"/>
        <v>1</v>
      </c>
      <c r="AR6992">
        <f t="shared" si="985"/>
        <v>0</v>
      </c>
      <c r="AS6992">
        <f t="shared" si="986"/>
        <v>0</v>
      </c>
      <c r="AT6992">
        <f t="shared" si="987"/>
        <v>0</v>
      </c>
      <c r="AU6992">
        <f t="shared" si="987"/>
        <v>0</v>
      </c>
      <c r="AV6992" t="str">
        <f t="shared" si="989"/>
        <v>2020-12-08T14:45:09</v>
      </c>
    </row>
    <row r="6993" spans="1:48" x14ac:dyDescent="0.25">
      <c r="A6993" s="5">
        <v>7064</v>
      </c>
      <c r="B6993" s="5" t="s">
        <v>15240</v>
      </c>
      <c r="C6993" s="5" t="s">
        <v>15241</v>
      </c>
      <c r="D6993" s="6" t="s">
        <v>15242</v>
      </c>
      <c r="E6993">
        <v>0</v>
      </c>
      <c r="F6993" s="7">
        <v>0.66879999999999995</v>
      </c>
      <c r="G6993" s="7">
        <v>0</v>
      </c>
      <c r="H6993" t="s">
        <v>15243</v>
      </c>
      <c r="I6993">
        <v>0</v>
      </c>
      <c r="J6993">
        <v>0</v>
      </c>
      <c r="K6993">
        <v>20000</v>
      </c>
      <c r="L6993" t="s">
        <v>62</v>
      </c>
      <c r="M6993" s="8" t="s">
        <v>63</v>
      </c>
      <c r="N6993" s="8">
        <v>1</v>
      </c>
      <c r="O6993">
        <v>0</v>
      </c>
      <c r="P6993" s="9">
        <v>0</v>
      </c>
      <c r="R6993" s="8"/>
      <c r="S6993" s="8"/>
      <c r="AJ6993">
        <v>1</v>
      </c>
      <c r="AL6993" s="8"/>
      <c r="AM6993" s="10">
        <f t="shared" si="981"/>
        <v>2020</v>
      </c>
      <c r="AN6993">
        <f t="shared" si="982"/>
        <v>0</v>
      </c>
      <c r="AO6993">
        <f t="shared" si="988"/>
        <v>0</v>
      </c>
      <c r="AP6993">
        <f t="shared" si="983"/>
        <v>1</v>
      </c>
      <c r="AQ6993">
        <f t="shared" si="984"/>
        <v>0</v>
      </c>
      <c r="AR6993">
        <f t="shared" si="985"/>
        <v>0</v>
      </c>
      <c r="AS6993">
        <f t="shared" si="986"/>
        <v>0</v>
      </c>
      <c r="AT6993">
        <f t="shared" si="987"/>
        <v>0</v>
      </c>
      <c r="AU6993">
        <f t="shared" si="987"/>
        <v>0</v>
      </c>
      <c r="AV6993">
        <f t="shared" si="989"/>
        <v>0</v>
      </c>
    </row>
    <row r="6994" spans="1:48" x14ac:dyDescent="0.25">
      <c r="A6994" s="5">
        <v>7065</v>
      </c>
      <c r="B6994" s="5" t="s">
        <v>3715</v>
      </c>
      <c r="C6994" s="5" t="s">
        <v>3716</v>
      </c>
      <c r="D6994" s="6" t="s">
        <v>3717</v>
      </c>
      <c r="E6994">
        <v>6</v>
      </c>
      <c r="F6994" s="7">
        <v>0.50424251099999995</v>
      </c>
      <c r="G6994" s="7">
        <v>0</v>
      </c>
      <c r="H6994" t="s">
        <v>3718</v>
      </c>
      <c r="I6994">
        <v>0</v>
      </c>
      <c r="J6994">
        <v>365280.77</v>
      </c>
      <c r="K6994">
        <v>800000</v>
      </c>
      <c r="L6994" t="s">
        <v>7359</v>
      </c>
      <c r="M6994" s="8" t="s">
        <v>63</v>
      </c>
      <c r="N6994" s="8">
        <v>1</v>
      </c>
      <c r="O6994">
        <v>0</v>
      </c>
      <c r="P6994" s="9">
        <v>0</v>
      </c>
      <c r="R6994" s="8"/>
      <c r="S6994" s="8"/>
      <c r="AJ6994">
        <v>1</v>
      </c>
      <c r="AL6994" s="8"/>
      <c r="AM6994" s="10">
        <f t="shared" si="981"/>
        <v>2016</v>
      </c>
      <c r="AN6994">
        <f t="shared" si="982"/>
        <v>0</v>
      </c>
      <c r="AO6994">
        <f t="shared" si="988"/>
        <v>0</v>
      </c>
      <c r="AP6994">
        <f t="shared" si="983"/>
        <v>1</v>
      </c>
      <c r="AQ6994">
        <f t="shared" si="984"/>
        <v>0</v>
      </c>
      <c r="AR6994">
        <f t="shared" si="985"/>
        <v>0</v>
      </c>
      <c r="AS6994">
        <f t="shared" si="986"/>
        <v>0</v>
      </c>
      <c r="AT6994">
        <f t="shared" si="987"/>
        <v>0</v>
      </c>
      <c r="AU6994">
        <f t="shared" si="987"/>
        <v>0</v>
      </c>
      <c r="AV6994">
        <f t="shared" si="989"/>
        <v>0</v>
      </c>
    </row>
    <row r="6995" spans="1:48" x14ac:dyDescent="0.25">
      <c r="A6995" s="5">
        <v>7066</v>
      </c>
      <c r="B6995" s="5" t="s">
        <v>3715</v>
      </c>
      <c r="C6995" s="5" t="s">
        <v>3716</v>
      </c>
      <c r="D6995" s="6" t="s">
        <v>3717</v>
      </c>
      <c r="E6995">
        <v>6</v>
      </c>
      <c r="F6995" s="7">
        <v>0.50424251099999995</v>
      </c>
      <c r="G6995" s="7">
        <v>0</v>
      </c>
      <c r="H6995" t="s">
        <v>3718</v>
      </c>
      <c r="I6995">
        <v>0</v>
      </c>
      <c r="J6995">
        <v>365280.77</v>
      </c>
      <c r="K6995">
        <v>900000</v>
      </c>
      <c r="L6995" t="s">
        <v>52</v>
      </c>
      <c r="M6995" s="8" t="s">
        <v>63</v>
      </c>
      <c r="N6995" s="8">
        <v>0.91071428571428503</v>
      </c>
      <c r="O6995">
        <v>8.9285714285714204E-2</v>
      </c>
      <c r="P6995" s="9">
        <v>0</v>
      </c>
      <c r="Q6995">
        <v>800000</v>
      </c>
      <c r="R6995" s="8"/>
      <c r="S6995" s="8" t="s">
        <v>329</v>
      </c>
      <c r="T6995">
        <v>13960113</v>
      </c>
      <c r="U6995">
        <v>4330853</v>
      </c>
      <c r="V6995">
        <v>18736005</v>
      </c>
      <c r="W6995">
        <v>14405152</v>
      </c>
      <c r="X6995">
        <v>104845</v>
      </c>
      <c r="Y6995">
        <v>7775228</v>
      </c>
      <c r="Z6995">
        <v>5481802</v>
      </c>
      <c r="AA6995">
        <v>26720918</v>
      </c>
      <c r="AB6995">
        <v>10433418</v>
      </c>
      <c r="AC6995">
        <v>12</v>
      </c>
      <c r="AD6995">
        <v>16287500</v>
      </c>
      <c r="AE6995">
        <v>2007</v>
      </c>
      <c r="AF6995" t="s">
        <v>121</v>
      </c>
      <c r="AG6995">
        <v>600000</v>
      </c>
      <c r="AH6995" t="s">
        <v>55</v>
      </c>
      <c r="AI6995" t="s">
        <v>55</v>
      </c>
      <c r="AJ6995">
        <v>1</v>
      </c>
      <c r="AK6995">
        <v>97000</v>
      </c>
      <c r="AL6995" s="8" t="s">
        <v>15244</v>
      </c>
      <c r="AM6995" s="10">
        <f t="shared" si="981"/>
        <v>2016</v>
      </c>
      <c r="AN6995">
        <f t="shared" si="982"/>
        <v>1</v>
      </c>
      <c r="AO6995">
        <f t="shared" si="988"/>
        <v>0</v>
      </c>
      <c r="AP6995">
        <f t="shared" si="983"/>
        <v>1</v>
      </c>
      <c r="AQ6995">
        <f t="shared" si="984"/>
        <v>0</v>
      </c>
      <c r="AR6995">
        <f t="shared" si="985"/>
        <v>0</v>
      </c>
      <c r="AS6995">
        <f t="shared" si="986"/>
        <v>0</v>
      </c>
      <c r="AT6995">
        <f t="shared" si="987"/>
        <v>0</v>
      </c>
      <c r="AU6995">
        <f t="shared" si="987"/>
        <v>0</v>
      </c>
      <c r="AV6995" t="str">
        <f t="shared" si="989"/>
        <v>2020-12-08T16:39:11</v>
      </c>
    </row>
    <row r="6996" spans="1:48" x14ac:dyDescent="0.25">
      <c r="A6996" s="5">
        <v>7067</v>
      </c>
      <c r="B6996" s="5" t="s">
        <v>1117</v>
      </c>
      <c r="C6996" s="5" t="s">
        <v>1118</v>
      </c>
      <c r="D6996" s="6" t="s">
        <v>1119</v>
      </c>
      <c r="E6996">
        <v>3</v>
      </c>
      <c r="F6996" s="7">
        <v>0</v>
      </c>
      <c r="G6996" s="7"/>
      <c r="H6996" t="s">
        <v>1120</v>
      </c>
      <c r="I6996">
        <v>0</v>
      </c>
      <c r="J6996">
        <v>0</v>
      </c>
      <c r="K6996">
        <v>60000</v>
      </c>
      <c r="L6996" t="s">
        <v>62</v>
      </c>
      <c r="M6996" s="8" t="s">
        <v>63</v>
      </c>
      <c r="N6996" s="8">
        <v>1</v>
      </c>
      <c r="O6996">
        <v>0</v>
      </c>
      <c r="P6996" s="9">
        <v>0</v>
      </c>
      <c r="R6996" s="8"/>
      <c r="S6996" s="8"/>
      <c r="AJ6996">
        <v>0</v>
      </c>
      <c r="AL6996" s="8"/>
      <c r="AM6996" s="10">
        <f t="shared" si="981"/>
        <v>2015</v>
      </c>
      <c r="AN6996">
        <f t="shared" si="982"/>
        <v>0</v>
      </c>
      <c r="AO6996">
        <f t="shared" si="988"/>
        <v>0</v>
      </c>
      <c r="AP6996">
        <f t="shared" si="983"/>
        <v>1</v>
      </c>
      <c r="AQ6996">
        <f t="shared" si="984"/>
        <v>0</v>
      </c>
      <c r="AR6996">
        <f t="shared" si="985"/>
        <v>0</v>
      </c>
      <c r="AS6996">
        <f t="shared" si="986"/>
        <v>0</v>
      </c>
      <c r="AT6996">
        <f t="shared" si="987"/>
        <v>0</v>
      </c>
      <c r="AU6996">
        <f t="shared" si="987"/>
        <v>0</v>
      </c>
      <c r="AV6996">
        <f t="shared" si="989"/>
        <v>0</v>
      </c>
    </row>
    <row r="6997" spans="1:48" x14ac:dyDescent="0.25">
      <c r="A6997" s="5">
        <v>7068</v>
      </c>
      <c r="B6997" s="5" t="s">
        <v>8388</v>
      </c>
      <c r="C6997" s="5" t="s">
        <v>8389</v>
      </c>
      <c r="D6997" s="6" t="s">
        <v>8390</v>
      </c>
      <c r="E6997">
        <v>3</v>
      </c>
      <c r="F6997" s="7">
        <v>0.51261531520000003</v>
      </c>
      <c r="G6997" s="7">
        <v>0</v>
      </c>
      <c r="H6997" t="s">
        <v>4246</v>
      </c>
      <c r="I6997">
        <v>114</v>
      </c>
      <c r="J6997">
        <v>765000</v>
      </c>
      <c r="K6997">
        <v>1500000</v>
      </c>
      <c r="L6997" t="s">
        <v>119</v>
      </c>
      <c r="M6997" s="8" t="s">
        <v>53</v>
      </c>
      <c r="N6997" s="8">
        <v>0.85714285714285698</v>
      </c>
      <c r="O6997">
        <v>0.14285714285714199</v>
      </c>
      <c r="P6997" s="9">
        <v>0</v>
      </c>
      <c r="Q6997">
        <v>800000</v>
      </c>
      <c r="R6997" s="8" t="s">
        <v>15245</v>
      </c>
      <c r="S6997" s="8" t="s">
        <v>10227</v>
      </c>
      <c r="T6997">
        <v>18301137</v>
      </c>
      <c r="U6997">
        <v>8023367</v>
      </c>
      <c r="V6997">
        <v>18301137</v>
      </c>
      <c r="W6997">
        <v>10277769</v>
      </c>
      <c r="X6997">
        <v>0</v>
      </c>
      <c r="Y6997">
        <v>6982942</v>
      </c>
      <c r="Z6997">
        <v>3625534</v>
      </c>
      <c r="AA6997">
        <v>21535245</v>
      </c>
      <c r="AB6997">
        <v>7235384</v>
      </c>
      <c r="AC6997">
        <v>6</v>
      </c>
      <c r="AD6997">
        <v>14299861</v>
      </c>
      <c r="AE6997">
        <v>2018</v>
      </c>
      <c r="AF6997" t="s">
        <v>126</v>
      </c>
      <c r="AG6997">
        <v>1000000</v>
      </c>
      <c r="AH6997" t="s">
        <v>55</v>
      </c>
      <c r="AI6997" t="s">
        <v>55</v>
      </c>
      <c r="AJ6997">
        <v>1</v>
      </c>
      <c r="AK6997">
        <v>388000</v>
      </c>
      <c r="AL6997" s="8"/>
      <c r="AM6997" s="10">
        <f t="shared" si="981"/>
        <v>2019</v>
      </c>
      <c r="AN6997">
        <f t="shared" si="982"/>
        <v>1</v>
      </c>
      <c r="AO6997">
        <f t="shared" si="988"/>
        <v>0</v>
      </c>
      <c r="AP6997">
        <f t="shared" si="983"/>
        <v>0</v>
      </c>
      <c r="AQ6997">
        <f t="shared" si="984"/>
        <v>1</v>
      </c>
      <c r="AR6997">
        <f t="shared" si="985"/>
        <v>0</v>
      </c>
      <c r="AS6997">
        <f t="shared" si="986"/>
        <v>0</v>
      </c>
      <c r="AT6997">
        <f t="shared" si="987"/>
        <v>0</v>
      </c>
      <c r="AU6997">
        <f t="shared" si="987"/>
        <v>0</v>
      </c>
      <c r="AV6997" t="str">
        <f t="shared" si="989"/>
        <v>2020-12-08T18:08:16</v>
      </c>
    </row>
    <row r="6998" spans="1:48" x14ac:dyDescent="0.25">
      <c r="A6998" s="5">
        <v>7069</v>
      </c>
      <c r="B6998" s="5" t="s">
        <v>2304</v>
      </c>
      <c r="C6998" s="5" t="s">
        <v>2305</v>
      </c>
      <c r="D6998" s="6" t="s">
        <v>2306</v>
      </c>
      <c r="E6998">
        <v>5</v>
      </c>
      <c r="F6998" s="7">
        <v>0.5320459796</v>
      </c>
      <c r="G6998" s="7">
        <v>0</v>
      </c>
      <c r="H6998" t="s">
        <v>2307</v>
      </c>
      <c r="I6998">
        <v>6</v>
      </c>
      <c r="J6998">
        <v>27657</v>
      </c>
      <c r="K6998">
        <v>70000</v>
      </c>
      <c r="L6998" t="s">
        <v>52</v>
      </c>
      <c r="M6998" s="8" t="s">
        <v>86</v>
      </c>
      <c r="N6998" s="8">
        <v>0.64285714285714202</v>
      </c>
      <c r="O6998">
        <v>0.35714285714285698</v>
      </c>
      <c r="P6998" s="9">
        <v>0</v>
      </c>
      <c r="Q6998">
        <v>55000</v>
      </c>
      <c r="R6998" s="8"/>
      <c r="S6998" s="8" t="s">
        <v>329</v>
      </c>
      <c r="T6998">
        <v>1067830</v>
      </c>
      <c r="U6998">
        <v>290513</v>
      </c>
      <c r="V6998">
        <v>1068988</v>
      </c>
      <c r="W6998">
        <v>778475</v>
      </c>
      <c r="X6998">
        <v>0</v>
      </c>
      <c r="Y6998">
        <v>407404</v>
      </c>
      <c r="Z6998">
        <v>504168</v>
      </c>
      <c r="AA6998">
        <v>1191995</v>
      </c>
      <c r="AB6998">
        <v>0</v>
      </c>
      <c r="AC6998">
        <v>12</v>
      </c>
      <c r="AD6998">
        <v>0</v>
      </c>
      <c r="AE6998">
        <v>2007</v>
      </c>
      <c r="AF6998" t="s">
        <v>121</v>
      </c>
      <c r="AG6998">
        <v>100000</v>
      </c>
      <c r="AH6998" t="s">
        <v>55</v>
      </c>
      <c r="AI6998" t="s">
        <v>56</v>
      </c>
      <c r="AJ6998">
        <v>1</v>
      </c>
      <c r="AK6998">
        <v>6000</v>
      </c>
      <c r="AL6998" s="8" t="s">
        <v>15246</v>
      </c>
      <c r="AM6998" s="10">
        <f t="shared" si="981"/>
        <v>2013</v>
      </c>
      <c r="AN6998">
        <f t="shared" si="982"/>
        <v>1</v>
      </c>
      <c r="AO6998">
        <f t="shared" si="988"/>
        <v>0</v>
      </c>
      <c r="AP6998">
        <f t="shared" si="983"/>
        <v>0</v>
      </c>
      <c r="AQ6998">
        <f t="shared" si="984"/>
        <v>0</v>
      </c>
      <c r="AR6998">
        <f t="shared" si="985"/>
        <v>1</v>
      </c>
      <c r="AS6998">
        <f t="shared" si="986"/>
        <v>0</v>
      </c>
      <c r="AT6998">
        <f t="shared" si="987"/>
        <v>0</v>
      </c>
      <c r="AU6998">
        <f t="shared" si="987"/>
        <v>1</v>
      </c>
      <c r="AV6998" t="str">
        <f t="shared" si="989"/>
        <v>2020-12-08T17:05:44</v>
      </c>
    </row>
    <row r="6999" spans="1:48" x14ac:dyDescent="0.25">
      <c r="A6999" s="5">
        <v>7070</v>
      </c>
      <c r="B6999" s="5" t="s">
        <v>6272</v>
      </c>
      <c r="C6999" s="5" t="s">
        <v>6273</v>
      </c>
      <c r="D6999" s="6" t="s">
        <v>6274</v>
      </c>
      <c r="E6999">
        <v>3</v>
      </c>
      <c r="F6999" s="7">
        <v>0.3471739714</v>
      </c>
      <c r="G6999" s="7">
        <v>0</v>
      </c>
      <c r="H6999" t="s">
        <v>6275</v>
      </c>
      <c r="I6999">
        <v>46</v>
      </c>
      <c r="J6999">
        <v>22333.34</v>
      </c>
      <c r="K6999">
        <v>350000</v>
      </c>
      <c r="L6999" t="s">
        <v>52</v>
      </c>
      <c r="M6999" s="8" t="s">
        <v>53</v>
      </c>
      <c r="N6999" s="8">
        <v>0.85714285714285698</v>
      </c>
      <c r="O6999">
        <v>0.14285714285714199</v>
      </c>
      <c r="P6999" s="11">
        <v>-5.9999999999999999E-16</v>
      </c>
      <c r="Q6999">
        <v>250000</v>
      </c>
      <c r="R6999" s="8"/>
      <c r="S6999" s="8" t="s">
        <v>329</v>
      </c>
      <c r="T6999">
        <v>22419126</v>
      </c>
      <c r="U6999">
        <v>6356003</v>
      </c>
      <c r="V6999">
        <v>22723758</v>
      </c>
      <c r="W6999">
        <v>0</v>
      </c>
      <c r="X6999">
        <v>23111</v>
      </c>
      <c r="Y6999">
        <v>3007906</v>
      </c>
      <c r="Z6999">
        <v>2711589</v>
      </c>
      <c r="AA6999">
        <v>15991371</v>
      </c>
      <c r="AB6999">
        <v>7509426</v>
      </c>
      <c r="AC6999">
        <v>12</v>
      </c>
      <c r="AD6999">
        <v>8481945</v>
      </c>
      <c r="AE6999">
        <v>1993</v>
      </c>
      <c r="AF6999" t="s">
        <v>54</v>
      </c>
      <c r="AG6999">
        <v>500000</v>
      </c>
      <c r="AH6999" t="s">
        <v>55</v>
      </c>
      <c r="AI6999" t="s">
        <v>55</v>
      </c>
      <c r="AJ6999">
        <v>1</v>
      </c>
      <c r="AK6999">
        <v>1870334</v>
      </c>
      <c r="AL6999" s="8" t="s">
        <v>15247</v>
      </c>
      <c r="AM6999" s="10">
        <f t="shared" si="981"/>
        <v>2006</v>
      </c>
      <c r="AN6999">
        <f t="shared" si="982"/>
        <v>1</v>
      </c>
      <c r="AO6999">
        <f t="shared" si="988"/>
        <v>0</v>
      </c>
      <c r="AP6999">
        <f t="shared" si="983"/>
        <v>0</v>
      </c>
      <c r="AQ6999">
        <f t="shared" si="984"/>
        <v>1</v>
      </c>
      <c r="AR6999">
        <f t="shared" si="985"/>
        <v>0</v>
      </c>
      <c r="AS6999">
        <f t="shared" si="986"/>
        <v>0</v>
      </c>
      <c r="AT6999">
        <f t="shared" si="987"/>
        <v>0</v>
      </c>
      <c r="AU6999">
        <f t="shared" si="987"/>
        <v>0</v>
      </c>
      <c r="AV6999" t="str">
        <f t="shared" si="989"/>
        <v>2020-12-08T17:06:46</v>
      </c>
    </row>
    <row r="7000" spans="1:48" x14ac:dyDescent="0.25">
      <c r="A7000" s="5">
        <v>7071</v>
      </c>
      <c r="B7000" s="5" t="s">
        <v>2694</v>
      </c>
      <c r="C7000" s="5" t="s">
        <v>2695</v>
      </c>
      <c r="D7000" s="6" t="s">
        <v>2696</v>
      </c>
      <c r="E7000">
        <v>91</v>
      </c>
      <c r="F7000" s="7">
        <v>0.38313934290000001</v>
      </c>
      <c r="G7000" s="7">
        <v>0</v>
      </c>
      <c r="H7000" t="s">
        <v>2697</v>
      </c>
      <c r="I7000">
        <v>165</v>
      </c>
      <c r="J7000">
        <v>362410.6</v>
      </c>
      <c r="K7000">
        <v>1500000</v>
      </c>
      <c r="L7000" t="s">
        <v>52</v>
      </c>
      <c r="M7000" s="8" t="s">
        <v>53</v>
      </c>
      <c r="N7000" s="8">
        <v>0.80357142857142805</v>
      </c>
      <c r="O7000">
        <v>0.19642857142857101</v>
      </c>
      <c r="P7000" s="9">
        <v>-0.40413147998272297</v>
      </c>
      <c r="Q7000">
        <v>1500000</v>
      </c>
      <c r="R7000" s="8"/>
      <c r="S7000" s="8" t="s">
        <v>329</v>
      </c>
      <c r="T7000">
        <v>42532123</v>
      </c>
      <c r="U7000">
        <v>18107521</v>
      </c>
      <c r="V7000">
        <v>48535495</v>
      </c>
      <c r="W7000">
        <v>24934123</v>
      </c>
      <c r="X7000">
        <v>0</v>
      </c>
      <c r="Y7000">
        <v>17267452</v>
      </c>
      <c r="Z7000">
        <v>15305373</v>
      </c>
      <c r="AA7000">
        <v>116830799</v>
      </c>
      <c r="AB7000">
        <v>0</v>
      </c>
      <c r="AC7000">
        <v>12</v>
      </c>
      <c r="AD7000">
        <v>0</v>
      </c>
      <c r="AE7000">
        <v>2003</v>
      </c>
      <c r="AF7000" t="s">
        <v>54</v>
      </c>
      <c r="AG7000">
        <v>2000000</v>
      </c>
      <c r="AH7000" t="s">
        <v>55</v>
      </c>
      <c r="AI7000" t="s">
        <v>55</v>
      </c>
      <c r="AJ7000">
        <v>0.98888571940000003</v>
      </c>
      <c r="AK7000">
        <v>19892480</v>
      </c>
      <c r="AL7000" s="8" t="s">
        <v>15248</v>
      </c>
      <c r="AM7000" s="10">
        <f t="shared" si="981"/>
        <v>2006</v>
      </c>
      <c r="AN7000">
        <f t="shared" si="982"/>
        <v>1</v>
      </c>
      <c r="AO7000">
        <f t="shared" si="988"/>
        <v>0</v>
      </c>
      <c r="AP7000">
        <f t="shared" si="983"/>
        <v>0</v>
      </c>
      <c r="AQ7000">
        <f t="shared" si="984"/>
        <v>1</v>
      </c>
      <c r="AR7000">
        <f t="shared" si="985"/>
        <v>0</v>
      </c>
      <c r="AS7000">
        <f t="shared" si="986"/>
        <v>0</v>
      </c>
      <c r="AT7000">
        <f t="shared" si="987"/>
        <v>0</v>
      </c>
      <c r="AU7000">
        <f t="shared" si="987"/>
        <v>0</v>
      </c>
      <c r="AV7000" t="str">
        <f t="shared" si="989"/>
        <v>2020-12-08T17:07:42</v>
      </c>
    </row>
    <row r="7001" spans="1:48" x14ac:dyDescent="0.25">
      <c r="A7001" s="5">
        <v>7072</v>
      </c>
      <c r="B7001" s="5" t="s">
        <v>6463</v>
      </c>
      <c r="C7001" s="5" t="s">
        <v>6464</v>
      </c>
      <c r="D7001" s="6" t="s">
        <v>6465</v>
      </c>
      <c r="E7001">
        <v>27</v>
      </c>
      <c r="F7001" s="7">
        <v>0.29222112099999997</v>
      </c>
      <c r="G7001" s="7">
        <v>0</v>
      </c>
      <c r="H7001" t="s">
        <v>6466</v>
      </c>
      <c r="I7001">
        <v>0</v>
      </c>
      <c r="J7001">
        <v>4133.34</v>
      </c>
      <c r="K7001">
        <v>150000</v>
      </c>
      <c r="L7001" t="s">
        <v>52</v>
      </c>
      <c r="M7001" s="8" t="s">
        <v>63</v>
      </c>
      <c r="N7001" s="8">
        <v>0.91071428571428503</v>
      </c>
      <c r="O7001">
        <v>8.9285714285714204E-2</v>
      </c>
      <c r="P7001" s="9">
        <v>-0.86602540378443904</v>
      </c>
      <c r="Q7001">
        <v>150000</v>
      </c>
      <c r="R7001" s="8"/>
      <c r="S7001" s="8" t="s">
        <v>329</v>
      </c>
      <c r="T7001">
        <v>23686339</v>
      </c>
      <c r="U7001">
        <v>4828855</v>
      </c>
      <c r="V7001">
        <v>25683558</v>
      </c>
      <c r="W7001">
        <v>18743273</v>
      </c>
      <c r="X7001">
        <v>0</v>
      </c>
      <c r="Y7001">
        <v>11272713</v>
      </c>
      <c r="Z7001">
        <v>8858065</v>
      </c>
      <c r="AA7001">
        <v>46265229</v>
      </c>
      <c r="AB7001">
        <v>22408153</v>
      </c>
      <c r="AC7001">
        <v>12</v>
      </c>
      <c r="AD7001">
        <v>23857076</v>
      </c>
      <c r="AE7001">
        <v>1979</v>
      </c>
      <c r="AF7001" t="s">
        <v>54</v>
      </c>
      <c r="AG7001">
        <v>1500000</v>
      </c>
      <c r="AH7001" t="s">
        <v>55</v>
      </c>
      <c r="AI7001" t="s">
        <v>55</v>
      </c>
      <c r="AJ7001">
        <v>1</v>
      </c>
      <c r="AK7001">
        <v>4022879</v>
      </c>
      <c r="AL7001" s="8" t="s">
        <v>15249</v>
      </c>
      <c r="AM7001" s="10">
        <f t="shared" si="981"/>
        <v>2008</v>
      </c>
      <c r="AN7001">
        <f t="shared" si="982"/>
        <v>1</v>
      </c>
      <c r="AO7001">
        <f t="shared" si="988"/>
        <v>0</v>
      </c>
      <c r="AP7001">
        <f t="shared" si="983"/>
        <v>1</v>
      </c>
      <c r="AQ7001">
        <f t="shared" si="984"/>
        <v>0</v>
      </c>
      <c r="AR7001">
        <f t="shared" si="985"/>
        <v>0</v>
      </c>
      <c r="AS7001">
        <f t="shared" si="986"/>
        <v>0</v>
      </c>
      <c r="AT7001">
        <f t="shared" si="987"/>
        <v>0</v>
      </c>
      <c r="AU7001">
        <f t="shared" si="987"/>
        <v>0</v>
      </c>
      <c r="AV7001" t="str">
        <f t="shared" si="989"/>
        <v>2020-12-08T17:01:36</v>
      </c>
    </row>
    <row r="7002" spans="1:48" x14ac:dyDescent="0.25">
      <c r="A7002" s="5">
        <v>7073</v>
      </c>
      <c r="B7002" s="5" t="s">
        <v>6311</v>
      </c>
      <c r="C7002" s="5" t="s">
        <v>6312</v>
      </c>
      <c r="D7002" s="6" t="s">
        <v>6313</v>
      </c>
      <c r="E7002">
        <v>17</v>
      </c>
      <c r="F7002" s="7">
        <v>0.34848559890000003</v>
      </c>
      <c r="G7002" s="7">
        <v>0</v>
      </c>
      <c r="H7002" t="s">
        <v>6314</v>
      </c>
      <c r="I7002">
        <v>66</v>
      </c>
      <c r="J7002">
        <v>87477.43</v>
      </c>
      <c r="K7002">
        <v>300000</v>
      </c>
      <c r="L7002" t="s">
        <v>52</v>
      </c>
      <c r="M7002" s="8" t="s">
        <v>53</v>
      </c>
      <c r="N7002" s="8">
        <v>0.875</v>
      </c>
      <c r="O7002">
        <v>0.125</v>
      </c>
      <c r="P7002" s="9">
        <v>-0.99263926430238603</v>
      </c>
      <c r="Q7002">
        <v>300000</v>
      </c>
      <c r="R7002" s="8"/>
      <c r="S7002" s="8" t="s">
        <v>10969</v>
      </c>
      <c r="T7002">
        <v>8146674</v>
      </c>
      <c r="U7002">
        <v>5872763</v>
      </c>
      <c r="V7002">
        <v>11791851</v>
      </c>
      <c r="W7002">
        <v>5919088</v>
      </c>
      <c r="X7002">
        <v>0</v>
      </c>
      <c r="Y7002">
        <v>802554</v>
      </c>
      <c r="Z7002">
        <v>5659885</v>
      </c>
      <c r="AA7002">
        <v>20764273</v>
      </c>
      <c r="AB7002">
        <v>0</v>
      </c>
      <c r="AC7002">
        <v>7</v>
      </c>
      <c r="AD7002">
        <v>0</v>
      </c>
      <c r="AE7002">
        <v>2014</v>
      </c>
      <c r="AF7002" t="s">
        <v>68</v>
      </c>
      <c r="AG7002">
        <v>900000</v>
      </c>
      <c r="AH7002" t="s">
        <v>55</v>
      </c>
      <c r="AI7002" t="s">
        <v>55</v>
      </c>
      <c r="AJ7002">
        <v>0.7591893596</v>
      </c>
      <c r="AK7002">
        <v>1632604</v>
      </c>
      <c r="AL7002" s="8" t="s">
        <v>15250</v>
      </c>
      <c r="AM7002" s="10">
        <f t="shared" si="981"/>
        <v>2017</v>
      </c>
      <c r="AN7002">
        <f t="shared" si="982"/>
        <v>1</v>
      </c>
      <c r="AO7002">
        <f t="shared" si="988"/>
        <v>0</v>
      </c>
      <c r="AP7002">
        <f t="shared" si="983"/>
        <v>0</v>
      </c>
      <c r="AQ7002">
        <f t="shared" si="984"/>
        <v>1</v>
      </c>
      <c r="AR7002">
        <f t="shared" si="985"/>
        <v>0</v>
      </c>
      <c r="AS7002">
        <f t="shared" si="986"/>
        <v>0</v>
      </c>
      <c r="AT7002">
        <f t="shared" si="987"/>
        <v>0</v>
      </c>
      <c r="AU7002">
        <f t="shared" si="987"/>
        <v>0</v>
      </c>
      <c r="AV7002" t="str">
        <f t="shared" si="989"/>
        <v>2020-12-08T17:01:59</v>
      </c>
    </row>
    <row r="7003" spans="1:48" x14ac:dyDescent="0.25">
      <c r="A7003" s="5">
        <v>7074</v>
      </c>
      <c r="B7003" s="5" t="s">
        <v>2828</v>
      </c>
      <c r="C7003" s="5" t="s">
        <v>2829</v>
      </c>
      <c r="D7003" s="6" t="s">
        <v>2830</v>
      </c>
      <c r="E7003">
        <v>66</v>
      </c>
      <c r="F7003" s="7">
        <v>0.44129973649999998</v>
      </c>
      <c r="G7003" s="7">
        <v>0</v>
      </c>
      <c r="H7003" t="s">
        <v>2831</v>
      </c>
      <c r="I7003">
        <v>24</v>
      </c>
      <c r="J7003">
        <v>11895.67</v>
      </c>
      <c r="K7003">
        <v>30000</v>
      </c>
      <c r="L7003" t="s">
        <v>52</v>
      </c>
      <c r="M7003" s="8" t="s">
        <v>74</v>
      </c>
      <c r="N7003" s="8">
        <v>0.44642857142857101</v>
      </c>
      <c r="O7003">
        <v>0.55357142857142805</v>
      </c>
      <c r="P7003" s="9">
        <v>0.38682108013362898</v>
      </c>
      <c r="Q7003">
        <v>15000</v>
      </c>
      <c r="R7003" s="8"/>
      <c r="S7003" s="8"/>
      <c r="AA7003">
        <v>1231402</v>
      </c>
      <c r="AB7003">
        <v>0</v>
      </c>
      <c r="AC7003">
        <v>12</v>
      </c>
      <c r="AD7003">
        <v>0</v>
      </c>
      <c r="AE7003">
        <v>2011</v>
      </c>
      <c r="AF7003" t="s">
        <v>68</v>
      </c>
      <c r="AG7003">
        <v>20000</v>
      </c>
      <c r="AH7003" t="s">
        <v>55</v>
      </c>
      <c r="AI7003" t="s">
        <v>56</v>
      </c>
      <c r="AJ7003">
        <v>0.72708758220000003</v>
      </c>
      <c r="AK7003">
        <v>62100</v>
      </c>
      <c r="AL7003" s="8" t="s">
        <v>15251</v>
      </c>
      <c r="AM7003" s="10">
        <f t="shared" si="981"/>
        <v>2013</v>
      </c>
      <c r="AN7003">
        <f t="shared" si="982"/>
        <v>1</v>
      </c>
      <c r="AO7003">
        <f t="shared" si="988"/>
        <v>0</v>
      </c>
      <c r="AP7003">
        <f t="shared" si="983"/>
        <v>0</v>
      </c>
      <c r="AQ7003">
        <f t="shared" si="984"/>
        <v>0</v>
      </c>
      <c r="AR7003">
        <f t="shared" si="985"/>
        <v>0</v>
      </c>
      <c r="AS7003">
        <f t="shared" si="986"/>
        <v>1</v>
      </c>
      <c r="AT7003">
        <f t="shared" si="987"/>
        <v>0</v>
      </c>
      <c r="AU7003">
        <f t="shared" si="987"/>
        <v>1</v>
      </c>
      <c r="AV7003" t="str">
        <f t="shared" si="989"/>
        <v>2020-12-08T18:14:30</v>
      </c>
    </row>
    <row r="7004" spans="1:48" x14ac:dyDescent="0.25">
      <c r="A7004" s="5">
        <v>7075</v>
      </c>
      <c r="B7004" s="5" t="s">
        <v>4998</v>
      </c>
      <c r="C7004" s="5" t="s">
        <v>4999</v>
      </c>
      <c r="D7004" s="6" t="s">
        <v>5000</v>
      </c>
      <c r="E7004">
        <v>2</v>
      </c>
      <c r="F7004" s="7">
        <v>0.17199103039999999</v>
      </c>
      <c r="G7004" s="7">
        <v>0</v>
      </c>
      <c r="H7004" t="s">
        <v>996</v>
      </c>
      <c r="I7004">
        <v>60</v>
      </c>
      <c r="J7004">
        <v>57600</v>
      </c>
      <c r="K7004">
        <v>300000</v>
      </c>
      <c r="L7004" t="s">
        <v>52</v>
      </c>
      <c r="M7004" s="8" t="s">
        <v>86</v>
      </c>
      <c r="N7004" s="8">
        <v>0.67857142857142805</v>
      </c>
      <c r="O7004">
        <v>0.32142857142857101</v>
      </c>
      <c r="P7004" s="9">
        <v>0</v>
      </c>
      <c r="Q7004">
        <v>130000</v>
      </c>
      <c r="R7004" s="8"/>
      <c r="S7004" s="8" t="s">
        <v>15252</v>
      </c>
      <c r="T7004">
        <v>6913398</v>
      </c>
      <c r="U7004">
        <v>2919862</v>
      </c>
      <c r="V7004">
        <v>6913398</v>
      </c>
      <c r="W7004">
        <v>693409</v>
      </c>
      <c r="X7004">
        <v>0</v>
      </c>
      <c r="Y7004">
        <v>2598079</v>
      </c>
      <c r="Z7004">
        <v>4075498</v>
      </c>
      <c r="AA7004">
        <v>3594626</v>
      </c>
      <c r="AB7004">
        <v>3563873</v>
      </c>
      <c r="AC7004">
        <v>11</v>
      </c>
      <c r="AD7004">
        <v>30753</v>
      </c>
      <c r="AE7004">
        <v>2017</v>
      </c>
      <c r="AF7004" t="s">
        <v>126</v>
      </c>
      <c r="AG7004">
        <v>350000</v>
      </c>
      <c r="AH7004" t="s">
        <v>55</v>
      </c>
      <c r="AI7004" t="s">
        <v>56</v>
      </c>
      <c r="AJ7004">
        <v>1</v>
      </c>
      <c r="AK7004">
        <v>52800</v>
      </c>
      <c r="AL7004" s="8" t="s">
        <v>15253</v>
      </c>
      <c r="AM7004" s="10">
        <f t="shared" si="981"/>
        <v>2019</v>
      </c>
      <c r="AN7004">
        <f t="shared" si="982"/>
        <v>1</v>
      </c>
      <c r="AO7004">
        <f t="shared" si="988"/>
        <v>0</v>
      </c>
      <c r="AP7004">
        <f t="shared" si="983"/>
        <v>0</v>
      </c>
      <c r="AQ7004">
        <f t="shared" si="984"/>
        <v>0</v>
      </c>
      <c r="AR7004">
        <f t="shared" si="985"/>
        <v>1</v>
      </c>
      <c r="AS7004">
        <f t="shared" si="986"/>
        <v>0</v>
      </c>
      <c r="AT7004">
        <f t="shared" si="987"/>
        <v>0</v>
      </c>
      <c r="AU7004">
        <f t="shared" si="987"/>
        <v>1</v>
      </c>
      <c r="AV7004" t="str">
        <f t="shared" si="989"/>
        <v>2020-12-08T18:28:32</v>
      </c>
    </row>
    <row r="7005" spans="1:48" x14ac:dyDescent="0.25">
      <c r="A7005" s="5">
        <v>7076</v>
      </c>
      <c r="B7005" s="5" t="s">
        <v>12891</v>
      </c>
      <c r="C7005" s="5" t="s">
        <v>12892</v>
      </c>
      <c r="D7005" s="6" t="s">
        <v>12893</v>
      </c>
      <c r="E7005">
        <v>6</v>
      </c>
      <c r="F7005" s="7">
        <v>0.27900310610000001</v>
      </c>
      <c r="G7005" s="7">
        <v>0</v>
      </c>
      <c r="H7005" t="s">
        <v>12894</v>
      </c>
      <c r="I7005">
        <v>19</v>
      </c>
      <c r="J7005">
        <v>2325</v>
      </c>
      <c r="K7005">
        <v>120000</v>
      </c>
      <c r="L7005" t="s">
        <v>62</v>
      </c>
      <c r="M7005" s="8" t="s">
        <v>63</v>
      </c>
      <c r="N7005" s="8">
        <v>1</v>
      </c>
      <c r="O7005">
        <v>0</v>
      </c>
      <c r="P7005" s="9">
        <v>0</v>
      </c>
      <c r="R7005" s="8"/>
      <c r="S7005" s="8"/>
      <c r="AJ7005">
        <v>1</v>
      </c>
      <c r="AL7005" s="8"/>
      <c r="AM7005" s="10">
        <f t="shared" si="981"/>
        <v>2019</v>
      </c>
      <c r="AN7005">
        <f t="shared" si="982"/>
        <v>0</v>
      </c>
      <c r="AO7005">
        <f t="shared" si="988"/>
        <v>0</v>
      </c>
      <c r="AP7005">
        <f t="shared" si="983"/>
        <v>1</v>
      </c>
      <c r="AQ7005">
        <f t="shared" si="984"/>
        <v>0</v>
      </c>
      <c r="AR7005">
        <f t="shared" si="985"/>
        <v>0</v>
      </c>
      <c r="AS7005">
        <f t="shared" si="986"/>
        <v>0</v>
      </c>
      <c r="AT7005">
        <f t="shared" si="987"/>
        <v>0</v>
      </c>
      <c r="AU7005">
        <f t="shared" si="987"/>
        <v>0</v>
      </c>
      <c r="AV7005">
        <f t="shared" si="989"/>
        <v>0</v>
      </c>
    </row>
    <row r="7006" spans="1:48" x14ac:dyDescent="0.25">
      <c r="A7006" s="5">
        <v>7077</v>
      </c>
      <c r="B7006" s="5" t="s">
        <v>15254</v>
      </c>
      <c r="C7006" s="5" t="s">
        <v>15255</v>
      </c>
      <c r="D7006" s="6" t="s">
        <v>15256</v>
      </c>
      <c r="E7006">
        <v>0</v>
      </c>
      <c r="F7006" s="7">
        <v>0.352552745</v>
      </c>
      <c r="G7006" s="7">
        <v>0</v>
      </c>
      <c r="H7006" t="s">
        <v>7469</v>
      </c>
      <c r="I7006">
        <v>0</v>
      </c>
      <c r="J7006">
        <v>0</v>
      </c>
      <c r="K7006">
        <v>10000</v>
      </c>
      <c r="L7006" t="s">
        <v>52</v>
      </c>
      <c r="M7006" s="8" t="s">
        <v>53</v>
      </c>
      <c r="N7006" s="8">
        <v>0.69642857142857095</v>
      </c>
      <c r="O7006">
        <v>0.30357142857142799</v>
      </c>
      <c r="P7006" s="9">
        <v>0</v>
      </c>
      <c r="Q7006">
        <v>5000</v>
      </c>
      <c r="R7006" s="8"/>
      <c r="S7006" s="8" t="s">
        <v>6551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256016</v>
      </c>
      <c r="AB7006">
        <v>0</v>
      </c>
      <c r="AC7006">
        <v>12</v>
      </c>
      <c r="AD7006">
        <v>0</v>
      </c>
      <c r="AE7006">
        <v>2019</v>
      </c>
      <c r="AF7006" t="s">
        <v>126</v>
      </c>
      <c r="AG7006">
        <v>30000</v>
      </c>
      <c r="AH7006" t="s">
        <v>55</v>
      </c>
      <c r="AI7006" t="s">
        <v>55</v>
      </c>
      <c r="AJ7006">
        <v>1</v>
      </c>
      <c r="AK7006">
        <v>30800</v>
      </c>
      <c r="AL7006" s="8" t="s">
        <v>15257</v>
      </c>
      <c r="AM7006" s="10">
        <f t="shared" si="981"/>
        <v>2020</v>
      </c>
      <c r="AN7006">
        <f t="shared" si="982"/>
        <v>1</v>
      </c>
      <c r="AO7006">
        <f t="shared" si="988"/>
        <v>0</v>
      </c>
      <c r="AP7006">
        <f t="shared" si="983"/>
        <v>0</v>
      </c>
      <c r="AQ7006">
        <f t="shared" si="984"/>
        <v>1</v>
      </c>
      <c r="AR7006">
        <f t="shared" si="985"/>
        <v>0</v>
      </c>
      <c r="AS7006">
        <f t="shared" si="986"/>
        <v>0</v>
      </c>
      <c r="AT7006">
        <f t="shared" si="987"/>
        <v>0</v>
      </c>
      <c r="AU7006">
        <f t="shared" si="987"/>
        <v>0</v>
      </c>
      <c r="AV7006" t="str">
        <f t="shared" si="989"/>
        <v>2020-12-08T18:35:20</v>
      </c>
    </row>
    <row r="7007" spans="1:48" x14ac:dyDescent="0.25">
      <c r="A7007" s="5">
        <v>7078</v>
      </c>
      <c r="B7007" s="5" t="s">
        <v>12891</v>
      </c>
      <c r="C7007" s="5" t="s">
        <v>12892</v>
      </c>
      <c r="D7007" s="6" t="s">
        <v>12893</v>
      </c>
      <c r="E7007">
        <v>6</v>
      </c>
      <c r="F7007" s="7">
        <v>0.27900310610000001</v>
      </c>
      <c r="G7007" s="7">
        <v>0</v>
      </c>
      <c r="H7007" t="s">
        <v>12894</v>
      </c>
      <c r="I7007">
        <v>19</v>
      </c>
      <c r="J7007">
        <v>2325</v>
      </c>
      <c r="K7007">
        <v>120000</v>
      </c>
      <c r="L7007" t="s">
        <v>52</v>
      </c>
      <c r="M7007" s="8" t="s">
        <v>86</v>
      </c>
      <c r="N7007" s="8">
        <v>0.67857142857142805</v>
      </c>
      <c r="O7007">
        <v>0.32142857142857101</v>
      </c>
      <c r="P7007" s="9">
        <v>0</v>
      </c>
      <c r="Q7007">
        <v>100000</v>
      </c>
      <c r="R7007" s="8"/>
      <c r="S7007" s="8" t="s">
        <v>329</v>
      </c>
      <c r="T7007">
        <v>3948479</v>
      </c>
      <c r="U7007">
        <v>566622</v>
      </c>
      <c r="V7007">
        <v>3966003</v>
      </c>
      <c r="W7007">
        <v>2900925</v>
      </c>
      <c r="X7007">
        <v>47405</v>
      </c>
      <c r="Y7007">
        <v>1889124</v>
      </c>
      <c r="Z7007">
        <v>558835</v>
      </c>
      <c r="AA7007">
        <v>8795578</v>
      </c>
      <c r="AB7007">
        <v>3689423</v>
      </c>
      <c r="AC7007">
        <v>12</v>
      </c>
      <c r="AD7007">
        <v>5106155</v>
      </c>
      <c r="AE7007">
        <v>2014</v>
      </c>
      <c r="AF7007" t="s">
        <v>68</v>
      </c>
      <c r="AG7007">
        <v>600000</v>
      </c>
      <c r="AH7007" t="s">
        <v>55</v>
      </c>
      <c r="AI7007" t="s">
        <v>56</v>
      </c>
      <c r="AJ7007">
        <v>1</v>
      </c>
      <c r="AK7007">
        <v>596361</v>
      </c>
      <c r="AL7007" s="8" t="s">
        <v>15258</v>
      </c>
      <c r="AM7007" s="10">
        <f t="shared" si="981"/>
        <v>2019</v>
      </c>
      <c r="AN7007">
        <f t="shared" si="982"/>
        <v>1</v>
      </c>
      <c r="AO7007">
        <f t="shared" si="988"/>
        <v>0</v>
      </c>
      <c r="AP7007">
        <f t="shared" si="983"/>
        <v>0</v>
      </c>
      <c r="AQ7007">
        <f t="shared" si="984"/>
        <v>0</v>
      </c>
      <c r="AR7007">
        <f t="shared" si="985"/>
        <v>1</v>
      </c>
      <c r="AS7007">
        <f t="shared" si="986"/>
        <v>0</v>
      </c>
      <c r="AT7007">
        <f t="shared" si="987"/>
        <v>0</v>
      </c>
      <c r="AU7007">
        <f t="shared" si="987"/>
        <v>1</v>
      </c>
      <c r="AV7007" t="str">
        <f t="shared" si="989"/>
        <v>2020-12-08T18:53:47</v>
      </c>
    </row>
    <row r="7008" spans="1:48" x14ac:dyDescent="0.25">
      <c r="A7008" s="5">
        <v>7079</v>
      </c>
      <c r="B7008" s="5" t="s">
        <v>2489</v>
      </c>
      <c r="C7008" s="5" t="s">
        <v>2490</v>
      </c>
      <c r="D7008" s="6" t="s">
        <v>2491</v>
      </c>
      <c r="E7008">
        <v>17</v>
      </c>
      <c r="F7008" s="7">
        <v>0.56518452539999997</v>
      </c>
      <c r="G7008" s="7">
        <v>0</v>
      </c>
      <c r="H7008" t="s">
        <v>1155</v>
      </c>
      <c r="I7008">
        <v>4</v>
      </c>
      <c r="J7008">
        <v>2380.39</v>
      </c>
      <c r="K7008">
        <v>50000</v>
      </c>
      <c r="L7008" t="s">
        <v>199</v>
      </c>
      <c r="M7008" s="8" t="s">
        <v>86</v>
      </c>
      <c r="N7008" s="8">
        <v>0.55357142857142805</v>
      </c>
      <c r="O7008">
        <v>0.44642857142857101</v>
      </c>
      <c r="P7008" s="9">
        <v>0</v>
      </c>
      <c r="R7008" s="8"/>
      <c r="S7008" s="8" t="s">
        <v>175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1892312</v>
      </c>
      <c r="AB7008">
        <v>0</v>
      </c>
      <c r="AC7008">
        <v>12</v>
      </c>
      <c r="AD7008">
        <v>0</v>
      </c>
      <c r="AE7008">
        <v>2012</v>
      </c>
      <c r="AF7008" t="s">
        <v>68</v>
      </c>
      <c r="AG7008">
        <v>10000</v>
      </c>
      <c r="AH7008" t="s">
        <v>56</v>
      </c>
      <c r="AI7008" t="s">
        <v>56</v>
      </c>
      <c r="AJ7008">
        <v>1</v>
      </c>
      <c r="AK7008">
        <v>0</v>
      </c>
      <c r="AL7008" s="8"/>
      <c r="AM7008" s="10">
        <f t="shared" si="981"/>
        <v>2020</v>
      </c>
      <c r="AN7008">
        <f t="shared" si="982"/>
        <v>0</v>
      </c>
      <c r="AO7008">
        <f t="shared" si="988"/>
        <v>1</v>
      </c>
      <c r="AP7008">
        <f t="shared" si="983"/>
        <v>0</v>
      </c>
      <c r="AQ7008">
        <f t="shared" si="984"/>
        <v>0</v>
      </c>
      <c r="AR7008">
        <f t="shared" si="985"/>
        <v>1</v>
      </c>
      <c r="AS7008">
        <f t="shared" si="986"/>
        <v>0</v>
      </c>
      <c r="AT7008">
        <f t="shared" si="987"/>
        <v>1</v>
      </c>
      <c r="AU7008">
        <f t="shared" si="987"/>
        <v>1</v>
      </c>
      <c r="AV7008">
        <f t="shared" si="989"/>
        <v>0</v>
      </c>
    </row>
    <row r="7009" spans="1:48" x14ac:dyDescent="0.25">
      <c r="A7009" s="5">
        <v>7080</v>
      </c>
      <c r="B7009" s="5" t="s">
        <v>12891</v>
      </c>
      <c r="C7009" s="5" t="s">
        <v>12892</v>
      </c>
      <c r="D7009" s="6" t="s">
        <v>12893</v>
      </c>
      <c r="E7009">
        <v>6</v>
      </c>
      <c r="F7009" s="7">
        <v>0.27900310610000001</v>
      </c>
      <c r="G7009" s="7">
        <v>0</v>
      </c>
      <c r="H7009" t="s">
        <v>12894</v>
      </c>
      <c r="I7009">
        <v>19</v>
      </c>
      <c r="J7009">
        <v>2325</v>
      </c>
      <c r="K7009">
        <v>110000</v>
      </c>
      <c r="L7009" t="s">
        <v>52</v>
      </c>
      <c r="M7009" s="8" t="s">
        <v>86</v>
      </c>
      <c r="N7009" s="8">
        <v>0.67857142857142805</v>
      </c>
      <c r="O7009">
        <v>0.32142857142857101</v>
      </c>
      <c r="P7009" s="9">
        <v>0</v>
      </c>
      <c r="Q7009">
        <v>110000</v>
      </c>
      <c r="R7009" s="8"/>
      <c r="S7009" s="8" t="s">
        <v>329</v>
      </c>
      <c r="T7009">
        <v>3948479</v>
      </c>
      <c r="U7009">
        <v>566622</v>
      </c>
      <c r="V7009">
        <v>3966003</v>
      </c>
      <c r="W7009">
        <v>2900925</v>
      </c>
      <c r="X7009">
        <v>47405</v>
      </c>
      <c r="Y7009">
        <v>1889124</v>
      </c>
      <c r="Z7009">
        <v>558835</v>
      </c>
      <c r="AA7009">
        <v>8795578</v>
      </c>
      <c r="AB7009">
        <v>3689423</v>
      </c>
      <c r="AC7009">
        <v>12</v>
      </c>
      <c r="AD7009">
        <v>5106155</v>
      </c>
      <c r="AE7009">
        <v>2014</v>
      </c>
      <c r="AF7009" t="s">
        <v>68</v>
      </c>
      <c r="AG7009">
        <v>600000</v>
      </c>
      <c r="AH7009" t="s">
        <v>55</v>
      </c>
      <c r="AI7009" t="s">
        <v>56</v>
      </c>
      <c r="AJ7009">
        <v>1</v>
      </c>
      <c r="AK7009">
        <v>596361</v>
      </c>
      <c r="AL7009" s="8" t="s">
        <v>15259</v>
      </c>
      <c r="AM7009" s="10">
        <f t="shared" si="981"/>
        <v>2019</v>
      </c>
      <c r="AN7009">
        <f t="shared" si="982"/>
        <v>1</v>
      </c>
      <c r="AO7009">
        <f t="shared" si="988"/>
        <v>0</v>
      </c>
      <c r="AP7009">
        <f t="shared" si="983"/>
        <v>0</v>
      </c>
      <c r="AQ7009">
        <f t="shared" si="984"/>
        <v>0</v>
      </c>
      <c r="AR7009">
        <f t="shared" si="985"/>
        <v>1</v>
      </c>
      <c r="AS7009">
        <f t="shared" si="986"/>
        <v>0</v>
      </c>
      <c r="AT7009">
        <f t="shared" si="987"/>
        <v>0</v>
      </c>
      <c r="AU7009">
        <f t="shared" si="987"/>
        <v>1</v>
      </c>
      <c r="AV7009" t="str">
        <f t="shared" si="989"/>
        <v>2020-12-08T19:06:15</v>
      </c>
    </row>
    <row r="7010" spans="1:48" x14ac:dyDescent="0.25">
      <c r="A7010" s="5">
        <v>7081</v>
      </c>
      <c r="B7010" s="5" t="s">
        <v>3114</v>
      </c>
      <c r="C7010" s="5" t="s">
        <v>3150</v>
      </c>
      <c r="D7010" s="6" t="s">
        <v>3151</v>
      </c>
      <c r="E7010">
        <v>8</v>
      </c>
      <c r="F7010" s="7">
        <v>0.45511083340000003</v>
      </c>
      <c r="G7010" s="7">
        <v>0</v>
      </c>
      <c r="H7010" t="s">
        <v>3152</v>
      </c>
      <c r="I7010">
        <v>0</v>
      </c>
      <c r="J7010">
        <v>0</v>
      </c>
      <c r="K7010">
        <v>50000</v>
      </c>
      <c r="L7010" t="s">
        <v>52</v>
      </c>
      <c r="M7010" s="8" t="s">
        <v>53</v>
      </c>
      <c r="N7010" s="8">
        <v>0.76785714285714202</v>
      </c>
      <c r="O7010">
        <v>0.23214285714285701</v>
      </c>
      <c r="P7010" s="9">
        <v>0</v>
      </c>
      <c r="Q7010">
        <v>35000</v>
      </c>
      <c r="R7010" s="8"/>
      <c r="S7010" s="8" t="s">
        <v>175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1744419</v>
      </c>
      <c r="AB7010">
        <v>0</v>
      </c>
      <c r="AC7010">
        <v>10</v>
      </c>
      <c r="AD7010">
        <v>0</v>
      </c>
      <c r="AE7010">
        <v>2009</v>
      </c>
      <c r="AF7010" t="s">
        <v>121</v>
      </c>
      <c r="AG7010">
        <v>100000</v>
      </c>
      <c r="AH7010" t="s">
        <v>55</v>
      </c>
      <c r="AI7010" t="s">
        <v>55</v>
      </c>
      <c r="AJ7010">
        <v>1</v>
      </c>
      <c r="AK7010">
        <v>19980</v>
      </c>
      <c r="AL7010" s="8" t="s">
        <v>15260</v>
      </c>
      <c r="AM7010" s="10">
        <f t="shared" si="981"/>
        <v>2016</v>
      </c>
      <c r="AN7010">
        <f t="shared" si="982"/>
        <v>1</v>
      </c>
      <c r="AO7010">
        <f t="shared" si="988"/>
        <v>0</v>
      </c>
      <c r="AP7010">
        <f t="shared" si="983"/>
        <v>0</v>
      </c>
      <c r="AQ7010">
        <f t="shared" si="984"/>
        <v>1</v>
      </c>
      <c r="AR7010">
        <f t="shared" si="985"/>
        <v>0</v>
      </c>
      <c r="AS7010">
        <f t="shared" si="986"/>
        <v>0</v>
      </c>
      <c r="AT7010">
        <f t="shared" si="987"/>
        <v>0</v>
      </c>
      <c r="AU7010">
        <f t="shared" si="987"/>
        <v>0</v>
      </c>
      <c r="AV7010" t="str">
        <f t="shared" si="989"/>
        <v>2020-12-09T11:05:29</v>
      </c>
    </row>
    <row r="7011" spans="1:48" x14ac:dyDescent="0.25">
      <c r="A7011" s="5">
        <v>7082</v>
      </c>
      <c r="B7011" s="5" t="s">
        <v>8184</v>
      </c>
      <c r="C7011" s="5" t="s">
        <v>8185</v>
      </c>
      <c r="D7011" s="6" t="s">
        <v>8186</v>
      </c>
      <c r="E7011">
        <v>3</v>
      </c>
      <c r="F7011" s="7">
        <v>0.44180160709999999</v>
      </c>
      <c r="G7011" s="7">
        <v>0</v>
      </c>
      <c r="H7011" t="s">
        <v>322</v>
      </c>
      <c r="I7011">
        <v>21</v>
      </c>
      <c r="J7011">
        <v>1839.95</v>
      </c>
      <c r="K7011">
        <v>40000</v>
      </c>
      <c r="L7011" t="s">
        <v>52</v>
      </c>
      <c r="M7011" s="8" t="s">
        <v>86</v>
      </c>
      <c r="N7011" s="8">
        <v>0.53571428571428503</v>
      </c>
      <c r="O7011">
        <v>0.46428571428571402</v>
      </c>
      <c r="P7011" s="9">
        <v>0</v>
      </c>
      <c r="Q7011">
        <v>15000</v>
      </c>
      <c r="R7011" s="8"/>
      <c r="S7011" s="8"/>
      <c r="AA7011">
        <v>455105</v>
      </c>
      <c r="AB7011">
        <v>0</v>
      </c>
      <c r="AC7011">
        <v>4</v>
      </c>
      <c r="AD7011">
        <v>0</v>
      </c>
      <c r="AE7011">
        <v>2019</v>
      </c>
      <c r="AF7011" t="s">
        <v>126</v>
      </c>
      <c r="AG7011">
        <v>99800</v>
      </c>
      <c r="AH7011" t="s">
        <v>55</v>
      </c>
      <c r="AI7011" t="s">
        <v>56</v>
      </c>
      <c r="AJ7011">
        <v>1</v>
      </c>
      <c r="AK7011">
        <v>35200</v>
      </c>
      <c r="AL7011" s="8" t="s">
        <v>15261</v>
      </c>
      <c r="AM7011" s="10">
        <f t="shared" si="981"/>
        <v>2019</v>
      </c>
      <c r="AN7011">
        <f t="shared" si="982"/>
        <v>1</v>
      </c>
      <c r="AO7011">
        <f t="shared" si="988"/>
        <v>0</v>
      </c>
      <c r="AP7011">
        <f t="shared" si="983"/>
        <v>0</v>
      </c>
      <c r="AQ7011">
        <f t="shared" si="984"/>
        <v>0</v>
      </c>
      <c r="AR7011">
        <f t="shared" si="985"/>
        <v>1</v>
      </c>
      <c r="AS7011">
        <f t="shared" si="986"/>
        <v>0</v>
      </c>
      <c r="AT7011">
        <f t="shared" si="987"/>
        <v>0</v>
      </c>
      <c r="AU7011">
        <f t="shared" si="987"/>
        <v>1</v>
      </c>
      <c r="AV7011" t="str">
        <f t="shared" si="989"/>
        <v>2020-12-09T11:09:46</v>
      </c>
    </row>
    <row r="7012" spans="1:48" x14ac:dyDescent="0.25">
      <c r="A7012" s="5">
        <v>7083</v>
      </c>
      <c r="B7012" s="5" t="s">
        <v>4553</v>
      </c>
      <c r="C7012" s="5" t="s">
        <v>4554</v>
      </c>
      <c r="D7012" s="6" t="s">
        <v>4555</v>
      </c>
      <c r="E7012">
        <v>168</v>
      </c>
      <c r="F7012" s="7">
        <v>0.42981191219999998</v>
      </c>
      <c r="G7012" s="7">
        <v>0</v>
      </c>
      <c r="H7012" t="s">
        <v>4556</v>
      </c>
      <c r="I7012">
        <v>74</v>
      </c>
      <c r="J7012">
        <v>23868.799999999999</v>
      </c>
      <c r="K7012">
        <v>92000</v>
      </c>
      <c r="L7012" t="s">
        <v>52</v>
      </c>
      <c r="M7012" s="8" t="s">
        <v>53</v>
      </c>
      <c r="N7012" s="8">
        <v>0.80357142857142805</v>
      </c>
      <c r="O7012">
        <v>0.19642857142857101</v>
      </c>
      <c r="P7012" s="9">
        <v>-0.86602540378443904</v>
      </c>
      <c r="Q7012">
        <v>92000</v>
      </c>
      <c r="R7012" s="8"/>
      <c r="S7012" s="8" t="s">
        <v>329</v>
      </c>
      <c r="T7012">
        <v>20721000</v>
      </c>
      <c r="U7012">
        <v>9020000</v>
      </c>
      <c r="V7012">
        <v>24195000</v>
      </c>
      <c r="W7012">
        <v>14733000</v>
      </c>
      <c r="X7012">
        <v>0</v>
      </c>
      <c r="Y7012">
        <v>7664000</v>
      </c>
      <c r="Z7012">
        <v>9831000</v>
      </c>
      <c r="AA7012">
        <v>40471000</v>
      </c>
      <c r="AB7012">
        <v>11969000</v>
      </c>
      <c r="AC7012">
        <v>12</v>
      </c>
      <c r="AD7012">
        <v>28502000</v>
      </c>
      <c r="AE7012">
        <v>2000</v>
      </c>
      <c r="AF7012" t="s">
        <v>54</v>
      </c>
      <c r="AG7012">
        <v>11011313</v>
      </c>
      <c r="AH7012" t="s">
        <v>55</v>
      </c>
      <c r="AI7012" t="s">
        <v>55</v>
      </c>
      <c r="AJ7012">
        <v>0.83244396070000004</v>
      </c>
      <c r="AK7012">
        <v>145500</v>
      </c>
      <c r="AL7012" s="8" t="s">
        <v>15262</v>
      </c>
      <c r="AM7012" s="10">
        <f t="shared" si="981"/>
        <v>2007</v>
      </c>
      <c r="AN7012">
        <f t="shared" si="982"/>
        <v>1</v>
      </c>
      <c r="AO7012">
        <f t="shared" si="988"/>
        <v>0</v>
      </c>
      <c r="AP7012">
        <f t="shared" si="983"/>
        <v>0</v>
      </c>
      <c r="AQ7012">
        <f t="shared" si="984"/>
        <v>1</v>
      </c>
      <c r="AR7012">
        <f t="shared" si="985"/>
        <v>0</v>
      </c>
      <c r="AS7012">
        <f t="shared" si="986"/>
        <v>0</v>
      </c>
      <c r="AT7012">
        <f t="shared" si="987"/>
        <v>0</v>
      </c>
      <c r="AU7012">
        <f t="shared" si="987"/>
        <v>0</v>
      </c>
      <c r="AV7012" t="str">
        <f t="shared" si="989"/>
        <v>2020-12-09T11:17:14</v>
      </c>
    </row>
    <row r="7013" spans="1:48" x14ac:dyDescent="0.25">
      <c r="A7013" s="5">
        <v>7084</v>
      </c>
      <c r="B7013" s="5" t="s">
        <v>4618</v>
      </c>
      <c r="C7013" s="5" t="s">
        <v>4619</v>
      </c>
      <c r="D7013" s="6" t="s">
        <v>4620</v>
      </c>
      <c r="E7013">
        <v>24</v>
      </c>
      <c r="F7013" s="7">
        <v>0.43287271649999998</v>
      </c>
      <c r="G7013" s="7">
        <v>0</v>
      </c>
      <c r="H7013" t="s">
        <v>4621</v>
      </c>
      <c r="I7013">
        <v>15</v>
      </c>
      <c r="J7013">
        <v>49972.04</v>
      </c>
      <c r="K7013">
        <v>250000</v>
      </c>
      <c r="L7013" t="s">
        <v>52</v>
      </c>
      <c r="M7013" s="8" t="s">
        <v>63</v>
      </c>
      <c r="N7013" s="8">
        <v>0.91071428571428503</v>
      </c>
      <c r="O7013">
        <v>8.9285714285714204E-2</v>
      </c>
      <c r="P7013" s="9">
        <v>-0.15746594537157599</v>
      </c>
      <c r="Q7013">
        <v>250000</v>
      </c>
      <c r="R7013" s="8"/>
      <c r="S7013" s="8" t="s">
        <v>329</v>
      </c>
      <c r="T7013">
        <v>4345917</v>
      </c>
      <c r="U7013">
        <v>2375961</v>
      </c>
      <c r="V7013">
        <v>4774632</v>
      </c>
      <c r="W7013">
        <v>2398671</v>
      </c>
      <c r="X7013">
        <v>0</v>
      </c>
      <c r="Y7013">
        <v>3412929</v>
      </c>
      <c r="Z7013">
        <v>384709</v>
      </c>
      <c r="AA7013">
        <v>10354594</v>
      </c>
      <c r="AB7013">
        <v>7264567</v>
      </c>
      <c r="AC7013">
        <v>12</v>
      </c>
      <c r="AD7013">
        <v>3090027</v>
      </c>
      <c r="AE7013">
        <v>2012</v>
      </c>
      <c r="AF7013" t="s">
        <v>68</v>
      </c>
      <c r="AG7013">
        <v>600000</v>
      </c>
      <c r="AH7013" t="s">
        <v>55</v>
      </c>
      <c r="AI7013" t="s">
        <v>55</v>
      </c>
      <c r="AJ7013">
        <v>0.95875313640000004</v>
      </c>
      <c r="AK7013">
        <v>90344</v>
      </c>
      <c r="AL7013" s="8" t="s">
        <v>15263</v>
      </c>
      <c r="AM7013" s="10">
        <f t="shared" si="981"/>
        <v>2015</v>
      </c>
      <c r="AN7013">
        <f t="shared" si="982"/>
        <v>1</v>
      </c>
      <c r="AO7013">
        <f t="shared" si="988"/>
        <v>0</v>
      </c>
      <c r="AP7013">
        <f t="shared" si="983"/>
        <v>1</v>
      </c>
      <c r="AQ7013">
        <f t="shared" si="984"/>
        <v>0</v>
      </c>
      <c r="AR7013">
        <f t="shared" si="985"/>
        <v>0</v>
      </c>
      <c r="AS7013">
        <f t="shared" si="986"/>
        <v>0</v>
      </c>
      <c r="AT7013">
        <f t="shared" si="987"/>
        <v>0</v>
      </c>
      <c r="AU7013">
        <f t="shared" si="987"/>
        <v>0</v>
      </c>
      <c r="AV7013" t="str">
        <f t="shared" si="989"/>
        <v>2020-12-09T13:17:01</v>
      </c>
    </row>
    <row r="7014" spans="1:48" x14ac:dyDescent="0.25">
      <c r="A7014" s="5">
        <v>7085</v>
      </c>
      <c r="B7014" s="5" t="s">
        <v>15264</v>
      </c>
      <c r="C7014" s="5" t="s">
        <v>15265</v>
      </c>
      <c r="D7014" s="6" t="s">
        <v>15266</v>
      </c>
      <c r="E7014">
        <v>0</v>
      </c>
      <c r="F7014" s="7">
        <v>0.46866345100000001</v>
      </c>
      <c r="G7014" s="7">
        <v>0</v>
      </c>
      <c r="H7014" t="s">
        <v>15267</v>
      </c>
      <c r="I7014">
        <v>0</v>
      </c>
      <c r="J7014">
        <v>24418.2</v>
      </c>
      <c r="K7014">
        <v>30000</v>
      </c>
      <c r="L7014" t="s">
        <v>52</v>
      </c>
      <c r="M7014" s="8" t="s">
        <v>53</v>
      </c>
      <c r="N7014" s="8">
        <v>0.83928571428571397</v>
      </c>
      <c r="O7014">
        <v>0.160714285714285</v>
      </c>
      <c r="P7014" s="9">
        <v>0</v>
      </c>
      <c r="Q7014">
        <v>30000</v>
      </c>
      <c r="R7014" s="8"/>
      <c r="S7014" s="8" t="s">
        <v>217</v>
      </c>
      <c r="T7014">
        <v>4098421</v>
      </c>
      <c r="U7014">
        <v>0</v>
      </c>
      <c r="V7014">
        <v>4716194</v>
      </c>
      <c r="W7014">
        <v>2790045</v>
      </c>
      <c r="X7014">
        <v>0</v>
      </c>
      <c r="Y7014">
        <v>3322031</v>
      </c>
      <c r="Z7014">
        <v>52265</v>
      </c>
      <c r="AA7014">
        <v>2845983</v>
      </c>
      <c r="AB7014">
        <v>0</v>
      </c>
      <c r="AC7014">
        <v>12</v>
      </c>
      <c r="AD7014">
        <v>0</v>
      </c>
      <c r="AE7014">
        <v>1991</v>
      </c>
      <c r="AF7014" t="s">
        <v>54</v>
      </c>
      <c r="AG7014">
        <v>500000</v>
      </c>
      <c r="AH7014" t="s">
        <v>55</v>
      </c>
      <c r="AI7014" t="s">
        <v>56</v>
      </c>
      <c r="AJ7014">
        <v>1</v>
      </c>
      <c r="AK7014">
        <v>70310</v>
      </c>
      <c r="AL7014" s="8" t="s">
        <v>15268</v>
      </c>
      <c r="AM7014" s="10">
        <f t="shared" si="981"/>
        <v>2010</v>
      </c>
      <c r="AN7014">
        <f t="shared" si="982"/>
        <v>1</v>
      </c>
      <c r="AO7014">
        <f t="shared" si="988"/>
        <v>0</v>
      </c>
      <c r="AP7014">
        <f t="shared" si="983"/>
        <v>0</v>
      </c>
      <c r="AQ7014">
        <f t="shared" si="984"/>
        <v>1</v>
      </c>
      <c r="AR7014">
        <f t="shared" si="985"/>
        <v>0</v>
      </c>
      <c r="AS7014">
        <f t="shared" si="986"/>
        <v>0</v>
      </c>
      <c r="AT7014">
        <f t="shared" si="987"/>
        <v>0</v>
      </c>
      <c r="AU7014">
        <f t="shared" si="987"/>
        <v>1</v>
      </c>
      <c r="AV7014" t="str">
        <f t="shared" si="989"/>
        <v>2020-12-09T13:17:27</v>
      </c>
    </row>
    <row r="7015" spans="1:48" x14ac:dyDescent="0.25">
      <c r="A7015" s="5">
        <v>7086</v>
      </c>
      <c r="B7015" s="5" t="s">
        <v>4646</v>
      </c>
      <c r="C7015" s="5" t="s">
        <v>4647</v>
      </c>
      <c r="D7015" s="6" t="s">
        <v>4648</v>
      </c>
      <c r="E7015">
        <v>74</v>
      </c>
      <c r="F7015" s="7">
        <v>0.51401150490000003</v>
      </c>
      <c r="G7015" s="7">
        <v>0</v>
      </c>
      <c r="H7015" t="s">
        <v>4649</v>
      </c>
      <c r="I7015">
        <v>0</v>
      </c>
      <c r="J7015">
        <v>0</v>
      </c>
      <c r="K7015">
        <v>15000</v>
      </c>
      <c r="L7015" t="s">
        <v>52</v>
      </c>
      <c r="M7015" s="8" t="s">
        <v>53</v>
      </c>
      <c r="N7015" s="8">
        <v>0.76785714285714202</v>
      </c>
      <c r="O7015">
        <v>0.23214285714285701</v>
      </c>
      <c r="P7015" s="9">
        <v>0.86602540378443904</v>
      </c>
      <c r="Q7015">
        <v>15000</v>
      </c>
      <c r="R7015" s="8"/>
      <c r="S7015" s="8"/>
      <c r="AA7015">
        <v>2196418</v>
      </c>
      <c r="AB7015">
        <v>0</v>
      </c>
      <c r="AC7015">
        <v>12</v>
      </c>
      <c r="AD7015">
        <v>0</v>
      </c>
      <c r="AE7015">
        <v>2012</v>
      </c>
      <c r="AF7015" t="s">
        <v>68</v>
      </c>
      <c r="AG7015">
        <v>40000</v>
      </c>
      <c r="AH7015" t="s">
        <v>55</v>
      </c>
      <c r="AI7015" t="s">
        <v>55</v>
      </c>
      <c r="AJ7015">
        <v>1</v>
      </c>
      <c r="AK7015">
        <v>41400</v>
      </c>
      <c r="AL7015" s="8" t="s">
        <v>15269</v>
      </c>
      <c r="AM7015" s="10">
        <f t="shared" si="981"/>
        <v>2013</v>
      </c>
      <c r="AN7015">
        <f t="shared" si="982"/>
        <v>1</v>
      </c>
      <c r="AO7015">
        <f t="shared" si="988"/>
        <v>0</v>
      </c>
      <c r="AP7015">
        <f t="shared" si="983"/>
        <v>0</v>
      </c>
      <c r="AQ7015">
        <f t="shared" si="984"/>
        <v>1</v>
      </c>
      <c r="AR7015">
        <f t="shared" si="985"/>
        <v>0</v>
      </c>
      <c r="AS7015">
        <f t="shared" si="986"/>
        <v>0</v>
      </c>
      <c r="AT7015">
        <f t="shared" si="987"/>
        <v>0</v>
      </c>
      <c r="AU7015">
        <f t="shared" si="987"/>
        <v>0</v>
      </c>
      <c r="AV7015" t="str">
        <f t="shared" si="989"/>
        <v>2020-12-09T13:23:39</v>
      </c>
    </row>
    <row r="7016" spans="1:48" x14ac:dyDescent="0.25">
      <c r="A7016" s="5">
        <v>7087</v>
      </c>
      <c r="B7016" s="5" t="s">
        <v>5797</v>
      </c>
      <c r="C7016" s="5" t="s">
        <v>5798</v>
      </c>
      <c r="D7016" s="6" t="s">
        <v>5799</v>
      </c>
      <c r="E7016">
        <v>35</v>
      </c>
      <c r="F7016" s="7">
        <v>0</v>
      </c>
      <c r="G7016" s="7"/>
      <c r="H7016" t="s">
        <v>5800</v>
      </c>
      <c r="I7016">
        <v>0</v>
      </c>
      <c r="J7016">
        <v>0</v>
      </c>
      <c r="K7016">
        <v>2340000</v>
      </c>
      <c r="L7016" t="s">
        <v>52</v>
      </c>
      <c r="M7016" s="8" t="s">
        <v>53</v>
      </c>
      <c r="N7016" s="8">
        <v>0.82142857142857095</v>
      </c>
      <c r="O7016">
        <v>0.17857142857142799</v>
      </c>
      <c r="P7016" s="9">
        <v>0.86602540378443904</v>
      </c>
      <c r="Q7016">
        <v>2340000</v>
      </c>
      <c r="R7016" s="8"/>
      <c r="S7016" s="8" t="s">
        <v>10227</v>
      </c>
      <c r="T7016">
        <v>69544664</v>
      </c>
      <c r="U7016">
        <v>48777418</v>
      </c>
      <c r="V7016">
        <v>71833581</v>
      </c>
      <c r="W7016">
        <v>20930562</v>
      </c>
      <c r="X7016">
        <v>2125600</v>
      </c>
      <c r="Y7016">
        <v>26041692</v>
      </c>
      <c r="Z7016">
        <v>42951142</v>
      </c>
      <c r="AA7016">
        <v>73301644</v>
      </c>
      <c r="AB7016">
        <v>26350029</v>
      </c>
      <c r="AC7016">
        <v>6</v>
      </c>
      <c r="AD7016">
        <v>46951615</v>
      </c>
      <c r="AE7016">
        <v>1994</v>
      </c>
      <c r="AF7016" t="s">
        <v>54</v>
      </c>
      <c r="AG7016">
        <v>3600000</v>
      </c>
      <c r="AH7016" t="s">
        <v>55</v>
      </c>
      <c r="AI7016" t="s">
        <v>55</v>
      </c>
      <c r="AJ7016">
        <v>0</v>
      </c>
      <c r="AK7016">
        <v>15728302</v>
      </c>
      <c r="AL7016" s="8" t="s">
        <v>15270</v>
      </c>
      <c r="AM7016" s="10">
        <f t="shared" si="981"/>
        <v>2006</v>
      </c>
      <c r="AN7016">
        <f t="shared" si="982"/>
        <v>1</v>
      </c>
      <c r="AO7016">
        <f t="shared" si="988"/>
        <v>0</v>
      </c>
      <c r="AP7016">
        <f t="shared" si="983"/>
        <v>0</v>
      </c>
      <c r="AQ7016">
        <f t="shared" si="984"/>
        <v>1</v>
      </c>
      <c r="AR7016">
        <f t="shared" si="985"/>
        <v>0</v>
      </c>
      <c r="AS7016">
        <f t="shared" si="986"/>
        <v>0</v>
      </c>
      <c r="AT7016">
        <f t="shared" si="987"/>
        <v>0</v>
      </c>
      <c r="AU7016">
        <f t="shared" si="987"/>
        <v>0</v>
      </c>
      <c r="AV7016" t="str">
        <f t="shared" si="989"/>
        <v>2020-12-09T13:30:51</v>
      </c>
    </row>
    <row r="7017" spans="1:48" x14ac:dyDescent="0.25">
      <c r="A7017" s="5">
        <v>7088</v>
      </c>
      <c r="B7017" s="5" t="s">
        <v>4490</v>
      </c>
      <c r="C7017" s="5" t="s">
        <v>4491</v>
      </c>
      <c r="D7017" s="6" t="s">
        <v>4492</v>
      </c>
      <c r="E7017">
        <v>3</v>
      </c>
      <c r="F7017" s="7">
        <v>0.37067752510000002</v>
      </c>
      <c r="G7017" s="7">
        <v>0</v>
      </c>
      <c r="H7017" t="s">
        <v>4493</v>
      </c>
      <c r="I7017">
        <v>0</v>
      </c>
      <c r="J7017">
        <v>0</v>
      </c>
      <c r="K7017">
        <v>40000</v>
      </c>
      <c r="L7017" t="s">
        <v>52</v>
      </c>
      <c r="M7017" s="8" t="s">
        <v>53</v>
      </c>
      <c r="N7017" s="8">
        <v>0.75</v>
      </c>
      <c r="O7017">
        <v>0.25</v>
      </c>
      <c r="P7017" s="9">
        <v>0</v>
      </c>
      <c r="Q7017">
        <v>30000</v>
      </c>
      <c r="R7017" s="8"/>
      <c r="S7017" s="8"/>
      <c r="AA7017">
        <v>2769994</v>
      </c>
      <c r="AB7017">
        <v>0</v>
      </c>
      <c r="AC7017">
        <v>12</v>
      </c>
      <c r="AD7017">
        <v>0</v>
      </c>
      <c r="AE7017">
        <v>2016</v>
      </c>
      <c r="AF7017" t="s">
        <v>126</v>
      </c>
      <c r="AG7017">
        <v>50000</v>
      </c>
      <c r="AH7017" t="s">
        <v>55</v>
      </c>
      <c r="AI7017" t="s">
        <v>55</v>
      </c>
      <c r="AJ7017">
        <v>1</v>
      </c>
      <c r="AK7017">
        <v>59400</v>
      </c>
      <c r="AL7017" s="8" t="s">
        <v>15271</v>
      </c>
      <c r="AM7017" s="10">
        <f t="shared" si="981"/>
        <v>2018</v>
      </c>
      <c r="AN7017">
        <f t="shared" si="982"/>
        <v>1</v>
      </c>
      <c r="AO7017">
        <f t="shared" si="988"/>
        <v>0</v>
      </c>
      <c r="AP7017">
        <f t="shared" si="983"/>
        <v>0</v>
      </c>
      <c r="AQ7017">
        <f t="shared" si="984"/>
        <v>1</v>
      </c>
      <c r="AR7017">
        <f t="shared" si="985"/>
        <v>0</v>
      </c>
      <c r="AS7017">
        <f t="shared" si="986"/>
        <v>0</v>
      </c>
      <c r="AT7017">
        <f t="shared" si="987"/>
        <v>0</v>
      </c>
      <c r="AU7017">
        <f t="shared" si="987"/>
        <v>0</v>
      </c>
      <c r="AV7017" t="str">
        <f t="shared" si="989"/>
        <v>2020-12-09T13:31:17</v>
      </c>
    </row>
    <row r="7018" spans="1:48" x14ac:dyDescent="0.25">
      <c r="A7018" s="5">
        <v>7089</v>
      </c>
      <c r="B7018" s="5" t="s">
        <v>3855</v>
      </c>
      <c r="C7018" s="5" t="s">
        <v>3856</v>
      </c>
      <c r="D7018" s="6" t="s">
        <v>3857</v>
      </c>
      <c r="E7018">
        <v>7</v>
      </c>
      <c r="F7018" s="7">
        <v>0.50129218890000005</v>
      </c>
      <c r="G7018" s="7">
        <v>0</v>
      </c>
      <c r="H7018" t="s">
        <v>1010</v>
      </c>
      <c r="I7018">
        <v>13</v>
      </c>
      <c r="J7018">
        <v>2456</v>
      </c>
      <c r="K7018">
        <v>10000</v>
      </c>
      <c r="L7018" t="s">
        <v>52</v>
      </c>
      <c r="M7018" s="8" t="s">
        <v>74</v>
      </c>
      <c r="N7018" s="8">
        <v>0.42857142857142799</v>
      </c>
      <c r="O7018">
        <v>0.57142857142857095</v>
      </c>
      <c r="P7018" s="9">
        <v>0</v>
      </c>
      <c r="Q7018">
        <v>5000</v>
      </c>
      <c r="R7018" s="8"/>
      <c r="S7018" s="8"/>
      <c r="AA7018">
        <v>111276</v>
      </c>
      <c r="AB7018">
        <v>0</v>
      </c>
      <c r="AC7018">
        <v>6</v>
      </c>
      <c r="AD7018">
        <v>0</v>
      </c>
      <c r="AE7018">
        <v>2018</v>
      </c>
      <c r="AF7018" t="s">
        <v>126</v>
      </c>
      <c r="AG7018">
        <v>10000</v>
      </c>
      <c r="AH7018" t="s">
        <v>55</v>
      </c>
      <c r="AI7018" t="s">
        <v>56</v>
      </c>
      <c r="AJ7018">
        <v>1</v>
      </c>
      <c r="AK7018">
        <v>8640</v>
      </c>
      <c r="AL7018" s="8" t="s">
        <v>15272</v>
      </c>
      <c r="AM7018" s="10">
        <f t="shared" si="981"/>
        <v>2019</v>
      </c>
      <c r="AN7018">
        <f t="shared" si="982"/>
        <v>1</v>
      </c>
      <c r="AO7018">
        <f t="shared" si="988"/>
        <v>0</v>
      </c>
      <c r="AP7018">
        <f t="shared" si="983"/>
        <v>0</v>
      </c>
      <c r="AQ7018">
        <f t="shared" si="984"/>
        <v>0</v>
      </c>
      <c r="AR7018">
        <f t="shared" si="985"/>
        <v>0</v>
      </c>
      <c r="AS7018">
        <f t="shared" si="986"/>
        <v>1</v>
      </c>
      <c r="AT7018">
        <f t="shared" si="987"/>
        <v>0</v>
      </c>
      <c r="AU7018">
        <f t="shared" si="987"/>
        <v>1</v>
      </c>
      <c r="AV7018" t="str">
        <f t="shared" si="989"/>
        <v>2020-12-09T13:35:21</v>
      </c>
    </row>
    <row r="7019" spans="1:48" x14ac:dyDescent="0.25">
      <c r="A7019" s="5">
        <v>7090</v>
      </c>
      <c r="B7019" s="5" t="s">
        <v>4097</v>
      </c>
      <c r="C7019" s="5" t="s">
        <v>4098</v>
      </c>
      <c r="D7019" s="6" t="s">
        <v>4099</v>
      </c>
      <c r="E7019">
        <v>21</v>
      </c>
      <c r="F7019" s="7">
        <v>0.41095337869999998</v>
      </c>
      <c r="G7019" s="7">
        <v>0</v>
      </c>
      <c r="H7019" t="s">
        <v>4100</v>
      </c>
      <c r="I7019">
        <v>54</v>
      </c>
      <c r="J7019">
        <v>15272</v>
      </c>
      <c r="K7019">
        <v>50000</v>
      </c>
      <c r="L7019" t="s">
        <v>52</v>
      </c>
      <c r="M7019" s="8" t="s">
        <v>53</v>
      </c>
      <c r="N7019" s="8">
        <v>0.80357142857142805</v>
      </c>
      <c r="O7019">
        <v>0.19642857142857101</v>
      </c>
      <c r="P7019" s="9">
        <v>0</v>
      </c>
      <c r="Q7019">
        <v>50000</v>
      </c>
      <c r="R7019" s="8"/>
      <c r="S7019" s="8"/>
      <c r="AA7019">
        <v>4923038</v>
      </c>
      <c r="AB7019">
        <v>0</v>
      </c>
      <c r="AC7019">
        <v>12</v>
      </c>
      <c r="AD7019">
        <v>0</v>
      </c>
      <c r="AE7019">
        <v>2002</v>
      </c>
      <c r="AF7019" t="s">
        <v>54</v>
      </c>
      <c r="AG7019">
        <v>50000</v>
      </c>
      <c r="AH7019" t="s">
        <v>55</v>
      </c>
      <c r="AI7019" t="s">
        <v>55</v>
      </c>
      <c r="AJ7019">
        <v>0.99626168459999997</v>
      </c>
      <c r="AK7019">
        <v>19980</v>
      </c>
      <c r="AL7019" s="8" t="s">
        <v>15273</v>
      </c>
      <c r="AM7019" s="10">
        <f t="shared" si="981"/>
        <v>2008</v>
      </c>
      <c r="AN7019">
        <f t="shared" si="982"/>
        <v>1</v>
      </c>
      <c r="AO7019">
        <f t="shared" si="988"/>
        <v>0</v>
      </c>
      <c r="AP7019">
        <f t="shared" si="983"/>
        <v>0</v>
      </c>
      <c r="AQ7019">
        <f t="shared" si="984"/>
        <v>1</v>
      </c>
      <c r="AR7019">
        <f t="shared" si="985"/>
        <v>0</v>
      </c>
      <c r="AS7019">
        <f t="shared" si="986"/>
        <v>0</v>
      </c>
      <c r="AT7019">
        <f t="shared" si="987"/>
        <v>0</v>
      </c>
      <c r="AU7019">
        <f t="shared" si="987"/>
        <v>0</v>
      </c>
      <c r="AV7019" t="str">
        <f t="shared" si="989"/>
        <v>2020-12-09T13:35:53</v>
      </c>
    </row>
    <row r="7020" spans="1:48" x14ac:dyDescent="0.25">
      <c r="A7020" s="5">
        <v>7091</v>
      </c>
      <c r="B7020" s="5" t="s">
        <v>6771</v>
      </c>
      <c r="C7020" s="5" t="s">
        <v>6772</v>
      </c>
      <c r="D7020" s="6" t="s">
        <v>6773</v>
      </c>
      <c r="E7020">
        <v>3</v>
      </c>
      <c r="F7020" s="7">
        <v>0.36975987640000002</v>
      </c>
      <c r="G7020" s="7">
        <v>0</v>
      </c>
      <c r="H7020" t="s">
        <v>4522</v>
      </c>
      <c r="I7020">
        <v>0</v>
      </c>
      <c r="J7020">
        <v>0</v>
      </c>
      <c r="K7020">
        <v>30000</v>
      </c>
      <c r="L7020" t="s">
        <v>52</v>
      </c>
      <c r="M7020" s="8" t="s">
        <v>63</v>
      </c>
      <c r="N7020" s="8">
        <v>0.91071428571428503</v>
      </c>
      <c r="O7020">
        <v>8.9285714285714204E-2</v>
      </c>
      <c r="P7020" s="11">
        <v>2.8000000000000001E-15</v>
      </c>
      <c r="Q7020">
        <v>30000</v>
      </c>
      <c r="R7020" s="8"/>
      <c r="S7020" s="8" t="s">
        <v>217</v>
      </c>
      <c r="T7020">
        <v>2366429</v>
      </c>
      <c r="U7020">
        <v>385228</v>
      </c>
      <c r="V7020">
        <v>2510617</v>
      </c>
      <c r="W7020">
        <v>2125389</v>
      </c>
      <c r="X7020">
        <v>87383</v>
      </c>
      <c r="Y7020">
        <v>125302</v>
      </c>
      <c r="Z7020">
        <v>597080</v>
      </c>
      <c r="AA7020">
        <v>5578905</v>
      </c>
      <c r="AB7020">
        <v>3105447</v>
      </c>
      <c r="AC7020">
        <v>12</v>
      </c>
      <c r="AD7020">
        <v>2473458</v>
      </c>
      <c r="AE7020">
        <v>1997</v>
      </c>
      <c r="AF7020" t="s">
        <v>54</v>
      </c>
      <c r="AG7020">
        <v>251000</v>
      </c>
      <c r="AH7020" t="s">
        <v>55</v>
      </c>
      <c r="AI7020" t="s">
        <v>55</v>
      </c>
      <c r="AJ7020">
        <v>1</v>
      </c>
      <c r="AK7020">
        <v>150411</v>
      </c>
      <c r="AL7020" s="8" t="s">
        <v>15274</v>
      </c>
      <c r="AM7020" s="10">
        <f t="shared" si="981"/>
        <v>2009</v>
      </c>
      <c r="AN7020">
        <f t="shared" si="982"/>
        <v>1</v>
      </c>
      <c r="AO7020">
        <f t="shared" si="988"/>
        <v>0</v>
      </c>
      <c r="AP7020">
        <f t="shared" si="983"/>
        <v>1</v>
      </c>
      <c r="AQ7020">
        <f t="shared" si="984"/>
        <v>0</v>
      </c>
      <c r="AR7020">
        <f t="shared" si="985"/>
        <v>0</v>
      </c>
      <c r="AS7020">
        <f t="shared" si="986"/>
        <v>0</v>
      </c>
      <c r="AT7020">
        <f t="shared" si="987"/>
        <v>0</v>
      </c>
      <c r="AU7020">
        <f t="shared" si="987"/>
        <v>0</v>
      </c>
      <c r="AV7020" t="str">
        <f t="shared" si="989"/>
        <v>2020-12-09T13:36:32</v>
      </c>
    </row>
    <row r="7021" spans="1:48" x14ac:dyDescent="0.25">
      <c r="A7021" s="5">
        <v>7092</v>
      </c>
      <c r="B7021" s="5" t="s">
        <v>878</v>
      </c>
      <c r="C7021" s="5" t="s">
        <v>879</v>
      </c>
      <c r="D7021" s="6" t="s">
        <v>880</v>
      </c>
      <c r="E7021">
        <v>9</v>
      </c>
      <c r="F7021" s="7">
        <v>0.65336814809999999</v>
      </c>
      <c r="G7021" s="7">
        <v>0</v>
      </c>
      <c r="H7021" t="s">
        <v>881</v>
      </c>
      <c r="I7021">
        <v>723</v>
      </c>
      <c r="J7021">
        <v>513580.14</v>
      </c>
      <c r="K7021">
        <v>1100000</v>
      </c>
      <c r="L7021" t="s">
        <v>52</v>
      </c>
      <c r="M7021" s="8" t="s">
        <v>86</v>
      </c>
      <c r="N7021" s="8">
        <v>0.53571428571428503</v>
      </c>
      <c r="O7021">
        <v>0.46428571428571402</v>
      </c>
      <c r="P7021" s="9">
        <v>0.98453788288905997</v>
      </c>
      <c r="Q7021">
        <v>1100000</v>
      </c>
      <c r="R7021" s="8"/>
      <c r="S7021" s="8" t="s">
        <v>329</v>
      </c>
      <c r="T7021">
        <v>14534249</v>
      </c>
      <c r="U7021">
        <v>12160819</v>
      </c>
      <c r="V7021">
        <v>22560504</v>
      </c>
      <c r="W7021">
        <v>10399685</v>
      </c>
      <c r="X7021">
        <v>7603324</v>
      </c>
      <c r="Y7021">
        <v>7760018</v>
      </c>
      <c r="Z7021">
        <v>5648647</v>
      </c>
      <c r="AA7021">
        <v>56858056</v>
      </c>
      <c r="AB7021">
        <v>24111638</v>
      </c>
      <c r="AC7021">
        <v>12</v>
      </c>
      <c r="AD7021">
        <v>32746418</v>
      </c>
      <c r="AE7021">
        <v>2015</v>
      </c>
      <c r="AF7021" t="s">
        <v>126</v>
      </c>
      <c r="AG7021">
        <v>99800</v>
      </c>
      <c r="AH7021" t="s">
        <v>55</v>
      </c>
      <c r="AI7021" t="s">
        <v>56</v>
      </c>
      <c r="AJ7021">
        <v>0.98613548419999997</v>
      </c>
      <c r="AK7021">
        <v>1178871</v>
      </c>
      <c r="AL7021" s="8" t="s">
        <v>15275</v>
      </c>
      <c r="AM7021" s="10">
        <f t="shared" si="981"/>
        <v>2017</v>
      </c>
      <c r="AN7021">
        <f t="shared" si="982"/>
        <v>1</v>
      </c>
      <c r="AO7021">
        <f t="shared" si="988"/>
        <v>0</v>
      </c>
      <c r="AP7021">
        <f t="shared" si="983"/>
        <v>0</v>
      </c>
      <c r="AQ7021">
        <f t="shared" si="984"/>
        <v>0</v>
      </c>
      <c r="AR7021">
        <f t="shared" si="985"/>
        <v>1</v>
      </c>
      <c r="AS7021">
        <f t="shared" si="986"/>
        <v>0</v>
      </c>
      <c r="AT7021">
        <f t="shared" si="987"/>
        <v>0</v>
      </c>
      <c r="AU7021">
        <f t="shared" si="987"/>
        <v>1</v>
      </c>
      <c r="AV7021" t="str">
        <f t="shared" si="989"/>
        <v>2020-12-09T12:46:20</v>
      </c>
    </row>
    <row r="7022" spans="1:48" x14ac:dyDescent="0.25">
      <c r="A7022" s="5">
        <v>7093</v>
      </c>
      <c r="B7022" s="5" t="s">
        <v>3778</v>
      </c>
      <c r="C7022" s="5" t="s">
        <v>3779</v>
      </c>
      <c r="D7022" s="6" t="s">
        <v>3780</v>
      </c>
      <c r="E7022">
        <v>27</v>
      </c>
      <c r="F7022" s="7">
        <v>0.46237590020000002</v>
      </c>
      <c r="G7022" s="7">
        <v>0</v>
      </c>
      <c r="H7022" t="s">
        <v>3781</v>
      </c>
      <c r="I7022">
        <v>37</v>
      </c>
      <c r="J7022">
        <v>10726.87</v>
      </c>
      <c r="K7022">
        <v>20000</v>
      </c>
      <c r="L7022" t="s">
        <v>52</v>
      </c>
      <c r="M7022" s="8" t="s">
        <v>86</v>
      </c>
      <c r="N7022" s="8">
        <v>0.58928571428571397</v>
      </c>
      <c r="O7022">
        <v>0.41071428571428498</v>
      </c>
      <c r="P7022" s="9">
        <v>0</v>
      </c>
      <c r="Q7022">
        <v>20000</v>
      </c>
      <c r="R7022" s="8"/>
      <c r="S7022" s="8"/>
      <c r="AA7022">
        <v>746774</v>
      </c>
      <c r="AB7022">
        <v>0</v>
      </c>
      <c r="AC7022">
        <v>12</v>
      </c>
      <c r="AD7022">
        <v>0</v>
      </c>
      <c r="AE7022">
        <v>1996</v>
      </c>
      <c r="AF7022" t="s">
        <v>54</v>
      </c>
      <c r="AG7022">
        <v>70000</v>
      </c>
      <c r="AH7022" t="s">
        <v>55</v>
      </c>
      <c r="AI7022" t="s">
        <v>55</v>
      </c>
      <c r="AJ7022">
        <v>1</v>
      </c>
      <c r="AK7022">
        <v>14520</v>
      </c>
      <c r="AL7022" s="8" t="s">
        <v>15276</v>
      </c>
      <c r="AM7022" s="10">
        <f t="shared" si="981"/>
        <v>2015</v>
      </c>
      <c r="AN7022">
        <f t="shared" si="982"/>
        <v>1</v>
      </c>
      <c r="AO7022">
        <f t="shared" si="988"/>
        <v>0</v>
      </c>
      <c r="AP7022">
        <f t="shared" si="983"/>
        <v>0</v>
      </c>
      <c r="AQ7022">
        <f t="shared" si="984"/>
        <v>0</v>
      </c>
      <c r="AR7022">
        <f t="shared" si="985"/>
        <v>1</v>
      </c>
      <c r="AS7022">
        <f t="shared" si="986"/>
        <v>0</v>
      </c>
      <c r="AT7022">
        <f t="shared" si="987"/>
        <v>0</v>
      </c>
      <c r="AU7022">
        <f t="shared" si="987"/>
        <v>0</v>
      </c>
      <c r="AV7022" t="str">
        <f t="shared" si="989"/>
        <v>2020-12-09T13:42:57</v>
      </c>
    </row>
    <row r="7023" spans="1:48" x14ac:dyDescent="0.25">
      <c r="A7023" s="5">
        <v>7094</v>
      </c>
      <c r="B7023" s="5" t="s">
        <v>6311</v>
      </c>
      <c r="C7023" s="5" t="s">
        <v>6312</v>
      </c>
      <c r="D7023" s="6" t="s">
        <v>6313</v>
      </c>
      <c r="E7023">
        <v>17</v>
      </c>
      <c r="F7023" s="7">
        <v>0.34848559890000003</v>
      </c>
      <c r="G7023" s="7">
        <v>0</v>
      </c>
      <c r="H7023" t="s">
        <v>6314</v>
      </c>
      <c r="I7023">
        <v>66</v>
      </c>
      <c r="J7023">
        <v>87477.43</v>
      </c>
      <c r="K7023">
        <v>300000</v>
      </c>
      <c r="L7023" t="s">
        <v>52</v>
      </c>
      <c r="M7023" s="8" t="s">
        <v>53</v>
      </c>
      <c r="N7023" s="8">
        <v>0.875</v>
      </c>
      <c r="O7023">
        <v>0.125</v>
      </c>
      <c r="P7023" s="9">
        <v>-0.99263926430238603</v>
      </c>
      <c r="Q7023">
        <v>300000</v>
      </c>
      <c r="R7023" s="8"/>
      <c r="S7023" s="8" t="s">
        <v>10969</v>
      </c>
      <c r="T7023">
        <v>8146674</v>
      </c>
      <c r="U7023">
        <v>5872763</v>
      </c>
      <c r="V7023">
        <v>11791851</v>
      </c>
      <c r="W7023">
        <v>5919088</v>
      </c>
      <c r="X7023">
        <v>0</v>
      </c>
      <c r="Y7023">
        <v>802554</v>
      </c>
      <c r="Z7023">
        <v>5659885</v>
      </c>
      <c r="AA7023">
        <v>20764273</v>
      </c>
      <c r="AB7023">
        <v>0</v>
      </c>
      <c r="AC7023">
        <v>7</v>
      </c>
      <c r="AD7023">
        <v>0</v>
      </c>
      <c r="AE7023">
        <v>2014</v>
      </c>
      <c r="AF7023" t="s">
        <v>68</v>
      </c>
      <c r="AG7023">
        <v>900000</v>
      </c>
      <c r="AH7023" t="s">
        <v>55</v>
      </c>
      <c r="AI7023" t="s">
        <v>55</v>
      </c>
      <c r="AJ7023">
        <v>0.7591893596</v>
      </c>
      <c r="AK7023">
        <v>1632604</v>
      </c>
      <c r="AL7023" s="8" t="s">
        <v>15277</v>
      </c>
      <c r="AM7023" s="10">
        <f t="shared" si="981"/>
        <v>2017</v>
      </c>
      <c r="AN7023">
        <f t="shared" si="982"/>
        <v>1</v>
      </c>
      <c r="AO7023">
        <f t="shared" si="988"/>
        <v>0</v>
      </c>
      <c r="AP7023">
        <f t="shared" si="983"/>
        <v>0</v>
      </c>
      <c r="AQ7023">
        <f t="shared" si="984"/>
        <v>1</v>
      </c>
      <c r="AR7023">
        <f t="shared" si="985"/>
        <v>0</v>
      </c>
      <c r="AS7023">
        <f t="shared" si="986"/>
        <v>0</v>
      </c>
      <c r="AT7023">
        <f t="shared" si="987"/>
        <v>0</v>
      </c>
      <c r="AU7023">
        <f t="shared" si="987"/>
        <v>0</v>
      </c>
      <c r="AV7023" t="str">
        <f t="shared" si="989"/>
        <v>2020-12-09T12:46:45</v>
      </c>
    </row>
    <row r="7024" spans="1:48" x14ac:dyDescent="0.25">
      <c r="A7024" s="5">
        <v>7095</v>
      </c>
      <c r="B7024" s="5" t="s">
        <v>840</v>
      </c>
      <c r="C7024" s="5" t="s">
        <v>841</v>
      </c>
      <c r="D7024" s="6" t="s">
        <v>842</v>
      </c>
      <c r="E7024">
        <v>11</v>
      </c>
      <c r="F7024" s="7">
        <v>0.27775700910000001</v>
      </c>
      <c r="G7024" s="7">
        <v>0</v>
      </c>
      <c r="H7024" t="s">
        <v>843</v>
      </c>
      <c r="I7024">
        <v>33</v>
      </c>
      <c r="J7024">
        <v>88113.600000000006</v>
      </c>
      <c r="K7024">
        <v>450000</v>
      </c>
      <c r="L7024" t="s">
        <v>52</v>
      </c>
      <c r="M7024" s="8" t="s">
        <v>53</v>
      </c>
      <c r="N7024" s="8">
        <v>0.69642857142857095</v>
      </c>
      <c r="O7024">
        <v>0.30357142857142799</v>
      </c>
      <c r="P7024" s="11">
        <v>2.9999999999999999E-16</v>
      </c>
      <c r="Q7024">
        <v>450000</v>
      </c>
      <c r="R7024" s="8"/>
      <c r="S7024" s="8" t="s">
        <v>14443</v>
      </c>
      <c r="T7024">
        <v>8937260</v>
      </c>
      <c r="U7024">
        <v>1884876</v>
      </c>
      <c r="V7024">
        <v>9924563</v>
      </c>
      <c r="W7024">
        <v>1946287</v>
      </c>
      <c r="X7024">
        <v>1860500</v>
      </c>
      <c r="Y7024">
        <v>1714106</v>
      </c>
      <c r="Z7024">
        <v>0</v>
      </c>
      <c r="AA7024">
        <v>17711761</v>
      </c>
      <c r="AB7024">
        <v>6843331</v>
      </c>
      <c r="AC7024">
        <v>10</v>
      </c>
      <c r="AD7024">
        <v>10868430</v>
      </c>
      <c r="AE7024">
        <v>2004</v>
      </c>
      <c r="AF7024" t="s">
        <v>121</v>
      </c>
      <c r="AG7024">
        <v>500000</v>
      </c>
      <c r="AH7024" t="s">
        <v>55</v>
      </c>
      <c r="AI7024" t="s">
        <v>55</v>
      </c>
      <c r="AJ7024">
        <v>0.81147585879999995</v>
      </c>
      <c r="AK7024">
        <v>199310</v>
      </c>
      <c r="AL7024" s="8" t="s">
        <v>15278</v>
      </c>
      <c r="AM7024" s="10">
        <f t="shared" si="981"/>
        <v>2009</v>
      </c>
      <c r="AN7024">
        <f t="shared" si="982"/>
        <v>1</v>
      </c>
      <c r="AO7024">
        <f t="shared" si="988"/>
        <v>0</v>
      </c>
      <c r="AP7024">
        <f t="shared" si="983"/>
        <v>0</v>
      </c>
      <c r="AQ7024">
        <f t="shared" si="984"/>
        <v>1</v>
      </c>
      <c r="AR7024">
        <f t="shared" si="985"/>
        <v>0</v>
      </c>
      <c r="AS7024">
        <f t="shared" si="986"/>
        <v>0</v>
      </c>
      <c r="AT7024">
        <f t="shared" si="987"/>
        <v>0</v>
      </c>
      <c r="AU7024">
        <f t="shared" si="987"/>
        <v>0</v>
      </c>
      <c r="AV7024" t="str">
        <f t="shared" si="989"/>
        <v>2020-12-09T13:43:35</v>
      </c>
    </row>
    <row r="7025" spans="1:48" x14ac:dyDescent="0.25">
      <c r="A7025" s="5">
        <v>7096</v>
      </c>
      <c r="B7025" s="5" t="s">
        <v>9218</v>
      </c>
      <c r="C7025" s="5" t="s">
        <v>9219</v>
      </c>
      <c r="D7025" s="6" t="s">
        <v>9220</v>
      </c>
      <c r="E7025">
        <v>14</v>
      </c>
      <c r="F7025" s="7">
        <v>0.524758693</v>
      </c>
      <c r="G7025" s="7">
        <v>0</v>
      </c>
      <c r="H7025" t="s">
        <v>9221</v>
      </c>
      <c r="I7025">
        <v>141</v>
      </c>
      <c r="J7025">
        <v>115033.33</v>
      </c>
      <c r="K7025">
        <v>150000</v>
      </c>
      <c r="L7025" t="s">
        <v>62</v>
      </c>
      <c r="M7025" s="8" t="s">
        <v>63</v>
      </c>
      <c r="N7025" s="8">
        <v>1</v>
      </c>
      <c r="O7025">
        <v>0</v>
      </c>
      <c r="P7025" s="9">
        <v>0</v>
      </c>
      <c r="R7025" s="8"/>
      <c r="S7025" s="8"/>
      <c r="AJ7025">
        <v>0.97241341540000004</v>
      </c>
      <c r="AL7025" s="8"/>
      <c r="AM7025" s="10">
        <f t="shared" si="981"/>
        <v>2007</v>
      </c>
      <c r="AN7025">
        <f t="shared" si="982"/>
        <v>0</v>
      </c>
      <c r="AO7025">
        <f t="shared" si="988"/>
        <v>0</v>
      </c>
      <c r="AP7025">
        <f t="shared" si="983"/>
        <v>1</v>
      </c>
      <c r="AQ7025">
        <f t="shared" si="984"/>
        <v>0</v>
      </c>
      <c r="AR7025">
        <f t="shared" si="985"/>
        <v>0</v>
      </c>
      <c r="AS7025">
        <f t="shared" si="986"/>
        <v>0</v>
      </c>
      <c r="AT7025">
        <f t="shared" si="987"/>
        <v>0</v>
      </c>
      <c r="AU7025">
        <f t="shared" si="987"/>
        <v>0</v>
      </c>
      <c r="AV7025">
        <f t="shared" si="989"/>
        <v>0</v>
      </c>
    </row>
    <row r="7026" spans="1:48" x14ac:dyDescent="0.25">
      <c r="A7026" s="5">
        <v>7097</v>
      </c>
      <c r="B7026" s="5" t="s">
        <v>15279</v>
      </c>
      <c r="C7026" s="5" t="s">
        <v>6090</v>
      </c>
      <c r="D7026" s="6" t="s">
        <v>15280</v>
      </c>
      <c r="E7026">
        <v>0</v>
      </c>
      <c r="F7026" s="7">
        <v>0.47315769629999999</v>
      </c>
      <c r="G7026" s="7">
        <v>0</v>
      </c>
      <c r="H7026" t="s">
        <v>2692</v>
      </c>
      <c r="I7026">
        <v>0</v>
      </c>
      <c r="J7026">
        <v>0</v>
      </c>
      <c r="K7026">
        <v>10000</v>
      </c>
      <c r="L7026" t="s">
        <v>199</v>
      </c>
      <c r="M7026" s="8" t="s">
        <v>74</v>
      </c>
      <c r="N7026" s="8">
        <v>0.46428571428571402</v>
      </c>
      <c r="O7026">
        <v>0.53571428571428503</v>
      </c>
      <c r="P7026" s="9">
        <v>0</v>
      </c>
      <c r="R7026" s="8"/>
      <c r="S7026" s="8"/>
      <c r="AA7026">
        <v>447118</v>
      </c>
      <c r="AB7026">
        <v>0</v>
      </c>
      <c r="AC7026">
        <v>12</v>
      </c>
      <c r="AD7026">
        <v>0</v>
      </c>
      <c r="AE7026">
        <v>2019</v>
      </c>
      <c r="AF7026" t="s">
        <v>126</v>
      </c>
      <c r="AG7026">
        <v>60000</v>
      </c>
      <c r="AH7026" t="s">
        <v>55</v>
      </c>
      <c r="AI7026" t="s">
        <v>56</v>
      </c>
      <c r="AJ7026">
        <v>1</v>
      </c>
      <c r="AK7026">
        <v>7040</v>
      </c>
      <c r="AL7026" s="8"/>
      <c r="AM7026" s="10">
        <f t="shared" si="981"/>
        <v>2019</v>
      </c>
      <c r="AN7026">
        <f t="shared" si="982"/>
        <v>0</v>
      </c>
      <c r="AO7026">
        <f t="shared" si="988"/>
        <v>1</v>
      </c>
      <c r="AP7026">
        <f t="shared" si="983"/>
        <v>0</v>
      </c>
      <c r="AQ7026">
        <f t="shared" si="984"/>
        <v>0</v>
      </c>
      <c r="AR7026">
        <f t="shared" si="985"/>
        <v>0</v>
      </c>
      <c r="AS7026">
        <f t="shared" si="986"/>
        <v>1</v>
      </c>
      <c r="AT7026">
        <f t="shared" si="987"/>
        <v>0</v>
      </c>
      <c r="AU7026">
        <f t="shared" si="987"/>
        <v>1</v>
      </c>
      <c r="AV7026">
        <f t="shared" si="989"/>
        <v>0</v>
      </c>
    </row>
    <row r="7027" spans="1:48" x14ac:dyDescent="0.25">
      <c r="A7027" s="5">
        <v>7098</v>
      </c>
      <c r="B7027" s="5" t="s">
        <v>5198</v>
      </c>
      <c r="C7027" s="5" t="s">
        <v>5199</v>
      </c>
      <c r="D7027" s="6" t="s">
        <v>5200</v>
      </c>
      <c r="E7027">
        <v>0</v>
      </c>
      <c r="F7027" s="7">
        <v>0.61073555040000005</v>
      </c>
      <c r="G7027" s="7">
        <v>0</v>
      </c>
      <c r="H7027" t="s">
        <v>5201</v>
      </c>
      <c r="I7027">
        <v>357</v>
      </c>
      <c r="J7027">
        <v>1761.81</v>
      </c>
      <c r="K7027">
        <v>10000</v>
      </c>
      <c r="L7027" t="s">
        <v>52</v>
      </c>
      <c r="M7027" s="8" t="s">
        <v>53</v>
      </c>
      <c r="N7027" s="8">
        <v>0.75</v>
      </c>
      <c r="O7027">
        <v>0.25</v>
      </c>
      <c r="P7027" s="9">
        <v>0</v>
      </c>
      <c r="Q7027">
        <v>5000</v>
      </c>
      <c r="R7027" s="8"/>
      <c r="S7027" s="8"/>
      <c r="AA7027">
        <v>841464</v>
      </c>
      <c r="AB7027">
        <v>0</v>
      </c>
      <c r="AC7027">
        <v>12</v>
      </c>
      <c r="AD7027">
        <v>0</v>
      </c>
      <c r="AE7027">
        <v>2012</v>
      </c>
      <c r="AF7027" t="s">
        <v>68</v>
      </c>
      <c r="AG7027">
        <v>30000</v>
      </c>
      <c r="AH7027" t="s">
        <v>55</v>
      </c>
      <c r="AI7027" t="s">
        <v>55</v>
      </c>
      <c r="AJ7027">
        <v>1</v>
      </c>
      <c r="AK7027">
        <v>14850</v>
      </c>
      <c r="AL7027" s="8" t="s">
        <v>15281</v>
      </c>
      <c r="AM7027" s="10">
        <f t="shared" si="981"/>
        <v>2015</v>
      </c>
      <c r="AN7027">
        <f t="shared" si="982"/>
        <v>1</v>
      </c>
      <c r="AO7027">
        <f t="shared" si="988"/>
        <v>0</v>
      </c>
      <c r="AP7027">
        <f t="shared" si="983"/>
        <v>0</v>
      </c>
      <c r="AQ7027">
        <f t="shared" si="984"/>
        <v>1</v>
      </c>
      <c r="AR7027">
        <f t="shared" si="985"/>
        <v>0</v>
      </c>
      <c r="AS7027">
        <f t="shared" si="986"/>
        <v>0</v>
      </c>
      <c r="AT7027">
        <f t="shared" si="987"/>
        <v>0</v>
      </c>
      <c r="AU7027">
        <f t="shared" si="987"/>
        <v>0</v>
      </c>
      <c r="AV7027" t="str">
        <f t="shared" si="989"/>
        <v>2020-12-09T13:52:31</v>
      </c>
    </row>
    <row r="7028" spans="1:48" x14ac:dyDescent="0.25">
      <c r="A7028" s="5">
        <v>7099</v>
      </c>
      <c r="B7028" s="5" t="s">
        <v>6018</v>
      </c>
      <c r="C7028" s="5" t="s">
        <v>3653</v>
      </c>
      <c r="D7028" s="6" t="s">
        <v>8464</v>
      </c>
      <c r="E7028">
        <v>0</v>
      </c>
      <c r="F7028" s="7">
        <v>0.59749248509999997</v>
      </c>
      <c r="G7028" s="7">
        <v>0</v>
      </c>
      <c r="H7028" t="s">
        <v>8465</v>
      </c>
      <c r="I7028">
        <v>58</v>
      </c>
      <c r="J7028">
        <v>12453.57</v>
      </c>
      <c r="K7028">
        <v>25000</v>
      </c>
      <c r="L7028" t="s">
        <v>52</v>
      </c>
      <c r="M7028" s="8" t="s">
        <v>53</v>
      </c>
      <c r="N7028" s="8">
        <v>0.69642857142857095</v>
      </c>
      <c r="O7028">
        <v>0.30357142857142799</v>
      </c>
      <c r="P7028" s="9">
        <v>0</v>
      </c>
      <c r="Q7028">
        <v>20000</v>
      </c>
      <c r="R7028" s="8"/>
      <c r="S7028" s="8" t="s">
        <v>217</v>
      </c>
      <c r="T7028">
        <v>537242</v>
      </c>
      <c r="U7028">
        <v>48166</v>
      </c>
      <c r="V7028">
        <v>906427</v>
      </c>
      <c r="W7028">
        <v>858261</v>
      </c>
      <c r="X7028">
        <v>2348</v>
      </c>
      <c r="Y7028">
        <v>0</v>
      </c>
      <c r="Z7028">
        <v>324098</v>
      </c>
      <c r="AA7028">
        <v>973841</v>
      </c>
      <c r="AB7028">
        <v>769537</v>
      </c>
      <c r="AC7028">
        <v>12</v>
      </c>
      <c r="AD7028">
        <v>204304</v>
      </c>
      <c r="AE7028">
        <v>2018</v>
      </c>
      <c r="AF7028" t="s">
        <v>126</v>
      </c>
      <c r="AG7028">
        <v>400000</v>
      </c>
      <c r="AH7028" t="s">
        <v>55</v>
      </c>
      <c r="AI7028" t="s">
        <v>55</v>
      </c>
      <c r="AJ7028">
        <v>1</v>
      </c>
      <c r="AK7028">
        <v>25004</v>
      </c>
      <c r="AL7028" s="8" t="s">
        <v>15282</v>
      </c>
      <c r="AM7028" s="10">
        <f t="shared" si="981"/>
        <v>2020</v>
      </c>
      <c r="AN7028">
        <f t="shared" si="982"/>
        <v>1</v>
      </c>
      <c r="AO7028">
        <f t="shared" si="988"/>
        <v>0</v>
      </c>
      <c r="AP7028">
        <f t="shared" si="983"/>
        <v>0</v>
      </c>
      <c r="AQ7028">
        <f t="shared" si="984"/>
        <v>1</v>
      </c>
      <c r="AR7028">
        <f t="shared" si="985"/>
        <v>0</v>
      </c>
      <c r="AS7028">
        <f t="shared" si="986"/>
        <v>0</v>
      </c>
      <c r="AT7028">
        <f t="shared" si="987"/>
        <v>0</v>
      </c>
      <c r="AU7028">
        <f t="shared" si="987"/>
        <v>0</v>
      </c>
      <c r="AV7028" t="str">
        <f t="shared" si="989"/>
        <v>2020-12-09T13:56:00</v>
      </c>
    </row>
    <row r="7029" spans="1:48" x14ac:dyDescent="0.25">
      <c r="A7029" s="5">
        <v>7100</v>
      </c>
      <c r="B7029" s="5" t="s">
        <v>1108</v>
      </c>
      <c r="C7029" s="5" t="s">
        <v>1109</v>
      </c>
      <c r="D7029" s="6" t="s">
        <v>1110</v>
      </c>
      <c r="E7029">
        <v>3</v>
      </c>
      <c r="F7029" s="7">
        <v>0.44367712739999998</v>
      </c>
      <c r="G7029" s="7">
        <v>0</v>
      </c>
      <c r="H7029" t="s">
        <v>1111</v>
      </c>
      <c r="I7029">
        <v>507</v>
      </c>
      <c r="J7029">
        <v>154941.09</v>
      </c>
      <c r="K7029">
        <v>3000000</v>
      </c>
      <c r="L7029" t="s">
        <v>52</v>
      </c>
      <c r="M7029" s="8" t="s">
        <v>63</v>
      </c>
      <c r="N7029" s="8">
        <v>0.91071428571428503</v>
      </c>
      <c r="O7029">
        <v>8.9285714285714204E-2</v>
      </c>
      <c r="P7029" s="9">
        <v>0.86602540378443904</v>
      </c>
      <c r="Q7029">
        <v>3000000</v>
      </c>
      <c r="R7029" s="8"/>
      <c r="S7029" s="8" t="s">
        <v>329</v>
      </c>
      <c r="T7029">
        <v>229575176</v>
      </c>
      <c r="U7029">
        <v>170367087</v>
      </c>
      <c r="V7029">
        <v>287899457</v>
      </c>
      <c r="W7029">
        <v>111362263</v>
      </c>
      <c r="X7029">
        <v>4604011</v>
      </c>
      <c r="Y7029">
        <v>65581204</v>
      </c>
      <c r="Z7029">
        <v>113438883</v>
      </c>
      <c r="AA7029">
        <v>896648067</v>
      </c>
      <c r="AB7029">
        <v>288100210</v>
      </c>
      <c r="AC7029">
        <v>12</v>
      </c>
      <c r="AD7029">
        <v>608547857</v>
      </c>
      <c r="AE7029">
        <v>2002</v>
      </c>
      <c r="AF7029" t="s">
        <v>54</v>
      </c>
      <c r="AG7029">
        <v>78600000</v>
      </c>
      <c r="AH7029" t="s">
        <v>55</v>
      </c>
      <c r="AI7029" t="s">
        <v>55</v>
      </c>
      <c r="AJ7029">
        <v>1</v>
      </c>
      <c r="AK7029">
        <v>41014511</v>
      </c>
      <c r="AL7029" s="8" t="s">
        <v>15283</v>
      </c>
      <c r="AM7029" s="10">
        <f t="shared" si="981"/>
        <v>2018</v>
      </c>
      <c r="AN7029">
        <f t="shared" si="982"/>
        <v>1</v>
      </c>
      <c r="AO7029">
        <f t="shared" si="988"/>
        <v>0</v>
      </c>
      <c r="AP7029">
        <f t="shared" si="983"/>
        <v>1</v>
      </c>
      <c r="AQ7029">
        <f t="shared" si="984"/>
        <v>0</v>
      </c>
      <c r="AR7029">
        <f t="shared" si="985"/>
        <v>0</v>
      </c>
      <c r="AS7029">
        <f t="shared" si="986"/>
        <v>0</v>
      </c>
      <c r="AT7029">
        <f t="shared" si="987"/>
        <v>0</v>
      </c>
      <c r="AU7029">
        <f t="shared" si="987"/>
        <v>0</v>
      </c>
      <c r="AV7029" t="str">
        <f t="shared" si="989"/>
        <v>2020-12-09T13:21:55</v>
      </c>
    </row>
    <row r="7030" spans="1:48" x14ac:dyDescent="0.25">
      <c r="A7030" s="5">
        <v>7101</v>
      </c>
      <c r="B7030" s="5" t="s">
        <v>4204</v>
      </c>
      <c r="C7030" s="5" t="s">
        <v>4205</v>
      </c>
      <c r="D7030" s="6" t="s">
        <v>4206</v>
      </c>
      <c r="E7030">
        <v>14</v>
      </c>
      <c r="F7030" s="7">
        <v>0.56504577389999999</v>
      </c>
      <c r="G7030" s="7">
        <v>0</v>
      </c>
      <c r="H7030" t="s">
        <v>4207</v>
      </c>
      <c r="I7030">
        <v>42</v>
      </c>
      <c r="J7030">
        <v>118195.87</v>
      </c>
      <c r="K7030">
        <v>600000</v>
      </c>
      <c r="L7030" t="s">
        <v>52</v>
      </c>
      <c r="M7030" s="8" t="s">
        <v>86</v>
      </c>
      <c r="N7030" s="8">
        <v>0.64285714285714202</v>
      </c>
      <c r="O7030">
        <v>0.35714285714285698</v>
      </c>
      <c r="P7030" s="9">
        <v>0</v>
      </c>
      <c r="Q7030">
        <v>600000</v>
      </c>
      <c r="R7030" s="8"/>
      <c r="S7030" s="8" t="s">
        <v>329</v>
      </c>
      <c r="T7030">
        <v>40147679</v>
      </c>
      <c r="U7030">
        <v>40222591</v>
      </c>
      <c r="V7030">
        <v>56028277</v>
      </c>
      <c r="W7030">
        <v>15136282</v>
      </c>
      <c r="X7030">
        <v>15775862</v>
      </c>
      <c r="Y7030">
        <v>14799137</v>
      </c>
      <c r="Z7030">
        <v>23664583</v>
      </c>
      <c r="AA7030">
        <v>120776175</v>
      </c>
      <c r="AB7030">
        <v>33545891</v>
      </c>
      <c r="AC7030">
        <v>12</v>
      </c>
      <c r="AD7030">
        <v>87230284</v>
      </c>
      <c r="AE7030">
        <v>2004</v>
      </c>
      <c r="AF7030" t="s">
        <v>121</v>
      </c>
      <c r="AG7030">
        <v>3000000</v>
      </c>
      <c r="AH7030" t="s">
        <v>55</v>
      </c>
      <c r="AI7030" t="s">
        <v>56</v>
      </c>
      <c r="AJ7030">
        <v>1</v>
      </c>
      <c r="AK7030">
        <v>4670447</v>
      </c>
      <c r="AL7030" s="8" t="s">
        <v>15284</v>
      </c>
      <c r="AM7030" s="10">
        <f t="shared" si="981"/>
        <v>2019</v>
      </c>
      <c r="AN7030">
        <f t="shared" si="982"/>
        <v>1</v>
      </c>
      <c r="AO7030">
        <f t="shared" si="988"/>
        <v>0</v>
      </c>
      <c r="AP7030">
        <f t="shared" si="983"/>
        <v>0</v>
      </c>
      <c r="AQ7030">
        <f t="shared" si="984"/>
        <v>0</v>
      </c>
      <c r="AR7030">
        <f t="shared" si="985"/>
        <v>1</v>
      </c>
      <c r="AS7030">
        <f t="shared" si="986"/>
        <v>0</v>
      </c>
      <c r="AT7030">
        <f t="shared" si="987"/>
        <v>0</v>
      </c>
      <c r="AU7030">
        <f t="shared" si="987"/>
        <v>1</v>
      </c>
      <c r="AV7030" t="str">
        <f t="shared" si="989"/>
        <v>2020-12-09T13:22:44</v>
      </c>
    </row>
    <row r="7031" spans="1:48" x14ac:dyDescent="0.25">
      <c r="A7031" s="5">
        <v>7102</v>
      </c>
      <c r="B7031" s="5" t="s">
        <v>2793</v>
      </c>
      <c r="C7031" s="5" t="s">
        <v>2794</v>
      </c>
      <c r="D7031" s="6" t="s">
        <v>2795</v>
      </c>
      <c r="E7031">
        <v>79</v>
      </c>
      <c r="F7031" s="7">
        <v>0.41238092339999999</v>
      </c>
      <c r="G7031" s="7">
        <v>0</v>
      </c>
      <c r="H7031" t="s">
        <v>2796</v>
      </c>
      <c r="I7031">
        <v>51</v>
      </c>
      <c r="J7031">
        <v>788908.66</v>
      </c>
      <c r="K7031">
        <v>2000000</v>
      </c>
      <c r="L7031" t="s">
        <v>62</v>
      </c>
      <c r="M7031" s="8" t="s">
        <v>63</v>
      </c>
      <c r="N7031" s="8">
        <v>1</v>
      </c>
      <c r="O7031">
        <v>0</v>
      </c>
      <c r="P7031" s="9">
        <v>0</v>
      </c>
      <c r="R7031" s="8"/>
      <c r="S7031" s="8"/>
      <c r="AJ7031">
        <v>0.99998189609999999</v>
      </c>
      <c r="AL7031" s="8"/>
      <c r="AM7031" s="10">
        <f t="shared" si="981"/>
        <v>2006</v>
      </c>
      <c r="AN7031">
        <f t="shared" si="982"/>
        <v>0</v>
      </c>
      <c r="AO7031">
        <f t="shared" si="988"/>
        <v>0</v>
      </c>
      <c r="AP7031">
        <f t="shared" si="983"/>
        <v>1</v>
      </c>
      <c r="AQ7031">
        <f t="shared" si="984"/>
        <v>0</v>
      </c>
      <c r="AR7031">
        <f t="shared" si="985"/>
        <v>0</v>
      </c>
      <c r="AS7031">
        <f t="shared" si="986"/>
        <v>0</v>
      </c>
      <c r="AT7031">
        <f t="shared" si="987"/>
        <v>0</v>
      </c>
      <c r="AU7031">
        <f t="shared" si="987"/>
        <v>0</v>
      </c>
      <c r="AV7031">
        <f t="shared" si="989"/>
        <v>0</v>
      </c>
    </row>
    <row r="7032" spans="1:48" x14ac:dyDescent="0.25">
      <c r="A7032" s="5">
        <v>7103</v>
      </c>
      <c r="B7032" s="5" t="s">
        <v>6463</v>
      </c>
      <c r="C7032" s="5" t="s">
        <v>6464</v>
      </c>
      <c r="D7032" s="6" t="s">
        <v>6465</v>
      </c>
      <c r="E7032">
        <v>27</v>
      </c>
      <c r="F7032" s="7">
        <v>0.29222112099999997</v>
      </c>
      <c r="G7032" s="7">
        <v>0</v>
      </c>
      <c r="H7032" t="s">
        <v>6466</v>
      </c>
      <c r="I7032">
        <v>0</v>
      </c>
      <c r="J7032">
        <v>4133.34</v>
      </c>
      <c r="K7032">
        <v>150000</v>
      </c>
      <c r="L7032" t="s">
        <v>52</v>
      </c>
      <c r="M7032" s="8" t="s">
        <v>63</v>
      </c>
      <c r="N7032" s="8">
        <v>0.91071428571428503</v>
      </c>
      <c r="O7032">
        <v>8.9285714285714204E-2</v>
      </c>
      <c r="P7032" s="9">
        <v>-0.86602540378443904</v>
      </c>
      <c r="Q7032">
        <v>150000</v>
      </c>
      <c r="R7032" s="8"/>
      <c r="S7032" s="8" t="s">
        <v>329</v>
      </c>
      <c r="T7032">
        <v>23686339</v>
      </c>
      <c r="U7032">
        <v>4828855</v>
      </c>
      <c r="V7032">
        <v>25683558</v>
      </c>
      <c r="W7032">
        <v>18743273</v>
      </c>
      <c r="X7032">
        <v>0</v>
      </c>
      <c r="Y7032">
        <v>11272713</v>
      </c>
      <c r="Z7032">
        <v>8858065</v>
      </c>
      <c r="AA7032">
        <v>46265229</v>
      </c>
      <c r="AB7032">
        <v>22408153</v>
      </c>
      <c r="AC7032">
        <v>12</v>
      </c>
      <c r="AD7032">
        <v>23857076</v>
      </c>
      <c r="AE7032">
        <v>1979</v>
      </c>
      <c r="AF7032" t="s">
        <v>54</v>
      </c>
      <c r="AG7032">
        <v>1500000</v>
      </c>
      <c r="AH7032" t="s">
        <v>55</v>
      </c>
      <c r="AI7032" t="s">
        <v>55</v>
      </c>
      <c r="AJ7032">
        <v>1</v>
      </c>
      <c r="AK7032">
        <v>4022879</v>
      </c>
      <c r="AL7032" s="8" t="s">
        <v>15285</v>
      </c>
      <c r="AM7032" s="10">
        <f t="shared" si="981"/>
        <v>2008</v>
      </c>
      <c r="AN7032">
        <f t="shared" si="982"/>
        <v>1</v>
      </c>
      <c r="AO7032">
        <f t="shared" si="988"/>
        <v>0</v>
      </c>
      <c r="AP7032">
        <f t="shared" si="983"/>
        <v>1</v>
      </c>
      <c r="AQ7032">
        <f t="shared" si="984"/>
        <v>0</v>
      </c>
      <c r="AR7032">
        <f t="shared" si="985"/>
        <v>0</v>
      </c>
      <c r="AS7032">
        <f t="shared" si="986"/>
        <v>0</v>
      </c>
      <c r="AT7032">
        <f t="shared" si="987"/>
        <v>0</v>
      </c>
      <c r="AU7032">
        <f t="shared" si="987"/>
        <v>0</v>
      </c>
      <c r="AV7032" t="str">
        <f t="shared" si="989"/>
        <v>2020-12-09T14:05:09</v>
      </c>
    </row>
    <row r="7033" spans="1:48" x14ac:dyDescent="0.25">
      <c r="A7033" s="5">
        <v>7104</v>
      </c>
      <c r="B7033" s="5" t="s">
        <v>9218</v>
      </c>
      <c r="C7033" s="5" t="s">
        <v>9219</v>
      </c>
      <c r="D7033" s="6" t="s">
        <v>9220</v>
      </c>
      <c r="E7033">
        <v>14</v>
      </c>
      <c r="F7033" s="7">
        <v>0.524758693</v>
      </c>
      <c r="G7033" s="7">
        <v>0</v>
      </c>
      <c r="H7033" t="s">
        <v>9221</v>
      </c>
      <c r="I7033">
        <v>141</v>
      </c>
      <c r="J7033">
        <v>115033.33</v>
      </c>
      <c r="K7033">
        <v>150000</v>
      </c>
      <c r="L7033" t="s">
        <v>52</v>
      </c>
      <c r="M7033" s="8" t="s">
        <v>53</v>
      </c>
      <c r="N7033" s="8">
        <v>0.85714285714285698</v>
      </c>
      <c r="O7033">
        <v>0.14285714285714199</v>
      </c>
      <c r="P7033" s="9">
        <v>-0.86602540378443904</v>
      </c>
      <c r="Q7033">
        <v>150000</v>
      </c>
      <c r="R7033" s="8"/>
      <c r="S7033" s="8" t="s">
        <v>14333</v>
      </c>
      <c r="T7033">
        <v>138690105</v>
      </c>
      <c r="U7033">
        <v>58642293</v>
      </c>
      <c r="V7033">
        <v>227101527</v>
      </c>
      <c r="W7033">
        <v>169092213</v>
      </c>
      <c r="X7033">
        <v>6280139</v>
      </c>
      <c r="Y7033">
        <v>63337128</v>
      </c>
      <c r="Z7033">
        <v>52942643</v>
      </c>
      <c r="AA7033">
        <v>189095178</v>
      </c>
      <c r="AB7033">
        <v>62954518</v>
      </c>
      <c r="AC7033">
        <v>10</v>
      </c>
      <c r="AD7033">
        <v>126140660</v>
      </c>
      <c r="AE7033">
        <v>1998</v>
      </c>
      <c r="AF7033" t="s">
        <v>54</v>
      </c>
      <c r="AG7033">
        <v>13358197</v>
      </c>
      <c r="AH7033" t="s">
        <v>55</v>
      </c>
      <c r="AI7033" t="s">
        <v>55</v>
      </c>
      <c r="AJ7033">
        <v>0.97241341540000004</v>
      </c>
      <c r="AK7033">
        <v>2630628</v>
      </c>
      <c r="AL7033" s="8" t="s">
        <v>15286</v>
      </c>
      <c r="AM7033" s="10">
        <f t="shared" si="981"/>
        <v>2007</v>
      </c>
      <c r="AN7033">
        <f t="shared" si="982"/>
        <v>1</v>
      </c>
      <c r="AO7033">
        <f t="shared" si="988"/>
        <v>0</v>
      </c>
      <c r="AP7033">
        <f t="shared" si="983"/>
        <v>0</v>
      </c>
      <c r="AQ7033">
        <f t="shared" si="984"/>
        <v>1</v>
      </c>
      <c r="AR7033">
        <f t="shared" si="985"/>
        <v>0</v>
      </c>
      <c r="AS7033">
        <f t="shared" si="986"/>
        <v>0</v>
      </c>
      <c r="AT7033">
        <f t="shared" si="987"/>
        <v>0</v>
      </c>
      <c r="AU7033">
        <f t="shared" si="987"/>
        <v>0</v>
      </c>
      <c r="AV7033" t="str">
        <f t="shared" si="989"/>
        <v>2020-12-09T14:07:10</v>
      </c>
    </row>
    <row r="7034" spans="1:48" x14ac:dyDescent="0.25">
      <c r="A7034" s="5">
        <v>7105</v>
      </c>
      <c r="B7034" s="5" t="s">
        <v>2793</v>
      </c>
      <c r="C7034" s="5" t="s">
        <v>2794</v>
      </c>
      <c r="D7034" s="6" t="s">
        <v>2795</v>
      </c>
      <c r="E7034">
        <v>79</v>
      </c>
      <c r="F7034" s="7">
        <v>0.41238092339999999</v>
      </c>
      <c r="G7034" s="7">
        <v>0</v>
      </c>
      <c r="H7034" t="s">
        <v>2796</v>
      </c>
      <c r="I7034">
        <v>51</v>
      </c>
      <c r="J7034">
        <v>788908.66</v>
      </c>
      <c r="K7034">
        <v>2000000</v>
      </c>
      <c r="L7034" t="s">
        <v>52</v>
      </c>
      <c r="M7034" s="8" t="s">
        <v>53</v>
      </c>
      <c r="N7034" s="8">
        <v>0.71428571428571397</v>
      </c>
      <c r="O7034">
        <v>0.28571428571428498</v>
      </c>
      <c r="P7034" s="9">
        <v>0.76839491489238898</v>
      </c>
      <c r="Q7034">
        <v>1300000</v>
      </c>
      <c r="R7034" s="8"/>
      <c r="S7034" s="8" t="s">
        <v>5589</v>
      </c>
      <c r="T7034">
        <v>136635000</v>
      </c>
      <c r="U7034">
        <v>117181000</v>
      </c>
      <c r="V7034">
        <v>229560000</v>
      </c>
      <c r="W7034">
        <v>76345000</v>
      </c>
      <c r="X7034">
        <v>49647000</v>
      </c>
      <c r="Y7034">
        <v>49964000</v>
      </c>
      <c r="Z7034">
        <v>22124000</v>
      </c>
      <c r="AA7034">
        <v>161905000</v>
      </c>
      <c r="AB7034">
        <v>26797000</v>
      </c>
      <c r="AC7034">
        <v>9</v>
      </c>
      <c r="AD7034">
        <v>135108000</v>
      </c>
      <c r="AE7034">
        <v>1991</v>
      </c>
      <c r="AF7034" t="s">
        <v>54</v>
      </c>
      <c r="AG7034">
        <v>69000000</v>
      </c>
      <c r="AH7034" t="s">
        <v>55</v>
      </c>
      <c r="AI7034" t="s">
        <v>55</v>
      </c>
      <c r="AJ7034">
        <v>0.99998189609999999</v>
      </c>
      <c r="AK7034">
        <v>0</v>
      </c>
      <c r="AL7034" s="8" t="s">
        <v>15287</v>
      </c>
      <c r="AM7034" s="10">
        <f t="shared" si="981"/>
        <v>2006</v>
      </c>
      <c r="AN7034">
        <f t="shared" si="982"/>
        <v>1</v>
      </c>
      <c r="AO7034">
        <f t="shared" si="988"/>
        <v>0</v>
      </c>
      <c r="AP7034">
        <f t="shared" si="983"/>
        <v>0</v>
      </c>
      <c r="AQ7034">
        <f t="shared" si="984"/>
        <v>1</v>
      </c>
      <c r="AR7034">
        <f t="shared" si="985"/>
        <v>0</v>
      </c>
      <c r="AS7034">
        <f t="shared" si="986"/>
        <v>0</v>
      </c>
      <c r="AT7034">
        <f t="shared" si="987"/>
        <v>0</v>
      </c>
      <c r="AU7034">
        <f t="shared" si="987"/>
        <v>0</v>
      </c>
      <c r="AV7034" t="str">
        <f t="shared" si="989"/>
        <v>2020-12-09T14:12:42</v>
      </c>
    </row>
    <row r="7035" spans="1:48" x14ac:dyDescent="0.25">
      <c r="A7035" s="5">
        <v>7106</v>
      </c>
      <c r="B7035" s="5" t="s">
        <v>9404</v>
      </c>
      <c r="C7035" s="5" t="s">
        <v>9405</v>
      </c>
      <c r="D7035" s="6" t="s">
        <v>9406</v>
      </c>
      <c r="E7035">
        <v>25</v>
      </c>
      <c r="F7035" s="7">
        <v>0.326278126</v>
      </c>
      <c r="G7035" s="7">
        <v>0</v>
      </c>
      <c r="H7035" t="s">
        <v>9407</v>
      </c>
      <c r="I7035">
        <v>0</v>
      </c>
      <c r="J7035">
        <v>0</v>
      </c>
      <c r="K7035">
        <v>50000</v>
      </c>
      <c r="L7035" t="s">
        <v>52</v>
      </c>
      <c r="M7035" s="8" t="s">
        <v>53</v>
      </c>
      <c r="N7035" s="8">
        <v>0.69642857142857095</v>
      </c>
      <c r="O7035">
        <v>0.30357142857142799</v>
      </c>
      <c r="P7035" s="9">
        <v>0</v>
      </c>
      <c r="Q7035">
        <v>25000</v>
      </c>
      <c r="R7035" s="8"/>
      <c r="S7035" s="8"/>
      <c r="AA7035">
        <v>85477336</v>
      </c>
      <c r="AB7035">
        <v>0</v>
      </c>
      <c r="AC7035">
        <v>12</v>
      </c>
      <c r="AD7035">
        <v>0</v>
      </c>
      <c r="AE7035">
        <v>2006</v>
      </c>
      <c r="AF7035" t="s">
        <v>121</v>
      </c>
      <c r="AG7035">
        <v>20000</v>
      </c>
      <c r="AH7035" t="s">
        <v>55</v>
      </c>
      <c r="AI7035" t="s">
        <v>55</v>
      </c>
      <c r="AJ7035">
        <v>1</v>
      </c>
      <c r="AK7035">
        <v>720000</v>
      </c>
      <c r="AL7035" s="8" t="s">
        <v>15288</v>
      </c>
      <c r="AM7035" s="10">
        <f t="shared" si="981"/>
        <v>2008</v>
      </c>
      <c r="AN7035">
        <f t="shared" si="982"/>
        <v>1</v>
      </c>
      <c r="AO7035">
        <f t="shared" si="988"/>
        <v>0</v>
      </c>
      <c r="AP7035">
        <f t="shared" si="983"/>
        <v>0</v>
      </c>
      <c r="AQ7035">
        <f t="shared" si="984"/>
        <v>1</v>
      </c>
      <c r="AR7035">
        <f t="shared" si="985"/>
        <v>0</v>
      </c>
      <c r="AS7035">
        <f t="shared" si="986"/>
        <v>0</v>
      </c>
      <c r="AT7035">
        <f t="shared" si="987"/>
        <v>0</v>
      </c>
      <c r="AU7035">
        <f t="shared" si="987"/>
        <v>0</v>
      </c>
      <c r="AV7035" t="str">
        <f t="shared" si="989"/>
        <v>2020-12-09T14:16:48</v>
      </c>
    </row>
    <row r="7036" spans="1:48" x14ac:dyDescent="0.25">
      <c r="A7036" s="5">
        <v>7107</v>
      </c>
      <c r="B7036" s="5" t="s">
        <v>6246</v>
      </c>
      <c r="C7036" s="5" t="s">
        <v>6247</v>
      </c>
      <c r="D7036" s="6" t="s">
        <v>6248</v>
      </c>
      <c r="E7036">
        <v>9</v>
      </c>
      <c r="F7036" s="7">
        <v>0.4788656395</v>
      </c>
      <c r="G7036" s="7">
        <v>0</v>
      </c>
      <c r="H7036" t="s">
        <v>4963</v>
      </c>
      <c r="I7036">
        <v>34</v>
      </c>
      <c r="J7036">
        <v>113370</v>
      </c>
      <c r="K7036">
        <v>1100000</v>
      </c>
      <c r="L7036" t="s">
        <v>52</v>
      </c>
      <c r="M7036" s="8" t="s">
        <v>53</v>
      </c>
      <c r="N7036" s="8">
        <v>0.75</v>
      </c>
      <c r="O7036">
        <v>0.25</v>
      </c>
      <c r="P7036" s="9">
        <v>-0.86602540378443904</v>
      </c>
      <c r="Q7036">
        <v>1010000</v>
      </c>
      <c r="R7036" s="8"/>
      <c r="S7036" s="8" t="s">
        <v>329</v>
      </c>
      <c r="T7036">
        <v>21652995</v>
      </c>
      <c r="U7036">
        <v>8896563</v>
      </c>
      <c r="V7036">
        <v>35490938</v>
      </c>
      <c r="W7036">
        <v>23207261</v>
      </c>
      <c r="X7036">
        <v>1847485</v>
      </c>
      <c r="Y7036">
        <v>9239556</v>
      </c>
      <c r="Z7036">
        <v>9240657</v>
      </c>
      <c r="AA7036">
        <v>44276940</v>
      </c>
      <c r="AB7036">
        <v>19550284</v>
      </c>
      <c r="AC7036">
        <v>12</v>
      </c>
      <c r="AD7036">
        <v>24726656</v>
      </c>
      <c r="AE7036">
        <v>2006</v>
      </c>
      <c r="AF7036" t="s">
        <v>121</v>
      </c>
      <c r="AG7036">
        <v>2897000</v>
      </c>
      <c r="AH7036" t="s">
        <v>55</v>
      </c>
      <c r="AI7036" t="s">
        <v>55</v>
      </c>
      <c r="AJ7036">
        <v>1</v>
      </c>
      <c r="AK7036">
        <v>1657600</v>
      </c>
      <c r="AL7036" s="8" t="s">
        <v>15289</v>
      </c>
      <c r="AM7036" s="10">
        <f t="shared" si="981"/>
        <v>2015</v>
      </c>
      <c r="AN7036">
        <f t="shared" si="982"/>
        <v>1</v>
      </c>
      <c r="AO7036">
        <f t="shared" si="988"/>
        <v>0</v>
      </c>
      <c r="AP7036">
        <f t="shared" si="983"/>
        <v>0</v>
      </c>
      <c r="AQ7036">
        <f t="shared" si="984"/>
        <v>1</v>
      </c>
      <c r="AR7036">
        <f t="shared" si="985"/>
        <v>0</v>
      </c>
      <c r="AS7036">
        <f t="shared" si="986"/>
        <v>0</v>
      </c>
      <c r="AT7036">
        <f t="shared" si="987"/>
        <v>0</v>
      </c>
      <c r="AU7036">
        <f t="shared" si="987"/>
        <v>0</v>
      </c>
      <c r="AV7036" t="str">
        <f t="shared" si="989"/>
        <v>2020-12-09T14:29:15</v>
      </c>
    </row>
    <row r="7037" spans="1:48" x14ac:dyDescent="0.25">
      <c r="A7037" s="5">
        <v>7108</v>
      </c>
      <c r="B7037" s="5" t="s">
        <v>12692</v>
      </c>
      <c r="C7037" s="5" t="s">
        <v>12693</v>
      </c>
      <c r="D7037" s="6" t="s">
        <v>12694</v>
      </c>
      <c r="E7037">
        <v>26</v>
      </c>
      <c r="F7037" s="7">
        <v>0.51906249999999998</v>
      </c>
      <c r="G7037" s="7">
        <v>0</v>
      </c>
      <c r="H7037" t="s">
        <v>1378</v>
      </c>
      <c r="I7037">
        <v>112</v>
      </c>
      <c r="J7037">
        <v>37080</v>
      </c>
      <c r="K7037">
        <v>100000</v>
      </c>
      <c r="L7037" t="s">
        <v>52</v>
      </c>
      <c r="M7037" s="8" t="s">
        <v>53</v>
      </c>
      <c r="N7037" s="8">
        <v>0.82142857142857095</v>
      </c>
      <c r="O7037">
        <v>0.17857142857142799</v>
      </c>
      <c r="P7037" s="9">
        <v>0.988258284181463</v>
      </c>
      <c r="Q7037">
        <v>100000</v>
      </c>
      <c r="R7037" s="8"/>
      <c r="S7037" s="8" t="s">
        <v>329</v>
      </c>
      <c r="T7037">
        <v>55021149</v>
      </c>
      <c r="U7037">
        <v>8669651</v>
      </c>
      <c r="V7037">
        <v>56167591</v>
      </c>
      <c r="W7037">
        <v>47387378</v>
      </c>
      <c r="X7037">
        <v>1646822</v>
      </c>
      <c r="Y7037">
        <v>43307640</v>
      </c>
      <c r="Z7037">
        <v>78404742</v>
      </c>
      <c r="AA7037">
        <v>41281572</v>
      </c>
      <c r="AB7037">
        <v>30471860</v>
      </c>
      <c r="AC7037">
        <v>12</v>
      </c>
      <c r="AD7037">
        <v>10809712</v>
      </c>
      <c r="AE7037">
        <v>2002</v>
      </c>
      <c r="AF7037" t="s">
        <v>54</v>
      </c>
      <c r="AG7037">
        <v>2500000</v>
      </c>
      <c r="AH7037" t="s">
        <v>55</v>
      </c>
      <c r="AI7037" t="s">
        <v>55</v>
      </c>
      <c r="AJ7037">
        <v>0.284149508</v>
      </c>
      <c r="AK7037">
        <v>2578814</v>
      </c>
      <c r="AL7037" s="8" t="s">
        <v>15290</v>
      </c>
      <c r="AM7037" s="10">
        <f t="shared" si="981"/>
        <v>2016</v>
      </c>
      <c r="AN7037">
        <f t="shared" si="982"/>
        <v>1</v>
      </c>
      <c r="AO7037">
        <f t="shared" si="988"/>
        <v>0</v>
      </c>
      <c r="AP7037">
        <f t="shared" si="983"/>
        <v>0</v>
      </c>
      <c r="AQ7037">
        <f t="shared" si="984"/>
        <v>1</v>
      </c>
      <c r="AR7037">
        <f t="shared" si="985"/>
        <v>0</v>
      </c>
      <c r="AS7037">
        <f t="shared" si="986"/>
        <v>0</v>
      </c>
      <c r="AT7037">
        <f t="shared" si="987"/>
        <v>0</v>
      </c>
      <c r="AU7037">
        <f t="shared" si="987"/>
        <v>0</v>
      </c>
      <c r="AV7037" t="str">
        <f t="shared" si="989"/>
        <v>2020-12-09T14:41:17</v>
      </c>
    </row>
    <row r="7038" spans="1:48" x14ac:dyDescent="0.25">
      <c r="A7038" s="5">
        <v>7109</v>
      </c>
      <c r="B7038" s="5" t="s">
        <v>9582</v>
      </c>
      <c r="C7038" s="5" t="s">
        <v>9583</v>
      </c>
      <c r="D7038" s="6" t="s">
        <v>9584</v>
      </c>
      <c r="E7038">
        <v>6</v>
      </c>
      <c r="F7038" s="7">
        <v>0.26026888440000001</v>
      </c>
      <c r="G7038" s="7">
        <v>0</v>
      </c>
      <c r="H7038" t="s">
        <v>9585</v>
      </c>
      <c r="I7038">
        <v>162</v>
      </c>
      <c r="J7038">
        <v>47300</v>
      </c>
      <c r="K7038">
        <v>200000</v>
      </c>
      <c r="L7038" t="s">
        <v>52</v>
      </c>
      <c r="M7038" s="8" t="s">
        <v>53</v>
      </c>
      <c r="N7038" s="8">
        <v>0.78571428571428503</v>
      </c>
      <c r="O7038">
        <v>0.214285714285714</v>
      </c>
      <c r="P7038" s="9">
        <v>0</v>
      </c>
      <c r="Q7038">
        <v>100000</v>
      </c>
      <c r="R7038" s="8"/>
      <c r="S7038" s="8" t="s">
        <v>10969</v>
      </c>
      <c r="T7038">
        <v>3528392</v>
      </c>
      <c r="U7038">
        <v>2900903</v>
      </c>
      <c r="V7038">
        <v>3559228</v>
      </c>
      <c r="W7038">
        <v>391677</v>
      </c>
      <c r="X7038">
        <v>729360</v>
      </c>
      <c r="Y7038">
        <v>3074951</v>
      </c>
      <c r="Z7038">
        <v>428467</v>
      </c>
      <c r="AA7038">
        <v>4991018</v>
      </c>
      <c r="AB7038">
        <v>1795854</v>
      </c>
      <c r="AC7038">
        <v>7</v>
      </c>
      <c r="AD7038">
        <v>3195164</v>
      </c>
      <c r="AE7038">
        <v>2002</v>
      </c>
      <c r="AF7038" t="s">
        <v>54</v>
      </c>
      <c r="AG7038">
        <v>15000</v>
      </c>
      <c r="AH7038" t="s">
        <v>55</v>
      </c>
      <c r="AI7038" t="s">
        <v>55</v>
      </c>
      <c r="AJ7038">
        <v>1</v>
      </c>
      <c r="AK7038">
        <v>1800</v>
      </c>
      <c r="AL7038" s="8" t="s">
        <v>15291</v>
      </c>
      <c r="AM7038" s="10">
        <f t="shared" si="981"/>
        <v>2015</v>
      </c>
      <c r="AN7038">
        <f t="shared" si="982"/>
        <v>1</v>
      </c>
      <c r="AO7038">
        <f t="shared" si="988"/>
        <v>0</v>
      </c>
      <c r="AP7038">
        <f t="shared" si="983"/>
        <v>0</v>
      </c>
      <c r="AQ7038">
        <f t="shared" si="984"/>
        <v>1</v>
      </c>
      <c r="AR7038">
        <f t="shared" si="985"/>
        <v>0</v>
      </c>
      <c r="AS7038">
        <f t="shared" si="986"/>
        <v>0</v>
      </c>
      <c r="AT7038">
        <f t="shared" si="987"/>
        <v>0</v>
      </c>
      <c r="AU7038">
        <f t="shared" si="987"/>
        <v>0</v>
      </c>
      <c r="AV7038" t="str">
        <f t="shared" si="989"/>
        <v>2020-12-09T15:44:17</v>
      </c>
    </row>
    <row r="7039" spans="1:48" x14ac:dyDescent="0.25">
      <c r="A7039" s="5">
        <v>7110</v>
      </c>
      <c r="B7039" s="5" t="s">
        <v>2333</v>
      </c>
      <c r="C7039" s="5" t="s">
        <v>2334</v>
      </c>
      <c r="D7039" s="6" t="s">
        <v>2335</v>
      </c>
      <c r="E7039">
        <v>0</v>
      </c>
      <c r="F7039" s="7">
        <v>0.4434504179</v>
      </c>
      <c r="G7039" s="7">
        <v>0</v>
      </c>
      <c r="H7039" t="s">
        <v>1197</v>
      </c>
      <c r="I7039">
        <v>0</v>
      </c>
      <c r="J7039">
        <v>65797</v>
      </c>
      <c r="K7039">
        <v>90000</v>
      </c>
      <c r="L7039" t="s">
        <v>52</v>
      </c>
      <c r="M7039" s="8" t="s">
        <v>53</v>
      </c>
      <c r="N7039" s="8">
        <v>0.75</v>
      </c>
      <c r="O7039">
        <v>0.25</v>
      </c>
      <c r="P7039" s="9">
        <v>0</v>
      </c>
      <c r="Q7039">
        <v>90000</v>
      </c>
      <c r="R7039" s="8"/>
      <c r="S7039" s="8"/>
      <c r="AA7039">
        <v>0</v>
      </c>
      <c r="AB7039">
        <v>0</v>
      </c>
      <c r="AC7039">
        <v>1</v>
      </c>
      <c r="AD7039">
        <v>0</v>
      </c>
      <c r="AE7039">
        <v>1983</v>
      </c>
      <c r="AF7039" t="s">
        <v>54</v>
      </c>
      <c r="AG7039">
        <v>300000</v>
      </c>
      <c r="AH7039" t="s">
        <v>55</v>
      </c>
      <c r="AI7039" t="s">
        <v>55</v>
      </c>
      <c r="AJ7039">
        <v>1</v>
      </c>
      <c r="AK7039">
        <v>6568433</v>
      </c>
      <c r="AL7039" s="8" t="s">
        <v>15292</v>
      </c>
      <c r="AM7039" s="10">
        <f t="shared" si="981"/>
        <v>2018</v>
      </c>
      <c r="AN7039">
        <f t="shared" si="982"/>
        <v>1</v>
      </c>
      <c r="AO7039">
        <f t="shared" si="988"/>
        <v>0</v>
      </c>
      <c r="AP7039">
        <f t="shared" si="983"/>
        <v>0</v>
      </c>
      <c r="AQ7039">
        <f t="shared" si="984"/>
        <v>1</v>
      </c>
      <c r="AR7039">
        <f t="shared" si="985"/>
        <v>0</v>
      </c>
      <c r="AS7039">
        <f t="shared" si="986"/>
        <v>0</v>
      </c>
      <c r="AT7039">
        <f t="shared" si="987"/>
        <v>0</v>
      </c>
      <c r="AU7039">
        <f t="shared" si="987"/>
        <v>0</v>
      </c>
      <c r="AV7039" t="str">
        <f t="shared" si="989"/>
        <v>2020-12-09T15:46:22</v>
      </c>
    </row>
    <row r="7040" spans="1:48" x14ac:dyDescent="0.25">
      <c r="A7040" s="5">
        <v>7111</v>
      </c>
      <c r="B7040" s="5" t="s">
        <v>3340</v>
      </c>
      <c r="C7040" s="5" t="s">
        <v>3341</v>
      </c>
      <c r="D7040" s="6" t="s">
        <v>3342</v>
      </c>
      <c r="E7040">
        <v>8</v>
      </c>
      <c r="F7040" s="7">
        <v>0.4523612213</v>
      </c>
      <c r="G7040" s="7">
        <v>0</v>
      </c>
      <c r="H7040" t="s">
        <v>3343</v>
      </c>
      <c r="I7040">
        <v>41</v>
      </c>
      <c r="J7040">
        <v>767078.27</v>
      </c>
      <c r="K7040">
        <v>100000</v>
      </c>
      <c r="L7040" t="s">
        <v>7359</v>
      </c>
      <c r="M7040" s="8" t="s">
        <v>63</v>
      </c>
      <c r="N7040" s="8">
        <v>0.96428571428571397</v>
      </c>
      <c r="O7040">
        <v>3.5714285714285698E-2</v>
      </c>
      <c r="P7040" s="9">
        <v>-0.89895028654329001</v>
      </c>
      <c r="R7040" s="8"/>
      <c r="S7040" s="8" t="s">
        <v>11992</v>
      </c>
      <c r="T7040">
        <v>17835544</v>
      </c>
      <c r="U7040">
        <v>9953825</v>
      </c>
      <c r="V7040">
        <v>20811945</v>
      </c>
      <c r="W7040">
        <v>10858119</v>
      </c>
      <c r="X7040">
        <v>0</v>
      </c>
      <c r="Y7040">
        <v>3789277</v>
      </c>
      <c r="Z7040">
        <v>5460215</v>
      </c>
      <c r="AA7040">
        <v>33286596</v>
      </c>
      <c r="AB7040">
        <v>13057423</v>
      </c>
      <c r="AC7040">
        <v>8</v>
      </c>
      <c r="AD7040">
        <v>20229173</v>
      </c>
      <c r="AE7040">
        <v>1990</v>
      </c>
      <c r="AF7040" t="s">
        <v>54</v>
      </c>
      <c r="AG7040">
        <v>260000</v>
      </c>
      <c r="AH7040" t="s">
        <v>55</v>
      </c>
      <c r="AI7040" t="s">
        <v>55</v>
      </c>
      <c r="AJ7040">
        <v>0.9370702299</v>
      </c>
      <c r="AK7040">
        <v>228000</v>
      </c>
      <c r="AL7040" s="8"/>
      <c r="AM7040" s="10">
        <f t="shared" si="981"/>
        <v>2007</v>
      </c>
      <c r="AN7040">
        <f t="shared" si="982"/>
        <v>0</v>
      </c>
      <c r="AO7040">
        <f t="shared" si="988"/>
        <v>0</v>
      </c>
      <c r="AP7040">
        <f t="shared" si="983"/>
        <v>1</v>
      </c>
      <c r="AQ7040">
        <f t="shared" si="984"/>
        <v>0</v>
      </c>
      <c r="AR7040">
        <f t="shared" si="985"/>
        <v>0</v>
      </c>
      <c r="AS7040">
        <f t="shared" si="986"/>
        <v>0</v>
      </c>
      <c r="AT7040">
        <f t="shared" si="987"/>
        <v>0</v>
      </c>
      <c r="AU7040">
        <f t="shared" si="987"/>
        <v>0</v>
      </c>
      <c r="AV7040">
        <f t="shared" si="989"/>
        <v>0</v>
      </c>
    </row>
    <row r="7041" spans="1:48" x14ac:dyDescent="0.25">
      <c r="A7041" s="5">
        <v>7112</v>
      </c>
      <c r="B7041" s="5" t="s">
        <v>3598</v>
      </c>
      <c r="C7041" s="5" t="s">
        <v>3599</v>
      </c>
      <c r="D7041" s="6" t="s">
        <v>3600</v>
      </c>
      <c r="E7041">
        <v>58</v>
      </c>
      <c r="F7041" s="7">
        <v>0.42399186859999999</v>
      </c>
      <c r="G7041" s="7">
        <v>0</v>
      </c>
      <c r="H7041" t="s">
        <v>3601</v>
      </c>
      <c r="I7041">
        <v>0</v>
      </c>
      <c r="J7041">
        <v>0</v>
      </c>
      <c r="K7041">
        <v>25000</v>
      </c>
      <c r="L7041" t="s">
        <v>52</v>
      </c>
      <c r="M7041" s="8" t="s">
        <v>86</v>
      </c>
      <c r="N7041" s="8">
        <v>0.5</v>
      </c>
      <c r="O7041">
        <v>0.5</v>
      </c>
      <c r="P7041" s="9">
        <v>0</v>
      </c>
      <c r="Q7041">
        <v>25000</v>
      </c>
      <c r="R7041" s="8"/>
      <c r="S7041" s="8" t="s">
        <v>217</v>
      </c>
      <c r="T7041">
        <v>296299</v>
      </c>
      <c r="U7041">
        <v>611343</v>
      </c>
      <c r="V7041">
        <v>511329</v>
      </c>
      <c r="W7041">
        <v>-157004</v>
      </c>
      <c r="X7041">
        <v>201098</v>
      </c>
      <c r="Y7041">
        <v>575206</v>
      </c>
      <c r="Z7041">
        <v>0</v>
      </c>
      <c r="AA7041">
        <v>7497219</v>
      </c>
      <c r="AB7041">
        <v>3504774</v>
      </c>
      <c r="AC7041">
        <v>12</v>
      </c>
      <c r="AD7041">
        <v>3992445</v>
      </c>
      <c r="AE7041">
        <v>1993</v>
      </c>
      <c r="AF7041" t="s">
        <v>54</v>
      </c>
      <c r="AG7041">
        <v>290000</v>
      </c>
      <c r="AH7041" t="s">
        <v>55</v>
      </c>
      <c r="AI7041" t="s">
        <v>56</v>
      </c>
      <c r="AJ7041">
        <v>1</v>
      </c>
      <c r="AK7041">
        <v>46000</v>
      </c>
      <c r="AL7041" s="8" t="s">
        <v>15293</v>
      </c>
      <c r="AM7041" s="10">
        <f t="shared" si="981"/>
        <v>2009</v>
      </c>
      <c r="AN7041">
        <f t="shared" si="982"/>
        <v>1</v>
      </c>
      <c r="AO7041">
        <f t="shared" si="988"/>
        <v>0</v>
      </c>
      <c r="AP7041">
        <f t="shared" si="983"/>
        <v>0</v>
      </c>
      <c r="AQ7041">
        <f t="shared" si="984"/>
        <v>0</v>
      </c>
      <c r="AR7041">
        <f t="shared" si="985"/>
        <v>1</v>
      </c>
      <c r="AS7041">
        <f t="shared" si="986"/>
        <v>0</v>
      </c>
      <c r="AT7041">
        <f t="shared" si="987"/>
        <v>0</v>
      </c>
      <c r="AU7041">
        <f t="shared" si="987"/>
        <v>1</v>
      </c>
      <c r="AV7041" t="str">
        <f t="shared" si="989"/>
        <v>2020-12-09T16:37:19</v>
      </c>
    </row>
    <row r="7042" spans="1:48" x14ac:dyDescent="0.25">
      <c r="A7042" s="5">
        <v>7113</v>
      </c>
      <c r="B7042" s="5" t="s">
        <v>8310</v>
      </c>
      <c r="C7042" s="5" t="s">
        <v>8311</v>
      </c>
      <c r="D7042" s="6" t="s">
        <v>8312</v>
      </c>
      <c r="E7042">
        <v>42</v>
      </c>
      <c r="F7042" s="7">
        <v>0.37828357499999998</v>
      </c>
      <c r="G7042" s="7">
        <v>0</v>
      </c>
      <c r="H7042" t="s">
        <v>8313</v>
      </c>
      <c r="I7042">
        <v>22</v>
      </c>
      <c r="J7042">
        <v>66500</v>
      </c>
      <c r="K7042">
        <v>800000</v>
      </c>
      <c r="L7042" t="s">
        <v>52</v>
      </c>
      <c r="M7042" s="8" t="s">
        <v>53</v>
      </c>
      <c r="N7042" s="8">
        <v>0.85714285714285698</v>
      </c>
      <c r="O7042">
        <v>0.14285714285714199</v>
      </c>
      <c r="P7042" s="9">
        <v>-0.86602540378443904</v>
      </c>
      <c r="Q7042">
        <v>800000</v>
      </c>
      <c r="R7042" s="8"/>
      <c r="S7042" s="8" t="s">
        <v>329</v>
      </c>
      <c r="T7042">
        <v>32545504</v>
      </c>
      <c r="U7042">
        <v>10942654</v>
      </c>
      <c r="V7042">
        <v>38448213</v>
      </c>
      <c r="W7042">
        <v>15452111</v>
      </c>
      <c r="X7042">
        <v>11702800</v>
      </c>
      <c r="Y7042">
        <v>15358844</v>
      </c>
      <c r="Z7042">
        <v>13351057</v>
      </c>
      <c r="AA7042">
        <v>81491476</v>
      </c>
      <c r="AB7042">
        <v>30575602</v>
      </c>
      <c r="AC7042">
        <v>12</v>
      </c>
      <c r="AD7042">
        <v>50915874</v>
      </c>
      <c r="AE7042">
        <v>1977</v>
      </c>
      <c r="AF7042" t="s">
        <v>54</v>
      </c>
      <c r="AG7042">
        <v>1000000</v>
      </c>
      <c r="AH7042" t="s">
        <v>55</v>
      </c>
      <c r="AI7042" t="s">
        <v>55</v>
      </c>
      <c r="AJ7042">
        <v>0.59666564879999995</v>
      </c>
      <c r="AK7042">
        <v>7547556</v>
      </c>
      <c r="AL7042" s="8" t="s">
        <v>15294</v>
      </c>
      <c r="AM7042" s="10">
        <f t="shared" ref="AM7042:AM7105" si="990">_xlfn.NUMBERVALUE(LEFT(H7042,4))</f>
        <v>2009</v>
      </c>
      <c r="AN7042">
        <f t="shared" ref="AN7042:AN7105" si="991">IF(OR(L7042 = "AprovadoAnalista", L7042 = "AprovadoComite" ),1,0)</f>
        <v>1</v>
      </c>
      <c r="AO7042">
        <f t="shared" si="988"/>
        <v>0</v>
      </c>
      <c r="AP7042">
        <f t="shared" ref="AP7042:AP7105" si="992">IF(MID(M7042,4,1)="0",1,0)</f>
        <v>0</v>
      </c>
      <c r="AQ7042">
        <f t="shared" ref="AQ7042:AQ7105" si="993">IF(MID(M7042,4,1)="1",1,0)</f>
        <v>1</v>
      </c>
      <c r="AR7042">
        <f t="shared" ref="AR7042:AR7105" si="994">IF(MID(M7042,4,1)="3",1,0)</f>
        <v>0</v>
      </c>
      <c r="AS7042">
        <f t="shared" ref="AS7042:AS7105" si="995">IF(MID(M7042,4,1)="5",1,0)</f>
        <v>0</v>
      </c>
      <c r="AT7042">
        <f t="shared" ref="AT7042:AU7105" si="996">IF(AH7042="True",1,0)</f>
        <v>0</v>
      </c>
      <c r="AU7042">
        <f t="shared" si="996"/>
        <v>0</v>
      </c>
      <c r="AV7042" t="str">
        <f t="shared" si="989"/>
        <v>2020-12-09T17:24:27</v>
      </c>
    </row>
    <row r="7043" spans="1:48" x14ac:dyDescent="0.25">
      <c r="A7043" s="5">
        <v>7114</v>
      </c>
      <c r="B7043" s="5" t="s">
        <v>3340</v>
      </c>
      <c r="C7043" s="5" t="s">
        <v>3341</v>
      </c>
      <c r="D7043" s="6" t="s">
        <v>3342</v>
      </c>
      <c r="E7043">
        <v>8</v>
      </c>
      <c r="F7043" s="7">
        <v>0.4523612213</v>
      </c>
      <c r="G7043" s="7">
        <v>0</v>
      </c>
      <c r="H7043" t="s">
        <v>3343</v>
      </c>
      <c r="I7043">
        <v>41</v>
      </c>
      <c r="J7043">
        <v>767078.27</v>
      </c>
      <c r="K7043">
        <v>1000000</v>
      </c>
      <c r="L7043" t="s">
        <v>52</v>
      </c>
      <c r="M7043" s="8" t="s">
        <v>63</v>
      </c>
      <c r="N7043" s="8">
        <v>0.96428571428571397</v>
      </c>
      <c r="O7043">
        <v>3.5714285714285698E-2</v>
      </c>
      <c r="P7043" s="9">
        <v>-0.89895028654329001</v>
      </c>
      <c r="Q7043">
        <v>1000000</v>
      </c>
      <c r="R7043" s="8"/>
      <c r="S7043" s="8" t="s">
        <v>11992</v>
      </c>
      <c r="T7043">
        <v>17835544</v>
      </c>
      <c r="U7043">
        <v>9953825</v>
      </c>
      <c r="V7043">
        <v>20811945</v>
      </c>
      <c r="W7043">
        <v>10858119</v>
      </c>
      <c r="X7043">
        <v>0</v>
      </c>
      <c r="Y7043">
        <v>3789277</v>
      </c>
      <c r="Z7043">
        <v>5460215</v>
      </c>
      <c r="AA7043">
        <v>33286596</v>
      </c>
      <c r="AB7043">
        <v>13057423</v>
      </c>
      <c r="AC7043">
        <v>8</v>
      </c>
      <c r="AD7043">
        <v>20229173</v>
      </c>
      <c r="AE7043">
        <v>1990</v>
      </c>
      <c r="AF7043" t="s">
        <v>54</v>
      </c>
      <c r="AG7043">
        <v>260000</v>
      </c>
      <c r="AH7043" t="s">
        <v>55</v>
      </c>
      <c r="AI7043" t="s">
        <v>55</v>
      </c>
      <c r="AJ7043">
        <v>0.9370702299</v>
      </c>
      <c r="AK7043">
        <v>228000</v>
      </c>
      <c r="AL7043" s="8" t="s">
        <v>15295</v>
      </c>
      <c r="AM7043" s="10">
        <f t="shared" si="990"/>
        <v>2007</v>
      </c>
      <c r="AN7043">
        <f t="shared" si="991"/>
        <v>1</v>
      </c>
      <c r="AO7043">
        <f t="shared" ref="AO7043:AO7106" si="997">IF(OR(L7043 = "ReprovadoAnalista", L7043 = "ReprovadoComite" ),1,0)</f>
        <v>0</v>
      </c>
      <c r="AP7043">
        <f t="shared" si="992"/>
        <v>1</v>
      </c>
      <c r="AQ7043">
        <f t="shared" si="993"/>
        <v>0</v>
      </c>
      <c r="AR7043">
        <f t="shared" si="994"/>
        <v>0</v>
      </c>
      <c r="AS7043">
        <f t="shared" si="995"/>
        <v>0</v>
      </c>
      <c r="AT7043">
        <f t="shared" si="996"/>
        <v>0</v>
      </c>
      <c r="AU7043">
        <f t="shared" si="996"/>
        <v>0</v>
      </c>
      <c r="AV7043" t="str">
        <f t="shared" ref="AV7043:AV7106" si="998">IF(R7043&lt;&gt;"",R7043,AL7043)</f>
        <v>2020-12-09T17:25:15</v>
      </c>
    </row>
    <row r="7044" spans="1:48" x14ac:dyDescent="0.25">
      <c r="A7044" s="5">
        <v>7115</v>
      </c>
      <c r="B7044" s="5" t="s">
        <v>4609</v>
      </c>
      <c r="C7044" s="5" t="s">
        <v>4610</v>
      </c>
      <c r="D7044" s="6" t="s">
        <v>4611</v>
      </c>
      <c r="E7044">
        <v>21</v>
      </c>
      <c r="F7044" s="7">
        <v>0.42590947829999998</v>
      </c>
      <c r="G7044" s="7">
        <v>0</v>
      </c>
      <c r="H7044" t="s">
        <v>2229</v>
      </c>
      <c r="I7044">
        <v>38</v>
      </c>
      <c r="J7044">
        <v>18360</v>
      </c>
      <c r="K7044">
        <v>70000</v>
      </c>
      <c r="L7044" t="s">
        <v>52</v>
      </c>
      <c r="M7044" s="8" t="s">
        <v>53</v>
      </c>
      <c r="N7044" s="8">
        <v>0.76785714285714202</v>
      </c>
      <c r="O7044">
        <v>0.23214285714285701</v>
      </c>
      <c r="P7044" s="9">
        <v>0.58335358225272205</v>
      </c>
      <c r="Q7044">
        <v>70000</v>
      </c>
      <c r="R7044" s="8"/>
      <c r="S7044" s="8" t="s">
        <v>329</v>
      </c>
      <c r="T7044">
        <v>12128841</v>
      </c>
      <c r="U7044">
        <v>2393765</v>
      </c>
      <c r="V7044">
        <v>19287541</v>
      </c>
      <c r="W7044">
        <v>13904088</v>
      </c>
      <c r="X7044">
        <v>0</v>
      </c>
      <c r="Y7044">
        <v>7339189</v>
      </c>
      <c r="Z7044">
        <v>3944935</v>
      </c>
      <c r="AA7044">
        <v>25513851</v>
      </c>
      <c r="AB7044">
        <v>8990612</v>
      </c>
      <c r="AC7044">
        <v>12</v>
      </c>
      <c r="AD7044">
        <v>16523239</v>
      </c>
      <c r="AE7044">
        <v>1984</v>
      </c>
      <c r="AF7044" t="s">
        <v>54</v>
      </c>
      <c r="AG7044">
        <v>500000</v>
      </c>
      <c r="AH7044" t="s">
        <v>55</v>
      </c>
      <c r="AI7044" t="s">
        <v>55</v>
      </c>
      <c r="AJ7044">
        <v>0.9038223983</v>
      </c>
      <c r="AK7044">
        <v>739505</v>
      </c>
      <c r="AL7044" s="8" t="s">
        <v>15296</v>
      </c>
      <c r="AM7044" s="10">
        <f t="shared" si="990"/>
        <v>2009</v>
      </c>
      <c r="AN7044">
        <f t="shared" si="991"/>
        <v>1</v>
      </c>
      <c r="AO7044">
        <f t="shared" si="997"/>
        <v>0</v>
      </c>
      <c r="AP7044">
        <f t="shared" si="992"/>
        <v>0</v>
      </c>
      <c r="AQ7044">
        <f t="shared" si="993"/>
        <v>1</v>
      </c>
      <c r="AR7044">
        <f t="shared" si="994"/>
        <v>0</v>
      </c>
      <c r="AS7044">
        <f t="shared" si="995"/>
        <v>0</v>
      </c>
      <c r="AT7044">
        <f t="shared" si="996"/>
        <v>0</v>
      </c>
      <c r="AU7044">
        <f t="shared" si="996"/>
        <v>0</v>
      </c>
      <c r="AV7044" t="str">
        <f t="shared" si="998"/>
        <v>2020-12-09T17:28:06</v>
      </c>
    </row>
    <row r="7045" spans="1:48" x14ac:dyDescent="0.25">
      <c r="A7045" s="5">
        <v>7116</v>
      </c>
      <c r="B7045" s="5" t="s">
        <v>5073</v>
      </c>
      <c r="C7045" s="5" t="s">
        <v>5074</v>
      </c>
      <c r="D7045" s="6" t="s">
        <v>5075</v>
      </c>
      <c r="E7045">
        <v>2</v>
      </c>
      <c r="F7045" s="7">
        <v>0.58612326349999999</v>
      </c>
      <c r="G7045" s="7">
        <v>0</v>
      </c>
      <c r="H7045" t="s">
        <v>419</v>
      </c>
      <c r="I7045">
        <v>0</v>
      </c>
      <c r="J7045">
        <v>0</v>
      </c>
      <c r="K7045">
        <v>24000</v>
      </c>
      <c r="L7045" t="s">
        <v>52</v>
      </c>
      <c r="M7045" s="8" t="s">
        <v>53</v>
      </c>
      <c r="N7045" s="8">
        <v>0.75</v>
      </c>
      <c r="O7045">
        <v>0.249999999999999</v>
      </c>
      <c r="P7045" s="9">
        <v>0</v>
      </c>
      <c r="Q7045">
        <v>24000</v>
      </c>
      <c r="R7045" s="8"/>
      <c r="S7045" s="8" t="s">
        <v>217</v>
      </c>
      <c r="T7045">
        <v>378990</v>
      </c>
      <c r="U7045">
        <v>142887</v>
      </c>
      <c r="V7045">
        <v>516278</v>
      </c>
      <c r="W7045">
        <v>373391</v>
      </c>
      <c r="X7045">
        <v>0</v>
      </c>
      <c r="Y7045">
        <v>0</v>
      </c>
      <c r="Z7045">
        <v>313487</v>
      </c>
      <c r="AA7045">
        <v>1323000</v>
      </c>
      <c r="AB7045">
        <v>0</v>
      </c>
      <c r="AC7045">
        <v>12</v>
      </c>
      <c r="AD7045">
        <v>0</v>
      </c>
      <c r="AE7045">
        <v>2012</v>
      </c>
      <c r="AF7045" t="s">
        <v>68</v>
      </c>
      <c r="AG7045">
        <v>100000</v>
      </c>
      <c r="AH7045" t="s">
        <v>55</v>
      </c>
      <c r="AI7045" t="s">
        <v>56</v>
      </c>
      <c r="AJ7045">
        <v>1</v>
      </c>
      <c r="AK7045">
        <v>6660</v>
      </c>
      <c r="AL7045" s="8" t="s">
        <v>15297</v>
      </c>
      <c r="AM7045" s="10">
        <f t="shared" si="990"/>
        <v>2018</v>
      </c>
      <c r="AN7045">
        <f t="shared" si="991"/>
        <v>1</v>
      </c>
      <c r="AO7045">
        <f t="shared" si="997"/>
        <v>0</v>
      </c>
      <c r="AP7045">
        <f t="shared" si="992"/>
        <v>0</v>
      </c>
      <c r="AQ7045">
        <f t="shared" si="993"/>
        <v>1</v>
      </c>
      <c r="AR7045">
        <f t="shared" si="994"/>
        <v>0</v>
      </c>
      <c r="AS7045">
        <f t="shared" si="995"/>
        <v>0</v>
      </c>
      <c r="AT7045">
        <f t="shared" si="996"/>
        <v>0</v>
      </c>
      <c r="AU7045">
        <f t="shared" si="996"/>
        <v>1</v>
      </c>
      <c r="AV7045" t="str">
        <f t="shared" si="998"/>
        <v>2020-12-09T18:03:05</v>
      </c>
    </row>
    <row r="7046" spans="1:48" x14ac:dyDescent="0.25">
      <c r="A7046" s="5">
        <v>7117</v>
      </c>
      <c r="B7046" s="5" t="s">
        <v>9472</v>
      </c>
      <c r="C7046" s="5" t="s">
        <v>9473</v>
      </c>
      <c r="D7046" s="6" t="s">
        <v>9474</v>
      </c>
      <c r="E7046">
        <v>4</v>
      </c>
      <c r="F7046" s="7">
        <v>0.58314572229999995</v>
      </c>
      <c r="G7046" s="7">
        <v>0</v>
      </c>
      <c r="H7046" t="s">
        <v>9475</v>
      </c>
      <c r="I7046">
        <v>46</v>
      </c>
      <c r="J7046">
        <v>28100</v>
      </c>
      <c r="K7046">
        <v>50000</v>
      </c>
      <c r="L7046" t="s">
        <v>52</v>
      </c>
      <c r="M7046" s="8" t="s">
        <v>53</v>
      </c>
      <c r="N7046" s="8">
        <v>0.80357142857142805</v>
      </c>
      <c r="O7046">
        <v>0.19642857142857101</v>
      </c>
      <c r="P7046" s="9">
        <v>0</v>
      </c>
      <c r="Q7046">
        <v>50000</v>
      </c>
      <c r="R7046" s="8"/>
      <c r="S7046" s="8" t="s">
        <v>5589</v>
      </c>
      <c r="T7046">
        <v>242935</v>
      </c>
      <c r="U7046">
        <v>17635</v>
      </c>
      <c r="V7046">
        <v>443546</v>
      </c>
      <c r="W7046">
        <v>228746</v>
      </c>
      <c r="X7046">
        <v>0</v>
      </c>
      <c r="Y7046">
        <v>167846</v>
      </c>
      <c r="Z7046">
        <v>0</v>
      </c>
      <c r="AA7046">
        <v>1817402</v>
      </c>
      <c r="AB7046">
        <v>1294023</v>
      </c>
      <c r="AC7046">
        <v>12</v>
      </c>
      <c r="AD7046">
        <v>523379</v>
      </c>
      <c r="AE7046">
        <v>2018</v>
      </c>
      <c r="AF7046" t="s">
        <v>126</v>
      </c>
      <c r="AG7046">
        <v>200000</v>
      </c>
      <c r="AH7046" t="s">
        <v>55</v>
      </c>
      <c r="AI7046" t="s">
        <v>55</v>
      </c>
      <c r="AJ7046">
        <v>1</v>
      </c>
      <c r="AK7046">
        <v>8750</v>
      </c>
      <c r="AL7046" s="8" t="s">
        <v>15298</v>
      </c>
      <c r="AM7046" s="10">
        <f t="shared" si="990"/>
        <v>2019</v>
      </c>
      <c r="AN7046">
        <f t="shared" si="991"/>
        <v>1</v>
      </c>
      <c r="AO7046">
        <f t="shared" si="997"/>
        <v>0</v>
      </c>
      <c r="AP7046">
        <f t="shared" si="992"/>
        <v>0</v>
      </c>
      <c r="AQ7046">
        <f t="shared" si="993"/>
        <v>1</v>
      </c>
      <c r="AR7046">
        <f t="shared" si="994"/>
        <v>0</v>
      </c>
      <c r="AS7046">
        <f t="shared" si="995"/>
        <v>0</v>
      </c>
      <c r="AT7046">
        <f t="shared" si="996"/>
        <v>0</v>
      </c>
      <c r="AU7046">
        <f t="shared" si="996"/>
        <v>0</v>
      </c>
      <c r="AV7046" t="str">
        <f t="shared" si="998"/>
        <v>2020-12-09T18:04:03</v>
      </c>
    </row>
    <row r="7047" spans="1:48" x14ac:dyDescent="0.25">
      <c r="A7047" s="5">
        <v>7118</v>
      </c>
      <c r="B7047" s="5" t="s">
        <v>6883</v>
      </c>
      <c r="C7047" s="5" t="s">
        <v>6884</v>
      </c>
      <c r="D7047" s="6" t="s">
        <v>6885</v>
      </c>
      <c r="E7047">
        <v>4</v>
      </c>
      <c r="F7047" s="7">
        <v>0.54367479549999997</v>
      </c>
      <c r="G7047" s="7">
        <v>0</v>
      </c>
      <c r="H7047" t="s">
        <v>6886</v>
      </c>
      <c r="I7047">
        <v>39</v>
      </c>
      <c r="J7047">
        <v>706540</v>
      </c>
      <c r="K7047">
        <v>333000</v>
      </c>
      <c r="L7047" t="s">
        <v>52</v>
      </c>
      <c r="M7047" s="8" t="s">
        <v>86</v>
      </c>
      <c r="N7047" s="8">
        <v>0.64285714285714202</v>
      </c>
      <c r="O7047">
        <v>0.35714285714285698</v>
      </c>
      <c r="P7047" s="9">
        <v>0</v>
      </c>
      <c r="Q7047">
        <v>333000</v>
      </c>
      <c r="R7047" s="8"/>
      <c r="S7047" s="8" t="s">
        <v>14333</v>
      </c>
      <c r="T7047">
        <v>11692203</v>
      </c>
      <c r="U7047">
        <v>1718194</v>
      </c>
      <c r="V7047">
        <v>12518249</v>
      </c>
      <c r="W7047">
        <v>5341092</v>
      </c>
      <c r="X7047">
        <v>0</v>
      </c>
      <c r="Y7047">
        <v>9897590</v>
      </c>
      <c r="Z7047">
        <v>923371</v>
      </c>
      <c r="AA7047">
        <v>17508914</v>
      </c>
      <c r="AB7047">
        <v>7850253</v>
      </c>
      <c r="AC7047">
        <v>10</v>
      </c>
      <c r="AD7047">
        <v>9658661</v>
      </c>
      <c r="AE7047">
        <v>2018</v>
      </c>
      <c r="AF7047" t="s">
        <v>126</v>
      </c>
      <c r="AG7047">
        <v>95400</v>
      </c>
      <c r="AH7047" t="s">
        <v>55</v>
      </c>
      <c r="AI7047" t="s">
        <v>56</v>
      </c>
      <c r="AJ7047">
        <v>1</v>
      </c>
      <c r="AK7047">
        <v>2700</v>
      </c>
      <c r="AL7047" s="8" t="s">
        <v>15299</v>
      </c>
      <c r="AM7047" s="10">
        <f t="shared" si="990"/>
        <v>2019</v>
      </c>
      <c r="AN7047">
        <f t="shared" si="991"/>
        <v>1</v>
      </c>
      <c r="AO7047">
        <f t="shared" si="997"/>
        <v>0</v>
      </c>
      <c r="AP7047">
        <f t="shared" si="992"/>
        <v>0</v>
      </c>
      <c r="AQ7047">
        <f t="shared" si="993"/>
        <v>0</v>
      </c>
      <c r="AR7047">
        <f t="shared" si="994"/>
        <v>1</v>
      </c>
      <c r="AS7047">
        <f t="shared" si="995"/>
        <v>0</v>
      </c>
      <c r="AT7047">
        <f t="shared" si="996"/>
        <v>0</v>
      </c>
      <c r="AU7047">
        <f t="shared" si="996"/>
        <v>1</v>
      </c>
      <c r="AV7047" t="str">
        <f t="shared" si="998"/>
        <v>2020-12-09T18:06:59</v>
      </c>
    </row>
    <row r="7048" spans="1:48" x14ac:dyDescent="0.25">
      <c r="A7048" s="5">
        <v>7119</v>
      </c>
      <c r="B7048" s="5" t="s">
        <v>11366</v>
      </c>
      <c r="C7048" s="5" t="s">
        <v>11367</v>
      </c>
      <c r="D7048" s="6" t="s">
        <v>11368</v>
      </c>
      <c r="E7048">
        <v>15</v>
      </c>
      <c r="F7048" s="7">
        <v>0.56850697210000001</v>
      </c>
      <c r="G7048" s="7">
        <v>0</v>
      </c>
      <c r="H7048" t="s">
        <v>3593</v>
      </c>
      <c r="I7048">
        <v>34</v>
      </c>
      <c r="J7048">
        <v>497700</v>
      </c>
      <c r="K7048">
        <v>370000</v>
      </c>
      <c r="L7048" t="s">
        <v>52</v>
      </c>
      <c r="M7048" s="8" t="s">
        <v>53</v>
      </c>
      <c r="N7048" s="8">
        <v>0.83928571428571397</v>
      </c>
      <c r="O7048">
        <v>0.160714285714285</v>
      </c>
      <c r="P7048" s="11">
        <v>-5.2000000000000001E-15</v>
      </c>
      <c r="Q7048">
        <v>325000</v>
      </c>
      <c r="R7048" s="8"/>
      <c r="S7048" s="8" t="s">
        <v>329</v>
      </c>
      <c r="T7048">
        <v>19771841</v>
      </c>
      <c r="U7048">
        <v>4972363</v>
      </c>
      <c r="V7048">
        <v>19906740</v>
      </c>
      <c r="W7048">
        <v>14656696</v>
      </c>
      <c r="X7048">
        <v>746306</v>
      </c>
      <c r="Y7048">
        <v>11363515</v>
      </c>
      <c r="Z7048">
        <v>7758598</v>
      </c>
      <c r="AA7048">
        <v>12953657</v>
      </c>
      <c r="AB7048">
        <v>6063498</v>
      </c>
      <c r="AC7048">
        <v>12</v>
      </c>
      <c r="AD7048">
        <v>6890159</v>
      </c>
      <c r="AE7048">
        <v>2012</v>
      </c>
      <c r="AF7048" t="s">
        <v>68</v>
      </c>
      <c r="AG7048">
        <v>500000</v>
      </c>
      <c r="AH7048" t="s">
        <v>55</v>
      </c>
      <c r="AI7048" t="s">
        <v>55</v>
      </c>
      <c r="AJ7048">
        <v>0.98819391779999999</v>
      </c>
      <c r="AK7048">
        <v>1401660</v>
      </c>
      <c r="AL7048" s="8" t="s">
        <v>15300</v>
      </c>
      <c r="AM7048" s="10">
        <f t="shared" si="990"/>
        <v>2014</v>
      </c>
      <c r="AN7048">
        <f t="shared" si="991"/>
        <v>1</v>
      </c>
      <c r="AO7048">
        <f t="shared" si="997"/>
        <v>0</v>
      </c>
      <c r="AP7048">
        <f t="shared" si="992"/>
        <v>0</v>
      </c>
      <c r="AQ7048">
        <f t="shared" si="993"/>
        <v>1</v>
      </c>
      <c r="AR7048">
        <f t="shared" si="994"/>
        <v>0</v>
      </c>
      <c r="AS7048">
        <f t="shared" si="995"/>
        <v>0</v>
      </c>
      <c r="AT7048">
        <f t="shared" si="996"/>
        <v>0</v>
      </c>
      <c r="AU7048">
        <f t="shared" si="996"/>
        <v>0</v>
      </c>
      <c r="AV7048" t="str">
        <f t="shared" si="998"/>
        <v>2020-12-09T18:17:48</v>
      </c>
    </row>
    <row r="7049" spans="1:48" x14ac:dyDescent="0.25">
      <c r="A7049" s="5">
        <v>7120</v>
      </c>
      <c r="B7049" s="5" t="s">
        <v>10663</v>
      </c>
      <c r="C7049" s="5" t="s">
        <v>10664</v>
      </c>
      <c r="D7049" s="6" t="s">
        <v>10665</v>
      </c>
      <c r="E7049">
        <v>4</v>
      </c>
      <c r="F7049" s="7">
        <v>0.39995137419999999</v>
      </c>
      <c r="G7049" s="7">
        <v>0</v>
      </c>
      <c r="H7049" t="s">
        <v>6024</v>
      </c>
      <c r="I7049">
        <v>0</v>
      </c>
      <c r="J7049">
        <v>0</v>
      </c>
      <c r="K7049">
        <v>70000</v>
      </c>
      <c r="L7049" t="s">
        <v>52</v>
      </c>
      <c r="M7049" s="8" t="s">
        <v>53</v>
      </c>
      <c r="N7049" s="8">
        <v>0.85714285714285698</v>
      </c>
      <c r="O7049">
        <v>0.14285714285714199</v>
      </c>
      <c r="P7049" s="9">
        <v>0</v>
      </c>
      <c r="Q7049">
        <v>40000</v>
      </c>
      <c r="R7049" s="8"/>
      <c r="S7049" s="8" t="s">
        <v>329</v>
      </c>
      <c r="T7049">
        <v>2210215</v>
      </c>
      <c r="U7049">
        <v>995581</v>
      </c>
      <c r="V7049">
        <v>2212719</v>
      </c>
      <c r="W7049">
        <v>802197</v>
      </c>
      <c r="X7049">
        <v>0</v>
      </c>
      <c r="Y7049">
        <v>956286</v>
      </c>
      <c r="Z7049">
        <v>1023097</v>
      </c>
      <c r="AA7049">
        <v>3057044</v>
      </c>
      <c r="AB7049">
        <v>1377360</v>
      </c>
      <c r="AC7049">
        <v>12</v>
      </c>
      <c r="AD7049">
        <v>1679684</v>
      </c>
      <c r="AE7049">
        <v>2014</v>
      </c>
      <c r="AF7049" t="s">
        <v>68</v>
      </c>
      <c r="AG7049">
        <v>101000</v>
      </c>
      <c r="AH7049" t="s">
        <v>55</v>
      </c>
      <c r="AI7049" t="s">
        <v>55</v>
      </c>
      <c r="AJ7049">
        <v>1</v>
      </c>
      <c r="AK7049">
        <v>10800</v>
      </c>
      <c r="AL7049" s="8" t="s">
        <v>15301</v>
      </c>
      <c r="AM7049" s="10">
        <f t="shared" si="990"/>
        <v>2019</v>
      </c>
      <c r="AN7049">
        <f t="shared" si="991"/>
        <v>1</v>
      </c>
      <c r="AO7049">
        <f t="shared" si="997"/>
        <v>0</v>
      </c>
      <c r="AP7049">
        <f t="shared" si="992"/>
        <v>0</v>
      </c>
      <c r="AQ7049">
        <f t="shared" si="993"/>
        <v>1</v>
      </c>
      <c r="AR7049">
        <f t="shared" si="994"/>
        <v>0</v>
      </c>
      <c r="AS7049">
        <f t="shared" si="995"/>
        <v>0</v>
      </c>
      <c r="AT7049">
        <f t="shared" si="996"/>
        <v>0</v>
      </c>
      <c r="AU7049">
        <f t="shared" si="996"/>
        <v>0</v>
      </c>
      <c r="AV7049" t="str">
        <f t="shared" si="998"/>
        <v>2020-12-09T18:18:25</v>
      </c>
    </row>
    <row r="7050" spans="1:48" x14ac:dyDescent="0.25">
      <c r="A7050" s="5">
        <v>7121</v>
      </c>
      <c r="B7050" s="5" t="s">
        <v>8325</v>
      </c>
      <c r="C7050" s="5" t="s">
        <v>8326</v>
      </c>
      <c r="D7050" s="6" t="s">
        <v>8327</v>
      </c>
      <c r="E7050">
        <v>10</v>
      </c>
      <c r="F7050" s="7">
        <v>0.3300473189</v>
      </c>
      <c r="G7050" s="7">
        <v>0</v>
      </c>
      <c r="H7050" t="s">
        <v>8328</v>
      </c>
      <c r="I7050">
        <v>18</v>
      </c>
      <c r="J7050">
        <v>10244.799999999999</v>
      </c>
      <c r="K7050">
        <v>130000</v>
      </c>
      <c r="L7050" t="s">
        <v>52</v>
      </c>
      <c r="M7050" s="8" t="s">
        <v>63</v>
      </c>
      <c r="N7050" s="8">
        <v>0.91071428571428503</v>
      </c>
      <c r="O7050">
        <v>8.9285714285714204E-2</v>
      </c>
      <c r="P7050" s="11">
        <v>-6.9199999999999998E-14</v>
      </c>
      <c r="Q7050">
        <v>130000</v>
      </c>
      <c r="R7050" s="8"/>
      <c r="S7050" s="8" t="s">
        <v>329</v>
      </c>
      <c r="T7050">
        <v>3387810</v>
      </c>
      <c r="U7050">
        <v>468985</v>
      </c>
      <c r="V7050">
        <v>3903114</v>
      </c>
      <c r="W7050">
        <v>3434000</v>
      </c>
      <c r="X7050">
        <v>0</v>
      </c>
      <c r="Y7050">
        <v>279406</v>
      </c>
      <c r="Z7050">
        <v>1809845</v>
      </c>
      <c r="AA7050">
        <v>7817771</v>
      </c>
      <c r="AB7050">
        <v>2687660</v>
      </c>
      <c r="AC7050">
        <v>12</v>
      </c>
      <c r="AD7050">
        <v>5130111</v>
      </c>
      <c r="AE7050">
        <v>1986</v>
      </c>
      <c r="AF7050" t="s">
        <v>54</v>
      </c>
      <c r="AG7050">
        <v>140000</v>
      </c>
      <c r="AH7050" t="s">
        <v>55</v>
      </c>
      <c r="AI7050" t="s">
        <v>55</v>
      </c>
      <c r="AJ7050">
        <v>1</v>
      </c>
      <c r="AK7050">
        <v>310500</v>
      </c>
      <c r="AL7050" s="8" t="s">
        <v>15302</v>
      </c>
      <c r="AM7050" s="10">
        <f t="shared" si="990"/>
        <v>2009</v>
      </c>
      <c r="AN7050">
        <f t="shared" si="991"/>
        <v>1</v>
      </c>
      <c r="AO7050">
        <f t="shared" si="997"/>
        <v>0</v>
      </c>
      <c r="AP7050">
        <f t="shared" si="992"/>
        <v>1</v>
      </c>
      <c r="AQ7050">
        <f t="shared" si="993"/>
        <v>0</v>
      </c>
      <c r="AR7050">
        <f t="shared" si="994"/>
        <v>0</v>
      </c>
      <c r="AS7050">
        <f t="shared" si="995"/>
        <v>0</v>
      </c>
      <c r="AT7050">
        <f t="shared" si="996"/>
        <v>0</v>
      </c>
      <c r="AU7050">
        <f t="shared" si="996"/>
        <v>0</v>
      </c>
      <c r="AV7050" t="str">
        <f t="shared" si="998"/>
        <v>2020-12-09T18:45:03</v>
      </c>
    </row>
    <row r="7051" spans="1:48" x14ac:dyDescent="0.25">
      <c r="A7051" s="5">
        <v>7122</v>
      </c>
      <c r="B7051" s="5" t="s">
        <v>2676</v>
      </c>
      <c r="C7051" s="5" t="s">
        <v>2677</v>
      </c>
      <c r="D7051" s="6" t="s">
        <v>2678</v>
      </c>
      <c r="E7051">
        <v>4</v>
      </c>
      <c r="F7051" s="7">
        <v>0.36329073969999998</v>
      </c>
      <c r="G7051" s="7">
        <v>0</v>
      </c>
      <c r="H7051" t="s">
        <v>476</v>
      </c>
      <c r="I7051">
        <v>74</v>
      </c>
      <c r="J7051">
        <v>13390.98</v>
      </c>
      <c r="K7051">
        <v>40000</v>
      </c>
      <c r="L7051" t="s">
        <v>52</v>
      </c>
      <c r="M7051" s="8" t="s">
        <v>86</v>
      </c>
      <c r="N7051" s="8">
        <v>0.64285714285714202</v>
      </c>
      <c r="O7051">
        <v>0.35714285714285698</v>
      </c>
      <c r="P7051" s="9">
        <v>0</v>
      </c>
      <c r="Q7051">
        <v>25000</v>
      </c>
      <c r="R7051" s="8"/>
      <c r="S7051" s="8"/>
      <c r="AA7051">
        <v>2215511</v>
      </c>
      <c r="AB7051">
        <v>0</v>
      </c>
      <c r="AC7051">
        <v>12</v>
      </c>
      <c r="AD7051">
        <v>0</v>
      </c>
      <c r="AE7051">
        <v>2017</v>
      </c>
      <c r="AF7051" t="s">
        <v>126</v>
      </c>
      <c r="AG7051">
        <v>40000</v>
      </c>
      <c r="AH7051" t="s">
        <v>55</v>
      </c>
      <c r="AI7051" t="s">
        <v>55</v>
      </c>
      <c r="AJ7051">
        <v>1</v>
      </c>
      <c r="AK7051">
        <v>10800</v>
      </c>
      <c r="AL7051" s="8" t="s">
        <v>15303</v>
      </c>
      <c r="AM7051" s="10">
        <f t="shared" si="990"/>
        <v>2018</v>
      </c>
      <c r="AN7051">
        <f t="shared" si="991"/>
        <v>1</v>
      </c>
      <c r="AO7051">
        <f t="shared" si="997"/>
        <v>0</v>
      </c>
      <c r="AP7051">
        <f t="shared" si="992"/>
        <v>0</v>
      </c>
      <c r="AQ7051">
        <f t="shared" si="993"/>
        <v>0</v>
      </c>
      <c r="AR7051">
        <f t="shared" si="994"/>
        <v>1</v>
      </c>
      <c r="AS7051">
        <f t="shared" si="995"/>
        <v>0</v>
      </c>
      <c r="AT7051">
        <f t="shared" si="996"/>
        <v>0</v>
      </c>
      <c r="AU7051">
        <f t="shared" si="996"/>
        <v>0</v>
      </c>
      <c r="AV7051" t="str">
        <f t="shared" si="998"/>
        <v>2020-12-09T18:45:44</v>
      </c>
    </row>
    <row r="7052" spans="1:48" x14ac:dyDescent="0.25">
      <c r="A7052" s="5">
        <v>7123</v>
      </c>
      <c r="B7052" s="5" t="s">
        <v>2749</v>
      </c>
      <c r="C7052" s="5" t="s">
        <v>2750</v>
      </c>
      <c r="D7052" s="6" t="s">
        <v>2751</v>
      </c>
      <c r="E7052">
        <v>411</v>
      </c>
      <c r="F7052" s="7">
        <v>0.29321417910000003</v>
      </c>
      <c r="G7052" s="7">
        <v>0</v>
      </c>
      <c r="H7052" t="s">
        <v>2752</v>
      </c>
      <c r="I7052">
        <v>47</v>
      </c>
      <c r="J7052">
        <v>44094.17</v>
      </c>
      <c r="K7052">
        <v>105000</v>
      </c>
      <c r="L7052" t="s">
        <v>52</v>
      </c>
      <c r="M7052" s="8" t="s">
        <v>63</v>
      </c>
      <c r="N7052" s="8">
        <v>0.91071428571428503</v>
      </c>
      <c r="O7052">
        <v>8.9285714285714204E-2</v>
      </c>
      <c r="P7052" s="9">
        <v>-0.78540847748981701</v>
      </c>
      <c r="Q7052">
        <v>105000</v>
      </c>
      <c r="R7052" s="8"/>
      <c r="S7052" s="8" t="s">
        <v>329</v>
      </c>
      <c r="T7052">
        <v>3773721</v>
      </c>
      <c r="U7052">
        <v>1016003</v>
      </c>
      <c r="V7052">
        <v>4152165</v>
      </c>
      <c r="W7052">
        <v>2746154</v>
      </c>
      <c r="X7052">
        <v>0</v>
      </c>
      <c r="Y7052">
        <v>559833</v>
      </c>
      <c r="Z7052">
        <v>1008522</v>
      </c>
      <c r="AA7052">
        <v>9372241</v>
      </c>
      <c r="AB7052">
        <v>3626208</v>
      </c>
      <c r="AC7052">
        <v>12</v>
      </c>
      <c r="AD7052">
        <v>5746033</v>
      </c>
      <c r="AE7052">
        <v>1984</v>
      </c>
      <c r="AF7052" t="s">
        <v>54</v>
      </c>
      <c r="AG7052">
        <v>500000</v>
      </c>
      <c r="AH7052" t="s">
        <v>55</v>
      </c>
      <c r="AI7052" t="s">
        <v>55</v>
      </c>
      <c r="AJ7052">
        <v>0.88665848560000005</v>
      </c>
      <c r="AK7052">
        <v>162000</v>
      </c>
      <c r="AL7052" s="8" t="s">
        <v>15304</v>
      </c>
      <c r="AM7052" s="10">
        <f t="shared" si="990"/>
        <v>2006</v>
      </c>
      <c r="AN7052">
        <f t="shared" si="991"/>
        <v>1</v>
      </c>
      <c r="AO7052">
        <f t="shared" si="997"/>
        <v>0</v>
      </c>
      <c r="AP7052">
        <f t="shared" si="992"/>
        <v>1</v>
      </c>
      <c r="AQ7052">
        <f t="shared" si="993"/>
        <v>0</v>
      </c>
      <c r="AR7052">
        <f t="shared" si="994"/>
        <v>0</v>
      </c>
      <c r="AS7052">
        <f t="shared" si="995"/>
        <v>0</v>
      </c>
      <c r="AT7052">
        <f t="shared" si="996"/>
        <v>0</v>
      </c>
      <c r="AU7052">
        <f t="shared" si="996"/>
        <v>0</v>
      </c>
      <c r="AV7052" t="str">
        <f t="shared" si="998"/>
        <v>2020-12-09T18:44:13</v>
      </c>
    </row>
    <row r="7053" spans="1:48" x14ac:dyDescent="0.25">
      <c r="A7053" s="5">
        <v>7124</v>
      </c>
      <c r="B7053" s="5" t="s">
        <v>8388</v>
      </c>
      <c r="C7053" s="5" t="s">
        <v>8389</v>
      </c>
      <c r="D7053" s="6" t="s">
        <v>8390</v>
      </c>
      <c r="E7053">
        <v>3</v>
      </c>
      <c r="F7053" s="7">
        <v>0.51261531520000003</v>
      </c>
      <c r="G7053" s="7">
        <v>0</v>
      </c>
      <c r="H7053" t="s">
        <v>4246</v>
      </c>
      <c r="I7053">
        <v>114</v>
      </c>
      <c r="J7053">
        <v>765000</v>
      </c>
      <c r="K7053">
        <v>2000000</v>
      </c>
      <c r="L7053" t="s">
        <v>52</v>
      </c>
      <c r="M7053" s="8" t="s">
        <v>53</v>
      </c>
      <c r="N7053" s="8">
        <v>0.85714285714285698</v>
      </c>
      <c r="O7053">
        <v>0.14285714285714199</v>
      </c>
      <c r="P7053" s="9">
        <v>0</v>
      </c>
      <c r="Q7053">
        <v>1400000</v>
      </c>
      <c r="R7053" s="8"/>
      <c r="S7053" s="8" t="s">
        <v>12429</v>
      </c>
      <c r="T7053">
        <v>18595469</v>
      </c>
      <c r="U7053">
        <v>8221988</v>
      </c>
      <c r="V7053">
        <v>18595469</v>
      </c>
      <c r="W7053">
        <v>10373481</v>
      </c>
      <c r="X7053">
        <v>0</v>
      </c>
      <c r="Y7053">
        <v>6386891</v>
      </c>
      <c r="Z7053">
        <v>5365534</v>
      </c>
      <c r="AA7053">
        <v>45946428</v>
      </c>
      <c r="AB7053">
        <v>15427832</v>
      </c>
      <c r="AC7053">
        <v>6</v>
      </c>
      <c r="AD7053">
        <v>30518596</v>
      </c>
      <c r="AE7053">
        <v>2018</v>
      </c>
      <c r="AF7053" t="s">
        <v>126</v>
      </c>
      <c r="AG7053">
        <v>1000000</v>
      </c>
      <c r="AH7053" t="s">
        <v>55</v>
      </c>
      <c r="AI7053" t="s">
        <v>55</v>
      </c>
      <c r="AJ7053">
        <v>1</v>
      </c>
      <c r="AK7053">
        <v>388000</v>
      </c>
      <c r="AL7053" s="8" t="s">
        <v>15305</v>
      </c>
      <c r="AM7053" s="10">
        <f t="shared" si="990"/>
        <v>2019</v>
      </c>
      <c r="AN7053">
        <f t="shared" si="991"/>
        <v>1</v>
      </c>
      <c r="AO7053">
        <f t="shared" si="997"/>
        <v>0</v>
      </c>
      <c r="AP7053">
        <f t="shared" si="992"/>
        <v>0</v>
      </c>
      <c r="AQ7053">
        <f t="shared" si="993"/>
        <v>1</v>
      </c>
      <c r="AR7053">
        <f t="shared" si="994"/>
        <v>0</v>
      </c>
      <c r="AS7053">
        <f t="shared" si="995"/>
        <v>0</v>
      </c>
      <c r="AT7053">
        <f t="shared" si="996"/>
        <v>0</v>
      </c>
      <c r="AU7053">
        <f t="shared" si="996"/>
        <v>0</v>
      </c>
      <c r="AV7053" t="str">
        <f t="shared" si="998"/>
        <v>2020-12-09T20:27:21</v>
      </c>
    </row>
    <row r="7054" spans="1:48" x14ac:dyDescent="0.25">
      <c r="A7054" s="5">
        <v>7125</v>
      </c>
      <c r="B7054" s="5" t="s">
        <v>11157</v>
      </c>
      <c r="C7054" s="5" t="s">
        <v>11158</v>
      </c>
      <c r="D7054" s="6" t="s">
        <v>11159</v>
      </c>
      <c r="E7054">
        <v>3</v>
      </c>
      <c r="F7054" s="7">
        <v>0.57753831639999997</v>
      </c>
      <c r="G7054" s="7">
        <v>0</v>
      </c>
      <c r="H7054" t="s">
        <v>10956</v>
      </c>
      <c r="I7054">
        <v>0</v>
      </c>
      <c r="J7054">
        <v>1157142.8700000001</v>
      </c>
      <c r="K7054">
        <v>1600000</v>
      </c>
      <c r="L7054" t="s">
        <v>62</v>
      </c>
      <c r="M7054" s="8" t="s">
        <v>63</v>
      </c>
      <c r="N7054" s="8">
        <v>1</v>
      </c>
      <c r="O7054">
        <v>0</v>
      </c>
      <c r="P7054" s="9">
        <v>0</v>
      </c>
      <c r="R7054" s="8"/>
      <c r="S7054" s="8"/>
      <c r="AJ7054">
        <v>1</v>
      </c>
      <c r="AL7054" s="8"/>
      <c r="AM7054" s="10">
        <f t="shared" si="990"/>
        <v>2020</v>
      </c>
      <c r="AN7054">
        <f t="shared" si="991"/>
        <v>0</v>
      </c>
      <c r="AO7054">
        <f t="shared" si="997"/>
        <v>0</v>
      </c>
      <c r="AP7054">
        <f t="shared" si="992"/>
        <v>1</v>
      </c>
      <c r="AQ7054">
        <f t="shared" si="993"/>
        <v>0</v>
      </c>
      <c r="AR7054">
        <f t="shared" si="994"/>
        <v>0</v>
      </c>
      <c r="AS7054">
        <f t="shared" si="995"/>
        <v>0</v>
      </c>
      <c r="AT7054">
        <f t="shared" si="996"/>
        <v>0</v>
      </c>
      <c r="AU7054">
        <f t="shared" si="996"/>
        <v>0</v>
      </c>
      <c r="AV7054">
        <f t="shared" si="998"/>
        <v>0</v>
      </c>
    </row>
    <row r="7055" spans="1:48" x14ac:dyDescent="0.25">
      <c r="A7055" s="5">
        <v>7126</v>
      </c>
      <c r="B7055" s="5" t="s">
        <v>4998</v>
      </c>
      <c r="C7055" s="5" t="s">
        <v>4999</v>
      </c>
      <c r="D7055" s="6" t="s">
        <v>5000</v>
      </c>
      <c r="E7055">
        <v>2</v>
      </c>
      <c r="F7055" s="7">
        <v>0.17199103039999999</v>
      </c>
      <c r="G7055" s="7">
        <v>0</v>
      </c>
      <c r="H7055" t="s">
        <v>996</v>
      </c>
      <c r="I7055">
        <v>60</v>
      </c>
      <c r="J7055">
        <v>57600</v>
      </c>
      <c r="K7055">
        <v>180000</v>
      </c>
      <c r="L7055" t="s">
        <v>52</v>
      </c>
      <c r="M7055" s="8" t="s">
        <v>53</v>
      </c>
      <c r="N7055" s="8">
        <v>0.73214285714285698</v>
      </c>
      <c r="O7055">
        <v>0.26785714285714202</v>
      </c>
      <c r="P7055" s="9">
        <v>0</v>
      </c>
      <c r="Q7055">
        <v>180000</v>
      </c>
      <c r="R7055" s="8"/>
      <c r="S7055" s="8" t="s">
        <v>15252</v>
      </c>
      <c r="T7055">
        <v>6913398</v>
      </c>
      <c r="U7055">
        <v>2919862</v>
      </c>
      <c r="V7055">
        <v>6913398</v>
      </c>
      <c r="W7055">
        <v>693409</v>
      </c>
      <c r="X7055">
        <v>0</v>
      </c>
      <c r="Y7055">
        <v>2598079</v>
      </c>
      <c r="Z7055">
        <v>4075498</v>
      </c>
      <c r="AA7055">
        <v>3594626</v>
      </c>
      <c r="AB7055">
        <v>3563873</v>
      </c>
      <c r="AC7055">
        <v>11</v>
      </c>
      <c r="AD7055">
        <v>30753</v>
      </c>
      <c r="AE7055">
        <v>2017</v>
      </c>
      <c r="AF7055" t="s">
        <v>126</v>
      </c>
      <c r="AG7055">
        <v>350000</v>
      </c>
      <c r="AH7055" t="s">
        <v>55</v>
      </c>
      <c r="AI7055" t="s">
        <v>56</v>
      </c>
      <c r="AJ7055">
        <v>1</v>
      </c>
      <c r="AK7055">
        <v>52800</v>
      </c>
      <c r="AL7055" s="8" t="s">
        <v>15306</v>
      </c>
      <c r="AM7055" s="10">
        <f t="shared" si="990"/>
        <v>2019</v>
      </c>
      <c r="AN7055">
        <f t="shared" si="991"/>
        <v>1</v>
      </c>
      <c r="AO7055">
        <f t="shared" si="997"/>
        <v>0</v>
      </c>
      <c r="AP7055">
        <f t="shared" si="992"/>
        <v>0</v>
      </c>
      <c r="AQ7055">
        <f t="shared" si="993"/>
        <v>1</v>
      </c>
      <c r="AR7055">
        <f t="shared" si="994"/>
        <v>0</v>
      </c>
      <c r="AS7055">
        <f t="shared" si="995"/>
        <v>0</v>
      </c>
      <c r="AT7055">
        <f t="shared" si="996"/>
        <v>0</v>
      </c>
      <c r="AU7055">
        <f t="shared" si="996"/>
        <v>1</v>
      </c>
      <c r="AV7055" t="str">
        <f t="shared" si="998"/>
        <v>2020-12-09T19:15:32</v>
      </c>
    </row>
    <row r="7056" spans="1:48" x14ac:dyDescent="0.25">
      <c r="A7056" s="5">
        <v>7127</v>
      </c>
      <c r="B7056" s="5" t="s">
        <v>6413</v>
      </c>
      <c r="C7056" s="5" t="s">
        <v>6414</v>
      </c>
      <c r="D7056" s="6" t="s">
        <v>6415</v>
      </c>
      <c r="E7056">
        <v>5</v>
      </c>
      <c r="F7056" s="7">
        <v>0.46014699590000002</v>
      </c>
      <c r="G7056" s="7">
        <v>0</v>
      </c>
      <c r="H7056" t="s">
        <v>793</v>
      </c>
      <c r="I7056">
        <v>30</v>
      </c>
      <c r="J7056">
        <v>462717.79</v>
      </c>
      <c r="K7056">
        <v>600000</v>
      </c>
      <c r="L7056" t="s">
        <v>52</v>
      </c>
      <c r="M7056" s="8" t="s">
        <v>53</v>
      </c>
      <c r="N7056" s="8">
        <v>0.85714285714285698</v>
      </c>
      <c r="O7056">
        <v>0.14285714285714199</v>
      </c>
      <c r="P7056" s="9">
        <v>-0.76816190666904305</v>
      </c>
      <c r="Q7056">
        <v>600000</v>
      </c>
      <c r="R7056" s="8"/>
      <c r="S7056" s="8" t="s">
        <v>11992</v>
      </c>
      <c r="T7056">
        <v>23101229</v>
      </c>
      <c r="U7056">
        <v>9670740</v>
      </c>
      <c r="V7056">
        <v>24275488</v>
      </c>
      <c r="W7056">
        <v>725762</v>
      </c>
      <c r="X7056">
        <v>8398770</v>
      </c>
      <c r="Y7056">
        <v>6846089</v>
      </c>
      <c r="Z7056">
        <v>6906499</v>
      </c>
      <c r="AA7056">
        <v>38216529</v>
      </c>
      <c r="AB7056">
        <v>17813422</v>
      </c>
      <c r="AC7056">
        <v>8</v>
      </c>
      <c r="AD7056">
        <v>20403107</v>
      </c>
      <c r="AE7056">
        <v>2003</v>
      </c>
      <c r="AF7056" t="s">
        <v>54</v>
      </c>
      <c r="AG7056">
        <v>801000</v>
      </c>
      <c r="AH7056" t="s">
        <v>55</v>
      </c>
      <c r="AI7056" t="s">
        <v>55</v>
      </c>
      <c r="AJ7056">
        <v>1</v>
      </c>
      <c r="AK7056">
        <v>495000</v>
      </c>
      <c r="AL7056" s="8" t="s">
        <v>15307</v>
      </c>
      <c r="AM7056" s="10">
        <f t="shared" si="990"/>
        <v>2016</v>
      </c>
      <c r="AN7056">
        <f t="shared" si="991"/>
        <v>1</v>
      </c>
      <c r="AO7056">
        <f t="shared" si="997"/>
        <v>0</v>
      </c>
      <c r="AP7056">
        <f t="shared" si="992"/>
        <v>0</v>
      </c>
      <c r="AQ7056">
        <f t="shared" si="993"/>
        <v>1</v>
      </c>
      <c r="AR7056">
        <f t="shared" si="994"/>
        <v>0</v>
      </c>
      <c r="AS7056">
        <f t="shared" si="995"/>
        <v>0</v>
      </c>
      <c r="AT7056">
        <f t="shared" si="996"/>
        <v>0</v>
      </c>
      <c r="AU7056">
        <f t="shared" si="996"/>
        <v>0</v>
      </c>
      <c r="AV7056" t="str">
        <f t="shared" si="998"/>
        <v>2020-12-09T19:19:45</v>
      </c>
    </row>
    <row r="7057" spans="1:48" x14ac:dyDescent="0.25">
      <c r="A7057" s="5">
        <v>7128</v>
      </c>
      <c r="B7057" s="5" t="s">
        <v>11157</v>
      </c>
      <c r="C7057" s="5" t="s">
        <v>11158</v>
      </c>
      <c r="D7057" s="6" t="s">
        <v>11159</v>
      </c>
      <c r="E7057">
        <v>3</v>
      </c>
      <c r="F7057" s="7">
        <v>0.57753831639999997</v>
      </c>
      <c r="G7057" s="7">
        <v>0</v>
      </c>
      <c r="H7057" t="s">
        <v>10956</v>
      </c>
      <c r="I7057">
        <v>0</v>
      </c>
      <c r="J7057">
        <v>1157142.8700000001</v>
      </c>
      <c r="K7057">
        <v>1600000</v>
      </c>
      <c r="L7057" t="s">
        <v>52</v>
      </c>
      <c r="M7057" s="8" t="s">
        <v>63</v>
      </c>
      <c r="N7057" s="8">
        <v>0.91071428571428503</v>
      </c>
      <c r="O7057">
        <v>8.9285714285714204E-2</v>
      </c>
      <c r="P7057" s="9">
        <v>0</v>
      </c>
      <c r="Q7057">
        <v>1600000</v>
      </c>
      <c r="R7057" s="8"/>
      <c r="S7057" s="8" t="s">
        <v>329</v>
      </c>
      <c r="T7057">
        <v>55082636</v>
      </c>
      <c r="U7057">
        <v>37431233</v>
      </c>
      <c r="V7057">
        <v>63680604</v>
      </c>
      <c r="W7057">
        <v>23874977</v>
      </c>
      <c r="X7057">
        <v>19703545</v>
      </c>
      <c r="Y7057">
        <v>16682591</v>
      </c>
      <c r="Z7057">
        <v>35487002</v>
      </c>
      <c r="AA7057">
        <v>99600153</v>
      </c>
      <c r="AB7057">
        <v>29726130</v>
      </c>
      <c r="AC7057">
        <v>12</v>
      </c>
      <c r="AD7057">
        <v>69874023</v>
      </c>
      <c r="AE7057">
        <v>2002</v>
      </c>
      <c r="AF7057" t="s">
        <v>54</v>
      </c>
      <c r="AG7057">
        <v>250000</v>
      </c>
      <c r="AH7057" t="s">
        <v>55</v>
      </c>
      <c r="AI7057" t="s">
        <v>55</v>
      </c>
      <c r="AJ7057">
        <v>1</v>
      </c>
      <c r="AK7057">
        <v>7454236</v>
      </c>
      <c r="AL7057" s="8" t="s">
        <v>15308</v>
      </c>
      <c r="AM7057" s="10">
        <f t="shared" si="990"/>
        <v>2020</v>
      </c>
      <c r="AN7057">
        <f t="shared" si="991"/>
        <v>1</v>
      </c>
      <c r="AO7057">
        <f t="shared" si="997"/>
        <v>0</v>
      </c>
      <c r="AP7057">
        <f t="shared" si="992"/>
        <v>1</v>
      </c>
      <c r="AQ7057">
        <f t="shared" si="993"/>
        <v>0</v>
      </c>
      <c r="AR7057">
        <f t="shared" si="994"/>
        <v>0</v>
      </c>
      <c r="AS7057">
        <f t="shared" si="995"/>
        <v>0</v>
      </c>
      <c r="AT7057">
        <f t="shared" si="996"/>
        <v>0</v>
      </c>
      <c r="AU7057">
        <f t="shared" si="996"/>
        <v>0</v>
      </c>
      <c r="AV7057" t="str">
        <f t="shared" si="998"/>
        <v>2020-12-09T19:32:32</v>
      </c>
    </row>
    <row r="7058" spans="1:48" x14ac:dyDescent="0.25">
      <c r="A7058" s="5">
        <v>7129</v>
      </c>
      <c r="B7058" s="5" t="s">
        <v>6623</v>
      </c>
      <c r="C7058" s="5" t="s">
        <v>6624</v>
      </c>
      <c r="D7058" s="6" t="s">
        <v>6625</v>
      </c>
      <c r="E7058">
        <v>16</v>
      </c>
      <c r="F7058" s="7">
        <v>0</v>
      </c>
      <c r="G7058" s="7"/>
      <c r="H7058" t="s">
        <v>6626</v>
      </c>
      <c r="I7058">
        <v>0</v>
      </c>
      <c r="J7058">
        <v>0</v>
      </c>
      <c r="K7058">
        <v>600000</v>
      </c>
      <c r="L7058" t="s">
        <v>52</v>
      </c>
      <c r="M7058" s="8" t="s">
        <v>53</v>
      </c>
      <c r="N7058" s="8">
        <v>0.80357142857142805</v>
      </c>
      <c r="O7058">
        <v>0.19642857142857101</v>
      </c>
      <c r="P7058" s="9">
        <v>0</v>
      </c>
      <c r="Q7058">
        <v>250000</v>
      </c>
      <c r="R7058" s="8"/>
      <c r="S7058" s="8" t="s">
        <v>4034</v>
      </c>
      <c r="T7058">
        <v>3109371</v>
      </c>
      <c r="U7058">
        <v>1269604</v>
      </c>
      <c r="V7058">
        <v>3323683</v>
      </c>
      <c r="W7058">
        <v>2054079</v>
      </c>
      <c r="X7058">
        <v>0</v>
      </c>
      <c r="Y7058">
        <v>132775</v>
      </c>
      <c r="Z7058">
        <v>2815990</v>
      </c>
      <c r="AA7058">
        <v>13983957</v>
      </c>
      <c r="AB7058">
        <v>7289809</v>
      </c>
      <c r="AC7058">
        <v>12</v>
      </c>
      <c r="AD7058">
        <v>6694148</v>
      </c>
      <c r="AE7058">
        <v>2013</v>
      </c>
      <c r="AF7058" t="s">
        <v>68</v>
      </c>
      <c r="AG7058">
        <v>30000</v>
      </c>
      <c r="AH7058" t="s">
        <v>55</v>
      </c>
      <c r="AI7058" t="s">
        <v>55</v>
      </c>
      <c r="AJ7058">
        <v>0</v>
      </c>
      <c r="AK7058">
        <v>1351652</v>
      </c>
      <c r="AL7058" s="8" t="s">
        <v>15309</v>
      </c>
      <c r="AM7058" s="10">
        <f t="shared" si="990"/>
        <v>2015</v>
      </c>
      <c r="AN7058">
        <f t="shared" si="991"/>
        <v>1</v>
      </c>
      <c r="AO7058">
        <f t="shared" si="997"/>
        <v>0</v>
      </c>
      <c r="AP7058">
        <f t="shared" si="992"/>
        <v>0</v>
      </c>
      <c r="AQ7058">
        <f t="shared" si="993"/>
        <v>1</v>
      </c>
      <c r="AR7058">
        <f t="shared" si="994"/>
        <v>0</v>
      </c>
      <c r="AS7058">
        <f t="shared" si="995"/>
        <v>0</v>
      </c>
      <c r="AT7058">
        <f t="shared" si="996"/>
        <v>0</v>
      </c>
      <c r="AU7058">
        <f t="shared" si="996"/>
        <v>0</v>
      </c>
      <c r="AV7058" t="str">
        <f t="shared" si="998"/>
        <v>2020-12-09T19:33:56</v>
      </c>
    </row>
    <row r="7059" spans="1:48" x14ac:dyDescent="0.25">
      <c r="A7059" s="5">
        <v>7130</v>
      </c>
      <c r="B7059" s="5" t="s">
        <v>2493</v>
      </c>
      <c r="C7059" s="5" t="s">
        <v>2494</v>
      </c>
      <c r="D7059" s="6" t="s">
        <v>2495</v>
      </c>
      <c r="E7059">
        <v>10</v>
      </c>
      <c r="F7059" s="7">
        <v>0.44454382930000003</v>
      </c>
      <c r="G7059" s="7">
        <v>0</v>
      </c>
      <c r="H7059" t="s">
        <v>2496</v>
      </c>
      <c r="I7059">
        <v>64</v>
      </c>
      <c r="J7059">
        <v>427368.68</v>
      </c>
      <c r="K7059">
        <v>800000</v>
      </c>
      <c r="L7059" t="s">
        <v>52</v>
      </c>
      <c r="M7059" s="8" t="s">
        <v>53</v>
      </c>
      <c r="N7059" s="8">
        <v>0.80357142857142805</v>
      </c>
      <c r="O7059">
        <v>0.19642857142857101</v>
      </c>
      <c r="P7059" s="11">
        <v>3.2800000000000003E-14</v>
      </c>
      <c r="Q7059">
        <v>800000</v>
      </c>
      <c r="R7059" s="8"/>
      <c r="S7059" s="8" t="s">
        <v>329</v>
      </c>
      <c r="T7059">
        <v>23957204</v>
      </c>
      <c r="U7059">
        <v>4304688</v>
      </c>
      <c r="V7059">
        <v>26171298</v>
      </c>
      <c r="W7059">
        <v>19623962</v>
      </c>
      <c r="X7059">
        <v>2242647</v>
      </c>
      <c r="Y7059">
        <v>3254315</v>
      </c>
      <c r="Z7059">
        <v>14027798</v>
      </c>
      <c r="AA7059">
        <v>53539270</v>
      </c>
      <c r="AB7059">
        <v>3610487</v>
      </c>
      <c r="AC7059">
        <v>12</v>
      </c>
      <c r="AD7059">
        <v>49928783</v>
      </c>
      <c r="AE7059">
        <v>2014</v>
      </c>
      <c r="AF7059" t="s">
        <v>68</v>
      </c>
      <c r="AG7059">
        <v>1000000</v>
      </c>
      <c r="AH7059" t="s">
        <v>55</v>
      </c>
      <c r="AI7059" t="s">
        <v>56</v>
      </c>
      <c r="AJ7059">
        <v>0.99812741930000004</v>
      </c>
      <c r="AK7059">
        <v>4030686</v>
      </c>
      <c r="AL7059" s="8" t="s">
        <v>15310</v>
      </c>
      <c r="AM7059" s="10">
        <f t="shared" si="990"/>
        <v>2015</v>
      </c>
      <c r="AN7059">
        <f t="shared" si="991"/>
        <v>1</v>
      </c>
      <c r="AO7059">
        <f t="shared" si="997"/>
        <v>0</v>
      </c>
      <c r="AP7059">
        <f t="shared" si="992"/>
        <v>0</v>
      </c>
      <c r="AQ7059">
        <f t="shared" si="993"/>
        <v>1</v>
      </c>
      <c r="AR7059">
        <f t="shared" si="994"/>
        <v>0</v>
      </c>
      <c r="AS7059">
        <f t="shared" si="995"/>
        <v>0</v>
      </c>
      <c r="AT7059">
        <f t="shared" si="996"/>
        <v>0</v>
      </c>
      <c r="AU7059">
        <f t="shared" si="996"/>
        <v>1</v>
      </c>
      <c r="AV7059" t="str">
        <f t="shared" si="998"/>
        <v>2020-12-09T20:28:45</v>
      </c>
    </row>
    <row r="7060" spans="1:48" x14ac:dyDescent="0.25">
      <c r="A7060" s="5">
        <v>7131</v>
      </c>
      <c r="B7060" s="5" t="s">
        <v>12197</v>
      </c>
      <c r="C7060" s="5" t="s">
        <v>12198</v>
      </c>
      <c r="D7060" s="6" t="s">
        <v>12199</v>
      </c>
      <c r="E7060">
        <v>8</v>
      </c>
      <c r="F7060" s="7">
        <v>0.3539798522</v>
      </c>
      <c r="G7060" s="7">
        <v>0</v>
      </c>
      <c r="H7060" t="s">
        <v>12200</v>
      </c>
      <c r="I7060">
        <v>0</v>
      </c>
      <c r="J7060">
        <v>0</v>
      </c>
      <c r="K7060">
        <v>50000</v>
      </c>
      <c r="L7060" t="s">
        <v>52</v>
      </c>
      <c r="M7060" s="8" t="s">
        <v>63</v>
      </c>
      <c r="N7060" s="8">
        <v>0.92857142857142805</v>
      </c>
      <c r="O7060">
        <v>7.1428571428571397E-2</v>
      </c>
      <c r="P7060" s="9">
        <v>0.86602540378443904</v>
      </c>
      <c r="Q7060">
        <v>50000</v>
      </c>
      <c r="R7060" s="8"/>
      <c r="S7060" s="8" t="s">
        <v>217</v>
      </c>
      <c r="T7060">
        <v>28336292</v>
      </c>
      <c r="U7060">
        <v>8258925</v>
      </c>
      <c r="V7060">
        <v>35070822</v>
      </c>
      <c r="W7060">
        <v>21752533</v>
      </c>
      <c r="X7060">
        <v>0</v>
      </c>
      <c r="Y7060">
        <v>5633313</v>
      </c>
      <c r="Z7060">
        <v>701979</v>
      </c>
      <c r="AA7060">
        <v>43917342</v>
      </c>
      <c r="AB7060">
        <v>17774169</v>
      </c>
      <c r="AC7060">
        <v>12</v>
      </c>
      <c r="AD7060">
        <v>26143173</v>
      </c>
      <c r="AE7060">
        <v>2010</v>
      </c>
      <c r="AF7060" t="s">
        <v>68</v>
      </c>
      <c r="AG7060">
        <v>18022391</v>
      </c>
      <c r="AH7060" t="s">
        <v>55</v>
      </c>
      <c r="AI7060" t="s">
        <v>55</v>
      </c>
      <c r="AJ7060">
        <v>1</v>
      </c>
      <c r="AK7060">
        <v>360000</v>
      </c>
      <c r="AL7060" s="8" t="s">
        <v>15311</v>
      </c>
      <c r="AM7060" s="10">
        <f t="shared" si="990"/>
        <v>2019</v>
      </c>
      <c r="AN7060">
        <f t="shared" si="991"/>
        <v>1</v>
      </c>
      <c r="AO7060">
        <f t="shared" si="997"/>
        <v>0</v>
      </c>
      <c r="AP7060">
        <f t="shared" si="992"/>
        <v>1</v>
      </c>
      <c r="AQ7060">
        <f t="shared" si="993"/>
        <v>0</v>
      </c>
      <c r="AR7060">
        <f t="shared" si="994"/>
        <v>0</v>
      </c>
      <c r="AS7060">
        <f t="shared" si="995"/>
        <v>0</v>
      </c>
      <c r="AT7060">
        <f t="shared" si="996"/>
        <v>0</v>
      </c>
      <c r="AU7060">
        <f t="shared" si="996"/>
        <v>0</v>
      </c>
      <c r="AV7060" t="str">
        <f t="shared" si="998"/>
        <v>2020-12-09T20:39:37</v>
      </c>
    </row>
    <row r="7061" spans="1:48" x14ac:dyDescent="0.25">
      <c r="A7061" s="5">
        <v>7132</v>
      </c>
      <c r="B7061" s="5" t="s">
        <v>15312</v>
      </c>
      <c r="C7061" s="5" t="s">
        <v>15313</v>
      </c>
      <c r="D7061" s="6" t="s">
        <v>15314</v>
      </c>
      <c r="E7061">
        <v>3</v>
      </c>
      <c r="F7061" s="7">
        <v>0</v>
      </c>
      <c r="G7061" s="7"/>
      <c r="H7061" t="s">
        <v>15315</v>
      </c>
      <c r="I7061">
        <v>0</v>
      </c>
      <c r="J7061">
        <v>0</v>
      </c>
      <c r="K7061">
        <v>25000</v>
      </c>
      <c r="L7061" t="s">
        <v>52</v>
      </c>
      <c r="M7061" s="8" t="s">
        <v>86</v>
      </c>
      <c r="N7061" s="8">
        <v>0.57142857142857095</v>
      </c>
      <c r="O7061">
        <v>0.42857142857142799</v>
      </c>
      <c r="P7061" s="9">
        <v>0</v>
      </c>
      <c r="Q7061">
        <v>15500</v>
      </c>
      <c r="R7061" s="8"/>
      <c r="S7061" s="8"/>
      <c r="AA7061">
        <v>1200000</v>
      </c>
      <c r="AB7061">
        <v>0</v>
      </c>
      <c r="AC7061">
        <v>12</v>
      </c>
      <c r="AD7061">
        <v>0</v>
      </c>
      <c r="AE7061">
        <v>2001</v>
      </c>
      <c r="AF7061" t="s">
        <v>54</v>
      </c>
      <c r="AG7061">
        <v>200000</v>
      </c>
      <c r="AH7061" t="s">
        <v>55</v>
      </c>
      <c r="AI7061" t="s">
        <v>56</v>
      </c>
      <c r="AJ7061">
        <v>0</v>
      </c>
      <c r="AK7061">
        <v>0</v>
      </c>
      <c r="AL7061" s="8" t="s">
        <v>15316</v>
      </c>
      <c r="AM7061" s="10">
        <f t="shared" si="990"/>
        <v>2020</v>
      </c>
      <c r="AN7061">
        <f t="shared" si="991"/>
        <v>1</v>
      </c>
      <c r="AO7061">
        <f t="shared" si="997"/>
        <v>0</v>
      </c>
      <c r="AP7061">
        <f t="shared" si="992"/>
        <v>0</v>
      </c>
      <c r="AQ7061">
        <f t="shared" si="993"/>
        <v>0</v>
      </c>
      <c r="AR7061">
        <f t="shared" si="994"/>
        <v>1</v>
      </c>
      <c r="AS7061">
        <f t="shared" si="995"/>
        <v>0</v>
      </c>
      <c r="AT7061">
        <f t="shared" si="996"/>
        <v>0</v>
      </c>
      <c r="AU7061">
        <f t="shared" si="996"/>
        <v>1</v>
      </c>
      <c r="AV7061" t="str">
        <f t="shared" si="998"/>
        <v>2020-12-09T20:41:02</v>
      </c>
    </row>
    <row r="7062" spans="1:48" x14ac:dyDescent="0.25">
      <c r="A7062" s="5">
        <v>7133</v>
      </c>
      <c r="B7062" s="5" t="s">
        <v>5363</v>
      </c>
      <c r="C7062" s="5" t="s">
        <v>5364</v>
      </c>
      <c r="D7062" s="6" t="s">
        <v>5365</v>
      </c>
      <c r="E7062">
        <v>43</v>
      </c>
      <c r="F7062" s="7">
        <v>0</v>
      </c>
      <c r="G7062" s="7"/>
      <c r="H7062" t="s">
        <v>5366</v>
      </c>
      <c r="I7062">
        <v>0</v>
      </c>
      <c r="J7062">
        <v>0</v>
      </c>
      <c r="K7062">
        <v>300000</v>
      </c>
      <c r="L7062" t="s">
        <v>52</v>
      </c>
      <c r="M7062" s="8" t="s">
        <v>53</v>
      </c>
      <c r="N7062" s="8">
        <v>0.80357142857142805</v>
      </c>
      <c r="O7062">
        <v>0.19642857142857101</v>
      </c>
      <c r="P7062" s="9">
        <v>-0.86602540378443904</v>
      </c>
      <c r="Q7062">
        <v>300000</v>
      </c>
      <c r="R7062" s="8"/>
      <c r="S7062" s="8" t="s">
        <v>329</v>
      </c>
      <c r="T7062">
        <v>4047268</v>
      </c>
      <c r="U7062">
        <v>525107</v>
      </c>
      <c r="V7062">
        <v>6492744</v>
      </c>
      <c r="W7062">
        <v>5967637</v>
      </c>
      <c r="X7062">
        <v>0</v>
      </c>
      <c r="Y7062">
        <v>2641973</v>
      </c>
      <c r="Z7062">
        <v>585223</v>
      </c>
      <c r="AA7062">
        <v>10932757</v>
      </c>
      <c r="AB7062">
        <v>4207326</v>
      </c>
      <c r="AC7062">
        <v>12</v>
      </c>
      <c r="AD7062">
        <v>6725431</v>
      </c>
      <c r="AE7062">
        <v>1981</v>
      </c>
      <c r="AF7062" t="s">
        <v>54</v>
      </c>
      <c r="AG7062">
        <v>200000</v>
      </c>
      <c r="AH7062" t="s">
        <v>55</v>
      </c>
      <c r="AI7062" t="s">
        <v>55</v>
      </c>
      <c r="AJ7062">
        <v>0</v>
      </c>
      <c r="AK7062">
        <v>944983</v>
      </c>
      <c r="AL7062" s="8" t="s">
        <v>15317</v>
      </c>
      <c r="AM7062" s="10">
        <f t="shared" si="990"/>
        <v>2016</v>
      </c>
      <c r="AN7062">
        <f t="shared" si="991"/>
        <v>1</v>
      </c>
      <c r="AO7062">
        <f t="shared" si="997"/>
        <v>0</v>
      </c>
      <c r="AP7062">
        <f t="shared" si="992"/>
        <v>0</v>
      </c>
      <c r="AQ7062">
        <f t="shared" si="993"/>
        <v>1</v>
      </c>
      <c r="AR7062">
        <f t="shared" si="994"/>
        <v>0</v>
      </c>
      <c r="AS7062">
        <f t="shared" si="995"/>
        <v>0</v>
      </c>
      <c r="AT7062">
        <f t="shared" si="996"/>
        <v>0</v>
      </c>
      <c r="AU7062">
        <f t="shared" si="996"/>
        <v>0</v>
      </c>
      <c r="AV7062" t="str">
        <f t="shared" si="998"/>
        <v>2020-12-09T20:30:49</v>
      </c>
    </row>
    <row r="7063" spans="1:48" x14ac:dyDescent="0.25">
      <c r="A7063" s="5">
        <v>7134</v>
      </c>
      <c r="B7063" s="5" t="s">
        <v>13347</v>
      </c>
      <c r="C7063" s="5" t="s">
        <v>13348</v>
      </c>
      <c r="D7063" s="6" t="s">
        <v>13349</v>
      </c>
      <c r="E7063">
        <v>162</v>
      </c>
      <c r="F7063" s="7">
        <v>1</v>
      </c>
      <c r="G7063" s="7">
        <v>0</v>
      </c>
      <c r="H7063" t="s">
        <v>13350</v>
      </c>
      <c r="I7063">
        <v>45</v>
      </c>
      <c r="J7063">
        <v>43858.95</v>
      </c>
      <c r="K7063">
        <v>50000</v>
      </c>
      <c r="L7063" t="s">
        <v>52</v>
      </c>
      <c r="M7063" s="8" t="s">
        <v>53</v>
      </c>
      <c r="N7063" s="8">
        <v>0.69642857142857095</v>
      </c>
      <c r="O7063">
        <v>0.30357142857142799</v>
      </c>
      <c r="P7063" s="9">
        <v>0</v>
      </c>
      <c r="Q7063">
        <v>20000</v>
      </c>
      <c r="R7063" s="8"/>
      <c r="S7063" s="8" t="s">
        <v>217</v>
      </c>
      <c r="T7063">
        <v>613805</v>
      </c>
      <c r="U7063">
        <v>584630</v>
      </c>
      <c r="V7063">
        <v>613805</v>
      </c>
      <c r="W7063">
        <v>29175</v>
      </c>
      <c r="X7063">
        <v>484667</v>
      </c>
      <c r="Y7063">
        <v>337738</v>
      </c>
      <c r="Z7063">
        <v>271169</v>
      </c>
      <c r="AA7063">
        <v>1729621</v>
      </c>
      <c r="AB7063">
        <v>445141</v>
      </c>
      <c r="AC7063">
        <v>12</v>
      </c>
      <c r="AD7063">
        <v>1284480</v>
      </c>
      <c r="AE7063">
        <v>2018</v>
      </c>
      <c r="AF7063" t="s">
        <v>126</v>
      </c>
      <c r="AG7063">
        <v>250000</v>
      </c>
      <c r="AH7063" t="s">
        <v>55</v>
      </c>
      <c r="AI7063" t="s">
        <v>55</v>
      </c>
      <c r="AJ7063">
        <v>0.59414145539999996</v>
      </c>
      <c r="AK7063">
        <v>1320</v>
      </c>
      <c r="AL7063" s="8" t="s">
        <v>15318</v>
      </c>
      <c r="AM7063" s="10">
        <f t="shared" si="990"/>
        <v>2018</v>
      </c>
      <c r="AN7063">
        <f t="shared" si="991"/>
        <v>1</v>
      </c>
      <c r="AO7063">
        <f t="shared" si="997"/>
        <v>0</v>
      </c>
      <c r="AP7063">
        <f t="shared" si="992"/>
        <v>0</v>
      </c>
      <c r="AQ7063">
        <f t="shared" si="993"/>
        <v>1</v>
      </c>
      <c r="AR7063">
        <f t="shared" si="994"/>
        <v>0</v>
      </c>
      <c r="AS7063">
        <f t="shared" si="995"/>
        <v>0</v>
      </c>
      <c r="AT7063">
        <f t="shared" si="996"/>
        <v>0</v>
      </c>
      <c r="AU7063">
        <f t="shared" si="996"/>
        <v>0</v>
      </c>
      <c r="AV7063" t="str">
        <f t="shared" si="998"/>
        <v>2020-12-10T13:01:51</v>
      </c>
    </row>
    <row r="7064" spans="1:48" x14ac:dyDescent="0.25">
      <c r="A7064" s="5">
        <v>7135</v>
      </c>
      <c r="B7064" s="5" t="s">
        <v>7527</v>
      </c>
      <c r="C7064" s="5" t="s">
        <v>7528</v>
      </c>
      <c r="D7064" s="6" t="s">
        <v>7529</v>
      </c>
      <c r="E7064">
        <v>28</v>
      </c>
      <c r="F7064" s="7">
        <v>0.68046253769999998</v>
      </c>
      <c r="G7064" s="7">
        <v>0</v>
      </c>
      <c r="H7064" t="s">
        <v>2014</v>
      </c>
      <c r="I7064">
        <v>0</v>
      </c>
      <c r="J7064">
        <v>0</v>
      </c>
      <c r="K7064">
        <v>50000</v>
      </c>
      <c r="L7064" t="s">
        <v>52</v>
      </c>
      <c r="M7064" s="8" t="s">
        <v>53</v>
      </c>
      <c r="N7064" s="8">
        <v>0.75</v>
      </c>
      <c r="O7064">
        <v>0.25</v>
      </c>
      <c r="P7064" s="9">
        <v>0</v>
      </c>
      <c r="Q7064">
        <v>20000</v>
      </c>
      <c r="R7064" s="8"/>
      <c r="S7064" s="8" t="s">
        <v>217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1954157</v>
      </c>
      <c r="AB7064">
        <v>0</v>
      </c>
      <c r="AC7064">
        <v>12</v>
      </c>
      <c r="AD7064">
        <v>0</v>
      </c>
      <c r="AE7064">
        <v>2007</v>
      </c>
      <c r="AF7064" t="s">
        <v>121</v>
      </c>
      <c r="AG7064">
        <v>60000</v>
      </c>
      <c r="AH7064" t="s">
        <v>55</v>
      </c>
      <c r="AI7064" t="s">
        <v>56</v>
      </c>
      <c r="AJ7064">
        <v>1</v>
      </c>
      <c r="AK7064">
        <v>16200</v>
      </c>
      <c r="AL7064" s="8" t="s">
        <v>15319</v>
      </c>
      <c r="AM7064" s="10">
        <f t="shared" si="990"/>
        <v>2013</v>
      </c>
      <c r="AN7064">
        <f t="shared" si="991"/>
        <v>1</v>
      </c>
      <c r="AO7064">
        <f t="shared" si="997"/>
        <v>0</v>
      </c>
      <c r="AP7064">
        <f t="shared" si="992"/>
        <v>0</v>
      </c>
      <c r="AQ7064">
        <f t="shared" si="993"/>
        <v>1</v>
      </c>
      <c r="AR7064">
        <f t="shared" si="994"/>
        <v>0</v>
      </c>
      <c r="AS7064">
        <f t="shared" si="995"/>
        <v>0</v>
      </c>
      <c r="AT7064">
        <f t="shared" si="996"/>
        <v>0</v>
      </c>
      <c r="AU7064">
        <f t="shared" si="996"/>
        <v>1</v>
      </c>
      <c r="AV7064" t="str">
        <f t="shared" si="998"/>
        <v>2020-12-10T13:02:16</v>
      </c>
    </row>
    <row r="7065" spans="1:48" x14ac:dyDescent="0.25">
      <c r="A7065" s="5">
        <v>7136</v>
      </c>
      <c r="B7065" s="5" t="s">
        <v>2493</v>
      </c>
      <c r="C7065" s="5" t="s">
        <v>2494</v>
      </c>
      <c r="D7065" s="6" t="s">
        <v>2495</v>
      </c>
      <c r="E7065">
        <v>10</v>
      </c>
      <c r="F7065" s="7">
        <v>0.44454382930000003</v>
      </c>
      <c r="G7065" s="7">
        <v>0</v>
      </c>
      <c r="H7065" t="s">
        <v>2496</v>
      </c>
      <c r="I7065">
        <v>64</v>
      </c>
      <c r="J7065">
        <v>427368.68</v>
      </c>
      <c r="K7065">
        <v>800000</v>
      </c>
      <c r="L7065" t="s">
        <v>52</v>
      </c>
      <c r="M7065" s="8" t="s">
        <v>53</v>
      </c>
      <c r="N7065" s="8">
        <v>0.80357142857142805</v>
      </c>
      <c r="O7065">
        <v>0.19642857142857101</v>
      </c>
      <c r="P7065" s="11">
        <v>3.2800000000000003E-14</v>
      </c>
      <c r="Q7065">
        <v>800000</v>
      </c>
      <c r="R7065" s="8"/>
      <c r="S7065" s="8" t="s">
        <v>329</v>
      </c>
      <c r="T7065">
        <v>23957204</v>
      </c>
      <c r="U7065">
        <v>4304688</v>
      </c>
      <c r="V7065">
        <v>26171298</v>
      </c>
      <c r="W7065">
        <v>19623962</v>
      </c>
      <c r="X7065">
        <v>2242647</v>
      </c>
      <c r="Y7065">
        <v>3254315</v>
      </c>
      <c r="Z7065">
        <v>14027798</v>
      </c>
      <c r="AA7065">
        <v>53539270</v>
      </c>
      <c r="AB7065">
        <v>3610487</v>
      </c>
      <c r="AC7065">
        <v>12</v>
      </c>
      <c r="AD7065">
        <v>49928783</v>
      </c>
      <c r="AE7065">
        <v>2014</v>
      </c>
      <c r="AF7065" t="s">
        <v>68</v>
      </c>
      <c r="AG7065">
        <v>1000000</v>
      </c>
      <c r="AH7065" t="s">
        <v>55</v>
      </c>
      <c r="AI7065" t="s">
        <v>56</v>
      </c>
      <c r="AJ7065">
        <v>0.99812741930000004</v>
      </c>
      <c r="AK7065">
        <v>4030686</v>
      </c>
      <c r="AL7065" s="8" t="s">
        <v>15320</v>
      </c>
      <c r="AM7065" s="10">
        <f t="shared" si="990"/>
        <v>2015</v>
      </c>
      <c r="AN7065">
        <f t="shared" si="991"/>
        <v>1</v>
      </c>
      <c r="AO7065">
        <f t="shared" si="997"/>
        <v>0</v>
      </c>
      <c r="AP7065">
        <f t="shared" si="992"/>
        <v>0</v>
      </c>
      <c r="AQ7065">
        <f t="shared" si="993"/>
        <v>1</v>
      </c>
      <c r="AR7065">
        <f t="shared" si="994"/>
        <v>0</v>
      </c>
      <c r="AS7065">
        <f t="shared" si="995"/>
        <v>0</v>
      </c>
      <c r="AT7065">
        <f t="shared" si="996"/>
        <v>0</v>
      </c>
      <c r="AU7065">
        <f t="shared" si="996"/>
        <v>1</v>
      </c>
      <c r="AV7065" t="str">
        <f t="shared" si="998"/>
        <v>2020-12-10T13:01:11</v>
      </c>
    </row>
    <row r="7066" spans="1:48" x14ac:dyDescent="0.25">
      <c r="A7066" s="5">
        <v>7137</v>
      </c>
      <c r="B7066" s="5" t="s">
        <v>2694</v>
      </c>
      <c r="C7066" s="5" t="s">
        <v>2695</v>
      </c>
      <c r="D7066" s="6" t="s">
        <v>2696</v>
      </c>
      <c r="E7066">
        <v>91</v>
      </c>
      <c r="F7066" s="7">
        <v>0.38313934290000001</v>
      </c>
      <c r="G7066" s="7">
        <v>0</v>
      </c>
      <c r="H7066" t="s">
        <v>2697</v>
      </c>
      <c r="I7066">
        <v>165</v>
      </c>
      <c r="J7066">
        <v>362410.6</v>
      </c>
      <c r="K7066">
        <v>1500000</v>
      </c>
      <c r="L7066" t="s">
        <v>52</v>
      </c>
      <c r="M7066" s="8" t="s">
        <v>53</v>
      </c>
      <c r="N7066" s="8">
        <v>0.80357142857142805</v>
      </c>
      <c r="O7066">
        <v>0.19642857142857101</v>
      </c>
      <c r="P7066" s="9">
        <v>-0.40413147998272297</v>
      </c>
      <c r="Q7066">
        <v>1500000</v>
      </c>
      <c r="R7066" s="8"/>
      <c r="S7066" s="8" t="s">
        <v>329</v>
      </c>
      <c r="T7066">
        <v>42532123</v>
      </c>
      <c r="U7066">
        <v>18107521</v>
      </c>
      <c r="V7066">
        <v>48535495</v>
      </c>
      <c r="W7066">
        <v>24934123</v>
      </c>
      <c r="X7066">
        <v>0</v>
      </c>
      <c r="Y7066">
        <v>17267452</v>
      </c>
      <c r="Z7066">
        <v>15305373</v>
      </c>
      <c r="AA7066">
        <v>116830799</v>
      </c>
      <c r="AB7066">
        <v>0</v>
      </c>
      <c r="AC7066">
        <v>12</v>
      </c>
      <c r="AD7066">
        <v>0</v>
      </c>
      <c r="AE7066">
        <v>2003</v>
      </c>
      <c r="AF7066" t="s">
        <v>54</v>
      </c>
      <c r="AG7066">
        <v>2000000</v>
      </c>
      <c r="AH7066" t="s">
        <v>55</v>
      </c>
      <c r="AI7066" t="s">
        <v>55</v>
      </c>
      <c r="AJ7066">
        <v>0.98888571940000003</v>
      </c>
      <c r="AK7066">
        <v>19892480</v>
      </c>
      <c r="AL7066" s="8" t="s">
        <v>15321</v>
      </c>
      <c r="AM7066" s="10">
        <f t="shared" si="990"/>
        <v>2006</v>
      </c>
      <c r="AN7066">
        <f t="shared" si="991"/>
        <v>1</v>
      </c>
      <c r="AO7066">
        <f t="shared" si="997"/>
        <v>0</v>
      </c>
      <c r="AP7066">
        <f t="shared" si="992"/>
        <v>0</v>
      </c>
      <c r="AQ7066">
        <f t="shared" si="993"/>
        <v>1</v>
      </c>
      <c r="AR7066">
        <f t="shared" si="994"/>
        <v>0</v>
      </c>
      <c r="AS7066">
        <f t="shared" si="995"/>
        <v>0</v>
      </c>
      <c r="AT7066">
        <f t="shared" si="996"/>
        <v>0</v>
      </c>
      <c r="AU7066">
        <f t="shared" si="996"/>
        <v>0</v>
      </c>
      <c r="AV7066" t="str">
        <f t="shared" si="998"/>
        <v>2020-12-10T13:12:20</v>
      </c>
    </row>
    <row r="7067" spans="1:48" x14ac:dyDescent="0.25">
      <c r="A7067" s="5">
        <v>7138</v>
      </c>
      <c r="B7067" s="5" t="s">
        <v>15322</v>
      </c>
      <c r="C7067" s="5" t="s">
        <v>15323</v>
      </c>
      <c r="D7067" s="6" t="s">
        <v>15324</v>
      </c>
      <c r="E7067">
        <v>0</v>
      </c>
      <c r="F7067" s="7">
        <v>0</v>
      </c>
      <c r="G7067" s="7"/>
      <c r="I7067">
        <v>0</v>
      </c>
      <c r="J7067">
        <v>0</v>
      </c>
      <c r="K7067">
        <v>50000</v>
      </c>
      <c r="L7067" t="s">
        <v>62</v>
      </c>
      <c r="M7067" s="8" t="s">
        <v>63</v>
      </c>
      <c r="N7067" s="8">
        <v>1</v>
      </c>
      <c r="O7067">
        <v>0</v>
      </c>
      <c r="P7067" s="9">
        <v>0</v>
      </c>
      <c r="R7067" s="8"/>
      <c r="S7067" s="8"/>
      <c r="AJ7067">
        <v>0</v>
      </c>
      <c r="AL7067" s="8"/>
      <c r="AM7067" s="10">
        <f t="shared" si="990"/>
        <v>0</v>
      </c>
      <c r="AN7067">
        <f t="shared" si="991"/>
        <v>0</v>
      </c>
      <c r="AO7067">
        <f t="shared" si="997"/>
        <v>0</v>
      </c>
      <c r="AP7067">
        <f t="shared" si="992"/>
        <v>1</v>
      </c>
      <c r="AQ7067">
        <f t="shared" si="993"/>
        <v>0</v>
      </c>
      <c r="AR7067">
        <f t="shared" si="994"/>
        <v>0</v>
      </c>
      <c r="AS7067">
        <f t="shared" si="995"/>
        <v>0</v>
      </c>
      <c r="AT7067">
        <f t="shared" si="996"/>
        <v>0</v>
      </c>
      <c r="AU7067">
        <f t="shared" si="996"/>
        <v>0</v>
      </c>
      <c r="AV7067">
        <f t="shared" si="998"/>
        <v>0</v>
      </c>
    </row>
    <row r="7068" spans="1:48" x14ac:dyDescent="0.25">
      <c r="A7068" s="5">
        <v>7139</v>
      </c>
      <c r="B7068" s="5" t="s">
        <v>7134</v>
      </c>
      <c r="C7068" s="5" t="s">
        <v>7135</v>
      </c>
      <c r="D7068" s="6" t="s">
        <v>7136</v>
      </c>
      <c r="E7068">
        <v>0</v>
      </c>
      <c r="F7068" s="7">
        <v>0.44143875059999999</v>
      </c>
      <c r="G7068" s="7">
        <v>0</v>
      </c>
      <c r="H7068" t="s">
        <v>7137</v>
      </c>
      <c r="I7068">
        <v>32</v>
      </c>
      <c r="J7068">
        <v>2568.29</v>
      </c>
      <c r="K7068">
        <v>20000</v>
      </c>
      <c r="L7068" t="s">
        <v>52</v>
      </c>
      <c r="M7068" s="8" t="s">
        <v>53</v>
      </c>
      <c r="N7068" s="8">
        <v>0.75</v>
      </c>
      <c r="O7068">
        <v>0.25</v>
      </c>
      <c r="P7068" s="9">
        <v>0</v>
      </c>
      <c r="Q7068">
        <v>20000</v>
      </c>
      <c r="R7068" s="8"/>
      <c r="S7068" s="8"/>
      <c r="AA7068">
        <v>22440041</v>
      </c>
      <c r="AB7068">
        <v>0</v>
      </c>
      <c r="AC7068">
        <v>12</v>
      </c>
      <c r="AD7068">
        <v>0</v>
      </c>
      <c r="AE7068">
        <v>2019</v>
      </c>
      <c r="AF7068" t="s">
        <v>126</v>
      </c>
      <c r="AG7068">
        <v>150000</v>
      </c>
      <c r="AH7068" t="s">
        <v>55</v>
      </c>
      <c r="AI7068" t="s">
        <v>55</v>
      </c>
      <c r="AJ7068">
        <v>1</v>
      </c>
      <c r="AK7068">
        <v>1310896</v>
      </c>
      <c r="AL7068" s="8" t="s">
        <v>15325</v>
      </c>
      <c r="AM7068" s="10">
        <f t="shared" si="990"/>
        <v>2019</v>
      </c>
      <c r="AN7068">
        <f t="shared" si="991"/>
        <v>1</v>
      </c>
      <c r="AO7068">
        <f t="shared" si="997"/>
        <v>0</v>
      </c>
      <c r="AP7068">
        <f t="shared" si="992"/>
        <v>0</v>
      </c>
      <c r="AQ7068">
        <f t="shared" si="993"/>
        <v>1</v>
      </c>
      <c r="AR7068">
        <f t="shared" si="994"/>
        <v>0</v>
      </c>
      <c r="AS7068">
        <f t="shared" si="995"/>
        <v>0</v>
      </c>
      <c r="AT7068">
        <f t="shared" si="996"/>
        <v>0</v>
      </c>
      <c r="AU7068">
        <f t="shared" si="996"/>
        <v>0</v>
      </c>
      <c r="AV7068" t="str">
        <f t="shared" si="998"/>
        <v>2020-12-10T13:12:43</v>
      </c>
    </row>
    <row r="7069" spans="1:48" x14ac:dyDescent="0.25">
      <c r="A7069" s="5">
        <v>7140</v>
      </c>
      <c r="B7069" s="5" t="s">
        <v>4153</v>
      </c>
      <c r="C7069" s="5" t="s">
        <v>4154</v>
      </c>
      <c r="D7069" s="6" t="s">
        <v>4155</v>
      </c>
      <c r="E7069">
        <v>16</v>
      </c>
      <c r="F7069" s="7">
        <v>0.3467496867</v>
      </c>
      <c r="G7069" s="7">
        <v>0</v>
      </c>
      <c r="H7069" t="s">
        <v>4156</v>
      </c>
      <c r="I7069">
        <v>167</v>
      </c>
      <c r="J7069">
        <v>6649.14</v>
      </c>
      <c r="K7069">
        <v>20000</v>
      </c>
      <c r="L7069" t="s">
        <v>62</v>
      </c>
      <c r="M7069" s="8" t="s">
        <v>63</v>
      </c>
      <c r="N7069" s="8">
        <v>1</v>
      </c>
      <c r="O7069">
        <v>0</v>
      </c>
      <c r="P7069" s="9">
        <v>0</v>
      </c>
      <c r="R7069" s="8"/>
      <c r="S7069" s="8"/>
      <c r="AJ7069">
        <v>1</v>
      </c>
      <c r="AL7069" s="8"/>
      <c r="AM7069" s="10">
        <f t="shared" si="990"/>
        <v>2013</v>
      </c>
      <c r="AN7069">
        <f t="shared" si="991"/>
        <v>0</v>
      </c>
      <c r="AO7069">
        <f t="shared" si="997"/>
        <v>0</v>
      </c>
      <c r="AP7069">
        <f t="shared" si="992"/>
        <v>1</v>
      </c>
      <c r="AQ7069">
        <f t="shared" si="993"/>
        <v>0</v>
      </c>
      <c r="AR7069">
        <f t="shared" si="994"/>
        <v>0</v>
      </c>
      <c r="AS7069">
        <f t="shared" si="995"/>
        <v>0</v>
      </c>
      <c r="AT7069">
        <f t="shared" si="996"/>
        <v>0</v>
      </c>
      <c r="AU7069">
        <f t="shared" si="996"/>
        <v>0</v>
      </c>
      <c r="AV7069">
        <f t="shared" si="998"/>
        <v>0</v>
      </c>
    </row>
    <row r="7070" spans="1:48" x14ac:dyDescent="0.25">
      <c r="A7070" s="5">
        <v>7141</v>
      </c>
      <c r="B7070" s="5" t="s">
        <v>2705</v>
      </c>
      <c r="C7070" s="5" t="s">
        <v>2706</v>
      </c>
      <c r="D7070" s="6" t="s">
        <v>15326</v>
      </c>
      <c r="E7070">
        <v>0</v>
      </c>
      <c r="F7070" s="7">
        <v>0</v>
      </c>
      <c r="G7070" s="7"/>
      <c r="H7070" t="s">
        <v>15327</v>
      </c>
      <c r="I7070">
        <v>0</v>
      </c>
      <c r="J7070">
        <v>0</v>
      </c>
      <c r="K7070">
        <v>100000</v>
      </c>
      <c r="L7070" t="s">
        <v>199</v>
      </c>
      <c r="M7070" s="8" t="s">
        <v>53</v>
      </c>
      <c r="N7070" s="8">
        <v>0.82142857142857095</v>
      </c>
      <c r="O7070">
        <v>0.17857142857142799</v>
      </c>
      <c r="P7070" s="9">
        <v>0</v>
      </c>
      <c r="R7070" s="8"/>
      <c r="S7070" s="8" t="s">
        <v>329</v>
      </c>
      <c r="T7070">
        <v>293402000</v>
      </c>
      <c r="U7070">
        <v>187575000</v>
      </c>
      <c r="V7070">
        <v>386929000</v>
      </c>
      <c r="W7070">
        <v>164778000</v>
      </c>
      <c r="X7070">
        <v>48351000</v>
      </c>
      <c r="Y7070">
        <v>127328000</v>
      </c>
      <c r="Z7070">
        <v>91390000</v>
      </c>
      <c r="AA7070">
        <v>671575000</v>
      </c>
      <c r="AB7070">
        <v>188107000</v>
      </c>
      <c r="AC7070">
        <v>12</v>
      </c>
      <c r="AD7070">
        <v>483468000</v>
      </c>
      <c r="AE7070">
        <v>2010</v>
      </c>
      <c r="AF7070" t="s">
        <v>68</v>
      </c>
      <c r="AG7070">
        <v>290536290</v>
      </c>
      <c r="AH7070" t="s">
        <v>56</v>
      </c>
      <c r="AI7070" t="s">
        <v>55</v>
      </c>
      <c r="AJ7070">
        <v>0</v>
      </c>
      <c r="AK7070">
        <v>23830848</v>
      </c>
      <c r="AL7070" s="8"/>
      <c r="AM7070" s="10">
        <f t="shared" si="990"/>
        <v>2020</v>
      </c>
      <c r="AN7070">
        <f t="shared" si="991"/>
        <v>0</v>
      </c>
      <c r="AO7070">
        <f t="shared" si="997"/>
        <v>1</v>
      </c>
      <c r="AP7070">
        <f t="shared" si="992"/>
        <v>0</v>
      </c>
      <c r="AQ7070">
        <f t="shared" si="993"/>
        <v>1</v>
      </c>
      <c r="AR7070">
        <f t="shared" si="994"/>
        <v>0</v>
      </c>
      <c r="AS7070">
        <f t="shared" si="995"/>
        <v>0</v>
      </c>
      <c r="AT7070">
        <f t="shared" si="996"/>
        <v>1</v>
      </c>
      <c r="AU7070">
        <f t="shared" si="996"/>
        <v>0</v>
      </c>
      <c r="AV7070">
        <f t="shared" si="998"/>
        <v>0</v>
      </c>
    </row>
    <row r="7071" spans="1:48" x14ac:dyDescent="0.25">
      <c r="A7071" s="5">
        <v>7142</v>
      </c>
      <c r="B7071" s="5" t="s">
        <v>5380</v>
      </c>
      <c r="C7071" s="5" t="s">
        <v>5381</v>
      </c>
      <c r="D7071" s="6" t="s">
        <v>5382</v>
      </c>
      <c r="E7071">
        <v>4</v>
      </c>
      <c r="F7071" s="7">
        <v>0.46985490079999997</v>
      </c>
      <c r="G7071" s="7">
        <v>0</v>
      </c>
      <c r="H7071" t="s">
        <v>5383</v>
      </c>
      <c r="I7071">
        <v>83</v>
      </c>
      <c r="J7071">
        <v>17107.18</v>
      </c>
      <c r="K7071">
        <v>60000</v>
      </c>
      <c r="L7071" t="s">
        <v>52</v>
      </c>
      <c r="M7071" s="8" t="s">
        <v>63</v>
      </c>
      <c r="N7071" s="8">
        <v>0.96428571428571397</v>
      </c>
      <c r="O7071">
        <v>3.5714285714285698E-2</v>
      </c>
      <c r="P7071" s="9">
        <v>0</v>
      </c>
      <c r="Q7071">
        <v>60000</v>
      </c>
      <c r="R7071" s="8"/>
      <c r="S7071" s="8" t="s">
        <v>329</v>
      </c>
      <c r="T7071">
        <v>1081739</v>
      </c>
      <c r="U7071">
        <v>323191</v>
      </c>
      <c r="V7071">
        <v>1488698</v>
      </c>
      <c r="W7071">
        <v>1165407</v>
      </c>
      <c r="X7071">
        <v>0</v>
      </c>
      <c r="Y7071">
        <v>205395</v>
      </c>
      <c r="Z7071">
        <v>528757</v>
      </c>
      <c r="AA7071">
        <v>3218464</v>
      </c>
      <c r="AB7071">
        <v>849662</v>
      </c>
      <c r="AC7071">
        <v>12</v>
      </c>
      <c r="AD7071">
        <v>2368802</v>
      </c>
      <c r="AE7071">
        <v>2013</v>
      </c>
      <c r="AF7071" t="s">
        <v>68</v>
      </c>
      <c r="AG7071">
        <v>200000</v>
      </c>
      <c r="AH7071" t="s">
        <v>55</v>
      </c>
      <c r="AI7071" t="s">
        <v>55</v>
      </c>
      <c r="AJ7071">
        <v>1</v>
      </c>
      <c r="AK7071">
        <v>140365</v>
      </c>
      <c r="AL7071" s="8" t="s">
        <v>15328</v>
      </c>
      <c r="AM7071" s="10">
        <f t="shared" si="990"/>
        <v>2015</v>
      </c>
      <c r="AN7071">
        <f t="shared" si="991"/>
        <v>1</v>
      </c>
      <c r="AO7071">
        <f t="shared" si="997"/>
        <v>0</v>
      </c>
      <c r="AP7071">
        <f t="shared" si="992"/>
        <v>1</v>
      </c>
      <c r="AQ7071">
        <f t="shared" si="993"/>
        <v>0</v>
      </c>
      <c r="AR7071">
        <f t="shared" si="994"/>
        <v>0</v>
      </c>
      <c r="AS7071">
        <f t="shared" si="995"/>
        <v>0</v>
      </c>
      <c r="AT7071">
        <f t="shared" si="996"/>
        <v>0</v>
      </c>
      <c r="AU7071">
        <f t="shared" si="996"/>
        <v>0</v>
      </c>
      <c r="AV7071" t="str">
        <f t="shared" si="998"/>
        <v>2020-12-10T13:20:21</v>
      </c>
    </row>
    <row r="7072" spans="1:48" x14ac:dyDescent="0.25">
      <c r="A7072" s="5">
        <v>7143</v>
      </c>
      <c r="B7072" s="5" t="s">
        <v>2705</v>
      </c>
      <c r="C7072" s="5" t="s">
        <v>15329</v>
      </c>
      <c r="D7072" s="6" t="s">
        <v>15330</v>
      </c>
      <c r="E7072">
        <v>0</v>
      </c>
      <c r="F7072" s="7">
        <v>0</v>
      </c>
      <c r="G7072" s="7"/>
      <c r="H7072" t="s">
        <v>15331</v>
      </c>
      <c r="I7072">
        <v>0</v>
      </c>
      <c r="J7072">
        <v>0</v>
      </c>
      <c r="K7072">
        <v>50000</v>
      </c>
      <c r="L7072" t="s">
        <v>62</v>
      </c>
      <c r="M7072" s="8" t="s">
        <v>63</v>
      </c>
      <c r="N7072" s="8">
        <v>1</v>
      </c>
      <c r="O7072">
        <v>0</v>
      </c>
      <c r="P7072" s="9">
        <v>0</v>
      </c>
      <c r="R7072" s="8"/>
      <c r="S7072" s="8"/>
      <c r="AJ7072">
        <v>0</v>
      </c>
      <c r="AL7072" s="8"/>
      <c r="AM7072" s="10">
        <f t="shared" si="990"/>
        <v>2020</v>
      </c>
      <c r="AN7072">
        <f t="shared" si="991"/>
        <v>0</v>
      </c>
      <c r="AO7072">
        <f t="shared" si="997"/>
        <v>0</v>
      </c>
      <c r="AP7072">
        <f t="shared" si="992"/>
        <v>1</v>
      </c>
      <c r="AQ7072">
        <f t="shared" si="993"/>
        <v>0</v>
      </c>
      <c r="AR7072">
        <f t="shared" si="994"/>
        <v>0</v>
      </c>
      <c r="AS7072">
        <f t="shared" si="995"/>
        <v>0</v>
      </c>
      <c r="AT7072">
        <f t="shared" si="996"/>
        <v>0</v>
      </c>
      <c r="AU7072">
        <f t="shared" si="996"/>
        <v>0</v>
      </c>
      <c r="AV7072">
        <f t="shared" si="998"/>
        <v>0</v>
      </c>
    </row>
    <row r="7073" spans="1:48" x14ac:dyDescent="0.25">
      <c r="A7073" s="5">
        <v>7144</v>
      </c>
      <c r="B7073" s="5" t="s">
        <v>1575</v>
      </c>
      <c r="C7073" s="5" t="s">
        <v>1576</v>
      </c>
      <c r="D7073" s="6" t="s">
        <v>1577</v>
      </c>
      <c r="E7073">
        <v>20</v>
      </c>
      <c r="F7073" s="7">
        <v>0.29643190120000001</v>
      </c>
      <c r="G7073" s="7">
        <v>0</v>
      </c>
      <c r="H7073" t="s">
        <v>1578</v>
      </c>
      <c r="I7073">
        <v>0</v>
      </c>
      <c r="J7073">
        <v>0</v>
      </c>
      <c r="K7073">
        <v>20000</v>
      </c>
      <c r="L7073" t="s">
        <v>52</v>
      </c>
      <c r="M7073" s="8" t="s">
        <v>86</v>
      </c>
      <c r="N7073" s="8">
        <v>0.5</v>
      </c>
      <c r="O7073">
        <v>0.499999999999999</v>
      </c>
      <c r="P7073" s="9">
        <v>0.86583671166091503</v>
      </c>
      <c r="Q7073">
        <v>10000</v>
      </c>
      <c r="R7073" s="8"/>
      <c r="S7073" s="8" t="s">
        <v>217</v>
      </c>
      <c r="T7073">
        <v>3034015</v>
      </c>
      <c r="U7073">
        <v>3472019</v>
      </c>
      <c r="V7073">
        <v>3713742</v>
      </c>
      <c r="W7073">
        <v>241723</v>
      </c>
      <c r="X7073">
        <v>1856500</v>
      </c>
      <c r="Y7073">
        <v>409524</v>
      </c>
      <c r="Z7073">
        <v>1721044</v>
      </c>
      <c r="AA7073">
        <v>4101313</v>
      </c>
      <c r="AB7073">
        <v>2060458</v>
      </c>
      <c r="AC7073">
        <v>12</v>
      </c>
      <c r="AD7073">
        <v>2040855</v>
      </c>
      <c r="AE7073">
        <v>2016</v>
      </c>
      <c r="AF7073" t="s">
        <v>126</v>
      </c>
      <c r="AG7073">
        <v>100000</v>
      </c>
      <c r="AH7073" t="s">
        <v>55</v>
      </c>
      <c r="AI7073" t="s">
        <v>56</v>
      </c>
      <c r="AJ7073">
        <v>1</v>
      </c>
      <c r="AK7073">
        <v>52800</v>
      </c>
      <c r="AL7073" s="8" t="s">
        <v>15332</v>
      </c>
      <c r="AM7073" s="10">
        <f t="shared" si="990"/>
        <v>2017</v>
      </c>
      <c r="AN7073">
        <f t="shared" si="991"/>
        <v>1</v>
      </c>
      <c r="AO7073">
        <f t="shared" si="997"/>
        <v>0</v>
      </c>
      <c r="AP7073">
        <f t="shared" si="992"/>
        <v>0</v>
      </c>
      <c r="AQ7073">
        <f t="shared" si="993"/>
        <v>0</v>
      </c>
      <c r="AR7073">
        <f t="shared" si="994"/>
        <v>1</v>
      </c>
      <c r="AS7073">
        <f t="shared" si="995"/>
        <v>0</v>
      </c>
      <c r="AT7073">
        <f t="shared" si="996"/>
        <v>0</v>
      </c>
      <c r="AU7073">
        <f t="shared" si="996"/>
        <v>1</v>
      </c>
      <c r="AV7073" t="str">
        <f t="shared" si="998"/>
        <v>2020-12-10T13:22:38</v>
      </c>
    </row>
    <row r="7074" spans="1:48" x14ac:dyDescent="0.25">
      <c r="A7074" s="5">
        <v>7145</v>
      </c>
      <c r="B7074" s="5" t="s">
        <v>5242</v>
      </c>
      <c r="C7074" s="5" t="s">
        <v>5243</v>
      </c>
      <c r="D7074" s="6" t="s">
        <v>5244</v>
      </c>
      <c r="E7074">
        <v>2</v>
      </c>
      <c r="F7074" s="7">
        <v>0.3579475574</v>
      </c>
      <c r="G7074" s="7">
        <v>0</v>
      </c>
      <c r="H7074" t="s">
        <v>1850</v>
      </c>
      <c r="I7074">
        <v>0</v>
      </c>
      <c r="J7074">
        <v>0</v>
      </c>
      <c r="K7074">
        <v>40000</v>
      </c>
      <c r="L7074" t="s">
        <v>52</v>
      </c>
      <c r="M7074" s="8" t="s">
        <v>53</v>
      </c>
      <c r="N7074" s="8">
        <v>0.69642857142857095</v>
      </c>
      <c r="O7074">
        <v>0.30357142857142799</v>
      </c>
      <c r="P7074" s="9">
        <v>0</v>
      </c>
      <c r="Q7074">
        <v>40000</v>
      </c>
      <c r="R7074" s="8"/>
      <c r="S7074" s="8" t="s">
        <v>217</v>
      </c>
      <c r="T7074">
        <v>3477152</v>
      </c>
      <c r="U7074">
        <v>1539191</v>
      </c>
      <c r="V7074">
        <v>3533037</v>
      </c>
      <c r="W7074">
        <v>1993846</v>
      </c>
      <c r="X7074">
        <v>253042</v>
      </c>
      <c r="Y7074">
        <v>1331803</v>
      </c>
      <c r="Z7074">
        <v>714193</v>
      </c>
      <c r="AA7074">
        <v>9520444</v>
      </c>
      <c r="AB7074">
        <v>3833864</v>
      </c>
      <c r="AC7074">
        <v>12</v>
      </c>
      <c r="AD7074">
        <v>5686580</v>
      </c>
      <c r="AE7074">
        <v>2016</v>
      </c>
      <c r="AF7074" t="s">
        <v>126</v>
      </c>
      <c r="AG7074">
        <v>100000</v>
      </c>
      <c r="AH7074" t="s">
        <v>55</v>
      </c>
      <c r="AI7074" t="s">
        <v>56</v>
      </c>
      <c r="AJ7074">
        <v>1</v>
      </c>
      <c r="AK7074">
        <v>314485</v>
      </c>
      <c r="AL7074" s="8" t="s">
        <v>15333</v>
      </c>
      <c r="AM7074" s="10">
        <f t="shared" si="990"/>
        <v>2017</v>
      </c>
      <c r="AN7074">
        <f t="shared" si="991"/>
        <v>1</v>
      </c>
      <c r="AO7074">
        <f t="shared" si="997"/>
        <v>0</v>
      </c>
      <c r="AP7074">
        <f t="shared" si="992"/>
        <v>0</v>
      </c>
      <c r="AQ7074">
        <f t="shared" si="993"/>
        <v>1</v>
      </c>
      <c r="AR7074">
        <f t="shared" si="994"/>
        <v>0</v>
      </c>
      <c r="AS7074">
        <f t="shared" si="995"/>
        <v>0</v>
      </c>
      <c r="AT7074">
        <f t="shared" si="996"/>
        <v>0</v>
      </c>
      <c r="AU7074">
        <f t="shared" si="996"/>
        <v>1</v>
      </c>
      <c r="AV7074" t="str">
        <f t="shared" si="998"/>
        <v>2020-12-10T13:36:08</v>
      </c>
    </row>
    <row r="7075" spans="1:48" x14ac:dyDescent="0.25">
      <c r="A7075" s="5">
        <v>7146</v>
      </c>
      <c r="B7075" s="5" t="s">
        <v>4912</v>
      </c>
      <c r="C7075" s="5" t="s">
        <v>4913</v>
      </c>
      <c r="D7075" s="6" t="s">
        <v>4914</v>
      </c>
      <c r="E7075">
        <v>6</v>
      </c>
      <c r="F7075" s="7">
        <v>0.39177327899999997</v>
      </c>
      <c r="G7075" s="7">
        <v>0</v>
      </c>
      <c r="H7075" t="s">
        <v>4915</v>
      </c>
      <c r="I7075">
        <v>30</v>
      </c>
      <c r="J7075">
        <v>8419.82</v>
      </c>
      <c r="K7075">
        <v>50000</v>
      </c>
      <c r="L7075" t="s">
        <v>52</v>
      </c>
      <c r="M7075" s="8" t="s">
        <v>53</v>
      </c>
      <c r="N7075" s="8">
        <v>0.75</v>
      </c>
      <c r="O7075">
        <v>0.249999999999999</v>
      </c>
      <c r="P7075" s="9">
        <v>-0.76478347348432796</v>
      </c>
      <c r="Q7075">
        <v>50000</v>
      </c>
      <c r="R7075" s="8"/>
      <c r="S7075" s="8" t="s">
        <v>217</v>
      </c>
      <c r="T7075">
        <v>2092976</v>
      </c>
      <c r="U7075">
        <v>28741</v>
      </c>
      <c r="V7075">
        <v>2194253</v>
      </c>
      <c r="W7075">
        <v>2041151</v>
      </c>
      <c r="X7075">
        <v>0</v>
      </c>
      <c r="Y7075">
        <v>1337579</v>
      </c>
      <c r="Z7075">
        <v>371591</v>
      </c>
      <c r="AA7075">
        <v>4366085</v>
      </c>
      <c r="AB7075">
        <v>2531780</v>
      </c>
      <c r="AC7075">
        <v>12</v>
      </c>
      <c r="AD7075">
        <v>1834305</v>
      </c>
      <c r="AE7075">
        <v>2015</v>
      </c>
      <c r="AF7075" t="s">
        <v>126</v>
      </c>
      <c r="AG7075">
        <v>150000</v>
      </c>
      <c r="AH7075" t="s">
        <v>55</v>
      </c>
      <c r="AI7075" t="s">
        <v>56</v>
      </c>
      <c r="AJ7075">
        <v>0.92355774879999997</v>
      </c>
      <c r="AK7075">
        <v>148775</v>
      </c>
      <c r="AL7075" s="8" t="s">
        <v>15334</v>
      </c>
      <c r="AM7075" s="10">
        <f t="shared" si="990"/>
        <v>2016</v>
      </c>
      <c r="AN7075">
        <f t="shared" si="991"/>
        <v>1</v>
      </c>
      <c r="AO7075">
        <f t="shared" si="997"/>
        <v>0</v>
      </c>
      <c r="AP7075">
        <f t="shared" si="992"/>
        <v>0</v>
      </c>
      <c r="AQ7075">
        <f t="shared" si="993"/>
        <v>1</v>
      </c>
      <c r="AR7075">
        <f t="shared" si="994"/>
        <v>0</v>
      </c>
      <c r="AS7075">
        <f t="shared" si="995"/>
        <v>0</v>
      </c>
      <c r="AT7075">
        <f t="shared" si="996"/>
        <v>0</v>
      </c>
      <c r="AU7075">
        <f t="shared" si="996"/>
        <v>1</v>
      </c>
      <c r="AV7075" t="str">
        <f t="shared" si="998"/>
        <v>2020-12-10T13:40:36</v>
      </c>
    </row>
    <row r="7076" spans="1:48" x14ac:dyDescent="0.25">
      <c r="A7076" s="5">
        <v>7147</v>
      </c>
      <c r="B7076" s="5" t="s">
        <v>15335</v>
      </c>
      <c r="C7076" s="5" t="s">
        <v>15336</v>
      </c>
      <c r="D7076" s="6" t="s">
        <v>15337</v>
      </c>
      <c r="E7076">
        <v>19</v>
      </c>
      <c r="F7076" s="7">
        <v>0.45165504169999998</v>
      </c>
      <c r="G7076" s="7">
        <v>0</v>
      </c>
      <c r="H7076" t="s">
        <v>15338</v>
      </c>
      <c r="I7076">
        <v>148</v>
      </c>
      <c r="J7076">
        <v>3719.52</v>
      </c>
      <c r="K7076">
        <v>20000</v>
      </c>
      <c r="L7076" t="s">
        <v>52</v>
      </c>
      <c r="M7076" s="8" t="s">
        <v>53</v>
      </c>
      <c r="N7076" s="8">
        <v>0.80357142857142805</v>
      </c>
      <c r="O7076">
        <v>0.19642857142857101</v>
      </c>
      <c r="P7076" s="9">
        <v>-0.86602540378443904</v>
      </c>
      <c r="Q7076">
        <v>20000</v>
      </c>
      <c r="R7076" s="8"/>
      <c r="S7076" s="8"/>
      <c r="AA7076">
        <v>1510188</v>
      </c>
      <c r="AB7076">
        <v>0</v>
      </c>
      <c r="AC7076">
        <v>12</v>
      </c>
      <c r="AD7076">
        <v>0</v>
      </c>
      <c r="AE7076">
        <v>2008</v>
      </c>
      <c r="AF7076" t="s">
        <v>121</v>
      </c>
      <c r="AG7076">
        <v>3000</v>
      </c>
      <c r="AH7076" t="s">
        <v>55</v>
      </c>
      <c r="AI7076" t="s">
        <v>55</v>
      </c>
      <c r="AJ7076">
        <v>0.66932707140000003</v>
      </c>
      <c r="AK7076">
        <v>5400</v>
      </c>
      <c r="AL7076" s="8" t="s">
        <v>15339</v>
      </c>
      <c r="AM7076" s="10">
        <f t="shared" si="990"/>
        <v>2015</v>
      </c>
      <c r="AN7076">
        <f t="shared" si="991"/>
        <v>1</v>
      </c>
      <c r="AO7076">
        <f t="shared" si="997"/>
        <v>0</v>
      </c>
      <c r="AP7076">
        <f t="shared" si="992"/>
        <v>0</v>
      </c>
      <c r="AQ7076">
        <f t="shared" si="993"/>
        <v>1</v>
      </c>
      <c r="AR7076">
        <f t="shared" si="994"/>
        <v>0</v>
      </c>
      <c r="AS7076">
        <f t="shared" si="995"/>
        <v>0</v>
      </c>
      <c r="AT7076">
        <f t="shared" si="996"/>
        <v>0</v>
      </c>
      <c r="AU7076">
        <f t="shared" si="996"/>
        <v>0</v>
      </c>
      <c r="AV7076" t="str">
        <f t="shared" si="998"/>
        <v>2020-12-10T13:41:02</v>
      </c>
    </row>
    <row r="7077" spans="1:48" x14ac:dyDescent="0.25">
      <c r="A7077" s="5">
        <v>7148</v>
      </c>
      <c r="B7077" s="5" t="s">
        <v>3988</v>
      </c>
      <c r="C7077" s="5" t="s">
        <v>3989</v>
      </c>
      <c r="D7077" s="6" t="s">
        <v>3990</v>
      </c>
      <c r="E7077">
        <v>17</v>
      </c>
      <c r="F7077" s="7">
        <v>0.55591338889999997</v>
      </c>
      <c r="G7077" s="7">
        <v>0</v>
      </c>
      <c r="H7077" t="s">
        <v>3991</v>
      </c>
      <c r="I7077">
        <v>68</v>
      </c>
      <c r="J7077">
        <v>17933.330000000002</v>
      </c>
      <c r="K7077">
        <v>20000</v>
      </c>
      <c r="L7077" t="s">
        <v>52</v>
      </c>
      <c r="M7077" s="8" t="s">
        <v>74</v>
      </c>
      <c r="N7077" s="8">
        <v>0.48214285714285698</v>
      </c>
      <c r="O7077">
        <v>0.51785714285714202</v>
      </c>
      <c r="P7077" s="9">
        <v>0.86602540378443904</v>
      </c>
      <c r="Q7077">
        <v>10000</v>
      </c>
      <c r="R7077" s="8"/>
      <c r="S7077" s="8" t="s">
        <v>217</v>
      </c>
      <c r="T7077">
        <v>4411485</v>
      </c>
      <c r="U7077">
        <v>5234074</v>
      </c>
      <c r="V7077">
        <v>4417360</v>
      </c>
      <c r="W7077">
        <v>-816714</v>
      </c>
      <c r="X7077">
        <v>0</v>
      </c>
      <c r="Y7077">
        <v>0</v>
      </c>
      <c r="Z7077">
        <v>4389470</v>
      </c>
      <c r="AA7077">
        <v>0</v>
      </c>
      <c r="AB7077">
        <v>0</v>
      </c>
      <c r="AC7077">
        <v>1</v>
      </c>
      <c r="AD7077">
        <v>0</v>
      </c>
      <c r="AE7077">
        <v>2008</v>
      </c>
      <c r="AF7077" t="s">
        <v>121</v>
      </c>
      <c r="AG7077">
        <v>10000</v>
      </c>
      <c r="AH7077" t="s">
        <v>55</v>
      </c>
      <c r="AI7077" t="s">
        <v>55</v>
      </c>
      <c r="AJ7077">
        <v>1</v>
      </c>
      <c r="AK7077">
        <v>1760</v>
      </c>
      <c r="AL7077" s="8" t="s">
        <v>15340</v>
      </c>
      <c r="AM7077" s="10">
        <f t="shared" si="990"/>
        <v>2018</v>
      </c>
      <c r="AN7077">
        <f t="shared" si="991"/>
        <v>1</v>
      </c>
      <c r="AO7077">
        <f t="shared" si="997"/>
        <v>0</v>
      </c>
      <c r="AP7077">
        <f t="shared" si="992"/>
        <v>0</v>
      </c>
      <c r="AQ7077">
        <f t="shared" si="993"/>
        <v>0</v>
      </c>
      <c r="AR7077">
        <f t="shared" si="994"/>
        <v>0</v>
      </c>
      <c r="AS7077">
        <f t="shared" si="995"/>
        <v>1</v>
      </c>
      <c r="AT7077">
        <f t="shared" si="996"/>
        <v>0</v>
      </c>
      <c r="AU7077">
        <f t="shared" si="996"/>
        <v>0</v>
      </c>
      <c r="AV7077" t="str">
        <f t="shared" si="998"/>
        <v>2020-12-10T13:41:41</v>
      </c>
    </row>
    <row r="7078" spans="1:48" x14ac:dyDescent="0.25">
      <c r="A7078" s="5">
        <v>7149</v>
      </c>
      <c r="B7078" s="5" t="s">
        <v>1506</v>
      </c>
      <c r="C7078" s="5" t="s">
        <v>1507</v>
      </c>
      <c r="D7078" s="6" t="s">
        <v>1508</v>
      </c>
      <c r="E7078">
        <v>0</v>
      </c>
      <c r="F7078" s="7">
        <v>0.49079885880000002</v>
      </c>
      <c r="G7078" s="7">
        <v>0</v>
      </c>
      <c r="H7078" t="s">
        <v>1116</v>
      </c>
      <c r="I7078">
        <v>0</v>
      </c>
      <c r="J7078">
        <v>0</v>
      </c>
      <c r="K7078">
        <v>35000</v>
      </c>
      <c r="L7078" t="s">
        <v>52</v>
      </c>
      <c r="M7078" s="8" t="s">
        <v>63</v>
      </c>
      <c r="N7078" s="8">
        <v>0.96428571428571397</v>
      </c>
      <c r="O7078">
        <v>3.5714285714285698E-2</v>
      </c>
      <c r="P7078" s="9">
        <v>0</v>
      </c>
      <c r="Q7078">
        <v>35000</v>
      </c>
      <c r="R7078" s="8"/>
      <c r="S7078" s="8" t="s">
        <v>217</v>
      </c>
      <c r="T7078">
        <v>361506</v>
      </c>
      <c r="U7078">
        <v>25199</v>
      </c>
      <c r="V7078">
        <v>361506</v>
      </c>
      <c r="W7078">
        <v>1292415</v>
      </c>
      <c r="X7078">
        <v>0</v>
      </c>
      <c r="Y7078">
        <v>924616</v>
      </c>
      <c r="Z7078">
        <v>0</v>
      </c>
      <c r="AA7078">
        <v>1771944</v>
      </c>
      <c r="AB7078">
        <v>742434</v>
      </c>
      <c r="AC7078">
        <v>12</v>
      </c>
      <c r="AD7078">
        <v>1029510</v>
      </c>
      <c r="AE7078">
        <v>2013</v>
      </c>
      <c r="AF7078" t="s">
        <v>68</v>
      </c>
      <c r="AG7078">
        <v>20000</v>
      </c>
      <c r="AH7078" t="s">
        <v>55</v>
      </c>
      <c r="AI7078" t="s">
        <v>55</v>
      </c>
      <c r="AJ7078">
        <v>1</v>
      </c>
      <c r="AK7078">
        <v>48600</v>
      </c>
      <c r="AL7078" s="8" t="s">
        <v>15341</v>
      </c>
      <c r="AM7078" s="10">
        <f t="shared" si="990"/>
        <v>2017</v>
      </c>
      <c r="AN7078">
        <f t="shared" si="991"/>
        <v>1</v>
      </c>
      <c r="AO7078">
        <f t="shared" si="997"/>
        <v>0</v>
      </c>
      <c r="AP7078">
        <f t="shared" si="992"/>
        <v>1</v>
      </c>
      <c r="AQ7078">
        <f t="shared" si="993"/>
        <v>0</v>
      </c>
      <c r="AR7078">
        <f t="shared" si="994"/>
        <v>0</v>
      </c>
      <c r="AS7078">
        <f t="shared" si="995"/>
        <v>0</v>
      </c>
      <c r="AT7078">
        <f t="shared" si="996"/>
        <v>0</v>
      </c>
      <c r="AU7078">
        <f t="shared" si="996"/>
        <v>0</v>
      </c>
      <c r="AV7078" t="str">
        <f t="shared" si="998"/>
        <v>2020-12-10T13:44:09</v>
      </c>
    </row>
    <row r="7079" spans="1:48" x14ac:dyDescent="0.25">
      <c r="A7079" s="5">
        <v>7150</v>
      </c>
      <c r="B7079" s="5" t="s">
        <v>6040</v>
      </c>
      <c r="C7079" s="5" t="s">
        <v>6041</v>
      </c>
      <c r="D7079" s="6" t="s">
        <v>6042</v>
      </c>
      <c r="E7079">
        <v>3</v>
      </c>
      <c r="F7079" s="7">
        <v>0.52588963799999999</v>
      </c>
      <c r="G7079" s="7">
        <v>0</v>
      </c>
      <c r="H7079" t="s">
        <v>6043</v>
      </c>
      <c r="I7079">
        <v>0</v>
      </c>
      <c r="J7079">
        <v>0</v>
      </c>
      <c r="K7079">
        <v>40000</v>
      </c>
      <c r="L7079" t="s">
        <v>52</v>
      </c>
      <c r="M7079" s="8" t="s">
        <v>53</v>
      </c>
      <c r="N7079" s="8">
        <v>0.85714285714285698</v>
      </c>
      <c r="O7079">
        <v>0.14285714285714199</v>
      </c>
      <c r="P7079" s="9">
        <v>0</v>
      </c>
      <c r="Q7079">
        <v>40000</v>
      </c>
      <c r="R7079" s="8"/>
      <c r="S7079" s="8" t="s">
        <v>217</v>
      </c>
      <c r="T7079">
        <v>3147682</v>
      </c>
      <c r="U7079">
        <v>399503</v>
      </c>
      <c r="V7079">
        <v>4158788</v>
      </c>
      <c r="W7079">
        <v>3759284</v>
      </c>
      <c r="X7079">
        <v>0</v>
      </c>
      <c r="Y7079">
        <v>1074740</v>
      </c>
      <c r="Z7079">
        <v>1636022</v>
      </c>
      <c r="AA7079">
        <v>2254613</v>
      </c>
      <c r="AB7079">
        <v>1432295</v>
      </c>
      <c r="AC7079">
        <v>12</v>
      </c>
      <c r="AD7079">
        <v>822318</v>
      </c>
      <c r="AE7079">
        <v>2013</v>
      </c>
      <c r="AF7079" t="s">
        <v>68</v>
      </c>
      <c r="AG7079">
        <v>1300000</v>
      </c>
      <c r="AH7079" t="s">
        <v>55</v>
      </c>
      <c r="AI7079" t="s">
        <v>56</v>
      </c>
      <c r="AJ7079">
        <v>1</v>
      </c>
      <c r="AK7079">
        <v>122100</v>
      </c>
      <c r="AL7079" s="8" t="s">
        <v>15342</v>
      </c>
      <c r="AM7079" s="10">
        <f t="shared" si="990"/>
        <v>2018</v>
      </c>
      <c r="AN7079">
        <f t="shared" si="991"/>
        <v>1</v>
      </c>
      <c r="AO7079">
        <f t="shared" si="997"/>
        <v>0</v>
      </c>
      <c r="AP7079">
        <f t="shared" si="992"/>
        <v>0</v>
      </c>
      <c r="AQ7079">
        <f t="shared" si="993"/>
        <v>1</v>
      </c>
      <c r="AR7079">
        <f t="shared" si="994"/>
        <v>0</v>
      </c>
      <c r="AS7079">
        <f t="shared" si="995"/>
        <v>0</v>
      </c>
      <c r="AT7079">
        <f t="shared" si="996"/>
        <v>0</v>
      </c>
      <c r="AU7079">
        <f t="shared" si="996"/>
        <v>1</v>
      </c>
      <c r="AV7079" t="str">
        <f t="shared" si="998"/>
        <v>2020-12-10T13:48:14</v>
      </c>
    </row>
    <row r="7080" spans="1:48" x14ac:dyDescent="0.25">
      <c r="A7080" s="5">
        <v>7151</v>
      </c>
      <c r="B7080" s="5" t="s">
        <v>4102</v>
      </c>
      <c r="C7080" s="5" t="s">
        <v>4103</v>
      </c>
      <c r="D7080" s="6" t="s">
        <v>4104</v>
      </c>
      <c r="E7080">
        <v>0</v>
      </c>
      <c r="F7080" s="7">
        <v>0.3417766787</v>
      </c>
      <c r="G7080" s="7">
        <v>0</v>
      </c>
      <c r="H7080" t="s">
        <v>4105</v>
      </c>
      <c r="I7080">
        <v>0</v>
      </c>
      <c r="J7080">
        <v>0</v>
      </c>
      <c r="K7080">
        <v>20000</v>
      </c>
      <c r="L7080" t="s">
        <v>52</v>
      </c>
      <c r="M7080" s="8" t="s">
        <v>86</v>
      </c>
      <c r="N7080" s="8">
        <v>0.64285714285714202</v>
      </c>
      <c r="O7080">
        <v>0.35714285714285698</v>
      </c>
      <c r="P7080" s="9">
        <v>0</v>
      </c>
      <c r="Q7080">
        <v>15000</v>
      </c>
      <c r="R7080" s="8"/>
      <c r="S7080" s="8" t="s">
        <v>217</v>
      </c>
      <c r="T7080">
        <v>306340</v>
      </c>
      <c r="U7080">
        <v>103579</v>
      </c>
      <c r="V7080">
        <v>321418</v>
      </c>
      <c r="W7080">
        <v>217839</v>
      </c>
      <c r="X7080">
        <v>0</v>
      </c>
      <c r="Y7080">
        <v>0</v>
      </c>
      <c r="Z7080">
        <v>85280</v>
      </c>
      <c r="AA7080">
        <v>724781</v>
      </c>
      <c r="AB7080">
        <v>366502</v>
      </c>
      <c r="AC7080">
        <v>12</v>
      </c>
      <c r="AD7080">
        <v>358279</v>
      </c>
      <c r="AE7080">
        <v>2018</v>
      </c>
      <c r="AF7080" t="s">
        <v>126</v>
      </c>
      <c r="AG7080">
        <v>100000</v>
      </c>
      <c r="AH7080" t="s">
        <v>55</v>
      </c>
      <c r="AI7080" t="s">
        <v>56</v>
      </c>
      <c r="AJ7080">
        <v>1</v>
      </c>
      <c r="AK7080">
        <v>21160</v>
      </c>
      <c r="AL7080" s="8" t="s">
        <v>15343</v>
      </c>
      <c r="AM7080" s="10">
        <f t="shared" si="990"/>
        <v>2018</v>
      </c>
      <c r="AN7080">
        <f t="shared" si="991"/>
        <v>1</v>
      </c>
      <c r="AO7080">
        <f t="shared" si="997"/>
        <v>0</v>
      </c>
      <c r="AP7080">
        <f t="shared" si="992"/>
        <v>0</v>
      </c>
      <c r="AQ7080">
        <f t="shared" si="993"/>
        <v>0</v>
      </c>
      <c r="AR7080">
        <f t="shared" si="994"/>
        <v>1</v>
      </c>
      <c r="AS7080">
        <f t="shared" si="995"/>
        <v>0</v>
      </c>
      <c r="AT7080">
        <f t="shared" si="996"/>
        <v>0</v>
      </c>
      <c r="AU7080">
        <f t="shared" si="996"/>
        <v>1</v>
      </c>
      <c r="AV7080" t="str">
        <f t="shared" si="998"/>
        <v>2020-12-10T13:51:27</v>
      </c>
    </row>
    <row r="7081" spans="1:48" x14ac:dyDescent="0.25">
      <c r="A7081" s="5">
        <v>7152</v>
      </c>
      <c r="B7081" s="5" t="s">
        <v>15344</v>
      </c>
      <c r="C7081" s="5" t="s">
        <v>15345</v>
      </c>
      <c r="D7081" s="6" t="s">
        <v>15346</v>
      </c>
      <c r="E7081">
        <v>0</v>
      </c>
      <c r="F7081" s="7">
        <v>0.4652792892</v>
      </c>
      <c r="G7081" s="7">
        <v>0</v>
      </c>
      <c r="H7081" t="s">
        <v>5794</v>
      </c>
      <c r="I7081">
        <v>0</v>
      </c>
      <c r="J7081">
        <v>0</v>
      </c>
      <c r="K7081">
        <v>25000</v>
      </c>
      <c r="L7081" t="s">
        <v>52</v>
      </c>
      <c r="M7081" s="8" t="s">
        <v>86</v>
      </c>
      <c r="N7081" s="8">
        <v>0.64285714285714202</v>
      </c>
      <c r="O7081">
        <v>0.35714285714285698</v>
      </c>
      <c r="P7081" s="9">
        <v>0</v>
      </c>
      <c r="Q7081">
        <v>10000</v>
      </c>
      <c r="R7081" s="8"/>
      <c r="S7081" s="8"/>
      <c r="AA7081">
        <v>612610</v>
      </c>
      <c r="AB7081">
        <v>0</v>
      </c>
      <c r="AC7081">
        <v>12</v>
      </c>
      <c r="AD7081">
        <v>0</v>
      </c>
      <c r="AE7081">
        <v>2016</v>
      </c>
      <c r="AF7081" t="s">
        <v>126</v>
      </c>
      <c r="AG7081">
        <v>20000</v>
      </c>
      <c r="AH7081" t="s">
        <v>55</v>
      </c>
      <c r="AI7081" t="s">
        <v>55</v>
      </c>
      <c r="AJ7081">
        <v>1</v>
      </c>
      <c r="AK7081">
        <v>16280</v>
      </c>
      <c r="AL7081" s="8" t="s">
        <v>15347</v>
      </c>
      <c r="AM7081" s="10">
        <f t="shared" si="990"/>
        <v>2017</v>
      </c>
      <c r="AN7081">
        <f t="shared" si="991"/>
        <v>1</v>
      </c>
      <c r="AO7081">
        <f t="shared" si="997"/>
        <v>0</v>
      </c>
      <c r="AP7081">
        <f t="shared" si="992"/>
        <v>0</v>
      </c>
      <c r="AQ7081">
        <f t="shared" si="993"/>
        <v>0</v>
      </c>
      <c r="AR7081">
        <f t="shared" si="994"/>
        <v>1</v>
      </c>
      <c r="AS7081">
        <f t="shared" si="995"/>
        <v>0</v>
      </c>
      <c r="AT7081">
        <f t="shared" si="996"/>
        <v>0</v>
      </c>
      <c r="AU7081">
        <f t="shared" si="996"/>
        <v>0</v>
      </c>
      <c r="AV7081" t="str">
        <f t="shared" si="998"/>
        <v>2020-12-10T13:53:07</v>
      </c>
    </row>
    <row r="7082" spans="1:48" x14ac:dyDescent="0.25">
      <c r="A7082" s="5">
        <v>7153</v>
      </c>
      <c r="B7082" s="5" t="s">
        <v>488</v>
      </c>
      <c r="C7082" s="5" t="s">
        <v>489</v>
      </c>
      <c r="D7082" s="6" t="s">
        <v>490</v>
      </c>
      <c r="E7082">
        <v>3</v>
      </c>
      <c r="F7082" s="7">
        <v>0.3737727884</v>
      </c>
      <c r="G7082" s="7">
        <v>0</v>
      </c>
      <c r="H7082" t="s">
        <v>491</v>
      </c>
      <c r="I7082">
        <v>0</v>
      </c>
      <c r="J7082">
        <v>21416</v>
      </c>
      <c r="K7082">
        <v>30000</v>
      </c>
      <c r="L7082" t="s">
        <v>52</v>
      </c>
      <c r="M7082" s="8" t="s">
        <v>63</v>
      </c>
      <c r="N7082" s="8">
        <v>0.91071428571428503</v>
      </c>
      <c r="O7082">
        <v>8.9285714285714204E-2</v>
      </c>
      <c r="P7082" s="9">
        <v>0</v>
      </c>
      <c r="Q7082">
        <v>30000</v>
      </c>
      <c r="R7082" s="8"/>
      <c r="S7082" s="8" t="s">
        <v>217</v>
      </c>
      <c r="T7082">
        <v>17823961</v>
      </c>
      <c r="U7082">
        <v>8871642</v>
      </c>
      <c r="V7082">
        <v>23854649</v>
      </c>
      <c r="W7082">
        <v>10725862</v>
      </c>
      <c r="X7082">
        <v>856019</v>
      </c>
      <c r="Y7082">
        <v>9688681</v>
      </c>
      <c r="Z7082">
        <v>7645276</v>
      </c>
      <c r="AA7082">
        <v>51818185</v>
      </c>
      <c r="AB7082">
        <v>24669741</v>
      </c>
      <c r="AC7082">
        <v>12</v>
      </c>
      <c r="AD7082">
        <v>27148444</v>
      </c>
      <c r="AE7082">
        <v>2003</v>
      </c>
      <c r="AF7082" t="s">
        <v>54</v>
      </c>
      <c r="AG7082">
        <v>4500000</v>
      </c>
      <c r="AH7082" t="s">
        <v>55</v>
      </c>
      <c r="AI7082" t="s">
        <v>55</v>
      </c>
      <c r="AJ7082">
        <v>1</v>
      </c>
      <c r="AK7082">
        <v>3732802</v>
      </c>
      <c r="AL7082" s="8" t="s">
        <v>15348</v>
      </c>
      <c r="AM7082" s="10">
        <f t="shared" si="990"/>
        <v>2011</v>
      </c>
      <c r="AN7082">
        <f t="shared" si="991"/>
        <v>1</v>
      </c>
      <c r="AO7082">
        <f t="shared" si="997"/>
        <v>0</v>
      </c>
      <c r="AP7082">
        <f t="shared" si="992"/>
        <v>1</v>
      </c>
      <c r="AQ7082">
        <f t="shared" si="993"/>
        <v>0</v>
      </c>
      <c r="AR7082">
        <f t="shared" si="994"/>
        <v>0</v>
      </c>
      <c r="AS7082">
        <f t="shared" si="995"/>
        <v>0</v>
      </c>
      <c r="AT7082">
        <f t="shared" si="996"/>
        <v>0</v>
      </c>
      <c r="AU7082">
        <f t="shared" si="996"/>
        <v>0</v>
      </c>
      <c r="AV7082" t="str">
        <f t="shared" si="998"/>
        <v>2020-12-10T14:02:04</v>
      </c>
    </row>
    <row r="7083" spans="1:48" x14ac:dyDescent="0.25">
      <c r="A7083" s="5">
        <v>7154</v>
      </c>
      <c r="B7083" s="5" t="s">
        <v>7912</v>
      </c>
      <c r="C7083" s="5" t="s">
        <v>7913</v>
      </c>
      <c r="D7083" s="6" t="s">
        <v>7914</v>
      </c>
      <c r="E7083">
        <v>0</v>
      </c>
      <c r="F7083" s="7">
        <v>0.53453003909999997</v>
      </c>
      <c r="G7083" s="7">
        <v>0</v>
      </c>
      <c r="H7083" t="s">
        <v>7915</v>
      </c>
      <c r="I7083">
        <v>62</v>
      </c>
      <c r="J7083">
        <v>2033.08</v>
      </c>
      <c r="K7083">
        <v>15000</v>
      </c>
      <c r="L7083" t="s">
        <v>52</v>
      </c>
      <c r="M7083" s="8" t="s">
        <v>53</v>
      </c>
      <c r="N7083" s="8">
        <v>0.85714285714285698</v>
      </c>
      <c r="O7083">
        <v>0.14285714285714199</v>
      </c>
      <c r="P7083" s="9">
        <v>0</v>
      </c>
      <c r="Q7083">
        <v>15000</v>
      </c>
      <c r="R7083" s="8"/>
      <c r="S7083" s="8"/>
      <c r="AA7083">
        <v>2746019</v>
      </c>
      <c r="AB7083">
        <v>0</v>
      </c>
      <c r="AC7083">
        <v>12</v>
      </c>
      <c r="AD7083">
        <v>0</v>
      </c>
      <c r="AE7083">
        <v>1997</v>
      </c>
      <c r="AF7083" t="s">
        <v>54</v>
      </c>
      <c r="AG7083">
        <v>26000</v>
      </c>
      <c r="AH7083" t="s">
        <v>55</v>
      </c>
      <c r="AI7083" t="s">
        <v>55</v>
      </c>
      <c r="AJ7083">
        <v>1</v>
      </c>
      <c r="AK7083">
        <v>38000</v>
      </c>
      <c r="AL7083" s="8" t="s">
        <v>15349</v>
      </c>
      <c r="AM7083" s="10">
        <f t="shared" si="990"/>
        <v>2018</v>
      </c>
      <c r="AN7083">
        <f t="shared" si="991"/>
        <v>1</v>
      </c>
      <c r="AO7083">
        <f t="shared" si="997"/>
        <v>0</v>
      </c>
      <c r="AP7083">
        <f t="shared" si="992"/>
        <v>0</v>
      </c>
      <c r="AQ7083">
        <f t="shared" si="993"/>
        <v>1</v>
      </c>
      <c r="AR7083">
        <f t="shared" si="994"/>
        <v>0</v>
      </c>
      <c r="AS7083">
        <f t="shared" si="995"/>
        <v>0</v>
      </c>
      <c r="AT7083">
        <f t="shared" si="996"/>
        <v>0</v>
      </c>
      <c r="AU7083">
        <f t="shared" si="996"/>
        <v>0</v>
      </c>
      <c r="AV7083" t="str">
        <f t="shared" si="998"/>
        <v>2020-12-10T14:02:27</v>
      </c>
    </row>
    <row r="7084" spans="1:48" x14ac:dyDescent="0.25">
      <c r="A7084" s="5">
        <v>7155</v>
      </c>
      <c r="B7084" s="5" t="s">
        <v>2252</v>
      </c>
      <c r="C7084" s="5" t="s">
        <v>2253</v>
      </c>
      <c r="D7084" s="6" t="s">
        <v>2254</v>
      </c>
      <c r="E7084">
        <v>8</v>
      </c>
      <c r="F7084" s="7">
        <v>0.57415427720000001</v>
      </c>
      <c r="G7084" s="7">
        <v>0</v>
      </c>
      <c r="H7084" t="s">
        <v>2255</v>
      </c>
      <c r="I7084">
        <v>3</v>
      </c>
      <c r="J7084">
        <v>40293.08</v>
      </c>
      <c r="K7084">
        <v>1500000</v>
      </c>
      <c r="L7084" t="s">
        <v>52</v>
      </c>
      <c r="M7084" s="8" t="s">
        <v>86</v>
      </c>
      <c r="N7084" s="8">
        <v>0.64285714285714202</v>
      </c>
      <c r="O7084">
        <v>0.35714285714285698</v>
      </c>
      <c r="P7084" s="9">
        <v>0.87672175237082195</v>
      </c>
      <c r="Q7084">
        <v>1500000</v>
      </c>
      <c r="R7084" s="8"/>
      <c r="S7084" s="8" t="s">
        <v>329</v>
      </c>
      <c r="T7084">
        <v>52193824</v>
      </c>
      <c r="U7084">
        <v>54522992</v>
      </c>
      <c r="V7084">
        <v>56131518</v>
      </c>
      <c r="W7084">
        <v>1000000</v>
      </c>
      <c r="X7084">
        <v>608525</v>
      </c>
      <c r="Y7084">
        <v>22968974</v>
      </c>
      <c r="Z7084">
        <v>18059824</v>
      </c>
      <c r="AA7084">
        <v>199951733</v>
      </c>
      <c r="AB7084">
        <v>-614872100</v>
      </c>
      <c r="AC7084">
        <v>12</v>
      </c>
      <c r="AD7084">
        <v>814823833</v>
      </c>
      <c r="AE7084">
        <v>2015</v>
      </c>
      <c r="AF7084" t="s">
        <v>126</v>
      </c>
      <c r="AG7084">
        <v>1000000</v>
      </c>
      <c r="AH7084" t="s">
        <v>55</v>
      </c>
      <c r="AI7084" t="s">
        <v>56</v>
      </c>
      <c r="AJ7084">
        <v>0.99673542289999995</v>
      </c>
      <c r="AK7084">
        <v>15222747</v>
      </c>
      <c r="AL7084" s="8" t="s">
        <v>15350</v>
      </c>
      <c r="AM7084" s="10">
        <f t="shared" si="990"/>
        <v>2016</v>
      </c>
      <c r="AN7084">
        <f t="shared" si="991"/>
        <v>1</v>
      </c>
      <c r="AO7084">
        <f t="shared" si="997"/>
        <v>0</v>
      </c>
      <c r="AP7084">
        <f t="shared" si="992"/>
        <v>0</v>
      </c>
      <c r="AQ7084">
        <f t="shared" si="993"/>
        <v>0</v>
      </c>
      <c r="AR7084">
        <f t="shared" si="994"/>
        <v>1</v>
      </c>
      <c r="AS7084">
        <f t="shared" si="995"/>
        <v>0</v>
      </c>
      <c r="AT7084">
        <f t="shared" si="996"/>
        <v>0</v>
      </c>
      <c r="AU7084">
        <f t="shared" si="996"/>
        <v>1</v>
      </c>
      <c r="AV7084" t="str">
        <f t="shared" si="998"/>
        <v>2020-12-10T14:17:47</v>
      </c>
    </row>
    <row r="7085" spans="1:48" x14ac:dyDescent="0.25">
      <c r="A7085" s="5">
        <v>7156</v>
      </c>
      <c r="B7085" s="5" t="s">
        <v>4940</v>
      </c>
      <c r="C7085" s="5" t="s">
        <v>4941</v>
      </c>
      <c r="D7085" s="6" t="s">
        <v>4942</v>
      </c>
      <c r="E7085">
        <v>27</v>
      </c>
      <c r="F7085" s="7">
        <v>0.42924534920000001</v>
      </c>
      <c r="G7085" s="7">
        <v>0</v>
      </c>
      <c r="H7085" t="s">
        <v>4943</v>
      </c>
      <c r="I7085">
        <v>25</v>
      </c>
      <c r="J7085">
        <v>18700.68</v>
      </c>
      <c r="K7085">
        <v>30000</v>
      </c>
      <c r="L7085" t="s">
        <v>7359</v>
      </c>
      <c r="M7085" s="8" t="s">
        <v>63</v>
      </c>
      <c r="N7085" s="8">
        <v>1</v>
      </c>
      <c r="O7085">
        <v>0</v>
      </c>
      <c r="P7085" s="9">
        <v>0</v>
      </c>
      <c r="R7085" s="8"/>
      <c r="S7085" s="8"/>
      <c r="AJ7085">
        <v>0.98186395019999995</v>
      </c>
      <c r="AL7085" s="8"/>
      <c r="AM7085" s="10">
        <f t="shared" si="990"/>
        <v>2016</v>
      </c>
      <c r="AN7085">
        <f t="shared" si="991"/>
        <v>0</v>
      </c>
      <c r="AO7085">
        <f t="shared" si="997"/>
        <v>0</v>
      </c>
      <c r="AP7085">
        <f t="shared" si="992"/>
        <v>1</v>
      </c>
      <c r="AQ7085">
        <f t="shared" si="993"/>
        <v>0</v>
      </c>
      <c r="AR7085">
        <f t="shared" si="994"/>
        <v>0</v>
      </c>
      <c r="AS7085">
        <f t="shared" si="995"/>
        <v>0</v>
      </c>
      <c r="AT7085">
        <f t="shared" si="996"/>
        <v>0</v>
      </c>
      <c r="AU7085">
        <f t="shared" si="996"/>
        <v>0</v>
      </c>
      <c r="AV7085">
        <f t="shared" si="998"/>
        <v>0</v>
      </c>
    </row>
    <row r="7086" spans="1:48" x14ac:dyDescent="0.25">
      <c r="A7086" s="5">
        <v>7157</v>
      </c>
      <c r="B7086" s="5" t="s">
        <v>10861</v>
      </c>
      <c r="C7086" s="5" t="s">
        <v>10862</v>
      </c>
      <c r="D7086" s="6" t="s">
        <v>10863</v>
      </c>
      <c r="E7086">
        <v>14</v>
      </c>
      <c r="F7086" s="7">
        <v>0.55171173819999997</v>
      </c>
      <c r="G7086" s="7">
        <v>0</v>
      </c>
      <c r="H7086" t="s">
        <v>10864</v>
      </c>
      <c r="I7086">
        <v>198</v>
      </c>
      <c r="J7086">
        <v>5018</v>
      </c>
      <c r="K7086">
        <v>15000</v>
      </c>
      <c r="L7086" t="s">
        <v>52</v>
      </c>
      <c r="M7086" s="8" t="s">
        <v>53</v>
      </c>
      <c r="N7086" s="8">
        <v>0.69642857142857095</v>
      </c>
      <c r="O7086">
        <v>0.30357142857142799</v>
      </c>
      <c r="P7086" s="9">
        <v>0</v>
      </c>
      <c r="Q7086">
        <v>15000</v>
      </c>
      <c r="R7086" s="8"/>
      <c r="S7086" s="8"/>
      <c r="AA7086">
        <v>887981</v>
      </c>
      <c r="AB7086">
        <v>0</v>
      </c>
      <c r="AC7086">
        <v>12</v>
      </c>
      <c r="AD7086">
        <v>0</v>
      </c>
      <c r="AE7086">
        <v>2009</v>
      </c>
      <c r="AF7086" t="s">
        <v>121</v>
      </c>
      <c r="AG7086">
        <v>15000</v>
      </c>
      <c r="AH7086" t="s">
        <v>55</v>
      </c>
      <c r="AI7086" t="s">
        <v>55</v>
      </c>
      <c r="AJ7086">
        <v>1</v>
      </c>
      <c r="AK7086">
        <v>7400</v>
      </c>
      <c r="AL7086" s="8" t="s">
        <v>15351</v>
      </c>
      <c r="AM7086" s="10">
        <f t="shared" si="990"/>
        <v>2013</v>
      </c>
      <c r="AN7086">
        <f t="shared" si="991"/>
        <v>1</v>
      </c>
      <c r="AO7086">
        <f t="shared" si="997"/>
        <v>0</v>
      </c>
      <c r="AP7086">
        <f t="shared" si="992"/>
        <v>0</v>
      </c>
      <c r="AQ7086">
        <f t="shared" si="993"/>
        <v>1</v>
      </c>
      <c r="AR7086">
        <f t="shared" si="994"/>
        <v>0</v>
      </c>
      <c r="AS7086">
        <f t="shared" si="995"/>
        <v>0</v>
      </c>
      <c r="AT7086">
        <f t="shared" si="996"/>
        <v>0</v>
      </c>
      <c r="AU7086">
        <f t="shared" si="996"/>
        <v>0</v>
      </c>
      <c r="AV7086" t="str">
        <f t="shared" si="998"/>
        <v>2020-12-10T14:18:26</v>
      </c>
    </row>
    <row r="7087" spans="1:48" x14ac:dyDescent="0.25">
      <c r="A7087" s="5">
        <v>7158</v>
      </c>
      <c r="B7087" s="5" t="s">
        <v>493</v>
      </c>
      <c r="C7087" s="5" t="s">
        <v>494</v>
      </c>
      <c r="D7087" s="6" t="s">
        <v>495</v>
      </c>
      <c r="E7087">
        <v>4</v>
      </c>
      <c r="F7087" s="7">
        <v>0.3732162181</v>
      </c>
      <c r="G7087" s="7">
        <v>0</v>
      </c>
      <c r="H7087" t="s">
        <v>496</v>
      </c>
      <c r="I7087">
        <v>9</v>
      </c>
      <c r="J7087">
        <v>5666.66</v>
      </c>
      <c r="K7087">
        <v>100000</v>
      </c>
      <c r="L7087" t="s">
        <v>52</v>
      </c>
      <c r="M7087" s="8" t="s">
        <v>53</v>
      </c>
      <c r="N7087" s="8">
        <v>0.82142857142857095</v>
      </c>
      <c r="O7087">
        <v>0.17857142857142799</v>
      </c>
      <c r="P7087" s="9">
        <v>0</v>
      </c>
      <c r="Q7087">
        <v>100000</v>
      </c>
      <c r="R7087" s="8"/>
      <c r="S7087" s="8" t="s">
        <v>11992</v>
      </c>
      <c r="T7087">
        <v>13441554</v>
      </c>
      <c r="U7087">
        <v>6140806</v>
      </c>
      <c r="V7087">
        <v>14944018</v>
      </c>
      <c r="W7087">
        <v>1471272</v>
      </c>
      <c r="X7087">
        <v>441916</v>
      </c>
      <c r="Y7087">
        <v>1920101</v>
      </c>
      <c r="Z7087">
        <v>11133263</v>
      </c>
      <c r="AA7087">
        <v>20077309</v>
      </c>
      <c r="AB7087">
        <v>9271379</v>
      </c>
      <c r="AC7087">
        <v>8</v>
      </c>
      <c r="AD7087">
        <v>10805930</v>
      </c>
      <c r="AE7087">
        <v>2007</v>
      </c>
      <c r="AF7087" t="s">
        <v>121</v>
      </c>
      <c r="AG7087">
        <v>300000</v>
      </c>
      <c r="AH7087" t="s">
        <v>56</v>
      </c>
      <c r="AI7087" t="s">
        <v>55</v>
      </c>
      <c r="AJ7087">
        <v>1</v>
      </c>
      <c r="AK7087">
        <v>0</v>
      </c>
      <c r="AL7087" s="8" t="s">
        <v>15352</v>
      </c>
      <c r="AM7087" s="10">
        <f t="shared" si="990"/>
        <v>2013</v>
      </c>
      <c r="AN7087">
        <f t="shared" si="991"/>
        <v>1</v>
      </c>
      <c r="AO7087">
        <f t="shared" si="997"/>
        <v>0</v>
      </c>
      <c r="AP7087">
        <f t="shared" si="992"/>
        <v>0</v>
      </c>
      <c r="AQ7087">
        <f t="shared" si="993"/>
        <v>1</v>
      </c>
      <c r="AR7087">
        <f t="shared" si="994"/>
        <v>0</v>
      </c>
      <c r="AS7087">
        <f t="shared" si="995"/>
        <v>0</v>
      </c>
      <c r="AT7087">
        <f t="shared" si="996"/>
        <v>1</v>
      </c>
      <c r="AU7087">
        <f t="shared" si="996"/>
        <v>0</v>
      </c>
      <c r="AV7087" t="str">
        <f t="shared" si="998"/>
        <v>2020-12-10T14:25:18</v>
      </c>
    </row>
    <row r="7088" spans="1:48" x14ac:dyDescent="0.25">
      <c r="A7088" s="5">
        <v>7159</v>
      </c>
      <c r="B7088" s="5" t="s">
        <v>5280</v>
      </c>
      <c r="C7088" s="5" t="s">
        <v>5281</v>
      </c>
      <c r="D7088" s="6" t="s">
        <v>5282</v>
      </c>
      <c r="E7088">
        <v>21</v>
      </c>
      <c r="F7088" s="7">
        <v>0.59018846530000002</v>
      </c>
      <c r="G7088" s="7">
        <v>0</v>
      </c>
      <c r="H7088" t="s">
        <v>5196</v>
      </c>
      <c r="I7088">
        <v>73</v>
      </c>
      <c r="J7088">
        <v>100079</v>
      </c>
      <c r="K7088">
        <v>75000</v>
      </c>
      <c r="L7088" t="s">
        <v>52</v>
      </c>
      <c r="M7088" s="8" t="s">
        <v>53</v>
      </c>
      <c r="N7088" s="8">
        <v>0.85714285714285698</v>
      </c>
      <c r="O7088">
        <v>0.14285714285714199</v>
      </c>
      <c r="P7088" s="9">
        <v>-0.95787228719718698</v>
      </c>
      <c r="Q7088">
        <v>75000</v>
      </c>
      <c r="R7088" s="8"/>
      <c r="S7088" s="8" t="s">
        <v>329</v>
      </c>
      <c r="T7088">
        <v>7613619</v>
      </c>
      <c r="U7088">
        <v>7211017</v>
      </c>
      <c r="V7088">
        <v>81903060</v>
      </c>
      <c r="W7088">
        <v>2308436</v>
      </c>
      <c r="X7088">
        <v>3098267</v>
      </c>
      <c r="Y7088">
        <v>1196922</v>
      </c>
      <c r="Z7088">
        <v>4852952</v>
      </c>
      <c r="AA7088">
        <v>22100381</v>
      </c>
      <c r="AB7088">
        <v>3353922</v>
      </c>
      <c r="AC7088">
        <v>12</v>
      </c>
      <c r="AD7088">
        <v>18746459</v>
      </c>
      <c r="AE7088">
        <v>1998</v>
      </c>
      <c r="AF7088" t="s">
        <v>54</v>
      </c>
      <c r="AG7088">
        <v>20000</v>
      </c>
      <c r="AH7088" t="s">
        <v>55</v>
      </c>
      <c r="AI7088" t="s">
        <v>55</v>
      </c>
      <c r="AJ7088">
        <v>0.93468276149999996</v>
      </c>
      <c r="AK7088">
        <v>405000</v>
      </c>
      <c r="AL7088" s="8" t="s">
        <v>15353</v>
      </c>
      <c r="AM7088" s="10">
        <f t="shared" si="990"/>
        <v>2013</v>
      </c>
      <c r="AN7088">
        <f t="shared" si="991"/>
        <v>1</v>
      </c>
      <c r="AO7088">
        <f t="shared" si="997"/>
        <v>0</v>
      </c>
      <c r="AP7088">
        <f t="shared" si="992"/>
        <v>0</v>
      </c>
      <c r="AQ7088">
        <f t="shared" si="993"/>
        <v>1</v>
      </c>
      <c r="AR7088">
        <f t="shared" si="994"/>
        <v>0</v>
      </c>
      <c r="AS7088">
        <f t="shared" si="995"/>
        <v>0</v>
      </c>
      <c r="AT7088">
        <f t="shared" si="996"/>
        <v>0</v>
      </c>
      <c r="AU7088">
        <f t="shared" si="996"/>
        <v>0</v>
      </c>
      <c r="AV7088" t="str">
        <f t="shared" si="998"/>
        <v>2020-12-10T14:26:04</v>
      </c>
    </row>
    <row r="7089" spans="1:48" x14ac:dyDescent="0.25">
      <c r="A7089" s="5">
        <v>7160</v>
      </c>
      <c r="B7089" s="5" t="s">
        <v>1896</v>
      </c>
      <c r="C7089" s="5" t="s">
        <v>14109</v>
      </c>
      <c r="D7089" s="6" t="s">
        <v>14110</v>
      </c>
      <c r="E7089">
        <v>3</v>
      </c>
      <c r="F7089" s="7">
        <v>0.48597446820000001</v>
      </c>
      <c r="G7089" s="7">
        <v>0</v>
      </c>
      <c r="H7089" t="s">
        <v>14111</v>
      </c>
      <c r="I7089">
        <v>7</v>
      </c>
      <c r="J7089">
        <v>5687.96</v>
      </c>
      <c r="K7089">
        <v>20000</v>
      </c>
      <c r="L7089" t="s">
        <v>52</v>
      </c>
      <c r="M7089" s="8" t="s">
        <v>53</v>
      </c>
      <c r="N7089" s="8">
        <v>0.75</v>
      </c>
      <c r="O7089">
        <v>0.249999999999999</v>
      </c>
      <c r="P7089" s="9">
        <v>0.86602540378443904</v>
      </c>
      <c r="Q7089">
        <v>20000</v>
      </c>
      <c r="R7089" s="8"/>
      <c r="S7089" s="8" t="s">
        <v>217</v>
      </c>
      <c r="T7089">
        <v>3270020</v>
      </c>
      <c r="U7089">
        <v>727028</v>
      </c>
      <c r="V7089">
        <v>3276144</v>
      </c>
      <c r="W7089">
        <v>2359115</v>
      </c>
      <c r="X7089">
        <v>0</v>
      </c>
      <c r="Y7089">
        <v>0</v>
      </c>
      <c r="Z7089">
        <v>2806311</v>
      </c>
      <c r="AA7089">
        <v>742903</v>
      </c>
      <c r="AB7089">
        <v>211186</v>
      </c>
      <c r="AC7089">
        <v>12</v>
      </c>
      <c r="AD7089">
        <v>531717</v>
      </c>
      <c r="AE7089">
        <v>2006</v>
      </c>
      <c r="AF7089" t="s">
        <v>121</v>
      </c>
      <c r="AG7089">
        <v>200000</v>
      </c>
      <c r="AH7089" t="s">
        <v>55</v>
      </c>
      <c r="AI7089" t="s">
        <v>56</v>
      </c>
      <c r="AJ7089">
        <v>1</v>
      </c>
      <c r="AK7089">
        <v>192400</v>
      </c>
      <c r="AL7089" s="8" t="s">
        <v>15354</v>
      </c>
      <c r="AM7089" s="10">
        <f t="shared" si="990"/>
        <v>2016</v>
      </c>
      <c r="AN7089">
        <f t="shared" si="991"/>
        <v>1</v>
      </c>
      <c r="AO7089">
        <f t="shared" si="997"/>
        <v>0</v>
      </c>
      <c r="AP7089">
        <f t="shared" si="992"/>
        <v>0</v>
      </c>
      <c r="AQ7089">
        <f t="shared" si="993"/>
        <v>1</v>
      </c>
      <c r="AR7089">
        <f t="shared" si="994"/>
        <v>0</v>
      </c>
      <c r="AS7089">
        <f t="shared" si="995"/>
        <v>0</v>
      </c>
      <c r="AT7089">
        <f t="shared" si="996"/>
        <v>0</v>
      </c>
      <c r="AU7089">
        <f t="shared" si="996"/>
        <v>1</v>
      </c>
      <c r="AV7089" t="str">
        <f t="shared" si="998"/>
        <v>2020-12-10T14:34:05</v>
      </c>
    </row>
    <row r="7090" spans="1:48" x14ac:dyDescent="0.25">
      <c r="A7090" s="5">
        <v>7161</v>
      </c>
      <c r="B7090" s="5" t="s">
        <v>8632</v>
      </c>
      <c r="C7090" s="5" t="s">
        <v>14027</v>
      </c>
      <c r="D7090" s="6" t="s">
        <v>14028</v>
      </c>
      <c r="E7090">
        <v>2</v>
      </c>
      <c r="F7090" s="7">
        <v>0.48704690569999998</v>
      </c>
      <c r="G7090" s="7">
        <v>0</v>
      </c>
      <c r="H7090" t="s">
        <v>3727</v>
      </c>
      <c r="I7090">
        <v>0</v>
      </c>
      <c r="J7090">
        <v>0</v>
      </c>
      <c r="K7090">
        <v>20000</v>
      </c>
      <c r="L7090" t="s">
        <v>52</v>
      </c>
      <c r="M7090" s="8" t="s">
        <v>53</v>
      </c>
      <c r="N7090" s="8">
        <v>0.85714285714285698</v>
      </c>
      <c r="O7090">
        <v>0.14285714285714199</v>
      </c>
      <c r="P7090" s="9">
        <v>0</v>
      </c>
      <c r="Q7090">
        <v>20000</v>
      </c>
      <c r="R7090" s="8"/>
      <c r="S7090" s="8"/>
      <c r="AA7090">
        <v>1783152</v>
      </c>
      <c r="AB7090">
        <v>0</v>
      </c>
      <c r="AC7090">
        <v>12</v>
      </c>
      <c r="AD7090">
        <v>0</v>
      </c>
      <c r="AE7090">
        <v>2001</v>
      </c>
      <c r="AF7090" t="s">
        <v>54</v>
      </c>
      <c r="AG7090">
        <v>600000</v>
      </c>
      <c r="AH7090" t="s">
        <v>55</v>
      </c>
      <c r="AI7090" t="s">
        <v>55</v>
      </c>
      <c r="AJ7090">
        <v>1</v>
      </c>
      <c r="AK7090">
        <v>99900</v>
      </c>
      <c r="AL7090" s="8" t="s">
        <v>15355</v>
      </c>
      <c r="AM7090" s="10">
        <f t="shared" si="990"/>
        <v>2014</v>
      </c>
      <c r="AN7090">
        <f t="shared" si="991"/>
        <v>1</v>
      </c>
      <c r="AO7090">
        <f t="shared" si="997"/>
        <v>0</v>
      </c>
      <c r="AP7090">
        <f t="shared" si="992"/>
        <v>0</v>
      </c>
      <c r="AQ7090">
        <f t="shared" si="993"/>
        <v>1</v>
      </c>
      <c r="AR7090">
        <f t="shared" si="994"/>
        <v>0</v>
      </c>
      <c r="AS7090">
        <f t="shared" si="995"/>
        <v>0</v>
      </c>
      <c r="AT7090">
        <f t="shared" si="996"/>
        <v>0</v>
      </c>
      <c r="AU7090">
        <f t="shared" si="996"/>
        <v>0</v>
      </c>
      <c r="AV7090" t="str">
        <f t="shared" si="998"/>
        <v>2020-12-10T15:17:34</v>
      </c>
    </row>
    <row r="7091" spans="1:48" x14ac:dyDescent="0.25">
      <c r="A7091" s="5">
        <v>7162</v>
      </c>
      <c r="B7091" s="5" t="s">
        <v>9057</v>
      </c>
      <c r="C7091" s="5" t="s">
        <v>9058</v>
      </c>
      <c r="D7091" s="6" t="s">
        <v>9059</v>
      </c>
      <c r="E7091">
        <v>236</v>
      </c>
      <c r="F7091" s="7">
        <v>0.58982769059999995</v>
      </c>
      <c r="G7091" s="7">
        <v>0</v>
      </c>
      <c r="H7091" t="s">
        <v>3932</v>
      </c>
      <c r="I7091">
        <v>0</v>
      </c>
      <c r="J7091">
        <v>0</v>
      </c>
      <c r="K7091">
        <v>30000</v>
      </c>
      <c r="L7091" t="s">
        <v>52</v>
      </c>
      <c r="M7091" s="8" t="s">
        <v>53</v>
      </c>
      <c r="N7091" s="8">
        <v>0.69642857142857095</v>
      </c>
      <c r="O7091">
        <v>0.30357142857142799</v>
      </c>
      <c r="P7091" s="9">
        <v>-0.86602540378443904</v>
      </c>
      <c r="Q7091">
        <v>30000</v>
      </c>
      <c r="R7091" s="8"/>
      <c r="S7091" s="8"/>
      <c r="AA7091">
        <v>4475935</v>
      </c>
      <c r="AB7091">
        <v>0</v>
      </c>
      <c r="AC7091">
        <v>12</v>
      </c>
      <c r="AD7091">
        <v>0</v>
      </c>
      <c r="AE7091">
        <v>2013</v>
      </c>
      <c r="AF7091" t="s">
        <v>68</v>
      </c>
      <c r="AG7091">
        <v>100000</v>
      </c>
      <c r="AH7091" t="s">
        <v>55</v>
      </c>
      <c r="AI7091" t="s">
        <v>56</v>
      </c>
      <c r="AJ7091">
        <v>0.19494453079999999</v>
      </c>
      <c r="AK7091">
        <v>16280</v>
      </c>
      <c r="AL7091" s="8" t="s">
        <v>15356</v>
      </c>
      <c r="AM7091" s="10">
        <f t="shared" si="990"/>
        <v>2016</v>
      </c>
      <c r="AN7091">
        <f t="shared" si="991"/>
        <v>1</v>
      </c>
      <c r="AO7091">
        <f t="shared" si="997"/>
        <v>0</v>
      </c>
      <c r="AP7091">
        <f t="shared" si="992"/>
        <v>0</v>
      </c>
      <c r="AQ7091">
        <f t="shared" si="993"/>
        <v>1</v>
      </c>
      <c r="AR7091">
        <f t="shared" si="994"/>
        <v>0</v>
      </c>
      <c r="AS7091">
        <f t="shared" si="995"/>
        <v>0</v>
      </c>
      <c r="AT7091">
        <f t="shared" si="996"/>
        <v>0</v>
      </c>
      <c r="AU7091">
        <f t="shared" si="996"/>
        <v>1</v>
      </c>
      <c r="AV7091" t="str">
        <f t="shared" si="998"/>
        <v>2020-12-10T15:18:05</v>
      </c>
    </row>
    <row r="7092" spans="1:48" x14ac:dyDescent="0.25">
      <c r="A7092" s="5">
        <v>7163</v>
      </c>
      <c r="B7092" s="5" t="s">
        <v>4337</v>
      </c>
      <c r="C7092" s="5" t="s">
        <v>4338</v>
      </c>
      <c r="D7092" s="6" t="s">
        <v>4339</v>
      </c>
      <c r="E7092">
        <v>107</v>
      </c>
      <c r="F7092" s="7">
        <v>0.60874501510000001</v>
      </c>
      <c r="G7092" s="7">
        <v>0</v>
      </c>
      <c r="H7092" t="s">
        <v>4340</v>
      </c>
      <c r="I7092">
        <v>35</v>
      </c>
      <c r="J7092">
        <v>29100</v>
      </c>
      <c r="K7092">
        <v>12600</v>
      </c>
      <c r="L7092" t="s">
        <v>52</v>
      </c>
      <c r="M7092" s="8" t="s">
        <v>86</v>
      </c>
      <c r="N7092" s="8">
        <v>0.55357142857142805</v>
      </c>
      <c r="O7092">
        <v>0.44642857142857101</v>
      </c>
      <c r="P7092" s="9">
        <v>0.999924122550094</v>
      </c>
      <c r="Q7092">
        <v>12600</v>
      </c>
      <c r="R7092" s="8"/>
      <c r="S7092" s="8"/>
      <c r="AA7092">
        <v>7538965</v>
      </c>
      <c r="AB7092">
        <v>7538965</v>
      </c>
      <c r="AC7092">
        <v>12</v>
      </c>
      <c r="AD7092">
        <v>0</v>
      </c>
      <c r="AE7092">
        <v>2009</v>
      </c>
      <c r="AF7092" t="s">
        <v>121</v>
      </c>
      <c r="AG7092">
        <v>300000</v>
      </c>
      <c r="AH7092" t="s">
        <v>55</v>
      </c>
      <c r="AI7092" t="s">
        <v>56</v>
      </c>
      <c r="AJ7092">
        <v>0.69495134439999995</v>
      </c>
      <c r="AK7092">
        <v>360591</v>
      </c>
      <c r="AL7092" s="8" t="s">
        <v>15357</v>
      </c>
      <c r="AM7092" s="10">
        <f t="shared" si="990"/>
        <v>2016</v>
      </c>
      <c r="AN7092">
        <f t="shared" si="991"/>
        <v>1</v>
      </c>
      <c r="AO7092">
        <f t="shared" si="997"/>
        <v>0</v>
      </c>
      <c r="AP7092">
        <f t="shared" si="992"/>
        <v>0</v>
      </c>
      <c r="AQ7092">
        <f t="shared" si="993"/>
        <v>0</v>
      </c>
      <c r="AR7092">
        <f t="shared" si="994"/>
        <v>1</v>
      </c>
      <c r="AS7092">
        <f t="shared" si="995"/>
        <v>0</v>
      </c>
      <c r="AT7092">
        <f t="shared" si="996"/>
        <v>0</v>
      </c>
      <c r="AU7092">
        <f t="shared" si="996"/>
        <v>1</v>
      </c>
      <c r="AV7092" t="str">
        <f t="shared" si="998"/>
        <v>2020-12-10T15:23:31</v>
      </c>
    </row>
    <row r="7093" spans="1:48" x14ac:dyDescent="0.25">
      <c r="A7093" s="5">
        <v>7164</v>
      </c>
      <c r="B7093" s="5" t="s">
        <v>2803</v>
      </c>
      <c r="C7093" s="5" t="s">
        <v>2804</v>
      </c>
      <c r="D7093" s="6" t="s">
        <v>2805</v>
      </c>
      <c r="E7093">
        <v>275</v>
      </c>
      <c r="F7093" s="7">
        <v>0.41060343469999999</v>
      </c>
      <c r="G7093" s="7">
        <v>0</v>
      </c>
      <c r="H7093" t="s">
        <v>2806</v>
      </c>
      <c r="I7093">
        <v>101</v>
      </c>
      <c r="J7093">
        <v>46295.35</v>
      </c>
      <c r="K7093">
        <v>85000</v>
      </c>
      <c r="L7093" t="s">
        <v>52</v>
      </c>
      <c r="M7093" s="8" t="s">
        <v>53</v>
      </c>
      <c r="N7093" s="8">
        <v>0.75</v>
      </c>
      <c r="O7093">
        <v>0.25</v>
      </c>
      <c r="P7093" s="9">
        <v>0.86602540378443904</v>
      </c>
      <c r="Q7093">
        <v>85000</v>
      </c>
      <c r="R7093" s="8"/>
      <c r="S7093" s="8" t="s">
        <v>329</v>
      </c>
      <c r="T7093">
        <v>6220551</v>
      </c>
      <c r="U7093">
        <v>3562143</v>
      </c>
      <c r="V7093">
        <v>7061426</v>
      </c>
      <c r="W7093">
        <v>1672273</v>
      </c>
      <c r="X7093">
        <v>226302</v>
      </c>
      <c r="Y7093">
        <v>2444420</v>
      </c>
      <c r="Z7093">
        <v>2932833</v>
      </c>
      <c r="AA7093">
        <v>16309058</v>
      </c>
      <c r="AB7093">
        <v>6835028</v>
      </c>
      <c r="AC7093">
        <v>12</v>
      </c>
      <c r="AD7093">
        <v>9474030</v>
      </c>
      <c r="AE7093">
        <v>2004</v>
      </c>
      <c r="AF7093" t="s">
        <v>121</v>
      </c>
      <c r="AG7093">
        <v>1379949</v>
      </c>
      <c r="AH7093" t="s">
        <v>55</v>
      </c>
      <c r="AI7093" t="s">
        <v>55</v>
      </c>
      <c r="AJ7093">
        <v>1</v>
      </c>
      <c r="AK7093">
        <v>135000</v>
      </c>
      <c r="AL7093" s="8" t="s">
        <v>15358</v>
      </c>
      <c r="AM7093" s="10">
        <f t="shared" si="990"/>
        <v>2011</v>
      </c>
      <c r="AN7093">
        <f t="shared" si="991"/>
        <v>1</v>
      </c>
      <c r="AO7093">
        <f t="shared" si="997"/>
        <v>0</v>
      </c>
      <c r="AP7093">
        <f t="shared" si="992"/>
        <v>0</v>
      </c>
      <c r="AQ7093">
        <f t="shared" si="993"/>
        <v>1</v>
      </c>
      <c r="AR7093">
        <f t="shared" si="994"/>
        <v>0</v>
      </c>
      <c r="AS7093">
        <f t="shared" si="995"/>
        <v>0</v>
      </c>
      <c r="AT7093">
        <f t="shared" si="996"/>
        <v>0</v>
      </c>
      <c r="AU7093">
        <f t="shared" si="996"/>
        <v>0</v>
      </c>
      <c r="AV7093" t="str">
        <f t="shared" si="998"/>
        <v>2020-12-10T15:26:04</v>
      </c>
    </row>
    <row r="7094" spans="1:48" x14ac:dyDescent="0.25">
      <c r="A7094" s="5">
        <v>7165</v>
      </c>
      <c r="B7094" s="5" t="s">
        <v>4940</v>
      </c>
      <c r="C7094" s="5" t="s">
        <v>4941</v>
      </c>
      <c r="D7094" s="6" t="s">
        <v>4942</v>
      </c>
      <c r="E7094">
        <v>27</v>
      </c>
      <c r="F7094" s="7">
        <v>0.42924534920000001</v>
      </c>
      <c r="G7094" s="7">
        <v>0</v>
      </c>
      <c r="H7094" t="s">
        <v>4943</v>
      </c>
      <c r="I7094">
        <v>25</v>
      </c>
      <c r="J7094">
        <v>18700.68</v>
      </c>
      <c r="K7094">
        <v>35000</v>
      </c>
      <c r="L7094" t="s">
        <v>52</v>
      </c>
      <c r="M7094" s="8" t="s">
        <v>86</v>
      </c>
      <c r="N7094" s="8">
        <v>0.58928571428571397</v>
      </c>
      <c r="O7094">
        <v>0.41071428571428498</v>
      </c>
      <c r="P7094" s="9">
        <v>0</v>
      </c>
      <c r="Q7094">
        <v>35000</v>
      </c>
      <c r="R7094" s="8"/>
      <c r="S7094" s="8"/>
      <c r="AA7094">
        <v>3354619</v>
      </c>
      <c r="AB7094">
        <v>0</v>
      </c>
      <c r="AC7094">
        <v>12</v>
      </c>
      <c r="AD7094">
        <v>0</v>
      </c>
      <c r="AE7094">
        <v>2010</v>
      </c>
      <c r="AF7094" t="s">
        <v>68</v>
      </c>
      <c r="AG7094">
        <v>2000</v>
      </c>
      <c r="AH7094" t="s">
        <v>55</v>
      </c>
      <c r="AI7094" t="s">
        <v>56</v>
      </c>
      <c r="AJ7094">
        <v>0.98186395019999995</v>
      </c>
      <c r="AK7094">
        <v>13690</v>
      </c>
      <c r="AL7094" s="8" t="s">
        <v>15359</v>
      </c>
      <c r="AM7094" s="10">
        <f t="shared" si="990"/>
        <v>2016</v>
      </c>
      <c r="AN7094">
        <f t="shared" si="991"/>
        <v>1</v>
      </c>
      <c r="AO7094">
        <f t="shared" si="997"/>
        <v>0</v>
      </c>
      <c r="AP7094">
        <f t="shared" si="992"/>
        <v>0</v>
      </c>
      <c r="AQ7094">
        <f t="shared" si="993"/>
        <v>0</v>
      </c>
      <c r="AR7094">
        <f t="shared" si="994"/>
        <v>1</v>
      </c>
      <c r="AS7094">
        <f t="shared" si="995"/>
        <v>0</v>
      </c>
      <c r="AT7094">
        <f t="shared" si="996"/>
        <v>0</v>
      </c>
      <c r="AU7094">
        <f t="shared" si="996"/>
        <v>1</v>
      </c>
      <c r="AV7094" t="str">
        <f t="shared" si="998"/>
        <v>2020-12-10T15:20:07</v>
      </c>
    </row>
    <row r="7095" spans="1:48" x14ac:dyDescent="0.25">
      <c r="A7095" s="5">
        <v>7166</v>
      </c>
      <c r="B7095" s="5" t="s">
        <v>997</v>
      </c>
      <c r="C7095" s="5" t="s">
        <v>998</v>
      </c>
      <c r="D7095" s="6" t="s">
        <v>999</v>
      </c>
      <c r="E7095">
        <v>6</v>
      </c>
      <c r="F7095" s="7">
        <v>0.5578428231</v>
      </c>
      <c r="G7095" s="7">
        <v>0</v>
      </c>
      <c r="H7095" t="s">
        <v>1000</v>
      </c>
      <c r="I7095">
        <v>10</v>
      </c>
      <c r="J7095">
        <v>73970</v>
      </c>
      <c r="K7095">
        <v>50000</v>
      </c>
      <c r="L7095" t="s">
        <v>52</v>
      </c>
      <c r="M7095" s="8" t="s">
        <v>86</v>
      </c>
      <c r="N7095" s="8">
        <v>0.53571428571428503</v>
      </c>
      <c r="O7095">
        <v>0.46428571428571402</v>
      </c>
      <c r="P7095" s="9">
        <v>0</v>
      </c>
      <c r="Q7095">
        <v>25000</v>
      </c>
      <c r="R7095" s="8"/>
      <c r="S7095" s="8"/>
      <c r="AA7095">
        <v>1613656</v>
      </c>
      <c r="AB7095">
        <v>0</v>
      </c>
      <c r="AC7095">
        <v>12</v>
      </c>
      <c r="AD7095">
        <v>0</v>
      </c>
      <c r="AE7095">
        <v>2017</v>
      </c>
      <c r="AF7095" t="s">
        <v>126</v>
      </c>
      <c r="AG7095">
        <v>100000</v>
      </c>
      <c r="AH7095" t="s">
        <v>55</v>
      </c>
      <c r="AI7095" t="s">
        <v>56</v>
      </c>
      <c r="AJ7095">
        <v>1</v>
      </c>
      <c r="AK7095">
        <v>960</v>
      </c>
      <c r="AL7095" s="8" t="s">
        <v>15360</v>
      </c>
      <c r="AM7095" s="10">
        <f t="shared" si="990"/>
        <v>2019</v>
      </c>
      <c r="AN7095">
        <f t="shared" si="991"/>
        <v>1</v>
      </c>
      <c r="AO7095">
        <f t="shared" si="997"/>
        <v>0</v>
      </c>
      <c r="AP7095">
        <f t="shared" si="992"/>
        <v>0</v>
      </c>
      <c r="AQ7095">
        <f t="shared" si="993"/>
        <v>0</v>
      </c>
      <c r="AR7095">
        <f t="shared" si="994"/>
        <v>1</v>
      </c>
      <c r="AS7095">
        <f t="shared" si="995"/>
        <v>0</v>
      </c>
      <c r="AT7095">
        <f t="shared" si="996"/>
        <v>0</v>
      </c>
      <c r="AU7095">
        <f t="shared" si="996"/>
        <v>1</v>
      </c>
      <c r="AV7095" t="str">
        <f t="shared" si="998"/>
        <v>2020-12-10T16:41:18</v>
      </c>
    </row>
    <row r="7096" spans="1:48" x14ac:dyDescent="0.25">
      <c r="A7096" s="5">
        <v>7167</v>
      </c>
      <c r="B7096" s="5" t="s">
        <v>15361</v>
      </c>
      <c r="C7096" s="5" t="s">
        <v>15362</v>
      </c>
      <c r="D7096" s="6" t="s">
        <v>15363</v>
      </c>
      <c r="E7096">
        <v>6</v>
      </c>
      <c r="F7096" s="7">
        <v>0.37173756190000001</v>
      </c>
      <c r="G7096" s="7">
        <v>0</v>
      </c>
      <c r="H7096" t="s">
        <v>788</v>
      </c>
      <c r="I7096">
        <v>0</v>
      </c>
      <c r="J7096">
        <v>0</v>
      </c>
      <c r="K7096">
        <v>15000</v>
      </c>
      <c r="L7096" t="s">
        <v>52</v>
      </c>
      <c r="M7096" s="8" t="s">
        <v>53</v>
      </c>
      <c r="N7096" s="8">
        <v>0.71428571428571397</v>
      </c>
      <c r="O7096">
        <v>0.28571428571428498</v>
      </c>
      <c r="P7096" s="9">
        <v>0.86602540378443904</v>
      </c>
      <c r="Q7096">
        <v>10000</v>
      </c>
      <c r="R7096" s="8"/>
      <c r="S7096" s="8"/>
      <c r="AA7096">
        <v>1152016</v>
      </c>
      <c r="AB7096">
        <v>0</v>
      </c>
      <c r="AC7096">
        <v>12</v>
      </c>
      <c r="AD7096">
        <v>0</v>
      </c>
      <c r="AE7096">
        <v>1969</v>
      </c>
      <c r="AF7096" t="s">
        <v>54</v>
      </c>
      <c r="AG7096">
        <v>70000</v>
      </c>
      <c r="AH7096" t="s">
        <v>55</v>
      </c>
      <c r="AI7096" t="s">
        <v>55</v>
      </c>
      <c r="AJ7096">
        <v>1</v>
      </c>
      <c r="AK7096">
        <v>3300</v>
      </c>
      <c r="AL7096" s="8" t="s">
        <v>15364</v>
      </c>
      <c r="AM7096" s="10">
        <f t="shared" si="990"/>
        <v>2019</v>
      </c>
      <c r="AN7096">
        <f t="shared" si="991"/>
        <v>1</v>
      </c>
      <c r="AO7096">
        <f t="shared" si="997"/>
        <v>0</v>
      </c>
      <c r="AP7096">
        <f t="shared" si="992"/>
        <v>0</v>
      </c>
      <c r="AQ7096">
        <f t="shared" si="993"/>
        <v>1</v>
      </c>
      <c r="AR7096">
        <f t="shared" si="994"/>
        <v>0</v>
      </c>
      <c r="AS7096">
        <f t="shared" si="995"/>
        <v>0</v>
      </c>
      <c r="AT7096">
        <f t="shared" si="996"/>
        <v>0</v>
      </c>
      <c r="AU7096">
        <f t="shared" si="996"/>
        <v>0</v>
      </c>
      <c r="AV7096" t="str">
        <f t="shared" si="998"/>
        <v>2020-12-10T16:42:11</v>
      </c>
    </row>
    <row r="7097" spans="1:48" x14ac:dyDescent="0.25">
      <c r="A7097" s="5">
        <v>7168</v>
      </c>
      <c r="B7097" s="5" t="s">
        <v>751</v>
      </c>
      <c r="C7097" s="5" t="s">
        <v>752</v>
      </c>
      <c r="D7097" s="6" t="s">
        <v>753</v>
      </c>
      <c r="E7097">
        <v>48</v>
      </c>
      <c r="F7097" s="7">
        <v>0.39827660580000002</v>
      </c>
      <c r="G7097" s="7">
        <v>0</v>
      </c>
      <c r="H7097" t="s">
        <v>754</v>
      </c>
      <c r="I7097">
        <v>64</v>
      </c>
      <c r="J7097">
        <v>14901.07</v>
      </c>
      <c r="K7097">
        <v>22000</v>
      </c>
      <c r="L7097" t="s">
        <v>52</v>
      </c>
      <c r="M7097" s="8" t="s">
        <v>53</v>
      </c>
      <c r="N7097" s="8">
        <v>0.80357142857142805</v>
      </c>
      <c r="O7097">
        <v>0.19642857142857101</v>
      </c>
      <c r="P7097" s="9">
        <v>-0.89168076443144095</v>
      </c>
      <c r="Q7097">
        <v>15000</v>
      </c>
      <c r="R7097" s="8"/>
      <c r="S7097" s="8" t="s">
        <v>217</v>
      </c>
      <c r="T7097">
        <v>10815416</v>
      </c>
      <c r="U7097">
        <v>2691278</v>
      </c>
      <c r="V7097">
        <v>11082590</v>
      </c>
      <c r="W7097">
        <v>8391311</v>
      </c>
      <c r="X7097">
        <v>0</v>
      </c>
      <c r="Y7097">
        <v>9793066</v>
      </c>
      <c r="Z7097">
        <v>1595641</v>
      </c>
      <c r="AA7097">
        <v>71165</v>
      </c>
      <c r="AB7097">
        <v>0</v>
      </c>
      <c r="AC7097">
        <v>12</v>
      </c>
      <c r="AD7097">
        <v>0</v>
      </c>
      <c r="AE7097">
        <v>2006</v>
      </c>
      <c r="AF7097" t="s">
        <v>121</v>
      </c>
      <c r="AG7097">
        <v>200000</v>
      </c>
      <c r="AH7097" t="s">
        <v>55</v>
      </c>
      <c r="AI7097" t="s">
        <v>55</v>
      </c>
      <c r="AJ7097">
        <v>0.69638623479999995</v>
      </c>
      <c r="AK7097">
        <v>449739</v>
      </c>
      <c r="AL7097" s="8" t="s">
        <v>15365</v>
      </c>
      <c r="AM7097" s="10">
        <f t="shared" si="990"/>
        <v>2017</v>
      </c>
      <c r="AN7097">
        <f t="shared" si="991"/>
        <v>1</v>
      </c>
      <c r="AO7097">
        <f t="shared" si="997"/>
        <v>0</v>
      </c>
      <c r="AP7097">
        <f t="shared" si="992"/>
        <v>0</v>
      </c>
      <c r="AQ7097">
        <f t="shared" si="993"/>
        <v>1</v>
      </c>
      <c r="AR7097">
        <f t="shared" si="994"/>
        <v>0</v>
      </c>
      <c r="AS7097">
        <f t="shared" si="995"/>
        <v>0</v>
      </c>
      <c r="AT7097">
        <f t="shared" si="996"/>
        <v>0</v>
      </c>
      <c r="AU7097">
        <f t="shared" si="996"/>
        <v>0</v>
      </c>
      <c r="AV7097" t="str">
        <f t="shared" si="998"/>
        <v>2020-12-10T16:42:51</v>
      </c>
    </row>
    <row r="7098" spans="1:48" x14ac:dyDescent="0.25">
      <c r="A7098" s="5">
        <v>7169</v>
      </c>
      <c r="B7098" s="5" t="s">
        <v>1365</v>
      </c>
      <c r="C7098" s="5" t="s">
        <v>1366</v>
      </c>
      <c r="D7098" s="6" t="s">
        <v>1367</v>
      </c>
      <c r="E7098">
        <v>3</v>
      </c>
      <c r="F7098" s="7">
        <v>0.34399543500000002</v>
      </c>
      <c r="G7098" s="7">
        <v>0</v>
      </c>
      <c r="H7098" t="s">
        <v>1368</v>
      </c>
      <c r="I7098">
        <v>38</v>
      </c>
      <c r="J7098">
        <v>14232.1</v>
      </c>
      <c r="K7098">
        <v>50000</v>
      </c>
      <c r="L7098" t="s">
        <v>52</v>
      </c>
      <c r="M7098" s="8" t="s">
        <v>53</v>
      </c>
      <c r="N7098" s="8">
        <v>0.875</v>
      </c>
      <c r="O7098">
        <v>0.125</v>
      </c>
      <c r="P7098" s="9">
        <v>0</v>
      </c>
      <c r="Q7098">
        <v>45000</v>
      </c>
      <c r="R7098" s="8"/>
      <c r="S7098" s="8" t="s">
        <v>175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3047524</v>
      </c>
      <c r="AB7098">
        <v>0</v>
      </c>
      <c r="AC7098">
        <v>12</v>
      </c>
      <c r="AD7098">
        <v>0</v>
      </c>
      <c r="AE7098">
        <v>2002</v>
      </c>
      <c r="AF7098" t="s">
        <v>54</v>
      </c>
      <c r="AG7098">
        <v>20000</v>
      </c>
      <c r="AH7098" t="s">
        <v>55</v>
      </c>
      <c r="AI7098" t="s">
        <v>55</v>
      </c>
      <c r="AJ7098">
        <v>1</v>
      </c>
      <c r="AK7098">
        <v>66600</v>
      </c>
      <c r="AL7098" s="8" t="s">
        <v>15366</v>
      </c>
      <c r="AM7098" s="10">
        <f t="shared" si="990"/>
        <v>2014</v>
      </c>
      <c r="AN7098">
        <f t="shared" si="991"/>
        <v>1</v>
      </c>
      <c r="AO7098">
        <f t="shared" si="997"/>
        <v>0</v>
      </c>
      <c r="AP7098">
        <f t="shared" si="992"/>
        <v>0</v>
      </c>
      <c r="AQ7098">
        <f t="shared" si="993"/>
        <v>1</v>
      </c>
      <c r="AR7098">
        <f t="shared" si="994"/>
        <v>0</v>
      </c>
      <c r="AS7098">
        <f t="shared" si="995"/>
        <v>0</v>
      </c>
      <c r="AT7098">
        <f t="shared" si="996"/>
        <v>0</v>
      </c>
      <c r="AU7098">
        <f t="shared" si="996"/>
        <v>0</v>
      </c>
      <c r="AV7098" t="str">
        <f t="shared" si="998"/>
        <v>2020-12-10T16:43:20</v>
      </c>
    </row>
    <row r="7099" spans="1:48" x14ac:dyDescent="0.25">
      <c r="A7099" s="5">
        <v>7170</v>
      </c>
      <c r="B7099" s="5" t="s">
        <v>4427</v>
      </c>
      <c r="C7099" s="5" t="s">
        <v>4428</v>
      </c>
      <c r="D7099" s="6" t="s">
        <v>4429</v>
      </c>
      <c r="E7099">
        <v>3</v>
      </c>
      <c r="F7099" s="7">
        <v>0.44648265129999998</v>
      </c>
      <c r="G7099" s="7">
        <v>0</v>
      </c>
      <c r="H7099" t="s">
        <v>4430</v>
      </c>
      <c r="I7099">
        <v>0</v>
      </c>
      <c r="J7099">
        <v>0</v>
      </c>
      <c r="K7099">
        <v>50000</v>
      </c>
      <c r="L7099" t="s">
        <v>52</v>
      </c>
      <c r="M7099" s="8" t="s">
        <v>63</v>
      </c>
      <c r="N7099" s="8">
        <v>0.96428571428571397</v>
      </c>
      <c r="O7099">
        <v>3.5714285714285698E-2</v>
      </c>
      <c r="P7099" s="9">
        <v>0</v>
      </c>
      <c r="Q7099">
        <v>50000</v>
      </c>
      <c r="R7099" s="8"/>
      <c r="S7099" s="8" t="s">
        <v>217</v>
      </c>
      <c r="T7099">
        <v>73346249</v>
      </c>
      <c r="U7099">
        <v>15889843</v>
      </c>
      <c r="V7099">
        <v>118886939</v>
      </c>
      <c r="W7099">
        <v>102987096</v>
      </c>
      <c r="X7099">
        <v>0</v>
      </c>
      <c r="Y7099">
        <v>13595772</v>
      </c>
      <c r="Z7099">
        <v>31702220</v>
      </c>
      <c r="AA7099">
        <v>66129082</v>
      </c>
      <c r="AB7099">
        <v>-4111822</v>
      </c>
      <c r="AC7099">
        <v>12</v>
      </c>
      <c r="AD7099">
        <v>70240904</v>
      </c>
      <c r="AE7099">
        <v>1995</v>
      </c>
      <c r="AF7099" t="s">
        <v>54</v>
      </c>
      <c r="AG7099">
        <v>231652074</v>
      </c>
      <c r="AH7099" t="s">
        <v>55</v>
      </c>
      <c r="AI7099" t="s">
        <v>55</v>
      </c>
      <c r="AJ7099">
        <v>1</v>
      </c>
      <c r="AK7099">
        <v>8880000</v>
      </c>
      <c r="AL7099" s="8" t="s">
        <v>15367</v>
      </c>
      <c r="AM7099" s="10">
        <f t="shared" si="990"/>
        <v>2020</v>
      </c>
      <c r="AN7099">
        <f t="shared" si="991"/>
        <v>1</v>
      </c>
      <c r="AO7099">
        <f t="shared" si="997"/>
        <v>0</v>
      </c>
      <c r="AP7099">
        <f t="shared" si="992"/>
        <v>1</v>
      </c>
      <c r="AQ7099">
        <f t="shared" si="993"/>
        <v>0</v>
      </c>
      <c r="AR7099">
        <f t="shared" si="994"/>
        <v>0</v>
      </c>
      <c r="AS7099">
        <f t="shared" si="995"/>
        <v>0</v>
      </c>
      <c r="AT7099">
        <f t="shared" si="996"/>
        <v>0</v>
      </c>
      <c r="AU7099">
        <f t="shared" si="996"/>
        <v>0</v>
      </c>
      <c r="AV7099" t="str">
        <f t="shared" si="998"/>
        <v>2020-12-10T16:45:28</v>
      </c>
    </row>
    <row r="7100" spans="1:48" x14ac:dyDescent="0.25">
      <c r="A7100" s="5">
        <v>7171</v>
      </c>
      <c r="B7100" s="5" t="s">
        <v>8426</v>
      </c>
      <c r="C7100" s="5" t="s">
        <v>8427</v>
      </c>
      <c r="D7100" s="6" t="s">
        <v>8428</v>
      </c>
      <c r="E7100">
        <v>0</v>
      </c>
      <c r="F7100" s="7">
        <v>0.3032842865</v>
      </c>
      <c r="G7100" s="7">
        <v>0</v>
      </c>
      <c r="H7100" t="s">
        <v>8429</v>
      </c>
      <c r="I7100">
        <v>0</v>
      </c>
      <c r="J7100">
        <v>0</v>
      </c>
      <c r="K7100">
        <v>25000</v>
      </c>
      <c r="L7100" t="s">
        <v>52</v>
      </c>
      <c r="M7100" s="8" t="s">
        <v>53</v>
      </c>
      <c r="N7100" s="8">
        <v>0.85714285714285698</v>
      </c>
      <c r="O7100">
        <v>0.14285714285714199</v>
      </c>
      <c r="P7100" s="9">
        <v>0</v>
      </c>
      <c r="Q7100">
        <v>25000</v>
      </c>
      <c r="R7100" s="8"/>
      <c r="S7100" s="8"/>
      <c r="AA7100">
        <v>3714482</v>
      </c>
      <c r="AB7100">
        <v>0</v>
      </c>
      <c r="AC7100">
        <v>12</v>
      </c>
      <c r="AD7100">
        <v>0</v>
      </c>
      <c r="AE7100">
        <v>2002</v>
      </c>
      <c r="AF7100" t="s">
        <v>54</v>
      </c>
      <c r="AG7100">
        <v>80000</v>
      </c>
      <c r="AH7100" t="s">
        <v>55</v>
      </c>
      <c r="AI7100" t="s">
        <v>55</v>
      </c>
      <c r="AJ7100">
        <v>1</v>
      </c>
      <c r="AK7100">
        <v>140600</v>
      </c>
      <c r="AL7100" s="8" t="s">
        <v>15368</v>
      </c>
      <c r="AM7100" s="10">
        <f t="shared" si="990"/>
        <v>2018</v>
      </c>
      <c r="AN7100">
        <f t="shared" si="991"/>
        <v>1</v>
      </c>
      <c r="AO7100">
        <f t="shared" si="997"/>
        <v>0</v>
      </c>
      <c r="AP7100">
        <f t="shared" si="992"/>
        <v>0</v>
      </c>
      <c r="AQ7100">
        <f t="shared" si="993"/>
        <v>1</v>
      </c>
      <c r="AR7100">
        <f t="shared" si="994"/>
        <v>0</v>
      </c>
      <c r="AS7100">
        <f t="shared" si="995"/>
        <v>0</v>
      </c>
      <c r="AT7100">
        <f t="shared" si="996"/>
        <v>0</v>
      </c>
      <c r="AU7100">
        <f t="shared" si="996"/>
        <v>0</v>
      </c>
      <c r="AV7100" t="str">
        <f t="shared" si="998"/>
        <v>2020-12-10T16:46:30</v>
      </c>
    </row>
    <row r="7101" spans="1:48" x14ac:dyDescent="0.25">
      <c r="A7101" s="5">
        <v>7172</v>
      </c>
      <c r="B7101" s="5" t="s">
        <v>2493</v>
      </c>
      <c r="C7101" s="5" t="s">
        <v>2494</v>
      </c>
      <c r="D7101" s="6" t="s">
        <v>2495</v>
      </c>
      <c r="E7101">
        <v>10</v>
      </c>
      <c r="F7101" s="7">
        <v>0.44454382930000003</v>
      </c>
      <c r="G7101" s="7">
        <v>0</v>
      </c>
      <c r="H7101" t="s">
        <v>2496</v>
      </c>
      <c r="I7101">
        <v>64</v>
      </c>
      <c r="J7101">
        <v>427368.68</v>
      </c>
      <c r="K7101">
        <v>1200000</v>
      </c>
      <c r="L7101" t="s">
        <v>52</v>
      </c>
      <c r="M7101" s="8" t="s">
        <v>53</v>
      </c>
      <c r="N7101" s="8">
        <v>0.80357142857142805</v>
      </c>
      <c r="O7101">
        <v>0.19642857142857101</v>
      </c>
      <c r="P7101" s="11">
        <v>3.2800000000000003E-14</v>
      </c>
      <c r="Q7101">
        <v>1000000</v>
      </c>
      <c r="R7101" s="8"/>
      <c r="S7101" s="8" t="s">
        <v>329</v>
      </c>
      <c r="T7101">
        <v>23957204</v>
      </c>
      <c r="U7101">
        <v>4304688</v>
      </c>
      <c r="V7101">
        <v>26171298</v>
      </c>
      <c r="W7101">
        <v>19623962</v>
      </c>
      <c r="X7101">
        <v>2242647</v>
      </c>
      <c r="Y7101">
        <v>3254315</v>
      </c>
      <c r="Z7101">
        <v>14027798</v>
      </c>
      <c r="AA7101">
        <v>53539270</v>
      </c>
      <c r="AB7101">
        <v>3610487</v>
      </c>
      <c r="AC7101">
        <v>12</v>
      </c>
      <c r="AD7101">
        <v>49928783</v>
      </c>
      <c r="AE7101">
        <v>2014</v>
      </c>
      <c r="AF7101" t="s">
        <v>68</v>
      </c>
      <c r="AG7101">
        <v>1000000</v>
      </c>
      <c r="AH7101" t="s">
        <v>55</v>
      </c>
      <c r="AI7101" t="s">
        <v>56</v>
      </c>
      <c r="AJ7101">
        <v>0.99812741930000004</v>
      </c>
      <c r="AK7101">
        <v>4030686</v>
      </c>
      <c r="AL7101" s="8" t="s">
        <v>15369</v>
      </c>
      <c r="AM7101" s="10">
        <f t="shared" si="990"/>
        <v>2015</v>
      </c>
      <c r="AN7101">
        <f t="shared" si="991"/>
        <v>1</v>
      </c>
      <c r="AO7101">
        <f t="shared" si="997"/>
        <v>0</v>
      </c>
      <c r="AP7101">
        <f t="shared" si="992"/>
        <v>0</v>
      </c>
      <c r="AQ7101">
        <f t="shared" si="993"/>
        <v>1</v>
      </c>
      <c r="AR7101">
        <f t="shared" si="994"/>
        <v>0</v>
      </c>
      <c r="AS7101">
        <f t="shared" si="995"/>
        <v>0</v>
      </c>
      <c r="AT7101">
        <f t="shared" si="996"/>
        <v>0</v>
      </c>
      <c r="AU7101">
        <f t="shared" si="996"/>
        <v>1</v>
      </c>
      <c r="AV7101" t="str">
        <f t="shared" si="998"/>
        <v>2020-12-10T16:48:31</v>
      </c>
    </row>
    <row r="7102" spans="1:48" x14ac:dyDescent="0.25">
      <c r="A7102" s="5">
        <v>7173</v>
      </c>
      <c r="B7102" s="5" t="s">
        <v>15322</v>
      </c>
      <c r="C7102" s="5" t="s">
        <v>15323</v>
      </c>
      <c r="D7102" s="6" t="s">
        <v>15324</v>
      </c>
      <c r="E7102" s="9">
        <v>0</v>
      </c>
      <c r="F7102" s="13">
        <v>0</v>
      </c>
      <c r="G7102" s="13"/>
      <c r="H7102" s="9"/>
      <c r="I7102" s="9">
        <v>0</v>
      </c>
      <c r="J7102" s="9">
        <v>0</v>
      </c>
      <c r="K7102" s="9">
        <v>50000</v>
      </c>
      <c r="L7102" s="9" t="s">
        <v>199</v>
      </c>
      <c r="M7102" s="8" t="s">
        <v>53</v>
      </c>
      <c r="N7102" s="8">
        <v>0.80357142857142805</v>
      </c>
      <c r="O7102" s="9">
        <v>0.19642857142857101</v>
      </c>
      <c r="P7102" s="9">
        <v>0</v>
      </c>
      <c r="Q7102" s="9"/>
      <c r="R7102" s="8"/>
      <c r="S7102" s="8" t="s">
        <v>11807</v>
      </c>
      <c r="T7102" s="9">
        <v>52160296</v>
      </c>
      <c r="U7102" s="9">
        <v>6710514</v>
      </c>
      <c r="V7102" s="9">
        <v>89417898</v>
      </c>
      <c r="W7102" s="9">
        <v>82707385</v>
      </c>
      <c r="X7102" s="9">
        <v>0</v>
      </c>
      <c r="Y7102" s="9">
        <v>1689759</v>
      </c>
      <c r="Z7102" s="9">
        <v>5355536</v>
      </c>
      <c r="AA7102" s="9">
        <v>10487653</v>
      </c>
      <c r="AB7102" s="9">
        <v>0</v>
      </c>
      <c r="AC7102" s="9">
        <v>12</v>
      </c>
      <c r="AD7102" s="9">
        <v>0</v>
      </c>
      <c r="AE7102" s="9">
        <v>2017</v>
      </c>
      <c r="AF7102" s="9" t="s">
        <v>126</v>
      </c>
      <c r="AG7102" s="9">
        <v>87000000</v>
      </c>
      <c r="AH7102" s="9" t="s">
        <v>55</v>
      </c>
      <c r="AI7102" s="9" t="s">
        <v>55</v>
      </c>
      <c r="AJ7102" s="9">
        <v>0</v>
      </c>
      <c r="AK7102" s="9">
        <v>2505240</v>
      </c>
      <c r="AL7102" s="8"/>
      <c r="AM7102" s="10">
        <f t="shared" si="990"/>
        <v>0</v>
      </c>
      <c r="AN7102">
        <f t="shared" si="991"/>
        <v>0</v>
      </c>
      <c r="AO7102">
        <f t="shared" si="997"/>
        <v>1</v>
      </c>
      <c r="AP7102">
        <f t="shared" si="992"/>
        <v>0</v>
      </c>
      <c r="AQ7102">
        <f t="shared" si="993"/>
        <v>1</v>
      </c>
      <c r="AR7102">
        <f t="shared" si="994"/>
        <v>0</v>
      </c>
      <c r="AS7102">
        <f t="shared" si="995"/>
        <v>0</v>
      </c>
      <c r="AT7102">
        <f t="shared" si="996"/>
        <v>0</v>
      </c>
      <c r="AU7102">
        <f t="shared" si="996"/>
        <v>0</v>
      </c>
      <c r="AV7102">
        <f t="shared" si="998"/>
        <v>0</v>
      </c>
    </row>
    <row r="7103" spans="1:48" x14ac:dyDescent="0.25">
      <c r="A7103" s="5">
        <v>7174</v>
      </c>
      <c r="B7103" s="5" t="s">
        <v>2946</v>
      </c>
      <c r="C7103" s="5" t="s">
        <v>2947</v>
      </c>
      <c r="D7103" s="6" t="s">
        <v>2948</v>
      </c>
      <c r="E7103">
        <v>36</v>
      </c>
      <c r="F7103" s="7">
        <v>0.54035418850000005</v>
      </c>
      <c r="G7103" s="7">
        <v>0</v>
      </c>
      <c r="H7103" t="s">
        <v>2949</v>
      </c>
      <c r="I7103">
        <v>0</v>
      </c>
      <c r="J7103">
        <v>0</v>
      </c>
      <c r="K7103">
        <v>300000</v>
      </c>
      <c r="L7103" t="s">
        <v>52</v>
      </c>
      <c r="M7103" s="8" t="s">
        <v>86</v>
      </c>
      <c r="N7103" s="8">
        <v>0.67857142857142805</v>
      </c>
      <c r="O7103">
        <v>0.32142857142857101</v>
      </c>
      <c r="P7103" s="9">
        <v>0</v>
      </c>
      <c r="Q7103">
        <v>300000</v>
      </c>
      <c r="R7103" s="8"/>
      <c r="S7103" s="8" t="s">
        <v>329</v>
      </c>
      <c r="T7103">
        <v>34436965</v>
      </c>
      <c r="U7103">
        <v>23272132</v>
      </c>
      <c r="V7103">
        <v>58196797</v>
      </c>
      <c r="W7103">
        <v>24803026</v>
      </c>
      <c r="X7103">
        <v>1232128</v>
      </c>
      <c r="Y7103">
        <v>0</v>
      </c>
      <c r="Z7103">
        <v>24791804</v>
      </c>
      <c r="AA7103">
        <v>173791382</v>
      </c>
      <c r="AB7103">
        <v>43703819</v>
      </c>
      <c r="AC7103">
        <v>12</v>
      </c>
      <c r="AD7103">
        <v>130087563</v>
      </c>
      <c r="AE7103">
        <v>2000</v>
      </c>
      <c r="AF7103" t="s">
        <v>54</v>
      </c>
      <c r="AG7103">
        <v>1</v>
      </c>
      <c r="AH7103" t="s">
        <v>55</v>
      </c>
      <c r="AI7103" t="s">
        <v>56</v>
      </c>
      <c r="AJ7103">
        <v>1</v>
      </c>
      <c r="AK7103">
        <v>8381691</v>
      </c>
      <c r="AL7103" s="8" t="s">
        <v>15370</v>
      </c>
      <c r="AM7103" s="10">
        <f t="shared" si="990"/>
        <v>2017</v>
      </c>
      <c r="AN7103">
        <f t="shared" si="991"/>
        <v>1</v>
      </c>
      <c r="AO7103">
        <f t="shared" si="997"/>
        <v>0</v>
      </c>
      <c r="AP7103">
        <f t="shared" si="992"/>
        <v>0</v>
      </c>
      <c r="AQ7103">
        <f t="shared" si="993"/>
        <v>0</v>
      </c>
      <c r="AR7103">
        <f t="shared" si="994"/>
        <v>1</v>
      </c>
      <c r="AS7103">
        <f t="shared" si="995"/>
        <v>0</v>
      </c>
      <c r="AT7103">
        <f t="shared" si="996"/>
        <v>0</v>
      </c>
      <c r="AU7103">
        <f t="shared" si="996"/>
        <v>1</v>
      </c>
      <c r="AV7103" t="str">
        <f t="shared" si="998"/>
        <v>2020-12-10T17:09:27</v>
      </c>
    </row>
    <row r="7104" spans="1:48" x14ac:dyDescent="0.25">
      <c r="A7104" s="5">
        <v>7175</v>
      </c>
      <c r="B7104" s="5" t="s">
        <v>3002</v>
      </c>
      <c r="C7104" s="5" t="s">
        <v>3003</v>
      </c>
      <c r="D7104" s="6" t="s">
        <v>3004</v>
      </c>
      <c r="E7104">
        <v>3</v>
      </c>
      <c r="F7104" s="7">
        <v>0.38866567810000002</v>
      </c>
      <c r="G7104" s="7">
        <v>0</v>
      </c>
      <c r="H7104" t="s">
        <v>3005</v>
      </c>
      <c r="I7104">
        <v>44</v>
      </c>
      <c r="J7104">
        <v>1139321.8999999999</v>
      </c>
      <c r="K7104">
        <v>1600000</v>
      </c>
      <c r="L7104" t="s">
        <v>52</v>
      </c>
      <c r="M7104" s="8" t="s">
        <v>53</v>
      </c>
      <c r="N7104" s="8">
        <v>0.76785714285714202</v>
      </c>
      <c r="O7104">
        <v>0.23214285714285701</v>
      </c>
      <c r="P7104" s="9">
        <v>0</v>
      </c>
      <c r="Q7104">
        <v>1600000</v>
      </c>
      <c r="R7104" s="8"/>
      <c r="S7104" s="8" t="s">
        <v>10227</v>
      </c>
      <c r="T7104">
        <v>41501353</v>
      </c>
      <c r="U7104">
        <v>40692542</v>
      </c>
      <c r="V7104">
        <v>62188103</v>
      </c>
      <c r="W7104">
        <v>2694104</v>
      </c>
      <c r="X7104">
        <v>1551341</v>
      </c>
      <c r="Y7104">
        <v>8825193</v>
      </c>
      <c r="Z7104">
        <v>20679529</v>
      </c>
      <c r="AA7104">
        <v>56615900</v>
      </c>
      <c r="AB7104">
        <v>15762442</v>
      </c>
      <c r="AC7104">
        <v>6</v>
      </c>
      <c r="AD7104">
        <v>40853458</v>
      </c>
      <c r="AE7104">
        <v>1970</v>
      </c>
      <c r="AF7104" t="s">
        <v>54</v>
      </c>
      <c r="AG7104">
        <v>5000000</v>
      </c>
      <c r="AH7104" t="s">
        <v>56</v>
      </c>
      <c r="AI7104" t="s">
        <v>55</v>
      </c>
      <c r="AJ7104">
        <v>1</v>
      </c>
      <c r="AK7104">
        <v>6055378</v>
      </c>
      <c r="AL7104" s="8" t="s">
        <v>15371</v>
      </c>
      <c r="AM7104" s="10">
        <f t="shared" si="990"/>
        <v>2007</v>
      </c>
      <c r="AN7104">
        <f t="shared" si="991"/>
        <v>1</v>
      </c>
      <c r="AO7104">
        <f t="shared" si="997"/>
        <v>0</v>
      </c>
      <c r="AP7104">
        <f t="shared" si="992"/>
        <v>0</v>
      </c>
      <c r="AQ7104">
        <f t="shared" si="993"/>
        <v>1</v>
      </c>
      <c r="AR7104">
        <f t="shared" si="994"/>
        <v>0</v>
      </c>
      <c r="AS7104">
        <f t="shared" si="995"/>
        <v>0</v>
      </c>
      <c r="AT7104">
        <f t="shared" si="996"/>
        <v>1</v>
      </c>
      <c r="AU7104">
        <f t="shared" si="996"/>
        <v>0</v>
      </c>
      <c r="AV7104" t="str">
        <f t="shared" si="998"/>
        <v>2020-12-10T17:11:46</v>
      </c>
    </row>
    <row r="7105" spans="1:48" x14ac:dyDescent="0.25">
      <c r="A7105" s="5">
        <v>7176</v>
      </c>
      <c r="B7105" s="5" t="s">
        <v>8392</v>
      </c>
      <c r="C7105" s="5" t="s">
        <v>8393</v>
      </c>
      <c r="D7105" s="6" t="s">
        <v>8394</v>
      </c>
      <c r="E7105">
        <v>3</v>
      </c>
      <c r="F7105" s="7">
        <v>0.57441631039999996</v>
      </c>
      <c r="G7105" s="7">
        <v>0</v>
      </c>
      <c r="H7105" t="s">
        <v>8395</v>
      </c>
      <c r="I7105">
        <v>345</v>
      </c>
      <c r="J7105">
        <v>2736.9</v>
      </c>
      <c r="K7105">
        <v>30000</v>
      </c>
      <c r="L7105" t="s">
        <v>52</v>
      </c>
      <c r="M7105" s="8" t="s">
        <v>53</v>
      </c>
      <c r="N7105" s="8">
        <v>0.85714285714285698</v>
      </c>
      <c r="O7105">
        <v>0.14285714285714199</v>
      </c>
      <c r="P7105" s="9">
        <v>0</v>
      </c>
      <c r="Q7105">
        <v>30000</v>
      </c>
      <c r="R7105" s="8"/>
      <c r="S7105" s="8" t="s">
        <v>217</v>
      </c>
      <c r="T7105">
        <v>526949</v>
      </c>
      <c r="U7105">
        <v>394502</v>
      </c>
      <c r="V7105">
        <v>548324</v>
      </c>
      <c r="W7105">
        <v>153822</v>
      </c>
      <c r="X7105">
        <v>26551</v>
      </c>
      <c r="Y7105">
        <v>0</v>
      </c>
      <c r="Z7105">
        <v>175349</v>
      </c>
      <c r="AA7105">
        <v>2056115</v>
      </c>
      <c r="AB7105">
        <v>933707</v>
      </c>
      <c r="AC7105">
        <v>12</v>
      </c>
      <c r="AD7105">
        <v>1122408</v>
      </c>
      <c r="AE7105">
        <v>1976</v>
      </c>
      <c r="AF7105" t="s">
        <v>54</v>
      </c>
      <c r="AG7105">
        <v>150000</v>
      </c>
      <c r="AH7105" t="s">
        <v>55</v>
      </c>
      <c r="AI7105" t="s">
        <v>55</v>
      </c>
      <c r="AJ7105">
        <v>1</v>
      </c>
      <c r="AK7105">
        <v>11840</v>
      </c>
      <c r="AL7105" s="8" t="s">
        <v>15372</v>
      </c>
      <c r="AM7105" s="10">
        <f t="shared" si="990"/>
        <v>2012</v>
      </c>
      <c r="AN7105">
        <f t="shared" si="991"/>
        <v>1</v>
      </c>
      <c r="AO7105">
        <f t="shared" si="997"/>
        <v>0</v>
      </c>
      <c r="AP7105">
        <f t="shared" si="992"/>
        <v>0</v>
      </c>
      <c r="AQ7105">
        <f t="shared" si="993"/>
        <v>1</v>
      </c>
      <c r="AR7105">
        <f t="shared" si="994"/>
        <v>0</v>
      </c>
      <c r="AS7105">
        <f t="shared" si="995"/>
        <v>0</v>
      </c>
      <c r="AT7105">
        <f t="shared" si="996"/>
        <v>0</v>
      </c>
      <c r="AU7105">
        <f t="shared" si="996"/>
        <v>0</v>
      </c>
      <c r="AV7105" t="str">
        <f t="shared" si="998"/>
        <v>2020-12-10T18:39:05</v>
      </c>
    </row>
    <row r="7106" spans="1:48" x14ac:dyDescent="0.25">
      <c r="A7106" s="5">
        <v>7177</v>
      </c>
      <c r="B7106" s="5" t="s">
        <v>7452</v>
      </c>
      <c r="C7106" s="5" t="s">
        <v>7453</v>
      </c>
      <c r="D7106" s="6" t="s">
        <v>7454</v>
      </c>
      <c r="E7106">
        <v>20</v>
      </c>
      <c r="F7106" s="7">
        <v>0.46716554249999998</v>
      </c>
      <c r="G7106" s="7">
        <v>0</v>
      </c>
      <c r="H7106" t="s">
        <v>7455</v>
      </c>
      <c r="I7106">
        <v>55</v>
      </c>
      <c r="J7106">
        <v>7673.41</v>
      </c>
      <c r="K7106">
        <v>10000</v>
      </c>
      <c r="L7106" t="s">
        <v>199</v>
      </c>
      <c r="M7106" s="8" t="s">
        <v>86</v>
      </c>
      <c r="N7106" s="8">
        <v>0.5</v>
      </c>
      <c r="O7106">
        <v>0.499999999999999</v>
      </c>
      <c r="P7106" s="9">
        <v>0</v>
      </c>
      <c r="R7106" s="8"/>
      <c r="S7106" s="8" t="s">
        <v>217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285576</v>
      </c>
      <c r="AB7106">
        <v>0</v>
      </c>
      <c r="AC7106">
        <v>6</v>
      </c>
      <c r="AD7106">
        <v>0</v>
      </c>
      <c r="AE7106">
        <v>2019</v>
      </c>
      <c r="AF7106" t="s">
        <v>126</v>
      </c>
      <c r="AG7106">
        <v>150000</v>
      </c>
      <c r="AH7106" t="s">
        <v>55</v>
      </c>
      <c r="AI7106" t="s">
        <v>55</v>
      </c>
      <c r="AJ7106">
        <v>1</v>
      </c>
      <c r="AK7106">
        <v>6160</v>
      </c>
      <c r="AL7106" s="8"/>
      <c r="AM7106" s="10">
        <f t="shared" ref="AM7106:AM7169" si="999">_xlfn.NUMBERVALUE(LEFT(H7106,4))</f>
        <v>2020</v>
      </c>
      <c r="AN7106">
        <f t="shared" ref="AN7106:AN7169" si="1000">IF(OR(L7106 = "AprovadoAnalista", L7106 = "AprovadoComite" ),1,0)</f>
        <v>0</v>
      </c>
      <c r="AO7106">
        <f t="shared" si="997"/>
        <v>1</v>
      </c>
      <c r="AP7106">
        <f t="shared" ref="AP7106:AP7169" si="1001">IF(MID(M7106,4,1)="0",1,0)</f>
        <v>0</v>
      </c>
      <c r="AQ7106">
        <f t="shared" ref="AQ7106:AQ7169" si="1002">IF(MID(M7106,4,1)="1",1,0)</f>
        <v>0</v>
      </c>
      <c r="AR7106">
        <f t="shared" ref="AR7106:AR7169" si="1003">IF(MID(M7106,4,1)="3",1,0)</f>
        <v>1</v>
      </c>
      <c r="AS7106">
        <f t="shared" ref="AS7106:AS7169" si="1004">IF(MID(M7106,4,1)="5",1,0)</f>
        <v>0</v>
      </c>
      <c r="AT7106">
        <f t="shared" ref="AT7106:AU7169" si="1005">IF(AH7106="True",1,0)</f>
        <v>0</v>
      </c>
      <c r="AU7106">
        <f t="shared" si="1005"/>
        <v>0</v>
      </c>
      <c r="AV7106">
        <f t="shared" si="998"/>
        <v>0</v>
      </c>
    </row>
    <row r="7107" spans="1:48" x14ac:dyDescent="0.25">
      <c r="A7107" s="5">
        <v>7178</v>
      </c>
      <c r="B7107" s="5" t="s">
        <v>8453</v>
      </c>
      <c r="C7107" s="5" t="s">
        <v>8454</v>
      </c>
      <c r="D7107" s="6" t="s">
        <v>8455</v>
      </c>
      <c r="E7107">
        <v>2</v>
      </c>
      <c r="F7107" s="7">
        <v>0.5753678955</v>
      </c>
      <c r="G7107" s="7">
        <v>0</v>
      </c>
      <c r="H7107" t="s">
        <v>502</v>
      </c>
      <c r="I7107">
        <v>81</v>
      </c>
      <c r="J7107">
        <v>39595.25</v>
      </c>
      <c r="K7107">
        <v>80000</v>
      </c>
      <c r="L7107" t="s">
        <v>52</v>
      </c>
      <c r="M7107" s="8" t="s">
        <v>53</v>
      </c>
      <c r="N7107" s="8">
        <v>0.80357142857142805</v>
      </c>
      <c r="O7107">
        <v>0.19642857142857101</v>
      </c>
      <c r="P7107" s="9">
        <v>0</v>
      </c>
      <c r="Q7107">
        <v>60000</v>
      </c>
      <c r="R7107" s="8"/>
      <c r="S7107" s="8" t="s">
        <v>329</v>
      </c>
      <c r="T7107">
        <v>28581766</v>
      </c>
      <c r="U7107">
        <v>24138654</v>
      </c>
      <c r="V7107">
        <v>36988020</v>
      </c>
      <c r="W7107">
        <v>9458008</v>
      </c>
      <c r="X7107">
        <v>3450000</v>
      </c>
      <c r="Y7107">
        <v>6059124</v>
      </c>
      <c r="Z7107">
        <v>19993647</v>
      </c>
      <c r="AA7107">
        <v>143937778</v>
      </c>
      <c r="AB7107">
        <v>41984340</v>
      </c>
      <c r="AC7107">
        <v>12</v>
      </c>
      <c r="AD7107">
        <v>101953438</v>
      </c>
      <c r="AE7107">
        <v>2018</v>
      </c>
      <c r="AF7107" t="s">
        <v>126</v>
      </c>
      <c r="AG7107">
        <v>189000</v>
      </c>
      <c r="AH7107" t="s">
        <v>55</v>
      </c>
      <c r="AI7107" t="s">
        <v>55</v>
      </c>
      <c r="AJ7107">
        <v>1</v>
      </c>
      <c r="AK7107">
        <v>19951611</v>
      </c>
      <c r="AL7107" s="8" t="s">
        <v>15373</v>
      </c>
      <c r="AM7107" s="10">
        <f t="shared" si="999"/>
        <v>2019</v>
      </c>
      <c r="AN7107">
        <f t="shared" si="1000"/>
        <v>1</v>
      </c>
      <c r="AO7107">
        <f t="shared" ref="AO7107:AO7170" si="1006">IF(OR(L7107 = "ReprovadoAnalista", L7107 = "ReprovadoComite" ),1,0)</f>
        <v>0</v>
      </c>
      <c r="AP7107">
        <f t="shared" si="1001"/>
        <v>0</v>
      </c>
      <c r="AQ7107">
        <f t="shared" si="1002"/>
        <v>1</v>
      </c>
      <c r="AR7107">
        <f t="shared" si="1003"/>
        <v>0</v>
      </c>
      <c r="AS7107">
        <f t="shared" si="1004"/>
        <v>0</v>
      </c>
      <c r="AT7107">
        <f t="shared" si="1005"/>
        <v>0</v>
      </c>
      <c r="AU7107">
        <f t="shared" si="1005"/>
        <v>0</v>
      </c>
      <c r="AV7107" t="str">
        <f t="shared" ref="AV7107:AV7170" si="1007">IF(R7107&lt;&gt;"",R7107,AL7107)</f>
        <v>2020-12-10T18:42:35</v>
      </c>
    </row>
    <row r="7108" spans="1:48" x14ac:dyDescent="0.25">
      <c r="A7108" s="5">
        <v>7179</v>
      </c>
      <c r="B7108" s="5" t="s">
        <v>15374</v>
      </c>
      <c r="C7108" s="5" t="s">
        <v>15375</v>
      </c>
      <c r="D7108" s="6" t="s">
        <v>15376</v>
      </c>
      <c r="E7108">
        <v>0</v>
      </c>
      <c r="F7108" s="7">
        <v>0.52504166669999996</v>
      </c>
      <c r="G7108" s="7">
        <v>0</v>
      </c>
      <c r="H7108" t="s">
        <v>15377</v>
      </c>
      <c r="I7108">
        <v>344</v>
      </c>
      <c r="J7108">
        <v>3600</v>
      </c>
      <c r="K7108">
        <v>30000</v>
      </c>
      <c r="L7108" t="s">
        <v>52</v>
      </c>
      <c r="M7108" s="8" t="s">
        <v>63</v>
      </c>
      <c r="N7108" s="8">
        <v>0.91071428571428503</v>
      </c>
      <c r="O7108">
        <v>8.9285714285714204E-2</v>
      </c>
      <c r="P7108" s="9">
        <v>0</v>
      </c>
      <c r="Q7108">
        <v>10000</v>
      </c>
      <c r="R7108" s="8"/>
      <c r="S7108" s="8" t="s">
        <v>217</v>
      </c>
      <c r="T7108">
        <v>386236000</v>
      </c>
      <c r="U7108">
        <v>246703000</v>
      </c>
      <c r="V7108">
        <v>585968000</v>
      </c>
      <c r="W7108">
        <v>322053000</v>
      </c>
      <c r="X7108">
        <v>0</v>
      </c>
      <c r="Y7108">
        <v>151058000</v>
      </c>
      <c r="Z7108">
        <v>179232000</v>
      </c>
      <c r="AA7108">
        <v>589374000</v>
      </c>
      <c r="AB7108">
        <v>206599000</v>
      </c>
      <c r="AC7108">
        <v>12</v>
      </c>
      <c r="AD7108">
        <v>382775000</v>
      </c>
      <c r="AE7108">
        <v>1985</v>
      </c>
      <c r="AF7108" t="s">
        <v>54</v>
      </c>
      <c r="AG7108">
        <v>475656039</v>
      </c>
      <c r="AH7108" t="s">
        <v>56</v>
      </c>
      <c r="AI7108" t="s">
        <v>55</v>
      </c>
      <c r="AJ7108">
        <v>1</v>
      </c>
      <c r="AK7108">
        <v>0</v>
      </c>
      <c r="AL7108" s="8" t="s">
        <v>15378</v>
      </c>
      <c r="AM7108" s="10">
        <f t="shared" si="999"/>
        <v>2020</v>
      </c>
      <c r="AN7108">
        <f t="shared" si="1000"/>
        <v>1</v>
      </c>
      <c r="AO7108">
        <f t="shared" si="1006"/>
        <v>0</v>
      </c>
      <c r="AP7108">
        <f t="shared" si="1001"/>
        <v>1</v>
      </c>
      <c r="AQ7108">
        <f t="shared" si="1002"/>
        <v>0</v>
      </c>
      <c r="AR7108">
        <f t="shared" si="1003"/>
        <v>0</v>
      </c>
      <c r="AS7108">
        <f t="shared" si="1004"/>
        <v>0</v>
      </c>
      <c r="AT7108">
        <f t="shared" si="1005"/>
        <v>1</v>
      </c>
      <c r="AU7108">
        <f t="shared" si="1005"/>
        <v>0</v>
      </c>
      <c r="AV7108" t="str">
        <f t="shared" si="1007"/>
        <v>2020-12-10T18:49:46</v>
      </c>
    </row>
    <row r="7109" spans="1:48" x14ac:dyDescent="0.25">
      <c r="A7109" s="5">
        <v>7180</v>
      </c>
      <c r="B7109" s="5" t="s">
        <v>14237</v>
      </c>
      <c r="C7109" s="5" t="s">
        <v>14238</v>
      </c>
      <c r="D7109" s="6" t="s">
        <v>14239</v>
      </c>
      <c r="E7109">
        <v>5</v>
      </c>
      <c r="F7109" s="7">
        <v>0.46531906159999997</v>
      </c>
      <c r="G7109" s="7">
        <v>0</v>
      </c>
      <c r="H7109" t="s">
        <v>13576</v>
      </c>
      <c r="I7109">
        <v>111</v>
      </c>
      <c r="J7109">
        <v>15943.86</v>
      </c>
      <c r="K7109">
        <v>50000</v>
      </c>
      <c r="L7109" t="s">
        <v>52</v>
      </c>
      <c r="M7109" s="8" t="s">
        <v>53</v>
      </c>
      <c r="N7109" s="8">
        <v>0.75</v>
      </c>
      <c r="O7109">
        <v>0.25</v>
      </c>
      <c r="P7109" s="9">
        <v>0</v>
      </c>
      <c r="Q7109">
        <v>20000</v>
      </c>
      <c r="R7109" s="8"/>
      <c r="S7109" s="8"/>
      <c r="AA7109">
        <v>1160566</v>
      </c>
      <c r="AB7109">
        <v>0</v>
      </c>
      <c r="AC7109">
        <v>12</v>
      </c>
      <c r="AD7109">
        <v>0</v>
      </c>
      <c r="AE7109">
        <v>2011</v>
      </c>
      <c r="AF7109" t="s">
        <v>68</v>
      </c>
      <c r="AG7109">
        <v>50000</v>
      </c>
      <c r="AH7109" t="s">
        <v>55</v>
      </c>
      <c r="AI7109" t="s">
        <v>55</v>
      </c>
      <c r="AJ7109">
        <v>1</v>
      </c>
      <c r="AK7109">
        <v>720</v>
      </c>
      <c r="AL7109" s="8" t="s">
        <v>15379</v>
      </c>
      <c r="AM7109" s="10">
        <f t="shared" si="999"/>
        <v>2020</v>
      </c>
      <c r="AN7109">
        <f t="shared" si="1000"/>
        <v>1</v>
      </c>
      <c r="AO7109">
        <f t="shared" si="1006"/>
        <v>0</v>
      </c>
      <c r="AP7109">
        <f t="shared" si="1001"/>
        <v>0</v>
      </c>
      <c r="AQ7109">
        <f t="shared" si="1002"/>
        <v>1</v>
      </c>
      <c r="AR7109">
        <f t="shared" si="1003"/>
        <v>0</v>
      </c>
      <c r="AS7109">
        <f t="shared" si="1004"/>
        <v>0</v>
      </c>
      <c r="AT7109">
        <f t="shared" si="1005"/>
        <v>0</v>
      </c>
      <c r="AU7109">
        <f t="shared" si="1005"/>
        <v>0</v>
      </c>
      <c r="AV7109" t="str">
        <f t="shared" si="1007"/>
        <v>2020-12-10T18:50:29</v>
      </c>
    </row>
    <row r="7110" spans="1:48" x14ac:dyDescent="0.25">
      <c r="A7110" s="5">
        <v>7181</v>
      </c>
      <c r="B7110" s="5" t="s">
        <v>6807</v>
      </c>
      <c r="C7110" s="5" t="s">
        <v>6808</v>
      </c>
      <c r="D7110" s="6" t="s">
        <v>6809</v>
      </c>
      <c r="E7110">
        <v>6</v>
      </c>
      <c r="F7110" s="7">
        <v>0.439507916</v>
      </c>
      <c r="G7110" s="7">
        <v>0</v>
      </c>
      <c r="H7110" t="s">
        <v>3694</v>
      </c>
      <c r="I7110">
        <v>21</v>
      </c>
      <c r="J7110">
        <v>766932.13</v>
      </c>
      <c r="K7110">
        <v>1200000</v>
      </c>
      <c r="L7110" t="s">
        <v>52</v>
      </c>
      <c r="M7110" s="8" t="s">
        <v>53</v>
      </c>
      <c r="N7110" s="8">
        <v>0.71428571428571397</v>
      </c>
      <c r="O7110">
        <v>0.28571428571428498</v>
      </c>
      <c r="P7110" s="9">
        <v>0.90200172045367799</v>
      </c>
      <c r="Q7110">
        <v>900000</v>
      </c>
      <c r="R7110" s="8"/>
      <c r="S7110" s="8" t="s">
        <v>11992</v>
      </c>
      <c r="T7110">
        <v>43815734</v>
      </c>
      <c r="U7110">
        <v>11453474</v>
      </c>
      <c r="V7110">
        <v>43886722</v>
      </c>
      <c r="W7110">
        <v>10789134</v>
      </c>
      <c r="X7110">
        <v>29238</v>
      </c>
      <c r="Y7110">
        <v>0</v>
      </c>
      <c r="Z7110">
        <v>15784350</v>
      </c>
      <c r="AA7110">
        <v>21708396</v>
      </c>
      <c r="AB7110">
        <v>21682235</v>
      </c>
      <c r="AC7110">
        <v>8</v>
      </c>
      <c r="AD7110">
        <v>26161</v>
      </c>
      <c r="AE7110">
        <v>1995</v>
      </c>
      <c r="AF7110" t="s">
        <v>54</v>
      </c>
      <c r="AG7110">
        <v>1000000</v>
      </c>
      <c r="AH7110" t="s">
        <v>56</v>
      </c>
      <c r="AI7110" t="s">
        <v>55</v>
      </c>
      <c r="AJ7110">
        <v>0.99544606499999999</v>
      </c>
      <c r="AK7110">
        <v>0</v>
      </c>
      <c r="AL7110" s="8" t="s">
        <v>15380</v>
      </c>
      <c r="AM7110" s="10">
        <f t="shared" si="999"/>
        <v>2016</v>
      </c>
      <c r="AN7110">
        <f t="shared" si="1000"/>
        <v>1</v>
      </c>
      <c r="AO7110">
        <f t="shared" si="1006"/>
        <v>0</v>
      </c>
      <c r="AP7110">
        <f t="shared" si="1001"/>
        <v>0</v>
      </c>
      <c r="AQ7110">
        <f t="shared" si="1002"/>
        <v>1</v>
      </c>
      <c r="AR7110">
        <f t="shared" si="1003"/>
        <v>0</v>
      </c>
      <c r="AS7110">
        <f t="shared" si="1004"/>
        <v>0</v>
      </c>
      <c r="AT7110">
        <f t="shared" si="1005"/>
        <v>1</v>
      </c>
      <c r="AU7110">
        <f t="shared" si="1005"/>
        <v>0</v>
      </c>
      <c r="AV7110" t="str">
        <f t="shared" si="1007"/>
        <v>2020-12-10T18:59:32</v>
      </c>
    </row>
    <row r="7111" spans="1:48" x14ac:dyDescent="0.25">
      <c r="A7111" s="5">
        <v>7182</v>
      </c>
      <c r="B7111" s="5" t="s">
        <v>15381</v>
      </c>
      <c r="C7111" s="5" t="s">
        <v>15382</v>
      </c>
      <c r="D7111" s="6" t="s">
        <v>15383</v>
      </c>
      <c r="E7111">
        <v>0</v>
      </c>
      <c r="F7111" s="7">
        <v>0.31816872530000001</v>
      </c>
      <c r="G7111" s="7">
        <v>0</v>
      </c>
      <c r="H7111" t="s">
        <v>15384</v>
      </c>
      <c r="I7111">
        <v>0</v>
      </c>
      <c r="J7111">
        <v>0</v>
      </c>
      <c r="K7111">
        <v>10000</v>
      </c>
      <c r="L7111" t="s">
        <v>52</v>
      </c>
      <c r="M7111" s="8" t="s">
        <v>53</v>
      </c>
      <c r="N7111" s="8">
        <v>0.85714285714285698</v>
      </c>
      <c r="O7111">
        <v>0.14285714285714199</v>
      </c>
      <c r="P7111" s="9">
        <v>0</v>
      </c>
      <c r="Q7111">
        <v>10000</v>
      </c>
      <c r="R7111" s="8"/>
      <c r="S7111" s="8"/>
      <c r="AA7111">
        <v>3423951</v>
      </c>
      <c r="AB7111">
        <v>0</v>
      </c>
      <c r="AC7111">
        <v>12</v>
      </c>
      <c r="AD7111">
        <v>0</v>
      </c>
      <c r="AE7111">
        <v>1996</v>
      </c>
      <c r="AF7111" t="s">
        <v>54</v>
      </c>
      <c r="AG7111">
        <v>120000</v>
      </c>
      <c r="AH7111" t="s">
        <v>55</v>
      </c>
      <c r="AI7111" t="s">
        <v>55</v>
      </c>
      <c r="AJ7111">
        <v>1</v>
      </c>
      <c r="AK7111">
        <v>66127</v>
      </c>
      <c r="AL7111" s="8" t="s">
        <v>15385</v>
      </c>
      <c r="AM7111" s="10">
        <f t="shared" si="999"/>
        <v>2017</v>
      </c>
      <c r="AN7111">
        <f t="shared" si="1000"/>
        <v>1</v>
      </c>
      <c r="AO7111">
        <f t="shared" si="1006"/>
        <v>0</v>
      </c>
      <c r="AP7111">
        <f t="shared" si="1001"/>
        <v>0</v>
      </c>
      <c r="AQ7111">
        <f t="shared" si="1002"/>
        <v>1</v>
      </c>
      <c r="AR7111">
        <f t="shared" si="1003"/>
        <v>0</v>
      </c>
      <c r="AS7111">
        <f t="shared" si="1004"/>
        <v>0</v>
      </c>
      <c r="AT7111">
        <f t="shared" si="1005"/>
        <v>0</v>
      </c>
      <c r="AU7111">
        <f t="shared" si="1005"/>
        <v>0</v>
      </c>
      <c r="AV7111" t="str">
        <f t="shared" si="1007"/>
        <v>2020-12-10T19:33:52</v>
      </c>
    </row>
    <row r="7112" spans="1:48" x14ac:dyDescent="0.25">
      <c r="A7112" s="5">
        <v>7183</v>
      </c>
      <c r="B7112" s="5" t="s">
        <v>11406</v>
      </c>
      <c r="C7112" s="5" t="s">
        <v>11407</v>
      </c>
      <c r="D7112" s="6" t="s">
        <v>11408</v>
      </c>
      <c r="E7112">
        <v>6</v>
      </c>
      <c r="F7112" s="7">
        <v>0.58673798399999999</v>
      </c>
      <c r="G7112" s="7">
        <v>0</v>
      </c>
      <c r="H7112" t="s">
        <v>11409</v>
      </c>
      <c r="I7112">
        <v>147</v>
      </c>
      <c r="J7112">
        <v>37880.230000000003</v>
      </c>
      <c r="K7112">
        <v>80000</v>
      </c>
      <c r="L7112" t="s">
        <v>52</v>
      </c>
      <c r="M7112" s="8" t="s">
        <v>53</v>
      </c>
      <c r="N7112" s="8">
        <v>0.80357142857142805</v>
      </c>
      <c r="O7112">
        <v>0.19642857142857101</v>
      </c>
      <c r="P7112" s="9">
        <v>0</v>
      </c>
      <c r="Q7112">
        <v>80000</v>
      </c>
      <c r="R7112" s="8"/>
      <c r="S7112" s="8" t="s">
        <v>217</v>
      </c>
      <c r="T7112">
        <v>2208044</v>
      </c>
      <c r="U7112">
        <v>1069781</v>
      </c>
      <c r="V7112">
        <v>2711044</v>
      </c>
      <c r="W7112">
        <v>1641263</v>
      </c>
      <c r="X7112">
        <v>90000</v>
      </c>
      <c r="Y7112">
        <v>1168617</v>
      </c>
      <c r="Z7112">
        <v>323020</v>
      </c>
      <c r="AA7112">
        <v>14376685</v>
      </c>
      <c r="AB7112">
        <v>12985995</v>
      </c>
      <c r="AC7112">
        <v>12</v>
      </c>
      <c r="AD7112">
        <v>1390690</v>
      </c>
      <c r="AE7112">
        <v>2006</v>
      </c>
      <c r="AF7112" t="s">
        <v>121</v>
      </c>
      <c r="AG7112">
        <v>100000</v>
      </c>
      <c r="AH7112" t="s">
        <v>55</v>
      </c>
      <c r="AI7112" t="s">
        <v>55</v>
      </c>
      <c r="AJ7112">
        <v>1</v>
      </c>
      <c r="AK7112">
        <v>77400</v>
      </c>
      <c r="AL7112" s="8" t="s">
        <v>15386</v>
      </c>
      <c r="AM7112" s="10">
        <f t="shared" si="999"/>
        <v>2020</v>
      </c>
      <c r="AN7112">
        <f t="shared" si="1000"/>
        <v>1</v>
      </c>
      <c r="AO7112">
        <f t="shared" si="1006"/>
        <v>0</v>
      </c>
      <c r="AP7112">
        <f t="shared" si="1001"/>
        <v>0</v>
      </c>
      <c r="AQ7112">
        <f t="shared" si="1002"/>
        <v>1</v>
      </c>
      <c r="AR7112">
        <f t="shared" si="1003"/>
        <v>0</v>
      </c>
      <c r="AS7112">
        <f t="shared" si="1004"/>
        <v>0</v>
      </c>
      <c r="AT7112">
        <f t="shared" si="1005"/>
        <v>0</v>
      </c>
      <c r="AU7112">
        <f t="shared" si="1005"/>
        <v>0</v>
      </c>
      <c r="AV7112" t="str">
        <f t="shared" si="1007"/>
        <v>2020-12-10T19:34:45</v>
      </c>
    </row>
    <row r="7113" spans="1:48" x14ac:dyDescent="0.25">
      <c r="A7113" s="5">
        <v>7184</v>
      </c>
      <c r="B7113" s="5" t="s">
        <v>1546</v>
      </c>
      <c r="C7113" s="5" t="s">
        <v>1547</v>
      </c>
      <c r="D7113" s="6" t="s">
        <v>1548</v>
      </c>
      <c r="E7113">
        <v>6</v>
      </c>
      <c r="F7113" s="7">
        <v>0</v>
      </c>
      <c r="G7113" s="7"/>
      <c r="H7113" t="s">
        <v>1549</v>
      </c>
      <c r="I7113">
        <v>0</v>
      </c>
      <c r="J7113">
        <v>0</v>
      </c>
      <c r="K7113">
        <v>50000</v>
      </c>
      <c r="L7113" t="s">
        <v>52</v>
      </c>
      <c r="M7113" s="8" t="s">
        <v>86</v>
      </c>
      <c r="N7113" s="8">
        <v>0.66071428571428503</v>
      </c>
      <c r="O7113">
        <v>0.33928571428571402</v>
      </c>
      <c r="P7113" s="9">
        <v>0</v>
      </c>
      <c r="Q7113">
        <v>50000</v>
      </c>
      <c r="R7113" s="8"/>
      <c r="S7113" s="8" t="s">
        <v>217</v>
      </c>
      <c r="T7113">
        <v>5060748</v>
      </c>
      <c r="U7113">
        <v>4735949</v>
      </c>
      <c r="V7113">
        <v>5392990</v>
      </c>
      <c r="W7113">
        <v>-178305</v>
      </c>
      <c r="X7113">
        <v>1324346</v>
      </c>
      <c r="Y7113">
        <v>1199591</v>
      </c>
      <c r="Z7113">
        <v>3472742</v>
      </c>
      <c r="AA7113">
        <v>15418736</v>
      </c>
      <c r="AB7113">
        <v>768687</v>
      </c>
      <c r="AC7113">
        <v>12</v>
      </c>
      <c r="AD7113">
        <v>14650049</v>
      </c>
      <c r="AE7113">
        <v>2015</v>
      </c>
      <c r="AF7113" t="s">
        <v>126</v>
      </c>
      <c r="AG7113">
        <v>30000</v>
      </c>
      <c r="AH7113" t="s">
        <v>55</v>
      </c>
      <c r="AI7113" t="s">
        <v>55</v>
      </c>
      <c r="AJ7113">
        <v>0</v>
      </c>
      <c r="AK7113">
        <v>213600</v>
      </c>
      <c r="AL7113" s="8" t="s">
        <v>15387</v>
      </c>
      <c r="AM7113" s="10">
        <f t="shared" si="999"/>
        <v>2015</v>
      </c>
      <c r="AN7113">
        <f t="shared" si="1000"/>
        <v>1</v>
      </c>
      <c r="AO7113">
        <f t="shared" si="1006"/>
        <v>0</v>
      </c>
      <c r="AP7113">
        <f t="shared" si="1001"/>
        <v>0</v>
      </c>
      <c r="AQ7113">
        <f t="shared" si="1002"/>
        <v>0</v>
      </c>
      <c r="AR7113">
        <f t="shared" si="1003"/>
        <v>1</v>
      </c>
      <c r="AS7113">
        <f t="shared" si="1004"/>
        <v>0</v>
      </c>
      <c r="AT7113">
        <f t="shared" si="1005"/>
        <v>0</v>
      </c>
      <c r="AU7113">
        <f t="shared" si="1005"/>
        <v>0</v>
      </c>
      <c r="AV7113" t="str">
        <f t="shared" si="1007"/>
        <v>2020-12-10T19:41:02</v>
      </c>
    </row>
    <row r="7114" spans="1:48" x14ac:dyDescent="0.25">
      <c r="A7114" s="5">
        <v>7185</v>
      </c>
      <c r="B7114" s="5" t="s">
        <v>9008</v>
      </c>
      <c r="C7114" s="5" t="s">
        <v>9009</v>
      </c>
      <c r="D7114" s="6" t="s">
        <v>9010</v>
      </c>
      <c r="E7114">
        <v>5</v>
      </c>
      <c r="F7114" s="7">
        <v>0.12804230580000001</v>
      </c>
      <c r="G7114" s="7">
        <v>0</v>
      </c>
      <c r="H7114" t="s">
        <v>9011</v>
      </c>
      <c r="I7114">
        <v>0</v>
      </c>
      <c r="J7114">
        <v>0</v>
      </c>
      <c r="K7114">
        <v>40000</v>
      </c>
      <c r="L7114" t="s">
        <v>52</v>
      </c>
      <c r="M7114" s="8" t="s">
        <v>53</v>
      </c>
      <c r="N7114" s="8">
        <v>0.83928571428571397</v>
      </c>
      <c r="O7114">
        <v>0.160714285714285</v>
      </c>
      <c r="P7114" s="9">
        <v>0</v>
      </c>
      <c r="Q7114">
        <v>35000</v>
      </c>
      <c r="R7114" s="8"/>
      <c r="S7114" s="8"/>
      <c r="AA7114">
        <v>1809478</v>
      </c>
      <c r="AB7114">
        <v>0</v>
      </c>
      <c r="AC7114">
        <v>12</v>
      </c>
      <c r="AD7114">
        <v>0</v>
      </c>
      <c r="AE7114">
        <v>2013</v>
      </c>
      <c r="AF7114" t="s">
        <v>68</v>
      </c>
      <c r="AG7114">
        <v>10000</v>
      </c>
      <c r="AH7114" t="s">
        <v>55</v>
      </c>
      <c r="AI7114" t="s">
        <v>55</v>
      </c>
      <c r="AJ7114">
        <v>1</v>
      </c>
      <c r="AK7114">
        <v>12420</v>
      </c>
      <c r="AL7114" s="8" t="s">
        <v>15388</v>
      </c>
      <c r="AM7114" s="10">
        <f t="shared" si="999"/>
        <v>2016</v>
      </c>
      <c r="AN7114">
        <f t="shared" si="1000"/>
        <v>1</v>
      </c>
      <c r="AO7114">
        <f t="shared" si="1006"/>
        <v>0</v>
      </c>
      <c r="AP7114">
        <f t="shared" si="1001"/>
        <v>0</v>
      </c>
      <c r="AQ7114">
        <f t="shared" si="1002"/>
        <v>1</v>
      </c>
      <c r="AR7114">
        <f t="shared" si="1003"/>
        <v>0</v>
      </c>
      <c r="AS7114">
        <f t="shared" si="1004"/>
        <v>0</v>
      </c>
      <c r="AT7114">
        <f t="shared" si="1005"/>
        <v>0</v>
      </c>
      <c r="AU7114">
        <f t="shared" si="1005"/>
        <v>0</v>
      </c>
      <c r="AV7114" t="str">
        <f t="shared" si="1007"/>
        <v>2020-12-10T19:42:00</v>
      </c>
    </row>
    <row r="7115" spans="1:48" x14ac:dyDescent="0.25">
      <c r="A7115" s="5">
        <v>7186</v>
      </c>
      <c r="B7115" s="5" t="s">
        <v>15389</v>
      </c>
      <c r="C7115" s="5" t="s">
        <v>15390</v>
      </c>
      <c r="D7115" s="6" t="s">
        <v>15391</v>
      </c>
      <c r="E7115">
        <v>20</v>
      </c>
      <c r="F7115" s="7">
        <v>0.4104429369</v>
      </c>
      <c r="G7115" s="7">
        <v>0</v>
      </c>
      <c r="H7115" t="s">
        <v>15392</v>
      </c>
      <c r="I7115">
        <v>0</v>
      </c>
      <c r="J7115">
        <v>0</v>
      </c>
      <c r="K7115">
        <v>40000</v>
      </c>
      <c r="L7115" t="s">
        <v>199</v>
      </c>
      <c r="M7115" s="8" t="s">
        <v>74</v>
      </c>
      <c r="N7115" s="8">
        <v>0.46428571428571402</v>
      </c>
      <c r="O7115">
        <v>0.53571428571428503</v>
      </c>
      <c r="P7115" s="9">
        <v>0.86602540378443904</v>
      </c>
      <c r="R7115" s="8"/>
      <c r="S7115" s="8"/>
      <c r="AA7115">
        <v>2452902</v>
      </c>
      <c r="AB7115">
        <v>0</v>
      </c>
      <c r="AC7115">
        <v>5</v>
      </c>
      <c r="AD7115">
        <v>0</v>
      </c>
      <c r="AE7115">
        <v>2012</v>
      </c>
      <c r="AF7115" t="s">
        <v>68</v>
      </c>
      <c r="AG7115">
        <v>70490</v>
      </c>
      <c r="AH7115" t="s">
        <v>56</v>
      </c>
      <c r="AI7115" t="s">
        <v>56</v>
      </c>
      <c r="AJ7115">
        <v>1</v>
      </c>
      <c r="AK7115">
        <v>38700</v>
      </c>
      <c r="AL7115" s="8"/>
      <c r="AM7115" s="10">
        <f t="shared" si="999"/>
        <v>2016</v>
      </c>
      <c r="AN7115">
        <f t="shared" si="1000"/>
        <v>0</v>
      </c>
      <c r="AO7115">
        <f t="shared" si="1006"/>
        <v>1</v>
      </c>
      <c r="AP7115">
        <f t="shared" si="1001"/>
        <v>0</v>
      </c>
      <c r="AQ7115">
        <f t="shared" si="1002"/>
        <v>0</v>
      </c>
      <c r="AR7115">
        <f t="shared" si="1003"/>
        <v>0</v>
      </c>
      <c r="AS7115">
        <f t="shared" si="1004"/>
        <v>1</v>
      </c>
      <c r="AT7115">
        <f t="shared" si="1005"/>
        <v>1</v>
      </c>
      <c r="AU7115">
        <f t="shared" si="1005"/>
        <v>1</v>
      </c>
      <c r="AV7115">
        <f t="shared" si="1007"/>
        <v>0</v>
      </c>
    </row>
    <row r="7116" spans="1:48" x14ac:dyDescent="0.25">
      <c r="A7116" s="5">
        <v>7187</v>
      </c>
      <c r="B7116" s="5" t="s">
        <v>15393</v>
      </c>
      <c r="C7116" s="5" t="s">
        <v>15394</v>
      </c>
      <c r="D7116" s="6" t="s">
        <v>15395</v>
      </c>
      <c r="E7116">
        <v>0</v>
      </c>
      <c r="F7116" s="7">
        <v>0.26601170439999999</v>
      </c>
      <c r="G7116" s="7">
        <v>0</v>
      </c>
      <c r="H7116" t="s">
        <v>2244</v>
      </c>
      <c r="I7116">
        <v>0</v>
      </c>
      <c r="J7116">
        <v>0</v>
      </c>
      <c r="K7116">
        <v>40000</v>
      </c>
      <c r="L7116" t="s">
        <v>52</v>
      </c>
      <c r="M7116" s="8" t="s">
        <v>53</v>
      </c>
      <c r="N7116" s="8">
        <v>0.73214285714285698</v>
      </c>
      <c r="O7116">
        <v>0.26785714285714202</v>
      </c>
      <c r="P7116" s="9">
        <v>0</v>
      </c>
      <c r="Q7116">
        <v>20000</v>
      </c>
      <c r="R7116" s="8"/>
      <c r="S7116" s="8"/>
      <c r="AA7116">
        <v>1325544</v>
      </c>
      <c r="AB7116">
        <v>0</v>
      </c>
      <c r="AC7116">
        <v>5</v>
      </c>
      <c r="AD7116">
        <v>0</v>
      </c>
      <c r="AE7116">
        <v>2005</v>
      </c>
      <c r="AF7116" t="s">
        <v>121</v>
      </c>
      <c r="AG7116">
        <v>10000</v>
      </c>
      <c r="AH7116" t="s">
        <v>55</v>
      </c>
      <c r="AI7116" t="s">
        <v>56</v>
      </c>
      <c r="AJ7116">
        <v>1</v>
      </c>
      <c r="AK7116">
        <v>1760</v>
      </c>
      <c r="AL7116" s="8" t="s">
        <v>15396</v>
      </c>
      <c r="AM7116" s="10">
        <f t="shared" si="999"/>
        <v>2018</v>
      </c>
      <c r="AN7116">
        <f t="shared" si="1000"/>
        <v>1</v>
      </c>
      <c r="AO7116">
        <f t="shared" si="1006"/>
        <v>0</v>
      </c>
      <c r="AP7116">
        <f t="shared" si="1001"/>
        <v>0</v>
      </c>
      <c r="AQ7116">
        <f t="shared" si="1002"/>
        <v>1</v>
      </c>
      <c r="AR7116">
        <f t="shared" si="1003"/>
        <v>0</v>
      </c>
      <c r="AS7116">
        <f t="shared" si="1004"/>
        <v>0</v>
      </c>
      <c r="AT7116">
        <f t="shared" si="1005"/>
        <v>0</v>
      </c>
      <c r="AU7116">
        <f t="shared" si="1005"/>
        <v>1</v>
      </c>
      <c r="AV7116" t="str">
        <f t="shared" si="1007"/>
        <v>2020-12-10T19:45:22</v>
      </c>
    </row>
    <row r="7117" spans="1:48" x14ac:dyDescent="0.25">
      <c r="A7117" s="5">
        <v>7188</v>
      </c>
      <c r="B7117" s="5" t="s">
        <v>1775</v>
      </c>
      <c r="C7117" s="5" t="s">
        <v>1776</v>
      </c>
      <c r="D7117" s="6" t="s">
        <v>1777</v>
      </c>
      <c r="E7117">
        <v>2</v>
      </c>
      <c r="F7117" s="7">
        <v>0.26064116120000003</v>
      </c>
      <c r="G7117" s="7">
        <v>0</v>
      </c>
      <c r="H7117" t="s">
        <v>1778</v>
      </c>
      <c r="I7117">
        <v>126</v>
      </c>
      <c r="J7117">
        <v>158627.16</v>
      </c>
      <c r="K7117">
        <v>220000</v>
      </c>
      <c r="L7117" t="s">
        <v>62</v>
      </c>
      <c r="M7117" s="8" t="s">
        <v>63</v>
      </c>
      <c r="N7117" s="8">
        <v>1</v>
      </c>
      <c r="O7117">
        <v>0</v>
      </c>
      <c r="P7117" s="9">
        <v>0</v>
      </c>
      <c r="R7117" s="8"/>
      <c r="S7117" s="8"/>
      <c r="AJ7117">
        <v>1</v>
      </c>
      <c r="AL7117" s="8"/>
      <c r="AM7117" s="10">
        <f t="shared" si="999"/>
        <v>2019</v>
      </c>
      <c r="AN7117">
        <f t="shared" si="1000"/>
        <v>0</v>
      </c>
      <c r="AO7117">
        <f t="shared" si="1006"/>
        <v>0</v>
      </c>
      <c r="AP7117">
        <f t="shared" si="1001"/>
        <v>1</v>
      </c>
      <c r="AQ7117">
        <f t="shared" si="1002"/>
        <v>0</v>
      </c>
      <c r="AR7117">
        <f t="shared" si="1003"/>
        <v>0</v>
      </c>
      <c r="AS7117">
        <f t="shared" si="1004"/>
        <v>0</v>
      </c>
      <c r="AT7117">
        <f t="shared" si="1005"/>
        <v>0</v>
      </c>
      <c r="AU7117">
        <f t="shared" si="1005"/>
        <v>0</v>
      </c>
      <c r="AV7117">
        <f t="shared" si="1007"/>
        <v>0</v>
      </c>
    </row>
    <row r="7118" spans="1:48" x14ac:dyDescent="0.25">
      <c r="A7118" s="5">
        <v>7189</v>
      </c>
      <c r="B7118" s="5" t="s">
        <v>14201</v>
      </c>
      <c r="C7118" s="5" t="s">
        <v>14202</v>
      </c>
      <c r="D7118" s="6" t="s">
        <v>14203</v>
      </c>
      <c r="E7118">
        <v>0</v>
      </c>
      <c r="F7118" s="7">
        <v>0.48793155589999998</v>
      </c>
      <c r="G7118" s="7">
        <v>0</v>
      </c>
      <c r="H7118" t="s">
        <v>4639</v>
      </c>
      <c r="I7118">
        <v>344</v>
      </c>
      <c r="J7118">
        <v>17193.599999999999</v>
      </c>
      <c r="K7118">
        <v>200000</v>
      </c>
      <c r="L7118" t="s">
        <v>52</v>
      </c>
      <c r="M7118" s="8" t="s">
        <v>53</v>
      </c>
      <c r="N7118" s="8">
        <v>0.80357142857142805</v>
      </c>
      <c r="O7118">
        <v>0.19642857142857101</v>
      </c>
      <c r="P7118" s="9">
        <v>0</v>
      </c>
      <c r="Q7118">
        <v>20000</v>
      </c>
      <c r="R7118" s="8"/>
      <c r="S7118" s="8" t="s">
        <v>11992</v>
      </c>
      <c r="T7118">
        <v>1356773</v>
      </c>
      <c r="U7118">
        <v>142348</v>
      </c>
      <c r="V7118">
        <v>1444321</v>
      </c>
      <c r="W7118">
        <v>100000</v>
      </c>
      <c r="X7118">
        <v>181787</v>
      </c>
      <c r="Y7118">
        <v>488132</v>
      </c>
      <c r="Z7118">
        <v>847014</v>
      </c>
      <c r="AA7118">
        <v>719714</v>
      </c>
      <c r="AB7118">
        <v>715168</v>
      </c>
      <c r="AC7118">
        <v>8</v>
      </c>
      <c r="AD7118">
        <v>4546</v>
      </c>
      <c r="AE7118">
        <v>2010</v>
      </c>
      <c r="AF7118" t="s">
        <v>68</v>
      </c>
      <c r="AG7118">
        <v>100000</v>
      </c>
      <c r="AH7118" t="s">
        <v>55</v>
      </c>
      <c r="AI7118" t="s">
        <v>55</v>
      </c>
      <c r="AJ7118">
        <v>1</v>
      </c>
      <c r="AK7118">
        <v>48600</v>
      </c>
      <c r="AL7118" s="8" t="s">
        <v>15397</v>
      </c>
      <c r="AM7118" s="10">
        <f t="shared" si="999"/>
        <v>2015</v>
      </c>
      <c r="AN7118">
        <f t="shared" si="1000"/>
        <v>1</v>
      </c>
      <c r="AO7118">
        <f t="shared" si="1006"/>
        <v>0</v>
      </c>
      <c r="AP7118">
        <f t="shared" si="1001"/>
        <v>0</v>
      </c>
      <c r="AQ7118">
        <f t="shared" si="1002"/>
        <v>1</v>
      </c>
      <c r="AR7118">
        <f t="shared" si="1003"/>
        <v>0</v>
      </c>
      <c r="AS7118">
        <f t="shared" si="1004"/>
        <v>0</v>
      </c>
      <c r="AT7118">
        <f t="shared" si="1005"/>
        <v>0</v>
      </c>
      <c r="AU7118">
        <f t="shared" si="1005"/>
        <v>0</v>
      </c>
      <c r="AV7118" t="str">
        <f t="shared" si="1007"/>
        <v>2020-12-10T19:52:00</v>
      </c>
    </row>
    <row r="7119" spans="1:48" x14ac:dyDescent="0.25">
      <c r="A7119" s="5">
        <v>7190</v>
      </c>
      <c r="B7119" s="5" t="s">
        <v>15398</v>
      </c>
      <c r="C7119" s="5" t="s">
        <v>15399</v>
      </c>
      <c r="D7119" s="6" t="s">
        <v>15400</v>
      </c>
      <c r="E7119">
        <v>0</v>
      </c>
      <c r="F7119" s="7">
        <v>0.49772745099999999</v>
      </c>
      <c r="G7119" s="7">
        <v>0</v>
      </c>
      <c r="H7119" t="s">
        <v>15024</v>
      </c>
      <c r="I7119">
        <v>241</v>
      </c>
      <c r="J7119">
        <v>7140</v>
      </c>
      <c r="K7119">
        <v>10000</v>
      </c>
      <c r="L7119" t="s">
        <v>199</v>
      </c>
      <c r="M7119" s="8" t="s">
        <v>86</v>
      </c>
      <c r="N7119" s="8">
        <v>0.57142857142857095</v>
      </c>
      <c r="O7119">
        <v>0.42857142857142799</v>
      </c>
      <c r="P7119" s="9">
        <v>0</v>
      </c>
      <c r="R7119" s="8"/>
      <c r="S7119" s="8"/>
      <c r="AA7119">
        <v>350914</v>
      </c>
      <c r="AB7119">
        <v>0</v>
      </c>
      <c r="AC7119">
        <v>7</v>
      </c>
      <c r="AD7119">
        <v>0</v>
      </c>
      <c r="AE7119">
        <v>2020</v>
      </c>
      <c r="AF7119" t="s">
        <v>126</v>
      </c>
      <c r="AG7119">
        <v>80000</v>
      </c>
      <c r="AH7119" t="s">
        <v>55</v>
      </c>
      <c r="AI7119" t="s">
        <v>56</v>
      </c>
      <c r="AJ7119">
        <v>1</v>
      </c>
      <c r="AK7119">
        <v>720</v>
      </c>
      <c r="AL7119" s="8"/>
      <c r="AM7119" s="10">
        <f t="shared" si="999"/>
        <v>2020</v>
      </c>
      <c r="AN7119">
        <f t="shared" si="1000"/>
        <v>0</v>
      </c>
      <c r="AO7119">
        <f t="shared" si="1006"/>
        <v>1</v>
      </c>
      <c r="AP7119">
        <f t="shared" si="1001"/>
        <v>0</v>
      </c>
      <c r="AQ7119">
        <f t="shared" si="1002"/>
        <v>0</v>
      </c>
      <c r="AR7119">
        <f t="shared" si="1003"/>
        <v>1</v>
      </c>
      <c r="AS7119">
        <f t="shared" si="1004"/>
        <v>0</v>
      </c>
      <c r="AT7119">
        <f t="shared" si="1005"/>
        <v>0</v>
      </c>
      <c r="AU7119">
        <f t="shared" si="1005"/>
        <v>1</v>
      </c>
      <c r="AV7119">
        <f t="shared" si="1007"/>
        <v>0</v>
      </c>
    </row>
    <row r="7120" spans="1:48" x14ac:dyDescent="0.25">
      <c r="A7120" s="5">
        <v>7191</v>
      </c>
      <c r="B7120" s="5" t="s">
        <v>15401</v>
      </c>
      <c r="C7120" s="5" t="s">
        <v>15402</v>
      </c>
      <c r="D7120" s="6" t="s">
        <v>15403</v>
      </c>
      <c r="E7120">
        <v>7</v>
      </c>
      <c r="F7120" s="7">
        <v>0.34239874110000001</v>
      </c>
      <c r="G7120" s="7">
        <v>0</v>
      </c>
      <c r="H7120" t="s">
        <v>15404</v>
      </c>
      <c r="I7120">
        <v>0</v>
      </c>
      <c r="J7120">
        <v>0</v>
      </c>
      <c r="K7120">
        <v>40000</v>
      </c>
      <c r="L7120" t="s">
        <v>52</v>
      </c>
      <c r="M7120" s="8" t="s">
        <v>63</v>
      </c>
      <c r="N7120" s="8">
        <v>0.91071428571428503</v>
      </c>
      <c r="O7120">
        <v>8.9285714285714204E-2</v>
      </c>
      <c r="P7120" s="9">
        <v>0</v>
      </c>
      <c r="Q7120">
        <v>35000</v>
      </c>
      <c r="R7120" s="8"/>
      <c r="S7120" s="8" t="s">
        <v>217</v>
      </c>
      <c r="T7120">
        <v>2567961</v>
      </c>
      <c r="U7120">
        <v>1679021</v>
      </c>
      <c r="V7120">
        <v>2733562</v>
      </c>
      <c r="W7120">
        <v>984934</v>
      </c>
      <c r="X7120">
        <v>1189238</v>
      </c>
      <c r="Y7120">
        <v>1470012</v>
      </c>
      <c r="Z7120">
        <v>383981</v>
      </c>
      <c r="AA7120">
        <v>6223778</v>
      </c>
      <c r="AB7120">
        <v>3809077</v>
      </c>
      <c r="AC7120">
        <v>12</v>
      </c>
      <c r="AD7120">
        <v>2414701</v>
      </c>
      <c r="AE7120">
        <v>1996</v>
      </c>
      <c r="AF7120" t="s">
        <v>54</v>
      </c>
      <c r="AG7120">
        <v>1200000</v>
      </c>
      <c r="AH7120" t="s">
        <v>55</v>
      </c>
      <c r="AI7120" t="s">
        <v>55</v>
      </c>
      <c r="AJ7120">
        <v>1</v>
      </c>
      <c r="AK7120">
        <v>48015</v>
      </c>
      <c r="AL7120" s="8" t="s">
        <v>15405</v>
      </c>
      <c r="AM7120" s="10">
        <f t="shared" si="999"/>
        <v>2009</v>
      </c>
      <c r="AN7120">
        <f t="shared" si="1000"/>
        <v>1</v>
      </c>
      <c r="AO7120">
        <f t="shared" si="1006"/>
        <v>0</v>
      </c>
      <c r="AP7120">
        <f t="shared" si="1001"/>
        <v>1</v>
      </c>
      <c r="AQ7120">
        <f t="shared" si="1002"/>
        <v>0</v>
      </c>
      <c r="AR7120">
        <f t="shared" si="1003"/>
        <v>0</v>
      </c>
      <c r="AS7120">
        <f t="shared" si="1004"/>
        <v>0</v>
      </c>
      <c r="AT7120">
        <f t="shared" si="1005"/>
        <v>0</v>
      </c>
      <c r="AU7120">
        <f t="shared" si="1005"/>
        <v>0</v>
      </c>
      <c r="AV7120" t="str">
        <f t="shared" si="1007"/>
        <v>2020-12-10T20:36:15</v>
      </c>
    </row>
    <row r="7121" spans="1:48" x14ac:dyDescent="0.25">
      <c r="A7121" s="5">
        <v>7192</v>
      </c>
      <c r="B7121" s="5" t="s">
        <v>6589</v>
      </c>
      <c r="C7121" s="5" t="s">
        <v>6590</v>
      </c>
      <c r="D7121" s="6" t="s">
        <v>6591</v>
      </c>
      <c r="E7121">
        <v>34</v>
      </c>
      <c r="F7121" s="7">
        <v>0.5988714477</v>
      </c>
      <c r="G7121" s="7">
        <v>0</v>
      </c>
      <c r="H7121" t="s">
        <v>6592</v>
      </c>
      <c r="I7121">
        <v>77</v>
      </c>
      <c r="J7121">
        <v>23566.75</v>
      </c>
      <c r="K7121">
        <v>50000</v>
      </c>
      <c r="L7121" t="s">
        <v>52</v>
      </c>
      <c r="M7121" s="8" t="s">
        <v>53</v>
      </c>
      <c r="N7121" s="8">
        <v>0.80357142857142805</v>
      </c>
      <c r="O7121">
        <v>0.19642857142857101</v>
      </c>
      <c r="P7121" s="11">
        <v>-2.9999999999999999E-16</v>
      </c>
      <c r="Q7121">
        <v>35000</v>
      </c>
      <c r="R7121" s="8"/>
      <c r="S7121" s="8"/>
      <c r="AA7121">
        <v>2527798</v>
      </c>
      <c r="AB7121">
        <v>0</v>
      </c>
      <c r="AC7121">
        <v>12</v>
      </c>
      <c r="AD7121">
        <v>0</v>
      </c>
      <c r="AE7121">
        <v>2014</v>
      </c>
      <c r="AF7121" t="s">
        <v>68</v>
      </c>
      <c r="AG7121">
        <v>50000</v>
      </c>
      <c r="AH7121" t="s">
        <v>55</v>
      </c>
      <c r="AI7121" t="s">
        <v>55</v>
      </c>
      <c r="AJ7121">
        <v>1</v>
      </c>
      <c r="AK7121">
        <v>16200</v>
      </c>
      <c r="AL7121" s="8" t="s">
        <v>15406</v>
      </c>
      <c r="AM7121" s="10">
        <f t="shared" si="999"/>
        <v>2018</v>
      </c>
      <c r="AN7121">
        <f t="shared" si="1000"/>
        <v>1</v>
      </c>
      <c r="AO7121">
        <f t="shared" si="1006"/>
        <v>0</v>
      </c>
      <c r="AP7121">
        <f t="shared" si="1001"/>
        <v>0</v>
      </c>
      <c r="AQ7121">
        <f t="shared" si="1002"/>
        <v>1</v>
      </c>
      <c r="AR7121">
        <f t="shared" si="1003"/>
        <v>0</v>
      </c>
      <c r="AS7121">
        <f t="shared" si="1004"/>
        <v>0</v>
      </c>
      <c r="AT7121">
        <f t="shared" si="1005"/>
        <v>0</v>
      </c>
      <c r="AU7121">
        <f t="shared" si="1005"/>
        <v>0</v>
      </c>
      <c r="AV7121" t="str">
        <f t="shared" si="1007"/>
        <v>2020-12-10T20:37:43</v>
      </c>
    </row>
    <row r="7122" spans="1:48" x14ac:dyDescent="0.25">
      <c r="A7122" s="5">
        <v>7193</v>
      </c>
      <c r="B7122" s="5" t="s">
        <v>7693</v>
      </c>
      <c r="C7122" s="5" t="s">
        <v>7707</v>
      </c>
      <c r="D7122" s="6" t="s">
        <v>15407</v>
      </c>
      <c r="E7122">
        <v>0</v>
      </c>
      <c r="F7122" s="7">
        <v>0</v>
      </c>
      <c r="G7122" s="7"/>
      <c r="H7122" t="s">
        <v>15408</v>
      </c>
      <c r="I7122">
        <v>0</v>
      </c>
      <c r="J7122">
        <v>0</v>
      </c>
      <c r="K7122">
        <v>10000</v>
      </c>
      <c r="L7122" t="s">
        <v>52</v>
      </c>
      <c r="M7122" s="8" t="s">
        <v>53</v>
      </c>
      <c r="N7122" s="8">
        <v>0.75</v>
      </c>
      <c r="O7122">
        <v>0.25</v>
      </c>
      <c r="P7122" s="9">
        <v>0</v>
      </c>
      <c r="Q7122">
        <v>10000</v>
      </c>
      <c r="R7122" s="8"/>
      <c r="S7122" s="8" t="s">
        <v>217</v>
      </c>
      <c r="T7122">
        <v>39037790</v>
      </c>
      <c r="U7122">
        <v>10571404</v>
      </c>
      <c r="V7122">
        <v>45995467</v>
      </c>
      <c r="W7122">
        <v>35424062</v>
      </c>
      <c r="X7122">
        <v>73543</v>
      </c>
      <c r="Y7122">
        <v>4295437</v>
      </c>
      <c r="Z7122">
        <v>1238376</v>
      </c>
      <c r="AA7122">
        <v>0</v>
      </c>
      <c r="AB7122">
        <v>0</v>
      </c>
      <c r="AC7122">
        <v>1</v>
      </c>
      <c r="AD7122">
        <v>0</v>
      </c>
      <c r="AE7122">
        <v>2008</v>
      </c>
      <c r="AF7122" t="s">
        <v>121</v>
      </c>
      <c r="AG7122">
        <v>2500000</v>
      </c>
      <c r="AH7122" t="s">
        <v>55</v>
      </c>
      <c r="AI7122" t="s">
        <v>55</v>
      </c>
      <c r="AJ7122">
        <v>0</v>
      </c>
      <c r="AK7122">
        <v>498000</v>
      </c>
      <c r="AL7122" s="8" t="s">
        <v>15409</v>
      </c>
      <c r="AM7122" s="10">
        <f t="shared" si="999"/>
        <v>2020</v>
      </c>
      <c r="AN7122">
        <f t="shared" si="1000"/>
        <v>1</v>
      </c>
      <c r="AO7122">
        <f t="shared" si="1006"/>
        <v>0</v>
      </c>
      <c r="AP7122">
        <f t="shared" si="1001"/>
        <v>0</v>
      </c>
      <c r="AQ7122">
        <f t="shared" si="1002"/>
        <v>1</v>
      </c>
      <c r="AR7122">
        <f t="shared" si="1003"/>
        <v>0</v>
      </c>
      <c r="AS7122">
        <f t="shared" si="1004"/>
        <v>0</v>
      </c>
      <c r="AT7122">
        <f t="shared" si="1005"/>
        <v>0</v>
      </c>
      <c r="AU7122">
        <f t="shared" si="1005"/>
        <v>0</v>
      </c>
      <c r="AV7122" t="str">
        <f t="shared" si="1007"/>
        <v>2020-12-11T12:57:19</v>
      </c>
    </row>
    <row r="7123" spans="1:48" x14ac:dyDescent="0.25">
      <c r="A7123" s="5">
        <v>7194</v>
      </c>
      <c r="B7123" s="5" t="s">
        <v>2849</v>
      </c>
      <c r="C7123" s="5" t="s">
        <v>2850</v>
      </c>
      <c r="D7123" s="6" t="s">
        <v>2851</v>
      </c>
      <c r="E7123">
        <v>5</v>
      </c>
      <c r="F7123" s="7">
        <v>0.51172537839999999</v>
      </c>
      <c r="G7123" s="7">
        <v>0</v>
      </c>
      <c r="H7123" t="s">
        <v>2852</v>
      </c>
      <c r="I7123">
        <v>18</v>
      </c>
      <c r="J7123">
        <v>87561</v>
      </c>
      <c r="K7123">
        <v>1200000</v>
      </c>
      <c r="L7123" t="s">
        <v>52</v>
      </c>
      <c r="M7123" s="8" t="s">
        <v>63</v>
      </c>
      <c r="N7123" s="8">
        <v>0.96428571428571397</v>
      </c>
      <c r="O7123">
        <v>3.5714285714285698E-2</v>
      </c>
      <c r="P7123" s="9">
        <v>0</v>
      </c>
      <c r="Q7123">
        <v>800000</v>
      </c>
      <c r="R7123" s="8"/>
      <c r="S7123" s="8" t="s">
        <v>329</v>
      </c>
      <c r="T7123">
        <v>46189628</v>
      </c>
      <c r="U7123">
        <v>2253845</v>
      </c>
      <c r="V7123">
        <v>47681814</v>
      </c>
      <c r="W7123">
        <v>45427968</v>
      </c>
      <c r="X7123">
        <v>0</v>
      </c>
      <c r="Y7123">
        <v>11155790</v>
      </c>
      <c r="Z7123">
        <v>13026332</v>
      </c>
      <c r="AA7123">
        <v>29142843</v>
      </c>
      <c r="AB7123">
        <v>0</v>
      </c>
      <c r="AC7123">
        <v>6</v>
      </c>
      <c r="AD7123">
        <v>0</v>
      </c>
      <c r="AE7123">
        <v>2010</v>
      </c>
      <c r="AF7123" t="s">
        <v>68</v>
      </c>
      <c r="AG7123">
        <v>1200000</v>
      </c>
      <c r="AH7123" t="s">
        <v>55</v>
      </c>
      <c r="AI7123" t="s">
        <v>55</v>
      </c>
      <c r="AJ7123">
        <v>1</v>
      </c>
      <c r="AK7123">
        <v>3818000</v>
      </c>
      <c r="AL7123" s="8" t="s">
        <v>15410</v>
      </c>
      <c r="AM7123" s="10">
        <f t="shared" si="999"/>
        <v>2019</v>
      </c>
      <c r="AN7123">
        <f t="shared" si="1000"/>
        <v>1</v>
      </c>
      <c r="AO7123">
        <f t="shared" si="1006"/>
        <v>0</v>
      </c>
      <c r="AP7123">
        <f t="shared" si="1001"/>
        <v>1</v>
      </c>
      <c r="AQ7123">
        <f t="shared" si="1002"/>
        <v>0</v>
      </c>
      <c r="AR7123">
        <f t="shared" si="1003"/>
        <v>0</v>
      </c>
      <c r="AS7123">
        <f t="shared" si="1004"/>
        <v>0</v>
      </c>
      <c r="AT7123">
        <f t="shared" si="1005"/>
        <v>0</v>
      </c>
      <c r="AU7123">
        <f t="shared" si="1005"/>
        <v>0</v>
      </c>
      <c r="AV7123" t="str">
        <f t="shared" si="1007"/>
        <v>2020-12-10T20:55:34</v>
      </c>
    </row>
    <row r="7124" spans="1:48" x14ac:dyDescent="0.25">
      <c r="A7124" s="5">
        <v>7195</v>
      </c>
      <c r="B7124" s="5" t="s">
        <v>3590</v>
      </c>
      <c r="C7124" s="5" t="s">
        <v>3591</v>
      </c>
      <c r="D7124" s="6" t="s">
        <v>3592</v>
      </c>
      <c r="E7124">
        <v>5</v>
      </c>
      <c r="F7124" s="7">
        <v>0.60101660079999997</v>
      </c>
      <c r="G7124" s="7">
        <v>0</v>
      </c>
      <c r="H7124" t="s">
        <v>3593</v>
      </c>
      <c r="I7124">
        <v>0</v>
      </c>
      <c r="J7124">
        <v>0</v>
      </c>
      <c r="K7124">
        <v>600000</v>
      </c>
      <c r="L7124" t="s">
        <v>52</v>
      </c>
      <c r="M7124" s="8" t="s">
        <v>63</v>
      </c>
      <c r="N7124" s="8">
        <v>0.96428571428571397</v>
      </c>
      <c r="O7124">
        <v>3.5714285714285698E-2</v>
      </c>
      <c r="P7124" s="9">
        <v>-0.86602540508264103</v>
      </c>
      <c r="Q7124">
        <v>600000</v>
      </c>
      <c r="R7124" s="8"/>
      <c r="S7124" s="8" t="s">
        <v>7130</v>
      </c>
      <c r="T7124">
        <v>328778517</v>
      </c>
      <c r="U7124">
        <v>86495339</v>
      </c>
      <c r="V7124">
        <v>345824174</v>
      </c>
      <c r="W7124">
        <v>245430146</v>
      </c>
      <c r="X7124">
        <v>0</v>
      </c>
      <c r="Y7124">
        <v>95497476</v>
      </c>
      <c r="Z7124">
        <v>161516549</v>
      </c>
      <c r="AA7124">
        <v>387672746</v>
      </c>
      <c r="AB7124">
        <v>114177949</v>
      </c>
      <c r="AC7124">
        <v>3</v>
      </c>
      <c r="AD7124">
        <v>273494797</v>
      </c>
      <c r="AE7124">
        <v>2004</v>
      </c>
      <c r="AF7124" t="s">
        <v>121</v>
      </c>
      <c r="AG7124">
        <v>19000000</v>
      </c>
      <c r="AH7124" t="s">
        <v>55</v>
      </c>
      <c r="AI7124" t="s">
        <v>55</v>
      </c>
      <c r="AJ7124">
        <v>0.99999997630000004</v>
      </c>
      <c r="AK7124">
        <v>0</v>
      </c>
      <c r="AL7124" s="8" t="s">
        <v>15411</v>
      </c>
      <c r="AM7124" s="10">
        <f t="shared" si="999"/>
        <v>2014</v>
      </c>
      <c r="AN7124">
        <f t="shared" si="1000"/>
        <v>1</v>
      </c>
      <c r="AO7124">
        <f t="shared" si="1006"/>
        <v>0</v>
      </c>
      <c r="AP7124">
        <f t="shared" si="1001"/>
        <v>1</v>
      </c>
      <c r="AQ7124">
        <f t="shared" si="1002"/>
        <v>0</v>
      </c>
      <c r="AR7124">
        <f t="shared" si="1003"/>
        <v>0</v>
      </c>
      <c r="AS7124">
        <f t="shared" si="1004"/>
        <v>0</v>
      </c>
      <c r="AT7124">
        <f t="shared" si="1005"/>
        <v>0</v>
      </c>
      <c r="AU7124">
        <f t="shared" si="1005"/>
        <v>0</v>
      </c>
      <c r="AV7124" t="str">
        <f t="shared" si="1007"/>
        <v>2020-12-11T13:02:09</v>
      </c>
    </row>
    <row r="7125" spans="1:48" x14ac:dyDescent="0.25">
      <c r="A7125" s="5">
        <v>7196</v>
      </c>
      <c r="B7125" s="5" t="s">
        <v>15412</v>
      </c>
      <c r="C7125" s="5" t="s">
        <v>15413</v>
      </c>
      <c r="D7125" s="6" t="s">
        <v>15414</v>
      </c>
      <c r="E7125">
        <v>0</v>
      </c>
      <c r="F7125" s="7">
        <v>0.50121666929999997</v>
      </c>
      <c r="G7125" s="7">
        <v>0</v>
      </c>
      <c r="H7125" t="s">
        <v>15415</v>
      </c>
      <c r="I7125">
        <v>0</v>
      </c>
      <c r="J7125">
        <v>0</v>
      </c>
      <c r="K7125">
        <v>145000</v>
      </c>
      <c r="L7125" t="s">
        <v>52</v>
      </c>
      <c r="M7125" s="8" t="s">
        <v>63</v>
      </c>
      <c r="N7125" s="8">
        <v>1</v>
      </c>
      <c r="O7125">
        <v>0</v>
      </c>
      <c r="P7125" s="9">
        <v>0</v>
      </c>
      <c r="Q7125">
        <v>145000</v>
      </c>
      <c r="R7125" s="8"/>
      <c r="S7125" s="8" t="s">
        <v>329</v>
      </c>
      <c r="T7125">
        <v>12069261</v>
      </c>
      <c r="U7125">
        <v>10407632</v>
      </c>
      <c r="V7125">
        <v>14369543</v>
      </c>
      <c r="W7125">
        <v>3959940</v>
      </c>
      <c r="X7125">
        <v>0</v>
      </c>
      <c r="Y7125">
        <v>4220824</v>
      </c>
      <c r="Z7125">
        <v>5356437</v>
      </c>
      <c r="AA7125">
        <v>61923384</v>
      </c>
      <c r="AB7125">
        <v>23377528</v>
      </c>
      <c r="AC7125">
        <v>12</v>
      </c>
      <c r="AD7125">
        <v>38545856</v>
      </c>
      <c r="AE7125">
        <v>1988</v>
      </c>
      <c r="AF7125" t="s">
        <v>54</v>
      </c>
      <c r="AG7125">
        <v>6900</v>
      </c>
      <c r="AH7125" t="s">
        <v>55</v>
      </c>
      <c r="AI7125" t="s">
        <v>55</v>
      </c>
      <c r="AJ7125">
        <v>1</v>
      </c>
      <c r="AK7125">
        <v>1761409</v>
      </c>
      <c r="AL7125" s="8" t="s">
        <v>15416</v>
      </c>
      <c r="AM7125" s="10">
        <f t="shared" si="999"/>
        <v>2020</v>
      </c>
      <c r="AN7125">
        <f t="shared" si="1000"/>
        <v>1</v>
      </c>
      <c r="AO7125">
        <f t="shared" si="1006"/>
        <v>0</v>
      </c>
      <c r="AP7125">
        <f t="shared" si="1001"/>
        <v>1</v>
      </c>
      <c r="AQ7125">
        <f t="shared" si="1002"/>
        <v>0</v>
      </c>
      <c r="AR7125">
        <f t="shared" si="1003"/>
        <v>0</v>
      </c>
      <c r="AS7125">
        <f t="shared" si="1004"/>
        <v>0</v>
      </c>
      <c r="AT7125">
        <f t="shared" si="1005"/>
        <v>0</v>
      </c>
      <c r="AU7125">
        <f t="shared" si="1005"/>
        <v>0</v>
      </c>
      <c r="AV7125" t="str">
        <f t="shared" si="1007"/>
        <v>2020-12-11T13:06:22</v>
      </c>
    </row>
    <row r="7126" spans="1:48" x14ac:dyDescent="0.25">
      <c r="A7126" s="5">
        <v>7197</v>
      </c>
      <c r="B7126" s="5" t="s">
        <v>1896</v>
      </c>
      <c r="C7126" s="5" t="s">
        <v>14109</v>
      </c>
      <c r="D7126" s="6" t="s">
        <v>14110</v>
      </c>
      <c r="E7126">
        <v>3</v>
      </c>
      <c r="F7126" s="7">
        <v>0.48597446820000001</v>
      </c>
      <c r="G7126" s="7">
        <v>0</v>
      </c>
      <c r="H7126" t="s">
        <v>14111</v>
      </c>
      <c r="I7126">
        <v>7</v>
      </c>
      <c r="J7126">
        <v>5687.96</v>
      </c>
      <c r="K7126">
        <v>30000</v>
      </c>
      <c r="L7126" t="s">
        <v>52</v>
      </c>
      <c r="M7126" s="8" t="s">
        <v>53</v>
      </c>
      <c r="N7126" s="8">
        <v>0.75</v>
      </c>
      <c r="O7126">
        <v>0.249999999999999</v>
      </c>
      <c r="P7126" s="9">
        <v>0.86602540378443904</v>
      </c>
      <c r="Q7126">
        <v>25000</v>
      </c>
      <c r="R7126" s="8"/>
      <c r="S7126" s="8" t="s">
        <v>217</v>
      </c>
      <c r="T7126">
        <v>3270020</v>
      </c>
      <c r="U7126">
        <v>727028</v>
      </c>
      <c r="V7126">
        <v>3276144</v>
      </c>
      <c r="W7126">
        <v>2359115</v>
      </c>
      <c r="X7126">
        <v>0</v>
      </c>
      <c r="Y7126">
        <v>0</v>
      </c>
      <c r="Z7126">
        <v>2806311</v>
      </c>
      <c r="AA7126">
        <v>742903</v>
      </c>
      <c r="AB7126">
        <v>211186</v>
      </c>
      <c r="AC7126">
        <v>12</v>
      </c>
      <c r="AD7126">
        <v>531717</v>
      </c>
      <c r="AE7126">
        <v>2006</v>
      </c>
      <c r="AF7126" t="s">
        <v>121</v>
      </c>
      <c r="AG7126">
        <v>200000</v>
      </c>
      <c r="AH7126" t="s">
        <v>55</v>
      </c>
      <c r="AI7126" t="s">
        <v>56</v>
      </c>
      <c r="AJ7126">
        <v>1</v>
      </c>
      <c r="AK7126">
        <v>192400</v>
      </c>
      <c r="AL7126" s="8" t="s">
        <v>15417</v>
      </c>
      <c r="AM7126" s="10">
        <f t="shared" si="999"/>
        <v>2016</v>
      </c>
      <c r="AN7126">
        <f t="shared" si="1000"/>
        <v>1</v>
      </c>
      <c r="AO7126">
        <f t="shared" si="1006"/>
        <v>0</v>
      </c>
      <c r="AP7126">
        <f t="shared" si="1001"/>
        <v>0</v>
      </c>
      <c r="AQ7126">
        <f t="shared" si="1002"/>
        <v>1</v>
      </c>
      <c r="AR7126">
        <f t="shared" si="1003"/>
        <v>0</v>
      </c>
      <c r="AS7126">
        <f t="shared" si="1004"/>
        <v>0</v>
      </c>
      <c r="AT7126">
        <f t="shared" si="1005"/>
        <v>0</v>
      </c>
      <c r="AU7126">
        <f t="shared" si="1005"/>
        <v>1</v>
      </c>
      <c r="AV7126" t="str">
        <f t="shared" si="1007"/>
        <v>2020-12-11T13:07:04</v>
      </c>
    </row>
    <row r="7127" spans="1:48" x14ac:dyDescent="0.25">
      <c r="A7127" s="5">
        <v>7198</v>
      </c>
      <c r="B7127" s="5" t="s">
        <v>15418</v>
      </c>
      <c r="C7127" s="5" t="s">
        <v>15419</v>
      </c>
      <c r="D7127" s="6" t="s">
        <v>15420</v>
      </c>
      <c r="E7127">
        <v>0</v>
      </c>
      <c r="F7127" s="7">
        <v>0.48027447210000002</v>
      </c>
      <c r="G7127" s="7">
        <v>0</v>
      </c>
      <c r="H7127" t="s">
        <v>14050</v>
      </c>
      <c r="I7127">
        <v>0</v>
      </c>
      <c r="J7127">
        <v>0</v>
      </c>
      <c r="K7127">
        <v>30000</v>
      </c>
      <c r="L7127" t="s">
        <v>52</v>
      </c>
      <c r="M7127" s="8" t="s">
        <v>53</v>
      </c>
      <c r="N7127" s="8">
        <v>0.73214285714285698</v>
      </c>
      <c r="O7127">
        <v>0.26785714285714202</v>
      </c>
      <c r="P7127" s="9">
        <v>0</v>
      </c>
      <c r="Q7127">
        <v>15000</v>
      </c>
      <c r="R7127" s="8"/>
      <c r="S7127" s="8" t="s">
        <v>217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1792023</v>
      </c>
      <c r="AB7127">
        <v>0</v>
      </c>
      <c r="AC7127">
        <v>5</v>
      </c>
      <c r="AD7127">
        <v>0</v>
      </c>
      <c r="AE7127">
        <v>2017</v>
      </c>
      <c r="AF7127" t="s">
        <v>126</v>
      </c>
      <c r="AG7127">
        <v>100000</v>
      </c>
      <c r="AH7127" t="s">
        <v>55</v>
      </c>
      <c r="AI7127" t="s">
        <v>56</v>
      </c>
      <c r="AJ7127">
        <v>1</v>
      </c>
      <c r="AK7127">
        <v>8640</v>
      </c>
      <c r="AL7127" s="8" t="s">
        <v>15421</v>
      </c>
      <c r="AM7127" s="10">
        <f t="shared" si="999"/>
        <v>2020</v>
      </c>
      <c r="AN7127">
        <f t="shared" si="1000"/>
        <v>1</v>
      </c>
      <c r="AO7127">
        <f t="shared" si="1006"/>
        <v>0</v>
      </c>
      <c r="AP7127">
        <f t="shared" si="1001"/>
        <v>0</v>
      </c>
      <c r="AQ7127">
        <f t="shared" si="1002"/>
        <v>1</v>
      </c>
      <c r="AR7127">
        <f t="shared" si="1003"/>
        <v>0</v>
      </c>
      <c r="AS7127">
        <f t="shared" si="1004"/>
        <v>0</v>
      </c>
      <c r="AT7127">
        <f t="shared" si="1005"/>
        <v>0</v>
      </c>
      <c r="AU7127">
        <f t="shared" si="1005"/>
        <v>1</v>
      </c>
      <c r="AV7127" t="str">
        <f t="shared" si="1007"/>
        <v>2020-12-11T13:10:19</v>
      </c>
    </row>
    <row r="7128" spans="1:48" x14ac:dyDescent="0.25">
      <c r="A7128" s="5">
        <v>7199</v>
      </c>
      <c r="B7128" s="5" t="s">
        <v>6403</v>
      </c>
      <c r="C7128" s="5" t="s">
        <v>6404</v>
      </c>
      <c r="D7128" s="6" t="s">
        <v>6405</v>
      </c>
      <c r="E7128">
        <v>13</v>
      </c>
      <c r="F7128" s="7">
        <v>0.58173528600000002</v>
      </c>
      <c r="G7128" s="7">
        <v>0</v>
      </c>
      <c r="H7128" t="s">
        <v>6406</v>
      </c>
      <c r="I7128">
        <v>0</v>
      </c>
      <c r="J7128">
        <v>0</v>
      </c>
      <c r="K7128">
        <v>30000</v>
      </c>
      <c r="L7128" t="s">
        <v>52</v>
      </c>
      <c r="M7128" s="8" t="s">
        <v>53</v>
      </c>
      <c r="N7128" s="8">
        <v>0.69642857142857095</v>
      </c>
      <c r="O7128">
        <v>0.30357142857142799</v>
      </c>
      <c r="P7128" s="9">
        <v>0</v>
      </c>
      <c r="Q7128">
        <v>30000</v>
      </c>
      <c r="R7128" s="8"/>
      <c r="S7128" s="8"/>
      <c r="AA7128">
        <v>6528194</v>
      </c>
      <c r="AB7128">
        <v>0</v>
      </c>
      <c r="AC7128">
        <v>12</v>
      </c>
      <c r="AD7128">
        <v>0</v>
      </c>
      <c r="AE7128">
        <v>2011</v>
      </c>
      <c r="AF7128" t="s">
        <v>68</v>
      </c>
      <c r="AG7128">
        <v>50000</v>
      </c>
      <c r="AH7128" t="s">
        <v>55</v>
      </c>
      <c r="AI7128" t="s">
        <v>56</v>
      </c>
      <c r="AJ7128">
        <v>1</v>
      </c>
      <c r="AK7128">
        <v>7040</v>
      </c>
      <c r="AL7128" s="8" t="s">
        <v>15422</v>
      </c>
      <c r="AM7128" s="10">
        <f t="shared" si="999"/>
        <v>2015</v>
      </c>
      <c r="AN7128">
        <f t="shared" si="1000"/>
        <v>1</v>
      </c>
      <c r="AO7128">
        <f t="shared" si="1006"/>
        <v>0</v>
      </c>
      <c r="AP7128">
        <f t="shared" si="1001"/>
        <v>0</v>
      </c>
      <c r="AQ7128">
        <f t="shared" si="1002"/>
        <v>1</v>
      </c>
      <c r="AR7128">
        <f t="shared" si="1003"/>
        <v>0</v>
      </c>
      <c r="AS7128">
        <f t="shared" si="1004"/>
        <v>0</v>
      </c>
      <c r="AT7128">
        <f t="shared" si="1005"/>
        <v>0</v>
      </c>
      <c r="AU7128">
        <f t="shared" si="1005"/>
        <v>1</v>
      </c>
      <c r="AV7128" t="str">
        <f t="shared" si="1007"/>
        <v>2020-12-11T13:30:52</v>
      </c>
    </row>
    <row r="7129" spans="1:48" x14ac:dyDescent="0.25">
      <c r="A7129" s="5">
        <v>7200</v>
      </c>
      <c r="B7129" s="5" t="s">
        <v>3434</v>
      </c>
      <c r="C7129" s="5" t="s">
        <v>3435</v>
      </c>
      <c r="D7129" s="6" t="s">
        <v>3436</v>
      </c>
      <c r="E7129">
        <v>8</v>
      </c>
      <c r="F7129" s="7">
        <v>0.47270899220000001</v>
      </c>
      <c r="G7129" s="7">
        <v>0</v>
      </c>
      <c r="H7129" t="s">
        <v>3437</v>
      </c>
      <c r="I7129">
        <v>0</v>
      </c>
      <c r="J7129">
        <v>0</v>
      </c>
      <c r="K7129">
        <v>100000</v>
      </c>
      <c r="L7129" t="s">
        <v>62</v>
      </c>
      <c r="M7129" s="8" t="s">
        <v>63</v>
      </c>
      <c r="N7129" s="8">
        <v>1</v>
      </c>
      <c r="O7129">
        <v>0</v>
      </c>
      <c r="P7129" s="9">
        <v>0</v>
      </c>
      <c r="R7129" s="8"/>
      <c r="S7129" s="8"/>
      <c r="AJ7129">
        <v>0.86444306540000004</v>
      </c>
      <c r="AL7129" s="8"/>
      <c r="AM7129" s="10">
        <f t="shared" si="999"/>
        <v>2013</v>
      </c>
      <c r="AN7129">
        <f t="shared" si="1000"/>
        <v>0</v>
      </c>
      <c r="AO7129">
        <f t="shared" si="1006"/>
        <v>0</v>
      </c>
      <c r="AP7129">
        <f t="shared" si="1001"/>
        <v>1</v>
      </c>
      <c r="AQ7129">
        <f t="shared" si="1002"/>
        <v>0</v>
      </c>
      <c r="AR7129">
        <f t="shared" si="1003"/>
        <v>0</v>
      </c>
      <c r="AS7129">
        <f t="shared" si="1004"/>
        <v>0</v>
      </c>
      <c r="AT7129">
        <f t="shared" si="1005"/>
        <v>0</v>
      </c>
      <c r="AU7129">
        <f t="shared" si="1005"/>
        <v>0</v>
      </c>
      <c r="AV7129">
        <f t="shared" si="1007"/>
        <v>0</v>
      </c>
    </row>
    <row r="7130" spans="1:48" x14ac:dyDescent="0.25">
      <c r="A7130" s="5">
        <v>7201</v>
      </c>
      <c r="B7130" s="5" t="s">
        <v>10409</v>
      </c>
      <c r="C7130" s="5" t="s">
        <v>10410</v>
      </c>
      <c r="D7130" s="6" t="s">
        <v>10411</v>
      </c>
      <c r="E7130">
        <v>3</v>
      </c>
      <c r="F7130" s="7">
        <v>0.2435228153</v>
      </c>
      <c r="G7130" s="7">
        <v>0</v>
      </c>
      <c r="H7130" t="s">
        <v>10412</v>
      </c>
      <c r="I7130">
        <v>26</v>
      </c>
      <c r="J7130">
        <v>38187.99</v>
      </c>
      <c r="K7130">
        <v>50000</v>
      </c>
      <c r="L7130" t="s">
        <v>52</v>
      </c>
      <c r="M7130" s="8" t="s">
        <v>53</v>
      </c>
      <c r="N7130" s="8">
        <v>0.73214285714285698</v>
      </c>
      <c r="O7130">
        <v>0.26785714285714202</v>
      </c>
      <c r="P7130" s="9">
        <v>0</v>
      </c>
      <c r="Q7130">
        <v>40000</v>
      </c>
      <c r="R7130" s="8"/>
      <c r="S7130" s="8" t="s">
        <v>217</v>
      </c>
      <c r="T7130">
        <v>3481707</v>
      </c>
      <c r="U7130">
        <v>0</v>
      </c>
      <c r="V7130">
        <v>4450179</v>
      </c>
      <c r="W7130">
        <v>3907816</v>
      </c>
      <c r="X7130">
        <v>0</v>
      </c>
      <c r="Y7130">
        <v>0</v>
      </c>
      <c r="Z7130">
        <v>310061</v>
      </c>
      <c r="AA7130">
        <v>1678310</v>
      </c>
      <c r="AB7130">
        <v>0</v>
      </c>
      <c r="AC7130">
        <v>12</v>
      </c>
      <c r="AD7130">
        <v>0</v>
      </c>
      <c r="AE7130">
        <v>2019</v>
      </c>
      <c r="AF7130" t="s">
        <v>126</v>
      </c>
      <c r="AG7130">
        <v>3000000</v>
      </c>
      <c r="AH7130" t="s">
        <v>55</v>
      </c>
      <c r="AI7130" t="s">
        <v>56</v>
      </c>
      <c r="AJ7130">
        <v>1</v>
      </c>
      <c r="AK7130">
        <v>39600</v>
      </c>
      <c r="AL7130" s="8" t="s">
        <v>15423</v>
      </c>
      <c r="AM7130" s="10">
        <f t="shared" si="999"/>
        <v>2020</v>
      </c>
      <c r="AN7130">
        <f t="shared" si="1000"/>
        <v>1</v>
      </c>
      <c r="AO7130">
        <f t="shared" si="1006"/>
        <v>0</v>
      </c>
      <c r="AP7130">
        <f t="shared" si="1001"/>
        <v>0</v>
      </c>
      <c r="AQ7130">
        <f t="shared" si="1002"/>
        <v>1</v>
      </c>
      <c r="AR7130">
        <f t="shared" si="1003"/>
        <v>0</v>
      </c>
      <c r="AS7130">
        <f t="shared" si="1004"/>
        <v>0</v>
      </c>
      <c r="AT7130">
        <f t="shared" si="1005"/>
        <v>0</v>
      </c>
      <c r="AU7130">
        <f t="shared" si="1005"/>
        <v>1</v>
      </c>
      <c r="AV7130" t="str">
        <f t="shared" si="1007"/>
        <v>2020-12-11T13:36:35</v>
      </c>
    </row>
    <row r="7131" spans="1:48" x14ac:dyDescent="0.25">
      <c r="A7131" s="5">
        <v>7202</v>
      </c>
      <c r="B7131" s="5" t="s">
        <v>15424</v>
      </c>
      <c r="C7131" s="5" t="s">
        <v>15425</v>
      </c>
      <c r="D7131" s="6" t="s">
        <v>15426</v>
      </c>
      <c r="E7131">
        <v>0</v>
      </c>
      <c r="F7131" s="7">
        <v>0.2550833341</v>
      </c>
      <c r="G7131" s="7">
        <v>0</v>
      </c>
      <c r="H7131" t="s">
        <v>9256</v>
      </c>
      <c r="I7131">
        <v>0</v>
      </c>
      <c r="J7131">
        <v>0</v>
      </c>
      <c r="K7131">
        <v>150000</v>
      </c>
      <c r="L7131" t="s">
        <v>52</v>
      </c>
      <c r="M7131" s="8" t="s">
        <v>53</v>
      </c>
      <c r="N7131" s="8">
        <v>0.78571428571428503</v>
      </c>
      <c r="O7131">
        <v>0.214285714285714</v>
      </c>
      <c r="P7131" s="9">
        <v>0</v>
      </c>
      <c r="Q7131">
        <v>60000</v>
      </c>
      <c r="R7131" s="8"/>
      <c r="S7131" s="8" t="s">
        <v>329</v>
      </c>
      <c r="T7131">
        <v>1596007</v>
      </c>
      <c r="U7131">
        <v>804467</v>
      </c>
      <c r="V7131">
        <v>1602524</v>
      </c>
      <c r="W7131">
        <v>778880</v>
      </c>
      <c r="X7131">
        <v>82681</v>
      </c>
      <c r="Y7131">
        <v>1361653</v>
      </c>
      <c r="Z7131">
        <v>120468</v>
      </c>
      <c r="AA7131">
        <v>2690652</v>
      </c>
      <c r="AB7131">
        <v>1123721</v>
      </c>
      <c r="AC7131">
        <v>12</v>
      </c>
      <c r="AD7131">
        <v>1566931</v>
      </c>
      <c r="AE7131">
        <v>2004</v>
      </c>
      <c r="AF7131" t="s">
        <v>121</v>
      </c>
      <c r="AG7131">
        <v>800000</v>
      </c>
      <c r="AH7131" t="s">
        <v>55</v>
      </c>
      <c r="AI7131" t="s">
        <v>56</v>
      </c>
      <c r="AJ7131">
        <v>1</v>
      </c>
      <c r="AK7131">
        <v>213261</v>
      </c>
      <c r="AL7131" s="8" t="s">
        <v>15427</v>
      </c>
      <c r="AM7131" s="10">
        <f t="shared" si="999"/>
        <v>2018</v>
      </c>
      <c r="AN7131">
        <f t="shared" si="1000"/>
        <v>1</v>
      </c>
      <c r="AO7131">
        <f t="shared" si="1006"/>
        <v>0</v>
      </c>
      <c r="AP7131">
        <f t="shared" si="1001"/>
        <v>0</v>
      </c>
      <c r="AQ7131">
        <f t="shared" si="1002"/>
        <v>1</v>
      </c>
      <c r="AR7131">
        <f t="shared" si="1003"/>
        <v>0</v>
      </c>
      <c r="AS7131">
        <f t="shared" si="1004"/>
        <v>0</v>
      </c>
      <c r="AT7131">
        <f t="shared" si="1005"/>
        <v>0</v>
      </c>
      <c r="AU7131">
        <f t="shared" si="1005"/>
        <v>1</v>
      </c>
      <c r="AV7131" t="str">
        <f t="shared" si="1007"/>
        <v>2020-12-11T13:37:34</v>
      </c>
    </row>
    <row r="7132" spans="1:48" x14ac:dyDescent="0.25">
      <c r="A7132" s="5">
        <v>7203</v>
      </c>
      <c r="B7132" s="5" t="s">
        <v>166</v>
      </c>
      <c r="C7132" s="5" t="s">
        <v>167</v>
      </c>
      <c r="D7132" s="6" t="s">
        <v>168</v>
      </c>
      <c r="E7132">
        <v>60</v>
      </c>
      <c r="F7132" s="7">
        <v>0.37578115579999999</v>
      </c>
      <c r="G7132" s="7">
        <v>0</v>
      </c>
      <c r="H7132" t="s">
        <v>169</v>
      </c>
      <c r="I7132">
        <v>1</v>
      </c>
      <c r="J7132">
        <v>2400.02</v>
      </c>
      <c r="K7132">
        <v>130000</v>
      </c>
      <c r="L7132" t="s">
        <v>62</v>
      </c>
      <c r="M7132" s="8" t="s">
        <v>63</v>
      </c>
      <c r="N7132" s="8">
        <v>1</v>
      </c>
      <c r="O7132">
        <v>0</v>
      </c>
      <c r="P7132" s="9">
        <v>0</v>
      </c>
      <c r="R7132" s="8"/>
      <c r="S7132" s="8"/>
      <c r="AJ7132">
        <v>0.69134229869999997</v>
      </c>
      <c r="AL7132" s="8"/>
      <c r="AM7132" s="10">
        <f t="shared" si="999"/>
        <v>2014</v>
      </c>
      <c r="AN7132">
        <f t="shared" si="1000"/>
        <v>0</v>
      </c>
      <c r="AO7132">
        <f t="shared" si="1006"/>
        <v>0</v>
      </c>
      <c r="AP7132">
        <f t="shared" si="1001"/>
        <v>1</v>
      </c>
      <c r="AQ7132">
        <f t="shared" si="1002"/>
        <v>0</v>
      </c>
      <c r="AR7132">
        <f t="shared" si="1003"/>
        <v>0</v>
      </c>
      <c r="AS7132">
        <f t="shared" si="1004"/>
        <v>0</v>
      </c>
      <c r="AT7132">
        <f t="shared" si="1005"/>
        <v>0</v>
      </c>
      <c r="AU7132">
        <f t="shared" si="1005"/>
        <v>0</v>
      </c>
      <c r="AV7132">
        <f t="shared" si="1007"/>
        <v>0</v>
      </c>
    </row>
    <row r="7133" spans="1:48" x14ac:dyDescent="0.25">
      <c r="A7133" s="5">
        <v>7204</v>
      </c>
      <c r="B7133" s="5" t="s">
        <v>1775</v>
      </c>
      <c r="C7133" s="5" t="s">
        <v>1776</v>
      </c>
      <c r="D7133" s="6" t="s">
        <v>1777</v>
      </c>
      <c r="E7133">
        <v>2</v>
      </c>
      <c r="F7133" s="7">
        <v>0.26064116120000003</v>
      </c>
      <c r="G7133" s="7">
        <v>0</v>
      </c>
      <c r="H7133" t="s">
        <v>1778</v>
      </c>
      <c r="I7133">
        <v>126</v>
      </c>
      <c r="J7133">
        <v>158627.16</v>
      </c>
      <c r="K7133">
        <v>220000</v>
      </c>
      <c r="L7133" t="s">
        <v>52</v>
      </c>
      <c r="M7133" s="8" t="s">
        <v>63</v>
      </c>
      <c r="N7133" s="8">
        <v>0.94642857142857095</v>
      </c>
      <c r="O7133">
        <v>5.3571428571428499E-2</v>
      </c>
      <c r="P7133" s="9">
        <v>0</v>
      </c>
      <c r="Q7133">
        <v>170000</v>
      </c>
      <c r="R7133" s="8"/>
      <c r="S7133" s="8" t="s">
        <v>10969</v>
      </c>
      <c r="T7133">
        <v>5032853</v>
      </c>
      <c r="U7133">
        <v>4250632</v>
      </c>
      <c r="V7133">
        <v>5806308</v>
      </c>
      <c r="W7133">
        <v>1101916</v>
      </c>
      <c r="X7133">
        <v>0</v>
      </c>
      <c r="Y7133">
        <v>1546594</v>
      </c>
      <c r="Z7133">
        <v>2162388</v>
      </c>
      <c r="AA7133">
        <v>2047885</v>
      </c>
      <c r="AB7133">
        <v>1011094</v>
      </c>
      <c r="AC7133">
        <v>7</v>
      </c>
      <c r="AD7133">
        <v>1036791</v>
      </c>
      <c r="AE7133">
        <v>2013</v>
      </c>
      <c r="AF7133" t="s">
        <v>68</v>
      </c>
      <c r="AG7133">
        <v>0</v>
      </c>
      <c r="AH7133" t="s">
        <v>55</v>
      </c>
      <c r="AI7133" t="s">
        <v>55</v>
      </c>
      <c r="AJ7133">
        <v>1</v>
      </c>
      <c r="AK7133">
        <v>106800</v>
      </c>
      <c r="AL7133" s="8" t="s">
        <v>15428</v>
      </c>
      <c r="AM7133" s="10">
        <f t="shared" si="999"/>
        <v>2019</v>
      </c>
      <c r="AN7133">
        <f t="shared" si="1000"/>
        <v>1</v>
      </c>
      <c r="AO7133">
        <f t="shared" si="1006"/>
        <v>0</v>
      </c>
      <c r="AP7133">
        <f t="shared" si="1001"/>
        <v>1</v>
      </c>
      <c r="AQ7133">
        <f t="shared" si="1002"/>
        <v>0</v>
      </c>
      <c r="AR7133">
        <f t="shared" si="1003"/>
        <v>0</v>
      </c>
      <c r="AS7133">
        <f t="shared" si="1004"/>
        <v>0</v>
      </c>
      <c r="AT7133">
        <f t="shared" si="1005"/>
        <v>0</v>
      </c>
      <c r="AU7133">
        <f t="shared" si="1005"/>
        <v>0</v>
      </c>
      <c r="AV7133" t="str">
        <f t="shared" si="1007"/>
        <v>2020-12-11T13:43:30</v>
      </c>
    </row>
    <row r="7134" spans="1:48" x14ac:dyDescent="0.25">
      <c r="A7134" s="5">
        <v>7205</v>
      </c>
      <c r="B7134" s="5" t="s">
        <v>7390</v>
      </c>
      <c r="C7134" s="5" t="s">
        <v>7391</v>
      </c>
      <c r="D7134" s="6" t="s">
        <v>7392</v>
      </c>
      <c r="E7134">
        <v>3</v>
      </c>
      <c r="F7134" s="7">
        <v>0.53768102949999996</v>
      </c>
      <c r="G7134" s="7">
        <v>0</v>
      </c>
      <c r="H7134" t="s">
        <v>7393</v>
      </c>
      <c r="I7134">
        <v>68</v>
      </c>
      <c r="J7134">
        <v>31059.15</v>
      </c>
      <c r="K7134">
        <v>250000</v>
      </c>
      <c r="L7134" t="s">
        <v>199</v>
      </c>
      <c r="M7134" s="8" t="s">
        <v>53</v>
      </c>
      <c r="N7134" s="8">
        <v>0.82142857142857095</v>
      </c>
      <c r="O7134">
        <v>0.17857142857142799</v>
      </c>
      <c r="P7134" s="9">
        <v>0</v>
      </c>
      <c r="R7134" s="8"/>
      <c r="S7134" s="8" t="s">
        <v>665</v>
      </c>
      <c r="T7134">
        <v>3494490</v>
      </c>
      <c r="U7134">
        <v>1265213</v>
      </c>
      <c r="V7134">
        <v>3622898</v>
      </c>
      <c r="W7134">
        <v>2310579</v>
      </c>
      <c r="X7134">
        <v>945832</v>
      </c>
      <c r="Y7134">
        <v>348963</v>
      </c>
      <c r="Z7134">
        <v>3008670</v>
      </c>
      <c r="AA7134">
        <v>17591660</v>
      </c>
      <c r="AB7134">
        <v>6299783</v>
      </c>
      <c r="AC7134">
        <v>8</v>
      </c>
      <c r="AD7134">
        <v>11291877</v>
      </c>
      <c r="AE7134">
        <v>2014</v>
      </c>
      <c r="AF7134" t="s">
        <v>68</v>
      </c>
      <c r="AG7134">
        <v>1000000</v>
      </c>
      <c r="AH7134" t="s">
        <v>56</v>
      </c>
      <c r="AI7134" t="s">
        <v>55</v>
      </c>
      <c r="AJ7134">
        <v>1</v>
      </c>
      <c r="AK7134">
        <v>1496802</v>
      </c>
      <c r="AL7134" s="8"/>
      <c r="AM7134" s="10">
        <f t="shared" si="999"/>
        <v>2016</v>
      </c>
      <c r="AN7134">
        <f t="shared" si="1000"/>
        <v>0</v>
      </c>
      <c r="AO7134">
        <f t="shared" si="1006"/>
        <v>1</v>
      </c>
      <c r="AP7134">
        <f t="shared" si="1001"/>
        <v>0</v>
      </c>
      <c r="AQ7134">
        <f t="shared" si="1002"/>
        <v>1</v>
      </c>
      <c r="AR7134">
        <f t="shared" si="1003"/>
        <v>0</v>
      </c>
      <c r="AS7134">
        <f t="shared" si="1004"/>
        <v>0</v>
      </c>
      <c r="AT7134">
        <f t="shared" si="1005"/>
        <v>1</v>
      </c>
      <c r="AU7134">
        <f t="shared" si="1005"/>
        <v>0</v>
      </c>
      <c r="AV7134">
        <f t="shared" si="1007"/>
        <v>0</v>
      </c>
    </row>
    <row r="7135" spans="1:48" x14ac:dyDescent="0.25">
      <c r="A7135" s="5">
        <v>2143</v>
      </c>
      <c r="B7135" s="5" t="s">
        <v>4770</v>
      </c>
      <c r="C7135" s="5" t="s">
        <v>4771</v>
      </c>
      <c r="D7135" s="6" t="s">
        <v>4772</v>
      </c>
      <c r="E7135">
        <v>74</v>
      </c>
      <c r="F7135" s="7">
        <v>0.39874559580000002</v>
      </c>
      <c r="G7135" s="7">
        <v>0</v>
      </c>
      <c r="H7135" t="s">
        <v>4773</v>
      </c>
      <c r="I7135">
        <v>0</v>
      </c>
      <c r="J7135">
        <v>58080</v>
      </c>
      <c r="K7135" s="12">
        <v>145000</v>
      </c>
      <c r="L7135" t="s">
        <v>7359</v>
      </c>
      <c r="M7135" s="8" t="s">
        <v>63</v>
      </c>
      <c r="N7135" s="8">
        <v>1</v>
      </c>
      <c r="O7135" s="7">
        <v>0</v>
      </c>
      <c r="P7135" s="9">
        <v>0</v>
      </c>
      <c r="Q7135" s="12"/>
      <c r="R7135" s="8"/>
      <c r="S7135" s="8"/>
      <c r="AJ7135">
        <v>1</v>
      </c>
      <c r="AL7135" s="8"/>
      <c r="AM7135" s="10">
        <f t="shared" si="999"/>
        <v>2009</v>
      </c>
      <c r="AN7135">
        <f t="shared" si="1000"/>
        <v>0</v>
      </c>
      <c r="AO7135">
        <f t="shared" si="1006"/>
        <v>0</v>
      </c>
      <c r="AP7135">
        <f t="shared" si="1001"/>
        <v>1</v>
      </c>
      <c r="AQ7135">
        <f t="shared" si="1002"/>
        <v>0</v>
      </c>
      <c r="AR7135">
        <f t="shared" si="1003"/>
        <v>0</v>
      </c>
      <c r="AS7135">
        <f t="shared" si="1004"/>
        <v>0</v>
      </c>
      <c r="AT7135">
        <f t="shared" si="1005"/>
        <v>0</v>
      </c>
      <c r="AU7135">
        <f t="shared" si="1005"/>
        <v>0</v>
      </c>
      <c r="AV7135">
        <f t="shared" si="1007"/>
        <v>0</v>
      </c>
    </row>
    <row r="7136" spans="1:48" x14ac:dyDescent="0.25">
      <c r="A7136" s="5">
        <v>7207</v>
      </c>
      <c r="B7136" s="5" t="s">
        <v>845</v>
      </c>
      <c r="C7136" s="5" t="s">
        <v>846</v>
      </c>
      <c r="D7136" s="6" t="s">
        <v>847</v>
      </c>
      <c r="E7136">
        <v>8</v>
      </c>
      <c r="F7136" s="7">
        <v>0.38972759880000002</v>
      </c>
      <c r="G7136" s="7">
        <v>0</v>
      </c>
      <c r="H7136" t="s">
        <v>848</v>
      </c>
      <c r="I7136">
        <v>41</v>
      </c>
      <c r="J7136">
        <v>20966.63</v>
      </c>
      <c r="K7136">
        <v>80000</v>
      </c>
      <c r="L7136" t="s">
        <v>52</v>
      </c>
      <c r="M7136" s="8" t="s">
        <v>53</v>
      </c>
      <c r="N7136" s="8">
        <v>0.85714285714285698</v>
      </c>
      <c r="O7136">
        <v>0.14285714285714199</v>
      </c>
      <c r="P7136" s="9">
        <v>0</v>
      </c>
      <c r="Q7136">
        <v>70000</v>
      </c>
      <c r="R7136" s="8"/>
      <c r="S7136" s="8" t="s">
        <v>329</v>
      </c>
      <c r="T7136">
        <v>1487536</v>
      </c>
      <c r="U7136">
        <v>479367</v>
      </c>
      <c r="V7136">
        <v>1516780</v>
      </c>
      <c r="W7136">
        <v>1037412</v>
      </c>
      <c r="X7136">
        <v>0</v>
      </c>
      <c r="Y7136">
        <v>557169</v>
      </c>
      <c r="Z7136">
        <v>527760</v>
      </c>
      <c r="AA7136">
        <v>4126329</v>
      </c>
      <c r="AB7136">
        <v>1760839</v>
      </c>
      <c r="AC7136">
        <v>12</v>
      </c>
      <c r="AD7136">
        <v>2365490</v>
      </c>
      <c r="AE7136">
        <v>2011</v>
      </c>
      <c r="AF7136" t="s">
        <v>68</v>
      </c>
      <c r="AG7136">
        <v>300000</v>
      </c>
      <c r="AH7136" t="s">
        <v>55</v>
      </c>
      <c r="AI7136" t="s">
        <v>56</v>
      </c>
      <c r="AJ7136">
        <v>1</v>
      </c>
      <c r="AK7136">
        <v>89100</v>
      </c>
      <c r="AL7136" s="8" t="s">
        <v>15429</v>
      </c>
      <c r="AM7136" s="10">
        <f t="shared" si="999"/>
        <v>2012</v>
      </c>
      <c r="AN7136">
        <f t="shared" si="1000"/>
        <v>1</v>
      </c>
      <c r="AO7136">
        <f t="shared" si="1006"/>
        <v>0</v>
      </c>
      <c r="AP7136">
        <f t="shared" si="1001"/>
        <v>0</v>
      </c>
      <c r="AQ7136">
        <f t="shared" si="1002"/>
        <v>1</v>
      </c>
      <c r="AR7136">
        <f t="shared" si="1003"/>
        <v>0</v>
      </c>
      <c r="AS7136">
        <f t="shared" si="1004"/>
        <v>0</v>
      </c>
      <c r="AT7136">
        <f t="shared" si="1005"/>
        <v>0</v>
      </c>
      <c r="AU7136">
        <f t="shared" si="1005"/>
        <v>1</v>
      </c>
      <c r="AV7136" t="str">
        <f t="shared" si="1007"/>
        <v>2020-12-11T14:57:31</v>
      </c>
    </row>
    <row r="7137" spans="1:48" x14ac:dyDescent="0.25">
      <c r="A7137" s="5">
        <v>7208</v>
      </c>
      <c r="B7137" s="5" t="s">
        <v>15430</v>
      </c>
      <c r="C7137" s="5" t="s">
        <v>15431</v>
      </c>
      <c r="D7137" s="6" t="s">
        <v>15432</v>
      </c>
      <c r="E7137">
        <v>0</v>
      </c>
      <c r="F7137" s="7">
        <v>0</v>
      </c>
      <c r="G7137" s="7"/>
      <c r="H7137" t="s">
        <v>15433</v>
      </c>
      <c r="I7137">
        <v>0</v>
      </c>
      <c r="J7137">
        <v>0</v>
      </c>
      <c r="K7137">
        <v>35000</v>
      </c>
      <c r="L7137" t="s">
        <v>52</v>
      </c>
      <c r="M7137" s="8" t="s">
        <v>53</v>
      </c>
      <c r="N7137" s="8">
        <v>0.85714285714285698</v>
      </c>
      <c r="O7137">
        <v>0.14285714285714199</v>
      </c>
      <c r="P7137" s="9">
        <v>0</v>
      </c>
      <c r="Q7137">
        <v>33000</v>
      </c>
      <c r="R7137" s="8"/>
      <c r="S7137" s="8"/>
      <c r="AA7137">
        <v>2491417</v>
      </c>
      <c r="AB7137">
        <v>0</v>
      </c>
      <c r="AC7137">
        <v>12</v>
      </c>
      <c r="AD7137">
        <v>0</v>
      </c>
      <c r="AE7137">
        <v>2009</v>
      </c>
      <c r="AF7137" t="s">
        <v>121</v>
      </c>
      <c r="AG7137">
        <v>50000</v>
      </c>
      <c r="AH7137" t="s">
        <v>55</v>
      </c>
      <c r="AI7137" t="s">
        <v>55</v>
      </c>
      <c r="AJ7137">
        <v>0</v>
      </c>
      <c r="AK7137">
        <v>99900</v>
      </c>
      <c r="AL7137" s="8" t="s">
        <v>15434</v>
      </c>
      <c r="AM7137" s="10">
        <f t="shared" si="999"/>
        <v>2017</v>
      </c>
      <c r="AN7137">
        <f t="shared" si="1000"/>
        <v>1</v>
      </c>
      <c r="AO7137">
        <f t="shared" si="1006"/>
        <v>0</v>
      </c>
      <c r="AP7137">
        <f t="shared" si="1001"/>
        <v>0</v>
      </c>
      <c r="AQ7137">
        <f t="shared" si="1002"/>
        <v>1</v>
      </c>
      <c r="AR7137">
        <f t="shared" si="1003"/>
        <v>0</v>
      </c>
      <c r="AS7137">
        <f t="shared" si="1004"/>
        <v>0</v>
      </c>
      <c r="AT7137">
        <f t="shared" si="1005"/>
        <v>0</v>
      </c>
      <c r="AU7137">
        <f t="shared" si="1005"/>
        <v>0</v>
      </c>
      <c r="AV7137" t="str">
        <f t="shared" si="1007"/>
        <v>2020-12-11T14:58:32</v>
      </c>
    </row>
    <row r="7138" spans="1:48" x14ac:dyDescent="0.25">
      <c r="A7138" s="5">
        <v>7209</v>
      </c>
      <c r="B7138" s="5" t="s">
        <v>4706</v>
      </c>
      <c r="C7138" s="5" t="s">
        <v>4707</v>
      </c>
      <c r="D7138" s="6" t="s">
        <v>4708</v>
      </c>
      <c r="E7138">
        <v>94</v>
      </c>
      <c r="F7138" s="7">
        <v>0.51221625370000001</v>
      </c>
      <c r="G7138" s="7">
        <v>0</v>
      </c>
      <c r="H7138" t="s">
        <v>4709</v>
      </c>
      <c r="I7138">
        <v>126</v>
      </c>
      <c r="J7138">
        <v>238921.23</v>
      </c>
      <c r="K7138">
        <v>380000</v>
      </c>
      <c r="L7138" t="s">
        <v>52</v>
      </c>
      <c r="M7138" s="8" t="s">
        <v>53</v>
      </c>
      <c r="N7138" s="8">
        <v>0.85714285714285698</v>
      </c>
      <c r="O7138">
        <v>0.14285714285714199</v>
      </c>
      <c r="P7138" s="9">
        <v>0</v>
      </c>
      <c r="Q7138">
        <v>350000</v>
      </c>
      <c r="R7138" s="8"/>
      <c r="S7138" s="8" t="s">
        <v>329</v>
      </c>
      <c r="T7138">
        <v>8829130</v>
      </c>
      <c r="U7138">
        <v>1191484</v>
      </c>
      <c r="V7138">
        <v>8829130</v>
      </c>
      <c r="W7138">
        <v>7637646</v>
      </c>
      <c r="X7138">
        <v>155200</v>
      </c>
      <c r="Y7138">
        <v>0</v>
      </c>
      <c r="Z7138">
        <v>3784279</v>
      </c>
      <c r="AA7138">
        <v>9489572</v>
      </c>
      <c r="AB7138">
        <v>3539445</v>
      </c>
      <c r="AC7138">
        <v>12</v>
      </c>
      <c r="AD7138">
        <v>5950127</v>
      </c>
      <c r="AE7138">
        <v>1996</v>
      </c>
      <c r="AF7138" t="s">
        <v>54</v>
      </c>
      <c r="AG7138">
        <v>480000</v>
      </c>
      <c r="AH7138" t="s">
        <v>55</v>
      </c>
      <c r="AI7138" t="s">
        <v>55</v>
      </c>
      <c r="AJ7138">
        <v>1</v>
      </c>
      <c r="AK7138">
        <v>825036</v>
      </c>
      <c r="AL7138" s="8" t="s">
        <v>15435</v>
      </c>
      <c r="AM7138" s="10">
        <f t="shared" si="999"/>
        <v>2006</v>
      </c>
      <c r="AN7138">
        <f t="shared" si="1000"/>
        <v>1</v>
      </c>
      <c r="AO7138">
        <f t="shared" si="1006"/>
        <v>0</v>
      </c>
      <c r="AP7138">
        <f t="shared" si="1001"/>
        <v>0</v>
      </c>
      <c r="AQ7138">
        <f t="shared" si="1002"/>
        <v>1</v>
      </c>
      <c r="AR7138">
        <f t="shared" si="1003"/>
        <v>0</v>
      </c>
      <c r="AS7138">
        <f t="shared" si="1004"/>
        <v>0</v>
      </c>
      <c r="AT7138">
        <f t="shared" si="1005"/>
        <v>0</v>
      </c>
      <c r="AU7138">
        <f t="shared" si="1005"/>
        <v>0</v>
      </c>
      <c r="AV7138" t="str">
        <f t="shared" si="1007"/>
        <v>2020-12-11T16:46:34</v>
      </c>
    </row>
    <row r="7139" spans="1:48" x14ac:dyDescent="0.25">
      <c r="A7139" s="5">
        <v>7210</v>
      </c>
      <c r="B7139" s="5" t="s">
        <v>6396</v>
      </c>
      <c r="C7139" s="5" t="s">
        <v>6397</v>
      </c>
      <c r="D7139" s="6" t="s">
        <v>6398</v>
      </c>
      <c r="E7139">
        <v>5</v>
      </c>
      <c r="F7139" s="7">
        <v>0.33715916940000001</v>
      </c>
      <c r="G7139" s="7">
        <v>0</v>
      </c>
      <c r="H7139" t="s">
        <v>1677</v>
      </c>
      <c r="I7139">
        <v>46</v>
      </c>
      <c r="J7139">
        <v>27978.28</v>
      </c>
      <c r="K7139">
        <v>25000</v>
      </c>
      <c r="L7139" t="s">
        <v>52</v>
      </c>
      <c r="M7139" s="8" t="s">
        <v>53</v>
      </c>
      <c r="N7139" s="8">
        <v>0.85714285714285698</v>
      </c>
      <c r="O7139">
        <v>0.14285714285714199</v>
      </c>
      <c r="P7139" s="9">
        <v>0</v>
      </c>
      <c r="Q7139">
        <v>25000</v>
      </c>
      <c r="R7139" s="8"/>
      <c r="S7139" s="8"/>
      <c r="AA7139">
        <v>1928234</v>
      </c>
      <c r="AB7139">
        <v>0</v>
      </c>
      <c r="AC7139">
        <v>12</v>
      </c>
      <c r="AD7139">
        <v>0</v>
      </c>
      <c r="AE7139">
        <v>2008</v>
      </c>
      <c r="AF7139" t="s">
        <v>121</v>
      </c>
      <c r="AG7139">
        <v>500000</v>
      </c>
      <c r="AH7139" t="s">
        <v>55</v>
      </c>
      <c r="AI7139" t="s">
        <v>55</v>
      </c>
      <c r="AJ7139">
        <v>1</v>
      </c>
      <c r="AK7139">
        <v>28800</v>
      </c>
      <c r="AL7139" s="8" t="s">
        <v>15436</v>
      </c>
      <c r="AM7139" s="10">
        <f t="shared" si="999"/>
        <v>2018</v>
      </c>
      <c r="AN7139">
        <f t="shared" si="1000"/>
        <v>1</v>
      </c>
      <c r="AO7139">
        <f t="shared" si="1006"/>
        <v>0</v>
      </c>
      <c r="AP7139">
        <f t="shared" si="1001"/>
        <v>0</v>
      </c>
      <c r="AQ7139">
        <f t="shared" si="1002"/>
        <v>1</v>
      </c>
      <c r="AR7139">
        <f t="shared" si="1003"/>
        <v>0</v>
      </c>
      <c r="AS7139">
        <f t="shared" si="1004"/>
        <v>0</v>
      </c>
      <c r="AT7139">
        <f t="shared" si="1005"/>
        <v>0</v>
      </c>
      <c r="AU7139">
        <f t="shared" si="1005"/>
        <v>0</v>
      </c>
      <c r="AV7139" t="str">
        <f t="shared" si="1007"/>
        <v>2020-12-11T16:54:22</v>
      </c>
    </row>
    <row r="7140" spans="1:48" x14ac:dyDescent="0.25">
      <c r="A7140" s="5">
        <v>7211</v>
      </c>
      <c r="B7140" s="5" t="s">
        <v>15437</v>
      </c>
      <c r="C7140" s="5" t="s">
        <v>15438</v>
      </c>
      <c r="D7140" s="6" t="s">
        <v>15439</v>
      </c>
      <c r="E7140">
        <v>0</v>
      </c>
      <c r="F7140" s="7">
        <v>0.77581195300000005</v>
      </c>
      <c r="G7140" s="7">
        <v>0</v>
      </c>
      <c r="H7140" t="s">
        <v>6920</v>
      </c>
      <c r="I7140">
        <v>0</v>
      </c>
      <c r="J7140">
        <v>0</v>
      </c>
      <c r="K7140">
        <v>50000</v>
      </c>
      <c r="L7140" t="s">
        <v>199</v>
      </c>
      <c r="M7140" s="8" t="s">
        <v>53</v>
      </c>
      <c r="N7140" s="8">
        <v>0.80357142857142805</v>
      </c>
      <c r="O7140">
        <v>0.19642857142857101</v>
      </c>
      <c r="P7140" s="9">
        <v>0</v>
      </c>
      <c r="R7140" s="8"/>
      <c r="S7140" s="8"/>
      <c r="AA7140">
        <v>39080943</v>
      </c>
      <c r="AB7140">
        <v>0</v>
      </c>
      <c r="AC7140">
        <v>6</v>
      </c>
      <c r="AD7140">
        <v>0</v>
      </c>
      <c r="AE7140">
        <v>2003</v>
      </c>
      <c r="AF7140" t="s">
        <v>54</v>
      </c>
      <c r="AG7140">
        <v>29240000</v>
      </c>
      <c r="AH7140" t="s">
        <v>56</v>
      </c>
      <c r="AI7140" t="s">
        <v>55</v>
      </c>
      <c r="AJ7140">
        <v>1</v>
      </c>
      <c r="AK7140">
        <v>755971</v>
      </c>
      <c r="AL7140" s="8"/>
      <c r="AM7140" s="10">
        <f t="shared" si="999"/>
        <v>2020</v>
      </c>
      <c r="AN7140">
        <f t="shared" si="1000"/>
        <v>0</v>
      </c>
      <c r="AO7140">
        <f t="shared" si="1006"/>
        <v>1</v>
      </c>
      <c r="AP7140">
        <f t="shared" si="1001"/>
        <v>0</v>
      </c>
      <c r="AQ7140">
        <f t="shared" si="1002"/>
        <v>1</v>
      </c>
      <c r="AR7140">
        <f t="shared" si="1003"/>
        <v>0</v>
      </c>
      <c r="AS7140">
        <f t="shared" si="1004"/>
        <v>0</v>
      </c>
      <c r="AT7140">
        <f t="shared" si="1005"/>
        <v>1</v>
      </c>
      <c r="AU7140">
        <f t="shared" si="1005"/>
        <v>0</v>
      </c>
      <c r="AV7140">
        <f t="shared" si="1007"/>
        <v>0</v>
      </c>
    </row>
    <row r="7141" spans="1:48" x14ac:dyDescent="0.25">
      <c r="A7141" s="5">
        <v>7212</v>
      </c>
      <c r="B7141" s="5" t="s">
        <v>912</v>
      </c>
      <c r="C7141" s="5" t="s">
        <v>913</v>
      </c>
      <c r="D7141" s="6" t="s">
        <v>914</v>
      </c>
      <c r="E7141">
        <v>6</v>
      </c>
      <c r="F7141" s="7">
        <v>0.35878084640000002</v>
      </c>
      <c r="G7141" s="7">
        <v>0</v>
      </c>
      <c r="H7141" t="s">
        <v>915</v>
      </c>
      <c r="I7141">
        <v>44</v>
      </c>
      <c r="J7141">
        <v>26469.66</v>
      </c>
      <c r="K7141">
        <v>50000</v>
      </c>
      <c r="L7141" t="s">
        <v>52</v>
      </c>
      <c r="M7141" s="8" t="s">
        <v>53</v>
      </c>
      <c r="N7141" s="8">
        <v>0.75</v>
      </c>
      <c r="O7141">
        <v>0.25</v>
      </c>
      <c r="P7141" s="9">
        <v>0</v>
      </c>
      <c r="Q7141">
        <v>50000</v>
      </c>
      <c r="R7141" s="8"/>
      <c r="S7141" s="8"/>
      <c r="AA7141">
        <v>7057289</v>
      </c>
      <c r="AB7141">
        <v>0</v>
      </c>
      <c r="AC7141">
        <v>12</v>
      </c>
      <c r="AD7141">
        <v>0</v>
      </c>
      <c r="AE7141">
        <v>2011</v>
      </c>
      <c r="AF7141" t="s">
        <v>68</v>
      </c>
      <c r="AG7141">
        <v>175000</v>
      </c>
      <c r="AH7141" t="s">
        <v>55</v>
      </c>
      <c r="AI7141" t="s">
        <v>55</v>
      </c>
      <c r="AJ7141">
        <v>1</v>
      </c>
      <c r="AK7141">
        <v>16315</v>
      </c>
      <c r="AL7141" s="8" t="s">
        <v>15440</v>
      </c>
      <c r="AM7141" s="10">
        <f t="shared" si="999"/>
        <v>2018</v>
      </c>
      <c r="AN7141">
        <f t="shared" si="1000"/>
        <v>1</v>
      </c>
      <c r="AO7141">
        <f t="shared" si="1006"/>
        <v>0</v>
      </c>
      <c r="AP7141">
        <f t="shared" si="1001"/>
        <v>0</v>
      </c>
      <c r="AQ7141">
        <f t="shared" si="1002"/>
        <v>1</v>
      </c>
      <c r="AR7141">
        <f t="shared" si="1003"/>
        <v>0</v>
      </c>
      <c r="AS7141">
        <f t="shared" si="1004"/>
        <v>0</v>
      </c>
      <c r="AT7141">
        <f t="shared" si="1005"/>
        <v>0</v>
      </c>
      <c r="AU7141">
        <f t="shared" si="1005"/>
        <v>0</v>
      </c>
      <c r="AV7141" t="str">
        <f t="shared" si="1007"/>
        <v>2020-12-11T18:40:05</v>
      </c>
    </row>
    <row r="7142" spans="1:48" x14ac:dyDescent="0.25">
      <c r="A7142" s="5">
        <v>7213</v>
      </c>
      <c r="B7142" s="5" t="s">
        <v>14921</v>
      </c>
      <c r="C7142" s="5" t="s">
        <v>14922</v>
      </c>
      <c r="D7142" s="6" t="s">
        <v>14923</v>
      </c>
      <c r="E7142">
        <v>0</v>
      </c>
      <c r="F7142" s="7">
        <v>0</v>
      </c>
      <c r="G7142" s="7"/>
      <c r="I7142">
        <v>0</v>
      </c>
      <c r="J7142">
        <v>0</v>
      </c>
      <c r="K7142">
        <v>10000</v>
      </c>
      <c r="L7142" t="s">
        <v>52</v>
      </c>
      <c r="M7142" s="8" t="s">
        <v>53</v>
      </c>
      <c r="N7142" s="8">
        <v>0.75</v>
      </c>
      <c r="O7142">
        <v>0.25</v>
      </c>
      <c r="P7142" s="9">
        <v>0</v>
      </c>
      <c r="Q7142">
        <v>12000</v>
      </c>
      <c r="R7142" s="8"/>
      <c r="S7142" s="8" t="s">
        <v>15062</v>
      </c>
      <c r="T7142">
        <v>18534000</v>
      </c>
      <c r="U7142">
        <v>25063000</v>
      </c>
      <c r="V7142">
        <v>44921000</v>
      </c>
      <c r="W7142">
        <v>14813000</v>
      </c>
      <c r="X7142">
        <v>10300000</v>
      </c>
      <c r="Y7142">
        <v>10411000</v>
      </c>
      <c r="Z7142">
        <v>5739000</v>
      </c>
      <c r="AA7142">
        <v>60676000</v>
      </c>
      <c r="AB7142">
        <v>17423000</v>
      </c>
      <c r="AC7142">
        <v>11</v>
      </c>
      <c r="AD7142">
        <v>43253000</v>
      </c>
      <c r="AE7142">
        <v>2017</v>
      </c>
      <c r="AF7142" t="s">
        <v>126</v>
      </c>
      <c r="AG7142">
        <v>7032746</v>
      </c>
      <c r="AH7142" t="s">
        <v>55</v>
      </c>
      <c r="AI7142" t="s">
        <v>55</v>
      </c>
      <c r="AJ7142">
        <v>0</v>
      </c>
      <c r="AK7142">
        <v>213600</v>
      </c>
      <c r="AL7142" s="8" t="s">
        <v>15441</v>
      </c>
      <c r="AM7142" s="10">
        <f t="shared" si="999"/>
        <v>0</v>
      </c>
      <c r="AN7142">
        <f t="shared" si="1000"/>
        <v>1</v>
      </c>
      <c r="AO7142">
        <f t="shared" si="1006"/>
        <v>0</v>
      </c>
      <c r="AP7142">
        <f t="shared" si="1001"/>
        <v>0</v>
      </c>
      <c r="AQ7142">
        <f t="shared" si="1002"/>
        <v>1</v>
      </c>
      <c r="AR7142">
        <f t="shared" si="1003"/>
        <v>0</v>
      </c>
      <c r="AS7142">
        <f t="shared" si="1004"/>
        <v>0</v>
      </c>
      <c r="AT7142">
        <f t="shared" si="1005"/>
        <v>0</v>
      </c>
      <c r="AU7142">
        <f t="shared" si="1005"/>
        <v>0</v>
      </c>
      <c r="AV7142" t="str">
        <f t="shared" si="1007"/>
        <v>2020-12-11T18:57:08</v>
      </c>
    </row>
    <row r="7143" spans="1:48" x14ac:dyDescent="0.25">
      <c r="A7143" s="5">
        <v>7214</v>
      </c>
      <c r="B7143" s="5" t="s">
        <v>1761</v>
      </c>
      <c r="C7143" s="5" t="s">
        <v>1762</v>
      </c>
      <c r="D7143" s="6" t="s">
        <v>1763</v>
      </c>
      <c r="E7143">
        <v>3</v>
      </c>
      <c r="F7143" s="7">
        <v>0</v>
      </c>
      <c r="G7143" s="7"/>
      <c r="H7143" t="s">
        <v>1764</v>
      </c>
      <c r="I7143">
        <v>0</v>
      </c>
      <c r="J7143">
        <v>0</v>
      </c>
      <c r="K7143">
        <v>500000</v>
      </c>
      <c r="L7143" t="s">
        <v>62</v>
      </c>
      <c r="M7143" s="8" t="s">
        <v>63</v>
      </c>
      <c r="N7143" s="8">
        <v>1</v>
      </c>
      <c r="O7143">
        <v>0</v>
      </c>
      <c r="P7143" s="9">
        <v>0</v>
      </c>
      <c r="R7143" s="8"/>
      <c r="S7143" s="8"/>
      <c r="AJ7143">
        <v>0</v>
      </c>
      <c r="AL7143" s="8"/>
      <c r="AM7143" s="10">
        <f t="shared" si="999"/>
        <v>2017</v>
      </c>
      <c r="AN7143">
        <f t="shared" si="1000"/>
        <v>0</v>
      </c>
      <c r="AO7143">
        <f t="shared" si="1006"/>
        <v>0</v>
      </c>
      <c r="AP7143">
        <f t="shared" si="1001"/>
        <v>1</v>
      </c>
      <c r="AQ7143">
        <f t="shared" si="1002"/>
        <v>0</v>
      </c>
      <c r="AR7143">
        <f t="shared" si="1003"/>
        <v>0</v>
      </c>
      <c r="AS7143">
        <f t="shared" si="1004"/>
        <v>0</v>
      </c>
      <c r="AT7143">
        <f t="shared" si="1005"/>
        <v>0</v>
      </c>
      <c r="AU7143">
        <f t="shared" si="1005"/>
        <v>0</v>
      </c>
      <c r="AV7143">
        <f t="shared" si="1007"/>
        <v>0</v>
      </c>
    </row>
    <row r="7144" spans="1:48" x14ac:dyDescent="0.25">
      <c r="A7144" s="5">
        <v>7215</v>
      </c>
      <c r="B7144" s="5" t="s">
        <v>15442</v>
      </c>
      <c r="C7144" s="5" t="s">
        <v>15443</v>
      </c>
      <c r="D7144" s="6" t="s">
        <v>15444</v>
      </c>
      <c r="E7144">
        <v>0</v>
      </c>
      <c r="F7144" s="7">
        <v>0.24933871390000001</v>
      </c>
      <c r="G7144" s="7">
        <v>0</v>
      </c>
      <c r="H7144" t="s">
        <v>15445</v>
      </c>
      <c r="I7144">
        <v>0</v>
      </c>
      <c r="J7144">
        <v>0</v>
      </c>
      <c r="K7144">
        <v>26000</v>
      </c>
      <c r="L7144" t="s">
        <v>7359</v>
      </c>
      <c r="M7144" s="8" t="s">
        <v>63</v>
      </c>
      <c r="N7144" s="8">
        <v>1</v>
      </c>
      <c r="O7144">
        <v>0</v>
      </c>
      <c r="P7144" s="9">
        <v>0</v>
      </c>
      <c r="R7144" s="8"/>
      <c r="S7144" s="8"/>
      <c r="AJ7144">
        <v>1</v>
      </c>
      <c r="AL7144" s="8"/>
      <c r="AM7144" s="10">
        <f t="shared" si="999"/>
        <v>2020</v>
      </c>
      <c r="AN7144">
        <f t="shared" si="1000"/>
        <v>0</v>
      </c>
      <c r="AO7144">
        <f t="shared" si="1006"/>
        <v>0</v>
      </c>
      <c r="AP7144">
        <f t="shared" si="1001"/>
        <v>1</v>
      </c>
      <c r="AQ7144">
        <f t="shared" si="1002"/>
        <v>0</v>
      </c>
      <c r="AR7144">
        <f t="shared" si="1003"/>
        <v>0</v>
      </c>
      <c r="AS7144">
        <f t="shared" si="1004"/>
        <v>0</v>
      </c>
      <c r="AT7144">
        <f t="shared" si="1005"/>
        <v>0</v>
      </c>
      <c r="AU7144">
        <f t="shared" si="1005"/>
        <v>0</v>
      </c>
      <c r="AV7144">
        <f t="shared" si="1007"/>
        <v>0</v>
      </c>
    </row>
    <row r="7145" spans="1:48" x14ac:dyDescent="0.25">
      <c r="A7145" s="5">
        <v>7216</v>
      </c>
      <c r="B7145" s="5" t="s">
        <v>15442</v>
      </c>
      <c r="C7145" s="5" t="s">
        <v>15443</v>
      </c>
      <c r="D7145" s="6" t="s">
        <v>15444</v>
      </c>
      <c r="E7145">
        <v>0</v>
      </c>
      <c r="F7145" s="7">
        <v>0.24933871390000001</v>
      </c>
      <c r="G7145" s="7">
        <v>0</v>
      </c>
      <c r="H7145" t="s">
        <v>15445</v>
      </c>
      <c r="I7145">
        <v>0</v>
      </c>
      <c r="J7145">
        <v>0</v>
      </c>
      <c r="K7145">
        <v>26000</v>
      </c>
      <c r="L7145" t="s">
        <v>62</v>
      </c>
      <c r="M7145" s="8" t="s">
        <v>63</v>
      </c>
      <c r="N7145" s="8">
        <v>1</v>
      </c>
      <c r="O7145">
        <v>0</v>
      </c>
      <c r="P7145" s="9">
        <v>0</v>
      </c>
      <c r="R7145" s="8"/>
      <c r="S7145" s="8"/>
      <c r="AJ7145">
        <v>1</v>
      </c>
      <c r="AL7145" s="8"/>
      <c r="AM7145" s="10">
        <f t="shared" si="999"/>
        <v>2020</v>
      </c>
      <c r="AN7145">
        <f t="shared" si="1000"/>
        <v>0</v>
      </c>
      <c r="AO7145">
        <f t="shared" si="1006"/>
        <v>0</v>
      </c>
      <c r="AP7145">
        <f t="shared" si="1001"/>
        <v>1</v>
      </c>
      <c r="AQ7145">
        <f t="shared" si="1002"/>
        <v>0</v>
      </c>
      <c r="AR7145">
        <f t="shared" si="1003"/>
        <v>0</v>
      </c>
      <c r="AS7145">
        <f t="shared" si="1004"/>
        <v>0</v>
      </c>
      <c r="AT7145">
        <f t="shared" si="1005"/>
        <v>0</v>
      </c>
      <c r="AU7145">
        <f t="shared" si="1005"/>
        <v>0</v>
      </c>
      <c r="AV7145">
        <f t="shared" si="1007"/>
        <v>0</v>
      </c>
    </row>
    <row r="7146" spans="1:48" x14ac:dyDescent="0.25">
      <c r="A7146" s="5">
        <v>7217</v>
      </c>
      <c r="B7146" s="5" t="s">
        <v>10635</v>
      </c>
      <c r="C7146" s="5" t="s">
        <v>10636</v>
      </c>
      <c r="D7146" s="6" t="s">
        <v>10637</v>
      </c>
      <c r="E7146">
        <v>67</v>
      </c>
      <c r="F7146" s="7">
        <v>0</v>
      </c>
      <c r="G7146" s="7"/>
      <c r="H7146" t="s">
        <v>10638</v>
      </c>
      <c r="I7146">
        <v>0</v>
      </c>
      <c r="J7146">
        <v>0</v>
      </c>
      <c r="K7146">
        <v>50000</v>
      </c>
      <c r="L7146" t="s">
        <v>52</v>
      </c>
      <c r="M7146" s="8" t="s">
        <v>53</v>
      </c>
      <c r="N7146" s="8">
        <v>0.71428571428571397</v>
      </c>
      <c r="O7146">
        <v>0.28571428571428498</v>
      </c>
      <c r="P7146" s="9">
        <v>0.78066594485307395</v>
      </c>
      <c r="Q7146">
        <v>50000</v>
      </c>
      <c r="R7146" s="8"/>
      <c r="S7146" s="8" t="s">
        <v>217</v>
      </c>
      <c r="T7146">
        <v>24618770</v>
      </c>
      <c r="U7146">
        <v>1169764</v>
      </c>
      <c r="V7146">
        <v>42576493</v>
      </c>
      <c r="W7146">
        <v>18489257</v>
      </c>
      <c r="X7146">
        <v>5169141</v>
      </c>
      <c r="Y7146">
        <v>5845250</v>
      </c>
      <c r="Z7146">
        <v>18244767</v>
      </c>
      <c r="AA7146">
        <v>19549226</v>
      </c>
      <c r="AB7146">
        <v>10885010</v>
      </c>
      <c r="AC7146">
        <v>12</v>
      </c>
      <c r="AD7146">
        <v>8664216</v>
      </c>
      <c r="AE7146">
        <v>1999</v>
      </c>
      <c r="AF7146" t="s">
        <v>54</v>
      </c>
      <c r="AG7146">
        <v>850000</v>
      </c>
      <c r="AH7146" t="s">
        <v>55</v>
      </c>
      <c r="AI7146" t="s">
        <v>55</v>
      </c>
      <c r="AJ7146">
        <v>0</v>
      </c>
      <c r="AK7146">
        <v>17800</v>
      </c>
      <c r="AL7146" s="8" t="s">
        <v>15446</v>
      </c>
      <c r="AM7146" s="10">
        <f t="shared" si="999"/>
        <v>2006</v>
      </c>
      <c r="AN7146">
        <f t="shared" si="1000"/>
        <v>1</v>
      </c>
      <c r="AO7146">
        <f t="shared" si="1006"/>
        <v>0</v>
      </c>
      <c r="AP7146">
        <f t="shared" si="1001"/>
        <v>0</v>
      </c>
      <c r="AQ7146">
        <f t="shared" si="1002"/>
        <v>1</v>
      </c>
      <c r="AR7146">
        <f t="shared" si="1003"/>
        <v>0</v>
      </c>
      <c r="AS7146">
        <f t="shared" si="1004"/>
        <v>0</v>
      </c>
      <c r="AT7146">
        <f t="shared" si="1005"/>
        <v>0</v>
      </c>
      <c r="AU7146">
        <f t="shared" si="1005"/>
        <v>0</v>
      </c>
      <c r="AV7146" t="str">
        <f t="shared" si="1007"/>
        <v>2020-12-14T13:25:05</v>
      </c>
    </row>
    <row r="7147" spans="1:48" x14ac:dyDescent="0.25">
      <c r="A7147" s="5">
        <v>7218</v>
      </c>
      <c r="B7147" s="5" t="s">
        <v>6360</v>
      </c>
      <c r="C7147" s="5" t="s">
        <v>6361</v>
      </c>
      <c r="D7147" s="6" t="s">
        <v>6362</v>
      </c>
      <c r="E7147">
        <v>45</v>
      </c>
      <c r="F7147" s="7">
        <v>0.37709058150000002</v>
      </c>
      <c r="G7147" s="7">
        <v>0</v>
      </c>
      <c r="H7147" t="s">
        <v>6363</v>
      </c>
      <c r="I7147">
        <v>50</v>
      </c>
      <c r="J7147">
        <v>790121.45</v>
      </c>
      <c r="K7147">
        <v>1500000</v>
      </c>
      <c r="L7147" t="s">
        <v>52</v>
      </c>
      <c r="M7147" s="8" t="s">
        <v>53</v>
      </c>
      <c r="N7147" s="8">
        <v>0.75</v>
      </c>
      <c r="O7147">
        <v>0.25</v>
      </c>
      <c r="P7147" s="9">
        <v>0</v>
      </c>
      <c r="Q7147">
        <v>1500000</v>
      </c>
      <c r="R7147" s="8"/>
      <c r="S7147" s="8" t="s">
        <v>329</v>
      </c>
      <c r="T7147">
        <v>17100460</v>
      </c>
      <c r="U7147">
        <v>10803355</v>
      </c>
      <c r="V7147">
        <v>39000835</v>
      </c>
      <c r="W7147">
        <v>0</v>
      </c>
      <c r="X7147">
        <v>0</v>
      </c>
      <c r="Y7147">
        <v>6605103</v>
      </c>
      <c r="Z7147">
        <v>7572634</v>
      </c>
      <c r="AA7147">
        <v>52924766</v>
      </c>
      <c r="AB7147">
        <v>16381706</v>
      </c>
      <c r="AC7147">
        <v>12</v>
      </c>
      <c r="AD7147">
        <v>36543060</v>
      </c>
      <c r="AE7147">
        <v>2011</v>
      </c>
      <c r="AF7147" t="s">
        <v>68</v>
      </c>
      <c r="AG7147">
        <v>14380475</v>
      </c>
      <c r="AH7147" t="s">
        <v>55</v>
      </c>
      <c r="AI7147" t="s">
        <v>55</v>
      </c>
      <c r="AJ7147">
        <v>1</v>
      </c>
      <c r="AK7147">
        <v>0</v>
      </c>
      <c r="AL7147" s="8" t="s">
        <v>15447</v>
      </c>
      <c r="AM7147" s="10">
        <f t="shared" si="999"/>
        <v>2012</v>
      </c>
      <c r="AN7147">
        <f t="shared" si="1000"/>
        <v>1</v>
      </c>
      <c r="AO7147">
        <f t="shared" si="1006"/>
        <v>0</v>
      </c>
      <c r="AP7147">
        <f t="shared" si="1001"/>
        <v>0</v>
      </c>
      <c r="AQ7147">
        <f t="shared" si="1002"/>
        <v>1</v>
      </c>
      <c r="AR7147">
        <f t="shared" si="1003"/>
        <v>0</v>
      </c>
      <c r="AS7147">
        <f t="shared" si="1004"/>
        <v>0</v>
      </c>
      <c r="AT7147">
        <f t="shared" si="1005"/>
        <v>0</v>
      </c>
      <c r="AU7147">
        <f t="shared" si="1005"/>
        <v>0</v>
      </c>
      <c r="AV7147" t="str">
        <f t="shared" si="1007"/>
        <v>2020-12-14T13:28:37</v>
      </c>
    </row>
    <row r="7148" spans="1:48" x14ac:dyDescent="0.25">
      <c r="A7148" s="5">
        <v>7219</v>
      </c>
      <c r="B7148" s="5" t="s">
        <v>12081</v>
      </c>
      <c r="C7148" s="5" t="s">
        <v>2544</v>
      </c>
      <c r="D7148" s="6" t="s">
        <v>12082</v>
      </c>
      <c r="E7148">
        <v>0</v>
      </c>
      <c r="F7148" s="7">
        <v>0</v>
      </c>
      <c r="G7148" s="7"/>
      <c r="H7148" t="s">
        <v>12083</v>
      </c>
      <c r="I7148">
        <v>0</v>
      </c>
      <c r="J7148">
        <v>0</v>
      </c>
      <c r="K7148">
        <v>20000</v>
      </c>
      <c r="L7148" t="s">
        <v>52</v>
      </c>
      <c r="M7148" s="8" t="s">
        <v>53</v>
      </c>
      <c r="N7148" s="8">
        <v>0.80357142857142805</v>
      </c>
      <c r="O7148">
        <v>0.19642857142857101</v>
      </c>
      <c r="P7148" s="9">
        <v>0</v>
      </c>
      <c r="Q7148">
        <v>20000</v>
      </c>
      <c r="R7148" s="8"/>
      <c r="S7148" s="8" t="s">
        <v>217</v>
      </c>
      <c r="T7148">
        <v>769856</v>
      </c>
      <c r="U7148">
        <v>549050</v>
      </c>
      <c r="V7148">
        <v>776097</v>
      </c>
      <c r="W7148">
        <v>227046</v>
      </c>
      <c r="X7148">
        <v>16719</v>
      </c>
      <c r="Y7148">
        <v>16508</v>
      </c>
      <c r="Z7148">
        <v>661509</v>
      </c>
      <c r="AA7148">
        <v>4249093</v>
      </c>
      <c r="AB7148">
        <v>684718</v>
      </c>
      <c r="AC7148">
        <v>12</v>
      </c>
      <c r="AD7148">
        <v>3564375</v>
      </c>
      <c r="AE7148">
        <v>2017</v>
      </c>
      <c r="AF7148" t="s">
        <v>126</v>
      </c>
      <c r="AG7148">
        <v>50000</v>
      </c>
      <c r="AH7148" t="s">
        <v>55</v>
      </c>
      <c r="AI7148" t="s">
        <v>55</v>
      </c>
      <c r="AJ7148">
        <v>0</v>
      </c>
      <c r="AK7148">
        <v>6480</v>
      </c>
      <c r="AL7148" s="8" t="s">
        <v>15448</v>
      </c>
      <c r="AM7148" s="10">
        <f t="shared" si="999"/>
        <v>2020</v>
      </c>
      <c r="AN7148">
        <f t="shared" si="1000"/>
        <v>1</v>
      </c>
      <c r="AO7148">
        <f t="shared" si="1006"/>
        <v>0</v>
      </c>
      <c r="AP7148">
        <f t="shared" si="1001"/>
        <v>0</v>
      </c>
      <c r="AQ7148">
        <f t="shared" si="1002"/>
        <v>1</v>
      </c>
      <c r="AR7148">
        <f t="shared" si="1003"/>
        <v>0</v>
      </c>
      <c r="AS7148">
        <f t="shared" si="1004"/>
        <v>0</v>
      </c>
      <c r="AT7148">
        <f t="shared" si="1005"/>
        <v>0</v>
      </c>
      <c r="AU7148">
        <f t="shared" si="1005"/>
        <v>0</v>
      </c>
      <c r="AV7148" t="str">
        <f t="shared" si="1007"/>
        <v>2020-12-14T13:35:44</v>
      </c>
    </row>
    <row r="7149" spans="1:48" x14ac:dyDescent="0.25">
      <c r="A7149" s="5">
        <v>7220</v>
      </c>
      <c r="B7149" s="5" t="s">
        <v>15449</v>
      </c>
      <c r="C7149" s="5" t="s">
        <v>15450</v>
      </c>
      <c r="D7149" s="6" t="s">
        <v>15451</v>
      </c>
      <c r="E7149">
        <v>0</v>
      </c>
      <c r="F7149" s="7">
        <v>0</v>
      </c>
      <c r="G7149" s="7"/>
      <c r="H7149" t="s">
        <v>15452</v>
      </c>
      <c r="I7149">
        <v>0</v>
      </c>
      <c r="J7149">
        <v>0</v>
      </c>
      <c r="K7149">
        <v>50000</v>
      </c>
      <c r="L7149" t="s">
        <v>52</v>
      </c>
      <c r="M7149" s="8" t="s">
        <v>53</v>
      </c>
      <c r="N7149" s="8">
        <v>0.82142857142857095</v>
      </c>
      <c r="O7149">
        <v>0.17857142857142799</v>
      </c>
      <c r="P7149" s="9">
        <v>0</v>
      </c>
      <c r="Q7149">
        <v>50000</v>
      </c>
      <c r="R7149" s="8"/>
      <c r="S7149" s="8" t="s">
        <v>217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25000000</v>
      </c>
      <c r="AB7149">
        <v>0</v>
      </c>
      <c r="AC7149">
        <v>6</v>
      </c>
      <c r="AD7149">
        <v>0</v>
      </c>
      <c r="AE7149">
        <v>1991</v>
      </c>
      <c r="AF7149" t="s">
        <v>54</v>
      </c>
      <c r="AG7149">
        <v>171594529</v>
      </c>
      <c r="AH7149" t="s">
        <v>55</v>
      </c>
      <c r="AI7149" t="s">
        <v>55</v>
      </c>
      <c r="AJ7149">
        <v>0</v>
      </c>
      <c r="AK7149">
        <v>0</v>
      </c>
      <c r="AL7149" s="8" t="s">
        <v>15453</v>
      </c>
      <c r="AM7149" s="10">
        <f t="shared" si="999"/>
        <v>2020</v>
      </c>
      <c r="AN7149">
        <f t="shared" si="1000"/>
        <v>1</v>
      </c>
      <c r="AO7149">
        <f t="shared" si="1006"/>
        <v>0</v>
      </c>
      <c r="AP7149">
        <f t="shared" si="1001"/>
        <v>0</v>
      </c>
      <c r="AQ7149">
        <f t="shared" si="1002"/>
        <v>1</v>
      </c>
      <c r="AR7149">
        <f t="shared" si="1003"/>
        <v>0</v>
      </c>
      <c r="AS7149">
        <f t="shared" si="1004"/>
        <v>0</v>
      </c>
      <c r="AT7149">
        <f t="shared" si="1005"/>
        <v>0</v>
      </c>
      <c r="AU7149">
        <f t="shared" si="1005"/>
        <v>0</v>
      </c>
      <c r="AV7149" t="str">
        <f t="shared" si="1007"/>
        <v>2020-12-14T14:08:46</v>
      </c>
    </row>
    <row r="7150" spans="1:48" x14ac:dyDescent="0.25">
      <c r="A7150" s="5">
        <v>7221</v>
      </c>
      <c r="B7150" s="5" t="s">
        <v>6463</v>
      </c>
      <c r="C7150" s="5" t="s">
        <v>6464</v>
      </c>
      <c r="D7150" s="6" t="s">
        <v>6465</v>
      </c>
      <c r="E7150">
        <v>27</v>
      </c>
      <c r="F7150" s="7">
        <v>0.29222112099999997</v>
      </c>
      <c r="G7150" s="7">
        <v>0</v>
      </c>
      <c r="H7150" t="s">
        <v>6466</v>
      </c>
      <c r="I7150">
        <v>0</v>
      </c>
      <c r="J7150">
        <v>4133.34</v>
      </c>
      <c r="K7150">
        <v>150000</v>
      </c>
      <c r="L7150" t="s">
        <v>52</v>
      </c>
      <c r="M7150" s="8" t="s">
        <v>63</v>
      </c>
      <c r="N7150" s="8">
        <v>0.91071428571428503</v>
      </c>
      <c r="O7150">
        <v>8.9285714285714204E-2</v>
      </c>
      <c r="P7150" s="9">
        <v>-0.86602540378443904</v>
      </c>
      <c r="Q7150">
        <v>150000</v>
      </c>
      <c r="R7150" s="8"/>
      <c r="S7150" s="8" t="s">
        <v>329</v>
      </c>
      <c r="T7150">
        <v>23686339</v>
      </c>
      <c r="U7150">
        <v>4828855</v>
      </c>
      <c r="V7150">
        <v>25683558</v>
      </c>
      <c r="W7150">
        <v>18743273</v>
      </c>
      <c r="X7150">
        <v>0</v>
      </c>
      <c r="Y7150">
        <v>11272713</v>
      </c>
      <c r="Z7150">
        <v>8858065</v>
      </c>
      <c r="AA7150">
        <v>46265229</v>
      </c>
      <c r="AB7150">
        <v>22408153</v>
      </c>
      <c r="AC7150">
        <v>12</v>
      </c>
      <c r="AD7150">
        <v>23857076</v>
      </c>
      <c r="AE7150">
        <v>1979</v>
      </c>
      <c r="AF7150" t="s">
        <v>54</v>
      </c>
      <c r="AG7150">
        <v>1500000</v>
      </c>
      <c r="AH7150" t="s">
        <v>55</v>
      </c>
      <c r="AI7150" t="s">
        <v>55</v>
      </c>
      <c r="AJ7150">
        <v>1</v>
      </c>
      <c r="AK7150">
        <v>4022879</v>
      </c>
      <c r="AL7150" s="8" t="s">
        <v>15454</v>
      </c>
      <c r="AM7150" s="10">
        <f t="shared" si="999"/>
        <v>2008</v>
      </c>
      <c r="AN7150">
        <f t="shared" si="1000"/>
        <v>1</v>
      </c>
      <c r="AO7150">
        <f t="shared" si="1006"/>
        <v>0</v>
      </c>
      <c r="AP7150">
        <f t="shared" si="1001"/>
        <v>1</v>
      </c>
      <c r="AQ7150">
        <f t="shared" si="1002"/>
        <v>0</v>
      </c>
      <c r="AR7150">
        <f t="shared" si="1003"/>
        <v>0</v>
      </c>
      <c r="AS7150">
        <f t="shared" si="1004"/>
        <v>0</v>
      </c>
      <c r="AT7150">
        <f t="shared" si="1005"/>
        <v>0</v>
      </c>
      <c r="AU7150">
        <f t="shared" si="1005"/>
        <v>0</v>
      </c>
      <c r="AV7150" t="str">
        <f t="shared" si="1007"/>
        <v>2020-12-14T13:41:22</v>
      </c>
    </row>
    <row r="7151" spans="1:48" x14ac:dyDescent="0.25">
      <c r="A7151" s="5">
        <v>7222</v>
      </c>
      <c r="B7151" s="5" t="s">
        <v>6311</v>
      </c>
      <c r="C7151" s="5" t="s">
        <v>6312</v>
      </c>
      <c r="D7151" s="6" t="s">
        <v>6313</v>
      </c>
      <c r="E7151">
        <v>17</v>
      </c>
      <c r="F7151" s="7">
        <v>0.34848559890000003</v>
      </c>
      <c r="G7151" s="7">
        <v>0</v>
      </c>
      <c r="H7151" t="s">
        <v>6314</v>
      </c>
      <c r="I7151">
        <v>66</v>
      </c>
      <c r="J7151">
        <v>87477.43</v>
      </c>
      <c r="K7151">
        <v>300000</v>
      </c>
      <c r="L7151" t="s">
        <v>52</v>
      </c>
      <c r="M7151" s="8" t="s">
        <v>53</v>
      </c>
      <c r="N7151" s="8">
        <v>0.875</v>
      </c>
      <c r="O7151">
        <v>0.125</v>
      </c>
      <c r="P7151" s="9">
        <v>-0.99263926430238603</v>
      </c>
      <c r="Q7151">
        <v>300000</v>
      </c>
      <c r="R7151" s="8"/>
      <c r="S7151" s="8" t="s">
        <v>10969</v>
      </c>
      <c r="T7151">
        <v>8146674</v>
      </c>
      <c r="U7151">
        <v>5872763</v>
      </c>
      <c r="V7151">
        <v>11791851</v>
      </c>
      <c r="W7151">
        <v>5919088</v>
      </c>
      <c r="X7151">
        <v>0</v>
      </c>
      <c r="Y7151">
        <v>802554</v>
      </c>
      <c r="Z7151">
        <v>5659885</v>
      </c>
      <c r="AA7151">
        <v>20764273</v>
      </c>
      <c r="AB7151">
        <v>0</v>
      </c>
      <c r="AC7151">
        <v>7</v>
      </c>
      <c r="AD7151">
        <v>0</v>
      </c>
      <c r="AE7151">
        <v>2014</v>
      </c>
      <c r="AF7151" t="s">
        <v>68</v>
      </c>
      <c r="AG7151">
        <v>900000</v>
      </c>
      <c r="AH7151" t="s">
        <v>55</v>
      </c>
      <c r="AI7151" t="s">
        <v>55</v>
      </c>
      <c r="AJ7151">
        <v>0.7591893596</v>
      </c>
      <c r="AK7151">
        <v>1632604</v>
      </c>
      <c r="AL7151" s="8" t="s">
        <v>15455</v>
      </c>
      <c r="AM7151" s="10">
        <f t="shared" si="999"/>
        <v>2017</v>
      </c>
      <c r="AN7151">
        <f t="shared" si="1000"/>
        <v>1</v>
      </c>
      <c r="AO7151">
        <f t="shared" si="1006"/>
        <v>0</v>
      </c>
      <c r="AP7151">
        <f t="shared" si="1001"/>
        <v>0</v>
      </c>
      <c r="AQ7151">
        <f t="shared" si="1002"/>
        <v>1</v>
      </c>
      <c r="AR7151">
        <f t="shared" si="1003"/>
        <v>0</v>
      </c>
      <c r="AS7151">
        <f t="shared" si="1004"/>
        <v>0</v>
      </c>
      <c r="AT7151">
        <f t="shared" si="1005"/>
        <v>0</v>
      </c>
      <c r="AU7151">
        <f t="shared" si="1005"/>
        <v>0</v>
      </c>
      <c r="AV7151" t="str">
        <f t="shared" si="1007"/>
        <v>2020-12-14T13:42:53</v>
      </c>
    </row>
    <row r="7152" spans="1:48" x14ac:dyDescent="0.25">
      <c r="A7152" s="5">
        <v>7223</v>
      </c>
      <c r="B7152" s="5" t="s">
        <v>11880</v>
      </c>
      <c r="C7152" s="5" t="s">
        <v>11881</v>
      </c>
      <c r="D7152" s="6" t="s">
        <v>11882</v>
      </c>
      <c r="E7152">
        <v>4</v>
      </c>
      <c r="F7152" s="7">
        <v>0</v>
      </c>
      <c r="G7152" s="7"/>
      <c r="H7152" t="s">
        <v>11883</v>
      </c>
      <c r="I7152">
        <v>0</v>
      </c>
      <c r="J7152">
        <v>0</v>
      </c>
      <c r="K7152">
        <v>49900</v>
      </c>
      <c r="L7152" t="s">
        <v>52</v>
      </c>
      <c r="M7152" s="8" t="s">
        <v>53</v>
      </c>
      <c r="N7152" s="8">
        <v>0.69642857142857095</v>
      </c>
      <c r="O7152">
        <v>0.30357142857142799</v>
      </c>
      <c r="P7152" s="9">
        <v>0</v>
      </c>
      <c r="Q7152">
        <v>25000</v>
      </c>
      <c r="R7152" s="8"/>
      <c r="S7152" s="8" t="s">
        <v>217</v>
      </c>
      <c r="T7152">
        <v>138937</v>
      </c>
      <c r="U7152">
        <v>38073</v>
      </c>
      <c r="V7152">
        <v>175787</v>
      </c>
      <c r="W7152">
        <v>126635</v>
      </c>
      <c r="X7152">
        <v>16800</v>
      </c>
      <c r="Y7152">
        <v>7930</v>
      </c>
      <c r="Z7152">
        <v>52229</v>
      </c>
      <c r="AA7152">
        <v>674927</v>
      </c>
      <c r="AB7152">
        <v>498502</v>
      </c>
      <c r="AC7152">
        <v>12</v>
      </c>
      <c r="AD7152">
        <v>176425</v>
      </c>
      <c r="AE7152">
        <v>2013</v>
      </c>
      <c r="AF7152" t="s">
        <v>68</v>
      </c>
      <c r="AG7152">
        <v>100000</v>
      </c>
      <c r="AH7152" t="s">
        <v>55</v>
      </c>
      <c r="AI7152" t="s">
        <v>56</v>
      </c>
      <c r="AJ7152">
        <v>0</v>
      </c>
      <c r="AK7152">
        <v>54000</v>
      </c>
      <c r="AL7152" s="8" t="s">
        <v>15456</v>
      </c>
      <c r="AM7152" s="10">
        <f t="shared" si="999"/>
        <v>2019</v>
      </c>
      <c r="AN7152">
        <f t="shared" si="1000"/>
        <v>1</v>
      </c>
      <c r="AO7152">
        <f t="shared" si="1006"/>
        <v>0</v>
      </c>
      <c r="AP7152">
        <f t="shared" si="1001"/>
        <v>0</v>
      </c>
      <c r="AQ7152">
        <f t="shared" si="1002"/>
        <v>1</v>
      </c>
      <c r="AR7152">
        <f t="shared" si="1003"/>
        <v>0</v>
      </c>
      <c r="AS7152">
        <f t="shared" si="1004"/>
        <v>0</v>
      </c>
      <c r="AT7152">
        <f t="shared" si="1005"/>
        <v>0</v>
      </c>
      <c r="AU7152">
        <f t="shared" si="1005"/>
        <v>1</v>
      </c>
      <c r="AV7152" t="str">
        <f t="shared" si="1007"/>
        <v>2020-12-14T13:51:50</v>
      </c>
    </row>
    <row r="7153" spans="1:48" x14ac:dyDescent="0.25">
      <c r="A7153" s="5">
        <v>7224</v>
      </c>
      <c r="B7153" s="5" t="s">
        <v>5964</v>
      </c>
      <c r="C7153" s="5" t="s">
        <v>5965</v>
      </c>
      <c r="D7153" s="6" t="s">
        <v>5966</v>
      </c>
      <c r="E7153">
        <v>96</v>
      </c>
      <c r="F7153" s="7">
        <v>0.49705066209999998</v>
      </c>
      <c r="G7153" s="7">
        <v>0</v>
      </c>
      <c r="H7153" t="s">
        <v>5967</v>
      </c>
      <c r="I7153">
        <v>43</v>
      </c>
      <c r="J7153">
        <v>14118.48</v>
      </c>
      <c r="K7153">
        <v>30000</v>
      </c>
      <c r="L7153" t="s">
        <v>52</v>
      </c>
      <c r="M7153" s="8" t="s">
        <v>53</v>
      </c>
      <c r="N7153" s="8">
        <v>0.69642857142857095</v>
      </c>
      <c r="O7153">
        <v>0.30357142857142799</v>
      </c>
      <c r="P7153" s="11">
        <v>2.9999999999999999E-16</v>
      </c>
      <c r="Q7153">
        <v>20000</v>
      </c>
      <c r="R7153" s="8"/>
      <c r="S7153" s="8"/>
      <c r="AA7153">
        <v>11253703</v>
      </c>
      <c r="AB7153">
        <v>0</v>
      </c>
      <c r="AC7153">
        <v>4</v>
      </c>
      <c r="AD7153">
        <v>0</v>
      </c>
      <c r="AE7153">
        <v>1996</v>
      </c>
      <c r="AF7153" t="s">
        <v>54</v>
      </c>
      <c r="AG7153">
        <v>350000</v>
      </c>
      <c r="AH7153" t="s">
        <v>55</v>
      </c>
      <c r="AI7153" t="s">
        <v>55</v>
      </c>
      <c r="AJ7153">
        <v>0.78470870950000005</v>
      </c>
      <c r="AK7153">
        <v>1062521</v>
      </c>
      <c r="AL7153" s="8" t="s">
        <v>15457</v>
      </c>
      <c r="AM7153" s="10">
        <f t="shared" si="999"/>
        <v>2006</v>
      </c>
      <c r="AN7153">
        <f t="shared" si="1000"/>
        <v>1</v>
      </c>
      <c r="AO7153">
        <f t="shared" si="1006"/>
        <v>0</v>
      </c>
      <c r="AP7153">
        <f t="shared" si="1001"/>
        <v>0</v>
      </c>
      <c r="AQ7153">
        <f t="shared" si="1002"/>
        <v>1</v>
      </c>
      <c r="AR7153">
        <f t="shared" si="1003"/>
        <v>0</v>
      </c>
      <c r="AS7153">
        <f t="shared" si="1004"/>
        <v>0</v>
      </c>
      <c r="AT7153">
        <f t="shared" si="1005"/>
        <v>0</v>
      </c>
      <c r="AU7153">
        <f t="shared" si="1005"/>
        <v>0</v>
      </c>
      <c r="AV7153" t="str">
        <f t="shared" si="1007"/>
        <v>2020-12-14T13:54:14</v>
      </c>
    </row>
    <row r="7154" spans="1:48" x14ac:dyDescent="0.25">
      <c r="A7154" s="5">
        <v>7225</v>
      </c>
      <c r="B7154" s="5" t="s">
        <v>7390</v>
      </c>
      <c r="C7154" s="5" t="s">
        <v>7391</v>
      </c>
      <c r="D7154" s="6" t="s">
        <v>7392</v>
      </c>
      <c r="E7154">
        <v>3</v>
      </c>
      <c r="F7154" s="7">
        <v>0.53768102949999996</v>
      </c>
      <c r="G7154" s="7">
        <v>0</v>
      </c>
      <c r="H7154" t="s">
        <v>7393</v>
      </c>
      <c r="I7154">
        <v>68</v>
      </c>
      <c r="J7154">
        <v>31059.15</v>
      </c>
      <c r="K7154">
        <v>300000</v>
      </c>
      <c r="L7154" t="s">
        <v>52</v>
      </c>
      <c r="M7154" s="8" t="s">
        <v>53</v>
      </c>
      <c r="N7154" s="8">
        <v>0.82142857142857095</v>
      </c>
      <c r="O7154">
        <v>0.17857142857142799</v>
      </c>
      <c r="P7154" s="9">
        <v>0</v>
      </c>
      <c r="Q7154">
        <v>250000</v>
      </c>
      <c r="R7154" s="8"/>
      <c r="S7154" s="8" t="s">
        <v>665</v>
      </c>
      <c r="T7154">
        <v>3494490</v>
      </c>
      <c r="U7154">
        <v>1265213</v>
      </c>
      <c r="V7154">
        <v>3622898</v>
      </c>
      <c r="W7154">
        <v>2310579</v>
      </c>
      <c r="X7154">
        <v>945832</v>
      </c>
      <c r="Y7154">
        <v>348963</v>
      </c>
      <c r="Z7154">
        <v>3008670</v>
      </c>
      <c r="AA7154">
        <v>17591660</v>
      </c>
      <c r="AB7154">
        <v>6299783</v>
      </c>
      <c r="AC7154">
        <v>8</v>
      </c>
      <c r="AD7154">
        <v>11291877</v>
      </c>
      <c r="AE7154">
        <v>2014</v>
      </c>
      <c r="AF7154" t="s">
        <v>68</v>
      </c>
      <c r="AG7154">
        <v>1000000</v>
      </c>
      <c r="AH7154" t="s">
        <v>56</v>
      </c>
      <c r="AI7154" t="s">
        <v>55</v>
      </c>
      <c r="AJ7154">
        <v>1</v>
      </c>
      <c r="AK7154">
        <v>1496802</v>
      </c>
      <c r="AL7154" s="8" t="s">
        <v>15458</v>
      </c>
      <c r="AM7154" s="10">
        <f t="shared" si="999"/>
        <v>2016</v>
      </c>
      <c r="AN7154">
        <f t="shared" si="1000"/>
        <v>1</v>
      </c>
      <c r="AO7154">
        <f t="shared" si="1006"/>
        <v>0</v>
      </c>
      <c r="AP7154">
        <f t="shared" si="1001"/>
        <v>0</v>
      </c>
      <c r="AQ7154">
        <f t="shared" si="1002"/>
        <v>1</v>
      </c>
      <c r="AR7154">
        <f t="shared" si="1003"/>
        <v>0</v>
      </c>
      <c r="AS7154">
        <f t="shared" si="1004"/>
        <v>0</v>
      </c>
      <c r="AT7154">
        <f t="shared" si="1005"/>
        <v>1</v>
      </c>
      <c r="AU7154">
        <f t="shared" si="1005"/>
        <v>0</v>
      </c>
      <c r="AV7154" t="str">
        <f t="shared" si="1007"/>
        <v>2020-12-14T14:01:05</v>
      </c>
    </row>
    <row r="7155" spans="1:48" x14ac:dyDescent="0.25">
      <c r="A7155" s="5">
        <v>7226</v>
      </c>
      <c r="B7155" s="5" t="s">
        <v>1556</v>
      </c>
      <c r="C7155" s="5" t="s">
        <v>1557</v>
      </c>
      <c r="D7155" s="6" t="s">
        <v>1558</v>
      </c>
      <c r="E7155">
        <v>30</v>
      </c>
      <c r="F7155" s="7">
        <v>0.3994591348</v>
      </c>
      <c r="G7155" s="7">
        <v>0</v>
      </c>
      <c r="H7155" t="s">
        <v>1559</v>
      </c>
      <c r="I7155">
        <v>37</v>
      </c>
      <c r="J7155">
        <v>299767.2</v>
      </c>
      <c r="K7155">
        <v>300000</v>
      </c>
      <c r="L7155" t="s">
        <v>62</v>
      </c>
      <c r="M7155" s="8" t="s">
        <v>63</v>
      </c>
      <c r="N7155" s="8">
        <v>1</v>
      </c>
      <c r="O7155">
        <v>0</v>
      </c>
      <c r="P7155" s="9">
        <v>0</v>
      </c>
      <c r="R7155" s="8"/>
      <c r="S7155" s="8"/>
      <c r="AJ7155">
        <v>0.92612372600000004</v>
      </c>
      <c r="AL7155" s="8"/>
      <c r="AM7155" s="10">
        <f t="shared" si="999"/>
        <v>2014</v>
      </c>
      <c r="AN7155">
        <f t="shared" si="1000"/>
        <v>0</v>
      </c>
      <c r="AO7155">
        <f t="shared" si="1006"/>
        <v>0</v>
      </c>
      <c r="AP7155">
        <f t="shared" si="1001"/>
        <v>1</v>
      </c>
      <c r="AQ7155">
        <f t="shared" si="1002"/>
        <v>0</v>
      </c>
      <c r="AR7155">
        <f t="shared" si="1003"/>
        <v>0</v>
      </c>
      <c r="AS7155">
        <f t="shared" si="1004"/>
        <v>0</v>
      </c>
      <c r="AT7155">
        <f t="shared" si="1005"/>
        <v>0</v>
      </c>
      <c r="AU7155">
        <f t="shared" si="1005"/>
        <v>0</v>
      </c>
      <c r="AV7155">
        <f t="shared" si="1007"/>
        <v>0</v>
      </c>
    </row>
    <row r="7156" spans="1:48" x14ac:dyDescent="0.25">
      <c r="A7156" s="5">
        <v>7227</v>
      </c>
      <c r="B7156" s="5" t="s">
        <v>2580</v>
      </c>
      <c r="C7156" s="5" t="s">
        <v>2581</v>
      </c>
      <c r="D7156" s="6" t="s">
        <v>2582</v>
      </c>
      <c r="E7156">
        <v>0</v>
      </c>
      <c r="F7156" s="7">
        <v>0.47884084999999998</v>
      </c>
      <c r="G7156" s="7">
        <v>0</v>
      </c>
      <c r="H7156" t="s">
        <v>2583</v>
      </c>
      <c r="I7156">
        <v>35</v>
      </c>
      <c r="J7156">
        <v>1826.66</v>
      </c>
      <c r="K7156">
        <v>20000</v>
      </c>
      <c r="L7156" t="s">
        <v>52</v>
      </c>
      <c r="M7156" s="8" t="s">
        <v>63</v>
      </c>
      <c r="N7156" s="8">
        <v>0.91071428571428503</v>
      </c>
      <c r="O7156">
        <v>8.9285714285714204E-2</v>
      </c>
      <c r="P7156" s="9">
        <v>0</v>
      </c>
      <c r="Q7156">
        <v>20000</v>
      </c>
      <c r="R7156" s="8"/>
      <c r="S7156" s="8" t="s">
        <v>217</v>
      </c>
      <c r="T7156">
        <v>60753187</v>
      </c>
      <c r="U7156">
        <v>38899740</v>
      </c>
      <c r="V7156">
        <v>67794514</v>
      </c>
      <c r="W7156">
        <v>24988307</v>
      </c>
      <c r="X7156">
        <v>3310100</v>
      </c>
      <c r="Y7156">
        <v>34072496</v>
      </c>
      <c r="Z7156">
        <v>11797784</v>
      </c>
      <c r="AA7156">
        <v>106792028</v>
      </c>
      <c r="AB7156">
        <v>0</v>
      </c>
      <c r="AC7156">
        <v>12</v>
      </c>
      <c r="AD7156">
        <v>0</v>
      </c>
      <c r="AE7156">
        <v>2004</v>
      </c>
      <c r="AF7156" t="s">
        <v>121</v>
      </c>
      <c r="AG7156">
        <v>26434925</v>
      </c>
      <c r="AH7156" t="s">
        <v>55</v>
      </c>
      <c r="AI7156" t="s">
        <v>55</v>
      </c>
      <c r="AJ7156">
        <v>1</v>
      </c>
      <c r="AK7156">
        <v>5563788</v>
      </c>
      <c r="AL7156" s="8" t="s">
        <v>15459</v>
      </c>
      <c r="AM7156" s="10">
        <f t="shared" si="999"/>
        <v>2017</v>
      </c>
      <c r="AN7156">
        <f t="shared" si="1000"/>
        <v>1</v>
      </c>
      <c r="AO7156">
        <f t="shared" si="1006"/>
        <v>0</v>
      </c>
      <c r="AP7156">
        <f t="shared" si="1001"/>
        <v>1</v>
      </c>
      <c r="AQ7156">
        <f t="shared" si="1002"/>
        <v>0</v>
      </c>
      <c r="AR7156">
        <f t="shared" si="1003"/>
        <v>0</v>
      </c>
      <c r="AS7156">
        <f t="shared" si="1004"/>
        <v>0</v>
      </c>
      <c r="AT7156">
        <f t="shared" si="1005"/>
        <v>0</v>
      </c>
      <c r="AU7156">
        <f t="shared" si="1005"/>
        <v>0</v>
      </c>
      <c r="AV7156" t="str">
        <f t="shared" si="1007"/>
        <v>2020-12-14T14:07:13</v>
      </c>
    </row>
    <row r="7157" spans="1:48" x14ac:dyDescent="0.25">
      <c r="A7157" s="5">
        <v>7228</v>
      </c>
      <c r="B7157" s="5" t="s">
        <v>3237</v>
      </c>
      <c r="C7157" s="5" t="s">
        <v>3238</v>
      </c>
      <c r="D7157" s="6" t="s">
        <v>3239</v>
      </c>
      <c r="E7157">
        <v>8</v>
      </c>
      <c r="F7157" s="7">
        <v>0.4934818722</v>
      </c>
      <c r="G7157" s="7">
        <v>0</v>
      </c>
      <c r="H7157" t="s">
        <v>3240</v>
      </c>
      <c r="I7157">
        <v>0</v>
      </c>
      <c r="J7157">
        <v>0</v>
      </c>
      <c r="K7157">
        <v>45000</v>
      </c>
      <c r="L7157" t="s">
        <v>199</v>
      </c>
      <c r="M7157" s="8" t="s">
        <v>74</v>
      </c>
      <c r="N7157" s="8">
        <v>0.42857142857142799</v>
      </c>
      <c r="O7157">
        <v>0.57142857142857095</v>
      </c>
      <c r="P7157" s="9">
        <v>0.86602540378443904</v>
      </c>
      <c r="R7157" s="8"/>
      <c r="S7157" s="8" t="s">
        <v>217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669081</v>
      </c>
      <c r="AB7157">
        <v>0</v>
      </c>
      <c r="AC7157">
        <v>12</v>
      </c>
      <c r="AD7157">
        <v>0</v>
      </c>
      <c r="AE7157">
        <v>2019</v>
      </c>
      <c r="AF7157" t="s">
        <v>126</v>
      </c>
      <c r="AG7157">
        <v>5000</v>
      </c>
      <c r="AH7157" t="s">
        <v>56</v>
      </c>
      <c r="AI7157" t="s">
        <v>55</v>
      </c>
      <c r="AJ7157">
        <v>1</v>
      </c>
      <c r="AK7157">
        <v>880</v>
      </c>
      <c r="AL7157" s="8"/>
      <c r="AM7157" s="10">
        <f t="shared" si="999"/>
        <v>2019</v>
      </c>
      <c r="AN7157">
        <f t="shared" si="1000"/>
        <v>0</v>
      </c>
      <c r="AO7157">
        <f t="shared" si="1006"/>
        <v>1</v>
      </c>
      <c r="AP7157">
        <f t="shared" si="1001"/>
        <v>0</v>
      </c>
      <c r="AQ7157">
        <f t="shared" si="1002"/>
        <v>0</v>
      </c>
      <c r="AR7157">
        <f t="shared" si="1003"/>
        <v>0</v>
      </c>
      <c r="AS7157">
        <f t="shared" si="1004"/>
        <v>1</v>
      </c>
      <c r="AT7157">
        <f t="shared" si="1005"/>
        <v>1</v>
      </c>
      <c r="AU7157">
        <f t="shared" si="1005"/>
        <v>0</v>
      </c>
      <c r="AV7157">
        <f t="shared" si="1007"/>
        <v>0</v>
      </c>
    </row>
    <row r="7158" spans="1:48" x14ac:dyDescent="0.25">
      <c r="A7158" s="5">
        <v>7229</v>
      </c>
      <c r="B7158" s="5" t="s">
        <v>15460</v>
      </c>
      <c r="C7158" s="5" t="s">
        <v>15461</v>
      </c>
      <c r="D7158" s="6" t="s">
        <v>15462</v>
      </c>
      <c r="E7158">
        <v>0</v>
      </c>
      <c r="F7158" s="7">
        <v>0.51369609159999996</v>
      </c>
      <c r="G7158" s="7">
        <v>0</v>
      </c>
      <c r="H7158" t="s">
        <v>15463</v>
      </c>
      <c r="I7158">
        <v>0</v>
      </c>
      <c r="J7158">
        <v>0</v>
      </c>
      <c r="K7158">
        <v>45000</v>
      </c>
      <c r="L7158" t="s">
        <v>52</v>
      </c>
      <c r="M7158" s="8" t="s">
        <v>53</v>
      </c>
      <c r="N7158" s="8">
        <v>0.78571428571428503</v>
      </c>
      <c r="O7158">
        <v>0.214285714285714</v>
      </c>
      <c r="P7158" s="9">
        <v>0</v>
      </c>
      <c r="Q7158">
        <v>15000</v>
      </c>
      <c r="R7158" s="8"/>
      <c r="S7158" s="8"/>
      <c r="AA7158">
        <v>1107549</v>
      </c>
      <c r="AB7158">
        <v>0</v>
      </c>
      <c r="AC7158">
        <v>11</v>
      </c>
      <c r="AD7158">
        <v>0</v>
      </c>
      <c r="AE7158">
        <v>2011</v>
      </c>
      <c r="AF7158" t="s">
        <v>68</v>
      </c>
      <c r="AG7158">
        <v>20408</v>
      </c>
      <c r="AH7158" t="s">
        <v>55</v>
      </c>
      <c r="AI7158" t="s">
        <v>55</v>
      </c>
      <c r="AJ7158">
        <v>1</v>
      </c>
      <c r="AK7158">
        <v>16280</v>
      </c>
      <c r="AL7158" s="8" t="s">
        <v>15464</v>
      </c>
      <c r="AM7158" s="10">
        <f t="shared" si="999"/>
        <v>2020</v>
      </c>
      <c r="AN7158">
        <f t="shared" si="1000"/>
        <v>1</v>
      </c>
      <c r="AO7158">
        <f t="shared" si="1006"/>
        <v>0</v>
      </c>
      <c r="AP7158">
        <f t="shared" si="1001"/>
        <v>0</v>
      </c>
      <c r="AQ7158">
        <f t="shared" si="1002"/>
        <v>1</v>
      </c>
      <c r="AR7158">
        <f t="shared" si="1003"/>
        <v>0</v>
      </c>
      <c r="AS7158">
        <f t="shared" si="1004"/>
        <v>0</v>
      </c>
      <c r="AT7158">
        <f t="shared" si="1005"/>
        <v>0</v>
      </c>
      <c r="AU7158">
        <f t="shared" si="1005"/>
        <v>0</v>
      </c>
      <c r="AV7158" t="str">
        <f t="shared" si="1007"/>
        <v>2020-12-14T14:11:41</v>
      </c>
    </row>
    <row r="7159" spans="1:48" x14ac:dyDescent="0.25">
      <c r="A7159" s="5">
        <v>7230</v>
      </c>
      <c r="B7159" s="5" t="s">
        <v>1799</v>
      </c>
      <c r="C7159" s="5" t="s">
        <v>1800</v>
      </c>
      <c r="D7159" s="6" t="s">
        <v>1801</v>
      </c>
      <c r="E7159">
        <v>4</v>
      </c>
      <c r="F7159" s="7">
        <v>0.2737072834</v>
      </c>
      <c r="G7159" s="7">
        <v>0</v>
      </c>
      <c r="H7159" t="s">
        <v>1802</v>
      </c>
      <c r="I7159">
        <v>0</v>
      </c>
      <c r="J7159">
        <v>0</v>
      </c>
      <c r="K7159">
        <v>50000</v>
      </c>
      <c r="L7159" t="s">
        <v>52</v>
      </c>
      <c r="M7159" s="8" t="s">
        <v>53</v>
      </c>
      <c r="N7159" s="8">
        <v>0.73214285714285698</v>
      </c>
      <c r="O7159">
        <v>0.26785714285714202</v>
      </c>
      <c r="P7159" s="9">
        <v>0</v>
      </c>
      <c r="Q7159">
        <v>20000</v>
      </c>
      <c r="R7159" s="8"/>
      <c r="S7159" s="8" t="s">
        <v>217</v>
      </c>
      <c r="T7159">
        <v>497929</v>
      </c>
      <c r="U7159">
        <v>206289</v>
      </c>
      <c r="V7159">
        <v>505106</v>
      </c>
      <c r="W7159">
        <v>298816</v>
      </c>
      <c r="X7159">
        <v>0</v>
      </c>
      <c r="Y7159">
        <v>258148</v>
      </c>
      <c r="Z7159">
        <v>193160</v>
      </c>
      <c r="AA7159">
        <v>757693</v>
      </c>
      <c r="AB7159">
        <v>385214</v>
      </c>
      <c r="AC7159">
        <v>12</v>
      </c>
      <c r="AD7159">
        <v>372479</v>
      </c>
      <c r="AE7159">
        <v>2017</v>
      </c>
      <c r="AF7159" t="s">
        <v>126</v>
      </c>
      <c r="AG7159">
        <v>200000</v>
      </c>
      <c r="AH7159" t="s">
        <v>55</v>
      </c>
      <c r="AI7159" t="s">
        <v>55</v>
      </c>
      <c r="AJ7159">
        <v>1</v>
      </c>
      <c r="AK7159">
        <v>72000</v>
      </c>
      <c r="AL7159" s="8" t="s">
        <v>15465</v>
      </c>
      <c r="AM7159" s="10">
        <f t="shared" si="999"/>
        <v>2018</v>
      </c>
      <c r="AN7159">
        <f t="shared" si="1000"/>
        <v>1</v>
      </c>
      <c r="AO7159">
        <f t="shared" si="1006"/>
        <v>0</v>
      </c>
      <c r="AP7159">
        <f t="shared" si="1001"/>
        <v>0</v>
      </c>
      <c r="AQ7159">
        <f t="shared" si="1002"/>
        <v>1</v>
      </c>
      <c r="AR7159">
        <f t="shared" si="1003"/>
        <v>0</v>
      </c>
      <c r="AS7159">
        <f t="shared" si="1004"/>
        <v>0</v>
      </c>
      <c r="AT7159">
        <f t="shared" si="1005"/>
        <v>0</v>
      </c>
      <c r="AU7159">
        <f t="shared" si="1005"/>
        <v>0</v>
      </c>
      <c r="AV7159" t="str">
        <f t="shared" si="1007"/>
        <v>2020-12-14T15:26:26</v>
      </c>
    </row>
    <row r="7160" spans="1:48" x14ac:dyDescent="0.25">
      <c r="A7160" s="5">
        <v>7231</v>
      </c>
      <c r="B7160" s="5" t="s">
        <v>5839</v>
      </c>
      <c r="C7160" s="5" t="s">
        <v>5840</v>
      </c>
      <c r="D7160" s="6" t="s">
        <v>5841</v>
      </c>
      <c r="E7160">
        <v>46</v>
      </c>
      <c r="F7160" s="7">
        <v>0.43451642530000001</v>
      </c>
      <c r="G7160" s="7">
        <v>0</v>
      </c>
      <c r="H7160" t="s">
        <v>5842</v>
      </c>
      <c r="I7160">
        <v>27</v>
      </c>
      <c r="J7160">
        <v>3655</v>
      </c>
      <c r="K7160">
        <v>30000</v>
      </c>
      <c r="L7160" t="s">
        <v>52</v>
      </c>
      <c r="M7160" s="8" t="s">
        <v>86</v>
      </c>
      <c r="N7160" s="8">
        <v>0.58928571428571397</v>
      </c>
      <c r="O7160">
        <v>0.41071428571428498</v>
      </c>
      <c r="P7160" s="9">
        <v>0.86602540378443904</v>
      </c>
      <c r="Q7160">
        <v>20000</v>
      </c>
      <c r="R7160" s="8"/>
      <c r="S7160" s="8" t="s">
        <v>217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559066</v>
      </c>
      <c r="AB7160">
        <v>0</v>
      </c>
      <c r="AC7160">
        <v>4</v>
      </c>
      <c r="AD7160">
        <v>0</v>
      </c>
      <c r="AE7160">
        <v>1967</v>
      </c>
      <c r="AF7160" t="s">
        <v>54</v>
      </c>
      <c r="AG7160">
        <v>0</v>
      </c>
      <c r="AH7160" t="s">
        <v>56</v>
      </c>
      <c r="AI7160" t="s">
        <v>55</v>
      </c>
      <c r="AJ7160">
        <v>1</v>
      </c>
      <c r="AK7160">
        <v>0</v>
      </c>
      <c r="AL7160" s="8" t="s">
        <v>15466</v>
      </c>
      <c r="AM7160" s="10">
        <f t="shared" si="999"/>
        <v>2016</v>
      </c>
      <c r="AN7160">
        <f t="shared" si="1000"/>
        <v>1</v>
      </c>
      <c r="AO7160">
        <f t="shared" si="1006"/>
        <v>0</v>
      </c>
      <c r="AP7160">
        <f t="shared" si="1001"/>
        <v>0</v>
      </c>
      <c r="AQ7160">
        <f t="shared" si="1002"/>
        <v>0</v>
      </c>
      <c r="AR7160">
        <f t="shared" si="1003"/>
        <v>1</v>
      </c>
      <c r="AS7160">
        <f t="shared" si="1004"/>
        <v>0</v>
      </c>
      <c r="AT7160">
        <f t="shared" si="1005"/>
        <v>1</v>
      </c>
      <c r="AU7160">
        <f t="shared" si="1005"/>
        <v>0</v>
      </c>
      <c r="AV7160" t="str">
        <f t="shared" si="1007"/>
        <v>2020-12-14T15:27:43</v>
      </c>
    </row>
    <row r="7161" spans="1:48" x14ac:dyDescent="0.25">
      <c r="A7161" s="5">
        <v>7232</v>
      </c>
      <c r="B7161" s="5" t="s">
        <v>5280</v>
      </c>
      <c r="C7161" s="5" t="s">
        <v>5281</v>
      </c>
      <c r="D7161" s="6" t="s">
        <v>5282</v>
      </c>
      <c r="E7161">
        <v>21</v>
      </c>
      <c r="F7161" s="7">
        <v>0.59018846530000002</v>
      </c>
      <c r="G7161" s="7">
        <v>0</v>
      </c>
      <c r="H7161" t="s">
        <v>5196</v>
      </c>
      <c r="I7161">
        <v>73</v>
      </c>
      <c r="J7161">
        <v>100079</v>
      </c>
      <c r="K7161">
        <v>90000</v>
      </c>
      <c r="L7161" t="s">
        <v>52</v>
      </c>
      <c r="M7161" s="8" t="s">
        <v>53</v>
      </c>
      <c r="N7161" s="8">
        <v>0.85714285714285698</v>
      </c>
      <c r="O7161">
        <v>0.14285714285714199</v>
      </c>
      <c r="P7161" s="9">
        <v>-0.95787228719718698</v>
      </c>
      <c r="Q7161">
        <v>90000</v>
      </c>
      <c r="R7161" s="8"/>
      <c r="S7161" s="8" t="s">
        <v>10227</v>
      </c>
      <c r="T7161">
        <v>7613619</v>
      </c>
      <c r="U7161">
        <v>7211017</v>
      </c>
      <c r="V7161">
        <v>8190306</v>
      </c>
      <c r="W7161">
        <v>2308436</v>
      </c>
      <c r="X7161">
        <v>2308436</v>
      </c>
      <c r="Y7161">
        <v>1196922</v>
      </c>
      <c r="Z7161">
        <v>4852975</v>
      </c>
      <c r="AA7161">
        <v>22100381</v>
      </c>
      <c r="AB7161">
        <v>3353922</v>
      </c>
      <c r="AC7161">
        <v>6</v>
      </c>
      <c r="AD7161">
        <v>18746459</v>
      </c>
      <c r="AE7161">
        <v>1998</v>
      </c>
      <c r="AF7161" t="s">
        <v>54</v>
      </c>
      <c r="AG7161">
        <v>20000</v>
      </c>
      <c r="AH7161" t="s">
        <v>55</v>
      </c>
      <c r="AI7161" t="s">
        <v>55</v>
      </c>
      <c r="AJ7161">
        <v>0.93468276149999996</v>
      </c>
      <c r="AK7161">
        <v>405000</v>
      </c>
      <c r="AL7161" s="8" t="s">
        <v>15467</v>
      </c>
      <c r="AM7161" s="10">
        <f t="shared" si="999"/>
        <v>2013</v>
      </c>
      <c r="AN7161">
        <f t="shared" si="1000"/>
        <v>1</v>
      </c>
      <c r="AO7161">
        <f t="shared" si="1006"/>
        <v>0</v>
      </c>
      <c r="AP7161">
        <f t="shared" si="1001"/>
        <v>0</v>
      </c>
      <c r="AQ7161">
        <f t="shared" si="1002"/>
        <v>1</v>
      </c>
      <c r="AR7161">
        <f t="shared" si="1003"/>
        <v>0</v>
      </c>
      <c r="AS7161">
        <f t="shared" si="1004"/>
        <v>0</v>
      </c>
      <c r="AT7161">
        <f t="shared" si="1005"/>
        <v>0</v>
      </c>
      <c r="AU7161">
        <f t="shared" si="1005"/>
        <v>0</v>
      </c>
      <c r="AV7161" t="str">
        <f t="shared" si="1007"/>
        <v>2020-12-14T15:33:05</v>
      </c>
    </row>
    <row r="7162" spans="1:48" x14ac:dyDescent="0.25">
      <c r="A7162" s="5">
        <v>7233</v>
      </c>
      <c r="B7162" s="5" t="s">
        <v>8438</v>
      </c>
      <c r="C7162" s="5" t="s">
        <v>8439</v>
      </c>
      <c r="D7162" s="6" t="s">
        <v>8440</v>
      </c>
      <c r="E7162">
        <v>3</v>
      </c>
      <c r="F7162" s="7">
        <v>0.44441049519999998</v>
      </c>
      <c r="G7162" s="7">
        <v>0</v>
      </c>
      <c r="H7162" t="s">
        <v>6880</v>
      </c>
      <c r="I7162">
        <v>2</v>
      </c>
      <c r="J7162">
        <v>3310.89</v>
      </c>
      <c r="K7162">
        <v>85000</v>
      </c>
      <c r="L7162" t="s">
        <v>52</v>
      </c>
      <c r="M7162" s="8" t="s">
        <v>86</v>
      </c>
      <c r="N7162" s="8">
        <v>0.5</v>
      </c>
      <c r="O7162">
        <v>0.499999999999999</v>
      </c>
      <c r="P7162" s="9">
        <v>0</v>
      </c>
      <c r="Q7162">
        <v>55000</v>
      </c>
      <c r="R7162" s="8"/>
      <c r="S7162" s="8" t="s">
        <v>7130</v>
      </c>
      <c r="T7162">
        <v>11966976</v>
      </c>
      <c r="U7162">
        <v>3952216</v>
      </c>
      <c r="V7162">
        <v>12139199</v>
      </c>
      <c r="W7162">
        <v>7455030</v>
      </c>
      <c r="X7162">
        <v>1000000</v>
      </c>
      <c r="Y7162">
        <v>4465307</v>
      </c>
      <c r="Z7162">
        <v>5389317</v>
      </c>
      <c r="AA7162">
        <v>8930896</v>
      </c>
      <c r="AB7162">
        <v>3004491</v>
      </c>
      <c r="AC7162">
        <v>3</v>
      </c>
      <c r="AD7162">
        <v>5926405</v>
      </c>
      <c r="AE7162">
        <v>2017</v>
      </c>
      <c r="AF7162" t="s">
        <v>126</v>
      </c>
      <c r="AG7162">
        <v>300000</v>
      </c>
      <c r="AH7162" t="s">
        <v>56</v>
      </c>
      <c r="AI7162" t="s">
        <v>56</v>
      </c>
      <c r="AJ7162">
        <v>1</v>
      </c>
      <c r="AK7162">
        <v>0</v>
      </c>
      <c r="AL7162" s="8" t="s">
        <v>15468</v>
      </c>
      <c r="AM7162" s="10">
        <f t="shared" si="999"/>
        <v>2019</v>
      </c>
      <c r="AN7162">
        <f t="shared" si="1000"/>
        <v>1</v>
      </c>
      <c r="AO7162">
        <f t="shared" si="1006"/>
        <v>0</v>
      </c>
      <c r="AP7162">
        <f t="shared" si="1001"/>
        <v>0</v>
      </c>
      <c r="AQ7162">
        <f t="shared" si="1002"/>
        <v>0</v>
      </c>
      <c r="AR7162">
        <f t="shared" si="1003"/>
        <v>1</v>
      </c>
      <c r="AS7162">
        <f t="shared" si="1004"/>
        <v>0</v>
      </c>
      <c r="AT7162">
        <f t="shared" si="1005"/>
        <v>1</v>
      </c>
      <c r="AU7162">
        <f t="shared" si="1005"/>
        <v>1</v>
      </c>
      <c r="AV7162" t="str">
        <f t="shared" si="1007"/>
        <v>2020-12-14T17:20:29</v>
      </c>
    </row>
    <row r="7163" spans="1:48" x14ac:dyDescent="0.25">
      <c r="A7163" s="5">
        <v>7234</v>
      </c>
      <c r="B7163" s="5" t="s">
        <v>7034</v>
      </c>
      <c r="C7163" s="5" t="s">
        <v>7035</v>
      </c>
      <c r="D7163" s="6" t="s">
        <v>10613</v>
      </c>
      <c r="E7163">
        <v>0</v>
      </c>
      <c r="F7163" s="7">
        <v>0.59091732220000004</v>
      </c>
      <c r="G7163" s="7">
        <v>0</v>
      </c>
      <c r="H7163" t="s">
        <v>10614</v>
      </c>
      <c r="I7163">
        <v>203</v>
      </c>
      <c r="J7163">
        <v>18160</v>
      </c>
      <c r="K7163">
        <v>40000</v>
      </c>
      <c r="L7163" t="s">
        <v>52</v>
      </c>
      <c r="M7163" s="8" t="s">
        <v>53</v>
      </c>
      <c r="N7163" s="8">
        <v>0.80357142857142805</v>
      </c>
      <c r="O7163">
        <v>0.19642857142857101</v>
      </c>
      <c r="P7163" s="9">
        <v>0</v>
      </c>
      <c r="Q7163">
        <v>40000</v>
      </c>
      <c r="R7163" s="8"/>
      <c r="S7163" s="8" t="s">
        <v>217</v>
      </c>
      <c r="T7163">
        <v>13594293</v>
      </c>
      <c r="U7163">
        <v>6391243</v>
      </c>
      <c r="V7163">
        <v>14527651</v>
      </c>
      <c r="W7163">
        <v>8105062</v>
      </c>
      <c r="X7163">
        <v>1095874</v>
      </c>
      <c r="Y7163">
        <v>1351961</v>
      </c>
      <c r="Z7163">
        <v>7512889</v>
      </c>
      <c r="AA7163">
        <v>50681347</v>
      </c>
      <c r="AB7163">
        <v>15500671</v>
      </c>
      <c r="AC7163">
        <v>12</v>
      </c>
      <c r="AD7163">
        <v>35180676</v>
      </c>
      <c r="AE7163">
        <v>2017</v>
      </c>
      <c r="AF7163" t="s">
        <v>126</v>
      </c>
      <c r="AG7163">
        <v>700000</v>
      </c>
      <c r="AH7163" t="s">
        <v>55</v>
      </c>
      <c r="AI7163" t="s">
        <v>55</v>
      </c>
      <c r="AJ7163">
        <v>1</v>
      </c>
      <c r="AK7163">
        <v>4395151</v>
      </c>
      <c r="AL7163" s="8" t="s">
        <v>15469</v>
      </c>
      <c r="AM7163" s="10">
        <f t="shared" si="999"/>
        <v>2020</v>
      </c>
      <c r="AN7163">
        <f t="shared" si="1000"/>
        <v>1</v>
      </c>
      <c r="AO7163">
        <f t="shared" si="1006"/>
        <v>0</v>
      </c>
      <c r="AP7163">
        <f t="shared" si="1001"/>
        <v>0</v>
      </c>
      <c r="AQ7163">
        <f t="shared" si="1002"/>
        <v>1</v>
      </c>
      <c r="AR7163">
        <f t="shared" si="1003"/>
        <v>0</v>
      </c>
      <c r="AS7163">
        <f t="shared" si="1004"/>
        <v>0</v>
      </c>
      <c r="AT7163">
        <f t="shared" si="1005"/>
        <v>0</v>
      </c>
      <c r="AU7163">
        <f t="shared" si="1005"/>
        <v>0</v>
      </c>
      <c r="AV7163" t="str">
        <f t="shared" si="1007"/>
        <v>2020-12-14T17:21:17</v>
      </c>
    </row>
    <row r="7164" spans="1:48" x14ac:dyDescent="0.25">
      <c r="A7164" s="5">
        <v>7235</v>
      </c>
      <c r="B7164" s="5" t="s">
        <v>7034</v>
      </c>
      <c r="C7164" s="5" t="s">
        <v>7035</v>
      </c>
      <c r="D7164" s="6" t="s">
        <v>7036</v>
      </c>
      <c r="E7164">
        <v>12</v>
      </c>
      <c r="F7164" s="7">
        <v>0.55118106700000002</v>
      </c>
      <c r="G7164" s="7">
        <v>0</v>
      </c>
      <c r="H7164" t="s">
        <v>7037</v>
      </c>
      <c r="I7164">
        <v>78</v>
      </c>
      <c r="J7164">
        <v>26922.99</v>
      </c>
      <c r="K7164">
        <v>100000</v>
      </c>
      <c r="L7164" t="s">
        <v>52</v>
      </c>
      <c r="M7164" s="8" t="s">
        <v>53</v>
      </c>
      <c r="N7164" s="8">
        <v>0.75</v>
      </c>
      <c r="O7164">
        <v>0.25</v>
      </c>
      <c r="P7164" s="9">
        <v>0</v>
      </c>
      <c r="Q7164">
        <v>100000</v>
      </c>
      <c r="R7164" s="8"/>
      <c r="S7164" s="8" t="s">
        <v>329</v>
      </c>
      <c r="T7164">
        <v>13594293</v>
      </c>
      <c r="U7164">
        <v>6391243</v>
      </c>
      <c r="V7164">
        <v>14527651</v>
      </c>
      <c r="W7164">
        <v>8105062</v>
      </c>
      <c r="X7164">
        <v>1026500</v>
      </c>
      <c r="Y7164">
        <v>1351961</v>
      </c>
      <c r="Z7164">
        <v>7512889</v>
      </c>
      <c r="AA7164">
        <v>50535782</v>
      </c>
      <c r="AB7164">
        <v>15355106</v>
      </c>
      <c r="AC7164">
        <v>12</v>
      </c>
      <c r="AD7164">
        <v>35180676</v>
      </c>
      <c r="AE7164">
        <v>2000</v>
      </c>
      <c r="AF7164" t="s">
        <v>54</v>
      </c>
      <c r="AG7164">
        <v>700000</v>
      </c>
      <c r="AH7164" t="s">
        <v>55</v>
      </c>
      <c r="AI7164" t="s">
        <v>55</v>
      </c>
      <c r="AJ7164">
        <v>1</v>
      </c>
      <c r="AK7164">
        <v>4395151</v>
      </c>
      <c r="AL7164" s="8" t="s">
        <v>15470</v>
      </c>
      <c r="AM7164" s="10">
        <f t="shared" si="999"/>
        <v>2020</v>
      </c>
      <c r="AN7164">
        <f t="shared" si="1000"/>
        <v>1</v>
      </c>
      <c r="AO7164">
        <f t="shared" si="1006"/>
        <v>0</v>
      </c>
      <c r="AP7164">
        <f t="shared" si="1001"/>
        <v>0</v>
      </c>
      <c r="AQ7164">
        <f t="shared" si="1002"/>
        <v>1</v>
      </c>
      <c r="AR7164">
        <f t="shared" si="1003"/>
        <v>0</v>
      </c>
      <c r="AS7164">
        <f t="shared" si="1004"/>
        <v>0</v>
      </c>
      <c r="AT7164">
        <f t="shared" si="1005"/>
        <v>0</v>
      </c>
      <c r="AU7164">
        <f t="shared" si="1005"/>
        <v>0</v>
      </c>
      <c r="AV7164" t="str">
        <f t="shared" si="1007"/>
        <v>2020-12-14T17:41:59</v>
      </c>
    </row>
    <row r="7165" spans="1:48" x14ac:dyDescent="0.25">
      <c r="A7165" s="5">
        <v>7236</v>
      </c>
      <c r="B7165" s="5" t="s">
        <v>7452</v>
      </c>
      <c r="C7165" s="5" t="s">
        <v>7453</v>
      </c>
      <c r="D7165" s="6" t="s">
        <v>7454</v>
      </c>
      <c r="E7165">
        <v>20</v>
      </c>
      <c r="F7165" s="7">
        <v>0.46716554249999998</v>
      </c>
      <c r="G7165" s="7">
        <v>0</v>
      </c>
      <c r="H7165" t="s">
        <v>7455</v>
      </c>
      <c r="I7165">
        <v>55</v>
      </c>
      <c r="J7165">
        <v>7673.41</v>
      </c>
      <c r="K7165">
        <v>5000</v>
      </c>
      <c r="L7165" t="s">
        <v>52</v>
      </c>
      <c r="M7165" s="8" t="s">
        <v>86</v>
      </c>
      <c r="N7165" s="8">
        <v>0.5</v>
      </c>
      <c r="O7165">
        <v>0.499999999999999</v>
      </c>
      <c r="P7165" s="9">
        <v>0</v>
      </c>
      <c r="Q7165">
        <v>5000</v>
      </c>
      <c r="R7165" s="8"/>
      <c r="S7165" s="8" t="s">
        <v>217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285576</v>
      </c>
      <c r="AB7165">
        <v>0</v>
      </c>
      <c r="AC7165">
        <v>6</v>
      </c>
      <c r="AD7165">
        <v>0</v>
      </c>
      <c r="AE7165">
        <v>2019</v>
      </c>
      <c r="AF7165" t="s">
        <v>126</v>
      </c>
      <c r="AG7165">
        <v>150000</v>
      </c>
      <c r="AH7165" t="s">
        <v>55</v>
      </c>
      <c r="AI7165" t="s">
        <v>55</v>
      </c>
      <c r="AJ7165">
        <v>1</v>
      </c>
      <c r="AK7165">
        <v>6160</v>
      </c>
      <c r="AL7165" s="8" t="s">
        <v>15471</v>
      </c>
      <c r="AM7165" s="10">
        <f t="shared" si="999"/>
        <v>2020</v>
      </c>
      <c r="AN7165">
        <f t="shared" si="1000"/>
        <v>1</v>
      </c>
      <c r="AO7165">
        <f t="shared" si="1006"/>
        <v>0</v>
      </c>
      <c r="AP7165">
        <f t="shared" si="1001"/>
        <v>0</v>
      </c>
      <c r="AQ7165">
        <f t="shared" si="1002"/>
        <v>0</v>
      </c>
      <c r="AR7165">
        <f t="shared" si="1003"/>
        <v>1</v>
      </c>
      <c r="AS7165">
        <f t="shared" si="1004"/>
        <v>0</v>
      </c>
      <c r="AT7165">
        <f t="shared" si="1005"/>
        <v>0</v>
      </c>
      <c r="AU7165">
        <f t="shared" si="1005"/>
        <v>0</v>
      </c>
      <c r="AV7165" t="str">
        <f t="shared" si="1007"/>
        <v>2020-12-14T17:42:45</v>
      </c>
    </row>
    <row r="7166" spans="1:48" x14ac:dyDescent="0.25">
      <c r="A7166" s="5">
        <v>7237</v>
      </c>
      <c r="B7166" s="5" t="s">
        <v>4993</v>
      </c>
      <c r="C7166" s="5" t="s">
        <v>4994</v>
      </c>
      <c r="D7166" s="6" t="s">
        <v>4995</v>
      </c>
      <c r="E7166">
        <v>4</v>
      </c>
      <c r="F7166" s="7">
        <v>0</v>
      </c>
      <c r="G7166" s="7"/>
      <c r="H7166" t="s">
        <v>4996</v>
      </c>
      <c r="I7166">
        <v>0</v>
      </c>
      <c r="J7166">
        <v>0</v>
      </c>
      <c r="K7166">
        <v>2800000</v>
      </c>
      <c r="L7166" t="s">
        <v>52</v>
      </c>
      <c r="M7166" s="8" t="s">
        <v>53</v>
      </c>
      <c r="N7166" s="8">
        <v>0.71428571428571397</v>
      </c>
      <c r="O7166">
        <v>0.28571428571428498</v>
      </c>
      <c r="P7166" s="9">
        <v>0.121081779594761</v>
      </c>
      <c r="Q7166">
        <v>2800000</v>
      </c>
      <c r="R7166" s="8"/>
      <c r="S7166" s="8" t="s">
        <v>97</v>
      </c>
      <c r="T7166">
        <v>797071130</v>
      </c>
      <c r="U7166">
        <v>476069297</v>
      </c>
      <c r="V7166">
        <v>1346295935</v>
      </c>
      <c r="W7166">
        <v>539356891</v>
      </c>
      <c r="X7166">
        <v>27581755</v>
      </c>
      <c r="Y7166">
        <v>197411840</v>
      </c>
      <c r="Z7166">
        <v>426986478</v>
      </c>
      <c r="AA7166">
        <v>2218816229</v>
      </c>
      <c r="AB7166">
        <v>837610879</v>
      </c>
      <c r="AC7166">
        <v>9</v>
      </c>
      <c r="AD7166">
        <v>1381205350</v>
      </c>
      <c r="AE7166">
        <v>2010</v>
      </c>
      <c r="AF7166" t="s">
        <v>68</v>
      </c>
      <c r="AG7166">
        <v>9000</v>
      </c>
      <c r="AH7166" t="s">
        <v>56</v>
      </c>
      <c r="AI7166" t="s">
        <v>55</v>
      </c>
      <c r="AJ7166">
        <v>0</v>
      </c>
      <c r="AK7166">
        <v>0</v>
      </c>
      <c r="AL7166" s="8" t="s">
        <v>15472</v>
      </c>
      <c r="AM7166" s="10">
        <f t="shared" si="999"/>
        <v>2017</v>
      </c>
      <c r="AN7166">
        <f t="shared" si="1000"/>
        <v>1</v>
      </c>
      <c r="AO7166">
        <f t="shared" si="1006"/>
        <v>0</v>
      </c>
      <c r="AP7166">
        <f t="shared" si="1001"/>
        <v>0</v>
      </c>
      <c r="AQ7166">
        <f t="shared" si="1002"/>
        <v>1</v>
      </c>
      <c r="AR7166">
        <f t="shared" si="1003"/>
        <v>0</v>
      </c>
      <c r="AS7166">
        <f t="shared" si="1004"/>
        <v>0</v>
      </c>
      <c r="AT7166">
        <f t="shared" si="1005"/>
        <v>1</v>
      </c>
      <c r="AU7166">
        <f t="shared" si="1005"/>
        <v>0</v>
      </c>
      <c r="AV7166" t="str">
        <f t="shared" si="1007"/>
        <v>2020-12-14T17:52:51</v>
      </c>
    </row>
    <row r="7167" spans="1:48" x14ac:dyDescent="0.25">
      <c r="A7167" s="5">
        <v>7238</v>
      </c>
      <c r="B7167" s="5" t="s">
        <v>1615</v>
      </c>
      <c r="C7167" s="5" t="s">
        <v>1616</v>
      </c>
      <c r="D7167" s="6" t="s">
        <v>1617</v>
      </c>
      <c r="E7167">
        <v>64</v>
      </c>
      <c r="F7167" s="7">
        <v>0.42665190219999999</v>
      </c>
      <c r="G7167" s="7">
        <v>0</v>
      </c>
      <c r="H7167" t="s">
        <v>1618</v>
      </c>
      <c r="I7167">
        <v>64</v>
      </c>
      <c r="J7167">
        <v>1276462.6599999999</v>
      </c>
      <c r="K7167">
        <v>600000</v>
      </c>
      <c r="L7167" t="s">
        <v>52</v>
      </c>
      <c r="M7167" s="8" t="s">
        <v>53</v>
      </c>
      <c r="N7167" s="8">
        <v>0.85714285714285698</v>
      </c>
      <c r="O7167">
        <v>0.14285714285714199</v>
      </c>
      <c r="P7167" s="9">
        <v>0.90246977273595097</v>
      </c>
      <c r="Q7167">
        <v>600000</v>
      </c>
      <c r="R7167" s="8"/>
      <c r="S7167" s="8" t="s">
        <v>329</v>
      </c>
      <c r="T7167">
        <v>32111528</v>
      </c>
      <c r="U7167">
        <v>15506603</v>
      </c>
      <c r="V7167">
        <v>38920011</v>
      </c>
      <c r="W7167">
        <v>23156684</v>
      </c>
      <c r="X7167">
        <v>129750</v>
      </c>
      <c r="Y7167">
        <v>16286209</v>
      </c>
      <c r="Z7167">
        <v>10820788</v>
      </c>
      <c r="AA7167">
        <v>108249535</v>
      </c>
      <c r="AB7167">
        <v>0</v>
      </c>
      <c r="AC7167">
        <v>12</v>
      </c>
      <c r="AD7167">
        <v>0</v>
      </c>
      <c r="AE7167">
        <v>1995</v>
      </c>
      <c r="AF7167" t="s">
        <v>54</v>
      </c>
      <c r="AG7167">
        <v>2000000</v>
      </c>
      <c r="AH7167" t="s">
        <v>55</v>
      </c>
      <c r="AI7167" t="s">
        <v>55</v>
      </c>
      <c r="AJ7167">
        <v>0.99993039449999999</v>
      </c>
      <c r="AK7167">
        <v>10833160</v>
      </c>
      <c r="AL7167" s="8" t="s">
        <v>15473</v>
      </c>
      <c r="AM7167" s="10">
        <f t="shared" si="999"/>
        <v>2006</v>
      </c>
      <c r="AN7167">
        <f t="shared" si="1000"/>
        <v>1</v>
      </c>
      <c r="AO7167">
        <f t="shared" si="1006"/>
        <v>0</v>
      </c>
      <c r="AP7167">
        <f t="shared" si="1001"/>
        <v>0</v>
      </c>
      <c r="AQ7167">
        <f t="shared" si="1002"/>
        <v>1</v>
      </c>
      <c r="AR7167">
        <f t="shared" si="1003"/>
        <v>0</v>
      </c>
      <c r="AS7167">
        <f t="shared" si="1004"/>
        <v>0</v>
      </c>
      <c r="AT7167">
        <f t="shared" si="1005"/>
        <v>0</v>
      </c>
      <c r="AU7167">
        <f t="shared" si="1005"/>
        <v>0</v>
      </c>
      <c r="AV7167" t="str">
        <f t="shared" si="1007"/>
        <v>2020-12-14T17:53:10</v>
      </c>
    </row>
    <row r="7168" spans="1:48" x14ac:dyDescent="0.25">
      <c r="A7168" s="5">
        <v>7239</v>
      </c>
      <c r="B7168" s="5" t="s">
        <v>2731</v>
      </c>
      <c r="C7168" s="5" t="s">
        <v>2732</v>
      </c>
      <c r="D7168" s="6" t="s">
        <v>2733</v>
      </c>
      <c r="E7168">
        <v>12</v>
      </c>
      <c r="F7168" s="7">
        <v>0.4274817554</v>
      </c>
      <c r="G7168" s="7">
        <v>0</v>
      </c>
      <c r="H7168" t="s">
        <v>2734</v>
      </c>
      <c r="I7168">
        <v>70</v>
      </c>
      <c r="J7168">
        <v>1005183.34</v>
      </c>
      <c r="K7168">
        <v>1700000</v>
      </c>
      <c r="L7168" t="s">
        <v>52</v>
      </c>
      <c r="M7168" s="8" t="s">
        <v>53</v>
      </c>
      <c r="N7168" s="8">
        <v>0.80357142857142805</v>
      </c>
      <c r="O7168">
        <v>0.19642857142857101</v>
      </c>
      <c r="P7168" s="9">
        <v>0</v>
      </c>
      <c r="Q7168">
        <v>1400000</v>
      </c>
      <c r="R7168" s="8"/>
      <c r="S7168" s="8" t="s">
        <v>7613</v>
      </c>
      <c r="T7168">
        <v>28074087</v>
      </c>
      <c r="U7168">
        <v>9506082</v>
      </c>
      <c r="V7168">
        <v>32374979</v>
      </c>
      <c r="W7168">
        <v>22466956</v>
      </c>
      <c r="X7168">
        <v>0</v>
      </c>
      <c r="Y7168">
        <v>14261822</v>
      </c>
      <c r="Z7168">
        <v>0</v>
      </c>
      <c r="AA7168">
        <v>22568218</v>
      </c>
      <c r="AB7168">
        <v>7383915</v>
      </c>
      <c r="AC7168">
        <v>4</v>
      </c>
      <c r="AD7168">
        <v>15184303</v>
      </c>
      <c r="AE7168">
        <v>2010</v>
      </c>
      <c r="AF7168" t="s">
        <v>68</v>
      </c>
      <c r="AG7168">
        <v>0</v>
      </c>
      <c r="AH7168" t="s">
        <v>55</v>
      </c>
      <c r="AI7168" t="s">
        <v>55</v>
      </c>
      <c r="AJ7168">
        <v>1</v>
      </c>
      <c r="AK7168">
        <v>8728464</v>
      </c>
      <c r="AL7168" s="8" t="s">
        <v>15474</v>
      </c>
      <c r="AM7168" s="10">
        <f t="shared" si="999"/>
        <v>2011</v>
      </c>
      <c r="AN7168">
        <f t="shared" si="1000"/>
        <v>1</v>
      </c>
      <c r="AO7168">
        <f t="shared" si="1006"/>
        <v>0</v>
      </c>
      <c r="AP7168">
        <f t="shared" si="1001"/>
        <v>0</v>
      </c>
      <c r="AQ7168">
        <f t="shared" si="1002"/>
        <v>1</v>
      </c>
      <c r="AR7168">
        <f t="shared" si="1003"/>
        <v>0</v>
      </c>
      <c r="AS7168">
        <f t="shared" si="1004"/>
        <v>0</v>
      </c>
      <c r="AT7168">
        <f t="shared" si="1005"/>
        <v>0</v>
      </c>
      <c r="AU7168">
        <f t="shared" si="1005"/>
        <v>0</v>
      </c>
      <c r="AV7168" t="str">
        <f t="shared" si="1007"/>
        <v>2020-12-14T17:54:18</v>
      </c>
    </row>
    <row r="7169" spans="1:48" x14ac:dyDescent="0.25">
      <c r="A7169" s="5">
        <v>7240</v>
      </c>
      <c r="B7169" s="5" t="s">
        <v>1477</v>
      </c>
      <c r="C7169" s="5" t="s">
        <v>1478</v>
      </c>
      <c r="D7169" s="6" t="s">
        <v>1479</v>
      </c>
      <c r="E7169">
        <v>66</v>
      </c>
      <c r="F7169" s="7">
        <v>0.37984079850000002</v>
      </c>
      <c r="G7169" s="7">
        <v>0</v>
      </c>
      <c r="H7169" t="s">
        <v>1480</v>
      </c>
      <c r="I7169">
        <v>82</v>
      </c>
      <c r="J7169">
        <v>2140954.39</v>
      </c>
      <c r="K7169">
        <v>2700000</v>
      </c>
      <c r="L7169" t="s">
        <v>52</v>
      </c>
      <c r="M7169" s="8" t="s">
        <v>86</v>
      </c>
      <c r="N7169" s="8">
        <v>0.66071428571428503</v>
      </c>
      <c r="O7169">
        <v>0.33928571428571402</v>
      </c>
      <c r="P7169" s="9">
        <v>-0.98634029478949103</v>
      </c>
      <c r="Q7169">
        <v>2700000</v>
      </c>
      <c r="R7169" s="8"/>
      <c r="S7169" s="8" t="s">
        <v>329</v>
      </c>
      <c r="T7169">
        <v>439759646</v>
      </c>
      <c r="U7169">
        <v>176148420</v>
      </c>
      <c r="V7169">
        <v>1118741126</v>
      </c>
      <c r="W7169">
        <v>534396581</v>
      </c>
      <c r="X7169">
        <v>20189</v>
      </c>
      <c r="Y7169">
        <v>202700484</v>
      </c>
      <c r="Z7169">
        <v>135854376</v>
      </c>
      <c r="AA7169">
        <v>818740879</v>
      </c>
      <c r="AB7169">
        <v>298336451</v>
      </c>
      <c r="AC7169">
        <v>12</v>
      </c>
      <c r="AD7169">
        <v>520404428</v>
      </c>
      <c r="AE7169">
        <v>2013</v>
      </c>
      <c r="AF7169" t="s">
        <v>68</v>
      </c>
      <c r="AG7169">
        <v>498890279</v>
      </c>
      <c r="AH7169" t="s">
        <v>56</v>
      </c>
      <c r="AI7169" t="s">
        <v>55</v>
      </c>
      <c r="AJ7169">
        <v>0.93982130900000005</v>
      </c>
      <c r="AK7169">
        <v>17575720</v>
      </c>
      <c r="AL7169" s="8" t="s">
        <v>15475</v>
      </c>
      <c r="AM7169" s="10">
        <f t="shared" si="999"/>
        <v>2013</v>
      </c>
      <c r="AN7169">
        <f t="shared" si="1000"/>
        <v>1</v>
      </c>
      <c r="AO7169">
        <f t="shared" si="1006"/>
        <v>0</v>
      </c>
      <c r="AP7169">
        <f t="shared" si="1001"/>
        <v>0</v>
      </c>
      <c r="AQ7169">
        <f t="shared" si="1002"/>
        <v>0</v>
      </c>
      <c r="AR7169">
        <f t="shared" si="1003"/>
        <v>1</v>
      </c>
      <c r="AS7169">
        <f t="shared" si="1004"/>
        <v>0</v>
      </c>
      <c r="AT7169">
        <f t="shared" si="1005"/>
        <v>1</v>
      </c>
      <c r="AU7169">
        <f t="shared" si="1005"/>
        <v>0</v>
      </c>
      <c r="AV7169" t="str">
        <f t="shared" si="1007"/>
        <v>2020-12-14T18:01:17</v>
      </c>
    </row>
    <row r="7170" spans="1:48" x14ac:dyDescent="0.25">
      <c r="A7170" s="5">
        <v>7241</v>
      </c>
      <c r="B7170" s="5" t="s">
        <v>2383</v>
      </c>
      <c r="C7170" s="5" t="s">
        <v>2384</v>
      </c>
      <c r="D7170" s="6" t="s">
        <v>2385</v>
      </c>
      <c r="E7170">
        <v>0</v>
      </c>
      <c r="F7170" s="7">
        <v>0.34345983959999998</v>
      </c>
      <c r="G7170" s="7">
        <v>0</v>
      </c>
      <c r="H7170" t="s">
        <v>2386</v>
      </c>
      <c r="I7170">
        <v>0</v>
      </c>
      <c r="J7170">
        <v>0</v>
      </c>
      <c r="K7170">
        <v>8000</v>
      </c>
      <c r="L7170" t="s">
        <v>52</v>
      </c>
      <c r="M7170" s="8" t="s">
        <v>53</v>
      </c>
      <c r="N7170" s="8">
        <v>0.85714285714285698</v>
      </c>
      <c r="O7170">
        <v>0.14285714285714199</v>
      </c>
      <c r="P7170" s="9">
        <v>0</v>
      </c>
      <c r="Q7170">
        <v>8000</v>
      </c>
      <c r="R7170" s="8"/>
      <c r="S7170" s="8"/>
      <c r="AA7170">
        <v>3659667</v>
      </c>
      <c r="AB7170">
        <v>0</v>
      </c>
      <c r="AC7170">
        <v>12</v>
      </c>
      <c r="AD7170">
        <v>0</v>
      </c>
      <c r="AE7170">
        <v>1996</v>
      </c>
      <c r="AF7170" t="s">
        <v>54</v>
      </c>
      <c r="AG7170">
        <v>60000</v>
      </c>
      <c r="AH7170" t="s">
        <v>55</v>
      </c>
      <c r="AI7170" t="s">
        <v>55</v>
      </c>
      <c r="AJ7170">
        <v>1</v>
      </c>
      <c r="AK7170">
        <v>62908</v>
      </c>
      <c r="AL7170" s="8" t="s">
        <v>15476</v>
      </c>
      <c r="AM7170" s="10">
        <f t="shared" ref="AM7170:AM7233" si="1008">_xlfn.NUMBERVALUE(LEFT(H7170,4))</f>
        <v>2009</v>
      </c>
      <c r="AN7170">
        <f t="shared" ref="AN7170:AN7233" si="1009">IF(OR(L7170 = "AprovadoAnalista", L7170 = "AprovadoComite" ),1,0)</f>
        <v>1</v>
      </c>
      <c r="AO7170">
        <f t="shared" si="1006"/>
        <v>0</v>
      </c>
      <c r="AP7170">
        <f t="shared" ref="AP7170:AP7233" si="1010">IF(MID(M7170,4,1)="0",1,0)</f>
        <v>0</v>
      </c>
      <c r="AQ7170">
        <f t="shared" ref="AQ7170:AQ7233" si="1011">IF(MID(M7170,4,1)="1",1,0)</f>
        <v>1</v>
      </c>
      <c r="AR7170">
        <f t="shared" ref="AR7170:AR7233" si="1012">IF(MID(M7170,4,1)="3",1,0)</f>
        <v>0</v>
      </c>
      <c r="AS7170">
        <f t="shared" ref="AS7170:AS7233" si="1013">IF(MID(M7170,4,1)="5",1,0)</f>
        <v>0</v>
      </c>
      <c r="AT7170">
        <f t="shared" ref="AT7170:AU7233" si="1014">IF(AH7170="True",1,0)</f>
        <v>0</v>
      </c>
      <c r="AU7170">
        <f t="shared" si="1014"/>
        <v>0</v>
      </c>
      <c r="AV7170" t="str">
        <f t="shared" si="1007"/>
        <v>2020-12-14T18:02:24</v>
      </c>
    </row>
    <row r="7171" spans="1:48" x14ac:dyDescent="0.25">
      <c r="A7171" s="5">
        <v>7242</v>
      </c>
      <c r="B7171" s="5" t="s">
        <v>560</v>
      </c>
      <c r="C7171" s="5" t="s">
        <v>561</v>
      </c>
      <c r="D7171" s="6" t="s">
        <v>562</v>
      </c>
      <c r="E7171">
        <v>4</v>
      </c>
      <c r="F7171" s="7">
        <v>0.28139486619999998</v>
      </c>
      <c r="G7171" s="7">
        <v>0</v>
      </c>
      <c r="H7171" t="s">
        <v>563</v>
      </c>
      <c r="I7171">
        <v>51</v>
      </c>
      <c r="J7171">
        <v>54801.51</v>
      </c>
      <c r="K7171">
        <v>250000</v>
      </c>
      <c r="L7171" t="s">
        <v>52</v>
      </c>
      <c r="M7171" s="8" t="s">
        <v>63</v>
      </c>
      <c r="N7171" s="8">
        <v>0.96428571428571397</v>
      </c>
      <c r="O7171">
        <v>3.5714285714285698E-2</v>
      </c>
      <c r="P7171" s="9">
        <v>0.86602540378443904</v>
      </c>
      <c r="Q7171">
        <v>250000</v>
      </c>
      <c r="R7171" s="8"/>
      <c r="S7171" s="8" t="s">
        <v>329</v>
      </c>
      <c r="T7171">
        <v>34119353</v>
      </c>
      <c r="U7171">
        <v>1917607</v>
      </c>
      <c r="V7171">
        <v>36924735</v>
      </c>
      <c r="W7171">
        <v>34992856</v>
      </c>
      <c r="X7171">
        <v>0</v>
      </c>
      <c r="Y7171">
        <v>7585957</v>
      </c>
      <c r="Z7171">
        <v>0</v>
      </c>
      <c r="AA7171">
        <v>21236098</v>
      </c>
      <c r="AB7171">
        <v>6275836</v>
      </c>
      <c r="AC7171">
        <v>12</v>
      </c>
      <c r="AD7171">
        <v>14960262</v>
      </c>
      <c r="AE7171">
        <v>1992</v>
      </c>
      <c r="AF7171" t="s">
        <v>54</v>
      </c>
      <c r="AG7171">
        <v>1000000</v>
      </c>
      <c r="AH7171" t="s">
        <v>55</v>
      </c>
      <c r="AI7171" t="s">
        <v>55</v>
      </c>
      <c r="AJ7171">
        <v>1</v>
      </c>
      <c r="AK7171">
        <v>2387870</v>
      </c>
      <c r="AL7171" s="8" t="s">
        <v>15477</v>
      </c>
      <c r="AM7171" s="10">
        <f t="shared" si="1008"/>
        <v>2016</v>
      </c>
      <c r="AN7171">
        <f t="shared" si="1009"/>
        <v>1</v>
      </c>
      <c r="AO7171">
        <f t="shared" ref="AO7171:AO7234" si="1015">IF(OR(L7171 = "ReprovadoAnalista", L7171 = "ReprovadoComite" ),1,0)</f>
        <v>0</v>
      </c>
      <c r="AP7171">
        <f t="shared" si="1010"/>
        <v>1</v>
      </c>
      <c r="AQ7171">
        <f t="shared" si="1011"/>
        <v>0</v>
      </c>
      <c r="AR7171">
        <f t="shared" si="1012"/>
        <v>0</v>
      </c>
      <c r="AS7171">
        <f t="shared" si="1013"/>
        <v>0</v>
      </c>
      <c r="AT7171">
        <f t="shared" si="1014"/>
        <v>0</v>
      </c>
      <c r="AU7171">
        <f t="shared" si="1014"/>
        <v>0</v>
      </c>
      <c r="AV7171" t="str">
        <f t="shared" ref="AV7171:AV7234" si="1016">IF(R7171&lt;&gt;"",R7171,AL7171)</f>
        <v>2020-12-14T18:04:53</v>
      </c>
    </row>
    <row r="7172" spans="1:48" x14ac:dyDescent="0.25">
      <c r="A7172" s="5">
        <v>7243</v>
      </c>
      <c r="B7172" s="5" t="s">
        <v>10294</v>
      </c>
      <c r="C7172" s="5" t="s">
        <v>10295</v>
      </c>
      <c r="D7172" s="6" t="s">
        <v>10296</v>
      </c>
      <c r="E7172">
        <v>27</v>
      </c>
      <c r="F7172" s="7">
        <v>0.31245328820000001</v>
      </c>
      <c r="G7172" s="7">
        <v>0</v>
      </c>
      <c r="H7172" t="s">
        <v>10297</v>
      </c>
      <c r="I7172">
        <v>80</v>
      </c>
      <c r="J7172">
        <v>20109.82</v>
      </c>
      <c r="K7172">
        <v>60000</v>
      </c>
      <c r="L7172" t="s">
        <v>52</v>
      </c>
      <c r="M7172" s="8" t="s">
        <v>53</v>
      </c>
      <c r="N7172" s="8">
        <v>0.82142857142857095</v>
      </c>
      <c r="O7172">
        <v>0.17857142857142799</v>
      </c>
      <c r="P7172" s="9">
        <v>0.89434779275749798</v>
      </c>
      <c r="Q7172">
        <v>60000</v>
      </c>
      <c r="R7172" s="8"/>
      <c r="S7172" s="8" t="s">
        <v>329</v>
      </c>
      <c r="T7172">
        <v>11976709</v>
      </c>
      <c r="U7172">
        <v>4872091</v>
      </c>
      <c r="V7172">
        <v>13275338</v>
      </c>
      <c r="W7172">
        <v>7564812</v>
      </c>
      <c r="X7172">
        <v>2015100</v>
      </c>
      <c r="Y7172">
        <v>7631837</v>
      </c>
      <c r="Z7172">
        <v>4088087</v>
      </c>
      <c r="AA7172">
        <v>25378260</v>
      </c>
      <c r="AB7172">
        <v>11775357</v>
      </c>
      <c r="AC7172">
        <v>12</v>
      </c>
      <c r="AD7172">
        <v>13602903</v>
      </c>
      <c r="AE7172">
        <v>2004</v>
      </c>
      <c r="AF7172" t="s">
        <v>121</v>
      </c>
      <c r="AG7172">
        <v>500000</v>
      </c>
      <c r="AH7172" t="s">
        <v>55</v>
      </c>
      <c r="AI7172" t="s">
        <v>55</v>
      </c>
      <c r="AJ7172">
        <v>1</v>
      </c>
      <c r="AK7172">
        <v>1813044</v>
      </c>
      <c r="AL7172" s="8" t="s">
        <v>15478</v>
      </c>
      <c r="AM7172" s="10">
        <f t="shared" si="1008"/>
        <v>2012</v>
      </c>
      <c r="AN7172">
        <f t="shared" si="1009"/>
        <v>1</v>
      </c>
      <c r="AO7172">
        <f t="shared" si="1015"/>
        <v>0</v>
      </c>
      <c r="AP7172">
        <f t="shared" si="1010"/>
        <v>0</v>
      </c>
      <c r="AQ7172">
        <f t="shared" si="1011"/>
        <v>1</v>
      </c>
      <c r="AR7172">
        <f t="shared" si="1012"/>
        <v>0</v>
      </c>
      <c r="AS7172">
        <f t="shared" si="1013"/>
        <v>0</v>
      </c>
      <c r="AT7172">
        <f t="shared" si="1014"/>
        <v>0</v>
      </c>
      <c r="AU7172">
        <f t="shared" si="1014"/>
        <v>0</v>
      </c>
      <c r="AV7172" t="str">
        <f t="shared" si="1016"/>
        <v>2020-12-14T20:44:41</v>
      </c>
    </row>
    <row r="7173" spans="1:48" x14ac:dyDescent="0.25">
      <c r="A7173" s="5">
        <v>7244</v>
      </c>
      <c r="B7173" s="5" t="s">
        <v>907</v>
      </c>
      <c r="C7173" s="5" t="s">
        <v>908</v>
      </c>
      <c r="D7173" s="6" t="s">
        <v>909</v>
      </c>
      <c r="E7173">
        <v>0</v>
      </c>
      <c r="F7173" s="7">
        <v>0.36902845239999998</v>
      </c>
      <c r="G7173" s="7">
        <v>0</v>
      </c>
      <c r="H7173" t="s">
        <v>910</v>
      </c>
      <c r="I7173">
        <v>0</v>
      </c>
      <c r="J7173">
        <v>0</v>
      </c>
      <c r="K7173">
        <v>20000</v>
      </c>
      <c r="L7173" t="s">
        <v>52</v>
      </c>
      <c r="M7173" s="8" t="s">
        <v>53</v>
      </c>
      <c r="N7173" s="8">
        <v>0.75</v>
      </c>
      <c r="O7173">
        <v>0.249999999999999</v>
      </c>
      <c r="P7173" s="9">
        <v>0</v>
      </c>
      <c r="Q7173">
        <v>20000</v>
      </c>
      <c r="R7173" s="8"/>
      <c r="S7173" s="8" t="s">
        <v>217</v>
      </c>
      <c r="T7173">
        <v>4682863</v>
      </c>
      <c r="U7173">
        <v>2306774</v>
      </c>
      <c r="V7173">
        <v>4696415</v>
      </c>
      <c r="W7173">
        <v>2389641</v>
      </c>
      <c r="X7173">
        <v>0</v>
      </c>
      <c r="Y7173">
        <v>2555899</v>
      </c>
      <c r="Z7173">
        <v>489694</v>
      </c>
      <c r="AA7173">
        <v>5257468</v>
      </c>
      <c r="AB7173">
        <v>1322142</v>
      </c>
      <c r="AC7173">
        <v>12</v>
      </c>
      <c r="AD7173">
        <v>3935326</v>
      </c>
      <c r="AE7173">
        <v>2015</v>
      </c>
      <c r="AF7173" t="s">
        <v>126</v>
      </c>
      <c r="AG7173">
        <v>78800</v>
      </c>
      <c r="AH7173" t="s">
        <v>55</v>
      </c>
      <c r="AI7173" t="s">
        <v>56</v>
      </c>
      <c r="AJ7173">
        <v>1</v>
      </c>
      <c r="AK7173">
        <v>412182</v>
      </c>
      <c r="AL7173" s="8" t="s">
        <v>15479</v>
      </c>
      <c r="AM7173" s="10">
        <f t="shared" si="1008"/>
        <v>2019</v>
      </c>
      <c r="AN7173">
        <f t="shared" si="1009"/>
        <v>1</v>
      </c>
      <c r="AO7173">
        <f t="shared" si="1015"/>
        <v>0</v>
      </c>
      <c r="AP7173">
        <f t="shared" si="1010"/>
        <v>0</v>
      </c>
      <c r="AQ7173">
        <f t="shared" si="1011"/>
        <v>1</v>
      </c>
      <c r="AR7173">
        <f t="shared" si="1012"/>
        <v>0</v>
      </c>
      <c r="AS7173">
        <f t="shared" si="1013"/>
        <v>0</v>
      </c>
      <c r="AT7173">
        <f t="shared" si="1014"/>
        <v>0</v>
      </c>
      <c r="AU7173">
        <f t="shared" si="1014"/>
        <v>1</v>
      </c>
      <c r="AV7173" t="str">
        <f t="shared" si="1016"/>
        <v>2020-12-14T20:47:50</v>
      </c>
    </row>
    <row r="7174" spans="1:48" x14ac:dyDescent="0.25">
      <c r="A7174" s="5">
        <v>7245</v>
      </c>
      <c r="B7174" s="5" t="s">
        <v>1002</v>
      </c>
      <c r="C7174" s="5" t="s">
        <v>1003</v>
      </c>
      <c r="D7174" s="6" t="s">
        <v>1004</v>
      </c>
      <c r="E7174">
        <v>22</v>
      </c>
      <c r="F7174" s="7">
        <v>0.4217446292</v>
      </c>
      <c r="G7174" s="7">
        <v>0</v>
      </c>
      <c r="H7174" t="s">
        <v>1005</v>
      </c>
      <c r="I7174">
        <v>20</v>
      </c>
      <c r="J7174">
        <v>3498.66</v>
      </c>
      <c r="K7174">
        <v>30000</v>
      </c>
      <c r="L7174" t="s">
        <v>62</v>
      </c>
      <c r="M7174" s="8" t="s">
        <v>63</v>
      </c>
      <c r="N7174" s="8">
        <v>1</v>
      </c>
      <c r="O7174">
        <v>0</v>
      </c>
      <c r="P7174" s="9">
        <v>0</v>
      </c>
      <c r="R7174" s="8"/>
      <c r="S7174" s="8"/>
      <c r="AJ7174">
        <v>0.89376932949999999</v>
      </c>
      <c r="AL7174" s="8"/>
      <c r="AM7174" s="10">
        <f t="shared" si="1008"/>
        <v>2017</v>
      </c>
      <c r="AN7174">
        <f t="shared" si="1009"/>
        <v>0</v>
      </c>
      <c r="AO7174">
        <f t="shared" si="1015"/>
        <v>0</v>
      </c>
      <c r="AP7174">
        <f t="shared" si="1010"/>
        <v>1</v>
      </c>
      <c r="AQ7174">
        <f t="shared" si="1011"/>
        <v>0</v>
      </c>
      <c r="AR7174">
        <f t="shared" si="1012"/>
        <v>0</v>
      </c>
      <c r="AS7174">
        <f t="shared" si="1013"/>
        <v>0</v>
      </c>
      <c r="AT7174">
        <f t="shared" si="1014"/>
        <v>0</v>
      </c>
      <c r="AU7174">
        <f t="shared" si="1014"/>
        <v>0</v>
      </c>
      <c r="AV7174">
        <f t="shared" si="1016"/>
        <v>0</v>
      </c>
    </row>
    <row r="7175" spans="1:48" x14ac:dyDescent="0.25">
      <c r="A7175" s="5">
        <v>7246</v>
      </c>
      <c r="B7175" s="5" t="s">
        <v>10708</v>
      </c>
      <c r="C7175" s="5" t="s">
        <v>10709</v>
      </c>
      <c r="D7175" s="6" t="s">
        <v>10710</v>
      </c>
      <c r="E7175">
        <v>0</v>
      </c>
      <c r="F7175" s="7">
        <v>0.41091446599999998</v>
      </c>
      <c r="G7175" s="7">
        <v>0</v>
      </c>
      <c r="H7175" t="s">
        <v>10711</v>
      </c>
      <c r="I7175">
        <v>0</v>
      </c>
      <c r="J7175">
        <v>0</v>
      </c>
      <c r="K7175">
        <v>15000</v>
      </c>
      <c r="L7175" t="s">
        <v>52</v>
      </c>
      <c r="M7175" s="8" t="s">
        <v>86</v>
      </c>
      <c r="N7175" s="8">
        <v>0.57142857142857095</v>
      </c>
      <c r="O7175">
        <v>0.42857142857142799</v>
      </c>
      <c r="P7175" s="9">
        <v>0</v>
      </c>
      <c r="Q7175">
        <v>5000</v>
      </c>
      <c r="R7175" s="8"/>
      <c r="S7175" s="8"/>
      <c r="AA7175">
        <v>740531</v>
      </c>
      <c r="AB7175">
        <v>0</v>
      </c>
      <c r="AC7175">
        <v>12</v>
      </c>
      <c r="AD7175">
        <v>0</v>
      </c>
      <c r="AE7175">
        <v>2016</v>
      </c>
      <c r="AF7175" t="s">
        <v>126</v>
      </c>
      <c r="AG7175">
        <v>2300</v>
      </c>
      <c r="AH7175" t="s">
        <v>55</v>
      </c>
      <c r="AI7175" t="s">
        <v>56</v>
      </c>
      <c r="AJ7175">
        <v>1</v>
      </c>
      <c r="AK7175">
        <v>5180</v>
      </c>
      <c r="AL7175" s="8" t="s">
        <v>15480</v>
      </c>
      <c r="AM7175" s="10">
        <f t="shared" si="1008"/>
        <v>2020</v>
      </c>
      <c r="AN7175">
        <f t="shared" si="1009"/>
        <v>1</v>
      </c>
      <c r="AO7175">
        <f t="shared" si="1015"/>
        <v>0</v>
      </c>
      <c r="AP7175">
        <f t="shared" si="1010"/>
        <v>0</v>
      </c>
      <c r="AQ7175">
        <f t="shared" si="1011"/>
        <v>0</v>
      </c>
      <c r="AR7175">
        <f t="shared" si="1012"/>
        <v>1</v>
      </c>
      <c r="AS7175">
        <f t="shared" si="1013"/>
        <v>0</v>
      </c>
      <c r="AT7175">
        <f t="shared" si="1014"/>
        <v>0</v>
      </c>
      <c r="AU7175">
        <f t="shared" si="1014"/>
        <v>1</v>
      </c>
      <c r="AV7175" t="str">
        <f t="shared" si="1016"/>
        <v>2020-12-14T20:51:43</v>
      </c>
    </row>
    <row r="7176" spans="1:48" x14ac:dyDescent="0.25">
      <c r="A7176" s="5">
        <v>7247</v>
      </c>
      <c r="B7176" s="5" t="s">
        <v>6493</v>
      </c>
      <c r="C7176" s="5" t="s">
        <v>402</v>
      </c>
      <c r="D7176" s="6" t="s">
        <v>6494</v>
      </c>
      <c r="E7176">
        <v>3</v>
      </c>
      <c r="F7176" s="7">
        <v>0.27498506420000002</v>
      </c>
      <c r="G7176" s="7">
        <v>0</v>
      </c>
      <c r="H7176" t="s">
        <v>6495</v>
      </c>
      <c r="I7176">
        <v>66</v>
      </c>
      <c r="J7176">
        <v>9232</v>
      </c>
      <c r="K7176">
        <v>15000</v>
      </c>
      <c r="L7176" t="s">
        <v>52</v>
      </c>
      <c r="M7176" s="8" t="s">
        <v>63</v>
      </c>
      <c r="N7176" s="8">
        <v>0.89285714285714202</v>
      </c>
      <c r="O7176">
        <v>0.107142857142857</v>
      </c>
      <c r="P7176" s="9">
        <v>0</v>
      </c>
      <c r="Q7176">
        <v>15000</v>
      </c>
      <c r="R7176" s="8"/>
      <c r="S7176" s="8" t="s">
        <v>12775</v>
      </c>
      <c r="T7176">
        <v>2087443</v>
      </c>
      <c r="U7176">
        <v>931679</v>
      </c>
      <c r="V7176">
        <v>2094964</v>
      </c>
      <c r="W7176">
        <v>1130156</v>
      </c>
      <c r="X7176">
        <v>131747</v>
      </c>
      <c r="Y7176">
        <v>1545723</v>
      </c>
      <c r="Z7176">
        <v>184228</v>
      </c>
      <c r="AA7176">
        <v>3613611</v>
      </c>
      <c r="AB7176">
        <v>730313</v>
      </c>
      <c r="AC7176">
        <v>9</v>
      </c>
      <c r="AD7176">
        <v>2883298</v>
      </c>
      <c r="AE7176">
        <v>2010</v>
      </c>
      <c r="AF7176" t="s">
        <v>68</v>
      </c>
      <c r="AG7176">
        <v>50000</v>
      </c>
      <c r="AH7176" t="s">
        <v>55</v>
      </c>
      <c r="AI7176" t="s">
        <v>55</v>
      </c>
      <c r="AJ7176">
        <v>1</v>
      </c>
      <c r="AK7176">
        <v>16200</v>
      </c>
      <c r="AL7176" s="8" t="s">
        <v>15481</v>
      </c>
      <c r="AM7176" s="10">
        <f t="shared" si="1008"/>
        <v>2020</v>
      </c>
      <c r="AN7176">
        <f t="shared" si="1009"/>
        <v>1</v>
      </c>
      <c r="AO7176">
        <f t="shared" si="1015"/>
        <v>0</v>
      </c>
      <c r="AP7176">
        <f t="shared" si="1010"/>
        <v>1</v>
      </c>
      <c r="AQ7176">
        <f t="shared" si="1011"/>
        <v>0</v>
      </c>
      <c r="AR7176">
        <f t="shared" si="1012"/>
        <v>0</v>
      </c>
      <c r="AS7176">
        <f t="shared" si="1013"/>
        <v>0</v>
      </c>
      <c r="AT7176">
        <f t="shared" si="1014"/>
        <v>0</v>
      </c>
      <c r="AU7176">
        <f t="shared" si="1014"/>
        <v>0</v>
      </c>
      <c r="AV7176" t="str">
        <f t="shared" si="1016"/>
        <v>2020-12-14T20:55:20</v>
      </c>
    </row>
    <row r="7177" spans="1:48" x14ac:dyDescent="0.25">
      <c r="A7177" s="5">
        <v>7248</v>
      </c>
      <c r="B7177" s="5" t="s">
        <v>430</v>
      </c>
      <c r="C7177" s="5" t="s">
        <v>426</v>
      </c>
      <c r="D7177" s="6" t="s">
        <v>431</v>
      </c>
      <c r="E7177">
        <v>33</v>
      </c>
      <c r="F7177" s="7">
        <v>0.2777430629</v>
      </c>
      <c r="G7177" s="7">
        <v>0</v>
      </c>
      <c r="H7177" t="s">
        <v>432</v>
      </c>
      <c r="I7177">
        <v>0</v>
      </c>
      <c r="J7177">
        <v>0</v>
      </c>
      <c r="K7177">
        <v>5000</v>
      </c>
      <c r="L7177" t="s">
        <v>52</v>
      </c>
      <c r="M7177" s="8" t="s">
        <v>86</v>
      </c>
      <c r="N7177" s="8">
        <v>0.53571428571428503</v>
      </c>
      <c r="O7177">
        <v>0.46428571428571402</v>
      </c>
      <c r="P7177" s="9">
        <v>0.86602540378443904</v>
      </c>
      <c r="Q7177">
        <v>5000</v>
      </c>
      <c r="R7177" s="8"/>
      <c r="S7177" s="8"/>
      <c r="AA7177">
        <v>0</v>
      </c>
      <c r="AB7177">
        <v>0</v>
      </c>
      <c r="AC7177">
        <v>1</v>
      </c>
      <c r="AD7177">
        <v>0</v>
      </c>
      <c r="AE7177">
        <v>2012</v>
      </c>
      <c r="AF7177" t="s">
        <v>68</v>
      </c>
      <c r="AG7177">
        <v>300000</v>
      </c>
      <c r="AH7177" t="s">
        <v>55</v>
      </c>
      <c r="AI7177" t="s">
        <v>56</v>
      </c>
      <c r="AJ7177">
        <v>1</v>
      </c>
      <c r="AK7177">
        <v>40500</v>
      </c>
      <c r="AL7177" s="8" t="s">
        <v>15482</v>
      </c>
      <c r="AM7177" s="10">
        <f t="shared" si="1008"/>
        <v>2018</v>
      </c>
      <c r="AN7177">
        <f t="shared" si="1009"/>
        <v>1</v>
      </c>
      <c r="AO7177">
        <f t="shared" si="1015"/>
        <v>0</v>
      </c>
      <c r="AP7177">
        <f t="shared" si="1010"/>
        <v>0</v>
      </c>
      <c r="AQ7177">
        <f t="shared" si="1011"/>
        <v>0</v>
      </c>
      <c r="AR7177">
        <f t="shared" si="1012"/>
        <v>1</v>
      </c>
      <c r="AS7177">
        <f t="shared" si="1013"/>
        <v>0</v>
      </c>
      <c r="AT7177">
        <f t="shared" si="1014"/>
        <v>0</v>
      </c>
      <c r="AU7177">
        <f t="shared" si="1014"/>
        <v>1</v>
      </c>
      <c r="AV7177" t="str">
        <f t="shared" si="1016"/>
        <v>2020-12-14T20:57:13</v>
      </c>
    </row>
    <row r="7178" spans="1:48" x14ac:dyDescent="0.25">
      <c r="A7178" s="5">
        <v>7249</v>
      </c>
      <c r="B7178" s="5" t="s">
        <v>9316</v>
      </c>
      <c r="C7178" s="5" t="s">
        <v>9317</v>
      </c>
      <c r="D7178" s="6" t="s">
        <v>9318</v>
      </c>
      <c r="E7178">
        <v>94</v>
      </c>
      <c r="F7178" s="7">
        <v>0.39489949549999998</v>
      </c>
      <c r="G7178" s="7">
        <v>0</v>
      </c>
      <c r="H7178" t="s">
        <v>222</v>
      </c>
      <c r="I7178">
        <v>0</v>
      </c>
      <c r="J7178">
        <v>2400</v>
      </c>
      <c r="K7178">
        <v>20000</v>
      </c>
      <c r="L7178" t="s">
        <v>52</v>
      </c>
      <c r="M7178" s="8" t="s">
        <v>53</v>
      </c>
      <c r="N7178" s="8">
        <v>0.71428571428571397</v>
      </c>
      <c r="O7178">
        <v>0.28571428571428498</v>
      </c>
      <c r="P7178" s="9">
        <v>0.86602540378443804</v>
      </c>
      <c r="Q7178">
        <v>10000</v>
      </c>
      <c r="R7178" s="8"/>
      <c r="S7178" s="8" t="s">
        <v>217</v>
      </c>
      <c r="T7178">
        <v>1601160</v>
      </c>
      <c r="U7178">
        <v>639067</v>
      </c>
      <c r="V7178">
        <v>1602579</v>
      </c>
      <c r="W7178">
        <v>371799</v>
      </c>
      <c r="X7178">
        <v>963511</v>
      </c>
      <c r="Y7178">
        <v>977144</v>
      </c>
      <c r="Z7178">
        <v>413934</v>
      </c>
      <c r="AA7178">
        <v>2576575</v>
      </c>
      <c r="AB7178">
        <v>1140667</v>
      </c>
      <c r="AC7178">
        <v>12</v>
      </c>
      <c r="AD7178">
        <v>1435908</v>
      </c>
      <c r="AE7178">
        <v>2016</v>
      </c>
      <c r="AF7178" t="s">
        <v>126</v>
      </c>
      <c r="AG7178">
        <v>200000</v>
      </c>
      <c r="AH7178" t="s">
        <v>55</v>
      </c>
      <c r="AI7178" t="s">
        <v>55</v>
      </c>
      <c r="AJ7178">
        <v>1</v>
      </c>
      <c r="AK7178">
        <v>37800</v>
      </c>
      <c r="AL7178" s="8" t="s">
        <v>15483</v>
      </c>
      <c r="AM7178" s="10">
        <f t="shared" si="1008"/>
        <v>2017</v>
      </c>
      <c r="AN7178">
        <f t="shared" si="1009"/>
        <v>1</v>
      </c>
      <c r="AO7178">
        <f t="shared" si="1015"/>
        <v>0</v>
      </c>
      <c r="AP7178">
        <f t="shared" si="1010"/>
        <v>0</v>
      </c>
      <c r="AQ7178">
        <f t="shared" si="1011"/>
        <v>1</v>
      </c>
      <c r="AR7178">
        <f t="shared" si="1012"/>
        <v>0</v>
      </c>
      <c r="AS7178">
        <f t="shared" si="1013"/>
        <v>0</v>
      </c>
      <c r="AT7178">
        <f t="shared" si="1014"/>
        <v>0</v>
      </c>
      <c r="AU7178">
        <f t="shared" si="1014"/>
        <v>0</v>
      </c>
      <c r="AV7178" t="str">
        <f t="shared" si="1016"/>
        <v>2020-12-14T20:58:16</v>
      </c>
    </row>
    <row r="7179" spans="1:48" x14ac:dyDescent="0.25">
      <c r="A7179" s="5">
        <v>7250</v>
      </c>
      <c r="B7179" s="5" t="s">
        <v>15484</v>
      </c>
      <c r="C7179" s="5" t="s">
        <v>15485</v>
      </c>
      <c r="D7179" s="6" t="s">
        <v>15486</v>
      </c>
      <c r="E7179">
        <v>0</v>
      </c>
      <c r="F7179" s="7">
        <v>0.63271619999999995</v>
      </c>
      <c r="G7179" s="7">
        <v>0</v>
      </c>
      <c r="H7179" t="s">
        <v>15487</v>
      </c>
      <c r="I7179">
        <v>0</v>
      </c>
      <c r="J7179">
        <v>98868</v>
      </c>
      <c r="K7179">
        <v>100000</v>
      </c>
      <c r="L7179" t="s">
        <v>52</v>
      </c>
      <c r="M7179" s="8" t="s">
        <v>53</v>
      </c>
      <c r="N7179" s="8">
        <v>0.85714285714285698</v>
      </c>
      <c r="O7179">
        <v>0.14285714285714199</v>
      </c>
      <c r="P7179" s="9">
        <v>0</v>
      </c>
      <c r="Q7179">
        <v>100000</v>
      </c>
      <c r="R7179" s="8"/>
      <c r="S7179" s="8" t="s">
        <v>329</v>
      </c>
      <c r="T7179">
        <v>176425000</v>
      </c>
      <c r="U7179">
        <v>56954000</v>
      </c>
      <c r="V7179">
        <v>400525000</v>
      </c>
      <c r="W7179">
        <v>337105000</v>
      </c>
      <c r="X7179">
        <v>6437000</v>
      </c>
      <c r="Y7179">
        <v>102575000</v>
      </c>
      <c r="Z7179">
        <v>48286000</v>
      </c>
      <c r="AA7179">
        <v>352206000</v>
      </c>
      <c r="AB7179">
        <v>173267000</v>
      </c>
      <c r="AC7179">
        <v>12</v>
      </c>
      <c r="AD7179">
        <v>178939000</v>
      </c>
      <c r="AE7179">
        <v>2008</v>
      </c>
      <c r="AF7179" t="s">
        <v>121</v>
      </c>
      <c r="AG7179">
        <v>180987000</v>
      </c>
      <c r="AH7179" t="s">
        <v>56</v>
      </c>
      <c r="AI7179" t="s">
        <v>55</v>
      </c>
      <c r="AJ7179">
        <v>1</v>
      </c>
      <c r="AK7179">
        <v>5858624</v>
      </c>
      <c r="AL7179" s="8" t="s">
        <v>15488</v>
      </c>
      <c r="AM7179" s="10">
        <f t="shared" si="1008"/>
        <v>2020</v>
      </c>
      <c r="AN7179">
        <f t="shared" si="1009"/>
        <v>1</v>
      </c>
      <c r="AO7179">
        <f t="shared" si="1015"/>
        <v>0</v>
      </c>
      <c r="AP7179">
        <f t="shared" si="1010"/>
        <v>0</v>
      </c>
      <c r="AQ7179">
        <f t="shared" si="1011"/>
        <v>1</v>
      </c>
      <c r="AR7179">
        <f t="shared" si="1012"/>
        <v>0</v>
      </c>
      <c r="AS7179">
        <f t="shared" si="1013"/>
        <v>0</v>
      </c>
      <c r="AT7179">
        <f t="shared" si="1014"/>
        <v>1</v>
      </c>
      <c r="AU7179">
        <f t="shared" si="1014"/>
        <v>0</v>
      </c>
      <c r="AV7179" t="str">
        <f t="shared" si="1016"/>
        <v>2020-12-14T21:02:11</v>
      </c>
    </row>
    <row r="7180" spans="1:48" x14ac:dyDescent="0.25">
      <c r="A7180" s="5">
        <v>7251</v>
      </c>
      <c r="B7180" s="5" t="s">
        <v>5084</v>
      </c>
      <c r="C7180" s="5" t="s">
        <v>5085</v>
      </c>
      <c r="D7180" s="6" t="s">
        <v>5086</v>
      </c>
      <c r="E7180">
        <v>2</v>
      </c>
      <c r="F7180" s="7">
        <v>0.47632167079999999</v>
      </c>
      <c r="G7180" s="7">
        <v>0</v>
      </c>
      <c r="H7180" t="s">
        <v>5087</v>
      </c>
      <c r="I7180">
        <v>0</v>
      </c>
      <c r="J7180">
        <v>0</v>
      </c>
      <c r="K7180">
        <v>30000</v>
      </c>
      <c r="L7180" t="s">
        <v>52</v>
      </c>
      <c r="M7180" s="8" t="s">
        <v>53</v>
      </c>
      <c r="N7180" s="8">
        <v>0.69642857142857095</v>
      </c>
      <c r="O7180">
        <v>0.30357142857142799</v>
      </c>
      <c r="P7180" s="9">
        <v>0</v>
      </c>
      <c r="Q7180">
        <v>15000</v>
      </c>
      <c r="R7180" s="8"/>
      <c r="S7180" s="8" t="s">
        <v>217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402299</v>
      </c>
      <c r="AB7180">
        <v>0</v>
      </c>
      <c r="AC7180">
        <v>12</v>
      </c>
      <c r="AD7180">
        <v>0</v>
      </c>
      <c r="AE7180">
        <v>1999</v>
      </c>
      <c r="AF7180" t="s">
        <v>54</v>
      </c>
      <c r="AG7180">
        <v>300000</v>
      </c>
      <c r="AH7180" t="s">
        <v>55</v>
      </c>
      <c r="AI7180" t="s">
        <v>56</v>
      </c>
      <c r="AJ7180">
        <v>1</v>
      </c>
      <c r="AK7180">
        <v>13200</v>
      </c>
      <c r="AL7180" s="8" t="s">
        <v>15489</v>
      </c>
      <c r="AM7180" s="10">
        <f t="shared" si="1008"/>
        <v>2019</v>
      </c>
      <c r="AN7180">
        <f t="shared" si="1009"/>
        <v>1</v>
      </c>
      <c r="AO7180">
        <f t="shared" si="1015"/>
        <v>0</v>
      </c>
      <c r="AP7180">
        <f t="shared" si="1010"/>
        <v>0</v>
      </c>
      <c r="AQ7180">
        <f t="shared" si="1011"/>
        <v>1</v>
      </c>
      <c r="AR7180">
        <f t="shared" si="1012"/>
        <v>0</v>
      </c>
      <c r="AS7180">
        <f t="shared" si="1013"/>
        <v>0</v>
      </c>
      <c r="AT7180">
        <f t="shared" si="1014"/>
        <v>0</v>
      </c>
      <c r="AU7180">
        <f t="shared" si="1014"/>
        <v>1</v>
      </c>
      <c r="AV7180" t="str">
        <f t="shared" si="1016"/>
        <v>2020-12-14T21:10:39</v>
      </c>
    </row>
    <row r="7181" spans="1:48" x14ac:dyDescent="0.25">
      <c r="A7181" s="5">
        <v>7252</v>
      </c>
      <c r="B7181" s="5" t="s">
        <v>5702</v>
      </c>
      <c r="C7181" s="5" t="s">
        <v>5703</v>
      </c>
      <c r="D7181" s="6" t="s">
        <v>5704</v>
      </c>
      <c r="E7181">
        <v>94</v>
      </c>
      <c r="F7181" s="7">
        <v>0</v>
      </c>
      <c r="G7181" s="7"/>
      <c r="H7181" t="s">
        <v>5705</v>
      </c>
      <c r="I7181">
        <v>0</v>
      </c>
      <c r="J7181">
        <v>0</v>
      </c>
      <c r="K7181">
        <v>2900000</v>
      </c>
      <c r="L7181" t="s">
        <v>52</v>
      </c>
      <c r="M7181" s="8" t="s">
        <v>53</v>
      </c>
      <c r="N7181" s="8">
        <v>0.75</v>
      </c>
      <c r="O7181">
        <v>0.25</v>
      </c>
      <c r="P7181" s="9">
        <v>0.99306439450971895</v>
      </c>
      <c r="Q7181">
        <v>2900000</v>
      </c>
      <c r="R7181" s="8"/>
      <c r="S7181" s="8" t="s">
        <v>13184</v>
      </c>
      <c r="T7181">
        <v>307905559</v>
      </c>
      <c r="U7181">
        <v>97681665</v>
      </c>
      <c r="V7181">
        <v>458268159</v>
      </c>
      <c r="W7181">
        <v>331010581</v>
      </c>
      <c r="X7181">
        <v>10925014</v>
      </c>
      <c r="Y7181">
        <v>43565112</v>
      </c>
      <c r="Z7181">
        <v>45990651</v>
      </c>
      <c r="AA7181">
        <v>149238970</v>
      </c>
      <c r="AB7181">
        <v>63453409</v>
      </c>
      <c r="AC7181">
        <v>6</v>
      </c>
      <c r="AD7181">
        <v>85785561</v>
      </c>
      <c r="AE7181">
        <v>1983</v>
      </c>
      <c r="AF7181" t="s">
        <v>54</v>
      </c>
      <c r="AG7181">
        <v>352267734</v>
      </c>
      <c r="AH7181" t="s">
        <v>55</v>
      </c>
      <c r="AI7181" t="s">
        <v>55</v>
      </c>
      <c r="AJ7181">
        <v>0</v>
      </c>
      <c r="AK7181">
        <v>23911324</v>
      </c>
      <c r="AL7181" s="8" t="s">
        <v>15490</v>
      </c>
      <c r="AM7181" s="10">
        <f t="shared" si="1008"/>
        <v>2006</v>
      </c>
      <c r="AN7181">
        <f t="shared" si="1009"/>
        <v>1</v>
      </c>
      <c r="AO7181">
        <f t="shared" si="1015"/>
        <v>0</v>
      </c>
      <c r="AP7181">
        <f t="shared" si="1010"/>
        <v>0</v>
      </c>
      <c r="AQ7181">
        <f t="shared" si="1011"/>
        <v>1</v>
      </c>
      <c r="AR7181">
        <f t="shared" si="1012"/>
        <v>0</v>
      </c>
      <c r="AS7181">
        <f t="shared" si="1013"/>
        <v>0</v>
      </c>
      <c r="AT7181">
        <f t="shared" si="1014"/>
        <v>0</v>
      </c>
      <c r="AU7181">
        <f t="shared" si="1014"/>
        <v>0</v>
      </c>
      <c r="AV7181" t="str">
        <f t="shared" si="1016"/>
        <v>2020-12-14T21:03:32</v>
      </c>
    </row>
    <row r="7182" spans="1:48" x14ac:dyDescent="0.25">
      <c r="A7182" s="5">
        <v>7253</v>
      </c>
      <c r="B7182" s="5" t="s">
        <v>10513</v>
      </c>
      <c r="C7182" s="5" t="s">
        <v>10514</v>
      </c>
      <c r="D7182" s="6" t="s">
        <v>10515</v>
      </c>
      <c r="E7182">
        <v>12</v>
      </c>
      <c r="F7182" s="7">
        <v>0</v>
      </c>
      <c r="G7182" s="7"/>
      <c r="H7182" t="s">
        <v>10516</v>
      </c>
      <c r="I7182">
        <v>0</v>
      </c>
      <c r="J7182">
        <v>0</v>
      </c>
      <c r="K7182">
        <v>80000</v>
      </c>
      <c r="L7182" t="s">
        <v>62</v>
      </c>
      <c r="M7182" s="8" t="s">
        <v>63</v>
      </c>
      <c r="N7182" s="8">
        <v>1</v>
      </c>
      <c r="O7182">
        <v>0</v>
      </c>
      <c r="P7182" s="9">
        <v>0</v>
      </c>
      <c r="R7182" s="8"/>
      <c r="S7182" s="8"/>
      <c r="AJ7182">
        <v>0</v>
      </c>
      <c r="AL7182" s="8"/>
      <c r="AM7182" s="10">
        <f t="shared" si="1008"/>
        <v>2020</v>
      </c>
      <c r="AN7182">
        <f t="shared" si="1009"/>
        <v>0</v>
      </c>
      <c r="AO7182">
        <f t="shared" si="1015"/>
        <v>0</v>
      </c>
      <c r="AP7182">
        <f t="shared" si="1010"/>
        <v>1</v>
      </c>
      <c r="AQ7182">
        <f t="shared" si="1011"/>
        <v>0</v>
      </c>
      <c r="AR7182">
        <f t="shared" si="1012"/>
        <v>0</v>
      </c>
      <c r="AS7182">
        <f t="shared" si="1013"/>
        <v>0</v>
      </c>
      <c r="AT7182">
        <f t="shared" si="1014"/>
        <v>0</v>
      </c>
      <c r="AU7182">
        <f t="shared" si="1014"/>
        <v>0</v>
      </c>
      <c r="AV7182">
        <f t="shared" si="1016"/>
        <v>0</v>
      </c>
    </row>
    <row r="7183" spans="1:48" x14ac:dyDescent="0.25">
      <c r="A7183" s="5">
        <v>7254</v>
      </c>
      <c r="B7183" s="5" t="s">
        <v>11283</v>
      </c>
      <c r="C7183" s="5" t="s">
        <v>5703</v>
      </c>
      <c r="D7183" s="6" t="s">
        <v>11284</v>
      </c>
      <c r="E7183">
        <v>8</v>
      </c>
      <c r="F7183" s="7">
        <v>0</v>
      </c>
      <c r="G7183" s="7"/>
      <c r="H7183" t="s">
        <v>11285</v>
      </c>
      <c r="I7183">
        <v>0</v>
      </c>
      <c r="J7183">
        <v>0</v>
      </c>
      <c r="K7183">
        <v>480000</v>
      </c>
      <c r="L7183" t="s">
        <v>62</v>
      </c>
      <c r="M7183" s="8" t="s">
        <v>63</v>
      </c>
      <c r="N7183" s="8">
        <v>1</v>
      </c>
      <c r="O7183">
        <v>0</v>
      </c>
      <c r="P7183" s="9">
        <v>0</v>
      </c>
      <c r="R7183" s="8"/>
      <c r="S7183" s="8"/>
      <c r="AJ7183">
        <v>0</v>
      </c>
      <c r="AL7183" s="8"/>
      <c r="AM7183" s="10">
        <f t="shared" si="1008"/>
        <v>2020</v>
      </c>
      <c r="AN7183">
        <f t="shared" si="1009"/>
        <v>0</v>
      </c>
      <c r="AO7183">
        <f t="shared" si="1015"/>
        <v>0</v>
      </c>
      <c r="AP7183">
        <f t="shared" si="1010"/>
        <v>1</v>
      </c>
      <c r="AQ7183">
        <f t="shared" si="1011"/>
        <v>0</v>
      </c>
      <c r="AR7183">
        <f t="shared" si="1012"/>
        <v>0</v>
      </c>
      <c r="AS7183">
        <f t="shared" si="1013"/>
        <v>0</v>
      </c>
      <c r="AT7183">
        <f t="shared" si="1014"/>
        <v>0</v>
      </c>
      <c r="AU7183">
        <f t="shared" si="1014"/>
        <v>0</v>
      </c>
      <c r="AV7183">
        <f t="shared" si="1016"/>
        <v>0</v>
      </c>
    </row>
    <row r="7184" spans="1:48" x14ac:dyDescent="0.25">
      <c r="A7184" s="5">
        <v>7255</v>
      </c>
      <c r="B7184" s="5" t="s">
        <v>4534</v>
      </c>
      <c r="C7184" s="5" t="s">
        <v>4535</v>
      </c>
      <c r="D7184" s="6" t="s">
        <v>4536</v>
      </c>
      <c r="E7184">
        <v>18</v>
      </c>
      <c r="F7184" s="7">
        <v>0.37457266560000002</v>
      </c>
      <c r="G7184" s="7">
        <v>0</v>
      </c>
      <c r="H7184" t="s">
        <v>4537</v>
      </c>
      <c r="I7184">
        <v>44</v>
      </c>
      <c r="J7184">
        <v>90290.9</v>
      </c>
      <c r="K7184">
        <v>90000</v>
      </c>
      <c r="L7184" t="s">
        <v>52</v>
      </c>
      <c r="M7184" s="8" t="s">
        <v>86</v>
      </c>
      <c r="N7184" s="8">
        <v>0.67857142857142805</v>
      </c>
      <c r="O7184">
        <v>0.32142857142857101</v>
      </c>
      <c r="P7184" s="9">
        <v>0.94412020198924396</v>
      </c>
      <c r="Q7184">
        <v>90000</v>
      </c>
      <c r="R7184" s="8"/>
      <c r="S7184" s="8" t="s">
        <v>97</v>
      </c>
      <c r="T7184">
        <v>2655027</v>
      </c>
      <c r="U7184">
        <v>2666384</v>
      </c>
      <c r="V7184">
        <v>3522857</v>
      </c>
      <c r="W7184">
        <v>464879</v>
      </c>
      <c r="X7184">
        <v>422216</v>
      </c>
      <c r="Y7184">
        <v>901100</v>
      </c>
      <c r="Z7184">
        <v>452251</v>
      </c>
      <c r="AA7184">
        <v>9049348</v>
      </c>
      <c r="AB7184">
        <v>-167469</v>
      </c>
      <c r="AC7184">
        <v>9</v>
      </c>
      <c r="AD7184">
        <v>9216817</v>
      </c>
      <c r="AE7184">
        <v>2009</v>
      </c>
      <c r="AF7184" t="s">
        <v>121</v>
      </c>
      <c r="AG7184">
        <v>30000</v>
      </c>
      <c r="AH7184" t="s">
        <v>55</v>
      </c>
      <c r="AI7184" t="s">
        <v>55</v>
      </c>
      <c r="AJ7184">
        <v>0.8306436156</v>
      </c>
      <c r="AK7184">
        <v>106800</v>
      </c>
      <c r="AL7184" s="8" t="s">
        <v>15491</v>
      </c>
      <c r="AM7184" s="10">
        <f t="shared" si="1008"/>
        <v>2014</v>
      </c>
      <c r="AN7184">
        <f t="shared" si="1009"/>
        <v>1</v>
      </c>
      <c r="AO7184">
        <f t="shared" si="1015"/>
        <v>0</v>
      </c>
      <c r="AP7184">
        <f t="shared" si="1010"/>
        <v>0</v>
      </c>
      <c r="AQ7184">
        <f t="shared" si="1011"/>
        <v>0</v>
      </c>
      <c r="AR7184">
        <f t="shared" si="1012"/>
        <v>1</v>
      </c>
      <c r="AS7184">
        <f t="shared" si="1013"/>
        <v>0</v>
      </c>
      <c r="AT7184">
        <f t="shared" si="1014"/>
        <v>0</v>
      </c>
      <c r="AU7184">
        <f t="shared" si="1014"/>
        <v>0</v>
      </c>
      <c r="AV7184" t="str">
        <f t="shared" si="1016"/>
        <v>2020-12-14T21:11:36</v>
      </c>
    </row>
    <row r="7185" spans="1:48" x14ac:dyDescent="0.25">
      <c r="A7185" s="5">
        <v>7256</v>
      </c>
      <c r="B7185" s="5" t="s">
        <v>15492</v>
      </c>
      <c r="C7185" s="5" t="s">
        <v>15493</v>
      </c>
      <c r="D7185" s="6" t="s">
        <v>15494</v>
      </c>
      <c r="E7185">
        <v>33</v>
      </c>
      <c r="F7185" s="7">
        <v>0.4805995401</v>
      </c>
      <c r="G7185" s="7">
        <v>0</v>
      </c>
      <c r="H7185" t="s">
        <v>11058</v>
      </c>
      <c r="I7185">
        <v>0</v>
      </c>
      <c r="J7185">
        <v>0</v>
      </c>
      <c r="K7185">
        <v>80000</v>
      </c>
      <c r="L7185" t="s">
        <v>52</v>
      </c>
      <c r="M7185" s="8" t="s">
        <v>53</v>
      </c>
      <c r="N7185" s="8">
        <v>0.85714285714285698</v>
      </c>
      <c r="O7185">
        <v>0.14285714285714199</v>
      </c>
      <c r="P7185" s="9">
        <v>0</v>
      </c>
      <c r="Q7185">
        <v>80000</v>
      </c>
      <c r="R7185" s="8"/>
      <c r="S7185" s="8" t="s">
        <v>329</v>
      </c>
      <c r="T7185">
        <v>49375487</v>
      </c>
      <c r="U7185">
        <v>6153428</v>
      </c>
      <c r="V7185">
        <v>61892360</v>
      </c>
      <c r="W7185">
        <v>50278693</v>
      </c>
      <c r="X7185">
        <v>4026933</v>
      </c>
      <c r="Y7185">
        <v>0</v>
      </c>
      <c r="Z7185">
        <v>10148852</v>
      </c>
      <c r="AA7185">
        <v>14515702</v>
      </c>
      <c r="AB7185">
        <v>-10215304</v>
      </c>
      <c r="AC7185">
        <v>12</v>
      </c>
      <c r="AD7185">
        <v>24731006</v>
      </c>
      <c r="AE7185">
        <v>1995</v>
      </c>
      <c r="AF7185" t="s">
        <v>54</v>
      </c>
      <c r="AG7185">
        <v>3000000</v>
      </c>
      <c r="AH7185" t="s">
        <v>55</v>
      </c>
      <c r="AI7185" t="s">
        <v>55</v>
      </c>
      <c r="AJ7185">
        <v>1</v>
      </c>
      <c r="AK7185">
        <v>1334381</v>
      </c>
      <c r="AL7185" s="8" t="s">
        <v>15495</v>
      </c>
      <c r="AM7185" s="10">
        <f t="shared" si="1008"/>
        <v>2011</v>
      </c>
      <c r="AN7185">
        <f t="shared" si="1009"/>
        <v>1</v>
      </c>
      <c r="AO7185">
        <f t="shared" si="1015"/>
        <v>0</v>
      </c>
      <c r="AP7185">
        <f t="shared" si="1010"/>
        <v>0</v>
      </c>
      <c r="AQ7185">
        <f t="shared" si="1011"/>
        <v>1</v>
      </c>
      <c r="AR7185">
        <f t="shared" si="1012"/>
        <v>0</v>
      </c>
      <c r="AS7185">
        <f t="shared" si="1013"/>
        <v>0</v>
      </c>
      <c r="AT7185">
        <f t="shared" si="1014"/>
        <v>0</v>
      </c>
      <c r="AU7185">
        <f t="shared" si="1014"/>
        <v>0</v>
      </c>
      <c r="AV7185" t="str">
        <f t="shared" si="1016"/>
        <v>2020-12-14T21:52:59</v>
      </c>
    </row>
    <row r="7186" spans="1:48" x14ac:dyDescent="0.25">
      <c r="A7186" s="5">
        <v>7257</v>
      </c>
      <c r="B7186" s="5" t="s">
        <v>7336</v>
      </c>
      <c r="C7186" s="5" t="s">
        <v>7337</v>
      </c>
      <c r="D7186" s="6" t="s">
        <v>7338</v>
      </c>
      <c r="E7186">
        <v>3</v>
      </c>
      <c r="F7186" s="7">
        <v>0.19471049800000001</v>
      </c>
      <c r="G7186" s="7">
        <v>0</v>
      </c>
      <c r="H7186" t="s">
        <v>2546</v>
      </c>
      <c r="I7186">
        <v>0</v>
      </c>
      <c r="J7186">
        <v>0</v>
      </c>
      <c r="K7186">
        <v>40000</v>
      </c>
      <c r="L7186" t="s">
        <v>52</v>
      </c>
      <c r="M7186" s="8" t="s">
        <v>53</v>
      </c>
      <c r="N7186" s="8">
        <v>0.83928571428571397</v>
      </c>
      <c r="O7186">
        <v>0.160714285714285</v>
      </c>
      <c r="P7186" s="9">
        <v>0</v>
      </c>
      <c r="Q7186">
        <v>40000</v>
      </c>
      <c r="R7186" s="8"/>
      <c r="S7186" s="8"/>
      <c r="AA7186">
        <v>3888301</v>
      </c>
      <c r="AB7186">
        <v>0</v>
      </c>
      <c r="AC7186">
        <v>12</v>
      </c>
      <c r="AD7186">
        <v>0</v>
      </c>
      <c r="AE7186">
        <v>2014</v>
      </c>
      <c r="AF7186" t="s">
        <v>68</v>
      </c>
      <c r="AG7186">
        <v>10000</v>
      </c>
      <c r="AH7186" t="s">
        <v>55</v>
      </c>
      <c r="AI7186" t="s">
        <v>55</v>
      </c>
      <c r="AJ7186">
        <v>1</v>
      </c>
      <c r="AK7186">
        <v>25200</v>
      </c>
      <c r="AL7186" s="8" t="s">
        <v>15496</v>
      </c>
      <c r="AM7186" s="10">
        <f t="shared" si="1008"/>
        <v>2018</v>
      </c>
      <c r="AN7186">
        <f t="shared" si="1009"/>
        <v>1</v>
      </c>
      <c r="AO7186">
        <f t="shared" si="1015"/>
        <v>0</v>
      </c>
      <c r="AP7186">
        <f t="shared" si="1010"/>
        <v>0</v>
      </c>
      <c r="AQ7186">
        <f t="shared" si="1011"/>
        <v>1</v>
      </c>
      <c r="AR7186">
        <f t="shared" si="1012"/>
        <v>0</v>
      </c>
      <c r="AS7186">
        <f t="shared" si="1013"/>
        <v>0</v>
      </c>
      <c r="AT7186">
        <f t="shared" si="1014"/>
        <v>0</v>
      </c>
      <c r="AU7186">
        <f t="shared" si="1014"/>
        <v>0</v>
      </c>
      <c r="AV7186" t="str">
        <f t="shared" si="1016"/>
        <v>2020-12-14T21:53:59</v>
      </c>
    </row>
    <row r="7187" spans="1:48" x14ac:dyDescent="0.25">
      <c r="A7187" s="5">
        <v>7258</v>
      </c>
      <c r="B7187" s="5" t="s">
        <v>1482</v>
      </c>
      <c r="C7187" s="5" t="s">
        <v>1483</v>
      </c>
      <c r="D7187" s="6" t="s">
        <v>1484</v>
      </c>
      <c r="E7187">
        <v>0</v>
      </c>
      <c r="F7187" s="7">
        <v>0.46943127959999997</v>
      </c>
      <c r="G7187" s="7">
        <v>0</v>
      </c>
      <c r="H7187" t="s">
        <v>1485</v>
      </c>
      <c r="I7187">
        <v>0</v>
      </c>
      <c r="J7187">
        <v>0</v>
      </c>
      <c r="K7187">
        <v>10000</v>
      </c>
      <c r="L7187" t="s">
        <v>52</v>
      </c>
      <c r="M7187" s="8" t="s">
        <v>53</v>
      </c>
      <c r="N7187" s="8">
        <v>0.75</v>
      </c>
      <c r="O7187">
        <v>0.25</v>
      </c>
      <c r="P7187" s="9">
        <v>0</v>
      </c>
      <c r="Q7187">
        <v>10000</v>
      </c>
      <c r="R7187" s="8"/>
      <c r="S7187" s="8"/>
      <c r="AA7187">
        <v>561527</v>
      </c>
      <c r="AB7187">
        <v>0</v>
      </c>
      <c r="AC7187">
        <v>11</v>
      </c>
      <c r="AD7187">
        <v>0</v>
      </c>
      <c r="AE7187">
        <v>1976</v>
      </c>
      <c r="AF7187" t="s">
        <v>54</v>
      </c>
      <c r="AG7187">
        <v>100000</v>
      </c>
      <c r="AH7187" t="s">
        <v>55</v>
      </c>
      <c r="AI7187" t="s">
        <v>55</v>
      </c>
      <c r="AJ7187">
        <v>1</v>
      </c>
      <c r="AK7187">
        <v>13690</v>
      </c>
      <c r="AL7187" s="8" t="s">
        <v>15497</v>
      </c>
      <c r="AM7187" s="10">
        <f t="shared" si="1008"/>
        <v>2019</v>
      </c>
      <c r="AN7187">
        <f t="shared" si="1009"/>
        <v>1</v>
      </c>
      <c r="AO7187">
        <f t="shared" si="1015"/>
        <v>0</v>
      </c>
      <c r="AP7187">
        <f t="shared" si="1010"/>
        <v>0</v>
      </c>
      <c r="AQ7187">
        <f t="shared" si="1011"/>
        <v>1</v>
      </c>
      <c r="AR7187">
        <f t="shared" si="1012"/>
        <v>0</v>
      </c>
      <c r="AS7187">
        <f t="shared" si="1013"/>
        <v>0</v>
      </c>
      <c r="AT7187">
        <f t="shared" si="1014"/>
        <v>0</v>
      </c>
      <c r="AU7187">
        <f t="shared" si="1014"/>
        <v>0</v>
      </c>
      <c r="AV7187" t="str">
        <f t="shared" si="1016"/>
        <v>2020-12-15T11:12:23</v>
      </c>
    </row>
    <row r="7188" spans="1:48" x14ac:dyDescent="0.25">
      <c r="A7188" s="5">
        <v>7259</v>
      </c>
      <c r="B7188" s="5" t="s">
        <v>15498</v>
      </c>
      <c r="C7188" s="5" t="s">
        <v>15499</v>
      </c>
      <c r="D7188" s="6" t="s">
        <v>15500</v>
      </c>
      <c r="E7188">
        <v>0</v>
      </c>
      <c r="F7188" s="7">
        <v>0.71142924529999996</v>
      </c>
      <c r="G7188" s="7">
        <v>0</v>
      </c>
      <c r="H7188" t="s">
        <v>13030</v>
      </c>
      <c r="I7188">
        <v>0</v>
      </c>
      <c r="J7188">
        <v>0</v>
      </c>
      <c r="K7188">
        <v>15000</v>
      </c>
      <c r="L7188" t="s">
        <v>52</v>
      </c>
      <c r="M7188" s="8" t="s">
        <v>53</v>
      </c>
      <c r="N7188" s="8">
        <v>0.83928571428571397</v>
      </c>
      <c r="O7188">
        <v>0.160714285714285</v>
      </c>
      <c r="P7188" s="9">
        <v>0</v>
      </c>
      <c r="Q7188">
        <v>15000</v>
      </c>
      <c r="R7188" s="8"/>
      <c r="S7188" s="8" t="s">
        <v>15501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2766000</v>
      </c>
      <c r="AB7188">
        <v>0</v>
      </c>
      <c r="AC7188">
        <v>12</v>
      </c>
      <c r="AD7188">
        <v>0</v>
      </c>
      <c r="AE7188">
        <v>1998</v>
      </c>
      <c r="AF7188" t="s">
        <v>54</v>
      </c>
      <c r="AG7188">
        <v>65000</v>
      </c>
      <c r="AH7188" t="s">
        <v>55</v>
      </c>
      <c r="AI7188" t="s">
        <v>56</v>
      </c>
      <c r="AJ7188">
        <v>1</v>
      </c>
      <c r="AK7188">
        <v>12800</v>
      </c>
      <c r="AL7188" s="8" t="s">
        <v>15502</v>
      </c>
      <c r="AM7188" s="10">
        <f t="shared" si="1008"/>
        <v>2020</v>
      </c>
      <c r="AN7188">
        <f t="shared" si="1009"/>
        <v>1</v>
      </c>
      <c r="AO7188">
        <f t="shared" si="1015"/>
        <v>0</v>
      </c>
      <c r="AP7188">
        <f t="shared" si="1010"/>
        <v>0</v>
      </c>
      <c r="AQ7188">
        <f t="shared" si="1011"/>
        <v>1</v>
      </c>
      <c r="AR7188">
        <f t="shared" si="1012"/>
        <v>0</v>
      </c>
      <c r="AS7188">
        <f t="shared" si="1013"/>
        <v>0</v>
      </c>
      <c r="AT7188">
        <f t="shared" si="1014"/>
        <v>0</v>
      </c>
      <c r="AU7188">
        <f t="shared" si="1014"/>
        <v>1</v>
      </c>
      <c r="AV7188" t="str">
        <f t="shared" si="1016"/>
        <v>2020-12-15T11:12:51</v>
      </c>
    </row>
    <row r="7189" spans="1:48" x14ac:dyDescent="0.25">
      <c r="A7189" s="5">
        <v>7260</v>
      </c>
      <c r="B7189" s="5" t="s">
        <v>1956</v>
      </c>
      <c r="C7189" s="5" t="s">
        <v>1957</v>
      </c>
      <c r="D7189" s="6" t="s">
        <v>1958</v>
      </c>
      <c r="E7189">
        <v>17</v>
      </c>
      <c r="F7189" s="7">
        <v>0.52331598850000005</v>
      </c>
      <c r="G7189" s="7">
        <v>0</v>
      </c>
      <c r="H7189" t="s">
        <v>1959</v>
      </c>
      <c r="I7189">
        <v>0</v>
      </c>
      <c r="J7189">
        <v>0</v>
      </c>
      <c r="K7189">
        <v>100000</v>
      </c>
      <c r="L7189" t="s">
        <v>52</v>
      </c>
      <c r="M7189" s="8" t="s">
        <v>86</v>
      </c>
      <c r="N7189" s="8">
        <v>0.5</v>
      </c>
      <c r="O7189">
        <v>0.499999999999999</v>
      </c>
      <c r="P7189" s="9">
        <v>0.86602540378443904</v>
      </c>
      <c r="Q7189">
        <v>100000</v>
      </c>
      <c r="R7189" s="8"/>
      <c r="S7189" s="8" t="s">
        <v>329</v>
      </c>
      <c r="T7189">
        <v>2296426</v>
      </c>
      <c r="U7189">
        <v>801242</v>
      </c>
      <c r="V7189">
        <v>2315834</v>
      </c>
      <c r="W7189">
        <v>1385366</v>
      </c>
      <c r="X7189">
        <v>14468</v>
      </c>
      <c r="Y7189">
        <v>1303268</v>
      </c>
      <c r="Z7189">
        <v>753163</v>
      </c>
      <c r="AA7189">
        <v>5074536</v>
      </c>
      <c r="AB7189">
        <v>0</v>
      </c>
      <c r="AC7189">
        <v>12</v>
      </c>
      <c r="AD7189">
        <v>0</v>
      </c>
      <c r="AE7189">
        <v>2016</v>
      </c>
      <c r="AF7189" t="s">
        <v>126</v>
      </c>
      <c r="AG7189">
        <v>300000</v>
      </c>
      <c r="AH7189" t="s">
        <v>55</v>
      </c>
      <c r="AI7189" t="s">
        <v>56</v>
      </c>
      <c r="AJ7189">
        <v>1</v>
      </c>
      <c r="AK7189">
        <v>142630</v>
      </c>
      <c r="AL7189" s="8" t="s">
        <v>15503</v>
      </c>
      <c r="AM7189" s="10">
        <f t="shared" si="1008"/>
        <v>2019</v>
      </c>
      <c r="AN7189">
        <f t="shared" si="1009"/>
        <v>1</v>
      </c>
      <c r="AO7189">
        <f t="shared" si="1015"/>
        <v>0</v>
      </c>
      <c r="AP7189">
        <f t="shared" si="1010"/>
        <v>0</v>
      </c>
      <c r="AQ7189">
        <f t="shared" si="1011"/>
        <v>0</v>
      </c>
      <c r="AR7189">
        <f t="shared" si="1012"/>
        <v>1</v>
      </c>
      <c r="AS7189">
        <f t="shared" si="1013"/>
        <v>0</v>
      </c>
      <c r="AT7189">
        <f t="shared" si="1014"/>
        <v>0</v>
      </c>
      <c r="AU7189">
        <f t="shared" si="1014"/>
        <v>1</v>
      </c>
      <c r="AV7189" t="str">
        <f t="shared" si="1016"/>
        <v>2020-12-15T11:17:35</v>
      </c>
    </row>
    <row r="7190" spans="1:48" x14ac:dyDescent="0.25">
      <c r="A7190" s="5">
        <v>7261</v>
      </c>
      <c r="B7190" s="5" t="s">
        <v>15504</v>
      </c>
      <c r="C7190" s="5" t="s">
        <v>15505</v>
      </c>
      <c r="D7190" s="6" t="s">
        <v>15506</v>
      </c>
      <c r="E7190">
        <v>2</v>
      </c>
      <c r="F7190" s="7">
        <v>0.40638450100000001</v>
      </c>
      <c r="G7190" s="7">
        <v>0</v>
      </c>
      <c r="H7190" t="s">
        <v>10448</v>
      </c>
      <c r="I7190">
        <v>146</v>
      </c>
      <c r="J7190">
        <v>9000</v>
      </c>
      <c r="K7190">
        <v>50000</v>
      </c>
      <c r="L7190" t="s">
        <v>52</v>
      </c>
      <c r="M7190" s="8" t="s">
        <v>63</v>
      </c>
      <c r="N7190" s="8">
        <v>0.89285714285714202</v>
      </c>
      <c r="O7190">
        <v>0.107142857142857</v>
      </c>
      <c r="P7190" s="9">
        <v>0</v>
      </c>
      <c r="Q7190">
        <v>15000</v>
      </c>
      <c r="R7190" s="8"/>
      <c r="S7190" s="8"/>
      <c r="AA7190">
        <v>1533047</v>
      </c>
      <c r="AB7190">
        <v>0</v>
      </c>
      <c r="AC7190">
        <v>12</v>
      </c>
      <c r="AD7190">
        <v>0</v>
      </c>
      <c r="AE7190">
        <v>2010</v>
      </c>
      <c r="AF7190" t="s">
        <v>68</v>
      </c>
      <c r="AG7190">
        <v>450000</v>
      </c>
      <c r="AH7190" t="s">
        <v>55</v>
      </c>
      <c r="AI7190" t="s">
        <v>55</v>
      </c>
      <c r="AJ7190">
        <v>1</v>
      </c>
      <c r="AK7190">
        <v>148500</v>
      </c>
      <c r="AL7190" s="8" t="s">
        <v>15507</v>
      </c>
      <c r="AM7190" s="10">
        <f t="shared" si="1008"/>
        <v>2020</v>
      </c>
      <c r="AN7190">
        <f t="shared" si="1009"/>
        <v>1</v>
      </c>
      <c r="AO7190">
        <f t="shared" si="1015"/>
        <v>0</v>
      </c>
      <c r="AP7190">
        <f t="shared" si="1010"/>
        <v>1</v>
      </c>
      <c r="AQ7190">
        <f t="shared" si="1011"/>
        <v>0</v>
      </c>
      <c r="AR7190">
        <f t="shared" si="1012"/>
        <v>0</v>
      </c>
      <c r="AS7190">
        <f t="shared" si="1013"/>
        <v>0</v>
      </c>
      <c r="AT7190">
        <f t="shared" si="1014"/>
        <v>0</v>
      </c>
      <c r="AU7190">
        <f t="shared" si="1014"/>
        <v>0</v>
      </c>
      <c r="AV7190" t="str">
        <f t="shared" si="1016"/>
        <v>2020-12-15T11:20:43</v>
      </c>
    </row>
    <row r="7191" spans="1:48" x14ac:dyDescent="0.25">
      <c r="A7191" s="5">
        <v>7262</v>
      </c>
      <c r="B7191" s="5" t="s">
        <v>4860</v>
      </c>
      <c r="C7191" s="5" t="s">
        <v>4861</v>
      </c>
      <c r="D7191" s="6" t="s">
        <v>4862</v>
      </c>
      <c r="E7191">
        <v>33</v>
      </c>
      <c r="F7191" s="7">
        <v>0.4637211329</v>
      </c>
      <c r="G7191" s="7">
        <v>0</v>
      </c>
      <c r="H7191" t="s">
        <v>4863</v>
      </c>
      <c r="I7191">
        <v>0</v>
      </c>
      <c r="J7191">
        <v>0</v>
      </c>
      <c r="K7191">
        <v>15000</v>
      </c>
      <c r="L7191" t="s">
        <v>199</v>
      </c>
      <c r="M7191" s="8" t="s">
        <v>86</v>
      </c>
      <c r="N7191" s="8">
        <v>0.53571428571428503</v>
      </c>
      <c r="O7191">
        <v>0.46428571428571402</v>
      </c>
      <c r="P7191" s="9">
        <v>0</v>
      </c>
      <c r="R7191" s="8"/>
      <c r="S7191" s="8" t="s">
        <v>217</v>
      </c>
      <c r="T7191">
        <v>34628</v>
      </c>
      <c r="U7191">
        <v>14778</v>
      </c>
      <c r="V7191">
        <v>65692</v>
      </c>
      <c r="W7191">
        <v>50913</v>
      </c>
      <c r="X7191">
        <v>10983</v>
      </c>
      <c r="Y7191">
        <v>26170</v>
      </c>
      <c r="Z7191">
        <v>0</v>
      </c>
      <c r="AA7191">
        <v>212632</v>
      </c>
      <c r="AB7191">
        <v>102535</v>
      </c>
      <c r="AC7191">
        <v>12</v>
      </c>
      <c r="AD7191">
        <v>110097</v>
      </c>
      <c r="AE7191">
        <v>2018</v>
      </c>
      <c r="AF7191" t="s">
        <v>126</v>
      </c>
      <c r="AG7191">
        <v>50000</v>
      </c>
      <c r="AH7191" t="s">
        <v>55</v>
      </c>
      <c r="AI7191" t="s">
        <v>55</v>
      </c>
      <c r="AJ7191">
        <v>1</v>
      </c>
      <c r="AK7191">
        <v>10800</v>
      </c>
      <c r="AL7191" s="8"/>
      <c r="AM7191" s="10">
        <f t="shared" si="1008"/>
        <v>2020</v>
      </c>
      <c r="AN7191">
        <f t="shared" si="1009"/>
        <v>0</v>
      </c>
      <c r="AO7191">
        <f t="shared" si="1015"/>
        <v>1</v>
      </c>
      <c r="AP7191">
        <f t="shared" si="1010"/>
        <v>0</v>
      </c>
      <c r="AQ7191">
        <f t="shared" si="1011"/>
        <v>0</v>
      </c>
      <c r="AR7191">
        <f t="shared" si="1012"/>
        <v>1</v>
      </c>
      <c r="AS7191">
        <f t="shared" si="1013"/>
        <v>0</v>
      </c>
      <c r="AT7191">
        <f t="shared" si="1014"/>
        <v>0</v>
      </c>
      <c r="AU7191">
        <f t="shared" si="1014"/>
        <v>0</v>
      </c>
      <c r="AV7191">
        <f t="shared" si="1016"/>
        <v>0</v>
      </c>
    </row>
    <row r="7192" spans="1:48" x14ac:dyDescent="0.25">
      <c r="A7192" s="5">
        <v>7263</v>
      </c>
      <c r="B7192" s="5" t="s">
        <v>3110</v>
      </c>
      <c r="C7192" s="5" t="s">
        <v>3111</v>
      </c>
      <c r="D7192" s="6" t="s">
        <v>3112</v>
      </c>
      <c r="E7192">
        <v>449</v>
      </c>
      <c r="F7192" s="7">
        <v>0.35990721959999999</v>
      </c>
      <c r="G7192" s="7">
        <v>0</v>
      </c>
      <c r="H7192" t="s">
        <v>3113</v>
      </c>
      <c r="I7192">
        <v>24</v>
      </c>
      <c r="J7192">
        <v>7275</v>
      </c>
      <c r="K7192">
        <v>35000</v>
      </c>
      <c r="L7192" t="s">
        <v>52</v>
      </c>
      <c r="M7192" s="8" t="s">
        <v>63</v>
      </c>
      <c r="N7192" s="8">
        <v>0.91071428571428503</v>
      </c>
      <c r="O7192">
        <v>8.9285714285714204E-2</v>
      </c>
      <c r="P7192" s="9">
        <v>-0.78654475319862005</v>
      </c>
      <c r="Q7192">
        <v>20000</v>
      </c>
      <c r="R7192" s="8"/>
      <c r="S7192" s="8" t="s">
        <v>217</v>
      </c>
      <c r="T7192">
        <v>1528295</v>
      </c>
      <c r="U7192">
        <v>1441316</v>
      </c>
      <c r="V7192">
        <v>2916972</v>
      </c>
      <c r="W7192">
        <v>1473628</v>
      </c>
      <c r="X7192">
        <v>0</v>
      </c>
      <c r="Y7192">
        <v>538085</v>
      </c>
      <c r="Z7192">
        <v>129762</v>
      </c>
      <c r="AA7192">
        <v>8482100</v>
      </c>
      <c r="AB7192">
        <v>7767171</v>
      </c>
      <c r="AC7192">
        <v>12</v>
      </c>
      <c r="AD7192">
        <v>714929</v>
      </c>
      <c r="AE7192">
        <v>2003</v>
      </c>
      <c r="AF7192" t="s">
        <v>54</v>
      </c>
      <c r="AG7192">
        <v>1250000</v>
      </c>
      <c r="AH7192" t="s">
        <v>55</v>
      </c>
      <c r="AI7192" t="s">
        <v>55</v>
      </c>
      <c r="AJ7192">
        <v>0.69301211600000001</v>
      </c>
      <c r="AK7192">
        <v>97855</v>
      </c>
      <c r="AL7192" s="8" t="s">
        <v>15508</v>
      </c>
      <c r="AM7192" s="10">
        <f t="shared" si="1008"/>
        <v>2016</v>
      </c>
      <c r="AN7192">
        <f t="shared" si="1009"/>
        <v>1</v>
      </c>
      <c r="AO7192">
        <f t="shared" si="1015"/>
        <v>0</v>
      </c>
      <c r="AP7192">
        <f t="shared" si="1010"/>
        <v>1</v>
      </c>
      <c r="AQ7192">
        <f t="shared" si="1011"/>
        <v>0</v>
      </c>
      <c r="AR7192">
        <f t="shared" si="1012"/>
        <v>0</v>
      </c>
      <c r="AS7192">
        <f t="shared" si="1013"/>
        <v>0</v>
      </c>
      <c r="AT7192">
        <f t="shared" si="1014"/>
        <v>0</v>
      </c>
      <c r="AU7192">
        <f t="shared" si="1014"/>
        <v>0</v>
      </c>
      <c r="AV7192" t="str">
        <f t="shared" si="1016"/>
        <v>2020-12-15T11:22:12</v>
      </c>
    </row>
    <row r="7193" spans="1:48" x14ac:dyDescent="0.25">
      <c r="A7193" s="5">
        <v>7264</v>
      </c>
      <c r="B7193" s="5" t="s">
        <v>15509</v>
      </c>
      <c r="C7193" s="5" t="s">
        <v>15510</v>
      </c>
      <c r="D7193" s="6" t="s">
        <v>15511</v>
      </c>
      <c r="E7193">
        <v>0</v>
      </c>
      <c r="F7193" s="7">
        <v>0.26419825200000002</v>
      </c>
      <c r="G7193" s="7">
        <v>0</v>
      </c>
      <c r="H7193" t="s">
        <v>15512</v>
      </c>
      <c r="I7193">
        <v>0</v>
      </c>
      <c r="J7193">
        <v>0</v>
      </c>
      <c r="K7193">
        <v>90000</v>
      </c>
      <c r="L7193" t="s">
        <v>52</v>
      </c>
      <c r="M7193" s="8" t="s">
        <v>53</v>
      </c>
      <c r="N7193" s="8">
        <v>0.83928571428571397</v>
      </c>
      <c r="O7193">
        <v>0.160714285714285</v>
      </c>
      <c r="P7193" s="9">
        <v>0</v>
      </c>
      <c r="Q7193">
        <v>45000</v>
      </c>
      <c r="R7193" s="8"/>
      <c r="S7193" s="8" t="s">
        <v>14333</v>
      </c>
      <c r="T7193">
        <v>34377</v>
      </c>
      <c r="U7193">
        <v>285051</v>
      </c>
      <c r="V7193">
        <v>293883</v>
      </c>
      <c r="W7193">
        <v>57263</v>
      </c>
      <c r="X7193">
        <v>0</v>
      </c>
      <c r="Y7193">
        <v>227214</v>
      </c>
      <c r="Z7193">
        <v>205721</v>
      </c>
      <c r="AA7193">
        <v>15545319</v>
      </c>
      <c r="AB7193">
        <v>948302</v>
      </c>
      <c r="AC7193">
        <v>10</v>
      </c>
      <c r="AD7193">
        <v>14597017</v>
      </c>
      <c r="AE7193">
        <v>2016</v>
      </c>
      <c r="AF7193" t="s">
        <v>126</v>
      </c>
      <c r="AG7193">
        <v>90000</v>
      </c>
      <c r="AH7193" t="s">
        <v>55</v>
      </c>
      <c r="AI7193" t="s">
        <v>55</v>
      </c>
      <c r="AJ7193">
        <v>1</v>
      </c>
      <c r="AK7193">
        <v>0</v>
      </c>
      <c r="AL7193" s="8" t="s">
        <v>15513</v>
      </c>
      <c r="AM7193" s="10">
        <f t="shared" si="1008"/>
        <v>2019</v>
      </c>
      <c r="AN7193">
        <f t="shared" si="1009"/>
        <v>1</v>
      </c>
      <c r="AO7193">
        <f t="shared" si="1015"/>
        <v>0</v>
      </c>
      <c r="AP7193">
        <f t="shared" si="1010"/>
        <v>0</v>
      </c>
      <c r="AQ7193">
        <f t="shared" si="1011"/>
        <v>1</v>
      </c>
      <c r="AR7193">
        <f t="shared" si="1012"/>
        <v>0</v>
      </c>
      <c r="AS7193">
        <f t="shared" si="1013"/>
        <v>0</v>
      </c>
      <c r="AT7193">
        <f t="shared" si="1014"/>
        <v>0</v>
      </c>
      <c r="AU7193">
        <f t="shared" si="1014"/>
        <v>0</v>
      </c>
      <c r="AV7193" t="str">
        <f t="shared" si="1016"/>
        <v>2020-12-15T12:37:03</v>
      </c>
    </row>
    <row r="7194" spans="1:48" x14ac:dyDescent="0.25">
      <c r="A7194" s="5">
        <v>7265</v>
      </c>
      <c r="B7194" s="5" t="s">
        <v>1747</v>
      </c>
      <c r="C7194" s="5" t="s">
        <v>1748</v>
      </c>
      <c r="D7194" s="6" t="s">
        <v>1749</v>
      </c>
      <c r="E7194">
        <v>91</v>
      </c>
      <c r="F7194" s="7">
        <v>0</v>
      </c>
      <c r="G7194" s="7"/>
      <c r="H7194" t="s">
        <v>1750</v>
      </c>
      <c r="I7194">
        <v>0</v>
      </c>
      <c r="J7194">
        <v>0</v>
      </c>
      <c r="K7194">
        <v>650000</v>
      </c>
      <c r="L7194" t="s">
        <v>52</v>
      </c>
      <c r="M7194" s="8" t="s">
        <v>63</v>
      </c>
      <c r="N7194" s="8">
        <v>0.91071428571428503</v>
      </c>
      <c r="O7194">
        <v>8.9285714285714204E-2</v>
      </c>
      <c r="P7194" s="9">
        <v>0.85784594895711197</v>
      </c>
      <c r="Q7194">
        <v>650000</v>
      </c>
      <c r="R7194" s="8"/>
      <c r="S7194" s="8" t="s">
        <v>3684</v>
      </c>
      <c r="T7194">
        <v>16824762</v>
      </c>
      <c r="U7194">
        <v>2239479</v>
      </c>
      <c r="V7194">
        <v>18882820</v>
      </c>
      <c r="W7194">
        <v>16441174</v>
      </c>
      <c r="X7194">
        <v>0</v>
      </c>
      <c r="Y7194">
        <v>13006937</v>
      </c>
      <c r="Z7194">
        <v>4395779</v>
      </c>
      <c r="AA7194">
        <v>31707660</v>
      </c>
      <c r="AB7194">
        <v>8360944</v>
      </c>
      <c r="AC7194">
        <v>12</v>
      </c>
      <c r="AD7194">
        <v>23346716</v>
      </c>
      <c r="AE7194">
        <v>1994</v>
      </c>
      <c r="AF7194" t="s">
        <v>54</v>
      </c>
      <c r="AG7194">
        <v>1000000</v>
      </c>
      <c r="AH7194" t="s">
        <v>55</v>
      </c>
      <c r="AI7194" t="s">
        <v>55</v>
      </c>
      <c r="AJ7194">
        <v>0</v>
      </c>
      <c r="AK7194">
        <v>2279806</v>
      </c>
      <c r="AL7194" s="8" t="s">
        <v>15514</v>
      </c>
      <c r="AM7194" s="10">
        <f t="shared" si="1008"/>
        <v>2006</v>
      </c>
      <c r="AN7194">
        <f t="shared" si="1009"/>
        <v>1</v>
      </c>
      <c r="AO7194">
        <f t="shared" si="1015"/>
        <v>0</v>
      </c>
      <c r="AP7194">
        <f t="shared" si="1010"/>
        <v>1</v>
      </c>
      <c r="AQ7194">
        <f t="shared" si="1011"/>
        <v>0</v>
      </c>
      <c r="AR7194">
        <f t="shared" si="1012"/>
        <v>0</v>
      </c>
      <c r="AS7194">
        <f t="shared" si="1013"/>
        <v>0</v>
      </c>
      <c r="AT7194">
        <f t="shared" si="1014"/>
        <v>0</v>
      </c>
      <c r="AU7194">
        <f t="shared" si="1014"/>
        <v>0</v>
      </c>
      <c r="AV7194" t="str">
        <f t="shared" si="1016"/>
        <v>2020-12-15T12:37:35</v>
      </c>
    </row>
    <row r="7195" spans="1:48" x14ac:dyDescent="0.25">
      <c r="A7195" s="5">
        <v>7266</v>
      </c>
      <c r="B7195" s="5" t="s">
        <v>9791</v>
      </c>
      <c r="C7195" s="5" t="s">
        <v>9792</v>
      </c>
      <c r="D7195" s="6" t="s">
        <v>9793</v>
      </c>
      <c r="E7195">
        <v>794</v>
      </c>
      <c r="F7195" s="7">
        <v>0.54597460789999996</v>
      </c>
      <c r="G7195" s="7">
        <v>0</v>
      </c>
      <c r="H7195" t="s">
        <v>9794</v>
      </c>
      <c r="I7195">
        <v>61</v>
      </c>
      <c r="J7195">
        <v>22176</v>
      </c>
      <c r="K7195">
        <v>45000</v>
      </c>
      <c r="L7195" t="s">
        <v>52</v>
      </c>
      <c r="M7195" s="8" t="s">
        <v>86</v>
      </c>
      <c r="N7195" s="8">
        <v>0.66071428571428503</v>
      </c>
      <c r="O7195">
        <v>0.33928571428571402</v>
      </c>
      <c r="P7195" s="9">
        <v>-0.69667789198164498</v>
      </c>
      <c r="Q7195">
        <v>40000</v>
      </c>
      <c r="R7195" s="8"/>
      <c r="S7195" s="8"/>
      <c r="AA7195">
        <v>3429600</v>
      </c>
      <c r="AB7195">
        <v>0</v>
      </c>
      <c r="AC7195">
        <v>12</v>
      </c>
      <c r="AD7195">
        <v>0</v>
      </c>
      <c r="AE7195">
        <v>2012</v>
      </c>
      <c r="AF7195" t="s">
        <v>68</v>
      </c>
      <c r="AG7195">
        <v>100000</v>
      </c>
      <c r="AH7195" t="s">
        <v>55</v>
      </c>
      <c r="AI7195" t="s">
        <v>56</v>
      </c>
      <c r="AJ7195">
        <v>0.63676967330000001</v>
      </c>
      <c r="AK7195">
        <v>5280</v>
      </c>
      <c r="AL7195" s="8" t="s">
        <v>15515</v>
      </c>
      <c r="AM7195" s="10">
        <f t="shared" si="1008"/>
        <v>2012</v>
      </c>
      <c r="AN7195">
        <f t="shared" si="1009"/>
        <v>1</v>
      </c>
      <c r="AO7195">
        <f t="shared" si="1015"/>
        <v>0</v>
      </c>
      <c r="AP7195">
        <f t="shared" si="1010"/>
        <v>0</v>
      </c>
      <c r="AQ7195">
        <f t="shared" si="1011"/>
        <v>0</v>
      </c>
      <c r="AR7195">
        <f t="shared" si="1012"/>
        <v>1</v>
      </c>
      <c r="AS7195">
        <f t="shared" si="1013"/>
        <v>0</v>
      </c>
      <c r="AT7195">
        <f t="shared" si="1014"/>
        <v>0</v>
      </c>
      <c r="AU7195">
        <f t="shared" si="1014"/>
        <v>1</v>
      </c>
      <c r="AV7195" t="str">
        <f t="shared" si="1016"/>
        <v>2020-12-15T12:41:53</v>
      </c>
    </row>
    <row r="7196" spans="1:48" x14ac:dyDescent="0.25">
      <c r="A7196" s="5">
        <v>7267</v>
      </c>
      <c r="B7196" s="5" t="s">
        <v>3011</v>
      </c>
      <c r="C7196" s="5" t="s">
        <v>3012</v>
      </c>
      <c r="D7196" s="6" t="s">
        <v>3013</v>
      </c>
      <c r="E7196">
        <v>10</v>
      </c>
      <c r="F7196" s="7">
        <v>0.57059256739999997</v>
      </c>
      <c r="G7196" s="7">
        <v>0</v>
      </c>
      <c r="H7196" t="s">
        <v>3014</v>
      </c>
      <c r="I7196">
        <v>130</v>
      </c>
      <c r="J7196">
        <v>4600</v>
      </c>
      <c r="K7196">
        <v>50000</v>
      </c>
      <c r="L7196" t="s">
        <v>52</v>
      </c>
      <c r="M7196" s="8" t="s">
        <v>86</v>
      </c>
      <c r="N7196" s="8">
        <v>0.58928571428571397</v>
      </c>
      <c r="O7196">
        <v>0.41071428571428498</v>
      </c>
      <c r="P7196" s="9">
        <v>0</v>
      </c>
      <c r="Q7196">
        <v>15000</v>
      </c>
      <c r="R7196" s="8"/>
      <c r="S7196" s="8"/>
      <c r="AA7196">
        <v>835963</v>
      </c>
      <c r="AB7196">
        <v>0</v>
      </c>
      <c r="AC7196">
        <v>6</v>
      </c>
      <c r="AD7196">
        <v>0</v>
      </c>
      <c r="AE7196">
        <v>1994</v>
      </c>
      <c r="AF7196" t="s">
        <v>54</v>
      </c>
      <c r="AG7196">
        <v>78800</v>
      </c>
      <c r="AH7196" t="s">
        <v>55</v>
      </c>
      <c r="AI7196" t="s">
        <v>56</v>
      </c>
      <c r="AJ7196">
        <v>1</v>
      </c>
      <c r="AK7196">
        <v>76000</v>
      </c>
      <c r="AL7196" s="8" t="s">
        <v>15516</v>
      </c>
      <c r="AM7196" s="10">
        <f t="shared" si="1008"/>
        <v>2007</v>
      </c>
      <c r="AN7196">
        <f t="shared" si="1009"/>
        <v>1</v>
      </c>
      <c r="AO7196">
        <f t="shared" si="1015"/>
        <v>0</v>
      </c>
      <c r="AP7196">
        <f t="shared" si="1010"/>
        <v>0</v>
      </c>
      <c r="AQ7196">
        <f t="shared" si="1011"/>
        <v>0</v>
      </c>
      <c r="AR7196">
        <f t="shared" si="1012"/>
        <v>1</v>
      </c>
      <c r="AS7196">
        <f t="shared" si="1013"/>
        <v>0</v>
      </c>
      <c r="AT7196">
        <f t="shared" si="1014"/>
        <v>0</v>
      </c>
      <c r="AU7196">
        <f t="shared" si="1014"/>
        <v>1</v>
      </c>
      <c r="AV7196" t="str">
        <f t="shared" si="1016"/>
        <v>2020-12-15T12:42:26</v>
      </c>
    </row>
    <row r="7197" spans="1:48" x14ac:dyDescent="0.25">
      <c r="A7197" s="5">
        <v>7268</v>
      </c>
      <c r="B7197" s="5" t="s">
        <v>2898</v>
      </c>
      <c r="C7197" s="5" t="s">
        <v>2899</v>
      </c>
      <c r="D7197" s="6" t="s">
        <v>2900</v>
      </c>
      <c r="E7197">
        <v>0</v>
      </c>
      <c r="F7197" s="7">
        <v>0.48829200249999999</v>
      </c>
      <c r="G7197" s="7">
        <v>0</v>
      </c>
      <c r="H7197" t="s">
        <v>2901</v>
      </c>
      <c r="I7197">
        <v>0</v>
      </c>
      <c r="J7197">
        <v>0</v>
      </c>
      <c r="K7197">
        <v>40000</v>
      </c>
      <c r="L7197" t="s">
        <v>52</v>
      </c>
      <c r="M7197" s="8" t="s">
        <v>63</v>
      </c>
      <c r="N7197" s="8">
        <v>0.91071428571428503</v>
      </c>
      <c r="O7197">
        <v>8.9285714285714204E-2</v>
      </c>
      <c r="P7197" s="9">
        <v>0</v>
      </c>
      <c r="Q7197">
        <v>40000</v>
      </c>
      <c r="R7197" s="8"/>
      <c r="S7197" s="8" t="s">
        <v>217</v>
      </c>
      <c r="T7197">
        <v>36836711</v>
      </c>
      <c r="U7197">
        <v>32229067</v>
      </c>
      <c r="V7197">
        <v>46219269</v>
      </c>
      <c r="W7197">
        <v>10823255</v>
      </c>
      <c r="X7197">
        <v>13488357</v>
      </c>
      <c r="Y7197">
        <v>19585219</v>
      </c>
      <c r="Z7197">
        <v>14456080</v>
      </c>
      <c r="AA7197">
        <v>66340407</v>
      </c>
      <c r="AB7197">
        <v>22054733</v>
      </c>
      <c r="AC7197">
        <v>12</v>
      </c>
      <c r="AD7197">
        <v>44285674</v>
      </c>
      <c r="AE7197">
        <v>1990</v>
      </c>
      <c r="AF7197" t="s">
        <v>54</v>
      </c>
      <c r="AG7197">
        <v>1000000</v>
      </c>
      <c r="AH7197" t="s">
        <v>55</v>
      </c>
      <c r="AI7197" t="s">
        <v>55</v>
      </c>
      <c r="AJ7197">
        <v>1</v>
      </c>
      <c r="AK7197">
        <v>2732557</v>
      </c>
      <c r="AL7197" s="8" t="s">
        <v>15517</v>
      </c>
      <c r="AM7197" s="10">
        <f t="shared" si="1008"/>
        <v>2017</v>
      </c>
      <c r="AN7197">
        <f t="shared" si="1009"/>
        <v>1</v>
      </c>
      <c r="AO7197">
        <f t="shared" si="1015"/>
        <v>0</v>
      </c>
      <c r="AP7197">
        <f t="shared" si="1010"/>
        <v>1</v>
      </c>
      <c r="AQ7197">
        <f t="shared" si="1011"/>
        <v>0</v>
      </c>
      <c r="AR7197">
        <f t="shared" si="1012"/>
        <v>0</v>
      </c>
      <c r="AS7197">
        <f t="shared" si="1013"/>
        <v>0</v>
      </c>
      <c r="AT7197">
        <f t="shared" si="1014"/>
        <v>0</v>
      </c>
      <c r="AU7197">
        <f t="shared" si="1014"/>
        <v>0</v>
      </c>
      <c r="AV7197" t="str">
        <f t="shared" si="1016"/>
        <v>2020-12-15T12:42:52</v>
      </c>
    </row>
    <row r="7198" spans="1:48" x14ac:dyDescent="0.25">
      <c r="A7198" s="5">
        <v>7269</v>
      </c>
      <c r="B7198" s="5" t="s">
        <v>8419</v>
      </c>
      <c r="C7198" s="5" t="s">
        <v>8420</v>
      </c>
      <c r="D7198" s="6" t="s">
        <v>8421</v>
      </c>
      <c r="E7198">
        <v>0</v>
      </c>
      <c r="F7198" s="7">
        <v>0.32451004550000001</v>
      </c>
      <c r="G7198" s="7">
        <v>0</v>
      </c>
      <c r="H7198" t="s">
        <v>8422</v>
      </c>
      <c r="I7198">
        <v>27</v>
      </c>
      <c r="J7198">
        <v>2963.17</v>
      </c>
      <c r="K7198">
        <v>20000</v>
      </c>
      <c r="L7198" t="s">
        <v>52</v>
      </c>
      <c r="M7198" s="8" t="s">
        <v>86</v>
      </c>
      <c r="N7198" s="8">
        <v>0.64285714285714202</v>
      </c>
      <c r="O7198">
        <v>0.35714285714285698</v>
      </c>
      <c r="P7198" s="9">
        <v>0</v>
      </c>
      <c r="Q7198">
        <v>20000</v>
      </c>
      <c r="R7198" s="8"/>
      <c r="S7198" s="8"/>
      <c r="AA7198">
        <v>5136984</v>
      </c>
      <c r="AB7198">
        <v>0</v>
      </c>
      <c r="AC7198">
        <v>12</v>
      </c>
      <c r="AD7198">
        <v>0</v>
      </c>
      <c r="AE7198">
        <v>2018</v>
      </c>
      <c r="AF7198" t="s">
        <v>126</v>
      </c>
      <c r="AG7198">
        <v>1779000</v>
      </c>
      <c r="AH7198" t="s">
        <v>55</v>
      </c>
      <c r="AI7198" t="s">
        <v>56</v>
      </c>
      <c r="AJ7198">
        <v>1</v>
      </c>
      <c r="AK7198">
        <v>9900</v>
      </c>
      <c r="AL7198" s="8" t="s">
        <v>15518</v>
      </c>
      <c r="AM7198" s="10">
        <f t="shared" si="1008"/>
        <v>2018</v>
      </c>
      <c r="AN7198">
        <f t="shared" si="1009"/>
        <v>1</v>
      </c>
      <c r="AO7198">
        <f t="shared" si="1015"/>
        <v>0</v>
      </c>
      <c r="AP7198">
        <f t="shared" si="1010"/>
        <v>0</v>
      </c>
      <c r="AQ7198">
        <f t="shared" si="1011"/>
        <v>0</v>
      </c>
      <c r="AR7198">
        <f t="shared" si="1012"/>
        <v>1</v>
      </c>
      <c r="AS7198">
        <f t="shared" si="1013"/>
        <v>0</v>
      </c>
      <c r="AT7198">
        <f t="shared" si="1014"/>
        <v>0</v>
      </c>
      <c r="AU7198">
        <f t="shared" si="1014"/>
        <v>1</v>
      </c>
      <c r="AV7198" t="str">
        <f t="shared" si="1016"/>
        <v>2020-12-15T12:43:53</v>
      </c>
    </row>
    <row r="7199" spans="1:48" x14ac:dyDescent="0.25">
      <c r="A7199" s="5">
        <v>7270</v>
      </c>
      <c r="B7199" s="5" t="s">
        <v>5990</v>
      </c>
      <c r="C7199" s="5" t="s">
        <v>5991</v>
      </c>
      <c r="D7199" s="6" t="s">
        <v>5992</v>
      </c>
      <c r="E7199">
        <v>12</v>
      </c>
      <c r="F7199" s="7">
        <v>0</v>
      </c>
      <c r="G7199" s="7"/>
      <c r="H7199" t="s">
        <v>5993</v>
      </c>
      <c r="I7199">
        <v>0</v>
      </c>
      <c r="J7199">
        <v>0</v>
      </c>
      <c r="K7199">
        <v>20000</v>
      </c>
      <c r="L7199" t="s">
        <v>52</v>
      </c>
      <c r="M7199" s="8" t="s">
        <v>86</v>
      </c>
      <c r="N7199" s="8">
        <v>0.58928571428571397</v>
      </c>
      <c r="O7199">
        <v>0.41071428571428498</v>
      </c>
      <c r="P7199" s="11">
        <v>-5.9999999999999999E-16</v>
      </c>
      <c r="Q7199">
        <v>10000</v>
      </c>
      <c r="R7199" s="8"/>
      <c r="S7199" s="8"/>
      <c r="AA7199">
        <v>1076732</v>
      </c>
      <c r="AB7199">
        <v>0</v>
      </c>
      <c r="AC7199">
        <v>12</v>
      </c>
      <c r="AD7199">
        <v>0</v>
      </c>
      <c r="AE7199">
        <v>2012</v>
      </c>
      <c r="AF7199" t="s">
        <v>68</v>
      </c>
      <c r="AG7199">
        <v>150000</v>
      </c>
      <c r="AH7199" t="s">
        <v>55</v>
      </c>
      <c r="AI7199" t="s">
        <v>56</v>
      </c>
      <c r="AJ7199">
        <v>0</v>
      </c>
      <c r="AK7199">
        <v>2220</v>
      </c>
      <c r="AL7199" s="8" t="s">
        <v>15519</v>
      </c>
      <c r="AM7199" s="10">
        <f t="shared" si="1008"/>
        <v>2018</v>
      </c>
      <c r="AN7199">
        <f t="shared" si="1009"/>
        <v>1</v>
      </c>
      <c r="AO7199">
        <f t="shared" si="1015"/>
        <v>0</v>
      </c>
      <c r="AP7199">
        <f t="shared" si="1010"/>
        <v>0</v>
      </c>
      <c r="AQ7199">
        <f t="shared" si="1011"/>
        <v>0</v>
      </c>
      <c r="AR7199">
        <f t="shared" si="1012"/>
        <v>1</v>
      </c>
      <c r="AS7199">
        <f t="shared" si="1013"/>
        <v>0</v>
      </c>
      <c r="AT7199">
        <f t="shared" si="1014"/>
        <v>0</v>
      </c>
      <c r="AU7199">
        <f t="shared" si="1014"/>
        <v>1</v>
      </c>
      <c r="AV7199" t="str">
        <f t="shared" si="1016"/>
        <v>2020-12-15T12:48:20</v>
      </c>
    </row>
    <row r="7200" spans="1:48" x14ac:dyDescent="0.25">
      <c r="A7200" s="5">
        <v>7271</v>
      </c>
      <c r="B7200" s="5" t="s">
        <v>1752</v>
      </c>
      <c r="C7200" s="5" t="s">
        <v>1753</v>
      </c>
      <c r="D7200" s="6" t="s">
        <v>1754</v>
      </c>
      <c r="E7200">
        <v>3</v>
      </c>
      <c r="F7200" s="7">
        <v>0.37403988529999999</v>
      </c>
      <c r="G7200" s="7">
        <v>0</v>
      </c>
      <c r="H7200" t="s">
        <v>1755</v>
      </c>
      <c r="I7200">
        <v>86</v>
      </c>
      <c r="J7200">
        <v>25409.5</v>
      </c>
      <c r="K7200">
        <v>40000</v>
      </c>
      <c r="L7200" t="s">
        <v>52</v>
      </c>
      <c r="M7200" s="8" t="s">
        <v>63</v>
      </c>
      <c r="N7200" s="8">
        <v>0.91071428571428503</v>
      </c>
      <c r="O7200">
        <v>8.9285714285714204E-2</v>
      </c>
      <c r="P7200" s="9">
        <v>0</v>
      </c>
      <c r="Q7200">
        <v>40000</v>
      </c>
      <c r="R7200" s="8"/>
      <c r="S7200" s="8" t="s">
        <v>217</v>
      </c>
      <c r="T7200">
        <v>8801202</v>
      </c>
      <c r="U7200">
        <v>6590234</v>
      </c>
      <c r="V7200">
        <v>8870549</v>
      </c>
      <c r="W7200">
        <v>1554333</v>
      </c>
      <c r="X7200">
        <v>49566</v>
      </c>
      <c r="Y7200">
        <v>6350484</v>
      </c>
      <c r="Z7200">
        <v>0</v>
      </c>
      <c r="AA7200">
        <v>25809381</v>
      </c>
      <c r="AB7200">
        <v>24321337</v>
      </c>
      <c r="AC7200">
        <v>12</v>
      </c>
      <c r="AD7200">
        <v>1488044</v>
      </c>
      <c r="AE7200">
        <v>2007</v>
      </c>
      <c r="AF7200" t="s">
        <v>121</v>
      </c>
      <c r="AG7200">
        <v>200000</v>
      </c>
      <c r="AH7200" t="s">
        <v>55</v>
      </c>
      <c r="AI7200" t="s">
        <v>55</v>
      </c>
      <c r="AJ7200">
        <v>1</v>
      </c>
      <c r="AK7200">
        <v>896000</v>
      </c>
      <c r="AL7200" s="8" t="s">
        <v>15520</v>
      </c>
      <c r="AM7200" s="10">
        <f t="shared" si="1008"/>
        <v>2017</v>
      </c>
      <c r="AN7200">
        <f t="shared" si="1009"/>
        <v>1</v>
      </c>
      <c r="AO7200">
        <f t="shared" si="1015"/>
        <v>0</v>
      </c>
      <c r="AP7200">
        <f t="shared" si="1010"/>
        <v>1</v>
      </c>
      <c r="AQ7200">
        <f t="shared" si="1011"/>
        <v>0</v>
      </c>
      <c r="AR7200">
        <f t="shared" si="1012"/>
        <v>0</v>
      </c>
      <c r="AS7200">
        <f t="shared" si="1013"/>
        <v>0</v>
      </c>
      <c r="AT7200">
        <f t="shared" si="1014"/>
        <v>0</v>
      </c>
      <c r="AU7200">
        <f t="shared" si="1014"/>
        <v>0</v>
      </c>
      <c r="AV7200" t="str">
        <f t="shared" si="1016"/>
        <v>2020-12-15T12:48:45</v>
      </c>
    </row>
    <row r="7201" spans="1:48" x14ac:dyDescent="0.25">
      <c r="A7201" s="5">
        <v>7272</v>
      </c>
      <c r="B7201" s="5" t="s">
        <v>4998</v>
      </c>
      <c r="C7201" s="5" t="s">
        <v>4999</v>
      </c>
      <c r="D7201" s="6" t="s">
        <v>5000</v>
      </c>
      <c r="E7201">
        <v>2</v>
      </c>
      <c r="F7201" s="7">
        <v>0.17199103039999999</v>
      </c>
      <c r="G7201" s="7">
        <v>0</v>
      </c>
      <c r="H7201" t="s">
        <v>996</v>
      </c>
      <c r="I7201">
        <v>60</v>
      </c>
      <c r="J7201">
        <v>57600</v>
      </c>
      <c r="K7201">
        <v>200000</v>
      </c>
      <c r="L7201" t="s">
        <v>52</v>
      </c>
      <c r="M7201" s="8" t="s">
        <v>86</v>
      </c>
      <c r="N7201" s="8">
        <v>0.67857142857142805</v>
      </c>
      <c r="O7201">
        <v>0.32142857142857101</v>
      </c>
      <c r="P7201" s="9">
        <v>0</v>
      </c>
      <c r="Q7201">
        <v>180000</v>
      </c>
      <c r="R7201" s="8"/>
      <c r="S7201" s="8" t="s">
        <v>15252</v>
      </c>
      <c r="T7201">
        <v>6913398</v>
      </c>
      <c r="U7201">
        <v>2919862</v>
      </c>
      <c r="V7201">
        <v>6913398</v>
      </c>
      <c r="W7201">
        <v>693409</v>
      </c>
      <c r="X7201">
        <v>0</v>
      </c>
      <c r="Y7201">
        <v>2598079</v>
      </c>
      <c r="Z7201">
        <v>4075498</v>
      </c>
      <c r="AA7201">
        <v>3594626</v>
      </c>
      <c r="AB7201">
        <v>3563873</v>
      </c>
      <c r="AC7201">
        <v>11</v>
      </c>
      <c r="AD7201">
        <v>30753</v>
      </c>
      <c r="AE7201">
        <v>2017</v>
      </c>
      <c r="AF7201" t="s">
        <v>126</v>
      </c>
      <c r="AG7201">
        <v>350000</v>
      </c>
      <c r="AH7201" t="s">
        <v>55</v>
      </c>
      <c r="AI7201" t="s">
        <v>56</v>
      </c>
      <c r="AJ7201">
        <v>1</v>
      </c>
      <c r="AK7201">
        <v>52800</v>
      </c>
      <c r="AL7201" s="8" t="s">
        <v>15521</v>
      </c>
      <c r="AM7201" s="10">
        <f t="shared" si="1008"/>
        <v>2019</v>
      </c>
      <c r="AN7201">
        <f t="shared" si="1009"/>
        <v>1</v>
      </c>
      <c r="AO7201">
        <f t="shared" si="1015"/>
        <v>0</v>
      </c>
      <c r="AP7201">
        <f t="shared" si="1010"/>
        <v>0</v>
      </c>
      <c r="AQ7201">
        <f t="shared" si="1011"/>
        <v>0</v>
      </c>
      <c r="AR7201">
        <f t="shared" si="1012"/>
        <v>1</v>
      </c>
      <c r="AS7201">
        <f t="shared" si="1013"/>
        <v>0</v>
      </c>
      <c r="AT7201">
        <f t="shared" si="1014"/>
        <v>0</v>
      </c>
      <c r="AU7201">
        <f t="shared" si="1014"/>
        <v>1</v>
      </c>
      <c r="AV7201" t="str">
        <f t="shared" si="1016"/>
        <v>2020-12-15T12:49:29</v>
      </c>
    </row>
    <row r="7202" spans="1:48" x14ac:dyDescent="0.25">
      <c r="A7202" s="5">
        <v>7273</v>
      </c>
      <c r="B7202" s="5" t="s">
        <v>9487</v>
      </c>
      <c r="C7202" s="5" t="s">
        <v>9488</v>
      </c>
      <c r="D7202" s="6" t="s">
        <v>9489</v>
      </c>
      <c r="E7202">
        <v>0</v>
      </c>
      <c r="F7202" s="7">
        <v>0.46556742649999999</v>
      </c>
      <c r="G7202" s="7">
        <v>0</v>
      </c>
      <c r="H7202" t="s">
        <v>9490</v>
      </c>
      <c r="I7202">
        <v>28</v>
      </c>
      <c r="J7202">
        <v>46608</v>
      </c>
      <c r="K7202">
        <v>100000</v>
      </c>
      <c r="L7202" t="s">
        <v>52</v>
      </c>
      <c r="M7202" s="8" t="s">
        <v>53</v>
      </c>
      <c r="N7202" s="8">
        <v>0.75</v>
      </c>
      <c r="O7202">
        <v>0.249999999999999</v>
      </c>
      <c r="P7202" s="9">
        <v>0</v>
      </c>
      <c r="Q7202">
        <v>30000</v>
      </c>
      <c r="R7202" s="8"/>
      <c r="S7202" s="8" t="s">
        <v>5589</v>
      </c>
      <c r="T7202">
        <v>3379308</v>
      </c>
      <c r="U7202">
        <v>2427698</v>
      </c>
      <c r="V7202">
        <v>3435079</v>
      </c>
      <c r="W7202">
        <v>1008260</v>
      </c>
      <c r="X7202">
        <v>0</v>
      </c>
      <c r="Y7202">
        <v>35471</v>
      </c>
      <c r="Z7202">
        <v>2377367</v>
      </c>
      <c r="AA7202">
        <v>3626143</v>
      </c>
      <c r="AB7202">
        <v>1530466</v>
      </c>
      <c r="AC7202">
        <v>9</v>
      </c>
      <c r="AD7202">
        <v>2095677</v>
      </c>
      <c r="AE7202">
        <v>2019</v>
      </c>
      <c r="AF7202" t="s">
        <v>126</v>
      </c>
      <c r="AG7202">
        <v>200000</v>
      </c>
      <c r="AH7202" t="s">
        <v>55</v>
      </c>
      <c r="AI7202" t="s">
        <v>56</v>
      </c>
      <c r="AJ7202">
        <v>1</v>
      </c>
      <c r="AK7202">
        <v>29700</v>
      </c>
      <c r="AL7202" s="8" t="s">
        <v>15522</v>
      </c>
      <c r="AM7202" s="10">
        <f t="shared" si="1008"/>
        <v>2019</v>
      </c>
      <c r="AN7202">
        <f t="shared" si="1009"/>
        <v>1</v>
      </c>
      <c r="AO7202">
        <f t="shared" si="1015"/>
        <v>0</v>
      </c>
      <c r="AP7202">
        <f t="shared" si="1010"/>
        <v>0</v>
      </c>
      <c r="AQ7202">
        <f t="shared" si="1011"/>
        <v>1</v>
      </c>
      <c r="AR7202">
        <f t="shared" si="1012"/>
        <v>0</v>
      </c>
      <c r="AS7202">
        <f t="shared" si="1013"/>
        <v>0</v>
      </c>
      <c r="AT7202">
        <f t="shared" si="1014"/>
        <v>0</v>
      </c>
      <c r="AU7202">
        <f t="shared" si="1014"/>
        <v>1</v>
      </c>
      <c r="AV7202" t="str">
        <f t="shared" si="1016"/>
        <v>2020-12-15T12:53:40</v>
      </c>
    </row>
    <row r="7203" spans="1:48" x14ac:dyDescent="0.25">
      <c r="A7203" s="5">
        <v>7274</v>
      </c>
      <c r="B7203" s="5" t="s">
        <v>2431</v>
      </c>
      <c r="C7203" s="5" t="s">
        <v>2432</v>
      </c>
      <c r="D7203" s="6" t="s">
        <v>2433</v>
      </c>
      <c r="E7203">
        <v>3</v>
      </c>
      <c r="F7203" s="7">
        <v>0.3656118881</v>
      </c>
      <c r="G7203" s="7">
        <v>0</v>
      </c>
      <c r="H7203" t="s">
        <v>2434</v>
      </c>
      <c r="I7203">
        <v>0</v>
      </c>
      <c r="J7203">
        <v>0</v>
      </c>
      <c r="K7203">
        <v>15000</v>
      </c>
      <c r="L7203" t="s">
        <v>52</v>
      </c>
      <c r="M7203" s="8" t="s">
        <v>53</v>
      </c>
      <c r="N7203" s="8">
        <v>0.85714285714285698</v>
      </c>
      <c r="O7203">
        <v>0.14285714285714199</v>
      </c>
      <c r="P7203" s="9">
        <v>0</v>
      </c>
      <c r="Q7203">
        <v>15000</v>
      </c>
      <c r="R7203" s="8"/>
      <c r="S7203" s="8" t="s">
        <v>217</v>
      </c>
      <c r="T7203">
        <v>1001787</v>
      </c>
      <c r="U7203">
        <v>98325</v>
      </c>
      <c r="V7203">
        <v>1013177</v>
      </c>
      <c r="W7203">
        <v>754851</v>
      </c>
      <c r="X7203">
        <v>0</v>
      </c>
      <c r="Y7203">
        <v>474865</v>
      </c>
      <c r="Z7203">
        <v>501123</v>
      </c>
      <c r="AA7203">
        <v>2815303</v>
      </c>
      <c r="AB7203">
        <v>2815303</v>
      </c>
      <c r="AC7203">
        <v>12</v>
      </c>
      <c r="AD7203">
        <v>0</v>
      </c>
      <c r="AE7203">
        <v>2017</v>
      </c>
      <c r="AF7203" t="s">
        <v>126</v>
      </c>
      <c r="AG7203">
        <v>152900</v>
      </c>
      <c r="AH7203" t="s">
        <v>55</v>
      </c>
      <c r="AI7203" t="s">
        <v>55</v>
      </c>
      <c r="AJ7203">
        <v>1</v>
      </c>
      <c r="AK7203">
        <v>13200</v>
      </c>
      <c r="AL7203" s="8" t="s">
        <v>15523</v>
      </c>
      <c r="AM7203" s="10">
        <f t="shared" si="1008"/>
        <v>2018</v>
      </c>
      <c r="AN7203">
        <f t="shared" si="1009"/>
        <v>1</v>
      </c>
      <c r="AO7203">
        <f t="shared" si="1015"/>
        <v>0</v>
      </c>
      <c r="AP7203">
        <f t="shared" si="1010"/>
        <v>0</v>
      </c>
      <c r="AQ7203">
        <f t="shared" si="1011"/>
        <v>1</v>
      </c>
      <c r="AR7203">
        <f t="shared" si="1012"/>
        <v>0</v>
      </c>
      <c r="AS7203">
        <f t="shared" si="1013"/>
        <v>0</v>
      </c>
      <c r="AT7203">
        <f t="shared" si="1014"/>
        <v>0</v>
      </c>
      <c r="AU7203">
        <f t="shared" si="1014"/>
        <v>0</v>
      </c>
      <c r="AV7203" t="str">
        <f t="shared" si="1016"/>
        <v>2020-12-15T12:56:18</v>
      </c>
    </row>
    <row r="7204" spans="1:48" x14ac:dyDescent="0.25">
      <c r="A7204" s="5">
        <v>7275</v>
      </c>
      <c r="B7204" s="5" t="s">
        <v>15524</v>
      </c>
      <c r="C7204" s="5" t="s">
        <v>15525</v>
      </c>
      <c r="D7204" s="6" t="s">
        <v>15526</v>
      </c>
      <c r="E7204">
        <v>0</v>
      </c>
      <c r="F7204" s="7">
        <v>0</v>
      </c>
      <c r="G7204" s="7"/>
      <c r="H7204" t="s">
        <v>15527</v>
      </c>
      <c r="I7204">
        <v>0</v>
      </c>
      <c r="J7204">
        <v>0</v>
      </c>
      <c r="K7204">
        <v>100000</v>
      </c>
      <c r="L7204" t="s">
        <v>52</v>
      </c>
      <c r="M7204" s="8" t="s">
        <v>63</v>
      </c>
      <c r="N7204" s="8">
        <v>0.96428571428571397</v>
      </c>
      <c r="O7204">
        <v>3.5714285714285698E-2</v>
      </c>
      <c r="P7204" s="9">
        <v>0</v>
      </c>
      <c r="Q7204">
        <v>100000</v>
      </c>
      <c r="R7204" s="8"/>
      <c r="S7204" s="8" t="s">
        <v>10227</v>
      </c>
      <c r="T7204">
        <v>3322354</v>
      </c>
      <c r="U7204">
        <v>387538</v>
      </c>
      <c r="V7204">
        <v>4015491</v>
      </c>
      <c r="W7204">
        <v>743265</v>
      </c>
      <c r="X7204">
        <v>0</v>
      </c>
      <c r="Y7204">
        <v>2043765</v>
      </c>
      <c r="Z7204">
        <v>838801</v>
      </c>
      <c r="AA7204">
        <v>5597867</v>
      </c>
      <c r="AB7204">
        <v>2300182</v>
      </c>
      <c r="AC7204">
        <v>6</v>
      </c>
      <c r="AD7204">
        <v>3297685</v>
      </c>
      <c r="AE7204">
        <v>2012</v>
      </c>
      <c r="AF7204" t="s">
        <v>68</v>
      </c>
      <c r="AG7204">
        <v>400000</v>
      </c>
      <c r="AH7204" t="s">
        <v>55</v>
      </c>
      <c r="AI7204" t="s">
        <v>55</v>
      </c>
      <c r="AJ7204">
        <v>0</v>
      </c>
      <c r="AK7204">
        <v>54000</v>
      </c>
      <c r="AL7204" s="8" t="s">
        <v>15528</v>
      </c>
      <c r="AM7204" s="10">
        <f t="shared" si="1008"/>
        <v>2018</v>
      </c>
      <c r="AN7204">
        <f t="shared" si="1009"/>
        <v>1</v>
      </c>
      <c r="AO7204">
        <f t="shared" si="1015"/>
        <v>0</v>
      </c>
      <c r="AP7204">
        <f t="shared" si="1010"/>
        <v>1</v>
      </c>
      <c r="AQ7204">
        <f t="shared" si="1011"/>
        <v>0</v>
      </c>
      <c r="AR7204">
        <f t="shared" si="1012"/>
        <v>0</v>
      </c>
      <c r="AS7204">
        <f t="shared" si="1013"/>
        <v>0</v>
      </c>
      <c r="AT7204">
        <f t="shared" si="1014"/>
        <v>0</v>
      </c>
      <c r="AU7204">
        <f t="shared" si="1014"/>
        <v>0</v>
      </c>
      <c r="AV7204" t="str">
        <f t="shared" si="1016"/>
        <v>2020-12-15T13:26:55</v>
      </c>
    </row>
    <row r="7205" spans="1:48" x14ac:dyDescent="0.25">
      <c r="A7205" s="5">
        <v>7276</v>
      </c>
      <c r="B7205" s="5" t="s">
        <v>922</v>
      </c>
      <c r="C7205" s="5" t="s">
        <v>923</v>
      </c>
      <c r="D7205" s="6" t="s">
        <v>924</v>
      </c>
      <c r="E7205">
        <v>9</v>
      </c>
      <c r="F7205" s="7">
        <v>0.44362935320000002</v>
      </c>
      <c r="G7205" s="7">
        <v>0</v>
      </c>
      <c r="H7205" t="s">
        <v>925</v>
      </c>
      <c r="I7205">
        <v>63</v>
      </c>
      <c r="J7205">
        <v>335597.76</v>
      </c>
      <c r="K7205">
        <v>400000</v>
      </c>
      <c r="L7205" t="s">
        <v>52</v>
      </c>
      <c r="M7205" s="8" t="s">
        <v>53</v>
      </c>
      <c r="N7205" s="8">
        <v>0.75</v>
      </c>
      <c r="O7205">
        <v>0.25</v>
      </c>
      <c r="P7205" s="9">
        <v>0</v>
      </c>
      <c r="Q7205">
        <v>400000</v>
      </c>
      <c r="R7205" s="8"/>
      <c r="S7205" s="8" t="s">
        <v>329</v>
      </c>
      <c r="T7205">
        <v>23483867</v>
      </c>
      <c r="U7205">
        <v>9876852</v>
      </c>
      <c r="V7205">
        <v>26663148</v>
      </c>
      <c r="W7205">
        <v>15311525</v>
      </c>
      <c r="X7205">
        <v>4150500</v>
      </c>
      <c r="Y7205">
        <v>7488318</v>
      </c>
      <c r="Z7205">
        <v>14462163</v>
      </c>
      <c r="AA7205">
        <v>38433684</v>
      </c>
      <c r="AB7205">
        <v>16412266</v>
      </c>
      <c r="AC7205">
        <v>12</v>
      </c>
      <c r="AD7205">
        <v>22021418</v>
      </c>
      <c r="AE7205">
        <v>1998</v>
      </c>
      <c r="AF7205" t="s">
        <v>54</v>
      </c>
      <c r="AG7205">
        <v>250000</v>
      </c>
      <c r="AH7205" t="s">
        <v>55</v>
      </c>
      <c r="AI7205" t="s">
        <v>55</v>
      </c>
      <c r="AJ7205">
        <v>1</v>
      </c>
      <c r="AK7205">
        <v>4205149</v>
      </c>
      <c r="AL7205" s="8" t="s">
        <v>15529</v>
      </c>
      <c r="AM7205" s="10">
        <f t="shared" si="1008"/>
        <v>2013</v>
      </c>
      <c r="AN7205">
        <f t="shared" si="1009"/>
        <v>1</v>
      </c>
      <c r="AO7205">
        <f t="shared" si="1015"/>
        <v>0</v>
      </c>
      <c r="AP7205">
        <f t="shared" si="1010"/>
        <v>0</v>
      </c>
      <c r="AQ7205">
        <f t="shared" si="1011"/>
        <v>1</v>
      </c>
      <c r="AR7205">
        <f t="shared" si="1012"/>
        <v>0</v>
      </c>
      <c r="AS7205">
        <f t="shared" si="1013"/>
        <v>0</v>
      </c>
      <c r="AT7205">
        <f t="shared" si="1014"/>
        <v>0</v>
      </c>
      <c r="AU7205">
        <f t="shared" si="1014"/>
        <v>0</v>
      </c>
      <c r="AV7205" t="str">
        <f t="shared" si="1016"/>
        <v>2020-12-15T13:27:20</v>
      </c>
    </row>
    <row r="7206" spans="1:48" x14ac:dyDescent="0.25">
      <c r="A7206" s="5">
        <v>7277</v>
      </c>
      <c r="B7206" s="5" t="s">
        <v>5946</v>
      </c>
      <c r="C7206" s="5" t="s">
        <v>5947</v>
      </c>
      <c r="D7206" s="6" t="s">
        <v>5948</v>
      </c>
      <c r="E7206">
        <v>41</v>
      </c>
      <c r="F7206" s="7">
        <v>0.341106362</v>
      </c>
      <c r="G7206" s="7">
        <v>0</v>
      </c>
      <c r="H7206" t="s">
        <v>5679</v>
      </c>
      <c r="I7206">
        <v>0</v>
      </c>
      <c r="J7206">
        <v>2760</v>
      </c>
      <c r="K7206">
        <v>30000</v>
      </c>
      <c r="L7206" t="s">
        <v>52</v>
      </c>
      <c r="M7206" s="8" t="s">
        <v>86</v>
      </c>
      <c r="N7206" s="8">
        <v>0.60714285714285698</v>
      </c>
      <c r="O7206">
        <v>0.39285714285714202</v>
      </c>
      <c r="P7206" s="9">
        <v>0.71853740091829499</v>
      </c>
      <c r="Q7206">
        <v>30000</v>
      </c>
      <c r="R7206" s="8"/>
      <c r="S7206" s="8" t="s">
        <v>217</v>
      </c>
      <c r="T7206">
        <v>20396883</v>
      </c>
      <c r="U7206">
        <v>17699263</v>
      </c>
      <c r="V7206">
        <v>4799512</v>
      </c>
      <c r="W7206">
        <v>-19514982</v>
      </c>
      <c r="X7206">
        <v>32117742</v>
      </c>
      <c r="Y7206">
        <v>9550405</v>
      </c>
      <c r="Z7206">
        <v>6450155</v>
      </c>
      <c r="AA7206">
        <v>43509979</v>
      </c>
      <c r="AB7206">
        <v>18213246</v>
      </c>
      <c r="AC7206">
        <v>12</v>
      </c>
      <c r="AD7206">
        <v>25296733</v>
      </c>
      <c r="AE7206">
        <v>1990</v>
      </c>
      <c r="AF7206" t="s">
        <v>54</v>
      </c>
      <c r="AG7206">
        <v>600000</v>
      </c>
      <c r="AH7206" t="s">
        <v>55</v>
      </c>
      <c r="AI7206" t="s">
        <v>55</v>
      </c>
      <c r="AJ7206">
        <v>0.97004282590000002</v>
      </c>
      <c r="AK7206">
        <v>160200</v>
      </c>
      <c r="AL7206" s="8" t="s">
        <v>15530</v>
      </c>
      <c r="AM7206" s="10">
        <f t="shared" si="1008"/>
        <v>2012</v>
      </c>
      <c r="AN7206">
        <f t="shared" si="1009"/>
        <v>1</v>
      </c>
      <c r="AO7206">
        <f t="shared" si="1015"/>
        <v>0</v>
      </c>
      <c r="AP7206">
        <f t="shared" si="1010"/>
        <v>0</v>
      </c>
      <c r="AQ7206">
        <f t="shared" si="1011"/>
        <v>0</v>
      </c>
      <c r="AR7206">
        <f t="shared" si="1012"/>
        <v>1</v>
      </c>
      <c r="AS7206">
        <f t="shared" si="1013"/>
        <v>0</v>
      </c>
      <c r="AT7206">
        <f t="shared" si="1014"/>
        <v>0</v>
      </c>
      <c r="AU7206">
        <f t="shared" si="1014"/>
        <v>0</v>
      </c>
      <c r="AV7206" t="str">
        <f t="shared" si="1016"/>
        <v>2020-12-15T13:32:38</v>
      </c>
    </row>
    <row r="7207" spans="1:48" x14ac:dyDescent="0.25">
      <c r="A7207" s="5">
        <v>7278</v>
      </c>
      <c r="B7207" s="5" t="s">
        <v>15531</v>
      </c>
      <c r="C7207" s="5" t="s">
        <v>15532</v>
      </c>
      <c r="D7207" s="6" t="s">
        <v>15533</v>
      </c>
      <c r="E7207">
        <v>0</v>
      </c>
      <c r="F7207" s="7">
        <v>0.61253826609999995</v>
      </c>
      <c r="G7207" s="7">
        <v>0</v>
      </c>
      <c r="H7207" t="s">
        <v>12427</v>
      </c>
      <c r="I7207">
        <v>0</v>
      </c>
      <c r="J7207">
        <v>0</v>
      </c>
      <c r="K7207">
        <v>15000</v>
      </c>
      <c r="L7207" t="s">
        <v>52</v>
      </c>
      <c r="M7207" s="8" t="s">
        <v>63</v>
      </c>
      <c r="N7207" s="8">
        <v>0.89285714285714202</v>
      </c>
      <c r="O7207">
        <v>0.107142857142857</v>
      </c>
      <c r="P7207" s="9">
        <v>0</v>
      </c>
      <c r="Q7207">
        <v>15000</v>
      </c>
      <c r="R7207" s="8"/>
      <c r="S7207" s="8"/>
      <c r="AA7207">
        <v>7179313</v>
      </c>
      <c r="AB7207">
        <v>0</v>
      </c>
      <c r="AC7207">
        <v>8</v>
      </c>
      <c r="AD7207">
        <v>0</v>
      </c>
      <c r="AE7207">
        <v>2006</v>
      </c>
      <c r="AF7207" t="s">
        <v>121</v>
      </c>
      <c r="AG7207">
        <v>200000</v>
      </c>
      <c r="AH7207" t="s">
        <v>55</v>
      </c>
      <c r="AI7207" t="s">
        <v>55</v>
      </c>
      <c r="AJ7207">
        <v>1</v>
      </c>
      <c r="AK7207">
        <v>8510</v>
      </c>
      <c r="AL7207" s="8" t="s">
        <v>15534</v>
      </c>
      <c r="AM7207" s="10">
        <f t="shared" si="1008"/>
        <v>2020</v>
      </c>
      <c r="AN7207">
        <f t="shared" si="1009"/>
        <v>1</v>
      </c>
      <c r="AO7207">
        <f t="shared" si="1015"/>
        <v>0</v>
      </c>
      <c r="AP7207">
        <f t="shared" si="1010"/>
        <v>1</v>
      </c>
      <c r="AQ7207">
        <f t="shared" si="1011"/>
        <v>0</v>
      </c>
      <c r="AR7207">
        <f t="shared" si="1012"/>
        <v>0</v>
      </c>
      <c r="AS7207">
        <f t="shared" si="1013"/>
        <v>0</v>
      </c>
      <c r="AT7207">
        <f t="shared" si="1014"/>
        <v>0</v>
      </c>
      <c r="AU7207">
        <f t="shared" si="1014"/>
        <v>0</v>
      </c>
      <c r="AV7207" t="str">
        <f t="shared" si="1016"/>
        <v>2020-12-15T14:44:15</v>
      </c>
    </row>
    <row r="7208" spans="1:48" x14ac:dyDescent="0.25">
      <c r="A7208" s="5">
        <v>7279</v>
      </c>
      <c r="B7208" s="5" t="s">
        <v>4860</v>
      </c>
      <c r="C7208" s="5" t="s">
        <v>4861</v>
      </c>
      <c r="D7208" s="6" t="s">
        <v>4862</v>
      </c>
      <c r="E7208">
        <v>33</v>
      </c>
      <c r="F7208" s="7">
        <v>0.4637211329</v>
      </c>
      <c r="G7208" s="7">
        <v>0</v>
      </c>
      <c r="H7208" t="s">
        <v>4863</v>
      </c>
      <c r="I7208">
        <v>0</v>
      </c>
      <c r="J7208">
        <v>0</v>
      </c>
      <c r="K7208">
        <v>5000</v>
      </c>
      <c r="L7208" t="s">
        <v>52</v>
      </c>
      <c r="M7208" s="8" t="s">
        <v>86</v>
      </c>
      <c r="N7208" s="8">
        <v>0.53571428571428503</v>
      </c>
      <c r="O7208">
        <v>0.46428571428571402</v>
      </c>
      <c r="P7208" s="9">
        <v>0</v>
      </c>
      <c r="Q7208">
        <v>5000</v>
      </c>
      <c r="R7208" s="8"/>
      <c r="S7208" s="8"/>
      <c r="AA7208">
        <v>212632</v>
      </c>
      <c r="AB7208">
        <v>102535</v>
      </c>
      <c r="AC7208">
        <v>12</v>
      </c>
      <c r="AD7208">
        <v>110097</v>
      </c>
      <c r="AE7208">
        <v>2018</v>
      </c>
      <c r="AF7208" t="s">
        <v>126</v>
      </c>
      <c r="AG7208">
        <v>50000</v>
      </c>
      <c r="AH7208" t="s">
        <v>55</v>
      </c>
      <c r="AI7208" t="s">
        <v>55</v>
      </c>
      <c r="AJ7208">
        <v>1</v>
      </c>
      <c r="AK7208">
        <v>10800</v>
      </c>
      <c r="AL7208" s="8" t="s">
        <v>15535</v>
      </c>
      <c r="AM7208" s="10">
        <f t="shared" si="1008"/>
        <v>2020</v>
      </c>
      <c r="AN7208">
        <f t="shared" si="1009"/>
        <v>1</v>
      </c>
      <c r="AO7208">
        <f t="shared" si="1015"/>
        <v>0</v>
      </c>
      <c r="AP7208">
        <f t="shared" si="1010"/>
        <v>0</v>
      </c>
      <c r="AQ7208">
        <f t="shared" si="1011"/>
        <v>0</v>
      </c>
      <c r="AR7208">
        <f t="shared" si="1012"/>
        <v>1</v>
      </c>
      <c r="AS7208">
        <f t="shared" si="1013"/>
        <v>0</v>
      </c>
      <c r="AT7208">
        <f t="shared" si="1014"/>
        <v>0</v>
      </c>
      <c r="AU7208">
        <f t="shared" si="1014"/>
        <v>0</v>
      </c>
      <c r="AV7208" t="str">
        <f t="shared" si="1016"/>
        <v>2020-12-15T14:40:13</v>
      </c>
    </row>
    <row r="7209" spans="1:48" x14ac:dyDescent="0.25">
      <c r="A7209" s="5">
        <v>7280</v>
      </c>
      <c r="B7209" s="5" t="s">
        <v>1445</v>
      </c>
      <c r="C7209" s="5" t="s">
        <v>1446</v>
      </c>
      <c r="D7209" s="6" t="s">
        <v>1447</v>
      </c>
      <c r="E7209">
        <v>149</v>
      </c>
      <c r="F7209" s="7">
        <v>0.29029403199999998</v>
      </c>
      <c r="G7209" s="7">
        <v>0</v>
      </c>
      <c r="H7209" t="s">
        <v>1448</v>
      </c>
      <c r="I7209">
        <v>46</v>
      </c>
      <c r="J7209">
        <v>129534.99</v>
      </c>
      <c r="K7209">
        <v>150000</v>
      </c>
      <c r="L7209" t="s">
        <v>52</v>
      </c>
      <c r="M7209" s="8" t="s">
        <v>53</v>
      </c>
      <c r="N7209" s="8">
        <v>0.75</v>
      </c>
      <c r="O7209">
        <v>0.25</v>
      </c>
      <c r="P7209" s="9">
        <v>0.27450776476619299</v>
      </c>
      <c r="Q7209">
        <v>150000</v>
      </c>
      <c r="R7209" s="8"/>
      <c r="S7209" s="8" t="s">
        <v>97</v>
      </c>
      <c r="T7209">
        <v>21310516</v>
      </c>
      <c r="U7209">
        <v>1818133</v>
      </c>
      <c r="V7209">
        <v>21522260</v>
      </c>
      <c r="W7209">
        <v>19821796</v>
      </c>
      <c r="X7209">
        <v>303171</v>
      </c>
      <c r="Y7209">
        <v>13439413</v>
      </c>
      <c r="Z7209">
        <v>4102236</v>
      </c>
      <c r="AA7209">
        <v>9791506</v>
      </c>
      <c r="AB7209">
        <v>3999137</v>
      </c>
      <c r="AC7209">
        <v>9</v>
      </c>
      <c r="AD7209">
        <v>5792369</v>
      </c>
      <c r="AE7209">
        <v>1989</v>
      </c>
      <c r="AF7209" t="s">
        <v>54</v>
      </c>
      <c r="AG7209">
        <v>900000</v>
      </c>
      <c r="AH7209" t="s">
        <v>55</v>
      </c>
      <c r="AI7209" t="s">
        <v>55</v>
      </c>
      <c r="AJ7209">
        <v>0.96607562000000002</v>
      </c>
      <c r="AK7209">
        <v>1071963</v>
      </c>
      <c r="AL7209" s="8" t="s">
        <v>15536</v>
      </c>
      <c r="AM7209" s="10">
        <f t="shared" si="1008"/>
        <v>2006</v>
      </c>
      <c r="AN7209">
        <f t="shared" si="1009"/>
        <v>1</v>
      </c>
      <c r="AO7209">
        <f t="shared" si="1015"/>
        <v>0</v>
      </c>
      <c r="AP7209">
        <f t="shared" si="1010"/>
        <v>0</v>
      </c>
      <c r="AQ7209">
        <f t="shared" si="1011"/>
        <v>1</v>
      </c>
      <c r="AR7209">
        <f t="shared" si="1012"/>
        <v>0</v>
      </c>
      <c r="AS7209">
        <f t="shared" si="1013"/>
        <v>0</v>
      </c>
      <c r="AT7209">
        <f t="shared" si="1014"/>
        <v>0</v>
      </c>
      <c r="AU7209">
        <f t="shared" si="1014"/>
        <v>0</v>
      </c>
      <c r="AV7209" t="str">
        <f t="shared" si="1016"/>
        <v>2020-12-15T13:36:33</v>
      </c>
    </row>
    <row r="7210" spans="1:48" x14ac:dyDescent="0.25">
      <c r="A7210" s="5">
        <v>7281</v>
      </c>
      <c r="B7210" s="5" t="s">
        <v>2720</v>
      </c>
      <c r="C7210" s="5" t="s">
        <v>2721</v>
      </c>
      <c r="D7210" s="6" t="s">
        <v>2722</v>
      </c>
      <c r="E7210">
        <v>0</v>
      </c>
      <c r="F7210" s="7">
        <v>0.45218818199999999</v>
      </c>
      <c r="G7210" s="7">
        <v>0</v>
      </c>
      <c r="H7210" t="s">
        <v>2723</v>
      </c>
      <c r="I7210">
        <v>37</v>
      </c>
      <c r="J7210">
        <v>4944.8999999999996</v>
      </c>
      <c r="K7210">
        <v>30000</v>
      </c>
      <c r="L7210" t="s">
        <v>52</v>
      </c>
      <c r="M7210" s="8" t="s">
        <v>53</v>
      </c>
      <c r="N7210" s="8">
        <v>0.75</v>
      </c>
      <c r="O7210">
        <v>0.25</v>
      </c>
      <c r="P7210" s="9">
        <v>0</v>
      </c>
      <c r="Q7210">
        <v>30000</v>
      </c>
      <c r="R7210" s="8"/>
      <c r="S7210" s="8"/>
      <c r="AA7210">
        <v>814117</v>
      </c>
      <c r="AB7210">
        <v>0</v>
      </c>
      <c r="AC7210">
        <v>7</v>
      </c>
      <c r="AD7210">
        <v>0</v>
      </c>
      <c r="AE7210">
        <v>1994</v>
      </c>
      <c r="AF7210" t="s">
        <v>54</v>
      </c>
      <c r="AG7210">
        <v>5000</v>
      </c>
      <c r="AH7210" t="s">
        <v>55</v>
      </c>
      <c r="AI7210" t="s">
        <v>55</v>
      </c>
      <c r="AJ7210">
        <v>1</v>
      </c>
      <c r="AK7210">
        <v>8800</v>
      </c>
      <c r="AL7210" s="8" t="s">
        <v>15537</v>
      </c>
      <c r="AM7210" s="10">
        <f t="shared" si="1008"/>
        <v>2016</v>
      </c>
      <c r="AN7210">
        <f t="shared" si="1009"/>
        <v>1</v>
      </c>
      <c r="AO7210">
        <f t="shared" si="1015"/>
        <v>0</v>
      </c>
      <c r="AP7210">
        <f t="shared" si="1010"/>
        <v>0</v>
      </c>
      <c r="AQ7210">
        <f t="shared" si="1011"/>
        <v>1</v>
      </c>
      <c r="AR7210">
        <f t="shared" si="1012"/>
        <v>0</v>
      </c>
      <c r="AS7210">
        <f t="shared" si="1013"/>
        <v>0</v>
      </c>
      <c r="AT7210">
        <f t="shared" si="1014"/>
        <v>0</v>
      </c>
      <c r="AU7210">
        <f t="shared" si="1014"/>
        <v>0</v>
      </c>
      <c r="AV7210" t="str">
        <f t="shared" si="1016"/>
        <v>2020-12-15T14:32:43</v>
      </c>
    </row>
    <row r="7211" spans="1:48" x14ac:dyDescent="0.25">
      <c r="A7211" s="5">
        <v>7282</v>
      </c>
      <c r="B7211" s="5" t="s">
        <v>1089</v>
      </c>
      <c r="C7211" s="5" t="s">
        <v>1090</v>
      </c>
      <c r="D7211" s="6" t="s">
        <v>1091</v>
      </c>
      <c r="E7211">
        <v>23</v>
      </c>
      <c r="F7211" s="7">
        <v>0.53065850339999998</v>
      </c>
      <c r="G7211" s="7">
        <v>0</v>
      </c>
      <c r="H7211" t="s">
        <v>1092</v>
      </c>
      <c r="I7211">
        <v>36</v>
      </c>
      <c r="J7211">
        <v>246173.7</v>
      </c>
      <c r="K7211">
        <v>300000</v>
      </c>
      <c r="L7211" t="s">
        <v>52</v>
      </c>
      <c r="M7211" s="8" t="s">
        <v>53</v>
      </c>
      <c r="N7211" s="8">
        <v>0.80357142857142805</v>
      </c>
      <c r="O7211">
        <v>0.19642857142857101</v>
      </c>
      <c r="P7211" s="9">
        <v>0</v>
      </c>
      <c r="Q7211">
        <v>300000</v>
      </c>
      <c r="R7211" s="8"/>
      <c r="S7211" s="8" t="s">
        <v>329</v>
      </c>
      <c r="T7211">
        <v>2760074</v>
      </c>
      <c r="U7211">
        <v>747562</v>
      </c>
      <c r="V7211">
        <v>3121784</v>
      </c>
      <c r="W7211">
        <v>2374221</v>
      </c>
      <c r="X7211">
        <v>0</v>
      </c>
      <c r="Y7211">
        <v>996223</v>
      </c>
      <c r="Z7211">
        <v>1206955</v>
      </c>
      <c r="AA7211">
        <v>7851499</v>
      </c>
      <c r="AB7211">
        <v>2967881</v>
      </c>
      <c r="AC7211">
        <v>12</v>
      </c>
      <c r="AD7211">
        <v>4883618</v>
      </c>
      <c r="AE7211">
        <v>1999</v>
      </c>
      <c r="AF7211" t="s">
        <v>54</v>
      </c>
      <c r="AG7211">
        <v>100000</v>
      </c>
      <c r="AH7211" t="s">
        <v>55</v>
      </c>
      <c r="AI7211" t="s">
        <v>55</v>
      </c>
      <c r="AJ7211">
        <v>1</v>
      </c>
      <c r="AK7211">
        <v>213600</v>
      </c>
      <c r="AL7211" s="8" t="s">
        <v>15538</v>
      </c>
      <c r="AM7211" s="10">
        <f t="shared" si="1008"/>
        <v>2009</v>
      </c>
      <c r="AN7211">
        <f t="shared" si="1009"/>
        <v>1</v>
      </c>
      <c r="AO7211">
        <f t="shared" si="1015"/>
        <v>0</v>
      </c>
      <c r="AP7211">
        <f t="shared" si="1010"/>
        <v>0</v>
      </c>
      <c r="AQ7211">
        <f t="shared" si="1011"/>
        <v>1</v>
      </c>
      <c r="AR7211">
        <f t="shared" si="1012"/>
        <v>0</v>
      </c>
      <c r="AS7211">
        <f t="shared" si="1013"/>
        <v>0</v>
      </c>
      <c r="AT7211">
        <f t="shared" si="1014"/>
        <v>0</v>
      </c>
      <c r="AU7211">
        <f t="shared" si="1014"/>
        <v>0</v>
      </c>
      <c r="AV7211" t="str">
        <f t="shared" si="1016"/>
        <v>2020-12-15T14:34:26</v>
      </c>
    </row>
    <row r="7212" spans="1:48" x14ac:dyDescent="0.25">
      <c r="A7212" s="5">
        <v>7283</v>
      </c>
      <c r="B7212" s="5" t="s">
        <v>6391</v>
      </c>
      <c r="C7212" s="5" t="s">
        <v>6392</v>
      </c>
      <c r="D7212" s="6" t="s">
        <v>6393</v>
      </c>
      <c r="E7212">
        <v>13</v>
      </c>
      <c r="F7212" s="7">
        <v>0.54308098049999998</v>
      </c>
      <c r="G7212" s="7">
        <v>0</v>
      </c>
      <c r="H7212" t="s">
        <v>6394</v>
      </c>
      <c r="I7212">
        <v>28</v>
      </c>
      <c r="J7212">
        <v>18605.3</v>
      </c>
      <c r="K7212">
        <v>140000</v>
      </c>
      <c r="L7212" t="s">
        <v>52</v>
      </c>
      <c r="M7212" s="8" t="s">
        <v>53</v>
      </c>
      <c r="N7212" s="8">
        <v>0.75</v>
      </c>
      <c r="O7212">
        <v>0.25</v>
      </c>
      <c r="P7212" s="9">
        <v>0</v>
      </c>
      <c r="Q7212">
        <v>140000</v>
      </c>
      <c r="R7212" s="8"/>
      <c r="S7212" s="8" t="s">
        <v>329</v>
      </c>
      <c r="T7212">
        <v>4235889</v>
      </c>
      <c r="U7212">
        <v>1044354</v>
      </c>
      <c r="V7212">
        <v>4262283</v>
      </c>
      <c r="W7212">
        <v>3217929</v>
      </c>
      <c r="X7212">
        <v>347997</v>
      </c>
      <c r="Y7212">
        <v>3272673</v>
      </c>
      <c r="Z7212">
        <v>930371</v>
      </c>
      <c r="AA7212">
        <v>4287611</v>
      </c>
      <c r="AB7212">
        <v>2337574</v>
      </c>
      <c r="AC7212">
        <v>12</v>
      </c>
      <c r="AD7212">
        <v>1950037</v>
      </c>
      <c r="AE7212">
        <v>1997</v>
      </c>
      <c r="AF7212" t="s">
        <v>54</v>
      </c>
      <c r="AG7212">
        <v>800000</v>
      </c>
      <c r="AH7212" t="s">
        <v>55</v>
      </c>
      <c r="AI7212" t="s">
        <v>55</v>
      </c>
      <c r="AJ7212">
        <v>1</v>
      </c>
      <c r="AK7212">
        <v>66000</v>
      </c>
      <c r="AL7212" s="8" t="s">
        <v>15539</v>
      </c>
      <c r="AM7212" s="10">
        <f t="shared" si="1008"/>
        <v>2011</v>
      </c>
      <c r="AN7212">
        <f t="shared" si="1009"/>
        <v>1</v>
      </c>
      <c r="AO7212">
        <f t="shared" si="1015"/>
        <v>0</v>
      </c>
      <c r="AP7212">
        <f t="shared" si="1010"/>
        <v>0</v>
      </c>
      <c r="AQ7212">
        <f t="shared" si="1011"/>
        <v>1</v>
      </c>
      <c r="AR7212">
        <f t="shared" si="1012"/>
        <v>0</v>
      </c>
      <c r="AS7212">
        <f t="shared" si="1013"/>
        <v>0</v>
      </c>
      <c r="AT7212">
        <f t="shared" si="1014"/>
        <v>0</v>
      </c>
      <c r="AU7212">
        <f t="shared" si="1014"/>
        <v>0</v>
      </c>
      <c r="AV7212" t="str">
        <f t="shared" si="1016"/>
        <v>2020-12-15T14:48:24</v>
      </c>
    </row>
    <row r="7213" spans="1:48" x14ac:dyDescent="0.25">
      <c r="A7213" s="5">
        <v>7284</v>
      </c>
      <c r="B7213" s="5" t="s">
        <v>3376</v>
      </c>
      <c r="C7213" s="5" t="s">
        <v>3377</v>
      </c>
      <c r="D7213" s="6" t="s">
        <v>3378</v>
      </c>
      <c r="E7213">
        <v>44</v>
      </c>
      <c r="F7213" s="7">
        <v>0.39081221319999998</v>
      </c>
      <c r="G7213" s="7">
        <v>0</v>
      </c>
      <c r="H7213" t="s">
        <v>2935</v>
      </c>
      <c r="I7213">
        <v>168</v>
      </c>
      <c r="J7213">
        <v>38183.769999999997</v>
      </c>
      <c r="K7213">
        <v>50000</v>
      </c>
      <c r="L7213" t="s">
        <v>62</v>
      </c>
      <c r="M7213" s="8" t="s">
        <v>63</v>
      </c>
      <c r="N7213" s="8">
        <v>1</v>
      </c>
      <c r="O7213">
        <v>0</v>
      </c>
      <c r="P7213" s="9">
        <v>0</v>
      </c>
      <c r="R7213" s="8"/>
      <c r="S7213" s="8"/>
      <c r="AJ7213">
        <v>1</v>
      </c>
      <c r="AL7213" s="8"/>
      <c r="AM7213" s="10">
        <f t="shared" si="1008"/>
        <v>2006</v>
      </c>
      <c r="AN7213">
        <f t="shared" si="1009"/>
        <v>0</v>
      </c>
      <c r="AO7213">
        <f t="shared" si="1015"/>
        <v>0</v>
      </c>
      <c r="AP7213">
        <f t="shared" si="1010"/>
        <v>1</v>
      </c>
      <c r="AQ7213">
        <f t="shared" si="1011"/>
        <v>0</v>
      </c>
      <c r="AR7213">
        <f t="shared" si="1012"/>
        <v>0</v>
      </c>
      <c r="AS7213">
        <f t="shared" si="1013"/>
        <v>0</v>
      </c>
      <c r="AT7213">
        <f t="shared" si="1014"/>
        <v>0</v>
      </c>
      <c r="AU7213">
        <f t="shared" si="1014"/>
        <v>0</v>
      </c>
      <c r="AV7213">
        <f t="shared" si="1016"/>
        <v>0</v>
      </c>
    </row>
    <row r="7214" spans="1:48" x14ac:dyDescent="0.25">
      <c r="A7214" s="5">
        <v>7285</v>
      </c>
      <c r="B7214" s="5" t="s">
        <v>105</v>
      </c>
      <c r="C7214" s="5" t="s">
        <v>106</v>
      </c>
      <c r="D7214" s="6" t="s">
        <v>107</v>
      </c>
      <c r="E7214">
        <v>24</v>
      </c>
      <c r="F7214" s="7">
        <v>1.20858E-5</v>
      </c>
      <c r="G7214" s="7">
        <v>0</v>
      </c>
      <c r="H7214" t="s">
        <v>108</v>
      </c>
      <c r="I7214">
        <v>0</v>
      </c>
      <c r="J7214">
        <v>22733.33</v>
      </c>
      <c r="K7214">
        <v>50000</v>
      </c>
      <c r="L7214" t="s">
        <v>52</v>
      </c>
      <c r="M7214" s="8" t="s">
        <v>86</v>
      </c>
      <c r="N7214" s="8">
        <v>0.53571428571428503</v>
      </c>
      <c r="O7214">
        <v>0.46428571428571402</v>
      </c>
      <c r="P7214" s="9">
        <v>0.81539653078563401</v>
      </c>
      <c r="Q7214">
        <v>35000</v>
      </c>
      <c r="R7214" s="8"/>
      <c r="S7214" s="8"/>
      <c r="AA7214">
        <v>24153043</v>
      </c>
      <c r="AB7214">
        <v>0</v>
      </c>
      <c r="AC7214">
        <v>12</v>
      </c>
      <c r="AD7214">
        <v>0</v>
      </c>
      <c r="AE7214">
        <v>1996</v>
      </c>
      <c r="AF7214" t="s">
        <v>54</v>
      </c>
      <c r="AG7214">
        <v>80000</v>
      </c>
      <c r="AH7214" t="s">
        <v>55</v>
      </c>
      <c r="AI7214" t="s">
        <v>56</v>
      </c>
      <c r="AJ7214">
        <v>0.83158989439999997</v>
      </c>
      <c r="AK7214">
        <v>768251</v>
      </c>
      <c r="AL7214" s="8" t="s">
        <v>15540</v>
      </c>
      <c r="AM7214" s="10">
        <f t="shared" si="1008"/>
        <v>2011</v>
      </c>
      <c r="AN7214">
        <f t="shared" si="1009"/>
        <v>1</v>
      </c>
      <c r="AO7214">
        <f t="shared" si="1015"/>
        <v>0</v>
      </c>
      <c r="AP7214">
        <f t="shared" si="1010"/>
        <v>0</v>
      </c>
      <c r="AQ7214">
        <f t="shared" si="1011"/>
        <v>0</v>
      </c>
      <c r="AR7214">
        <f t="shared" si="1012"/>
        <v>1</v>
      </c>
      <c r="AS7214">
        <f t="shared" si="1013"/>
        <v>0</v>
      </c>
      <c r="AT7214">
        <f t="shared" si="1014"/>
        <v>0</v>
      </c>
      <c r="AU7214">
        <f t="shared" si="1014"/>
        <v>1</v>
      </c>
      <c r="AV7214" t="str">
        <f t="shared" si="1016"/>
        <v>2020-12-15T14:49:04</v>
      </c>
    </row>
    <row r="7215" spans="1:48" x14ac:dyDescent="0.25">
      <c r="A7215" s="5">
        <v>7286</v>
      </c>
      <c r="B7215" s="5" t="s">
        <v>2694</v>
      </c>
      <c r="C7215" s="5" t="s">
        <v>2695</v>
      </c>
      <c r="D7215" s="6" t="s">
        <v>2696</v>
      </c>
      <c r="E7215">
        <v>91</v>
      </c>
      <c r="F7215" s="7">
        <v>0.38313934290000001</v>
      </c>
      <c r="G7215" s="7">
        <v>0</v>
      </c>
      <c r="H7215" t="s">
        <v>2697</v>
      </c>
      <c r="I7215">
        <v>165</v>
      </c>
      <c r="J7215">
        <v>362410.6</v>
      </c>
      <c r="K7215">
        <v>2000000</v>
      </c>
      <c r="L7215" t="s">
        <v>52</v>
      </c>
      <c r="M7215" s="8" t="s">
        <v>53</v>
      </c>
      <c r="N7215" s="8">
        <v>0.80357142857142805</v>
      </c>
      <c r="O7215">
        <v>0.19642857142857101</v>
      </c>
      <c r="P7215" s="9">
        <v>-0.40413147998272297</v>
      </c>
      <c r="Q7215">
        <v>1800000</v>
      </c>
      <c r="R7215" s="8"/>
      <c r="S7215" s="8" t="s">
        <v>329</v>
      </c>
      <c r="T7215">
        <v>42532123</v>
      </c>
      <c r="U7215">
        <v>18107521</v>
      </c>
      <c r="V7215">
        <v>48535495</v>
      </c>
      <c r="W7215">
        <v>24934123</v>
      </c>
      <c r="X7215">
        <v>0</v>
      </c>
      <c r="Y7215">
        <v>17267452</v>
      </c>
      <c r="Z7215">
        <v>15305373</v>
      </c>
      <c r="AA7215">
        <v>116830799</v>
      </c>
      <c r="AB7215">
        <v>0</v>
      </c>
      <c r="AC7215">
        <v>12</v>
      </c>
      <c r="AD7215">
        <v>0</v>
      </c>
      <c r="AE7215">
        <v>2003</v>
      </c>
      <c r="AF7215" t="s">
        <v>54</v>
      </c>
      <c r="AG7215">
        <v>2000000</v>
      </c>
      <c r="AH7215" t="s">
        <v>55</v>
      </c>
      <c r="AI7215" t="s">
        <v>55</v>
      </c>
      <c r="AJ7215">
        <v>0.98888571940000003</v>
      </c>
      <c r="AK7215">
        <v>19892480</v>
      </c>
      <c r="AL7215" s="8" t="s">
        <v>15541</v>
      </c>
      <c r="AM7215" s="10">
        <f t="shared" si="1008"/>
        <v>2006</v>
      </c>
      <c r="AN7215">
        <f t="shared" si="1009"/>
        <v>1</v>
      </c>
      <c r="AO7215">
        <f t="shared" si="1015"/>
        <v>0</v>
      </c>
      <c r="AP7215">
        <f t="shared" si="1010"/>
        <v>0</v>
      </c>
      <c r="AQ7215">
        <f t="shared" si="1011"/>
        <v>1</v>
      </c>
      <c r="AR7215">
        <f t="shared" si="1012"/>
        <v>0</v>
      </c>
      <c r="AS7215">
        <f t="shared" si="1013"/>
        <v>0</v>
      </c>
      <c r="AT7215">
        <f t="shared" si="1014"/>
        <v>0</v>
      </c>
      <c r="AU7215">
        <f t="shared" si="1014"/>
        <v>0</v>
      </c>
      <c r="AV7215" t="str">
        <f t="shared" si="1016"/>
        <v>2020-12-15T14:50:43</v>
      </c>
    </row>
    <row r="7216" spans="1:48" x14ac:dyDescent="0.25">
      <c r="A7216" s="5">
        <v>7287</v>
      </c>
      <c r="B7216" s="5" t="s">
        <v>5256</v>
      </c>
      <c r="C7216" s="5" t="s">
        <v>5257</v>
      </c>
      <c r="D7216" s="6" t="s">
        <v>5258</v>
      </c>
      <c r="E7216">
        <v>29</v>
      </c>
      <c r="F7216" s="7">
        <v>0.37652257680000001</v>
      </c>
      <c r="G7216" s="7">
        <v>0</v>
      </c>
      <c r="H7216" t="s">
        <v>2148</v>
      </c>
      <c r="I7216">
        <v>48</v>
      </c>
      <c r="J7216">
        <v>10030.459999999999</v>
      </c>
      <c r="K7216">
        <v>30000</v>
      </c>
      <c r="L7216" t="s">
        <v>52</v>
      </c>
      <c r="M7216" s="8" t="s">
        <v>53</v>
      </c>
      <c r="N7216" s="8">
        <v>0.69642857142857095</v>
      </c>
      <c r="O7216">
        <v>0.30357142857142799</v>
      </c>
      <c r="P7216" s="9">
        <v>0</v>
      </c>
      <c r="Q7216">
        <v>20000</v>
      </c>
      <c r="R7216" s="8"/>
      <c r="S7216" s="8"/>
      <c r="AA7216">
        <v>1714731</v>
      </c>
      <c r="AB7216">
        <v>0</v>
      </c>
      <c r="AC7216">
        <v>12</v>
      </c>
      <c r="AD7216">
        <v>0</v>
      </c>
      <c r="AE7216">
        <v>2012</v>
      </c>
      <c r="AF7216" t="s">
        <v>68</v>
      </c>
      <c r="AG7216">
        <v>100000</v>
      </c>
      <c r="AH7216" t="s">
        <v>55</v>
      </c>
      <c r="AI7216" t="s">
        <v>55</v>
      </c>
      <c r="AJ7216">
        <v>0.86783984069999998</v>
      </c>
      <c r="AK7216">
        <v>39600</v>
      </c>
      <c r="AL7216" s="8" t="s">
        <v>15542</v>
      </c>
      <c r="AM7216" s="10">
        <f t="shared" si="1008"/>
        <v>2012</v>
      </c>
      <c r="AN7216">
        <f t="shared" si="1009"/>
        <v>1</v>
      </c>
      <c r="AO7216">
        <f t="shared" si="1015"/>
        <v>0</v>
      </c>
      <c r="AP7216">
        <f t="shared" si="1010"/>
        <v>0</v>
      </c>
      <c r="AQ7216">
        <f t="shared" si="1011"/>
        <v>1</v>
      </c>
      <c r="AR7216">
        <f t="shared" si="1012"/>
        <v>0</v>
      </c>
      <c r="AS7216">
        <f t="shared" si="1013"/>
        <v>0</v>
      </c>
      <c r="AT7216">
        <f t="shared" si="1014"/>
        <v>0</v>
      </c>
      <c r="AU7216">
        <f t="shared" si="1014"/>
        <v>0</v>
      </c>
      <c r="AV7216" t="str">
        <f t="shared" si="1016"/>
        <v>2020-12-15T14:53:29</v>
      </c>
    </row>
    <row r="7217" spans="1:48" x14ac:dyDescent="0.25">
      <c r="A7217" s="5">
        <v>7288</v>
      </c>
      <c r="B7217" s="5" t="s">
        <v>1556</v>
      </c>
      <c r="C7217" s="5" t="s">
        <v>1557</v>
      </c>
      <c r="D7217" s="6" t="s">
        <v>1558</v>
      </c>
      <c r="E7217">
        <v>30</v>
      </c>
      <c r="F7217" s="7">
        <v>0.3994591348</v>
      </c>
      <c r="G7217" s="7">
        <v>0</v>
      </c>
      <c r="H7217" t="s">
        <v>1559</v>
      </c>
      <c r="I7217">
        <v>37</v>
      </c>
      <c r="J7217">
        <v>299767.2</v>
      </c>
      <c r="K7217">
        <v>300000</v>
      </c>
      <c r="L7217" t="s">
        <v>52</v>
      </c>
      <c r="M7217" s="8" t="s">
        <v>53</v>
      </c>
      <c r="N7217" s="8">
        <v>0.76785714285714202</v>
      </c>
      <c r="O7217">
        <v>0.23214285714285701</v>
      </c>
      <c r="P7217" s="9">
        <v>-0.99660373003832503</v>
      </c>
      <c r="Q7217">
        <v>300000</v>
      </c>
      <c r="R7217" s="8"/>
      <c r="S7217" s="8" t="s">
        <v>14333</v>
      </c>
      <c r="T7217">
        <v>2645764</v>
      </c>
      <c r="U7217">
        <v>3000701</v>
      </c>
      <c r="V7217">
        <v>4009411</v>
      </c>
      <c r="W7217">
        <v>962568</v>
      </c>
      <c r="X7217">
        <v>46140</v>
      </c>
      <c r="Y7217">
        <v>1480176</v>
      </c>
      <c r="Z7217">
        <v>1861121</v>
      </c>
      <c r="AA7217">
        <v>2590632</v>
      </c>
      <c r="AB7217">
        <v>614517</v>
      </c>
      <c r="AC7217">
        <v>1</v>
      </c>
      <c r="AD7217">
        <v>1976115</v>
      </c>
      <c r="AE7217">
        <v>2011</v>
      </c>
      <c r="AF7217" t="s">
        <v>68</v>
      </c>
      <c r="AG7217">
        <v>1500000</v>
      </c>
      <c r="AH7217" t="s">
        <v>55</v>
      </c>
      <c r="AI7217" t="s">
        <v>55</v>
      </c>
      <c r="AJ7217">
        <v>0.92612372600000004</v>
      </c>
      <c r="AK7217">
        <v>498283</v>
      </c>
      <c r="AL7217" s="8" t="s">
        <v>15543</v>
      </c>
      <c r="AM7217" s="10">
        <f t="shared" si="1008"/>
        <v>2014</v>
      </c>
      <c r="AN7217">
        <f t="shared" si="1009"/>
        <v>1</v>
      </c>
      <c r="AO7217">
        <f t="shared" si="1015"/>
        <v>0</v>
      </c>
      <c r="AP7217">
        <f t="shared" si="1010"/>
        <v>0</v>
      </c>
      <c r="AQ7217">
        <f t="shared" si="1011"/>
        <v>1</v>
      </c>
      <c r="AR7217">
        <f t="shared" si="1012"/>
        <v>0</v>
      </c>
      <c r="AS7217">
        <f t="shared" si="1013"/>
        <v>0</v>
      </c>
      <c r="AT7217">
        <f t="shared" si="1014"/>
        <v>0</v>
      </c>
      <c r="AU7217">
        <f t="shared" si="1014"/>
        <v>0</v>
      </c>
      <c r="AV7217" t="str">
        <f t="shared" si="1016"/>
        <v>2020-12-15T14:58:50</v>
      </c>
    </row>
    <row r="7218" spans="1:48" x14ac:dyDescent="0.25">
      <c r="A7218" s="5">
        <v>7289</v>
      </c>
      <c r="B7218" s="5" t="s">
        <v>1615</v>
      </c>
      <c r="C7218" s="5" t="s">
        <v>1616</v>
      </c>
      <c r="D7218" s="6" t="s">
        <v>1617</v>
      </c>
      <c r="E7218">
        <v>64</v>
      </c>
      <c r="F7218" s="7">
        <v>0.42665190219999999</v>
      </c>
      <c r="G7218" s="7">
        <v>0</v>
      </c>
      <c r="H7218" t="s">
        <v>1618</v>
      </c>
      <c r="I7218">
        <v>64</v>
      </c>
      <c r="J7218">
        <v>1276462.6599999999</v>
      </c>
      <c r="K7218">
        <v>1600000</v>
      </c>
      <c r="L7218" t="s">
        <v>52</v>
      </c>
      <c r="M7218" s="8" t="s">
        <v>53</v>
      </c>
      <c r="N7218" s="8">
        <v>0.85714285714285698</v>
      </c>
      <c r="O7218">
        <v>0.14285714285714199</v>
      </c>
      <c r="P7218" s="9">
        <v>0.90246977273595097</v>
      </c>
      <c r="Q7218">
        <v>1600000</v>
      </c>
      <c r="R7218" s="8"/>
      <c r="S7218" s="8" t="s">
        <v>329</v>
      </c>
      <c r="T7218">
        <v>32111528</v>
      </c>
      <c r="U7218">
        <v>15506603</v>
      </c>
      <c r="V7218">
        <v>38920011</v>
      </c>
      <c r="W7218">
        <v>23156684</v>
      </c>
      <c r="X7218">
        <v>129750</v>
      </c>
      <c r="Y7218">
        <v>16286209</v>
      </c>
      <c r="Z7218">
        <v>10820788</v>
      </c>
      <c r="AA7218">
        <v>108249535</v>
      </c>
      <c r="AB7218">
        <v>0</v>
      </c>
      <c r="AC7218">
        <v>12</v>
      </c>
      <c r="AD7218">
        <v>0</v>
      </c>
      <c r="AE7218">
        <v>1995</v>
      </c>
      <c r="AF7218" t="s">
        <v>54</v>
      </c>
      <c r="AG7218">
        <v>2000000</v>
      </c>
      <c r="AH7218" t="s">
        <v>55</v>
      </c>
      <c r="AI7218" t="s">
        <v>55</v>
      </c>
      <c r="AJ7218">
        <v>0.99993039449999999</v>
      </c>
      <c r="AK7218">
        <v>10833160</v>
      </c>
      <c r="AL7218" s="8" t="s">
        <v>15544</v>
      </c>
      <c r="AM7218" s="10">
        <f t="shared" si="1008"/>
        <v>2006</v>
      </c>
      <c r="AN7218">
        <f t="shared" si="1009"/>
        <v>1</v>
      </c>
      <c r="AO7218">
        <f t="shared" si="1015"/>
        <v>0</v>
      </c>
      <c r="AP7218">
        <f t="shared" si="1010"/>
        <v>0</v>
      </c>
      <c r="AQ7218">
        <f t="shared" si="1011"/>
        <v>1</v>
      </c>
      <c r="AR7218">
        <f t="shared" si="1012"/>
        <v>0</v>
      </c>
      <c r="AS7218">
        <f t="shared" si="1013"/>
        <v>0</v>
      </c>
      <c r="AT7218">
        <f t="shared" si="1014"/>
        <v>0</v>
      </c>
      <c r="AU7218">
        <f t="shared" si="1014"/>
        <v>0</v>
      </c>
      <c r="AV7218" t="str">
        <f t="shared" si="1016"/>
        <v>2020-12-15T14:55:11</v>
      </c>
    </row>
    <row r="7219" spans="1:48" x14ac:dyDescent="0.25">
      <c r="A7219" s="5">
        <v>7290</v>
      </c>
      <c r="B7219" s="5" t="s">
        <v>15545</v>
      </c>
      <c r="C7219" s="5" t="s">
        <v>15546</v>
      </c>
      <c r="D7219" s="6" t="s">
        <v>15547</v>
      </c>
      <c r="E7219">
        <v>6</v>
      </c>
      <c r="F7219" s="7">
        <v>0.58372004860000004</v>
      </c>
      <c r="G7219" s="7">
        <v>0</v>
      </c>
      <c r="H7219" t="s">
        <v>6570</v>
      </c>
      <c r="I7219">
        <v>0</v>
      </c>
      <c r="J7219">
        <v>0</v>
      </c>
      <c r="K7219">
        <v>10000</v>
      </c>
      <c r="L7219" t="s">
        <v>52</v>
      </c>
      <c r="M7219" s="8" t="s">
        <v>74</v>
      </c>
      <c r="N7219" s="8">
        <v>0.46428571428571402</v>
      </c>
      <c r="O7219">
        <v>0.53571428571428503</v>
      </c>
      <c r="P7219" s="9">
        <v>0</v>
      </c>
      <c r="Q7219">
        <v>10000</v>
      </c>
      <c r="R7219" s="8"/>
      <c r="S7219" s="8"/>
      <c r="AA7219">
        <v>362183</v>
      </c>
      <c r="AB7219">
        <v>0</v>
      </c>
      <c r="AC7219">
        <v>12</v>
      </c>
      <c r="AD7219">
        <v>0</v>
      </c>
      <c r="AE7219">
        <v>2019</v>
      </c>
      <c r="AF7219" t="s">
        <v>126</v>
      </c>
      <c r="AG7219">
        <v>120000</v>
      </c>
      <c r="AH7219" t="s">
        <v>55</v>
      </c>
      <c r="AI7219" t="s">
        <v>56</v>
      </c>
      <c r="AJ7219">
        <v>1</v>
      </c>
      <c r="AK7219">
        <v>2640</v>
      </c>
      <c r="AL7219" s="8" t="s">
        <v>15548</v>
      </c>
      <c r="AM7219" s="10">
        <f t="shared" si="1008"/>
        <v>2019</v>
      </c>
      <c r="AN7219">
        <f t="shared" si="1009"/>
        <v>1</v>
      </c>
      <c r="AO7219">
        <f t="shared" si="1015"/>
        <v>0</v>
      </c>
      <c r="AP7219">
        <f t="shared" si="1010"/>
        <v>0</v>
      </c>
      <c r="AQ7219">
        <f t="shared" si="1011"/>
        <v>0</v>
      </c>
      <c r="AR7219">
        <f t="shared" si="1012"/>
        <v>0</v>
      </c>
      <c r="AS7219">
        <f t="shared" si="1013"/>
        <v>1</v>
      </c>
      <c r="AT7219">
        <f t="shared" si="1014"/>
        <v>0</v>
      </c>
      <c r="AU7219">
        <f t="shared" si="1014"/>
        <v>1</v>
      </c>
      <c r="AV7219" t="str">
        <f t="shared" si="1016"/>
        <v>2020-12-15T17:23:06</v>
      </c>
    </row>
    <row r="7220" spans="1:48" x14ac:dyDescent="0.25">
      <c r="A7220" s="5">
        <v>7291</v>
      </c>
      <c r="B7220" s="5" t="s">
        <v>15549</v>
      </c>
      <c r="C7220" s="5" t="s">
        <v>15550</v>
      </c>
      <c r="D7220" s="6" t="s">
        <v>15551</v>
      </c>
      <c r="E7220">
        <v>0</v>
      </c>
      <c r="F7220" s="7">
        <v>0.59168092110000003</v>
      </c>
      <c r="G7220" s="7">
        <v>0</v>
      </c>
      <c r="H7220" t="s">
        <v>10134</v>
      </c>
      <c r="I7220">
        <v>0</v>
      </c>
      <c r="J7220">
        <v>0</v>
      </c>
      <c r="K7220">
        <v>20000</v>
      </c>
      <c r="L7220" t="s">
        <v>52</v>
      </c>
      <c r="M7220" s="8" t="s">
        <v>63</v>
      </c>
      <c r="N7220" s="8">
        <v>0.89285714285714202</v>
      </c>
      <c r="O7220">
        <v>0.107142857142857</v>
      </c>
      <c r="P7220" s="9">
        <v>0</v>
      </c>
      <c r="Q7220">
        <v>15000</v>
      </c>
      <c r="R7220" s="8"/>
      <c r="S7220" s="8" t="s">
        <v>217</v>
      </c>
      <c r="T7220">
        <v>298052</v>
      </c>
      <c r="U7220">
        <v>39169</v>
      </c>
      <c r="V7220">
        <v>398220</v>
      </c>
      <c r="W7220">
        <v>90000</v>
      </c>
      <c r="X7220">
        <v>0</v>
      </c>
      <c r="Y7220">
        <v>0</v>
      </c>
      <c r="Z7220">
        <v>214009</v>
      </c>
      <c r="AA7220">
        <v>1701131</v>
      </c>
      <c r="AB7220">
        <v>457144</v>
      </c>
      <c r="AC7220">
        <v>12</v>
      </c>
      <c r="AD7220">
        <v>1243987</v>
      </c>
      <c r="AE7220">
        <v>2010</v>
      </c>
      <c r="AF7220" t="s">
        <v>68</v>
      </c>
      <c r="AG7220">
        <v>90000</v>
      </c>
      <c r="AH7220" t="s">
        <v>55</v>
      </c>
      <c r="AI7220" t="s">
        <v>56</v>
      </c>
      <c r="AJ7220">
        <v>1</v>
      </c>
      <c r="AK7220">
        <v>98900</v>
      </c>
      <c r="AL7220" s="8" t="s">
        <v>15552</v>
      </c>
      <c r="AM7220" s="10">
        <f t="shared" si="1008"/>
        <v>2020</v>
      </c>
      <c r="AN7220">
        <f t="shared" si="1009"/>
        <v>1</v>
      </c>
      <c r="AO7220">
        <f t="shared" si="1015"/>
        <v>0</v>
      </c>
      <c r="AP7220">
        <f t="shared" si="1010"/>
        <v>1</v>
      </c>
      <c r="AQ7220">
        <f t="shared" si="1011"/>
        <v>0</v>
      </c>
      <c r="AR7220">
        <f t="shared" si="1012"/>
        <v>0</v>
      </c>
      <c r="AS7220">
        <f t="shared" si="1013"/>
        <v>0</v>
      </c>
      <c r="AT7220">
        <f t="shared" si="1014"/>
        <v>0</v>
      </c>
      <c r="AU7220">
        <f t="shared" si="1014"/>
        <v>1</v>
      </c>
      <c r="AV7220" t="str">
        <f t="shared" si="1016"/>
        <v>2020-12-15T17:26:10</v>
      </c>
    </row>
    <row r="7221" spans="1:48" x14ac:dyDescent="0.25">
      <c r="A7221" s="5">
        <v>7292</v>
      </c>
      <c r="B7221" s="5" t="s">
        <v>4390</v>
      </c>
      <c r="C7221" s="5" t="s">
        <v>4391</v>
      </c>
      <c r="D7221" s="6" t="s">
        <v>4392</v>
      </c>
      <c r="E7221">
        <v>52</v>
      </c>
      <c r="F7221" s="7">
        <v>0</v>
      </c>
      <c r="G7221" s="7"/>
      <c r="H7221" t="s">
        <v>4393</v>
      </c>
      <c r="I7221">
        <v>0</v>
      </c>
      <c r="J7221">
        <v>0</v>
      </c>
      <c r="K7221">
        <v>400</v>
      </c>
      <c r="L7221" t="s">
        <v>7359</v>
      </c>
      <c r="M7221" s="8" t="s">
        <v>63</v>
      </c>
      <c r="N7221" s="8">
        <v>1</v>
      </c>
      <c r="O7221">
        <v>0</v>
      </c>
      <c r="P7221" s="9">
        <v>0</v>
      </c>
      <c r="R7221" s="8"/>
      <c r="S7221" s="8"/>
      <c r="AJ7221">
        <v>0</v>
      </c>
      <c r="AL7221" s="8"/>
      <c r="AM7221" s="10">
        <f t="shared" si="1008"/>
        <v>2006</v>
      </c>
      <c r="AN7221">
        <f t="shared" si="1009"/>
        <v>0</v>
      </c>
      <c r="AO7221">
        <f t="shared" si="1015"/>
        <v>0</v>
      </c>
      <c r="AP7221">
        <f t="shared" si="1010"/>
        <v>1</v>
      </c>
      <c r="AQ7221">
        <f t="shared" si="1011"/>
        <v>0</v>
      </c>
      <c r="AR7221">
        <f t="shared" si="1012"/>
        <v>0</v>
      </c>
      <c r="AS7221">
        <f t="shared" si="1013"/>
        <v>0</v>
      </c>
      <c r="AT7221">
        <f t="shared" si="1014"/>
        <v>0</v>
      </c>
      <c r="AU7221">
        <f t="shared" si="1014"/>
        <v>0</v>
      </c>
      <c r="AV7221">
        <f t="shared" si="1016"/>
        <v>0</v>
      </c>
    </row>
    <row r="7222" spans="1:48" x14ac:dyDescent="0.25">
      <c r="A7222" s="5">
        <v>7293</v>
      </c>
      <c r="B7222" s="5" t="s">
        <v>5702</v>
      </c>
      <c r="C7222" s="5" t="s">
        <v>5703</v>
      </c>
      <c r="D7222" s="6" t="s">
        <v>5704</v>
      </c>
      <c r="E7222">
        <v>94</v>
      </c>
      <c r="F7222" s="7">
        <v>0</v>
      </c>
      <c r="G7222" s="7"/>
      <c r="H7222" t="s">
        <v>5705</v>
      </c>
      <c r="I7222">
        <v>0</v>
      </c>
      <c r="J7222">
        <v>0</v>
      </c>
      <c r="K7222">
        <v>3380000</v>
      </c>
      <c r="L7222" t="s">
        <v>52</v>
      </c>
      <c r="M7222" s="8" t="s">
        <v>53</v>
      </c>
      <c r="N7222" s="8">
        <v>0.75</v>
      </c>
      <c r="O7222">
        <v>0.25</v>
      </c>
      <c r="P7222" s="9">
        <v>0.99306439450971895</v>
      </c>
      <c r="Q7222">
        <v>3380000</v>
      </c>
      <c r="R7222" s="8"/>
      <c r="S7222" s="8" t="s">
        <v>13184</v>
      </c>
      <c r="T7222">
        <v>307905559</v>
      </c>
      <c r="U7222">
        <v>97681665</v>
      </c>
      <c r="V7222">
        <v>458268159</v>
      </c>
      <c r="W7222">
        <v>331010581</v>
      </c>
      <c r="X7222">
        <v>10925014</v>
      </c>
      <c r="Y7222">
        <v>43565112</v>
      </c>
      <c r="Z7222">
        <v>45990651</v>
      </c>
      <c r="AA7222">
        <v>149238970</v>
      </c>
      <c r="AB7222">
        <v>63453409</v>
      </c>
      <c r="AC7222">
        <v>6</v>
      </c>
      <c r="AD7222">
        <v>85785561</v>
      </c>
      <c r="AE7222">
        <v>1983</v>
      </c>
      <c r="AF7222" t="s">
        <v>54</v>
      </c>
      <c r="AG7222">
        <v>352267734</v>
      </c>
      <c r="AH7222" t="s">
        <v>55</v>
      </c>
      <c r="AI7222" t="s">
        <v>55</v>
      </c>
      <c r="AJ7222">
        <v>0</v>
      </c>
      <c r="AK7222">
        <v>23911324</v>
      </c>
      <c r="AL7222" s="8" t="s">
        <v>15553</v>
      </c>
      <c r="AM7222" s="10">
        <f t="shared" si="1008"/>
        <v>2006</v>
      </c>
      <c r="AN7222">
        <f t="shared" si="1009"/>
        <v>1</v>
      </c>
      <c r="AO7222">
        <f t="shared" si="1015"/>
        <v>0</v>
      </c>
      <c r="AP7222">
        <f t="shared" si="1010"/>
        <v>0</v>
      </c>
      <c r="AQ7222">
        <f t="shared" si="1011"/>
        <v>1</v>
      </c>
      <c r="AR7222">
        <f t="shared" si="1012"/>
        <v>0</v>
      </c>
      <c r="AS7222">
        <f t="shared" si="1013"/>
        <v>0</v>
      </c>
      <c r="AT7222">
        <f t="shared" si="1014"/>
        <v>0</v>
      </c>
      <c r="AU7222">
        <f t="shared" si="1014"/>
        <v>0</v>
      </c>
      <c r="AV7222" t="str">
        <f t="shared" si="1016"/>
        <v>2020-12-15T17:49:08</v>
      </c>
    </row>
    <row r="7223" spans="1:48" x14ac:dyDescent="0.25">
      <c r="A7223" s="5">
        <v>7294</v>
      </c>
      <c r="B7223" s="5" t="s">
        <v>15554</v>
      </c>
      <c r="C7223" s="5" t="s">
        <v>15555</v>
      </c>
      <c r="D7223" s="6" t="s">
        <v>15556</v>
      </c>
      <c r="E7223">
        <v>0</v>
      </c>
      <c r="F7223" s="7">
        <v>0.51171637299999995</v>
      </c>
      <c r="G7223" s="7">
        <v>0</v>
      </c>
      <c r="H7223" t="s">
        <v>10448</v>
      </c>
      <c r="I7223">
        <v>0</v>
      </c>
      <c r="J7223">
        <v>0</v>
      </c>
      <c r="K7223">
        <v>20000</v>
      </c>
      <c r="L7223" t="s">
        <v>52</v>
      </c>
      <c r="M7223" s="8" t="s">
        <v>53</v>
      </c>
      <c r="N7223" s="8">
        <v>0.73214285714285698</v>
      </c>
      <c r="O7223">
        <v>0.26785714285714202</v>
      </c>
      <c r="P7223" s="9">
        <v>0</v>
      </c>
      <c r="Q7223">
        <v>15000</v>
      </c>
      <c r="R7223" s="8"/>
      <c r="S7223" s="8" t="s">
        <v>14663</v>
      </c>
      <c r="T7223">
        <v>366104</v>
      </c>
      <c r="U7223">
        <v>170285</v>
      </c>
      <c r="V7223">
        <v>418519</v>
      </c>
      <c r="W7223">
        <v>209682</v>
      </c>
      <c r="X7223">
        <v>25000</v>
      </c>
      <c r="Y7223">
        <v>0</v>
      </c>
      <c r="Z7223">
        <v>143868</v>
      </c>
      <c r="AA7223">
        <v>931504</v>
      </c>
      <c r="AB7223">
        <v>330578</v>
      </c>
      <c r="AC7223">
        <v>10</v>
      </c>
      <c r="AD7223">
        <v>600926</v>
      </c>
      <c r="AE7223">
        <v>2013</v>
      </c>
      <c r="AF7223" t="s">
        <v>68</v>
      </c>
      <c r="AG7223">
        <v>100000</v>
      </c>
      <c r="AH7223" t="s">
        <v>55</v>
      </c>
      <c r="AI7223" t="s">
        <v>56</v>
      </c>
      <c r="AJ7223">
        <v>1</v>
      </c>
      <c r="AK7223">
        <v>39600</v>
      </c>
      <c r="AL7223" s="8" t="s">
        <v>15557</v>
      </c>
      <c r="AM7223" s="10">
        <f t="shared" si="1008"/>
        <v>2020</v>
      </c>
      <c r="AN7223">
        <f t="shared" si="1009"/>
        <v>1</v>
      </c>
      <c r="AO7223">
        <f t="shared" si="1015"/>
        <v>0</v>
      </c>
      <c r="AP7223">
        <f t="shared" si="1010"/>
        <v>0</v>
      </c>
      <c r="AQ7223">
        <f t="shared" si="1011"/>
        <v>1</v>
      </c>
      <c r="AR7223">
        <f t="shared" si="1012"/>
        <v>0</v>
      </c>
      <c r="AS7223">
        <f t="shared" si="1013"/>
        <v>0</v>
      </c>
      <c r="AT7223">
        <f t="shared" si="1014"/>
        <v>0</v>
      </c>
      <c r="AU7223">
        <f t="shared" si="1014"/>
        <v>1</v>
      </c>
      <c r="AV7223" t="str">
        <f t="shared" si="1016"/>
        <v>2020-12-15T18:38:41</v>
      </c>
    </row>
    <row r="7224" spans="1:48" x14ac:dyDescent="0.25">
      <c r="A7224" s="5">
        <v>7295</v>
      </c>
      <c r="B7224" s="5" t="s">
        <v>1002</v>
      </c>
      <c r="C7224" s="5" t="s">
        <v>1003</v>
      </c>
      <c r="D7224" s="6" t="s">
        <v>1004</v>
      </c>
      <c r="E7224">
        <v>22</v>
      </c>
      <c r="F7224" s="7">
        <v>0.4217446292</v>
      </c>
      <c r="G7224" s="7">
        <v>0</v>
      </c>
      <c r="H7224" t="s">
        <v>1005</v>
      </c>
      <c r="I7224">
        <v>20</v>
      </c>
      <c r="J7224">
        <v>3498.66</v>
      </c>
      <c r="K7224">
        <v>50000</v>
      </c>
      <c r="L7224" t="s">
        <v>52</v>
      </c>
      <c r="M7224" s="8" t="s">
        <v>53</v>
      </c>
      <c r="N7224" s="8">
        <v>0.76785714285714202</v>
      </c>
      <c r="O7224">
        <v>0.23214285714285701</v>
      </c>
      <c r="P7224" s="9">
        <v>-0.41532069138765598</v>
      </c>
      <c r="Q7224">
        <v>30000</v>
      </c>
      <c r="R7224" s="8"/>
      <c r="S7224" s="8" t="s">
        <v>329</v>
      </c>
      <c r="T7224">
        <v>246568</v>
      </c>
      <c r="U7224">
        <v>98816</v>
      </c>
      <c r="V7224">
        <v>298030</v>
      </c>
      <c r="W7224">
        <v>199214</v>
      </c>
      <c r="X7224">
        <v>0</v>
      </c>
      <c r="Y7224">
        <v>0</v>
      </c>
      <c r="Z7224">
        <v>244515</v>
      </c>
      <c r="AA7224">
        <v>1064268</v>
      </c>
      <c r="AB7224">
        <v>0</v>
      </c>
      <c r="AC7224">
        <v>12</v>
      </c>
      <c r="AD7224">
        <v>0</v>
      </c>
      <c r="AE7224">
        <v>1987</v>
      </c>
      <c r="AF7224" t="s">
        <v>54</v>
      </c>
      <c r="AG7224">
        <v>100000</v>
      </c>
      <c r="AH7224" t="s">
        <v>55</v>
      </c>
      <c r="AI7224" t="s">
        <v>55</v>
      </c>
      <c r="AJ7224">
        <v>0.89376932949999999</v>
      </c>
      <c r="AK7224">
        <v>17820</v>
      </c>
      <c r="AL7224" s="8" t="s">
        <v>15558</v>
      </c>
      <c r="AM7224" s="10">
        <f t="shared" si="1008"/>
        <v>2017</v>
      </c>
      <c r="AN7224">
        <f t="shared" si="1009"/>
        <v>1</v>
      </c>
      <c r="AO7224">
        <f t="shared" si="1015"/>
        <v>0</v>
      </c>
      <c r="AP7224">
        <f t="shared" si="1010"/>
        <v>0</v>
      </c>
      <c r="AQ7224">
        <f t="shared" si="1011"/>
        <v>1</v>
      </c>
      <c r="AR7224">
        <f t="shared" si="1012"/>
        <v>0</v>
      </c>
      <c r="AS7224">
        <f t="shared" si="1013"/>
        <v>0</v>
      </c>
      <c r="AT7224">
        <f t="shared" si="1014"/>
        <v>0</v>
      </c>
      <c r="AU7224">
        <f t="shared" si="1014"/>
        <v>0</v>
      </c>
      <c r="AV7224" t="str">
        <f t="shared" si="1016"/>
        <v>2020-12-15T18:39:53</v>
      </c>
    </row>
    <row r="7225" spans="1:48" x14ac:dyDescent="0.25">
      <c r="A7225" s="5">
        <v>7296</v>
      </c>
      <c r="B7225" s="5" t="s">
        <v>15559</v>
      </c>
      <c r="C7225" s="5" t="s">
        <v>15560</v>
      </c>
      <c r="D7225" s="6" t="s">
        <v>15561</v>
      </c>
      <c r="E7225">
        <v>0</v>
      </c>
      <c r="F7225" s="7">
        <v>0.55022140929999996</v>
      </c>
      <c r="G7225" s="7">
        <v>0</v>
      </c>
      <c r="H7225" t="s">
        <v>4256</v>
      </c>
      <c r="I7225">
        <v>0</v>
      </c>
      <c r="J7225">
        <v>0</v>
      </c>
      <c r="K7225">
        <v>10000</v>
      </c>
      <c r="L7225" t="s">
        <v>52</v>
      </c>
      <c r="M7225" s="8" t="s">
        <v>63</v>
      </c>
      <c r="N7225" s="8">
        <v>0.89285714285714202</v>
      </c>
      <c r="O7225">
        <v>0.107142857142857</v>
      </c>
      <c r="P7225" s="9">
        <v>0</v>
      </c>
      <c r="Q7225">
        <v>10000</v>
      </c>
      <c r="R7225" s="8"/>
      <c r="S7225" s="8" t="s">
        <v>217</v>
      </c>
      <c r="T7225">
        <v>822273</v>
      </c>
      <c r="U7225">
        <v>297032</v>
      </c>
      <c r="V7225">
        <v>850583</v>
      </c>
      <c r="W7225">
        <v>553655</v>
      </c>
      <c r="X7225">
        <v>0</v>
      </c>
      <c r="Y7225">
        <v>440273</v>
      </c>
      <c r="Z7225">
        <v>37872</v>
      </c>
      <c r="AA7225">
        <v>1731569</v>
      </c>
      <c r="AB7225">
        <v>815258</v>
      </c>
      <c r="AC7225">
        <v>12</v>
      </c>
      <c r="AD7225">
        <v>916311</v>
      </c>
      <c r="AE7225">
        <v>2014</v>
      </c>
      <c r="AF7225" t="s">
        <v>68</v>
      </c>
      <c r="AG7225">
        <v>270000</v>
      </c>
      <c r="AH7225" t="s">
        <v>55</v>
      </c>
      <c r="AI7225" t="s">
        <v>56</v>
      </c>
      <c r="AJ7225">
        <v>1</v>
      </c>
      <c r="AK7225">
        <v>135853</v>
      </c>
      <c r="AL7225" s="8" t="s">
        <v>15562</v>
      </c>
      <c r="AM7225" s="10">
        <f t="shared" si="1008"/>
        <v>2017</v>
      </c>
      <c r="AN7225">
        <f t="shared" si="1009"/>
        <v>1</v>
      </c>
      <c r="AO7225">
        <f t="shared" si="1015"/>
        <v>0</v>
      </c>
      <c r="AP7225">
        <f t="shared" si="1010"/>
        <v>1</v>
      </c>
      <c r="AQ7225">
        <f t="shared" si="1011"/>
        <v>0</v>
      </c>
      <c r="AR7225">
        <f t="shared" si="1012"/>
        <v>0</v>
      </c>
      <c r="AS7225">
        <f t="shared" si="1013"/>
        <v>0</v>
      </c>
      <c r="AT7225">
        <f t="shared" si="1014"/>
        <v>0</v>
      </c>
      <c r="AU7225">
        <f t="shared" si="1014"/>
        <v>1</v>
      </c>
      <c r="AV7225" t="str">
        <f t="shared" si="1016"/>
        <v>2020-12-15T18:22:15</v>
      </c>
    </row>
    <row r="7226" spans="1:48" x14ac:dyDescent="0.25">
      <c r="A7226" s="5">
        <v>7297</v>
      </c>
      <c r="B7226" s="5" t="s">
        <v>15563</v>
      </c>
      <c r="C7226" s="5" t="s">
        <v>15564</v>
      </c>
      <c r="D7226" s="6" t="s">
        <v>15565</v>
      </c>
      <c r="E7226">
        <v>2</v>
      </c>
      <c r="F7226" s="7">
        <v>0</v>
      </c>
      <c r="G7226" s="7"/>
      <c r="H7226" t="s">
        <v>15566</v>
      </c>
      <c r="I7226">
        <v>0</v>
      </c>
      <c r="J7226">
        <v>0</v>
      </c>
      <c r="K7226">
        <v>100000</v>
      </c>
      <c r="L7226" t="s">
        <v>52</v>
      </c>
      <c r="M7226" s="8" t="s">
        <v>53</v>
      </c>
      <c r="N7226" s="8">
        <v>0.78571428571428503</v>
      </c>
      <c r="O7226">
        <v>0.214285714285714</v>
      </c>
      <c r="P7226" s="9">
        <v>0</v>
      </c>
      <c r="Q7226">
        <v>50000</v>
      </c>
      <c r="R7226" s="8"/>
      <c r="S7226" s="8" t="s">
        <v>299</v>
      </c>
      <c r="T7226">
        <v>22425397</v>
      </c>
      <c r="U7226">
        <v>14641704</v>
      </c>
      <c r="V7226">
        <v>23756949</v>
      </c>
      <c r="W7226">
        <v>1680000</v>
      </c>
      <c r="X7226">
        <v>4012015</v>
      </c>
      <c r="Y7226">
        <v>15876790</v>
      </c>
      <c r="Z7226">
        <v>6033824</v>
      </c>
      <c r="AA7226">
        <v>36877379</v>
      </c>
      <c r="AB7226">
        <v>8092117</v>
      </c>
      <c r="AC7226">
        <v>10</v>
      </c>
      <c r="AD7226">
        <v>28785262</v>
      </c>
      <c r="AE7226">
        <v>2019</v>
      </c>
      <c r="AF7226" t="s">
        <v>126</v>
      </c>
      <c r="AG7226">
        <v>1600000</v>
      </c>
      <c r="AH7226" t="s">
        <v>55</v>
      </c>
      <c r="AI7226" t="s">
        <v>55</v>
      </c>
      <c r="AJ7226">
        <v>0</v>
      </c>
      <c r="AK7226">
        <v>3061643</v>
      </c>
      <c r="AL7226" s="8" t="s">
        <v>15567</v>
      </c>
      <c r="AM7226" s="10">
        <f t="shared" si="1008"/>
        <v>2020</v>
      </c>
      <c r="AN7226">
        <f t="shared" si="1009"/>
        <v>1</v>
      </c>
      <c r="AO7226">
        <f t="shared" si="1015"/>
        <v>0</v>
      </c>
      <c r="AP7226">
        <f t="shared" si="1010"/>
        <v>0</v>
      </c>
      <c r="AQ7226">
        <f t="shared" si="1011"/>
        <v>1</v>
      </c>
      <c r="AR7226">
        <f t="shared" si="1012"/>
        <v>0</v>
      </c>
      <c r="AS7226">
        <f t="shared" si="1013"/>
        <v>0</v>
      </c>
      <c r="AT7226">
        <f t="shared" si="1014"/>
        <v>0</v>
      </c>
      <c r="AU7226">
        <f t="shared" si="1014"/>
        <v>0</v>
      </c>
      <c r="AV7226" t="str">
        <f t="shared" si="1016"/>
        <v>2020-12-15T18:56:15</v>
      </c>
    </row>
    <row r="7227" spans="1:48" x14ac:dyDescent="0.25">
      <c r="A7227" s="5">
        <v>7298</v>
      </c>
      <c r="B7227" s="5" t="s">
        <v>15264</v>
      </c>
      <c r="C7227" s="5" t="s">
        <v>15265</v>
      </c>
      <c r="D7227" s="6" t="s">
        <v>15266</v>
      </c>
      <c r="E7227">
        <v>0</v>
      </c>
      <c r="F7227" s="7">
        <v>0.46866345100000001</v>
      </c>
      <c r="G7227" s="7">
        <v>0</v>
      </c>
      <c r="H7227" t="s">
        <v>15267</v>
      </c>
      <c r="I7227">
        <v>0</v>
      </c>
      <c r="J7227">
        <v>24418.2</v>
      </c>
      <c r="K7227">
        <v>50000</v>
      </c>
      <c r="L7227" t="s">
        <v>52</v>
      </c>
      <c r="M7227" s="8" t="s">
        <v>53</v>
      </c>
      <c r="N7227" s="8">
        <v>0.85714285714285698</v>
      </c>
      <c r="O7227">
        <v>0.14285714285714199</v>
      </c>
      <c r="P7227" s="9">
        <v>0</v>
      </c>
      <c r="Q7227">
        <v>50000</v>
      </c>
      <c r="R7227" s="8"/>
      <c r="S7227" s="8" t="s">
        <v>217</v>
      </c>
      <c r="T7227">
        <v>4098421</v>
      </c>
      <c r="U7227">
        <v>0</v>
      </c>
      <c r="V7227">
        <v>4716194</v>
      </c>
      <c r="W7227">
        <v>2790045</v>
      </c>
      <c r="X7227">
        <v>0</v>
      </c>
      <c r="Y7227">
        <v>3322031</v>
      </c>
      <c r="Z7227">
        <v>52265</v>
      </c>
      <c r="AA7227">
        <v>2845983</v>
      </c>
      <c r="AB7227">
        <v>0</v>
      </c>
      <c r="AC7227">
        <v>12</v>
      </c>
      <c r="AD7227">
        <v>0</v>
      </c>
      <c r="AE7227">
        <v>1991</v>
      </c>
      <c r="AF7227" t="s">
        <v>54</v>
      </c>
      <c r="AG7227">
        <v>500000</v>
      </c>
      <c r="AH7227" t="s">
        <v>55</v>
      </c>
      <c r="AI7227" t="s">
        <v>56</v>
      </c>
      <c r="AJ7227">
        <v>1</v>
      </c>
      <c r="AK7227">
        <v>70310</v>
      </c>
      <c r="AL7227" s="8" t="s">
        <v>15568</v>
      </c>
      <c r="AM7227" s="10">
        <f t="shared" si="1008"/>
        <v>2010</v>
      </c>
      <c r="AN7227">
        <f t="shared" si="1009"/>
        <v>1</v>
      </c>
      <c r="AO7227">
        <f t="shared" si="1015"/>
        <v>0</v>
      </c>
      <c r="AP7227">
        <f t="shared" si="1010"/>
        <v>0</v>
      </c>
      <c r="AQ7227">
        <f t="shared" si="1011"/>
        <v>1</v>
      </c>
      <c r="AR7227">
        <f t="shared" si="1012"/>
        <v>0</v>
      </c>
      <c r="AS7227">
        <f t="shared" si="1013"/>
        <v>0</v>
      </c>
      <c r="AT7227">
        <f t="shared" si="1014"/>
        <v>0</v>
      </c>
      <c r="AU7227">
        <f t="shared" si="1014"/>
        <v>1</v>
      </c>
      <c r="AV7227" t="str">
        <f t="shared" si="1016"/>
        <v>2020-12-16T13:39:07</v>
      </c>
    </row>
    <row r="7228" spans="1:48" x14ac:dyDescent="0.25">
      <c r="A7228" s="5">
        <v>7299</v>
      </c>
      <c r="B7228" s="5" t="s">
        <v>4715</v>
      </c>
      <c r="C7228" s="5" t="s">
        <v>4716</v>
      </c>
      <c r="D7228" s="6" t="s">
        <v>4717</v>
      </c>
      <c r="E7228">
        <v>20</v>
      </c>
      <c r="F7228" s="7">
        <v>0.18959954670000001</v>
      </c>
      <c r="G7228" s="7">
        <v>0</v>
      </c>
      <c r="H7228" t="s">
        <v>4718</v>
      </c>
      <c r="I7228">
        <v>0</v>
      </c>
      <c r="J7228">
        <v>0</v>
      </c>
      <c r="K7228">
        <v>70000</v>
      </c>
      <c r="L7228" t="s">
        <v>52</v>
      </c>
      <c r="M7228" s="8" t="s">
        <v>53</v>
      </c>
      <c r="N7228" s="8">
        <v>0.78571428571428503</v>
      </c>
      <c r="O7228">
        <v>0.214285714285714</v>
      </c>
      <c r="P7228" s="9">
        <v>0</v>
      </c>
      <c r="Q7228">
        <v>70000</v>
      </c>
      <c r="R7228" s="8"/>
      <c r="S7228" s="8" t="s">
        <v>329</v>
      </c>
      <c r="T7228">
        <v>3658604</v>
      </c>
      <c r="U7228">
        <v>1972850</v>
      </c>
      <c r="V7228">
        <v>4043307</v>
      </c>
      <c r="W7228">
        <v>679471</v>
      </c>
      <c r="X7228">
        <v>0</v>
      </c>
      <c r="Y7228">
        <v>0</v>
      </c>
      <c r="Z7228">
        <v>1306344</v>
      </c>
      <c r="AA7228">
        <v>13196958</v>
      </c>
      <c r="AB7228">
        <v>12645636</v>
      </c>
      <c r="AC7228">
        <v>12</v>
      </c>
      <c r="AD7228">
        <v>551322</v>
      </c>
      <c r="AE7228">
        <v>2017</v>
      </c>
      <c r="AF7228" t="s">
        <v>126</v>
      </c>
      <c r="AG7228">
        <v>50000</v>
      </c>
      <c r="AH7228" t="s">
        <v>55</v>
      </c>
      <c r="AI7228" t="s">
        <v>55</v>
      </c>
      <c r="AJ7228">
        <v>1</v>
      </c>
      <c r="AK7228">
        <v>216000</v>
      </c>
      <c r="AL7228" s="8" t="s">
        <v>15569</v>
      </c>
      <c r="AM7228" s="10">
        <f t="shared" si="1008"/>
        <v>2018</v>
      </c>
      <c r="AN7228">
        <f t="shared" si="1009"/>
        <v>1</v>
      </c>
      <c r="AO7228">
        <f t="shared" si="1015"/>
        <v>0</v>
      </c>
      <c r="AP7228">
        <f t="shared" si="1010"/>
        <v>0</v>
      </c>
      <c r="AQ7228">
        <f t="shared" si="1011"/>
        <v>1</v>
      </c>
      <c r="AR7228">
        <f t="shared" si="1012"/>
        <v>0</v>
      </c>
      <c r="AS7228">
        <f t="shared" si="1013"/>
        <v>0</v>
      </c>
      <c r="AT7228">
        <f t="shared" si="1014"/>
        <v>0</v>
      </c>
      <c r="AU7228">
        <f t="shared" si="1014"/>
        <v>0</v>
      </c>
      <c r="AV7228" t="str">
        <f t="shared" si="1016"/>
        <v>2020-12-16T13:40:07</v>
      </c>
    </row>
    <row r="7229" spans="1:48" x14ac:dyDescent="0.25">
      <c r="A7229" s="5">
        <v>7300</v>
      </c>
      <c r="B7229" s="5" t="s">
        <v>15570</v>
      </c>
      <c r="C7229" s="5" t="s">
        <v>15571</v>
      </c>
      <c r="D7229" s="6" t="s">
        <v>15572</v>
      </c>
      <c r="E7229">
        <v>5</v>
      </c>
      <c r="F7229" s="7">
        <v>0.3275615341</v>
      </c>
      <c r="G7229" s="7">
        <v>0</v>
      </c>
      <c r="H7229" t="s">
        <v>2623</v>
      </c>
      <c r="I7229">
        <v>0</v>
      </c>
      <c r="J7229">
        <v>0</v>
      </c>
      <c r="K7229">
        <v>20000</v>
      </c>
      <c r="L7229" t="s">
        <v>52</v>
      </c>
      <c r="M7229" s="8" t="s">
        <v>53</v>
      </c>
      <c r="N7229" s="8">
        <v>0.875</v>
      </c>
      <c r="O7229">
        <v>0.125</v>
      </c>
      <c r="P7229" s="11">
        <v>2.9999999999999999E-16</v>
      </c>
      <c r="Q7229">
        <v>20000</v>
      </c>
      <c r="R7229" s="8"/>
      <c r="S7229" s="8" t="s">
        <v>217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8357439</v>
      </c>
      <c r="AB7229">
        <v>0</v>
      </c>
      <c r="AC7229">
        <v>12</v>
      </c>
      <c r="AD7229">
        <v>0</v>
      </c>
      <c r="AE7229">
        <v>2008</v>
      </c>
      <c r="AF7229" t="s">
        <v>121</v>
      </c>
      <c r="AG7229">
        <v>80000</v>
      </c>
      <c r="AH7229" t="s">
        <v>55</v>
      </c>
      <c r="AI7229" t="s">
        <v>55</v>
      </c>
      <c r="AJ7229">
        <v>1</v>
      </c>
      <c r="AK7229">
        <v>12210</v>
      </c>
      <c r="AL7229" s="8" t="s">
        <v>15573</v>
      </c>
      <c r="AM7229" s="10">
        <f t="shared" si="1008"/>
        <v>2018</v>
      </c>
      <c r="AN7229">
        <f t="shared" si="1009"/>
        <v>1</v>
      </c>
      <c r="AO7229">
        <f t="shared" si="1015"/>
        <v>0</v>
      </c>
      <c r="AP7229">
        <f t="shared" si="1010"/>
        <v>0</v>
      </c>
      <c r="AQ7229">
        <f t="shared" si="1011"/>
        <v>1</v>
      </c>
      <c r="AR7229">
        <f t="shared" si="1012"/>
        <v>0</v>
      </c>
      <c r="AS7229">
        <f t="shared" si="1013"/>
        <v>0</v>
      </c>
      <c r="AT7229">
        <f t="shared" si="1014"/>
        <v>0</v>
      </c>
      <c r="AU7229">
        <f t="shared" si="1014"/>
        <v>0</v>
      </c>
      <c r="AV7229" t="str">
        <f t="shared" si="1016"/>
        <v>2020-12-16T13:45:18</v>
      </c>
    </row>
    <row r="7230" spans="1:48" x14ac:dyDescent="0.25">
      <c r="A7230" s="5">
        <v>7301</v>
      </c>
      <c r="B7230" s="5" t="s">
        <v>3720</v>
      </c>
      <c r="C7230" s="5" t="s">
        <v>3721</v>
      </c>
      <c r="D7230" s="6" t="s">
        <v>3722</v>
      </c>
      <c r="E7230">
        <v>6</v>
      </c>
      <c r="F7230" s="7">
        <v>0.46351915700000001</v>
      </c>
      <c r="G7230" s="7">
        <v>0</v>
      </c>
      <c r="H7230" t="s">
        <v>3588</v>
      </c>
      <c r="I7230">
        <v>52</v>
      </c>
      <c r="J7230">
        <v>24965.4</v>
      </c>
      <c r="K7230">
        <v>45000</v>
      </c>
      <c r="L7230" t="s">
        <v>52</v>
      </c>
      <c r="M7230" s="8" t="s">
        <v>63</v>
      </c>
      <c r="N7230" s="8">
        <v>0.96428571428571397</v>
      </c>
      <c r="O7230">
        <v>3.5714285714285698E-2</v>
      </c>
      <c r="P7230" s="9">
        <v>0</v>
      </c>
      <c r="Q7230">
        <v>45000</v>
      </c>
      <c r="R7230" s="8"/>
      <c r="S7230" s="8" t="s">
        <v>217</v>
      </c>
      <c r="T7230">
        <v>2262391</v>
      </c>
      <c r="U7230">
        <v>234798</v>
      </c>
      <c r="V7230">
        <v>2370920</v>
      </c>
      <c r="W7230">
        <v>2136121</v>
      </c>
      <c r="X7230">
        <v>0</v>
      </c>
      <c r="Y7230">
        <v>313688</v>
      </c>
      <c r="Z7230">
        <v>578575</v>
      </c>
      <c r="AA7230">
        <v>2199006</v>
      </c>
      <c r="AB7230">
        <v>1166153</v>
      </c>
      <c r="AC7230">
        <v>12</v>
      </c>
      <c r="AD7230">
        <v>1032853</v>
      </c>
      <c r="AE7230">
        <v>2004</v>
      </c>
      <c r="AF7230" t="s">
        <v>121</v>
      </c>
      <c r="AG7230">
        <v>500000</v>
      </c>
      <c r="AH7230" t="s">
        <v>55</v>
      </c>
      <c r="AI7230" t="s">
        <v>55</v>
      </c>
      <c r="AJ7230">
        <v>1</v>
      </c>
      <c r="AK7230">
        <v>2160</v>
      </c>
      <c r="AL7230" s="8" t="s">
        <v>15574</v>
      </c>
      <c r="AM7230" s="10">
        <f t="shared" si="1008"/>
        <v>2017</v>
      </c>
      <c r="AN7230">
        <f t="shared" si="1009"/>
        <v>1</v>
      </c>
      <c r="AO7230">
        <f t="shared" si="1015"/>
        <v>0</v>
      </c>
      <c r="AP7230">
        <f t="shared" si="1010"/>
        <v>1</v>
      </c>
      <c r="AQ7230">
        <f t="shared" si="1011"/>
        <v>0</v>
      </c>
      <c r="AR7230">
        <f t="shared" si="1012"/>
        <v>0</v>
      </c>
      <c r="AS7230">
        <f t="shared" si="1013"/>
        <v>0</v>
      </c>
      <c r="AT7230">
        <f t="shared" si="1014"/>
        <v>0</v>
      </c>
      <c r="AU7230">
        <f t="shared" si="1014"/>
        <v>0</v>
      </c>
      <c r="AV7230" t="str">
        <f t="shared" si="1016"/>
        <v>2020-12-16T13:53:12</v>
      </c>
    </row>
    <row r="7231" spans="1:48" x14ac:dyDescent="0.25">
      <c r="A7231" s="5">
        <v>7302</v>
      </c>
      <c r="B7231" s="5" t="s">
        <v>9110</v>
      </c>
      <c r="C7231" s="5" t="s">
        <v>9111</v>
      </c>
      <c r="D7231" s="6" t="s">
        <v>9112</v>
      </c>
      <c r="E7231">
        <v>128</v>
      </c>
      <c r="F7231" s="7">
        <v>0.34182133180000002</v>
      </c>
      <c r="G7231" s="7">
        <v>0</v>
      </c>
      <c r="H7231" t="s">
        <v>9113</v>
      </c>
      <c r="I7231">
        <v>0</v>
      </c>
      <c r="J7231">
        <v>0</v>
      </c>
      <c r="K7231">
        <v>500000</v>
      </c>
      <c r="L7231" t="s">
        <v>52</v>
      </c>
      <c r="M7231" s="8" t="s">
        <v>53</v>
      </c>
      <c r="N7231" s="8">
        <v>0.80357142857142805</v>
      </c>
      <c r="O7231">
        <v>0.19642857142857101</v>
      </c>
      <c r="P7231" s="9">
        <v>-0.31223186753051002</v>
      </c>
      <c r="Q7231">
        <v>300000</v>
      </c>
      <c r="R7231" s="8"/>
      <c r="S7231" s="8" t="s">
        <v>329</v>
      </c>
      <c r="T7231">
        <v>38882371</v>
      </c>
      <c r="U7231">
        <v>31588010</v>
      </c>
      <c r="V7231">
        <v>43489332</v>
      </c>
      <c r="W7231">
        <v>938288</v>
      </c>
      <c r="X7231">
        <v>0</v>
      </c>
      <c r="Y7231">
        <v>12628037</v>
      </c>
      <c r="Z7231">
        <v>7014306</v>
      </c>
      <c r="AA7231">
        <v>27495371</v>
      </c>
      <c r="AB7231">
        <v>12613676</v>
      </c>
      <c r="AC7231">
        <v>12</v>
      </c>
      <c r="AD7231">
        <v>14881695</v>
      </c>
      <c r="AE7231">
        <v>2005</v>
      </c>
      <c r="AF7231" t="s">
        <v>121</v>
      </c>
      <c r="AG7231">
        <v>580000</v>
      </c>
      <c r="AH7231" t="s">
        <v>55</v>
      </c>
      <c r="AI7231" t="s">
        <v>55</v>
      </c>
      <c r="AJ7231">
        <v>0.92903826879999996</v>
      </c>
      <c r="AK7231">
        <v>1141298</v>
      </c>
      <c r="AL7231" s="8" t="s">
        <v>15575</v>
      </c>
      <c r="AM7231" s="10">
        <f t="shared" si="1008"/>
        <v>2014</v>
      </c>
      <c r="AN7231">
        <f t="shared" si="1009"/>
        <v>1</v>
      </c>
      <c r="AO7231">
        <f t="shared" si="1015"/>
        <v>0</v>
      </c>
      <c r="AP7231">
        <f t="shared" si="1010"/>
        <v>0</v>
      </c>
      <c r="AQ7231">
        <f t="shared" si="1011"/>
        <v>1</v>
      </c>
      <c r="AR7231">
        <f t="shared" si="1012"/>
        <v>0</v>
      </c>
      <c r="AS7231">
        <f t="shared" si="1013"/>
        <v>0</v>
      </c>
      <c r="AT7231">
        <f t="shared" si="1014"/>
        <v>0</v>
      </c>
      <c r="AU7231">
        <f t="shared" si="1014"/>
        <v>0</v>
      </c>
      <c r="AV7231" t="str">
        <f t="shared" si="1016"/>
        <v>2020-12-16T14:14:29</v>
      </c>
    </row>
    <row r="7232" spans="1:48" x14ac:dyDescent="0.25">
      <c r="A7232" s="5">
        <v>7303</v>
      </c>
      <c r="B7232" s="5" t="s">
        <v>4390</v>
      </c>
      <c r="C7232" s="5" t="s">
        <v>4391</v>
      </c>
      <c r="D7232" s="6" t="s">
        <v>15576</v>
      </c>
      <c r="E7232">
        <v>12</v>
      </c>
      <c r="F7232" s="7">
        <v>0</v>
      </c>
      <c r="G7232" s="7"/>
      <c r="H7232" t="s">
        <v>15577</v>
      </c>
      <c r="I7232">
        <v>0</v>
      </c>
      <c r="J7232">
        <v>0</v>
      </c>
      <c r="K7232">
        <v>400000</v>
      </c>
      <c r="L7232" t="s">
        <v>52</v>
      </c>
      <c r="M7232" s="8" t="s">
        <v>53</v>
      </c>
      <c r="N7232" s="8">
        <v>0.75</v>
      </c>
      <c r="O7232">
        <v>0.25</v>
      </c>
      <c r="P7232" s="9">
        <v>0</v>
      </c>
      <c r="Q7232">
        <v>400000</v>
      </c>
      <c r="R7232" s="8"/>
      <c r="S7232" s="8" t="s">
        <v>5589</v>
      </c>
      <c r="T7232">
        <v>61508948</v>
      </c>
      <c r="U7232">
        <v>47925292</v>
      </c>
      <c r="V7232">
        <v>71064690</v>
      </c>
      <c r="W7232">
        <v>8900207</v>
      </c>
      <c r="X7232">
        <v>19943494</v>
      </c>
      <c r="Y7232">
        <v>26066821</v>
      </c>
      <c r="Z7232">
        <v>26376810</v>
      </c>
      <c r="AA7232">
        <v>145302089</v>
      </c>
      <c r="AB7232">
        <v>35276718</v>
      </c>
      <c r="AC7232">
        <v>12</v>
      </c>
      <c r="AD7232">
        <v>110025371</v>
      </c>
      <c r="AE7232">
        <v>2011</v>
      </c>
      <c r="AF7232" t="s">
        <v>68</v>
      </c>
      <c r="AG7232">
        <v>3600000</v>
      </c>
      <c r="AH7232" t="s">
        <v>55</v>
      </c>
      <c r="AI7232" t="s">
        <v>55</v>
      </c>
      <c r="AJ7232">
        <v>0</v>
      </c>
      <c r="AK7232">
        <v>16738372</v>
      </c>
      <c r="AL7232" s="8" t="s">
        <v>15578</v>
      </c>
      <c r="AM7232" s="10">
        <f t="shared" si="1008"/>
        <v>2013</v>
      </c>
      <c r="AN7232">
        <f t="shared" si="1009"/>
        <v>1</v>
      </c>
      <c r="AO7232">
        <f t="shared" si="1015"/>
        <v>0</v>
      </c>
      <c r="AP7232">
        <f t="shared" si="1010"/>
        <v>0</v>
      </c>
      <c r="AQ7232">
        <f t="shared" si="1011"/>
        <v>1</v>
      </c>
      <c r="AR7232">
        <f t="shared" si="1012"/>
        <v>0</v>
      </c>
      <c r="AS7232">
        <f t="shared" si="1013"/>
        <v>0</v>
      </c>
      <c r="AT7232">
        <f t="shared" si="1014"/>
        <v>0</v>
      </c>
      <c r="AU7232">
        <f t="shared" si="1014"/>
        <v>0</v>
      </c>
      <c r="AV7232" t="str">
        <f t="shared" si="1016"/>
        <v>2020-12-16T14:15:01</v>
      </c>
    </row>
    <row r="7233" spans="1:48" x14ac:dyDescent="0.25">
      <c r="A7233" s="5">
        <v>7304</v>
      </c>
      <c r="B7233" s="5" t="s">
        <v>14052</v>
      </c>
      <c r="C7233" s="5" t="s">
        <v>14053</v>
      </c>
      <c r="D7233" s="6" t="s">
        <v>14054</v>
      </c>
      <c r="E7233">
        <v>5</v>
      </c>
      <c r="F7233" s="7">
        <v>0.27585903429999997</v>
      </c>
      <c r="G7233" s="7">
        <v>0</v>
      </c>
      <c r="H7233" t="s">
        <v>12651</v>
      </c>
      <c r="I7233">
        <v>0</v>
      </c>
      <c r="J7233">
        <v>0</v>
      </c>
      <c r="K7233">
        <v>17000</v>
      </c>
      <c r="L7233" t="s">
        <v>52</v>
      </c>
      <c r="M7233" s="8" t="s">
        <v>86</v>
      </c>
      <c r="N7233" s="8">
        <v>0.58928571428571397</v>
      </c>
      <c r="O7233">
        <v>0.41071428571428498</v>
      </c>
      <c r="P7233" s="9">
        <v>0</v>
      </c>
      <c r="Q7233">
        <v>17000</v>
      </c>
      <c r="R7233" s="8"/>
      <c r="S7233" s="8" t="s">
        <v>217</v>
      </c>
      <c r="T7233">
        <v>10636</v>
      </c>
      <c r="U7233">
        <v>4451</v>
      </c>
      <c r="V7233">
        <v>10636</v>
      </c>
      <c r="W7233">
        <v>6184</v>
      </c>
      <c r="X7233">
        <v>0</v>
      </c>
      <c r="Y7233">
        <v>0</v>
      </c>
      <c r="Z7233">
        <v>0</v>
      </c>
      <c r="AA7233">
        <v>569925</v>
      </c>
      <c r="AB7233">
        <v>0</v>
      </c>
      <c r="AC7233">
        <v>5</v>
      </c>
      <c r="AD7233">
        <v>0</v>
      </c>
      <c r="AE7233">
        <v>2019</v>
      </c>
      <c r="AF7233" t="s">
        <v>126</v>
      </c>
      <c r="AG7233">
        <v>50000</v>
      </c>
      <c r="AH7233" t="s">
        <v>55</v>
      </c>
      <c r="AI7233" t="s">
        <v>55</v>
      </c>
      <c r="AJ7233">
        <v>1</v>
      </c>
      <c r="AK7233">
        <v>1110</v>
      </c>
      <c r="AL7233" s="8" t="s">
        <v>15579</v>
      </c>
      <c r="AM7233" s="10">
        <f t="shared" si="1008"/>
        <v>2020</v>
      </c>
      <c r="AN7233">
        <f t="shared" si="1009"/>
        <v>1</v>
      </c>
      <c r="AO7233">
        <f t="shared" si="1015"/>
        <v>0</v>
      </c>
      <c r="AP7233">
        <f t="shared" si="1010"/>
        <v>0</v>
      </c>
      <c r="AQ7233">
        <f t="shared" si="1011"/>
        <v>0</v>
      </c>
      <c r="AR7233">
        <f t="shared" si="1012"/>
        <v>1</v>
      </c>
      <c r="AS7233">
        <f t="shared" si="1013"/>
        <v>0</v>
      </c>
      <c r="AT7233">
        <f t="shared" si="1014"/>
        <v>0</v>
      </c>
      <c r="AU7233">
        <f t="shared" si="1014"/>
        <v>0</v>
      </c>
      <c r="AV7233" t="str">
        <f t="shared" si="1016"/>
        <v>2020-12-16T14:16:33</v>
      </c>
    </row>
    <row r="7234" spans="1:48" x14ac:dyDescent="0.25">
      <c r="A7234" s="5">
        <v>7305</v>
      </c>
      <c r="B7234" s="5" t="s">
        <v>6346</v>
      </c>
      <c r="C7234" s="5" t="s">
        <v>6347</v>
      </c>
      <c r="D7234" s="6" t="s">
        <v>6348</v>
      </c>
      <c r="E7234">
        <v>4</v>
      </c>
      <c r="F7234" s="7">
        <v>0.36260279270000001</v>
      </c>
      <c r="G7234" s="7">
        <v>0</v>
      </c>
      <c r="H7234" t="s">
        <v>6349</v>
      </c>
      <c r="I7234">
        <v>0</v>
      </c>
      <c r="J7234">
        <v>14616</v>
      </c>
      <c r="K7234">
        <v>200000</v>
      </c>
      <c r="L7234" t="s">
        <v>52</v>
      </c>
      <c r="M7234" s="8" t="s">
        <v>86</v>
      </c>
      <c r="N7234" s="8">
        <v>0.64285714285714202</v>
      </c>
      <c r="O7234">
        <v>0.35714285714285698</v>
      </c>
      <c r="P7234" s="9">
        <v>0</v>
      </c>
      <c r="Q7234">
        <v>50000</v>
      </c>
      <c r="R7234" s="8"/>
      <c r="S7234" s="8"/>
      <c r="AA7234">
        <v>0</v>
      </c>
      <c r="AB7234">
        <v>0</v>
      </c>
      <c r="AC7234">
        <v>1</v>
      </c>
      <c r="AD7234">
        <v>0</v>
      </c>
      <c r="AE7234">
        <v>2011</v>
      </c>
      <c r="AF7234" t="s">
        <v>68</v>
      </c>
      <c r="AG7234">
        <v>1000</v>
      </c>
      <c r="AH7234" t="s">
        <v>55</v>
      </c>
      <c r="AI7234" t="s">
        <v>56</v>
      </c>
      <c r="AJ7234">
        <v>1</v>
      </c>
      <c r="AK7234">
        <v>12420</v>
      </c>
      <c r="AL7234" s="8" t="s">
        <v>15580</v>
      </c>
      <c r="AM7234" s="10">
        <f t="shared" ref="AM7234:AM7297" si="1017">_xlfn.NUMBERVALUE(LEFT(H7234,4))</f>
        <v>2014</v>
      </c>
      <c r="AN7234">
        <f t="shared" ref="AN7234:AN7297" si="1018">IF(OR(L7234 = "AprovadoAnalista", L7234 = "AprovadoComite" ),1,0)</f>
        <v>1</v>
      </c>
      <c r="AO7234">
        <f t="shared" si="1015"/>
        <v>0</v>
      </c>
      <c r="AP7234">
        <f t="shared" ref="AP7234:AP7297" si="1019">IF(MID(M7234,4,1)="0",1,0)</f>
        <v>0</v>
      </c>
      <c r="AQ7234">
        <f t="shared" ref="AQ7234:AQ7297" si="1020">IF(MID(M7234,4,1)="1",1,0)</f>
        <v>0</v>
      </c>
      <c r="AR7234">
        <f t="shared" ref="AR7234:AR7297" si="1021">IF(MID(M7234,4,1)="3",1,0)</f>
        <v>1</v>
      </c>
      <c r="AS7234">
        <f t="shared" ref="AS7234:AS7297" si="1022">IF(MID(M7234,4,1)="5",1,0)</f>
        <v>0</v>
      </c>
      <c r="AT7234">
        <f t="shared" ref="AT7234:AU7297" si="1023">IF(AH7234="True",1,0)</f>
        <v>0</v>
      </c>
      <c r="AU7234">
        <f t="shared" si="1023"/>
        <v>1</v>
      </c>
      <c r="AV7234" t="str">
        <f t="shared" si="1016"/>
        <v>2020-12-16T14:17:57</v>
      </c>
    </row>
    <row r="7235" spans="1:48" x14ac:dyDescent="0.25">
      <c r="A7235" s="5">
        <v>7306</v>
      </c>
      <c r="B7235" s="5" t="s">
        <v>15581</v>
      </c>
      <c r="C7235" s="5" t="s">
        <v>15582</v>
      </c>
      <c r="D7235" s="6" t="s">
        <v>15583</v>
      </c>
      <c r="E7235">
        <v>0</v>
      </c>
      <c r="F7235" s="7">
        <v>0</v>
      </c>
      <c r="G7235" s="7"/>
      <c r="H7235" t="s">
        <v>15584</v>
      </c>
      <c r="I7235">
        <v>0</v>
      </c>
      <c r="J7235">
        <v>0</v>
      </c>
      <c r="K7235">
        <v>200000</v>
      </c>
      <c r="L7235" t="s">
        <v>62</v>
      </c>
      <c r="M7235" s="8" t="s">
        <v>63</v>
      </c>
      <c r="N7235" s="8">
        <v>1</v>
      </c>
      <c r="O7235">
        <v>0</v>
      </c>
      <c r="P7235" s="9">
        <v>0</v>
      </c>
      <c r="R7235" s="8"/>
      <c r="S7235" s="8"/>
      <c r="AJ7235">
        <v>0</v>
      </c>
      <c r="AL7235" s="8"/>
      <c r="AM7235" s="10">
        <f t="shared" si="1017"/>
        <v>2020</v>
      </c>
      <c r="AN7235">
        <f t="shared" si="1018"/>
        <v>0</v>
      </c>
      <c r="AO7235">
        <f t="shared" ref="AO7235:AO7298" si="1024">IF(OR(L7235 = "ReprovadoAnalista", L7235 = "ReprovadoComite" ),1,0)</f>
        <v>0</v>
      </c>
      <c r="AP7235">
        <f t="shared" si="1019"/>
        <v>1</v>
      </c>
      <c r="AQ7235">
        <f t="shared" si="1020"/>
        <v>0</v>
      </c>
      <c r="AR7235">
        <f t="shared" si="1021"/>
        <v>0</v>
      </c>
      <c r="AS7235">
        <f t="shared" si="1022"/>
        <v>0</v>
      </c>
      <c r="AT7235">
        <f t="shared" si="1023"/>
        <v>0</v>
      </c>
      <c r="AU7235">
        <f t="shared" si="1023"/>
        <v>0</v>
      </c>
      <c r="AV7235">
        <f t="shared" ref="AV7235:AV7298" si="1025">IF(R7235&lt;&gt;"",R7235,AL7235)</f>
        <v>0</v>
      </c>
    </row>
    <row r="7236" spans="1:48" x14ac:dyDescent="0.25">
      <c r="A7236" s="5">
        <v>7307</v>
      </c>
      <c r="B7236" s="5" t="s">
        <v>9670</v>
      </c>
      <c r="C7236" s="5" t="s">
        <v>9671</v>
      </c>
      <c r="D7236" s="6" t="s">
        <v>9672</v>
      </c>
      <c r="E7236">
        <v>5</v>
      </c>
      <c r="F7236" s="7">
        <v>0.43058456270000001</v>
      </c>
      <c r="G7236" s="7">
        <v>0</v>
      </c>
      <c r="H7236" t="s">
        <v>6164</v>
      </c>
      <c r="I7236">
        <v>0</v>
      </c>
      <c r="J7236">
        <v>44800</v>
      </c>
      <c r="K7236">
        <v>60000</v>
      </c>
      <c r="L7236" t="s">
        <v>52</v>
      </c>
      <c r="M7236" s="8" t="s">
        <v>63</v>
      </c>
      <c r="N7236" s="8">
        <v>0.96428571428571397</v>
      </c>
      <c r="O7236">
        <v>3.5714285714285698E-2</v>
      </c>
      <c r="P7236" s="9">
        <v>0</v>
      </c>
      <c r="Q7236">
        <v>40000</v>
      </c>
      <c r="R7236" s="8"/>
      <c r="S7236" s="8" t="s">
        <v>329</v>
      </c>
      <c r="T7236">
        <v>3179867</v>
      </c>
      <c r="U7236">
        <v>161331</v>
      </c>
      <c r="V7236">
        <v>3204216</v>
      </c>
      <c r="W7236">
        <v>3042884</v>
      </c>
      <c r="X7236">
        <v>0</v>
      </c>
      <c r="Y7236">
        <v>0</v>
      </c>
      <c r="Z7236">
        <v>1568032</v>
      </c>
      <c r="AA7236">
        <v>2303078</v>
      </c>
      <c r="AB7236">
        <v>1168724</v>
      </c>
      <c r="AC7236">
        <v>12</v>
      </c>
      <c r="AD7236">
        <v>1134354</v>
      </c>
      <c r="AE7236">
        <v>1999</v>
      </c>
      <c r="AF7236" t="s">
        <v>54</v>
      </c>
      <c r="AG7236">
        <v>10000</v>
      </c>
      <c r="AH7236" t="s">
        <v>55</v>
      </c>
      <c r="AI7236" t="s">
        <v>55</v>
      </c>
      <c r="AJ7236">
        <v>0.56762239299999995</v>
      </c>
      <c r="AK7236">
        <v>16280</v>
      </c>
      <c r="AL7236" s="8" t="s">
        <v>15585</v>
      </c>
      <c r="AM7236" s="10">
        <f t="shared" si="1017"/>
        <v>2015</v>
      </c>
      <c r="AN7236">
        <f t="shared" si="1018"/>
        <v>1</v>
      </c>
      <c r="AO7236">
        <f t="shared" si="1024"/>
        <v>0</v>
      </c>
      <c r="AP7236">
        <f t="shared" si="1019"/>
        <v>1</v>
      </c>
      <c r="AQ7236">
        <f t="shared" si="1020"/>
        <v>0</v>
      </c>
      <c r="AR7236">
        <f t="shared" si="1021"/>
        <v>0</v>
      </c>
      <c r="AS7236">
        <f t="shared" si="1022"/>
        <v>0</v>
      </c>
      <c r="AT7236">
        <f t="shared" si="1023"/>
        <v>0</v>
      </c>
      <c r="AU7236">
        <f t="shared" si="1023"/>
        <v>0</v>
      </c>
      <c r="AV7236" t="str">
        <f t="shared" si="1025"/>
        <v>2020-12-16T14:23:25</v>
      </c>
    </row>
    <row r="7237" spans="1:48" x14ac:dyDescent="0.25">
      <c r="A7237" s="5">
        <v>7308</v>
      </c>
      <c r="B7237" s="5" t="s">
        <v>614</v>
      </c>
      <c r="C7237" s="5" t="s">
        <v>615</v>
      </c>
      <c r="D7237" s="6" t="s">
        <v>616</v>
      </c>
      <c r="E7237">
        <v>33</v>
      </c>
      <c r="F7237" s="7">
        <v>0.45134278030000002</v>
      </c>
      <c r="G7237" s="7">
        <v>0</v>
      </c>
      <c r="H7237" t="s">
        <v>617</v>
      </c>
      <c r="I7237">
        <v>55</v>
      </c>
      <c r="J7237">
        <v>185191.73</v>
      </c>
      <c r="K7237">
        <v>350000</v>
      </c>
      <c r="L7237" t="s">
        <v>52</v>
      </c>
      <c r="M7237" s="8" t="s">
        <v>53</v>
      </c>
      <c r="N7237" s="8">
        <v>0.75</v>
      </c>
      <c r="O7237">
        <v>0.25</v>
      </c>
      <c r="P7237" s="9">
        <v>-8.6824186060464395E-2</v>
      </c>
      <c r="Q7237">
        <v>350000</v>
      </c>
      <c r="R7237" s="8"/>
      <c r="S7237" s="8" t="s">
        <v>329</v>
      </c>
      <c r="T7237">
        <v>15962983</v>
      </c>
      <c r="U7237">
        <v>5554016</v>
      </c>
      <c r="V7237">
        <v>17994709</v>
      </c>
      <c r="W7237">
        <v>12140692</v>
      </c>
      <c r="X7237">
        <v>300000</v>
      </c>
      <c r="Y7237">
        <v>8875782</v>
      </c>
      <c r="Z7237">
        <v>5048969</v>
      </c>
      <c r="AA7237">
        <v>36777874</v>
      </c>
      <c r="AB7237">
        <v>16823441</v>
      </c>
      <c r="AC7237">
        <v>12</v>
      </c>
      <c r="AD7237">
        <v>19954433</v>
      </c>
      <c r="AE7237">
        <v>2000</v>
      </c>
      <c r="AF7237" t="s">
        <v>54</v>
      </c>
      <c r="AG7237">
        <v>1002000</v>
      </c>
      <c r="AH7237" t="s">
        <v>55</v>
      </c>
      <c r="AI7237" t="s">
        <v>55</v>
      </c>
      <c r="AJ7237">
        <v>0.99165800739999999</v>
      </c>
      <c r="AK7237">
        <v>2603335</v>
      </c>
      <c r="AL7237" s="8" t="s">
        <v>15586</v>
      </c>
      <c r="AM7237" s="10">
        <f t="shared" si="1017"/>
        <v>2006</v>
      </c>
      <c r="AN7237">
        <f t="shared" si="1018"/>
        <v>1</v>
      </c>
      <c r="AO7237">
        <f t="shared" si="1024"/>
        <v>0</v>
      </c>
      <c r="AP7237">
        <f t="shared" si="1019"/>
        <v>0</v>
      </c>
      <c r="AQ7237">
        <f t="shared" si="1020"/>
        <v>1</v>
      </c>
      <c r="AR7237">
        <f t="shared" si="1021"/>
        <v>0</v>
      </c>
      <c r="AS7237">
        <f t="shared" si="1022"/>
        <v>0</v>
      </c>
      <c r="AT7237">
        <f t="shared" si="1023"/>
        <v>0</v>
      </c>
      <c r="AU7237">
        <f t="shared" si="1023"/>
        <v>0</v>
      </c>
      <c r="AV7237" t="str">
        <f t="shared" si="1025"/>
        <v>2020-12-16T14:25:42</v>
      </c>
    </row>
    <row r="7238" spans="1:48" x14ac:dyDescent="0.25">
      <c r="A7238" s="5">
        <v>7309</v>
      </c>
      <c r="B7238" s="5" t="s">
        <v>2635</v>
      </c>
      <c r="C7238" s="5" t="s">
        <v>2636</v>
      </c>
      <c r="D7238" s="6" t="s">
        <v>2637</v>
      </c>
      <c r="E7238">
        <v>96</v>
      </c>
      <c r="F7238" s="7">
        <v>0.48529681670000002</v>
      </c>
      <c r="G7238" s="7">
        <v>0</v>
      </c>
      <c r="H7238" t="s">
        <v>2638</v>
      </c>
      <c r="I7238">
        <v>58</v>
      </c>
      <c r="J7238">
        <v>1913477.53</v>
      </c>
      <c r="K7238">
        <v>2000000</v>
      </c>
      <c r="L7238" t="s">
        <v>52</v>
      </c>
      <c r="M7238" s="8" t="s">
        <v>53</v>
      </c>
      <c r="N7238" s="8">
        <v>0.75</v>
      </c>
      <c r="O7238">
        <v>0.25</v>
      </c>
      <c r="P7238" s="9">
        <v>0</v>
      </c>
      <c r="Q7238">
        <v>2000000</v>
      </c>
      <c r="R7238" s="8"/>
      <c r="S7238" s="8" t="s">
        <v>5589</v>
      </c>
      <c r="T7238">
        <v>32504858</v>
      </c>
      <c r="U7238">
        <v>20094244</v>
      </c>
      <c r="V7238">
        <v>33236491</v>
      </c>
      <c r="W7238">
        <v>7689283</v>
      </c>
      <c r="X7238">
        <v>0</v>
      </c>
      <c r="Y7238">
        <v>2513913</v>
      </c>
      <c r="Z7238">
        <v>7348618</v>
      </c>
      <c r="AA7238">
        <v>73552802</v>
      </c>
      <c r="AB7238">
        <v>27398940</v>
      </c>
      <c r="AC7238">
        <v>9</v>
      </c>
      <c r="AD7238">
        <v>46153862</v>
      </c>
      <c r="AE7238">
        <v>1972</v>
      </c>
      <c r="AF7238" t="s">
        <v>54</v>
      </c>
      <c r="AG7238">
        <v>3000000</v>
      </c>
      <c r="AH7238" t="s">
        <v>55</v>
      </c>
      <c r="AI7238" t="s">
        <v>55</v>
      </c>
      <c r="AJ7238">
        <v>1</v>
      </c>
      <c r="AK7238">
        <v>8732060</v>
      </c>
      <c r="AL7238" s="8" t="s">
        <v>15587</v>
      </c>
      <c r="AM7238" s="10">
        <f t="shared" si="1017"/>
        <v>2006</v>
      </c>
      <c r="AN7238">
        <f t="shared" si="1018"/>
        <v>1</v>
      </c>
      <c r="AO7238">
        <f t="shared" si="1024"/>
        <v>0</v>
      </c>
      <c r="AP7238">
        <f t="shared" si="1019"/>
        <v>0</v>
      </c>
      <c r="AQ7238">
        <f t="shared" si="1020"/>
        <v>1</v>
      </c>
      <c r="AR7238">
        <f t="shared" si="1021"/>
        <v>0</v>
      </c>
      <c r="AS7238">
        <f t="shared" si="1022"/>
        <v>0</v>
      </c>
      <c r="AT7238">
        <f t="shared" si="1023"/>
        <v>0</v>
      </c>
      <c r="AU7238">
        <f t="shared" si="1023"/>
        <v>0</v>
      </c>
      <c r="AV7238" t="str">
        <f t="shared" si="1025"/>
        <v>2020-12-16T14:29:35</v>
      </c>
    </row>
    <row r="7239" spans="1:48" x14ac:dyDescent="0.25">
      <c r="A7239" s="5">
        <v>7310</v>
      </c>
      <c r="B7239" s="5" t="s">
        <v>3087</v>
      </c>
      <c r="C7239" s="5" t="s">
        <v>3088</v>
      </c>
      <c r="D7239" s="6" t="s">
        <v>3089</v>
      </c>
      <c r="E7239">
        <v>4</v>
      </c>
      <c r="F7239" s="7">
        <v>0</v>
      </c>
      <c r="G7239" s="7"/>
      <c r="H7239" t="s">
        <v>3090</v>
      </c>
      <c r="I7239">
        <v>0</v>
      </c>
      <c r="J7239">
        <v>0</v>
      </c>
      <c r="K7239">
        <v>220000</v>
      </c>
      <c r="L7239" t="s">
        <v>52</v>
      </c>
      <c r="M7239" s="8" t="s">
        <v>63</v>
      </c>
      <c r="N7239" s="8">
        <v>0.91071428571428503</v>
      </c>
      <c r="O7239">
        <v>8.9285714285714204E-2</v>
      </c>
      <c r="P7239" s="9">
        <v>0</v>
      </c>
      <c r="Q7239">
        <v>220000</v>
      </c>
      <c r="R7239" s="8"/>
      <c r="S7239" s="8" t="s">
        <v>329</v>
      </c>
      <c r="T7239">
        <v>9468777</v>
      </c>
      <c r="U7239">
        <v>1558237</v>
      </c>
      <c r="V7239">
        <v>9843161</v>
      </c>
      <c r="W7239">
        <v>8271820</v>
      </c>
      <c r="X7239">
        <v>535886</v>
      </c>
      <c r="Y7239">
        <v>5240295</v>
      </c>
      <c r="Z7239">
        <v>3641350</v>
      </c>
      <c r="AA7239">
        <v>6372885</v>
      </c>
      <c r="AB7239">
        <v>2702800</v>
      </c>
      <c r="AC7239">
        <v>10</v>
      </c>
      <c r="AD7239">
        <v>3670085</v>
      </c>
      <c r="AE7239">
        <v>2005</v>
      </c>
      <c r="AF7239" t="s">
        <v>121</v>
      </c>
      <c r="AG7239">
        <v>500000</v>
      </c>
      <c r="AH7239" t="s">
        <v>55</v>
      </c>
      <c r="AI7239" t="s">
        <v>55</v>
      </c>
      <c r="AJ7239">
        <v>0</v>
      </c>
      <c r="AK7239">
        <v>75900</v>
      </c>
      <c r="AL7239" s="8" t="s">
        <v>15588</v>
      </c>
      <c r="AM7239" s="10">
        <f t="shared" si="1017"/>
        <v>2014</v>
      </c>
      <c r="AN7239">
        <f t="shared" si="1018"/>
        <v>1</v>
      </c>
      <c r="AO7239">
        <f t="shared" si="1024"/>
        <v>0</v>
      </c>
      <c r="AP7239">
        <f t="shared" si="1019"/>
        <v>1</v>
      </c>
      <c r="AQ7239">
        <f t="shared" si="1020"/>
        <v>0</v>
      </c>
      <c r="AR7239">
        <f t="shared" si="1021"/>
        <v>0</v>
      </c>
      <c r="AS7239">
        <f t="shared" si="1022"/>
        <v>0</v>
      </c>
      <c r="AT7239">
        <f t="shared" si="1023"/>
        <v>0</v>
      </c>
      <c r="AU7239">
        <f t="shared" si="1023"/>
        <v>0</v>
      </c>
      <c r="AV7239" t="str">
        <f t="shared" si="1025"/>
        <v>2020-12-16T14:33:31</v>
      </c>
    </row>
    <row r="7240" spans="1:48" x14ac:dyDescent="0.25">
      <c r="A7240" s="5">
        <v>7311</v>
      </c>
      <c r="B7240" s="5" t="s">
        <v>531</v>
      </c>
      <c r="C7240" s="5" t="s">
        <v>532</v>
      </c>
      <c r="D7240" s="6" t="s">
        <v>533</v>
      </c>
      <c r="E7240">
        <v>7</v>
      </c>
      <c r="F7240" s="7">
        <v>0.39326315690000002</v>
      </c>
      <c r="G7240" s="7">
        <v>0</v>
      </c>
      <c r="H7240" t="s">
        <v>534</v>
      </c>
      <c r="I7240">
        <v>0</v>
      </c>
      <c r="J7240">
        <v>0</v>
      </c>
      <c r="K7240">
        <v>50000</v>
      </c>
      <c r="L7240" t="s">
        <v>62</v>
      </c>
      <c r="M7240" s="8" t="s">
        <v>63</v>
      </c>
      <c r="N7240" s="8">
        <v>1</v>
      </c>
      <c r="O7240">
        <v>0</v>
      </c>
      <c r="P7240" s="9">
        <v>0</v>
      </c>
      <c r="R7240" s="8"/>
      <c r="S7240" s="8"/>
      <c r="AJ7240">
        <v>1</v>
      </c>
      <c r="AL7240" s="8"/>
      <c r="AM7240" s="10">
        <f t="shared" si="1017"/>
        <v>2007</v>
      </c>
      <c r="AN7240">
        <f t="shared" si="1018"/>
        <v>0</v>
      </c>
      <c r="AO7240">
        <f t="shared" si="1024"/>
        <v>0</v>
      </c>
      <c r="AP7240">
        <f t="shared" si="1019"/>
        <v>1</v>
      </c>
      <c r="AQ7240">
        <f t="shared" si="1020"/>
        <v>0</v>
      </c>
      <c r="AR7240">
        <f t="shared" si="1021"/>
        <v>0</v>
      </c>
      <c r="AS7240">
        <f t="shared" si="1022"/>
        <v>0</v>
      </c>
      <c r="AT7240">
        <f t="shared" si="1023"/>
        <v>0</v>
      </c>
      <c r="AU7240">
        <f t="shared" si="1023"/>
        <v>0</v>
      </c>
      <c r="AV7240">
        <f t="shared" si="1025"/>
        <v>0</v>
      </c>
    </row>
    <row r="7241" spans="1:48" x14ac:dyDescent="0.25">
      <c r="A7241" s="5">
        <v>7312</v>
      </c>
      <c r="B7241" s="5" t="s">
        <v>13323</v>
      </c>
      <c r="C7241" s="5" t="s">
        <v>13324</v>
      </c>
      <c r="D7241" s="6" t="s">
        <v>13325</v>
      </c>
      <c r="E7241">
        <v>6</v>
      </c>
      <c r="F7241" s="7">
        <v>0.4862709731</v>
      </c>
      <c r="G7241" s="7">
        <v>0</v>
      </c>
      <c r="H7241" t="s">
        <v>13326</v>
      </c>
      <c r="I7241">
        <v>30</v>
      </c>
      <c r="J7241">
        <v>12150.36</v>
      </c>
      <c r="K7241">
        <v>61895</v>
      </c>
      <c r="L7241" t="s">
        <v>52</v>
      </c>
      <c r="M7241" s="8" t="s">
        <v>74</v>
      </c>
      <c r="N7241" s="8">
        <v>0.42857142857142799</v>
      </c>
      <c r="O7241">
        <v>0.57142857142857095</v>
      </c>
      <c r="P7241" s="9">
        <v>0</v>
      </c>
      <c r="Q7241">
        <v>61895</v>
      </c>
      <c r="R7241" s="8"/>
      <c r="S7241" s="8"/>
      <c r="AA7241">
        <v>0</v>
      </c>
      <c r="AB7241">
        <v>0</v>
      </c>
      <c r="AC7241">
        <v>1</v>
      </c>
      <c r="AD7241">
        <v>0</v>
      </c>
      <c r="AE7241">
        <v>2017</v>
      </c>
      <c r="AF7241" t="s">
        <v>126</v>
      </c>
      <c r="AG7241">
        <v>20000</v>
      </c>
      <c r="AH7241" t="s">
        <v>55</v>
      </c>
      <c r="AI7241" t="s">
        <v>56</v>
      </c>
      <c r="AJ7241">
        <v>1</v>
      </c>
      <c r="AK7241">
        <v>6660</v>
      </c>
      <c r="AL7241" s="8" t="s">
        <v>15589</v>
      </c>
      <c r="AM7241" s="10">
        <f t="shared" si="1017"/>
        <v>2017</v>
      </c>
      <c r="AN7241">
        <f t="shared" si="1018"/>
        <v>1</v>
      </c>
      <c r="AO7241">
        <f t="shared" si="1024"/>
        <v>0</v>
      </c>
      <c r="AP7241">
        <f t="shared" si="1019"/>
        <v>0</v>
      </c>
      <c r="AQ7241">
        <f t="shared" si="1020"/>
        <v>0</v>
      </c>
      <c r="AR7241">
        <f t="shared" si="1021"/>
        <v>0</v>
      </c>
      <c r="AS7241">
        <f t="shared" si="1022"/>
        <v>1</v>
      </c>
      <c r="AT7241">
        <f t="shared" si="1023"/>
        <v>0</v>
      </c>
      <c r="AU7241">
        <f t="shared" si="1023"/>
        <v>1</v>
      </c>
      <c r="AV7241" t="str">
        <f t="shared" si="1025"/>
        <v>2020-12-16T14:37:06</v>
      </c>
    </row>
    <row r="7242" spans="1:48" x14ac:dyDescent="0.25">
      <c r="A7242" s="5">
        <v>7313</v>
      </c>
      <c r="B7242" s="5" t="s">
        <v>4998</v>
      </c>
      <c r="C7242" s="5" t="s">
        <v>4999</v>
      </c>
      <c r="D7242" s="6" t="s">
        <v>5000</v>
      </c>
      <c r="E7242">
        <v>2</v>
      </c>
      <c r="F7242" s="7">
        <v>0.17199103039999999</v>
      </c>
      <c r="G7242" s="7">
        <v>0</v>
      </c>
      <c r="H7242" t="s">
        <v>996</v>
      </c>
      <c r="I7242">
        <v>60</v>
      </c>
      <c r="J7242">
        <v>57600</v>
      </c>
      <c r="K7242">
        <v>180000</v>
      </c>
      <c r="L7242" t="s">
        <v>52</v>
      </c>
      <c r="M7242" s="8" t="s">
        <v>53</v>
      </c>
      <c r="N7242" s="8">
        <v>0.73214285714285698</v>
      </c>
      <c r="O7242">
        <v>0.26785714285714202</v>
      </c>
      <c r="P7242" s="9">
        <v>0</v>
      </c>
      <c r="Q7242">
        <v>180000</v>
      </c>
      <c r="R7242" s="8"/>
      <c r="S7242" s="8" t="s">
        <v>15252</v>
      </c>
      <c r="T7242">
        <v>6913398</v>
      </c>
      <c r="U7242">
        <v>2919862</v>
      </c>
      <c r="V7242">
        <v>6913398</v>
      </c>
      <c r="W7242">
        <v>693409</v>
      </c>
      <c r="X7242">
        <v>0</v>
      </c>
      <c r="Y7242">
        <v>2598079</v>
      </c>
      <c r="Z7242">
        <v>4075498</v>
      </c>
      <c r="AA7242">
        <v>3594626</v>
      </c>
      <c r="AB7242">
        <v>3563873</v>
      </c>
      <c r="AC7242">
        <v>11</v>
      </c>
      <c r="AD7242">
        <v>30753</v>
      </c>
      <c r="AE7242">
        <v>2017</v>
      </c>
      <c r="AF7242" t="s">
        <v>126</v>
      </c>
      <c r="AG7242">
        <v>350000</v>
      </c>
      <c r="AH7242" t="s">
        <v>55</v>
      </c>
      <c r="AI7242" t="s">
        <v>56</v>
      </c>
      <c r="AJ7242">
        <v>1</v>
      </c>
      <c r="AK7242">
        <v>52800</v>
      </c>
      <c r="AL7242" s="8" t="s">
        <v>15590</v>
      </c>
      <c r="AM7242" s="10">
        <f t="shared" si="1017"/>
        <v>2019</v>
      </c>
      <c r="AN7242">
        <f t="shared" si="1018"/>
        <v>1</v>
      </c>
      <c r="AO7242">
        <f t="shared" si="1024"/>
        <v>0</v>
      </c>
      <c r="AP7242">
        <f t="shared" si="1019"/>
        <v>0</v>
      </c>
      <c r="AQ7242">
        <f t="shared" si="1020"/>
        <v>1</v>
      </c>
      <c r="AR7242">
        <f t="shared" si="1021"/>
        <v>0</v>
      </c>
      <c r="AS7242">
        <f t="shared" si="1022"/>
        <v>0</v>
      </c>
      <c r="AT7242">
        <f t="shared" si="1023"/>
        <v>0</v>
      </c>
      <c r="AU7242">
        <f t="shared" si="1023"/>
        <v>1</v>
      </c>
      <c r="AV7242" t="str">
        <f t="shared" si="1025"/>
        <v>2020-12-16T14:22:50</v>
      </c>
    </row>
    <row r="7243" spans="1:48" x14ac:dyDescent="0.25">
      <c r="A7243" s="5">
        <v>7314</v>
      </c>
      <c r="B7243" s="5" t="s">
        <v>13249</v>
      </c>
      <c r="C7243" s="5" t="s">
        <v>13250</v>
      </c>
      <c r="D7243" s="6" t="s">
        <v>13251</v>
      </c>
      <c r="E7243">
        <v>0</v>
      </c>
      <c r="F7243" s="7">
        <v>0.4467048159</v>
      </c>
      <c r="G7243" s="7">
        <v>0</v>
      </c>
      <c r="H7243" t="s">
        <v>11649</v>
      </c>
      <c r="I7243">
        <v>0</v>
      </c>
      <c r="J7243">
        <v>3200</v>
      </c>
      <c r="K7243">
        <v>20000</v>
      </c>
      <c r="L7243" t="s">
        <v>52</v>
      </c>
      <c r="M7243" s="8" t="s">
        <v>53</v>
      </c>
      <c r="N7243" s="8">
        <v>0.75</v>
      </c>
      <c r="O7243">
        <v>0.25</v>
      </c>
      <c r="P7243" s="9">
        <v>0</v>
      </c>
      <c r="Q7243">
        <v>15000</v>
      </c>
      <c r="R7243" s="8"/>
      <c r="S7243" s="8"/>
      <c r="AA7243">
        <v>1705651</v>
      </c>
      <c r="AB7243">
        <v>0</v>
      </c>
      <c r="AC7243">
        <v>12</v>
      </c>
      <c r="AD7243">
        <v>0</v>
      </c>
      <c r="AE7243">
        <v>2015</v>
      </c>
      <c r="AF7243" t="s">
        <v>126</v>
      </c>
      <c r="AG7243">
        <v>100000</v>
      </c>
      <c r="AH7243" t="s">
        <v>55</v>
      </c>
      <c r="AI7243" t="s">
        <v>55</v>
      </c>
      <c r="AJ7243">
        <v>1</v>
      </c>
      <c r="AK7243">
        <v>69674</v>
      </c>
      <c r="AL7243" s="8" t="s">
        <v>15591</v>
      </c>
      <c r="AM7243" s="10">
        <f t="shared" si="1017"/>
        <v>2020</v>
      </c>
      <c r="AN7243">
        <f t="shared" si="1018"/>
        <v>1</v>
      </c>
      <c r="AO7243">
        <f t="shared" si="1024"/>
        <v>0</v>
      </c>
      <c r="AP7243">
        <f t="shared" si="1019"/>
        <v>0</v>
      </c>
      <c r="AQ7243">
        <f t="shared" si="1020"/>
        <v>1</v>
      </c>
      <c r="AR7243">
        <f t="shared" si="1021"/>
        <v>0</v>
      </c>
      <c r="AS7243">
        <f t="shared" si="1022"/>
        <v>0</v>
      </c>
      <c r="AT7243">
        <f t="shared" si="1023"/>
        <v>0</v>
      </c>
      <c r="AU7243">
        <f t="shared" si="1023"/>
        <v>0</v>
      </c>
      <c r="AV7243" t="str">
        <f t="shared" si="1025"/>
        <v>2020-12-16T14:37:59</v>
      </c>
    </row>
    <row r="7244" spans="1:48" x14ac:dyDescent="0.25">
      <c r="A7244" s="5">
        <v>7315</v>
      </c>
      <c r="B7244" s="5" t="s">
        <v>8383</v>
      </c>
      <c r="C7244" s="5" t="s">
        <v>8384</v>
      </c>
      <c r="D7244" s="6" t="s">
        <v>8385</v>
      </c>
      <c r="E7244">
        <v>12</v>
      </c>
      <c r="F7244" s="7">
        <v>0.2690592993</v>
      </c>
      <c r="G7244" s="7">
        <v>0</v>
      </c>
      <c r="H7244" t="s">
        <v>8386</v>
      </c>
      <c r="I7244">
        <v>0</v>
      </c>
      <c r="J7244">
        <v>0</v>
      </c>
      <c r="K7244">
        <v>53000</v>
      </c>
      <c r="L7244" t="s">
        <v>52</v>
      </c>
      <c r="M7244" s="8" t="s">
        <v>53</v>
      </c>
      <c r="N7244" s="8">
        <v>0.80357142857142805</v>
      </c>
      <c r="O7244">
        <v>0.19642857142857101</v>
      </c>
      <c r="P7244" s="9">
        <v>-0.86602540378443904</v>
      </c>
      <c r="Q7244">
        <v>53000</v>
      </c>
      <c r="R7244" s="8"/>
      <c r="S7244" s="8" t="s">
        <v>329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16664217</v>
      </c>
      <c r="AB7244">
        <v>0</v>
      </c>
      <c r="AC7244">
        <v>12</v>
      </c>
      <c r="AD7244">
        <v>0</v>
      </c>
      <c r="AE7244">
        <v>1993</v>
      </c>
      <c r="AF7244" t="s">
        <v>54</v>
      </c>
      <c r="AG7244">
        <v>13000</v>
      </c>
      <c r="AH7244" t="s">
        <v>55</v>
      </c>
      <c r="AI7244" t="s">
        <v>55</v>
      </c>
      <c r="AJ7244">
        <v>0.98298034209999996</v>
      </c>
      <c r="AK7244">
        <v>126000</v>
      </c>
      <c r="AL7244" s="8" t="s">
        <v>15592</v>
      </c>
      <c r="AM7244" s="10">
        <f t="shared" si="1017"/>
        <v>2007</v>
      </c>
      <c r="AN7244">
        <f t="shared" si="1018"/>
        <v>1</v>
      </c>
      <c r="AO7244">
        <f t="shared" si="1024"/>
        <v>0</v>
      </c>
      <c r="AP7244">
        <f t="shared" si="1019"/>
        <v>0</v>
      </c>
      <c r="AQ7244">
        <f t="shared" si="1020"/>
        <v>1</v>
      </c>
      <c r="AR7244">
        <f t="shared" si="1021"/>
        <v>0</v>
      </c>
      <c r="AS7244">
        <f t="shared" si="1022"/>
        <v>0</v>
      </c>
      <c r="AT7244">
        <f t="shared" si="1023"/>
        <v>0</v>
      </c>
      <c r="AU7244">
        <f t="shared" si="1023"/>
        <v>0</v>
      </c>
      <c r="AV7244" t="str">
        <f t="shared" si="1025"/>
        <v>2020-12-16T14:41:36</v>
      </c>
    </row>
    <row r="7245" spans="1:48" x14ac:dyDescent="0.25">
      <c r="A7245" s="5">
        <v>7316</v>
      </c>
      <c r="B7245" s="5" t="s">
        <v>5689</v>
      </c>
      <c r="C7245" s="5" t="s">
        <v>2967</v>
      </c>
      <c r="D7245" s="6" t="s">
        <v>5690</v>
      </c>
      <c r="E7245">
        <v>43</v>
      </c>
      <c r="F7245" s="7">
        <v>0.43132135830000001</v>
      </c>
      <c r="G7245" s="7">
        <v>0</v>
      </c>
      <c r="H7245" t="s">
        <v>5691</v>
      </c>
      <c r="I7245">
        <v>31</v>
      </c>
      <c r="J7245">
        <v>8228.36</v>
      </c>
      <c r="K7245">
        <v>800000</v>
      </c>
      <c r="L7245" t="s">
        <v>52</v>
      </c>
      <c r="M7245" s="8" t="s">
        <v>53</v>
      </c>
      <c r="N7245" s="8">
        <v>0.83928571428571397</v>
      </c>
      <c r="O7245">
        <v>0.160714285714285</v>
      </c>
      <c r="P7245" s="11">
        <v>2.9999999999999999E-16</v>
      </c>
      <c r="Q7245">
        <v>600000</v>
      </c>
      <c r="R7245" s="8"/>
      <c r="S7245" s="8" t="s">
        <v>329</v>
      </c>
      <c r="T7245">
        <v>27689815</v>
      </c>
      <c r="U7245">
        <v>2167553</v>
      </c>
      <c r="V7245">
        <v>31272914</v>
      </c>
      <c r="W7245">
        <v>28499106</v>
      </c>
      <c r="X7245">
        <v>520500</v>
      </c>
      <c r="Y7245">
        <v>18390022</v>
      </c>
      <c r="Z7245">
        <v>2411904</v>
      </c>
      <c r="AA7245">
        <v>41228353</v>
      </c>
      <c r="AB7245">
        <v>27467100</v>
      </c>
      <c r="AC7245">
        <v>12</v>
      </c>
      <c r="AD7245">
        <v>13761253</v>
      </c>
      <c r="AE7245">
        <v>2006</v>
      </c>
      <c r="AF7245" t="s">
        <v>121</v>
      </c>
      <c r="AG7245">
        <v>2100000</v>
      </c>
      <c r="AH7245" t="s">
        <v>55</v>
      </c>
      <c r="AI7245" t="s">
        <v>55</v>
      </c>
      <c r="AJ7245">
        <v>0.82207642979999995</v>
      </c>
      <c r="AK7245">
        <v>1491765</v>
      </c>
      <c r="AL7245" s="8" t="s">
        <v>15593</v>
      </c>
      <c r="AM7245" s="10">
        <f t="shared" si="1017"/>
        <v>2013</v>
      </c>
      <c r="AN7245">
        <f t="shared" si="1018"/>
        <v>1</v>
      </c>
      <c r="AO7245">
        <f t="shared" si="1024"/>
        <v>0</v>
      </c>
      <c r="AP7245">
        <f t="shared" si="1019"/>
        <v>0</v>
      </c>
      <c r="AQ7245">
        <f t="shared" si="1020"/>
        <v>1</v>
      </c>
      <c r="AR7245">
        <f t="shared" si="1021"/>
        <v>0</v>
      </c>
      <c r="AS7245">
        <f t="shared" si="1022"/>
        <v>0</v>
      </c>
      <c r="AT7245">
        <f t="shared" si="1023"/>
        <v>0</v>
      </c>
      <c r="AU7245">
        <f t="shared" si="1023"/>
        <v>0</v>
      </c>
      <c r="AV7245" t="str">
        <f t="shared" si="1025"/>
        <v>2020-12-16T14:48:29</v>
      </c>
    </row>
    <row r="7246" spans="1:48" x14ac:dyDescent="0.25">
      <c r="A7246" s="5">
        <v>7317</v>
      </c>
      <c r="B7246" s="5" t="s">
        <v>6899</v>
      </c>
      <c r="C7246" s="5" t="s">
        <v>6900</v>
      </c>
      <c r="D7246" s="6" t="s">
        <v>6901</v>
      </c>
      <c r="E7246">
        <v>32</v>
      </c>
      <c r="F7246" s="7">
        <v>0.57849822699999998</v>
      </c>
      <c r="G7246" s="7">
        <v>0</v>
      </c>
      <c r="H7246" t="s">
        <v>4212</v>
      </c>
      <c r="I7246">
        <v>0</v>
      </c>
      <c r="J7246">
        <v>137676.67000000001</v>
      </c>
      <c r="K7246">
        <v>200000</v>
      </c>
      <c r="L7246" t="s">
        <v>52</v>
      </c>
      <c r="M7246" s="8" t="s">
        <v>86</v>
      </c>
      <c r="N7246" s="8">
        <v>0.66071428571428503</v>
      </c>
      <c r="O7246">
        <v>0.33928571428571402</v>
      </c>
      <c r="P7246" s="9">
        <v>0.86602540378443904</v>
      </c>
      <c r="Q7246">
        <v>170000</v>
      </c>
      <c r="R7246" s="8"/>
      <c r="S7246" s="8" t="s">
        <v>329</v>
      </c>
      <c r="T7246">
        <v>4104488</v>
      </c>
      <c r="U7246">
        <v>3606968</v>
      </c>
      <c r="V7246">
        <v>5925394</v>
      </c>
      <c r="W7246">
        <v>300649</v>
      </c>
      <c r="X7246">
        <v>807531</v>
      </c>
      <c r="Y7246">
        <v>1116015</v>
      </c>
      <c r="Z7246">
        <v>2829685</v>
      </c>
      <c r="AA7246">
        <v>23734313</v>
      </c>
      <c r="AB7246">
        <v>11307288</v>
      </c>
      <c r="AC7246">
        <v>12</v>
      </c>
      <c r="AD7246">
        <v>12427025</v>
      </c>
      <c r="AE7246">
        <v>2017</v>
      </c>
      <c r="AF7246" t="s">
        <v>126</v>
      </c>
      <c r="AG7246">
        <v>1500000</v>
      </c>
      <c r="AH7246" t="s">
        <v>55</v>
      </c>
      <c r="AI7246" t="s">
        <v>55</v>
      </c>
      <c r="AJ7246">
        <v>1</v>
      </c>
      <c r="AK7246">
        <v>284800</v>
      </c>
      <c r="AL7246" s="8" t="s">
        <v>15594</v>
      </c>
      <c r="AM7246" s="10">
        <f t="shared" si="1017"/>
        <v>2018</v>
      </c>
      <c r="AN7246">
        <f t="shared" si="1018"/>
        <v>1</v>
      </c>
      <c r="AO7246">
        <f t="shared" si="1024"/>
        <v>0</v>
      </c>
      <c r="AP7246">
        <f t="shared" si="1019"/>
        <v>0</v>
      </c>
      <c r="AQ7246">
        <f t="shared" si="1020"/>
        <v>0</v>
      </c>
      <c r="AR7246">
        <f t="shared" si="1021"/>
        <v>1</v>
      </c>
      <c r="AS7246">
        <f t="shared" si="1022"/>
        <v>0</v>
      </c>
      <c r="AT7246">
        <f t="shared" si="1023"/>
        <v>0</v>
      </c>
      <c r="AU7246">
        <f t="shared" si="1023"/>
        <v>0</v>
      </c>
      <c r="AV7246" t="str">
        <f t="shared" si="1025"/>
        <v>2020-12-16T14:52:09</v>
      </c>
    </row>
    <row r="7247" spans="1:48" x14ac:dyDescent="0.25">
      <c r="A7247" s="5">
        <v>7318</v>
      </c>
      <c r="B7247" s="5" t="s">
        <v>6899</v>
      </c>
      <c r="C7247" s="5" t="s">
        <v>6900</v>
      </c>
      <c r="D7247" s="6" t="s">
        <v>7210</v>
      </c>
      <c r="E7247">
        <v>121</v>
      </c>
      <c r="F7247" s="7">
        <v>0.56866332500000005</v>
      </c>
      <c r="G7247" s="7">
        <v>0</v>
      </c>
      <c r="H7247" t="s">
        <v>7211</v>
      </c>
      <c r="I7247">
        <v>0</v>
      </c>
      <c r="J7247">
        <v>172498.33</v>
      </c>
      <c r="K7247">
        <v>350000</v>
      </c>
      <c r="L7247" t="s">
        <v>52</v>
      </c>
      <c r="M7247" s="8" t="s">
        <v>53</v>
      </c>
      <c r="N7247" s="8">
        <v>0.80357142857142805</v>
      </c>
      <c r="O7247">
        <v>0.19642857142857101</v>
      </c>
      <c r="P7247" s="9">
        <v>0.86602540378443904</v>
      </c>
      <c r="Q7247">
        <v>300000</v>
      </c>
      <c r="R7247" s="8"/>
      <c r="S7247" s="8" t="s">
        <v>329</v>
      </c>
      <c r="T7247">
        <v>4104488</v>
      </c>
      <c r="U7247">
        <v>3606968</v>
      </c>
      <c r="V7247">
        <v>5925394</v>
      </c>
      <c r="W7247">
        <v>300649</v>
      </c>
      <c r="X7247">
        <v>807531</v>
      </c>
      <c r="Y7247">
        <v>1116015</v>
      </c>
      <c r="Z7247">
        <v>2829685</v>
      </c>
      <c r="AA7247">
        <v>23734313</v>
      </c>
      <c r="AB7247">
        <v>11307288</v>
      </c>
      <c r="AC7247">
        <v>12</v>
      </c>
      <c r="AD7247">
        <v>12427025</v>
      </c>
      <c r="AE7247">
        <v>2013</v>
      </c>
      <c r="AF7247" t="s">
        <v>68</v>
      </c>
      <c r="AG7247">
        <v>1500000</v>
      </c>
      <c r="AH7247" t="s">
        <v>55</v>
      </c>
      <c r="AI7247" t="s">
        <v>55</v>
      </c>
      <c r="AJ7247">
        <v>1</v>
      </c>
      <c r="AK7247">
        <v>284800</v>
      </c>
      <c r="AL7247" s="8" t="s">
        <v>15595</v>
      </c>
      <c r="AM7247" s="10">
        <f t="shared" si="1017"/>
        <v>2013</v>
      </c>
      <c r="AN7247">
        <f t="shared" si="1018"/>
        <v>1</v>
      </c>
      <c r="AO7247">
        <f t="shared" si="1024"/>
        <v>0</v>
      </c>
      <c r="AP7247">
        <f t="shared" si="1019"/>
        <v>0</v>
      </c>
      <c r="AQ7247">
        <f t="shared" si="1020"/>
        <v>1</v>
      </c>
      <c r="AR7247">
        <f t="shared" si="1021"/>
        <v>0</v>
      </c>
      <c r="AS7247">
        <f t="shared" si="1022"/>
        <v>0</v>
      </c>
      <c r="AT7247">
        <f t="shared" si="1023"/>
        <v>0</v>
      </c>
      <c r="AU7247">
        <f t="shared" si="1023"/>
        <v>0</v>
      </c>
      <c r="AV7247" t="str">
        <f t="shared" si="1025"/>
        <v>2020-12-16T14:54:15</v>
      </c>
    </row>
    <row r="7248" spans="1:48" x14ac:dyDescent="0.25">
      <c r="A7248" s="5">
        <v>7319</v>
      </c>
      <c r="B7248" s="5" t="s">
        <v>7351</v>
      </c>
      <c r="C7248" s="5" t="s">
        <v>7352</v>
      </c>
      <c r="D7248" s="6" t="s">
        <v>7353</v>
      </c>
      <c r="E7248">
        <v>4</v>
      </c>
      <c r="F7248" s="7">
        <v>0</v>
      </c>
      <c r="G7248" s="7"/>
      <c r="H7248" t="s">
        <v>7354</v>
      </c>
      <c r="I7248">
        <v>0</v>
      </c>
      <c r="J7248">
        <v>0</v>
      </c>
      <c r="K7248">
        <v>400000</v>
      </c>
      <c r="L7248" t="s">
        <v>52</v>
      </c>
      <c r="M7248" s="8" t="s">
        <v>53</v>
      </c>
      <c r="N7248" s="8">
        <v>0.80357142857142805</v>
      </c>
      <c r="O7248">
        <v>0.19642857142857101</v>
      </c>
      <c r="P7248" s="9">
        <v>0</v>
      </c>
      <c r="Q7248">
        <v>400000</v>
      </c>
      <c r="R7248" s="8"/>
      <c r="S7248" s="8" t="s">
        <v>329</v>
      </c>
      <c r="T7248">
        <v>7898521</v>
      </c>
      <c r="U7248">
        <v>2148790</v>
      </c>
      <c r="V7248">
        <v>11782362</v>
      </c>
      <c r="W7248">
        <v>9264131</v>
      </c>
      <c r="X7248">
        <v>107949</v>
      </c>
      <c r="Y7248">
        <v>3429043</v>
      </c>
      <c r="Z7248">
        <v>3143006</v>
      </c>
      <c r="AA7248">
        <v>29908222</v>
      </c>
      <c r="AB7248">
        <v>19459667</v>
      </c>
      <c r="AC7248">
        <v>12</v>
      </c>
      <c r="AD7248">
        <v>10448555</v>
      </c>
      <c r="AE7248">
        <v>2012</v>
      </c>
      <c r="AF7248" t="s">
        <v>68</v>
      </c>
      <c r="AG7248">
        <v>625000</v>
      </c>
      <c r="AH7248" t="s">
        <v>55</v>
      </c>
      <c r="AI7248" t="s">
        <v>56</v>
      </c>
      <c r="AJ7248">
        <v>0</v>
      </c>
      <c r="AK7248">
        <v>0</v>
      </c>
      <c r="AL7248" s="8" t="s">
        <v>15596</v>
      </c>
      <c r="AM7248" s="10">
        <f t="shared" si="1017"/>
        <v>2014</v>
      </c>
      <c r="AN7248">
        <f t="shared" si="1018"/>
        <v>1</v>
      </c>
      <c r="AO7248">
        <f t="shared" si="1024"/>
        <v>0</v>
      </c>
      <c r="AP7248">
        <f t="shared" si="1019"/>
        <v>0</v>
      </c>
      <c r="AQ7248">
        <f t="shared" si="1020"/>
        <v>1</v>
      </c>
      <c r="AR7248">
        <f t="shared" si="1021"/>
        <v>0</v>
      </c>
      <c r="AS7248">
        <f t="shared" si="1022"/>
        <v>0</v>
      </c>
      <c r="AT7248">
        <f t="shared" si="1023"/>
        <v>0</v>
      </c>
      <c r="AU7248">
        <f t="shared" si="1023"/>
        <v>1</v>
      </c>
      <c r="AV7248" t="str">
        <f t="shared" si="1025"/>
        <v>2020-12-16T15:05:11</v>
      </c>
    </row>
    <row r="7249" spans="1:48" x14ac:dyDescent="0.25">
      <c r="A7249" s="5">
        <v>7320</v>
      </c>
      <c r="B7249" s="5" t="s">
        <v>6346</v>
      </c>
      <c r="C7249" s="5" t="s">
        <v>6347</v>
      </c>
      <c r="D7249" s="6" t="s">
        <v>6348</v>
      </c>
      <c r="E7249">
        <v>4</v>
      </c>
      <c r="F7249" s="7">
        <v>0.36260279270000001</v>
      </c>
      <c r="G7249" s="7">
        <v>0</v>
      </c>
      <c r="H7249" t="s">
        <v>6349</v>
      </c>
      <c r="I7249">
        <v>0</v>
      </c>
      <c r="J7249">
        <v>14616</v>
      </c>
      <c r="K7249">
        <v>200000</v>
      </c>
      <c r="L7249" t="s">
        <v>52</v>
      </c>
      <c r="M7249" s="8" t="s">
        <v>86</v>
      </c>
      <c r="N7249" s="8">
        <v>0.64285714285714202</v>
      </c>
      <c r="O7249">
        <v>0.35714285714285698</v>
      </c>
      <c r="P7249" s="9">
        <v>0</v>
      </c>
      <c r="Q7249">
        <v>70000</v>
      </c>
      <c r="R7249" s="8"/>
      <c r="S7249" s="8"/>
      <c r="AA7249">
        <v>0</v>
      </c>
      <c r="AB7249">
        <v>0</v>
      </c>
      <c r="AC7249">
        <v>1</v>
      </c>
      <c r="AD7249">
        <v>0</v>
      </c>
      <c r="AE7249">
        <v>2011</v>
      </c>
      <c r="AF7249" t="s">
        <v>68</v>
      </c>
      <c r="AG7249">
        <v>1000</v>
      </c>
      <c r="AH7249" t="s">
        <v>55</v>
      </c>
      <c r="AI7249" t="s">
        <v>56</v>
      </c>
      <c r="AJ7249">
        <v>1</v>
      </c>
      <c r="AK7249">
        <v>12420</v>
      </c>
      <c r="AL7249" s="8" t="s">
        <v>15597</v>
      </c>
      <c r="AM7249" s="10">
        <f t="shared" si="1017"/>
        <v>2014</v>
      </c>
      <c r="AN7249">
        <f t="shared" si="1018"/>
        <v>1</v>
      </c>
      <c r="AO7249">
        <f t="shared" si="1024"/>
        <v>0</v>
      </c>
      <c r="AP7249">
        <f t="shared" si="1019"/>
        <v>0</v>
      </c>
      <c r="AQ7249">
        <f t="shared" si="1020"/>
        <v>0</v>
      </c>
      <c r="AR7249">
        <f t="shared" si="1021"/>
        <v>1</v>
      </c>
      <c r="AS7249">
        <f t="shared" si="1022"/>
        <v>0</v>
      </c>
      <c r="AT7249">
        <f t="shared" si="1023"/>
        <v>0</v>
      </c>
      <c r="AU7249">
        <f t="shared" si="1023"/>
        <v>1</v>
      </c>
      <c r="AV7249" t="str">
        <f t="shared" si="1025"/>
        <v>2020-12-16T18:46:41</v>
      </c>
    </row>
    <row r="7250" spans="1:48" x14ac:dyDescent="0.25">
      <c r="A7250" s="5">
        <v>7321</v>
      </c>
      <c r="B7250" s="5" t="s">
        <v>1615</v>
      </c>
      <c r="C7250" s="5" t="s">
        <v>1616</v>
      </c>
      <c r="D7250" s="6" t="s">
        <v>1617</v>
      </c>
      <c r="E7250">
        <v>64</v>
      </c>
      <c r="F7250" s="7">
        <v>0.42665190219999999</v>
      </c>
      <c r="G7250" s="7">
        <v>0</v>
      </c>
      <c r="H7250" t="s">
        <v>1618</v>
      </c>
      <c r="I7250">
        <v>64</v>
      </c>
      <c r="J7250">
        <v>1276462.6599999999</v>
      </c>
      <c r="K7250">
        <v>2300000</v>
      </c>
      <c r="L7250" t="s">
        <v>119</v>
      </c>
      <c r="M7250" s="8" t="s">
        <v>53</v>
      </c>
      <c r="N7250" s="8">
        <v>0.85714285714285698</v>
      </c>
      <c r="O7250">
        <v>0.14285714285714199</v>
      </c>
      <c r="P7250" s="9">
        <v>0.90246977273595097</v>
      </c>
      <c r="Q7250">
        <v>2000000</v>
      </c>
      <c r="R7250" s="8" t="s">
        <v>15598</v>
      </c>
      <c r="S7250" s="8" t="s">
        <v>329</v>
      </c>
      <c r="T7250">
        <v>32111528</v>
      </c>
      <c r="U7250">
        <v>15506603</v>
      </c>
      <c r="V7250">
        <v>38920011</v>
      </c>
      <c r="W7250">
        <v>23156684</v>
      </c>
      <c r="X7250">
        <v>129750</v>
      </c>
      <c r="Y7250">
        <v>16286209</v>
      </c>
      <c r="Z7250">
        <v>10820788</v>
      </c>
      <c r="AA7250">
        <v>108249535</v>
      </c>
      <c r="AB7250">
        <v>0</v>
      </c>
      <c r="AC7250">
        <v>12</v>
      </c>
      <c r="AD7250">
        <v>0</v>
      </c>
      <c r="AE7250">
        <v>1995</v>
      </c>
      <c r="AF7250" t="s">
        <v>54</v>
      </c>
      <c r="AG7250">
        <v>2000000</v>
      </c>
      <c r="AH7250" t="s">
        <v>55</v>
      </c>
      <c r="AI7250" t="s">
        <v>55</v>
      </c>
      <c r="AJ7250">
        <v>0.99993039449999999</v>
      </c>
      <c r="AK7250">
        <v>10833160</v>
      </c>
      <c r="AL7250" s="8"/>
      <c r="AM7250" s="10">
        <f t="shared" si="1017"/>
        <v>2006</v>
      </c>
      <c r="AN7250">
        <f t="shared" si="1018"/>
        <v>1</v>
      </c>
      <c r="AO7250">
        <f t="shared" si="1024"/>
        <v>0</v>
      </c>
      <c r="AP7250">
        <f t="shared" si="1019"/>
        <v>0</v>
      </c>
      <c r="AQ7250">
        <f t="shared" si="1020"/>
        <v>1</v>
      </c>
      <c r="AR7250">
        <f t="shared" si="1021"/>
        <v>0</v>
      </c>
      <c r="AS7250">
        <f t="shared" si="1022"/>
        <v>0</v>
      </c>
      <c r="AT7250">
        <f t="shared" si="1023"/>
        <v>0</v>
      </c>
      <c r="AU7250">
        <f t="shared" si="1023"/>
        <v>0</v>
      </c>
      <c r="AV7250" t="str">
        <f t="shared" si="1025"/>
        <v>2020-12-16T18:50:46</v>
      </c>
    </row>
    <row r="7251" spans="1:48" x14ac:dyDescent="0.25">
      <c r="A7251" s="5">
        <v>7322</v>
      </c>
      <c r="B7251" s="5" t="s">
        <v>5834</v>
      </c>
      <c r="C7251" s="5" t="s">
        <v>5835</v>
      </c>
      <c r="D7251" s="6" t="s">
        <v>5836</v>
      </c>
      <c r="E7251">
        <v>3</v>
      </c>
      <c r="F7251" s="7">
        <v>0.50621680479999998</v>
      </c>
      <c r="G7251" s="7">
        <v>0</v>
      </c>
      <c r="H7251" t="s">
        <v>5837</v>
      </c>
      <c r="I7251">
        <v>49</v>
      </c>
      <c r="J7251">
        <v>19188.7</v>
      </c>
      <c r="K7251">
        <v>50000</v>
      </c>
      <c r="L7251" t="s">
        <v>52</v>
      </c>
      <c r="M7251" s="8" t="s">
        <v>53</v>
      </c>
      <c r="N7251" s="8">
        <v>0.85714285714285698</v>
      </c>
      <c r="O7251">
        <v>0.14285714285714199</v>
      </c>
      <c r="P7251" s="9">
        <v>0</v>
      </c>
      <c r="Q7251">
        <v>50000</v>
      </c>
      <c r="R7251" s="8"/>
      <c r="S7251" s="8"/>
      <c r="AA7251">
        <v>2713709</v>
      </c>
      <c r="AB7251">
        <v>0</v>
      </c>
      <c r="AC7251">
        <v>11</v>
      </c>
      <c r="AD7251">
        <v>0</v>
      </c>
      <c r="AE7251">
        <v>1984</v>
      </c>
      <c r="AF7251" t="s">
        <v>54</v>
      </c>
      <c r="AG7251">
        <v>8500</v>
      </c>
      <c r="AH7251" t="s">
        <v>55</v>
      </c>
      <c r="AI7251" t="s">
        <v>55</v>
      </c>
      <c r="AJ7251">
        <v>1</v>
      </c>
      <c r="AK7251">
        <v>42180</v>
      </c>
      <c r="AL7251" s="8" t="s">
        <v>15599</v>
      </c>
      <c r="AM7251" s="10">
        <f t="shared" si="1017"/>
        <v>2014</v>
      </c>
      <c r="AN7251">
        <f t="shared" si="1018"/>
        <v>1</v>
      </c>
      <c r="AO7251">
        <f t="shared" si="1024"/>
        <v>0</v>
      </c>
      <c r="AP7251">
        <f t="shared" si="1019"/>
        <v>0</v>
      </c>
      <c r="AQ7251">
        <f t="shared" si="1020"/>
        <v>1</v>
      </c>
      <c r="AR7251">
        <f t="shared" si="1021"/>
        <v>0</v>
      </c>
      <c r="AS7251">
        <f t="shared" si="1022"/>
        <v>0</v>
      </c>
      <c r="AT7251">
        <f t="shared" si="1023"/>
        <v>0</v>
      </c>
      <c r="AU7251">
        <f t="shared" si="1023"/>
        <v>0</v>
      </c>
      <c r="AV7251" t="str">
        <f t="shared" si="1025"/>
        <v>2020-12-16T15:44:23</v>
      </c>
    </row>
    <row r="7252" spans="1:48" x14ac:dyDescent="0.25">
      <c r="A7252" s="5">
        <v>7323</v>
      </c>
      <c r="B7252" s="5" t="s">
        <v>6365</v>
      </c>
      <c r="C7252" s="5" t="s">
        <v>6366</v>
      </c>
      <c r="D7252" s="6" t="s">
        <v>6367</v>
      </c>
      <c r="E7252">
        <v>42</v>
      </c>
      <c r="F7252" s="7">
        <v>0</v>
      </c>
      <c r="G7252" s="7"/>
      <c r="H7252" t="s">
        <v>6368</v>
      </c>
      <c r="I7252">
        <v>0</v>
      </c>
      <c r="J7252">
        <v>0</v>
      </c>
      <c r="K7252">
        <v>1000000</v>
      </c>
      <c r="L7252" t="s">
        <v>7359</v>
      </c>
      <c r="M7252" s="8" t="s">
        <v>63</v>
      </c>
      <c r="N7252" s="8">
        <v>1</v>
      </c>
      <c r="O7252">
        <v>0</v>
      </c>
      <c r="P7252" s="9">
        <v>0</v>
      </c>
      <c r="R7252" s="8"/>
      <c r="S7252" s="8"/>
      <c r="AJ7252">
        <v>0</v>
      </c>
      <c r="AL7252" s="8"/>
      <c r="AM7252" s="10">
        <f t="shared" si="1017"/>
        <v>2014</v>
      </c>
      <c r="AN7252">
        <f t="shared" si="1018"/>
        <v>0</v>
      </c>
      <c r="AO7252">
        <f t="shared" si="1024"/>
        <v>0</v>
      </c>
      <c r="AP7252">
        <f t="shared" si="1019"/>
        <v>1</v>
      </c>
      <c r="AQ7252">
        <f t="shared" si="1020"/>
        <v>0</v>
      </c>
      <c r="AR7252">
        <f t="shared" si="1021"/>
        <v>0</v>
      </c>
      <c r="AS7252">
        <f t="shared" si="1022"/>
        <v>0</v>
      </c>
      <c r="AT7252">
        <f t="shared" si="1023"/>
        <v>0</v>
      </c>
      <c r="AU7252">
        <f t="shared" si="1023"/>
        <v>0</v>
      </c>
      <c r="AV7252">
        <f t="shared" si="1025"/>
        <v>0</v>
      </c>
    </row>
    <row r="7253" spans="1:48" x14ac:dyDescent="0.25">
      <c r="A7253" s="5">
        <v>7324</v>
      </c>
      <c r="B7253" s="5" t="s">
        <v>6365</v>
      </c>
      <c r="C7253" s="5" t="s">
        <v>6366</v>
      </c>
      <c r="D7253" s="6" t="s">
        <v>6367</v>
      </c>
      <c r="E7253">
        <v>42</v>
      </c>
      <c r="F7253" s="7">
        <v>0</v>
      </c>
      <c r="G7253" s="7"/>
      <c r="H7253" t="s">
        <v>6368</v>
      </c>
      <c r="I7253">
        <v>0</v>
      </c>
      <c r="J7253">
        <v>0</v>
      </c>
      <c r="K7253">
        <v>1200000</v>
      </c>
      <c r="L7253" t="s">
        <v>52</v>
      </c>
      <c r="M7253" s="8" t="s">
        <v>63</v>
      </c>
      <c r="N7253" s="8">
        <v>0.91071428571428503</v>
      </c>
      <c r="O7253">
        <v>8.9285714285714204E-2</v>
      </c>
      <c r="P7253" s="9">
        <v>0.18625528632038599</v>
      </c>
      <c r="Q7253">
        <v>1100000</v>
      </c>
      <c r="R7253" s="8"/>
      <c r="S7253" s="8" t="s">
        <v>5589</v>
      </c>
      <c r="T7253">
        <v>12180931</v>
      </c>
      <c r="U7253">
        <v>9784101</v>
      </c>
      <c r="V7253">
        <v>12758967</v>
      </c>
      <c r="W7253">
        <v>7382989</v>
      </c>
      <c r="X7253">
        <v>0</v>
      </c>
      <c r="Y7253">
        <v>4006604</v>
      </c>
      <c r="Z7253">
        <v>7843018</v>
      </c>
      <c r="AA7253">
        <v>43053130</v>
      </c>
      <c r="AB7253">
        <v>18207173</v>
      </c>
      <c r="AC7253">
        <v>9</v>
      </c>
      <c r="AD7253">
        <v>24845957</v>
      </c>
      <c r="AE7253">
        <v>1998</v>
      </c>
      <c r="AF7253" t="s">
        <v>54</v>
      </c>
      <c r="AG7253">
        <v>100000</v>
      </c>
      <c r="AH7253" t="s">
        <v>55</v>
      </c>
      <c r="AI7253" t="s">
        <v>55</v>
      </c>
      <c r="AJ7253">
        <v>0</v>
      </c>
      <c r="AK7253">
        <v>379500</v>
      </c>
      <c r="AL7253" s="8" t="s">
        <v>15600</v>
      </c>
      <c r="AM7253" s="10">
        <f t="shared" si="1017"/>
        <v>2014</v>
      </c>
      <c r="AN7253">
        <f t="shared" si="1018"/>
        <v>1</v>
      </c>
      <c r="AO7253">
        <f t="shared" si="1024"/>
        <v>0</v>
      </c>
      <c r="AP7253">
        <f t="shared" si="1019"/>
        <v>1</v>
      </c>
      <c r="AQ7253">
        <f t="shared" si="1020"/>
        <v>0</v>
      </c>
      <c r="AR7253">
        <f t="shared" si="1021"/>
        <v>0</v>
      </c>
      <c r="AS7253">
        <f t="shared" si="1022"/>
        <v>0</v>
      </c>
      <c r="AT7253">
        <f t="shared" si="1023"/>
        <v>0</v>
      </c>
      <c r="AU7253">
        <f t="shared" si="1023"/>
        <v>0</v>
      </c>
      <c r="AV7253" t="str">
        <f t="shared" si="1025"/>
        <v>2020-12-16T16:02:34</v>
      </c>
    </row>
    <row r="7254" spans="1:48" x14ac:dyDescent="0.25">
      <c r="A7254" s="5">
        <v>7325</v>
      </c>
      <c r="B7254" s="5" t="s">
        <v>15601</v>
      </c>
      <c r="C7254" s="5" t="s">
        <v>15602</v>
      </c>
      <c r="D7254" s="6" t="s">
        <v>15603</v>
      </c>
      <c r="E7254">
        <v>3</v>
      </c>
      <c r="F7254" s="7">
        <v>0.18187557930000001</v>
      </c>
      <c r="G7254" s="7">
        <v>0</v>
      </c>
      <c r="H7254" t="s">
        <v>15604</v>
      </c>
      <c r="I7254">
        <v>0</v>
      </c>
      <c r="J7254">
        <v>0</v>
      </c>
      <c r="K7254">
        <v>70000</v>
      </c>
      <c r="L7254" t="s">
        <v>62</v>
      </c>
      <c r="M7254" s="8" t="s">
        <v>63</v>
      </c>
      <c r="N7254" s="8">
        <v>1</v>
      </c>
      <c r="O7254">
        <v>0</v>
      </c>
      <c r="P7254" s="9">
        <v>0</v>
      </c>
      <c r="R7254" s="8"/>
      <c r="S7254" s="8"/>
      <c r="AJ7254">
        <v>1</v>
      </c>
      <c r="AL7254" s="8"/>
      <c r="AM7254" s="10">
        <f t="shared" si="1017"/>
        <v>2008</v>
      </c>
      <c r="AN7254">
        <f t="shared" si="1018"/>
        <v>0</v>
      </c>
      <c r="AO7254">
        <f t="shared" si="1024"/>
        <v>0</v>
      </c>
      <c r="AP7254">
        <f t="shared" si="1019"/>
        <v>1</v>
      </c>
      <c r="AQ7254">
        <f t="shared" si="1020"/>
        <v>0</v>
      </c>
      <c r="AR7254">
        <f t="shared" si="1021"/>
        <v>0</v>
      </c>
      <c r="AS7254">
        <f t="shared" si="1022"/>
        <v>0</v>
      </c>
      <c r="AT7254">
        <f t="shared" si="1023"/>
        <v>0</v>
      </c>
      <c r="AU7254">
        <f t="shared" si="1023"/>
        <v>0</v>
      </c>
      <c r="AV7254">
        <f t="shared" si="1025"/>
        <v>0</v>
      </c>
    </row>
    <row r="7255" spans="1:48" x14ac:dyDescent="0.25">
      <c r="A7255" s="5">
        <v>7326</v>
      </c>
      <c r="B7255" s="5" t="s">
        <v>9276</v>
      </c>
      <c r="C7255" s="5" t="s">
        <v>9277</v>
      </c>
      <c r="D7255" s="6" t="s">
        <v>9278</v>
      </c>
      <c r="E7255">
        <v>20</v>
      </c>
      <c r="F7255" s="7">
        <v>0.35706325439999997</v>
      </c>
      <c r="G7255" s="7">
        <v>0</v>
      </c>
      <c r="H7255" t="s">
        <v>4256</v>
      </c>
      <c r="I7255">
        <v>16</v>
      </c>
      <c r="J7255">
        <v>16172</v>
      </c>
      <c r="K7255">
        <v>100000</v>
      </c>
      <c r="L7255" t="s">
        <v>52</v>
      </c>
      <c r="M7255" s="8" t="s">
        <v>86</v>
      </c>
      <c r="N7255" s="8">
        <v>0.58928571428571397</v>
      </c>
      <c r="O7255">
        <v>0.41071428571428498</v>
      </c>
      <c r="P7255" s="11">
        <v>-1.4999999999999999E-15</v>
      </c>
      <c r="Q7255">
        <v>25000</v>
      </c>
      <c r="R7255" s="8"/>
      <c r="S7255" s="8" t="s">
        <v>10969</v>
      </c>
      <c r="T7255">
        <v>173931</v>
      </c>
      <c r="U7255">
        <v>106979</v>
      </c>
      <c r="V7255">
        <v>787605</v>
      </c>
      <c r="W7255">
        <v>680625</v>
      </c>
      <c r="X7255">
        <v>0</v>
      </c>
      <c r="Y7255">
        <v>3500</v>
      </c>
      <c r="Z7255">
        <v>612274</v>
      </c>
      <c r="AA7255">
        <v>822322</v>
      </c>
      <c r="AB7255">
        <v>0</v>
      </c>
      <c r="AC7255">
        <v>7</v>
      </c>
      <c r="AD7255">
        <v>0</v>
      </c>
      <c r="AE7255">
        <v>2016</v>
      </c>
      <c r="AF7255" t="s">
        <v>126</v>
      </c>
      <c r="AG7255">
        <v>98000</v>
      </c>
      <c r="AH7255" t="s">
        <v>55</v>
      </c>
      <c r="AI7255" t="s">
        <v>55</v>
      </c>
      <c r="AJ7255">
        <v>0.96066656309999998</v>
      </c>
      <c r="AK7255">
        <v>3240</v>
      </c>
      <c r="AL7255" s="8" t="s">
        <v>15605</v>
      </c>
      <c r="AM7255" s="10">
        <f t="shared" si="1017"/>
        <v>2017</v>
      </c>
      <c r="AN7255">
        <f t="shared" si="1018"/>
        <v>1</v>
      </c>
      <c r="AO7255">
        <f t="shared" si="1024"/>
        <v>0</v>
      </c>
      <c r="AP7255">
        <f t="shared" si="1019"/>
        <v>0</v>
      </c>
      <c r="AQ7255">
        <f t="shared" si="1020"/>
        <v>0</v>
      </c>
      <c r="AR7255">
        <f t="shared" si="1021"/>
        <v>1</v>
      </c>
      <c r="AS7255">
        <f t="shared" si="1022"/>
        <v>0</v>
      </c>
      <c r="AT7255">
        <f t="shared" si="1023"/>
        <v>0</v>
      </c>
      <c r="AU7255">
        <f t="shared" si="1023"/>
        <v>0</v>
      </c>
      <c r="AV7255" t="str">
        <f t="shared" si="1025"/>
        <v>2020-12-16T18:37:06</v>
      </c>
    </row>
    <row r="7256" spans="1:48" x14ac:dyDescent="0.25">
      <c r="A7256" s="5">
        <v>7327</v>
      </c>
      <c r="B7256" s="5" t="s">
        <v>2789</v>
      </c>
      <c r="C7256" s="5" t="s">
        <v>2790</v>
      </c>
      <c r="D7256" s="6" t="s">
        <v>2791</v>
      </c>
      <c r="E7256">
        <v>6</v>
      </c>
      <c r="F7256" s="7">
        <v>0.46327696289999998</v>
      </c>
      <c r="G7256" s="7">
        <v>0</v>
      </c>
      <c r="H7256" t="s">
        <v>688</v>
      </c>
      <c r="I7256">
        <v>0</v>
      </c>
      <c r="J7256">
        <v>0</v>
      </c>
      <c r="K7256">
        <v>50000</v>
      </c>
      <c r="L7256" t="s">
        <v>52</v>
      </c>
      <c r="M7256" s="8" t="s">
        <v>53</v>
      </c>
      <c r="N7256" s="8">
        <v>0.82142857142857095</v>
      </c>
      <c r="O7256">
        <v>0.17857142857142799</v>
      </c>
      <c r="P7256" s="9">
        <v>0.97511455560119997</v>
      </c>
      <c r="Q7256">
        <v>50000</v>
      </c>
      <c r="R7256" s="8"/>
      <c r="S7256" s="8"/>
      <c r="AA7256">
        <v>71922687</v>
      </c>
      <c r="AB7256">
        <v>0</v>
      </c>
      <c r="AC7256">
        <v>12</v>
      </c>
      <c r="AD7256">
        <v>0</v>
      </c>
      <c r="AE7256">
        <v>2000</v>
      </c>
      <c r="AF7256" t="s">
        <v>54</v>
      </c>
      <c r="AG7256">
        <v>2008204</v>
      </c>
      <c r="AH7256" t="s">
        <v>55</v>
      </c>
      <c r="AI7256" t="s">
        <v>55</v>
      </c>
      <c r="AJ7256">
        <v>1</v>
      </c>
      <c r="AK7256">
        <v>910430</v>
      </c>
      <c r="AL7256" s="8" t="s">
        <v>15606</v>
      </c>
      <c r="AM7256" s="10">
        <f t="shared" si="1017"/>
        <v>2017</v>
      </c>
      <c r="AN7256">
        <f t="shared" si="1018"/>
        <v>1</v>
      </c>
      <c r="AO7256">
        <f t="shared" si="1024"/>
        <v>0</v>
      </c>
      <c r="AP7256">
        <f t="shared" si="1019"/>
        <v>0</v>
      </c>
      <c r="AQ7256">
        <f t="shared" si="1020"/>
        <v>1</v>
      </c>
      <c r="AR7256">
        <f t="shared" si="1021"/>
        <v>0</v>
      </c>
      <c r="AS7256">
        <f t="shared" si="1022"/>
        <v>0</v>
      </c>
      <c r="AT7256">
        <f t="shared" si="1023"/>
        <v>0</v>
      </c>
      <c r="AU7256">
        <f t="shared" si="1023"/>
        <v>0</v>
      </c>
      <c r="AV7256" t="str">
        <f t="shared" si="1025"/>
        <v>2020-12-16T18:52:48</v>
      </c>
    </row>
    <row r="7257" spans="1:48" x14ac:dyDescent="0.25">
      <c r="A7257" s="5">
        <v>7328</v>
      </c>
      <c r="B7257" s="5" t="s">
        <v>2651</v>
      </c>
      <c r="C7257" s="5" t="s">
        <v>2652</v>
      </c>
      <c r="D7257" s="6" t="s">
        <v>2653</v>
      </c>
      <c r="E7257">
        <v>10</v>
      </c>
      <c r="F7257" s="7">
        <v>0.40022389310000001</v>
      </c>
      <c r="G7257" s="7">
        <v>0</v>
      </c>
      <c r="H7257" t="s">
        <v>2654</v>
      </c>
      <c r="I7257">
        <v>12</v>
      </c>
      <c r="J7257">
        <v>2992.5</v>
      </c>
      <c r="K7257">
        <v>30000</v>
      </c>
      <c r="L7257" t="s">
        <v>52</v>
      </c>
      <c r="M7257" s="8" t="s">
        <v>53</v>
      </c>
      <c r="N7257" s="8">
        <v>0.80357142857142805</v>
      </c>
      <c r="O7257">
        <v>0.19642857142857101</v>
      </c>
      <c r="P7257" s="9">
        <v>0</v>
      </c>
      <c r="Q7257">
        <v>15000</v>
      </c>
      <c r="R7257" s="8"/>
      <c r="S7257" s="8"/>
      <c r="AA7257">
        <v>1389043</v>
      </c>
      <c r="AB7257">
        <v>0</v>
      </c>
      <c r="AC7257">
        <v>11</v>
      </c>
      <c r="AD7257">
        <v>0</v>
      </c>
      <c r="AE7257">
        <v>2013</v>
      </c>
      <c r="AF7257" t="s">
        <v>68</v>
      </c>
      <c r="AG7257">
        <v>10000</v>
      </c>
      <c r="AH7257" t="s">
        <v>55</v>
      </c>
      <c r="AI7257" t="s">
        <v>55</v>
      </c>
      <c r="AJ7257">
        <v>1</v>
      </c>
      <c r="AK7257">
        <v>10120</v>
      </c>
      <c r="AL7257" s="8" t="s">
        <v>15607</v>
      </c>
      <c r="AM7257" s="10">
        <f t="shared" si="1017"/>
        <v>2013</v>
      </c>
      <c r="AN7257">
        <f t="shared" si="1018"/>
        <v>1</v>
      </c>
      <c r="AO7257">
        <f t="shared" si="1024"/>
        <v>0</v>
      </c>
      <c r="AP7257">
        <f t="shared" si="1019"/>
        <v>0</v>
      </c>
      <c r="AQ7257">
        <f t="shared" si="1020"/>
        <v>1</v>
      </c>
      <c r="AR7257">
        <f t="shared" si="1021"/>
        <v>0</v>
      </c>
      <c r="AS7257">
        <f t="shared" si="1022"/>
        <v>0</v>
      </c>
      <c r="AT7257">
        <f t="shared" si="1023"/>
        <v>0</v>
      </c>
      <c r="AU7257">
        <f t="shared" si="1023"/>
        <v>0</v>
      </c>
      <c r="AV7257" t="str">
        <f t="shared" si="1025"/>
        <v>2020-12-16T18:53:35</v>
      </c>
    </row>
    <row r="7258" spans="1:48" x14ac:dyDescent="0.25">
      <c r="A7258" s="5">
        <v>7329</v>
      </c>
      <c r="B7258" s="5" t="s">
        <v>15608</v>
      </c>
      <c r="C7258" s="5" t="s">
        <v>15609</v>
      </c>
      <c r="D7258" s="6" t="s">
        <v>15610</v>
      </c>
      <c r="E7258">
        <v>0</v>
      </c>
      <c r="F7258" s="7">
        <v>0</v>
      </c>
      <c r="G7258" s="7"/>
      <c r="H7258" t="s">
        <v>15611</v>
      </c>
      <c r="I7258">
        <v>0</v>
      </c>
      <c r="J7258">
        <v>0</v>
      </c>
      <c r="K7258">
        <v>50000</v>
      </c>
      <c r="L7258" t="s">
        <v>52</v>
      </c>
      <c r="M7258" s="8" t="s">
        <v>63</v>
      </c>
      <c r="N7258" s="8">
        <v>0.89285714285714202</v>
      </c>
      <c r="O7258">
        <v>0.107142857142857</v>
      </c>
      <c r="P7258" s="9">
        <v>0</v>
      </c>
      <c r="Q7258">
        <v>35000</v>
      </c>
      <c r="R7258" s="8"/>
      <c r="S7258" s="8"/>
      <c r="AA7258">
        <v>6598450</v>
      </c>
      <c r="AB7258">
        <v>0</v>
      </c>
      <c r="AC7258">
        <v>12</v>
      </c>
      <c r="AD7258">
        <v>0</v>
      </c>
      <c r="AE7258">
        <v>1989</v>
      </c>
      <c r="AF7258" t="s">
        <v>54</v>
      </c>
      <c r="AG7258">
        <v>70000</v>
      </c>
      <c r="AH7258" t="s">
        <v>55</v>
      </c>
      <c r="AI7258" t="s">
        <v>55</v>
      </c>
      <c r="AJ7258">
        <v>0</v>
      </c>
      <c r="AK7258">
        <v>228000</v>
      </c>
      <c r="AL7258" s="8" t="s">
        <v>15612</v>
      </c>
      <c r="AM7258" s="10">
        <f t="shared" si="1017"/>
        <v>2020</v>
      </c>
      <c r="AN7258">
        <f t="shared" si="1018"/>
        <v>1</v>
      </c>
      <c r="AO7258">
        <f t="shared" si="1024"/>
        <v>0</v>
      </c>
      <c r="AP7258">
        <f t="shared" si="1019"/>
        <v>1</v>
      </c>
      <c r="AQ7258">
        <f t="shared" si="1020"/>
        <v>0</v>
      </c>
      <c r="AR7258">
        <f t="shared" si="1021"/>
        <v>0</v>
      </c>
      <c r="AS7258">
        <f t="shared" si="1022"/>
        <v>0</v>
      </c>
      <c r="AT7258">
        <f t="shared" si="1023"/>
        <v>0</v>
      </c>
      <c r="AU7258">
        <f t="shared" si="1023"/>
        <v>0</v>
      </c>
      <c r="AV7258" t="str">
        <f t="shared" si="1025"/>
        <v>2020-12-16T18:55:46</v>
      </c>
    </row>
    <row r="7259" spans="1:48" x14ac:dyDescent="0.25">
      <c r="A7259" s="5">
        <v>7330</v>
      </c>
      <c r="B7259" s="5" t="s">
        <v>15613</v>
      </c>
      <c r="C7259" s="5" t="s">
        <v>15614</v>
      </c>
      <c r="D7259" s="6" t="s">
        <v>15615</v>
      </c>
      <c r="E7259">
        <v>0</v>
      </c>
      <c r="F7259" s="7">
        <v>0.21348200000000001</v>
      </c>
      <c r="G7259" s="7">
        <v>0</v>
      </c>
      <c r="H7259" t="s">
        <v>15377</v>
      </c>
      <c r="I7259">
        <v>0</v>
      </c>
      <c r="J7259">
        <v>0</v>
      </c>
      <c r="K7259">
        <v>50000</v>
      </c>
      <c r="L7259" t="s">
        <v>52</v>
      </c>
      <c r="M7259" s="8" t="s">
        <v>86</v>
      </c>
      <c r="N7259" s="8">
        <v>0.60714285714285698</v>
      </c>
      <c r="O7259">
        <v>0.39285714285714202</v>
      </c>
      <c r="P7259" s="9">
        <v>0</v>
      </c>
      <c r="Q7259">
        <v>10000</v>
      </c>
      <c r="R7259" s="8"/>
      <c r="S7259" s="8" t="s">
        <v>12775</v>
      </c>
      <c r="T7259">
        <v>258069</v>
      </c>
      <c r="U7259">
        <v>147138</v>
      </c>
      <c r="V7259">
        <v>1103652</v>
      </c>
      <c r="W7259">
        <v>735512</v>
      </c>
      <c r="X7259">
        <v>101681</v>
      </c>
      <c r="Y7259">
        <v>179198</v>
      </c>
      <c r="Z7259">
        <v>34030</v>
      </c>
      <c r="AA7259">
        <v>838081</v>
      </c>
      <c r="AB7259">
        <v>505767</v>
      </c>
      <c r="AC7259">
        <v>9</v>
      </c>
      <c r="AD7259">
        <v>332314</v>
      </c>
      <c r="AE7259">
        <v>2019</v>
      </c>
      <c r="AF7259" t="s">
        <v>126</v>
      </c>
      <c r="AG7259">
        <v>3000000</v>
      </c>
      <c r="AH7259" t="s">
        <v>55</v>
      </c>
      <c r="AI7259" t="s">
        <v>56</v>
      </c>
      <c r="AJ7259">
        <v>1</v>
      </c>
      <c r="AK7259">
        <v>17800</v>
      </c>
      <c r="AL7259" s="8" t="s">
        <v>15616</v>
      </c>
      <c r="AM7259" s="10">
        <f t="shared" si="1017"/>
        <v>2020</v>
      </c>
      <c r="AN7259">
        <f t="shared" si="1018"/>
        <v>1</v>
      </c>
      <c r="AO7259">
        <f t="shared" si="1024"/>
        <v>0</v>
      </c>
      <c r="AP7259">
        <f t="shared" si="1019"/>
        <v>0</v>
      </c>
      <c r="AQ7259">
        <f t="shared" si="1020"/>
        <v>0</v>
      </c>
      <c r="AR7259">
        <f t="shared" si="1021"/>
        <v>1</v>
      </c>
      <c r="AS7259">
        <f t="shared" si="1022"/>
        <v>0</v>
      </c>
      <c r="AT7259">
        <f t="shared" si="1023"/>
        <v>0</v>
      </c>
      <c r="AU7259">
        <f t="shared" si="1023"/>
        <v>1</v>
      </c>
      <c r="AV7259" t="str">
        <f t="shared" si="1025"/>
        <v>2020-12-16T19:00:39</v>
      </c>
    </row>
    <row r="7260" spans="1:48" x14ac:dyDescent="0.25">
      <c r="A7260" s="5">
        <v>7331</v>
      </c>
      <c r="B7260" s="5" t="s">
        <v>2937</v>
      </c>
      <c r="C7260" s="5" t="s">
        <v>2938</v>
      </c>
      <c r="D7260" s="6" t="s">
        <v>2939</v>
      </c>
      <c r="E7260">
        <v>3</v>
      </c>
      <c r="F7260" s="7">
        <v>0.43213812280000002</v>
      </c>
      <c r="G7260" s="7">
        <v>0</v>
      </c>
      <c r="H7260" t="s">
        <v>2852</v>
      </c>
      <c r="I7260">
        <v>28</v>
      </c>
      <c r="J7260">
        <v>13800</v>
      </c>
      <c r="K7260">
        <v>110000</v>
      </c>
      <c r="L7260" t="s">
        <v>52</v>
      </c>
      <c r="M7260" s="8" t="s">
        <v>63</v>
      </c>
      <c r="N7260" s="8">
        <v>0.91071428571428503</v>
      </c>
      <c r="O7260">
        <v>8.9285714285714204E-2</v>
      </c>
      <c r="P7260" s="9">
        <v>0</v>
      </c>
      <c r="Q7260">
        <v>110000</v>
      </c>
      <c r="R7260" s="8"/>
      <c r="S7260" s="8" t="s">
        <v>14443</v>
      </c>
      <c r="T7260">
        <v>13574784</v>
      </c>
      <c r="U7260">
        <v>4487177</v>
      </c>
      <c r="V7260">
        <v>18039090</v>
      </c>
      <c r="W7260">
        <v>8537333</v>
      </c>
      <c r="X7260">
        <v>4297347</v>
      </c>
      <c r="Y7260">
        <v>9094986</v>
      </c>
      <c r="Z7260">
        <v>3267294</v>
      </c>
      <c r="AA7260">
        <v>16982717</v>
      </c>
      <c r="AB7260">
        <v>8985214</v>
      </c>
      <c r="AC7260">
        <v>10</v>
      </c>
      <c r="AD7260">
        <v>7997503</v>
      </c>
      <c r="AE7260">
        <v>1995</v>
      </c>
      <c r="AF7260" t="s">
        <v>54</v>
      </c>
      <c r="AG7260">
        <v>100000</v>
      </c>
      <c r="AH7260" t="s">
        <v>55</v>
      </c>
      <c r="AI7260" t="s">
        <v>55</v>
      </c>
      <c r="AJ7260">
        <v>1</v>
      </c>
      <c r="AK7260">
        <v>873000</v>
      </c>
      <c r="AL7260" s="8" t="s">
        <v>15617</v>
      </c>
      <c r="AM7260" s="10">
        <f t="shared" si="1017"/>
        <v>2019</v>
      </c>
      <c r="AN7260">
        <f t="shared" si="1018"/>
        <v>1</v>
      </c>
      <c r="AO7260">
        <f t="shared" si="1024"/>
        <v>0</v>
      </c>
      <c r="AP7260">
        <f t="shared" si="1019"/>
        <v>1</v>
      </c>
      <c r="AQ7260">
        <f t="shared" si="1020"/>
        <v>0</v>
      </c>
      <c r="AR7260">
        <f t="shared" si="1021"/>
        <v>0</v>
      </c>
      <c r="AS7260">
        <f t="shared" si="1022"/>
        <v>0</v>
      </c>
      <c r="AT7260">
        <f t="shared" si="1023"/>
        <v>0</v>
      </c>
      <c r="AU7260">
        <f t="shared" si="1023"/>
        <v>0</v>
      </c>
      <c r="AV7260" t="str">
        <f t="shared" si="1025"/>
        <v>2020-12-16T19:26:40</v>
      </c>
    </row>
    <row r="7261" spans="1:48" x14ac:dyDescent="0.25">
      <c r="A7261" s="5">
        <v>7332</v>
      </c>
      <c r="B7261" s="5" t="s">
        <v>1496</v>
      </c>
      <c r="C7261" s="5" t="s">
        <v>1497</v>
      </c>
      <c r="D7261" s="6" t="s">
        <v>1498</v>
      </c>
      <c r="E7261">
        <v>18</v>
      </c>
      <c r="F7261" s="7">
        <v>0.2484828499</v>
      </c>
      <c r="G7261" s="7">
        <v>0</v>
      </c>
      <c r="H7261" t="s">
        <v>1499</v>
      </c>
      <c r="I7261">
        <v>26</v>
      </c>
      <c r="J7261">
        <v>2326.81</v>
      </c>
      <c r="K7261">
        <v>20000</v>
      </c>
      <c r="L7261" t="s">
        <v>52</v>
      </c>
      <c r="M7261" s="8" t="s">
        <v>86</v>
      </c>
      <c r="N7261" s="8">
        <v>0.57142857142857095</v>
      </c>
      <c r="O7261">
        <v>0.42857142857142799</v>
      </c>
      <c r="P7261" s="9">
        <v>0.86602540378443904</v>
      </c>
      <c r="Q7261">
        <v>20000</v>
      </c>
      <c r="R7261" s="8"/>
      <c r="S7261" s="8"/>
      <c r="AA7261">
        <v>610669</v>
      </c>
      <c r="AB7261">
        <v>0</v>
      </c>
      <c r="AC7261">
        <v>12</v>
      </c>
      <c r="AD7261">
        <v>0</v>
      </c>
      <c r="AE7261">
        <v>2002</v>
      </c>
      <c r="AF7261" t="s">
        <v>54</v>
      </c>
      <c r="AG7261">
        <v>10000</v>
      </c>
      <c r="AH7261" t="s">
        <v>55</v>
      </c>
      <c r="AI7261" t="s">
        <v>55</v>
      </c>
      <c r="AJ7261">
        <v>1</v>
      </c>
      <c r="AK7261">
        <v>4860</v>
      </c>
      <c r="AL7261" s="8" t="s">
        <v>15618</v>
      </c>
      <c r="AM7261" s="10">
        <f t="shared" si="1017"/>
        <v>2017</v>
      </c>
      <c r="AN7261">
        <f t="shared" si="1018"/>
        <v>1</v>
      </c>
      <c r="AO7261">
        <f t="shared" si="1024"/>
        <v>0</v>
      </c>
      <c r="AP7261">
        <f t="shared" si="1019"/>
        <v>0</v>
      </c>
      <c r="AQ7261">
        <f t="shared" si="1020"/>
        <v>0</v>
      </c>
      <c r="AR7261">
        <f t="shared" si="1021"/>
        <v>1</v>
      </c>
      <c r="AS7261">
        <f t="shared" si="1022"/>
        <v>0</v>
      </c>
      <c r="AT7261">
        <f t="shared" si="1023"/>
        <v>0</v>
      </c>
      <c r="AU7261">
        <f t="shared" si="1023"/>
        <v>0</v>
      </c>
      <c r="AV7261" t="str">
        <f t="shared" si="1025"/>
        <v>2020-12-16T19:27:31</v>
      </c>
    </row>
    <row r="7262" spans="1:48" x14ac:dyDescent="0.25">
      <c r="A7262" s="5">
        <v>7333</v>
      </c>
      <c r="B7262" s="5" t="s">
        <v>1536</v>
      </c>
      <c r="C7262" s="5" t="s">
        <v>1537</v>
      </c>
      <c r="D7262" s="6" t="s">
        <v>1538</v>
      </c>
      <c r="E7262">
        <v>23</v>
      </c>
      <c r="F7262" s="7">
        <v>0.46935087739999998</v>
      </c>
      <c r="G7262" s="7">
        <v>0</v>
      </c>
      <c r="H7262" t="s">
        <v>1539</v>
      </c>
      <c r="I7262">
        <v>116</v>
      </c>
      <c r="J7262">
        <v>214793.66</v>
      </c>
      <c r="K7262">
        <v>300000</v>
      </c>
      <c r="L7262" t="s">
        <v>52</v>
      </c>
      <c r="M7262" s="8" t="s">
        <v>53</v>
      </c>
      <c r="N7262" s="8">
        <v>0.875</v>
      </c>
      <c r="O7262">
        <v>0.125</v>
      </c>
      <c r="P7262" s="9">
        <v>0.86602540378443904</v>
      </c>
      <c r="Q7262">
        <v>300000</v>
      </c>
      <c r="R7262" s="8"/>
      <c r="S7262" s="8" t="s">
        <v>329</v>
      </c>
      <c r="T7262">
        <v>7549836</v>
      </c>
      <c r="U7262">
        <v>4443331</v>
      </c>
      <c r="V7262">
        <v>9629144</v>
      </c>
      <c r="W7262">
        <v>2249841</v>
      </c>
      <c r="X7262">
        <v>0</v>
      </c>
      <c r="Y7262">
        <v>4502839</v>
      </c>
      <c r="Z7262">
        <v>2300626</v>
      </c>
      <c r="AA7262">
        <v>33453829</v>
      </c>
      <c r="AB7262">
        <v>14154215</v>
      </c>
      <c r="AC7262">
        <v>12</v>
      </c>
      <c r="AD7262">
        <v>19299614</v>
      </c>
      <c r="AE7262">
        <v>1997</v>
      </c>
      <c r="AF7262" t="s">
        <v>54</v>
      </c>
      <c r="AG7262">
        <v>750000</v>
      </c>
      <c r="AH7262" t="s">
        <v>55</v>
      </c>
      <c r="AI7262" t="s">
        <v>55</v>
      </c>
      <c r="AJ7262">
        <v>1</v>
      </c>
      <c r="AK7262">
        <v>499500</v>
      </c>
      <c r="AL7262" s="8" t="s">
        <v>15619</v>
      </c>
      <c r="AM7262" s="10">
        <f t="shared" si="1017"/>
        <v>2006</v>
      </c>
      <c r="AN7262">
        <f t="shared" si="1018"/>
        <v>1</v>
      </c>
      <c r="AO7262">
        <f t="shared" si="1024"/>
        <v>0</v>
      </c>
      <c r="AP7262">
        <f t="shared" si="1019"/>
        <v>0</v>
      </c>
      <c r="AQ7262">
        <f t="shared" si="1020"/>
        <v>1</v>
      </c>
      <c r="AR7262">
        <f t="shared" si="1021"/>
        <v>0</v>
      </c>
      <c r="AS7262">
        <f t="shared" si="1022"/>
        <v>0</v>
      </c>
      <c r="AT7262">
        <f t="shared" si="1023"/>
        <v>0</v>
      </c>
      <c r="AU7262">
        <f t="shared" si="1023"/>
        <v>0</v>
      </c>
      <c r="AV7262" t="str">
        <f t="shared" si="1025"/>
        <v>2020-12-16T19:28:59</v>
      </c>
    </row>
    <row r="7263" spans="1:48" x14ac:dyDescent="0.25">
      <c r="A7263" s="5">
        <v>7334</v>
      </c>
      <c r="B7263" s="5" t="s">
        <v>997</v>
      </c>
      <c r="C7263" s="5" t="s">
        <v>998</v>
      </c>
      <c r="D7263" s="6" t="s">
        <v>999</v>
      </c>
      <c r="E7263">
        <v>6</v>
      </c>
      <c r="F7263" s="7">
        <v>0.5578428231</v>
      </c>
      <c r="G7263" s="7">
        <v>0</v>
      </c>
      <c r="H7263" t="s">
        <v>1000</v>
      </c>
      <c r="I7263">
        <v>10</v>
      </c>
      <c r="J7263">
        <v>73970</v>
      </c>
      <c r="K7263">
        <v>100000</v>
      </c>
      <c r="L7263" t="s">
        <v>52</v>
      </c>
      <c r="M7263" s="8" t="s">
        <v>86</v>
      </c>
      <c r="N7263" s="8">
        <v>0.58928571428571397</v>
      </c>
      <c r="O7263">
        <v>0.41071428571428498</v>
      </c>
      <c r="P7263" s="9">
        <v>0</v>
      </c>
      <c r="Q7263">
        <v>35000</v>
      </c>
      <c r="R7263" s="8"/>
      <c r="S7263" s="8" t="s">
        <v>329</v>
      </c>
      <c r="T7263">
        <v>1507244</v>
      </c>
      <c r="U7263">
        <v>45887</v>
      </c>
      <c r="V7263">
        <v>1607244</v>
      </c>
      <c r="W7263">
        <v>100000</v>
      </c>
      <c r="X7263">
        <v>0</v>
      </c>
      <c r="Y7263">
        <v>119433</v>
      </c>
      <c r="Z7263">
        <v>299713</v>
      </c>
      <c r="AA7263">
        <v>3664849</v>
      </c>
      <c r="AB7263">
        <v>1453924</v>
      </c>
      <c r="AC7263">
        <v>12</v>
      </c>
      <c r="AD7263">
        <v>2210925</v>
      </c>
      <c r="AE7263">
        <v>2017</v>
      </c>
      <c r="AF7263" t="s">
        <v>126</v>
      </c>
      <c r="AG7263">
        <v>100000</v>
      </c>
      <c r="AH7263" t="s">
        <v>55</v>
      </c>
      <c r="AI7263" t="s">
        <v>56</v>
      </c>
      <c r="AJ7263">
        <v>1</v>
      </c>
      <c r="AK7263">
        <v>960</v>
      </c>
      <c r="AL7263" s="8" t="s">
        <v>15620</v>
      </c>
      <c r="AM7263" s="10">
        <f t="shared" si="1017"/>
        <v>2019</v>
      </c>
      <c r="AN7263">
        <f t="shared" si="1018"/>
        <v>1</v>
      </c>
      <c r="AO7263">
        <f t="shared" si="1024"/>
        <v>0</v>
      </c>
      <c r="AP7263">
        <f t="shared" si="1019"/>
        <v>0</v>
      </c>
      <c r="AQ7263">
        <f t="shared" si="1020"/>
        <v>0</v>
      </c>
      <c r="AR7263">
        <f t="shared" si="1021"/>
        <v>1</v>
      </c>
      <c r="AS7263">
        <f t="shared" si="1022"/>
        <v>0</v>
      </c>
      <c r="AT7263">
        <f t="shared" si="1023"/>
        <v>0</v>
      </c>
      <c r="AU7263">
        <f t="shared" si="1023"/>
        <v>1</v>
      </c>
      <c r="AV7263" t="str">
        <f t="shared" si="1025"/>
        <v>2020-12-16T19:33:53</v>
      </c>
    </row>
    <row r="7264" spans="1:48" x14ac:dyDescent="0.25">
      <c r="A7264" s="5">
        <v>7335</v>
      </c>
      <c r="B7264" s="5" t="s">
        <v>4458</v>
      </c>
      <c r="C7264" s="5" t="s">
        <v>4459</v>
      </c>
      <c r="D7264" s="6" t="s">
        <v>4460</v>
      </c>
      <c r="E7264">
        <v>0</v>
      </c>
      <c r="F7264" s="7">
        <v>0.36050463440000002</v>
      </c>
      <c r="G7264" s="7">
        <v>0</v>
      </c>
      <c r="H7264" t="s">
        <v>4461</v>
      </c>
      <c r="I7264">
        <v>84</v>
      </c>
      <c r="J7264">
        <v>8870.4</v>
      </c>
      <c r="K7264">
        <v>50000</v>
      </c>
      <c r="L7264" t="s">
        <v>52</v>
      </c>
      <c r="M7264" s="8" t="s">
        <v>63</v>
      </c>
      <c r="N7264" s="8">
        <v>0.96428571428571397</v>
      </c>
      <c r="O7264">
        <v>3.5714285714285698E-2</v>
      </c>
      <c r="P7264" s="9">
        <v>0</v>
      </c>
      <c r="Q7264">
        <v>50000</v>
      </c>
      <c r="R7264" s="8"/>
      <c r="S7264" s="8" t="s">
        <v>217</v>
      </c>
      <c r="T7264">
        <v>1630710</v>
      </c>
      <c r="U7264">
        <v>551222</v>
      </c>
      <c r="V7264">
        <v>2175062</v>
      </c>
      <c r="W7264">
        <v>1623839</v>
      </c>
      <c r="X7264">
        <v>0</v>
      </c>
      <c r="Y7264">
        <v>542202</v>
      </c>
      <c r="Z7264">
        <v>536406</v>
      </c>
      <c r="AA7264">
        <v>6834603</v>
      </c>
      <c r="AB7264">
        <v>3131841</v>
      </c>
      <c r="AC7264">
        <v>12</v>
      </c>
      <c r="AD7264">
        <v>3702762</v>
      </c>
      <c r="AE7264">
        <v>1994</v>
      </c>
      <c r="AF7264" t="s">
        <v>54</v>
      </c>
      <c r="AG7264">
        <v>10000</v>
      </c>
      <c r="AH7264" t="s">
        <v>55</v>
      </c>
      <c r="AI7264" t="s">
        <v>55</v>
      </c>
      <c r="AJ7264">
        <v>1</v>
      </c>
      <c r="AK7264">
        <v>798335</v>
      </c>
      <c r="AL7264" s="8" t="s">
        <v>15621</v>
      </c>
      <c r="AM7264" s="10">
        <f t="shared" si="1017"/>
        <v>2013</v>
      </c>
      <c r="AN7264">
        <f t="shared" si="1018"/>
        <v>1</v>
      </c>
      <c r="AO7264">
        <f t="shared" si="1024"/>
        <v>0</v>
      </c>
      <c r="AP7264">
        <f t="shared" si="1019"/>
        <v>1</v>
      </c>
      <c r="AQ7264">
        <f t="shared" si="1020"/>
        <v>0</v>
      </c>
      <c r="AR7264">
        <f t="shared" si="1021"/>
        <v>0</v>
      </c>
      <c r="AS7264">
        <f t="shared" si="1022"/>
        <v>0</v>
      </c>
      <c r="AT7264">
        <f t="shared" si="1023"/>
        <v>0</v>
      </c>
      <c r="AU7264">
        <f t="shared" si="1023"/>
        <v>0</v>
      </c>
      <c r="AV7264" t="str">
        <f t="shared" si="1025"/>
        <v>2020-12-16T19:38:37</v>
      </c>
    </row>
    <row r="7265" spans="1:48" x14ac:dyDescent="0.25">
      <c r="A7265" s="5">
        <v>7336</v>
      </c>
      <c r="B7265" s="5" t="s">
        <v>4917</v>
      </c>
      <c r="C7265" s="5" t="s">
        <v>4918</v>
      </c>
      <c r="D7265" s="6" t="s">
        <v>4919</v>
      </c>
      <c r="E7265">
        <v>5</v>
      </c>
      <c r="F7265" s="7">
        <v>0.57601586920000003</v>
      </c>
      <c r="G7265" s="7">
        <v>0</v>
      </c>
      <c r="H7265" t="s">
        <v>4920</v>
      </c>
      <c r="I7265">
        <v>40</v>
      </c>
      <c r="J7265">
        <v>4990.8</v>
      </c>
      <c r="K7265">
        <v>20000</v>
      </c>
      <c r="L7265" t="s">
        <v>52</v>
      </c>
      <c r="M7265" s="8" t="s">
        <v>86</v>
      </c>
      <c r="N7265" s="8">
        <v>0.53571428571428503</v>
      </c>
      <c r="O7265">
        <v>0.46428571428571402</v>
      </c>
      <c r="P7265" s="9">
        <v>0</v>
      </c>
      <c r="Q7265">
        <v>5000</v>
      </c>
      <c r="R7265" s="8"/>
      <c r="S7265" s="8"/>
      <c r="AA7265">
        <v>501996</v>
      </c>
      <c r="AB7265">
        <v>0</v>
      </c>
      <c r="AC7265">
        <v>6</v>
      </c>
      <c r="AD7265">
        <v>0</v>
      </c>
      <c r="AE7265">
        <v>2012</v>
      </c>
      <c r="AF7265" t="s">
        <v>68</v>
      </c>
      <c r="AG7265">
        <v>10000</v>
      </c>
      <c r="AH7265" t="s">
        <v>55</v>
      </c>
      <c r="AI7265" t="s">
        <v>56</v>
      </c>
      <c r="AJ7265">
        <v>1</v>
      </c>
      <c r="AK7265">
        <v>5120</v>
      </c>
      <c r="AL7265" s="8" t="s">
        <v>15622</v>
      </c>
      <c r="AM7265" s="10">
        <f t="shared" si="1017"/>
        <v>2020</v>
      </c>
      <c r="AN7265">
        <f t="shared" si="1018"/>
        <v>1</v>
      </c>
      <c r="AO7265">
        <f t="shared" si="1024"/>
        <v>0</v>
      </c>
      <c r="AP7265">
        <f t="shared" si="1019"/>
        <v>0</v>
      </c>
      <c r="AQ7265">
        <f t="shared" si="1020"/>
        <v>0</v>
      </c>
      <c r="AR7265">
        <f t="shared" si="1021"/>
        <v>1</v>
      </c>
      <c r="AS7265">
        <f t="shared" si="1022"/>
        <v>0</v>
      </c>
      <c r="AT7265">
        <f t="shared" si="1023"/>
        <v>0</v>
      </c>
      <c r="AU7265">
        <f t="shared" si="1023"/>
        <v>1</v>
      </c>
      <c r="AV7265" t="str">
        <f t="shared" si="1025"/>
        <v>2020-12-16T19:39:45</v>
      </c>
    </row>
    <row r="7266" spans="1:48" x14ac:dyDescent="0.25">
      <c r="A7266" s="5">
        <v>7337</v>
      </c>
      <c r="B7266" s="5" t="s">
        <v>15623</v>
      </c>
      <c r="C7266" s="5" t="s">
        <v>15624</v>
      </c>
      <c r="D7266" s="6" t="s">
        <v>15625</v>
      </c>
      <c r="E7266">
        <v>0</v>
      </c>
      <c r="F7266" s="7">
        <v>0.50925588749999995</v>
      </c>
      <c r="G7266" s="7">
        <v>0</v>
      </c>
      <c r="H7266" t="s">
        <v>15626</v>
      </c>
      <c r="I7266">
        <v>0</v>
      </c>
      <c r="J7266">
        <v>0</v>
      </c>
      <c r="K7266">
        <v>50000</v>
      </c>
      <c r="L7266" t="s">
        <v>199</v>
      </c>
      <c r="M7266" s="8" t="s">
        <v>86</v>
      </c>
      <c r="N7266" s="8">
        <v>0.625</v>
      </c>
      <c r="O7266">
        <v>0.374999999999999</v>
      </c>
      <c r="P7266" s="9">
        <v>0</v>
      </c>
      <c r="R7266" s="8"/>
      <c r="S7266" s="8" t="s">
        <v>217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233104</v>
      </c>
      <c r="AB7266">
        <v>0</v>
      </c>
      <c r="AC7266">
        <v>12</v>
      </c>
      <c r="AD7266">
        <v>0</v>
      </c>
      <c r="AE7266">
        <v>2019</v>
      </c>
      <c r="AF7266" t="s">
        <v>126</v>
      </c>
      <c r="AG7266">
        <v>15000</v>
      </c>
      <c r="AH7266" t="s">
        <v>55</v>
      </c>
      <c r="AI7266" t="s">
        <v>56</v>
      </c>
      <c r="AJ7266">
        <v>1</v>
      </c>
      <c r="AK7266">
        <v>840</v>
      </c>
      <c r="AL7266" s="8"/>
      <c r="AM7266" s="10">
        <f t="shared" si="1017"/>
        <v>2020</v>
      </c>
      <c r="AN7266">
        <f t="shared" si="1018"/>
        <v>0</v>
      </c>
      <c r="AO7266">
        <f t="shared" si="1024"/>
        <v>1</v>
      </c>
      <c r="AP7266">
        <f t="shared" si="1019"/>
        <v>0</v>
      </c>
      <c r="AQ7266">
        <f t="shared" si="1020"/>
        <v>0</v>
      </c>
      <c r="AR7266">
        <f t="shared" si="1021"/>
        <v>1</v>
      </c>
      <c r="AS7266">
        <f t="shared" si="1022"/>
        <v>0</v>
      </c>
      <c r="AT7266">
        <f t="shared" si="1023"/>
        <v>0</v>
      </c>
      <c r="AU7266">
        <f t="shared" si="1023"/>
        <v>1</v>
      </c>
      <c r="AV7266">
        <f t="shared" si="1025"/>
        <v>0</v>
      </c>
    </row>
    <row r="7267" spans="1:48" x14ac:dyDescent="0.25">
      <c r="A7267" s="5">
        <v>7338</v>
      </c>
      <c r="B7267" s="5" t="s">
        <v>650</v>
      </c>
      <c r="C7267" s="5" t="s">
        <v>651</v>
      </c>
      <c r="D7267" s="6" t="s">
        <v>652</v>
      </c>
      <c r="E7267">
        <v>33</v>
      </c>
      <c r="F7267" s="7">
        <v>0.22319325270000001</v>
      </c>
      <c r="G7267" s="7">
        <v>0</v>
      </c>
      <c r="H7267" t="s">
        <v>653</v>
      </c>
      <c r="I7267">
        <v>68</v>
      </c>
      <c r="J7267">
        <v>66209.820000000007</v>
      </c>
      <c r="K7267">
        <v>330000</v>
      </c>
      <c r="L7267" t="s">
        <v>52</v>
      </c>
      <c r="M7267" s="8" t="s">
        <v>53</v>
      </c>
      <c r="N7267" s="8">
        <v>0.76785714285714202</v>
      </c>
      <c r="O7267">
        <v>0.23214285714285701</v>
      </c>
      <c r="P7267" s="9">
        <v>-0.98619463933375995</v>
      </c>
      <c r="Q7267">
        <v>330000</v>
      </c>
      <c r="R7267" s="8"/>
      <c r="S7267" s="8" t="s">
        <v>654</v>
      </c>
      <c r="T7267">
        <v>13769660</v>
      </c>
      <c r="U7267">
        <v>6181072</v>
      </c>
      <c r="V7267">
        <v>14878097</v>
      </c>
      <c r="W7267">
        <v>7402373</v>
      </c>
      <c r="X7267">
        <v>3877601</v>
      </c>
      <c r="Y7267">
        <v>6733077</v>
      </c>
      <c r="Z7267">
        <v>4076110</v>
      </c>
      <c r="AA7267">
        <v>8610209</v>
      </c>
      <c r="AB7267">
        <v>2420538</v>
      </c>
      <c r="AC7267">
        <v>5</v>
      </c>
      <c r="AD7267">
        <v>6189671</v>
      </c>
      <c r="AE7267">
        <v>2003</v>
      </c>
      <c r="AF7267" t="s">
        <v>54</v>
      </c>
      <c r="AG7267">
        <v>1000000</v>
      </c>
      <c r="AH7267" t="s">
        <v>56</v>
      </c>
      <c r="AI7267" t="s">
        <v>55</v>
      </c>
      <c r="AJ7267">
        <v>0.89126168939999995</v>
      </c>
      <c r="AK7267">
        <v>919533</v>
      </c>
      <c r="AL7267" s="8" t="s">
        <v>15627</v>
      </c>
      <c r="AM7267" s="10">
        <f t="shared" si="1017"/>
        <v>2010</v>
      </c>
      <c r="AN7267">
        <f t="shared" si="1018"/>
        <v>1</v>
      </c>
      <c r="AO7267">
        <f t="shared" si="1024"/>
        <v>0</v>
      </c>
      <c r="AP7267">
        <f t="shared" si="1019"/>
        <v>0</v>
      </c>
      <c r="AQ7267">
        <f t="shared" si="1020"/>
        <v>1</v>
      </c>
      <c r="AR7267">
        <f t="shared" si="1021"/>
        <v>0</v>
      </c>
      <c r="AS7267">
        <f t="shared" si="1022"/>
        <v>0</v>
      </c>
      <c r="AT7267">
        <f t="shared" si="1023"/>
        <v>1</v>
      </c>
      <c r="AU7267">
        <f t="shared" si="1023"/>
        <v>0</v>
      </c>
      <c r="AV7267" t="str">
        <f t="shared" si="1025"/>
        <v>2020-12-16T20:00:34</v>
      </c>
    </row>
    <row r="7268" spans="1:48" x14ac:dyDescent="0.25">
      <c r="A7268" s="5">
        <v>7339</v>
      </c>
      <c r="B7268" s="5" t="s">
        <v>9670</v>
      </c>
      <c r="C7268" s="5" t="s">
        <v>9671</v>
      </c>
      <c r="D7268" s="6" t="s">
        <v>9672</v>
      </c>
      <c r="E7268">
        <v>5</v>
      </c>
      <c r="F7268" s="7">
        <v>0.43058456270000001</v>
      </c>
      <c r="G7268" s="7">
        <v>0</v>
      </c>
      <c r="H7268" t="s">
        <v>6164</v>
      </c>
      <c r="I7268">
        <v>0</v>
      </c>
      <c r="J7268">
        <v>44800</v>
      </c>
      <c r="K7268">
        <v>60000</v>
      </c>
      <c r="L7268" t="s">
        <v>52</v>
      </c>
      <c r="M7268" s="8" t="s">
        <v>63</v>
      </c>
      <c r="N7268" s="8">
        <v>0.96428571428571397</v>
      </c>
      <c r="O7268">
        <v>3.5714285714285698E-2</v>
      </c>
      <c r="P7268" s="9">
        <v>0</v>
      </c>
      <c r="Q7268">
        <v>60000</v>
      </c>
      <c r="R7268" s="8"/>
      <c r="S7268" s="8" t="s">
        <v>329</v>
      </c>
      <c r="T7268">
        <v>3179867</v>
      </c>
      <c r="U7268">
        <v>161331</v>
      </c>
      <c r="V7268">
        <v>3204216</v>
      </c>
      <c r="W7268">
        <v>3042884</v>
      </c>
      <c r="X7268">
        <v>0</v>
      </c>
      <c r="Y7268">
        <v>0</v>
      </c>
      <c r="Z7268">
        <v>1568032</v>
      </c>
      <c r="AA7268">
        <v>2303078</v>
      </c>
      <c r="AB7268">
        <v>1168724</v>
      </c>
      <c r="AC7268">
        <v>12</v>
      </c>
      <c r="AD7268">
        <v>1134354</v>
      </c>
      <c r="AE7268">
        <v>1999</v>
      </c>
      <c r="AF7268" t="s">
        <v>54</v>
      </c>
      <c r="AG7268">
        <v>10000</v>
      </c>
      <c r="AH7268" t="s">
        <v>55</v>
      </c>
      <c r="AI7268" t="s">
        <v>55</v>
      </c>
      <c r="AJ7268">
        <v>0.56762239299999995</v>
      </c>
      <c r="AK7268">
        <v>16280</v>
      </c>
      <c r="AL7268" s="8" t="s">
        <v>15628</v>
      </c>
      <c r="AM7268" s="10">
        <f t="shared" si="1017"/>
        <v>2015</v>
      </c>
      <c r="AN7268">
        <f t="shared" si="1018"/>
        <v>1</v>
      </c>
      <c r="AO7268">
        <f t="shared" si="1024"/>
        <v>0</v>
      </c>
      <c r="AP7268">
        <f t="shared" si="1019"/>
        <v>1</v>
      </c>
      <c r="AQ7268">
        <f t="shared" si="1020"/>
        <v>0</v>
      </c>
      <c r="AR7268">
        <f t="shared" si="1021"/>
        <v>0</v>
      </c>
      <c r="AS7268">
        <f t="shared" si="1022"/>
        <v>0</v>
      </c>
      <c r="AT7268">
        <f t="shared" si="1023"/>
        <v>0</v>
      </c>
      <c r="AU7268">
        <f t="shared" si="1023"/>
        <v>0</v>
      </c>
      <c r="AV7268" t="str">
        <f t="shared" si="1025"/>
        <v>2020-12-16T19:58:20</v>
      </c>
    </row>
    <row r="7269" spans="1:48" x14ac:dyDescent="0.25">
      <c r="A7269" s="5">
        <v>7340</v>
      </c>
      <c r="B7269" s="5" t="s">
        <v>15623</v>
      </c>
      <c r="C7269" s="5" t="s">
        <v>15624</v>
      </c>
      <c r="D7269" s="6" t="s">
        <v>15625</v>
      </c>
      <c r="E7269">
        <v>0</v>
      </c>
      <c r="F7269" s="7">
        <v>0.50925588749999995</v>
      </c>
      <c r="G7269" s="7">
        <v>0</v>
      </c>
      <c r="H7269" t="s">
        <v>15626</v>
      </c>
      <c r="I7269">
        <v>0</v>
      </c>
      <c r="J7269">
        <v>0</v>
      </c>
      <c r="K7269">
        <v>15000</v>
      </c>
      <c r="L7269" t="s">
        <v>52</v>
      </c>
      <c r="M7269" s="8" t="s">
        <v>86</v>
      </c>
      <c r="N7269" s="8">
        <v>0.625</v>
      </c>
      <c r="O7269">
        <v>0.374999999999999</v>
      </c>
      <c r="P7269" s="9">
        <v>0</v>
      </c>
      <c r="Q7269">
        <v>5000</v>
      </c>
      <c r="R7269" s="8"/>
      <c r="S7269" s="8" t="s">
        <v>217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233104</v>
      </c>
      <c r="AB7269">
        <v>0</v>
      </c>
      <c r="AC7269">
        <v>12</v>
      </c>
      <c r="AD7269">
        <v>0</v>
      </c>
      <c r="AE7269">
        <v>2019</v>
      </c>
      <c r="AF7269" t="s">
        <v>126</v>
      </c>
      <c r="AG7269">
        <v>15000</v>
      </c>
      <c r="AH7269" t="s">
        <v>55</v>
      </c>
      <c r="AI7269" t="s">
        <v>56</v>
      </c>
      <c r="AJ7269">
        <v>1</v>
      </c>
      <c r="AK7269">
        <v>840</v>
      </c>
      <c r="AL7269" s="8" t="s">
        <v>15629</v>
      </c>
      <c r="AM7269" s="10">
        <f t="shared" si="1017"/>
        <v>2020</v>
      </c>
      <c r="AN7269">
        <f t="shared" si="1018"/>
        <v>1</v>
      </c>
      <c r="AO7269">
        <f t="shared" si="1024"/>
        <v>0</v>
      </c>
      <c r="AP7269">
        <f t="shared" si="1019"/>
        <v>0</v>
      </c>
      <c r="AQ7269">
        <f t="shared" si="1020"/>
        <v>0</v>
      </c>
      <c r="AR7269">
        <f t="shared" si="1021"/>
        <v>1</v>
      </c>
      <c r="AS7269">
        <f t="shared" si="1022"/>
        <v>0</v>
      </c>
      <c r="AT7269">
        <f t="shared" si="1023"/>
        <v>0</v>
      </c>
      <c r="AU7269">
        <f t="shared" si="1023"/>
        <v>1</v>
      </c>
      <c r="AV7269" t="str">
        <f t="shared" si="1025"/>
        <v>2020-12-16T20:40:48</v>
      </c>
    </row>
    <row r="7270" spans="1:48" x14ac:dyDescent="0.25">
      <c r="A7270" s="5">
        <v>7341</v>
      </c>
      <c r="B7270" s="5" t="s">
        <v>2630</v>
      </c>
      <c r="C7270" s="5" t="s">
        <v>2631</v>
      </c>
      <c r="D7270" s="6" t="s">
        <v>2632</v>
      </c>
      <c r="E7270">
        <v>4</v>
      </c>
      <c r="F7270" s="7">
        <v>0.47164671019999999</v>
      </c>
      <c r="G7270" s="7">
        <v>0</v>
      </c>
      <c r="H7270" t="s">
        <v>1231</v>
      </c>
      <c r="I7270">
        <v>52</v>
      </c>
      <c r="J7270">
        <v>102096.22</v>
      </c>
      <c r="K7270">
        <v>270000</v>
      </c>
      <c r="L7270" t="s">
        <v>199</v>
      </c>
      <c r="M7270" s="8" t="s">
        <v>53</v>
      </c>
      <c r="N7270" s="8">
        <v>0.78571428571428503</v>
      </c>
      <c r="O7270">
        <v>0.214285714285714</v>
      </c>
      <c r="P7270" s="9">
        <v>0.74291731745931699</v>
      </c>
      <c r="R7270" s="8"/>
      <c r="S7270" s="8" t="s">
        <v>329</v>
      </c>
      <c r="T7270">
        <v>89566000</v>
      </c>
      <c r="U7270">
        <v>105396000</v>
      </c>
      <c r="V7270">
        <v>249242000</v>
      </c>
      <c r="W7270">
        <v>81406000</v>
      </c>
      <c r="X7270">
        <v>16222000</v>
      </c>
      <c r="Y7270">
        <v>25889000</v>
      </c>
      <c r="Z7270">
        <v>55830000</v>
      </c>
      <c r="AA7270">
        <v>442754000</v>
      </c>
      <c r="AB7270">
        <v>136740000</v>
      </c>
      <c r="AC7270">
        <v>12</v>
      </c>
      <c r="AD7270">
        <v>306014000</v>
      </c>
      <c r="AE7270">
        <v>1988</v>
      </c>
      <c r="AF7270" t="s">
        <v>54</v>
      </c>
      <c r="AG7270">
        <v>2737109</v>
      </c>
      <c r="AH7270" t="s">
        <v>56</v>
      </c>
      <c r="AI7270" t="s">
        <v>55</v>
      </c>
      <c r="AJ7270">
        <v>0.99470647769999998</v>
      </c>
      <c r="AK7270">
        <v>0</v>
      </c>
      <c r="AL7270" s="8"/>
      <c r="AM7270" s="10">
        <f t="shared" si="1017"/>
        <v>2017</v>
      </c>
      <c r="AN7270">
        <f t="shared" si="1018"/>
        <v>0</v>
      </c>
      <c r="AO7270">
        <f t="shared" si="1024"/>
        <v>1</v>
      </c>
      <c r="AP7270">
        <f t="shared" si="1019"/>
        <v>0</v>
      </c>
      <c r="AQ7270">
        <f t="shared" si="1020"/>
        <v>1</v>
      </c>
      <c r="AR7270">
        <f t="shared" si="1021"/>
        <v>0</v>
      </c>
      <c r="AS7270">
        <f t="shared" si="1022"/>
        <v>0</v>
      </c>
      <c r="AT7270">
        <f t="shared" si="1023"/>
        <v>1</v>
      </c>
      <c r="AU7270">
        <f t="shared" si="1023"/>
        <v>0</v>
      </c>
      <c r="AV7270">
        <f t="shared" si="1025"/>
        <v>0</v>
      </c>
    </row>
    <row r="7271" spans="1:48" x14ac:dyDescent="0.25">
      <c r="A7271" s="5">
        <v>7342</v>
      </c>
      <c r="B7271" s="5" t="s">
        <v>11132</v>
      </c>
      <c r="C7271" s="5" t="s">
        <v>11133</v>
      </c>
      <c r="D7271" s="6" t="s">
        <v>11134</v>
      </c>
      <c r="E7271">
        <v>0</v>
      </c>
      <c r="F7271" s="7">
        <v>0.33240444590000001</v>
      </c>
      <c r="G7271" s="7">
        <v>0</v>
      </c>
      <c r="H7271" t="s">
        <v>11135</v>
      </c>
      <c r="I7271">
        <v>133</v>
      </c>
      <c r="J7271">
        <v>11440</v>
      </c>
      <c r="K7271">
        <v>50000</v>
      </c>
      <c r="L7271" t="s">
        <v>52</v>
      </c>
      <c r="M7271" s="8" t="s">
        <v>53</v>
      </c>
      <c r="N7271" s="8">
        <v>0.875</v>
      </c>
      <c r="O7271">
        <v>0.125</v>
      </c>
      <c r="P7271" s="9">
        <v>0</v>
      </c>
      <c r="Q7271">
        <v>50000</v>
      </c>
      <c r="R7271" s="8"/>
      <c r="S7271" s="8" t="s">
        <v>217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2148166</v>
      </c>
      <c r="AB7271">
        <v>0</v>
      </c>
      <c r="AC7271">
        <v>12</v>
      </c>
      <c r="AD7271">
        <v>0</v>
      </c>
      <c r="AE7271">
        <v>2013</v>
      </c>
      <c r="AF7271" t="s">
        <v>68</v>
      </c>
      <c r="AG7271">
        <v>200000</v>
      </c>
      <c r="AH7271" t="s">
        <v>55</v>
      </c>
      <c r="AI7271" t="s">
        <v>55</v>
      </c>
      <c r="AJ7271">
        <v>1</v>
      </c>
      <c r="AK7271">
        <v>14580</v>
      </c>
      <c r="AL7271" s="8" t="s">
        <v>15630</v>
      </c>
      <c r="AM7271" s="10">
        <f t="shared" si="1017"/>
        <v>2016</v>
      </c>
      <c r="AN7271">
        <f t="shared" si="1018"/>
        <v>1</v>
      </c>
      <c r="AO7271">
        <f t="shared" si="1024"/>
        <v>0</v>
      </c>
      <c r="AP7271">
        <f t="shared" si="1019"/>
        <v>0</v>
      </c>
      <c r="AQ7271">
        <f t="shared" si="1020"/>
        <v>1</v>
      </c>
      <c r="AR7271">
        <f t="shared" si="1021"/>
        <v>0</v>
      </c>
      <c r="AS7271">
        <f t="shared" si="1022"/>
        <v>0</v>
      </c>
      <c r="AT7271">
        <f t="shared" si="1023"/>
        <v>0</v>
      </c>
      <c r="AU7271">
        <f t="shared" si="1023"/>
        <v>0</v>
      </c>
      <c r="AV7271" t="str">
        <f t="shared" si="1025"/>
        <v>2020-12-17T13:01:06</v>
      </c>
    </row>
    <row r="7272" spans="1:48" x14ac:dyDescent="0.25">
      <c r="A7272" s="5">
        <v>7343</v>
      </c>
      <c r="B7272" s="5" t="s">
        <v>11105</v>
      </c>
      <c r="C7272" s="5" t="s">
        <v>11106</v>
      </c>
      <c r="D7272" s="6" t="s">
        <v>11107</v>
      </c>
      <c r="E7272">
        <v>0</v>
      </c>
      <c r="F7272" s="7">
        <v>0.35227931029999998</v>
      </c>
      <c r="G7272" s="7">
        <v>0</v>
      </c>
      <c r="H7272" t="s">
        <v>4136</v>
      </c>
      <c r="I7272">
        <v>0</v>
      </c>
      <c r="J7272">
        <v>0</v>
      </c>
      <c r="K7272">
        <v>45000</v>
      </c>
      <c r="L7272" t="s">
        <v>52</v>
      </c>
      <c r="M7272" s="8" t="s">
        <v>86</v>
      </c>
      <c r="N7272" s="8">
        <v>0.64285714285714202</v>
      </c>
      <c r="O7272">
        <v>0.35714285714285698</v>
      </c>
      <c r="P7272" s="9">
        <v>0</v>
      </c>
      <c r="Q7272">
        <v>45000</v>
      </c>
      <c r="R7272" s="8"/>
      <c r="S7272" s="8"/>
      <c r="AA7272">
        <v>5813248</v>
      </c>
      <c r="AB7272">
        <v>0</v>
      </c>
      <c r="AC7272">
        <v>12</v>
      </c>
      <c r="AD7272">
        <v>0</v>
      </c>
      <c r="AE7272">
        <v>2015</v>
      </c>
      <c r="AF7272" t="s">
        <v>126</v>
      </c>
      <c r="AG7272">
        <v>229000</v>
      </c>
      <c r="AH7272" t="s">
        <v>55</v>
      </c>
      <c r="AI7272" t="s">
        <v>56</v>
      </c>
      <c r="AJ7272">
        <v>1</v>
      </c>
      <c r="AK7272">
        <v>42180</v>
      </c>
      <c r="AL7272" s="8" t="s">
        <v>15631</v>
      </c>
      <c r="AM7272" s="10">
        <f t="shared" si="1017"/>
        <v>2017</v>
      </c>
      <c r="AN7272">
        <f t="shared" si="1018"/>
        <v>1</v>
      </c>
      <c r="AO7272">
        <f t="shared" si="1024"/>
        <v>0</v>
      </c>
      <c r="AP7272">
        <f t="shared" si="1019"/>
        <v>0</v>
      </c>
      <c r="AQ7272">
        <f t="shared" si="1020"/>
        <v>0</v>
      </c>
      <c r="AR7272">
        <f t="shared" si="1021"/>
        <v>1</v>
      </c>
      <c r="AS7272">
        <f t="shared" si="1022"/>
        <v>0</v>
      </c>
      <c r="AT7272">
        <f t="shared" si="1023"/>
        <v>0</v>
      </c>
      <c r="AU7272">
        <f t="shared" si="1023"/>
        <v>1</v>
      </c>
      <c r="AV7272" t="str">
        <f t="shared" si="1025"/>
        <v>2020-12-17T12:12:14</v>
      </c>
    </row>
    <row r="7273" spans="1:48" x14ac:dyDescent="0.25">
      <c r="A7273" s="5">
        <v>7344</v>
      </c>
      <c r="B7273" s="5" t="s">
        <v>4092</v>
      </c>
      <c r="C7273" s="5" t="s">
        <v>4093</v>
      </c>
      <c r="D7273" s="6" t="s">
        <v>4094</v>
      </c>
      <c r="E7273">
        <v>3</v>
      </c>
      <c r="F7273" s="7">
        <v>0.52611502089999995</v>
      </c>
      <c r="G7273" s="7">
        <v>0</v>
      </c>
      <c r="H7273" t="s">
        <v>3480</v>
      </c>
      <c r="I7273">
        <v>23</v>
      </c>
      <c r="J7273">
        <v>20471.75</v>
      </c>
      <c r="K7273">
        <v>37000</v>
      </c>
      <c r="L7273" t="s">
        <v>52</v>
      </c>
      <c r="M7273" s="8" t="s">
        <v>86</v>
      </c>
      <c r="N7273" s="8">
        <v>0.64285714285714202</v>
      </c>
      <c r="O7273">
        <v>0.35714285714285698</v>
      </c>
      <c r="P7273" s="9">
        <v>0</v>
      </c>
      <c r="Q7273">
        <v>37000</v>
      </c>
      <c r="R7273" s="8"/>
      <c r="S7273" s="8" t="s">
        <v>11020</v>
      </c>
      <c r="T7273">
        <v>1516105</v>
      </c>
      <c r="U7273">
        <v>590467</v>
      </c>
      <c r="V7273">
        <v>1550493</v>
      </c>
      <c r="W7273">
        <v>52659</v>
      </c>
      <c r="X7273">
        <v>195000</v>
      </c>
      <c r="Y7273">
        <v>0</v>
      </c>
      <c r="Z7273">
        <v>922281</v>
      </c>
      <c r="AA7273">
        <v>1005925</v>
      </c>
      <c r="AB7273">
        <v>843101</v>
      </c>
      <c r="AC7273">
        <v>6</v>
      </c>
      <c r="AD7273">
        <v>162824</v>
      </c>
      <c r="AE7273">
        <v>2018</v>
      </c>
      <c r="AF7273" t="s">
        <v>126</v>
      </c>
      <c r="AG7273">
        <v>100000</v>
      </c>
      <c r="AH7273" t="s">
        <v>55</v>
      </c>
      <c r="AI7273" t="s">
        <v>56</v>
      </c>
      <c r="AJ7273">
        <v>1</v>
      </c>
      <c r="AK7273">
        <v>46200</v>
      </c>
      <c r="AL7273" s="8" t="s">
        <v>15632</v>
      </c>
      <c r="AM7273" s="10">
        <f t="shared" si="1017"/>
        <v>2019</v>
      </c>
      <c r="AN7273">
        <f t="shared" si="1018"/>
        <v>1</v>
      </c>
      <c r="AO7273">
        <f t="shared" si="1024"/>
        <v>0</v>
      </c>
      <c r="AP7273">
        <f t="shared" si="1019"/>
        <v>0</v>
      </c>
      <c r="AQ7273">
        <f t="shared" si="1020"/>
        <v>0</v>
      </c>
      <c r="AR7273">
        <f t="shared" si="1021"/>
        <v>1</v>
      </c>
      <c r="AS7273">
        <f t="shared" si="1022"/>
        <v>0</v>
      </c>
      <c r="AT7273">
        <f t="shared" si="1023"/>
        <v>0</v>
      </c>
      <c r="AU7273">
        <f t="shared" si="1023"/>
        <v>1</v>
      </c>
      <c r="AV7273" t="str">
        <f t="shared" si="1025"/>
        <v>2020-12-17T13:09:34</v>
      </c>
    </row>
    <row r="7274" spans="1:48" x14ac:dyDescent="0.25">
      <c r="A7274" s="5">
        <v>7345</v>
      </c>
      <c r="B7274" s="5" t="s">
        <v>3763</v>
      </c>
      <c r="C7274" s="5" t="s">
        <v>3764</v>
      </c>
      <c r="D7274" s="6" t="s">
        <v>3765</v>
      </c>
      <c r="E7274">
        <v>62</v>
      </c>
      <c r="F7274" s="7">
        <v>0.61892789449999996</v>
      </c>
      <c r="G7274" s="7">
        <v>0</v>
      </c>
      <c r="H7274" t="s">
        <v>3766</v>
      </c>
      <c r="I7274">
        <v>80</v>
      </c>
      <c r="J7274">
        <v>34503.01</v>
      </c>
      <c r="K7274">
        <v>40000</v>
      </c>
      <c r="L7274" t="s">
        <v>7359</v>
      </c>
      <c r="M7274" s="8" t="s">
        <v>63</v>
      </c>
      <c r="N7274" s="8">
        <v>1</v>
      </c>
      <c r="O7274">
        <v>0</v>
      </c>
      <c r="P7274" s="9">
        <v>0</v>
      </c>
      <c r="R7274" s="8"/>
      <c r="S7274" s="8"/>
      <c r="AJ7274">
        <v>0.84646877279999999</v>
      </c>
      <c r="AL7274" s="8"/>
      <c r="AM7274" s="10">
        <f t="shared" si="1017"/>
        <v>2017</v>
      </c>
      <c r="AN7274">
        <f t="shared" si="1018"/>
        <v>0</v>
      </c>
      <c r="AO7274">
        <f t="shared" si="1024"/>
        <v>0</v>
      </c>
      <c r="AP7274">
        <f t="shared" si="1019"/>
        <v>1</v>
      </c>
      <c r="AQ7274">
        <f t="shared" si="1020"/>
        <v>0</v>
      </c>
      <c r="AR7274">
        <f t="shared" si="1021"/>
        <v>0</v>
      </c>
      <c r="AS7274">
        <f t="shared" si="1022"/>
        <v>0</v>
      </c>
      <c r="AT7274">
        <f t="shared" si="1023"/>
        <v>0</v>
      </c>
      <c r="AU7274">
        <f t="shared" si="1023"/>
        <v>0</v>
      </c>
      <c r="AV7274">
        <f t="shared" si="1025"/>
        <v>0</v>
      </c>
    </row>
    <row r="7275" spans="1:48" x14ac:dyDescent="0.25">
      <c r="A7275" s="5">
        <v>7346</v>
      </c>
      <c r="B7275" s="5" t="s">
        <v>535</v>
      </c>
      <c r="C7275" s="5" t="s">
        <v>536</v>
      </c>
      <c r="D7275" s="6" t="s">
        <v>537</v>
      </c>
      <c r="E7275">
        <v>22</v>
      </c>
      <c r="F7275" s="7">
        <v>0.39999709300000003</v>
      </c>
      <c r="G7275" s="7">
        <v>0</v>
      </c>
      <c r="H7275" t="s">
        <v>538</v>
      </c>
      <c r="I7275">
        <v>173</v>
      </c>
      <c r="J7275">
        <v>10212</v>
      </c>
      <c r="K7275">
        <v>15000</v>
      </c>
      <c r="L7275" t="s">
        <v>62</v>
      </c>
      <c r="M7275" s="8" t="s">
        <v>63</v>
      </c>
      <c r="N7275" s="8">
        <v>1</v>
      </c>
      <c r="O7275">
        <v>0</v>
      </c>
      <c r="P7275" s="9">
        <v>0</v>
      </c>
      <c r="R7275" s="8"/>
      <c r="S7275" s="8"/>
      <c r="AJ7275">
        <v>1</v>
      </c>
      <c r="AL7275" s="8"/>
      <c r="AM7275" s="10">
        <f t="shared" si="1017"/>
        <v>2018</v>
      </c>
      <c r="AN7275">
        <f t="shared" si="1018"/>
        <v>0</v>
      </c>
      <c r="AO7275">
        <f t="shared" si="1024"/>
        <v>0</v>
      </c>
      <c r="AP7275">
        <f t="shared" si="1019"/>
        <v>1</v>
      </c>
      <c r="AQ7275">
        <f t="shared" si="1020"/>
        <v>0</v>
      </c>
      <c r="AR7275">
        <f t="shared" si="1021"/>
        <v>0</v>
      </c>
      <c r="AS7275">
        <f t="shared" si="1022"/>
        <v>0</v>
      </c>
      <c r="AT7275">
        <f t="shared" si="1023"/>
        <v>0</v>
      </c>
      <c r="AU7275">
        <f t="shared" si="1023"/>
        <v>0</v>
      </c>
      <c r="AV7275">
        <f t="shared" si="1025"/>
        <v>0</v>
      </c>
    </row>
    <row r="7276" spans="1:48" x14ac:dyDescent="0.25">
      <c r="A7276" s="5">
        <v>7347</v>
      </c>
      <c r="B7276" s="5" t="s">
        <v>13558</v>
      </c>
      <c r="C7276" s="5" t="s">
        <v>13559</v>
      </c>
      <c r="D7276" s="6" t="s">
        <v>13560</v>
      </c>
      <c r="E7276">
        <v>4</v>
      </c>
      <c r="F7276" s="7">
        <v>0</v>
      </c>
      <c r="G7276" s="7"/>
      <c r="H7276" t="s">
        <v>13561</v>
      </c>
      <c r="I7276">
        <v>0</v>
      </c>
      <c r="J7276">
        <v>0</v>
      </c>
      <c r="K7276">
        <v>100000</v>
      </c>
      <c r="L7276" t="s">
        <v>52</v>
      </c>
      <c r="M7276" s="8" t="s">
        <v>53</v>
      </c>
      <c r="N7276" s="8">
        <v>0.69642857142857095</v>
      </c>
      <c r="O7276">
        <v>0.30357142857142799</v>
      </c>
      <c r="P7276" s="9">
        <v>0</v>
      </c>
      <c r="Q7276">
        <v>50000</v>
      </c>
      <c r="R7276" s="8"/>
      <c r="S7276" s="8" t="s">
        <v>15252</v>
      </c>
      <c r="T7276">
        <v>10705840</v>
      </c>
      <c r="U7276">
        <v>21595802</v>
      </c>
      <c r="V7276">
        <v>10797736</v>
      </c>
      <c r="W7276">
        <v>2399892</v>
      </c>
      <c r="X7276">
        <v>19500</v>
      </c>
      <c r="Y7276">
        <v>0</v>
      </c>
      <c r="Z7276">
        <v>3887836</v>
      </c>
      <c r="AA7276">
        <v>24684581</v>
      </c>
      <c r="AB7276">
        <v>4028485</v>
      </c>
      <c r="AC7276">
        <v>11</v>
      </c>
      <c r="AD7276">
        <v>20656096</v>
      </c>
      <c r="AE7276">
        <v>2013</v>
      </c>
      <c r="AF7276" t="s">
        <v>68</v>
      </c>
      <c r="AG7276">
        <v>410000</v>
      </c>
      <c r="AH7276" t="s">
        <v>55</v>
      </c>
      <c r="AI7276" t="s">
        <v>56</v>
      </c>
      <c r="AJ7276">
        <v>0</v>
      </c>
      <c r="AK7276">
        <v>9900</v>
      </c>
      <c r="AL7276" s="8" t="s">
        <v>15633</v>
      </c>
      <c r="AM7276" s="10">
        <f t="shared" si="1017"/>
        <v>2020</v>
      </c>
      <c r="AN7276">
        <f t="shared" si="1018"/>
        <v>1</v>
      </c>
      <c r="AO7276">
        <f t="shared" si="1024"/>
        <v>0</v>
      </c>
      <c r="AP7276">
        <f t="shared" si="1019"/>
        <v>0</v>
      </c>
      <c r="AQ7276">
        <f t="shared" si="1020"/>
        <v>1</v>
      </c>
      <c r="AR7276">
        <f t="shared" si="1021"/>
        <v>0</v>
      </c>
      <c r="AS7276">
        <f t="shared" si="1022"/>
        <v>0</v>
      </c>
      <c r="AT7276">
        <f t="shared" si="1023"/>
        <v>0</v>
      </c>
      <c r="AU7276">
        <f t="shared" si="1023"/>
        <v>1</v>
      </c>
      <c r="AV7276" t="str">
        <f t="shared" si="1025"/>
        <v>2020-12-17T13:55:05</v>
      </c>
    </row>
    <row r="7277" spans="1:48" x14ac:dyDescent="0.25">
      <c r="A7277" s="5">
        <v>7348</v>
      </c>
      <c r="B7277" s="5" t="s">
        <v>5292</v>
      </c>
      <c r="C7277" s="5" t="s">
        <v>5293</v>
      </c>
      <c r="D7277" s="6" t="s">
        <v>5294</v>
      </c>
      <c r="E7277">
        <v>13</v>
      </c>
      <c r="F7277" s="7">
        <v>0.2194002789</v>
      </c>
      <c r="G7277" s="7">
        <v>0</v>
      </c>
      <c r="H7277" t="s">
        <v>5295</v>
      </c>
      <c r="I7277">
        <v>33</v>
      </c>
      <c r="J7277">
        <v>5832</v>
      </c>
      <c r="K7277">
        <v>1200000</v>
      </c>
      <c r="L7277" t="s">
        <v>52</v>
      </c>
      <c r="M7277" s="8" t="s">
        <v>74</v>
      </c>
      <c r="N7277" s="8">
        <v>0.48214285714285698</v>
      </c>
      <c r="O7277">
        <v>0.51785714285714202</v>
      </c>
      <c r="P7277" s="9">
        <v>-0.745302013941463</v>
      </c>
      <c r="Q7277">
        <v>1000000</v>
      </c>
      <c r="R7277" s="8"/>
      <c r="S7277" s="8"/>
      <c r="AA7277">
        <v>0</v>
      </c>
      <c r="AB7277">
        <v>0</v>
      </c>
      <c r="AC7277">
        <v>1</v>
      </c>
      <c r="AD7277">
        <v>0</v>
      </c>
      <c r="AE7277">
        <v>2008</v>
      </c>
      <c r="AF7277" t="s">
        <v>121</v>
      </c>
      <c r="AG7277">
        <v>220000</v>
      </c>
      <c r="AH7277" t="s">
        <v>55</v>
      </c>
      <c r="AI7277" t="s">
        <v>56</v>
      </c>
      <c r="AJ7277">
        <v>0.99968678470000005</v>
      </c>
      <c r="AK7277">
        <v>68800</v>
      </c>
      <c r="AL7277" s="8" t="s">
        <v>15634</v>
      </c>
      <c r="AM7277" s="10">
        <f t="shared" si="1017"/>
        <v>2013</v>
      </c>
      <c r="AN7277">
        <f t="shared" si="1018"/>
        <v>1</v>
      </c>
      <c r="AO7277">
        <f t="shared" si="1024"/>
        <v>0</v>
      </c>
      <c r="AP7277">
        <f t="shared" si="1019"/>
        <v>0</v>
      </c>
      <c r="AQ7277">
        <f t="shared" si="1020"/>
        <v>0</v>
      </c>
      <c r="AR7277">
        <f t="shared" si="1021"/>
        <v>0</v>
      </c>
      <c r="AS7277">
        <f t="shared" si="1022"/>
        <v>1</v>
      </c>
      <c r="AT7277">
        <f t="shared" si="1023"/>
        <v>0</v>
      </c>
      <c r="AU7277">
        <f t="shared" si="1023"/>
        <v>1</v>
      </c>
      <c r="AV7277" t="str">
        <f t="shared" si="1025"/>
        <v>2020-12-17T15:02:18</v>
      </c>
    </row>
    <row r="7278" spans="1:48" x14ac:dyDescent="0.25">
      <c r="A7278" s="5">
        <v>7349</v>
      </c>
      <c r="B7278" s="5" t="s">
        <v>5058</v>
      </c>
      <c r="C7278" s="5" t="s">
        <v>5059</v>
      </c>
      <c r="D7278" s="6" t="s">
        <v>5060</v>
      </c>
      <c r="E7278">
        <v>0</v>
      </c>
      <c r="F7278" s="7">
        <v>0</v>
      </c>
      <c r="G7278" s="7"/>
      <c r="H7278" t="s">
        <v>5061</v>
      </c>
      <c r="I7278">
        <v>0</v>
      </c>
      <c r="J7278">
        <v>0</v>
      </c>
      <c r="K7278">
        <v>6000</v>
      </c>
      <c r="L7278" t="s">
        <v>52</v>
      </c>
      <c r="M7278" s="8" t="s">
        <v>53</v>
      </c>
      <c r="N7278" s="8">
        <v>0.76785714285714202</v>
      </c>
      <c r="O7278">
        <v>0.23214285714285701</v>
      </c>
      <c r="P7278" s="9">
        <v>0</v>
      </c>
      <c r="Q7278">
        <v>6000</v>
      </c>
      <c r="R7278" s="8"/>
      <c r="S7278" s="8" t="s">
        <v>217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7118631</v>
      </c>
      <c r="AB7278">
        <v>2979606</v>
      </c>
      <c r="AC7278">
        <v>12</v>
      </c>
      <c r="AD7278">
        <v>4139025</v>
      </c>
      <c r="AE7278">
        <v>2018</v>
      </c>
      <c r="AF7278" t="s">
        <v>126</v>
      </c>
      <c r="AG7278">
        <v>300000</v>
      </c>
      <c r="AH7278" t="s">
        <v>55</v>
      </c>
      <c r="AI7278" t="s">
        <v>55</v>
      </c>
      <c r="AJ7278">
        <v>0</v>
      </c>
      <c r="AK7278">
        <v>284800</v>
      </c>
      <c r="AL7278" s="8" t="s">
        <v>15635</v>
      </c>
      <c r="AM7278" s="10">
        <f t="shared" si="1017"/>
        <v>2019</v>
      </c>
      <c r="AN7278">
        <f t="shared" si="1018"/>
        <v>1</v>
      </c>
      <c r="AO7278">
        <f t="shared" si="1024"/>
        <v>0</v>
      </c>
      <c r="AP7278">
        <f t="shared" si="1019"/>
        <v>0</v>
      </c>
      <c r="AQ7278">
        <f t="shared" si="1020"/>
        <v>1</v>
      </c>
      <c r="AR7278">
        <f t="shared" si="1021"/>
        <v>0</v>
      </c>
      <c r="AS7278">
        <f t="shared" si="1022"/>
        <v>0</v>
      </c>
      <c r="AT7278">
        <f t="shared" si="1023"/>
        <v>0</v>
      </c>
      <c r="AU7278">
        <f t="shared" si="1023"/>
        <v>0</v>
      </c>
      <c r="AV7278" t="str">
        <f t="shared" si="1025"/>
        <v>2020-12-17T14:01:32</v>
      </c>
    </row>
    <row r="7279" spans="1:48" x14ac:dyDescent="0.25">
      <c r="A7279" s="5">
        <v>7350</v>
      </c>
      <c r="B7279" s="5" t="s">
        <v>2705</v>
      </c>
      <c r="C7279" s="5" t="s">
        <v>2706</v>
      </c>
      <c r="D7279" s="6" t="s">
        <v>2707</v>
      </c>
      <c r="E7279">
        <v>9</v>
      </c>
      <c r="F7279" s="7">
        <v>0</v>
      </c>
      <c r="G7279" s="7"/>
      <c r="H7279" t="s">
        <v>2708</v>
      </c>
      <c r="I7279">
        <v>0</v>
      </c>
      <c r="J7279">
        <v>0</v>
      </c>
      <c r="K7279">
        <v>360000</v>
      </c>
      <c r="L7279" t="s">
        <v>52</v>
      </c>
      <c r="M7279" s="8" t="s">
        <v>86</v>
      </c>
      <c r="N7279" s="8">
        <v>0.66071428571428503</v>
      </c>
      <c r="O7279">
        <v>0.33928571428571402</v>
      </c>
      <c r="P7279" s="9">
        <v>0</v>
      </c>
      <c r="Q7279">
        <v>360000</v>
      </c>
      <c r="R7279" s="8"/>
      <c r="S7279" s="8" t="s">
        <v>329</v>
      </c>
      <c r="T7279">
        <v>293402000</v>
      </c>
      <c r="U7279">
        <v>187575000</v>
      </c>
      <c r="V7279">
        <v>386929000</v>
      </c>
      <c r="W7279">
        <v>164778000</v>
      </c>
      <c r="X7279">
        <v>48351000</v>
      </c>
      <c r="Y7279">
        <v>127328000</v>
      </c>
      <c r="Z7279">
        <v>91390000</v>
      </c>
      <c r="AA7279">
        <v>671575000</v>
      </c>
      <c r="AB7279">
        <v>671575000</v>
      </c>
      <c r="AC7279">
        <v>12</v>
      </c>
      <c r="AD7279">
        <v>0</v>
      </c>
      <c r="AE7279">
        <v>2009</v>
      </c>
      <c r="AF7279" t="s">
        <v>121</v>
      </c>
      <c r="AG7279">
        <v>290536290</v>
      </c>
      <c r="AH7279" t="s">
        <v>56</v>
      </c>
      <c r="AI7279" t="s">
        <v>55</v>
      </c>
      <c r="AJ7279">
        <v>0</v>
      </c>
      <c r="AK7279">
        <v>23830848</v>
      </c>
      <c r="AL7279" s="8" t="s">
        <v>15636</v>
      </c>
      <c r="AM7279" s="10">
        <f t="shared" si="1017"/>
        <v>2019</v>
      </c>
      <c r="AN7279">
        <f t="shared" si="1018"/>
        <v>1</v>
      </c>
      <c r="AO7279">
        <f t="shared" si="1024"/>
        <v>0</v>
      </c>
      <c r="AP7279">
        <f t="shared" si="1019"/>
        <v>0</v>
      </c>
      <c r="AQ7279">
        <f t="shared" si="1020"/>
        <v>0</v>
      </c>
      <c r="AR7279">
        <f t="shared" si="1021"/>
        <v>1</v>
      </c>
      <c r="AS7279">
        <f t="shared" si="1022"/>
        <v>0</v>
      </c>
      <c r="AT7279">
        <f t="shared" si="1023"/>
        <v>1</v>
      </c>
      <c r="AU7279">
        <f t="shared" si="1023"/>
        <v>0</v>
      </c>
      <c r="AV7279" t="str">
        <f t="shared" si="1025"/>
        <v>2020-12-17T14:18:56</v>
      </c>
    </row>
    <row r="7280" spans="1:48" x14ac:dyDescent="0.25">
      <c r="A7280" s="5">
        <v>7351</v>
      </c>
      <c r="B7280" s="5" t="s">
        <v>3763</v>
      </c>
      <c r="C7280" s="5" t="s">
        <v>3764</v>
      </c>
      <c r="D7280" s="6" t="s">
        <v>3765</v>
      </c>
      <c r="E7280">
        <v>62</v>
      </c>
      <c r="F7280" s="7">
        <v>0.61892789449999996</v>
      </c>
      <c r="G7280" s="7">
        <v>0</v>
      </c>
      <c r="H7280" t="s">
        <v>3766</v>
      </c>
      <c r="I7280">
        <v>80</v>
      </c>
      <c r="J7280">
        <v>34503.01</v>
      </c>
      <c r="K7280">
        <v>85000</v>
      </c>
      <c r="L7280" t="s">
        <v>7359</v>
      </c>
      <c r="M7280" s="8" t="s">
        <v>63</v>
      </c>
      <c r="N7280" s="8">
        <v>1</v>
      </c>
      <c r="O7280">
        <v>0</v>
      </c>
      <c r="P7280" s="9">
        <v>0</v>
      </c>
      <c r="R7280" s="8"/>
      <c r="S7280" s="8"/>
      <c r="AJ7280">
        <v>0.84646877279999999</v>
      </c>
      <c r="AL7280" s="8"/>
      <c r="AM7280" s="10">
        <f t="shared" si="1017"/>
        <v>2017</v>
      </c>
      <c r="AN7280">
        <f t="shared" si="1018"/>
        <v>0</v>
      </c>
      <c r="AO7280">
        <f t="shared" si="1024"/>
        <v>0</v>
      </c>
      <c r="AP7280">
        <f t="shared" si="1019"/>
        <v>1</v>
      </c>
      <c r="AQ7280">
        <f t="shared" si="1020"/>
        <v>0</v>
      </c>
      <c r="AR7280">
        <f t="shared" si="1021"/>
        <v>0</v>
      </c>
      <c r="AS7280">
        <f t="shared" si="1022"/>
        <v>0</v>
      </c>
      <c r="AT7280">
        <f t="shared" si="1023"/>
        <v>0</v>
      </c>
      <c r="AU7280">
        <f t="shared" si="1023"/>
        <v>0</v>
      </c>
      <c r="AV7280">
        <f t="shared" si="1025"/>
        <v>0</v>
      </c>
    </row>
    <row r="7281" spans="1:48" x14ac:dyDescent="0.25">
      <c r="A7281" s="5">
        <v>7352</v>
      </c>
      <c r="B7281" s="5" t="s">
        <v>3763</v>
      </c>
      <c r="C7281" s="5" t="s">
        <v>3764</v>
      </c>
      <c r="D7281" s="6" t="s">
        <v>3765</v>
      </c>
      <c r="E7281">
        <v>62</v>
      </c>
      <c r="F7281" s="7">
        <v>0.61892789449999996</v>
      </c>
      <c r="G7281" s="7">
        <v>0</v>
      </c>
      <c r="H7281" t="s">
        <v>3766</v>
      </c>
      <c r="I7281">
        <v>80</v>
      </c>
      <c r="J7281">
        <v>34503.01</v>
      </c>
      <c r="K7281">
        <v>100000</v>
      </c>
      <c r="L7281" t="s">
        <v>52</v>
      </c>
      <c r="M7281" s="8" t="s">
        <v>86</v>
      </c>
      <c r="N7281" s="8">
        <v>0.66071428571428503</v>
      </c>
      <c r="O7281">
        <v>0.33928571428571402</v>
      </c>
      <c r="P7281" s="9">
        <v>0.99142848296666397</v>
      </c>
      <c r="Q7281">
        <v>40000</v>
      </c>
      <c r="R7281" s="8"/>
      <c r="S7281" s="8" t="s">
        <v>15252</v>
      </c>
      <c r="T7281">
        <v>8728100</v>
      </c>
      <c r="U7281">
        <v>62975</v>
      </c>
      <c r="V7281">
        <v>8727758</v>
      </c>
      <c r="W7281">
        <v>6268227</v>
      </c>
      <c r="X7281">
        <v>0</v>
      </c>
      <c r="Y7281">
        <v>0</v>
      </c>
      <c r="Z7281">
        <v>3406376</v>
      </c>
      <c r="AA7281">
        <v>2448370</v>
      </c>
      <c r="AB7281">
        <v>2444740</v>
      </c>
      <c r="AC7281">
        <v>11</v>
      </c>
      <c r="AD7281">
        <v>3630</v>
      </c>
      <c r="AE7281">
        <v>2012</v>
      </c>
      <c r="AF7281" t="s">
        <v>68</v>
      </c>
      <c r="AG7281">
        <v>300000</v>
      </c>
      <c r="AH7281" t="s">
        <v>55</v>
      </c>
      <c r="AI7281" t="s">
        <v>56</v>
      </c>
      <c r="AJ7281">
        <v>0.84646877279999999</v>
      </c>
      <c r="AK7281">
        <v>720</v>
      </c>
      <c r="AL7281" s="8" t="s">
        <v>15637</v>
      </c>
      <c r="AM7281" s="10">
        <f t="shared" si="1017"/>
        <v>2017</v>
      </c>
      <c r="AN7281">
        <f t="shared" si="1018"/>
        <v>1</v>
      </c>
      <c r="AO7281">
        <f t="shared" si="1024"/>
        <v>0</v>
      </c>
      <c r="AP7281">
        <f t="shared" si="1019"/>
        <v>0</v>
      </c>
      <c r="AQ7281">
        <f t="shared" si="1020"/>
        <v>0</v>
      </c>
      <c r="AR7281">
        <f t="shared" si="1021"/>
        <v>1</v>
      </c>
      <c r="AS7281">
        <f t="shared" si="1022"/>
        <v>0</v>
      </c>
      <c r="AT7281">
        <f t="shared" si="1023"/>
        <v>0</v>
      </c>
      <c r="AU7281">
        <f t="shared" si="1023"/>
        <v>1</v>
      </c>
      <c r="AV7281" t="str">
        <f t="shared" si="1025"/>
        <v>2020-12-17T14:18:15</v>
      </c>
    </row>
    <row r="7282" spans="1:48" x14ac:dyDescent="0.25">
      <c r="A7282" s="5">
        <v>7353</v>
      </c>
      <c r="B7282" s="5" t="s">
        <v>656</v>
      </c>
      <c r="C7282" s="5" t="s">
        <v>657</v>
      </c>
      <c r="D7282" s="6" t="s">
        <v>658</v>
      </c>
      <c r="E7282">
        <v>5</v>
      </c>
      <c r="F7282" s="7">
        <v>0.44048957900000002</v>
      </c>
      <c r="G7282" s="7">
        <v>0</v>
      </c>
      <c r="H7282" t="s">
        <v>659</v>
      </c>
      <c r="I7282">
        <v>100</v>
      </c>
      <c r="J7282">
        <v>14000</v>
      </c>
      <c r="K7282">
        <v>150000</v>
      </c>
      <c r="L7282" t="s">
        <v>52</v>
      </c>
      <c r="M7282" s="8" t="s">
        <v>53</v>
      </c>
      <c r="N7282" s="8">
        <v>0.85714285714285698</v>
      </c>
      <c r="O7282">
        <v>0.14285714285714199</v>
      </c>
      <c r="P7282" s="9">
        <v>0</v>
      </c>
      <c r="Q7282">
        <v>50000</v>
      </c>
      <c r="R7282" s="8"/>
      <c r="S7282" s="8" t="s">
        <v>329</v>
      </c>
      <c r="T7282">
        <v>1938929</v>
      </c>
      <c r="U7282">
        <v>281544</v>
      </c>
      <c r="V7282">
        <v>1939243</v>
      </c>
      <c r="W7282">
        <v>1657898</v>
      </c>
      <c r="X7282">
        <v>0</v>
      </c>
      <c r="Y7282">
        <v>988322</v>
      </c>
      <c r="Z7282">
        <v>0</v>
      </c>
      <c r="AA7282">
        <v>1156540</v>
      </c>
      <c r="AB7282">
        <v>284848</v>
      </c>
      <c r="AC7282">
        <v>12</v>
      </c>
      <c r="AD7282">
        <v>871692</v>
      </c>
      <c r="AE7282">
        <v>2008</v>
      </c>
      <c r="AF7282" t="s">
        <v>121</v>
      </c>
      <c r="AG7282">
        <v>550000</v>
      </c>
      <c r="AH7282" t="s">
        <v>55</v>
      </c>
      <c r="AI7282" t="s">
        <v>55</v>
      </c>
      <c r="AJ7282">
        <v>1</v>
      </c>
      <c r="AK7282">
        <v>99000</v>
      </c>
      <c r="AL7282" s="8" t="s">
        <v>15638</v>
      </c>
      <c r="AM7282" s="10">
        <f t="shared" si="1017"/>
        <v>2016</v>
      </c>
      <c r="AN7282">
        <f t="shared" si="1018"/>
        <v>1</v>
      </c>
      <c r="AO7282">
        <f t="shared" si="1024"/>
        <v>0</v>
      </c>
      <c r="AP7282">
        <f t="shared" si="1019"/>
        <v>0</v>
      </c>
      <c r="AQ7282">
        <f t="shared" si="1020"/>
        <v>1</v>
      </c>
      <c r="AR7282">
        <f t="shared" si="1021"/>
        <v>0</v>
      </c>
      <c r="AS7282">
        <f t="shared" si="1022"/>
        <v>0</v>
      </c>
      <c r="AT7282">
        <f t="shared" si="1023"/>
        <v>0</v>
      </c>
      <c r="AU7282">
        <f t="shared" si="1023"/>
        <v>0</v>
      </c>
      <c r="AV7282" t="str">
        <f t="shared" si="1025"/>
        <v>2020-12-17T14:50:20</v>
      </c>
    </row>
    <row r="7283" spans="1:48" x14ac:dyDescent="0.25">
      <c r="A7283" s="5">
        <v>7354</v>
      </c>
      <c r="B7283" s="5" t="s">
        <v>5979</v>
      </c>
      <c r="C7283" s="5" t="s">
        <v>5980</v>
      </c>
      <c r="D7283" s="6" t="s">
        <v>5981</v>
      </c>
      <c r="E7283">
        <v>34</v>
      </c>
      <c r="F7283" s="7">
        <v>0.8257523148</v>
      </c>
      <c r="G7283" s="7">
        <v>0</v>
      </c>
      <c r="H7283" t="s">
        <v>5982</v>
      </c>
      <c r="I7283">
        <v>18</v>
      </c>
      <c r="J7283">
        <v>22257.71</v>
      </c>
      <c r="K7283">
        <v>30000</v>
      </c>
      <c r="L7283" t="s">
        <v>52</v>
      </c>
      <c r="M7283" s="8" t="s">
        <v>53</v>
      </c>
      <c r="N7283" s="8">
        <v>0.69642857142857095</v>
      </c>
      <c r="O7283">
        <v>0.30357142857142799</v>
      </c>
      <c r="P7283" s="9">
        <v>0</v>
      </c>
      <c r="Q7283">
        <v>30000</v>
      </c>
      <c r="R7283" s="8"/>
      <c r="S7283" s="8"/>
      <c r="AA7283">
        <v>1859709</v>
      </c>
      <c r="AB7283">
        <v>0</v>
      </c>
      <c r="AC7283">
        <v>12</v>
      </c>
      <c r="AD7283">
        <v>0</v>
      </c>
      <c r="AE7283">
        <v>2010</v>
      </c>
      <c r="AF7283" t="s">
        <v>68</v>
      </c>
      <c r="AG7283">
        <v>80000</v>
      </c>
      <c r="AH7283" t="s">
        <v>55</v>
      </c>
      <c r="AI7283" t="s">
        <v>56</v>
      </c>
      <c r="AJ7283">
        <v>1</v>
      </c>
      <c r="AK7283">
        <v>68400</v>
      </c>
      <c r="AL7283" s="8" t="s">
        <v>15639</v>
      </c>
      <c r="AM7283" s="10">
        <f t="shared" si="1017"/>
        <v>2016</v>
      </c>
      <c r="AN7283">
        <f t="shared" si="1018"/>
        <v>1</v>
      </c>
      <c r="AO7283">
        <f t="shared" si="1024"/>
        <v>0</v>
      </c>
      <c r="AP7283">
        <f t="shared" si="1019"/>
        <v>0</v>
      </c>
      <c r="AQ7283">
        <f t="shared" si="1020"/>
        <v>1</v>
      </c>
      <c r="AR7283">
        <f t="shared" si="1021"/>
        <v>0</v>
      </c>
      <c r="AS7283">
        <f t="shared" si="1022"/>
        <v>0</v>
      </c>
      <c r="AT7283">
        <f t="shared" si="1023"/>
        <v>0</v>
      </c>
      <c r="AU7283">
        <f t="shared" si="1023"/>
        <v>1</v>
      </c>
      <c r="AV7283" t="str">
        <f t="shared" si="1025"/>
        <v>2020-12-17T14:50:45</v>
      </c>
    </row>
    <row r="7284" spans="1:48" x14ac:dyDescent="0.25">
      <c r="A7284" s="5">
        <v>7355</v>
      </c>
      <c r="B7284" s="5" t="s">
        <v>15640</v>
      </c>
      <c r="C7284" s="5" t="s">
        <v>15641</v>
      </c>
      <c r="D7284" s="6" t="s">
        <v>15642</v>
      </c>
      <c r="E7284">
        <v>0</v>
      </c>
      <c r="F7284" s="7">
        <v>0.51171969839999998</v>
      </c>
      <c r="G7284" s="7">
        <v>0</v>
      </c>
      <c r="H7284" t="s">
        <v>8107</v>
      </c>
      <c r="I7284">
        <v>0</v>
      </c>
      <c r="J7284">
        <v>0</v>
      </c>
      <c r="K7284">
        <v>70000</v>
      </c>
      <c r="L7284" t="s">
        <v>52</v>
      </c>
      <c r="M7284" s="8" t="s">
        <v>63</v>
      </c>
      <c r="N7284" s="8">
        <v>0.94642857142857095</v>
      </c>
      <c r="O7284">
        <v>5.3571428571428499E-2</v>
      </c>
      <c r="P7284" s="9">
        <v>0</v>
      </c>
      <c r="Q7284">
        <v>70000</v>
      </c>
      <c r="R7284" s="8"/>
      <c r="S7284" s="8" t="s">
        <v>329</v>
      </c>
      <c r="T7284">
        <v>9993782</v>
      </c>
      <c r="U7284">
        <v>7269772</v>
      </c>
      <c r="V7284">
        <v>25843078</v>
      </c>
      <c r="W7284">
        <v>16639584</v>
      </c>
      <c r="X7284">
        <v>1340268</v>
      </c>
      <c r="Y7284">
        <v>0</v>
      </c>
      <c r="Z7284">
        <v>936581</v>
      </c>
      <c r="AA7284">
        <v>18171423</v>
      </c>
      <c r="AB7284">
        <v>8728499</v>
      </c>
      <c r="AC7284">
        <v>12</v>
      </c>
      <c r="AD7284">
        <v>9442924</v>
      </c>
      <c r="AE7284">
        <v>2008</v>
      </c>
      <c r="AF7284" t="s">
        <v>121</v>
      </c>
      <c r="AG7284">
        <v>335000</v>
      </c>
      <c r="AH7284" t="s">
        <v>55</v>
      </c>
      <c r="AI7284" t="s">
        <v>55</v>
      </c>
      <c r="AJ7284">
        <v>1</v>
      </c>
      <c r="AK7284">
        <v>2889045</v>
      </c>
      <c r="AL7284" s="8" t="s">
        <v>15643</v>
      </c>
      <c r="AM7284" s="10">
        <f t="shared" si="1017"/>
        <v>2020</v>
      </c>
      <c r="AN7284">
        <f t="shared" si="1018"/>
        <v>1</v>
      </c>
      <c r="AO7284">
        <f t="shared" si="1024"/>
        <v>0</v>
      </c>
      <c r="AP7284">
        <f t="shared" si="1019"/>
        <v>1</v>
      </c>
      <c r="AQ7284">
        <f t="shared" si="1020"/>
        <v>0</v>
      </c>
      <c r="AR7284">
        <f t="shared" si="1021"/>
        <v>0</v>
      </c>
      <c r="AS7284">
        <f t="shared" si="1022"/>
        <v>0</v>
      </c>
      <c r="AT7284">
        <f t="shared" si="1023"/>
        <v>0</v>
      </c>
      <c r="AU7284">
        <f t="shared" si="1023"/>
        <v>0</v>
      </c>
      <c r="AV7284" t="str">
        <f t="shared" si="1025"/>
        <v>2020-12-17T14:51:16</v>
      </c>
    </row>
    <row r="7285" spans="1:48" x14ac:dyDescent="0.25">
      <c r="A7285" s="5">
        <v>7356</v>
      </c>
      <c r="B7285" s="5" t="s">
        <v>15644</v>
      </c>
      <c r="C7285" s="5" t="s">
        <v>15645</v>
      </c>
      <c r="D7285" s="6" t="s">
        <v>15646</v>
      </c>
      <c r="E7285">
        <v>2</v>
      </c>
      <c r="F7285" s="7">
        <v>0.57476941179999996</v>
      </c>
      <c r="G7285" s="7">
        <v>0</v>
      </c>
      <c r="H7285" t="s">
        <v>240</v>
      </c>
      <c r="I7285">
        <v>0</v>
      </c>
      <c r="J7285">
        <v>0</v>
      </c>
      <c r="K7285">
        <v>15000</v>
      </c>
      <c r="L7285" t="s">
        <v>52</v>
      </c>
      <c r="M7285" s="8" t="s">
        <v>53</v>
      </c>
      <c r="N7285" s="8">
        <v>0.78571428571428503</v>
      </c>
      <c r="O7285">
        <v>0.214285714285714</v>
      </c>
      <c r="P7285" s="9">
        <v>0</v>
      </c>
      <c r="Q7285">
        <v>15000</v>
      </c>
      <c r="R7285" s="8"/>
      <c r="S7285" s="8"/>
      <c r="AA7285">
        <v>7189060</v>
      </c>
      <c r="AB7285">
        <v>0</v>
      </c>
      <c r="AC7285">
        <v>12</v>
      </c>
      <c r="AD7285">
        <v>0</v>
      </c>
      <c r="AE7285">
        <v>2001</v>
      </c>
      <c r="AF7285" t="s">
        <v>54</v>
      </c>
      <c r="AG7285">
        <v>15000</v>
      </c>
      <c r="AH7285" t="s">
        <v>55</v>
      </c>
      <c r="AI7285" t="s">
        <v>56</v>
      </c>
      <c r="AJ7285">
        <v>1</v>
      </c>
      <c r="AK7285">
        <v>4400</v>
      </c>
      <c r="AL7285" s="8" t="s">
        <v>15647</v>
      </c>
      <c r="AM7285" s="10">
        <f t="shared" si="1017"/>
        <v>2018</v>
      </c>
      <c r="AN7285">
        <f t="shared" si="1018"/>
        <v>1</v>
      </c>
      <c r="AO7285">
        <f t="shared" si="1024"/>
        <v>0</v>
      </c>
      <c r="AP7285">
        <f t="shared" si="1019"/>
        <v>0</v>
      </c>
      <c r="AQ7285">
        <f t="shared" si="1020"/>
        <v>1</v>
      </c>
      <c r="AR7285">
        <f t="shared" si="1021"/>
        <v>0</v>
      </c>
      <c r="AS7285">
        <f t="shared" si="1022"/>
        <v>0</v>
      </c>
      <c r="AT7285">
        <f t="shared" si="1023"/>
        <v>0</v>
      </c>
      <c r="AU7285">
        <f t="shared" si="1023"/>
        <v>1</v>
      </c>
      <c r="AV7285" t="str">
        <f t="shared" si="1025"/>
        <v>2020-12-17T14:52:15</v>
      </c>
    </row>
    <row r="7286" spans="1:48" x14ac:dyDescent="0.25">
      <c r="A7286" s="5">
        <v>7357</v>
      </c>
      <c r="B7286" s="5" t="s">
        <v>11886</v>
      </c>
      <c r="C7286" s="5" t="s">
        <v>11887</v>
      </c>
      <c r="D7286" s="6" t="s">
        <v>11888</v>
      </c>
      <c r="E7286">
        <v>14</v>
      </c>
      <c r="F7286" s="7">
        <v>0.48882551819999998</v>
      </c>
      <c r="G7286" s="7">
        <v>0</v>
      </c>
      <c r="H7286" t="s">
        <v>10659</v>
      </c>
      <c r="I7286">
        <v>0</v>
      </c>
      <c r="J7286">
        <v>0</v>
      </c>
      <c r="K7286">
        <v>10000</v>
      </c>
      <c r="L7286" t="s">
        <v>7359</v>
      </c>
      <c r="M7286" s="8" t="s">
        <v>63</v>
      </c>
      <c r="N7286" s="8">
        <v>1</v>
      </c>
      <c r="O7286">
        <v>0</v>
      </c>
      <c r="P7286" s="9">
        <v>0</v>
      </c>
      <c r="R7286" s="8"/>
      <c r="S7286" s="8"/>
      <c r="AJ7286">
        <v>1</v>
      </c>
      <c r="AL7286" s="8"/>
      <c r="AM7286" s="10">
        <f t="shared" si="1017"/>
        <v>2020</v>
      </c>
      <c r="AN7286">
        <f t="shared" si="1018"/>
        <v>0</v>
      </c>
      <c r="AO7286">
        <f t="shared" si="1024"/>
        <v>0</v>
      </c>
      <c r="AP7286">
        <f t="shared" si="1019"/>
        <v>1</v>
      </c>
      <c r="AQ7286">
        <f t="shared" si="1020"/>
        <v>0</v>
      </c>
      <c r="AR7286">
        <f t="shared" si="1021"/>
        <v>0</v>
      </c>
      <c r="AS7286">
        <f t="shared" si="1022"/>
        <v>0</v>
      </c>
      <c r="AT7286">
        <f t="shared" si="1023"/>
        <v>0</v>
      </c>
      <c r="AU7286">
        <f t="shared" si="1023"/>
        <v>0</v>
      </c>
      <c r="AV7286">
        <f t="shared" si="1025"/>
        <v>0</v>
      </c>
    </row>
    <row r="7287" spans="1:48" x14ac:dyDescent="0.25">
      <c r="A7287" s="5">
        <v>7358</v>
      </c>
      <c r="B7287" s="5" t="s">
        <v>11886</v>
      </c>
      <c r="C7287" s="5" t="s">
        <v>11887</v>
      </c>
      <c r="D7287" s="6" t="s">
        <v>11888</v>
      </c>
      <c r="E7287">
        <v>14</v>
      </c>
      <c r="F7287" s="7">
        <v>0.48882551819999998</v>
      </c>
      <c r="G7287" s="7">
        <v>0</v>
      </c>
      <c r="H7287" t="s">
        <v>10659</v>
      </c>
      <c r="I7287">
        <v>0</v>
      </c>
      <c r="J7287">
        <v>0</v>
      </c>
      <c r="K7287">
        <v>12000</v>
      </c>
      <c r="L7287" t="s">
        <v>199</v>
      </c>
      <c r="M7287" s="8" t="s">
        <v>86</v>
      </c>
      <c r="N7287" s="8">
        <v>0.51785714285714202</v>
      </c>
      <c r="O7287">
        <v>0.48214285714285698</v>
      </c>
      <c r="P7287" s="9">
        <v>0</v>
      </c>
      <c r="R7287" s="8"/>
      <c r="S7287" s="8" t="s">
        <v>217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396973</v>
      </c>
      <c r="AB7287">
        <v>0</v>
      </c>
      <c r="AC7287">
        <v>12</v>
      </c>
      <c r="AD7287">
        <v>0</v>
      </c>
      <c r="AE7287">
        <v>2010</v>
      </c>
      <c r="AF7287" t="s">
        <v>68</v>
      </c>
      <c r="AG7287">
        <v>40000</v>
      </c>
      <c r="AH7287" t="s">
        <v>56</v>
      </c>
      <c r="AI7287" t="s">
        <v>55</v>
      </c>
      <c r="AJ7287">
        <v>1</v>
      </c>
      <c r="AK7287">
        <v>0</v>
      </c>
      <c r="AL7287" s="8"/>
      <c r="AM7287" s="10">
        <f t="shared" si="1017"/>
        <v>2020</v>
      </c>
      <c r="AN7287">
        <f t="shared" si="1018"/>
        <v>0</v>
      </c>
      <c r="AO7287">
        <f t="shared" si="1024"/>
        <v>1</v>
      </c>
      <c r="AP7287">
        <f t="shared" si="1019"/>
        <v>0</v>
      </c>
      <c r="AQ7287">
        <f t="shared" si="1020"/>
        <v>0</v>
      </c>
      <c r="AR7287">
        <f t="shared" si="1021"/>
        <v>1</v>
      </c>
      <c r="AS7287">
        <f t="shared" si="1022"/>
        <v>0</v>
      </c>
      <c r="AT7287">
        <f t="shared" si="1023"/>
        <v>1</v>
      </c>
      <c r="AU7287">
        <f t="shared" si="1023"/>
        <v>0</v>
      </c>
      <c r="AV7287">
        <f t="shared" si="1025"/>
        <v>0</v>
      </c>
    </row>
    <row r="7288" spans="1:48" x14ac:dyDescent="0.25">
      <c r="A7288" s="5">
        <v>7359</v>
      </c>
      <c r="B7288" s="5" t="s">
        <v>3284</v>
      </c>
      <c r="C7288" s="5" t="s">
        <v>3285</v>
      </c>
      <c r="D7288" s="6" t="s">
        <v>3286</v>
      </c>
      <c r="E7288">
        <v>4</v>
      </c>
      <c r="F7288" s="7">
        <v>0.45969770789999997</v>
      </c>
      <c r="G7288" s="7">
        <v>0</v>
      </c>
      <c r="H7288" t="s">
        <v>3287</v>
      </c>
      <c r="I7288">
        <v>0</v>
      </c>
      <c r="J7288">
        <v>0</v>
      </c>
      <c r="K7288">
        <v>50000</v>
      </c>
      <c r="L7288" t="s">
        <v>52</v>
      </c>
      <c r="M7288" s="8" t="s">
        <v>53</v>
      </c>
      <c r="N7288" s="8">
        <v>0.85714285714285698</v>
      </c>
      <c r="O7288">
        <v>0.14285714285714199</v>
      </c>
      <c r="P7288" s="9">
        <v>-0.86602540378443804</v>
      </c>
      <c r="Q7288">
        <v>50000</v>
      </c>
      <c r="R7288" s="8"/>
      <c r="S7288" s="8"/>
      <c r="AA7288">
        <v>2849418</v>
      </c>
      <c r="AB7288">
        <v>0</v>
      </c>
      <c r="AC7288">
        <v>5</v>
      </c>
      <c r="AD7288">
        <v>0</v>
      </c>
      <c r="AE7288">
        <v>2004</v>
      </c>
      <c r="AF7288" t="s">
        <v>121</v>
      </c>
      <c r="AG7288">
        <v>250324</v>
      </c>
      <c r="AH7288" t="s">
        <v>55</v>
      </c>
      <c r="AI7288" t="s">
        <v>55</v>
      </c>
      <c r="AJ7288">
        <v>0.91891891889999999</v>
      </c>
      <c r="AK7288">
        <v>99900</v>
      </c>
      <c r="AL7288" s="8" t="s">
        <v>15648</v>
      </c>
      <c r="AM7288" s="10">
        <f t="shared" si="1017"/>
        <v>2017</v>
      </c>
      <c r="AN7288">
        <f t="shared" si="1018"/>
        <v>1</v>
      </c>
      <c r="AO7288">
        <f t="shared" si="1024"/>
        <v>0</v>
      </c>
      <c r="AP7288">
        <f t="shared" si="1019"/>
        <v>0</v>
      </c>
      <c r="AQ7288">
        <f t="shared" si="1020"/>
        <v>1</v>
      </c>
      <c r="AR7288">
        <f t="shared" si="1021"/>
        <v>0</v>
      </c>
      <c r="AS7288">
        <f t="shared" si="1022"/>
        <v>0</v>
      </c>
      <c r="AT7288">
        <f t="shared" si="1023"/>
        <v>0</v>
      </c>
      <c r="AU7288">
        <f t="shared" si="1023"/>
        <v>0</v>
      </c>
      <c r="AV7288" t="str">
        <f t="shared" si="1025"/>
        <v>2020-12-17T14:55:28</v>
      </c>
    </row>
    <row r="7289" spans="1:48" x14ac:dyDescent="0.25">
      <c r="A7289" s="5">
        <v>7360</v>
      </c>
      <c r="B7289" s="5" t="s">
        <v>11173</v>
      </c>
      <c r="C7289" s="5" t="s">
        <v>11174</v>
      </c>
      <c r="D7289" s="6" t="s">
        <v>11175</v>
      </c>
      <c r="E7289">
        <v>22</v>
      </c>
      <c r="F7289" s="7">
        <v>0.55773924340000003</v>
      </c>
      <c r="G7289" s="7">
        <v>0</v>
      </c>
      <c r="H7289" t="s">
        <v>9837</v>
      </c>
      <c r="I7289">
        <v>0</v>
      </c>
      <c r="J7289">
        <v>0</v>
      </c>
      <c r="K7289">
        <v>50000</v>
      </c>
      <c r="L7289" t="s">
        <v>199</v>
      </c>
      <c r="M7289" s="8" t="s">
        <v>86</v>
      </c>
      <c r="N7289" s="8">
        <v>0.67857142857142805</v>
      </c>
      <c r="O7289">
        <v>0.32142857142857101</v>
      </c>
      <c r="P7289" s="9">
        <v>0.157675269317615</v>
      </c>
      <c r="R7289" s="8"/>
      <c r="S7289" s="8" t="s">
        <v>11020</v>
      </c>
      <c r="T7289">
        <v>6610069</v>
      </c>
      <c r="U7289">
        <v>4630876</v>
      </c>
      <c r="V7289">
        <v>6610069</v>
      </c>
      <c r="W7289">
        <v>-493765</v>
      </c>
      <c r="X7289">
        <v>0</v>
      </c>
      <c r="Y7289">
        <v>2969126</v>
      </c>
      <c r="Z7289">
        <v>3528107</v>
      </c>
      <c r="AA7289">
        <v>5160597</v>
      </c>
      <c r="AB7289">
        <v>5159881</v>
      </c>
      <c r="AC7289">
        <v>6</v>
      </c>
      <c r="AD7289">
        <v>716</v>
      </c>
      <c r="AE7289">
        <v>2009</v>
      </c>
      <c r="AF7289" t="s">
        <v>121</v>
      </c>
      <c r="AG7289">
        <v>100000</v>
      </c>
      <c r="AH7289" t="s">
        <v>56</v>
      </c>
      <c r="AI7289" t="s">
        <v>55</v>
      </c>
      <c r="AJ7289">
        <v>1</v>
      </c>
      <c r="AK7289">
        <v>0</v>
      </c>
      <c r="AL7289" s="8"/>
      <c r="AM7289" s="10">
        <f t="shared" si="1017"/>
        <v>2017</v>
      </c>
      <c r="AN7289">
        <f t="shared" si="1018"/>
        <v>0</v>
      </c>
      <c r="AO7289">
        <f t="shared" si="1024"/>
        <v>1</v>
      </c>
      <c r="AP7289">
        <f t="shared" si="1019"/>
        <v>0</v>
      </c>
      <c r="AQ7289">
        <f t="shared" si="1020"/>
        <v>0</v>
      </c>
      <c r="AR7289">
        <f t="shared" si="1021"/>
        <v>1</v>
      </c>
      <c r="AS7289">
        <f t="shared" si="1022"/>
        <v>0</v>
      </c>
      <c r="AT7289">
        <f t="shared" si="1023"/>
        <v>1</v>
      </c>
      <c r="AU7289">
        <f t="shared" si="1023"/>
        <v>0</v>
      </c>
      <c r="AV7289">
        <f t="shared" si="1025"/>
        <v>0</v>
      </c>
    </row>
    <row r="7290" spans="1:48" x14ac:dyDescent="0.25">
      <c r="A7290" s="5">
        <v>7361</v>
      </c>
      <c r="B7290" s="5" t="s">
        <v>2114</v>
      </c>
      <c r="C7290" s="5" t="s">
        <v>2115</v>
      </c>
      <c r="D7290" s="6" t="s">
        <v>2116</v>
      </c>
      <c r="E7290">
        <v>22</v>
      </c>
      <c r="F7290" s="7">
        <v>0.35264506369999998</v>
      </c>
      <c r="G7290" s="7">
        <v>0</v>
      </c>
      <c r="H7290" t="s">
        <v>2117</v>
      </c>
      <c r="I7290">
        <v>15</v>
      </c>
      <c r="J7290">
        <v>18185.3</v>
      </c>
      <c r="K7290">
        <v>100000</v>
      </c>
      <c r="L7290" t="s">
        <v>52</v>
      </c>
      <c r="M7290" s="8" t="s">
        <v>86</v>
      </c>
      <c r="N7290" s="8">
        <v>0.66071428571428503</v>
      </c>
      <c r="O7290">
        <v>0.33928571428571402</v>
      </c>
      <c r="P7290" s="9">
        <v>0.99789433186604304</v>
      </c>
      <c r="Q7290">
        <v>100000</v>
      </c>
      <c r="R7290" s="8"/>
      <c r="S7290" s="8" t="s">
        <v>329</v>
      </c>
      <c r="T7290">
        <v>4054209</v>
      </c>
      <c r="U7290">
        <v>3304081</v>
      </c>
      <c r="V7290">
        <v>4256415</v>
      </c>
      <c r="W7290">
        <v>941803</v>
      </c>
      <c r="X7290">
        <v>0</v>
      </c>
      <c r="Y7290">
        <v>2162369</v>
      </c>
      <c r="Z7290">
        <v>1714930</v>
      </c>
      <c r="AA7290">
        <v>4354907</v>
      </c>
      <c r="AB7290">
        <v>1319645</v>
      </c>
      <c r="AC7290">
        <v>4</v>
      </c>
      <c r="AD7290">
        <v>3035262</v>
      </c>
      <c r="AE7290">
        <v>2014</v>
      </c>
      <c r="AF7290" t="s">
        <v>68</v>
      </c>
      <c r="AG7290">
        <v>180000</v>
      </c>
      <c r="AH7290" t="s">
        <v>55</v>
      </c>
      <c r="AI7290" t="s">
        <v>56</v>
      </c>
      <c r="AJ7290">
        <v>0.97615172949999995</v>
      </c>
      <c r="AK7290">
        <v>60000</v>
      </c>
      <c r="AL7290" s="8" t="s">
        <v>15649</v>
      </c>
      <c r="AM7290" s="10">
        <f t="shared" si="1017"/>
        <v>2015</v>
      </c>
      <c r="AN7290">
        <f t="shared" si="1018"/>
        <v>1</v>
      </c>
      <c r="AO7290">
        <f t="shared" si="1024"/>
        <v>0</v>
      </c>
      <c r="AP7290">
        <f t="shared" si="1019"/>
        <v>0</v>
      </c>
      <c r="AQ7290">
        <f t="shared" si="1020"/>
        <v>0</v>
      </c>
      <c r="AR7290">
        <f t="shared" si="1021"/>
        <v>1</v>
      </c>
      <c r="AS7290">
        <f t="shared" si="1022"/>
        <v>0</v>
      </c>
      <c r="AT7290">
        <f t="shared" si="1023"/>
        <v>0</v>
      </c>
      <c r="AU7290">
        <f t="shared" si="1023"/>
        <v>1</v>
      </c>
      <c r="AV7290" t="str">
        <f t="shared" si="1025"/>
        <v>2020-12-17T15:03:22</v>
      </c>
    </row>
    <row r="7291" spans="1:48" x14ac:dyDescent="0.25">
      <c r="A7291" s="5">
        <v>7362</v>
      </c>
      <c r="B7291" s="5" t="s">
        <v>11431</v>
      </c>
      <c r="C7291" s="5" t="s">
        <v>8408</v>
      </c>
      <c r="D7291" s="6" t="s">
        <v>11432</v>
      </c>
      <c r="E7291">
        <v>3</v>
      </c>
      <c r="F7291" s="7">
        <v>0.29396446570000001</v>
      </c>
      <c r="G7291" s="7">
        <v>0</v>
      </c>
      <c r="H7291" t="s">
        <v>11433</v>
      </c>
      <c r="I7291">
        <v>132</v>
      </c>
      <c r="J7291">
        <v>47267.3</v>
      </c>
      <c r="K7291">
        <v>4000000</v>
      </c>
      <c r="L7291" t="s">
        <v>52</v>
      </c>
      <c r="M7291" s="8" t="s">
        <v>63</v>
      </c>
      <c r="N7291" s="8">
        <v>0.91071428571428503</v>
      </c>
      <c r="O7291">
        <v>8.9285714285714204E-2</v>
      </c>
      <c r="P7291" s="9">
        <v>0</v>
      </c>
      <c r="Q7291">
        <v>1000000</v>
      </c>
      <c r="R7291" s="8"/>
      <c r="S7291" s="8" t="s">
        <v>329</v>
      </c>
      <c r="T7291">
        <v>12743188</v>
      </c>
      <c r="U7291">
        <v>8985428</v>
      </c>
      <c r="V7291">
        <v>12919372</v>
      </c>
      <c r="W7291">
        <v>3933944</v>
      </c>
      <c r="X7291">
        <v>1383304</v>
      </c>
      <c r="Y7291">
        <v>3107516</v>
      </c>
      <c r="Z7291">
        <v>8980082</v>
      </c>
      <c r="AA7291">
        <v>51403730</v>
      </c>
      <c r="AB7291">
        <v>16165090</v>
      </c>
      <c r="AC7291">
        <v>12</v>
      </c>
      <c r="AD7291">
        <v>35238640</v>
      </c>
      <c r="AE7291">
        <v>2013</v>
      </c>
      <c r="AF7291" t="s">
        <v>68</v>
      </c>
      <c r="AG7291">
        <v>3000000</v>
      </c>
      <c r="AH7291" t="s">
        <v>55</v>
      </c>
      <c r="AI7291" t="s">
        <v>55</v>
      </c>
      <c r="AJ7291">
        <v>1</v>
      </c>
      <c r="AK7291">
        <v>391055</v>
      </c>
      <c r="AL7291" s="8" t="s">
        <v>15650</v>
      </c>
      <c r="AM7291" s="10">
        <f t="shared" si="1017"/>
        <v>2020</v>
      </c>
      <c r="AN7291">
        <f t="shared" si="1018"/>
        <v>1</v>
      </c>
      <c r="AO7291">
        <f t="shared" si="1024"/>
        <v>0</v>
      </c>
      <c r="AP7291">
        <f t="shared" si="1019"/>
        <v>1</v>
      </c>
      <c r="AQ7291">
        <f t="shared" si="1020"/>
        <v>0</v>
      </c>
      <c r="AR7291">
        <f t="shared" si="1021"/>
        <v>0</v>
      </c>
      <c r="AS7291">
        <f t="shared" si="1022"/>
        <v>0</v>
      </c>
      <c r="AT7291">
        <f t="shared" si="1023"/>
        <v>0</v>
      </c>
      <c r="AU7291">
        <f t="shared" si="1023"/>
        <v>0</v>
      </c>
      <c r="AV7291" t="str">
        <f t="shared" si="1025"/>
        <v>2020-12-17T15:24:58</v>
      </c>
    </row>
    <row r="7292" spans="1:48" x14ac:dyDescent="0.25">
      <c r="A7292" s="5">
        <v>7363</v>
      </c>
      <c r="B7292" s="5" t="s">
        <v>8131</v>
      </c>
      <c r="C7292" s="5" t="s">
        <v>8132</v>
      </c>
      <c r="D7292" s="6" t="s">
        <v>8133</v>
      </c>
      <c r="E7292">
        <v>4</v>
      </c>
      <c r="F7292" s="7">
        <v>0.35692117159999998</v>
      </c>
      <c r="G7292" s="7">
        <v>0</v>
      </c>
      <c r="H7292" t="s">
        <v>2483</v>
      </c>
      <c r="I7292">
        <v>15</v>
      </c>
      <c r="J7292">
        <v>43239.01</v>
      </c>
      <c r="K7292">
        <v>100000</v>
      </c>
      <c r="L7292" t="s">
        <v>52</v>
      </c>
      <c r="M7292" s="8" t="s">
        <v>86</v>
      </c>
      <c r="N7292" s="8">
        <v>0.66071428571428503</v>
      </c>
      <c r="O7292">
        <v>0.33928571428571402</v>
      </c>
      <c r="P7292" s="9">
        <v>0.86602540378443904</v>
      </c>
      <c r="Q7292">
        <v>80000</v>
      </c>
      <c r="R7292" s="8"/>
      <c r="S7292" s="8" t="s">
        <v>329</v>
      </c>
      <c r="T7292">
        <v>6822954</v>
      </c>
      <c r="U7292">
        <v>1244746</v>
      </c>
      <c r="V7292">
        <v>7080924</v>
      </c>
      <c r="W7292">
        <v>5739050</v>
      </c>
      <c r="X7292">
        <v>330348</v>
      </c>
      <c r="Y7292">
        <v>2762682</v>
      </c>
      <c r="Z7292">
        <v>1447380</v>
      </c>
      <c r="AA7292">
        <v>4013625</v>
      </c>
      <c r="AB7292">
        <v>2213421</v>
      </c>
      <c r="AC7292">
        <v>12</v>
      </c>
      <c r="AD7292">
        <v>1800204</v>
      </c>
      <c r="AE7292">
        <v>2017</v>
      </c>
      <c r="AF7292" t="s">
        <v>126</v>
      </c>
      <c r="AG7292">
        <v>100000</v>
      </c>
      <c r="AH7292" t="s">
        <v>55</v>
      </c>
      <c r="AI7292" t="s">
        <v>56</v>
      </c>
      <c r="AJ7292">
        <v>1</v>
      </c>
      <c r="AK7292">
        <v>59400</v>
      </c>
      <c r="AL7292" s="8" t="s">
        <v>15651</v>
      </c>
      <c r="AM7292" s="10">
        <f t="shared" si="1017"/>
        <v>2019</v>
      </c>
      <c r="AN7292">
        <f t="shared" si="1018"/>
        <v>1</v>
      </c>
      <c r="AO7292">
        <f t="shared" si="1024"/>
        <v>0</v>
      </c>
      <c r="AP7292">
        <f t="shared" si="1019"/>
        <v>0</v>
      </c>
      <c r="AQ7292">
        <f t="shared" si="1020"/>
        <v>0</v>
      </c>
      <c r="AR7292">
        <f t="shared" si="1021"/>
        <v>1</v>
      </c>
      <c r="AS7292">
        <f t="shared" si="1022"/>
        <v>0</v>
      </c>
      <c r="AT7292">
        <f t="shared" si="1023"/>
        <v>0</v>
      </c>
      <c r="AU7292">
        <f t="shared" si="1023"/>
        <v>1</v>
      </c>
      <c r="AV7292" t="str">
        <f t="shared" si="1025"/>
        <v>2020-12-17T16:59:20</v>
      </c>
    </row>
    <row r="7293" spans="1:48" x14ac:dyDescent="0.25">
      <c r="A7293" s="5">
        <v>7364</v>
      </c>
      <c r="B7293" s="5" t="s">
        <v>3173</v>
      </c>
      <c r="C7293" s="5" t="s">
        <v>3174</v>
      </c>
      <c r="D7293" s="6" t="s">
        <v>3175</v>
      </c>
      <c r="E7293">
        <v>21</v>
      </c>
      <c r="F7293" s="7">
        <v>0.5367811871</v>
      </c>
      <c r="G7293" s="7">
        <v>0</v>
      </c>
      <c r="H7293" t="s">
        <v>3176</v>
      </c>
      <c r="I7293">
        <v>2</v>
      </c>
      <c r="J7293">
        <v>1671.66</v>
      </c>
      <c r="K7293">
        <v>600000</v>
      </c>
      <c r="L7293" t="s">
        <v>52</v>
      </c>
      <c r="M7293" s="8" t="s">
        <v>53</v>
      </c>
      <c r="N7293" s="8">
        <v>0.75</v>
      </c>
      <c r="O7293">
        <v>0.25</v>
      </c>
      <c r="P7293" s="9">
        <v>-0.86602540378443904</v>
      </c>
      <c r="Q7293">
        <v>600000</v>
      </c>
      <c r="R7293" s="8"/>
      <c r="S7293" s="8" t="s">
        <v>3684</v>
      </c>
      <c r="T7293">
        <v>38816787</v>
      </c>
      <c r="U7293">
        <v>24303160</v>
      </c>
      <c r="V7293">
        <v>48081930</v>
      </c>
      <c r="W7293">
        <v>16665015</v>
      </c>
      <c r="X7293">
        <v>7420500</v>
      </c>
      <c r="Y7293">
        <v>19674980</v>
      </c>
      <c r="Z7293">
        <v>15966221</v>
      </c>
      <c r="AA7293">
        <v>168270513</v>
      </c>
      <c r="AB7293">
        <v>70850210</v>
      </c>
      <c r="AC7293">
        <v>12</v>
      </c>
      <c r="AD7293">
        <v>97420303</v>
      </c>
      <c r="AE7293">
        <v>1983</v>
      </c>
      <c r="AF7293" t="s">
        <v>54</v>
      </c>
      <c r="AG7293">
        <v>19500000</v>
      </c>
      <c r="AH7293" t="s">
        <v>55</v>
      </c>
      <c r="AI7293" t="s">
        <v>55</v>
      </c>
      <c r="AJ7293">
        <v>0.96917083829999995</v>
      </c>
      <c r="AK7293">
        <v>11013975</v>
      </c>
      <c r="AL7293" s="8" t="s">
        <v>15652</v>
      </c>
      <c r="AM7293" s="10">
        <f t="shared" si="1017"/>
        <v>2013</v>
      </c>
      <c r="AN7293">
        <f t="shared" si="1018"/>
        <v>1</v>
      </c>
      <c r="AO7293">
        <f t="shared" si="1024"/>
        <v>0</v>
      </c>
      <c r="AP7293">
        <f t="shared" si="1019"/>
        <v>0</v>
      </c>
      <c r="AQ7293">
        <f t="shared" si="1020"/>
        <v>1</v>
      </c>
      <c r="AR7293">
        <f t="shared" si="1021"/>
        <v>0</v>
      </c>
      <c r="AS7293">
        <f t="shared" si="1022"/>
        <v>0</v>
      </c>
      <c r="AT7293">
        <f t="shared" si="1023"/>
        <v>0</v>
      </c>
      <c r="AU7293">
        <f t="shared" si="1023"/>
        <v>0</v>
      </c>
      <c r="AV7293" t="str">
        <f t="shared" si="1025"/>
        <v>2020-12-17T15:25:36</v>
      </c>
    </row>
    <row r="7294" spans="1:48" x14ac:dyDescent="0.25">
      <c r="A7294" s="5">
        <v>7365</v>
      </c>
      <c r="B7294" s="5" t="s">
        <v>11431</v>
      </c>
      <c r="C7294" s="5" t="s">
        <v>8408</v>
      </c>
      <c r="D7294" s="6" t="s">
        <v>11432</v>
      </c>
      <c r="E7294">
        <v>3</v>
      </c>
      <c r="F7294" s="7">
        <v>0.29396446570000001</v>
      </c>
      <c r="G7294" s="7">
        <v>0</v>
      </c>
      <c r="H7294" t="s">
        <v>11433</v>
      </c>
      <c r="I7294">
        <v>132</v>
      </c>
      <c r="J7294">
        <v>47267.3</v>
      </c>
      <c r="K7294">
        <v>4000000</v>
      </c>
      <c r="L7294" t="s">
        <v>52</v>
      </c>
      <c r="M7294" s="8" t="s">
        <v>53</v>
      </c>
      <c r="N7294" s="8">
        <v>0.85714285714285698</v>
      </c>
      <c r="O7294">
        <v>0.14285714285714199</v>
      </c>
      <c r="P7294" s="9">
        <v>0</v>
      </c>
      <c r="Q7294">
        <v>1700000</v>
      </c>
      <c r="R7294" s="8"/>
      <c r="S7294" s="8" t="s">
        <v>10931</v>
      </c>
      <c r="T7294">
        <v>12444839</v>
      </c>
      <c r="U7294">
        <v>8142700</v>
      </c>
      <c r="V7294">
        <v>12637115</v>
      </c>
      <c r="W7294">
        <v>3923754</v>
      </c>
      <c r="X7294">
        <v>3626623</v>
      </c>
      <c r="Y7294">
        <v>0</v>
      </c>
      <c r="Z7294">
        <v>8790891</v>
      </c>
      <c r="AA7294">
        <v>47870169</v>
      </c>
      <c r="AB7294">
        <v>13624760</v>
      </c>
      <c r="AC7294">
        <v>7</v>
      </c>
      <c r="AD7294">
        <v>34245409</v>
      </c>
      <c r="AE7294">
        <v>2013</v>
      </c>
      <c r="AF7294" t="s">
        <v>68</v>
      </c>
      <c r="AG7294">
        <v>3000000</v>
      </c>
      <c r="AH7294" t="s">
        <v>55</v>
      </c>
      <c r="AI7294" t="s">
        <v>55</v>
      </c>
      <c r="AJ7294">
        <v>1</v>
      </c>
      <c r="AK7294">
        <v>391055</v>
      </c>
      <c r="AL7294" s="8" t="s">
        <v>15653</v>
      </c>
      <c r="AM7294" s="10">
        <f t="shared" si="1017"/>
        <v>2020</v>
      </c>
      <c r="AN7294">
        <f t="shared" si="1018"/>
        <v>1</v>
      </c>
      <c r="AO7294">
        <f t="shared" si="1024"/>
        <v>0</v>
      </c>
      <c r="AP7294">
        <f t="shared" si="1019"/>
        <v>0</v>
      </c>
      <c r="AQ7294">
        <f t="shared" si="1020"/>
        <v>1</v>
      </c>
      <c r="AR7294">
        <f t="shared" si="1021"/>
        <v>0</v>
      </c>
      <c r="AS7294">
        <f t="shared" si="1022"/>
        <v>0</v>
      </c>
      <c r="AT7294">
        <f t="shared" si="1023"/>
        <v>0</v>
      </c>
      <c r="AU7294">
        <f t="shared" si="1023"/>
        <v>0</v>
      </c>
      <c r="AV7294" t="str">
        <f t="shared" si="1025"/>
        <v>2020-12-17T17:00:18</v>
      </c>
    </row>
    <row r="7295" spans="1:48" x14ac:dyDescent="0.25">
      <c r="A7295" s="5">
        <v>7366</v>
      </c>
      <c r="B7295" s="5" t="s">
        <v>7217</v>
      </c>
      <c r="C7295" s="5" t="s">
        <v>7218</v>
      </c>
      <c r="D7295" s="6" t="s">
        <v>7219</v>
      </c>
      <c r="E7295">
        <v>6</v>
      </c>
      <c r="F7295" s="7">
        <v>0.45651751740000002</v>
      </c>
      <c r="G7295" s="7">
        <v>0</v>
      </c>
      <c r="H7295" t="s">
        <v>4824</v>
      </c>
      <c r="I7295">
        <v>0</v>
      </c>
      <c r="J7295">
        <v>0</v>
      </c>
      <c r="K7295">
        <v>7000</v>
      </c>
      <c r="L7295" t="s">
        <v>52</v>
      </c>
      <c r="M7295" s="8" t="s">
        <v>86</v>
      </c>
      <c r="N7295" s="8">
        <v>0.64285714285714202</v>
      </c>
      <c r="O7295">
        <v>0.35714285714285698</v>
      </c>
      <c r="P7295" s="9">
        <v>0</v>
      </c>
      <c r="Q7295">
        <v>7000</v>
      </c>
      <c r="R7295" s="8"/>
      <c r="S7295" s="8"/>
      <c r="AA7295">
        <v>0</v>
      </c>
      <c r="AB7295">
        <v>0</v>
      </c>
      <c r="AC7295">
        <v>1</v>
      </c>
      <c r="AD7295">
        <v>0</v>
      </c>
      <c r="AE7295">
        <v>2018</v>
      </c>
      <c r="AF7295" t="s">
        <v>126</v>
      </c>
      <c r="AG7295">
        <v>50000</v>
      </c>
      <c r="AH7295" t="s">
        <v>55</v>
      </c>
      <c r="AI7295" t="s">
        <v>55</v>
      </c>
      <c r="AJ7295">
        <v>1</v>
      </c>
      <c r="AK7295">
        <v>22000</v>
      </c>
      <c r="AL7295" s="8" t="s">
        <v>15654</v>
      </c>
      <c r="AM7295" s="10">
        <f t="shared" si="1017"/>
        <v>2018</v>
      </c>
      <c r="AN7295">
        <f t="shared" si="1018"/>
        <v>1</v>
      </c>
      <c r="AO7295">
        <f t="shared" si="1024"/>
        <v>0</v>
      </c>
      <c r="AP7295">
        <f t="shared" si="1019"/>
        <v>0</v>
      </c>
      <c r="AQ7295">
        <f t="shared" si="1020"/>
        <v>0</v>
      </c>
      <c r="AR7295">
        <f t="shared" si="1021"/>
        <v>1</v>
      </c>
      <c r="AS7295">
        <f t="shared" si="1022"/>
        <v>0</v>
      </c>
      <c r="AT7295">
        <f t="shared" si="1023"/>
        <v>0</v>
      </c>
      <c r="AU7295">
        <f t="shared" si="1023"/>
        <v>0</v>
      </c>
      <c r="AV7295" t="str">
        <f t="shared" si="1025"/>
        <v>2020-12-17T17:01:21</v>
      </c>
    </row>
    <row r="7296" spans="1:48" x14ac:dyDescent="0.25">
      <c r="A7296" s="5">
        <v>7367</v>
      </c>
      <c r="B7296" s="5" t="s">
        <v>7567</v>
      </c>
      <c r="C7296" s="5" t="s">
        <v>7568</v>
      </c>
      <c r="D7296" s="6" t="s">
        <v>7569</v>
      </c>
      <c r="E7296">
        <v>8</v>
      </c>
      <c r="F7296" s="7">
        <v>0.1677956894</v>
      </c>
      <c r="G7296" s="7">
        <v>0</v>
      </c>
      <c r="H7296" t="s">
        <v>7570</v>
      </c>
      <c r="I7296">
        <v>65</v>
      </c>
      <c r="J7296">
        <v>97342.26</v>
      </c>
      <c r="K7296">
        <v>100000</v>
      </c>
      <c r="L7296" t="s">
        <v>52</v>
      </c>
      <c r="M7296" s="8" t="s">
        <v>63</v>
      </c>
      <c r="N7296" s="8">
        <v>0.94642857142857095</v>
      </c>
      <c r="O7296">
        <v>5.3571428571428499E-2</v>
      </c>
      <c r="P7296" s="9">
        <v>-0.21172050650013299</v>
      </c>
      <c r="Q7296">
        <v>100000</v>
      </c>
      <c r="R7296" s="8"/>
      <c r="S7296" s="8" t="s">
        <v>329</v>
      </c>
      <c r="T7296">
        <v>3721491</v>
      </c>
      <c r="U7296">
        <v>1332062</v>
      </c>
      <c r="V7296">
        <v>3954907</v>
      </c>
      <c r="W7296">
        <v>2622845</v>
      </c>
      <c r="X7296">
        <v>0</v>
      </c>
      <c r="Y7296">
        <v>1662003</v>
      </c>
      <c r="Z7296">
        <v>683958</v>
      </c>
      <c r="AA7296">
        <v>4979494</v>
      </c>
      <c r="AB7296">
        <v>1859473</v>
      </c>
      <c r="AC7296">
        <v>12</v>
      </c>
      <c r="AD7296">
        <v>3120021</v>
      </c>
      <c r="AE7296">
        <v>1989</v>
      </c>
      <c r="AF7296" t="s">
        <v>54</v>
      </c>
      <c r="AG7296">
        <v>400000</v>
      </c>
      <c r="AH7296" t="s">
        <v>55</v>
      </c>
      <c r="AI7296" t="s">
        <v>55</v>
      </c>
      <c r="AJ7296">
        <v>0.99195938159999997</v>
      </c>
      <c r="AK7296">
        <v>280500</v>
      </c>
      <c r="AL7296" s="8" t="s">
        <v>15655</v>
      </c>
      <c r="AM7296" s="10">
        <f t="shared" si="1017"/>
        <v>2013</v>
      </c>
      <c r="AN7296">
        <f t="shared" si="1018"/>
        <v>1</v>
      </c>
      <c r="AO7296">
        <f t="shared" si="1024"/>
        <v>0</v>
      </c>
      <c r="AP7296">
        <f t="shared" si="1019"/>
        <v>1</v>
      </c>
      <c r="AQ7296">
        <f t="shared" si="1020"/>
        <v>0</v>
      </c>
      <c r="AR7296">
        <f t="shared" si="1021"/>
        <v>0</v>
      </c>
      <c r="AS7296">
        <f t="shared" si="1022"/>
        <v>0</v>
      </c>
      <c r="AT7296">
        <f t="shared" si="1023"/>
        <v>0</v>
      </c>
      <c r="AU7296">
        <f t="shared" si="1023"/>
        <v>0</v>
      </c>
      <c r="AV7296" t="str">
        <f t="shared" si="1025"/>
        <v>2020-12-17T17:11:36</v>
      </c>
    </row>
    <row r="7297" spans="1:48" x14ac:dyDescent="0.25">
      <c r="A7297" s="5">
        <v>7368</v>
      </c>
      <c r="B7297" s="5" t="s">
        <v>4195</v>
      </c>
      <c r="C7297" s="5" t="s">
        <v>4196</v>
      </c>
      <c r="D7297" s="6" t="s">
        <v>4197</v>
      </c>
      <c r="E7297">
        <v>6</v>
      </c>
      <c r="F7297" s="7">
        <v>0</v>
      </c>
      <c r="G7297" s="7"/>
      <c r="H7297" t="s">
        <v>4198</v>
      </c>
      <c r="I7297">
        <v>0</v>
      </c>
      <c r="J7297">
        <v>0</v>
      </c>
      <c r="K7297">
        <v>10000</v>
      </c>
      <c r="L7297" t="s">
        <v>62</v>
      </c>
      <c r="M7297" s="8" t="s">
        <v>63</v>
      </c>
      <c r="N7297" s="8">
        <v>1</v>
      </c>
      <c r="O7297">
        <v>0</v>
      </c>
      <c r="P7297" s="9">
        <v>0</v>
      </c>
      <c r="R7297" s="8"/>
      <c r="S7297" s="8"/>
      <c r="AJ7297">
        <v>0</v>
      </c>
      <c r="AL7297" s="8"/>
      <c r="AM7297" s="10">
        <f t="shared" si="1017"/>
        <v>2019</v>
      </c>
      <c r="AN7297">
        <f t="shared" si="1018"/>
        <v>0</v>
      </c>
      <c r="AO7297">
        <f t="shared" si="1024"/>
        <v>0</v>
      </c>
      <c r="AP7297">
        <f t="shared" si="1019"/>
        <v>1</v>
      </c>
      <c r="AQ7297">
        <f t="shared" si="1020"/>
        <v>0</v>
      </c>
      <c r="AR7297">
        <f t="shared" si="1021"/>
        <v>0</v>
      </c>
      <c r="AS7297">
        <f t="shared" si="1022"/>
        <v>0</v>
      </c>
      <c r="AT7297">
        <f t="shared" si="1023"/>
        <v>0</v>
      </c>
      <c r="AU7297">
        <f t="shared" si="1023"/>
        <v>0</v>
      </c>
      <c r="AV7297">
        <f t="shared" si="1025"/>
        <v>0</v>
      </c>
    </row>
    <row r="7298" spans="1:48" x14ac:dyDescent="0.25">
      <c r="A7298" s="5">
        <v>7369</v>
      </c>
      <c r="B7298" s="5" t="s">
        <v>9321</v>
      </c>
      <c r="C7298" s="5" t="s">
        <v>9322</v>
      </c>
      <c r="D7298" s="6" t="s">
        <v>9323</v>
      </c>
      <c r="E7298">
        <v>6</v>
      </c>
      <c r="F7298" s="7">
        <v>0.3838095238</v>
      </c>
      <c r="G7298" s="7">
        <v>0</v>
      </c>
      <c r="H7298" t="s">
        <v>9324</v>
      </c>
      <c r="I7298">
        <v>0</v>
      </c>
      <c r="J7298">
        <v>0</v>
      </c>
      <c r="K7298">
        <v>10000</v>
      </c>
      <c r="L7298" t="s">
        <v>199</v>
      </c>
      <c r="M7298" s="8" t="s">
        <v>74</v>
      </c>
      <c r="N7298" s="8">
        <v>0.33928571428571402</v>
      </c>
      <c r="O7298">
        <v>0.66071428571428503</v>
      </c>
      <c r="P7298" s="9">
        <v>0</v>
      </c>
      <c r="R7298" s="8"/>
      <c r="S7298" s="8"/>
      <c r="AA7298">
        <v>321590</v>
      </c>
      <c r="AB7298">
        <v>0</v>
      </c>
      <c r="AC7298">
        <v>12</v>
      </c>
      <c r="AD7298">
        <v>0</v>
      </c>
      <c r="AE7298">
        <v>2016</v>
      </c>
      <c r="AF7298" t="s">
        <v>126</v>
      </c>
      <c r="AG7298">
        <v>20000</v>
      </c>
      <c r="AH7298" t="s">
        <v>56</v>
      </c>
      <c r="AI7298" t="s">
        <v>56</v>
      </c>
      <c r="AJ7298">
        <v>1</v>
      </c>
      <c r="AK7298">
        <v>3780</v>
      </c>
      <c r="AL7298" s="8"/>
      <c r="AM7298" s="10">
        <f t="shared" ref="AM7298:AM7361" si="1026">_xlfn.NUMBERVALUE(LEFT(H7298,4))</f>
        <v>2018</v>
      </c>
      <c r="AN7298">
        <f t="shared" ref="AN7298:AN7361" si="1027">IF(OR(L7298 = "AprovadoAnalista", L7298 = "AprovadoComite" ),1,0)</f>
        <v>0</v>
      </c>
      <c r="AO7298">
        <f t="shared" si="1024"/>
        <v>1</v>
      </c>
      <c r="AP7298">
        <f t="shared" ref="AP7298:AP7361" si="1028">IF(MID(M7298,4,1)="0",1,0)</f>
        <v>0</v>
      </c>
      <c r="AQ7298">
        <f t="shared" ref="AQ7298:AQ7361" si="1029">IF(MID(M7298,4,1)="1",1,0)</f>
        <v>0</v>
      </c>
      <c r="AR7298">
        <f t="shared" ref="AR7298:AR7361" si="1030">IF(MID(M7298,4,1)="3",1,0)</f>
        <v>0</v>
      </c>
      <c r="AS7298">
        <f t="shared" ref="AS7298:AS7361" si="1031">IF(MID(M7298,4,1)="5",1,0)</f>
        <v>1</v>
      </c>
      <c r="AT7298">
        <f t="shared" ref="AT7298:AU7361" si="1032">IF(AH7298="True",1,0)</f>
        <v>1</v>
      </c>
      <c r="AU7298">
        <f t="shared" si="1032"/>
        <v>1</v>
      </c>
      <c r="AV7298">
        <f t="shared" si="1025"/>
        <v>0</v>
      </c>
    </row>
    <row r="7299" spans="1:48" x14ac:dyDescent="0.25">
      <c r="A7299" s="5">
        <v>7370</v>
      </c>
      <c r="B7299" s="5" t="s">
        <v>6408</v>
      </c>
      <c r="C7299" s="5" t="s">
        <v>6409</v>
      </c>
      <c r="D7299" s="6" t="s">
        <v>6410</v>
      </c>
      <c r="E7299">
        <v>48</v>
      </c>
      <c r="F7299" s="7">
        <v>0.48498308620000002</v>
      </c>
      <c r="G7299" s="7">
        <v>0</v>
      </c>
      <c r="H7299" t="s">
        <v>6411</v>
      </c>
      <c r="I7299">
        <v>119</v>
      </c>
      <c r="J7299">
        <v>853399.2</v>
      </c>
      <c r="K7299">
        <v>500000</v>
      </c>
      <c r="L7299" t="s">
        <v>52</v>
      </c>
      <c r="M7299" s="8" t="s">
        <v>53</v>
      </c>
      <c r="N7299" s="8">
        <v>0.80357142857142805</v>
      </c>
      <c r="O7299">
        <v>0.19642857142857101</v>
      </c>
      <c r="P7299" s="9">
        <v>-0.86724926799831703</v>
      </c>
      <c r="Q7299">
        <v>420000</v>
      </c>
      <c r="R7299" s="8"/>
      <c r="S7299" s="8" t="s">
        <v>15252</v>
      </c>
      <c r="T7299">
        <v>2170405</v>
      </c>
      <c r="U7299">
        <v>746848</v>
      </c>
      <c r="V7299">
        <v>2573567</v>
      </c>
      <c r="W7299">
        <v>1826719</v>
      </c>
      <c r="X7299">
        <v>0</v>
      </c>
      <c r="Y7299">
        <v>1126698</v>
      </c>
      <c r="Z7299">
        <v>984461</v>
      </c>
      <c r="AA7299">
        <v>17415430</v>
      </c>
      <c r="AB7299">
        <v>1560732</v>
      </c>
      <c r="AC7299">
        <v>11</v>
      </c>
      <c r="AD7299">
        <v>15854698</v>
      </c>
      <c r="AE7299">
        <v>1991</v>
      </c>
      <c r="AF7299" t="s">
        <v>54</v>
      </c>
      <c r="AG7299">
        <v>600000</v>
      </c>
      <c r="AH7299" t="s">
        <v>55</v>
      </c>
      <c r="AI7299" t="s">
        <v>55</v>
      </c>
      <c r="AJ7299">
        <v>6.8374646499999997E-2</v>
      </c>
      <c r="AK7299">
        <v>1863273</v>
      </c>
      <c r="AL7299" s="8" t="s">
        <v>15656</v>
      </c>
      <c r="AM7299" s="10">
        <f t="shared" si="1026"/>
        <v>2016</v>
      </c>
      <c r="AN7299">
        <f t="shared" si="1027"/>
        <v>1</v>
      </c>
      <c r="AO7299">
        <f t="shared" ref="AO7299:AO7362" si="1033">IF(OR(L7299 = "ReprovadoAnalista", L7299 = "ReprovadoComite" ),1,0)</f>
        <v>0</v>
      </c>
      <c r="AP7299">
        <f t="shared" si="1028"/>
        <v>0</v>
      </c>
      <c r="AQ7299">
        <f t="shared" si="1029"/>
        <v>1</v>
      </c>
      <c r="AR7299">
        <f t="shared" si="1030"/>
        <v>0</v>
      </c>
      <c r="AS7299">
        <f t="shared" si="1031"/>
        <v>0</v>
      </c>
      <c r="AT7299">
        <f t="shared" si="1032"/>
        <v>0</v>
      </c>
      <c r="AU7299">
        <f t="shared" si="1032"/>
        <v>0</v>
      </c>
      <c r="AV7299" t="str">
        <f t="shared" ref="AV7299:AV7362" si="1034">IF(R7299&lt;&gt;"",R7299,AL7299)</f>
        <v>2020-12-17T18:36:38</v>
      </c>
    </row>
    <row r="7300" spans="1:48" x14ac:dyDescent="0.25">
      <c r="A7300" s="5">
        <v>7371</v>
      </c>
      <c r="B7300" s="5" t="s">
        <v>3114</v>
      </c>
      <c r="C7300" s="5" t="s">
        <v>3150</v>
      </c>
      <c r="D7300" s="6" t="s">
        <v>3151</v>
      </c>
      <c r="E7300">
        <v>8</v>
      </c>
      <c r="F7300" s="7">
        <v>0.45511083340000003</v>
      </c>
      <c r="G7300" s="7">
        <v>0</v>
      </c>
      <c r="H7300" t="s">
        <v>3152</v>
      </c>
      <c r="I7300">
        <v>0</v>
      </c>
      <c r="J7300">
        <v>0</v>
      </c>
      <c r="K7300">
        <v>25000</v>
      </c>
      <c r="L7300" t="s">
        <v>52</v>
      </c>
      <c r="M7300" s="8" t="s">
        <v>53</v>
      </c>
      <c r="N7300" s="8">
        <v>0.76785714285714202</v>
      </c>
      <c r="O7300">
        <v>0.23214285714285701</v>
      </c>
      <c r="P7300" s="9">
        <v>0</v>
      </c>
      <c r="Q7300">
        <v>25000</v>
      </c>
      <c r="R7300" s="8"/>
      <c r="S7300" s="8" t="s">
        <v>175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1744419</v>
      </c>
      <c r="AB7300">
        <v>0</v>
      </c>
      <c r="AC7300">
        <v>10</v>
      </c>
      <c r="AD7300">
        <v>0</v>
      </c>
      <c r="AE7300">
        <v>2009</v>
      </c>
      <c r="AF7300" t="s">
        <v>121</v>
      </c>
      <c r="AG7300">
        <v>100000</v>
      </c>
      <c r="AH7300" t="s">
        <v>55</v>
      </c>
      <c r="AI7300" t="s">
        <v>55</v>
      </c>
      <c r="AJ7300">
        <v>1</v>
      </c>
      <c r="AK7300">
        <v>19980</v>
      </c>
      <c r="AL7300" s="8" t="s">
        <v>15657</v>
      </c>
      <c r="AM7300" s="10">
        <f t="shared" si="1026"/>
        <v>2016</v>
      </c>
      <c r="AN7300">
        <f t="shared" si="1027"/>
        <v>1</v>
      </c>
      <c r="AO7300">
        <f t="shared" si="1033"/>
        <v>0</v>
      </c>
      <c r="AP7300">
        <f t="shared" si="1028"/>
        <v>0</v>
      </c>
      <c r="AQ7300">
        <f t="shared" si="1029"/>
        <v>1</v>
      </c>
      <c r="AR7300">
        <f t="shared" si="1030"/>
        <v>0</v>
      </c>
      <c r="AS7300">
        <f t="shared" si="1031"/>
        <v>0</v>
      </c>
      <c r="AT7300">
        <f t="shared" si="1032"/>
        <v>0</v>
      </c>
      <c r="AU7300">
        <f t="shared" si="1032"/>
        <v>0</v>
      </c>
      <c r="AV7300" t="str">
        <f t="shared" si="1034"/>
        <v>2020-12-17T18:53:13</v>
      </c>
    </row>
    <row r="7301" spans="1:48" x14ac:dyDescent="0.25">
      <c r="A7301" s="5">
        <v>7372</v>
      </c>
      <c r="B7301" s="5" t="s">
        <v>15658</v>
      </c>
      <c r="C7301" s="5" t="s">
        <v>15659</v>
      </c>
      <c r="D7301" s="6" t="s">
        <v>15660</v>
      </c>
      <c r="E7301">
        <v>0</v>
      </c>
      <c r="F7301" s="7">
        <v>0.50871018570000004</v>
      </c>
      <c r="G7301" s="7">
        <v>0</v>
      </c>
      <c r="H7301" t="s">
        <v>15661</v>
      </c>
      <c r="I7301">
        <v>0</v>
      </c>
      <c r="J7301">
        <v>0</v>
      </c>
      <c r="K7301">
        <v>40000</v>
      </c>
      <c r="L7301" t="s">
        <v>52</v>
      </c>
      <c r="M7301" s="8" t="s">
        <v>53</v>
      </c>
      <c r="N7301" s="8">
        <v>0.80357142857142805</v>
      </c>
      <c r="O7301">
        <v>0.19642857142857101</v>
      </c>
      <c r="P7301" s="9">
        <v>0</v>
      </c>
      <c r="Q7301">
        <v>5000</v>
      </c>
      <c r="R7301" s="8"/>
      <c r="S7301" s="8" t="s">
        <v>217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627936</v>
      </c>
      <c r="AB7301">
        <v>126655</v>
      </c>
      <c r="AC7301">
        <v>5</v>
      </c>
      <c r="AD7301">
        <v>501281</v>
      </c>
      <c r="AE7301">
        <v>2020</v>
      </c>
      <c r="AF7301" t="s">
        <v>126</v>
      </c>
      <c r="AG7301">
        <v>300000</v>
      </c>
      <c r="AH7301" t="s">
        <v>55</v>
      </c>
      <c r="AI7301" t="s">
        <v>55</v>
      </c>
      <c r="AJ7301">
        <v>1</v>
      </c>
      <c r="AK7301">
        <v>1760</v>
      </c>
      <c r="AL7301" s="8" t="s">
        <v>15662</v>
      </c>
      <c r="AM7301" s="10">
        <f t="shared" si="1026"/>
        <v>2020</v>
      </c>
      <c r="AN7301">
        <f t="shared" si="1027"/>
        <v>1</v>
      </c>
      <c r="AO7301">
        <f t="shared" si="1033"/>
        <v>0</v>
      </c>
      <c r="AP7301">
        <f t="shared" si="1028"/>
        <v>0</v>
      </c>
      <c r="AQ7301">
        <f t="shared" si="1029"/>
        <v>1</v>
      </c>
      <c r="AR7301">
        <f t="shared" si="1030"/>
        <v>0</v>
      </c>
      <c r="AS7301">
        <f t="shared" si="1031"/>
        <v>0</v>
      </c>
      <c r="AT7301">
        <f t="shared" si="1032"/>
        <v>0</v>
      </c>
      <c r="AU7301">
        <f t="shared" si="1032"/>
        <v>0</v>
      </c>
      <c r="AV7301" t="str">
        <f t="shared" si="1034"/>
        <v>2020-12-17T19:21:45</v>
      </c>
    </row>
    <row r="7302" spans="1:48" x14ac:dyDescent="0.25">
      <c r="A7302" s="5">
        <v>7373</v>
      </c>
      <c r="B7302" s="5" t="s">
        <v>48</v>
      </c>
      <c r="C7302" s="5" t="s">
        <v>49</v>
      </c>
      <c r="D7302" s="6" t="s">
        <v>50</v>
      </c>
      <c r="E7302">
        <v>0</v>
      </c>
      <c r="F7302" s="7">
        <v>0.25244830600000001</v>
      </c>
      <c r="G7302" s="7">
        <v>0</v>
      </c>
      <c r="H7302" t="s">
        <v>51</v>
      </c>
      <c r="I7302">
        <v>0</v>
      </c>
      <c r="J7302">
        <v>0</v>
      </c>
      <c r="K7302">
        <v>100000</v>
      </c>
      <c r="L7302" t="s">
        <v>52</v>
      </c>
      <c r="M7302" s="8" t="s">
        <v>53</v>
      </c>
      <c r="N7302" s="8">
        <v>0.83928571428571397</v>
      </c>
      <c r="O7302">
        <v>0.160714285714285</v>
      </c>
      <c r="P7302" s="9">
        <v>0</v>
      </c>
      <c r="Q7302">
        <v>65000</v>
      </c>
      <c r="R7302" s="8"/>
      <c r="S7302" s="8" t="s">
        <v>329</v>
      </c>
      <c r="T7302">
        <v>1744687</v>
      </c>
      <c r="U7302">
        <v>241538</v>
      </c>
      <c r="V7302">
        <v>1876039</v>
      </c>
      <c r="W7302">
        <v>1634500</v>
      </c>
      <c r="X7302">
        <v>0</v>
      </c>
      <c r="Y7302">
        <v>414506</v>
      </c>
      <c r="Z7302">
        <v>661066</v>
      </c>
      <c r="AA7302">
        <v>1818311</v>
      </c>
      <c r="AB7302">
        <v>896022</v>
      </c>
      <c r="AC7302">
        <v>12</v>
      </c>
      <c r="AD7302">
        <v>922289</v>
      </c>
      <c r="AE7302">
        <v>2003</v>
      </c>
      <c r="AF7302" t="s">
        <v>54</v>
      </c>
      <c r="AG7302">
        <v>90000</v>
      </c>
      <c r="AH7302" t="s">
        <v>55</v>
      </c>
      <c r="AI7302" t="s">
        <v>56</v>
      </c>
      <c r="AJ7302">
        <v>1</v>
      </c>
      <c r="AK7302">
        <v>81000</v>
      </c>
      <c r="AL7302" s="8" t="s">
        <v>15663</v>
      </c>
      <c r="AM7302" s="10">
        <f t="shared" si="1026"/>
        <v>2015</v>
      </c>
      <c r="AN7302">
        <f t="shared" si="1027"/>
        <v>1</v>
      </c>
      <c r="AO7302">
        <f t="shared" si="1033"/>
        <v>0</v>
      </c>
      <c r="AP7302">
        <f t="shared" si="1028"/>
        <v>0</v>
      </c>
      <c r="AQ7302">
        <f t="shared" si="1029"/>
        <v>1</v>
      </c>
      <c r="AR7302">
        <f t="shared" si="1030"/>
        <v>0</v>
      </c>
      <c r="AS7302">
        <f t="shared" si="1031"/>
        <v>0</v>
      </c>
      <c r="AT7302">
        <f t="shared" si="1032"/>
        <v>0</v>
      </c>
      <c r="AU7302">
        <f t="shared" si="1032"/>
        <v>1</v>
      </c>
      <c r="AV7302" t="str">
        <f t="shared" si="1034"/>
        <v>2020-12-17T19:26:54</v>
      </c>
    </row>
    <row r="7303" spans="1:48" x14ac:dyDescent="0.25">
      <c r="A7303" s="5">
        <v>7374</v>
      </c>
      <c r="B7303" s="5" t="s">
        <v>15664</v>
      </c>
      <c r="C7303" s="5" t="s">
        <v>15665</v>
      </c>
      <c r="D7303" s="6" t="s">
        <v>15666</v>
      </c>
      <c r="E7303">
        <v>19</v>
      </c>
      <c r="F7303" s="7">
        <v>0.52294859039999997</v>
      </c>
      <c r="G7303" s="7">
        <v>0</v>
      </c>
      <c r="H7303" t="s">
        <v>6063</v>
      </c>
      <c r="I7303">
        <v>39</v>
      </c>
      <c r="J7303">
        <v>16590</v>
      </c>
      <c r="K7303">
        <v>50000</v>
      </c>
      <c r="L7303" t="s">
        <v>52</v>
      </c>
      <c r="M7303" s="8" t="s">
        <v>86</v>
      </c>
      <c r="N7303" s="8">
        <v>0.55357142857142805</v>
      </c>
      <c r="O7303">
        <v>0.44642857142857101</v>
      </c>
      <c r="P7303" s="9">
        <v>0.60453271173555401</v>
      </c>
      <c r="Q7303">
        <v>20000</v>
      </c>
      <c r="R7303" s="8"/>
      <c r="S7303" s="8"/>
      <c r="AA7303">
        <v>1127743</v>
      </c>
      <c r="AB7303">
        <v>0</v>
      </c>
      <c r="AC7303">
        <v>6</v>
      </c>
      <c r="AD7303">
        <v>0</v>
      </c>
      <c r="AE7303">
        <v>2013</v>
      </c>
      <c r="AF7303" t="s">
        <v>68</v>
      </c>
      <c r="AG7303">
        <v>100000</v>
      </c>
      <c r="AH7303" t="s">
        <v>55</v>
      </c>
      <c r="AI7303" t="s">
        <v>56</v>
      </c>
      <c r="AJ7303">
        <v>0.36119852070000003</v>
      </c>
      <c r="AK7303">
        <v>19800</v>
      </c>
      <c r="AL7303" s="8" t="s">
        <v>15667</v>
      </c>
      <c r="AM7303" s="10">
        <f t="shared" si="1026"/>
        <v>2018</v>
      </c>
      <c r="AN7303">
        <f t="shared" si="1027"/>
        <v>1</v>
      </c>
      <c r="AO7303">
        <f t="shared" si="1033"/>
        <v>0</v>
      </c>
      <c r="AP7303">
        <f t="shared" si="1028"/>
        <v>0</v>
      </c>
      <c r="AQ7303">
        <f t="shared" si="1029"/>
        <v>0</v>
      </c>
      <c r="AR7303">
        <f t="shared" si="1030"/>
        <v>1</v>
      </c>
      <c r="AS7303">
        <f t="shared" si="1031"/>
        <v>0</v>
      </c>
      <c r="AT7303">
        <f t="shared" si="1032"/>
        <v>0</v>
      </c>
      <c r="AU7303">
        <f t="shared" si="1032"/>
        <v>1</v>
      </c>
      <c r="AV7303" t="str">
        <f t="shared" si="1034"/>
        <v>2020-12-17T19:28:29</v>
      </c>
    </row>
    <row r="7304" spans="1:48" x14ac:dyDescent="0.25">
      <c r="A7304" s="5">
        <v>7375</v>
      </c>
      <c r="B7304" s="5" t="s">
        <v>4195</v>
      </c>
      <c r="C7304" s="5" t="s">
        <v>4196</v>
      </c>
      <c r="D7304" s="6" t="s">
        <v>4197</v>
      </c>
      <c r="E7304">
        <v>6</v>
      </c>
      <c r="F7304" s="7">
        <v>0</v>
      </c>
      <c r="G7304" s="7"/>
      <c r="H7304" t="s">
        <v>4198</v>
      </c>
      <c r="I7304">
        <v>0</v>
      </c>
      <c r="J7304">
        <v>0</v>
      </c>
      <c r="K7304">
        <v>10000</v>
      </c>
      <c r="L7304" t="s">
        <v>52</v>
      </c>
      <c r="M7304" s="8" t="s">
        <v>86</v>
      </c>
      <c r="N7304" s="8">
        <v>0.55357142857142805</v>
      </c>
      <c r="O7304">
        <v>0.44642857142857101</v>
      </c>
      <c r="P7304" s="9">
        <v>0</v>
      </c>
      <c r="Q7304">
        <v>5000</v>
      </c>
      <c r="R7304" s="8"/>
      <c r="S7304" s="8" t="s">
        <v>217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251629</v>
      </c>
      <c r="AB7304">
        <v>0</v>
      </c>
      <c r="AC7304">
        <v>12</v>
      </c>
      <c r="AD7304">
        <v>0</v>
      </c>
      <c r="AE7304">
        <v>2018</v>
      </c>
      <c r="AF7304" t="s">
        <v>126</v>
      </c>
      <c r="AG7304">
        <v>50000</v>
      </c>
      <c r="AH7304" t="s">
        <v>55</v>
      </c>
      <c r="AI7304" t="s">
        <v>55</v>
      </c>
      <c r="AJ7304">
        <v>0</v>
      </c>
      <c r="AK7304">
        <v>4440</v>
      </c>
      <c r="AL7304" s="8" t="s">
        <v>15668</v>
      </c>
      <c r="AM7304" s="10">
        <f t="shared" si="1026"/>
        <v>2019</v>
      </c>
      <c r="AN7304">
        <f t="shared" si="1027"/>
        <v>1</v>
      </c>
      <c r="AO7304">
        <f t="shared" si="1033"/>
        <v>0</v>
      </c>
      <c r="AP7304">
        <f t="shared" si="1028"/>
        <v>0</v>
      </c>
      <c r="AQ7304">
        <f t="shared" si="1029"/>
        <v>0</v>
      </c>
      <c r="AR7304">
        <f t="shared" si="1030"/>
        <v>1</v>
      </c>
      <c r="AS7304">
        <f t="shared" si="1031"/>
        <v>0</v>
      </c>
      <c r="AT7304">
        <f t="shared" si="1032"/>
        <v>0</v>
      </c>
      <c r="AU7304">
        <f t="shared" si="1032"/>
        <v>0</v>
      </c>
      <c r="AV7304" t="str">
        <f t="shared" si="1034"/>
        <v>2020-12-17T19:43:32</v>
      </c>
    </row>
    <row r="7305" spans="1:48" x14ac:dyDescent="0.25">
      <c r="A7305" s="5">
        <v>7376</v>
      </c>
      <c r="B7305" s="5" t="s">
        <v>1445</v>
      </c>
      <c r="C7305" s="5" t="s">
        <v>1446</v>
      </c>
      <c r="D7305" s="6" t="s">
        <v>1447</v>
      </c>
      <c r="E7305">
        <v>149</v>
      </c>
      <c r="F7305" s="7">
        <v>0.29029403199999998</v>
      </c>
      <c r="G7305" s="7">
        <v>0</v>
      </c>
      <c r="H7305" t="s">
        <v>1448</v>
      </c>
      <c r="I7305">
        <v>46</v>
      </c>
      <c r="J7305">
        <v>129534.99</v>
      </c>
      <c r="K7305">
        <v>300000</v>
      </c>
      <c r="L7305" t="s">
        <v>52</v>
      </c>
      <c r="M7305" s="8" t="s">
        <v>53</v>
      </c>
      <c r="N7305" s="8">
        <v>0.75</v>
      </c>
      <c r="O7305">
        <v>0.25</v>
      </c>
      <c r="P7305" s="9">
        <v>0.27450776476619299</v>
      </c>
      <c r="Q7305">
        <v>200000</v>
      </c>
      <c r="R7305" s="8"/>
      <c r="S7305" s="8" t="s">
        <v>5589</v>
      </c>
      <c r="T7305">
        <v>21517281</v>
      </c>
      <c r="U7305">
        <v>1719580</v>
      </c>
      <c r="V7305">
        <v>21754459</v>
      </c>
      <c r="W7305">
        <v>19632220</v>
      </c>
      <c r="X7305">
        <v>400000</v>
      </c>
      <c r="Y7305">
        <v>14516444</v>
      </c>
      <c r="Z7305">
        <v>3521459</v>
      </c>
      <c r="AA7305">
        <v>12177050</v>
      </c>
      <c r="AB7305">
        <v>4199103</v>
      </c>
      <c r="AC7305">
        <v>9</v>
      </c>
      <c r="AD7305">
        <v>7977947</v>
      </c>
      <c r="AE7305">
        <v>1989</v>
      </c>
      <c r="AF7305" t="s">
        <v>54</v>
      </c>
      <c r="AG7305">
        <v>900000</v>
      </c>
      <c r="AH7305" t="s">
        <v>55</v>
      </c>
      <c r="AI7305" t="s">
        <v>55</v>
      </c>
      <c r="AJ7305">
        <v>0.96607562000000002</v>
      </c>
      <c r="AK7305">
        <v>1071963</v>
      </c>
      <c r="AL7305" s="8" t="s">
        <v>15669</v>
      </c>
      <c r="AM7305" s="10">
        <f t="shared" si="1026"/>
        <v>2006</v>
      </c>
      <c r="AN7305">
        <f t="shared" si="1027"/>
        <v>1</v>
      </c>
      <c r="AO7305">
        <f t="shared" si="1033"/>
        <v>0</v>
      </c>
      <c r="AP7305">
        <f t="shared" si="1028"/>
        <v>0</v>
      </c>
      <c r="AQ7305">
        <f t="shared" si="1029"/>
        <v>1</v>
      </c>
      <c r="AR7305">
        <f t="shared" si="1030"/>
        <v>0</v>
      </c>
      <c r="AS7305">
        <f t="shared" si="1031"/>
        <v>0</v>
      </c>
      <c r="AT7305">
        <f t="shared" si="1032"/>
        <v>0</v>
      </c>
      <c r="AU7305">
        <f t="shared" si="1032"/>
        <v>0</v>
      </c>
      <c r="AV7305" t="str">
        <f t="shared" si="1034"/>
        <v>2020-12-17T19:44:49</v>
      </c>
    </row>
    <row r="7306" spans="1:48" x14ac:dyDescent="0.25">
      <c r="A7306" s="5">
        <v>7377</v>
      </c>
      <c r="B7306" s="5" t="s">
        <v>9326</v>
      </c>
      <c r="C7306" s="5" t="s">
        <v>9327</v>
      </c>
      <c r="D7306" s="6" t="s">
        <v>9328</v>
      </c>
      <c r="E7306">
        <v>285</v>
      </c>
      <c r="F7306" s="7">
        <v>0.57750559450000005</v>
      </c>
      <c r="G7306" s="7">
        <v>0</v>
      </c>
      <c r="H7306" t="s">
        <v>1490</v>
      </c>
      <c r="I7306">
        <v>0</v>
      </c>
      <c r="J7306">
        <v>0</v>
      </c>
      <c r="K7306">
        <v>20000</v>
      </c>
      <c r="L7306" t="s">
        <v>52</v>
      </c>
      <c r="M7306" s="8" t="s">
        <v>63</v>
      </c>
      <c r="N7306" s="8">
        <v>0.91071428571428503</v>
      </c>
      <c r="O7306">
        <v>8.9285714285714204E-2</v>
      </c>
      <c r="P7306" s="9">
        <v>0</v>
      </c>
      <c r="Q7306">
        <v>20000</v>
      </c>
      <c r="R7306" s="8"/>
      <c r="S7306" s="8" t="s">
        <v>217</v>
      </c>
      <c r="T7306">
        <v>1740931</v>
      </c>
      <c r="U7306">
        <v>207557</v>
      </c>
      <c r="V7306">
        <v>1740931</v>
      </c>
      <c r="W7306">
        <v>1533374</v>
      </c>
      <c r="X7306">
        <v>0</v>
      </c>
      <c r="Y7306">
        <v>0</v>
      </c>
      <c r="Z7306">
        <v>788932</v>
      </c>
      <c r="AA7306">
        <v>3277237</v>
      </c>
      <c r="AB7306">
        <v>1017412</v>
      </c>
      <c r="AC7306">
        <v>12</v>
      </c>
      <c r="AD7306">
        <v>2259825</v>
      </c>
      <c r="AE7306">
        <v>2010</v>
      </c>
      <c r="AF7306" t="s">
        <v>68</v>
      </c>
      <c r="AG7306">
        <v>205000</v>
      </c>
      <c r="AH7306" t="s">
        <v>55</v>
      </c>
      <c r="AI7306" t="s">
        <v>55</v>
      </c>
      <c r="AJ7306">
        <v>1</v>
      </c>
      <c r="AK7306">
        <v>21600</v>
      </c>
      <c r="AL7306" s="8" t="s">
        <v>15670</v>
      </c>
      <c r="AM7306" s="10">
        <f t="shared" si="1026"/>
        <v>2012</v>
      </c>
      <c r="AN7306">
        <f t="shared" si="1027"/>
        <v>1</v>
      </c>
      <c r="AO7306">
        <f t="shared" si="1033"/>
        <v>0</v>
      </c>
      <c r="AP7306">
        <f t="shared" si="1028"/>
        <v>1</v>
      </c>
      <c r="AQ7306">
        <f t="shared" si="1029"/>
        <v>0</v>
      </c>
      <c r="AR7306">
        <f t="shared" si="1030"/>
        <v>0</v>
      </c>
      <c r="AS7306">
        <f t="shared" si="1031"/>
        <v>0</v>
      </c>
      <c r="AT7306">
        <f t="shared" si="1032"/>
        <v>0</v>
      </c>
      <c r="AU7306">
        <f t="shared" si="1032"/>
        <v>0</v>
      </c>
      <c r="AV7306" t="str">
        <f t="shared" si="1034"/>
        <v>2020-12-17T20:05:27</v>
      </c>
    </row>
    <row r="7307" spans="1:48" x14ac:dyDescent="0.25">
      <c r="A7307" s="5">
        <v>7378</v>
      </c>
      <c r="B7307" s="5" t="s">
        <v>8925</v>
      </c>
      <c r="C7307" s="5" t="s">
        <v>8926</v>
      </c>
      <c r="D7307" s="6" t="s">
        <v>8927</v>
      </c>
      <c r="E7307">
        <v>4</v>
      </c>
      <c r="F7307" s="7">
        <v>0</v>
      </c>
      <c r="G7307" s="7"/>
      <c r="H7307" t="s">
        <v>8928</v>
      </c>
      <c r="I7307">
        <v>0</v>
      </c>
      <c r="J7307">
        <v>0</v>
      </c>
      <c r="K7307">
        <v>1000000</v>
      </c>
      <c r="L7307" t="s">
        <v>52</v>
      </c>
      <c r="M7307" s="8" t="s">
        <v>53</v>
      </c>
      <c r="N7307" s="8">
        <v>0.69642857142857095</v>
      </c>
      <c r="O7307">
        <v>0.30357142857142799</v>
      </c>
      <c r="P7307" s="9">
        <v>0.86602540378443904</v>
      </c>
      <c r="Q7307">
        <v>200000</v>
      </c>
      <c r="R7307" s="8"/>
      <c r="S7307" s="8" t="s">
        <v>329</v>
      </c>
      <c r="T7307">
        <v>37423314</v>
      </c>
      <c r="U7307">
        <v>703922</v>
      </c>
      <c r="V7307">
        <v>38658206</v>
      </c>
      <c r="W7307">
        <v>37954338</v>
      </c>
      <c r="X7307">
        <v>0</v>
      </c>
      <c r="Y7307">
        <v>11937005</v>
      </c>
      <c r="Z7307">
        <v>11444615</v>
      </c>
      <c r="AA7307">
        <v>72842747</v>
      </c>
      <c r="AB7307">
        <v>22867142</v>
      </c>
      <c r="AC7307">
        <v>12</v>
      </c>
      <c r="AD7307">
        <v>49975605</v>
      </c>
      <c r="AE7307">
        <v>2015</v>
      </c>
      <c r="AF7307" t="s">
        <v>126</v>
      </c>
      <c r="AG7307">
        <v>1500000</v>
      </c>
      <c r="AH7307" t="s">
        <v>55</v>
      </c>
      <c r="AI7307" t="s">
        <v>56</v>
      </c>
      <c r="AJ7307">
        <v>0</v>
      </c>
      <c r="AK7307">
        <v>2348120</v>
      </c>
      <c r="AL7307" s="8" t="s">
        <v>15671</v>
      </c>
      <c r="AM7307" s="10">
        <f t="shared" si="1026"/>
        <v>2018</v>
      </c>
      <c r="AN7307">
        <f t="shared" si="1027"/>
        <v>1</v>
      </c>
      <c r="AO7307">
        <f t="shared" si="1033"/>
        <v>0</v>
      </c>
      <c r="AP7307">
        <f t="shared" si="1028"/>
        <v>0</v>
      </c>
      <c r="AQ7307">
        <f t="shared" si="1029"/>
        <v>1</v>
      </c>
      <c r="AR7307">
        <f t="shared" si="1030"/>
        <v>0</v>
      </c>
      <c r="AS7307">
        <f t="shared" si="1031"/>
        <v>0</v>
      </c>
      <c r="AT7307">
        <f t="shared" si="1032"/>
        <v>0</v>
      </c>
      <c r="AU7307">
        <f t="shared" si="1032"/>
        <v>1</v>
      </c>
      <c r="AV7307" t="str">
        <f t="shared" si="1034"/>
        <v>2020-12-17T20:23:30</v>
      </c>
    </row>
    <row r="7308" spans="1:48" x14ac:dyDescent="0.25">
      <c r="A7308" s="5">
        <v>7379</v>
      </c>
      <c r="B7308" s="5" t="s">
        <v>7321</v>
      </c>
      <c r="C7308" s="5" t="s">
        <v>7322</v>
      </c>
      <c r="D7308" s="6" t="s">
        <v>7323</v>
      </c>
      <c r="E7308">
        <v>3</v>
      </c>
      <c r="F7308" s="7">
        <v>0.42645503969999998</v>
      </c>
      <c r="G7308" s="7">
        <v>0</v>
      </c>
      <c r="H7308" t="s">
        <v>7324</v>
      </c>
      <c r="I7308">
        <v>0</v>
      </c>
      <c r="J7308">
        <v>0</v>
      </c>
      <c r="K7308">
        <v>20000</v>
      </c>
      <c r="L7308" t="s">
        <v>52</v>
      </c>
      <c r="M7308" s="8" t="s">
        <v>53</v>
      </c>
      <c r="N7308" s="8">
        <v>0.85714285714285698</v>
      </c>
      <c r="O7308">
        <v>0.14285714285714199</v>
      </c>
      <c r="P7308" s="9">
        <v>0</v>
      </c>
      <c r="Q7308">
        <v>20000</v>
      </c>
      <c r="R7308" s="8"/>
      <c r="S7308" s="8"/>
      <c r="AA7308">
        <v>2820522</v>
      </c>
      <c r="AB7308">
        <v>0</v>
      </c>
      <c r="AC7308">
        <v>12</v>
      </c>
      <c r="AD7308">
        <v>0</v>
      </c>
      <c r="AE7308">
        <v>2005</v>
      </c>
      <c r="AF7308" t="s">
        <v>121</v>
      </c>
      <c r="AG7308">
        <v>300000</v>
      </c>
      <c r="AH7308" t="s">
        <v>55</v>
      </c>
      <c r="AI7308" t="s">
        <v>55</v>
      </c>
      <c r="AJ7308">
        <v>1</v>
      </c>
      <c r="AK7308">
        <v>44000</v>
      </c>
      <c r="AL7308" s="8" t="s">
        <v>15672</v>
      </c>
      <c r="AM7308" s="10">
        <f t="shared" si="1026"/>
        <v>2014</v>
      </c>
      <c r="AN7308">
        <f t="shared" si="1027"/>
        <v>1</v>
      </c>
      <c r="AO7308">
        <f t="shared" si="1033"/>
        <v>0</v>
      </c>
      <c r="AP7308">
        <f t="shared" si="1028"/>
        <v>0</v>
      </c>
      <c r="AQ7308">
        <f t="shared" si="1029"/>
        <v>1</v>
      </c>
      <c r="AR7308">
        <f t="shared" si="1030"/>
        <v>0</v>
      </c>
      <c r="AS7308">
        <f t="shared" si="1031"/>
        <v>0</v>
      </c>
      <c r="AT7308">
        <f t="shared" si="1032"/>
        <v>0</v>
      </c>
      <c r="AU7308">
        <f t="shared" si="1032"/>
        <v>0</v>
      </c>
      <c r="AV7308" t="str">
        <f t="shared" si="1034"/>
        <v>2020-12-17T20:25:43</v>
      </c>
    </row>
    <row r="7309" spans="1:48" x14ac:dyDescent="0.25">
      <c r="A7309" s="5">
        <v>7380</v>
      </c>
      <c r="B7309" s="5" t="s">
        <v>10007</v>
      </c>
      <c r="C7309" s="5" t="s">
        <v>10008</v>
      </c>
      <c r="D7309" s="6" t="s">
        <v>10009</v>
      </c>
      <c r="E7309">
        <v>2</v>
      </c>
      <c r="F7309" s="7">
        <v>0.46581091070000002</v>
      </c>
      <c r="G7309" s="7">
        <v>0</v>
      </c>
      <c r="H7309" t="s">
        <v>6744</v>
      </c>
      <c r="I7309">
        <v>196</v>
      </c>
      <c r="J7309">
        <v>37800</v>
      </c>
      <c r="K7309">
        <v>300000</v>
      </c>
      <c r="L7309" t="s">
        <v>52</v>
      </c>
      <c r="M7309" s="8" t="s">
        <v>63</v>
      </c>
      <c r="N7309" s="8">
        <v>0.91071428571428503</v>
      </c>
      <c r="O7309">
        <v>8.9285714285714204E-2</v>
      </c>
      <c r="P7309" s="9">
        <v>0</v>
      </c>
      <c r="Q7309">
        <v>300000</v>
      </c>
      <c r="R7309" s="8"/>
      <c r="S7309" s="8" t="s">
        <v>329</v>
      </c>
      <c r="T7309">
        <v>3049596</v>
      </c>
      <c r="U7309">
        <v>2289522</v>
      </c>
      <c r="V7309">
        <v>3473273</v>
      </c>
      <c r="W7309">
        <v>1066900</v>
      </c>
      <c r="X7309">
        <v>0</v>
      </c>
      <c r="Y7309">
        <v>1108073</v>
      </c>
      <c r="Z7309">
        <v>891051</v>
      </c>
      <c r="AA7309">
        <v>19441308</v>
      </c>
      <c r="AB7309">
        <v>10120704</v>
      </c>
      <c r="AC7309">
        <v>12</v>
      </c>
      <c r="AD7309">
        <v>9320604</v>
      </c>
      <c r="AE7309">
        <v>2009</v>
      </c>
      <c r="AF7309" t="s">
        <v>121</v>
      </c>
      <c r="AG7309">
        <v>100000</v>
      </c>
      <c r="AH7309" t="s">
        <v>55</v>
      </c>
      <c r="AI7309" t="s">
        <v>55</v>
      </c>
      <c r="AJ7309">
        <v>1</v>
      </c>
      <c r="AK7309">
        <v>1236834</v>
      </c>
      <c r="AL7309" s="8" t="s">
        <v>15673</v>
      </c>
      <c r="AM7309" s="10">
        <f t="shared" si="1026"/>
        <v>2016</v>
      </c>
      <c r="AN7309">
        <f t="shared" si="1027"/>
        <v>1</v>
      </c>
      <c r="AO7309">
        <f t="shared" si="1033"/>
        <v>0</v>
      </c>
      <c r="AP7309">
        <f t="shared" si="1028"/>
        <v>1</v>
      </c>
      <c r="AQ7309">
        <f t="shared" si="1029"/>
        <v>0</v>
      </c>
      <c r="AR7309">
        <f t="shared" si="1030"/>
        <v>0</v>
      </c>
      <c r="AS7309">
        <f t="shared" si="1031"/>
        <v>0</v>
      </c>
      <c r="AT7309">
        <f t="shared" si="1032"/>
        <v>0</v>
      </c>
      <c r="AU7309">
        <f t="shared" si="1032"/>
        <v>0</v>
      </c>
      <c r="AV7309" t="str">
        <f t="shared" si="1034"/>
        <v>2020-12-17T20:26:29</v>
      </c>
    </row>
    <row r="7310" spans="1:48" x14ac:dyDescent="0.25">
      <c r="A7310" s="5">
        <v>7381</v>
      </c>
      <c r="B7310" s="5" t="s">
        <v>12858</v>
      </c>
      <c r="C7310" s="5" t="s">
        <v>12859</v>
      </c>
      <c r="D7310" s="6" t="s">
        <v>12860</v>
      </c>
      <c r="E7310">
        <v>2</v>
      </c>
      <c r="F7310" s="7">
        <v>0.53429667479999998</v>
      </c>
      <c r="G7310" s="7">
        <v>0</v>
      </c>
      <c r="H7310" t="s">
        <v>12861</v>
      </c>
      <c r="I7310">
        <v>0</v>
      </c>
      <c r="J7310">
        <v>51954</v>
      </c>
      <c r="K7310">
        <v>68000</v>
      </c>
      <c r="L7310" t="s">
        <v>52</v>
      </c>
      <c r="M7310" s="8" t="s">
        <v>53</v>
      </c>
      <c r="N7310" s="8">
        <v>0.75</v>
      </c>
      <c r="O7310">
        <v>0.25</v>
      </c>
      <c r="P7310" s="9">
        <v>0</v>
      </c>
      <c r="Q7310">
        <v>55000</v>
      </c>
      <c r="R7310" s="8"/>
      <c r="S7310" s="8"/>
      <c r="AA7310">
        <v>1265691</v>
      </c>
      <c r="AB7310">
        <v>0</v>
      </c>
      <c r="AC7310">
        <v>6</v>
      </c>
      <c r="AD7310">
        <v>0</v>
      </c>
      <c r="AE7310">
        <v>2020</v>
      </c>
      <c r="AF7310" t="s">
        <v>126</v>
      </c>
      <c r="AG7310">
        <v>5000</v>
      </c>
      <c r="AH7310" t="s">
        <v>55</v>
      </c>
      <c r="AI7310" t="s">
        <v>55</v>
      </c>
      <c r="AJ7310">
        <v>1</v>
      </c>
      <c r="AK7310">
        <v>1980</v>
      </c>
      <c r="AL7310" s="8" t="s">
        <v>15674</v>
      </c>
      <c r="AM7310" s="10">
        <f t="shared" si="1026"/>
        <v>2020</v>
      </c>
      <c r="AN7310">
        <f t="shared" si="1027"/>
        <v>1</v>
      </c>
      <c r="AO7310">
        <f t="shared" si="1033"/>
        <v>0</v>
      </c>
      <c r="AP7310">
        <f t="shared" si="1028"/>
        <v>0</v>
      </c>
      <c r="AQ7310">
        <f t="shared" si="1029"/>
        <v>1</v>
      </c>
      <c r="AR7310">
        <f t="shared" si="1030"/>
        <v>0</v>
      </c>
      <c r="AS7310">
        <f t="shared" si="1031"/>
        <v>0</v>
      </c>
      <c r="AT7310">
        <f t="shared" si="1032"/>
        <v>0</v>
      </c>
      <c r="AU7310">
        <f t="shared" si="1032"/>
        <v>0</v>
      </c>
      <c r="AV7310" t="str">
        <f t="shared" si="1034"/>
        <v>2020-12-18T13:46:04</v>
      </c>
    </row>
    <row r="7311" spans="1:48" x14ac:dyDescent="0.25">
      <c r="A7311" s="5">
        <v>7382</v>
      </c>
      <c r="B7311" s="5" t="s">
        <v>12597</v>
      </c>
      <c r="C7311" s="5" t="s">
        <v>12598</v>
      </c>
      <c r="D7311" s="6" t="s">
        <v>12599</v>
      </c>
      <c r="E7311">
        <v>3</v>
      </c>
      <c r="F7311" s="7">
        <v>0.33715849739999998</v>
      </c>
      <c r="G7311" s="7">
        <v>0</v>
      </c>
      <c r="H7311" t="s">
        <v>12600</v>
      </c>
      <c r="I7311">
        <v>0</v>
      </c>
      <c r="J7311">
        <v>0</v>
      </c>
      <c r="K7311">
        <v>70000</v>
      </c>
      <c r="L7311" t="s">
        <v>52</v>
      </c>
      <c r="M7311" s="8" t="s">
        <v>63</v>
      </c>
      <c r="N7311" s="8">
        <v>0.96428571428571397</v>
      </c>
      <c r="O7311">
        <v>3.5714285714285698E-2</v>
      </c>
      <c r="P7311" s="9">
        <v>0</v>
      </c>
      <c r="Q7311">
        <v>70000</v>
      </c>
      <c r="R7311" s="8"/>
      <c r="S7311" s="8" t="s">
        <v>329</v>
      </c>
      <c r="T7311">
        <v>12936195</v>
      </c>
      <c r="U7311">
        <v>657592</v>
      </c>
      <c r="V7311">
        <v>13970616</v>
      </c>
      <c r="W7311">
        <v>13313024</v>
      </c>
      <c r="X7311">
        <v>0</v>
      </c>
      <c r="Y7311">
        <v>2750926</v>
      </c>
      <c r="Z7311">
        <v>5097290</v>
      </c>
      <c r="AA7311">
        <v>25852518</v>
      </c>
      <c r="AB7311">
        <v>7825728</v>
      </c>
      <c r="AC7311">
        <v>12</v>
      </c>
      <c r="AD7311">
        <v>18026790</v>
      </c>
      <c r="AE7311">
        <v>1990</v>
      </c>
      <c r="AF7311" t="s">
        <v>54</v>
      </c>
      <c r="AG7311">
        <v>500000</v>
      </c>
      <c r="AH7311" t="s">
        <v>55</v>
      </c>
      <c r="AI7311" t="s">
        <v>55</v>
      </c>
      <c r="AJ7311">
        <v>1</v>
      </c>
      <c r="AK7311">
        <v>59400</v>
      </c>
      <c r="AL7311" s="8" t="s">
        <v>15675</v>
      </c>
      <c r="AM7311" s="10">
        <f t="shared" si="1026"/>
        <v>2014</v>
      </c>
      <c r="AN7311">
        <f t="shared" si="1027"/>
        <v>1</v>
      </c>
      <c r="AO7311">
        <f t="shared" si="1033"/>
        <v>0</v>
      </c>
      <c r="AP7311">
        <f t="shared" si="1028"/>
        <v>1</v>
      </c>
      <c r="AQ7311">
        <f t="shared" si="1029"/>
        <v>0</v>
      </c>
      <c r="AR7311">
        <f t="shared" si="1030"/>
        <v>0</v>
      </c>
      <c r="AS7311">
        <f t="shared" si="1031"/>
        <v>0</v>
      </c>
      <c r="AT7311">
        <f t="shared" si="1032"/>
        <v>0</v>
      </c>
      <c r="AU7311">
        <f t="shared" si="1032"/>
        <v>0</v>
      </c>
      <c r="AV7311" t="str">
        <f t="shared" si="1034"/>
        <v>2020-12-18T13:46:36</v>
      </c>
    </row>
    <row r="7312" spans="1:48" x14ac:dyDescent="0.25">
      <c r="A7312" s="5">
        <v>7383</v>
      </c>
      <c r="B7312" s="5" t="s">
        <v>13200</v>
      </c>
      <c r="C7312" s="5" t="s">
        <v>13201</v>
      </c>
      <c r="D7312" s="6" t="s">
        <v>13202</v>
      </c>
      <c r="E7312">
        <v>0</v>
      </c>
      <c r="F7312" s="7">
        <v>0.36184287739999998</v>
      </c>
      <c r="G7312" s="7">
        <v>0</v>
      </c>
      <c r="H7312" t="s">
        <v>8847</v>
      </c>
      <c r="I7312">
        <v>0</v>
      </c>
      <c r="J7312">
        <v>3051</v>
      </c>
      <c r="K7312">
        <v>35000</v>
      </c>
      <c r="L7312" t="s">
        <v>62</v>
      </c>
      <c r="M7312" s="8" t="s">
        <v>63</v>
      </c>
      <c r="N7312" s="8">
        <v>1</v>
      </c>
      <c r="O7312">
        <v>0</v>
      </c>
      <c r="P7312" s="9">
        <v>0</v>
      </c>
      <c r="R7312" s="8"/>
      <c r="S7312" s="8"/>
      <c r="AJ7312">
        <v>1</v>
      </c>
      <c r="AL7312" s="8"/>
      <c r="AM7312" s="10">
        <f t="shared" si="1026"/>
        <v>2020</v>
      </c>
      <c r="AN7312">
        <f t="shared" si="1027"/>
        <v>0</v>
      </c>
      <c r="AO7312">
        <f t="shared" si="1033"/>
        <v>0</v>
      </c>
      <c r="AP7312">
        <f t="shared" si="1028"/>
        <v>1</v>
      </c>
      <c r="AQ7312">
        <f t="shared" si="1029"/>
        <v>0</v>
      </c>
      <c r="AR7312">
        <f t="shared" si="1030"/>
        <v>0</v>
      </c>
      <c r="AS7312">
        <f t="shared" si="1031"/>
        <v>0</v>
      </c>
      <c r="AT7312">
        <f t="shared" si="1032"/>
        <v>0</v>
      </c>
      <c r="AU7312">
        <f t="shared" si="1032"/>
        <v>0</v>
      </c>
      <c r="AV7312">
        <f t="shared" si="1034"/>
        <v>0</v>
      </c>
    </row>
    <row r="7313" spans="1:48" x14ac:dyDescent="0.25">
      <c r="A7313" s="5">
        <v>7384</v>
      </c>
      <c r="B7313" s="5" t="s">
        <v>5256</v>
      </c>
      <c r="C7313" s="5" t="s">
        <v>5257</v>
      </c>
      <c r="D7313" s="6" t="s">
        <v>5258</v>
      </c>
      <c r="E7313">
        <v>29</v>
      </c>
      <c r="F7313" s="7">
        <v>0.37652257680000001</v>
      </c>
      <c r="G7313" s="7">
        <v>0</v>
      </c>
      <c r="H7313" t="s">
        <v>2148</v>
      </c>
      <c r="I7313">
        <v>48</v>
      </c>
      <c r="J7313">
        <v>10030.459999999999</v>
      </c>
      <c r="K7313">
        <v>30000</v>
      </c>
      <c r="L7313" t="s">
        <v>52</v>
      </c>
      <c r="M7313" s="8" t="s">
        <v>53</v>
      </c>
      <c r="N7313" s="8">
        <v>0.69642857142857095</v>
      </c>
      <c r="O7313">
        <v>0.30357142857142799</v>
      </c>
      <c r="P7313" s="9">
        <v>0</v>
      </c>
      <c r="Q7313">
        <v>20000</v>
      </c>
      <c r="R7313" s="8"/>
      <c r="S7313" s="8"/>
      <c r="AA7313">
        <v>2231349</v>
      </c>
      <c r="AB7313">
        <v>0</v>
      </c>
      <c r="AC7313">
        <v>12</v>
      </c>
      <c r="AD7313">
        <v>0</v>
      </c>
      <c r="AE7313">
        <v>2012</v>
      </c>
      <c r="AF7313" t="s">
        <v>68</v>
      </c>
      <c r="AG7313">
        <v>100000</v>
      </c>
      <c r="AH7313" t="s">
        <v>55</v>
      </c>
      <c r="AI7313" t="s">
        <v>55</v>
      </c>
      <c r="AJ7313">
        <v>0.86783984069999998</v>
      </c>
      <c r="AK7313">
        <v>39600</v>
      </c>
      <c r="AL7313" s="8" t="s">
        <v>15676</v>
      </c>
      <c r="AM7313" s="10">
        <f t="shared" si="1026"/>
        <v>2012</v>
      </c>
      <c r="AN7313">
        <f t="shared" si="1027"/>
        <v>1</v>
      </c>
      <c r="AO7313">
        <f t="shared" si="1033"/>
        <v>0</v>
      </c>
      <c r="AP7313">
        <f t="shared" si="1028"/>
        <v>0</v>
      </c>
      <c r="AQ7313">
        <f t="shared" si="1029"/>
        <v>1</v>
      </c>
      <c r="AR7313">
        <f t="shared" si="1030"/>
        <v>0</v>
      </c>
      <c r="AS7313">
        <f t="shared" si="1031"/>
        <v>0</v>
      </c>
      <c r="AT7313">
        <f t="shared" si="1032"/>
        <v>0</v>
      </c>
      <c r="AU7313">
        <f t="shared" si="1032"/>
        <v>0</v>
      </c>
      <c r="AV7313" t="str">
        <f t="shared" si="1034"/>
        <v>2020-12-18T13:56:46</v>
      </c>
    </row>
    <row r="7314" spans="1:48" x14ac:dyDescent="0.25">
      <c r="A7314" s="5">
        <v>7385</v>
      </c>
      <c r="B7314" s="5" t="s">
        <v>9529</v>
      </c>
      <c r="C7314" s="5" t="s">
        <v>9530</v>
      </c>
      <c r="D7314" s="6" t="s">
        <v>9531</v>
      </c>
      <c r="E7314">
        <v>4</v>
      </c>
      <c r="F7314" s="7">
        <v>0.60672596150000002</v>
      </c>
      <c r="G7314" s="7">
        <v>0</v>
      </c>
      <c r="H7314" t="s">
        <v>9532</v>
      </c>
      <c r="I7314">
        <v>0</v>
      </c>
      <c r="J7314">
        <v>0</v>
      </c>
      <c r="K7314">
        <v>15000</v>
      </c>
      <c r="L7314" t="s">
        <v>52</v>
      </c>
      <c r="M7314" s="8" t="s">
        <v>53</v>
      </c>
      <c r="N7314" s="8">
        <v>0.75</v>
      </c>
      <c r="O7314">
        <v>0.25</v>
      </c>
      <c r="P7314" s="9">
        <v>0</v>
      </c>
      <c r="Q7314">
        <v>15000</v>
      </c>
      <c r="R7314" s="8"/>
      <c r="S7314" s="8"/>
      <c r="AA7314">
        <v>284750</v>
      </c>
      <c r="AB7314">
        <v>0</v>
      </c>
      <c r="AC7314">
        <v>12</v>
      </c>
      <c r="AD7314">
        <v>0</v>
      </c>
      <c r="AE7314">
        <v>2008</v>
      </c>
      <c r="AF7314" t="s">
        <v>121</v>
      </c>
      <c r="AG7314">
        <v>10000</v>
      </c>
      <c r="AH7314" t="s">
        <v>55</v>
      </c>
      <c r="AI7314" t="s">
        <v>55</v>
      </c>
      <c r="AJ7314">
        <v>1</v>
      </c>
      <c r="AK7314">
        <v>8800</v>
      </c>
      <c r="AL7314" s="8" t="s">
        <v>15677</v>
      </c>
      <c r="AM7314" s="10">
        <f t="shared" si="1026"/>
        <v>2013</v>
      </c>
      <c r="AN7314">
        <f t="shared" si="1027"/>
        <v>1</v>
      </c>
      <c r="AO7314">
        <f t="shared" si="1033"/>
        <v>0</v>
      </c>
      <c r="AP7314">
        <f t="shared" si="1028"/>
        <v>0</v>
      </c>
      <c r="AQ7314">
        <f t="shared" si="1029"/>
        <v>1</v>
      </c>
      <c r="AR7314">
        <f t="shared" si="1030"/>
        <v>0</v>
      </c>
      <c r="AS7314">
        <f t="shared" si="1031"/>
        <v>0</v>
      </c>
      <c r="AT7314">
        <f t="shared" si="1032"/>
        <v>0</v>
      </c>
      <c r="AU7314">
        <f t="shared" si="1032"/>
        <v>0</v>
      </c>
      <c r="AV7314" t="str">
        <f t="shared" si="1034"/>
        <v>2020-12-18T13:54:36</v>
      </c>
    </row>
    <row r="7315" spans="1:48" x14ac:dyDescent="0.25">
      <c r="A7315" s="5">
        <v>7386</v>
      </c>
      <c r="B7315" s="5" t="s">
        <v>8970</v>
      </c>
      <c r="C7315" s="5" t="s">
        <v>8971</v>
      </c>
      <c r="D7315" s="6" t="s">
        <v>8972</v>
      </c>
      <c r="E7315">
        <v>149</v>
      </c>
      <c r="F7315" s="7">
        <v>0.24590085110000001</v>
      </c>
      <c r="G7315" s="7">
        <v>0</v>
      </c>
      <c r="H7315" t="s">
        <v>437</v>
      </c>
      <c r="I7315">
        <v>222</v>
      </c>
      <c r="J7315">
        <v>94801.68</v>
      </c>
      <c r="K7315">
        <v>410000</v>
      </c>
      <c r="L7315" t="s">
        <v>52</v>
      </c>
      <c r="M7315" s="8" t="s">
        <v>53</v>
      </c>
      <c r="N7315" s="8">
        <v>0.71428571428571397</v>
      </c>
      <c r="O7315">
        <v>0.28571428571428498</v>
      </c>
      <c r="P7315" s="9">
        <v>0.86602540378443804</v>
      </c>
      <c r="Q7315">
        <v>300000</v>
      </c>
      <c r="R7315" s="8"/>
      <c r="S7315" s="8" t="s">
        <v>5589</v>
      </c>
      <c r="T7315">
        <v>11887253</v>
      </c>
      <c r="U7315">
        <v>3025731</v>
      </c>
      <c r="V7315">
        <v>13698767</v>
      </c>
      <c r="W7315">
        <v>4920965</v>
      </c>
      <c r="X7315">
        <v>4167000</v>
      </c>
      <c r="Y7315">
        <v>2303218</v>
      </c>
      <c r="Z7315">
        <v>2744995</v>
      </c>
      <c r="AA7315">
        <v>14762262</v>
      </c>
      <c r="AB7315">
        <v>7127474</v>
      </c>
      <c r="AC7315">
        <v>9</v>
      </c>
      <c r="AD7315">
        <v>7634788</v>
      </c>
      <c r="AE7315">
        <v>2011</v>
      </c>
      <c r="AF7315" t="s">
        <v>68</v>
      </c>
      <c r="AG7315">
        <v>1425000</v>
      </c>
      <c r="AH7315" t="s">
        <v>55</v>
      </c>
      <c r="AI7315" t="s">
        <v>55</v>
      </c>
      <c r="AJ7315">
        <v>1</v>
      </c>
      <c r="AK7315">
        <v>149385</v>
      </c>
      <c r="AL7315" s="8" t="s">
        <v>15678</v>
      </c>
      <c r="AM7315" s="10">
        <f t="shared" si="1026"/>
        <v>2011</v>
      </c>
      <c r="AN7315">
        <f t="shared" si="1027"/>
        <v>1</v>
      </c>
      <c r="AO7315">
        <f t="shared" si="1033"/>
        <v>0</v>
      </c>
      <c r="AP7315">
        <f t="shared" si="1028"/>
        <v>0</v>
      </c>
      <c r="AQ7315">
        <f t="shared" si="1029"/>
        <v>1</v>
      </c>
      <c r="AR7315">
        <f t="shared" si="1030"/>
        <v>0</v>
      </c>
      <c r="AS7315">
        <f t="shared" si="1031"/>
        <v>0</v>
      </c>
      <c r="AT7315">
        <f t="shared" si="1032"/>
        <v>0</v>
      </c>
      <c r="AU7315">
        <f t="shared" si="1032"/>
        <v>0</v>
      </c>
      <c r="AV7315" t="str">
        <f t="shared" si="1034"/>
        <v>2020-12-18T14:02:12</v>
      </c>
    </row>
    <row r="7316" spans="1:48" x14ac:dyDescent="0.25">
      <c r="A7316" s="5">
        <v>7387</v>
      </c>
      <c r="B7316" s="5" t="s">
        <v>6802</v>
      </c>
      <c r="C7316" s="5" t="s">
        <v>6803</v>
      </c>
      <c r="D7316" s="6" t="s">
        <v>6804</v>
      </c>
      <c r="E7316">
        <v>3</v>
      </c>
      <c r="F7316" s="7">
        <v>0.6350975525</v>
      </c>
      <c r="G7316" s="7">
        <v>0</v>
      </c>
      <c r="H7316" t="s">
        <v>1636</v>
      </c>
      <c r="I7316">
        <v>26</v>
      </c>
      <c r="J7316">
        <v>3240</v>
      </c>
      <c r="K7316">
        <v>50000</v>
      </c>
      <c r="L7316" t="s">
        <v>52</v>
      </c>
      <c r="M7316" s="8" t="s">
        <v>86</v>
      </c>
      <c r="N7316" s="8">
        <v>0.64285714285714202</v>
      </c>
      <c r="O7316">
        <v>0.35714285714285698</v>
      </c>
      <c r="P7316" s="9">
        <v>0</v>
      </c>
      <c r="Q7316">
        <v>40000</v>
      </c>
      <c r="R7316" s="8"/>
      <c r="S7316" s="8"/>
      <c r="AA7316">
        <v>3365318</v>
      </c>
      <c r="AB7316">
        <v>0</v>
      </c>
      <c r="AC7316">
        <v>12</v>
      </c>
      <c r="AD7316">
        <v>0</v>
      </c>
      <c r="AE7316">
        <v>2017</v>
      </c>
      <c r="AF7316" t="s">
        <v>126</v>
      </c>
      <c r="AG7316">
        <v>200000</v>
      </c>
      <c r="AH7316" t="s">
        <v>55</v>
      </c>
      <c r="AI7316" t="s">
        <v>56</v>
      </c>
      <c r="AJ7316">
        <v>1</v>
      </c>
      <c r="AK7316">
        <v>52800</v>
      </c>
      <c r="AL7316" s="8" t="s">
        <v>15679</v>
      </c>
      <c r="AM7316" s="10">
        <f t="shared" si="1026"/>
        <v>2018</v>
      </c>
      <c r="AN7316">
        <f t="shared" si="1027"/>
        <v>1</v>
      </c>
      <c r="AO7316">
        <f t="shared" si="1033"/>
        <v>0</v>
      </c>
      <c r="AP7316">
        <f t="shared" si="1028"/>
        <v>0</v>
      </c>
      <c r="AQ7316">
        <f t="shared" si="1029"/>
        <v>0</v>
      </c>
      <c r="AR7316">
        <f t="shared" si="1030"/>
        <v>1</v>
      </c>
      <c r="AS7316">
        <f t="shared" si="1031"/>
        <v>0</v>
      </c>
      <c r="AT7316">
        <f t="shared" si="1032"/>
        <v>0</v>
      </c>
      <c r="AU7316">
        <f t="shared" si="1032"/>
        <v>1</v>
      </c>
      <c r="AV7316" t="str">
        <f t="shared" si="1034"/>
        <v>2020-12-18T14:36:04</v>
      </c>
    </row>
    <row r="7317" spans="1:48" x14ac:dyDescent="0.25">
      <c r="A7317" s="5">
        <v>7388</v>
      </c>
      <c r="B7317" s="5" t="s">
        <v>6632</v>
      </c>
      <c r="C7317" s="5" t="s">
        <v>6633</v>
      </c>
      <c r="D7317" s="6" t="s">
        <v>6634</v>
      </c>
      <c r="E7317">
        <v>28</v>
      </c>
      <c r="F7317" s="7">
        <v>0.43699925179999999</v>
      </c>
      <c r="G7317" s="7">
        <v>0</v>
      </c>
      <c r="H7317" t="s">
        <v>6635</v>
      </c>
      <c r="I7317">
        <v>19</v>
      </c>
      <c r="J7317">
        <v>3960.67</v>
      </c>
      <c r="K7317">
        <v>7500</v>
      </c>
      <c r="L7317" t="s">
        <v>52</v>
      </c>
      <c r="M7317" s="8" t="s">
        <v>74</v>
      </c>
      <c r="N7317" s="8">
        <v>0.44642857142857101</v>
      </c>
      <c r="O7317">
        <v>0.55357142857142805</v>
      </c>
      <c r="P7317" s="9">
        <v>0.86602540378443904</v>
      </c>
      <c r="Q7317">
        <v>7500</v>
      </c>
      <c r="R7317" s="8"/>
      <c r="S7317" s="8"/>
      <c r="AA7317">
        <v>451648</v>
      </c>
      <c r="AB7317">
        <v>0</v>
      </c>
      <c r="AC7317">
        <v>6</v>
      </c>
      <c r="AD7317">
        <v>0</v>
      </c>
      <c r="AE7317">
        <v>2018</v>
      </c>
      <c r="AF7317" t="s">
        <v>126</v>
      </c>
      <c r="AG7317">
        <v>30000</v>
      </c>
      <c r="AH7317" t="s">
        <v>55</v>
      </c>
      <c r="AI7317" t="s">
        <v>55</v>
      </c>
      <c r="AJ7317">
        <v>1</v>
      </c>
      <c r="AK7317">
        <v>6160</v>
      </c>
      <c r="AL7317" s="8" t="s">
        <v>15680</v>
      </c>
      <c r="AM7317" s="10">
        <f t="shared" si="1026"/>
        <v>2019</v>
      </c>
      <c r="AN7317">
        <f t="shared" si="1027"/>
        <v>1</v>
      </c>
      <c r="AO7317">
        <f t="shared" si="1033"/>
        <v>0</v>
      </c>
      <c r="AP7317">
        <f t="shared" si="1028"/>
        <v>0</v>
      </c>
      <c r="AQ7317">
        <f t="shared" si="1029"/>
        <v>0</v>
      </c>
      <c r="AR7317">
        <f t="shared" si="1030"/>
        <v>0</v>
      </c>
      <c r="AS7317">
        <f t="shared" si="1031"/>
        <v>1</v>
      </c>
      <c r="AT7317">
        <f t="shared" si="1032"/>
        <v>0</v>
      </c>
      <c r="AU7317">
        <f t="shared" si="1032"/>
        <v>0</v>
      </c>
      <c r="AV7317" t="str">
        <f t="shared" si="1034"/>
        <v>2020-12-18T15:47:23</v>
      </c>
    </row>
    <row r="7318" spans="1:48" x14ac:dyDescent="0.25">
      <c r="A7318" s="5">
        <v>7389</v>
      </c>
      <c r="B7318" s="5" t="s">
        <v>13888</v>
      </c>
      <c r="C7318" s="5" t="s">
        <v>13889</v>
      </c>
      <c r="D7318" s="6" t="s">
        <v>13890</v>
      </c>
      <c r="E7318">
        <v>2</v>
      </c>
      <c r="F7318" s="7">
        <v>0</v>
      </c>
      <c r="G7318" s="7"/>
      <c r="H7318" t="s">
        <v>13891</v>
      </c>
      <c r="I7318">
        <v>0</v>
      </c>
      <c r="J7318">
        <v>0</v>
      </c>
      <c r="K7318">
        <v>40000</v>
      </c>
      <c r="L7318" t="s">
        <v>52</v>
      </c>
      <c r="M7318" s="8" t="s">
        <v>53</v>
      </c>
      <c r="N7318" s="8">
        <v>0.85714285714285698</v>
      </c>
      <c r="O7318">
        <v>0.14285714285714199</v>
      </c>
      <c r="P7318" s="9">
        <v>0</v>
      </c>
      <c r="Q7318">
        <v>20000</v>
      </c>
      <c r="R7318" s="8"/>
      <c r="S7318" s="8" t="s">
        <v>217</v>
      </c>
      <c r="T7318">
        <v>1708136</v>
      </c>
      <c r="U7318">
        <v>954657</v>
      </c>
      <c r="V7318">
        <v>1710209</v>
      </c>
      <c r="W7318">
        <v>699245</v>
      </c>
      <c r="X7318">
        <v>0</v>
      </c>
      <c r="Y7318">
        <v>22832</v>
      </c>
      <c r="Z7318">
        <v>11606</v>
      </c>
      <c r="AA7318">
        <v>966762</v>
      </c>
      <c r="AB7318">
        <v>772015</v>
      </c>
      <c r="AC7318">
        <v>12</v>
      </c>
      <c r="AD7318">
        <v>194747</v>
      </c>
      <c r="AE7318">
        <v>2010</v>
      </c>
      <c r="AF7318" t="s">
        <v>68</v>
      </c>
      <c r="AG7318">
        <v>50000</v>
      </c>
      <c r="AH7318" t="s">
        <v>55</v>
      </c>
      <c r="AI7318" t="s">
        <v>55</v>
      </c>
      <c r="AJ7318">
        <v>0</v>
      </c>
      <c r="AK7318">
        <v>48600</v>
      </c>
      <c r="AL7318" s="8" t="s">
        <v>15681</v>
      </c>
      <c r="AM7318" s="10">
        <f t="shared" si="1026"/>
        <v>2020</v>
      </c>
      <c r="AN7318">
        <f t="shared" si="1027"/>
        <v>1</v>
      </c>
      <c r="AO7318">
        <f t="shared" si="1033"/>
        <v>0</v>
      </c>
      <c r="AP7318">
        <f t="shared" si="1028"/>
        <v>0</v>
      </c>
      <c r="AQ7318">
        <f t="shared" si="1029"/>
        <v>1</v>
      </c>
      <c r="AR7318">
        <f t="shared" si="1030"/>
        <v>0</v>
      </c>
      <c r="AS7318">
        <f t="shared" si="1031"/>
        <v>0</v>
      </c>
      <c r="AT7318">
        <f t="shared" si="1032"/>
        <v>0</v>
      </c>
      <c r="AU7318">
        <f t="shared" si="1032"/>
        <v>0</v>
      </c>
      <c r="AV7318" t="str">
        <f t="shared" si="1034"/>
        <v>2020-12-18T15:56:53</v>
      </c>
    </row>
    <row r="7319" spans="1:48" x14ac:dyDescent="0.25">
      <c r="A7319" s="5">
        <v>7390</v>
      </c>
      <c r="B7319" s="5" t="s">
        <v>12982</v>
      </c>
      <c r="C7319" s="5" t="s">
        <v>12983</v>
      </c>
      <c r="D7319" s="6" t="s">
        <v>12984</v>
      </c>
      <c r="E7319">
        <v>0</v>
      </c>
      <c r="F7319" s="7">
        <v>0.58278839039999997</v>
      </c>
      <c r="G7319" s="7">
        <v>0</v>
      </c>
      <c r="H7319" t="s">
        <v>12985</v>
      </c>
      <c r="I7319">
        <v>0</v>
      </c>
      <c r="J7319">
        <v>0</v>
      </c>
      <c r="K7319">
        <v>20000</v>
      </c>
      <c r="L7319" t="s">
        <v>52</v>
      </c>
      <c r="M7319" s="8" t="s">
        <v>53</v>
      </c>
      <c r="N7319" s="8">
        <v>0.75</v>
      </c>
      <c r="O7319">
        <v>0.25</v>
      </c>
      <c r="P7319" s="9">
        <v>0</v>
      </c>
      <c r="Q7319">
        <v>7000</v>
      </c>
      <c r="R7319" s="8"/>
      <c r="S7319" s="8"/>
      <c r="AA7319">
        <v>295407</v>
      </c>
      <c r="AB7319">
        <v>0</v>
      </c>
      <c r="AC7319">
        <v>8</v>
      </c>
      <c r="AD7319">
        <v>0</v>
      </c>
      <c r="AE7319">
        <v>2013</v>
      </c>
      <c r="AF7319" t="s">
        <v>68</v>
      </c>
      <c r="AG7319">
        <v>150000</v>
      </c>
      <c r="AH7319" t="s">
        <v>55</v>
      </c>
      <c r="AI7319" t="s">
        <v>55</v>
      </c>
      <c r="AJ7319">
        <v>1</v>
      </c>
      <c r="AK7319">
        <v>59545</v>
      </c>
      <c r="AL7319" s="8" t="s">
        <v>15682</v>
      </c>
      <c r="AM7319" s="10">
        <f t="shared" si="1026"/>
        <v>2020</v>
      </c>
      <c r="AN7319">
        <f t="shared" si="1027"/>
        <v>1</v>
      </c>
      <c r="AO7319">
        <f t="shared" si="1033"/>
        <v>0</v>
      </c>
      <c r="AP7319">
        <f t="shared" si="1028"/>
        <v>0</v>
      </c>
      <c r="AQ7319">
        <f t="shared" si="1029"/>
        <v>1</v>
      </c>
      <c r="AR7319">
        <f t="shared" si="1030"/>
        <v>0</v>
      </c>
      <c r="AS7319">
        <f t="shared" si="1031"/>
        <v>0</v>
      </c>
      <c r="AT7319">
        <f t="shared" si="1032"/>
        <v>0</v>
      </c>
      <c r="AU7319">
        <f t="shared" si="1032"/>
        <v>0</v>
      </c>
      <c r="AV7319" t="str">
        <f t="shared" si="1034"/>
        <v>2020-12-18T15:58:04</v>
      </c>
    </row>
    <row r="7320" spans="1:48" x14ac:dyDescent="0.25">
      <c r="A7320" s="5">
        <v>7391</v>
      </c>
      <c r="B7320" s="5" t="s">
        <v>15683</v>
      </c>
      <c r="C7320" s="5" t="s">
        <v>15684</v>
      </c>
      <c r="D7320" s="6" t="s">
        <v>15685</v>
      </c>
      <c r="E7320">
        <v>6</v>
      </c>
      <c r="F7320" s="7">
        <v>0.34636814999999999</v>
      </c>
      <c r="G7320" s="7">
        <v>0</v>
      </c>
      <c r="H7320" t="s">
        <v>15686</v>
      </c>
      <c r="I7320">
        <v>0</v>
      </c>
      <c r="J7320">
        <v>0</v>
      </c>
      <c r="K7320">
        <v>5000</v>
      </c>
      <c r="L7320" t="s">
        <v>52</v>
      </c>
      <c r="M7320" s="8" t="s">
        <v>86</v>
      </c>
      <c r="N7320" s="8">
        <v>0.60714285714285698</v>
      </c>
      <c r="O7320">
        <v>0.39285714285714202</v>
      </c>
      <c r="P7320" s="9">
        <v>0.86602540378443904</v>
      </c>
      <c r="Q7320">
        <v>5000</v>
      </c>
      <c r="R7320" s="8"/>
      <c r="S7320" s="8"/>
      <c r="AA7320">
        <v>277451</v>
      </c>
      <c r="AB7320">
        <v>0</v>
      </c>
      <c r="AC7320">
        <v>10</v>
      </c>
      <c r="AD7320">
        <v>0</v>
      </c>
      <c r="AE7320">
        <v>2012</v>
      </c>
      <c r="AF7320" t="s">
        <v>68</v>
      </c>
      <c r="AG7320">
        <v>100000</v>
      </c>
      <c r="AH7320" t="s">
        <v>55</v>
      </c>
      <c r="AI7320" t="s">
        <v>55</v>
      </c>
      <c r="AJ7320">
        <v>1</v>
      </c>
      <c r="AK7320">
        <v>0</v>
      </c>
      <c r="AL7320" s="8" t="s">
        <v>15687</v>
      </c>
      <c r="AM7320" s="10">
        <f t="shared" si="1026"/>
        <v>2015</v>
      </c>
      <c r="AN7320">
        <f t="shared" si="1027"/>
        <v>1</v>
      </c>
      <c r="AO7320">
        <f t="shared" si="1033"/>
        <v>0</v>
      </c>
      <c r="AP7320">
        <f t="shared" si="1028"/>
        <v>0</v>
      </c>
      <c r="AQ7320">
        <f t="shared" si="1029"/>
        <v>0</v>
      </c>
      <c r="AR7320">
        <f t="shared" si="1030"/>
        <v>1</v>
      </c>
      <c r="AS7320">
        <f t="shared" si="1031"/>
        <v>0</v>
      </c>
      <c r="AT7320">
        <f t="shared" si="1032"/>
        <v>0</v>
      </c>
      <c r="AU7320">
        <f t="shared" si="1032"/>
        <v>0</v>
      </c>
      <c r="AV7320" t="str">
        <f t="shared" si="1034"/>
        <v>2020-12-18T16:10:46</v>
      </c>
    </row>
    <row r="7321" spans="1:48" x14ac:dyDescent="0.25">
      <c r="A7321" s="5">
        <v>7392</v>
      </c>
      <c r="B7321" s="5" t="s">
        <v>1600</v>
      </c>
      <c r="C7321" s="5" t="s">
        <v>1601</v>
      </c>
      <c r="D7321" s="6" t="s">
        <v>1602</v>
      </c>
      <c r="E7321">
        <v>7</v>
      </c>
      <c r="F7321" s="7">
        <v>0.53243865739999996</v>
      </c>
      <c r="G7321" s="7">
        <v>0</v>
      </c>
      <c r="H7321" t="s">
        <v>1603</v>
      </c>
      <c r="I7321">
        <v>0</v>
      </c>
      <c r="J7321">
        <v>650774.72</v>
      </c>
      <c r="K7321">
        <v>830000</v>
      </c>
      <c r="L7321" t="s">
        <v>52</v>
      </c>
      <c r="M7321" s="8" t="s">
        <v>53</v>
      </c>
      <c r="N7321" s="8">
        <v>0.75</v>
      </c>
      <c r="O7321">
        <v>0.25</v>
      </c>
      <c r="P7321" s="9">
        <v>-0.97432842104894601</v>
      </c>
      <c r="Q7321">
        <v>750000</v>
      </c>
      <c r="R7321" s="8"/>
      <c r="S7321" s="8" t="s">
        <v>10227</v>
      </c>
      <c r="T7321">
        <v>18877753</v>
      </c>
      <c r="U7321">
        <v>18558560</v>
      </c>
      <c r="V7321">
        <v>18884418</v>
      </c>
      <c r="W7321">
        <v>325857</v>
      </c>
      <c r="X7321">
        <v>1643812</v>
      </c>
      <c r="Y7321">
        <v>1413330</v>
      </c>
      <c r="Z7321">
        <v>19132476</v>
      </c>
      <c r="AA7321">
        <v>18743895</v>
      </c>
      <c r="AB7321">
        <v>10501658</v>
      </c>
      <c r="AC7321">
        <v>6</v>
      </c>
      <c r="AD7321">
        <v>8242237</v>
      </c>
      <c r="AE7321">
        <v>2016</v>
      </c>
      <c r="AF7321" t="s">
        <v>126</v>
      </c>
      <c r="AG7321">
        <v>350000</v>
      </c>
      <c r="AH7321" t="s">
        <v>55</v>
      </c>
      <c r="AI7321" t="s">
        <v>55</v>
      </c>
      <c r="AJ7321">
        <v>0.98610288609999996</v>
      </c>
      <c r="AK7321">
        <v>1288594</v>
      </c>
      <c r="AL7321" s="8" t="s">
        <v>15688</v>
      </c>
      <c r="AM7321" s="10">
        <f t="shared" si="1026"/>
        <v>2017</v>
      </c>
      <c r="AN7321">
        <f t="shared" si="1027"/>
        <v>1</v>
      </c>
      <c r="AO7321">
        <f t="shared" si="1033"/>
        <v>0</v>
      </c>
      <c r="AP7321">
        <f t="shared" si="1028"/>
        <v>0</v>
      </c>
      <c r="AQ7321">
        <f t="shared" si="1029"/>
        <v>1</v>
      </c>
      <c r="AR7321">
        <f t="shared" si="1030"/>
        <v>0</v>
      </c>
      <c r="AS7321">
        <f t="shared" si="1031"/>
        <v>0</v>
      </c>
      <c r="AT7321">
        <f t="shared" si="1032"/>
        <v>0</v>
      </c>
      <c r="AU7321">
        <f t="shared" si="1032"/>
        <v>0</v>
      </c>
      <c r="AV7321" t="str">
        <f t="shared" si="1034"/>
        <v>2020-12-18T17:17:37</v>
      </c>
    </row>
    <row r="7322" spans="1:48" x14ac:dyDescent="0.25">
      <c r="A7322" s="5">
        <v>7393</v>
      </c>
      <c r="B7322" s="5" t="s">
        <v>2630</v>
      </c>
      <c r="C7322" s="5" t="s">
        <v>2631</v>
      </c>
      <c r="D7322" s="6" t="s">
        <v>2632</v>
      </c>
      <c r="E7322">
        <v>4</v>
      </c>
      <c r="F7322" s="7">
        <v>0.47164671019999999</v>
      </c>
      <c r="G7322" s="7">
        <v>0</v>
      </c>
      <c r="H7322" t="s">
        <v>1231</v>
      </c>
      <c r="I7322">
        <v>52</v>
      </c>
      <c r="J7322">
        <v>102096.22</v>
      </c>
      <c r="K7322">
        <v>270000</v>
      </c>
      <c r="L7322" t="s">
        <v>52</v>
      </c>
      <c r="M7322" s="8" t="s">
        <v>53</v>
      </c>
      <c r="N7322" s="8">
        <v>0.78571428571428503</v>
      </c>
      <c r="O7322">
        <v>0.214285714285714</v>
      </c>
      <c r="P7322" s="9">
        <v>0.74291731745931699</v>
      </c>
      <c r="Q7322">
        <v>270000</v>
      </c>
      <c r="R7322" s="8"/>
      <c r="S7322" s="8" t="s">
        <v>329</v>
      </c>
      <c r="T7322">
        <v>89566000</v>
      </c>
      <c r="U7322">
        <v>105396000</v>
      </c>
      <c r="V7322">
        <v>249242000</v>
      </c>
      <c r="W7322">
        <v>81406000</v>
      </c>
      <c r="X7322">
        <v>16222000</v>
      </c>
      <c r="Y7322">
        <v>25889000</v>
      </c>
      <c r="Z7322">
        <v>55830000</v>
      </c>
      <c r="AA7322">
        <v>442754000</v>
      </c>
      <c r="AB7322">
        <v>136740000</v>
      </c>
      <c r="AC7322">
        <v>12</v>
      </c>
      <c r="AD7322">
        <v>306014000</v>
      </c>
      <c r="AE7322">
        <v>1988</v>
      </c>
      <c r="AF7322" t="s">
        <v>54</v>
      </c>
      <c r="AG7322">
        <v>2737109</v>
      </c>
      <c r="AH7322" t="s">
        <v>56</v>
      </c>
      <c r="AI7322" t="s">
        <v>55</v>
      </c>
      <c r="AJ7322">
        <v>0.99470647769999998</v>
      </c>
      <c r="AK7322">
        <v>0</v>
      </c>
      <c r="AL7322" s="8" t="s">
        <v>15689</v>
      </c>
      <c r="AM7322" s="10">
        <f t="shared" si="1026"/>
        <v>2017</v>
      </c>
      <c r="AN7322">
        <f t="shared" si="1027"/>
        <v>1</v>
      </c>
      <c r="AO7322">
        <f t="shared" si="1033"/>
        <v>0</v>
      </c>
      <c r="AP7322">
        <f t="shared" si="1028"/>
        <v>0</v>
      </c>
      <c r="AQ7322">
        <f t="shared" si="1029"/>
        <v>1</v>
      </c>
      <c r="AR7322">
        <f t="shared" si="1030"/>
        <v>0</v>
      </c>
      <c r="AS7322">
        <f t="shared" si="1031"/>
        <v>0</v>
      </c>
      <c r="AT7322">
        <f t="shared" si="1032"/>
        <v>1</v>
      </c>
      <c r="AU7322">
        <f t="shared" si="1032"/>
        <v>0</v>
      </c>
      <c r="AV7322" t="str">
        <f t="shared" si="1034"/>
        <v>2020-12-18T17:19:40</v>
      </c>
    </row>
    <row r="7323" spans="1:48" x14ac:dyDescent="0.25">
      <c r="A7323" s="5">
        <v>7394</v>
      </c>
      <c r="B7323" s="5" t="s">
        <v>830</v>
      </c>
      <c r="C7323" s="5" t="s">
        <v>831</v>
      </c>
      <c r="D7323" s="6" t="s">
        <v>832</v>
      </c>
      <c r="E7323">
        <v>5</v>
      </c>
      <c r="F7323" s="7">
        <v>0.41231628570000001</v>
      </c>
      <c r="G7323" s="7">
        <v>0</v>
      </c>
      <c r="H7323" t="s">
        <v>833</v>
      </c>
      <c r="I7323">
        <v>0</v>
      </c>
      <c r="J7323">
        <v>20797</v>
      </c>
      <c r="K7323">
        <v>120000</v>
      </c>
      <c r="L7323" t="s">
        <v>52</v>
      </c>
      <c r="M7323" s="8" t="s">
        <v>53</v>
      </c>
      <c r="N7323" s="8">
        <v>0.69642857142857095</v>
      </c>
      <c r="O7323">
        <v>0.30357142857142799</v>
      </c>
      <c r="P7323" s="9">
        <v>0</v>
      </c>
      <c r="Q7323">
        <v>120000</v>
      </c>
      <c r="R7323" s="8"/>
      <c r="S7323" s="8" t="s">
        <v>10969</v>
      </c>
      <c r="T7323">
        <v>8865359</v>
      </c>
      <c r="U7323">
        <v>4093950</v>
      </c>
      <c r="V7323">
        <v>9468196</v>
      </c>
      <c r="W7323">
        <v>646143</v>
      </c>
      <c r="X7323">
        <v>225559</v>
      </c>
      <c r="Y7323">
        <v>11662572</v>
      </c>
      <c r="Z7323">
        <v>4099019</v>
      </c>
      <c r="AA7323">
        <v>4515753</v>
      </c>
      <c r="AB7323">
        <v>-2846171</v>
      </c>
      <c r="AC7323">
        <v>7</v>
      </c>
      <c r="AD7323">
        <v>7361924</v>
      </c>
      <c r="AE7323">
        <v>2018</v>
      </c>
      <c r="AF7323" t="s">
        <v>126</v>
      </c>
      <c r="AG7323">
        <v>200000</v>
      </c>
      <c r="AH7323" t="s">
        <v>55</v>
      </c>
      <c r="AI7323" t="s">
        <v>55</v>
      </c>
      <c r="AJ7323">
        <v>1</v>
      </c>
      <c r="AK7323">
        <v>482740</v>
      </c>
      <c r="AL7323" s="8" t="s">
        <v>15690</v>
      </c>
      <c r="AM7323" s="10">
        <f t="shared" si="1026"/>
        <v>2018</v>
      </c>
      <c r="AN7323">
        <f t="shared" si="1027"/>
        <v>1</v>
      </c>
      <c r="AO7323">
        <f t="shared" si="1033"/>
        <v>0</v>
      </c>
      <c r="AP7323">
        <f t="shared" si="1028"/>
        <v>0</v>
      </c>
      <c r="AQ7323">
        <f t="shared" si="1029"/>
        <v>1</v>
      </c>
      <c r="AR7323">
        <f t="shared" si="1030"/>
        <v>0</v>
      </c>
      <c r="AS7323">
        <f t="shared" si="1031"/>
        <v>0</v>
      </c>
      <c r="AT7323">
        <f t="shared" si="1032"/>
        <v>0</v>
      </c>
      <c r="AU7323">
        <f t="shared" si="1032"/>
        <v>0</v>
      </c>
      <c r="AV7323" t="str">
        <f t="shared" si="1034"/>
        <v>2020-12-18T18:44:49</v>
      </c>
    </row>
    <row r="7324" spans="1:48" x14ac:dyDescent="0.25">
      <c r="A7324" s="5">
        <v>7395</v>
      </c>
      <c r="B7324" s="5" t="s">
        <v>1600</v>
      </c>
      <c r="C7324" s="5" t="s">
        <v>1601</v>
      </c>
      <c r="D7324" s="6" t="s">
        <v>1602</v>
      </c>
      <c r="E7324">
        <v>7</v>
      </c>
      <c r="F7324" s="7">
        <v>0.53243865739999996</v>
      </c>
      <c r="G7324" s="7">
        <v>0</v>
      </c>
      <c r="H7324" t="s">
        <v>1603</v>
      </c>
      <c r="I7324">
        <v>0</v>
      </c>
      <c r="J7324">
        <v>650774.72</v>
      </c>
      <c r="K7324">
        <v>830000</v>
      </c>
      <c r="L7324" t="s">
        <v>52</v>
      </c>
      <c r="M7324" s="8" t="s">
        <v>53</v>
      </c>
      <c r="N7324" s="8">
        <v>0.75</v>
      </c>
      <c r="O7324">
        <v>0.25</v>
      </c>
      <c r="P7324" s="9">
        <v>-0.97432842104894601</v>
      </c>
      <c r="Q7324">
        <v>830000</v>
      </c>
      <c r="R7324" s="8"/>
      <c r="S7324" s="8" t="s">
        <v>10227</v>
      </c>
      <c r="T7324">
        <v>18877753</v>
      </c>
      <c r="U7324">
        <v>18558560</v>
      </c>
      <c r="V7324">
        <v>18884418</v>
      </c>
      <c r="W7324">
        <v>325857</v>
      </c>
      <c r="X7324">
        <v>1643812</v>
      </c>
      <c r="Y7324">
        <v>1413330</v>
      </c>
      <c r="Z7324">
        <v>19132476</v>
      </c>
      <c r="AA7324">
        <v>18743895</v>
      </c>
      <c r="AB7324">
        <v>10501658</v>
      </c>
      <c r="AC7324">
        <v>6</v>
      </c>
      <c r="AD7324">
        <v>8242237</v>
      </c>
      <c r="AE7324">
        <v>2016</v>
      </c>
      <c r="AF7324" t="s">
        <v>126</v>
      </c>
      <c r="AG7324">
        <v>350000</v>
      </c>
      <c r="AH7324" t="s">
        <v>55</v>
      </c>
      <c r="AI7324" t="s">
        <v>55</v>
      </c>
      <c r="AJ7324">
        <v>0.98610288609999996</v>
      </c>
      <c r="AK7324">
        <v>1288594</v>
      </c>
      <c r="AL7324" s="8" t="s">
        <v>15691</v>
      </c>
      <c r="AM7324" s="10">
        <f t="shared" si="1026"/>
        <v>2017</v>
      </c>
      <c r="AN7324">
        <f t="shared" si="1027"/>
        <v>1</v>
      </c>
      <c r="AO7324">
        <f t="shared" si="1033"/>
        <v>0</v>
      </c>
      <c r="AP7324">
        <f t="shared" si="1028"/>
        <v>0</v>
      </c>
      <c r="AQ7324">
        <f t="shared" si="1029"/>
        <v>1</v>
      </c>
      <c r="AR7324">
        <f t="shared" si="1030"/>
        <v>0</v>
      </c>
      <c r="AS7324">
        <f t="shared" si="1031"/>
        <v>0</v>
      </c>
      <c r="AT7324">
        <f t="shared" si="1032"/>
        <v>0</v>
      </c>
      <c r="AU7324">
        <f t="shared" si="1032"/>
        <v>0</v>
      </c>
      <c r="AV7324" t="str">
        <f t="shared" si="1034"/>
        <v>2020-12-18T18:52:15</v>
      </c>
    </row>
    <row r="7325" spans="1:48" x14ac:dyDescent="0.25">
      <c r="A7325" s="5">
        <v>7396</v>
      </c>
      <c r="B7325" s="5" t="s">
        <v>7580</v>
      </c>
      <c r="C7325" s="5" t="s">
        <v>7581</v>
      </c>
      <c r="D7325" s="6" t="s">
        <v>7582</v>
      </c>
      <c r="E7325">
        <v>3</v>
      </c>
      <c r="F7325" s="7">
        <v>0.58925579220000002</v>
      </c>
      <c r="G7325" s="7">
        <v>0</v>
      </c>
      <c r="H7325" t="s">
        <v>7583</v>
      </c>
      <c r="I7325">
        <v>77</v>
      </c>
      <c r="J7325">
        <v>140400</v>
      </c>
      <c r="K7325">
        <v>300000</v>
      </c>
      <c r="L7325" t="s">
        <v>52</v>
      </c>
      <c r="M7325" s="8" t="s">
        <v>63</v>
      </c>
      <c r="N7325" s="8">
        <v>0.91071428571428503</v>
      </c>
      <c r="O7325">
        <v>8.9285714285714204E-2</v>
      </c>
      <c r="P7325" s="9">
        <v>0</v>
      </c>
      <c r="Q7325">
        <v>300000</v>
      </c>
      <c r="R7325" s="8"/>
      <c r="S7325" s="8" t="s">
        <v>10227</v>
      </c>
      <c r="T7325">
        <v>66786205</v>
      </c>
      <c r="U7325">
        <v>34928111</v>
      </c>
      <c r="V7325">
        <v>99474885</v>
      </c>
      <c r="W7325">
        <v>30553870</v>
      </c>
      <c r="X7325">
        <v>18745728</v>
      </c>
      <c r="Y7325">
        <v>25570255</v>
      </c>
      <c r="Z7325">
        <v>4560695</v>
      </c>
      <c r="AA7325">
        <v>132542006</v>
      </c>
      <c r="AB7325">
        <v>90065895</v>
      </c>
      <c r="AC7325">
        <v>6</v>
      </c>
      <c r="AD7325">
        <v>42476111</v>
      </c>
      <c r="AE7325">
        <v>1986</v>
      </c>
      <c r="AF7325" t="s">
        <v>54</v>
      </c>
      <c r="AG7325">
        <v>6000000</v>
      </c>
      <c r="AH7325" t="s">
        <v>55</v>
      </c>
      <c r="AI7325" t="s">
        <v>55</v>
      </c>
      <c r="AJ7325">
        <v>1</v>
      </c>
      <c r="AK7325">
        <v>13064724</v>
      </c>
      <c r="AL7325" s="8" t="s">
        <v>15692</v>
      </c>
      <c r="AM7325" s="10">
        <f t="shared" si="1026"/>
        <v>2014</v>
      </c>
      <c r="AN7325">
        <f t="shared" si="1027"/>
        <v>1</v>
      </c>
      <c r="AO7325">
        <f t="shared" si="1033"/>
        <v>0</v>
      </c>
      <c r="AP7325">
        <f t="shared" si="1028"/>
        <v>1</v>
      </c>
      <c r="AQ7325">
        <f t="shared" si="1029"/>
        <v>0</v>
      </c>
      <c r="AR7325">
        <f t="shared" si="1030"/>
        <v>0</v>
      </c>
      <c r="AS7325">
        <f t="shared" si="1031"/>
        <v>0</v>
      </c>
      <c r="AT7325">
        <f t="shared" si="1032"/>
        <v>0</v>
      </c>
      <c r="AU7325">
        <f t="shared" si="1032"/>
        <v>0</v>
      </c>
      <c r="AV7325" t="str">
        <f t="shared" si="1034"/>
        <v>2020-12-18T18:58:35</v>
      </c>
    </row>
    <row r="7326" spans="1:48" x14ac:dyDescent="0.25">
      <c r="A7326" s="5">
        <v>7397</v>
      </c>
      <c r="B7326" s="5" t="s">
        <v>15693</v>
      </c>
      <c r="C7326" s="5" t="s">
        <v>15694</v>
      </c>
      <c r="D7326" s="6" t="s">
        <v>15695</v>
      </c>
      <c r="E7326">
        <v>64</v>
      </c>
      <c r="F7326" s="7">
        <v>0.28725132279999999</v>
      </c>
      <c r="G7326" s="7">
        <v>0</v>
      </c>
      <c r="H7326" t="s">
        <v>612</v>
      </c>
      <c r="I7326">
        <v>0</v>
      </c>
      <c r="J7326">
        <v>0</v>
      </c>
      <c r="K7326">
        <v>48000</v>
      </c>
      <c r="L7326" t="s">
        <v>62</v>
      </c>
      <c r="M7326" s="8" t="s">
        <v>63</v>
      </c>
      <c r="N7326" s="8">
        <v>1</v>
      </c>
      <c r="O7326">
        <v>0</v>
      </c>
      <c r="P7326" s="9">
        <v>0</v>
      </c>
      <c r="R7326" s="8"/>
      <c r="S7326" s="8"/>
      <c r="AJ7326">
        <v>0.72106643469999998</v>
      </c>
      <c r="AL7326" s="8"/>
      <c r="AM7326" s="10">
        <f t="shared" si="1026"/>
        <v>2017</v>
      </c>
      <c r="AN7326">
        <f t="shared" si="1027"/>
        <v>0</v>
      </c>
      <c r="AO7326">
        <f t="shared" si="1033"/>
        <v>0</v>
      </c>
      <c r="AP7326">
        <f t="shared" si="1028"/>
        <v>1</v>
      </c>
      <c r="AQ7326">
        <f t="shared" si="1029"/>
        <v>0</v>
      </c>
      <c r="AR7326">
        <f t="shared" si="1030"/>
        <v>0</v>
      </c>
      <c r="AS7326">
        <f t="shared" si="1031"/>
        <v>0</v>
      </c>
      <c r="AT7326">
        <f t="shared" si="1032"/>
        <v>0</v>
      </c>
      <c r="AU7326">
        <f t="shared" si="1032"/>
        <v>0</v>
      </c>
      <c r="AV7326">
        <f t="shared" si="1034"/>
        <v>0</v>
      </c>
    </row>
    <row r="7327" spans="1:48" x14ac:dyDescent="0.25">
      <c r="A7327" s="5">
        <v>7398</v>
      </c>
      <c r="B7327" s="5" t="s">
        <v>8319</v>
      </c>
      <c r="C7327" s="5" t="s">
        <v>8320</v>
      </c>
      <c r="D7327" s="6" t="s">
        <v>8321</v>
      </c>
      <c r="E7327">
        <v>0</v>
      </c>
      <c r="F7327" s="7">
        <v>0.44675856940000003</v>
      </c>
      <c r="G7327" s="7">
        <v>0</v>
      </c>
      <c r="H7327" t="s">
        <v>8322</v>
      </c>
      <c r="I7327">
        <v>0</v>
      </c>
      <c r="J7327">
        <v>0</v>
      </c>
      <c r="K7327">
        <v>50000</v>
      </c>
      <c r="L7327" t="s">
        <v>52</v>
      </c>
      <c r="M7327" s="8" t="s">
        <v>53</v>
      </c>
      <c r="N7327" s="8">
        <v>0.85714285714285698</v>
      </c>
      <c r="O7327">
        <v>0.14285714285714199</v>
      </c>
      <c r="P7327" s="9">
        <v>0</v>
      </c>
      <c r="Q7327">
        <v>40000</v>
      </c>
      <c r="R7327" s="8"/>
      <c r="S7327" s="8"/>
      <c r="AA7327">
        <v>4936852</v>
      </c>
      <c r="AB7327">
        <v>0</v>
      </c>
      <c r="AC7327">
        <v>12</v>
      </c>
      <c r="AD7327">
        <v>0</v>
      </c>
      <c r="AE7327">
        <v>2010</v>
      </c>
      <c r="AF7327" t="s">
        <v>68</v>
      </c>
      <c r="AG7327">
        <v>20000</v>
      </c>
      <c r="AH7327" t="s">
        <v>55</v>
      </c>
      <c r="AI7327" t="s">
        <v>55</v>
      </c>
      <c r="AJ7327">
        <v>1</v>
      </c>
      <c r="AK7327">
        <v>13690</v>
      </c>
      <c r="AL7327" s="8" t="s">
        <v>15696</v>
      </c>
      <c r="AM7327" s="10">
        <f t="shared" si="1026"/>
        <v>2019</v>
      </c>
      <c r="AN7327">
        <f t="shared" si="1027"/>
        <v>1</v>
      </c>
      <c r="AO7327">
        <f t="shared" si="1033"/>
        <v>0</v>
      </c>
      <c r="AP7327">
        <f t="shared" si="1028"/>
        <v>0</v>
      </c>
      <c r="AQ7327">
        <f t="shared" si="1029"/>
        <v>1</v>
      </c>
      <c r="AR7327">
        <f t="shared" si="1030"/>
        <v>0</v>
      </c>
      <c r="AS7327">
        <f t="shared" si="1031"/>
        <v>0</v>
      </c>
      <c r="AT7327">
        <f t="shared" si="1032"/>
        <v>0</v>
      </c>
      <c r="AU7327">
        <f t="shared" si="1032"/>
        <v>0</v>
      </c>
      <c r="AV7327" t="str">
        <f t="shared" si="1034"/>
        <v>2020-12-21T13:09:29</v>
      </c>
    </row>
    <row r="7328" spans="1:48" x14ac:dyDescent="0.25">
      <c r="A7328" s="5">
        <v>7399</v>
      </c>
      <c r="B7328" s="5" t="s">
        <v>11157</v>
      </c>
      <c r="C7328" s="5" t="s">
        <v>11158</v>
      </c>
      <c r="D7328" s="6" t="s">
        <v>11159</v>
      </c>
      <c r="E7328">
        <v>3</v>
      </c>
      <c r="F7328" s="7">
        <v>0.57753831639999997</v>
      </c>
      <c r="G7328" s="7">
        <v>0</v>
      </c>
      <c r="H7328" t="s">
        <v>10956</v>
      </c>
      <c r="I7328">
        <v>0</v>
      </c>
      <c r="J7328">
        <v>1157142.8700000001</v>
      </c>
      <c r="K7328">
        <v>2000000</v>
      </c>
      <c r="L7328" t="s">
        <v>52</v>
      </c>
      <c r="M7328" s="8" t="s">
        <v>63</v>
      </c>
      <c r="N7328" s="8">
        <v>0.91071428571428503</v>
      </c>
      <c r="O7328">
        <v>8.9285714285714204E-2</v>
      </c>
      <c r="P7328" s="9">
        <v>0</v>
      </c>
      <c r="Q7328">
        <v>2000000</v>
      </c>
      <c r="R7328" s="8"/>
      <c r="S7328" s="8" t="s">
        <v>329</v>
      </c>
      <c r="T7328">
        <v>55082636</v>
      </c>
      <c r="U7328">
        <v>37431233</v>
      </c>
      <c r="V7328">
        <v>63680604</v>
      </c>
      <c r="W7328">
        <v>23874977</v>
      </c>
      <c r="X7328">
        <v>19703545</v>
      </c>
      <c r="Y7328">
        <v>16682591</v>
      </c>
      <c r="Z7328">
        <v>35487002</v>
      </c>
      <c r="AA7328">
        <v>99600153</v>
      </c>
      <c r="AB7328">
        <v>29726130</v>
      </c>
      <c r="AC7328">
        <v>12</v>
      </c>
      <c r="AD7328">
        <v>69874023</v>
      </c>
      <c r="AE7328">
        <v>2002</v>
      </c>
      <c r="AF7328" t="s">
        <v>54</v>
      </c>
      <c r="AG7328">
        <v>250000</v>
      </c>
      <c r="AH7328" t="s">
        <v>55</v>
      </c>
      <c r="AI7328" t="s">
        <v>55</v>
      </c>
      <c r="AJ7328">
        <v>1</v>
      </c>
      <c r="AK7328">
        <v>7454236</v>
      </c>
      <c r="AL7328" s="8" t="s">
        <v>15697</v>
      </c>
      <c r="AM7328" s="10">
        <f t="shared" si="1026"/>
        <v>2020</v>
      </c>
      <c r="AN7328">
        <f t="shared" si="1027"/>
        <v>1</v>
      </c>
      <c r="AO7328">
        <f t="shared" si="1033"/>
        <v>0</v>
      </c>
      <c r="AP7328">
        <f t="shared" si="1028"/>
        <v>1</v>
      </c>
      <c r="AQ7328">
        <f t="shared" si="1029"/>
        <v>0</v>
      </c>
      <c r="AR7328">
        <f t="shared" si="1030"/>
        <v>0</v>
      </c>
      <c r="AS7328">
        <f t="shared" si="1031"/>
        <v>0</v>
      </c>
      <c r="AT7328">
        <f t="shared" si="1032"/>
        <v>0</v>
      </c>
      <c r="AU7328">
        <f t="shared" si="1032"/>
        <v>0</v>
      </c>
      <c r="AV7328" t="str">
        <f t="shared" si="1034"/>
        <v>2020-12-21T13:15:45</v>
      </c>
    </row>
    <row r="7329" spans="1:48" x14ac:dyDescent="0.25">
      <c r="A7329" s="5">
        <v>7400</v>
      </c>
      <c r="B7329" s="5" t="s">
        <v>15693</v>
      </c>
      <c r="C7329" s="5" t="s">
        <v>15694</v>
      </c>
      <c r="D7329" s="6" t="s">
        <v>15695</v>
      </c>
      <c r="E7329">
        <v>64</v>
      </c>
      <c r="F7329" s="7">
        <v>0.28725132279999999</v>
      </c>
      <c r="G7329" s="7">
        <v>0</v>
      </c>
      <c r="H7329" t="s">
        <v>612</v>
      </c>
      <c r="I7329">
        <v>0</v>
      </c>
      <c r="J7329">
        <v>0</v>
      </c>
      <c r="K7329">
        <v>25000</v>
      </c>
      <c r="L7329" t="s">
        <v>62</v>
      </c>
      <c r="M7329" s="8" t="s">
        <v>63</v>
      </c>
      <c r="N7329" s="8">
        <v>1</v>
      </c>
      <c r="O7329">
        <v>0</v>
      </c>
      <c r="P7329" s="9">
        <v>0</v>
      </c>
      <c r="R7329" s="8"/>
      <c r="S7329" s="8"/>
      <c r="AJ7329">
        <v>0.72106643469999998</v>
      </c>
      <c r="AL7329" s="8"/>
      <c r="AM7329" s="10">
        <f t="shared" si="1026"/>
        <v>2017</v>
      </c>
      <c r="AN7329">
        <f t="shared" si="1027"/>
        <v>0</v>
      </c>
      <c r="AO7329">
        <f t="shared" si="1033"/>
        <v>0</v>
      </c>
      <c r="AP7329">
        <f t="shared" si="1028"/>
        <v>1</v>
      </c>
      <c r="AQ7329">
        <f t="shared" si="1029"/>
        <v>0</v>
      </c>
      <c r="AR7329">
        <f t="shared" si="1030"/>
        <v>0</v>
      </c>
      <c r="AS7329">
        <f t="shared" si="1031"/>
        <v>0</v>
      </c>
      <c r="AT7329">
        <f t="shared" si="1032"/>
        <v>0</v>
      </c>
      <c r="AU7329">
        <f t="shared" si="1032"/>
        <v>0</v>
      </c>
      <c r="AV7329">
        <f t="shared" si="1034"/>
        <v>0</v>
      </c>
    </row>
    <row r="7330" spans="1:48" x14ac:dyDescent="0.25">
      <c r="A7330" s="5">
        <v>7401</v>
      </c>
      <c r="B7330" s="5" t="s">
        <v>3092</v>
      </c>
      <c r="C7330" s="5" t="s">
        <v>3093</v>
      </c>
      <c r="D7330" s="6" t="s">
        <v>3094</v>
      </c>
      <c r="E7330">
        <v>4</v>
      </c>
      <c r="F7330" s="7">
        <v>0.3794353822</v>
      </c>
      <c r="G7330" s="7">
        <v>0</v>
      </c>
      <c r="H7330" t="s">
        <v>3095</v>
      </c>
      <c r="I7330">
        <v>0</v>
      </c>
      <c r="J7330">
        <v>0</v>
      </c>
      <c r="K7330">
        <v>260000</v>
      </c>
      <c r="L7330" t="s">
        <v>52</v>
      </c>
      <c r="M7330" s="8" t="s">
        <v>53</v>
      </c>
      <c r="N7330" s="8">
        <v>0.80357142857142805</v>
      </c>
      <c r="O7330">
        <v>0.19642857142857101</v>
      </c>
      <c r="P7330" s="9">
        <v>0</v>
      </c>
      <c r="Q7330">
        <v>260000</v>
      </c>
      <c r="R7330" s="8"/>
      <c r="S7330" s="8" t="s">
        <v>329</v>
      </c>
      <c r="T7330">
        <v>9651574</v>
      </c>
      <c r="U7330">
        <v>1426794</v>
      </c>
      <c r="V7330">
        <v>9852240</v>
      </c>
      <c r="W7330">
        <v>8425446</v>
      </c>
      <c r="X7330">
        <v>14248</v>
      </c>
      <c r="Y7330">
        <v>6205835</v>
      </c>
      <c r="Z7330">
        <v>2292802</v>
      </c>
      <c r="AA7330">
        <v>11304885</v>
      </c>
      <c r="AB7330">
        <v>6402872</v>
      </c>
      <c r="AC7330">
        <v>12</v>
      </c>
      <c r="AD7330">
        <v>4902013</v>
      </c>
      <c r="AE7330">
        <v>2013</v>
      </c>
      <c r="AF7330" t="s">
        <v>68</v>
      </c>
      <c r="AG7330">
        <v>250000</v>
      </c>
      <c r="AH7330" t="s">
        <v>55</v>
      </c>
      <c r="AI7330" t="s">
        <v>56</v>
      </c>
      <c r="AJ7330">
        <v>1</v>
      </c>
      <c r="AK7330">
        <v>599598</v>
      </c>
      <c r="AL7330" s="8" t="s">
        <v>15698</v>
      </c>
      <c r="AM7330" s="10">
        <f t="shared" si="1026"/>
        <v>2015</v>
      </c>
      <c r="AN7330">
        <f t="shared" si="1027"/>
        <v>1</v>
      </c>
      <c r="AO7330">
        <f t="shared" si="1033"/>
        <v>0</v>
      </c>
      <c r="AP7330">
        <f t="shared" si="1028"/>
        <v>0</v>
      </c>
      <c r="AQ7330">
        <f t="shared" si="1029"/>
        <v>1</v>
      </c>
      <c r="AR7330">
        <f t="shared" si="1030"/>
        <v>0</v>
      </c>
      <c r="AS7330">
        <f t="shared" si="1031"/>
        <v>0</v>
      </c>
      <c r="AT7330">
        <f t="shared" si="1032"/>
        <v>0</v>
      </c>
      <c r="AU7330">
        <f t="shared" si="1032"/>
        <v>1</v>
      </c>
      <c r="AV7330" t="str">
        <f t="shared" si="1034"/>
        <v>2020-12-21T13:11:58</v>
      </c>
    </row>
    <row r="7331" spans="1:48" x14ac:dyDescent="0.25">
      <c r="A7331" s="5">
        <v>7402</v>
      </c>
      <c r="B7331" s="5" t="s">
        <v>15699</v>
      </c>
      <c r="C7331" s="5" t="s">
        <v>15700</v>
      </c>
      <c r="D7331" s="6" t="s">
        <v>15701</v>
      </c>
      <c r="E7331">
        <v>22</v>
      </c>
      <c r="F7331" s="7">
        <v>0.36531196170000002</v>
      </c>
      <c r="G7331" s="7">
        <v>0</v>
      </c>
      <c r="H7331" t="s">
        <v>3037</v>
      </c>
      <c r="I7331">
        <v>355</v>
      </c>
      <c r="J7331">
        <v>20900</v>
      </c>
      <c r="K7331">
        <v>40000</v>
      </c>
      <c r="L7331" t="s">
        <v>52</v>
      </c>
      <c r="M7331" s="8" t="s">
        <v>53</v>
      </c>
      <c r="N7331" s="8">
        <v>0.83928571428571397</v>
      </c>
      <c r="O7331">
        <v>0.160714285714285</v>
      </c>
      <c r="P7331" s="9">
        <v>0</v>
      </c>
      <c r="Q7331">
        <v>5000</v>
      </c>
      <c r="R7331" s="8"/>
      <c r="S7331" s="8" t="s">
        <v>217</v>
      </c>
      <c r="T7331">
        <v>286749</v>
      </c>
      <c r="U7331">
        <v>190494</v>
      </c>
      <c r="V7331">
        <v>348844</v>
      </c>
      <c r="W7331">
        <v>158350</v>
      </c>
      <c r="X7331">
        <v>0</v>
      </c>
      <c r="Y7331">
        <v>42652</v>
      </c>
      <c r="Z7331">
        <v>6352</v>
      </c>
      <c r="AA7331">
        <v>320764</v>
      </c>
      <c r="AB7331">
        <v>222712</v>
      </c>
      <c r="AC7331">
        <v>12</v>
      </c>
      <c r="AD7331">
        <v>98052</v>
      </c>
      <c r="AE7331">
        <v>2004</v>
      </c>
      <c r="AF7331" t="s">
        <v>121</v>
      </c>
      <c r="AG7331">
        <v>100000</v>
      </c>
      <c r="AH7331" t="s">
        <v>55</v>
      </c>
      <c r="AI7331" t="s">
        <v>55</v>
      </c>
      <c r="AJ7331">
        <v>1</v>
      </c>
      <c r="AK7331">
        <v>0</v>
      </c>
      <c r="AL7331" s="8" t="s">
        <v>15702</v>
      </c>
      <c r="AM7331" s="10">
        <f t="shared" si="1026"/>
        <v>2017</v>
      </c>
      <c r="AN7331">
        <f t="shared" si="1027"/>
        <v>1</v>
      </c>
      <c r="AO7331">
        <f t="shared" si="1033"/>
        <v>0</v>
      </c>
      <c r="AP7331">
        <f t="shared" si="1028"/>
        <v>0</v>
      </c>
      <c r="AQ7331">
        <f t="shared" si="1029"/>
        <v>1</v>
      </c>
      <c r="AR7331">
        <f t="shared" si="1030"/>
        <v>0</v>
      </c>
      <c r="AS7331">
        <f t="shared" si="1031"/>
        <v>0</v>
      </c>
      <c r="AT7331">
        <f t="shared" si="1032"/>
        <v>0</v>
      </c>
      <c r="AU7331">
        <f t="shared" si="1032"/>
        <v>0</v>
      </c>
      <c r="AV7331" t="str">
        <f t="shared" si="1034"/>
        <v>2020-12-21T13:12:23</v>
      </c>
    </row>
    <row r="7332" spans="1:48" x14ac:dyDescent="0.25">
      <c r="A7332" s="5">
        <v>7403</v>
      </c>
      <c r="B7332" s="5" t="s">
        <v>3233</v>
      </c>
      <c r="C7332" s="5" t="s">
        <v>3234</v>
      </c>
      <c r="D7332" s="6" t="s">
        <v>3235</v>
      </c>
      <c r="E7332">
        <v>23</v>
      </c>
      <c r="F7332" s="7">
        <v>0.32979612670000003</v>
      </c>
      <c r="G7332" s="7">
        <v>0</v>
      </c>
      <c r="H7332" t="s">
        <v>2608</v>
      </c>
      <c r="I7332">
        <v>0</v>
      </c>
      <c r="J7332">
        <v>0</v>
      </c>
      <c r="K7332">
        <v>120000</v>
      </c>
      <c r="L7332" t="s">
        <v>52</v>
      </c>
      <c r="M7332" s="8" t="s">
        <v>86</v>
      </c>
      <c r="N7332" s="8">
        <v>0.64285714285714202</v>
      </c>
      <c r="O7332">
        <v>0.35714285714285698</v>
      </c>
      <c r="P7332" s="9">
        <v>-0.92759016560096497</v>
      </c>
      <c r="Q7332">
        <v>120000</v>
      </c>
      <c r="R7332" s="8"/>
      <c r="S7332" s="8" t="s">
        <v>329</v>
      </c>
      <c r="T7332">
        <v>7346700</v>
      </c>
      <c r="U7332">
        <v>5304185</v>
      </c>
      <c r="V7332">
        <v>8945697</v>
      </c>
      <c r="W7332">
        <v>1678506</v>
      </c>
      <c r="X7332">
        <v>1122450</v>
      </c>
      <c r="Y7332">
        <v>4278294</v>
      </c>
      <c r="Z7332">
        <v>2690647</v>
      </c>
      <c r="AA7332">
        <v>20052539</v>
      </c>
      <c r="AB7332">
        <v>3766634</v>
      </c>
      <c r="AC7332">
        <v>12</v>
      </c>
      <c r="AD7332">
        <v>16285905</v>
      </c>
      <c r="AE7332">
        <v>2014</v>
      </c>
      <c r="AF7332" t="s">
        <v>68</v>
      </c>
      <c r="AG7332">
        <v>1500000</v>
      </c>
      <c r="AH7332" t="s">
        <v>55</v>
      </c>
      <c r="AI7332" t="s">
        <v>56</v>
      </c>
      <c r="AJ7332">
        <v>0.95886879390000002</v>
      </c>
      <c r="AK7332">
        <v>293689</v>
      </c>
      <c r="AL7332" s="8" t="s">
        <v>15703</v>
      </c>
      <c r="AM7332" s="10">
        <f t="shared" si="1026"/>
        <v>2016</v>
      </c>
      <c r="AN7332">
        <f t="shared" si="1027"/>
        <v>1</v>
      </c>
      <c r="AO7332">
        <f t="shared" si="1033"/>
        <v>0</v>
      </c>
      <c r="AP7332">
        <f t="shared" si="1028"/>
        <v>0</v>
      </c>
      <c r="AQ7332">
        <f t="shared" si="1029"/>
        <v>0</v>
      </c>
      <c r="AR7332">
        <f t="shared" si="1030"/>
        <v>1</v>
      </c>
      <c r="AS7332">
        <f t="shared" si="1031"/>
        <v>0</v>
      </c>
      <c r="AT7332">
        <f t="shared" si="1032"/>
        <v>0</v>
      </c>
      <c r="AU7332">
        <f t="shared" si="1032"/>
        <v>1</v>
      </c>
      <c r="AV7332" t="str">
        <f t="shared" si="1034"/>
        <v>2020-12-21T15:02:51</v>
      </c>
    </row>
    <row r="7333" spans="1:48" x14ac:dyDescent="0.25">
      <c r="A7333" s="5">
        <v>7404</v>
      </c>
      <c r="B7333" s="5" t="s">
        <v>5058</v>
      </c>
      <c r="C7333" s="5" t="s">
        <v>5059</v>
      </c>
      <c r="D7333" s="6" t="s">
        <v>5060</v>
      </c>
      <c r="E7333">
        <v>0</v>
      </c>
      <c r="F7333" s="7">
        <v>0</v>
      </c>
      <c r="G7333" s="7"/>
      <c r="H7333" t="s">
        <v>5061</v>
      </c>
      <c r="I7333">
        <v>0</v>
      </c>
      <c r="J7333">
        <v>0</v>
      </c>
      <c r="K7333">
        <v>30000</v>
      </c>
      <c r="L7333" t="s">
        <v>52</v>
      </c>
      <c r="M7333" s="8" t="s">
        <v>53</v>
      </c>
      <c r="N7333" s="8">
        <v>0.80357142857142805</v>
      </c>
      <c r="O7333">
        <v>0.19642857142857101</v>
      </c>
      <c r="P7333" s="9">
        <v>0</v>
      </c>
      <c r="Q7333">
        <v>20000</v>
      </c>
      <c r="R7333" s="8"/>
      <c r="S7333" s="8" t="s">
        <v>217</v>
      </c>
      <c r="T7333">
        <v>1214631</v>
      </c>
      <c r="U7333">
        <v>1147314</v>
      </c>
      <c r="V7333">
        <v>1410999</v>
      </c>
      <c r="W7333">
        <v>263684</v>
      </c>
      <c r="X7333">
        <v>190614</v>
      </c>
      <c r="Y7333">
        <v>474050</v>
      </c>
      <c r="Z7333">
        <v>389412</v>
      </c>
      <c r="AA7333">
        <v>7118631</v>
      </c>
      <c r="AB7333">
        <v>2979606</v>
      </c>
      <c r="AC7333">
        <v>12</v>
      </c>
      <c r="AD7333">
        <v>4139025</v>
      </c>
      <c r="AE7333">
        <v>2018</v>
      </c>
      <c r="AF7333" t="s">
        <v>126</v>
      </c>
      <c r="AG7333">
        <v>300000</v>
      </c>
      <c r="AH7333" t="s">
        <v>55</v>
      </c>
      <c r="AI7333" t="s">
        <v>55</v>
      </c>
      <c r="AJ7333">
        <v>0</v>
      </c>
      <c r="AK7333">
        <v>284800</v>
      </c>
      <c r="AL7333" s="8" t="s">
        <v>15704</v>
      </c>
      <c r="AM7333" s="10">
        <f t="shared" si="1026"/>
        <v>2019</v>
      </c>
      <c r="AN7333">
        <f t="shared" si="1027"/>
        <v>1</v>
      </c>
      <c r="AO7333">
        <f t="shared" si="1033"/>
        <v>0</v>
      </c>
      <c r="AP7333">
        <f t="shared" si="1028"/>
        <v>0</v>
      </c>
      <c r="AQ7333">
        <f t="shared" si="1029"/>
        <v>1</v>
      </c>
      <c r="AR7333">
        <f t="shared" si="1030"/>
        <v>0</v>
      </c>
      <c r="AS7333">
        <f t="shared" si="1031"/>
        <v>0</v>
      </c>
      <c r="AT7333">
        <f t="shared" si="1032"/>
        <v>0</v>
      </c>
      <c r="AU7333">
        <f t="shared" si="1032"/>
        <v>0</v>
      </c>
      <c r="AV7333" t="str">
        <f t="shared" si="1034"/>
        <v>2020-12-21T15:11:00</v>
      </c>
    </row>
    <row r="7334" spans="1:48" x14ac:dyDescent="0.25">
      <c r="A7334" s="5">
        <v>7405</v>
      </c>
      <c r="B7334" s="5" t="s">
        <v>6663</v>
      </c>
      <c r="C7334" s="5" t="s">
        <v>6664</v>
      </c>
      <c r="D7334" s="6" t="s">
        <v>6665</v>
      </c>
      <c r="E7334">
        <v>12</v>
      </c>
      <c r="F7334" s="7">
        <v>0</v>
      </c>
      <c r="G7334" s="7"/>
      <c r="H7334" t="s">
        <v>6666</v>
      </c>
      <c r="I7334">
        <v>0</v>
      </c>
      <c r="J7334">
        <v>0</v>
      </c>
      <c r="K7334">
        <v>1400000</v>
      </c>
      <c r="L7334" t="s">
        <v>52</v>
      </c>
      <c r="M7334" s="8" t="s">
        <v>53</v>
      </c>
      <c r="N7334" s="8">
        <v>0.75</v>
      </c>
      <c r="O7334">
        <v>0.25</v>
      </c>
      <c r="P7334" s="11">
        <v>1.452E-13</v>
      </c>
      <c r="Q7334">
        <v>1100000</v>
      </c>
      <c r="R7334" s="8"/>
      <c r="S7334" s="8" t="s">
        <v>10227</v>
      </c>
      <c r="T7334">
        <v>13937757</v>
      </c>
      <c r="U7334">
        <v>10037102</v>
      </c>
      <c r="V7334">
        <v>22473479</v>
      </c>
      <c r="W7334">
        <v>11730095</v>
      </c>
      <c r="X7334">
        <v>1514897</v>
      </c>
      <c r="Y7334">
        <v>5734465</v>
      </c>
      <c r="Z7334">
        <v>6560162</v>
      </c>
      <c r="AA7334">
        <v>22856252</v>
      </c>
      <c r="AB7334">
        <v>8861686</v>
      </c>
      <c r="AC7334">
        <v>6</v>
      </c>
      <c r="AD7334">
        <v>13994566</v>
      </c>
      <c r="AE7334">
        <v>2002</v>
      </c>
      <c r="AF7334" t="s">
        <v>54</v>
      </c>
      <c r="AG7334">
        <v>6000000</v>
      </c>
      <c r="AH7334" t="s">
        <v>55</v>
      </c>
      <c r="AI7334" t="s">
        <v>55</v>
      </c>
      <c r="AJ7334">
        <v>0</v>
      </c>
      <c r="AK7334">
        <v>5571433</v>
      </c>
      <c r="AL7334" s="8" t="s">
        <v>15705</v>
      </c>
      <c r="AM7334" s="10">
        <f t="shared" si="1026"/>
        <v>2008</v>
      </c>
      <c r="AN7334">
        <f t="shared" si="1027"/>
        <v>1</v>
      </c>
      <c r="AO7334">
        <f t="shared" si="1033"/>
        <v>0</v>
      </c>
      <c r="AP7334">
        <f t="shared" si="1028"/>
        <v>0</v>
      </c>
      <c r="AQ7334">
        <f t="shared" si="1029"/>
        <v>1</v>
      </c>
      <c r="AR7334">
        <f t="shared" si="1030"/>
        <v>0</v>
      </c>
      <c r="AS7334">
        <f t="shared" si="1031"/>
        <v>0</v>
      </c>
      <c r="AT7334">
        <f t="shared" si="1032"/>
        <v>0</v>
      </c>
      <c r="AU7334">
        <f t="shared" si="1032"/>
        <v>0</v>
      </c>
      <c r="AV7334" t="str">
        <f t="shared" si="1034"/>
        <v>2020-12-21T15:14:52</v>
      </c>
    </row>
    <row r="7335" spans="1:48" x14ac:dyDescent="0.25">
      <c r="A7335" s="5">
        <v>7406</v>
      </c>
      <c r="B7335" s="5" t="s">
        <v>5306</v>
      </c>
      <c r="C7335" s="5" t="s">
        <v>5307</v>
      </c>
      <c r="D7335" s="6" t="s">
        <v>5308</v>
      </c>
      <c r="E7335">
        <v>6</v>
      </c>
      <c r="F7335" s="7">
        <v>0.61134058930000001</v>
      </c>
      <c r="G7335" s="7">
        <v>0</v>
      </c>
      <c r="H7335" t="s">
        <v>5309</v>
      </c>
      <c r="I7335">
        <v>20</v>
      </c>
      <c r="J7335">
        <v>136440</v>
      </c>
      <c r="K7335">
        <v>100000</v>
      </c>
      <c r="L7335" t="s">
        <v>52</v>
      </c>
      <c r="M7335" s="8" t="s">
        <v>53</v>
      </c>
      <c r="N7335" s="8">
        <v>0.75</v>
      </c>
      <c r="O7335">
        <v>0.25</v>
      </c>
      <c r="P7335" s="9">
        <v>0</v>
      </c>
      <c r="Q7335">
        <v>90000</v>
      </c>
      <c r="R7335" s="8"/>
      <c r="S7335" s="8"/>
      <c r="AA7335">
        <v>0</v>
      </c>
      <c r="AB7335">
        <v>0</v>
      </c>
      <c r="AC7335">
        <v>1</v>
      </c>
      <c r="AD7335">
        <v>0</v>
      </c>
      <c r="AE7335">
        <v>2006</v>
      </c>
      <c r="AF7335" t="s">
        <v>121</v>
      </c>
      <c r="AG7335">
        <v>6330000</v>
      </c>
      <c r="AH7335" t="s">
        <v>55</v>
      </c>
      <c r="AI7335" t="s">
        <v>55</v>
      </c>
      <c r="AJ7335">
        <v>1</v>
      </c>
      <c r="AK7335">
        <v>388000</v>
      </c>
      <c r="AL7335" s="8" t="s">
        <v>15706</v>
      </c>
      <c r="AM7335" s="10">
        <f t="shared" si="1026"/>
        <v>2012</v>
      </c>
      <c r="AN7335">
        <f t="shared" si="1027"/>
        <v>1</v>
      </c>
      <c r="AO7335">
        <f t="shared" si="1033"/>
        <v>0</v>
      </c>
      <c r="AP7335">
        <f t="shared" si="1028"/>
        <v>0</v>
      </c>
      <c r="AQ7335">
        <f t="shared" si="1029"/>
        <v>1</v>
      </c>
      <c r="AR7335">
        <f t="shared" si="1030"/>
        <v>0</v>
      </c>
      <c r="AS7335">
        <f t="shared" si="1031"/>
        <v>0</v>
      </c>
      <c r="AT7335">
        <f t="shared" si="1032"/>
        <v>0</v>
      </c>
      <c r="AU7335">
        <f t="shared" si="1032"/>
        <v>0</v>
      </c>
      <c r="AV7335" t="str">
        <f t="shared" si="1034"/>
        <v>2020-12-21T15:18:15</v>
      </c>
    </row>
    <row r="7336" spans="1:48" x14ac:dyDescent="0.25">
      <c r="A7336" s="5">
        <v>7407</v>
      </c>
      <c r="B7336" s="5" t="s">
        <v>9243</v>
      </c>
      <c r="C7336" s="5" t="s">
        <v>9244</v>
      </c>
      <c r="D7336" s="6" t="s">
        <v>9245</v>
      </c>
      <c r="E7336">
        <v>3</v>
      </c>
      <c r="F7336" s="7">
        <v>0.30879656509999998</v>
      </c>
      <c r="G7336" s="7">
        <v>0</v>
      </c>
      <c r="H7336" t="s">
        <v>9246</v>
      </c>
      <c r="I7336">
        <v>0</v>
      </c>
      <c r="J7336">
        <v>0</v>
      </c>
      <c r="K7336">
        <v>50000</v>
      </c>
      <c r="L7336" t="s">
        <v>52</v>
      </c>
      <c r="M7336" s="8" t="s">
        <v>86</v>
      </c>
      <c r="N7336" s="8">
        <v>0.53571428571428503</v>
      </c>
      <c r="O7336">
        <v>0.46428571428571402</v>
      </c>
      <c r="P7336" s="9">
        <v>0</v>
      </c>
      <c r="Q7336">
        <v>25000</v>
      </c>
      <c r="R7336" s="8"/>
      <c r="S7336" s="8" t="s">
        <v>217</v>
      </c>
      <c r="T7336">
        <v>1003590</v>
      </c>
      <c r="U7336">
        <v>839850</v>
      </c>
      <c r="V7336">
        <v>1074895</v>
      </c>
      <c r="W7336">
        <v>167556</v>
      </c>
      <c r="X7336">
        <v>551053</v>
      </c>
      <c r="Y7336">
        <v>248549</v>
      </c>
      <c r="Z7336">
        <v>657713</v>
      </c>
      <c r="AA7336">
        <v>852803</v>
      </c>
      <c r="AB7336">
        <v>292771</v>
      </c>
      <c r="AC7336">
        <v>12</v>
      </c>
      <c r="AD7336">
        <v>560032</v>
      </c>
      <c r="AE7336">
        <v>2018</v>
      </c>
      <c r="AF7336" t="s">
        <v>126</v>
      </c>
      <c r="AG7336">
        <v>0</v>
      </c>
      <c r="AH7336" t="s">
        <v>55</v>
      </c>
      <c r="AI7336" t="s">
        <v>56</v>
      </c>
      <c r="AJ7336">
        <v>1</v>
      </c>
      <c r="AK7336">
        <v>2508</v>
      </c>
      <c r="AL7336" s="8" t="s">
        <v>15707</v>
      </c>
      <c r="AM7336" s="10">
        <f t="shared" si="1026"/>
        <v>2019</v>
      </c>
      <c r="AN7336">
        <f t="shared" si="1027"/>
        <v>1</v>
      </c>
      <c r="AO7336">
        <f t="shared" si="1033"/>
        <v>0</v>
      </c>
      <c r="AP7336">
        <f t="shared" si="1028"/>
        <v>0</v>
      </c>
      <c r="AQ7336">
        <f t="shared" si="1029"/>
        <v>0</v>
      </c>
      <c r="AR7336">
        <f t="shared" si="1030"/>
        <v>1</v>
      </c>
      <c r="AS7336">
        <f t="shared" si="1031"/>
        <v>0</v>
      </c>
      <c r="AT7336">
        <f t="shared" si="1032"/>
        <v>0</v>
      </c>
      <c r="AU7336">
        <f t="shared" si="1032"/>
        <v>1</v>
      </c>
      <c r="AV7336" t="str">
        <f t="shared" si="1034"/>
        <v>2020-12-21T15:30:37</v>
      </c>
    </row>
    <row r="7337" spans="1:48" x14ac:dyDescent="0.25">
      <c r="A7337" s="5">
        <v>7408</v>
      </c>
      <c r="B7337" s="5" t="s">
        <v>3092</v>
      </c>
      <c r="C7337" s="5" t="s">
        <v>3093</v>
      </c>
      <c r="D7337" s="6" t="s">
        <v>3094</v>
      </c>
      <c r="E7337">
        <v>4</v>
      </c>
      <c r="F7337" s="7">
        <v>0.3794353822</v>
      </c>
      <c r="G7337" s="7">
        <v>0</v>
      </c>
      <c r="H7337" t="s">
        <v>3095</v>
      </c>
      <c r="I7337">
        <v>0</v>
      </c>
      <c r="J7337">
        <v>0</v>
      </c>
      <c r="K7337">
        <v>350000</v>
      </c>
      <c r="L7337" t="s">
        <v>7359</v>
      </c>
      <c r="M7337" s="8" t="s">
        <v>63</v>
      </c>
      <c r="N7337" s="8">
        <v>1</v>
      </c>
      <c r="O7337">
        <v>0</v>
      </c>
      <c r="P7337" s="9">
        <v>0</v>
      </c>
      <c r="R7337" s="8"/>
      <c r="S7337" s="8"/>
      <c r="AJ7337">
        <v>1</v>
      </c>
      <c r="AL7337" s="8"/>
      <c r="AM7337" s="10">
        <f t="shared" si="1026"/>
        <v>2015</v>
      </c>
      <c r="AN7337">
        <f t="shared" si="1027"/>
        <v>0</v>
      </c>
      <c r="AO7337">
        <f t="shared" si="1033"/>
        <v>0</v>
      </c>
      <c r="AP7337">
        <f t="shared" si="1028"/>
        <v>1</v>
      </c>
      <c r="AQ7337">
        <f t="shared" si="1029"/>
        <v>0</v>
      </c>
      <c r="AR7337">
        <f t="shared" si="1030"/>
        <v>0</v>
      </c>
      <c r="AS7337">
        <f t="shared" si="1031"/>
        <v>0</v>
      </c>
      <c r="AT7337">
        <f t="shared" si="1032"/>
        <v>0</v>
      </c>
      <c r="AU7337">
        <f t="shared" si="1032"/>
        <v>0</v>
      </c>
      <c r="AV7337">
        <f t="shared" si="1034"/>
        <v>0</v>
      </c>
    </row>
    <row r="7338" spans="1:48" x14ac:dyDescent="0.25">
      <c r="A7338" s="5">
        <v>7409</v>
      </c>
      <c r="B7338" s="5" t="s">
        <v>3092</v>
      </c>
      <c r="C7338" s="5" t="s">
        <v>3093</v>
      </c>
      <c r="D7338" s="6" t="s">
        <v>3094</v>
      </c>
      <c r="E7338">
        <v>4</v>
      </c>
      <c r="F7338" s="7">
        <v>0.3794353822</v>
      </c>
      <c r="G7338" s="7">
        <v>0</v>
      </c>
      <c r="H7338" t="s">
        <v>3095</v>
      </c>
      <c r="I7338">
        <v>0</v>
      </c>
      <c r="J7338">
        <v>0</v>
      </c>
      <c r="K7338">
        <v>380000</v>
      </c>
      <c r="L7338" t="s">
        <v>52</v>
      </c>
      <c r="M7338" s="8" t="s">
        <v>53</v>
      </c>
      <c r="N7338" s="8">
        <v>0.80357142857142805</v>
      </c>
      <c r="O7338">
        <v>0.19642857142857101</v>
      </c>
      <c r="P7338" s="9">
        <v>0</v>
      </c>
      <c r="Q7338">
        <v>320000</v>
      </c>
      <c r="R7338" s="8"/>
      <c r="S7338" s="8" t="s">
        <v>329</v>
      </c>
      <c r="T7338">
        <v>9651574</v>
      </c>
      <c r="U7338">
        <v>1426794</v>
      </c>
      <c r="V7338">
        <v>9852240</v>
      </c>
      <c r="W7338">
        <v>8425446</v>
      </c>
      <c r="X7338">
        <v>14248</v>
      </c>
      <c r="Y7338">
        <v>6205835</v>
      </c>
      <c r="Z7338">
        <v>2292802</v>
      </c>
      <c r="AA7338">
        <v>11304885</v>
      </c>
      <c r="AB7338">
        <v>6402872</v>
      </c>
      <c r="AC7338">
        <v>12</v>
      </c>
      <c r="AD7338">
        <v>4902013</v>
      </c>
      <c r="AE7338">
        <v>2013</v>
      </c>
      <c r="AF7338" t="s">
        <v>68</v>
      </c>
      <c r="AG7338">
        <v>250000</v>
      </c>
      <c r="AH7338" t="s">
        <v>55</v>
      </c>
      <c r="AI7338" t="s">
        <v>56</v>
      </c>
      <c r="AJ7338">
        <v>1</v>
      </c>
      <c r="AK7338">
        <v>599598</v>
      </c>
      <c r="AL7338" s="8" t="s">
        <v>15708</v>
      </c>
      <c r="AM7338" s="10">
        <f t="shared" si="1026"/>
        <v>2015</v>
      </c>
      <c r="AN7338">
        <f t="shared" si="1027"/>
        <v>1</v>
      </c>
      <c r="AO7338">
        <f t="shared" si="1033"/>
        <v>0</v>
      </c>
      <c r="AP7338">
        <f t="shared" si="1028"/>
        <v>0</v>
      </c>
      <c r="AQ7338">
        <f t="shared" si="1029"/>
        <v>1</v>
      </c>
      <c r="AR7338">
        <f t="shared" si="1030"/>
        <v>0</v>
      </c>
      <c r="AS7338">
        <f t="shared" si="1031"/>
        <v>0</v>
      </c>
      <c r="AT7338">
        <f t="shared" si="1032"/>
        <v>0</v>
      </c>
      <c r="AU7338">
        <f t="shared" si="1032"/>
        <v>1</v>
      </c>
      <c r="AV7338" t="str">
        <f t="shared" si="1034"/>
        <v>2020-12-21T16:13:59</v>
      </c>
    </row>
    <row r="7339" spans="1:48" x14ac:dyDescent="0.25">
      <c r="A7339" s="5">
        <v>7410</v>
      </c>
      <c r="B7339" s="5" t="s">
        <v>1468</v>
      </c>
      <c r="C7339" s="5" t="s">
        <v>1469</v>
      </c>
      <c r="D7339" s="6" t="s">
        <v>1470</v>
      </c>
      <c r="E7339">
        <v>6</v>
      </c>
      <c r="F7339" s="7">
        <v>0</v>
      </c>
      <c r="G7339" s="7"/>
      <c r="H7339" t="s">
        <v>1471</v>
      </c>
      <c r="I7339">
        <v>0</v>
      </c>
      <c r="J7339">
        <v>0</v>
      </c>
      <c r="K7339">
        <v>30000</v>
      </c>
      <c r="L7339" t="s">
        <v>52</v>
      </c>
      <c r="M7339" s="8" t="s">
        <v>74</v>
      </c>
      <c r="N7339" s="8">
        <v>0.42857142857142799</v>
      </c>
      <c r="O7339">
        <v>0.57142857142857095</v>
      </c>
      <c r="P7339" s="9">
        <v>0</v>
      </c>
      <c r="Q7339">
        <v>15000</v>
      </c>
      <c r="R7339" s="8"/>
      <c r="S7339" s="8"/>
      <c r="AA7339">
        <v>593790</v>
      </c>
      <c r="AB7339">
        <v>0</v>
      </c>
      <c r="AC7339">
        <v>12</v>
      </c>
      <c r="AD7339">
        <v>0</v>
      </c>
      <c r="AE7339">
        <v>2017</v>
      </c>
      <c r="AF7339" t="s">
        <v>126</v>
      </c>
      <c r="AG7339">
        <v>10000</v>
      </c>
      <c r="AH7339" t="s">
        <v>55</v>
      </c>
      <c r="AI7339" t="s">
        <v>56</v>
      </c>
      <c r="AJ7339">
        <v>0</v>
      </c>
      <c r="AK7339">
        <v>3520</v>
      </c>
      <c r="AL7339" s="8" t="s">
        <v>15709</v>
      </c>
      <c r="AM7339" s="10">
        <f t="shared" si="1026"/>
        <v>2017</v>
      </c>
      <c r="AN7339">
        <f t="shared" si="1027"/>
        <v>1</v>
      </c>
      <c r="AO7339">
        <f t="shared" si="1033"/>
        <v>0</v>
      </c>
      <c r="AP7339">
        <f t="shared" si="1028"/>
        <v>0</v>
      </c>
      <c r="AQ7339">
        <f t="shared" si="1029"/>
        <v>0</v>
      </c>
      <c r="AR7339">
        <f t="shared" si="1030"/>
        <v>0</v>
      </c>
      <c r="AS7339">
        <f t="shared" si="1031"/>
        <v>1</v>
      </c>
      <c r="AT7339">
        <f t="shared" si="1032"/>
        <v>0</v>
      </c>
      <c r="AU7339">
        <f t="shared" si="1032"/>
        <v>1</v>
      </c>
      <c r="AV7339" t="str">
        <f t="shared" si="1034"/>
        <v>2020-12-21T15:34:54</v>
      </c>
    </row>
    <row r="7340" spans="1:48" x14ac:dyDescent="0.25">
      <c r="A7340" s="5">
        <v>7411</v>
      </c>
      <c r="B7340" s="5" t="s">
        <v>6134</v>
      </c>
      <c r="C7340" s="5" t="s">
        <v>6135</v>
      </c>
      <c r="D7340" s="6" t="s">
        <v>6136</v>
      </c>
      <c r="E7340">
        <v>4</v>
      </c>
      <c r="F7340" s="7">
        <v>0.5428705949</v>
      </c>
      <c r="G7340" s="7">
        <v>0</v>
      </c>
      <c r="H7340" t="s">
        <v>6137</v>
      </c>
      <c r="I7340">
        <v>80</v>
      </c>
      <c r="J7340">
        <v>7163.48</v>
      </c>
      <c r="K7340">
        <v>17000</v>
      </c>
      <c r="L7340" t="s">
        <v>52</v>
      </c>
      <c r="M7340" s="8" t="s">
        <v>63</v>
      </c>
      <c r="N7340" s="8">
        <v>0.91071428571428503</v>
      </c>
      <c r="O7340">
        <v>8.9285714285714204E-2</v>
      </c>
      <c r="P7340" s="9">
        <v>0</v>
      </c>
      <c r="Q7340">
        <v>17000</v>
      </c>
      <c r="R7340" s="8"/>
      <c r="S7340" s="8" t="s">
        <v>217</v>
      </c>
      <c r="T7340">
        <v>29521421</v>
      </c>
      <c r="U7340">
        <v>23098413</v>
      </c>
      <c r="V7340">
        <v>364554632</v>
      </c>
      <c r="W7340">
        <v>12421197</v>
      </c>
      <c r="X7340">
        <v>5424000</v>
      </c>
      <c r="Y7340">
        <v>15441076</v>
      </c>
      <c r="Z7340">
        <v>6035549</v>
      </c>
      <c r="AA7340">
        <v>136728251</v>
      </c>
      <c r="AB7340">
        <v>0</v>
      </c>
      <c r="AC7340">
        <v>12</v>
      </c>
      <c r="AD7340">
        <v>0</v>
      </c>
      <c r="AE7340">
        <v>2005</v>
      </c>
      <c r="AF7340" t="s">
        <v>121</v>
      </c>
      <c r="AG7340">
        <v>100000</v>
      </c>
      <c r="AH7340" t="s">
        <v>55</v>
      </c>
      <c r="AI7340" t="s">
        <v>55</v>
      </c>
      <c r="AJ7340">
        <v>1</v>
      </c>
      <c r="AK7340">
        <v>7200000</v>
      </c>
      <c r="AL7340" s="8" t="s">
        <v>15710</v>
      </c>
      <c r="AM7340" s="10">
        <f t="shared" si="1026"/>
        <v>2017</v>
      </c>
      <c r="AN7340">
        <f t="shared" si="1027"/>
        <v>1</v>
      </c>
      <c r="AO7340">
        <f t="shared" si="1033"/>
        <v>0</v>
      </c>
      <c r="AP7340">
        <f t="shared" si="1028"/>
        <v>1</v>
      </c>
      <c r="AQ7340">
        <f t="shared" si="1029"/>
        <v>0</v>
      </c>
      <c r="AR7340">
        <f t="shared" si="1030"/>
        <v>0</v>
      </c>
      <c r="AS7340">
        <f t="shared" si="1031"/>
        <v>0</v>
      </c>
      <c r="AT7340">
        <f t="shared" si="1032"/>
        <v>0</v>
      </c>
      <c r="AU7340">
        <f t="shared" si="1032"/>
        <v>0</v>
      </c>
      <c r="AV7340" t="str">
        <f t="shared" si="1034"/>
        <v>2020-12-21T16:13:21</v>
      </c>
    </row>
    <row r="7341" spans="1:48" x14ac:dyDescent="0.25">
      <c r="A7341" s="5">
        <v>7412</v>
      </c>
      <c r="B7341" s="5" t="s">
        <v>15711</v>
      </c>
      <c r="C7341" s="5" t="s">
        <v>15712</v>
      </c>
      <c r="D7341" s="6" t="s">
        <v>15713</v>
      </c>
      <c r="E7341">
        <v>0</v>
      </c>
      <c r="F7341" s="7">
        <v>0.34948685689999998</v>
      </c>
      <c r="G7341" s="7">
        <v>0</v>
      </c>
      <c r="H7341" t="s">
        <v>15714</v>
      </c>
      <c r="I7341">
        <v>355</v>
      </c>
      <c r="J7341">
        <v>1510.3</v>
      </c>
      <c r="K7341">
        <v>60000</v>
      </c>
      <c r="L7341" t="s">
        <v>52</v>
      </c>
      <c r="M7341" s="8" t="s">
        <v>53</v>
      </c>
      <c r="N7341" s="8">
        <v>0.80357142857142805</v>
      </c>
      <c r="O7341">
        <v>0.19642857142857101</v>
      </c>
      <c r="P7341" s="9">
        <v>0</v>
      </c>
      <c r="Q7341">
        <v>15000</v>
      </c>
      <c r="R7341" s="8"/>
      <c r="S7341" s="8" t="s">
        <v>8021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966506</v>
      </c>
      <c r="AB7341">
        <v>0</v>
      </c>
      <c r="AC7341">
        <v>12</v>
      </c>
      <c r="AD7341">
        <v>0</v>
      </c>
      <c r="AE7341">
        <v>2008</v>
      </c>
      <c r="AF7341" t="s">
        <v>121</v>
      </c>
      <c r="AG7341">
        <v>1000000</v>
      </c>
      <c r="AH7341" t="s">
        <v>55</v>
      </c>
      <c r="AI7341" t="s">
        <v>55</v>
      </c>
      <c r="AJ7341">
        <v>1</v>
      </c>
      <c r="AK7341">
        <v>38000</v>
      </c>
      <c r="AL7341" s="8" t="s">
        <v>15715</v>
      </c>
      <c r="AM7341" s="10">
        <f t="shared" si="1026"/>
        <v>2020</v>
      </c>
      <c r="AN7341">
        <f t="shared" si="1027"/>
        <v>1</v>
      </c>
      <c r="AO7341">
        <f t="shared" si="1033"/>
        <v>0</v>
      </c>
      <c r="AP7341">
        <f t="shared" si="1028"/>
        <v>0</v>
      </c>
      <c r="AQ7341">
        <f t="shared" si="1029"/>
        <v>1</v>
      </c>
      <c r="AR7341">
        <f t="shared" si="1030"/>
        <v>0</v>
      </c>
      <c r="AS7341">
        <f t="shared" si="1031"/>
        <v>0</v>
      </c>
      <c r="AT7341">
        <f t="shared" si="1032"/>
        <v>0</v>
      </c>
      <c r="AU7341">
        <f t="shared" si="1032"/>
        <v>0</v>
      </c>
      <c r="AV7341" t="str">
        <f t="shared" si="1034"/>
        <v>2020-12-21T17:24:39</v>
      </c>
    </row>
    <row r="7342" spans="1:48" x14ac:dyDescent="0.25">
      <c r="A7342" s="5">
        <v>7413</v>
      </c>
      <c r="B7342" s="5" t="s">
        <v>7340</v>
      </c>
      <c r="C7342" s="5" t="s">
        <v>7341</v>
      </c>
      <c r="D7342" s="6" t="s">
        <v>7342</v>
      </c>
      <c r="E7342">
        <v>12</v>
      </c>
      <c r="F7342" s="7">
        <v>0.55438350219999999</v>
      </c>
      <c r="G7342" s="7">
        <v>0</v>
      </c>
      <c r="H7342" t="s">
        <v>7343</v>
      </c>
      <c r="I7342">
        <v>15</v>
      </c>
      <c r="J7342">
        <v>1491736.37</v>
      </c>
      <c r="K7342">
        <v>2800000</v>
      </c>
      <c r="L7342" t="s">
        <v>52</v>
      </c>
      <c r="M7342" s="8" t="s">
        <v>53</v>
      </c>
      <c r="N7342" s="8">
        <v>0.75</v>
      </c>
      <c r="O7342">
        <v>0.25</v>
      </c>
      <c r="P7342" s="9">
        <v>0</v>
      </c>
      <c r="Q7342">
        <v>2800000</v>
      </c>
      <c r="R7342" s="8"/>
      <c r="S7342" s="8"/>
      <c r="AA7342">
        <v>0</v>
      </c>
      <c r="AB7342">
        <v>0</v>
      </c>
      <c r="AC7342">
        <v>1</v>
      </c>
      <c r="AD7342">
        <v>0</v>
      </c>
      <c r="AE7342">
        <v>2011</v>
      </c>
      <c r="AF7342" t="s">
        <v>68</v>
      </c>
      <c r="AG7342">
        <v>979957432</v>
      </c>
      <c r="AH7342" t="s">
        <v>55</v>
      </c>
      <c r="AI7342" t="s">
        <v>55</v>
      </c>
      <c r="AJ7342">
        <v>1</v>
      </c>
      <c r="AK7342">
        <v>132233152</v>
      </c>
      <c r="AL7342" s="8" t="s">
        <v>15716</v>
      </c>
      <c r="AM7342" s="10">
        <f t="shared" si="1026"/>
        <v>2012</v>
      </c>
      <c r="AN7342">
        <f t="shared" si="1027"/>
        <v>1</v>
      </c>
      <c r="AO7342">
        <f t="shared" si="1033"/>
        <v>0</v>
      </c>
      <c r="AP7342">
        <f t="shared" si="1028"/>
        <v>0</v>
      </c>
      <c r="AQ7342">
        <f t="shared" si="1029"/>
        <v>1</v>
      </c>
      <c r="AR7342">
        <f t="shared" si="1030"/>
        <v>0</v>
      </c>
      <c r="AS7342">
        <f t="shared" si="1031"/>
        <v>0</v>
      </c>
      <c r="AT7342">
        <f t="shared" si="1032"/>
        <v>0</v>
      </c>
      <c r="AU7342">
        <f t="shared" si="1032"/>
        <v>0</v>
      </c>
      <c r="AV7342" t="str">
        <f t="shared" si="1034"/>
        <v>2020-12-21T17:28:17</v>
      </c>
    </row>
    <row r="7343" spans="1:48" x14ac:dyDescent="0.25">
      <c r="A7343" s="5">
        <v>7414</v>
      </c>
      <c r="B7343" s="5" t="s">
        <v>5559</v>
      </c>
      <c r="C7343" s="5" t="s">
        <v>5560</v>
      </c>
      <c r="D7343" s="6" t="s">
        <v>5561</v>
      </c>
      <c r="E7343">
        <v>30</v>
      </c>
      <c r="F7343" s="7">
        <v>0.62158642949999998</v>
      </c>
      <c r="G7343" s="7">
        <v>0</v>
      </c>
      <c r="H7343" t="s">
        <v>5562</v>
      </c>
      <c r="I7343">
        <v>6</v>
      </c>
      <c r="J7343">
        <v>1093374.04</v>
      </c>
      <c r="K7343">
        <v>5900000</v>
      </c>
      <c r="L7343" t="s">
        <v>52</v>
      </c>
      <c r="M7343" s="8" t="s">
        <v>86</v>
      </c>
      <c r="N7343" s="8">
        <v>0.5</v>
      </c>
      <c r="O7343">
        <v>0.5</v>
      </c>
      <c r="P7343" s="9">
        <v>0.86602540378443904</v>
      </c>
      <c r="Q7343">
        <v>5900000</v>
      </c>
      <c r="R7343" s="8"/>
      <c r="S7343" s="8"/>
      <c r="AA7343">
        <v>0</v>
      </c>
      <c r="AB7343">
        <v>0</v>
      </c>
      <c r="AC7343">
        <v>1</v>
      </c>
      <c r="AD7343">
        <v>0</v>
      </c>
      <c r="AE7343">
        <v>2010</v>
      </c>
      <c r="AF7343" t="s">
        <v>68</v>
      </c>
      <c r="AG7343">
        <v>979957432</v>
      </c>
      <c r="AH7343" t="s">
        <v>56</v>
      </c>
      <c r="AI7343" t="s">
        <v>55</v>
      </c>
      <c r="AJ7343">
        <v>1</v>
      </c>
      <c r="AK7343">
        <v>132233152</v>
      </c>
      <c r="AL7343" s="8" t="s">
        <v>15717</v>
      </c>
      <c r="AM7343" s="10">
        <f t="shared" si="1026"/>
        <v>2011</v>
      </c>
      <c r="AN7343">
        <f t="shared" si="1027"/>
        <v>1</v>
      </c>
      <c r="AO7343">
        <f t="shared" si="1033"/>
        <v>0</v>
      </c>
      <c r="AP7343">
        <f t="shared" si="1028"/>
        <v>0</v>
      </c>
      <c r="AQ7343">
        <f t="shared" si="1029"/>
        <v>0</v>
      </c>
      <c r="AR7343">
        <f t="shared" si="1030"/>
        <v>1</v>
      </c>
      <c r="AS7343">
        <f t="shared" si="1031"/>
        <v>0</v>
      </c>
      <c r="AT7343">
        <f t="shared" si="1032"/>
        <v>1</v>
      </c>
      <c r="AU7343">
        <f t="shared" si="1032"/>
        <v>0</v>
      </c>
      <c r="AV7343" t="str">
        <f t="shared" si="1034"/>
        <v>2020-12-21T17:28:01</v>
      </c>
    </row>
    <row r="7344" spans="1:48" x14ac:dyDescent="0.25">
      <c r="A7344" s="5">
        <v>7415</v>
      </c>
      <c r="B7344" s="5" t="s">
        <v>3092</v>
      </c>
      <c r="C7344" s="5" t="s">
        <v>3093</v>
      </c>
      <c r="D7344" s="6" t="s">
        <v>3094</v>
      </c>
      <c r="E7344">
        <v>4</v>
      </c>
      <c r="F7344" s="7">
        <v>0.3794353822</v>
      </c>
      <c r="G7344" s="7">
        <v>0</v>
      </c>
      <c r="H7344" t="s">
        <v>3095</v>
      </c>
      <c r="I7344">
        <v>0</v>
      </c>
      <c r="J7344">
        <v>0</v>
      </c>
      <c r="K7344">
        <v>340000</v>
      </c>
      <c r="L7344" t="s">
        <v>52</v>
      </c>
      <c r="M7344" s="8" t="s">
        <v>53</v>
      </c>
      <c r="N7344" s="8">
        <v>0.80357142857142805</v>
      </c>
      <c r="O7344">
        <v>0.19642857142857101</v>
      </c>
      <c r="P7344" s="9">
        <v>0</v>
      </c>
      <c r="Q7344">
        <v>340000</v>
      </c>
      <c r="R7344" s="8"/>
      <c r="S7344" s="8" t="s">
        <v>329</v>
      </c>
      <c r="T7344">
        <v>9651574</v>
      </c>
      <c r="U7344">
        <v>1426794</v>
      </c>
      <c r="V7344">
        <v>9852240</v>
      </c>
      <c r="W7344">
        <v>8425446</v>
      </c>
      <c r="X7344">
        <v>14248</v>
      </c>
      <c r="Y7344">
        <v>6205835</v>
      </c>
      <c r="Z7344">
        <v>2292802</v>
      </c>
      <c r="AA7344">
        <v>11304885</v>
      </c>
      <c r="AB7344">
        <v>6402872</v>
      </c>
      <c r="AC7344">
        <v>12</v>
      </c>
      <c r="AD7344">
        <v>4902013</v>
      </c>
      <c r="AE7344">
        <v>2013</v>
      </c>
      <c r="AF7344" t="s">
        <v>68</v>
      </c>
      <c r="AG7344">
        <v>250000</v>
      </c>
      <c r="AH7344" t="s">
        <v>55</v>
      </c>
      <c r="AI7344" t="s">
        <v>56</v>
      </c>
      <c r="AJ7344">
        <v>1</v>
      </c>
      <c r="AK7344">
        <v>599598</v>
      </c>
      <c r="AL7344" s="8" t="s">
        <v>15718</v>
      </c>
      <c r="AM7344" s="10">
        <f t="shared" si="1026"/>
        <v>2015</v>
      </c>
      <c r="AN7344">
        <f t="shared" si="1027"/>
        <v>1</v>
      </c>
      <c r="AO7344">
        <f t="shared" si="1033"/>
        <v>0</v>
      </c>
      <c r="AP7344">
        <f t="shared" si="1028"/>
        <v>0</v>
      </c>
      <c r="AQ7344">
        <f t="shared" si="1029"/>
        <v>1</v>
      </c>
      <c r="AR7344">
        <f t="shared" si="1030"/>
        <v>0</v>
      </c>
      <c r="AS7344">
        <f t="shared" si="1031"/>
        <v>0</v>
      </c>
      <c r="AT7344">
        <f t="shared" si="1032"/>
        <v>0</v>
      </c>
      <c r="AU7344">
        <f t="shared" si="1032"/>
        <v>1</v>
      </c>
      <c r="AV7344" t="str">
        <f t="shared" si="1034"/>
        <v>2020-12-21T18:45:43</v>
      </c>
    </row>
    <row r="7345" spans="1:48" x14ac:dyDescent="0.25">
      <c r="A7345" s="5">
        <v>7416</v>
      </c>
      <c r="B7345" s="5" t="s">
        <v>8014</v>
      </c>
      <c r="C7345" s="5" t="s">
        <v>8015</v>
      </c>
      <c r="D7345" s="6" t="s">
        <v>8016</v>
      </c>
      <c r="E7345">
        <v>0</v>
      </c>
      <c r="F7345" s="7">
        <v>0.3824257821</v>
      </c>
      <c r="G7345" s="7">
        <v>0</v>
      </c>
      <c r="H7345" t="s">
        <v>6905</v>
      </c>
      <c r="I7345">
        <v>32</v>
      </c>
      <c r="J7345">
        <v>10700.18</v>
      </c>
      <c r="K7345">
        <v>10000</v>
      </c>
      <c r="L7345" t="s">
        <v>52</v>
      </c>
      <c r="M7345" s="8" t="s">
        <v>63</v>
      </c>
      <c r="N7345" s="8">
        <v>0.96428571428571397</v>
      </c>
      <c r="O7345">
        <v>3.5714285714285698E-2</v>
      </c>
      <c r="P7345" s="9">
        <v>0</v>
      </c>
      <c r="Q7345">
        <v>10000</v>
      </c>
      <c r="R7345" s="8"/>
      <c r="S7345" s="8" t="s">
        <v>10969</v>
      </c>
      <c r="T7345">
        <v>455679</v>
      </c>
      <c r="U7345">
        <v>107302</v>
      </c>
      <c r="V7345">
        <v>485048</v>
      </c>
      <c r="W7345">
        <v>527680</v>
      </c>
      <c r="X7345">
        <v>0</v>
      </c>
      <c r="Y7345">
        <v>203067</v>
      </c>
      <c r="Z7345">
        <v>147065</v>
      </c>
      <c r="AA7345">
        <v>1460947</v>
      </c>
      <c r="AB7345">
        <v>1460947</v>
      </c>
      <c r="AC7345">
        <v>8</v>
      </c>
      <c r="AD7345">
        <v>0</v>
      </c>
      <c r="AE7345">
        <v>2002</v>
      </c>
      <c r="AF7345" t="s">
        <v>54</v>
      </c>
      <c r="AG7345">
        <v>200000</v>
      </c>
      <c r="AH7345" t="s">
        <v>55</v>
      </c>
      <c r="AI7345" t="s">
        <v>55</v>
      </c>
      <c r="AJ7345">
        <v>1</v>
      </c>
      <c r="AK7345">
        <v>7040</v>
      </c>
      <c r="AL7345" s="8" t="s">
        <v>15719</v>
      </c>
      <c r="AM7345" s="10">
        <f t="shared" si="1026"/>
        <v>2020</v>
      </c>
      <c r="AN7345">
        <f t="shared" si="1027"/>
        <v>1</v>
      </c>
      <c r="AO7345">
        <f t="shared" si="1033"/>
        <v>0</v>
      </c>
      <c r="AP7345">
        <f t="shared" si="1028"/>
        <v>1</v>
      </c>
      <c r="AQ7345">
        <f t="shared" si="1029"/>
        <v>0</v>
      </c>
      <c r="AR7345">
        <f t="shared" si="1030"/>
        <v>0</v>
      </c>
      <c r="AS7345">
        <f t="shared" si="1031"/>
        <v>0</v>
      </c>
      <c r="AT7345">
        <f t="shared" si="1032"/>
        <v>0</v>
      </c>
      <c r="AU7345">
        <f t="shared" si="1032"/>
        <v>0</v>
      </c>
      <c r="AV7345" t="str">
        <f t="shared" si="1034"/>
        <v>2020-12-21T19:22:20</v>
      </c>
    </row>
    <row r="7346" spans="1:48" x14ac:dyDescent="0.25">
      <c r="A7346" s="5">
        <v>7417</v>
      </c>
      <c r="B7346" s="5" t="s">
        <v>15720</v>
      </c>
      <c r="C7346" s="5" t="s">
        <v>15721</v>
      </c>
      <c r="D7346" s="6" t="s">
        <v>15722</v>
      </c>
      <c r="E7346">
        <v>4</v>
      </c>
      <c r="F7346" s="7">
        <v>0.56441466829999998</v>
      </c>
      <c r="G7346" s="7">
        <v>0</v>
      </c>
      <c r="H7346" t="s">
        <v>4507</v>
      </c>
      <c r="I7346">
        <v>0</v>
      </c>
      <c r="J7346">
        <v>0</v>
      </c>
      <c r="K7346">
        <v>30000</v>
      </c>
      <c r="L7346" t="s">
        <v>52</v>
      </c>
      <c r="M7346" s="8" t="s">
        <v>86</v>
      </c>
      <c r="N7346" s="8">
        <v>0.67857142857142805</v>
      </c>
      <c r="O7346">
        <v>0.32142857142857101</v>
      </c>
      <c r="P7346" s="9">
        <v>0</v>
      </c>
      <c r="Q7346">
        <v>20000</v>
      </c>
      <c r="R7346" s="8"/>
      <c r="S7346" s="8"/>
      <c r="AA7346">
        <v>500000</v>
      </c>
      <c r="AB7346">
        <v>0</v>
      </c>
      <c r="AC7346">
        <v>1</v>
      </c>
      <c r="AD7346">
        <v>0</v>
      </c>
      <c r="AE7346">
        <v>2016</v>
      </c>
      <c r="AF7346" t="s">
        <v>126</v>
      </c>
      <c r="AG7346">
        <v>5060000</v>
      </c>
      <c r="AH7346" t="s">
        <v>55</v>
      </c>
      <c r="AI7346" t="s">
        <v>56</v>
      </c>
      <c r="AJ7346">
        <v>1</v>
      </c>
      <c r="AK7346">
        <v>59400</v>
      </c>
      <c r="AL7346" s="8" t="s">
        <v>15723</v>
      </c>
      <c r="AM7346" s="10">
        <f t="shared" si="1026"/>
        <v>2018</v>
      </c>
      <c r="AN7346">
        <f t="shared" si="1027"/>
        <v>1</v>
      </c>
      <c r="AO7346">
        <f t="shared" si="1033"/>
        <v>0</v>
      </c>
      <c r="AP7346">
        <f t="shared" si="1028"/>
        <v>0</v>
      </c>
      <c r="AQ7346">
        <f t="shared" si="1029"/>
        <v>0</v>
      </c>
      <c r="AR7346">
        <f t="shared" si="1030"/>
        <v>1</v>
      </c>
      <c r="AS7346">
        <f t="shared" si="1031"/>
        <v>0</v>
      </c>
      <c r="AT7346">
        <f t="shared" si="1032"/>
        <v>0</v>
      </c>
      <c r="AU7346">
        <f t="shared" si="1032"/>
        <v>1</v>
      </c>
      <c r="AV7346" t="str">
        <f t="shared" si="1034"/>
        <v>2020-12-21T19:23:42</v>
      </c>
    </row>
    <row r="7347" spans="1:48" x14ac:dyDescent="0.25">
      <c r="A7347" s="5">
        <v>7418</v>
      </c>
      <c r="B7347" s="5" t="s">
        <v>2352</v>
      </c>
      <c r="C7347" s="5" t="s">
        <v>2353</v>
      </c>
      <c r="D7347" s="6" t="s">
        <v>2354</v>
      </c>
      <c r="E7347">
        <v>5</v>
      </c>
      <c r="F7347" s="7">
        <v>0</v>
      </c>
      <c r="G7347" s="7"/>
      <c r="H7347" t="s">
        <v>2355</v>
      </c>
      <c r="I7347">
        <v>0</v>
      </c>
      <c r="J7347">
        <v>0</v>
      </c>
      <c r="K7347">
        <v>1500000</v>
      </c>
      <c r="L7347" t="s">
        <v>52</v>
      </c>
      <c r="M7347" s="8" t="s">
        <v>53</v>
      </c>
      <c r="N7347" s="8">
        <v>0.85714285714285698</v>
      </c>
      <c r="O7347">
        <v>0.14285714285714199</v>
      </c>
      <c r="P7347" s="9">
        <v>0</v>
      </c>
      <c r="Q7347">
        <v>1200000</v>
      </c>
      <c r="R7347" s="8"/>
      <c r="S7347" s="8" t="s">
        <v>10969</v>
      </c>
      <c r="T7347">
        <v>21343428</v>
      </c>
      <c r="U7347">
        <v>5580595</v>
      </c>
      <c r="V7347">
        <v>27542384</v>
      </c>
      <c r="W7347">
        <v>6411245</v>
      </c>
      <c r="X7347">
        <v>0</v>
      </c>
      <c r="Y7347">
        <v>9527517</v>
      </c>
      <c r="Z7347">
        <v>9352161</v>
      </c>
      <c r="AA7347">
        <v>27102567</v>
      </c>
      <c r="AB7347">
        <v>2801698</v>
      </c>
      <c r="AC7347">
        <v>7</v>
      </c>
      <c r="AD7347">
        <v>24300869</v>
      </c>
      <c r="AE7347">
        <v>2012</v>
      </c>
      <c r="AF7347" t="s">
        <v>68</v>
      </c>
      <c r="AG7347">
        <v>40000</v>
      </c>
      <c r="AH7347" t="s">
        <v>55</v>
      </c>
      <c r="AI7347" t="s">
        <v>55</v>
      </c>
      <c r="AJ7347">
        <v>0</v>
      </c>
      <c r="AK7347">
        <v>724966</v>
      </c>
      <c r="AL7347" s="8" t="s">
        <v>15724</v>
      </c>
      <c r="AM7347" s="10">
        <f t="shared" si="1026"/>
        <v>2019</v>
      </c>
      <c r="AN7347">
        <f t="shared" si="1027"/>
        <v>1</v>
      </c>
      <c r="AO7347">
        <f t="shared" si="1033"/>
        <v>0</v>
      </c>
      <c r="AP7347">
        <f t="shared" si="1028"/>
        <v>0</v>
      </c>
      <c r="AQ7347">
        <f t="shared" si="1029"/>
        <v>1</v>
      </c>
      <c r="AR7347">
        <f t="shared" si="1030"/>
        <v>0</v>
      </c>
      <c r="AS7347">
        <f t="shared" si="1031"/>
        <v>0</v>
      </c>
      <c r="AT7347">
        <f t="shared" si="1032"/>
        <v>0</v>
      </c>
      <c r="AU7347">
        <f t="shared" si="1032"/>
        <v>0</v>
      </c>
      <c r="AV7347" t="str">
        <f t="shared" si="1034"/>
        <v>2020-12-21T19:26:30</v>
      </c>
    </row>
    <row r="7348" spans="1:48" x14ac:dyDescent="0.25">
      <c r="A7348" s="5">
        <v>7419</v>
      </c>
      <c r="B7348" s="5" t="s">
        <v>2754</v>
      </c>
      <c r="C7348" s="5" t="s">
        <v>2755</v>
      </c>
      <c r="D7348" s="6" t="s">
        <v>2756</v>
      </c>
      <c r="E7348">
        <v>0</v>
      </c>
      <c r="F7348" s="7">
        <v>0.2818898131</v>
      </c>
      <c r="G7348" s="7">
        <v>0</v>
      </c>
      <c r="H7348" t="s">
        <v>2757</v>
      </c>
      <c r="I7348">
        <v>0</v>
      </c>
      <c r="J7348">
        <v>0</v>
      </c>
      <c r="K7348">
        <v>50000</v>
      </c>
      <c r="L7348" t="s">
        <v>52</v>
      </c>
      <c r="M7348" s="8" t="s">
        <v>53</v>
      </c>
      <c r="N7348" s="8">
        <v>0.80357142857142805</v>
      </c>
      <c r="O7348">
        <v>0.19642857142857101</v>
      </c>
      <c r="P7348" s="9">
        <v>0</v>
      </c>
      <c r="Q7348">
        <v>50000</v>
      </c>
      <c r="R7348" s="8"/>
      <c r="S7348" s="8" t="s">
        <v>217</v>
      </c>
      <c r="T7348">
        <v>2576486</v>
      </c>
      <c r="U7348">
        <v>1559782</v>
      </c>
      <c r="V7348">
        <v>3254179</v>
      </c>
      <c r="W7348">
        <v>1322999</v>
      </c>
      <c r="X7348">
        <v>371143</v>
      </c>
      <c r="Y7348">
        <v>1271070</v>
      </c>
      <c r="Z7348">
        <v>966925</v>
      </c>
      <c r="AA7348">
        <v>8008849</v>
      </c>
      <c r="AB7348">
        <v>4015527</v>
      </c>
      <c r="AC7348">
        <v>12</v>
      </c>
      <c r="AD7348">
        <v>3993322</v>
      </c>
      <c r="AE7348">
        <v>2015</v>
      </c>
      <c r="AF7348" t="s">
        <v>126</v>
      </c>
      <c r="AG7348">
        <v>25000</v>
      </c>
      <c r="AH7348" t="s">
        <v>55</v>
      </c>
      <c r="AI7348" t="s">
        <v>55</v>
      </c>
      <c r="AJ7348">
        <v>1</v>
      </c>
      <c r="AK7348">
        <v>387353</v>
      </c>
      <c r="AL7348" s="8" t="s">
        <v>15725</v>
      </c>
      <c r="AM7348" s="10">
        <f t="shared" si="1026"/>
        <v>2020</v>
      </c>
      <c r="AN7348">
        <f t="shared" si="1027"/>
        <v>1</v>
      </c>
      <c r="AO7348">
        <f t="shared" si="1033"/>
        <v>0</v>
      </c>
      <c r="AP7348">
        <f t="shared" si="1028"/>
        <v>0</v>
      </c>
      <c r="AQ7348">
        <f t="shared" si="1029"/>
        <v>1</v>
      </c>
      <c r="AR7348">
        <f t="shared" si="1030"/>
        <v>0</v>
      </c>
      <c r="AS7348">
        <f t="shared" si="1031"/>
        <v>0</v>
      </c>
      <c r="AT7348">
        <f t="shared" si="1032"/>
        <v>0</v>
      </c>
      <c r="AU7348">
        <f t="shared" si="1032"/>
        <v>0</v>
      </c>
      <c r="AV7348" t="str">
        <f t="shared" si="1034"/>
        <v>2020-12-21T19:31:05</v>
      </c>
    </row>
    <row r="7349" spans="1:48" x14ac:dyDescent="0.25">
      <c r="A7349" s="5">
        <v>7420</v>
      </c>
      <c r="B7349" s="5" t="s">
        <v>7409</v>
      </c>
      <c r="C7349" s="5" t="s">
        <v>7410</v>
      </c>
      <c r="D7349" s="6" t="s">
        <v>7411</v>
      </c>
      <c r="E7349">
        <v>90</v>
      </c>
      <c r="F7349" s="7">
        <v>0.39456747110000001</v>
      </c>
      <c r="G7349" s="7">
        <v>0</v>
      </c>
      <c r="H7349" t="s">
        <v>7412</v>
      </c>
      <c r="I7349">
        <v>22</v>
      </c>
      <c r="J7349">
        <v>4452</v>
      </c>
      <c r="K7349">
        <v>49000</v>
      </c>
      <c r="L7349" t="s">
        <v>52</v>
      </c>
      <c r="M7349" s="8" t="s">
        <v>53</v>
      </c>
      <c r="N7349" s="8">
        <v>0.69642857142857095</v>
      </c>
      <c r="O7349">
        <v>0.30357142857142799</v>
      </c>
      <c r="P7349" s="9">
        <v>0</v>
      </c>
      <c r="Q7349">
        <v>49000</v>
      </c>
      <c r="R7349" s="8"/>
      <c r="S7349" s="8"/>
      <c r="AA7349">
        <v>5365906</v>
      </c>
      <c r="AB7349">
        <v>0</v>
      </c>
      <c r="AC7349">
        <v>12</v>
      </c>
      <c r="AD7349">
        <v>0</v>
      </c>
      <c r="AE7349">
        <v>1990</v>
      </c>
      <c r="AF7349" t="s">
        <v>54</v>
      </c>
      <c r="AG7349">
        <v>115000</v>
      </c>
      <c r="AH7349" t="s">
        <v>55</v>
      </c>
      <c r="AI7349" t="s">
        <v>55</v>
      </c>
      <c r="AJ7349">
        <v>1</v>
      </c>
      <c r="AK7349">
        <v>445500</v>
      </c>
      <c r="AL7349" s="8" t="s">
        <v>15726</v>
      </c>
      <c r="AM7349" s="10">
        <f t="shared" si="1026"/>
        <v>2006</v>
      </c>
      <c r="AN7349">
        <f t="shared" si="1027"/>
        <v>1</v>
      </c>
      <c r="AO7349">
        <f t="shared" si="1033"/>
        <v>0</v>
      </c>
      <c r="AP7349">
        <f t="shared" si="1028"/>
        <v>0</v>
      </c>
      <c r="AQ7349">
        <f t="shared" si="1029"/>
        <v>1</v>
      </c>
      <c r="AR7349">
        <f t="shared" si="1030"/>
        <v>0</v>
      </c>
      <c r="AS7349">
        <f t="shared" si="1031"/>
        <v>0</v>
      </c>
      <c r="AT7349">
        <f t="shared" si="1032"/>
        <v>0</v>
      </c>
      <c r="AU7349">
        <f t="shared" si="1032"/>
        <v>0</v>
      </c>
      <c r="AV7349" t="str">
        <f t="shared" si="1034"/>
        <v>2020-12-21T20:49:39</v>
      </c>
    </row>
    <row r="7350" spans="1:48" x14ac:dyDescent="0.25">
      <c r="A7350" s="5">
        <v>7421</v>
      </c>
      <c r="B7350" s="5" t="s">
        <v>15727</v>
      </c>
      <c r="C7350" s="5" t="s">
        <v>15728</v>
      </c>
      <c r="D7350" s="6" t="s">
        <v>15729</v>
      </c>
      <c r="E7350">
        <v>0</v>
      </c>
      <c r="F7350" s="7">
        <v>0.388026225</v>
      </c>
      <c r="G7350" s="7">
        <v>0</v>
      </c>
      <c r="H7350" t="s">
        <v>15730</v>
      </c>
      <c r="I7350">
        <v>0</v>
      </c>
      <c r="J7350">
        <v>0</v>
      </c>
      <c r="K7350">
        <v>25000</v>
      </c>
      <c r="L7350" t="s">
        <v>52</v>
      </c>
      <c r="M7350" s="8" t="s">
        <v>53</v>
      </c>
      <c r="N7350" s="8">
        <v>0.78571428571428503</v>
      </c>
      <c r="O7350">
        <v>0.214285714285714</v>
      </c>
      <c r="P7350" s="9">
        <v>0</v>
      </c>
      <c r="Q7350">
        <v>15000</v>
      </c>
      <c r="R7350" s="8"/>
      <c r="S7350" s="8"/>
      <c r="AA7350">
        <v>1435018</v>
      </c>
      <c r="AB7350">
        <v>0</v>
      </c>
      <c r="AC7350">
        <v>12</v>
      </c>
      <c r="AD7350">
        <v>0</v>
      </c>
      <c r="AE7350">
        <v>2002</v>
      </c>
      <c r="AF7350" t="s">
        <v>54</v>
      </c>
      <c r="AG7350">
        <v>10000</v>
      </c>
      <c r="AH7350" t="s">
        <v>55</v>
      </c>
      <c r="AI7350" t="s">
        <v>55</v>
      </c>
      <c r="AJ7350">
        <v>1</v>
      </c>
      <c r="AK7350">
        <v>4320</v>
      </c>
      <c r="AL7350" s="8" t="s">
        <v>15731</v>
      </c>
      <c r="AM7350" s="10">
        <f t="shared" si="1026"/>
        <v>2018</v>
      </c>
      <c r="AN7350">
        <f t="shared" si="1027"/>
        <v>1</v>
      </c>
      <c r="AO7350">
        <f t="shared" si="1033"/>
        <v>0</v>
      </c>
      <c r="AP7350">
        <f t="shared" si="1028"/>
        <v>0</v>
      </c>
      <c r="AQ7350">
        <f t="shared" si="1029"/>
        <v>1</v>
      </c>
      <c r="AR7350">
        <f t="shared" si="1030"/>
        <v>0</v>
      </c>
      <c r="AS7350">
        <f t="shared" si="1031"/>
        <v>0</v>
      </c>
      <c r="AT7350">
        <f t="shared" si="1032"/>
        <v>0</v>
      </c>
      <c r="AU7350">
        <f t="shared" si="1032"/>
        <v>0</v>
      </c>
      <c r="AV7350" t="str">
        <f t="shared" si="1034"/>
        <v>2020-12-21T20:55:20</v>
      </c>
    </row>
    <row r="7351" spans="1:48" x14ac:dyDescent="0.25">
      <c r="A7351" s="5">
        <v>7422</v>
      </c>
      <c r="B7351" s="5" t="s">
        <v>13444</v>
      </c>
      <c r="C7351" s="5" t="s">
        <v>13445</v>
      </c>
      <c r="D7351" s="6" t="s">
        <v>13446</v>
      </c>
      <c r="E7351">
        <v>0</v>
      </c>
      <c r="F7351" s="7">
        <v>0.58756879620000002</v>
      </c>
      <c r="G7351" s="7">
        <v>0</v>
      </c>
      <c r="H7351" t="s">
        <v>13447</v>
      </c>
      <c r="I7351">
        <v>17</v>
      </c>
      <c r="J7351">
        <v>69735</v>
      </c>
      <c r="K7351">
        <v>80000</v>
      </c>
      <c r="L7351" t="s">
        <v>52</v>
      </c>
      <c r="M7351" s="8" t="s">
        <v>53</v>
      </c>
      <c r="N7351" s="8">
        <v>0.80357142857142805</v>
      </c>
      <c r="O7351">
        <v>0.19642857142857101</v>
      </c>
      <c r="P7351" s="9">
        <v>0</v>
      </c>
      <c r="Q7351">
        <v>80000</v>
      </c>
      <c r="R7351" s="8"/>
      <c r="S7351" s="8" t="s">
        <v>329</v>
      </c>
      <c r="T7351">
        <v>14246196</v>
      </c>
      <c r="U7351">
        <v>7072770</v>
      </c>
      <c r="V7351">
        <v>24659229</v>
      </c>
      <c r="W7351">
        <v>17586458</v>
      </c>
      <c r="X7351">
        <v>621642</v>
      </c>
      <c r="Y7351">
        <v>0</v>
      </c>
      <c r="Z7351">
        <v>4493773</v>
      </c>
      <c r="AA7351">
        <v>70915028</v>
      </c>
      <c r="AB7351">
        <v>12288807</v>
      </c>
      <c r="AC7351">
        <v>12</v>
      </c>
      <c r="AD7351">
        <v>58626221</v>
      </c>
      <c r="AE7351">
        <v>2019</v>
      </c>
      <c r="AF7351" t="s">
        <v>126</v>
      </c>
      <c r="AG7351">
        <v>4000000</v>
      </c>
      <c r="AH7351" t="s">
        <v>55</v>
      </c>
      <c r="AI7351" t="s">
        <v>55</v>
      </c>
      <c r="AJ7351">
        <v>1</v>
      </c>
      <c r="AK7351">
        <v>93600</v>
      </c>
      <c r="AL7351" s="8" t="s">
        <v>15732</v>
      </c>
      <c r="AM7351" s="10">
        <f t="shared" si="1026"/>
        <v>2020</v>
      </c>
      <c r="AN7351">
        <f t="shared" si="1027"/>
        <v>1</v>
      </c>
      <c r="AO7351">
        <f t="shared" si="1033"/>
        <v>0</v>
      </c>
      <c r="AP7351">
        <f t="shared" si="1028"/>
        <v>0</v>
      </c>
      <c r="AQ7351">
        <f t="shared" si="1029"/>
        <v>1</v>
      </c>
      <c r="AR7351">
        <f t="shared" si="1030"/>
        <v>0</v>
      </c>
      <c r="AS7351">
        <f t="shared" si="1031"/>
        <v>0</v>
      </c>
      <c r="AT7351">
        <f t="shared" si="1032"/>
        <v>0</v>
      </c>
      <c r="AU7351">
        <f t="shared" si="1032"/>
        <v>0</v>
      </c>
      <c r="AV7351" t="str">
        <f t="shared" si="1034"/>
        <v>2020-12-21T20:55:43</v>
      </c>
    </row>
    <row r="7352" spans="1:48" x14ac:dyDescent="0.25">
      <c r="A7352" s="5">
        <v>7423</v>
      </c>
      <c r="B7352" s="5" t="s">
        <v>5897</v>
      </c>
      <c r="C7352" s="5" t="s">
        <v>5898</v>
      </c>
      <c r="D7352" s="6" t="s">
        <v>5899</v>
      </c>
      <c r="E7352">
        <v>315</v>
      </c>
      <c r="F7352" s="7">
        <v>0.53083448460000004</v>
      </c>
      <c r="G7352" s="7">
        <v>0</v>
      </c>
      <c r="H7352" t="s">
        <v>5900</v>
      </c>
      <c r="I7352">
        <v>2</v>
      </c>
      <c r="J7352">
        <v>31464</v>
      </c>
      <c r="K7352">
        <v>2500000</v>
      </c>
      <c r="L7352" t="s">
        <v>7359</v>
      </c>
      <c r="M7352" s="8" t="s">
        <v>53</v>
      </c>
      <c r="N7352" s="8">
        <v>0.75</v>
      </c>
      <c r="O7352">
        <v>0.25</v>
      </c>
      <c r="P7352" s="9">
        <v>0</v>
      </c>
      <c r="R7352" s="8"/>
      <c r="S7352" s="8" t="s">
        <v>329</v>
      </c>
      <c r="T7352">
        <v>23738735</v>
      </c>
      <c r="U7352">
        <v>10912857</v>
      </c>
      <c r="V7352">
        <v>52408653</v>
      </c>
      <c r="W7352">
        <v>21912291</v>
      </c>
      <c r="X7352">
        <v>60012</v>
      </c>
      <c r="Y7352">
        <v>12457461</v>
      </c>
      <c r="Z7352">
        <v>5986284</v>
      </c>
      <c r="AA7352">
        <v>61508166</v>
      </c>
      <c r="AB7352">
        <v>29743967</v>
      </c>
      <c r="AC7352">
        <v>12</v>
      </c>
      <c r="AD7352">
        <v>31764199</v>
      </c>
      <c r="AE7352">
        <v>2005</v>
      </c>
      <c r="AF7352" t="s">
        <v>121</v>
      </c>
      <c r="AG7352">
        <v>2000000</v>
      </c>
      <c r="AH7352" t="s">
        <v>55</v>
      </c>
      <c r="AI7352" t="s">
        <v>55</v>
      </c>
      <c r="AJ7352">
        <v>1</v>
      </c>
      <c r="AK7352">
        <v>1626049</v>
      </c>
      <c r="AL7352" s="8"/>
      <c r="AM7352" s="10">
        <f t="shared" si="1026"/>
        <v>2016</v>
      </c>
      <c r="AN7352">
        <f t="shared" si="1027"/>
        <v>0</v>
      </c>
      <c r="AO7352">
        <f t="shared" si="1033"/>
        <v>0</v>
      </c>
      <c r="AP7352">
        <f t="shared" si="1028"/>
        <v>0</v>
      </c>
      <c r="AQ7352">
        <f t="shared" si="1029"/>
        <v>1</v>
      </c>
      <c r="AR7352">
        <f t="shared" si="1030"/>
        <v>0</v>
      </c>
      <c r="AS7352">
        <f t="shared" si="1031"/>
        <v>0</v>
      </c>
      <c r="AT7352">
        <f t="shared" si="1032"/>
        <v>0</v>
      </c>
      <c r="AU7352">
        <f t="shared" si="1032"/>
        <v>0</v>
      </c>
      <c r="AV7352">
        <f t="shared" si="1034"/>
        <v>0</v>
      </c>
    </row>
    <row r="7353" spans="1:48" x14ac:dyDescent="0.25">
      <c r="A7353" s="5">
        <v>7424</v>
      </c>
      <c r="B7353" s="5" t="s">
        <v>2328</v>
      </c>
      <c r="C7353" s="5" t="s">
        <v>2329</v>
      </c>
      <c r="D7353" s="6" t="s">
        <v>2330</v>
      </c>
      <c r="E7353">
        <v>4</v>
      </c>
      <c r="F7353" s="7">
        <v>0.52135276639999995</v>
      </c>
      <c r="G7353" s="7">
        <v>0</v>
      </c>
      <c r="H7353" t="s">
        <v>2331</v>
      </c>
      <c r="I7353">
        <v>0</v>
      </c>
      <c r="J7353">
        <v>0</v>
      </c>
      <c r="K7353">
        <v>100000</v>
      </c>
      <c r="L7353" t="s">
        <v>52</v>
      </c>
      <c r="M7353" s="8" t="s">
        <v>63</v>
      </c>
      <c r="N7353" s="8">
        <v>0.96428571428571397</v>
      </c>
      <c r="O7353">
        <v>3.5714285714285698E-2</v>
      </c>
      <c r="P7353" s="9">
        <v>0</v>
      </c>
      <c r="Q7353">
        <v>80000</v>
      </c>
      <c r="R7353" s="8"/>
      <c r="S7353" s="8" t="s">
        <v>329</v>
      </c>
      <c r="T7353">
        <v>3724986</v>
      </c>
      <c r="U7353">
        <v>1037009</v>
      </c>
      <c r="V7353">
        <v>3762616</v>
      </c>
      <c r="W7353">
        <v>2725606</v>
      </c>
      <c r="X7353">
        <v>0</v>
      </c>
      <c r="Y7353">
        <v>0</v>
      </c>
      <c r="Z7353">
        <v>3653354</v>
      </c>
      <c r="AA7353">
        <v>2970327</v>
      </c>
      <c r="AB7353">
        <v>1038992</v>
      </c>
      <c r="AC7353">
        <v>12</v>
      </c>
      <c r="AD7353">
        <v>1931335</v>
      </c>
      <c r="AE7353">
        <v>2009</v>
      </c>
      <c r="AF7353" t="s">
        <v>121</v>
      </c>
      <c r="AG7353">
        <v>100000</v>
      </c>
      <c r="AH7353" t="s">
        <v>55</v>
      </c>
      <c r="AI7353" t="s">
        <v>55</v>
      </c>
      <c r="AJ7353">
        <v>1</v>
      </c>
      <c r="AK7353">
        <v>16200</v>
      </c>
      <c r="AL7353" s="8" t="s">
        <v>15733</v>
      </c>
      <c r="AM7353" s="10">
        <f t="shared" si="1026"/>
        <v>2015</v>
      </c>
      <c r="AN7353">
        <f t="shared" si="1027"/>
        <v>1</v>
      </c>
      <c r="AO7353">
        <f t="shared" si="1033"/>
        <v>0</v>
      </c>
      <c r="AP7353">
        <f t="shared" si="1028"/>
        <v>1</v>
      </c>
      <c r="AQ7353">
        <f t="shared" si="1029"/>
        <v>0</v>
      </c>
      <c r="AR7353">
        <f t="shared" si="1030"/>
        <v>0</v>
      </c>
      <c r="AS7353">
        <f t="shared" si="1031"/>
        <v>0</v>
      </c>
      <c r="AT7353">
        <f t="shared" si="1032"/>
        <v>0</v>
      </c>
      <c r="AU7353">
        <f t="shared" si="1032"/>
        <v>0</v>
      </c>
      <c r="AV7353" t="str">
        <f t="shared" si="1034"/>
        <v>2020-12-22T10:54:08</v>
      </c>
    </row>
    <row r="7354" spans="1:48" x14ac:dyDescent="0.25">
      <c r="A7354" s="5">
        <v>7425</v>
      </c>
      <c r="B7354" s="5" t="s">
        <v>15734</v>
      </c>
      <c r="C7354" s="5" t="s">
        <v>2207</v>
      </c>
      <c r="D7354" s="6" t="s">
        <v>15735</v>
      </c>
      <c r="E7354">
        <v>25</v>
      </c>
      <c r="F7354" s="7">
        <v>0.32564728929999998</v>
      </c>
      <c r="G7354" s="7">
        <v>0</v>
      </c>
      <c r="H7354" t="s">
        <v>15736</v>
      </c>
      <c r="I7354">
        <v>7</v>
      </c>
      <c r="J7354">
        <v>5450</v>
      </c>
      <c r="K7354">
        <v>100000</v>
      </c>
      <c r="L7354" t="s">
        <v>52</v>
      </c>
      <c r="M7354" s="8" t="s">
        <v>53</v>
      </c>
      <c r="N7354" s="8">
        <v>0.75</v>
      </c>
      <c r="O7354">
        <v>0.25</v>
      </c>
      <c r="P7354" s="9">
        <v>0</v>
      </c>
      <c r="Q7354">
        <v>20000</v>
      </c>
      <c r="R7354" s="8"/>
      <c r="S7354" s="8" t="s">
        <v>329</v>
      </c>
      <c r="T7354">
        <v>2230777</v>
      </c>
      <c r="U7354">
        <v>648200</v>
      </c>
      <c r="V7354">
        <v>2292943</v>
      </c>
      <c r="W7354">
        <v>1644642</v>
      </c>
      <c r="X7354">
        <v>140828</v>
      </c>
      <c r="Y7354">
        <v>1981468</v>
      </c>
      <c r="Z7354">
        <v>166453</v>
      </c>
      <c r="AA7354">
        <v>1038077</v>
      </c>
      <c r="AB7354">
        <v>326621</v>
      </c>
      <c r="AC7354">
        <v>12</v>
      </c>
      <c r="AD7354">
        <v>711456</v>
      </c>
      <c r="AE7354">
        <v>2014</v>
      </c>
      <c r="AF7354" t="s">
        <v>68</v>
      </c>
      <c r="AG7354">
        <v>30000</v>
      </c>
      <c r="AH7354" t="s">
        <v>55</v>
      </c>
      <c r="AI7354" t="s">
        <v>55</v>
      </c>
      <c r="AJ7354">
        <v>1</v>
      </c>
      <c r="AK7354">
        <v>77400</v>
      </c>
      <c r="AL7354" s="8" t="s">
        <v>15737</v>
      </c>
      <c r="AM7354" s="10">
        <f t="shared" si="1026"/>
        <v>2016</v>
      </c>
      <c r="AN7354">
        <f t="shared" si="1027"/>
        <v>1</v>
      </c>
      <c r="AO7354">
        <f t="shared" si="1033"/>
        <v>0</v>
      </c>
      <c r="AP7354">
        <f t="shared" si="1028"/>
        <v>0</v>
      </c>
      <c r="AQ7354">
        <f t="shared" si="1029"/>
        <v>1</v>
      </c>
      <c r="AR7354">
        <f t="shared" si="1030"/>
        <v>0</v>
      </c>
      <c r="AS7354">
        <f t="shared" si="1031"/>
        <v>0</v>
      </c>
      <c r="AT7354">
        <f t="shared" si="1032"/>
        <v>0</v>
      </c>
      <c r="AU7354">
        <f t="shared" si="1032"/>
        <v>0</v>
      </c>
      <c r="AV7354" t="str">
        <f t="shared" si="1034"/>
        <v>2020-12-22T10:57:45</v>
      </c>
    </row>
    <row r="7355" spans="1:48" x14ac:dyDescent="0.25">
      <c r="A7355" s="5">
        <v>7426</v>
      </c>
      <c r="B7355" s="5" t="s">
        <v>8970</v>
      </c>
      <c r="C7355" s="5" t="s">
        <v>8971</v>
      </c>
      <c r="D7355" s="6" t="s">
        <v>8972</v>
      </c>
      <c r="E7355">
        <v>149</v>
      </c>
      <c r="F7355" s="7">
        <v>0.24590085110000001</v>
      </c>
      <c r="G7355" s="7">
        <v>0</v>
      </c>
      <c r="H7355" t="s">
        <v>437</v>
      </c>
      <c r="I7355">
        <v>222</v>
      </c>
      <c r="J7355">
        <v>94801.68</v>
      </c>
      <c r="K7355">
        <v>300000</v>
      </c>
      <c r="L7355" t="s">
        <v>52</v>
      </c>
      <c r="M7355" s="8" t="s">
        <v>53</v>
      </c>
      <c r="N7355" s="8">
        <v>0.71428571428571397</v>
      </c>
      <c r="O7355">
        <v>0.28571428571428498</v>
      </c>
      <c r="P7355" s="9">
        <v>0.86602540378443804</v>
      </c>
      <c r="Q7355">
        <v>300000</v>
      </c>
      <c r="R7355" s="8"/>
      <c r="S7355" s="8" t="s">
        <v>5589</v>
      </c>
      <c r="T7355">
        <v>11887253</v>
      </c>
      <c r="U7355">
        <v>3025731</v>
      </c>
      <c r="V7355">
        <v>13698767</v>
      </c>
      <c r="W7355">
        <v>4920965</v>
      </c>
      <c r="X7355">
        <v>4167000</v>
      </c>
      <c r="Y7355">
        <v>2303218</v>
      </c>
      <c r="Z7355">
        <v>2744995</v>
      </c>
      <c r="AA7355">
        <v>14762262</v>
      </c>
      <c r="AB7355">
        <v>7127474</v>
      </c>
      <c r="AC7355">
        <v>9</v>
      </c>
      <c r="AD7355">
        <v>7634788</v>
      </c>
      <c r="AE7355">
        <v>2011</v>
      </c>
      <c r="AF7355" t="s">
        <v>68</v>
      </c>
      <c r="AG7355">
        <v>1425000</v>
      </c>
      <c r="AH7355" t="s">
        <v>55</v>
      </c>
      <c r="AI7355" t="s">
        <v>55</v>
      </c>
      <c r="AJ7355">
        <v>1</v>
      </c>
      <c r="AK7355">
        <v>149385</v>
      </c>
      <c r="AL7355" s="8" t="s">
        <v>15738</v>
      </c>
      <c r="AM7355" s="10">
        <f t="shared" si="1026"/>
        <v>2011</v>
      </c>
      <c r="AN7355">
        <f t="shared" si="1027"/>
        <v>1</v>
      </c>
      <c r="AO7355">
        <f t="shared" si="1033"/>
        <v>0</v>
      </c>
      <c r="AP7355">
        <f t="shared" si="1028"/>
        <v>0</v>
      </c>
      <c r="AQ7355">
        <f t="shared" si="1029"/>
        <v>1</v>
      </c>
      <c r="AR7355">
        <f t="shared" si="1030"/>
        <v>0</v>
      </c>
      <c r="AS7355">
        <f t="shared" si="1031"/>
        <v>0</v>
      </c>
      <c r="AT7355">
        <f t="shared" si="1032"/>
        <v>0</v>
      </c>
      <c r="AU7355">
        <f t="shared" si="1032"/>
        <v>0</v>
      </c>
      <c r="AV7355" t="str">
        <f t="shared" si="1034"/>
        <v>2020-12-22T12:54:02</v>
      </c>
    </row>
    <row r="7356" spans="1:48" x14ac:dyDescent="0.25">
      <c r="A7356" s="5">
        <v>7427</v>
      </c>
      <c r="B7356" s="5" t="s">
        <v>1064</v>
      </c>
      <c r="C7356" s="5" t="s">
        <v>1065</v>
      </c>
      <c r="D7356" s="6" t="s">
        <v>1066</v>
      </c>
      <c r="E7356">
        <v>14</v>
      </c>
      <c r="F7356" s="7">
        <v>0.39727203100000003</v>
      </c>
      <c r="G7356" s="7">
        <v>0</v>
      </c>
      <c r="H7356" t="s">
        <v>1067</v>
      </c>
      <c r="I7356">
        <v>119</v>
      </c>
      <c r="J7356">
        <v>9447.33</v>
      </c>
      <c r="K7356">
        <v>20000</v>
      </c>
      <c r="L7356" t="s">
        <v>52</v>
      </c>
      <c r="M7356" s="8" t="s">
        <v>74</v>
      </c>
      <c r="N7356" s="8">
        <v>0.44642857142857101</v>
      </c>
      <c r="O7356">
        <v>0.55357142857142805</v>
      </c>
      <c r="P7356" s="9">
        <v>0.86602540378443904</v>
      </c>
      <c r="Q7356">
        <v>15000</v>
      </c>
      <c r="R7356" s="8"/>
      <c r="S7356" s="8"/>
      <c r="AA7356">
        <v>351284</v>
      </c>
      <c r="AB7356">
        <v>0</v>
      </c>
      <c r="AC7356">
        <v>4</v>
      </c>
      <c r="AD7356">
        <v>0</v>
      </c>
      <c r="AE7356">
        <v>2018</v>
      </c>
      <c r="AF7356" t="s">
        <v>126</v>
      </c>
      <c r="AG7356">
        <v>50000</v>
      </c>
      <c r="AH7356" t="s">
        <v>55</v>
      </c>
      <c r="AI7356" t="s">
        <v>56</v>
      </c>
      <c r="AJ7356">
        <v>1</v>
      </c>
      <c r="AK7356">
        <v>5280</v>
      </c>
      <c r="AL7356" s="8" t="s">
        <v>15739</v>
      </c>
      <c r="AM7356" s="10">
        <f t="shared" si="1026"/>
        <v>2018</v>
      </c>
      <c r="AN7356">
        <f t="shared" si="1027"/>
        <v>1</v>
      </c>
      <c r="AO7356">
        <f t="shared" si="1033"/>
        <v>0</v>
      </c>
      <c r="AP7356">
        <f t="shared" si="1028"/>
        <v>0</v>
      </c>
      <c r="AQ7356">
        <f t="shared" si="1029"/>
        <v>0</v>
      </c>
      <c r="AR7356">
        <f t="shared" si="1030"/>
        <v>0</v>
      </c>
      <c r="AS7356">
        <f t="shared" si="1031"/>
        <v>1</v>
      </c>
      <c r="AT7356">
        <f t="shared" si="1032"/>
        <v>0</v>
      </c>
      <c r="AU7356">
        <f t="shared" si="1032"/>
        <v>1</v>
      </c>
      <c r="AV7356" t="str">
        <f t="shared" si="1034"/>
        <v>2020-12-22T12:55:19</v>
      </c>
    </row>
    <row r="7357" spans="1:48" x14ac:dyDescent="0.25">
      <c r="A7357" s="5">
        <v>7428</v>
      </c>
      <c r="B7357" s="5" t="s">
        <v>4534</v>
      </c>
      <c r="C7357" s="5" t="s">
        <v>4535</v>
      </c>
      <c r="D7357" s="6" t="s">
        <v>4536</v>
      </c>
      <c r="E7357">
        <v>18</v>
      </c>
      <c r="F7357" s="7">
        <v>0.37457266560000002</v>
      </c>
      <c r="G7357" s="7">
        <v>0</v>
      </c>
      <c r="H7357" t="s">
        <v>4537</v>
      </c>
      <c r="I7357">
        <v>44</v>
      </c>
      <c r="J7357">
        <v>90290.9</v>
      </c>
      <c r="K7357">
        <v>106000</v>
      </c>
      <c r="L7357" t="s">
        <v>52</v>
      </c>
      <c r="M7357" s="8" t="s">
        <v>86</v>
      </c>
      <c r="N7357" s="8">
        <v>0.625</v>
      </c>
      <c r="O7357">
        <v>0.375</v>
      </c>
      <c r="P7357" s="9">
        <v>0.94412020198924396</v>
      </c>
      <c r="Q7357">
        <v>90000</v>
      </c>
      <c r="R7357" s="8"/>
      <c r="S7357" s="8" t="s">
        <v>329</v>
      </c>
      <c r="T7357">
        <v>2759006</v>
      </c>
      <c r="U7357">
        <v>3330872</v>
      </c>
      <c r="V7357">
        <v>3517355</v>
      </c>
      <c r="W7357">
        <v>78710</v>
      </c>
      <c r="X7357">
        <v>979170</v>
      </c>
      <c r="Y7357">
        <v>264302</v>
      </c>
      <c r="Z7357">
        <v>507868</v>
      </c>
      <c r="AA7357">
        <v>12035481</v>
      </c>
      <c r="AB7357">
        <v>5540332</v>
      </c>
      <c r="AC7357">
        <v>12</v>
      </c>
      <c r="AD7357">
        <v>6495149</v>
      </c>
      <c r="AE7357">
        <v>2009</v>
      </c>
      <c r="AF7357" t="s">
        <v>121</v>
      </c>
      <c r="AG7357">
        <v>30000</v>
      </c>
      <c r="AH7357" t="s">
        <v>55</v>
      </c>
      <c r="AI7357" t="s">
        <v>55</v>
      </c>
      <c r="AJ7357">
        <v>0.8306436156</v>
      </c>
      <c r="AK7357">
        <v>60000</v>
      </c>
      <c r="AL7357" s="8" t="s">
        <v>15740</v>
      </c>
      <c r="AM7357" s="10">
        <f t="shared" si="1026"/>
        <v>2014</v>
      </c>
      <c r="AN7357">
        <f t="shared" si="1027"/>
        <v>1</v>
      </c>
      <c r="AO7357">
        <f t="shared" si="1033"/>
        <v>0</v>
      </c>
      <c r="AP7357">
        <f t="shared" si="1028"/>
        <v>0</v>
      </c>
      <c r="AQ7357">
        <f t="shared" si="1029"/>
        <v>0</v>
      </c>
      <c r="AR7357">
        <f t="shared" si="1030"/>
        <v>1</v>
      </c>
      <c r="AS7357">
        <f t="shared" si="1031"/>
        <v>0</v>
      </c>
      <c r="AT7357">
        <f t="shared" si="1032"/>
        <v>0</v>
      </c>
      <c r="AU7357">
        <f t="shared" si="1032"/>
        <v>0</v>
      </c>
      <c r="AV7357" t="str">
        <f t="shared" si="1034"/>
        <v>2020-12-22T13:08:02</v>
      </c>
    </row>
    <row r="7358" spans="1:48" x14ac:dyDescent="0.25">
      <c r="A7358" s="5">
        <v>7429</v>
      </c>
      <c r="B7358" s="5" t="s">
        <v>3270</v>
      </c>
      <c r="C7358" s="5" t="s">
        <v>3271</v>
      </c>
      <c r="D7358" s="6" t="s">
        <v>3272</v>
      </c>
      <c r="E7358">
        <v>6</v>
      </c>
      <c r="F7358" s="7">
        <v>0.3537732052</v>
      </c>
      <c r="G7358" s="7">
        <v>0</v>
      </c>
      <c r="H7358" t="s">
        <v>1755</v>
      </c>
      <c r="I7358">
        <v>68</v>
      </c>
      <c r="J7358">
        <v>31876.9</v>
      </c>
      <c r="K7358">
        <v>80000</v>
      </c>
      <c r="L7358" t="s">
        <v>52</v>
      </c>
      <c r="M7358" s="8" t="s">
        <v>53</v>
      </c>
      <c r="N7358" s="8">
        <v>0.75</v>
      </c>
      <c r="O7358">
        <v>0.249999999999999</v>
      </c>
      <c r="P7358" s="9">
        <v>0.919369691923421</v>
      </c>
      <c r="Q7358">
        <v>50000</v>
      </c>
      <c r="R7358" s="8"/>
      <c r="S7358" s="8" t="s">
        <v>329</v>
      </c>
      <c r="T7358">
        <v>1259206</v>
      </c>
      <c r="U7358">
        <v>317532</v>
      </c>
      <c r="V7358">
        <v>1310153</v>
      </c>
      <c r="W7358">
        <v>992621</v>
      </c>
      <c r="X7358">
        <v>0</v>
      </c>
      <c r="Y7358">
        <v>202827</v>
      </c>
      <c r="Z7358">
        <v>0</v>
      </c>
      <c r="AA7358">
        <v>3373176</v>
      </c>
      <c r="AB7358">
        <v>1184448</v>
      </c>
      <c r="AC7358">
        <v>12</v>
      </c>
      <c r="AD7358">
        <v>2188728</v>
      </c>
      <c r="AE7358">
        <v>2006</v>
      </c>
      <c r="AF7358" t="s">
        <v>121</v>
      </c>
      <c r="AG7358">
        <v>133000</v>
      </c>
      <c r="AH7358" t="s">
        <v>55</v>
      </c>
      <c r="AI7358" t="s">
        <v>56</v>
      </c>
      <c r="AJ7358">
        <v>1</v>
      </c>
      <c r="AK7358">
        <v>50600</v>
      </c>
      <c r="AL7358" s="8" t="s">
        <v>15741</v>
      </c>
      <c r="AM7358" s="10">
        <f t="shared" si="1026"/>
        <v>2017</v>
      </c>
      <c r="AN7358">
        <f t="shared" si="1027"/>
        <v>1</v>
      </c>
      <c r="AO7358">
        <f t="shared" si="1033"/>
        <v>0</v>
      </c>
      <c r="AP7358">
        <f t="shared" si="1028"/>
        <v>0</v>
      </c>
      <c r="AQ7358">
        <f t="shared" si="1029"/>
        <v>1</v>
      </c>
      <c r="AR7358">
        <f t="shared" si="1030"/>
        <v>0</v>
      </c>
      <c r="AS7358">
        <f t="shared" si="1031"/>
        <v>0</v>
      </c>
      <c r="AT7358">
        <f t="shared" si="1032"/>
        <v>0</v>
      </c>
      <c r="AU7358">
        <f t="shared" si="1032"/>
        <v>1</v>
      </c>
      <c r="AV7358" t="str">
        <f t="shared" si="1034"/>
        <v>2020-12-22T17:55:14</v>
      </c>
    </row>
    <row r="7359" spans="1:48" x14ac:dyDescent="0.25">
      <c r="A7359" s="5">
        <v>7430</v>
      </c>
      <c r="B7359" s="5" t="s">
        <v>64</v>
      </c>
      <c r="C7359" s="5" t="s">
        <v>65</v>
      </c>
      <c r="D7359" s="6" t="s">
        <v>66</v>
      </c>
      <c r="E7359">
        <v>4</v>
      </c>
      <c r="F7359" s="7">
        <v>0.62477726479999995</v>
      </c>
      <c r="G7359" s="7">
        <v>0</v>
      </c>
      <c r="H7359" t="s">
        <v>67</v>
      </c>
      <c r="I7359">
        <v>0</v>
      </c>
      <c r="J7359">
        <v>0</v>
      </c>
      <c r="K7359">
        <v>100000</v>
      </c>
      <c r="L7359" t="s">
        <v>52</v>
      </c>
      <c r="M7359" s="8" t="s">
        <v>53</v>
      </c>
      <c r="N7359" s="8">
        <v>0.80357142857142805</v>
      </c>
      <c r="O7359">
        <v>0.19642857142857101</v>
      </c>
      <c r="P7359" s="9">
        <v>0</v>
      </c>
      <c r="Q7359">
        <v>35000</v>
      </c>
      <c r="R7359" s="8"/>
      <c r="S7359" s="8" t="s">
        <v>329</v>
      </c>
      <c r="T7359">
        <v>2949687</v>
      </c>
      <c r="U7359">
        <v>1664725</v>
      </c>
      <c r="V7359">
        <v>3059460</v>
      </c>
      <c r="W7359">
        <v>1268510</v>
      </c>
      <c r="X7359">
        <v>490500</v>
      </c>
      <c r="Y7359">
        <v>1062227</v>
      </c>
      <c r="Z7359">
        <v>777818</v>
      </c>
      <c r="AA7359">
        <v>1853291</v>
      </c>
      <c r="AB7359">
        <v>368155</v>
      </c>
      <c r="AC7359">
        <v>12</v>
      </c>
      <c r="AD7359">
        <v>1485136</v>
      </c>
      <c r="AE7359">
        <v>2014</v>
      </c>
      <c r="AF7359" t="s">
        <v>68</v>
      </c>
      <c r="AG7359">
        <v>20000</v>
      </c>
      <c r="AH7359" t="s">
        <v>55</v>
      </c>
      <c r="AI7359" t="s">
        <v>55</v>
      </c>
      <c r="AJ7359">
        <v>1</v>
      </c>
      <c r="AK7359">
        <v>6160</v>
      </c>
      <c r="AL7359" s="8" t="s">
        <v>15742</v>
      </c>
      <c r="AM7359" s="10">
        <f t="shared" si="1026"/>
        <v>2019</v>
      </c>
      <c r="AN7359">
        <f t="shared" si="1027"/>
        <v>1</v>
      </c>
      <c r="AO7359">
        <f t="shared" si="1033"/>
        <v>0</v>
      </c>
      <c r="AP7359">
        <f t="shared" si="1028"/>
        <v>0</v>
      </c>
      <c r="AQ7359">
        <f t="shared" si="1029"/>
        <v>1</v>
      </c>
      <c r="AR7359">
        <f t="shared" si="1030"/>
        <v>0</v>
      </c>
      <c r="AS7359">
        <f t="shared" si="1031"/>
        <v>0</v>
      </c>
      <c r="AT7359">
        <f t="shared" si="1032"/>
        <v>0</v>
      </c>
      <c r="AU7359">
        <f t="shared" si="1032"/>
        <v>0</v>
      </c>
      <c r="AV7359" t="str">
        <f t="shared" si="1034"/>
        <v>2020-12-22T17:58:05</v>
      </c>
    </row>
    <row r="7360" spans="1:48" x14ac:dyDescent="0.25">
      <c r="A7360" s="5">
        <v>7431</v>
      </c>
      <c r="B7360" s="5" t="s">
        <v>5897</v>
      </c>
      <c r="C7360" s="5" t="s">
        <v>5898</v>
      </c>
      <c r="D7360" s="6" t="s">
        <v>5899</v>
      </c>
      <c r="E7360">
        <v>315</v>
      </c>
      <c r="F7360" s="7">
        <v>0.53083448460000004</v>
      </c>
      <c r="G7360" s="7">
        <v>0</v>
      </c>
      <c r="H7360" t="s">
        <v>5900</v>
      </c>
      <c r="I7360">
        <v>2</v>
      </c>
      <c r="J7360">
        <v>31464</v>
      </c>
      <c r="K7360">
        <v>2500000</v>
      </c>
      <c r="L7360" t="s">
        <v>7359</v>
      </c>
      <c r="M7360" s="8" t="s">
        <v>63</v>
      </c>
      <c r="N7360" s="8">
        <v>1</v>
      </c>
      <c r="O7360">
        <v>0</v>
      </c>
      <c r="P7360" s="9">
        <v>0</v>
      </c>
      <c r="R7360" s="8"/>
      <c r="S7360" s="8"/>
      <c r="AJ7360">
        <v>1</v>
      </c>
      <c r="AL7360" s="8"/>
      <c r="AM7360" s="10">
        <f t="shared" si="1026"/>
        <v>2016</v>
      </c>
      <c r="AN7360">
        <f t="shared" si="1027"/>
        <v>0</v>
      </c>
      <c r="AO7360">
        <f t="shared" si="1033"/>
        <v>0</v>
      </c>
      <c r="AP7360">
        <f t="shared" si="1028"/>
        <v>1</v>
      </c>
      <c r="AQ7360">
        <f t="shared" si="1029"/>
        <v>0</v>
      </c>
      <c r="AR7360">
        <f t="shared" si="1030"/>
        <v>0</v>
      </c>
      <c r="AS7360">
        <f t="shared" si="1031"/>
        <v>0</v>
      </c>
      <c r="AT7360">
        <f t="shared" si="1032"/>
        <v>0</v>
      </c>
      <c r="AU7360">
        <f t="shared" si="1032"/>
        <v>0</v>
      </c>
      <c r="AV7360">
        <f t="shared" si="1034"/>
        <v>0</v>
      </c>
    </row>
    <row r="7361" spans="1:48" x14ac:dyDescent="0.25">
      <c r="A7361" s="5">
        <v>7432</v>
      </c>
      <c r="B7361" s="5" t="s">
        <v>4534</v>
      </c>
      <c r="C7361" s="5" t="s">
        <v>4535</v>
      </c>
      <c r="D7361" s="6" t="s">
        <v>4536</v>
      </c>
      <c r="E7361">
        <v>18</v>
      </c>
      <c r="F7361" s="7">
        <v>0.37457266560000002</v>
      </c>
      <c r="G7361" s="7">
        <v>0</v>
      </c>
      <c r="H7361" t="s">
        <v>4537</v>
      </c>
      <c r="I7361">
        <v>44</v>
      </c>
      <c r="J7361">
        <v>90290.9</v>
      </c>
      <c r="K7361">
        <v>107000</v>
      </c>
      <c r="L7361" t="s">
        <v>62</v>
      </c>
      <c r="M7361" s="8" t="s">
        <v>63</v>
      </c>
      <c r="N7361" s="8">
        <v>1</v>
      </c>
      <c r="O7361">
        <v>0</v>
      </c>
      <c r="P7361" s="9">
        <v>0</v>
      </c>
      <c r="R7361" s="8"/>
      <c r="S7361" s="8"/>
      <c r="AJ7361">
        <v>0.8306436156</v>
      </c>
      <c r="AL7361" s="8"/>
      <c r="AM7361" s="10">
        <f t="shared" si="1026"/>
        <v>2014</v>
      </c>
      <c r="AN7361">
        <f t="shared" si="1027"/>
        <v>0</v>
      </c>
      <c r="AO7361">
        <f t="shared" si="1033"/>
        <v>0</v>
      </c>
      <c r="AP7361">
        <f t="shared" si="1028"/>
        <v>1</v>
      </c>
      <c r="AQ7361">
        <f t="shared" si="1029"/>
        <v>0</v>
      </c>
      <c r="AR7361">
        <f t="shared" si="1030"/>
        <v>0</v>
      </c>
      <c r="AS7361">
        <f t="shared" si="1031"/>
        <v>0</v>
      </c>
      <c r="AT7361">
        <f t="shared" si="1032"/>
        <v>0</v>
      </c>
      <c r="AU7361">
        <f t="shared" si="1032"/>
        <v>0</v>
      </c>
      <c r="AV7361">
        <f t="shared" si="1034"/>
        <v>0</v>
      </c>
    </row>
    <row r="7362" spans="1:48" x14ac:dyDescent="0.25">
      <c r="A7362" s="5">
        <v>7433</v>
      </c>
      <c r="B7362" s="5" t="s">
        <v>6819</v>
      </c>
      <c r="C7362" s="5" t="s">
        <v>6820</v>
      </c>
      <c r="D7362" s="6" t="s">
        <v>6821</v>
      </c>
      <c r="E7362">
        <v>11</v>
      </c>
      <c r="F7362" s="7">
        <v>0.53649446469999995</v>
      </c>
      <c r="G7362" s="7">
        <v>0</v>
      </c>
      <c r="H7362" t="s">
        <v>6822</v>
      </c>
      <c r="I7362">
        <v>0</v>
      </c>
      <c r="J7362">
        <v>0</v>
      </c>
      <c r="K7362">
        <v>35000</v>
      </c>
      <c r="L7362" t="s">
        <v>52</v>
      </c>
      <c r="M7362" s="8" t="s">
        <v>53</v>
      </c>
      <c r="N7362" s="8">
        <v>0.69642857142857095</v>
      </c>
      <c r="O7362">
        <v>0.30357142857142799</v>
      </c>
      <c r="P7362" s="9">
        <v>0</v>
      </c>
      <c r="Q7362">
        <v>20000</v>
      </c>
      <c r="R7362" s="8"/>
      <c r="S7362" s="8"/>
      <c r="AA7362">
        <v>967071</v>
      </c>
      <c r="AB7362">
        <v>0</v>
      </c>
      <c r="AC7362">
        <v>12</v>
      </c>
      <c r="AD7362">
        <v>0</v>
      </c>
      <c r="AE7362">
        <v>2005</v>
      </c>
      <c r="AF7362" t="s">
        <v>121</v>
      </c>
      <c r="AG7362">
        <v>200000</v>
      </c>
      <c r="AH7362" t="s">
        <v>55</v>
      </c>
      <c r="AI7362" t="s">
        <v>55</v>
      </c>
      <c r="AJ7362">
        <v>1</v>
      </c>
      <c r="AK7362">
        <v>32400</v>
      </c>
      <c r="AL7362" s="8" t="s">
        <v>15743</v>
      </c>
      <c r="AM7362" s="10">
        <f t="shared" ref="AM7362:AM7425" si="1035">_xlfn.NUMBERVALUE(LEFT(H7362,4))</f>
        <v>2012</v>
      </c>
      <c r="AN7362">
        <f t="shared" ref="AN7362:AN7425" si="1036">IF(OR(L7362 = "AprovadoAnalista", L7362 = "AprovadoComite" ),1,0)</f>
        <v>1</v>
      </c>
      <c r="AO7362">
        <f t="shared" si="1033"/>
        <v>0</v>
      </c>
      <c r="AP7362">
        <f t="shared" ref="AP7362:AP7425" si="1037">IF(MID(M7362,4,1)="0",1,0)</f>
        <v>0</v>
      </c>
      <c r="AQ7362">
        <f t="shared" ref="AQ7362:AQ7425" si="1038">IF(MID(M7362,4,1)="1",1,0)</f>
        <v>1</v>
      </c>
      <c r="AR7362">
        <f t="shared" ref="AR7362:AR7425" si="1039">IF(MID(M7362,4,1)="3",1,0)</f>
        <v>0</v>
      </c>
      <c r="AS7362">
        <f t="shared" ref="AS7362:AS7425" si="1040">IF(MID(M7362,4,1)="5",1,0)</f>
        <v>0</v>
      </c>
      <c r="AT7362">
        <f t="shared" ref="AT7362:AU7425" si="1041">IF(AH7362="True",1,0)</f>
        <v>0</v>
      </c>
      <c r="AU7362">
        <f t="shared" si="1041"/>
        <v>0</v>
      </c>
      <c r="AV7362" t="str">
        <f t="shared" si="1034"/>
        <v>2020-12-22T18:01:31</v>
      </c>
    </row>
    <row r="7363" spans="1:48" x14ac:dyDescent="0.25">
      <c r="A7363" s="5">
        <v>7434</v>
      </c>
      <c r="B7363" s="5" t="s">
        <v>4706</v>
      </c>
      <c r="C7363" s="5" t="s">
        <v>4707</v>
      </c>
      <c r="D7363" s="6" t="s">
        <v>4708</v>
      </c>
      <c r="E7363">
        <v>94</v>
      </c>
      <c r="F7363" s="7">
        <v>0.51221625370000001</v>
      </c>
      <c r="G7363" s="7">
        <v>0</v>
      </c>
      <c r="H7363" t="s">
        <v>4709</v>
      </c>
      <c r="I7363">
        <v>126</v>
      </c>
      <c r="J7363">
        <v>238921.23</v>
      </c>
      <c r="K7363">
        <v>370000</v>
      </c>
      <c r="L7363" t="s">
        <v>52</v>
      </c>
      <c r="M7363" s="8" t="s">
        <v>53</v>
      </c>
      <c r="N7363" s="8">
        <v>0.85714285714285698</v>
      </c>
      <c r="O7363">
        <v>0.14285714285714199</v>
      </c>
      <c r="P7363" s="9">
        <v>0</v>
      </c>
      <c r="Q7363">
        <v>370000</v>
      </c>
      <c r="R7363" s="8"/>
      <c r="S7363" s="8" t="s">
        <v>329</v>
      </c>
      <c r="T7363">
        <v>8829130</v>
      </c>
      <c r="U7363">
        <v>1191484</v>
      </c>
      <c r="V7363">
        <v>8829130</v>
      </c>
      <c r="W7363">
        <v>7637646</v>
      </c>
      <c r="X7363">
        <v>155200</v>
      </c>
      <c r="Y7363">
        <v>0</v>
      </c>
      <c r="Z7363">
        <v>3784279</v>
      </c>
      <c r="AA7363">
        <v>9489572</v>
      </c>
      <c r="AB7363">
        <v>3539445</v>
      </c>
      <c r="AC7363">
        <v>12</v>
      </c>
      <c r="AD7363">
        <v>5950127</v>
      </c>
      <c r="AE7363">
        <v>1996</v>
      </c>
      <c r="AF7363" t="s">
        <v>54</v>
      </c>
      <c r="AG7363">
        <v>480000</v>
      </c>
      <c r="AH7363" t="s">
        <v>55</v>
      </c>
      <c r="AI7363" t="s">
        <v>55</v>
      </c>
      <c r="AJ7363">
        <v>1</v>
      </c>
      <c r="AK7363">
        <v>825036</v>
      </c>
      <c r="AL7363" s="8" t="s">
        <v>15744</v>
      </c>
      <c r="AM7363" s="10">
        <f t="shared" si="1035"/>
        <v>2006</v>
      </c>
      <c r="AN7363">
        <f t="shared" si="1036"/>
        <v>1</v>
      </c>
      <c r="AO7363">
        <f t="shared" ref="AO7363:AO7426" si="1042">IF(OR(L7363 = "ReprovadoAnalista", L7363 = "ReprovadoComite" ),1,0)</f>
        <v>0</v>
      </c>
      <c r="AP7363">
        <f t="shared" si="1037"/>
        <v>0</v>
      </c>
      <c r="AQ7363">
        <f t="shared" si="1038"/>
        <v>1</v>
      </c>
      <c r="AR7363">
        <f t="shared" si="1039"/>
        <v>0</v>
      </c>
      <c r="AS7363">
        <f t="shared" si="1040"/>
        <v>0</v>
      </c>
      <c r="AT7363">
        <f t="shared" si="1041"/>
        <v>0</v>
      </c>
      <c r="AU7363">
        <f t="shared" si="1041"/>
        <v>0</v>
      </c>
      <c r="AV7363" t="str">
        <f t="shared" ref="AV7363:AV7426" si="1043">IF(R7363&lt;&gt;"",R7363,AL7363)</f>
        <v>2020-12-22T18:02:51</v>
      </c>
    </row>
    <row r="7364" spans="1:48" x14ac:dyDescent="0.25">
      <c r="A7364" s="5">
        <v>7435</v>
      </c>
      <c r="B7364" s="5" t="s">
        <v>15745</v>
      </c>
      <c r="C7364" s="5" t="s">
        <v>15746</v>
      </c>
      <c r="D7364" s="6" t="s">
        <v>15747</v>
      </c>
      <c r="E7364">
        <v>4</v>
      </c>
      <c r="F7364" s="7">
        <v>0.55376306620000004</v>
      </c>
      <c r="G7364" s="7">
        <v>0</v>
      </c>
      <c r="H7364" t="s">
        <v>10750</v>
      </c>
      <c r="I7364">
        <v>0</v>
      </c>
      <c r="J7364">
        <v>0</v>
      </c>
      <c r="K7364">
        <v>55000</v>
      </c>
      <c r="L7364" t="s">
        <v>52</v>
      </c>
      <c r="M7364" s="8" t="s">
        <v>53</v>
      </c>
      <c r="N7364" s="8">
        <v>0.875</v>
      </c>
      <c r="O7364">
        <v>0.125</v>
      </c>
      <c r="P7364" s="9">
        <v>0</v>
      </c>
      <c r="Q7364">
        <v>30000</v>
      </c>
      <c r="R7364" s="8"/>
      <c r="S7364" s="8" t="s">
        <v>329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4730906</v>
      </c>
      <c r="AB7364">
        <v>0</v>
      </c>
      <c r="AC7364">
        <v>12</v>
      </c>
      <c r="AD7364">
        <v>0</v>
      </c>
      <c r="AE7364">
        <v>1997</v>
      </c>
      <c r="AF7364" t="s">
        <v>54</v>
      </c>
      <c r="AG7364">
        <v>600000</v>
      </c>
      <c r="AH7364" t="s">
        <v>55</v>
      </c>
      <c r="AI7364" t="s">
        <v>55</v>
      </c>
      <c r="AJ7364">
        <v>1</v>
      </c>
      <c r="AK7364">
        <v>0</v>
      </c>
      <c r="AL7364" s="8" t="s">
        <v>15748</v>
      </c>
      <c r="AM7364" s="10">
        <f t="shared" si="1035"/>
        <v>2020</v>
      </c>
      <c r="AN7364">
        <f t="shared" si="1036"/>
        <v>1</v>
      </c>
      <c r="AO7364">
        <f t="shared" si="1042"/>
        <v>0</v>
      </c>
      <c r="AP7364">
        <f t="shared" si="1037"/>
        <v>0</v>
      </c>
      <c r="AQ7364">
        <f t="shared" si="1038"/>
        <v>1</v>
      </c>
      <c r="AR7364">
        <f t="shared" si="1039"/>
        <v>0</v>
      </c>
      <c r="AS7364">
        <f t="shared" si="1040"/>
        <v>0</v>
      </c>
      <c r="AT7364">
        <f t="shared" si="1041"/>
        <v>0</v>
      </c>
      <c r="AU7364">
        <f t="shared" si="1041"/>
        <v>0</v>
      </c>
      <c r="AV7364" t="str">
        <f t="shared" si="1043"/>
        <v>2020-12-22T18:25:14</v>
      </c>
    </row>
    <row r="7365" spans="1:48" x14ac:dyDescent="0.25">
      <c r="A7365" s="5">
        <v>7436</v>
      </c>
      <c r="B7365" s="5" t="s">
        <v>10001</v>
      </c>
      <c r="C7365" s="5" t="s">
        <v>10002</v>
      </c>
      <c r="D7365" s="6" t="s">
        <v>10003</v>
      </c>
      <c r="E7365">
        <v>11</v>
      </c>
      <c r="F7365" s="7">
        <v>0.70222160300000003</v>
      </c>
      <c r="G7365" s="7">
        <v>0</v>
      </c>
      <c r="H7365" t="s">
        <v>8898</v>
      </c>
      <c r="I7365">
        <v>0</v>
      </c>
      <c r="J7365">
        <v>0</v>
      </c>
      <c r="K7365">
        <v>500000</v>
      </c>
      <c r="L7365" t="s">
        <v>52</v>
      </c>
      <c r="M7365" s="8" t="s">
        <v>53</v>
      </c>
      <c r="N7365" s="8">
        <v>0.69642857142857095</v>
      </c>
      <c r="O7365">
        <v>0.30357142857142799</v>
      </c>
      <c r="P7365" s="9">
        <v>-0.985557018467212</v>
      </c>
      <c r="Q7365">
        <v>500000</v>
      </c>
      <c r="R7365" s="8"/>
      <c r="S7365" s="8"/>
      <c r="AA7365">
        <v>0</v>
      </c>
      <c r="AB7365">
        <v>0</v>
      </c>
      <c r="AC7365">
        <v>1</v>
      </c>
      <c r="AD7365">
        <v>0</v>
      </c>
      <c r="AE7365">
        <v>2009</v>
      </c>
      <c r="AF7365" t="s">
        <v>121</v>
      </c>
      <c r="AG7365">
        <v>400000</v>
      </c>
      <c r="AH7365" t="s">
        <v>55</v>
      </c>
      <c r="AI7365" t="s">
        <v>55</v>
      </c>
      <c r="AJ7365">
        <v>0.94678793110000004</v>
      </c>
      <c r="AK7365">
        <v>7562183</v>
      </c>
      <c r="AL7365" s="8" t="s">
        <v>15749</v>
      </c>
      <c r="AM7365" s="10">
        <f t="shared" si="1035"/>
        <v>2012</v>
      </c>
      <c r="AN7365">
        <f t="shared" si="1036"/>
        <v>1</v>
      </c>
      <c r="AO7365">
        <f t="shared" si="1042"/>
        <v>0</v>
      </c>
      <c r="AP7365">
        <f t="shared" si="1037"/>
        <v>0</v>
      </c>
      <c r="AQ7365">
        <f t="shared" si="1038"/>
        <v>1</v>
      </c>
      <c r="AR7365">
        <f t="shared" si="1039"/>
        <v>0</v>
      </c>
      <c r="AS7365">
        <f t="shared" si="1040"/>
        <v>0</v>
      </c>
      <c r="AT7365">
        <f t="shared" si="1041"/>
        <v>0</v>
      </c>
      <c r="AU7365">
        <f t="shared" si="1041"/>
        <v>0</v>
      </c>
      <c r="AV7365" t="str">
        <f t="shared" si="1043"/>
        <v>2020-12-22T18:26:09</v>
      </c>
    </row>
    <row r="7366" spans="1:48" x14ac:dyDescent="0.25">
      <c r="A7366" s="5">
        <v>7437</v>
      </c>
      <c r="B7366" s="5" t="s">
        <v>12097</v>
      </c>
      <c r="C7366" s="5" t="s">
        <v>12098</v>
      </c>
      <c r="D7366" s="6" t="s">
        <v>12099</v>
      </c>
      <c r="E7366">
        <v>3</v>
      </c>
      <c r="F7366" s="7">
        <v>0.56704636539999997</v>
      </c>
      <c r="G7366" s="7">
        <v>0</v>
      </c>
      <c r="H7366" t="s">
        <v>12100</v>
      </c>
      <c r="I7366">
        <v>18</v>
      </c>
      <c r="J7366">
        <v>237018</v>
      </c>
      <c r="K7366">
        <v>400000</v>
      </c>
      <c r="L7366" t="s">
        <v>52</v>
      </c>
      <c r="M7366" s="8" t="s">
        <v>53</v>
      </c>
      <c r="N7366" s="8">
        <v>0.80357142857142805</v>
      </c>
      <c r="O7366">
        <v>0.19642857142857101</v>
      </c>
      <c r="P7366" s="9">
        <v>0</v>
      </c>
      <c r="Q7366">
        <v>300000</v>
      </c>
      <c r="R7366" s="8"/>
      <c r="S7366" s="8" t="s">
        <v>329</v>
      </c>
      <c r="T7366">
        <v>4633331</v>
      </c>
      <c r="U7366">
        <v>785879</v>
      </c>
      <c r="V7366">
        <v>6628184</v>
      </c>
      <c r="W7366">
        <v>4723227</v>
      </c>
      <c r="X7366">
        <v>1119077</v>
      </c>
      <c r="Y7366">
        <v>2692220</v>
      </c>
      <c r="Z7366">
        <v>1539863</v>
      </c>
      <c r="AA7366">
        <v>9439853</v>
      </c>
      <c r="AB7366">
        <v>4371708</v>
      </c>
      <c r="AC7366">
        <v>12</v>
      </c>
      <c r="AD7366">
        <v>5068145</v>
      </c>
      <c r="AE7366">
        <v>1991</v>
      </c>
      <c r="AF7366" t="s">
        <v>54</v>
      </c>
      <c r="AG7366">
        <v>380000</v>
      </c>
      <c r="AH7366" t="s">
        <v>55</v>
      </c>
      <c r="AI7366" t="s">
        <v>56</v>
      </c>
      <c r="AJ7366">
        <v>1</v>
      </c>
      <c r="AK7366">
        <v>316866</v>
      </c>
      <c r="AL7366" s="8" t="s">
        <v>15750</v>
      </c>
      <c r="AM7366" s="10">
        <f t="shared" si="1035"/>
        <v>2009</v>
      </c>
      <c r="AN7366">
        <f t="shared" si="1036"/>
        <v>1</v>
      </c>
      <c r="AO7366">
        <f t="shared" si="1042"/>
        <v>0</v>
      </c>
      <c r="AP7366">
        <f t="shared" si="1037"/>
        <v>0</v>
      </c>
      <c r="AQ7366">
        <f t="shared" si="1038"/>
        <v>1</v>
      </c>
      <c r="AR7366">
        <f t="shared" si="1039"/>
        <v>0</v>
      </c>
      <c r="AS7366">
        <f t="shared" si="1040"/>
        <v>0</v>
      </c>
      <c r="AT7366">
        <f t="shared" si="1041"/>
        <v>0</v>
      </c>
      <c r="AU7366">
        <f t="shared" si="1041"/>
        <v>1</v>
      </c>
      <c r="AV7366" t="str">
        <f t="shared" si="1043"/>
        <v>2020-12-22T18:27:19</v>
      </c>
    </row>
    <row r="7367" spans="1:48" x14ac:dyDescent="0.25">
      <c r="A7367" s="5">
        <v>7438</v>
      </c>
      <c r="B7367" s="5" t="s">
        <v>15751</v>
      </c>
      <c r="C7367" s="5" t="s">
        <v>15752</v>
      </c>
      <c r="D7367" s="6" t="s">
        <v>15753</v>
      </c>
      <c r="E7367">
        <v>0</v>
      </c>
      <c r="F7367" s="7">
        <v>0.24459391129999999</v>
      </c>
      <c r="G7367" s="7">
        <v>0</v>
      </c>
      <c r="H7367" t="s">
        <v>5332</v>
      </c>
      <c r="I7367">
        <v>0</v>
      </c>
      <c r="J7367">
        <v>0</v>
      </c>
      <c r="K7367">
        <v>60000</v>
      </c>
      <c r="L7367" t="s">
        <v>52</v>
      </c>
      <c r="M7367" s="8" t="s">
        <v>53</v>
      </c>
      <c r="N7367" s="8">
        <v>0.875</v>
      </c>
      <c r="O7367">
        <v>0.125</v>
      </c>
      <c r="P7367" s="9">
        <v>0</v>
      </c>
      <c r="Q7367">
        <v>25000</v>
      </c>
      <c r="R7367" s="8"/>
      <c r="S7367" s="8" t="s">
        <v>329</v>
      </c>
      <c r="T7367">
        <v>1206698</v>
      </c>
      <c r="U7367">
        <v>60445</v>
      </c>
      <c r="V7367">
        <v>1207457</v>
      </c>
      <c r="W7367">
        <v>1147011</v>
      </c>
      <c r="X7367">
        <v>0</v>
      </c>
      <c r="Y7367">
        <v>165668</v>
      </c>
      <c r="Z7367">
        <v>202156</v>
      </c>
      <c r="AA7367">
        <v>2344575</v>
      </c>
      <c r="AB7367">
        <v>1406745</v>
      </c>
      <c r="AC7367">
        <v>12</v>
      </c>
      <c r="AD7367">
        <v>937830</v>
      </c>
      <c r="AE7367">
        <v>2017</v>
      </c>
      <c r="AF7367" t="s">
        <v>126</v>
      </c>
      <c r="AG7367">
        <v>60000</v>
      </c>
      <c r="AH7367" t="s">
        <v>55</v>
      </c>
      <c r="AI7367" t="s">
        <v>55</v>
      </c>
      <c r="AJ7367">
        <v>1</v>
      </c>
      <c r="AK7367">
        <v>5400</v>
      </c>
      <c r="AL7367" s="8" t="s">
        <v>15754</v>
      </c>
      <c r="AM7367" s="10">
        <f t="shared" si="1035"/>
        <v>2019</v>
      </c>
      <c r="AN7367">
        <f t="shared" si="1036"/>
        <v>1</v>
      </c>
      <c r="AO7367">
        <f t="shared" si="1042"/>
        <v>0</v>
      </c>
      <c r="AP7367">
        <f t="shared" si="1037"/>
        <v>0</v>
      </c>
      <c r="AQ7367">
        <f t="shared" si="1038"/>
        <v>1</v>
      </c>
      <c r="AR7367">
        <f t="shared" si="1039"/>
        <v>0</v>
      </c>
      <c r="AS7367">
        <f t="shared" si="1040"/>
        <v>0</v>
      </c>
      <c r="AT7367">
        <f t="shared" si="1041"/>
        <v>0</v>
      </c>
      <c r="AU7367">
        <f t="shared" si="1041"/>
        <v>0</v>
      </c>
      <c r="AV7367" t="str">
        <f t="shared" si="1043"/>
        <v>2020-12-22T18:41:13</v>
      </c>
    </row>
    <row r="7368" spans="1:48" x14ac:dyDescent="0.25">
      <c r="A7368" s="5">
        <v>7439</v>
      </c>
      <c r="B7368" s="5" t="s">
        <v>4534</v>
      </c>
      <c r="C7368" s="5" t="s">
        <v>4535</v>
      </c>
      <c r="D7368" s="6" t="s">
        <v>4536</v>
      </c>
      <c r="E7368">
        <v>18</v>
      </c>
      <c r="F7368" s="7">
        <v>0.37457266560000002</v>
      </c>
      <c r="G7368" s="7">
        <v>0</v>
      </c>
      <c r="H7368" t="s">
        <v>4537</v>
      </c>
      <c r="I7368">
        <v>44</v>
      </c>
      <c r="J7368">
        <v>90290.9</v>
      </c>
      <c r="K7368">
        <v>107000</v>
      </c>
      <c r="L7368" t="s">
        <v>52</v>
      </c>
      <c r="M7368" s="8" t="s">
        <v>86</v>
      </c>
      <c r="N7368" s="8">
        <v>0.625</v>
      </c>
      <c r="O7368">
        <v>0.375</v>
      </c>
      <c r="P7368" s="9">
        <v>0.94412020198924396</v>
      </c>
      <c r="Q7368">
        <v>107000</v>
      </c>
      <c r="R7368" s="8"/>
      <c r="S7368" s="8" t="s">
        <v>329</v>
      </c>
      <c r="T7368">
        <v>2759006</v>
      </c>
      <c r="U7368">
        <v>3330872</v>
      </c>
      <c r="V7368">
        <v>3517355</v>
      </c>
      <c r="W7368">
        <v>78710</v>
      </c>
      <c r="X7368">
        <v>979170</v>
      </c>
      <c r="Y7368">
        <v>264302</v>
      </c>
      <c r="Z7368">
        <v>507868</v>
      </c>
      <c r="AA7368">
        <v>12035481</v>
      </c>
      <c r="AB7368">
        <v>5540332</v>
      </c>
      <c r="AC7368">
        <v>12</v>
      </c>
      <c r="AD7368">
        <v>6495149</v>
      </c>
      <c r="AE7368">
        <v>2009</v>
      </c>
      <c r="AF7368" t="s">
        <v>121</v>
      </c>
      <c r="AG7368">
        <v>30000</v>
      </c>
      <c r="AH7368" t="s">
        <v>55</v>
      </c>
      <c r="AI7368" t="s">
        <v>55</v>
      </c>
      <c r="AJ7368">
        <v>0.8306436156</v>
      </c>
      <c r="AK7368">
        <v>60000</v>
      </c>
      <c r="AL7368" s="8" t="s">
        <v>15755</v>
      </c>
      <c r="AM7368" s="10">
        <f t="shared" si="1035"/>
        <v>2014</v>
      </c>
      <c r="AN7368">
        <f t="shared" si="1036"/>
        <v>1</v>
      </c>
      <c r="AO7368">
        <f t="shared" si="1042"/>
        <v>0</v>
      </c>
      <c r="AP7368">
        <f t="shared" si="1037"/>
        <v>0</v>
      </c>
      <c r="AQ7368">
        <f t="shared" si="1038"/>
        <v>0</v>
      </c>
      <c r="AR7368">
        <f t="shared" si="1039"/>
        <v>1</v>
      </c>
      <c r="AS7368">
        <f t="shared" si="1040"/>
        <v>0</v>
      </c>
      <c r="AT7368">
        <f t="shared" si="1041"/>
        <v>0</v>
      </c>
      <c r="AU7368">
        <f t="shared" si="1041"/>
        <v>0</v>
      </c>
      <c r="AV7368" t="str">
        <f t="shared" si="1043"/>
        <v>2020-12-23T21:21:52</v>
      </c>
    </row>
    <row r="7369" spans="1:48" x14ac:dyDescent="0.25">
      <c r="A7369" s="5">
        <v>7440</v>
      </c>
      <c r="B7369" s="5" t="s">
        <v>6026</v>
      </c>
      <c r="C7369" s="5" t="s">
        <v>6027</v>
      </c>
      <c r="D7369" s="6" t="s">
        <v>6028</v>
      </c>
      <c r="E7369">
        <v>3</v>
      </c>
      <c r="F7369" s="7">
        <v>0.4818380404</v>
      </c>
      <c r="G7369" s="7">
        <v>0</v>
      </c>
      <c r="H7369" t="s">
        <v>6029</v>
      </c>
      <c r="I7369">
        <v>187</v>
      </c>
      <c r="J7369">
        <v>22692</v>
      </c>
      <c r="K7369">
        <v>80000</v>
      </c>
      <c r="L7369" t="s">
        <v>199</v>
      </c>
      <c r="M7369" s="8" t="s">
        <v>53</v>
      </c>
      <c r="N7369" s="8">
        <v>0.82142857142857095</v>
      </c>
      <c r="O7369">
        <v>0.17857142857142799</v>
      </c>
      <c r="P7369" s="9">
        <v>0</v>
      </c>
      <c r="R7369" s="8"/>
      <c r="S7369" s="8" t="s">
        <v>5589</v>
      </c>
      <c r="T7369">
        <v>7748884</v>
      </c>
      <c r="U7369">
        <v>3784217</v>
      </c>
      <c r="V7369">
        <v>7839347</v>
      </c>
      <c r="W7369">
        <v>2955130</v>
      </c>
      <c r="X7369">
        <v>1340000</v>
      </c>
      <c r="Y7369">
        <v>1405980</v>
      </c>
      <c r="Z7369">
        <v>5664305</v>
      </c>
      <c r="AA7369">
        <v>2095901</v>
      </c>
      <c r="AB7369">
        <v>1040118</v>
      </c>
      <c r="AC7369">
        <v>12</v>
      </c>
      <c r="AD7369">
        <v>1055783</v>
      </c>
      <c r="AE7369">
        <v>2006</v>
      </c>
      <c r="AF7369" t="s">
        <v>121</v>
      </c>
      <c r="AG7369">
        <v>600000</v>
      </c>
      <c r="AH7369" t="s">
        <v>56</v>
      </c>
      <c r="AI7369" t="s">
        <v>55</v>
      </c>
      <c r="AJ7369">
        <v>1</v>
      </c>
      <c r="AK7369">
        <v>125000</v>
      </c>
      <c r="AL7369" s="8"/>
      <c r="AM7369" s="10">
        <f t="shared" si="1035"/>
        <v>2013</v>
      </c>
      <c r="AN7369">
        <f t="shared" si="1036"/>
        <v>0</v>
      </c>
      <c r="AO7369">
        <f t="shared" si="1042"/>
        <v>1</v>
      </c>
      <c r="AP7369">
        <f t="shared" si="1037"/>
        <v>0</v>
      </c>
      <c r="AQ7369">
        <f t="shared" si="1038"/>
        <v>1</v>
      </c>
      <c r="AR7369">
        <f t="shared" si="1039"/>
        <v>0</v>
      </c>
      <c r="AS7369">
        <f t="shared" si="1040"/>
        <v>0</v>
      </c>
      <c r="AT7369">
        <f t="shared" si="1041"/>
        <v>1</v>
      </c>
      <c r="AU7369">
        <f t="shared" si="1041"/>
        <v>0</v>
      </c>
      <c r="AV7369">
        <f t="shared" si="1043"/>
        <v>0</v>
      </c>
    </row>
    <row r="7370" spans="1:48" x14ac:dyDescent="0.25">
      <c r="A7370" s="5">
        <v>7441</v>
      </c>
      <c r="B7370" s="5" t="s">
        <v>8035</v>
      </c>
      <c r="C7370" s="5" t="s">
        <v>8036</v>
      </c>
      <c r="D7370" s="6" t="s">
        <v>8037</v>
      </c>
      <c r="E7370">
        <v>8</v>
      </c>
      <c r="F7370" s="7">
        <v>0.42865720899999998</v>
      </c>
      <c r="G7370" s="7">
        <v>0</v>
      </c>
      <c r="H7370" t="s">
        <v>7469</v>
      </c>
      <c r="I7370">
        <v>6</v>
      </c>
      <c r="J7370">
        <v>28862.81</v>
      </c>
      <c r="K7370">
        <v>170000</v>
      </c>
      <c r="L7370" t="s">
        <v>52</v>
      </c>
      <c r="M7370" s="8" t="s">
        <v>86</v>
      </c>
      <c r="N7370" s="8">
        <v>0.64285714285714202</v>
      </c>
      <c r="O7370">
        <v>0.35714285714285698</v>
      </c>
      <c r="P7370" s="9">
        <v>0</v>
      </c>
      <c r="Q7370">
        <v>40000</v>
      </c>
      <c r="R7370" s="8"/>
      <c r="S7370" s="8" t="s">
        <v>10931</v>
      </c>
      <c r="T7370">
        <v>1371965</v>
      </c>
      <c r="U7370">
        <v>326598</v>
      </c>
      <c r="V7370">
        <v>1371965</v>
      </c>
      <c r="W7370">
        <v>1045366</v>
      </c>
      <c r="X7370">
        <v>0</v>
      </c>
      <c r="Y7370">
        <v>12023</v>
      </c>
      <c r="Z7370">
        <v>84974</v>
      </c>
      <c r="AA7370">
        <v>1881447</v>
      </c>
      <c r="AB7370">
        <v>1423064</v>
      </c>
      <c r="AC7370">
        <v>7</v>
      </c>
      <c r="AD7370">
        <v>458383</v>
      </c>
      <c r="AE7370">
        <v>2019</v>
      </c>
      <c r="AF7370" t="s">
        <v>126</v>
      </c>
      <c r="AG7370">
        <v>150000</v>
      </c>
      <c r="AH7370" t="s">
        <v>55</v>
      </c>
      <c r="AI7370" t="s">
        <v>56</v>
      </c>
      <c r="AJ7370">
        <v>1</v>
      </c>
      <c r="AK7370">
        <v>1480</v>
      </c>
      <c r="AL7370" s="8" t="s">
        <v>15756</v>
      </c>
      <c r="AM7370" s="10">
        <f t="shared" si="1035"/>
        <v>2020</v>
      </c>
      <c r="AN7370">
        <f t="shared" si="1036"/>
        <v>1</v>
      </c>
      <c r="AO7370">
        <f t="shared" si="1042"/>
        <v>0</v>
      </c>
      <c r="AP7370">
        <f t="shared" si="1037"/>
        <v>0</v>
      </c>
      <c r="AQ7370">
        <f t="shared" si="1038"/>
        <v>0</v>
      </c>
      <c r="AR7370">
        <f t="shared" si="1039"/>
        <v>1</v>
      </c>
      <c r="AS7370">
        <f t="shared" si="1040"/>
        <v>0</v>
      </c>
      <c r="AT7370">
        <f t="shared" si="1041"/>
        <v>0</v>
      </c>
      <c r="AU7370">
        <f t="shared" si="1041"/>
        <v>1</v>
      </c>
      <c r="AV7370" t="str">
        <f t="shared" si="1043"/>
        <v>2020-12-22T18:48:54</v>
      </c>
    </row>
    <row r="7371" spans="1:48" x14ac:dyDescent="0.25">
      <c r="A7371" s="5">
        <v>7442</v>
      </c>
      <c r="B7371" s="5" t="s">
        <v>15757</v>
      </c>
      <c r="C7371" s="5" t="s">
        <v>15758</v>
      </c>
      <c r="D7371" s="6" t="s">
        <v>15759</v>
      </c>
      <c r="E7371">
        <v>4</v>
      </c>
      <c r="F7371" s="7">
        <v>0.36231290830000001</v>
      </c>
      <c r="G7371" s="7">
        <v>0</v>
      </c>
      <c r="H7371" t="s">
        <v>15760</v>
      </c>
      <c r="I7371">
        <v>0</v>
      </c>
      <c r="J7371">
        <v>0</v>
      </c>
      <c r="K7371">
        <v>150000</v>
      </c>
      <c r="L7371" t="s">
        <v>52</v>
      </c>
      <c r="M7371" s="8" t="s">
        <v>53</v>
      </c>
      <c r="N7371" s="8">
        <v>0.85714285714285698</v>
      </c>
      <c r="O7371">
        <v>0.14285714285714199</v>
      </c>
      <c r="P7371" s="9">
        <v>0</v>
      </c>
      <c r="Q7371">
        <v>70000</v>
      </c>
      <c r="R7371" s="8"/>
      <c r="S7371" s="8" t="s">
        <v>329</v>
      </c>
      <c r="T7371">
        <v>4360652</v>
      </c>
      <c r="U7371">
        <v>238933</v>
      </c>
      <c r="V7371">
        <v>4653754</v>
      </c>
      <c r="W7371">
        <v>2412079</v>
      </c>
      <c r="X7371">
        <v>0</v>
      </c>
      <c r="Y7371">
        <v>243165</v>
      </c>
      <c r="Z7371">
        <v>992330</v>
      </c>
      <c r="AA7371">
        <v>3604257</v>
      </c>
      <c r="AB7371">
        <v>0</v>
      </c>
      <c r="AC7371">
        <v>11</v>
      </c>
      <c r="AD7371">
        <v>0</v>
      </c>
      <c r="AE7371">
        <v>2010</v>
      </c>
      <c r="AF7371" t="s">
        <v>68</v>
      </c>
      <c r="AG7371">
        <v>105000</v>
      </c>
      <c r="AH7371" t="s">
        <v>55</v>
      </c>
      <c r="AI7371" t="s">
        <v>56</v>
      </c>
      <c r="AJ7371">
        <v>1</v>
      </c>
      <c r="AK7371">
        <v>11100</v>
      </c>
      <c r="AL7371" s="8" t="s">
        <v>15761</v>
      </c>
      <c r="AM7371" s="10">
        <f t="shared" si="1035"/>
        <v>2013</v>
      </c>
      <c r="AN7371">
        <f t="shared" si="1036"/>
        <v>1</v>
      </c>
      <c r="AO7371">
        <f t="shared" si="1042"/>
        <v>0</v>
      </c>
      <c r="AP7371">
        <f t="shared" si="1037"/>
        <v>0</v>
      </c>
      <c r="AQ7371">
        <f t="shared" si="1038"/>
        <v>1</v>
      </c>
      <c r="AR7371">
        <f t="shared" si="1039"/>
        <v>0</v>
      </c>
      <c r="AS7371">
        <f t="shared" si="1040"/>
        <v>0</v>
      </c>
      <c r="AT7371">
        <f t="shared" si="1041"/>
        <v>0</v>
      </c>
      <c r="AU7371">
        <f t="shared" si="1041"/>
        <v>1</v>
      </c>
      <c r="AV7371" t="str">
        <f t="shared" si="1043"/>
        <v>2020-12-22T18:50:06</v>
      </c>
    </row>
    <row r="7372" spans="1:48" x14ac:dyDescent="0.25">
      <c r="A7372" s="5">
        <v>7443</v>
      </c>
      <c r="B7372" s="5" t="s">
        <v>1117</v>
      </c>
      <c r="C7372" s="5" t="s">
        <v>1118</v>
      </c>
      <c r="D7372" s="6" t="s">
        <v>1119</v>
      </c>
      <c r="E7372">
        <v>3</v>
      </c>
      <c r="F7372" s="7">
        <v>0</v>
      </c>
      <c r="G7372" s="7"/>
      <c r="H7372" t="s">
        <v>1120</v>
      </c>
      <c r="I7372">
        <v>0</v>
      </c>
      <c r="J7372">
        <v>0</v>
      </c>
      <c r="K7372">
        <v>60000</v>
      </c>
      <c r="L7372" t="s">
        <v>62</v>
      </c>
      <c r="M7372" s="8" t="s">
        <v>63</v>
      </c>
      <c r="N7372" s="8">
        <v>1</v>
      </c>
      <c r="O7372">
        <v>0</v>
      </c>
      <c r="P7372" s="9">
        <v>0</v>
      </c>
      <c r="R7372" s="8"/>
      <c r="S7372" s="8"/>
      <c r="AJ7372">
        <v>0</v>
      </c>
      <c r="AL7372" s="8"/>
      <c r="AM7372" s="10">
        <f t="shared" si="1035"/>
        <v>2015</v>
      </c>
      <c r="AN7372">
        <f t="shared" si="1036"/>
        <v>0</v>
      </c>
      <c r="AO7372">
        <f t="shared" si="1042"/>
        <v>0</v>
      </c>
      <c r="AP7372">
        <f t="shared" si="1037"/>
        <v>1</v>
      </c>
      <c r="AQ7372">
        <f t="shared" si="1038"/>
        <v>0</v>
      </c>
      <c r="AR7372">
        <f t="shared" si="1039"/>
        <v>0</v>
      </c>
      <c r="AS7372">
        <f t="shared" si="1040"/>
        <v>0</v>
      </c>
      <c r="AT7372">
        <f t="shared" si="1041"/>
        <v>0</v>
      </c>
      <c r="AU7372">
        <f t="shared" si="1041"/>
        <v>0</v>
      </c>
      <c r="AV7372">
        <f t="shared" si="1043"/>
        <v>0</v>
      </c>
    </row>
    <row r="7373" spans="1:48" x14ac:dyDescent="0.25">
      <c r="A7373" s="5">
        <v>7444</v>
      </c>
      <c r="B7373" s="5" t="s">
        <v>1117</v>
      </c>
      <c r="C7373" s="5" t="s">
        <v>1118</v>
      </c>
      <c r="D7373" s="6" t="s">
        <v>1119</v>
      </c>
      <c r="E7373">
        <v>3</v>
      </c>
      <c r="F7373" s="7">
        <v>0</v>
      </c>
      <c r="G7373" s="7"/>
      <c r="H7373" t="s">
        <v>1120</v>
      </c>
      <c r="I7373">
        <v>0</v>
      </c>
      <c r="J7373">
        <v>0</v>
      </c>
      <c r="K7373">
        <v>60000</v>
      </c>
      <c r="L7373" t="s">
        <v>52</v>
      </c>
      <c r="M7373" s="8" t="s">
        <v>53</v>
      </c>
      <c r="N7373" s="8">
        <v>0.80357142857142805</v>
      </c>
      <c r="O7373">
        <v>0.19642857142857101</v>
      </c>
      <c r="P7373" s="9">
        <v>-0.86602540378443904</v>
      </c>
      <c r="Q7373">
        <v>65000</v>
      </c>
      <c r="R7373" s="8"/>
      <c r="S7373" s="8" t="s">
        <v>329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3222059</v>
      </c>
      <c r="AB7373">
        <v>0</v>
      </c>
      <c r="AC7373">
        <v>12</v>
      </c>
      <c r="AD7373">
        <v>0</v>
      </c>
      <c r="AE7373">
        <v>2014</v>
      </c>
      <c r="AF7373" t="s">
        <v>68</v>
      </c>
      <c r="AG7373">
        <v>200000</v>
      </c>
      <c r="AH7373" t="s">
        <v>55</v>
      </c>
      <c r="AI7373" t="s">
        <v>56</v>
      </c>
      <c r="AJ7373">
        <v>0</v>
      </c>
      <c r="AK7373">
        <v>14580</v>
      </c>
      <c r="AL7373" s="8" t="s">
        <v>15762</v>
      </c>
      <c r="AM7373" s="10">
        <f t="shared" si="1035"/>
        <v>2015</v>
      </c>
      <c r="AN7373">
        <f t="shared" si="1036"/>
        <v>1</v>
      </c>
      <c r="AO7373">
        <f t="shared" si="1042"/>
        <v>0</v>
      </c>
      <c r="AP7373">
        <f t="shared" si="1037"/>
        <v>0</v>
      </c>
      <c r="AQ7373">
        <f t="shared" si="1038"/>
        <v>1</v>
      </c>
      <c r="AR7373">
        <f t="shared" si="1039"/>
        <v>0</v>
      </c>
      <c r="AS7373">
        <f t="shared" si="1040"/>
        <v>0</v>
      </c>
      <c r="AT7373">
        <f t="shared" si="1041"/>
        <v>0</v>
      </c>
      <c r="AU7373">
        <f t="shared" si="1041"/>
        <v>1</v>
      </c>
      <c r="AV7373" t="str">
        <f t="shared" si="1043"/>
        <v>2020-12-23T13:15:51</v>
      </c>
    </row>
    <row r="7374" spans="1:48" x14ac:dyDescent="0.25">
      <c r="A7374" s="5">
        <v>7445</v>
      </c>
      <c r="B7374" s="5" t="s">
        <v>5897</v>
      </c>
      <c r="C7374" s="5" t="s">
        <v>5898</v>
      </c>
      <c r="D7374" s="6" t="s">
        <v>5899</v>
      </c>
      <c r="E7374">
        <v>315</v>
      </c>
      <c r="F7374" s="7">
        <v>0.53083448460000004</v>
      </c>
      <c r="G7374" s="7">
        <v>0</v>
      </c>
      <c r="H7374" t="s">
        <v>5900</v>
      </c>
      <c r="I7374">
        <v>2</v>
      </c>
      <c r="J7374">
        <v>31464</v>
      </c>
      <c r="K7374">
        <v>2500000</v>
      </c>
      <c r="L7374" t="s">
        <v>52</v>
      </c>
      <c r="M7374" s="8" t="s">
        <v>53</v>
      </c>
      <c r="N7374" s="8">
        <v>0.75</v>
      </c>
      <c r="O7374">
        <v>0.25</v>
      </c>
      <c r="P7374" s="9">
        <v>0</v>
      </c>
      <c r="Q7374">
        <v>1500000</v>
      </c>
      <c r="R7374" s="8"/>
      <c r="S7374" s="8" t="s">
        <v>14333</v>
      </c>
      <c r="T7374">
        <v>31029997</v>
      </c>
      <c r="U7374">
        <v>6167239</v>
      </c>
      <c r="V7374">
        <v>70501023</v>
      </c>
      <c r="W7374">
        <v>62305263</v>
      </c>
      <c r="X7374">
        <v>1874152</v>
      </c>
      <c r="Y7374">
        <v>14197249</v>
      </c>
      <c r="Z7374">
        <v>10600693</v>
      </c>
      <c r="AA7374">
        <v>70169451</v>
      </c>
      <c r="AB7374">
        <v>0</v>
      </c>
      <c r="AC7374">
        <v>12</v>
      </c>
      <c r="AD7374">
        <v>0</v>
      </c>
      <c r="AE7374">
        <v>2005</v>
      </c>
      <c r="AF7374" t="s">
        <v>121</v>
      </c>
      <c r="AG7374">
        <v>2000000</v>
      </c>
      <c r="AH7374" t="s">
        <v>55</v>
      </c>
      <c r="AI7374" t="s">
        <v>55</v>
      </c>
      <c r="AJ7374">
        <v>1</v>
      </c>
      <c r="AK7374">
        <v>1626049</v>
      </c>
      <c r="AL7374" s="8" t="s">
        <v>15763</v>
      </c>
      <c r="AM7374" s="10">
        <f t="shared" si="1035"/>
        <v>2016</v>
      </c>
      <c r="AN7374">
        <f t="shared" si="1036"/>
        <v>1</v>
      </c>
      <c r="AO7374">
        <f t="shared" si="1042"/>
        <v>0</v>
      </c>
      <c r="AP7374">
        <f t="shared" si="1037"/>
        <v>0</v>
      </c>
      <c r="AQ7374">
        <f t="shared" si="1038"/>
        <v>1</v>
      </c>
      <c r="AR7374">
        <f t="shared" si="1039"/>
        <v>0</v>
      </c>
      <c r="AS7374">
        <f t="shared" si="1040"/>
        <v>0</v>
      </c>
      <c r="AT7374">
        <f t="shared" si="1041"/>
        <v>0</v>
      </c>
      <c r="AU7374">
        <f t="shared" si="1041"/>
        <v>0</v>
      </c>
      <c r="AV7374" t="str">
        <f t="shared" si="1043"/>
        <v>2020-12-22T19:05:10</v>
      </c>
    </row>
    <row r="7375" spans="1:48" x14ac:dyDescent="0.25">
      <c r="A7375" s="5">
        <v>7446</v>
      </c>
      <c r="B7375" s="5" t="s">
        <v>5897</v>
      </c>
      <c r="C7375" s="5" t="s">
        <v>5898</v>
      </c>
      <c r="D7375" s="6" t="s">
        <v>5899</v>
      </c>
      <c r="E7375">
        <v>315</v>
      </c>
      <c r="F7375" s="7">
        <v>0.53083448460000004</v>
      </c>
      <c r="G7375" s="7">
        <v>0</v>
      </c>
      <c r="H7375" t="s">
        <v>5900</v>
      </c>
      <c r="I7375">
        <v>2</v>
      </c>
      <c r="J7375">
        <v>31464</v>
      </c>
      <c r="K7375">
        <v>2500000</v>
      </c>
      <c r="L7375" t="s">
        <v>52</v>
      </c>
      <c r="M7375" s="8" t="s">
        <v>53</v>
      </c>
      <c r="N7375" s="8">
        <v>0.75</v>
      </c>
      <c r="O7375">
        <v>0.25</v>
      </c>
      <c r="P7375" s="9">
        <v>0</v>
      </c>
      <c r="Q7375">
        <v>1600000</v>
      </c>
      <c r="R7375" s="8"/>
      <c r="S7375" s="8" t="s">
        <v>14333</v>
      </c>
      <c r="T7375">
        <v>31029997</v>
      </c>
      <c r="U7375">
        <v>6167239</v>
      </c>
      <c r="V7375">
        <v>70501023</v>
      </c>
      <c r="W7375">
        <v>62305263</v>
      </c>
      <c r="X7375">
        <v>1874152</v>
      </c>
      <c r="Y7375">
        <v>14197249</v>
      </c>
      <c r="Z7375">
        <v>10600693</v>
      </c>
      <c r="AA7375">
        <v>53974693</v>
      </c>
      <c r="AB7375">
        <v>28828877</v>
      </c>
      <c r="AC7375">
        <v>10</v>
      </c>
      <c r="AD7375">
        <v>25145816</v>
      </c>
      <c r="AE7375">
        <v>2005</v>
      </c>
      <c r="AF7375" t="s">
        <v>121</v>
      </c>
      <c r="AG7375">
        <v>2000000</v>
      </c>
      <c r="AH7375" t="s">
        <v>55</v>
      </c>
      <c r="AI7375" t="s">
        <v>55</v>
      </c>
      <c r="AJ7375">
        <v>1</v>
      </c>
      <c r="AK7375">
        <v>1626049</v>
      </c>
      <c r="AL7375" s="8" t="s">
        <v>15764</v>
      </c>
      <c r="AM7375" s="10">
        <f t="shared" si="1035"/>
        <v>2016</v>
      </c>
      <c r="AN7375">
        <f t="shared" si="1036"/>
        <v>1</v>
      </c>
      <c r="AO7375">
        <f t="shared" si="1042"/>
        <v>0</v>
      </c>
      <c r="AP7375">
        <f t="shared" si="1037"/>
        <v>0</v>
      </c>
      <c r="AQ7375">
        <f t="shared" si="1038"/>
        <v>1</v>
      </c>
      <c r="AR7375">
        <f t="shared" si="1039"/>
        <v>0</v>
      </c>
      <c r="AS7375">
        <f t="shared" si="1040"/>
        <v>0</v>
      </c>
      <c r="AT7375">
        <f t="shared" si="1041"/>
        <v>0</v>
      </c>
      <c r="AU7375">
        <f t="shared" si="1041"/>
        <v>0</v>
      </c>
      <c r="AV7375" t="str">
        <f t="shared" si="1043"/>
        <v>2020-12-23T14:08:15</v>
      </c>
    </row>
    <row r="7376" spans="1:48" x14ac:dyDescent="0.25">
      <c r="A7376" s="5">
        <v>7447</v>
      </c>
      <c r="B7376" s="5" t="s">
        <v>9911</v>
      </c>
      <c r="C7376" s="5" t="s">
        <v>9912</v>
      </c>
      <c r="D7376" s="6" t="s">
        <v>9913</v>
      </c>
      <c r="E7376">
        <v>4</v>
      </c>
      <c r="F7376" s="7">
        <v>0.30764083510000001</v>
      </c>
      <c r="G7376" s="7">
        <v>0</v>
      </c>
      <c r="H7376" t="s">
        <v>9914</v>
      </c>
      <c r="I7376">
        <v>0</v>
      </c>
      <c r="J7376">
        <v>0</v>
      </c>
      <c r="K7376">
        <v>500000</v>
      </c>
      <c r="L7376" t="s">
        <v>52</v>
      </c>
      <c r="M7376" s="8" t="s">
        <v>63</v>
      </c>
      <c r="N7376" s="8">
        <v>0.91071428571428503</v>
      </c>
      <c r="O7376">
        <v>8.9285714285714204E-2</v>
      </c>
      <c r="P7376" s="9">
        <v>0</v>
      </c>
      <c r="Q7376">
        <v>500000</v>
      </c>
      <c r="R7376" s="8"/>
      <c r="S7376" s="8" t="s">
        <v>5589</v>
      </c>
      <c r="T7376">
        <v>128945681</v>
      </c>
      <c r="U7376">
        <v>114738420</v>
      </c>
      <c r="V7376">
        <v>240450377</v>
      </c>
      <c r="W7376">
        <v>51608221</v>
      </c>
      <c r="X7376">
        <v>40071000</v>
      </c>
      <c r="Y7376">
        <v>47664611</v>
      </c>
      <c r="Z7376">
        <v>39971115</v>
      </c>
      <c r="AA7376">
        <v>280399644</v>
      </c>
      <c r="AB7376">
        <v>76026686</v>
      </c>
      <c r="AC7376">
        <v>12</v>
      </c>
      <c r="AD7376">
        <v>204372958</v>
      </c>
      <c r="AE7376">
        <v>1984</v>
      </c>
      <c r="AF7376" t="s">
        <v>54</v>
      </c>
      <c r="AG7376">
        <v>8870000</v>
      </c>
      <c r="AH7376" t="s">
        <v>55</v>
      </c>
      <c r="AI7376" t="s">
        <v>55</v>
      </c>
      <c r="AJ7376">
        <v>1</v>
      </c>
      <c r="AK7376">
        <v>11216990</v>
      </c>
      <c r="AL7376" s="8" t="s">
        <v>15765</v>
      </c>
      <c r="AM7376" s="10">
        <f t="shared" si="1035"/>
        <v>2018</v>
      </c>
      <c r="AN7376">
        <f t="shared" si="1036"/>
        <v>1</v>
      </c>
      <c r="AO7376">
        <f t="shared" si="1042"/>
        <v>0</v>
      </c>
      <c r="AP7376">
        <f t="shared" si="1037"/>
        <v>1</v>
      </c>
      <c r="AQ7376">
        <f t="shared" si="1038"/>
        <v>0</v>
      </c>
      <c r="AR7376">
        <f t="shared" si="1039"/>
        <v>0</v>
      </c>
      <c r="AS7376">
        <f t="shared" si="1040"/>
        <v>0</v>
      </c>
      <c r="AT7376">
        <f t="shared" si="1041"/>
        <v>0</v>
      </c>
      <c r="AU7376">
        <f t="shared" si="1041"/>
        <v>0</v>
      </c>
      <c r="AV7376" t="str">
        <f t="shared" si="1043"/>
        <v>2020-12-23T13:50:28</v>
      </c>
    </row>
    <row r="7377" spans="1:48" x14ac:dyDescent="0.25">
      <c r="A7377" s="5">
        <v>7448</v>
      </c>
      <c r="B7377" s="5" t="s">
        <v>6819</v>
      </c>
      <c r="C7377" s="5" t="s">
        <v>6820</v>
      </c>
      <c r="D7377" s="6" t="s">
        <v>6821</v>
      </c>
      <c r="E7377">
        <v>11</v>
      </c>
      <c r="F7377" s="7">
        <v>0.53649446469999995</v>
      </c>
      <c r="G7377" s="7">
        <v>0</v>
      </c>
      <c r="H7377" t="s">
        <v>6822</v>
      </c>
      <c r="I7377">
        <v>0</v>
      </c>
      <c r="J7377">
        <v>0</v>
      </c>
      <c r="K7377">
        <v>30000</v>
      </c>
      <c r="L7377" t="s">
        <v>52</v>
      </c>
      <c r="M7377" s="8" t="s">
        <v>53</v>
      </c>
      <c r="N7377" s="8">
        <v>0.69642857142857095</v>
      </c>
      <c r="O7377">
        <v>0.30357142857142799</v>
      </c>
      <c r="P7377" s="9">
        <v>0</v>
      </c>
      <c r="Q7377">
        <v>20000</v>
      </c>
      <c r="R7377" s="8"/>
      <c r="S7377" s="8"/>
      <c r="AA7377">
        <v>967071</v>
      </c>
      <c r="AB7377">
        <v>0</v>
      </c>
      <c r="AC7377">
        <v>12</v>
      </c>
      <c r="AD7377">
        <v>0</v>
      </c>
      <c r="AE7377">
        <v>2005</v>
      </c>
      <c r="AF7377" t="s">
        <v>121</v>
      </c>
      <c r="AG7377">
        <v>200000</v>
      </c>
      <c r="AH7377" t="s">
        <v>55</v>
      </c>
      <c r="AI7377" t="s">
        <v>55</v>
      </c>
      <c r="AJ7377">
        <v>1</v>
      </c>
      <c r="AK7377">
        <v>32400</v>
      </c>
      <c r="AL7377" s="8" t="s">
        <v>15766</v>
      </c>
      <c r="AM7377" s="10">
        <f t="shared" si="1035"/>
        <v>2012</v>
      </c>
      <c r="AN7377">
        <f t="shared" si="1036"/>
        <v>1</v>
      </c>
      <c r="AO7377">
        <f t="shared" si="1042"/>
        <v>0</v>
      </c>
      <c r="AP7377">
        <f t="shared" si="1037"/>
        <v>0</v>
      </c>
      <c r="AQ7377">
        <f t="shared" si="1038"/>
        <v>1</v>
      </c>
      <c r="AR7377">
        <f t="shared" si="1039"/>
        <v>0</v>
      </c>
      <c r="AS7377">
        <f t="shared" si="1040"/>
        <v>0</v>
      </c>
      <c r="AT7377">
        <f t="shared" si="1041"/>
        <v>0</v>
      </c>
      <c r="AU7377">
        <f t="shared" si="1041"/>
        <v>0</v>
      </c>
      <c r="AV7377" t="str">
        <f t="shared" si="1043"/>
        <v>2020-12-23T21:20:06</v>
      </c>
    </row>
    <row r="7378" spans="1:48" x14ac:dyDescent="0.25">
      <c r="A7378" s="5">
        <v>7449</v>
      </c>
      <c r="B7378" s="5" t="s">
        <v>4417</v>
      </c>
      <c r="C7378" s="5" t="s">
        <v>4418</v>
      </c>
      <c r="D7378" s="6" t="s">
        <v>4419</v>
      </c>
      <c r="E7378">
        <v>3</v>
      </c>
      <c r="F7378" s="7">
        <v>0.3666348311</v>
      </c>
      <c r="G7378" s="7">
        <v>0</v>
      </c>
      <c r="H7378" t="s">
        <v>4420</v>
      </c>
      <c r="I7378">
        <v>0</v>
      </c>
      <c r="J7378">
        <v>0</v>
      </c>
      <c r="K7378">
        <v>20000</v>
      </c>
      <c r="L7378" t="s">
        <v>52</v>
      </c>
      <c r="M7378" s="8" t="s">
        <v>86</v>
      </c>
      <c r="N7378" s="8">
        <v>0.53571428571428503</v>
      </c>
      <c r="O7378">
        <v>0.46428571428571402</v>
      </c>
      <c r="P7378" s="9">
        <v>0</v>
      </c>
      <c r="Q7378">
        <v>10000</v>
      </c>
      <c r="R7378" s="8"/>
      <c r="S7378" s="8"/>
      <c r="AA7378">
        <v>378976</v>
      </c>
      <c r="AB7378">
        <v>0</v>
      </c>
      <c r="AC7378">
        <v>6</v>
      </c>
      <c r="AD7378">
        <v>0</v>
      </c>
      <c r="AE7378">
        <v>2017</v>
      </c>
      <c r="AF7378" t="s">
        <v>126</v>
      </c>
      <c r="AG7378">
        <v>5000</v>
      </c>
      <c r="AH7378" t="s">
        <v>55</v>
      </c>
      <c r="AI7378" t="s">
        <v>56</v>
      </c>
      <c r="AJ7378">
        <v>1</v>
      </c>
      <c r="AK7378">
        <v>3330</v>
      </c>
      <c r="AL7378" s="8" t="s">
        <v>15767</v>
      </c>
      <c r="AM7378" s="10">
        <f t="shared" si="1035"/>
        <v>2018</v>
      </c>
      <c r="AN7378">
        <f t="shared" si="1036"/>
        <v>1</v>
      </c>
      <c r="AO7378">
        <f t="shared" si="1042"/>
        <v>0</v>
      </c>
      <c r="AP7378">
        <f t="shared" si="1037"/>
        <v>0</v>
      </c>
      <c r="AQ7378">
        <f t="shared" si="1038"/>
        <v>0</v>
      </c>
      <c r="AR7378">
        <f t="shared" si="1039"/>
        <v>1</v>
      </c>
      <c r="AS7378">
        <f t="shared" si="1040"/>
        <v>0</v>
      </c>
      <c r="AT7378">
        <f t="shared" si="1041"/>
        <v>0</v>
      </c>
      <c r="AU7378">
        <f t="shared" si="1041"/>
        <v>1</v>
      </c>
      <c r="AV7378" t="str">
        <f t="shared" si="1043"/>
        <v>2020-12-23T13:50:51</v>
      </c>
    </row>
    <row r="7379" spans="1:48" x14ac:dyDescent="0.25">
      <c r="A7379" s="5">
        <v>7450</v>
      </c>
      <c r="B7379" s="5" t="s">
        <v>3270</v>
      </c>
      <c r="C7379" s="5" t="s">
        <v>3271</v>
      </c>
      <c r="D7379" s="6" t="s">
        <v>3272</v>
      </c>
      <c r="E7379">
        <v>6</v>
      </c>
      <c r="F7379" s="7">
        <v>0.3537732052</v>
      </c>
      <c r="G7379" s="7">
        <v>0</v>
      </c>
      <c r="H7379" t="s">
        <v>1755</v>
      </c>
      <c r="I7379">
        <v>68</v>
      </c>
      <c r="J7379">
        <v>31876.9</v>
      </c>
      <c r="K7379">
        <v>75000</v>
      </c>
      <c r="L7379" t="s">
        <v>52</v>
      </c>
      <c r="M7379" s="8" t="s">
        <v>53</v>
      </c>
      <c r="N7379" s="8">
        <v>0.75</v>
      </c>
      <c r="O7379">
        <v>0.249999999999999</v>
      </c>
      <c r="P7379" s="9">
        <v>0.919369691923421</v>
      </c>
      <c r="Q7379">
        <v>60000</v>
      </c>
      <c r="R7379" s="8"/>
      <c r="S7379" s="8" t="s">
        <v>329</v>
      </c>
      <c r="T7379">
        <v>1259206</v>
      </c>
      <c r="U7379">
        <v>317532</v>
      </c>
      <c r="V7379">
        <v>1310153</v>
      </c>
      <c r="W7379">
        <v>992621</v>
      </c>
      <c r="X7379">
        <v>0</v>
      </c>
      <c r="Y7379">
        <v>202827</v>
      </c>
      <c r="Z7379">
        <v>0</v>
      </c>
      <c r="AA7379">
        <v>3373176</v>
      </c>
      <c r="AB7379">
        <v>1184448</v>
      </c>
      <c r="AC7379">
        <v>12</v>
      </c>
      <c r="AD7379">
        <v>2188728</v>
      </c>
      <c r="AE7379">
        <v>2006</v>
      </c>
      <c r="AF7379" t="s">
        <v>121</v>
      </c>
      <c r="AG7379">
        <v>133000</v>
      </c>
      <c r="AH7379" t="s">
        <v>55</v>
      </c>
      <c r="AI7379" t="s">
        <v>56</v>
      </c>
      <c r="AJ7379">
        <v>1</v>
      </c>
      <c r="AK7379">
        <v>50600</v>
      </c>
      <c r="AL7379" s="8" t="s">
        <v>15768</v>
      </c>
      <c r="AM7379" s="10">
        <f t="shared" si="1035"/>
        <v>2017</v>
      </c>
      <c r="AN7379">
        <f t="shared" si="1036"/>
        <v>1</v>
      </c>
      <c r="AO7379">
        <f t="shared" si="1042"/>
        <v>0</v>
      </c>
      <c r="AP7379">
        <f t="shared" si="1037"/>
        <v>0</v>
      </c>
      <c r="AQ7379">
        <f t="shared" si="1038"/>
        <v>1</v>
      </c>
      <c r="AR7379">
        <f t="shared" si="1039"/>
        <v>0</v>
      </c>
      <c r="AS7379">
        <f t="shared" si="1040"/>
        <v>0</v>
      </c>
      <c r="AT7379">
        <f t="shared" si="1041"/>
        <v>0</v>
      </c>
      <c r="AU7379">
        <f t="shared" si="1041"/>
        <v>1</v>
      </c>
      <c r="AV7379" t="str">
        <f t="shared" si="1043"/>
        <v>2020-12-23T21:21:30</v>
      </c>
    </row>
    <row r="7380" spans="1:48" x14ac:dyDescent="0.25">
      <c r="A7380" s="5">
        <v>7451</v>
      </c>
      <c r="B7380" s="5" t="s">
        <v>6026</v>
      </c>
      <c r="C7380" s="5" t="s">
        <v>6027</v>
      </c>
      <c r="D7380" s="6" t="s">
        <v>6028</v>
      </c>
      <c r="E7380">
        <v>3</v>
      </c>
      <c r="F7380" s="7">
        <v>0.4818380404</v>
      </c>
      <c r="G7380" s="7">
        <v>0</v>
      </c>
      <c r="H7380" t="s">
        <v>6029</v>
      </c>
      <c r="I7380">
        <v>187</v>
      </c>
      <c r="J7380">
        <v>22692</v>
      </c>
      <c r="K7380">
        <v>80000</v>
      </c>
      <c r="L7380" t="s">
        <v>52</v>
      </c>
      <c r="M7380" s="8" t="s">
        <v>53</v>
      </c>
      <c r="N7380" s="8">
        <v>0.82142857142857095</v>
      </c>
      <c r="O7380">
        <v>0.17857142857142799</v>
      </c>
      <c r="P7380" s="9">
        <v>0</v>
      </c>
      <c r="Q7380">
        <v>35000</v>
      </c>
      <c r="R7380" s="8"/>
      <c r="S7380" s="8" t="s">
        <v>5589</v>
      </c>
      <c r="T7380">
        <v>7748884</v>
      </c>
      <c r="U7380">
        <v>3784217</v>
      </c>
      <c r="V7380">
        <v>7839347</v>
      </c>
      <c r="W7380">
        <v>2955130</v>
      </c>
      <c r="X7380">
        <v>1340000</v>
      </c>
      <c r="Y7380">
        <v>1405980</v>
      </c>
      <c r="Z7380">
        <v>5664305</v>
      </c>
      <c r="AA7380">
        <v>2095901</v>
      </c>
      <c r="AB7380">
        <v>1040118</v>
      </c>
      <c r="AC7380">
        <v>12</v>
      </c>
      <c r="AD7380">
        <v>1055783</v>
      </c>
      <c r="AE7380">
        <v>2006</v>
      </c>
      <c r="AF7380" t="s">
        <v>121</v>
      </c>
      <c r="AG7380">
        <v>600000</v>
      </c>
      <c r="AH7380" t="s">
        <v>56</v>
      </c>
      <c r="AI7380" t="s">
        <v>55</v>
      </c>
      <c r="AJ7380">
        <v>1</v>
      </c>
      <c r="AK7380">
        <v>125000</v>
      </c>
      <c r="AL7380" s="8" t="s">
        <v>15769</v>
      </c>
      <c r="AM7380" s="10">
        <f t="shared" si="1035"/>
        <v>2013</v>
      </c>
      <c r="AN7380">
        <f t="shared" si="1036"/>
        <v>1</v>
      </c>
      <c r="AO7380">
        <f t="shared" si="1042"/>
        <v>0</v>
      </c>
      <c r="AP7380">
        <f t="shared" si="1037"/>
        <v>0</v>
      </c>
      <c r="AQ7380">
        <f t="shared" si="1038"/>
        <v>1</v>
      </c>
      <c r="AR7380">
        <f t="shared" si="1039"/>
        <v>0</v>
      </c>
      <c r="AS7380">
        <f t="shared" si="1040"/>
        <v>0</v>
      </c>
      <c r="AT7380">
        <f t="shared" si="1041"/>
        <v>1</v>
      </c>
      <c r="AU7380">
        <f t="shared" si="1041"/>
        <v>0</v>
      </c>
      <c r="AV7380" t="str">
        <f t="shared" si="1043"/>
        <v>2020-12-23T13:58:13</v>
      </c>
    </row>
    <row r="7381" spans="1:48" x14ac:dyDescent="0.25">
      <c r="A7381" s="5">
        <v>7452</v>
      </c>
      <c r="B7381" s="5" t="s">
        <v>4927</v>
      </c>
      <c r="C7381" s="5" t="s">
        <v>4928</v>
      </c>
      <c r="D7381" s="6" t="s">
        <v>4929</v>
      </c>
      <c r="E7381">
        <v>17</v>
      </c>
      <c r="F7381" s="7">
        <v>0</v>
      </c>
      <c r="G7381" s="7"/>
      <c r="H7381" t="s">
        <v>4930</v>
      </c>
      <c r="I7381">
        <v>0</v>
      </c>
      <c r="J7381">
        <v>0</v>
      </c>
      <c r="K7381">
        <v>245000</v>
      </c>
      <c r="L7381" t="s">
        <v>52</v>
      </c>
      <c r="M7381" s="8" t="s">
        <v>53</v>
      </c>
      <c r="N7381" s="8">
        <v>0.75</v>
      </c>
      <c r="O7381">
        <v>0.25</v>
      </c>
      <c r="P7381" s="9">
        <v>-0.81365790215948297</v>
      </c>
      <c r="Q7381">
        <v>245000</v>
      </c>
      <c r="R7381" s="8"/>
      <c r="S7381" s="8" t="s">
        <v>329</v>
      </c>
      <c r="T7381">
        <v>2831799</v>
      </c>
      <c r="U7381">
        <v>873967</v>
      </c>
      <c r="V7381">
        <v>3355067</v>
      </c>
      <c r="W7381">
        <v>2022409</v>
      </c>
      <c r="X7381">
        <v>458690</v>
      </c>
      <c r="Y7381">
        <v>881596</v>
      </c>
      <c r="Z7381">
        <v>1403994</v>
      </c>
      <c r="AA7381">
        <v>7005281</v>
      </c>
      <c r="AB7381">
        <v>5757631</v>
      </c>
      <c r="AC7381">
        <v>12</v>
      </c>
      <c r="AD7381">
        <v>1247650</v>
      </c>
      <c r="AE7381">
        <v>2003</v>
      </c>
      <c r="AF7381" t="s">
        <v>54</v>
      </c>
      <c r="AG7381">
        <v>70000</v>
      </c>
      <c r="AH7381" t="s">
        <v>55</v>
      </c>
      <c r="AI7381" t="s">
        <v>55</v>
      </c>
      <c r="AJ7381">
        <v>0</v>
      </c>
      <c r="AK7381">
        <v>529931</v>
      </c>
      <c r="AL7381" s="8" t="s">
        <v>15770</v>
      </c>
      <c r="AM7381" s="10">
        <f t="shared" si="1035"/>
        <v>2013</v>
      </c>
      <c r="AN7381">
        <f t="shared" si="1036"/>
        <v>1</v>
      </c>
      <c r="AO7381">
        <f t="shared" si="1042"/>
        <v>0</v>
      </c>
      <c r="AP7381">
        <f t="shared" si="1037"/>
        <v>0</v>
      </c>
      <c r="AQ7381">
        <f t="shared" si="1038"/>
        <v>1</v>
      </c>
      <c r="AR7381">
        <f t="shared" si="1039"/>
        <v>0</v>
      </c>
      <c r="AS7381">
        <f t="shared" si="1040"/>
        <v>0</v>
      </c>
      <c r="AT7381">
        <f t="shared" si="1041"/>
        <v>0</v>
      </c>
      <c r="AU7381">
        <f t="shared" si="1041"/>
        <v>0</v>
      </c>
      <c r="AV7381" t="str">
        <f t="shared" si="1043"/>
        <v>2020-12-23T14:03:57</v>
      </c>
    </row>
    <row r="7382" spans="1:48" x14ac:dyDescent="0.25">
      <c r="A7382" s="5">
        <v>7453</v>
      </c>
      <c r="B7382" s="5" t="s">
        <v>5198</v>
      </c>
      <c r="C7382" s="5" t="s">
        <v>5199</v>
      </c>
      <c r="D7382" s="6" t="s">
        <v>5200</v>
      </c>
      <c r="E7382">
        <v>0</v>
      </c>
      <c r="F7382" s="7">
        <v>0.61073555040000005</v>
      </c>
      <c r="G7382" s="7">
        <v>0</v>
      </c>
      <c r="H7382" t="s">
        <v>5201</v>
      </c>
      <c r="I7382">
        <v>357</v>
      </c>
      <c r="J7382">
        <v>1761.81</v>
      </c>
      <c r="K7382">
        <v>5500</v>
      </c>
      <c r="L7382" t="s">
        <v>52</v>
      </c>
      <c r="M7382" s="8" t="s">
        <v>53</v>
      </c>
      <c r="N7382" s="8">
        <v>0.75</v>
      </c>
      <c r="O7382">
        <v>0.25</v>
      </c>
      <c r="P7382" s="9">
        <v>0</v>
      </c>
      <c r="Q7382">
        <v>5500</v>
      </c>
      <c r="R7382" s="8"/>
      <c r="S7382" s="8"/>
      <c r="AA7382">
        <v>841464</v>
      </c>
      <c r="AB7382">
        <v>0</v>
      </c>
      <c r="AC7382">
        <v>12</v>
      </c>
      <c r="AD7382">
        <v>0</v>
      </c>
      <c r="AE7382">
        <v>2012</v>
      </c>
      <c r="AF7382" t="s">
        <v>68</v>
      </c>
      <c r="AG7382">
        <v>30000</v>
      </c>
      <c r="AH7382" t="s">
        <v>55</v>
      </c>
      <c r="AI7382" t="s">
        <v>55</v>
      </c>
      <c r="AJ7382">
        <v>1</v>
      </c>
      <c r="AK7382">
        <v>14850</v>
      </c>
      <c r="AL7382" s="8" t="s">
        <v>15771</v>
      </c>
      <c r="AM7382" s="10">
        <f t="shared" si="1035"/>
        <v>2015</v>
      </c>
      <c r="AN7382">
        <f t="shared" si="1036"/>
        <v>1</v>
      </c>
      <c r="AO7382">
        <f t="shared" si="1042"/>
        <v>0</v>
      </c>
      <c r="AP7382">
        <f t="shared" si="1037"/>
        <v>0</v>
      </c>
      <c r="AQ7382">
        <f t="shared" si="1038"/>
        <v>1</v>
      </c>
      <c r="AR7382">
        <f t="shared" si="1039"/>
        <v>0</v>
      </c>
      <c r="AS7382">
        <f t="shared" si="1040"/>
        <v>0</v>
      </c>
      <c r="AT7382">
        <f t="shared" si="1041"/>
        <v>0</v>
      </c>
      <c r="AU7382">
        <f t="shared" si="1041"/>
        <v>0</v>
      </c>
      <c r="AV7382" t="str">
        <f t="shared" si="1043"/>
        <v>2020-12-23T14:05:58</v>
      </c>
    </row>
    <row r="7383" spans="1:48" x14ac:dyDescent="0.25">
      <c r="A7383" s="5">
        <v>7454</v>
      </c>
      <c r="B7383" s="5" t="s">
        <v>15772</v>
      </c>
      <c r="C7383" s="5" t="s">
        <v>15773</v>
      </c>
      <c r="D7383" s="6" t="s">
        <v>15774</v>
      </c>
      <c r="E7383">
        <v>0</v>
      </c>
      <c r="F7383" s="7">
        <v>0.31438152829999999</v>
      </c>
      <c r="G7383" s="7">
        <v>0</v>
      </c>
      <c r="H7383" t="s">
        <v>2219</v>
      </c>
      <c r="I7383">
        <v>0</v>
      </c>
      <c r="J7383">
        <v>0</v>
      </c>
      <c r="K7383">
        <v>45000</v>
      </c>
      <c r="L7383" t="s">
        <v>52</v>
      </c>
      <c r="M7383" s="8" t="s">
        <v>63</v>
      </c>
      <c r="N7383" s="8">
        <v>0.89285714285714202</v>
      </c>
      <c r="O7383">
        <v>0.107142857142857</v>
      </c>
      <c r="P7383" s="9">
        <v>0</v>
      </c>
      <c r="Q7383">
        <v>45000</v>
      </c>
      <c r="R7383" s="8"/>
      <c r="S7383" s="8"/>
      <c r="AA7383">
        <v>9018108</v>
      </c>
      <c r="AB7383">
        <v>0</v>
      </c>
      <c r="AC7383">
        <v>11</v>
      </c>
      <c r="AD7383">
        <v>0</v>
      </c>
      <c r="AE7383">
        <v>1994</v>
      </c>
      <c r="AF7383" t="s">
        <v>54</v>
      </c>
      <c r="AG7383">
        <v>3000000</v>
      </c>
      <c r="AH7383" t="s">
        <v>55</v>
      </c>
      <c r="AI7383" t="s">
        <v>55</v>
      </c>
      <c r="AJ7383">
        <v>1</v>
      </c>
      <c r="AK7383">
        <v>93600</v>
      </c>
      <c r="AL7383" s="8" t="s">
        <v>15775</v>
      </c>
      <c r="AM7383" s="10">
        <f t="shared" si="1035"/>
        <v>2018</v>
      </c>
      <c r="AN7383">
        <f t="shared" si="1036"/>
        <v>1</v>
      </c>
      <c r="AO7383">
        <f t="shared" si="1042"/>
        <v>0</v>
      </c>
      <c r="AP7383">
        <f t="shared" si="1037"/>
        <v>1</v>
      </c>
      <c r="AQ7383">
        <f t="shared" si="1038"/>
        <v>0</v>
      </c>
      <c r="AR7383">
        <f t="shared" si="1039"/>
        <v>0</v>
      </c>
      <c r="AS7383">
        <f t="shared" si="1040"/>
        <v>0</v>
      </c>
      <c r="AT7383">
        <f t="shared" si="1041"/>
        <v>0</v>
      </c>
      <c r="AU7383">
        <f t="shared" si="1041"/>
        <v>0</v>
      </c>
      <c r="AV7383" t="str">
        <f t="shared" si="1043"/>
        <v>2020-12-23T14:07:25</v>
      </c>
    </row>
    <row r="7384" spans="1:48" x14ac:dyDescent="0.25">
      <c r="A7384" s="5">
        <v>7455</v>
      </c>
      <c r="B7384" s="5" t="s">
        <v>11526</v>
      </c>
      <c r="C7384" s="5" t="s">
        <v>11527</v>
      </c>
      <c r="D7384" s="6" t="s">
        <v>11528</v>
      </c>
      <c r="E7384">
        <v>5</v>
      </c>
      <c r="F7384" s="7">
        <v>0.60757329429999996</v>
      </c>
      <c r="G7384" s="7">
        <v>0</v>
      </c>
      <c r="H7384" t="s">
        <v>1677</v>
      </c>
      <c r="I7384">
        <v>0</v>
      </c>
      <c r="J7384">
        <v>0</v>
      </c>
      <c r="K7384">
        <v>100000</v>
      </c>
      <c r="L7384" t="s">
        <v>52</v>
      </c>
      <c r="M7384" s="8" t="s">
        <v>53</v>
      </c>
      <c r="N7384" s="8">
        <v>0.875</v>
      </c>
      <c r="O7384">
        <v>0.125</v>
      </c>
      <c r="P7384" s="9">
        <v>0.86602540378443904</v>
      </c>
      <c r="Q7384">
        <v>100000</v>
      </c>
      <c r="R7384" s="8"/>
      <c r="S7384" s="8" t="s">
        <v>7130</v>
      </c>
      <c r="T7384">
        <v>60689927</v>
      </c>
      <c r="U7384">
        <v>37982344</v>
      </c>
      <c r="V7384">
        <v>77061830</v>
      </c>
      <c r="W7384">
        <v>26692303</v>
      </c>
      <c r="X7384">
        <v>11212484</v>
      </c>
      <c r="Y7384">
        <v>24532711</v>
      </c>
      <c r="Z7384">
        <v>15208175</v>
      </c>
      <c r="AA7384">
        <v>26177587</v>
      </c>
      <c r="AB7384">
        <v>7965993</v>
      </c>
      <c r="AC7384">
        <v>3</v>
      </c>
      <c r="AD7384">
        <v>18211594</v>
      </c>
      <c r="AE7384">
        <v>1997</v>
      </c>
      <c r="AF7384" t="s">
        <v>54</v>
      </c>
      <c r="AG7384">
        <v>4770000</v>
      </c>
      <c r="AH7384" t="s">
        <v>55</v>
      </c>
      <c r="AI7384" t="s">
        <v>55</v>
      </c>
      <c r="AJ7384">
        <v>1</v>
      </c>
      <c r="AK7384">
        <v>4042943</v>
      </c>
      <c r="AL7384" s="8" t="s">
        <v>15776</v>
      </c>
      <c r="AM7384" s="10">
        <f t="shared" si="1035"/>
        <v>2018</v>
      </c>
      <c r="AN7384">
        <f t="shared" si="1036"/>
        <v>1</v>
      </c>
      <c r="AO7384">
        <f t="shared" si="1042"/>
        <v>0</v>
      </c>
      <c r="AP7384">
        <f t="shared" si="1037"/>
        <v>0</v>
      </c>
      <c r="AQ7384">
        <f t="shared" si="1038"/>
        <v>1</v>
      </c>
      <c r="AR7384">
        <f t="shared" si="1039"/>
        <v>0</v>
      </c>
      <c r="AS7384">
        <f t="shared" si="1040"/>
        <v>0</v>
      </c>
      <c r="AT7384">
        <f t="shared" si="1041"/>
        <v>0</v>
      </c>
      <c r="AU7384">
        <f t="shared" si="1041"/>
        <v>0</v>
      </c>
      <c r="AV7384" t="str">
        <f t="shared" si="1043"/>
        <v>2020-12-23T14:41:09</v>
      </c>
    </row>
    <row r="7385" spans="1:48" x14ac:dyDescent="0.25">
      <c r="A7385" s="5">
        <v>7456</v>
      </c>
      <c r="B7385" s="5" t="s">
        <v>5897</v>
      </c>
      <c r="C7385" s="5" t="s">
        <v>5898</v>
      </c>
      <c r="D7385" s="6" t="s">
        <v>5899</v>
      </c>
      <c r="E7385">
        <v>315</v>
      </c>
      <c r="F7385" s="7">
        <v>0.53083448460000004</v>
      </c>
      <c r="G7385" s="7">
        <v>0</v>
      </c>
      <c r="H7385" t="s">
        <v>5900</v>
      </c>
      <c r="I7385">
        <v>2</v>
      </c>
      <c r="J7385">
        <v>31464</v>
      </c>
      <c r="K7385">
        <v>2500000</v>
      </c>
      <c r="L7385" t="s">
        <v>52</v>
      </c>
      <c r="M7385" s="8" t="s">
        <v>53</v>
      </c>
      <c r="N7385" s="8">
        <v>0.75</v>
      </c>
      <c r="O7385">
        <v>0.25</v>
      </c>
      <c r="P7385" s="9">
        <v>0</v>
      </c>
      <c r="Q7385">
        <v>1800000</v>
      </c>
      <c r="R7385" s="8"/>
      <c r="S7385" s="8" t="s">
        <v>14333</v>
      </c>
      <c r="T7385">
        <v>31029997</v>
      </c>
      <c r="U7385">
        <v>6167239</v>
      </c>
      <c r="V7385">
        <v>70501023</v>
      </c>
      <c r="W7385">
        <v>62305263</v>
      </c>
      <c r="X7385">
        <v>1874152</v>
      </c>
      <c r="Y7385">
        <v>14197249</v>
      </c>
      <c r="Z7385">
        <v>10600693</v>
      </c>
      <c r="AA7385">
        <v>53974693</v>
      </c>
      <c r="AB7385">
        <v>28828877</v>
      </c>
      <c r="AC7385">
        <v>10</v>
      </c>
      <c r="AD7385">
        <v>25145816</v>
      </c>
      <c r="AE7385">
        <v>2005</v>
      </c>
      <c r="AF7385" t="s">
        <v>121</v>
      </c>
      <c r="AG7385">
        <v>2000000</v>
      </c>
      <c r="AH7385" t="s">
        <v>55</v>
      </c>
      <c r="AI7385" t="s">
        <v>55</v>
      </c>
      <c r="AJ7385">
        <v>1</v>
      </c>
      <c r="AK7385">
        <v>1626049</v>
      </c>
      <c r="AL7385" s="8" t="s">
        <v>15777</v>
      </c>
      <c r="AM7385" s="10">
        <f t="shared" si="1035"/>
        <v>2016</v>
      </c>
      <c r="AN7385">
        <f t="shared" si="1036"/>
        <v>1</v>
      </c>
      <c r="AO7385">
        <f t="shared" si="1042"/>
        <v>0</v>
      </c>
      <c r="AP7385">
        <f t="shared" si="1037"/>
        <v>0</v>
      </c>
      <c r="AQ7385">
        <f t="shared" si="1038"/>
        <v>1</v>
      </c>
      <c r="AR7385">
        <f t="shared" si="1039"/>
        <v>0</v>
      </c>
      <c r="AS7385">
        <f t="shared" si="1040"/>
        <v>0</v>
      </c>
      <c r="AT7385">
        <f t="shared" si="1041"/>
        <v>0</v>
      </c>
      <c r="AU7385">
        <f t="shared" si="1041"/>
        <v>0</v>
      </c>
      <c r="AV7385" t="str">
        <f t="shared" si="1043"/>
        <v>2020-12-23T14:39:41</v>
      </c>
    </row>
    <row r="7386" spans="1:48" x14ac:dyDescent="0.25">
      <c r="A7386" s="5">
        <v>7457</v>
      </c>
      <c r="B7386" s="5" t="s">
        <v>2710</v>
      </c>
      <c r="C7386" s="5" t="s">
        <v>2711</v>
      </c>
      <c r="D7386" s="6" t="s">
        <v>2712</v>
      </c>
      <c r="E7386">
        <v>9</v>
      </c>
      <c r="F7386" s="7">
        <v>0.47068142810000002</v>
      </c>
      <c r="G7386" s="7">
        <v>0</v>
      </c>
      <c r="H7386" t="s">
        <v>2713</v>
      </c>
      <c r="I7386">
        <v>35</v>
      </c>
      <c r="J7386">
        <v>529387.04</v>
      </c>
      <c r="K7386">
        <v>1200000</v>
      </c>
      <c r="L7386" t="s">
        <v>52</v>
      </c>
      <c r="M7386" s="8" t="s">
        <v>53</v>
      </c>
      <c r="N7386" s="8">
        <v>0.80357142857142805</v>
      </c>
      <c r="O7386">
        <v>0.19642857142857101</v>
      </c>
      <c r="P7386" s="9">
        <v>0</v>
      </c>
      <c r="Q7386">
        <v>1200000</v>
      </c>
      <c r="R7386" s="8"/>
      <c r="S7386" s="8" t="s">
        <v>14158</v>
      </c>
      <c r="T7386">
        <v>219163013</v>
      </c>
      <c r="U7386">
        <v>151512568</v>
      </c>
      <c r="V7386">
        <v>234683378</v>
      </c>
      <c r="W7386">
        <v>59949672</v>
      </c>
      <c r="X7386">
        <v>35327037</v>
      </c>
      <c r="Y7386">
        <v>124702486</v>
      </c>
      <c r="Z7386">
        <v>82782887</v>
      </c>
      <c r="AA7386">
        <v>382693060</v>
      </c>
      <c r="AB7386">
        <v>299929094</v>
      </c>
      <c r="AC7386">
        <v>7</v>
      </c>
      <c r="AD7386">
        <v>82763966</v>
      </c>
      <c r="AE7386">
        <v>2018</v>
      </c>
      <c r="AF7386" t="s">
        <v>126</v>
      </c>
      <c r="AG7386">
        <v>1300020</v>
      </c>
      <c r="AH7386" t="s">
        <v>55</v>
      </c>
      <c r="AI7386" t="s">
        <v>55</v>
      </c>
      <c r="AJ7386">
        <v>1</v>
      </c>
      <c r="AK7386">
        <v>300000</v>
      </c>
      <c r="AL7386" s="8" t="s">
        <v>15778</v>
      </c>
      <c r="AM7386" s="10">
        <f t="shared" si="1035"/>
        <v>2020</v>
      </c>
      <c r="AN7386">
        <f t="shared" si="1036"/>
        <v>1</v>
      </c>
      <c r="AO7386">
        <f t="shared" si="1042"/>
        <v>0</v>
      </c>
      <c r="AP7386">
        <f t="shared" si="1037"/>
        <v>0</v>
      </c>
      <c r="AQ7386">
        <f t="shared" si="1038"/>
        <v>1</v>
      </c>
      <c r="AR7386">
        <f t="shared" si="1039"/>
        <v>0</v>
      </c>
      <c r="AS7386">
        <f t="shared" si="1040"/>
        <v>0</v>
      </c>
      <c r="AT7386">
        <f t="shared" si="1041"/>
        <v>0</v>
      </c>
      <c r="AU7386">
        <f t="shared" si="1041"/>
        <v>0</v>
      </c>
      <c r="AV7386" t="str">
        <f t="shared" si="1043"/>
        <v>2020-12-23T17:27:48</v>
      </c>
    </row>
    <row r="7387" spans="1:48" x14ac:dyDescent="0.25">
      <c r="A7387" s="5">
        <v>7458</v>
      </c>
      <c r="B7387" s="5" t="s">
        <v>2352</v>
      </c>
      <c r="C7387" s="5" t="s">
        <v>2353</v>
      </c>
      <c r="D7387" s="6" t="s">
        <v>2354</v>
      </c>
      <c r="E7387">
        <v>5</v>
      </c>
      <c r="F7387" s="7">
        <v>0</v>
      </c>
      <c r="G7387" s="7"/>
      <c r="H7387" t="s">
        <v>2355</v>
      </c>
      <c r="I7387">
        <v>0</v>
      </c>
      <c r="J7387">
        <v>0</v>
      </c>
      <c r="K7387">
        <v>1700000</v>
      </c>
      <c r="L7387" t="s">
        <v>7359</v>
      </c>
      <c r="M7387" s="8" t="s">
        <v>63</v>
      </c>
      <c r="N7387" s="8">
        <v>1</v>
      </c>
      <c r="O7387">
        <v>0</v>
      </c>
      <c r="P7387" s="9">
        <v>0</v>
      </c>
      <c r="R7387" s="8"/>
      <c r="S7387" s="8"/>
      <c r="AJ7387">
        <v>0</v>
      </c>
      <c r="AL7387" s="8"/>
      <c r="AM7387" s="10">
        <f t="shared" si="1035"/>
        <v>2019</v>
      </c>
      <c r="AN7387">
        <f t="shared" si="1036"/>
        <v>0</v>
      </c>
      <c r="AO7387">
        <f t="shared" si="1042"/>
        <v>0</v>
      </c>
      <c r="AP7387">
        <f t="shared" si="1037"/>
        <v>1</v>
      </c>
      <c r="AQ7387">
        <f t="shared" si="1038"/>
        <v>0</v>
      </c>
      <c r="AR7387">
        <f t="shared" si="1039"/>
        <v>0</v>
      </c>
      <c r="AS7387">
        <f t="shared" si="1040"/>
        <v>0</v>
      </c>
      <c r="AT7387">
        <f t="shared" si="1041"/>
        <v>0</v>
      </c>
      <c r="AU7387">
        <f t="shared" si="1041"/>
        <v>0</v>
      </c>
      <c r="AV7387">
        <f t="shared" si="1043"/>
        <v>0</v>
      </c>
    </row>
    <row r="7388" spans="1:48" x14ac:dyDescent="0.25">
      <c r="A7388" s="5">
        <v>7459</v>
      </c>
      <c r="B7388" s="5" t="s">
        <v>2352</v>
      </c>
      <c r="C7388" s="5" t="s">
        <v>2353</v>
      </c>
      <c r="D7388" s="6" t="s">
        <v>2354</v>
      </c>
      <c r="E7388">
        <v>5</v>
      </c>
      <c r="F7388" s="7">
        <v>0</v>
      </c>
      <c r="G7388" s="7"/>
      <c r="H7388" t="s">
        <v>2355</v>
      </c>
      <c r="I7388">
        <v>0</v>
      </c>
      <c r="J7388">
        <v>0</v>
      </c>
      <c r="K7388">
        <v>1800000</v>
      </c>
      <c r="L7388" t="s">
        <v>7359</v>
      </c>
      <c r="M7388" s="8" t="s">
        <v>63</v>
      </c>
      <c r="N7388" s="8">
        <v>1</v>
      </c>
      <c r="O7388">
        <v>0</v>
      </c>
      <c r="P7388" s="9">
        <v>0</v>
      </c>
      <c r="R7388" s="8"/>
      <c r="S7388" s="8"/>
      <c r="AJ7388">
        <v>0</v>
      </c>
      <c r="AL7388" s="8"/>
      <c r="AM7388" s="10">
        <f t="shared" si="1035"/>
        <v>2019</v>
      </c>
      <c r="AN7388">
        <f t="shared" si="1036"/>
        <v>0</v>
      </c>
      <c r="AO7388">
        <f t="shared" si="1042"/>
        <v>0</v>
      </c>
      <c r="AP7388">
        <f t="shared" si="1037"/>
        <v>1</v>
      </c>
      <c r="AQ7388">
        <f t="shared" si="1038"/>
        <v>0</v>
      </c>
      <c r="AR7388">
        <f t="shared" si="1039"/>
        <v>0</v>
      </c>
      <c r="AS7388">
        <f t="shared" si="1040"/>
        <v>0</v>
      </c>
      <c r="AT7388">
        <f t="shared" si="1041"/>
        <v>0</v>
      </c>
      <c r="AU7388">
        <f t="shared" si="1041"/>
        <v>0</v>
      </c>
      <c r="AV7388">
        <f t="shared" si="1043"/>
        <v>0</v>
      </c>
    </row>
    <row r="7389" spans="1:48" x14ac:dyDescent="0.25">
      <c r="A7389" s="5">
        <v>7460</v>
      </c>
      <c r="B7389" s="5" t="s">
        <v>13613</v>
      </c>
      <c r="C7389" s="5" t="s">
        <v>13614</v>
      </c>
      <c r="D7389" s="6" t="s">
        <v>13615</v>
      </c>
      <c r="E7389">
        <v>4</v>
      </c>
      <c r="F7389" s="7">
        <v>0.47580119520000003</v>
      </c>
      <c r="G7389" s="7">
        <v>0</v>
      </c>
      <c r="H7389" t="s">
        <v>3819</v>
      </c>
      <c r="I7389">
        <v>155</v>
      </c>
      <c r="J7389">
        <v>10866.66</v>
      </c>
      <c r="K7389">
        <v>50000</v>
      </c>
      <c r="L7389" t="s">
        <v>52</v>
      </c>
      <c r="M7389" s="8" t="s">
        <v>63</v>
      </c>
      <c r="N7389" s="8">
        <v>0.91071428571428503</v>
      </c>
      <c r="O7389">
        <v>8.9285714285714204E-2</v>
      </c>
      <c r="P7389" s="11">
        <v>9.9999999999999998E-17</v>
      </c>
      <c r="Q7389">
        <v>50000</v>
      </c>
      <c r="R7389" s="8"/>
      <c r="S7389" s="8" t="s">
        <v>217</v>
      </c>
      <c r="T7389">
        <v>10111388</v>
      </c>
      <c r="U7389">
        <v>504027</v>
      </c>
      <c r="V7389">
        <v>10402312</v>
      </c>
      <c r="W7389">
        <v>9898285</v>
      </c>
      <c r="X7389">
        <v>7970</v>
      </c>
      <c r="Y7389">
        <v>0</v>
      </c>
      <c r="Z7389">
        <v>3107980</v>
      </c>
      <c r="AA7389">
        <v>5480996</v>
      </c>
      <c r="AB7389">
        <v>1538762</v>
      </c>
      <c r="AC7389">
        <v>12</v>
      </c>
      <c r="AD7389">
        <v>3942234</v>
      </c>
      <c r="AE7389">
        <v>1986</v>
      </c>
      <c r="AF7389" t="s">
        <v>54</v>
      </c>
      <c r="AG7389">
        <v>500000</v>
      </c>
      <c r="AH7389" t="s">
        <v>55</v>
      </c>
      <c r="AI7389" t="s">
        <v>55</v>
      </c>
      <c r="AJ7389">
        <v>1</v>
      </c>
      <c r="AK7389">
        <v>535284</v>
      </c>
      <c r="AL7389" s="8" t="s">
        <v>15779</v>
      </c>
      <c r="AM7389" s="10">
        <f t="shared" si="1035"/>
        <v>2016</v>
      </c>
      <c r="AN7389">
        <f t="shared" si="1036"/>
        <v>1</v>
      </c>
      <c r="AO7389">
        <f t="shared" si="1042"/>
        <v>0</v>
      </c>
      <c r="AP7389">
        <f t="shared" si="1037"/>
        <v>1</v>
      </c>
      <c r="AQ7389">
        <f t="shared" si="1038"/>
        <v>0</v>
      </c>
      <c r="AR7389">
        <f t="shared" si="1039"/>
        <v>0</v>
      </c>
      <c r="AS7389">
        <f t="shared" si="1040"/>
        <v>0</v>
      </c>
      <c r="AT7389">
        <f t="shared" si="1041"/>
        <v>0</v>
      </c>
      <c r="AU7389">
        <f t="shared" si="1041"/>
        <v>0</v>
      </c>
      <c r="AV7389" t="str">
        <f t="shared" si="1043"/>
        <v>2020-12-23T18:46:06</v>
      </c>
    </row>
    <row r="7390" spans="1:48" x14ac:dyDescent="0.25">
      <c r="A7390" s="5">
        <v>7461</v>
      </c>
      <c r="B7390" s="5" t="s">
        <v>7096</v>
      </c>
      <c r="C7390" s="5" t="s">
        <v>7097</v>
      </c>
      <c r="D7390" s="6" t="s">
        <v>7098</v>
      </c>
      <c r="E7390">
        <v>7</v>
      </c>
      <c r="F7390" s="7">
        <v>0.65761239530000004</v>
      </c>
      <c r="G7390" s="7">
        <v>0</v>
      </c>
      <c r="H7390" t="s">
        <v>2867</v>
      </c>
      <c r="I7390">
        <v>0</v>
      </c>
      <c r="J7390">
        <v>0</v>
      </c>
      <c r="K7390">
        <v>50000</v>
      </c>
      <c r="L7390" t="s">
        <v>52</v>
      </c>
      <c r="M7390" s="8" t="s">
        <v>53</v>
      </c>
      <c r="N7390" s="8">
        <v>0.85714285714285698</v>
      </c>
      <c r="O7390">
        <v>0.14285714285714199</v>
      </c>
      <c r="P7390" s="11">
        <v>-2E-16</v>
      </c>
      <c r="Q7390">
        <v>30000</v>
      </c>
      <c r="R7390" s="8"/>
      <c r="S7390" s="8"/>
      <c r="AA7390">
        <v>1952666</v>
      </c>
      <c r="AB7390">
        <v>0</v>
      </c>
      <c r="AC7390">
        <v>12</v>
      </c>
      <c r="AD7390">
        <v>0</v>
      </c>
      <c r="AE7390">
        <v>1996</v>
      </c>
      <c r="AF7390" t="s">
        <v>54</v>
      </c>
      <c r="AG7390">
        <v>200000</v>
      </c>
      <c r="AH7390" t="s">
        <v>55</v>
      </c>
      <c r="AI7390" t="s">
        <v>55</v>
      </c>
      <c r="AJ7390">
        <v>1</v>
      </c>
      <c r="AK7390">
        <v>8640</v>
      </c>
      <c r="AL7390" s="8" t="s">
        <v>15780</v>
      </c>
      <c r="AM7390" s="10">
        <f t="shared" si="1035"/>
        <v>2017</v>
      </c>
      <c r="AN7390">
        <f t="shared" si="1036"/>
        <v>1</v>
      </c>
      <c r="AO7390">
        <f t="shared" si="1042"/>
        <v>0</v>
      </c>
      <c r="AP7390">
        <f t="shared" si="1037"/>
        <v>0</v>
      </c>
      <c r="AQ7390">
        <f t="shared" si="1038"/>
        <v>1</v>
      </c>
      <c r="AR7390">
        <f t="shared" si="1039"/>
        <v>0</v>
      </c>
      <c r="AS7390">
        <f t="shared" si="1040"/>
        <v>0</v>
      </c>
      <c r="AT7390">
        <f t="shared" si="1041"/>
        <v>0</v>
      </c>
      <c r="AU7390">
        <f t="shared" si="1041"/>
        <v>0</v>
      </c>
      <c r="AV7390" t="str">
        <f t="shared" si="1043"/>
        <v>2020-12-23T18:46:49</v>
      </c>
    </row>
    <row r="7391" spans="1:48" x14ac:dyDescent="0.25">
      <c r="A7391" s="5">
        <v>7462</v>
      </c>
      <c r="B7391" s="5" t="s">
        <v>1228</v>
      </c>
      <c r="C7391" s="5" t="s">
        <v>1229</v>
      </c>
      <c r="D7391" s="6" t="s">
        <v>1230</v>
      </c>
      <c r="E7391">
        <v>3</v>
      </c>
      <c r="F7391" s="7">
        <v>0.59605640270000004</v>
      </c>
      <c r="G7391" s="7">
        <v>0</v>
      </c>
      <c r="H7391" t="s">
        <v>1231</v>
      </c>
      <c r="I7391">
        <v>0</v>
      </c>
      <c r="J7391">
        <v>0</v>
      </c>
      <c r="K7391">
        <v>30000</v>
      </c>
      <c r="L7391" t="s">
        <v>52</v>
      </c>
      <c r="M7391" s="8" t="s">
        <v>53</v>
      </c>
      <c r="N7391" s="8">
        <v>0.85714285714285698</v>
      </c>
      <c r="O7391">
        <v>0.14285714285714199</v>
      </c>
      <c r="P7391" s="9">
        <v>0</v>
      </c>
      <c r="Q7391">
        <v>30000</v>
      </c>
      <c r="R7391" s="8"/>
      <c r="S7391" s="8"/>
      <c r="AA7391">
        <v>2600145</v>
      </c>
      <c r="AB7391">
        <v>0</v>
      </c>
      <c r="AC7391">
        <v>5</v>
      </c>
      <c r="AD7391">
        <v>0</v>
      </c>
      <c r="AE7391">
        <v>1980</v>
      </c>
      <c r="AF7391" t="s">
        <v>54</v>
      </c>
      <c r="AG7391">
        <v>150000</v>
      </c>
      <c r="AH7391" t="s">
        <v>55</v>
      </c>
      <c r="AI7391" t="s">
        <v>55</v>
      </c>
      <c r="AJ7391">
        <v>1</v>
      </c>
      <c r="AK7391">
        <v>72900</v>
      </c>
      <c r="AL7391" s="8" t="s">
        <v>15781</v>
      </c>
      <c r="AM7391" s="10">
        <f t="shared" si="1035"/>
        <v>2017</v>
      </c>
      <c r="AN7391">
        <f t="shared" si="1036"/>
        <v>1</v>
      </c>
      <c r="AO7391">
        <f t="shared" si="1042"/>
        <v>0</v>
      </c>
      <c r="AP7391">
        <f t="shared" si="1037"/>
        <v>0</v>
      </c>
      <c r="AQ7391">
        <f t="shared" si="1038"/>
        <v>1</v>
      </c>
      <c r="AR7391">
        <f t="shared" si="1039"/>
        <v>0</v>
      </c>
      <c r="AS7391">
        <f t="shared" si="1040"/>
        <v>0</v>
      </c>
      <c r="AT7391">
        <f t="shared" si="1041"/>
        <v>0</v>
      </c>
      <c r="AU7391">
        <f t="shared" si="1041"/>
        <v>0</v>
      </c>
      <c r="AV7391" t="str">
        <f t="shared" si="1043"/>
        <v>2020-12-23T18:52:34</v>
      </c>
    </row>
    <row r="7392" spans="1:48" x14ac:dyDescent="0.25">
      <c r="A7392" s="5">
        <v>7463</v>
      </c>
      <c r="B7392" s="5" t="s">
        <v>171</v>
      </c>
      <c r="C7392" s="5" t="s">
        <v>172</v>
      </c>
      <c r="D7392" s="6" t="s">
        <v>173</v>
      </c>
      <c r="E7392">
        <v>18</v>
      </c>
      <c r="F7392" s="7">
        <v>0.6915</v>
      </c>
      <c r="G7392" s="7">
        <v>0</v>
      </c>
      <c r="H7392" t="s">
        <v>174</v>
      </c>
      <c r="I7392">
        <v>0</v>
      </c>
      <c r="J7392">
        <v>0</v>
      </c>
      <c r="K7392">
        <v>30000</v>
      </c>
      <c r="L7392" t="s">
        <v>52</v>
      </c>
      <c r="M7392" s="8" t="s">
        <v>86</v>
      </c>
      <c r="N7392" s="8">
        <v>0.64285714285714202</v>
      </c>
      <c r="O7392">
        <v>0.35714285714285698</v>
      </c>
      <c r="P7392" s="11">
        <v>7.4999999999999996E-15</v>
      </c>
      <c r="Q7392">
        <v>30000</v>
      </c>
      <c r="R7392" s="8"/>
      <c r="S7392" s="8" t="s">
        <v>217</v>
      </c>
      <c r="T7392">
        <v>3327776</v>
      </c>
      <c r="U7392">
        <v>182175</v>
      </c>
      <c r="V7392">
        <v>3452933</v>
      </c>
      <c r="W7392">
        <v>2960528</v>
      </c>
      <c r="X7392">
        <v>324000</v>
      </c>
      <c r="Y7392">
        <v>1521938</v>
      </c>
      <c r="Z7392">
        <v>857889</v>
      </c>
      <c r="AA7392">
        <v>9298412</v>
      </c>
      <c r="AB7392">
        <v>3789050</v>
      </c>
      <c r="AC7392">
        <v>12</v>
      </c>
      <c r="AD7392">
        <v>5509362</v>
      </c>
      <c r="AE7392">
        <v>2009</v>
      </c>
      <c r="AF7392" t="s">
        <v>121</v>
      </c>
      <c r="AG7392">
        <v>0</v>
      </c>
      <c r="AH7392" t="s">
        <v>55</v>
      </c>
      <c r="AI7392" t="s">
        <v>56</v>
      </c>
      <c r="AJ7392">
        <v>0.99182884159999996</v>
      </c>
      <c r="AK7392">
        <v>863457</v>
      </c>
      <c r="AL7392" s="8" t="s">
        <v>15782</v>
      </c>
      <c r="AM7392" s="10">
        <f t="shared" si="1035"/>
        <v>2013</v>
      </c>
      <c r="AN7392">
        <f t="shared" si="1036"/>
        <v>1</v>
      </c>
      <c r="AO7392">
        <f t="shared" si="1042"/>
        <v>0</v>
      </c>
      <c r="AP7392">
        <f t="shared" si="1037"/>
        <v>0</v>
      </c>
      <c r="AQ7392">
        <f t="shared" si="1038"/>
        <v>0</v>
      </c>
      <c r="AR7392">
        <f t="shared" si="1039"/>
        <v>1</v>
      </c>
      <c r="AS7392">
        <f t="shared" si="1040"/>
        <v>0</v>
      </c>
      <c r="AT7392">
        <f t="shared" si="1041"/>
        <v>0</v>
      </c>
      <c r="AU7392">
        <f t="shared" si="1041"/>
        <v>1</v>
      </c>
      <c r="AV7392" t="str">
        <f t="shared" si="1043"/>
        <v>2020-12-23T18:53:19</v>
      </c>
    </row>
    <row r="7393" spans="1:48" x14ac:dyDescent="0.25">
      <c r="A7393" s="5">
        <v>7464</v>
      </c>
      <c r="B7393" s="5" t="s">
        <v>6973</v>
      </c>
      <c r="C7393" s="5" t="s">
        <v>6974</v>
      </c>
      <c r="D7393" s="6" t="s">
        <v>6975</v>
      </c>
      <c r="E7393">
        <v>15</v>
      </c>
      <c r="F7393" s="7">
        <v>0.37303342560000002</v>
      </c>
      <c r="G7393" s="7">
        <v>0</v>
      </c>
      <c r="H7393" t="s">
        <v>6976</v>
      </c>
      <c r="I7393">
        <v>0</v>
      </c>
      <c r="J7393">
        <v>12.05</v>
      </c>
      <c r="K7393">
        <v>25000</v>
      </c>
      <c r="L7393" t="s">
        <v>52</v>
      </c>
      <c r="M7393" s="8" t="s">
        <v>86</v>
      </c>
      <c r="N7393" s="8">
        <v>0.66071428571428503</v>
      </c>
      <c r="O7393">
        <v>0.33928571428571402</v>
      </c>
      <c r="P7393" s="9">
        <v>0.86602540378443904</v>
      </c>
      <c r="Q7393">
        <v>25000</v>
      </c>
      <c r="R7393" s="8"/>
      <c r="S7393" s="8"/>
      <c r="AA7393">
        <v>5744422</v>
      </c>
      <c r="AB7393">
        <v>0</v>
      </c>
      <c r="AC7393">
        <v>12</v>
      </c>
      <c r="AD7393">
        <v>0</v>
      </c>
      <c r="AE7393">
        <v>2011</v>
      </c>
      <c r="AF7393" t="s">
        <v>68</v>
      </c>
      <c r="AG7393">
        <v>250000</v>
      </c>
      <c r="AH7393" t="s">
        <v>55</v>
      </c>
      <c r="AI7393" t="s">
        <v>55</v>
      </c>
      <c r="AJ7393">
        <v>1</v>
      </c>
      <c r="AK7393">
        <v>462187</v>
      </c>
      <c r="AL7393" s="8" t="s">
        <v>15783</v>
      </c>
      <c r="AM7393" s="10">
        <f t="shared" si="1035"/>
        <v>2016</v>
      </c>
      <c r="AN7393">
        <f t="shared" si="1036"/>
        <v>1</v>
      </c>
      <c r="AO7393">
        <f t="shared" si="1042"/>
        <v>0</v>
      </c>
      <c r="AP7393">
        <f t="shared" si="1037"/>
        <v>0</v>
      </c>
      <c r="AQ7393">
        <f t="shared" si="1038"/>
        <v>0</v>
      </c>
      <c r="AR7393">
        <f t="shared" si="1039"/>
        <v>1</v>
      </c>
      <c r="AS7393">
        <f t="shared" si="1040"/>
        <v>0</v>
      </c>
      <c r="AT7393">
        <f t="shared" si="1041"/>
        <v>0</v>
      </c>
      <c r="AU7393">
        <f t="shared" si="1041"/>
        <v>0</v>
      </c>
      <c r="AV7393" t="str">
        <f t="shared" si="1043"/>
        <v>2020-12-23T18:54:14</v>
      </c>
    </row>
    <row r="7394" spans="1:48" x14ac:dyDescent="0.25">
      <c r="A7394" s="5">
        <v>7465</v>
      </c>
      <c r="B7394" s="5" t="s">
        <v>2884</v>
      </c>
      <c r="C7394" s="5" t="s">
        <v>2885</v>
      </c>
      <c r="D7394" s="6" t="s">
        <v>2886</v>
      </c>
      <c r="E7394">
        <v>9</v>
      </c>
      <c r="F7394" s="7">
        <v>0.4325313281</v>
      </c>
      <c r="G7394" s="7">
        <v>0</v>
      </c>
      <c r="H7394" t="s">
        <v>2887</v>
      </c>
      <c r="I7394">
        <v>0</v>
      </c>
      <c r="J7394">
        <v>0</v>
      </c>
      <c r="K7394">
        <v>20000</v>
      </c>
      <c r="L7394" t="s">
        <v>52</v>
      </c>
      <c r="M7394" s="8" t="s">
        <v>86</v>
      </c>
      <c r="N7394" s="8">
        <v>0.64285714285714202</v>
      </c>
      <c r="O7394">
        <v>0.35714285714285698</v>
      </c>
      <c r="P7394" s="9">
        <v>0.86602540378443904</v>
      </c>
      <c r="Q7394">
        <v>10000</v>
      </c>
      <c r="R7394" s="8"/>
      <c r="S7394" s="8" t="s">
        <v>217</v>
      </c>
      <c r="T7394">
        <v>7159708</v>
      </c>
      <c r="U7394">
        <v>166406</v>
      </c>
      <c r="V7394">
        <v>7205370</v>
      </c>
      <c r="W7394">
        <v>6933726</v>
      </c>
      <c r="X7394">
        <v>4665</v>
      </c>
      <c r="Y7394">
        <v>242843</v>
      </c>
      <c r="Z7394">
        <v>603020</v>
      </c>
      <c r="AA7394">
        <v>0</v>
      </c>
      <c r="AB7394">
        <v>0</v>
      </c>
      <c r="AC7394">
        <v>1</v>
      </c>
      <c r="AD7394">
        <v>0</v>
      </c>
      <c r="AE7394">
        <v>2009</v>
      </c>
      <c r="AF7394" t="s">
        <v>121</v>
      </c>
      <c r="AG7394">
        <v>30000</v>
      </c>
      <c r="AH7394" t="s">
        <v>55</v>
      </c>
      <c r="AI7394" t="s">
        <v>55</v>
      </c>
      <c r="AJ7394">
        <v>1</v>
      </c>
      <c r="AK7394">
        <v>48622</v>
      </c>
      <c r="AL7394" s="8" t="s">
        <v>15784</v>
      </c>
      <c r="AM7394" s="10">
        <f t="shared" si="1035"/>
        <v>2016</v>
      </c>
      <c r="AN7394">
        <f t="shared" si="1036"/>
        <v>1</v>
      </c>
      <c r="AO7394">
        <f t="shared" si="1042"/>
        <v>0</v>
      </c>
      <c r="AP7394">
        <f t="shared" si="1037"/>
        <v>0</v>
      </c>
      <c r="AQ7394">
        <f t="shared" si="1038"/>
        <v>0</v>
      </c>
      <c r="AR7394">
        <f t="shared" si="1039"/>
        <v>1</v>
      </c>
      <c r="AS7394">
        <f t="shared" si="1040"/>
        <v>0</v>
      </c>
      <c r="AT7394">
        <f t="shared" si="1041"/>
        <v>0</v>
      </c>
      <c r="AU7394">
        <f t="shared" si="1041"/>
        <v>0</v>
      </c>
      <c r="AV7394" t="str">
        <f t="shared" si="1043"/>
        <v>2020-12-23T18:56:00</v>
      </c>
    </row>
    <row r="7395" spans="1:48" x14ac:dyDescent="0.25">
      <c r="A7395" s="5">
        <v>7466</v>
      </c>
      <c r="B7395" s="5" t="s">
        <v>9902</v>
      </c>
      <c r="C7395" s="5" t="s">
        <v>9903</v>
      </c>
      <c r="D7395" s="6" t="s">
        <v>9904</v>
      </c>
      <c r="E7395">
        <v>0</v>
      </c>
      <c r="F7395" s="7">
        <v>0.51436663189999998</v>
      </c>
      <c r="G7395" s="7">
        <v>0</v>
      </c>
      <c r="H7395" t="s">
        <v>8235</v>
      </c>
      <c r="I7395">
        <v>97</v>
      </c>
      <c r="J7395">
        <v>3916.18</v>
      </c>
      <c r="K7395">
        <v>5000</v>
      </c>
      <c r="L7395" t="s">
        <v>7359</v>
      </c>
      <c r="M7395" s="8" t="s">
        <v>63</v>
      </c>
      <c r="N7395" s="8">
        <v>1</v>
      </c>
      <c r="O7395">
        <v>0</v>
      </c>
      <c r="P7395" s="9">
        <v>0</v>
      </c>
      <c r="R7395" s="8"/>
      <c r="S7395" s="8"/>
      <c r="AJ7395">
        <v>1</v>
      </c>
      <c r="AL7395" s="8"/>
      <c r="AM7395" s="10">
        <f t="shared" si="1035"/>
        <v>2019</v>
      </c>
      <c r="AN7395">
        <f t="shared" si="1036"/>
        <v>0</v>
      </c>
      <c r="AO7395">
        <f t="shared" si="1042"/>
        <v>0</v>
      </c>
      <c r="AP7395">
        <f t="shared" si="1037"/>
        <v>1</v>
      </c>
      <c r="AQ7395">
        <f t="shared" si="1038"/>
        <v>0</v>
      </c>
      <c r="AR7395">
        <f t="shared" si="1039"/>
        <v>0</v>
      </c>
      <c r="AS7395">
        <f t="shared" si="1040"/>
        <v>0</v>
      </c>
      <c r="AT7395">
        <f t="shared" si="1041"/>
        <v>0</v>
      </c>
      <c r="AU7395">
        <f t="shared" si="1041"/>
        <v>0</v>
      </c>
      <c r="AV7395">
        <f t="shared" si="1043"/>
        <v>0</v>
      </c>
    </row>
    <row r="7396" spans="1:48" x14ac:dyDescent="0.25">
      <c r="A7396" s="5">
        <v>7467</v>
      </c>
      <c r="B7396" s="5" t="s">
        <v>9902</v>
      </c>
      <c r="C7396" s="5" t="s">
        <v>9903</v>
      </c>
      <c r="D7396" s="6" t="s">
        <v>9904</v>
      </c>
      <c r="E7396">
        <v>0</v>
      </c>
      <c r="F7396" s="7">
        <v>0.51436663189999998</v>
      </c>
      <c r="G7396" s="7">
        <v>0</v>
      </c>
      <c r="H7396" t="s">
        <v>8235</v>
      </c>
      <c r="I7396">
        <v>97</v>
      </c>
      <c r="J7396">
        <v>3916.18</v>
      </c>
      <c r="K7396">
        <v>5000</v>
      </c>
      <c r="L7396" t="s">
        <v>52</v>
      </c>
      <c r="M7396" s="8" t="s">
        <v>86</v>
      </c>
      <c r="N7396" s="8">
        <v>0.64285714285714202</v>
      </c>
      <c r="O7396">
        <v>0.35714285714285698</v>
      </c>
      <c r="P7396" s="9">
        <v>0</v>
      </c>
      <c r="Q7396">
        <v>5000</v>
      </c>
      <c r="R7396" s="8"/>
      <c r="S7396" s="8"/>
      <c r="AA7396">
        <v>1070623</v>
      </c>
      <c r="AB7396">
        <v>0</v>
      </c>
      <c r="AC7396">
        <v>12</v>
      </c>
      <c r="AD7396">
        <v>0</v>
      </c>
      <c r="AE7396">
        <v>2019</v>
      </c>
      <c r="AF7396" t="s">
        <v>126</v>
      </c>
      <c r="AG7396">
        <v>50000</v>
      </c>
      <c r="AH7396" t="s">
        <v>55</v>
      </c>
      <c r="AI7396" t="s">
        <v>55</v>
      </c>
      <c r="AJ7396">
        <v>1</v>
      </c>
      <c r="AK7396">
        <v>37800</v>
      </c>
      <c r="AL7396" s="8" t="s">
        <v>15785</v>
      </c>
      <c r="AM7396" s="10">
        <f t="shared" si="1035"/>
        <v>2019</v>
      </c>
      <c r="AN7396">
        <f t="shared" si="1036"/>
        <v>1</v>
      </c>
      <c r="AO7396">
        <f t="shared" si="1042"/>
        <v>0</v>
      </c>
      <c r="AP7396">
        <f t="shared" si="1037"/>
        <v>0</v>
      </c>
      <c r="AQ7396">
        <f t="shared" si="1038"/>
        <v>0</v>
      </c>
      <c r="AR7396">
        <f t="shared" si="1039"/>
        <v>1</v>
      </c>
      <c r="AS7396">
        <f t="shared" si="1040"/>
        <v>0</v>
      </c>
      <c r="AT7396">
        <f t="shared" si="1041"/>
        <v>0</v>
      </c>
      <c r="AU7396">
        <f t="shared" si="1041"/>
        <v>0</v>
      </c>
      <c r="AV7396" t="str">
        <f t="shared" si="1043"/>
        <v>2020-12-23T19:02:18</v>
      </c>
    </row>
    <row r="7397" spans="1:48" x14ac:dyDescent="0.25">
      <c r="A7397" s="5">
        <v>7468</v>
      </c>
      <c r="B7397" s="5" t="s">
        <v>6731</v>
      </c>
      <c r="C7397" s="5" t="s">
        <v>6732</v>
      </c>
      <c r="D7397" s="6" t="s">
        <v>6733</v>
      </c>
      <c r="E7397">
        <v>0</v>
      </c>
      <c r="F7397" s="7">
        <v>0.41887247080000001</v>
      </c>
      <c r="G7397" s="7">
        <v>0</v>
      </c>
      <c r="H7397" t="s">
        <v>5913</v>
      </c>
      <c r="I7397">
        <v>0</v>
      </c>
      <c r="J7397">
        <v>0</v>
      </c>
      <c r="K7397">
        <v>50000</v>
      </c>
      <c r="L7397" t="s">
        <v>52</v>
      </c>
      <c r="M7397" s="8" t="s">
        <v>53</v>
      </c>
      <c r="N7397" s="8">
        <v>0.69642857142857095</v>
      </c>
      <c r="O7397">
        <v>0.30357142857142799</v>
      </c>
      <c r="P7397" s="9">
        <v>0</v>
      </c>
      <c r="Q7397">
        <v>50000</v>
      </c>
      <c r="R7397" s="8"/>
      <c r="S7397" s="8" t="s">
        <v>217</v>
      </c>
      <c r="T7397">
        <v>2927750</v>
      </c>
      <c r="U7397">
        <v>189205</v>
      </c>
      <c r="V7397">
        <v>3056484</v>
      </c>
      <c r="W7397">
        <v>2822509</v>
      </c>
      <c r="X7397">
        <v>44769</v>
      </c>
      <c r="Y7397">
        <v>749620</v>
      </c>
      <c r="Z7397">
        <v>405279</v>
      </c>
      <c r="AA7397">
        <v>4743289</v>
      </c>
      <c r="AB7397">
        <v>2234136</v>
      </c>
      <c r="AC7397">
        <v>12</v>
      </c>
      <c r="AD7397">
        <v>2509153</v>
      </c>
      <c r="AE7397">
        <v>2017</v>
      </c>
      <c r="AF7397" t="s">
        <v>126</v>
      </c>
      <c r="AG7397">
        <v>150000</v>
      </c>
      <c r="AH7397" t="s">
        <v>55</v>
      </c>
      <c r="AI7397" t="s">
        <v>56</v>
      </c>
      <c r="AJ7397">
        <v>1</v>
      </c>
      <c r="AK7397">
        <v>14580</v>
      </c>
      <c r="AL7397" s="8" t="s">
        <v>15786</v>
      </c>
      <c r="AM7397" s="10">
        <f t="shared" si="1035"/>
        <v>2017</v>
      </c>
      <c r="AN7397">
        <f t="shared" si="1036"/>
        <v>1</v>
      </c>
      <c r="AO7397">
        <f t="shared" si="1042"/>
        <v>0</v>
      </c>
      <c r="AP7397">
        <f t="shared" si="1037"/>
        <v>0</v>
      </c>
      <c r="AQ7397">
        <f t="shared" si="1038"/>
        <v>1</v>
      </c>
      <c r="AR7397">
        <f t="shared" si="1039"/>
        <v>0</v>
      </c>
      <c r="AS7397">
        <f t="shared" si="1040"/>
        <v>0</v>
      </c>
      <c r="AT7397">
        <f t="shared" si="1041"/>
        <v>0</v>
      </c>
      <c r="AU7397">
        <f t="shared" si="1041"/>
        <v>1</v>
      </c>
      <c r="AV7397" t="str">
        <f t="shared" si="1043"/>
        <v>2020-12-23T19:12:36</v>
      </c>
    </row>
    <row r="7398" spans="1:48" x14ac:dyDescent="0.25">
      <c r="A7398" s="5">
        <v>7469</v>
      </c>
      <c r="B7398" s="5" t="s">
        <v>3527</v>
      </c>
      <c r="C7398" s="5" t="s">
        <v>3528</v>
      </c>
      <c r="D7398" s="6" t="s">
        <v>3529</v>
      </c>
      <c r="E7398">
        <v>0</v>
      </c>
      <c r="F7398" s="7">
        <v>0.56118796189999998</v>
      </c>
      <c r="G7398" s="7">
        <v>0</v>
      </c>
      <c r="H7398" t="s">
        <v>3530</v>
      </c>
      <c r="I7398">
        <v>13</v>
      </c>
      <c r="J7398">
        <v>1220</v>
      </c>
      <c r="K7398">
        <v>20000</v>
      </c>
      <c r="L7398" t="s">
        <v>7359</v>
      </c>
      <c r="M7398" s="8" t="s">
        <v>63</v>
      </c>
      <c r="N7398" s="8">
        <v>1</v>
      </c>
      <c r="O7398">
        <v>0</v>
      </c>
      <c r="P7398" s="9">
        <v>0</v>
      </c>
      <c r="R7398" s="8"/>
      <c r="S7398" s="8"/>
      <c r="AJ7398">
        <v>1</v>
      </c>
      <c r="AL7398" s="8"/>
      <c r="AM7398" s="10">
        <f t="shared" si="1035"/>
        <v>2019</v>
      </c>
      <c r="AN7398">
        <f t="shared" si="1036"/>
        <v>0</v>
      </c>
      <c r="AO7398">
        <f t="shared" si="1042"/>
        <v>0</v>
      </c>
      <c r="AP7398">
        <f t="shared" si="1037"/>
        <v>1</v>
      </c>
      <c r="AQ7398">
        <f t="shared" si="1038"/>
        <v>0</v>
      </c>
      <c r="AR7398">
        <f t="shared" si="1039"/>
        <v>0</v>
      </c>
      <c r="AS7398">
        <f t="shared" si="1040"/>
        <v>0</v>
      </c>
      <c r="AT7398">
        <f t="shared" si="1041"/>
        <v>0</v>
      </c>
      <c r="AU7398">
        <f t="shared" si="1041"/>
        <v>0</v>
      </c>
      <c r="AV7398">
        <f t="shared" si="1043"/>
        <v>0</v>
      </c>
    </row>
    <row r="7399" spans="1:48" x14ac:dyDescent="0.25">
      <c r="A7399" s="5">
        <v>7470</v>
      </c>
      <c r="B7399" s="5" t="s">
        <v>3527</v>
      </c>
      <c r="C7399" s="5" t="s">
        <v>3528</v>
      </c>
      <c r="D7399" s="6" t="s">
        <v>3529</v>
      </c>
      <c r="E7399">
        <v>0</v>
      </c>
      <c r="F7399" s="7">
        <v>0.56118796189999998</v>
      </c>
      <c r="G7399" s="7">
        <v>0</v>
      </c>
      <c r="H7399" t="s">
        <v>3530</v>
      </c>
      <c r="I7399">
        <v>13</v>
      </c>
      <c r="J7399">
        <v>1220</v>
      </c>
      <c r="K7399">
        <v>20000</v>
      </c>
      <c r="L7399" t="s">
        <v>52</v>
      </c>
      <c r="M7399" s="8" t="s">
        <v>53</v>
      </c>
      <c r="N7399" s="8">
        <v>0.76785714285714202</v>
      </c>
      <c r="O7399">
        <v>0.23214285714285701</v>
      </c>
      <c r="P7399" s="9">
        <v>0</v>
      </c>
      <c r="Q7399">
        <v>20000</v>
      </c>
      <c r="R7399" s="8"/>
      <c r="S7399" s="8" t="s">
        <v>175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2888885</v>
      </c>
      <c r="AB7399">
        <v>0</v>
      </c>
      <c r="AC7399">
        <v>12</v>
      </c>
      <c r="AD7399">
        <v>0</v>
      </c>
      <c r="AE7399">
        <v>2017</v>
      </c>
      <c r="AF7399" t="s">
        <v>126</v>
      </c>
      <c r="AG7399">
        <v>100000</v>
      </c>
      <c r="AH7399" t="s">
        <v>55</v>
      </c>
      <c r="AI7399" t="s">
        <v>55</v>
      </c>
      <c r="AJ7399">
        <v>1</v>
      </c>
      <c r="AK7399">
        <v>46200</v>
      </c>
      <c r="AL7399" s="8" t="s">
        <v>15787</v>
      </c>
      <c r="AM7399" s="10">
        <f t="shared" si="1035"/>
        <v>2019</v>
      </c>
      <c r="AN7399">
        <f t="shared" si="1036"/>
        <v>1</v>
      </c>
      <c r="AO7399">
        <f t="shared" si="1042"/>
        <v>0</v>
      </c>
      <c r="AP7399">
        <f t="shared" si="1037"/>
        <v>0</v>
      </c>
      <c r="AQ7399">
        <f t="shared" si="1038"/>
        <v>1</v>
      </c>
      <c r="AR7399">
        <f t="shared" si="1039"/>
        <v>0</v>
      </c>
      <c r="AS7399">
        <f t="shared" si="1040"/>
        <v>0</v>
      </c>
      <c r="AT7399">
        <f t="shared" si="1041"/>
        <v>0</v>
      </c>
      <c r="AU7399">
        <f t="shared" si="1041"/>
        <v>0</v>
      </c>
      <c r="AV7399" t="str">
        <f t="shared" si="1043"/>
        <v>2020-12-23T19:21:35</v>
      </c>
    </row>
    <row r="7400" spans="1:48" x14ac:dyDescent="0.25">
      <c r="A7400" s="5">
        <v>7471</v>
      </c>
      <c r="B7400" s="5" t="s">
        <v>12239</v>
      </c>
      <c r="C7400" s="5" t="s">
        <v>12240</v>
      </c>
      <c r="D7400" s="6" t="s">
        <v>12241</v>
      </c>
      <c r="E7400">
        <v>0</v>
      </c>
      <c r="F7400" s="7">
        <v>0.44403407459999999</v>
      </c>
      <c r="G7400" s="7">
        <v>0</v>
      </c>
      <c r="H7400" t="s">
        <v>12242</v>
      </c>
      <c r="I7400">
        <v>0</v>
      </c>
      <c r="J7400">
        <v>0</v>
      </c>
      <c r="K7400">
        <v>50000</v>
      </c>
      <c r="L7400" t="s">
        <v>52</v>
      </c>
      <c r="M7400" s="8" t="s">
        <v>63</v>
      </c>
      <c r="N7400" s="8">
        <v>0.91071428571428503</v>
      </c>
      <c r="O7400">
        <v>8.9285714285714204E-2</v>
      </c>
      <c r="P7400" s="9">
        <v>0</v>
      </c>
      <c r="Q7400">
        <v>50000</v>
      </c>
      <c r="R7400" s="8"/>
      <c r="S7400" s="8" t="s">
        <v>11020</v>
      </c>
      <c r="T7400">
        <v>6563632</v>
      </c>
      <c r="U7400">
        <v>2621128</v>
      </c>
      <c r="V7400">
        <v>8974680</v>
      </c>
      <c r="W7400">
        <v>6328264</v>
      </c>
      <c r="X7400">
        <v>50500</v>
      </c>
      <c r="Y7400">
        <v>2207519</v>
      </c>
      <c r="Z7400">
        <v>3290810</v>
      </c>
      <c r="AA7400">
        <v>1500000</v>
      </c>
      <c r="AB7400">
        <v>300000</v>
      </c>
      <c r="AC7400">
        <v>1</v>
      </c>
      <c r="AD7400">
        <v>1200000</v>
      </c>
      <c r="AE7400">
        <v>2007</v>
      </c>
      <c r="AF7400" t="s">
        <v>121</v>
      </c>
      <c r="AG7400">
        <v>2000000</v>
      </c>
      <c r="AH7400" t="s">
        <v>55</v>
      </c>
      <c r="AI7400" t="s">
        <v>55</v>
      </c>
      <c r="AJ7400">
        <v>1</v>
      </c>
      <c r="AK7400">
        <v>499500</v>
      </c>
      <c r="AL7400" s="8" t="s">
        <v>15788</v>
      </c>
      <c r="AM7400" s="10">
        <f t="shared" si="1035"/>
        <v>2010</v>
      </c>
      <c r="AN7400">
        <f t="shared" si="1036"/>
        <v>1</v>
      </c>
      <c r="AO7400">
        <f t="shared" si="1042"/>
        <v>0</v>
      </c>
      <c r="AP7400">
        <f t="shared" si="1037"/>
        <v>1</v>
      </c>
      <c r="AQ7400">
        <f t="shared" si="1038"/>
        <v>0</v>
      </c>
      <c r="AR7400">
        <f t="shared" si="1039"/>
        <v>0</v>
      </c>
      <c r="AS7400">
        <f t="shared" si="1040"/>
        <v>0</v>
      </c>
      <c r="AT7400">
        <f t="shared" si="1041"/>
        <v>0</v>
      </c>
      <c r="AU7400">
        <f t="shared" si="1041"/>
        <v>0</v>
      </c>
      <c r="AV7400" t="str">
        <f t="shared" si="1043"/>
        <v>2020-12-23T19:13:17</v>
      </c>
    </row>
    <row r="7401" spans="1:48" x14ac:dyDescent="0.25">
      <c r="A7401" s="5">
        <v>7472</v>
      </c>
      <c r="B7401" s="5" t="s">
        <v>4292</v>
      </c>
      <c r="C7401" s="5" t="s">
        <v>4293</v>
      </c>
      <c r="D7401" s="6" t="s">
        <v>4294</v>
      </c>
      <c r="E7401">
        <v>4</v>
      </c>
      <c r="F7401" s="7">
        <v>0.4998650872</v>
      </c>
      <c r="G7401" s="7">
        <v>0</v>
      </c>
      <c r="H7401" t="s">
        <v>4295</v>
      </c>
      <c r="I7401">
        <v>18</v>
      </c>
      <c r="J7401">
        <v>16500</v>
      </c>
      <c r="K7401">
        <v>35000</v>
      </c>
      <c r="L7401" t="s">
        <v>52</v>
      </c>
      <c r="M7401" s="8" t="s">
        <v>63</v>
      </c>
      <c r="N7401" s="8">
        <v>0.91071428571428503</v>
      </c>
      <c r="O7401">
        <v>8.9285714285714204E-2</v>
      </c>
      <c r="P7401" s="9">
        <v>0</v>
      </c>
      <c r="Q7401">
        <v>35000</v>
      </c>
      <c r="R7401" s="8"/>
      <c r="S7401" s="8" t="s">
        <v>217</v>
      </c>
      <c r="T7401">
        <v>7114207</v>
      </c>
      <c r="U7401">
        <v>1892142</v>
      </c>
      <c r="V7401">
        <v>9539512</v>
      </c>
      <c r="W7401">
        <v>7501795</v>
      </c>
      <c r="X7401">
        <v>2000000</v>
      </c>
      <c r="Y7401">
        <v>0</v>
      </c>
      <c r="Z7401">
        <v>1074053</v>
      </c>
      <c r="AA7401">
        <v>4066458</v>
      </c>
      <c r="AB7401">
        <v>2733836</v>
      </c>
      <c r="AC7401">
        <v>12</v>
      </c>
      <c r="AD7401">
        <v>1332622</v>
      </c>
      <c r="AE7401">
        <v>2003</v>
      </c>
      <c r="AF7401" t="s">
        <v>54</v>
      </c>
      <c r="AG7401">
        <v>1000000</v>
      </c>
      <c r="AH7401" t="s">
        <v>55</v>
      </c>
      <c r="AI7401" t="s">
        <v>55</v>
      </c>
      <c r="AJ7401">
        <v>1</v>
      </c>
      <c r="AK7401">
        <v>299767</v>
      </c>
      <c r="AL7401" s="8" t="s">
        <v>15789</v>
      </c>
      <c r="AM7401" s="10">
        <f t="shared" si="1035"/>
        <v>2010</v>
      </c>
      <c r="AN7401">
        <f t="shared" si="1036"/>
        <v>1</v>
      </c>
      <c r="AO7401">
        <f t="shared" si="1042"/>
        <v>0</v>
      </c>
      <c r="AP7401">
        <f t="shared" si="1037"/>
        <v>1</v>
      </c>
      <c r="AQ7401">
        <f t="shared" si="1038"/>
        <v>0</v>
      </c>
      <c r="AR7401">
        <f t="shared" si="1039"/>
        <v>0</v>
      </c>
      <c r="AS7401">
        <f t="shared" si="1040"/>
        <v>0</v>
      </c>
      <c r="AT7401">
        <f t="shared" si="1041"/>
        <v>0</v>
      </c>
      <c r="AU7401">
        <f t="shared" si="1041"/>
        <v>0</v>
      </c>
      <c r="AV7401" t="str">
        <f t="shared" si="1043"/>
        <v>2020-12-23T19:23:54</v>
      </c>
    </row>
    <row r="7402" spans="1:48" x14ac:dyDescent="0.25">
      <c r="A7402" s="5">
        <v>7473</v>
      </c>
      <c r="B7402" s="5" t="s">
        <v>4664</v>
      </c>
      <c r="C7402" s="5" t="s">
        <v>4665</v>
      </c>
      <c r="D7402" s="6" t="s">
        <v>4666</v>
      </c>
      <c r="E7402">
        <v>17</v>
      </c>
      <c r="F7402" s="7">
        <v>0.3499740495</v>
      </c>
      <c r="G7402" s="7">
        <v>0</v>
      </c>
      <c r="H7402" t="s">
        <v>3200</v>
      </c>
      <c r="I7402">
        <v>42</v>
      </c>
      <c r="J7402">
        <v>49710</v>
      </c>
      <c r="K7402">
        <v>50000</v>
      </c>
      <c r="L7402" t="s">
        <v>52</v>
      </c>
      <c r="M7402" s="8" t="s">
        <v>86</v>
      </c>
      <c r="N7402" s="8">
        <v>0.64285714285714202</v>
      </c>
      <c r="O7402">
        <v>0.35714285714285698</v>
      </c>
      <c r="P7402" s="9">
        <v>0.86602540378443904</v>
      </c>
      <c r="Q7402">
        <v>50000</v>
      </c>
      <c r="R7402" s="8"/>
      <c r="S7402" s="8"/>
      <c r="AA7402">
        <v>12282922</v>
      </c>
      <c r="AB7402">
        <v>0</v>
      </c>
      <c r="AC7402">
        <v>12</v>
      </c>
      <c r="AD7402">
        <v>0</v>
      </c>
      <c r="AE7402">
        <v>2016</v>
      </c>
      <c r="AF7402" t="s">
        <v>126</v>
      </c>
      <c r="AG7402">
        <v>300000</v>
      </c>
      <c r="AH7402" t="s">
        <v>55</v>
      </c>
      <c r="AI7402" t="s">
        <v>55</v>
      </c>
      <c r="AJ7402">
        <v>1</v>
      </c>
      <c r="AK7402">
        <v>166584</v>
      </c>
      <c r="AL7402" s="8" t="s">
        <v>15790</v>
      </c>
      <c r="AM7402" s="10">
        <f t="shared" si="1035"/>
        <v>2017</v>
      </c>
      <c r="AN7402">
        <f t="shared" si="1036"/>
        <v>1</v>
      </c>
      <c r="AO7402">
        <f t="shared" si="1042"/>
        <v>0</v>
      </c>
      <c r="AP7402">
        <f t="shared" si="1037"/>
        <v>0</v>
      </c>
      <c r="AQ7402">
        <f t="shared" si="1038"/>
        <v>0</v>
      </c>
      <c r="AR7402">
        <f t="shared" si="1039"/>
        <v>1</v>
      </c>
      <c r="AS7402">
        <f t="shared" si="1040"/>
        <v>0</v>
      </c>
      <c r="AT7402">
        <f t="shared" si="1041"/>
        <v>0</v>
      </c>
      <c r="AU7402">
        <f t="shared" si="1041"/>
        <v>0</v>
      </c>
      <c r="AV7402" t="str">
        <f t="shared" si="1043"/>
        <v>2020-12-23T19:18:50</v>
      </c>
    </row>
    <row r="7403" spans="1:48" x14ac:dyDescent="0.25">
      <c r="A7403" s="5">
        <v>7474</v>
      </c>
      <c r="B7403" s="5" t="s">
        <v>233</v>
      </c>
      <c r="C7403" s="5" t="s">
        <v>234</v>
      </c>
      <c r="D7403" s="6" t="s">
        <v>235</v>
      </c>
      <c r="E7403">
        <v>0</v>
      </c>
      <c r="F7403" s="7">
        <v>0.47370963389999998</v>
      </c>
      <c r="G7403" s="7">
        <v>0</v>
      </c>
      <c r="H7403" t="s">
        <v>236</v>
      </c>
      <c r="I7403">
        <v>0</v>
      </c>
      <c r="J7403">
        <v>0</v>
      </c>
      <c r="K7403">
        <v>40000</v>
      </c>
      <c r="L7403" t="s">
        <v>52</v>
      </c>
      <c r="M7403" s="8" t="s">
        <v>53</v>
      </c>
      <c r="N7403" s="8">
        <v>0.85714285714285698</v>
      </c>
      <c r="O7403">
        <v>0.14285714285714199</v>
      </c>
      <c r="P7403" s="9">
        <v>0</v>
      </c>
      <c r="Q7403">
        <v>40000</v>
      </c>
      <c r="R7403" s="8"/>
      <c r="S7403" s="8" t="s">
        <v>217</v>
      </c>
      <c r="T7403">
        <v>8947667</v>
      </c>
      <c r="U7403">
        <v>4847097</v>
      </c>
      <c r="V7403">
        <v>12302901</v>
      </c>
      <c r="W7403">
        <v>7188484</v>
      </c>
      <c r="X7403">
        <v>0</v>
      </c>
      <c r="Y7403">
        <v>2931959</v>
      </c>
      <c r="Z7403">
        <v>3165555</v>
      </c>
      <c r="AA7403">
        <v>19600844</v>
      </c>
      <c r="AB7403">
        <v>14814884</v>
      </c>
      <c r="AC7403">
        <v>12</v>
      </c>
      <c r="AD7403">
        <v>4785960</v>
      </c>
      <c r="AE7403">
        <v>1999</v>
      </c>
      <c r="AF7403" t="s">
        <v>54</v>
      </c>
      <c r="AG7403">
        <v>95400</v>
      </c>
      <c r="AH7403" t="s">
        <v>55</v>
      </c>
      <c r="AI7403" t="s">
        <v>56</v>
      </c>
      <c r="AJ7403">
        <v>1</v>
      </c>
      <c r="AK7403">
        <v>184718</v>
      </c>
      <c r="AL7403" s="8" t="s">
        <v>15791</v>
      </c>
      <c r="AM7403" s="10">
        <f t="shared" si="1035"/>
        <v>2019</v>
      </c>
      <c r="AN7403">
        <f t="shared" si="1036"/>
        <v>1</v>
      </c>
      <c r="AO7403">
        <f t="shared" si="1042"/>
        <v>0</v>
      </c>
      <c r="AP7403">
        <f t="shared" si="1037"/>
        <v>0</v>
      </c>
      <c r="AQ7403">
        <f t="shared" si="1038"/>
        <v>1</v>
      </c>
      <c r="AR7403">
        <f t="shared" si="1039"/>
        <v>0</v>
      </c>
      <c r="AS7403">
        <f t="shared" si="1040"/>
        <v>0</v>
      </c>
      <c r="AT7403">
        <f t="shared" si="1041"/>
        <v>0</v>
      </c>
      <c r="AU7403">
        <f t="shared" si="1041"/>
        <v>1</v>
      </c>
      <c r="AV7403" t="str">
        <f t="shared" si="1043"/>
        <v>2020-12-23T19:28:33</v>
      </c>
    </row>
    <row r="7404" spans="1:48" x14ac:dyDescent="0.25">
      <c r="A7404" s="5">
        <v>7475</v>
      </c>
      <c r="B7404" s="5" t="s">
        <v>11247</v>
      </c>
      <c r="C7404" s="5" t="s">
        <v>11248</v>
      </c>
      <c r="D7404" s="6" t="s">
        <v>11249</v>
      </c>
      <c r="E7404">
        <v>7</v>
      </c>
      <c r="F7404" s="7">
        <v>0.24760493829999999</v>
      </c>
      <c r="G7404" s="7">
        <v>0</v>
      </c>
      <c r="H7404" t="s">
        <v>11250</v>
      </c>
      <c r="I7404">
        <v>0</v>
      </c>
      <c r="J7404">
        <v>0</v>
      </c>
      <c r="K7404">
        <v>50000</v>
      </c>
      <c r="L7404" t="s">
        <v>52</v>
      </c>
      <c r="M7404" s="8" t="s">
        <v>53</v>
      </c>
      <c r="N7404" s="8">
        <v>0.83928571428571397</v>
      </c>
      <c r="O7404">
        <v>0.160714285714285</v>
      </c>
      <c r="P7404" s="9">
        <v>-0.86602540378443804</v>
      </c>
      <c r="Q7404">
        <v>50000</v>
      </c>
      <c r="R7404" s="8"/>
      <c r="S7404" s="8" t="s">
        <v>217</v>
      </c>
      <c r="T7404">
        <v>2748514</v>
      </c>
      <c r="U7404">
        <v>420512</v>
      </c>
      <c r="V7404">
        <v>13137758</v>
      </c>
      <c r="W7404">
        <v>11192553</v>
      </c>
      <c r="X7404">
        <v>0</v>
      </c>
      <c r="Y7404">
        <v>5791990</v>
      </c>
      <c r="Z7404">
        <v>966027</v>
      </c>
      <c r="AA7404">
        <v>10945501</v>
      </c>
      <c r="AB7404">
        <v>2026728</v>
      </c>
      <c r="AC7404">
        <v>12</v>
      </c>
      <c r="AD7404">
        <v>8918773</v>
      </c>
      <c r="AE7404">
        <v>1996</v>
      </c>
      <c r="AF7404" t="s">
        <v>54</v>
      </c>
      <c r="AG7404">
        <v>1300000</v>
      </c>
      <c r="AH7404" t="s">
        <v>55</v>
      </c>
      <c r="AI7404" t="s">
        <v>56</v>
      </c>
      <c r="AJ7404">
        <v>0.97368229900000003</v>
      </c>
      <c r="AK7404">
        <v>387488</v>
      </c>
      <c r="AL7404" s="8" t="s">
        <v>15792</v>
      </c>
      <c r="AM7404" s="10">
        <f t="shared" si="1035"/>
        <v>2010</v>
      </c>
      <c r="AN7404">
        <f t="shared" si="1036"/>
        <v>1</v>
      </c>
      <c r="AO7404">
        <f t="shared" si="1042"/>
        <v>0</v>
      </c>
      <c r="AP7404">
        <f t="shared" si="1037"/>
        <v>0</v>
      </c>
      <c r="AQ7404">
        <f t="shared" si="1038"/>
        <v>1</v>
      </c>
      <c r="AR7404">
        <f t="shared" si="1039"/>
        <v>0</v>
      </c>
      <c r="AS7404">
        <f t="shared" si="1040"/>
        <v>0</v>
      </c>
      <c r="AT7404">
        <f t="shared" si="1041"/>
        <v>0</v>
      </c>
      <c r="AU7404">
        <f t="shared" si="1041"/>
        <v>1</v>
      </c>
      <c r="AV7404" t="str">
        <f t="shared" si="1043"/>
        <v>2020-12-23T19:35:23</v>
      </c>
    </row>
    <row r="7405" spans="1:48" x14ac:dyDescent="0.25">
      <c r="A7405" s="5">
        <v>7476</v>
      </c>
      <c r="B7405" s="5" t="s">
        <v>1028</v>
      </c>
      <c r="C7405" s="5" t="s">
        <v>1029</v>
      </c>
      <c r="D7405" s="6" t="s">
        <v>1030</v>
      </c>
      <c r="E7405">
        <v>3</v>
      </c>
      <c r="F7405" s="7">
        <v>0.32243376260000001</v>
      </c>
      <c r="G7405" s="7">
        <v>0</v>
      </c>
      <c r="H7405" t="s">
        <v>1031</v>
      </c>
      <c r="I7405">
        <v>26</v>
      </c>
      <c r="J7405">
        <v>2972.38</v>
      </c>
      <c r="K7405">
        <v>8000</v>
      </c>
      <c r="L7405" t="s">
        <v>52</v>
      </c>
      <c r="M7405" s="8" t="s">
        <v>53</v>
      </c>
      <c r="N7405" s="8">
        <v>0.69642857142857095</v>
      </c>
      <c r="O7405">
        <v>0.30357142857142799</v>
      </c>
      <c r="P7405" s="9">
        <v>0</v>
      </c>
      <c r="Q7405">
        <v>8000</v>
      </c>
      <c r="R7405" s="8"/>
      <c r="S7405" s="8" t="s">
        <v>10931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1144380</v>
      </c>
      <c r="AB7405">
        <v>0</v>
      </c>
      <c r="AC7405">
        <v>7</v>
      </c>
      <c r="AD7405">
        <v>0</v>
      </c>
      <c r="AE7405">
        <v>2019</v>
      </c>
      <c r="AF7405" t="s">
        <v>126</v>
      </c>
      <c r="AG7405">
        <v>350000</v>
      </c>
      <c r="AH7405" t="s">
        <v>55</v>
      </c>
      <c r="AI7405" t="s">
        <v>56</v>
      </c>
      <c r="AJ7405">
        <v>1</v>
      </c>
      <c r="AK7405">
        <v>9900</v>
      </c>
      <c r="AL7405" s="8" t="s">
        <v>15793</v>
      </c>
      <c r="AM7405" s="10">
        <f t="shared" si="1035"/>
        <v>2019</v>
      </c>
      <c r="AN7405">
        <f t="shared" si="1036"/>
        <v>1</v>
      </c>
      <c r="AO7405">
        <f t="shared" si="1042"/>
        <v>0</v>
      </c>
      <c r="AP7405">
        <f t="shared" si="1037"/>
        <v>0</v>
      </c>
      <c r="AQ7405">
        <f t="shared" si="1038"/>
        <v>1</v>
      </c>
      <c r="AR7405">
        <f t="shared" si="1039"/>
        <v>0</v>
      </c>
      <c r="AS7405">
        <f t="shared" si="1040"/>
        <v>0</v>
      </c>
      <c r="AT7405">
        <f t="shared" si="1041"/>
        <v>0</v>
      </c>
      <c r="AU7405">
        <f t="shared" si="1041"/>
        <v>1</v>
      </c>
      <c r="AV7405" t="str">
        <f t="shared" si="1043"/>
        <v>2020-12-23T19:36:16</v>
      </c>
    </row>
    <row r="7406" spans="1:48" x14ac:dyDescent="0.25">
      <c r="A7406" s="5">
        <v>7477</v>
      </c>
      <c r="B7406" s="5" t="s">
        <v>6692</v>
      </c>
      <c r="C7406" s="5" t="s">
        <v>6693</v>
      </c>
      <c r="D7406" s="6" t="s">
        <v>6694</v>
      </c>
      <c r="E7406">
        <v>3</v>
      </c>
      <c r="F7406" s="7">
        <v>0.47971988799999998</v>
      </c>
      <c r="G7406" s="7">
        <v>0</v>
      </c>
      <c r="H7406" t="s">
        <v>6695</v>
      </c>
      <c r="I7406">
        <v>110</v>
      </c>
      <c r="J7406">
        <v>48121.99</v>
      </c>
      <c r="K7406">
        <v>80000</v>
      </c>
      <c r="L7406" t="s">
        <v>52</v>
      </c>
      <c r="M7406" s="8" t="s">
        <v>63</v>
      </c>
      <c r="N7406" s="8">
        <v>0.96428571428571397</v>
      </c>
      <c r="O7406">
        <v>3.5714285714285698E-2</v>
      </c>
      <c r="P7406" s="9">
        <v>0.86602540378443904</v>
      </c>
      <c r="Q7406">
        <v>80000</v>
      </c>
      <c r="R7406" s="8"/>
      <c r="S7406" s="8" t="s">
        <v>329</v>
      </c>
      <c r="T7406">
        <v>519625</v>
      </c>
      <c r="U7406">
        <v>200293</v>
      </c>
      <c r="V7406">
        <v>828100</v>
      </c>
      <c r="W7406">
        <v>627807</v>
      </c>
      <c r="X7406">
        <v>0</v>
      </c>
      <c r="Y7406">
        <v>0</v>
      </c>
      <c r="Z7406">
        <v>233983</v>
      </c>
      <c r="AA7406">
        <v>1900333</v>
      </c>
      <c r="AB7406">
        <v>203377</v>
      </c>
      <c r="AC7406">
        <v>12</v>
      </c>
      <c r="AD7406">
        <v>1696956</v>
      </c>
      <c r="AE7406">
        <v>1990</v>
      </c>
      <c r="AF7406" t="s">
        <v>54</v>
      </c>
      <c r="AG7406">
        <v>200000</v>
      </c>
      <c r="AH7406" t="s">
        <v>55</v>
      </c>
      <c r="AI7406" t="s">
        <v>55</v>
      </c>
      <c r="AJ7406">
        <v>1</v>
      </c>
      <c r="AK7406">
        <v>66600</v>
      </c>
      <c r="AL7406" s="8" t="s">
        <v>15794</v>
      </c>
      <c r="AM7406" s="10">
        <f t="shared" si="1035"/>
        <v>2014</v>
      </c>
      <c r="AN7406">
        <f t="shared" si="1036"/>
        <v>1</v>
      </c>
      <c r="AO7406">
        <f t="shared" si="1042"/>
        <v>0</v>
      </c>
      <c r="AP7406">
        <f t="shared" si="1037"/>
        <v>1</v>
      </c>
      <c r="AQ7406">
        <f t="shared" si="1038"/>
        <v>0</v>
      </c>
      <c r="AR7406">
        <f t="shared" si="1039"/>
        <v>0</v>
      </c>
      <c r="AS7406">
        <f t="shared" si="1040"/>
        <v>0</v>
      </c>
      <c r="AT7406">
        <f t="shared" si="1041"/>
        <v>0</v>
      </c>
      <c r="AU7406">
        <f t="shared" si="1041"/>
        <v>0</v>
      </c>
      <c r="AV7406" t="str">
        <f t="shared" si="1043"/>
        <v>2020-12-23T19:38:38</v>
      </c>
    </row>
    <row r="7407" spans="1:48" x14ac:dyDescent="0.25">
      <c r="A7407" s="5">
        <v>7478</v>
      </c>
      <c r="B7407" s="5" t="s">
        <v>14592</v>
      </c>
      <c r="C7407" s="5" t="s">
        <v>14593</v>
      </c>
      <c r="D7407" s="6" t="s">
        <v>14594</v>
      </c>
      <c r="E7407">
        <v>4</v>
      </c>
      <c r="F7407" s="7">
        <v>0.33956354430000002</v>
      </c>
      <c r="G7407" s="7">
        <v>0</v>
      </c>
      <c r="H7407" t="s">
        <v>7020</v>
      </c>
      <c r="I7407">
        <v>228</v>
      </c>
      <c r="J7407">
        <v>4624</v>
      </c>
      <c r="K7407">
        <v>5000</v>
      </c>
      <c r="L7407" t="s">
        <v>52</v>
      </c>
      <c r="M7407" s="8" t="s">
        <v>86</v>
      </c>
      <c r="N7407" s="8">
        <v>0.60714285714285698</v>
      </c>
      <c r="O7407">
        <v>0.39285714285714202</v>
      </c>
      <c r="P7407" s="9">
        <v>0.86602540378443904</v>
      </c>
      <c r="Q7407">
        <v>5000</v>
      </c>
      <c r="R7407" s="8"/>
      <c r="S7407" s="8"/>
      <c r="AA7407">
        <v>557213</v>
      </c>
      <c r="AB7407">
        <v>0</v>
      </c>
      <c r="AC7407">
        <v>7</v>
      </c>
      <c r="AD7407">
        <v>0</v>
      </c>
      <c r="AE7407">
        <v>2017</v>
      </c>
      <c r="AF7407" t="s">
        <v>126</v>
      </c>
      <c r="AG7407">
        <v>150000</v>
      </c>
      <c r="AH7407" t="s">
        <v>55</v>
      </c>
      <c r="AI7407" t="s">
        <v>55</v>
      </c>
      <c r="AJ7407">
        <v>1</v>
      </c>
      <c r="AK7407">
        <v>5882</v>
      </c>
      <c r="AL7407" s="8" t="s">
        <v>15795</v>
      </c>
      <c r="AM7407" s="10">
        <f t="shared" si="1035"/>
        <v>2019</v>
      </c>
      <c r="AN7407">
        <f t="shared" si="1036"/>
        <v>1</v>
      </c>
      <c r="AO7407">
        <f t="shared" si="1042"/>
        <v>0</v>
      </c>
      <c r="AP7407">
        <f t="shared" si="1037"/>
        <v>0</v>
      </c>
      <c r="AQ7407">
        <f t="shared" si="1038"/>
        <v>0</v>
      </c>
      <c r="AR7407">
        <f t="shared" si="1039"/>
        <v>1</v>
      </c>
      <c r="AS7407">
        <f t="shared" si="1040"/>
        <v>0</v>
      </c>
      <c r="AT7407">
        <f t="shared" si="1041"/>
        <v>0</v>
      </c>
      <c r="AU7407">
        <f t="shared" si="1041"/>
        <v>0</v>
      </c>
      <c r="AV7407" t="str">
        <f t="shared" si="1043"/>
        <v>2020-12-23T19:36:49</v>
      </c>
    </row>
    <row r="7408" spans="1:48" x14ac:dyDescent="0.25">
      <c r="A7408" s="5">
        <v>7479</v>
      </c>
      <c r="B7408" s="5" t="s">
        <v>3477</v>
      </c>
      <c r="C7408" s="5" t="s">
        <v>3478</v>
      </c>
      <c r="D7408" s="6" t="s">
        <v>3479</v>
      </c>
      <c r="E7408">
        <v>0</v>
      </c>
      <c r="F7408" s="7">
        <v>0.44110451779999998</v>
      </c>
      <c r="G7408" s="7">
        <v>0</v>
      </c>
      <c r="H7408" t="s">
        <v>3480</v>
      </c>
      <c r="I7408">
        <v>0</v>
      </c>
      <c r="J7408">
        <v>0</v>
      </c>
      <c r="K7408">
        <v>10000</v>
      </c>
      <c r="L7408" t="s">
        <v>52</v>
      </c>
      <c r="M7408" s="8" t="s">
        <v>53</v>
      </c>
      <c r="N7408" s="8">
        <v>0.76785714285714202</v>
      </c>
      <c r="O7408">
        <v>0.23214285714285701</v>
      </c>
      <c r="P7408" s="9">
        <v>0</v>
      </c>
      <c r="Q7408">
        <v>10000</v>
      </c>
      <c r="R7408" s="8"/>
      <c r="S7408" s="8" t="s">
        <v>217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1124060</v>
      </c>
      <c r="AB7408">
        <v>838561</v>
      </c>
      <c r="AC7408">
        <v>12</v>
      </c>
      <c r="AD7408">
        <v>285499</v>
      </c>
      <c r="AE7408">
        <v>2004</v>
      </c>
      <c r="AF7408" t="s">
        <v>121</v>
      </c>
      <c r="AG7408">
        <v>150000</v>
      </c>
      <c r="AH7408" t="s">
        <v>55</v>
      </c>
      <c r="AI7408" t="s">
        <v>55</v>
      </c>
      <c r="AJ7408">
        <v>1</v>
      </c>
      <c r="AK7408">
        <v>6480</v>
      </c>
      <c r="AL7408" s="8" t="s">
        <v>15796</v>
      </c>
      <c r="AM7408" s="10">
        <f t="shared" si="1035"/>
        <v>2019</v>
      </c>
      <c r="AN7408">
        <f t="shared" si="1036"/>
        <v>1</v>
      </c>
      <c r="AO7408">
        <f t="shared" si="1042"/>
        <v>0</v>
      </c>
      <c r="AP7408">
        <f t="shared" si="1037"/>
        <v>0</v>
      </c>
      <c r="AQ7408">
        <f t="shared" si="1038"/>
        <v>1</v>
      </c>
      <c r="AR7408">
        <f t="shared" si="1039"/>
        <v>0</v>
      </c>
      <c r="AS7408">
        <f t="shared" si="1040"/>
        <v>0</v>
      </c>
      <c r="AT7408">
        <f t="shared" si="1041"/>
        <v>0</v>
      </c>
      <c r="AU7408">
        <f t="shared" si="1041"/>
        <v>0</v>
      </c>
      <c r="AV7408" t="str">
        <f t="shared" si="1043"/>
        <v>2020-12-23T19:44:59</v>
      </c>
    </row>
    <row r="7409" spans="1:48" x14ac:dyDescent="0.25">
      <c r="A7409" s="5">
        <v>7480</v>
      </c>
      <c r="B7409" s="5" t="s">
        <v>4766</v>
      </c>
      <c r="C7409" s="5" t="s">
        <v>4767</v>
      </c>
      <c r="D7409" s="6" t="s">
        <v>4768</v>
      </c>
      <c r="E7409">
        <v>22</v>
      </c>
      <c r="F7409" s="7">
        <v>0.32103382549999998</v>
      </c>
      <c r="G7409" s="7">
        <v>0</v>
      </c>
      <c r="H7409" t="s">
        <v>3147</v>
      </c>
      <c r="I7409">
        <v>31</v>
      </c>
      <c r="J7409">
        <v>15476.5</v>
      </c>
      <c r="K7409">
        <v>30000</v>
      </c>
      <c r="L7409" t="s">
        <v>52</v>
      </c>
      <c r="M7409" s="8" t="s">
        <v>53</v>
      </c>
      <c r="N7409" s="8">
        <v>0.75</v>
      </c>
      <c r="O7409">
        <v>0.25</v>
      </c>
      <c r="P7409" s="9">
        <v>-0.98838757780255604</v>
      </c>
      <c r="Q7409">
        <v>20000</v>
      </c>
      <c r="R7409" s="8"/>
      <c r="S7409" s="8" t="s">
        <v>217</v>
      </c>
      <c r="T7409">
        <v>2948507</v>
      </c>
      <c r="U7409">
        <v>530164</v>
      </c>
      <c r="V7409">
        <v>2961150</v>
      </c>
      <c r="W7409">
        <v>2187527</v>
      </c>
      <c r="X7409">
        <v>192000</v>
      </c>
      <c r="Y7409">
        <v>907199</v>
      </c>
      <c r="Z7409">
        <v>779191</v>
      </c>
      <c r="AA7409">
        <v>3794555</v>
      </c>
      <c r="AB7409">
        <v>0</v>
      </c>
      <c r="AC7409">
        <v>12</v>
      </c>
      <c r="AD7409">
        <v>0</v>
      </c>
      <c r="AE7409">
        <v>2000</v>
      </c>
      <c r="AF7409" t="s">
        <v>54</v>
      </c>
      <c r="AG7409">
        <v>120000</v>
      </c>
      <c r="AH7409" t="s">
        <v>55</v>
      </c>
      <c r="AI7409" t="s">
        <v>55</v>
      </c>
      <c r="AJ7409">
        <v>0.92587808760000001</v>
      </c>
      <c r="AK7409">
        <v>66000</v>
      </c>
      <c r="AL7409" s="8" t="s">
        <v>15797</v>
      </c>
      <c r="AM7409" s="10">
        <f t="shared" si="1035"/>
        <v>2016</v>
      </c>
      <c r="AN7409">
        <f t="shared" si="1036"/>
        <v>1</v>
      </c>
      <c r="AO7409">
        <f t="shared" si="1042"/>
        <v>0</v>
      </c>
      <c r="AP7409">
        <f t="shared" si="1037"/>
        <v>0</v>
      </c>
      <c r="AQ7409">
        <f t="shared" si="1038"/>
        <v>1</v>
      </c>
      <c r="AR7409">
        <f t="shared" si="1039"/>
        <v>0</v>
      </c>
      <c r="AS7409">
        <f t="shared" si="1040"/>
        <v>0</v>
      </c>
      <c r="AT7409">
        <f t="shared" si="1041"/>
        <v>0</v>
      </c>
      <c r="AU7409">
        <f t="shared" si="1041"/>
        <v>0</v>
      </c>
      <c r="AV7409" t="str">
        <f t="shared" si="1043"/>
        <v>2020-12-23T19:46:28</v>
      </c>
    </row>
    <row r="7410" spans="1:48" x14ac:dyDescent="0.25">
      <c r="A7410" s="5">
        <v>7481</v>
      </c>
      <c r="B7410" s="5" t="s">
        <v>12379</v>
      </c>
      <c r="C7410" s="5" t="s">
        <v>12380</v>
      </c>
      <c r="D7410" s="6" t="s">
        <v>12381</v>
      </c>
      <c r="E7410">
        <v>0</v>
      </c>
      <c r="F7410" s="7">
        <v>0.55819138999999995</v>
      </c>
      <c r="G7410" s="7">
        <v>0</v>
      </c>
      <c r="H7410" t="s">
        <v>12382</v>
      </c>
      <c r="I7410">
        <v>39</v>
      </c>
      <c r="J7410">
        <v>1020</v>
      </c>
      <c r="K7410">
        <v>20000</v>
      </c>
      <c r="L7410" t="s">
        <v>52</v>
      </c>
      <c r="M7410" s="8" t="s">
        <v>53</v>
      </c>
      <c r="N7410" s="8">
        <v>0.875</v>
      </c>
      <c r="O7410">
        <v>0.125</v>
      </c>
      <c r="P7410" s="9">
        <v>0</v>
      </c>
      <c r="Q7410">
        <v>20000</v>
      </c>
      <c r="R7410" s="8"/>
      <c r="S7410" s="8" t="s">
        <v>6551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3877424</v>
      </c>
      <c r="AB7410">
        <v>0</v>
      </c>
      <c r="AC7410">
        <v>12</v>
      </c>
      <c r="AD7410">
        <v>0</v>
      </c>
      <c r="AE7410">
        <v>2006</v>
      </c>
      <c r="AF7410" t="s">
        <v>121</v>
      </c>
      <c r="AG7410">
        <v>30000</v>
      </c>
      <c r="AH7410" t="s">
        <v>55</v>
      </c>
      <c r="AI7410" t="s">
        <v>55</v>
      </c>
      <c r="AJ7410">
        <v>1</v>
      </c>
      <c r="AK7410">
        <v>43200</v>
      </c>
      <c r="AL7410" s="8" t="s">
        <v>15798</v>
      </c>
      <c r="AM7410" s="10">
        <f t="shared" si="1035"/>
        <v>2019</v>
      </c>
      <c r="AN7410">
        <f t="shared" si="1036"/>
        <v>1</v>
      </c>
      <c r="AO7410">
        <f t="shared" si="1042"/>
        <v>0</v>
      </c>
      <c r="AP7410">
        <f t="shared" si="1037"/>
        <v>0</v>
      </c>
      <c r="AQ7410">
        <f t="shared" si="1038"/>
        <v>1</v>
      </c>
      <c r="AR7410">
        <f t="shared" si="1039"/>
        <v>0</v>
      </c>
      <c r="AS7410">
        <f t="shared" si="1040"/>
        <v>0</v>
      </c>
      <c r="AT7410">
        <f t="shared" si="1041"/>
        <v>0</v>
      </c>
      <c r="AU7410">
        <f t="shared" si="1041"/>
        <v>0</v>
      </c>
      <c r="AV7410" t="str">
        <f t="shared" si="1043"/>
        <v>2020-12-23T20:04:36</v>
      </c>
    </row>
    <row r="7411" spans="1:48" x14ac:dyDescent="0.25">
      <c r="A7411" s="5">
        <v>7482</v>
      </c>
      <c r="B7411" s="5" t="s">
        <v>2992</v>
      </c>
      <c r="C7411" s="5" t="s">
        <v>2993</v>
      </c>
      <c r="D7411" s="6" t="s">
        <v>2994</v>
      </c>
      <c r="E7411">
        <v>20</v>
      </c>
      <c r="F7411" s="7">
        <v>0.29723716049999999</v>
      </c>
      <c r="G7411" s="7">
        <v>0</v>
      </c>
      <c r="H7411" t="s">
        <v>2995</v>
      </c>
      <c r="I7411">
        <v>8</v>
      </c>
      <c r="J7411">
        <v>660</v>
      </c>
      <c r="K7411">
        <v>40000</v>
      </c>
      <c r="L7411" t="s">
        <v>52</v>
      </c>
      <c r="M7411" s="8" t="s">
        <v>53</v>
      </c>
      <c r="N7411" s="8">
        <v>0.80357142857142805</v>
      </c>
      <c r="O7411">
        <v>0.19642857142857101</v>
      </c>
      <c r="P7411" s="9">
        <v>0</v>
      </c>
      <c r="Q7411">
        <v>40000</v>
      </c>
      <c r="R7411" s="8"/>
      <c r="S7411" s="8"/>
      <c r="AA7411">
        <v>5678354</v>
      </c>
      <c r="AB7411">
        <v>0</v>
      </c>
      <c r="AC7411">
        <v>12</v>
      </c>
      <c r="AD7411">
        <v>0</v>
      </c>
      <c r="AE7411">
        <v>2006</v>
      </c>
      <c r="AF7411" t="s">
        <v>121</v>
      </c>
      <c r="AG7411">
        <v>100000</v>
      </c>
      <c r="AH7411" t="s">
        <v>55</v>
      </c>
      <c r="AI7411" t="s">
        <v>55</v>
      </c>
      <c r="AJ7411">
        <v>1</v>
      </c>
      <c r="AK7411">
        <v>182459</v>
      </c>
      <c r="AL7411" s="8" t="s">
        <v>15799</v>
      </c>
      <c r="AM7411" s="10">
        <f t="shared" si="1035"/>
        <v>2012</v>
      </c>
      <c r="AN7411">
        <f t="shared" si="1036"/>
        <v>1</v>
      </c>
      <c r="AO7411">
        <f t="shared" si="1042"/>
        <v>0</v>
      </c>
      <c r="AP7411">
        <f t="shared" si="1037"/>
        <v>0</v>
      </c>
      <c r="AQ7411">
        <f t="shared" si="1038"/>
        <v>1</v>
      </c>
      <c r="AR7411">
        <f t="shared" si="1039"/>
        <v>0</v>
      </c>
      <c r="AS7411">
        <f t="shared" si="1040"/>
        <v>0</v>
      </c>
      <c r="AT7411">
        <f t="shared" si="1041"/>
        <v>0</v>
      </c>
      <c r="AU7411">
        <f t="shared" si="1041"/>
        <v>0</v>
      </c>
      <c r="AV7411" t="str">
        <f t="shared" si="1043"/>
        <v>2020-12-23T20:05:02</v>
      </c>
    </row>
    <row r="7412" spans="1:48" x14ac:dyDescent="0.25">
      <c r="A7412" s="5">
        <v>7483</v>
      </c>
      <c r="B7412" s="5" t="s">
        <v>13580</v>
      </c>
      <c r="C7412" s="5" t="s">
        <v>13581</v>
      </c>
      <c r="D7412" s="6" t="s">
        <v>13582</v>
      </c>
      <c r="E7412">
        <v>0</v>
      </c>
      <c r="F7412" s="7">
        <v>0.29701007080000003</v>
      </c>
      <c r="G7412" s="7">
        <v>0</v>
      </c>
      <c r="H7412" t="s">
        <v>2122</v>
      </c>
      <c r="I7412">
        <v>0</v>
      </c>
      <c r="J7412">
        <v>0</v>
      </c>
      <c r="K7412">
        <v>10000</v>
      </c>
      <c r="L7412" t="s">
        <v>52</v>
      </c>
      <c r="M7412" s="8" t="s">
        <v>86</v>
      </c>
      <c r="N7412" s="8">
        <v>0.64285714285714202</v>
      </c>
      <c r="O7412">
        <v>0.35714285714285698</v>
      </c>
      <c r="P7412" s="9">
        <v>0</v>
      </c>
      <c r="Q7412">
        <v>10000</v>
      </c>
      <c r="R7412" s="8"/>
      <c r="S7412" s="8" t="s">
        <v>217</v>
      </c>
      <c r="T7412">
        <v>328834</v>
      </c>
      <c r="U7412">
        <v>24685</v>
      </c>
      <c r="V7412">
        <v>328834</v>
      </c>
      <c r="W7412">
        <v>304148</v>
      </c>
      <c r="X7412">
        <v>0</v>
      </c>
      <c r="Y7412">
        <v>0</v>
      </c>
      <c r="Z7412">
        <v>133487</v>
      </c>
      <c r="AA7412">
        <v>671296</v>
      </c>
      <c r="AB7412">
        <v>225744</v>
      </c>
      <c r="AC7412">
        <v>12</v>
      </c>
      <c r="AD7412">
        <v>445552</v>
      </c>
      <c r="AE7412">
        <v>2019</v>
      </c>
      <c r="AF7412" t="s">
        <v>126</v>
      </c>
      <c r="AG7412">
        <v>0</v>
      </c>
      <c r="AH7412" t="s">
        <v>55</v>
      </c>
      <c r="AI7412" t="s">
        <v>56</v>
      </c>
      <c r="AJ7412">
        <v>1</v>
      </c>
      <c r="AK7412">
        <v>28800</v>
      </c>
      <c r="AL7412" s="8" t="s">
        <v>15800</v>
      </c>
      <c r="AM7412" s="10">
        <f t="shared" si="1035"/>
        <v>2019</v>
      </c>
      <c r="AN7412">
        <f t="shared" si="1036"/>
        <v>1</v>
      </c>
      <c r="AO7412">
        <f t="shared" si="1042"/>
        <v>0</v>
      </c>
      <c r="AP7412">
        <f t="shared" si="1037"/>
        <v>0</v>
      </c>
      <c r="AQ7412">
        <f t="shared" si="1038"/>
        <v>0</v>
      </c>
      <c r="AR7412">
        <f t="shared" si="1039"/>
        <v>1</v>
      </c>
      <c r="AS7412">
        <f t="shared" si="1040"/>
        <v>0</v>
      </c>
      <c r="AT7412">
        <f t="shared" si="1041"/>
        <v>0</v>
      </c>
      <c r="AU7412">
        <f t="shared" si="1041"/>
        <v>1</v>
      </c>
      <c r="AV7412" t="str">
        <f t="shared" si="1043"/>
        <v>2020-12-23T20:04:14</v>
      </c>
    </row>
    <row r="7413" spans="1:48" x14ac:dyDescent="0.25">
      <c r="A7413" s="5">
        <v>7484</v>
      </c>
      <c r="B7413" s="5" t="s">
        <v>3443</v>
      </c>
      <c r="C7413" s="5" t="s">
        <v>3444</v>
      </c>
      <c r="D7413" s="6" t="s">
        <v>3445</v>
      </c>
      <c r="E7413">
        <v>93</v>
      </c>
      <c r="F7413" s="7">
        <v>0.52369215609999997</v>
      </c>
      <c r="G7413" s="7">
        <v>0</v>
      </c>
      <c r="H7413" t="s">
        <v>1333</v>
      </c>
      <c r="I7413">
        <v>22</v>
      </c>
      <c r="J7413">
        <v>1333.95</v>
      </c>
      <c r="K7413">
        <v>30000</v>
      </c>
      <c r="L7413" t="s">
        <v>52</v>
      </c>
      <c r="M7413" s="8" t="s">
        <v>53</v>
      </c>
      <c r="N7413" s="8">
        <v>0.75</v>
      </c>
      <c r="O7413">
        <v>0.25</v>
      </c>
      <c r="P7413" s="9">
        <v>-0.22720209067000099</v>
      </c>
      <c r="Q7413">
        <v>30000</v>
      </c>
      <c r="R7413" s="8"/>
      <c r="S7413" s="8" t="s">
        <v>217</v>
      </c>
      <c r="T7413">
        <v>541699</v>
      </c>
      <c r="U7413">
        <v>45935</v>
      </c>
      <c r="V7413">
        <v>573210</v>
      </c>
      <c r="W7413">
        <v>516705</v>
      </c>
      <c r="X7413">
        <v>15500</v>
      </c>
      <c r="Y7413">
        <v>0</v>
      </c>
      <c r="Z7413">
        <v>208447</v>
      </c>
      <c r="AA7413">
        <v>868743</v>
      </c>
      <c r="AB7413">
        <v>298631</v>
      </c>
      <c r="AC7413">
        <v>12</v>
      </c>
      <c r="AD7413">
        <v>570112</v>
      </c>
      <c r="AE7413">
        <v>1991</v>
      </c>
      <c r="AF7413" t="s">
        <v>54</v>
      </c>
      <c r="AG7413">
        <v>70000</v>
      </c>
      <c r="AH7413" t="s">
        <v>55</v>
      </c>
      <c r="AI7413" t="s">
        <v>55</v>
      </c>
      <c r="AJ7413">
        <v>0.95687184790000002</v>
      </c>
      <c r="AK7413">
        <v>99000</v>
      </c>
      <c r="AL7413" s="8" t="s">
        <v>15801</v>
      </c>
      <c r="AM7413" s="10">
        <f t="shared" si="1035"/>
        <v>2006</v>
      </c>
      <c r="AN7413">
        <f t="shared" si="1036"/>
        <v>1</v>
      </c>
      <c r="AO7413">
        <f t="shared" si="1042"/>
        <v>0</v>
      </c>
      <c r="AP7413">
        <f t="shared" si="1037"/>
        <v>0</v>
      </c>
      <c r="AQ7413">
        <f t="shared" si="1038"/>
        <v>1</v>
      </c>
      <c r="AR7413">
        <f t="shared" si="1039"/>
        <v>0</v>
      </c>
      <c r="AS7413">
        <f t="shared" si="1040"/>
        <v>0</v>
      </c>
      <c r="AT7413">
        <f t="shared" si="1041"/>
        <v>0</v>
      </c>
      <c r="AU7413">
        <f t="shared" si="1041"/>
        <v>0</v>
      </c>
      <c r="AV7413" t="str">
        <f t="shared" si="1043"/>
        <v>2020-12-23T20:16:54</v>
      </c>
    </row>
    <row r="7414" spans="1:48" x14ac:dyDescent="0.25">
      <c r="A7414" s="5">
        <v>7485</v>
      </c>
      <c r="B7414" s="5" t="s">
        <v>3380</v>
      </c>
      <c r="C7414" s="5" t="s">
        <v>3381</v>
      </c>
      <c r="D7414" s="6" t="s">
        <v>3382</v>
      </c>
      <c r="E7414">
        <v>17</v>
      </c>
      <c r="F7414" s="7">
        <v>0.36801330900000001</v>
      </c>
      <c r="G7414" s="7">
        <v>0</v>
      </c>
      <c r="H7414" t="s">
        <v>3383</v>
      </c>
      <c r="I7414">
        <v>13</v>
      </c>
      <c r="J7414">
        <v>5450</v>
      </c>
      <c r="K7414">
        <v>50000</v>
      </c>
      <c r="L7414" t="s">
        <v>52</v>
      </c>
      <c r="M7414" s="8" t="s">
        <v>86</v>
      </c>
      <c r="N7414" s="8">
        <v>0.64285714285714202</v>
      </c>
      <c r="O7414">
        <v>0.35714285714285698</v>
      </c>
      <c r="P7414" s="9">
        <v>3.6972954476037802E-2</v>
      </c>
      <c r="Q7414">
        <v>50000</v>
      </c>
      <c r="R7414" s="8"/>
      <c r="S7414" s="8" t="s">
        <v>217</v>
      </c>
      <c r="T7414">
        <v>2648895</v>
      </c>
      <c r="U7414">
        <v>40921</v>
      </c>
      <c r="V7414">
        <v>2694461</v>
      </c>
      <c r="W7414">
        <v>2541835</v>
      </c>
      <c r="X7414">
        <v>33550</v>
      </c>
      <c r="Y7414">
        <v>1379822</v>
      </c>
      <c r="Z7414">
        <v>230000</v>
      </c>
      <c r="AA7414">
        <v>5406990</v>
      </c>
      <c r="AB7414">
        <v>2246205</v>
      </c>
      <c r="AC7414">
        <v>12</v>
      </c>
      <c r="AD7414">
        <v>3160785</v>
      </c>
      <c r="AE7414">
        <v>2015</v>
      </c>
      <c r="AF7414" t="s">
        <v>126</v>
      </c>
      <c r="AG7414">
        <v>150000</v>
      </c>
      <c r="AH7414" t="s">
        <v>55</v>
      </c>
      <c r="AI7414" t="s">
        <v>56</v>
      </c>
      <c r="AJ7414">
        <v>0.96399380150000002</v>
      </c>
      <c r="AK7414">
        <v>123282</v>
      </c>
      <c r="AL7414" s="8" t="s">
        <v>15802</v>
      </c>
      <c r="AM7414" s="10">
        <f t="shared" si="1035"/>
        <v>2016</v>
      </c>
      <c r="AN7414">
        <f t="shared" si="1036"/>
        <v>1</v>
      </c>
      <c r="AO7414">
        <f t="shared" si="1042"/>
        <v>0</v>
      </c>
      <c r="AP7414">
        <f t="shared" si="1037"/>
        <v>0</v>
      </c>
      <c r="AQ7414">
        <f t="shared" si="1038"/>
        <v>0</v>
      </c>
      <c r="AR7414">
        <f t="shared" si="1039"/>
        <v>1</v>
      </c>
      <c r="AS7414">
        <f t="shared" si="1040"/>
        <v>0</v>
      </c>
      <c r="AT7414">
        <f t="shared" si="1041"/>
        <v>0</v>
      </c>
      <c r="AU7414">
        <f t="shared" si="1041"/>
        <v>1</v>
      </c>
      <c r="AV7414" t="str">
        <f t="shared" si="1043"/>
        <v>2020-12-23T21:10:18</v>
      </c>
    </row>
    <row r="7415" spans="1:48" x14ac:dyDescent="0.25">
      <c r="A7415" s="5">
        <v>7486</v>
      </c>
      <c r="B7415" s="5" t="s">
        <v>1089</v>
      </c>
      <c r="C7415" s="5" t="s">
        <v>1090</v>
      </c>
      <c r="D7415" s="6" t="s">
        <v>1091</v>
      </c>
      <c r="E7415">
        <v>23</v>
      </c>
      <c r="F7415" s="7">
        <v>0.53065850339999998</v>
      </c>
      <c r="G7415" s="7">
        <v>0</v>
      </c>
      <c r="H7415" t="s">
        <v>1092</v>
      </c>
      <c r="I7415">
        <v>36</v>
      </c>
      <c r="J7415">
        <v>246173.7</v>
      </c>
      <c r="K7415">
        <v>350000</v>
      </c>
      <c r="L7415" t="s">
        <v>52</v>
      </c>
      <c r="M7415" s="8" t="s">
        <v>53</v>
      </c>
      <c r="N7415" s="8">
        <v>0.80357142857142805</v>
      </c>
      <c r="O7415">
        <v>0.19642857142857101</v>
      </c>
      <c r="P7415" s="9">
        <v>0</v>
      </c>
      <c r="Q7415">
        <v>350000</v>
      </c>
      <c r="R7415" s="8"/>
      <c r="S7415" s="8" t="s">
        <v>329</v>
      </c>
      <c r="T7415">
        <v>2760074</v>
      </c>
      <c r="U7415">
        <v>747562</v>
      </c>
      <c r="V7415">
        <v>3121784</v>
      </c>
      <c r="W7415">
        <v>2374221</v>
      </c>
      <c r="X7415">
        <v>0</v>
      </c>
      <c r="Y7415">
        <v>996223</v>
      </c>
      <c r="Z7415">
        <v>1206955</v>
      </c>
      <c r="AA7415">
        <v>7851499</v>
      </c>
      <c r="AB7415">
        <v>2967881</v>
      </c>
      <c r="AC7415">
        <v>12</v>
      </c>
      <c r="AD7415">
        <v>4883618</v>
      </c>
      <c r="AE7415">
        <v>1999</v>
      </c>
      <c r="AF7415" t="s">
        <v>54</v>
      </c>
      <c r="AG7415">
        <v>100000</v>
      </c>
      <c r="AH7415" t="s">
        <v>55</v>
      </c>
      <c r="AI7415" t="s">
        <v>55</v>
      </c>
      <c r="AJ7415">
        <v>1</v>
      </c>
      <c r="AK7415">
        <v>213600</v>
      </c>
      <c r="AL7415" s="8" t="s">
        <v>15803</v>
      </c>
      <c r="AM7415" s="10">
        <f t="shared" si="1035"/>
        <v>2009</v>
      </c>
      <c r="AN7415">
        <f t="shared" si="1036"/>
        <v>1</v>
      </c>
      <c r="AO7415">
        <f t="shared" si="1042"/>
        <v>0</v>
      </c>
      <c r="AP7415">
        <f t="shared" si="1037"/>
        <v>0</v>
      </c>
      <c r="AQ7415">
        <f t="shared" si="1038"/>
        <v>1</v>
      </c>
      <c r="AR7415">
        <f t="shared" si="1039"/>
        <v>0</v>
      </c>
      <c r="AS7415">
        <f t="shared" si="1040"/>
        <v>0</v>
      </c>
      <c r="AT7415">
        <f t="shared" si="1041"/>
        <v>0</v>
      </c>
      <c r="AU7415">
        <f t="shared" si="1041"/>
        <v>0</v>
      </c>
      <c r="AV7415" t="str">
        <f t="shared" si="1043"/>
        <v>2020-12-23T20:12:51</v>
      </c>
    </row>
    <row r="7416" spans="1:48" x14ac:dyDescent="0.25">
      <c r="A7416" s="5">
        <v>7487</v>
      </c>
      <c r="B7416" s="5" t="s">
        <v>6176</v>
      </c>
      <c r="C7416" s="5" t="s">
        <v>6177</v>
      </c>
      <c r="D7416" s="6" t="s">
        <v>6178</v>
      </c>
      <c r="E7416">
        <v>4</v>
      </c>
      <c r="F7416" s="7">
        <v>0.38305015640000001</v>
      </c>
      <c r="G7416" s="7">
        <v>0</v>
      </c>
      <c r="H7416" t="s">
        <v>6175</v>
      </c>
      <c r="I7416">
        <v>0</v>
      </c>
      <c r="J7416">
        <v>0</v>
      </c>
      <c r="K7416">
        <v>30000</v>
      </c>
      <c r="L7416" t="s">
        <v>52</v>
      </c>
      <c r="M7416" s="8" t="s">
        <v>53</v>
      </c>
      <c r="N7416" s="8">
        <v>0.76785714285714202</v>
      </c>
      <c r="O7416">
        <v>0.23214285714285701</v>
      </c>
      <c r="P7416" s="9">
        <v>0</v>
      </c>
      <c r="Q7416">
        <v>30000</v>
      </c>
      <c r="R7416" s="8"/>
      <c r="S7416" s="8" t="s">
        <v>217</v>
      </c>
      <c r="T7416">
        <v>987594</v>
      </c>
      <c r="U7416">
        <v>1021939</v>
      </c>
      <c r="V7416">
        <v>1024332</v>
      </c>
      <c r="W7416">
        <v>1024332</v>
      </c>
      <c r="X7416">
        <v>65074</v>
      </c>
      <c r="Y7416">
        <v>0</v>
      </c>
      <c r="Z7416">
        <v>895501</v>
      </c>
      <c r="AA7416">
        <v>1898158</v>
      </c>
      <c r="AB7416">
        <v>564368</v>
      </c>
      <c r="AC7416">
        <v>12</v>
      </c>
      <c r="AD7416">
        <v>1333790</v>
      </c>
      <c r="AE7416">
        <v>2010</v>
      </c>
      <c r="AF7416" t="s">
        <v>68</v>
      </c>
      <c r="AG7416">
        <v>50000</v>
      </c>
      <c r="AH7416" t="s">
        <v>55</v>
      </c>
      <c r="AI7416" t="s">
        <v>55</v>
      </c>
      <c r="AJ7416">
        <v>1</v>
      </c>
      <c r="AK7416">
        <v>39709</v>
      </c>
      <c r="AL7416" s="8" t="s">
        <v>15804</v>
      </c>
      <c r="AM7416" s="10">
        <f t="shared" si="1035"/>
        <v>2018</v>
      </c>
      <c r="AN7416">
        <f t="shared" si="1036"/>
        <v>1</v>
      </c>
      <c r="AO7416">
        <f t="shared" si="1042"/>
        <v>0</v>
      </c>
      <c r="AP7416">
        <f t="shared" si="1037"/>
        <v>0</v>
      </c>
      <c r="AQ7416">
        <f t="shared" si="1038"/>
        <v>1</v>
      </c>
      <c r="AR7416">
        <f t="shared" si="1039"/>
        <v>0</v>
      </c>
      <c r="AS7416">
        <f t="shared" si="1040"/>
        <v>0</v>
      </c>
      <c r="AT7416">
        <f t="shared" si="1041"/>
        <v>0</v>
      </c>
      <c r="AU7416">
        <f t="shared" si="1041"/>
        <v>0</v>
      </c>
      <c r="AV7416" t="str">
        <f t="shared" si="1043"/>
        <v>2020-12-23T21:10:55</v>
      </c>
    </row>
    <row r="7417" spans="1:48" x14ac:dyDescent="0.25">
      <c r="A7417" s="5">
        <v>7488</v>
      </c>
      <c r="B7417" s="5" t="s">
        <v>3311</v>
      </c>
      <c r="C7417" s="5" t="s">
        <v>3312</v>
      </c>
      <c r="D7417" s="6" t="s">
        <v>3313</v>
      </c>
      <c r="E7417">
        <v>8</v>
      </c>
      <c r="F7417" s="7">
        <v>0.39789818220000001</v>
      </c>
      <c r="G7417" s="7">
        <v>0</v>
      </c>
      <c r="H7417" t="s">
        <v>1165</v>
      </c>
      <c r="I7417">
        <v>96</v>
      </c>
      <c r="J7417">
        <v>15960</v>
      </c>
      <c r="K7417">
        <v>100000</v>
      </c>
      <c r="L7417" t="s">
        <v>52</v>
      </c>
      <c r="M7417" s="8" t="s">
        <v>63</v>
      </c>
      <c r="N7417" s="8">
        <v>0.96428571428571397</v>
      </c>
      <c r="O7417">
        <v>3.5714285714285698E-2</v>
      </c>
      <c r="P7417" s="9">
        <v>0</v>
      </c>
      <c r="Q7417">
        <v>100000</v>
      </c>
      <c r="R7417" s="8"/>
      <c r="S7417" s="8" t="s">
        <v>329</v>
      </c>
      <c r="T7417">
        <v>12210390</v>
      </c>
      <c r="U7417">
        <v>766760</v>
      </c>
      <c r="V7417">
        <v>12451455</v>
      </c>
      <c r="W7417">
        <v>11684694</v>
      </c>
      <c r="X7417">
        <v>0</v>
      </c>
      <c r="Y7417">
        <v>1698562</v>
      </c>
      <c r="Z7417">
        <v>3364818</v>
      </c>
      <c r="AA7417">
        <v>6941291</v>
      </c>
      <c r="AB7417">
        <v>2442933</v>
      </c>
      <c r="AC7417">
        <v>12</v>
      </c>
      <c r="AD7417">
        <v>4498358</v>
      </c>
      <c r="AE7417">
        <v>2003</v>
      </c>
      <c r="AF7417" t="s">
        <v>54</v>
      </c>
      <c r="AG7417">
        <v>100000</v>
      </c>
      <c r="AH7417" t="s">
        <v>55</v>
      </c>
      <c r="AI7417" t="s">
        <v>55</v>
      </c>
      <c r="AJ7417">
        <v>1</v>
      </c>
      <c r="AK7417">
        <v>499500</v>
      </c>
      <c r="AL7417" s="8" t="s">
        <v>15805</v>
      </c>
      <c r="AM7417" s="10">
        <f t="shared" si="1035"/>
        <v>2007</v>
      </c>
      <c r="AN7417">
        <f t="shared" si="1036"/>
        <v>1</v>
      </c>
      <c r="AO7417">
        <f t="shared" si="1042"/>
        <v>0</v>
      </c>
      <c r="AP7417">
        <f t="shared" si="1037"/>
        <v>1</v>
      </c>
      <c r="AQ7417">
        <f t="shared" si="1038"/>
        <v>0</v>
      </c>
      <c r="AR7417">
        <f t="shared" si="1039"/>
        <v>0</v>
      </c>
      <c r="AS7417">
        <f t="shared" si="1040"/>
        <v>0</v>
      </c>
      <c r="AT7417">
        <f t="shared" si="1041"/>
        <v>0</v>
      </c>
      <c r="AU7417">
        <f t="shared" si="1041"/>
        <v>0</v>
      </c>
      <c r="AV7417" t="str">
        <f t="shared" si="1043"/>
        <v>2020-12-23T21:15:40</v>
      </c>
    </row>
    <row r="7418" spans="1:48" x14ac:dyDescent="0.25">
      <c r="A7418" s="5">
        <v>7489</v>
      </c>
      <c r="B7418" s="5" t="s">
        <v>7750</v>
      </c>
      <c r="C7418" s="5" t="s">
        <v>7751</v>
      </c>
      <c r="D7418" s="6" t="s">
        <v>7752</v>
      </c>
      <c r="E7418">
        <v>4</v>
      </c>
      <c r="F7418" s="7">
        <v>0.3215924557</v>
      </c>
      <c r="G7418" s="7">
        <v>0</v>
      </c>
      <c r="H7418" t="s">
        <v>2703</v>
      </c>
      <c r="I7418">
        <v>0</v>
      </c>
      <c r="J7418">
        <v>0</v>
      </c>
      <c r="K7418">
        <v>100000</v>
      </c>
      <c r="L7418" t="s">
        <v>52</v>
      </c>
      <c r="M7418" s="8" t="s">
        <v>53</v>
      </c>
      <c r="N7418" s="8">
        <v>0.80357142857142805</v>
      </c>
      <c r="O7418">
        <v>0.19642857142857101</v>
      </c>
      <c r="P7418" s="9">
        <v>0</v>
      </c>
      <c r="Q7418">
        <v>100000</v>
      </c>
      <c r="R7418" s="8"/>
      <c r="S7418" s="8" t="s">
        <v>329</v>
      </c>
      <c r="T7418">
        <v>8804177</v>
      </c>
      <c r="U7418">
        <v>8787117</v>
      </c>
      <c r="V7418">
        <v>9536393</v>
      </c>
      <c r="W7418">
        <v>8652212</v>
      </c>
      <c r="X7418">
        <v>250984</v>
      </c>
      <c r="Y7418">
        <v>1866060</v>
      </c>
      <c r="Z7418">
        <v>4954353</v>
      </c>
      <c r="AA7418">
        <v>10554395</v>
      </c>
      <c r="AB7418">
        <v>4167281</v>
      </c>
      <c r="AC7418">
        <v>12</v>
      </c>
      <c r="AD7418">
        <v>6387114</v>
      </c>
      <c r="AE7418">
        <v>1999</v>
      </c>
      <c r="AF7418" t="s">
        <v>54</v>
      </c>
      <c r="AG7418">
        <v>400000</v>
      </c>
      <c r="AH7418" t="s">
        <v>55</v>
      </c>
      <c r="AI7418" t="s">
        <v>56</v>
      </c>
      <c r="AJ7418">
        <v>1</v>
      </c>
      <c r="AK7418">
        <v>1437781</v>
      </c>
      <c r="AL7418" s="8" t="s">
        <v>15806</v>
      </c>
      <c r="AM7418" s="10">
        <f t="shared" si="1035"/>
        <v>2008</v>
      </c>
      <c r="AN7418">
        <f t="shared" si="1036"/>
        <v>1</v>
      </c>
      <c r="AO7418">
        <f t="shared" si="1042"/>
        <v>0</v>
      </c>
      <c r="AP7418">
        <f t="shared" si="1037"/>
        <v>0</v>
      </c>
      <c r="AQ7418">
        <f t="shared" si="1038"/>
        <v>1</v>
      </c>
      <c r="AR7418">
        <f t="shared" si="1039"/>
        <v>0</v>
      </c>
      <c r="AS7418">
        <f t="shared" si="1040"/>
        <v>0</v>
      </c>
      <c r="AT7418">
        <f t="shared" si="1041"/>
        <v>0</v>
      </c>
      <c r="AU7418">
        <f t="shared" si="1041"/>
        <v>1</v>
      </c>
      <c r="AV7418" t="str">
        <f t="shared" si="1043"/>
        <v>2020-12-23T21:16:01</v>
      </c>
    </row>
    <row r="7419" spans="1:48" x14ac:dyDescent="0.25">
      <c r="A7419" s="5">
        <v>7490</v>
      </c>
      <c r="B7419" s="5" t="s">
        <v>790</v>
      </c>
      <c r="C7419" s="5" t="s">
        <v>791</v>
      </c>
      <c r="D7419" s="6" t="s">
        <v>792</v>
      </c>
      <c r="E7419">
        <v>3</v>
      </c>
      <c r="F7419" s="7">
        <v>0.30442782309999999</v>
      </c>
      <c r="G7419" s="7">
        <v>0</v>
      </c>
      <c r="H7419" t="s">
        <v>793</v>
      </c>
      <c r="I7419">
        <v>17</v>
      </c>
      <c r="J7419">
        <v>2968</v>
      </c>
      <c r="K7419">
        <v>30000</v>
      </c>
      <c r="L7419" t="s">
        <v>52</v>
      </c>
      <c r="M7419" s="8" t="s">
        <v>53</v>
      </c>
      <c r="N7419" s="8">
        <v>0.76785714285714202</v>
      </c>
      <c r="O7419">
        <v>0.23214285714285701</v>
      </c>
      <c r="P7419" s="9">
        <v>0</v>
      </c>
      <c r="Q7419">
        <v>20000</v>
      </c>
      <c r="R7419" s="8"/>
      <c r="S7419" s="8" t="s">
        <v>217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775287</v>
      </c>
      <c r="AB7419">
        <v>0</v>
      </c>
      <c r="AC7419">
        <v>12</v>
      </c>
      <c r="AD7419">
        <v>0</v>
      </c>
      <c r="AE7419">
        <v>2007</v>
      </c>
      <c r="AF7419" t="s">
        <v>121</v>
      </c>
      <c r="AG7419">
        <v>150000</v>
      </c>
      <c r="AH7419" t="s">
        <v>55</v>
      </c>
      <c r="AI7419" t="s">
        <v>55</v>
      </c>
      <c r="AJ7419">
        <v>1</v>
      </c>
      <c r="AK7419">
        <v>16200</v>
      </c>
      <c r="AL7419" s="8" t="s">
        <v>15807</v>
      </c>
      <c r="AM7419" s="10">
        <f t="shared" si="1035"/>
        <v>2016</v>
      </c>
      <c r="AN7419">
        <f t="shared" si="1036"/>
        <v>1</v>
      </c>
      <c r="AO7419">
        <f t="shared" si="1042"/>
        <v>0</v>
      </c>
      <c r="AP7419">
        <f t="shared" si="1037"/>
        <v>0</v>
      </c>
      <c r="AQ7419">
        <f t="shared" si="1038"/>
        <v>1</v>
      </c>
      <c r="AR7419">
        <f t="shared" si="1039"/>
        <v>0</v>
      </c>
      <c r="AS7419">
        <f t="shared" si="1040"/>
        <v>0</v>
      </c>
      <c r="AT7419">
        <f t="shared" si="1041"/>
        <v>0</v>
      </c>
      <c r="AU7419">
        <f t="shared" si="1041"/>
        <v>0</v>
      </c>
      <c r="AV7419" t="str">
        <f t="shared" si="1043"/>
        <v>2020-12-28T12:21:37</v>
      </c>
    </row>
    <row r="7420" spans="1:48" x14ac:dyDescent="0.25">
      <c r="A7420" s="5">
        <v>7491</v>
      </c>
      <c r="B7420" s="5" t="s">
        <v>3548</v>
      </c>
      <c r="C7420" s="5" t="s">
        <v>3549</v>
      </c>
      <c r="D7420" s="6" t="s">
        <v>3550</v>
      </c>
      <c r="E7420">
        <v>0</v>
      </c>
      <c r="F7420" s="7">
        <v>0.34076790159999998</v>
      </c>
      <c r="G7420" s="7">
        <v>0</v>
      </c>
      <c r="H7420" t="s">
        <v>3551</v>
      </c>
      <c r="I7420">
        <v>0</v>
      </c>
      <c r="J7420">
        <v>0</v>
      </c>
      <c r="K7420">
        <v>20000</v>
      </c>
      <c r="L7420" t="s">
        <v>52</v>
      </c>
      <c r="M7420" s="8" t="s">
        <v>86</v>
      </c>
      <c r="N7420" s="8">
        <v>0.66071428571428503</v>
      </c>
      <c r="O7420">
        <v>0.33928571428571402</v>
      </c>
      <c r="P7420" s="9">
        <v>0</v>
      </c>
      <c r="Q7420">
        <v>10000</v>
      </c>
      <c r="R7420" s="8"/>
      <c r="S7420" s="8" t="s">
        <v>217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418469</v>
      </c>
      <c r="AB7420">
        <v>92356</v>
      </c>
      <c r="AC7420">
        <v>12</v>
      </c>
      <c r="AD7420">
        <v>326113</v>
      </c>
      <c r="AE7420">
        <v>2018</v>
      </c>
      <c r="AF7420" t="s">
        <v>126</v>
      </c>
      <c r="AG7420">
        <v>20000</v>
      </c>
      <c r="AH7420" t="s">
        <v>55</v>
      </c>
      <c r="AI7420" t="s">
        <v>55</v>
      </c>
      <c r="AJ7420">
        <v>1</v>
      </c>
      <c r="AK7420">
        <v>13690</v>
      </c>
      <c r="AL7420" s="8" t="s">
        <v>15808</v>
      </c>
      <c r="AM7420" s="10">
        <f t="shared" si="1035"/>
        <v>2019</v>
      </c>
      <c r="AN7420">
        <f t="shared" si="1036"/>
        <v>1</v>
      </c>
      <c r="AO7420">
        <f t="shared" si="1042"/>
        <v>0</v>
      </c>
      <c r="AP7420">
        <f t="shared" si="1037"/>
        <v>0</v>
      </c>
      <c r="AQ7420">
        <f t="shared" si="1038"/>
        <v>0</v>
      </c>
      <c r="AR7420">
        <f t="shared" si="1039"/>
        <v>1</v>
      </c>
      <c r="AS7420">
        <f t="shared" si="1040"/>
        <v>0</v>
      </c>
      <c r="AT7420">
        <f t="shared" si="1041"/>
        <v>0</v>
      </c>
      <c r="AU7420">
        <f t="shared" si="1041"/>
        <v>0</v>
      </c>
      <c r="AV7420" t="str">
        <f t="shared" si="1043"/>
        <v>2020-12-28T12:23:02</v>
      </c>
    </row>
    <row r="7421" spans="1:48" x14ac:dyDescent="0.25">
      <c r="A7421" s="5">
        <v>7492</v>
      </c>
      <c r="B7421" s="5" t="s">
        <v>1664</v>
      </c>
      <c r="C7421" s="5" t="s">
        <v>1665</v>
      </c>
      <c r="D7421" s="6" t="s">
        <v>1666</v>
      </c>
      <c r="E7421">
        <v>224</v>
      </c>
      <c r="F7421" s="7">
        <v>0.31443157249999998</v>
      </c>
      <c r="G7421" s="7">
        <v>0</v>
      </c>
      <c r="H7421" t="s">
        <v>1667</v>
      </c>
      <c r="I7421">
        <v>26</v>
      </c>
      <c r="J7421">
        <v>31523.31</v>
      </c>
      <c r="K7421">
        <v>50000</v>
      </c>
      <c r="L7421" t="s">
        <v>52</v>
      </c>
      <c r="M7421" s="8" t="s">
        <v>86</v>
      </c>
      <c r="N7421" s="8">
        <v>0.64285714285714202</v>
      </c>
      <c r="O7421">
        <v>0.35714285714285698</v>
      </c>
      <c r="P7421" s="9">
        <v>0.980388761939606</v>
      </c>
      <c r="Q7421">
        <v>35000</v>
      </c>
      <c r="R7421" s="8"/>
      <c r="S7421" s="8" t="s">
        <v>217</v>
      </c>
      <c r="T7421">
        <v>899482</v>
      </c>
      <c r="U7421">
        <v>142560</v>
      </c>
      <c r="V7421">
        <v>899482</v>
      </c>
      <c r="W7421">
        <v>756921</v>
      </c>
      <c r="X7421">
        <v>129342</v>
      </c>
      <c r="Y7421">
        <v>2650</v>
      </c>
      <c r="Z7421">
        <v>164166</v>
      </c>
      <c r="AA7421">
        <v>2122601</v>
      </c>
      <c r="AB7421">
        <v>556751</v>
      </c>
      <c r="AC7421">
        <v>12</v>
      </c>
      <c r="AD7421">
        <v>1565850</v>
      </c>
      <c r="AE7421">
        <v>2013</v>
      </c>
      <c r="AF7421" t="s">
        <v>68</v>
      </c>
      <c r="AG7421">
        <v>95400</v>
      </c>
      <c r="AH7421" t="s">
        <v>55</v>
      </c>
      <c r="AI7421" t="s">
        <v>56</v>
      </c>
      <c r="AJ7421">
        <v>1</v>
      </c>
      <c r="AK7421">
        <v>53154</v>
      </c>
      <c r="AL7421" s="8" t="s">
        <v>15809</v>
      </c>
      <c r="AM7421" s="10">
        <f t="shared" si="1035"/>
        <v>2014</v>
      </c>
      <c r="AN7421">
        <f t="shared" si="1036"/>
        <v>1</v>
      </c>
      <c r="AO7421">
        <f t="shared" si="1042"/>
        <v>0</v>
      </c>
      <c r="AP7421">
        <f t="shared" si="1037"/>
        <v>0</v>
      </c>
      <c r="AQ7421">
        <f t="shared" si="1038"/>
        <v>0</v>
      </c>
      <c r="AR7421">
        <f t="shared" si="1039"/>
        <v>1</v>
      </c>
      <c r="AS7421">
        <f t="shared" si="1040"/>
        <v>0</v>
      </c>
      <c r="AT7421">
        <f t="shared" si="1041"/>
        <v>0</v>
      </c>
      <c r="AU7421">
        <f t="shared" si="1041"/>
        <v>1</v>
      </c>
      <c r="AV7421" t="str">
        <f t="shared" si="1043"/>
        <v>2020-12-28T12:24:20</v>
      </c>
    </row>
    <row r="7422" spans="1:48" x14ac:dyDescent="0.25">
      <c r="A7422" s="5">
        <v>7493</v>
      </c>
      <c r="B7422" s="5" t="s">
        <v>9920</v>
      </c>
      <c r="C7422" s="5" t="s">
        <v>9921</v>
      </c>
      <c r="D7422" s="6" t="s">
        <v>9922</v>
      </c>
      <c r="E7422">
        <v>5</v>
      </c>
      <c r="F7422" s="7">
        <v>0.31975373130000001</v>
      </c>
      <c r="G7422" s="7">
        <v>0</v>
      </c>
      <c r="H7422" t="s">
        <v>9923</v>
      </c>
      <c r="I7422">
        <v>32</v>
      </c>
      <c r="J7422">
        <v>4020</v>
      </c>
      <c r="K7422">
        <v>15000</v>
      </c>
      <c r="L7422" t="s">
        <v>52</v>
      </c>
      <c r="M7422" s="8" t="s">
        <v>86</v>
      </c>
      <c r="N7422" s="8">
        <v>0.66071428571428503</v>
      </c>
      <c r="O7422">
        <v>0.33928571428571402</v>
      </c>
      <c r="P7422" s="9">
        <v>0</v>
      </c>
      <c r="Q7422">
        <v>10000</v>
      </c>
      <c r="R7422" s="8"/>
      <c r="S7422" s="8" t="s">
        <v>217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482554</v>
      </c>
      <c r="AB7422">
        <v>100266</v>
      </c>
      <c r="AC7422">
        <v>12</v>
      </c>
      <c r="AD7422">
        <v>382288</v>
      </c>
      <c r="AE7422">
        <v>2002</v>
      </c>
      <c r="AF7422" t="s">
        <v>54</v>
      </c>
      <c r="AG7422">
        <v>50000</v>
      </c>
      <c r="AH7422" t="s">
        <v>55</v>
      </c>
      <c r="AI7422" t="s">
        <v>55</v>
      </c>
      <c r="AJ7422">
        <v>1</v>
      </c>
      <c r="AK7422">
        <v>4400</v>
      </c>
      <c r="AL7422" s="8" t="s">
        <v>15810</v>
      </c>
      <c r="AM7422" s="10">
        <f t="shared" si="1035"/>
        <v>2014</v>
      </c>
      <c r="AN7422">
        <f t="shared" si="1036"/>
        <v>1</v>
      </c>
      <c r="AO7422">
        <f t="shared" si="1042"/>
        <v>0</v>
      </c>
      <c r="AP7422">
        <f t="shared" si="1037"/>
        <v>0</v>
      </c>
      <c r="AQ7422">
        <f t="shared" si="1038"/>
        <v>0</v>
      </c>
      <c r="AR7422">
        <f t="shared" si="1039"/>
        <v>1</v>
      </c>
      <c r="AS7422">
        <f t="shared" si="1040"/>
        <v>0</v>
      </c>
      <c r="AT7422">
        <f t="shared" si="1041"/>
        <v>0</v>
      </c>
      <c r="AU7422">
        <f t="shared" si="1041"/>
        <v>0</v>
      </c>
      <c r="AV7422" t="str">
        <f t="shared" si="1043"/>
        <v>2020-12-28T12:25:29</v>
      </c>
    </row>
    <row r="7423" spans="1:48" x14ac:dyDescent="0.25">
      <c r="A7423" s="5">
        <v>7494</v>
      </c>
      <c r="B7423" s="5" t="s">
        <v>3365</v>
      </c>
      <c r="C7423" s="5" t="s">
        <v>3366</v>
      </c>
      <c r="D7423" s="6" t="s">
        <v>3367</v>
      </c>
      <c r="E7423">
        <v>0</v>
      </c>
      <c r="F7423" s="7">
        <v>0.30250162930000002</v>
      </c>
      <c r="G7423" s="7">
        <v>0</v>
      </c>
      <c r="H7423" t="s">
        <v>3368</v>
      </c>
      <c r="I7423">
        <v>0</v>
      </c>
      <c r="J7423">
        <v>0</v>
      </c>
      <c r="K7423">
        <v>15000</v>
      </c>
      <c r="L7423" t="s">
        <v>62</v>
      </c>
      <c r="M7423" s="8" t="s">
        <v>63</v>
      </c>
      <c r="N7423" s="8">
        <v>1</v>
      </c>
      <c r="O7423">
        <v>0</v>
      </c>
      <c r="P7423" s="9">
        <v>0</v>
      </c>
      <c r="R7423" s="8"/>
      <c r="S7423" s="8"/>
      <c r="AJ7423">
        <v>1</v>
      </c>
      <c r="AL7423" s="8"/>
      <c r="AM7423" s="10">
        <f t="shared" si="1035"/>
        <v>2019</v>
      </c>
      <c r="AN7423">
        <f t="shared" si="1036"/>
        <v>0</v>
      </c>
      <c r="AO7423">
        <f t="shared" si="1042"/>
        <v>0</v>
      </c>
      <c r="AP7423">
        <f t="shared" si="1037"/>
        <v>1</v>
      </c>
      <c r="AQ7423">
        <f t="shared" si="1038"/>
        <v>0</v>
      </c>
      <c r="AR7423">
        <f t="shared" si="1039"/>
        <v>0</v>
      </c>
      <c r="AS7423">
        <f t="shared" si="1040"/>
        <v>0</v>
      </c>
      <c r="AT7423">
        <f t="shared" si="1041"/>
        <v>0</v>
      </c>
      <c r="AU7423">
        <f t="shared" si="1041"/>
        <v>0</v>
      </c>
      <c r="AV7423">
        <f t="shared" si="1043"/>
        <v>0</v>
      </c>
    </row>
    <row r="7424" spans="1:48" x14ac:dyDescent="0.25">
      <c r="A7424" s="5">
        <v>7495</v>
      </c>
      <c r="B7424" s="5" t="s">
        <v>15811</v>
      </c>
      <c r="C7424" s="5" t="s">
        <v>15812</v>
      </c>
      <c r="D7424" s="6" t="s">
        <v>15813</v>
      </c>
      <c r="E7424">
        <v>3</v>
      </c>
      <c r="F7424" s="7">
        <v>0.43009257989999999</v>
      </c>
      <c r="G7424" s="7">
        <v>0</v>
      </c>
      <c r="H7424" t="s">
        <v>11360</v>
      </c>
      <c r="I7424">
        <v>53</v>
      </c>
      <c r="J7424">
        <v>5130</v>
      </c>
      <c r="K7424">
        <v>40000</v>
      </c>
      <c r="L7424" t="s">
        <v>52</v>
      </c>
      <c r="M7424" s="8" t="s">
        <v>53</v>
      </c>
      <c r="N7424" s="8">
        <v>0.69642857142857095</v>
      </c>
      <c r="O7424">
        <v>0.30357142857142799</v>
      </c>
      <c r="P7424" s="9">
        <v>0</v>
      </c>
      <c r="Q7424">
        <v>20000</v>
      </c>
      <c r="R7424" s="8"/>
      <c r="S7424" s="8" t="s">
        <v>217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43669926</v>
      </c>
      <c r="AB7424">
        <v>0</v>
      </c>
      <c r="AC7424">
        <v>12</v>
      </c>
      <c r="AD7424">
        <v>0</v>
      </c>
      <c r="AE7424">
        <v>2018</v>
      </c>
      <c r="AF7424" t="s">
        <v>126</v>
      </c>
      <c r="AG7424">
        <v>40000</v>
      </c>
      <c r="AH7424" t="s">
        <v>55</v>
      </c>
      <c r="AI7424" t="s">
        <v>55</v>
      </c>
      <c r="AJ7424">
        <v>1</v>
      </c>
      <c r="AK7424">
        <v>2279366</v>
      </c>
      <c r="AL7424" s="8" t="s">
        <v>15814</v>
      </c>
      <c r="AM7424" s="10">
        <f t="shared" si="1035"/>
        <v>2019</v>
      </c>
      <c r="AN7424">
        <f t="shared" si="1036"/>
        <v>1</v>
      </c>
      <c r="AO7424">
        <f t="shared" si="1042"/>
        <v>0</v>
      </c>
      <c r="AP7424">
        <f t="shared" si="1037"/>
        <v>0</v>
      </c>
      <c r="AQ7424">
        <f t="shared" si="1038"/>
        <v>1</v>
      </c>
      <c r="AR7424">
        <f t="shared" si="1039"/>
        <v>0</v>
      </c>
      <c r="AS7424">
        <f t="shared" si="1040"/>
        <v>0</v>
      </c>
      <c r="AT7424">
        <f t="shared" si="1041"/>
        <v>0</v>
      </c>
      <c r="AU7424">
        <f t="shared" si="1041"/>
        <v>0</v>
      </c>
      <c r="AV7424" t="str">
        <f t="shared" si="1043"/>
        <v>2020-12-28T12:27:58</v>
      </c>
    </row>
    <row r="7425" spans="1:48" x14ac:dyDescent="0.25">
      <c r="A7425" s="5">
        <v>7496</v>
      </c>
      <c r="B7425" s="5" t="s">
        <v>6076</v>
      </c>
      <c r="C7425" s="5" t="s">
        <v>6077</v>
      </c>
      <c r="D7425" s="6" t="s">
        <v>6078</v>
      </c>
      <c r="E7425">
        <v>17</v>
      </c>
      <c r="F7425" s="7">
        <v>0.40859293289999998</v>
      </c>
      <c r="G7425" s="7">
        <v>0</v>
      </c>
      <c r="H7425" t="s">
        <v>6079</v>
      </c>
      <c r="I7425">
        <v>0</v>
      </c>
      <c r="J7425">
        <v>30720</v>
      </c>
      <c r="K7425">
        <v>100000</v>
      </c>
      <c r="L7425" t="s">
        <v>52</v>
      </c>
      <c r="M7425" s="8" t="s">
        <v>53</v>
      </c>
      <c r="N7425" s="8">
        <v>0.85714285714285698</v>
      </c>
      <c r="O7425">
        <v>0.14285714285714199</v>
      </c>
      <c r="P7425" s="9">
        <v>-0.86602540378444404</v>
      </c>
      <c r="Q7425">
        <v>100000</v>
      </c>
      <c r="R7425" s="8"/>
      <c r="S7425" s="8"/>
      <c r="AA7425">
        <v>225787476</v>
      </c>
      <c r="AB7425">
        <v>53663587</v>
      </c>
      <c r="AC7425">
        <v>12</v>
      </c>
      <c r="AD7425">
        <v>172123889</v>
      </c>
      <c r="AE7425">
        <v>2005</v>
      </c>
      <c r="AF7425" t="s">
        <v>121</v>
      </c>
      <c r="AG7425">
        <v>19688456</v>
      </c>
      <c r="AH7425" t="s">
        <v>55</v>
      </c>
      <c r="AI7425" t="s">
        <v>55</v>
      </c>
      <c r="AJ7425">
        <v>1</v>
      </c>
      <c r="AK7425">
        <v>11270395</v>
      </c>
      <c r="AL7425" s="8" t="s">
        <v>15815</v>
      </c>
      <c r="AM7425" s="10">
        <f t="shared" si="1035"/>
        <v>2012</v>
      </c>
      <c r="AN7425">
        <f t="shared" si="1036"/>
        <v>1</v>
      </c>
      <c r="AO7425">
        <f t="shared" si="1042"/>
        <v>0</v>
      </c>
      <c r="AP7425">
        <f t="shared" si="1037"/>
        <v>0</v>
      </c>
      <c r="AQ7425">
        <f t="shared" si="1038"/>
        <v>1</v>
      </c>
      <c r="AR7425">
        <f t="shared" si="1039"/>
        <v>0</v>
      </c>
      <c r="AS7425">
        <f t="shared" si="1040"/>
        <v>0</v>
      </c>
      <c r="AT7425">
        <f t="shared" si="1041"/>
        <v>0</v>
      </c>
      <c r="AU7425">
        <f t="shared" si="1041"/>
        <v>0</v>
      </c>
      <c r="AV7425" t="str">
        <f t="shared" si="1043"/>
        <v>2020-12-28T12:30:50</v>
      </c>
    </row>
    <row r="7426" spans="1:48" x14ac:dyDescent="0.25">
      <c r="A7426" s="5">
        <v>7497</v>
      </c>
      <c r="B7426" s="5" t="s">
        <v>10773</v>
      </c>
      <c r="C7426" s="5" t="s">
        <v>10774</v>
      </c>
      <c r="D7426" s="6" t="s">
        <v>10775</v>
      </c>
      <c r="E7426">
        <v>0</v>
      </c>
      <c r="F7426" s="7">
        <v>0</v>
      </c>
      <c r="G7426" s="7"/>
      <c r="H7426" t="s">
        <v>10776</v>
      </c>
      <c r="I7426">
        <v>0</v>
      </c>
      <c r="J7426">
        <v>0</v>
      </c>
      <c r="K7426">
        <v>20000</v>
      </c>
      <c r="L7426" t="s">
        <v>52</v>
      </c>
      <c r="M7426" s="8" t="s">
        <v>53</v>
      </c>
      <c r="N7426" s="8">
        <v>0.76785714285714202</v>
      </c>
      <c r="O7426">
        <v>0.23214285714285701</v>
      </c>
      <c r="P7426" s="9">
        <v>0</v>
      </c>
      <c r="Q7426">
        <v>20000</v>
      </c>
      <c r="R7426" s="8"/>
      <c r="S7426" s="8" t="s">
        <v>217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6299741</v>
      </c>
      <c r="AB7426">
        <v>0</v>
      </c>
      <c r="AC7426">
        <v>12</v>
      </c>
      <c r="AD7426">
        <v>0</v>
      </c>
      <c r="AE7426">
        <v>2015</v>
      </c>
      <c r="AF7426" t="s">
        <v>126</v>
      </c>
      <c r="AG7426">
        <v>510000</v>
      </c>
      <c r="AH7426" t="s">
        <v>55</v>
      </c>
      <c r="AI7426" t="s">
        <v>55</v>
      </c>
      <c r="AJ7426">
        <v>0</v>
      </c>
      <c r="AK7426">
        <v>2220</v>
      </c>
      <c r="AL7426" s="8" t="s">
        <v>15816</v>
      </c>
      <c r="AM7426" s="10">
        <f t="shared" ref="AM7426:AM7489" si="1044">_xlfn.NUMBERVALUE(LEFT(H7426,4))</f>
        <v>2015</v>
      </c>
      <c r="AN7426">
        <f t="shared" ref="AN7426:AN7489" si="1045">IF(OR(L7426 = "AprovadoAnalista", L7426 = "AprovadoComite" ),1,0)</f>
        <v>1</v>
      </c>
      <c r="AO7426">
        <f t="shared" si="1042"/>
        <v>0</v>
      </c>
      <c r="AP7426">
        <f t="shared" ref="AP7426:AP7489" si="1046">IF(MID(M7426,4,1)="0",1,0)</f>
        <v>0</v>
      </c>
      <c r="AQ7426">
        <f t="shared" ref="AQ7426:AQ7489" si="1047">IF(MID(M7426,4,1)="1",1,0)</f>
        <v>1</v>
      </c>
      <c r="AR7426">
        <f t="shared" ref="AR7426:AR7489" si="1048">IF(MID(M7426,4,1)="3",1,0)</f>
        <v>0</v>
      </c>
      <c r="AS7426">
        <f t="shared" ref="AS7426:AS7489" si="1049">IF(MID(M7426,4,1)="5",1,0)</f>
        <v>0</v>
      </c>
      <c r="AT7426">
        <f t="shared" ref="AT7426:AU7489" si="1050">IF(AH7426="True",1,0)</f>
        <v>0</v>
      </c>
      <c r="AU7426">
        <f t="shared" si="1050"/>
        <v>0</v>
      </c>
      <c r="AV7426" t="str">
        <f t="shared" si="1043"/>
        <v>2020-12-28T13:33:20</v>
      </c>
    </row>
    <row r="7427" spans="1:48" x14ac:dyDescent="0.25">
      <c r="A7427" s="5">
        <v>7498</v>
      </c>
      <c r="B7427" s="5" t="s">
        <v>15817</v>
      </c>
      <c r="C7427" s="5" t="s">
        <v>15818</v>
      </c>
      <c r="D7427" s="6" t="s">
        <v>15819</v>
      </c>
      <c r="E7427">
        <v>0</v>
      </c>
      <c r="F7427" s="7">
        <v>0</v>
      </c>
      <c r="G7427" s="7"/>
      <c r="I7427">
        <v>0</v>
      </c>
      <c r="J7427">
        <v>0</v>
      </c>
      <c r="K7427">
        <v>40000</v>
      </c>
      <c r="L7427" t="s">
        <v>52</v>
      </c>
      <c r="M7427" s="8" t="s">
        <v>53</v>
      </c>
      <c r="N7427" s="8">
        <v>0.73214285714285698</v>
      </c>
      <c r="O7427">
        <v>0.26785714285714202</v>
      </c>
      <c r="P7427" s="9">
        <v>0</v>
      </c>
      <c r="Q7427">
        <v>25000</v>
      </c>
      <c r="R7427" s="8"/>
      <c r="S7427" s="8"/>
      <c r="AA7427">
        <v>3448179</v>
      </c>
      <c r="AB7427">
        <v>0</v>
      </c>
      <c r="AC7427">
        <v>12</v>
      </c>
      <c r="AD7427">
        <v>0</v>
      </c>
      <c r="AE7427">
        <v>1994</v>
      </c>
      <c r="AF7427" t="s">
        <v>54</v>
      </c>
      <c r="AG7427">
        <v>357000</v>
      </c>
      <c r="AH7427" t="s">
        <v>55</v>
      </c>
      <c r="AI7427" t="s">
        <v>56</v>
      </c>
      <c r="AJ7427">
        <v>0</v>
      </c>
      <c r="AK7427">
        <v>19800</v>
      </c>
      <c r="AL7427" s="8" t="s">
        <v>15820</v>
      </c>
      <c r="AM7427" s="10">
        <f t="shared" si="1044"/>
        <v>0</v>
      </c>
      <c r="AN7427">
        <f t="shared" si="1045"/>
        <v>1</v>
      </c>
      <c r="AO7427">
        <f t="shared" ref="AO7427:AO7490" si="1051">IF(OR(L7427 = "ReprovadoAnalista", L7427 = "ReprovadoComite" ),1,0)</f>
        <v>0</v>
      </c>
      <c r="AP7427">
        <f t="shared" si="1046"/>
        <v>0</v>
      </c>
      <c r="AQ7427">
        <f t="shared" si="1047"/>
        <v>1</v>
      </c>
      <c r="AR7427">
        <f t="shared" si="1048"/>
        <v>0</v>
      </c>
      <c r="AS7427">
        <f t="shared" si="1049"/>
        <v>0</v>
      </c>
      <c r="AT7427">
        <f t="shared" si="1050"/>
        <v>0</v>
      </c>
      <c r="AU7427">
        <f t="shared" si="1050"/>
        <v>1</v>
      </c>
      <c r="AV7427" t="str">
        <f t="shared" ref="AV7427:AV7490" si="1052">IF(R7427&lt;&gt;"",R7427,AL7427)</f>
        <v>2020-12-28T13:36:34</v>
      </c>
    </row>
    <row r="7428" spans="1:48" x14ac:dyDescent="0.25">
      <c r="A7428" s="5">
        <v>7499</v>
      </c>
      <c r="B7428" s="5" t="s">
        <v>6180</v>
      </c>
      <c r="C7428" s="5" t="s">
        <v>6181</v>
      </c>
      <c r="D7428" s="6" t="s">
        <v>6182</v>
      </c>
      <c r="E7428">
        <v>149</v>
      </c>
      <c r="F7428" s="7">
        <v>0.30657966199999998</v>
      </c>
      <c r="G7428" s="7">
        <v>0</v>
      </c>
      <c r="H7428" t="s">
        <v>6183</v>
      </c>
      <c r="I7428">
        <v>59</v>
      </c>
      <c r="J7428">
        <v>599964.04</v>
      </c>
      <c r="K7428">
        <v>1000000</v>
      </c>
      <c r="L7428" t="s">
        <v>52</v>
      </c>
      <c r="M7428" s="8" t="s">
        <v>53</v>
      </c>
      <c r="N7428" s="8">
        <v>0.75</v>
      </c>
      <c r="O7428">
        <v>0.25</v>
      </c>
      <c r="P7428" s="9">
        <v>-0.86469574941997795</v>
      </c>
      <c r="Q7428">
        <v>900000</v>
      </c>
      <c r="R7428" s="8"/>
      <c r="S7428" s="8" t="s">
        <v>329</v>
      </c>
      <c r="T7428">
        <v>17393100</v>
      </c>
      <c r="U7428">
        <v>8323613</v>
      </c>
      <c r="V7428">
        <v>29982373</v>
      </c>
      <c r="W7428">
        <v>13827000</v>
      </c>
      <c r="X7428">
        <v>6800000</v>
      </c>
      <c r="Y7428">
        <v>6549534</v>
      </c>
      <c r="Z7428">
        <v>8308228</v>
      </c>
      <c r="AA7428">
        <v>60353105</v>
      </c>
      <c r="AB7428">
        <v>15131284</v>
      </c>
      <c r="AC7428">
        <v>12</v>
      </c>
      <c r="AD7428">
        <v>45221821</v>
      </c>
      <c r="AE7428">
        <v>1995</v>
      </c>
      <c r="AF7428" t="s">
        <v>54</v>
      </c>
      <c r="AG7428">
        <v>3500000</v>
      </c>
      <c r="AH7428" t="s">
        <v>55</v>
      </c>
      <c r="AI7428" t="s">
        <v>55</v>
      </c>
      <c r="AJ7428">
        <v>0.99087622419999999</v>
      </c>
      <c r="AK7428">
        <v>720</v>
      </c>
      <c r="AL7428" s="8" t="s">
        <v>15821</v>
      </c>
      <c r="AM7428" s="10">
        <f t="shared" si="1044"/>
        <v>2006</v>
      </c>
      <c r="AN7428">
        <f t="shared" si="1045"/>
        <v>1</v>
      </c>
      <c r="AO7428">
        <f t="shared" si="1051"/>
        <v>0</v>
      </c>
      <c r="AP7428">
        <f t="shared" si="1046"/>
        <v>0</v>
      </c>
      <c r="AQ7428">
        <f t="shared" si="1047"/>
        <v>1</v>
      </c>
      <c r="AR7428">
        <f t="shared" si="1048"/>
        <v>0</v>
      </c>
      <c r="AS7428">
        <f t="shared" si="1049"/>
        <v>0</v>
      </c>
      <c r="AT7428">
        <f t="shared" si="1050"/>
        <v>0</v>
      </c>
      <c r="AU7428">
        <f t="shared" si="1050"/>
        <v>0</v>
      </c>
      <c r="AV7428" t="str">
        <f t="shared" si="1052"/>
        <v>2020-12-28T13:33:54</v>
      </c>
    </row>
    <row r="7429" spans="1:48" x14ac:dyDescent="0.25">
      <c r="A7429" s="5">
        <v>7500</v>
      </c>
      <c r="B7429" s="5" t="s">
        <v>7054</v>
      </c>
      <c r="C7429" s="5" t="s">
        <v>7055</v>
      </c>
      <c r="D7429" s="6" t="s">
        <v>7056</v>
      </c>
      <c r="E7429">
        <v>90</v>
      </c>
      <c r="F7429" s="7">
        <v>0</v>
      </c>
      <c r="G7429" s="7"/>
      <c r="H7429" t="s">
        <v>7057</v>
      </c>
      <c r="I7429">
        <v>0</v>
      </c>
      <c r="J7429">
        <v>0</v>
      </c>
      <c r="K7429">
        <v>80000</v>
      </c>
      <c r="L7429" t="s">
        <v>52</v>
      </c>
      <c r="M7429" s="8" t="s">
        <v>53</v>
      </c>
      <c r="N7429" s="8">
        <v>0.80357142857142805</v>
      </c>
      <c r="O7429">
        <v>0.19642857142857101</v>
      </c>
      <c r="P7429" s="9">
        <v>0</v>
      </c>
      <c r="Q7429">
        <v>80000</v>
      </c>
      <c r="R7429" s="8"/>
      <c r="S7429" s="8" t="s">
        <v>329</v>
      </c>
      <c r="T7429">
        <v>3086915</v>
      </c>
      <c r="U7429">
        <v>432712</v>
      </c>
      <c r="V7429">
        <v>5257088</v>
      </c>
      <c r="W7429">
        <v>4802755</v>
      </c>
      <c r="X7429">
        <v>26000</v>
      </c>
      <c r="Y7429">
        <v>2313621</v>
      </c>
      <c r="Z7429">
        <v>575072</v>
      </c>
      <c r="AA7429">
        <v>5641135</v>
      </c>
      <c r="AB7429">
        <v>2628686</v>
      </c>
      <c r="AC7429">
        <v>12</v>
      </c>
      <c r="AD7429">
        <v>3012449</v>
      </c>
      <c r="AE7429">
        <v>1989</v>
      </c>
      <c r="AF7429" t="s">
        <v>54</v>
      </c>
      <c r="AG7429">
        <v>990000</v>
      </c>
      <c r="AH7429" t="s">
        <v>55</v>
      </c>
      <c r="AI7429" t="s">
        <v>55</v>
      </c>
      <c r="AJ7429">
        <v>0</v>
      </c>
      <c r="AK7429">
        <v>180000</v>
      </c>
      <c r="AL7429" s="8" t="s">
        <v>15822</v>
      </c>
      <c r="AM7429" s="10">
        <f t="shared" si="1044"/>
        <v>2006</v>
      </c>
      <c r="AN7429">
        <f t="shared" si="1045"/>
        <v>1</v>
      </c>
      <c r="AO7429">
        <f t="shared" si="1051"/>
        <v>0</v>
      </c>
      <c r="AP7429">
        <f t="shared" si="1046"/>
        <v>0</v>
      </c>
      <c r="AQ7429">
        <f t="shared" si="1047"/>
        <v>1</v>
      </c>
      <c r="AR7429">
        <f t="shared" si="1048"/>
        <v>0</v>
      </c>
      <c r="AS7429">
        <f t="shared" si="1049"/>
        <v>0</v>
      </c>
      <c r="AT7429">
        <f t="shared" si="1050"/>
        <v>0</v>
      </c>
      <c r="AU7429">
        <f t="shared" si="1050"/>
        <v>0</v>
      </c>
      <c r="AV7429" t="str">
        <f t="shared" si="1052"/>
        <v>2020-12-28T13:55:20</v>
      </c>
    </row>
    <row r="7430" spans="1:48" x14ac:dyDescent="0.25">
      <c r="A7430" s="5">
        <v>7501</v>
      </c>
      <c r="B7430" s="5" t="s">
        <v>4802</v>
      </c>
      <c r="C7430" s="5" t="s">
        <v>4803</v>
      </c>
      <c r="D7430" s="6" t="s">
        <v>4804</v>
      </c>
      <c r="E7430">
        <v>25</v>
      </c>
      <c r="F7430" s="7">
        <v>0.51378421510000005</v>
      </c>
      <c r="G7430" s="7">
        <v>0</v>
      </c>
      <c r="H7430" t="s">
        <v>3740</v>
      </c>
      <c r="I7430">
        <v>2</v>
      </c>
      <c r="J7430">
        <v>16651.38</v>
      </c>
      <c r="K7430">
        <v>270000</v>
      </c>
      <c r="L7430" t="s">
        <v>52</v>
      </c>
      <c r="M7430" s="8" t="s">
        <v>53</v>
      </c>
      <c r="N7430" s="8">
        <v>0.80357142857142805</v>
      </c>
      <c r="O7430">
        <v>0.19642857142857101</v>
      </c>
      <c r="P7430" s="9">
        <v>4.0430734713965098E-2</v>
      </c>
      <c r="Q7430">
        <v>270000</v>
      </c>
      <c r="R7430" s="8"/>
      <c r="S7430" s="8" t="s">
        <v>329</v>
      </c>
      <c r="T7430">
        <v>28174597</v>
      </c>
      <c r="U7430">
        <v>4083478</v>
      </c>
      <c r="V7430">
        <v>28497919</v>
      </c>
      <c r="W7430">
        <v>10753712</v>
      </c>
      <c r="X7430">
        <v>0</v>
      </c>
      <c r="Y7430">
        <v>14180123</v>
      </c>
      <c r="Z7430">
        <v>13675363</v>
      </c>
      <c r="AA7430">
        <v>33399059</v>
      </c>
      <c r="AB7430">
        <v>16507519</v>
      </c>
      <c r="AC7430">
        <v>12</v>
      </c>
      <c r="AD7430">
        <v>16891540</v>
      </c>
      <c r="AE7430">
        <v>1998</v>
      </c>
      <c r="AF7430" t="s">
        <v>54</v>
      </c>
      <c r="AG7430">
        <v>421330</v>
      </c>
      <c r="AH7430" t="s">
        <v>55</v>
      </c>
      <c r="AI7430" t="s">
        <v>55</v>
      </c>
      <c r="AJ7430">
        <v>1</v>
      </c>
      <c r="AK7430">
        <v>53400</v>
      </c>
      <c r="AL7430" s="8" t="s">
        <v>15823</v>
      </c>
      <c r="AM7430" s="10">
        <f t="shared" si="1044"/>
        <v>2006</v>
      </c>
      <c r="AN7430">
        <f t="shared" si="1045"/>
        <v>1</v>
      </c>
      <c r="AO7430">
        <f t="shared" si="1051"/>
        <v>0</v>
      </c>
      <c r="AP7430">
        <f t="shared" si="1046"/>
        <v>0</v>
      </c>
      <c r="AQ7430">
        <f t="shared" si="1047"/>
        <v>1</v>
      </c>
      <c r="AR7430">
        <f t="shared" si="1048"/>
        <v>0</v>
      </c>
      <c r="AS7430">
        <f t="shared" si="1049"/>
        <v>0</v>
      </c>
      <c r="AT7430">
        <f t="shared" si="1050"/>
        <v>0</v>
      </c>
      <c r="AU7430">
        <f t="shared" si="1050"/>
        <v>0</v>
      </c>
      <c r="AV7430" t="str">
        <f t="shared" si="1052"/>
        <v>2020-12-28T14:02:17</v>
      </c>
    </row>
    <row r="7431" spans="1:48" x14ac:dyDescent="0.25">
      <c r="A7431" s="5">
        <v>7502</v>
      </c>
      <c r="B7431" s="5" t="s">
        <v>6241</v>
      </c>
      <c r="C7431" s="5" t="s">
        <v>6242</v>
      </c>
      <c r="D7431" s="6" t="s">
        <v>6243</v>
      </c>
      <c r="E7431">
        <v>68</v>
      </c>
      <c r="F7431" s="7">
        <v>0.48591884930000001</v>
      </c>
      <c r="G7431" s="7">
        <v>0</v>
      </c>
      <c r="H7431" t="s">
        <v>6244</v>
      </c>
      <c r="I7431">
        <v>44</v>
      </c>
      <c r="J7431">
        <v>154383.76999999999</v>
      </c>
      <c r="K7431">
        <v>750000</v>
      </c>
      <c r="L7431" t="s">
        <v>199</v>
      </c>
      <c r="M7431" s="8" t="s">
        <v>53</v>
      </c>
      <c r="N7431" s="8">
        <v>0.76785714285714202</v>
      </c>
      <c r="O7431">
        <v>0.23214285714285701</v>
      </c>
      <c r="P7431" s="9">
        <v>0</v>
      </c>
      <c r="R7431" s="8"/>
      <c r="S7431" s="8" t="s">
        <v>329</v>
      </c>
      <c r="T7431">
        <v>26894007</v>
      </c>
      <c r="U7431">
        <v>6689798</v>
      </c>
      <c r="V7431">
        <v>30966825</v>
      </c>
      <c r="W7431">
        <v>24277027</v>
      </c>
      <c r="X7431">
        <v>0</v>
      </c>
      <c r="Y7431">
        <v>5450329</v>
      </c>
      <c r="Z7431">
        <v>11652743</v>
      </c>
      <c r="AA7431">
        <v>56461757</v>
      </c>
      <c r="AB7431">
        <v>22665221</v>
      </c>
      <c r="AC7431">
        <v>12</v>
      </c>
      <c r="AD7431">
        <v>33796536</v>
      </c>
      <c r="AE7431">
        <v>1990</v>
      </c>
      <c r="AF7431" t="s">
        <v>54</v>
      </c>
      <c r="AG7431">
        <v>1000000</v>
      </c>
      <c r="AH7431" t="s">
        <v>56</v>
      </c>
      <c r="AI7431" t="s">
        <v>55</v>
      </c>
      <c r="AJ7431">
        <v>1</v>
      </c>
      <c r="AK7431">
        <v>5357573</v>
      </c>
      <c r="AL7431" s="8"/>
      <c r="AM7431" s="10">
        <f t="shared" si="1044"/>
        <v>2010</v>
      </c>
      <c r="AN7431">
        <f t="shared" si="1045"/>
        <v>0</v>
      </c>
      <c r="AO7431">
        <f t="shared" si="1051"/>
        <v>1</v>
      </c>
      <c r="AP7431">
        <f t="shared" si="1046"/>
        <v>0</v>
      </c>
      <c r="AQ7431">
        <f t="shared" si="1047"/>
        <v>1</v>
      </c>
      <c r="AR7431">
        <f t="shared" si="1048"/>
        <v>0</v>
      </c>
      <c r="AS7431">
        <f t="shared" si="1049"/>
        <v>0</v>
      </c>
      <c r="AT7431">
        <f t="shared" si="1050"/>
        <v>1</v>
      </c>
      <c r="AU7431">
        <f t="shared" si="1050"/>
        <v>0</v>
      </c>
      <c r="AV7431">
        <f t="shared" si="1052"/>
        <v>0</v>
      </c>
    </row>
    <row r="7432" spans="1:48" x14ac:dyDescent="0.25">
      <c r="A7432" s="5">
        <v>7503</v>
      </c>
      <c r="B7432" s="5" t="s">
        <v>7254</v>
      </c>
      <c r="C7432" s="5" t="s">
        <v>7255</v>
      </c>
      <c r="D7432" s="6" t="s">
        <v>7256</v>
      </c>
      <c r="E7432">
        <v>50</v>
      </c>
      <c r="F7432" s="7">
        <v>0.54488937729999998</v>
      </c>
      <c r="G7432" s="7">
        <v>0</v>
      </c>
      <c r="H7432" t="s">
        <v>754</v>
      </c>
      <c r="I7432">
        <v>41</v>
      </c>
      <c r="J7432">
        <v>34125</v>
      </c>
      <c r="K7432">
        <v>50000</v>
      </c>
      <c r="L7432" t="s">
        <v>52</v>
      </c>
      <c r="M7432" s="8" t="s">
        <v>86</v>
      </c>
      <c r="N7432" s="8">
        <v>0.60714285714285698</v>
      </c>
      <c r="O7432">
        <v>0.39285714285714202</v>
      </c>
      <c r="P7432" s="9">
        <v>0.84961266946674197</v>
      </c>
      <c r="Q7432">
        <v>50000</v>
      </c>
      <c r="R7432" s="8"/>
      <c r="S7432" s="8" t="s">
        <v>217</v>
      </c>
      <c r="T7432">
        <v>3611685</v>
      </c>
      <c r="U7432">
        <v>549629</v>
      </c>
      <c r="V7432">
        <v>4100394</v>
      </c>
      <c r="W7432">
        <v>3455762</v>
      </c>
      <c r="X7432">
        <v>190000</v>
      </c>
      <c r="Y7432">
        <v>1461352</v>
      </c>
      <c r="Z7432">
        <v>962252</v>
      </c>
      <c r="AA7432">
        <v>5903213</v>
      </c>
      <c r="AB7432">
        <v>5005082</v>
      </c>
      <c r="AC7432">
        <v>12</v>
      </c>
      <c r="AD7432">
        <v>898131</v>
      </c>
      <c r="AE7432">
        <v>2017</v>
      </c>
      <c r="AF7432" t="s">
        <v>126</v>
      </c>
      <c r="AG7432">
        <v>300000</v>
      </c>
      <c r="AH7432" t="s">
        <v>55</v>
      </c>
      <c r="AI7432" t="s">
        <v>55</v>
      </c>
      <c r="AJ7432">
        <v>0.7653142544</v>
      </c>
      <c r="AK7432">
        <v>202492</v>
      </c>
      <c r="AL7432" s="8" t="s">
        <v>15824</v>
      </c>
      <c r="AM7432" s="10">
        <f t="shared" si="1044"/>
        <v>2017</v>
      </c>
      <c r="AN7432">
        <f t="shared" si="1045"/>
        <v>1</v>
      </c>
      <c r="AO7432">
        <f t="shared" si="1051"/>
        <v>0</v>
      </c>
      <c r="AP7432">
        <f t="shared" si="1046"/>
        <v>0</v>
      </c>
      <c r="AQ7432">
        <f t="shared" si="1047"/>
        <v>0</v>
      </c>
      <c r="AR7432">
        <f t="shared" si="1048"/>
        <v>1</v>
      </c>
      <c r="AS7432">
        <f t="shared" si="1049"/>
        <v>0</v>
      </c>
      <c r="AT7432">
        <f t="shared" si="1050"/>
        <v>0</v>
      </c>
      <c r="AU7432">
        <f t="shared" si="1050"/>
        <v>0</v>
      </c>
      <c r="AV7432" t="str">
        <f t="shared" si="1052"/>
        <v>2020-12-28T14:22:13</v>
      </c>
    </row>
    <row r="7433" spans="1:48" x14ac:dyDescent="0.25">
      <c r="A7433" s="5">
        <v>7504</v>
      </c>
      <c r="B7433" s="5" t="s">
        <v>5859</v>
      </c>
      <c r="C7433" s="5" t="s">
        <v>5860</v>
      </c>
      <c r="D7433" s="6" t="s">
        <v>5861</v>
      </c>
      <c r="E7433">
        <v>8</v>
      </c>
      <c r="F7433" s="7">
        <v>4.0882057100000001E-2</v>
      </c>
      <c r="G7433" s="7">
        <v>0</v>
      </c>
      <c r="H7433" t="s">
        <v>3659</v>
      </c>
      <c r="I7433">
        <v>0</v>
      </c>
      <c r="J7433">
        <v>0</v>
      </c>
      <c r="K7433">
        <v>15000</v>
      </c>
      <c r="L7433" t="s">
        <v>7359</v>
      </c>
      <c r="M7433" s="8" t="s">
        <v>63</v>
      </c>
      <c r="N7433" s="8">
        <v>1</v>
      </c>
      <c r="O7433">
        <v>0</v>
      </c>
      <c r="P7433" s="9">
        <v>0</v>
      </c>
      <c r="R7433" s="8"/>
      <c r="S7433" s="8"/>
      <c r="AJ7433">
        <v>0.96157583970000005</v>
      </c>
      <c r="AL7433" s="8"/>
      <c r="AM7433" s="10">
        <f t="shared" si="1044"/>
        <v>2017</v>
      </c>
      <c r="AN7433">
        <f t="shared" si="1045"/>
        <v>0</v>
      </c>
      <c r="AO7433">
        <f t="shared" si="1051"/>
        <v>0</v>
      </c>
      <c r="AP7433">
        <f t="shared" si="1046"/>
        <v>1</v>
      </c>
      <c r="AQ7433">
        <f t="shared" si="1047"/>
        <v>0</v>
      </c>
      <c r="AR7433">
        <f t="shared" si="1048"/>
        <v>0</v>
      </c>
      <c r="AS7433">
        <f t="shared" si="1049"/>
        <v>0</v>
      </c>
      <c r="AT7433">
        <f t="shared" si="1050"/>
        <v>0</v>
      </c>
      <c r="AU7433">
        <f t="shared" si="1050"/>
        <v>0</v>
      </c>
      <c r="AV7433">
        <f t="shared" si="1052"/>
        <v>0</v>
      </c>
    </row>
    <row r="7434" spans="1:48" x14ac:dyDescent="0.25">
      <c r="A7434" s="5">
        <v>7505</v>
      </c>
      <c r="B7434" s="5" t="s">
        <v>10400</v>
      </c>
      <c r="C7434" s="5" t="s">
        <v>10401</v>
      </c>
      <c r="D7434" s="6" t="s">
        <v>10402</v>
      </c>
      <c r="E7434">
        <v>5</v>
      </c>
      <c r="F7434" s="7">
        <v>0.41694208329999999</v>
      </c>
      <c r="G7434" s="7">
        <v>0</v>
      </c>
      <c r="H7434" t="s">
        <v>9837</v>
      </c>
      <c r="I7434">
        <v>10</v>
      </c>
      <c r="J7434">
        <v>5297.34</v>
      </c>
      <c r="K7434">
        <v>40000</v>
      </c>
      <c r="L7434" t="s">
        <v>52</v>
      </c>
      <c r="M7434" s="8" t="s">
        <v>53</v>
      </c>
      <c r="N7434" s="8">
        <v>0.69642857142857095</v>
      </c>
      <c r="O7434">
        <v>0.30357142857142799</v>
      </c>
      <c r="P7434" s="9">
        <v>0.86602540378443904</v>
      </c>
      <c r="Q7434">
        <v>40000</v>
      </c>
      <c r="R7434" s="8"/>
      <c r="S7434" s="8" t="s">
        <v>217</v>
      </c>
      <c r="T7434">
        <v>3228866</v>
      </c>
      <c r="U7434">
        <v>99844</v>
      </c>
      <c r="V7434">
        <v>3375265</v>
      </c>
      <c r="W7434">
        <v>3238795</v>
      </c>
      <c r="X7434">
        <v>41626</v>
      </c>
      <c r="Y7434">
        <v>417267</v>
      </c>
      <c r="Z7434">
        <v>345926</v>
      </c>
      <c r="AA7434">
        <v>3795623</v>
      </c>
      <c r="AB7434">
        <v>2884296</v>
      </c>
      <c r="AC7434">
        <v>12</v>
      </c>
      <c r="AD7434">
        <v>911327</v>
      </c>
      <c r="AE7434">
        <v>2016</v>
      </c>
      <c r="AF7434" t="s">
        <v>126</v>
      </c>
      <c r="AG7434">
        <v>95000</v>
      </c>
      <c r="AH7434" t="s">
        <v>55</v>
      </c>
      <c r="AI7434" t="s">
        <v>56</v>
      </c>
      <c r="AJ7434">
        <v>1</v>
      </c>
      <c r="AK7434">
        <v>32400</v>
      </c>
      <c r="AL7434" s="8" t="s">
        <v>15825</v>
      </c>
      <c r="AM7434" s="10">
        <f t="shared" si="1044"/>
        <v>2017</v>
      </c>
      <c r="AN7434">
        <f t="shared" si="1045"/>
        <v>1</v>
      </c>
      <c r="AO7434">
        <f t="shared" si="1051"/>
        <v>0</v>
      </c>
      <c r="AP7434">
        <f t="shared" si="1046"/>
        <v>0</v>
      </c>
      <c r="AQ7434">
        <f t="shared" si="1047"/>
        <v>1</v>
      </c>
      <c r="AR7434">
        <f t="shared" si="1048"/>
        <v>0</v>
      </c>
      <c r="AS7434">
        <f t="shared" si="1049"/>
        <v>0</v>
      </c>
      <c r="AT7434">
        <f t="shared" si="1050"/>
        <v>0</v>
      </c>
      <c r="AU7434">
        <f t="shared" si="1050"/>
        <v>1</v>
      </c>
      <c r="AV7434" t="str">
        <f t="shared" si="1052"/>
        <v>2020-12-28T16:38:08</v>
      </c>
    </row>
    <row r="7435" spans="1:48" x14ac:dyDescent="0.25">
      <c r="A7435" s="5">
        <v>7506</v>
      </c>
      <c r="B7435" s="5" t="s">
        <v>1380</v>
      </c>
      <c r="C7435" s="5" t="s">
        <v>1381</v>
      </c>
      <c r="D7435" s="6" t="s">
        <v>1382</v>
      </c>
      <c r="E7435">
        <v>17</v>
      </c>
      <c r="F7435" s="7">
        <v>0.51365720240000001</v>
      </c>
      <c r="G7435" s="7">
        <v>0</v>
      </c>
      <c r="H7435" t="s">
        <v>1383</v>
      </c>
      <c r="I7435">
        <v>0</v>
      </c>
      <c r="J7435">
        <v>0</v>
      </c>
      <c r="K7435">
        <v>30000</v>
      </c>
      <c r="L7435" t="s">
        <v>52</v>
      </c>
      <c r="M7435" s="8" t="s">
        <v>86</v>
      </c>
      <c r="N7435" s="8">
        <v>0.66071428571428503</v>
      </c>
      <c r="O7435">
        <v>0.33928571428571402</v>
      </c>
      <c r="P7435" s="9">
        <v>0.86602540378443904</v>
      </c>
      <c r="Q7435">
        <v>30000</v>
      </c>
      <c r="R7435" s="8"/>
      <c r="S7435" s="8"/>
      <c r="AA7435">
        <v>8801064</v>
      </c>
      <c r="AB7435">
        <v>0</v>
      </c>
      <c r="AC7435">
        <v>12</v>
      </c>
      <c r="AD7435">
        <v>0</v>
      </c>
      <c r="AE7435">
        <v>2015</v>
      </c>
      <c r="AF7435" t="s">
        <v>126</v>
      </c>
      <c r="AG7435">
        <v>400000</v>
      </c>
      <c r="AH7435" t="s">
        <v>55</v>
      </c>
      <c r="AI7435" t="s">
        <v>55</v>
      </c>
      <c r="AJ7435">
        <v>1</v>
      </c>
      <c r="AK7435">
        <v>8640</v>
      </c>
      <c r="AL7435" s="8" t="s">
        <v>15826</v>
      </c>
      <c r="AM7435" s="10">
        <f t="shared" si="1044"/>
        <v>2017</v>
      </c>
      <c r="AN7435">
        <f t="shared" si="1045"/>
        <v>1</v>
      </c>
      <c r="AO7435">
        <f t="shared" si="1051"/>
        <v>0</v>
      </c>
      <c r="AP7435">
        <f t="shared" si="1046"/>
        <v>0</v>
      </c>
      <c r="AQ7435">
        <f t="shared" si="1047"/>
        <v>0</v>
      </c>
      <c r="AR7435">
        <f t="shared" si="1048"/>
        <v>1</v>
      </c>
      <c r="AS7435">
        <f t="shared" si="1049"/>
        <v>0</v>
      </c>
      <c r="AT7435">
        <f t="shared" si="1050"/>
        <v>0</v>
      </c>
      <c r="AU7435">
        <f t="shared" si="1050"/>
        <v>0</v>
      </c>
      <c r="AV7435" t="str">
        <f t="shared" si="1052"/>
        <v>2020-12-28T14:23:29</v>
      </c>
    </row>
    <row r="7436" spans="1:48" x14ac:dyDescent="0.25">
      <c r="A7436" s="5">
        <v>7507</v>
      </c>
      <c r="B7436" s="5" t="s">
        <v>6434</v>
      </c>
      <c r="C7436" s="5" t="s">
        <v>6435</v>
      </c>
      <c r="D7436" s="6" t="s">
        <v>6436</v>
      </c>
      <c r="E7436">
        <v>8</v>
      </c>
      <c r="F7436" s="7">
        <v>0</v>
      </c>
      <c r="G7436" s="7"/>
      <c r="H7436" t="s">
        <v>6437</v>
      </c>
      <c r="I7436">
        <v>0</v>
      </c>
      <c r="J7436">
        <v>0</v>
      </c>
      <c r="K7436">
        <v>300000</v>
      </c>
      <c r="L7436" t="s">
        <v>52</v>
      </c>
      <c r="M7436" s="8" t="s">
        <v>53</v>
      </c>
      <c r="N7436" s="8">
        <v>0.75</v>
      </c>
      <c r="O7436">
        <v>0.25</v>
      </c>
      <c r="P7436" s="9">
        <v>0</v>
      </c>
      <c r="Q7436">
        <v>300000</v>
      </c>
      <c r="R7436" s="8"/>
      <c r="S7436" s="8" t="s">
        <v>10227</v>
      </c>
      <c r="T7436">
        <v>12674791</v>
      </c>
      <c r="U7436">
        <v>5057881</v>
      </c>
      <c r="V7436">
        <v>12919872</v>
      </c>
      <c r="W7436">
        <v>1776496</v>
      </c>
      <c r="X7436">
        <v>20120</v>
      </c>
      <c r="Y7436">
        <v>2057802</v>
      </c>
      <c r="Z7436">
        <v>6021237</v>
      </c>
      <c r="AA7436">
        <v>21776276</v>
      </c>
      <c r="AB7436">
        <v>10089643</v>
      </c>
      <c r="AC7436">
        <v>6</v>
      </c>
      <c r="AD7436">
        <v>11686633</v>
      </c>
      <c r="AE7436">
        <v>2011</v>
      </c>
      <c r="AF7436" t="s">
        <v>68</v>
      </c>
      <c r="AG7436">
        <v>80000</v>
      </c>
      <c r="AH7436" t="s">
        <v>55</v>
      </c>
      <c r="AI7436" t="s">
        <v>56</v>
      </c>
      <c r="AJ7436">
        <v>0</v>
      </c>
      <c r="AK7436">
        <v>689261</v>
      </c>
      <c r="AL7436" s="8" t="s">
        <v>15827</v>
      </c>
      <c r="AM7436" s="10">
        <f t="shared" si="1044"/>
        <v>2012</v>
      </c>
      <c r="AN7436">
        <f t="shared" si="1045"/>
        <v>1</v>
      </c>
      <c r="AO7436">
        <f t="shared" si="1051"/>
        <v>0</v>
      </c>
      <c r="AP7436">
        <f t="shared" si="1046"/>
        <v>0</v>
      </c>
      <c r="AQ7436">
        <f t="shared" si="1047"/>
        <v>1</v>
      </c>
      <c r="AR7436">
        <f t="shared" si="1048"/>
        <v>0</v>
      </c>
      <c r="AS7436">
        <f t="shared" si="1049"/>
        <v>0</v>
      </c>
      <c r="AT7436">
        <f t="shared" si="1050"/>
        <v>0</v>
      </c>
      <c r="AU7436">
        <f t="shared" si="1050"/>
        <v>1</v>
      </c>
      <c r="AV7436" t="str">
        <f t="shared" si="1052"/>
        <v>2020-12-28T16:45:36</v>
      </c>
    </row>
    <row r="7437" spans="1:48" x14ac:dyDescent="0.25">
      <c r="A7437" s="5">
        <v>7508</v>
      </c>
      <c r="B7437" s="5" t="s">
        <v>4797</v>
      </c>
      <c r="C7437" s="5" t="s">
        <v>4798</v>
      </c>
      <c r="D7437" s="6" t="s">
        <v>4799</v>
      </c>
      <c r="E7437">
        <v>3</v>
      </c>
      <c r="F7437" s="7">
        <v>0</v>
      </c>
      <c r="G7437" s="7"/>
      <c r="H7437" t="s">
        <v>4800</v>
      </c>
      <c r="I7437">
        <v>0</v>
      </c>
      <c r="J7437">
        <v>0</v>
      </c>
      <c r="K7437">
        <v>75000</v>
      </c>
      <c r="L7437" t="s">
        <v>52</v>
      </c>
      <c r="M7437" s="8" t="s">
        <v>53</v>
      </c>
      <c r="N7437" s="8">
        <v>0.80357142857142805</v>
      </c>
      <c r="O7437">
        <v>0.19642857142857101</v>
      </c>
      <c r="P7437" s="9">
        <v>0</v>
      </c>
      <c r="Q7437">
        <v>75000</v>
      </c>
      <c r="R7437" s="8"/>
      <c r="S7437" s="8" t="s">
        <v>329</v>
      </c>
      <c r="T7437">
        <v>1935776</v>
      </c>
      <c r="U7437">
        <v>785204</v>
      </c>
      <c r="V7437">
        <v>5117024</v>
      </c>
      <c r="W7437">
        <v>4331820</v>
      </c>
      <c r="X7437">
        <v>0</v>
      </c>
      <c r="Y7437">
        <v>1070133</v>
      </c>
      <c r="Z7437">
        <v>802023</v>
      </c>
      <c r="AA7437">
        <v>2845529</v>
      </c>
      <c r="AB7437">
        <v>-924202</v>
      </c>
      <c r="AC7437">
        <v>12</v>
      </c>
      <c r="AD7437">
        <v>3769731</v>
      </c>
      <c r="AE7437">
        <v>1996</v>
      </c>
      <c r="AF7437" t="s">
        <v>54</v>
      </c>
      <c r="AG7437">
        <v>200000</v>
      </c>
      <c r="AH7437" t="s">
        <v>55</v>
      </c>
      <c r="AI7437" t="s">
        <v>56</v>
      </c>
      <c r="AJ7437">
        <v>0</v>
      </c>
      <c r="AK7437">
        <v>224400</v>
      </c>
      <c r="AL7437" s="8" t="s">
        <v>15828</v>
      </c>
      <c r="AM7437" s="10">
        <f t="shared" si="1044"/>
        <v>2006</v>
      </c>
      <c r="AN7437">
        <f t="shared" si="1045"/>
        <v>1</v>
      </c>
      <c r="AO7437">
        <f t="shared" si="1051"/>
        <v>0</v>
      </c>
      <c r="AP7437">
        <f t="shared" si="1046"/>
        <v>0</v>
      </c>
      <c r="AQ7437">
        <f t="shared" si="1047"/>
        <v>1</v>
      </c>
      <c r="AR7437">
        <f t="shared" si="1048"/>
        <v>0</v>
      </c>
      <c r="AS7437">
        <f t="shared" si="1049"/>
        <v>0</v>
      </c>
      <c r="AT7437">
        <f t="shared" si="1050"/>
        <v>0</v>
      </c>
      <c r="AU7437">
        <f t="shared" si="1050"/>
        <v>1</v>
      </c>
      <c r="AV7437" t="str">
        <f t="shared" si="1052"/>
        <v>2020-12-28T16:50:57</v>
      </c>
    </row>
    <row r="7438" spans="1:48" x14ac:dyDescent="0.25">
      <c r="A7438" s="5">
        <v>7509</v>
      </c>
      <c r="B7438" s="5" t="s">
        <v>8528</v>
      </c>
      <c r="C7438" s="5" t="s">
        <v>8529</v>
      </c>
      <c r="D7438" s="6" t="s">
        <v>8530</v>
      </c>
      <c r="E7438">
        <v>43</v>
      </c>
      <c r="F7438" s="7">
        <v>0</v>
      </c>
      <c r="G7438" s="7"/>
      <c r="H7438" t="s">
        <v>8531</v>
      </c>
      <c r="I7438">
        <v>0</v>
      </c>
      <c r="J7438">
        <v>0</v>
      </c>
      <c r="K7438">
        <v>350000</v>
      </c>
      <c r="L7438" t="s">
        <v>52</v>
      </c>
      <c r="M7438" s="8" t="s">
        <v>53</v>
      </c>
      <c r="N7438" s="8">
        <v>0.76785714285714202</v>
      </c>
      <c r="O7438">
        <v>0.23214285714285701</v>
      </c>
      <c r="P7438" s="9">
        <v>0</v>
      </c>
      <c r="Q7438">
        <v>350000</v>
      </c>
      <c r="R7438" s="8"/>
      <c r="S7438" s="8" t="s">
        <v>329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54458847</v>
      </c>
      <c r="AB7438">
        <v>0</v>
      </c>
      <c r="AC7438">
        <v>12</v>
      </c>
      <c r="AD7438">
        <v>0</v>
      </c>
      <c r="AE7438">
        <v>1998</v>
      </c>
      <c r="AF7438" t="s">
        <v>54</v>
      </c>
      <c r="AG7438">
        <v>10000</v>
      </c>
      <c r="AH7438" t="s">
        <v>55</v>
      </c>
      <c r="AI7438" t="s">
        <v>55</v>
      </c>
      <c r="AJ7438">
        <v>0</v>
      </c>
      <c r="AK7438">
        <v>6800</v>
      </c>
      <c r="AL7438" s="8" t="s">
        <v>15829</v>
      </c>
      <c r="AM7438" s="10">
        <f t="shared" si="1044"/>
        <v>2006</v>
      </c>
      <c r="AN7438">
        <f t="shared" si="1045"/>
        <v>1</v>
      </c>
      <c r="AO7438">
        <f t="shared" si="1051"/>
        <v>0</v>
      </c>
      <c r="AP7438">
        <f t="shared" si="1046"/>
        <v>0</v>
      </c>
      <c r="AQ7438">
        <f t="shared" si="1047"/>
        <v>1</v>
      </c>
      <c r="AR7438">
        <f t="shared" si="1048"/>
        <v>0</v>
      </c>
      <c r="AS7438">
        <f t="shared" si="1049"/>
        <v>0</v>
      </c>
      <c r="AT7438">
        <f t="shared" si="1050"/>
        <v>0</v>
      </c>
      <c r="AU7438">
        <f t="shared" si="1050"/>
        <v>0</v>
      </c>
      <c r="AV7438" t="str">
        <f t="shared" si="1052"/>
        <v>2020-12-28T16:55:47</v>
      </c>
    </row>
    <row r="7439" spans="1:48" x14ac:dyDescent="0.25">
      <c r="A7439" s="5">
        <v>7510</v>
      </c>
      <c r="B7439" s="5" t="s">
        <v>6430</v>
      </c>
      <c r="C7439" s="5" t="s">
        <v>6431</v>
      </c>
      <c r="D7439" s="6" t="s">
        <v>6432</v>
      </c>
      <c r="E7439">
        <v>124</v>
      </c>
      <c r="F7439" s="7">
        <v>0.36463727639999999</v>
      </c>
      <c r="G7439" s="7">
        <v>0</v>
      </c>
      <c r="H7439" t="s">
        <v>6433</v>
      </c>
      <c r="I7439">
        <v>40</v>
      </c>
      <c r="J7439">
        <v>508121.72</v>
      </c>
      <c r="K7439">
        <v>800000</v>
      </c>
      <c r="L7439" t="s">
        <v>52</v>
      </c>
      <c r="M7439" s="8" t="s">
        <v>53</v>
      </c>
      <c r="N7439" s="8">
        <v>0.69642857142857095</v>
      </c>
      <c r="O7439">
        <v>0.30357142857142799</v>
      </c>
      <c r="P7439" s="9">
        <v>0</v>
      </c>
      <c r="Q7439">
        <v>800000</v>
      </c>
      <c r="R7439" s="8"/>
      <c r="S7439" s="8" t="s">
        <v>329</v>
      </c>
      <c r="T7439">
        <v>16099155</v>
      </c>
      <c r="U7439">
        <v>6386423</v>
      </c>
      <c r="V7439">
        <v>17558011</v>
      </c>
      <c r="W7439">
        <v>6924723</v>
      </c>
      <c r="X7439">
        <v>336500</v>
      </c>
      <c r="Y7439">
        <v>8071675</v>
      </c>
      <c r="Z7439">
        <v>6230984</v>
      </c>
      <c r="AA7439">
        <v>49725936</v>
      </c>
      <c r="AB7439">
        <v>15608763</v>
      </c>
      <c r="AC7439">
        <v>12</v>
      </c>
      <c r="AD7439">
        <v>34117173</v>
      </c>
      <c r="AE7439">
        <v>2000</v>
      </c>
      <c r="AF7439" t="s">
        <v>54</v>
      </c>
      <c r="AG7439">
        <v>1502000</v>
      </c>
      <c r="AH7439" t="s">
        <v>55</v>
      </c>
      <c r="AI7439" t="s">
        <v>56</v>
      </c>
      <c r="AJ7439">
        <v>0.95969804790000002</v>
      </c>
      <c r="AK7439">
        <v>1488694</v>
      </c>
      <c r="AL7439" s="8" t="s">
        <v>15830</v>
      </c>
      <c r="AM7439" s="10">
        <f t="shared" si="1044"/>
        <v>2006</v>
      </c>
      <c r="AN7439">
        <f t="shared" si="1045"/>
        <v>1</v>
      </c>
      <c r="AO7439">
        <f t="shared" si="1051"/>
        <v>0</v>
      </c>
      <c r="AP7439">
        <f t="shared" si="1046"/>
        <v>0</v>
      </c>
      <c r="AQ7439">
        <f t="shared" si="1047"/>
        <v>1</v>
      </c>
      <c r="AR7439">
        <f t="shared" si="1048"/>
        <v>0</v>
      </c>
      <c r="AS7439">
        <f t="shared" si="1049"/>
        <v>0</v>
      </c>
      <c r="AT7439">
        <f t="shared" si="1050"/>
        <v>0</v>
      </c>
      <c r="AU7439">
        <f t="shared" si="1050"/>
        <v>1</v>
      </c>
      <c r="AV7439" t="str">
        <f t="shared" si="1052"/>
        <v>2020-12-28T18:02:59</v>
      </c>
    </row>
    <row r="7440" spans="1:48" x14ac:dyDescent="0.25">
      <c r="A7440" s="5">
        <v>7511</v>
      </c>
      <c r="B7440" s="5" t="s">
        <v>2864</v>
      </c>
      <c r="C7440" s="5" t="s">
        <v>2865</v>
      </c>
      <c r="D7440" s="6" t="s">
        <v>2866</v>
      </c>
      <c r="E7440">
        <v>0</v>
      </c>
      <c r="F7440" s="7">
        <v>0.58040156099999995</v>
      </c>
      <c r="G7440" s="7">
        <v>0</v>
      </c>
      <c r="H7440" t="s">
        <v>2867</v>
      </c>
      <c r="I7440">
        <v>10</v>
      </c>
      <c r="J7440">
        <v>1500</v>
      </c>
      <c r="K7440">
        <v>80000</v>
      </c>
      <c r="L7440" t="s">
        <v>52</v>
      </c>
      <c r="M7440" s="8" t="s">
        <v>63</v>
      </c>
      <c r="N7440" s="8">
        <v>0.91071428571428503</v>
      </c>
      <c r="O7440">
        <v>8.9285714285714204E-2</v>
      </c>
      <c r="P7440" s="9">
        <v>0</v>
      </c>
      <c r="Q7440">
        <v>80000</v>
      </c>
      <c r="R7440" s="8"/>
      <c r="S7440" s="8" t="s">
        <v>329</v>
      </c>
      <c r="T7440">
        <v>27697694</v>
      </c>
      <c r="U7440">
        <v>15721577</v>
      </c>
      <c r="V7440">
        <v>52061700</v>
      </c>
      <c r="W7440">
        <v>25006712</v>
      </c>
      <c r="X7440">
        <v>14083368</v>
      </c>
      <c r="Y7440">
        <v>8678912</v>
      </c>
      <c r="Z7440">
        <v>11131133</v>
      </c>
      <c r="AA7440">
        <v>57405770</v>
      </c>
      <c r="AB7440">
        <v>25360557</v>
      </c>
      <c r="AC7440">
        <v>12</v>
      </c>
      <c r="AD7440">
        <v>32045213</v>
      </c>
      <c r="AE7440">
        <v>2006</v>
      </c>
      <c r="AF7440" t="s">
        <v>121</v>
      </c>
      <c r="AG7440">
        <v>300000</v>
      </c>
      <c r="AH7440" t="s">
        <v>55</v>
      </c>
      <c r="AI7440" t="s">
        <v>55</v>
      </c>
      <c r="AJ7440">
        <v>1</v>
      </c>
      <c r="AK7440">
        <v>1782205</v>
      </c>
      <c r="AL7440" s="8" t="s">
        <v>15831</v>
      </c>
      <c r="AM7440" s="10">
        <f t="shared" si="1044"/>
        <v>2017</v>
      </c>
      <c r="AN7440">
        <f t="shared" si="1045"/>
        <v>1</v>
      </c>
      <c r="AO7440">
        <f t="shared" si="1051"/>
        <v>0</v>
      </c>
      <c r="AP7440">
        <f t="shared" si="1046"/>
        <v>1</v>
      </c>
      <c r="AQ7440">
        <f t="shared" si="1047"/>
        <v>0</v>
      </c>
      <c r="AR7440">
        <f t="shared" si="1048"/>
        <v>0</v>
      </c>
      <c r="AS7440">
        <f t="shared" si="1049"/>
        <v>0</v>
      </c>
      <c r="AT7440">
        <f t="shared" si="1050"/>
        <v>0</v>
      </c>
      <c r="AU7440">
        <f t="shared" si="1050"/>
        <v>0</v>
      </c>
      <c r="AV7440" t="str">
        <f t="shared" si="1052"/>
        <v>2020-12-28T17:04:11</v>
      </c>
    </row>
    <row r="7441" spans="1:48" x14ac:dyDescent="0.25">
      <c r="A7441" s="5">
        <v>7512</v>
      </c>
      <c r="B7441" s="5" t="s">
        <v>600</v>
      </c>
      <c r="C7441" s="5" t="s">
        <v>601</v>
      </c>
      <c r="D7441" s="6" t="s">
        <v>602</v>
      </c>
      <c r="E7441">
        <v>15</v>
      </c>
      <c r="F7441" s="7">
        <v>0.40289541639999998</v>
      </c>
      <c r="G7441" s="7">
        <v>0</v>
      </c>
      <c r="H7441" t="s">
        <v>603</v>
      </c>
      <c r="I7441">
        <v>52</v>
      </c>
      <c r="J7441">
        <v>123462.38</v>
      </c>
      <c r="K7441">
        <v>300000</v>
      </c>
      <c r="L7441" t="s">
        <v>52</v>
      </c>
      <c r="M7441" s="8" t="s">
        <v>86</v>
      </c>
      <c r="N7441" s="8">
        <v>0.64285714285714202</v>
      </c>
      <c r="O7441">
        <v>0.35714285714285698</v>
      </c>
      <c r="P7441" s="9">
        <v>-0.73355917855066999</v>
      </c>
      <c r="Q7441">
        <v>280000</v>
      </c>
      <c r="R7441" s="8"/>
      <c r="S7441" s="8" t="s">
        <v>329</v>
      </c>
      <c r="T7441">
        <v>12019449</v>
      </c>
      <c r="U7441">
        <v>2090290</v>
      </c>
      <c r="V7441">
        <v>12021729</v>
      </c>
      <c r="W7441">
        <v>9931438</v>
      </c>
      <c r="X7441">
        <v>45038</v>
      </c>
      <c r="Y7441">
        <v>165885</v>
      </c>
      <c r="Z7441">
        <v>11523739</v>
      </c>
      <c r="AA7441">
        <v>10202057</v>
      </c>
      <c r="AB7441">
        <v>-282183</v>
      </c>
      <c r="AC7441">
        <v>12</v>
      </c>
      <c r="AD7441">
        <v>10484240</v>
      </c>
      <c r="AE7441">
        <v>2008</v>
      </c>
      <c r="AF7441" t="s">
        <v>121</v>
      </c>
      <c r="AG7441">
        <v>35000</v>
      </c>
      <c r="AH7441" t="s">
        <v>56</v>
      </c>
      <c r="AI7441" t="s">
        <v>55</v>
      </c>
      <c r="AJ7441">
        <v>0.9475701929</v>
      </c>
      <c r="AK7441">
        <v>0</v>
      </c>
      <c r="AL7441" s="8" t="s">
        <v>15832</v>
      </c>
      <c r="AM7441" s="10">
        <f t="shared" si="1044"/>
        <v>2009</v>
      </c>
      <c r="AN7441">
        <f t="shared" si="1045"/>
        <v>1</v>
      </c>
      <c r="AO7441">
        <f t="shared" si="1051"/>
        <v>0</v>
      </c>
      <c r="AP7441">
        <f t="shared" si="1046"/>
        <v>0</v>
      </c>
      <c r="AQ7441">
        <f t="shared" si="1047"/>
        <v>0</v>
      </c>
      <c r="AR7441">
        <f t="shared" si="1048"/>
        <v>1</v>
      </c>
      <c r="AS7441">
        <f t="shared" si="1049"/>
        <v>0</v>
      </c>
      <c r="AT7441">
        <f t="shared" si="1050"/>
        <v>1</v>
      </c>
      <c r="AU7441">
        <f t="shared" si="1050"/>
        <v>0</v>
      </c>
      <c r="AV7441" t="str">
        <f t="shared" si="1052"/>
        <v>2020-12-28T17:09:28</v>
      </c>
    </row>
    <row r="7442" spans="1:48" x14ac:dyDescent="0.25">
      <c r="A7442" s="5">
        <v>7513</v>
      </c>
      <c r="B7442" s="5" t="s">
        <v>5207</v>
      </c>
      <c r="C7442" s="5" t="s">
        <v>5208</v>
      </c>
      <c r="D7442" s="6" t="s">
        <v>5209</v>
      </c>
      <c r="E7442">
        <v>6</v>
      </c>
      <c r="F7442" s="7">
        <v>0.31794617689999999</v>
      </c>
      <c r="G7442" s="7">
        <v>0</v>
      </c>
      <c r="H7442" t="s">
        <v>3304</v>
      </c>
      <c r="I7442">
        <v>46</v>
      </c>
      <c r="J7442">
        <v>12820.66</v>
      </c>
      <c r="K7442">
        <v>51000</v>
      </c>
      <c r="L7442" t="s">
        <v>52</v>
      </c>
      <c r="M7442" s="8" t="s">
        <v>53</v>
      </c>
      <c r="N7442" s="8">
        <v>0.80357142857142805</v>
      </c>
      <c r="O7442">
        <v>0.19642857142857101</v>
      </c>
      <c r="P7442" s="9">
        <v>-0.86602540378443904</v>
      </c>
      <c r="Q7442">
        <v>50000</v>
      </c>
      <c r="R7442" s="8"/>
      <c r="S7442" s="8" t="s">
        <v>329</v>
      </c>
      <c r="T7442">
        <v>1664777</v>
      </c>
      <c r="U7442">
        <v>740336</v>
      </c>
      <c r="V7442">
        <v>1666109</v>
      </c>
      <c r="W7442">
        <v>925772</v>
      </c>
      <c r="X7442">
        <v>221954</v>
      </c>
      <c r="Y7442">
        <v>413103</v>
      </c>
      <c r="Z7442">
        <v>379602</v>
      </c>
      <c r="AA7442">
        <v>3051901</v>
      </c>
      <c r="AB7442">
        <v>739982</v>
      </c>
      <c r="AC7442">
        <v>12</v>
      </c>
      <c r="AD7442">
        <v>2311919</v>
      </c>
      <c r="AE7442">
        <v>2016</v>
      </c>
      <c r="AF7442" t="s">
        <v>126</v>
      </c>
      <c r="AG7442">
        <v>30000</v>
      </c>
      <c r="AH7442" t="s">
        <v>55</v>
      </c>
      <c r="AI7442" t="s">
        <v>55</v>
      </c>
      <c r="AJ7442">
        <v>0.95688364699999995</v>
      </c>
      <c r="AK7442">
        <v>19980</v>
      </c>
      <c r="AL7442" s="8" t="s">
        <v>15833</v>
      </c>
      <c r="AM7442" s="10">
        <f t="shared" si="1044"/>
        <v>2016</v>
      </c>
      <c r="AN7442">
        <f t="shared" si="1045"/>
        <v>1</v>
      </c>
      <c r="AO7442">
        <f t="shared" si="1051"/>
        <v>0</v>
      </c>
      <c r="AP7442">
        <f t="shared" si="1046"/>
        <v>0</v>
      </c>
      <c r="AQ7442">
        <f t="shared" si="1047"/>
        <v>1</v>
      </c>
      <c r="AR7442">
        <f t="shared" si="1048"/>
        <v>0</v>
      </c>
      <c r="AS7442">
        <f t="shared" si="1049"/>
        <v>0</v>
      </c>
      <c r="AT7442">
        <f t="shared" si="1050"/>
        <v>0</v>
      </c>
      <c r="AU7442">
        <f t="shared" si="1050"/>
        <v>0</v>
      </c>
      <c r="AV7442" t="str">
        <f t="shared" si="1052"/>
        <v>2020-12-28T17:13:22</v>
      </c>
    </row>
    <row r="7443" spans="1:48" x14ac:dyDescent="0.25">
      <c r="A7443" s="5">
        <v>7514</v>
      </c>
      <c r="B7443" s="5" t="s">
        <v>5797</v>
      </c>
      <c r="C7443" s="5" t="s">
        <v>5798</v>
      </c>
      <c r="D7443" s="6" t="s">
        <v>5799</v>
      </c>
      <c r="E7443">
        <v>35</v>
      </c>
      <c r="F7443" s="7">
        <v>0</v>
      </c>
      <c r="G7443" s="7"/>
      <c r="H7443" t="s">
        <v>5800</v>
      </c>
      <c r="I7443">
        <v>0</v>
      </c>
      <c r="J7443">
        <v>0</v>
      </c>
      <c r="K7443">
        <v>2300000</v>
      </c>
      <c r="L7443" t="s">
        <v>52</v>
      </c>
      <c r="M7443" s="8" t="s">
        <v>53</v>
      </c>
      <c r="N7443" s="8">
        <v>0.82142857142857095</v>
      </c>
      <c r="O7443">
        <v>0.17857142857142799</v>
      </c>
      <c r="P7443" s="9">
        <v>0.86602540378443904</v>
      </c>
      <c r="Q7443">
        <v>2300000</v>
      </c>
      <c r="R7443" s="8"/>
      <c r="S7443" s="8" t="s">
        <v>10227</v>
      </c>
      <c r="T7443">
        <v>69544664</v>
      </c>
      <c r="U7443">
        <v>48777418</v>
      </c>
      <c r="V7443">
        <v>71833581</v>
      </c>
      <c r="W7443">
        <v>20930562</v>
      </c>
      <c r="X7443">
        <v>2125600</v>
      </c>
      <c r="Y7443">
        <v>26041692</v>
      </c>
      <c r="Z7443">
        <v>42951142</v>
      </c>
      <c r="AA7443">
        <v>73301644</v>
      </c>
      <c r="AB7443">
        <v>26350029</v>
      </c>
      <c r="AC7443">
        <v>6</v>
      </c>
      <c r="AD7443">
        <v>46951615</v>
      </c>
      <c r="AE7443">
        <v>1994</v>
      </c>
      <c r="AF7443" t="s">
        <v>54</v>
      </c>
      <c r="AG7443">
        <v>3600000</v>
      </c>
      <c r="AH7443" t="s">
        <v>55</v>
      </c>
      <c r="AI7443" t="s">
        <v>55</v>
      </c>
      <c r="AJ7443">
        <v>0</v>
      </c>
      <c r="AK7443">
        <v>15728302</v>
      </c>
      <c r="AL7443" s="8" t="s">
        <v>15834</v>
      </c>
      <c r="AM7443" s="10">
        <f t="shared" si="1044"/>
        <v>2006</v>
      </c>
      <c r="AN7443">
        <f t="shared" si="1045"/>
        <v>1</v>
      </c>
      <c r="AO7443">
        <f t="shared" si="1051"/>
        <v>0</v>
      </c>
      <c r="AP7443">
        <f t="shared" si="1046"/>
        <v>0</v>
      </c>
      <c r="AQ7443">
        <f t="shared" si="1047"/>
        <v>1</v>
      </c>
      <c r="AR7443">
        <f t="shared" si="1048"/>
        <v>0</v>
      </c>
      <c r="AS7443">
        <f t="shared" si="1049"/>
        <v>0</v>
      </c>
      <c r="AT7443">
        <f t="shared" si="1050"/>
        <v>0</v>
      </c>
      <c r="AU7443">
        <f t="shared" si="1050"/>
        <v>0</v>
      </c>
      <c r="AV7443" t="str">
        <f t="shared" si="1052"/>
        <v>2020-12-28T17:23:19</v>
      </c>
    </row>
    <row r="7444" spans="1:48" x14ac:dyDescent="0.25">
      <c r="A7444" s="5">
        <v>7515</v>
      </c>
      <c r="B7444" s="5" t="s">
        <v>5269</v>
      </c>
      <c r="C7444" s="5" t="s">
        <v>5270</v>
      </c>
      <c r="D7444" s="6" t="s">
        <v>5271</v>
      </c>
      <c r="E7444">
        <v>47</v>
      </c>
      <c r="F7444" s="7">
        <v>0</v>
      </c>
      <c r="G7444" s="7"/>
      <c r="H7444" t="s">
        <v>5272</v>
      </c>
      <c r="I7444">
        <v>0</v>
      </c>
      <c r="J7444">
        <v>0</v>
      </c>
      <c r="K7444">
        <v>2500000</v>
      </c>
      <c r="L7444" t="s">
        <v>52</v>
      </c>
      <c r="M7444" s="8" t="s">
        <v>53</v>
      </c>
      <c r="N7444" s="8">
        <v>0.749999999999999</v>
      </c>
      <c r="O7444">
        <v>0.25</v>
      </c>
      <c r="P7444" s="9">
        <v>0</v>
      </c>
      <c r="Q7444">
        <v>2200000</v>
      </c>
      <c r="R7444" s="8"/>
      <c r="S7444" s="8" t="s">
        <v>5589</v>
      </c>
      <c r="T7444">
        <v>50923050</v>
      </c>
      <c r="U7444">
        <v>42154211</v>
      </c>
      <c r="V7444">
        <v>52543378</v>
      </c>
      <c r="W7444">
        <v>3124169</v>
      </c>
      <c r="X7444">
        <v>9320000</v>
      </c>
      <c r="Y7444">
        <v>21160726</v>
      </c>
      <c r="Z7444">
        <v>13914072</v>
      </c>
      <c r="AA7444">
        <v>115691581</v>
      </c>
      <c r="AB7444">
        <v>32476767</v>
      </c>
      <c r="AC7444">
        <v>9</v>
      </c>
      <c r="AD7444">
        <v>83214814</v>
      </c>
      <c r="AE7444">
        <v>2010</v>
      </c>
      <c r="AF7444" t="s">
        <v>68</v>
      </c>
      <c r="AG7444">
        <v>3000000</v>
      </c>
      <c r="AH7444" t="s">
        <v>55</v>
      </c>
      <c r="AI7444" t="s">
        <v>55</v>
      </c>
      <c r="AJ7444">
        <v>0</v>
      </c>
      <c r="AK7444">
        <v>8417801</v>
      </c>
      <c r="AL7444" s="8" t="s">
        <v>15835</v>
      </c>
      <c r="AM7444" s="10">
        <f t="shared" si="1044"/>
        <v>2012</v>
      </c>
      <c r="AN7444">
        <f t="shared" si="1045"/>
        <v>1</v>
      </c>
      <c r="AO7444">
        <f t="shared" si="1051"/>
        <v>0</v>
      </c>
      <c r="AP7444">
        <f t="shared" si="1046"/>
        <v>0</v>
      </c>
      <c r="AQ7444">
        <f t="shared" si="1047"/>
        <v>1</v>
      </c>
      <c r="AR7444">
        <f t="shared" si="1048"/>
        <v>0</v>
      </c>
      <c r="AS7444">
        <f t="shared" si="1049"/>
        <v>0</v>
      </c>
      <c r="AT7444">
        <f t="shared" si="1050"/>
        <v>0</v>
      </c>
      <c r="AU7444">
        <f t="shared" si="1050"/>
        <v>0</v>
      </c>
      <c r="AV7444" t="str">
        <f t="shared" si="1052"/>
        <v>2020-12-28T17:25:50</v>
      </c>
    </row>
    <row r="7445" spans="1:48" x14ac:dyDescent="0.25">
      <c r="A7445" s="5">
        <v>7516</v>
      </c>
      <c r="B7445" s="5" t="s">
        <v>6365</v>
      </c>
      <c r="C7445" s="5" t="s">
        <v>6366</v>
      </c>
      <c r="D7445" s="6" t="s">
        <v>6367</v>
      </c>
      <c r="E7445">
        <v>42</v>
      </c>
      <c r="F7445" s="7">
        <v>0</v>
      </c>
      <c r="G7445" s="7"/>
      <c r="H7445" t="s">
        <v>6368</v>
      </c>
      <c r="I7445">
        <v>0</v>
      </c>
      <c r="J7445">
        <v>0</v>
      </c>
      <c r="K7445">
        <v>331000</v>
      </c>
      <c r="L7445" t="s">
        <v>199</v>
      </c>
      <c r="M7445" s="8" t="s">
        <v>53</v>
      </c>
      <c r="N7445" s="8">
        <v>0.85714285714285698</v>
      </c>
      <c r="O7445">
        <v>0.14285714285714199</v>
      </c>
      <c r="P7445" s="9">
        <v>0</v>
      </c>
      <c r="R7445" s="8"/>
      <c r="S7445" s="8" t="s">
        <v>5589</v>
      </c>
      <c r="T7445">
        <v>12180931</v>
      </c>
      <c r="U7445">
        <v>9784101</v>
      </c>
      <c r="V7445">
        <v>12758967</v>
      </c>
      <c r="W7445">
        <v>7382989</v>
      </c>
      <c r="X7445">
        <v>0</v>
      </c>
      <c r="Y7445">
        <v>4006604</v>
      </c>
      <c r="Z7445">
        <v>7843018</v>
      </c>
      <c r="AA7445">
        <v>43053130</v>
      </c>
      <c r="AB7445">
        <v>18207173</v>
      </c>
      <c r="AC7445">
        <v>9</v>
      </c>
      <c r="AD7445">
        <v>24845957</v>
      </c>
      <c r="AE7445">
        <v>1998</v>
      </c>
      <c r="AF7445" t="s">
        <v>54</v>
      </c>
      <c r="AG7445">
        <v>100000</v>
      </c>
      <c r="AH7445" t="s">
        <v>55</v>
      </c>
      <c r="AI7445" t="s">
        <v>55</v>
      </c>
      <c r="AJ7445">
        <v>0</v>
      </c>
      <c r="AK7445">
        <v>379500</v>
      </c>
      <c r="AL7445" s="8"/>
      <c r="AM7445" s="10">
        <f t="shared" si="1044"/>
        <v>2014</v>
      </c>
      <c r="AN7445">
        <f t="shared" si="1045"/>
        <v>0</v>
      </c>
      <c r="AO7445">
        <f t="shared" si="1051"/>
        <v>1</v>
      </c>
      <c r="AP7445">
        <f t="shared" si="1046"/>
        <v>0</v>
      </c>
      <c r="AQ7445">
        <f t="shared" si="1047"/>
        <v>1</v>
      </c>
      <c r="AR7445">
        <f t="shared" si="1048"/>
        <v>0</v>
      </c>
      <c r="AS7445">
        <f t="shared" si="1049"/>
        <v>0</v>
      </c>
      <c r="AT7445">
        <f t="shared" si="1050"/>
        <v>0</v>
      </c>
      <c r="AU7445">
        <f t="shared" si="1050"/>
        <v>0</v>
      </c>
      <c r="AV7445">
        <f t="shared" si="1052"/>
        <v>0</v>
      </c>
    </row>
    <row r="7446" spans="1:48" x14ac:dyDescent="0.25">
      <c r="A7446" s="5">
        <v>7517</v>
      </c>
      <c r="B7446" s="5" t="s">
        <v>6226</v>
      </c>
      <c r="C7446" s="5" t="s">
        <v>6227</v>
      </c>
      <c r="D7446" s="6" t="s">
        <v>6228</v>
      </c>
      <c r="E7446">
        <v>14</v>
      </c>
      <c r="F7446" s="7">
        <v>0.46478747069999998</v>
      </c>
      <c r="G7446" s="7">
        <v>0</v>
      </c>
      <c r="H7446" t="s">
        <v>6229</v>
      </c>
      <c r="I7446">
        <v>78</v>
      </c>
      <c r="J7446">
        <v>255188.06</v>
      </c>
      <c r="K7446">
        <v>1150000</v>
      </c>
      <c r="L7446" t="s">
        <v>52</v>
      </c>
      <c r="M7446" s="8" t="s">
        <v>53</v>
      </c>
      <c r="N7446" s="8">
        <v>0.80357142857142805</v>
      </c>
      <c r="O7446">
        <v>0.19642857142857101</v>
      </c>
      <c r="P7446" s="9">
        <v>0.98285428049918999</v>
      </c>
      <c r="Q7446">
        <v>1150000</v>
      </c>
      <c r="R7446" s="8"/>
      <c r="S7446" s="8" t="s">
        <v>10969</v>
      </c>
      <c r="T7446">
        <v>23284637</v>
      </c>
      <c r="U7446">
        <v>12592908</v>
      </c>
      <c r="V7446">
        <v>25397862</v>
      </c>
      <c r="W7446">
        <v>1091865</v>
      </c>
      <c r="X7446">
        <v>5303333</v>
      </c>
      <c r="Y7446">
        <v>8348067</v>
      </c>
      <c r="Z7446">
        <v>2495096</v>
      </c>
      <c r="AA7446">
        <v>69699377</v>
      </c>
      <c r="AB7446">
        <v>30352686</v>
      </c>
      <c r="AC7446">
        <v>7</v>
      </c>
      <c r="AD7446">
        <v>39346691</v>
      </c>
      <c r="AE7446">
        <v>2010</v>
      </c>
      <c r="AF7446" t="s">
        <v>68</v>
      </c>
      <c r="AG7446">
        <v>1000000</v>
      </c>
      <c r="AH7446" t="s">
        <v>55</v>
      </c>
      <c r="AI7446" t="s">
        <v>55</v>
      </c>
      <c r="AJ7446">
        <v>1</v>
      </c>
      <c r="AK7446">
        <v>2144744</v>
      </c>
      <c r="AL7446" s="8" t="s">
        <v>15836</v>
      </c>
      <c r="AM7446" s="10">
        <f t="shared" si="1044"/>
        <v>2011</v>
      </c>
      <c r="AN7446">
        <f t="shared" si="1045"/>
        <v>1</v>
      </c>
      <c r="AO7446">
        <f t="shared" si="1051"/>
        <v>0</v>
      </c>
      <c r="AP7446">
        <f t="shared" si="1046"/>
        <v>0</v>
      </c>
      <c r="AQ7446">
        <f t="shared" si="1047"/>
        <v>1</v>
      </c>
      <c r="AR7446">
        <f t="shared" si="1048"/>
        <v>0</v>
      </c>
      <c r="AS7446">
        <f t="shared" si="1049"/>
        <v>0</v>
      </c>
      <c r="AT7446">
        <f t="shared" si="1050"/>
        <v>0</v>
      </c>
      <c r="AU7446">
        <f t="shared" si="1050"/>
        <v>0</v>
      </c>
      <c r="AV7446" t="str">
        <f t="shared" si="1052"/>
        <v>2020-12-28T17:30:45</v>
      </c>
    </row>
    <row r="7447" spans="1:48" x14ac:dyDescent="0.25">
      <c r="A7447" s="5">
        <v>7518</v>
      </c>
      <c r="B7447" s="5" t="s">
        <v>10136</v>
      </c>
      <c r="C7447" s="5" t="s">
        <v>10137</v>
      </c>
      <c r="D7447" s="6" t="s">
        <v>10138</v>
      </c>
      <c r="E7447">
        <v>0</v>
      </c>
      <c r="F7447" s="7">
        <v>8.7421988399999997E-2</v>
      </c>
      <c r="G7447" s="7">
        <v>0</v>
      </c>
      <c r="H7447" t="s">
        <v>759</v>
      </c>
      <c r="I7447">
        <v>84</v>
      </c>
      <c r="J7447">
        <v>21525</v>
      </c>
      <c r="K7447">
        <v>25000</v>
      </c>
      <c r="L7447" t="s">
        <v>52</v>
      </c>
      <c r="M7447" s="8" t="s">
        <v>53</v>
      </c>
      <c r="N7447" s="8">
        <v>0.73214285714285698</v>
      </c>
      <c r="O7447">
        <v>0.26785714285714202</v>
      </c>
      <c r="P7447" s="9">
        <v>0.86602540378443904</v>
      </c>
      <c r="Q7447">
        <v>25000</v>
      </c>
      <c r="R7447" s="8"/>
      <c r="S7447" s="8"/>
      <c r="AA7447">
        <v>1272981</v>
      </c>
      <c r="AB7447">
        <v>0</v>
      </c>
      <c r="AC7447">
        <v>12</v>
      </c>
      <c r="AD7447">
        <v>0</v>
      </c>
      <c r="AE7447">
        <v>2011</v>
      </c>
      <c r="AF7447" t="s">
        <v>68</v>
      </c>
      <c r="AG7447">
        <v>60000</v>
      </c>
      <c r="AH7447" t="s">
        <v>55</v>
      </c>
      <c r="AI7447" t="s">
        <v>55</v>
      </c>
      <c r="AJ7447">
        <v>1</v>
      </c>
      <c r="AK7447">
        <v>16280</v>
      </c>
      <c r="AL7447" s="8" t="s">
        <v>15837</v>
      </c>
      <c r="AM7447" s="10">
        <f t="shared" si="1044"/>
        <v>2016</v>
      </c>
      <c r="AN7447">
        <f t="shared" si="1045"/>
        <v>1</v>
      </c>
      <c r="AO7447">
        <f t="shared" si="1051"/>
        <v>0</v>
      </c>
      <c r="AP7447">
        <f t="shared" si="1046"/>
        <v>0</v>
      </c>
      <c r="AQ7447">
        <f t="shared" si="1047"/>
        <v>1</v>
      </c>
      <c r="AR7447">
        <f t="shared" si="1048"/>
        <v>0</v>
      </c>
      <c r="AS7447">
        <f t="shared" si="1049"/>
        <v>0</v>
      </c>
      <c r="AT7447">
        <f t="shared" si="1050"/>
        <v>0</v>
      </c>
      <c r="AU7447">
        <f t="shared" si="1050"/>
        <v>0</v>
      </c>
      <c r="AV7447" t="str">
        <f t="shared" si="1052"/>
        <v>2020-12-28T17:39:14</v>
      </c>
    </row>
    <row r="7448" spans="1:48" x14ac:dyDescent="0.25">
      <c r="A7448" s="5">
        <v>7519</v>
      </c>
      <c r="B7448" s="5" t="s">
        <v>2319</v>
      </c>
      <c r="C7448" s="5" t="s">
        <v>2320</v>
      </c>
      <c r="D7448" s="6" t="s">
        <v>2321</v>
      </c>
      <c r="E7448">
        <v>41</v>
      </c>
      <c r="F7448" s="7">
        <v>0.52987351640000002</v>
      </c>
      <c r="G7448" s="7">
        <v>0</v>
      </c>
      <c r="H7448" t="s">
        <v>2322</v>
      </c>
      <c r="I7448">
        <v>11</v>
      </c>
      <c r="J7448">
        <v>6985.33</v>
      </c>
      <c r="K7448">
        <v>35000</v>
      </c>
      <c r="L7448" t="s">
        <v>52</v>
      </c>
      <c r="M7448" s="8" t="s">
        <v>53</v>
      </c>
      <c r="N7448" s="8">
        <v>0.71428571428571397</v>
      </c>
      <c r="O7448">
        <v>0.28571428571428498</v>
      </c>
      <c r="P7448" s="9">
        <v>0.38841234882389603</v>
      </c>
      <c r="Q7448">
        <v>25000</v>
      </c>
      <c r="R7448" s="8"/>
      <c r="S7448" s="8" t="s">
        <v>10227</v>
      </c>
      <c r="T7448">
        <v>2776111</v>
      </c>
      <c r="U7448">
        <v>765938</v>
      </c>
      <c r="V7448">
        <v>2978241</v>
      </c>
      <c r="W7448">
        <v>2021708</v>
      </c>
      <c r="X7448">
        <v>287784</v>
      </c>
      <c r="Y7448">
        <v>1349430</v>
      </c>
      <c r="Z7448">
        <v>1305426</v>
      </c>
      <c r="AA7448">
        <v>2126167</v>
      </c>
      <c r="AB7448">
        <v>999229</v>
      </c>
      <c r="AC7448">
        <v>6</v>
      </c>
      <c r="AD7448">
        <v>1126938</v>
      </c>
      <c r="AE7448">
        <v>2008</v>
      </c>
      <c r="AF7448" t="s">
        <v>121</v>
      </c>
      <c r="AG7448">
        <v>100000</v>
      </c>
      <c r="AH7448" t="s">
        <v>55</v>
      </c>
      <c r="AI7448" t="s">
        <v>55</v>
      </c>
      <c r="AJ7448">
        <v>0.74589953870000003</v>
      </c>
      <c r="AK7448">
        <v>15200</v>
      </c>
      <c r="AL7448" s="8" t="s">
        <v>15838</v>
      </c>
      <c r="AM7448" s="10">
        <f t="shared" si="1044"/>
        <v>2010</v>
      </c>
      <c r="AN7448">
        <f t="shared" si="1045"/>
        <v>1</v>
      </c>
      <c r="AO7448">
        <f t="shared" si="1051"/>
        <v>0</v>
      </c>
      <c r="AP7448">
        <f t="shared" si="1046"/>
        <v>0</v>
      </c>
      <c r="AQ7448">
        <f t="shared" si="1047"/>
        <v>1</v>
      </c>
      <c r="AR7448">
        <f t="shared" si="1048"/>
        <v>0</v>
      </c>
      <c r="AS7448">
        <f t="shared" si="1049"/>
        <v>0</v>
      </c>
      <c r="AT7448">
        <f t="shared" si="1050"/>
        <v>0</v>
      </c>
      <c r="AU7448">
        <f t="shared" si="1050"/>
        <v>0</v>
      </c>
      <c r="AV7448" t="str">
        <f t="shared" si="1052"/>
        <v>2020-12-28T17:40:32</v>
      </c>
    </row>
    <row r="7449" spans="1:48" x14ac:dyDescent="0.25">
      <c r="A7449" s="5">
        <v>7520</v>
      </c>
      <c r="B7449" s="5" t="s">
        <v>5311</v>
      </c>
      <c r="C7449" s="5" t="s">
        <v>5312</v>
      </c>
      <c r="D7449" s="6" t="s">
        <v>5313</v>
      </c>
      <c r="E7449">
        <v>32</v>
      </c>
      <c r="F7449" s="7">
        <v>0.3787503216</v>
      </c>
      <c r="G7449" s="7">
        <v>0</v>
      </c>
      <c r="H7449" t="s">
        <v>5314</v>
      </c>
      <c r="I7449">
        <v>38</v>
      </c>
      <c r="J7449">
        <v>537860.61</v>
      </c>
      <c r="K7449">
        <v>1800000</v>
      </c>
      <c r="L7449" t="s">
        <v>52</v>
      </c>
      <c r="M7449" s="8" t="s">
        <v>53</v>
      </c>
      <c r="N7449" s="8">
        <v>0.69642857142857095</v>
      </c>
      <c r="O7449">
        <v>0.30357142857142799</v>
      </c>
      <c r="P7449" s="9">
        <v>0.89807521600198403</v>
      </c>
      <c r="Q7449">
        <v>1400000</v>
      </c>
      <c r="R7449" s="8"/>
      <c r="S7449" s="8" t="s">
        <v>10227</v>
      </c>
      <c r="T7449">
        <v>24354555</v>
      </c>
      <c r="U7449">
        <v>17332410</v>
      </c>
      <c r="V7449">
        <v>24714749</v>
      </c>
      <c r="W7449">
        <v>2876854</v>
      </c>
      <c r="X7449">
        <v>4219211</v>
      </c>
      <c r="Y7449">
        <v>8220439</v>
      </c>
      <c r="Z7449">
        <v>12403295</v>
      </c>
      <c r="AA7449">
        <v>43077966</v>
      </c>
      <c r="AB7449">
        <v>13418412</v>
      </c>
      <c r="AC7449">
        <v>6</v>
      </c>
      <c r="AD7449">
        <v>29659554</v>
      </c>
      <c r="AE7449">
        <v>2010</v>
      </c>
      <c r="AF7449" t="s">
        <v>68</v>
      </c>
      <c r="AG7449">
        <v>500000</v>
      </c>
      <c r="AH7449" t="s">
        <v>55</v>
      </c>
      <c r="AI7449" t="s">
        <v>55</v>
      </c>
      <c r="AJ7449">
        <v>0.99632706950000005</v>
      </c>
      <c r="AK7449">
        <v>1309188</v>
      </c>
      <c r="AL7449" s="8" t="s">
        <v>15839</v>
      </c>
      <c r="AM7449" s="10">
        <f t="shared" si="1044"/>
        <v>2011</v>
      </c>
      <c r="AN7449">
        <f t="shared" si="1045"/>
        <v>1</v>
      </c>
      <c r="AO7449">
        <f t="shared" si="1051"/>
        <v>0</v>
      </c>
      <c r="AP7449">
        <f t="shared" si="1046"/>
        <v>0</v>
      </c>
      <c r="AQ7449">
        <f t="shared" si="1047"/>
        <v>1</v>
      </c>
      <c r="AR7449">
        <f t="shared" si="1048"/>
        <v>0</v>
      </c>
      <c r="AS7449">
        <f t="shared" si="1049"/>
        <v>0</v>
      </c>
      <c r="AT7449">
        <f t="shared" si="1050"/>
        <v>0</v>
      </c>
      <c r="AU7449">
        <f t="shared" si="1050"/>
        <v>0</v>
      </c>
      <c r="AV7449" t="str">
        <f t="shared" si="1052"/>
        <v>2020-12-28T17:45:59</v>
      </c>
    </row>
    <row r="7450" spans="1:48" x14ac:dyDescent="0.25">
      <c r="A7450" s="5">
        <v>7521</v>
      </c>
      <c r="B7450" s="5" t="s">
        <v>5569</v>
      </c>
      <c r="C7450" s="5" t="s">
        <v>5570</v>
      </c>
      <c r="D7450" s="6" t="s">
        <v>5571</v>
      </c>
      <c r="E7450">
        <v>11</v>
      </c>
      <c r="F7450" s="7">
        <v>0</v>
      </c>
      <c r="G7450" s="7"/>
      <c r="H7450" t="s">
        <v>5572</v>
      </c>
      <c r="I7450">
        <v>0</v>
      </c>
      <c r="J7450">
        <v>0</v>
      </c>
      <c r="K7450">
        <v>1300000</v>
      </c>
      <c r="L7450" t="s">
        <v>52</v>
      </c>
      <c r="M7450" s="8" t="s">
        <v>53</v>
      </c>
      <c r="N7450" s="8">
        <v>0.71428571428571397</v>
      </c>
      <c r="O7450">
        <v>0.28571428571428498</v>
      </c>
      <c r="P7450" s="9">
        <v>0</v>
      </c>
      <c r="Q7450">
        <v>1200000</v>
      </c>
      <c r="R7450" s="8"/>
      <c r="S7450" s="8" t="s">
        <v>329</v>
      </c>
      <c r="T7450">
        <v>81183193</v>
      </c>
      <c r="U7450">
        <v>7513352</v>
      </c>
      <c r="V7450">
        <v>81199464</v>
      </c>
      <c r="W7450">
        <v>73686112</v>
      </c>
      <c r="X7450">
        <v>0</v>
      </c>
      <c r="Y7450">
        <v>66746715</v>
      </c>
      <c r="Z7450">
        <v>8125603</v>
      </c>
      <c r="AA7450">
        <v>109615316</v>
      </c>
      <c r="AB7450">
        <v>35964465</v>
      </c>
      <c r="AC7450">
        <v>12</v>
      </c>
      <c r="AD7450">
        <v>73650851</v>
      </c>
      <c r="AE7450">
        <v>2013</v>
      </c>
      <c r="AF7450" t="s">
        <v>68</v>
      </c>
      <c r="AG7450">
        <v>3000000</v>
      </c>
      <c r="AH7450" t="s">
        <v>56</v>
      </c>
      <c r="AI7450" t="s">
        <v>55</v>
      </c>
      <c r="AJ7450">
        <v>0</v>
      </c>
      <c r="AK7450">
        <v>10329957</v>
      </c>
      <c r="AL7450" s="8" t="s">
        <v>15840</v>
      </c>
      <c r="AM7450" s="10">
        <f t="shared" si="1044"/>
        <v>2016</v>
      </c>
      <c r="AN7450">
        <f t="shared" si="1045"/>
        <v>1</v>
      </c>
      <c r="AO7450">
        <f t="shared" si="1051"/>
        <v>0</v>
      </c>
      <c r="AP7450">
        <f t="shared" si="1046"/>
        <v>0</v>
      </c>
      <c r="AQ7450">
        <f t="shared" si="1047"/>
        <v>1</v>
      </c>
      <c r="AR7450">
        <f t="shared" si="1048"/>
        <v>0</v>
      </c>
      <c r="AS7450">
        <f t="shared" si="1049"/>
        <v>0</v>
      </c>
      <c r="AT7450">
        <f t="shared" si="1050"/>
        <v>1</v>
      </c>
      <c r="AU7450">
        <f t="shared" si="1050"/>
        <v>0</v>
      </c>
      <c r="AV7450" t="str">
        <f t="shared" si="1052"/>
        <v>2020-12-28T17:50:59</v>
      </c>
    </row>
    <row r="7451" spans="1:48" x14ac:dyDescent="0.25">
      <c r="A7451" s="5">
        <v>7522</v>
      </c>
      <c r="B7451" s="5" t="s">
        <v>11372</v>
      </c>
      <c r="C7451" s="5" t="s">
        <v>11373</v>
      </c>
      <c r="D7451" s="6" t="s">
        <v>11374</v>
      </c>
      <c r="E7451">
        <v>3</v>
      </c>
      <c r="F7451" s="7">
        <v>0.42317410890000001</v>
      </c>
      <c r="G7451" s="7">
        <v>0</v>
      </c>
      <c r="H7451" t="s">
        <v>11375</v>
      </c>
      <c r="I7451">
        <v>90</v>
      </c>
      <c r="J7451">
        <v>27869.81</v>
      </c>
      <c r="K7451">
        <v>50000</v>
      </c>
      <c r="L7451" t="s">
        <v>52</v>
      </c>
      <c r="M7451" s="8" t="s">
        <v>86</v>
      </c>
      <c r="N7451" s="8">
        <v>0.66071428571428503</v>
      </c>
      <c r="O7451">
        <v>0.33928571428571402</v>
      </c>
      <c r="P7451" s="9">
        <v>0</v>
      </c>
      <c r="Q7451">
        <v>50000</v>
      </c>
      <c r="R7451" s="8"/>
      <c r="S7451" s="8"/>
      <c r="AA7451">
        <v>57584557</v>
      </c>
      <c r="AB7451">
        <v>0</v>
      </c>
      <c r="AC7451">
        <v>12</v>
      </c>
      <c r="AD7451">
        <v>0</v>
      </c>
      <c r="AE7451">
        <v>2014</v>
      </c>
      <c r="AF7451" t="s">
        <v>68</v>
      </c>
      <c r="AG7451">
        <v>300000</v>
      </c>
      <c r="AH7451" t="s">
        <v>56</v>
      </c>
      <c r="AI7451" t="s">
        <v>55</v>
      </c>
      <c r="AJ7451">
        <v>1</v>
      </c>
      <c r="AK7451">
        <v>53400</v>
      </c>
      <c r="AL7451" s="8" t="s">
        <v>15841</v>
      </c>
      <c r="AM7451" s="10">
        <f t="shared" si="1044"/>
        <v>2020</v>
      </c>
      <c r="AN7451">
        <f t="shared" si="1045"/>
        <v>1</v>
      </c>
      <c r="AO7451">
        <f t="shared" si="1051"/>
        <v>0</v>
      </c>
      <c r="AP7451">
        <f t="shared" si="1046"/>
        <v>0</v>
      </c>
      <c r="AQ7451">
        <f t="shared" si="1047"/>
        <v>0</v>
      </c>
      <c r="AR7451">
        <f t="shared" si="1048"/>
        <v>1</v>
      </c>
      <c r="AS7451">
        <f t="shared" si="1049"/>
        <v>0</v>
      </c>
      <c r="AT7451">
        <f t="shared" si="1050"/>
        <v>1</v>
      </c>
      <c r="AU7451">
        <f t="shared" si="1050"/>
        <v>0</v>
      </c>
      <c r="AV7451" t="str">
        <f t="shared" si="1052"/>
        <v>2020-12-28T17:52:37</v>
      </c>
    </row>
    <row r="7452" spans="1:48" x14ac:dyDescent="0.25">
      <c r="A7452" s="5">
        <v>7523</v>
      </c>
      <c r="B7452" s="5" t="s">
        <v>8685</v>
      </c>
      <c r="C7452" s="5" t="s">
        <v>8686</v>
      </c>
      <c r="D7452" s="6" t="s">
        <v>8687</v>
      </c>
      <c r="E7452">
        <v>2</v>
      </c>
      <c r="F7452" s="7">
        <v>0.51991579440000002</v>
      </c>
      <c r="G7452" s="7">
        <v>0</v>
      </c>
      <c r="H7452" t="s">
        <v>3810</v>
      </c>
      <c r="I7452">
        <v>33</v>
      </c>
      <c r="J7452">
        <v>9232.16</v>
      </c>
      <c r="K7452">
        <v>45000</v>
      </c>
      <c r="L7452" t="s">
        <v>52</v>
      </c>
      <c r="M7452" s="8" t="s">
        <v>53</v>
      </c>
      <c r="N7452" s="8">
        <v>0.85714285714285698</v>
      </c>
      <c r="O7452">
        <v>0.14285714285714199</v>
      </c>
      <c r="P7452" s="9">
        <v>0</v>
      </c>
      <c r="Q7452">
        <v>45000</v>
      </c>
      <c r="R7452" s="8"/>
      <c r="S7452" s="8"/>
      <c r="AA7452">
        <v>3950042</v>
      </c>
      <c r="AB7452">
        <v>0</v>
      </c>
      <c r="AC7452">
        <v>12</v>
      </c>
      <c r="AD7452">
        <v>0</v>
      </c>
      <c r="AE7452">
        <v>1979</v>
      </c>
      <c r="AF7452" t="s">
        <v>54</v>
      </c>
      <c r="AG7452">
        <v>45000</v>
      </c>
      <c r="AH7452" t="s">
        <v>55</v>
      </c>
      <c r="AI7452" t="s">
        <v>55</v>
      </c>
      <c r="AJ7452">
        <v>1</v>
      </c>
      <c r="AK7452">
        <v>19980</v>
      </c>
      <c r="AL7452" s="8" t="s">
        <v>15842</v>
      </c>
      <c r="AM7452" s="10">
        <f t="shared" si="1044"/>
        <v>2017</v>
      </c>
      <c r="AN7452">
        <f t="shared" si="1045"/>
        <v>1</v>
      </c>
      <c r="AO7452">
        <f t="shared" si="1051"/>
        <v>0</v>
      </c>
      <c r="AP7452">
        <f t="shared" si="1046"/>
        <v>0</v>
      </c>
      <c r="AQ7452">
        <f t="shared" si="1047"/>
        <v>1</v>
      </c>
      <c r="AR7452">
        <f t="shared" si="1048"/>
        <v>0</v>
      </c>
      <c r="AS7452">
        <f t="shared" si="1049"/>
        <v>0</v>
      </c>
      <c r="AT7452">
        <f t="shared" si="1050"/>
        <v>0</v>
      </c>
      <c r="AU7452">
        <f t="shared" si="1050"/>
        <v>0</v>
      </c>
      <c r="AV7452" t="str">
        <f t="shared" si="1052"/>
        <v>2020-12-28T18:04:49</v>
      </c>
    </row>
    <row r="7453" spans="1:48" x14ac:dyDescent="0.25">
      <c r="A7453" s="5">
        <v>7524</v>
      </c>
      <c r="B7453" s="5" t="s">
        <v>1694</v>
      </c>
      <c r="C7453" s="5" t="s">
        <v>1695</v>
      </c>
      <c r="D7453" s="6" t="s">
        <v>1696</v>
      </c>
      <c r="E7453">
        <v>59</v>
      </c>
      <c r="F7453" s="7">
        <v>0.35211916910000002</v>
      </c>
      <c r="G7453" s="7">
        <v>0</v>
      </c>
      <c r="H7453" t="s">
        <v>1697</v>
      </c>
      <c r="I7453">
        <v>0</v>
      </c>
      <c r="J7453">
        <v>0</v>
      </c>
      <c r="K7453">
        <v>10000</v>
      </c>
      <c r="L7453" t="s">
        <v>52</v>
      </c>
      <c r="M7453" s="8" t="s">
        <v>86</v>
      </c>
      <c r="N7453" s="8">
        <v>0.58928571428571397</v>
      </c>
      <c r="O7453">
        <v>0.41071428571428498</v>
      </c>
      <c r="P7453" s="9">
        <v>0</v>
      </c>
      <c r="Q7453">
        <v>10000</v>
      </c>
      <c r="R7453" s="8"/>
      <c r="S7453" s="8"/>
      <c r="AA7453">
        <v>2758764</v>
      </c>
      <c r="AB7453">
        <v>0</v>
      </c>
      <c r="AC7453">
        <v>12</v>
      </c>
      <c r="AD7453">
        <v>0</v>
      </c>
      <c r="AE7453">
        <v>2008</v>
      </c>
      <c r="AF7453" t="s">
        <v>121</v>
      </c>
      <c r="AG7453">
        <v>80000</v>
      </c>
      <c r="AH7453" t="s">
        <v>55</v>
      </c>
      <c r="AI7453" t="s">
        <v>56</v>
      </c>
      <c r="AJ7453">
        <v>1</v>
      </c>
      <c r="AK7453">
        <v>3700</v>
      </c>
      <c r="AL7453" s="8" t="s">
        <v>15843</v>
      </c>
      <c r="AM7453" s="10">
        <f t="shared" si="1044"/>
        <v>2013</v>
      </c>
      <c r="AN7453">
        <f t="shared" si="1045"/>
        <v>1</v>
      </c>
      <c r="AO7453">
        <f t="shared" si="1051"/>
        <v>0</v>
      </c>
      <c r="AP7453">
        <f t="shared" si="1046"/>
        <v>0</v>
      </c>
      <c r="AQ7453">
        <f t="shared" si="1047"/>
        <v>0</v>
      </c>
      <c r="AR7453">
        <f t="shared" si="1048"/>
        <v>1</v>
      </c>
      <c r="AS7453">
        <f t="shared" si="1049"/>
        <v>0</v>
      </c>
      <c r="AT7453">
        <f t="shared" si="1050"/>
        <v>0</v>
      </c>
      <c r="AU7453">
        <f t="shared" si="1050"/>
        <v>1</v>
      </c>
      <c r="AV7453" t="str">
        <f t="shared" si="1052"/>
        <v>2020-12-28T18:06:36</v>
      </c>
    </row>
    <row r="7454" spans="1:48" x14ac:dyDescent="0.25">
      <c r="A7454" s="5">
        <v>7525</v>
      </c>
      <c r="B7454" s="5" t="s">
        <v>8896</v>
      </c>
      <c r="C7454" s="5" t="s">
        <v>7731</v>
      </c>
      <c r="D7454" s="6" t="s">
        <v>8897</v>
      </c>
      <c r="E7454">
        <v>0</v>
      </c>
      <c r="F7454" s="7">
        <v>0.47511701470000001</v>
      </c>
      <c r="G7454" s="7">
        <v>0</v>
      </c>
      <c r="H7454" t="s">
        <v>8898</v>
      </c>
      <c r="I7454">
        <v>0</v>
      </c>
      <c r="J7454">
        <v>0</v>
      </c>
      <c r="K7454">
        <v>15000</v>
      </c>
      <c r="L7454" t="s">
        <v>52</v>
      </c>
      <c r="M7454" s="8" t="s">
        <v>53</v>
      </c>
      <c r="N7454" s="8">
        <v>0.85714285714285698</v>
      </c>
      <c r="O7454">
        <v>0.14285714285714199</v>
      </c>
      <c r="P7454" s="9">
        <v>0</v>
      </c>
      <c r="Q7454">
        <v>15000</v>
      </c>
      <c r="R7454" s="8"/>
      <c r="S7454" s="8"/>
      <c r="AA7454">
        <v>1814586</v>
      </c>
      <c r="AB7454">
        <v>0</v>
      </c>
      <c r="AC7454">
        <v>12</v>
      </c>
      <c r="AD7454">
        <v>0</v>
      </c>
      <c r="AE7454">
        <v>1998</v>
      </c>
      <c r="AF7454" t="s">
        <v>54</v>
      </c>
      <c r="AG7454">
        <v>20000</v>
      </c>
      <c r="AH7454" t="s">
        <v>55</v>
      </c>
      <c r="AI7454" t="s">
        <v>55</v>
      </c>
      <c r="AJ7454">
        <v>1</v>
      </c>
      <c r="AK7454">
        <v>7360</v>
      </c>
      <c r="AL7454" s="8" t="s">
        <v>15844</v>
      </c>
      <c r="AM7454" s="10">
        <f t="shared" si="1044"/>
        <v>2012</v>
      </c>
      <c r="AN7454">
        <f t="shared" si="1045"/>
        <v>1</v>
      </c>
      <c r="AO7454">
        <f t="shared" si="1051"/>
        <v>0</v>
      </c>
      <c r="AP7454">
        <f t="shared" si="1046"/>
        <v>0</v>
      </c>
      <c r="AQ7454">
        <f t="shared" si="1047"/>
        <v>1</v>
      </c>
      <c r="AR7454">
        <f t="shared" si="1048"/>
        <v>0</v>
      </c>
      <c r="AS7454">
        <f t="shared" si="1049"/>
        <v>0</v>
      </c>
      <c r="AT7454">
        <f t="shared" si="1050"/>
        <v>0</v>
      </c>
      <c r="AU7454">
        <f t="shared" si="1050"/>
        <v>0</v>
      </c>
      <c r="AV7454" t="str">
        <f t="shared" si="1052"/>
        <v>2020-12-28T18:07:48</v>
      </c>
    </row>
    <row r="7455" spans="1:48" x14ac:dyDescent="0.25">
      <c r="A7455" s="5">
        <v>7526</v>
      </c>
      <c r="B7455" s="5" t="s">
        <v>1330</v>
      </c>
      <c r="C7455" s="5" t="s">
        <v>1331</v>
      </c>
      <c r="D7455" s="6" t="s">
        <v>1332</v>
      </c>
      <c r="E7455">
        <v>15</v>
      </c>
      <c r="F7455" s="7">
        <v>0.4295009528</v>
      </c>
      <c r="G7455" s="7">
        <v>0</v>
      </c>
      <c r="H7455" t="s">
        <v>1333</v>
      </c>
      <c r="I7455">
        <v>0</v>
      </c>
      <c r="J7455">
        <v>297070.03999999998</v>
      </c>
      <c r="K7455">
        <v>680000</v>
      </c>
      <c r="L7455" t="s">
        <v>7359</v>
      </c>
      <c r="M7455" s="8" t="s">
        <v>63</v>
      </c>
      <c r="N7455" s="8">
        <v>1</v>
      </c>
      <c r="O7455">
        <v>0</v>
      </c>
      <c r="P7455" s="9">
        <v>0</v>
      </c>
      <c r="R7455" s="8"/>
      <c r="S7455" s="8"/>
      <c r="AJ7455">
        <v>1</v>
      </c>
      <c r="AL7455" s="8"/>
      <c r="AM7455" s="10">
        <f t="shared" si="1044"/>
        <v>2006</v>
      </c>
      <c r="AN7455">
        <f t="shared" si="1045"/>
        <v>0</v>
      </c>
      <c r="AO7455">
        <f t="shared" si="1051"/>
        <v>0</v>
      </c>
      <c r="AP7455">
        <f t="shared" si="1046"/>
        <v>1</v>
      </c>
      <c r="AQ7455">
        <f t="shared" si="1047"/>
        <v>0</v>
      </c>
      <c r="AR7455">
        <f t="shared" si="1048"/>
        <v>0</v>
      </c>
      <c r="AS7455">
        <f t="shared" si="1049"/>
        <v>0</v>
      </c>
      <c r="AT7455">
        <f t="shared" si="1050"/>
        <v>0</v>
      </c>
      <c r="AU7455">
        <f t="shared" si="1050"/>
        <v>0</v>
      </c>
      <c r="AV7455">
        <f t="shared" si="1052"/>
        <v>0</v>
      </c>
    </row>
    <row r="7456" spans="1:48" x14ac:dyDescent="0.25">
      <c r="A7456" s="5">
        <v>7527</v>
      </c>
      <c r="B7456" s="5" t="s">
        <v>5934</v>
      </c>
      <c r="C7456" s="5" t="s">
        <v>3958</v>
      </c>
      <c r="D7456" s="6" t="s">
        <v>5935</v>
      </c>
      <c r="E7456">
        <v>4</v>
      </c>
      <c r="F7456" s="7">
        <v>0.58859546340000002</v>
      </c>
      <c r="G7456" s="7">
        <v>0</v>
      </c>
      <c r="H7456" t="s">
        <v>5936</v>
      </c>
      <c r="I7456">
        <v>0</v>
      </c>
      <c r="J7456">
        <v>0</v>
      </c>
      <c r="K7456">
        <v>25000</v>
      </c>
      <c r="L7456" t="s">
        <v>52</v>
      </c>
      <c r="M7456" s="8" t="s">
        <v>53</v>
      </c>
      <c r="N7456" s="8">
        <v>0.85714285714285698</v>
      </c>
      <c r="O7456">
        <v>0.14285714285714199</v>
      </c>
      <c r="P7456" s="11">
        <v>-1.2E-15</v>
      </c>
      <c r="Q7456">
        <v>24000</v>
      </c>
      <c r="R7456" s="8"/>
      <c r="S7456" s="8"/>
      <c r="AA7456">
        <v>2173913</v>
      </c>
      <c r="AB7456">
        <v>0</v>
      </c>
      <c r="AC7456">
        <v>12</v>
      </c>
      <c r="AD7456">
        <v>0</v>
      </c>
      <c r="AE7456">
        <v>1992</v>
      </c>
      <c r="AF7456" t="s">
        <v>54</v>
      </c>
      <c r="AG7456">
        <v>10000</v>
      </c>
      <c r="AH7456" t="s">
        <v>55</v>
      </c>
      <c r="AI7456" t="s">
        <v>55</v>
      </c>
      <c r="AJ7456">
        <v>1</v>
      </c>
      <c r="AK7456">
        <v>5920</v>
      </c>
      <c r="AL7456" s="8" t="s">
        <v>15845</v>
      </c>
      <c r="AM7456" s="10">
        <f t="shared" si="1044"/>
        <v>2013</v>
      </c>
      <c r="AN7456">
        <f t="shared" si="1045"/>
        <v>1</v>
      </c>
      <c r="AO7456">
        <f t="shared" si="1051"/>
        <v>0</v>
      </c>
      <c r="AP7456">
        <f t="shared" si="1046"/>
        <v>0</v>
      </c>
      <c r="AQ7456">
        <f t="shared" si="1047"/>
        <v>1</v>
      </c>
      <c r="AR7456">
        <f t="shared" si="1048"/>
        <v>0</v>
      </c>
      <c r="AS7456">
        <f t="shared" si="1049"/>
        <v>0</v>
      </c>
      <c r="AT7456">
        <f t="shared" si="1050"/>
        <v>0</v>
      </c>
      <c r="AU7456">
        <f t="shared" si="1050"/>
        <v>0</v>
      </c>
      <c r="AV7456" t="str">
        <f t="shared" si="1052"/>
        <v>2020-12-28T18:56:46</v>
      </c>
    </row>
    <row r="7457" spans="1:48" x14ac:dyDescent="0.25">
      <c r="A7457" s="5">
        <v>7528</v>
      </c>
      <c r="B7457" s="5" t="s">
        <v>219</v>
      </c>
      <c r="C7457" s="5" t="s">
        <v>220</v>
      </c>
      <c r="D7457" s="6" t="s">
        <v>221</v>
      </c>
      <c r="E7457">
        <v>0</v>
      </c>
      <c r="F7457" s="7">
        <v>0.33634056289999997</v>
      </c>
      <c r="G7457" s="7">
        <v>0</v>
      </c>
      <c r="H7457" t="s">
        <v>222</v>
      </c>
      <c r="I7457">
        <v>0</v>
      </c>
      <c r="J7457">
        <v>0</v>
      </c>
      <c r="K7457">
        <v>15000</v>
      </c>
      <c r="L7457" t="s">
        <v>52</v>
      </c>
      <c r="M7457" s="8" t="s">
        <v>53</v>
      </c>
      <c r="N7457" s="8">
        <v>0.75</v>
      </c>
      <c r="O7457">
        <v>0.25</v>
      </c>
      <c r="P7457" s="9">
        <v>0</v>
      </c>
      <c r="Q7457">
        <v>15000</v>
      </c>
      <c r="R7457" s="8"/>
      <c r="S7457" s="8"/>
      <c r="AA7457">
        <v>40000</v>
      </c>
      <c r="AB7457">
        <v>40000</v>
      </c>
      <c r="AC7457">
        <v>12</v>
      </c>
      <c r="AD7457">
        <v>0</v>
      </c>
      <c r="AE7457">
        <v>1997</v>
      </c>
      <c r="AF7457" t="s">
        <v>54</v>
      </c>
      <c r="AG7457">
        <v>5000</v>
      </c>
      <c r="AH7457" t="s">
        <v>55</v>
      </c>
      <c r="AI7457" t="s">
        <v>55</v>
      </c>
      <c r="AJ7457">
        <v>1</v>
      </c>
      <c r="AK7457">
        <v>8800</v>
      </c>
      <c r="AL7457" s="8" t="s">
        <v>15846</v>
      </c>
      <c r="AM7457" s="10">
        <f t="shared" si="1044"/>
        <v>2017</v>
      </c>
      <c r="AN7457">
        <f t="shared" si="1045"/>
        <v>1</v>
      </c>
      <c r="AO7457">
        <f t="shared" si="1051"/>
        <v>0</v>
      </c>
      <c r="AP7457">
        <f t="shared" si="1046"/>
        <v>0</v>
      </c>
      <c r="AQ7457">
        <f t="shared" si="1047"/>
        <v>1</v>
      </c>
      <c r="AR7457">
        <f t="shared" si="1048"/>
        <v>0</v>
      </c>
      <c r="AS7457">
        <f t="shared" si="1049"/>
        <v>0</v>
      </c>
      <c r="AT7457">
        <f t="shared" si="1050"/>
        <v>0</v>
      </c>
      <c r="AU7457">
        <f t="shared" si="1050"/>
        <v>0</v>
      </c>
      <c r="AV7457" t="str">
        <f t="shared" si="1052"/>
        <v>2020-12-28T18:56:17</v>
      </c>
    </row>
    <row r="7458" spans="1:48" x14ac:dyDescent="0.25">
      <c r="A7458" s="5">
        <v>7529</v>
      </c>
      <c r="B7458" s="5" t="s">
        <v>711</v>
      </c>
      <c r="C7458" s="5" t="s">
        <v>712</v>
      </c>
      <c r="D7458" s="6" t="s">
        <v>713</v>
      </c>
      <c r="E7458">
        <v>12</v>
      </c>
      <c r="F7458" s="7">
        <v>0.58971557119999995</v>
      </c>
      <c r="G7458" s="7">
        <v>0</v>
      </c>
      <c r="H7458" t="s">
        <v>714</v>
      </c>
      <c r="I7458">
        <v>0</v>
      </c>
      <c r="J7458">
        <v>0</v>
      </c>
      <c r="K7458">
        <v>20000</v>
      </c>
      <c r="L7458" t="s">
        <v>52</v>
      </c>
      <c r="M7458" s="8" t="s">
        <v>86</v>
      </c>
      <c r="N7458" s="8">
        <v>0.58928571428571397</v>
      </c>
      <c r="O7458">
        <v>0.41071428571428498</v>
      </c>
      <c r="P7458" s="9">
        <v>0</v>
      </c>
      <c r="Q7458">
        <v>20000</v>
      </c>
      <c r="R7458" s="8"/>
      <c r="S7458" s="8"/>
      <c r="AA7458">
        <v>3525379</v>
      </c>
      <c r="AB7458">
        <v>0</v>
      </c>
      <c r="AC7458">
        <v>12</v>
      </c>
      <c r="AD7458">
        <v>0</v>
      </c>
      <c r="AE7458">
        <v>1986</v>
      </c>
      <c r="AF7458" t="s">
        <v>54</v>
      </c>
      <c r="AG7458">
        <v>110000</v>
      </c>
      <c r="AH7458" t="s">
        <v>55</v>
      </c>
      <c r="AI7458" t="s">
        <v>56</v>
      </c>
      <c r="AJ7458">
        <v>1</v>
      </c>
      <c r="AK7458">
        <v>156000</v>
      </c>
      <c r="AL7458" s="8" t="s">
        <v>15847</v>
      </c>
      <c r="AM7458" s="10">
        <f t="shared" si="1044"/>
        <v>2013</v>
      </c>
      <c r="AN7458">
        <f t="shared" si="1045"/>
        <v>1</v>
      </c>
      <c r="AO7458">
        <f t="shared" si="1051"/>
        <v>0</v>
      </c>
      <c r="AP7458">
        <f t="shared" si="1046"/>
        <v>0</v>
      </c>
      <c r="AQ7458">
        <f t="shared" si="1047"/>
        <v>0</v>
      </c>
      <c r="AR7458">
        <f t="shared" si="1048"/>
        <v>1</v>
      </c>
      <c r="AS7458">
        <f t="shared" si="1049"/>
        <v>0</v>
      </c>
      <c r="AT7458">
        <f t="shared" si="1050"/>
        <v>0</v>
      </c>
      <c r="AU7458">
        <f t="shared" si="1050"/>
        <v>1</v>
      </c>
      <c r="AV7458" t="str">
        <f t="shared" si="1052"/>
        <v>2020-12-28T18:59:12</v>
      </c>
    </row>
    <row r="7459" spans="1:48" x14ac:dyDescent="0.25">
      <c r="A7459" s="5">
        <v>7530</v>
      </c>
      <c r="B7459" s="5" t="s">
        <v>4238</v>
      </c>
      <c r="C7459" s="5" t="s">
        <v>4239</v>
      </c>
      <c r="D7459" s="6" t="s">
        <v>4240</v>
      </c>
      <c r="E7459">
        <v>0</v>
      </c>
      <c r="F7459" s="7">
        <v>0</v>
      </c>
      <c r="G7459" s="7"/>
      <c r="H7459" t="s">
        <v>4241</v>
      </c>
      <c r="I7459">
        <v>0</v>
      </c>
      <c r="J7459">
        <v>0</v>
      </c>
      <c r="K7459">
        <v>150000</v>
      </c>
      <c r="L7459" t="s">
        <v>52</v>
      </c>
      <c r="M7459" s="8" t="s">
        <v>63</v>
      </c>
      <c r="N7459" s="8">
        <v>0.89285714285714202</v>
      </c>
      <c r="O7459">
        <v>0.107142857142857</v>
      </c>
      <c r="P7459" s="9">
        <v>0</v>
      </c>
      <c r="Q7459">
        <v>70000</v>
      </c>
      <c r="R7459" s="8"/>
      <c r="S7459" s="8" t="s">
        <v>329</v>
      </c>
      <c r="T7459">
        <v>1237998</v>
      </c>
      <c r="U7459">
        <v>489626</v>
      </c>
      <c r="V7459">
        <v>1438403</v>
      </c>
      <c r="W7459">
        <v>948777</v>
      </c>
      <c r="X7459">
        <v>140336</v>
      </c>
      <c r="Y7459">
        <v>779948</v>
      </c>
      <c r="Z7459">
        <v>195946</v>
      </c>
      <c r="AA7459">
        <v>4041348</v>
      </c>
      <c r="AB7459">
        <v>2163727</v>
      </c>
      <c r="AC7459">
        <v>12</v>
      </c>
      <c r="AD7459">
        <v>1877621</v>
      </c>
      <c r="AE7459">
        <v>2011</v>
      </c>
      <c r="AF7459" t="s">
        <v>68</v>
      </c>
      <c r="AG7459">
        <v>25000</v>
      </c>
      <c r="AH7459" t="s">
        <v>55</v>
      </c>
      <c r="AI7459" t="s">
        <v>55</v>
      </c>
      <c r="AJ7459">
        <v>0</v>
      </c>
      <c r="AK7459">
        <v>2160</v>
      </c>
      <c r="AL7459" s="8" t="s">
        <v>15848</v>
      </c>
      <c r="AM7459" s="10">
        <f t="shared" si="1044"/>
        <v>2019</v>
      </c>
      <c r="AN7459">
        <f t="shared" si="1045"/>
        <v>1</v>
      </c>
      <c r="AO7459">
        <f t="shared" si="1051"/>
        <v>0</v>
      </c>
      <c r="AP7459">
        <f t="shared" si="1046"/>
        <v>1</v>
      </c>
      <c r="AQ7459">
        <f t="shared" si="1047"/>
        <v>0</v>
      </c>
      <c r="AR7459">
        <f t="shared" si="1048"/>
        <v>0</v>
      </c>
      <c r="AS7459">
        <f t="shared" si="1049"/>
        <v>0</v>
      </c>
      <c r="AT7459">
        <f t="shared" si="1050"/>
        <v>0</v>
      </c>
      <c r="AU7459">
        <f t="shared" si="1050"/>
        <v>0</v>
      </c>
      <c r="AV7459" t="str">
        <f t="shared" si="1052"/>
        <v>2020-12-28T19:02:02</v>
      </c>
    </row>
    <row r="7460" spans="1:48" x14ac:dyDescent="0.25">
      <c r="A7460" s="5">
        <v>7531</v>
      </c>
      <c r="B7460" s="5" t="s">
        <v>8310</v>
      </c>
      <c r="C7460" s="5" t="s">
        <v>8311</v>
      </c>
      <c r="D7460" s="6" t="s">
        <v>8312</v>
      </c>
      <c r="E7460">
        <v>42</v>
      </c>
      <c r="F7460" s="7">
        <v>0.37828357499999998</v>
      </c>
      <c r="G7460" s="7">
        <v>0</v>
      </c>
      <c r="H7460" t="s">
        <v>8313</v>
      </c>
      <c r="I7460">
        <v>22</v>
      </c>
      <c r="J7460">
        <v>66500</v>
      </c>
      <c r="K7460">
        <v>800000</v>
      </c>
      <c r="L7460" t="s">
        <v>52</v>
      </c>
      <c r="M7460" s="8" t="s">
        <v>53</v>
      </c>
      <c r="N7460" s="8">
        <v>0.85714285714285698</v>
      </c>
      <c r="O7460">
        <v>0.14285714285714199</v>
      </c>
      <c r="P7460" s="9">
        <v>-0.86602540378443904</v>
      </c>
      <c r="Q7460">
        <v>800000</v>
      </c>
      <c r="R7460" s="8"/>
      <c r="S7460" s="8" t="s">
        <v>329</v>
      </c>
      <c r="T7460">
        <v>32545504</v>
      </c>
      <c r="U7460">
        <v>10942654</v>
      </c>
      <c r="V7460">
        <v>38448213</v>
      </c>
      <c r="W7460">
        <v>15452111</v>
      </c>
      <c r="X7460">
        <v>11702800</v>
      </c>
      <c r="Y7460">
        <v>15358844</v>
      </c>
      <c r="Z7460">
        <v>13351057</v>
      </c>
      <c r="AA7460">
        <v>81491476</v>
      </c>
      <c r="AB7460">
        <v>30575602</v>
      </c>
      <c r="AC7460">
        <v>12</v>
      </c>
      <c r="AD7460">
        <v>50915874</v>
      </c>
      <c r="AE7460">
        <v>1977</v>
      </c>
      <c r="AF7460" t="s">
        <v>54</v>
      </c>
      <c r="AG7460">
        <v>1000000</v>
      </c>
      <c r="AH7460" t="s">
        <v>55</v>
      </c>
      <c r="AI7460" t="s">
        <v>55</v>
      </c>
      <c r="AJ7460">
        <v>0.59666564879999995</v>
      </c>
      <c r="AK7460">
        <v>7547556</v>
      </c>
      <c r="AL7460" s="8" t="s">
        <v>15849</v>
      </c>
      <c r="AM7460" s="10">
        <f t="shared" si="1044"/>
        <v>2009</v>
      </c>
      <c r="AN7460">
        <f t="shared" si="1045"/>
        <v>1</v>
      </c>
      <c r="AO7460">
        <f t="shared" si="1051"/>
        <v>0</v>
      </c>
      <c r="AP7460">
        <f t="shared" si="1046"/>
        <v>0</v>
      </c>
      <c r="AQ7460">
        <f t="shared" si="1047"/>
        <v>1</v>
      </c>
      <c r="AR7460">
        <f t="shared" si="1048"/>
        <v>0</v>
      </c>
      <c r="AS7460">
        <f t="shared" si="1049"/>
        <v>0</v>
      </c>
      <c r="AT7460">
        <f t="shared" si="1050"/>
        <v>0</v>
      </c>
      <c r="AU7460">
        <f t="shared" si="1050"/>
        <v>0</v>
      </c>
      <c r="AV7460" t="str">
        <f t="shared" si="1052"/>
        <v>2020-12-28T19:03:00</v>
      </c>
    </row>
    <row r="7461" spans="1:48" x14ac:dyDescent="0.25">
      <c r="A7461" s="5">
        <v>7532</v>
      </c>
      <c r="B7461" s="5" t="s">
        <v>10672</v>
      </c>
      <c r="C7461" s="5" t="s">
        <v>10673</v>
      </c>
      <c r="D7461" s="6" t="s">
        <v>10674</v>
      </c>
      <c r="E7461">
        <v>61</v>
      </c>
      <c r="F7461" s="7">
        <v>0.30807366619999998</v>
      </c>
      <c r="G7461" s="7">
        <v>0</v>
      </c>
      <c r="H7461" t="s">
        <v>10675</v>
      </c>
      <c r="I7461">
        <v>0</v>
      </c>
      <c r="J7461">
        <v>0</v>
      </c>
      <c r="K7461">
        <v>180000</v>
      </c>
      <c r="L7461" t="s">
        <v>52</v>
      </c>
      <c r="M7461" s="8" t="s">
        <v>53</v>
      </c>
      <c r="N7461" s="8">
        <v>0.69642857142857095</v>
      </c>
      <c r="O7461">
        <v>0.30357142857142799</v>
      </c>
      <c r="P7461" s="11">
        <v>7.9999999999999998E-16</v>
      </c>
      <c r="Q7461">
        <v>150000</v>
      </c>
      <c r="R7461" s="8"/>
      <c r="S7461" s="8" t="s">
        <v>329</v>
      </c>
      <c r="T7461">
        <v>11421120</v>
      </c>
      <c r="U7461">
        <v>789930</v>
      </c>
      <c r="V7461">
        <v>21609996</v>
      </c>
      <c r="W7461">
        <v>20413889</v>
      </c>
      <c r="X7461">
        <v>0</v>
      </c>
      <c r="Y7461">
        <v>4910710</v>
      </c>
      <c r="Z7461">
        <v>0</v>
      </c>
      <c r="AA7461">
        <v>9666235</v>
      </c>
      <c r="AB7461">
        <v>4399095</v>
      </c>
      <c r="AC7461">
        <v>12</v>
      </c>
      <c r="AD7461">
        <v>5267140</v>
      </c>
      <c r="AE7461">
        <v>2006</v>
      </c>
      <c r="AF7461" t="s">
        <v>121</v>
      </c>
      <c r="AG7461">
        <v>1000000</v>
      </c>
      <c r="AH7461" t="s">
        <v>55</v>
      </c>
      <c r="AI7461" t="s">
        <v>56</v>
      </c>
      <c r="AJ7461">
        <v>1</v>
      </c>
      <c r="AK7461">
        <v>797468</v>
      </c>
      <c r="AL7461" s="8" t="s">
        <v>15850</v>
      </c>
      <c r="AM7461" s="10">
        <f t="shared" si="1044"/>
        <v>2009</v>
      </c>
      <c r="AN7461">
        <f t="shared" si="1045"/>
        <v>1</v>
      </c>
      <c r="AO7461">
        <f t="shared" si="1051"/>
        <v>0</v>
      </c>
      <c r="AP7461">
        <f t="shared" si="1046"/>
        <v>0</v>
      </c>
      <c r="AQ7461">
        <f t="shared" si="1047"/>
        <v>1</v>
      </c>
      <c r="AR7461">
        <f t="shared" si="1048"/>
        <v>0</v>
      </c>
      <c r="AS7461">
        <f t="shared" si="1049"/>
        <v>0</v>
      </c>
      <c r="AT7461">
        <f t="shared" si="1050"/>
        <v>0</v>
      </c>
      <c r="AU7461">
        <f t="shared" si="1050"/>
        <v>1</v>
      </c>
      <c r="AV7461" t="str">
        <f t="shared" si="1052"/>
        <v>2020-12-28T19:09:50</v>
      </c>
    </row>
    <row r="7462" spans="1:48" x14ac:dyDescent="0.25">
      <c r="A7462" s="5">
        <v>7533</v>
      </c>
      <c r="B7462" s="5" t="s">
        <v>9895</v>
      </c>
      <c r="C7462" s="5" t="s">
        <v>9896</v>
      </c>
      <c r="D7462" s="6" t="s">
        <v>9897</v>
      </c>
      <c r="E7462">
        <v>87</v>
      </c>
      <c r="F7462" s="7">
        <v>0.57021752020000005</v>
      </c>
      <c r="G7462" s="7">
        <v>0</v>
      </c>
      <c r="H7462" t="s">
        <v>9898</v>
      </c>
      <c r="I7462">
        <v>0</v>
      </c>
      <c r="J7462">
        <v>0</v>
      </c>
      <c r="K7462">
        <v>100000</v>
      </c>
      <c r="L7462" t="s">
        <v>199</v>
      </c>
      <c r="M7462" s="8" t="s">
        <v>53</v>
      </c>
      <c r="N7462" s="8">
        <v>0.76785714285714202</v>
      </c>
      <c r="O7462">
        <v>0.23214285714285701</v>
      </c>
      <c r="P7462" s="9">
        <v>-0.99650283434178599</v>
      </c>
      <c r="R7462" s="8"/>
      <c r="S7462" s="8" t="s">
        <v>10227</v>
      </c>
      <c r="T7462">
        <v>13864993</v>
      </c>
      <c r="U7462">
        <v>5844768</v>
      </c>
      <c r="V7462">
        <v>25652823</v>
      </c>
      <c r="W7462">
        <v>19603823</v>
      </c>
      <c r="X7462">
        <v>182132</v>
      </c>
      <c r="Y7462">
        <v>4843314</v>
      </c>
      <c r="Z7462">
        <v>6650978</v>
      </c>
      <c r="AA7462">
        <v>26725224</v>
      </c>
      <c r="AB7462">
        <v>9592924</v>
      </c>
      <c r="AC7462">
        <v>6</v>
      </c>
      <c r="AD7462">
        <v>17132300</v>
      </c>
      <c r="AE7462">
        <v>2002</v>
      </c>
      <c r="AF7462" t="s">
        <v>54</v>
      </c>
      <c r="AG7462">
        <v>2000000</v>
      </c>
      <c r="AH7462" t="s">
        <v>56</v>
      </c>
      <c r="AI7462" t="s">
        <v>55</v>
      </c>
      <c r="AJ7462">
        <v>3.8698443800000003E-2</v>
      </c>
      <c r="AK7462">
        <v>280195</v>
      </c>
      <c r="AL7462" s="8"/>
      <c r="AM7462" s="10">
        <f t="shared" si="1044"/>
        <v>2009</v>
      </c>
      <c r="AN7462">
        <f t="shared" si="1045"/>
        <v>0</v>
      </c>
      <c r="AO7462">
        <f t="shared" si="1051"/>
        <v>1</v>
      </c>
      <c r="AP7462">
        <f t="shared" si="1046"/>
        <v>0</v>
      </c>
      <c r="AQ7462">
        <f t="shared" si="1047"/>
        <v>1</v>
      </c>
      <c r="AR7462">
        <f t="shared" si="1048"/>
        <v>0</v>
      </c>
      <c r="AS7462">
        <f t="shared" si="1049"/>
        <v>0</v>
      </c>
      <c r="AT7462">
        <f t="shared" si="1050"/>
        <v>1</v>
      </c>
      <c r="AU7462">
        <f t="shared" si="1050"/>
        <v>0</v>
      </c>
      <c r="AV7462">
        <f t="shared" si="1052"/>
        <v>0</v>
      </c>
    </row>
    <row r="7463" spans="1:48" x14ac:dyDescent="0.25">
      <c r="A7463" s="5">
        <v>7534</v>
      </c>
      <c r="B7463" s="5" t="s">
        <v>9964</v>
      </c>
      <c r="C7463" s="5" t="s">
        <v>9965</v>
      </c>
      <c r="D7463" s="6" t="s">
        <v>9966</v>
      </c>
      <c r="E7463">
        <v>484</v>
      </c>
      <c r="F7463" s="7">
        <v>0.56629691520000003</v>
      </c>
      <c r="G7463" s="7">
        <v>0</v>
      </c>
      <c r="H7463" t="s">
        <v>6127</v>
      </c>
      <c r="I7463">
        <v>0</v>
      </c>
      <c r="J7463">
        <v>19973.34</v>
      </c>
      <c r="K7463">
        <v>100000</v>
      </c>
      <c r="L7463" t="s">
        <v>62</v>
      </c>
      <c r="M7463" s="8" t="s">
        <v>63</v>
      </c>
      <c r="N7463" s="8">
        <v>1</v>
      </c>
      <c r="O7463">
        <v>0</v>
      </c>
      <c r="P7463" s="9">
        <v>0</v>
      </c>
      <c r="R7463" s="8"/>
      <c r="S7463" s="8"/>
      <c r="AJ7463">
        <v>1</v>
      </c>
      <c r="AL7463" s="8"/>
      <c r="AM7463" s="10">
        <f t="shared" si="1044"/>
        <v>2017</v>
      </c>
      <c r="AN7463">
        <f t="shared" si="1045"/>
        <v>0</v>
      </c>
      <c r="AO7463">
        <f t="shared" si="1051"/>
        <v>0</v>
      </c>
      <c r="AP7463">
        <f t="shared" si="1046"/>
        <v>1</v>
      </c>
      <c r="AQ7463">
        <f t="shared" si="1047"/>
        <v>0</v>
      </c>
      <c r="AR7463">
        <f t="shared" si="1048"/>
        <v>0</v>
      </c>
      <c r="AS7463">
        <f t="shared" si="1049"/>
        <v>0</v>
      </c>
      <c r="AT7463">
        <f t="shared" si="1050"/>
        <v>0</v>
      </c>
      <c r="AU7463">
        <f t="shared" si="1050"/>
        <v>0</v>
      </c>
      <c r="AV7463">
        <f t="shared" si="1052"/>
        <v>0</v>
      </c>
    </row>
    <row r="7464" spans="1:48" x14ac:dyDescent="0.25">
      <c r="A7464" s="5">
        <v>7535</v>
      </c>
      <c r="B7464" s="5" t="s">
        <v>3052</v>
      </c>
      <c r="C7464" s="5" t="s">
        <v>3053</v>
      </c>
      <c r="D7464" s="6" t="s">
        <v>3054</v>
      </c>
      <c r="E7464">
        <v>11</v>
      </c>
      <c r="F7464" s="7">
        <v>0.53981687599999995</v>
      </c>
      <c r="G7464" s="7">
        <v>0</v>
      </c>
      <c r="H7464" t="s">
        <v>2239</v>
      </c>
      <c r="I7464">
        <v>129</v>
      </c>
      <c r="J7464">
        <v>13257.7</v>
      </c>
      <c r="K7464">
        <v>18000</v>
      </c>
      <c r="L7464" t="s">
        <v>52</v>
      </c>
      <c r="M7464" s="8" t="s">
        <v>74</v>
      </c>
      <c r="N7464" s="8">
        <v>0.44642857142857101</v>
      </c>
      <c r="O7464">
        <v>0.55357142857142805</v>
      </c>
      <c r="P7464" s="9">
        <v>0.86602540378443904</v>
      </c>
      <c r="Q7464">
        <v>18000</v>
      </c>
      <c r="R7464" s="8"/>
      <c r="S7464" s="8"/>
      <c r="AA7464">
        <v>1412110</v>
      </c>
      <c r="AB7464">
        <v>0</v>
      </c>
      <c r="AC7464">
        <v>12</v>
      </c>
      <c r="AD7464">
        <v>0</v>
      </c>
      <c r="AE7464">
        <v>2011</v>
      </c>
      <c r="AF7464" t="s">
        <v>68</v>
      </c>
      <c r="AG7464">
        <v>1000000</v>
      </c>
      <c r="AH7464" t="s">
        <v>55</v>
      </c>
      <c r="AI7464" t="s">
        <v>56</v>
      </c>
      <c r="AJ7464">
        <v>1</v>
      </c>
      <c r="AK7464">
        <v>0</v>
      </c>
      <c r="AL7464" s="8" t="s">
        <v>15851</v>
      </c>
      <c r="AM7464" s="10">
        <f t="shared" si="1044"/>
        <v>2019</v>
      </c>
      <c r="AN7464">
        <f t="shared" si="1045"/>
        <v>1</v>
      </c>
      <c r="AO7464">
        <f t="shared" si="1051"/>
        <v>0</v>
      </c>
      <c r="AP7464">
        <f t="shared" si="1046"/>
        <v>0</v>
      </c>
      <c r="AQ7464">
        <f t="shared" si="1047"/>
        <v>0</v>
      </c>
      <c r="AR7464">
        <f t="shared" si="1048"/>
        <v>0</v>
      </c>
      <c r="AS7464">
        <f t="shared" si="1049"/>
        <v>1</v>
      </c>
      <c r="AT7464">
        <f t="shared" si="1050"/>
        <v>0</v>
      </c>
      <c r="AU7464">
        <f t="shared" si="1050"/>
        <v>1</v>
      </c>
      <c r="AV7464" t="str">
        <f t="shared" si="1052"/>
        <v>2020-12-28T19:15:21</v>
      </c>
    </row>
    <row r="7465" spans="1:48" x14ac:dyDescent="0.25">
      <c r="A7465" s="5">
        <v>7536</v>
      </c>
      <c r="B7465" s="5" t="s">
        <v>7120</v>
      </c>
      <c r="C7465" s="5" t="s">
        <v>7121</v>
      </c>
      <c r="D7465" s="6" t="s">
        <v>7122</v>
      </c>
      <c r="E7465">
        <v>0</v>
      </c>
      <c r="F7465" s="7">
        <v>0.63288069550000003</v>
      </c>
      <c r="G7465" s="7">
        <v>0</v>
      </c>
      <c r="H7465" t="s">
        <v>5489</v>
      </c>
      <c r="I7465">
        <v>0</v>
      </c>
      <c r="J7465">
        <v>0</v>
      </c>
      <c r="K7465">
        <v>45000</v>
      </c>
      <c r="L7465" t="s">
        <v>52</v>
      </c>
      <c r="M7465" s="8" t="s">
        <v>53</v>
      </c>
      <c r="N7465" s="8">
        <v>0.85714285714285698</v>
      </c>
      <c r="O7465">
        <v>0.14285714285714199</v>
      </c>
      <c r="P7465" s="9">
        <v>0</v>
      </c>
      <c r="Q7465">
        <v>45000</v>
      </c>
      <c r="R7465" s="8"/>
      <c r="S7465" s="8"/>
      <c r="AA7465">
        <v>17487839</v>
      </c>
      <c r="AB7465">
        <v>0</v>
      </c>
      <c r="AC7465">
        <v>3</v>
      </c>
      <c r="AD7465">
        <v>0</v>
      </c>
      <c r="AE7465">
        <v>1997</v>
      </c>
      <c r="AF7465" t="s">
        <v>54</v>
      </c>
      <c r="AG7465">
        <v>30000</v>
      </c>
      <c r="AH7465" t="s">
        <v>55</v>
      </c>
      <c r="AI7465" t="s">
        <v>55</v>
      </c>
      <c r="AJ7465">
        <v>1</v>
      </c>
      <c r="AK7465">
        <v>1712154</v>
      </c>
      <c r="AL7465" s="8" t="s">
        <v>15852</v>
      </c>
      <c r="AM7465" s="10">
        <f t="shared" si="1044"/>
        <v>2014</v>
      </c>
      <c r="AN7465">
        <f t="shared" si="1045"/>
        <v>1</v>
      </c>
      <c r="AO7465">
        <f t="shared" si="1051"/>
        <v>0</v>
      </c>
      <c r="AP7465">
        <f t="shared" si="1046"/>
        <v>0</v>
      </c>
      <c r="AQ7465">
        <f t="shared" si="1047"/>
        <v>1</v>
      </c>
      <c r="AR7465">
        <f t="shared" si="1048"/>
        <v>0</v>
      </c>
      <c r="AS7465">
        <f t="shared" si="1049"/>
        <v>0</v>
      </c>
      <c r="AT7465">
        <f t="shared" si="1050"/>
        <v>0</v>
      </c>
      <c r="AU7465">
        <f t="shared" si="1050"/>
        <v>0</v>
      </c>
      <c r="AV7465" t="str">
        <f t="shared" si="1052"/>
        <v>2020-12-28T19:14:58</v>
      </c>
    </row>
    <row r="7466" spans="1:48" x14ac:dyDescent="0.25">
      <c r="A7466" s="5">
        <v>7537</v>
      </c>
      <c r="B7466" s="5" t="s">
        <v>6262</v>
      </c>
      <c r="C7466" s="5" t="s">
        <v>6263</v>
      </c>
      <c r="D7466" s="6" t="s">
        <v>6264</v>
      </c>
      <c r="E7466">
        <v>60</v>
      </c>
      <c r="F7466" s="7">
        <v>0.44857724960000001</v>
      </c>
      <c r="G7466" s="7">
        <v>0</v>
      </c>
      <c r="H7466" t="s">
        <v>6265</v>
      </c>
      <c r="I7466">
        <v>36</v>
      </c>
      <c r="J7466">
        <v>368372</v>
      </c>
      <c r="K7466">
        <v>1500000</v>
      </c>
      <c r="L7466" t="s">
        <v>52</v>
      </c>
      <c r="M7466" s="8" t="s">
        <v>53</v>
      </c>
      <c r="N7466" s="8">
        <v>0.85714285714285698</v>
      </c>
      <c r="O7466">
        <v>0.14285714285714199</v>
      </c>
      <c r="P7466" s="9">
        <v>-0.221371219490759</v>
      </c>
      <c r="Q7466">
        <v>1100000</v>
      </c>
      <c r="R7466" s="8"/>
      <c r="S7466" s="8" t="s">
        <v>5589</v>
      </c>
      <c r="T7466">
        <v>15137953</v>
      </c>
      <c r="U7466">
        <v>4037292</v>
      </c>
      <c r="V7466">
        <v>15711858</v>
      </c>
      <c r="W7466">
        <v>10642497</v>
      </c>
      <c r="X7466">
        <v>121212</v>
      </c>
      <c r="Y7466">
        <v>4114616</v>
      </c>
      <c r="Z7466">
        <v>6444354</v>
      </c>
      <c r="AA7466">
        <v>38358935</v>
      </c>
      <c r="AB7466">
        <v>9120993</v>
      </c>
      <c r="AC7466">
        <v>9</v>
      </c>
      <c r="AD7466">
        <v>29237942</v>
      </c>
      <c r="AE7466">
        <v>2006</v>
      </c>
      <c r="AF7466" t="s">
        <v>121</v>
      </c>
      <c r="AG7466">
        <v>1000000</v>
      </c>
      <c r="AH7466" t="s">
        <v>55</v>
      </c>
      <c r="AI7466" t="s">
        <v>55</v>
      </c>
      <c r="AJ7466">
        <v>0.98822132789999995</v>
      </c>
      <c r="AK7466">
        <v>3685387</v>
      </c>
      <c r="AL7466" s="8" t="s">
        <v>15853</v>
      </c>
      <c r="AM7466" s="10">
        <f t="shared" si="1044"/>
        <v>2012</v>
      </c>
      <c r="AN7466">
        <f t="shared" si="1045"/>
        <v>1</v>
      </c>
      <c r="AO7466">
        <f t="shared" si="1051"/>
        <v>0</v>
      </c>
      <c r="AP7466">
        <f t="shared" si="1046"/>
        <v>0</v>
      </c>
      <c r="AQ7466">
        <f t="shared" si="1047"/>
        <v>1</v>
      </c>
      <c r="AR7466">
        <f t="shared" si="1048"/>
        <v>0</v>
      </c>
      <c r="AS7466">
        <f t="shared" si="1049"/>
        <v>0</v>
      </c>
      <c r="AT7466">
        <f t="shared" si="1050"/>
        <v>0</v>
      </c>
      <c r="AU7466">
        <f t="shared" si="1050"/>
        <v>0</v>
      </c>
      <c r="AV7466" t="str">
        <f t="shared" si="1052"/>
        <v>2020-12-28T19:23:59</v>
      </c>
    </row>
    <row r="7467" spans="1:48" x14ac:dyDescent="0.25">
      <c r="A7467" s="5">
        <v>7538</v>
      </c>
      <c r="B7467" s="5" t="s">
        <v>9890</v>
      </c>
      <c r="C7467" s="5" t="s">
        <v>9891</v>
      </c>
      <c r="D7467" s="6" t="s">
        <v>9892</v>
      </c>
      <c r="E7467">
        <v>29</v>
      </c>
      <c r="F7467" s="7">
        <v>0.65992901910000001</v>
      </c>
      <c r="G7467" s="7">
        <v>0</v>
      </c>
      <c r="H7467" t="s">
        <v>9893</v>
      </c>
      <c r="I7467">
        <v>0</v>
      </c>
      <c r="J7467">
        <v>0</v>
      </c>
      <c r="K7467">
        <v>20000</v>
      </c>
      <c r="L7467" t="s">
        <v>52</v>
      </c>
      <c r="M7467" s="8" t="s">
        <v>74</v>
      </c>
      <c r="N7467" s="8">
        <v>0.48214285714285698</v>
      </c>
      <c r="O7467">
        <v>0.51785714285714202</v>
      </c>
      <c r="P7467" s="9">
        <v>0</v>
      </c>
      <c r="Q7467">
        <v>5000</v>
      </c>
      <c r="R7467" s="8"/>
      <c r="S7467" s="8"/>
      <c r="AA7467">
        <v>540410</v>
      </c>
      <c r="AB7467">
        <v>0</v>
      </c>
      <c r="AC7467">
        <v>12</v>
      </c>
      <c r="AD7467">
        <v>0</v>
      </c>
      <c r="AE7467">
        <v>2006</v>
      </c>
      <c r="AF7467" t="s">
        <v>121</v>
      </c>
      <c r="AG7467">
        <v>110000</v>
      </c>
      <c r="AH7467" t="s">
        <v>55</v>
      </c>
      <c r="AI7467" t="s">
        <v>56</v>
      </c>
      <c r="AJ7467">
        <v>1</v>
      </c>
      <c r="AK7467">
        <v>12900</v>
      </c>
      <c r="AL7467" s="8" t="s">
        <v>15854</v>
      </c>
      <c r="AM7467" s="10">
        <f t="shared" si="1044"/>
        <v>2020</v>
      </c>
      <c r="AN7467">
        <f t="shared" si="1045"/>
        <v>1</v>
      </c>
      <c r="AO7467">
        <f t="shared" si="1051"/>
        <v>0</v>
      </c>
      <c r="AP7467">
        <f t="shared" si="1046"/>
        <v>0</v>
      </c>
      <c r="AQ7467">
        <f t="shared" si="1047"/>
        <v>0</v>
      </c>
      <c r="AR7467">
        <f t="shared" si="1048"/>
        <v>0</v>
      </c>
      <c r="AS7467">
        <f t="shared" si="1049"/>
        <v>1</v>
      </c>
      <c r="AT7467">
        <f t="shared" si="1050"/>
        <v>0</v>
      </c>
      <c r="AU7467">
        <f t="shared" si="1050"/>
        <v>1</v>
      </c>
      <c r="AV7467" t="str">
        <f t="shared" si="1052"/>
        <v>2020-12-28T19:47:39</v>
      </c>
    </row>
    <row r="7468" spans="1:48" x14ac:dyDescent="0.25">
      <c r="A7468" s="5">
        <v>7539</v>
      </c>
      <c r="B7468" s="5" t="s">
        <v>10277</v>
      </c>
      <c r="C7468" s="5" t="s">
        <v>10278</v>
      </c>
      <c r="D7468" s="6" t="s">
        <v>10279</v>
      </c>
      <c r="E7468">
        <v>3</v>
      </c>
      <c r="F7468" s="7">
        <v>0.103023356</v>
      </c>
      <c r="G7468" s="7">
        <v>0</v>
      </c>
      <c r="H7468" t="s">
        <v>10280</v>
      </c>
      <c r="I7468">
        <v>0</v>
      </c>
      <c r="J7468">
        <v>0</v>
      </c>
      <c r="K7468">
        <v>150000</v>
      </c>
      <c r="L7468" t="s">
        <v>52</v>
      </c>
      <c r="M7468" s="8" t="s">
        <v>63</v>
      </c>
      <c r="N7468" s="8">
        <v>0.89285714285714202</v>
      </c>
      <c r="O7468">
        <v>0.107142857142857</v>
      </c>
      <c r="P7468" s="9">
        <v>0</v>
      </c>
      <c r="Q7468">
        <v>150000</v>
      </c>
      <c r="R7468" s="8"/>
      <c r="S7468" s="8" t="s">
        <v>329</v>
      </c>
      <c r="T7468">
        <v>10001646</v>
      </c>
      <c r="U7468">
        <v>1541922</v>
      </c>
      <c r="V7468">
        <v>10170948</v>
      </c>
      <c r="W7468">
        <v>8629026</v>
      </c>
      <c r="X7468">
        <v>123398</v>
      </c>
      <c r="Y7468">
        <v>3804796</v>
      </c>
      <c r="Z7468">
        <v>6046490</v>
      </c>
      <c r="AA7468">
        <v>22145492</v>
      </c>
      <c r="AB7468">
        <v>8710983</v>
      </c>
      <c r="AC7468">
        <v>12</v>
      </c>
      <c r="AD7468">
        <v>13434509</v>
      </c>
      <c r="AE7468">
        <v>2007</v>
      </c>
      <c r="AF7468" t="s">
        <v>121</v>
      </c>
      <c r="AG7468">
        <v>50000</v>
      </c>
      <c r="AH7468" t="s">
        <v>55</v>
      </c>
      <c r="AI7468" t="s">
        <v>55</v>
      </c>
      <c r="AJ7468">
        <v>1</v>
      </c>
      <c r="AK7468">
        <v>16200</v>
      </c>
      <c r="AL7468" s="8" t="s">
        <v>15855</v>
      </c>
      <c r="AM7468" s="10">
        <f t="shared" si="1044"/>
        <v>2011</v>
      </c>
      <c r="AN7468">
        <f t="shared" si="1045"/>
        <v>1</v>
      </c>
      <c r="AO7468">
        <f t="shared" si="1051"/>
        <v>0</v>
      </c>
      <c r="AP7468">
        <f t="shared" si="1046"/>
        <v>1</v>
      </c>
      <c r="AQ7468">
        <f t="shared" si="1047"/>
        <v>0</v>
      </c>
      <c r="AR7468">
        <f t="shared" si="1048"/>
        <v>0</v>
      </c>
      <c r="AS7468">
        <f t="shared" si="1049"/>
        <v>0</v>
      </c>
      <c r="AT7468">
        <f t="shared" si="1050"/>
        <v>0</v>
      </c>
      <c r="AU7468">
        <f t="shared" si="1050"/>
        <v>0</v>
      </c>
      <c r="AV7468" t="str">
        <f t="shared" si="1052"/>
        <v>2020-12-28T19:57:58</v>
      </c>
    </row>
    <row r="7469" spans="1:48" x14ac:dyDescent="0.25">
      <c r="A7469" s="5">
        <v>7540</v>
      </c>
      <c r="B7469" s="5" t="s">
        <v>5186</v>
      </c>
      <c r="C7469" s="5" t="s">
        <v>5187</v>
      </c>
      <c r="D7469" s="6" t="s">
        <v>5188</v>
      </c>
      <c r="E7469">
        <v>63</v>
      </c>
      <c r="F7469" s="7">
        <v>0.5350265072</v>
      </c>
      <c r="G7469" s="7">
        <v>0</v>
      </c>
      <c r="H7469" t="s">
        <v>5189</v>
      </c>
      <c r="I7469">
        <v>37</v>
      </c>
      <c r="J7469">
        <v>24315</v>
      </c>
      <c r="K7469">
        <v>60000</v>
      </c>
      <c r="L7469" t="s">
        <v>52</v>
      </c>
      <c r="M7469" s="8" t="s">
        <v>53</v>
      </c>
      <c r="N7469" s="8">
        <v>0.80357142857142805</v>
      </c>
      <c r="O7469">
        <v>0.19642857142857101</v>
      </c>
      <c r="P7469" s="9">
        <v>-0.99998540191642604</v>
      </c>
      <c r="Q7469">
        <v>25000</v>
      </c>
      <c r="R7469" s="8"/>
      <c r="S7469" s="8" t="s">
        <v>329</v>
      </c>
      <c r="T7469">
        <v>1072944</v>
      </c>
      <c r="U7469">
        <v>227389</v>
      </c>
      <c r="V7469">
        <v>1673350</v>
      </c>
      <c r="W7469">
        <v>1445960</v>
      </c>
      <c r="X7469">
        <v>0</v>
      </c>
      <c r="Y7469">
        <v>917929</v>
      </c>
      <c r="Z7469">
        <v>60971</v>
      </c>
      <c r="AA7469">
        <v>1837367</v>
      </c>
      <c r="AB7469">
        <v>657225</v>
      </c>
      <c r="AC7469">
        <v>12</v>
      </c>
      <c r="AD7469">
        <v>1180142</v>
      </c>
      <c r="AE7469">
        <v>2008</v>
      </c>
      <c r="AF7469" t="s">
        <v>121</v>
      </c>
      <c r="AG7469">
        <v>400000</v>
      </c>
      <c r="AH7469" t="s">
        <v>55</v>
      </c>
      <c r="AI7469" t="s">
        <v>55</v>
      </c>
      <c r="AJ7469">
        <v>0.87366374319999995</v>
      </c>
      <c r="AK7469">
        <v>54286</v>
      </c>
      <c r="AL7469" s="8" t="s">
        <v>15856</v>
      </c>
      <c r="AM7469" s="10">
        <f t="shared" si="1044"/>
        <v>2014</v>
      </c>
      <c r="AN7469">
        <f t="shared" si="1045"/>
        <v>1</v>
      </c>
      <c r="AO7469">
        <f t="shared" si="1051"/>
        <v>0</v>
      </c>
      <c r="AP7469">
        <f t="shared" si="1046"/>
        <v>0</v>
      </c>
      <c r="AQ7469">
        <f t="shared" si="1047"/>
        <v>1</v>
      </c>
      <c r="AR7469">
        <f t="shared" si="1048"/>
        <v>0</v>
      </c>
      <c r="AS7469">
        <f t="shared" si="1049"/>
        <v>0</v>
      </c>
      <c r="AT7469">
        <f t="shared" si="1050"/>
        <v>0</v>
      </c>
      <c r="AU7469">
        <f t="shared" si="1050"/>
        <v>0</v>
      </c>
      <c r="AV7469" t="str">
        <f t="shared" si="1052"/>
        <v>2020-12-28T20:01:09</v>
      </c>
    </row>
    <row r="7470" spans="1:48" x14ac:dyDescent="0.25">
      <c r="A7470" s="5">
        <v>7541</v>
      </c>
      <c r="B7470" s="5" t="s">
        <v>1330</v>
      </c>
      <c r="C7470" s="5" t="s">
        <v>1331</v>
      </c>
      <c r="D7470" s="6" t="s">
        <v>1332</v>
      </c>
      <c r="E7470">
        <v>15</v>
      </c>
      <c r="F7470" s="7">
        <v>0.4295009528</v>
      </c>
      <c r="G7470" s="7">
        <v>0</v>
      </c>
      <c r="H7470" t="s">
        <v>1333</v>
      </c>
      <c r="I7470">
        <v>0</v>
      </c>
      <c r="J7470">
        <v>297070.03999999998</v>
      </c>
      <c r="K7470">
        <v>750000</v>
      </c>
      <c r="L7470" t="s">
        <v>52</v>
      </c>
      <c r="M7470" s="8" t="s">
        <v>53</v>
      </c>
      <c r="N7470" s="8">
        <v>0.75</v>
      </c>
      <c r="O7470">
        <v>0.25</v>
      </c>
      <c r="P7470" s="9">
        <v>0</v>
      </c>
      <c r="Q7470">
        <v>750000</v>
      </c>
      <c r="R7470" s="8"/>
      <c r="S7470" s="8" t="s">
        <v>329</v>
      </c>
      <c r="T7470">
        <v>16714949</v>
      </c>
      <c r="U7470">
        <v>8144618</v>
      </c>
      <c r="V7470">
        <v>17185190</v>
      </c>
      <c r="W7470">
        <v>9040571</v>
      </c>
      <c r="X7470">
        <v>2728140</v>
      </c>
      <c r="Y7470">
        <v>6663646</v>
      </c>
      <c r="Z7470">
        <v>6978088</v>
      </c>
      <c r="AA7470">
        <v>37728871</v>
      </c>
      <c r="AB7470">
        <v>16688719</v>
      </c>
      <c r="AC7470">
        <v>12</v>
      </c>
      <c r="AD7470">
        <v>21040152</v>
      </c>
      <c r="AE7470">
        <v>1988</v>
      </c>
      <c r="AF7470" t="s">
        <v>54</v>
      </c>
      <c r="AG7470">
        <v>1900000</v>
      </c>
      <c r="AH7470" t="s">
        <v>55</v>
      </c>
      <c r="AI7470" t="s">
        <v>55</v>
      </c>
      <c r="AJ7470">
        <v>1</v>
      </c>
      <c r="AK7470">
        <v>597265</v>
      </c>
      <c r="AL7470" s="8" t="s">
        <v>15857</v>
      </c>
      <c r="AM7470" s="10">
        <f t="shared" si="1044"/>
        <v>2006</v>
      </c>
      <c r="AN7470">
        <f t="shared" si="1045"/>
        <v>1</v>
      </c>
      <c r="AO7470">
        <f t="shared" si="1051"/>
        <v>0</v>
      </c>
      <c r="AP7470">
        <f t="shared" si="1046"/>
        <v>0</v>
      </c>
      <c r="AQ7470">
        <f t="shared" si="1047"/>
        <v>1</v>
      </c>
      <c r="AR7470">
        <f t="shared" si="1048"/>
        <v>0</v>
      </c>
      <c r="AS7470">
        <f t="shared" si="1049"/>
        <v>0</v>
      </c>
      <c r="AT7470">
        <f t="shared" si="1050"/>
        <v>0</v>
      </c>
      <c r="AU7470">
        <f t="shared" si="1050"/>
        <v>0</v>
      </c>
      <c r="AV7470" t="str">
        <f t="shared" si="1052"/>
        <v>2020-12-28T19:33:21</v>
      </c>
    </row>
    <row r="7471" spans="1:48" x14ac:dyDescent="0.25">
      <c r="A7471" s="5">
        <v>7542</v>
      </c>
      <c r="B7471" s="5" t="s">
        <v>14882</v>
      </c>
      <c r="C7471" s="5" t="s">
        <v>14883</v>
      </c>
      <c r="D7471" s="6" t="s">
        <v>14884</v>
      </c>
      <c r="E7471">
        <v>0</v>
      </c>
      <c r="F7471" s="7">
        <v>0.59328901270000001</v>
      </c>
      <c r="G7471" s="7">
        <v>0</v>
      </c>
      <c r="H7471" t="s">
        <v>11129</v>
      </c>
      <c r="I7471">
        <v>21</v>
      </c>
      <c r="J7471">
        <v>12560</v>
      </c>
      <c r="K7471">
        <v>10000</v>
      </c>
      <c r="L7471" t="s">
        <v>52</v>
      </c>
      <c r="M7471" s="8" t="s">
        <v>86</v>
      </c>
      <c r="N7471" s="8">
        <v>0.53571428571428503</v>
      </c>
      <c r="O7471">
        <v>0.46428571428571402</v>
      </c>
      <c r="P7471" s="9">
        <v>0</v>
      </c>
      <c r="Q7471">
        <v>5000</v>
      </c>
      <c r="R7471" s="8"/>
      <c r="S7471" s="8" t="s">
        <v>329</v>
      </c>
      <c r="T7471">
        <v>251131</v>
      </c>
      <c r="U7471">
        <v>44234</v>
      </c>
      <c r="V7471">
        <v>251131</v>
      </c>
      <c r="W7471">
        <v>76276</v>
      </c>
      <c r="X7471">
        <v>0</v>
      </c>
      <c r="Y7471">
        <v>27554</v>
      </c>
      <c r="Z7471">
        <v>171286</v>
      </c>
      <c r="AA7471">
        <v>185198</v>
      </c>
      <c r="AB7471">
        <v>137320</v>
      </c>
      <c r="AC7471">
        <v>10</v>
      </c>
      <c r="AD7471">
        <v>47878</v>
      </c>
      <c r="AE7471">
        <v>2019</v>
      </c>
      <c r="AF7471" t="s">
        <v>126</v>
      </c>
      <c r="AG7471">
        <v>99800</v>
      </c>
      <c r="AH7471" t="s">
        <v>55</v>
      </c>
      <c r="AI7471" t="s">
        <v>56</v>
      </c>
      <c r="AJ7471">
        <v>1</v>
      </c>
      <c r="AK7471">
        <v>5760</v>
      </c>
      <c r="AL7471" s="8" t="s">
        <v>15858</v>
      </c>
      <c r="AM7471" s="10">
        <f t="shared" si="1044"/>
        <v>2020</v>
      </c>
      <c r="AN7471">
        <f t="shared" si="1045"/>
        <v>1</v>
      </c>
      <c r="AO7471">
        <f t="shared" si="1051"/>
        <v>0</v>
      </c>
      <c r="AP7471">
        <f t="shared" si="1046"/>
        <v>0</v>
      </c>
      <c r="AQ7471">
        <f t="shared" si="1047"/>
        <v>0</v>
      </c>
      <c r="AR7471">
        <f t="shared" si="1048"/>
        <v>1</v>
      </c>
      <c r="AS7471">
        <f t="shared" si="1049"/>
        <v>0</v>
      </c>
      <c r="AT7471">
        <f t="shared" si="1050"/>
        <v>0</v>
      </c>
      <c r="AU7471">
        <f t="shared" si="1050"/>
        <v>1</v>
      </c>
      <c r="AV7471" t="str">
        <f t="shared" si="1052"/>
        <v>2020-12-28T20:02:32</v>
      </c>
    </row>
    <row r="7472" spans="1:48" x14ac:dyDescent="0.25">
      <c r="A7472" s="5">
        <v>7543</v>
      </c>
      <c r="B7472" s="5" t="s">
        <v>6659</v>
      </c>
      <c r="C7472" s="5" t="s">
        <v>6660</v>
      </c>
      <c r="D7472" s="6" t="s">
        <v>6661</v>
      </c>
      <c r="E7472">
        <v>12</v>
      </c>
      <c r="F7472" s="7">
        <v>0.25789194399999998</v>
      </c>
      <c r="G7472" s="7">
        <v>0</v>
      </c>
      <c r="H7472" t="s">
        <v>6662</v>
      </c>
      <c r="I7472">
        <v>141</v>
      </c>
      <c r="J7472">
        <v>28237.07</v>
      </c>
      <c r="K7472">
        <v>80000</v>
      </c>
      <c r="L7472" t="s">
        <v>52</v>
      </c>
      <c r="M7472" s="8" t="s">
        <v>53</v>
      </c>
      <c r="N7472" s="8">
        <v>0.75</v>
      </c>
      <c r="O7472">
        <v>0.25</v>
      </c>
      <c r="P7472" s="9">
        <v>0.711909073640279</v>
      </c>
      <c r="Q7472">
        <v>80000</v>
      </c>
      <c r="R7472" s="8"/>
      <c r="S7472" s="8" t="s">
        <v>329</v>
      </c>
      <c r="T7472">
        <v>11516513</v>
      </c>
      <c r="U7472">
        <v>2674231</v>
      </c>
      <c r="V7472">
        <v>11992481</v>
      </c>
      <c r="W7472">
        <v>9318249</v>
      </c>
      <c r="X7472">
        <v>0</v>
      </c>
      <c r="Y7472">
        <v>9833008</v>
      </c>
      <c r="Z7472">
        <v>1652769</v>
      </c>
      <c r="AA7472">
        <v>10116189</v>
      </c>
      <c r="AB7472">
        <v>4564224</v>
      </c>
      <c r="AC7472">
        <v>12</v>
      </c>
      <c r="AD7472">
        <v>5551965</v>
      </c>
      <c r="AE7472">
        <v>2009</v>
      </c>
      <c r="AF7472" t="s">
        <v>121</v>
      </c>
      <c r="AG7472">
        <v>150000</v>
      </c>
      <c r="AH7472" t="s">
        <v>55</v>
      </c>
      <c r="AI7472" t="s">
        <v>55</v>
      </c>
      <c r="AJ7472">
        <v>0.73774913109999996</v>
      </c>
      <c r="AK7472">
        <v>326780</v>
      </c>
      <c r="AL7472" s="8" t="s">
        <v>15859</v>
      </c>
      <c r="AM7472" s="10">
        <f t="shared" si="1044"/>
        <v>2016</v>
      </c>
      <c r="AN7472">
        <f t="shared" si="1045"/>
        <v>1</v>
      </c>
      <c r="AO7472">
        <f t="shared" si="1051"/>
        <v>0</v>
      </c>
      <c r="AP7472">
        <f t="shared" si="1046"/>
        <v>0</v>
      </c>
      <c r="AQ7472">
        <f t="shared" si="1047"/>
        <v>1</v>
      </c>
      <c r="AR7472">
        <f t="shared" si="1048"/>
        <v>0</v>
      </c>
      <c r="AS7472">
        <f t="shared" si="1049"/>
        <v>0</v>
      </c>
      <c r="AT7472">
        <f t="shared" si="1050"/>
        <v>0</v>
      </c>
      <c r="AU7472">
        <f t="shared" si="1050"/>
        <v>0</v>
      </c>
      <c r="AV7472" t="str">
        <f t="shared" si="1052"/>
        <v>2020-12-28T20:05:31</v>
      </c>
    </row>
    <row r="7473" spans="1:48" x14ac:dyDescent="0.25">
      <c r="A7473" s="5">
        <v>7544</v>
      </c>
      <c r="B7473" s="5" t="s">
        <v>10288</v>
      </c>
      <c r="C7473" s="5" t="s">
        <v>10289</v>
      </c>
      <c r="D7473" s="6" t="s">
        <v>10290</v>
      </c>
      <c r="E7473">
        <v>4</v>
      </c>
      <c r="F7473" s="7">
        <v>0.44811763570000002</v>
      </c>
      <c r="G7473" s="7">
        <v>0</v>
      </c>
      <c r="H7473" t="s">
        <v>5093</v>
      </c>
      <c r="I7473">
        <v>0</v>
      </c>
      <c r="J7473">
        <v>15600</v>
      </c>
      <c r="K7473">
        <v>30000</v>
      </c>
      <c r="L7473" t="s">
        <v>52</v>
      </c>
      <c r="M7473" s="8" t="s">
        <v>86</v>
      </c>
      <c r="N7473" s="8">
        <v>0.55357142857142805</v>
      </c>
      <c r="O7473">
        <v>0.44642857142857101</v>
      </c>
      <c r="P7473" s="9">
        <v>0</v>
      </c>
      <c r="Q7473">
        <v>15000</v>
      </c>
      <c r="R7473" s="8"/>
      <c r="S7473" s="8" t="s">
        <v>217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1241128</v>
      </c>
      <c r="AB7473">
        <v>0</v>
      </c>
      <c r="AC7473">
        <v>12</v>
      </c>
      <c r="AD7473">
        <v>0</v>
      </c>
      <c r="AE7473">
        <v>2018</v>
      </c>
      <c r="AF7473" t="s">
        <v>126</v>
      </c>
      <c r="AG7473">
        <v>20000</v>
      </c>
      <c r="AH7473" t="s">
        <v>55</v>
      </c>
      <c r="AI7473" t="s">
        <v>55</v>
      </c>
      <c r="AJ7473">
        <v>1</v>
      </c>
      <c r="AK7473">
        <v>2640</v>
      </c>
      <c r="AL7473" s="8" t="s">
        <v>15860</v>
      </c>
      <c r="AM7473" s="10">
        <f t="shared" si="1044"/>
        <v>2019</v>
      </c>
      <c r="AN7473">
        <f t="shared" si="1045"/>
        <v>1</v>
      </c>
      <c r="AO7473">
        <f t="shared" si="1051"/>
        <v>0</v>
      </c>
      <c r="AP7473">
        <f t="shared" si="1046"/>
        <v>0</v>
      </c>
      <c r="AQ7473">
        <f t="shared" si="1047"/>
        <v>0</v>
      </c>
      <c r="AR7473">
        <f t="shared" si="1048"/>
        <v>1</v>
      </c>
      <c r="AS7473">
        <f t="shared" si="1049"/>
        <v>0</v>
      </c>
      <c r="AT7473">
        <f t="shared" si="1050"/>
        <v>0</v>
      </c>
      <c r="AU7473">
        <f t="shared" si="1050"/>
        <v>0</v>
      </c>
      <c r="AV7473" t="str">
        <f t="shared" si="1052"/>
        <v>2020-12-28T20:07:03</v>
      </c>
    </row>
    <row r="7474" spans="1:48" x14ac:dyDescent="0.25">
      <c r="A7474" s="5">
        <v>7545</v>
      </c>
      <c r="B7474" s="5" t="s">
        <v>8286</v>
      </c>
      <c r="C7474" s="5" t="s">
        <v>8287</v>
      </c>
      <c r="D7474" s="6" t="s">
        <v>8288</v>
      </c>
      <c r="E7474">
        <v>5</v>
      </c>
      <c r="F7474" s="7">
        <v>0.23133229280000001</v>
      </c>
      <c r="G7474" s="7">
        <v>0</v>
      </c>
      <c r="H7474" t="s">
        <v>558</v>
      </c>
      <c r="I7474">
        <v>0</v>
      </c>
      <c r="J7474">
        <v>0</v>
      </c>
      <c r="K7474">
        <v>50000</v>
      </c>
      <c r="L7474" t="s">
        <v>52</v>
      </c>
      <c r="M7474" s="8" t="s">
        <v>53</v>
      </c>
      <c r="N7474" s="8">
        <v>0.75</v>
      </c>
      <c r="O7474">
        <v>0.25</v>
      </c>
      <c r="P7474" s="9">
        <v>0.86602540378443904</v>
      </c>
      <c r="Q7474">
        <v>50000</v>
      </c>
      <c r="R7474" s="8"/>
      <c r="S7474" s="8" t="s">
        <v>217</v>
      </c>
      <c r="T7474">
        <v>2848940</v>
      </c>
      <c r="U7474">
        <v>488457</v>
      </c>
      <c r="V7474">
        <v>3034453</v>
      </c>
      <c r="W7474">
        <v>2445121</v>
      </c>
      <c r="X7474">
        <v>278500</v>
      </c>
      <c r="Y7474">
        <v>1088164</v>
      </c>
      <c r="Z7474">
        <v>1314676</v>
      </c>
      <c r="AA7474">
        <v>2943404</v>
      </c>
      <c r="AB7474">
        <v>1809944</v>
      </c>
      <c r="AC7474">
        <v>3</v>
      </c>
      <c r="AD7474">
        <v>1133460</v>
      </c>
      <c r="AE7474">
        <v>2011</v>
      </c>
      <c r="AF7474" t="s">
        <v>68</v>
      </c>
      <c r="AG7474">
        <v>230000</v>
      </c>
      <c r="AH7474" t="s">
        <v>55</v>
      </c>
      <c r="AI7474" t="s">
        <v>56</v>
      </c>
      <c r="AJ7474">
        <v>1</v>
      </c>
      <c r="AK7474">
        <v>104000</v>
      </c>
      <c r="AL7474" s="8" t="s">
        <v>15861</v>
      </c>
      <c r="AM7474" s="10">
        <f t="shared" si="1044"/>
        <v>2016</v>
      </c>
      <c r="AN7474">
        <f t="shared" si="1045"/>
        <v>1</v>
      </c>
      <c r="AO7474">
        <f t="shared" si="1051"/>
        <v>0</v>
      </c>
      <c r="AP7474">
        <f t="shared" si="1046"/>
        <v>0</v>
      </c>
      <c r="AQ7474">
        <f t="shared" si="1047"/>
        <v>1</v>
      </c>
      <c r="AR7474">
        <f t="shared" si="1048"/>
        <v>0</v>
      </c>
      <c r="AS7474">
        <f t="shared" si="1049"/>
        <v>0</v>
      </c>
      <c r="AT7474">
        <f t="shared" si="1050"/>
        <v>0</v>
      </c>
      <c r="AU7474">
        <f t="shared" si="1050"/>
        <v>1</v>
      </c>
      <c r="AV7474" t="str">
        <f t="shared" si="1052"/>
        <v>2020-12-28T20:10:16</v>
      </c>
    </row>
    <row r="7475" spans="1:48" x14ac:dyDescent="0.25">
      <c r="A7475" s="5">
        <v>7546</v>
      </c>
      <c r="B7475" s="5" t="s">
        <v>986</v>
      </c>
      <c r="C7475" s="5" t="s">
        <v>987</v>
      </c>
      <c r="D7475" s="6" t="s">
        <v>988</v>
      </c>
      <c r="E7475">
        <v>8</v>
      </c>
      <c r="F7475" s="7">
        <v>0.26333941560000002</v>
      </c>
      <c r="G7475" s="7">
        <v>0</v>
      </c>
      <c r="H7475" t="s">
        <v>989</v>
      </c>
      <c r="I7475">
        <v>0</v>
      </c>
      <c r="J7475">
        <v>0</v>
      </c>
      <c r="K7475">
        <v>180000</v>
      </c>
      <c r="L7475" t="s">
        <v>52</v>
      </c>
      <c r="M7475" s="8" t="s">
        <v>53</v>
      </c>
      <c r="N7475" s="8">
        <v>0.83928571428571397</v>
      </c>
      <c r="O7475">
        <v>0.160714285714285</v>
      </c>
      <c r="P7475" s="9">
        <v>0</v>
      </c>
      <c r="Q7475">
        <v>180000</v>
      </c>
      <c r="R7475" s="8"/>
      <c r="S7475" s="8" t="s">
        <v>329</v>
      </c>
      <c r="T7475">
        <v>7554770</v>
      </c>
      <c r="U7475">
        <v>3039812</v>
      </c>
      <c r="V7475">
        <v>8647185</v>
      </c>
      <c r="W7475">
        <v>5598953</v>
      </c>
      <c r="X7475">
        <v>0</v>
      </c>
      <c r="Y7475">
        <v>3592403</v>
      </c>
      <c r="Z7475">
        <v>548335</v>
      </c>
      <c r="AA7475">
        <v>9930925</v>
      </c>
      <c r="AB7475">
        <v>5182888</v>
      </c>
      <c r="AC7475">
        <v>12</v>
      </c>
      <c r="AD7475">
        <v>4748037</v>
      </c>
      <c r="AE7475">
        <v>2005</v>
      </c>
      <c r="AF7475" t="s">
        <v>121</v>
      </c>
      <c r="AG7475">
        <v>1000000</v>
      </c>
      <c r="AH7475" t="s">
        <v>55</v>
      </c>
      <c r="AI7475" t="s">
        <v>55</v>
      </c>
      <c r="AJ7475">
        <v>1</v>
      </c>
      <c r="AK7475">
        <v>622076</v>
      </c>
      <c r="AL7475" s="8" t="s">
        <v>15862</v>
      </c>
      <c r="AM7475" s="10">
        <f t="shared" si="1044"/>
        <v>2016</v>
      </c>
      <c r="AN7475">
        <f t="shared" si="1045"/>
        <v>1</v>
      </c>
      <c r="AO7475">
        <f t="shared" si="1051"/>
        <v>0</v>
      </c>
      <c r="AP7475">
        <f t="shared" si="1046"/>
        <v>0</v>
      </c>
      <c r="AQ7475">
        <f t="shared" si="1047"/>
        <v>1</v>
      </c>
      <c r="AR7475">
        <f t="shared" si="1048"/>
        <v>0</v>
      </c>
      <c r="AS7475">
        <f t="shared" si="1049"/>
        <v>0</v>
      </c>
      <c r="AT7475">
        <f t="shared" si="1050"/>
        <v>0</v>
      </c>
      <c r="AU7475">
        <f t="shared" si="1050"/>
        <v>0</v>
      </c>
      <c r="AV7475" t="str">
        <f t="shared" si="1052"/>
        <v>2020-12-28T20:13:53</v>
      </c>
    </row>
    <row r="7476" spans="1:48" x14ac:dyDescent="0.25">
      <c r="A7476" s="5">
        <v>7547</v>
      </c>
      <c r="B7476" s="5" t="s">
        <v>7735</v>
      </c>
      <c r="C7476" s="5" t="s">
        <v>7736</v>
      </c>
      <c r="D7476" s="6" t="s">
        <v>7737</v>
      </c>
      <c r="E7476">
        <v>26</v>
      </c>
      <c r="F7476" s="7">
        <v>0.42766098990000001</v>
      </c>
      <c r="G7476" s="7">
        <v>0</v>
      </c>
      <c r="H7476" t="s">
        <v>7738</v>
      </c>
      <c r="I7476">
        <v>46</v>
      </c>
      <c r="J7476">
        <v>15074.1</v>
      </c>
      <c r="K7476">
        <v>110000</v>
      </c>
      <c r="L7476" t="s">
        <v>52</v>
      </c>
      <c r="M7476" s="8" t="s">
        <v>74</v>
      </c>
      <c r="N7476" s="8">
        <v>0.48214285714285698</v>
      </c>
      <c r="O7476">
        <v>0.51785714285714202</v>
      </c>
      <c r="P7476" s="9">
        <v>0</v>
      </c>
      <c r="Q7476">
        <v>110000</v>
      </c>
      <c r="R7476" s="8"/>
      <c r="S7476" s="8" t="s">
        <v>11992</v>
      </c>
      <c r="T7476">
        <v>501414</v>
      </c>
      <c r="U7476">
        <v>281546</v>
      </c>
      <c r="V7476">
        <v>540261</v>
      </c>
      <c r="W7476">
        <v>143447</v>
      </c>
      <c r="X7476">
        <v>58319</v>
      </c>
      <c r="Y7476">
        <v>302201</v>
      </c>
      <c r="Z7476">
        <v>162031</v>
      </c>
      <c r="AA7476">
        <v>1941357</v>
      </c>
      <c r="AB7476">
        <v>1367586</v>
      </c>
      <c r="AC7476">
        <v>8</v>
      </c>
      <c r="AD7476">
        <v>573771</v>
      </c>
      <c r="AE7476">
        <v>2019</v>
      </c>
      <c r="AF7476" t="s">
        <v>126</v>
      </c>
      <c r="AG7476">
        <v>100000</v>
      </c>
      <c r="AH7476" t="s">
        <v>55</v>
      </c>
      <c r="AI7476" t="s">
        <v>56</v>
      </c>
      <c r="AJ7476">
        <v>1</v>
      </c>
      <c r="AK7476">
        <v>720</v>
      </c>
      <c r="AL7476" s="8" t="s">
        <v>15863</v>
      </c>
      <c r="AM7476" s="10">
        <f t="shared" si="1044"/>
        <v>2020</v>
      </c>
      <c r="AN7476">
        <f t="shared" si="1045"/>
        <v>1</v>
      </c>
      <c r="AO7476">
        <f t="shared" si="1051"/>
        <v>0</v>
      </c>
      <c r="AP7476">
        <f t="shared" si="1046"/>
        <v>0</v>
      </c>
      <c r="AQ7476">
        <f t="shared" si="1047"/>
        <v>0</v>
      </c>
      <c r="AR7476">
        <f t="shared" si="1048"/>
        <v>0</v>
      </c>
      <c r="AS7476">
        <f t="shared" si="1049"/>
        <v>1</v>
      </c>
      <c r="AT7476">
        <f t="shared" si="1050"/>
        <v>0</v>
      </c>
      <c r="AU7476">
        <f t="shared" si="1050"/>
        <v>1</v>
      </c>
      <c r="AV7476" t="str">
        <f t="shared" si="1052"/>
        <v>2020-12-29T13:15:41</v>
      </c>
    </row>
    <row r="7477" spans="1:48" x14ac:dyDescent="0.25">
      <c r="A7477" s="5">
        <v>7548</v>
      </c>
      <c r="B7477" s="5" t="s">
        <v>10602</v>
      </c>
      <c r="C7477" s="5" t="s">
        <v>10603</v>
      </c>
      <c r="D7477" s="6" t="s">
        <v>10604</v>
      </c>
      <c r="E7477">
        <v>21</v>
      </c>
      <c r="F7477" s="7">
        <v>0.1968734375</v>
      </c>
      <c r="G7477" s="7">
        <v>0</v>
      </c>
      <c r="H7477" t="s">
        <v>10605</v>
      </c>
      <c r="I7477">
        <v>0</v>
      </c>
      <c r="J7477">
        <v>0</v>
      </c>
      <c r="K7477">
        <v>100000</v>
      </c>
      <c r="L7477" t="s">
        <v>52</v>
      </c>
      <c r="M7477" s="8" t="s">
        <v>63</v>
      </c>
      <c r="N7477" s="8">
        <v>0.89285714285714202</v>
      </c>
      <c r="O7477">
        <v>0.107142857142857</v>
      </c>
      <c r="P7477" s="9">
        <v>0</v>
      </c>
      <c r="Q7477">
        <v>100000</v>
      </c>
      <c r="R7477" s="8"/>
      <c r="S7477" s="8" t="s">
        <v>329</v>
      </c>
      <c r="T7477">
        <v>6787514</v>
      </c>
      <c r="U7477">
        <v>610645</v>
      </c>
      <c r="V7477">
        <v>7195638</v>
      </c>
      <c r="W7477">
        <v>4531097</v>
      </c>
      <c r="X7477">
        <v>0</v>
      </c>
      <c r="Y7477">
        <v>2854285</v>
      </c>
      <c r="Z7477">
        <v>214385</v>
      </c>
      <c r="AA7477">
        <v>13213034</v>
      </c>
      <c r="AB7477">
        <v>11684292</v>
      </c>
      <c r="AC7477">
        <v>12</v>
      </c>
      <c r="AD7477">
        <v>1528742</v>
      </c>
      <c r="AE7477">
        <v>1992</v>
      </c>
      <c r="AF7477" t="s">
        <v>54</v>
      </c>
      <c r="AG7477">
        <v>1500000</v>
      </c>
      <c r="AH7477" t="s">
        <v>55</v>
      </c>
      <c r="AI7477" t="s">
        <v>55</v>
      </c>
      <c r="AJ7477">
        <v>1</v>
      </c>
      <c r="AK7477">
        <v>1449079</v>
      </c>
      <c r="AL7477" s="8" t="s">
        <v>15864</v>
      </c>
      <c r="AM7477" s="10">
        <f t="shared" si="1044"/>
        <v>2010</v>
      </c>
      <c r="AN7477">
        <f t="shared" si="1045"/>
        <v>1</v>
      </c>
      <c r="AO7477">
        <f t="shared" si="1051"/>
        <v>0</v>
      </c>
      <c r="AP7477">
        <f t="shared" si="1046"/>
        <v>1</v>
      </c>
      <c r="AQ7477">
        <f t="shared" si="1047"/>
        <v>0</v>
      </c>
      <c r="AR7477">
        <f t="shared" si="1048"/>
        <v>0</v>
      </c>
      <c r="AS7477">
        <f t="shared" si="1049"/>
        <v>0</v>
      </c>
      <c r="AT7477">
        <f t="shared" si="1050"/>
        <v>0</v>
      </c>
      <c r="AU7477">
        <f t="shared" si="1050"/>
        <v>0</v>
      </c>
      <c r="AV7477" t="str">
        <f t="shared" si="1052"/>
        <v>2020-12-29T13:16:24</v>
      </c>
    </row>
    <row r="7478" spans="1:48" x14ac:dyDescent="0.25">
      <c r="A7478" s="5">
        <v>7549</v>
      </c>
      <c r="B7478" s="5" t="s">
        <v>15865</v>
      </c>
      <c r="C7478" s="5" t="s">
        <v>15866</v>
      </c>
      <c r="D7478" s="6" t="s">
        <v>15867</v>
      </c>
      <c r="E7478">
        <v>0</v>
      </c>
      <c r="F7478" s="7">
        <v>0</v>
      </c>
      <c r="G7478" s="7"/>
      <c r="H7478" t="s">
        <v>15868</v>
      </c>
      <c r="I7478">
        <v>0</v>
      </c>
      <c r="J7478">
        <v>0</v>
      </c>
      <c r="K7478">
        <v>2000000</v>
      </c>
      <c r="L7478" t="s">
        <v>52</v>
      </c>
      <c r="M7478" s="8" t="s">
        <v>53</v>
      </c>
      <c r="N7478" s="8">
        <v>0.78571428571428503</v>
      </c>
      <c r="O7478">
        <v>0.214285714285714</v>
      </c>
      <c r="P7478" s="9">
        <v>0</v>
      </c>
      <c r="Q7478">
        <v>100000</v>
      </c>
      <c r="R7478" s="8"/>
      <c r="S7478" s="8" t="s">
        <v>15252</v>
      </c>
      <c r="T7478">
        <v>8640747</v>
      </c>
      <c r="U7478">
        <v>1440413</v>
      </c>
      <c r="V7478">
        <v>9477335</v>
      </c>
      <c r="W7478">
        <v>8036921</v>
      </c>
      <c r="X7478">
        <v>0</v>
      </c>
      <c r="Y7478">
        <v>539870</v>
      </c>
      <c r="Z7478">
        <v>506980</v>
      </c>
      <c r="AA7478">
        <v>25619307</v>
      </c>
      <c r="AB7478">
        <v>8966757</v>
      </c>
      <c r="AC7478">
        <v>11</v>
      </c>
      <c r="AD7478">
        <v>16652550</v>
      </c>
      <c r="AE7478">
        <v>2020</v>
      </c>
      <c r="AF7478" t="s">
        <v>126</v>
      </c>
      <c r="AG7478">
        <v>150000</v>
      </c>
      <c r="AH7478" t="s">
        <v>55</v>
      </c>
      <c r="AI7478" t="s">
        <v>56</v>
      </c>
      <c r="AJ7478">
        <v>0</v>
      </c>
      <c r="AK7478">
        <v>8100</v>
      </c>
      <c r="AL7478" s="8" t="s">
        <v>15869</v>
      </c>
      <c r="AM7478" s="10">
        <f t="shared" si="1044"/>
        <v>2020</v>
      </c>
      <c r="AN7478">
        <f t="shared" si="1045"/>
        <v>1</v>
      </c>
      <c r="AO7478">
        <f t="shared" si="1051"/>
        <v>0</v>
      </c>
      <c r="AP7478">
        <f t="shared" si="1046"/>
        <v>0</v>
      </c>
      <c r="AQ7478">
        <f t="shared" si="1047"/>
        <v>1</v>
      </c>
      <c r="AR7478">
        <f t="shared" si="1048"/>
        <v>0</v>
      </c>
      <c r="AS7478">
        <f t="shared" si="1049"/>
        <v>0</v>
      </c>
      <c r="AT7478">
        <f t="shared" si="1050"/>
        <v>0</v>
      </c>
      <c r="AU7478">
        <f t="shared" si="1050"/>
        <v>1</v>
      </c>
      <c r="AV7478" t="str">
        <f t="shared" si="1052"/>
        <v>2020-12-29T13:17:14</v>
      </c>
    </row>
    <row r="7479" spans="1:48" x14ac:dyDescent="0.25">
      <c r="A7479" s="5">
        <v>7550</v>
      </c>
      <c r="B7479" s="5" t="s">
        <v>11450</v>
      </c>
      <c r="C7479" s="5" t="s">
        <v>11451</v>
      </c>
      <c r="D7479" s="6" t="s">
        <v>11452</v>
      </c>
      <c r="E7479">
        <v>137</v>
      </c>
      <c r="F7479" s="7">
        <v>0.3204619655</v>
      </c>
      <c r="G7479" s="7">
        <v>0</v>
      </c>
      <c r="H7479" t="s">
        <v>3694</v>
      </c>
      <c r="I7479">
        <v>0</v>
      </c>
      <c r="J7479">
        <v>0</v>
      </c>
      <c r="K7479">
        <v>45000</v>
      </c>
      <c r="L7479" t="s">
        <v>52</v>
      </c>
      <c r="M7479" s="8" t="s">
        <v>53</v>
      </c>
      <c r="N7479" s="8">
        <v>0.75</v>
      </c>
      <c r="O7479">
        <v>0.25</v>
      </c>
      <c r="P7479" s="9">
        <v>-0.86602540378443904</v>
      </c>
      <c r="Q7479">
        <v>45000</v>
      </c>
      <c r="R7479" s="8"/>
      <c r="S7479" s="8" t="s">
        <v>217</v>
      </c>
      <c r="T7479">
        <v>11579375</v>
      </c>
      <c r="U7479">
        <v>11221924</v>
      </c>
      <c r="V7479">
        <v>20534906</v>
      </c>
      <c r="W7479">
        <v>4421450</v>
      </c>
      <c r="X7479">
        <v>2675937</v>
      </c>
      <c r="Y7479">
        <v>3654148</v>
      </c>
      <c r="Z7479">
        <v>7668288</v>
      </c>
      <c r="AA7479">
        <v>31169500</v>
      </c>
      <c r="AB7479">
        <v>13387236</v>
      </c>
      <c r="AC7479">
        <v>12</v>
      </c>
      <c r="AD7479">
        <v>17782264</v>
      </c>
      <c r="AE7479">
        <v>2014</v>
      </c>
      <c r="AF7479" t="s">
        <v>68</v>
      </c>
      <c r="AG7479">
        <v>100000</v>
      </c>
      <c r="AH7479" t="s">
        <v>55</v>
      </c>
      <c r="AI7479" t="s">
        <v>56</v>
      </c>
      <c r="AJ7479">
        <v>0.63226347810000005</v>
      </c>
      <c r="AK7479">
        <v>495825</v>
      </c>
      <c r="AL7479" s="8" t="s">
        <v>15870</v>
      </c>
      <c r="AM7479" s="10">
        <f t="shared" si="1044"/>
        <v>2016</v>
      </c>
      <c r="AN7479">
        <f t="shared" si="1045"/>
        <v>1</v>
      </c>
      <c r="AO7479">
        <f t="shared" si="1051"/>
        <v>0</v>
      </c>
      <c r="AP7479">
        <f t="shared" si="1046"/>
        <v>0</v>
      </c>
      <c r="AQ7479">
        <f t="shared" si="1047"/>
        <v>1</v>
      </c>
      <c r="AR7479">
        <f t="shared" si="1048"/>
        <v>0</v>
      </c>
      <c r="AS7479">
        <f t="shared" si="1049"/>
        <v>0</v>
      </c>
      <c r="AT7479">
        <f t="shared" si="1050"/>
        <v>0</v>
      </c>
      <c r="AU7479">
        <f t="shared" si="1050"/>
        <v>1</v>
      </c>
      <c r="AV7479" t="str">
        <f t="shared" si="1052"/>
        <v>2020-12-29T14:16:15</v>
      </c>
    </row>
    <row r="7480" spans="1:48" x14ac:dyDescent="0.25">
      <c r="A7480" s="5">
        <v>7551</v>
      </c>
      <c r="B7480" s="5" t="s">
        <v>11396</v>
      </c>
      <c r="C7480" s="5" t="s">
        <v>11397</v>
      </c>
      <c r="D7480" s="6" t="s">
        <v>11398</v>
      </c>
      <c r="E7480">
        <v>160</v>
      </c>
      <c r="F7480" s="7">
        <v>9.9435041299999999E-2</v>
      </c>
      <c r="G7480" s="7">
        <v>0</v>
      </c>
      <c r="H7480" t="s">
        <v>5857</v>
      </c>
      <c r="I7480">
        <v>0</v>
      </c>
      <c r="J7480">
        <v>0</v>
      </c>
      <c r="K7480">
        <v>40000</v>
      </c>
      <c r="L7480" t="s">
        <v>52</v>
      </c>
      <c r="M7480" s="8" t="s">
        <v>53</v>
      </c>
      <c r="N7480" s="8">
        <v>0.69642857142857095</v>
      </c>
      <c r="O7480">
        <v>0.30357142857142799</v>
      </c>
      <c r="P7480" s="9">
        <v>0.227247074002383</v>
      </c>
      <c r="Q7480">
        <v>20000</v>
      </c>
      <c r="R7480" s="8"/>
      <c r="S7480" s="8" t="s">
        <v>217</v>
      </c>
      <c r="T7480">
        <v>46811717</v>
      </c>
      <c r="U7480">
        <v>9849068</v>
      </c>
      <c r="V7480">
        <v>53006683</v>
      </c>
      <c r="W7480">
        <v>30394259</v>
      </c>
      <c r="X7480">
        <v>1632500</v>
      </c>
      <c r="Y7480">
        <v>25308982</v>
      </c>
      <c r="Z7480">
        <v>17394296</v>
      </c>
      <c r="AA7480">
        <v>106202500</v>
      </c>
      <c r="AB7480">
        <v>32661563</v>
      </c>
      <c r="AC7480">
        <v>12</v>
      </c>
      <c r="AD7480">
        <v>73540937</v>
      </c>
      <c r="AE7480">
        <v>1999</v>
      </c>
      <c r="AF7480" t="s">
        <v>54</v>
      </c>
      <c r="AG7480">
        <v>5000000</v>
      </c>
      <c r="AH7480" t="s">
        <v>55</v>
      </c>
      <c r="AI7480" t="s">
        <v>56</v>
      </c>
      <c r="AJ7480">
        <v>0.67394269269999996</v>
      </c>
      <c r="AK7480">
        <v>1188410</v>
      </c>
      <c r="AL7480" s="8" t="s">
        <v>15871</v>
      </c>
      <c r="AM7480" s="10">
        <f t="shared" si="1044"/>
        <v>2016</v>
      </c>
      <c r="AN7480">
        <f t="shared" si="1045"/>
        <v>1</v>
      </c>
      <c r="AO7480">
        <f t="shared" si="1051"/>
        <v>0</v>
      </c>
      <c r="AP7480">
        <f t="shared" si="1046"/>
        <v>0</v>
      </c>
      <c r="AQ7480">
        <f t="shared" si="1047"/>
        <v>1</v>
      </c>
      <c r="AR7480">
        <f t="shared" si="1048"/>
        <v>0</v>
      </c>
      <c r="AS7480">
        <f t="shared" si="1049"/>
        <v>0</v>
      </c>
      <c r="AT7480">
        <f t="shared" si="1050"/>
        <v>0</v>
      </c>
      <c r="AU7480">
        <f t="shared" si="1050"/>
        <v>1</v>
      </c>
      <c r="AV7480" t="str">
        <f t="shared" si="1052"/>
        <v>2020-12-29T14:32:49</v>
      </c>
    </row>
    <row r="7481" spans="1:48" x14ac:dyDescent="0.25">
      <c r="A7481" s="5">
        <v>7552</v>
      </c>
      <c r="B7481" s="5" t="s">
        <v>6458</v>
      </c>
      <c r="C7481" s="5" t="s">
        <v>6459</v>
      </c>
      <c r="D7481" s="6" t="s">
        <v>6460</v>
      </c>
      <c r="E7481">
        <v>11</v>
      </c>
      <c r="F7481" s="7">
        <v>0.32919503760000002</v>
      </c>
      <c r="G7481" s="7">
        <v>0</v>
      </c>
      <c r="H7481" t="s">
        <v>6461</v>
      </c>
      <c r="I7481">
        <v>0</v>
      </c>
      <c r="J7481">
        <v>0</v>
      </c>
      <c r="K7481">
        <v>35000</v>
      </c>
      <c r="L7481" t="s">
        <v>62</v>
      </c>
      <c r="M7481" s="8" t="s">
        <v>63</v>
      </c>
      <c r="N7481" s="8">
        <v>1</v>
      </c>
      <c r="O7481">
        <v>0</v>
      </c>
      <c r="P7481" s="9">
        <v>0</v>
      </c>
      <c r="R7481" s="8"/>
      <c r="S7481" s="8"/>
      <c r="AJ7481">
        <v>0.86465908440000006</v>
      </c>
      <c r="AL7481" s="8"/>
      <c r="AM7481" s="10">
        <f t="shared" si="1044"/>
        <v>2017</v>
      </c>
      <c r="AN7481">
        <f t="shared" si="1045"/>
        <v>0</v>
      </c>
      <c r="AO7481">
        <f t="shared" si="1051"/>
        <v>0</v>
      </c>
      <c r="AP7481">
        <f t="shared" si="1046"/>
        <v>1</v>
      </c>
      <c r="AQ7481">
        <f t="shared" si="1047"/>
        <v>0</v>
      </c>
      <c r="AR7481">
        <f t="shared" si="1048"/>
        <v>0</v>
      </c>
      <c r="AS7481">
        <f t="shared" si="1049"/>
        <v>0</v>
      </c>
      <c r="AT7481">
        <f t="shared" si="1050"/>
        <v>0</v>
      </c>
      <c r="AU7481">
        <f t="shared" si="1050"/>
        <v>0</v>
      </c>
      <c r="AV7481">
        <f t="shared" si="1052"/>
        <v>0</v>
      </c>
    </row>
    <row r="7482" spans="1:48" x14ac:dyDescent="0.25">
      <c r="A7482" s="5">
        <v>7553</v>
      </c>
      <c r="B7482" s="5" t="s">
        <v>3439</v>
      </c>
      <c r="C7482" s="5" t="s">
        <v>3440</v>
      </c>
      <c r="D7482" s="6" t="s">
        <v>3441</v>
      </c>
      <c r="E7482">
        <v>5</v>
      </c>
      <c r="F7482" s="7">
        <v>0.56309288229999999</v>
      </c>
      <c r="G7482" s="7">
        <v>0</v>
      </c>
      <c r="H7482" t="s">
        <v>502</v>
      </c>
      <c r="I7482">
        <v>3</v>
      </c>
      <c r="J7482">
        <v>55199.839999999997</v>
      </c>
      <c r="K7482">
        <v>500000</v>
      </c>
      <c r="L7482" t="s">
        <v>52</v>
      </c>
      <c r="M7482" s="8" t="s">
        <v>53</v>
      </c>
      <c r="N7482" s="8">
        <v>0.69642857142857095</v>
      </c>
      <c r="O7482">
        <v>0.30357142857142799</v>
      </c>
      <c r="P7482" s="9">
        <v>0</v>
      </c>
      <c r="Q7482">
        <v>300000</v>
      </c>
      <c r="R7482" s="8"/>
      <c r="S7482" s="8" t="s">
        <v>14333</v>
      </c>
      <c r="T7482">
        <v>17116202</v>
      </c>
      <c r="U7482">
        <v>2856489</v>
      </c>
      <c r="V7482">
        <v>25829773</v>
      </c>
      <c r="W7482">
        <v>12458460</v>
      </c>
      <c r="X7482">
        <v>1281409</v>
      </c>
      <c r="Y7482">
        <v>4043113</v>
      </c>
      <c r="Z7482">
        <v>9547775</v>
      </c>
      <c r="AA7482">
        <v>19392462</v>
      </c>
      <c r="AB7482">
        <v>6060178</v>
      </c>
      <c r="AC7482">
        <v>12</v>
      </c>
      <c r="AD7482">
        <v>13332284</v>
      </c>
      <c r="AE7482">
        <v>2017</v>
      </c>
      <c r="AF7482" t="s">
        <v>126</v>
      </c>
      <c r="AG7482">
        <v>20000000</v>
      </c>
      <c r="AH7482" t="s">
        <v>55</v>
      </c>
      <c r="AI7482" t="s">
        <v>55</v>
      </c>
      <c r="AJ7482">
        <v>1</v>
      </c>
      <c r="AK7482">
        <v>24923</v>
      </c>
      <c r="AL7482" s="8" t="s">
        <v>15872</v>
      </c>
      <c r="AM7482" s="10">
        <f t="shared" si="1044"/>
        <v>2019</v>
      </c>
      <c r="AN7482">
        <f t="shared" si="1045"/>
        <v>1</v>
      </c>
      <c r="AO7482">
        <f t="shared" si="1051"/>
        <v>0</v>
      </c>
      <c r="AP7482">
        <f t="shared" si="1046"/>
        <v>0</v>
      </c>
      <c r="AQ7482">
        <f t="shared" si="1047"/>
        <v>1</v>
      </c>
      <c r="AR7482">
        <f t="shared" si="1048"/>
        <v>0</v>
      </c>
      <c r="AS7482">
        <f t="shared" si="1049"/>
        <v>0</v>
      </c>
      <c r="AT7482">
        <f t="shared" si="1050"/>
        <v>0</v>
      </c>
      <c r="AU7482">
        <f t="shared" si="1050"/>
        <v>0</v>
      </c>
      <c r="AV7482" t="str">
        <f t="shared" si="1052"/>
        <v>2020-12-29T14:01:17</v>
      </c>
    </row>
    <row r="7483" spans="1:48" x14ac:dyDescent="0.25">
      <c r="A7483" s="5">
        <v>7554</v>
      </c>
      <c r="B7483" s="5" t="s">
        <v>5630</v>
      </c>
      <c r="C7483" s="5" t="s">
        <v>5631</v>
      </c>
      <c r="D7483" s="6" t="s">
        <v>5632</v>
      </c>
      <c r="E7483">
        <v>175</v>
      </c>
      <c r="F7483" s="7">
        <v>0.48700381269999998</v>
      </c>
      <c r="G7483" s="7">
        <v>0</v>
      </c>
      <c r="H7483" t="s">
        <v>5633</v>
      </c>
      <c r="I7483">
        <v>20</v>
      </c>
      <c r="J7483">
        <v>286602.51</v>
      </c>
      <c r="K7483">
        <v>1300000</v>
      </c>
      <c r="L7483" t="s">
        <v>52</v>
      </c>
      <c r="M7483" s="8" t="s">
        <v>53</v>
      </c>
      <c r="N7483" s="8">
        <v>0.75</v>
      </c>
      <c r="O7483">
        <v>0.25</v>
      </c>
      <c r="P7483" s="9">
        <v>0</v>
      </c>
      <c r="Q7483">
        <v>1300000</v>
      </c>
      <c r="R7483" s="8"/>
      <c r="S7483" s="8" t="s">
        <v>5589</v>
      </c>
      <c r="T7483">
        <v>29571222</v>
      </c>
      <c r="U7483">
        <v>12738111</v>
      </c>
      <c r="V7483">
        <v>34236391</v>
      </c>
      <c r="W7483">
        <v>15243199</v>
      </c>
      <c r="X7483">
        <v>2837150</v>
      </c>
      <c r="Y7483">
        <v>12623624</v>
      </c>
      <c r="Z7483">
        <v>7490765</v>
      </c>
      <c r="AA7483">
        <v>211812085</v>
      </c>
      <c r="AB7483">
        <v>76545307</v>
      </c>
      <c r="AC7483">
        <v>8</v>
      </c>
      <c r="AD7483">
        <v>135266778</v>
      </c>
      <c r="AE7483">
        <v>1979</v>
      </c>
      <c r="AF7483" t="s">
        <v>54</v>
      </c>
      <c r="AG7483">
        <v>8049257</v>
      </c>
      <c r="AH7483" t="s">
        <v>55</v>
      </c>
      <c r="AI7483" t="s">
        <v>55</v>
      </c>
      <c r="AJ7483">
        <v>1</v>
      </c>
      <c r="AK7483">
        <v>5038104</v>
      </c>
      <c r="AL7483" s="8" t="s">
        <v>15873</v>
      </c>
      <c r="AM7483" s="10">
        <f t="shared" si="1044"/>
        <v>2009</v>
      </c>
      <c r="AN7483">
        <f t="shared" si="1045"/>
        <v>1</v>
      </c>
      <c r="AO7483">
        <f t="shared" si="1051"/>
        <v>0</v>
      </c>
      <c r="AP7483">
        <f t="shared" si="1046"/>
        <v>0</v>
      </c>
      <c r="AQ7483">
        <f t="shared" si="1047"/>
        <v>1</v>
      </c>
      <c r="AR7483">
        <f t="shared" si="1048"/>
        <v>0</v>
      </c>
      <c r="AS7483">
        <f t="shared" si="1049"/>
        <v>0</v>
      </c>
      <c r="AT7483">
        <f t="shared" si="1050"/>
        <v>0</v>
      </c>
      <c r="AU7483">
        <f t="shared" si="1050"/>
        <v>0</v>
      </c>
      <c r="AV7483" t="str">
        <f t="shared" si="1052"/>
        <v>2020-12-29T14:16:38</v>
      </c>
    </row>
    <row r="7484" spans="1:48" x14ac:dyDescent="0.25">
      <c r="A7484" s="5">
        <v>7555</v>
      </c>
      <c r="B7484" s="5" t="s">
        <v>3510</v>
      </c>
      <c r="C7484" s="5" t="s">
        <v>11389</v>
      </c>
      <c r="D7484" s="6" t="s">
        <v>11390</v>
      </c>
      <c r="E7484">
        <v>5</v>
      </c>
      <c r="F7484" s="7">
        <v>0.29092850780000001</v>
      </c>
      <c r="G7484" s="7">
        <v>0</v>
      </c>
      <c r="H7484" t="s">
        <v>10956</v>
      </c>
      <c r="I7484">
        <v>0</v>
      </c>
      <c r="J7484">
        <v>0</v>
      </c>
      <c r="K7484">
        <v>30000</v>
      </c>
      <c r="L7484" t="s">
        <v>52</v>
      </c>
      <c r="M7484" s="8" t="s">
        <v>53</v>
      </c>
      <c r="N7484" s="8">
        <v>0.75</v>
      </c>
      <c r="O7484">
        <v>0.249999999999999</v>
      </c>
      <c r="P7484" s="9">
        <v>0</v>
      </c>
      <c r="Q7484">
        <v>30000</v>
      </c>
      <c r="R7484" s="8"/>
      <c r="S7484" s="8" t="s">
        <v>217</v>
      </c>
      <c r="T7484">
        <v>2102698</v>
      </c>
      <c r="U7484">
        <v>336549</v>
      </c>
      <c r="V7484">
        <v>2113093</v>
      </c>
      <c r="W7484">
        <v>1776544</v>
      </c>
      <c r="X7484">
        <v>0</v>
      </c>
      <c r="Y7484">
        <v>231667</v>
      </c>
      <c r="Z7484">
        <v>1706762</v>
      </c>
      <c r="AA7484">
        <v>1318937</v>
      </c>
      <c r="AB7484">
        <v>176738</v>
      </c>
      <c r="AC7484">
        <v>12</v>
      </c>
      <c r="AD7484">
        <v>1142199</v>
      </c>
      <c r="AE7484">
        <v>2001</v>
      </c>
      <c r="AF7484" t="s">
        <v>54</v>
      </c>
      <c r="AG7484">
        <v>300000</v>
      </c>
      <c r="AH7484" t="s">
        <v>55</v>
      </c>
      <c r="AI7484" t="s">
        <v>55</v>
      </c>
      <c r="AJ7484">
        <v>1</v>
      </c>
      <c r="AK7484">
        <v>19051</v>
      </c>
      <c r="AL7484" s="8" t="s">
        <v>15874</v>
      </c>
      <c r="AM7484" s="10">
        <f t="shared" si="1044"/>
        <v>2020</v>
      </c>
      <c r="AN7484">
        <f t="shared" si="1045"/>
        <v>1</v>
      </c>
      <c r="AO7484">
        <f t="shared" si="1051"/>
        <v>0</v>
      </c>
      <c r="AP7484">
        <f t="shared" si="1046"/>
        <v>0</v>
      </c>
      <c r="AQ7484">
        <f t="shared" si="1047"/>
        <v>1</v>
      </c>
      <c r="AR7484">
        <f t="shared" si="1048"/>
        <v>0</v>
      </c>
      <c r="AS7484">
        <f t="shared" si="1049"/>
        <v>0</v>
      </c>
      <c r="AT7484">
        <f t="shared" si="1050"/>
        <v>0</v>
      </c>
      <c r="AU7484">
        <f t="shared" si="1050"/>
        <v>0</v>
      </c>
      <c r="AV7484" t="str">
        <f t="shared" si="1052"/>
        <v>2020-12-29T14:33:17</v>
      </c>
    </row>
    <row r="7485" spans="1:48" x14ac:dyDescent="0.25">
      <c r="A7485" s="5">
        <v>7556</v>
      </c>
      <c r="B7485" s="5" t="s">
        <v>8780</v>
      </c>
      <c r="C7485" s="5" t="s">
        <v>8781</v>
      </c>
      <c r="D7485" s="6" t="s">
        <v>8782</v>
      </c>
      <c r="E7485">
        <v>0</v>
      </c>
      <c r="F7485" s="7">
        <v>0.23901434329999999</v>
      </c>
      <c r="G7485" s="7">
        <v>0</v>
      </c>
      <c r="H7485" t="s">
        <v>6514</v>
      </c>
      <c r="I7485">
        <v>0</v>
      </c>
      <c r="J7485">
        <v>0</v>
      </c>
      <c r="K7485">
        <v>30000</v>
      </c>
      <c r="L7485" t="s">
        <v>52</v>
      </c>
      <c r="M7485" s="8" t="s">
        <v>53</v>
      </c>
      <c r="N7485" s="8">
        <v>0.83928571428571397</v>
      </c>
      <c r="O7485">
        <v>0.160714285714285</v>
      </c>
      <c r="P7485" s="9">
        <v>0</v>
      </c>
      <c r="Q7485">
        <v>30000</v>
      </c>
      <c r="R7485" s="8"/>
      <c r="S7485" s="8"/>
      <c r="AA7485">
        <v>2887280</v>
      </c>
      <c r="AB7485">
        <v>0</v>
      </c>
      <c r="AC7485">
        <v>12</v>
      </c>
      <c r="AD7485">
        <v>0</v>
      </c>
      <c r="AE7485">
        <v>2013</v>
      </c>
      <c r="AF7485" t="s">
        <v>68</v>
      </c>
      <c r="AG7485">
        <v>25000</v>
      </c>
      <c r="AH7485" t="s">
        <v>55</v>
      </c>
      <c r="AI7485" t="s">
        <v>55</v>
      </c>
      <c r="AJ7485">
        <v>1</v>
      </c>
      <c r="AK7485">
        <v>17820</v>
      </c>
      <c r="AL7485" s="8" t="s">
        <v>15875</v>
      </c>
      <c r="AM7485" s="10">
        <f t="shared" si="1044"/>
        <v>2018</v>
      </c>
      <c r="AN7485">
        <f t="shared" si="1045"/>
        <v>1</v>
      </c>
      <c r="AO7485">
        <f t="shared" si="1051"/>
        <v>0</v>
      </c>
      <c r="AP7485">
        <f t="shared" si="1046"/>
        <v>0</v>
      </c>
      <c r="AQ7485">
        <f t="shared" si="1047"/>
        <v>1</v>
      </c>
      <c r="AR7485">
        <f t="shared" si="1048"/>
        <v>0</v>
      </c>
      <c r="AS7485">
        <f t="shared" si="1049"/>
        <v>0</v>
      </c>
      <c r="AT7485">
        <f t="shared" si="1050"/>
        <v>0</v>
      </c>
      <c r="AU7485">
        <f t="shared" si="1050"/>
        <v>0</v>
      </c>
      <c r="AV7485" t="str">
        <f t="shared" si="1052"/>
        <v>2020-12-29T14:33:47</v>
      </c>
    </row>
    <row r="7486" spans="1:48" x14ac:dyDescent="0.25">
      <c r="A7486" s="5">
        <v>7557</v>
      </c>
      <c r="B7486" s="5" t="s">
        <v>5437</v>
      </c>
      <c r="C7486" s="5" t="s">
        <v>5438</v>
      </c>
      <c r="D7486" s="6" t="s">
        <v>5439</v>
      </c>
      <c r="E7486">
        <v>4</v>
      </c>
      <c r="F7486" s="7">
        <v>0.46733657290000002</v>
      </c>
      <c r="G7486" s="7">
        <v>0</v>
      </c>
      <c r="H7486" t="s">
        <v>5440</v>
      </c>
      <c r="I7486">
        <v>52</v>
      </c>
      <c r="J7486">
        <v>351900</v>
      </c>
      <c r="K7486">
        <v>200000</v>
      </c>
      <c r="L7486" t="s">
        <v>52</v>
      </c>
      <c r="M7486" s="8" t="s">
        <v>86</v>
      </c>
      <c r="N7486" s="8">
        <v>0.66071428571428503</v>
      </c>
      <c r="O7486">
        <v>0.33928571428571402</v>
      </c>
      <c r="P7486" s="9">
        <v>0.86602540378443904</v>
      </c>
      <c r="Q7486">
        <v>180000</v>
      </c>
      <c r="R7486" s="8"/>
      <c r="S7486" s="8" t="s">
        <v>10969</v>
      </c>
      <c r="T7486">
        <v>4374804</v>
      </c>
      <c r="U7486">
        <v>1287805</v>
      </c>
      <c r="V7486">
        <v>5027792</v>
      </c>
      <c r="W7486">
        <v>3739987</v>
      </c>
      <c r="X7486">
        <v>24540</v>
      </c>
      <c r="Y7486">
        <v>791536</v>
      </c>
      <c r="Z7486">
        <v>2587422</v>
      </c>
      <c r="AA7486">
        <v>1447670</v>
      </c>
      <c r="AB7486">
        <v>0</v>
      </c>
      <c r="AC7486">
        <v>7</v>
      </c>
      <c r="AD7486">
        <v>0</v>
      </c>
      <c r="AE7486">
        <v>2010</v>
      </c>
      <c r="AF7486" t="s">
        <v>68</v>
      </c>
      <c r="AG7486">
        <v>200000</v>
      </c>
      <c r="AH7486" t="s">
        <v>55</v>
      </c>
      <c r="AI7486" t="s">
        <v>56</v>
      </c>
      <c r="AJ7486">
        <v>1</v>
      </c>
      <c r="AK7486">
        <v>437844</v>
      </c>
      <c r="AL7486" s="8" t="s">
        <v>15876</v>
      </c>
      <c r="AM7486" s="10">
        <f t="shared" si="1044"/>
        <v>2015</v>
      </c>
      <c r="AN7486">
        <f t="shared" si="1045"/>
        <v>1</v>
      </c>
      <c r="AO7486">
        <f t="shared" si="1051"/>
        <v>0</v>
      </c>
      <c r="AP7486">
        <f t="shared" si="1046"/>
        <v>0</v>
      </c>
      <c r="AQ7486">
        <f t="shared" si="1047"/>
        <v>0</v>
      </c>
      <c r="AR7486">
        <f t="shared" si="1048"/>
        <v>1</v>
      </c>
      <c r="AS7486">
        <f t="shared" si="1049"/>
        <v>0</v>
      </c>
      <c r="AT7486">
        <f t="shared" si="1050"/>
        <v>0</v>
      </c>
      <c r="AU7486">
        <f t="shared" si="1050"/>
        <v>1</v>
      </c>
      <c r="AV7486" t="str">
        <f t="shared" si="1052"/>
        <v>2020-12-29T14:48:29</v>
      </c>
    </row>
    <row r="7487" spans="1:48" x14ac:dyDescent="0.25">
      <c r="A7487" s="5">
        <v>7558</v>
      </c>
      <c r="B7487" s="5" t="s">
        <v>3385</v>
      </c>
      <c r="C7487" s="5" t="s">
        <v>3386</v>
      </c>
      <c r="D7487" s="6" t="s">
        <v>3387</v>
      </c>
      <c r="E7487">
        <v>32</v>
      </c>
      <c r="F7487" s="7">
        <v>0</v>
      </c>
      <c r="G7487" s="7"/>
      <c r="H7487" t="s">
        <v>3388</v>
      </c>
      <c r="I7487">
        <v>0</v>
      </c>
      <c r="J7487">
        <v>0</v>
      </c>
      <c r="K7487">
        <v>50000</v>
      </c>
      <c r="L7487" t="s">
        <v>52</v>
      </c>
      <c r="M7487" s="8" t="s">
        <v>53</v>
      </c>
      <c r="N7487" s="8">
        <v>0.69642857142857095</v>
      </c>
      <c r="O7487">
        <v>0.30357142857142799</v>
      </c>
      <c r="P7487" s="9">
        <v>0</v>
      </c>
      <c r="Q7487">
        <v>40000</v>
      </c>
      <c r="R7487" s="8"/>
      <c r="S7487" s="8"/>
      <c r="AA7487">
        <v>2200336</v>
      </c>
      <c r="AB7487">
        <v>0</v>
      </c>
      <c r="AC7487">
        <v>12</v>
      </c>
      <c r="AD7487">
        <v>0</v>
      </c>
      <c r="AE7487">
        <v>2011</v>
      </c>
      <c r="AF7487" t="s">
        <v>68</v>
      </c>
      <c r="AG7487">
        <v>5000</v>
      </c>
      <c r="AH7487" t="s">
        <v>55</v>
      </c>
      <c r="AI7487" t="s">
        <v>56</v>
      </c>
      <c r="AJ7487">
        <v>0</v>
      </c>
      <c r="AK7487">
        <v>6600</v>
      </c>
      <c r="AL7487" s="8" t="s">
        <v>15877</v>
      </c>
      <c r="AM7487" s="10">
        <f t="shared" si="1044"/>
        <v>2015</v>
      </c>
      <c r="AN7487">
        <f t="shared" si="1045"/>
        <v>1</v>
      </c>
      <c r="AO7487">
        <f t="shared" si="1051"/>
        <v>0</v>
      </c>
      <c r="AP7487">
        <f t="shared" si="1046"/>
        <v>0</v>
      </c>
      <c r="AQ7487">
        <f t="shared" si="1047"/>
        <v>1</v>
      </c>
      <c r="AR7487">
        <f t="shared" si="1048"/>
        <v>0</v>
      </c>
      <c r="AS7487">
        <f t="shared" si="1049"/>
        <v>0</v>
      </c>
      <c r="AT7487">
        <f t="shared" si="1050"/>
        <v>0</v>
      </c>
      <c r="AU7487">
        <f t="shared" si="1050"/>
        <v>1</v>
      </c>
      <c r="AV7487" t="str">
        <f t="shared" si="1052"/>
        <v>2020-12-29T14:49:05</v>
      </c>
    </row>
    <row r="7488" spans="1:48" x14ac:dyDescent="0.25">
      <c r="A7488" s="5">
        <v>7559</v>
      </c>
      <c r="B7488" s="5" t="s">
        <v>12838</v>
      </c>
      <c r="C7488" s="5" t="s">
        <v>12839</v>
      </c>
      <c r="D7488" s="6" t="s">
        <v>12840</v>
      </c>
      <c r="E7488">
        <v>37</v>
      </c>
      <c r="F7488" s="7">
        <v>0.3409159323</v>
      </c>
      <c r="G7488" s="7">
        <v>0</v>
      </c>
      <c r="H7488" t="s">
        <v>12841</v>
      </c>
      <c r="I7488">
        <v>0</v>
      </c>
      <c r="J7488">
        <v>0</v>
      </c>
      <c r="K7488">
        <v>30000</v>
      </c>
      <c r="L7488" t="s">
        <v>52</v>
      </c>
      <c r="M7488" s="8" t="s">
        <v>53</v>
      </c>
      <c r="N7488" s="8">
        <v>0.80357142857142805</v>
      </c>
      <c r="O7488">
        <v>0.19642857142857101</v>
      </c>
      <c r="P7488" s="9">
        <v>-0.69286218192957505</v>
      </c>
      <c r="Q7488">
        <v>30000</v>
      </c>
      <c r="R7488" s="8"/>
      <c r="S7488" s="8"/>
      <c r="AA7488">
        <v>4474904</v>
      </c>
      <c r="AB7488">
        <v>0</v>
      </c>
      <c r="AC7488">
        <v>12</v>
      </c>
      <c r="AD7488">
        <v>0</v>
      </c>
      <c r="AE7488">
        <v>2007</v>
      </c>
      <c r="AF7488" t="s">
        <v>121</v>
      </c>
      <c r="AG7488">
        <v>200000</v>
      </c>
      <c r="AH7488" t="s">
        <v>55</v>
      </c>
      <c r="AI7488" t="s">
        <v>55</v>
      </c>
      <c r="AJ7488">
        <v>0.82678479900000001</v>
      </c>
      <c r="AK7488">
        <v>51600</v>
      </c>
      <c r="AL7488" s="8" t="s">
        <v>15878</v>
      </c>
      <c r="AM7488" s="10">
        <f t="shared" si="1044"/>
        <v>2011</v>
      </c>
      <c r="AN7488">
        <f t="shared" si="1045"/>
        <v>1</v>
      </c>
      <c r="AO7488">
        <f t="shared" si="1051"/>
        <v>0</v>
      </c>
      <c r="AP7488">
        <f t="shared" si="1046"/>
        <v>0</v>
      </c>
      <c r="AQ7488">
        <f t="shared" si="1047"/>
        <v>1</v>
      </c>
      <c r="AR7488">
        <f t="shared" si="1048"/>
        <v>0</v>
      </c>
      <c r="AS7488">
        <f t="shared" si="1049"/>
        <v>0</v>
      </c>
      <c r="AT7488">
        <f t="shared" si="1050"/>
        <v>0</v>
      </c>
      <c r="AU7488">
        <f t="shared" si="1050"/>
        <v>0</v>
      </c>
      <c r="AV7488" t="str">
        <f t="shared" si="1052"/>
        <v>2020-12-29T14:49:27</v>
      </c>
    </row>
    <row r="7489" spans="1:48" x14ac:dyDescent="0.25">
      <c r="A7489" s="5">
        <v>7560</v>
      </c>
      <c r="B7489" s="5" t="s">
        <v>8694</v>
      </c>
      <c r="C7489" s="5" t="s">
        <v>8695</v>
      </c>
      <c r="D7489" s="6" t="s">
        <v>8696</v>
      </c>
      <c r="E7489">
        <v>0</v>
      </c>
      <c r="F7489" s="7">
        <v>0</v>
      </c>
      <c r="G7489" s="7"/>
      <c r="H7489" t="s">
        <v>8697</v>
      </c>
      <c r="I7489">
        <v>0</v>
      </c>
      <c r="J7489">
        <v>0</v>
      </c>
      <c r="K7489">
        <v>5000</v>
      </c>
      <c r="L7489" t="s">
        <v>52</v>
      </c>
      <c r="M7489" s="8" t="s">
        <v>74</v>
      </c>
      <c r="N7489" s="8">
        <v>0.44642857142857101</v>
      </c>
      <c r="O7489">
        <v>0.55357142857142805</v>
      </c>
      <c r="P7489" s="9">
        <v>0</v>
      </c>
      <c r="Q7489">
        <v>5000</v>
      </c>
      <c r="R7489" s="8"/>
      <c r="S7489" s="8"/>
      <c r="AA7489">
        <v>120708</v>
      </c>
      <c r="AB7489">
        <v>0</v>
      </c>
      <c r="AC7489">
        <v>4</v>
      </c>
      <c r="AD7489">
        <v>0</v>
      </c>
      <c r="AE7489">
        <v>2017</v>
      </c>
      <c r="AF7489" t="s">
        <v>126</v>
      </c>
      <c r="AG7489">
        <v>250000</v>
      </c>
      <c r="AH7489" t="s">
        <v>56</v>
      </c>
      <c r="AI7489" t="s">
        <v>56</v>
      </c>
      <c r="AJ7489">
        <v>0</v>
      </c>
      <c r="AK7489">
        <v>0</v>
      </c>
      <c r="AL7489" s="8" t="s">
        <v>15879</v>
      </c>
      <c r="AM7489" s="10">
        <f t="shared" si="1044"/>
        <v>2020</v>
      </c>
      <c r="AN7489">
        <f t="shared" si="1045"/>
        <v>1</v>
      </c>
      <c r="AO7489">
        <f t="shared" si="1051"/>
        <v>0</v>
      </c>
      <c r="AP7489">
        <f t="shared" si="1046"/>
        <v>0</v>
      </c>
      <c r="AQ7489">
        <f t="shared" si="1047"/>
        <v>0</v>
      </c>
      <c r="AR7489">
        <f t="shared" si="1048"/>
        <v>0</v>
      </c>
      <c r="AS7489">
        <f t="shared" si="1049"/>
        <v>1</v>
      </c>
      <c r="AT7489">
        <f t="shared" si="1050"/>
        <v>1</v>
      </c>
      <c r="AU7489">
        <f t="shared" si="1050"/>
        <v>1</v>
      </c>
      <c r="AV7489" t="str">
        <f t="shared" si="1052"/>
        <v>2020-12-29T14:37:38</v>
      </c>
    </row>
    <row r="7490" spans="1:48" x14ac:dyDescent="0.25">
      <c r="A7490" s="5">
        <v>7561</v>
      </c>
      <c r="B7490" s="5" t="s">
        <v>7312</v>
      </c>
      <c r="C7490" s="5" t="s">
        <v>7313</v>
      </c>
      <c r="D7490" s="6" t="s">
        <v>7314</v>
      </c>
      <c r="E7490">
        <v>14</v>
      </c>
      <c r="F7490" s="7">
        <v>0.45926980049999999</v>
      </c>
      <c r="G7490" s="7">
        <v>0</v>
      </c>
      <c r="H7490" t="s">
        <v>7315</v>
      </c>
      <c r="I7490">
        <v>0</v>
      </c>
      <c r="J7490">
        <v>0</v>
      </c>
      <c r="K7490">
        <v>10000</v>
      </c>
      <c r="L7490" t="s">
        <v>52</v>
      </c>
      <c r="M7490" s="8" t="s">
        <v>74</v>
      </c>
      <c r="N7490" s="8">
        <v>0.48214285714285698</v>
      </c>
      <c r="O7490">
        <v>0.51785714285714202</v>
      </c>
      <c r="P7490" s="9">
        <v>0</v>
      </c>
      <c r="Q7490">
        <v>10000</v>
      </c>
      <c r="R7490" s="8"/>
      <c r="S7490" s="8"/>
      <c r="AA7490">
        <v>2675652</v>
      </c>
      <c r="AB7490">
        <v>0</v>
      </c>
      <c r="AC7490">
        <v>11</v>
      </c>
      <c r="AD7490">
        <v>0</v>
      </c>
      <c r="AE7490">
        <v>2015</v>
      </c>
      <c r="AF7490" t="s">
        <v>126</v>
      </c>
      <c r="AG7490">
        <v>200000</v>
      </c>
      <c r="AH7490" t="s">
        <v>55</v>
      </c>
      <c r="AI7490" t="s">
        <v>56</v>
      </c>
      <c r="AJ7490">
        <v>1</v>
      </c>
      <c r="AK7490">
        <v>14520</v>
      </c>
      <c r="AL7490" s="8" t="s">
        <v>15880</v>
      </c>
      <c r="AM7490" s="10">
        <f t="shared" ref="AM7490:AM7553" si="1053">_xlfn.NUMBERVALUE(LEFT(H7490,4))</f>
        <v>2019</v>
      </c>
      <c r="AN7490">
        <f t="shared" ref="AN7490:AN7553" si="1054">IF(OR(L7490 = "AprovadoAnalista", L7490 = "AprovadoComite" ),1,0)</f>
        <v>1</v>
      </c>
      <c r="AO7490">
        <f t="shared" si="1051"/>
        <v>0</v>
      </c>
      <c r="AP7490">
        <f t="shared" ref="AP7490:AP7553" si="1055">IF(MID(M7490,4,1)="0",1,0)</f>
        <v>0</v>
      </c>
      <c r="AQ7490">
        <f t="shared" ref="AQ7490:AQ7553" si="1056">IF(MID(M7490,4,1)="1",1,0)</f>
        <v>0</v>
      </c>
      <c r="AR7490">
        <f t="shared" ref="AR7490:AR7553" si="1057">IF(MID(M7490,4,1)="3",1,0)</f>
        <v>0</v>
      </c>
      <c r="AS7490">
        <f t="shared" ref="AS7490:AS7553" si="1058">IF(MID(M7490,4,1)="5",1,0)</f>
        <v>1</v>
      </c>
      <c r="AT7490">
        <f t="shared" ref="AT7490:AU7553" si="1059">IF(AH7490="True",1,0)</f>
        <v>0</v>
      </c>
      <c r="AU7490">
        <f t="shared" si="1059"/>
        <v>1</v>
      </c>
      <c r="AV7490" t="str">
        <f t="shared" si="1052"/>
        <v>2020-12-29T14:49:58</v>
      </c>
    </row>
    <row r="7491" spans="1:48" x14ac:dyDescent="0.25">
      <c r="A7491" s="5">
        <v>7562</v>
      </c>
      <c r="B7491" s="5" t="s">
        <v>3289</v>
      </c>
      <c r="C7491" s="5" t="s">
        <v>3290</v>
      </c>
      <c r="D7491" s="6" t="s">
        <v>3291</v>
      </c>
      <c r="E7491">
        <v>3</v>
      </c>
      <c r="F7491" s="7">
        <v>0.49537099429999998</v>
      </c>
      <c r="G7491" s="7">
        <v>0</v>
      </c>
      <c r="H7491" t="s">
        <v>1005</v>
      </c>
      <c r="I7491">
        <v>0</v>
      </c>
      <c r="J7491">
        <v>0</v>
      </c>
      <c r="K7491">
        <v>5000</v>
      </c>
      <c r="L7491" t="s">
        <v>52</v>
      </c>
      <c r="M7491" s="8" t="s">
        <v>53</v>
      </c>
      <c r="N7491" s="8">
        <v>0.75</v>
      </c>
      <c r="O7491">
        <v>0.25</v>
      </c>
      <c r="P7491" s="9">
        <v>0</v>
      </c>
      <c r="Q7491">
        <v>5000</v>
      </c>
      <c r="R7491" s="8"/>
      <c r="S7491" s="8"/>
      <c r="AA7491">
        <v>611600</v>
      </c>
      <c r="AB7491">
        <v>0</v>
      </c>
      <c r="AC7491">
        <v>12</v>
      </c>
      <c r="AD7491">
        <v>0</v>
      </c>
      <c r="AE7491">
        <v>1999</v>
      </c>
      <c r="AF7491" t="s">
        <v>54</v>
      </c>
      <c r="AG7491">
        <v>71224</v>
      </c>
      <c r="AH7491" t="s">
        <v>55</v>
      </c>
      <c r="AI7491" t="s">
        <v>55</v>
      </c>
      <c r="AJ7491">
        <v>1</v>
      </c>
      <c r="AK7491">
        <v>8800</v>
      </c>
      <c r="AL7491" s="8" t="s">
        <v>15881</v>
      </c>
      <c r="AM7491" s="10">
        <f t="shared" si="1053"/>
        <v>2017</v>
      </c>
      <c r="AN7491">
        <f t="shared" si="1054"/>
        <v>1</v>
      </c>
      <c r="AO7491">
        <f t="shared" ref="AO7491:AO7554" si="1060">IF(OR(L7491 = "ReprovadoAnalista", L7491 = "ReprovadoComite" ),1,0)</f>
        <v>0</v>
      </c>
      <c r="AP7491">
        <f t="shared" si="1055"/>
        <v>0</v>
      </c>
      <c r="AQ7491">
        <f t="shared" si="1056"/>
        <v>1</v>
      </c>
      <c r="AR7491">
        <f t="shared" si="1057"/>
        <v>0</v>
      </c>
      <c r="AS7491">
        <f t="shared" si="1058"/>
        <v>0</v>
      </c>
      <c r="AT7491">
        <f t="shared" si="1059"/>
        <v>0</v>
      </c>
      <c r="AU7491">
        <f t="shared" si="1059"/>
        <v>0</v>
      </c>
      <c r="AV7491" t="str">
        <f t="shared" ref="AV7491:AV7554" si="1061">IF(R7491&lt;&gt;"",R7491,AL7491)</f>
        <v>2020-12-29T14:50:50</v>
      </c>
    </row>
    <row r="7492" spans="1:48" x14ac:dyDescent="0.25">
      <c r="A7492" s="5">
        <v>7563</v>
      </c>
      <c r="B7492" s="5" t="s">
        <v>1842</v>
      </c>
      <c r="C7492" s="5" t="s">
        <v>1843</v>
      </c>
      <c r="D7492" s="6" t="s">
        <v>1844</v>
      </c>
      <c r="E7492">
        <v>16</v>
      </c>
      <c r="F7492" s="7">
        <v>0.47019737880000001</v>
      </c>
      <c r="G7492" s="7">
        <v>0</v>
      </c>
      <c r="H7492" t="s">
        <v>1845</v>
      </c>
      <c r="I7492">
        <v>25</v>
      </c>
      <c r="J7492">
        <v>985</v>
      </c>
      <c r="K7492">
        <v>10000</v>
      </c>
      <c r="L7492" t="s">
        <v>52</v>
      </c>
      <c r="M7492" s="8" t="s">
        <v>86</v>
      </c>
      <c r="N7492" s="8">
        <v>0.58928571428571397</v>
      </c>
      <c r="O7492">
        <v>0.41071428571428498</v>
      </c>
      <c r="P7492" s="9">
        <v>0</v>
      </c>
      <c r="Q7492">
        <v>5000</v>
      </c>
      <c r="R7492" s="8"/>
      <c r="S7492" s="8" t="s">
        <v>217</v>
      </c>
      <c r="T7492">
        <v>172097</v>
      </c>
      <c r="U7492">
        <v>20816</v>
      </c>
      <c r="V7492">
        <v>172097</v>
      </c>
      <c r="W7492">
        <v>151281</v>
      </c>
      <c r="X7492">
        <v>0</v>
      </c>
      <c r="Y7492">
        <v>68748</v>
      </c>
      <c r="Z7492">
        <v>64135</v>
      </c>
      <c r="AA7492">
        <v>581717</v>
      </c>
      <c r="AB7492">
        <v>161669</v>
      </c>
      <c r="AC7492">
        <v>12</v>
      </c>
      <c r="AD7492">
        <v>420048</v>
      </c>
      <c r="AE7492">
        <v>2018</v>
      </c>
      <c r="AF7492" t="s">
        <v>126</v>
      </c>
      <c r="AG7492">
        <v>99800</v>
      </c>
      <c r="AH7492" t="s">
        <v>55</v>
      </c>
      <c r="AI7492" t="s">
        <v>55</v>
      </c>
      <c r="AJ7492">
        <v>1</v>
      </c>
      <c r="AK7492">
        <v>2200</v>
      </c>
      <c r="AL7492" s="8" t="s">
        <v>15882</v>
      </c>
      <c r="AM7492" s="10">
        <f t="shared" si="1053"/>
        <v>2019</v>
      </c>
      <c r="AN7492">
        <f t="shared" si="1054"/>
        <v>1</v>
      </c>
      <c r="AO7492">
        <f t="shared" si="1060"/>
        <v>0</v>
      </c>
      <c r="AP7492">
        <f t="shared" si="1055"/>
        <v>0</v>
      </c>
      <c r="AQ7492">
        <f t="shared" si="1056"/>
        <v>0</v>
      </c>
      <c r="AR7492">
        <f t="shared" si="1057"/>
        <v>1</v>
      </c>
      <c r="AS7492">
        <f t="shared" si="1058"/>
        <v>0</v>
      </c>
      <c r="AT7492">
        <f t="shared" si="1059"/>
        <v>0</v>
      </c>
      <c r="AU7492">
        <f t="shared" si="1059"/>
        <v>0</v>
      </c>
      <c r="AV7492" t="str">
        <f t="shared" si="1061"/>
        <v>2020-12-29T14:52:07</v>
      </c>
    </row>
    <row r="7493" spans="1:48" x14ac:dyDescent="0.25">
      <c r="A7493" s="5">
        <v>7564</v>
      </c>
      <c r="B7493" s="5" t="s">
        <v>1022</v>
      </c>
      <c r="C7493" s="5" t="s">
        <v>1023</v>
      </c>
      <c r="D7493" s="6" t="s">
        <v>1024</v>
      </c>
      <c r="E7493">
        <v>3</v>
      </c>
      <c r="F7493" s="7">
        <v>0</v>
      </c>
      <c r="G7493" s="7"/>
      <c r="H7493" t="s">
        <v>1025</v>
      </c>
      <c r="I7493">
        <v>0</v>
      </c>
      <c r="J7493">
        <v>0</v>
      </c>
      <c r="K7493">
        <v>100000</v>
      </c>
      <c r="L7493" t="s">
        <v>52</v>
      </c>
      <c r="M7493" s="8" t="s">
        <v>53</v>
      </c>
      <c r="N7493" s="8">
        <v>0.80357142857142805</v>
      </c>
      <c r="O7493">
        <v>0.19642857142857101</v>
      </c>
      <c r="P7493" s="9">
        <v>0</v>
      </c>
      <c r="Q7493">
        <v>100000</v>
      </c>
      <c r="R7493" s="8"/>
      <c r="S7493" s="8" t="s">
        <v>329</v>
      </c>
      <c r="T7493">
        <v>85663229</v>
      </c>
      <c r="U7493">
        <v>60655809</v>
      </c>
      <c r="V7493">
        <v>114695964</v>
      </c>
      <c r="W7493">
        <v>43188525</v>
      </c>
      <c r="X7493">
        <v>19217461</v>
      </c>
      <c r="Y7493">
        <v>28554987</v>
      </c>
      <c r="Z7493">
        <v>33469841</v>
      </c>
      <c r="AA7493">
        <v>214578169</v>
      </c>
      <c r="AB7493">
        <v>114719403</v>
      </c>
      <c r="AC7493">
        <v>12</v>
      </c>
      <c r="AD7493">
        <v>99858766</v>
      </c>
      <c r="AE7493">
        <v>2016</v>
      </c>
      <c r="AF7493" t="s">
        <v>126</v>
      </c>
      <c r="AG7493">
        <v>28000</v>
      </c>
      <c r="AH7493" t="s">
        <v>55</v>
      </c>
      <c r="AI7493" t="s">
        <v>55</v>
      </c>
      <c r="AJ7493">
        <v>0</v>
      </c>
      <c r="AK7493">
        <v>0</v>
      </c>
      <c r="AL7493" s="8" t="s">
        <v>15883</v>
      </c>
      <c r="AM7493" s="10">
        <f t="shared" si="1053"/>
        <v>2017</v>
      </c>
      <c r="AN7493">
        <f t="shared" si="1054"/>
        <v>1</v>
      </c>
      <c r="AO7493">
        <f t="shared" si="1060"/>
        <v>0</v>
      </c>
      <c r="AP7493">
        <f t="shared" si="1055"/>
        <v>0</v>
      </c>
      <c r="AQ7493">
        <f t="shared" si="1056"/>
        <v>1</v>
      </c>
      <c r="AR7493">
        <f t="shared" si="1057"/>
        <v>0</v>
      </c>
      <c r="AS7493">
        <f t="shared" si="1058"/>
        <v>0</v>
      </c>
      <c r="AT7493">
        <f t="shared" si="1059"/>
        <v>0</v>
      </c>
      <c r="AU7493">
        <f t="shared" si="1059"/>
        <v>0</v>
      </c>
      <c r="AV7493" t="str">
        <f t="shared" si="1061"/>
        <v>2020-12-29T15:08:14</v>
      </c>
    </row>
    <row r="7494" spans="1:48" x14ac:dyDescent="0.25">
      <c r="A7494" s="5">
        <v>7565</v>
      </c>
      <c r="B7494" s="5" t="s">
        <v>8227</v>
      </c>
      <c r="C7494" s="5" t="s">
        <v>8228</v>
      </c>
      <c r="D7494" s="6" t="s">
        <v>8229</v>
      </c>
      <c r="E7494">
        <v>5</v>
      </c>
      <c r="F7494" s="7">
        <v>0.36752280700000001</v>
      </c>
      <c r="G7494" s="7">
        <v>0</v>
      </c>
      <c r="H7494" t="s">
        <v>8230</v>
      </c>
      <c r="I7494">
        <v>0</v>
      </c>
      <c r="J7494">
        <v>0</v>
      </c>
      <c r="K7494">
        <v>35000</v>
      </c>
      <c r="L7494" t="s">
        <v>52</v>
      </c>
      <c r="M7494" s="8" t="s">
        <v>53</v>
      </c>
      <c r="N7494" s="8">
        <v>0.85714285714285698</v>
      </c>
      <c r="O7494">
        <v>0.14285714285714199</v>
      </c>
      <c r="P7494" s="9">
        <v>0</v>
      </c>
      <c r="Q7494">
        <v>35000</v>
      </c>
      <c r="R7494" s="8"/>
      <c r="S7494" s="8"/>
      <c r="AA7494">
        <v>4091782</v>
      </c>
      <c r="AB7494">
        <v>0</v>
      </c>
      <c r="AC7494">
        <v>6</v>
      </c>
      <c r="AD7494">
        <v>0</v>
      </c>
      <c r="AE7494">
        <v>1994</v>
      </c>
      <c r="AF7494" t="s">
        <v>54</v>
      </c>
      <c r="AG7494">
        <v>500000</v>
      </c>
      <c r="AH7494" t="s">
        <v>55</v>
      </c>
      <c r="AI7494" t="s">
        <v>55</v>
      </c>
      <c r="AJ7494">
        <v>1</v>
      </c>
      <c r="AK7494">
        <v>287500</v>
      </c>
      <c r="AL7494" s="8" t="s">
        <v>15884</v>
      </c>
      <c r="AM7494" s="10">
        <f t="shared" si="1053"/>
        <v>2017</v>
      </c>
      <c r="AN7494">
        <f t="shared" si="1054"/>
        <v>1</v>
      </c>
      <c r="AO7494">
        <f t="shared" si="1060"/>
        <v>0</v>
      </c>
      <c r="AP7494">
        <f t="shared" si="1055"/>
        <v>0</v>
      </c>
      <c r="AQ7494">
        <f t="shared" si="1056"/>
        <v>1</v>
      </c>
      <c r="AR7494">
        <f t="shared" si="1057"/>
        <v>0</v>
      </c>
      <c r="AS7494">
        <f t="shared" si="1058"/>
        <v>0</v>
      </c>
      <c r="AT7494">
        <f t="shared" si="1059"/>
        <v>0</v>
      </c>
      <c r="AU7494">
        <f t="shared" si="1059"/>
        <v>0</v>
      </c>
      <c r="AV7494" t="str">
        <f t="shared" si="1061"/>
        <v>2020-12-29T15:00:47</v>
      </c>
    </row>
    <row r="7495" spans="1:48" x14ac:dyDescent="0.25">
      <c r="A7495" s="5">
        <v>7566</v>
      </c>
      <c r="B7495" s="5" t="s">
        <v>2338</v>
      </c>
      <c r="C7495" s="5" t="s">
        <v>2339</v>
      </c>
      <c r="D7495" s="6" t="s">
        <v>2340</v>
      </c>
      <c r="E7495">
        <v>6</v>
      </c>
      <c r="F7495" s="7">
        <v>0.37044799499999997</v>
      </c>
      <c r="G7495" s="7">
        <v>0</v>
      </c>
      <c r="H7495" t="s">
        <v>2341</v>
      </c>
      <c r="I7495">
        <v>0</v>
      </c>
      <c r="J7495">
        <v>0</v>
      </c>
      <c r="K7495">
        <v>250000</v>
      </c>
      <c r="L7495" t="s">
        <v>52</v>
      </c>
      <c r="M7495" s="8" t="s">
        <v>53</v>
      </c>
      <c r="N7495" s="8">
        <v>0.80357142857142805</v>
      </c>
      <c r="O7495">
        <v>0.19642857142857101</v>
      </c>
      <c r="P7495" s="9">
        <v>0.86602540378443904</v>
      </c>
      <c r="Q7495">
        <v>250000</v>
      </c>
      <c r="R7495" s="8"/>
      <c r="S7495" s="8" t="s">
        <v>329</v>
      </c>
      <c r="T7495">
        <v>12112685</v>
      </c>
      <c r="U7495">
        <v>1439657</v>
      </c>
      <c r="V7495">
        <v>12850951</v>
      </c>
      <c r="W7495">
        <v>11411294</v>
      </c>
      <c r="X7495">
        <v>115029</v>
      </c>
      <c r="Y7495">
        <v>2825337</v>
      </c>
      <c r="Z7495">
        <v>8693229</v>
      </c>
      <c r="AA7495">
        <v>14062790</v>
      </c>
      <c r="AB7495">
        <v>4875740</v>
      </c>
      <c r="AC7495">
        <v>12</v>
      </c>
      <c r="AD7495">
        <v>9187050</v>
      </c>
      <c r="AE7495">
        <v>2012</v>
      </c>
      <c r="AF7495" t="s">
        <v>68</v>
      </c>
      <c r="AG7495">
        <v>400000</v>
      </c>
      <c r="AH7495" t="s">
        <v>55</v>
      </c>
      <c r="AI7495" t="s">
        <v>56</v>
      </c>
      <c r="AJ7495">
        <v>1</v>
      </c>
      <c r="AK7495">
        <v>127055</v>
      </c>
      <c r="AL7495" s="8" t="s">
        <v>15885</v>
      </c>
      <c r="AM7495" s="10">
        <f t="shared" si="1053"/>
        <v>2017</v>
      </c>
      <c r="AN7495">
        <f t="shared" si="1054"/>
        <v>1</v>
      </c>
      <c r="AO7495">
        <f t="shared" si="1060"/>
        <v>0</v>
      </c>
      <c r="AP7495">
        <f t="shared" si="1055"/>
        <v>0</v>
      </c>
      <c r="AQ7495">
        <f t="shared" si="1056"/>
        <v>1</v>
      </c>
      <c r="AR7495">
        <f t="shared" si="1057"/>
        <v>0</v>
      </c>
      <c r="AS7495">
        <f t="shared" si="1058"/>
        <v>0</v>
      </c>
      <c r="AT7495">
        <f t="shared" si="1059"/>
        <v>0</v>
      </c>
      <c r="AU7495">
        <f t="shared" si="1059"/>
        <v>1</v>
      </c>
      <c r="AV7495" t="str">
        <f t="shared" si="1061"/>
        <v>2020-12-29T16:44:51</v>
      </c>
    </row>
    <row r="7496" spans="1:48" x14ac:dyDescent="0.25">
      <c r="A7496" s="5">
        <v>7567</v>
      </c>
      <c r="B7496" s="5" t="s">
        <v>9013</v>
      </c>
      <c r="C7496" s="5" t="s">
        <v>9014</v>
      </c>
      <c r="D7496" s="6" t="s">
        <v>9015</v>
      </c>
      <c r="E7496">
        <v>42</v>
      </c>
      <c r="F7496" s="7">
        <v>0.1353130079</v>
      </c>
      <c r="G7496" s="7">
        <v>0</v>
      </c>
      <c r="H7496" t="s">
        <v>9016</v>
      </c>
      <c r="I7496">
        <v>0</v>
      </c>
      <c r="J7496">
        <v>2432</v>
      </c>
      <c r="K7496">
        <v>70000</v>
      </c>
      <c r="L7496" t="s">
        <v>52</v>
      </c>
      <c r="M7496" s="8" t="s">
        <v>53</v>
      </c>
      <c r="N7496" s="8">
        <v>0.73214285714285698</v>
      </c>
      <c r="O7496">
        <v>0.26785714285714202</v>
      </c>
      <c r="P7496" s="9">
        <v>-0.99620679814606405</v>
      </c>
      <c r="Q7496">
        <v>30000</v>
      </c>
      <c r="R7496" s="8"/>
      <c r="S7496" s="8" t="s">
        <v>329</v>
      </c>
      <c r="T7496">
        <v>4026619</v>
      </c>
      <c r="U7496">
        <v>352796</v>
      </c>
      <c r="V7496">
        <v>4782537</v>
      </c>
      <c r="W7496">
        <v>4215608</v>
      </c>
      <c r="X7496">
        <v>275500</v>
      </c>
      <c r="Y7496">
        <v>2712310</v>
      </c>
      <c r="Z7496">
        <v>807079</v>
      </c>
      <c r="AA7496">
        <v>3105934</v>
      </c>
      <c r="AB7496">
        <v>1152090</v>
      </c>
      <c r="AC7496">
        <v>12</v>
      </c>
      <c r="AD7496">
        <v>1953844</v>
      </c>
      <c r="AE7496">
        <v>2002</v>
      </c>
      <c r="AF7496" t="s">
        <v>54</v>
      </c>
      <c r="AG7496">
        <v>480000</v>
      </c>
      <c r="AH7496" t="s">
        <v>55</v>
      </c>
      <c r="AI7496" t="s">
        <v>55</v>
      </c>
      <c r="AJ7496">
        <v>0.92423454790000004</v>
      </c>
      <c r="AK7496">
        <v>159795</v>
      </c>
      <c r="AL7496" s="8" t="s">
        <v>15886</v>
      </c>
      <c r="AM7496" s="10">
        <f t="shared" si="1053"/>
        <v>2006</v>
      </c>
      <c r="AN7496">
        <f t="shared" si="1054"/>
        <v>1</v>
      </c>
      <c r="AO7496">
        <f t="shared" si="1060"/>
        <v>0</v>
      </c>
      <c r="AP7496">
        <f t="shared" si="1055"/>
        <v>0</v>
      </c>
      <c r="AQ7496">
        <f t="shared" si="1056"/>
        <v>1</v>
      </c>
      <c r="AR7496">
        <f t="shared" si="1057"/>
        <v>0</v>
      </c>
      <c r="AS7496">
        <f t="shared" si="1058"/>
        <v>0</v>
      </c>
      <c r="AT7496">
        <f t="shared" si="1059"/>
        <v>0</v>
      </c>
      <c r="AU7496">
        <f t="shared" si="1059"/>
        <v>0</v>
      </c>
      <c r="AV7496" t="str">
        <f t="shared" si="1061"/>
        <v>2020-12-29T16:46:06</v>
      </c>
    </row>
    <row r="7497" spans="1:48" x14ac:dyDescent="0.25">
      <c r="A7497" s="5">
        <v>7568</v>
      </c>
      <c r="B7497" s="5" t="s">
        <v>5159</v>
      </c>
      <c r="C7497" s="5" t="s">
        <v>8315</v>
      </c>
      <c r="D7497" s="6" t="s">
        <v>8316</v>
      </c>
      <c r="E7497">
        <v>245</v>
      </c>
      <c r="F7497" s="7">
        <v>0.2324136731</v>
      </c>
      <c r="G7497" s="7">
        <v>0</v>
      </c>
      <c r="H7497" t="s">
        <v>8317</v>
      </c>
      <c r="I7497">
        <v>0</v>
      </c>
      <c r="J7497">
        <v>0</v>
      </c>
      <c r="K7497">
        <v>150000</v>
      </c>
      <c r="L7497" t="s">
        <v>62</v>
      </c>
      <c r="M7497" s="8" t="s">
        <v>63</v>
      </c>
      <c r="N7497" s="8">
        <v>1</v>
      </c>
      <c r="O7497">
        <v>0</v>
      </c>
      <c r="P7497" s="9">
        <v>0</v>
      </c>
      <c r="R7497" s="8"/>
      <c r="S7497" s="8"/>
      <c r="AJ7497">
        <v>1</v>
      </c>
      <c r="AL7497" s="8"/>
      <c r="AM7497" s="10">
        <f t="shared" si="1053"/>
        <v>2012</v>
      </c>
      <c r="AN7497">
        <f t="shared" si="1054"/>
        <v>0</v>
      </c>
      <c r="AO7497">
        <f t="shared" si="1060"/>
        <v>0</v>
      </c>
      <c r="AP7497">
        <f t="shared" si="1055"/>
        <v>1</v>
      </c>
      <c r="AQ7497">
        <f t="shared" si="1056"/>
        <v>0</v>
      </c>
      <c r="AR7497">
        <f t="shared" si="1057"/>
        <v>0</v>
      </c>
      <c r="AS7497">
        <f t="shared" si="1058"/>
        <v>0</v>
      </c>
      <c r="AT7497">
        <f t="shared" si="1059"/>
        <v>0</v>
      </c>
      <c r="AU7497">
        <f t="shared" si="1059"/>
        <v>0</v>
      </c>
      <c r="AV7497">
        <f t="shared" si="1061"/>
        <v>0</v>
      </c>
    </row>
    <row r="7498" spans="1:48" x14ac:dyDescent="0.25">
      <c r="A7498" s="5">
        <v>7569</v>
      </c>
      <c r="B7498" s="5" t="s">
        <v>4519</v>
      </c>
      <c r="C7498" s="5" t="s">
        <v>4520</v>
      </c>
      <c r="D7498" s="6" t="s">
        <v>4521</v>
      </c>
      <c r="E7498">
        <v>20</v>
      </c>
      <c r="F7498" s="7">
        <v>0.43804052290000001</v>
      </c>
      <c r="G7498" s="7">
        <v>0</v>
      </c>
      <c r="H7498" t="s">
        <v>4522</v>
      </c>
      <c r="I7498">
        <v>105</v>
      </c>
      <c r="J7498">
        <v>88914.48</v>
      </c>
      <c r="K7498">
        <v>150000</v>
      </c>
      <c r="L7498" t="s">
        <v>52</v>
      </c>
      <c r="M7498" s="8" t="s">
        <v>53</v>
      </c>
      <c r="N7498" s="8">
        <v>0.75</v>
      </c>
      <c r="O7498">
        <v>0.25</v>
      </c>
      <c r="P7498" s="9">
        <v>0</v>
      </c>
      <c r="Q7498">
        <v>150000</v>
      </c>
      <c r="R7498" s="8"/>
      <c r="S7498" s="8" t="s">
        <v>329</v>
      </c>
      <c r="T7498">
        <v>2240225</v>
      </c>
      <c r="U7498">
        <v>368665</v>
      </c>
      <c r="V7498">
        <v>2444480</v>
      </c>
      <c r="W7498">
        <v>2075814</v>
      </c>
      <c r="X7498">
        <v>25148</v>
      </c>
      <c r="Y7498">
        <v>0</v>
      </c>
      <c r="Z7498">
        <v>584242</v>
      </c>
      <c r="AA7498">
        <v>4269138</v>
      </c>
      <c r="AB7498">
        <v>1763873</v>
      </c>
      <c r="AC7498">
        <v>12</v>
      </c>
      <c r="AD7498">
        <v>2505265</v>
      </c>
      <c r="AE7498">
        <v>2002</v>
      </c>
      <c r="AF7498" t="s">
        <v>54</v>
      </c>
      <c r="AG7498">
        <v>104500</v>
      </c>
      <c r="AH7498" t="s">
        <v>55</v>
      </c>
      <c r="AI7498" t="s">
        <v>56</v>
      </c>
      <c r="AJ7498">
        <v>0.99610780860000003</v>
      </c>
      <c r="AK7498">
        <v>93600</v>
      </c>
      <c r="AL7498" s="8" t="s">
        <v>15887</v>
      </c>
      <c r="AM7498" s="10">
        <f t="shared" si="1053"/>
        <v>2009</v>
      </c>
      <c r="AN7498">
        <f t="shared" si="1054"/>
        <v>1</v>
      </c>
      <c r="AO7498">
        <f t="shared" si="1060"/>
        <v>0</v>
      </c>
      <c r="AP7498">
        <f t="shared" si="1055"/>
        <v>0</v>
      </c>
      <c r="AQ7498">
        <f t="shared" si="1056"/>
        <v>1</v>
      </c>
      <c r="AR7498">
        <f t="shared" si="1057"/>
        <v>0</v>
      </c>
      <c r="AS7498">
        <f t="shared" si="1058"/>
        <v>0</v>
      </c>
      <c r="AT7498">
        <f t="shared" si="1059"/>
        <v>0</v>
      </c>
      <c r="AU7498">
        <f t="shared" si="1059"/>
        <v>1</v>
      </c>
      <c r="AV7498" t="str">
        <f t="shared" si="1061"/>
        <v>2020-12-29T16:46:52</v>
      </c>
    </row>
    <row r="7499" spans="1:48" x14ac:dyDescent="0.25">
      <c r="A7499" s="5">
        <v>7570</v>
      </c>
      <c r="B7499" s="5" t="s">
        <v>5320</v>
      </c>
      <c r="C7499" s="5" t="s">
        <v>5321</v>
      </c>
      <c r="D7499" s="6" t="s">
        <v>5322</v>
      </c>
      <c r="E7499">
        <v>21</v>
      </c>
      <c r="F7499" s="7">
        <v>0.47204631359999999</v>
      </c>
      <c r="G7499" s="7">
        <v>0</v>
      </c>
      <c r="H7499" t="s">
        <v>5323</v>
      </c>
      <c r="I7499">
        <v>8</v>
      </c>
      <c r="J7499">
        <v>33706.67</v>
      </c>
      <c r="K7499">
        <v>500000</v>
      </c>
      <c r="L7499" t="s">
        <v>52</v>
      </c>
      <c r="M7499" s="8" t="s">
        <v>53</v>
      </c>
      <c r="N7499" s="8">
        <v>0.75</v>
      </c>
      <c r="O7499">
        <v>0.25</v>
      </c>
      <c r="P7499" s="9">
        <v>-0.78426001726181604</v>
      </c>
      <c r="Q7499">
        <v>500000</v>
      </c>
      <c r="R7499" s="8"/>
      <c r="S7499" s="8" t="s">
        <v>329</v>
      </c>
      <c r="T7499">
        <v>14318157</v>
      </c>
      <c r="U7499">
        <v>1956226</v>
      </c>
      <c r="V7499">
        <v>18479006</v>
      </c>
      <c r="W7499">
        <v>16522780</v>
      </c>
      <c r="X7499">
        <v>212079</v>
      </c>
      <c r="Y7499">
        <v>5763982</v>
      </c>
      <c r="Z7499">
        <v>7528916</v>
      </c>
      <c r="AA7499">
        <v>24041345</v>
      </c>
      <c r="AB7499">
        <v>8981157</v>
      </c>
      <c r="AC7499">
        <v>12</v>
      </c>
      <c r="AD7499">
        <v>15060188</v>
      </c>
      <c r="AE7499">
        <v>1998</v>
      </c>
      <c r="AF7499" t="s">
        <v>54</v>
      </c>
      <c r="AG7499">
        <v>500000</v>
      </c>
      <c r="AH7499" t="s">
        <v>55</v>
      </c>
      <c r="AI7499" t="s">
        <v>55</v>
      </c>
      <c r="AJ7499">
        <v>0.98321124900000001</v>
      </c>
      <c r="AK7499">
        <v>2327210</v>
      </c>
      <c r="AL7499" s="8" t="s">
        <v>15888</v>
      </c>
      <c r="AM7499" s="10">
        <f t="shared" si="1053"/>
        <v>2012</v>
      </c>
      <c r="AN7499">
        <f t="shared" si="1054"/>
        <v>1</v>
      </c>
      <c r="AO7499">
        <f t="shared" si="1060"/>
        <v>0</v>
      </c>
      <c r="AP7499">
        <f t="shared" si="1055"/>
        <v>0</v>
      </c>
      <c r="AQ7499">
        <f t="shared" si="1056"/>
        <v>1</v>
      </c>
      <c r="AR7499">
        <f t="shared" si="1057"/>
        <v>0</v>
      </c>
      <c r="AS7499">
        <f t="shared" si="1058"/>
        <v>0</v>
      </c>
      <c r="AT7499">
        <f t="shared" si="1059"/>
        <v>0</v>
      </c>
      <c r="AU7499">
        <f t="shared" si="1059"/>
        <v>0</v>
      </c>
      <c r="AV7499" t="str">
        <f t="shared" si="1061"/>
        <v>2020-12-29T16:49:58</v>
      </c>
    </row>
    <row r="7500" spans="1:48" x14ac:dyDescent="0.25">
      <c r="A7500" s="5">
        <v>7571</v>
      </c>
      <c r="B7500" s="5" t="s">
        <v>12035</v>
      </c>
      <c r="C7500" s="5" t="s">
        <v>12036</v>
      </c>
      <c r="D7500" s="6" t="s">
        <v>12037</v>
      </c>
      <c r="E7500">
        <v>0</v>
      </c>
      <c r="F7500" s="7">
        <v>0.34389450059999999</v>
      </c>
      <c r="G7500" s="7">
        <v>0</v>
      </c>
      <c r="H7500" t="s">
        <v>2857</v>
      </c>
      <c r="I7500">
        <v>0</v>
      </c>
      <c r="J7500">
        <v>0</v>
      </c>
      <c r="K7500">
        <v>100000</v>
      </c>
      <c r="L7500" t="s">
        <v>52</v>
      </c>
      <c r="M7500" s="8" t="s">
        <v>63</v>
      </c>
      <c r="N7500" s="8">
        <v>0.96428571428571397</v>
      </c>
      <c r="O7500">
        <v>3.5714285714285698E-2</v>
      </c>
      <c r="P7500" s="9">
        <v>0</v>
      </c>
      <c r="Q7500">
        <v>100000</v>
      </c>
      <c r="R7500" s="8"/>
      <c r="S7500" s="8" t="s">
        <v>329</v>
      </c>
      <c r="T7500">
        <v>9145936</v>
      </c>
      <c r="U7500">
        <v>1894556</v>
      </c>
      <c r="V7500">
        <v>9147367</v>
      </c>
      <c r="W7500">
        <v>7252810</v>
      </c>
      <c r="X7500">
        <v>0</v>
      </c>
      <c r="Y7500">
        <v>3841848</v>
      </c>
      <c r="Z7500">
        <v>1049676</v>
      </c>
      <c r="AA7500">
        <v>8856332</v>
      </c>
      <c r="AB7500">
        <v>5297008</v>
      </c>
      <c r="AC7500">
        <v>12</v>
      </c>
      <c r="AD7500">
        <v>3559324</v>
      </c>
      <c r="AE7500">
        <v>2014</v>
      </c>
      <c r="AF7500" t="s">
        <v>68</v>
      </c>
      <c r="AG7500">
        <v>80000</v>
      </c>
      <c r="AH7500" t="s">
        <v>55</v>
      </c>
      <c r="AI7500" t="s">
        <v>55</v>
      </c>
      <c r="AJ7500">
        <v>1</v>
      </c>
      <c r="AK7500">
        <v>9990</v>
      </c>
      <c r="AL7500" s="8" t="s">
        <v>15889</v>
      </c>
      <c r="AM7500" s="10">
        <f t="shared" si="1053"/>
        <v>2016</v>
      </c>
      <c r="AN7500">
        <f t="shared" si="1054"/>
        <v>1</v>
      </c>
      <c r="AO7500">
        <f t="shared" si="1060"/>
        <v>0</v>
      </c>
      <c r="AP7500">
        <f t="shared" si="1055"/>
        <v>1</v>
      </c>
      <c r="AQ7500">
        <f t="shared" si="1056"/>
        <v>0</v>
      </c>
      <c r="AR7500">
        <f t="shared" si="1057"/>
        <v>0</v>
      </c>
      <c r="AS7500">
        <f t="shared" si="1058"/>
        <v>0</v>
      </c>
      <c r="AT7500">
        <f t="shared" si="1059"/>
        <v>0</v>
      </c>
      <c r="AU7500">
        <f t="shared" si="1059"/>
        <v>0</v>
      </c>
      <c r="AV7500" t="str">
        <f t="shared" si="1061"/>
        <v>2020-12-29T16:52:09</v>
      </c>
    </row>
    <row r="7501" spans="1:48" x14ac:dyDescent="0.25">
      <c r="A7501" s="5">
        <v>7572</v>
      </c>
      <c r="B7501" s="5" t="s">
        <v>1375</v>
      </c>
      <c r="C7501" s="5" t="s">
        <v>1376</v>
      </c>
      <c r="D7501" s="6" t="s">
        <v>1377</v>
      </c>
      <c r="E7501">
        <v>20</v>
      </c>
      <c r="F7501" s="7">
        <v>0.3437710423</v>
      </c>
      <c r="G7501" s="7">
        <v>0</v>
      </c>
      <c r="H7501" t="s">
        <v>1378</v>
      </c>
      <c r="I7501">
        <v>68</v>
      </c>
      <c r="J7501">
        <v>80842.7</v>
      </c>
      <c r="K7501">
        <v>800000</v>
      </c>
      <c r="L7501" t="s">
        <v>52</v>
      </c>
      <c r="M7501" s="8" t="s">
        <v>53</v>
      </c>
      <c r="N7501" s="8">
        <v>0.75</v>
      </c>
      <c r="O7501">
        <v>0.25</v>
      </c>
      <c r="P7501" s="11">
        <v>-2E-16</v>
      </c>
      <c r="Q7501">
        <v>800000</v>
      </c>
      <c r="R7501" s="8"/>
      <c r="S7501" s="8" t="s">
        <v>329</v>
      </c>
      <c r="T7501">
        <v>25004270</v>
      </c>
      <c r="U7501">
        <v>1103515</v>
      </c>
      <c r="V7501">
        <v>26102043</v>
      </c>
      <c r="W7501">
        <v>24704695</v>
      </c>
      <c r="X7501">
        <v>365800</v>
      </c>
      <c r="Y7501">
        <v>6896251</v>
      </c>
      <c r="Z7501">
        <v>16523466</v>
      </c>
      <c r="AA7501">
        <v>75593780</v>
      </c>
      <c r="AB7501">
        <v>16423107</v>
      </c>
      <c r="AC7501">
        <v>12</v>
      </c>
      <c r="AD7501">
        <v>59170673</v>
      </c>
      <c r="AE7501">
        <v>1998</v>
      </c>
      <c r="AF7501" t="s">
        <v>54</v>
      </c>
      <c r="AG7501">
        <v>450000</v>
      </c>
      <c r="AH7501" t="s">
        <v>55</v>
      </c>
      <c r="AI7501" t="s">
        <v>56</v>
      </c>
      <c r="AJ7501">
        <v>1</v>
      </c>
      <c r="AK7501">
        <v>6082036</v>
      </c>
      <c r="AL7501" s="8" t="s">
        <v>15890</v>
      </c>
      <c r="AM7501" s="10">
        <f t="shared" si="1053"/>
        <v>2016</v>
      </c>
      <c r="AN7501">
        <f t="shared" si="1054"/>
        <v>1</v>
      </c>
      <c r="AO7501">
        <f t="shared" si="1060"/>
        <v>0</v>
      </c>
      <c r="AP7501">
        <f t="shared" si="1055"/>
        <v>0</v>
      </c>
      <c r="AQ7501">
        <f t="shared" si="1056"/>
        <v>1</v>
      </c>
      <c r="AR7501">
        <f t="shared" si="1057"/>
        <v>0</v>
      </c>
      <c r="AS7501">
        <f t="shared" si="1058"/>
        <v>0</v>
      </c>
      <c r="AT7501">
        <f t="shared" si="1059"/>
        <v>0</v>
      </c>
      <c r="AU7501">
        <f t="shared" si="1059"/>
        <v>1</v>
      </c>
      <c r="AV7501" t="str">
        <f t="shared" si="1061"/>
        <v>2020-12-29T16:53:45</v>
      </c>
    </row>
    <row r="7502" spans="1:48" x14ac:dyDescent="0.25">
      <c r="A7502" s="5">
        <v>7573</v>
      </c>
      <c r="B7502" s="5" t="s">
        <v>3212</v>
      </c>
      <c r="C7502" s="5" t="s">
        <v>3213</v>
      </c>
      <c r="D7502" s="6" t="s">
        <v>3214</v>
      </c>
      <c r="E7502">
        <v>3</v>
      </c>
      <c r="F7502" s="7">
        <v>0.42972117269999999</v>
      </c>
      <c r="G7502" s="7">
        <v>0</v>
      </c>
      <c r="H7502" t="s">
        <v>3215</v>
      </c>
      <c r="I7502">
        <v>0</v>
      </c>
      <c r="J7502">
        <v>0</v>
      </c>
      <c r="K7502">
        <v>15000</v>
      </c>
      <c r="L7502" t="s">
        <v>52</v>
      </c>
      <c r="M7502" s="8" t="s">
        <v>86</v>
      </c>
      <c r="N7502" s="8">
        <v>0.64285714285714202</v>
      </c>
      <c r="O7502">
        <v>0.35714285714285698</v>
      </c>
      <c r="P7502" s="9">
        <v>0</v>
      </c>
      <c r="Q7502">
        <v>15000</v>
      </c>
      <c r="R7502" s="8"/>
      <c r="S7502" s="8" t="s">
        <v>217</v>
      </c>
      <c r="T7502">
        <v>222288</v>
      </c>
      <c r="U7502">
        <v>92198</v>
      </c>
      <c r="V7502">
        <v>272288</v>
      </c>
      <c r="W7502">
        <v>180089</v>
      </c>
      <c r="X7502">
        <v>0</v>
      </c>
      <c r="Y7502">
        <v>124572</v>
      </c>
      <c r="Z7502">
        <v>95363</v>
      </c>
      <c r="AA7502">
        <v>545680</v>
      </c>
      <c r="AB7502">
        <v>158497</v>
      </c>
      <c r="AC7502">
        <v>12</v>
      </c>
      <c r="AD7502">
        <v>387183</v>
      </c>
      <c r="AE7502">
        <v>2019</v>
      </c>
      <c r="AF7502" t="s">
        <v>126</v>
      </c>
      <c r="AG7502">
        <v>100000</v>
      </c>
      <c r="AH7502" t="s">
        <v>55</v>
      </c>
      <c r="AI7502" t="s">
        <v>56</v>
      </c>
      <c r="AJ7502">
        <v>1</v>
      </c>
      <c r="AK7502">
        <v>12277</v>
      </c>
      <c r="AL7502" s="8" t="s">
        <v>15891</v>
      </c>
      <c r="AM7502" s="10">
        <f t="shared" si="1053"/>
        <v>2019</v>
      </c>
      <c r="AN7502">
        <f t="shared" si="1054"/>
        <v>1</v>
      </c>
      <c r="AO7502">
        <f t="shared" si="1060"/>
        <v>0</v>
      </c>
      <c r="AP7502">
        <f t="shared" si="1055"/>
        <v>0</v>
      </c>
      <c r="AQ7502">
        <f t="shared" si="1056"/>
        <v>0</v>
      </c>
      <c r="AR7502">
        <f t="shared" si="1057"/>
        <v>1</v>
      </c>
      <c r="AS7502">
        <f t="shared" si="1058"/>
        <v>0</v>
      </c>
      <c r="AT7502">
        <f t="shared" si="1059"/>
        <v>0</v>
      </c>
      <c r="AU7502">
        <f t="shared" si="1059"/>
        <v>1</v>
      </c>
      <c r="AV7502" t="str">
        <f t="shared" si="1061"/>
        <v>2020-12-29T16:54:22</v>
      </c>
    </row>
    <row r="7503" spans="1:48" x14ac:dyDescent="0.25">
      <c r="A7503" s="5">
        <v>7574</v>
      </c>
      <c r="B7503" s="5" t="s">
        <v>10554</v>
      </c>
      <c r="C7503" s="5" t="s">
        <v>10555</v>
      </c>
      <c r="D7503" s="6" t="s">
        <v>10556</v>
      </c>
      <c r="E7503">
        <v>0</v>
      </c>
      <c r="F7503" s="7">
        <v>0</v>
      </c>
      <c r="G7503" s="7">
        <v>0</v>
      </c>
      <c r="H7503" t="s">
        <v>10557</v>
      </c>
      <c r="I7503">
        <v>0</v>
      </c>
      <c r="J7503">
        <v>0</v>
      </c>
      <c r="K7503">
        <v>180000</v>
      </c>
      <c r="L7503" t="s">
        <v>52</v>
      </c>
      <c r="M7503" s="8" t="s">
        <v>53</v>
      </c>
      <c r="N7503" s="8">
        <v>0.78571428571428503</v>
      </c>
      <c r="O7503">
        <v>0.214285714285714</v>
      </c>
      <c r="P7503" s="9">
        <v>0</v>
      </c>
      <c r="Q7503">
        <v>155000</v>
      </c>
      <c r="R7503" s="8"/>
      <c r="S7503" s="8" t="s">
        <v>329</v>
      </c>
      <c r="T7503">
        <v>5603545</v>
      </c>
      <c r="U7503">
        <v>2982779</v>
      </c>
      <c r="V7503">
        <v>5630157</v>
      </c>
      <c r="W7503">
        <v>1514757</v>
      </c>
      <c r="X7503">
        <v>30000</v>
      </c>
      <c r="Y7503">
        <v>3807664</v>
      </c>
      <c r="Z7503">
        <v>1135100</v>
      </c>
      <c r="AA7503">
        <v>3471942</v>
      </c>
      <c r="AB7503">
        <v>1076420</v>
      </c>
      <c r="AC7503">
        <v>12</v>
      </c>
      <c r="AD7503">
        <v>2395522</v>
      </c>
      <c r="AE7503">
        <v>2016</v>
      </c>
      <c r="AF7503" t="s">
        <v>126</v>
      </c>
      <c r="AG7503">
        <v>600000</v>
      </c>
      <c r="AH7503" t="s">
        <v>55</v>
      </c>
      <c r="AI7503" t="s">
        <v>55</v>
      </c>
      <c r="AJ7503">
        <v>1</v>
      </c>
      <c r="AK7503">
        <v>187156</v>
      </c>
      <c r="AL7503" s="8" t="s">
        <v>15892</v>
      </c>
      <c r="AM7503" s="10">
        <f t="shared" si="1053"/>
        <v>2020</v>
      </c>
      <c r="AN7503">
        <f t="shared" si="1054"/>
        <v>1</v>
      </c>
      <c r="AO7503">
        <f t="shared" si="1060"/>
        <v>0</v>
      </c>
      <c r="AP7503">
        <f t="shared" si="1055"/>
        <v>0</v>
      </c>
      <c r="AQ7503">
        <f t="shared" si="1056"/>
        <v>1</v>
      </c>
      <c r="AR7503">
        <f t="shared" si="1057"/>
        <v>0</v>
      </c>
      <c r="AS7503">
        <f t="shared" si="1058"/>
        <v>0</v>
      </c>
      <c r="AT7503">
        <f t="shared" si="1059"/>
        <v>0</v>
      </c>
      <c r="AU7503">
        <f t="shared" si="1059"/>
        <v>0</v>
      </c>
      <c r="AV7503" t="str">
        <f t="shared" si="1061"/>
        <v>2020-12-29T17:15:41</v>
      </c>
    </row>
    <row r="7504" spans="1:48" x14ac:dyDescent="0.25">
      <c r="A7504" s="5">
        <v>7575</v>
      </c>
      <c r="B7504" s="5" t="s">
        <v>13751</v>
      </c>
      <c r="C7504" s="5" t="s">
        <v>13752</v>
      </c>
      <c r="D7504" s="6" t="s">
        <v>13753</v>
      </c>
      <c r="E7504">
        <v>15</v>
      </c>
      <c r="F7504" s="7">
        <v>0.46659976910000001</v>
      </c>
      <c r="G7504" s="7">
        <v>0</v>
      </c>
      <c r="H7504" t="s">
        <v>7645</v>
      </c>
      <c r="I7504">
        <v>0</v>
      </c>
      <c r="J7504">
        <v>0</v>
      </c>
      <c r="K7504">
        <v>25000</v>
      </c>
      <c r="L7504" t="s">
        <v>52</v>
      </c>
      <c r="M7504" s="8" t="s">
        <v>86</v>
      </c>
      <c r="N7504" s="8">
        <v>0.55357142857142805</v>
      </c>
      <c r="O7504">
        <v>0.44642857142857101</v>
      </c>
      <c r="P7504" s="9">
        <v>0</v>
      </c>
      <c r="Q7504">
        <v>25000</v>
      </c>
      <c r="R7504" s="8"/>
      <c r="S7504" s="8" t="s">
        <v>217</v>
      </c>
      <c r="T7504">
        <v>51667</v>
      </c>
      <c r="U7504">
        <v>2933499</v>
      </c>
      <c r="V7504">
        <v>3033519</v>
      </c>
      <c r="W7504">
        <v>100019</v>
      </c>
      <c r="X7504">
        <v>688989</v>
      </c>
      <c r="Y7504">
        <v>922990</v>
      </c>
      <c r="Z7504">
        <v>2004183</v>
      </c>
      <c r="AA7504">
        <v>4534558</v>
      </c>
      <c r="AB7504">
        <v>794441</v>
      </c>
      <c r="AC7504">
        <v>12</v>
      </c>
      <c r="AD7504">
        <v>3740117</v>
      </c>
      <c r="AE7504">
        <v>2018</v>
      </c>
      <c r="AF7504" t="s">
        <v>126</v>
      </c>
      <c r="AG7504">
        <v>30000</v>
      </c>
      <c r="AH7504" t="s">
        <v>55</v>
      </c>
      <c r="AI7504" t="s">
        <v>55</v>
      </c>
      <c r="AJ7504">
        <v>1</v>
      </c>
      <c r="AK7504">
        <v>46800</v>
      </c>
      <c r="AL7504" s="8" t="s">
        <v>15893</v>
      </c>
      <c r="AM7504" s="10">
        <f t="shared" si="1053"/>
        <v>2018</v>
      </c>
      <c r="AN7504">
        <f t="shared" si="1054"/>
        <v>1</v>
      </c>
      <c r="AO7504">
        <f t="shared" si="1060"/>
        <v>0</v>
      </c>
      <c r="AP7504">
        <f t="shared" si="1055"/>
        <v>0</v>
      </c>
      <c r="AQ7504">
        <f t="shared" si="1056"/>
        <v>0</v>
      </c>
      <c r="AR7504">
        <f t="shared" si="1057"/>
        <v>1</v>
      </c>
      <c r="AS7504">
        <f t="shared" si="1058"/>
        <v>0</v>
      </c>
      <c r="AT7504">
        <f t="shared" si="1059"/>
        <v>0</v>
      </c>
      <c r="AU7504">
        <f t="shared" si="1059"/>
        <v>0</v>
      </c>
      <c r="AV7504" t="str">
        <f t="shared" si="1061"/>
        <v>2020-12-29T15:01:58</v>
      </c>
    </row>
    <row r="7505" spans="1:48" x14ac:dyDescent="0.25">
      <c r="A7505" s="5">
        <v>7576</v>
      </c>
      <c r="B7505" s="5" t="s">
        <v>8397</v>
      </c>
      <c r="C7505" s="5" t="s">
        <v>8398</v>
      </c>
      <c r="D7505" s="6" t="s">
        <v>8399</v>
      </c>
      <c r="E7505">
        <v>4</v>
      </c>
      <c r="F7505" s="7">
        <v>0.5492659285</v>
      </c>
      <c r="G7505" s="7">
        <v>0</v>
      </c>
      <c r="H7505" t="s">
        <v>1499</v>
      </c>
      <c r="I7505">
        <v>8</v>
      </c>
      <c r="J7505">
        <v>33660</v>
      </c>
      <c r="K7505">
        <v>240000</v>
      </c>
      <c r="L7505" t="s">
        <v>52</v>
      </c>
      <c r="M7505" s="8" t="s">
        <v>53</v>
      </c>
      <c r="N7505" s="8">
        <v>0.80357142857142805</v>
      </c>
      <c r="O7505">
        <v>0.19642857142857101</v>
      </c>
      <c r="P7505" s="9">
        <v>0</v>
      </c>
      <c r="Q7505">
        <v>240000</v>
      </c>
      <c r="R7505" s="8"/>
      <c r="S7505" s="8" t="s">
        <v>5589</v>
      </c>
      <c r="T7505">
        <v>6224836</v>
      </c>
      <c r="U7505">
        <v>2829515</v>
      </c>
      <c r="V7505">
        <v>6246108</v>
      </c>
      <c r="W7505">
        <v>1206880</v>
      </c>
      <c r="X7505">
        <v>2110000</v>
      </c>
      <c r="Y7505">
        <v>1508642</v>
      </c>
      <c r="Z7505">
        <v>1133644</v>
      </c>
      <c r="AA7505">
        <v>4979335</v>
      </c>
      <c r="AB7505">
        <v>2199683</v>
      </c>
      <c r="AC7505">
        <v>9</v>
      </c>
      <c r="AD7505">
        <v>2779652</v>
      </c>
      <c r="AE7505">
        <v>2016</v>
      </c>
      <c r="AF7505" t="s">
        <v>126</v>
      </c>
      <c r="AG7505">
        <v>600000</v>
      </c>
      <c r="AH7505" t="s">
        <v>55</v>
      </c>
      <c r="AI7505" t="s">
        <v>55</v>
      </c>
      <c r="AJ7505">
        <v>1</v>
      </c>
      <c r="AK7505">
        <v>5400</v>
      </c>
      <c r="AL7505" s="8" t="s">
        <v>15894</v>
      </c>
      <c r="AM7505" s="10">
        <f t="shared" si="1053"/>
        <v>2017</v>
      </c>
      <c r="AN7505">
        <f t="shared" si="1054"/>
        <v>1</v>
      </c>
      <c r="AO7505">
        <f t="shared" si="1060"/>
        <v>0</v>
      </c>
      <c r="AP7505">
        <f t="shared" si="1055"/>
        <v>0</v>
      </c>
      <c r="AQ7505">
        <f t="shared" si="1056"/>
        <v>1</v>
      </c>
      <c r="AR7505">
        <f t="shared" si="1057"/>
        <v>0</v>
      </c>
      <c r="AS7505">
        <f t="shared" si="1058"/>
        <v>0</v>
      </c>
      <c r="AT7505">
        <f t="shared" si="1059"/>
        <v>0</v>
      </c>
      <c r="AU7505">
        <f t="shared" si="1059"/>
        <v>0</v>
      </c>
      <c r="AV7505" t="str">
        <f t="shared" si="1061"/>
        <v>2020-12-29T16:58:57</v>
      </c>
    </row>
    <row r="7506" spans="1:48" x14ac:dyDescent="0.25">
      <c r="A7506" s="5">
        <v>7577</v>
      </c>
      <c r="B7506" s="5" t="s">
        <v>3503</v>
      </c>
      <c r="C7506" s="5" t="s">
        <v>3504</v>
      </c>
      <c r="D7506" s="6" t="s">
        <v>3505</v>
      </c>
      <c r="E7506">
        <v>0</v>
      </c>
      <c r="F7506" s="7">
        <v>0.40774350590000003</v>
      </c>
      <c r="G7506" s="7">
        <v>0</v>
      </c>
      <c r="H7506" t="s">
        <v>1259</v>
      </c>
      <c r="I7506">
        <v>0</v>
      </c>
      <c r="J7506">
        <v>0</v>
      </c>
      <c r="K7506">
        <v>25000</v>
      </c>
      <c r="L7506" t="s">
        <v>52</v>
      </c>
      <c r="M7506" s="8" t="s">
        <v>53</v>
      </c>
      <c r="N7506" s="8">
        <v>0.85714285714285698</v>
      </c>
      <c r="O7506">
        <v>0.14285714285714199</v>
      </c>
      <c r="P7506" s="9">
        <v>0</v>
      </c>
      <c r="Q7506">
        <v>25000</v>
      </c>
      <c r="R7506" s="8"/>
      <c r="S7506" s="8"/>
      <c r="AA7506">
        <v>25203582</v>
      </c>
      <c r="AB7506">
        <v>0</v>
      </c>
      <c r="AC7506">
        <v>6</v>
      </c>
      <c r="AD7506">
        <v>0</v>
      </c>
      <c r="AE7506">
        <v>2006</v>
      </c>
      <c r="AF7506" t="s">
        <v>121</v>
      </c>
      <c r="AG7506">
        <v>500000</v>
      </c>
      <c r="AH7506" t="s">
        <v>55</v>
      </c>
      <c r="AI7506" t="s">
        <v>55</v>
      </c>
      <c r="AJ7506">
        <v>1</v>
      </c>
      <c r="AK7506">
        <v>4168424</v>
      </c>
      <c r="AL7506" s="8" t="s">
        <v>15895</v>
      </c>
      <c r="AM7506" s="10">
        <f t="shared" si="1053"/>
        <v>2018</v>
      </c>
      <c r="AN7506">
        <f t="shared" si="1054"/>
        <v>1</v>
      </c>
      <c r="AO7506">
        <f t="shared" si="1060"/>
        <v>0</v>
      </c>
      <c r="AP7506">
        <f t="shared" si="1055"/>
        <v>0</v>
      </c>
      <c r="AQ7506">
        <f t="shared" si="1056"/>
        <v>1</v>
      </c>
      <c r="AR7506">
        <f t="shared" si="1057"/>
        <v>0</v>
      </c>
      <c r="AS7506">
        <f t="shared" si="1058"/>
        <v>0</v>
      </c>
      <c r="AT7506">
        <f t="shared" si="1059"/>
        <v>0</v>
      </c>
      <c r="AU7506">
        <f t="shared" si="1059"/>
        <v>0</v>
      </c>
      <c r="AV7506" t="str">
        <f t="shared" si="1061"/>
        <v>2020-12-29T17:23:25</v>
      </c>
    </row>
    <row r="7507" spans="1:48" x14ac:dyDescent="0.25">
      <c r="A7507" s="5">
        <v>7578</v>
      </c>
      <c r="B7507" s="5" t="s">
        <v>331</v>
      </c>
      <c r="C7507" s="5" t="s">
        <v>332</v>
      </c>
      <c r="D7507" s="6" t="s">
        <v>333</v>
      </c>
      <c r="E7507">
        <v>3</v>
      </c>
      <c r="F7507" s="7">
        <v>0.4227695299</v>
      </c>
      <c r="G7507" s="7">
        <v>0</v>
      </c>
      <c r="H7507" t="s">
        <v>334</v>
      </c>
      <c r="I7507">
        <v>12</v>
      </c>
      <c r="J7507">
        <v>2916</v>
      </c>
      <c r="K7507">
        <v>20000</v>
      </c>
      <c r="L7507" t="s">
        <v>52</v>
      </c>
      <c r="M7507" s="8" t="s">
        <v>86</v>
      </c>
      <c r="N7507" s="8">
        <v>0.53571428571428503</v>
      </c>
      <c r="O7507">
        <v>0.46428571428571402</v>
      </c>
      <c r="P7507" s="9">
        <v>0</v>
      </c>
      <c r="Q7507">
        <v>15000</v>
      </c>
      <c r="R7507" s="8"/>
      <c r="S7507" s="8"/>
      <c r="AA7507">
        <v>648784</v>
      </c>
      <c r="AB7507">
        <v>0</v>
      </c>
      <c r="AC7507">
        <v>12</v>
      </c>
      <c r="AD7507">
        <v>0</v>
      </c>
      <c r="AE7507">
        <v>2016</v>
      </c>
      <c r="AF7507" t="s">
        <v>126</v>
      </c>
      <c r="AG7507">
        <v>300000</v>
      </c>
      <c r="AH7507" t="s">
        <v>55</v>
      </c>
      <c r="AI7507" t="s">
        <v>56</v>
      </c>
      <c r="AJ7507">
        <v>1</v>
      </c>
      <c r="AK7507">
        <v>3330</v>
      </c>
      <c r="AL7507" s="8" t="s">
        <v>15896</v>
      </c>
      <c r="AM7507" s="10">
        <f t="shared" si="1053"/>
        <v>2019</v>
      </c>
      <c r="AN7507">
        <f t="shared" si="1054"/>
        <v>1</v>
      </c>
      <c r="AO7507">
        <f t="shared" si="1060"/>
        <v>0</v>
      </c>
      <c r="AP7507">
        <f t="shared" si="1055"/>
        <v>0</v>
      </c>
      <c r="AQ7507">
        <f t="shared" si="1056"/>
        <v>0</v>
      </c>
      <c r="AR7507">
        <f t="shared" si="1057"/>
        <v>1</v>
      </c>
      <c r="AS7507">
        <f t="shared" si="1058"/>
        <v>0</v>
      </c>
      <c r="AT7507">
        <f t="shared" si="1059"/>
        <v>0</v>
      </c>
      <c r="AU7507">
        <f t="shared" si="1059"/>
        <v>1</v>
      </c>
      <c r="AV7507" t="str">
        <f t="shared" si="1061"/>
        <v>2020-12-29T17:29:13</v>
      </c>
    </row>
    <row r="7508" spans="1:48" x14ac:dyDescent="0.25">
      <c r="A7508" s="5">
        <v>7579</v>
      </c>
      <c r="B7508" s="5" t="s">
        <v>11182</v>
      </c>
      <c r="C7508" s="5" t="s">
        <v>11183</v>
      </c>
      <c r="D7508" s="6" t="s">
        <v>11184</v>
      </c>
      <c r="E7508">
        <v>2</v>
      </c>
      <c r="F7508" s="7">
        <v>0.39368573299999998</v>
      </c>
      <c r="G7508" s="7">
        <v>0</v>
      </c>
      <c r="H7508" t="s">
        <v>11185</v>
      </c>
      <c r="I7508">
        <v>0</v>
      </c>
      <c r="J7508">
        <v>0</v>
      </c>
      <c r="K7508">
        <v>10000</v>
      </c>
      <c r="L7508" t="s">
        <v>52</v>
      </c>
      <c r="M7508" s="8" t="s">
        <v>53</v>
      </c>
      <c r="N7508" s="8">
        <v>0.80357142857142805</v>
      </c>
      <c r="O7508">
        <v>0.19642857142857101</v>
      </c>
      <c r="P7508" s="9">
        <v>0</v>
      </c>
      <c r="Q7508">
        <v>10000</v>
      </c>
      <c r="R7508" s="8"/>
      <c r="S7508" s="8" t="s">
        <v>217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1834402</v>
      </c>
      <c r="AB7508">
        <v>0</v>
      </c>
      <c r="AC7508">
        <v>12</v>
      </c>
      <c r="AD7508">
        <v>0</v>
      </c>
      <c r="AE7508">
        <v>2014</v>
      </c>
      <c r="AF7508" t="s">
        <v>68</v>
      </c>
      <c r="AG7508">
        <v>95400</v>
      </c>
      <c r="AH7508" t="s">
        <v>55</v>
      </c>
      <c r="AI7508" t="s">
        <v>56</v>
      </c>
      <c r="AJ7508">
        <v>1</v>
      </c>
      <c r="AK7508">
        <v>11400</v>
      </c>
      <c r="AL7508" s="8" t="s">
        <v>15897</v>
      </c>
      <c r="AM7508" s="10">
        <f t="shared" si="1053"/>
        <v>2017</v>
      </c>
      <c r="AN7508">
        <f t="shared" si="1054"/>
        <v>1</v>
      </c>
      <c r="AO7508">
        <f t="shared" si="1060"/>
        <v>0</v>
      </c>
      <c r="AP7508">
        <f t="shared" si="1055"/>
        <v>0</v>
      </c>
      <c r="AQ7508">
        <f t="shared" si="1056"/>
        <v>1</v>
      </c>
      <c r="AR7508">
        <f t="shared" si="1057"/>
        <v>0</v>
      </c>
      <c r="AS7508">
        <f t="shared" si="1058"/>
        <v>0</v>
      </c>
      <c r="AT7508">
        <f t="shared" si="1059"/>
        <v>0</v>
      </c>
      <c r="AU7508">
        <f t="shared" si="1059"/>
        <v>1</v>
      </c>
      <c r="AV7508" t="str">
        <f t="shared" si="1061"/>
        <v>2020-12-29T17:17:36</v>
      </c>
    </row>
    <row r="7509" spans="1:48" x14ac:dyDescent="0.25">
      <c r="A7509" s="5">
        <v>7580</v>
      </c>
      <c r="B7509" s="5" t="s">
        <v>11177</v>
      </c>
      <c r="C7509" s="5" t="s">
        <v>11178</v>
      </c>
      <c r="D7509" s="6" t="s">
        <v>11179</v>
      </c>
      <c r="E7509">
        <v>0</v>
      </c>
      <c r="F7509" s="7">
        <v>0.64935512470000001</v>
      </c>
      <c r="G7509" s="7">
        <v>0</v>
      </c>
      <c r="H7509" t="s">
        <v>11180</v>
      </c>
      <c r="I7509">
        <v>0</v>
      </c>
      <c r="J7509">
        <v>0</v>
      </c>
      <c r="K7509">
        <v>20000</v>
      </c>
      <c r="L7509" t="s">
        <v>52</v>
      </c>
      <c r="M7509" s="8" t="s">
        <v>53</v>
      </c>
      <c r="N7509" s="8">
        <v>0.875</v>
      </c>
      <c r="O7509">
        <v>0.125</v>
      </c>
      <c r="P7509" s="9">
        <v>0</v>
      </c>
      <c r="Q7509">
        <v>20000</v>
      </c>
      <c r="R7509" s="8"/>
      <c r="S7509" s="8" t="s">
        <v>217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24469614</v>
      </c>
      <c r="AB7509">
        <v>0</v>
      </c>
      <c r="AC7509">
        <v>11</v>
      </c>
      <c r="AD7509">
        <v>0</v>
      </c>
      <c r="AE7509">
        <v>2010</v>
      </c>
      <c r="AF7509" t="s">
        <v>68</v>
      </c>
      <c r="AG7509">
        <v>60000</v>
      </c>
      <c r="AH7509" t="s">
        <v>55</v>
      </c>
      <c r="AI7509" t="s">
        <v>55</v>
      </c>
      <c r="AJ7509">
        <v>1</v>
      </c>
      <c r="AK7509">
        <v>23737888</v>
      </c>
      <c r="AL7509" s="8" t="s">
        <v>15898</v>
      </c>
      <c r="AM7509" s="10">
        <f t="shared" si="1053"/>
        <v>2020</v>
      </c>
      <c r="AN7509">
        <f t="shared" si="1054"/>
        <v>1</v>
      </c>
      <c r="AO7509">
        <f t="shared" si="1060"/>
        <v>0</v>
      </c>
      <c r="AP7509">
        <f t="shared" si="1055"/>
        <v>0</v>
      </c>
      <c r="AQ7509">
        <f t="shared" si="1056"/>
        <v>1</v>
      </c>
      <c r="AR7509">
        <f t="shared" si="1057"/>
        <v>0</v>
      </c>
      <c r="AS7509">
        <f t="shared" si="1058"/>
        <v>0</v>
      </c>
      <c r="AT7509">
        <f t="shared" si="1059"/>
        <v>0</v>
      </c>
      <c r="AU7509">
        <f t="shared" si="1059"/>
        <v>0</v>
      </c>
      <c r="AV7509" t="str">
        <f t="shared" si="1061"/>
        <v>2020-12-29T17:29:41</v>
      </c>
    </row>
    <row r="7510" spans="1:48" x14ac:dyDescent="0.25">
      <c r="A7510" s="5">
        <v>7581</v>
      </c>
      <c r="B7510" s="5" t="s">
        <v>2407</v>
      </c>
      <c r="C7510" s="5" t="s">
        <v>2408</v>
      </c>
      <c r="D7510" s="6" t="s">
        <v>2409</v>
      </c>
      <c r="E7510">
        <v>15</v>
      </c>
      <c r="F7510" s="7">
        <v>0.31965243970000001</v>
      </c>
      <c r="G7510" s="7">
        <v>0</v>
      </c>
      <c r="H7510" t="s">
        <v>2410</v>
      </c>
      <c r="I7510">
        <v>12</v>
      </c>
      <c r="J7510">
        <v>1428</v>
      </c>
      <c r="K7510">
        <v>10000</v>
      </c>
      <c r="L7510" t="s">
        <v>7359</v>
      </c>
      <c r="M7510" s="8" t="s">
        <v>63</v>
      </c>
      <c r="N7510" s="8">
        <v>1</v>
      </c>
      <c r="O7510">
        <v>0</v>
      </c>
      <c r="P7510" s="9">
        <v>0</v>
      </c>
      <c r="R7510" s="8"/>
      <c r="S7510" s="8"/>
      <c r="AJ7510">
        <v>1</v>
      </c>
      <c r="AL7510" s="8"/>
      <c r="AM7510" s="10">
        <f t="shared" si="1053"/>
        <v>2014</v>
      </c>
      <c r="AN7510">
        <f t="shared" si="1054"/>
        <v>0</v>
      </c>
      <c r="AO7510">
        <f t="shared" si="1060"/>
        <v>0</v>
      </c>
      <c r="AP7510">
        <f t="shared" si="1055"/>
        <v>1</v>
      </c>
      <c r="AQ7510">
        <f t="shared" si="1056"/>
        <v>0</v>
      </c>
      <c r="AR7510">
        <f t="shared" si="1057"/>
        <v>0</v>
      </c>
      <c r="AS7510">
        <f t="shared" si="1058"/>
        <v>0</v>
      </c>
      <c r="AT7510">
        <f t="shared" si="1059"/>
        <v>0</v>
      </c>
      <c r="AU7510">
        <f t="shared" si="1059"/>
        <v>0</v>
      </c>
      <c r="AV7510">
        <f t="shared" si="1061"/>
        <v>0</v>
      </c>
    </row>
    <row r="7511" spans="1:48" x14ac:dyDescent="0.25">
      <c r="A7511" s="5">
        <v>7582</v>
      </c>
      <c r="B7511" s="5" t="s">
        <v>2407</v>
      </c>
      <c r="C7511" s="5" t="s">
        <v>2408</v>
      </c>
      <c r="D7511" s="6" t="s">
        <v>2409</v>
      </c>
      <c r="E7511">
        <v>15</v>
      </c>
      <c r="F7511" s="7">
        <v>0.31965243970000001</v>
      </c>
      <c r="G7511" s="7">
        <v>0</v>
      </c>
      <c r="H7511" t="s">
        <v>2410</v>
      </c>
      <c r="I7511">
        <v>12</v>
      </c>
      <c r="J7511">
        <v>1428</v>
      </c>
      <c r="K7511">
        <v>10000</v>
      </c>
      <c r="L7511" t="s">
        <v>52</v>
      </c>
      <c r="M7511" s="8" t="s">
        <v>53</v>
      </c>
      <c r="N7511" s="8">
        <v>0.80357142857142805</v>
      </c>
      <c r="O7511">
        <v>0.19642857142857101</v>
      </c>
      <c r="P7511" s="9">
        <v>0</v>
      </c>
      <c r="Q7511">
        <v>10000</v>
      </c>
      <c r="R7511" s="8"/>
      <c r="S7511" s="8"/>
      <c r="AA7511">
        <v>182221587</v>
      </c>
      <c r="AB7511">
        <v>0</v>
      </c>
      <c r="AC7511">
        <v>12</v>
      </c>
      <c r="AD7511">
        <v>0</v>
      </c>
      <c r="AE7511">
        <v>2009</v>
      </c>
      <c r="AF7511" t="s">
        <v>121</v>
      </c>
      <c r="AG7511">
        <v>2551000</v>
      </c>
      <c r="AH7511" t="s">
        <v>55</v>
      </c>
      <c r="AI7511" t="s">
        <v>55</v>
      </c>
      <c r="AJ7511">
        <v>1</v>
      </c>
      <c r="AK7511">
        <v>5595680</v>
      </c>
      <c r="AL7511" s="8" t="s">
        <v>15899</v>
      </c>
      <c r="AM7511" s="10">
        <f t="shared" si="1053"/>
        <v>2014</v>
      </c>
      <c r="AN7511">
        <f t="shared" si="1054"/>
        <v>1</v>
      </c>
      <c r="AO7511">
        <f t="shared" si="1060"/>
        <v>0</v>
      </c>
      <c r="AP7511">
        <f t="shared" si="1055"/>
        <v>0</v>
      </c>
      <c r="AQ7511">
        <f t="shared" si="1056"/>
        <v>1</v>
      </c>
      <c r="AR7511">
        <f t="shared" si="1057"/>
        <v>0</v>
      </c>
      <c r="AS7511">
        <f t="shared" si="1058"/>
        <v>0</v>
      </c>
      <c r="AT7511">
        <f t="shared" si="1059"/>
        <v>0</v>
      </c>
      <c r="AU7511">
        <f t="shared" si="1059"/>
        <v>0</v>
      </c>
      <c r="AV7511" t="str">
        <f t="shared" si="1061"/>
        <v>2020-12-29T17:18:58</v>
      </c>
    </row>
    <row r="7512" spans="1:48" x14ac:dyDescent="0.25">
      <c r="A7512" s="5">
        <v>7583</v>
      </c>
      <c r="B7512" s="5" t="s">
        <v>2343</v>
      </c>
      <c r="C7512" s="5" t="s">
        <v>2344</v>
      </c>
      <c r="D7512" s="6" t="s">
        <v>2345</v>
      </c>
      <c r="E7512">
        <v>17</v>
      </c>
      <c r="F7512" s="7">
        <v>0.47284822139999999</v>
      </c>
      <c r="G7512" s="7">
        <v>0</v>
      </c>
      <c r="H7512" t="s">
        <v>905</v>
      </c>
      <c r="I7512">
        <v>16</v>
      </c>
      <c r="J7512">
        <v>1512</v>
      </c>
      <c r="K7512">
        <v>20000</v>
      </c>
      <c r="L7512" t="s">
        <v>52</v>
      </c>
      <c r="M7512" s="8" t="s">
        <v>53</v>
      </c>
      <c r="N7512" s="8">
        <v>0.76785714285714202</v>
      </c>
      <c r="O7512">
        <v>0.23214285714285701</v>
      </c>
      <c r="P7512" s="9">
        <v>0.89597176492267205</v>
      </c>
      <c r="Q7512">
        <v>20000</v>
      </c>
      <c r="R7512" s="8"/>
      <c r="S7512" s="8"/>
      <c r="AA7512">
        <v>2649495</v>
      </c>
      <c r="AB7512">
        <v>0</v>
      </c>
      <c r="AC7512">
        <v>12</v>
      </c>
      <c r="AD7512">
        <v>0</v>
      </c>
      <c r="AE7512">
        <v>2009</v>
      </c>
      <c r="AF7512" t="s">
        <v>121</v>
      </c>
      <c r="AG7512">
        <v>100000</v>
      </c>
      <c r="AH7512" t="s">
        <v>55</v>
      </c>
      <c r="AI7512" t="s">
        <v>55</v>
      </c>
      <c r="AJ7512">
        <v>1</v>
      </c>
      <c r="AK7512">
        <v>72800</v>
      </c>
      <c r="AL7512" s="8" t="s">
        <v>15900</v>
      </c>
      <c r="AM7512" s="10">
        <f t="shared" si="1053"/>
        <v>2015</v>
      </c>
      <c r="AN7512">
        <f t="shared" si="1054"/>
        <v>1</v>
      </c>
      <c r="AO7512">
        <f t="shared" si="1060"/>
        <v>0</v>
      </c>
      <c r="AP7512">
        <f t="shared" si="1055"/>
        <v>0</v>
      </c>
      <c r="AQ7512">
        <f t="shared" si="1056"/>
        <v>1</v>
      </c>
      <c r="AR7512">
        <f t="shared" si="1057"/>
        <v>0</v>
      </c>
      <c r="AS7512">
        <f t="shared" si="1058"/>
        <v>0</v>
      </c>
      <c r="AT7512">
        <f t="shared" si="1059"/>
        <v>0</v>
      </c>
      <c r="AU7512">
        <f t="shared" si="1059"/>
        <v>0</v>
      </c>
      <c r="AV7512" t="str">
        <f t="shared" si="1061"/>
        <v>2020-12-29T17:30:30</v>
      </c>
    </row>
    <row r="7513" spans="1:48" x14ac:dyDescent="0.25">
      <c r="A7513" s="5">
        <v>7584</v>
      </c>
      <c r="B7513" s="5" t="s">
        <v>3134</v>
      </c>
      <c r="C7513" s="5" t="s">
        <v>3135</v>
      </c>
      <c r="D7513" s="6" t="s">
        <v>3136</v>
      </c>
      <c r="E7513">
        <v>4</v>
      </c>
      <c r="F7513" s="7">
        <v>0.44680615289999998</v>
      </c>
      <c r="G7513" s="7">
        <v>0</v>
      </c>
      <c r="H7513" t="s">
        <v>3137</v>
      </c>
      <c r="I7513">
        <v>32</v>
      </c>
      <c r="J7513">
        <v>4130.8100000000004</v>
      </c>
      <c r="K7513">
        <v>15000</v>
      </c>
      <c r="L7513" t="s">
        <v>52</v>
      </c>
      <c r="M7513" s="8" t="s">
        <v>86</v>
      </c>
      <c r="N7513" s="8">
        <v>0.64285714285714202</v>
      </c>
      <c r="O7513">
        <v>0.35714285714285698</v>
      </c>
      <c r="P7513" s="9">
        <v>0</v>
      </c>
      <c r="Q7513">
        <v>15000</v>
      </c>
      <c r="R7513" s="8"/>
      <c r="S7513" s="8"/>
      <c r="AA7513">
        <v>45688332</v>
      </c>
      <c r="AB7513">
        <v>0</v>
      </c>
      <c r="AC7513">
        <v>7</v>
      </c>
      <c r="AD7513">
        <v>0</v>
      </c>
      <c r="AE7513">
        <v>2015</v>
      </c>
      <c r="AF7513" t="s">
        <v>126</v>
      </c>
      <c r="AG7513">
        <v>420000</v>
      </c>
      <c r="AH7513" t="s">
        <v>55</v>
      </c>
      <c r="AI7513" t="s">
        <v>55</v>
      </c>
      <c r="AJ7513">
        <v>1</v>
      </c>
      <c r="AK7513">
        <v>1745710</v>
      </c>
      <c r="AL7513" s="8" t="s">
        <v>15901</v>
      </c>
      <c r="AM7513" s="10">
        <f t="shared" si="1053"/>
        <v>2019</v>
      </c>
      <c r="AN7513">
        <f t="shared" si="1054"/>
        <v>1</v>
      </c>
      <c r="AO7513">
        <f t="shared" si="1060"/>
        <v>0</v>
      </c>
      <c r="AP7513">
        <f t="shared" si="1055"/>
        <v>0</v>
      </c>
      <c r="AQ7513">
        <f t="shared" si="1056"/>
        <v>0</v>
      </c>
      <c r="AR7513">
        <f t="shared" si="1057"/>
        <v>1</v>
      </c>
      <c r="AS7513">
        <f t="shared" si="1058"/>
        <v>0</v>
      </c>
      <c r="AT7513">
        <f t="shared" si="1059"/>
        <v>0</v>
      </c>
      <c r="AU7513">
        <f t="shared" si="1059"/>
        <v>0</v>
      </c>
      <c r="AV7513" t="str">
        <f t="shared" si="1061"/>
        <v>2020-12-29T17:21:27</v>
      </c>
    </row>
    <row r="7514" spans="1:48" x14ac:dyDescent="0.25">
      <c r="A7514" s="5">
        <v>7585</v>
      </c>
      <c r="B7514" s="5" t="s">
        <v>887</v>
      </c>
      <c r="C7514" s="5" t="s">
        <v>888</v>
      </c>
      <c r="D7514" s="6" t="s">
        <v>889</v>
      </c>
      <c r="E7514">
        <v>81</v>
      </c>
      <c r="F7514" s="7">
        <v>0.35538145609999999</v>
      </c>
      <c r="G7514" s="7">
        <v>0</v>
      </c>
      <c r="H7514" t="s">
        <v>890</v>
      </c>
      <c r="I7514">
        <v>35</v>
      </c>
      <c r="J7514">
        <v>23641.01</v>
      </c>
      <c r="K7514">
        <v>60000</v>
      </c>
      <c r="L7514" t="s">
        <v>52</v>
      </c>
      <c r="M7514" s="8" t="s">
        <v>53</v>
      </c>
      <c r="N7514" s="8">
        <v>0.80357142857142805</v>
      </c>
      <c r="O7514">
        <v>0.19642857142857101</v>
      </c>
      <c r="P7514" s="9">
        <v>0</v>
      </c>
      <c r="Q7514">
        <v>60000</v>
      </c>
      <c r="R7514" s="8"/>
      <c r="S7514" s="8" t="s">
        <v>329</v>
      </c>
      <c r="T7514">
        <v>1554054</v>
      </c>
      <c r="U7514">
        <v>443281</v>
      </c>
      <c r="V7514">
        <v>1765257</v>
      </c>
      <c r="W7514">
        <v>1321976</v>
      </c>
      <c r="X7514">
        <v>0</v>
      </c>
      <c r="Y7514">
        <v>464253</v>
      </c>
      <c r="Z7514">
        <v>483022</v>
      </c>
      <c r="AA7514">
        <v>4899208</v>
      </c>
      <c r="AB7514">
        <v>1940809</v>
      </c>
      <c r="AC7514">
        <v>12</v>
      </c>
      <c r="AD7514">
        <v>2958399</v>
      </c>
      <c r="AE7514">
        <v>2011</v>
      </c>
      <c r="AF7514" t="s">
        <v>68</v>
      </c>
      <c r="AG7514">
        <v>99800</v>
      </c>
      <c r="AH7514" t="s">
        <v>55</v>
      </c>
      <c r="AI7514" t="s">
        <v>56</v>
      </c>
      <c r="AJ7514">
        <v>1</v>
      </c>
      <c r="AK7514">
        <v>14580</v>
      </c>
      <c r="AL7514" s="8" t="s">
        <v>15902</v>
      </c>
      <c r="AM7514" s="10">
        <f t="shared" si="1053"/>
        <v>2012</v>
      </c>
      <c r="AN7514">
        <f t="shared" si="1054"/>
        <v>1</v>
      </c>
      <c r="AO7514">
        <f t="shared" si="1060"/>
        <v>0</v>
      </c>
      <c r="AP7514">
        <f t="shared" si="1055"/>
        <v>0</v>
      </c>
      <c r="AQ7514">
        <f t="shared" si="1056"/>
        <v>1</v>
      </c>
      <c r="AR7514">
        <f t="shared" si="1057"/>
        <v>0</v>
      </c>
      <c r="AS7514">
        <f t="shared" si="1058"/>
        <v>0</v>
      </c>
      <c r="AT7514">
        <f t="shared" si="1059"/>
        <v>0</v>
      </c>
      <c r="AU7514">
        <f t="shared" si="1059"/>
        <v>1</v>
      </c>
      <c r="AV7514" t="str">
        <f t="shared" si="1061"/>
        <v>2020-12-29T17:35:26</v>
      </c>
    </row>
    <row r="7515" spans="1:48" x14ac:dyDescent="0.25">
      <c r="A7515" s="5">
        <v>7586</v>
      </c>
      <c r="B7515" s="5" t="s">
        <v>4539</v>
      </c>
      <c r="C7515" s="5" t="s">
        <v>4540</v>
      </c>
      <c r="D7515" s="6" t="s">
        <v>4541</v>
      </c>
      <c r="E7515">
        <v>34</v>
      </c>
      <c r="F7515" s="7">
        <v>0.4538031294</v>
      </c>
      <c r="G7515" s="7">
        <v>0</v>
      </c>
      <c r="H7515" t="s">
        <v>1197</v>
      </c>
      <c r="I7515">
        <v>0</v>
      </c>
      <c r="J7515">
        <v>0</v>
      </c>
      <c r="K7515">
        <v>5000</v>
      </c>
      <c r="L7515" t="s">
        <v>52</v>
      </c>
      <c r="M7515" s="8" t="s">
        <v>86</v>
      </c>
      <c r="N7515" s="8">
        <v>0.66071428571428503</v>
      </c>
      <c r="O7515">
        <v>0.33928571428571402</v>
      </c>
      <c r="P7515" s="9">
        <v>0.925529409005582</v>
      </c>
      <c r="Q7515">
        <v>5000</v>
      </c>
      <c r="R7515" s="8"/>
      <c r="S7515" s="8"/>
      <c r="AA7515">
        <v>0</v>
      </c>
      <c r="AB7515">
        <v>0</v>
      </c>
      <c r="AC7515">
        <v>1</v>
      </c>
      <c r="AD7515">
        <v>0</v>
      </c>
      <c r="AE7515">
        <v>1997</v>
      </c>
      <c r="AF7515" t="s">
        <v>54</v>
      </c>
      <c r="AG7515">
        <v>146574</v>
      </c>
      <c r="AH7515" t="s">
        <v>55</v>
      </c>
      <c r="AI7515" t="s">
        <v>55</v>
      </c>
      <c r="AJ7515">
        <v>1</v>
      </c>
      <c r="AK7515">
        <v>33000</v>
      </c>
      <c r="AL7515" s="8" t="s">
        <v>15903</v>
      </c>
      <c r="AM7515" s="10">
        <f t="shared" si="1053"/>
        <v>2018</v>
      </c>
      <c r="AN7515">
        <f t="shared" si="1054"/>
        <v>1</v>
      </c>
      <c r="AO7515">
        <f t="shared" si="1060"/>
        <v>0</v>
      </c>
      <c r="AP7515">
        <f t="shared" si="1055"/>
        <v>0</v>
      </c>
      <c r="AQ7515">
        <f t="shared" si="1056"/>
        <v>0</v>
      </c>
      <c r="AR7515">
        <f t="shared" si="1057"/>
        <v>1</v>
      </c>
      <c r="AS7515">
        <f t="shared" si="1058"/>
        <v>0</v>
      </c>
      <c r="AT7515">
        <f t="shared" si="1059"/>
        <v>0</v>
      </c>
      <c r="AU7515">
        <f t="shared" si="1059"/>
        <v>0</v>
      </c>
      <c r="AV7515" t="str">
        <f t="shared" si="1061"/>
        <v>2020-12-29T17:16:36</v>
      </c>
    </row>
    <row r="7516" spans="1:48" x14ac:dyDescent="0.25">
      <c r="A7516" s="5">
        <v>7587</v>
      </c>
      <c r="B7516" s="5" t="s">
        <v>8364</v>
      </c>
      <c r="C7516" s="5" t="s">
        <v>8365</v>
      </c>
      <c r="D7516" s="6" t="s">
        <v>8366</v>
      </c>
      <c r="E7516">
        <v>5</v>
      </c>
      <c r="F7516" s="7">
        <v>0.54426700989999999</v>
      </c>
      <c r="G7516" s="7">
        <v>0</v>
      </c>
      <c r="H7516" t="s">
        <v>5662</v>
      </c>
      <c r="I7516">
        <v>135</v>
      </c>
      <c r="J7516">
        <v>4200</v>
      </c>
      <c r="K7516">
        <v>6000</v>
      </c>
      <c r="L7516" t="s">
        <v>52</v>
      </c>
      <c r="M7516" s="8" t="s">
        <v>86</v>
      </c>
      <c r="N7516" s="8">
        <v>0.53571428571428503</v>
      </c>
      <c r="O7516">
        <v>0.46428571428571402</v>
      </c>
      <c r="P7516" s="9">
        <v>0</v>
      </c>
      <c r="Q7516">
        <v>6000</v>
      </c>
      <c r="R7516" s="8"/>
      <c r="S7516" s="8"/>
      <c r="AA7516">
        <v>0</v>
      </c>
      <c r="AB7516">
        <v>0</v>
      </c>
      <c r="AC7516">
        <v>1</v>
      </c>
      <c r="AD7516">
        <v>0</v>
      </c>
      <c r="AE7516">
        <v>2017</v>
      </c>
      <c r="AF7516" t="s">
        <v>126</v>
      </c>
      <c r="AG7516">
        <v>10000</v>
      </c>
      <c r="AH7516" t="s">
        <v>55</v>
      </c>
      <c r="AI7516" t="s">
        <v>55</v>
      </c>
      <c r="AJ7516">
        <v>1</v>
      </c>
      <c r="AK7516">
        <v>3330</v>
      </c>
      <c r="AL7516" s="8" t="s">
        <v>15904</v>
      </c>
      <c r="AM7516" s="10">
        <f t="shared" si="1053"/>
        <v>2018</v>
      </c>
      <c r="AN7516">
        <f t="shared" si="1054"/>
        <v>1</v>
      </c>
      <c r="AO7516">
        <f t="shared" si="1060"/>
        <v>0</v>
      </c>
      <c r="AP7516">
        <f t="shared" si="1055"/>
        <v>0</v>
      </c>
      <c r="AQ7516">
        <f t="shared" si="1056"/>
        <v>0</v>
      </c>
      <c r="AR7516">
        <f t="shared" si="1057"/>
        <v>1</v>
      </c>
      <c r="AS7516">
        <f t="shared" si="1058"/>
        <v>0</v>
      </c>
      <c r="AT7516">
        <f t="shared" si="1059"/>
        <v>0</v>
      </c>
      <c r="AU7516">
        <f t="shared" si="1059"/>
        <v>0</v>
      </c>
      <c r="AV7516" t="str">
        <f t="shared" si="1061"/>
        <v>2020-12-29T17:20:02</v>
      </c>
    </row>
    <row r="7517" spans="1:48" x14ac:dyDescent="0.25">
      <c r="A7517" s="5">
        <v>7588</v>
      </c>
      <c r="B7517" s="5" t="s">
        <v>382</v>
      </c>
      <c r="C7517" s="5" t="s">
        <v>383</v>
      </c>
      <c r="D7517" s="6" t="s">
        <v>384</v>
      </c>
      <c r="E7517">
        <v>7</v>
      </c>
      <c r="F7517" s="7">
        <v>0.38773326730000002</v>
      </c>
      <c r="G7517" s="7">
        <v>0</v>
      </c>
      <c r="H7517" t="s">
        <v>385</v>
      </c>
      <c r="I7517">
        <v>63</v>
      </c>
      <c r="J7517">
        <v>10368</v>
      </c>
      <c r="K7517">
        <v>25000</v>
      </c>
      <c r="L7517" t="s">
        <v>52</v>
      </c>
      <c r="M7517" s="8" t="s">
        <v>53</v>
      </c>
      <c r="N7517" s="8">
        <v>0.85714285714285698</v>
      </c>
      <c r="O7517">
        <v>0.14285714285714199</v>
      </c>
      <c r="P7517" s="9">
        <v>0</v>
      </c>
      <c r="Q7517">
        <v>25000</v>
      </c>
      <c r="R7517" s="8"/>
      <c r="S7517" s="8"/>
      <c r="AA7517">
        <v>1867522</v>
      </c>
      <c r="AB7517">
        <v>0</v>
      </c>
      <c r="AC7517">
        <v>12</v>
      </c>
      <c r="AD7517">
        <v>0</v>
      </c>
      <c r="AE7517">
        <v>2012</v>
      </c>
      <c r="AF7517" t="s">
        <v>68</v>
      </c>
      <c r="AG7517">
        <v>50000</v>
      </c>
      <c r="AH7517" t="s">
        <v>55</v>
      </c>
      <c r="AI7517" t="s">
        <v>55</v>
      </c>
      <c r="AJ7517">
        <v>1</v>
      </c>
      <c r="AK7517">
        <v>54000</v>
      </c>
      <c r="AL7517" s="8" t="s">
        <v>15905</v>
      </c>
      <c r="AM7517" s="10">
        <f t="shared" si="1053"/>
        <v>2013</v>
      </c>
      <c r="AN7517">
        <f t="shared" si="1054"/>
        <v>1</v>
      </c>
      <c r="AO7517">
        <f t="shared" si="1060"/>
        <v>0</v>
      </c>
      <c r="AP7517">
        <f t="shared" si="1055"/>
        <v>0</v>
      </c>
      <c r="AQ7517">
        <f t="shared" si="1056"/>
        <v>1</v>
      </c>
      <c r="AR7517">
        <f t="shared" si="1057"/>
        <v>0</v>
      </c>
      <c r="AS7517">
        <f t="shared" si="1058"/>
        <v>0</v>
      </c>
      <c r="AT7517">
        <f t="shared" si="1059"/>
        <v>0</v>
      </c>
      <c r="AU7517">
        <f t="shared" si="1059"/>
        <v>0</v>
      </c>
      <c r="AV7517" t="str">
        <f t="shared" si="1061"/>
        <v>2020-12-29T19:33:59</v>
      </c>
    </row>
    <row r="7518" spans="1:48" x14ac:dyDescent="0.25">
      <c r="A7518" s="5">
        <v>7589</v>
      </c>
      <c r="B7518" s="5" t="s">
        <v>7069</v>
      </c>
      <c r="C7518" s="5" t="s">
        <v>7070</v>
      </c>
      <c r="D7518" s="6" t="s">
        <v>7071</v>
      </c>
      <c r="E7518">
        <v>0</v>
      </c>
      <c r="F7518" s="7">
        <v>0.61763524189999996</v>
      </c>
      <c r="G7518" s="7">
        <v>0</v>
      </c>
      <c r="H7518" t="s">
        <v>7072</v>
      </c>
      <c r="I7518">
        <v>0</v>
      </c>
      <c r="J7518">
        <v>0</v>
      </c>
      <c r="K7518">
        <v>6000</v>
      </c>
      <c r="L7518" t="s">
        <v>52</v>
      </c>
      <c r="M7518" s="8" t="s">
        <v>53</v>
      </c>
      <c r="N7518" s="8">
        <v>0.85714285714285698</v>
      </c>
      <c r="O7518">
        <v>0.14285714285714199</v>
      </c>
      <c r="P7518" s="9">
        <v>0</v>
      </c>
      <c r="Q7518">
        <v>6000</v>
      </c>
      <c r="R7518" s="8"/>
      <c r="S7518" s="8"/>
      <c r="AA7518">
        <v>420487</v>
      </c>
      <c r="AB7518">
        <v>0</v>
      </c>
      <c r="AC7518">
        <v>3</v>
      </c>
      <c r="AD7518">
        <v>0</v>
      </c>
      <c r="AE7518">
        <v>2013</v>
      </c>
      <c r="AF7518" t="s">
        <v>68</v>
      </c>
      <c r="AG7518">
        <v>21720362</v>
      </c>
      <c r="AH7518" t="s">
        <v>55</v>
      </c>
      <c r="AI7518" t="s">
        <v>55</v>
      </c>
      <c r="AJ7518">
        <v>1</v>
      </c>
      <c r="AK7518">
        <v>55124944</v>
      </c>
      <c r="AL7518" s="8" t="s">
        <v>15906</v>
      </c>
      <c r="AM7518" s="10">
        <f t="shared" si="1053"/>
        <v>2018</v>
      </c>
      <c r="AN7518">
        <f t="shared" si="1054"/>
        <v>1</v>
      </c>
      <c r="AO7518">
        <f t="shared" si="1060"/>
        <v>0</v>
      </c>
      <c r="AP7518">
        <f t="shared" si="1055"/>
        <v>0</v>
      </c>
      <c r="AQ7518">
        <f t="shared" si="1056"/>
        <v>1</v>
      </c>
      <c r="AR7518">
        <f t="shared" si="1057"/>
        <v>0</v>
      </c>
      <c r="AS7518">
        <f t="shared" si="1058"/>
        <v>0</v>
      </c>
      <c r="AT7518">
        <f t="shared" si="1059"/>
        <v>0</v>
      </c>
      <c r="AU7518">
        <f t="shared" si="1059"/>
        <v>0</v>
      </c>
      <c r="AV7518" t="str">
        <f t="shared" si="1061"/>
        <v>2020-12-29T17:30:49</v>
      </c>
    </row>
    <row r="7519" spans="1:48" x14ac:dyDescent="0.25">
      <c r="A7519" s="5">
        <v>7590</v>
      </c>
      <c r="B7519" s="5" t="s">
        <v>7628</v>
      </c>
      <c r="C7519" s="5" t="s">
        <v>7629</v>
      </c>
      <c r="D7519" s="6" t="s">
        <v>7630</v>
      </c>
      <c r="E7519">
        <v>8</v>
      </c>
      <c r="F7519" s="7">
        <v>0.59980766050000001</v>
      </c>
      <c r="G7519" s="7">
        <v>0</v>
      </c>
      <c r="H7519" t="s">
        <v>793</v>
      </c>
      <c r="I7519">
        <v>0</v>
      </c>
      <c r="J7519">
        <v>0</v>
      </c>
      <c r="K7519">
        <v>10000</v>
      </c>
      <c r="L7519" t="s">
        <v>52</v>
      </c>
      <c r="M7519" s="8" t="s">
        <v>53</v>
      </c>
      <c r="N7519" s="8">
        <v>0.85714285714285698</v>
      </c>
      <c r="O7519">
        <v>0.14285714285714199</v>
      </c>
      <c r="P7519" s="9">
        <v>-0.86602540378443804</v>
      </c>
      <c r="Q7519">
        <v>10000</v>
      </c>
      <c r="R7519" s="8"/>
      <c r="S7519" s="8"/>
      <c r="AA7519">
        <v>4314340</v>
      </c>
      <c r="AB7519">
        <v>0</v>
      </c>
      <c r="AC7519">
        <v>12</v>
      </c>
      <c r="AD7519">
        <v>0</v>
      </c>
      <c r="AE7519">
        <v>1997</v>
      </c>
      <c r="AF7519" t="s">
        <v>54</v>
      </c>
      <c r="AG7519">
        <v>5000</v>
      </c>
      <c r="AH7519" t="s">
        <v>55</v>
      </c>
      <c r="AI7519" t="s">
        <v>55</v>
      </c>
      <c r="AJ7519">
        <v>0</v>
      </c>
      <c r="AK7519">
        <v>4480</v>
      </c>
      <c r="AL7519" s="8" t="s">
        <v>15907</v>
      </c>
      <c r="AM7519" s="10">
        <f t="shared" si="1053"/>
        <v>2016</v>
      </c>
      <c r="AN7519">
        <f t="shared" si="1054"/>
        <v>1</v>
      </c>
      <c r="AO7519">
        <f t="shared" si="1060"/>
        <v>0</v>
      </c>
      <c r="AP7519">
        <f t="shared" si="1055"/>
        <v>0</v>
      </c>
      <c r="AQ7519">
        <f t="shared" si="1056"/>
        <v>1</v>
      </c>
      <c r="AR7519">
        <f t="shared" si="1057"/>
        <v>0</v>
      </c>
      <c r="AS7519">
        <f t="shared" si="1058"/>
        <v>0</v>
      </c>
      <c r="AT7519">
        <f t="shared" si="1059"/>
        <v>0</v>
      </c>
      <c r="AU7519">
        <f t="shared" si="1059"/>
        <v>0</v>
      </c>
      <c r="AV7519" t="str">
        <f t="shared" si="1061"/>
        <v>2020-12-29T17:36:03</v>
      </c>
    </row>
    <row r="7520" spans="1:48" x14ac:dyDescent="0.25">
      <c r="A7520" s="5">
        <v>7591</v>
      </c>
      <c r="B7520" s="5" t="s">
        <v>6497</v>
      </c>
      <c r="C7520" s="5" t="s">
        <v>6498</v>
      </c>
      <c r="D7520" s="6" t="s">
        <v>6499</v>
      </c>
      <c r="E7520">
        <v>0</v>
      </c>
      <c r="F7520" s="7">
        <v>0.43137416140000001</v>
      </c>
      <c r="G7520" s="7">
        <v>0</v>
      </c>
      <c r="H7520" t="s">
        <v>1328</v>
      </c>
      <c r="I7520">
        <v>0</v>
      </c>
      <c r="J7520">
        <v>0</v>
      </c>
      <c r="K7520">
        <v>10000</v>
      </c>
      <c r="L7520" t="s">
        <v>52</v>
      </c>
      <c r="M7520" s="8" t="s">
        <v>86</v>
      </c>
      <c r="N7520" s="8">
        <v>0.53571428571428503</v>
      </c>
      <c r="O7520">
        <v>0.46428571428571402</v>
      </c>
      <c r="P7520" s="9">
        <v>0</v>
      </c>
      <c r="Q7520">
        <v>10000</v>
      </c>
      <c r="R7520" s="8"/>
      <c r="S7520" s="8"/>
      <c r="AA7520">
        <v>634946</v>
      </c>
      <c r="AB7520">
        <v>0</v>
      </c>
      <c r="AC7520">
        <v>12</v>
      </c>
      <c r="AD7520">
        <v>0</v>
      </c>
      <c r="AE7520">
        <v>2015</v>
      </c>
      <c r="AF7520" t="s">
        <v>126</v>
      </c>
      <c r="AG7520">
        <v>40000</v>
      </c>
      <c r="AH7520" t="s">
        <v>55</v>
      </c>
      <c r="AI7520" t="s">
        <v>55</v>
      </c>
      <c r="AJ7520">
        <v>1</v>
      </c>
      <c r="AK7520">
        <v>16280</v>
      </c>
      <c r="AL7520" s="8" t="s">
        <v>15908</v>
      </c>
      <c r="AM7520" s="10">
        <f t="shared" si="1053"/>
        <v>2017</v>
      </c>
      <c r="AN7520">
        <f t="shared" si="1054"/>
        <v>1</v>
      </c>
      <c r="AO7520">
        <f t="shared" si="1060"/>
        <v>0</v>
      </c>
      <c r="AP7520">
        <f t="shared" si="1055"/>
        <v>0</v>
      </c>
      <c r="AQ7520">
        <f t="shared" si="1056"/>
        <v>0</v>
      </c>
      <c r="AR7520">
        <f t="shared" si="1057"/>
        <v>1</v>
      </c>
      <c r="AS7520">
        <f t="shared" si="1058"/>
        <v>0</v>
      </c>
      <c r="AT7520">
        <f t="shared" si="1059"/>
        <v>0</v>
      </c>
      <c r="AU7520">
        <f t="shared" si="1059"/>
        <v>0</v>
      </c>
      <c r="AV7520" t="str">
        <f t="shared" si="1061"/>
        <v>2020-12-29T17:36:28</v>
      </c>
    </row>
    <row r="7521" spans="1:48" x14ac:dyDescent="0.25">
      <c r="A7521" s="5">
        <v>7592</v>
      </c>
      <c r="B7521" s="5" t="s">
        <v>10190</v>
      </c>
      <c r="C7521" s="5" t="s">
        <v>10191</v>
      </c>
      <c r="D7521" s="6" t="s">
        <v>10192</v>
      </c>
      <c r="E7521">
        <v>3</v>
      </c>
      <c r="F7521" s="7">
        <v>0.37107699109999998</v>
      </c>
      <c r="G7521" s="7">
        <v>0</v>
      </c>
      <c r="H7521" t="s">
        <v>3353</v>
      </c>
      <c r="I7521">
        <v>0</v>
      </c>
      <c r="J7521">
        <v>0</v>
      </c>
      <c r="K7521">
        <v>10000</v>
      </c>
      <c r="L7521" t="s">
        <v>52</v>
      </c>
      <c r="M7521" s="8" t="s">
        <v>53</v>
      </c>
      <c r="N7521" s="8">
        <v>0.75</v>
      </c>
      <c r="O7521">
        <v>0.25</v>
      </c>
      <c r="P7521" s="9">
        <v>0</v>
      </c>
      <c r="Q7521">
        <v>10000</v>
      </c>
      <c r="R7521" s="8"/>
      <c r="S7521" s="8"/>
      <c r="AA7521">
        <v>548668</v>
      </c>
      <c r="AB7521">
        <v>0</v>
      </c>
      <c r="AC7521">
        <v>12</v>
      </c>
      <c r="AD7521">
        <v>0</v>
      </c>
      <c r="AE7521">
        <v>2009</v>
      </c>
      <c r="AF7521" t="s">
        <v>121</v>
      </c>
      <c r="AG7521">
        <v>10000</v>
      </c>
      <c r="AH7521" t="s">
        <v>55</v>
      </c>
      <c r="AI7521" t="s">
        <v>55</v>
      </c>
      <c r="AJ7521">
        <v>1</v>
      </c>
      <c r="AK7521">
        <v>1760</v>
      </c>
      <c r="AL7521" s="8" t="s">
        <v>15909</v>
      </c>
      <c r="AM7521" s="10">
        <f t="shared" si="1053"/>
        <v>2020</v>
      </c>
      <c r="AN7521">
        <f t="shared" si="1054"/>
        <v>1</v>
      </c>
      <c r="AO7521">
        <f t="shared" si="1060"/>
        <v>0</v>
      </c>
      <c r="AP7521">
        <f t="shared" si="1055"/>
        <v>0</v>
      </c>
      <c r="AQ7521">
        <f t="shared" si="1056"/>
        <v>1</v>
      </c>
      <c r="AR7521">
        <f t="shared" si="1057"/>
        <v>0</v>
      </c>
      <c r="AS7521">
        <f t="shared" si="1058"/>
        <v>0</v>
      </c>
      <c r="AT7521">
        <f t="shared" si="1059"/>
        <v>0</v>
      </c>
      <c r="AU7521">
        <f t="shared" si="1059"/>
        <v>0</v>
      </c>
      <c r="AV7521" t="str">
        <f t="shared" si="1061"/>
        <v>2020-12-29T17:37:36</v>
      </c>
    </row>
    <row r="7522" spans="1:48" x14ac:dyDescent="0.25">
      <c r="A7522" s="5">
        <v>7593</v>
      </c>
      <c r="B7522" s="5" t="s">
        <v>3539</v>
      </c>
      <c r="C7522" s="5" t="s">
        <v>3540</v>
      </c>
      <c r="D7522" s="6" t="s">
        <v>3541</v>
      </c>
      <c r="E7522">
        <v>17</v>
      </c>
      <c r="F7522" s="7">
        <v>0.2171587646</v>
      </c>
      <c r="G7522" s="7">
        <v>0</v>
      </c>
      <c r="H7522" t="s">
        <v>910</v>
      </c>
      <c r="I7522">
        <v>0</v>
      </c>
      <c r="J7522">
        <v>0</v>
      </c>
      <c r="K7522">
        <v>15000</v>
      </c>
      <c r="L7522" t="s">
        <v>52</v>
      </c>
      <c r="M7522" s="8" t="s">
        <v>86</v>
      </c>
      <c r="N7522" s="8">
        <v>0.55357142857142805</v>
      </c>
      <c r="O7522">
        <v>0.44642857142857101</v>
      </c>
      <c r="P7522" s="9">
        <v>0.86602540378443904</v>
      </c>
      <c r="Q7522">
        <v>15000</v>
      </c>
      <c r="R7522" s="8"/>
      <c r="S7522" s="8" t="s">
        <v>217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261723</v>
      </c>
      <c r="AB7522">
        <v>0</v>
      </c>
      <c r="AC7522">
        <v>12</v>
      </c>
      <c r="AD7522">
        <v>0</v>
      </c>
      <c r="AE7522">
        <v>2018</v>
      </c>
      <c r="AF7522" t="s">
        <v>126</v>
      </c>
      <c r="AG7522">
        <v>500000</v>
      </c>
      <c r="AH7522" t="s">
        <v>55</v>
      </c>
      <c r="AI7522" t="s">
        <v>55</v>
      </c>
      <c r="AJ7522">
        <v>1</v>
      </c>
      <c r="AK7522">
        <v>9720</v>
      </c>
      <c r="AL7522" s="8" t="s">
        <v>15910</v>
      </c>
      <c r="AM7522" s="10">
        <f t="shared" si="1053"/>
        <v>2019</v>
      </c>
      <c r="AN7522">
        <f t="shared" si="1054"/>
        <v>1</v>
      </c>
      <c r="AO7522">
        <f t="shared" si="1060"/>
        <v>0</v>
      </c>
      <c r="AP7522">
        <f t="shared" si="1055"/>
        <v>0</v>
      </c>
      <c r="AQ7522">
        <f t="shared" si="1056"/>
        <v>0</v>
      </c>
      <c r="AR7522">
        <f t="shared" si="1057"/>
        <v>1</v>
      </c>
      <c r="AS7522">
        <f t="shared" si="1058"/>
        <v>0</v>
      </c>
      <c r="AT7522">
        <f t="shared" si="1059"/>
        <v>0</v>
      </c>
      <c r="AU7522">
        <f t="shared" si="1059"/>
        <v>0</v>
      </c>
      <c r="AV7522" t="str">
        <f t="shared" si="1061"/>
        <v>2020-12-29T17:38:35</v>
      </c>
    </row>
    <row r="7523" spans="1:48" x14ac:dyDescent="0.25">
      <c r="A7523" s="5">
        <v>7594</v>
      </c>
      <c r="B7523" s="5" t="s">
        <v>7929</v>
      </c>
      <c r="C7523" s="5" t="s">
        <v>7930</v>
      </c>
      <c r="D7523" s="6" t="s">
        <v>7931</v>
      </c>
      <c r="E7523">
        <v>0</v>
      </c>
      <c r="F7523" s="7">
        <v>0.3985615944</v>
      </c>
      <c r="G7523" s="7">
        <v>0</v>
      </c>
      <c r="H7523" t="s">
        <v>1027</v>
      </c>
      <c r="I7523">
        <v>0</v>
      </c>
      <c r="J7523">
        <v>5861.75</v>
      </c>
      <c r="K7523">
        <v>15000</v>
      </c>
      <c r="L7523" t="s">
        <v>52</v>
      </c>
      <c r="M7523" s="8" t="s">
        <v>53</v>
      </c>
      <c r="N7523" s="8">
        <v>0.875</v>
      </c>
      <c r="O7523">
        <v>0.125</v>
      </c>
      <c r="P7523" s="9">
        <v>0.86602540378443904</v>
      </c>
      <c r="Q7523">
        <v>15000</v>
      </c>
      <c r="R7523" s="8"/>
      <c r="S7523" s="8" t="s">
        <v>217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24326436</v>
      </c>
      <c r="AB7523">
        <v>0</v>
      </c>
      <c r="AC7523">
        <v>12</v>
      </c>
      <c r="AD7523">
        <v>0</v>
      </c>
      <c r="AE7523">
        <v>2014</v>
      </c>
      <c r="AF7523" t="s">
        <v>68</v>
      </c>
      <c r="AG7523">
        <v>10000</v>
      </c>
      <c r="AH7523" t="s">
        <v>55</v>
      </c>
      <c r="AI7523" t="s">
        <v>55</v>
      </c>
      <c r="AJ7523">
        <v>1</v>
      </c>
      <c r="AK7523">
        <v>450000</v>
      </c>
      <c r="AL7523" s="8" t="s">
        <v>15911</v>
      </c>
      <c r="AM7523" s="10">
        <f t="shared" si="1053"/>
        <v>2018</v>
      </c>
      <c r="AN7523">
        <f t="shared" si="1054"/>
        <v>1</v>
      </c>
      <c r="AO7523">
        <f t="shared" si="1060"/>
        <v>0</v>
      </c>
      <c r="AP7523">
        <f t="shared" si="1055"/>
        <v>0</v>
      </c>
      <c r="AQ7523">
        <f t="shared" si="1056"/>
        <v>1</v>
      </c>
      <c r="AR7523">
        <f t="shared" si="1057"/>
        <v>0</v>
      </c>
      <c r="AS7523">
        <f t="shared" si="1058"/>
        <v>0</v>
      </c>
      <c r="AT7523">
        <f t="shared" si="1059"/>
        <v>0</v>
      </c>
      <c r="AU7523">
        <f t="shared" si="1059"/>
        <v>0</v>
      </c>
      <c r="AV7523" t="str">
        <f t="shared" si="1061"/>
        <v>2020-12-29T17:39:56</v>
      </c>
    </row>
    <row r="7524" spans="1:48" x14ac:dyDescent="0.25">
      <c r="A7524" s="5">
        <v>7595</v>
      </c>
      <c r="B7524" s="5" t="s">
        <v>2099</v>
      </c>
      <c r="C7524" s="5" t="s">
        <v>2100</v>
      </c>
      <c r="D7524" s="6" t="s">
        <v>2101</v>
      </c>
      <c r="E7524">
        <v>4</v>
      </c>
      <c r="F7524" s="7">
        <v>0.38210205200000003</v>
      </c>
      <c r="G7524" s="7">
        <v>0</v>
      </c>
      <c r="H7524" t="s">
        <v>2102</v>
      </c>
      <c r="I7524">
        <v>19</v>
      </c>
      <c r="J7524">
        <v>36736.129999999997</v>
      </c>
      <c r="K7524">
        <v>380000</v>
      </c>
      <c r="L7524" t="s">
        <v>52</v>
      </c>
      <c r="M7524" s="8" t="s">
        <v>63</v>
      </c>
      <c r="N7524" s="8">
        <v>0.91071428571428503</v>
      </c>
      <c r="O7524">
        <v>8.9285714285714204E-2</v>
      </c>
      <c r="P7524" s="9">
        <v>0.86602540378443904</v>
      </c>
      <c r="Q7524">
        <v>380000</v>
      </c>
      <c r="R7524" s="8"/>
      <c r="S7524" s="8" t="s">
        <v>329</v>
      </c>
      <c r="T7524">
        <v>63220976</v>
      </c>
      <c r="U7524">
        <v>61446010</v>
      </c>
      <c r="V7524">
        <v>64437727</v>
      </c>
      <c r="W7524">
        <v>1376433</v>
      </c>
      <c r="X7524">
        <v>0</v>
      </c>
      <c r="Y7524">
        <v>20544058</v>
      </c>
      <c r="Z7524">
        <v>30510478</v>
      </c>
      <c r="AA7524">
        <v>200771296</v>
      </c>
      <c r="AB7524">
        <v>36737624</v>
      </c>
      <c r="AC7524">
        <v>12</v>
      </c>
      <c r="AD7524">
        <v>164033672</v>
      </c>
      <c r="AE7524">
        <v>1982</v>
      </c>
      <c r="AF7524" t="s">
        <v>54</v>
      </c>
      <c r="AG7524">
        <v>350000</v>
      </c>
      <c r="AH7524" t="s">
        <v>55</v>
      </c>
      <c r="AI7524" t="s">
        <v>55</v>
      </c>
      <c r="AJ7524">
        <v>1</v>
      </c>
      <c r="AK7524">
        <v>26782545</v>
      </c>
      <c r="AL7524" s="8" t="s">
        <v>15912</v>
      </c>
      <c r="AM7524" s="10">
        <f t="shared" si="1053"/>
        <v>2016</v>
      </c>
      <c r="AN7524">
        <f t="shared" si="1054"/>
        <v>1</v>
      </c>
      <c r="AO7524">
        <f t="shared" si="1060"/>
        <v>0</v>
      </c>
      <c r="AP7524">
        <f t="shared" si="1055"/>
        <v>1</v>
      </c>
      <c r="AQ7524">
        <f t="shared" si="1056"/>
        <v>0</v>
      </c>
      <c r="AR7524">
        <f t="shared" si="1057"/>
        <v>0</v>
      </c>
      <c r="AS7524">
        <f t="shared" si="1058"/>
        <v>0</v>
      </c>
      <c r="AT7524">
        <f t="shared" si="1059"/>
        <v>0</v>
      </c>
      <c r="AU7524">
        <f t="shared" si="1059"/>
        <v>0</v>
      </c>
      <c r="AV7524" t="str">
        <f t="shared" si="1061"/>
        <v>2020-12-29T19:34:29</v>
      </c>
    </row>
    <row r="7525" spans="1:48" x14ac:dyDescent="0.25">
      <c r="A7525" s="5">
        <v>7596</v>
      </c>
      <c r="B7525" s="5" t="s">
        <v>8335</v>
      </c>
      <c r="C7525" s="5" t="s">
        <v>8331</v>
      </c>
      <c r="D7525" s="6" t="s">
        <v>8336</v>
      </c>
      <c r="E7525">
        <v>3</v>
      </c>
      <c r="F7525" s="7">
        <v>0.60837449079999995</v>
      </c>
      <c r="G7525" s="7">
        <v>0</v>
      </c>
      <c r="H7525" t="s">
        <v>8337</v>
      </c>
      <c r="I7525">
        <v>0</v>
      </c>
      <c r="J7525">
        <v>0</v>
      </c>
      <c r="K7525">
        <v>15000</v>
      </c>
      <c r="L7525" t="s">
        <v>7359</v>
      </c>
      <c r="M7525" s="8" t="s">
        <v>63</v>
      </c>
      <c r="N7525" s="8">
        <v>1</v>
      </c>
      <c r="O7525">
        <v>0</v>
      </c>
      <c r="P7525" s="9">
        <v>0</v>
      </c>
      <c r="R7525" s="8"/>
      <c r="S7525" s="8"/>
      <c r="AJ7525">
        <v>1</v>
      </c>
      <c r="AL7525" s="8"/>
      <c r="AM7525" s="10">
        <f t="shared" si="1053"/>
        <v>2017</v>
      </c>
      <c r="AN7525">
        <f t="shared" si="1054"/>
        <v>0</v>
      </c>
      <c r="AO7525">
        <f t="shared" si="1060"/>
        <v>0</v>
      </c>
      <c r="AP7525">
        <f t="shared" si="1055"/>
        <v>1</v>
      </c>
      <c r="AQ7525">
        <f t="shared" si="1056"/>
        <v>0</v>
      </c>
      <c r="AR7525">
        <f t="shared" si="1057"/>
        <v>0</v>
      </c>
      <c r="AS7525">
        <f t="shared" si="1058"/>
        <v>0</v>
      </c>
      <c r="AT7525">
        <f t="shared" si="1059"/>
        <v>0</v>
      </c>
      <c r="AU7525">
        <f t="shared" si="1059"/>
        <v>0</v>
      </c>
      <c r="AV7525">
        <f t="shared" si="1061"/>
        <v>0</v>
      </c>
    </row>
    <row r="7526" spans="1:48" x14ac:dyDescent="0.25">
      <c r="A7526" s="5">
        <v>7597</v>
      </c>
      <c r="B7526" s="5" t="s">
        <v>8335</v>
      </c>
      <c r="C7526" s="5" t="s">
        <v>8331</v>
      </c>
      <c r="D7526" s="6" t="s">
        <v>8336</v>
      </c>
      <c r="E7526">
        <v>3</v>
      </c>
      <c r="F7526" s="7">
        <v>0.60837449079999995</v>
      </c>
      <c r="G7526" s="7">
        <v>0</v>
      </c>
      <c r="H7526" t="s">
        <v>8337</v>
      </c>
      <c r="I7526">
        <v>0</v>
      </c>
      <c r="J7526">
        <v>0</v>
      </c>
      <c r="K7526">
        <v>15000</v>
      </c>
      <c r="L7526" t="s">
        <v>52</v>
      </c>
      <c r="M7526" s="8" t="s">
        <v>53</v>
      </c>
      <c r="N7526" s="8">
        <v>0.80357142857142805</v>
      </c>
      <c r="O7526">
        <v>0.19642857142857101</v>
      </c>
      <c r="P7526" s="9">
        <v>0</v>
      </c>
      <c r="Q7526">
        <v>15000</v>
      </c>
      <c r="R7526" s="8"/>
      <c r="S7526" s="8" t="s">
        <v>217</v>
      </c>
      <c r="T7526">
        <v>8889859</v>
      </c>
      <c r="U7526">
        <v>823143</v>
      </c>
      <c r="V7526">
        <v>8927816</v>
      </c>
      <c r="W7526">
        <v>8927816</v>
      </c>
      <c r="X7526">
        <v>150500</v>
      </c>
      <c r="Y7526">
        <v>203351</v>
      </c>
      <c r="Z7526">
        <v>707190</v>
      </c>
      <c r="AA7526">
        <v>8211664</v>
      </c>
      <c r="AB7526">
        <v>2799455</v>
      </c>
      <c r="AC7526">
        <v>12</v>
      </c>
      <c r="AD7526">
        <v>5412209</v>
      </c>
      <c r="AE7526">
        <v>1996</v>
      </c>
      <c r="AF7526" t="s">
        <v>54</v>
      </c>
      <c r="AG7526">
        <v>70000</v>
      </c>
      <c r="AH7526" t="s">
        <v>55</v>
      </c>
      <c r="AI7526" t="s">
        <v>56</v>
      </c>
      <c r="AJ7526">
        <v>1</v>
      </c>
      <c r="AK7526">
        <v>99000</v>
      </c>
      <c r="AL7526" s="8" t="s">
        <v>15913</v>
      </c>
      <c r="AM7526" s="10">
        <f t="shared" si="1053"/>
        <v>2017</v>
      </c>
      <c r="AN7526">
        <f t="shared" si="1054"/>
        <v>1</v>
      </c>
      <c r="AO7526">
        <f t="shared" si="1060"/>
        <v>0</v>
      </c>
      <c r="AP7526">
        <f t="shared" si="1055"/>
        <v>0</v>
      </c>
      <c r="AQ7526">
        <f t="shared" si="1056"/>
        <v>1</v>
      </c>
      <c r="AR7526">
        <f t="shared" si="1057"/>
        <v>0</v>
      </c>
      <c r="AS7526">
        <f t="shared" si="1058"/>
        <v>0</v>
      </c>
      <c r="AT7526">
        <f t="shared" si="1059"/>
        <v>0</v>
      </c>
      <c r="AU7526">
        <f t="shared" si="1059"/>
        <v>1</v>
      </c>
      <c r="AV7526" t="str">
        <f t="shared" si="1061"/>
        <v>2020-12-29T19:44:10</v>
      </c>
    </row>
    <row r="7527" spans="1:48" x14ac:dyDescent="0.25">
      <c r="A7527" s="5">
        <v>7598</v>
      </c>
      <c r="B7527" s="5" t="s">
        <v>3611</v>
      </c>
      <c r="C7527" s="5" t="s">
        <v>3612</v>
      </c>
      <c r="D7527" s="6" t="s">
        <v>3613</v>
      </c>
      <c r="E7527">
        <v>2</v>
      </c>
      <c r="F7527" s="7">
        <v>0.4159864378</v>
      </c>
      <c r="G7527" s="7">
        <v>0</v>
      </c>
      <c r="H7527" t="s">
        <v>1926</v>
      </c>
      <c r="I7527">
        <v>27</v>
      </c>
      <c r="J7527">
        <v>1315</v>
      </c>
      <c r="K7527">
        <v>5000</v>
      </c>
      <c r="L7527" t="s">
        <v>62</v>
      </c>
      <c r="M7527" s="8" t="s">
        <v>63</v>
      </c>
      <c r="N7527" s="8">
        <v>1</v>
      </c>
      <c r="O7527">
        <v>0</v>
      </c>
      <c r="P7527" s="9">
        <v>0</v>
      </c>
      <c r="R7527" s="8"/>
      <c r="S7527" s="8"/>
      <c r="AJ7527">
        <v>1</v>
      </c>
      <c r="AL7527" s="8"/>
      <c r="AM7527" s="10">
        <f t="shared" si="1053"/>
        <v>2018</v>
      </c>
      <c r="AN7527">
        <f t="shared" si="1054"/>
        <v>0</v>
      </c>
      <c r="AO7527">
        <f t="shared" si="1060"/>
        <v>0</v>
      </c>
      <c r="AP7527">
        <f t="shared" si="1055"/>
        <v>1</v>
      </c>
      <c r="AQ7527">
        <f t="shared" si="1056"/>
        <v>0</v>
      </c>
      <c r="AR7527">
        <f t="shared" si="1057"/>
        <v>0</v>
      </c>
      <c r="AS7527">
        <f t="shared" si="1058"/>
        <v>0</v>
      </c>
      <c r="AT7527">
        <f t="shared" si="1059"/>
        <v>0</v>
      </c>
      <c r="AU7527">
        <f t="shared" si="1059"/>
        <v>0</v>
      </c>
      <c r="AV7527">
        <f t="shared" si="1061"/>
        <v>0</v>
      </c>
    </row>
    <row r="7528" spans="1:48" x14ac:dyDescent="0.25">
      <c r="A7528" s="5">
        <v>7599</v>
      </c>
      <c r="B7528" s="5" t="s">
        <v>1600</v>
      </c>
      <c r="C7528" s="5" t="s">
        <v>1601</v>
      </c>
      <c r="D7528" s="6" t="s">
        <v>1602</v>
      </c>
      <c r="E7528">
        <v>7</v>
      </c>
      <c r="F7528" s="7">
        <v>0.53243865739999996</v>
      </c>
      <c r="G7528" s="7">
        <v>0</v>
      </c>
      <c r="H7528" t="s">
        <v>1603</v>
      </c>
      <c r="I7528">
        <v>0</v>
      </c>
      <c r="J7528">
        <v>650774.72</v>
      </c>
      <c r="K7528">
        <v>900000</v>
      </c>
      <c r="L7528" t="s">
        <v>199</v>
      </c>
      <c r="M7528" s="8" t="s">
        <v>53</v>
      </c>
      <c r="N7528" s="8">
        <v>0.75</v>
      </c>
      <c r="O7528">
        <v>0.25</v>
      </c>
      <c r="P7528" s="9">
        <v>-0.97432842104894601</v>
      </c>
      <c r="R7528" s="8"/>
      <c r="S7528" s="8" t="s">
        <v>10227</v>
      </c>
      <c r="T7528">
        <v>18877753</v>
      </c>
      <c r="U7528">
        <v>18558560</v>
      </c>
      <c r="V7528">
        <v>18884418</v>
      </c>
      <c r="W7528">
        <v>325857</v>
      </c>
      <c r="X7528">
        <v>1643812</v>
      </c>
      <c r="Y7528">
        <v>1413330</v>
      </c>
      <c r="Z7528">
        <v>19132476</v>
      </c>
      <c r="AA7528">
        <v>18743895</v>
      </c>
      <c r="AB7528">
        <v>10501658</v>
      </c>
      <c r="AC7528">
        <v>6</v>
      </c>
      <c r="AD7528">
        <v>8242237</v>
      </c>
      <c r="AE7528">
        <v>2016</v>
      </c>
      <c r="AF7528" t="s">
        <v>126</v>
      </c>
      <c r="AG7528">
        <v>350000</v>
      </c>
      <c r="AH7528" t="s">
        <v>55</v>
      </c>
      <c r="AI7528" t="s">
        <v>55</v>
      </c>
      <c r="AJ7528">
        <v>0.98610288609999996</v>
      </c>
      <c r="AK7528">
        <v>1288594</v>
      </c>
      <c r="AL7528" s="8"/>
      <c r="AM7528" s="10">
        <f t="shared" si="1053"/>
        <v>2017</v>
      </c>
      <c r="AN7528">
        <f t="shared" si="1054"/>
        <v>0</v>
      </c>
      <c r="AO7528">
        <f t="shared" si="1060"/>
        <v>1</v>
      </c>
      <c r="AP7528">
        <f t="shared" si="1055"/>
        <v>0</v>
      </c>
      <c r="AQ7528">
        <f t="shared" si="1056"/>
        <v>1</v>
      </c>
      <c r="AR7528">
        <f t="shared" si="1057"/>
        <v>0</v>
      </c>
      <c r="AS7528">
        <f t="shared" si="1058"/>
        <v>0</v>
      </c>
      <c r="AT7528">
        <f t="shared" si="1059"/>
        <v>0</v>
      </c>
      <c r="AU7528">
        <f t="shared" si="1059"/>
        <v>0</v>
      </c>
      <c r="AV7528">
        <f t="shared" si="1061"/>
        <v>0</v>
      </c>
    </row>
    <row r="7529" spans="1:48" x14ac:dyDescent="0.25">
      <c r="A7529" s="5">
        <v>7600</v>
      </c>
      <c r="B7529" s="5" t="s">
        <v>1905</v>
      </c>
      <c r="C7529" s="5" t="s">
        <v>1906</v>
      </c>
      <c r="D7529" s="6" t="s">
        <v>1907</v>
      </c>
      <c r="E7529">
        <v>15</v>
      </c>
      <c r="F7529" s="7">
        <v>0.54584474429999996</v>
      </c>
      <c r="G7529" s="7">
        <v>0</v>
      </c>
      <c r="H7529" t="s">
        <v>1908</v>
      </c>
      <c r="I7529">
        <v>0</v>
      </c>
      <c r="J7529">
        <v>0</v>
      </c>
      <c r="K7529">
        <v>15000</v>
      </c>
      <c r="L7529" t="s">
        <v>52</v>
      </c>
      <c r="M7529" s="8" t="s">
        <v>74</v>
      </c>
      <c r="N7529" s="8">
        <v>0.42857142857142799</v>
      </c>
      <c r="O7529">
        <v>0.57142857142857095</v>
      </c>
      <c r="P7529" s="9">
        <v>0</v>
      </c>
      <c r="Q7529">
        <v>10000</v>
      </c>
      <c r="R7529" s="8"/>
      <c r="S7529" s="8" t="s">
        <v>217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39147</v>
      </c>
      <c r="AB7529">
        <v>0</v>
      </c>
      <c r="AC7529">
        <v>12</v>
      </c>
      <c r="AD7529">
        <v>0</v>
      </c>
      <c r="AE7529">
        <v>2019</v>
      </c>
      <c r="AF7529" t="s">
        <v>126</v>
      </c>
      <c r="AG7529">
        <v>60000</v>
      </c>
      <c r="AH7529" t="s">
        <v>55</v>
      </c>
      <c r="AI7529" t="s">
        <v>56</v>
      </c>
      <c r="AJ7529">
        <v>1</v>
      </c>
      <c r="AK7529">
        <v>11880</v>
      </c>
      <c r="AL7529" s="8" t="s">
        <v>15914</v>
      </c>
      <c r="AM7529" s="10">
        <f t="shared" si="1053"/>
        <v>2019</v>
      </c>
      <c r="AN7529">
        <f t="shared" si="1054"/>
        <v>1</v>
      </c>
      <c r="AO7529">
        <f t="shared" si="1060"/>
        <v>0</v>
      </c>
      <c r="AP7529">
        <f t="shared" si="1055"/>
        <v>0</v>
      </c>
      <c r="AQ7529">
        <f t="shared" si="1056"/>
        <v>0</v>
      </c>
      <c r="AR7529">
        <f t="shared" si="1057"/>
        <v>0</v>
      </c>
      <c r="AS7529">
        <f t="shared" si="1058"/>
        <v>1</v>
      </c>
      <c r="AT7529">
        <f t="shared" si="1059"/>
        <v>0</v>
      </c>
      <c r="AU7529">
        <f t="shared" si="1059"/>
        <v>1</v>
      </c>
      <c r="AV7529" t="str">
        <f t="shared" si="1061"/>
        <v>2020-12-29T19:58:47</v>
      </c>
    </row>
    <row r="7530" spans="1:48" x14ac:dyDescent="0.25">
      <c r="A7530" s="5">
        <v>7601</v>
      </c>
      <c r="B7530" s="5" t="s">
        <v>4481</v>
      </c>
      <c r="C7530" s="5" t="s">
        <v>4482</v>
      </c>
      <c r="D7530" s="6" t="s">
        <v>4483</v>
      </c>
      <c r="E7530">
        <v>0</v>
      </c>
      <c r="F7530" s="7">
        <v>0.2889611768</v>
      </c>
      <c r="G7530" s="7">
        <v>0</v>
      </c>
      <c r="H7530" t="s">
        <v>4185</v>
      </c>
      <c r="I7530">
        <v>0</v>
      </c>
      <c r="J7530">
        <v>0</v>
      </c>
      <c r="K7530">
        <v>10000</v>
      </c>
      <c r="L7530" t="s">
        <v>52</v>
      </c>
      <c r="M7530" s="8" t="s">
        <v>53</v>
      </c>
      <c r="N7530" s="8">
        <v>0.85714285714285698</v>
      </c>
      <c r="O7530">
        <v>0.14285714285714199</v>
      </c>
      <c r="P7530" s="9">
        <v>0</v>
      </c>
      <c r="Q7530">
        <v>10000</v>
      </c>
      <c r="R7530" s="8"/>
      <c r="S7530" s="8"/>
      <c r="AA7530">
        <v>30932209</v>
      </c>
      <c r="AB7530">
        <v>0</v>
      </c>
      <c r="AC7530">
        <v>10</v>
      </c>
      <c r="AD7530">
        <v>0</v>
      </c>
      <c r="AE7530">
        <v>2001</v>
      </c>
      <c r="AF7530" t="s">
        <v>54</v>
      </c>
      <c r="AG7530">
        <v>68369088</v>
      </c>
      <c r="AH7530" t="s">
        <v>55</v>
      </c>
      <c r="AI7530" t="s">
        <v>55</v>
      </c>
      <c r="AJ7530">
        <v>1</v>
      </c>
      <c r="AK7530">
        <v>2552118</v>
      </c>
      <c r="AL7530" s="8" t="s">
        <v>15915</v>
      </c>
      <c r="AM7530" s="10">
        <f t="shared" si="1053"/>
        <v>2019</v>
      </c>
      <c r="AN7530">
        <f t="shared" si="1054"/>
        <v>1</v>
      </c>
      <c r="AO7530">
        <f t="shared" si="1060"/>
        <v>0</v>
      </c>
      <c r="AP7530">
        <f t="shared" si="1055"/>
        <v>0</v>
      </c>
      <c r="AQ7530">
        <f t="shared" si="1056"/>
        <v>1</v>
      </c>
      <c r="AR7530">
        <f t="shared" si="1057"/>
        <v>0</v>
      </c>
      <c r="AS7530">
        <f t="shared" si="1058"/>
        <v>0</v>
      </c>
      <c r="AT7530">
        <f t="shared" si="1059"/>
        <v>0</v>
      </c>
      <c r="AU7530">
        <f t="shared" si="1059"/>
        <v>0</v>
      </c>
      <c r="AV7530" t="str">
        <f t="shared" si="1061"/>
        <v>2020-12-29T19:57:25</v>
      </c>
    </row>
    <row r="7531" spans="1:48" x14ac:dyDescent="0.25">
      <c r="A7531" s="5">
        <v>7602</v>
      </c>
      <c r="B7531" s="5" t="s">
        <v>3886</v>
      </c>
      <c r="C7531" s="5" t="s">
        <v>10643</v>
      </c>
      <c r="D7531" s="6" t="s">
        <v>10644</v>
      </c>
      <c r="E7531">
        <v>3</v>
      </c>
      <c r="F7531" s="7">
        <v>0.51833377430000005</v>
      </c>
      <c r="G7531" s="7">
        <v>0</v>
      </c>
      <c r="H7531" t="s">
        <v>10645</v>
      </c>
      <c r="I7531">
        <v>0</v>
      </c>
      <c r="J7531">
        <v>0</v>
      </c>
      <c r="K7531">
        <v>170000</v>
      </c>
      <c r="L7531" t="s">
        <v>52</v>
      </c>
      <c r="M7531" s="8" t="s">
        <v>63</v>
      </c>
      <c r="N7531" s="8">
        <v>0.91071428571428503</v>
      </c>
      <c r="O7531">
        <v>8.9285714285714204E-2</v>
      </c>
      <c r="P7531" s="9">
        <v>0</v>
      </c>
      <c r="Q7531">
        <v>170000</v>
      </c>
      <c r="R7531" s="8"/>
      <c r="S7531" s="8" t="s">
        <v>329</v>
      </c>
      <c r="T7531">
        <v>23596089</v>
      </c>
      <c r="U7531">
        <v>8947368</v>
      </c>
      <c r="V7531">
        <v>25855472</v>
      </c>
      <c r="W7531">
        <v>16514563</v>
      </c>
      <c r="X7531">
        <v>4790000</v>
      </c>
      <c r="Y7531">
        <v>16626182</v>
      </c>
      <c r="Z7531">
        <v>4653867</v>
      </c>
      <c r="AA7531">
        <v>26879039</v>
      </c>
      <c r="AB7531">
        <v>10941815</v>
      </c>
      <c r="AC7531">
        <v>12</v>
      </c>
      <c r="AD7531">
        <v>15937224</v>
      </c>
      <c r="AE7531">
        <v>2001</v>
      </c>
      <c r="AF7531" t="s">
        <v>54</v>
      </c>
      <c r="AG7531">
        <v>4000000</v>
      </c>
      <c r="AH7531" t="s">
        <v>55</v>
      </c>
      <c r="AI7531" t="s">
        <v>55</v>
      </c>
      <c r="AJ7531">
        <v>1</v>
      </c>
      <c r="AK7531">
        <v>2216642</v>
      </c>
      <c r="AL7531" s="8" t="s">
        <v>15916</v>
      </c>
      <c r="AM7531" s="10">
        <f t="shared" si="1053"/>
        <v>2007</v>
      </c>
      <c r="AN7531">
        <f t="shared" si="1054"/>
        <v>1</v>
      </c>
      <c r="AO7531">
        <f t="shared" si="1060"/>
        <v>0</v>
      </c>
      <c r="AP7531">
        <f t="shared" si="1055"/>
        <v>1</v>
      </c>
      <c r="AQ7531">
        <f t="shared" si="1056"/>
        <v>0</v>
      </c>
      <c r="AR7531">
        <f t="shared" si="1057"/>
        <v>0</v>
      </c>
      <c r="AS7531">
        <f t="shared" si="1058"/>
        <v>0</v>
      </c>
      <c r="AT7531">
        <f t="shared" si="1059"/>
        <v>0</v>
      </c>
      <c r="AU7531">
        <f t="shared" si="1059"/>
        <v>0</v>
      </c>
      <c r="AV7531" t="str">
        <f t="shared" si="1061"/>
        <v>2020-12-29T19:54:34</v>
      </c>
    </row>
    <row r="7532" spans="1:48" x14ac:dyDescent="0.25">
      <c r="A7532" s="5">
        <v>7603</v>
      </c>
      <c r="B7532" s="5" t="s">
        <v>1049</v>
      </c>
      <c r="C7532" s="5" t="s">
        <v>1050</v>
      </c>
      <c r="D7532" s="6" t="s">
        <v>1051</v>
      </c>
      <c r="E7532">
        <v>9</v>
      </c>
      <c r="F7532" s="7">
        <v>0.46909579759999998</v>
      </c>
      <c r="G7532" s="7">
        <v>0</v>
      </c>
      <c r="H7532" t="s">
        <v>1052</v>
      </c>
      <c r="I7532">
        <v>0</v>
      </c>
      <c r="J7532">
        <v>0</v>
      </c>
      <c r="K7532">
        <v>60000</v>
      </c>
      <c r="L7532" t="s">
        <v>52</v>
      </c>
      <c r="M7532" s="8" t="s">
        <v>53</v>
      </c>
      <c r="N7532" s="8">
        <v>0.75</v>
      </c>
      <c r="O7532">
        <v>0.25</v>
      </c>
      <c r="P7532" s="9">
        <v>0</v>
      </c>
      <c r="Q7532">
        <v>45000</v>
      </c>
      <c r="R7532" s="8"/>
      <c r="S7532" s="8" t="s">
        <v>10969</v>
      </c>
      <c r="T7532">
        <v>848318</v>
      </c>
      <c r="U7532">
        <v>405417</v>
      </c>
      <c r="V7532">
        <v>867623</v>
      </c>
      <c r="W7532">
        <v>500848</v>
      </c>
      <c r="X7532">
        <v>50300</v>
      </c>
      <c r="Y7532">
        <v>125135</v>
      </c>
      <c r="Z7532">
        <v>695449</v>
      </c>
      <c r="AA7532">
        <v>1381561</v>
      </c>
      <c r="AB7532">
        <v>174864</v>
      </c>
      <c r="AC7532">
        <v>7</v>
      </c>
      <c r="AD7532">
        <v>1206697</v>
      </c>
      <c r="AE7532">
        <v>2005</v>
      </c>
      <c r="AF7532" t="s">
        <v>121</v>
      </c>
      <c r="AG7532">
        <v>20000</v>
      </c>
      <c r="AH7532" t="s">
        <v>55</v>
      </c>
      <c r="AI7532" t="s">
        <v>55</v>
      </c>
      <c r="AJ7532">
        <v>1</v>
      </c>
      <c r="AK7532">
        <v>14520</v>
      </c>
      <c r="AL7532" s="8" t="s">
        <v>15917</v>
      </c>
      <c r="AM7532" s="10">
        <f t="shared" si="1053"/>
        <v>2018</v>
      </c>
      <c r="AN7532">
        <f t="shared" si="1054"/>
        <v>1</v>
      </c>
      <c r="AO7532">
        <f t="shared" si="1060"/>
        <v>0</v>
      </c>
      <c r="AP7532">
        <f t="shared" si="1055"/>
        <v>0</v>
      </c>
      <c r="AQ7532">
        <f t="shared" si="1056"/>
        <v>1</v>
      </c>
      <c r="AR7532">
        <f t="shared" si="1057"/>
        <v>0</v>
      </c>
      <c r="AS7532">
        <f t="shared" si="1058"/>
        <v>0</v>
      </c>
      <c r="AT7532">
        <f t="shared" si="1059"/>
        <v>0</v>
      </c>
      <c r="AU7532">
        <f t="shared" si="1059"/>
        <v>0</v>
      </c>
      <c r="AV7532" t="str">
        <f t="shared" si="1061"/>
        <v>2020-12-29T20:00:00</v>
      </c>
    </row>
    <row r="7533" spans="1:48" x14ac:dyDescent="0.25">
      <c r="A7533" s="5">
        <v>7604</v>
      </c>
      <c r="B7533" s="5" t="s">
        <v>2889</v>
      </c>
      <c r="C7533" s="5" t="s">
        <v>2890</v>
      </c>
      <c r="D7533" s="6" t="s">
        <v>2891</v>
      </c>
      <c r="E7533">
        <v>12</v>
      </c>
      <c r="F7533" s="7">
        <v>0.35083000019999999</v>
      </c>
      <c r="G7533" s="7">
        <v>0</v>
      </c>
      <c r="H7533" t="s">
        <v>2892</v>
      </c>
      <c r="I7533">
        <v>0</v>
      </c>
      <c r="J7533">
        <v>0</v>
      </c>
      <c r="K7533">
        <v>200000</v>
      </c>
      <c r="L7533" t="s">
        <v>52</v>
      </c>
      <c r="M7533" s="8" t="s">
        <v>53</v>
      </c>
      <c r="N7533" s="8">
        <v>0.85714285714285698</v>
      </c>
      <c r="O7533">
        <v>0.14285714285714199</v>
      </c>
      <c r="P7533" s="9">
        <v>-0.86602540378443904</v>
      </c>
      <c r="Q7533">
        <v>200000</v>
      </c>
      <c r="R7533" s="8"/>
      <c r="S7533" s="8" t="s">
        <v>329</v>
      </c>
      <c r="T7533">
        <v>9437778</v>
      </c>
      <c r="U7533">
        <v>6548251</v>
      </c>
      <c r="V7533">
        <v>10138865</v>
      </c>
      <c r="W7533">
        <v>1134823</v>
      </c>
      <c r="X7533">
        <v>3364187</v>
      </c>
      <c r="Y7533">
        <v>5206627</v>
      </c>
      <c r="Z7533">
        <v>2639862</v>
      </c>
      <c r="AA7533">
        <v>43435856</v>
      </c>
      <c r="AB7533">
        <v>12902641</v>
      </c>
      <c r="AC7533">
        <v>12</v>
      </c>
      <c r="AD7533">
        <v>30533215</v>
      </c>
      <c r="AE7533">
        <v>1986</v>
      </c>
      <c r="AF7533" t="s">
        <v>54</v>
      </c>
      <c r="AG7533">
        <v>583490</v>
      </c>
      <c r="AH7533" t="s">
        <v>55</v>
      </c>
      <c r="AI7533" t="s">
        <v>55</v>
      </c>
      <c r="AJ7533">
        <v>0.98800733350000003</v>
      </c>
      <c r="AK7533">
        <v>3295812</v>
      </c>
      <c r="AL7533" s="8" t="s">
        <v>15918</v>
      </c>
      <c r="AM7533" s="10">
        <f t="shared" si="1053"/>
        <v>2007</v>
      </c>
      <c r="AN7533">
        <f t="shared" si="1054"/>
        <v>1</v>
      </c>
      <c r="AO7533">
        <f t="shared" si="1060"/>
        <v>0</v>
      </c>
      <c r="AP7533">
        <f t="shared" si="1055"/>
        <v>0</v>
      </c>
      <c r="AQ7533">
        <f t="shared" si="1056"/>
        <v>1</v>
      </c>
      <c r="AR7533">
        <f t="shared" si="1057"/>
        <v>0</v>
      </c>
      <c r="AS7533">
        <f t="shared" si="1058"/>
        <v>0</v>
      </c>
      <c r="AT7533">
        <f t="shared" si="1059"/>
        <v>0</v>
      </c>
      <c r="AU7533">
        <f t="shared" si="1059"/>
        <v>0</v>
      </c>
      <c r="AV7533" t="str">
        <f t="shared" si="1061"/>
        <v>2020-12-29T20:13:04</v>
      </c>
    </row>
    <row r="7534" spans="1:48" x14ac:dyDescent="0.25">
      <c r="A7534" s="5">
        <v>7605</v>
      </c>
      <c r="B7534" s="5" t="s">
        <v>4263</v>
      </c>
      <c r="C7534" s="5" t="s">
        <v>4264</v>
      </c>
      <c r="D7534" s="6" t="s">
        <v>4265</v>
      </c>
      <c r="E7534">
        <v>2</v>
      </c>
      <c r="F7534" s="7">
        <v>0.41952789829999998</v>
      </c>
      <c r="G7534" s="7">
        <v>0</v>
      </c>
      <c r="H7534" t="s">
        <v>4266</v>
      </c>
      <c r="I7534">
        <v>8</v>
      </c>
      <c r="J7534">
        <v>19814.400000000001</v>
      </c>
      <c r="K7534">
        <v>60000</v>
      </c>
      <c r="L7534" t="s">
        <v>52</v>
      </c>
      <c r="M7534" s="8" t="s">
        <v>53</v>
      </c>
      <c r="N7534" s="8">
        <v>0.85714285714285698</v>
      </c>
      <c r="O7534">
        <v>0.14285714285714199</v>
      </c>
      <c r="P7534" s="9">
        <v>0</v>
      </c>
      <c r="Q7534">
        <v>35000</v>
      </c>
      <c r="R7534" s="8"/>
      <c r="S7534" s="8" t="s">
        <v>329</v>
      </c>
      <c r="T7534">
        <v>933518</v>
      </c>
      <c r="U7534">
        <v>430337</v>
      </c>
      <c r="V7534">
        <v>933518</v>
      </c>
      <c r="W7534">
        <v>503181</v>
      </c>
      <c r="X7534">
        <v>0</v>
      </c>
      <c r="Y7534">
        <v>0</v>
      </c>
      <c r="Z7534">
        <v>708196</v>
      </c>
      <c r="AA7534">
        <v>2173222</v>
      </c>
      <c r="AB7534">
        <v>535683</v>
      </c>
      <c r="AC7534">
        <v>12</v>
      </c>
      <c r="AD7534">
        <v>1637539</v>
      </c>
      <c r="AE7534">
        <v>2019</v>
      </c>
      <c r="AF7534" t="s">
        <v>126</v>
      </c>
      <c r="AG7534">
        <v>300000</v>
      </c>
      <c r="AH7534" t="s">
        <v>55</v>
      </c>
      <c r="AI7534" t="s">
        <v>55</v>
      </c>
      <c r="AJ7534">
        <v>1</v>
      </c>
      <c r="AK7534">
        <v>87400</v>
      </c>
      <c r="AL7534" s="8" t="s">
        <v>15919</v>
      </c>
      <c r="AM7534" s="10">
        <f t="shared" si="1053"/>
        <v>2019</v>
      </c>
      <c r="AN7534">
        <f t="shared" si="1054"/>
        <v>1</v>
      </c>
      <c r="AO7534">
        <f t="shared" si="1060"/>
        <v>0</v>
      </c>
      <c r="AP7534">
        <f t="shared" si="1055"/>
        <v>0</v>
      </c>
      <c r="AQ7534">
        <f t="shared" si="1056"/>
        <v>1</v>
      </c>
      <c r="AR7534">
        <f t="shared" si="1057"/>
        <v>0</v>
      </c>
      <c r="AS7534">
        <f t="shared" si="1058"/>
        <v>0</v>
      </c>
      <c r="AT7534">
        <f t="shared" si="1059"/>
        <v>0</v>
      </c>
      <c r="AU7534">
        <f t="shared" si="1059"/>
        <v>0</v>
      </c>
      <c r="AV7534" t="str">
        <f t="shared" si="1061"/>
        <v>2020-12-29T20:25:11</v>
      </c>
    </row>
    <row r="7535" spans="1:48" x14ac:dyDescent="0.25">
      <c r="A7535" s="5">
        <v>7606</v>
      </c>
      <c r="B7535" s="5" t="s">
        <v>4258</v>
      </c>
      <c r="C7535" s="5" t="s">
        <v>4259</v>
      </c>
      <c r="D7535" s="6" t="s">
        <v>4260</v>
      </c>
      <c r="E7535">
        <v>8</v>
      </c>
      <c r="F7535" s="7">
        <v>0.23149085</v>
      </c>
      <c r="G7535" s="7">
        <v>0</v>
      </c>
      <c r="H7535" t="s">
        <v>4261</v>
      </c>
      <c r="I7535">
        <v>224</v>
      </c>
      <c r="J7535">
        <v>60869.95</v>
      </c>
      <c r="K7535">
        <v>200000</v>
      </c>
      <c r="L7535" t="s">
        <v>52</v>
      </c>
      <c r="M7535" s="8" t="s">
        <v>53</v>
      </c>
      <c r="N7535" s="8">
        <v>0.83928571428571397</v>
      </c>
      <c r="O7535">
        <v>0.160714285714285</v>
      </c>
      <c r="P7535" s="9">
        <v>0.63040377373596201</v>
      </c>
      <c r="Q7535">
        <v>160000</v>
      </c>
      <c r="R7535" s="8"/>
      <c r="S7535" s="8" t="s">
        <v>329</v>
      </c>
      <c r="T7535">
        <v>5110888</v>
      </c>
      <c r="U7535">
        <v>28570</v>
      </c>
      <c r="V7535">
        <v>5291423</v>
      </c>
      <c r="W7535">
        <v>5154000</v>
      </c>
      <c r="X7535">
        <v>0</v>
      </c>
      <c r="Y7535">
        <v>2435477</v>
      </c>
      <c r="Z7535">
        <v>816960</v>
      </c>
      <c r="AA7535">
        <v>12442021</v>
      </c>
      <c r="AB7535">
        <v>5391737</v>
      </c>
      <c r="AC7535">
        <v>12</v>
      </c>
      <c r="AD7535">
        <v>7050284</v>
      </c>
      <c r="AE7535">
        <v>2014</v>
      </c>
      <c r="AF7535" t="s">
        <v>68</v>
      </c>
      <c r="AG7535">
        <v>100000</v>
      </c>
      <c r="AH7535" t="s">
        <v>55</v>
      </c>
      <c r="AI7535" t="s">
        <v>55</v>
      </c>
      <c r="AJ7535">
        <v>1</v>
      </c>
      <c r="AK7535">
        <v>678071</v>
      </c>
      <c r="AL7535" s="8" t="s">
        <v>15920</v>
      </c>
      <c r="AM7535" s="10">
        <f t="shared" si="1053"/>
        <v>2017</v>
      </c>
      <c r="AN7535">
        <f t="shared" si="1054"/>
        <v>1</v>
      </c>
      <c r="AO7535">
        <f t="shared" si="1060"/>
        <v>0</v>
      </c>
      <c r="AP7535">
        <f t="shared" si="1055"/>
        <v>0</v>
      </c>
      <c r="AQ7535">
        <f t="shared" si="1056"/>
        <v>1</v>
      </c>
      <c r="AR7535">
        <f t="shared" si="1057"/>
        <v>0</v>
      </c>
      <c r="AS7535">
        <f t="shared" si="1058"/>
        <v>0</v>
      </c>
      <c r="AT7535">
        <f t="shared" si="1059"/>
        <v>0</v>
      </c>
      <c r="AU7535">
        <f t="shared" si="1059"/>
        <v>0</v>
      </c>
      <c r="AV7535" t="str">
        <f t="shared" si="1061"/>
        <v>2020-12-29T20:26:45</v>
      </c>
    </row>
    <row r="7536" spans="1:48" x14ac:dyDescent="0.25">
      <c r="A7536" s="5">
        <v>7607</v>
      </c>
      <c r="B7536" s="5" t="s">
        <v>3341</v>
      </c>
      <c r="C7536" s="5" t="s">
        <v>3595</v>
      </c>
      <c r="D7536" s="6" t="s">
        <v>3596</v>
      </c>
      <c r="E7536">
        <v>0</v>
      </c>
      <c r="F7536" s="7">
        <v>0.4763496881</v>
      </c>
      <c r="G7536" s="7">
        <v>0</v>
      </c>
      <c r="H7536" t="s">
        <v>2782</v>
      </c>
      <c r="I7536">
        <v>0</v>
      </c>
      <c r="J7536">
        <v>0</v>
      </c>
      <c r="K7536">
        <v>10000</v>
      </c>
      <c r="L7536" t="s">
        <v>52</v>
      </c>
      <c r="M7536" s="8" t="s">
        <v>53</v>
      </c>
      <c r="N7536" s="8">
        <v>0.85714285714285698</v>
      </c>
      <c r="O7536">
        <v>0.14285714285714199</v>
      </c>
      <c r="P7536" s="9">
        <v>0</v>
      </c>
      <c r="Q7536">
        <v>10000</v>
      </c>
      <c r="R7536" s="8"/>
      <c r="S7536" s="8"/>
      <c r="AA7536">
        <v>15960539</v>
      </c>
      <c r="AB7536">
        <v>0</v>
      </c>
      <c r="AC7536">
        <v>12</v>
      </c>
      <c r="AD7536">
        <v>0</v>
      </c>
      <c r="AE7536">
        <v>1998</v>
      </c>
      <c r="AF7536" t="s">
        <v>54</v>
      </c>
      <c r="AG7536">
        <v>20000</v>
      </c>
      <c r="AH7536" t="s">
        <v>55</v>
      </c>
      <c r="AI7536" t="s">
        <v>55</v>
      </c>
      <c r="AJ7536">
        <v>1</v>
      </c>
      <c r="AK7536">
        <v>886186</v>
      </c>
      <c r="AL7536" s="8" t="s">
        <v>15921</v>
      </c>
      <c r="AM7536" s="10">
        <f t="shared" si="1053"/>
        <v>2016</v>
      </c>
      <c r="AN7536">
        <f t="shared" si="1054"/>
        <v>1</v>
      </c>
      <c r="AO7536">
        <f t="shared" si="1060"/>
        <v>0</v>
      </c>
      <c r="AP7536">
        <f t="shared" si="1055"/>
        <v>0</v>
      </c>
      <c r="AQ7536">
        <f t="shared" si="1056"/>
        <v>1</v>
      </c>
      <c r="AR7536">
        <f t="shared" si="1057"/>
        <v>0</v>
      </c>
      <c r="AS7536">
        <f t="shared" si="1058"/>
        <v>0</v>
      </c>
      <c r="AT7536">
        <f t="shared" si="1059"/>
        <v>0</v>
      </c>
      <c r="AU7536">
        <f t="shared" si="1059"/>
        <v>0</v>
      </c>
      <c r="AV7536" t="str">
        <f t="shared" si="1061"/>
        <v>2020-12-29T19:58:22</v>
      </c>
    </row>
    <row r="7537" spans="1:48" x14ac:dyDescent="0.25">
      <c r="A7537" s="5">
        <v>7608</v>
      </c>
      <c r="B7537" s="5" t="s">
        <v>2190</v>
      </c>
      <c r="C7537" s="5" t="s">
        <v>2191</v>
      </c>
      <c r="D7537" s="6" t="s">
        <v>2192</v>
      </c>
      <c r="E7537">
        <v>3</v>
      </c>
      <c r="F7537" s="7">
        <v>0.43801595770000001</v>
      </c>
      <c r="G7537" s="7">
        <v>0</v>
      </c>
      <c r="H7537" t="s">
        <v>2193</v>
      </c>
      <c r="I7537">
        <v>6</v>
      </c>
      <c r="J7537">
        <v>10644.89</v>
      </c>
      <c r="K7537">
        <v>25000</v>
      </c>
      <c r="L7537" t="s">
        <v>52</v>
      </c>
      <c r="M7537" s="8" t="s">
        <v>86</v>
      </c>
      <c r="N7537" s="8">
        <v>0.58928571428571397</v>
      </c>
      <c r="O7537">
        <v>0.41071428571428498</v>
      </c>
      <c r="P7537" s="9">
        <v>0</v>
      </c>
      <c r="Q7537">
        <v>15000</v>
      </c>
      <c r="R7537" s="8"/>
      <c r="S7537" s="8" t="s">
        <v>217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866601</v>
      </c>
      <c r="AB7537">
        <v>0</v>
      </c>
      <c r="AC7537">
        <v>12</v>
      </c>
      <c r="AD7537">
        <v>0</v>
      </c>
      <c r="AE7537">
        <v>2018</v>
      </c>
      <c r="AF7537" t="s">
        <v>126</v>
      </c>
      <c r="AG7537">
        <v>150000</v>
      </c>
      <c r="AH7537" t="s">
        <v>55</v>
      </c>
      <c r="AI7537" t="s">
        <v>56</v>
      </c>
      <c r="AJ7537">
        <v>1</v>
      </c>
      <c r="AK7537">
        <v>2618</v>
      </c>
      <c r="AL7537" s="8" t="s">
        <v>15922</v>
      </c>
      <c r="AM7537" s="10">
        <f t="shared" si="1053"/>
        <v>2019</v>
      </c>
      <c r="AN7537">
        <f t="shared" si="1054"/>
        <v>1</v>
      </c>
      <c r="AO7537">
        <f t="shared" si="1060"/>
        <v>0</v>
      </c>
      <c r="AP7537">
        <f t="shared" si="1055"/>
        <v>0</v>
      </c>
      <c r="AQ7537">
        <f t="shared" si="1056"/>
        <v>0</v>
      </c>
      <c r="AR7537">
        <f t="shared" si="1057"/>
        <v>1</v>
      </c>
      <c r="AS7537">
        <f t="shared" si="1058"/>
        <v>0</v>
      </c>
      <c r="AT7537">
        <f t="shared" si="1059"/>
        <v>0</v>
      </c>
      <c r="AU7537">
        <f t="shared" si="1059"/>
        <v>1</v>
      </c>
      <c r="AV7537" t="str">
        <f t="shared" si="1061"/>
        <v>2020-12-29T20:27:01</v>
      </c>
    </row>
    <row r="7538" spans="1:48" x14ac:dyDescent="0.25">
      <c r="A7538" s="5">
        <v>7609</v>
      </c>
      <c r="B7538" s="5" t="s">
        <v>4543</v>
      </c>
      <c r="C7538" s="5" t="s">
        <v>4544</v>
      </c>
      <c r="D7538" s="6" t="s">
        <v>4545</v>
      </c>
      <c r="E7538">
        <v>3</v>
      </c>
      <c r="F7538" s="7">
        <v>0.50826558290000001</v>
      </c>
      <c r="G7538" s="7">
        <v>0</v>
      </c>
      <c r="H7538" t="s">
        <v>4546</v>
      </c>
      <c r="I7538">
        <v>0</v>
      </c>
      <c r="J7538">
        <v>0</v>
      </c>
      <c r="K7538">
        <v>80000</v>
      </c>
      <c r="L7538" t="s">
        <v>52</v>
      </c>
      <c r="M7538" s="8" t="s">
        <v>63</v>
      </c>
      <c r="N7538" s="8">
        <v>0.91071428571428503</v>
      </c>
      <c r="O7538">
        <v>8.9285714285714204E-2</v>
      </c>
      <c r="P7538" s="9">
        <v>0</v>
      </c>
      <c r="Q7538">
        <v>80000</v>
      </c>
      <c r="R7538" s="8"/>
      <c r="S7538" s="8" t="s">
        <v>329</v>
      </c>
      <c r="T7538">
        <v>45284027</v>
      </c>
      <c r="U7538">
        <v>26713004</v>
      </c>
      <c r="V7538">
        <v>97333024</v>
      </c>
      <c r="W7538">
        <v>52792209</v>
      </c>
      <c r="X7538">
        <v>18795366</v>
      </c>
      <c r="Y7538">
        <v>0</v>
      </c>
      <c r="Z7538">
        <v>15318842</v>
      </c>
      <c r="AA7538">
        <v>100943844</v>
      </c>
      <c r="AB7538">
        <v>89878638</v>
      </c>
      <c r="AC7538">
        <v>12</v>
      </c>
      <c r="AD7538">
        <v>11065206</v>
      </c>
      <c r="AE7538">
        <v>1969</v>
      </c>
      <c r="AF7538" t="s">
        <v>54</v>
      </c>
      <c r="AG7538">
        <v>10354000</v>
      </c>
      <c r="AH7538" t="s">
        <v>55</v>
      </c>
      <c r="AI7538" t="s">
        <v>55</v>
      </c>
      <c r="AJ7538">
        <v>1</v>
      </c>
      <c r="AK7538">
        <v>6250365</v>
      </c>
      <c r="AL7538" s="8" t="s">
        <v>15923</v>
      </c>
      <c r="AM7538" s="10">
        <f t="shared" si="1053"/>
        <v>2018</v>
      </c>
      <c r="AN7538">
        <f t="shared" si="1054"/>
        <v>1</v>
      </c>
      <c r="AO7538">
        <f t="shared" si="1060"/>
        <v>0</v>
      </c>
      <c r="AP7538">
        <f t="shared" si="1055"/>
        <v>1</v>
      </c>
      <c r="AQ7538">
        <f t="shared" si="1056"/>
        <v>0</v>
      </c>
      <c r="AR7538">
        <f t="shared" si="1057"/>
        <v>0</v>
      </c>
      <c r="AS7538">
        <f t="shared" si="1058"/>
        <v>0</v>
      </c>
      <c r="AT7538">
        <f t="shared" si="1059"/>
        <v>0</v>
      </c>
      <c r="AU7538">
        <f t="shared" si="1059"/>
        <v>0</v>
      </c>
      <c r="AV7538" t="str">
        <f t="shared" si="1061"/>
        <v>2020-12-29T20:54:50</v>
      </c>
    </row>
    <row r="7539" spans="1:48" x14ac:dyDescent="0.25">
      <c r="A7539" s="5">
        <v>7610</v>
      </c>
      <c r="B7539" s="5" t="s">
        <v>3751</v>
      </c>
      <c r="C7539" s="5" t="s">
        <v>3752</v>
      </c>
      <c r="D7539" s="6" t="s">
        <v>3753</v>
      </c>
      <c r="E7539">
        <v>12</v>
      </c>
      <c r="F7539" s="7">
        <v>0.45649336140000002</v>
      </c>
      <c r="G7539" s="7">
        <v>0</v>
      </c>
      <c r="H7539" t="s">
        <v>1457</v>
      </c>
      <c r="I7539">
        <v>31</v>
      </c>
      <c r="J7539">
        <v>1425</v>
      </c>
      <c r="K7539">
        <v>15000</v>
      </c>
      <c r="L7539" t="s">
        <v>52</v>
      </c>
      <c r="M7539" s="8" t="s">
        <v>53</v>
      </c>
      <c r="N7539" s="8">
        <v>0.80357142857142805</v>
      </c>
      <c r="O7539">
        <v>0.19642857142857101</v>
      </c>
      <c r="P7539" s="9">
        <v>0</v>
      </c>
      <c r="Q7539">
        <v>15000</v>
      </c>
      <c r="R7539" s="8"/>
      <c r="S7539" s="8"/>
      <c r="AA7539">
        <v>15149544</v>
      </c>
      <c r="AB7539">
        <v>0</v>
      </c>
      <c r="AC7539">
        <v>12</v>
      </c>
      <c r="AD7539">
        <v>0</v>
      </c>
      <c r="AE7539">
        <v>1979</v>
      </c>
      <c r="AF7539" t="s">
        <v>54</v>
      </c>
      <c r="AG7539">
        <v>1759268</v>
      </c>
      <c r="AH7539" t="s">
        <v>55</v>
      </c>
      <c r="AI7539" t="s">
        <v>55</v>
      </c>
      <c r="AJ7539">
        <v>1</v>
      </c>
      <c r="AK7539">
        <v>392373</v>
      </c>
      <c r="AL7539" s="8" t="s">
        <v>15924</v>
      </c>
      <c r="AM7539" s="10">
        <f t="shared" si="1053"/>
        <v>2017</v>
      </c>
      <c r="AN7539">
        <f t="shared" si="1054"/>
        <v>1</v>
      </c>
      <c r="AO7539">
        <f t="shared" si="1060"/>
        <v>0</v>
      </c>
      <c r="AP7539">
        <f t="shared" si="1055"/>
        <v>0</v>
      </c>
      <c r="AQ7539">
        <f t="shared" si="1056"/>
        <v>1</v>
      </c>
      <c r="AR7539">
        <f t="shared" si="1057"/>
        <v>0</v>
      </c>
      <c r="AS7539">
        <f t="shared" si="1058"/>
        <v>0</v>
      </c>
      <c r="AT7539">
        <f t="shared" si="1059"/>
        <v>0</v>
      </c>
      <c r="AU7539">
        <f t="shared" si="1059"/>
        <v>0</v>
      </c>
      <c r="AV7539" t="str">
        <f t="shared" si="1061"/>
        <v>2020-12-30T12:25:41</v>
      </c>
    </row>
    <row r="7540" spans="1:48" x14ac:dyDescent="0.25">
      <c r="A7540" s="5">
        <v>7611</v>
      </c>
      <c r="B7540" s="5" t="s">
        <v>878</v>
      </c>
      <c r="C7540" s="5" t="s">
        <v>879</v>
      </c>
      <c r="D7540" s="6" t="s">
        <v>880</v>
      </c>
      <c r="E7540">
        <v>9</v>
      </c>
      <c r="F7540" s="7">
        <v>0.65336814809999999</v>
      </c>
      <c r="G7540" s="7">
        <v>0</v>
      </c>
      <c r="H7540" t="s">
        <v>881</v>
      </c>
      <c r="I7540">
        <v>723</v>
      </c>
      <c r="J7540">
        <v>513580.14</v>
      </c>
      <c r="K7540">
        <v>1100000</v>
      </c>
      <c r="L7540" t="s">
        <v>62</v>
      </c>
      <c r="M7540" s="8" t="s">
        <v>63</v>
      </c>
      <c r="N7540" s="8">
        <v>1</v>
      </c>
      <c r="O7540">
        <v>0</v>
      </c>
      <c r="P7540" s="9">
        <v>0</v>
      </c>
      <c r="R7540" s="8"/>
      <c r="S7540" s="8"/>
      <c r="AJ7540">
        <v>0.98613548419999997</v>
      </c>
      <c r="AL7540" s="8"/>
      <c r="AM7540" s="10">
        <f t="shared" si="1053"/>
        <v>2017</v>
      </c>
      <c r="AN7540">
        <f t="shared" si="1054"/>
        <v>0</v>
      </c>
      <c r="AO7540">
        <f t="shared" si="1060"/>
        <v>0</v>
      </c>
      <c r="AP7540">
        <f t="shared" si="1055"/>
        <v>1</v>
      </c>
      <c r="AQ7540">
        <f t="shared" si="1056"/>
        <v>0</v>
      </c>
      <c r="AR7540">
        <f t="shared" si="1057"/>
        <v>0</v>
      </c>
      <c r="AS7540">
        <f t="shared" si="1058"/>
        <v>0</v>
      </c>
      <c r="AT7540">
        <f t="shared" si="1059"/>
        <v>0</v>
      </c>
      <c r="AU7540">
        <f t="shared" si="1059"/>
        <v>0</v>
      </c>
      <c r="AV7540">
        <f t="shared" si="1061"/>
        <v>0</v>
      </c>
    </row>
    <row r="7541" spans="1:48" x14ac:dyDescent="0.25">
      <c r="A7541" s="5">
        <v>7612</v>
      </c>
      <c r="B7541" s="5" t="s">
        <v>6161</v>
      </c>
      <c r="C7541" s="5" t="s">
        <v>6162</v>
      </c>
      <c r="D7541" s="6" t="s">
        <v>6163</v>
      </c>
      <c r="E7541">
        <v>15</v>
      </c>
      <c r="F7541" s="7">
        <v>0.47453257139999999</v>
      </c>
      <c r="G7541" s="7">
        <v>0</v>
      </c>
      <c r="H7541" t="s">
        <v>6164</v>
      </c>
      <c r="I7541">
        <v>0</v>
      </c>
      <c r="J7541">
        <v>0</v>
      </c>
      <c r="K7541">
        <v>210000</v>
      </c>
      <c r="L7541" t="s">
        <v>52</v>
      </c>
      <c r="M7541" s="8" t="s">
        <v>53</v>
      </c>
      <c r="N7541" s="8">
        <v>0.875</v>
      </c>
      <c r="O7541">
        <v>0.125</v>
      </c>
      <c r="P7541" s="9">
        <v>0.14021816689548999</v>
      </c>
      <c r="Q7541">
        <v>140000</v>
      </c>
      <c r="R7541" s="8"/>
      <c r="S7541" s="8" t="s">
        <v>217</v>
      </c>
      <c r="T7541">
        <v>3935401</v>
      </c>
      <c r="U7541">
        <v>439099</v>
      </c>
      <c r="V7541">
        <v>3945401</v>
      </c>
      <c r="W7541">
        <v>3506302</v>
      </c>
      <c r="X7541">
        <v>0</v>
      </c>
      <c r="Y7541">
        <v>0</v>
      </c>
      <c r="Z7541">
        <v>1776325</v>
      </c>
      <c r="AA7541">
        <v>6551314</v>
      </c>
      <c r="AB7541">
        <v>4468504</v>
      </c>
      <c r="AC7541">
        <v>12</v>
      </c>
      <c r="AD7541">
        <v>2082810</v>
      </c>
      <c r="AE7541">
        <v>2011</v>
      </c>
      <c r="AF7541" t="s">
        <v>68</v>
      </c>
      <c r="AG7541">
        <v>400000</v>
      </c>
      <c r="AH7541" t="s">
        <v>55</v>
      </c>
      <c r="AI7541" t="s">
        <v>55</v>
      </c>
      <c r="AJ7541">
        <v>1</v>
      </c>
      <c r="AK7541">
        <v>15200</v>
      </c>
      <c r="AL7541" s="8" t="s">
        <v>15925</v>
      </c>
      <c r="AM7541" s="10">
        <f t="shared" si="1053"/>
        <v>2015</v>
      </c>
      <c r="AN7541">
        <f t="shared" si="1054"/>
        <v>1</v>
      </c>
      <c r="AO7541">
        <f t="shared" si="1060"/>
        <v>0</v>
      </c>
      <c r="AP7541">
        <f t="shared" si="1055"/>
        <v>0</v>
      </c>
      <c r="AQ7541">
        <f t="shared" si="1056"/>
        <v>1</v>
      </c>
      <c r="AR7541">
        <f t="shared" si="1057"/>
        <v>0</v>
      </c>
      <c r="AS7541">
        <f t="shared" si="1058"/>
        <v>0</v>
      </c>
      <c r="AT7541">
        <f t="shared" si="1059"/>
        <v>0</v>
      </c>
      <c r="AU7541">
        <f t="shared" si="1059"/>
        <v>0</v>
      </c>
      <c r="AV7541" t="str">
        <f t="shared" si="1061"/>
        <v>2020-12-30T13:07:04</v>
      </c>
    </row>
    <row r="7542" spans="1:48" x14ac:dyDescent="0.25">
      <c r="A7542" s="5">
        <v>7613</v>
      </c>
      <c r="B7542" s="5" t="s">
        <v>8240</v>
      </c>
      <c r="C7542" s="5" t="s">
        <v>8241</v>
      </c>
      <c r="D7542" s="6" t="s">
        <v>8242</v>
      </c>
      <c r="E7542">
        <v>3</v>
      </c>
      <c r="F7542" s="7">
        <v>0.63299144460000001</v>
      </c>
      <c r="G7542" s="7">
        <v>0</v>
      </c>
      <c r="H7542" t="s">
        <v>7576</v>
      </c>
      <c r="I7542">
        <v>0</v>
      </c>
      <c r="J7542">
        <v>0</v>
      </c>
      <c r="K7542">
        <v>10000</v>
      </c>
      <c r="L7542" t="s">
        <v>52</v>
      </c>
      <c r="M7542" s="8" t="s">
        <v>53</v>
      </c>
      <c r="N7542" s="8">
        <v>0.85714285714285698</v>
      </c>
      <c r="O7542">
        <v>0.14285714285714199</v>
      </c>
      <c r="P7542" s="9">
        <v>0</v>
      </c>
      <c r="Q7542">
        <v>10000</v>
      </c>
      <c r="R7542" s="8"/>
      <c r="S7542" s="8"/>
      <c r="AA7542">
        <v>2147119</v>
      </c>
      <c r="AB7542">
        <v>0</v>
      </c>
      <c r="AC7542">
        <v>12</v>
      </c>
      <c r="AD7542">
        <v>0</v>
      </c>
      <c r="AE7542">
        <v>2009</v>
      </c>
      <c r="AF7542" t="s">
        <v>121</v>
      </c>
      <c r="AG7542">
        <v>40000</v>
      </c>
      <c r="AH7542" t="s">
        <v>55</v>
      </c>
      <c r="AI7542" t="s">
        <v>55</v>
      </c>
      <c r="AJ7542">
        <v>1</v>
      </c>
      <c r="AK7542">
        <v>68400</v>
      </c>
      <c r="AL7542" s="8" t="s">
        <v>15926</v>
      </c>
      <c r="AM7542" s="10">
        <f t="shared" si="1053"/>
        <v>2020</v>
      </c>
      <c r="AN7542">
        <f t="shared" si="1054"/>
        <v>1</v>
      </c>
      <c r="AO7542">
        <f t="shared" si="1060"/>
        <v>0</v>
      </c>
      <c r="AP7542">
        <f t="shared" si="1055"/>
        <v>0</v>
      </c>
      <c r="AQ7542">
        <f t="shared" si="1056"/>
        <v>1</v>
      </c>
      <c r="AR7542">
        <f t="shared" si="1057"/>
        <v>0</v>
      </c>
      <c r="AS7542">
        <f t="shared" si="1058"/>
        <v>0</v>
      </c>
      <c r="AT7542">
        <f t="shared" si="1059"/>
        <v>0</v>
      </c>
      <c r="AU7542">
        <f t="shared" si="1059"/>
        <v>0</v>
      </c>
      <c r="AV7542" t="str">
        <f t="shared" si="1061"/>
        <v>2020-12-30T12:32:40</v>
      </c>
    </row>
    <row r="7543" spans="1:48" x14ac:dyDescent="0.25">
      <c r="A7543" s="5">
        <v>7614</v>
      </c>
      <c r="B7543" s="5" t="s">
        <v>1407</v>
      </c>
      <c r="C7543" s="5" t="s">
        <v>1408</v>
      </c>
      <c r="D7543" s="6" t="s">
        <v>1417</v>
      </c>
      <c r="E7543">
        <v>42</v>
      </c>
      <c r="F7543" s="7">
        <v>0</v>
      </c>
      <c r="G7543" s="7"/>
      <c r="H7543" t="s">
        <v>1418</v>
      </c>
      <c r="I7543">
        <v>0</v>
      </c>
      <c r="J7543">
        <v>0</v>
      </c>
      <c r="K7543">
        <v>700000</v>
      </c>
      <c r="L7543" t="s">
        <v>52</v>
      </c>
      <c r="M7543" s="8" t="s">
        <v>86</v>
      </c>
      <c r="N7543" s="8">
        <v>0.625</v>
      </c>
      <c r="O7543">
        <v>0.375</v>
      </c>
      <c r="P7543" s="9">
        <v>0.915538910247784</v>
      </c>
      <c r="Q7543">
        <v>700000</v>
      </c>
      <c r="R7543" s="8"/>
      <c r="S7543" s="8" t="s">
        <v>329</v>
      </c>
      <c r="T7543">
        <v>2061784000</v>
      </c>
      <c r="U7543">
        <v>1634862000</v>
      </c>
      <c r="V7543">
        <v>3634506000</v>
      </c>
      <c r="W7543">
        <v>990059000</v>
      </c>
      <c r="X7543">
        <v>688500000</v>
      </c>
      <c r="Y7543">
        <v>400799000</v>
      </c>
      <c r="Z7543">
        <v>1293428000</v>
      </c>
      <c r="AA7543">
        <v>6426115000</v>
      </c>
      <c r="AB7543">
        <v>2032579000</v>
      </c>
      <c r="AC7543">
        <v>12</v>
      </c>
      <c r="AD7543">
        <v>4393536000</v>
      </c>
      <c r="AE7543">
        <v>2014</v>
      </c>
      <c r="AF7543" t="s">
        <v>68</v>
      </c>
      <c r="AG7543">
        <v>511903186</v>
      </c>
      <c r="AH7543" t="s">
        <v>56</v>
      </c>
      <c r="AI7543" t="s">
        <v>55</v>
      </c>
      <c r="AJ7543">
        <v>0</v>
      </c>
      <c r="AK7543">
        <v>286758144</v>
      </c>
      <c r="AL7543" s="8" t="s">
        <v>15927</v>
      </c>
      <c r="AM7543" s="10">
        <f t="shared" si="1053"/>
        <v>2018</v>
      </c>
      <c r="AN7543">
        <f t="shared" si="1054"/>
        <v>1</v>
      </c>
      <c r="AO7543">
        <f t="shared" si="1060"/>
        <v>0</v>
      </c>
      <c r="AP7543">
        <f t="shared" si="1055"/>
        <v>0</v>
      </c>
      <c r="AQ7543">
        <f t="shared" si="1056"/>
        <v>0</v>
      </c>
      <c r="AR7543">
        <f t="shared" si="1057"/>
        <v>1</v>
      </c>
      <c r="AS7543">
        <f t="shared" si="1058"/>
        <v>0</v>
      </c>
      <c r="AT7543">
        <f t="shared" si="1059"/>
        <v>1</v>
      </c>
      <c r="AU7543">
        <f t="shared" si="1059"/>
        <v>0</v>
      </c>
      <c r="AV7543" t="str">
        <f t="shared" si="1061"/>
        <v>2020-12-30T13:07:22</v>
      </c>
    </row>
    <row r="7544" spans="1:48" x14ac:dyDescent="0.25">
      <c r="A7544" s="5">
        <v>7615</v>
      </c>
      <c r="B7544" s="5" t="s">
        <v>1424</v>
      </c>
      <c r="C7544" s="5" t="s">
        <v>1425</v>
      </c>
      <c r="D7544" s="6" t="s">
        <v>1426</v>
      </c>
      <c r="E7544">
        <v>61</v>
      </c>
      <c r="F7544" s="7">
        <v>0.60889063489999995</v>
      </c>
      <c r="G7544" s="7">
        <v>0</v>
      </c>
      <c r="H7544" t="s">
        <v>1057</v>
      </c>
      <c r="I7544">
        <v>17</v>
      </c>
      <c r="J7544">
        <v>640190.03</v>
      </c>
      <c r="K7544">
        <v>495000</v>
      </c>
      <c r="L7544" t="s">
        <v>52</v>
      </c>
      <c r="M7544" s="8" t="s">
        <v>86</v>
      </c>
      <c r="N7544" s="8">
        <v>0.625</v>
      </c>
      <c r="O7544">
        <v>0.375</v>
      </c>
      <c r="P7544" s="9">
        <v>0.59704879213913198</v>
      </c>
      <c r="Q7544">
        <v>495000</v>
      </c>
      <c r="R7544" s="8"/>
      <c r="S7544" s="8" t="s">
        <v>329</v>
      </c>
      <c r="T7544">
        <v>1201858000</v>
      </c>
      <c r="U7544">
        <v>912104000</v>
      </c>
      <c r="V7544">
        <v>2076423000</v>
      </c>
      <c r="W7544">
        <v>800377000</v>
      </c>
      <c r="X7544">
        <v>100320000</v>
      </c>
      <c r="Y7544">
        <v>196971000</v>
      </c>
      <c r="Z7544">
        <v>766466000</v>
      </c>
      <c r="AA7544">
        <v>3369173000</v>
      </c>
      <c r="AB7544">
        <v>3366842514</v>
      </c>
      <c r="AC7544">
        <v>12</v>
      </c>
      <c r="AD7544">
        <v>2330486</v>
      </c>
      <c r="AE7544">
        <v>2013</v>
      </c>
      <c r="AF7544" t="s">
        <v>68</v>
      </c>
      <c r="AG7544">
        <v>330742994</v>
      </c>
      <c r="AH7544" t="s">
        <v>56</v>
      </c>
      <c r="AI7544" t="s">
        <v>55</v>
      </c>
      <c r="AJ7544">
        <v>0.84826401730000001</v>
      </c>
      <c r="AK7544">
        <v>115027728</v>
      </c>
      <c r="AL7544" s="8" t="s">
        <v>15928</v>
      </c>
      <c r="AM7544" s="10">
        <f t="shared" si="1053"/>
        <v>2018</v>
      </c>
      <c r="AN7544">
        <f t="shared" si="1054"/>
        <v>1</v>
      </c>
      <c r="AO7544">
        <f t="shared" si="1060"/>
        <v>0</v>
      </c>
      <c r="AP7544">
        <f t="shared" si="1055"/>
        <v>0</v>
      </c>
      <c r="AQ7544">
        <f t="shared" si="1056"/>
        <v>0</v>
      </c>
      <c r="AR7544">
        <f t="shared" si="1057"/>
        <v>1</v>
      </c>
      <c r="AS7544">
        <f t="shared" si="1058"/>
        <v>0</v>
      </c>
      <c r="AT7544">
        <f t="shared" si="1059"/>
        <v>1</v>
      </c>
      <c r="AU7544">
        <f t="shared" si="1059"/>
        <v>0</v>
      </c>
      <c r="AV7544" t="str">
        <f t="shared" si="1061"/>
        <v>2020-12-30T13:07:39</v>
      </c>
    </row>
    <row r="7545" spans="1:48" x14ac:dyDescent="0.25">
      <c r="A7545" s="5">
        <v>7616</v>
      </c>
      <c r="B7545" s="5" t="s">
        <v>1407</v>
      </c>
      <c r="C7545" s="5" t="s">
        <v>1408</v>
      </c>
      <c r="D7545" s="6" t="s">
        <v>1409</v>
      </c>
      <c r="E7545">
        <v>14</v>
      </c>
      <c r="F7545" s="7">
        <v>0</v>
      </c>
      <c r="G7545" s="7"/>
      <c r="H7545" t="s">
        <v>1410</v>
      </c>
      <c r="I7545">
        <v>0</v>
      </c>
      <c r="J7545">
        <v>0</v>
      </c>
      <c r="K7545">
        <v>2600000</v>
      </c>
      <c r="L7545" t="s">
        <v>7359</v>
      </c>
      <c r="M7545" s="8" t="s">
        <v>63</v>
      </c>
      <c r="N7545" s="8">
        <v>1</v>
      </c>
      <c r="O7545">
        <v>0</v>
      </c>
      <c r="P7545" s="9">
        <v>0</v>
      </c>
      <c r="R7545" s="8"/>
      <c r="S7545" s="8"/>
      <c r="AJ7545">
        <v>0</v>
      </c>
      <c r="AL7545" s="8"/>
      <c r="AM7545" s="10">
        <f t="shared" si="1053"/>
        <v>2018</v>
      </c>
      <c r="AN7545">
        <f t="shared" si="1054"/>
        <v>0</v>
      </c>
      <c r="AO7545">
        <f t="shared" si="1060"/>
        <v>0</v>
      </c>
      <c r="AP7545">
        <f t="shared" si="1055"/>
        <v>1</v>
      </c>
      <c r="AQ7545">
        <f t="shared" si="1056"/>
        <v>0</v>
      </c>
      <c r="AR7545">
        <f t="shared" si="1057"/>
        <v>0</v>
      </c>
      <c r="AS7545">
        <f t="shared" si="1058"/>
        <v>0</v>
      </c>
      <c r="AT7545">
        <f t="shared" si="1059"/>
        <v>0</v>
      </c>
      <c r="AU7545">
        <f t="shared" si="1059"/>
        <v>0</v>
      </c>
      <c r="AV7545">
        <f t="shared" si="1061"/>
        <v>0</v>
      </c>
    </row>
    <row r="7546" spans="1:48" x14ac:dyDescent="0.25">
      <c r="A7546" s="5">
        <v>7617</v>
      </c>
      <c r="B7546" s="5" t="s">
        <v>5559</v>
      </c>
      <c r="C7546" s="5" t="s">
        <v>5560</v>
      </c>
      <c r="D7546" s="6" t="s">
        <v>5561</v>
      </c>
      <c r="E7546">
        <v>30</v>
      </c>
      <c r="F7546" s="7">
        <v>0.62158642949999998</v>
      </c>
      <c r="G7546" s="7">
        <v>0</v>
      </c>
      <c r="H7546" t="s">
        <v>5562</v>
      </c>
      <c r="I7546">
        <v>6</v>
      </c>
      <c r="J7546">
        <v>1093374.04</v>
      </c>
      <c r="K7546">
        <v>10700000</v>
      </c>
      <c r="L7546" t="s">
        <v>119</v>
      </c>
      <c r="M7546" s="8" t="s">
        <v>86</v>
      </c>
      <c r="N7546" s="8">
        <v>0.5</v>
      </c>
      <c r="O7546">
        <v>0.5</v>
      </c>
      <c r="P7546" s="9">
        <v>0.86602540378443904</v>
      </c>
      <c r="Q7546">
        <v>10700000</v>
      </c>
      <c r="R7546" s="8" t="s">
        <v>15929</v>
      </c>
      <c r="S7546" s="8"/>
      <c r="AA7546">
        <v>0</v>
      </c>
      <c r="AB7546">
        <v>0</v>
      </c>
      <c r="AC7546">
        <v>1</v>
      </c>
      <c r="AD7546">
        <v>0</v>
      </c>
      <c r="AE7546">
        <v>2010</v>
      </c>
      <c r="AF7546" t="s">
        <v>68</v>
      </c>
      <c r="AG7546">
        <v>979957432</v>
      </c>
      <c r="AH7546" t="s">
        <v>56</v>
      </c>
      <c r="AI7546" t="s">
        <v>55</v>
      </c>
      <c r="AJ7546">
        <v>1</v>
      </c>
      <c r="AK7546">
        <v>132233152</v>
      </c>
      <c r="AL7546" s="8"/>
      <c r="AM7546" s="10">
        <f t="shared" si="1053"/>
        <v>2011</v>
      </c>
      <c r="AN7546">
        <f t="shared" si="1054"/>
        <v>1</v>
      </c>
      <c r="AO7546">
        <f t="shared" si="1060"/>
        <v>0</v>
      </c>
      <c r="AP7546">
        <f t="shared" si="1055"/>
        <v>0</v>
      </c>
      <c r="AQ7546">
        <f t="shared" si="1056"/>
        <v>0</v>
      </c>
      <c r="AR7546">
        <f t="shared" si="1057"/>
        <v>1</v>
      </c>
      <c r="AS7546">
        <f t="shared" si="1058"/>
        <v>0</v>
      </c>
      <c r="AT7546">
        <f t="shared" si="1059"/>
        <v>1</v>
      </c>
      <c r="AU7546">
        <f t="shared" si="1059"/>
        <v>0</v>
      </c>
      <c r="AV7546" t="str">
        <f t="shared" si="1061"/>
        <v>2020-12-29T20:24:24</v>
      </c>
    </row>
    <row r="7547" spans="1:48" x14ac:dyDescent="0.25">
      <c r="A7547" s="5">
        <v>7618</v>
      </c>
      <c r="B7547" s="5" t="s">
        <v>7340</v>
      </c>
      <c r="C7547" s="5" t="s">
        <v>7341</v>
      </c>
      <c r="D7547" s="6" t="s">
        <v>7342</v>
      </c>
      <c r="E7547">
        <v>12</v>
      </c>
      <c r="F7547" s="7">
        <v>0.55438350219999999</v>
      </c>
      <c r="G7547" s="7">
        <v>0</v>
      </c>
      <c r="H7547" t="s">
        <v>7343</v>
      </c>
      <c r="I7547">
        <v>15</v>
      </c>
      <c r="J7547">
        <v>1491736.37</v>
      </c>
      <c r="K7547">
        <v>6200000</v>
      </c>
      <c r="L7547" t="s">
        <v>119</v>
      </c>
      <c r="M7547" s="8" t="s">
        <v>53</v>
      </c>
      <c r="N7547" s="8">
        <v>0.75</v>
      </c>
      <c r="O7547">
        <v>0.25</v>
      </c>
      <c r="P7547" s="9">
        <v>0</v>
      </c>
      <c r="Q7547">
        <v>6200000</v>
      </c>
      <c r="R7547" s="8" t="s">
        <v>15930</v>
      </c>
      <c r="S7547" s="8"/>
      <c r="AA7547">
        <v>0</v>
      </c>
      <c r="AB7547">
        <v>0</v>
      </c>
      <c r="AC7547">
        <v>1</v>
      </c>
      <c r="AD7547">
        <v>0</v>
      </c>
      <c r="AE7547">
        <v>2011</v>
      </c>
      <c r="AF7547" t="s">
        <v>68</v>
      </c>
      <c r="AG7547">
        <v>979957432</v>
      </c>
      <c r="AH7547" t="s">
        <v>55</v>
      </c>
      <c r="AI7547" t="s">
        <v>55</v>
      </c>
      <c r="AJ7547">
        <v>1</v>
      </c>
      <c r="AK7547">
        <v>132233152</v>
      </c>
      <c r="AL7547" s="8"/>
      <c r="AM7547" s="10">
        <f t="shared" si="1053"/>
        <v>2012</v>
      </c>
      <c r="AN7547">
        <f t="shared" si="1054"/>
        <v>1</v>
      </c>
      <c r="AO7547">
        <f t="shared" si="1060"/>
        <v>0</v>
      </c>
      <c r="AP7547">
        <f t="shared" si="1055"/>
        <v>0</v>
      </c>
      <c r="AQ7547">
        <f t="shared" si="1056"/>
        <v>1</v>
      </c>
      <c r="AR7547">
        <f t="shared" si="1057"/>
        <v>0</v>
      </c>
      <c r="AS7547">
        <f t="shared" si="1058"/>
        <v>0</v>
      </c>
      <c r="AT7547">
        <f t="shared" si="1059"/>
        <v>0</v>
      </c>
      <c r="AU7547">
        <f t="shared" si="1059"/>
        <v>0</v>
      </c>
      <c r="AV7547" t="str">
        <f t="shared" si="1061"/>
        <v>2020-12-29T20:24:57</v>
      </c>
    </row>
    <row r="7548" spans="1:48" x14ac:dyDescent="0.25">
      <c r="A7548" s="5">
        <v>7619</v>
      </c>
      <c r="B7548" s="5" t="s">
        <v>4172</v>
      </c>
      <c r="C7548" s="5" t="s">
        <v>4173</v>
      </c>
      <c r="D7548" s="6" t="s">
        <v>4174</v>
      </c>
      <c r="E7548">
        <v>2</v>
      </c>
      <c r="F7548" s="7">
        <v>0.58878350469999996</v>
      </c>
      <c r="G7548" s="7">
        <v>0</v>
      </c>
      <c r="H7548" t="s">
        <v>4175</v>
      </c>
      <c r="I7548">
        <v>0</v>
      </c>
      <c r="J7548">
        <v>0</v>
      </c>
      <c r="K7548">
        <v>50000</v>
      </c>
      <c r="L7548" t="s">
        <v>52</v>
      </c>
      <c r="M7548" s="8" t="s">
        <v>53</v>
      </c>
      <c r="N7548" s="8">
        <v>0.85714285714285698</v>
      </c>
      <c r="O7548">
        <v>0.14285714285714199</v>
      </c>
      <c r="P7548" s="9">
        <v>0.86602540378443904</v>
      </c>
      <c r="Q7548">
        <v>50000</v>
      </c>
      <c r="R7548" s="8"/>
      <c r="S7548" s="8"/>
      <c r="AA7548">
        <v>7501865</v>
      </c>
      <c r="AB7548">
        <v>0</v>
      </c>
      <c r="AC7548">
        <v>12</v>
      </c>
      <c r="AD7548">
        <v>0</v>
      </c>
      <c r="AE7548">
        <v>2000</v>
      </c>
      <c r="AF7548" t="s">
        <v>54</v>
      </c>
      <c r="AG7548">
        <v>50000</v>
      </c>
      <c r="AH7548" t="s">
        <v>55</v>
      </c>
      <c r="AI7548" t="s">
        <v>55</v>
      </c>
      <c r="AJ7548">
        <v>1</v>
      </c>
      <c r="AK7548">
        <v>152000</v>
      </c>
      <c r="AL7548" s="8" t="s">
        <v>15931</v>
      </c>
      <c r="AM7548" s="10">
        <f t="shared" si="1053"/>
        <v>2015</v>
      </c>
      <c r="AN7548">
        <f t="shared" si="1054"/>
        <v>1</v>
      </c>
      <c r="AO7548">
        <f t="shared" si="1060"/>
        <v>0</v>
      </c>
      <c r="AP7548">
        <f t="shared" si="1055"/>
        <v>0</v>
      </c>
      <c r="AQ7548">
        <f t="shared" si="1056"/>
        <v>1</v>
      </c>
      <c r="AR7548">
        <f t="shared" si="1057"/>
        <v>0</v>
      </c>
      <c r="AS7548">
        <f t="shared" si="1058"/>
        <v>0</v>
      </c>
      <c r="AT7548">
        <f t="shared" si="1059"/>
        <v>0</v>
      </c>
      <c r="AU7548">
        <f t="shared" si="1059"/>
        <v>0</v>
      </c>
      <c r="AV7548" t="str">
        <f t="shared" si="1061"/>
        <v>2020-12-30T13:07:58</v>
      </c>
    </row>
    <row r="7549" spans="1:48" x14ac:dyDescent="0.25">
      <c r="A7549" s="5">
        <v>7620</v>
      </c>
      <c r="B7549" s="5" t="s">
        <v>7597</v>
      </c>
      <c r="C7549" s="5" t="s">
        <v>7598</v>
      </c>
      <c r="D7549" s="6" t="s">
        <v>7599</v>
      </c>
      <c r="E7549">
        <v>35</v>
      </c>
      <c r="F7549" s="7">
        <v>0</v>
      </c>
      <c r="G7549" s="7"/>
      <c r="H7549" t="s">
        <v>7600</v>
      </c>
      <c r="I7549">
        <v>0</v>
      </c>
      <c r="J7549">
        <v>0</v>
      </c>
      <c r="K7549">
        <v>55000</v>
      </c>
      <c r="L7549" t="s">
        <v>52</v>
      </c>
      <c r="M7549" s="8" t="s">
        <v>86</v>
      </c>
      <c r="N7549" s="8">
        <v>0.5</v>
      </c>
      <c r="O7549">
        <v>0.499999999999999</v>
      </c>
      <c r="P7549" s="9">
        <v>0.94350034220801005</v>
      </c>
      <c r="Q7549">
        <v>40000</v>
      </c>
      <c r="R7549" s="8"/>
      <c r="S7549" s="8" t="s">
        <v>329</v>
      </c>
      <c r="T7549">
        <v>7062955</v>
      </c>
      <c r="U7549">
        <v>2101846</v>
      </c>
      <c r="V7549">
        <v>7192697</v>
      </c>
      <c r="W7549">
        <v>341872</v>
      </c>
      <c r="X7549">
        <v>4491726</v>
      </c>
      <c r="Y7549">
        <v>5361456</v>
      </c>
      <c r="Z7549">
        <v>1540286</v>
      </c>
      <c r="AA7549">
        <v>6824982</v>
      </c>
      <c r="AB7549">
        <v>2040258</v>
      </c>
      <c r="AC7549">
        <v>12</v>
      </c>
      <c r="AD7549">
        <v>4784724</v>
      </c>
      <c r="AE7549">
        <v>2015</v>
      </c>
      <c r="AF7549" t="s">
        <v>126</v>
      </c>
      <c r="AG7549">
        <v>105000</v>
      </c>
      <c r="AH7549" t="s">
        <v>55</v>
      </c>
      <c r="AI7549" t="s">
        <v>56</v>
      </c>
      <c r="AJ7549">
        <v>0</v>
      </c>
      <c r="AK7549">
        <v>12900</v>
      </c>
      <c r="AL7549" s="8" t="s">
        <v>15932</v>
      </c>
      <c r="AM7549" s="10">
        <f t="shared" si="1053"/>
        <v>2016</v>
      </c>
      <c r="AN7549">
        <f t="shared" si="1054"/>
        <v>1</v>
      </c>
      <c r="AO7549">
        <f t="shared" si="1060"/>
        <v>0</v>
      </c>
      <c r="AP7549">
        <f t="shared" si="1055"/>
        <v>0</v>
      </c>
      <c r="AQ7549">
        <f t="shared" si="1056"/>
        <v>0</v>
      </c>
      <c r="AR7549">
        <f t="shared" si="1057"/>
        <v>1</v>
      </c>
      <c r="AS7549">
        <f t="shared" si="1058"/>
        <v>0</v>
      </c>
      <c r="AT7549">
        <f t="shared" si="1059"/>
        <v>0</v>
      </c>
      <c r="AU7549">
        <f t="shared" si="1059"/>
        <v>1</v>
      </c>
      <c r="AV7549" t="str">
        <f t="shared" si="1061"/>
        <v>2020-12-30T13:09:05</v>
      </c>
    </row>
    <row r="7550" spans="1:48" x14ac:dyDescent="0.25">
      <c r="A7550" s="5">
        <v>7621</v>
      </c>
      <c r="B7550" s="5" t="s">
        <v>10395</v>
      </c>
      <c r="C7550" s="5" t="s">
        <v>10396</v>
      </c>
      <c r="D7550" s="6" t="s">
        <v>10397</v>
      </c>
      <c r="E7550">
        <v>0</v>
      </c>
      <c r="F7550" s="7">
        <v>0.4702176844</v>
      </c>
      <c r="G7550" s="7">
        <v>0</v>
      </c>
      <c r="H7550" t="s">
        <v>10398</v>
      </c>
      <c r="I7550">
        <v>0</v>
      </c>
      <c r="J7550">
        <v>0</v>
      </c>
      <c r="K7550">
        <v>30000</v>
      </c>
      <c r="L7550" t="s">
        <v>52</v>
      </c>
      <c r="M7550" s="8" t="s">
        <v>53</v>
      </c>
      <c r="N7550" s="8">
        <v>0.85714285714285698</v>
      </c>
      <c r="O7550">
        <v>0.14285714285714199</v>
      </c>
      <c r="P7550" s="9">
        <v>0</v>
      </c>
      <c r="Q7550">
        <v>30000</v>
      </c>
      <c r="R7550" s="8"/>
      <c r="S7550" s="8"/>
      <c r="AA7550">
        <v>2616826</v>
      </c>
      <c r="AB7550">
        <v>0</v>
      </c>
      <c r="AC7550">
        <v>12</v>
      </c>
      <c r="AD7550">
        <v>0</v>
      </c>
      <c r="AE7550">
        <v>2001</v>
      </c>
      <c r="AF7550" t="s">
        <v>54</v>
      </c>
      <c r="AG7550">
        <v>260000</v>
      </c>
      <c r="AH7550" t="s">
        <v>55</v>
      </c>
      <c r="AI7550" t="s">
        <v>55</v>
      </c>
      <c r="AJ7550">
        <v>1</v>
      </c>
      <c r="AK7550">
        <v>397284</v>
      </c>
      <c r="AL7550" s="8" t="s">
        <v>15933</v>
      </c>
      <c r="AM7550" s="10">
        <f t="shared" si="1053"/>
        <v>2020</v>
      </c>
      <c r="AN7550">
        <f t="shared" si="1054"/>
        <v>1</v>
      </c>
      <c r="AO7550">
        <f t="shared" si="1060"/>
        <v>0</v>
      </c>
      <c r="AP7550">
        <f t="shared" si="1055"/>
        <v>0</v>
      </c>
      <c r="AQ7550">
        <f t="shared" si="1056"/>
        <v>1</v>
      </c>
      <c r="AR7550">
        <f t="shared" si="1057"/>
        <v>0</v>
      </c>
      <c r="AS7550">
        <f t="shared" si="1058"/>
        <v>0</v>
      </c>
      <c r="AT7550">
        <f t="shared" si="1059"/>
        <v>0</v>
      </c>
      <c r="AU7550">
        <f t="shared" si="1059"/>
        <v>0</v>
      </c>
      <c r="AV7550" t="str">
        <f t="shared" si="1061"/>
        <v>2020-12-30T13:09:33</v>
      </c>
    </row>
    <row r="7551" spans="1:48" x14ac:dyDescent="0.25">
      <c r="A7551" s="5">
        <v>7622</v>
      </c>
      <c r="B7551" s="5" t="s">
        <v>7192</v>
      </c>
      <c r="C7551" s="5" t="s">
        <v>7193</v>
      </c>
      <c r="D7551" s="6" t="s">
        <v>7194</v>
      </c>
      <c r="E7551">
        <v>3</v>
      </c>
      <c r="F7551" s="7">
        <v>0.60820435559999997</v>
      </c>
      <c r="G7551" s="7">
        <v>0</v>
      </c>
      <c r="H7551" t="s">
        <v>7195</v>
      </c>
      <c r="I7551">
        <v>0</v>
      </c>
      <c r="J7551">
        <v>0</v>
      </c>
      <c r="K7551">
        <v>60000</v>
      </c>
      <c r="L7551" t="s">
        <v>199</v>
      </c>
      <c r="M7551" s="8" t="s">
        <v>53</v>
      </c>
      <c r="N7551" s="8">
        <v>0.73214285714285698</v>
      </c>
      <c r="O7551">
        <v>0.26785714285714202</v>
      </c>
      <c r="P7551" s="9">
        <v>0</v>
      </c>
      <c r="R7551" s="8"/>
      <c r="S7551" s="8" t="s">
        <v>329</v>
      </c>
      <c r="T7551">
        <v>1136771</v>
      </c>
      <c r="U7551">
        <v>264506</v>
      </c>
      <c r="V7551">
        <v>1172209</v>
      </c>
      <c r="W7551">
        <v>-1493345</v>
      </c>
      <c r="X7551">
        <v>0</v>
      </c>
      <c r="Y7551">
        <v>565601</v>
      </c>
      <c r="Z7551">
        <v>120230</v>
      </c>
      <c r="AA7551">
        <v>4438768</v>
      </c>
      <c r="AB7551">
        <v>3180644</v>
      </c>
      <c r="AC7551">
        <v>12</v>
      </c>
      <c r="AD7551">
        <v>1258124</v>
      </c>
      <c r="AE7551">
        <v>1995</v>
      </c>
      <c r="AF7551" t="s">
        <v>54</v>
      </c>
      <c r="AG7551">
        <v>150000</v>
      </c>
      <c r="AH7551" t="s">
        <v>56</v>
      </c>
      <c r="AI7551" t="s">
        <v>55</v>
      </c>
      <c r="AJ7551">
        <v>1</v>
      </c>
      <c r="AK7551">
        <v>0</v>
      </c>
      <c r="AL7551" s="8"/>
      <c r="AM7551" s="10">
        <f t="shared" si="1053"/>
        <v>2016</v>
      </c>
      <c r="AN7551">
        <f t="shared" si="1054"/>
        <v>0</v>
      </c>
      <c r="AO7551">
        <f t="shared" si="1060"/>
        <v>1</v>
      </c>
      <c r="AP7551">
        <f t="shared" si="1055"/>
        <v>0</v>
      </c>
      <c r="AQ7551">
        <f t="shared" si="1056"/>
        <v>1</v>
      </c>
      <c r="AR7551">
        <f t="shared" si="1057"/>
        <v>0</v>
      </c>
      <c r="AS7551">
        <f t="shared" si="1058"/>
        <v>0</v>
      </c>
      <c r="AT7551">
        <f t="shared" si="1059"/>
        <v>1</v>
      </c>
      <c r="AU7551">
        <f t="shared" si="1059"/>
        <v>0</v>
      </c>
      <c r="AV7551">
        <f t="shared" si="1061"/>
        <v>0</v>
      </c>
    </row>
    <row r="7552" spans="1:48" x14ac:dyDescent="0.25">
      <c r="A7552" s="5">
        <v>7623</v>
      </c>
      <c r="B7552" s="5" t="s">
        <v>10348</v>
      </c>
      <c r="C7552" s="5" t="s">
        <v>10349</v>
      </c>
      <c r="D7552" s="6" t="s">
        <v>10350</v>
      </c>
      <c r="E7552">
        <v>119</v>
      </c>
      <c r="F7552" s="7">
        <v>0.3294012033</v>
      </c>
      <c r="G7552" s="7">
        <v>0</v>
      </c>
      <c r="H7552" t="s">
        <v>10351</v>
      </c>
      <c r="I7552">
        <v>0</v>
      </c>
      <c r="J7552">
        <v>0</v>
      </c>
      <c r="K7552">
        <v>20000</v>
      </c>
      <c r="L7552" t="s">
        <v>52</v>
      </c>
      <c r="M7552" s="8" t="s">
        <v>86</v>
      </c>
      <c r="N7552" s="8">
        <v>0.58928571428571397</v>
      </c>
      <c r="O7552">
        <v>0.41071428571428498</v>
      </c>
      <c r="P7552" s="9">
        <v>-0.112941726758749</v>
      </c>
      <c r="Q7552">
        <v>20000</v>
      </c>
      <c r="R7552" s="8"/>
      <c r="S7552" s="8"/>
      <c r="AA7552">
        <v>1163829</v>
      </c>
      <c r="AB7552">
        <v>0</v>
      </c>
      <c r="AC7552">
        <v>12</v>
      </c>
      <c r="AD7552">
        <v>0</v>
      </c>
      <c r="AE7552">
        <v>2013</v>
      </c>
      <c r="AF7552" t="s">
        <v>68</v>
      </c>
      <c r="AG7552">
        <v>10000</v>
      </c>
      <c r="AH7552" t="s">
        <v>55</v>
      </c>
      <c r="AI7552" t="s">
        <v>55</v>
      </c>
      <c r="AJ7552">
        <v>0.9628405954</v>
      </c>
      <c r="AK7552">
        <v>1920</v>
      </c>
      <c r="AL7552" s="8" t="s">
        <v>15934</v>
      </c>
      <c r="AM7552" s="10">
        <f t="shared" si="1053"/>
        <v>2016</v>
      </c>
      <c r="AN7552">
        <f t="shared" si="1054"/>
        <v>1</v>
      </c>
      <c r="AO7552">
        <f t="shared" si="1060"/>
        <v>0</v>
      </c>
      <c r="AP7552">
        <f t="shared" si="1055"/>
        <v>0</v>
      </c>
      <c r="AQ7552">
        <f t="shared" si="1056"/>
        <v>0</v>
      </c>
      <c r="AR7552">
        <f t="shared" si="1057"/>
        <v>1</v>
      </c>
      <c r="AS7552">
        <f t="shared" si="1058"/>
        <v>0</v>
      </c>
      <c r="AT7552">
        <f t="shared" si="1059"/>
        <v>0</v>
      </c>
      <c r="AU7552">
        <f t="shared" si="1059"/>
        <v>0</v>
      </c>
      <c r="AV7552" t="str">
        <f t="shared" si="1061"/>
        <v>2020-12-30T13:14:23</v>
      </c>
    </row>
    <row r="7553" spans="1:48" x14ac:dyDescent="0.25">
      <c r="A7553" s="5">
        <v>7624</v>
      </c>
      <c r="B7553" s="5" t="s">
        <v>9480</v>
      </c>
      <c r="C7553" s="5" t="s">
        <v>9481</v>
      </c>
      <c r="D7553" s="6" t="s">
        <v>9482</v>
      </c>
      <c r="E7553">
        <v>3</v>
      </c>
      <c r="F7553" s="7">
        <v>0.55585497569999998</v>
      </c>
      <c r="G7553" s="7">
        <v>0</v>
      </c>
      <c r="H7553" t="s">
        <v>1755</v>
      </c>
      <c r="I7553">
        <v>0</v>
      </c>
      <c r="J7553">
        <v>0</v>
      </c>
      <c r="K7553">
        <v>20000</v>
      </c>
      <c r="L7553" t="s">
        <v>52</v>
      </c>
      <c r="M7553" s="8" t="s">
        <v>53</v>
      </c>
      <c r="N7553" s="8">
        <v>0.75</v>
      </c>
      <c r="O7553">
        <v>0.25</v>
      </c>
      <c r="P7553" s="9">
        <v>0</v>
      </c>
      <c r="Q7553">
        <v>20000</v>
      </c>
      <c r="R7553" s="8"/>
      <c r="S7553" s="8"/>
      <c r="AA7553">
        <v>1814509</v>
      </c>
      <c r="AB7553">
        <v>0</v>
      </c>
      <c r="AC7553">
        <v>12</v>
      </c>
      <c r="AD7553">
        <v>0</v>
      </c>
      <c r="AE7553">
        <v>1996</v>
      </c>
      <c r="AF7553" t="s">
        <v>54</v>
      </c>
      <c r="AG7553">
        <v>25000</v>
      </c>
      <c r="AH7553" t="s">
        <v>55</v>
      </c>
      <c r="AI7553" t="s">
        <v>56</v>
      </c>
      <c r="AJ7553">
        <v>1</v>
      </c>
      <c r="AK7553">
        <v>6480</v>
      </c>
      <c r="AL7553" s="8" t="s">
        <v>15935</v>
      </c>
      <c r="AM7553" s="10">
        <f t="shared" si="1053"/>
        <v>2017</v>
      </c>
      <c r="AN7553">
        <f t="shared" si="1054"/>
        <v>1</v>
      </c>
      <c r="AO7553">
        <f t="shared" si="1060"/>
        <v>0</v>
      </c>
      <c r="AP7553">
        <f t="shared" si="1055"/>
        <v>0</v>
      </c>
      <c r="AQ7553">
        <f t="shared" si="1056"/>
        <v>1</v>
      </c>
      <c r="AR7553">
        <f t="shared" si="1057"/>
        <v>0</v>
      </c>
      <c r="AS7553">
        <f t="shared" si="1058"/>
        <v>0</v>
      </c>
      <c r="AT7553">
        <f t="shared" si="1059"/>
        <v>0</v>
      </c>
      <c r="AU7553">
        <f t="shared" si="1059"/>
        <v>1</v>
      </c>
      <c r="AV7553" t="str">
        <f t="shared" si="1061"/>
        <v>2020-12-30T13:14:44</v>
      </c>
    </row>
    <row r="7554" spans="1:48" x14ac:dyDescent="0.25">
      <c r="A7554" s="5">
        <v>7625</v>
      </c>
      <c r="B7554" s="5" t="s">
        <v>11700</v>
      </c>
      <c r="C7554" s="5" t="s">
        <v>11701</v>
      </c>
      <c r="D7554" s="6" t="s">
        <v>11702</v>
      </c>
      <c r="E7554">
        <v>4</v>
      </c>
      <c r="F7554" s="7">
        <v>0.36421439649999998</v>
      </c>
      <c r="G7554" s="7">
        <v>0</v>
      </c>
      <c r="H7554" t="s">
        <v>10225</v>
      </c>
      <c r="I7554">
        <v>0</v>
      </c>
      <c r="J7554">
        <v>0</v>
      </c>
      <c r="K7554">
        <v>10000</v>
      </c>
      <c r="L7554" t="s">
        <v>52</v>
      </c>
      <c r="M7554" s="8" t="s">
        <v>53</v>
      </c>
      <c r="N7554" s="8">
        <v>0.75</v>
      </c>
      <c r="O7554">
        <v>0.249999999999999</v>
      </c>
      <c r="P7554" s="9">
        <v>0</v>
      </c>
      <c r="Q7554">
        <v>5000</v>
      </c>
      <c r="R7554" s="8"/>
      <c r="S7554" s="8" t="s">
        <v>217</v>
      </c>
      <c r="T7554">
        <v>204288</v>
      </c>
      <c r="U7554">
        <v>16985</v>
      </c>
      <c r="V7554">
        <v>204288</v>
      </c>
      <c r="W7554">
        <v>59602</v>
      </c>
      <c r="X7554">
        <v>0</v>
      </c>
      <c r="Y7554">
        <v>22532</v>
      </c>
      <c r="Z7554">
        <v>39139</v>
      </c>
      <c r="AA7554">
        <v>344053</v>
      </c>
      <c r="AB7554">
        <v>0</v>
      </c>
      <c r="AC7554">
        <v>12</v>
      </c>
      <c r="AD7554">
        <v>0</v>
      </c>
      <c r="AE7554">
        <v>2017</v>
      </c>
      <c r="AF7554" t="s">
        <v>126</v>
      </c>
      <c r="AG7554">
        <v>100000</v>
      </c>
      <c r="AH7554" t="s">
        <v>55</v>
      </c>
      <c r="AI7554" t="s">
        <v>55</v>
      </c>
      <c r="AJ7554">
        <v>1</v>
      </c>
      <c r="AK7554">
        <v>4400</v>
      </c>
      <c r="AL7554" s="8" t="s">
        <v>15936</v>
      </c>
      <c r="AM7554" s="10">
        <f t="shared" ref="AM7554:AM7617" si="1062">_xlfn.NUMBERVALUE(LEFT(H7554,4))</f>
        <v>2020</v>
      </c>
      <c r="AN7554">
        <f t="shared" ref="AN7554:AN7617" si="1063">IF(OR(L7554 = "AprovadoAnalista", L7554 = "AprovadoComite" ),1,0)</f>
        <v>1</v>
      </c>
      <c r="AO7554">
        <f t="shared" si="1060"/>
        <v>0</v>
      </c>
      <c r="AP7554">
        <f t="shared" ref="AP7554:AP7617" si="1064">IF(MID(M7554,4,1)="0",1,0)</f>
        <v>0</v>
      </c>
      <c r="AQ7554">
        <f t="shared" ref="AQ7554:AQ7617" si="1065">IF(MID(M7554,4,1)="1",1,0)</f>
        <v>1</v>
      </c>
      <c r="AR7554">
        <f t="shared" ref="AR7554:AR7617" si="1066">IF(MID(M7554,4,1)="3",1,0)</f>
        <v>0</v>
      </c>
      <c r="AS7554">
        <f t="shared" ref="AS7554:AS7617" si="1067">IF(MID(M7554,4,1)="5",1,0)</f>
        <v>0</v>
      </c>
      <c r="AT7554">
        <f t="shared" ref="AT7554:AU7617" si="1068">IF(AH7554="True",1,0)</f>
        <v>0</v>
      </c>
      <c r="AU7554">
        <f t="shared" si="1068"/>
        <v>0</v>
      </c>
      <c r="AV7554" t="str">
        <f t="shared" si="1061"/>
        <v>2020-12-30T13:16:27</v>
      </c>
    </row>
    <row r="7555" spans="1:48" x14ac:dyDescent="0.25">
      <c r="A7555" s="5">
        <v>7626</v>
      </c>
      <c r="B7555" s="5" t="s">
        <v>10045</v>
      </c>
      <c r="C7555" s="5" t="s">
        <v>10046</v>
      </c>
      <c r="D7555" s="6" t="s">
        <v>10047</v>
      </c>
      <c r="E7555">
        <v>57</v>
      </c>
      <c r="F7555" s="7">
        <v>0.18774881530000001</v>
      </c>
      <c r="G7555" s="7">
        <v>0</v>
      </c>
      <c r="H7555" t="s">
        <v>10048</v>
      </c>
      <c r="I7555">
        <v>0</v>
      </c>
      <c r="J7555">
        <v>0</v>
      </c>
      <c r="K7555">
        <v>20000</v>
      </c>
      <c r="L7555" t="s">
        <v>52</v>
      </c>
      <c r="M7555" s="8" t="s">
        <v>86</v>
      </c>
      <c r="N7555" s="8">
        <v>0.51785714285714202</v>
      </c>
      <c r="O7555">
        <v>0.48214285714285698</v>
      </c>
      <c r="P7555" s="9">
        <v>0.109902285645256</v>
      </c>
      <c r="Q7555">
        <v>10000</v>
      </c>
      <c r="R7555" s="8"/>
      <c r="S7555" s="8" t="s">
        <v>217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1147373</v>
      </c>
      <c r="AB7555">
        <v>0</v>
      </c>
      <c r="AC7555">
        <v>12</v>
      </c>
      <c r="AD7555">
        <v>0</v>
      </c>
      <c r="AE7555">
        <v>2013</v>
      </c>
      <c r="AF7555" t="s">
        <v>68</v>
      </c>
      <c r="AG7555">
        <v>80000</v>
      </c>
      <c r="AH7555" t="s">
        <v>55</v>
      </c>
      <c r="AI7555" t="s">
        <v>56</v>
      </c>
      <c r="AJ7555">
        <v>0.69019900729999994</v>
      </c>
      <c r="AK7555">
        <v>51600</v>
      </c>
      <c r="AL7555" s="8" t="s">
        <v>15937</v>
      </c>
      <c r="AM7555" s="10">
        <f t="shared" si="1062"/>
        <v>2014</v>
      </c>
      <c r="AN7555">
        <f t="shared" si="1063"/>
        <v>1</v>
      </c>
      <c r="AO7555">
        <f t="shared" ref="AO7555:AO7618" si="1069">IF(OR(L7555 = "ReprovadoAnalista", L7555 = "ReprovadoComite" ),1,0)</f>
        <v>0</v>
      </c>
      <c r="AP7555">
        <f t="shared" si="1064"/>
        <v>0</v>
      </c>
      <c r="AQ7555">
        <f t="shared" si="1065"/>
        <v>0</v>
      </c>
      <c r="AR7555">
        <f t="shared" si="1066"/>
        <v>1</v>
      </c>
      <c r="AS7555">
        <f t="shared" si="1067"/>
        <v>0</v>
      </c>
      <c r="AT7555">
        <f t="shared" si="1068"/>
        <v>0</v>
      </c>
      <c r="AU7555">
        <f t="shared" si="1068"/>
        <v>1</v>
      </c>
      <c r="AV7555" t="str">
        <f t="shared" ref="AV7555:AV7618" si="1070">IF(R7555&lt;&gt;"",R7555,AL7555)</f>
        <v>2020-12-30T13:17:11</v>
      </c>
    </row>
    <row r="7556" spans="1:48" x14ac:dyDescent="0.25">
      <c r="A7556" s="5">
        <v>7627</v>
      </c>
      <c r="B7556" s="5" t="s">
        <v>4548</v>
      </c>
      <c r="C7556" s="5" t="s">
        <v>4549</v>
      </c>
      <c r="D7556" s="6" t="s">
        <v>4550</v>
      </c>
      <c r="E7556">
        <v>4</v>
      </c>
      <c r="F7556" s="7">
        <v>0.41852813849999998</v>
      </c>
      <c r="G7556" s="7">
        <v>0</v>
      </c>
      <c r="H7556" t="s">
        <v>4551</v>
      </c>
      <c r="I7556">
        <v>42</v>
      </c>
      <c r="J7556">
        <v>3465</v>
      </c>
      <c r="K7556">
        <v>20000</v>
      </c>
      <c r="L7556" t="s">
        <v>52</v>
      </c>
      <c r="M7556" s="8" t="s">
        <v>86</v>
      </c>
      <c r="N7556" s="8">
        <v>0.66071428571428503</v>
      </c>
      <c r="O7556">
        <v>0.33928571428571402</v>
      </c>
      <c r="P7556" s="9">
        <v>0</v>
      </c>
      <c r="Q7556">
        <v>15000</v>
      </c>
      <c r="R7556" s="8"/>
      <c r="S7556" s="8" t="s">
        <v>217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897133</v>
      </c>
      <c r="AB7556">
        <v>0</v>
      </c>
      <c r="AC7556">
        <v>12</v>
      </c>
      <c r="AD7556">
        <v>0</v>
      </c>
      <c r="AE7556">
        <v>2018</v>
      </c>
      <c r="AF7556" t="s">
        <v>126</v>
      </c>
      <c r="AG7556">
        <v>50000</v>
      </c>
      <c r="AH7556" t="s">
        <v>55</v>
      </c>
      <c r="AI7556" t="s">
        <v>55</v>
      </c>
      <c r="AJ7556">
        <v>1</v>
      </c>
      <c r="AK7556">
        <v>4440</v>
      </c>
      <c r="AL7556" s="8" t="s">
        <v>15938</v>
      </c>
      <c r="AM7556" s="10">
        <f t="shared" si="1062"/>
        <v>2019</v>
      </c>
      <c r="AN7556">
        <f t="shared" si="1063"/>
        <v>1</v>
      </c>
      <c r="AO7556">
        <f t="shared" si="1069"/>
        <v>0</v>
      </c>
      <c r="AP7556">
        <f t="shared" si="1064"/>
        <v>0</v>
      </c>
      <c r="AQ7556">
        <f t="shared" si="1065"/>
        <v>0</v>
      </c>
      <c r="AR7556">
        <f t="shared" si="1066"/>
        <v>1</v>
      </c>
      <c r="AS7556">
        <f t="shared" si="1067"/>
        <v>0</v>
      </c>
      <c r="AT7556">
        <f t="shared" si="1068"/>
        <v>0</v>
      </c>
      <c r="AU7556">
        <f t="shared" si="1068"/>
        <v>0</v>
      </c>
      <c r="AV7556" t="str">
        <f t="shared" si="1070"/>
        <v>2020-12-30T13:20:36</v>
      </c>
    </row>
    <row r="7557" spans="1:48" x14ac:dyDescent="0.25">
      <c r="A7557" s="5">
        <v>7628</v>
      </c>
      <c r="B7557" s="5" t="s">
        <v>8221</v>
      </c>
      <c r="C7557" s="5" t="s">
        <v>8222</v>
      </c>
      <c r="D7557" s="6" t="s">
        <v>8223</v>
      </c>
      <c r="E7557">
        <v>0</v>
      </c>
      <c r="F7557" s="7">
        <v>0.39917690220000002</v>
      </c>
      <c r="G7557" s="7">
        <v>0</v>
      </c>
      <c r="H7557" t="s">
        <v>8224</v>
      </c>
      <c r="I7557">
        <v>0</v>
      </c>
      <c r="J7557">
        <v>5547.5</v>
      </c>
      <c r="K7557">
        <v>50000</v>
      </c>
      <c r="L7557" t="s">
        <v>62</v>
      </c>
      <c r="M7557" s="8" t="s">
        <v>63</v>
      </c>
      <c r="N7557" s="8">
        <v>1</v>
      </c>
      <c r="O7557">
        <v>0</v>
      </c>
      <c r="P7557" s="9">
        <v>0</v>
      </c>
      <c r="R7557" s="8"/>
      <c r="S7557" s="8"/>
      <c r="AJ7557">
        <v>1</v>
      </c>
      <c r="AL7557" s="8"/>
      <c r="AM7557" s="10">
        <f t="shared" si="1062"/>
        <v>2017</v>
      </c>
      <c r="AN7557">
        <f t="shared" si="1063"/>
        <v>0</v>
      </c>
      <c r="AO7557">
        <f t="shared" si="1069"/>
        <v>0</v>
      </c>
      <c r="AP7557">
        <f t="shared" si="1064"/>
        <v>1</v>
      </c>
      <c r="AQ7557">
        <f t="shared" si="1065"/>
        <v>0</v>
      </c>
      <c r="AR7557">
        <f t="shared" si="1066"/>
        <v>0</v>
      </c>
      <c r="AS7557">
        <f t="shared" si="1067"/>
        <v>0</v>
      </c>
      <c r="AT7557">
        <f t="shared" si="1068"/>
        <v>0</v>
      </c>
      <c r="AU7557">
        <f t="shared" si="1068"/>
        <v>0</v>
      </c>
      <c r="AV7557">
        <f t="shared" si="1070"/>
        <v>0</v>
      </c>
    </row>
    <row r="7558" spans="1:48" x14ac:dyDescent="0.25">
      <c r="A7558" s="5">
        <v>7629</v>
      </c>
      <c r="B7558" s="5" t="s">
        <v>3691</v>
      </c>
      <c r="C7558" s="5" t="s">
        <v>3692</v>
      </c>
      <c r="D7558" s="6" t="s">
        <v>3693</v>
      </c>
      <c r="E7558">
        <v>70</v>
      </c>
      <c r="F7558" s="7">
        <v>0.62780652349999999</v>
      </c>
      <c r="G7558" s="7">
        <v>0</v>
      </c>
      <c r="H7558" t="s">
        <v>3694</v>
      </c>
      <c r="I7558">
        <v>0</v>
      </c>
      <c r="J7558">
        <v>0</v>
      </c>
      <c r="K7558">
        <v>25000</v>
      </c>
      <c r="L7558" t="s">
        <v>52</v>
      </c>
      <c r="M7558" s="8" t="s">
        <v>74</v>
      </c>
      <c r="N7558" s="8">
        <v>0.44642857142857101</v>
      </c>
      <c r="O7558">
        <v>0.55357142857142805</v>
      </c>
      <c r="P7558" s="9">
        <v>0.94603886199829901</v>
      </c>
      <c r="Q7558">
        <v>10000</v>
      </c>
      <c r="R7558" s="8"/>
      <c r="S7558" s="8"/>
      <c r="AA7558">
        <v>2120007</v>
      </c>
      <c r="AB7558">
        <v>0</v>
      </c>
      <c r="AC7558">
        <v>12</v>
      </c>
      <c r="AD7558">
        <v>0</v>
      </c>
      <c r="AE7558">
        <v>2016</v>
      </c>
      <c r="AF7558" t="s">
        <v>126</v>
      </c>
      <c r="AG7558">
        <v>100000</v>
      </c>
      <c r="AH7558" t="s">
        <v>55</v>
      </c>
      <c r="AI7558" t="s">
        <v>56</v>
      </c>
      <c r="AJ7558">
        <v>0.69754727169999997</v>
      </c>
      <c r="AK7558">
        <v>16200</v>
      </c>
      <c r="AL7558" s="8" t="s">
        <v>15939</v>
      </c>
      <c r="AM7558" s="10">
        <f t="shared" si="1062"/>
        <v>2016</v>
      </c>
      <c r="AN7558">
        <f t="shared" si="1063"/>
        <v>1</v>
      </c>
      <c r="AO7558">
        <f t="shared" si="1069"/>
        <v>0</v>
      </c>
      <c r="AP7558">
        <f t="shared" si="1064"/>
        <v>0</v>
      </c>
      <c r="AQ7558">
        <f t="shared" si="1065"/>
        <v>0</v>
      </c>
      <c r="AR7558">
        <f t="shared" si="1066"/>
        <v>0</v>
      </c>
      <c r="AS7558">
        <f t="shared" si="1067"/>
        <v>1</v>
      </c>
      <c r="AT7558">
        <f t="shared" si="1068"/>
        <v>0</v>
      </c>
      <c r="AU7558">
        <f t="shared" si="1068"/>
        <v>1</v>
      </c>
      <c r="AV7558" t="str">
        <f t="shared" si="1070"/>
        <v>2020-12-30T13:21:11</v>
      </c>
    </row>
    <row r="7559" spans="1:48" x14ac:dyDescent="0.25">
      <c r="A7559" s="5">
        <v>7630</v>
      </c>
      <c r="B7559" s="5" t="s">
        <v>4238</v>
      </c>
      <c r="C7559" s="5" t="s">
        <v>4239</v>
      </c>
      <c r="D7559" s="6" t="s">
        <v>4240</v>
      </c>
      <c r="E7559">
        <v>0</v>
      </c>
      <c r="F7559" s="7">
        <v>0</v>
      </c>
      <c r="G7559" s="7"/>
      <c r="H7559" t="s">
        <v>4241</v>
      </c>
      <c r="I7559">
        <v>0</v>
      </c>
      <c r="J7559">
        <v>0</v>
      </c>
      <c r="K7559">
        <v>150000</v>
      </c>
      <c r="L7559" t="s">
        <v>52</v>
      </c>
      <c r="M7559" s="8" t="s">
        <v>63</v>
      </c>
      <c r="N7559" s="8">
        <v>0.89285714285714202</v>
      </c>
      <c r="O7559">
        <v>0.107142857142857</v>
      </c>
      <c r="P7559" s="9">
        <v>0</v>
      </c>
      <c r="Q7559">
        <v>70000</v>
      </c>
      <c r="R7559" s="8"/>
      <c r="S7559" s="8" t="s">
        <v>329</v>
      </c>
      <c r="T7559">
        <v>1237998</v>
      </c>
      <c r="U7559">
        <v>489626</v>
      </c>
      <c r="V7559">
        <v>1438403</v>
      </c>
      <c r="W7559">
        <v>948777</v>
      </c>
      <c r="X7559">
        <v>140336</v>
      </c>
      <c r="Y7559">
        <v>779948</v>
      </c>
      <c r="Z7559">
        <v>195946</v>
      </c>
      <c r="AA7559">
        <v>4041348</v>
      </c>
      <c r="AB7559">
        <v>2163727</v>
      </c>
      <c r="AC7559">
        <v>12</v>
      </c>
      <c r="AD7559">
        <v>1877621</v>
      </c>
      <c r="AE7559">
        <v>2011</v>
      </c>
      <c r="AF7559" t="s">
        <v>68</v>
      </c>
      <c r="AG7559">
        <v>25000</v>
      </c>
      <c r="AH7559" t="s">
        <v>55</v>
      </c>
      <c r="AI7559" t="s">
        <v>55</v>
      </c>
      <c r="AJ7559">
        <v>0</v>
      </c>
      <c r="AK7559">
        <v>2160</v>
      </c>
      <c r="AL7559" s="8" t="s">
        <v>15940</v>
      </c>
      <c r="AM7559" s="10">
        <f t="shared" si="1062"/>
        <v>2019</v>
      </c>
      <c r="AN7559">
        <f t="shared" si="1063"/>
        <v>1</v>
      </c>
      <c r="AO7559">
        <f t="shared" si="1069"/>
        <v>0</v>
      </c>
      <c r="AP7559">
        <f t="shared" si="1064"/>
        <v>1</v>
      </c>
      <c r="AQ7559">
        <f t="shared" si="1065"/>
        <v>0</v>
      </c>
      <c r="AR7559">
        <f t="shared" si="1066"/>
        <v>0</v>
      </c>
      <c r="AS7559">
        <f t="shared" si="1067"/>
        <v>0</v>
      </c>
      <c r="AT7559">
        <f t="shared" si="1068"/>
        <v>0</v>
      </c>
      <c r="AU7559">
        <f t="shared" si="1068"/>
        <v>0</v>
      </c>
      <c r="AV7559" t="str">
        <f t="shared" si="1070"/>
        <v>2020-12-30T13:24:08</v>
      </c>
    </row>
    <row r="7560" spans="1:48" x14ac:dyDescent="0.25">
      <c r="A7560" s="5">
        <v>7631</v>
      </c>
      <c r="B7560" s="5" t="s">
        <v>3493</v>
      </c>
      <c r="C7560" s="5" t="s">
        <v>3494</v>
      </c>
      <c r="D7560" s="6" t="s">
        <v>3495</v>
      </c>
      <c r="E7560">
        <v>6</v>
      </c>
      <c r="F7560" s="7">
        <v>0.39333542069999999</v>
      </c>
      <c r="G7560" s="7">
        <v>0</v>
      </c>
      <c r="H7560" t="s">
        <v>3496</v>
      </c>
      <c r="I7560">
        <v>0</v>
      </c>
      <c r="J7560">
        <v>3420</v>
      </c>
      <c r="K7560">
        <v>70000</v>
      </c>
      <c r="L7560" t="s">
        <v>62</v>
      </c>
      <c r="M7560" s="8" t="s">
        <v>63</v>
      </c>
      <c r="N7560" s="8">
        <v>1</v>
      </c>
      <c r="O7560">
        <v>0</v>
      </c>
      <c r="P7560" s="9">
        <v>0</v>
      </c>
      <c r="R7560" s="8"/>
      <c r="S7560" s="8"/>
      <c r="AJ7560">
        <v>1</v>
      </c>
      <c r="AL7560" s="8"/>
      <c r="AM7560" s="10">
        <f t="shared" si="1062"/>
        <v>2019</v>
      </c>
      <c r="AN7560">
        <f t="shared" si="1063"/>
        <v>0</v>
      </c>
      <c r="AO7560">
        <f t="shared" si="1069"/>
        <v>0</v>
      </c>
      <c r="AP7560">
        <f t="shared" si="1064"/>
        <v>1</v>
      </c>
      <c r="AQ7560">
        <f t="shared" si="1065"/>
        <v>0</v>
      </c>
      <c r="AR7560">
        <f t="shared" si="1066"/>
        <v>0</v>
      </c>
      <c r="AS7560">
        <f t="shared" si="1067"/>
        <v>0</v>
      </c>
      <c r="AT7560">
        <f t="shared" si="1068"/>
        <v>0</v>
      </c>
      <c r="AU7560">
        <f t="shared" si="1068"/>
        <v>0</v>
      </c>
      <c r="AV7560">
        <f t="shared" si="1070"/>
        <v>0</v>
      </c>
    </row>
    <row r="7561" spans="1:48" x14ac:dyDescent="0.25">
      <c r="A7561" s="5">
        <v>7632</v>
      </c>
      <c r="B7561" s="5" t="s">
        <v>830</v>
      </c>
      <c r="C7561" s="5" t="s">
        <v>831</v>
      </c>
      <c r="D7561" s="6" t="s">
        <v>832</v>
      </c>
      <c r="E7561">
        <v>5</v>
      </c>
      <c r="F7561" s="7">
        <v>0.41231628570000001</v>
      </c>
      <c r="G7561" s="7">
        <v>0</v>
      </c>
      <c r="H7561" t="s">
        <v>833</v>
      </c>
      <c r="I7561">
        <v>0</v>
      </c>
      <c r="J7561">
        <v>20797</v>
      </c>
      <c r="K7561">
        <v>120000</v>
      </c>
      <c r="L7561" t="s">
        <v>52</v>
      </c>
      <c r="M7561" s="8" t="s">
        <v>53</v>
      </c>
      <c r="N7561" s="8">
        <v>0.69642857142857095</v>
      </c>
      <c r="O7561">
        <v>0.30357142857142799</v>
      </c>
      <c r="P7561" s="9">
        <v>0</v>
      </c>
      <c r="Q7561">
        <v>120000</v>
      </c>
      <c r="R7561" s="8"/>
      <c r="S7561" s="8" t="s">
        <v>10969</v>
      </c>
      <c r="T7561">
        <v>8865359</v>
      </c>
      <c r="U7561">
        <v>4093950</v>
      </c>
      <c r="V7561">
        <v>9468196</v>
      </c>
      <c r="W7561">
        <v>646143</v>
      </c>
      <c r="X7561">
        <v>225559</v>
      </c>
      <c r="Y7561">
        <v>11662572</v>
      </c>
      <c r="Z7561">
        <v>4099019</v>
      </c>
      <c r="AA7561">
        <v>4515753</v>
      </c>
      <c r="AB7561">
        <v>-2846171</v>
      </c>
      <c r="AC7561">
        <v>7</v>
      </c>
      <c r="AD7561">
        <v>7361924</v>
      </c>
      <c r="AE7561">
        <v>2018</v>
      </c>
      <c r="AF7561" t="s">
        <v>126</v>
      </c>
      <c r="AG7561">
        <v>200000</v>
      </c>
      <c r="AH7561" t="s">
        <v>55</v>
      </c>
      <c r="AI7561" t="s">
        <v>55</v>
      </c>
      <c r="AJ7561">
        <v>1</v>
      </c>
      <c r="AK7561">
        <v>482740</v>
      </c>
      <c r="AL7561" s="8" t="s">
        <v>15941</v>
      </c>
      <c r="AM7561" s="10">
        <f t="shared" si="1062"/>
        <v>2018</v>
      </c>
      <c r="AN7561">
        <f t="shared" si="1063"/>
        <v>1</v>
      </c>
      <c r="AO7561">
        <f t="shared" si="1069"/>
        <v>0</v>
      </c>
      <c r="AP7561">
        <f t="shared" si="1064"/>
        <v>0</v>
      </c>
      <c r="AQ7561">
        <f t="shared" si="1065"/>
        <v>1</v>
      </c>
      <c r="AR7561">
        <f t="shared" si="1066"/>
        <v>0</v>
      </c>
      <c r="AS7561">
        <f t="shared" si="1067"/>
        <v>0</v>
      </c>
      <c r="AT7561">
        <f t="shared" si="1068"/>
        <v>0</v>
      </c>
      <c r="AU7561">
        <f t="shared" si="1068"/>
        <v>0</v>
      </c>
      <c r="AV7561" t="str">
        <f t="shared" si="1070"/>
        <v>2020-12-30T20:18:22</v>
      </c>
    </row>
    <row r="7562" spans="1:48" x14ac:dyDescent="0.25">
      <c r="A7562" s="5">
        <v>7633</v>
      </c>
      <c r="B7562" s="5" t="s">
        <v>6297</v>
      </c>
      <c r="C7562" s="5" t="s">
        <v>6298</v>
      </c>
      <c r="D7562" s="6" t="s">
        <v>6299</v>
      </c>
      <c r="E7562">
        <v>85</v>
      </c>
      <c r="F7562" s="7">
        <v>0.39244790070000002</v>
      </c>
      <c r="G7562" s="7">
        <v>0</v>
      </c>
      <c r="H7562" t="s">
        <v>6288</v>
      </c>
      <c r="I7562">
        <v>0</v>
      </c>
      <c r="J7562">
        <v>0</v>
      </c>
      <c r="K7562">
        <v>20000</v>
      </c>
      <c r="L7562" t="s">
        <v>52</v>
      </c>
      <c r="M7562" s="8" t="s">
        <v>53</v>
      </c>
      <c r="N7562" s="8">
        <v>0.80357142857142805</v>
      </c>
      <c r="O7562">
        <v>0.19642857142857101</v>
      </c>
      <c r="P7562" s="9">
        <v>0.84074634833390405</v>
      </c>
      <c r="Q7562">
        <v>20000</v>
      </c>
      <c r="R7562" s="8"/>
      <c r="S7562" s="8"/>
      <c r="AA7562">
        <v>1501876</v>
      </c>
      <c r="AB7562">
        <v>0</v>
      </c>
      <c r="AC7562">
        <v>12</v>
      </c>
      <c r="AD7562">
        <v>0</v>
      </c>
      <c r="AE7562">
        <v>2003</v>
      </c>
      <c r="AF7562" t="s">
        <v>54</v>
      </c>
      <c r="AG7562">
        <v>100000</v>
      </c>
      <c r="AH7562" t="s">
        <v>55</v>
      </c>
      <c r="AI7562" t="s">
        <v>55</v>
      </c>
      <c r="AJ7562">
        <v>1</v>
      </c>
      <c r="AK7562">
        <v>59400</v>
      </c>
      <c r="AL7562" s="8" t="s">
        <v>15942</v>
      </c>
      <c r="AM7562" s="10">
        <f t="shared" si="1062"/>
        <v>2006</v>
      </c>
      <c r="AN7562">
        <f t="shared" si="1063"/>
        <v>1</v>
      </c>
      <c r="AO7562">
        <f t="shared" si="1069"/>
        <v>0</v>
      </c>
      <c r="AP7562">
        <f t="shared" si="1064"/>
        <v>0</v>
      </c>
      <c r="AQ7562">
        <f t="shared" si="1065"/>
        <v>1</v>
      </c>
      <c r="AR7562">
        <f t="shared" si="1066"/>
        <v>0</v>
      </c>
      <c r="AS7562">
        <f t="shared" si="1067"/>
        <v>0</v>
      </c>
      <c r="AT7562">
        <f t="shared" si="1068"/>
        <v>0</v>
      </c>
      <c r="AU7562">
        <f t="shared" si="1068"/>
        <v>0</v>
      </c>
      <c r="AV7562" t="str">
        <f t="shared" si="1070"/>
        <v>2020-12-30T20:18:39</v>
      </c>
    </row>
    <row r="7563" spans="1:48" x14ac:dyDescent="0.25">
      <c r="A7563" s="5">
        <v>7634</v>
      </c>
      <c r="B7563" s="5" t="s">
        <v>4893</v>
      </c>
      <c r="C7563" s="5" t="s">
        <v>4894</v>
      </c>
      <c r="D7563" s="6" t="s">
        <v>4895</v>
      </c>
      <c r="E7563">
        <v>24</v>
      </c>
      <c r="F7563" s="7">
        <v>0.1403135969</v>
      </c>
      <c r="G7563" s="7">
        <v>0</v>
      </c>
      <c r="H7563" t="s">
        <v>4809</v>
      </c>
      <c r="I7563">
        <v>0</v>
      </c>
      <c r="J7563">
        <v>0</v>
      </c>
      <c r="K7563">
        <v>70000</v>
      </c>
      <c r="L7563" t="s">
        <v>52</v>
      </c>
      <c r="M7563" s="8" t="s">
        <v>53</v>
      </c>
      <c r="N7563" s="8">
        <v>0.83928571428571397</v>
      </c>
      <c r="O7563">
        <v>0.160714285714285</v>
      </c>
      <c r="P7563" s="9">
        <v>-0.22182888142148399</v>
      </c>
      <c r="Q7563">
        <v>70000</v>
      </c>
      <c r="R7563" s="8"/>
      <c r="S7563" s="8" t="s">
        <v>329</v>
      </c>
      <c r="T7563">
        <v>42622032</v>
      </c>
      <c r="U7563">
        <v>4278645</v>
      </c>
      <c r="V7563">
        <v>45161595</v>
      </c>
      <c r="W7563">
        <v>36685690</v>
      </c>
      <c r="X7563">
        <v>2940799</v>
      </c>
      <c r="Y7563">
        <v>23589882</v>
      </c>
      <c r="Z7563">
        <v>13461237</v>
      </c>
      <c r="AA7563">
        <v>28422500</v>
      </c>
      <c r="AB7563">
        <v>12902989</v>
      </c>
      <c r="AC7563">
        <v>12</v>
      </c>
      <c r="AD7563">
        <v>15519511</v>
      </c>
      <c r="AE7563">
        <v>1998</v>
      </c>
      <c r="AF7563" t="s">
        <v>54</v>
      </c>
      <c r="AG7563">
        <v>1000000</v>
      </c>
      <c r="AH7563" t="s">
        <v>55</v>
      </c>
      <c r="AI7563" t="s">
        <v>55</v>
      </c>
      <c r="AJ7563">
        <v>0.97710694249999996</v>
      </c>
      <c r="AK7563">
        <v>1771854</v>
      </c>
      <c r="AL7563" s="8" t="s">
        <v>15943</v>
      </c>
      <c r="AM7563" s="10">
        <f t="shared" si="1062"/>
        <v>2006</v>
      </c>
      <c r="AN7563">
        <f t="shared" si="1063"/>
        <v>1</v>
      </c>
      <c r="AO7563">
        <f t="shared" si="1069"/>
        <v>0</v>
      </c>
      <c r="AP7563">
        <f t="shared" si="1064"/>
        <v>0</v>
      </c>
      <c r="AQ7563">
        <f t="shared" si="1065"/>
        <v>1</v>
      </c>
      <c r="AR7563">
        <f t="shared" si="1066"/>
        <v>0</v>
      </c>
      <c r="AS7563">
        <f t="shared" si="1067"/>
        <v>0</v>
      </c>
      <c r="AT7563">
        <f t="shared" si="1068"/>
        <v>0</v>
      </c>
      <c r="AU7563">
        <f t="shared" si="1068"/>
        <v>0</v>
      </c>
      <c r="AV7563" t="str">
        <f t="shared" si="1070"/>
        <v>2020-12-31T14:44:07</v>
      </c>
    </row>
    <row r="7564" spans="1:48" x14ac:dyDescent="0.25">
      <c r="A7564" s="5">
        <v>7635</v>
      </c>
      <c r="B7564" s="5" t="s">
        <v>6138</v>
      </c>
      <c r="C7564" s="5" t="s">
        <v>6139</v>
      </c>
      <c r="D7564" s="6" t="s">
        <v>6140</v>
      </c>
      <c r="E7564">
        <v>4</v>
      </c>
      <c r="F7564" s="7">
        <v>0.51284693780000001</v>
      </c>
      <c r="G7564" s="7">
        <v>0</v>
      </c>
      <c r="H7564" t="s">
        <v>6141</v>
      </c>
      <c r="I7564">
        <v>0</v>
      </c>
      <c r="J7564">
        <v>0</v>
      </c>
      <c r="K7564">
        <v>20000</v>
      </c>
      <c r="L7564" t="s">
        <v>52</v>
      </c>
      <c r="M7564" s="8" t="s">
        <v>86</v>
      </c>
      <c r="N7564" s="8">
        <v>0.64285714285714202</v>
      </c>
      <c r="O7564">
        <v>0.35714285714285698</v>
      </c>
      <c r="P7564" s="9">
        <v>0</v>
      </c>
      <c r="Q7564">
        <v>20000</v>
      </c>
      <c r="R7564" s="8"/>
      <c r="S7564" s="8"/>
      <c r="AA7564">
        <v>1101524</v>
      </c>
      <c r="AB7564">
        <v>0</v>
      </c>
      <c r="AC7564">
        <v>12</v>
      </c>
      <c r="AD7564">
        <v>0</v>
      </c>
      <c r="AE7564">
        <v>2011</v>
      </c>
      <c r="AF7564" t="s">
        <v>68</v>
      </c>
      <c r="AG7564">
        <v>200000</v>
      </c>
      <c r="AH7564" t="s">
        <v>55</v>
      </c>
      <c r="AI7564" t="s">
        <v>56</v>
      </c>
      <c r="AJ7564">
        <v>1</v>
      </c>
      <c r="AK7564">
        <v>9720</v>
      </c>
      <c r="AL7564" s="8" t="s">
        <v>15944</v>
      </c>
      <c r="AM7564" s="10">
        <f t="shared" si="1062"/>
        <v>2016</v>
      </c>
      <c r="AN7564">
        <f t="shared" si="1063"/>
        <v>1</v>
      </c>
      <c r="AO7564">
        <f t="shared" si="1069"/>
        <v>0</v>
      </c>
      <c r="AP7564">
        <f t="shared" si="1064"/>
        <v>0</v>
      </c>
      <c r="AQ7564">
        <f t="shared" si="1065"/>
        <v>0</v>
      </c>
      <c r="AR7564">
        <f t="shared" si="1066"/>
        <v>1</v>
      </c>
      <c r="AS7564">
        <f t="shared" si="1067"/>
        <v>0</v>
      </c>
      <c r="AT7564">
        <f t="shared" si="1068"/>
        <v>0</v>
      </c>
      <c r="AU7564">
        <f t="shared" si="1068"/>
        <v>1</v>
      </c>
      <c r="AV7564" t="str">
        <f t="shared" si="1070"/>
        <v>2020-12-31T14:44:25</v>
      </c>
    </row>
    <row r="7565" spans="1:48" x14ac:dyDescent="0.25">
      <c r="A7565" s="5">
        <v>7636</v>
      </c>
      <c r="B7565" s="5" t="s">
        <v>6440</v>
      </c>
      <c r="C7565" s="5" t="s">
        <v>6441</v>
      </c>
      <c r="D7565" s="6" t="s">
        <v>6442</v>
      </c>
      <c r="E7565">
        <v>5</v>
      </c>
      <c r="F7565" s="7">
        <v>0.4050872901</v>
      </c>
      <c r="G7565" s="7">
        <v>0</v>
      </c>
      <c r="H7565" t="s">
        <v>240</v>
      </c>
      <c r="I7565">
        <v>52</v>
      </c>
      <c r="J7565">
        <v>46501.19</v>
      </c>
      <c r="K7565">
        <v>30000</v>
      </c>
      <c r="L7565" t="s">
        <v>52</v>
      </c>
      <c r="M7565" s="8" t="s">
        <v>53</v>
      </c>
      <c r="N7565" s="8">
        <v>0.69642857142857095</v>
      </c>
      <c r="O7565">
        <v>0.30357142857142799</v>
      </c>
      <c r="P7565" s="9">
        <v>0</v>
      </c>
      <c r="Q7565">
        <v>30000</v>
      </c>
      <c r="R7565" s="8"/>
      <c r="S7565" s="8" t="s">
        <v>217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233846</v>
      </c>
      <c r="AB7565">
        <v>0</v>
      </c>
      <c r="AC7565">
        <v>12</v>
      </c>
      <c r="AD7565">
        <v>0</v>
      </c>
      <c r="AE7565">
        <v>2002</v>
      </c>
      <c r="AF7565" t="s">
        <v>54</v>
      </c>
      <c r="AG7565">
        <v>0</v>
      </c>
      <c r="AH7565" t="s">
        <v>55</v>
      </c>
      <c r="AI7565" t="s">
        <v>56</v>
      </c>
      <c r="AJ7565">
        <v>1</v>
      </c>
      <c r="AK7565">
        <v>11891</v>
      </c>
      <c r="AL7565" s="8" t="s">
        <v>15945</v>
      </c>
      <c r="AM7565" s="10">
        <f t="shared" si="1062"/>
        <v>2018</v>
      </c>
      <c r="AN7565">
        <f t="shared" si="1063"/>
        <v>1</v>
      </c>
      <c r="AO7565">
        <f t="shared" si="1069"/>
        <v>0</v>
      </c>
      <c r="AP7565">
        <f t="shared" si="1064"/>
        <v>0</v>
      </c>
      <c r="AQ7565">
        <f t="shared" si="1065"/>
        <v>1</v>
      </c>
      <c r="AR7565">
        <f t="shared" si="1066"/>
        <v>0</v>
      </c>
      <c r="AS7565">
        <f t="shared" si="1067"/>
        <v>0</v>
      </c>
      <c r="AT7565">
        <f t="shared" si="1068"/>
        <v>0</v>
      </c>
      <c r="AU7565">
        <f t="shared" si="1068"/>
        <v>1</v>
      </c>
      <c r="AV7565" t="str">
        <f t="shared" si="1070"/>
        <v>2020-12-31T14:44:46</v>
      </c>
    </row>
    <row r="7566" spans="1:48" x14ac:dyDescent="0.25">
      <c r="A7566" s="5">
        <v>7637</v>
      </c>
      <c r="B7566" s="5" t="s">
        <v>1525</v>
      </c>
      <c r="C7566" s="5" t="s">
        <v>1526</v>
      </c>
      <c r="D7566" s="6" t="s">
        <v>1527</v>
      </c>
      <c r="E7566">
        <v>6</v>
      </c>
      <c r="F7566" s="7">
        <v>0.4367960702</v>
      </c>
      <c r="G7566" s="7">
        <v>0</v>
      </c>
      <c r="H7566" t="s">
        <v>1528</v>
      </c>
      <c r="I7566">
        <v>41</v>
      </c>
      <c r="J7566">
        <v>21826.38</v>
      </c>
      <c r="K7566">
        <v>93000</v>
      </c>
      <c r="L7566" t="s">
        <v>52</v>
      </c>
      <c r="M7566" s="8" t="s">
        <v>63</v>
      </c>
      <c r="N7566" s="8">
        <v>0.91071428571428503</v>
      </c>
      <c r="O7566">
        <v>8.9285714285714204E-2</v>
      </c>
      <c r="P7566" s="9">
        <v>-0.86602540378443804</v>
      </c>
      <c r="Q7566">
        <v>93000</v>
      </c>
      <c r="R7566" s="8"/>
      <c r="S7566" s="8" t="s">
        <v>329</v>
      </c>
      <c r="T7566">
        <v>6680278</v>
      </c>
      <c r="U7566">
        <v>1168214</v>
      </c>
      <c r="V7566">
        <v>6764549</v>
      </c>
      <c r="W7566">
        <v>5596335</v>
      </c>
      <c r="X7566">
        <v>160614</v>
      </c>
      <c r="Y7566">
        <v>3403036</v>
      </c>
      <c r="Z7566">
        <v>6764549</v>
      </c>
      <c r="AA7566">
        <v>13676139</v>
      </c>
      <c r="AB7566">
        <v>6911846</v>
      </c>
      <c r="AC7566">
        <v>12</v>
      </c>
      <c r="AD7566">
        <v>6764293</v>
      </c>
      <c r="AE7566">
        <v>2003</v>
      </c>
      <c r="AF7566" t="s">
        <v>54</v>
      </c>
      <c r="AG7566">
        <v>700000</v>
      </c>
      <c r="AH7566" t="s">
        <v>55</v>
      </c>
      <c r="AI7566" t="s">
        <v>55</v>
      </c>
      <c r="AJ7566">
        <v>0.90957601590000003</v>
      </c>
      <c r="AK7566">
        <v>284800</v>
      </c>
      <c r="AL7566" s="8" t="s">
        <v>15946</v>
      </c>
      <c r="AM7566" s="10">
        <f t="shared" si="1062"/>
        <v>2017</v>
      </c>
      <c r="AN7566">
        <f t="shared" si="1063"/>
        <v>1</v>
      </c>
      <c r="AO7566">
        <f t="shared" si="1069"/>
        <v>0</v>
      </c>
      <c r="AP7566">
        <f t="shared" si="1064"/>
        <v>1</v>
      </c>
      <c r="AQ7566">
        <f t="shared" si="1065"/>
        <v>0</v>
      </c>
      <c r="AR7566">
        <f t="shared" si="1066"/>
        <v>0</v>
      </c>
      <c r="AS7566">
        <f t="shared" si="1067"/>
        <v>0</v>
      </c>
      <c r="AT7566">
        <f t="shared" si="1068"/>
        <v>0</v>
      </c>
      <c r="AU7566">
        <f t="shared" si="1068"/>
        <v>0</v>
      </c>
      <c r="AV7566" t="str">
        <f t="shared" si="1070"/>
        <v>2020-12-31T14:45:10</v>
      </c>
    </row>
    <row r="7567" spans="1:48" x14ac:dyDescent="0.25">
      <c r="A7567" s="5">
        <v>7638</v>
      </c>
      <c r="B7567" s="5" t="s">
        <v>14166</v>
      </c>
      <c r="C7567" s="5" t="s">
        <v>14167</v>
      </c>
      <c r="D7567" s="6" t="s">
        <v>14168</v>
      </c>
      <c r="E7567">
        <v>0</v>
      </c>
      <c r="F7567" s="7">
        <v>0.46404308119999998</v>
      </c>
      <c r="G7567" s="7">
        <v>0</v>
      </c>
      <c r="H7567" t="s">
        <v>14169</v>
      </c>
      <c r="I7567">
        <v>40</v>
      </c>
      <c r="J7567">
        <v>2766.67</v>
      </c>
      <c r="K7567">
        <v>5000</v>
      </c>
      <c r="L7567" t="s">
        <v>52</v>
      </c>
      <c r="M7567" s="8" t="s">
        <v>86</v>
      </c>
      <c r="N7567" s="8">
        <v>0.64285714285714202</v>
      </c>
      <c r="O7567">
        <v>0.35714285714285698</v>
      </c>
      <c r="P7567" s="9">
        <v>0</v>
      </c>
      <c r="Q7567">
        <v>5000</v>
      </c>
      <c r="R7567" s="8"/>
      <c r="S7567" s="8"/>
      <c r="AA7567">
        <v>1232938</v>
      </c>
      <c r="AB7567">
        <v>0</v>
      </c>
      <c r="AC7567">
        <v>12</v>
      </c>
      <c r="AD7567">
        <v>0</v>
      </c>
      <c r="AE7567">
        <v>2019</v>
      </c>
      <c r="AF7567" t="s">
        <v>126</v>
      </c>
      <c r="AG7567">
        <v>20000</v>
      </c>
      <c r="AH7567" t="s">
        <v>55</v>
      </c>
      <c r="AI7567" t="s">
        <v>55</v>
      </c>
      <c r="AJ7567">
        <v>1</v>
      </c>
      <c r="AK7567">
        <v>3960</v>
      </c>
      <c r="AL7567" s="8" t="s">
        <v>15947</v>
      </c>
      <c r="AM7567" s="10">
        <f t="shared" si="1062"/>
        <v>2019</v>
      </c>
      <c r="AN7567">
        <f t="shared" si="1063"/>
        <v>1</v>
      </c>
      <c r="AO7567">
        <f t="shared" si="1069"/>
        <v>0</v>
      </c>
      <c r="AP7567">
        <f t="shared" si="1064"/>
        <v>0</v>
      </c>
      <c r="AQ7567">
        <f t="shared" si="1065"/>
        <v>0</v>
      </c>
      <c r="AR7567">
        <f t="shared" si="1066"/>
        <v>1</v>
      </c>
      <c r="AS7567">
        <f t="shared" si="1067"/>
        <v>0</v>
      </c>
      <c r="AT7567">
        <f t="shared" si="1068"/>
        <v>0</v>
      </c>
      <c r="AU7567">
        <f t="shared" si="1068"/>
        <v>0</v>
      </c>
      <c r="AV7567" t="str">
        <f t="shared" si="1070"/>
        <v>2020-12-31T14:45:30</v>
      </c>
    </row>
    <row r="7568" spans="1:48" x14ac:dyDescent="0.25">
      <c r="A7568" s="5">
        <v>7639</v>
      </c>
      <c r="B7568" s="5" t="s">
        <v>1059</v>
      </c>
      <c r="C7568" s="5" t="s">
        <v>1060</v>
      </c>
      <c r="D7568" s="6" t="s">
        <v>1061</v>
      </c>
      <c r="E7568">
        <v>18</v>
      </c>
      <c r="F7568" s="7">
        <v>0.49016552079999998</v>
      </c>
      <c r="G7568" s="7">
        <v>0</v>
      </c>
      <c r="H7568" t="s">
        <v>1062</v>
      </c>
      <c r="I7568">
        <v>47</v>
      </c>
      <c r="J7568">
        <v>33269.26</v>
      </c>
      <c r="K7568">
        <v>30000</v>
      </c>
      <c r="L7568" t="s">
        <v>52</v>
      </c>
      <c r="M7568" s="8" t="s">
        <v>53</v>
      </c>
      <c r="N7568" s="8">
        <v>0.76785714285714202</v>
      </c>
      <c r="O7568">
        <v>0.23214285714285701</v>
      </c>
      <c r="P7568" s="9">
        <v>0.86602540378443904</v>
      </c>
      <c r="Q7568">
        <v>30000</v>
      </c>
      <c r="R7568" s="8"/>
      <c r="S7568" s="8" t="s">
        <v>217</v>
      </c>
      <c r="T7568">
        <v>3413036</v>
      </c>
      <c r="U7568">
        <v>1115529</v>
      </c>
      <c r="V7568">
        <v>3850888</v>
      </c>
      <c r="W7568">
        <v>2735358</v>
      </c>
      <c r="X7568">
        <v>0</v>
      </c>
      <c r="Y7568">
        <v>2473428</v>
      </c>
      <c r="Z7568">
        <v>892027</v>
      </c>
      <c r="AA7568">
        <v>4699829</v>
      </c>
      <c r="AB7568">
        <v>2548248</v>
      </c>
      <c r="AC7568">
        <v>12</v>
      </c>
      <c r="AD7568">
        <v>2151581</v>
      </c>
      <c r="AE7568">
        <v>2013</v>
      </c>
      <c r="AF7568" t="s">
        <v>68</v>
      </c>
      <c r="AG7568">
        <v>280000</v>
      </c>
      <c r="AH7568" t="s">
        <v>55</v>
      </c>
      <c r="AI7568" t="s">
        <v>55</v>
      </c>
      <c r="AJ7568">
        <v>1</v>
      </c>
      <c r="AK7568">
        <v>119600</v>
      </c>
      <c r="AL7568" s="8" t="s">
        <v>15948</v>
      </c>
      <c r="AM7568" s="10">
        <f t="shared" si="1062"/>
        <v>2017</v>
      </c>
      <c r="AN7568">
        <f t="shared" si="1063"/>
        <v>1</v>
      </c>
      <c r="AO7568">
        <f t="shared" si="1069"/>
        <v>0</v>
      </c>
      <c r="AP7568">
        <f t="shared" si="1064"/>
        <v>0</v>
      </c>
      <c r="AQ7568">
        <f t="shared" si="1065"/>
        <v>1</v>
      </c>
      <c r="AR7568">
        <f t="shared" si="1066"/>
        <v>0</v>
      </c>
      <c r="AS7568">
        <f t="shared" si="1067"/>
        <v>0</v>
      </c>
      <c r="AT7568">
        <f t="shared" si="1068"/>
        <v>0</v>
      </c>
      <c r="AU7568">
        <f t="shared" si="1068"/>
        <v>0</v>
      </c>
      <c r="AV7568" t="str">
        <f t="shared" si="1070"/>
        <v>2020-12-31T14:48:45</v>
      </c>
    </row>
    <row r="7569" spans="1:48" x14ac:dyDescent="0.25">
      <c r="A7569" s="5">
        <v>7640</v>
      </c>
      <c r="B7569" s="5" t="s">
        <v>685</v>
      </c>
      <c r="C7569" s="5" t="s">
        <v>686</v>
      </c>
      <c r="D7569" s="6" t="s">
        <v>687</v>
      </c>
      <c r="E7569">
        <v>2</v>
      </c>
      <c r="F7569" s="7">
        <v>0.55632962070000003</v>
      </c>
      <c r="G7569" s="7">
        <v>0</v>
      </c>
      <c r="H7569" t="s">
        <v>688</v>
      </c>
      <c r="I7569">
        <v>76</v>
      </c>
      <c r="J7569">
        <v>13500</v>
      </c>
      <c r="K7569">
        <v>40000</v>
      </c>
      <c r="L7569" t="s">
        <v>52</v>
      </c>
      <c r="M7569" s="8" t="s">
        <v>53</v>
      </c>
      <c r="N7569" s="8">
        <v>0.85714285714285698</v>
      </c>
      <c r="O7569">
        <v>0.14285714285714199</v>
      </c>
      <c r="P7569" s="9">
        <v>0</v>
      </c>
      <c r="Q7569">
        <v>40000</v>
      </c>
      <c r="R7569" s="8"/>
      <c r="S7569" s="8"/>
      <c r="AA7569">
        <v>1645935</v>
      </c>
      <c r="AB7569">
        <v>0</v>
      </c>
      <c r="AC7569">
        <v>12</v>
      </c>
      <c r="AD7569">
        <v>0</v>
      </c>
      <c r="AE7569">
        <v>1997</v>
      </c>
      <c r="AF7569" t="s">
        <v>54</v>
      </c>
      <c r="AG7569">
        <v>20000</v>
      </c>
      <c r="AH7569" t="s">
        <v>55</v>
      </c>
      <c r="AI7569" t="s">
        <v>55</v>
      </c>
      <c r="AJ7569">
        <v>1</v>
      </c>
      <c r="AK7569">
        <v>13200</v>
      </c>
      <c r="AL7569" s="8" t="s">
        <v>15949</v>
      </c>
      <c r="AM7569" s="10">
        <f t="shared" si="1062"/>
        <v>2017</v>
      </c>
      <c r="AN7569">
        <f t="shared" si="1063"/>
        <v>1</v>
      </c>
      <c r="AO7569">
        <f t="shared" si="1069"/>
        <v>0</v>
      </c>
      <c r="AP7569">
        <f t="shared" si="1064"/>
        <v>0</v>
      </c>
      <c r="AQ7569">
        <f t="shared" si="1065"/>
        <v>1</v>
      </c>
      <c r="AR7569">
        <f t="shared" si="1066"/>
        <v>0</v>
      </c>
      <c r="AS7569">
        <f t="shared" si="1067"/>
        <v>0</v>
      </c>
      <c r="AT7569">
        <f t="shared" si="1068"/>
        <v>0</v>
      </c>
      <c r="AU7569">
        <f t="shared" si="1068"/>
        <v>0</v>
      </c>
      <c r="AV7569" t="str">
        <f t="shared" si="1070"/>
        <v>2020-12-31T14:49:08</v>
      </c>
    </row>
    <row r="7570" spans="1:48" x14ac:dyDescent="0.25">
      <c r="A7570" s="5">
        <v>7641</v>
      </c>
      <c r="B7570" s="5" t="s">
        <v>2304</v>
      </c>
      <c r="C7570" s="5" t="s">
        <v>2305</v>
      </c>
      <c r="D7570" s="6" t="s">
        <v>2306</v>
      </c>
      <c r="E7570">
        <v>5</v>
      </c>
      <c r="F7570" s="7">
        <v>0.5320459796</v>
      </c>
      <c r="G7570" s="7">
        <v>0</v>
      </c>
      <c r="H7570" t="s">
        <v>2307</v>
      </c>
      <c r="I7570">
        <v>6</v>
      </c>
      <c r="J7570">
        <v>27657</v>
      </c>
      <c r="K7570">
        <v>55000</v>
      </c>
      <c r="L7570" t="s">
        <v>52</v>
      </c>
      <c r="M7570" s="8" t="s">
        <v>86</v>
      </c>
      <c r="N7570" s="8">
        <v>0.64285714285714202</v>
      </c>
      <c r="O7570">
        <v>0.35714285714285698</v>
      </c>
      <c r="P7570" s="9">
        <v>0</v>
      </c>
      <c r="Q7570">
        <v>35000</v>
      </c>
      <c r="R7570" s="8"/>
      <c r="S7570" s="8" t="s">
        <v>329</v>
      </c>
      <c r="T7570">
        <v>1067830</v>
      </c>
      <c r="U7570">
        <v>290513</v>
      </c>
      <c r="V7570">
        <v>1068988</v>
      </c>
      <c r="W7570">
        <v>778475</v>
      </c>
      <c r="X7570">
        <v>0</v>
      </c>
      <c r="Y7570">
        <v>407404</v>
      </c>
      <c r="Z7570">
        <v>504168</v>
      </c>
      <c r="AA7570">
        <v>1191995</v>
      </c>
      <c r="AB7570">
        <v>0</v>
      </c>
      <c r="AC7570">
        <v>12</v>
      </c>
      <c r="AD7570">
        <v>0</v>
      </c>
      <c r="AE7570">
        <v>2007</v>
      </c>
      <c r="AF7570" t="s">
        <v>121</v>
      </c>
      <c r="AG7570">
        <v>100000</v>
      </c>
      <c r="AH7570" t="s">
        <v>55</v>
      </c>
      <c r="AI7570" t="s">
        <v>56</v>
      </c>
      <c r="AJ7570">
        <v>1</v>
      </c>
      <c r="AK7570">
        <v>6000</v>
      </c>
      <c r="AL7570" s="8" t="s">
        <v>15950</v>
      </c>
      <c r="AM7570" s="10">
        <f t="shared" si="1062"/>
        <v>2013</v>
      </c>
      <c r="AN7570">
        <f t="shared" si="1063"/>
        <v>1</v>
      </c>
      <c r="AO7570">
        <f t="shared" si="1069"/>
        <v>0</v>
      </c>
      <c r="AP7570">
        <f t="shared" si="1064"/>
        <v>0</v>
      </c>
      <c r="AQ7570">
        <f t="shared" si="1065"/>
        <v>0</v>
      </c>
      <c r="AR7570">
        <f t="shared" si="1066"/>
        <v>1</v>
      </c>
      <c r="AS7570">
        <f t="shared" si="1067"/>
        <v>0</v>
      </c>
      <c r="AT7570">
        <f t="shared" si="1068"/>
        <v>0</v>
      </c>
      <c r="AU7570">
        <f t="shared" si="1068"/>
        <v>1</v>
      </c>
      <c r="AV7570" t="str">
        <f t="shared" si="1070"/>
        <v>2020-12-31T14:49:53</v>
      </c>
    </row>
    <row r="7571" spans="1:48" x14ac:dyDescent="0.25">
      <c r="A7571" s="5">
        <v>7642</v>
      </c>
      <c r="B7571" s="5" t="s">
        <v>11683</v>
      </c>
      <c r="C7571" s="5" t="s">
        <v>11684</v>
      </c>
      <c r="D7571" s="6" t="s">
        <v>11685</v>
      </c>
      <c r="E7571">
        <v>3</v>
      </c>
      <c r="F7571" s="7">
        <v>0.54892952009999996</v>
      </c>
      <c r="G7571" s="7">
        <v>0</v>
      </c>
      <c r="H7571" t="s">
        <v>11686</v>
      </c>
      <c r="I7571">
        <v>0</v>
      </c>
      <c r="J7571">
        <v>0</v>
      </c>
      <c r="K7571">
        <v>10000</v>
      </c>
      <c r="L7571" t="s">
        <v>52</v>
      </c>
      <c r="M7571" s="8" t="s">
        <v>53</v>
      </c>
      <c r="N7571" s="8">
        <v>0.85714285714285698</v>
      </c>
      <c r="O7571">
        <v>0.14285714285714199</v>
      </c>
      <c r="P7571" s="9">
        <v>0</v>
      </c>
      <c r="Q7571">
        <v>10000</v>
      </c>
      <c r="R7571" s="8"/>
      <c r="S7571" s="8"/>
      <c r="AA7571">
        <v>1080000</v>
      </c>
      <c r="AB7571">
        <v>0</v>
      </c>
      <c r="AC7571">
        <v>1</v>
      </c>
      <c r="AD7571">
        <v>0</v>
      </c>
      <c r="AE7571">
        <v>1973</v>
      </c>
      <c r="AF7571" t="s">
        <v>54</v>
      </c>
      <c r="AG7571">
        <v>50000</v>
      </c>
      <c r="AH7571" t="s">
        <v>55</v>
      </c>
      <c r="AI7571" t="s">
        <v>55</v>
      </c>
      <c r="AJ7571">
        <v>1</v>
      </c>
      <c r="AK7571">
        <v>66600</v>
      </c>
      <c r="AL7571" s="8" t="s">
        <v>15951</v>
      </c>
      <c r="AM7571" s="10">
        <f t="shared" si="1062"/>
        <v>2016</v>
      </c>
      <c r="AN7571">
        <f t="shared" si="1063"/>
        <v>1</v>
      </c>
      <c r="AO7571">
        <f t="shared" si="1069"/>
        <v>0</v>
      </c>
      <c r="AP7571">
        <f t="shared" si="1064"/>
        <v>0</v>
      </c>
      <c r="AQ7571">
        <f t="shared" si="1065"/>
        <v>1</v>
      </c>
      <c r="AR7571">
        <f t="shared" si="1066"/>
        <v>0</v>
      </c>
      <c r="AS7571">
        <f t="shared" si="1067"/>
        <v>0</v>
      </c>
      <c r="AT7571">
        <f t="shared" si="1068"/>
        <v>0</v>
      </c>
      <c r="AU7571">
        <f t="shared" si="1068"/>
        <v>0</v>
      </c>
      <c r="AV7571" t="str">
        <f t="shared" si="1070"/>
        <v>2020-12-31T14:48:12</v>
      </c>
    </row>
    <row r="7572" spans="1:48" x14ac:dyDescent="0.25">
      <c r="A7572" s="5">
        <v>7643</v>
      </c>
      <c r="B7572" s="5" t="s">
        <v>5269</v>
      </c>
      <c r="C7572" s="5" t="s">
        <v>5270</v>
      </c>
      <c r="D7572" s="6" t="s">
        <v>5271</v>
      </c>
      <c r="E7572">
        <v>47</v>
      </c>
      <c r="F7572" s="7">
        <v>0</v>
      </c>
      <c r="G7572" s="7"/>
      <c r="H7572" t="s">
        <v>5272</v>
      </c>
      <c r="I7572">
        <v>0</v>
      </c>
      <c r="J7572">
        <v>0</v>
      </c>
      <c r="K7572">
        <v>2200000</v>
      </c>
      <c r="L7572" t="s">
        <v>52</v>
      </c>
      <c r="M7572" s="8" t="s">
        <v>53</v>
      </c>
      <c r="N7572" s="8">
        <v>0.69642857142857095</v>
      </c>
      <c r="O7572">
        <v>0.30357142857142799</v>
      </c>
      <c r="P7572" s="9">
        <v>-0.58099943017864897</v>
      </c>
      <c r="Q7572">
        <v>2200000</v>
      </c>
      <c r="R7572" s="8"/>
      <c r="S7572" s="8" t="s">
        <v>5589</v>
      </c>
      <c r="T7572">
        <v>50923050</v>
      </c>
      <c r="U7572">
        <v>42154211</v>
      </c>
      <c r="V7572">
        <v>52543378</v>
      </c>
      <c r="W7572">
        <v>3124169</v>
      </c>
      <c r="X7572">
        <v>9320000</v>
      </c>
      <c r="Y7572">
        <v>21160726</v>
      </c>
      <c r="Z7572">
        <v>13914072</v>
      </c>
      <c r="AA7572">
        <v>115691581</v>
      </c>
      <c r="AB7572">
        <v>32476767</v>
      </c>
      <c r="AC7572">
        <v>9</v>
      </c>
      <c r="AD7572">
        <v>83214814</v>
      </c>
      <c r="AE7572">
        <v>2010</v>
      </c>
      <c r="AF7572" t="s">
        <v>68</v>
      </c>
      <c r="AG7572">
        <v>3000000</v>
      </c>
      <c r="AH7572" t="s">
        <v>55</v>
      </c>
      <c r="AI7572" t="s">
        <v>55</v>
      </c>
      <c r="AJ7572">
        <v>0</v>
      </c>
      <c r="AK7572">
        <v>8417801</v>
      </c>
      <c r="AL7572" s="8" t="s">
        <v>15952</v>
      </c>
      <c r="AM7572" s="10">
        <f t="shared" si="1062"/>
        <v>2012</v>
      </c>
      <c r="AN7572">
        <f t="shared" si="1063"/>
        <v>1</v>
      </c>
      <c r="AO7572">
        <f t="shared" si="1069"/>
        <v>0</v>
      </c>
      <c r="AP7572">
        <f t="shared" si="1064"/>
        <v>0</v>
      </c>
      <c r="AQ7572">
        <f t="shared" si="1065"/>
        <v>1</v>
      </c>
      <c r="AR7572">
        <f t="shared" si="1066"/>
        <v>0</v>
      </c>
      <c r="AS7572">
        <f t="shared" si="1067"/>
        <v>0</v>
      </c>
      <c r="AT7572">
        <f t="shared" si="1068"/>
        <v>0</v>
      </c>
      <c r="AU7572">
        <f t="shared" si="1068"/>
        <v>0</v>
      </c>
      <c r="AV7572" t="str">
        <f t="shared" si="1070"/>
        <v>2020-12-30T19:39:39</v>
      </c>
    </row>
    <row r="7573" spans="1:48" x14ac:dyDescent="0.25">
      <c r="A7573" s="5">
        <v>7644</v>
      </c>
      <c r="B7573" s="5" t="s">
        <v>1785</v>
      </c>
      <c r="C7573" s="5" t="s">
        <v>1786</v>
      </c>
      <c r="D7573" s="6" t="s">
        <v>1787</v>
      </c>
      <c r="E7573">
        <v>26</v>
      </c>
      <c r="F7573" s="7">
        <v>0</v>
      </c>
      <c r="G7573" s="7"/>
      <c r="H7573" t="s">
        <v>1788</v>
      </c>
      <c r="I7573">
        <v>0</v>
      </c>
      <c r="J7573">
        <v>0</v>
      </c>
      <c r="K7573">
        <v>15000</v>
      </c>
      <c r="L7573" t="s">
        <v>52</v>
      </c>
      <c r="M7573" s="8" t="s">
        <v>53</v>
      </c>
      <c r="N7573" s="8">
        <v>0.75</v>
      </c>
      <c r="O7573">
        <v>0.25</v>
      </c>
      <c r="P7573" s="9">
        <v>0</v>
      </c>
      <c r="Q7573">
        <v>15000</v>
      </c>
      <c r="R7573" s="8"/>
      <c r="S7573" s="8"/>
      <c r="AA7573">
        <v>2119301</v>
      </c>
      <c r="AB7573">
        <v>0</v>
      </c>
      <c r="AC7573">
        <v>12</v>
      </c>
      <c r="AD7573">
        <v>0</v>
      </c>
      <c r="AE7573">
        <v>2015</v>
      </c>
      <c r="AF7573" t="s">
        <v>68</v>
      </c>
      <c r="AG7573">
        <v>20000</v>
      </c>
      <c r="AH7573" t="s">
        <v>55</v>
      </c>
      <c r="AI7573" t="s">
        <v>56</v>
      </c>
      <c r="AJ7573">
        <v>0</v>
      </c>
      <c r="AK7573">
        <v>1760</v>
      </c>
      <c r="AL7573" s="8" t="s">
        <v>15953</v>
      </c>
      <c r="AM7573" s="10">
        <f t="shared" si="1062"/>
        <v>2017</v>
      </c>
      <c r="AN7573">
        <f t="shared" si="1063"/>
        <v>1</v>
      </c>
      <c r="AO7573">
        <f t="shared" si="1069"/>
        <v>0</v>
      </c>
      <c r="AP7573">
        <f t="shared" si="1064"/>
        <v>0</v>
      </c>
      <c r="AQ7573">
        <f t="shared" si="1065"/>
        <v>1</v>
      </c>
      <c r="AR7573">
        <f t="shared" si="1066"/>
        <v>0</v>
      </c>
      <c r="AS7573">
        <f t="shared" si="1067"/>
        <v>0</v>
      </c>
      <c r="AT7573">
        <f t="shared" si="1068"/>
        <v>0</v>
      </c>
      <c r="AU7573">
        <f t="shared" si="1068"/>
        <v>1</v>
      </c>
      <c r="AV7573" t="str">
        <f t="shared" si="1070"/>
        <v>2021-01-04T14:47:08</v>
      </c>
    </row>
    <row r="7574" spans="1:48" x14ac:dyDescent="0.25">
      <c r="A7574" s="5">
        <v>7645</v>
      </c>
      <c r="B7574" s="5" t="s">
        <v>8813</v>
      </c>
      <c r="C7574" s="5" t="s">
        <v>8814</v>
      </c>
      <c r="D7574" s="6" t="s">
        <v>8815</v>
      </c>
      <c r="E7574">
        <v>0</v>
      </c>
      <c r="F7574" s="7">
        <v>0</v>
      </c>
      <c r="G7574" s="7"/>
      <c r="H7574" t="s">
        <v>8816</v>
      </c>
      <c r="I7574">
        <v>0</v>
      </c>
      <c r="J7574">
        <v>0</v>
      </c>
      <c r="K7574">
        <v>20000</v>
      </c>
      <c r="L7574" t="s">
        <v>52</v>
      </c>
      <c r="M7574" s="8" t="s">
        <v>53</v>
      </c>
      <c r="N7574" s="8">
        <v>0.69642857142857095</v>
      </c>
      <c r="O7574">
        <v>0.30357142857142799</v>
      </c>
      <c r="P7574" s="9">
        <v>0</v>
      </c>
      <c r="Q7574">
        <v>20000</v>
      </c>
      <c r="R7574" s="8"/>
      <c r="S7574" s="8"/>
      <c r="AA7574">
        <v>1385345</v>
      </c>
      <c r="AB7574">
        <v>0</v>
      </c>
      <c r="AC7574">
        <v>12</v>
      </c>
      <c r="AD7574">
        <v>0</v>
      </c>
      <c r="AE7574">
        <v>1976</v>
      </c>
      <c r="AF7574" t="s">
        <v>54</v>
      </c>
      <c r="AG7574">
        <v>1000000</v>
      </c>
      <c r="AH7574" t="s">
        <v>55</v>
      </c>
      <c r="AI7574" t="s">
        <v>55</v>
      </c>
      <c r="AJ7574">
        <v>0</v>
      </c>
      <c r="AK7574">
        <v>68800</v>
      </c>
      <c r="AL7574" s="8" t="s">
        <v>15954</v>
      </c>
      <c r="AM7574" s="10">
        <f t="shared" si="1062"/>
        <v>2006</v>
      </c>
      <c r="AN7574">
        <f t="shared" si="1063"/>
        <v>1</v>
      </c>
      <c r="AO7574">
        <f t="shared" si="1069"/>
        <v>0</v>
      </c>
      <c r="AP7574">
        <f t="shared" si="1064"/>
        <v>0</v>
      </c>
      <c r="AQ7574">
        <f t="shared" si="1065"/>
        <v>1</v>
      </c>
      <c r="AR7574">
        <f t="shared" si="1066"/>
        <v>0</v>
      </c>
      <c r="AS7574">
        <f t="shared" si="1067"/>
        <v>0</v>
      </c>
      <c r="AT7574">
        <f t="shared" si="1068"/>
        <v>0</v>
      </c>
      <c r="AU7574">
        <f t="shared" si="1068"/>
        <v>0</v>
      </c>
      <c r="AV7574" t="str">
        <f t="shared" si="1070"/>
        <v>2021-01-04T14:52:03</v>
      </c>
    </row>
    <row r="7575" spans="1:48" x14ac:dyDescent="0.25">
      <c r="A7575" s="5">
        <v>7646</v>
      </c>
      <c r="B7575" s="5" t="s">
        <v>1946</v>
      </c>
      <c r="C7575" s="5" t="s">
        <v>1947</v>
      </c>
      <c r="D7575" s="6" t="s">
        <v>1948</v>
      </c>
      <c r="E7575">
        <v>740</v>
      </c>
      <c r="F7575" s="7">
        <v>0</v>
      </c>
      <c r="G7575" s="7"/>
      <c r="H7575" t="s">
        <v>1949</v>
      </c>
      <c r="I7575">
        <v>0</v>
      </c>
      <c r="J7575">
        <v>0</v>
      </c>
      <c r="K7575">
        <v>50000</v>
      </c>
      <c r="L7575" t="s">
        <v>52</v>
      </c>
      <c r="M7575" s="8" t="s">
        <v>53</v>
      </c>
      <c r="N7575" s="8">
        <v>0.749999999999999</v>
      </c>
      <c r="O7575">
        <v>0.25</v>
      </c>
      <c r="P7575" s="9">
        <v>0</v>
      </c>
      <c r="Q7575">
        <v>50000</v>
      </c>
      <c r="R7575" s="8"/>
      <c r="S7575" s="8"/>
      <c r="AA7575">
        <v>26654785</v>
      </c>
      <c r="AB7575">
        <v>0</v>
      </c>
      <c r="AC7575">
        <v>12</v>
      </c>
      <c r="AD7575">
        <v>0</v>
      </c>
      <c r="AE7575">
        <v>2001</v>
      </c>
      <c r="AF7575" t="s">
        <v>54</v>
      </c>
      <c r="AG7575">
        <v>700000</v>
      </c>
      <c r="AH7575" t="s">
        <v>55</v>
      </c>
      <c r="AI7575" t="s">
        <v>55</v>
      </c>
      <c r="AJ7575">
        <v>0</v>
      </c>
      <c r="AK7575">
        <v>356000</v>
      </c>
      <c r="AL7575" s="8" t="s">
        <v>15955</v>
      </c>
      <c r="AM7575" s="10">
        <f t="shared" si="1062"/>
        <v>2008</v>
      </c>
      <c r="AN7575">
        <f t="shared" si="1063"/>
        <v>1</v>
      </c>
      <c r="AO7575">
        <f t="shared" si="1069"/>
        <v>0</v>
      </c>
      <c r="AP7575">
        <f t="shared" si="1064"/>
        <v>0</v>
      </c>
      <c r="AQ7575">
        <f t="shared" si="1065"/>
        <v>1</v>
      </c>
      <c r="AR7575">
        <f t="shared" si="1066"/>
        <v>0</v>
      </c>
      <c r="AS7575">
        <f t="shared" si="1067"/>
        <v>0</v>
      </c>
      <c r="AT7575">
        <f t="shared" si="1068"/>
        <v>0</v>
      </c>
      <c r="AU7575">
        <f t="shared" si="1068"/>
        <v>0</v>
      </c>
      <c r="AV7575" t="str">
        <f t="shared" si="1070"/>
        <v>2021-01-04T14:56:57</v>
      </c>
    </row>
    <row r="7576" spans="1:48" x14ac:dyDescent="0.25">
      <c r="A7576" s="5">
        <v>7647</v>
      </c>
      <c r="B7576" s="5" t="s">
        <v>15264</v>
      </c>
      <c r="C7576" s="5" t="s">
        <v>15265</v>
      </c>
      <c r="D7576" s="6" t="s">
        <v>15266</v>
      </c>
      <c r="E7576">
        <v>0</v>
      </c>
      <c r="F7576" s="7">
        <v>0.46866345100000001</v>
      </c>
      <c r="G7576" s="7">
        <v>0</v>
      </c>
      <c r="H7576" t="s">
        <v>15267</v>
      </c>
      <c r="I7576">
        <v>0</v>
      </c>
      <c r="J7576">
        <v>24418.2</v>
      </c>
      <c r="K7576">
        <v>50000</v>
      </c>
      <c r="L7576" t="s">
        <v>62</v>
      </c>
      <c r="M7576" s="8" t="s">
        <v>63</v>
      </c>
      <c r="N7576" s="8">
        <v>1</v>
      </c>
      <c r="O7576">
        <v>0</v>
      </c>
      <c r="P7576" s="9">
        <v>0</v>
      </c>
      <c r="R7576" s="8"/>
      <c r="S7576" s="8"/>
      <c r="AJ7576">
        <v>1</v>
      </c>
      <c r="AL7576" s="8"/>
      <c r="AM7576" s="10">
        <f t="shared" si="1062"/>
        <v>2010</v>
      </c>
      <c r="AN7576">
        <f t="shared" si="1063"/>
        <v>0</v>
      </c>
      <c r="AO7576">
        <f t="shared" si="1069"/>
        <v>0</v>
      </c>
      <c r="AP7576">
        <f t="shared" si="1064"/>
        <v>1</v>
      </c>
      <c r="AQ7576">
        <f t="shared" si="1065"/>
        <v>0</v>
      </c>
      <c r="AR7576">
        <f t="shared" si="1066"/>
        <v>0</v>
      </c>
      <c r="AS7576">
        <f t="shared" si="1067"/>
        <v>0</v>
      </c>
      <c r="AT7576">
        <f t="shared" si="1068"/>
        <v>0</v>
      </c>
      <c r="AU7576">
        <f t="shared" si="1068"/>
        <v>0</v>
      </c>
      <c r="AV7576">
        <f t="shared" si="1070"/>
        <v>0</v>
      </c>
    </row>
    <row r="7577" spans="1:48" x14ac:dyDescent="0.25">
      <c r="A7577" s="5">
        <v>7648</v>
      </c>
      <c r="B7577" s="5" t="s">
        <v>7892</v>
      </c>
      <c r="C7577" s="5" t="s">
        <v>7893</v>
      </c>
      <c r="D7577" s="6" t="s">
        <v>7894</v>
      </c>
      <c r="E7577">
        <v>15</v>
      </c>
      <c r="F7577" s="7">
        <v>0.3772678511</v>
      </c>
      <c r="G7577" s="7">
        <v>0</v>
      </c>
      <c r="H7577" t="s">
        <v>7895</v>
      </c>
      <c r="I7577">
        <v>42</v>
      </c>
      <c r="J7577">
        <v>5502.73</v>
      </c>
      <c r="K7577">
        <v>30000</v>
      </c>
      <c r="L7577" t="s">
        <v>52</v>
      </c>
      <c r="M7577" s="8" t="s">
        <v>53</v>
      </c>
      <c r="N7577" s="8">
        <v>0.80357142857142805</v>
      </c>
      <c r="O7577">
        <v>0.19642857142857101</v>
      </c>
      <c r="P7577" s="9">
        <v>-0.86602540378446302</v>
      </c>
      <c r="Q7577">
        <v>30000</v>
      </c>
      <c r="R7577" s="8"/>
      <c r="S7577" s="8"/>
      <c r="AA7577">
        <v>1944369</v>
      </c>
      <c r="AB7577">
        <v>0</v>
      </c>
      <c r="AC7577">
        <v>12</v>
      </c>
      <c r="AD7577">
        <v>0</v>
      </c>
      <c r="AE7577">
        <v>2011</v>
      </c>
      <c r="AF7577" t="s">
        <v>68</v>
      </c>
      <c r="AG7577">
        <v>500000</v>
      </c>
      <c r="AH7577" t="s">
        <v>55</v>
      </c>
      <c r="AI7577" t="s">
        <v>55</v>
      </c>
      <c r="AJ7577">
        <v>0.99873045650000003</v>
      </c>
      <c r="AK7577">
        <v>43000</v>
      </c>
      <c r="AL7577" s="8" t="s">
        <v>15956</v>
      </c>
      <c r="AM7577" s="10">
        <f t="shared" si="1062"/>
        <v>2012</v>
      </c>
      <c r="AN7577">
        <f t="shared" si="1063"/>
        <v>1</v>
      </c>
      <c r="AO7577">
        <f t="shared" si="1069"/>
        <v>0</v>
      </c>
      <c r="AP7577">
        <f t="shared" si="1064"/>
        <v>0</v>
      </c>
      <c r="AQ7577">
        <f t="shared" si="1065"/>
        <v>1</v>
      </c>
      <c r="AR7577">
        <f t="shared" si="1066"/>
        <v>0</v>
      </c>
      <c r="AS7577">
        <f t="shared" si="1067"/>
        <v>0</v>
      </c>
      <c r="AT7577">
        <f t="shared" si="1068"/>
        <v>0</v>
      </c>
      <c r="AU7577">
        <f t="shared" si="1068"/>
        <v>0</v>
      </c>
      <c r="AV7577" t="str">
        <f t="shared" si="1070"/>
        <v>2021-01-04T14:57:46</v>
      </c>
    </row>
    <row r="7578" spans="1:48" x14ac:dyDescent="0.25">
      <c r="A7578" s="5">
        <v>7649</v>
      </c>
      <c r="B7578" s="5" t="s">
        <v>5849</v>
      </c>
      <c r="C7578" s="5" t="s">
        <v>13685</v>
      </c>
      <c r="D7578" s="6" t="s">
        <v>13686</v>
      </c>
      <c r="E7578">
        <v>31</v>
      </c>
      <c r="F7578" s="7">
        <v>0</v>
      </c>
      <c r="G7578" s="7"/>
      <c r="H7578" t="s">
        <v>13687</v>
      </c>
      <c r="I7578">
        <v>0</v>
      </c>
      <c r="J7578">
        <v>0</v>
      </c>
      <c r="K7578">
        <v>50000</v>
      </c>
      <c r="L7578" t="s">
        <v>52</v>
      </c>
      <c r="M7578" s="8" t="s">
        <v>53</v>
      </c>
      <c r="N7578" s="8">
        <v>0.749999999999999</v>
      </c>
      <c r="O7578">
        <v>0.25</v>
      </c>
      <c r="P7578" s="9">
        <v>0</v>
      </c>
      <c r="Q7578">
        <v>50000</v>
      </c>
      <c r="R7578" s="8"/>
      <c r="S7578" s="8"/>
      <c r="AA7578">
        <v>11573610</v>
      </c>
      <c r="AB7578">
        <v>0</v>
      </c>
      <c r="AC7578">
        <v>12</v>
      </c>
      <c r="AD7578">
        <v>0</v>
      </c>
      <c r="AE7578">
        <v>2008</v>
      </c>
      <c r="AF7578" t="s">
        <v>121</v>
      </c>
      <c r="AG7578">
        <v>500000</v>
      </c>
      <c r="AH7578" t="s">
        <v>55</v>
      </c>
      <c r="AI7578" t="s">
        <v>55</v>
      </c>
      <c r="AJ7578">
        <v>0</v>
      </c>
      <c r="AK7578">
        <v>534000</v>
      </c>
      <c r="AL7578" s="8" t="s">
        <v>15957</v>
      </c>
      <c r="AM7578" s="10">
        <f t="shared" si="1062"/>
        <v>2014</v>
      </c>
      <c r="AN7578">
        <f t="shared" si="1063"/>
        <v>1</v>
      </c>
      <c r="AO7578">
        <f t="shared" si="1069"/>
        <v>0</v>
      </c>
      <c r="AP7578">
        <f t="shared" si="1064"/>
        <v>0</v>
      </c>
      <c r="AQ7578">
        <f t="shared" si="1065"/>
        <v>1</v>
      </c>
      <c r="AR7578">
        <f t="shared" si="1066"/>
        <v>0</v>
      </c>
      <c r="AS7578">
        <f t="shared" si="1067"/>
        <v>0</v>
      </c>
      <c r="AT7578">
        <f t="shared" si="1068"/>
        <v>0</v>
      </c>
      <c r="AU7578">
        <f t="shared" si="1068"/>
        <v>0</v>
      </c>
      <c r="AV7578" t="str">
        <f t="shared" si="1070"/>
        <v>2021-01-04T15:02:05</v>
      </c>
    </row>
    <row r="7579" spans="1:48" x14ac:dyDescent="0.25">
      <c r="A7579" s="5">
        <v>7650</v>
      </c>
      <c r="B7579" s="5" t="s">
        <v>142</v>
      </c>
      <c r="C7579" s="5" t="s">
        <v>143</v>
      </c>
      <c r="D7579" s="6" t="s">
        <v>144</v>
      </c>
      <c r="E7579">
        <v>19</v>
      </c>
      <c r="F7579" s="7">
        <v>0</v>
      </c>
      <c r="G7579" s="7"/>
      <c r="H7579" t="s">
        <v>145</v>
      </c>
      <c r="I7579">
        <v>0</v>
      </c>
      <c r="J7579">
        <v>0</v>
      </c>
      <c r="K7579">
        <v>5150000</v>
      </c>
      <c r="L7579" t="s">
        <v>62</v>
      </c>
      <c r="M7579" s="8" t="s">
        <v>63</v>
      </c>
      <c r="N7579" s="8">
        <v>1</v>
      </c>
      <c r="O7579">
        <v>0</v>
      </c>
      <c r="P7579" s="9">
        <v>0</v>
      </c>
      <c r="R7579" s="8"/>
      <c r="S7579" s="8"/>
      <c r="AJ7579">
        <v>0</v>
      </c>
      <c r="AL7579" s="8"/>
      <c r="AM7579" s="10">
        <f t="shared" si="1062"/>
        <v>2009</v>
      </c>
      <c r="AN7579">
        <f t="shared" si="1063"/>
        <v>0</v>
      </c>
      <c r="AO7579">
        <f t="shared" si="1069"/>
        <v>0</v>
      </c>
      <c r="AP7579">
        <f t="shared" si="1064"/>
        <v>1</v>
      </c>
      <c r="AQ7579">
        <f t="shared" si="1065"/>
        <v>0</v>
      </c>
      <c r="AR7579">
        <f t="shared" si="1066"/>
        <v>0</v>
      </c>
      <c r="AS7579">
        <f t="shared" si="1067"/>
        <v>0</v>
      </c>
      <c r="AT7579">
        <f t="shared" si="1068"/>
        <v>0</v>
      </c>
      <c r="AU7579">
        <f t="shared" si="1068"/>
        <v>0</v>
      </c>
      <c r="AV7579">
        <f t="shared" si="1070"/>
        <v>0</v>
      </c>
    </row>
    <row r="7580" spans="1:48" x14ac:dyDescent="0.25">
      <c r="A7580" s="5">
        <v>7651</v>
      </c>
      <c r="B7580" s="5" t="s">
        <v>151</v>
      </c>
      <c r="C7580" s="5" t="s">
        <v>152</v>
      </c>
      <c r="D7580" s="6" t="s">
        <v>153</v>
      </c>
      <c r="E7580">
        <v>4</v>
      </c>
      <c r="F7580" s="7">
        <v>0</v>
      </c>
      <c r="G7580" s="7"/>
      <c r="H7580" t="s">
        <v>154</v>
      </c>
      <c r="I7580">
        <v>0</v>
      </c>
      <c r="J7580">
        <v>0</v>
      </c>
      <c r="K7580">
        <v>2415000</v>
      </c>
      <c r="L7580" t="s">
        <v>62</v>
      </c>
      <c r="M7580" s="8" t="s">
        <v>53</v>
      </c>
      <c r="N7580" s="8">
        <v>0.75</v>
      </c>
      <c r="O7580">
        <v>0.25</v>
      </c>
      <c r="P7580" s="9">
        <v>0</v>
      </c>
      <c r="R7580" s="8"/>
      <c r="S7580" s="8" t="s">
        <v>5589</v>
      </c>
      <c r="T7580">
        <v>214512963</v>
      </c>
      <c r="U7580">
        <v>125783755</v>
      </c>
      <c r="V7580">
        <v>235523837</v>
      </c>
      <c r="W7580">
        <v>104881370</v>
      </c>
      <c r="X7580">
        <v>5885194</v>
      </c>
      <c r="Y7580">
        <v>139016918</v>
      </c>
      <c r="Z7580">
        <v>53920126</v>
      </c>
      <c r="AA7580">
        <v>166119008</v>
      </c>
      <c r="AB7580">
        <v>54707738</v>
      </c>
      <c r="AC7580">
        <v>9</v>
      </c>
      <c r="AD7580">
        <v>111411270</v>
      </c>
      <c r="AE7580">
        <v>2017</v>
      </c>
      <c r="AF7580" t="s">
        <v>126</v>
      </c>
      <c r="AG7580">
        <v>2000000</v>
      </c>
      <c r="AH7580" t="s">
        <v>55</v>
      </c>
      <c r="AI7580" t="s">
        <v>55</v>
      </c>
      <c r="AJ7580">
        <v>0</v>
      </c>
      <c r="AK7580">
        <v>0</v>
      </c>
      <c r="AL7580" s="8"/>
      <c r="AM7580" s="10">
        <f t="shared" si="1062"/>
        <v>2018</v>
      </c>
      <c r="AN7580">
        <f t="shared" si="1063"/>
        <v>0</v>
      </c>
      <c r="AO7580">
        <f t="shared" si="1069"/>
        <v>0</v>
      </c>
      <c r="AP7580">
        <f t="shared" si="1064"/>
        <v>0</v>
      </c>
      <c r="AQ7580">
        <f t="shared" si="1065"/>
        <v>1</v>
      </c>
      <c r="AR7580">
        <f t="shared" si="1066"/>
        <v>0</v>
      </c>
      <c r="AS7580">
        <f t="shared" si="1067"/>
        <v>0</v>
      </c>
      <c r="AT7580">
        <f t="shared" si="1068"/>
        <v>0</v>
      </c>
      <c r="AU7580">
        <f t="shared" si="1068"/>
        <v>0</v>
      </c>
      <c r="AV7580">
        <f t="shared" si="1070"/>
        <v>0</v>
      </c>
    </row>
    <row r="7581" spans="1:48" x14ac:dyDescent="0.25">
      <c r="A7581" s="5">
        <v>7652</v>
      </c>
      <c r="B7581" s="5" t="s">
        <v>12519</v>
      </c>
      <c r="C7581" s="5" t="s">
        <v>12520</v>
      </c>
      <c r="D7581" s="6" t="s">
        <v>12521</v>
      </c>
      <c r="E7581">
        <v>4</v>
      </c>
      <c r="F7581" s="7">
        <v>0</v>
      </c>
      <c r="G7581" s="7"/>
      <c r="H7581" t="s">
        <v>12522</v>
      </c>
      <c r="I7581">
        <v>0</v>
      </c>
      <c r="J7581">
        <v>0</v>
      </c>
      <c r="K7581">
        <v>2000000</v>
      </c>
      <c r="L7581" t="s">
        <v>62</v>
      </c>
      <c r="M7581" s="8" t="s">
        <v>63</v>
      </c>
      <c r="N7581" s="8">
        <v>1</v>
      </c>
      <c r="O7581">
        <v>0</v>
      </c>
      <c r="P7581" s="9">
        <v>0</v>
      </c>
      <c r="R7581" s="8"/>
      <c r="S7581" s="8"/>
      <c r="AJ7581">
        <v>0</v>
      </c>
      <c r="AL7581" s="8"/>
      <c r="AM7581" s="10">
        <f t="shared" si="1062"/>
        <v>2020</v>
      </c>
      <c r="AN7581">
        <f t="shared" si="1063"/>
        <v>0</v>
      </c>
      <c r="AO7581">
        <f t="shared" si="1069"/>
        <v>0</v>
      </c>
      <c r="AP7581">
        <f t="shared" si="1064"/>
        <v>1</v>
      </c>
      <c r="AQ7581">
        <f t="shared" si="1065"/>
        <v>0</v>
      </c>
      <c r="AR7581">
        <f t="shared" si="1066"/>
        <v>0</v>
      </c>
      <c r="AS7581">
        <f t="shared" si="1067"/>
        <v>0</v>
      </c>
      <c r="AT7581">
        <f t="shared" si="1068"/>
        <v>0</v>
      </c>
      <c r="AU7581">
        <f t="shared" si="1068"/>
        <v>0</v>
      </c>
      <c r="AV7581">
        <f t="shared" si="1070"/>
        <v>0</v>
      </c>
    </row>
    <row r="7582" spans="1:48" x14ac:dyDescent="0.25">
      <c r="A7582" s="5">
        <v>7653</v>
      </c>
      <c r="B7582" s="5" t="s">
        <v>142</v>
      </c>
      <c r="C7582" s="5" t="s">
        <v>143</v>
      </c>
      <c r="D7582" s="6" t="s">
        <v>144</v>
      </c>
      <c r="E7582">
        <v>19</v>
      </c>
      <c r="F7582" s="7">
        <v>0</v>
      </c>
      <c r="G7582" s="7"/>
      <c r="H7582" t="s">
        <v>145</v>
      </c>
      <c r="I7582">
        <v>0</v>
      </c>
      <c r="J7582">
        <v>0</v>
      </c>
      <c r="K7582">
        <v>5150000</v>
      </c>
      <c r="L7582" t="s">
        <v>52</v>
      </c>
      <c r="M7582" s="8" t="s">
        <v>53</v>
      </c>
      <c r="N7582" s="8">
        <v>0.80357142857142805</v>
      </c>
      <c r="O7582">
        <v>0.19642857142857101</v>
      </c>
      <c r="P7582" s="9">
        <v>0</v>
      </c>
      <c r="Q7582">
        <v>5150000</v>
      </c>
      <c r="R7582" s="8"/>
      <c r="S7582" s="8" t="s">
        <v>15958</v>
      </c>
      <c r="T7582">
        <v>292646906</v>
      </c>
      <c r="U7582">
        <v>169174716</v>
      </c>
      <c r="V7582">
        <v>315477003</v>
      </c>
      <c r="W7582">
        <v>137272948</v>
      </c>
      <c r="X7582">
        <v>2313441</v>
      </c>
      <c r="Y7582">
        <v>138738247</v>
      </c>
      <c r="Z7582">
        <v>81693144</v>
      </c>
      <c r="AA7582">
        <v>248078280</v>
      </c>
      <c r="AB7582">
        <v>77696798</v>
      </c>
      <c r="AC7582">
        <v>9</v>
      </c>
      <c r="AD7582">
        <v>170381482</v>
      </c>
      <c r="AE7582">
        <v>2008</v>
      </c>
      <c r="AF7582" t="s">
        <v>121</v>
      </c>
      <c r="AG7582">
        <v>2000000</v>
      </c>
      <c r="AH7582" t="s">
        <v>55</v>
      </c>
      <c r="AI7582" t="s">
        <v>55</v>
      </c>
      <c r="AJ7582">
        <v>0</v>
      </c>
      <c r="AK7582">
        <v>0</v>
      </c>
      <c r="AL7582" s="8" t="s">
        <v>15959</v>
      </c>
      <c r="AM7582" s="10">
        <f t="shared" si="1062"/>
        <v>2009</v>
      </c>
      <c r="AN7582">
        <f t="shared" si="1063"/>
        <v>1</v>
      </c>
      <c r="AO7582">
        <f t="shared" si="1069"/>
        <v>0</v>
      </c>
      <c r="AP7582">
        <f t="shared" si="1064"/>
        <v>0</v>
      </c>
      <c r="AQ7582">
        <f t="shared" si="1065"/>
        <v>1</v>
      </c>
      <c r="AR7582">
        <f t="shared" si="1066"/>
        <v>0</v>
      </c>
      <c r="AS7582">
        <f t="shared" si="1067"/>
        <v>0</v>
      </c>
      <c r="AT7582">
        <f t="shared" si="1068"/>
        <v>0</v>
      </c>
      <c r="AU7582">
        <f t="shared" si="1068"/>
        <v>0</v>
      </c>
      <c r="AV7582" t="str">
        <f t="shared" si="1070"/>
        <v>2021-01-04T20:44:43</v>
      </c>
    </row>
    <row r="7583" spans="1:48" x14ac:dyDescent="0.25">
      <c r="A7583" s="5">
        <v>7654</v>
      </c>
      <c r="B7583" s="5" t="s">
        <v>151</v>
      </c>
      <c r="C7583" s="5" t="s">
        <v>152</v>
      </c>
      <c r="D7583" s="6" t="s">
        <v>153</v>
      </c>
      <c r="E7583">
        <v>4</v>
      </c>
      <c r="F7583" s="7">
        <v>0</v>
      </c>
      <c r="G7583" s="7"/>
      <c r="H7583" t="s">
        <v>154</v>
      </c>
      <c r="I7583">
        <v>0</v>
      </c>
      <c r="J7583">
        <v>0</v>
      </c>
      <c r="K7583">
        <v>2415000</v>
      </c>
      <c r="L7583" t="s">
        <v>52</v>
      </c>
      <c r="M7583" s="8" t="s">
        <v>53</v>
      </c>
      <c r="N7583" s="8">
        <v>0.75</v>
      </c>
      <c r="O7583">
        <v>0.25</v>
      </c>
      <c r="P7583" s="9">
        <v>0</v>
      </c>
      <c r="Q7583">
        <v>2415000</v>
      </c>
      <c r="R7583" s="8"/>
      <c r="S7583" s="8" t="s">
        <v>5589</v>
      </c>
      <c r="T7583">
        <v>292646906</v>
      </c>
      <c r="U7583">
        <v>169174716</v>
      </c>
      <c r="V7583">
        <v>315477003</v>
      </c>
      <c r="W7583">
        <v>137272948</v>
      </c>
      <c r="X7583">
        <v>2313441</v>
      </c>
      <c r="Y7583">
        <v>138738247</v>
      </c>
      <c r="Z7583">
        <v>81693144</v>
      </c>
      <c r="AA7583">
        <v>248078280</v>
      </c>
      <c r="AB7583">
        <v>77696798</v>
      </c>
      <c r="AC7583">
        <v>9</v>
      </c>
      <c r="AD7583">
        <v>170381482</v>
      </c>
      <c r="AE7583">
        <v>2017</v>
      </c>
      <c r="AF7583" t="s">
        <v>126</v>
      </c>
      <c r="AG7583">
        <v>2000000</v>
      </c>
      <c r="AH7583" t="s">
        <v>55</v>
      </c>
      <c r="AI7583" t="s">
        <v>55</v>
      </c>
      <c r="AJ7583">
        <v>0</v>
      </c>
      <c r="AK7583">
        <v>0</v>
      </c>
      <c r="AL7583" s="8" t="s">
        <v>15960</v>
      </c>
      <c r="AM7583" s="10">
        <f t="shared" si="1062"/>
        <v>2018</v>
      </c>
      <c r="AN7583">
        <f t="shared" si="1063"/>
        <v>1</v>
      </c>
      <c r="AO7583">
        <f t="shared" si="1069"/>
        <v>0</v>
      </c>
      <c r="AP7583">
        <f t="shared" si="1064"/>
        <v>0</v>
      </c>
      <c r="AQ7583">
        <f t="shared" si="1065"/>
        <v>1</v>
      </c>
      <c r="AR7583">
        <f t="shared" si="1066"/>
        <v>0</v>
      </c>
      <c r="AS7583">
        <f t="shared" si="1067"/>
        <v>0</v>
      </c>
      <c r="AT7583">
        <f t="shared" si="1068"/>
        <v>0</v>
      </c>
      <c r="AU7583">
        <f t="shared" si="1068"/>
        <v>0</v>
      </c>
      <c r="AV7583" t="str">
        <f t="shared" si="1070"/>
        <v>2021-01-04T20:45:09</v>
      </c>
    </row>
    <row r="7584" spans="1:48" x14ac:dyDescent="0.25">
      <c r="A7584" s="5">
        <v>7655</v>
      </c>
      <c r="B7584" s="5" t="s">
        <v>12519</v>
      </c>
      <c r="C7584" s="5" t="s">
        <v>12520</v>
      </c>
      <c r="D7584" s="6" t="s">
        <v>12521</v>
      </c>
      <c r="E7584">
        <v>4</v>
      </c>
      <c r="F7584" s="7">
        <v>0</v>
      </c>
      <c r="G7584" s="7"/>
      <c r="H7584" t="s">
        <v>12522</v>
      </c>
      <c r="I7584">
        <v>0</v>
      </c>
      <c r="J7584">
        <v>0</v>
      </c>
      <c r="K7584">
        <v>2000000</v>
      </c>
      <c r="L7584" t="s">
        <v>52</v>
      </c>
      <c r="M7584" s="8" t="s">
        <v>53</v>
      </c>
      <c r="N7584" s="8">
        <v>0.69642857142857095</v>
      </c>
      <c r="O7584">
        <v>0.30357142857142799</v>
      </c>
      <c r="P7584" s="9">
        <v>0</v>
      </c>
      <c r="Q7584">
        <v>2000000</v>
      </c>
      <c r="R7584" s="8"/>
      <c r="S7584" s="8" t="s">
        <v>329</v>
      </c>
      <c r="T7584">
        <v>292646906</v>
      </c>
      <c r="U7584">
        <v>169174716</v>
      </c>
      <c r="V7584">
        <v>315477003</v>
      </c>
      <c r="W7584">
        <v>137272948</v>
      </c>
      <c r="X7584">
        <v>2313441</v>
      </c>
      <c r="Y7584">
        <v>138738247</v>
      </c>
      <c r="Z7584">
        <v>81693144</v>
      </c>
      <c r="AA7584">
        <v>248078280</v>
      </c>
      <c r="AB7584">
        <v>77696798</v>
      </c>
      <c r="AC7584">
        <v>9</v>
      </c>
      <c r="AD7584">
        <v>170381482</v>
      </c>
      <c r="AE7584">
        <v>2019</v>
      </c>
      <c r="AF7584" t="s">
        <v>126</v>
      </c>
      <c r="AG7584">
        <v>2000000</v>
      </c>
      <c r="AH7584" t="s">
        <v>55</v>
      </c>
      <c r="AI7584" t="s">
        <v>55</v>
      </c>
      <c r="AJ7584">
        <v>0</v>
      </c>
      <c r="AK7584">
        <v>0</v>
      </c>
      <c r="AL7584" s="8" t="s">
        <v>15961</v>
      </c>
      <c r="AM7584" s="10">
        <f t="shared" si="1062"/>
        <v>2020</v>
      </c>
      <c r="AN7584">
        <f t="shared" si="1063"/>
        <v>1</v>
      </c>
      <c r="AO7584">
        <f t="shared" si="1069"/>
        <v>0</v>
      </c>
      <c r="AP7584">
        <f t="shared" si="1064"/>
        <v>0</v>
      </c>
      <c r="AQ7584">
        <f t="shared" si="1065"/>
        <v>1</v>
      </c>
      <c r="AR7584">
        <f t="shared" si="1066"/>
        <v>0</v>
      </c>
      <c r="AS7584">
        <f t="shared" si="1067"/>
        <v>0</v>
      </c>
      <c r="AT7584">
        <f t="shared" si="1068"/>
        <v>0</v>
      </c>
      <c r="AU7584">
        <f t="shared" si="1068"/>
        <v>0</v>
      </c>
      <c r="AV7584" t="str">
        <f t="shared" si="1070"/>
        <v>2021-01-04T20:45:33</v>
      </c>
    </row>
    <row r="7585" spans="1:48" x14ac:dyDescent="0.25">
      <c r="A7585" s="5">
        <v>7656</v>
      </c>
      <c r="B7585" s="5" t="s">
        <v>618</v>
      </c>
      <c r="C7585" s="5" t="s">
        <v>619</v>
      </c>
      <c r="D7585" s="6" t="s">
        <v>620</v>
      </c>
      <c r="E7585">
        <v>10</v>
      </c>
      <c r="F7585" s="7">
        <v>0</v>
      </c>
      <c r="G7585" s="7"/>
      <c r="H7585" t="s">
        <v>621</v>
      </c>
      <c r="I7585">
        <v>0</v>
      </c>
      <c r="J7585">
        <v>0</v>
      </c>
      <c r="K7585">
        <v>50000</v>
      </c>
      <c r="L7585" t="s">
        <v>52</v>
      </c>
      <c r="M7585" s="8" t="s">
        <v>86</v>
      </c>
      <c r="N7585" s="8">
        <v>0.64285714285714202</v>
      </c>
      <c r="O7585">
        <v>0.35714285714285698</v>
      </c>
      <c r="P7585" s="9">
        <v>0</v>
      </c>
      <c r="Q7585">
        <v>30000</v>
      </c>
      <c r="R7585" s="8"/>
      <c r="S7585" s="8"/>
      <c r="AA7585">
        <v>1773766</v>
      </c>
      <c r="AB7585">
        <v>0</v>
      </c>
      <c r="AC7585">
        <v>12</v>
      </c>
      <c r="AD7585">
        <v>0</v>
      </c>
      <c r="AE7585">
        <v>2012</v>
      </c>
      <c r="AF7585" t="s">
        <v>68</v>
      </c>
      <c r="AG7585">
        <v>5000</v>
      </c>
      <c r="AH7585" t="s">
        <v>55</v>
      </c>
      <c r="AI7585" t="s">
        <v>56</v>
      </c>
      <c r="AJ7585">
        <v>0</v>
      </c>
      <c r="AK7585">
        <v>16280</v>
      </c>
      <c r="AL7585" s="8" t="s">
        <v>15962</v>
      </c>
      <c r="AM7585" s="10">
        <f t="shared" si="1062"/>
        <v>2013</v>
      </c>
      <c r="AN7585">
        <f t="shared" si="1063"/>
        <v>1</v>
      </c>
      <c r="AO7585">
        <f t="shared" si="1069"/>
        <v>0</v>
      </c>
      <c r="AP7585">
        <f t="shared" si="1064"/>
        <v>0</v>
      </c>
      <c r="AQ7585">
        <f t="shared" si="1065"/>
        <v>0</v>
      </c>
      <c r="AR7585">
        <f t="shared" si="1066"/>
        <v>1</v>
      </c>
      <c r="AS7585">
        <f t="shared" si="1067"/>
        <v>0</v>
      </c>
      <c r="AT7585">
        <f t="shared" si="1068"/>
        <v>0</v>
      </c>
      <c r="AU7585">
        <f t="shared" si="1068"/>
        <v>1</v>
      </c>
      <c r="AV7585" t="str">
        <f t="shared" si="1070"/>
        <v>2021-01-04T19:18:22</v>
      </c>
    </row>
    <row r="7586" spans="1:48" x14ac:dyDescent="0.25">
      <c r="A7586" s="5">
        <v>7657</v>
      </c>
      <c r="B7586" s="5" t="s">
        <v>5135</v>
      </c>
      <c r="C7586" s="5" t="s">
        <v>5136</v>
      </c>
      <c r="D7586" s="6" t="s">
        <v>5137</v>
      </c>
      <c r="E7586">
        <v>0</v>
      </c>
      <c r="F7586" s="7">
        <v>0</v>
      </c>
      <c r="G7586" s="7"/>
      <c r="H7586" t="s">
        <v>5138</v>
      </c>
      <c r="I7586">
        <v>0</v>
      </c>
      <c r="J7586">
        <v>0</v>
      </c>
      <c r="K7586">
        <v>45000</v>
      </c>
      <c r="L7586" t="s">
        <v>7359</v>
      </c>
      <c r="M7586" s="8" t="s">
        <v>63</v>
      </c>
      <c r="N7586" s="8">
        <v>1</v>
      </c>
      <c r="O7586">
        <v>0</v>
      </c>
      <c r="P7586" s="9">
        <v>0</v>
      </c>
      <c r="R7586" s="8"/>
      <c r="S7586" s="8"/>
      <c r="AJ7586">
        <v>0</v>
      </c>
      <c r="AL7586" s="8"/>
      <c r="AM7586" s="10">
        <f t="shared" si="1062"/>
        <v>2016</v>
      </c>
      <c r="AN7586">
        <f t="shared" si="1063"/>
        <v>0</v>
      </c>
      <c r="AO7586">
        <f t="shared" si="1069"/>
        <v>0</v>
      </c>
      <c r="AP7586">
        <f t="shared" si="1064"/>
        <v>1</v>
      </c>
      <c r="AQ7586">
        <f t="shared" si="1065"/>
        <v>0</v>
      </c>
      <c r="AR7586">
        <f t="shared" si="1066"/>
        <v>0</v>
      </c>
      <c r="AS7586">
        <f t="shared" si="1067"/>
        <v>0</v>
      </c>
      <c r="AT7586">
        <f t="shared" si="1068"/>
        <v>0</v>
      </c>
      <c r="AU7586">
        <f t="shared" si="1068"/>
        <v>0</v>
      </c>
      <c r="AV7586">
        <f t="shared" si="1070"/>
        <v>0</v>
      </c>
    </row>
    <row r="7587" spans="1:48" x14ac:dyDescent="0.25">
      <c r="A7587" s="5">
        <v>7658</v>
      </c>
      <c r="B7587" s="5" t="s">
        <v>5135</v>
      </c>
      <c r="C7587" s="5" t="s">
        <v>5136</v>
      </c>
      <c r="D7587" s="6" t="s">
        <v>5137</v>
      </c>
      <c r="E7587">
        <v>0</v>
      </c>
      <c r="F7587" s="7">
        <v>0</v>
      </c>
      <c r="G7587" s="7"/>
      <c r="H7587" t="s">
        <v>5138</v>
      </c>
      <c r="I7587">
        <v>0</v>
      </c>
      <c r="J7587">
        <v>0</v>
      </c>
      <c r="K7587">
        <v>45000</v>
      </c>
      <c r="L7587" t="s">
        <v>52</v>
      </c>
      <c r="M7587" s="8" t="s">
        <v>53</v>
      </c>
      <c r="N7587" s="8">
        <v>0.75</v>
      </c>
      <c r="O7587">
        <v>0.25</v>
      </c>
      <c r="P7587" s="9">
        <v>0</v>
      </c>
      <c r="Q7587">
        <v>45000</v>
      </c>
      <c r="R7587" s="8"/>
      <c r="S7587" s="8"/>
      <c r="AA7587">
        <v>17092312</v>
      </c>
      <c r="AB7587">
        <v>0</v>
      </c>
      <c r="AC7587">
        <v>11</v>
      </c>
      <c r="AD7587">
        <v>0</v>
      </c>
      <c r="AE7587">
        <v>2001</v>
      </c>
      <c r="AF7587" t="s">
        <v>54</v>
      </c>
      <c r="AG7587">
        <v>400000</v>
      </c>
      <c r="AH7587" t="s">
        <v>55</v>
      </c>
      <c r="AI7587" t="s">
        <v>56</v>
      </c>
      <c r="AJ7587">
        <v>0</v>
      </c>
      <c r="AK7587">
        <v>480600</v>
      </c>
      <c r="AL7587" s="8" t="s">
        <v>15963</v>
      </c>
      <c r="AM7587" s="10">
        <f t="shared" si="1062"/>
        <v>2016</v>
      </c>
      <c r="AN7587">
        <f t="shared" si="1063"/>
        <v>1</v>
      </c>
      <c r="AO7587">
        <f t="shared" si="1069"/>
        <v>0</v>
      </c>
      <c r="AP7587">
        <f t="shared" si="1064"/>
        <v>0</v>
      </c>
      <c r="AQ7587">
        <f t="shared" si="1065"/>
        <v>1</v>
      </c>
      <c r="AR7587">
        <f t="shared" si="1066"/>
        <v>0</v>
      </c>
      <c r="AS7587">
        <f t="shared" si="1067"/>
        <v>0</v>
      </c>
      <c r="AT7587">
        <f t="shared" si="1068"/>
        <v>0</v>
      </c>
      <c r="AU7587">
        <f t="shared" si="1068"/>
        <v>1</v>
      </c>
      <c r="AV7587" t="str">
        <f t="shared" si="1070"/>
        <v>2021-01-04T19:18:53</v>
      </c>
    </row>
    <row r="7588" spans="1:48" x14ac:dyDescent="0.25">
      <c r="A7588" s="5">
        <v>7659</v>
      </c>
      <c r="B7588" s="5" t="s">
        <v>5130</v>
      </c>
      <c r="C7588" s="5" t="s">
        <v>5131</v>
      </c>
      <c r="D7588" s="6" t="s">
        <v>5132</v>
      </c>
      <c r="E7588">
        <v>3</v>
      </c>
      <c r="F7588" s="7">
        <v>0</v>
      </c>
      <c r="G7588" s="7"/>
      <c r="H7588" t="s">
        <v>5133</v>
      </c>
      <c r="I7588">
        <v>0</v>
      </c>
      <c r="J7588">
        <v>0</v>
      </c>
      <c r="K7588">
        <v>45000</v>
      </c>
      <c r="L7588" t="s">
        <v>52</v>
      </c>
      <c r="M7588" s="8" t="s">
        <v>53</v>
      </c>
      <c r="N7588" s="8">
        <v>0.85714285714285698</v>
      </c>
      <c r="O7588">
        <v>0.14285714285714199</v>
      </c>
      <c r="P7588" s="9">
        <v>0</v>
      </c>
      <c r="Q7588">
        <v>35000</v>
      </c>
      <c r="R7588" s="8"/>
      <c r="S7588" s="8"/>
      <c r="AA7588">
        <v>11307640</v>
      </c>
      <c r="AB7588">
        <v>0</v>
      </c>
      <c r="AC7588">
        <v>12</v>
      </c>
      <c r="AD7588">
        <v>0</v>
      </c>
      <c r="AE7588">
        <v>2004</v>
      </c>
      <c r="AF7588" t="s">
        <v>54</v>
      </c>
      <c r="AG7588">
        <v>250000</v>
      </c>
      <c r="AH7588" t="s">
        <v>55</v>
      </c>
      <c r="AI7588" t="s">
        <v>55</v>
      </c>
      <c r="AJ7588">
        <v>0</v>
      </c>
      <c r="AK7588">
        <v>345000</v>
      </c>
      <c r="AL7588" s="8" t="s">
        <v>15964</v>
      </c>
      <c r="AM7588" s="10">
        <f t="shared" si="1062"/>
        <v>2016</v>
      </c>
      <c r="AN7588">
        <f t="shared" si="1063"/>
        <v>1</v>
      </c>
      <c r="AO7588">
        <f t="shared" si="1069"/>
        <v>0</v>
      </c>
      <c r="AP7588">
        <f t="shared" si="1064"/>
        <v>0</v>
      </c>
      <c r="AQ7588">
        <f t="shared" si="1065"/>
        <v>1</v>
      </c>
      <c r="AR7588">
        <f t="shared" si="1066"/>
        <v>0</v>
      </c>
      <c r="AS7588">
        <f t="shared" si="1067"/>
        <v>0</v>
      </c>
      <c r="AT7588">
        <f t="shared" si="1068"/>
        <v>0</v>
      </c>
      <c r="AU7588">
        <f t="shared" si="1068"/>
        <v>0</v>
      </c>
      <c r="AV7588" t="str">
        <f t="shared" si="1070"/>
        <v>2021-01-05T12:49:14</v>
      </c>
    </row>
    <row r="7589" spans="1:48" x14ac:dyDescent="0.25">
      <c r="A7589" s="5">
        <v>7660</v>
      </c>
      <c r="B7589" s="5" t="s">
        <v>14570</v>
      </c>
      <c r="C7589" s="5" t="s">
        <v>14571</v>
      </c>
      <c r="D7589" s="6" t="s">
        <v>14572</v>
      </c>
      <c r="E7589">
        <v>0</v>
      </c>
      <c r="F7589" s="7">
        <v>0.4720119767</v>
      </c>
      <c r="G7589" s="7">
        <v>0</v>
      </c>
      <c r="H7589" t="s">
        <v>6640</v>
      </c>
      <c r="I7589">
        <v>0</v>
      </c>
      <c r="J7589">
        <v>0</v>
      </c>
      <c r="K7589">
        <v>20000</v>
      </c>
      <c r="L7589" t="s">
        <v>52</v>
      </c>
      <c r="M7589" s="8" t="s">
        <v>86</v>
      </c>
      <c r="N7589" s="8">
        <v>0.53571428571428503</v>
      </c>
      <c r="O7589">
        <v>0.46428571428571402</v>
      </c>
      <c r="P7589" s="9">
        <v>0</v>
      </c>
      <c r="Q7589">
        <v>5000</v>
      </c>
      <c r="R7589" s="8"/>
      <c r="S7589" s="8"/>
      <c r="AA7589">
        <v>496372</v>
      </c>
      <c r="AB7589">
        <v>0</v>
      </c>
      <c r="AC7589">
        <v>12</v>
      </c>
      <c r="AD7589">
        <v>0</v>
      </c>
      <c r="AE7589">
        <v>2019</v>
      </c>
      <c r="AF7589" t="s">
        <v>126</v>
      </c>
      <c r="AG7589">
        <v>10000</v>
      </c>
      <c r="AH7589" t="s">
        <v>55</v>
      </c>
      <c r="AI7589" t="s">
        <v>56</v>
      </c>
      <c r="AJ7589">
        <v>1</v>
      </c>
      <c r="AK7589">
        <v>3780</v>
      </c>
      <c r="AL7589" s="8" t="s">
        <v>15965</v>
      </c>
      <c r="AM7589" s="10">
        <f t="shared" si="1062"/>
        <v>2019</v>
      </c>
      <c r="AN7589">
        <f t="shared" si="1063"/>
        <v>1</v>
      </c>
      <c r="AO7589">
        <f t="shared" si="1069"/>
        <v>0</v>
      </c>
      <c r="AP7589">
        <f t="shared" si="1064"/>
        <v>0</v>
      </c>
      <c r="AQ7589">
        <f t="shared" si="1065"/>
        <v>0</v>
      </c>
      <c r="AR7589">
        <f t="shared" si="1066"/>
        <v>1</v>
      </c>
      <c r="AS7589">
        <f t="shared" si="1067"/>
        <v>0</v>
      </c>
      <c r="AT7589">
        <f t="shared" si="1068"/>
        <v>0</v>
      </c>
      <c r="AU7589">
        <f t="shared" si="1068"/>
        <v>1</v>
      </c>
      <c r="AV7589" t="str">
        <f t="shared" si="1070"/>
        <v>2021-01-05T12:49:46</v>
      </c>
    </row>
    <row r="7590" spans="1:48" x14ac:dyDescent="0.25">
      <c r="A7590" s="5">
        <v>7661</v>
      </c>
      <c r="B7590" s="5" t="s">
        <v>14603</v>
      </c>
      <c r="C7590" s="5" t="s">
        <v>14604</v>
      </c>
      <c r="D7590" s="6" t="s">
        <v>14605</v>
      </c>
      <c r="E7590">
        <v>0</v>
      </c>
      <c r="F7590" s="7">
        <v>0</v>
      </c>
      <c r="G7590" s="7"/>
      <c r="I7590">
        <v>0</v>
      </c>
      <c r="J7590">
        <v>0</v>
      </c>
      <c r="K7590">
        <v>100000</v>
      </c>
      <c r="L7590" t="s">
        <v>52</v>
      </c>
      <c r="M7590" s="8" t="s">
        <v>53</v>
      </c>
      <c r="N7590" s="8">
        <v>0.73214285714285698</v>
      </c>
      <c r="O7590">
        <v>0.26785714285714202</v>
      </c>
      <c r="P7590" s="9">
        <v>0</v>
      </c>
      <c r="Q7590">
        <v>5000</v>
      </c>
      <c r="R7590" s="8"/>
      <c r="S7590" s="8" t="s">
        <v>15252</v>
      </c>
      <c r="T7590">
        <v>598319</v>
      </c>
      <c r="U7590">
        <v>353158</v>
      </c>
      <c r="V7590">
        <v>598319</v>
      </c>
      <c r="W7590">
        <v>245161</v>
      </c>
      <c r="X7590">
        <v>0</v>
      </c>
      <c r="Y7590">
        <v>490596</v>
      </c>
      <c r="Z7590">
        <v>43680</v>
      </c>
      <c r="AA7590">
        <v>622321</v>
      </c>
      <c r="AB7590">
        <v>254440</v>
      </c>
      <c r="AC7590">
        <v>11</v>
      </c>
      <c r="AD7590">
        <v>367881</v>
      </c>
      <c r="AE7590">
        <v>2020</v>
      </c>
      <c r="AF7590" t="s">
        <v>126</v>
      </c>
      <c r="AG7590">
        <v>0</v>
      </c>
      <c r="AH7590" t="s">
        <v>55</v>
      </c>
      <c r="AI7590" t="s">
        <v>55</v>
      </c>
      <c r="AJ7590">
        <v>0</v>
      </c>
      <c r="AK7590">
        <v>1080</v>
      </c>
      <c r="AL7590" s="8" t="s">
        <v>15966</v>
      </c>
      <c r="AM7590" s="10">
        <f t="shared" si="1062"/>
        <v>0</v>
      </c>
      <c r="AN7590">
        <f t="shared" si="1063"/>
        <v>1</v>
      </c>
      <c r="AO7590">
        <f t="shared" si="1069"/>
        <v>0</v>
      </c>
      <c r="AP7590">
        <f t="shared" si="1064"/>
        <v>0</v>
      </c>
      <c r="AQ7590">
        <f t="shared" si="1065"/>
        <v>1</v>
      </c>
      <c r="AR7590">
        <f t="shared" si="1066"/>
        <v>0</v>
      </c>
      <c r="AS7590">
        <f t="shared" si="1067"/>
        <v>0</v>
      </c>
      <c r="AT7590">
        <f t="shared" si="1068"/>
        <v>0</v>
      </c>
      <c r="AU7590">
        <f t="shared" si="1068"/>
        <v>0</v>
      </c>
      <c r="AV7590" t="str">
        <f t="shared" si="1070"/>
        <v>2021-01-05T12:50:31</v>
      </c>
    </row>
    <row r="7591" spans="1:48" x14ac:dyDescent="0.25">
      <c r="A7591" s="5">
        <v>7662</v>
      </c>
      <c r="B7591" s="5" t="s">
        <v>950</v>
      </c>
      <c r="C7591" s="5" t="s">
        <v>951</v>
      </c>
      <c r="D7591" s="6" t="s">
        <v>952</v>
      </c>
      <c r="E7591">
        <v>4</v>
      </c>
      <c r="F7591" s="7">
        <v>0</v>
      </c>
      <c r="G7591" s="7"/>
      <c r="H7591" t="s">
        <v>953</v>
      </c>
      <c r="I7591">
        <v>0</v>
      </c>
      <c r="J7591">
        <v>0</v>
      </c>
      <c r="K7591">
        <v>50000</v>
      </c>
      <c r="L7591" t="s">
        <v>52</v>
      </c>
      <c r="M7591" s="8" t="s">
        <v>86</v>
      </c>
      <c r="N7591" s="8">
        <v>0.64285714285714202</v>
      </c>
      <c r="O7591">
        <v>0.35714285714285698</v>
      </c>
      <c r="P7591" s="9">
        <v>0</v>
      </c>
      <c r="Q7591">
        <v>50000</v>
      </c>
      <c r="R7591" s="8"/>
      <c r="S7591" s="8" t="s">
        <v>175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4028116</v>
      </c>
      <c r="AB7591">
        <v>0</v>
      </c>
      <c r="AC7591">
        <v>12</v>
      </c>
      <c r="AD7591">
        <v>0</v>
      </c>
      <c r="AE7591">
        <v>2016</v>
      </c>
      <c r="AF7591" t="s">
        <v>126</v>
      </c>
      <c r="AG7591">
        <v>550000</v>
      </c>
      <c r="AH7591" t="s">
        <v>55</v>
      </c>
      <c r="AI7591" t="s">
        <v>56</v>
      </c>
      <c r="AJ7591">
        <v>0</v>
      </c>
      <c r="AK7591">
        <v>54000</v>
      </c>
      <c r="AL7591" s="8" t="s">
        <v>15967</v>
      </c>
      <c r="AM7591" s="10">
        <f t="shared" si="1062"/>
        <v>2018</v>
      </c>
      <c r="AN7591">
        <f t="shared" si="1063"/>
        <v>1</v>
      </c>
      <c r="AO7591">
        <f t="shared" si="1069"/>
        <v>0</v>
      </c>
      <c r="AP7591">
        <f t="shared" si="1064"/>
        <v>0</v>
      </c>
      <c r="AQ7591">
        <f t="shared" si="1065"/>
        <v>0</v>
      </c>
      <c r="AR7591">
        <f t="shared" si="1066"/>
        <v>1</v>
      </c>
      <c r="AS7591">
        <f t="shared" si="1067"/>
        <v>0</v>
      </c>
      <c r="AT7591">
        <f t="shared" si="1068"/>
        <v>0</v>
      </c>
      <c r="AU7591">
        <f t="shared" si="1068"/>
        <v>1</v>
      </c>
      <c r="AV7591" t="str">
        <f t="shared" si="1070"/>
        <v>2021-01-05T12:52:20</v>
      </c>
    </row>
    <row r="7592" spans="1:48" x14ac:dyDescent="0.25">
      <c r="A7592" s="5">
        <v>7663</v>
      </c>
      <c r="B7592" s="5" t="s">
        <v>10796</v>
      </c>
      <c r="C7592" s="5" t="s">
        <v>10797</v>
      </c>
      <c r="D7592" s="6" t="s">
        <v>10798</v>
      </c>
      <c r="E7592">
        <v>5</v>
      </c>
      <c r="F7592" s="7">
        <v>0</v>
      </c>
      <c r="G7592" s="7"/>
      <c r="H7592" t="s">
        <v>10799</v>
      </c>
      <c r="I7592">
        <v>0</v>
      </c>
      <c r="J7592">
        <v>0</v>
      </c>
      <c r="K7592">
        <v>40000</v>
      </c>
      <c r="L7592" t="s">
        <v>52</v>
      </c>
      <c r="M7592" s="8" t="s">
        <v>63</v>
      </c>
      <c r="N7592" s="8">
        <v>0.91071428571428503</v>
      </c>
      <c r="O7592">
        <v>8.9285714285714204E-2</v>
      </c>
      <c r="P7592" s="9">
        <v>0.86602540378443904</v>
      </c>
      <c r="Q7592">
        <v>40000</v>
      </c>
      <c r="R7592" s="8"/>
      <c r="S7592" s="8" t="s">
        <v>217</v>
      </c>
      <c r="T7592">
        <v>34072113</v>
      </c>
      <c r="U7592">
        <v>32265283</v>
      </c>
      <c r="V7592">
        <v>35273111</v>
      </c>
      <c r="W7592">
        <v>3007827</v>
      </c>
      <c r="X7592">
        <v>0</v>
      </c>
      <c r="Y7592">
        <v>14793627</v>
      </c>
      <c r="Z7592">
        <v>16134645</v>
      </c>
      <c r="AA7592">
        <v>44587276</v>
      </c>
      <c r="AB7592">
        <v>10612185</v>
      </c>
      <c r="AC7592">
        <v>12</v>
      </c>
      <c r="AD7592">
        <v>33975091</v>
      </c>
      <c r="AE7592">
        <v>2014</v>
      </c>
      <c r="AF7592" t="s">
        <v>68</v>
      </c>
      <c r="AG7592">
        <v>200000</v>
      </c>
      <c r="AH7592" t="s">
        <v>55</v>
      </c>
      <c r="AI7592" t="s">
        <v>55</v>
      </c>
      <c r="AJ7592">
        <v>0</v>
      </c>
      <c r="AK7592">
        <v>4599697</v>
      </c>
      <c r="AL7592" s="8" t="s">
        <v>15968</v>
      </c>
      <c r="AM7592" s="10">
        <f t="shared" si="1062"/>
        <v>2019</v>
      </c>
      <c r="AN7592">
        <f t="shared" si="1063"/>
        <v>1</v>
      </c>
      <c r="AO7592">
        <f t="shared" si="1069"/>
        <v>0</v>
      </c>
      <c r="AP7592">
        <f t="shared" si="1064"/>
        <v>1</v>
      </c>
      <c r="AQ7592">
        <f t="shared" si="1065"/>
        <v>0</v>
      </c>
      <c r="AR7592">
        <f t="shared" si="1066"/>
        <v>0</v>
      </c>
      <c r="AS7592">
        <f t="shared" si="1067"/>
        <v>0</v>
      </c>
      <c r="AT7592">
        <f t="shared" si="1068"/>
        <v>0</v>
      </c>
      <c r="AU7592">
        <f t="shared" si="1068"/>
        <v>0</v>
      </c>
      <c r="AV7592" t="str">
        <f t="shared" si="1070"/>
        <v>2021-01-05T13:11:51</v>
      </c>
    </row>
    <row r="7593" spans="1:48" x14ac:dyDescent="0.25">
      <c r="A7593" s="5">
        <v>7664</v>
      </c>
      <c r="B7593" s="5" t="s">
        <v>13549</v>
      </c>
      <c r="C7593" s="5" t="s">
        <v>13550</v>
      </c>
      <c r="D7593" s="6" t="s">
        <v>13551</v>
      </c>
      <c r="E7593">
        <v>4</v>
      </c>
      <c r="F7593" s="7">
        <v>0.29553137689999998</v>
      </c>
      <c r="G7593" s="7">
        <v>0</v>
      </c>
      <c r="H7593" t="s">
        <v>11598</v>
      </c>
      <c r="I7593">
        <v>0</v>
      </c>
      <c r="J7593">
        <v>0</v>
      </c>
      <c r="K7593">
        <v>50000</v>
      </c>
      <c r="L7593" t="s">
        <v>52</v>
      </c>
      <c r="M7593" s="8" t="s">
        <v>63</v>
      </c>
      <c r="N7593" s="8">
        <v>0.91071428571428503</v>
      </c>
      <c r="O7593">
        <v>8.9285714285714204E-2</v>
      </c>
      <c r="P7593" s="9">
        <v>0</v>
      </c>
      <c r="Q7593">
        <v>50000</v>
      </c>
      <c r="R7593" s="8"/>
      <c r="S7593" s="8" t="s">
        <v>329</v>
      </c>
      <c r="T7593">
        <v>2086476</v>
      </c>
      <c r="U7593">
        <v>1963467</v>
      </c>
      <c r="V7593">
        <v>2093467</v>
      </c>
      <c r="W7593">
        <v>130000</v>
      </c>
      <c r="X7593">
        <v>0</v>
      </c>
      <c r="Y7593">
        <v>916484</v>
      </c>
      <c r="Z7593">
        <v>521614</v>
      </c>
      <c r="AA7593">
        <v>4311053</v>
      </c>
      <c r="AB7593">
        <v>1558954</v>
      </c>
      <c r="AC7593">
        <v>12</v>
      </c>
      <c r="AD7593">
        <v>2752099</v>
      </c>
      <c r="AE7593">
        <v>2014</v>
      </c>
      <c r="AF7593" t="s">
        <v>68</v>
      </c>
      <c r="AG7593">
        <v>130000</v>
      </c>
      <c r="AH7593" t="s">
        <v>55</v>
      </c>
      <c r="AI7593" t="s">
        <v>55</v>
      </c>
      <c r="AJ7593">
        <v>1</v>
      </c>
      <c r="AK7593">
        <v>41400</v>
      </c>
      <c r="AL7593" s="8" t="s">
        <v>15969</v>
      </c>
      <c r="AM7593" s="10">
        <f t="shared" si="1062"/>
        <v>2015</v>
      </c>
      <c r="AN7593">
        <f t="shared" si="1063"/>
        <v>1</v>
      </c>
      <c r="AO7593">
        <f t="shared" si="1069"/>
        <v>0</v>
      </c>
      <c r="AP7593">
        <f t="shared" si="1064"/>
        <v>1</v>
      </c>
      <c r="AQ7593">
        <f t="shared" si="1065"/>
        <v>0</v>
      </c>
      <c r="AR7593">
        <f t="shared" si="1066"/>
        <v>0</v>
      </c>
      <c r="AS7593">
        <f t="shared" si="1067"/>
        <v>0</v>
      </c>
      <c r="AT7593">
        <f t="shared" si="1068"/>
        <v>0</v>
      </c>
      <c r="AU7593">
        <f t="shared" si="1068"/>
        <v>0</v>
      </c>
      <c r="AV7593" t="str">
        <f t="shared" si="1070"/>
        <v>2021-01-05T13:12:20</v>
      </c>
    </row>
    <row r="7594" spans="1:48" x14ac:dyDescent="0.25">
      <c r="A7594" s="5">
        <v>7665</v>
      </c>
      <c r="B7594" s="5" t="s">
        <v>4836</v>
      </c>
      <c r="C7594" s="5" t="s">
        <v>4837</v>
      </c>
      <c r="D7594" s="6" t="s">
        <v>4838</v>
      </c>
      <c r="E7594">
        <v>62</v>
      </c>
      <c r="F7594" s="7">
        <v>0</v>
      </c>
      <c r="G7594" s="7"/>
      <c r="H7594" t="s">
        <v>4839</v>
      </c>
      <c r="I7594">
        <v>0</v>
      </c>
      <c r="J7594">
        <v>0</v>
      </c>
      <c r="K7594">
        <v>60000</v>
      </c>
      <c r="L7594" t="s">
        <v>52</v>
      </c>
      <c r="M7594" s="8" t="s">
        <v>86</v>
      </c>
      <c r="N7594" s="8">
        <v>0.64285714285714202</v>
      </c>
      <c r="O7594">
        <v>0.35714285714285698</v>
      </c>
      <c r="P7594" s="9">
        <v>0</v>
      </c>
      <c r="Q7594">
        <v>60000</v>
      </c>
      <c r="R7594" s="8"/>
      <c r="S7594" s="8" t="s">
        <v>329</v>
      </c>
      <c r="T7594">
        <v>1007659</v>
      </c>
      <c r="U7594">
        <v>386767</v>
      </c>
      <c r="V7594">
        <v>1198807</v>
      </c>
      <c r="W7594">
        <v>253649</v>
      </c>
      <c r="X7594">
        <v>62910</v>
      </c>
      <c r="Y7594">
        <v>752062</v>
      </c>
      <c r="Z7594">
        <v>67800</v>
      </c>
      <c r="AA7594">
        <v>4217666</v>
      </c>
      <c r="AB7594">
        <v>1899182</v>
      </c>
      <c r="AC7594">
        <v>12</v>
      </c>
      <c r="AD7594">
        <v>2318484</v>
      </c>
      <c r="AE7594">
        <v>2009</v>
      </c>
      <c r="AF7594" t="s">
        <v>121</v>
      </c>
      <c r="AG7594">
        <v>100000</v>
      </c>
      <c r="AH7594" t="s">
        <v>55</v>
      </c>
      <c r="AI7594" t="s">
        <v>56</v>
      </c>
      <c r="AJ7594">
        <v>0</v>
      </c>
      <c r="AK7594">
        <v>33000</v>
      </c>
      <c r="AL7594" s="8" t="s">
        <v>15970</v>
      </c>
      <c r="AM7594" s="10">
        <f t="shared" si="1062"/>
        <v>2011</v>
      </c>
      <c r="AN7594">
        <f t="shared" si="1063"/>
        <v>1</v>
      </c>
      <c r="AO7594">
        <f t="shared" si="1069"/>
        <v>0</v>
      </c>
      <c r="AP7594">
        <f t="shared" si="1064"/>
        <v>0</v>
      </c>
      <c r="AQ7594">
        <f t="shared" si="1065"/>
        <v>0</v>
      </c>
      <c r="AR7594">
        <f t="shared" si="1066"/>
        <v>1</v>
      </c>
      <c r="AS7594">
        <f t="shared" si="1067"/>
        <v>0</v>
      </c>
      <c r="AT7594">
        <f t="shared" si="1068"/>
        <v>0</v>
      </c>
      <c r="AU7594">
        <f t="shared" si="1068"/>
        <v>1</v>
      </c>
      <c r="AV7594" t="str">
        <f t="shared" si="1070"/>
        <v>2021-01-05T13:12:58</v>
      </c>
    </row>
    <row r="7595" spans="1:48" x14ac:dyDescent="0.25">
      <c r="A7595" s="5">
        <v>7666</v>
      </c>
      <c r="B7595" s="5" t="s">
        <v>9795</v>
      </c>
      <c r="C7595" s="5" t="s">
        <v>9792</v>
      </c>
      <c r="D7595" s="6" t="s">
        <v>9796</v>
      </c>
      <c r="E7595">
        <v>45</v>
      </c>
      <c r="F7595" s="7">
        <v>0.56314513430000002</v>
      </c>
      <c r="G7595" s="7">
        <v>0</v>
      </c>
      <c r="H7595" t="s">
        <v>4315</v>
      </c>
      <c r="I7595">
        <v>51</v>
      </c>
      <c r="J7595">
        <v>46343.25</v>
      </c>
      <c r="K7595">
        <v>40000</v>
      </c>
      <c r="L7595" t="s">
        <v>52</v>
      </c>
      <c r="M7595" s="8" t="s">
        <v>53</v>
      </c>
      <c r="N7595" s="8">
        <v>0.78571428571428503</v>
      </c>
      <c r="O7595">
        <v>0.214285714285714</v>
      </c>
      <c r="P7595" s="9">
        <v>-0.90565913461660696</v>
      </c>
      <c r="Q7595">
        <v>40000</v>
      </c>
      <c r="R7595" s="8"/>
      <c r="S7595" s="8"/>
      <c r="AA7595">
        <v>12736848</v>
      </c>
      <c r="AB7595">
        <v>0</v>
      </c>
      <c r="AC7595">
        <v>12</v>
      </c>
      <c r="AD7595">
        <v>0</v>
      </c>
      <c r="AE7595">
        <v>2004</v>
      </c>
      <c r="AF7595" t="s">
        <v>54</v>
      </c>
      <c r="AG7595">
        <v>100000</v>
      </c>
      <c r="AH7595" t="s">
        <v>55</v>
      </c>
      <c r="AI7595" t="s">
        <v>55</v>
      </c>
      <c r="AJ7595">
        <v>0.91749511620000002</v>
      </c>
      <c r="AK7595">
        <v>145500</v>
      </c>
      <c r="AL7595" s="8" t="s">
        <v>15971</v>
      </c>
      <c r="AM7595" s="10">
        <f t="shared" si="1062"/>
        <v>2006</v>
      </c>
      <c r="AN7595">
        <f t="shared" si="1063"/>
        <v>1</v>
      </c>
      <c r="AO7595">
        <f t="shared" si="1069"/>
        <v>0</v>
      </c>
      <c r="AP7595">
        <f t="shared" si="1064"/>
        <v>0</v>
      </c>
      <c r="AQ7595">
        <f t="shared" si="1065"/>
        <v>1</v>
      </c>
      <c r="AR7595">
        <f t="shared" si="1066"/>
        <v>0</v>
      </c>
      <c r="AS7595">
        <f t="shared" si="1067"/>
        <v>0</v>
      </c>
      <c r="AT7595">
        <f t="shared" si="1068"/>
        <v>0</v>
      </c>
      <c r="AU7595">
        <f t="shared" si="1068"/>
        <v>0</v>
      </c>
      <c r="AV7595" t="str">
        <f t="shared" si="1070"/>
        <v>2021-01-05T13:13:35</v>
      </c>
    </row>
    <row r="7596" spans="1:48" x14ac:dyDescent="0.25">
      <c r="A7596" s="5">
        <v>7667</v>
      </c>
      <c r="B7596" s="5" t="s">
        <v>11708</v>
      </c>
      <c r="C7596" s="5" t="s">
        <v>11709</v>
      </c>
      <c r="D7596" s="6" t="s">
        <v>11710</v>
      </c>
      <c r="E7596">
        <v>17</v>
      </c>
      <c r="F7596" s="7">
        <v>0.39733403610000001</v>
      </c>
      <c r="G7596" s="7">
        <v>0</v>
      </c>
      <c r="H7596" t="s">
        <v>11711</v>
      </c>
      <c r="I7596">
        <v>0</v>
      </c>
      <c r="J7596">
        <v>13081.5</v>
      </c>
      <c r="K7596">
        <v>50000</v>
      </c>
      <c r="L7596" t="s">
        <v>62</v>
      </c>
      <c r="M7596" s="8" t="s">
        <v>63</v>
      </c>
      <c r="N7596" s="8">
        <v>1</v>
      </c>
      <c r="O7596">
        <v>0</v>
      </c>
      <c r="P7596" s="9">
        <v>0</v>
      </c>
      <c r="R7596" s="8"/>
      <c r="S7596" s="8"/>
      <c r="AJ7596">
        <v>1</v>
      </c>
      <c r="AL7596" s="8"/>
      <c r="AM7596" s="10">
        <f t="shared" si="1062"/>
        <v>2018</v>
      </c>
      <c r="AN7596">
        <f t="shared" si="1063"/>
        <v>0</v>
      </c>
      <c r="AO7596">
        <f t="shared" si="1069"/>
        <v>0</v>
      </c>
      <c r="AP7596">
        <f t="shared" si="1064"/>
        <v>1</v>
      </c>
      <c r="AQ7596">
        <f t="shared" si="1065"/>
        <v>0</v>
      </c>
      <c r="AR7596">
        <f t="shared" si="1066"/>
        <v>0</v>
      </c>
      <c r="AS7596">
        <f t="shared" si="1067"/>
        <v>0</v>
      </c>
      <c r="AT7596">
        <f t="shared" si="1068"/>
        <v>0</v>
      </c>
      <c r="AU7596">
        <f t="shared" si="1068"/>
        <v>0</v>
      </c>
      <c r="AV7596">
        <f t="shared" si="1070"/>
        <v>0</v>
      </c>
    </row>
    <row r="7597" spans="1:48" x14ac:dyDescent="0.25">
      <c r="A7597" s="5">
        <v>7668</v>
      </c>
      <c r="B7597" s="5" t="s">
        <v>6241</v>
      </c>
      <c r="C7597" s="5" t="s">
        <v>6242</v>
      </c>
      <c r="D7597" s="6" t="s">
        <v>6243</v>
      </c>
      <c r="E7597">
        <v>68</v>
      </c>
      <c r="F7597" s="7">
        <v>0.48591884930000001</v>
      </c>
      <c r="G7597" s="7">
        <v>0</v>
      </c>
      <c r="H7597" t="s">
        <v>6244</v>
      </c>
      <c r="I7597">
        <v>44</v>
      </c>
      <c r="J7597">
        <v>154383.76999999999</v>
      </c>
      <c r="K7597">
        <v>1200000</v>
      </c>
      <c r="L7597" t="s">
        <v>199</v>
      </c>
      <c r="M7597" s="8" t="s">
        <v>53</v>
      </c>
      <c r="N7597" s="8">
        <v>0.76785714285714202</v>
      </c>
      <c r="O7597">
        <v>0.23214285714285701</v>
      </c>
      <c r="P7597" s="9">
        <v>0</v>
      </c>
      <c r="R7597" s="8"/>
      <c r="S7597" s="8" t="s">
        <v>329</v>
      </c>
      <c r="T7597">
        <v>26894007</v>
      </c>
      <c r="U7597">
        <v>6689798</v>
      </c>
      <c r="V7597">
        <v>30966825</v>
      </c>
      <c r="W7597">
        <v>24277027</v>
      </c>
      <c r="X7597">
        <v>0</v>
      </c>
      <c r="Y7597">
        <v>5450329</v>
      </c>
      <c r="Z7597">
        <v>11652743</v>
      </c>
      <c r="AA7597">
        <v>56461757</v>
      </c>
      <c r="AB7597">
        <v>22665221</v>
      </c>
      <c r="AC7597">
        <v>12</v>
      </c>
      <c r="AD7597">
        <v>33796536</v>
      </c>
      <c r="AE7597">
        <v>1990</v>
      </c>
      <c r="AF7597" t="s">
        <v>54</v>
      </c>
      <c r="AG7597">
        <v>1000000</v>
      </c>
      <c r="AH7597" t="s">
        <v>56</v>
      </c>
      <c r="AI7597" t="s">
        <v>55</v>
      </c>
      <c r="AJ7597">
        <v>1</v>
      </c>
      <c r="AK7597">
        <v>5357573</v>
      </c>
      <c r="AL7597" s="8"/>
      <c r="AM7597" s="10">
        <f t="shared" si="1062"/>
        <v>2010</v>
      </c>
      <c r="AN7597">
        <f t="shared" si="1063"/>
        <v>0</v>
      </c>
      <c r="AO7597">
        <f t="shared" si="1069"/>
        <v>1</v>
      </c>
      <c r="AP7597">
        <f t="shared" si="1064"/>
        <v>0</v>
      </c>
      <c r="AQ7597">
        <f t="shared" si="1065"/>
        <v>1</v>
      </c>
      <c r="AR7597">
        <f t="shared" si="1066"/>
        <v>0</v>
      </c>
      <c r="AS7597">
        <f t="shared" si="1067"/>
        <v>0</v>
      </c>
      <c r="AT7597">
        <f t="shared" si="1068"/>
        <v>1</v>
      </c>
      <c r="AU7597">
        <f t="shared" si="1068"/>
        <v>0</v>
      </c>
      <c r="AV7597">
        <f t="shared" si="1070"/>
        <v>0</v>
      </c>
    </row>
    <row r="7598" spans="1:48" x14ac:dyDescent="0.25">
      <c r="A7598" s="5">
        <v>7669</v>
      </c>
      <c r="B7598" s="5" t="s">
        <v>917</v>
      </c>
      <c r="C7598" s="5" t="s">
        <v>918</v>
      </c>
      <c r="D7598" s="6" t="s">
        <v>919</v>
      </c>
      <c r="E7598">
        <v>690</v>
      </c>
      <c r="F7598" s="7">
        <v>0.42106536839999997</v>
      </c>
      <c r="G7598" s="7">
        <v>0</v>
      </c>
      <c r="H7598" t="s">
        <v>920</v>
      </c>
      <c r="I7598">
        <v>40</v>
      </c>
      <c r="J7598">
        <v>98698.7</v>
      </c>
      <c r="K7598">
        <v>400000</v>
      </c>
      <c r="L7598" t="s">
        <v>52</v>
      </c>
      <c r="M7598" s="8" t="s">
        <v>53</v>
      </c>
      <c r="N7598" s="8">
        <v>0.75</v>
      </c>
      <c r="O7598">
        <v>0.25</v>
      </c>
      <c r="P7598" s="9">
        <v>-4.7166366614666E-2</v>
      </c>
      <c r="Q7598">
        <v>400000</v>
      </c>
      <c r="R7598" s="8"/>
      <c r="S7598" s="8" t="s">
        <v>10969</v>
      </c>
      <c r="T7598">
        <v>11521214</v>
      </c>
      <c r="U7598">
        <v>8313088</v>
      </c>
      <c r="V7598">
        <v>11713626</v>
      </c>
      <c r="W7598">
        <v>2258771</v>
      </c>
      <c r="X7598">
        <v>932000</v>
      </c>
      <c r="Y7598">
        <v>3114957</v>
      </c>
      <c r="Z7598">
        <v>3032918</v>
      </c>
      <c r="AA7598">
        <v>13199410</v>
      </c>
      <c r="AB7598">
        <v>2420344</v>
      </c>
      <c r="AC7598">
        <v>7</v>
      </c>
      <c r="AD7598">
        <v>10779066</v>
      </c>
      <c r="AE7598">
        <v>1985</v>
      </c>
      <c r="AF7598" t="s">
        <v>54</v>
      </c>
      <c r="AG7598">
        <v>1300000</v>
      </c>
      <c r="AH7598" t="s">
        <v>55</v>
      </c>
      <c r="AI7598" t="s">
        <v>55</v>
      </c>
      <c r="AJ7598">
        <v>0.99730256080000002</v>
      </c>
      <c r="AK7598">
        <v>1915677</v>
      </c>
      <c r="AL7598" s="8" t="s">
        <v>15972</v>
      </c>
      <c r="AM7598" s="10">
        <f t="shared" si="1062"/>
        <v>2006</v>
      </c>
      <c r="AN7598">
        <f t="shared" si="1063"/>
        <v>1</v>
      </c>
      <c r="AO7598">
        <f t="shared" si="1069"/>
        <v>0</v>
      </c>
      <c r="AP7598">
        <f t="shared" si="1064"/>
        <v>0</v>
      </c>
      <c r="AQ7598">
        <f t="shared" si="1065"/>
        <v>1</v>
      </c>
      <c r="AR7598">
        <f t="shared" si="1066"/>
        <v>0</v>
      </c>
      <c r="AS7598">
        <f t="shared" si="1067"/>
        <v>0</v>
      </c>
      <c r="AT7598">
        <f t="shared" si="1068"/>
        <v>0</v>
      </c>
      <c r="AU7598">
        <f t="shared" si="1068"/>
        <v>0</v>
      </c>
      <c r="AV7598" t="str">
        <f t="shared" si="1070"/>
        <v>2021-01-05T13:16:15</v>
      </c>
    </row>
    <row r="7599" spans="1:48" x14ac:dyDescent="0.25">
      <c r="A7599" s="5">
        <v>7670</v>
      </c>
      <c r="B7599" s="5" t="s">
        <v>9670</v>
      </c>
      <c r="C7599" s="5" t="s">
        <v>9671</v>
      </c>
      <c r="D7599" s="6" t="s">
        <v>9672</v>
      </c>
      <c r="E7599">
        <v>5</v>
      </c>
      <c r="F7599" s="7">
        <v>0.43058456270000001</v>
      </c>
      <c r="G7599" s="7">
        <v>0</v>
      </c>
      <c r="H7599" t="s">
        <v>6164</v>
      </c>
      <c r="I7599">
        <v>0</v>
      </c>
      <c r="J7599">
        <v>44800</v>
      </c>
      <c r="K7599">
        <v>60000</v>
      </c>
      <c r="L7599" t="s">
        <v>52</v>
      </c>
      <c r="M7599" s="8" t="s">
        <v>63</v>
      </c>
      <c r="N7599" s="8">
        <v>0.96428571428571397</v>
      </c>
      <c r="O7599">
        <v>3.5714285714285698E-2</v>
      </c>
      <c r="P7599" s="9">
        <v>0</v>
      </c>
      <c r="Q7599">
        <v>40000</v>
      </c>
      <c r="R7599" s="8"/>
      <c r="S7599" s="8" t="s">
        <v>329</v>
      </c>
      <c r="T7599">
        <v>3179867</v>
      </c>
      <c r="U7599">
        <v>161331</v>
      </c>
      <c r="V7599">
        <v>3204216</v>
      </c>
      <c r="W7599">
        <v>3042884</v>
      </c>
      <c r="X7599">
        <v>0</v>
      </c>
      <c r="Y7599">
        <v>0</v>
      </c>
      <c r="Z7599">
        <v>1568032</v>
      </c>
      <c r="AA7599">
        <v>2303078</v>
      </c>
      <c r="AB7599">
        <v>1168724</v>
      </c>
      <c r="AC7599">
        <v>12</v>
      </c>
      <c r="AD7599">
        <v>1134354</v>
      </c>
      <c r="AE7599">
        <v>1999</v>
      </c>
      <c r="AF7599" t="s">
        <v>54</v>
      </c>
      <c r="AG7599">
        <v>10000</v>
      </c>
      <c r="AH7599" t="s">
        <v>55</v>
      </c>
      <c r="AI7599" t="s">
        <v>55</v>
      </c>
      <c r="AJ7599">
        <v>0.56762239299999995</v>
      </c>
      <c r="AK7599">
        <v>16280</v>
      </c>
      <c r="AL7599" s="8" t="s">
        <v>15973</v>
      </c>
      <c r="AM7599" s="10">
        <f t="shared" si="1062"/>
        <v>2015</v>
      </c>
      <c r="AN7599">
        <f t="shared" si="1063"/>
        <v>1</v>
      </c>
      <c r="AO7599">
        <f t="shared" si="1069"/>
        <v>0</v>
      </c>
      <c r="AP7599">
        <f t="shared" si="1064"/>
        <v>1</v>
      </c>
      <c r="AQ7599">
        <f t="shared" si="1065"/>
        <v>0</v>
      </c>
      <c r="AR7599">
        <f t="shared" si="1066"/>
        <v>0</v>
      </c>
      <c r="AS7599">
        <f t="shared" si="1067"/>
        <v>0</v>
      </c>
      <c r="AT7599">
        <f t="shared" si="1068"/>
        <v>0</v>
      </c>
      <c r="AU7599">
        <f t="shared" si="1068"/>
        <v>0</v>
      </c>
      <c r="AV7599" t="str">
        <f t="shared" si="1070"/>
        <v>2021-01-05T13:23:37</v>
      </c>
    </row>
    <row r="7600" spans="1:48" x14ac:dyDescent="0.25">
      <c r="A7600" s="5">
        <v>7671</v>
      </c>
      <c r="B7600" s="5" t="s">
        <v>6444</v>
      </c>
      <c r="C7600" s="5" t="s">
        <v>6445</v>
      </c>
      <c r="D7600" s="6" t="s">
        <v>6446</v>
      </c>
      <c r="E7600">
        <v>7</v>
      </c>
      <c r="F7600" s="7">
        <v>0.42808459329999998</v>
      </c>
      <c r="G7600" s="7">
        <v>0</v>
      </c>
      <c r="H7600" t="s">
        <v>6447</v>
      </c>
      <c r="I7600">
        <v>17</v>
      </c>
      <c r="J7600">
        <v>134163.26999999999</v>
      </c>
      <c r="K7600">
        <v>600000</v>
      </c>
      <c r="L7600" t="s">
        <v>52</v>
      </c>
      <c r="M7600" s="8" t="s">
        <v>63</v>
      </c>
      <c r="N7600" s="8">
        <v>0.91071428571428503</v>
      </c>
      <c r="O7600">
        <v>8.9285714285714204E-2</v>
      </c>
      <c r="P7600" s="9">
        <v>-8.0536231588498403E-2</v>
      </c>
      <c r="Q7600">
        <v>600000</v>
      </c>
      <c r="R7600" s="8"/>
      <c r="S7600" s="8" t="s">
        <v>329</v>
      </c>
      <c r="T7600">
        <v>10066659</v>
      </c>
      <c r="U7600">
        <v>3316809</v>
      </c>
      <c r="V7600">
        <v>13114259</v>
      </c>
      <c r="W7600">
        <v>6322783</v>
      </c>
      <c r="X7600">
        <v>1275000</v>
      </c>
      <c r="Y7600">
        <v>3984208</v>
      </c>
      <c r="Z7600">
        <v>3710289</v>
      </c>
      <c r="AA7600">
        <v>22898154</v>
      </c>
      <c r="AB7600">
        <v>5636945</v>
      </c>
      <c r="AC7600">
        <v>12</v>
      </c>
      <c r="AD7600">
        <v>17261209</v>
      </c>
      <c r="AE7600">
        <v>2000</v>
      </c>
      <c r="AF7600" t="s">
        <v>54</v>
      </c>
      <c r="AG7600">
        <v>8050000</v>
      </c>
      <c r="AH7600" t="s">
        <v>55</v>
      </c>
      <c r="AI7600" t="s">
        <v>55</v>
      </c>
      <c r="AJ7600">
        <v>0.99823213499999996</v>
      </c>
      <c r="AK7600">
        <v>3142727</v>
      </c>
      <c r="AL7600" s="8" t="s">
        <v>15974</v>
      </c>
      <c r="AM7600" s="10">
        <f t="shared" si="1062"/>
        <v>2009</v>
      </c>
      <c r="AN7600">
        <f t="shared" si="1063"/>
        <v>1</v>
      </c>
      <c r="AO7600">
        <f t="shared" si="1069"/>
        <v>0</v>
      </c>
      <c r="AP7600">
        <f t="shared" si="1064"/>
        <v>1</v>
      </c>
      <c r="AQ7600">
        <f t="shared" si="1065"/>
        <v>0</v>
      </c>
      <c r="AR7600">
        <f t="shared" si="1066"/>
        <v>0</v>
      </c>
      <c r="AS7600">
        <f t="shared" si="1067"/>
        <v>0</v>
      </c>
      <c r="AT7600">
        <f t="shared" si="1068"/>
        <v>0</v>
      </c>
      <c r="AU7600">
        <f t="shared" si="1068"/>
        <v>0</v>
      </c>
      <c r="AV7600" t="str">
        <f t="shared" si="1070"/>
        <v>2021-01-05T13:28:47</v>
      </c>
    </row>
    <row r="7601" spans="1:48" x14ac:dyDescent="0.25">
      <c r="A7601" s="5">
        <v>7672</v>
      </c>
      <c r="B7601" s="5" t="s">
        <v>11579</v>
      </c>
      <c r="C7601" s="5" t="s">
        <v>11580</v>
      </c>
      <c r="D7601" s="6" t="s">
        <v>11581</v>
      </c>
      <c r="E7601">
        <v>19</v>
      </c>
      <c r="F7601" s="7">
        <v>0.62748106800000003</v>
      </c>
      <c r="G7601" s="7">
        <v>0</v>
      </c>
      <c r="H7601" t="s">
        <v>10614</v>
      </c>
      <c r="I7601">
        <v>0</v>
      </c>
      <c r="J7601">
        <v>102962.08</v>
      </c>
      <c r="K7601">
        <v>190000</v>
      </c>
      <c r="L7601" t="s">
        <v>52</v>
      </c>
      <c r="M7601" s="8" t="s">
        <v>53</v>
      </c>
      <c r="N7601" s="8">
        <v>0.75</v>
      </c>
      <c r="O7601">
        <v>0.25</v>
      </c>
      <c r="P7601" s="9">
        <v>0</v>
      </c>
      <c r="Q7601">
        <v>100000</v>
      </c>
      <c r="R7601" s="8"/>
      <c r="S7601" s="8" t="s">
        <v>329</v>
      </c>
      <c r="T7601">
        <v>687871</v>
      </c>
      <c r="U7601">
        <v>46341</v>
      </c>
      <c r="V7601">
        <v>757361</v>
      </c>
      <c r="W7601">
        <v>200678</v>
      </c>
      <c r="X7601">
        <v>0</v>
      </c>
      <c r="Y7601">
        <v>687048</v>
      </c>
      <c r="Z7601">
        <v>10053</v>
      </c>
      <c r="AA7601">
        <v>1588735</v>
      </c>
      <c r="AB7601">
        <v>595776</v>
      </c>
      <c r="AC7601">
        <v>12</v>
      </c>
      <c r="AD7601">
        <v>992959</v>
      </c>
      <c r="AE7601">
        <v>2018</v>
      </c>
      <c r="AF7601" t="s">
        <v>126</v>
      </c>
      <c r="AG7601">
        <v>200000</v>
      </c>
      <c r="AH7601" t="s">
        <v>55</v>
      </c>
      <c r="AI7601" t="s">
        <v>55</v>
      </c>
      <c r="AJ7601">
        <v>1</v>
      </c>
      <c r="AK7601">
        <v>21180</v>
      </c>
      <c r="AL7601" s="8" t="s">
        <v>15975</v>
      </c>
      <c r="AM7601" s="10">
        <f t="shared" si="1062"/>
        <v>2020</v>
      </c>
      <c r="AN7601">
        <f t="shared" si="1063"/>
        <v>1</v>
      </c>
      <c r="AO7601">
        <f t="shared" si="1069"/>
        <v>0</v>
      </c>
      <c r="AP7601">
        <f t="shared" si="1064"/>
        <v>0</v>
      </c>
      <c r="AQ7601">
        <f t="shared" si="1065"/>
        <v>1</v>
      </c>
      <c r="AR7601">
        <f t="shared" si="1066"/>
        <v>0</v>
      </c>
      <c r="AS7601">
        <f t="shared" si="1067"/>
        <v>0</v>
      </c>
      <c r="AT7601">
        <f t="shared" si="1068"/>
        <v>0</v>
      </c>
      <c r="AU7601">
        <f t="shared" si="1068"/>
        <v>0</v>
      </c>
      <c r="AV7601" t="str">
        <f t="shared" si="1070"/>
        <v>2021-01-05T13:32:23</v>
      </c>
    </row>
    <row r="7602" spans="1:48" x14ac:dyDescent="0.25">
      <c r="A7602" s="5">
        <v>7673</v>
      </c>
      <c r="B7602" s="5" t="s">
        <v>5124</v>
      </c>
      <c r="C7602" s="5" t="s">
        <v>5125</v>
      </c>
      <c r="D7602" s="6" t="s">
        <v>5126</v>
      </c>
      <c r="E7602">
        <v>8</v>
      </c>
      <c r="F7602" s="7">
        <v>0</v>
      </c>
      <c r="G7602" s="7"/>
      <c r="H7602" t="s">
        <v>5127</v>
      </c>
      <c r="I7602">
        <v>0</v>
      </c>
      <c r="J7602">
        <v>0</v>
      </c>
      <c r="K7602">
        <v>48000</v>
      </c>
      <c r="L7602" t="s">
        <v>52</v>
      </c>
      <c r="M7602" s="8" t="s">
        <v>53</v>
      </c>
      <c r="N7602" s="8">
        <v>0.75</v>
      </c>
      <c r="O7602">
        <v>0.25</v>
      </c>
      <c r="P7602" s="9">
        <v>0</v>
      </c>
      <c r="Q7602">
        <v>48000</v>
      </c>
      <c r="R7602" s="8"/>
      <c r="S7602" s="8" t="s">
        <v>175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1868950</v>
      </c>
      <c r="AB7602">
        <v>0</v>
      </c>
      <c r="AC7602">
        <v>12</v>
      </c>
      <c r="AD7602">
        <v>0</v>
      </c>
      <c r="AE7602">
        <v>2013</v>
      </c>
      <c r="AF7602" t="s">
        <v>68</v>
      </c>
      <c r="AG7602">
        <v>78800</v>
      </c>
      <c r="AH7602" t="s">
        <v>55</v>
      </c>
      <c r="AI7602" t="s">
        <v>56</v>
      </c>
      <c r="AJ7602">
        <v>0</v>
      </c>
      <c r="AK7602">
        <v>13200</v>
      </c>
      <c r="AL7602" s="8" t="s">
        <v>15976</v>
      </c>
      <c r="AM7602" s="10">
        <f t="shared" si="1062"/>
        <v>2014</v>
      </c>
      <c r="AN7602">
        <f t="shared" si="1063"/>
        <v>1</v>
      </c>
      <c r="AO7602">
        <f t="shared" si="1069"/>
        <v>0</v>
      </c>
      <c r="AP7602">
        <f t="shared" si="1064"/>
        <v>0</v>
      </c>
      <c r="AQ7602">
        <f t="shared" si="1065"/>
        <v>1</v>
      </c>
      <c r="AR7602">
        <f t="shared" si="1066"/>
        <v>0</v>
      </c>
      <c r="AS7602">
        <f t="shared" si="1067"/>
        <v>0</v>
      </c>
      <c r="AT7602">
        <f t="shared" si="1068"/>
        <v>0</v>
      </c>
      <c r="AU7602">
        <f t="shared" si="1068"/>
        <v>1</v>
      </c>
      <c r="AV7602" t="str">
        <f t="shared" si="1070"/>
        <v>2021-01-05T13:34:49</v>
      </c>
    </row>
    <row r="7603" spans="1:48" x14ac:dyDescent="0.25">
      <c r="A7603" s="5">
        <v>7674</v>
      </c>
      <c r="B7603" s="5" t="s">
        <v>771</v>
      </c>
      <c r="C7603" s="5" t="s">
        <v>772</v>
      </c>
      <c r="D7603" s="6" t="s">
        <v>773</v>
      </c>
      <c r="E7603">
        <v>12</v>
      </c>
      <c r="F7603" s="7">
        <v>0</v>
      </c>
      <c r="G7603" s="7"/>
      <c r="H7603" t="s">
        <v>774</v>
      </c>
      <c r="I7603">
        <v>0</v>
      </c>
      <c r="J7603">
        <v>0</v>
      </c>
      <c r="K7603">
        <v>15000</v>
      </c>
      <c r="L7603" t="s">
        <v>62</v>
      </c>
      <c r="M7603" s="8" t="s">
        <v>63</v>
      </c>
      <c r="N7603" s="8">
        <v>1</v>
      </c>
      <c r="O7603">
        <v>0</v>
      </c>
      <c r="P7603" s="9">
        <v>0</v>
      </c>
      <c r="R7603" s="8"/>
      <c r="S7603" s="8"/>
      <c r="AJ7603">
        <v>0</v>
      </c>
      <c r="AL7603" s="8"/>
      <c r="AM7603" s="10">
        <f t="shared" si="1062"/>
        <v>2016</v>
      </c>
      <c r="AN7603">
        <f t="shared" si="1063"/>
        <v>0</v>
      </c>
      <c r="AO7603">
        <f t="shared" si="1069"/>
        <v>0</v>
      </c>
      <c r="AP7603">
        <f t="shared" si="1064"/>
        <v>1</v>
      </c>
      <c r="AQ7603">
        <f t="shared" si="1065"/>
        <v>0</v>
      </c>
      <c r="AR7603">
        <f t="shared" si="1066"/>
        <v>0</v>
      </c>
      <c r="AS7603">
        <f t="shared" si="1067"/>
        <v>0</v>
      </c>
      <c r="AT7603">
        <f t="shared" si="1068"/>
        <v>0</v>
      </c>
      <c r="AU7603">
        <f t="shared" si="1068"/>
        <v>0</v>
      </c>
      <c r="AV7603">
        <f t="shared" si="1070"/>
        <v>0</v>
      </c>
    </row>
    <row r="7604" spans="1:48" x14ac:dyDescent="0.25">
      <c r="A7604" s="5">
        <v>7675</v>
      </c>
      <c r="B7604" s="5" t="s">
        <v>10635</v>
      </c>
      <c r="C7604" s="5" t="s">
        <v>10636</v>
      </c>
      <c r="D7604" s="6" t="s">
        <v>10637</v>
      </c>
      <c r="E7604">
        <v>67</v>
      </c>
      <c r="F7604" s="7">
        <v>0</v>
      </c>
      <c r="G7604" s="7"/>
      <c r="H7604" t="s">
        <v>10638</v>
      </c>
      <c r="I7604">
        <v>0</v>
      </c>
      <c r="J7604">
        <v>0</v>
      </c>
      <c r="K7604">
        <v>50000</v>
      </c>
      <c r="L7604" t="s">
        <v>52</v>
      </c>
      <c r="M7604" s="8" t="s">
        <v>53</v>
      </c>
      <c r="N7604" s="8">
        <v>0.80357142857142805</v>
      </c>
      <c r="O7604">
        <v>0.19642857142857101</v>
      </c>
      <c r="P7604" s="9">
        <v>0</v>
      </c>
      <c r="Q7604">
        <v>50000</v>
      </c>
      <c r="R7604" s="8"/>
      <c r="S7604" s="8" t="s">
        <v>217</v>
      </c>
      <c r="T7604">
        <v>24618770</v>
      </c>
      <c r="U7604">
        <v>1169764</v>
      </c>
      <c r="V7604">
        <v>42576493</v>
      </c>
      <c r="W7604">
        <v>18489257</v>
      </c>
      <c r="X7604">
        <v>5169141</v>
      </c>
      <c r="Y7604">
        <v>5845250</v>
      </c>
      <c r="Z7604">
        <v>18244767</v>
      </c>
      <c r="AA7604">
        <v>19549226</v>
      </c>
      <c r="AB7604">
        <v>10885010</v>
      </c>
      <c r="AC7604">
        <v>12</v>
      </c>
      <c r="AD7604">
        <v>8664216</v>
      </c>
      <c r="AE7604">
        <v>1999</v>
      </c>
      <c r="AF7604" t="s">
        <v>54</v>
      </c>
      <c r="AG7604">
        <v>850000</v>
      </c>
      <c r="AH7604" t="s">
        <v>55</v>
      </c>
      <c r="AI7604" t="s">
        <v>55</v>
      </c>
      <c r="AJ7604">
        <v>0</v>
      </c>
      <c r="AK7604">
        <v>17800</v>
      </c>
      <c r="AL7604" s="8" t="s">
        <v>15977</v>
      </c>
      <c r="AM7604" s="10">
        <f t="shared" si="1062"/>
        <v>2006</v>
      </c>
      <c r="AN7604">
        <f t="shared" si="1063"/>
        <v>1</v>
      </c>
      <c r="AO7604">
        <f t="shared" si="1069"/>
        <v>0</v>
      </c>
      <c r="AP7604">
        <f t="shared" si="1064"/>
        <v>0</v>
      </c>
      <c r="AQ7604">
        <f t="shared" si="1065"/>
        <v>1</v>
      </c>
      <c r="AR7604">
        <f t="shared" si="1066"/>
        <v>0</v>
      </c>
      <c r="AS7604">
        <f t="shared" si="1067"/>
        <v>0</v>
      </c>
      <c r="AT7604">
        <f t="shared" si="1068"/>
        <v>0</v>
      </c>
      <c r="AU7604">
        <f t="shared" si="1068"/>
        <v>0</v>
      </c>
      <c r="AV7604" t="str">
        <f t="shared" si="1070"/>
        <v>2021-01-05T13:37:33</v>
      </c>
    </row>
    <row r="7605" spans="1:48" x14ac:dyDescent="0.25">
      <c r="A7605" s="5">
        <v>7676</v>
      </c>
      <c r="B7605" s="5" t="s">
        <v>3746</v>
      </c>
      <c r="C7605" s="5" t="s">
        <v>3747</v>
      </c>
      <c r="D7605" s="6" t="s">
        <v>3748</v>
      </c>
      <c r="E7605">
        <v>69</v>
      </c>
      <c r="F7605" s="7">
        <v>0.51175543690000003</v>
      </c>
      <c r="G7605" s="7">
        <v>0</v>
      </c>
      <c r="H7605" t="s">
        <v>3749</v>
      </c>
      <c r="I7605">
        <v>51</v>
      </c>
      <c r="J7605">
        <v>365200.78</v>
      </c>
      <c r="K7605">
        <v>300000</v>
      </c>
      <c r="L7605" t="s">
        <v>7359</v>
      </c>
      <c r="M7605" s="8" t="s">
        <v>63</v>
      </c>
      <c r="N7605" s="8">
        <v>1</v>
      </c>
      <c r="O7605">
        <v>0</v>
      </c>
      <c r="P7605" s="9">
        <v>0</v>
      </c>
      <c r="R7605" s="8"/>
      <c r="S7605" s="8"/>
      <c r="AJ7605">
        <v>0.96938240850000001</v>
      </c>
      <c r="AL7605" s="8"/>
      <c r="AM7605" s="10">
        <f t="shared" si="1062"/>
        <v>2015</v>
      </c>
      <c r="AN7605">
        <f t="shared" si="1063"/>
        <v>0</v>
      </c>
      <c r="AO7605">
        <f t="shared" si="1069"/>
        <v>0</v>
      </c>
      <c r="AP7605">
        <f t="shared" si="1064"/>
        <v>1</v>
      </c>
      <c r="AQ7605">
        <f t="shared" si="1065"/>
        <v>0</v>
      </c>
      <c r="AR7605">
        <f t="shared" si="1066"/>
        <v>0</v>
      </c>
      <c r="AS7605">
        <f t="shared" si="1067"/>
        <v>0</v>
      </c>
      <c r="AT7605">
        <f t="shared" si="1068"/>
        <v>0</v>
      </c>
      <c r="AU7605">
        <f t="shared" si="1068"/>
        <v>0</v>
      </c>
      <c r="AV7605">
        <f t="shared" si="1070"/>
        <v>0</v>
      </c>
    </row>
    <row r="7606" spans="1:48" x14ac:dyDescent="0.25">
      <c r="A7606" s="5">
        <v>7677</v>
      </c>
      <c r="B7606" s="5" t="s">
        <v>3746</v>
      </c>
      <c r="C7606" s="5" t="s">
        <v>3747</v>
      </c>
      <c r="D7606" s="6" t="s">
        <v>3748</v>
      </c>
      <c r="E7606">
        <v>69</v>
      </c>
      <c r="F7606" s="7">
        <v>0.51175543690000003</v>
      </c>
      <c r="G7606" s="7">
        <v>0</v>
      </c>
      <c r="H7606" t="s">
        <v>3749</v>
      </c>
      <c r="I7606">
        <v>51</v>
      </c>
      <c r="J7606">
        <v>365200.78</v>
      </c>
      <c r="K7606">
        <v>300000</v>
      </c>
      <c r="L7606" t="s">
        <v>52</v>
      </c>
      <c r="M7606" s="8" t="s">
        <v>53</v>
      </c>
      <c r="N7606" s="8">
        <v>0.80357142857142805</v>
      </c>
      <c r="O7606">
        <v>0.19642857142857101</v>
      </c>
      <c r="P7606" s="9">
        <v>0</v>
      </c>
      <c r="Q7606">
        <v>300000</v>
      </c>
      <c r="R7606" s="8"/>
      <c r="S7606" s="8" t="s">
        <v>97</v>
      </c>
      <c r="T7606">
        <v>61201054</v>
      </c>
      <c r="U7606">
        <v>4846642</v>
      </c>
      <c r="V7606">
        <v>61338638</v>
      </c>
      <c r="W7606">
        <v>46900734</v>
      </c>
      <c r="X7606">
        <v>1134890</v>
      </c>
      <c r="Y7606">
        <v>18743499</v>
      </c>
      <c r="Z7606">
        <v>878951</v>
      </c>
      <c r="AA7606">
        <v>15842218</v>
      </c>
      <c r="AB7606">
        <v>10139079</v>
      </c>
      <c r="AC7606">
        <v>9</v>
      </c>
      <c r="AD7606">
        <v>5703139</v>
      </c>
      <c r="AE7606">
        <v>1994</v>
      </c>
      <c r="AF7606" t="s">
        <v>54</v>
      </c>
      <c r="AG7606">
        <v>250000</v>
      </c>
      <c r="AH7606" t="s">
        <v>55</v>
      </c>
      <c r="AI7606" t="s">
        <v>55</v>
      </c>
      <c r="AJ7606">
        <v>0.96938240850000001</v>
      </c>
      <c r="AK7606">
        <v>509529</v>
      </c>
      <c r="AL7606" s="8" t="s">
        <v>15978</v>
      </c>
      <c r="AM7606" s="10">
        <f t="shared" si="1062"/>
        <v>2015</v>
      </c>
      <c r="AN7606">
        <f t="shared" si="1063"/>
        <v>1</v>
      </c>
      <c r="AO7606">
        <f t="shared" si="1069"/>
        <v>0</v>
      </c>
      <c r="AP7606">
        <f t="shared" si="1064"/>
        <v>0</v>
      </c>
      <c r="AQ7606">
        <f t="shared" si="1065"/>
        <v>1</v>
      </c>
      <c r="AR7606">
        <f t="shared" si="1066"/>
        <v>0</v>
      </c>
      <c r="AS7606">
        <f t="shared" si="1067"/>
        <v>0</v>
      </c>
      <c r="AT7606">
        <f t="shared" si="1068"/>
        <v>0</v>
      </c>
      <c r="AU7606">
        <f t="shared" si="1068"/>
        <v>0</v>
      </c>
      <c r="AV7606" t="str">
        <f t="shared" si="1070"/>
        <v>2021-01-05T14:12:22</v>
      </c>
    </row>
    <row r="7607" spans="1:48" x14ac:dyDescent="0.25">
      <c r="A7607" s="5">
        <v>7678</v>
      </c>
      <c r="B7607" s="5" t="s">
        <v>10542</v>
      </c>
      <c r="C7607" s="5" t="s">
        <v>10543</v>
      </c>
      <c r="D7607" s="6" t="s">
        <v>10544</v>
      </c>
      <c r="E7607">
        <v>5</v>
      </c>
      <c r="F7607" s="7">
        <v>0.38505945819999998</v>
      </c>
      <c r="G7607" s="7">
        <v>0</v>
      </c>
      <c r="H7607" t="s">
        <v>10545</v>
      </c>
      <c r="I7607">
        <v>246</v>
      </c>
      <c r="J7607">
        <v>7375.77</v>
      </c>
      <c r="K7607">
        <v>15000</v>
      </c>
      <c r="L7607" t="s">
        <v>52</v>
      </c>
      <c r="M7607" s="8" t="s">
        <v>53</v>
      </c>
      <c r="N7607" s="8">
        <v>0.75</v>
      </c>
      <c r="O7607">
        <v>0.25</v>
      </c>
      <c r="P7607" s="9">
        <v>-0.86602540378443904</v>
      </c>
      <c r="Q7607">
        <v>15000</v>
      </c>
      <c r="R7607" s="8"/>
      <c r="S7607" s="8"/>
      <c r="AA7607">
        <v>707752</v>
      </c>
      <c r="AB7607">
        <v>0</v>
      </c>
      <c r="AC7607">
        <v>12</v>
      </c>
      <c r="AD7607">
        <v>0</v>
      </c>
      <c r="AE7607">
        <v>2008</v>
      </c>
      <c r="AF7607" t="s">
        <v>121</v>
      </c>
      <c r="AG7607">
        <v>50000</v>
      </c>
      <c r="AH7607" t="s">
        <v>55</v>
      </c>
      <c r="AI7607" t="s">
        <v>55</v>
      </c>
      <c r="AJ7607">
        <v>0.11457742479999999</v>
      </c>
      <c r="AK7607">
        <v>14520</v>
      </c>
      <c r="AL7607" s="8" t="s">
        <v>15979</v>
      </c>
      <c r="AM7607" s="10">
        <f t="shared" si="1062"/>
        <v>2016</v>
      </c>
      <c r="AN7607">
        <f t="shared" si="1063"/>
        <v>1</v>
      </c>
      <c r="AO7607">
        <f t="shared" si="1069"/>
        <v>0</v>
      </c>
      <c r="AP7607">
        <f t="shared" si="1064"/>
        <v>0</v>
      </c>
      <c r="AQ7607">
        <f t="shared" si="1065"/>
        <v>1</v>
      </c>
      <c r="AR7607">
        <f t="shared" si="1066"/>
        <v>0</v>
      </c>
      <c r="AS7607">
        <f t="shared" si="1067"/>
        <v>0</v>
      </c>
      <c r="AT7607">
        <f t="shared" si="1068"/>
        <v>0</v>
      </c>
      <c r="AU7607">
        <f t="shared" si="1068"/>
        <v>0</v>
      </c>
      <c r="AV7607" t="str">
        <f t="shared" si="1070"/>
        <v>2021-01-05T13:27:19</v>
      </c>
    </row>
    <row r="7608" spans="1:48" x14ac:dyDescent="0.25">
      <c r="A7608" s="5">
        <v>7679</v>
      </c>
      <c r="B7608" s="5" t="s">
        <v>3845</v>
      </c>
      <c r="C7608" s="5" t="s">
        <v>3846</v>
      </c>
      <c r="D7608" s="6" t="s">
        <v>3847</v>
      </c>
      <c r="E7608">
        <v>3</v>
      </c>
      <c r="F7608" s="7">
        <v>0.45341460109999998</v>
      </c>
      <c r="G7608" s="7">
        <v>0</v>
      </c>
      <c r="H7608" t="s">
        <v>3848</v>
      </c>
      <c r="I7608">
        <v>53</v>
      </c>
      <c r="J7608">
        <v>840</v>
      </c>
      <c r="K7608">
        <v>50000</v>
      </c>
      <c r="L7608" t="s">
        <v>52</v>
      </c>
      <c r="M7608" s="8" t="s">
        <v>53</v>
      </c>
      <c r="N7608" s="8">
        <v>0.75</v>
      </c>
      <c r="O7608">
        <v>0.25</v>
      </c>
      <c r="P7608" s="9">
        <v>0</v>
      </c>
      <c r="Q7608">
        <v>25000</v>
      </c>
      <c r="R7608" s="8"/>
      <c r="S7608" s="8"/>
      <c r="AA7608">
        <v>1859865</v>
      </c>
      <c r="AB7608">
        <v>0</v>
      </c>
      <c r="AC7608">
        <v>12</v>
      </c>
      <c r="AD7608">
        <v>0</v>
      </c>
      <c r="AE7608">
        <v>2015</v>
      </c>
      <c r="AF7608" t="s">
        <v>68</v>
      </c>
      <c r="AG7608">
        <v>50000</v>
      </c>
      <c r="AH7608" t="s">
        <v>55</v>
      </c>
      <c r="AI7608" t="s">
        <v>56</v>
      </c>
      <c r="AJ7608">
        <v>1</v>
      </c>
      <c r="AK7608">
        <v>79157</v>
      </c>
      <c r="AL7608" s="8" t="s">
        <v>15980</v>
      </c>
      <c r="AM7608" s="10">
        <f t="shared" si="1062"/>
        <v>2016</v>
      </c>
      <c r="AN7608">
        <f t="shared" si="1063"/>
        <v>1</v>
      </c>
      <c r="AO7608">
        <f t="shared" si="1069"/>
        <v>0</v>
      </c>
      <c r="AP7608">
        <f t="shared" si="1064"/>
        <v>0</v>
      </c>
      <c r="AQ7608">
        <f t="shared" si="1065"/>
        <v>1</v>
      </c>
      <c r="AR7608">
        <f t="shared" si="1066"/>
        <v>0</v>
      </c>
      <c r="AS7608">
        <f t="shared" si="1067"/>
        <v>0</v>
      </c>
      <c r="AT7608">
        <f t="shared" si="1068"/>
        <v>0</v>
      </c>
      <c r="AU7608">
        <f t="shared" si="1068"/>
        <v>1</v>
      </c>
      <c r="AV7608" t="str">
        <f t="shared" si="1070"/>
        <v>2021-01-05T14:28:10</v>
      </c>
    </row>
    <row r="7609" spans="1:48" x14ac:dyDescent="0.25">
      <c r="A7609" s="5">
        <v>7680</v>
      </c>
      <c r="B7609" s="5" t="s">
        <v>8970</v>
      </c>
      <c r="C7609" s="5" t="s">
        <v>8971</v>
      </c>
      <c r="D7609" s="6" t="s">
        <v>8972</v>
      </c>
      <c r="E7609">
        <v>149</v>
      </c>
      <c r="F7609" s="7">
        <v>0.24590085110000001</v>
      </c>
      <c r="G7609" s="7">
        <v>0</v>
      </c>
      <c r="H7609" t="s">
        <v>437</v>
      </c>
      <c r="I7609">
        <v>222</v>
      </c>
      <c r="J7609">
        <v>94801.68</v>
      </c>
      <c r="K7609">
        <v>350000</v>
      </c>
      <c r="L7609" t="s">
        <v>62</v>
      </c>
      <c r="M7609" s="8" t="s">
        <v>63</v>
      </c>
      <c r="N7609" s="8">
        <v>1</v>
      </c>
      <c r="O7609">
        <v>0</v>
      </c>
      <c r="P7609" s="9">
        <v>0</v>
      </c>
      <c r="R7609" s="8"/>
      <c r="S7609" s="8"/>
      <c r="AJ7609">
        <v>1</v>
      </c>
      <c r="AL7609" s="8"/>
      <c r="AM7609" s="10">
        <f t="shared" si="1062"/>
        <v>2011</v>
      </c>
      <c r="AN7609">
        <f t="shared" si="1063"/>
        <v>0</v>
      </c>
      <c r="AO7609">
        <f t="shared" si="1069"/>
        <v>0</v>
      </c>
      <c r="AP7609">
        <f t="shared" si="1064"/>
        <v>1</v>
      </c>
      <c r="AQ7609">
        <f t="shared" si="1065"/>
        <v>0</v>
      </c>
      <c r="AR7609">
        <f t="shared" si="1066"/>
        <v>0</v>
      </c>
      <c r="AS7609">
        <f t="shared" si="1067"/>
        <v>0</v>
      </c>
      <c r="AT7609">
        <f t="shared" si="1068"/>
        <v>0</v>
      </c>
      <c r="AU7609">
        <f t="shared" si="1068"/>
        <v>0</v>
      </c>
      <c r="AV7609">
        <f t="shared" si="1070"/>
        <v>0</v>
      </c>
    </row>
    <row r="7610" spans="1:48" x14ac:dyDescent="0.25">
      <c r="A7610" s="5">
        <v>7681</v>
      </c>
      <c r="B7610" s="5" t="s">
        <v>3619</v>
      </c>
      <c r="C7610" s="5" t="s">
        <v>3620</v>
      </c>
      <c r="D7610" s="6" t="s">
        <v>3621</v>
      </c>
      <c r="E7610">
        <v>3</v>
      </c>
      <c r="F7610" s="7">
        <v>0.51318526190000002</v>
      </c>
      <c r="G7610" s="7">
        <v>0</v>
      </c>
      <c r="H7610" t="s">
        <v>2608</v>
      </c>
      <c r="I7610">
        <v>0</v>
      </c>
      <c r="J7610">
        <v>0</v>
      </c>
      <c r="K7610">
        <v>45000</v>
      </c>
      <c r="L7610" t="s">
        <v>52</v>
      </c>
      <c r="M7610" s="8" t="s">
        <v>53</v>
      </c>
      <c r="N7610" s="8">
        <v>0.85714285714285698</v>
      </c>
      <c r="O7610">
        <v>0.14285714285714199</v>
      </c>
      <c r="P7610" s="11">
        <v>-3.9999999999999999E-16</v>
      </c>
      <c r="Q7610">
        <v>45000</v>
      </c>
      <c r="R7610" s="8"/>
      <c r="S7610" s="8" t="s">
        <v>217</v>
      </c>
      <c r="T7610">
        <v>378525</v>
      </c>
      <c r="U7610">
        <v>161107</v>
      </c>
      <c r="V7610">
        <v>432192</v>
      </c>
      <c r="W7610">
        <v>271084</v>
      </c>
      <c r="X7610">
        <v>0</v>
      </c>
      <c r="Y7610">
        <v>132520</v>
      </c>
      <c r="Z7610">
        <v>184024</v>
      </c>
      <c r="AA7610">
        <v>2714225</v>
      </c>
      <c r="AB7610">
        <v>0</v>
      </c>
      <c r="AC7610">
        <v>12</v>
      </c>
      <c r="AD7610">
        <v>0</v>
      </c>
      <c r="AE7610">
        <v>1998</v>
      </c>
      <c r="AF7610" t="s">
        <v>54</v>
      </c>
      <c r="AG7610">
        <v>20000</v>
      </c>
      <c r="AH7610" t="s">
        <v>55</v>
      </c>
      <c r="AI7610" t="s">
        <v>55</v>
      </c>
      <c r="AJ7610">
        <v>1</v>
      </c>
      <c r="AK7610">
        <v>16280</v>
      </c>
      <c r="AL7610" s="8" t="s">
        <v>15981</v>
      </c>
      <c r="AM7610" s="10">
        <f t="shared" si="1062"/>
        <v>2016</v>
      </c>
      <c r="AN7610">
        <f t="shared" si="1063"/>
        <v>1</v>
      </c>
      <c r="AO7610">
        <f t="shared" si="1069"/>
        <v>0</v>
      </c>
      <c r="AP7610">
        <f t="shared" si="1064"/>
        <v>0</v>
      </c>
      <c r="AQ7610">
        <f t="shared" si="1065"/>
        <v>1</v>
      </c>
      <c r="AR7610">
        <f t="shared" si="1066"/>
        <v>0</v>
      </c>
      <c r="AS7610">
        <f t="shared" si="1067"/>
        <v>0</v>
      </c>
      <c r="AT7610">
        <f t="shared" si="1068"/>
        <v>0</v>
      </c>
      <c r="AU7610">
        <f t="shared" si="1068"/>
        <v>0</v>
      </c>
      <c r="AV7610" t="str">
        <f t="shared" si="1070"/>
        <v>2021-01-05T14:57:17</v>
      </c>
    </row>
    <row r="7611" spans="1:48" x14ac:dyDescent="0.25">
      <c r="A7611" s="5">
        <v>7682</v>
      </c>
      <c r="B7611" s="5" t="s">
        <v>15982</v>
      </c>
      <c r="C7611" s="5" t="s">
        <v>15983</v>
      </c>
      <c r="D7611" s="6" t="s">
        <v>15984</v>
      </c>
      <c r="E7611">
        <v>0</v>
      </c>
      <c r="F7611" s="7">
        <v>0.34946237489999998</v>
      </c>
      <c r="G7611" s="7">
        <v>0</v>
      </c>
      <c r="H7611" t="s">
        <v>15985</v>
      </c>
      <c r="I7611">
        <v>0</v>
      </c>
      <c r="J7611">
        <v>0</v>
      </c>
      <c r="K7611">
        <v>50000</v>
      </c>
      <c r="L7611" t="s">
        <v>199</v>
      </c>
      <c r="M7611" s="8" t="s">
        <v>53</v>
      </c>
      <c r="N7611" s="8">
        <v>0.83928571428571397</v>
      </c>
      <c r="O7611">
        <v>0.160714285714285</v>
      </c>
      <c r="P7611" s="9">
        <v>0</v>
      </c>
      <c r="R7611" s="8"/>
      <c r="S7611" s="8" t="s">
        <v>217</v>
      </c>
      <c r="T7611">
        <v>279927</v>
      </c>
      <c r="U7611">
        <v>264927</v>
      </c>
      <c r="V7611">
        <v>364927</v>
      </c>
      <c r="W7611">
        <v>100000</v>
      </c>
      <c r="X7611">
        <v>0</v>
      </c>
      <c r="Y7611">
        <v>276606</v>
      </c>
      <c r="Z7611">
        <v>0</v>
      </c>
      <c r="AA7611">
        <v>2172826</v>
      </c>
      <c r="AB7611">
        <v>931746</v>
      </c>
      <c r="AC7611">
        <v>12</v>
      </c>
      <c r="AD7611">
        <v>1241080</v>
      </c>
      <c r="AE7611">
        <v>2004</v>
      </c>
      <c r="AF7611" t="s">
        <v>54</v>
      </c>
      <c r="AG7611">
        <v>100000</v>
      </c>
      <c r="AH7611" t="s">
        <v>55</v>
      </c>
      <c r="AI7611" t="s">
        <v>56</v>
      </c>
      <c r="AJ7611">
        <v>1</v>
      </c>
      <c r="AK7611">
        <v>76655</v>
      </c>
      <c r="AL7611" s="8"/>
      <c r="AM7611" s="10">
        <f t="shared" si="1062"/>
        <v>2021</v>
      </c>
      <c r="AN7611">
        <f t="shared" si="1063"/>
        <v>0</v>
      </c>
      <c r="AO7611">
        <f t="shared" si="1069"/>
        <v>1</v>
      </c>
      <c r="AP7611">
        <f t="shared" si="1064"/>
        <v>0</v>
      </c>
      <c r="AQ7611">
        <f t="shared" si="1065"/>
        <v>1</v>
      </c>
      <c r="AR7611">
        <f t="shared" si="1066"/>
        <v>0</v>
      </c>
      <c r="AS7611">
        <f t="shared" si="1067"/>
        <v>0</v>
      </c>
      <c r="AT7611">
        <f t="shared" si="1068"/>
        <v>0</v>
      </c>
      <c r="AU7611">
        <f t="shared" si="1068"/>
        <v>1</v>
      </c>
      <c r="AV7611">
        <f t="shared" si="1070"/>
        <v>0</v>
      </c>
    </row>
    <row r="7612" spans="1:48" x14ac:dyDescent="0.25">
      <c r="A7612" s="5">
        <v>7683</v>
      </c>
      <c r="B7612" s="5" t="s">
        <v>8970</v>
      </c>
      <c r="C7612" s="5" t="s">
        <v>8971</v>
      </c>
      <c r="D7612" s="6" t="s">
        <v>8972</v>
      </c>
      <c r="E7612">
        <v>149</v>
      </c>
      <c r="F7612" s="7">
        <v>0.24590085110000001</v>
      </c>
      <c r="G7612" s="7">
        <v>0</v>
      </c>
      <c r="H7612" t="s">
        <v>437</v>
      </c>
      <c r="I7612">
        <v>222</v>
      </c>
      <c r="J7612">
        <v>94801.68</v>
      </c>
      <c r="K7612">
        <v>350000000</v>
      </c>
      <c r="L7612" t="s">
        <v>62</v>
      </c>
      <c r="M7612" s="8" t="s">
        <v>63</v>
      </c>
      <c r="N7612" s="8">
        <v>1</v>
      </c>
      <c r="O7612">
        <v>0</v>
      </c>
      <c r="P7612" s="9">
        <v>0</v>
      </c>
      <c r="R7612" s="8"/>
      <c r="S7612" s="8"/>
      <c r="AJ7612">
        <v>1</v>
      </c>
      <c r="AL7612" s="8"/>
      <c r="AM7612" s="10">
        <f t="shared" si="1062"/>
        <v>2011</v>
      </c>
      <c r="AN7612">
        <f t="shared" si="1063"/>
        <v>0</v>
      </c>
      <c r="AO7612">
        <f t="shared" si="1069"/>
        <v>0</v>
      </c>
      <c r="AP7612">
        <f t="shared" si="1064"/>
        <v>1</v>
      </c>
      <c r="AQ7612">
        <f t="shared" si="1065"/>
        <v>0</v>
      </c>
      <c r="AR7612">
        <f t="shared" si="1066"/>
        <v>0</v>
      </c>
      <c r="AS7612">
        <f t="shared" si="1067"/>
        <v>0</v>
      </c>
      <c r="AT7612">
        <f t="shared" si="1068"/>
        <v>0</v>
      </c>
      <c r="AU7612">
        <f t="shared" si="1068"/>
        <v>0</v>
      </c>
      <c r="AV7612">
        <f t="shared" si="1070"/>
        <v>0</v>
      </c>
    </row>
    <row r="7613" spans="1:48" x14ac:dyDescent="0.25">
      <c r="A7613" s="5">
        <v>7684</v>
      </c>
      <c r="B7613" s="5" t="s">
        <v>6302</v>
      </c>
      <c r="C7613" s="5" t="s">
        <v>6303</v>
      </c>
      <c r="D7613" s="6" t="s">
        <v>6304</v>
      </c>
      <c r="E7613">
        <v>14</v>
      </c>
      <c r="F7613" s="7">
        <v>0.57465769450000004</v>
      </c>
      <c r="G7613" s="7">
        <v>0</v>
      </c>
      <c r="H7613" t="s">
        <v>5691</v>
      </c>
      <c r="I7613">
        <v>36</v>
      </c>
      <c r="J7613">
        <v>168871.5</v>
      </c>
      <c r="K7613">
        <v>300000</v>
      </c>
      <c r="L7613" t="s">
        <v>52</v>
      </c>
      <c r="M7613" s="8" t="s">
        <v>53</v>
      </c>
      <c r="N7613" s="8">
        <v>0.85714285714285698</v>
      </c>
      <c r="O7613">
        <v>0.14285714285714199</v>
      </c>
      <c r="P7613" s="9">
        <v>-0.86602540378443804</v>
      </c>
      <c r="Q7613">
        <v>215000</v>
      </c>
      <c r="R7613" s="8"/>
      <c r="S7613" s="8" t="s">
        <v>329</v>
      </c>
      <c r="T7613">
        <v>4998194</v>
      </c>
      <c r="U7613">
        <v>733251</v>
      </c>
      <c r="V7613">
        <v>5230360</v>
      </c>
      <c r="W7613">
        <v>4272850</v>
      </c>
      <c r="X7613">
        <v>157324</v>
      </c>
      <c r="Y7613">
        <v>2813377</v>
      </c>
      <c r="Z7613">
        <v>1313248</v>
      </c>
      <c r="AA7613">
        <v>9785943</v>
      </c>
      <c r="AB7613">
        <v>5219864</v>
      </c>
      <c r="AC7613">
        <v>12</v>
      </c>
      <c r="AD7613">
        <v>4566079</v>
      </c>
      <c r="AE7613">
        <v>2008</v>
      </c>
      <c r="AF7613" t="s">
        <v>121</v>
      </c>
      <c r="AG7613">
        <v>265000</v>
      </c>
      <c r="AH7613" t="s">
        <v>55</v>
      </c>
      <c r="AI7613" t="s">
        <v>55</v>
      </c>
      <c r="AJ7613">
        <v>1</v>
      </c>
      <c r="AK7613">
        <v>798684</v>
      </c>
      <c r="AL7613" s="8" t="s">
        <v>15986</v>
      </c>
      <c r="AM7613" s="10">
        <f t="shared" si="1062"/>
        <v>2013</v>
      </c>
      <c r="AN7613">
        <f t="shared" si="1063"/>
        <v>1</v>
      </c>
      <c r="AO7613">
        <f t="shared" si="1069"/>
        <v>0</v>
      </c>
      <c r="AP7613">
        <f t="shared" si="1064"/>
        <v>0</v>
      </c>
      <c r="AQ7613">
        <f t="shared" si="1065"/>
        <v>1</v>
      </c>
      <c r="AR7613">
        <f t="shared" si="1066"/>
        <v>0</v>
      </c>
      <c r="AS7613">
        <f t="shared" si="1067"/>
        <v>0</v>
      </c>
      <c r="AT7613">
        <f t="shared" si="1068"/>
        <v>0</v>
      </c>
      <c r="AU7613">
        <f t="shared" si="1068"/>
        <v>0</v>
      </c>
      <c r="AV7613" t="str">
        <f t="shared" si="1070"/>
        <v>2021-01-05T18:35:42</v>
      </c>
    </row>
    <row r="7614" spans="1:48" x14ac:dyDescent="0.25">
      <c r="A7614" s="5">
        <v>7685</v>
      </c>
      <c r="B7614" s="5" t="s">
        <v>15987</v>
      </c>
      <c r="C7614" s="5" t="s">
        <v>15988</v>
      </c>
      <c r="D7614" s="6" t="s">
        <v>15989</v>
      </c>
      <c r="E7614" s="9">
        <v>0</v>
      </c>
      <c r="F7614" s="13">
        <v>0</v>
      </c>
      <c r="G7614" s="13">
        <v>0</v>
      </c>
      <c r="H7614" s="9"/>
      <c r="I7614" s="9">
        <v>0</v>
      </c>
      <c r="J7614" s="9">
        <v>0</v>
      </c>
      <c r="K7614" s="9">
        <v>125000</v>
      </c>
      <c r="L7614" s="9" t="s">
        <v>199</v>
      </c>
      <c r="M7614" s="8" t="s">
        <v>53</v>
      </c>
      <c r="N7614" s="8">
        <v>0.80357142857142805</v>
      </c>
      <c r="O7614" s="9">
        <v>0.19642857142857101</v>
      </c>
      <c r="P7614" s="9">
        <v>0</v>
      </c>
      <c r="Q7614" s="9"/>
      <c r="R7614" s="8"/>
      <c r="S7614" s="8" t="s">
        <v>10227</v>
      </c>
      <c r="T7614" s="9">
        <v>11348522</v>
      </c>
      <c r="U7614" s="9">
        <v>7182875</v>
      </c>
      <c r="V7614" s="9">
        <v>25254548</v>
      </c>
      <c r="W7614" s="9">
        <v>16082419</v>
      </c>
      <c r="X7614" s="9">
        <v>292050</v>
      </c>
      <c r="Y7614" s="9">
        <v>2210705</v>
      </c>
      <c r="Z7614" s="9">
        <v>2192385</v>
      </c>
      <c r="AA7614" s="9">
        <v>18679954</v>
      </c>
      <c r="AB7614" s="9">
        <v>5875072</v>
      </c>
      <c r="AC7614" s="9">
        <v>12</v>
      </c>
      <c r="AD7614" s="9">
        <v>12804882</v>
      </c>
      <c r="AE7614" s="9">
        <v>1973</v>
      </c>
      <c r="AF7614" s="9" t="s">
        <v>54</v>
      </c>
      <c r="AG7614" s="9">
        <v>939687</v>
      </c>
      <c r="AH7614" s="9" t="s">
        <v>56</v>
      </c>
      <c r="AI7614" s="9" t="s">
        <v>55</v>
      </c>
      <c r="AJ7614" s="9">
        <v>0</v>
      </c>
      <c r="AK7614" s="9">
        <v>0</v>
      </c>
      <c r="AL7614" s="8"/>
      <c r="AM7614" s="10">
        <f t="shared" si="1062"/>
        <v>0</v>
      </c>
      <c r="AN7614">
        <f t="shared" si="1063"/>
        <v>0</v>
      </c>
      <c r="AO7614">
        <f t="shared" si="1069"/>
        <v>1</v>
      </c>
      <c r="AP7614">
        <f t="shared" si="1064"/>
        <v>0</v>
      </c>
      <c r="AQ7614">
        <f t="shared" si="1065"/>
        <v>1</v>
      </c>
      <c r="AR7614">
        <f t="shared" si="1066"/>
        <v>0</v>
      </c>
      <c r="AS7614">
        <f t="shared" si="1067"/>
        <v>0</v>
      </c>
      <c r="AT7614">
        <f t="shared" si="1068"/>
        <v>1</v>
      </c>
      <c r="AU7614">
        <f t="shared" si="1068"/>
        <v>0</v>
      </c>
      <c r="AV7614">
        <f t="shared" si="1070"/>
        <v>0</v>
      </c>
    </row>
    <row r="7615" spans="1:48" x14ac:dyDescent="0.25">
      <c r="A7615" s="5">
        <v>7686</v>
      </c>
      <c r="B7615" s="5" t="s">
        <v>12524</v>
      </c>
      <c r="C7615" s="5" t="s">
        <v>12525</v>
      </c>
      <c r="D7615" s="6" t="s">
        <v>12526</v>
      </c>
      <c r="E7615">
        <v>2</v>
      </c>
      <c r="F7615" s="7">
        <v>0.3962071284</v>
      </c>
      <c r="G7615" s="7">
        <v>0</v>
      </c>
      <c r="H7615" t="s">
        <v>12527</v>
      </c>
      <c r="I7615">
        <v>4</v>
      </c>
      <c r="J7615">
        <v>19800</v>
      </c>
      <c r="K7615">
        <v>350000</v>
      </c>
      <c r="L7615" t="s">
        <v>199</v>
      </c>
      <c r="M7615" s="8" t="s">
        <v>86</v>
      </c>
      <c r="N7615" s="8">
        <v>0.66071428571428503</v>
      </c>
      <c r="O7615">
        <v>0.33928571428571402</v>
      </c>
      <c r="P7615" s="9">
        <v>0</v>
      </c>
      <c r="R7615" s="8"/>
      <c r="S7615" s="8" t="s">
        <v>329</v>
      </c>
      <c r="T7615">
        <v>1218670</v>
      </c>
      <c r="U7615">
        <v>145508</v>
      </c>
      <c r="V7615">
        <v>1218670</v>
      </c>
      <c r="W7615">
        <v>1073162</v>
      </c>
      <c r="X7615">
        <v>0</v>
      </c>
      <c r="Y7615">
        <v>0</v>
      </c>
      <c r="Z7615">
        <v>0</v>
      </c>
      <c r="AA7615">
        <v>1172666</v>
      </c>
      <c r="AB7615">
        <v>912137</v>
      </c>
      <c r="AC7615">
        <v>12</v>
      </c>
      <c r="AD7615">
        <v>260529</v>
      </c>
      <c r="AE7615">
        <v>2003</v>
      </c>
      <c r="AF7615" t="s">
        <v>54</v>
      </c>
      <c r="AG7615">
        <v>600000</v>
      </c>
      <c r="AH7615" t="s">
        <v>56</v>
      </c>
      <c r="AI7615" t="s">
        <v>55</v>
      </c>
      <c r="AJ7615">
        <v>1</v>
      </c>
      <c r="AK7615">
        <v>8100</v>
      </c>
      <c r="AL7615" s="8"/>
      <c r="AM7615" s="10">
        <f t="shared" si="1062"/>
        <v>2019</v>
      </c>
      <c r="AN7615">
        <f t="shared" si="1063"/>
        <v>0</v>
      </c>
      <c r="AO7615">
        <f t="shared" si="1069"/>
        <v>1</v>
      </c>
      <c r="AP7615">
        <f t="shared" si="1064"/>
        <v>0</v>
      </c>
      <c r="AQ7615">
        <f t="shared" si="1065"/>
        <v>0</v>
      </c>
      <c r="AR7615">
        <f t="shared" si="1066"/>
        <v>1</v>
      </c>
      <c r="AS7615">
        <f t="shared" si="1067"/>
        <v>0</v>
      </c>
      <c r="AT7615">
        <f t="shared" si="1068"/>
        <v>1</v>
      </c>
      <c r="AU7615">
        <f t="shared" si="1068"/>
        <v>0</v>
      </c>
      <c r="AV7615">
        <f t="shared" si="1070"/>
        <v>0</v>
      </c>
    </row>
    <row r="7616" spans="1:48" x14ac:dyDescent="0.25">
      <c r="A7616" s="5">
        <v>7687</v>
      </c>
      <c r="B7616" s="5" t="s">
        <v>1022</v>
      </c>
      <c r="C7616" s="5" t="s">
        <v>1023</v>
      </c>
      <c r="D7616" s="6" t="s">
        <v>1024</v>
      </c>
      <c r="E7616">
        <v>3</v>
      </c>
      <c r="F7616" s="7">
        <v>0</v>
      </c>
      <c r="G7616" s="7"/>
      <c r="H7616" t="s">
        <v>1025</v>
      </c>
      <c r="I7616">
        <v>0</v>
      </c>
      <c r="J7616">
        <v>0</v>
      </c>
      <c r="K7616">
        <v>250000</v>
      </c>
      <c r="L7616" t="s">
        <v>52</v>
      </c>
      <c r="M7616" s="8" t="s">
        <v>53</v>
      </c>
      <c r="N7616" s="8">
        <v>0.75</v>
      </c>
      <c r="O7616">
        <v>0.25</v>
      </c>
      <c r="P7616" s="9">
        <v>0</v>
      </c>
      <c r="Q7616">
        <v>250000</v>
      </c>
      <c r="R7616" s="8"/>
      <c r="S7616" s="8" t="s">
        <v>329</v>
      </c>
      <c r="T7616">
        <v>85663229</v>
      </c>
      <c r="U7616">
        <v>60655809</v>
      </c>
      <c r="V7616">
        <v>114695964</v>
      </c>
      <c r="W7616">
        <v>43188525</v>
      </c>
      <c r="X7616">
        <v>19217461</v>
      </c>
      <c r="Y7616">
        <v>28554987</v>
      </c>
      <c r="Z7616">
        <v>33469841</v>
      </c>
      <c r="AA7616">
        <v>214578169</v>
      </c>
      <c r="AB7616">
        <v>114719403</v>
      </c>
      <c r="AC7616">
        <v>12</v>
      </c>
      <c r="AD7616">
        <v>99858766</v>
      </c>
      <c r="AE7616">
        <v>2016</v>
      </c>
      <c r="AF7616" t="s">
        <v>126</v>
      </c>
      <c r="AG7616">
        <v>28000</v>
      </c>
      <c r="AH7616" t="s">
        <v>55</v>
      </c>
      <c r="AI7616" t="s">
        <v>55</v>
      </c>
      <c r="AJ7616">
        <v>0</v>
      </c>
      <c r="AK7616">
        <v>0</v>
      </c>
      <c r="AL7616" s="8" t="s">
        <v>15990</v>
      </c>
      <c r="AM7616" s="10">
        <f t="shared" si="1062"/>
        <v>2017</v>
      </c>
      <c r="AN7616">
        <f t="shared" si="1063"/>
        <v>1</v>
      </c>
      <c r="AO7616">
        <f t="shared" si="1069"/>
        <v>0</v>
      </c>
      <c r="AP7616">
        <f t="shared" si="1064"/>
        <v>0</v>
      </c>
      <c r="AQ7616">
        <f t="shared" si="1065"/>
        <v>1</v>
      </c>
      <c r="AR7616">
        <f t="shared" si="1066"/>
        <v>0</v>
      </c>
      <c r="AS7616">
        <f t="shared" si="1067"/>
        <v>0</v>
      </c>
      <c r="AT7616">
        <f t="shared" si="1068"/>
        <v>0</v>
      </c>
      <c r="AU7616">
        <f t="shared" si="1068"/>
        <v>0</v>
      </c>
      <c r="AV7616" t="str">
        <f t="shared" si="1070"/>
        <v>2021-01-05T19:09:08</v>
      </c>
    </row>
    <row r="7617" spans="1:48" x14ac:dyDescent="0.25">
      <c r="A7617" s="5">
        <v>7688</v>
      </c>
      <c r="B7617" s="5" t="s">
        <v>12524</v>
      </c>
      <c r="C7617" s="5" t="s">
        <v>12525</v>
      </c>
      <c r="D7617" s="6" t="s">
        <v>12526</v>
      </c>
      <c r="E7617">
        <v>2</v>
      </c>
      <c r="F7617" s="7">
        <v>0.3962071284</v>
      </c>
      <c r="G7617" s="7">
        <v>0</v>
      </c>
      <c r="H7617" t="s">
        <v>12527</v>
      </c>
      <c r="I7617">
        <v>4</v>
      </c>
      <c r="J7617">
        <v>19800</v>
      </c>
      <c r="K7617">
        <v>350000</v>
      </c>
      <c r="L7617" t="s">
        <v>52</v>
      </c>
      <c r="M7617" s="8" t="s">
        <v>86</v>
      </c>
      <c r="N7617" s="8">
        <v>0.66071428571428503</v>
      </c>
      <c r="O7617">
        <v>0.33928571428571402</v>
      </c>
      <c r="P7617" s="9">
        <v>0</v>
      </c>
      <c r="Q7617">
        <v>30000</v>
      </c>
      <c r="R7617" s="8"/>
      <c r="S7617" s="8" t="s">
        <v>329</v>
      </c>
      <c r="T7617">
        <v>1218670</v>
      </c>
      <c r="U7617">
        <v>145508</v>
      </c>
      <c r="V7617">
        <v>1218670</v>
      </c>
      <c r="W7617">
        <v>1073162</v>
      </c>
      <c r="X7617">
        <v>0</v>
      </c>
      <c r="Y7617">
        <v>0</v>
      </c>
      <c r="Z7617">
        <v>0</v>
      </c>
      <c r="AA7617">
        <v>1172666</v>
      </c>
      <c r="AB7617">
        <v>912137</v>
      </c>
      <c r="AC7617">
        <v>12</v>
      </c>
      <c r="AD7617">
        <v>260529</v>
      </c>
      <c r="AE7617">
        <v>2003</v>
      </c>
      <c r="AF7617" t="s">
        <v>54</v>
      </c>
      <c r="AG7617">
        <v>600000</v>
      </c>
      <c r="AH7617" t="s">
        <v>56</v>
      </c>
      <c r="AI7617" t="s">
        <v>55</v>
      </c>
      <c r="AJ7617">
        <v>1</v>
      </c>
      <c r="AK7617">
        <v>8100</v>
      </c>
      <c r="AL7617" s="8" t="s">
        <v>15991</v>
      </c>
      <c r="AM7617" s="10">
        <f t="shared" si="1062"/>
        <v>2019</v>
      </c>
      <c r="AN7617">
        <f t="shared" si="1063"/>
        <v>1</v>
      </c>
      <c r="AO7617">
        <f t="shared" si="1069"/>
        <v>0</v>
      </c>
      <c r="AP7617">
        <f t="shared" si="1064"/>
        <v>0</v>
      </c>
      <c r="AQ7617">
        <f t="shared" si="1065"/>
        <v>0</v>
      </c>
      <c r="AR7617">
        <f t="shared" si="1066"/>
        <v>1</v>
      </c>
      <c r="AS7617">
        <f t="shared" si="1067"/>
        <v>0</v>
      </c>
      <c r="AT7617">
        <f t="shared" si="1068"/>
        <v>1</v>
      </c>
      <c r="AU7617">
        <f t="shared" si="1068"/>
        <v>0</v>
      </c>
      <c r="AV7617" t="str">
        <f t="shared" si="1070"/>
        <v>2021-01-05T19:11:30</v>
      </c>
    </row>
    <row r="7618" spans="1:48" x14ac:dyDescent="0.25">
      <c r="A7618" s="5">
        <v>7689</v>
      </c>
      <c r="B7618" s="5" t="s">
        <v>771</v>
      </c>
      <c r="C7618" s="5" t="s">
        <v>772</v>
      </c>
      <c r="D7618" s="6" t="s">
        <v>773</v>
      </c>
      <c r="E7618">
        <v>12</v>
      </c>
      <c r="F7618" s="7">
        <v>0</v>
      </c>
      <c r="G7618" s="7"/>
      <c r="H7618" t="s">
        <v>774</v>
      </c>
      <c r="I7618">
        <v>0</v>
      </c>
      <c r="J7618">
        <v>0</v>
      </c>
      <c r="K7618">
        <v>15000</v>
      </c>
      <c r="L7618" t="s">
        <v>52</v>
      </c>
      <c r="M7618" s="8" t="s">
        <v>53</v>
      </c>
      <c r="N7618" s="8">
        <v>0.75</v>
      </c>
      <c r="O7618">
        <v>0.25</v>
      </c>
      <c r="P7618" s="9">
        <v>0</v>
      </c>
      <c r="Q7618">
        <v>15000</v>
      </c>
      <c r="R7618" s="8"/>
      <c r="S7618" s="8"/>
      <c r="AA7618">
        <v>546406</v>
      </c>
      <c r="AB7618">
        <v>0</v>
      </c>
      <c r="AC7618">
        <v>6</v>
      </c>
      <c r="AD7618">
        <v>0</v>
      </c>
      <c r="AE7618">
        <v>2013</v>
      </c>
      <c r="AF7618" t="s">
        <v>68</v>
      </c>
      <c r="AG7618">
        <v>1000</v>
      </c>
      <c r="AH7618" t="s">
        <v>55</v>
      </c>
      <c r="AI7618" t="s">
        <v>55</v>
      </c>
      <c r="AJ7618">
        <v>0</v>
      </c>
      <c r="AK7618">
        <v>16280</v>
      </c>
      <c r="AL7618" s="8" t="s">
        <v>15992</v>
      </c>
      <c r="AM7618" s="10">
        <f t="shared" ref="AM7618:AM7681" si="1071">_xlfn.NUMBERVALUE(LEFT(H7618,4))</f>
        <v>2016</v>
      </c>
      <c r="AN7618">
        <f t="shared" ref="AN7618:AN7681" si="1072">IF(OR(L7618 = "AprovadoAnalista", L7618 = "AprovadoComite" ),1,0)</f>
        <v>1</v>
      </c>
      <c r="AO7618">
        <f t="shared" si="1069"/>
        <v>0</v>
      </c>
      <c r="AP7618">
        <f t="shared" ref="AP7618:AP7681" si="1073">IF(MID(M7618,4,1)="0",1,0)</f>
        <v>0</v>
      </c>
      <c r="AQ7618">
        <f t="shared" ref="AQ7618:AQ7681" si="1074">IF(MID(M7618,4,1)="1",1,0)</f>
        <v>1</v>
      </c>
      <c r="AR7618">
        <f t="shared" ref="AR7618:AR7681" si="1075">IF(MID(M7618,4,1)="3",1,0)</f>
        <v>0</v>
      </c>
      <c r="AS7618">
        <f t="shared" ref="AS7618:AS7681" si="1076">IF(MID(M7618,4,1)="5",1,0)</f>
        <v>0</v>
      </c>
      <c r="AT7618">
        <f t="shared" ref="AT7618:AU7681" si="1077">IF(AH7618="True",1,0)</f>
        <v>0</v>
      </c>
      <c r="AU7618">
        <f t="shared" si="1077"/>
        <v>0</v>
      </c>
      <c r="AV7618" t="str">
        <f t="shared" si="1070"/>
        <v>2021-01-05T19:51:54</v>
      </c>
    </row>
    <row r="7619" spans="1:48" x14ac:dyDescent="0.25">
      <c r="A7619" s="5">
        <v>7690</v>
      </c>
      <c r="B7619" s="5" t="s">
        <v>4352</v>
      </c>
      <c r="C7619" s="5" t="s">
        <v>4353</v>
      </c>
      <c r="D7619" s="6" t="s">
        <v>4354</v>
      </c>
      <c r="E7619">
        <v>18</v>
      </c>
      <c r="F7619" s="7">
        <v>0.53622641599999998</v>
      </c>
      <c r="G7619" s="7">
        <v>0</v>
      </c>
      <c r="H7619" t="s">
        <v>1587</v>
      </c>
      <c r="I7619">
        <v>0</v>
      </c>
      <c r="J7619">
        <v>0</v>
      </c>
      <c r="K7619">
        <v>50000</v>
      </c>
      <c r="L7619" t="s">
        <v>52</v>
      </c>
      <c r="M7619" s="8" t="s">
        <v>86</v>
      </c>
      <c r="N7619" s="8">
        <v>0.58928571428571397</v>
      </c>
      <c r="O7619">
        <v>0.41071428571428498</v>
      </c>
      <c r="P7619" s="9">
        <v>0</v>
      </c>
      <c r="Q7619">
        <v>15000</v>
      </c>
      <c r="R7619" s="8"/>
      <c r="S7619" s="8"/>
      <c r="AA7619">
        <v>647239</v>
      </c>
      <c r="AB7619">
        <v>0</v>
      </c>
      <c r="AC7619">
        <v>12</v>
      </c>
      <c r="AD7619">
        <v>0</v>
      </c>
      <c r="AE7619">
        <v>2008</v>
      </c>
      <c r="AF7619" t="s">
        <v>121</v>
      </c>
      <c r="AG7619">
        <v>5000000</v>
      </c>
      <c r="AH7619" t="s">
        <v>55</v>
      </c>
      <c r="AI7619" t="s">
        <v>56</v>
      </c>
      <c r="AJ7619">
        <v>1</v>
      </c>
      <c r="AK7619">
        <v>93523</v>
      </c>
      <c r="AL7619" s="8" t="s">
        <v>15993</v>
      </c>
      <c r="AM7619" s="10">
        <f t="shared" si="1071"/>
        <v>2009</v>
      </c>
      <c r="AN7619">
        <f t="shared" si="1072"/>
        <v>1</v>
      </c>
      <c r="AO7619">
        <f t="shared" ref="AO7619:AO7682" si="1078">IF(OR(L7619 = "ReprovadoAnalista", L7619 = "ReprovadoComite" ),1,0)</f>
        <v>0</v>
      </c>
      <c r="AP7619">
        <f t="shared" si="1073"/>
        <v>0</v>
      </c>
      <c r="AQ7619">
        <f t="shared" si="1074"/>
        <v>0</v>
      </c>
      <c r="AR7619">
        <f t="shared" si="1075"/>
        <v>1</v>
      </c>
      <c r="AS7619">
        <f t="shared" si="1076"/>
        <v>0</v>
      </c>
      <c r="AT7619">
        <f t="shared" si="1077"/>
        <v>0</v>
      </c>
      <c r="AU7619">
        <f t="shared" si="1077"/>
        <v>1</v>
      </c>
      <c r="AV7619" t="str">
        <f t="shared" ref="AV7619:AV7682" si="1079">IF(R7619&lt;&gt;"",R7619,AL7619)</f>
        <v>2021-01-06T12:44:24</v>
      </c>
    </row>
    <row r="7620" spans="1:48" x14ac:dyDescent="0.25">
      <c r="A7620" s="5">
        <v>7691</v>
      </c>
      <c r="B7620" s="5" t="s">
        <v>7169</v>
      </c>
      <c r="C7620" s="5" t="s">
        <v>7170</v>
      </c>
      <c r="D7620" s="6" t="s">
        <v>7171</v>
      </c>
      <c r="E7620">
        <v>18</v>
      </c>
      <c r="F7620" s="7">
        <v>0.62750578700000004</v>
      </c>
      <c r="G7620" s="7">
        <v>0</v>
      </c>
      <c r="H7620" t="s">
        <v>7172</v>
      </c>
      <c r="I7620">
        <v>24</v>
      </c>
      <c r="J7620">
        <v>34920</v>
      </c>
      <c r="K7620">
        <v>50000</v>
      </c>
      <c r="L7620" t="s">
        <v>52</v>
      </c>
      <c r="M7620" s="8" t="s">
        <v>86</v>
      </c>
      <c r="N7620" s="8">
        <v>0.60714285714285698</v>
      </c>
      <c r="O7620">
        <v>0.39285714285714202</v>
      </c>
      <c r="P7620" s="9">
        <v>0.86602540378443904</v>
      </c>
      <c r="Q7620">
        <v>40000</v>
      </c>
      <c r="R7620" s="8"/>
      <c r="S7620" s="8" t="s">
        <v>217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3400923</v>
      </c>
      <c r="AB7620">
        <v>0</v>
      </c>
      <c r="AC7620">
        <v>12</v>
      </c>
      <c r="AD7620">
        <v>0</v>
      </c>
      <c r="AE7620">
        <v>2018</v>
      </c>
      <c r="AF7620" t="s">
        <v>126</v>
      </c>
      <c r="AG7620">
        <v>95400</v>
      </c>
      <c r="AH7620" t="s">
        <v>55</v>
      </c>
      <c r="AI7620" t="s">
        <v>56</v>
      </c>
      <c r="AJ7620">
        <v>1</v>
      </c>
      <c r="AK7620">
        <v>5280</v>
      </c>
      <c r="AL7620" s="8" t="s">
        <v>15994</v>
      </c>
      <c r="AM7620" s="10">
        <f t="shared" si="1071"/>
        <v>2019</v>
      </c>
      <c r="AN7620">
        <f t="shared" si="1072"/>
        <v>1</v>
      </c>
      <c r="AO7620">
        <f t="shared" si="1078"/>
        <v>0</v>
      </c>
      <c r="AP7620">
        <f t="shared" si="1073"/>
        <v>0</v>
      </c>
      <c r="AQ7620">
        <f t="shared" si="1074"/>
        <v>0</v>
      </c>
      <c r="AR7620">
        <f t="shared" si="1075"/>
        <v>1</v>
      </c>
      <c r="AS7620">
        <f t="shared" si="1076"/>
        <v>0</v>
      </c>
      <c r="AT7620">
        <f t="shared" si="1077"/>
        <v>0</v>
      </c>
      <c r="AU7620">
        <f t="shared" si="1077"/>
        <v>1</v>
      </c>
      <c r="AV7620" t="str">
        <f t="shared" si="1079"/>
        <v>2021-01-06T12:45:39</v>
      </c>
    </row>
    <row r="7621" spans="1:48" x14ac:dyDescent="0.25">
      <c r="A7621" s="5">
        <v>7692</v>
      </c>
      <c r="B7621" s="5" t="s">
        <v>11579</v>
      </c>
      <c r="C7621" s="5" t="s">
        <v>11580</v>
      </c>
      <c r="D7621" s="6" t="s">
        <v>11581</v>
      </c>
      <c r="E7621">
        <v>19</v>
      </c>
      <c r="F7621" s="7">
        <v>0.62748106800000003</v>
      </c>
      <c r="G7621" s="7">
        <v>0</v>
      </c>
      <c r="H7621" t="s">
        <v>10614</v>
      </c>
      <c r="I7621">
        <v>0</v>
      </c>
      <c r="J7621">
        <v>102962.08</v>
      </c>
      <c r="K7621">
        <v>500000</v>
      </c>
      <c r="L7621" t="s">
        <v>52</v>
      </c>
      <c r="M7621" s="8" t="s">
        <v>53</v>
      </c>
      <c r="N7621" s="8">
        <v>0.75</v>
      </c>
      <c r="O7621">
        <v>0.25</v>
      </c>
      <c r="P7621" s="9">
        <v>0</v>
      </c>
      <c r="Q7621">
        <v>80000</v>
      </c>
      <c r="R7621" s="8"/>
      <c r="S7621" s="8" t="s">
        <v>329</v>
      </c>
      <c r="T7621">
        <v>687871</v>
      </c>
      <c r="U7621">
        <v>46341</v>
      </c>
      <c r="V7621">
        <v>757361</v>
      </c>
      <c r="W7621">
        <v>200678</v>
      </c>
      <c r="X7621">
        <v>0</v>
      </c>
      <c r="Y7621">
        <v>687048</v>
      </c>
      <c r="Z7621">
        <v>10053</v>
      </c>
      <c r="AA7621">
        <v>1588735</v>
      </c>
      <c r="AB7621">
        <v>595776</v>
      </c>
      <c r="AC7621">
        <v>12</v>
      </c>
      <c r="AD7621">
        <v>992959</v>
      </c>
      <c r="AE7621">
        <v>2018</v>
      </c>
      <c r="AF7621" t="s">
        <v>126</v>
      </c>
      <c r="AG7621">
        <v>200000</v>
      </c>
      <c r="AH7621" t="s">
        <v>55</v>
      </c>
      <c r="AI7621" t="s">
        <v>55</v>
      </c>
      <c r="AJ7621">
        <v>1</v>
      </c>
      <c r="AK7621">
        <v>21180</v>
      </c>
      <c r="AL7621" s="8" t="s">
        <v>15995</v>
      </c>
      <c r="AM7621" s="10">
        <f t="shared" si="1071"/>
        <v>2020</v>
      </c>
      <c r="AN7621">
        <f t="shared" si="1072"/>
        <v>1</v>
      </c>
      <c r="AO7621">
        <f t="shared" si="1078"/>
        <v>0</v>
      </c>
      <c r="AP7621">
        <f t="shared" si="1073"/>
        <v>0</v>
      </c>
      <c r="AQ7621">
        <f t="shared" si="1074"/>
        <v>1</v>
      </c>
      <c r="AR7621">
        <f t="shared" si="1075"/>
        <v>0</v>
      </c>
      <c r="AS7621">
        <f t="shared" si="1076"/>
        <v>0</v>
      </c>
      <c r="AT7621">
        <f t="shared" si="1077"/>
        <v>0</v>
      </c>
      <c r="AU7621">
        <f t="shared" si="1077"/>
        <v>0</v>
      </c>
      <c r="AV7621" t="str">
        <f t="shared" si="1079"/>
        <v>2021-01-06T12:53:54</v>
      </c>
    </row>
    <row r="7622" spans="1:48" x14ac:dyDescent="0.25">
      <c r="A7622" s="5">
        <v>7693</v>
      </c>
      <c r="B7622" s="5" t="s">
        <v>9890</v>
      </c>
      <c r="C7622" s="5" t="s">
        <v>9891</v>
      </c>
      <c r="D7622" s="6" t="s">
        <v>9892</v>
      </c>
      <c r="E7622">
        <v>29</v>
      </c>
      <c r="F7622" s="7">
        <v>0.65992901910000001</v>
      </c>
      <c r="G7622" s="7">
        <v>0</v>
      </c>
      <c r="H7622" t="s">
        <v>9893</v>
      </c>
      <c r="I7622">
        <v>0</v>
      </c>
      <c r="J7622">
        <v>0</v>
      </c>
      <c r="K7622">
        <v>30000</v>
      </c>
      <c r="L7622" t="s">
        <v>52</v>
      </c>
      <c r="M7622" s="8" t="s">
        <v>74</v>
      </c>
      <c r="N7622" s="8">
        <v>0.48214285714285698</v>
      </c>
      <c r="O7622">
        <v>0.51785714285714202</v>
      </c>
      <c r="P7622" s="9">
        <v>0</v>
      </c>
      <c r="Q7622">
        <v>15000</v>
      </c>
      <c r="R7622" s="8"/>
      <c r="S7622" s="8"/>
      <c r="AA7622">
        <v>1359349</v>
      </c>
      <c r="AB7622">
        <v>0</v>
      </c>
      <c r="AC7622">
        <v>12</v>
      </c>
      <c r="AD7622">
        <v>0</v>
      </c>
      <c r="AE7622">
        <v>2006</v>
      </c>
      <c r="AF7622" t="s">
        <v>121</v>
      </c>
      <c r="AG7622">
        <v>110000</v>
      </c>
      <c r="AH7622" t="s">
        <v>55</v>
      </c>
      <c r="AI7622" t="s">
        <v>56</v>
      </c>
      <c r="AJ7622">
        <v>1</v>
      </c>
      <c r="AK7622">
        <v>12900</v>
      </c>
      <c r="AL7622" s="8" t="s">
        <v>15996</v>
      </c>
      <c r="AM7622" s="10">
        <f t="shared" si="1071"/>
        <v>2020</v>
      </c>
      <c r="AN7622">
        <f t="shared" si="1072"/>
        <v>1</v>
      </c>
      <c r="AO7622">
        <f t="shared" si="1078"/>
        <v>0</v>
      </c>
      <c r="AP7622">
        <f t="shared" si="1073"/>
        <v>0</v>
      </c>
      <c r="AQ7622">
        <f t="shared" si="1074"/>
        <v>0</v>
      </c>
      <c r="AR7622">
        <f t="shared" si="1075"/>
        <v>0</v>
      </c>
      <c r="AS7622">
        <f t="shared" si="1076"/>
        <v>1</v>
      </c>
      <c r="AT7622">
        <f t="shared" si="1077"/>
        <v>0</v>
      </c>
      <c r="AU7622">
        <f t="shared" si="1077"/>
        <v>1</v>
      </c>
      <c r="AV7622" t="str">
        <f t="shared" si="1079"/>
        <v>2021-01-06T12:55:26</v>
      </c>
    </row>
    <row r="7623" spans="1:48" x14ac:dyDescent="0.25">
      <c r="A7623" s="5">
        <v>7694</v>
      </c>
      <c r="B7623" s="5" t="s">
        <v>7774</v>
      </c>
      <c r="C7623" s="5" t="s">
        <v>7775</v>
      </c>
      <c r="D7623" s="6" t="s">
        <v>7776</v>
      </c>
      <c r="E7623">
        <v>0</v>
      </c>
      <c r="F7623" s="7">
        <v>0</v>
      </c>
      <c r="G7623" s="7"/>
      <c r="H7623" t="s">
        <v>7777</v>
      </c>
      <c r="I7623">
        <v>0</v>
      </c>
      <c r="J7623">
        <v>0</v>
      </c>
      <c r="K7623">
        <v>5000</v>
      </c>
      <c r="L7623" t="s">
        <v>52</v>
      </c>
      <c r="M7623" s="8" t="s">
        <v>86</v>
      </c>
      <c r="N7623" s="8">
        <v>0.53571428571428503</v>
      </c>
      <c r="O7623">
        <v>0.46428571428571402</v>
      </c>
      <c r="P7623" s="9">
        <v>0</v>
      </c>
      <c r="Q7623">
        <v>5000</v>
      </c>
      <c r="R7623" s="8"/>
      <c r="S7623" s="8"/>
      <c r="AA7623">
        <v>491411</v>
      </c>
      <c r="AB7623">
        <v>0</v>
      </c>
      <c r="AC7623">
        <v>12</v>
      </c>
      <c r="AD7623">
        <v>0</v>
      </c>
      <c r="AE7623">
        <v>2017</v>
      </c>
      <c r="AF7623" t="s">
        <v>126</v>
      </c>
      <c r="AG7623">
        <v>10000</v>
      </c>
      <c r="AH7623" t="s">
        <v>55</v>
      </c>
      <c r="AI7623" t="s">
        <v>56</v>
      </c>
      <c r="AJ7623">
        <v>0</v>
      </c>
      <c r="AK7623">
        <v>1320</v>
      </c>
      <c r="AL7623" s="8" t="s">
        <v>15997</v>
      </c>
      <c r="AM7623" s="10">
        <f t="shared" si="1071"/>
        <v>2020</v>
      </c>
      <c r="AN7623">
        <f t="shared" si="1072"/>
        <v>1</v>
      </c>
      <c r="AO7623">
        <f t="shared" si="1078"/>
        <v>0</v>
      </c>
      <c r="AP7623">
        <f t="shared" si="1073"/>
        <v>0</v>
      </c>
      <c r="AQ7623">
        <f t="shared" si="1074"/>
        <v>0</v>
      </c>
      <c r="AR7623">
        <f t="shared" si="1075"/>
        <v>1</v>
      </c>
      <c r="AS7623">
        <f t="shared" si="1076"/>
        <v>0</v>
      </c>
      <c r="AT7623">
        <f t="shared" si="1077"/>
        <v>0</v>
      </c>
      <c r="AU7623">
        <f t="shared" si="1077"/>
        <v>1</v>
      </c>
      <c r="AV7623" t="str">
        <f t="shared" si="1079"/>
        <v>2021-01-06T12:55:58</v>
      </c>
    </row>
    <row r="7624" spans="1:48" x14ac:dyDescent="0.25">
      <c r="A7624" s="5">
        <v>7695</v>
      </c>
      <c r="B7624" s="5" t="s">
        <v>10875</v>
      </c>
      <c r="C7624" s="5" t="s">
        <v>10876</v>
      </c>
      <c r="D7624" s="6" t="s">
        <v>10877</v>
      </c>
      <c r="E7624">
        <v>4</v>
      </c>
      <c r="F7624" s="7">
        <v>0</v>
      </c>
      <c r="G7624" s="7"/>
      <c r="H7624" t="s">
        <v>10878</v>
      </c>
      <c r="I7624">
        <v>0</v>
      </c>
      <c r="J7624">
        <v>0</v>
      </c>
      <c r="K7624">
        <v>50000</v>
      </c>
      <c r="L7624" t="s">
        <v>52</v>
      </c>
      <c r="M7624" s="8" t="s">
        <v>53</v>
      </c>
      <c r="N7624" s="8">
        <v>0.80357142857142805</v>
      </c>
      <c r="O7624">
        <v>0.19642857142857101</v>
      </c>
      <c r="P7624" s="9">
        <v>0</v>
      </c>
      <c r="Q7624">
        <v>40000</v>
      </c>
      <c r="R7624" s="8"/>
      <c r="S7624" s="8"/>
      <c r="AA7624">
        <v>3577882</v>
      </c>
      <c r="AB7624">
        <v>0</v>
      </c>
      <c r="AC7624">
        <v>12</v>
      </c>
      <c r="AD7624">
        <v>0</v>
      </c>
      <c r="AE7624">
        <v>1998</v>
      </c>
      <c r="AF7624" t="s">
        <v>54</v>
      </c>
      <c r="AG7624">
        <v>10000</v>
      </c>
      <c r="AH7624" t="s">
        <v>55</v>
      </c>
      <c r="AI7624" t="s">
        <v>55</v>
      </c>
      <c r="AJ7624">
        <v>0</v>
      </c>
      <c r="AK7624">
        <v>7360</v>
      </c>
      <c r="AL7624" s="8" t="s">
        <v>15998</v>
      </c>
      <c r="AM7624" s="10">
        <f t="shared" si="1071"/>
        <v>2015</v>
      </c>
      <c r="AN7624">
        <f t="shared" si="1072"/>
        <v>1</v>
      </c>
      <c r="AO7624">
        <f t="shared" si="1078"/>
        <v>0</v>
      </c>
      <c r="AP7624">
        <f t="shared" si="1073"/>
        <v>0</v>
      </c>
      <c r="AQ7624">
        <f t="shared" si="1074"/>
        <v>1</v>
      </c>
      <c r="AR7624">
        <f t="shared" si="1075"/>
        <v>0</v>
      </c>
      <c r="AS7624">
        <f t="shared" si="1076"/>
        <v>0</v>
      </c>
      <c r="AT7624">
        <f t="shared" si="1077"/>
        <v>0</v>
      </c>
      <c r="AU7624">
        <f t="shared" si="1077"/>
        <v>0</v>
      </c>
      <c r="AV7624" t="str">
        <f t="shared" si="1079"/>
        <v>2021-01-06T19:14:04</v>
      </c>
    </row>
    <row r="7625" spans="1:48" x14ac:dyDescent="0.25">
      <c r="A7625" s="5">
        <v>7696</v>
      </c>
      <c r="B7625" s="5" t="s">
        <v>4821</v>
      </c>
      <c r="C7625" s="5" t="s">
        <v>4822</v>
      </c>
      <c r="D7625" s="6" t="s">
        <v>4823</v>
      </c>
      <c r="E7625">
        <v>3</v>
      </c>
      <c r="F7625" s="7">
        <v>0.4477745004</v>
      </c>
      <c r="G7625" s="7">
        <v>0</v>
      </c>
      <c r="H7625" t="s">
        <v>4824</v>
      </c>
      <c r="I7625">
        <v>0</v>
      </c>
      <c r="J7625">
        <v>0</v>
      </c>
      <c r="K7625">
        <v>10000</v>
      </c>
      <c r="L7625" t="s">
        <v>52</v>
      </c>
      <c r="M7625" s="8" t="s">
        <v>86</v>
      </c>
      <c r="N7625" s="8">
        <v>0.66071428571428503</v>
      </c>
      <c r="O7625">
        <v>0.33928571428571402</v>
      </c>
      <c r="P7625" s="9">
        <v>0</v>
      </c>
      <c r="Q7625">
        <v>10000</v>
      </c>
      <c r="R7625" s="8"/>
      <c r="S7625" s="8" t="s">
        <v>217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1110843</v>
      </c>
      <c r="AB7625">
        <v>227293</v>
      </c>
      <c r="AC7625">
        <v>12</v>
      </c>
      <c r="AD7625">
        <v>883550</v>
      </c>
      <c r="AE7625">
        <v>2017</v>
      </c>
      <c r="AF7625" t="s">
        <v>126</v>
      </c>
      <c r="AG7625">
        <v>84500</v>
      </c>
      <c r="AH7625" t="s">
        <v>55</v>
      </c>
      <c r="AI7625" t="s">
        <v>55</v>
      </c>
      <c r="AJ7625">
        <v>1</v>
      </c>
      <c r="AK7625">
        <v>1600</v>
      </c>
      <c r="AL7625" s="8" t="s">
        <v>15999</v>
      </c>
      <c r="AM7625" s="10">
        <f t="shared" si="1071"/>
        <v>2018</v>
      </c>
      <c r="AN7625">
        <f t="shared" si="1072"/>
        <v>1</v>
      </c>
      <c r="AO7625">
        <f t="shared" si="1078"/>
        <v>0</v>
      </c>
      <c r="AP7625">
        <f t="shared" si="1073"/>
        <v>0</v>
      </c>
      <c r="AQ7625">
        <f t="shared" si="1074"/>
        <v>0</v>
      </c>
      <c r="AR7625">
        <f t="shared" si="1075"/>
        <v>1</v>
      </c>
      <c r="AS7625">
        <f t="shared" si="1076"/>
        <v>0</v>
      </c>
      <c r="AT7625">
        <f t="shared" si="1077"/>
        <v>0</v>
      </c>
      <c r="AU7625">
        <f t="shared" si="1077"/>
        <v>0</v>
      </c>
      <c r="AV7625" t="str">
        <f t="shared" si="1079"/>
        <v>2021-01-06T13:33:12</v>
      </c>
    </row>
    <row r="7626" spans="1:48" x14ac:dyDescent="0.25">
      <c r="A7626" s="5">
        <v>7697</v>
      </c>
      <c r="B7626" s="5" t="s">
        <v>5311</v>
      </c>
      <c r="C7626" s="5" t="s">
        <v>5312</v>
      </c>
      <c r="D7626" s="6" t="s">
        <v>5313</v>
      </c>
      <c r="E7626">
        <v>32</v>
      </c>
      <c r="F7626" s="7">
        <v>0.3787503216</v>
      </c>
      <c r="G7626" s="7">
        <v>0</v>
      </c>
      <c r="H7626" t="s">
        <v>5314</v>
      </c>
      <c r="I7626">
        <v>38</v>
      </c>
      <c r="J7626">
        <v>537860.61</v>
      </c>
      <c r="K7626">
        <v>2500000</v>
      </c>
      <c r="L7626" t="s">
        <v>52</v>
      </c>
      <c r="M7626" s="8" t="s">
        <v>53</v>
      </c>
      <c r="N7626" s="8">
        <v>0.69642857142857095</v>
      </c>
      <c r="O7626">
        <v>0.30357142857142799</v>
      </c>
      <c r="P7626" s="9">
        <v>0.89807521600198403</v>
      </c>
      <c r="Q7626">
        <v>2000000</v>
      </c>
      <c r="R7626" s="8"/>
      <c r="S7626" s="8" t="s">
        <v>10227</v>
      </c>
      <c r="T7626">
        <v>24354555</v>
      </c>
      <c r="U7626">
        <v>17332410</v>
      </c>
      <c r="V7626">
        <v>24714749</v>
      </c>
      <c r="W7626">
        <v>2876854</v>
      </c>
      <c r="X7626">
        <v>4219211</v>
      </c>
      <c r="Y7626">
        <v>8220439</v>
      </c>
      <c r="Z7626">
        <v>12403295</v>
      </c>
      <c r="AA7626">
        <v>43077966</v>
      </c>
      <c r="AB7626">
        <v>13418412</v>
      </c>
      <c r="AC7626">
        <v>6</v>
      </c>
      <c r="AD7626">
        <v>29659554</v>
      </c>
      <c r="AE7626">
        <v>2010</v>
      </c>
      <c r="AF7626" t="s">
        <v>68</v>
      </c>
      <c r="AG7626">
        <v>500000</v>
      </c>
      <c r="AH7626" t="s">
        <v>55</v>
      </c>
      <c r="AI7626" t="s">
        <v>55</v>
      </c>
      <c r="AJ7626">
        <v>0.99632706950000005</v>
      </c>
      <c r="AK7626">
        <v>1309188</v>
      </c>
      <c r="AL7626" s="8" t="s">
        <v>16000</v>
      </c>
      <c r="AM7626" s="10">
        <f t="shared" si="1071"/>
        <v>2011</v>
      </c>
      <c r="AN7626">
        <f t="shared" si="1072"/>
        <v>1</v>
      </c>
      <c r="AO7626">
        <f t="shared" si="1078"/>
        <v>0</v>
      </c>
      <c r="AP7626">
        <f t="shared" si="1073"/>
        <v>0</v>
      </c>
      <c r="AQ7626">
        <f t="shared" si="1074"/>
        <v>1</v>
      </c>
      <c r="AR7626">
        <f t="shared" si="1075"/>
        <v>0</v>
      </c>
      <c r="AS7626">
        <f t="shared" si="1076"/>
        <v>0</v>
      </c>
      <c r="AT7626">
        <f t="shared" si="1077"/>
        <v>0</v>
      </c>
      <c r="AU7626">
        <f t="shared" si="1077"/>
        <v>0</v>
      </c>
      <c r="AV7626" t="str">
        <f t="shared" si="1079"/>
        <v>2021-01-06T19:29:55</v>
      </c>
    </row>
    <row r="7627" spans="1:48" x14ac:dyDescent="0.25">
      <c r="A7627" s="5">
        <v>7698</v>
      </c>
      <c r="B7627" s="5" t="s">
        <v>5119</v>
      </c>
      <c r="C7627" s="5" t="s">
        <v>5120</v>
      </c>
      <c r="D7627" s="6" t="s">
        <v>5121</v>
      </c>
      <c r="E7627">
        <v>116</v>
      </c>
      <c r="F7627" s="7">
        <v>0.46152796550000003</v>
      </c>
      <c r="G7627" s="7">
        <v>0</v>
      </c>
      <c r="H7627" t="s">
        <v>5122</v>
      </c>
      <c r="I7627">
        <v>9</v>
      </c>
      <c r="J7627">
        <v>3197.37</v>
      </c>
      <c r="K7627">
        <v>30000</v>
      </c>
      <c r="L7627" t="s">
        <v>52</v>
      </c>
      <c r="M7627" s="8" t="s">
        <v>63</v>
      </c>
      <c r="N7627" s="8">
        <v>0.91071428571428503</v>
      </c>
      <c r="O7627">
        <v>8.9285714285714204E-2</v>
      </c>
      <c r="P7627" s="9">
        <v>-0.86602540378443904</v>
      </c>
      <c r="Q7627">
        <v>30000</v>
      </c>
      <c r="R7627" s="8"/>
      <c r="S7627" s="8" t="s">
        <v>217</v>
      </c>
      <c r="T7627">
        <v>167377</v>
      </c>
      <c r="U7627">
        <v>25064</v>
      </c>
      <c r="V7627">
        <v>199566</v>
      </c>
      <c r="W7627">
        <v>174502</v>
      </c>
      <c r="X7627">
        <v>0</v>
      </c>
      <c r="Y7627">
        <v>123885</v>
      </c>
      <c r="Z7627">
        <v>34657</v>
      </c>
      <c r="AA7627">
        <v>2749829</v>
      </c>
      <c r="AB7627">
        <v>751663</v>
      </c>
      <c r="AC7627">
        <v>12</v>
      </c>
      <c r="AD7627">
        <v>1998166</v>
      </c>
      <c r="AE7627">
        <v>2008</v>
      </c>
      <c r="AF7627" t="s">
        <v>121</v>
      </c>
      <c r="AG7627">
        <v>10000</v>
      </c>
      <c r="AH7627" t="s">
        <v>55</v>
      </c>
      <c r="AI7627" t="s">
        <v>55</v>
      </c>
      <c r="AJ7627">
        <v>0.99999986240000005</v>
      </c>
      <c r="AK7627">
        <v>14520</v>
      </c>
      <c r="AL7627" s="8" t="s">
        <v>16001</v>
      </c>
      <c r="AM7627" s="10">
        <f t="shared" si="1071"/>
        <v>2012</v>
      </c>
      <c r="AN7627">
        <f t="shared" si="1072"/>
        <v>1</v>
      </c>
      <c r="AO7627">
        <f t="shared" si="1078"/>
        <v>0</v>
      </c>
      <c r="AP7627">
        <f t="shared" si="1073"/>
        <v>1</v>
      </c>
      <c r="AQ7627">
        <f t="shared" si="1074"/>
        <v>0</v>
      </c>
      <c r="AR7627">
        <f t="shared" si="1075"/>
        <v>0</v>
      </c>
      <c r="AS7627">
        <f t="shared" si="1076"/>
        <v>0</v>
      </c>
      <c r="AT7627">
        <f t="shared" si="1077"/>
        <v>0</v>
      </c>
      <c r="AU7627">
        <f t="shared" si="1077"/>
        <v>0</v>
      </c>
      <c r="AV7627" t="str">
        <f t="shared" si="1079"/>
        <v>2021-01-06T19:31:38</v>
      </c>
    </row>
    <row r="7628" spans="1:48" x14ac:dyDescent="0.25">
      <c r="A7628" s="5">
        <v>7699</v>
      </c>
      <c r="B7628" s="5" t="s">
        <v>5584</v>
      </c>
      <c r="C7628" s="5" t="s">
        <v>5585</v>
      </c>
      <c r="D7628" s="6" t="s">
        <v>5586</v>
      </c>
      <c r="E7628">
        <v>3</v>
      </c>
      <c r="F7628" s="7">
        <v>0.56338600750000001</v>
      </c>
      <c r="G7628" s="7">
        <v>0</v>
      </c>
      <c r="H7628" t="s">
        <v>5587</v>
      </c>
      <c r="I7628">
        <v>1</v>
      </c>
      <c r="J7628">
        <v>1071.42</v>
      </c>
      <c r="K7628">
        <v>600000</v>
      </c>
      <c r="L7628" t="s">
        <v>52</v>
      </c>
      <c r="M7628" s="8" t="s">
        <v>63</v>
      </c>
      <c r="N7628" s="8">
        <v>0.91071428571428503</v>
      </c>
      <c r="O7628">
        <v>8.9285714285714204E-2</v>
      </c>
      <c r="P7628" s="9">
        <v>0</v>
      </c>
      <c r="Q7628">
        <v>600000</v>
      </c>
      <c r="R7628" s="8"/>
      <c r="S7628" s="8" t="s">
        <v>10227</v>
      </c>
      <c r="T7628">
        <v>150102261</v>
      </c>
      <c r="U7628">
        <v>108667797</v>
      </c>
      <c r="V7628">
        <v>153301573</v>
      </c>
      <c r="W7628">
        <v>39372864</v>
      </c>
      <c r="X7628">
        <v>6162580</v>
      </c>
      <c r="Y7628">
        <v>52878208</v>
      </c>
      <c r="Z7628">
        <v>86485047</v>
      </c>
      <c r="AA7628">
        <v>189476158</v>
      </c>
      <c r="AB7628">
        <v>44849875</v>
      </c>
      <c r="AC7628">
        <v>12</v>
      </c>
      <c r="AD7628">
        <v>144626283</v>
      </c>
      <c r="AE7628">
        <v>1990</v>
      </c>
      <c r="AF7628" t="s">
        <v>54</v>
      </c>
      <c r="AG7628">
        <v>450000</v>
      </c>
      <c r="AH7628" t="s">
        <v>55</v>
      </c>
      <c r="AI7628" t="s">
        <v>55</v>
      </c>
      <c r="AJ7628">
        <v>1</v>
      </c>
      <c r="AK7628">
        <v>20397345</v>
      </c>
      <c r="AL7628" s="8" t="s">
        <v>16002</v>
      </c>
      <c r="AM7628" s="10">
        <f t="shared" si="1071"/>
        <v>2019</v>
      </c>
      <c r="AN7628">
        <f t="shared" si="1072"/>
        <v>1</v>
      </c>
      <c r="AO7628">
        <f t="shared" si="1078"/>
        <v>0</v>
      </c>
      <c r="AP7628">
        <f t="shared" si="1073"/>
        <v>1</v>
      </c>
      <c r="AQ7628">
        <f t="shared" si="1074"/>
        <v>0</v>
      </c>
      <c r="AR7628">
        <f t="shared" si="1075"/>
        <v>0</v>
      </c>
      <c r="AS7628">
        <f t="shared" si="1076"/>
        <v>0</v>
      </c>
      <c r="AT7628">
        <f t="shared" si="1077"/>
        <v>0</v>
      </c>
      <c r="AU7628">
        <f t="shared" si="1077"/>
        <v>0</v>
      </c>
      <c r="AV7628" t="str">
        <f t="shared" si="1079"/>
        <v>2021-01-06T19:15:48</v>
      </c>
    </row>
    <row r="7629" spans="1:48" x14ac:dyDescent="0.25">
      <c r="A7629" s="5">
        <v>7700</v>
      </c>
      <c r="B7629" s="5" t="s">
        <v>4352</v>
      </c>
      <c r="C7629" s="5" t="s">
        <v>4353</v>
      </c>
      <c r="D7629" s="6" t="s">
        <v>4354</v>
      </c>
      <c r="E7629">
        <v>18</v>
      </c>
      <c r="F7629" s="7">
        <v>0.53622641599999998</v>
      </c>
      <c r="G7629" s="7">
        <v>0</v>
      </c>
      <c r="H7629" t="s">
        <v>1587</v>
      </c>
      <c r="I7629">
        <v>0</v>
      </c>
      <c r="J7629">
        <v>0</v>
      </c>
      <c r="K7629">
        <v>60000</v>
      </c>
      <c r="L7629" t="s">
        <v>52</v>
      </c>
      <c r="M7629" s="8" t="s">
        <v>53</v>
      </c>
      <c r="N7629" s="8">
        <v>0.69642857142857095</v>
      </c>
      <c r="O7629">
        <v>0.30357142857142799</v>
      </c>
      <c r="P7629" s="9">
        <v>0</v>
      </c>
      <c r="Q7629">
        <v>15000</v>
      </c>
      <c r="R7629" s="8"/>
      <c r="S7629" s="8" t="s">
        <v>329</v>
      </c>
      <c r="T7629">
        <v>1816684</v>
      </c>
      <c r="U7629">
        <v>720184</v>
      </c>
      <c r="V7629">
        <v>5720184</v>
      </c>
      <c r="W7629">
        <v>5000000</v>
      </c>
      <c r="X7629">
        <v>0</v>
      </c>
      <c r="Y7629">
        <v>1735494</v>
      </c>
      <c r="Z7629">
        <v>0</v>
      </c>
      <c r="AA7629">
        <v>498223</v>
      </c>
      <c r="AB7629">
        <v>-168763</v>
      </c>
      <c r="AC7629">
        <v>12</v>
      </c>
      <c r="AD7629">
        <v>666986</v>
      </c>
      <c r="AE7629">
        <v>2008</v>
      </c>
      <c r="AF7629" t="s">
        <v>121</v>
      </c>
      <c r="AG7629">
        <v>5000000</v>
      </c>
      <c r="AH7629" t="s">
        <v>55</v>
      </c>
      <c r="AI7629" t="s">
        <v>56</v>
      </c>
      <c r="AJ7629">
        <v>1</v>
      </c>
      <c r="AK7629">
        <v>93523</v>
      </c>
      <c r="AL7629" s="8" t="s">
        <v>16003</v>
      </c>
      <c r="AM7629" s="10">
        <f t="shared" si="1071"/>
        <v>2009</v>
      </c>
      <c r="AN7629">
        <f t="shared" si="1072"/>
        <v>1</v>
      </c>
      <c r="AO7629">
        <f t="shared" si="1078"/>
        <v>0</v>
      </c>
      <c r="AP7629">
        <f t="shared" si="1073"/>
        <v>0</v>
      </c>
      <c r="AQ7629">
        <f t="shared" si="1074"/>
        <v>1</v>
      </c>
      <c r="AR7629">
        <f t="shared" si="1075"/>
        <v>0</v>
      </c>
      <c r="AS7629">
        <f t="shared" si="1076"/>
        <v>0</v>
      </c>
      <c r="AT7629">
        <f t="shared" si="1077"/>
        <v>0</v>
      </c>
      <c r="AU7629">
        <f t="shared" si="1077"/>
        <v>1</v>
      </c>
      <c r="AV7629" t="str">
        <f t="shared" si="1079"/>
        <v>2021-01-06T19:33:31</v>
      </c>
    </row>
    <row r="7630" spans="1:48" x14ac:dyDescent="0.25">
      <c r="A7630" s="5">
        <v>7701</v>
      </c>
      <c r="B7630" s="5" t="s">
        <v>6241</v>
      </c>
      <c r="C7630" s="5" t="s">
        <v>6242</v>
      </c>
      <c r="D7630" s="6" t="s">
        <v>6243</v>
      </c>
      <c r="E7630">
        <v>68</v>
      </c>
      <c r="F7630" s="7">
        <v>0.48591884930000001</v>
      </c>
      <c r="G7630" s="7">
        <v>0</v>
      </c>
      <c r="H7630" t="s">
        <v>6244</v>
      </c>
      <c r="I7630">
        <v>44</v>
      </c>
      <c r="J7630">
        <v>154383.76999999999</v>
      </c>
      <c r="K7630">
        <v>1200000</v>
      </c>
      <c r="L7630" t="s">
        <v>52</v>
      </c>
      <c r="M7630" s="8" t="s">
        <v>53</v>
      </c>
      <c r="N7630" s="8">
        <v>0.76785714285714202</v>
      </c>
      <c r="O7630">
        <v>0.23214285714285701</v>
      </c>
      <c r="P7630" s="9">
        <v>0</v>
      </c>
      <c r="Q7630">
        <v>1200000</v>
      </c>
      <c r="R7630" s="8"/>
      <c r="S7630" s="8" t="s">
        <v>10227</v>
      </c>
      <c r="T7630">
        <v>36808079</v>
      </c>
      <c r="U7630">
        <v>10571377</v>
      </c>
      <c r="V7630">
        <v>41005114</v>
      </c>
      <c r="W7630">
        <v>22858760</v>
      </c>
      <c r="X7630">
        <v>0</v>
      </c>
      <c r="Y7630">
        <v>12066323</v>
      </c>
      <c r="Z7630">
        <v>11693423</v>
      </c>
      <c r="AA7630">
        <v>46731685</v>
      </c>
      <c r="AB7630">
        <v>13511954</v>
      </c>
      <c r="AC7630">
        <v>6</v>
      </c>
      <c r="AD7630">
        <v>33219731</v>
      </c>
      <c r="AE7630">
        <v>1990</v>
      </c>
      <c r="AF7630" t="s">
        <v>54</v>
      </c>
      <c r="AG7630">
        <v>1000000</v>
      </c>
      <c r="AH7630" t="s">
        <v>56</v>
      </c>
      <c r="AI7630" t="s">
        <v>55</v>
      </c>
      <c r="AJ7630">
        <v>1</v>
      </c>
      <c r="AK7630">
        <v>5357573</v>
      </c>
      <c r="AL7630" s="8" t="s">
        <v>16004</v>
      </c>
      <c r="AM7630" s="10">
        <f t="shared" si="1071"/>
        <v>2010</v>
      </c>
      <c r="AN7630">
        <f t="shared" si="1072"/>
        <v>1</v>
      </c>
      <c r="AO7630">
        <f t="shared" si="1078"/>
        <v>0</v>
      </c>
      <c r="AP7630">
        <f t="shared" si="1073"/>
        <v>0</v>
      </c>
      <c r="AQ7630">
        <f t="shared" si="1074"/>
        <v>1</v>
      </c>
      <c r="AR7630">
        <f t="shared" si="1075"/>
        <v>0</v>
      </c>
      <c r="AS7630">
        <f t="shared" si="1076"/>
        <v>0</v>
      </c>
      <c r="AT7630">
        <f t="shared" si="1077"/>
        <v>1</v>
      </c>
      <c r="AU7630">
        <f t="shared" si="1077"/>
        <v>0</v>
      </c>
      <c r="AV7630" t="str">
        <f t="shared" si="1079"/>
        <v>2021-01-06T19:34:53</v>
      </c>
    </row>
    <row r="7631" spans="1:48" x14ac:dyDescent="0.25">
      <c r="A7631" s="5">
        <v>7702</v>
      </c>
      <c r="B7631" s="5" t="s">
        <v>10542</v>
      </c>
      <c r="C7631" s="5" t="s">
        <v>10543</v>
      </c>
      <c r="D7631" s="6" t="s">
        <v>10544</v>
      </c>
      <c r="E7631">
        <v>5</v>
      </c>
      <c r="F7631" s="7">
        <v>0.38505945819999998</v>
      </c>
      <c r="G7631" s="7">
        <v>0</v>
      </c>
      <c r="H7631" t="s">
        <v>10545</v>
      </c>
      <c r="I7631">
        <v>246</v>
      </c>
      <c r="J7631">
        <v>7375.77</v>
      </c>
      <c r="K7631">
        <v>20000</v>
      </c>
      <c r="L7631" t="s">
        <v>52</v>
      </c>
      <c r="M7631" s="8" t="s">
        <v>53</v>
      </c>
      <c r="N7631" s="8">
        <v>0.75</v>
      </c>
      <c r="O7631">
        <v>0.25</v>
      </c>
      <c r="P7631" s="9">
        <v>-0.86602540378443904</v>
      </c>
      <c r="Q7631">
        <v>15000</v>
      </c>
      <c r="R7631" s="8"/>
      <c r="S7631" s="8"/>
      <c r="AA7631">
        <v>707752</v>
      </c>
      <c r="AB7631">
        <v>0</v>
      </c>
      <c r="AC7631">
        <v>12</v>
      </c>
      <c r="AD7631">
        <v>0</v>
      </c>
      <c r="AE7631">
        <v>2008</v>
      </c>
      <c r="AF7631" t="s">
        <v>121</v>
      </c>
      <c r="AG7631">
        <v>50000</v>
      </c>
      <c r="AH7631" t="s">
        <v>55</v>
      </c>
      <c r="AI7631" t="s">
        <v>55</v>
      </c>
      <c r="AJ7631">
        <v>0.11457742479999999</v>
      </c>
      <c r="AK7631">
        <v>14520</v>
      </c>
      <c r="AL7631" s="8" t="s">
        <v>16005</v>
      </c>
      <c r="AM7631" s="10">
        <f t="shared" si="1071"/>
        <v>2016</v>
      </c>
      <c r="AN7631">
        <f t="shared" si="1072"/>
        <v>1</v>
      </c>
      <c r="AO7631">
        <f t="shared" si="1078"/>
        <v>0</v>
      </c>
      <c r="AP7631">
        <f t="shared" si="1073"/>
        <v>0</v>
      </c>
      <c r="AQ7631">
        <f t="shared" si="1074"/>
        <v>1</v>
      </c>
      <c r="AR7631">
        <f t="shared" si="1075"/>
        <v>0</v>
      </c>
      <c r="AS7631">
        <f t="shared" si="1076"/>
        <v>0</v>
      </c>
      <c r="AT7631">
        <f t="shared" si="1077"/>
        <v>0</v>
      </c>
      <c r="AU7631">
        <f t="shared" si="1077"/>
        <v>0</v>
      </c>
      <c r="AV7631" t="str">
        <f t="shared" si="1079"/>
        <v>2021-01-06T19:44:06</v>
      </c>
    </row>
    <row r="7632" spans="1:48" x14ac:dyDescent="0.25">
      <c r="A7632" s="5">
        <v>7703</v>
      </c>
      <c r="B7632" s="5" t="s">
        <v>1785</v>
      </c>
      <c r="C7632" s="5" t="s">
        <v>1786</v>
      </c>
      <c r="D7632" s="6" t="s">
        <v>1787</v>
      </c>
      <c r="E7632">
        <v>26</v>
      </c>
      <c r="F7632" s="7">
        <v>0</v>
      </c>
      <c r="G7632" s="7"/>
      <c r="H7632" t="s">
        <v>1788</v>
      </c>
      <c r="I7632">
        <v>0</v>
      </c>
      <c r="J7632">
        <v>0</v>
      </c>
      <c r="K7632">
        <v>15000</v>
      </c>
      <c r="L7632" t="s">
        <v>52</v>
      </c>
      <c r="M7632" s="8" t="s">
        <v>53</v>
      </c>
      <c r="N7632" s="8">
        <v>0.75</v>
      </c>
      <c r="O7632">
        <v>0.25</v>
      </c>
      <c r="P7632" s="9">
        <v>0</v>
      </c>
      <c r="Q7632">
        <v>15000</v>
      </c>
      <c r="R7632" s="8"/>
      <c r="S7632" s="8"/>
      <c r="AA7632">
        <v>2119301</v>
      </c>
      <c r="AB7632">
        <v>0</v>
      </c>
      <c r="AC7632">
        <v>12</v>
      </c>
      <c r="AD7632">
        <v>0</v>
      </c>
      <c r="AE7632">
        <v>2015</v>
      </c>
      <c r="AF7632" t="s">
        <v>68</v>
      </c>
      <c r="AG7632">
        <v>20000</v>
      </c>
      <c r="AH7632" t="s">
        <v>55</v>
      </c>
      <c r="AI7632" t="s">
        <v>56</v>
      </c>
      <c r="AJ7632">
        <v>0</v>
      </c>
      <c r="AK7632">
        <v>1760</v>
      </c>
      <c r="AL7632" s="8" t="s">
        <v>16006</v>
      </c>
      <c r="AM7632" s="10">
        <f t="shared" si="1071"/>
        <v>2017</v>
      </c>
      <c r="AN7632">
        <f t="shared" si="1072"/>
        <v>1</v>
      </c>
      <c r="AO7632">
        <f t="shared" si="1078"/>
        <v>0</v>
      </c>
      <c r="AP7632">
        <f t="shared" si="1073"/>
        <v>0</v>
      </c>
      <c r="AQ7632">
        <f t="shared" si="1074"/>
        <v>1</v>
      </c>
      <c r="AR7632">
        <f t="shared" si="1075"/>
        <v>0</v>
      </c>
      <c r="AS7632">
        <f t="shared" si="1076"/>
        <v>0</v>
      </c>
      <c r="AT7632">
        <f t="shared" si="1077"/>
        <v>0</v>
      </c>
      <c r="AU7632">
        <f t="shared" si="1077"/>
        <v>1</v>
      </c>
      <c r="AV7632" t="str">
        <f t="shared" si="1079"/>
        <v>2021-01-06T14:23:40</v>
      </c>
    </row>
    <row r="7633" spans="1:48" x14ac:dyDescent="0.25">
      <c r="A7633" s="5">
        <v>7704</v>
      </c>
      <c r="B7633" s="5" t="s">
        <v>3983</v>
      </c>
      <c r="C7633" s="5" t="s">
        <v>3984</v>
      </c>
      <c r="D7633" s="6" t="s">
        <v>3985</v>
      </c>
      <c r="E7633">
        <v>27</v>
      </c>
      <c r="F7633" s="7">
        <v>0</v>
      </c>
      <c r="G7633" s="7"/>
      <c r="H7633" t="s">
        <v>3986</v>
      </c>
      <c r="I7633">
        <v>0</v>
      </c>
      <c r="J7633">
        <v>0</v>
      </c>
      <c r="K7633">
        <v>40000</v>
      </c>
      <c r="L7633" t="s">
        <v>52</v>
      </c>
      <c r="M7633" s="8" t="s">
        <v>53</v>
      </c>
      <c r="N7633" s="8">
        <v>0.749999999999999</v>
      </c>
      <c r="O7633">
        <v>0.25</v>
      </c>
      <c r="P7633" s="9">
        <v>0</v>
      </c>
      <c r="Q7633">
        <v>25000</v>
      </c>
      <c r="R7633" s="8"/>
      <c r="S7633" s="8"/>
      <c r="AA7633">
        <v>1912088</v>
      </c>
      <c r="AB7633">
        <v>0</v>
      </c>
      <c r="AC7633">
        <v>12</v>
      </c>
      <c r="AD7633">
        <v>0</v>
      </c>
      <c r="AE7633">
        <v>2012</v>
      </c>
      <c r="AF7633" t="s">
        <v>68</v>
      </c>
      <c r="AG7633">
        <v>200000</v>
      </c>
      <c r="AH7633" t="s">
        <v>55</v>
      </c>
      <c r="AI7633" t="s">
        <v>55</v>
      </c>
      <c r="AJ7633">
        <v>0</v>
      </c>
      <c r="AK7633">
        <v>13200</v>
      </c>
      <c r="AL7633" s="8" t="s">
        <v>16007</v>
      </c>
      <c r="AM7633" s="10">
        <f t="shared" si="1071"/>
        <v>2017</v>
      </c>
      <c r="AN7633">
        <f t="shared" si="1072"/>
        <v>1</v>
      </c>
      <c r="AO7633">
        <f t="shared" si="1078"/>
        <v>0</v>
      </c>
      <c r="AP7633">
        <f t="shared" si="1073"/>
        <v>0</v>
      </c>
      <c r="AQ7633">
        <f t="shared" si="1074"/>
        <v>1</v>
      </c>
      <c r="AR7633">
        <f t="shared" si="1075"/>
        <v>0</v>
      </c>
      <c r="AS7633">
        <f t="shared" si="1076"/>
        <v>0</v>
      </c>
      <c r="AT7633">
        <f t="shared" si="1077"/>
        <v>0</v>
      </c>
      <c r="AU7633">
        <f t="shared" si="1077"/>
        <v>0</v>
      </c>
      <c r="AV7633" t="str">
        <f t="shared" si="1079"/>
        <v>2021-01-06T19:44:41</v>
      </c>
    </row>
    <row r="7634" spans="1:48" x14ac:dyDescent="0.25">
      <c r="A7634" s="5">
        <v>7705</v>
      </c>
      <c r="B7634" s="5" t="s">
        <v>16008</v>
      </c>
      <c r="C7634" s="5" t="s">
        <v>16009</v>
      </c>
      <c r="D7634" s="6" t="s">
        <v>16010</v>
      </c>
      <c r="E7634">
        <v>0</v>
      </c>
      <c r="F7634" s="7">
        <v>0</v>
      </c>
      <c r="G7634" s="7"/>
      <c r="H7634" t="s">
        <v>16011</v>
      </c>
      <c r="I7634">
        <v>0</v>
      </c>
      <c r="J7634">
        <v>0</v>
      </c>
      <c r="K7634">
        <v>20000</v>
      </c>
      <c r="L7634" t="s">
        <v>52</v>
      </c>
      <c r="M7634" s="8" t="s">
        <v>53</v>
      </c>
      <c r="N7634" s="8">
        <v>0.69642857142857095</v>
      </c>
      <c r="O7634">
        <v>0.30357142857142799</v>
      </c>
      <c r="P7634" s="9">
        <v>0</v>
      </c>
      <c r="Q7634">
        <v>5000</v>
      </c>
      <c r="R7634" s="8"/>
      <c r="S7634" s="8"/>
      <c r="AA7634">
        <v>174699</v>
      </c>
      <c r="AB7634">
        <v>0</v>
      </c>
      <c r="AC7634">
        <v>11</v>
      </c>
      <c r="AD7634">
        <v>0</v>
      </c>
      <c r="AE7634">
        <v>2015</v>
      </c>
      <c r="AF7634" t="s">
        <v>68</v>
      </c>
      <c r="AG7634">
        <v>50000</v>
      </c>
      <c r="AH7634" t="s">
        <v>55</v>
      </c>
      <c r="AI7634" t="s">
        <v>55</v>
      </c>
      <c r="AJ7634">
        <v>0</v>
      </c>
      <c r="AK7634">
        <v>13690</v>
      </c>
      <c r="AL7634" s="8" t="s">
        <v>16012</v>
      </c>
      <c r="AM7634" s="10">
        <f t="shared" si="1071"/>
        <v>2015</v>
      </c>
      <c r="AN7634">
        <f t="shared" si="1072"/>
        <v>1</v>
      </c>
      <c r="AO7634">
        <f t="shared" si="1078"/>
        <v>0</v>
      </c>
      <c r="AP7634">
        <f t="shared" si="1073"/>
        <v>0</v>
      </c>
      <c r="AQ7634">
        <f t="shared" si="1074"/>
        <v>1</v>
      </c>
      <c r="AR7634">
        <f t="shared" si="1075"/>
        <v>0</v>
      </c>
      <c r="AS7634">
        <f t="shared" si="1076"/>
        <v>0</v>
      </c>
      <c r="AT7634">
        <f t="shared" si="1077"/>
        <v>0</v>
      </c>
      <c r="AU7634">
        <f t="shared" si="1077"/>
        <v>0</v>
      </c>
      <c r="AV7634" t="str">
        <f t="shared" si="1079"/>
        <v>2021-01-06T19:45:32</v>
      </c>
    </row>
    <row r="7635" spans="1:48" x14ac:dyDescent="0.25">
      <c r="A7635" s="5">
        <v>7706</v>
      </c>
      <c r="B7635" s="5" t="s">
        <v>2533</v>
      </c>
      <c r="C7635" s="5" t="s">
        <v>2534</v>
      </c>
      <c r="D7635" s="6" t="s">
        <v>2535</v>
      </c>
      <c r="E7635">
        <v>0</v>
      </c>
      <c r="F7635" s="7">
        <v>0</v>
      </c>
      <c r="G7635" s="7"/>
      <c r="H7635" t="s">
        <v>2536</v>
      </c>
      <c r="I7635">
        <v>0</v>
      </c>
      <c r="J7635">
        <v>0</v>
      </c>
      <c r="K7635">
        <v>70000</v>
      </c>
      <c r="L7635" t="s">
        <v>52</v>
      </c>
      <c r="M7635" s="8" t="s">
        <v>63</v>
      </c>
      <c r="N7635" s="8">
        <v>0.96428571428571397</v>
      </c>
      <c r="O7635">
        <v>3.5714285714285698E-2</v>
      </c>
      <c r="P7635" s="9">
        <v>0</v>
      </c>
      <c r="Q7635">
        <v>70000</v>
      </c>
      <c r="R7635" s="8"/>
      <c r="S7635" s="8" t="s">
        <v>329</v>
      </c>
      <c r="T7635">
        <v>6467534</v>
      </c>
      <c r="U7635">
        <v>5946642</v>
      </c>
      <c r="V7635">
        <v>7221378</v>
      </c>
      <c r="W7635">
        <v>554705</v>
      </c>
      <c r="X7635">
        <v>0</v>
      </c>
      <c r="Y7635">
        <v>4654006</v>
      </c>
      <c r="Z7635">
        <v>3660119</v>
      </c>
      <c r="AA7635">
        <v>38547815</v>
      </c>
      <c r="AB7635">
        <v>13756623</v>
      </c>
      <c r="AC7635">
        <v>12</v>
      </c>
      <c r="AD7635">
        <v>24791192</v>
      </c>
      <c r="AE7635">
        <v>1972</v>
      </c>
      <c r="AF7635" t="s">
        <v>54</v>
      </c>
      <c r="AG7635">
        <v>88000</v>
      </c>
      <c r="AH7635" t="s">
        <v>55</v>
      </c>
      <c r="AI7635" t="s">
        <v>55</v>
      </c>
      <c r="AJ7635">
        <v>0</v>
      </c>
      <c r="AK7635">
        <v>2958323</v>
      </c>
      <c r="AL7635" s="8" t="s">
        <v>16013</v>
      </c>
      <c r="AM7635" s="10">
        <f t="shared" si="1071"/>
        <v>2015</v>
      </c>
      <c r="AN7635">
        <f t="shared" si="1072"/>
        <v>1</v>
      </c>
      <c r="AO7635">
        <f t="shared" si="1078"/>
        <v>0</v>
      </c>
      <c r="AP7635">
        <f t="shared" si="1073"/>
        <v>1</v>
      </c>
      <c r="AQ7635">
        <f t="shared" si="1074"/>
        <v>0</v>
      </c>
      <c r="AR7635">
        <f t="shared" si="1075"/>
        <v>0</v>
      </c>
      <c r="AS7635">
        <f t="shared" si="1076"/>
        <v>0</v>
      </c>
      <c r="AT7635">
        <f t="shared" si="1077"/>
        <v>0</v>
      </c>
      <c r="AU7635">
        <f t="shared" si="1077"/>
        <v>0</v>
      </c>
      <c r="AV7635" t="str">
        <f t="shared" si="1079"/>
        <v>2021-01-06T19:46:45</v>
      </c>
    </row>
    <row r="7636" spans="1:48" x14ac:dyDescent="0.25">
      <c r="A7636" s="5">
        <v>7707</v>
      </c>
      <c r="B7636" s="5" t="s">
        <v>7506</v>
      </c>
      <c r="C7636" s="5" t="s">
        <v>7507</v>
      </c>
      <c r="D7636" s="6" t="s">
        <v>7508</v>
      </c>
      <c r="E7636">
        <v>0</v>
      </c>
      <c r="F7636" s="7">
        <v>0.43236326739999997</v>
      </c>
      <c r="G7636" s="7">
        <v>0</v>
      </c>
      <c r="H7636" t="s">
        <v>7509</v>
      </c>
      <c r="I7636">
        <v>0</v>
      </c>
      <c r="J7636">
        <v>0</v>
      </c>
      <c r="K7636">
        <v>20000</v>
      </c>
      <c r="L7636" t="s">
        <v>52</v>
      </c>
      <c r="M7636" s="8" t="s">
        <v>86</v>
      </c>
      <c r="N7636" s="8">
        <v>0.64285714285714202</v>
      </c>
      <c r="O7636">
        <v>0.35714285714285698</v>
      </c>
      <c r="P7636" s="9">
        <v>0</v>
      </c>
      <c r="Q7636">
        <v>10000</v>
      </c>
      <c r="R7636" s="8"/>
      <c r="S7636" s="8"/>
      <c r="AA7636">
        <v>0</v>
      </c>
      <c r="AB7636">
        <v>0</v>
      </c>
      <c r="AC7636">
        <v>1</v>
      </c>
      <c r="AD7636">
        <v>0</v>
      </c>
      <c r="AE7636">
        <v>2016</v>
      </c>
      <c r="AF7636" t="s">
        <v>126</v>
      </c>
      <c r="AG7636">
        <v>91403112</v>
      </c>
      <c r="AH7636" t="s">
        <v>55</v>
      </c>
      <c r="AI7636" t="s">
        <v>55</v>
      </c>
      <c r="AJ7636">
        <v>1</v>
      </c>
      <c r="AK7636">
        <v>178000</v>
      </c>
      <c r="AL7636" s="8" t="s">
        <v>16014</v>
      </c>
      <c r="AM7636" s="10">
        <f t="shared" si="1071"/>
        <v>2020</v>
      </c>
      <c r="AN7636">
        <f t="shared" si="1072"/>
        <v>1</v>
      </c>
      <c r="AO7636">
        <f t="shared" si="1078"/>
        <v>0</v>
      </c>
      <c r="AP7636">
        <f t="shared" si="1073"/>
        <v>0</v>
      </c>
      <c r="AQ7636">
        <f t="shared" si="1074"/>
        <v>0</v>
      </c>
      <c r="AR7636">
        <f t="shared" si="1075"/>
        <v>1</v>
      </c>
      <c r="AS7636">
        <f t="shared" si="1076"/>
        <v>0</v>
      </c>
      <c r="AT7636">
        <f t="shared" si="1077"/>
        <v>0</v>
      </c>
      <c r="AU7636">
        <f t="shared" si="1077"/>
        <v>0</v>
      </c>
      <c r="AV7636" t="str">
        <f t="shared" si="1079"/>
        <v>2021-01-06T20:21:54</v>
      </c>
    </row>
    <row r="7637" spans="1:48" x14ac:dyDescent="0.25">
      <c r="A7637" s="5">
        <v>7708</v>
      </c>
      <c r="B7637" s="5" t="s">
        <v>16015</v>
      </c>
      <c r="C7637" s="5" t="s">
        <v>16016</v>
      </c>
      <c r="D7637" s="6" t="s">
        <v>16017</v>
      </c>
      <c r="E7637">
        <v>0</v>
      </c>
      <c r="F7637" s="7">
        <v>0</v>
      </c>
      <c r="G7637" s="7"/>
      <c r="H7637" t="s">
        <v>16018</v>
      </c>
      <c r="I7637">
        <v>0</v>
      </c>
      <c r="J7637">
        <v>0</v>
      </c>
      <c r="K7637">
        <v>30000</v>
      </c>
      <c r="L7637" t="s">
        <v>199</v>
      </c>
      <c r="M7637" s="8" t="s">
        <v>53</v>
      </c>
      <c r="N7637" s="8">
        <v>0.73214285714285698</v>
      </c>
      <c r="O7637">
        <v>0.26785714285714202</v>
      </c>
      <c r="P7637" s="9">
        <v>0</v>
      </c>
      <c r="R7637" s="8"/>
      <c r="S7637" s="8"/>
      <c r="AA7637">
        <v>355154</v>
      </c>
      <c r="AB7637">
        <v>0</v>
      </c>
      <c r="AC7637">
        <v>12</v>
      </c>
      <c r="AD7637">
        <v>0</v>
      </c>
      <c r="AE7637">
        <v>2004</v>
      </c>
      <c r="AF7637" t="s">
        <v>54</v>
      </c>
      <c r="AG7637">
        <v>16100</v>
      </c>
      <c r="AH7637" t="s">
        <v>55</v>
      </c>
      <c r="AI7637" t="s">
        <v>55</v>
      </c>
      <c r="AJ7637">
        <v>0</v>
      </c>
      <c r="AK7637">
        <v>3840</v>
      </c>
      <c r="AL7637" s="8"/>
      <c r="AM7637" s="10">
        <f t="shared" si="1071"/>
        <v>2020</v>
      </c>
      <c r="AN7637">
        <f t="shared" si="1072"/>
        <v>0</v>
      </c>
      <c r="AO7637">
        <f t="shared" si="1078"/>
        <v>1</v>
      </c>
      <c r="AP7637">
        <f t="shared" si="1073"/>
        <v>0</v>
      </c>
      <c r="AQ7637">
        <f t="shared" si="1074"/>
        <v>1</v>
      </c>
      <c r="AR7637">
        <f t="shared" si="1075"/>
        <v>0</v>
      </c>
      <c r="AS7637">
        <f t="shared" si="1076"/>
        <v>0</v>
      </c>
      <c r="AT7637">
        <f t="shared" si="1077"/>
        <v>0</v>
      </c>
      <c r="AU7637">
        <f t="shared" si="1077"/>
        <v>0</v>
      </c>
      <c r="AV7637">
        <f t="shared" si="1079"/>
        <v>0</v>
      </c>
    </row>
    <row r="7638" spans="1:48" x14ac:dyDescent="0.25">
      <c r="A7638" s="5">
        <v>7709</v>
      </c>
      <c r="B7638" s="5" t="s">
        <v>16019</v>
      </c>
      <c r="C7638" s="5" t="s">
        <v>16020</v>
      </c>
      <c r="D7638" s="6" t="s">
        <v>16021</v>
      </c>
      <c r="E7638" s="9">
        <v>0</v>
      </c>
      <c r="F7638" s="13">
        <v>0</v>
      </c>
      <c r="G7638" s="13">
        <v>0</v>
      </c>
      <c r="H7638" s="9"/>
      <c r="I7638" s="9">
        <v>0</v>
      </c>
      <c r="J7638" s="9">
        <v>0</v>
      </c>
      <c r="K7638" s="9">
        <v>50000</v>
      </c>
      <c r="L7638" s="9" t="s">
        <v>199</v>
      </c>
      <c r="M7638" s="8" t="s">
        <v>86</v>
      </c>
      <c r="N7638" s="8">
        <v>0.51785714285714202</v>
      </c>
      <c r="O7638" s="9">
        <v>0.48214285714285698</v>
      </c>
      <c r="P7638" s="9">
        <v>0</v>
      </c>
      <c r="Q7638" s="9"/>
      <c r="R7638" s="8"/>
      <c r="S7638" s="8"/>
      <c r="T7638" s="9"/>
      <c r="U7638" s="9"/>
      <c r="V7638" s="9"/>
      <c r="W7638" s="9"/>
      <c r="X7638" s="9"/>
      <c r="Y7638" s="9"/>
      <c r="Z7638" s="9"/>
      <c r="AA7638" s="9">
        <v>762307</v>
      </c>
      <c r="AB7638" s="9">
        <v>0</v>
      </c>
      <c r="AC7638" s="9">
        <v>7</v>
      </c>
      <c r="AD7638" s="9">
        <v>0</v>
      </c>
      <c r="AE7638" s="9">
        <v>2020</v>
      </c>
      <c r="AF7638" s="9" t="s">
        <v>126</v>
      </c>
      <c r="AG7638" s="9">
        <v>10000</v>
      </c>
      <c r="AH7638" s="9" t="s">
        <v>55</v>
      </c>
      <c r="AI7638" s="9" t="s">
        <v>56</v>
      </c>
      <c r="AJ7638" s="9">
        <v>0</v>
      </c>
      <c r="AK7638" s="9">
        <v>3420</v>
      </c>
      <c r="AL7638" s="8"/>
      <c r="AM7638" s="10">
        <f t="shared" si="1071"/>
        <v>0</v>
      </c>
      <c r="AN7638">
        <f t="shared" si="1072"/>
        <v>0</v>
      </c>
      <c r="AO7638">
        <f t="shared" si="1078"/>
        <v>1</v>
      </c>
      <c r="AP7638">
        <f t="shared" si="1073"/>
        <v>0</v>
      </c>
      <c r="AQ7638">
        <f t="shared" si="1074"/>
        <v>0</v>
      </c>
      <c r="AR7638">
        <f t="shared" si="1075"/>
        <v>1</v>
      </c>
      <c r="AS7638">
        <f t="shared" si="1076"/>
        <v>0</v>
      </c>
      <c r="AT7638">
        <f t="shared" si="1077"/>
        <v>0</v>
      </c>
      <c r="AU7638">
        <f t="shared" si="1077"/>
        <v>1</v>
      </c>
      <c r="AV7638">
        <f t="shared" si="1079"/>
        <v>0</v>
      </c>
    </row>
    <row r="7639" spans="1:48" x14ac:dyDescent="0.25">
      <c r="A7639" s="5">
        <v>7710</v>
      </c>
      <c r="B7639" s="5" t="s">
        <v>16022</v>
      </c>
      <c r="C7639" s="5" t="s">
        <v>16020</v>
      </c>
      <c r="D7639" s="6" t="s">
        <v>16023</v>
      </c>
      <c r="E7639" s="9">
        <v>0</v>
      </c>
      <c r="F7639" s="13">
        <v>0</v>
      </c>
      <c r="G7639" s="13">
        <v>0</v>
      </c>
      <c r="H7639" s="9"/>
      <c r="I7639" s="9">
        <v>0</v>
      </c>
      <c r="J7639" s="9">
        <v>0</v>
      </c>
      <c r="K7639" s="9">
        <v>50000</v>
      </c>
      <c r="L7639" s="9" t="s">
        <v>199</v>
      </c>
      <c r="M7639" s="8" t="s">
        <v>86</v>
      </c>
      <c r="N7639" s="8">
        <v>0.625</v>
      </c>
      <c r="O7639" s="9">
        <v>0.375</v>
      </c>
      <c r="P7639" s="9">
        <v>0</v>
      </c>
      <c r="Q7639" s="9"/>
      <c r="R7639" s="8"/>
      <c r="S7639" s="8"/>
      <c r="T7639" s="9"/>
      <c r="U7639" s="9"/>
      <c r="V7639" s="9"/>
      <c r="W7639" s="9"/>
      <c r="X7639" s="9"/>
      <c r="Y7639" s="9"/>
      <c r="Z7639" s="9"/>
      <c r="AA7639" s="9">
        <v>46524</v>
      </c>
      <c r="AB7639" s="9">
        <v>0</v>
      </c>
      <c r="AC7639" s="9">
        <v>7</v>
      </c>
      <c r="AD7639" s="9">
        <v>0</v>
      </c>
      <c r="AE7639" s="9">
        <v>2020</v>
      </c>
      <c r="AF7639" s="9" t="s">
        <v>126</v>
      </c>
      <c r="AG7639" s="9">
        <v>10000</v>
      </c>
      <c r="AH7639" s="9" t="s">
        <v>55</v>
      </c>
      <c r="AI7639" s="9" t="s">
        <v>55</v>
      </c>
      <c r="AJ7639" s="9">
        <v>0</v>
      </c>
      <c r="AK7639" s="9">
        <v>2520</v>
      </c>
      <c r="AL7639" s="8"/>
      <c r="AM7639" s="10">
        <f t="shared" si="1071"/>
        <v>0</v>
      </c>
      <c r="AN7639">
        <f t="shared" si="1072"/>
        <v>0</v>
      </c>
      <c r="AO7639">
        <f t="shared" si="1078"/>
        <v>1</v>
      </c>
      <c r="AP7639">
        <f t="shared" si="1073"/>
        <v>0</v>
      </c>
      <c r="AQ7639">
        <f t="shared" si="1074"/>
        <v>0</v>
      </c>
      <c r="AR7639">
        <f t="shared" si="1075"/>
        <v>1</v>
      </c>
      <c r="AS7639">
        <f t="shared" si="1076"/>
        <v>0</v>
      </c>
      <c r="AT7639">
        <f t="shared" si="1077"/>
        <v>0</v>
      </c>
      <c r="AU7639">
        <f t="shared" si="1077"/>
        <v>0</v>
      </c>
      <c r="AV7639">
        <f t="shared" si="1079"/>
        <v>0</v>
      </c>
    </row>
    <row r="7640" spans="1:48" x14ac:dyDescent="0.25">
      <c r="A7640" s="5">
        <v>7711</v>
      </c>
      <c r="B7640" s="5" t="s">
        <v>13444</v>
      </c>
      <c r="C7640" s="5" t="s">
        <v>13445</v>
      </c>
      <c r="D7640" s="6" t="s">
        <v>13446</v>
      </c>
      <c r="E7640">
        <v>0</v>
      </c>
      <c r="F7640" s="7">
        <v>0.58756879620000002</v>
      </c>
      <c r="G7640" s="7">
        <v>0</v>
      </c>
      <c r="H7640" t="s">
        <v>13447</v>
      </c>
      <c r="I7640">
        <v>17</v>
      </c>
      <c r="J7640">
        <v>69735</v>
      </c>
      <c r="K7640">
        <v>100000</v>
      </c>
      <c r="L7640" t="s">
        <v>52</v>
      </c>
      <c r="M7640" s="8" t="s">
        <v>53</v>
      </c>
      <c r="N7640" s="8">
        <v>0.75</v>
      </c>
      <c r="O7640">
        <v>0.25</v>
      </c>
      <c r="P7640" s="9">
        <v>0</v>
      </c>
      <c r="Q7640">
        <v>80000</v>
      </c>
      <c r="R7640" s="8"/>
      <c r="S7640" s="8" t="s">
        <v>329</v>
      </c>
      <c r="T7640">
        <v>14246196</v>
      </c>
      <c r="U7640">
        <v>7072770</v>
      </c>
      <c r="V7640">
        <v>24659229</v>
      </c>
      <c r="W7640">
        <v>17586458</v>
      </c>
      <c r="X7640">
        <v>621642</v>
      </c>
      <c r="Y7640">
        <v>0</v>
      </c>
      <c r="Z7640">
        <v>4493773</v>
      </c>
      <c r="AA7640">
        <v>70915028</v>
      </c>
      <c r="AB7640">
        <v>12288807</v>
      </c>
      <c r="AC7640">
        <v>12</v>
      </c>
      <c r="AD7640">
        <v>58626221</v>
      </c>
      <c r="AE7640">
        <v>2019</v>
      </c>
      <c r="AF7640" t="s">
        <v>126</v>
      </c>
      <c r="AG7640">
        <v>4000000</v>
      </c>
      <c r="AH7640" t="s">
        <v>55</v>
      </c>
      <c r="AI7640" t="s">
        <v>55</v>
      </c>
      <c r="AJ7640">
        <v>1</v>
      </c>
      <c r="AK7640">
        <v>93600</v>
      </c>
      <c r="AL7640" s="8" t="s">
        <v>16024</v>
      </c>
      <c r="AM7640" s="10">
        <f t="shared" si="1071"/>
        <v>2020</v>
      </c>
      <c r="AN7640">
        <f t="shared" si="1072"/>
        <v>1</v>
      </c>
      <c r="AO7640">
        <f t="shared" si="1078"/>
        <v>0</v>
      </c>
      <c r="AP7640">
        <f t="shared" si="1073"/>
        <v>0</v>
      </c>
      <c r="AQ7640">
        <f t="shared" si="1074"/>
        <v>1</v>
      </c>
      <c r="AR7640">
        <f t="shared" si="1075"/>
        <v>0</v>
      </c>
      <c r="AS7640">
        <f t="shared" si="1076"/>
        <v>0</v>
      </c>
      <c r="AT7640">
        <f t="shared" si="1077"/>
        <v>0</v>
      </c>
      <c r="AU7640">
        <f t="shared" si="1077"/>
        <v>0</v>
      </c>
      <c r="AV7640" t="str">
        <f t="shared" si="1079"/>
        <v>2021-01-06T20:23:57</v>
      </c>
    </row>
    <row r="7641" spans="1:48" x14ac:dyDescent="0.25">
      <c r="A7641" s="5">
        <v>7712</v>
      </c>
      <c r="B7641" s="5" t="s">
        <v>12114</v>
      </c>
      <c r="C7641" s="5" t="s">
        <v>12115</v>
      </c>
      <c r="D7641" s="6" t="s">
        <v>12116</v>
      </c>
      <c r="E7641">
        <v>0</v>
      </c>
      <c r="F7641" s="7">
        <v>0.58035343920000004</v>
      </c>
      <c r="G7641" s="7">
        <v>0</v>
      </c>
      <c r="H7641" t="s">
        <v>11649</v>
      </c>
      <c r="I7641">
        <v>0</v>
      </c>
      <c r="J7641">
        <v>0</v>
      </c>
      <c r="K7641">
        <v>300000</v>
      </c>
      <c r="L7641" t="s">
        <v>52</v>
      </c>
      <c r="M7641" s="8" t="s">
        <v>53</v>
      </c>
      <c r="N7641" s="8">
        <v>0.80357142857142805</v>
      </c>
      <c r="O7641">
        <v>0.19642857142857101</v>
      </c>
      <c r="P7641" s="9">
        <v>0</v>
      </c>
      <c r="Q7641">
        <v>150000</v>
      </c>
      <c r="R7641" s="8"/>
      <c r="S7641" s="8" t="s">
        <v>3338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4945926000</v>
      </c>
      <c r="AB7641">
        <v>0</v>
      </c>
      <c r="AC7641">
        <v>12</v>
      </c>
      <c r="AD7641">
        <v>0</v>
      </c>
      <c r="AE7641">
        <v>2011</v>
      </c>
      <c r="AF7641" t="s">
        <v>68</v>
      </c>
      <c r="AG7641">
        <v>502072686</v>
      </c>
      <c r="AH7641" t="s">
        <v>56</v>
      </c>
      <c r="AI7641" t="s">
        <v>55</v>
      </c>
      <c r="AJ7641">
        <v>1</v>
      </c>
      <c r="AK7641">
        <v>72750</v>
      </c>
      <c r="AL7641" s="8" t="s">
        <v>16025</v>
      </c>
      <c r="AM7641" s="10">
        <f t="shared" si="1071"/>
        <v>2020</v>
      </c>
      <c r="AN7641">
        <f t="shared" si="1072"/>
        <v>1</v>
      </c>
      <c r="AO7641">
        <f t="shared" si="1078"/>
        <v>0</v>
      </c>
      <c r="AP7641">
        <f t="shared" si="1073"/>
        <v>0</v>
      </c>
      <c r="AQ7641">
        <f t="shared" si="1074"/>
        <v>1</v>
      </c>
      <c r="AR7641">
        <f t="shared" si="1075"/>
        <v>0</v>
      </c>
      <c r="AS7641">
        <f t="shared" si="1076"/>
        <v>0</v>
      </c>
      <c r="AT7641">
        <f t="shared" si="1077"/>
        <v>1</v>
      </c>
      <c r="AU7641">
        <f t="shared" si="1077"/>
        <v>0</v>
      </c>
      <c r="AV7641" t="str">
        <f t="shared" si="1079"/>
        <v>2021-01-07T12:55:42</v>
      </c>
    </row>
    <row r="7642" spans="1:48" x14ac:dyDescent="0.25">
      <c r="A7642" s="5">
        <v>7713</v>
      </c>
      <c r="B7642" s="5" t="s">
        <v>2011</v>
      </c>
      <c r="C7642" s="5" t="s">
        <v>2012</v>
      </c>
      <c r="D7642" s="6" t="s">
        <v>2013</v>
      </c>
      <c r="E7642">
        <v>98</v>
      </c>
      <c r="F7642" s="7">
        <v>0.60547139329999999</v>
      </c>
      <c r="G7642" s="7">
        <v>0</v>
      </c>
      <c r="H7642" t="s">
        <v>2014</v>
      </c>
      <c r="I7642">
        <v>0</v>
      </c>
      <c r="J7642">
        <v>0</v>
      </c>
      <c r="K7642">
        <v>30000</v>
      </c>
      <c r="L7642" t="s">
        <v>62</v>
      </c>
      <c r="M7642" s="8" t="s">
        <v>63</v>
      </c>
      <c r="N7642" s="8">
        <v>1</v>
      </c>
      <c r="O7642">
        <v>0</v>
      </c>
      <c r="P7642" s="9">
        <v>0</v>
      </c>
      <c r="R7642" s="8"/>
      <c r="S7642" s="8"/>
      <c r="AJ7642">
        <v>0.85475742200000004</v>
      </c>
      <c r="AL7642" s="8"/>
      <c r="AM7642" s="10">
        <f t="shared" si="1071"/>
        <v>2013</v>
      </c>
      <c r="AN7642">
        <f t="shared" si="1072"/>
        <v>0</v>
      </c>
      <c r="AO7642">
        <f t="shared" si="1078"/>
        <v>0</v>
      </c>
      <c r="AP7642">
        <f t="shared" si="1073"/>
        <v>1</v>
      </c>
      <c r="AQ7642">
        <f t="shared" si="1074"/>
        <v>0</v>
      </c>
      <c r="AR7642">
        <f t="shared" si="1075"/>
        <v>0</v>
      </c>
      <c r="AS7642">
        <f t="shared" si="1076"/>
        <v>0</v>
      </c>
      <c r="AT7642">
        <f t="shared" si="1077"/>
        <v>0</v>
      </c>
      <c r="AU7642">
        <f t="shared" si="1077"/>
        <v>0</v>
      </c>
      <c r="AV7642">
        <f t="shared" si="1079"/>
        <v>0</v>
      </c>
    </row>
    <row r="7643" spans="1:48" x14ac:dyDescent="0.25">
      <c r="A7643" s="5">
        <v>7714</v>
      </c>
      <c r="B7643" s="5" t="s">
        <v>16026</v>
      </c>
      <c r="C7643" s="5" t="s">
        <v>16027</v>
      </c>
      <c r="D7643" s="6" t="s">
        <v>16028</v>
      </c>
      <c r="E7643">
        <v>3</v>
      </c>
      <c r="F7643" s="7">
        <v>0.45671550480000001</v>
      </c>
      <c r="G7643" s="7">
        <v>0</v>
      </c>
      <c r="H7643" t="s">
        <v>16029</v>
      </c>
      <c r="I7643">
        <v>0</v>
      </c>
      <c r="J7643">
        <v>0</v>
      </c>
      <c r="K7643">
        <v>15000</v>
      </c>
      <c r="L7643" t="s">
        <v>199</v>
      </c>
      <c r="M7643" s="8" t="s">
        <v>74</v>
      </c>
      <c r="N7643" s="8">
        <v>0.48214285714285698</v>
      </c>
      <c r="O7643">
        <v>0.51785714285714202</v>
      </c>
      <c r="P7643" s="9">
        <v>0</v>
      </c>
      <c r="R7643" s="8"/>
      <c r="S7643" s="8"/>
      <c r="AA7643">
        <v>0</v>
      </c>
      <c r="AB7643">
        <v>0</v>
      </c>
      <c r="AC7643">
        <v>1</v>
      </c>
      <c r="AD7643">
        <v>0</v>
      </c>
      <c r="AE7643">
        <v>2020</v>
      </c>
      <c r="AF7643" t="s">
        <v>126</v>
      </c>
      <c r="AG7643">
        <v>120000</v>
      </c>
      <c r="AH7643" t="s">
        <v>55</v>
      </c>
      <c r="AI7643" t="s">
        <v>56</v>
      </c>
      <c r="AJ7643">
        <v>1</v>
      </c>
      <c r="AK7643">
        <v>6660</v>
      </c>
      <c r="AL7643" s="8"/>
      <c r="AM7643" s="10">
        <f t="shared" si="1071"/>
        <v>2020</v>
      </c>
      <c r="AN7643">
        <f t="shared" si="1072"/>
        <v>0</v>
      </c>
      <c r="AO7643">
        <f t="shared" si="1078"/>
        <v>1</v>
      </c>
      <c r="AP7643">
        <f t="shared" si="1073"/>
        <v>0</v>
      </c>
      <c r="AQ7643">
        <f t="shared" si="1074"/>
        <v>0</v>
      </c>
      <c r="AR7643">
        <f t="shared" si="1075"/>
        <v>0</v>
      </c>
      <c r="AS7643">
        <f t="shared" si="1076"/>
        <v>1</v>
      </c>
      <c r="AT7643">
        <f t="shared" si="1077"/>
        <v>0</v>
      </c>
      <c r="AU7643">
        <f t="shared" si="1077"/>
        <v>1</v>
      </c>
      <c r="AV7643">
        <f t="shared" si="1079"/>
        <v>0</v>
      </c>
    </row>
    <row r="7644" spans="1:48" x14ac:dyDescent="0.25">
      <c r="A7644" s="5">
        <v>7715</v>
      </c>
      <c r="B7644" s="5" t="s">
        <v>11579</v>
      </c>
      <c r="C7644" s="5" t="s">
        <v>11580</v>
      </c>
      <c r="D7644" s="6" t="s">
        <v>11581</v>
      </c>
      <c r="E7644">
        <v>19</v>
      </c>
      <c r="F7644" s="7">
        <v>0.62748106800000003</v>
      </c>
      <c r="G7644" s="7">
        <v>0</v>
      </c>
      <c r="H7644" t="s">
        <v>10614</v>
      </c>
      <c r="I7644">
        <v>0</v>
      </c>
      <c r="J7644">
        <v>102962.08</v>
      </c>
      <c r="K7644">
        <v>500000</v>
      </c>
      <c r="L7644" t="s">
        <v>119</v>
      </c>
      <c r="M7644" s="8" t="s">
        <v>53</v>
      </c>
      <c r="N7644" s="8">
        <v>0.75</v>
      </c>
      <c r="O7644">
        <v>0.25</v>
      </c>
      <c r="P7644" s="9">
        <v>0</v>
      </c>
      <c r="Q7644">
        <v>80000</v>
      </c>
      <c r="R7644" s="8" t="s">
        <v>16030</v>
      </c>
      <c r="S7644" s="8" t="s">
        <v>329</v>
      </c>
      <c r="T7644">
        <v>687871</v>
      </c>
      <c r="U7644">
        <v>46341</v>
      </c>
      <c r="V7644">
        <v>757361</v>
      </c>
      <c r="W7644">
        <v>200678</v>
      </c>
      <c r="X7644">
        <v>0</v>
      </c>
      <c r="Y7644">
        <v>687048</v>
      </c>
      <c r="Z7644">
        <v>10053</v>
      </c>
      <c r="AA7644">
        <v>1588735</v>
      </c>
      <c r="AB7644">
        <v>595776</v>
      </c>
      <c r="AC7644">
        <v>12</v>
      </c>
      <c r="AD7644">
        <v>992959</v>
      </c>
      <c r="AE7644">
        <v>2018</v>
      </c>
      <c r="AF7644" t="s">
        <v>126</v>
      </c>
      <c r="AG7644">
        <v>200000</v>
      </c>
      <c r="AH7644" t="s">
        <v>55</v>
      </c>
      <c r="AI7644" t="s">
        <v>55</v>
      </c>
      <c r="AJ7644">
        <v>1</v>
      </c>
      <c r="AK7644">
        <v>21180</v>
      </c>
      <c r="AL7644" s="8"/>
      <c r="AM7644" s="10">
        <f t="shared" si="1071"/>
        <v>2020</v>
      </c>
      <c r="AN7644">
        <f t="shared" si="1072"/>
        <v>1</v>
      </c>
      <c r="AO7644">
        <f t="shared" si="1078"/>
        <v>0</v>
      </c>
      <c r="AP7644">
        <f t="shared" si="1073"/>
        <v>0</v>
      </c>
      <c r="AQ7644">
        <f t="shared" si="1074"/>
        <v>1</v>
      </c>
      <c r="AR7644">
        <f t="shared" si="1075"/>
        <v>0</v>
      </c>
      <c r="AS7644">
        <f t="shared" si="1076"/>
        <v>0</v>
      </c>
      <c r="AT7644">
        <f t="shared" si="1077"/>
        <v>0</v>
      </c>
      <c r="AU7644">
        <f t="shared" si="1077"/>
        <v>0</v>
      </c>
      <c r="AV7644" t="str">
        <f t="shared" si="1079"/>
        <v>2021-01-08T13:54:32</v>
      </c>
    </row>
    <row r="7645" spans="1:48" x14ac:dyDescent="0.25">
      <c r="A7645" s="5">
        <v>7716</v>
      </c>
      <c r="B7645" s="5" t="s">
        <v>8970</v>
      </c>
      <c r="C7645" s="5" t="s">
        <v>8971</v>
      </c>
      <c r="D7645" s="6" t="s">
        <v>8972</v>
      </c>
      <c r="E7645">
        <v>149</v>
      </c>
      <c r="F7645" s="7">
        <v>0.24590085110000001</v>
      </c>
      <c r="G7645" s="7">
        <v>0</v>
      </c>
      <c r="H7645" t="s">
        <v>437</v>
      </c>
      <c r="I7645">
        <v>222</v>
      </c>
      <c r="J7645">
        <v>94801.68</v>
      </c>
      <c r="K7645">
        <v>350000</v>
      </c>
      <c r="L7645" t="s">
        <v>52</v>
      </c>
      <c r="M7645" s="8" t="s">
        <v>53</v>
      </c>
      <c r="N7645" s="8">
        <v>0.80357142857142805</v>
      </c>
      <c r="O7645">
        <v>0.19642857142857101</v>
      </c>
      <c r="P7645" s="9">
        <v>0</v>
      </c>
      <c r="Q7645">
        <v>350000</v>
      </c>
      <c r="R7645" s="8"/>
      <c r="S7645" s="8" t="s">
        <v>5589</v>
      </c>
      <c r="T7645">
        <v>11887253</v>
      </c>
      <c r="U7645">
        <v>3025731</v>
      </c>
      <c r="V7645">
        <v>13698767</v>
      </c>
      <c r="W7645">
        <v>4920965</v>
      </c>
      <c r="X7645">
        <v>4167000</v>
      </c>
      <c r="Y7645">
        <v>2303218</v>
      </c>
      <c r="Z7645">
        <v>2744995</v>
      </c>
      <c r="AA7645">
        <v>14762262</v>
      </c>
      <c r="AB7645">
        <v>7127474</v>
      </c>
      <c r="AC7645">
        <v>9</v>
      </c>
      <c r="AD7645">
        <v>7634788</v>
      </c>
      <c r="AE7645">
        <v>2011</v>
      </c>
      <c r="AF7645" t="s">
        <v>68</v>
      </c>
      <c r="AG7645">
        <v>1425000</v>
      </c>
      <c r="AH7645" t="s">
        <v>55</v>
      </c>
      <c r="AI7645" t="s">
        <v>55</v>
      </c>
      <c r="AJ7645">
        <v>1</v>
      </c>
      <c r="AK7645">
        <v>149385</v>
      </c>
      <c r="AL7645" s="8" t="s">
        <v>16031</v>
      </c>
      <c r="AM7645" s="10">
        <f t="shared" si="1071"/>
        <v>2011</v>
      </c>
      <c r="AN7645">
        <f t="shared" si="1072"/>
        <v>1</v>
      </c>
      <c r="AO7645">
        <f t="shared" si="1078"/>
        <v>0</v>
      </c>
      <c r="AP7645">
        <f t="shared" si="1073"/>
        <v>0</v>
      </c>
      <c r="AQ7645">
        <f t="shared" si="1074"/>
        <v>1</v>
      </c>
      <c r="AR7645">
        <f t="shared" si="1075"/>
        <v>0</v>
      </c>
      <c r="AS7645">
        <f t="shared" si="1076"/>
        <v>0</v>
      </c>
      <c r="AT7645">
        <f t="shared" si="1077"/>
        <v>0</v>
      </c>
      <c r="AU7645">
        <f t="shared" si="1077"/>
        <v>0</v>
      </c>
      <c r="AV7645" t="str">
        <f t="shared" si="1079"/>
        <v>2021-01-06T20:43:56</v>
      </c>
    </row>
    <row r="7646" spans="1:48" x14ac:dyDescent="0.25">
      <c r="A7646" s="5">
        <v>7717</v>
      </c>
      <c r="B7646" s="5" t="s">
        <v>10589</v>
      </c>
      <c r="C7646" s="5" t="s">
        <v>10590</v>
      </c>
      <c r="D7646" s="6" t="s">
        <v>10591</v>
      </c>
      <c r="E7646">
        <v>0</v>
      </c>
      <c r="F7646" s="7">
        <v>0.51669570239999996</v>
      </c>
      <c r="G7646" s="7">
        <v>0</v>
      </c>
      <c r="H7646" t="s">
        <v>10592</v>
      </c>
      <c r="I7646">
        <v>0</v>
      </c>
      <c r="J7646">
        <v>0</v>
      </c>
      <c r="K7646">
        <v>20000</v>
      </c>
      <c r="L7646" t="s">
        <v>52</v>
      </c>
      <c r="M7646" s="8" t="s">
        <v>53</v>
      </c>
      <c r="N7646" s="8">
        <v>0.75</v>
      </c>
      <c r="O7646">
        <v>0.25</v>
      </c>
      <c r="P7646" s="9">
        <v>0</v>
      </c>
      <c r="Q7646">
        <v>20000</v>
      </c>
      <c r="R7646" s="8"/>
      <c r="S7646" s="8"/>
      <c r="AA7646">
        <v>6299957</v>
      </c>
      <c r="AB7646">
        <v>0</v>
      </c>
      <c r="AC7646">
        <v>12</v>
      </c>
      <c r="AD7646">
        <v>0</v>
      </c>
      <c r="AE7646">
        <v>1997</v>
      </c>
      <c r="AF7646" t="s">
        <v>54</v>
      </c>
      <c r="AG7646">
        <v>150000</v>
      </c>
      <c r="AH7646" t="s">
        <v>55</v>
      </c>
      <c r="AI7646" t="s">
        <v>56</v>
      </c>
      <c r="AJ7646">
        <v>1</v>
      </c>
      <c r="AK7646">
        <v>192539</v>
      </c>
      <c r="AL7646" s="8" t="s">
        <v>16032</v>
      </c>
      <c r="AM7646" s="10">
        <f t="shared" si="1071"/>
        <v>2020</v>
      </c>
      <c r="AN7646">
        <f t="shared" si="1072"/>
        <v>1</v>
      </c>
      <c r="AO7646">
        <f t="shared" si="1078"/>
        <v>0</v>
      </c>
      <c r="AP7646">
        <f t="shared" si="1073"/>
        <v>0</v>
      </c>
      <c r="AQ7646">
        <f t="shared" si="1074"/>
        <v>1</v>
      </c>
      <c r="AR7646">
        <f t="shared" si="1075"/>
        <v>0</v>
      </c>
      <c r="AS7646">
        <f t="shared" si="1076"/>
        <v>0</v>
      </c>
      <c r="AT7646">
        <f t="shared" si="1077"/>
        <v>0</v>
      </c>
      <c r="AU7646">
        <f t="shared" si="1077"/>
        <v>1</v>
      </c>
      <c r="AV7646" t="str">
        <f t="shared" si="1079"/>
        <v>2021-01-07T12:56:12</v>
      </c>
    </row>
    <row r="7647" spans="1:48" x14ac:dyDescent="0.25">
      <c r="A7647" s="5">
        <v>7718</v>
      </c>
      <c r="B7647" s="5" t="s">
        <v>16033</v>
      </c>
      <c r="C7647" s="5" t="s">
        <v>1665</v>
      </c>
      <c r="D7647" s="6" t="s">
        <v>16034</v>
      </c>
      <c r="E7647">
        <v>0</v>
      </c>
      <c r="F7647" s="7">
        <v>0</v>
      </c>
      <c r="G7647" s="7"/>
      <c r="H7647" t="s">
        <v>16035</v>
      </c>
      <c r="I7647">
        <v>0</v>
      </c>
      <c r="J7647">
        <v>0</v>
      </c>
      <c r="K7647">
        <v>50000</v>
      </c>
      <c r="L7647" t="s">
        <v>52</v>
      </c>
      <c r="M7647" s="8" t="s">
        <v>86</v>
      </c>
      <c r="N7647" s="8">
        <v>0.625</v>
      </c>
      <c r="O7647">
        <v>0.375</v>
      </c>
      <c r="P7647" s="9">
        <v>0</v>
      </c>
      <c r="Q7647">
        <v>5000</v>
      </c>
      <c r="R7647" s="8"/>
      <c r="S7647" s="8"/>
      <c r="AA7647">
        <v>896141</v>
      </c>
      <c r="AB7647">
        <v>0</v>
      </c>
      <c r="AC7647">
        <v>5</v>
      </c>
      <c r="AD7647">
        <v>0</v>
      </c>
      <c r="AE7647">
        <v>2020</v>
      </c>
      <c r="AF7647" t="s">
        <v>126</v>
      </c>
      <c r="AG7647">
        <v>0</v>
      </c>
      <c r="AH7647" t="s">
        <v>55</v>
      </c>
      <c r="AI7647" t="s">
        <v>56</v>
      </c>
      <c r="AJ7647">
        <v>0</v>
      </c>
      <c r="AK7647">
        <v>1800</v>
      </c>
      <c r="AL7647" s="8" t="s">
        <v>16036</v>
      </c>
      <c r="AM7647" s="10">
        <f t="shared" si="1071"/>
        <v>2020</v>
      </c>
      <c r="AN7647">
        <f t="shared" si="1072"/>
        <v>1</v>
      </c>
      <c r="AO7647">
        <f t="shared" si="1078"/>
        <v>0</v>
      </c>
      <c r="AP7647">
        <f t="shared" si="1073"/>
        <v>0</v>
      </c>
      <c r="AQ7647">
        <f t="shared" si="1074"/>
        <v>0</v>
      </c>
      <c r="AR7647">
        <f t="shared" si="1075"/>
        <v>1</v>
      </c>
      <c r="AS7647">
        <f t="shared" si="1076"/>
        <v>0</v>
      </c>
      <c r="AT7647">
        <f t="shared" si="1077"/>
        <v>0</v>
      </c>
      <c r="AU7647">
        <f t="shared" si="1077"/>
        <v>1</v>
      </c>
      <c r="AV7647" t="str">
        <f t="shared" si="1079"/>
        <v>2021-01-07T12:56:39</v>
      </c>
    </row>
    <row r="7648" spans="1:48" x14ac:dyDescent="0.25">
      <c r="A7648" s="5">
        <v>7719</v>
      </c>
      <c r="B7648" s="5" t="s">
        <v>5363</v>
      </c>
      <c r="C7648" s="5" t="s">
        <v>5364</v>
      </c>
      <c r="D7648" s="6" t="s">
        <v>5365</v>
      </c>
      <c r="E7648">
        <v>43</v>
      </c>
      <c r="F7648" s="7">
        <v>0</v>
      </c>
      <c r="G7648" s="7"/>
      <c r="H7648" t="s">
        <v>5366</v>
      </c>
      <c r="I7648">
        <v>0</v>
      </c>
      <c r="J7648">
        <v>0</v>
      </c>
      <c r="K7648">
        <v>300000</v>
      </c>
      <c r="L7648" t="s">
        <v>52</v>
      </c>
      <c r="M7648" s="8" t="s">
        <v>53</v>
      </c>
      <c r="N7648" s="8">
        <v>0.80357142857142805</v>
      </c>
      <c r="O7648">
        <v>0.19642857142857101</v>
      </c>
      <c r="P7648" s="9">
        <v>-0.86602540378443904</v>
      </c>
      <c r="Q7648">
        <v>200000</v>
      </c>
      <c r="R7648" s="8"/>
      <c r="S7648" s="8" t="s">
        <v>329</v>
      </c>
      <c r="T7648">
        <v>4047268</v>
      </c>
      <c r="U7648">
        <v>525107</v>
      </c>
      <c r="V7648">
        <v>6492744</v>
      </c>
      <c r="W7648">
        <v>5967637</v>
      </c>
      <c r="X7648">
        <v>0</v>
      </c>
      <c r="Y7648">
        <v>2641973</v>
      </c>
      <c r="Z7648">
        <v>585223</v>
      </c>
      <c r="AA7648">
        <v>10932757</v>
      </c>
      <c r="AB7648">
        <v>4207326</v>
      </c>
      <c r="AC7648">
        <v>12</v>
      </c>
      <c r="AD7648">
        <v>6725431</v>
      </c>
      <c r="AE7648">
        <v>1981</v>
      </c>
      <c r="AF7648" t="s">
        <v>54</v>
      </c>
      <c r="AG7648">
        <v>200000</v>
      </c>
      <c r="AH7648" t="s">
        <v>55</v>
      </c>
      <c r="AI7648" t="s">
        <v>55</v>
      </c>
      <c r="AJ7648">
        <v>0</v>
      </c>
      <c r="AK7648">
        <v>944983</v>
      </c>
      <c r="AL7648" s="8" t="s">
        <v>16037</v>
      </c>
      <c r="AM7648" s="10">
        <f t="shared" si="1071"/>
        <v>2016</v>
      </c>
      <c r="AN7648">
        <f t="shared" si="1072"/>
        <v>1</v>
      </c>
      <c r="AO7648">
        <f t="shared" si="1078"/>
        <v>0</v>
      </c>
      <c r="AP7648">
        <f t="shared" si="1073"/>
        <v>0</v>
      </c>
      <c r="AQ7648">
        <f t="shared" si="1074"/>
        <v>1</v>
      </c>
      <c r="AR7648">
        <f t="shared" si="1075"/>
        <v>0</v>
      </c>
      <c r="AS7648">
        <f t="shared" si="1076"/>
        <v>0</v>
      </c>
      <c r="AT7648">
        <f t="shared" si="1077"/>
        <v>0</v>
      </c>
      <c r="AU7648">
        <f t="shared" si="1077"/>
        <v>0</v>
      </c>
      <c r="AV7648" t="str">
        <f t="shared" si="1079"/>
        <v>2021-01-07T12:58:16</v>
      </c>
    </row>
    <row r="7649" spans="1:48" x14ac:dyDescent="0.25">
      <c r="A7649" s="5">
        <v>7720</v>
      </c>
      <c r="B7649" s="5" t="s">
        <v>2764</v>
      </c>
      <c r="C7649" s="5" t="s">
        <v>2765</v>
      </c>
      <c r="D7649" s="6" t="s">
        <v>2766</v>
      </c>
      <c r="E7649">
        <v>15</v>
      </c>
      <c r="F7649" s="7">
        <v>0.369247873</v>
      </c>
      <c r="G7649" s="7">
        <v>0</v>
      </c>
      <c r="H7649" t="s">
        <v>2767</v>
      </c>
      <c r="I7649">
        <v>60</v>
      </c>
      <c r="J7649">
        <v>111317.29</v>
      </c>
      <c r="K7649">
        <v>250000</v>
      </c>
      <c r="L7649" t="s">
        <v>52</v>
      </c>
      <c r="M7649" s="8" t="s">
        <v>53</v>
      </c>
      <c r="N7649" s="8">
        <v>0.71428571428571397</v>
      </c>
      <c r="O7649">
        <v>0.28571428571428498</v>
      </c>
      <c r="P7649" s="9">
        <v>4.0634886904381697E-2</v>
      </c>
      <c r="Q7649">
        <v>250000</v>
      </c>
      <c r="R7649" s="8"/>
      <c r="S7649" s="8" t="s">
        <v>329</v>
      </c>
      <c r="T7649">
        <v>1594142</v>
      </c>
      <c r="U7649">
        <v>7497437</v>
      </c>
      <c r="V7649">
        <v>18917337</v>
      </c>
      <c r="W7649">
        <v>9439399</v>
      </c>
      <c r="X7649">
        <v>1980000</v>
      </c>
      <c r="Y7649">
        <v>6576243</v>
      </c>
      <c r="Z7649">
        <v>6880401</v>
      </c>
      <c r="AA7649">
        <v>23996953</v>
      </c>
      <c r="AB7649">
        <v>13011148</v>
      </c>
      <c r="AC7649">
        <v>12</v>
      </c>
      <c r="AD7649">
        <v>10985805</v>
      </c>
      <c r="AE7649">
        <v>2004</v>
      </c>
      <c r="AF7649" t="s">
        <v>54</v>
      </c>
      <c r="AG7649">
        <v>300000</v>
      </c>
      <c r="AH7649" t="s">
        <v>55</v>
      </c>
      <c r="AI7649" t="s">
        <v>56</v>
      </c>
      <c r="AJ7649">
        <v>0.93626829980000004</v>
      </c>
      <c r="AK7649">
        <v>682894</v>
      </c>
      <c r="AL7649" s="8" t="s">
        <v>16038</v>
      </c>
      <c r="AM7649" s="10">
        <f t="shared" si="1071"/>
        <v>2016</v>
      </c>
      <c r="AN7649">
        <f t="shared" si="1072"/>
        <v>1</v>
      </c>
      <c r="AO7649">
        <f t="shared" si="1078"/>
        <v>0</v>
      </c>
      <c r="AP7649">
        <f t="shared" si="1073"/>
        <v>0</v>
      </c>
      <c r="AQ7649">
        <f t="shared" si="1074"/>
        <v>1</v>
      </c>
      <c r="AR7649">
        <f t="shared" si="1075"/>
        <v>0</v>
      </c>
      <c r="AS7649">
        <f t="shared" si="1076"/>
        <v>0</v>
      </c>
      <c r="AT7649">
        <f t="shared" si="1077"/>
        <v>0</v>
      </c>
      <c r="AU7649">
        <f t="shared" si="1077"/>
        <v>1</v>
      </c>
      <c r="AV7649" t="str">
        <f t="shared" si="1079"/>
        <v>2021-01-07T13:03:29</v>
      </c>
    </row>
    <row r="7650" spans="1:48" x14ac:dyDescent="0.25">
      <c r="A7650" s="5">
        <v>7721</v>
      </c>
      <c r="B7650" s="5" t="s">
        <v>6408</v>
      </c>
      <c r="C7650" s="5" t="s">
        <v>6409</v>
      </c>
      <c r="D7650" s="6" t="s">
        <v>6410</v>
      </c>
      <c r="E7650">
        <v>48</v>
      </c>
      <c r="F7650" s="7">
        <v>0.48498308620000002</v>
      </c>
      <c r="G7650" s="7">
        <v>0</v>
      </c>
      <c r="H7650" t="s">
        <v>6411</v>
      </c>
      <c r="I7650">
        <v>119</v>
      </c>
      <c r="J7650">
        <v>853399.2</v>
      </c>
      <c r="K7650">
        <v>450000</v>
      </c>
      <c r="L7650" t="s">
        <v>52</v>
      </c>
      <c r="M7650" s="8" t="s">
        <v>53</v>
      </c>
      <c r="N7650" s="8">
        <v>0.75</v>
      </c>
      <c r="O7650">
        <v>0.25</v>
      </c>
      <c r="P7650" s="9">
        <v>-0.86724926799831703</v>
      </c>
      <c r="Q7650">
        <v>450000</v>
      </c>
      <c r="R7650" s="8"/>
      <c r="S7650" s="8" t="s">
        <v>15252</v>
      </c>
      <c r="T7650">
        <v>2170405</v>
      </c>
      <c r="U7650">
        <v>746848</v>
      </c>
      <c r="V7650">
        <v>2573567</v>
      </c>
      <c r="W7650">
        <v>1826719</v>
      </c>
      <c r="X7650">
        <v>0</v>
      </c>
      <c r="Y7650">
        <v>1126698</v>
      </c>
      <c r="Z7650">
        <v>984461</v>
      </c>
      <c r="AA7650">
        <v>17415430</v>
      </c>
      <c r="AB7650">
        <v>1560732</v>
      </c>
      <c r="AC7650">
        <v>11</v>
      </c>
      <c r="AD7650">
        <v>15854698</v>
      </c>
      <c r="AE7650">
        <v>1991</v>
      </c>
      <c r="AF7650" t="s">
        <v>54</v>
      </c>
      <c r="AG7650">
        <v>600000</v>
      </c>
      <c r="AH7650" t="s">
        <v>55</v>
      </c>
      <c r="AI7650" t="s">
        <v>55</v>
      </c>
      <c r="AJ7650">
        <v>6.8374646499999997E-2</v>
      </c>
      <c r="AK7650">
        <v>1863273</v>
      </c>
      <c r="AL7650" s="8" t="s">
        <v>16039</v>
      </c>
      <c r="AM7650" s="10">
        <f t="shared" si="1071"/>
        <v>2016</v>
      </c>
      <c r="AN7650">
        <f t="shared" si="1072"/>
        <v>1</v>
      </c>
      <c r="AO7650">
        <f t="shared" si="1078"/>
        <v>0</v>
      </c>
      <c r="AP7650">
        <f t="shared" si="1073"/>
        <v>0</v>
      </c>
      <c r="AQ7650">
        <f t="shared" si="1074"/>
        <v>1</v>
      </c>
      <c r="AR7650">
        <f t="shared" si="1075"/>
        <v>0</v>
      </c>
      <c r="AS7650">
        <f t="shared" si="1076"/>
        <v>0</v>
      </c>
      <c r="AT7650">
        <f t="shared" si="1077"/>
        <v>0</v>
      </c>
      <c r="AU7650">
        <f t="shared" si="1077"/>
        <v>0</v>
      </c>
      <c r="AV7650" t="str">
        <f t="shared" si="1079"/>
        <v>2021-01-07T13:04:25</v>
      </c>
    </row>
    <row r="7651" spans="1:48" x14ac:dyDescent="0.25">
      <c r="A7651" s="5">
        <v>7722</v>
      </c>
      <c r="B7651" s="5" t="s">
        <v>11886</v>
      </c>
      <c r="C7651" s="5" t="s">
        <v>11887</v>
      </c>
      <c r="D7651" s="6" t="s">
        <v>11888</v>
      </c>
      <c r="E7651">
        <v>14</v>
      </c>
      <c r="F7651" s="7">
        <v>0.48882551819999998</v>
      </c>
      <c r="G7651" s="7">
        <v>0</v>
      </c>
      <c r="H7651" t="s">
        <v>10659</v>
      </c>
      <c r="I7651">
        <v>0</v>
      </c>
      <c r="J7651">
        <v>0</v>
      </c>
      <c r="K7651">
        <v>10000</v>
      </c>
      <c r="L7651" t="s">
        <v>52</v>
      </c>
      <c r="M7651" s="8" t="s">
        <v>86</v>
      </c>
      <c r="N7651" s="8">
        <v>0.51785714285714202</v>
      </c>
      <c r="O7651">
        <v>0.48214285714285698</v>
      </c>
      <c r="P7651" s="9">
        <v>0</v>
      </c>
      <c r="Q7651">
        <v>10000</v>
      </c>
      <c r="R7651" s="8"/>
      <c r="S7651" s="8" t="s">
        <v>217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396973</v>
      </c>
      <c r="AB7651">
        <v>0</v>
      </c>
      <c r="AC7651">
        <v>12</v>
      </c>
      <c r="AD7651">
        <v>0</v>
      </c>
      <c r="AE7651">
        <v>2010</v>
      </c>
      <c r="AF7651" t="s">
        <v>68</v>
      </c>
      <c r="AG7651">
        <v>40000</v>
      </c>
      <c r="AH7651" t="s">
        <v>56</v>
      </c>
      <c r="AI7651" t="s">
        <v>55</v>
      </c>
      <c r="AJ7651">
        <v>1</v>
      </c>
      <c r="AK7651">
        <v>0</v>
      </c>
      <c r="AL7651" s="8" t="s">
        <v>16040</v>
      </c>
      <c r="AM7651" s="10">
        <f t="shared" si="1071"/>
        <v>2020</v>
      </c>
      <c r="AN7651">
        <f t="shared" si="1072"/>
        <v>1</v>
      </c>
      <c r="AO7651">
        <f t="shared" si="1078"/>
        <v>0</v>
      </c>
      <c r="AP7651">
        <f t="shared" si="1073"/>
        <v>0</v>
      </c>
      <c r="AQ7651">
        <f t="shared" si="1074"/>
        <v>0</v>
      </c>
      <c r="AR7651">
        <f t="shared" si="1075"/>
        <v>1</v>
      </c>
      <c r="AS7651">
        <f t="shared" si="1076"/>
        <v>0</v>
      </c>
      <c r="AT7651">
        <f t="shared" si="1077"/>
        <v>1</v>
      </c>
      <c r="AU7651">
        <f t="shared" si="1077"/>
        <v>0</v>
      </c>
      <c r="AV7651" t="str">
        <f t="shared" si="1079"/>
        <v>2021-01-07T13:01:54</v>
      </c>
    </row>
    <row r="7652" spans="1:48" x14ac:dyDescent="0.25">
      <c r="A7652" s="5">
        <v>7723</v>
      </c>
      <c r="B7652" s="5" t="s">
        <v>82</v>
      </c>
      <c r="C7652" s="5" t="s">
        <v>83</v>
      </c>
      <c r="D7652" s="6" t="s">
        <v>84</v>
      </c>
      <c r="E7652">
        <v>0</v>
      </c>
      <c r="F7652" s="7">
        <v>0</v>
      </c>
      <c r="G7652" s="7"/>
      <c r="H7652" t="s">
        <v>85</v>
      </c>
      <c r="I7652">
        <v>0</v>
      </c>
      <c r="J7652">
        <v>0</v>
      </c>
      <c r="K7652">
        <v>22000</v>
      </c>
      <c r="L7652" t="s">
        <v>52</v>
      </c>
      <c r="M7652" s="8" t="s">
        <v>53</v>
      </c>
      <c r="N7652" s="8">
        <v>0.69642857142857095</v>
      </c>
      <c r="O7652">
        <v>0.30357142857142799</v>
      </c>
      <c r="P7652" s="9">
        <v>0</v>
      </c>
      <c r="Q7652">
        <v>22000</v>
      </c>
      <c r="R7652" s="8"/>
      <c r="S7652" s="8"/>
      <c r="AA7652">
        <v>918481</v>
      </c>
      <c r="AB7652">
        <v>0</v>
      </c>
      <c r="AC7652">
        <v>12</v>
      </c>
      <c r="AD7652">
        <v>0</v>
      </c>
      <c r="AE7652">
        <v>2011</v>
      </c>
      <c r="AF7652" t="s">
        <v>68</v>
      </c>
      <c r="AG7652">
        <v>15000</v>
      </c>
      <c r="AH7652" t="s">
        <v>55</v>
      </c>
      <c r="AI7652" t="s">
        <v>55</v>
      </c>
      <c r="AJ7652">
        <v>0</v>
      </c>
      <c r="AK7652">
        <v>36000</v>
      </c>
      <c r="AL7652" s="8" t="s">
        <v>16041</v>
      </c>
      <c r="AM7652" s="10">
        <f t="shared" si="1071"/>
        <v>2019</v>
      </c>
      <c r="AN7652">
        <f t="shared" si="1072"/>
        <v>1</v>
      </c>
      <c r="AO7652">
        <f t="shared" si="1078"/>
        <v>0</v>
      </c>
      <c r="AP7652">
        <f t="shared" si="1073"/>
        <v>0</v>
      </c>
      <c r="AQ7652">
        <f t="shared" si="1074"/>
        <v>1</v>
      </c>
      <c r="AR7652">
        <f t="shared" si="1075"/>
        <v>0</v>
      </c>
      <c r="AS7652">
        <f t="shared" si="1076"/>
        <v>0</v>
      </c>
      <c r="AT7652">
        <f t="shared" si="1077"/>
        <v>0</v>
      </c>
      <c r="AU7652">
        <f t="shared" si="1077"/>
        <v>0</v>
      </c>
      <c r="AV7652" t="str">
        <f t="shared" si="1079"/>
        <v>2021-01-07T13:03:53</v>
      </c>
    </row>
    <row r="7653" spans="1:48" x14ac:dyDescent="0.25">
      <c r="A7653" s="5">
        <v>7724</v>
      </c>
      <c r="B7653" s="5" t="s">
        <v>15398</v>
      </c>
      <c r="C7653" s="5" t="s">
        <v>15399</v>
      </c>
      <c r="D7653" s="6" t="s">
        <v>15400</v>
      </c>
      <c r="E7653">
        <v>0</v>
      </c>
      <c r="F7653" s="7">
        <v>0.49772745099999999</v>
      </c>
      <c r="G7653" s="7">
        <v>0</v>
      </c>
      <c r="H7653" t="s">
        <v>15024</v>
      </c>
      <c r="I7653">
        <v>241</v>
      </c>
      <c r="J7653">
        <v>7140</v>
      </c>
      <c r="K7653">
        <v>10000</v>
      </c>
      <c r="L7653" t="s">
        <v>52</v>
      </c>
      <c r="M7653" s="8" t="s">
        <v>86</v>
      </c>
      <c r="N7653" s="8">
        <v>0.57142857142857095</v>
      </c>
      <c r="O7653">
        <v>0.42857142857142799</v>
      </c>
      <c r="P7653" s="9">
        <v>0</v>
      </c>
      <c r="Q7653">
        <v>10000</v>
      </c>
      <c r="R7653" s="8"/>
      <c r="S7653" s="8"/>
      <c r="AA7653">
        <v>578223</v>
      </c>
      <c r="AB7653">
        <v>0</v>
      </c>
      <c r="AC7653">
        <v>12</v>
      </c>
      <c r="AD7653">
        <v>0</v>
      </c>
      <c r="AE7653">
        <v>2020</v>
      </c>
      <c r="AF7653" t="s">
        <v>126</v>
      </c>
      <c r="AG7653">
        <v>80000</v>
      </c>
      <c r="AH7653" t="s">
        <v>55</v>
      </c>
      <c r="AI7653" t="s">
        <v>56</v>
      </c>
      <c r="AJ7653">
        <v>1</v>
      </c>
      <c r="AK7653">
        <v>720</v>
      </c>
      <c r="AL7653" s="8" t="s">
        <v>16042</v>
      </c>
      <c r="AM7653" s="10">
        <f t="shared" si="1071"/>
        <v>2020</v>
      </c>
      <c r="AN7653">
        <f t="shared" si="1072"/>
        <v>1</v>
      </c>
      <c r="AO7653">
        <f t="shared" si="1078"/>
        <v>0</v>
      </c>
      <c r="AP7653">
        <f t="shared" si="1073"/>
        <v>0</v>
      </c>
      <c r="AQ7653">
        <f t="shared" si="1074"/>
        <v>0</v>
      </c>
      <c r="AR7653">
        <f t="shared" si="1075"/>
        <v>1</v>
      </c>
      <c r="AS7653">
        <f t="shared" si="1076"/>
        <v>0</v>
      </c>
      <c r="AT7653">
        <f t="shared" si="1077"/>
        <v>0</v>
      </c>
      <c r="AU7653">
        <f t="shared" si="1077"/>
        <v>1</v>
      </c>
      <c r="AV7653" t="str">
        <f t="shared" si="1079"/>
        <v>2021-01-07T13:06:29</v>
      </c>
    </row>
    <row r="7654" spans="1:48" x14ac:dyDescent="0.25">
      <c r="A7654" s="5">
        <v>7725</v>
      </c>
      <c r="B7654" s="5" t="s">
        <v>8770</v>
      </c>
      <c r="C7654" s="5" t="s">
        <v>8771</v>
      </c>
      <c r="D7654" s="6" t="s">
        <v>8772</v>
      </c>
      <c r="E7654">
        <v>0</v>
      </c>
      <c r="F7654" s="7">
        <v>4.0016430999999996E-3</v>
      </c>
      <c r="G7654" s="7">
        <v>0</v>
      </c>
      <c r="H7654" t="s">
        <v>8773</v>
      </c>
      <c r="I7654">
        <v>0</v>
      </c>
      <c r="J7654">
        <v>12560</v>
      </c>
      <c r="K7654">
        <v>300000</v>
      </c>
      <c r="L7654" t="s">
        <v>52</v>
      </c>
      <c r="M7654" s="8" t="s">
        <v>86</v>
      </c>
      <c r="N7654" s="8">
        <v>0.58928571428571397</v>
      </c>
      <c r="O7654">
        <v>0.41071428571428498</v>
      </c>
      <c r="P7654" s="9">
        <v>0.86602540378443904</v>
      </c>
      <c r="Q7654">
        <v>45000</v>
      </c>
      <c r="R7654" s="8"/>
      <c r="S7654" s="8" t="s">
        <v>10227</v>
      </c>
      <c r="T7654">
        <v>2131216</v>
      </c>
      <c r="U7654">
        <v>2280457</v>
      </c>
      <c r="V7654">
        <v>2131216</v>
      </c>
      <c r="W7654">
        <v>19065</v>
      </c>
      <c r="X7654">
        <v>78352</v>
      </c>
      <c r="Y7654">
        <v>1422449</v>
      </c>
      <c r="Z7654">
        <v>181747</v>
      </c>
      <c r="AA7654">
        <v>4062619</v>
      </c>
      <c r="AB7654">
        <v>422928</v>
      </c>
      <c r="AC7654">
        <v>12</v>
      </c>
      <c r="AD7654">
        <v>3639691</v>
      </c>
      <c r="AE7654">
        <v>2018</v>
      </c>
      <c r="AF7654" t="s">
        <v>126</v>
      </c>
      <c r="AG7654">
        <v>100000</v>
      </c>
      <c r="AH7654" t="s">
        <v>55</v>
      </c>
      <c r="AI7654" t="s">
        <v>56</v>
      </c>
      <c r="AJ7654">
        <v>1</v>
      </c>
      <c r="AK7654">
        <v>7920</v>
      </c>
      <c r="AL7654" s="8" t="s">
        <v>16043</v>
      </c>
      <c r="AM7654" s="10">
        <f t="shared" si="1071"/>
        <v>2018</v>
      </c>
      <c r="AN7654">
        <f t="shared" si="1072"/>
        <v>1</v>
      </c>
      <c r="AO7654">
        <f t="shared" si="1078"/>
        <v>0</v>
      </c>
      <c r="AP7654">
        <f t="shared" si="1073"/>
        <v>0</v>
      </c>
      <c r="AQ7654">
        <f t="shared" si="1074"/>
        <v>0</v>
      </c>
      <c r="AR7654">
        <f t="shared" si="1075"/>
        <v>1</v>
      </c>
      <c r="AS7654">
        <f t="shared" si="1076"/>
        <v>0</v>
      </c>
      <c r="AT7654">
        <f t="shared" si="1077"/>
        <v>0</v>
      </c>
      <c r="AU7654">
        <f t="shared" si="1077"/>
        <v>1</v>
      </c>
      <c r="AV7654" t="str">
        <f t="shared" si="1079"/>
        <v>2021-01-07T13:14:43</v>
      </c>
    </row>
    <row r="7655" spans="1:48" x14ac:dyDescent="0.25">
      <c r="A7655" s="5">
        <v>7726</v>
      </c>
      <c r="B7655" s="5" t="s">
        <v>16044</v>
      </c>
      <c r="C7655" s="5" t="s">
        <v>16045</v>
      </c>
      <c r="D7655" s="6" t="s">
        <v>16046</v>
      </c>
      <c r="E7655">
        <v>0</v>
      </c>
      <c r="F7655" s="7">
        <v>0.47658503209999997</v>
      </c>
      <c r="G7655" s="7">
        <v>0</v>
      </c>
      <c r="H7655" t="s">
        <v>16047</v>
      </c>
      <c r="I7655">
        <v>7</v>
      </c>
      <c r="J7655">
        <v>7135</v>
      </c>
      <c r="K7655">
        <v>30000</v>
      </c>
      <c r="L7655" t="s">
        <v>7359</v>
      </c>
      <c r="M7655" s="8" t="s">
        <v>63</v>
      </c>
      <c r="N7655" s="8">
        <v>1</v>
      </c>
      <c r="O7655">
        <v>0</v>
      </c>
      <c r="P7655" s="9">
        <v>0</v>
      </c>
      <c r="R7655" s="8"/>
      <c r="S7655" s="8"/>
      <c r="AJ7655">
        <v>1</v>
      </c>
      <c r="AL7655" s="8"/>
      <c r="AM7655" s="10">
        <f t="shared" si="1071"/>
        <v>2021</v>
      </c>
      <c r="AN7655">
        <f t="shared" si="1072"/>
        <v>0</v>
      </c>
      <c r="AO7655">
        <f t="shared" si="1078"/>
        <v>0</v>
      </c>
      <c r="AP7655">
        <f t="shared" si="1073"/>
        <v>1</v>
      </c>
      <c r="AQ7655">
        <f t="shared" si="1074"/>
        <v>0</v>
      </c>
      <c r="AR7655">
        <f t="shared" si="1075"/>
        <v>0</v>
      </c>
      <c r="AS7655">
        <f t="shared" si="1076"/>
        <v>0</v>
      </c>
      <c r="AT7655">
        <f t="shared" si="1077"/>
        <v>0</v>
      </c>
      <c r="AU7655">
        <f t="shared" si="1077"/>
        <v>0</v>
      </c>
      <c r="AV7655">
        <f t="shared" si="1079"/>
        <v>0</v>
      </c>
    </row>
    <row r="7656" spans="1:48" x14ac:dyDescent="0.25">
      <c r="A7656" s="5">
        <v>7727</v>
      </c>
      <c r="B7656" s="5" t="s">
        <v>16044</v>
      </c>
      <c r="C7656" s="5" t="s">
        <v>16045</v>
      </c>
      <c r="D7656" s="6" t="s">
        <v>16046</v>
      </c>
      <c r="E7656">
        <v>0</v>
      </c>
      <c r="F7656" s="7">
        <v>0.47658503209999997</v>
      </c>
      <c r="G7656" s="7">
        <v>0</v>
      </c>
      <c r="H7656" t="s">
        <v>16047</v>
      </c>
      <c r="I7656">
        <v>7</v>
      </c>
      <c r="J7656">
        <v>7135</v>
      </c>
      <c r="K7656">
        <v>30000</v>
      </c>
      <c r="L7656" t="s">
        <v>52</v>
      </c>
      <c r="M7656" s="8" t="s">
        <v>53</v>
      </c>
      <c r="N7656" s="8">
        <v>0.78571428571428503</v>
      </c>
      <c r="O7656">
        <v>0.214285714285714</v>
      </c>
      <c r="P7656" s="9">
        <v>0</v>
      </c>
      <c r="Q7656">
        <v>10000</v>
      </c>
      <c r="R7656" s="8"/>
      <c r="S7656" s="8" t="s">
        <v>12775</v>
      </c>
      <c r="T7656">
        <v>439515</v>
      </c>
      <c r="U7656">
        <v>316556</v>
      </c>
      <c r="V7656">
        <v>439515</v>
      </c>
      <c r="W7656">
        <v>99883</v>
      </c>
      <c r="X7656">
        <v>0</v>
      </c>
      <c r="Y7656">
        <v>0</v>
      </c>
      <c r="Z7656">
        <v>311308</v>
      </c>
      <c r="AA7656">
        <v>110539</v>
      </c>
      <c r="AB7656">
        <v>54865</v>
      </c>
      <c r="AC7656">
        <v>12</v>
      </c>
      <c r="AD7656">
        <v>55674</v>
      </c>
      <c r="AE7656">
        <v>2007</v>
      </c>
      <c r="AF7656" t="s">
        <v>121</v>
      </c>
      <c r="AG7656">
        <v>100000</v>
      </c>
      <c r="AH7656" t="s">
        <v>55</v>
      </c>
      <c r="AI7656" t="s">
        <v>56</v>
      </c>
      <c r="AJ7656">
        <v>1</v>
      </c>
      <c r="AK7656">
        <v>1760</v>
      </c>
      <c r="AL7656" s="8" t="s">
        <v>16048</v>
      </c>
      <c r="AM7656" s="10">
        <f t="shared" si="1071"/>
        <v>2021</v>
      </c>
      <c r="AN7656">
        <f t="shared" si="1072"/>
        <v>1</v>
      </c>
      <c r="AO7656">
        <f t="shared" si="1078"/>
        <v>0</v>
      </c>
      <c r="AP7656">
        <f t="shared" si="1073"/>
        <v>0</v>
      </c>
      <c r="AQ7656">
        <f t="shared" si="1074"/>
        <v>1</v>
      </c>
      <c r="AR7656">
        <f t="shared" si="1075"/>
        <v>0</v>
      </c>
      <c r="AS7656">
        <f t="shared" si="1076"/>
        <v>0</v>
      </c>
      <c r="AT7656">
        <f t="shared" si="1077"/>
        <v>0</v>
      </c>
      <c r="AU7656">
        <f t="shared" si="1077"/>
        <v>1</v>
      </c>
      <c r="AV7656" t="str">
        <f t="shared" si="1079"/>
        <v>2021-01-07T13:15:12</v>
      </c>
    </row>
    <row r="7657" spans="1:48" x14ac:dyDescent="0.25">
      <c r="A7657" s="5">
        <v>7728</v>
      </c>
      <c r="B7657" s="5" t="s">
        <v>3896</v>
      </c>
      <c r="C7657" s="5" t="s">
        <v>3897</v>
      </c>
      <c r="D7657" s="6" t="s">
        <v>3898</v>
      </c>
      <c r="E7657">
        <v>17</v>
      </c>
      <c r="F7657" s="7">
        <v>0.49060174899999998</v>
      </c>
      <c r="G7657" s="7">
        <v>0</v>
      </c>
      <c r="H7657" t="s">
        <v>3899</v>
      </c>
      <c r="I7657">
        <v>0</v>
      </c>
      <c r="J7657">
        <v>0</v>
      </c>
      <c r="K7657">
        <v>50000</v>
      </c>
      <c r="L7657" t="s">
        <v>52</v>
      </c>
      <c r="M7657" s="8" t="s">
        <v>74</v>
      </c>
      <c r="N7657" s="8">
        <v>0.48214285714285698</v>
      </c>
      <c r="O7657">
        <v>0.51785714285714202</v>
      </c>
      <c r="P7657" s="9">
        <v>-0.86602540378443904</v>
      </c>
      <c r="Q7657">
        <v>30000</v>
      </c>
      <c r="R7657" s="8"/>
      <c r="S7657" s="8"/>
      <c r="AA7657">
        <v>1230630</v>
      </c>
      <c r="AB7657">
        <v>0</v>
      </c>
      <c r="AC7657">
        <v>12</v>
      </c>
      <c r="AD7657">
        <v>0</v>
      </c>
      <c r="AE7657">
        <v>1983</v>
      </c>
      <c r="AF7657" t="s">
        <v>54</v>
      </c>
      <c r="AG7657">
        <v>50000</v>
      </c>
      <c r="AH7657" t="s">
        <v>55</v>
      </c>
      <c r="AI7657" t="s">
        <v>56</v>
      </c>
      <c r="AJ7657">
        <v>0.94797103469999999</v>
      </c>
      <c r="AK7657">
        <v>72900</v>
      </c>
      <c r="AL7657" s="8" t="s">
        <v>16049</v>
      </c>
      <c r="AM7657" s="10">
        <f t="shared" si="1071"/>
        <v>2014</v>
      </c>
      <c r="AN7657">
        <f t="shared" si="1072"/>
        <v>1</v>
      </c>
      <c r="AO7657">
        <f t="shared" si="1078"/>
        <v>0</v>
      </c>
      <c r="AP7657">
        <f t="shared" si="1073"/>
        <v>0</v>
      </c>
      <c r="AQ7657">
        <f t="shared" si="1074"/>
        <v>0</v>
      </c>
      <c r="AR7657">
        <f t="shared" si="1075"/>
        <v>0</v>
      </c>
      <c r="AS7657">
        <f t="shared" si="1076"/>
        <v>1</v>
      </c>
      <c r="AT7657">
        <f t="shared" si="1077"/>
        <v>0</v>
      </c>
      <c r="AU7657">
        <f t="shared" si="1077"/>
        <v>1</v>
      </c>
      <c r="AV7657" t="str">
        <f t="shared" si="1079"/>
        <v>2021-01-07T13:16:06</v>
      </c>
    </row>
    <row r="7658" spans="1:48" x14ac:dyDescent="0.25">
      <c r="A7658" s="5">
        <v>7729</v>
      </c>
      <c r="B7658" s="5" t="s">
        <v>16050</v>
      </c>
      <c r="C7658" s="5" t="s">
        <v>16051</v>
      </c>
      <c r="D7658" s="6" t="s">
        <v>16052</v>
      </c>
      <c r="E7658">
        <v>0</v>
      </c>
      <c r="F7658" s="7">
        <v>0</v>
      </c>
      <c r="G7658" s="7"/>
      <c r="H7658" t="s">
        <v>16053</v>
      </c>
      <c r="I7658">
        <v>0</v>
      </c>
      <c r="J7658">
        <v>0</v>
      </c>
      <c r="K7658">
        <v>50000</v>
      </c>
      <c r="L7658" t="s">
        <v>52</v>
      </c>
      <c r="M7658" s="8" t="s">
        <v>86</v>
      </c>
      <c r="N7658" s="8">
        <v>0.625</v>
      </c>
      <c r="O7658">
        <v>0.375</v>
      </c>
      <c r="P7658" s="9">
        <v>0</v>
      </c>
      <c r="Q7658">
        <v>5000</v>
      </c>
      <c r="R7658" s="8"/>
      <c r="S7658" s="8"/>
      <c r="AA7658">
        <v>382002</v>
      </c>
      <c r="AB7658">
        <v>0</v>
      </c>
      <c r="AC7658">
        <v>12</v>
      </c>
      <c r="AD7658">
        <v>0</v>
      </c>
      <c r="AE7658">
        <v>2018</v>
      </c>
      <c r="AF7658" t="s">
        <v>126</v>
      </c>
      <c r="AG7658">
        <v>30000</v>
      </c>
      <c r="AH7658" t="s">
        <v>55</v>
      </c>
      <c r="AI7658" t="s">
        <v>55</v>
      </c>
      <c r="AJ7658">
        <v>0</v>
      </c>
      <c r="AK7658">
        <v>7400</v>
      </c>
      <c r="AL7658" s="8" t="s">
        <v>16054</v>
      </c>
      <c r="AM7658" s="10">
        <f t="shared" si="1071"/>
        <v>2019</v>
      </c>
      <c r="AN7658">
        <f t="shared" si="1072"/>
        <v>1</v>
      </c>
      <c r="AO7658">
        <f t="shared" si="1078"/>
        <v>0</v>
      </c>
      <c r="AP7658">
        <f t="shared" si="1073"/>
        <v>0</v>
      </c>
      <c r="AQ7658">
        <f t="shared" si="1074"/>
        <v>0</v>
      </c>
      <c r="AR7658">
        <f t="shared" si="1075"/>
        <v>1</v>
      </c>
      <c r="AS7658">
        <f t="shared" si="1076"/>
        <v>0</v>
      </c>
      <c r="AT7658">
        <f t="shared" si="1077"/>
        <v>0</v>
      </c>
      <c r="AU7658">
        <f t="shared" si="1077"/>
        <v>0</v>
      </c>
      <c r="AV7658" t="str">
        <f t="shared" si="1079"/>
        <v>2021-01-07T13:20:23</v>
      </c>
    </row>
    <row r="7659" spans="1:48" x14ac:dyDescent="0.25">
      <c r="A7659" s="5">
        <v>7730</v>
      </c>
      <c r="B7659" s="5" t="s">
        <v>3896</v>
      </c>
      <c r="C7659" s="5" t="s">
        <v>3897</v>
      </c>
      <c r="D7659" s="6" t="s">
        <v>3898</v>
      </c>
      <c r="E7659">
        <v>17</v>
      </c>
      <c r="F7659" s="7">
        <v>0.49060174899999998</v>
      </c>
      <c r="G7659" s="7">
        <v>0</v>
      </c>
      <c r="H7659" t="s">
        <v>3899</v>
      </c>
      <c r="I7659">
        <v>0</v>
      </c>
      <c r="J7659">
        <v>0</v>
      </c>
      <c r="K7659">
        <v>50000</v>
      </c>
      <c r="L7659" t="s">
        <v>7359</v>
      </c>
      <c r="M7659" s="8" t="s">
        <v>63</v>
      </c>
      <c r="N7659" s="8">
        <v>1</v>
      </c>
      <c r="O7659">
        <v>0</v>
      </c>
      <c r="P7659" s="9">
        <v>0</v>
      </c>
      <c r="R7659" s="8"/>
      <c r="S7659" s="8"/>
      <c r="AJ7659">
        <v>0.94797103469999999</v>
      </c>
      <c r="AL7659" s="8"/>
      <c r="AM7659" s="10">
        <f t="shared" si="1071"/>
        <v>2014</v>
      </c>
      <c r="AN7659">
        <f t="shared" si="1072"/>
        <v>0</v>
      </c>
      <c r="AO7659">
        <f t="shared" si="1078"/>
        <v>0</v>
      </c>
      <c r="AP7659">
        <f t="shared" si="1073"/>
        <v>1</v>
      </c>
      <c r="AQ7659">
        <f t="shared" si="1074"/>
        <v>0</v>
      </c>
      <c r="AR7659">
        <f t="shared" si="1075"/>
        <v>0</v>
      </c>
      <c r="AS7659">
        <f t="shared" si="1076"/>
        <v>0</v>
      </c>
      <c r="AT7659">
        <f t="shared" si="1077"/>
        <v>0</v>
      </c>
      <c r="AU7659">
        <f t="shared" si="1077"/>
        <v>0</v>
      </c>
      <c r="AV7659">
        <f t="shared" si="1079"/>
        <v>0</v>
      </c>
    </row>
    <row r="7660" spans="1:48" x14ac:dyDescent="0.25">
      <c r="A7660" s="5">
        <v>7731</v>
      </c>
      <c r="B7660" s="5" t="s">
        <v>16050</v>
      </c>
      <c r="C7660" s="5" t="s">
        <v>16051</v>
      </c>
      <c r="D7660" s="6" t="s">
        <v>16052</v>
      </c>
      <c r="E7660">
        <v>0</v>
      </c>
      <c r="F7660" s="7">
        <v>0</v>
      </c>
      <c r="G7660" s="7"/>
      <c r="H7660" t="s">
        <v>16053</v>
      </c>
      <c r="I7660">
        <v>0</v>
      </c>
      <c r="J7660">
        <v>0</v>
      </c>
      <c r="K7660">
        <v>50000</v>
      </c>
      <c r="L7660" t="s">
        <v>7359</v>
      </c>
      <c r="M7660" s="8" t="s">
        <v>63</v>
      </c>
      <c r="N7660" s="8">
        <v>1</v>
      </c>
      <c r="O7660">
        <v>0</v>
      </c>
      <c r="P7660" s="9">
        <v>0</v>
      </c>
      <c r="R7660" s="8"/>
      <c r="S7660" s="8"/>
      <c r="AJ7660">
        <v>0</v>
      </c>
      <c r="AL7660" s="8"/>
      <c r="AM7660" s="10">
        <f t="shared" si="1071"/>
        <v>2019</v>
      </c>
      <c r="AN7660">
        <f t="shared" si="1072"/>
        <v>0</v>
      </c>
      <c r="AO7660">
        <f t="shared" si="1078"/>
        <v>0</v>
      </c>
      <c r="AP7660">
        <f t="shared" si="1073"/>
        <v>1</v>
      </c>
      <c r="AQ7660">
        <f t="shared" si="1074"/>
        <v>0</v>
      </c>
      <c r="AR7660">
        <f t="shared" si="1075"/>
        <v>0</v>
      </c>
      <c r="AS7660">
        <f t="shared" si="1076"/>
        <v>0</v>
      </c>
      <c r="AT7660">
        <f t="shared" si="1077"/>
        <v>0</v>
      </c>
      <c r="AU7660">
        <f t="shared" si="1077"/>
        <v>0</v>
      </c>
      <c r="AV7660">
        <f t="shared" si="1079"/>
        <v>0</v>
      </c>
    </row>
    <row r="7661" spans="1:48" x14ac:dyDescent="0.25">
      <c r="A7661" s="5">
        <v>7732</v>
      </c>
      <c r="B7661" s="5" t="s">
        <v>16050</v>
      </c>
      <c r="C7661" s="5" t="s">
        <v>16051</v>
      </c>
      <c r="D7661" s="6" t="s">
        <v>16052</v>
      </c>
      <c r="E7661">
        <v>0</v>
      </c>
      <c r="F7661" s="7">
        <v>0</v>
      </c>
      <c r="G7661" s="7"/>
      <c r="H7661" t="s">
        <v>16053</v>
      </c>
      <c r="I7661">
        <v>0</v>
      </c>
      <c r="J7661">
        <v>0</v>
      </c>
      <c r="K7661">
        <v>50000</v>
      </c>
      <c r="L7661" t="s">
        <v>7359</v>
      </c>
      <c r="M7661" s="8" t="s">
        <v>63</v>
      </c>
      <c r="N7661" s="8">
        <v>1</v>
      </c>
      <c r="O7661">
        <v>0</v>
      </c>
      <c r="P7661" s="9">
        <v>0</v>
      </c>
      <c r="R7661" s="8"/>
      <c r="S7661" s="8"/>
      <c r="AJ7661">
        <v>0</v>
      </c>
      <c r="AL7661" s="8"/>
      <c r="AM7661" s="10">
        <f t="shared" si="1071"/>
        <v>2019</v>
      </c>
      <c r="AN7661">
        <f t="shared" si="1072"/>
        <v>0</v>
      </c>
      <c r="AO7661">
        <f t="shared" si="1078"/>
        <v>0</v>
      </c>
      <c r="AP7661">
        <f t="shared" si="1073"/>
        <v>1</v>
      </c>
      <c r="AQ7661">
        <f t="shared" si="1074"/>
        <v>0</v>
      </c>
      <c r="AR7661">
        <f t="shared" si="1075"/>
        <v>0</v>
      </c>
      <c r="AS7661">
        <f t="shared" si="1076"/>
        <v>0</v>
      </c>
      <c r="AT7661">
        <f t="shared" si="1077"/>
        <v>0</v>
      </c>
      <c r="AU7661">
        <f t="shared" si="1077"/>
        <v>0</v>
      </c>
      <c r="AV7661">
        <f t="shared" si="1079"/>
        <v>0</v>
      </c>
    </row>
    <row r="7662" spans="1:48" x14ac:dyDescent="0.25">
      <c r="A7662" s="5">
        <v>7733</v>
      </c>
      <c r="B7662" s="5" t="s">
        <v>15601</v>
      </c>
      <c r="C7662" s="5" t="s">
        <v>15602</v>
      </c>
      <c r="D7662" s="6" t="s">
        <v>15603</v>
      </c>
      <c r="E7662">
        <v>3</v>
      </c>
      <c r="F7662" s="7">
        <v>0.18187557930000001</v>
      </c>
      <c r="G7662" s="7">
        <v>0</v>
      </c>
      <c r="H7662" t="s">
        <v>15604</v>
      </c>
      <c r="I7662">
        <v>0</v>
      </c>
      <c r="J7662">
        <v>0</v>
      </c>
      <c r="K7662">
        <v>70000</v>
      </c>
      <c r="L7662" t="s">
        <v>52</v>
      </c>
      <c r="M7662" s="8" t="s">
        <v>63</v>
      </c>
      <c r="N7662" s="8">
        <v>0.89285714285714202</v>
      </c>
      <c r="O7662">
        <v>0.107142857142857</v>
      </c>
      <c r="P7662" s="9">
        <v>0</v>
      </c>
      <c r="Q7662">
        <v>70000</v>
      </c>
      <c r="R7662" s="8"/>
      <c r="S7662" s="8" t="s">
        <v>329</v>
      </c>
      <c r="T7662">
        <v>2895822</v>
      </c>
      <c r="U7662">
        <v>1910158</v>
      </c>
      <c r="V7662">
        <v>4575716</v>
      </c>
      <c r="W7662">
        <v>2665557</v>
      </c>
      <c r="X7662">
        <v>46966</v>
      </c>
      <c r="Y7662">
        <v>177857</v>
      </c>
      <c r="Z7662">
        <v>299281</v>
      </c>
      <c r="AA7662">
        <v>3105762</v>
      </c>
      <c r="AB7662">
        <v>1383156</v>
      </c>
      <c r="AC7662">
        <v>12</v>
      </c>
      <c r="AD7662">
        <v>1722606</v>
      </c>
      <c r="AE7662">
        <v>1989</v>
      </c>
      <c r="AF7662" t="s">
        <v>54</v>
      </c>
      <c r="AG7662">
        <v>60000</v>
      </c>
      <c r="AH7662" t="s">
        <v>55</v>
      </c>
      <c r="AI7662" t="s">
        <v>55</v>
      </c>
      <c r="AJ7662">
        <v>1</v>
      </c>
      <c r="AK7662">
        <v>1087215</v>
      </c>
      <c r="AL7662" s="8" t="s">
        <v>16055</v>
      </c>
      <c r="AM7662" s="10">
        <f t="shared" si="1071"/>
        <v>2008</v>
      </c>
      <c r="AN7662">
        <f t="shared" si="1072"/>
        <v>1</v>
      </c>
      <c r="AO7662">
        <f t="shared" si="1078"/>
        <v>0</v>
      </c>
      <c r="AP7662">
        <f t="shared" si="1073"/>
        <v>1</v>
      </c>
      <c r="AQ7662">
        <f t="shared" si="1074"/>
        <v>0</v>
      </c>
      <c r="AR7662">
        <f t="shared" si="1075"/>
        <v>0</v>
      </c>
      <c r="AS7662">
        <f t="shared" si="1076"/>
        <v>0</v>
      </c>
      <c r="AT7662">
        <f t="shared" si="1077"/>
        <v>0</v>
      </c>
      <c r="AU7662">
        <f t="shared" si="1077"/>
        <v>0</v>
      </c>
      <c r="AV7662" t="str">
        <f t="shared" si="1079"/>
        <v>2021-01-07T13:20:54</v>
      </c>
    </row>
    <row r="7663" spans="1:48" x14ac:dyDescent="0.25">
      <c r="A7663" s="5">
        <v>7734</v>
      </c>
      <c r="B7663" s="5" t="s">
        <v>16056</v>
      </c>
      <c r="C7663" s="5" t="s">
        <v>16057</v>
      </c>
      <c r="D7663" s="6" t="s">
        <v>16058</v>
      </c>
      <c r="E7663">
        <v>7</v>
      </c>
      <c r="F7663" s="7">
        <v>0</v>
      </c>
      <c r="G7663" s="7"/>
      <c r="H7663" t="s">
        <v>16059</v>
      </c>
      <c r="I7663">
        <v>0</v>
      </c>
      <c r="J7663">
        <v>0</v>
      </c>
      <c r="K7663">
        <v>50000</v>
      </c>
      <c r="L7663" t="s">
        <v>52</v>
      </c>
      <c r="M7663" s="8" t="s">
        <v>86</v>
      </c>
      <c r="N7663" s="8">
        <v>0.51785714285714202</v>
      </c>
      <c r="O7663">
        <v>0.48214285714285698</v>
      </c>
      <c r="P7663" s="9">
        <v>0</v>
      </c>
      <c r="Q7663">
        <v>5000</v>
      </c>
      <c r="R7663" s="8"/>
      <c r="S7663" s="8"/>
      <c r="AA7663">
        <v>316907</v>
      </c>
      <c r="AB7663">
        <v>0</v>
      </c>
      <c r="AC7663">
        <v>6</v>
      </c>
      <c r="AD7663">
        <v>0</v>
      </c>
      <c r="AE7663">
        <v>2019</v>
      </c>
      <c r="AF7663" t="s">
        <v>126</v>
      </c>
      <c r="AG7663">
        <v>99800</v>
      </c>
      <c r="AH7663" t="s">
        <v>55</v>
      </c>
      <c r="AI7663" t="s">
        <v>56</v>
      </c>
      <c r="AJ7663">
        <v>0</v>
      </c>
      <c r="AK7663">
        <v>2220</v>
      </c>
      <c r="AL7663" s="8" t="s">
        <v>16060</v>
      </c>
      <c r="AM7663" s="10">
        <f t="shared" si="1071"/>
        <v>2019</v>
      </c>
      <c r="AN7663">
        <f t="shared" si="1072"/>
        <v>1</v>
      </c>
      <c r="AO7663">
        <f t="shared" si="1078"/>
        <v>0</v>
      </c>
      <c r="AP7663">
        <f t="shared" si="1073"/>
        <v>0</v>
      </c>
      <c r="AQ7663">
        <f t="shared" si="1074"/>
        <v>0</v>
      </c>
      <c r="AR7663">
        <f t="shared" si="1075"/>
        <v>1</v>
      </c>
      <c r="AS7663">
        <f t="shared" si="1076"/>
        <v>0</v>
      </c>
      <c r="AT7663">
        <f t="shared" si="1077"/>
        <v>0</v>
      </c>
      <c r="AU7663">
        <f t="shared" si="1077"/>
        <v>1</v>
      </c>
      <c r="AV7663" t="str">
        <f t="shared" si="1079"/>
        <v>2021-01-07T13:29:42</v>
      </c>
    </row>
    <row r="7664" spans="1:48" x14ac:dyDescent="0.25">
      <c r="A7664" s="5">
        <v>7735</v>
      </c>
      <c r="B7664" s="5" t="s">
        <v>3896</v>
      </c>
      <c r="C7664" s="5" t="s">
        <v>3897</v>
      </c>
      <c r="D7664" s="6" t="s">
        <v>3898</v>
      </c>
      <c r="E7664">
        <v>17</v>
      </c>
      <c r="F7664" s="7">
        <v>0.49060174899999998</v>
      </c>
      <c r="G7664" s="7">
        <v>0</v>
      </c>
      <c r="H7664" t="s">
        <v>3899</v>
      </c>
      <c r="I7664">
        <v>0</v>
      </c>
      <c r="J7664">
        <v>0</v>
      </c>
      <c r="K7664">
        <v>50000</v>
      </c>
      <c r="L7664" t="s">
        <v>7359</v>
      </c>
      <c r="M7664" s="8" t="s">
        <v>63</v>
      </c>
      <c r="N7664" s="8">
        <v>1</v>
      </c>
      <c r="O7664">
        <v>0</v>
      </c>
      <c r="P7664" s="9">
        <v>0</v>
      </c>
      <c r="R7664" s="8"/>
      <c r="S7664" s="8"/>
      <c r="AJ7664">
        <v>0.94797103469999999</v>
      </c>
      <c r="AL7664" s="8"/>
      <c r="AM7664" s="10">
        <f t="shared" si="1071"/>
        <v>2014</v>
      </c>
      <c r="AN7664">
        <f t="shared" si="1072"/>
        <v>0</v>
      </c>
      <c r="AO7664">
        <f t="shared" si="1078"/>
        <v>0</v>
      </c>
      <c r="AP7664">
        <f t="shared" si="1073"/>
        <v>1</v>
      </c>
      <c r="AQ7664">
        <f t="shared" si="1074"/>
        <v>0</v>
      </c>
      <c r="AR7664">
        <f t="shared" si="1075"/>
        <v>0</v>
      </c>
      <c r="AS7664">
        <f t="shared" si="1076"/>
        <v>0</v>
      </c>
      <c r="AT7664">
        <f t="shared" si="1077"/>
        <v>0</v>
      </c>
      <c r="AU7664">
        <f t="shared" si="1077"/>
        <v>0</v>
      </c>
      <c r="AV7664">
        <f t="shared" si="1079"/>
        <v>0</v>
      </c>
    </row>
    <row r="7665" spans="1:48" x14ac:dyDescent="0.25">
      <c r="A7665" s="5">
        <v>7736</v>
      </c>
      <c r="B7665" s="5" t="s">
        <v>15601</v>
      </c>
      <c r="C7665" s="5" t="s">
        <v>15602</v>
      </c>
      <c r="D7665" s="6" t="s">
        <v>15603</v>
      </c>
      <c r="E7665">
        <v>3</v>
      </c>
      <c r="F7665" s="7">
        <v>0.18187557930000001</v>
      </c>
      <c r="G7665" s="7">
        <v>0</v>
      </c>
      <c r="H7665" t="s">
        <v>15604</v>
      </c>
      <c r="I7665">
        <v>0</v>
      </c>
      <c r="J7665">
        <v>0</v>
      </c>
      <c r="K7665">
        <v>70000</v>
      </c>
      <c r="L7665" t="s">
        <v>7359</v>
      </c>
      <c r="M7665" s="8" t="s">
        <v>63</v>
      </c>
      <c r="N7665" s="8">
        <v>1</v>
      </c>
      <c r="O7665">
        <v>0</v>
      </c>
      <c r="P7665" s="9">
        <v>0</v>
      </c>
      <c r="R7665" s="8"/>
      <c r="S7665" s="8"/>
      <c r="AJ7665">
        <v>1</v>
      </c>
      <c r="AL7665" s="8"/>
      <c r="AM7665" s="10">
        <f t="shared" si="1071"/>
        <v>2008</v>
      </c>
      <c r="AN7665">
        <f t="shared" si="1072"/>
        <v>0</v>
      </c>
      <c r="AO7665">
        <f t="shared" si="1078"/>
        <v>0</v>
      </c>
      <c r="AP7665">
        <f t="shared" si="1073"/>
        <v>1</v>
      </c>
      <c r="AQ7665">
        <f t="shared" si="1074"/>
        <v>0</v>
      </c>
      <c r="AR7665">
        <f t="shared" si="1075"/>
        <v>0</v>
      </c>
      <c r="AS7665">
        <f t="shared" si="1076"/>
        <v>0</v>
      </c>
      <c r="AT7665">
        <f t="shared" si="1077"/>
        <v>0</v>
      </c>
      <c r="AU7665">
        <f t="shared" si="1077"/>
        <v>0</v>
      </c>
      <c r="AV7665">
        <f t="shared" si="1079"/>
        <v>0</v>
      </c>
    </row>
    <row r="7666" spans="1:48" x14ac:dyDescent="0.25">
      <c r="A7666" s="5">
        <v>7737</v>
      </c>
      <c r="B7666" s="5" t="s">
        <v>16061</v>
      </c>
      <c r="C7666" s="5" t="s">
        <v>16062</v>
      </c>
      <c r="D7666" s="6" t="s">
        <v>16063</v>
      </c>
      <c r="E7666" s="9">
        <v>0</v>
      </c>
      <c r="F7666" s="13">
        <v>0</v>
      </c>
      <c r="G7666" s="13"/>
      <c r="H7666" s="9"/>
      <c r="I7666" s="9">
        <v>0</v>
      </c>
      <c r="J7666" s="9">
        <v>0</v>
      </c>
      <c r="K7666" s="9">
        <v>40000</v>
      </c>
      <c r="L7666" s="9" t="s">
        <v>199</v>
      </c>
      <c r="M7666" s="8" t="s">
        <v>53</v>
      </c>
      <c r="N7666" s="8">
        <v>0.69642857142857095</v>
      </c>
      <c r="O7666" s="9">
        <v>0.30357142857142799</v>
      </c>
      <c r="P7666" s="9">
        <v>0</v>
      </c>
      <c r="Q7666" s="9"/>
      <c r="R7666" s="8"/>
      <c r="S7666" s="8" t="s">
        <v>6905</v>
      </c>
      <c r="T7666" s="9">
        <v>226874</v>
      </c>
      <c r="U7666" s="9">
        <v>204088</v>
      </c>
      <c r="V7666" s="9">
        <v>266180</v>
      </c>
      <c r="W7666" s="9">
        <v>37066</v>
      </c>
      <c r="X7666" s="9">
        <v>31500</v>
      </c>
      <c r="Y7666" s="9">
        <v>59791</v>
      </c>
      <c r="Z7666" s="9">
        <v>160074</v>
      </c>
      <c r="AA7666" s="9">
        <v>317524</v>
      </c>
      <c r="AB7666" s="9">
        <v>0</v>
      </c>
      <c r="AC7666" s="9">
        <v>10</v>
      </c>
      <c r="AD7666" s="9">
        <v>0</v>
      </c>
      <c r="AE7666" s="9">
        <v>2007</v>
      </c>
      <c r="AF7666" s="9" t="s">
        <v>121</v>
      </c>
      <c r="AG7666" s="9">
        <v>15500000</v>
      </c>
      <c r="AH7666" s="9" t="s">
        <v>56</v>
      </c>
      <c r="AI7666" s="9" t="s">
        <v>55</v>
      </c>
      <c r="AJ7666" s="9">
        <v>0</v>
      </c>
      <c r="AK7666" s="9">
        <v>11581488</v>
      </c>
      <c r="AL7666" s="8"/>
      <c r="AM7666" s="10">
        <f t="shared" si="1071"/>
        <v>0</v>
      </c>
      <c r="AN7666">
        <f t="shared" si="1072"/>
        <v>0</v>
      </c>
      <c r="AO7666">
        <f t="shared" si="1078"/>
        <v>1</v>
      </c>
      <c r="AP7666">
        <f t="shared" si="1073"/>
        <v>0</v>
      </c>
      <c r="AQ7666">
        <f t="shared" si="1074"/>
        <v>1</v>
      </c>
      <c r="AR7666">
        <f t="shared" si="1075"/>
        <v>0</v>
      </c>
      <c r="AS7666">
        <f t="shared" si="1076"/>
        <v>0</v>
      </c>
      <c r="AT7666">
        <f t="shared" si="1077"/>
        <v>1</v>
      </c>
      <c r="AU7666">
        <f t="shared" si="1077"/>
        <v>0</v>
      </c>
      <c r="AV7666">
        <f t="shared" si="1079"/>
        <v>0</v>
      </c>
    </row>
    <row r="7667" spans="1:48" x14ac:dyDescent="0.25">
      <c r="A7667" s="5">
        <v>7738</v>
      </c>
      <c r="B7667" s="5" t="s">
        <v>16064</v>
      </c>
      <c r="C7667" s="5" t="s">
        <v>16065</v>
      </c>
      <c r="D7667" s="6" t="s">
        <v>16066</v>
      </c>
      <c r="E7667">
        <v>0</v>
      </c>
      <c r="F7667" s="7">
        <v>0.35828034980000001</v>
      </c>
      <c r="G7667" s="7">
        <v>0</v>
      </c>
      <c r="H7667" t="s">
        <v>15213</v>
      </c>
      <c r="I7667">
        <v>0</v>
      </c>
      <c r="J7667">
        <v>0</v>
      </c>
      <c r="K7667">
        <v>15000</v>
      </c>
      <c r="L7667" t="s">
        <v>199</v>
      </c>
      <c r="M7667" s="8" t="s">
        <v>86</v>
      </c>
      <c r="N7667" s="8">
        <v>0.66071428571428503</v>
      </c>
      <c r="O7667">
        <v>0.33928571428571402</v>
      </c>
      <c r="P7667" s="9">
        <v>0</v>
      </c>
      <c r="R7667" s="8"/>
      <c r="S7667" s="8" t="s">
        <v>217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2019</v>
      </c>
      <c r="AF7667" t="s">
        <v>126</v>
      </c>
      <c r="AG7667">
        <v>200000</v>
      </c>
      <c r="AH7667" t="s">
        <v>55</v>
      </c>
      <c r="AI7667" t="s">
        <v>55</v>
      </c>
      <c r="AJ7667">
        <v>1</v>
      </c>
      <c r="AK7667">
        <v>9600</v>
      </c>
      <c r="AL7667" s="8"/>
      <c r="AM7667" s="10">
        <f t="shared" si="1071"/>
        <v>2020</v>
      </c>
      <c r="AN7667">
        <f t="shared" si="1072"/>
        <v>0</v>
      </c>
      <c r="AO7667">
        <f t="shared" si="1078"/>
        <v>1</v>
      </c>
      <c r="AP7667">
        <f t="shared" si="1073"/>
        <v>0</v>
      </c>
      <c r="AQ7667">
        <f t="shared" si="1074"/>
        <v>0</v>
      </c>
      <c r="AR7667">
        <f t="shared" si="1075"/>
        <v>1</v>
      </c>
      <c r="AS7667">
        <f t="shared" si="1076"/>
        <v>0</v>
      </c>
      <c r="AT7667">
        <f t="shared" si="1077"/>
        <v>0</v>
      </c>
      <c r="AU7667">
        <f t="shared" si="1077"/>
        <v>0</v>
      </c>
      <c r="AV7667">
        <f t="shared" si="1079"/>
        <v>0</v>
      </c>
    </row>
    <row r="7668" spans="1:48" x14ac:dyDescent="0.25">
      <c r="A7668" s="5">
        <v>7739</v>
      </c>
      <c r="B7668" s="5" t="s">
        <v>15727</v>
      </c>
      <c r="C7668" s="5" t="s">
        <v>15728</v>
      </c>
      <c r="D7668" s="6" t="s">
        <v>15729</v>
      </c>
      <c r="E7668">
        <v>0</v>
      </c>
      <c r="F7668" s="7">
        <v>0.388026225</v>
      </c>
      <c r="G7668" s="7">
        <v>0</v>
      </c>
      <c r="H7668" t="s">
        <v>15730</v>
      </c>
      <c r="I7668">
        <v>0</v>
      </c>
      <c r="J7668">
        <v>0</v>
      </c>
      <c r="K7668">
        <v>45000</v>
      </c>
      <c r="L7668" t="s">
        <v>52</v>
      </c>
      <c r="M7668" s="8" t="s">
        <v>53</v>
      </c>
      <c r="N7668" s="8">
        <v>0.75</v>
      </c>
      <c r="O7668">
        <v>0.25</v>
      </c>
      <c r="P7668" s="9">
        <v>0</v>
      </c>
      <c r="Q7668">
        <v>15000</v>
      </c>
      <c r="R7668" s="8"/>
      <c r="S7668" s="8"/>
      <c r="AA7668">
        <v>1435018</v>
      </c>
      <c r="AB7668">
        <v>0</v>
      </c>
      <c r="AC7668">
        <v>12</v>
      </c>
      <c r="AD7668">
        <v>0</v>
      </c>
      <c r="AE7668">
        <v>2002</v>
      </c>
      <c r="AF7668" t="s">
        <v>54</v>
      </c>
      <c r="AG7668">
        <v>10000</v>
      </c>
      <c r="AH7668" t="s">
        <v>55</v>
      </c>
      <c r="AI7668" t="s">
        <v>55</v>
      </c>
      <c r="AJ7668">
        <v>1</v>
      </c>
      <c r="AK7668">
        <v>4320</v>
      </c>
      <c r="AL7668" s="8" t="s">
        <v>16067</v>
      </c>
      <c r="AM7668" s="10">
        <f t="shared" si="1071"/>
        <v>2018</v>
      </c>
      <c r="AN7668">
        <f t="shared" si="1072"/>
        <v>1</v>
      </c>
      <c r="AO7668">
        <f t="shared" si="1078"/>
        <v>0</v>
      </c>
      <c r="AP7668">
        <f t="shared" si="1073"/>
        <v>0</v>
      </c>
      <c r="AQ7668">
        <f t="shared" si="1074"/>
        <v>1</v>
      </c>
      <c r="AR7668">
        <f t="shared" si="1075"/>
        <v>0</v>
      </c>
      <c r="AS7668">
        <f t="shared" si="1076"/>
        <v>0</v>
      </c>
      <c r="AT7668">
        <f t="shared" si="1077"/>
        <v>0</v>
      </c>
      <c r="AU7668">
        <f t="shared" si="1077"/>
        <v>0</v>
      </c>
      <c r="AV7668" t="str">
        <f t="shared" si="1079"/>
        <v>2021-01-07T13:32:33</v>
      </c>
    </row>
    <row r="7669" spans="1:48" x14ac:dyDescent="0.25">
      <c r="A7669" s="5">
        <v>7740</v>
      </c>
      <c r="B7669" s="5" t="s">
        <v>13444</v>
      </c>
      <c r="C7669" s="5" t="s">
        <v>13445</v>
      </c>
      <c r="D7669" s="6" t="s">
        <v>13446</v>
      </c>
      <c r="E7669">
        <v>0</v>
      </c>
      <c r="F7669" s="7">
        <v>0.58756879620000002</v>
      </c>
      <c r="G7669" s="7">
        <v>0</v>
      </c>
      <c r="H7669" t="s">
        <v>13447</v>
      </c>
      <c r="I7669">
        <v>17</v>
      </c>
      <c r="J7669">
        <v>69735</v>
      </c>
      <c r="K7669">
        <v>100000</v>
      </c>
      <c r="L7669" t="s">
        <v>52</v>
      </c>
      <c r="M7669" s="8" t="s">
        <v>53</v>
      </c>
      <c r="N7669" s="8">
        <v>0.80357142857142805</v>
      </c>
      <c r="O7669">
        <v>0.19642857142857101</v>
      </c>
      <c r="P7669" s="9">
        <v>0</v>
      </c>
      <c r="Q7669">
        <v>100000</v>
      </c>
      <c r="R7669" s="8"/>
      <c r="S7669" s="8" t="s">
        <v>329</v>
      </c>
      <c r="T7669">
        <v>14246196</v>
      </c>
      <c r="U7669">
        <v>7072770</v>
      </c>
      <c r="V7669">
        <v>24659229</v>
      </c>
      <c r="W7669">
        <v>17586458</v>
      </c>
      <c r="X7669">
        <v>621642</v>
      </c>
      <c r="Y7669">
        <v>0</v>
      </c>
      <c r="Z7669">
        <v>4493773</v>
      </c>
      <c r="AA7669">
        <v>70915028</v>
      </c>
      <c r="AB7669">
        <v>12288807</v>
      </c>
      <c r="AC7669">
        <v>12</v>
      </c>
      <c r="AD7669">
        <v>58626221</v>
      </c>
      <c r="AE7669">
        <v>2019</v>
      </c>
      <c r="AF7669" t="s">
        <v>126</v>
      </c>
      <c r="AG7669">
        <v>4000000</v>
      </c>
      <c r="AH7669" t="s">
        <v>55</v>
      </c>
      <c r="AI7669" t="s">
        <v>55</v>
      </c>
      <c r="AJ7669">
        <v>1</v>
      </c>
      <c r="AK7669">
        <v>93600</v>
      </c>
      <c r="AL7669" s="8" t="s">
        <v>16068</v>
      </c>
      <c r="AM7669" s="10">
        <f t="shared" si="1071"/>
        <v>2020</v>
      </c>
      <c r="AN7669">
        <f t="shared" si="1072"/>
        <v>1</v>
      </c>
      <c r="AO7669">
        <f t="shared" si="1078"/>
        <v>0</v>
      </c>
      <c r="AP7669">
        <f t="shared" si="1073"/>
        <v>0</v>
      </c>
      <c r="AQ7669">
        <f t="shared" si="1074"/>
        <v>1</v>
      </c>
      <c r="AR7669">
        <f t="shared" si="1075"/>
        <v>0</v>
      </c>
      <c r="AS7669">
        <f t="shared" si="1076"/>
        <v>0</v>
      </c>
      <c r="AT7669">
        <f t="shared" si="1077"/>
        <v>0</v>
      </c>
      <c r="AU7669">
        <f t="shared" si="1077"/>
        <v>0</v>
      </c>
      <c r="AV7669" t="str">
        <f t="shared" si="1079"/>
        <v>2021-01-07T13:33:03</v>
      </c>
    </row>
    <row r="7670" spans="1:48" x14ac:dyDescent="0.25">
      <c r="A7670" s="5">
        <v>7741</v>
      </c>
      <c r="B7670" s="5" t="s">
        <v>2011</v>
      </c>
      <c r="C7670" s="5" t="s">
        <v>2012</v>
      </c>
      <c r="D7670" s="6" t="s">
        <v>2013</v>
      </c>
      <c r="E7670">
        <v>98</v>
      </c>
      <c r="F7670" s="7">
        <v>0.60547139329999999</v>
      </c>
      <c r="G7670" s="7">
        <v>0</v>
      </c>
      <c r="H7670" t="s">
        <v>2014</v>
      </c>
      <c r="I7670">
        <v>0</v>
      </c>
      <c r="J7670">
        <v>0</v>
      </c>
      <c r="K7670">
        <v>30000</v>
      </c>
      <c r="L7670" t="s">
        <v>52</v>
      </c>
      <c r="M7670" s="8" t="s">
        <v>53</v>
      </c>
      <c r="N7670" s="8">
        <v>0.69642857142857095</v>
      </c>
      <c r="O7670">
        <v>0.30357142857142799</v>
      </c>
      <c r="P7670" s="9">
        <v>-0.742358551026709</v>
      </c>
      <c r="Q7670">
        <v>30000</v>
      </c>
      <c r="R7670" s="8"/>
      <c r="S7670" s="8"/>
      <c r="AA7670">
        <v>0</v>
      </c>
      <c r="AB7670">
        <v>0</v>
      </c>
      <c r="AC7670">
        <v>1</v>
      </c>
      <c r="AD7670">
        <v>0</v>
      </c>
      <c r="AE7670">
        <v>2012</v>
      </c>
      <c r="AF7670" t="s">
        <v>68</v>
      </c>
      <c r="AG7670">
        <v>62200</v>
      </c>
      <c r="AH7670" t="s">
        <v>55</v>
      </c>
      <c r="AI7670" t="s">
        <v>55</v>
      </c>
      <c r="AJ7670">
        <v>0.85475742200000004</v>
      </c>
      <c r="AK7670">
        <v>59400</v>
      </c>
      <c r="AL7670" s="8" t="s">
        <v>16069</v>
      </c>
      <c r="AM7670" s="10">
        <f t="shared" si="1071"/>
        <v>2013</v>
      </c>
      <c r="AN7670">
        <f t="shared" si="1072"/>
        <v>1</v>
      </c>
      <c r="AO7670">
        <f t="shared" si="1078"/>
        <v>0</v>
      </c>
      <c r="AP7670">
        <f t="shared" si="1073"/>
        <v>0</v>
      </c>
      <c r="AQ7670">
        <f t="shared" si="1074"/>
        <v>1</v>
      </c>
      <c r="AR7670">
        <f t="shared" si="1075"/>
        <v>0</v>
      </c>
      <c r="AS7670">
        <f t="shared" si="1076"/>
        <v>0</v>
      </c>
      <c r="AT7670">
        <f t="shared" si="1077"/>
        <v>0</v>
      </c>
      <c r="AU7670">
        <f t="shared" si="1077"/>
        <v>0</v>
      </c>
      <c r="AV7670" t="str">
        <f t="shared" si="1079"/>
        <v>2021-01-06T20:46:03</v>
      </c>
    </row>
    <row r="7671" spans="1:48" x14ac:dyDescent="0.25">
      <c r="A7671" s="5">
        <v>7742</v>
      </c>
      <c r="B7671" s="5" t="s">
        <v>12524</v>
      </c>
      <c r="C7671" s="5" t="s">
        <v>12525</v>
      </c>
      <c r="D7671" s="6" t="s">
        <v>12526</v>
      </c>
      <c r="E7671">
        <v>2</v>
      </c>
      <c r="F7671" s="7">
        <v>0.3962071284</v>
      </c>
      <c r="G7671" s="7">
        <v>0</v>
      </c>
      <c r="H7671" t="s">
        <v>12527</v>
      </c>
      <c r="I7671">
        <v>4</v>
      </c>
      <c r="J7671">
        <v>19800</v>
      </c>
      <c r="K7671">
        <v>350000</v>
      </c>
      <c r="L7671" t="s">
        <v>199</v>
      </c>
      <c r="M7671" s="8" t="s">
        <v>53</v>
      </c>
      <c r="N7671" s="8">
        <v>0.73214285714285698</v>
      </c>
      <c r="O7671">
        <v>0.26785714285714202</v>
      </c>
      <c r="P7671" s="9">
        <v>0.86602540378443904</v>
      </c>
      <c r="R7671" s="8"/>
      <c r="S7671" s="8" t="s">
        <v>329</v>
      </c>
      <c r="T7671">
        <v>1218670</v>
      </c>
      <c r="U7671">
        <v>145508</v>
      </c>
      <c r="V7671">
        <v>1218670</v>
      </c>
      <c r="W7671">
        <v>1073162</v>
      </c>
      <c r="X7671">
        <v>0</v>
      </c>
      <c r="Y7671">
        <v>0</v>
      </c>
      <c r="Z7671">
        <v>0</v>
      </c>
      <c r="AA7671">
        <v>1172666</v>
      </c>
      <c r="AB7671">
        <v>912137</v>
      </c>
      <c r="AC7671">
        <v>12</v>
      </c>
      <c r="AD7671">
        <v>260529</v>
      </c>
      <c r="AE7671">
        <v>2003</v>
      </c>
      <c r="AF7671" t="s">
        <v>54</v>
      </c>
      <c r="AG7671">
        <v>600000</v>
      </c>
      <c r="AH7671" t="s">
        <v>56</v>
      </c>
      <c r="AI7671" t="s">
        <v>55</v>
      </c>
      <c r="AJ7671">
        <v>1</v>
      </c>
      <c r="AK7671">
        <v>8100</v>
      </c>
      <c r="AL7671" s="8"/>
      <c r="AM7671" s="10">
        <f t="shared" si="1071"/>
        <v>2019</v>
      </c>
      <c r="AN7671">
        <f t="shared" si="1072"/>
        <v>0</v>
      </c>
      <c r="AO7671">
        <f t="shared" si="1078"/>
        <v>1</v>
      </c>
      <c r="AP7671">
        <f t="shared" si="1073"/>
        <v>0</v>
      </c>
      <c r="AQ7671">
        <f t="shared" si="1074"/>
        <v>1</v>
      </c>
      <c r="AR7671">
        <f t="shared" si="1075"/>
        <v>0</v>
      </c>
      <c r="AS7671">
        <f t="shared" si="1076"/>
        <v>0</v>
      </c>
      <c r="AT7671">
        <f t="shared" si="1077"/>
        <v>1</v>
      </c>
      <c r="AU7671">
        <f t="shared" si="1077"/>
        <v>0</v>
      </c>
      <c r="AV7671">
        <f t="shared" si="1079"/>
        <v>0</v>
      </c>
    </row>
    <row r="7672" spans="1:48" x14ac:dyDescent="0.25">
      <c r="A7672" s="5">
        <v>7743</v>
      </c>
      <c r="B7672" s="5" t="s">
        <v>8170</v>
      </c>
      <c r="C7672" s="5" t="s">
        <v>8171</v>
      </c>
      <c r="D7672" s="6" t="s">
        <v>8172</v>
      </c>
      <c r="E7672">
        <v>0</v>
      </c>
      <c r="F7672" s="7">
        <v>0.62857717759999998</v>
      </c>
      <c r="G7672" s="7">
        <v>0</v>
      </c>
      <c r="H7672" t="s">
        <v>8173</v>
      </c>
      <c r="I7672">
        <v>0</v>
      </c>
      <c r="J7672">
        <v>2640</v>
      </c>
      <c r="K7672">
        <v>50000</v>
      </c>
      <c r="L7672" t="s">
        <v>52</v>
      </c>
      <c r="M7672" s="8" t="s">
        <v>53</v>
      </c>
      <c r="N7672" s="8">
        <v>0.875</v>
      </c>
      <c r="O7672">
        <v>0.125</v>
      </c>
      <c r="P7672" s="9">
        <v>0</v>
      </c>
      <c r="Q7672">
        <v>50000</v>
      </c>
      <c r="R7672" s="8"/>
      <c r="S7672" s="8" t="s">
        <v>6905</v>
      </c>
      <c r="T7672">
        <v>3100433</v>
      </c>
      <c r="U7672">
        <v>4877236</v>
      </c>
      <c r="V7672">
        <v>6048887</v>
      </c>
      <c r="W7672">
        <v>113151</v>
      </c>
      <c r="X7672">
        <v>2396337</v>
      </c>
      <c r="Y7672">
        <v>1026750</v>
      </c>
      <c r="Z7672">
        <v>1256417</v>
      </c>
      <c r="AA7672">
        <v>11593568</v>
      </c>
      <c r="AB7672">
        <v>6330134</v>
      </c>
      <c r="AC7672">
        <v>3</v>
      </c>
      <c r="AD7672">
        <v>5263434</v>
      </c>
      <c r="AE7672">
        <v>2011</v>
      </c>
      <c r="AF7672" t="s">
        <v>68</v>
      </c>
      <c r="AG7672">
        <v>80000</v>
      </c>
      <c r="AH7672" t="s">
        <v>55</v>
      </c>
      <c r="AI7672" t="s">
        <v>55</v>
      </c>
      <c r="AJ7672">
        <v>1</v>
      </c>
      <c r="AK7672">
        <v>0</v>
      </c>
      <c r="AL7672" s="8" t="s">
        <v>16070</v>
      </c>
      <c r="AM7672" s="10">
        <f t="shared" si="1071"/>
        <v>2020</v>
      </c>
      <c r="AN7672">
        <f t="shared" si="1072"/>
        <v>1</v>
      </c>
      <c r="AO7672">
        <f t="shared" si="1078"/>
        <v>0</v>
      </c>
      <c r="AP7672">
        <f t="shared" si="1073"/>
        <v>0</v>
      </c>
      <c r="AQ7672">
        <f t="shared" si="1074"/>
        <v>1</v>
      </c>
      <c r="AR7672">
        <f t="shared" si="1075"/>
        <v>0</v>
      </c>
      <c r="AS7672">
        <f t="shared" si="1076"/>
        <v>0</v>
      </c>
      <c r="AT7672">
        <f t="shared" si="1077"/>
        <v>0</v>
      </c>
      <c r="AU7672">
        <f t="shared" si="1077"/>
        <v>0</v>
      </c>
      <c r="AV7672" t="str">
        <f t="shared" si="1079"/>
        <v>2021-01-07T13:38:46</v>
      </c>
    </row>
    <row r="7673" spans="1:48" x14ac:dyDescent="0.25">
      <c r="A7673" s="5">
        <v>7744</v>
      </c>
      <c r="B7673" s="5" t="s">
        <v>7205</v>
      </c>
      <c r="C7673" s="5" t="s">
        <v>7206</v>
      </c>
      <c r="D7673" s="6" t="s">
        <v>7207</v>
      </c>
      <c r="E7673">
        <v>27</v>
      </c>
      <c r="F7673" s="7">
        <v>0.53529003939999997</v>
      </c>
      <c r="G7673" s="7">
        <v>0</v>
      </c>
      <c r="H7673" t="s">
        <v>5602</v>
      </c>
      <c r="I7673">
        <v>0</v>
      </c>
      <c r="J7673">
        <v>16480</v>
      </c>
      <c r="K7673">
        <v>45000</v>
      </c>
      <c r="L7673" t="s">
        <v>52</v>
      </c>
      <c r="M7673" s="8" t="s">
        <v>53</v>
      </c>
      <c r="N7673" s="8">
        <v>0.80357142857142805</v>
      </c>
      <c r="O7673">
        <v>0.19642857142857101</v>
      </c>
      <c r="P7673" s="9">
        <v>-0.86602540378443904</v>
      </c>
      <c r="Q7673">
        <v>45000</v>
      </c>
      <c r="R7673" s="8"/>
      <c r="S7673" s="8"/>
      <c r="AA7673">
        <v>3711924</v>
      </c>
      <c r="AB7673">
        <v>0</v>
      </c>
      <c r="AC7673">
        <v>12</v>
      </c>
      <c r="AD7673">
        <v>0</v>
      </c>
      <c r="AE7673">
        <v>2002</v>
      </c>
      <c r="AF7673" t="s">
        <v>54</v>
      </c>
      <c r="AG7673">
        <v>15000</v>
      </c>
      <c r="AH7673" t="s">
        <v>55</v>
      </c>
      <c r="AI7673" t="s">
        <v>55</v>
      </c>
      <c r="AJ7673">
        <v>0.88618698910000004</v>
      </c>
      <c r="AK7673">
        <v>59400</v>
      </c>
      <c r="AL7673" s="8" t="s">
        <v>16071</v>
      </c>
      <c r="AM7673" s="10">
        <f t="shared" si="1071"/>
        <v>2013</v>
      </c>
      <c r="AN7673">
        <f t="shared" si="1072"/>
        <v>1</v>
      </c>
      <c r="AO7673">
        <f t="shared" si="1078"/>
        <v>0</v>
      </c>
      <c r="AP7673">
        <f t="shared" si="1073"/>
        <v>0</v>
      </c>
      <c r="AQ7673">
        <f t="shared" si="1074"/>
        <v>1</v>
      </c>
      <c r="AR7673">
        <f t="shared" si="1075"/>
        <v>0</v>
      </c>
      <c r="AS7673">
        <f t="shared" si="1076"/>
        <v>0</v>
      </c>
      <c r="AT7673">
        <f t="shared" si="1077"/>
        <v>0</v>
      </c>
      <c r="AU7673">
        <f t="shared" si="1077"/>
        <v>0</v>
      </c>
      <c r="AV7673" t="str">
        <f t="shared" si="1079"/>
        <v>2021-01-07T13:33:38</v>
      </c>
    </row>
    <row r="7674" spans="1:48" x14ac:dyDescent="0.25">
      <c r="A7674" s="5">
        <v>7745</v>
      </c>
      <c r="B7674" s="5" t="s">
        <v>12024</v>
      </c>
      <c r="C7674" s="5" t="s">
        <v>12025</v>
      </c>
      <c r="D7674" s="6" t="s">
        <v>12026</v>
      </c>
      <c r="E7674">
        <v>33</v>
      </c>
      <c r="F7674" s="7">
        <v>0.73214027780000002</v>
      </c>
      <c r="G7674" s="7">
        <v>0</v>
      </c>
      <c r="H7674" t="s">
        <v>12027</v>
      </c>
      <c r="I7674">
        <v>0</v>
      </c>
      <c r="J7674">
        <v>0</v>
      </c>
      <c r="K7674">
        <v>10000</v>
      </c>
      <c r="L7674" t="s">
        <v>52</v>
      </c>
      <c r="M7674" s="8" t="s">
        <v>53</v>
      </c>
      <c r="N7674" s="8">
        <v>0.69642857142857095</v>
      </c>
      <c r="O7674">
        <v>0.30357142857142799</v>
      </c>
      <c r="P7674" s="9">
        <v>0</v>
      </c>
      <c r="Q7674">
        <v>10000</v>
      </c>
      <c r="R7674" s="8"/>
      <c r="S7674" s="8"/>
      <c r="AA7674">
        <v>155737</v>
      </c>
      <c r="AB7674">
        <v>0</v>
      </c>
      <c r="AC7674">
        <v>12</v>
      </c>
      <c r="AD7674">
        <v>0</v>
      </c>
      <c r="AE7674">
        <v>2002</v>
      </c>
      <c r="AF7674" t="s">
        <v>54</v>
      </c>
      <c r="AG7674">
        <v>10000</v>
      </c>
      <c r="AH7674" t="s">
        <v>55</v>
      </c>
      <c r="AI7674" t="s">
        <v>55</v>
      </c>
      <c r="AJ7674">
        <v>1</v>
      </c>
      <c r="AK7674">
        <v>9990</v>
      </c>
      <c r="AL7674" s="8" t="s">
        <v>16072</v>
      </c>
      <c r="AM7674" s="10">
        <f t="shared" si="1071"/>
        <v>2006</v>
      </c>
      <c r="AN7674">
        <f t="shared" si="1072"/>
        <v>1</v>
      </c>
      <c r="AO7674">
        <f t="shared" si="1078"/>
        <v>0</v>
      </c>
      <c r="AP7674">
        <f t="shared" si="1073"/>
        <v>0</v>
      </c>
      <c r="AQ7674">
        <f t="shared" si="1074"/>
        <v>1</v>
      </c>
      <c r="AR7674">
        <f t="shared" si="1075"/>
        <v>0</v>
      </c>
      <c r="AS7674">
        <f t="shared" si="1076"/>
        <v>0</v>
      </c>
      <c r="AT7674">
        <f t="shared" si="1077"/>
        <v>0</v>
      </c>
      <c r="AU7674">
        <f t="shared" si="1077"/>
        <v>0</v>
      </c>
      <c r="AV7674" t="str">
        <f t="shared" si="1079"/>
        <v>2021-01-07T13:37:10</v>
      </c>
    </row>
    <row r="7675" spans="1:48" x14ac:dyDescent="0.25">
      <c r="A7675" s="5">
        <v>7746</v>
      </c>
      <c r="B7675" s="5" t="s">
        <v>8151</v>
      </c>
      <c r="C7675" s="5" t="s">
        <v>8152</v>
      </c>
      <c r="D7675" s="6" t="s">
        <v>8153</v>
      </c>
      <c r="E7675">
        <v>4</v>
      </c>
      <c r="F7675" s="7">
        <v>0.42544169399999998</v>
      </c>
      <c r="G7675" s="7">
        <v>0</v>
      </c>
      <c r="H7675" t="s">
        <v>1513</v>
      </c>
      <c r="I7675">
        <v>0</v>
      </c>
      <c r="J7675">
        <v>5499.19</v>
      </c>
      <c r="K7675">
        <v>49999</v>
      </c>
      <c r="L7675" t="s">
        <v>52</v>
      </c>
      <c r="M7675" s="8" t="s">
        <v>53</v>
      </c>
      <c r="N7675" s="8">
        <v>0.85714285714285698</v>
      </c>
      <c r="O7675">
        <v>0.14285714285714199</v>
      </c>
      <c r="P7675" s="11">
        <v>-7.0000000000000003E-16</v>
      </c>
      <c r="Q7675">
        <v>49000</v>
      </c>
      <c r="R7675" s="8"/>
      <c r="S7675" s="8"/>
      <c r="AA7675">
        <v>84879291</v>
      </c>
      <c r="AB7675">
        <v>84879291</v>
      </c>
      <c r="AC7675">
        <v>12</v>
      </c>
      <c r="AD7675">
        <v>0</v>
      </c>
      <c r="AE7675">
        <v>1971</v>
      </c>
      <c r="AF7675" t="s">
        <v>54</v>
      </c>
      <c r="AG7675">
        <v>40000032</v>
      </c>
      <c r="AH7675" t="s">
        <v>55</v>
      </c>
      <c r="AI7675" t="s">
        <v>55</v>
      </c>
      <c r="AJ7675">
        <v>1</v>
      </c>
      <c r="AK7675">
        <v>6747866</v>
      </c>
      <c r="AL7675" s="8" t="s">
        <v>16073</v>
      </c>
      <c r="AM7675" s="10">
        <f t="shared" si="1071"/>
        <v>2017</v>
      </c>
      <c r="AN7675">
        <f t="shared" si="1072"/>
        <v>1</v>
      </c>
      <c r="AO7675">
        <f t="shared" si="1078"/>
        <v>0</v>
      </c>
      <c r="AP7675">
        <f t="shared" si="1073"/>
        <v>0</v>
      </c>
      <c r="AQ7675">
        <f t="shared" si="1074"/>
        <v>1</v>
      </c>
      <c r="AR7675">
        <f t="shared" si="1075"/>
        <v>0</v>
      </c>
      <c r="AS7675">
        <f t="shared" si="1076"/>
        <v>0</v>
      </c>
      <c r="AT7675">
        <f t="shared" si="1077"/>
        <v>0</v>
      </c>
      <c r="AU7675">
        <f t="shared" si="1077"/>
        <v>0</v>
      </c>
      <c r="AV7675" t="str">
        <f t="shared" si="1079"/>
        <v>2021-01-07T13:41:46</v>
      </c>
    </row>
    <row r="7676" spans="1:48" x14ac:dyDescent="0.25">
      <c r="A7676" s="5">
        <v>7747</v>
      </c>
      <c r="B7676" s="5" t="s">
        <v>6930</v>
      </c>
      <c r="C7676" s="5" t="s">
        <v>6931</v>
      </c>
      <c r="D7676" s="6" t="s">
        <v>6932</v>
      </c>
      <c r="E7676">
        <v>8</v>
      </c>
      <c r="F7676" s="7">
        <v>0.41918837170000001</v>
      </c>
      <c r="G7676" s="7">
        <v>0</v>
      </c>
      <c r="H7676" t="s">
        <v>6933</v>
      </c>
      <c r="I7676">
        <v>0</v>
      </c>
      <c r="J7676">
        <v>3293.34</v>
      </c>
      <c r="K7676">
        <v>100000</v>
      </c>
      <c r="L7676" t="s">
        <v>52</v>
      </c>
      <c r="M7676" s="8" t="s">
        <v>53</v>
      </c>
      <c r="N7676" s="8">
        <v>0.85714285714285698</v>
      </c>
      <c r="O7676">
        <v>0.14285714285714199</v>
      </c>
      <c r="P7676" s="9">
        <v>0</v>
      </c>
      <c r="Q7676">
        <v>100000</v>
      </c>
      <c r="R7676" s="8"/>
      <c r="S7676" s="8" t="s">
        <v>329</v>
      </c>
      <c r="T7676">
        <v>1625686</v>
      </c>
      <c r="U7676">
        <v>1521442</v>
      </c>
      <c r="V7676">
        <v>2067465</v>
      </c>
      <c r="W7676">
        <v>5054</v>
      </c>
      <c r="X7676">
        <v>418214</v>
      </c>
      <c r="Y7676">
        <v>295603</v>
      </c>
      <c r="Z7676">
        <v>902507</v>
      </c>
      <c r="AA7676">
        <v>6032091</v>
      </c>
      <c r="AB7676">
        <v>0</v>
      </c>
      <c r="AC7676">
        <v>12</v>
      </c>
      <c r="AD7676">
        <v>0</v>
      </c>
      <c r="AE7676">
        <v>2003</v>
      </c>
      <c r="AF7676" t="s">
        <v>54</v>
      </c>
      <c r="AG7676">
        <v>10000</v>
      </c>
      <c r="AH7676" t="s">
        <v>55</v>
      </c>
      <c r="AI7676" t="s">
        <v>55</v>
      </c>
      <c r="AJ7676">
        <v>1</v>
      </c>
      <c r="AK7676">
        <v>16280</v>
      </c>
      <c r="AL7676" s="8" t="s">
        <v>16074</v>
      </c>
      <c r="AM7676" s="10">
        <f t="shared" si="1071"/>
        <v>2012</v>
      </c>
      <c r="AN7676">
        <f t="shared" si="1072"/>
        <v>1</v>
      </c>
      <c r="AO7676">
        <f t="shared" si="1078"/>
        <v>0</v>
      </c>
      <c r="AP7676">
        <f t="shared" si="1073"/>
        <v>0</v>
      </c>
      <c r="AQ7676">
        <f t="shared" si="1074"/>
        <v>1</v>
      </c>
      <c r="AR7676">
        <f t="shared" si="1075"/>
        <v>0</v>
      </c>
      <c r="AS7676">
        <f t="shared" si="1076"/>
        <v>0</v>
      </c>
      <c r="AT7676">
        <f t="shared" si="1077"/>
        <v>0</v>
      </c>
      <c r="AU7676">
        <f t="shared" si="1077"/>
        <v>0</v>
      </c>
      <c r="AV7676" t="str">
        <f t="shared" si="1079"/>
        <v>2021-01-07T13:42:49</v>
      </c>
    </row>
    <row r="7677" spans="1:48" x14ac:dyDescent="0.25">
      <c r="A7677" s="5">
        <v>7748</v>
      </c>
      <c r="B7677" s="5" t="s">
        <v>10677</v>
      </c>
      <c r="C7677" s="5" t="s">
        <v>10678</v>
      </c>
      <c r="D7677" s="6" t="s">
        <v>10679</v>
      </c>
      <c r="E7677">
        <v>3</v>
      </c>
      <c r="F7677" s="7">
        <v>0.43987909559999999</v>
      </c>
      <c r="G7677" s="7">
        <v>0</v>
      </c>
      <c r="H7677" t="s">
        <v>10680</v>
      </c>
      <c r="I7677">
        <v>0</v>
      </c>
      <c r="J7677">
        <v>0</v>
      </c>
      <c r="K7677">
        <v>10000</v>
      </c>
      <c r="L7677" t="s">
        <v>52</v>
      </c>
      <c r="M7677" s="8" t="s">
        <v>53</v>
      </c>
      <c r="N7677" s="8">
        <v>0.75</v>
      </c>
      <c r="O7677">
        <v>0.25</v>
      </c>
      <c r="P7677" s="9">
        <v>0</v>
      </c>
      <c r="Q7677">
        <v>10000</v>
      </c>
      <c r="R7677" s="8"/>
      <c r="S7677" s="8"/>
      <c r="AA7677">
        <v>442233</v>
      </c>
      <c r="AB7677">
        <v>0</v>
      </c>
      <c r="AC7677">
        <v>11</v>
      </c>
      <c r="AD7677">
        <v>0</v>
      </c>
      <c r="AE7677">
        <v>2000</v>
      </c>
      <c r="AF7677" t="s">
        <v>54</v>
      </c>
      <c r="AG7677">
        <v>8000</v>
      </c>
      <c r="AH7677" t="s">
        <v>55</v>
      </c>
      <c r="AI7677" t="s">
        <v>55</v>
      </c>
      <c r="AJ7677">
        <v>1</v>
      </c>
      <c r="AK7677">
        <v>29440</v>
      </c>
      <c r="AL7677" s="8" t="s">
        <v>16075</v>
      </c>
      <c r="AM7677" s="10">
        <f t="shared" si="1071"/>
        <v>2017</v>
      </c>
      <c r="AN7677">
        <f t="shared" si="1072"/>
        <v>1</v>
      </c>
      <c r="AO7677">
        <f t="shared" si="1078"/>
        <v>0</v>
      </c>
      <c r="AP7677">
        <f t="shared" si="1073"/>
        <v>0</v>
      </c>
      <c r="AQ7677">
        <f t="shared" si="1074"/>
        <v>1</v>
      </c>
      <c r="AR7677">
        <f t="shared" si="1075"/>
        <v>0</v>
      </c>
      <c r="AS7677">
        <f t="shared" si="1076"/>
        <v>0</v>
      </c>
      <c r="AT7677">
        <f t="shared" si="1077"/>
        <v>0</v>
      </c>
      <c r="AU7677">
        <f t="shared" si="1077"/>
        <v>0</v>
      </c>
      <c r="AV7677" t="str">
        <f t="shared" si="1079"/>
        <v>2021-01-07T13:41:01</v>
      </c>
    </row>
    <row r="7678" spans="1:48" x14ac:dyDescent="0.25">
      <c r="A7678" s="5">
        <v>7749</v>
      </c>
      <c r="B7678" s="5" t="s">
        <v>731</v>
      </c>
      <c r="C7678" s="5" t="s">
        <v>374</v>
      </c>
      <c r="D7678" s="6" t="s">
        <v>732</v>
      </c>
      <c r="E7678">
        <v>4</v>
      </c>
      <c r="F7678" s="7">
        <v>0.51730103689999996</v>
      </c>
      <c r="G7678" s="7">
        <v>0</v>
      </c>
      <c r="H7678" t="s">
        <v>733</v>
      </c>
      <c r="I7678">
        <v>0</v>
      </c>
      <c r="J7678">
        <v>12825</v>
      </c>
      <c r="K7678">
        <v>20000</v>
      </c>
      <c r="L7678" t="s">
        <v>52</v>
      </c>
      <c r="M7678" s="8" t="s">
        <v>53</v>
      </c>
      <c r="N7678" s="8">
        <v>0.85714285714285698</v>
      </c>
      <c r="O7678">
        <v>0.14285714285714199</v>
      </c>
      <c r="P7678" s="9">
        <v>0.86602540378443904</v>
      </c>
      <c r="Q7678">
        <v>20000</v>
      </c>
      <c r="R7678" s="8"/>
      <c r="S7678" s="8"/>
      <c r="AA7678">
        <v>47129158</v>
      </c>
      <c r="AB7678">
        <v>0</v>
      </c>
      <c r="AC7678">
        <v>12</v>
      </c>
      <c r="AD7678">
        <v>0</v>
      </c>
      <c r="AE7678">
        <v>1995</v>
      </c>
      <c r="AF7678" t="s">
        <v>54</v>
      </c>
      <c r="AG7678">
        <v>5993340</v>
      </c>
      <c r="AH7678" t="s">
        <v>55</v>
      </c>
      <c r="AI7678" t="s">
        <v>55</v>
      </c>
      <c r="AJ7678">
        <v>1</v>
      </c>
      <c r="AK7678">
        <v>1657600</v>
      </c>
      <c r="AL7678" s="8" t="s">
        <v>16076</v>
      </c>
      <c r="AM7678" s="10">
        <f t="shared" si="1071"/>
        <v>2017</v>
      </c>
      <c r="AN7678">
        <f t="shared" si="1072"/>
        <v>1</v>
      </c>
      <c r="AO7678">
        <f t="shared" si="1078"/>
        <v>0</v>
      </c>
      <c r="AP7678">
        <f t="shared" si="1073"/>
        <v>0</v>
      </c>
      <c r="AQ7678">
        <f t="shared" si="1074"/>
        <v>1</v>
      </c>
      <c r="AR7678">
        <f t="shared" si="1075"/>
        <v>0</v>
      </c>
      <c r="AS7678">
        <f t="shared" si="1076"/>
        <v>0</v>
      </c>
      <c r="AT7678">
        <f t="shared" si="1077"/>
        <v>0</v>
      </c>
      <c r="AU7678">
        <f t="shared" si="1077"/>
        <v>0</v>
      </c>
      <c r="AV7678" t="str">
        <f t="shared" si="1079"/>
        <v>2021-01-07T13:45:58</v>
      </c>
    </row>
    <row r="7679" spans="1:48" x14ac:dyDescent="0.25">
      <c r="A7679" s="5">
        <v>7750</v>
      </c>
      <c r="B7679" s="5" t="s">
        <v>7843</v>
      </c>
      <c r="C7679" s="5" t="s">
        <v>7844</v>
      </c>
      <c r="D7679" s="6" t="s">
        <v>7845</v>
      </c>
      <c r="E7679">
        <v>4</v>
      </c>
      <c r="F7679" s="7">
        <v>0.2056178239</v>
      </c>
      <c r="G7679" s="7">
        <v>0</v>
      </c>
      <c r="H7679" t="s">
        <v>1005</v>
      </c>
      <c r="I7679">
        <v>0</v>
      </c>
      <c r="J7679">
        <v>0</v>
      </c>
      <c r="K7679">
        <v>160000</v>
      </c>
      <c r="L7679" t="s">
        <v>52</v>
      </c>
      <c r="M7679" s="8" t="s">
        <v>63</v>
      </c>
      <c r="N7679" s="8">
        <v>0.94642857142857095</v>
      </c>
      <c r="O7679">
        <v>5.3571428571428499E-2</v>
      </c>
      <c r="P7679" s="9">
        <v>0</v>
      </c>
      <c r="Q7679">
        <v>160000</v>
      </c>
      <c r="R7679" s="8"/>
      <c r="S7679" s="8" t="s">
        <v>329</v>
      </c>
      <c r="T7679">
        <v>4433096</v>
      </c>
      <c r="U7679">
        <v>2200921</v>
      </c>
      <c r="V7679">
        <v>4517091</v>
      </c>
      <c r="W7679">
        <v>2316169</v>
      </c>
      <c r="X7679">
        <v>0</v>
      </c>
      <c r="Y7679">
        <v>1027255</v>
      </c>
      <c r="Z7679">
        <v>2187561</v>
      </c>
      <c r="AA7679">
        <v>8833287</v>
      </c>
      <c r="AB7679">
        <v>7759498</v>
      </c>
      <c r="AC7679">
        <v>12</v>
      </c>
      <c r="AD7679">
        <v>1073789</v>
      </c>
      <c r="AE7679">
        <v>2013</v>
      </c>
      <c r="AF7679" t="s">
        <v>68</v>
      </c>
      <c r="AG7679">
        <v>587590</v>
      </c>
      <c r="AH7679" t="s">
        <v>55</v>
      </c>
      <c r="AI7679" t="s">
        <v>55</v>
      </c>
      <c r="AJ7679">
        <v>1</v>
      </c>
      <c r="AK7679">
        <v>285000</v>
      </c>
      <c r="AL7679" s="8" t="s">
        <v>16077</v>
      </c>
      <c r="AM7679" s="10">
        <f t="shared" si="1071"/>
        <v>2017</v>
      </c>
      <c r="AN7679">
        <f t="shared" si="1072"/>
        <v>1</v>
      </c>
      <c r="AO7679">
        <f t="shared" si="1078"/>
        <v>0</v>
      </c>
      <c r="AP7679">
        <f t="shared" si="1073"/>
        <v>1</v>
      </c>
      <c r="AQ7679">
        <f t="shared" si="1074"/>
        <v>0</v>
      </c>
      <c r="AR7679">
        <f t="shared" si="1075"/>
        <v>0</v>
      </c>
      <c r="AS7679">
        <f t="shared" si="1076"/>
        <v>0</v>
      </c>
      <c r="AT7679">
        <f t="shared" si="1077"/>
        <v>0</v>
      </c>
      <c r="AU7679">
        <f t="shared" si="1077"/>
        <v>0</v>
      </c>
      <c r="AV7679" t="str">
        <f t="shared" si="1079"/>
        <v>2021-01-07T13:50:43</v>
      </c>
    </row>
    <row r="7680" spans="1:48" x14ac:dyDescent="0.25">
      <c r="A7680" s="5">
        <v>7751</v>
      </c>
      <c r="B7680" s="5" t="s">
        <v>12702</v>
      </c>
      <c r="C7680" s="5" t="s">
        <v>12703</v>
      </c>
      <c r="D7680" s="6" t="s">
        <v>12704</v>
      </c>
      <c r="E7680">
        <v>4</v>
      </c>
      <c r="F7680" s="7">
        <v>0.50824372439999999</v>
      </c>
      <c r="G7680" s="7">
        <v>0</v>
      </c>
      <c r="H7680" t="s">
        <v>641</v>
      </c>
      <c r="I7680">
        <v>0</v>
      </c>
      <c r="J7680">
        <v>0</v>
      </c>
      <c r="K7680">
        <v>100000</v>
      </c>
      <c r="L7680" t="s">
        <v>52</v>
      </c>
      <c r="M7680" s="8" t="s">
        <v>63</v>
      </c>
      <c r="N7680" s="8">
        <v>0.91071428571428503</v>
      </c>
      <c r="O7680">
        <v>8.9285714285714204E-2</v>
      </c>
      <c r="P7680" s="9">
        <v>0</v>
      </c>
      <c r="Q7680">
        <v>100000</v>
      </c>
      <c r="R7680" s="8"/>
      <c r="S7680" s="8" t="s">
        <v>329</v>
      </c>
      <c r="T7680">
        <v>5765922</v>
      </c>
      <c r="U7680">
        <v>1784299</v>
      </c>
      <c r="V7680">
        <v>7379899</v>
      </c>
      <c r="W7680">
        <v>3575520</v>
      </c>
      <c r="X7680">
        <v>912500</v>
      </c>
      <c r="Y7680">
        <v>3408201</v>
      </c>
      <c r="Z7680">
        <v>2306292</v>
      </c>
      <c r="AA7680">
        <v>9636864</v>
      </c>
      <c r="AB7680">
        <v>3851066</v>
      </c>
      <c r="AC7680">
        <v>12</v>
      </c>
      <c r="AD7680">
        <v>5785798</v>
      </c>
      <c r="AE7680">
        <v>2012</v>
      </c>
      <c r="AF7680" t="s">
        <v>68</v>
      </c>
      <c r="AG7680">
        <v>100000</v>
      </c>
      <c r="AH7680" t="s">
        <v>55</v>
      </c>
      <c r="AI7680" t="s">
        <v>55</v>
      </c>
      <c r="AJ7680">
        <v>1</v>
      </c>
      <c r="AK7680">
        <v>405000</v>
      </c>
      <c r="AL7680" s="8" t="s">
        <v>16078</v>
      </c>
      <c r="AM7680" s="10">
        <f t="shared" si="1071"/>
        <v>2013</v>
      </c>
      <c r="AN7680">
        <f t="shared" si="1072"/>
        <v>1</v>
      </c>
      <c r="AO7680">
        <f t="shared" si="1078"/>
        <v>0</v>
      </c>
      <c r="AP7680">
        <f t="shared" si="1073"/>
        <v>1</v>
      </c>
      <c r="AQ7680">
        <f t="shared" si="1074"/>
        <v>0</v>
      </c>
      <c r="AR7680">
        <f t="shared" si="1075"/>
        <v>0</v>
      </c>
      <c r="AS7680">
        <f t="shared" si="1076"/>
        <v>0</v>
      </c>
      <c r="AT7680">
        <f t="shared" si="1077"/>
        <v>0</v>
      </c>
      <c r="AU7680">
        <f t="shared" si="1077"/>
        <v>0</v>
      </c>
      <c r="AV7680" t="str">
        <f t="shared" si="1079"/>
        <v>2021-01-07T13:51:18</v>
      </c>
    </row>
    <row r="7681" spans="1:48" x14ac:dyDescent="0.25">
      <c r="A7681" s="5">
        <v>7752</v>
      </c>
      <c r="B7681" s="5" t="s">
        <v>4045</v>
      </c>
      <c r="C7681" s="5" t="s">
        <v>4046</v>
      </c>
      <c r="D7681" s="6" t="s">
        <v>4047</v>
      </c>
      <c r="E7681">
        <v>5</v>
      </c>
      <c r="F7681" s="7">
        <v>0.429426684</v>
      </c>
      <c r="G7681" s="7">
        <v>0</v>
      </c>
      <c r="H7681" t="s">
        <v>4048</v>
      </c>
      <c r="I7681">
        <v>47</v>
      </c>
      <c r="J7681">
        <v>39072</v>
      </c>
      <c r="K7681">
        <v>55000</v>
      </c>
      <c r="L7681" t="s">
        <v>52</v>
      </c>
      <c r="M7681" s="8" t="s">
        <v>53</v>
      </c>
      <c r="N7681" s="8">
        <v>0.69642857142857095</v>
      </c>
      <c r="O7681">
        <v>0.30357142857142799</v>
      </c>
      <c r="P7681" s="9">
        <v>-0.86602540378443904</v>
      </c>
      <c r="Q7681">
        <v>55000</v>
      </c>
      <c r="R7681" s="8"/>
      <c r="S7681" s="8" t="s">
        <v>329</v>
      </c>
      <c r="T7681">
        <v>3195858</v>
      </c>
      <c r="U7681">
        <v>1265379</v>
      </c>
      <c r="V7681">
        <v>4542598</v>
      </c>
      <c r="W7681">
        <v>2172863</v>
      </c>
      <c r="X7681">
        <v>31800</v>
      </c>
      <c r="Y7681">
        <v>745970</v>
      </c>
      <c r="Z7681">
        <v>1897992</v>
      </c>
      <c r="AA7681">
        <v>0</v>
      </c>
      <c r="AB7681">
        <v>0</v>
      </c>
      <c r="AC7681">
        <v>1</v>
      </c>
      <c r="AD7681">
        <v>0</v>
      </c>
      <c r="AE7681">
        <v>2007</v>
      </c>
      <c r="AF7681" t="s">
        <v>121</v>
      </c>
      <c r="AG7681">
        <v>70000</v>
      </c>
      <c r="AH7681" t="s">
        <v>55</v>
      </c>
      <c r="AI7681" t="s">
        <v>56</v>
      </c>
      <c r="AJ7681">
        <v>0.97326640399999997</v>
      </c>
      <c r="AK7681">
        <v>52800</v>
      </c>
      <c r="AL7681" s="8" t="s">
        <v>16079</v>
      </c>
      <c r="AM7681" s="10">
        <f t="shared" si="1071"/>
        <v>2017</v>
      </c>
      <c r="AN7681">
        <f t="shared" si="1072"/>
        <v>1</v>
      </c>
      <c r="AO7681">
        <f t="shared" si="1078"/>
        <v>0</v>
      </c>
      <c r="AP7681">
        <f t="shared" si="1073"/>
        <v>0</v>
      </c>
      <c r="AQ7681">
        <f t="shared" si="1074"/>
        <v>1</v>
      </c>
      <c r="AR7681">
        <f t="shared" si="1075"/>
        <v>0</v>
      </c>
      <c r="AS7681">
        <f t="shared" si="1076"/>
        <v>0</v>
      </c>
      <c r="AT7681">
        <f t="shared" si="1077"/>
        <v>0</v>
      </c>
      <c r="AU7681">
        <f t="shared" si="1077"/>
        <v>1</v>
      </c>
      <c r="AV7681" t="str">
        <f t="shared" si="1079"/>
        <v>2021-01-07T14:06:34</v>
      </c>
    </row>
    <row r="7682" spans="1:48" x14ac:dyDescent="0.25">
      <c r="A7682" s="5">
        <v>7753</v>
      </c>
      <c r="B7682" s="5" t="s">
        <v>15693</v>
      </c>
      <c r="C7682" s="5" t="s">
        <v>15694</v>
      </c>
      <c r="D7682" s="6" t="s">
        <v>15695</v>
      </c>
      <c r="E7682">
        <v>64</v>
      </c>
      <c r="F7682" s="7">
        <v>0.28725132279999999</v>
      </c>
      <c r="G7682" s="7">
        <v>0</v>
      </c>
      <c r="H7682" t="s">
        <v>612</v>
      </c>
      <c r="I7682">
        <v>0</v>
      </c>
      <c r="J7682">
        <v>0</v>
      </c>
      <c r="K7682">
        <v>20000</v>
      </c>
      <c r="L7682" t="s">
        <v>62</v>
      </c>
      <c r="M7682" s="8" t="s">
        <v>63</v>
      </c>
      <c r="N7682" s="8">
        <v>1</v>
      </c>
      <c r="O7682">
        <v>0</v>
      </c>
      <c r="P7682" s="9">
        <v>0</v>
      </c>
      <c r="R7682" s="8"/>
      <c r="S7682" s="8"/>
      <c r="AJ7682">
        <v>0.72106643469999998</v>
      </c>
      <c r="AL7682" s="8"/>
      <c r="AM7682" s="10">
        <f t="shared" ref="AM7682:AM7745" si="1080">_xlfn.NUMBERVALUE(LEFT(H7682,4))</f>
        <v>2017</v>
      </c>
      <c r="AN7682">
        <f t="shared" ref="AN7682:AN7745" si="1081">IF(OR(L7682 = "AprovadoAnalista", L7682 = "AprovadoComite" ),1,0)</f>
        <v>0</v>
      </c>
      <c r="AO7682">
        <f t="shared" si="1078"/>
        <v>0</v>
      </c>
      <c r="AP7682">
        <f t="shared" ref="AP7682:AP7745" si="1082">IF(MID(M7682,4,1)="0",1,0)</f>
        <v>1</v>
      </c>
      <c r="AQ7682">
        <f t="shared" ref="AQ7682:AQ7745" si="1083">IF(MID(M7682,4,1)="1",1,0)</f>
        <v>0</v>
      </c>
      <c r="AR7682">
        <f t="shared" ref="AR7682:AR7745" si="1084">IF(MID(M7682,4,1)="3",1,0)</f>
        <v>0</v>
      </c>
      <c r="AS7682">
        <f t="shared" ref="AS7682:AS7745" si="1085">IF(MID(M7682,4,1)="5",1,0)</f>
        <v>0</v>
      </c>
      <c r="AT7682">
        <f t="shared" ref="AT7682:AU7745" si="1086">IF(AH7682="True",1,0)</f>
        <v>0</v>
      </c>
      <c r="AU7682">
        <f t="shared" si="1086"/>
        <v>0</v>
      </c>
      <c r="AV7682">
        <f t="shared" si="1079"/>
        <v>0</v>
      </c>
    </row>
    <row r="7683" spans="1:48" x14ac:dyDescent="0.25">
      <c r="A7683" s="5">
        <v>7754</v>
      </c>
      <c r="B7683" s="5" t="s">
        <v>16026</v>
      </c>
      <c r="C7683" s="5" t="s">
        <v>16027</v>
      </c>
      <c r="D7683" s="6" t="s">
        <v>16028</v>
      </c>
      <c r="E7683">
        <v>3</v>
      </c>
      <c r="F7683" s="7">
        <v>0.45671550480000001</v>
      </c>
      <c r="G7683" s="7">
        <v>0</v>
      </c>
      <c r="H7683" t="s">
        <v>16029</v>
      </c>
      <c r="I7683">
        <v>0</v>
      </c>
      <c r="J7683">
        <v>0</v>
      </c>
      <c r="K7683">
        <v>5000</v>
      </c>
      <c r="L7683" t="s">
        <v>52</v>
      </c>
      <c r="M7683" s="8" t="s">
        <v>86</v>
      </c>
      <c r="N7683" s="8">
        <v>0.53571428571428503</v>
      </c>
      <c r="O7683">
        <v>0.46428571428571402</v>
      </c>
      <c r="P7683" s="9">
        <v>0</v>
      </c>
      <c r="Q7683">
        <v>5000</v>
      </c>
      <c r="R7683" s="8"/>
      <c r="S7683" s="8"/>
      <c r="AA7683">
        <v>120000</v>
      </c>
      <c r="AB7683">
        <v>0</v>
      </c>
      <c r="AC7683">
        <v>1</v>
      </c>
      <c r="AD7683">
        <v>0</v>
      </c>
      <c r="AE7683">
        <v>2020</v>
      </c>
      <c r="AF7683" t="s">
        <v>126</v>
      </c>
      <c r="AG7683">
        <v>120000</v>
      </c>
      <c r="AH7683" t="s">
        <v>55</v>
      </c>
      <c r="AI7683" t="s">
        <v>56</v>
      </c>
      <c r="AJ7683">
        <v>1</v>
      </c>
      <c r="AK7683">
        <v>6660</v>
      </c>
      <c r="AL7683" s="8" t="s">
        <v>16080</v>
      </c>
      <c r="AM7683" s="10">
        <f t="shared" si="1080"/>
        <v>2020</v>
      </c>
      <c r="AN7683">
        <f t="shared" si="1081"/>
        <v>1</v>
      </c>
      <c r="AO7683">
        <f t="shared" ref="AO7683:AO7746" si="1087">IF(OR(L7683 = "ReprovadoAnalista", L7683 = "ReprovadoComite" ),1,0)</f>
        <v>0</v>
      </c>
      <c r="AP7683">
        <f t="shared" si="1082"/>
        <v>0</v>
      </c>
      <c r="AQ7683">
        <f t="shared" si="1083"/>
        <v>0</v>
      </c>
      <c r="AR7683">
        <f t="shared" si="1084"/>
        <v>1</v>
      </c>
      <c r="AS7683">
        <f t="shared" si="1085"/>
        <v>0</v>
      </c>
      <c r="AT7683">
        <f t="shared" si="1086"/>
        <v>0</v>
      </c>
      <c r="AU7683">
        <f t="shared" si="1086"/>
        <v>1</v>
      </c>
      <c r="AV7683" t="str">
        <f t="shared" ref="AV7683:AV7746" si="1088">IF(R7683&lt;&gt;"",R7683,AL7683)</f>
        <v>2021-01-07T14:04:30</v>
      </c>
    </row>
    <row r="7684" spans="1:48" x14ac:dyDescent="0.25">
      <c r="A7684" s="5">
        <v>7755</v>
      </c>
      <c r="B7684" s="5" t="s">
        <v>4993</v>
      </c>
      <c r="C7684" s="5" t="s">
        <v>4994</v>
      </c>
      <c r="D7684" s="6" t="s">
        <v>4995</v>
      </c>
      <c r="E7684">
        <v>4</v>
      </c>
      <c r="F7684" s="7">
        <v>0</v>
      </c>
      <c r="G7684" s="7"/>
      <c r="H7684" t="s">
        <v>4996</v>
      </c>
      <c r="I7684">
        <v>0</v>
      </c>
      <c r="J7684">
        <v>0</v>
      </c>
      <c r="K7684">
        <v>1800000</v>
      </c>
      <c r="L7684" t="s">
        <v>52</v>
      </c>
      <c r="M7684" s="8" t="s">
        <v>53</v>
      </c>
      <c r="N7684" s="8">
        <v>0.78571428571428503</v>
      </c>
      <c r="O7684">
        <v>0.214285714285714</v>
      </c>
      <c r="P7684" s="9">
        <v>-0.37932818353089798</v>
      </c>
      <c r="Q7684">
        <v>1800000</v>
      </c>
      <c r="R7684" s="8"/>
      <c r="S7684" s="8" t="s">
        <v>97</v>
      </c>
      <c r="T7684">
        <v>797071130</v>
      </c>
      <c r="U7684">
        <v>476069297</v>
      </c>
      <c r="V7684">
        <v>1346295935</v>
      </c>
      <c r="W7684">
        <v>539356891</v>
      </c>
      <c r="X7684">
        <v>27581755</v>
      </c>
      <c r="Y7684">
        <v>197411840</v>
      </c>
      <c r="Z7684">
        <v>426986478</v>
      </c>
      <c r="AA7684">
        <v>2218816229</v>
      </c>
      <c r="AB7684">
        <v>837610879</v>
      </c>
      <c r="AC7684">
        <v>9</v>
      </c>
      <c r="AD7684">
        <v>1381205350</v>
      </c>
      <c r="AE7684">
        <v>2010</v>
      </c>
      <c r="AF7684" t="s">
        <v>68</v>
      </c>
      <c r="AG7684">
        <v>9000</v>
      </c>
      <c r="AH7684" t="s">
        <v>56</v>
      </c>
      <c r="AI7684" t="s">
        <v>55</v>
      </c>
      <c r="AJ7684">
        <v>0</v>
      </c>
      <c r="AK7684">
        <v>0</v>
      </c>
      <c r="AL7684" s="8" t="s">
        <v>16081</v>
      </c>
      <c r="AM7684" s="10">
        <f t="shared" si="1080"/>
        <v>2017</v>
      </c>
      <c r="AN7684">
        <f t="shared" si="1081"/>
        <v>1</v>
      </c>
      <c r="AO7684">
        <f t="shared" si="1087"/>
        <v>0</v>
      </c>
      <c r="AP7684">
        <f t="shared" si="1082"/>
        <v>0</v>
      </c>
      <c r="AQ7684">
        <f t="shared" si="1083"/>
        <v>1</v>
      </c>
      <c r="AR7684">
        <f t="shared" si="1084"/>
        <v>0</v>
      </c>
      <c r="AS7684">
        <f t="shared" si="1085"/>
        <v>0</v>
      </c>
      <c r="AT7684">
        <f t="shared" si="1086"/>
        <v>1</v>
      </c>
      <c r="AU7684">
        <f t="shared" si="1086"/>
        <v>0</v>
      </c>
      <c r="AV7684" t="str">
        <f t="shared" si="1088"/>
        <v>2021-01-07T17:51:19</v>
      </c>
    </row>
    <row r="7685" spans="1:48" x14ac:dyDescent="0.25">
      <c r="A7685" s="5">
        <v>7756</v>
      </c>
      <c r="B7685" s="5" t="s">
        <v>16082</v>
      </c>
      <c r="C7685" s="5" t="s">
        <v>16083</v>
      </c>
      <c r="D7685" s="6" t="s">
        <v>16084</v>
      </c>
      <c r="E7685">
        <v>0</v>
      </c>
      <c r="F7685" s="7">
        <v>0.53147705869999995</v>
      </c>
      <c r="G7685" s="7">
        <v>0</v>
      </c>
      <c r="H7685" t="s">
        <v>16085</v>
      </c>
      <c r="I7685">
        <v>0</v>
      </c>
      <c r="J7685">
        <v>0</v>
      </c>
      <c r="K7685">
        <v>15000</v>
      </c>
      <c r="L7685" t="s">
        <v>62</v>
      </c>
      <c r="M7685" s="8" t="s">
        <v>63</v>
      </c>
      <c r="N7685" s="8">
        <v>1</v>
      </c>
      <c r="O7685">
        <v>0</v>
      </c>
      <c r="P7685" s="9">
        <v>0</v>
      </c>
      <c r="R7685" s="8"/>
      <c r="S7685" s="8"/>
      <c r="AJ7685">
        <v>1</v>
      </c>
      <c r="AL7685" s="8"/>
      <c r="AM7685" s="10">
        <f t="shared" si="1080"/>
        <v>2020</v>
      </c>
      <c r="AN7685">
        <f t="shared" si="1081"/>
        <v>0</v>
      </c>
      <c r="AO7685">
        <f t="shared" si="1087"/>
        <v>0</v>
      </c>
      <c r="AP7685">
        <f t="shared" si="1082"/>
        <v>1</v>
      </c>
      <c r="AQ7685">
        <f t="shared" si="1083"/>
        <v>0</v>
      </c>
      <c r="AR7685">
        <f t="shared" si="1084"/>
        <v>0</v>
      </c>
      <c r="AS7685">
        <f t="shared" si="1085"/>
        <v>0</v>
      </c>
      <c r="AT7685">
        <f t="shared" si="1086"/>
        <v>0</v>
      </c>
      <c r="AU7685">
        <f t="shared" si="1086"/>
        <v>0</v>
      </c>
      <c r="AV7685">
        <f t="shared" si="1088"/>
        <v>0</v>
      </c>
    </row>
    <row r="7686" spans="1:48" x14ac:dyDescent="0.25">
      <c r="A7686" s="5">
        <v>7757</v>
      </c>
      <c r="B7686" s="5" t="s">
        <v>15693</v>
      </c>
      <c r="C7686" s="5" t="s">
        <v>15694</v>
      </c>
      <c r="D7686" s="6" t="s">
        <v>15695</v>
      </c>
      <c r="E7686">
        <v>64</v>
      </c>
      <c r="F7686" s="7">
        <v>0.28725132279999999</v>
      </c>
      <c r="G7686" s="7">
        <v>0</v>
      </c>
      <c r="H7686" t="s">
        <v>612</v>
      </c>
      <c r="I7686">
        <v>0</v>
      </c>
      <c r="J7686">
        <v>0</v>
      </c>
      <c r="K7686">
        <v>20000</v>
      </c>
      <c r="L7686" t="s">
        <v>52</v>
      </c>
      <c r="M7686" s="8" t="s">
        <v>86</v>
      </c>
      <c r="N7686" s="8">
        <v>0.57142857142857095</v>
      </c>
      <c r="O7686">
        <v>0.42857142857142799</v>
      </c>
      <c r="P7686" s="9">
        <v>-0.97790068054931101</v>
      </c>
      <c r="Q7686">
        <v>5000</v>
      </c>
      <c r="R7686" s="8"/>
      <c r="S7686" s="8" t="s">
        <v>217</v>
      </c>
      <c r="T7686">
        <v>314346</v>
      </c>
      <c r="U7686">
        <v>799850</v>
      </c>
      <c r="V7686">
        <v>441426</v>
      </c>
      <c r="W7686">
        <v>-358424</v>
      </c>
      <c r="X7686">
        <v>509914</v>
      </c>
      <c r="Y7686">
        <v>0</v>
      </c>
      <c r="Z7686">
        <v>551953</v>
      </c>
      <c r="AA7686">
        <v>0</v>
      </c>
      <c r="AB7686">
        <v>0</v>
      </c>
      <c r="AC7686">
        <v>1</v>
      </c>
      <c r="AD7686">
        <v>0</v>
      </c>
      <c r="AE7686">
        <v>2006</v>
      </c>
      <c r="AF7686" t="s">
        <v>121</v>
      </c>
      <c r="AG7686">
        <v>50000</v>
      </c>
      <c r="AH7686" t="s">
        <v>55</v>
      </c>
      <c r="AI7686" t="s">
        <v>55</v>
      </c>
      <c r="AJ7686">
        <v>0.72106643469999998</v>
      </c>
      <c r="AK7686">
        <v>4860</v>
      </c>
      <c r="AL7686" s="8" t="s">
        <v>16086</v>
      </c>
      <c r="AM7686" s="10">
        <f t="shared" si="1080"/>
        <v>2017</v>
      </c>
      <c r="AN7686">
        <f t="shared" si="1081"/>
        <v>1</v>
      </c>
      <c r="AO7686">
        <f t="shared" si="1087"/>
        <v>0</v>
      </c>
      <c r="AP7686">
        <f t="shared" si="1082"/>
        <v>0</v>
      </c>
      <c r="AQ7686">
        <f t="shared" si="1083"/>
        <v>0</v>
      </c>
      <c r="AR7686">
        <f t="shared" si="1084"/>
        <v>1</v>
      </c>
      <c r="AS7686">
        <f t="shared" si="1085"/>
        <v>0</v>
      </c>
      <c r="AT7686">
        <f t="shared" si="1086"/>
        <v>0</v>
      </c>
      <c r="AU7686">
        <f t="shared" si="1086"/>
        <v>0</v>
      </c>
      <c r="AV7686" t="str">
        <f t="shared" si="1088"/>
        <v>2021-01-07T17:57:20</v>
      </c>
    </row>
    <row r="7687" spans="1:48" x14ac:dyDescent="0.25">
      <c r="A7687" s="5">
        <v>7758</v>
      </c>
      <c r="B7687" s="5" t="s">
        <v>16082</v>
      </c>
      <c r="C7687" s="5" t="s">
        <v>16083</v>
      </c>
      <c r="D7687" s="6" t="s">
        <v>16084</v>
      </c>
      <c r="E7687">
        <v>0</v>
      </c>
      <c r="F7687" s="7">
        <v>0.53147705869999995</v>
      </c>
      <c r="G7687" s="7">
        <v>0</v>
      </c>
      <c r="H7687" t="s">
        <v>16085</v>
      </c>
      <c r="I7687">
        <v>0</v>
      </c>
      <c r="J7687">
        <v>0</v>
      </c>
      <c r="K7687">
        <v>15000</v>
      </c>
      <c r="L7687" t="s">
        <v>199</v>
      </c>
      <c r="M7687" s="8" t="s">
        <v>86</v>
      </c>
      <c r="N7687" s="8">
        <v>0.55357142857142805</v>
      </c>
      <c r="O7687">
        <v>0.44642857142857101</v>
      </c>
      <c r="P7687" s="9">
        <v>0</v>
      </c>
      <c r="R7687" s="8"/>
      <c r="S7687" s="8" t="s">
        <v>217</v>
      </c>
      <c r="T7687">
        <v>83251</v>
      </c>
      <c r="U7687">
        <v>63251</v>
      </c>
      <c r="V7687">
        <v>83251</v>
      </c>
      <c r="W7687">
        <v>20000</v>
      </c>
      <c r="X7687">
        <v>0</v>
      </c>
      <c r="Y7687">
        <v>96772</v>
      </c>
      <c r="Z7687">
        <v>63251</v>
      </c>
      <c r="AA7687">
        <v>0</v>
      </c>
      <c r="AB7687">
        <v>0</v>
      </c>
      <c r="AC7687">
        <v>1</v>
      </c>
      <c r="AD7687">
        <v>0</v>
      </c>
      <c r="AE7687">
        <v>2020</v>
      </c>
      <c r="AF7687" t="s">
        <v>126</v>
      </c>
      <c r="AG7687">
        <v>50000</v>
      </c>
      <c r="AH7687" t="s">
        <v>56</v>
      </c>
      <c r="AI7687" t="s">
        <v>56</v>
      </c>
      <c r="AJ7687">
        <v>1</v>
      </c>
      <c r="AK7687">
        <v>720</v>
      </c>
      <c r="AL7687" s="8"/>
      <c r="AM7687" s="10">
        <f t="shared" si="1080"/>
        <v>2020</v>
      </c>
      <c r="AN7687">
        <f t="shared" si="1081"/>
        <v>0</v>
      </c>
      <c r="AO7687">
        <f t="shared" si="1087"/>
        <v>1</v>
      </c>
      <c r="AP7687">
        <f t="shared" si="1082"/>
        <v>0</v>
      </c>
      <c r="AQ7687">
        <f t="shared" si="1083"/>
        <v>0</v>
      </c>
      <c r="AR7687">
        <f t="shared" si="1084"/>
        <v>1</v>
      </c>
      <c r="AS7687">
        <f t="shared" si="1085"/>
        <v>0</v>
      </c>
      <c r="AT7687">
        <f t="shared" si="1086"/>
        <v>1</v>
      </c>
      <c r="AU7687">
        <f t="shared" si="1086"/>
        <v>1</v>
      </c>
      <c r="AV7687">
        <f t="shared" si="1088"/>
        <v>0</v>
      </c>
    </row>
    <row r="7688" spans="1:48" x14ac:dyDescent="0.25">
      <c r="A7688" s="5">
        <v>7759</v>
      </c>
      <c r="B7688" s="5" t="s">
        <v>16087</v>
      </c>
      <c r="C7688" s="5" t="s">
        <v>16088</v>
      </c>
      <c r="D7688" s="6" t="s">
        <v>16089</v>
      </c>
      <c r="E7688">
        <v>0</v>
      </c>
      <c r="F7688" s="7">
        <v>0.66039875390000002</v>
      </c>
      <c r="G7688" s="7">
        <v>0</v>
      </c>
      <c r="H7688" t="s">
        <v>16090</v>
      </c>
      <c r="I7688">
        <v>0</v>
      </c>
      <c r="J7688">
        <v>0</v>
      </c>
      <c r="K7688">
        <v>30000</v>
      </c>
      <c r="L7688" t="s">
        <v>52</v>
      </c>
      <c r="M7688" s="8" t="s">
        <v>63</v>
      </c>
      <c r="N7688" s="8">
        <v>0.89285714285714202</v>
      </c>
      <c r="O7688">
        <v>0.107142857142857</v>
      </c>
      <c r="P7688" s="9">
        <v>0</v>
      </c>
      <c r="Q7688">
        <v>15000</v>
      </c>
      <c r="R7688" s="8"/>
      <c r="S7688" s="8"/>
      <c r="AA7688">
        <v>210000</v>
      </c>
      <c r="AB7688">
        <v>0</v>
      </c>
      <c r="AC7688">
        <v>1</v>
      </c>
      <c r="AD7688">
        <v>0</v>
      </c>
      <c r="AE7688">
        <v>1989</v>
      </c>
      <c r="AF7688" t="s">
        <v>54</v>
      </c>
      <c r="AG7688">
        <v>30000</v>
      </c>
      <c r="AH7688" t="s">
        <v>55</v>
      </c>
      <c r="AI7688" t="s">
        <v>55</v>
      </c>
      <c r="AJ7688">
        <v>1</v>
      </c>
      <c r="AK7688">
        <v>55500</v>
      </c>
      <c r="AL7688" s="8" t="s">
        <v>16091</v>
      </c>
      <c r="AM7688" s="10">
        <f t="shared" si="1080"/>
        <v>2020</v>
      </c>
      <c r="AN7688">
        <f t="shared" si="1081"/>
        <v>1</v>
      </c>
      <c r="AO7688">
        <f t="shared" si="1087"/>
        <v>0</v>
      </c>
      <c r="AP7688">
        <f t="shared" si="1082"/>
        <v>1</v>
      </c>
      <c r="AQ7688">
        <f t="shared" si="1083"/>
        <v>0</v>
      </c>
      <c r="AR7688">
        <f t="shared" si="1084"/>
        <v>0</v>
      </c>
      <c r="AS7688">
        <f t="shared" si="1085"/>
        <v>0</v>
      </c>
      <c r="AT7688">
        <f t="shared" si="1086"/>
        <v>0</v>
      </c>
      <c r="AU7688">
        <f t="shared" si="1086"/>
        <v>0</v>
      </c>
      <c r="AV7688" t="str">
        <f t="shared" si="1088"/>
        <v>2021-01-07T17:54:33</v>
      </c>
    </row>
    <row r="7689" spans="1:48" x14ac:dyDescent="0.25">
      <c r="A7689" s="5">
        <v>7760</v>
      </c>
      <c r="B7689" s="5" t="s">
        <v>12524</v>
      </c>
      <c r="C7689" s="5" t="s">
        <v>12525</v>
      </c>
      <c r="D7689" s="6" t="s">
        <v>12526</v>
      </c>
      <c r="E7689">
        <v>2</v>
      </c>
      <c r="F7689" s="7">
        <v>0.3962071284</v>
      </c>
      <c r="G7689" s="7">
        <v>0</v>
      </c>
      <c r="H7689" t="s">
        <v>12527</v>
      </c>
      <c r="I7689">
        <v>4</v>
      </c>
      <c r="J7689">
        <v>19800</v>
      </c>
      <c r="K7689">
        <v>350000</v>
      </c>
      <c r="L7689" t="s">
        <v>52</v>
      </c>
      <c r="M7689" s="8" t="s">
        <v>53</v>
      </c>
      <c r="N7689" s="8">
        <v>0.83928571428571397</v>
      </c>
      <c r="O7689">
        <v>0.160714285714285</v>
      </c>
      <c r="P7689" s="9">
        <v>0.86602540378443904</v>
      </c>
      <c r="Q7689">
        <v>60000</v>
      </c>
      <c r="R7689" s="8"/>
      <c r="S7689" s="8" t="s">
        <v>329</v>
      </c>
      <c r="T7689">
        <v>1218670</v>
      </c>
      <c r="U7689">
        <v>145508</v>
      </c>
      <c r="V7689">
        <v>1218670</v>
      </c>
      <c r="W7689">
        <v>1073162</v>
      </c>
      <c r="X7689">
        <v>0</v>
      </c>
      <c r="Y7689">
        <v>0</v>
      </c>
      <c r="Z7689">
        <v>0</v>
      </c>
      <c r="AA7689">
        <v>3195003</v>
      </c>
      <c r="AB7689">
        <v>2236503</v>
      </c>
      <c r="AC7689">
        <v>12</v>
      </c>
      <c r="AD7689">
        <v>958500</v>
      </c>
      <c r="AE7689">
        <v>2003</v>
      </c>
      <c r="AF7689" t="s">
        <v>54</v>
      </c>
      <c r="AG7689">
        <v>600000</v>
      </c>
      <c r="AH7689" t="s">
        <v>56</v>
      </c>
      <c r="AI7689" t="s">
        <v>55</v>
      </c>
      <c r="AJ7689">
        <v>1</v>
      </c>
      <c r="AK7689">
        <v>8100</v>
      </c>
      <c r="AL7689" s="8" t="s">
        <v>16092</v>
      </c>
      <c r="AM7689" s="10">
        <f t="shared" si="1080"/>
        <v>2019</v>
      </c>
      <c r="AN7689">
        <f t="shared" si="1081"/>
        <v>1</v>
      </c>
      <c r="AO7689">
        <f t="shared" si="1087"/>
        <v>0</v>
      </c>
      <c r="AP7689">
        <f t="shared" si="1082"/>
        <v>0</v>
      </c>
      <c r="AQ7689">
        <f t="shared" si="1083"/>
        <v>1</v>
      </c>
      <c r="AR7689">
        <f t="shared" si="1084"/>
        <v>0</v>
      </c>
      <c r="AS7689">
        <f t="shared" si="1085"/>
        <v>0</v>
      </c>
      <c r="AT7689">
        <f t="shared" si="1086"/>
        <v>1</v>
      </c>
      <c r="AU7689">
        <f t="shared" si="1086"/>
        <v>0</v>
      </c>
      <c r="AV7689" t="str">
        <f t="shared" si="1088"/>
        <v>2021-01-07T18:58:31</v>
      </c>
    </row>
    <row r="7690" spans="1:48" x14ac:dyDescent="0.25">
      <c r="A7690" s="5">
        <v>7761</v>
      </c>
      <c r="B7690" s="5" t="s">
        <v>6114</v>
      </c>
      <c r="C7690" s="5" t="s">
        <v>6115</v>
      </c>
      <c r="D7690" s="6" t="s">
        <v>6116</v>
      </c>
      <c r="E7690">
        <v>17</v>
      </c>
      <c r="F7690" s="7">
        <v>0.60302655250000003</v>
      </c>
      <c r="G7690" s="7">
        <v>0</v>
      </c>
      <c r="H7690" t="s">
        <v>6117</v>
      </c>
      <c r="I7690">
        <v>0</v>
      </c>
      <c r="J7690">
        <v>3194.67</v>
      </c>
      <c r="K7690">
        <v>20000</v>
      </c>
      <c r="L7690" t="s">
        <v>52</v>
      </c>
      <c r="M7690" s="8" t="s">
        <v>63</v>
      </c>
      <c r="N7690" s="8">
        <v>0.91071428571428503</v>
      </c>
      <c r="O7690">
        <v>8.9285714285714204E-2</v>
      </c>
      <c r="P7690" s="9">
        <v>0</v>
      </c>
      <c r="Q7690">
        <v>20000</v>
      </c>
      <c r="R7690" s="8"/>
      <c r="S7690" s="8" t="s">
        <v>217</v>
      </c>
      <c r="T7690">
        <v>14044383</v>
      </c>
      <c r="U7690">
        <v>3061790</v>
      </c>
      <c r="V7690">
        <v>19096174</v>
      </c>
      <c r="W7690">
        <v>13465508</v>
      </c>
      <c r="X7690">
        <v>0</v>
      </c>
      <c r="Y7690">
        <v>4917132</v>
      </c>
      <c r="Z7690">
        <v>1851384</v>
      </c>
      <c r="AA7690">
        <v>25026591</v>
      </c>
      <c r="AB7690">
        <v>8150641</v>
      </c>
      <c r="AC7690">
        <v>12</v>
      </c>
      <c r="AD7690">
        <v>16875950</v>
      </c>
      <c r="AE7690">
        <v>1995</v>
      </c>
      <c r="AF7690" t="s">
        <v>54</v>
      </c>
      <c r="AG7690">
        <v>10000000</v>
      </c>
      <c r="AH7690" t="s">
        <v>55</v>
      </c>
      <c r="AI7690" t="s">
        <v>55</v>
      </c>
      <c r="AJ7690">
        <v>1</v>
      </c>
      <c r="AK7690">
        <v>255000</v>
      </c>
      <c r="AL7690" s="8" t="s">
        <v>16093</v>
      </c>
      <c r="AM7690" s="10">
        <f t="shared" si="1080"/>
        <v>2016</v>
      </c>
      <c r="AN7690">
        <f t="shared" si="1081"/>
        <v>1</v>
      </c>
      <c r="AO7690">
        <f t="shared" si="1087"/>
        <v>0</v>
      </c>
      <c r="AP7690">
        <f t="shared" si="1082"/>
        <v>1</v>
      </c>
      <c r="AQ7690">
        <f t="shared" si="1083"/>
        <v>0</v>
      </c>
      <c r="AR7690">
        <f t="shared" si="1084"/>
        <v>0</v>
      </c>
      <c r="AS7690">
        <f t="shared" si="1085"/>
        <v>0</v>
      </c>
      <c r="AT7690">
        <f t="shared" si="1086"/>
        <v>0</v>
      </c>
      <c r="AU7690">
        <f t="shared" si="1086"/>
        <v>0</v>
      </c>
      <c r="AV7690" t="str">
        <f t="shared" si="1088"/>
        <v>2021-01-07T20:32:09</v>
      </c>
    </row>
    <row r="7691" spans="1:48" x14ac:dyDescent="0.25">
      <c r="A7691" s="5">
        <v>7762</v>
      </c>
      <c r="B7691" s="5" t="s">
        <v>16094</v>
      </c>
      <c r="C7691" s="5" t="s">
        <v>16095</v>
      </c>
      <c r="D7691" s="6" t="s">
        <v>16096</v>
      </c>
      <c r="E7691">
        <v>0</v>
      </c>
      <c r="F7691" s="7">
        <v>0.38786007109999998</v>
      </c>
      <c r="G7691" s="7">
        <v>0</v>
      </c>
      <c r="H7691" t="s">
        <v>16097</v>
      </c>
      <c r="I7691">
        <v>39</v>
      </c>
      <c r="J7691">
        <v>20907</v>
      </c>
      <c r="K7691">
        <v>40000</v>
      </c>
      <c r="L7691" t="s">
        <v>52</v>
      </c>
      <c r="M7691" s="8" t="s">
        <v>63</v>
      </c>
      <c r="N7691" s="8">
        <v>0.94642857142857095</v>
      </c>
      <c r="O7691">
        <v>5.3571428571428499E-2</v>
      </c>
      <c r="P7691" s="9">
        <v>0</v>
      </c>
      <c r="Q7691">
        <v>30000</v>
      </c>
      <c r="R7691" s="8"/>
      <c r="S7691" s="8" t="s">
        <v>217</v>
      </c>
      <c r="T7691">
        <v>5801231</v>
      </c>
      <c r="U7691">
        <v>4585834</v>
      </c>
      <c r="V7691">
        <v>5910905</v>
      </c>
      <c r="W7691">
        <v>661773</v>
      </c>
      <c r="X7691">
        <v>948266</v>
      </c>
      <c r="Y7691">
        <v>2832100</v>
      </c>
      <c r="Z7691">
        <v>2093270</v>
      </c>
      <c r="AA7691">
        <v>20444406</v>
      </c>
      <c r="AB7691">
        <v>3235672</v>
      </c>
      <c r="AC7691">
        <v>12</v>
      </c>
      <c r="AD7691">
        <v>17208734</v>
      </c>
      <c r="AE7691">
        <v>1985</v>
      </c>
      <c r="AF7691" t="s">
        <v>54</v>
      </c>
      <c r="AG7691">
        <v>300000</v>
      </c>
      <c r="AH7691" t="s">
        <v>55</v>
      </c>
      <c r="AI7691" t="s">
        <v>55</v>
      </c>
      <c r="AJ7691">
        <v>1</v>
      </c>
      <c r="AK7691">
        <v>720</v>
      </c>
      <c r="AL7691" s="8" t="s">
        <v>16098</v>
      </c>
      <c r="AM7691" s="10">
        <f t="shared" si="1080"/>
        <v>2020</v>
      </c>
      <c r="AN7691">
        <f t="shared" si="1081"/>
        <v>1</v>
      </c>
      <c r="AO7691">
        <f t="shared" si="1087"/>
        <v>0</v>
      </c>
      <c r="AP7691">
        <f t="shared" si="1082"/>
        <v>1</v>
      </c>
      <c r="AQ7691">
        <f t="shared" si="1083"/>
        <v>0</v>
      </c>
      <c r="AR7691">
        <f t="shared" si="1084"/>
        <v>0</v>
      </c>
      <c r="AS7691">
        <f t="shared" si="1085"/>
        <v>0</v>
      </c>
      <c r="AT7691">
        <f t="shared" si="1086"/>
        <v>0</v>
      </c>
      <c r="AU7691">
        <f t="shared" si="1086"/>
        <v>0</v>
      </c>
      <c r="AV7691" t="str">
        <f t="shared" si="1088"/>
        <v>2021-01-07T20:32:52</v>
      </c>
    </row>
    <row r="7692" spans="1:48" x14ac:dyDescent="0.25">
      <c r="A7692" s="5">
        <v>7763</v>
      </c>
      <c r="B7692" s="5" t="s">
        <v>3034</v>
      </c>
      <c r="C7692" s="5" t="s">
        <v>3035</v>
      </c>
      <c r="D7692" s="6" t="s">
        <v>3036</v>
      </c>
      <c r="E7692">
        <v>2</v>
      </c>
      <c r="F7692" s="7">
        <v>0.57686669499999998</v>
      </c>
      <c r="G7692" s="7">
        <v>0</v>
      </c>
      <c r="H7692" t="s">
        <v>3037</v>
      </c>
      <c r="I7692">
        <v>0</v>
      </c>
      <c r="J7692">
        <v>0</v>
      </c>
      <c r="K7692">
        <v>80000</v>
      </c>
      <c r="L7692" t="s">
        <v>52</v>
      </c>
      <c r="M7692" s="8" t="s">
        <v>63</v>
      </c>
      <c r="N7692" s="8">
        <v>0.91071428571428503</v>
      </c>
      <c r="O7692">
        <v>8.9285714285714204E-2</v>
      </c>
      <c r="P7692" s="9">
        <v>0</v>
      </c>
      <c r="Q7692">
        <v>80000</v>
      </c>
      <c r="R7692" s="8"/>
      <c r="S7692" s="8" t="s">
        <v>329</v>
      </c>
      <c r="T7692">
        <v>1658585</v>
      </c>
      <c r="U7692">
        <v>779000</v>
      </c>
      <c r="V7692">
        <v>1663209</v>
      </c>
      <c r="W7692">
        <v>884208</v>
      </c>
      <c r="X7692">
        <v>323568</v>
      </c>
      <c r="Y7692">
        <v>384225</v>
      </c>
      <c r="Z7692">
        <v>538891</v>
      </c>
      <c r="AA7692">
        <v>3237102</v>
      </c>
      <c r="AB7692">
        <v>1255895</v>
      </c>
      <c r="AC7692">
        <v>12</v>
      </c>
      <c r="AD7692">
        <v>1981207</v>
      </c>
      <c r="AE7692">
        <v>2014</v>
      </c>
      <c r="AF7692" t="s">
        <v>68</v>
      </c>
      <c r="AG7692">
        <v>200000</v>
      </c>
      <c r="AH7692" t="s">
        <v>55</v>
      </c>
      <c r="AI7692" t="s">
        <v>55</v>
      </c>
      <c r="AJ7692">
        <v>1</v>
      </c>
      <c r="AK7692">
        <v>245417</v>
      </c>
      <c r="AL7692" s="8" t="s">
        <v>16099</v>
      </c>
      <c r="AM7692" s="10">
        <f t="shared" si="1080"/>
        <v>2017</v>
      </c>
      <c r="AN7692">
        <f t="shared" si="1081"/>
        <v>1</v>
      </c>
      <c r="AO7692">
        <f t="shared" si="1087"/>
        <v>0</v>
      </c>
      <c r="AP7692">
        <f t="shared" si="1082"/>
        <v>1</v>
      </c>
      <c r="AQ7692">
        <f t="shared" si="1083"/>
        <v>0</v>
      </c>
      <c r="AR7692">
        <f t="shared" si="1084"/>
        <v>0</v>
      </c>
      <c r="AS7692">
        <f t="shared" si="1085"/>
        <v>0</v>
      </c>
      <c r="AT7692">
        <f t="shared" si="1086"/>
        <v>0</v>
      </c>
      <c r="AU7692">
        <f t="shared" si="1086"/>
        <v>0</v>
      </c>
      <c r="AV7692" t="str">
        <f t="shared" si="1088"/>
        <v>2021-01-07T20:43:06</v>
      </c>
    </row>
    <row r="7693" spans="1:48" x14ac:dyDescent="0.25">
      <c r="A7693" s="5">
        <v>7764</v>
      </c>
      <c r="B7693" s="5" t="s">
        <v>16100</v>
      </c>
      <c r="C7693" s="5" t="s">
        <v>16101</v>
      </c>
      <c r="D7693" s="6" t="s">
        <v>16102</v>
      </c>
      <c r="E7693">
        <v>0</v>
      </c>
      <c r="F7693" s="7">
        <v>0.47959677179999999</v>
      </c>
      <c r="G7693" s="7">
        <v>0</v>
      </c>
      <c r="H7693" t="s">
        <v>16103</v>
      </c>
      <c r="I7693">
        <v>6</v>
      </c>
      <c r="J7693">
        <v>1323.32</v>
      </c>
      <c r="K7693">
        <v>200000</v>
      </c>
      <c r="L7693" t="s">
        <v>52</v>
      </c>
      <c r="M7693" s="8" t="s">
        <v>53</v>
      </c>
      <c r="N7693" s="8">
        <v>0.75</v>
      </c>
      <c r="O7693">
        <v>0.249999999999999</v>
      </c>
      <c r="P7693" s="9">
        <v>0.86602540378443904</v>
      </c>
      <c r="Q7693">
        <v>40000</v>
      </c>
      <c r="R7693" s="8"/>
      <c r="S7693" s="8" t="s">
        <v>329</v>
      </c>
      <c r="T7693">
        <v>2114343</v>
      </c>
      <c r="U7693">
        <v>1473832</v>
      </c>
      <c r="V7693">
        <v>6825964</v>
      </c>
      <c r="W7693">
        <v>5352131</v>
      </c>
      <c r="X7693">
        <v>0</v>
      </c>
      <c r="Y7693">
        <v>60045</v>
      </c>
      <c r="Z7693">
        <v>4636815</v>
      </c>
      <c r="AA7693">
        <v>5210243</v>
      </c>
      <c r="AB7693">
        <v>5196748</v>
      </c>
      <c r="AC7693">
        <v>12</v>
      </c>
      <c r="AD7693">
        <v>13495</v>
      </c>
      <c r="AE7693">
        <v>2018</v>
      </c>
      <c r="AF7693" t="s">
        <v>126</v>
      </c>
      <c r="AG7693">
        <v>200000</v>
      </c>
      <c r="AH7693" t="s">
        <v>55</v>
      </c>
      <c r="AI7693" t="s">
        <v>56</v>
      </c>
      <c r="AJ7693">
        <v>1</v>
      </c>
      <c r="AK7693">
        <v>5280</v>
      </c>
      <c r="AL7693" s="8" t="s">
        <v>16104</v>
      </c>
      <c r="AM7693" s="10">
        <f t="shared" si="1080"/>
        <v>2020</v>
      </c>
      <c r="AN7693">
        <f t="shared" si="1081"/>
        <v>1</v>
      </c>
      <c r="AO7693">
        <f t="shared" si="1087"/>
        <v>0</v>
      </c>
      <c r="AP7693">
        <f t="shared" si="1082"/>
        <v>0</v>
      </c>
      <c r="AQ7693">
        <f t="shared" si="1083"/>
        <v>1</v>
      </c>
      <c r="AR7693">
        <f t="shared" si="1084"/>
        <v>0</v>
      </c>
      <c r="AS7693">
        <f t="shared" si="1085"/>
        <v>0</v>
      </c>
      <c r="AT7693">
        <f t="shared" si="1086"/>
        <v>0</v>
      </c>
      <c r="AU7693">
        <f t="shared" si="1086"/>
        <v>1</v>
      </c>
      <c r="AV7693" t="str">
        <f t="shared" si="1088"/>
        <v>2021-01-07T20:44:59</v>
      </c>
    </row>
    <row r="7694" spans="1:48" x14ac:dyDescent="0.25">
      <c r="A7694" s="5">
        <v>7765</v>
      </c>
      <c r="B7694" s="5" t="s">
        <v>16105</v>
      </c>
      <c r="C7694" s="5" t="s">
        <v>16106</v>
      </c>
      <c r="D7694" s="6" t="s">
        <v>16107</v>
      </c>
      <c r="E7694">
        <v>4</v>
      </c>
      <c r="F7694" s="7">
        <v>0.56269213380000005</v>
      </c>
      <c r="G7694" s="7">
        <v>0</v>
      </c>
      <c r="H7694" t="s">
        <v>6024</v>
      </c>
      <c r="I7694">
        <v>0</v>
      </c>
      <c r="J7694">
        <v>0</v>
      </c>
      <c r="K7694">
        <v>50000</v>
      </c>
      <c r="L7694" t="s">
        <v>52</v>
      </c>
      <c r="M7694" s="8" t="s">
        <v>53</v>
      </c>
      <c r="N7694" s="8">
        <v>0.78571428571428503</v>
      </c>
      <c r="O7694">
        <v>0.214285714285714</v>
      </c>
      <c r="P7694" s="9">
        <v>0</v>
      </c>
      <c r="Q7694">
        <v>15000</v>
      </c>
      <c r="R7694" s="8"/>
      <c r="S7694" s="8" t="s">
        <v>217</v>
      </c>
      <c r="T7694">
        <v>600047</v>
      </c>
      <c r="U7694">
        <v>25032</v>
      </c>
      <c r="V7694">
        <v>632780</v>
      </c>
      <c r="W7694">
        <v>607747</v>
      </c>
      <c r="X7694">
        <v>0</v>
      </c>
      <c r="Y7694">
        <v>45021</v>
      </c>
      <c r="Z7694">
        <v>61098</v>
      </c>
      <c r="AA7694">
        <v>209247</v>
      </c>
      <c r="AB7694">
        <v>199929</v>
      </c>
      <c r="AC7694">
        <v>12</v>
      </c>
      <c r="AD7694">
        <v>9318</v>
      </c>
      <c r="AE7694">
        <v>2004</v>
      </c>
      <c r="AF7694" t="s">
        <v>54</v>
      </c>
      <c r="AG7694">
        <v>1500000</v>
      </c>
      <c r="AH7694" t="s">
        <v>55</v>
      </c>
      <c r="AI7694" t="s">
        <v>56</v>
      </c>
      <c r="AJ7694">
        <v>1</v>
      </c>
      <c r="AK7694">
        <v>697195</v>
      </c>
      <c r="AL7694" s="8" t="s">
        <v>16108</v>
      </c>
      <c r="AM7694" s="10">
        <f t="shared" si="1080"/>
        <v>2019</v>
      </c>
      <c r="AN7694">
        <f t="shared" si="1081"/>
        <v>1</v>
      </c>
      <c r="AO7694">
        <f t="shared" si="1087"/>
        <v>0</v>
      </c>
      <c r="AP7694">
        <f t="shared" si="1082"/>
        <v>0</v>
      </c>
      <c r="AQ7694">
        <f t="shared" si="1083"/>
        <v>1</v>
      </c>
      <c r="AR7694">
        <f t="shared" si="1084"/>
        <v>0</v>
      </c>
      <c r="AS7694">
        <f t="shared" si="1085"/>
        <v>0</v>
      </c>
      <c r="AT7694">
        <f t="shared" si="1086"/>
        <v>0</v>
      </c>
      <c r="AU7694">
        <f t="shared" si="1086"/>
        <v>1</v>
      </c>
      <c r="AV7694" t="str">
        <f t="shared" si="1088"/>
        <v>2021-01-07T21:01:25</v>
      </c>
    </row>
    <row r="7695" spans="1:48" x14ac:dyDescent="0.25">
      <c r="A7695" s="5">
        <v>7766</v>
      </c>
      <c r="B7695" s="5" t="s">
        <v>6714</v>
      </c>
      <c r="C7695" s="5" t="s">
        <v>6715</v>
      </c>
      <c r="D7695" s="6" t="s">
        <v>6716</v>
      </c>
      <c r="E7695">
        <v>0</v>
      </c>
      <c r="F7695" s="7">
        <v>0</v>
      </c>
      <c r="G7695" s="7"/>
      <c r="H7695" t="s">
        <v>6717</v>
      </c>
      <c r="I7695">
        <v>0</v>
      </c>
      <c r="J7695">
        <v>0</v>
      </c>
      <c r="K7695">
        <v>70000</v>
      </c>
      <c r="L7695" t="s">
        <v>52</v>
      </c>
      <c r="M7695" s="8" t="s">
        <v>53</v>
      </c>
      <c r="N7695" s="8">
        <v>0.80357142857142805</v>
      </c>
      <c r="O7695">
        <v>0.19642857142857101</v>
      </c>
      <c r="P7695" s="9">
        <v>0</v>
      </c>
      <c r="Q7695">
        <v>70000</v>
      </c>
      <c r="R7695" s="8"/>
      <c r="S7695" s="8" t="s">
        <v>329</v>
      </c>
      <c r="T7695">
        <v>9725635</v>
      </c>
      <c r="U7695">
        <v>8054430</v>
      </c>
      <c r="V7695">
        <v>10047768</v>
      </c>
      <c r="W7695">
        <v>410553</v>
      </c>
      <c r="X7695">
        <v>3200000</v>
      </c>
      <c r="Y7695">
        <v>9326018</v>
      </c>
      <c r="Z7695">
        <v>5313332</v>
      </c>
      <c r="AA7695">
        <v>23684737</v>
      </c>
      <c r="AB7695">
        <v>9583440</v>
      </c>
      <c r="AC7695">
        <v>12</v>
      </c>
      <c r="AD7695">
        <v>14101297</v>
      </c>
      <c r="AE7695">
        <v>2016</v>
      </c>
      <c r="AF7695" t="s">
        <v>126</v>
      </c>
      <c r="AG7695">
        <v>65000</v>
      </c>
      <c r="AH7695" t="s">
        <v>55</v>
      </c>
      <c r="AI7695" t="s">
        <v>55</v>
      </c>
      <c r="AJ7695">
        <v>0</v>
      </c>
      <c r="AK7695">
        <v>192400</v>
      </c>
      <c r="AL7695" s="8" t="s">
        <v>16109</v>
      </c>
      <c r="AM7695" s="10">
        <f t="shared" si="1080"/>
        <v>2019</v>
      </c>
      <c r="AN7695">
        <f t="shared" si="1081"/>
        <v>1</v>
      </c>
      <c r="AO7695">
        <f t="shared" si="1087"/>
        <v>0</v>
      </c>
      <c r="AP7695">
        <f t="shared" si="1082"/>
        <v>0</v>
      </c>
      <c r="AQ7695">
        <f t="shared" si="1083"/>
        <v>1</v>
      </c>
      <c r="AR7695">
        <f t="shared" si="1084"/>
        <v>0</v>
      </c>
      <c r="AS7695">
        <f t="shared" si="1085"/>
        <v>0</v>
      </c>
      <c r="AT7695">
        <f t="shared" si="1086"/>
        <v>0</v>
      </c>
      <c r="AU7695">
        <f t="shared" si="1086"/>
        <v>0</v>
      </c>
      <c r="AV7695" t="str">
        <f t="shared" si="1088"/>
        <v>2021-01-07T21:01:45</v>
      </c>
    </row>
    <row r="7696" spans="1:48" x14ac:dyDescent="0.25">
      <c r="A7696" s="5">
        <v>7767</v>
      </c>
      <c r="B7696" s="5" t="s">
        <v>7717</v>
      </c>
      <c r="C7696" s="5" t="s">
        <v>7718</v>
      </c>
      <c r="D7696" s="6" t="s">
        <v>7719</v>
      </c>
      <c r="E7696">
        <v>0</v>
      </c>
      <c r="F7696" s="7">
        <v>0.4518280429</v>
      </c>
      <c r="G7696" s="7">
        <v>0</v>
      </c>
      <c r="H7696" t="s">
        <v>744</v>
      </c>
      <c r="I7696">
        <v>0</v>
      </c>
      <c r="J7696">
        <v>0</v>
      </c>
      <c r="K7696">
        <v>25000</v>
      </c>
      <c r="L7696" t="s">
        <v>52</v>
      </c>
      <c r="M7696" s="8" t="s">
        <v>53</v>
      </c>
      <c r="N7696" s="8">
        <v>0.85714285714285698</v>
      </c>
      <c r="O7696">
        <v>0.14285714285714199</v>
      </c>
      <c r="P7696" s="9">
        <v>0</v>
      </c>
      <c r="Q7696">
        <v>25000</v>
      </c>
      <c r="R7696" s="8"/>
      <c r="S7696" s="8"/>
      <c r="AA7696">
        <v>1600834</v>
      </c>
      <c r="AB7696">
        <v>0</v>
      </c>
      <c r="AC7696">
        <v>12</v>
      </c>
      <c r="AD7696">
        <v>0</v>
      </c>
      <c r="AE7696">
        <v>2006</v>
      </c>
      <c r="AF7696" t="s">
        <v>121</v>
      </c>
      <c r="AG7696">
        <v>10000</v>
      </c>
      <c r="AH7696" t="s">
        <v>55</v>
      </c>
      <c r="AI7696" t="s">
        <v>55</v>
      </c>
      <c r="AJ7696">
        <v>1</v>
      </c>
      <c r="AK7696">
        <v>216743</v>
      </c>
      <c r="AL7696" s="8" t="s">
        <v>16110</v>
      </c>
      <c r="AM7696" s="10">
        <f t="shared" si="1080"/>
        <v>2018</v>
      </c>
      <c r="AN7696">
        <f t="shared" si="1081"/>
        <v>1</v>
      </c>
      <c r="AO7696">
        <f t="shared" si="1087"/>
        <v>0</v>
      </c>
      <c r="AP7696">
        <f t="shared" si="1082"/>
        <v>0</v>
      </c>
      <c r="AQ7696">
        <f t="shared" si="1083"/>
        <v>1</v>
      </c>
      <c r="AR7696">
        <f t="shared" si="1084"/>
        <v>0</v>
      </c>
      <c r="AS7696">
        <f t="shared" si="1085"/>
        <v>0</v>
      </c>
      <c r="AT7696">
        <f t="shared" si="1086"/>
        <v>0</v>
      </c>
      <c r="AU7696">
        <f t="shared" si="1086"/>
        <v>0</v>
      </c>
      <c r="AV7696" t="str">
        <f t="shared" si="1088"/>
        <v>2021-01-07T21:11:40</v>
      </c>
    </row>
    <row r="7697" spans="1:48" x14ac:dyDescent="0.25">
      <c r="A7697" s="5">
        <v>7768</v>
      </c>
      <c r="B7697" s="5" t="s">
        <v>3371</v>
      </c>
      <c r="C7697" s="5" t="s">
        <v>3372</v>
      </c>
      <c r="D7697" s="6" t="s">
        <v>3373</v>
      </c>
      <c r="E7697">
        <v>40</v>
      </c>
      <c r="F7697" s="7">
        <v>0.49327555439999998</v>
      </c>
      <c r="G7697" s="7">
        <v>0</v>
      </c>
      <c r="H7697" t="s">
        <v>3374</v>
      </c>
      <c r="I7697">
        <v>0</v>
      </c>
      <c r="J7697">
        <v>0</v>
      </c>
      <c r="K7697">
        <v>600000000</v>
      </c>
      <c r="L7697" t="s">
        <v>7359</v>
      </c>
      <c r="M7697" s="8" t="s">
        <v>63</v>
      </c>
      <c r="N7697" s="8">
        <v>1</v>
      </c>
      <c r="O7697">
        <v>0</v>
      </c>
      <c r="P7697" s="9">
        <v>0</v>
      </c>
      <c r="R7697" s="8"/>
      <c r="S7697" s="8"/>
      <c r="AJ7697">
        <v>0.95266970429999998</v>
      </c>
      <c r="AL7697" s="8"/>
      <c r="AM7697" s="10">
        <f t="shared" si="1080"/>
        <v>2013</v>
      </c>
      <c r="AN7697">
        <f t="shared" si="1081"/>
        <v>0</v>
      </c>
      <c r="AO7697">
        <f t="shared" si="1087"/>
        <v>0</v>
      </c>
      <c r="AP7697">
        <f t="shared" si="1082"/>
        <v>1</v>
      </c>
      <c r="AQ7697">
        <f t="shared" si="1083"/>
        <v>0</v>
      </c>
      <c r="AR7697">
        <f t="shared" si="1084"/>
        <v>0</v>
      </c>
      <c r="AS7697">
        <f t="shared" si="1085"/>
        <v>0</v>
      </c>
      <c r="AT7697">
        <f t="shared" si="1086"/>
        <v>0</v>
      </c>
      <c r="AU7697">
        <f t="shared" si="1086"/>
        <v>0</v>
      </c>
      <c r="AV7697">
        <f t="shared" si="1088"/>
        <v>0</v>
      </c>
    </row>
    <row r="7698" spans="1:48" x14ac:dyDescent="0.25">
      <c r="A7698" s="5">
        <v>7769</v>
      </c>
      <c r="B7698" s="5" t="s">
        <v>5155</v>
      </c>
      <c r="C7698" s="5" t="s">
        <v>5156</v>
      </c>
      <c r="D7698" s="6" t="s">
        <v>5157</v>
      </c>
      <c r="E7698">
        <v>16</v>
      </c>
      <c r="F7698" s="7">
        <v>0.29554001520000001</v>
      </c>
      <c r="G7698" s="7">
        <v>0</v>
      </c>
      <c r="H7698" t="s">
        <v>457</v>
      </c>
      <c r="I7698">
        <v>0</v>
      </c>
      <c r="J7698">
        <v>8600.7800000000007</v>
      </c>
      <c r="K7698">
        <v>20000</v>
      </c>
      <c r="L7698" t="s">
        <v>52</v>
      </c>
      <c r="M7698" s="8" t="s">
        <v>86</v>
      </c>
      <c r="N7698" s="8">
        <v>0.55357142857142805</v>
      </c>
      <c r="O7698">
        <v>0.44642857142857101</v>
      </c>
      <c r="P7698" s="9">
        <v>0.26873562556665498</v>
      </c>
      <c r="Q7698">
        <v>10000</v>
      </c>
      <c r="R7698" s="8"/>
      <c r="S7698" s="8"/>
      <c r="AA7698">
        <v>1713750</v>
      </c>
      <c r="AB7698">
        <v>0</v>
      </c>
      <c r="AC7698">
        <v>12</v>
      </c>
      <c r="AD7698">
        <v>0</v>
      </c>
      <c r="AE7698">
        <v>2018</v>
      </c>
      <c r="AF7698" t="s">
        <v>126</v>
      </c>
      <c r="AG7698">
        <v>100000</v>
      </c>
      <c r="AH7698" t="s">
        <v>55</v>
      </c>
      <c r="AI7698" t="s">
        <v>56</v>
      </c>
      <c r="AJ7698">
        <v>0.94241986440000003</v>
      </c>
      <c r="AK7698">
        <v>1385</v>
      </c>
      <c r="AL7698" s="8" t="s">
        <v>16111</v>
      </c>
      <c r="AM7698" s="10">
        <f t="shared" si="1080"/>
        <v>2018</v>
      </c>
      <c r="AN7698">
        <f t="shared" si="1081"/>
        <v>1</v>
      </c>
      <c r="AO7698">
        <f t="shared" si="1087"/>
        <v>0</v>
      </c>
      <c r="AP7698">
        <f t="shared" si="1082"/>
        <v>0</v>
      </c>
      <c r="AQ7698">
        <f t="shared" si="1083"/>
        <v>0</v>
      </c>
      <c r="AR7698">
        <f t="shared" si="1084"/>
        <v>1</v>
      </c>
      <c r="AS7698">
        <f t="shared" si="1085"/>
        <v>0</v>
      </c>
      <c r="AT7698">
        <f t="shared" si="1086"/>
        <v>0</v>
      </c>
      <c r="AU7698">
        <f t="shared" si="1086"/>
        <v>1</v>
      </c>
      <c r="AV7698" t="str">
        <f t="shared" si="1088"/>
        <v>2021-01-07T21:17:49</v>
      </c>
    </row>
    <row r="7699" spans="1:48" x14ac:dyDescent="0.25">
      <c r="A7699" s="5">
        <v>7770</v>
      </c>
      <c r="B7699" s="5" t="s">
        <v>3371</v>
      </c>
      <c r="C7699" s="5" t="s">
        <v>3372</v>
      </c>
      <c r="D7699" s="6" t="s">
        <v>3373</v>
      </c>
      <c r="E7699">
        <v>40</v>
      </c>
      <c r="F7699" s="7">
        <v>0.49327555439999998</v>
      </c>
      <c r="G7699" s="7">
        <v>0</v>
      </c>
      <c r="H7699" t="s">
        <v>3374</v>
      </c>
      <c r="I7699">
        <v>0</v>
      </c>
      <c r="J7699">
        <v>0</v>
      </c>
      <c r="K7699">
        <v>600000000</v>
      </c>
      <c r="L7699" t="s">
        <v>52</v>
      </c>
      <c r="M7699" s="8" t="s">
        <v>53</v>
      </c>
      <c r="N7699" s="8">
        <v>0.85714285714285698</v>
      </c>
      <c r="O7699">
        <v>0.14285714285714199</v>
      </c>
      <c r="P7699" s="9">
        <v>-0.890789720076402</v>
      </c>
      <c r="Q7699">
        <v>600000</v>
      </c>
      <c r="R7699" s="8"/>
      <c r="S7699" s="8" t="s">
        <v>2633</v>
      </c>
      <c r="T7699">
        <v>154136772</v>
      </c>
      <c r="U7699">
        <v>115912728</v>
      </c>
      <c r="V7699">
        <v>230312860</v>
      </c>
      <c r="W7699">
        <v>111149080</v>
      </c>
      <c r="X7699">
        <v>38540824</v>
      </c>
      <c r="Y7699">
        <v>61402159</v>
      </c>
      <c r="Z7699">
        <v>36601267</v>
      </c>
      <c r="AA7699">
        <v>460528495</v>
      </c>
      <c r="AB7699">
        <v>429688999</v>
      </c>
      <c r="AC7699">
        <v>11</v>
      </c>
      <c r="AD7699">
        <v>30839496</v>
      </c>
      <c r="AE7699">
        <v>2007</v>
      </c>
      <c r="AF7699" t="s">
        <v>121</v>
      </c>
      <c r="AG7699">
        <v>100000000</v>
      </c>
      <c r="AH7699" t="s">
        <v>55</v>
      </c>
      <c r="AI7699" t="s">
        <v>55</v>
      </c>
      <c r="AJ7699">
        <v>0.95266970429999998</v>
      </c>
      <c r="AK7699">
        <v>1888000</v>
      </c>
      <c r="AL7699" s="8" t="s">
        <v>16112</v>
      </c>
      <c r="AM7699" s="10">
        <f t="shared" si="1080"/>
        <v>2013</v>
      </c>
      <c r="AN7699">
        <f t="shared" si="1081"/>
        <v>1</v>
      </c>
      <c r="AO7699">
        <f t="shared" si="1087"/>
        <v>0</v>
      </c>
      <c r="AP7699">
        <f t="shared" si="1082"/>
        <v>0</v>
      </c>
      <c r="AQ7699">
        <f t="shared" si="1083"/>
        <v>1</v>
      </c>
      <c r="AR7699">
        <f t="shared" si="1084"/>
        <v>0</v>
      </c>
      <c r="AS7699">
        <f t="shared" si="1085"/>
        <v>0</v>
      </c>
      <c r="AT7699">
        <f t="shared" si="1086"/>
        <v>0</v>
      </c>
      <c r="AU7699">
        <f t="shared" si="1086"/>
        <v>0</v>
      </c>
      <c r="AV7699" t="str">
        <f t="shared" si="1088"/>
        <v>2021-01-07T21:05:28</v>
      </c>
    </row>
    <row r="7700" spans="1:48" x14ac:dyDescent="0.25">
      <c r="A7700" s="5">
        <v>7771</v>
      </c>
      <c r="B7700" s="5" t="s">
        <v>8710</v>
      </c>
      <c r="C7700" s="5" t="s">
        <v>8711</v>
      </c>
      <c r="D7700" s="6" t="s">
        <v>8712</v>
      </c>
      <c r="E7700">
        <v>15</v>
      </c>
      <c r="F7700" s="7">
        <v>0.2866087303</v>
      </c>
      <c r="G7700" s="7">
        <v>0</v>
      </c>
      <c r="H7700" t="s">
        <v>6453</v>
      </c>
      <c r="I7700">
        <v>26</v>
      </c>
      <c r="J7700">
        <v>46346.400000000001</v>
      </c>
      <c r="K7700">
        <v>150000</v>
      </c>
      <c r="L7700" t="s">
        <v>62</v>
      </c>
      <c r="M7700" s="8" t="s">
        <v>63</v>
      </c>
      <c r="N7700" s="8">
        <v>1</v>
      </c>
      <c r="O7700">
        <v>0</v>
      </c>
      <c r="P7700" s="9">
        <v>0</v>
      </c>
      <c r="R7700" s="8"/>
      <c r="S7700" s="8"/>
      <c r="AJ7700">
        <v>1</v>
      </c>
      <c r="AL7700" s="8"/>
      <c r="AM7700" s="10">
        <f t="shared" si="1080"/>
        <v>2013</v>
      </c>
      <c r="AN7700">
        <f t="shared" si="1081"/>
        <v>0</v>
      </c>
      <c r="AO7700">
        <f t="shared" si="1087"/>
        <v>0</v>
      </c>
      <c r="AP7700">
        <f t="shared" si="1082"/>
        <v>1</v>
      </c>
      <c r="AQ7700">
        <f t="shared" si="1083"/>
        <v>0</v>
      </c>
      <c r="AR7700">
        <f t="shared" si="1084"/>
        <v>0</v>
      </c>
      <c r="AS7700">
        <f t="shared" si="1085"/>
        <v>0</v>
      </c>
      <c r="AT7700">
        <f t="shared" si="1086"/>
        <v>0</v>
      </c>
      <c r="AU7700">
        <f t="shared" si="1086"/>
        <v>0</v>
      </c>
      <c r="AV7700">
        <f t="shared" si="1088"/>
        <v>0</v>
      </c>
    </row>
    <row r="7701" spans="1:48" x14ac:dyDescent="0.25">
      <c r="A7701" s="5">
        <v>7772</v>
      </c>
      <c r="B7701" s="5" t="s">
        <v>6413</v>
      </c>
      <c r="C7701" s="5" t="s">
        <v>6414</v>
      </c>
      <c r="D7701" s="6" t="s">
        <v>6415</v>
      </c>
      <c r="E7701">
        <v>5</v>
      </c>
      <c r="F7701" s="7">
        <v>0.46014699590000002</v>
      </c>
      <c r="G7701" s="7">
        <v>0</v>
      </c>
      <c r="H7701" t="s">
        <v>793</v>
      </c>
      <c r="I7701">
        <v>30</v>
      </c>
      <c r="J7701">
        <v>462717.79</v>
      </c>
      <c r="K7701">
        <v>1500000</v>
      </c>
      <c r="L7701" t="s">
        <v>52</v>
      </c>
      <c r="M7701" s="8" t="s">
        <v>53</v>
      </c>
      <c r="N7701" s="8">
        <v>0.85714285714285698</v>
      </c>
      <c r="O7701">
        <v>0.14285714285714199</v>
      </c>
      <c r="P7701" s="11">
        <v>8.3999999999999992E-15</v>
      </c>
      <c r="Q7701">
        <v>1100000</v>
      </c>
      <c r="R7701" s="8"/>
      <c r="S7701" s="8" t="s">
        <v>15252</v>
      </c>
      <c r="T7701">
        <v>23800091</v>
      </c>
      <c r="U7701">
        <v>10360925</v>
      </c>
      <c r="V7701">
        <v>24968706</v>
      </c>
      <c r="W7701">
        <v>899647</v>
      </c>
      <c r="X7701">
        <v>2350000</v>
      </c>
      <c r="Y7701">
        <v>7885401</v>
      </c>
      <c r="Z7701">
        <v>4394482</v>
      </c>
      <c r="AA7701">
        <v>52235760</v>
      </c>
      <c r="AB7701">
        <v>22548559</v>
      </c>
      <c r="AC7701">
        <v>11</v>
      </c>
      <c r="AD7701">
        <v>29687201</v>
      </c>
      <c r="AE7701">
        <v>2003</v>
      </c>
      <c r="AF7701" t="s">
        <v>54</v>
      </c>
      <c r="AG7701">
        <v>801000</v>
      </c>
      <c r="AH7701" t="s">
        <v>55</v>
      </c>
      <c r="AI7701" t="s">
        <v>55</v>
      </c>
      <c r="AJ7701">
        <v>1</v>
      </c>
      <c r="AK7701">
        <v>495000</v>
      </c>
      <c r="AL7701" s="8" t="s">
        <v>16113</v>
      </c>
      <c r="AM7701" s="10">
        <f t="shared" si="1080"/>
        <v>2016</v>
      </c>
      <c r="AN7701">
        <f t="shared" si="1081"/>
        <v>1</v>
      </c>
      <c r="AO7701">
        <f t="shared" si="1087"/>
        <v>0</v>
      </c>
      <c r="AP7701">
        <f t="shared" si="1082"/>
        <v>0</v>
      </c>
      <c r="AQ7701">
        <f t="shared" si="1083"/>
        <v>1</v>
      </c>
      <c r="AR7701">
        <f t="shared" si="1084"/>
        <v>0</v>
      </c>
      <c r="AS7701">
        <f t="shared" si="1085"/>
        <v>0</v>
      </c>
      <c r="AT7701">
        <f t="shared" si="1086"/>
        <v>0</v>
      </c>
      <c r="AU7701">
        <f t="shared" si="1086"/>
        <v>0</v>
      </c>
      <c r="AV7701" t="str">
        <f t="shared" si="1088"/>
        <v>2021-01-07T21:15:11</v>
      </c>
    </row>
    <row r="7702" spans="1:48" x14ac:dyDescent="0.25">
      <c r="A7702" s="5">
        <v>7773</v>
      </c>
      <c r="B7702" s="5" t="s">
        <v>10715</v>
      </c>
      <c r="C7702" s="5" t="s">
        <v>10716</v>
      </c>
      <c r="D7702" s="6" t="s">
        <v>10717</v>
      </c>
      <c r="E7702">
        <v>10</v>
      </c>
      <c r="F7702" s="7">
        <v>0.48970214760000003</v>
      </c>
      <c r="G7702" s="7">
        <v>0</v>
      </c>
      <c r="H7702" t="s">
        <v>2092</v>
      </c>
      <c r="I7702">
        <v>0</v>
      </c>
      <c r="J7702">
        <v>0</v>
      </c>
      <c r="K7702">
        <v>20000</v>
      </c>
      <c r="L7702" t="s">
        <v>52</v>
      </c>
      <c r="M7702" s="8" t="s">
        <v>53</v>
      </c>
      <c r="N7702" s="8">
        <v>0.69642857142857095</v>
      </c>
      <c r="O7702">
        <v>0.30357142857142799</v>
      </c>
      <c r="P7702" s="9">
        <v>0</v>
      </c>
      <c r="Q7702">
        <v>20000</v>
      </c>
      <c r="R7702" s="8"/>
      <c r="S7702" s="8"/>
      <c r="AA7702">
        <v>28400664</v>
      </c>
      <c r="AB7702">
        <v>0</v>
      </c>
      <c r="AC7702">
        <v>12</v>
      </c>
      <c r="AD7702">
        <v>0</v>
      </c>
      <c r="AE7702">
        <v>1999</v>
      </c>
      <c r="AF7702" t="s">
        <v>54</v>
      </c>
      <c r="AG7702">
        <v>78800</v>
      </c>
      <c r="AH7702" t="s">
        <v>55</v>
      </c>
      <c r="AI7702" t="s">
        <v>56</v>
      </c>
      <c r="AJ7702">
        <v>1</v>
      </c>
      <c r="AK7702">
        <v>54000</v>
      </c>
      <c r="AL7702" s="8" t="s">
        <v>16114</v>
      </c>
      <c r="AM7702" s="10">
        <f t="shared" si="1080"/>
        <v>2015</v>
      </c>
      <c r="AN7702">
        <f t="shared" si="1081"/>
        <v>1</v>
      </c>
      <c r="AO7702">
        <f t="shared" si="1087"/>
        <v>0</v>
      </c>
      <c r="AP7702">
        <f t="shared" si="1082"/>
        <v>0</v>
      </c>
      <c r="AQ7702">
        <f t="shared" si="1083"/>
        <v>1</v>
      </c>
      <c r="AR7702">
        <f t="shared" si="1084"/>
        <v>0</v>
      </c>
      <c r="AS7702">
        <f t="shared" si="1085"/>
        <v>0</v>
      </c>
      <c r="AT7702">
        <f t="shared" si="1086"/>
        <v>0</v>
      </c>
      <c r="AU7702">
        <f t="shared" si="1086"/>
        <v>1</v>
      </c>
      <c r="AV7702" t="str">
        <f t="shared" si="1088"/>
        <v>2021-01-08T13:17:25</v>
      </c>
    </row>
    <row r="7703" spans="1:48" x14ac:dyDescent="0.25">
      <c r="A7703" s="5">
        <v>7774</v>
      </c>
      <c r="B7703" s="5" t="s">
        <v>7340</v>
      </c>
      <c r="C7703" s="5" t="s">
        <v>7341</v>
      </c>
      <c r="D7703" s="6" t="s">
        <v>7342</v>
      </c>
      <c r="E7703">
        <v>12</v>
      </c>
      <c r="F7703" s="7">
        <v>0.55438350219999999</v>
      </c>
      <c r="G7703" s="7">
        <v>0</v>
      </c>
      <c r="H7703" t="s">
        <v>7343</v>
      </c>
      <c r="I7703">
        <v>15</v>
      </c>
      <c r="J7703">
        <v>1491736.37</v>
      </c>
      <c r="K7703">
        <v>3400000</v>
      </c>
      <c r="L7703" t="s">
        <v>52</v>
      </c>
      <c r="M7703" s="8" t="s">
        <v>86</v>
      </c>
      <c r="N7703" s="8">
        <v>0.66071428571428503</v>
      </c>
      <c r="O7703">
        <v>0.33928571428571402</v>
      </c>
      <c r="P7703" s="9">
        <v>0</v>
      </c>
      <c r="Q7703">
        <v>3400000</v>
      </c>
      <c r="R7703" s="8"/>
      <c r="S7703" s="8"/>
      <c r="AA7703">
        <v>0</v>
      </c>
      <c r="AB7703">
        <v>0</v>
      </c>
      <c r="AC7703">
        <v>1</v>
      </c>
      <c r="AD7703">
        <v>0</v>
      </c>
      <c r="AE7703">
        <v>2011</v>
      </c>
      <c r="AF7703" t="s">
        <v>68</v>
      </c>
      <c r="AG7703">
        <v>979957432</v>
      </c>
      <c r="AH7703" t="s">
        <v>56</v>
      </c>
      <c r="AI7703" t="s">
        <v>55</v>
      </c>
      <c r="AJ7703">
        <v>1</v>
      </c>
      <c r="AK7703">
        <v>132233152</v>
      </c>
      <c r="AL7703" s="8" t="s">
        <v>16115</v>
      </c>
      <c r="AM7703" s="10">
        <f t="shared" si="1080"/>
        <v>2012</v>
      </c>
      <c r="AN7703">
        <f t="shared" si="1081"/>
        <v>1</v>
      </c>
      <c r="AO7703">
        <f t="shared" si="1087"/>
        <v>0</v>
      </c>
      <c r="AP7703">
        <f t="shared" si="1082"/>
        <v>0</v>
      </c>
      <c r="AQ7703">
        <f t="shared" si="1083"/>
        <v>0</v>
      </c>
      <c r="AR7703">
        <f t="shared" si="1084"/>
        <v>1</v>
      </c>
      <c r="AS7703">
        <f t="shared" si="1085"/>
        <v>0</v>
      </c>
      <c r="AT7703">
        <f t="shared" si="1086"/>
        <v>1</v>
      </c>
      <c r="AU7703">
        <f t="shared" si="1086"/>
        <v>0</v>
      </c>
      <c r="AV7703" t="str">
        <f t="shared" si="1088"/>
        <v>2021-01-08T17:42:52</v>
      </c>
    </row>
    <row r="7704" spans="1:48" x14ac:dyDescent="0.25">
      <c r="A7704" s="5">
        <v>7775</v>
      </c>
      <c r="B7704" s="5" t="s">
        <v>5742</v>
      </c>
      <c r="C7704" s="5" t="s">
        <v>5743</v>
      </c>
      <c r="D7704" s="6" t="s">
        <v>5744</v>
      </c>
      <c r="E7704">
        <v>0</v>
      </c>
      <c r="F7704" s="7">
        <v>0.38876296040000002</v>
      </c>
      <c r="G7704" s="7">
        <v>0</v>
      </c>
      <c r="H7704" t="s">
        <v>5745</v>
      </c>
      <c r="I7704">
        <v>0</v>
      </c>
      <c r="J7704">
        <v>0</v>
      </c>
      <c r="K7704">
        <v>49000</v>
      </c>
      <c r="L7704" t="s">
        <v>52</v>
      </c>
      <c r="M7704" s="8" t="s">
        <v>53</v>
      </c>
      <c r="N7704" s="8">
        <v>0.76785714285714202</v>
      </c>
      <c r="O7704">
        <v>0.23214285714285701</v>
      </c>
      <c r="P7704" s="9">
        <v>0</v>
      </c>
      <c r="Q7704">
        <v>35000</v>
      </c>
      <c r="R7704" s="8"/>
      <c r="S7704" s="8" t="s">
        <v>6551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17557920</v>
      </c>
      <c r="AB7704">
        <v>0</v>
      </c>
      <c r="AC7704">
        <v>12</v>
      </c>
      <c r="AD7704">
        <v>0</v>
      </c>
      <c r="AE7704">
        <v>2018</v>
      </c>
      <c r="AF7704" t="s">
        <v>126</v>
      </c>
      <c r="AG7704">
        <v>100000</v>
      </c>
      <c r="AH7704" t="s">
        <v>55</v>
      </c>
      <c r="AI7704" t="s">
        <v>55</v>
      </c>
      <c r="AJ7704">
        <v>1</v>
      </c>
      <c r="AK7704">
        <v>7560</v>
      </c>
      <c r="AL7704" s="8" t="s">
        <v>16116</v>
      </c>
      <c r="AM7704" s="10">
        <f t="shared" si="1080"/>
        <v>2018</v>
      </c>
      <c r="AN7704">
        <f t="shared" si="1081"/>
        <v>1</v>
      </c>
      <c r="AO7704">
        <f t="shared" si="1087"/>
        <v>0</v>
      </c>
      <c r="AP7704">
        <f t="shared" si="1082"/>
        <v>0</v>
      </c>
      <c r="AQ7704">
        <f t="shared" si="1083"/>
        <v>1</v>
      </c>
      <c r="AR7704">
        <f t="shared" si="1084"/>
        <v>0</v>
      </c>
      <c r="AS7704">
        <f t="shared" si="1085"/>
        <v>0</v>
      </c>
      <c r="AT7704">
        <f t="shared" si="1086"/>
        <v>0</v>
      </c>
      <c r="AU7704">
        <f t="shared" si="1086"/>
        <v>0</v>
      </c>
      <c r="AV7704" t="str">
        <f t="shared" si="1088"/>
        <v>2021-01-08T13:21:43</v>
      </c>
    </row>
    <row r="7705" spans="1:48" x14ac:dyDescent="0.25">
      <c r="A7705" s="5">
        <v>7776</v>
      </c>
      <c r="B7705" s="5" t="s">
        <v>2918</v>
      </c>
      <c r="C7705" s="5" t="s">
        <v>2919</v>
      </c>
      <c r="D7705" s="6" t="s">
        <v>2920</v>
      </c>
      <c r="E7705">
        <v>25</v>
      </c>
      <c r="F7705" s="7">
        <v>0.44257475260000001</v>
      </c>
      <c r="G7705" s="7">
        <v>0</v>
      </c>
      <c r="H7705" t="s">
        <v>2921</v>
      </c>
      <c r="I7705">
        <v>0</v>
      </c>
      <c r="J7705">
        <v>9769.1200000000008</v>
      </c>
      <c r="K7705">
        <v>60000</v>
      </c>
      <c r="L7705" t="s">
        <v>7359</v>
      </c>
      <c r="M7705" s="8" t="s">
        <v>63</v>
      </c>
      <c r="N7705" s="8">
        <v>1</v>
      </c>
      <c r="O7705">
        <v>0</v>
      </c>
      <c r="P7705" s="9">
        <v>0</v>
      </c>
      <c r="R7705" s="8"/>
      <c r="S7705" s="8"/>
      <c r="AJ7705">
        <v>0.975464997</v>
      </c>
      <c r="AL7705" s="8"/>
      <c r="AM7705" s="10">
        <f t="shared" si="1080"/>
        <v>2017</v>
      </c>
      <c r="AN7705">
        <f t="shared" si="1081"/>
        <v>0</v>
      </c>
      <c r="AO7705">
        <f t="shared" si="1087"/>
        <v>0</v>
      </c>
      <c r="AP7705">
        <f t="shared" si="1082"/>
        <v>1</v>
      </c>
      <c r="AQ7705">
        <f t="shared" si="1083"/>
        <v>0</v>
      </c>
      <c r="AR7705">
        <f t="shared" si="1084"/>
        <v>0</v>
      </c>
      <c r="AS7705">
        <f t="shared" si="1085"/>
        <v>0</v>
      </c>
      <c r="AT7705">
        <f t="shared" si="1086"/>
        <v>0</v>
      </c>
      <c r="AU7705">
        <f t="shared" si="1086"/>
        <v>0</v>
      </c>
      <c r="AV7705">
        <f t="shared" si="1088"/>
        <v>0</v>
      </c>
    </row>
    <row r="7706" spans="1:48" x14ac:dyDescent="0.25">
      <c r="A7706" s="5">
        <v>7777</v>
      </c>
      <c r="B7706" s="5" t="s">
        <v>2918</v>
      </c>
      <c r="C7706" s="5" t="s">
        <v>2919</v>
      </c>
      <c r="D7706" s="6" t="s">
        <v>2920</v>
      </c>
      <c r="E7706">
        <v>25</v>
      </c>
      <c r="F7706" s="7">
        <v>0.44257475260000001</v>
      </c>
      <c r="G7706" s="7">
        <v>0</v>
      </c>
      <c r="H7706" t="s">
        <v>2921</v>
      </c>
      <c r="I7706">
        <v>0</v>
      </c>
      <c r="J7706">
        <v>9769.1200000000008</v>
      </c>
      <c r="K7706">
        <v>70000</v>
      </c>
      <c r="L7706" t="s">
        <v>52</v>
      </c>
      <c r="M7706" s="8" t="s">
        <v>53</v>
      </c>
      <c r="N7706" s="8">
        <v>0.76785714285714202</v>
      </c>
      <c r="O7706">
        <v>0.23214285714285701</v>
      </c>
      <c r="P7706" s="9">
        <v>0.80861849548891396</v>
      </c>
      <c r="Q7706">
        <v>50000</v>
      </c>
      <c r="R7706" s="8"/>
      <c r="S7706" s="8" t="s">
        <v>329</v>
      </c>
      <c r="T7706">
        <v>3952577</v>
      </c>
      <c r="U7706">
        <v>980455</v>
      </c>
      <c r="V7706">
        <v>3985568</v>
      </c>
      <c r="W7706">
        <v>124785</v>
      </c>
      <c r="X7706">
        <v>345500</v>
      </c>
      <c r="Y7706">
        <v>0</v>
      </c>
      <c r="Z7706">
        <v>2181137</v>
      </c>
      <c r="AA7706">
        <v>3347389</v>
      </c>
      <c r="AB7706">
        <v>3332912</v>
      </c>
      <c r="AC7706">
        <v>12</v>
      </c>
      <c r="AD7706">
        <v>14477</v>
      </c>
      <c r="AE7706">
        <v>2012</v>
      </c>
      <c r="AF7706" t="s">
        <v>68</v>
      </c>
      <c r="AG7706">
        <v>120000</v>
      </c>
      <c r="AH7706" t="s">
        <v>55</v>
      </c>
      <c r="AI7706" t="s">
        <v>55</v>
      </c>
      <c r="AJ7706">
        <v>0.975464997</v>
      </c>
      <c r="AK7706">
        <v>59400</v>
      </c>
      <c r="AL7706" s="8" t="s">
        <v>16117</v>
      </c>
      <c r="AM7706" s="10">
        <f t="shared" si="1080"/>
        <v>2017</v>
      </c>
      <c r="AN7706">
        <f t="shared" si="1081"/>
        <v>1</v>
      </c>
      <c r="AO7706">
        <f t="shared" si="1087"/>
        <v>0</v>
      </c>
      <c r="AP7706">
        <f t="shared" si="1082"/>
        <v>0</v>
      </c>
      <c r="AQ7706">
        <f t="shared" si="1083"/>
        <v>1</v>
      </c>
      <c r="AR7706">
        <f t="shared" si="1084"/>
        <v>0</v>
      </c>
      <c r="AS7706">
        <f t="shared" si="1085"/>
        <v>0</v>
      </c>
      <c r="AT7706">
        <f t="shared" si="1086"/>
        <v>0</v>
      </c>
      <c r="AU7706">
        <f t="shared" si="1086"/>
        <v>0</v>
      </c>
      <c r="AV7706" t="str">
        <f t="shared" si="1088"/>
        <v>2021-01-08T13:24:52</v>
      </c>
    </row>
    <row r="7707" spans="1:48" x14ac:dyDescent="0.25">
      <c r="A7707" s="5">
        <v>7778</v>
      </c>
      <c r="B7707" s="5" t="s">
        <v>16118</v>
      </c>
      <c r="C7707" s="5" t="s">
        <v>16119</v>
      </c>
      <c r="D7707" s="6" t="s">
        <v>16120</v>
      </c>
      <c r="E7707">
        <v>0</v>
      </c>
      <c r="F7707" s="7">
        <v>0.51383814260000005</v>
      </c>
      <c r="G7707" s="7">
        <v>0</v>
      </c>
      <c r="H7707" t="s">
        <v>7576</v>
      </c>
      <c r="I7707">
        <v>0</v>
      </c>
      <c r="J7707">
        <v>0</v>
      </c>
      <c r="K7707">
        <v>30000</v>
      </c>
      <c r="L7707" t="s">
        <v>52</v>
      </c>
      <c r="M7707" s="8" t="s">
        <v>53</v>
      </c>
      <c r="N7707" s="8">
        <v>0.78571428571428503</v>
      </c>
      <c r="O7707">
        <v>0.214285714285714</v>
      </c>
      <c r="P7707" s="9">
        <v>0</v>
      </c>
      <c r="Q7707">
        <v>15000</v>
      </c>
      <c r="R7707" s="8"/>
      <c r="S7707" s="8"/>
      <c r="AA7707">
        <v>3388114</v>
      </c>
      <c r="AB7707">
        <v>0</v>
      </c>
      <c r="AC7707">
        <v>9</v>
      </c>
      <c r="AD7707">
        <v>0</v>
      </c>
      <c r="AE7707">
        <v>2019</v>
      </c>
      <c r="AF7707" t="s">
        <v>126</v>
      </c>
      <c r="AG7707">
        <v>200000</v>
      </c>
      <c r="AH7707" t="s">
        <v>55</v>
      </c>
      <c r="AI7707" t="s">
        <v>55</v>
      </c>
      <c r="AJ7707">
        <v>1</v>
      </c>
      <c r="AK7707">
        <v>720</v>
      </c>
      <c r="AL7707" s="8" t="s">
        <v>16121</v>
      </c>
      <c r="AM7707" s="10">
        <f t="shared" si="1080"/>
        <v>2020</v>
      </c>
      <c r="AN7707">
        <f t="shared" si="1081"/>
        <v>1</v>
      </c>
      <c r="AO7707">
        <f t="shared" si="1087"/>
        <v>0</v>
      </c>
      <c r="AP7707">
        <f t="shared" si="1082"/>
        <v>0</v>
      </c>
      <c r="AQ7707">
        <f t="shared" si="1083"/>
        <v>1</v>
      </c>
      <c r="AR7707">
        <f t="shared" si="1084"/>
        <v>0</v>
      </c>
      <c r="AS7707">
        <f t="shared" si="1085"/>
        <v>0</v>
      </c>
      <c r="AT7707">
        <f t="shared" si="1086"/>
        <v>0</v>
      </c>
      <c r="AU7707">
        <f t="shared" si="1086"/>
        <v>0</v>
      </c>
      <c r="AV7707" t="str">
        <f t="shared" si="1088"/>
        <v>2021-01-08T13:29:26</v>
      </c>
    </row>
    <row r="7708" spans="1:48" x14ac:dyDescent="0.25">
      <c r="A7708" s="5">
        <v>7779</v>
      </c>
      <c r="B7708" s="5" t="s">
        <v>8710</v>
      </c>
      <c r="C7708" s="5" t="s">
        <v>8711</v>
      </c>
      <c r="D7708" s="6" t="s">
        <v>8712</v>
      </c>
      <c r="E7708">
        <v>15</v>
      </c>
      <c r="F7708" s="7">
        <v>0.2866087303</v>
      </c>
      <c r="G7708" s="7">
        <v>0</v>
      </c>
      <c r="H7708" t="s">
        <v>6453</v>
      </c>
      <c r="I7708">
        <v>26</v>
      </c>
      <c r="J7708">
        <v>46346.400000000001</v>
      </c>
      <c r="K7708">
        <v>150000</v>
      </c>
      <c r="L7708" t="s">
        <v>52</v>
      </c>
      <c r="M7708" s="8" t="s">
        <v>53</v>
      </c>
      <c r="N7708" s="8">
        <v>0.75</v>
      </c>
      <c r="O7708">
        <v>0.25</v>
      </c>
      <c r="P7708" s="9">
        <v>0.86602540378443904</v>
      </c>
      <c r="Q7708">
        <v>150000</v>
      </c>
      <c r="R7708" s="8"/>
      <c r="S7708" s="8" t="s">
        <v>16122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10453331</v>
      </c>
      <c r="AB7708">
        <v>0</v>
      </c>
      <c r="AC7708">
        <v>8</v>
      </c>
      <c r="AD7708">
        <v>0</v>
      </c>
      <c r="AE7708">
        <v>1996</v>
      </c>
      <c r="AF7708" t="s">
        <v>54</v>
      </c>
      <c r="AG7708">
        <v>450000</v>
      </c>
      <c r="AH7708" t="s">
        <v>55</v>
      </c>
      <c r="AI7708" t="s">
        <v>56</v>
      </c>
      <c r="AJ7708">
        <v>1</v>
      </c>
      <c r="AK7708">
        <v>788286</v>
      </c>
      <c r="AL7708" s="8" t="s">
        <v>16123</v>
      </c>
      <c r="AM7708" s="10">
        <f t="shared" si="1080"/>
        <v>2013</v>
      </c>
      <c r="AN7708">
        <f t="shared" si="1081"/>
        <v>1</v>
      </c>
      <c r="AO7708">
        <f t="shared" si="1087"/>
        <v>0</v>
      </c>
      <c r="AP7708">
        <f t="shared" si="1082"/>
        <v>0</v>
      </c>
      <c r="AQ7708">
        <f t="shared" si="1083"/>
        <v>1</v>
      </c>
      <c r="AR7708">
        <f t="shared" si="1084"/>
        <v>0</v>
      </c>
      <c r="AS7708">
        <f t="shared" si="1085"/>
        <v>0</v>
      </c>
      <c r="AT7708">
        <f t="shared" si="1086"/>
        <v>0</v>
      </c>
      <c r="AU7708">
        <f t="shared" si="1086"/>
        <v>1</v>
      </c>
      <c r="AV7708" t="str">
        <f t="shared" si="1088"/>
        <v>2021-01-08T13:31:37</v>
      </c>
    </row>
    <row r="7709" spans="1:48" x14ac:dyDescent="0.25">
      <c r="A7709" s="5">
        <v>7780</v>
      </c>
      <c r="B7709" s="5" t="s">
        <v>1939</v>
      </c>
      <c r="C7709" s="5" t="s">
        <v>1940</v>
      </c>
      <c r="D7709" s="6" t="s">
        <v>1941</v>
      </c>
      <c r="E7709">
        <v>4</v>
      </c>
      <c r="F7709" s="7">
        <v>0.47946921749999999</v>
      </c>
      <c r="G7709" s="7">
        <v>0</v>
      </c>
      <c r="H7709" t="s">
        <v>1942</v>
      </c>
      <c r="I7709">
        <v>18</v>
      </c>
      <c r="J7709">
        <v>54535.26</v>
      </c>
      <c r="K7709">
        <v>100000</v>
      </c>
      <c r="L7709" t="s">
        <v>52</v>
      </c>
      <c r="M7709" s="8" t="s">
        <v>63</v>
      </c>
      <c r="N7709" s="8">
        <v>0.91071428571428503</v>
      </c>
      <c r="O7709">
        <v>8.9285714285714204E-2</v>
      </c>
      <c r="P7709" s="9">
        <v>0</v>
      </c>
      <c r="Q7709">
        <v>50000</v>
      </c>
      <c r="R7709" s="8"/>
      <c r="S7709" s="8" t="s">
        <v>329</v>
      </c>
      <c r="T7709">
        <v>551493</v>
      </c>
      <c r="U7709">
        <v>225850</v>
      </c>
      <c r="V7709">
        <v>551493</v>
      </c>
      <c r="W7709">
        <v>267781</v>
      </c>
      <c r="X7709">
        <v>42886</v>
      </c>
      <c r="Y7709">
        <v>133560</v>
      </c>
      <c r="Z7709">
        <v>108133</v>
      </c>
      <c r="AA7709">
        <v>1853472</v>
      </c>
      <c r="AB7709">
        <v>441060</v>
      </c>
      <c r="AC7709">
        <v>12</v>
      </c>
      <c r="AD7709">
        <v>1412412</v>
      </c>
      <c r="AE7709">
        <v>2003</v>
      </c>
      <c r="AF7709" t="s">
        <v>54</v>
      </c>
      <c r="AG7709">
        <v>10000</v>
      </c>
      <c r="AH7709" t="s">
        <v>55</v>
      </c>
      <c r="AI7709" t="s">
        <v>55</v>
      </c>
      <c r="AJ7709">
        <v>1</v>
      </c>
      <c r="AK7709">
        <v>19980</v>
      </c>
      <c r="AL7709" s="8" t="s">
        <v>16124</v>
      </c>
      <c r="AM7709" s="10">
        <f t="shared" si="1080"/>
        <v>2006</v>
      </c>
      <c r="AN7709">
        <f t="shared" si="1081"/>
        <v>1</v>
      </c>
      <c r="AO7709">
        <f t="shared" si="1087"/>
        <v>0</v>
      </c>
      <c r="AP7709">
        <f t="shared" si="1082"/>
        <v>1</v>
      </c>
      <c r="AQ7709">
        <f t="shared" si="1083"/>
        <v>0</v>
      </c>
      <c r="AR7709">
        <f t="shared" si="1084"/>
        <v>0</v>
      </c>
      <c r="AS7709">
        <f t="shared" si="1085"/>
        <v>0</v>
      </c>
      <c r="AT7709">
        <f t="shared" si="1086"/>
        <v>0</v>
      </c>
      <c r="AU7709">
        <f t="shared" si="1086"/>
        <v>0</v>
      </c>
      <c r="AV7709" t="str">
        <f t="shared" si="1088"/>
        <v>2021-01-08T13:33:34</v>
      </c>
    </row>
    <row r="7710" spans="1:48" x14ac:dyDescent="0.25">
      <c r="A7710" s="5">
        <v>7781</v>
      </c>
      <c r="B7710" s="5" t="s">
        <v>2333</v>
      </c>
      <c r="C7710" s="5" t="s">
        <v>2334</v>
      </c>
      <c r="D7710" s="6" t="s">
        <v>2335</v>
      </c>
      <c r="E7710">
        <v>0</v>
      </c>
      <c r="F7710" s="7">
        <v>0.4434504179</v>
      </c>
      <c r="G7710" s="7">
        <v>0</v>
      </c>
      <c r="H7710" t="s">
        <v>1197</v>
      </c>
      <c r="I7710">
        <v>0</v>
      </c>
      <c r="J7710">
        <v>65797</v>
      </c>
      <c r="K7710">
        <v>90000</v>
      </c>
      <c r="L7710" t="s">
        <v>52</v>
      </c>
      <c r="M7710" s="8" t="s">
        <v>53</v>
      </c>
      <c r="N7710" s="8">
        <v>0.76785714285714202</v>
      </c>
      <c r="O7710">
        <v>0.23214285714285701</v>
      </c>
      <c r="P7710" s="9">
        <v>0</v>
      </c>
      <c r="Q7710">
        <v>50000</v>
      </c>
      <c r="R7710" s="8"/>
      <c r="S7710" s="8" t="s">
        <v>8021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1983</v>
      </c>
      <c r="AF7710" t="s">
        <v>54</v>
      </c>
      <c r="AG7710">
        <v>300000</v>
      </c>
      <c r="AH7710" t="s">
        <v>55</v>
      </c>
      <c r="AI7710" t="s">
        <v>55</v>
      </c>
      <c r="AJ7710">
        <v>1</v>
      </c>
      <c r="AK7710">
        <v>6568433</v>
      </c>
      <c r="AL7710" s="8" t="s">
        <v>16125</v>
      </c>
      <c r="AM7710" s="10">
        <f t="shared" si="1080"/>
        <v>2018</v>
      </c>
      <c r="AN7710">
        <f t="shared" si="1081"/>
        <v>1</v>
      </c>
      <c r="AO7710">
        <f t="shared" si="1087"/>
        <v>0</v>
      </c>
      <c r="AP7710">
        <f t="shared" si="1082"/>
        <v>0</v>
      </c>
      <c r="AQ7710">
        <f t="shared" si="1083"/>
        <v>1</v>
      </c>
      <c r="AR7710">
        <f t="shared" si="1084"/>
        <v>0</v>
      </c>
      <c r="AS7710">
        <f t="shared" si="1085"/>
        <v>0</v>
      </c>
      <c r="AT7710">
        <f t="shared" si="1086"/>
        <v>0</v>
      </c>
      <c r="AU7710">
        <f t="shared" si="1086"/>
        <v>0</v>
      </c>
      <c r="AV7710" t="str">
        <f t="shared" si="1088"/>
        <v>2021-01-08T13:35:30</v>
      </c>
    </row>
    <row r="7711" spans="1:48" x14ac:dyDescent="0.25">
      <c r="A7711" s="5">
        <v>7782</v>
      </c>
      <c r="B7711" s="5" t="s">
        <v>10288</v>
      </c>
      <c r="C7711" s="5" t="s">
        <v>10289</v>
      </c>
      <c r="D7711" s="6" t="s">
        <v>10290</v>
      </c>
      <c r="E7711">
        <v>4</v>
      </c>
      <c r="F7711" s="7">
        <v>0.44811763570000002</v>
      </c>
      <c r="G7711" s="7">
        <v>0</v>
      </c>
      <c r="H7711" t="s">
        <v>5093</v>
      </c>
      <c r="I7711">
        <v>0</v>
      </c>
      <c r="J7711">
        <v>15600</v>
      </c>
      <c r="K7711">
        <v>20000</v>
      </c>
      <c r="L7711" t="s">
        <v>62</v>
      </c>
      <c r="M7711" s="8" t="s">
        <v>63</v>
      </c>
      <c r="N7711" s="8">
        <v>1</v>
      </c>
      <c r="O7711">
        <v>0</v>
      </c>
      <c r="P7711" s="9">
        <v>0</v>
      </c>
      <c r="R7711" s="8"/>
      <c r="S7711" s="8"/>
      <c r="AJ7711">
        <v>1</v>
      </c>
      <c r="AL7711" s="8"/>
      <c r="AM7711" s="10">
        <f t="shared" si="1080"/>
        <v>2019</v>
      </c>
      <c r="AN7711">
        <f t="shared" si="1081"/>
        <v>0</v>
      </c>
      <c r="AO7711">
        <f t="shared" si="1087"/>
        <v>0</v>
      </c>
      <c r="AP7711">
        <f t="shared" si="1082"/>
        <v>1</v>
      </c>
      <c r="AQ7711">
        <f t="shared" si="1083"/>
        <v>0</v>
      </c>
      <c r="AR7711">
        <f t="shared" si="1084"/>
        <v>0</v>
      </c>
      <c r="AS7711">
        <f t="shared" si="1085"/>
        <v>0</v>
      </c>
      <c r="AT7711">
        <f t="shared" si="1086"/>
        <v>0</v>
      </c>
      <c r="AU7711">
        <f t="shared" si="1086"/>
        <v>0</v>
      </c>
      <c r="AV7711">
        <f t="shared" si="1088"/>
        <v>0</v>
      </c>
    </row>
    <row r="7712" spans="1:48" x14ac:dyDescent="0.25">
      <c r="A7712" s="5">
        <v>7783</v>
      </c>
      <c r="B7712" s="5" t="s">
        <v>9362</v>
      </c>
      <c r="C7712" s="5" t="s">
        <v>5449</v>
      </c>
      <c r="D7712" s="6" t="s">
        <v>9363</v>
      </c>
      <c r="E7712">
        <v>4</v>
      </c>
      <c r="F7712" s="7">
        <v>0.5643683209</v>
      </c>
      <c r="G7712" s="7">
        <v>0</v>
      </c>
      <c r="H7712" t="s">
        <v>9364</v>
      </c>
      <c r="I7712">
        <v>0</v>
      </c>
      <c r="J7712">
        <v>0</v>
      </c>
      <c r="K7712">
        <v>5000</v>
      </c>
      <c r="L7712" t="s">
        <v>52</v>
      </c>
      <c r="M7712" s="8" t="s">
        <v>53</v>
      </c>
      <c r="N7712" s="8">
        <v>0.76785714285714202</v>
      </c>
      <c r="O7712">
        <v>0.23214285714285701</v>
      </c>
      <c r="P7712" s="9">
        <v>0.342596612385071</v>
      </c>
      <c r="Q7712">
        <v>5000</v>
      </c>
      <c r="R7712" s="8"/>
      <c r="S7712" s="8" t="s">
        <v>217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1535204</v>
      </c>
      <c r="AB7712">
        <v>0</v>
      </c>
      <c r="AC7712">
        <v>9</v>
      </c>
      <c r="AD7712">
        <v>0</v>
      </c>
      <c r="AE7712">
        <v>2019</v>
      </c>
      <c r="AF7712" t="s">
        <v>126</v>
      </c>
      <c r="AG7712">
        <v>200000</v>
      </c>
      <c r="AH7712" t="s">
        <v>55</v>
      </c>
      <c r="AI7712" t="s">
        <v>55</v>
      </c>
      <c r="AJ7712">
        <v>1</v>
      </c>
      <c r="AK7712">
        <v>108900</v>
      </c>
      <c r="AL7712" s="8" t="s">
        <v>16126</v>
      </c>
      <c r="AM7712" s="10">
        <f t="shared" si="1080"/>
        <v>2019</v>
      </c>
      <c r="AN7712">
        <f t="shared" si="1081"/>
        <v>1</v>
      </c>
      <c r="AO7712">
        <f t="shared" si="1087"/>
        <v>0</v>
      </c>
      <c r="AP7712">
        <f t="shared" si="1082"/>
        <v>0</v>
      </c>
      <c r="AQ7712">
        <f t="shared" si="1083"/>
        <v>1</v>
      </c>
      <c r="AR7712">
        <f t="shared" si="1084"/>
        <v>0</v>
      </c>
      <c r="AS7712">
        <f t="shared" si="1085"/>
        <v>0</v>
      </c>
      <c r="AT7712">
        <f t="shared" si="1086"/>
        <v>0</v>
      </c>
      <c r="AU7712">
        <f t="shared" si="1086"/>
        <v>0</v>
      </c>
      <c r="AV7712" t="str">
        <f t="shared" si="1088"/>
        <v>2021-01-08T15:26:43</v>
      </c>
    </row>
    <row r="7713" spans="1:48" x14ac:dyDescent="0.25">
      <c r="A7713" s="5">
        <v>7784</v>
      </c>
      <c r="B7713" s="5" t="s">
        <v>2069</v>
      </c>
      <c r="C7713" s="5" t="s">
        <v>2070</v>
      </c>
      <c r="D7713" s="6" t="s">
        <v>2071</v>
      </c>
      <c r="E7713">
        <v>4</v>
      </c>
      <c r="F7713" s="7">
        <v>0.59199346490000004</v>
      </c>
      <c r="G7713" s="7">
        <v>0</v>
      </c>
      <c r="H7713" t="s">
        <v>2072</v>
      </c>
      <c r="I7713">
        <v>0</v>
      </c>
      <c r="J7713">
        <v>0</v>
      </c>
      <c r="K7713">
        <v>100000</v>
      </c>
      <c r="L7713" t="s">
        <v>52</v>
      </c>
      <c r="M7713" s="8" t="s">
        <v>53</v>
      </c>
      <c r="N7713" s="8">
        <v>0.80357142857142805</v>
      </c>
      <c r="O7713">
        <v>0.19642857142857101</v>
      </c>
      <c r="P7713" s="9">
        <v>0.86602540378443904</v>
      </c>
      <c r="Q7713">
        <v>100000</v>
      </c>
      <c r="R7713" s="8"/>
      <c r="S7713" s="8" t="s">
        <v>329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8546762</v>
      </c>
      <c r="AB7713">
        <v>0</v>
      </c>
      <c r="AC7713">
        <v>12</v>
      </c>
      <c r="AD7713">
        <v>0</v>
      </c>
      <c r="AE7713">
        <v>2007</v>
      </c>
      <c r="AF7713" t="s">
        <v>121</v>
      </c>
      <c r="AG7713">
        <v>96000</v>
      </c>
      <c r="AH7713" t="s">
        <v>55</v>
      </c>
      <c r="AI7713" t="s">
        <v>56</v>
      </c>
      <c r="AJ7713">
        <v>1</v>
      </c>
      <c r="AK7713">
        <v>10800</v>
      </c>
      <c r="AL7713" s="8" t="s">
        <v>16127</v>
      </c>
      <c r="AM7713" s="10">
        <f t="shared" si="1080"/>
        <v>2017</v>
      </c>
      <c r="AN7713">
        <f t="shared" si="1081"/>
        <v>1</v>
      </c>
      <c r="AO7713">
        <f t="shared" si="1087"/>
        <v>0</v>
      </c>
      <c r="AP7713">
        <f t="shared" si="1082"/>
        <v>0</v>
      </c>
      <c r="AQ7713">
        <f t="shared" si="1083"/>
        <v>1</v>
      </c>
      <c r="AR7713">
        <f t="shared" si="1084"/>
        <v>0</v>
      </c>
      <c r="AS7713">
        <f t="shared" si="1085"/>
        <v>0</v>
      </c>
      <c r="AT7713">
        <f t="shared" si="1086"/>
        <v>0</v>
      </c>
      <c r="AU7713">
        <f t="shared" si="1086"/>
        <v>1</v>
      </c>
      <c r="AV7713" t="str">
        <f t="shared" si="1088"/>
        <v>2021-01-08T15:30:45</v>
      </c>
    </row>
    <row r="7714" spans="1:48" x14ac:dyDescent="0.25">
      <c r="A7714" s="5">
        <v>7785</v>
      </c>
      <c r="B7714" s="5" t="s">
        <v>4949</v>
      </c>
      <c r="C7714" s="5" t="s">
        <v>4950</v>
      </c>
      <c r="D7714" s="6" t="s">
        <v>4951</v>
      </c>
      <c r="E7714">
        <v>25</v>
      </c>
      <c r="F7714" s="7">
        <v>0.59089151760000003</v>
      </c>
      <c r="G7714" s="7">
        <v>0</v>
      </c>
      <c r="H7714" t="s">
        <v>4952</v>
      </c>
      <c r="I7714">
        <v>0</v>
      </c>
      <c r="J7714">
        <v>0</v>
      </c>
      <c r="K7714">
        <v>15000</v>
      </c>
      <c r="L7714" t="s">
        <v>52</v>
      </c>
      <c r="M7714" s="8" t="s">
        <v>53</v>
      </c>
      <c r="N7714" s="8">
        <v>0.69642857142857095</v>
      </c>
      <c r="O7714">
        <v>0.30357142857142799</v>
      </c>
      <c r="P7714" s="9">
        <v>0.92818549667925199</v>
      </c>
      <c r="Q7714">
        <v>15000</v>
      </c>
      <c r="R7714" s="8"/>
      <c r="S7714" s="8"/>
      <c r="AA7714">
        <v>897759</v>
      </c>
      <c r="AB7714">
        <v>0</v>
      </c>
      <c r="AC7714">
        <v>12</v>
      </c>
      <c r="AD7714">
        <v>0</v>
      </c>
      <c r="AE7714">
        <v>2015</v>
      </c>
      <c r="AF7714" t="s">
        <v>68</v>
      </c>
      <c r="AG7714">
        <v>10000</v>
      </c>
      <c r="AH7714" t="s">
        <v>55</v>
      </c>
      <c r="AI7714" t="s">
        <v>55</v>
      </c>
      <c r="AJ7714">
        <v>1</v>
      </c>
      <c r="AK7714">
        <v>4320</v>
      </c>
      <c r="AL7714" s="8" t="s">
        <v>16128</v>
      </c>
      <c r="AM7714" s="10">
        <f t="shared" si="1080"/>
        <v>2016</v>
      </c>
      <c r="AN7714">
        <f t="shared" si="1081"/>
        <v>1</v>
      </c>
      <c r="AO7714">
        <f t="shared" si="1087"/>
        <v>0</v>
      </c>
      <c r="AP7714">
        <f t="shared" si="1082"/>
        <v>0</v>
      </c>
      <c r="AQ7714">
        <f t="shared" si="1083"/>
        <v>1</v>
      </c>
      <c r="AR7714">
        <f t="shared" si="1084"/>
        <v>0</v>
      </c>
      <c r="AS7714">
        <f t="shared" si="1085"/>
        <v>0</v>
      </c>
      <c r="AT7714">
        <f t="shared" si="1086"/>
        <v>0</v>
      </c>
      <c r="AU7714">
        <f t="shared" si="1086"/>
        <v>0</v>
      </c>
      <c r="AV7714" t="str">
        <f t="shared" si="1088"/>
        <v>2021-01-08T15:31:18</v>
      </c>
    </row>
    <row r="7715" spans="1:48" x14ac:dyDescent="0.25">
      <c r="A7715" s="5">
        <v>7786</v>
      </c>
      <c r="B7715" s="5" t="s">
        <v>11048</v>
      </c>
      <c r="C7715" s="5" t="s">
        <v>11049</v>
      </c>
      <c r="D7715" s="6" t="s">
        <v>11050</v>
      </c>
      <c r="E7715">
        <v>8</v>
      </c>
      <c r="F7715" s="7">
        <v>0.59923630449999998</v>
      </c>
      <c r="G7715" s="7">
        <v>0</v>
      </c>
      <c r="H7715" t="s">
        <v>208</v>
      </c>
      <c r="I7715">
        <v>0</v>
      </c>
      <c r="J7715">
        <v>6700</v>
      </c>
      <c r="K7715">
        <v>18500</v>
      </c>
      <c r="L7715" t="s">
        <v>52</v>
      </c>
      <c r="M7715" s="8" t="s">
        <v>86</v>
      </c>
      <c r="N7715" s="8">
        <v>0.53571428571428503</v>
      </c>
      <c r="O7715">
        <v>0.46428571428571402</v>
      </c>
      <c r="P7715" s="9">
        <v>0.28864568082358899</v>
      </c>
      <c r="Q7715">
        <v>18500</v>
      </c>
      <c r="R7715" s="8"/>
      <c r="S7715" s="8"/>
      <c r="AA7715">
        <v>1444346</v>
      </c>
      <c r="AB7715">
        <v>0</v>
      </c>
      <c r="AC7715">
        <v>12</v>
      </c>
      <c r="AD7715">
        <v>0</v>
      </c>
      <c r="AE7715">
        <v>2016</v>
      </c>
      <c r="AF7715" t="s">
        <v>126</v>
      </c>
      <c r="AG7715">
        <v>140000</v>
      </c>
      <c r="AH7715" t="s">
        <v>55</v>
      </c>
      <c r="AI7715" t="s">
        <v>56</v>
      </c>
      <c r="AJ7715">
        <v>1</v>
      </c>
      <c r="AK7715">
        <v>39401</v>
      </c>
      <c r="AL7715" s="8" t="s">
        <v>16129</v>
      </c>
      <c r="AM7715" s="10">
        <f t="shared" si="1080"/>
        <v>2018</v>
      </c>
      <c r="AN7715">
        <f t="shared" si="1081"/>
        <v>1</v>
      </c>
      <c r="AO7715">
        <f t="shared" si="1087"/>
        <v>0</v>
      </c>
      <c r="AP7715">
        <f t="shared" si="1082"/>
        <v>0</v>
      </c>
      <c r="AQ7715">
        <f t="shared" si="1083"/>
        <v>0</v>
      </c>
      <c r="AR7715">
        <f t="shared" si="1084"/>
        <v>1</v>
      </c>
      <c r="AS7715">
        <f t="shared" si="1085"/>
        <v>0</v>
      </c>
      <c r="AT7715">
        <f t="shared" si="1086"/>
        <v>0</v>
      </c>
      <c r="AU7715">
        <f t="shared" si="1086"/>
        <v>1</v>
      </c>
      <c r="AV7715" t="str">
        <f t="shared" si="1088"/>
        <v>2021-01-08T15:33:17</v>
      </c>
    </row>
    <row r="7716" spans="1:48" x14ac:dyDescent="0.25">
      <c r="A7716" s="5">
        <v>7787</v>
      </c>
      <c r="B7716" s="5" t="s">
        <v>8488</v>
      </c>
      <c r="C7716" s="5" t="s">
        <v>8489</v>
      </c>
      <c r="D7716" s="6" t="s">
        <v>8490</v>
      </c>
      <c r="E7716">
        <v>22</v>
      </c>
      <c r="F7716" s="7">
        <v>0.55391638830000001</v>
      </c>
      <c r="G7716" s="7">
        <v>0</v>
      </c>
      <c r="H7716" t="s">
        <v>3250</v>
      </c>
      <c r="I7716">
        <v>0</v>
      </c>
      <c r="J7716">
        <v>0</v>
      </c>
      <c r="K7716">
        <v>40000</v>
      </c>
      <c r="L7716" t="s">
        <v>52</v>
      </c>
      <c r="M7716" s="8" t="s">
        <v>53</v>
      </c>
      <c r="N7716" s="8">
        <v>0.80357142857142805</v>
      </c>
      <c r="O7716">
        <v>0.19642857142857101</v>
      </c>
      <c r="P7716" s="9">
        <v>0</v>
      </c>
      <c r="Q7716">
        <v>40000</v>
      </c>
      <c r="R7716" s="8"/>
      <c r="S7716" s="8"/>
      <c r="AA7716">
        <v>5257102</v>
      </c>
      <c r="AB7716">
        <v>0</v>
      </c>
      <c r="AC7716">
        <v>12</v>
      </c>
      <c r="AD7716">
        <v>0</v>
      </c>
      <c r="AE7716">
        <v>2002</v>
      </c>
      <c r="AF7716" t="s">
        <v>54</v>
      </c>
      <c r="AG7716">
        <v>300000</v>
      </c>
      <c r="AH7716" t="s">
        <v>55</v>
      </c>
      <c r="AI7716" t="s">
        <v>55</v>
      </c>
      <c r="AJ7716">
        <v>1</v>
      </c>
      <c r="AK7716">
        <v>320400</v>
      </c>
      <c r="AL7716" s="8" t="s">
        <v>16130</v>
      </c>
      <c r="AM7716" s="10">
        <f t="shared" si="1080"/>
        <v>2013</v>
      </c>
      <c r="AN7716">
        <f t="shared" si="1081"/>
        <v>1</v>
      </c>
      <c r="AO7716">
        <f t="shared" si="1087"/>
        <v>0</v>
      </c>
      <c r="AP7716">
        <f t="shared" si="1082"/>
        <v>0</v>
      </c>
      <c r="AQ7716">
        <f t="shared" si="1083"/>
        <v>1</v>
      </c>
      <c r="AR7716">
        <f t="shared" si="1084"/>
        <v>0</v>
      </c>
      <c r="AS7716">
        <f t="shared" si="1085"/>
        <v>0</v>
      </c>
      <c r="AT7716">
        <f t="shared" si="1086"/>
        <v>0</v>
      </c>
      <c r="AU7716">
        <f t="shared" si="1086"/>
        <v>0</v>
      </c>
      <c r="AV7716" t="str">
        <f t="shared" si="1088"/>
        <v>2021-01-08T15:33:50</v>
      </c>
    </row>
    <row r="7717" spans="1:48" x14ac:dyDescent="0.25">
      <c r="A7717" s="5">
        <v>7788</v>
      </c>
      <c r="B7717" s="5" t="s">
        <v>5237</v>
      </c>
      <c r="C7717" s="5" t="s">
        <v>5238</v>
      </c>
      <c r="D7717" s="6" t="s">
        <v>5239</v>
      </c>
      <c r="E7717">
        <v>4</v>
      </c>
      <c r="F7717" s="7">
        <v>0.46547168210000001</v>
      </c>
      <c r="G7717" s="7">
        <v>0</v>
      </c>
      <c r="H7717" t="s">
        <v>5240</v>
      </c>
      <c r="I7717">
        <v>0</v>
      </c>
      <c r="J7717">
        <v>5056</v>
      </c>
      <c r="K7717">
        <v>80000</v>
      </c>
      <c r="L7717" t="s">
        <v>62</v>
      </c>
      <c r="M7717" s="8" t="s">
        <v>63</v>
      </c>
      <c r="N7717" s="8">
        <v>1</v>
      </c>
      <c r="O7717">
        <v>0</v>
      </c>
      <c r="P7717" s="9">
        <v>0</v>
      </c>
      <c r="R7717" s="8"/>
      <c r="S7717" s="8"/>
      <c r="AJ7717">
        <v>1</v>
      </c>
      <c r="AL7717" s="8"/>
      <c r="AM7717" s="10">
        <f t="shared" si="1080"/>
        <v>2015</v>
      </c>
      <c r="AN7717">
        <f t="shared" si="1081"/>
        <v>0</v>
      </c>
      <c r="AO7717">
        <f t="shared" si="1087"/>
        <v>0</v>
      </c>
      <c r="AP7717">
        <f t="shared" si="1082"/>
        <v>1</v>
      </c>
      <c r="AQ7717">
        <f t="shared" si="1083"/>
        <v>0</v>
      </c>
      <c r="AR7717">
        <f t="shared" si="1084"/>
        <v>0</v>
      </c>
      <c r="AS7717">
        <f t="shared" si="1085"/>
        <v>0</v>
      </c>
      <c r="AT7717">
        <f t="shared" si="1086"/>
        <v>0</v>
      </c>
      <c r="AU7717">
        <f t="shared" si="1086"/>
        <v>0</v>
      </c>
      <c r="AV7717">
        <f t="shared" si="1088"/>
        <v>0</v>
      </c>
    </row>
    <row r="7718" spans="1:48" x14ac:dyDescent="0.25">
      <c r="A7718" s="5">
        <v>7789</v>
      </c>
      <c r="B7718" s="5" t="s">
        <v>8373</v>
      </c>
      <c r="C7718" s="5" t="s">
        <v>8374</v>
      </c>
      <c r="D7718" s="6" t="s">
        <v>8375</v>
      </c>
      <c r="E7718">
        <v>6</v>
      </c>
      <c r="F7718" s="7">
        <v>0.58160018759999998</v>
      </c>
      <c r="G7718" s="7">
        <v>0</v>
      </c>
      <c r="H7718" t="s">
        <v>8376</v>
      </c>
      <c r="I7718">
        <v>0</v>
      </c>
      <c r="J7718">
        <v>0</v>
      </c>
      <c r="K7718">
        <v>15000</v>
      </c>
      <c r="L7718" t="s">
        <v>52</v>
      </c>
      <c r="M7718" s="8" t="s">
        <v>53</v>
      </c>
      <c r="N7718" s="8">
        <v>0.73214285714285698</v>
      </c>
      <c r="O7718">
        <v>0.26785714285714202</v>
      </c>
      <c r="P7718" s="9">
        <v>0.86602540378443904</v>
      </c>
      <c r="Q7718">
        <v>15000</v>
      </c>
      <c r="R7718" s="8"/>
      <c r="S7718" s="8"/>
      <c r="AA7718">
        <v>7148951</v>
      </c>
      <c r="AB7718">
        <v>0</v>
      </c>
      <c r="AC7718">
        <v>12</v>
      </c>
      <c r="AD7718">
        <v>0</v>
      </c>
      <c r="AE7718">
        <v>1969</v>
      </c>
      <c r="AF7718" t="s">
        <v>54</v>
      </c>
      <c r="AG7718">
        <v>2316300</v>
      </c>
      <c r="AH7718" t="s">
        <v>56</v>
      </c>
      <c r="AI7718" t="s">
        <v>55</v>
      </c>
      <c r="AJ7718">
        <v>1</v>
      </c>
      <c r="AK7718">
        <v>0</v>
      </c>
      <c r="AL7718" s="8" t="s">
        <v>16131</v>
      </c>
      <c r="AM7718" s="10">
        <f t="shared" si="1080"/>
        <v>2019</v>
      </c>
      <c r="AN7718">
        <f t="shared" si="1081"/>
        <v>1</v>
      </c>
      <c r="AO7718">
        <f t="shared" si="1087"/>
        <v>0</v>
      </c>
      <c r="AP7718">
        <f t="shared" si="1082"/>
        <v>0</v>
      </c>
      <c r="AQ7718">
        <f t="shared" si="1083"/>
        <v>1</v>
      </c>
      <c r="AR7718">
        <f t="shared" si="1084"/>
        <v>0</v>
      </c>
      <c r="AS7718">
        <f t="shared" si="1085"/>
        <v>0</v>
      </c>
      <c r="AT7718">
        <f t="shared" si="1086"/>
        <v>1</v>
      </c>
      <c r="AU7718">
        <f t="shared" si="1086"/>
        <v>0</v>
      </c>
      <c r="AV7718" t="str">
        <f t="shared" si="1088"/>
        <v>2021-01-08T15:37:24</v>
      </c>
    </row>
    <row r="7719" spans="1:48" x14ac:dyDescent="0.25">
      <c r="A7719" s="5">
        <v>7790</v>
      </c>
      <c r="B7719" s="5" t="s">
        <v>6877</v>
      </c>
      <c r="C7719" s="5" t="s">
        <v>6878</v>
      </c>
      <c r="D7719" s="6" t="s">
        <v>6879</v>
      </c>
      <c r="E7719">
        <v>7</v>
      </c>
      <c r="F7719" s="7">
        <v>5.5065309200000002E-2</v>
      </c>
      <c r="G7719" s="7">
        <v>0</v>
      </c>
      <c r="H7719" t="s">
        <v>6880</v>
      </c>
      <c r="I7719">
        <v>0</v>
      </c>
      <c r="J7719">
        <v>0</v>
      </c>
      <c r="K7719">
        <v>150000</v>
      </c>
      <c r="L7719" t="s">
        <v>52</v>
      </c>
      <c r="M7719" s="8" t="s">
        <v>86</v>
      </c>
      <c r="N7719" s="8">
        <v>0.64285714285714202</v>
      </c>
      <c r="O7719">
        <v>0.35714285714285698</v>
      </c>
      <c r="P7719" s="9">
        <v>0.86602540378443904</v>
      </c>
      <c r="Q7719">
        <v>150000</v>
      </c>
      <c r="R7719" s="8"/>
      <c r="S7719" s="8" t="s">
        <v>329</v>
      </c>
      <c r="T7719">
        <v>2590555</v>
      </c>
      <c r="U7719">
        <v>1168749</v>
      </c>
      <c r="V7719">
        <v>2590555</v>
      </c>
      <c r="W7719">
        <v>1421806</v>
      </c>
      <c r="X7719">
        <v>293000</v>
      </c>
      <c r="Y7719">
        <v>1590290</v>
      </c>
      <c r="Z7719">
        <v>97049</v>
      </c>
      <c r="AA7719">
        <v>12017182</v>
      </c>
      <c r="AB7719">
        <v>4603836</v>
      </c>
      <c r="AC7719">
        <v>12</v>
      </c>
      <c r="AD7719">
        <v>7413346</v>
      </c>
      <c r="AE7719">
        <v>2018</v>
      </c>
      <c r="AF7719" t="s">
        <v>126</v>
      </c>
      <c r="AG7719">
        <v>600000</v>
      </c>
      <c r="AH7719" t="s">
        <v>55</v>
      </c>
      <c r="AI7719" t="s">
        <v>56</v>
      </c>
      <c r="AJ7719">
        <v>1</v>
      </c>
      <c r="AK7719">
        <v>9680</v>
      </c>
      <c r="AL7719" s="8" t="s">
        <v>16132</v>
      </c>
      <c r="AM7719" s="10">
        <f t="shared" si="1080"/>
        <v>2019</v>
      </c>
      <c r="AN7719">
        <f t="shared" si="1081"/>
        <v>1</v>
      </c>
      <c r="AO7719">
        <f t="shared" si="1087"/>
        <v>0</v>
      </c>
      <c r="AP7719">
        <f t="shared" si="1082"/>
        <v>0</v>
      </c>
      <c r="AQ7719">
        <f t="shared" si="1083"/>
        <v>0</v>
      </c>
      <c r="AR7719">
        <f t="shared" si="1084"/>
        <v>1</v>
      </c>
      <c r="AS7719">
        <f t="shared" si="1085"/>
        <v>0</v>
      </c>
      <c r="AT7719">
        <f t="shared" si="1086"/>
        <v>0</v>
      </c>
      <c r="AU7719">
        <f t="shared" si="1086"/>
        <v>1</v>
      </c>
      <c r="AV7719" t="str">
        <f t="shared" si="1088"/>
        <v>2021-01-08T17:36:12</v>
      </c>
    </row>
    <row r="7720" spans="1:48" x14ac:dyDescent="0.25">
      <c r="A7720" s="5">
        <v>7791</v>
      </c>
      <c r="B7720" s="5" t="s">
        <v>9073</v>
      </c>
      <c r="C7720" s="5" t="s">
        <v>9074</v>
      </c>
      <c r="D7720" s="6" t="s">
        <v>9075</v>
      </c>
      <c r="E7720">
        <v>0</v>
      </c>
      <c r="F7720" s="7">
        <v>0.49312833410000001</v>
      </c>
      <c r="G7720" s="7">
        <v>0</v>
      </c>
      <c r="H7720" t="s">
        <v>3353</v>
      </c>
      <c r="I7720">
        <v>0</v>
      </c>
      <c r="J7720">
        <v>0</v>
      </c>
      <c r="K7720">
        <v>20000</v>
      </c>
      <c r="L7720" t="s">
        <v>52</v>
      </c>
      <c r="M7720" s="8" t="s">
        <v>53</v>
      </c>
      <c r="N7720" s="8">
        <v>0.85714285714285698</v>
      </c>
      <c r="O7720">
        <v>0.14285714285714199</v>
      </c>
      <c r="P7720" s="9">
        <v>0</v>
      </c>
      <c r="Q7720">
        <v>20000</v>
      </c>
      <c r="R7720" s="8"/>
      <c r="S7720" s="8"/>
      <c r="AA7720">
        <v>2103631</v>
      </c>
      <c r="AB7720">
        <v>0</v>
      </c>
      <c r="AC7720">
        <v>12</v>
      </c>
      <c r="AD7720">
        <v>0</v>
      </c>
      <c r="AE7720">
        <v>2013</v>
      </c>
      <c r="AF7720" t="s">
        <v>68</v>
      </c>
      <c r="AG7720">
        <v>100000</v>
      </c>
      <c r="AH7720" t="s">
        <v>55</v>
      </c>
      <c r="AI7720" t="s">
        <v>55</v>
      </c>
      <c r="AJ7720">
        <v>1</v>
      </c>
      <c r="AK7720">
        <v>38000</v>
      </c>
      <c r="AL7720" s="8" t="s">
        <v>16133</v>
      </c>
      <c r="AM7720" s="10">
        <f t="shared" si="1080"/>
        <v>2020</v>
      </c>
      <c r="AN7720">
        <f t="shared" si="1081"/>
        <v>1</v>
      </c>
      <c r="AO7720">
        <f t="shared" si="1087"/>
        <v>0</v>
      </c>
      <c r="AP7720">
        <f t="shared" si="1082"/>
        <v>0</v>
      </c>
      <c r="AQ7720">
        <f t="shared" si="1083"/>
        <v>1</v>
      </c>
      <c r="AR7720">
        <f t="shared" si="1084"/>
        <v>0</v>
      </c>
      <c r="AS7720">
        <f t="shared" si="1085"/>
        <v>0</v>
      </c>
      <c r="AT7720">
        <f t="shared" si="1086"/>
        <v>0</v>
      </c>
      <c r="AU7720">
        <f t="shared" si="1086"/>
        <v>0</v>
      </c>
      <c r="AV7720" t="str">
        <f t="shared" si="1088"/>
        <v>2021-01-08T17:36:34</v>
      </c>
    </row>
    <row r="7721" spans="1:48" x14ac:dyDescent="0.25">
      <c r="A7721" s="5">
        <v>7792</v>
      </c>
      <c r="B7721" s="5" t="s">
        <v>5979</v>
      </c>
      <c r="C7721" s="5" t="s">
        <v>5980</v>
      </c>
      <c r="D7721" s="6" t="s">
        <v>5981</v>
      </c>
      <c r="E7721">
        <v>34</v>
      </c>
      <c r="F7721" s="7">
        <v>0.8257523148</v>
      </c>
      <c r="G7721" s="7">
        <v>0</v>
      </c>
      <c r="H7721" t="s">
        <v>5982</v>
      </c>
      <c r="I7721">
        <v>18</v>
      </c>
      <c r="J7721">
        <v>22257.71</v>
      </c>
      <c r="K7721">
        <v>48000</v>
      </c>
      <c r="L7721" t="s">
        <v>52</v>
      </c>
      <c r="M7721" s="8" t="s">
        <v>53</v>
      </c>
      <c r="N7721" s="8">
        <v>0.69642857142857095</v>
      </c>
      <c r="O7721">
        <v>0.30357142857142799</v>
      </c>
      <c r="P7721" s="9">
        <v>0</v>
      </c>
      <c r="Q7721">
        <v>48000</v>
      </c>
      <c r="R7721" s="8"/>
      <c r="S7721" s="8"/>
      <c r="AA7721">
        <v>1859709</v>
      </c>
      <c r="AB7721">
        <v>0</v>
      </c>
      <c r="AC7721">
        <v>12</v>
      </c>
      <c r="AD7721">
        <v>0</v>
      </c>
      <c r="AE7721">
        <v>2010</v>
      </c>
      <c r="AF7721" t="s">
        <v>68</v>
      </c>
      <c r="AG7721">
        <v>80000</v>
      </c>
      <c r="AH7721" t="s">
        <v>55</v>
      </c>
      <c r="AI7721" t="s">
        <v>56</v>
      </c>
      <c r="AJ7721">
        <v>1</v>
      </c>
      <c r="AK7721">
        <v>68400</v>
      </c>
      <c r="AL7721" s="8" t="s">
        <v>16134</v>
      </c>
      <c r="AM7721" s="10">
        <f t="shared" si="1080"/>
        <v>2016</v>
      </c>
      <c r="AN7721">
        <f t="shared" si="1081"/>
        <v>1</v>
      </c>
      <c r="AO7721">
        <f t="shared" si="1087"/>
        <v>0</v>
      </c>
      <c r="AP7721">
        <f t="shared" si="1082"/>
        <v>0</v>
      </c>
      <c r="AQ7721">
        <f t="shared" si="1083"/>
        <v>1</v>
      </c>
      <c r="AR7721">
        <f t="shared" si="1084"/>
        <v>0</v>
      </c>
      <c r="AS7721">
        <f t="shared" si="1085"/>
        <v>0</v>
      </c>
      <c r="AT7721">
        <f t="shared" si="1086"/>
        <v>0</v>
      </c>
      <c r="AU7721">
        <f t="shared" si="1086"/>
        <v>1</v>
      </c>
      <c r="AV7721" t="str">
        <f t="shared" si="1088"/>
        <v>2021-01-08T17:39:29</v>
      </c>
    </row>
    <row r="7722" spans="1:48" x14ac:dyDescent="0.25">
      <c r="A7722" s="5">
        <v>7793</v>
      </c>
      <c r="B7722" s="5" t="s">
        <v>11579</v>
      </c>
      <c r="C7722" s="5" t="s">
        <v>11580</v>
      </c>
      <c r="D7722" s="6" t="s">
        <v>11581</v>
      </c>
      <c r="E7722">
        <v>19</v>
      </c>
      <c r="F7722" s="7">
        <v>0.62748106800000003</v>
      </c>
      <c r="G7722" s="7">
        <v>0</v>
      </c>
      <c r="H7722" t="s">
        <v>10614</v>
      </c>
      <c r="I7722">
        <v>0</v>
      </c>
      <c r="J7722">
        <v>102962.08</v>
      </c>
      <c r="K7722">
        <v>500000</v>
      </c>
      <c r="L7722" t="s">
        <v>52</v>
      </c>
      <c r="M7722" s="8" t="s">
        <v>53</v>
      </c>
      <c r="N7722" s="8">
        <v>0.73214285714285698</v>
      </c>
      <c r="O7722">
        <v>0.26785714285714202</v>
      </c>
      <c r="P7722" s="9">
        <v>0.86602540378443904</v>
      </c>
      <c r="Q7722">
        <v>145000</v>
      </c>
      <c r="R7722" s="8"/>
      <c r="S7722" s="8" t="s">
        <v>15252</v>
      </c>
      <c r="T7722">
        <v>561863</v>
      </c>
      <c r="U7722">
        <v>1602878</v>
      </c>
      <c r="V7722">
        <v>849544</v>
      </c>
      <c r="W7722">
        <v>711019</v>
      </c>
      <c r="X7722">
        <v>0</v>
      </c>
      <c r="Y7722">
        <v>146640</v>
      </c>
      <c r="Z7722">
        <v>356855</v>
      </c>
      <c r="AA7722">
        <v>12976622</v>
      </c>
      <c r="AB7722">
        <v>6193669</v>
      </c>
      <c r="AC7722">
        <v>11</v>
      </c>
      <c r="AD7722">
        <v>6782953</v>
      </c>
      <c r="AE7722">
        <v>2018</v>
      </c>
      <c r="AF7722" t="s">
        <v>126</v>
      </c>
      <c r="AG7722">
        <v>200000</v>
      </c>
      <c r="AH7722" t="s">
        <v>55</v>
      </c>
      <c r="AI7722" t="s">
        <v>55</v>
      </c>
      <c r="AJ7722">
        <v>1</v>
      </c>
      <c r="AK7722">
        <v>21180</v>
      </c>
      <c r="AL7722" s="8" t="s">
        <v>16135</v>
      </c>
      <c r="AM7722" s="10">
        <f t="shared" si="1080"/>
        <v>2020</v>
      </c>
      <c r="AN7722">
        <f t="shared" si="1081"/>
        <v>1</v>
      </c>
      <c r="AO7722">
        <f t="shared" si="1087"/>
        <v>0</v>
      </c>
      <c r="AP7722">
        <f t="shared" si="1082"/>
        <v>0</v>
      </c>
      <c r="AQ7722">
        <f t="shared" si="1083"/>
        <v>1</v>
      </c>
      <c r="AR7722">
        <f t="shared" si="1084"/>
        <v>0</v>
      </c>
      <c r="AS7722">
        <f t="shared" si="1085"/>
        <v>0</v>
      </c>
      <c r="AT7722">
        <f t="shared" si="1086"/>
        <v>0</v>
      </c>
      <c r="AU7722">
        <f t="shared" si="1086"/>
        <v>0</v>
      </c>
      <c r="AV7722" t="str">
        <f t="shared" si="1088"/>
        <v>2021-01-08T18:27:57</v>
      </c>
    </row>
    <row r="7723" spans="1:48" x14ac:dyDescent="0.25">
      <c r="A7723" s="5">
        <v>7794</v>
      </c>
      <c r="B7723" s="5" t="s">
        <v>5559</v>
      </c>
      <c r="C7723" s="5" t="s">
        <v>5560</v>
      </c>
      <c r="D7723" s="6" t="s">
        <v>5561</v>
      </c>
      <c r="E7723">
        <v>30</v>
      </c>
      <c r="F7723" s="7">
        <v>0.62158642949999998</v>
      </c>
      <c r="G7723" s="7">
        <v>0</v>
      </c>
      <c r="H7723" t="s">
        <v>5562</v>
      </c>
      <c r="I7723">
        <v>6</v>
      </c>
      <c r="J7723">
        <v>1093374.04</v>
      </c>
      <c r="K7723">
        <v>5160000</v>
      </c>
      <c r="L7723" t="s">
        <v>52</v>
      </c>
      <c r="M7723" s="8" t="s">
        <v>86</v>
      </c>
      <c r="N7723" s="8">
        <v>0.60714285714285698</v>
      </c>
      <c r="O7723">
        <v>0.39285714285714202</v>
      </c>
      <c r="P7723" s="9">
        <v>0.24459416079409599</v>
      </c>
      <c r="Q7723">
        <v>5160000</v>
      </c>
      <c r="R7723" s="8"/>
      <c r="S7723" s="8"/>
      <c r="AA7723">
        <v>0</v>
      </c>
      <c r="AB7723">
        <v>0</v>
      </c>
      <c r="AC7723">
        <v>1</v>
      </c>
      <c r="AD7723">
        <v>0</v>
      </c>
      <c r="AE7723">
        <v>2010</v>
      </c>
      <c r="AF7723" t="s">
        <v>68</v>
      </c>
      <c r="AG7723">
        <v>979957432</v>
      </c>
      <c r="AH7723" t="s">
        <v>56</v>
      </c>
      <c r="AI7723" t="s">
        <v>55</v>
      </c>
      <c r="AJ7723">
        <v>1</v>
      </c>
      <c r="AK7723">
        <v>132233152</v>
      </c>
      <c r="AL7723" s="8" t="s">
        <v>16136</v>
      </c>
      <c r="AM7723" s="10">
        <f t="shared" si="1080"/>
        <v>2011</v>
      </c>
      <c r="AN7723">
        <f t="shared" si="1081"/>
        <v>1</v>
      </c>
      <c r="AO7723">
        <f t="shared" si="1087"/>
        <v>0</v>
      </c>
      <c r="AP7723">
        <f t="shared" si="1082"/>
        <v>0</v>
      </c>
      <c r="AQ7723">
        <f t="shared" si="1083"/>
        <v>0</v>
      </c>
      <c r="AR7723">
        <f t="shared" si="1084"/>
        <v>1</v>
      </c>
      <c r="AS7723">
        <f t="shared" si="1085"/>
        <v>0</v>
      </c>
      <c r="AT7723">
        <f t="shared" si="1086"/>
        <v>1</v>
      </c>
      <c r="AU7723">
        <f t="shared" si="1086"/>
        <v>0</v>
      </c>
      <c r="AV7723" t="str">
        <f t="shared" si="1088"/>
        <v>2021-01-08T19:25:46</v>
      </c>
    </row>
    <row r="7724" spans="1:48" x14ac:dyDescent="0.25">
      <c r="A7724" s="5">
        <v>7795</v>
      </c>
      <c r="B7724" s="5" t="s">
        <v>5410</v>
      </c>
      <c r="C7724" s="5" t="s">
        <v>5411</v>
      </c>
      <c r="D7724" s="6" t="s">
        <v>5412</v>
      </c>
      <c r="E7724">
        <v>6</v>
      </c>
      <c r="F7724" s="7">
        <v>0.53022219390000003</v>
      </c>
      <c r="G7724" s="7">
        <v>0</v>
      </c>
      <c r="H7724" t="s">
        <v>857</v>
      </c>
      <c r="I7724">
        <v>0</v>
      </c>
      <c r="J7724">
        <v>16049.33</v>
      </c>
      <c r="K7724">
        <v>25000</v>
      </c>
      <c r="L7724" t="s">
        <v>52</v>
      </c>
      <c r="M7724" s="8" t="s">
        <v>53</v>
      </c>
      <c r="N7724" s="8">
        <v>0.75</v>
      </c>
      <c r="O7724">
        <v>0.25</v>
      </c>
      <c r="P7724" s="9">
        <v>-0.949764395387933</v>
      </c>
      <c r="Q7724">
        <v>25000</v>
      </c>
      <c r="R7724" s="8"/>
      <c r="S7724" s="8"/>
      <c r="AA7724">
        <v>2893356</v>
      </c>
      <c r="AB7724">
        <v>0</v>
      </c>
      <c r="AC7724">
        <v>12</v>
      </c>
      <c r="AD7724">
        <v>0</v>
      </c>
      <c r="AE7724">
        <v>2016</v>
      </c>
      <c r="AF7724" t="s">
        <v>126</v>
      </c>
      <c r="AG7724">
        <v>88000</v>
      </c>
      <c r="AH7724" t="s">
        <v>55</v>
      </c>
      <c r="AI7724" t="s">
        <v>55</v>
      </c>
      <c r="AJ7724">
        <v>0.97262059050000005</v>
      </c>
      <c r="AK7724">
        <v>6160</v>
      </c>
      <c r="AL7724" s="8" t="s">
        <v>16137</v>
      </c>
      <c r="AM7724" s="10">
        <f t="shared" si="1080"/>
        <v>2017</v>
      </c>
      <c r="AN7724">
        <f t="shared" si="1081"/>
        <v>1</v>
      </c>
      <c r="AO7724">
        <f t="shared" si="1087"/>
        <v>0</v>
      </c>
      <c r="AP7724">
        <f t="shared" si="1082"/>
        <v>0</v>
      </c>
      <c r="AQ7724">
        <f t="shared" si="1083"/>
        <v>1</v>
      </c>
      <c r="AR7724">
        <f t="shared" si="1084"/>
        <v>0</v>
      </c>
      <c r="AS7724">
        <f t="shared" si="1085"/>
        <v>0</v>
      </c>
      <c r="AT7724">
        <f t="shared" si="1086"/>
        <v>0</v>
      </c>
      <c r="AU7724">
        <f t="shared" si="1086"/>
        <v>0</v>
      </c>
      <c r="AV7724" t="str">
        <f t="shared" si="1088"/>
        <v>2021-01-08T18:33:54</v>
      </c>
    </row>
    <row r="7725" spans="1:48" x14ac:dyDescent="0.25">
      <c r="A7725" s="5">
        <v>7796</v>
      </c>
      <c r="B7725" s="5" t="s">
        <v>9964</v>
      </c>
      <c r="C7725" s="5" t="s">
        <v>9965</v>
      </c>
      <c r="D7725" s="6" t="s">
        <v>9966</v>
      </c>
      <c r="E7725">
        <v>484</v>
      </c>
      <c r="F7725" s="7">
        <v>0.56629691520000003</v>
      </c>
      <c r="G7725" s="7">
        <v>0</v>
      </c>
      <c r="H7725" t="s">
        <v>6127</v>
      </c>
      <c r="I7725">
        <v>0</v>
      </c>
      <c r="J7725">
        <v>19973.34</v>
      </c>
      <c r="K7725">
        <v>100000</v>
      </c>
      <c r="L7725" t="s">
        <v>199</v>
      </c>
      <c r="M7725" s="8" t="s">
        <v>53</v>
      </c>
      <c r="N7725" s="8">
        <v>0.73214285714285698</v>
      </c>
      <c r="O7725">
        <v>0.26785714285714202</v>
      </c>
      <c r="P7725" s="9">
        <v>0.86602540378443904</v>
      </c>
      <c r="R7725" s="8"/>
      <c r="S7725" s="8" t="s">
        <v>10227</v>
      </c>
      <c r="T7725">
        <v>13864993</v>
      </c>
      <c r="U7725">
        <v>5844768</v>
      </c>
      <c r="V7725">
        <v>25652823</v>
      </c>
      <c r="W7725">
        <v>19603823</v>
      </c>
      <c r="X7725">
        <v>182132</v>
      </c>
      <c r="Y7725">
        <v>4843314</v>
      </c>
      <c r="Z7725">
        <v>6650978</v>
      </c>
      <c r="AA7725">
        <v>26725224</v>
      </c>
      <c r="AB7725">
        <v>9592924</v>
      </c>
      <c r="AC7725">
        <v>6</v>
      </c>
      <c r="AD7725">
        <v>17132300</v>
      </c>
      <c r="AE7725">
        <v>2015</v>
      </c>
      <c r="AF7725" t="s">
        <v>126</v>
      </c>
      <c r="AG7725">
        <v>2000000</v>
      </c>
      <c r="AH7725" t="s">
        <v>56</v>
      </c>
      <c r="AI7725" t="s">
        <v>55</v>
      </c>
      <c r="AJ7725">
        <v>1</v>
      </c>
      <c r="AK7725">
        <v>280195</v>
      </c>
      <c r="AL7725" s="8"/>
      <c r="AM7725" s="10">
        <f t="shared" si="1080"/>
        <v>2017</v>
      </c>
      <c r="AN7725">
        <f t="shared" si="1081"/>
        <v>0</v>
      </c>
      <c r="AO7725">
        <f t="shared" si="1087"/>
        <v>1</v>
      </c>
      <c r="AP7725">
        <f t="shared" si="1082"/>
        <v>0</v>
      </c>
      <c r="AQ7725">
        <f t="shared" si="1083"/>
        <v>1</v>
      </c>
      <c r="AR7725">
        <f t="shared" si="1084"/>
        <v>0</v>
      </c>
      <c r="AS7725">
        <f t="shared" si="1085"/>
        <v>0</v>
      </c>
      <c r="AT7725">
        <f t="shared" si="1086"/>
        <v>1</v>
      </c>
      <c r="AU7725">
        <f t="shared" si="1086"/>
        <v>0</v>
      </c>
      <c r="AV7725">
        <f t="shared" si="1088"/>
        <v>0</v>
      </c>
    </row>
    <row r="7726" spans="1:48" x14ac:dyDescent="0.25">
      <c r="A7726" s="5">
        <v>7797</v>
      </c>
      <c r="B7726" s="5" t="s">
        <v>14017</v>
      </c>
      <c r="C7726" s="5" t="s">
        <v>14018</v>
      </c>
      <c r="D7726" s="6" t="s">
        <v>14019</v>
      </c>
      <c r="E7726">
        <v>26</v>
      </c>
      <c r="F7726" s="7">
        <v>0</v>
      </c>
      <c r="G7726" s="7"/>
      <c r="H7726" t="s">
        <v>14020</v>
      </c>
      <c r="I7726">
        <v>0</v>
      </c>
      <c r="J7726">
        <v>0</v>
      </c>
      <c r="K7726">
        <v>50000</v>
      </c>
      <c r="L7726" t="s">
        <v>52</v>
      </c>
      <c r="M7726" s="8" t="s">
        <v>53</v>
      </c>
      <c r="N7726" s="8">
        <v>0.875</v>
      </c>
      <c r="O7726">
        <v>0.125</v>
      </c>
      <c r="P7726" s="9">
        <v>0.86602540378443904</v>
      </c>
      <c r="Q7726">
        <v>25000</v>
      </c>
      <c r="R7726" s="8"/>
      <c r="S7726" s="8" t="s">
        <v>329</v>
      </c>
      <c r="T7726">
        <v>1208638</v>
      </c>
      <c r="U7726">
        <v>443240</v>
      </c>
      <c r="V7726">
        <v>1243240</v>
      </c>
      <c r="W7726">
        <v>800000</v>
      </c>
      <c r="X7726">
        <v>0</v>
      </c>
      <c r="Y7726">
        <v>747781</v>
      </c>
      <c r="Z7726">
        <v>329881</v>
      </c>
      <c r="AA7726">
        <v>1753675</v>
      </c>
      <c r="AB7726">
        <v>1082553</v>
      </c>
      <c r="AC7726">
        <v>12</v>
      </c>
      <c r="AD7726">
        <v>671122</v>
      </c>
      <c r="AE7726">
        <v>2011</v>
      </c>
      <c r="AF7726" t="s">
        <v>68</v>
      </c>
      <c r="AG7726">
        <v>300000</v>
      </c>
      <c r="AH7726" t="s">
        <v>55</v>
      </c>
      <c r="AI7726" t="s">
        <v>55</v>
      </c>
      <c r="AJ7726">
        <v>0</v>
      </c>
      <c r="AK7726">
        <v>20940</v>
      </c>
      <c r="AL7726" s="8" t="s">
        <v>16138</v>
      </c>
      <c r="AM7726" s="10">
        <f t="shared" si="1080"/>
        <v>2017</v>
      </c>
      <c r="AN7726">
        <f t="shared" si="1081"/>
        <v>1</v>
      </c>
      <c r="AO7726">
        <f t="shared" si="1087"/>
        <v>0</v>
      </c>
      <c r="AP7726">
        <f t="shared" si="1082"/>
        <v>0</v>
      </c>
      <c r="AQ7726">
        <f t="shared" si="1083"/>
        <v>1</v>
      </c>
      <c r="AR7726">
        <f t="shared" si="1084"/>
        <v>0</v>
      </c>
      <c r="AS7726">
        <f t="shared" si="1085"/>
        <v>0</v>
      </c>
      <c r="AT7726">
        <f t="shared" si="1086"/>
        <v>0</v>
      </c>
      <c r="AU7726">
        <f t="shared" si="1086"/>
        <v>0</v>
      </c>
      <c r="AV7726" t="str">
        <f t="shared" si="1088"/>
        <v>2021-01-08T19:28:53</v>
      </c>
    </row>
    <row r="7727" spans="1:48" x14ac:dyDescent="0.25">
      <c r="A7727" s="5">
        <v>7798</v>
      </c>
      <c r="B7727" s="5" t="s">
        <v>3139</v>
      </c>
      <c r="C7727" s="5" t="s">
        <v>3140</v>
      </c>
      <c r="D7727" s="6" t="s">
        <v>3141</v>
      </c>
      <c r="E7727">
        <v>47</v>
      </c>
      <c r="F7727" s="7">
        <v>0</v>
      </c>
      <c r="G7727" s="7"/>
      <c r="H7727" t="s">
        <v>3142</v>
      </c>
      <c r="I7727">
        <v>0</v>
      </c>
      <c r="J7727">
        <v>0</v>
      </c>
      <c r="K7727">
        <v>200000</v>
      </c>
      <c r="L7727" t="s">
        <v>62</v>
      </c>
      <c r="M7727" s="8" t="s">
        <v>63</v>
      </c>
      <c r="N7727" s="8">
        <v>1</v>
      </c>
      <c r="O7727">
        <v>0</v>
      </c>
      <c r="P7727" s="9">
        <v>0</v>
      </c>
      <c r="R7727" s="8"/>
      <c r="S7727" s="8"/>
      <c r="AJ7727">
        <v>0</v>
      </c>
      <c r="AL7727" s="8"/>
      <c r="AM7727" s="10">
        <f t="shared" si="1080"/>
        <v>2011</v>
      </c>
      <c r="AN7727">
        <f t="shared" si="1081"/>
        <v>0</v>
      </c>
      <c r="AO7727">
        <f t="shared" si="1087"/>
        <v>0</v>
      </c>
      <c r="AP7727">
        <f t="shared" si="1082"/>
        <v>1</v>
      </c>
      <c r="AQ7727">
        <f t="shared" si="1083"/>
        <v>0</v>
      </c>
      <c r="AR7727">
        <f t="shared" si="1084"/>
        <v>0</v>
      </c>
      <c r="AS7727">
        <f t="shared" si="1085"/>
        <v>0</v>
      </c>
      <c r="AT7727">
        <f t="shared" si="1086"/>
        <v>0</v>
      </c>
      <c r="AU7727">
        <f t="shared" si="1086"/>
        <v>0</v>
      </c>
      <c r="AV7727">
        <f t="shared" si="1088"/>
        <v>0</v>
      </c>
    </row>
    <row r="7728" spans="1:48" x14ac:dyDescent="0.25">
      <c r="A7728" s="5">
        <v>7799</v>
      </c>
      <c r="B7728" s="5" t="s">
        <v>5822</v>
      </c>
      <c r="C7728" s="5" t="s">
        <v>5823</v>
      </c>
      <c r="D7728" s="6" t="s">
        <v>5824</v>
      </c>
      <c r="E7728">
        <v>0</v>
      </c>
      <c r="F7728" s="7">
        <v>0.50317304129999996</v>
      </c>
      <c r="G7728" s="7">
        <v>0</v>
      </c>
      <c r="H7728" t="s">
        <v>4879</v>
      </c>
      <c r="I7728">
        <v>0</v>
      </c>
      <c r="J7728">
        <v>0</v>
      </c>
      <c r="K7728">
        <v>20000</v>
      </c>
      <c r="L7728" t="s">
        <v>52</v>
      </c>
      <c r="M7728" s="8" t="s">
        <v>53</v>
      </c>
      <c r="N7728" s="8">
        <v>0.85714285714285698</v>
      </c>
      <c r="O7728">
        <v>0.14285714285714199</v>
      </c>
      <c r="P7728" s="9">
        <v>0</v>
      </c>
      <c r="Q7728">
        <v>20000</v>
      </c>
      <c r="R7728" s="8"/>
      <c r="S7728" s="8"/>
      <c r="AA7728">
        <v>1561340</v>
      </c>
      <c r="AB7728">
        <v>0</v>
      </c>
      <c r="AC7728">
        <v>12</v>
      </c>
      <c r="AD7728">
        <v>0</v>
      </c>
      <c r="AE7728">
        <v>1999</v>
      </c>
      <c r="AF7728" t="s">
        <v>54</v>
      </c>
      <c r="AG7728">
        <v>224000</v>
      </c>
      <c r="AH7728" t="s">
        <v>55</v>
      </c>
      <c r="AI7728" t="s">
        <v>55</v>
      </c>
      <c r="AJ7728">
        <v>1</v>
      </c>
      <c r="AK7728">
        <v>89100</v>
      </c>
      <c r="AL7728" s="8" t="s">
        <v>16139</v>
      </c>
      <c r="AM7728" s="10">
        <f t="shared" si="1080"/>
        <v>2013</v>
      </c>
      <c r="AN7728">
        <f t="shared" si="1081"/>
        <v>1</v>
      </c>
      <c r="AO7728">
        <f t="shared" si="1087"/>
        <v>0</v>
      </c>
      <c r="AP7728">
        <f t="shared" si="1082"/>
        <v>0</v>
      </c>
      <c r="AQ7728">
        <f t="shared" si="1083"/>
        <v>1</v>
      </c>
      <c r="AR7728">
        <f t="shared" si="1084"/>
        <v>0</v>
      </c>
      <c r="AS7728">
        <f t="shared" si="1085"/>
        <v>0</v>
      </c>
      <c r="AT7728">
        <f t="shared" si="1086"/>
        <v>0</v>
      </c>
      <c r="AU7728">
        <f t="shared" si="1086"/>
        <v>0</v>
      </c>
      <c r="AV7728" t="str">
        <f t="shared" si="1088"/>
        <v>2021-01-08T20:31:02</v>
      </c>
    </row>
    <row r="7729" spans="1:48" x14ac:dyDescent="0.25">
      <c r="A7729" s="5">
        <v>7800</v>
      </c>
      <c r="B7729" s="5" t="s">
        <v>6857</v>
      </c>
      <c r="C7729" s="5" t="s">
        <v>6858</v>
      </c>
      <c r="D7729" s="6" t="s">
        <v>6859</v>
      </c>
      <c r="E7729">
        <v>7</v>
      </c>
      <c r="F7729" s="7">
        <v>0.47842759730000001</v>
      </c>
      <c r="G7729" s="7">
        <v>0</v>
      </c>
      <c r="H7729" t="s">
        <v>6860</v>
      </c>
      <c r="I7729">
        <v>20</v>
      </c>
      <c r="J7729">
        <v>209794.37</v>
      </c>
      <c r="K7729">
        <v>1000000</v>
      </c>
      <c r="L7729" t="s">
        <v>7359</v>
      </c>
      <c r="M7729" s="8" t="s">
        <v>63</v>
      </c>
      <c r="N7729" s="8">
        <v>1</v>
      </c>
      <c r="O7729">
        <v>0</v>
      </c>
      <c r="P7729" s="9">
        <v>0</v>
      </c>
      <c r="R7729" s="8"/>
      <c r="S7729" s="8"/>
      <c r="AJ7729">
        <v>0.98377296530000002</v>
      </c>
      <c r="AL7729" s="8"/>
      <c r="AM7729" s="10">
        <f t="shared" si="1080"/>
        <v>2016</v>
      </c>
      <c r="AN7729">
        <f t="shared" si="1081"/>
        <v>0</v>
      </c>
      <c r="AO7729">
        <f t="shared" si="1087"/>
        <v>0</v>
      </c>
      <c r="AP7729">
        <f t="shared" si="1082"/>
        <v>1</v>
      </c>
      <c r="AQ7729">
        <f t="shared" si="1083"/>
        <v>0</v>
      </c>
      <c r="AR7729">
        <f t="shared" si="1084"/>
        <v>0</v>
      </c>
      <c r="AS7729">
        <f t="shared" si="1085"/>
        <v>0</v>
      </c>
      <c r="AT7729">
        <f t="shared" si="1086"/>
        <v>0</v>
      </c>
      <c r="AU7729">
        <f t="shared" si="1086"/>
        <v>0</v>
      </c>
      <c r="AV7729">
        <f t="shared" si="1088"/>
        <v>0</v>
      </c>
    </row>
    <row r="7730" spans="1:48" x14ac:dyDescent="0.25">
      <c r="A7730" s="5">
        <v>7801</v>
      </c>
      <c r="B7730" s="5" t="s">
        <v>305</v>
      </c>
      <c r="C7730" s="5" t="s">
        <v>296</v>
      </c>
      <c r="D7730" s="6" t="s">
        <v>306</v>
      </c>
      <c r="E7730">
        <v>6</v>
      </c>
      <c r="F7730" s="7">
        <v>0.3720908912</v>
      </c>
      <c r="G7730" s="7">
        <v>0</v>
      </c>
      <c r="H7730" t="s">
        <v>307</v>
      </c>
      <c r="I7730">
        <v>0</v>
      </c>
      <c r="J7730">
        <v>0</v>
      </c>
      <c r="K7730">
        <v>50000</v>
      </c>
      <c r="L7730" t="s">
        <v>52</v>
      </c>
      <c r="M7730" s="8" t="s">
        <v>63</v>
      </c>
      <c r="N7730" s="8">
        <v>0.91071428571428503</v>
      </c>
      <c r="O7730">
        <v>8.9285714285714204E-2</v>
      </c>
      <c r="P7730" s="9">
        <v>0</v>
      </c>
      <c r="Q7730">
        <v>50000</v>
      </c>
      <c r="R7730" s="8"/>
      <c r="S7730" s="8" t="s">
        <v>217</v>
      </c>
      <c r="T7730">
        <v>18358654</v>
      </c>
      <c r="U7730">
        <v>10957092</v>
      </c>
      <c r="V7730">
        <v>19062487</v>
      </c>
      <c r="W7730">
        <v>4675864</v>
      </c>
      <c r="X7730">
        <v>3429531</v>
      </c>
      <c r="Y7730">
        <v>9855713</v>
      </c>
      <c r="Z7730">
        <v>7227256</v>
      </c>
      <c r="AA7730">
        <v>51990978</v>
      </c>
      <c r="AB7730">
        <v>19080988</v>
      </c>
      <c r="AC7730">
        <v>12</v>
      </c>
      <c r="AD7730">
        <v>32909990</v>
      </c>
      <c r="AE7730">
        <v>2008</v>
      </c>
      <c r="AF7730" t="s">
        <v>121</v>
      </c>
      <c r="AG7730">
        <v>600000</v>
      </c>
      <c r="AH7730" t="s">
        <v>55</v>
      </c>
      <c r="AI7730" t="s">
        <v>55</v>
      </c>
      <c r="AJ7730">
        <v>1</v>
      </c>
      <c r="AK7730">
        <v>5400</v>
      </c>
      <c r="AL7730" s="8" t="s">
        <v>16140</v>
      </c>
      <c r="AM7730" s="10">
        <f t="shared" si="1080"/>
        <v>2018</v>
      </c>
      <c r="AN7730">
        <f t="shared" si="1081"/>
        <v>1</v>
      </c>
      <c r="AO7730">
        <f t="shared" si="1087"/>
        <v>0</v>
      </c>
      <c r="AP7730">
        <f t="shared" si="1082"/>
        <v>1</v>
      </c>
      <c r="AQ7730">
        <f t="shared" si="1083"/>
        <v>0</v>
      </c>
      <c r="AR7730">
        <f t="shared" si="1084"/>
        <v>0</v>
      </c>
      <c r="AS7730">
        <f t="shared" si="1085"/>
        <v>0</v>
      </c>
      <c r="AT7730">
        <f t="shared" si="1086"/>
        <v>0</v>
      </c>
      <c r="AU7730">
        <f t="shared" si="1086"/>
        <v>0</v>
      </c>
      <c r="AV7730" t="str">
        <f t="shared" si="1088"/>
        <v>2021-01-11T14:30:41</v>
      </c>
    </row>
    <row r="7731" spans="1:48" x14ac:dyDescent="0.25">
      <c r="A7731" s="5">
        <v>7802</v>
      </c>
      <c r="B7731" s="5" t="s">
        <v>295</v>
      </c>
      <c r="C7731" s="5" t="s">
        <v>296</v>
      </c>
      <c r="D7731" s="6" t="s">
        <v>297</v>
      </c>
      <c r="E7731">
        <v>3</v>
      </c>
      <c r="F7731" s="7">
        <v>0.35336143539999998</v>
      </c>
      <c r="G7731" s="7">
        <v>0</v>
      </c>
      <c r="H7731" t="s">
        <v>298</v>
      </c>
      <c r="I7731">
        <v>0</v>
      </c>
      <c r="J7731">
        <v>0</v>
      </c>
      <c r="K7731">
        <v>80000</v>
      </c>
      <c r="L7731" t="s">
        <v>52</v>
      </c>
      <c r="M7731" s="8" t="s">
        <v>53</v>
      </c>
      <c r="N7731" s="8">
        <v>0.80357142857142805</v>
      </c>
      <c r="O7731">
        <v>0.19642857142857101</v>
      </c>
      <c r="P7731" s="9">
        <v>0</v>
      </c>
      <c r="Q7731">
        <v>80000</v>
      </c>
      <c r="R7731" s="8"/>
      <c r="S7731" s="8" t="s">
        <v>329</v>
      </c>
      <c r="T7731">
        <v>18358654</v>
      </c>
      <c r="U7731">
        <v>10957092</v>
      </c>
      <c r="V7731">
        <v>19062487</v>
      </c>
      <c r="W7731">
        <v>4675864</v>
      </c>
      <c r="X7731">
        <v>3429531</v>
      </c>
      <c r="Y7731">
        <v>9855713</v>
      </c>
      <c r="Z7731">
        <v>7227256</v>
      </c>
      <c r="AA7731">
        <v>51990978</v>
      </c>
      <c r="AB7731">
        <v>19080988</v>
      </c>
      <c r="AC7731">
        <v>12</v>
      </c>
      <c r="AD7731">
        <v>32909990</v>
      </c>
      <c r="AE7731">
        <v>2017</v>
      </c>
      <c r="AF7731" t="s">
        <v>126</v>
      </c>
      <c r="AG7731">
        <v>600000</v>
      </c>
      <c r="AH7731" t="s">
        <v>55</v>
      </c>
      <c r="AI7731" t="s">
        <v>55</v>
      </c>
      <c r="AJ7731">
        <v>1</v>
      </c>
      <c r="AK7731">
        <v>5400</v>
      </c>
      <c r="AL7731" s="8" t="s">
        <v>16141</v>
      </c>
      <c r="AM7731" s="10">
        <f t="shared" si="1080"/>
        <v>2018</v>
      </c>
      <c r="AN7731">
        <f t="shared" si="1081"/>
        <v>1</v>
      </c>
      <c r="AO7731">
        <f t="shared" si="1087"/>
        <v>0</v>
      </c>
      <c r="AP7731">
        <f t="shared" si="1082"/>
        <v>0</v>
      </c>
      <c r="AQ7731">
        <f t="shared" si="1083"/>
        <v>1</v>
      </c>
      <c r="AR7731">
        <f t="shared" si="1084"/>
        <v>0</v>
      </c>
      <c r="AS7731">
        <f t="shared" si="1085"/>
        <v>0</v>
      </c>
      <c r="AT7731">
        <f t="shared" si="1086"/>
        <v>0</v>
      </c>
      <c r="AU7731">
        <f t="shared" si="1086"/>
        <v>0</v>
      </c>
      <c r="AV7731" t="str">
        <f t="shared" si="1088"/>
        <v>2021-01-11T14:36:05</v>
      </c>
    </row>
    <row r="7732" spans="1:48" x14ac:dyDescent="0.25">
      <c r="A7732" s="5">
        <v>7803</v>
      </c>
      <c r="B7732" s="5" t="s">
        <v>7929</v>
      </c>
      <c r="C7732" s="5" t="s">
        <v>7930</v>
      </c>
      <c r="D7732" s="6" t="s">
        <v>7931</v>
      </c>
      <c r="E7732">
        <v>0</v>
      </c>
      <c r="F7732" s="7">
        <v>0.3985615944</v>
      </c>
      <c r="G7732" s="7">
        <v>0</v>
      </c>
      <c r="H7732" t="s">
        <v>1027</v>
      </c>
      <c r="I7732">
        <v>0</v>
      </c>
      <c r="J7732">
        <v>5861.75</v>
      </c>
      <c r="K7732">
        <v>40000</v>
      </c>
      <c r="L7732" t="s">
        <v>52</v>
      </c>
      <c r="M7732" s="8" t="s">
        <v>53</v>
      </c>
      <c r="N7732" s="8">
        <v>0.875</v>
      </c>
      <c r="O7732">
        <v>0.125</v>
      </c>
      <c r="P7732" s="9">
        <v>0</v>
      </c>
      <c r="Q7732">
        <v>40000</v>
      </c>
      <c r="R7732" s="8"/>
      <c r="S7732" s="8" t="s">
        <v>217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24326436</v>
      </c>
      <c r="AB7732">
        <v>0</v>
      </c>
      <c r="AC7732">
        <v>12</v>
      </c>
      <c r="AD7732">
        <v>0</v>
      </c>
      <c r="AE7732">
        <v>2014</v>
      </c>
      <c r="AF7732" t="s">
        <v>68</v>
      </c>
      <c r="AG7732">
        <v>10000</v>
      </c>
      <c r="AH7732" t="s">
        <v>55</v>
      </c>
      <c r="AI7732" t="s">
        <v>55</v>
      </c>
      <c r="AJ7732">
        <v>1</v>
      </c>
      <c r="AK7732">
        <v>450000</v>
      </c>
      <c r="AL7732" s="8" t="s">
        <v>16142</v>
      </c>
      <c r="AM7732" s="10">
        <f t="shared" si="1080"/>
        <v>2018</v>
      </c>
      <c r="AN7732">
        <f t="shared" si="1081"/>
        <v>1</v>
      </c>
      <c r="AO7732">
        <f t="shared" si="1087"/>
        <v>0</v>
      </c>
      <c r="AP7732">
        <f t="shared" si="1082"/>
        <v>0</v>
      </c>
      <c r="AQ7732">
        <f t="shared" si="1083"/>
        <v>1</v>
      </c>
      <c r="AR7732">
        <f t="shared" si="1084"/>
        <v>0</v>
      </c>
      <c r="AS7732">
        <f t="shared" si="1085"/>
        <v>0</v>
      </c>
      <c r="AT7732">
        <f t="shared" si="1086"/>
        <v>0</v>
      </c>
      <c r="AU7732">
        <f t="shared" si="1086"/>
        <v>0</v>
      </c>
      <c r="AV7732" t="str">
        <f t="shared" si="1088"/>
        <v>2021-01-11T14:36:30</v>
      </c>
    </row>
    <row r="7733" spans="1:48" x14ac:dyDescent="0.25">
      <c r="A7733" s="5">
        <v>7804</v>
      </c>
      <c r="B7733" s="5" t="s">
        <v>16143</v>
      </c>
      <c r="C7733" s="5" t="s">
        <v>16144</v>
      </c>
      <c r="D7733" s="6" t="s">
        <v>16145</v>
      </c>
      <c r="E7733">
        <v>0</v>
      </c>
      <c r="F7733" s="7">
        <v>0.3496319363</v>
      </c>
      <c r="G7733" s="7">
        <v>0</v>
      </c>
      <c r="H7733" t="s">
        <v>16146</v>
      </c>
      <c r="I7733">
        <v>0</v>
      </c>
      <c r="J7733">
        <v>0</v>
      </c>
      <c r="K7733">
        <v>40000</v>
      </c>
      <c r="L7733" t="s">
        <v>52</v>
      </c>
      <c r="M7733" s="8" t="s">
        <v>53</v>
      </c>
      <c r="N7733" s="8">
        <v>0.85714285714285698</v>
      </c>
      <c r="O7733">
        <v>0.14285714285714199</v>
      </c>
      <c r="P7733" s="9">
        <v>0</v>
      </c>
      <c r="Q7733">
        <v>40000</v>
      </c>
      <c r="R7733" s="8"/>
      <c r="S7733" s="8"/>
      <c r="AA7733">
        <v>5544781</v>
      </c>
      <c r="AB7733">
        <v>0</v>
      </c>
      <c r="AC7733">
        <v>12</v>
      </c>
      <c r="AD7733">
        <v>0</v>
      </c>
      <c r="AE7733">
        <v>2011</v>
      </c>
      <c r="AF7733" t="s">
        <v>68</v>
      </c>
      <c r="AG7733">
        <v>40000</v>
      </c>
      <c r="AH7733" t="s">
        <v>55</v>
      </c>
      <c r="AI7733" t="s">
        <v>55</v>
      </c>
      <c r="AJ7733">
        <v>1</v>
      </c>
      <c r="AK7733">
        <v>688574</v>
      </c>
      <c r="AL7733" s="8" t="s">
        <v>16147</v>
      </c>
      <c r="AM7733" s="10">
        <f t="shared" si="1080"/>
        <v>2018</v>
      </c>
      <c r="AN7733">
        <f t="shared" si="1081"/>
        <v>1</v>
      </c>
      <c r="AO7733">
        <f t="shared" si="1087"/>
        <v>0</v>
      </c>
      <c r="AP7733">
        <f t="shared" si="1082"/>
        <v>0</v>
      </c>
      <c r="AQ7733">
        <f t="shared" si="1083"/>
        <v>1</v>
      </c>
      <c r="AR7733">
        <f t="shared" si="1084"/>
        <v>0</v>
      </c>
      <c r="AS7733">
        <f t="shared" si="1085"/>
        <v>0</v>
      </c>
      <c r="AT7733">
        <f t="shared" si="1086"/>
        <v>0</v>
      </c>
      <c r="AU7733">
        <f t="shared" si="1086"/>
        <v>0</v>
      </c>
      <c r="AV7733" t="str">
        <f t="shared" si="1088"/>
        <v>2021-01-11T14:38:25</v>
      </c>
    </row>
    <row r="7734" spans="1:48" x14ac:dyDescent="0.25">
      <c r="A7734" s="5">
        <v>7805</v>
      </c>
      <c r="B7734" s="5" t="s">
        <v>15865</v>
      </c>
      <c r="C7734" s="5" t="s">
        <v>15866</v>
      </c>
      <c r="D7734" s="6" t="s">
        <v>15867</v>
      </c>
      <c r="E7734">
        <v>0</v>
      </c>
      <c r="F7734" s="7">
        <v>0</v>
      </c>
      <c r="G7734" s="7"/>
      <c r="H7734" t="s">
        <v>15868</v>
      </c>
      <c r="I7734">
        <v>0</v>
      </c>
      <c r="J7734">
        <v>0</v>
      </c>
      <c r="K7734">
        <v>100000</v>
      </c>
      <c r="L7734" t="s">
        <v>52</v>
      </c>
      <c r="M7734" s="8" t="s">
        <v>53</v>
      </c>
      <c r="N7734" s="8">
        <v>0.75</v>
      </c>
      <c r="O7734">
        <v>0.249999999999999</v>
      </c>
      <c r="P7734" s="9">
        <v>0</v>
      </c>
      <c r="Q7734">
        <v>100000</v>
      </c>
      <c r="R7734" s="8"/>
      <c r="S7734" s="8" t="s">
        <v>15252</v>
      </c>
      <c r="T7734">
        <v>8640747</v>
      </c>
      <c r="U7734">
        <v>1440413</v>
      </c>
      <c r="V7734">
        <v>9477335</v>
      </c>
      <c r="W7734">
        <v>8036921</v>
      </c>
      <c r="X7734">
        <v>0</v>
      </c>
      <c r="Y7734">
        <v>539870</v>
      </c>
      <c r="Z7734">
        <v>506980</v>
      </c>
      <c r="AA7734">
        <v>25619307</v>
      </c>
      <c r="AB7734">
        <v>8966757</v>
      </c>
      <c r="AC7734">
        <v>11</v>
      </c>
      <c r="AD7734">
        <v>16652550</v>
      </c>
      <c r="AE7734">
        <v>2020</v>
      </c>
      <c r="AF7734" t="s">
        <v>126</v>
      </c>
      <c r="AG7734">
        <v>150000</v>
      </c>
      <c r="AH7734" t="s">
        <v>55</v>
      </c>
      <c r="AI7734" t="s">
        <v>56</v>
      </c>
      <c r="AJ7734">
        <v>0</v>
      </c>
      <c r="AK7734">
        <v>8100</v>
      </c>
      <c r="AL7734" s="8" t="s">
        <v>16148</v>
      </c>
      <c r="AM7734" s="10">
        <f t="shared" si="1080"/>
        <v>2020</v>
      </c>
      <c r="AN7734">
        <f t="shared" si="1081"/>
        <v>1</v>
      </c>
      <c r="AO7734">
        <f t="shared" si="1087"/>
        <v>0</v>
      </c>
      <c r="AP7734">
        <f t="shared" si="1082"/>
        <v>0</v>
      </c>
      <c r="AQ7734">
        <f t="shared" si="1083"/>
        <v>1</v>
      </c>
      <c r="AR7734">
        <f t="shared" si="1084"/>
        <v>0</v>
      </c>
      <c r="AS7734">
        <f t="shared" si="1085"/>
        <v>0</v>
      </c>
      <c r="AT7734">
        <f t="shared" si="1086"/>
        <v>0</v>
      </c>
      <c r="AU7734">
        <f t="shared" si="1086"/>
        <v>1</v>
      </c>
      <c r="AV7734" t="str">
        <f t="shared" si="1088"/>
        <v>2021-01-11T14:39:47</v>
      </c>
    </row>
    <row r="7735" spans="1:48" x14ac:dyDescent="0.25">
      <c r="A7735" s="5">
        <v>7806</v>
      </c>
      <c r="B7735" s="5" t="s">
        <v>5644</v>
      </c>
      <c r="C7735" s="5" t="s">
        <v>5645</v>
      </c>
      <c r="D7735" s="6" t="s">
        <v>5646</v>
      </c>
      <c r="E7735">
        <v>15</v>
      </c>
      <c r="F7735" s="7">
        <v>0.36033894690000001</v>
      </c>
      <c r="G7735" s="7">
        <v>0</v>
      </c>
      <c r="H7735" t="s">
        <v>5647</v>
      </c>
      <c r="I7735">
        <v>42</v>
      </c>
      <c r="J7735">
        <v>108440</v>
      </c>
      <c r="K7735">
        <v>300000</v>
      </c>
      <c r="L7735" t="s">
        <v>52</v>
      </c>
      <c r="M7735" s="8" t="s">
        <v>53</v>
      </c>
      <c r="N7735" s="8">
        <v>0.82142857142857095</v>
      </c>
      <c r="O7735">
        <v>0.17857142857142799</v>
      </c>
      <c r="P7735" s="9">
        <v>0</v>
      </c>
      <c r="Q7735">
        <v>300000</v>
      </c>
      <c r="R7735" s="8"/>
      <c r="S7735" s="8" t="s">
        <v>3684</v>
      </c>
      <c r="T7735">
        <v>10497759</v>
      </c>
      <c r="U7735">
        <v>5281844</v>
      </c>
      <c r="V7735">
        <v>10568169</v>
      </c>
      <c r="W7735">
        <v>5286325</v>
      </c>
      <c r="X7735">
        <v>0</v>
      </c>
      <c r="Y7735">
        <v>3250407</v>
      </c>
      <c r="Z7735">
        <v>4710116</v>
      </c>
      <c r="AA7735">
        <v>17327777</v>
      </c>
      <c r="AB7735">
        <v>4583683</v>
      </c>
      <c r="AC7735">
        <v>12</v>
      </c>
      <c r="AD7735">
        <v>12744094</v>
      </c>
      <c r="AE7735">
        <v>2013</v>
      </c>
      <c r="AF7735" t="s">
        <v>68</v>
      </c>
      <c r="AG7735">
        <v>200000</v>
      </c>
      <c r="AH7735" t="s">
        <v>56</v>
      </c>
      <c r="AI7735" t="s">
        <v>55</v>
      </c>
      <c r="AJ7735">
        <v>1</v>
      </c>
      <c r="AK7735">
        <v>42385</v>
      </c>
      <c r="AL7735" s="8" t="s">
        <v>16149</v>
      </c>
      <c r="AM7735" s="10">
        <f t="shared" si="1080"/>
        <v>2014</v>
      </c>
      <c r="AN7735">
        <f t="shared" si="1081"/>
        <v>1</v>
      </c>
      <c r="AO7735">
        <f t="shared" si="1087"/>
        <v>0</v>
      </c>
      <c r="AP7735">
        <f t="shared" si="1082"/>
        <v>0</v>
      </c>
      <c r="AQ7735">
        <f t="shared" si="1083"/>
        <v>1</v>
      </c>
      <c r="AR7735">
        <f t="shared" si="1084"/>
        <v>0</v>
      </c>
      <c r="AS7735">
        <f t="shared" si="1085"/>
        <v>0</v>
      </c>
      <c r="AT7735">
        <f t="shared" si="1086"/>
        <v>1</v>
      </c>
      <c r="AU7735">
        <f t="shared" si="1086"/>
        <v>0</v>
      </c>
      <c r="AV7735" t="str">
        <f t="shared" si="1088"/>
        <v>2021-01-11T14:44:41</v>
      </c>
    </row>
    <row r="7736" spans="1:48" x14ac:dyDescent="0.25">
      <c r="A7736" s="5">
        <v>7807</v>
      </c>
      <c r="B7736" s="5" t="s">
        <v>3434</v>
      </c>
      <c r="C7736" s="5" t="s">
        <v>3435</v>
      </c>
      <c r="D7736" s="6" t="s">
        <v>3436</v>
      </c>
      <c r="E7736">
        <v>8</v>
      </c>
      <c r="F7736" s="7">
        <v>0.47270899220000001</v>
      </c>
      <c r="G7736" s="7">
        <v>0</v>
      </c>
      <c r="H7736" t="s">
        <v>3437</v>
      </c>
      <c r="I7736">
        <v>0</v>
      </c>
      <c r="J7736">
        <v>0</v>
      </c>
      <c r="K7736">
        <v>70000</v>
      </c>
      <c r="L7736" t="s">
        <v>52</v>
      </c>
      <c r="M7736" s="8" t="s">
        <v>63</v>
      </c>
      <c r="N7736" s="8">
        <v>0.96428571428571397</v>
      </c>
      <c r="O7736">
        <v>3.5714285714285698E-2</v>
      </c>
      <c r="P7736" s="9">
        <v>-0.86602540378443804</v>
      </c>
      <c r="Q7736">
        <v>70000</v>
      </c>
      <c r="R7736" s="8"/>
      <c r="S7736" s="8" t="s">
        <v>329</v>
      </c>
      <c r="T7736">
        <v>60156667</v>
      </c>
      <c r="U7736">
        <v>7657273</v>
      </c>
      <c r="V7736">
        <v>61219436</v>
      </c>
      <c r="W7736">
        <v>53562162</v>
      </c>
      <c r="X7736">
        <v>0</v>
      </c>
      <c r="Y7736">
        <v>36337592</v>
      </c>
      <c r="Z7736">
        <v>6757273</v>
      </c>
      <c r="AA7736">
        <v>42267812</v>
      </c>
      <c r="AB7736">
        <v>22675803</v>
      </c>
      <c r="AC7736">
        <v>12</v>
      </c>
      <c r="AD7736">
        <v>19592009</v>
      </c>
      <c r="AE7736">
        <v>1993</v>
      </c>
      <c r="AF7736" t="s">
        <v>54</v>
      </c>
      <c r="AG7736">
        <v>50000</v>
      </c>
      <c r="AH7736" t="s">
        <v>55</v>
      </c>
      <c r="AI7736" t="s">
        <v>55</v>
      </c>
      <c r="AJ7736">
        <v>0.86444306540000004</v>
      </c>
      <c r="AK7736">
        <v>727500</v>
      </c>
      <c r="AL7736" s="8" t="s">
        <v>16150</v>
      </c>
      <c r="AM7736" s="10">
        <f t="shared" si="1080"/>
        <v>2013</v>
      </c>
      <c r="AN7736">
        <f t="shared" si="1081"/>
        <v>1</v>
      </c>
      <c r="AO7736">
        <f t="shared" si="1087"/>
        <v>0</v>
      </c>
      <c r="AP7736">
        <f t="shared" si="1082"/>
        <v>1</v>
      </c>
      <c r="AQ7736">
        <f t="shared" si="1083"/>
        <v>0</v>
      </c>
      <c r="AR7736">
        <f t="shared" si="1084"/>
        <v>0</v>
      </c>
      <c r="AS7736">
        <f t="shared" si="1085"/>
        <v>0</v>
      </c>
      <c r="AT7736">
        <f t="shared" si="1086"/>
        <v>0</v>
      </c>
      <c r="AU7736">
        <f t="shared" si="1086"/>
        <v>0</v>
      </c>
      <c r="AV7736" t="str">
        <f t="shared" si="1088"/>
        <v>2021-01-11T14:50:06</v>
      </c>
    </row>
    <row r="7737" spans="1:48" x14ac:dyDescent="0.25">
      <c r="A7737" s="5">
        <v>7808</v>
      </c>
      <c r="B7737" s="5" t="s">
        <v>7039</v>
      </c>
      <c r="C7737" s="5" t="s">
        <v>7040</v>
      </c>
      <c r="D7737" s="6" t="s">
        <v>7041</v>
      </c>
      <c r="E7737">
        <v>0</v>
      </c>
      <c r="F7737" s="7">
        <v>0.40428690299999998</v>
      </c>
      <c r="G7737" s="7">
        <v>0</v>
      </c>
      <c r="H7737" t="s">
        <v>7042</v>
      </c>
      <c r="I7737">
        <v>0</v>
      </c>
      <c r="J7737">
        <v>0</v>
      </c>
      <c r="K7737">
        <v>60000</v>
      </c>
      <c r="L7737" t="s">
        <v>52</v>
      </c>
      <c r="M7737" s="8" t="s">
        <v>63</v>
      </c>
      <c r="N7737" s="8">
        <v>0.91071428571428503</v>
      </c>
      <c r="O7737">
        <v>8.9285714285714204E-2</v>
      </c>
      <c r="P7737" s="9">
        <v>0</v>
      </c>
      <c r="Q7737">
        <v>60000</v>
      </c>
      <c r="R7737" s="8"/>
      <c r="S7737" s="8" t="s">
        <v>329</v>
      </c>
      <c r="T7737">
        <v>15361721</v>
      </c>
      <c r="U7737">
        <v>5410209</v>
      </c>
      <c r="V7737">
        <v>15912394</v>
      </c>
      <c r="W7737">
        <v>8309860</v>
      </c>
      <c r="X7737">
        <v>2892323</v>
      </c>
      <c r="Y7737">
        <v>5937770</v>
      </c>
      <c r="Z7737">
        <v>2899172</v>
      </c>
      <c r="AA7737">
        <v>28817532</v>
      </c>
      <c r="AB7737">
        <v>0</v>
      </c>
      <c r="AC7737">
        <v>12</v>
      </c>
      <c r="AD7737">
        <v>0</v>
      </c>
      <c r="AE7737">
        <v>2002</v>
      </c>
      <c r="AF7737" t="s">
        <v>54</v>
      </c>
      <c r="AG7737">
        <v>1000000</v>
      </c>
      <c r="AH7737" t="s">
        <v>55</v>
      </c>
      <c r="AI7737" t="s">
        <v>55</v>
      </c>
      <c r="AJ7737">
        <v>1</v>
      </c>
      <c r="AK7737">
        <v>119000</v>
      </c>
      <c r="AL7737" s="8" t="s">
        <v>16151</v>
      </c>
      <c r="AM7737" s="10">
        <f t="shared" si="1080"/>
        <v>2017</v>
      </c>
      <c r="AN7737">
        <f t="shared" si="1081"/>
        <v>1</v>
      </c>
      <c r="AO7737">
        <f t="shared" si="1087"/>
        <v>0</v>
      </c>
      <c r="AP7737">
        <f t="shared" si="1082"/>
        <v>1</v>
      </c>
      <c r="AQ7737">
        <f t="shared" si="1083"/>
        <v>0</v>
      </c>
      <c r="AR7737">
        <f t="shared" si="1084"/>
        <v>0</v>
      </c>
      <c r="AS7737">
        <f t="shared" si="1085"/>
        <v>0</v>
      </c>
      <c r="AT7737">
        <f t="shared" si="1086"/>
        <v>0</v>
      </c>
      <c r="AU7737">
        <f t="shared" si="1086"/>
        <v>0</v>
      </c>
      <c r="AV7737" t="str">
        <f t="shared" si="1088"/>
        <v>2021-01-11T15:07:55</v>
      </c>
    </row>
    <row r="7738" spans="1:48" x14ac:dyDescent="0.25">
      <c r="A7738" s="5">
        <v>7809</v>
      </c>
      <c r="B7738" s="5" t="s">
        <v>16152</v>
      </c>
      <c r="C7738" s="5" t="s">
        <v>16153</v>
      </c>
      <c r="D7738" s="6" t="s">
        <v>16154</v>
      </c>
      <c r="E7738">
        <v>14</v>
      </c>
      <c r="F7738" s="7">
        <v>0.44884259929999998</v>
      </c>
      <c r="G7738" s="7">
        <v>0</v>
      </c>
      <c r="H7738" t="s">
        <v>11169</v>
      </c>
      <c r="I7738">
        <v>0</v>
      </c>
      <c r="J7738">
        <v>0</v>
      </c>
      <c r="K7738">
        <v>35000</v>
      </c>
      <c r="L7738" t="s">
        <v>52</v>
      </c>
      <c r="M7738" s="8" t="s">
        <v>53</v>
      </c>
      <c r="N7738" s="8">
        <v>0.69642857142857095</v>
      </c>
      <c r="O7738">
        <v>0.30357142857142799</v>
      </c>
      <c r="P7738" s="9">
        <v>0</v>
      </c>
      <c r="Q7738">
        <v>35000</v>
      </c>
      <c r="R7738" s="8"/>
      <c r="S7738" s="8"/>
      <c r="AA7738">
        <v>6434048</v>
      </c>
      <c r="AB7738">
        <v>0</v>
      </c>
      <c r="AC7738">
        <v>6</v>
      </c>
      <c r="AD7738">
        <v>0</v>
      </c>
      <c r="AE7738">
        <v>2001</v>
      </c>
      <c r="AF7738" t="s">
        <v>54</v>
      </c>
      <c r="AG7738">
        <v>800000</v>
      </c>
      <c r="AH7738" t="s">
        <v>55</v>
      </c>
      <c r="AI7738" t="s">
        <v>56</v>
      </c>
      <c r="AJ7738">
        <v>1</v>
      </c>
      <c r="AK7738">
        <v>46800</v>
      </c>
      <c r="AL7738" s="8" t="s">
        <v>16155</v>
      </c>
      <c r="AM7738" s="10">
        <f t="shared" si="1080"/>
        <v>2016</v>
      </c>
      <c r="AN7738">
        <f t="shared" si="1081"/>
        <v>1</v>
      </c>
      <c r="AO7738">
        <f t="shared" si="1087"/>
        <v>0</v>
      </c>
      <c r="AP7738">
        <f t="shared" si="1082"/>
        <v>0</v>
      </c>
      <c r="AQ7738">
        <f t="shared" si="1083"/>
        <v>1</v>
      </c>
      <c r="AR7738">
        <f t="shared" si="1084"/>
        <v>0</v>
      </c>
      <c r="AS7738">
        <f t="shared" si="1085"/>
        <v>0</v>
      </c>
      <c r="AT7738">
        <f t="shared" si="1086"/>
        <v>0</v>
      </c>
      <c r="AU7738">
        <f t="shared" si="1086"/>
        <v>1</v>
      </c>
      <c r="AV7738" t="str">
        <f t="shared" si="1088"/>
        <v>2021-01-11T15:10:30</v>
      </c>
    </row>
    <row r="7739" spans="1:48" x14ac:dyDescent="0.25">
      <c r="A7739" s="5">
        <v>7810</v>
      </c>
      <c r="B7739" s="5" t="s">
        <v>2982</v>
      </c>
      <c r="C7739" s="5" t="s">
        <v>2983</v>
      </c>
      <c r="D7739" s="6" t="s">
        <v>2984</v>
      </c>
      <c r="E7739">
        <v>8</v>
      </c>
      <c r="F7739" s="7">
        <v>0.62689938349999996</v>
      </c>
      <c r="G7739" s="7">
        <v>0</v>
      </c>
      <c r="H7739" t="s">
        <v>2985</v>
      </c>
      <c r="I7739">
        <v>16</v>
      </c>
      <c r="J7739">
        <v>3938589.7</v>
      </c>
      <c r="K7739">
        <v>4000000</v>
      </c>
      <c r="L7739" t="s">
        <v>52</v>
      </c>
      <c r="M7739" s="8" t="s">
        <v>86</v>
      </c>
      <c r="N7739" s="8">
        <v>0.55357142857142805</v>
      </c>
      <c r="O7739">
        <v>0.44642857142857101</v>
      </c>
      <c r="P7739" s="9">
        <v>-0.31407958631879701</v>
      </c>
      <c r="Q7739">
        <v>4000000</v>
      </c>
      <c r="R7739" s="8"/>
      <c r="S7739" s="8"/>
      <c r="AA7739">
        <v>0</v>
      </c>
      <c r="AB7739">
        <v>0</v>
      </c>
      <c r="AC7739">
        <v>1</v>
      </c>
      <c r="AD7739">
        <v>0</v>
      </c>
      <c r="AE7739">
        <v>2016</v>
      </c>
      <c r="AF7739" t="s">
        <v>126</v>
      </c>
      <c r="AG7739">
        <v>979957432</v>
      </c>
      <c r="AH7739" t="s">
        <v>56</v>
      </c>
      <c r="AI7739" t="s">
        <v>55</v>
      </c>
      <c r="AJ7739">
        <v>0.96440177940000005</v>
      </c>
      <c r="AK7739">
        <v>132233152</v>
      </c>
      <c r="AL7739" s="8" t="s">
        <v>16156</v>
      </c>
      <c r="AM7739" s="10">
        <f t="shared" si="1080"/>
        <v>2017</v>
      </c>
      <c r="AN7739">
        <f t="shared" si="1081"/>
        <v>1</v>
      </c>
      <c r="AO7739">
        <f t="shared" si="1087"/>
        <v>0</v>
      </c>
      <c r="AP7739">
        <f t="shared" si="1082"/>
        <v>0</v>
      </c>
      <c r="AQ7739">
        <f t="shared" si="1083"/>
        <v>0</v>
      </c>
      <c r="AR7739">
        <f t="shared" si="1084"/>
        <v>1</v>
      </c>
      <c r="AS7739">
        <f t="shared" si="1085"/>
        <v>0</v>
      </c>
      <c r="AT7739">
        <f t="shared" si="1086"/>
        <v>1</v>
      </c>
      <c r="AU7739">
        <f t="shared" si="1086"/>
        <v>0</v>
      </c>
      <c r="AV7739" t="str">
        <f t="shared" si="1088"/>
        <v>2021-01-11T15:41:05</v>
      </c>
    </row>
    <row r="7740" spans="1:48" x14ac:dyDescent="0.25">
      <c r="A7740" s="5">
        <v>7811</v>
      </c>
      <c r="B7740" s="5" t="s">
        <v>6857</v>
      </c>
      <c r="C7740" s="5" t="s">
        <v>6858</v>
      </c>
      <c r="D7740" s="6" t="s">
        <v>6859</v>
      </c>
      <c r="E7740">
        <v>7</v>
      </c>
      <c r="F7740" s="7">
        <v>0.47842759730000001</v>
      </c>
      <c r="G7740" s="7">
        <v>0</v>
      </c>
      <c r="H7740" t="s">
        <v>6860</v>
      </c>
      <c r="I7740">
        <v>20</v>
      </c>
      <c r="J7740">
        <v>209794.37</v>
      </c>
      <c r="K7740">
        <v>1500000</v>
      </c>
      <c r="L7740" t="s">
        <v>52</v>
      </c>
      <c r="M7740" s="8" t="s">
        <v>63</v>
      </c>
      <c r="N7740" s="8">
        <v>0.96428571428571397</v>
      </c>
      <c r="O7740">
        <v>3.5714285714285698E-2</v>
      </c>
      <c r="P7740" s="9">
        <v>-0.86602540378443904</v>
      </c>
      <c r="Q7740">
        <v>800000</v>
      </c>
      <c r="R7740" s="8"/>
      <c r="S7740" s="8" t="s">
        <v>5589</v>
      </c>
      <c r="T7740">
        <v>26191522</v>
      </c>
      <c r="U7740">
        <v>7501813</v>
      </c>
      <c r="V7740">
        <v>26279924</v>
      </c>
      <c r="W7740">
        <v>17140672</v>
      </c>
      <c r="X7740">
        <v>0</v>
      </c>
      <c r="Y7740">
        <v>8606373</v>
      </c>
      <c r="Z7740">
        <v>2711613</v>
      </c>
      <c r="AA7740">
        <v>10701729</v>
      </c>
      <c r="AB7740">
        <v>3229508</v>
      </c>
      <c r="AC7740">
        <v>9</v>
      </c>
      <c r="AD7740">
        <v>7472221</v>
      </c>
      <c r="AE7740">
        <v>2010</v>
      </c>
      <c r="AF7740" t="s">
        <v>68</v>
      </c>
      <c r="AG7740">
        <v>1000000</v>
      </c>
      <c r="AH7740" t="s">
        <v>55</v>
      </c>
      <c r="AI7740" t="s">
        <v>55</v>
      </c>
      <c r="AJ7740">
        <v>0.98377296530000002</v>
      </c>
      <c r="AK7740">
        <v>15043086</v>
      </c>
      <c r="AL7740" s="8" t="s">
        <v>16157</v>
      </c>
      <c r="AM7740" s="10">
        <f t="shared" si="1080"/>
        <v>2016</v>
      </c>
      <c r="AN7740">
        <f t="shared" si="1081"/>
        <v>1</v>
      </c>
      <c r="AO7740">
        <f t="shared" si="1087"/>
        <v>0</v>
      </c>
      <c r="AP7740">
        <f t="shared" si="1082"/>
        <v>1</v>
      </c>
      <c r="AQ7740">
        <f t="shared" si="1083"/>
        <v>0</v>
      </c>
      <c r="AR7740">
        <f t="shared" si="1084"/>
        <v>0</v>
      </c>
      <c r="AS7740">
        <f t="shared" si="1085"/>
        <v>0</v>
      </c>
      <c r="AT7740">
        <f t="shared" si="1086"/>
        <v>0</v>
      </c>
      <c r="AU7740">
        <f t="shared" si="1086"/>
        <v>0</v>
      </c>
      <c r="AV7740" t="str">
        <f t="shared" si="1088"/>
        <v>2021-01-11T14:08:19</v>
      </c>
    </row>
    <row r="7741" spans="1:48" x14ac:dyDescent="0.25">
      <c r="A7741" s="5">
        <v>7812</v>
      </c>
      <c r="B7741" s="5" t="s">
        <v>5549</v>
      </c>
      <c r="C7741" s="5" t="s">
        <v>5550</v>
      </c>
      <c r="D7741" s="6" t="s">
        <v>5551</v>
      </c>
      <c r="E7741">
        <v>17</v>
      </c>
      <c r="F7741" s="7">
        <v>0.44716890190000003</v>
      </c>
      <c r="G7741" s="7">
        <v>0</v>
      </c>
      <c r="H7741" t="s">
        <v>135</v>
      </c>
      <c r="I7741">
        <v>32</v>
      </c>
      <c r="J7741">
        <v>15190.66</v>
      </c>
      <c r="K7741">
        <v>30000</v>
      </c>
      <c r="L7741" t="s">
        <v>52</v>
      </c>
      <c r="M7741" s="8" t="s">
        <v>86</v>
      </c>
      <c r="N7741" s="8">
        <v>0.55357142857142805</v>
      </c>
      <c r="O7741">
        <v>0.44642857142857101</v>
      </c>
      <c r="P7741" s="9">
        <v>0.86602540378443804</v>
      </c>
      <c r="Q7741">
        <v>25000</v>
      </c>
      <c r="R7741" s="8"/>
      <c r="S7741" s="8"/>
      <c r="AA7741">
        <v>1474027</v>
      </c>
      <c r="AB7741">
        <v>0</v>
      </c>
      <c r="AC7741">
        <v>12</v>
      </c>
      <c r="AD7741">
        <v>0</v>
      </c>
      <c r="AE7741">
        <v>2018</v>
      </c>
      <c r="AF7741" t="s">
        <v>126</v>
      </c>
      <c r="AG7741">
        <v>150000</v>
      </c>
      <c r="AH7741" t="s">
        <v>55</v>
      </c>
      <c r="AI7741" t="s">
        <v>55</v>
      </c>
      <c r="AJ7741">
        <v>1</v>
      </c>
      <c r="AK7741">
        <v>30800</v>
      </c>
      <c r="AL7741" s="8" t="s">
        <v>16158</v>
      </c>
      <c r="AM7741" s="10">
        <f t="shared" si="1080"/>
        <v>2019</v>
      </c>
      <c r="AN7741">
        <f t="shared" si="1081"/>
        <v>1</v>
      </c>
      <c r="AO7741">
        <f t="shared" si="1087"/>
        <v>0</v>
      </c>
      <c r="AP7741">
        <f t="shared" si="1082"/>
        <v>0</v>
      </c>
      <c r="AQ7741">
        <f t="shared" si="1083"/>
        <v>0</v>
      </c>
      <c r="AR7741">
        <f t="shared" si="1084"/>
        <v>1</v>
      </c>
      <c r="AS7741">
        <f t="shared" si="1085"/>
        <v>0</v>
      </c>
      <c r="AT7741">
        <f t="shared" si="1086"/>
        <v>0</v>
      </c>
      <c r="AU7741">
        <f t="shared" si="1086"/>
        <v>0</v>
      </c>
      <c r="AV7741" t="str">
        <f t="shared" si="1088"/>
        <v>2021-01-11T14:50:54</v>
      </c>
    </row>
    <row r="7742" spans="1:48" x14ac:dyDescent="0.25">
      <c r="A7742" s="5">
        <v>7813</v>
      </c>
      <c r="B7742" s="5" t="s">
        <v>12911</v>
      </c>
      <c r="C7742" s="5" t="s">
        <v>12912</v>
      </c>
      <c r="D7742" s="6" t="s">
        <v>12913</v>
      </c>
      <c r="E7742">
        <v>27</v>
      </c>
      <c r="F7742" s="7">
        <v>0</v>
      </c>
      <c r="G7742" s="7"/>
      <c r="H7742" t="s">
        <v>12914</v>
      </c>
      <c r="I7742">
        <v>0</v>
      </c>
      <c r="J7742">
        <v>0</v>
      </c>
      <c r="K7742">
        <v>300000</v>
      </c>
      <c r="L7742" t="s">
        <v>199</v>
      </c>
      <c r="M7742" s="8" t="s">
        <v>53</v>
      </c>
      <c r="N7742" s="8">
        <v>0.76785714285714202</v>
      </c>
      <c r="O7742">
        <v>0.23214285714285701</v>
      </c>
      <c r="P7742" s="9">
        <v>-0.86602540378443904</v>
      </c>
      <c r="R7742" s="8"/>
      <c r="S7742" s="8" t="s">
        <v>14333</v>
      </c>
      <c r="T7742">
        <v>5686897</v>
      </c>
      <c r="U7742">
        <v>1866758</v>
      </c>
      <c r="V7742">
        <v>9734487</v>
      </c>
      <c r="W7742">
        <v>3748548</v>
      </c>
      <c r="X7742">
        <v>2263405</v>
      </c>
      <c r="Y7742">
        <v>3618990</v>
      </c>
      <c r="Z7742">
        <v>1686252</v>
      </c>
      <c r="AA7742">
        <v>8964413</v>
      </c>
      <c r="AB7742">
        <v>4461307</v>
      </c>
      <c r="AC7742">
        <v>10</v>
      </c>
      <c r="AD7742">
        <v>4503106</v>
      </c>
      <c r="AE7742">
        <v>1984</v>
      </c>
      <c r="AF7742" t="s">
        <v>54</v>
      </c>
      <c r="AG7742">
        <v>2276219</v>
      </c>
      <c r="AH7742" t="s">
        <v>56</v>
      </c>
      <c r="AI7742" t="s">
        <v>55</v>
      </c>
      <c r="AJ7742">
        <v>0</v>
      </c>
      <c r="AK7742">
        <v>443409</v>
      </c>
      <c r="AL7742" s="8"/>
      <c r="AM7742" s="10">
        <f t="shared" si="1080"/>
        <v>2007</v>
      </c>
      <c r="AN7742">
        <f t="shared" si="1081"/>
        <v>0</v>
      </c>
      <c r="AO7742">
        <f t="shared" si="1087"/>
        <v>1</v>
      </c>
      <c r="AP7742">
        <f t="shared" si="1082"/>
        <v>0</v>
      </c>
      <c r="AQ7742">
        <f t="shared" si="1083"/>
        <v>1</v>
      </c>
      <c r="AR7742">
        <f t="shared" si="1084"/>
        <v>0</v>
      </c>
      <c r="AS7742">
        <f t="shared" si="1085"/>
        <v>0</v>
      </c>
      <c r="AT7742">
        <f t="shared" si="1086"/>
        <v>1</v>
      </c>
      <c r="AU7742">
        <f t="shared" si="1086"/>
        <v>0</v>
      </c>
      <c r="AV7742">
        <f t="shared" si="1088"/>
        <v>0</v>
      </c>
    </row>
    <row r="7743" spans="1:48" x14ac:dyDescent="0.25">
      <c r="A7743" s="5">
        <v>7814</v>
      </c>
      <c r="B7743" s="5" t="s">
        <v>2710</v>
      </c>
      <c r="C7743" s="5" t="s">
        <v>2711</v>
      </c>
      <c r="D7743" s="6" t="s">
        <v>2712</v>
      </c>
      <c r="E7743">
        <v>9</v>
      </c>
      <c r="F7743" s="7">
        <v>0.47068142810000002</v>
      </c>
      <c r="G7743" s="7">
        <v>0</v>
      </c>
      <c r="H7743" t="s">
        <v>2713</v>
      </c>
      <c r="I7743">
        <v>35</v>
      </c>
      <c r="J7743">
        <v>529387.04</v>
      </c>
      <c r="K7743">
        <v>1000000</v>
      </c>
      <c r="L7743" t="s">
        <v>52</v>
      </c>
      <c r="M7743" s="8" t="s">
        <v>53</v>
      </c>
      <c r="N7743" s="8">
        <v>0.80357142857142805</v>
      </c>
      <c r="O7743">
        <v>0.19642857142857101</v>
      </c>
      <c r="P7743" s="9">
        <v>0</v>
      </c>
      <c r="Q7743">
        <v>1000000</v>
      </c>
      <c r="R7743" s="8"/>
      <c r="S7743" s="8" t="s">
        <v>14333</v>
      </c>
      <c r="T7743">
        <v>62496086</v>
      </c>
      <c r="U7743">
        <v>49155140</v>
      </c>
      <c r="V7743">
        <v>64296640</v>
      </c>
      <c r="W7743">
        <v>11263476</v>
      </c>
      <c r="X7743">
        <v>590000</v>
      </c>
      <c r="Y7743">
        <v>24649472</v>
      </c>
      <c r="Z7743">
        <v>34141704</v>
      </c>
      <c r="AA7743">
        <v>166558475</v>
      </c>
      <c r="AB7743">
        <v>46014948</v>
      </c>
      <c r="AC7743">
        <v>10</v>
      </c>
      <c r="AD7743">
        <v>120543527</v>
      </c>
      <c r="AE7743">
        <v>2018</v>
      </c>
      <c r="AF7743" t="s">
        <v>126</v>
      </c>
      <c r="AG7743">
        <v>1300020</v>
      </c>
      <c r="AH7743" t="s">
        <v>55</v>
      </c>
      <c r="AI7743" t="s">
        <v>55</v>
      </c>
      <c r="AJ7743">
        <v>1</v>
      </c>
      <c r="AK7743">
        <v>300000</v>
      </c>
      <c r="AL7743" s="8" t="s">
        <v>16159</v>
      </c>
      <c r="AM7743" s="10">
        <f t="shared" si="1080"/>
        <v>2020</v>
      </c>
      <c r="AN7743">
        <f t="shared" si="1081"/>
        <v>1</v>
      </c>
      <c r="AO7743">
        <f t="shared" si="1087"/>
        <v>0</v>
      </c>
      <c r="AP7743">
        <f t="shared" si="1082"/>
        <v>0</v>
      </c>
      <c r="AQ7743">
        <f t="shared" si="1083"/>
        <v>1</v>
      </c>
      <c r="AR7743">
        <f t="shared" si="1084"/>
        <v>0</v>
      </c>
      <c r="AS7743">
        <f t="shared" si="1085"/>
        <v>0</v>
      </c>
      <c r="AT7743">
        <f t="shared" si="1086"/>
        <v>0</v>
      </c>
      <c r="AU7743">
        <f t="shared" si="1086"/>
        <v>0</v>
      </c>
      <c r="AV7743" t="str">
        <f t="shared" si="1088"/>
        <v>2021-01-11T15:20:06</v>
      </c>
    </row>
    <row r="7744" spans="1:48" x14ac:dyDescent="0.25">
      <c r="A7744" s="5">
        <v>7815</v>
      </c>
      <c r="B7744" s="5" t="s">
        <v>88</v>
      </c>
      <c r="C7744" s="5" t="s">
        <v>89</v>
      </c>
      <c r="D7744" s="6" t="s">
        <v>90</v>
      </c>
      <c r="E7744">
        <v>16</v>
      </c>
      <c r="F7744" s="7">
        <v>0</v>
      </c>
      <c r="G7744" s="7"/>
      <c r="H7744" t="s">
        <v>91</v>
      </c>
      <c r="I7744">
        <v>0</v>
      </c>
      <c r="J7744">
        <v>0</v>
      </c>
      <c r="K7744">
        <v>100000</v>
      </c>
      <c r="L7744" t="s">
        <v>52</v>
      </c>
      <c r="M7744" s="8" t="s">
        <v>53</v>
      </c>
      <c r="N7744" s="8">
        <v>0.73214285714285698</v>
      </c>
      <c r="O7744">
        <v>0.26785714285714202</v>
      </c>
      <c r="P7744" s="9">
        <v>0.87269744575378605</v>
      </c>
      <c r="Q7744">
        <v>100000</v>
      </c>
      <c r="R7744" s="8"/>
      <c r="S7744" s="8" t="s">
        <v>10227</v>
      </c>
      <c r="T7744">
        <v>95759717</v>
      </c>
      <c r="U7744">
        <v>71074553</v>
      </c>
      <c r="V7744">
        <v>189929772</v>
      </c>
      <c r="W7744">
        <v>92022972</v>
      </c>
      <c r="X7744">
        <v>1890000</v>
      </c>
      <c r="Y7744">
        <v>45422098</v>
      </c>
      <c r="Z7744">
        <v>34892991</v>
      </c>
      <c r="AA7744">
        <v>63666127</v>
      </c>
      <c r="AB7744">
        <v>17870184</v>
      </c>
      <c r="AC7744">
        <v>6</v>
      </c>
      <c r="AD7744">
        <v>45795943</v>
      </c>
      <c r="AE7744">
        <v>2004</v>
      </c>
      <c r="AF7744" t="s">
        <v>54</v>
      </c>
      <c r="AG7744">
        <v>352267734</v>
      </c>
      <c r="AH7744" t="s">
        <v>56</v>
      </c>
      <c r="AI7744" t="s">
        <v>55</v>
      </c>
      <c r="AJ7744">
        <v>0</v>
      </c>
      <c r="AK7744">
        <v>23911324</v>
      </c>
      <c r="AL7744" s="8" t="s">
        <v>16160</v>
      </c>
      <c r="AM7744" s="10">
        <f t="shared" si="1080"/>
        <v>2011</v>
      </c>
      <c r="AN7744">
        <f t="shared" si="1081"/>
        <v>1</v>
      </c>
      <c r="AO7744">
        <f t="shared" si="1087"/>
        <v>0</v>
      </c>
      <c r="AP7744">
        <f t="shared" si="1082"/>
        <v>0</v>
      </c>
      <c r="AQ7744">
        <f t="shared" si="1083"/>
        <v>1</v>
      </c>
      <c r="AR7744">
        <f t="shared" si="1084"/>
        <v>0</v>
      </c>
      <c r="AS7744">
        <f t="shared" si="1085"/>
        <v>0</v>
      </c>
      <c r="AT7744">
        <f t="shared" si="1086"/>
        <v>1</v>
      </c>
      <c r="AU7744">
        <f t="shared" si="1086"/>
        <v>0</v>
      </c>
      <c r="AV7744" t="str">
        <f t="shared" si="1088"/>
        <v>2021-01-11T16:55:31</v>
      </c>
    </row>
    <row r="7745" spans="1:48" x14ac:dyDescent="0.25">
      <c r="A7745" s="5">
        <v>7816</v>
      </c>
      <c r="B7745" s="5" t="s">
        <v>11513</v>
      </c>
      <c r="C7745" s="5" t="s">
        <v>11514</v>
      </c>
      <c r="D7745" s="6" t="s">
        <v>11515</v>
      </c>
      <c r="E7745">
        <v>22</v>
      </c>
      <c r="F7745" s="7">
        <v>0.62673550990000004</v>
      </c>
      <c r="G7745" s="7">
        <v>0</v>
      </c>
      <c r="H7745" t="s">
        <v>9136</v>
      </c>
      <c r="I7745">
        <v>0</v>
      </c>
      <c r="J7745">
        <v>0</v>
      </c>
      <c r="K7745">
        <v>35000</v>
      </c>
      <c r="L7745" t="s">
        <v>62</v>
      </c>
      <c r="M7745" s="8" t="s">
        <v>63</v>
      </c>
      <c r="N7745" s="8">
        <v>1</v>
      </c>
      <c r="O7745">
        <v>0</v>
      </c>
      <c r="P7745" s="9">
        <v>0</v>
      </c>
      <c r="R7745" s="8"/>
      <c r="S7745" s="8"/>
      <c r="AJ7745">
        <v>1</v>
      </c>
      <c r="AL7745" s="8"/>
      <c r="AM7745" s="10">
        <f t="shared" si="1080"/>
        <v>2013</v>
      </c>
      <c r="AN7745">
        <f t="shared" si="1081"/>
        <v>0</v>
      </c>
      <c r="AO7745">
        <f t="shared" si="1087"/>
        <v>0</v>
      </c>
      <c r="AP7745">
        <f t="shared" si="1082"/>
        <v>1</v>
      </c>
      <c r="AQ7745">
        <f t="shared" si="1083"/>
        <v>0</v>
      </c>
      <c r="AR7745">
        <f t="shared" si="1084"/>
        <v>0</v>
      </c>
      <c r="AS7745">
        <f t="shared" si="1085"/>
        <v>0</v>
      </c>
      <c r="AT7745">
        <f t="shared" si="1086"/>
        <v>0</v>
      </c>
      <c r="AU7745">
        <f t="shared" si="1086"/>
        <v>0</v>
      </c>
      <c r="AV7745">
        <f t="shared" si="1088"/>
        <v>0</v>
      </c>
    </row>
    <row r="7746" spans="1:48" x14ac:dyDescent="0.25">
      <c r="A7746" s="5">
        <v>7817</v>
      </c>
      <c r="B7746" s="5" t="s">
        <v>11362</v>
      </c>
      <c r="C7746" s="5" t="s">
        <v>11363</v>
      </c>
      <c r="D7746" s="6" t="s">
        <v>11364</v>
      </c>
      <c r="E7746">
        <v>2</v>
      </c>
      <c r="F7746" s="7">
        <v>0.62806894339999997</v>
      </c>
      <c r="G7746" s="7">
        <v>0</v>
      </c>
      <c r="H7746" t="s">
        <v>2801</v>
      </c>
      <c r="I7746">
        <v>38</v>
      </c>
      <c r="J7746">
        <v>14068.36</v>
      </c>
      <c r="K7746">
        <v>10000</v>
      </c>
      <c r="L7746" t="s">
        <v>52</v>
      </c>
      <c r="M7746" s="8" t="s">
        <v>53</v>
      </c>
      <c r="N7746" s="8">
        <v>0.82142857142857095</v>
      </c>
      <c r="O7746">
        <v>0.17857142857142799</v>
      </c>
      <c r="P7746" s="9">
        <v>0.86602540378443904</v>
      </c>
      <c r="Q7746">
        <v>10000</v>
      </c>
      <c r="R7746" s="8"/>
      <c r="S7746" s="8"/>
      <c r="AA7746">
        <v>9146740</v>
      </c>
      <c r="AB7746">
        <v>0</v>
      </c>
      <c r="AC7746">
        <v>12</v>
      </c>
      <c r="AD7746">
        <v>0</v>
      </c>
      <c r="AE7746">
        <v>1999</v>
      </c>
      <c r="AF7746" t="s">
        <v>54</v>
      </c>
      <c r="AG7746">
        <v>67800</v>
      </c>
      <c r="AH7746" t="s">
        <v>55</v>
      </c>
      <c r="AI7746" t="s">
        <v>55</v>
      </c>
      <c r="AJ7746">
        <v>1</v>
      </c>
      <c r="AK7746">
        <v>19980</v>
      </c>
      <c r="AL7746" s="8" t="s">
        <v>16161</v>
      </c>
      <c r="AM7746" s="10">
        <f t="shared" ref="AM7746:AM7809" si="1089">_xlfn.NUMBERVALUE(LEFT(H7746,4))</f>
        <v>2018</v>
      </c>
      <c r="AN7746">
        <f t="shared" ref="AN7746:AN7809" si="1090">IF(OR(L7746 = "AprovadoAnalista", L7746 = "AprovadoComite" ),1,0)</f>
        <v>1</v>
      </c>
      <c r="AO7746">
        <f t="shared" si="1087"/>
        <v>0</v>
      </c>
      <c r="AP7746">
        <f t="shared" ref="AP7746:AP7809" si="1091">IF(MID(M7746,4,1)="0",1,0)</f>
        <v>0</v>
      </c>
      <c r="AQ7746">
        <f t="shared" ref="AQ7746:AQ7809" si="1092">IF(MID(M7746,4,1)="1",1,0)</f>
        <v>1</v>
      </c>
      <c r="AR7746">
        <f t="shared" ref="AR7746:AR7809" si="1093">IF(MID(M7746,4,1)="3",1,0)</f>
        <v>0</v>
      </c>
      <c r="AS7746">
        <f t="shared" ref="AS7746:AS7809" si="1094">IF(MID(M7746,4,1)="5",1,0)</f>
        <v>0</v>
      </c>
      <c r="AT7746">
        <f t="shared" ref="AT7746:AU7809" si="1095">IF(AH7746="True",1,0)</f>
        <v>0</v>
      </c>
      <c r="AU7746">
        <f t="shared" si="1095"/>
        <v>0</v>
      </c>
      <c r="AV7746" t="str">
        <f t="shared" si="1088"/>
        <v>2021-01-11T15:34:37</v>
      </c>
    </row>
    <row r="7747" spans="1:48" x14ac:dyDescent="0.25">
      <c r="A7747" s="5">
        <v>7818</v>
      </c>
      <c r="B7747" s="5" t="s">
        <v>16162</v>
      </c>
      <c r="C7747" s="5" t="s">
        <v>16163</v>
      </c>
      <c r="D7747" s="6" t="s">
        <v>16164</v>
      </c>
      <c r="E7747">
        <v>3</v>
      </c>
      <c r="F7747" s="7">
        <v>0</v>
      </c>
      <c r="G7747" s="7"/>
      <c r="H7747" t="s">
        <v>16165</v>
      </c>
      <c r="I7747">
        <v>0</v>
      </c>
      <c r="J7747">
        <v>0</v>
      </c>
      <c r="K7747">
        <v>60000</v>
      </c>
      <c r="L7747" t="s">
        <v>199</v>
      </c>
      <c r="M7747" s="8" t="s">
        <v>86</v>
      </c>
      <c r="N7747" s="8">
        <v>0.55357142857142805</v>
      </c>
      <c r="O7747">
        <v>0.44642857142857101</v>
      </c>
      <c r="P7747" s="9">
        <v>0</v>
      </c>
      <c r="R7747" s="8"/>
      <c r="S7747" s="8" t="s">
        <v>329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863822</v>
      </c>
      <c r="AB7747">
        <v>0</v>
      </c>
      <c r="AC7747">
        <v>12</v>
      </c>
      <c r="AD7747">
        <v>0</v>
      </c>
      <c r="AE7747">
        <v>2004</v>
      </c>
      <c r="AF7747" t="s">
        <v>54</v>
      </c>
      <c r="AG7747">
        <v>78800</v>
      </c>
      <c r="AH7747" t="s">
        <v>56</v>
      </c>
      <c r="AI7747" t="s">
        <v>56</v>
      </c>
      <c r="AJ7747">
        <v>0</v>
      </c>
      <c r="AK7747">
        <v>0</v>
      </c>
      <c r="AL7747" s="8"/>
      <c r="AM7747" s="10">
        <f t="shared" si="1089"/>
        <v>2013</v>
      </c>
      <c r="AN7747">
        <f t="shared" si="1090"/>
        <v>0</v>
      </c>
      <c r="AO7747">
        <f t="shared" ref="AO7747:AO7810" si="1096">IF(OR(L7747 = "ReprovadoAnalista", L7747 = "ReprovadoComite" ),1,0)</f>
        <v>1</v>
      </c>
      <c r="AP7747">
        <f t="shared" si="1091"/>
        <v>0</v>
      </c>
      <c r="AQ7747">
        <f t="shared" si="1092"/>
        <v>0</v>
      </c>
      <c r="AR7747">
        <f t="shared" si="1093"/>
        <v>1</v>
      </c>
      <c r="AS7747">
        <f t="shared" si="1094"/>
        <v>0</v>
      </c>
      <c r="AT7747">
        <f t="shared" si="1095"/>
        <v>1</v>
      </c>
      <c r="AU7747">
        <f t="shared" si="1095"/>
        <v>1</v>
      </c>
      <c r="AV7747">
        <f t="shared" ref="AV7747:AV7810" si="1097">IF(R7747&lt;&gt;"",R7747,AL7747)</f>
        <v>0</v>
      </c>
    </row>
    <row r="7748" spans="1:48" x14ac:dyDescent="0.25">
      <c r="A7748" s="5">
        <v>7819</v>
      </c>
      <c r="B7748" s="5" t="s">
        <v>5237</v>
      </c>
      <c r="C7748" s="5" t="s">
        <v>5238</v>
      </c>
      <c r="D7748" s="6" t="s">
        <v>5239</v>
      </c>
      <c r="E7748">
        <v>4</v>
      </c>
      <c r="F7748" s="7">
        <v>0.46547168210000001</v>
      </c>
      <c r="G7748" s="7">
        <v>0</v>
      </c>
      <c r="H7748" t="s">
        <v>5240</v>
      </c>
      <c r="I7748">
        <v>0</v>
      </c>
      <c r="J7748">
        <v>5056</v>
      </c>
      <c r="K7748">
        <v>80000</v>
      </c>
      <c r="L7748" t="s">
        <v>52</v>
      </c>
      <c r="M7748" s="8" t="s">
        <v>63</v>
      </c>
      <c r="N7748" s="8">
        <v>0.91071428571428503</v>
      </c>
      <c r="O7748">
        <v>8.9285714285714204E-2</v>
      </c>
      <c r="P7748" s="9">
        <v>0</v>
      </c>
      <c r="Q7748">
        <v>80000</v>
      </c>
      <c r="R7748" s="8"/>
      <c r="S7748" s="8" t="s">
        <v>329</v>
      </c>
      <c r="T7748">
        <v>10375455</v>
      </c>
      <c r="U7748">
        <v>3194988</v>
      </c>
      <c r="V7748">
        <v>15282206</v>
      </c>
      <c r="W7748">
        <v>10118205</v>
      </c>
      <c r="X7748">
        <v>370500</v>
      </c>
      <c r="Y7748">
        <v>1611200</v>
      </c>
      <c r="Z7748">
        <v>2659949</v>
      </c>
      <c r="AA7748">
        <v>21770010</v>
      </c>
      <c r="AB7748">
        <v>9557542</v>
      </c>
      <c r="AC7748">
        <v>12</v>
      </c>
      <c r="AD7748">
        <v>12212468</v>
      </c>
      <c r="AE7748">
        <v>2008</v>
      </c>
      <c r="AF7748" t="s">
        <v>121</v>
      </c>
      <c r="AG7748">
        <v>700000</v>
      </c>
      <c r="AH7748" t="s">
        <v>55</v>
      </c>
      <c r="AI7748" t="s">
        <v>55</v>
      </c>
      <c r="AJ7748">
        <v>1</v>
      </c>
      <c r="AK7748">
        <v>310500</v>
      </c>
      <c r="AL7748" s="8" t="s">
        <v>16166</v>
      </c>
      <c r="AM7748" s="10">
        <f t="shared" si="1089"/>
        <v>2015</v>
      </c>
      <c r="AN7748">
        <f t="shared" si="1090"/>
        <v>1</v>
      </c>
      <c r="AO7748">
        <f t="shared" si="1096"/>
        <v>0</v>
      </c>
      <c r="AP7748">
        <f t="shared" si="1091"/>
        <v>1</v>
      </c>
      <c r="AQ7748">
        <f t="shared" si="1092"/>
        <v>0</v>
      </c>
      <c r="AR7748">
        <f t="shared" si="1093"/>
        <v>0</v>
      </c>
      <c r="AS7748">
        <f t="shared" si="1094"/>
        <v>0</v>
      </c>
      <c r="AT7748">
        <f t="shared" si="1095"/>
        <v>0</v>
      </c>
      <c r="AU7748">
        <f t="shared" si="1095"/>
        <v>0</v>
      </c>
      <c r="AV7748" t="str">
        <f t="shared" si="1097"/>
        <v>2021-01-11T15:42:13</v>
      </c>
    </row>
    <row r="7749" spans="1:48" x14ac:dyDescent="0.25">
      <c r="A7749" s="5">
        <v>7820</v>
      </c>
      <c r="B7749" s="5" t="s">
        <v>9321</v>
      </c>
      <c r="C7749" s="5" t="s">
        <v>9322</v>
      </c>
      <c r="D7749" s="6" t="s">
        <v>9323</v>
      </c>
      <c r="E7749">
        <v>6</v>
      </c>
      <c r="F7749" s="7">
        <v>0.3838095238</v>
      </c>
      <c r="G7749" s="7">
        <v>0</v>
      </c>
      <c r="H7749" t="s">
        <v>9324</v>
      </c>
      <c r="I7749">
        <v>0</v>
      </c>
      <c r="J7749">
        <v>0</v>
      </c>
      <c r="K7749">
        <v>15000</v>
      </c>
      <c r="L7749" t="s">
        <v>199</v>
      </c>
      <c r="M7749" s="8" t="s">
        <v>74</v>
      </c>
      <c r="N7749" s="8">
        <v>0.41071428571428498</v>
      </c>
      <c r="O7749">
        <v>0.58928571428571397</v>
      </c>
      <c r="P7749" s="9">
        <v>0.86602540378443904</v>
      </c>
      <c r="R7749" s="8"/>
      <c r="S7749" s="8"/>
      <c r="AA7749">
        <v>321590</v>
      </c>
      <c r="AB7749">
        <v>321590</v>
      </c>
      <c r="AC7749">
        <v>12</v>
      </c>
      <c r="AD7749">
        <v>0</v>
      </c>
      <c r="AE7749">
        <v>2016</v>
      </c>
      <c r="AF7749" t="s">
        <v>126</v>
      </c>
      <c r="AG7749">
        <v>20000</v>
      </c>
      <c r="AH7749" t="s">
        <v>56</v>
      </c>
      <c r="AI7749" t="s">
        <v>56</v>
      </c>
      <c r="AJ7749">
        <v>1</v>
      </c>
      <c r="AK7749">
        <v>3780</v>
      </c>
      <c r="AL7749" s="8"/>
      <c r="AM7749" s="10">
        <f t="shared" si="1089"/>
        <v>2018</v>
      </c>
      <c r="AN7749">
        <f t="shared" si="1090"/>
        <v>0</v>
      </c>
      <c r="AO7749">
        <f t="shared" si="1096"/>
        <v>1</v>
      </c>
      <c r="AP7749">
        <f t="shared" si="1091"/>
        <v>0</v>
      </c>
      <c r="AQ7749">
        <f t="shared" si="1092"/>
        <v>0</v>
      </c>
      <c r="AR7749">
        <f t="shared" si="1093"/>
        <v>0</v>
      </c>
      <c r="AS7749">
        <f t="shared" si="1094"/>
        <v>1</v>
      </c>
      <c r="AT7749">
        <f t="shared" si="1095"/>
        <v>1</v>
      </c>
      <c r="AU7749">
        <f t="shared" si="1095"/>
        <v>1</v>
      </c>
      <c r="AV7749">
        <f t="shared" si="1097"/>
        <v>0</v>
      </c>
    </row>
    <row r="7750" spans="1:48" x14ac:dyDescent="0.25">
      <c r="A7750" s="5">
        <v>7821</v>
      </c>
      <c r="B7750" s="5" t="s">
        <v>142</v>
      </c>
      <c r="C7750" s="5" t="s">
        <v>143</v>
      </c>
      <c r="D7750" s="6" t="s">
        <v>144</v>
      </c>
      <c r="E7750">
        <v>19</v>
      </c>
      <c r="F7750" s="7">
        <v>0</v>
      </c>
      <c r="G7750" s="7"/>
      <c r="H7750" t="s">
        <v>145</v>
      </c>
      <c r="I7750">
        <v>0</v>
      </c>
      <c r="J7750">
        <v>0</v>
      </c>
      <c r="K7750">
        <v>6550000</v>
      </c>
      <c r="L7750" t="s">
        <v>52</v>
      </c>
      <c r="M7750" s="8" t="s">
        <v>53</v>
      </c>
      <c r="N7750" s="8">
        <v>0.85714285714285698</v>
      </c>
      <c r="O7750">
        <v>0.14285714285714199</v>
      </c>
      <c r="P7750" s="9">
        <v>0.21109252385129701</v>
      </c>
      <c r="Q7750">
        <v>6550000</v>
      </c>
      <c r="R7750" s="8"/>
      <c r="S7750" s="8" t="s">
        <v>15958</v>
      </c>
      <c r="T7750">
        <v>292646906</v>
      </c>
      <c r="U7750">
        <v>169174716</v>
      </c>
      <c r="V7750">
        <v>315477003</v>
      </c>
      <c r="W7750">
        <v>137272948</v>
      </c>
      <c r="X7750">
        <v>2313441</v>
      </c>
      <c r="Y7750">
        <v>138738247</v>
      </c>
      <c r="Z7750">
        <v>81693144</v>
      </c>
      <c r="AA7750">
        <v>248078280</v>
      </c>
      <c r="AB7750">
        <v>77696798</v>
      </c>
      <c r="AC7750">
        <v>9</v>
      </c>
      <c r="AD7750">
        <v>170381482</v>
      </c>
      <c r="AE7750">
        <v>2008</v>
      </c>
      <c r="AF7750" t="s">
        <v>121</v>
      </c>
      <c r="AG7750">
        <v>2000000</v>
      </c>
      <c r="AH7750" t="s">
        <v>55</v>
      </c>
      <c r="AI7750" t="s">
        <v>55</v>
      </c>
      <c r="AJ7750">
        <v>0</v>
      </c>
      <c r="AK7750">
        <v>0</v>
      </c>
      <c r="AL7750" s="8" t="s">
        <v>16167</v>
      </c>
      <c r="AM7750" s="10">
        <f t="shared" si="1089"/>
        <v>2009</v>
      </c>
      <c r="AN7750">
        <f t="shared" si="1090"/>
        <v>1</v>
      </c>
      <c r="AO7750">
        <f t="shared" si="1096"/>
        <v>0</v>
      </c>
      <c r="AP7750">
        <f t="shared" si="1091"/>
        <v>0</v>
      </c>
      <c r="AQ7750">
        <f t="shared" si="1092"/>
        <v>1</v>
      </c>
      <c r="AR7750">
        <f t="shared" si="1093"/>
        <v>0</v>
      </c>
      <c r="AS7750">
        <f t="shared" si="1094"/>
        <v>0</v>
      </c>
      <c r="AT7750">
        <f t="shared" si="1095"/>
        <v>0</v>
      </c>
      <c r="AU7750">
        <f t="shared" si="1095"/>
        <v>0</v>
      </c>
      <c r="AV7750" t="str">
        <f t="shared" si="1097"/>
        <v>2021-01-11T20:18:56</v>
      </c>
    </row>
    <row r="7751" spans="1:48" x14ac:dyDescent="0.25">
      <c r="A7751" s="5">
        <v>7822</v>
      </c>
      <c r="B7751" s="5" t="s">
        <v>128</v>
      </c>
      <c r="C7751" s="5" t="s">
        <v>129</v>
      </c>
      <c r="D7751" s="6" t="s">
        <v>130</v>
      </c>
      <c r="E7751">
        <v>52</v>
      </c>
      <c r="F7751" s="7">
        <v>0</v>
      </c>
      <c r="G7751" s="7"/>
      <c r="H7751" t="s">
        <v>131</v>
      </c>
      <c r="I7751">
        <v>0</v>
      </c>
      <c r="J7751">
        <v>0</v>
      </c>
      <c r="K7751">
        <v>400000</v>
      </c>
      <c r="L7751" t="s">
        <v>52</v>
      </c>
      <c r="M7751" s="8" t="s">
        <v>53</v>
      </c>
      <c r="N7751" s="8">
        <v>0.80357142857142805</v>
      </c>
      <c r="O7751">
        <v>0.19642857142857101</v>
      </c>
      <c r="P7751" s="9">
        <v>-1.53427710104542E-2</v>
      </c>
      <c r="Q7751">
        <v>350000</v>
      </c>
      <c r="R7751" s="8"/>
      <c r="S7751" s="8" t="s">
        <v>15252</v>
      </c>
      <c r="T7751">
        <v>8916610</v>
      </c>
      <c r="U7751">
        <v>999948</v>
      </c>
      <c r="V7751">
        <v>9115448</v>
      </c>
      <c r="W7751">
        <v>8115499</v>
      </c>
      <c r="X7751">
        <v>0</v>
      </c>
      <c r="Y7751">
        <v>3426040</v>
      </c>
      <c r="Z7751">
        <v>2231233</v>
      </c>
      <c r="AA7751">
        <v>8023285</v>
      </c>
      <c r="AB7751">
        <v>3452511</v>
      </c>
      <c r="AC7751">
        <v>12</v>
      </c>
      <c r="AD7751">
        <v>4570774</v>
      </c>
      <c r="AE7751">
        <v>2003</v>
      </c>
      <c r="AF7751" t="s">
        <v>54</v>
      </c>
      <c r="AG7751">
        <v>88000</v>
      </c>
      <c r="AH7751" t="s">
        <v>55</v>
      </c>
      <c r="AI7751" t="s">
        <v>56</v>
      </c>
      <c r="AJ7751">
        <v>0</v>
      </c>
      <c r="AK7751">
        <v>611070</v>
      </c>
      <c r="AL7751" s="8" t="s">
        <v>16168</v>
      </c>
      <c r="AM7751" s="10">
        <f t="shared" si="1089"/>
        <v>2006</v>
      </c>
      <c r="AN7751">
        <f t="shared" si="1090"/>
        <v>1</v>
      </c>
      <c r="AO7751">
        <f t="shared" si="1096"/>
        <v>0</v>
      </c>
      <c r="AP7751">
        <f t="shared" si="1091"/>
        <v>0</v>
      </c>
      <c r="AQ7751">
        <f t="shared" si="1092"/>
        <v>1</v>
      </c>
      <c r="AR7751">
        <f t="shared" si="1093"/>
        <v>0</v>
      </c>
      <c r="AS7751">
        <f t="shared" si="1094"/>
        <v>0</v>
      </c>
      <c r="AT7751">
        <f t="shared" si="1095"/>
        <v>0</v>
      </c>
      <c r="AU7751">
        <f t="shared" si="1095"/>
        <v>1</v>
      </c>
      <c r="AV7751" t="str">
        <f t="shared" si="1097"/>
        <v>2021-01-11T17:02:39</v>
      </c>
    </row>
    <row r="7752" spans="1:48" x14ac:dyDescent="0.25">
      <c r="A7752" s="5">
        <v>7823</v>
      </c>
      <c r="B7752" s="5" t="s">
        <v>13664</v>
      </c>
      <c r="C7752" s="5" t="s">
        <v>13665</v>
      </c>
      <c r="D7752" s="6" t="s">
        <v>13666</v>
      </c>
      <c r="E7752">
        <v>3</v>
      </c>
      <c r="F7752" s="7">
        <v>0.5860736809</v>
      </c>
      <c r="G7752" s="7">
        <v>0</v>
      </c>
      <c r="H7752" t="s">
        <v>1528</v>
      </c>
      <c r="I7752">
        <v>5</v>
      </c>
      <c r="J7752">
        <v>3992</v>
      </c>
      <c r="K7752">
        <v>45000</v>
      </c>
      <c r="L7752" t="s">
        <v>52</v>
      </c>
      <c r="M7752" s="8" t="s">
        <v>53</v>
      </c>
      <c r="N7752" s="8">
        <v>0.85714285714285698</v>
      </c>
      <c r="O7752">
        <v>0.14285714285714199</v>
      </c>
      <c r="P7752" s="9">
        <v>0</v>
      </c>
      <c r="Q7752">
        <v>35000</v>
      </c>
      <c r="R7752" s="8"/>
      <c r="S7752" s="8"/>
      <c r="AA7752">
        <v>2126067</v>
      </c>
      <c r="AB7752">
        <v>0</v>
      </c>
      <c r="AC7752">
        <v>12</v>
      </c>
      <c r="AD7752">
        <v>0</v>
      </c>
      <c r="AE7752">
        <v>1976</v>
      </c>
      <c r="AF7752" t="s">
        <v>54</v>
      </c>
      <c r="AG7752">
        <v>200000</v>
      </c>
      <c r="AH7752" t="s">
        <v>55</v>
      </c>
      <c r="AI7752" t="s">
        <v>55</v>
      </c>
      <c r="AJ7752">
        <v>1</v>
      </c>
      <c r="AK7752">
        <v>55500</v>
      </c>
      <c r="AL7752" s="8" t="s">
        <v>16169</v>
      </c>
      <c r="AM7752" s="10">
        <f t="shared" si="1089"/>
        <v>2017</v>
      </c>
      <c r="AN7752">
        <f t="shared" si="1090"/>
        <v>1</v>
      </c>
      <c r="AO7752">
        <f t="shared" si="1096"/>
        <v>0</v>
      </c>
      <c r="AP7752">
        <f t="shared" si="1091"/>
        <v>0</v>
      </c>
      <c r="AQ7752">
        <f t="shared" si="1092"/>
        <v>1</v>
      </c>
      <c r="AR7752">
        <f t="shared" si="1093"/>
        <v>0</v>
      </c>
      <c r="AS7752">
        <f t="shared" si="1094"/>
        <v>0</v>
      </c>
      <c r="AT7752">
        <f t="shared" si="1095"/>
        <v>0</v>
      </c>
      <c r="AU7752">
        <f t="shared" si="1095"/>
        <v>0</v>
      </c>
      <c r="AV7752" t="str">
        <f t="shared" si="1097"/>
        <v>2021-01-11T17:03:17</v>
      </c>
    </row>
    <row r="7753" spans="1:48" x14ac:dyDescent="0.25">
      <c r="A7753" s="5">
        <v>7824</v>
      </c>
      <c r="B7753" s="5" t="s">
        <v>10045</v>
      </c>
      <c r="C7753" s="5" t="s">
        <v>10046</v>
      </c>
      <c r="D7753" s="6" t="s">
        <v>10047</v>
      </c>
      <c r="E7753">
        <v>57</v>
      </c>
      <c r="F7753" s="7">
        <v>0.18774881530000001</v>
      </c>
      <c r="G7753" s="7">
        <v>0</v>
      </c>
      <c r="H7753" t="s">
        <v>10048</v>
      </c>
      <c r="I7753">
        <v>0</v>
      </c>
      <c r="J7753">
        <v>0</v>
      </c>
      <c r="K7753">
        <v>25000</v>
      </c>
      <c r="L7753" t="s">
        <v>52</v>
      </c>
      <c r="M7753" s="8" t="s">
        <v>86</v>
      </c>
      <c r="N7753" s="8">
        <v>0.58928571428571397</v>
      </c>
      <c r="O7753">
        <v>0.41071428571428498</v>
      </c>
      <c r="P7753" s="9">
        <v>0.69118758626077603</v>
      </c>
      <c r="Q7753">
        <v>10000</v>
      </c>
      <c r="R7753" s="8"/>
      <c r="S7753" s="8" t="s">
        <v>217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1147373</v>
      </c>
      <c r="AB7753">
        <v>0</v>
      </c>
      <c r="AC7753">
        <v>12</v>
      </c>
      <c r="AD7753">
        <v>0</v>
      </c>
      <c r="AE7753">
        <v>2013</v>
      </c>
      <c r="AF7753" t="s">
        <v>68</v>
      </c>
      <c r="AG7753">
        <v>80000</v>
      </c>
      <c r="AH7753" t="s">
        <v>55</v>
      </c>
      <c r="AI7753" t="s">
        <v>56</v>
      </c>
      <c r="AJ7753">
        <v>0.69019900729999994</v>
      </c>
      <c r="AK7753">
        <v>51600</v>
      </c>
      <c r="AL7753" s="8" t="s">
        <v>16170</v>
      </c>
      <c r="AM7753" s="10">
        <f t="shared" si="1089"/>
        <v>2014</v>
      </c>
      <c r="AN7753">
        <f t="shared" si="1090"/>
        <v>1</v>
      </c>
      <c r="AO7753">
        <f t="shared" si="1096"/>
        <v>0</v>
      </c>
      <c r="AP7753">
        <f t="shared" si="1091"/>
        <v>0</v>
      </c>
      <c r="AQ7753">
        <f t="shared" si="1092"/>
        <v>0</v>
      </c>
      <c r="AR7753">
        <f t="shared" si="1093"/>
        <v>1</v>
      </c>
      <c r="AS7753">
        <f t="shared" si="1094"/>
        <v>0</v>
      </c>
      <c r="AT7753">
        <f t="shared" si="1095"/>
        <v>0</v>
      </c>
      <c r="AU7753">
        <f t="shared" si="1095"/>
        <v>1</v>
      </c>
      <c r="AV7753" t="str">
        <f t="shared" si="1097"/>
        <v>2021-01-11T17:11:14</v>
      </c>
    </row>
    <row r="7754" spans="1:48" x14ac:dyDescent="0.25">
      <c r="A7754" s="5">
        <v>7825</v>
      </c>
      <c r="B7754" s="5" t="s">
        <v>11513</v>
      </c>
      <c r="C7754" s="5" t="s">
        <v>11514</v>
      </c>
      <c r="D7754" s="6" t="s">
        <v>11515</v>
      </c>
      <c r="E7754">
        <v>22</v>
      </c>
      <c r="F7754" s="7">
        <v>0.62673550990000004</v>
      </c>
      <c r="G7754" s="7">
        <v>0</v>
      </c>
      <c r="H7754" t="s">
        <v>9136</v>
      </c>
      <c r="I7754">
        <v>0</v>
      </c>
      <c r="J7754">
        <v>0</v>
      </c>
      <c r="K7754">
        <v>35000</v>
      </c>
      <c r="L7754" t="s">
        <v>52</v>
      </c>
      <c r="M7754" s="8" t="s">
        <v>53</v>
      </c>
      <c r="N7754" s="8">
        <v>0.76785714285714202</v>
      </c>
      <c r="O7754">
        <v>0.23214285714285701</v>
      </c>
      <c r="P7754" s="9">
        <v>0.86602540378443904</v>
      </c>
      <c r="Q7754">
        <v>35000</v>
      </c>
      <c r="R7754" s="8"/>
      <c r="S7754" s="8" t="s">
        <v>217</v>
      </c>
      <c r="T7754">
        <v>4337553</v>
      </c>
      <c r="U7754">
        <v>1429763</v>
      </c>
      <c r="V7754">
        <v>4597179</v>
      </c>
      <c r="W7754">
        <v>3167416</v>
      </c>
      <c r="X7754">
        <v>0</v>
      </c>
      <c r="Y7754">
        <v>3148479</v>
      </c>
      <c r="Z7754">
        <v>997479</v>
      </c>
      <c r="AA7754">
        <v>0</v>
      </c>
      <c r="AB7754">
        <v>0</v>
      </c>
      <c r="AC7754">
        <v>1</v>
      </c>
      <c r="AD7754">
        <v>0</v>
      </c>
      <c r="AE7754">
        <v>2010</v>
      </c>
      <c r="AF7754" t="s">
        <v>121</v>
      </c>
      <c r="AG7754">
        <v>500000</v>
      </c>
      <c r="AH7754" t="s">
        <v>55</v>
      </c>
      <c r="AI7754" t="s">
        <v>55</v>
      </c>
      <c r="AJ7754">
        <v>1</v>
      </c>
      <c r="AK7754">
        <v>3240</v>
      </c>
      <c r="AL7754" s="8" t="s">
        <v>16171</v>
      </c>
      <c r="AM7754" s="10">
        <f t="shared" si="1089"/>
        <v>2013</v>
      </c>
      <c r="AN7754">
        <f t="shared" si="1090"/>
        <v>1</v>
      </c>
      <c r="AO7754">
        <f t="shared" si="1096"/>
        <v>0</v>
      </c>
      <c r="AP7754">
        <f t="shared" si="1091"/>
        <v>0</v>
      </c>
      <c r="AQ7754">
        <f t="shared" si="1092"/>
        <v>1</v>
      </c>
      <c r="AR7754">
        <f t="shared" si="1093"/>
        <v>0</v>
      </c>
      <c r="AS7754">
        <f t="shared" si="1094"/>
        <v>0</v>
      </c>
      <c r="AT7754">
        <f t="shared" si="1095"/>
        <v>0</v>
      </c>
      <c r="AU7754">
        <f t="shared" si="1095"/>
        <v>0</v>
      </c>
      <c r="AV7754" t="str">
        <f t="shared" si="1097"/>
        <v>2021-01-11T17:11:46</v>
      </c>
    </row>
    <row r="7755" spans="1:48" x14ac:dyDescent="0.25">
      <c r="A7755" s="5">
        <v>7826</v>
      </c>
      <c r="B7755" s="5" t="s">
        <v>13200</v>
      </c>
      <c r="C7755" s="5" t="s">
        <v>13201</v>
      </c>
      <c r="D7755" s="6" t="s">
        <v>13202</v>
      </c>
      <c r="E7755">
        <v>0</v>
      </c>
      <c r="F7755" s="7">
        <v>0.36184287739999998</v>
      </c>
      <c r="G7755" s="7">
        <v>0</v>
      </c>
      <c r="H7755" t="s">
        <v>8847</v>
      </c>
      <c r="I7755">
        <v>0</v>
      </c>
      <c r="J7755">
        <v>3051</v>
      </c>
      <c r="K7755">
        <v>150000</v>
      </c>
      <c r="L7755" t="s">
        <v>52</v>
      </c>
      <c r="M7755" s="8" t="s">
        <v>53</v>
      </c>
      <c r="N7755" s="8">
        <v>0.69642857142857095</v>
      </c>
      <c r="O7755">
        <v>0.30357142857142799</v>
      </c>
      <c r="P7755" s="9">
        <v>0</v>
      </c>
      <c r="Q7755">
        <v>20000</v>
      </c>
      <c r="R7755" s="8"/>
      <c r="S7755" s="8" t="s">
        <v>329</v>
      </c>
      <c r="T7755">
        <v>729301</v>
      </c>
      <c r="U7755">
        <v>230574</v>
      </c>
      <c r="V7755">
        <v>790753</v>
      </c>
      <c r="W7755">
        <v>560179</v>
      </c>
      <c r="X7755">
        <v>16703</v>
      </c>
      <c r="Y7755">
        <v>575712</v>
      </c>
      <c r="Z7755">
        <v>93072</v>
      </c>
      <c r="AA7755">
        <v>1037829</v>
      </c>
      <c r="AB7755">
        <v>461359</v>
      </c>
      <c r="AC7755">
        <v>12</v>
      </c>
      <c r="AD7755">
        <v>576470</v>
      </c>
      <c r="AE7755">
        <v>2013</v>
      </c>
      <c r="AF7755" t="s">
        <v>68</v>
      </c>
      <c r="AG7755">
        <v>67800</v>
      </c>
      <c r="AH7755" t="s">
        <v>55</v>
      </c>
      <c r="AI7755" t="s">
        <v>56</v>
      </c>
      <c r="AJ7755">
        <v>1</v>
      </c>
      <c r="AK7755">
        <v>123426</v>
      </c>
      <c r="AL7755" s="8" t="s">
        <v>16172</v>
      </c>
      <c r="AM7755" s="10">
        <f t="shared" si="1089"/>
        <v>2020</v>
      </c>
      <c r="AN7755">
        <f t="shared" si="1090"/>
        <v>1</v>
      </c>
      <c r="AO7755">
        <f t="shared" si="1096"/>
        <v>0</v>
      </c>
      <c r="AP7755">
        <f t="shared" si="1091"/>
        <v>0</v>
      </c>
      <c r="AQ7755">
        <f t="shared" si="1092"/>
        <v>1</v>
      </c>
      <c r="AR7755">
        <f t="shared" si="1093"/>
        <v>0</v>
      </c>
      <c r="AS7755">
        <f t="shared" si="1094"/>
        <v>0</v>
      </c>
      <c r="AT7755">
        <f t="shared" si="1095"/>
        <v>0</v>
      </c>
      <c r="AU7755">
        <f t="shared" si="1095"/>
        <v>1</v>
      </c>
      <c r="AV7755" t="str">
        <f t="shared" si="1097"/>
        <v>2021-01-11T19:00:54</v>
      </c>
    </row>
    <row r="7756" spans="1:48" x14ac:dyDescent="0.25">
      <c r="A7756" s="5">
        <v>7827</v>
      </c>
      <c r="B7756" s="5" t="s">
        <v>1867</v>
      </c>
      <c r="C7756" s="5" t="s">
        <v>1868</v>
      </c>
      <c r="D7756" s="6" t="s">
        <v>1869</v>
      </c>
      <c r="E7756">
        <v>779</v>
      </c>
      <c r="F7756" s="7">
        <v>0.3460075111</v>
      </c>
      <c r="G7756" s="7">
        <v>0</v>
      </c>
      <c r="H7756" t="s">
        <v>1870</v>
      </c>
      <c r="I7756">
        <v>0</v>
      </c>
      <c r="J7756">
        <v>0</v>
      </c>
      <c r="K7756">
        <v>50000</v>
      </c>
      <c r="L7756" t="s">
        <v>52</v>
      </c>
      <c r="M7756" s="8" t="s">
        <v>53</v>
      </c>
      <c r="N7756" s="8">
        <v>0.875</v>
      </c>
      <c r="O7756">
        <v>0.125</v>
      </c>
      <c r="P7756" s="9">
        <v>0.99706121209558796</v>
      </c>
      <c r="Q7756">
        <v>50000</v>
      </c>
      <c r="R7756" s="8"/>
      <c r="S7756" s="8" t="s">
        <v>329</v>
      </c>
      <c r="T7756">
        <v>4281191</v>
      </c>
      <c r="U7756">
        <v>277987</v>
      </c>
      <c r="V7756">
        <v>4419499</v>
      </c>
      <c r="W7756">
        <v>3662028</v>
      </c>
      <c r="X7756">
        <v>0</v>
      </c>
      <c r="Y7756">
        <v>128131</v>
      </c>
      <c r="Z7756">
        <v>3744362</v>
      </c>
      <c r="AA7756">
        <v>5565059</v>
      </c>
      <c r="AB7756">
        <v>0</v>
      </c>
      <c r="AC7756">
        <v>12</v>
      </c>
      <c r="AD7756">
        <v>0</v>
      </c>
      <c r="AE7756">
        <v>2006</v>
      </c>
      <c r="AF7756" t="s">
        <v>121</v>
      </c>
      <c r="AG7756">
        <v>400000</v>
      </c>
      <c r="AH7756" t="s">
        <v>55</v>
      </c>
      <c r="AI7756" t="s">
        <v>55</v>
      </c>
      <c r="AJ7756">
        <v>0.93886613190000001</v>
      </c>
      <c r="AK7756">
        <v>0</v>
      </c>
      <c r="AL7756" s="8" t="s">
        <v>16173</v>
      </c>
      <c r="AM7756" s="10">
        <f t="shared" si="1089"/>
        <v>2009</v>
      </c>
      <c r="AN7756">
        <f t="shared" si="1090"/>
        <v>1</v>
      </c>
      <c r="AO7756">
        <f t="shared" si="1096"/>
        <v>0</v>
      </c>
      <c r="AP7756">
        <f t="shared" si="1091"/>
        <v>0</v>
      </c>
      <c r="AQ7756">
        <f t="shared" si="1092"/>
        <v>1</v>
      </c>
      <c r="AR7756">
        <f t="shared" si="1093"/>
        <v>0</v>
      </c>
      <c r="AS7756">
        <f t="shared" si="1094"/>
        <v>0</v>
      </c>
      <c r="AT7756">
        <f t="shared" si="1095"/>
        <v>0</v>
      </c>
      <c r="AU7756">
        <f t="shared" si="1095"/>
        <v>0</v>
      </c>
      <c r="AV7756" t="str">
        <f t="shared" si="1097"/>
        <v>2021-01-11T19:01:35</v>
      </c>
    </row>
    <row r="7757" spans="1:48" x14ac:dyDescent="0.25">
      <c r="A7757" s="5">
        <v>7828</v>
      </c>
      <c r="B7757" s="5" t="s">
        <v>2961</v>
      </c>
      <c r="C7757" s="5" t="s">
        <v>2962</v>
      </c>
      <c r="D7757" s="6" t="s">
        <v>2963</v>
      </c>
      <c r="E7757">
        <v>137</v>
      </c>
      <c r="F7757" s="7">
        <v>0.46722817459999999</v>
      </c>
      <c r="G7757" s="7">
        <v>0</v>
      </c>
      <c r="H7757" t="s">
        <v>2964</v>
      </c>
      <c r="I7757">
        <v>0</v>
      </c>
      <c r="J7757">
        <v>0</v>
      </c>
      <c r="K7757">
        <v>100000</v>
      </c>
      <c r="L7757" t="s">
        <v>52</v>
      </c>
      <c r="M7757" s="8" t="s">
        <v>63</v>
      </c>
      <c r="N7757" s="8">
        <v>0.91071428571428503</v>
      </c>
      <c r="O7757">
        <v>8.9285714285714204E-2</v>
      </c>
      <c r="P7757" s="9">
        <v>0</v>
      </c>
      <c r="Q7757">
        <v>100000</v>
      </c>
      <c r="R7757" s="8"/>
      <c r="S7757" s="8" t="s">
        <v>15252</v>
      </c>
      <c r="T7757">
        <v>15238065</v>
      </c>
      <c r="U7757">
        <v>246242</v>
      </c>
      <c r="V7757">
        <v>17967742</v>
      </c>
      <c r="W7757">
        <v>13358136</v>
      </c>
      <c r="X7757">
        <v>0</v>
      </c>
      <c r="Y7757">
        <v>3270499</v>
      </c>
      <c r="Z7757">
        <v>5447702</v>
      </c>
      <c r="AA7757">
        <v>18296066</v>
      </c>
      <c r="AB7757">
        <v>9080091</v>
      </c>
      <c r="AC7757">
        <v>11</v>
      </c>
      <c r="AD7757">
        <v>9215975</v>
      </c>
      <c r="AE7757">
        <v>1993</v>
      </c>
      <c r="AF7757" t="s">
        <v>54</v>
      </c>
      <c r="AG7757">
        <v>500000</v>
      </c>
      <c r="AH7757" t="s">
        <v>55</v>
      </c>
      <c r="AI7757" t="s">
        <v>55</v>
      </c>
      <c r="AJ7757">
        <v>1</v>
      </c>
      <c r="AK7757">
        <v>152000</v>
      </c>
      <c r="AL7757" s="8" t="s">
        <v>16174</v>
      </c>
      <c r="AM7757" s="10">
        <f t="shared" si="1089"/>
        <v>2006</v>
      </c>
      <c r="AN7757">
        <f t="shared" si="1090"/>
        <v>1</v>
      </c>
      <c r="AO7757">
        <f t="shared" si="1096"/>
        <v>0</v>
      </c>
      <c r="AP7757">
        <f t="shared" si="1091"/>
        <v>1</v>
      </c>
      <c r="AQ7757">
        <f t="shared" si="1092"/>
        <v>0</v>
      </c>
      <c r="AR7757">
        <f t="shared" si="1093"/>
        <v>0</v>
      </c>
      <c r="AS7757">
        <f t="shared" si="1094"/>
        <v>0</v>
      </c>
      <c r="AT7757">
        <f t="shared" si="1095"/>
        <v>0</v>
      </c>
      <c r="AU7757">
        <f t="shared" si="1095"/>
        <v>0</v>
      </c>
      <c r="AV7757" t="str">
        <f t="shared" si="1097"/>
        <v>2021-01-11T19:02:02</v>
      </c>
    </row>
    <row r="7758" spans="1:48" x14ac:dyDescent="0.25">
      <c r="A7758" s="5">
        <v>7829</v>
      </c>
      <c r="B7758" s="5" t="s">
        <v>7213</v>
      </c>
      <c r="C7758" s="5" t="s">
        <v>7214</v>
      </c>
      <c r="D7758" s="6" t="s">
        <v>7215</v>
      </c>
      <c r="E7758">
        <v>3</v>
      </c>
      <c r="F7758" s="7">
        <v>0.4024820107</v>
      </c>
      <c r="G7758" s="7">
        <v>0</v>
      </c>
      <c r="H7758" t="s">
        <v>7216</v>
      </c>
      <c r="I7758">
        <v>0</v>
      </c>
      <c r="J7758">
        <v>2794.4</v>
      </c>
      <c r="K7758">
        <v>35000</v>
      </c>
      <c r="L7758" t="s">
        <v>52</v>
      </c>
      <c r="M7758" s="8" t="s">
        <v>53</v>
      </c>
      <c r="N7758" s="8">
        <v>0.75</v>
      </c>
      <c r="O7758">
        <v>0.25</v>
      </c>
      <c r="P7758" s="9">
        <v>0</v>
      </c>
      <c r="Q7758">
        <v>30000</v>
      </c>
      <c r="R7758" s="8"/>
      <c r="S7758" s="8"/>
      <c r="AA7758">
        <v>1623285</v>
      </c>
      <c r="AB7758">
        <v>0</v>
      </c>
      <c r="AC7758">
        <v>7</v>
      </c>
      <c r="AD7758">
        <v>0</v>
      </c>
      <c r="AE7758">
        <v>2019</v>
      </c>
      <c r="AF7758" t="s">
        <v>126</v>
      </c>
      <c r="AG7758">
        <v>100000</v>
      </c>
      <c r="AH7758" t="s">
        <v>55</v>
      </c>
      <c r="AI7758" t="s">
        <v>55</v>
      </c>
      <c r="AJ7758">
        <v>1</v>
      </c>
      <c r="AK7758">
        <v>2220</v>
      </c>
      <c r="AL7758" s="8" t="s">
        <v>16175</v>
      </c>
      <c r="AM7758" s="10">
        <f t="shared" si="1089"/>
        <v>2020</v>
      </c>
      <c r="AN7758">
        <f t="shared" si="1090"/>
        <v>1</v>
      </c>
      <c r="AO7758">
        <f t="shared" si="1096"/>
        <v>0</v>
      </c>
      <c r="AP7758">
        <f t="shared" si="1091"/>
        <v>0</v>
      </c>
      <c r="AQ7758">
        <f t="shared" si="1092"/>
        <v>1</v>
      </c>
      <c r="AR7758">
        <f t="shared" si="1093"/>
        <v>0</v>
      </c>
      <c r="AS7758">
        <f t="shared" si="1094"/>
        <v>0</v>
      </c>
      <c r="AT7758">
        <f t="shared" si="1095"/>
        <v>0</v>
      </c>
      <c r="AU7758">
        <f t="shared" si="1095"/>
        <v>0</v>
      </c>
      <c r="AV7758" t="str">
        <f t="shared" si="1097"/>
        <v>2021-01-11T19:22:55</v>
      </c>
    </row>
    <row r="7759" spans="1:48" x14ac:dyDescent="0.25">
      <c r="A7759" s="5">
        <v>7830</v>
      </c>
      <c r="B7759" s="5" t="s">
        <v>16176</v>
      </c>
      <c r="C7759" s="5" t="s">
        <v>16177</v>
      </c>
      <c r="D7759" s="6" t="s">
        <v>16178</v>
      </c>
      <c r="E7759">
        <v>0</v>
      </c>
      <c r="F7759" s="7">
        <v>0</v>
      </c>
      <c r="G7759" s="7"/>
      <c r="H7759" t="s">
        <v>16179</v>
      </c>
      <c r="I7759">
        <v>0</v>
      </c>
      <c r="J7759">
        <v>0</v>
      </c>
      <c r="K7759">
        <v>50000</v>
      </c>
      <c r="L7759" t="s">
        <v>52</v>
      </c>
      <c r="M7759" s="8" t="s">
        <v>53</v>
      </c>
      <c r="N7759" s="8">
        <v>0.83928571428571397</v>
      </c>
      <c r="O7759">
        <v>0.160714285714285</v>
      </c>
      <c r="P7759" s="9">
        <v>0</v>
      </c>
      <c r="Q7759">
        <v>25000</v>
      </c>
      <c r="R7759" s="8"/>
      <c r="S7759" s="8" t="s">
        <v>217</v>
      </c>
      <c r="T7759">
        <v>1283789</v>
      </c>
      <c r="U7759">
        <v>211994</v>
      </c>
      <c r="V7759">
        <v>1283789</v>
      </c>
      <c r="W7759">
        <v>1071794</v>
      </c>
      <c r="X7759">
        <v>0</v>
      </c>
      <c r="Y7759">
        <v>21119</v>
      </c>
      <c r="Z7759">
        <v>1037908</v>
      </c>
      <c r="AA7759">
        <v>1428482</v>
      </c>
      <c r="AB7759">
        <v>678287</v>
      </c>
      <c r="AC7759">
        <v>12</v>
      </c>
      <c r="AD7759">
        <v>750195</v>
      </c>
      <c r="AE7759">
        <v>2008</v>
      </c>
      <c r="AF7759" t="s">
        <v>121</v>
      </c>
      <c r="AG7759">
        <v>20000</v>
      </c>
      <c r="AH7759" t="s">
        <v>55</v>
      </c>
      <c r="AI7759" t="s">
        <v>55</v>
      </c>
      <c r="AJ7759">
        <v>0</v>
      </c>
      <c r="AK7759">
        <v>11840</v>
      </c>
      <c r="AL7759" s="8" t="s">
        <v>16180</v>
      </c>
      <c r="AM7759" s="10">
        <f t="shared" si="1089"/>
        <v>2019</v>
      </c>
      <c r="AN7759">
        <f t="shared" si="1090"/>
        <v>1</v>
      </c>
      <c r="AO7759">
        <f t="shared" si="1096"/>
        <v>0</v>
      </c>
      <c r="AP7759">
        <f t="shared" si="1091"/>
        <v>0</v>
      </c>
      <c r="AQ7759">
        <f t="shared" si="1092"/>
        <v>1</v>
      </c>
      <c r="AR7759">
        <f t="shared" si="1093"/>
        <v>0</v>
      </c>
      <c r="AS7759">
        <f t="shared" si="1094"/>
        <v>0</v>
      </c>
      <c r="AT7759">
        <f t="shared" si="1095"/>
        <v>0</v>
      </c>
      <c r="AU7759">
        <f t="shared" si="1095"/>
        <v>0</v>
      </c>
      <c r="AV7759" t="str">
        <f t="shared" si="1097"/>
        <v>2021-01-11T19:23:23</v>
      </c>
    </row>
    <row r="7760" spans="1:48" x14ac:dyDescent="0.25">
      <c r="A7760" s="5">
        <v>7831</v>
      </c>
      <c r="B7760" s="5" t="s">
        <v>2417</v>
      </c>
      <c r="C7760" s="5" t="s">
        <v>2418</v>
      </c>
      <c r="D7760" s="6" t="s">
        <v>2419</v>
      </c>
      <c r="E7760">
        <v>19</v>
      </c>
      <c r="F7760" s="7">
        <v>0</v>
      </c>
      <c r="G7760" s="7"/>
      <c r="H7760" t="s">
        <v>2420</v>
      </c>
      <c r="I7760">
        <v>0</v>
      </c>
      <c r="J7760">
        <v>0</v>
      </c>
      <c r="K7760">
        <v>100000</v>
      </c>
      <c r="L7760" t="s">
        <v>52</v>
      </c>
      <c r="M7760" s="8" t="s">
        <v>53</v>
      </c>
      <c r="N7760" s="8">
        <v>0.85714285714285698</v>
      </c>
      <c r="O7760">
        <v>0.14285714285714199</v>
      </c>
      <c r="P7760" s="9">
        <v>0</v>
      </c>
      <c r="Q7760">
        <v>100000</v>
      </c>
      <c r="R7760" s="8"/>
      <c r="S7760" s="8" t="s">
        <v>329</v>
      </c>
      <c r="T7760">
        <v>5404019</v>
      </c>
      <c r="U7760">
        <v>376299</v>
      </c>
      <c r="V7760">
        <v>9984065</v>
      </c>
      <c r="W7760">
        <v>6298626</v>
      </c>
      <c r="X7760">
        <v>0</v>
      </c>
      <c r="Y7760">
        <v>3600348</v>
      </c>
      <c r="Z7760">
        <v>1702312</v>
      </c>
      <c r="AA7760">
        <v>11336385</v>
      </c>
      <c r="AB7760">
        <v>5009611</v>
      </c>
      <c r="AC7760">
        <v>12</v>
      </c>
      <c r="AD7760">
        <v>6326774</v>
      </c>
      <c r="AE7760">
        <v>1995</v>
      </c>
      <c r="AF7760" t="s">
        <v>54</v>
      </c>
      <c r="AG7760">
        <v>100000</v>
      </c>
      <c r="AH7760" t="s">
        <v>55</v>
      </c>
      <c r="AI7760" t="s">
        <v>55</v>
      </c>
      <c r="AJ7760">
        <v>0</v>
      </c>
      <c r="AK7760">
        <v>938152</v>
      </c>
      <c r="AL7760" s="8" t="s">
        <v>16181</v>
      </c>
      <c r="AM7760" s="10">
        <f t="shared" si="1089"/>
        <v>2011</v>
      </c>
      <c r="AN7760">
        <f t="shared" si="1090"/>
        <v>1</v>
      </c>
      <c r="AO7760">
        <f t="shared" si="1096"/>
        <v>0</v>
      </c>
      <c r="AP7760">
        <f t="shared" si="1091"/>
        <v>0</v>
      </c>
      <c r="AQ7760">
        <f t="shared" si="1092"/>
        <v>1</v>
      </c>
      <c r="AR7760">
        <f t="shared" si="1093"/>
        <v>0</v>
      </c>
      <c r="AS7760">
        <f t="shared" si="1094"/>
        <v>0</v>
      </c>
      <c r="AT7760">
        <f t="shared" si="1095"/>
        <v>0</v>
      </c>
      <c r="AU7760">
        <f t="shared" si="1095"/>
        <v>0</v>
      </c>
      <c r="AV7760" t="str">
        <f t="shared" si="1097"/>
        <v>2021-01-11T19:23:59</v>
      </c>
    </row>
    <row r="7761" spans="1:48" x14ac:dyDescent="0.25">
      <c r="A7761" s="5">
        <v>7832</v>
      </c>
      <c r="B7761" s="5" t="s">
        <v>2666</v>
      </c>
      <c r="C7761" s="5" t="s">
        <v>2667</v>
      </c>
      <c r="D7761" s="6" t="s">
        <v>2668</v>
      </c>
      <c r="E7761">
        <v>3</v>
      </c>
      <c r="F7761" s="7">
        <v>0.54103078010000005</v>
      </c>
      <c r="G7761" s="7">
        <v>0</v>
      </c>
      <c r="H7761" t="s">
        <v>2669</v>
      </c>
      <c r="I7761">
        <v>0</v>
      </c>
      <c r="J7761">
        <v>9880</v>
      </c>
      <c r="K7761">
        <v>100000</v>
      </c>
      <c r="L7761" t="s">
        <v>52</v>
      </c>
      <c r="M7761" s="8" t="s">
        <v>53</v>
      </c>
      <c r="N7761" s="8">
        <v>0.875</v>
      </c>
      <c r="O7761">
        <v>0.125</v>
      </c>
      <c r="P7761" s="9">
        <v>-0.39269963983856598</v>
      </c>
      <c r="Q7761">
        <v>100000</v>
      </c>
      <c r="R7761" s="8"/>
      <c r="S7761" s="8" t="s">
        <v>329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15758544</v>
      </c>
      <c r="AB7761">
        <v>0</v>
      </c>
      <c r="AC7761">
        <v>12</v>
      </c>
      <c r="AD7761">
        <v>0</v>
      </c>
      <c r="AE7761">
        <v>1997</v>
      </c>
      <c r="AF7761" t="s">
        <v>54</v>
      </c>
      <c r="AG7761">
        <v>1360000</v>
      </c>
      <c r="AH7761" t="s">
        <v>55</v>
      </c>
      <c r="AI7761" t="s">
        <v>55</v>
      </c>
      <c r="AJ7761">
        <v>0.99863380850000005</v>
      </c>
      <c r="AK7761">
        <v>1058063</v>
      </c>
      <c r="AL7761" s="8" t="s">
        <v>16182</v>
      </c>
      <c r="AM7761" s="10">
        <f t="shared" si="1089"/>
        <v>2014</v>
      </c>
      <c r="AN7761">
        <f t="shared" si="1090"/>
        <v>1</v>
      </c>
      <c r="AO7761">
        <f t="shared" si="1096"/>
        <v>0</v>
      </c>
      <c r="AP7761">
        <f t="shared" si="1091"/>
        <v>0</v>
      </c>
      <c r="AQ7761">
        <f t="shared" si="1092"/>
        <v>1</v>
      </c>
      <c r="AR7761">
        <f t="shared" si="1093"/>
        <v>0</v>
      </c>
      <c r="AS7761">
        <f t="shared" si="1094"/>
        <v>0</v>
      </c>
      <c r="AT7761">
        <f t="shared" si="1095"/>
        <v>0</v>
      </c>
      <c r="AU7761">
        <f t="shared" si="1095"/>
        <v>0</v>
      </c>
      <c r="AV7761" t="str">
        <f t="shared" si="1097"/>
        <v>2021-01-11T19:27:34</v>
      </c>
    </row>
    <row r="7762" spans="1:48" x14ac:dyDescent="0.25">
      <c r="A7762" s="5">
        <v>7833</v>
      </c>
      <c r="B7762" s="5" t="s">
        <v>873</v>
      </c>
      <c r="C7762" s="5" t="s">
        <v>874</v>
      </c>
      <c r="D7762" s="6" t="s">
        <v>875</v>
      </c>
      <c r="E7762">
        <v>0</v>
      </c>
      <c r="F7762" s="7">
        <v>0.38663293869999998</v>
      </c>
      <c r="G7762" s="7">
        <v>0</v>
      </c>
      <c r="H7762" t="s">
        <v>876</v>
      </c>
      <c r="I7762">
        <v>0</v>
      </c>
      <c r="J7762">
        <v>22692</v>
      </c>
      <c r="K7762">
        <v>19000</v>
      </c>
      <c r="L7762" t="s">
        <v>52</v>
      </c>
      <c r="M7762" s="8" t="s">
        <v>53</v>
      </c>
      <c r="N7762" s="8">
        <v>0.875</v>
      </c>
      <c r="O7762">
        <v>0.125</v>
      </c>
      <c r="P7762" s="9">
        <v>0</v>
      </c>
      <c r="Q7762">
        <v>19000</v>
      </c>
      <c r="R7762" s="8"/>
      <c r="S7762" s="8" t="s">
        <v>6935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95265517</v>
      </c>
      <c r="AB7762">
        <v>0</v>
      </c>
      <c r="AC7762">
        <v>12</v>
      </c>
      <c r="AD7762">
        <v>0</v>
      </c>
      <c r="AE7762">
        <v>2007</v>
      </c>
      <c r="AF7762" t="s">
        <v>121</v>
      </c>
      <c r="AG7762">
        <v>400000</v>
      </c>
      <c r="AH7762" t="s">
        <v>55</v>
      </c>
      <c r="AI7762" t="s">
        <v>55</v>
      </c>
      <c r="AJ7762">
        <v>1</v>
      </c>
      <c r="AK7762">
        <v>249200</v>
      </c>
      <c r="AL7762" s="8" t="s">
        <v>16183</v>
      </c>
      <c r="AM7762" s="10">
        <f t="shared" si="1089"/>
        <v>2016</v>
      </c>
      <c r="AN7762">
        <f t="shared" si="1090"/>
        <v>1</v>
      </c>
      <c r="AO7762">
        <f t="shared" si="1096"/>
        <v>0</v>
      </c>
      <c r="AP7762">
        <f t="shared" si="1091"/>
        <v>0</v>
      </c>
      <c r="AQ7762">
        <f t="shared" si="1092"/>
        <v>1</v>
      </c>
      <c r="AR7762">
        <f t="shared" si="1093"/>
        <v>0</v>
      </c>
      <c r="AS7762">
        <f t="shared" si="1094"/>
        <v>0</v>
      </c>
      <c r="AT7762">
        <f t="shared" si="1095"/>
        <v>0</v>
      </c>
      <c r="AU7762">
        <f t="shared" si="1095"/>
        <v>0</v>
      </c>
      <c r="AV7762" t="str">
        <f t="shared" si="1097"/>
        <v>2021-01-11T19:26:54</v>
      </c>
    </row>
    <row r="7763" spans="1:48" x14ac:dyDescent="0.25">
      <c r="A7763" s="5">
        <v>7834</v>
      </c>
      <c r="B7763" s="5" t="s">
        <v>8088</v>
      </c>
      <c r="C7763" s="5" t="s">
        <v>8089</v>
      </c>
      <c r="D7763" s="6" t="s">
        <v>8090</v>
      </c>
      <c r="E7763">
        <v>2</v>
      </c>
      <c r="F7763" s="7">
        <v>0.13317970279999999</v>
      </c>
      <c r="G7763" s="7">
        <v>0</v>
      </c>
      <c r="H7763" t="s">
        <v>8091</v>
      </c>
      <c r="I7763">
        <v>0</v>
      </c>
      <c r="J7763">
        <v>0</v>
      </c>
      <c r="K7763">
        <v>10000</v>
      </c>
      <c r="L7763" t="s">
        <v>52</v>
      </c>
      <c r="M7763" s="8" t="s">
        <v>86</v>
      </c>
      <c r="N7763" s="8">
        <v>0.57142857142857095</v>
      </c>
      <c r="O7763">
        <v>0.42857142857142799</v>
      </c>
      <c r="P7763" s="9">
        <v>0</v>
      </c>
      <c r="Q7763">
        <v>10000</v>
      </c>
      <c r="R7763" s="8"/>
      <c r="S7763" s="8" t="s">
        <v>217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280034</v>
      </c>
      <c r="AB7763">
        <v>0</v>
      </c>
      <c r="AC7763">
        <v>12</v>
      </c>
      <c r="AD7763">
        <v>0</v>
      </c>
      <c r="AE7763">
        <v>2017</v>
      </c>
      <c r="AF7763" t="s">
        <v>126</v>
      </c>
      <c r="AG7763">
        <v>95000</v>
      </c>
      <c r="AH7763" t="s">
        <v>55</v>
      </c>
      <c r="AI7763" t="s">
        <v>56</v>
      </c>
      <c r="AJ7763">
        <v>1</v>
      </c>
      <c r="AK7763">
        <v>5120</v>
      </c>
      <c r="AL7763" s="8" t="s">
        <v>16184</v>
      </c>
      <c r="AM7763" s="10">
        <f t="shared" si="1089"/>
        <v>2017</v>
      </c>
      <c r="AN7763">
        <f t="shared" si="1090"/>
        <v>1</v>
      </c>
      <c r="AO7763">
        <f t="shared" si="1096"/>
        <v>0</v>
      </c>
      <c r="AP7763">
        <f t="shared" si="1091"/>
        <v>0</v>
      </c>
      <c r="AQ7763">
        <f t="shared" si="1092"/>
        <v>0</v>
      </c>
      <c r="AR7763">
        <f t="shared" si="1093"/>
        <v>1</v>
      </c>
      <c r="AS7763">
        <f t="shared" si="1094"/>
        <v>0</v>
      </c>
      <c r="AT7763">
        <f t="shared" si="1095"/>
        <v>0</v>
      </c>
      <c r="AU7763">
        <f t="shared" si="1095"/>
        <v>1</v>
      </c>
      <c r="AV7763" t="str">
        <f t="shared" si="1097"/>
        <v>2021-01-11T19:29:13</v>
      </c>
    </row>
    <row r="7764" spans="1:48" x14ac:dyDescent="0.25">
      <c r="A7764" s="5">
        <v>7835</v>
      </c>
      <c r="B7764" s="5" t="s">
        <v>16185</v>
      </c>
      <c r="C7764" s="5" t="s">
        <v>16186</v>
      </c>
      <c r="D7764" s="6" t="s">
        <v>16187</v>
      </c>
      <c r="E7764">
        <v>0</v>
      </c>
      <c r="F7764" s="7">
        <v>0.68642158379999996</v>
      </c>
      <c r="G7764" s="7">
        <v>0</v>
      </c>
      <c r="H7764" t="s">
        <v>10398</v>
      </c>
      <c r="I7764">
        <v>0</v>
      </c>
      <c r="J7764">
        <v>0</v>
      </c>
      <c r="K7764">
        <v>30000</v>
      </c>
      <c r="L7764" t="s">
        <v>52</v>
      </c>
      <c r="M7764" s="8" t="s">
        <v>86</v>
      </c>
      <c r="N7764" s="8">
        <v>0.67857142857142805</v>
      </c>
      <c r="O7764">
        <v>0.32142857142857101</v>
      </c>
      <c r="P7764" s="9">
        <v>0</v>
      </c>
      <c r="Q7764">
        <v>10000</v>
      </c>
      <c r="R7764" s="8"/>
      <c r="S7764" s="8"/>
      <c r="AA7764">
        <v>1075174</v>
      </c>
      <c r="AB7764">
        <v>0</v>
      </c>
      <c r="AC7764">
        <v>12</v>
      </c>
      <c r="AD7764">
        <v>0</v>
      </c>
      <c r="AE7764">
        <v>2007</v>
      </c>
      <c r="AF7764" t="s">
        <v>121</v>
      </c>
      <c r="AG7764">
        <v>12000</v>
      </c>
      <c r="AH7764" t="s">
        <v>55</v>
      </c>
      <c r="AI7764" t="s">
        <v>56</v>
      </c>
      <c r="AJ7764">
        <v>1</v>
      </c>
      <c r="AK7764">
        <v>11840</v>
      </c>
      <c r="AL7764" s="8" t="s">
        <v>16188</v>
      </c>
      <c r="AM7764" s="10">
        <f t="shared" si="1089"/>
        <v>2020</v>
      </c>
      <c r="AN7764">
        <f t="shared" si="1090"/>
        <v>1</v>
      </c>
      <c r="AO7764">
        <f t="shared" si="1096"/>
        <v>0</v>
      </c>
      <c r="AP7764">
        <f t="shared" si="1091"/>
        <v>0</v>
      </c>
      <c r="AQ7764">
        <f t="shared" si="1092"/>
        <v>0</v>
      </c>
      <c r="AR7764">
        <f t="shared" si="1093"/>
        <v>1</v>
      </c>
      <c r="AS7764">
        <f t="shared" si="1094"/>
        <v>0</v>
      </c>
      <c r="AT7764">
        <f t="shared" si="1095"/>
        <v>0</v>
      </c>
      <c r="AU7764">
        <f t="shared" si="1095"/>
        <v>1</v>
      </c>
      <c r="AV7764" t="str">
        <f t="shared" si="1097"/>
        <v>2021-01-11T19:30:37</v>
      </c>
    </row>
    <row r="7765" spans="1:48" x14ac:dyDescent="0.25">
      <c r="A7765" s="5">
        <v>7836</v>
      </c>
      <c r="B7765" s="5" t="s">
        <v>3715</v>
      </c>
      <c r="C7765" s="5" t="s">
        <v>3716</v>
      </c>
      <c r="D7765" s="6" t="s">
        <v>3717</v>
      </c>
      <c r="E7765">
        <v>6</v>
      </c>
      <c r="F7765" s="7">
        <v>0.50424251099999995</v>
      </c>
      <c r="G7765" s="7">
        <v>0</v>
      </c>
      <c r="H7765" t="s">
        <v>3718</v>
      </c>
      <c r="I7765">
        <v>0</v>
      </c>
      <c r="J7765">
        <v>365280.77</v>
      </c>
      <c r="K7765">
        <v>800000</v>
      </c>
      <c r="L7765" t="s">
        <v>52</v>
      </c>
      <c r="M7765" s="8" t="s">
        <v>53</v>
      </c>
      <c r="N7765" s="8">
        <v>0.875</v>
      </c>
      <c r="O7765">
        <v>0.125</v>
      </c>
      <c r="P7765" s="9">
        <v>0.86602540378443904</v>
      </c>
      <c r="Q7765">
        <v>400000</v>
      </c>
      <c r="R7765" s="8"/>
      <c r="S7765" s="8" t="s">
        <v>329</v>
      </c>
      <c r="T7765">
        <v>13960113</v>
      </c>
      <c r="U7765">
        <v>4330853</v>
      </c>
      <c r="V7765">
        <v>18736005</v>
      </c>
      <c r="W7765">
        <v>14405152</v>
      </c>
      <c r="X7765">
        <v>104845</v>
      </c>
      <c r="Y7765">
        <v>7775228</v>
      </c>
      <c r="Z7765">
        <v>5481802</v>
      </c>
      <c r="AA7765">
        <v>26720918</v>
      </c>
      <c r="AB7765">
        <v>10433418</v>
      </c>
      <c r="AC7765">
        <v>12</v>
      </c>
      <c r="AD7765">
        <v>16287500</v>
      </c>
      <c r="AE7765">
        <v>2007</v>
      </c>
      <c r="AF7765" t="s">
        <v>121</v>
      </c>
      <c r="AG7765">
        <v>600000</v>
      </c>
      <c r="AH7765" t="s">
        <v>55</v>
      </c>
      <c r="AI7765" t="s">
        <v>55</v>
      </c>
      <c r="AJ7765">
        <v>1</v>
      </c>
      <c r="AK7765">
        <v>97000</v>
      </c>
      <c r="AL7765" s="8" t="s">
        <v>16189</v>
      </c>
      <c r="AM7765" s="10">
        <f t="shared" si="1089"/>
        <v>2016</v>
      </c>
      <c r="AN7765">
        <f t="shared" si="1090"/>
        <v>1</v>
      </c>
      <c r="AO7765">
        <f t="shared" si="1096"/>
        <v>0</v>
      </c>
      <c r="AP7765">
        <f t="shared" si="1091"/>
        <v>0</v>
      </c>
      <c r="AQ7765">
        <f t="shared" si="1092"/>
        <v>1</v>
      </c>
      <c r="AR7765">
        <f t="shared" si="1093"/>
        <v>0</v>
      </c>
      <c r="AS7765">
        <f t="shared" si="1094"/>
        <v>0</v>
      </c>
      <c r="AT7765">
        <f t="shared" si="1095"/>
        <v>0</v>
      </c>
      <c r="AU7765">
        <f t="shared" si="1095"/>
        <v>0</v>
      </c>
      <c r="AV7765" t="str">
        <f t="shared" si="1097"/>
        <v>2021-01-11T19:34:49</v>
      </c>
    </row>
    <row r="7766" spans="1:48" x14ac:dyDescent="0.25">
      <c r="A7766" s="5">
        <v>7837</v>
      </c>
      <c r="B7766" s="5" t="s">
        <v>8221</v>
      </c>
      <c r="C7766" s="5" t="s">
        <v>8222</v>
      </c>
      <c r="D7766" s="6" t="s">
        <v>8223</v>
      </c>
      <c r="E7766">
        <v>0</v>
      </c>
      <c r="F7766" s="7">
        <v>0.39917690220000002</v>
      </c>
      <c r="G7766" s="7">
        <v>0</v>
      </c>
      <c r="H7766" t="s">
        <v>8224</v>
      </c>
      <c r="I7766">
        <v>0</v>
      </c>
      <c r="J7766">
        <v>5547.5</v>
      </c>
      <c r="K7766">
        <v>50000</v>
      </c>
      <c r="L7766" t="s">
        <v>62</v>
      </c>
      <c r="M7766" s="8" t="s">
        <v>63</v>
      </c>
      <c r="N7766" s="8">
        <v>1</v>
      </c>
      <c r="O7766">
        <v>0</v>
      </c>
      <c r="P7766" s="9">
        <v>0</v>
      </c>
      <c r="R7766" s="8"/>
      <c r="S7766" s="8"/>
      <c r="AJ7766">
        <v>1</v>
      </c>
      <c r="AL7766" s="8"/>
      <c r="AM7766" s="10">
        <f t="shared" si="1089"/>
        <v>2017</v>
      </c>
      <c r="AN7766">
        <f t="shared" si="1090"/>
        <v>0</v>
      </c>
      <c r="AO7766">
        <f t="shared" si="1096"/>
        <v>0</v>
      </c>
      <c r="AP7766">
        <f t="shared" si="1091"/>
        <v>1</v>
      </c>
      <c r="AQ7766">
        <f t="shared" si="1092"/>
        <v>0</v>
      </c>
      <c r="AR7766">
        <f t="shared" si="1093"/>
        <v>0</v>
      </c>
      <c r="AS7766">
        <f t="shared" si="1094"/>
        <v>0</v>
      </c>
      <c r="AT7766">
        <f t="shared" si="1095"/>
        <v>0</v>
      </c>
      <c r="AU7766">
        <f t="shared" si="1095"/>
        <v>0</v>
      </c>
      <c r="AV7766">
        <f t="shared" si="1097"/>
        <v>0</v>
      </c>
    </row>
    <row r="7767" spans="1:48" x14ac:dyDescent="0.25">
      <c r="A7767" s="5">
        <v>7838</v>
      </c>
      <c r="B7767" s="5" t="s">
        <v>1032</v>
      </c>
      <c r="C7767" s="5" t="s">
        <v>1033</v>
      </c>
      <c r="D7767" s="6" t="s">
        <v>1034</v>
      </c>
      <c r="E7767">
        <v>4</v>
      </c>
      <c r="F7767" s="7">
        <v>0.27737670889999999</v>
      </c>
      <c r="G7767" s="7">
        <v>0</v>
      </c>
      <c r="H7767" t="s">
        <v>1035</v>
      </c>
      <c r="I7767">
        <v>0</v>
      </c>
      <c r="J7767">
        <v>0</v>
      </c>
      <c r="K7767">
        <v>50000</v>
      </c>
      <c r="L7767" t="s">
        <v>52</v>
      </c>
      <c r="M7767" s="8" t="s">
        <v>53</v>
      </c>
      <c r="N7767" s="8">
        <v>0.73214285714285698</v>
      </c>
      <c r="O7767">
        <v>0.26785714285714202</v>
      </c>
      <c r="P7767" s="9">
        <v>0</v>
      </c>
      <c r="Q7767">
        <v>50000</v>
      </c>
      <c r="R7767" s="8"/>
      <c r="S7767" s="8"/>
      <c r="AA7767">
        <v>2370624</v>
      </c>
      <c r="AB7767">
        <v>0</v>
      </c>
      <c r="AC7767">
        <v>12</v>
      </c>
      <c r="AD7767">
        <v>0</v>
      </c>
      <c r="AE7767">
        <v>2010</v>
      </c>
      <c r="AF7767" t="s">
        <v>121</v>
      </c>
      <c r="AG7767">
        <v>104500</v>
      </c>
      <c r="AH7767" t="s">
        <v>55</v>
      </c>
      <c r="AI7767" t="s">
        <v>56</v>
      </c>
      <c r="AJ7767">
        <v>1</v>
      </c>
      <c r="AK7767">
        <v>122100</v>
      </c>
      <c r="AL7767" s="8" t="s">
        <v>16190</v>
      </c>
      <c r="AM7767" s="10">
        <f t="shared" si="1089"/>
        <v>2015</v>
      </c>
      <c r="AN7767">
        <f t="shared" si="1090"/>
        <v>1</v>
      </c>
      <c r="AO7767">
        <f t="shared" si="1096"/>
        <v>0</v>
      </c>
      <c r="AP7767">
        <f t="shared" si="1091"/>
        <v>0</v>
      </c>
      <c r="AQ7767">
        <f t="shared" si="1092"/>
        <v>1</v>
      </c>
      <c r="AR7767">
        <f t="shared" si="1093"/>
        <v>0</v>
      </c>
      <c r="AS7767">
        <f t="shared" si="1094"/>
        <v>0</v>
      </c>
      <c r="AT7767">
        <f t="shared" si="1095"/>
        <v>0</v>
      </c>
      <c r="AU7767">
        <f t="shared" si="1095"/>
        <v>1</v>
      </c>
      <c r="AV7767" t="str">
        <f t="shared" si="1097"/>
        <v>2021-01-11T19:46:20</v>
      </c>
    </row>
    <row r="7768" spans="1:48" x14ac:dyDescent="0.25">
      <c r="A7768" s="5">
        <v>7839</v>
      </c>
      <c r="B7768" s="5" t="s">
        <v>3315</v>
      </c>
      <c r="C7768" s="5" t="s">
        <v>3316</v>
      </c>
      <c r="D7768" s="6" t="s">
        <v>3317</v>
      </c>
      <c r="E7768">
        <v>5</v>
      </c>
      <c r="F7768" s="7">
        <v>0.40655505829999999</v>
      </c>
      <c r="G7768" s="7">
        <v>0</v>
      </c>
      <c r="H7768" t="s">
        <v>709</v>
      </c>
      <c r="I7768">
        <v>0</v>
      </c>
      <c r="J7768">
        <v>20700</v>
      </c>
      <c r="K7768">
        <v>35000</v>
      </c>
      <c r="L7768" t="s">
        <v>52</v>
      </c>
      <c r="M7768" s="8" t="s">
        <v>53</v>
      </c>
      <c r="N7768" s="8">
        <v>0.85714285714285698</v>
      </c>
      <c r="O7768">
        <v>0.14285714285714199</v>
      </c>
      <c r="P7768" s="9">
        <v>0.86602540378443904</v>
      </c>
      <c r="Q7768">
        <v>35000</v>
      </c>
      <c r="R7768" s="8"/>
      <c r="S7768" s="8"/>
      <c r="AA7768">
        <v>1223705</v>
      </c>
      <c r="AB7768">
        <v>0</v>
      </c>
      <c r="AC7768">
        <v>6</v>
      </c>
      <c r="AD7768">
        <v>0</v>
      </c>
      <c r="AE7768">
        <v>2015</v>
      </c>
      <c r="AF7768" t="s">
        <v>68</v>
      </c>
      <c r="AG7768">
        <v>80000</v>
      </c>
      <c r="AH7768" t="s">
        <v>55</v>
      </c>
      <c r="AI7768" t="s">
        <v>55</v>
      </c>
      <c r="AJ7768">
        <v>1</v>
      </c>
      <c r="AK7768">
        <v>75900</v>
      </c>
      <c r="AL7768" s="8" t="s">
        <v>16191</v>
      </c>
      <c r="AM7768" s="10">
        <f t="shared" si="1089"/>
        <v>2019</v>
      </c>
      <c r="AN7768">
        <f t="shared" si="1090"/>
        <v>1</v>
      </c>
      <c r="AO7768">
        <f t="shared" si="1096"/>
        <v>0</v>
      </c>
      <c r="AP7768">
        <f t="shared" si="1091"/>
        <v>0</v>
      </c>
      <c r="AQ7768">
        <f t="shared" si="1092"/>
        <v>1</v>
      </c>
      <c r="AR7768">
        <f t="shared" si="1093"/>
        <v>0</v>
      </c>
      <c r="AS7768">
        <f t="shared" si="1094"/>
        <v>0</v>
      </c>
      <c r="AT7768">
        <f t="shared" si="1095"/>
        <v>0</v>
      </c>
      <c r="AU7768">
        <f t="shared" si="1095"/>
        <v>0</v>
      </c>
      <c r="AV7768" t="str">
        <f t="shared" si="1097"/>
        <v>2021-01-11T20:13:35</v>
      </c>
    </row>
    <row r="7769" spans="1:48" x14ac:dyDescent="0.25">
      <c r="A7769" s="5">
        <v>7840</v>
      </c>
      <c r="B7769" s="5" t="s">
        <v>4558</v>
      </c>
      <c r="C7769" s="5" t="s">
        <v>4559</v>
      </c>
      <c r="D7769" s="6" t="s">
        <v>4560</v>
      </c>
      <c r="E7769">
        <v>90</v>
      </c>
      <c r="F7769" s="7">
        <v>0.44465345029999997</v>
      </c>
      <c r="G7769" s="7">
        <v>0</v>
      </c>
      <c r="H7769" t="s">
        <v>4561</v>
      </c>
      <c r="I7769">
        <v>0</v>
      </c>
      <c r="J7769">
        <v>10876.3</v>
      </c>
      <c r="K7769">
        <v>30000</v>
      </c>
      <c r="L7769" t="s">
        <v>52</v>
      </c>
      <c r="M7769" s="8" t="s">
        <v>53</v>
      </c>
      <c r="N7769" s="8">
        <v>0.71428571428571397</v>
      </c>
      <c r="O7769">
        <v>0.28571428571428498</v>
      </c>
      <c r="P7769" s="9">
        <v>0</v>
      </c>
      <c r="Q7769">
        <v>30000</v>
      </c>
      <c r="R7769" s="8"/>
      <c r="S7769" s="8" t="s">
        <v>175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1364428</v>
      </c>
      <c r="AB7769">
        <v>0</v>
      </c>
      <c r="AC7769">
        <v>12</v>
      </c>
      <c r="AD7769">
        <v>0</v>
      </c>
      <c r="AE7769">
        <v>1990</v>
      </c>
      <c r="AF7769" t="s">
        <v>54</v>
      </c>
      <c r="AG7769">
        <v>100000</v>
      </c>
      <c r="AH7769" t="s">
        <v>55</v>
      </c>
      <c r="AI7769" t="s">
        <v>55</v>
      </c>
      <c r="AJ7769">
        <v>1</v>
      </c>
      <c r="AK7769">
        <v>99900</v>
      </c>
      <c r="AL7769" s="8" t="s">
        <v>16192</v>
      </c>
      <c r="AM7769" s="10">
        <f t="shared" si="1089"/>
        <v>2006</v>
      </c>
      <c r="AN7769">
        <f t="shared" si="1090"/>
        <v>1</v>
      </c>
      <c r="AO7769">
        <f t="shared" si="1096"/>
        <v>0</v>
      </c>
      <c r="AP7769">
        <f t="shared" si="1091"/>
        <v>0</v>
      </c>
      <c r="AQ7769">
        <f t="shared" si="1092"/>
        <v>1</v>
      </c>
      <c r="AR7769">
        <f t="shared" si="1093"/>
        <v>0</v>
      </c>
      <c r="AS7769">
        <f t="shared" si="1094"/>
        <v>0</v>
      </c>
      <c r="AT7769">
        <f t="shared" si="1095"/>
        <v>0</v>
      </c>
      <c r="AU7769">
        <f t="shared" si="1095"/>
        <v>0</v>
      </c>
      <c r="AV7769" t="str">
        <f t="shared" si="1097"/>
        <v>2021-01-11T20:14:35</v>
      </c>
    </row>
    <row r="7770" spans="1:48" x14ac:dyDescent="0.25">
      <c r="A7770" s="5">
        <v>7841</v>
      </c>
      <c r="B7770" s="5" t="s">
        <v>2927</v>
      </c>
      <c r="C7770" s="5" t="s">
        <v>2928</v>
      </c>
      <c r="D7770" s="6" t="s">
        <v>2929</v>
      </c>
      <c r="E7770">
        <v>6</v>
      </c>
      <c r="F7770" s="7">
        <v>0</v>
      </c>
      <c r="G7770" s="7"/>
      <c r="H7770" t="s">
        <v>2930</v>
      </c>
      <c r="I7770">
        <v>0</v>
      </c>
      <c r="J7770">
        <v>0</v>
      </c>
      <c r="K7770">
        <v>20000</v>
      </c>
      <c r="L7770" t="s">
        <v>52</v>
      </c>
      <c r="M7770" s="8" t="s">
        <v>86</v>
      </c>
      <c r="N7770" s="8">
        <v>0.64285714285714202</v>
      </c>
      <c r="O7770">
        <v>0.35714285714285698</v>
      </c>
      <c r="P7770" s="9">
        <v>0.86602540378443904</v>
      </c>
      <c r="Q7770">
        <v>10000</v>
      </c>
      <c r="R7770" s="8"/>
      <c r="S7770" s="8"/>
      <c r="AA7770">
        <v>615014</v>
      </c>
      <c r="AB7770">
        <v>0</v>
      </c>
      <c r="AC7770">
        <v>11</v>
      </c>
      <c r="AD7770">
        <v>0</v>
      </c>
      <c r="AE7770">
        <v>2019</v>
      </c>
      <c r="AF7770" t="s">
        <v>126</v>
      </c>
      <c r="AG7770">
        <v>20000</v>
      </c>
      <c r="AH7770" t="s">
        <v>55</v>
      </c>
      <c r="AI7770" t="s">
        <v>55</v>
      </c>
      <c r="AJ7770">
        <v>0</v>
      </c>
      <c r="AK7770">
        <v>3200</v>
      </c>
      <c r="AL7770" s="8" t="s">
        <v>16193</v>
      </c>
      <c r="AM7770" s="10">
        <f t="shared" si="1089"/>
        <v>2019</v>
      </c>
      <c r="AN7770">
        <f t="shared" si="1090"/>
        <v>1</v>
      </c>
      <c r="AO7770">
        <f t="shared" si="1096"/>
        <v>0</v>
      </c>
      <c r="AP7770">
        <f t="shared" si="1091"/>
        <v>0</v>
      </c>
      <c r="AQ7770">
        <f t="shared" si="1092"/>
        <v>0</v>
      </c>
      <c r="AR7770">
        <f t="shared" si="1093"/>
        <v>1</v>
      </c>
      <c r="AS7770">
        <f t="shared" si="1094"/>
        <v>0</v>
      </c>
      <c r="AT7770">
        <f t="shared" si="1095"/>
        <v>0</v>
      </c>
      <c r="AU7770">
        <f t="shared" si="1095"/>
        <v>0</v>
      </c>
      <c r="AV7770" t="str">
        <f t="shared" si="1097"/>
        <v>2021-01-11T20:15:31</v>
      </c>
    </row>
    <row r="7771" spans="1:48" x14ac:dyDescent="0.25">
      <c r="A7771" s="5">
        <v>7842</v>
      </c>
      <c r="B7771" s="5" t="s">
        <v>16194</v>
      </c>
      <c r="C7771" s="5" t="s">
        <v>16195</v>
      </c>
      <c r="D7771" s="6" t="s">
        <v>16196</v>
      </c>
      <c r="E7771">
        <v>206</v>
      </c>
      <c r="F7771" s="7">
        <v>0.44638864319999999</v>
      </c>
      <c r="G7771" s="7">
        <v>0</v>
      </c>
      <c r="H7771" t="s">
        <v>5831</v>
      </c>
      <c r="I7771">
        <v>0</v>
      </c>
      <c r="J7771">
        <v>0</v>
      </c>
      <c r="K7771">
        <v>60000</v>
      </c>
      <c r="L7771" t="s">
        <v>199</v>
      </c>
      <c r="M7771" s="8" t="s">
        <v>86</v>
      </c>
      <c r="N7771" s="8">
        <v>0.66071428571428503</v>
      </c>
      <c r="O7771">
        <v>0.33928571428571402</v>
      </c>
      <c r="P7771" s="9">
        <v>-0.101240037953106</v>
      </c>
      <c r="R7771" s="8"/>
      <c r="S7771" s="8" t="s">
        <v>329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863822</v>
      </c>
      <c r="AB7771">
        <v>0</v>
      </c>
      <c r="AC7771">
        <v>12</v>
      </c>
      <c r="AD7771">
        <v>0</v>
      </c>
      <c r="AE7771">
        <v>2009</v>
      </c>
      <c r="AF7771" t="s">
        <v>121</v>
      </c>
      <c r="AG7771">
        <v>20000</v>
      </c>
      <c r="AH7771" t="s">
        <v>56</v>
      </c>
      <c r="AI7771" t="s">
        <v>55</v>
      </c>
      <c r="AJ7771">
        <v>0.98058480540000004</v>
      </c>
      <c r="AK7771">
        <v>0</v>
      </c>
      <c r="AL7771" s="8"/>
      <c r="AM7771" s="10">
        <f t="shared" si="1089"/>
        <v>2013</v>
      </c>
      <c r="AN7771">
        <f t="shared" si="1090"/>
        <v>0</v>
      </c>
      <c r="AO7771">
        <f t="shared" si="1096"/>
        <v>1</v>
      </c>
      <c r="AP7771">
        <f t="shared" si="1091"/>
        <v>0</v>
      </c>
      <c r="AQ7771">
        <f t="shared" si="1092"/>
        <v>0</v>
      </c>
      <c r="AR7771">
        <f t="shared" si="1093"/>
        <v>1</v>
      </c>
      <c r="AS7771">
        <f t="shared" si="1094"/>
        <v>0</v>
      </c>
      <c r="AT7771">
        <f t="shared" si="1095"/>
        <v>1</v>
      </c>
      <c r="AU7771">
        <f t="shared" si="1095"/>
        <v>0</v>
      </c>
      <c r="AV7771">
        <f t="shared" si="1097"/>
        <v>0</v>
      </c>
    </row>
    <row r="7772" spans="1:48" x14ac:dyDescent="0.25">
      <c r="A7772" s="5">
        <v>7843</v>
      </c>
      <c r="B7772" s="5" t="s">
        <v>16197</v>
      </c>
      <c r="C7772" s="5" t="s">
        <v>16198</v>
      </c>
      <c r="D7772" s="6" t="s">
        <v>16199</v>
      </c>
      <c r="E7772">
        <v>0</v>
      </c>
      <c r="F7772" s="7">
        <v>0.42230092590000001</v>
      </c>
      <c r="G7772" s="7">
        <v>0</v>
      </c>
      <c r="H7772" t="s">
        <v>16200</v>
      </c>
      <c r="I7772">
        <v>0</v>
      </c>
      <c r="J7772">
        <v>0</v>
      </c>
      <c r="K7772">
        <v>70000</v>
      </c>
      <c r="L7772" t="s">
        <v>52</v>
      </c>
      <c r="M7772" s="8" t="s">
        <v>53</v>
      </c>
      <c r="N7772" s="8">
        <v>0.80357142857142805</v>
      </c>
      <c r="O7772">
        <v>0.19642857142857101</v>
      </c>
      <c r="P7772" s="9">
        <v>0</v>
      </c>
      <c r="Q7772">
        <v>25000</v>
      </c>
      <c r="R7772" s="8"/>
      <c r="S7772" s="8" t="s">
        <v>329</v>
      </c>
      <c r="T7772">
        <v>2509267</v>
      </c>
      <c r="U7772">
        <v>926114</v>
      </c>
      <c r="V7772">
        <v>3343429</v>
      </c>
      <c r="W7772">
        <v>2417314</v>
      </c>
      <c r="X7772">
        <v>758063</v>
      </c>
      <c r="Y7772">
        <v>421425</v>
      </c>
      <c r="Z7772">
        <v>294224</v>
      </c>
      <c r="AA7772">
        <v>0</v>
      </c>
      <c r="AB7772">
        <v>0</v>
      </c>
      <c r="AC7772">
        <v>1</v>
      </c>
      <c r="AD7772">
        <v>0</v>
      </c>
      <c r="AE7772">
        <v>2010</v>
      </c>
      <c r="AF7772" t="s">
        <v>121</v>
      </c>
      <c r="AG7772">
        <v>50000</v>
      </c>
      <c r="AH7772" t="s">
        <v>55</v>
      </c>
      <c r="AI7772" t="s">
        <v>55</v>
      </c>
      <c r="AJ7772">
        <v>1</v>
      </c>
      <c r="AK7772">
        <v>50600</v>
      </c>
      <c r="AL7772" s="8" t="s">
        <v>16201</v>
      </c>
      <c r="AM7772" s="10">
        <f t="shared" si="1089"/>
        <v>2020</v>
      </c>
      <c r="AN7772">
        <f t="shared" si="1090"/>
        <v>1</v>
      </c>
      <c r="AO7772">
        <f t="shared" si="1096"/>
        <v>0</v>
      </c>
      <c r="AP7772">
        <f t="shared" si="1091"/>
        <v>0</v>
      </c>
      <c r="AQ7772">
        <f t="shared" si="1092"/>
        <v>1</v>
      </c>
      <c r="AR7772">
        <f t="shared" si="1093"/>
        <v>0</v>
      </c>
      <c r="AS7772">
        <f t="shared" si="1094"/>
        <v>0</v>
      </c>
      <c r="AT7772">
        <f t="shared" si="1095"/>
        <v>0</v>
      </c>
      <c r="AU7772">
        <f t="shared" si="1095"/>
        <v>0</v>
      </c>
      <c r="AV7772" t="str">
        <f t="shared" si="1097"/>
        <v>2021-01-12T10:50:26</v>
      </c>
    </row>
    <row r="7773" spans="1:48" x14ac:dyDescent="0.25">
      <c r="A7773" s="5">
        <v>7844</v>
      </c>
      <c r="B7773" s="5" t="s">
        <v>16065</v>
      </c>
      <c r="C7773" s="5" t="s">
        <v>16202</v>
      </c>
      <c r="D7773" s="6" t="s">
        <v>16203</v>
      </c>
      <c r="E7773">
        <v>0</v>
      </c>
      <c r="F7773" s="7">
        <v>0.58033925929999997</v>
      </c>
      <c r="G7773" s="7">
        <v>0</v>
      </c>
      <c r="H7773" t="s">
        <v>12637</v>
      </c>
      <c r="I7773">
        <v>0</v>
      </c>
      <c r="J7773">
        <v>0</v>
      </c>
      <c r="K7773">
        <v>30000</v>
      </c>
      <c r="L7773" t="s">
        <v>52</v>
      </c>
      <c r="M7773" s="8" t="s">
        <v>86</v>
      </c>
      <c r="N7773" s="8">
        <v>0.67857142857142805</v>
      </c>
      <c r="O7773">
        <v>0.32142857142857101</v>
      </c>
      <c r="P7773" s="9">
        <v>0</v>
      </c>
      <c r="Q7773">
        <v>5000</v>
      </c>
      <c r="R7773" s="8"/>
      <c r="S7773" s="8"/>
      <c r="AA7773">
        <v>1127776</v>
      </c>
      <c r="AB7773">
        <v>205970</v>
      </c>
      <c r="AC7773">
        <v>12</v>
      </c>
      <c r="AD7773">
        <v>921806</v>
      </c>
      <c r="AE7773">
        <v>2018</v>
      </c>
      <c r="AF7773" t="s">
        <v>126</v>
      </c>
      <c r="AG7773">
        <v>0</v>
      </c>
      <c r="AH7773" t="s">
        <v>55</v>
      </c>
      <c r="AI7773" t="s">
        <v>55</v>
      </c>
      <c r="AJ7773">
        <v>1</v>
      </c>
      <c r="AK7773">
        <v>0</v>
      </c>
      <c r="AL7773" s="8" t="s">
        <v>16204</v>
      </c>
      <c r="AM7773" s="10">
        <f t="shared" si="1089"/>
        <v>2020</v>
      </c>
      <c r="AN7773">
        <f t="shared" si="1090"/>
        <v>1</v>
      </c>
      <c r="AO7773">
        <f t="shared" si="1096"/>
        <v>0</v>
      </c>
      <c r="AP7773">
        <f t="shared" si="1091"/>
        <v>0</v>
      </c>
      <c r="AQ7773">
        <f t="shared" si="1092"/>
        <v>0</v>
      </c>
      <c r="AR7773">
        <f t="shared" si="1093"/>
        <v>1</v>
      </c>
      <c r="AS7773">
        <f t="shared" si="1094"/>
        <v>0</v>
      </c>
      <c r="AT7773">
        <f t="shared" si="1095"/>
        <v>0</v>
      </c>
      <c r="AU7773">
        <f t="shared" si="1095"/>
        <v>0</v>
      </c>
      <c r="AV7773" t="str">
        <f t="shared" si="1097"/>
        <v>2021-01-12T10:53:49</v>
      </c>
    </row>
    <row r="7774" spans="1:48" x14ac:dyDescent="0.25">
      <c r="A7774" s="5">
        <v>7845</v>
      </c>
      <c r="B7774" s="5" t="s">
        <v>16205</v>
      </c>
      <c r="C7774" s="5" t="s">
        <v>16206</v>
      </c>
      <c r="D7774" s="6" t="s">
        <v>16207</v>
      </c>
      <c r="E7774">
        <v>11</v>
      </c>
      <c r="F7774" s="7">
        <v>0.35325163370000001</v>
      </c>
      <c r="G7774" s="7">
        <v>0</v>
      </c>
      <c r="H7774" t="s">
        <v>15231</v>
      </c>
      <c r="I7774">
        <v>10</v>
      </c>
      <c r="J7774">
        <v>856260</v>
      </c>
      <c r="K7774">
        <v>400000</v>
      </c>
      <c r="L7774" t="s">
        <v>52</v>
      </c>
      <c r="M7774" s="8" t="s">
        <v>53</v>
      </c>
      <c r="N7774" s="8">
        <v>0.78571428571428503</v>
      </c>
      <c r="O7774">
        <v>0.214285714285714</v>
      </c>
      <c r="P7774" s="9">
        <v>0</v>
      </c>
      <c r="Q7774">
        <v>45000</v>
      </c>
      <c r="R7774" s="8"/>
      <c r="S7774" s="8" t="s">
        <v>8021</v>
      </c>
      <c r="T7774">
        <v>1367893</v>
      </c>
      <c r="U7774">
        <v>539234</v>
      </c>
      <c r="V7774">
        <v>1388043</v>
      </c>
      <c r="W7774">
        <v>20150</v>
      </c>
      <c r="X7774">
        <v>0</v>
      </c>
      <c r="Y7774">
        <v>813340</v>
      </c>
      <c r="Z7774">
        <v>0</v>
      </c>
      <c r="AA7774">
        <v>3900100</v>
      </c>
      <c r="AB7774">
        <v>3572925</v>
      </c>
      <c r="AC7774">
        <v>12</v>
      </c>
      <c r="AD7774">
        <v>327175</v>
      </c>
      <c r="AE7774">
        <v>2018</v>
      </c>
      <c r="AF7774" t="s">
        <v>126</v>
      </c>
      <c r="AG7774">
        <v>10000</v>
      </c>
      <c r="AH7774" t="s">
        <v>55</v>
      </c>
      <c r="AI7774" t="s">
        <v>56</v>
      </c>
      <c r="AJ7774">
        <v>1</v>
      </c>
      <c r="AK7774">
        <v>0</v>
      </c>
      <c r="AL7774" s="8" t="s">
        <v>16208</v>
      </c>
      <c r="AM7774" s="10">
        <f t="shared" si="1089"/>
        <v>2020</v>
      </c>
      <c r="AN7774">
        <f t="shared" si="1090"/>
        <v>1</v>
      </c>
      <c r="AO7774">
        <f t="shared" si="1096"/>
        <v>0</v>
      </c>
      <c r="AP7774">
        <f t="shared" si="1091"/>
        <v>0</v>
      </c>
      <c r="AQ7774">
        <f t="shared" si="1092"/>
        <v>1</v>
      </c>
      <c r="AR7774">
        <f t="shared" si="1093"/>
        <v>0</v>
      </c>
      <c r="AS7774">
        <f t="shared" si="1094"/>
        <v>0</v>
      </c>
      <c r="AT7774">
        <f t="shared" si="1095"/>
        <v>0</v>
      </c>
      <c r="AU7774">
        <f t="shared" si="1095"/>
        <v>1</v>
      </c>
      <c r="AV7774" t="str">
        <f t="shared" si="1097"/>
        <v>2021-01-12T13:03:20</v>
      </c>
    </row>
    <row r="7775" spans="1:48" x14ac:dyDescent="0.25">
      <c r="A7775" s="5">
        <v>7846</v>
      </c>
      <c r="B7775" s="5" t="s">
        <v>1825</v>
      </c>
      <c r="C7775" s="5" t="s">
        <v>1826</v>
      </c>
      <c r="D7775" s="6" t="s">
        <v>1827</v>
      </c>
      <c r="E7775">
        <v>28</v>
      </c>
      <c r="F7775" s="7">
        <v>0.59367931169999999</v>
      </c>
      <c r="G7775" s="7">
        <v>0</v>
      </c>
      <c r="H7775" t="s">
        <v>1828</v>
      </c>
      <c r="I7775">
        <v>0</v>
      </c>
      <c r="J7775">
        <v>18951.89</v>
      </c>
      <c r="K7775">
        <v>340000</v>
      </c>
      <c r="L7775" t="s">
        <v>52</v>
      </c>
      <c r="M7775" s="8" t="s">
        <v>53</v>
      </c>
      <c r="N7775" s="8">
        <v>0.75</v>
      </c>
      <c r="O7775">
        <v>0.25</v>
      </c>
      <c r="P7775" s="9">
        <v>-0.80810893768089298</v>
      </c>
      <c r="Q7775">
        <v>340000</v>
      </c>
      <c r="R7775" s="8"/>
      <c r="S7775" s="8" t="s">
        <v>7181</v>
      </c>
      <c r="T7775">
        <v>16484208</v>
      </c>
      <c r="U7775">
        <v>15110613</v>
      </c>
      <c r="V7775">
        <v>19294003</v>
      </c>
      <c r="W7775">
        <v>3940338</v>
      </c>
      <c r="X7775">
        <v>3700705</v>
      </c>
      <c r="Y7775">
        <v>7395619</v>
      </c>
      <c r="Z7775">
        <v>6980472</v>
      </c>
      <c r="AA7775">
        <v>15874993</v>
      </c>
      <c r="AB7775">
        <v>12051557</v>
      </c>
      <c r="AC7775">
        <v>3</v>
      </c>
      <c r="AD7775">
        <v>3823436</v>
      </c>
      <c r="AE7775">
        <v>1991</v>
      </c>
      <c r="AF7775" t="s">
        <v>54</v>
      </c>
      <c r="AG7775">
        <v>400000</v>
      </c>
      <c r="AH7775" t="s">
        <v>55</v>
      </c>
      <c r="AI7775" t="s">
        <v>55</v>
      </c>
      <c r="AJ7775">
        <v>0.95050224210000001</v>
      </c>
      <c r="AK7775">
        <v>1185640</v>
      </c>
      <c r="AL7775" s="8" t="s">
        <v>16209</v>
      </c>
      <c r="AM7775" s="10">
        <f t="shared" si="1089"/>
        <v>2013</v>
      </c>
      <c r="AN7775">
        <f t="shared" si="1090"/>
        <v>1</v>
      </c>
      <c r="AO7775">
        <f t="shared" si="1096"/>
        <v>0</v>
      </c>
      <c r="AP7775">
        <f t="shared" si="1091"/>
        <v>0</v>
      </c>
      <c r="AQ7775">
        <f t="shared" si="1092"/>
        <v>1</v>
      </c>
      <c r="AR7775">
        <f t="shared" si="1093"/>
        <v>0</v>
      </c>
      <c r="AS7775">
        <f t="shared" si="1094"/>
        <v>0</v>
      </c>
      <c r="AT7775">
        <f t="shared" si="1095"/>
        <v>0</v>
      </c>
      <c r="AU7775">
        <f t="shared" si="1095"/>
        <v>0</v>
      </c>
      <c r="AV7775" t="str">
        <f t="shared" si="1097"/>
        <v>2021-01-12T13:18:43</v>
      </c>
    </row>
    <row r="7776" spans="1:48" x14ac:dyDescent="0.25">
      <c r="A7776" s="5">
        <v>7847</v>
      </c>
      <c r="B7776" s="5" t="s">
        <v>6254</v>
      </c>
      <c r="C7776" s="5" t="s">
        <v>6255</v>
      </c>
      <c r="D7776" s="6" t="s">
        <v>6256</v>
      </c>
      <c r="E7776">
        <v>6</v>
      </c>
      <c r="F7776" s="7">
        <v>0</v>
      </c>
      <c r="G7776" s="7"/>
      <c r="H7776" t="s">
        <v>6257</v>
      </c>
      <c r="I7776">
        <v>0</v>
      </c>
      <c r="J7776">
        <v>0</v>
      </c>
      <c r="K7776">
        <v>300000</v>
      </c>
      <c r="L7776" t="s">
        <v>52</v>
      </c>
      <c r="M7776" s="8" t="s">
        <v>53</v>
      </c>
      <c r="N7776" s="8">
        <v>0.85714285714285698</v>
      </c>
      <c r="O7776">
        <v>0.14285714285714199</v>
      </c>
      <c r="P7776" s="9">
        <v>0.86602540378443904</v>
      </c>
      <c r="Q7776">
        <v>300000</v>
      </c>
      <c r="R7776" s="8"/>
      <c r="S7776" s="8" t="s">
        <v>15252</v>
      </c>
      <c r="T7776">
        <v>123611118</v>
      </c>
      <c r="U7776">
        <v>86384286</v>
      </c>
      <c r="V7776">
        <v>163349798</v>
      </c>
      <c r="W7776">
        <v>56169396</v>
      </c>
      <c r="X7776">
        <v>0</v>
      </c>
      <c r="Y7776">
        <v>76307598</v>
      </c>
      <c r="Z7776">
        <v>35753764</v>
      </c>
      <c r="AA7776">
        <v>464051314</v>
      </c>
      <c r="AB7776">
        <v>87275736</v>
      </c>
      <c r="AC7776">
        <v>11</v>
      </c>
      <c r="AD7776">
        <v>376775578</v>
      </c>
      <c r="AE7776">
        <v>2019</v>
      </c>
      <c r="AF7776" t="s">
        <v>126</v>
      </c>
      <c r="AG7776">
        <v>30000000</v>
      </c>
      <c r="AH7776" t="s">
        <v>55</v>
      </c>
      <c r="AI7776" t="s">
        <v>55</v>
      </c>
      <c r="AJ7776">
        <v>0</v>
      </c>
      <c r="AK7776">
        <v>23659901</v>
      </c>
      <c r="AL7776" s="8" t="s">
        <v>16210</v>
      </c>
      <c r="AM7776" s="10">
        <f t="shared" si="1089"/>
        <v>2019</v>
      </c>
      <c r="AN7776">
        <f t="shared" si="1090"/>
        <v>1</v>
      </c>
      <c r="AO7776">
        <f t="shared" si="1096"/>
        <v>0</v>
      </c>
      <c r="AP7776">
        <f t="shared" si="1091"/>
        <v>0</v>
      </c>
      <c r="AQ7776">
        <f t="shared" si="1092"/>
        <v>1</v>
      </c>
      <c r="AR7776">
        <f t="shared" si="1093"/>
        <v>0</v>
      </c>
      <c r="AS7776">
        <f t="shared" si="1094"/>
        <v>0</v>
      </c>
      <c r="AT7776">
        <f t="shared" si="1095"/>
        <v>0</v>
      </c>
      <c r="AU7776">
        <f t="shared" si="1095"/>
        <v>0</v>
      </c>
      <c r="AV7776" t="str">
        <f t="shared" si="1097"/>
        <v>2021-01-12T13:19:49</v>
      </c>
    </row>
    <row r="7777" spans="1:48" x14ac:dyDescent="0.25">
      <c r="A7777" s="5">
        <v>7848</v>
      </c>
      <c r="B7777" s="5" t="s">
        <v>873</v>
      </c>
      <c r="C7777" s="5" t="s">
        <v>874</v>
      </c>
      <c r="D7777" s="6" t="s">
        <v>875</v>
      </c>
      <c r="E7777">
        <v>0</v>
      </c>
      <c r="F7777" s="7">
        <v>0.38663293869999998</v>
      </c>
      <c r="G7777" s="7">
        <v>0</v>
      </c>
      <c r="H7777" t="s">
        <v>876</v>
      </c>
      <c r="I7777">
        <v>0</v>
      </c>
      <c r="J7777">
        <v>22692</v>
      </c>
      <c r="K7777">
        <v>22000</v>
      </c>
      <c r="L7777" t="s">
        <v>52</v>
      </c>
      <c r="M7777" s="8" t="s">
        <v>53</v>
      </c>
      <c r="N7777" s="8">
        <v>0.875</v>
      </c>
      <c r="O7777">
        <v>0.125</v>
      </c>
      <c r="P7777" s="9">
        <v>0</v>
      </c>
      <c r="Q7777">
        <v>22000</v>
      </c>
      <c r="R7777" s="8"/>
      <c r="S7777" s="8" t="s">
        <v>6935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95265517</v>
      </c>
      <c r="AB7777">
        <v>0</v>
      </c>
      <c r="AC7777">
        <v>12</v>
      </c>
      <c r="AD7777">
        <v>0</v>
      </c>
      <c r="AE7777">
        <v>2007</v>
      </c>
      <c r="AF7777" t="s">
        <v>121</v>
      </c>
      <c r="AG7777">
        <v>400000</v>
      </c>
      <c r="AH7777" t="s">
        <v>55</v>
      </c>
      <c r="AI7777" t="s">
        <v>55</v>
      </c>
      <c r="AJ7777">
        <v>1</v>
      </c>
      <c r="AK7777">
        <v>249200</v>
      </c>
      <c r="AL7777" s="8" t="s">
        <v>16211</v>
      </c>
      <c r="AM7777" s="10">
        <f t="shared" si="1089"/>
        <v>2016</v>
      </c>
      <c r="AN7777">
        <f t="shared" si="1090"/>
        <v>1</v>
      </c>
      <c r="AO7777">
        <f t="shared" si="1096"/>
        <v>0</v>
      </c>
      <c r="AP7777">
        <f t="shared" si="1091"/>
        <v>0</v>
      </c>
      <c r="AQ7777">
        <f t="shared" si="1092"/>
        <v>1</v>
      </c>
      <c r="AR7777">
        <f t="shared" si="1093"/>
        <v>0</v>
      </c>
      <c r="AS7777">
        <f t="shared" si="1094"/>
        <v>0</v>
      </c>
      <c r="AT7777">
        <f t="shared" si="1095"/>
        <v>0</v>
      </c>
      <c r="AU7777">
        <f t="shared" si="1095"/>
        <v>0</v>
      </c>
      <c r="AV7777" t="str">
        <f t="shared" si="1097"/>
        <v>2021-01-12T13:20:20</v>
      </c>
    </row>
    <row r="7778" spans="1:48" x14ac:dyDescent="0.25">
      <c r="A7778" s="5">
        <v>7849</v>
      </c>
      <c r="B7778" s="5" t="s">
        <v>12911</v>
      </c>
      <c r="C7778" s="5" t="s">
        <v>12912</v>
      </c>
      <c r="D7778" s="6" t="s">
        <v>12913</v>
      </c>
      <c r="E7778">
        <v>27</v>
      </c>
      <c r="F7778" s="7">
        <v>0</v>
      </c>
      <c r="G7778" s="7"/>
      <c r="H7778" t="s">
        <v>12914</v>
      </c>
      <c r="I7778">
        <v>0</v>
      </c>
      <c r="J7778">
        <v>0</v>
      </c>
      <c r="K7778">
        <v>300000</v>
      </c>
      <c r="L7778" t="s">
        <v>52</v>
      </c>
      <c r="M7778" s="8" t="s">
        <v>53</v>
      </c>
      <c r="N7778" s="8">
        <v>0.76785714285714202</v>
      </c>
      <c r="O7778">
        <v>0.23214285714285701</v>
      </c>
      <c r="P7778" s="9">
        <v>-0.86602540378443904</v>
      </c>
      <c r="Q7778">
        <v>140000</v>
      </c>
      <c r="R7778" s="8"/>
      <c r="S7778" s="8" t="s">
        <v>14333</v>
      </c>
      <c r="T7778">
        <v>5686897</v>
      </c>
      <c r="U7778">
        <v>1866758</v>
      </c>
      <c r="V7778">
        <v>9734487</v>
      </c>
      <c r="W7778">
        <v>3748548</v>
      </c>
      <c r="X7778">
        <v>2263405</v>
      </c>
      <c r="Y7778">
        <v>3618990</v>
      </c>
      <c r="Z7778">
        <v>1686252</v>
      </c>
      <c r="AA7778">
        <v>8964413</v>
      </c>
      <c r="AB7778">
        <v>4461307</v>
      </c>
      <c r="AC7778">
        <v>10</v>
      </c>
      <c r="AD7778">
        <v>4503106</v>
      </c>
      <c r="AE7778">
        <v>1984</v>
      </c>
      <c r="AF7778" t="s">
        <v>54</v>
      </c>
      <c r="AG7778">
        <v>2276219</v>
      </c>
      <c r="AH7778" t="s">
        <v>56</v>
      </c>
      <c r="AI7778" t="s">
        <v>55</v>
      </c>
      <c r="AJ7778">
        <v>0</v>
      </c>
      <c r="AK7778">
        <v>443409</v>
      </c>
      <c r="AL7778" s="8" t="s">
        <v>16212</v>
      </c>
      <c r="AM7778" s="10">
        <f t="shared" si="1089"/>
        <v>2007</v>
      </c>
      <c r="AN7778">
        <f t="shared" si="1090"/>
        <v>1</v>
      </c>
      <c r="AO7778">
        <f t="shared" si="1096"/>
        <v>0</v>
      </c>
      <c r="AP7778">
        <f t="shared" si="1091"/>
        <v>0</v>
      </c>
      <c r="AQ7778">
        <f t="shared" si="1092"/>
        <v>1</v>
      </c>
      <c r="AR7778">
        <f t="shared" si="1093"/>
        <v>0</v>
      </c>
      <c r="AS7778">
        <f t="shared" si="1094"/>
        <v>0</v>
      </c>
      <c r="AT7778">
        <f t="shared" si="1095"/>
        <v>1</v>
      </c>
      <c r="AU7778">
        <f t="shared" si="1095"/>
        <v>0</v>
      </c>
      <c r="AV7778" t="str">
        <f t="shared" si="1097"/>
        <v>2021-01-12T13:43:58</v>
      </c>
    </row>
    <row r="7779" spans="1:48" x14ac:dyDescent="0.25">
      <c r="A7779" s="5">
        <v>7850</v>
      </c>
      <c r="B7779" s="5" t="s">
        <v>8509</v>
      </c>
      <c r="C7779" s="5" t="s">
        <v>8510</v>
      </c>
      <c r="D7779" s="6" t="s">
        <v>8511</v>
      </c>
      <c r="E7779">
        <v>33</v>
      </c>
      <c r="F7779" s="7">
        <v>0</v>
      </c>
      <c r="G7779" s="7"/>
      <c r="H7779" t="s">
        <v>8512</v>
      </c>
      <c r="I7779">
        <v>0</v>
      </c>
      <c r="J7779">
        <v>0</v>
      </c>
      <c r="K7779">
        <v>65000</v>
      </c>
      <c r="L7779" t="s">
        <v>52</v>
      </c>
      <c r="M7779" s="8" t="s">
        <v>53</v>
      </c>
      <c r="N7779" s="8">
        <v>0.83928571428571397</v>
      </c>
      <c r="O7779">
        <v>0.160714285714285</v>
      </c>
      <c r="P7779" s="9">
        <v>-0.88835175363274099</v>
      </c>
      <c r="Q7779">
        <v>65000</v>
      </c>
      <c r="R7779" s="8"/>
      <c r="S7779" s="8" t="s">
        <v>217</v>
      </c>
      <c r="T7779">
        <v>442298</v>
      </c>
      <c r="U7779">
        <v>269173</v>
      </c>
      <c r="V7779">
        <v>147644</v>
      </c>
      <c r="W7779">
        <v>320769</v>
      </c>
      <c r="X7779">
        <v>45926</v>
      </c>
      <c r="Y7779">
        <v>242348</v>
      </c>
      <c r="Z7779">
        <v>136341</v>
      </c>
      <c r="AA7779">
        <v>11341875</v>
      </c>
      <c r="AB7779">
        <v>11341875</v>
      </c>
      <c r="AC7779">
        <v>12</v>
      </c>
      <c r="AD7779">
        <v>0</v>
      </c>
      <c r="AE7779">
        <v>2012</v>
      </c>
      <c r="AF7779" t="s">
        <v>68</v>
      </c>
      <c r="AG7779">
        <v>1000000</v>
      </c>
      <c r="AH7779" t="s">
        <v>55</v>
      </c>
      <c r="AI7779" t="s">
        <v>55</v>
      </c>
      <c r="AJ7779">
        <v>0</v>
      </c>
      <c r="AK7779">
        <v>0</v>
      </c>
      <c r="AL7779" s="8" t="s">
        <v>16213</v>
      </c>
      <c r="AM7779" s="10">
        <f t="shared" si="1089"/>
        <v>2016</v>
      </c>
      <c r="AN7779">
        <f t="shared" si="1090"/>
        <v>1</v>
      </c>
      <c r="AO7779">
        <f t="shared" si="1096"/>
        <v>0</v>
      </c>
      <c r="AP7779">
        <f t="shared" si="1091"/>
        <v>0</v>
      </c>
      <c r="AQ7779">
        <f t="shared" si="1092"/>
        <v>1</v>
      </c>
      <c r="AR7779">
        <f t="shared" si="1093"/>
        <v>0</v>
      </c>
      <c r="AS7779">
        <f t="shared" si="1094"/>
        <v>0</v>
      </c>
      <c r="AT7779">
        <f t="shared" si="1095"/>
        <v>0</v>
      </c>
      <c r="AU7779">
        <f t="shared" si="1095"/>
        <v>0</v>
      </c>
      <c r="AV7779" t="str">
        <f t="shared" si="1097"/>
        <v>2021-01-12T14:06:17</v>
      </c>
    </row>
    <row r="7780" spans="1:48" x14ac:dyDescent="0.25">
      <c r="A7780" s="5">
        <v>7851</v>
      </c>
      <c r="B7780" s="5" t="s">
        <v>3139</v>
      </c>
      <c r="C7780" s="5" t="s">
        <v>3140</v>
      </c>
      <c r="D7780" s="6" t="s">
        <v>3141</v>
      </c>
      <c r="E7780">
        <v>47</v>
      </c>
      <c r="F7780" s="7">
        <v>0</v>
      </c>
      <c r="G7780" s="7"/>
      <c r="H7780" t="s">
        <v>3142</v>
      </c>
      <c r="I7780">
        <v>0</v>
      </c>
      <c r="J7780">
        <v>0</v>
      </c>
      <c r="K7780">
        <v>300000</v>
      </c>
      <c r="L7780" t="s">
        <v>62</v>
      </c>
      <c r="M7780" s="8" t="s">
        <v>63</v>
      </c>
      <c r="N7780" s="8">
        <v>1</v>
      </c>
      <c r="O7780">
        <v>0</v>
      </c>
      <c r="P7780" s="9">
        <v>0</v>
      </c>
      <c r="R7780" s="8"/>
      <c r="S7780" s="8"/>
      <c r="AJ7780">
        <v>0</v>
      </c>
      <c r="AL7780" s="8"/>
      <c r="AM7780" s="10">
        <f t="shared" si="1089"/>
        <v>2011</v>
      </c>
      <c r="AN7780">
        <f t="shared" si="1090"/>
        <v>0</v>
      </c>
      <c r="AO7780">
        <f t="shared" si="1096"/>
        <v>0</v>
      </c>
      <c r="AP7780">
        <f t="shared" si="1091"/>
        <v>1</v>
      </c>
      <c r="AQ7780">
        <f t="shared" si="1092"/>
        <v>0</v>
      </c>
      <c r="AR7780">
        <f t="shared" si="1093"/>
        <v>0</v>
      </c>
      <c r="AS7780">
        <f t="shared" si="1094"/>
        <v>0</v>
      </c>
      <c r="AT7780">
        <f t="shared" si="1095"/>
        <v>0</v>
      </c>
      <c r="AU7780">
        <f t="shared" si="1095"/>
        <v>0</v>
      </c>
      <c r="AV7780">
        <f t="shared" si="1097"/>
        <v>0</v>
      </c>
    </row>
    <row r="7781" spans="1:48" x14ac:dyDescent="0.25">
      <c r="A7781" s="5">
        <v>7852</v>
      </c>
      <c r="B7781" s="5" t="s">
        <v>1440</v>
      </c>
      <c r="C7781" s="5" t="s">
        <v>7295</v>
      </c>
      <c r="D7781" s="6" t="s">
        <v>7296</v>
      </c>
      <c r="E7781">
        <v>20</v>
      </c>
      <c r="F7781" s="7">
        <v>0.25185605760000002</v>
      </c>
      <c r="G7781" s="7">
        <v>0</v>
      </c>
      <c r="H7781" t="s">
        <v>1823</v>
      </c>
      <c r="I7781">
        <v>0</v>
      </c>
      <c r="J7781">
        <v>0</v>
      </c>
      <c r="K7781">
        <v>30000</v>
      </c>
      <c r="L7781" t="s">
        <v>52</v>
      </c>
      <c r="M7781" s="8" t="s">
        <v>53</v>
      </c>
      <c r="N7781" s="8">
        <v>0.78571428571428503</v>
      </c>
      <c r="O7781">
        <v>0.214285714285714</v>
      </c>
      <c r="P7781" s="9">
        <v>-0.99943194451204298</v>
      </c>
      <c r="Q7781">
        <v>30000</v>
      </c>
      <c r="R7781" s="8"/>
      <c r="S7781" s="8" t="s">
        <v>217</v>
      </c>
      <c r="T7781">
        <v>4655259</v>
      </c>
      <c r="U7781">
        <v>884999</v>
      </c>
      <c r="V7781">
        <v>4751350</v>
      </c>
      <c r="W7781">
        <v>3655961</v>
      </c>
      <c r="X7781">
        <v>0</v>
      </c>
      <c r="Y7781">
        <v>3628550</v>
      </c>
      <c r="Z7781">
        <v>779718</v>
      </c>
      <c r="AA7781">
        <v>6717137</v>
      </c>
      <c r="AB7781">
        <v>4067616</v>
      </c>
      <c r="AC7781">
        <v>12</v>
      </c>
      <c r="AD7781">
        <v>2649521</v>
      </c>
      <c r="AE7781">
        <v>2001</v>
      </c>
      <c r="AF7781" t="s">
        <v>54</v>
      </c>
      <c r="AG7781">
        <v>110000</v>
      </c>
      <c r="AH7781" t="s">
        <v>55</v>
      </c>
      <c r="AI7781" t="s">
        <v>56</v>
      </c>
      <c r="AJ7781">
        <v>0.8227763508</v>
      </c>
      <c r="AK7781">
        <v>104000</v>
      </c>
      <c r="AL7781" s="8" t="s">
        <v>16214</v>
      </c>
      <c r="AM7781" s="10">
        <f t="shared" si="1089"/>
        <v>2018</v>
      </c>
      <c r="AN7781">
        <f t="shared" si="1090"/>
        <v>1</v>
      </c>
      <c r="AO7781">
        <f t="shared" si="1096"/>
        <v>0</v>
      </c>
      <c r="AP7781">
        <f t="shared" si="1091"/>
        <v>0</v>
      </c>
      <c r="AQ7781">
        <f t="shared" si="1092"/>
        <v>1</v>
      </c>
      <c r="AR7781">
        <f t="shared" si="1093"/>
        <v>0</v>
      </c>
      <c r="AS7781">
        <f t="shared" si="1094"/>
        <v>0</v>
      </c>
      <c r="AT7781">
        <f t="shared" si="1095"/>
        <v>0</v>
      </c>
      <c r="AU7781">
        <f t="shared" si="1095"/>
        <v>1</v>
      </c>
      <c r="AV7781" t="str">
        <f t="shared" si="1097"/>
        <v>2021-01-12T14:12:47</v>
      </c>
    </row>
    <row r="7782" spans="1:48" x14ac:dyDescent="0.25">
      <c r="A7782" s="5">
        <v>7853</v>
      </c>
      <c r="B7782" s="5" t="s">
        <v>13352</v>
      </c>
      <c r="C7782" s="5" t="s">
        <v>13353</v>
      </c>
      <c r="D7782" s="6" t="s">
        <v>13354</v>
      </c>
      <c r="E7782">
        <v>0</v>
      </c>
      <c r="F7782" s="7">
        <v>0.6239799479</v>
      </c>
      <c r="G7782" s="7">
        <v>0</v>
      </c>
      <c r="H7782" t="s">
        <v>13355</v>
      </c>
      <c r="I7782">
        <v>13</v>
      </c>
      <c r="J7782">
        <v>230400</v>
      </c>
      <c r="K7782">
        <v>500000</v>
      </c>
      <c r="L7782" t="s">
        <v>52</v>
      </c>
      <c r="M7782" s="8" t="s">
        <v>53</v>
      </c>
      <c r="N7782" s="8">
        <v>0.82142857142857095</v>
      </c>
      <c r="O7782">
        <v>0.17857142857142799</v>
      </c>
      <c r="P7782" s="9">
        <v>0</v>
      </c>
      <c r="Q7782">
        <v>500000</v>
      </c>
      <c r="R7782" s="8"/>
      <c r="S7782" s="8" t="s">
        <v>10227</v>
      </c>
      <c r="T7782">
        <v>221650688</v>
      </c>
      <c r="U7782">
        <v>148877617</v>
      </c>
      <c r="V7782">
        <v>766925041</v>
      </c>
      <c r="W7782">
        <v>341336350</v>
      </c>
      <c r="X7782">
        <v>55513683</v>
      </c>
      <c r="Y7782">
        <v>77987702</v>
      </c>
      <c r="Z7782">
        <v>76885171</v>
      </c>
      <c r="AA7782">
        <v>559938205</v>
      </c>
      <c r="AB7782">
        <v>178856383</v>
      </c>
      <c r="AC7782">
        <v>6</v>
      </c>
      <c r="AD7782">
        <v>381081822</v>
      </c>
      <c r="AE7782">
        <v>1989</v>
      </c>
      <c r="AF7782" t="s">
        <v>54</v>
      </c>
      <c r="AG7782">
        <v>49355000</v>
      </c>
      <c r="AH7782" t="s">
        <v>56</v>
      </c>
      <c r="AI7782" t="s">
        <v>55</v>
      </c>
      <c r="AJ7782">
        <v>1</v>
      </c>
      <c r="AK7782">
        <v>57202121</v>
      </c>
      <c r="AL7782" s="8" t="s">
        <v>16215</v>
      </c>
      <c r="AM7782" s="10">
        <f t="shared" si="1089"/>
        <v>2020</v>
      </c>
      <c r="AN7782">
        <f t="shared" si="1090"/>
        <v>1</v>
      </c>
      <c r="AO7782">
        <f t="shared" si="1096"/>
        <v>0</v>
      </c>
      <c r="AP7782">
        <f t="shared" si="1091"/>
        <v>0</v>
      </c>
      <c r="AQ7782">
        <f t="shared" si="1092"/>
        <v>1</v>
      </c>
      <c r="AR7782">
        <f t="shared" si="1093"/>
        <v>0</v>
      </c>
      <c r="AS7782">
        <f t="shared" si="1094"/>
        <v>0</v>
      </c>
      <c r="AT7782">
        <f t="shared" si="1095"/>
        <v>1</v>
      </c>
      <c r="AU7782">
        <f t="shared" si="1095"/>
        <v>0</v>
      </c>
      <c r="AV7782" t="str">
        <f t="shared" si="1097"/>
        <v>2021-01-12T14:22:17</v>
      </c>
    </row>
    <row r="7783" spans="1:48" x14ac:dyDescent="0.25">
      <c r="A7783" s="5">
        <v>7854</v>
      </c>
      <c r="B7783" s="5" t="s">
        <v>850</v>
      </c>
      <c r="C7783" s="5" t="s">
        <v>851</v>
      </c>
      <c r="D7783" s="6" t="s">
        <v>852</v>
      </c>
      <c r="E7783">
        <v>62</v>
      </c>
      <c r="F7783" s="7">
        <v>0.48755078120000001</v>
      </c>
      <c r="G7783" s="7">
        <v>0</v>
      </c>
      <c r="H7783" t="s">
        <v>853</v>
      </c>
      <c r="I7783">
        <v>0</v>
      </c>
      <c r="J7783">
        <v>0</v>
      </c>
      <c r="K7783">
        <v>60000</v>
      </c>
      <c r="L7783" t="s">
        <v>52</v>
      </c>
      <c r="M7783" s="8" t="s">
        <v>86</v>
      </c>
      <c r="N7783" s="8">
        <v>0.60714285714285698</v>
      </c>
      <c r="O7783">
        <v>0.39285714285714202</v>
      </c>
      <c r="P7783" s="9">
        <v>-0.53814179044693999</v>
      </c>
      <c r="Q7783">
        <v>15000</v>
      </c>
      <c r="R7783" s="8"/>
      <c r="S7783" s="8" t="s">
        <v>329</v>
      </c>
      <c r="T7783">
        <v>2004461</v>
      </c>
      <c r="U7783">
        <v>2577854</v>
      </c>
      <c r="V7783">
        <v>2199619</v>
      </c>
      <c r="W7783">
        <v>378234</v>
      </c>
      <c r="X7783">
        <v>142835</v>
      </c>
      <c r="Y7783">
        <v>595015</v>
      </c>
      <c r="Z7783">
        <v>1136928</v>
      </c>
      <c r="AA7783">
        <v>0</v>
      </c>
      <c r="AB7783">
        <v>0</v>
      </c>
      <c r="AC7783">
        <v>1</v>
      </c>
      <c r="AD7783">
        <v>0</v>
      </c>
      <c r="AE7783">
        <v>2014</v>
      </c>
      <c r="AF7783" t="s">
        <v>68</v>
      </c>
      <c r="AG7783">
        <v>104500</v>
      </c>
      <c r="AH7783" t="s">
        <v>55</v>
      </c>
      <c r="AI7783" t="s">
        <v>56</v>
      </c>
      <c r="AJ7783">
        <v>0.72243183180000003</v>
      </c>
      <c r="AK7783">
        <v>77400</v>
      </c>
      <c r="AL7783" s="8" t="s">
        <v>16216</v>
      </c>
      <c r="AM7783" s="10">
        <f t="shared" si="1089"/>
        <v>2016</v>
      </c>
      <c r="AN7783">
        <f t="shared" si="1090"/>
        <v>1</v>
      </c>
      <c r="AO7783">
        <f t="shared" si="1096"/>
        <v>0</v>
      </c>
      <c r="AP7783">
        <f t="shared" si="1091"/>
        <v>0</v>
      </c>
      <c r="AQ7783">
        <f t="shared" si="1092"/>
        <v>0</v>
      </c>
      <c r="AR7783">
        <f t="shared" si="1093"/>
        <v>1</v>
      </c>
      <c r="AS7783">
        <f t="shared" si="1094"/>
        <v>0</v>
      </c>
      <c r="AT7783">
        <f t="shared" si="1095"/>
        <v>0</v>
      </c>
      <c r="AU7783">
        <f t="shared" si="1095"/>
        <v>1</v>
      </c>
      <c r="AV7783" t="str">
        <f t="shared" si="1097"/>
        <v>2021-01-12T14:23:22</v>
      </c>
    </row>
    <row r="7784" spans="1:48" x14ac:dyDescent="0.25">
      <c r="A7784" s="5">
        <v>7855</v>
      </c>
      <c r="B7784" s="5" t="s">
        <v>1108</v>
      </c>
      <c r="C7784" s="5" t="s">
        <v>1109</v>
      </c>
      <c r="D7784" s="6" t="s">
        <v>1110</v>
      </c>
      <c r="E7784">
        <v>3</v>
      </c>
      <c r="F7784" s="7">
        <v>0.44367712739999998</v>
      </c>
      <c r="G7784" s="7">
        <v>0</v>
      </c>
      <c r="H7784" t="s">
        <v>1111</v>
      </c>
      <c r="I7784">
        <v>507</v>
      </c>
      <c r="J7784">
        <v>154941.09</v>
      </c>
      <c r="K7784">
        <v>4000000</v>
      </c>
      <c r="L7784" t="s">
        <v>62</v>
      </c>
      <c r="M7784" s="8" t="s">
        <v>63</v>
      </c>
      <c r="N7784" s="8">
        <v>1</v>
      </c>
      <c r="O7784">
        <v>0</v>
      </c>
      <c r="P7784" s="9">
        <v>0</v>
      </c>
      <c r="R7784" s="8"/>
      <c r="S7784" s="8"/>
      <c r="AJ7784">
        <v>1</v>
      </c>
      <c r="AL7784" s="8"/>
      <c r="AM7784" s="10">
        <f t="shared" si="1089"/>
        <v>2018</v>
      </c>
      <c r="AN7784">
        <f t="shared" si="1090"/>
        <v>0</v>
      </c>
      <c r="AO7784">
        <f t="shared" si="1096"/>
        <v>0</v>
      </c>
      <c r="AP7784">
        <f t="shared" si="1091"/>
        <v>1</v>
      </c>
      <c r="AQ7784">
        <f t="shared" si="1092"/>
        <v>0</v>
      </c>
      <c r="AR7784">
        <f t="shared" si="1093"/>
        <v>0</v>
      </c>
      <c r="AS7784">
        <f t="shared" si="1094"/>
        <v>0</v>
      </c>
      <c r="AT7784">
        <f t="shared" si="1095"/>
        <v>0</v>
      </c>
      <c r="AU7784">
        <f t="shared" si="1095"/>
        <v>0</v>
      </c>
      <c r="AV7784">
        <f t="shared" si="1097"/>
        <v>0</v>
      </c>
    </row>
    <row r="7785" spans="1:48" x14ac:dyDescent="0.25">
      <c r="A7785" s="5">
        <v>7856</v>
      </c>
      <c r="B7785" s="5" t="s">
        <v>16217</v>
      </c>
      <c r="C7785" s="5" t="s">
        <v>16218</v>
      </c>
      <c r="D7785" s="6" t="s">
        <v>16219</v>
      </c>
      <c r="E7785">
        <v>0</v>
      </c>
      <c r="F7785" s="7">
        <v>0.57718976450000004</v>
      </c>
      <c r="G7785" s="7">
        <v>0</v>
      </c>
      <c r="H7785" t="s">
        <v>16090</v>
      </c>
      <c r="I7785">
        <v>0</v>
      </c>
      <c r="J7785">
        <v>0</v>
      </c>
      <c r="K7785">
        <v>5000</v>
      </c>
      <c r="L7785" t="s">
        <v>52</v>
      </c>
      <c r="M7785" s="8" t="s">
        <v>86</v>
      </c>
      <c r="N7785" s="8">
        <v>0.67857142857142805</v>
      </c>
      <c r="O7785">
        <v>0.32142857142857101</v>
      </c>
      <c r="P7785" s="9">
        <v>0</v>
      </c>
      <c r="Q7785">
        <v>5000</v>
      </c>
      <c r="R7785" s="8"/>
      <c r="S7785" s="8"/>
      <c r="AA7785">
        <v>60656</v>
      </c>
      <c r="AB7785">
        <v>0</v>
      </c>
      <c r="AC7785">
        <v>4</v>
      </c>
      <c r="AD7785">
        <v>0</v>
      </c>
      <c r="AE7785">
        <v>2020</v>
      </c>
      <c r="AF7785" t="s">
        <v>126</v>
      </c>
      <c r="AG7785">
        <v>0</v>
      </c>
      <c r="AH7785" t="s">
        <v>55</v>
      </c>
      <c r="AI7785" t="s">
        <v>55</v>
      </c>
      <c r="AJ7785">
        <v>1</v>
      </c>
      <c r="AK7785">
        <v>0</v>
      </c>
      <c r="AL7785" s="8" t="s">
        <v>16220</v>
      </c>
      <c r="AM7785" s="10">
        <f t="shared" si="1089"/>
        <v>2020</v>
      </c>
      <c r="AN7785">
        <f t="shared" si="1090"/>
        <v>1</v>
      </c>
      <c r="AO7785">
        <f t="shared" si="1096"/>
        <v>0</v>
      </c>
      <c r="AP7785">
        <f t="shared" si="1091"/>
        <v>0</v>
      </c>
      <c r="AQ7785">
        <f t="shared" si="1092"/>
        <v>0</v>
      </c>
      <c r="AR7785">
        <f t="shared" si="1093"/>
        <v>1</v>
      </c>
      <c r="AS7785">
        <f t="shared" si="1094"/>
        <v>0</v>
      </c>
      <c r="AT7785">
        <f t="shared" si="1095"/>
        <v>0</v>
      </c>
      <c r="AU7785">
        <f t="shared" si="1095"/>
        <v>0</v>
      </c>
      <c r="AV7785" t="str">
        <f t="shared" si="1097"/>
        <v>2021-01-12T14:24:40</v>
      </c>
    </row>
    <row r="7786" spans="1:48" x14ac:dyDescent="0.25">
      <c r="A7786" s="5">
        <v>7857</v>
      </c>
      <c r="B7786" s="5" t="s">
        <v>7826</v>
      </c>
      <c r="C7786" s="5" t="s">
        <v>7827</v>
      </c>
      <c r="D7786" s="6" t="s">
        <v>7828</v>
      </c>
      <c r="E7786">
        <v>8</v>
      </c>
      <c r="F7786" s="7">
        <v>0.38515479380000001</v>
      </c>
      <c r="G7786" s="7">
        <v>0</v>
      </c>
      <c r="H7786" t="s">
        <v>7829</v>
      </c>
      <c r="I7786">
        <v>0</v>
      </c>
      <c r="J7786">
        <v>0</v>
      </c>
      <c r="K7786">
        <v>40000</v>
      </c>
      <c r="L7786" t="s">
        <v>52</v>
      </c>
      <c r="M7786" s="8" t="s">
        <v>53</v>
      </c>
      <c r="N7786" s="8">
        <v>0.85714285714285698</v>
      </c>
      <c r="O7786">
        <v>0.14285714285714199</v>
      </c>
      <c r="P7786" s="9">
        <v>0.86602540378443904</v>
      </c>
      <c r="Q7786">
        <v>25000</v>
      </c>
      <c r="R7786" s="8"/>
      <c r="S7786" s="8"/>
      <c r="AA7786">
        <v>1552243</v>
      </c>
      <c r="AB7786">
        <v>0</v>
      </c>
      <c r="AC7786">
        <v>12</v>
      </c>
      <c r="AD7786">
        <v>0</v>
      </c>
      <c r="AE7786">
        <v>2010</v>
      </c>
      <c r="AF7786" t="s">
        <v>121</v>
      </c>
      <c r="AG7786">
        <v>50000</v>
      </c>
      <c r="AH7786" t="s">
        <v>55</v>
      </c>
      <c r="AI7786" t="s">
        <v>55</v>
      </c>
      <c r="AJ7786">
        <v>1</v>
      </c>
      <c r="AK7786">
        <v>6160</v>
      </c>
      <c r="AL7786" s="8" t="s">
        <v>16221</v>
      </c>
      <c r="AM7786" s="10">
        <f t="shared" si="1089"/>
        <v>2018</v>
      </c>
      <c r="AN7786">
        <f t="shared" si="1090"/>
        <v>1</v>
      </c>
      <c r="AO7786">
        <f t="shared" si="1096"/>
        <v>0</v>
      </c>
      <c r="AP7786">
        <f t="shared" si="1091"/>
        <v>0</v>
      </c>
      <c r="AQ7786">
        <f t="shared" si="1092"/>
        <v>1</v>
      </c>
      <c r="AR7786">
        <f t="shared" si="1093"/>
        <v>0</v>
      </c>
      <c r="AS7786">
        <f t="shared" si="1094"/>
        <v>0</v>
      </c>
      <c r="AT7786">
        <f t="shared" si="1095"/>
        <v>0</v>
      </c>
      <c r="AU7786">
        <f t="shared" si="1095"/>
        <v>0</v>
      </c>
      <c r="AV7786" t="str">
        <f t="shared" si="1097"/>
        <v>2021-01-12T14:26:14</v>
      </c>
    </row>
    <row r="7787" spans="1:48" x14ac:dyDescent="0.25">
      <c r="A7787" s="5">
        <v>7858</v>
      </c>
      <c r="B7787" s="5" t="s">
        <v>7017</v>
      </c>
      <c r="C7787" s="5" t="s">
        <v>7018</v>
      </c>
      <c r="D7787" s="6" t="s">
        <v>7019</v>
      </c>
      <c r="E7787">
        <v>16</v>
      </c>
      <c r="F7787" s="7">
        <v>0.44775190770000001</v>
      </c>
      <c r="G7787" s="7">
        <v>0</v>
      </c>
      <c r="H7787" t="s">
        <v>7020</v>
      </c>
      <c r="I7787">
        <v>41</v>
      </c>
      <c r="J7787">
        <v>70350</v>
      </c>
      <c r="K7787">
        <v>150000</v>
      </c>
      <c r="L7787" t="s">
        <v>199</v>
      </c>
      <c r="M7787" s="8" t="s">
        <v>53</v>
      </c>
      <c r="N7787" s="8">
        <v>0.73214285714285698</v>
      </c>
      <c r="O7787">
        <v>0.26785714285714202</v>
      </c>
      <c r="P7787" s="9">
        <v>0.86602540378443904</v>
      </c>
      <c r="R7787" s="8"/>
      <c r="S7787" s="8" t="s">
        <v>10227</v>
      </c>
      <c r="T7787">
        <v>41501353</v>
      </c>
      <c r="U7787">
        <v>40692542</v>
      </c>
      <c r="V7787">
        <v>62188103</v>
      </c>
      <c r="W7787">
        <v>2694104</v>
      </c>
      <c r="X7787">
        <v>14351341</v>
      </c>
      <c r="Y7787">
        <v>8825193</v>
      </c>
      <c r="Z7787">
        <v>20679529</v>
      </c>
      <c r="AA7787">
        <v>56615900</v>
      </c>
      <c r="AB7787">
        <v>15762442</v>
      </c>
      <c r="AC7787">
        <v>6</v>
      </c>
      <c r="AD7787">
        <v>40853458</v>
      </c>
      <c r="AE7787">
        <v>2009</v>
      </c>
      <c r="AF7787" t="s">
        <v>121</v>
      </c>
      <c r="AG7787">
        <v>5000000</v>
      </c>
      <c r="AH7787" t="s">
        <v>56</v>
      </c>
      <c r="AI7787" t="s">
        <v>55</v>
      </c>
      <c r="AJ7787">
        <v>1</v>
      </c>
      <c r="AK7787">
        <v>7108487</v>
      </c>
      <c r="AL7787" s="8"/>
      <c r="AM7787" s="10">
        <f t="shared" si="1089"/>
        <v>2019</v>
      </c>
      <c r="AN7787">
        <f t="shared" si="1090"/>
        <v>0</v>
      </c>
      <c r="AO7787">
        <f t="shared" si="1096"/>
        <v>1</v>
      </c>
      <c r="AP7787">
        <f t="shared" si="1091"/>
        <v>0</v>
      </c>
      <c r="AQ7787">
        <f t="shared" si="1092"/>
        <v>1</v>
      </c>
      <c r="AR7787">
        <f t="shared" si="1093"/>
        <v>0</v>
      </c>
      <c r="AS7787">
        <f t="shared" si="1094"/>
        <v>0</v>
      </c>
      <c r="AT7787">
        <f t="shared" si="1095"/>
        <v>1</v>
      </c>
      <c r="AU7787">
        <f t="shared" si="1095"/>
        <v>0</v>
      </c>
      <c r="AV7787">
        <f t="shared" si="1097"/>
        <v>0</v>
      </c>
    </row>
    <row r="7788" spans="1:48" x14ac:dyDescent="0.25">
      <c r="A7788" s="5">
        <v>7859</v>
      </c>
      <c r="B7788" s="5" t="s">
        <v>3724</v>
      </c>
      <c r="C7788" s="5" t="s">
        <v>3725</v>
      </c>
      <c r="D7788" s="6" t="s">
        <v>3726</v>
      </c>
      <c r="E7788">
        <v>41</v>
      </c>
      <c r="F7788" s="7">
        <v>0.29720293209999998</v>
      </c>
      <c r="G7788" s="7">
        <v>0</v>
      </c>
      <c r="H7788" t="s">
        <v>3727</v>
      </c>
      <c r="I7788">
        <v>29</v>
      </c>
      <c r="J7788">
        <v>2880</v>
      </c>
      <c r="K7788">
        <v>25000</v>
      </c>
      <c r="L7788" t="s">
        <v>52</v>
      </c>
      <c r="M7788" s="8" t="s">
        <v>86</v>
      </c>
      <c r="N7788" s="8">
        <v>0.67857142857142805</v>
      </c>
      <c r="O7788">
        <v>0.32142857142857101</v>
      </c>
      <c r="P7788" s="9">
        <v>0.79174139986022696</v>
      </c>
      <c r="Q7788">
        <v>5000</v>
      </c>
      <c r="R7788" s="8"/>
      <c r="S7788" s="8" t="s">
        <v>217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479212</v>
      </c>
      <c r="AB7788">
        <v>0</v>
      </c>
      <c r="AC7788">
        <v>12</v>
      </c>
      <c r="AD7788">
        <v>0</v>
      </c>
      <c r="AE7788">
        <v>2011</v>
      </c>
      <c r="AF7788" t="s">
        <v>68</v>
      </c>
      <c r="AG7788">
        <v>10000</v>
      </c>
      <c r="AH7788" t="s">
        <v>55</v>
      </c>
      <c r="AI7788" t="s">
        <v>55</v>
      </c>
      <c r="AJ7788">
        <v>0.79539584210000003</v>
      </c>
      <c r="AK7788">
        <v>25200</v>
      </c>
      <c r="AL7788" s="8" t="s">
        <v>16222</v>
      </c>
      <c r="AM7788" s="10">
        <f t="shared" si="1089"/>
        <v>2014</v>
      </c>
      <c r="AN7788">
        <f t="shared" si="1090"/>
        <v>1</v>
      </c>
      <c r="AO7788">
        <f t="shared" si="1096"/>
        <v>0</v>
      </c>
      <c r="AP7788">
        <f t="shared" si="1091"/>
        <v>0</v>
      </c>
      <c r="AQ7788">
        <f t="shared" si="1092"/>
        <v>0</v>
      </c>
      <c r="AR7788">
        <f t="shared" si="1093"/>
        <v>1</v>
      </c>
      <c r="AS7788">
        <f t="shared" si="1094"/>
        <v>0</v>
      </c>
      <c r="AT7788">
        <f t="shared" si="1095"/>
        <v>0</v>
      </c>
      <c r="AU7788">
        <f t="shared" si="1095"/>
        <v>0</v>
      </c>
      <c r="AV7788" t="str">
        <f t="shared" si="1097"/>
        <v>2021-01-12T14:37:21</v>
      </c>
    </row>
    <row r="7789" spans="1:48" x14ac:dyDescent="0.25">
      <c r="A7789" s="5">
        <v>7860</v>
      </c>
      <c r="B7789" s="5" t="s">
        <v>6714</v>
      </c>
      <c r="C7789" s="5" t="s">
        <v>6715</v>
      </c>
      <c r="D7789" s="6" t="s">
        <v>6716</v>
      </c>
      <c r="E7789">
        <v>0</v>
      </c>
      <c r="F7789" s="7">
        <v>0</v>
      </c>
      <c r="G7789" s="7"/>
      <c r="H7789" t="s">
        <v>6717</v>
      </c>
      <c r="I7789">
        <v>0</v>
      </c>
      <c r="J7789">
        <v>0</v>
      </c>
      <c r="K7789">
        <v>300000</v>
      </c>
      <c r="L7789" t="s">
        <v>52</v>
      </c>
      <c r="M7789" s="8" t="s">
        <v>53</v>
      </c>
      <c r="N7789" s="8">
        <v>0.71428571428571397</v>
      </c>
      <c r="O7789">
        <v>0.28571428571428498</v>
      </c>
      <c r="P7789" s="9">
        <v>0</v>
      </c>
      <c r="Q7789">
        <v>200000</v>
      </c>
      <c r="R7789" s="8"/>
      <c r="S7789" s="8" t="s">
        <v>14333</v>
      </c>
      <c r="T7789">
        <v>14769606</v>
      </c>
      <c r="U7789">
        <v>14927092</v>
      </c>
      <c r="V7789">
        <v>15230753</v>
      </c>
      <c r="W7789">
        <v>316032</v>
      </c>
      <c r="X7789">
        <v>2970605</v>
      </c>
      <c r="Y7789">
        <v>2602782</v>
      </c>
      <c r="Z7789">
        <v>6651009</v>
      </c>
      <c r="AA7789">
        <v>38472254</v>
      </c>
      <c r="AB7789">
        <v>14487444</v>
      </c>
      <c r="AC7789">
        <v>10</v>
      </c>
      <c r="AD7789">
        <v>23984810</v>
      </c>
      <c r="AE7789">
        <v>2016</v>
      </c>
      <c r="AF7789" t="s">
        <v>126</v>
      </c>
      <c r="AG7789">
        <v>65000</v>
      </c>
      <c r="AH7789" t="s">
        <v>55</v>
      </c>
      <c r="AI7789" t="s">
        <v>55</v>
      </c>
      <c r="AJ7789">
        <v>0</v>
      </c>
      <c r="AK7789">
        <v>192400</v>
      </c>
      <c r="AL7789" s="8" t="s">
        <v>16223</v>
      </c>
      <c r="AM7789" s="10">
        <f t="shared" si="1089"/>
        <v>2019</v>
      </c>
      <c r="AN7789">
        <f t="shared" si="1090"/>
        <v>1</v>
      </c>
      <c r="AO7789">
        <f t="shared" si="1096"/>
        <v>0</v>
      </c>
      <c r="AP7789">
        <f t="shared" si="1091"/>
        <v>0</v>
      </c>
      <c r="AQ7789">
        <f t="shared" si="1092"/>
        <v>1</v>
      </c>
      <c r="AR7789">
        <f t="shared" si="1093"/>
        <v>0</v>
      </c>
      <c r="AS7789">
        <f t="shared" si="1094"/>
        <v>0</v>
      </c>
      <c r="AT7789">
        <f t="shared" si="1095"/>
        <v>0</v>
      </c>
      <c r="AU7789">
        <f t="shared" si="1095"/>
        <v>0</v>
      </c>
      <c r="AV7789" t="str">
        <f t="shared" si="1097"/>
        <v>2021-01-12T14:45:36</v>
      </c>
    </row>
    <row r="7790" spans="1:48" x14ac:dyDescent="0.25">
      <c r="A7790" s="5">
        <v>7861</v>
      </c>
      <c r="B7790" s="5" t="s">
        <v>13242</v>
      </c>
      <c r="C7790" s="5" t="s">
        <v>13243</v>
      </c>
      <c r="D7790" s="6" t="s">
        <v>13244</v>
      </c>
      <c r="E7790">
        <v>5</v>
      </c>
      <c r="F7790" s="7">
        <v>0</v>
      </c>
      <c r="G7790" s="7"/>
      <c r="H7790" t="s">
        <v>13245</v>
      </c>
      <c r="I7790">
        <v>0</v>
      </c>
      <c r="J7790">
        <v>0</v>
      </c>
      <c r="K7790">
        <v>10000</v>
      </c>
      <c r="L7790" t="s">
        <v>52</v>
      </c>
      <c r="M7790" s="8" t="s">
        <v>86</v>
      </c>
      <c r="N7790" s="8">
        <v>0.60714285714285698</v>
      </c>
      <c r="O7790">
        <v>0.39285714285714202</v>
      </c>
      <c r="P7790" s="9">
        <v>0.86602540378443904</v>
      </c>
      <c r="Q7790">
        <v>10000</v>
      </c>
      <c r="R7790" s="8"/>
      <c r="S7790" s="8"/>
      <c r="AA7790">
        <v>668328</v>
      </c>
      <c r="AB7790">
        <v>0</v>
      </c>
      <c r="AC7790">
        <v>12</v>
      </c>
      <c r="AD7790">
        <v>0</v>
      </c>
      <c r="AE7790">
        <v>2011</v>
      </c>
      <c r="AF7790" t="s">
        <v>68</v>
      </c>
      <c r="AG7790">
        <v>10000</v>
      </c>
      <c r="AH7790" t="s">
        <v>55</v>
      </c>
      <c r="AI7790" t="s">
        <v>56</v>
      </c>
      <c r="AJ7790">
        <v>0</v>
      </c>
      <c r="AK7790">
        <v>3330</v>
      </c>
      <c r="AL7790" s="8" t="s">
        <v>16224</v>
      </c>
      <c r="AM7790" s="10">
        <f t="shared" si="1089"/>
        <v>2020</v>
      </c>
      <c r="AN7790">
        <f t="shared" si="1090"/>
        <v>1</v>
      </c>
      <c r="AO7790">
        <f t="shared" si="1096"/>
        <v>0</v>
      </c>
      <c r="AP7790">
        <f t="shared" si="1091"/>
        <v>0</v>
      </c>
      <c r="AQ7790">
        <f t="shared" si="1092"/>
        <v>0</v>
      </c>
      <c r="AR7790">
        <f t="shared" si="1093"/>
        <v>1</v>
      </c>
      <c r="AS7790">
        <f t="shared" si="1094"/>
        <v>0</v>
      </c>
      <c r="AT7790">
        <f t="shared" si="1095"/>
        <v>0</v>
      </c>
      <c r="AU7790">
        <f t="shared" si="1095"/>
        <v>1</v>
      </c>
      <c r="AV7790" t="str">
        <f t="shared" si="1097"/>
        <v>2021-01-12T14:46:15</v>
      </c>
    </row>
    <row r="7791" spans="1:48" x14ac:dyDescent="0.25">
      <c r="A7791" s="5">
        <v>7862</v>
      </c>
      <c r="B7791" s="5" t="s">
        <v>16225</v>
      </c>
      <c r="C7791" s="5" t="s">
        <v>1762</v>
      </c>
      <c r="D7791" s="6" t="s">
        <v>16226</v>
      </c>
      <c r="E7791" s="9">
        <v>0</v>
      </c>
      <c r="F7791" s="13">
        <v>0</v>
      </c>
      <c r="G7791" s="13"/>
      <c r="H7791" s="9"/>
      <c r="I7791" s="9">
        <v>0</v>
      </c>
      <c r="J7791" s="9">
        <v>0</v>
      </c>
      <c r="K7791" s="9">
        <v>600000</v>
      </c>
      <c r="L7791" s="9" t="s">
        <v>199</v>
      </c>
      <c r="M7791" s="8" t="s">
        <v>86</v>
      </c>
      <c r="N7791" s="8">
        <v>0.67857142857142805</v>
      </c>
      <c r="O7791" s="9">
        <v>0.32142857142857101</v>
      </c>
      <c r="P7791" s="9">
        <v>0</v>
      </c>
      <c r="Q7791" s="9"/>
      <c r="R7791" s="8"/>
      <c r="S7791" s="8" t="s">
        <v>10227</v>
      </c>
      <c r="T7791" s="9">
        <v>11936985</v>
      </c>
      <c r="U7791" s="9">
        <v>11401252</v>
      </c>
      <c r="V7791" s="9">
        <v>11949913</v>
      </c>
      <c r="W7791" s="9">
        <v>548661</v>
      </c>
      <c r="X7791" s="9">
        <v>350481</v>
      </c>
      <c r="Y7791" s="9">
        <v>9714829</v>
      </c>
      <c r="Z7791" s="9">
        <v>2983410</v>
      </c>
      <c r="AA7791" s="9">
        <v>5262427</v>
      </c>
      <c r="AB7791" s="9">
        <v>2179434</v>
      </c>
      <c r="AC7791" s="9">
        <v>3</v>
      </c>
      <c r="AD7791" s="9">
        <v>3082993</v>
      </c>
      <c r="AE7791" s="9">
        <v>2019</v>
      </c>
      <c r="AF7791" s="9" t="s">
        <v>126</v>
      </c>
      <c r="AG7791" s="9">
        <v>400000</v>
      </c>
      <c r="AH7791" s="9" t="s">
        <v>55</v>
      </c>
      <c r="AI7791" s="9" t="s">
        <v>56</v>
      </c>
      <c r="AJ7791" s="9">
        <v>0</v>
      </c>
      <c r="AK7791" s="9">
        <v>720464</v>
      </c>
      <c r="AL7791" s="8"/>
      <c r="AM7791" s="10">
        <f t="shared" si="1089"/>
        <v>0</v>
      </c>
      <c r="AN7791">
        <f t="shared" si="1090"/>
        <v>0</v>
      </c>
      <c r="AO7791">
        <f t="shared" si="1096"/>
        <v>1</v>
      </c>
      <c r="AP7791">
        <f t="shared" si="1091"/>
        <v>0</v>
      </c>
      <c r="AQ7791">
        <f t="shared" si="1092"/>
        <v>0</v>
      </c>
      <c r="AR7791">
        <f t="shared" si="1093"/>
        <v>1</v>
      </c>
      <c r="AS7791">
        <f t="shared" si="1094"/>
        <v>0</v>
      </c>
      <c r="AT7791">
        <f t="shared" si="1095"/>
        <v>0</v>
      </c>
      <c r="AU7791">
        <f t="shared" si="1095"/>
        <v>1</v>
      </c>
      <c r="AV7791">
        <f t="shared" si="1097"/>
        <v>0</v>
      </c>
    </row>
    <row r="7792" spans="1:48" x14ac:dyDescent="0.25">
      <c r="A7792" s="5">
        <v>7863</v>
      </c>
      <c r="B7792" s="5" t="s">
        <v>11182</v>
      </c>
      <c r="C7792" s="5" t="s">
        <v>11183</v>
      </c>
      <c r="D7792" s="6" t="s">
        <v>11184</v>
      </c>
      <c r="E7792">
        <v>2</v>
      </c>
      <c r="F7792" s="7">
        <v>0.39368573299999998</v>
      </c>
      <c r="G7792" s="7">
        <v>0</v>
      </c>
      <c r="H7792" t="s">
        <v>11185</v>
      </c>
      <c r="I7792">
        <v>0</v>
      </c>
      <c r="J7792">
        <v>0</v>
      </c>
      <c r="K7792">
        <v>20000</v>
      </c>
      <c r="L7792" t="s">
        <v>52</v>
      </c>
      <c r="M7792" s="8" t="s">
        <v>53</v>
      </c>
      <c r="N7792" s="8">
        <v>0.80357142857142805</v>
      </c>
      <c r="O7792">
        <v>0.19642857142857101</v>
      </c>
      <c r="P7792" s="9">
        <v>0</v>
      </c>
      <c r="Q7792">
        <v>10000</v>
      </c>
      <c r="R7792" s="8"/>
      <c r="S7792" s="8" t="s">
        <v>217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1834402</v>
      </c>
      <c r="AB7792">
        <v>0</v>
      </c>
      <c r="AC7792">
        <v>12</v>
      </c>
      <c r="AD7792">
        <v>0</v>
      </c>
      <c r="AE7792">
        <v>2014</v>
      </c>
      <c r="AF7792" t="s">
        <v>68</v>
      </c>
      <c r="AG7792">
        <v>95400</v>
      </c>
      <c r="AH7792" t="s">
        <v>55</v>
      </c>
      <c r="AI7792" t="s">
        <v>56</v>
      </c>
      <c r="AJ7792">
        <v>1</v>
      </c>
      <c r="AK7792">
        <v>11400</v>
      </c>
      <c r="AL7792" s="8" t="s">
        <v>16227</v>
      </c>
      <c r="AM7792" s="10">
        <f t="shared" si="1089"/>
        <v>2017</v>
      </c>
      <c r="AN7792">
        <f t="shared" si="1090"/>
        <v>1</v>
      </c>
      <c r="AO7792">
        <f t="shared" si="1096"/>
        <v>0</v>
      </c>
      <c r="AP7792">
        <f t="shared" si="1091"/>
        <v>0</v>
      </c>
      <c r="AQ7792">
        <f t="shared" si="1092"/>
        <v>1</v>
      </c>
      <c r="AR7792">
        <f t="shared" si="1093"/>
        <v>0</v>
      </c>
      <c r="AS7792">
        <f t="shared" si="1094"/>
        <v>0</v>
      </c>
      <c r="AT7792">
        <f t="shared" si="1095"/>
        <v>0</v>
      </c>
      <c r="AU7792">
        <f t="shared" si="1095"/>
        <v>1</v>
      </c>
      <c r="AV7792" t="str">
        <f t="shared" si="1097"/>
        <v>2021-01-12T14:54:48</v>
      </c>
    </row>
    <row r="7793" spans="1:48" x14ac:dyDescent="0.25">
      <c r="A7793" s="5">
        <v>7864</v>
      </c>
      <c r="B7793" s="5" t="s">
        <v>3006</v>
      </c>
      <c r="C7793" s="5" t="s">
        <v>3007</v>
      </c>
      <c r="D7793" s="6" t="s">
        <v>3008</v>
      </c>
      <c r="E7793">
        <v>3</v>
      </c>
      <c r="F7793" s="7">
        <v>0.52152734300000003</v>
      </c>
      <c r="G7793" s="7">
        <v>0</v>
      </c>
      <c r="H7793" t="s">
        <v>3009</v>
      </c>
      <c r="I7793">
        <v>39</v>
      </c>
      <c r="J7793">
        <v>205163.37</v>
      </c>
      <c r="K7793">
        <v>300000</v>
      </c>
      <c r="L7793" t="s">
        <v>52</v>
      </c>
      <c r="M7793" s="8" t="s">
        <v>53</v>
      </c>
      <c r="N7793" s="8">
        <v>0.85714285714285698</v>
      </c>
      <c r="O7793">
        <v>0.14285714285714199</v>
      </c>
      <c r="P7793" s="9">
        <v>0</v>
      </c>
      <c r="Q7793">
        <v>240000</v>
      </c>
      <c r="R7793" s="8"/>
      <c r="S7793" s="8" t="s">
        <v>329</v>
      </c>
      <c r="T7793">
        <v>82761826</v>
      </c>
      <c r="U7793">
        <v>28571277</v>
      </c>
      <c r="V7793">
        <v>84342494</v>
      </c>
      <c r="W7793">
        <v>55771217</v>
      </c>
      <c r="X7793">
        <v>0</v>
      </c>
      <c r="Y7793">
        <v>18042651</v>
      </c>
      <c r="Z7793">
        <v>56893444</v>
      </c>
      <c r="AA7793">
        <v>298054375</v>
      </c>
      <c r="AB7793">
        <v>91070192</v>
      </c>
      <c r="AC7793">
        <v>12</v>
      </c>
      <c r="AD7793">
        <v>206984183</v>
      </c>
      <c r="AE7793">
        <v>2018</v>
      </c>
      <c r="AF7793" t="s">
        <v>126</v>
      </c>
      <c r="AG7793">
        <v>40200000</v>
      </c>
      <c r="AH7793" t="s">
        <v>55</v>
      </c>
      <c r="AI7793" t="s">
        <v>55</v>
      </c>
      <c r="AJ7793">
        <v>1</v>
      </c>
      <c r="AK7793">
        <v>97000</v>
      </c>
      <c r="AL7793" s="8" t="s">
        <v>16228</v>
      </c>
      <c r="AM7793" s="10">
        <f t="shared" si="1089"/>
        <v>2018</v>
      </c>
      <c r="AN7793">
        <f t="shared" si="1090"/>
        <v>1</v>
      </c>
      <c r="AO7793">
        <f t="shared" si="1096"/>
        <v>0</v>
      </c>
      <c r="AP7793">
        <f t="shared" si="1091"/>
        <v>0</v>
      </c>
      <c r="AQ7793">
        <f t="shared" si="1092"/>
        <v>1</v>
      </c>
      <c r="AR7793">
        <f t="shared" si="1093"/>
        <v>0</v>
      </c>
      <c r="AS7793">
        <f t="shared" si="1094"/>
        <v>0</v>
      </c>
      <c r="AT7793">
        <f t="shared" si="1095"/>
        <v>0</v>
      </c>
      <c r="AU7793">
        <f t="shared" si="1095"/>
        <v>0</v>
      </c>
      <c r="AV7793" t="str">
        <f t="shared" si="1097"/>
        <v>2021-01-12T14:56:51</v>
      </c>
    </row>
    <row r="7794" spans="1:48" x14ac:dyDescent="0.25">
      <c r="A7794" s="5">
        <v>7865</v>
      </c>
      <c r="B7794" s="5" t="s">
        <v>1633</v>
      </c>
      <c r="C7794" s="5" t="s">
        <v>1634</v>
      </c>
      <c r="D7794" s="6" t="s">
        <v>1635</v>
      </c>
      <c r="E7794">
        <v>27</v>
      </c>
      <c r="F7794" s="7">
        <v>0.31525025950000002</v>
      </c>
      <c r="G7794" s="7">
        <v>0</v>
      </c>
      <c r="H7794" t="s">
        <v>1636</v>
      </c>
      <c r="I7794">
        <v>0</v>
      </c>
      <c r="J7794">
        <v>0</v>
      </c>
      <c r="K7794">
        <v>15000</v>
      </c>
      <c r="L7794" t="s">
        <v>52</v>
      </c>
      <c r="M7794" s="8" t="s">
        <v>86</v>
      </c>
      <c r="N7794" s="8">
        <v>0.66071428571428503</v>
      </c>
      <c r="O7794">
        <v>0.33928571428571402</v>
      </c>
      <c r="P7794" s="9">
        <v>0.97543968447420504</v>
      </c>
      <c r="Q7794">
        <v>15000</v>
      </c>
      <c r="R7794" s="8"/>
      <c r="S7794" s="8"/>
      <c r="AA7794">
        <v>545791</v>
      </c>
      <c r="AB7794">
        <v>0</v>
      </c>
      <c r="AC7794">
        <v>12</v>
      </c>
      <c r="AD7794">
        <v>0</v>
      </c>
      <c r="AE7794">
        <v>2006</v>
      </c>
      <c r="AF7794" t="s">
        <v>121</v>
      </c>
      <c r="AG7794">
        <v>25000</v>
      </c>
      <c r="AH7794" t="s">
        <v>55</v>
      </c>
      <c r="AI7794" t="s">
        <v>55</v>
      </c>
      <c r="AJ7794">
        <v>1</v>
      </c>
      <c r="AK7794">
        <v>6660</v>
      </c>
      <c r="AL7794" s="8" t="s">
        <v>16229</v>
      </c>
      <c r="AM7794" s="10">
        <f t="shared" si="1089"/>
        <v>2018</v>
      </c>
      <c r="AN7794">
        <f t="shared" si="1090"/>
        <v>1</v>
      </c>
      <c r="AO7794">
        <f t="shared" si="1096"/>
        <v>0</v>
      </c>
      <c r="AP7794">
        <f t="shared" si="1091"/>
        <v>0</v>
      </c>
      <c r="AQ7794">
        <f t="shared" si="1092"/>
        <v>0</v>
      </c>
      <c r="AR7794">
        <f t="shared" si="1093"/>
        <v>1</v>
      </c>
      <c r="AS7794">
        <f t="shared" si="1094"/>
        <v>0</v>
      </c>
      <c r="AT7794">
        <f t="shared" si="1095"/>
        <v>0</v>
      </c>
      <c r="AU7794">
        <f t="shared" si="1095"/>
        <v>0</v>
      </c>
      <c r="AV7794" t="str">
        <f t="shared" si="1097"/>
        <v>2021-01-12T16:29:13</v>
      </c>
    </row>
    <row r="7795" spans="1:48" x14ac:dyDescent="0.25">
      <c r="A7795" s="5">
        <v>7866</v>
      </c>
      <c r="B7795" s="5" t="s">
        <v>4761</v>
      </c>
      <c r="C7795" s="5" t="s">
        <v>4762</v>
      </c>
      <c r="D7795" s="6" t="s">
        <v>4763</v>
      </c>
      <c r="E7795">
        <v>27</v>
      </c>
      <c r="F7795" s="7">
        <v>0.51859610550000002</v>
      </c>
      <c r="G7795" s="7">
        <v>0</v>
      </c>
      <c r="H7795" t="s">
        <v>4764</v>
      </c>
      <c r="I7795">
        <v>29</v>
      </c>
      <c r="J7795">
        <v>8534</v>
      </c>
      <c r="K7795">
        <v>50000</v>
      </c>
      <c r="L7795" t="s">
        <v>52</v>
      </c>
      <c r="M7795" s="8" t="s">
        <v>53</v>
      </c>
      <c r="N7795" s="8">
        <v>0.71428571428571397</v>
      </c>
      <c r="O7795">
        <v>0.28571428571428498</v>
      </c>
      <c r="P7795" s="9">
        <v>0.79004092855281605</v>
      </c>
      <c r="Q7795">
        <v>25000</v>
      </c>
      <c r="R7795" s="8"/>
      <c r="S7795" s="8" t="s">
        <v>217</v>
      </c>
      <c r="T7795">
        <v>847743</v>
      </c>
      <c r="U7795">
        <v>423902</v>
      </c>
      <c r="V7795">
        <v>847743</v>
      </c>
      <c r="W7795">
        <v>176724</v>
      </c>
      <c r="X7795">
        <v>246762</v>
      </c>
      <c r="Y7795">
        <v>166914</v>
      </c>
      <c r="Z7795">
        <v>233640</v>
      </c>
      <c r="AA7795">
        <v>1880088</v>
      </c>
      <c r="AB7795">
        <v>745046</v>
      </c>
      <c r="AC7795">
        <v>12</v>
      </c>
      <c r="AD7795">
        <v>1135042</v>
      </c>
      <c r="AE7795">
        <v>2013</v>
      </c>
      <c r="AF7795" t="s">
        <v>68</v>
      </c>
      <c r="AG7795">
        <v>120000</v>
      </c>
      <c r="AH7795" t="s">
        <v>55</v>
      </c>
      <c r="AI7795" t="s">
        <v>56</v>
      </c>
      <c r="AJ7795">
        <v>1</v>
      </c>
      <c r="AK7795">
        <v>4860</v>
      </c>
      <c r="AL7795" s="8" t="s">
        <v>16230</v>
      </c>
      <c r="AM7795" s="10">
        <f t="shared" si="1089"/>
        <v>2015</v>
      </c>
      <c r="AN7795">
        <f t="shared" si="1090"/>
        <v>1</v>
      </c>
      <c r="AO7795">
        <f t="shared" si="1096"/>
        <v>0</v>
      </c>
      <c r="AP7795">
        <f t="shared" si="1091"/>
        <v>0</v>
      </c>
      <c r="AQ7795">
        <f t="shared" si="1092"/>
        <v>1</v>
      </c>
      <c r="AR7795">
        <f t="shared" si="1093"/>
        <v>0</v>
      </c>
      <c r="AS7795">
        <f t="shared" si="1094"/>
        <v>0</v>
      </c>
      <c r="AT7795">
        <f t="shared" si="1095"/>
        <v>0</v>
      </c>
      <c r="AU7795">
        <f t="shared" si="1095"/>
        <v>1</v>
      </c>
      <c r="AV7795" t="str">
        <f t="shared" si="1097"/>
        <v>2021-01-12T18:40:19</v>
      </c>
    </row>
    <row r="7796" spans="1:48" x14ac:dyDescent="0.25">
      <c r="A7796" s="5">
        <v>7867</v>
      </c>
      <c r="B7796" s="5" t="s">
        <v>3962</v>
      </c>
      <c r="C7796" s="5" t="s">
        <v>3963</v>
      </c>
      <c r="D7796" s="6" t="s">
        <v>3964</v>
      </c>
      <c r="E7796">
        <v>12</v>
      </c>
      <c r="F7796" s="7">
        <v>0.62031465019999998</v>
      </c>
      <c r="G7796" s="7">
        <v>0</v>
      </c>
      <c r="H7796" t="s">
        <v>3965</v>
      </c>
      <c r="I7796">
        <v>0</v>
      </c>
      <c r="J7796">
        <v>0</v>
      </c>
      <c r="K7796">
        <v>20000</v>
      </c>
      <c r="L7796" t="s">
        <v>52</v>
      </c>
      <c r="M7796" s="8" t="s">
        <v>86</v>
      </c>
      <c r="N7796" s="8">
        <v>0.58928571428571397</v>
      </c>
      <c r="O7796">
        <v>0.41071428571428498</v>
      </c>
      <c r="P7796" s="9">
        <v>0</v>
      </c>
      <c r="Q7796">
        <v>15000</v>
      </c>
      <c r="R7796" s="8"/>
      <c r="S7796" s="8"/>
      <c r="AA7796">
        <v>1001089</v>
      </c>
      <c r="AB7796">
        <v>0</v>
      </c>
      <c r="AC7796">
        <v>12</v>
      </c>
      <c r="AD7796">
        <v>0</v>
      </c>
      <c r="AE7796">
        <v>2014</v>
      </c>
      <c r="AF7796" t="s">
        <v>68</v>
      </c>
      <c r="AG7796">
        <v>95400</v>
      </c>
      <c r="AH7796" t="s">
        <v>55</v>
      </c>
      <c r="AI7796" t="s">
        <v>56</v>
      </c>
      <c r="AJ7796">
        <v>1</v>
      </c>
      <c r="AK7796">
        <v>9990</v>
      </c>
      <c r="AL7796" s="8" t="s">
        <v>16231</v>
      </c>
      <c r="AM7796" s="10">
        <f t="shared" si="1089"/>
        <v>2015</v>
      </c>
      <c r="AN7796">
        <f t="shared" si="1090"/>
        <v>1</v>
      </c>
      <c r="AO7796">
        <f t="shared" si="1096"/>
        <v>0</v>
      </c>
      <c r="AP7796">
        <f t="shared" si="1091"/>
        <v>0</v>
      </c>
      <c r="AQ7796">
        <f t="shared" si="1092"/>
        <v>0</v>
      </c>
      <c r="AR7796">
        <f t="shared" si="1093"/>
        <v>1</v>
      </c>
      <c r="AS7796">
        <f t="shared" si="1094"/>
        <v>0</v>
      </c>
      <c r="AT7796">
        <f t="shared" si="1095"/>
        <v>0</v>
      </c>
      <c r="AU7796">
        <f t="shared" si="1095"/>
        <v>1</v>
      </c>
      <c r="AV7796" t="str">
        <f t="shared" si="1097"/>
        <v>2021-01-12T18:40:51</v>
      </c>
    </row>
    <row r="7797" spans="1:48" x14ac:dyDescent="0.25">
      <c r="A7797" s="5">
        <v>7868</v>
      </c>
      <c r="B7797" s="5" t="s">
        <v>5472</v>
      </c>
      <c r="C7797" s="5" t="s">
        <v>5473</v>
      </c>
      <c r="D7797" s="6" t="s">
        <v>5474</v>
      </c>
      <c r="E7797">
        <v>35</v>
      </c>
      <c r="F7797" s="7">
        <v>0.58452858890000003</v>
      </c>
      <c r="G7797" s="7">
        <v>0</v>
      </c>
      <c r="H7797" t="s">
        <v>5475</v>
      </c>
      <c r="I7797">
        <v>0</v>
      </c>
      <c r="J7797">
        <v>164500</v>
      </c>
      <c r="K7797">
        <v>500000</v>
      </c>
      <c r="L7797" t="s">
        <v>52</v>
      </c>
      <c r="M7797" s="8" t="s">
        <v>53</v>
      </c>
      <c r="N7797" s="8">
        <v>0.75</v>
      </c>
      <c r="O7797">
        <v>0.25</v>
      </c>
      <c r="P7797" s="9">
        <v>0</v>
      </c>
      <c r="Q7797">
        <v>500000</v>
      </c>
      <c r="R7797" s="8"/>
      <c r="S7797" s="8" t="s">
        <v>329</v>
      </c>
      <c r="T7797">
        <v>7168061</v>
      </c>
      <c r="U7797">
        <v>3108909</v>
      </c>
      <c r="V7797">
        <v>8062784</v>
      </c>
      <c r="W7797">
        <v>4695015</v>
      </c>
      <c r="X7797">
        <v>0</v>
      </c>
      <c r="Y7797">
        <v>3937057</v>
      </c>
      <c r="Z7797">
        <v>3000124</v>
      </c>
      <c r="AA7797">
        <v>33454007</v>
      </c>
      <c r="AB7797">
        <v>11746478</v>
      </c>
      <c r="AC7797">
        <v>12</v>
      </c>
      <c r="AD7797">
        <v>21707529</v>
      </c>
      <c r="AE7797">
        <v>2001</v>
      </c>
      <c r="AF7797" t="s">
        <v>54</v>
      </c>
      <c r="AG7797">
        <v>250000</v>
      </c>
      <c r="AH7797" t="s">
        <v>55</v>
      </c>
      <c r="AI7797" t="s">
        <v>56</v>
      </c>
      <c r="AJ7797">
        <v>1</v>
      </c>
      <c r="AK7797">
        <v>1684580</v>
      </c>
      <c r="AL7797" s="8" t="s">
        <v>16232</v>
      </c>
      <c r="AM7797" s="10">
        <f t="shared" si="1089"/>
        <v>2013</v>
      </c>
      <c r="AN7797">
        <f t="shared" si="1090"/>
        <v>1</v>
      </c>
      <c r="AO7797">
        <f t="shared" si="1096"/>
        <v>0</v>
      </c>
      <c r="AP7797">
        <f t="shared" si="1091"/>
        <v>0</v>
      </c>
      <c r="AQ7797">
        <f t="shared" si="1092"/>
        <v>1</v>
      </c>
      <c r="AR7797">
        <f t="shared" si="1093"/>
        <v>0</v>
      </c>
      <c r="AS7797">
        <f t="shared" si="1094"/>
        <v>0</v>
      </c>
      <c r="AT7797">
        <f t="shared" si="1095"/>
        <v>0</v>
      </c>
      <c r="AU7797">
        <f t="shared" si="1095"/>
        <v>1</v>
      </c>
      <c r="AV7797" t="str">
        <f t="shared" si="1097"/>
        <v>2021-01-12T18:42:18</v>
      </c>
    </row>
    <row r="7798" spans="1:48" x14ac:dyDescent="0.25">
      <c r="A7798" s="5">
        <v>7869</v>
      </c>
      <c r="B7798" s="5" t="s">
        <v>11182</v>
      </c>
      <c r="C7798" s="5" t="s">
        <v>11183</v>
      </c>
      <c r="D7798" s="6" t="s">
        <v>11184</v>
      </c>
      <c r="E7798">
        <v>2</v>
      </c>
      <c r="F7798" s="7">
        <v>0.39368573299999998</v>
      </c>
      <c r="G7798" s="7">
        <v>0</v>
      </c>
      <c r="H7798" t="s">
        <v>11185</v>
      </c>
      <c r="I7798">
        <v>0</v>
      </c>
      <c r="J7798">
        <v>0</v>
      </c>
      <c r="K7798">
        <v>13000</v>
      </c>
      <c r="L7798" t="s">
        <v>52</v>
      </c>
      <c r="M7798" s="8" t="s">
        <v>53</v>
      </c>
      <c r="N7798" s="8">
        <v>0.80357142857142805</v>
      </c>
      <c r="O7798">
        <v>0.19642857142857101</v>
      </c>
      <c r="P7798" s="9">
        <v>0</v>
      </c>
      <c r="Q7798">
        <v>13000</v>
      </c>
      <c r="R7798" s="8"/>
      <c r="S7798" s="8" t="s">
        <v>217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1834402</v>
      </c>
      <c r="AB7798">
        <v>0</v>
      </c>
      <c r="AC7798">
        <v>12</v>
      </c>
      <c r="AD7798">
        <v>0</v>
      </c>
      <c r="AE7798">
        <v>2014</v>
      </c>
      <c r="AF7798" t="s">
        <v>68</v>
      </c>
      <c r="AG7798">
        <v>95400</v>
      </c>
      <c r="AH7798" t="s">
        <v>55</v>
      </c>
      <c r="AI7798" t="s">
        <v>56</v>
      </c>
      <c r="AJ7798">
        <v>1</v>
      </c>
      <c r="AK7798">
        <v>11400</v>
      </c>
      <c r="AL7798" s="8" t="s">
        <v>16233</v>
      </c>
      <c r="AM7798" s="10">
        <f t="shared" si="1089"/>
        <v>2017</v>
      </c>
      <c r="AN7798">
        <f t="shared" si="1090"/>
        <v>1</v>
      </c>
      <c r="AO7798">
        <f t="shared" si="1096"/>
        <v>0</v>
      </c>
      <c r="AP7798">
        <f t="shared" si="1091"/>
        <v>0</v>
      </c>
      <c r="AQ7798">
        <f t="shared" si="1092"/>
        <v>1</v>
      </c>
      <c r="AR7798">
        <f t="shared" si="1093"/>
        <v>0</v>
      </c>
      <c r="AS7798">
        <f t="shared" si="1094"/>
        <v>0</v>
      </c>
      <c r="AT7798">
        <f t="shared" si="1095"/>
        <v>0</v>
      </c>
      <c r="AU7798">
        <f t="shared" si="1095"/>
        <v>1</v>
      </c>
      <c r="AV7798" t="str">
        <f t="shared" si="1097"/>
        <v>2021-01-12T18:42:33</v>
      </c>
    </row>
    <row r="7799" spans="1:48" x14ac:dyDescent="0.25">
      <c r="A7799" s="5">
        <v>7870</v>
      </c>
      <c r="B7799" s="5" t="s">
        <v>12742</v>
      </c>
      <c r="C7799" s="5" t="s">
        <v>12743</v>
      </c>
      <c r="D7799" s="6" t="s">
        <v>12744</v>
      </c>
      <c r="E7799">
        <v>0</v>
      </c>
      <c r="F7799" s="7">
        <v>0.58090611520000002</v>
      </c>
      <c r="G7799" s="7">
        <v>0</v>
      </c>
      <c r="H7799" t="s">
        <v>1564</v>
      </c>
      <c r="I7799">
        <v>0</v>
      </c>
      <c r="J7799">
        <v>0</v>
      </c>
      <c r="K7799">
        <v>49999</v>
      </c>
      <c r="L7799" t="s">
        <v>52</v>
      </c>
      <c r="M7799" s="8" t="s">
        <v>86</v>
      </c>
      <c r="N7799" s="8">
        <v>0.64285714285714202</v>
      </c>
      <c r="O7799">
        <v>0.35714285714285698</v>
      </c>
      <c r="P7799" s="9">
        <v>0</v>
      </c>
      <c r="Q7799">
        <v>15000</v>
      </c>
      <c r="R7799" s="8"/>
      <c r="S7799" s="8" t="s">
        <v>217</v>
      </c>
      <c r="T7799">
        <v>444462</v>
      </c>
      <c r="U7799">
        <v>0</v>
      </c>
      <c r="V7799">
        <v>444462</v>
      </c>
      <c r="W7799">
        <v>424305</v>
      </c>
      <c r="X7799">
        <v>0</v>
      </c>
      <c r="Y7799">
        <v>0</v>
      </c>
      <c r="Z7799">
        <v>60000</v>
      </c>
      <c r="AA7799">
        <v>748525</v>
      </c>
      <c r="AB7799">
        <v>517932</v>
      </c>
      <c r="AC7799">
        <v>12</v>
      </c>
      <c r="AD7799">
        <v>230593</v>
      </c>
      <c r="AE7799">
        <v>2017</v>
      </c>
      <c r="AF7799" t="s">
        <v>126</v>
      </c>
      <c r="AG7799">
        <v>0</v>
      </c>
      <c r="AH7799" t="s">
        <v>55</v>
      </c>
      <c r="AI7799" t="s">
        <v>56</v>
      </c>
      <c r="AJ7799">
        <v>1</v>
      </c>
      <c r="AK7799">
        <v>0</v>
      </c>
      <c r="AL7799" s="8" t="s">
        <v>16234</v>
      </c>
      <c r="AM7799" s="10">
        <f t="shared" si="1089"/>
        <v>2017</v>
      </c>
      <c r="AN7799">
        <f t="shared" si="1090"/>
        <v>1</v>
      </c>
      <c r="AO7799">
        <f t="shared" si="1096"/>
        <v>0</v>
      </c>
      <c r="AP7799">
        <f t="shared" si="1091"/>
        <v>0</v>
      </c>
      <c r="AQ7799">
        <f t="shared" si="1092"/>
        <v>0</v>
      </c>
      <c r="AR7799">
        <f t="shared" si="1093"/>
        <v>1</v>
      </c>
      <c r="AS7799">
        <f t="shared" si="1094"/>
        <v>0</v>
      </c>
      <c r="AT7799">
        <f t="shared" si="1095"/>
        <v>0</v>
      </c>
      <c r="AU7799">
        <f t="shared" si="1095"/>
        <v>1</v>
      </c>
      <c r="AV7799" t="str">
        <f t="shared" si="1097"/>
        <v>2021-01-12T18:48:02</v>
      </c>
    </row>
    <row r="7800" spans="1:48" x14ac:dyDescent="0.25">
      <c r="A7800" s="5">
        <v>7871</v>
      </c>
      <c r="B7800" s="5" t="s">
        <v>12097</v>
      </c>
      <c r="C7800" s="5" t="s">
        <v>12098</v>
      </c>
      <c r="D7800" s="6" t="s">
        <v>12099</v>
      </c>
      <c r="E7800">
        <v>3</v>
      </c>
      <c r="F7800" s="7">
        <v>0.56704636539999997</v>
      </c>
      <c r="G7800" s="7">
        <v>0</v>
      </c>
      <c r="H7800" t="s">
        <v>12100</v>
      </c>
      <c r="I7800">
        <v>18</v>
      </c>
      <c r="J7800">
        <v>237018</v>
      </c>
      <c r="K7800">
        <v>500000</v>
      </c>
      <c r="L7800" t="s">
        <v>52</v>
      </c>
      <c r="M7800" s="8" t="s">
        <v>53</v>
      </c>
      <c r="N7800" s="8">
        <v>0.80357142857142805</v>
      </c>
      <c r="O7800">
        <v>0.19642857142857101</v>
      </c>
      <c r="P7800" s="9">
        <v>0</v>
      </c>
      <c r="Q7800">
        <v>300000</v>
      </c>
      <c r="R7800" s="8"/>
      <c r="S7800" s="8" t="s">
        <v>329</v>
      </c>
      <c r="T7800">
        <v>4633331</v>
      </c>
      <c r="U7800">
        <v>785879</v>
      </c>
      <c r="V7800">
        <v>6628184</v>
      </c>
      <c r="W7800">
        <v>4723227</v>
      </c>
      <c r="X7800">
        <v>1119077</v>
      </c>
      <c r="Y7800">
        <v>2692220</v>
      </c>
      <c r="Z7800">
        <v>1539863</v>
      </c>
      <c r="AA7800">
        <v>9439853</v>
      </c>
      <c r="AB7800">
        <v>4371708</v>
      </c>
      <c r="AC7800">
        <v>12</v>
      </c>
      <c r="AD7800">
        <v>5068145</v>
      </c>
      <c r="AE7800">
        <v>1991</v>
      </c>
      <c r="AF7800" t="s">
        <v>54</v>
      </c>
      <c r="AG7800">
        <v>380000</v>
      </c>
      <c r="AH7800" t="s">
        <v>55</v>
      </c>
      <c r="AI7800" t="s">
        <v>56</v>
      </c>
      <c r="AJ7800">
        <v>1</v>
      </c>
      <c r="AK7800">
        <v>316866</v>
      </c>
      <c r="AL7800" s="8" t="s">
        <v>16235</v>
      </c>
      <c r="AM7800" s="10">
        <f t="shared" si="1089"/>
        <v>2009</v>
      </c>
      <c r="AN7800">
        <f t="shared" si="1090"/>
        <v>1</v>
      </c>
      <c r="AO7800">
        <f t="shared" si="1096"/>
        <v>0</v>
      </c>
      <c r="AP7800">
        <f t="shared" si="1091"/>
        <v>0</v>
      </c>
      <c r="AQ7800">
        <f t="shared" si="1092"/>
        <v>1</v>
      </c>
      <c r="AR7800">
        <f t="shared" si="1093"/>
        <v>0</v>
      </c>
      <c r="AS7800">
        <f t="shared" si="1094"/>
        <v>0</v>
      </c>
      <c r="AT7800">
        <f t="shared" si="1095"/>
        <v>0</v>
      </c>
      <c r="AU7800">
        <f t="shared" si="1095"/>
        <v>1</v>
      </c>
      <c r="AV7800" t="str">
        <f t="shared" si="1097"/>
        <v>2021-01-12T18:45:56</v>
      </c>
    </row>
    <row r="7801" spans="1:48" x14ac:dyDescent="0.25">
      <c r="A7801" s="5">
        <v>7872</v>
      </c>
      <c r="B7801" s="5" t="s">
        <v>9546</v>
      </c>
      <c r="C7801" s="5" t="s">
        <v>9547</v>
      </c>
      <c r="D7801" s="6" t="s">
        <v>9548</v>
      </c>
      <c r="E7801">
        <v>5</v>
      </c>
      <c r="F7801" s="7">
        <v>0.42682423470000003</v>
      </c>
      <c r="G7801" s="7">
        <v>0</v>
      </c>
      <c r="H7801" t="s">
        <v>9549</v>
      </c>
      <c r="I7801">
        <v>0</v>
      </c>
      <c r="J7801">
        <v>0</v>
      </c>
      <c r="K7801">
        <v>20000</v>
      </c>
      <c r="L7801" t="s">
        <v>199</v>
      </c>
      <c r="M7801" s="8" t="s">
        <v>53</v>
      </c>
      <c r="N7801" s="8">
        <v>0.73214285714285698</v>
      </c>
      <c r="O7801">
        <v>0.26785714285714202</v>
      </c>
      <c r="P7801" s="9">
        <v>0.86602540378443904</v>
      </c>
      <c r="R7801" s="8"/>
      <c r="S7801" s="8" t="s">
        <v>217</v>
      </c>
      <c r="T7801">
        <v>1305183</v>
      </c>
      <c r="U7801">
        <v>40393</v>
      </c>
      <c r="V7801">
        <v>2154104</v>
      </c>
      <c r="W7801">
        <v>2113710</v>
      </c>
      <c r="X7801">
        <v>0</v>
      </c>
      <c r="Y7801">
        <v>803598</v>
      </c>
      <c r="Z7801">
        <v>486176</v>
      </c>
      <c r="AA7801">
        <v>1363415</v>
      </c>
      <c r="AB7801">
        <v>531711</v>
      </c>
      <c r="AC7801">
        <v>12</v>
      </c>
      <c r="AD7801">
        <v>831704</v>
      </c>
      <c r="AE7801">
        <v>2005</v>
      </c>
      <c r="AF7801" t="s">
        <v>121</v>
      </c>
      <c r="AG7801">
        <v>100000</v>
      </c>
      <c r="AH7801" t="s">
        <v>56</v>
      </c>
      <c r="AI7801" t="s">
        <v>55</v>
      </c>
      <c r="AJ7801">
        <v>1</v>
      </c>
      <c r="AK7801">
        <v>15630</v>
      </c>
      <c r="AL7801" s="8"/>
      <c r="AM7801" s="10">
        <f t="shared" si="1089"/>
        <v>2013</v>
      </c>
      <c r="AN7801">
        <f t="shared" si="1090"/>
        <v>0</v>
      </c>
      <c r="AO7801">
        <f t="shared" si="1096"/>
        <v>1</v>
      </c>
      <c r="AP7801">
        <f t="shared" si="1091"/>
        <v>0</v>
      </c>
      <c r="AQ7801">
        <f t="shared" si="1092"/>
        <v>1</v>
      </c>
      <c r="AR7801">
        <f t="shared" si="1093"/>
        <v>0</v>
      </c>
      <c r="AS7801">
        <f t="shared" si="1094"/>
        <v>0</v>
      </c>
      <c r="AT7801">
        <f t="shared" si="1095"/>
        <v>1</v>
      </c>
      <c r="AU7801">
        <f t="shared" si="1095"/>
        <v>0</v>
      </c>
      <c r="AV7801">
        <f t="shared" si="1097"/>
        <v>0</v>
      </c>
    </row>
    <row r="7802" spans="1:48" x14ac:dyDescent="0.25">
      <c r="A7802" s="5">
        <v>7873</v>
      </c>
      <c r="B7802" s="5" t="s">
        <v>10251</v>
      </c>
      <c r="C7802" s="5" t="s">
        <v>10252</v>
      </c>
      <c r="D7802" s="6" t="s">
        <v>10253</v>
      </c>
      <c r="E7802">
        <v>3</v>
      </c>
      <c r="F7802" s="7">
        <v>0.6727071429</v>
      </c>
      <c r="G7802" s="7">
        <v>0</v>
      </c>
      <c r="H7802" t="s">
        <v>208</v>
      </c>
      <c r="I7802">
        <v>0</v>
      </c>
      <c r="J7802">
        <v>0</v>
      </c>
      <c r="K7802">
        <v>15000</v>
      </c>
      <c r="L7802" t="s">
        <v>52</v>
      </c>
      <c r="M7802" s="8" t="s">
        <v>86</v>
      </c>
      <c r="N7802" s="8">
        <v>0.64285714285714202</v>
      </c>
      <c r="O7802">
        <v>0.35714285714285698</v>
      </c>
      <c r="P7802" s="9">
        <v>0</v>
      </c>
      <c r="Q7802">
        <v>7000</v>
      </c>
      <c r="R7802" s="8"/>
      <c r="S7802" s="8"/>
      <c r="AA7802">
        <v>626570</v>
      </c>
      <c r="AB7802">
        <v>0</v>
      </c>
      <c r="AC7802">
        <v>12</v>
      </c>
      <c r="AD7802">
        <v>0</v>
      </c>
      <c r="AE7802">
        <v>2013</v>
      </c>
      <c r="AF7802" t="s">
        <v>68</v>
      </c>
      <c r="AG7802">
        <v>5000</v>
      </c>
      <c r="AH7802" t="s">
        <v>55</v>
      </c>
      <c r="AI7802" t="s">
        <v>56</v>
      </c>
      <c r="AJ7802">
        <v>1</v>
      </c>
      <c r="AK7802">
        <v>7360</v>
      </c>
      <c r="AL7802" s="8" t="s">
        <v>16236</v>
      </c>
      <c r="AM7802" s="10">
        <f t="shared" si="1089"/>
        <v>2018</v>
      </c>
      <c r="AN7802">
        <f t="shared" si="1090"/>
        <v>1</v>
      </c>
      <c r="AO7802">
        <f t="shared" si="1096"/>
        <v>0</v>
      </c>
      <c r="AP7802">
        <f t="shared" si="1091"/>
        <v>0</v>
      </c>
      <c r="AQ7802">
        <f t="shared" si="1092"/>
        <v>0</v>
      </c>
      <c r="AR7802">
        <f t="shared" si="1093"/>
        <v>1</v>
      </c>
      <c r="AS7802">
        <f t="shared" si="1094"/>
        <v>0</v>
      </c>
      <c r="AT7802">
        <f t="shared" si="1095"/>
        <v>0</v>
      </c>
      <c r="AU7802">
        <f t="shared" si="1095"/>
        <v>1</v>
      </c>
      <c r="AV7802" t="str">
        <f t="shared" si="1097"/>
        <v>2021-01-13T10:44:21</v>
      </c>
    </row>
    <row r="7803" spans="1:48" x14ac:dyDescent="0.25">
      <c r="A7803" s="5">
        <v>7874</v>
      </c>
      <c r="B7803" s="5" t="s">
        <v>6908</v>
      </c>
      <c r="C7803" s="5" t="s">
        <v>6909</v>
      </c>
      <c r="D7803" s="6" t="s">
        <v>6910</v>
      </c>
      <c r="E7803">
        <v>0</v>
      </c>
      <c r="F7803" s="7">
        <v>0.61485237640000001</v>
      </c>
      <c r="G7803" s="7">
        <v>0</v>
      </c>
      <c r="H7803" t="s">
        <v>6911</v>
      </c>
      <c r="I7803">
        <v>0</v>
      </c>
      <c r="J7803">
        <v>0</v>
      </c>
      <c r="K7803">
        <v>30000</v>
      </c>
      <c r="L7803" t="s">
        <v>199</v>
      </c>
      <c r="M7803" s="8" t="s">
        <v>86</v>
      </c>
      <c r="N7803" s="8">
        <v>0.67857142857142805</v>
      </c>
      <c r="O7803">
        <v>0.32142857142857101</v>
      </c>
      <c r="P7803" s="9">
        <v>0</v>
      </c>
      <c r="R7803" s="8"/>
      <c r="S7803" s="8" t="s">
        <v>217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80720806</v>
      </c>
      <c r="AB7803">
        <v>22182439</v>
      </c>
      <c r="AC7803">
        <v>12</v>
      </c>
      <c r="AD7803">
        <v>58538367</v>
      </c>
      <c r="AE7803">
        <v>2019</v>
      </c>
      <c r="AF7803" t="s">
        <v>126</v>
      </c>
      <c r="AG7803">
        <v>100000</v>
      </c>
      <c r="AH7803" t="s">
        <v>56</v>
      </c>
      <c r="AI7803" t="s">
        <v>55</v>
      </c>
      <c r="AJ7803">
        <v>1</v>
      </c>
      <c r="AK7803">
        <v>12900</v>
      </c>
      <c r="AL7803" s="8"/>
      <c r="AM7803" s="10">
        <f t="shared" si="1089"/>
        <v>2020</v>
      </c>
      <c r="AN7803">
        <f t="shared" si="1090"/>
        <v>0</v>
      </c>
      <c r="AO7803">
        <f t="shared" si="1096"/>
        <v>1</v>
      </c>
      <c r="AP7803">
        <f t="shared" si="1091"/>
        <v>0</v>
      </c>
      <c r="AQ7803">
        <f t="shared" si="1092"/>
        <v>0</v>
      </c>
      <c r="AR7803">
        <f t="shared" si="1093"/>
        <v>1</v>
      </c>
      <c r="AS7803">
        <f t="shared" si="1094"/>
        <v>0</v>
      </c>
      <c r="AT7803">
        <f t="shared" si="1095"/>
        <v>1</v>
      </c>
      <c r="AU7803">
        <f t="shared" si="1095"/>
        <v>0</v>
      </c>
      <c r="AV7803">
        <f t="shared" si="1097"/>
        <v>0</v>
      </c>
    </row>
    <row r="7804" spans="1:48" x14ac:dyDescent="0.25">
      <c r="A7804" s="5">
        <v>7875</v>
      </c>
      <c r="B7804" s="5" t="s">
        <v>4148</v>
      </c>
      <c r="C7804" s="5" t="s">
        <v>4149</v>
      </c>
      <c r="D7804" s="6" t="s">
        <v>4150</v>
      </c>
      <c r="E7804">
        <v>16</v>
      </c>
      <c r="F7804" s="7">
        <v>0.45302316110000002</v>
      </c>
      <c r="G7804" s="7">
        <v>0</v>
      </c>
      <c r="H7804" t="s">
        <v>4151</v>
      </c>
      <c r="I7804">
        <v>13</v>
      </c>
      <c r="J7804">
        <v>23446.080000000002</v>
      </c>
      <c r="K7804">
        <v>50000</v>
      </c>
      <c r="L7804" t="s">
        <v>52</v>
      </c>
      <c r="M7804" s="8" t="s">
        <v>53</v>
      </c>
      <c r="N7804" s="8">
        <v>0.80357142857142805</v>
      </c>
      <c r="O7804">
        <v>0.19642857142857101</v>
      </c>
      <c r="P7804" s="9">
        <v>-0.86602540378443904</v>
      </c>
      <c r="Q7804">
        <v>45000</v>
      </c>
      <c r="R7804" s="8"/>
      <c r="S7804" s="8"/>
      <c r="AA7804">
        <v>540374</v>
      </c>
      <c r="AB7804">
        <v>0</v>
      </c>
      <c r="AC7804">
        <v>2</v>
      </c>
      <c r="AD7804">
        <v>0</v>
      </c>
      <c r="AE7804">
        <v>1985</v>
      </c>
      <c r="AF7804" t="s">
        <v>54</v>
      </c>
      <c r="AG7804">
        <v>30000</v>
      </c>
      <c r="AH7804" t="s">
        <v>55</v>
      </c>
      <c r="AI7804" t="s">
        <v>55</v>
      </c>
      <c r="AJ7804">
        <v>0.91797477579999998</v>
      </c>
      <c r="AK7804">
        <v>14580</v>
      </c>
      <c r="AL7804" s="8" t="s">
        <v>16237</v>
      </c>
      <c r="AM7804" s="10">
        <f t="shared" si="1089"/>
        <v>2009</v>
      </c>
      <c r="AN7804">
        <f t="shared" si="1090"/>
        <v>1</v>
      </c>
      <c r="AO7804">
        <f t="shared" si="1096"/>
        <v>0</v>
      </c>
      <c r="AP7804">
        <f t="shared" si="1091"/>
        <v>0</v>
      </c>
      <c r="AQ7804">
        <f t="shared" si="1092"/>
        <v>1</v>
      </c>
      <c r="AR7804">
        <f t="shared" si="1093"/>
        <v>0</v>
      </c>
      <c r="AS7804">
        <f t="shared" si="1094"/>
        <v>0</v>
      </c>
      <c r="AT7804">
        <f t="shared" si="1095"/>
        <v>0</v>
      </c>
      <c r="AU7804">
        <f t="shared" si="1095"/>
        <v>0</v>
      </c>
      <c r="AV7804" t="str">
        <f t="shared" si="1097"/>
        <v>2021-01-13T10:54:03</v>
      </c>
    </row>
    <row r="7805" spans="1:48" x14ac:dyDescent="0.25">
      <c r="A7805" s="5">
        <v>7876</v>
      </c>
      <c r="B7805" s="5" t="s">
        <v>16238</v>
      </c>
      <c r="C7805" s="5" t="s">
        <v>16239</v>
      </c>
      <c r="D7805" s="6" t="s">
        <v>16240</v>
      </c>
      <c r="E7805">
        <v>3</v>
      </c>
      <c r="F7805" s="7">
        <v>0.34670521040000002</v>
      </c>
      <c r="G7805" s="7">
        <v>0</v>
      </c>
      <c r="H7805" t="s">
        <v>16241</v>
      </c>
      <c r="I7805">
        <v>0</v>
      </c>
      <c r="J7805">
        <v>0</v>
      </c>
      <c r="K7805">
        <v>20000</v>
      </c>
      <c r="L7805" t="s">
        <v>52</v>
      </c>
      <c r="M7805" s="8" t="s">
        <v>63</v>
      </c>
      <c r="N7805" s="8">
        <v>0.96428571428571397</v>
      </c>
      <c r="O7805">
        <v>3.5714285714285698E-2</v>
      </c>
      <c r="P7805" s="9">
        <v>0</v>
      </c>
      <c r="Q7805">
        <v>20000</v>
      </c>
      <c r="R7805" s="8"/>
      <c r="S7805" s="8" t="s">
        <v>217</v>
      </c>
      <c r="T7805">
        <v>769269</v>
      </c>
      <c r="U7805">
        <v>376873</v>
      </c>
      <c r="V7805">
        <v>773445</v>
      </c>
      <c r="W7805">
        <v>396572</v>
      </c>
      <c r="X7805">
        <v>0</v>
      </c>
      <c r="Y7805">
        <v>548640</v>
      </c>
      <c r="Z7805">
        <v>178540</v>
      </c>
      <c r="AA7805">
        <v>2057591</v>
      </c>
      <c r="AB7805">
        <v>729427</v>
      </c>
      <c r="AC7805">
        <v>12</v>
      </c>
      <c r="AD7805">
        <v>1328164</v>
      </c>
      <c r="AE7805">
        <v>2001</v>
      </c>
      <c r="AF7805" t="s">
        <v>54</v>
      </c>
      <c r="AG7805">
        <v>40000</v>
      </c>
      <c r="AH7805" t="s">
        <v>55</v>
      </c>
      <c r="AI7805" t="s">
        <v>55</v>
      </c>
      <c r="AJ7805">
        <v>1</v>
      </c>
      <c r="AK7805">
        <v>54000</v>
      </c>
      <c r="AL7805" s="8" t="s">
        <v>16242</v>
      </c>
      <c r="AM7805" s="10">
        <f t="shared" si="1089"/>
        <v>2014</v>
      </c>
      <c r="AN7805">
        <f t="shared" si="1090"/>
        <v>1</v>
      </c>
      <c r="AO7805">
        <f t="shared" si="1096"/>
        <v>0</v>
      </c>
      <c r="AP7805">
        <f t="shared" si="1091"/>
        <v>1</v>
      </c>
      <c r="AQ7805">
        <f t="shared" si="1092"/>
        <v>0</v>
      </c>
      <c r="AR7805">
        <f t="shared" si="1093"/>
        <v>0</v>
      </c>
      <c r="AS7805">
        <f t="shared" si="1094"/>
        <v>0</v>
      </c>
      <c r="AT7805">
        <f t="shared" si="1095"/>
        <v>0</v>
      </c>
      <c r="AU7805">
        <f t="shared" si="1095"/>
        <v>0</v>
      </c>
      <c r="AV7805" t="str">
        <f t="shared" si="1097"/>
        <v>2021-01-13T10:47:19</v>
      </c>
    </row>
    <row r="7806" spans="1:48" x14ac:dyDescent="0.25">
      <c r="A7806" s="5">
        <v>7877</v>
      </c>
      <c r="B7806" s="5" t="s">
        <v>5729</v>
      </c>
      <c r="C7806" s="5" t="s">
        <v>5730</v>
      </c>
      <c r="D7806" s="6" t="s">
        <v>5731</v>
      </c>
      <c r="E7806">
        <v>33</v>
      </c>
      <c r="F7806" s="7">
        <v>0.34161021629999999</v>
      </c>
      <c r="G7806" s="7">
        <v>0</v>
      </c>
      <c r="H7806" t="s">
        <v>5732</v>
      </c>
      <c r="I7806">
        <v>0</v>
      </c>
      <c r="J7806">
        <v>533.34</v>
      </c>
      <c r="K7806">
        <v>30000</v>
      </c>
      <c r="L7806" t="s">
        <v>52</v>
      </c>
      <c r="M7806" s="8" t="s">
        <v>86</v>
      </c>
      <c r="N7806" s="8">
        <v>0.66071428571428503</v>
      </c>
      <c r="O7806">
        <v>0.33928571428571402</v>
      </c>
      <c r="P7806" s="9">
        <v>0.77820829675040004</v>
      </c>
      <c r="Q7806">
        <v>10000</v>
      </c>
      <c r="R7806" s="8"/>
      <c r="S7806" s="8" t="s">
        <v>12775</v>
      </c>
      <c r="T7806">
        <v>920476</v>
      </c>
      <c r="U7806">
        <v>689925</v>
      </c>
      <c r="V7806">
        <v>1069374</v>
      </c>
      <c r="W7806">
        <v>428279</v>
      </c>
      <c r="X7806">
        <v>0</v>
      </c>
      <c r="Y7806">
        <v>261745</v>
      </c>
      <c r="Z7806">
        <v>448426</v>
      </c>
      <c r="AA7806">
        <v>90983</v>
      </c>
      <c r="AB7806">
        <v>2903</v>
      </c>
      <c r="AC7806">
        <v>9</v>
      </c>
      <c r="AD7806">
        <v>88080</v>
      </c>
      <c r="AE7806">
        <v>2011</v>
      </c>
      <c r="AF7806" t="s">
        <v>68</v>
      </c>
      <c r="AG7806">
        <v>50000</v>
      </c>
      <c r="AH7806" t="s">
        <v>55</v>
      </c>
      <c r="AI7806" t="s">
        <v>56</v>
      </c>
      <c r="AJ7806">
        <v>0.8659347423</v>
      </c>
      <c r="AK7806">
        <v>3330</v>
      </c>
      <c r="AL7806" s="8" t="s">
        <v>16243</v>
      </c>
      <c r="AM7806" s="10">
        <f t="shared" si="1089"/>
        <v>2016</v>
      </c>
      <c r="AN7806">
        <f t="shared" si="1090"/>
        <v>1</v>
      </c>
      <c r="AO7806">
        <f t="shared" si="1096"/>
        <v>0</v>
      </c>
      <c r="AP7806">
        <f t="shared" si="1091"/>
        <v>0</v>
      </c>
      <c r="AQ7806">
        <f t="shared" si="1092"/>
        <v>0</v>
      </c>
      <c r="AR7806">
        <f t="shared" si="1093"/>
        <v>1</v>
      </c>
      <c r="AS7806">
        <f t="shared" si="1094"/>
        <v>0</v>
      </c>
      <c r="AT7806">
        <f t="shared" si="1095"/>
        <v>0</v>
      </c>
      <c r="AU7806">
        <f t="shared" si="1095"/>
        <v>1</v>
      </c>
      <c r="AV7806" t="str">
        <f t="shared" si="1097"/>
        <v>2021-01-13T10:54:51</v>
      </c>
    </row>
    <row r="7807" spans="1:48" x14ac:dyDescent="0.25">
      <c r="A7807" s="5">
        <v>7878</v>
      </c>
      <c r="B7807" s="5" t="s">
        <v>16244</v>
      </c>
      <c r="C7807" s="5" t="s">
        <v>16245</v>
      </c>
      <c r="D7807" s="6" t="s">
        <v>16246</v>
      </c>
      <c r="E7807">
        <v>0</v>
      </c>
      <c r="F7807" s="7">
        <v>0.50985651539999999</v>
      </c>
      <c r="G7807" s="7">
        <v>0</v>
      </c>
      <c r="H7807" t="s">
        <v>14225</v>
      </c>
      <c r="I7807">
        <v>0</v>
      </c>
      <c r="J7807">
        <v>0</v>
      </c>
      <c r="K7807">
        <v>150000</v>
      </c>
      <c r="L7807" t="s">
        <v>199</v>
      </c>
      <c r="M7807" s="8" t="s">
        <v>53</v>
      </c>
      <c r="N7807" s="8">
        <v>0.78571428571428503</v>
      </c>
      <c r="O7807">
        <v>0.214285714285714</v>
      </c>
      <c r="P7807" s="9">
        <v>0</v>
      </c>
      <c r="R7807" s="8"/>
      <c r="S7807" s="8" t="s">
        <v>14844</v>
      </c>
      <c r="T7807">
        <v>115025</v>
      </c>
      <c r="U7807">
        <v>30771</v>
      </c>
      <c r="V7807">
        <v>184762</v>
      </c>
      <c r="W7807">
        <v>153990</v>
      </c>
      <c r="X7807">
        <v>0</v>
      </c>
      <c r="Y7807">
        <v>0</v>
      </c>
      <c r="Z7807">
        <v>52954</v>
      </c>
      <c r="AA7807">
        <v>484340</v>
      </c>
      <c r="AB7807">
        <v>255345</v>
      </c>
      <c r="AC7807">
        <v>12</v>
      </c>
      <c r="AD7807">
        <v>228995</v>
      </c>
      <c r="AE7807">
        <v>2020</v>
      </c>
      <c r="AF7807" t="s">
        <v>126</v>
      </c>
      <c r="AG7807">
        <v>130000</v>
      </c>
      <c r="AH7807" t="s">
        <v>55</v>
      </c>
      <c r="AI7807" t="s">
        <v>55</v>
      </c>
      <c r="AJ7807">
        <v>1</v>
      </c>
      <c r="AK7807">
        <v>59400</v>
      </c>
      <c r="AL7807" s="8"/>
      <c r="AM7807" s="10">
        <f t="shared" si="1089"/>
        <v>2020</v>
      </c>
      <c r="AN7807">
        <f t="shared" si="1090"/>
        <v>0</v>
      </c>
      <c r="AO7807">
        <f t="shared" si="1096"/>
        <v>1</v>
      </c>
      <c r="AP7807">
        <f t="shared" si="1091"/>
        <v>0</v>
      </c>
      <c r="AQ7807">
        <f t="shared" si="1092"/>
        <v>1</v>
      </c>
      <c r="AR7807">
        <f t="shared" si="1093"/>
        <v>0</v>
      </c>
      <c r="AS7807">
        <f t="shared" si="1094"/>
        <v>0</v>
      </c>
      <c r="AT7807">
        <f t="shared" si="1095"/>
        <v>0</v>
      </c>
      <c r="AU7807">
        <f t="shared" si="1095"/>
        <v>0</v>
      </c>
      <c r="AV7807">
        <f t="shared" si="1097"/>
        <v>0</v>
      </c>
    </row>
    <row r="7808" spans="1:48" x14ac:dyDescent="0.25">
      <c r="A7808" s="5">
        <v>7879</v>
      </c>
      <c r="B7808" s="5" t="s">
        <v>7531</v>
      </c>
      <c r="C7808" s="5" t="s">
        <v>83</v>
      </c>
      <c r="D7808" s="6" t="s">
        <v>7532</v>
      </c>
      <c r="E7808">
        <v>3</v>
      </c>
      <c r="F7808" s="7">
        <v>0.57673369050000001</v>
      </c>
      <c r="G7808" s="7">
        <v>0</v>
      </c>
      <c r="H7808" t="s">
        <v>7533</v>
      </c>
      <c r="I7808">
        <v>11</v>
      </c>
      <c r="J7808">
        <v>84000</v>
      </c>
      <c r="K7808">
        <v>50000</v>
      </c>
      <c r="L7808" t="s">
        <v>52</v>
      </c>
      <c r="M7808" s="8" t="s">
        <v>53</v>
      </c>
      <c r="N7808" s="8">
        <v>0.85714285714285698</v>
      </c>
      <c r="O7808">
        <v>0.14285714285714199</v>
      </c>
      <c r="P7808" s="9">
        <v>0</v>
      </c>
      <c r="Q7808">
        <v>30000</v>
      </c>
      <c r="R7808" s="8"/>
      <c r="S7808" s="8"/>
      <c r="AA7808">
        <v>2977925</v>
      </c>
      <c r="AB7808">
        <v>0</v>
      </c>
      <c r="AC7808">
        <v>12</v>
      </c>
      <c r="AD7808">
        <v>0</v>
      </c>
      <c r="AE7808">
        <v>2009</v>
      </c>
      <c r="AF7808" t="s">
        <v>121</v>
      </c>
      <c r="AG7808">
        <v>30000</v>
      </c>
      <c r="AH7808" t="s">
        <v>55</v>
      </c>
      <c r="AI7808" t="s">
        <v>55</v>
      </c>
      <c r="AJ7808">
        <v>1</v>
      </c>
      <c r="AK7808">
        <v>5180</v>
      </c>
      <c r="AL7808" s="8" t="s">
        <v>16247</v>
      </c>
      <c r="AM7808" s="10">
        <f t="shared" si="1089"/>
        <v>2019</v>
      </c>
      <c r="AN7808">
        <f t="shared" si="1090"/>
        <v>1</v>
      </c>
      <c r="AO7808">
        <f t="shared" si="1096"/>
        <v>0</v>
      </c>
      <c r="AP7808">
        <f t="shared" si="1091"/>
        <v>0</v>
      </c>
      <c r="AQ7808">
        <f t="shared" si="1092"/>
        <v>1</v>
      </c>
      <c r="AR7808">
        <f t="shared" si="1093"/>
        <v>0</v>
      </c>
      <c r="AS7808">
        <f t="shared" si="1094"/>
        <v>0</v>
      </c>
      <c r="AT7808">
        <f t="shared" si="1095"/>
        <v>0</v>
      </c>
      <c r="AU7808">
        <f t="shared" si="1095"/>
        <v>0</v>
      </c>
      <c r="AV7808" t="str">
        <f t="shared" si="1097"/>
        <v>2021-01-13T11:23:56</v>
      </c>
    </row>
    <row r="7809" spans="1:48" x14ac:dyDescent="0.25">
      <c r="A7809" s="5">
        <v>7880</v>
      </c>
      <c r="B7809" s="5" t="s">
        <v>16248</v>
      </c>
      <c r="C7809" s="5" t="s">
        <v>16249</v>
      </c>
      <c r="D7809" s="6" t="s">
        <v>16250</v>
      </c>
      <c r="E7809">
        <v>6</v>
      </c>
      <c r="F7809" s="7">
        <v>0.4699108206</v>
      </c>
      <c r="G7809" s="7">
        <v>0</v>
      </c>
      <c r="H7809" t="s">
        <v>8793</v>
      </c>
      <c r="I7809">
        <v>0</v>
      </c>
      <c r="J7809">
        <v>0</v>
      </c>
      <c r="K7809">
        <v>50000</v>
      </c>
      <c r="L7809" t="s">
        <v>52</v>
      </c>
      <c r="M7809" s="8" t="s">
        <v>53</v>
      </c>
      <c r="N7809" s="8">
        <v>0.75</v>
      </c>
      <c r="O7809">
        <v>0.249999999999999</v>
      </c>
      <c r="P7809" s="9">
        <v>0.86602540378443904</v>
      </c>
      <c r="Q7809">
        <v>25000</v>
      </c>
      <c r="R7809" s="8"/>
      <c r="S7809" s="8" t="s">
        <v>217</v>
      </c>
      <c r="T7809">
        <v>3551727</v>
      </c>
      <c r="U7809">
        <v>2569331</v>
      </c>
      <c r="V7809">
        <v>3733311</v>
      </c>
      <c r="W7809">
        <v>636020</v>
      </c>
      <c r="X7809">
        <v>0</v>
      </c>
      <c r="Y7809">
        <v>2351080</v>
      </c>
      <c r="Z7809">
        <v>478139</v>
      </c>
      <c r="AA7809">
        <v>4236756</v>
      </c>
      <c r="AB7809">
        <v>2009449</v>
      </c>
      <c r="AC7809">
        <v>12</v>
      </c>
      <c r="AD7809">
        <v>2227307</v>
      </c>
      <c r="AE7809">
        <v>2007</v>
      </c>
      <c r="AF7809" t="s">
        <v>121</v>
      </c>
      <c r="AG7809">
        <v>100000</v>
      </c>
      <c r="AH7809" t="s">
        <v>55</v>
      </c>
      <c r="AI7809" t="s">
        <v>56</v>
      </c>
      <c r="AJ7809">
        <v>1</v>
      </c>
      <c r="AK7809">
        <v>43200</v>
      </c>
      <c r="AL7809" s="8" t="s">
        <v>16251</v>
      </c>
      <c r="AM7809" s="10">
        <f t="shared" si="1089"/>
        <v>2019</v>
      </c>
      <c r="AN7809">
        <f t="shared" si="1090"/>
        <v>1</v>
      </c>
      <c r="AO7809">
        <f t="shared" si="1096"/>
        <v>0</v>
      </c>
      <c r="AP7809">
        <f t="shared" si="1091"/>
        <v>0</v>
      </c>
      <c r="AQ7809">
        <f t="shared" si="1092"/>
        <v>1</v>
      </c>
      <c r="AR7809">
        <f t="shared" si="1093"/>
        <v>0</v>
      </c>
      <c r="AS7809">
        <f t="shared" si="1094"/>
        <v>0</v>
      </c>
      <c r="AT7809">
        <f t="shared" si="1095"/>
        <v>0</v>
      </c>
      <c r="AU7809">
        <f t="shared" si="1095"/>
        <v>1</v>
      </c>
      <c r="AV7809" t="str">
        <f t="shared" si="1097"/>
        <v>2021-01-13T11:25:22</v>
      </c>
    </row>
    <row r="7810" spans="1:48" x14ac:dyDescent="0.25">
      <c r="A7810" s="5">
        <v>7881</v>
      </c>
      <c r="B7810" s="5" t="s">
        <v>7017</v>
      </c>
      <c r="C7810" s="5" t="s">
        <v>7018</v>
      </c>
      <c r="D7810" s="6" t="s">
        <v>7019</v>
      </c>
      <c r="E7810">
        <v>16</v>
      </c>
      <c r="F7810" s="7">
        <v>0.44775190770000001</v>
      </c>
      <c r="G7810" s="7">
        <v>0</v>
      </c>
      <c r="H7810" t="s">
        <v>7020</v>
      </c>
      <c r="I7810">
        <v>41</v>
      </c>
      <c r="J7810">
        <v>70350</v>
      </c>
      <c r="K7810">
        <v>150000</v>
      </c>
      <c r="L7810" t="s">
        <v>52</v>
      </c>
      <c r="M7810" s="8" t="s">
        <v>53</v>
      </c>
      <c r="N7810" s="8">
        <v>0.73214285714285698</v>
      </c>
      <c r="O7810">
        <v>0.26785714285714202</v>
      </c>
      <c r="P7810" s="9">
        <v>0.86602540378443904</v>
      </c>
      <c r="Q7810">
        <v>150000</v>
      </c>
      <c r="R7810" s="8"/>
      <c r="S7810" s="8" t="s">
        <v>10227</v>
      </c>
      <c r="T7810">
        <v>41501353</v>
      </c>
      <c r="U7810">
        <v>40692542</v>
      </c>
      <c r="V7810">
        <v>62188103</v>
      </c>
      <c r="W7810">
        <v>2694104</v>
      </c>
      <c r="X7810">
        <v>14351341</v>
      </c>
      <c r="Y7810">
        <v>8825193</v>
      </c>
      <c r="Z7810">
        <v>20679529</v>
      </c>
      <c r="AA7810">
        <v>56615900</v>
      </c>
      <c r="AB7810">
        <v>15762442</v>
      </c>
      <c r="AC7810">
        <v>6</v>
      </c>
      <c r="AD7810">
        <v>40853458</v>
      </c>
      <c r="AE7810">
        <v>2009</v>
      </c>
      <c r="AF7810" t="s">
        <v>121</v>
      </c>
      <c r="AG7810">
        <v>5000000</v>
      </c>
      <c r="AH7810" t="s">
        <v>56</v>
      </c>
      <c r="AI7810" t="s">
        <v>55</v>
      </c>
      <c r="AJ7810">
        <v>1</v>
      </c>
      <c r="AK7810">
        <v>7108487</v>
      </c>
      <c r="AL7810" s="8" t="s">
        <v>16252</v>
      </c>
      <c r="AM7810" s="10">
        <f t="shared" ref="AM7810:AM7873" si="1098">_xlfn.NUMBERVALUE(LEFT(H7810,4))</f>
        <v>2019</v>
      </c>
      <c r="AN7810">
        <f t="shared" ref="AN7810:AN7873" si="1099">IF(OR(L7810 = "AprovadoAnalista", L7810 = "AprovadoComite" ),1,0)</f>
        <v>1</v>
      </c>
      <c r="AO7810">
        <f t="shared" si="1096"/>
        <v>0</v>
      </c>
      <c r="AP7810">
        <f t="shared" ref="AP7810:AP7873" si="1100">IF(MID(M7810,4,1)="0",1,0)</f>
        <v>0</v>
      </c>
      <c r="AQ7810">
        <f t="shared" ref="AQ7810:AQ7873" si="1101">IF(MID(M7810,4,1)="1",1,0)</f>
        <v>1</v>
      </c>
      <c r="AR7810">
        <f t="shared" ref="AR7810:AR7873" si="1102">IF(MID(M7810,4,1)="3",1,0)</f>
        <v>0</v>
      </c>
      <c r="AS7810">
        <f t="shared" ref="AS7810:AS7873" si="1103">IF(MID(M7810,4,1)="5",1,0)</f>
        <v>0</v>
      </c>
      <c r="AT7810">
        <f t="shared" ref="AT7810:AU7873" si="1104">IF(AH7810="True",1,0)</f>
        <v>1</v>
      </c>
      <c r="AU7810">
        <f t="shared" si="1104"/>
        <v>0</v>
      </c>
      <c r="AV7810" t="str">
        <f t="shared" si="1097"/>
        <v>2021-01-13T13:12:56</v>
      </c>
    </row>
    <row r="7811" spans="1:48" x14ac:dyDescent="0.25">
      <c r="A7811" s="5">
        <v>7882</v>
      </c>
      <c r="B7811" s="5" t="s">
        <v>12886</v>
      </c>
      <c r="C7811" s="5" t="s">
        <v>12887</v>
      </c>
      <c r="D7811" s="6" t="s">
        <v>12888</v>
      </c>
      <c r="E7811">
        <v>0</v>
      </c>
      <c r="F7811" s="7">
        <v>0.29504916199999998</v>
      </c>
      <c r="G7811" s="7">
        <v>0</v>
      </c>
      <c r="H7811" t="s">
        <v>4863</v>
      </c>
      <c r="I7811">
        <v>0</v>
      </c>
      <c r="J7811">
        <v>0</v>
      </c>
      <c r="K7811">
        <v>10000</v>
      </c>
      <c r="L7811" t="s">
        <v>52</v>
      </c>
      <c r="M7811" s="8" t="s">
        <v>86</v>
      </c>
      <c r="N7811" s="8">
        <v>0.53571428571428503</v>
      </c>
      <c r="O7811">
        <v>0.46428571428571402</v>
      </c>
      <c r="P7811" s="9">
        <v>0</v>
      </c>
      <c r="Q7811">
        <v>5000</v>
      </c>
      <c r="R7811" s="8"/>
      <c r="S7811" s="8"/>
      <c r="AA7811">
        <v>362780</v>
      </c>
      <c r="AB7811">
        <v>0</v>
      </c>
      <c r="AC7811">
        <v>12</v>
      </c>
      <c r="AD7811">
        <v>0</v>
      </c>
      <c r="AE7811">
        <v>2019</v>
      </c>
      <c r="AF7811" t="s">
        <v>126</v>
      </c>
      <c r="AG7811">
        <v>50000</v>
      </c>
      <c r="AH7811" t="s">
        <v>55</v>
      </c>
      <c r="AI7811" t="s">
        <v>56</v>
      </c>
      <c r="AJ7811">
        <v>1</v>
      </c>
      <c r="AK7811">
        <v>3840</v>
      </c>
      <c r="AL7811" s="8" t="s">
        <v>16253</v>
      </c>
      <c r="AM7811" s="10">
        <f t="shared" si="1098"/>
        <v>2020</v>
      </c>
      <c r="AN7811">
        <f t="shared" si="1099"/>
        <v>1</v>
      </c>
      <c r="AO7811">
        <f t="shared" ref="AO7811:AO7874" si="1105">IF(OR(L7811 = "ReprovadoAnalista", L7811 = "ReprovadoComite" ),1,0)</f>
        <v>0</v>
      </c>
      <c r="AP7811">
        <f t="shared" si="1100"/>
        <v>0</v>
      </c>
      <c r="AQ7811">
        <f t="shared" si="1101"/>
        <v>0</v>
      </c>
      <c r="AR7811">
        <f t="shared" si="1102"/>
        <v>1</v>
      </c>
      <c r="AS7811">
        <f t="shared" si="1103"/>
        <v>0</v>
      </c>
      <c r="AT7811">
        <f t="shared" si="1104"/>
        <v>0</v>
      </c>
      <c r="AU7811">
        <f t="shared" si="1104"/>
        <v>1</v>
      </c>
      <c r="AV7811" t="str">
        <f t="shared" ref="AV7811:AV7874" si="1106">IF(R7811&lt;&gt;"",R7811,AL7811)</f>
        <v>2021-01-13T13:13:24</v>
      </c>
    </row>
    <row r="7812" spans="1:48" x14ac:dyDescent="0.25">
      <c r="A7812" s="5">
        <v>7883</v>
      </c>
      <c r="B7812" s="5" t="s">
        <v>4821</v>
      </c>
      <c r="C7812" s="5" t="s">
        <v>4822</v>
      </c>
      <c r="D7812" s="6" t="s">
        <v>4823</v>
      </c>
      <c r="E7812">
        <v>3</v>
      </c>
      <c r="F7812" s="7">
        <v>0.4477745004</v>
      </c>
      <c r="G7812" s="7">
        <v>0</v>
      </c>
      <c r="H7812" t="s">
        <v>4824</v>
      </c>
      <c r="I7812">
        <v>0</v>
      </c>
      <c r="J7812">
        <v>0</v>
      </c>
      <c r="K7812">
        <v>5000</v>
      </c>
      <c r="L7812" t="s">
        <v>52</v>
      </c>
      <c r="M7812" s="8" t="s">
        <v>86</v>
      </c>
      <c r="N7812" s="8">
        <v>0.66071428571428503</v>
      </c>
      <c r="O7812">
        <v>0.33928571428571402</v>
      </c>
      <c r="P7812" s="9">
        <v>0</v>
      </c>
      <c r="Q7812">
        <v>5000</v>
      </c>
      <c r="R7812" s="8"/>
      <c r="S7812" s="8" t="s">
        <v>217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1110843</v>
      </c>
      <c r="AB7812">
        <v>227293</v>
      </c>
      <c r="AC7812">
        <v>12</v>
      </c>
      <c r="AD7812">
        <v>883550</v>
      </c>
      <c r="AE7812">
        <v>2017</v>
      </c>
      <c r="AF7812" t="s">
        <v>126</v>
      </c>
      <c r="AG7812">
        <v>84500</v>
      </c>
      <c r="AH7812" t="s">
        <v>55</v>
      </c>
      <c r="AI7812" t="s">
        <v>55</v>
      </c>
      <c r="AJ7812">
        <v>1</v>
      </c>
      <c r="AK7812">
        <v>1600</v>
      </c>
      <c r="AL7812" s="8" t="s">
        <v>16254</v>
      </c>
      <c r="AM7812" s="10">
        <f t="shared" si="1098"/>
        <v>2018</v>
      </c>
      <c r="AN7812">
        <f t="shared" si="1099"/>
        <v>1</v>
      </c>
      <c r="AO7812">
        <f t="shared" si="1105"/>
        <v>0</v>
      </c>
      <c r="AP7812">
        <f t="shared" si="1100"/>
        <v>0</v>
      </c>
      <c r="AQ7812">
        <f t="shared" si="1101"/>
        <v>0</v>
      </c>
      <c r="AR7812">
        <f t="shared" si="1102"/>
        <v>1</v>
      </c>
      <c r="AS7812">
        <f t="shared" si="1103"/>
        <v>0</v>
      </c>
      <c r="AT7812">
        <f t="shared" si="1104"/>
        <v>0</v>
      </c>
      <c r="AU7812">
        <f t="shared" si="1104"/>
        <v>0</v>
      </c>
      <c r="AV7812" t="str">
        <f t="shared" si="1106"/>
        <v>2021-01-13T13:23:43</v>
      </c>
    </row>
    <row r="7813" spans="1:48" x14ac:dyDescent="0.25">
      <c r="A7813" s="5">
        <v>7884</v>
      </c>
      <c r="B7813" s="5" t="s">
        <v>9492</v>
      </c>
      <c r="C7813" s="5" t="s">
        <v>9493</v>
      </c>
      <c r="D7813" s="6" t="s">
        <v>9494</v>
      </c>
      <c r="E7813">
        <v>39</v>
      </c>
      <c r="F7813" s="7">
        <v>0.28875427739999998</v>
      </c>
      <c r="G7813" s="7">
        <v>0</v>
      </c>
      <c r="H7813" t="s">
        <v>9495</v>
      </c>
      <c r="I7813">
        <v>12</v>
      </c>
      <c r="J7813">
        <v>1589.76</v>
      </c>
      <c r="K7813">
        <v>15000</v>
      </c>
      <c r="L7813" t="s">
        <v>52</v>
      </c>
      <c r="M7813" s="8" t="s">
        <v>86</v>
      </c>
      <c r="N7813" s="8">
        <v>0.66071428571428503</v>
      </c>
      <c r="O7813">
        <v>0.33928571428571402</v>
      </c>
      <c r="P7813" s="9">
        <v>0.86602540378443904</v>
      </c>
      <c r="Q7813">
        <v>15000</v>
      </c>
      <c r="R7813" s="8"/>
      <c r="S7813" s="8"/>
      <c r="AA7813">
        <v>2276557</v>
      </c>
      <c r="AB7813">
        <v>0</v>
      </c>
      <c r="AC7813">
        <v>12</v>
      </c>
      <c r="AD7813">
        <v>0</v>
      </c>
      <c r="AE7813">
        <v>2015</v>
      </c>
      <c r="AF7813" t="s">
        <v>68</v>
      </c>
      <c r="AG7813">
        <v>80000</v>
      </c>
      <c r="AH7813" t="s">
        <v>55</v>
      </c>
      <c r="AI7813" t="s">
        <v>56</v>
      </c>
      <c r="AJ7813">
        <v>1</v>
      </c>
      <c r="AK7813">
        <v>8800</v>
      </c>
      <c r="AL7813" s="8" t="s">
        <v>16255</v>
      </c>
      <c r="AM7813" s="10">
        <f t="shared" si="1098"/>
        <v>2019</v>
      </c>
      <c r="AN7813">
        <f t="shared" si="1099"/>
        <v>1</v>
      </c>
      <c r="AO7813">
        <f t="shared" si="1105"/>
        <v>0</v>
      </c>
      <c r="AP7813">
        <f t="shared" si="1100"/>
        <v>0</v>
      </c>
      <c r="AQ7813">
        <f t="shared" si="1101"/>
        <v>0</v>
      </c>
      <c r="AR7813">
        <f t="shared" si="1102"/>
        <v>1</v>
      </c>
      <c r="AS7813">
        <f t="shared" si="1103"/>
        <v>0</v>
      </c>
      <c r="AT7813">
        <f t="shared" si="1104"/>
        <v>0</v>
      </c>
      <c r="AU7813">
        <f t="shared" si="1104"/>
        <v>1</v>
      </c>
      <c r="AV7813" t="str">
        <f t="shared" si="1106"/>
        <v>2021-01-13T13:24:54</v>
      </c>
    </row>
    <row r="7814" spans="1:48" x14ac:dyDescent="0.25">
      <c r="A7814" s="5">
        <v>7885</v>
      </c>
      <c r="B7814" s="5" t="s">
        <v>2651</v>
      </c>
      <c r="C7814" s="5" t="s">
        <v>2652</v>
      </c>
      <c r="D7814" s="6" t="s">
        <v>2653</v>
      </c>
      <c r="E7814">
        <v>10</v>
      </c>
      <c r="F7814" s="7">
        <v>0.40022389310000001</v>
      </c>
      <c r="G7814" s="7">
        <v>0</v>
      </c>
      <c r="H7814" t="s">
        <v>2654</v>
      </c>
      <c r="I7814">
        <v>12</v>
      </c>
      <c r="J7814">
        <v>2992.5</v>
      </c>
      <c r="K7814">
        <v>50000</v>
      </c>
      <c r="L7814" t="s">
        <v>52</v>
      </c>
      <c r="M7814" s="8" t="s">
        <v>53</v>
      </c>
      <c r="N7814" s="8">
        <v>0.80357142857142805</v>
      </c>
      <c r="O7814">
        <v>0.19642857142857101</v>
      </c>
      <c r="P7814" s="9">
        <v>0</v>
      </c>
      <c r="Q7814">
        <v>25000</v>
      </c>
      <c r="R7814" s="8"/>
      <c r="S7814" s="8"/>
      <c r="AA7814">
        <v>1389043</v>
      </c>
      <c r="AB7814">
        <v>0</v>
      </c>
      <c r="AC7814">
        <v>11</v>
      </c>
      <c r="AD7814">
        <v>0</v>
      </c>
      <c r="AE7814">
        <v>2013</v>
      </c>
      <c r="AF7814" t="s">
        <v>68</v>
      </c>
      <c r="AG7814">
        <v>10000</v>
      </c>
      <c r="AH7814" t="s">
        <v>55</v>
      </c>
      <c r="AI7814" t="s">
        <v>55</v>
      </c>
      <c r="AJ7814">
        <v>1</v>
      </c>
      <c r="AK7814">
        <v>10120</v>
      </c>
      <c r="AL7814" s="8" t="s">
        <v>16256</v>
      </c>
      <c r="AM7814" s="10">
        <f t="shared" si="1098"/>
        <v>2013</v>
      </c>
      <c r="AN7814">
        <f t="shared" si="1099"/>
        <v>1</v>
      </c>
      <c r="AO7814">
        <f t="shared" si="1105"/>
        <v>0</v>
      </c>
      <c r="AP7814">
        <f t="shared" si="1100"/>
        <v>0</v>
      </c>
      <c r="AQ7814">
        <f t="shared" si="1101"/>
        <v>1</v>
      </c>
      <c r="AR7814">
        <f t="shared" si="1102"/>
        <v>0</v>
      </c>
      <c r="AS7814">
        <f t="shared" si="1103"/>
        <v>0</v>
      </c>
      <c r="AT7814">
        <f t="shared" si="1104"/>
        <v>0</v>
      </c>
      <c r="AU7814">
        <f t="shared" si="1104"/>
        <v>0</v>
      </c>
      <c r="AV7814" t="str">
        <f t="shared" si="1106"/>
        <v>2021-01-13T13:26:19</v>
      </c>
    </row>
    <row r="7815" spans="1:48" x14ac:dyDescent="0.25">
      <c r="A7815" s="5">
        <v>7886</v>
      </c>
      <c r="B7815" s="5" t="s">
        <v>309</v>
      </c>
      <c r="C7815" s="5" t="s">
        <v>310</v>
      </c>
      <c r="D7815" s="6" t="s">
        <v>311</v>
      </c>
      <c r="E7815">
        <v>3</v>
      </c>
      <c r="F7815" s="7">
        <v>0.41868283049999999</v>
      </c>
      <c r="G7815" s="7">
        <v>0</v>
      </c>
      <c r="H7815" t="s">
        <v>312</v>
      </c>
      <c r="I7815">
        <v>0</v>
      </c>
      <c r="J7815">
        <v>3591.24</v>
      </c>
      <c r="K7815">
        <v>40000</v>
      </c>
      <c r="L7815" t="s">
        <v>52</v>
      </c>
      <c r="M7815" s="8" t="s">
        <v>53</v>
      </c>
      <c r="N7815" s="8">
        <v>0.875</v>
      </c>
      <c r="O7815">
        <v>0.125</v>
      </c>
      <c r="P7815" s="9">
        <v>-0.86602540378443305</v>
      </c>
      <c r="Q7815">
        <v>40000</v>
      </c>
      <c r="R7815" s="8"/>
      <c r="S7815" s="8" t="s">
        <v>217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3101081</v>
      </c>
      <c r="AB7815">
        <v>0</v>
      </c>
      <c r="AC7815">
        <v>12</v>
      </c>
      <c r="AD7815">
        <v>0</v>
      </c>
      <c r="AE7815">
        <v>1998</v>
      </c>
      <c r="AF7815" t="s">
        <v>54</v>
      </c>
      <c r="AG7815">
        <v>60000</v>
      </c>
      <c r="AH7815" t="s">
        <v>55</v>
      </c>
      <c r="AI7815" t="s">
        <v>55</v>
      </c>
      <c r="AJ7815">
        <v>0.99465410860000003</v>
      </c>
      <c r="AK7815">
        <v>81400</v>
      </c>
      <c r="AL7815" s="8" t="s">
        <v>16257</v>
      </c>
      <c r="AM7815" s="10">
        <f t="shared" si="1098"/>
        <v>2006</v>
      </c>
      <c r="AN7815">
        <f t="shared" si="1099"/>
        <v>1</v>
      </c>
      <c r="AO7815">
        <f t="shared" si="1105"/>
        <v>0</v>
      </c>
      <c r="AP7815">
        <f t="shared" si="1100"/>
        <v>0</v>
      </c>
      <c r="AQ7815">
        <f t="shared" si="1101"/>
        <v>1</v>
      </c>
      <c r="AR7815">
        <f t="shared" si="1102"/>
        <v>0</v>
      </c>
      <c r="AS7815">
        <f t="shared" si="1103"/>
        <v>0</v>
      </c>
      <c r="AT7815">
        <f t="shared" si="1104"/>
        <v>0</v>
      </c>
      <c r="AU7815">
        <f t="shared" si="1104"/>
        <v>0</v>
      </c>
      <c r="AV7815" t="str">
        <f t="shared" si="1106"/>
        <v>2021-01-13T13:27:25</v>
      </c>
    </row>
    <row r="7816" spans="1:48" x14ac:dyDescent="0.25">
      <c r="A7816" s="5">
        <v>7887</v>
      </c>
      <c r="B7816" s="5" t="s">
        <v>280</v>
      </c>
      <c r="C7816" s="5" t="s">
        <v>281</v>
      </c>
      <c r="D7816" s="6" t="s">
        <v>282</v>
      </c>
      <c r="E7816">
        <v>43</v>
      </c>
      <c r="F7816" s="7">
        <v>0.37007014459999998</v>
      </c>
      <c r="G7816" s="7">
        <v>0</v>
      </c>
      <c r="H7816" t="s">
        <v>283</v>
      </c>
      <c r="I7816">
        <v>0</v>
      </c>
      <c r="J7816">
        <v>2480</v>
      </c>
      <c r="K7816">
        <v>30000</v>
      </c>
      <c r="L7816" t="s">
        <v>52</v>
      </c>
      <c r="M7816" s="8" t="s">
        <v>53</v>
      </c>
      <c r="N7816" s="8">
        <v>0.78571428571428503</v>
      </c>
      <c r="O7816">
        <v>0.214285714285714</v>
      </c>
      <c r="P7816" s="9">
        <v>0.86602540378443904</v>
      </c>
      <c r="Q7816">
        <v>30000</v>
      </c>
      <c r="R7816" s="8"/>
      <c r="S7816" s="8" t="s">
        <v>217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2300978</v>
      </c>
      <c r="AB7816">
        <v>0</v>
      </c>
      <c r="AC7816">
        <v>12</v>
      </c>
      <c r="AD7816">
        <v>0</v>
      </c>
      <c r="AE7816">
        <v>2005</v>
      </c>
      <c r="AF7816" t="s">
        <v>121</v>
      </c>
      <c r="AG7816">
        <v>60000</v>
      </c>
      <c r="AH7816" t="s">
        <v>55</v>
      </c>
      <c r="AI7816" t="s">
        <v>55</v>
      </c>
      <c r="AJ7816">
        <v>1</v>
      </c>
      <c r="AK7816">
        <v>14580</v>
      </c>
      <c r="AL7816" s="8" t="s">
        <v>16258</v>
      </c>
      <c r="AM7816" s="10">
        <f t="shared" si="1098"/>
        <v>2006</v>
      </c>
      <c r="AN7816">
        <f t="shared" si="1099"/>
        <v>1</v>
      </c>
      <c r="AO7816">
        <f t="shared" si="1105"/>
        <v>0</v>
      </c>
      <c r="AP7816">
        <f t="shared" si="1100"/>
        <v>0</v>
      </c>
      <c r="AQ7816">
        <f t="shared" si="1101"/>
        <v>1</v>
      </c>
      <c r="AR7816">
        <f t="shared" si="1102"/>
        <v>0</v>
      </c>
      <c r="AS7816">
        <f t="shared" si="1103"/>
        <v>0</v>
      </c>
      <c r="AT7816">
        <f t="shared" si="1104"/>
        <v>0</v>
      </c>
      <c r="AU7816">
        <f t="shared" si="1104"/>
        <v>0</v>
      </c>
      <c r="AV7816" t="str">
        <f t="shared" si="1106"/>
        <v>2021-01-13T13:27:52</v>
      </c>
    </row>
    <row r="7817" spans="1:48" x14ac:dyDescent="0.25">
      <c r="A7817" s="5">
        <v>7888</v>
      </c>
      <c r="B7817" s="5" t="s">
        <v>5716</v>
      </c>
      <c r="C7817" s="5" t="s">
        <v>5717</v>
      </c>
      <c r="D7817" s="6" t="s">
        <v>5718</v>
      </c>
      <c r="E7817">
        <v>24</v>
      </c>
      <c r="F7817" s="7">
        <v>0.42055601850000002</v>
      </c>
      <c r="G7817" s="7">
        <v>0</v>
      </c>
      <c r="H7817" t="s">
        <v>5719</v>
      </c>
      <c r="I7817">
        <v>30</v>
      </c>
      <c r="J7817">
        <v>69643.75</v>
      </c>
      <c r="K7817">
        <v>120000</v>
      </c>
      <c r="L7817" t="s">
        <v>7359</v>
      </c>
      <c r="M7817" s="8" t="s">
        <v>63</v>
      </c>
      <c r="N7817" s="8">
        <v>1</v>
      </c>
      <c r="O7817">
        <v>0</v>
      </c>
      <c r="P7817" s="9">
        <v>0</v>
      </c>
      <c r="R7817" s="8"/>
      <c r="S7817" s="8"/>
      <c r="AJ7817">
        <v>1</v>
      </c>
      <c r="AL7817" s="8"/>
      <c r="AM7817" s="10">
        <f t="shared" si="1098"/>
        <v>2012</v>
      </c>
      <c r="AN7817">
        <f t="shared" si="1099"/>
        <v>0</v>
      </c>
      <c r="AO7817">
        <f t="shared" si="1105"/>
        <v>0</v>
      </c>
      <c r="AP7817">
        <f t="shared" si="1100"/>
        <v>1</v>
      </c>
      <c r="AQ7817">
        <f t="shared" si="1101"/>
        <v>0</v>
      </c>
      <c r="AR7817">
        <f t="shared" si="1102"/>
        <v>0</v>
      </c>
      <c r="AS7817">
        <f t="shared" si="1103"/>
        <v>0</v>
      </c>
      <c r="AT7817">
        <f t="shared" si="1104"/>
        <v>0</v>
      </c>
      <c r="AU7817">
        <f t="shared" si="1104"/>
        <v>0</v>
      </c>
      <c r="AV7817">
        <f t="shared" si="1106"/>
        <v>0</v>
      </c>
    </row>
    <row r="7818" spans="1:48" x14ac:dyDescent="0.25">
      <c r="A7818" s="5">
        <v>7889</v>
      </c>
      <c r="B7818" s="5" t="s">
        <v>5600</v>
      </c>
      <c r="C7818" s="5" t="s">
        <v>3958</v>
      </c>
      <c r="D7818" s="6" t="s">
        <v>5601</v>
      </c>
      <c r="E7818">
        <v>6</v>
      </c>
      <c r="F7818" s="7">
        <v>0.39180156830000001</v>
      </c>
      <c r="G7818" s="7">
        <v>0</v>
      </c>
      <c r="H7818" t="s">
        <v>5602</v>
      </c>
      <c r="I7818">
        <v>0</v>
      </c>
      <c r="J7818">
        <v>0</v>
      </c>
      <c r="K7818">
        <v>40000</v>
      </c>
      <c r="L7818" t="s">
        <v>52</v>
      </c>
      <c r="M7818" s="8" t="s">
        <v>53</v>
      </c>
      <c r="N7818" s="8">
        <v>0.85714285714285698</v>
      </c>
      <c r="O7818">
        <v>0.14285714285714199</v>
      </c>
      <c r="P7818" s="9">
        <v>0</v>
      </c>
      <c r="Q7818">
        <v>30000</v>
      </c>
      <c r="R7818" s="8"/>
      <c r="S7818" s="8"/>
      <c r="AA7818">
        <v>1701798</v>
      </c>
      <c r="AB7818">
        <v>0</v>
      </c>
      <c r="AC7818">
        <v>12</v>
      </c>
      <c r="AD7818">
        <v>0</v>
      </c>
      <c r="AE7818">
        <v>2006</v>
      </c>
      <c r="AF7818" t="s">
        <v>121</v>
      </c>
      <c r="AG7818">
        <v>10000</v>
      </c>
      <c r="AH7818" t="s">
        <v>55</v>
      </c>
      <c r="AI7818" t="s">
        <v>55</v>
      </c>
      <c r="AJ7818">
        <v>1</v>
      </c>
      <c r="AK7818">
        <v>62100</v>
      </c>
      <c r="AL7818" s="8" t="s">
        <v>16259</v>
      </c>
      <c r="AM7818" s="10">
        <f t="shared" si="1098"/>
        <v>2013</v>
      </c>
      <c r="AN7818">
        <f t="shared" si="1099"/>
        <v>1</v>
      </c>
      <c r="AO7818">
        <f t="shared" si="1105"/>
        <v>0</v>
      </c>
      <c r="AP7818">
        <f t="shared" si="1100"/>
        <v>0</v>
      </c>
      <c r="AQ7818">
        <f t="shared" si="1101"/>
        <v>1</v>
      </c>
      <c r="AR7818">
        <f t="shared" si="1102"/>
        <v>0</v>
      </c>
      <c r="AS7818">
        <f t="shared" si="1103"/>
        <v>0</v>
      </c>
      <c r="AT7818">
        <f t="shared" si="1104"/>
        <v>0</v>
      </c>
      <c r="AU7818">
        <f t="shared" si="1104"/>
        <v>0</v>
      </c>
      <c r="AV7818" t="str">
        <f t="shared" si="1106"/>
        <v>2021-01-13T13:29:32</v>
      </c>
    </row>
    <row r="7819" spans="1:48" x14ac:dyDescent="0.25">
      <c r="A7819" s="5">
        <v>7890</v>
      </c>
      <c r="B7819" s="5" t="s">
        <v>3910</v>
      </c>
      <c r="C7819" s="5" t="s">
        <v>3911</v>
      </c>
      <c r="D7819" s="6" t="s">
        <v>3912</v>
      </c>
      <c r="E7819">
        <v>18</v>
      </c>
      <c r="F7819" s="7">
        <v>0.47991596580000001</v>
      </c>
      <c r="G7819" s="7">
        <v>0</v>
      </c>
      <c r="H7819" t="s">
        <v>3913</v>
      </c>
      <c r="I7819">
        <v>0</v>
      </c>
      <c r="J7819">
        <v>0</v>
      </c>
      <c r="K7819">
        <v>60000</v>
      </c>
      <c r="L7819" t="s">
        <v>52</v>
      </c>
      <c r="M7819" s="8" t="s">
        <v>53</v>
      </c>
      <c r="N7819" s="8">
        <v>0.71428571428571397</v>
      </c>
      <c r="O7819">
        <v>0.28571428571428498</v>
      </c>
      <c r="P7819" s="9">
        <v>0.73451229466936596</v>
      </c>
      <c r="Q7819">
        <v>40000</v>
      </c>
      <c r="R7819" s="8"/>
      <c r="S7819" s="8" t="s">
        <v>10969</v>
      </c>
      <c r="T7819">
        <v>299904</v>
      </c>
      <c r="U7819">
        <v>177527</v>
      </c>
      <c r="V7819">
        <v>538153</v>
      </c>
      <c r="W7819">
        <v>360607</v>
      </c>
      <c r="X7819">
        <v>45808</v>
      </c>
      <c r="Y7819">
        <v>150840</v>
      </c>
      <c r="Z7819">
        <v>111689</v>
      </c>
      <c r="AA7819">
        <v>1248438</v>
      </c>
      <c r="AB7819">
        <v>640554</v>
      </c>
      <c r="AC7819">
        <v>7</v>
      </c>
      <c r="AD7819">
        <v>607884</v>
      </c>
      <c r="AE7819">
        <v>2003</v>
      </c>
      <c r="AF7819" t="s">
        <v>54</v>
      </c>
      <c r="AG7819">
        <v>100000</v>
      </c>
      <c r="AH7819" t="s">
        <v>55</v>
      </c>
      <c r="AI7819" t="s">
        <v>56</v>
      </c>
      <c r="AJ7819">
        <v>0.9089593024</v>
      </c>
      <c r="AK7819">
        <v>12900</v>
      </c>
      <c r="AL7819" s="8" t="s">
        <v>16260</v>
      </c>
      <c r="AM7819" s="10">
        <f t="shared" si="1098"/>
        <v>2018</v>
      </c>
      <c r="AN7819">
        <f t="shared" si="1099"/>
        <v>1</v>
      </c>
      <c r="AO7819">
        <f t="shared" si="1105"/>
        <v>0</v>
      </c>
      <c r="AP7819">
        <f t="shared" si="1100"/>
        <v>0</v>
      </c>
      <c r="AQ7819">
        <f t="shared" si="1101"/>
        <v>1</v>
      </c>
      <c r="AR7819">
        <f t="shared" si="1102"/>
        <v>0</v>
      </c>
      <c r="AS7819">
        <f t="shared" si="1103"/>
        <v>0</v>
      </c>
      <c r="AT7819">
        <f t="shared" si="1104"/>
        <v>0</v>
      </c>
      <c r="AU7819">
        <f t="shared" si="1104"/>
        <v>1</v>
      </c>
      <c r="AV7819" t="str">
        <f t="shared" si="1106"/>
        <v>2021-01-13T14:05:34</v>
      </c>
    </row>
    <row r="7820" spans="1:48" x14ac:dyDescent="0.25">
      <c r="A7820" s="5">
        <v>7891</v>
      </c>
      <c r="B7820" s="5" t="s">
        <v>5926</v>
      </c>
      <c r="C7820" s="5" t="s">
        <v>5927</v>
      </c>
      <c r="D7820" s="6" t="s">
        <v>5928</v>
      </c>
      <c r="E7820">
        <v>29</v>
      </c>
      <c r="F7820" s="7">
        <v>0.39396565950000001</v>
      </c>
      <c r="G7820" s="7">
        <v>0</v>
      </c>
      <c r="H7820" t="s">
        <v>5929</v>
      </c>
      <c r="I7820">
        <v>48</v>
      </c>
      <c r="J7820">
        <v>879884.57</v>
      </c>
      <c r="K7820">
        <v>1000000</v>
      </c>
      <c r="L7820" t="s">
        <v>52</v>
      </c>
      <c r="M7820" s="8" t="s">
        <v>53</v>
      </c>
      <c r="N7820" s="8">
        <v>0.80357142857142805</v>
      </c>
      <c r="O7820">
        <v>0.19642857142857101</v>
      </c>
      <c r="P7820" s="9">
        <v>-0.13835975442531501</v>
      </c>
      <c r="Q7820">
        <v>1000000</v>
      </c>
      <c r="R7820" s="8"/>
      <c r="S7820" s="8" t="s">
        <v>14333</v>
      </c>
      <c r="T7820">
        <v>15657527</v>
      </c>
      <c r="U7820">
        <v>12590232</v>
      </c>
      <c r="V7820">
        <v>16026269</v>
      </c>
      <c r="W7820">
        <v>479403</v>
      </c>
      <c r="X7820">
        <v>3141500</v>
      </c>
      <c r="Y7820">
        <v>8664143</v>
      </c>
      <c r="Z7820">
        <v>4790548</v>
      </c>
      <c r="AA7820">
        <v>46092360</v>
      </c>
      <c r="AB7820">
        <v>-112286</v>
      </c>
      <c r="AC7820">
        <v>10</v>
      </c>
      <c r="AD7820">
        <v>46204646</v>
      </c>
      <c r="AE7820">
        <v>2009</v>
      </c>
      <c r="AF7820" t="s">
        <v>121</v>
      </c>
      <c r="AG7820">
        <v>5000</v>
      </c>
      <c r="AH7820" t="s">
        <v>55</v>
      </c>
      <c r="AI7820" t="s">
        <v>55</v>
      </c>
      <c r="AJ7820">
        <v>0.98093834499999999</v>
      </c>
      <c r="AK7820">
        <v>2082695</v>
      </c>
      <c r="AL7820" s="8" t="s">
        <v>16261</v>
      </c>
      <c r="AM7820" s="10">
        <f t="shared" si="1098"/>
        <v>2014</v>
      </c>
      <c r="AN7820">
        <f t="shared" si="1099"/>
        <v>1</v>
      </c>
      <c r="AO7820">
        <f t="shared" si="1105"/>
        <v>0</v>
      </c>
      <c r="AP7820">
        <f t="shared" si="1100"/>
        <v>0</v>
      </c>
      <c r="AQ7820">
        <f t="shared" si="1101"/>
        <v>1</v>
      </c>
      <c r="AR7820">
        <f t="shared" si="1102"/>
        <v>0</v>
      </c>
      <c r="AS7820">
        <f t="shared" si="1103"/>
        <v>0</v>
      </c>
      <c r="AT7820">
        <f t="shared" si="1104"/>
        <v>0</v>
      </c>
      <c r="AU7820">
        <f t="shared" si="1104"/>
        <v>0</v>
      </c>
      <c r="AV7820" t="str">
        <f t="shared" si="1106"/>
        <v>2021-01-13T13:33:48</v>
      </c>
    </row>
    <row r="7821" spans="1:48" x14ac:dyDescent="0.25">
      <c r="A7821" s="5">
        <v>7892</v>
      </c>
      <c r="B7821" s="5" t="s">
        <v>5716</v>
      </c>
      <c r="C7821" s="5" t="s">
        <v>5717</v>
      </c>
      <c r="D7821" s="6" t="s">
        <v>5718</v>
      </c>
      <c r="E7821">
        <v>24</v>
      </c>
      <c r="F7821" s="7">
        <v>0.42055601850000002</v>
      </c>
      <c r="G7821" s="7">
        <v>0</v>
      </c>
      <c r="H7821" t="s">
        <v>5719</v>
      </c>
      <c r="I7821">
        <v>30</v>
      </c>
      <c r="J7821">
        <v>69643.75</v>
      </c>
      <c r="K7821">
        <v>120000</v>
      </c>
      <c r="L7821" t="s">
        <v>52</v>
      </c>
      <c r="M7821" s="8" t="s">
        <v>53</v>
      </c>
      <c r="N7821" s="8">
        <v>0.80357142857142805</v>
      </c>
      <c r="O7821">
        <v>0.19642857142857101</v>
      </c>
      <c r="P7821" s="9">
        <v>0</v>
      </c>
      <c r="Q7821">
        <v>85000</v>
      </c>
      <c r="R7821" s="8"/>
      <c r="S7821" s="8" t="s">
        <v>10227</v>
      </c>
      <c r="T7821">
        <v>734711</v>
      </c>
      <c r="U7821">
        <v>686413</v>
      </c>
      <c r="V7821">
        <v>816710</v>
      </c>
      <c r="W7821">
        <v>56953</v>
      </c>
      <c r="X7821">
        <v>373611</v>
      </c>
      <c r="Y7821">
        <v>49083</v>
      </c>
      <c r="Z7821">
        <v>539123</v>
      </c>
      <c r="AA7821">
        <v>2504625</v>
      </c>
      <c r="AB7821">
        <v>774588</v>
      </c>
      <c r="AC7821">
        <v>6</v>
      </c>
      <c r="AD7821">
        <v>1730037</v>
      </c>
      <c r="AE7821">
        <v>2011</v>
      </c>
      <c r="AF7821" t="s">
        <v>68</v>
      </c>
      <c r="AG7821">
        <v>30000</v>
      </c>
      <c r="AH7821" t="s">
        <v>55</v>
      </c>
      <c r="AI7821" t="s">
        <v>55</v>
      </c>
      <c r="AJ7821">
        <v>1</v>
      </c>
      <c r="AK7821">
        <v>14580</v>
      </c>
      <c r="AL7821" s="8" t="s">
        <v>16262</v>
      </c>
      <c r="AM7821" s="10">
        <f t="shared" si="1098"/>
        <v>2012</v>
      </c>
      <c r="AN7821">
        <f t="shared" si="1099"/>
        <v>1</v>
      </c>
      <c r="AO7821">
        <f t="shared" si="1105"/>
        <v>0</v>
      </c>
      <c r="AP7821">
        <f t="shared" si="1100"/>
        <v>0</v>
      </c>
      <c r="AQ7821">
        <f t="shared" si="1101"/>
        <v>1</v>
      </c>
      <c r="AR7821">
        <f t="shared" si="1102"/>
        <v>0</v>
      </c>
      <c r="AS7821">
        <f t="shared" si="1103"/>
        <v>0</v>
      </c>
      <c r="AT7821">
        <f t="shared" si="1104"/>
        <v>0</v>
      </c>
      <c r="AU7821">
        <f t="shared" si="1104"/>
        <v>0</v>
      </c>
      <c r="AV7821" t="str">
        <f t="shared" si="1106"/>
        <v>2021-01-13T14:07:05</v>
      </c>
    </row>
    <row r="7822" spans="1:48" x14ac:dyDescent="0.25">
      <c r="A7822" s="5">
        <v>7893</v>
      </c>
      <c r="B7822" s="5" t="s">
        <v>7169</v>
      </c>
      <c r="C7822" s="5" t="s">
        <v>7170</v>
      </c>
      <c r="D7822" s="6" t="s">
        <v>7171</v>
      </c>
      <c r="E7822">
        <v>18</v>
      </c>
      <c r="F7822" s="7">
        <v>0.62750578700000004</v>
      </c>
      <c r="G7822" s="7">
        <v>0</v>
      </c>
      <c r="H7822" t="s">
        <v>7172</v>
      </c>
      <c r="I7822">
        <v>24</v>
      </c>
      <c r="J7822">
        <v>34920</v>
      </c>
      <c r="K7822">
        <v>150000</v>
      </c>
      <c r="L7822" t="s">
        <v>52</v>
      </c>
      <c r="M7822" s="8" t="s">
        <v>86</v>
      </c>
      <c r="N7822" s="8">
        <v>0.64285714285714202</v>
      </c>
      <c r="O7822">
        <v>0.35714285714285698</v>
      </c>
      <c r="P7822" s="9">
        <v>0</v>
      </c>
      <c r="Q7822">
        <v>50000</v>
      </c>
      <c r="R7822" s="8"/>
      <c r="S7822" s="8" t="s">
        <v>217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3400923</v>
      </c>
      <c r="AB7822">
        <v>0</v>
      </c>
      <c r="AC7822">
        <v>12</v>
      </c>
      <c r="AD7822">
        <v>0</v>
      </c>
      <c r="AE7822">
        <v>2018</v>
      </c>
      <c r="AF7822" t="s">
        <v>126</v>
      </c>
      <c r="AG7822">
        <v>95400</v>
      </c>
      <c r="AH7822" t="s">
        <v>55</v>
      </c>
      <c r="AI7822" t="s">
        <v>56</v>
      </c>
      <c r="AJ7822">
        <v>1</v>
      </c>
      <c r="AK7822">
        <v>5280</v>
      </c>
      <c r="AL7822" s="8" t="s">
        <v>16263</v>
      </c>
      <c r="AM7822" s="10">
        <f t="shared" si="1098"/>
        <v>2019</v>
      </c>
      <c r="AN7822">
        <f t="shared" si="1099"/>
        <v>1</v>
      </c>
      <c r="AO7822">
        <f t="shared" si="1105"/>
        <v>0</v>
      </c>
      <c r="AP7822">
        <f t="shared" si="1100"/>
        <v>0</v>
      </c>
      <c r="AQ7822">
        <f t="shared" si="1101"/>
        <v>0</v>
      </c>
      <c r="AR7822">
        <f t="shared" si="1102"/>
        <v>1</v>
      </c>
      <c r="AS7822">
        <f t="shared" si="1103"/>
        <v>0</v>
      </c>
      <c r="AT7822">
        <f t="shared" si="1104"/>
        <v>0</v>
      </c>
      <c r="AU7822">
        <f t="shared" si="1104"/>
        <v>1</v>
      </c>
      <c r="AV7822" t="str">
        <f t="shared" si="1106"/>
        <v>2021-01-13T14:08:26</v>
      </c>
    </row>
    <row r="7823" spans="1:48" x14ac:dyDescent="0.25">
      <c r="A7823" s="5">
        <v>7894</v>
      </c>
      <c r="B7823" s="5" t="s">
        <v>3139</v>
      </c>
      <c r="C7823" s="5" t="s">
        <v>3140</v>
      </c>
      <c r="D7823" s="6" t="s">
        <v>3141</v>
      </c>
      <c r="E7823">
        <v>47</v>
      </c>
      <c r="F7823" s="7">
        <v>0</v>
      </c>
      <c r="G7823" s="7"/>
      <c r="H7823" t="s">
        <v>3142</v>
      </c>
      <c r="I7823">
        <v>0</v>
      </c>
      <c r="J7823">
        <v>0</v>
      </c>
      <c r="K7823">
        <v>300000</v>
      </c>
      <c r="L7823" t="s">
        <v>52</v>
      </c>
      <c r="M7823" s="8" t="s">
        <v>53</v>
      </c>
      <c r="N7823" s="8">
        <v>0.76785714285714202</v>
      </c>
      <c r="O7823">
        <v>0.23214285714285701</v>
      </c>
      <c r="P7823" s="9">
        <v>5.0328204492485996E-3</v>
      </c>
      <c r="Q7823">
        <v>200000</v>
      </c>
      <c r="R7823" s="8"/>
      <c r="S7823" s="8" t="s">
        <v>14333</v>
      </c>
      <c r="T7823">
        <v>2968617</v>
      </c>
      <c r="U7823">
        <v>3049902</v>
      </c>
      <c r="V7823">
        <v>3880012</v>
      </c>
      <c r="W7823">
        <v>155693</v>
      </c>
      <c r="X7823">
        <v>923413</v>
      </c>
      <c r="Y7823">
        <v>1158324</v>
      </c>
      <c r="Z7823">
        <v>1158324</v>
      </c>
      <c r="AA7823">
        <v>9205427</v>
      </c>
      <c r="AB7823">
        <v>3942637</v>
      </c>
      <c r="AC7823">
        <v>10</v>
      </c>
      <c r="AD7823">
        <v>5262790</v>
      </c>
      <c r="AE7823">
        <v>1995</v>
      </c>
      <c r="AF7823" t="s">
        <v>54</v>
      </c>
      <c r="AG7823">
        <v>100000</v>
      </c>
      <c r="AH7823" t="s">
        <v>55</v>
      </c>
      <c r="AI7823" t="s">
        <v>55</v>
      </c>
      <c r="AJ7823">
        <v>0</v>
      </c>
      <c r="AK7823">
        <v>612123</v>
      </c>
      <c r="AL7823" s="8" t="s">
        <v>16264</v>
      </c>
      <c r="AM7823" s="10">
        <f t="shared" si="1098"/>
        <v>2011</v>
      </c>
      <c r="AN7823">
        <f t="shared" si="1099"/>
        <v>1</v>
      </c>
      <c r="AO7823">
        <f t="shared" si="1105"/>
        <v>0</v>
      </c>
      <c r="AP7823">
        <f t="shared" si="1100"/>
        <v>0</v>
      </c>
      <c r="AQ7823">
        <f t="shared" si="1101"/>
        <v>1</v>
      </c>
      <c r="AR7823">
        <f t="shared" si="1102"/>
        <v>0</v>
      </c>
      <c r="AS7823">
        <f t="shared" si="1103"/>
        <v>0</v>
      </c>
      <c r="AT7823">
        <f t="shared" si="1104"/>
        <v>0</v>
      </c>
      <c r="AU7823">
        <f t="shared" si="1104"/>
        <v>0</v>
      </c>
      <c r="AV7823" t="str">
        <f t="shared" si="1106"/>
        <v>2021-01-13T14:21:02</v>
      </c>
    </row>
    <row r="7824" spans="1:48" x14ac:dyDescent="0.25">
      <c r="A7824" s="5">
        <v>7895</v>
      </c>
      <c r="B7824" s="5" t="s">
        <v>2278</v>
      </c>
      <c r="C7824" s="5" t="s">
        <v>2279</v>
      </c>
      <c r="D7824" s="6" t="s">
        <v>2280</v>
      </c>
      <c r="E7824">
        <v>14</v>
      </c>
      <c r="F7824" s="7">
        <v>0.52304363200000004</v>
      </c>
      <c r="G7824" s="7">
        <v>0</v>
      </c>
      <c r="H7824" t="s">
        <v>2281</v>
      </c>
      <c r="I7824">
        <v>0</v>
      </c>
      <c r="J7824">
        <v>0</v>
      </c>
      <c r="K7824">
        <v>35000</v>
      </c>
      <c r="L7824" t="s">
        <v>52</v>
      </c>
      <c r="M7824" s="8" t="s">
        <v>53</v>
      </c>
      <c r="N7824" s="8">
        <v>0.80357142857142805</v>
      </c>
      <c r="O7824">
        <v>0.19642857142857101</v>
      </c>
      <c r="P7824" s="9">
        <v>-0.86602540378443904</v>
      </c>
      <c r="Q7824">
        <v>35000</v>
      </c>
      <c r="R7824" s="8"/>
      <c r="S7824" s="8"/>
      <c r="AA7824">
        <v>1768152</v>
      </c>
      <c r="AB7824">
        <v>0</v>
      </c>
      <c r="AC7824">
        <v>12</v>
      </c>
      <c r="AD7824">
        <v>0</v>
      </c>
      <c r="AE7824">
        <v>2014</v>
      </c>
      <c r="AF7824" t="s">
        <v>68</v>
      </c>
      <c r="AG7824">
        <v>200000</v>
      </c>
      <c r="AH7824" t="s">
        <v>55</v>
      </c>
      <c r="AI7824" t="s">
        <v>55</v>
      </c>
      <c r="AJ7824">
        <v>0.91815798849999997</v>
      </c>
      <c r="AK7824">
        <v>52800</v>
      </c>
      <c r="AL7824" s="8" t="s">
        <v>16265</v>
      </c>
      <c r="AM7824" s="10">
        <f t="shared" si="1098"/>
        <v>2017</v>
      </c>
      <c r="AN7824">
        <f t="shared" si="1099"/>
        <v>1</v>
      </c>
      <c r="AO7824">
        <f t="shared" si="1105"/>
        <v>0</v>
      </c>
      <c r="AP7824">
        <f t="shared" si="1100"/>
        <v>0</v>
      </c>
      <c r="AQ7824">
        <f t="shared" si="1101"/>
        <v>1</v>
      </c>
      <c r="AR7824">
        <f t="shared" si="1102"/>
        <v>0</v>
      </c>
      <c r="AS7824">
        <f t="shared" si="1103"/>
        <v>0</v>
      </c>
      <c r="AT7824">
        <f t="shared" si="1104"/>
        <v>0</v>
      </c>
      <c r="AU7824">
        <f t="shared" si="1104"/>
        <v>0</v>
      </c>
      <c r="AV7824" t="str">
        <f t="shared" si="1106"/>
        <v>2021-01-13T14:48:51</v>
      </c>
    </row>
    <row r="7825" spans="1:48" x14ac:dyDescent="0.25">
      <c r="A7825" s="5">
        <v>7896</v>
      </c>
      <c r="B7825" s="5" t="s">
        <v>6714</v>
      </c>
      <c r="C7825" s="5" t="s">
        <v>6715</v>
      </c>
      <c r="D7825" s="6" t="s">
        <v>6716</v>
      </c>
      <c r="E7825">
        <v>0</v>
      </c>
      <c r="F7825" s="7">
        <v>0</v>
      </c>
      <c r="G7825" s="7"/>
      <c r="H7825" t="s">
        <v>6717</v>
      </c>
      <c r="I7825">
        <v>0</v>
      </c>
      <c r="J7825">
        <v>0</v>
      </c>
      <c r="K7825">
        <v>500000</v>
      </c>
      <c r="L7825" t="s">
        <v>62</v>
      </c>
      <c r="M7825" s="8" t="s">
        <v>63</v>
      </c>
      <c r="N7825" s="8">
        <v>1</v>
      </c>
      <c r="O7825">
        <v>0</v>
      </c>
      <c r="P7825" s="9">
        <v>0</v>
      </c>
      <c r="R7825" s="8"/>
      <c r="S7825" s="8"/>
      <c r="AJ7825">
        <v>0</v>
      </c>
      <c r="AL7825" s="8"/>
      <c r="AM7825" s="10">
        <f t="shared" si="1098"/>
        <v>2019</v>
      </c>
      <c r="AN7825">
        <f t="shared" si="1099"/>
        <v>0</v>
      </c>
      <c r="AO7825">
        <f t="shared" si="1105"/>
        <v>0</v>
      </c>
      <c r="AP7825">
        <f t="shared" si="1100"/>
        <v>1</v>
      </c>
      <c r="AQ7825">
        <f t="shared" si="1101"/>
        <v>0</v>
      </c>
      <c r="AR7825">
        <f t="shared" si="1102"/>
        <v>0</v>
      </c>
      <c r="AS7825">
        <f t="shared" si="1103"/>
        <v>0</v>
      </c>
      <c r="AT7825">
        <f t="shared" si="1104"/>
        <v>0</v>
      </c>
      <c r="AU7825">
        <f t="shared" si="1104"/>
        <v>0</v>
      </c>
      <c r="AV7825">
        <f t="shared" si="1106"/>
        <v>0</v>
      </c>
    </row>
    <row r="7826" spans="1:48" x14ac:dyDescent="0.25">
      <c r="A7826" s="5">
        <v>7897</v>
      </c>
      <c r="B7826" s="5" t="s">
        <v>15693</v>
      </c>
      <c r="C7826" s="5" t="s">
        <v>15694</v>
      </c>
      <c r="D7826" s="6" t="s">
        <v>15695</v>
      </c>
      <c r="E7826">
        <v>64</v>
      </c>
      <c r="F7826" s="7">
        <v>0.28725132279999999</v>
      </c>
      <c r="G7826" s="7">
        <v>0</v>
      </c>
      <c r="H7826" t="s">
        <v>612</v>
      </c>
      <c r="I7826">
        <v>0</v>
      </c>
      <c r="J7826">
        <v>0</v>
      </c>
      <c r="K7826">
        <v>20000</v>
      </c>
      <c r="L7826" t="s">
        <v>52</v>
      </c>
      <c r="M7826" s="8" t="s">
        <v>86</v>
      </c>
      <c r="N7826" s="8">
        <v>0.67857142857142805</v>
      </c>
      <c r="O7826">
        <v>0.32142857142857101</v>
      </c>
      <c r="P7826" s="9">
        <v>-0.97790068054931101</v>
      </c>
      <c r="Q7826">
        <v>10000</v>
      </c>
      <c r="R7826" s="8"/>
      <c r="S7826" s="8" t="s">
        <v>217</v>
      </c>
      <c r="T7826">
        <v>314346</v>
      </c>
      <c r="U7826">
        <v>799850</v>
      </c>
      <c r="V7826">
        <v>441426</v>
      </c>
      <c r="W7826">
        <v>-358424</v>
      </c>
      <c r="X7826">
        <v>509914</v>
      </c>
      <c r="Y7826">
        <v>0</v>
      </c>
      <c r="Z7826">
        <v>551953</v>
      </c>
      <c r="AA7826">
        <v>2105692</v>
      </c>
      <c r="AB7826">
        <v>0</v>
      </c>
      <c r="AC7826">
        <v>1</v>
      </c>
      <c r="AD7826">
        <v>0</v>
      </c>
      <c r="AE7826">
        <v>2006</v>
      </c>
      <c r="AF7826" t="s">
        <v>121</v>
      </c>
      <c r="AG7826">
        <v>50000</v>
      </c>
      <c r="AH7826" t="s">
        <v>55</v>
      </c>
      <c r="AI7826" t="s">
        <v>55</v>
      </c>
      <c r="AJ7826">
        <v>0.72106643469999998</v>
      </c>
      <c r="AK7826">
        <v>4860</v>
      </c>
      <c r="AL7826" s="8" t="s">
        <v>16266</v>
      </c>
      <c r="AM7826" s="10">
        <f t="shared" si="1098"/>
        <v>2017</v>
      </c>
      <c r="AN7826">
        <f t="shared" si="1099"/>
        <v>1</v>
      </c>
      <c r="AO7826">
        <f t="shared" si="1105"/>
        <v>0</v>
      </c>
      <c r="AP7826">
        <f t="shared" si="1100"/>
        <v>0</v>
      </c>
      <c r="AQ7826">
        <f t="shared" si="1101"/>
        <v>0</v>
      </c>
      <c r="AR7826">
        <f t="shared" si="1102"/>
        <v>1</v>
      </c>
      <c r="AS7826">
        <f t="shared" si="1103"/>
        <v>0</v>
      </c>
      <c r="AT7826">
        <f t="shared" si="1104"/>
        <v>0</v>
      </c>
      <c r="AU7826">
        <f t="shared" si="1104"/>
        <v>0</v>
      </c>
      <c r="AV7826" t="str">
        <f t="shared" si="1106"/>
        <v>2021-01-13T14:53:56</v>
      </c>
    </row>
    <row r="7827" spans="1:48" x14ac:dyDescent="0.25">
      <c r="A7827" s="5">
        <v>7898</v>
      </c>
      <c r="B7827" s="5" t="s">
        <v>1600</v>
      </c>
      <c r="C7827" s="5" t="s">
        <v>1601</v>
      </c>
      <c r="D7827" s="6" t="s">
        <v>1602</v>
      </c>
      <c r="E7827">
        <v>7</v>
      </c>
      <c r="F7827" s="7">
        <v>0.53243865739999996</v>
      </c>
      <c r="G7827" s="7">
        <v>0</v>
      </c>
      <c r="H7827" t="s">
        <v>1603</v>
      </c>
      <c r="I7827">
        <v>0</v>
      </c>
      <c r="J7827">
        <v>650774.72</v>
      </c>
      <c r="K7827">
        <v>1200000</v>
      </c>
      <c r="L7827" t="s">
        <v>52</v>
      </c>
      <c r="M7827" s="8" t="s">
        <v>53</v>
      </c>
      <c r="N7827" s="8">
        <v>0.75</v>
      </c>
      <c r="O7827">
        <v>0.25</v>
      </c>
      <c r="P7827" s="9">
        <v>-0.86602540378443904</v>
      </c>
      <c r="Q7827">
        <v>900000</v>
      </c>
      <c r="R7827" s="8"/>
      <c r="S7827" s="8" t="s">
        <v>10227</v>
      </c>
      <c r="T7827">
        <v>18877753</v>
      </c>
      <c r="U7827">
        <v>18558560</v>
      </c>
      <c r="V7827">
        <v>18884418</v>
      </c>
      <c r="W7827">
        <v>325857</v>
      </c>
      <c r="X7827">
        <v>1643812</v>
      </c>
      <c r="Y7827">
        <v>1413330</v>
      </c>
      <c r="Z7827">
        <v>19132476</v>
      </c>
      <c r="AA7827">
        <v>18743895</v>
      </c>
      <c r="AB7827">
        <v>10501658</v>
      </c>
      <c r="AC7827">
        <v>6</v>
      </c>
      <c r="AD7827">
        <v>8242237</v>
      </c>
      <c r="AE7827">
        <v>2016</v>
      </c>
      <c r="AF7827" t="s">
        <v>126</v>
      </c>
      <c r="AG7827">
        <v>350000</v>
      </c>
      <c r="AH7827" t="s">
        <v>55</v>
      </c>
      <c r="AI7827" t="s">
        <v>55</v>
      </c>
      <c r="AJ7827">
        <v>0.98610288609999996</v>
      </c>
      <c r="AK7827">
        <v>1288594</v>
      </c>
      <c r="AL7827" s="8" t="s">
        <v>16267</v>
      </c>
      <c r="AM7827" s="10">
        <f t="shared" si="1098"/>
        <v>2017</v>
      </c>
      <c r="AN7827">
        <f t="shared" si="1099"/>
        <v>1</v>
      </c>
      <c r="AO7827">
        <f t="shared" si="1105"/>
        <v>0</v>
      </c>
      <c r="AP7827">
        <f t="shared" si="1100"/>
        <v>0</v>
      </c>
      <c r="AQ7827">
        <f t="shared" si="1101"/>
        <v>1</v>
      </c>
      <c r="AR7827">
        <f t="shared" si="1102"/>
        <v>0</v>
      </c>
      <c r="AS7827">
        <f t="shared" si="1103"/>
        <v>0</v>
      </c>
      <c r="AT7827">
        <f t="shared" si="1104"/>
        <v>0</v>
      </c>
      <c r="AU7827">
        <f t="shared" si="1104"/>
        <v>0</v>
      </c>
      <c r="AV7827" t="str">
        <f t="shared" si="1106"/>
        <v>2021-01-13T14:55:58</v>
      </c>
    </row>
    <row r="7828" spans="1:48" x14ac:dyDescent="0.25">
      <c r="A7828" s="5">
        <v>7899</v>
      </c>
      <c r="B7828" s="5" t="s">
        <v>873</v>
      </c>
      <c r="C7828" s="5" t="s">
        <v>874</v>
      </c>
      <c r="D7828" s="6" t="s">
        <v>875</v>
      </c>
      <c r="E7828">
        <v>0</v>
      </c>
      <c r="F7828" s="7">
        <v>0.38663293869999998</v>
      </c>
      <c r="G7828" s="7">
        <v>0</v>
      </c>
      <c r="H7828" t="s">
        <v>876</v>
      </c>
      <c r="I7828">
        <v>0</v>
      </c>
      <c r="J7828">
        <v>22692</v>
      </c>
      <c r="K7828">
        <v>70000</v>
      </c>
      <c r="L7828" t="s">
        <v>52</v>
      </c>
      <c r="M7828" s="8" t="s">
        <v>63</v>
      </c>
      <c r="N7828" s="8">
        <v>0.96428571428571397</v>
      </c>
      <c r="O7828">
        <v>3.5714285714285698E-2</v>
      </c>
      <c r="P7828" s="9">
        <v>0</v>
      </c>
      <c r="Q7828">
        <v>70000</v>
      </c>
      <c r="R7828" s="8"/>
      <c r="S7828" s="8" t="s">
        <v>329</v>
      </c>
      <c r="T7828">
        <v>53050661</v>
      </c>
      <c r="U7828">
        <v>46142463</v>
      </c>
      <c r="V7828">
        <v>55236137</v>
      </c>
      <c r="W7828">
        <v>9060386</v>
      </c>
      <c r="X7828">
        <v>0</v>
      </c>
      <c r="Y7828">
        <v>7172168</v>
      </c>
      <c r="Z7828">
        <v>8405953</v>
      </c>
      <c r="AA7828">
        <v>95265517</v>
      </c>
      <c r="AB7828">
        <v>0</v>
      </c>
      <c r="AC7828">
        <v>12</v>
      </c>
      <c r="AD7828">
        <v>0</v>
      </c>
      <c r="AE7828">
        <v>2007</v>
      </c>
      <c r="AF7828" t="s">
        <v>121</v>
      </c>
      <c r="AG7828">
        <v>400000</v>
      </c>
      <c r="AH7828" t="s">
        <v>55</v>
      </c>
      <c r="AI7828" t="s">
        <v>55</v>
      </c>
      <c r="AJ7828">
        <v>1</v>
      </c>
      <c r="AK7828">
        <v>249200</v>
      </c>
      <c r="AL7828" s="8" t="s">
        <v>16268</v>
      </c>
      <c r="AM7828" s="10">
        <f t="shared" si="1098"/>
        <v>2016</v>
      </c>
      <c r="AN7828">
        <f t="shared" si="1099"/>
        <v>1</v>
      </c>
      <c r="AO7828">
        <f t="shared" si="1105"/>
        <v>0</v>
      </c>
      <c r="AP7828">
        <f t="shared" si="1100"/>
        <v>1</v>
      </c>
      <c r="AQ7828">
        <f t="shared" si="1101"/>
        <v>0</v>
      </c>
      <c r="AR7828">
        <f t="shared" si="1102"/>
        <v>0</v>
      </c>
      <c r="AS7828">
        <f t="shared" si="1103"/>
        <v>0</v>
      </c>
      <c r="AT7828">
        <f t="shared" si="1104"/>
        <v>0</v>
      </c>
      <c r="AU7828">
        <f t="shared" si="1104"/>
        <v>0</v>
      </c>
      <c r="AV7828" t="str">
        <f t="shared" si="1106"/>
        <v>2021-01-13T14:58:56</v>
      </c>
    </row>
    <row r="7829" spans="1:48" x14ac:dyDescent="0.25">
      <c r="A7829" s="5">
        <v>7900</v>
      </c>
      <c r="B7829" s="5" t="s">
        <v>16269</v>
      </c>
      <c r="C7829" s="5" t="s">
        <v>1762</v>
      </c>
      <c r="D7829" s="6" t="s">
        <v>16270</v>
      </c>
      <c r="E7829">
        <v>0</v>
      </c>
      <c r="F7829" s="7">
        <v>0.3166523503</v>
      </c>
      <c r="G7829" s="7">
        <v>0</v>
      </c>
      <c r="H7829" t="s">
        <v>16271</v>
      </c>
      <c r="I7829">
        <v>0</v>
      </c>
      <c r="J7829">
        <v>0</v>
      </c>
      <c r="K7829">
        <v>600000</v>
      </c>
      <c r="L7829" t="s">
        <v>52</v>
      </c>
      <c r="M7829" s="8" t="s">
        <v>53</v>
      </c>
      <c r="N7829" s="8">
        <v>0.69642857142857095</v>
      </c>
      <c r="O7829">
        <v>0.30357142857142799</v>
      </c>
      <c r="P7829" s="9">
        <v>0</v>
      </c>
      <c r="Q7829">
        <v>200000</v>
      </c>
      <c r="R7829" s="8"/>
      <c r="S7829" s="8" t="s">
        <v>10227</v>
      </c>
      <c r="T7829">
        <v>11936985</v>
      </c>
      <c r="U7829">
        <v>11401252</v>
      </c>
      <c r="V7829">
        <v>11949913</v>
      </c>
      <c r="W7829">
        <v>548661</v>
      </c>
      <c r="X7829">
        <v>350481</v>
      </c>
      <c r="Y7829">
        <v>9714829</v>
      </c>
      <c r="Z7829">
        <v>2983410</v>
      </c>
      <c r="AA7829">
        <v>5262427</v>
      </c>
      <c r="AB7829">
        <v>2179432</v>
      </c>
      <c r="AC7829">
        <v>3</v>
      </c>
      <c r="AD7829">
        <v>3082995</v>
      </c>
      <c r="AE7829">
        <v>2016</v>
      </c>
      <c r="AF7829" t="s">
        <v>126</v>
      </c>
      <c r="AG7829">
        <v>400000</v>
      </c>
      <c r="AH7829" t="s">
        <v>55</v>
      </c>
      <c r="AI7829" t="s">
        <v>56</v>
      </c>
      <c r="AJ7829">
        <v>1</v>
      </c>
      <c r="AK7829">
        <v>720464</v>
      </c>
      <c r="AL7829" s="8" t="s">
        <v>16272</v>
      </c>
      <c r="AM7829" s="10">
        <f t="shared" si="1098"/>
        <v>2019</v>
      </c>
      <c r="AN7829">
        <f t="shared" si="1099"/>
        <v>1</v>
      </c>
      <c r="AO7829">
        <f t="shared" si="1105"/>
        <v>0</v>
      </c>
      <c r="AP7829">
        <f t="shared" si="1100"/>
        <v>0</v>
      </c>
      <c r="AQ7829">
        <f t="shared" si="1101"/>
        <v>1</v>
      </c>
      <c r="AR7829">
        <f t="shared" si="1102"/>
        <v>0</v>
      </c>
      <c r="AS7829">
        <f t="shared" si="1103"/>
        <v>0</v>
      </c>
      <c r="AT7829">
        <f t="shared" si="1104"/>
        <v>0</v>
      </c>
      <c r="AU7829">
        <f t="shared" si="1104"/>
        <v>1</v>
      </c>
      <c r="AV7829" t="str">
        <f t="shared" si="1106"/>
        <v>2021-01-13T15:05:26</v>
      </c>
    </row>
    <row r="7830" spans="1:48" x14ac:dyDescent="0.25">
      <c r="A7830" s="5">
        <v>7901</v>
      </c>
      <c r="B7830" s="5" t="s">
        <v>5180</v>
      </c>
      <c r="C7830" s="5" t="s">
        <v>5181</v>
      </c>
      <c r="D7830" s="6" t="s">
        <v>5182</v>
      </c>
      <c r="E7830">
        <v>22</v>
      </c>
      <c r="F7830" s="7">
        <v>0.29924226739999998</v>
      </c>
      <c r="G7830" s="7">
        <v>0</v>
      </c>
      <c r="H7830" t="s">
        <v>5183</v>
      </c>
      <c r="I7830">
        <v>0</v>
      </c>
      <c r="J7830">
        <v>0</v>
      </c>
      <c r="K7830">
        <v>49000</v>
      </c>
      <c r="L7830" t="s">
        <v>52</v>
      </c>
      <c r="M7830" s="8" t="s">
        <v>53</v>
      </c>
      <c r="N7830" s="8">
        <v>0.69642857142857095</v>
      </c>
      <c r="O7830">
        <v>0.30357142857142799</v>
      </c>
      <c r="P7830" s="9">
        <v>0</v>
      </c>
      <c r="Q7830">
        <v>49000</v>
      </c>
      <c r="R7830" s="8"/>
      <c r="S7830" s="8"/>
      <c r="AA7830">
        <v>13806979</v>
      </c>
      <c r="AB7830">
        <v>0</v>
      </c>
      <c r="AC7830">
        <v>12</v>
      </c>
      <c r="AD7830">
        <v>0</v>
      </c>
      <c r="AE7830">
        <v>1998</v>
      </c>
      <c r="AF7830" t="s">
        <v>54</v>
      </c>
      <c r="AG7830">
        <v>600000</v>
      </c>
      <c r="AH7830" t="s">
        <v>55</v>
      </c>
      <c r="AI7830" t="s">
        <v>56</v>
      </c>
      <c r="AJ7830">
        <v>1</v>
      </c>
      <c r="AK7830">
        <v>0</v>
      </c>
      <c r="AL7830" s="8" t="s">
        <v>16273</v>
      </c>
      <c r="AM7830" s="10">
        <f t="shared" si="1098"/>
        <v>2009</v>
      </c>
      <c r="AN7830">
        <f t="shared" si="1099"/>
        <v>1</v>
      </c>
      <c r="AO7830">
        <f t="shared" si="1105"/>
        <v>0</v>
      </c>
      <c r="AP7830">
        <f t="shared" si="1100"/>
        <v>0</v>
      </c>
      <c r="AQ7830">
        <f t="shared" si="1101"/>
        <v>1</v>
      </c>
      <c r="AR7830">
        <f t="shared" si="1102"/>
        <v>0</v>
      </c>
      <c r="AS7830">
        <f t="shared" si="1103"/>
        <v>0</v>
      </c>
      <c r="AT7830">
        <f t="shared" si="1104"/>
        <v>0</v>
      </c>
      <c r="AU7830">
        <f t="shared" si="1104"/>
        <v>1</v>
      </c>
      <c r="AV7830" t="str">
        <f t="shared" si="1106"/>
        <v>2021-01-13T18:46:38</v>
      </c>
    </row>
    <row r="7831" spans="1:48" x14ac:dyDescent="0.25">
      <c r="A7831" s="5">
        <v>7902</v>
      </c>
      <c r="B7831" s="5" t="s">
        <v>2186</v>
      </c>
      <c r="C7831" s="5" t="s">
        <v>2187</v>
      </c>
      <c r="D7831" s="6" t="s">
        <v>2188</v>
      </c>
      <c r="E7831">
        <v>2</v>
      </c>
      <c r="F7831" s="7">
        <v>0.60634330469999997</v>
      </c>
      <c r="G7831" s="7">
        <v>0</v>
      </c>
      <c r="H7831" t="s">
        <v>1745</v>
      </c>
      <c r="I7831">
        <v>0</v>
      </c>
      <c r="J7831">
        <v>0</v>
      </c>
      <c r="K7831">
        <v>15000</v>
      </c>
      <c r="L7831" t="s">
        <v>7359</v>
      </c>
      <c r="M7831" s="8" t="s">
        <v>63</v>
      </c>
      <c r="N7831" s="8">
        <v>1</v>
      </c>
      <c r="O7831">
        <v>0</v>
      </c>
      <c r="P7831" s="9">
        <v>0</v>
      </c>
      <c r="R7831" s="8"/>
      <c r="S7831" s="8"/>
      <c r="AJ7831">
        <v>1</v>
      </c>
      <c r="AL7831" s="8"/>
      <c r="AM7831" s="10">
        <f t="shared" si="1098"/>
        <v>2015</v>
      </c>
      <c r="AN7831">
        <f t="shared" si="1099"/>
        <v>0</v>
      </c>
      <c r="AO7831">
        <f t="shared" si="1105"/>
        <v>0</v>
      </c>
      <c r="AP7831">
        <f t="shared" si="1100"/>
        <v>1</v>
      </c>
      <c r="AQ7831">
        <f t="shared" si="1101"/>
        <v>0</v>
      </c>
      <c r="AR7831">
        <f t="shared" si="1102"/>
        <v>0</v>
      </c>
      <c r="AS7831">
        <f t="shared" si="1103"/>
        <v>0</v>
      </c>
      <c r="AT7831">
        <f t="shared" si="1104"/>
        <v>0</v>
      </c>
      <c r="AU7831">
        <f t="shared" si="1104"/>
        <v>0</v>
      </c>
      <c r="AV7831">
        <f t="shared" si="1106"/>
        <v>0</v>
      </c>
    </row>
    <row r="7832" spans="1:48" x14ac:dyDescent="0.25">
      <c r="A7832" s="5">
        <v>7903</v>
      </c>
      <c r="B7832" s="5" t="s">
        <v>2186</v>
      </c>
      <c r="C7832" s="5" t="s">
        <v>2187</v>
      </c>
      <c r="D7832" s="6" t="s">
        <v>2188</v>
      </c>
      <c r="E7832">
        <v>2</v>
      </c>
      <c r="F7832" s="7">
        <v>0.60634330469999997</v>
      </c>
      <c r="G7832" s="7">
        <v>0</v>
      </c>
      <c r="H7832" t="s">
        <v>1745</v>
      </c>
      <c r="I7832">
        <v>0</v>
      </c>
      <c r="J7832">
        <v>0</v>
      </c>
      <c r="K7832">
        <v>20000</v>
      </c>
      <c r="L7832" t="s">
        <v>52</v>
      </c>
      <c r="M7832" s="8" t="s">
        <v>53</v>
      </c>
      <c r="N7832" s="8">
        <v>0.75</v>
      </c>
      <c r="O7832">
        <v>0.25</v>
      </c>
      <c r="P7832" s="9">
        <v>0</v>
      </c>
      <c r="Q7832">
        <v>20000</v>
      </c>
      <c r="R7832" s="8"/>
      <c r="S7832" s="8"/>
      <c r="AA7832">
        <v>4800189</v>
      </c>
      <c r="AB7832">
        <v>0</v>
      </c>
      <c r="AC7832">
        <v>11</v>
      </c>
      <c r="AD7832">
        <v>0</v>
      </c>
      <c r="AE7832">
        <v>2015</v>
      </c>
      <c r="AF7832" t="s">
        <v>68</v>
      </c>
      <c r="AG7832">
        <v>30000</v>
      </c>
      <c r="AH7832" t="s">
        <v>55</v>
      </c>
      <c r="AI7832" t="s">
        <v>56</v>
      </c>
      <c r="AJ7832">
        <v>1</v>
      </c>
      <c r="AK7832">
        <v>7040</v>
      </c>
      <c r="AL7832" s="8" t="s">
        <v>16274</v>
      </c>
      <c r="AM7832" s="10">
        <f t="shared" si="1098"/>
        <v>2015</v>
      </c>
      <c r="AN7832">
        <f t="shared" si="1099"/>
        <v>1</v>
      </c>
      <c r="AO7832">
        <f t="shared" si="1105"/>
        <v>0</v>
      </c>
      <c r="AP7832">
        <f t="shared" si="1100"/>
        <v>0</v>
      </c>
      <c r="AQ7832">
        <f t="shared" si="1101"/>
        <v>1</v>
      </c>
      <c r="AR7832">
        <f t="shared" si="1102"/>
        <v>0</v>
      </c>
      <c r="AS7832">
        <f t="shared" si="1103"/>
        <v>0</v>
      </c>
      <c r="AT7832">
        <f t="shared" si="1104"/>
        <v>0</v>
      </c>
      <c r="AU7832">
        <f t="shared" si="1104"/>
        <v>1</v>
      </c>
      <c r="AV7832" t="str">
        <f t="shared" si="1106"/>
        <v>2021-01-13T18:47:18</v>
      </c>
    </row>
    <row r="7833" spans="1:48" x14ac:dyDescent="0.25">
      <c r="A7833" s="5">
        <v>7904</v>
      </c>
      <c r="B7833" s="5" t="s">
        <v>7693</v>
      </c>
      <c r="C7833" s="5" t="s">
        <v>7694</v>
      </c>
      <c r="D7833" s="6" t="s">
        <v>7695</v>
      </c>
      <c r="E7833">
        <v>0</v>
      </c>
      <c r="F7833" s="7">
        <v>0.4259710692</v>
      </c>
      <c r="G7833" s="7">
        <v>0</v>
      </c>
      <c r="H7833" t="s">
        <v>7696</v>
      </c>
      <c r="I7833">
        <v>0</v>
      </c>
      <c r="J7833">
        <v>0</v>
      </c>
      <c r="K7833">
        <v>15000</v>
      </c>
      <c r="L7833" t="s">
        <v>52</v>
      </c>
      <c r="M7833" s="8" t="s">
        <v>53</v>
      </c>
      <c r="N7833" s="8">
        <v>0.80357142857142805</v>
      </c>
      <c r="O7833">
        <v>0.19642857142857101</v>
      </c>
      <c r="P7833" s="9">
        <v>0</v>
      </c>
      <c r="Q7833">
        <v>15000</v>
      </c>
      <c r="R7833" s="8"/>
      <c r="S7833" s="8" t="s">
        <v>15041</v>
      </c>
      <c r="T7833">
        <v>89912660</v>
      </c>
      <c r="U7833">
        <v>19987101</v>
      </c>
      <c r="V7833">
        <v>102749536</v>
      </c>
      <c r="W7833">
        <v>41977931</v>
      </c>
      <c r="X7833">
        <v>9250000</v>
      </c>
      <c r="Y7833">
        <v>15058282</v>
      </c>
      <c r="Z7833">
        <v>1237872</v>
      </c>
      <c r="AA7833">
        <v>102192777</v>
      </c>
      <c r="AB7833">
        <v>0</v>
      </c>
      <c r="AC7833">
        <v>10</v>
      </c>
      <c r="AD7833">
        <v>0</v>
      </c>
      <c r="AE7833">
        <v>2020</v>
      </c>
      <c r="AF7833" t="s">
        <v>126</v>
      </c>
      <c r="AG7833">
        <v>2500000</v>
      </c>
      <c r="AH7833" t="s">
        <v>55</v>
      </c>
      <c r="AI7833" t="s">
        <v>55</v>
      </c>
      <c r="AJ7833">
        <v>1</v>
      </c>
      <c r="AK7833">
        <v>249000</v>
      </c>
      <c r="AL7833" s="8" t="s">
        <v>16275</v>
      </c>
      <c r="AM7833" s="10">
        <f t="shared" si="1098"/>
        <v>2020</v>
      </c>
      <c r="AN7833">
        <f t="shared" si="1099"/>
        <v>1</v>
      </c>
      <c r="AO7833">
        <f t="shared" si="1105"/>
        <v>0</v>
      </c>
      <c r="AP7833">
        <f t="shared" si="1100"/>
        <v>0</v>
      </c>
      <c r="AQ7833">
        <f t="shared" si="1101"/>
        <v>1</v>
      </c>
      <c r="AR7833">
        <f t="shared" si="1102"/>
        <v>0</v>
      </c>
      <c r="AS7833">
        <f t="shared" si="1103"/>
        <v>0</v>
      </c>
      <c r="AT7833">
        <f t="shared" si="1104"/>
        <v>0</v>
      </c>
      <c r="AU7833">
        <f t="shared" si="1104"/>
        <v>0</v>
      </c>
      <c r="AV7833" t="str">
        <f t="shared" si="1106"/>
        <v>2021-01-13T18:47:51</v>
      </c>
    </row>
    <row r="7834" spans="1:48" x14ac:dyDescent="0.25">
      <c r="A7834" s="5">
        <v>7905</v>
      </c>
      <c r="B7834" s="5" t="s">
        <v>5147</v>
      </c>
      <c r="C7834" s="5" t="s">
        <v>5148</v>
      </c>
      <c r="D7834" s="6" t="s">
        <v>5149</v>
      </c>
      <c r="E7834">
        <v>0</v>
      </c>
      <c r="F7834" s="7">
        <v>0.36053435039999998</v>
      </c>
      <c r="G7834" s="7">
        <v>0</v>
      </c>
      <c r="H7834" t="s">
        <v>80</v>
      </c>
      <c r="I7834">
        <v>0</v>
      </c>
      <c r="J7834">
        <v>0</v>
      </c>
      <c r="K7834">
        <v>18000</v>
      </c>
      <c r="L7834" t="s">
        <v>52</v>
      </c>
      <c r="M7834" s="8" t="s">
        <v>53</v>
      </c>
      <c r="N7834" s="8">
        <v>0.75</v>
      </c>
      <c r="O7834">
        <v>0.249999999999999</v>
      </c>
      <c r="P7834" s="9">
        <v>0</v>
      </c>
      <c r="Q7834">
        <v>18000</v>
      </c>
      <c r="R7834" s="8"/>
      <c r="S7834" s="8" t="s">
        <v>217</v>
      </c>
      <c r="T7834">
        <v>417312</v>
      </c>
      <c r="U7834">
        <v>63472</v>
      </c>
      <c r="V7834">
        <v>452262</v>
      </c>
      <c r="W7834">
        <v>388790</v>
      </c>
      <c r="X7834">
        <v>0</v>
      </c>
      <c r="Y7834">
        <v>261196</v>
      </c>
      <c r="Z7834">
        <v>101257</v>
      </c>
      <c r="AA7834">
        <v>567440</v>
      </c>
      <c r="AB7834">
        <v>212292</v>
      </c>
      <c r="AC7834">
        <v>12</v>
      </c>
      <c r="AD7834">
        <v>355148</v>
      </c>
      <c r="AE7834">
        <v>2013</v>
      </c>
      <c r="AF7834" t="s">
        <v>68</v>
      </c>
      <c r="AG7834">
        <v>100000</v>
      </c>
      <c r="AH7834" t="s">
        <v>55</v>
      </c>
      <c r="AI7834" t="s">
        <v>56</v>
      </c>
      <c r="AJ7834">
        <v>1</v>
      </c>
      <c r="AK7834">
        <v>3700</v>
      </c>
      <c r="AL7834" s="8" t="s">
        <v>16276</v>
      </c>
      <c r="AM7834" s="10">
        <f t="shared" si="1098"/>
        <v>2019</v>
      </c>
      <c r="AN7834">
        <f t="shared" si="1099"/>
        <v>1</v>
      </c>
      <c r="AO7834">
        <f t="shared" si="1105"/>
        <v>0</v>
      </c>
      <c r="AP7834">
        <f t="shared" si="1100"/>
        <v>0</v>
      </c>
      <c r="AQ7834">
        <f t="shared" si="1101"/>
        <v>1</v>
      </c>
      <c r="AR7834">
        <f t="shared" si="1102"/>
        <v>0</v>
      </c>
      <c r="AS7834">
        <f t="shared" si="1103"/>
        <v>0</v>
      </c>
      <c r="AT7834">
        <f t="shared" si="1104"/>
        <v>0</v>
      </c>
      <c r="AU7834">
        <f t="shared" si="1104"/>
        <v>1</v>
      </c>
      <c r="AV7834" t="str">
        <f t="shared" si="1106"/>
        <v>2021-01-13T18:45:58</v>
      </c>
    </row>
    <row r="7835" spans="1:48" x14ac:dyDescent="0.25">
      <c r="A7835" s="5">
        <v>7906</v>
      </c>
      <c r="B7835" s="5" t="s">
        <v>16277</v>
      </c>
      <c r="C7835" s="5" t="s">
        <v>16278</v>
      </c>
      <c r="D7835" s="6" t="s">
        <v>16279</v>
      </c>
      <c r="E7835">
        <v>3</v>
      </c>
      <c r="F7835" s="7">
        <v>0</v>
      </c>
      <c r="G7835" s="7"/>
      <c r="H7835" t="s">
        <v>16280</v>
      </c>
      <c r="I7835">
        <v>0</v>
      </c>
      <c r="J7835">
        <v>0</v>
      </c>
      <c r="K7835">
        <v>500000</v>
      </c>
      <c r="L7835" t="s">
        <v>52</v>
      </c>
      <c r="M7835" s="8" t="s">
        <v>53</v>
      </c>
      <c r="N7835" s="8">
        <v>0.875</v>
      </c>
      <c r="O7835">
        <v>0.125</v>
      </c>
      <c r="P7835" s="9">
        <v>0</v>
      </c>
      <c r="Q7835">
        <v>350000</v>
      </c>
      <c r="R7835" s="8"/>
      <c r="S7835" s="8" t="s">
        <v>15252</v>
      </c>
      <c r="T7835">
        <v>15468383</v>
      </c>
      <c r="U7835">
        <v>15642977</v>
      </c>
      <c r="V7835">
        <v>15936072</v>
      </c>
      <c r="W7835">
        <v>316032</v>
      </c>
      <c r="X7835">
        <v>2970605</v>
      </c>
      <c r="Y7835">
        <v>2864320</v>
      </c>
      <c r="Z7835">
        <v>6873990</v>
      </c>
      <c r="AA7835">
        <v>42966169</v>
      </c>
      <c r="AB7835">
        <v>16283669</v>
      </c>
      <c r="AC7835">
        <v>11</v>
      </c>
      <c r="AD7835">
        <v>26682500</v>
      </c>
      <c r="AE7835">
        <v>1990</v>
      </c>
      <c r="AF7835" t="s">
        <v>54</v>
      </c>
      <c r="AG7835">
        <v>65000</v>
      </c>
      <c r="AH7835" t="s">
        <v>55</v>
      </c>
      <c r="AI7835" t="s">
        <v>55</v>
      </c>
      <c r="AJ7835">
        <v>0</v>
      </c>
      <c r="AK7835">
        <v>104000</v>
      </c>
      <c r="AL7835" s="8" t="s">
        <v>16281</v>
      </c>
      <c r="AM7835" s="10">
        <f t="shared" si="1098"/>
        <v>2008</v>
      </c>
      <c r="AN7835">
        <f t="shared" si="1099"/>
        <v>1</v>
      </c>
      <c r="AO7835">
        <f t="shared" si="1105"/>
        <v>0</v>
      </c>
      <c r="AP7835">
        <f t="shared" si="1100"/>
        <v>0</v>
      </c>
      <c r="AQ7835">
        <f t="shared" si="1101"/>
        <v>1</v>
      </c>
      <c r="AR7835">
        <f t="shared" si="1102"/>
        <v>0</v>
      </c>
      <c r="AS7835">
        <f t="shared" si="1103"/>
        <v>0</v>
      </c>
      <c r="AT7835">
        <f t="shared" si="1104"/>
        <v>0</v>
      </c>
      <c r="AU7835">
        <f t="shared" si="1104"/>
        <v>0</v>
      </c>
      <c r="AV7835" t="str">
        <f t="shared" si="1106"/>
        <v>2021-01-13T18:53:01</v>
      </c>
    </row>
    <row r="7836" spans="1:48" x14ac:dyDescent="0.25">
      <c r="A7836" s="5">
        <v>7907</v>
      </c>
      <c r="B7836" s="5" t="s">
        <v>2493</v>
      </c>
      <c r="C7836" s="5" t="s">
        <v>2494</v>
      </c>
      <c r="D7836" s="6" t="s">
        <v>2495</v>
      </c>
      <c r="E7836">
        <v>10</v>
      </c>
      <c r="F7836" s="7">
        <v>0.44454382930000003</v>
      </c>
      <c r="G7836" s="7">
        <v>0</v>
      </c>
      <c r="H7836" t="s">
        <v>2496</v>
      </c>
      <c r="I7836">
        <v>64</v>
      </c>
      <c r="J7836">
        <v>427368.68</v>
      </c>
      <c r="K7836">
        <v>2000000</v>
      </c>
      <c r="L7836" t="s">
        <v>7359</v>
      </c>
      <c r="M7836" s="8" t="s">
        <v>63</v>
      </c>
      <c r="N7836" s="8">
        <v>1</v>
      </c>
      <c r="O7836">
        <v>0</v>
      </c>
      <c r="P7836" s="9">
        <v>0</v>
      </c>
      <c r="R7836" s="8"/>
      <c r="S7836" s="8"/>
      <c r="AJ7836">
        <v>0.99812741930000004</v>
      </c>
      <c r="AL7836" s="8"/>
      <c r="AM7836" s="10">
        <f t="shared" si="1098"/>
        <v>2015</v>
      </c>
      <c r="AN7836">
        <f t="shared" si="1099"/>
        <v>0</v>
      </c>
      <c r="AO7836">
        <f t="shared" si="1105"/>
        <v>0</v>
      </c>
      <c r="AP7836">
        <f t="shared" si="1100"/>
        <v>1</v>
      </c>
      <c r="AQ7836">
        <f t="shared" si="1101"/>
        <v>0</v>
      </c>
      <c r="AR7836">
        <f t="shared" si="1102"/>
        <v>0</v>
      </c>
      <c r="AS7836">
        <f t="shared" si="1103"/>
        <v>0</v>
      </c>
      <c r="AT7836">
        <f t="shared" si="1104"/>
        <v>0</v>
      </c>
      <c r="AU7836">
        <f t="shared" si="1104"/>
        <v>0</v>
      </c>
      <c r="AV7836">
        <f t="shared" si="1106"/>
        <v>0</v>
      </c>
    </row>
    <row r="7837" spans="1:48" x14ac:dyDescent="0.25">
      <c r="A7837" s="5">
        <v>7908</v>
      </c>
      <c r="B7837" s="5" t="s">
        <v>16244</v>
      </c>
      <c r="C7837" s="5" t="s">
        <v>16245</v>
      </c>
      <c r="D7837" s="6" t="s">
        <v>16246</v>
      </c>
      <c r="E7837">
        <v>0</v>
      </c>
      <c r="F7837" s="7">
        <v>0.50985651539999999</v>
      </c>
      <c r="G7837" s="7">
        <v>0</v>
      </c>
      <c r="H7837" t="s">
        <v>14225</v>
      </c>
      <c r="I7837">
        <v>0</v>
      </c>
      <c r="J7837">
        <v>0</v>
      </c>
      <c r="K7837">
        <v>10000</v>
      </c>
      <c r="L7837" t="s">
        <v>7359</v>
      </c>
      <c r="M7837" s="8" t="s">
        <v>63</v>
      </c>
      <c r="N7837" s="8">
        <v>1</v>
      </c>
      <c r="O7837">
        <v>0</v>
      </c>
      <c r="P7837" s="9">
        <v>0</v>
      </c>
      <c r="R7837" s="8"/>
      <c r="S7837" s="8"/>
      <c r="AJ7837">
        <v>1</v>
      </c>
      <c r="AL7837" s="8"/>
      <c r="AM7837" s="10">
        <f t="shared" si="1098"/>
        <v>2020</v>
      </c>
      <c r="AN7837">
        <f t="shared" si="1099"/>
        <v>0</v>
      </c>
      <c r="AO7837">
        <f t="shared" si="1105"/>
        <v>0</v>
      </c>
      <c r="AP7837">
        <f t="shared" si="1100"/>
        <v>1</v>
      </c>
      <c r="AQ7837">
        <f t="shared" si="1101"/>
        <v>0</v>
      </c>
      <c r="AR7837">
        <f t="shared" si="1102"/>
        <v>0</v>
      </c>
      <c r="AS7837">
        <f t="shared" si="1103"/>
        <v>0</v>
      </c>
      <c r="AT7837">
        <f t="shared" si="1104"/>
        <v>0</v>
      </c>
      <c r="AU7837">
        <f t="shared" si="1104"/>
        <v>0</v>
      </c>
      <c r="AV7837">
        <f t="shared" si="1106"/>
        <v>0</v>
      </c>
    </row>
    <row r="7838" spans="1:48" x14ac:dyDescent="0.25">
      <c r="A7838" s="5">
        <v>7909</v>
      </c>
      <c r="B7838" s="5" t="s">
        <v>16244</v>
      </c>
      <c r="C7838" s="5" t="s">
        <v>16245</v>
      </c>
      <c r="D7838" s="6" t="s">
        <v>16246</v>
      </c>
      <c r="E7838">
        <v>0</v>
      </c>
      <c r="F7838" s="7">
        <v>0.50985651539999999</v>
      </c>
      <c r="G7838" s="7">
        <v>0</v>
      </c>
      <c r="H7838" t="s">
        <v>14225</v>
      </c>
      <c r="I7838">
        <v>0</v>
      </c>
      <c r="J7838">
        <v>0</v>
      </c>
      <c r="K7838">
        <v>10000</v>
      </c>
      <c r="L7838" t="s">
        <v>52</v>
      </c>
      <c r="M7838" s="8" t="s">
        <v>53</v>
      </c>
      <c r="N7838" s="8">
        <v>0.78571428571428503</v>
      </c>
      <c r="O7838">
        <v>0.214285714285714</v>
      </c>
      <c r="P7838" s="9">
        <v>0</v>
      </c>
      <c r="Q7838">
        <v>10000</v>
      </c>
      <c r="R7838" s="8"/>
      <c r="S7838" s="8" t="s">
        <v>14844</v>
      </c>
      <c r="T7838">
        <v>115025</v>
      </c>
      <c r="U7838">
        <v>30771</v>
      </c>
      <c r="V7838">
        <v>184762</v>
      </c>
      <c r="W7838">
        <v>153990</v>
      </c>
      <c r="X7838">
        <v>0</v>
      </c>
      <c r="Y7838">
        <v>0</v>
      </c>
      <c r="Z7838">
        <v>52954</v>
      </c>
      <c r="AA7838">
        <v>484340</v>
      </c>
      <c r="AB7838">
        <v>255345</v>
      </c>
      <c r="AC7838">
        <v>12</v>
      </c>
      <c r="AD7838">
        <v>228995</v>
      </c>
      <c r="AE7838">
        <v>2020</v>
      </c>
      <c r="AF7838" t="s">
        <v>126</v>
      </c>
      <c r="AG7838">
        <v>130000</v>
      </c>
      <c r="AH7838" t="s">
        <v>55</v>
      </c>
      <c r="AI7838" t="s">
        <v>55</v>
      </c>
      <c r="AJ7838">
        <v>1</v>
      </c>
      <c r="AK7838">
        <v>59400</v>
      </c>
      <c r="AL7838" s="8" t="s">
        <v>16282</v>
      </c>
      <c r="AM7838" s="10">
        <f t="shared" si="1098"/>
        <v>2020</v>
      </c>
      <c r="AN7838">
        <f t="shared" si="1099"/>
        <v>1</v>
      </c>
      <c r="AO7838">
        <f t="shared" si="1105"/>
        <v>0</v>
      </c>
      <c r="AP7838">
        <f t="shared" si="1100"/>
        <v>0</v>
      </c>
      <c r="AQ7838">
        <f t="shared" si="1101"/>
        <v>1</v>
      </c>
      <c r="AR7838">
        <f t="shared" si="1102"/>
        <v>0</v>
      </c>
      <c r="AS7838">
        <f t="shared" si="1103"/>
        <v>0</v>
      </c>
      <c r="AT7838">
        <f t="shared" si="1104"/>
        <v>0</v>
      </c>
      <c r="AU7838">
        <f t="shared" si="1104"/>
        <v>0</v>
      </c>
      <c r="AV7838" t="str">
        <f t="shared" si="1106"/>
        <v>2021-01-13T18:53:44</v>
      </c>
    </row>
    <row r="7839" spans="1:48" x14ac:dyDescent="0.25">
      <c r="A7839" s="5">
        <v>7910</v>
      </c>
      <c r="B7839" s="5" t="s">
        <v>1659</v>
      </c>
      <c r="C7839" s="5" t="s">
        <v>1660</v>
      </c>
      <c r="D7839" s="6" t="s">
        <v>1661</v>
      </c>
      <c r="E7839">
        <v>111</v>
      </c>
      <c r="F7839" s="7">
        <v>0.30671788900000002</v>
      </c>
      <c r="G7839" s="7">
        <v>0</v>
      </c>
      <c r="H7839" t="s">
        <v>1662</v>
      </c>
      <c r="I7839">
        <v>0</v>
      </c>
      <c r="J7839">
        <v>0</v>
      </c>
      <c r="K7839">
        <v>80000</v>
      </c>
      <c r="L7839" t="s">
        <v>52</v>
      </c>
      <c r="M7839" s="8" t="s">
        <v>53</v>
      </c>
      <c r="N7839" s="8">
        <v>0.875</v>
      </c>
      <c r="O7839">
        <v>0.125</v>
      </c>
      <c r="P7839" s="9">
        <v>-0.306485559026206</v>
      </c>
      <c r="Q7839">
        <v>60000</v>
      </c>
      <c r="R7839" s="8"/>
      <c r="S7839" s="8" t="s">
        <v>329</v>
      </c>
      <c r="T7839">
        <v>1493212</v>
      </c>
      <c r="U7839">
        <v>873608</v>
      </c>
      <c r="V7839">
        <v>1553234</v>
      </c>
      <c r="W7839">
        <v>679625</v>
      </c>
      <c r="X7839">
        <v>0</v>
      </c>
      <c r="Y7839">
        <v>225680</v>
      </c>
      <c r="Z7839">
        <v>428137</v>
      </c>
      <c r="AA7839">
        <v>3690674</v>
      </c>
      <c r="AB7839">
        <v>1766256</v>
      </c>
      <c r="AC7839">
        <v>12</v>
      </c>
      <c r="AD7839">
        <v>1924418</v>
      </c>
      <c r="AE7839">
        <v>1994</v>
      </c>
      <c r="AF7839" t="s">
        <v>54</v>
      </c>
      <c r="AG7839">
        <v>100000</v>
      </c>
      <c r="AH7839" t="s">
        <v>55</v>
      </c>
      <c r="AI7839" t="s">
        <v>55</v>
      </c>
      <c r="AJ7839">
        <v>0.4233630894</v>
      </c>
      <c r="AK7839">
        <v>86000</v>
      </c>
      <c r="AL7839" s="8" t="s">
        <v>16283</v>
      </c>
      <c r="AM7839" s="10">
        <f t="shared" si="1098"/>
        <v>2010</v>
      </c>
      <c r="AN7839">
        <f t="shared" si="1099"/>
        <v>1</v>
      </c>
      <c r="AO7839">
        <f t="shared" si="1105"/>
        <v>0</v>
      </c>
      <c r="AP7839">
        <f t="shared" si="1100"/>
        <v>0</v>
      </c>
      <c r="AQ7839">
        <f t="shared" si="1101"/>
        <v>1</v>
      </c>
      <c r="AR7839">
        <f t="shared" si="1102"/>
        <v>0</v>
      </c>
      <c r="AS7839">
        <f t="shared" si="1103"/>
        <v>0</v>
      </c>
      <c r="AT7839">
        <f t="shared" si="1104"/>
        <v>0</v>
      </c>
      <c r="AU7839">
        <f t="shared" si="1104"/>
        <v>0</v>
      </c>
      <c r="AV7839" t="str">
        <f t="shared" si="1106"/>
        <v>2021-01-13T19:00:53</v>
      </c>
    </row>
    <row r="7840" spans="1:48" x14ac:dyDescent="0.25">
      <c r="A7840" s="5">
        <v>7911</v>
      </c>
      <c r="B7840" s="5" t="s">
        <v>8413</v>
      </c>
      <c r="C7840" s="5" t="s">
        <v>8414</v>
      </c>
      <c r="D7840" s="6" t="s">
        <v>8415</v>
      </c>
      <c r="E7840">
        <v>0</v>
      </c>
      <c r="F7840" s="7">
        <v>0.37676508650000001</v>
      </c>
      <c r="G7840" s="7">
        <v>0</v>
      </c>
      <c r="H7840" t="s">
        <v>8416</v>
      </c>
      <c r="I7840">
        <v>0</v>
      </c>
      <c r="J7840">
        <v>0</v>
      </c>
      <c r="K7840">
        <v>15000</v>
      </c>
      <c r="L7840" t="s">
        <v>52</v>
      </c>
      <c r="M7840" s="8" t="s">
        <v>86</v>
      </c>
      <c r="N7840" s="8">
        <v>0.64285714285714202</v>
      </c>
      <c r="O7840">
        <v>0.35714285714285698</v>
      </c>
      <c r="P7840" s="9">
        <v>0</v>
      </c>
      <c r="Q7840">
        <v>5000</v>
      </c>
      <c r="R7840" s="8"/>
      <c r="S7840" s="8"/>
      <c r="AA7840">
        <v>155959</v>
      </c>
      <c r="AB7840">
        <v>0</v>
      </c>
      <c r="AC7840">
        <v>12</v>
      </c>
      <c r="AD7840">
        <v>0</v>
      </c>
      <c r="AE7840">
        <v>2007</v>
      </c>
      <c r="AF7840" t="s">
        <v>121</v>
      </c>
      <c r="AG7840">
        <v>20000</v>
      </c>
      <c r="AH7840" t="s">
        <v>55</v>
      </c>
      <c r="AI7840" t="s">
        <v>56</v>
      </c>
      <c r="AJ7840">
        <v>1</v>
      </c>
      <c r="AK7840">
        <v>11840</v>
      </c>
      <c r="AL7840" s="8" t="s">
        <v>16284</v>
      </c>
      <c r="AM7840" s="10">
        <f t="shared" si="1098"/>
        <v>2017</v>
      </c>
      <c r="AN7840">
        <f t="shared" si="1099"/>
        <v>1</v>
      </c>
      <c r="AO7840">
        <f t="shared" si="1105"/>
        <v>0</v>
      </c>
      <c r="AP7840">
        <f t="shared" si="1100"/>
        <v>0</v>
      </c>
      <c r="AQ7840">
        <f t="shared" si="1101"/>
        <v>0</v>
      </c>
      <c r="AR7840">
        <f t="shared" si="1102"/>
        <v>1</v>
      </c>
      <c r="AS7840">
        <f t="shared" si="1103"/>
        <v>0</v>
      </c>
      <c r="AT7840">
        <f t="shared" si="1104"/>
        <v>0</v>
      </c>
      <c r="AU7840">
        <f t="shared" si="1104"/>
        <v>1</v>
      </c>
      <c r="AV7840" t="str">
        <f t="shared" si="1106"/>
        <v>2021-01-13T19:01:27</v>
      </c>
    </row>
    <row r="7841" spans="1:48" x14ac:dyDescent="0.25">
      <c r="A7841" s="5">
        <v>7912</v>
      </c>
      <c r="B7841" s="5" t="s">
        <v>3293</v>
      </c>
      <c r="C7841" s="5" t="s">
        <v>3294</v>
      </c>
      <c r="D7841" s="6" t="s">
        <v>3295</v>
      </c>
      <c r="E7841">
        <v>3</v>
      </c>
      <c r="F7841" s="7">
        <v>0.43088139520000002</v>
      </c>
      <c r="G7841" s="7">
        <v>0</v>
      </c>
      <c r="H7841" t="s">
        <v>3296</v>
      </c>
      <c r="I7841">
        <v>0</v>
      </c>
      <c r="J7841">
        <v>9700</v>
      </c>
      <c r="K7841">
        <v>30000</v>
      </c>
      <c r="L7841" t="s">
        <v>52</v>
      </c>
      <c r="M7841" s="8" t="s">
        <v>53</v>
      </c>
      <c r="N7841" s="8">
        <v>0.76785714285714202</v>
      </c>
      <c r="O7841">
        <v>0.23214285714285701</v>
      </c>
      <c r="P7841" s="9">
        <v>0</v>
      </c>
      <c r="Q7841">
        <v>30000</v>
      </c>
      <c r="R7841" s="8"/>
      <c r="S7841" s="8" t="s">
        <v>6551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1304451</v>
      </c>
      <c r="AB7841">
        <v>0</v>
      </c>
      <c r="AC7841">
        <v>12</v>
      </c>
      <c r="AD7841">
        <v>0</v>
      </c>
      <c r="AE7841">
        <v>2001</v>
      </c>
      <c r="AF7841" t="s">
        <v>54</v>
      </c>
      <c r="AG7841">
        <v>10000</v>
      </c>
      <c r="AH7841" t="s">
        <v>55</v>
      </c>
      <c r="AI7841" t="s">
        <v>55</v>
      </c>
      <c r="AJ7841">
        <v>1</v>
      </c>
      <c r="AK7841">
        <v>50600</v>
      </c>
      <c r="AL7841" s="8" t="s">
        <v>16285</v>
      </c>
      <c r="AM7841" s="10">
        <f t="shared" si="1098"/>
        <v>2014</v>
      </c>
      <c r="AN7841">
        <f t="shared" si="1099"/>
        <v>1</v>
      </c>
      <c r="AO7841">
        <f t="shared" si="1105"/>
        <v>0</v>
      </c>
      <c r="AP7841">
        <f t="shared" si="1100"/>
        <v>0</v>
      </c>
      <c r="AQ7841">
        <f t="shared" si="1101"/>
        <v>1</v>
      </c>
      <c r="AR7841">
        <f t="shared" si="1102"/>
        <v>0</v>
      </c>
      <c r="AS7841">
        <f t="shared" si="1103"/>
        <v>0</v>
      </c>
      <c r="AT7841">
        <f t="shared" si="1104"/>
        <v>0</v>
      </c>
      <c r="AU7841">
        <f t="shared" si="1104"/>
        <v>0</v>
      </c>
      <c r="AV7841" t="str">
        <f t="shared" si="1106"/>
        <v>2021-01-13T19:03:40</v>
      </c>
    </row>
    <row r="7842" spans="1:48" x14ac:dyDescent="0.25">
      <c r="A7842" s="5">
        <v>7913</v>
      </c>
      <c r="B7842" s="5" t="s">
        <v>3029</v>
      </c>
      <c r="C7842" s="5" t="s">
        <v>3030</v>
      </c>
      <c r="D7842" s="6" t="s">
        <v>3031</v>
      </c>
      <c r="E7842">
        <v>40</v>
      </c>
      <c r="F7842" s="7">
        <v>0.66868309260000003</v>
      </c>
      <c r="G7842" s="7">
        <v>0</v>
      </c>
      <c r="H7842" t="s">
        <v>3032</v>
      </c>
      <c r="I7842">
        <v>35</v>
      </c>
      <c r="J7842">
        <v>6201</v>
      </c>
      <c r="K7842">
        <v>10000</v>
      </c>
      <c r="L7842" t="s">
        <v>52</v>
      </c>
      <c r="M7842" s="8" t="s">
        <v>53</v>
      </c>
      <c r="N7842" s="8">
        <v>0.69642857142857095</v>
      </c>
      <c r="O7842">
        <v>0.30357142857142799</v>
      </c>
      <c r="P7842" s="9">
        <v>-0.86602540378443904</v>
      </c>
      <c r="Q7842">
        <v>10000</v>
      </c>
      <c r="R7842" s="8"/>
      <c r="S7842" s="8"/>
      <c r="AA7842">
        <v>969960</v>
      </c>
      <c r="AB7842">
        <v>0</v>
      </c>
      <c r="AC7842">
        <v>12</v>
      </c>
      <c r="AD7842">
        <v>0</v>
      </c>
      <c r="AE7842">
        <v>2007</v>
      </c>
      <c r="AF7842" t="s">
        <v>121</v>
      </c>
      <c r="AG7842">
        <v>40000</v>
      </c>
      <c r="AH7842" t="s">
        <v>55</v>
      </c>
      <c r="AI7842" t="s">
        <v>55</v>
      </c>
      <c r="AJ7842">
        <v>0.80890520710000002</v>
      </c>
      <c r="AK7842">
        <v>13690</v>
      </c>
      <c r="AL7842" s="8" t="s">
        <v>16286</v>
      </c>
      <c r="AM7842" s="10">
        <f t="shared" si="1098"/>
        <v>2013</v>
      </c>
      <c r="AN7842">
        <f t="shared" si="1099"/>
        <v>1</v>
      </c>
      <c r="AO7842">
        <f t="shared" si="1105"/>
        <v>0</v>
      </c>
      <c r="AP7842">
        <f t="shared" si="1100"/>
        <v>0</v>
      </c>
      <c r="AQ7842">
        <f t="shared" si="1101"/>
        <v>1</v>
      </c>
      <c r="AR7842">
        <f t="shared" si="1102"/>
        <v>0</v>
      </c>
      <c r="AS7842">
        <f t="shared" si="1103"/>
        <v>0</v>
      </c>
      <c r="AT7842">
        <f t="shared" si="1104"/>
        <v>0</v>
      </c>
      <c r="AU7842">
        <f t="shared" si="1104"/>
        <v>0</v>
      </c>
      <c r="AV7842" t="str">
        <f t="shared" si="1106"/>
        <v>2021-01-13T19:04:14</v>
      </c>
    </row>
    <row r="7843" spans="1:48" x14ac:dyDescent="0.25">
      <c r="A7843" s="5">
        <v>7914</v>
      </c>
      <c r="B7843" s="5" t="s">
        <v>6857</v>
      </c>
      <c r="C7843" s="5" t="s">
        <v>6858</v>
      </c>
      <c r="D7843" s="6" t="s">
        <v>6859</v>
      </c>
      <c r="E7843">
        <v>7</v>
      </c>
      <c r="F7843" s="7">
        <v>0.47842759730000001</v>
      </c>
      <c r="G7843" s="7">
        <v>0</v>
      </c>
      <c r="H7843" t="s">
        <v>6860</v>
      </c>
      <c r="I7843">
        <v>20</v>
      </c>
      <c r="J7843">
        <v>209794.37</v>
      </c>
      <c r="K7843">
        <v>1100000</v>
      </c>
      <c r="L7843" t="s">
        <v>52</v>
      </c>
      <c r="M7843" s="8" t="s">
        <v>63</v>
      </c>
      <c r="N7843" s="8">
        <v>0.96428571428571397</v>
      </c>
      <c r="O7843">
        <v>3.5714285714285698E-2</v>
      </c>
      <c r="P7843" s="9">
        <v>-0.86602540378443904</v>
      </c>
      <c r="Q7843">
        <v>800000</v>
      </c>
      <c r="R7843" s="8"/>
      <c r="S7843" s="8"/>
      <c r="AA7843">
        <v>10701729</v>
      </c>
      <c r="AB7843">
        <v>3229508</v>
      </c>
      <c r="AC7843">
        <v>3</v>
      </c>
      <c r="AD7843">
        <v>7472221</v>
      </c>
      <c r="AE7843">
        <v>2010</v>
      </c>
      <c r="AF7843" t="s">
        <v>68</v>
      </c>
      <c r="AG7843">
        <v>1000000</v>
      </c>
      <c r="AH7843" t="s">
        <v>55</v>
      </c>
      <c r="AI7843" t="s">
        <v>55</v>
      </c>
      <c r="AJ7843">
        <v>0.98377296530000002</v>
      </c>
      <c r="AK7843">
        <v>15043086</v>
      </c>
      <c r="AL7843" s="8" t="s">
        <v>16287</v>
      </c>
      <c r="AM7843" s="10">
        <f t="shared" si="1098"/>
        <v>2016</v>
      </c>
      <c r="AN7843">
        <f t="shared" si="1099"/>
        <v>1</v>
      </c>
      <c r="AO7843">
        <f t="shared" si="1105"/>
        <v>0</v>
      </c>
      <c r="AP7843">
        <f t="shared" si="1100"/>
        <v>1</v>
      </c>
      <c r="AQ7843">
        <f t="shared" si="1101"/>
        <v>0</v>
      </c>
      <c r="AR7843">
        <f t="shared" si="1102"/>
        <v>0</v>
      </c>
      <c r="AS7843">
        <f t="shared" si="1103"/>
        <v>0</v>
      </c>
      <c r="AT7843">
        <f t="shared" si="1104"/>
        <v>0</v>
      </c>
      <c r="AU7843">
        <f t="shared" si="1104"/>
        <v>0</v>
      </c>
      <c r="AV7843" t="str">
        <f t="shared" si="1106"/>
        <v>2021-01-13T19:30:07</v>
      </c>
    </row>
    <row r="7844" spans="1:48" x14ac:dyDescent="0.25">
      <c r="A7844" s="5">
        <v>7915</v>
      </c>
      <c r="B7844" s="5" t="s">
        <v>3247</v>
      </c>
      <c r="C7844" s="5" t="s">
        <v>3248</v>
      </c>
      <c r="D7844" s="6" t="s">
        <v>3249</v>
      </c>
      <c r="E7844">
        <v>279</v>
      </c>
      <c r="F7844" s="7">
        <v>0.31534704250000001</v>
      </c>
      <c r="G7844" s="7">
        <v>0</v>
      </c>
      <c r="H7844" t="s">
        <v>3250</v>
      </c>
      <c r="I7844">
        <v>0</v>
      </c>
      <c r="J7844">
        <v>0</v>
      </c>
      <c r="K7844">
        <v>20000</v>
      </c>
      <c r="L7844" t="s">
        <v>7359</v>
      </c>
      <c r="M7844" s="8" t="s">
        <v>63</v>
      </c>
      <c r="N7844" s="8">
        <v>1</v>
      </c>
      <c r="O7844">
        <v>0</v>
      </c>
      <c r="P7844" s="9">
        <v>0</v>
      </c>
      <c r="R7844" s="8"/>
      <c r="S7844" s="8"/>
      <c r="AJ7844">
        <v>1</v>
      </c>
      <c r="AL7844" s="8"/>
      <c r="AM7844" s="10">
        <f t="shared" si="1098"/>
        <v>2013</v>
      </c>
      <c r="AN7844">
        <f t="shared" si="1099"/>
        <v>0</v>
      </c>
      <c r="AO7844">
        <f t="shared" si="1105"/>
        <v>0</v>
      </c>
      <c r="AP7844">
        <f t="shared" si="1100"/>
        <v>1</v>
      </c>
      <c r="AQ7844">
        <f t="shared" si="1101"/>
        <v>0</v>
      </c>
      <c r="AR7844">
        <f t="shared" si="1102"/>
        <v>0</v>
      </c>
      <c r="AS7844">
        <f t="shared" si="1103"/>
        <v>0</v>
      </c>
      <c r="AT7844">
        <f t="shared" si="1104"/>
        <v>0</v>
      </c>
      <c r="AU7844">
        <f t="shared" si="1104"/>
        <v>0</v>
      </c>
      <c r="AV7844">
        <f t="shared" si="1106"/>
        <v>0</v>
      </c>
    </row>
    <row r="7845" spans="1:48" x14ac:dyDescent="0.25">
      <c r="A7845" s="5">
        <v>7916</v>
      </c>
      <c r="B7845" s="5" t="s">
        <v>3247</v>
      </c>
      <c r="C7845" s="5" t="s">
        <v>3248</v>
      </c>
      <c r="D7845" s="6" t="s">
        <v>3249</v>
      </c>
      <c r="E7845">
        <v>279</v>
      </c>
      <c r="F7845" s="7">
        <v>0.31534704250000001</v>
      </c>
      <c r="G7845" s="7">
        <v>0</v>
      </c>
      <c r="H7845" t="s">
        <v>3250</v>
      </c>
      <c r="I7845">
        <v>0</v>
      </c>
      <c r="J7845">
        <v>0</v>
      </c>
      <c r="K7845">
        <v>30000</v>
      </c>
      <c r="L7845" t="s">
        <v>52</v>
      </c>
      <c r="M7845" s="8" t="s">
        <v>53</v>
      </c>
      <c r="N7845" s="8">
        <v>0.80357142857142805</v>
      </c>
      <c r="O7845">
        <v>0.19642857142857101</v>
      </c>
      <c r="P7845" s="9">
        <v>0</v>
      </c>
      <c r="Q7845">
        <v>28000</v>
      </c>
      <c r="R7845" s="8"/>
      <c r="S7845" s="8"/>
      <c r="AA7845">
        <v>2511077</v>
      </c>
      <c r="AB7845">
        <v>0</v>
      </c>
      <c r="AC7845">
        <v>12</v>
      </c>
      <c r="AD7845">
        <v>0</v>
      </c>
      <c r="AE7845">
        <v>1998</v>
      </c>
      <c r="AF7845" t="s">
        <v>54</v>
      </c>
      <c r="AG7845">
        <v>40000</v>
      </c>
      <c r="AH7845" t="s">
        <v>55</v>
      </c>
      <c r="AI7845" t="s">
        <v>55</v>
      </c>
      <c r="AJ7845">
        <v>1</v>
      </c>
      <c r="AK7845">
        <v>122100</v>
      </c>
      <c r="AL7845" s="8" t="s">
        <v>16288</v>
      </c>
      <c r="AM7845" s="10">
        <f t="shared" si="1098"/>
        <v>2013</v>
      </c>
      <c r="AN7845">
        <f t="shared" si="1099"/>
        <v>1</v>
      </c>
      <c r="AO7845">
        <f t="shared" si="1105"/>
        <v>0</v>
      </c>
      <c r="AP7845">
        <f t="shared" si="1100"/>
        <v>0</v>
      </c>
      <c r="AQ7845">
        <f t="shared" si="1101"/>
        <v>1</v>
      </c>
      <c r="AR7845">
        <f t="shared" si="1102"/>
        <v>0</v>
      </c>
      <c r="AS7845">
        <f t="shared" si="1103"/>
        <v>0</v>
      </c>
      <c r="AT7845">
        <f t="shared" si="1104"/>
        <v>0</v>
      </c>
      <c r="AU7845">
        <f t="shared" si="1104"/>
        <v>0</v>
      </c>
      <c r="AV7845" t="str">
        <f t="shared" si="1106"/>
        <v>2021-01-13T19:59:09</v>
      </c>
    </row>
    <row r="7846" spans="1:48" x14ac:dyDescent="0.25">
      <c r="A7846" s="5">
        <v>7917</v>
      </c>
      <c r="B7846" s="5" t="s">
        <v>5269</v>
      </c>
      <c r="C7846" s="5" t="s">
        <v>5270</v>
      </c>
      <c r="D7846" s="6" t="s">
        <v>5271</v>
      </c>
      <c r="E7846">
        <v>47</v>
      </c>
      <c r="F7846" s="7">
        <v>0</v>
      </c>
      <c r="G7846" s="7"/>
      <c r="H7846" t="s">
        <v>5272</v>
      </c>
      <c r="I7846">
        <v>0</v>
      </c>
      <c r="J7846">
        <v>0</v>
      </c>
      <c r="K7846">
        <v>3500000</v>
      </c>
      <c r="L7846" t="s">
        <v>119</v>
      </c>
      <c r="M7846" s="8" t="s">
        <v>53</v>
      </c>
      <c r="N7846" s="8">
        <v>0.80357142857142805</v>
      </c>
      <c r="O7846">
        <v>0.19642857142857101</v>
      </c>
      <c r="P7846" s="9">
        <v>0.92054439601473803</v>
      </c>
      <c r="Q7846">
        <v>2500000</v>
      </c>
      <c r="R7846" s="8" t="s">
        <v>16289</v>
      </c>
      <c r="S7846" s="8" t="s">
        <v>5589</v>
      </c>
      <c r="T7846">
        <v>50923050</v>
      </c>
      <c r="U7846">
        <v>42154211</v>
      </c>
      <c r="V7846">
        <v>52543378</v>
      </c>
      <c r="W7846">
        <v>3124169</v>
      </c>
      <c r="X7846">
        <v>9320000</v>
      </c>
      <c r="Y7846">
        <v>21160726</v>
      </c>
      <c r="Z7846">
        <v>13914072</v>
      </c>
      <c r="AA7846">
        <v>115691581</v>
      </c>
      <c r="AB7846">
        <v>32476767</v>
      </c>
      <c r="AC7846">
        <v>9</v>
      </c>
      <c r="AD7846">
        <v>83214814</v>
      </c>
      <c r="AE7846">
        <v>2010</v>
      </c>
      <c r="AF7846" t="s">
        <v>68</v>
      </c>
      <c r="AG7846">
        <v>3000000</v>
      </c>
      <c r="AH7846" t="s">
        <v>55</v>
      </c>
      <c r="AI7846" t="s">
        <v>55</v>
      </c>
      <c r="AJ7846">
        <v>0</v>
      </c>
      <c r="AK7846">
        <v>8417801</v>
      </c>
      <c r="AL7846" s="8"/>
      <c r="AM7846" s="10">
        <f t="shared" si="1098"/>
        <v>2012</v>
      </c>
      <c r="AN7846">
        <f t="shared" si="1099"/>
        <v>1</v>
      </c>
      <c r="AO7846">
        <f t="shared" si="1105"/>
        <v>0</v>
      </c>
      <c r="AP7846">
        <f t="shared" si="1100"/>
        <v>0</v>
      </c>
      <c r="AQ7846">
        <f t="shared" si="1101"/>
        <v>1</v>
      </c>
      <c r="AR7846">
        <f t="shared" si="1102"/>
        <v>0</v>
      </c>
      <c r="AS7846">
        <f t="shared" si="1103"/>
        <v>0</v>
      </c>
      <c r="AT7846">
        <f t="shared" si="1104"/>
        <v>0</v>
      </c>
      <c r="AU7846">
        <f t="shared" si="1104"/>
        <v>0</v>
      </c>
      <c r="AV7846" t="str">
        <f t="shared" si="1106"/>
        <v>2021-01-14T13:27:25</v>
      </c>
    </row>
    <row r="7847" spans="1:48" x14ac:dyDescent="0.25">
      <c r="A7847" s="5">
        <v>7918</v>
      </c>
      <c r="B7847" s="5" t="s">
        <v>6070</v>
      </c>
      <c r="C7847" s="5" t="s">
        <v>6071</v>
      </c>
      <c r="D7847" s="6" t="s">
        <v>6072</v>
      </c>
      <c r="E7847">
        <v>10</v>
      </c>
      <c r="F7847" s="7">
        <v>0.46906548059999997</v>
      </c>
      <c r="G7847" s="7">
        <v>0</v>
      </c>
      <c r="H7847" t="s">
        <v>6073</v>
      </c>
      <c r="I7847">
        <v>0</v>
      </c>
      <c r="J7847">
        <v>0</v>
      </c>
      <c r="K7847">
        <v>25000</v>
      </c>
      <c r="L7847" t="s">
        <v>52</v>
      </c>
      <c r="M7847" s="8" t="s">
        <v>53</v>
      </c>
      <c r="N7847" s="8">
        <v>0.71428571428571397</v>
      </c>
      <c r="O7847">
        <v>0.28571428571428498</v>
      </c>
      <c r="P7847" s="9">
        <v>-0.86602540378443904</v>
      </c>
      <c r="Q7847">
        <v>25000</v>
      </c>
      <c r="R7847" s="8"/>
      <c r="S7847" s="8" t="s">
        <v>175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3055100</v>
      </c>
      <c r="AB7847">
        <v>0</v>
      </c>
      <c r="AC7847">
        <v>12</v>
      </c>
      <c r="AD7847">
        <v>0</v>
      </c>
      <c r="AE7847">
        <v>2017</v>
      </c>
      <c r="AF7847" t="s">
        <v>126</v>
      </c>
      <c r="AG7847">
        <v>150000</v>
      </c>
      <c r="AH7847" t="s">
        <v>55</v>
      </c>
      <c r="AI7847" t="s">
        <v>55</v>
      </c>
      <c r="AJ7847">
        <v>0.64998443839999998</v>
      </c>
      <c r="AK7847">
        <v>6160</v>
      </c>
      <c r="AL7847" s="8" t="s">
        <v>16290</v>
      </c>
      <c r="AM7847" s="10">
        <f t="shared" si="1098"/>
        <v>2017</v>
      </c>
      <c r="AN7847">
        <f t="shared" si="1099"/>
        <v>1</v>
      </c>
      <c r="AO7847">
        <f t="shared" si="1105"/>
        <v>0</v>
      </c>
      <c r="AP7847">
        <f t="shared" si="1100"/>
        <v>0</v>
      </c>
      <c r="AQ7847">
        <f t="shared" si="1101"/>
        <v>1</v>
      </c>
      <c r="AR7847">
        <f t="shared" si="1102"/>
        <v>0</v>
      </c>
      <c r="AS7847">
        <f t="shared" si="1103"/>
        <v>0</v>
      </c>
      <c r="AT7847">
        <f t="shared" si="1104"/>
        <v>0</v>
      </c>
      <c r="AU7847">
        <f t="shared" si="1104"/>
        <v>0</v>
      </c>
      <c r="AV7847" t="str">
        <f t="shared" si="1106"/>
        <v>2021-01-13T21:05:24</v>
      </c>
    </row>
    <row r="7848" spans="1:48" x14ac:dyDescent="0.25">
      <c r="A7848" s="5">
        <v>7919</v>
      </c>
      <c r="B7848" s="5" t="s">
        <v>13312</v>
      </c>
      <c r="C7848" s="5" t="s">
        <v>13313</v>
      </c>
      <c r="D7848" s="6" t="s">
        <v>13314</v>
      </c>
      <c r="E7848">
        <v>0</v>
      </c>
      <c r="F7848" s="7">
        <v>0.44454240589999999</v>
      </c>
      <c r="G7848" s="7">
        <v>0</v>
      </c>
      <c r="H7848" t="s">
        <v>12808</v>
      </c>
      <c r="I7848">
        <v>0</v>
      </c>
      <c r="J7848">
        <v>0</v>
      </c>
      <c r="K7848">
        <v>50000</v>
      </c>
      <c r="L7848" t="s">
        <v>52</v>
      </c>
      <c r="M7848" s="8" t="s">
        <v>86</v>
      </c>
      <c r="N7848" s="8">
        <v>0.53571428571428503</v>
      </c>
      <c r="O7848">
        <v>0.46428571428571402</v>
      </c>
      <c r="P7848" s="9">
        <v>0</v>
      </c>
      <c r="Q7848">
        <v>15000</v>
      </c>
      <c r="R7848" s="8"/>
      <c r="S7848" s="8"/>
      <c r="AA7848">
        <v>1008584</v>
      </c>
      <c r="AB7848">
        <v>0</v>
      </c>
      <c r="AC7848">
        <v>12</v>
      </c>
      <c r="AD7848">
        <v>0</v>
      </c>
      <c r="AE7848">
        <v>2019</v>
      </c>
      <c r="AF7848" t="s">
        <v>126</v>
      </c>
      <c r="AG7848">
        <v>100000</v>
      </c>
      <c r="AH7848" t="s">
        <v>55</v>
      </c>
      <c r="AI7848" t="s">
        <v>56</v>
      </c>
      <c r="AJ7848">
        <v>1</v>
      </c>
      <c r="AK7848">
        <v>8100</v>
      </c>
      <c r="AL7848" s="8" t="s">
        <v>16291</v>
      </c>
      <c r="AM7848" s="10">
        <f t="shared" si="1098"/>
        <v>2020</v>
      </c>
      <c r="AN7848">
        <f t="shared" si="1099"/>
        <v>1</v>
      </c>
      <c r="AO7848">
        <f t="shared" si="1105"/>
        <v>0</v>
      </c>
      <c r="AP7848">
        <f t="shared" si="1100"/>
        <v>0</v>
      </c>
      <c r="AQ7848">
        <f t="shared" si="1101"/>
        <v>0</v>
      </c>
      <c r="AR7848">
        <f t="shared" si="1102"/>
        <v>1</v>
      </c>
      <c r="AS7848">
        <f t="shared" si="1103"/>
        <v>0</v>
      </c>
      <c r="AT7848">
        <f t="shared" si="1104"/>
        <v>0</v>
      </c>
      <c r="AU7848">
        <f t="shared" si="1104"/>
        <v>1</v>
      </c>
      <c r="AV7848" t="str">
        <f t="shared" si="1106"/>
        <v>2021-01-13T21:08:23</v>
      </c>
    </row>
    <row r="7849" spans="1:48" x14ac:dyDescent="0.25">
      <c r="A7849" s="5">
        <v>7920</v>
      </c>
      <c r="B7849" s="5" t="s">
        <v>3652</v>
      </c>
      <c r="C7849" s="5" t="s">
        <v>3653</v>
      </c>
      <c r="D7849" s="6" t="s">
        <v>3654</v>
      </c>
      <c r="E7849">
        <v>80</v>
      </c>
      <c r="F7849" s="7">
        <v>0.33950980450000001</v>
      </c>
      <c r="G7849" s="7">
        <v>0</v>
      </c>
      <c r="H7849" t="s">
        <v>3655</v>
      </c>
      <c r="I7849">
        <v>0</v>
      </c>
      <c r="J7849">
        <v>4553.32</v>
      </c>
      <c r="K7849">
        <v>220000</v>
      </c>
      <c r="L7849" t="s">
        <v>62</v>
      </c>
      <c r="M7849" s="8" t="s">
        <v>53</v>
      </c>
      <c r="N7849" s="8">
        <v>0.80357142857142805</v>
      </c>
      <c r="O7849">
        <v>0.19642857142857101</v>
      </c>
      <c r="P7849" s="9">
        <v>-0.86602540378443904</v>
      </c>
      <c r="R7849" s="8"/>
      <c r="S7849" s="8" t="s">
        <v>329</v>
      </c>
      <c r="T7849">
        <v>17914076</v>
      </c>
      <c r="U7849">
        <v>7306585</v>
      </c>
      <c r="V7849">
        <v>26097264</v>
      </c>
      <c r="W7849">
        <v>18790679</v>
      </c>
      <c r="X7849">
        <v>0</v>
      </c>
      <c r="Y7849">
        <v>8565272</v>
      </c>
      <c r="Z7849">
        <v>7090896</v>
      </c>
      <c r="AA7849">
        <v>4738383</v>
      </c>
      <c r="AB7849">
        <v>-26778529</v>
      </c>
      <c r="AC7849">
        <v>12</v>
      </c>
      <c r="AD7849">
        <v>31516912</v>
      </c>
      <c r="AE7849">
        <v>2005</v>
      </c>
      <c r="AF7849" t="s">
        <v>121</v>
      </c>
      <c r="AG7849">
        <v>1000000</v>
      </c>
      <c r="AH7849" t="s">
        <v>55</v>
      </c>
      <c r="AI7849" t="s">
        <v>56</v>
      </c>
      <c r="AJ7849">
        <v>0.99965979100000002</v>
      </c>
      <c r="AK7849">
        <v>1344000</v>
      </c>
      <c r="AL7849" s="8"/>
      <c r="AM7849" s="10">
        <f t="shared" si="1098"/>
        <v>2012</v>
      </c>
      <c r="AN7849">
        <f t="shared" si="1099"/>
        <v>0</v>
      </c>
      <c r="AO7849">
        <f t="shared" si="1105"/>
        <v>0</v>
      </c>
      <c r="AP7849">
        <f t="shared" si="1100"/>
        <v>0</v>
      </c>
      <c r="AQ7849">
        <f t="shared" si="1101"/>
        <v>1</v>
      </c>
      <c r="AR7849">
        <f t="shared" si="1102"/>
        <v>0</v>
      </c>
      <c r="AS7849">
        <f t="shared" si="1103"/>
        <v>0</v>
      </c>
      <c r="AT7849">
        <f t="shared" si="1104"/>
        <v>0</v>
      </c>
      <c r="AU7849">
        <f t="shared" si="1104"/>
        <v>1</v>
      </c>
      <c r="AV7849">
        <f t="shared" si="1106"/>
        <v>0</v>
      </c>
    </row>
    <row r="7850" spans="1:48" x14ac:dyDescent="0.25">
      <c r="A7850" s="5">
        <v>7921</v>
      </c>
      <c r="B7850" s="5" t="s">
        <v>1407</v>
      </c>
      <c r="C7850" s="5" t="s">
        <v>1408</v>
      </c>
      <c r="D7850" s="6" t="s">
        <v>1417</v>
      </c>
      <c r="E7850">
        <v>42</v>
      </c>
      <c r="F7850" s="7">
        <v>0</v>
      </c>
      <c r="G7850" s="7"/>
      <c r="H7850" t="s">
        <v>1418</v>
      </c>
      <c r="I7850">
        <v>0</v>
      </c>
      <c r="J7850">
        <v>0</v>
      </c>
      <c r="K7850">
        <v>1100000</v>
      </c>
      <c r="L7850" t="s">
        <v>52</v>
      </c>
      <c r="M7850" s="8" t="s">
        <v>53</v>
      </c>
      <c r="N7850" s="8">
        <v>0.76785714285714202</v>
      </c>
      <c r="O7850">
        <v>0.23214285714285701</v>
      </c>
      <c r="P7850" s="9">
        <v>-0.79256690689065201</v>
      </c>
      <c r="Q7850">
        <v>200000</v>
      </c>
      <c r="R7850" s="8"/>
      <c r="S7850" s="8" t="s">
        <v>329</v>
      </c>
      <c r="T7850">
        <v>2061784000</v>
      </c>
      <c r="U7850">
        <v>1634862000</v>
      </c>
      <c r="V7850">
        <v>3634506000</v>
      </c>
      <c r="W7850">
        <v>990059000</v>
      </c>
      <c r="X7850">
        <v>688500000</v>
      </c>
      <c r="Y7850">
        <v>400799000</v>
      </c>
      <c r="Z7850">
        <v>1293428000</v>
      </c>
      <c r="AA7850">
        <v>6426115000</v>
      </c>
      <c r="AB7850">
        <v>2032579000</v>
      </c>
      <c r="AC7850">
        <v>12</v>
      </c>
      <c r="AD7850">
        <v>4393536000</v>
      </c>
      <c r="AE7850">
        <v>2014</v>
      </c>
      <c r="AF7850" t="s">
        <v>68</v>
      </c>
      <c r="AG7850">
        <v>511903186</v>
      </c>
      <c r="AH7850" t="s">
        <v>56</v>
      </c>
      <c r="AI7850" t="s">
        <v>55</v>
      </c>
      <c r="AJ7850">
        <v>0</v>
      </c>
      <c r="AK7850">
        <v>286758144</v>
      </c>
      <c r="AL7850" s="8" t="s">
        <v>16292</v>
      </c>
      <c r="AM7850" s="10">
        <f t="shared" si="1098"/>
        <v>2018</v>
      </c>
      <c r="AN7850">
        <f t="shared" si="1099"/>
        <v>1</v>
      </c>
      <c r="AO7850">
        <f t="shared" si="1105"/>
        <v>0</v>
      </c>
      <c r="AP7850">
        <f t="shared" si="1100"/>
        <v>0</v>
      </c>
      <c r="AQ7850">
        <f t="shared" si="1101"/>
        <v>1</v>
      </c>
      <c r="AR7850">
        <f t="shared" si="1102"/>
        <v>0</v>
      </c>
      <c r="AS7850">
        <f t="shared" si="1103"/>
        <v>0</v>
      </c>
      <c r="AT7850">
        <f t="shared" si="1104"/>
        <v>1</v>
      </c>
      <c r="AU7850">
        <f t="shared" si="1104"/>
        <v>0</v>
      </c>
      <c r="AV7850" t="str">
        <f t="shared" si="1106"/>
        <v>2021-01-14T16:43:32</v>
      </c>
    </row>
    <row r="7851" spans="1:48" x14ac:dyDescent="0.25">
      <c r="A7851" s="5">
        <v>7922</v>
      </c>
      <c r="B7851" s="5" t="s">
        <v>1424</v>
      </c>
      <c r="C7851" s="5" t="s">
        <v>1425</v>
      </c>
      <c r="D7851" s="6" t="s">
        <v>1426</v>
      </c>
      <c r="E7851">
        <v>61</v>
      </c>
      <c r="F7851" s="7">
        <v>0.60889063489999995</v>
      </c>
      <c r="G7851" s="7">
        <v>0</v>
      </c>
      <c r="H7851" t="s">
        <v>1057</v>
      </c>
      <c r="I7851">
        <v>17</v>
      </c>
      <c r="J7851">
        <v>640190.03</v>
      </c>
      <c r="K7851">
        <v>900000</v>
      </c>
      <c r="L7851" t="s">
        <v>52</v>
      </c>
      <c r="M7851" s="8" t="s">
        <v>53</v>
      </c>
      <c r="N7851" s="8">
        <v>0.73214285714285698</v>
      </c>
      <c r="O7851">
        <v>0.26785714285714202</v>
      </c>
      <c r="P7851" s="9">
        <v>0.64823212568024002</v>
      </c>
      <c r="Q7851">
        <v>900000</v>
      </c>
      <c r="R7851" s="8"/>
      <c r="S7851" s="8" t="s">
        <v>329</v>
      </c>
      <c r="T7851">
        <v>1201858000</v>
      </c>
      <c r="U7851">
        <v>912104000</v>
      </c>
      <c r="V7851">
        <v>2076423000</v>
      </c>
      <c r="W7851">
        <v>800377000</v>
      </c>
      <c r="X7851">
        <v>100320000</v>
      </c>
      <c r="Y7851">
        <v>196971000</v>
      </c>
      <c r="Z7851">
        <v>766466000</v>
      </c>
      <c r="AA7851">
        <v>3369173000</v>
      </c>
      <c r="AB7851">
        <v>3366842514</v>
      </c>
      <c r="AC7851">
        <v>12</v>
      </c>
      <c r="AD7851">
        <v>2330486</v>
      </c>
      <c r="AE7851">
        <v>2013</v>
      </c>
      <c r="AF7851" t="s">
        <v>68</v>
      </c>
      <c r="AG7851">
        <v>330742994</v>
      </c>
      <c r="AH7851" t="s">
        <v>56</v>
      </c>
      <c r="AI7851" t="s">
        <v>55</v>
      </c>
      <c r="AJ7851">
        <v>0.84826401730000001</v>
      </c>
      <c r="AK7851">
        <v>115027728</v>
      </c>
      <c r="AL7851" s="8" t="s">
        <v>16293</v>
      </c>
      <c r="AM7851" s="10">
        <f t="shared" si="1098"/>
        <v>2018</v>
      </c>
      <c r="AN7851">
        <f t="shared" si="1099"/>
        <v>1</v>
      </c>
      <c r="AO7851">
        <f t="shared" si="1105"/>
        <v>0</v>
      </c>
      <c r="AP7851">
        <f t="shared" si="1100"/>
        <v>0</v>
      </c>
      <c r="AQ7851">
        <f t="shared" si="1101"/>
        <v>1</v>
      </c>
      <c r="AR7851">
        <f t="shared" si="1102"/>
        <v>0</v>
      </c>
      <c r="AS7851">
        <f t="shared" si="1103"/>
        <v>0</v>
      </c>
      <c r="AT7851">
        <f t="shared" si="1104"/>
        <v>1</v>
      </c>
      <c r="AU7851">
        <f t="shared" si="1104"/>
        <v>0</v>
      </c>
      <c r="AV7851" t="str">
        <f t="shared" si="1106"/>
        <v>2021-01-14T14:37:33</v>
      </c>
    </row>
    <row r="7852" spans="1:48" x14ac:dyDescent="0.25">
      <c r="A7852" s="5">
        <v>7923</v>
      </c>
      <c r="B7852" s="5" t="s">
        <v>16294</v>
      </c>
      <c r="C7852" s="5" t="s">
        <v>16295</v>
      </c>
      <c r="D7852" s="6" t="s">
        <v>16296</v>
      </c>
      <c r="E7852">
        <v>0</v>
      </c>
      <c r="F7852" s="7">
        <v>0.58844285709999999</v>
      </c>
      <c r="G7852" s="7">
        <v>0</v>
      </c>
      <c r="H7852" t="s">
        <v>8847</v>
      </c>
      <c r="I7852">
        <v>0</v>
      </c>
      <c r="J7852">
        <v>0</v>
      </c>
      <c r="K7852">
        <v>20000</v>
      </c>
      <c r="L7852" t="s">
        <v>52</v>
      </c>
      <c r="M7852" s="8" t="s">
        <v>86</v>
      </c>
      <c r="N7852" s="8">
        <v>0.67857142857142805</v>
      </c>
      <c r="O7852">
        <v>0.32142857142857101</v>
      </c>
      <c r="P7852" s="9">
        <v>0</v>
      </c>
      <c r="Q7852">
        <v>15000</v>
      </c>
      <c r="R7852" s="8"/>
      <c r="S7852" s="8"/>
      <c r="AA7852">
        <v>1289504</v>
      </c>
      <c r="AB7852">
        <v>0</v>
      </c>
      <c r="AC7852">
        <v>12</v>
      </c>
      <c r="AD7852">
        <v>0</v>
      </c>
      <c r="AE7852">
        <v>2014</v>
      </c>
      <c r="AF7852" t="s">
        <v>68</v>
      </c>
      <c r="AG7852">
        <v>100000</v>
      </c>
      <c r="AH7852" t="s">
        <v>55</v>
      </c>
      <c r="AI7852" t="s">
        <v>56</v>
      </c>
      <c r="AJ7852">
        <v>1</v>
      </c>
      <c r="AK7852">
        <v>19980</v>
      </c>
      <c r="AL7852" s="8" t="s">
        <v>16297</v>
      </c>
      <c r="AM7852" s="10">
        <f t="shared" si="1098"/>
        <v>2020</v>
      </c>
      <c r="AN7852">
        <f t="shared" si="1099"/>
        <v>1</v>
      </c>
      <c r="AO7852">
        <f t="shared" si="1105"/>
        <v>0</v>
      </c>
      <c r="AP7852">
        <f t="shared" si="1100"/>
        <v>0</v>
      </c>
      <c r="AQ7852">
        <f t="shared" si="1101"/>
        <v>0</v>
      </c>
      <c r="AR7852">
        <f t="shared" si="1102"/>
        <v>1</v>
      </c>
      <c r="AS7852">
        <f t="shared" si="1103"/>
        <v>0</v>
      </c>
      <c r="AT7852">
        <f t="shared" si="1104"/>
        <v>0</v>
      </c>
      <c r="AU7852">
        <f t="shared" si="1104"/>
        <v>1</v>
      </c>
      <c r="AV7852" t="str">
        <f t="shared" si="1106"/>
        <v>2021-01-14T14:38:40</v>
      </c>
    </row>
    <row r="7853" spans="1:48" x14ac:dyDescent="0.25">
      <c r="A7853" s="5">
        <v>7924</v>
      </c>
      <c r="B7853" s="5" t="s">
        <v>16294</v>
      </c>
      <c r="C7853" s="5" t="s">
        <v>16295</v>
      </c>
      <c r="D7853" s="6" t="s">
        <v>16296</v>
      </c>
      <c r="E7853">
        <v>0</v>
      </c>
      <c r="F7853" s="7">
        <v>0.58844285709999999</v>
      </c>
      <c r="G7853" s="7">
        <v>0</v>
      </c>
      <c r="H7853" t="s">
        <v>8847</v>
      </c>
      <c r="I7853">
        <v>0</v>
      </c>
      <c r="J7853">
        <v>0</v>
      </c>
      <c r="K7853">
        <v>20000</v>
      </c>
      <c r="L7853" t="s">
        <v>7359</v>
      </c>
      <c r="M7853" s="8" t="s">
        <v>63</v>
      </c>
      <c r="N7853" s="8">
        <v>1</v>
      </c>
      <c r="O7853">
        <v>0</v>
      </c>
      <c r="P7853" s="9">
        <v>0</v>
      </c>
      <c r="R7853" s="8"/>
      <c r="S7853" s="8"/>
      <c r="AJ7853">
        <v>1</v>
      </c>
      <c r="AL7853" s="8"/>
      <c r="AM7853" s="10">
        <f t="shared" si="1098"/>
        <v>2020</v>
      </c>
      <c r="AN7853">
        <f t="shared" si="1099"/>
        <v>0</v>
      </c>
      <c r="AO7853">
        <f t="shared" si="1105"/>
        <v>0</v>
      </c>
      <c r="AP7853">
        <f t="shared" si="1100"/>
        <v>1</v>
      </c>
      <c r="AQ7853">
        <f t="shared" si="1101"/>
        <v>0</v>
      </c>
      <c r="AR7853">
        <f t="shared" si="1102"/>
        <v>0</v>
      </c>
      <c r="AS7853">
        <f t="shared" si="1103"/>
        <v>0</v>
      </c>
      <c r="AT7853">
        <f t="shared" si="1104"/>
        <v>0</v>
      </c>
      <c r="AU7853">
        <f t="shared" si="1104"/>
        <v>0</v>
      </c>
      <c r="AV7853">
        <f t="shared" si="1106"/>
        <v>0</v>
      </c>
    </row>
    <row r="7854" spans="1:48" x14ac:dyDescent="0.25">
      <c r="A7854" s="5">
        <v>7925</v>
      </c>
      <c r="B7854" s="5" t="s">
        <v>2493</v>
      </c>
      <c r="C7854" s="5" t="s">
        <v>2494</v>
      </c>
      <c r="D7854" s="6" t="s">
        <v>2495</v>
      </c>
      <c r="E7854">
        <v>10</v>
      </c>
      <c r="F7854" s="7">
        <v>0.44454382930000003</v>
      </c>
      <c r="G7854" s="7">
        <v>0</v>
      </c>
      <c r="H7854" t="s">
        <v>2496</v>
      </c>
      <c r="I7854">
        <v>64</v>
      </c>
      <c r="J7854">
        <v>427368.68</v>
      </c>
      <c r="K7854">
        <v>200000</v>
      </c>
      <c r="L7854" t="s">
        <v>52</v>
      </c>
      <c r="M7854" s="8" t="s">
        <v>86</v>
      </c>
      <c r="N7854" s="8">
        <v>0.64285714285714202</v>
      </c>
      <c r="O7854">
        <v>0.35714285714285698</v>
      </c>
      <c r="P7854" s="9">
        <v>-0.86602540378442205</v>
      </c>
      <c r="Q7854">
        <v>200000</v>
      </c>
      <c r="R7854" s="8"/>
      <c r="S7854" s="8" t="s">
        <v>15252</v>
      </c>
      <c r="T7854">
        <v>63523908</v>
      </c>
      <c r="U7854">
        <v>4441666</v>
      </c>
      <c r="V7854">
        <v>65938087</v>
      </c>
      <c r="W7854">
        <v>19354023</v>
      </c>
      <c r="X7854">
        <v>1746340</v>
      </c>
      <c r="Y7854">
        <v>1978824</v>
      </c>
      <c r="Z7854">
        <v>47801109</v>
      </c>
      <c r="AA7854">
        <v>70881639</v>
      </c>
      <c r="AB7854">
        <v>70881639</v>
      </c>
      <c r="AC7854">
        <v>11</v>
      </c>
      <c r="AD7854">
        <v>0</v>
      </c>
      <c r="AE7854">
        <v>2014</v>
      </c>
      <c r="AF7854" t="s">
        <v>68</v>
      </c>
      <c r="AG7854">
        <v>1000000</v>
      </c>
      <c r="AH7854" t="s">
        <v>55</v>
      </c>
      <c r="AI7854" t="s">
        <v>56</v>
      </c>
      <c r="AJ7854">
        <v>0.99812741930000004</v>
      </c>
      <c r="AK7854">
        <v>4433754</v>
      </c>
      <c r="AL7854" s="8" t="s">
        <v>16298</v>
      </c>
      <c r="AM7854" s="10">
        <f t="shared" si="1098"/>
        <v>2015</v>
      </c>
      <c r="AN7854">
        <f t="shared" si="1099"/>
        <v>1</v>
      </c>
      <c r="AO7854">
        <f t="shared" si="1105"/>
        <v>0</v>
      </c>
      <c r="AP7854">
        <f t="shared" si="1100"/>
        <v>0</v>
      </c>
      <c r="AQ7854">
        <f t="shared" si="1101"/>
        <v>0</v>
      </c>
      <c r="AR7854">
        <f t="shared" si="1102"/>
        <v>1</v>
      </c>
      <c r="AS7854">
        <f t="shared" si="1103"/>
        <v>0</v>
      </c>
      <c r="AT7854">
        <f t="shared" si="1104"/>
        <v>0</v>
      </c>
      <c r="AU7854">
        <f t="shared" si="1104"/>
        <v>1</v>
      </c>
      <c r="AV7854" t="str">
        <f t="shared" si="1106"/>
        <v>2021-01-14T14:40:01</v>
      </c>
    </row>
    <row r="7855" spans="1:48" x14ac:dyDescent="0.25">
      <c r="A7855" s="5">
        <v>7926</v>
      </c>
      <c r="B7855" s="5" t="s">
        <v>1108</v>
      </c>
      <c r="C7855" s="5" t="s">
        <v>1109</v>
      </c>
      <c r="D7855" s="6" t="s">
        <v>1110</v>
      </c>
      <c r="E7855">
        <v>3</v>
      </c>
      <c r="F7855" s="7">
        <v>0.44367712739999998</v>
      </c>
      <c r="G7855" s="7">
        <v>0</v>
      </c>
      <c r="H7855" t="s">
        <v>1111</v>
      </c>
      <c r="I7855">
        <v>507</v>
      </c>
      <c r="J7855">
        <v>154941.09</v>
      </c>
      <c r="K7855">
        <v>4000000</v>
      </c>
      <c r="L7855" t="s">
        <v>52</v>
      </c>
      <c r="M7855" s="8" t="s">
        <v>63</v>
      </c>
      <c r="N7855" s="8">
        <v>0.91071428571428503</v>
      </c>
      <c r="O7855">
        <v>8.9285714285714204E-2</v>
      </c>
      <c r="P7855" s="9">
        <v>0</v>
      </c>
      <c r="Q7855">
        <v>3500000</v>
      </c>
      <c r="R7855" s="8"/>
      <c r="S7855" s="8" t="s">
        <v>10227</v>
      </c>
      <c r="T7855">
        <v>224351721</v>
      </c>
      <c r="U7855">
        <v>170375976</v>
      </c>
      <c r="V7855">
        <v>288401226</v>
      </c>
      <c r="W7855">
        <v>78600000</v>
      </c>
      <c r="X7855">
        <v>995600</v>
      </c>
      <c r="Y7855">
        <v>8804138</v>
      </c>
      <c r="Z7855">
        <v>127262660</v>
      </c>
      <c r="AA7855">
        <v>509862566</v>
      </c>
      <c r="AB7855">
        <v>504476077</v>
      </c>
      <c r="AC7855">
        <v>6</v>
      </c>
      <c r="AD7855">
        <v>5386489</v>
      </c>
      <c r="AE7855">
        <v>2002</v>
      </c>
      <c r="AF7855" t="s">
        <v>54</v>
      </c>
      <c r="AG7855">
        <v>78600000</v>
      </c>
      <c r="AH7855" t="s">
        <v>55</v>
      </c>
      <c r="AI7855" t="s">
        <v>55</v>
      </c>
      <c r="AJ7855">
        <v>1</v>
      </c>
      <c r="AK7855">
        <v>41014511</v>
      </c>
      <c r="AL7855" s="8" t="s">
        <v>16299</v>
      </c>
      <c r="AM7855" s="10">
        <f t="shared" si="1098"/>
        <v>2018</v>
      </c>
      <c r="AN7855">
        <f t="shared" si="1099"/>
        <v>1</v>
      </c>
      <c r="AO7855">
        <f t="shared" si="1105"/>
        <v>0</v>
      </c>
      <c r="AP7855">
        <f t="shared" si="1100"/>
        <v>1</v>
      </c>
      <c r="AQ7855">
        <f t="shared" si="1101"/>
        <v>0</v>
      </c>
      <c r="AR7855">
        <f t="shared" si="1102"/>
        <v>0</v>
      </c>
      <c r="AS7855">
        <f t="shared" si="1103"/>
        <v>0</v>
      </c>
      <c r="AT7855">
        <f t="shared" si="1104"/>
        <v>0</v>
      </c>
      <c r="AU7855">
        <f t="shared" si="1104"/>
        <v>0</v>
      </c>
      <c r="AV7855" t="str">
        <f t="shared" si="1106"/>
        <v>2021-01-14T14:45:16</v>
      </c>
    </row>
    <row r="7856" spans="1:48" x14ac:dyDescent="0.25">
      <c r="A7856" s="5">
        <v>7927</v>
      </c>
      <c r="B7856" s="5" t="s">
        <v>488</v>
      </c>
      <c r="C7856" s="5" t="s">
        <v>489</v>
      </c>
      <c r="D7856" s="6" t="s">
        <v>490</v>
      </c>
      <c r="E7856">
        <v>3</v>
      </c>
      <c r="F7856" s="7">
        <v>0.3737727884</v>
      </c>
      <c r="G7856" s="7">
        <v>0</v>
      </c>
      <c r="H7856" t="s">
        <v>491</v>
      </c>
      <c r="I7856">
        <v>0</v>
      </c>
      <c r="J7856">
        <v>21416</v>
      </c>
      <c r="K7856">
        <v>40000</v>
      </c>
      <c r="L7856" t="s">
        <v>52</v>
      </c>
      <c r="M7856" s="8" t="s">
        <v>63</v>
      </c>
      <c r="N7856" s="8">
        <v>0.91071428571428503</v>
      </c>
      <c r="O7856">
        <v>8.9285714285714204E-2</v>
      </c>
      <c r="P7856" s="9">
        <v>0</v>
      </c>
      <c r="Q7856">
        <v>40000</v>
      </c>
      <c r="R7856" s="8"/>
      <c r="S7856" s="8" t="s">
        <v>217</v>
      </c>
      <c r="T7856">
        <v>17823961</v>
      </c>
      <c r="U7856">
        <v>8871642</v>
      </c>
      <c r="V7856">
        <v>23854649</v>
      </c>
      <c r="W7856">
        <v>10725862</v>
      </c>
      <c r="X7856">
        <v>856019</v>
      </c>
      <c r="Y7856">
        <v>9688681</v>
      </c>
      <c r="Z7856">
        <v>7645276</v>
      </c>
      <c r="AA7856">
        <v>51818185</v>
      </c>
      <c r="AB7856">
        <v>24669741</v>
      </c>
      <c r="AC7856">
        <v>12</v>
      </c>
      <c r="AD7856">
        <v>27148444</v>
      </c>
      <c r="AE7856">
        <v>2003</v>
      </c>
      <c r="AF7856" t="s">
        <v>54</v>
      </c>
      <c r="AG7856">
        <v>4500000</v>
      </c>
      <c r="AH7856" t="s">
        <v>55</v>
      </c>
      <c r="AI7856" t="s">
        <v>55</v>
      </c>
      <c r="AJ7856">
        <v>1</v>
      </c>
      <c r="AK7856">
        <v>3732802</v>
      </c>
      <c r="AL7856" s="8" t="s">
        <v>16300</v>
      </c>
      <c r="AM7856" s="10">
        <f t="shared" si="1098"/>
        <v>2011</v>
      </c>
      <c r="AN7856">
        <f t="shared" si="1099"/>
        <v>1</v>
      </c>
      <c r="AO7856">
        <f t="shared" si="1105"/>
        <v>0</v>
      </c>
      <c r="AP7856">
        <f t="shared" si="1100"/>
        <v>1</v>
      </c>
      <c r="AQ7856">
        <f t="shared" si="1101"/>
        <v>0</v>
      </c>
      <c r="AR7856">
        <f t="shared" si="1102"/>
        <v>0</v>
      </c>
      <c r="AS7856">
        <f t="shared" si="1103"/>
        <v>0</v>
      </c>
      <c r="AT7856">
        <f t="shared" si="1104"/>
        <v>0</v>
      </c>
      <c r="AU7856">
        <f t="shared" si="1104"/>
        <v>0</v>
      </c>
      <c r="AV7856" t="str">
        <f t="shared" si="1106"/>
        <v>2021-01-14T14:48:10</v>
      </c>
    </row>
    <row r="7857" spans="1:48" x14ac:dyDescent="0.25">
      <c r="A7857" s="5">
        <v>7928</v>
      </c>
      <c r="B7857" s="5" t="s">
        <v>9431</v>
      </c>
      <c r="C7857" s="5" t="s">
        <v>9432</v>
      </c>
      <c r="D7857" s="6" t="s">
        <v>9433</v>
      </c>
      <c r="E7857">
        <v>2</v>
      </c>
      <c r="F7857" s="7">
        <v>0.4564914189</v>
      </c>
      <c r="G7857" s="7">
        <v>0</v>
      </c>
      <c r="H7857" t="s">
        <v>208</v>
      </c>
      <c r="I7857">
        <v>0</v>
      </c>
      <c r="J7857">
        <v>8258.23</v>
      </c>
      <c r="K7857">
        <v>15000</v>
      </c>
      <c r="L7857" t="s">
        <v>52</v>
      </c>
      <c r="M7857" s="8" t="s">
        <v>86</v>
      </c>
      <c r="N7857" s="8">
        <v>0.66071428571428503</v>
      </c>
      <c r="O7857">
        <v>0.33928571428571402</v>
      </c>
      <c r="P7857" s="9">
        <v>-0.92789066401720599</v>
      </c>
      <c r="Q7857">
        <v>15000</v>
      </c>
      <c r="R7857" s="8"/>
      <c r="S7857" s="8" t="s">
        <v>217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620306</v>
      </c>
      <c r="AB7857">
        <v>0</v>
      </c>
      <c r="AC7857">
        <v>12</v>
      </c>
      <c r="AD7857">
        <v>0</v>
      </c>
      <c r="AE7857">
        <v>2018</v>
      </c>
      <c r="AF7857" t="s">
        <v>126</v>
      </c>
      <c r="AG7857">
        <v>200000</v>
      </c>
      <c r="AH7857" t="s">
        <v>55</v>
      </c>
      <c r="AI7857" t="s">
        <v>55</v>
      </c>
      <c r="AJ7857">
        <v>0.94022954349999999</v>
      </c>
      <c r="AK7857">
        <v>8800</v>
      </c>
      <c r="AL7857" s="8" t="s">
        <v>16301</v>
      </c>
      <c r="AM7857" s="10">
        <f t="shared" si="1098"/>
        <v>2018</v>
      </c>
      <c r="AN7857">
        <f t="shared" si="1099"/>
        <v>1</v>
      </c>
      <c r="AO7857">
        <f t="shared" si="1105"/>
        <v>0</v>
      </c>
      <c r="AP7857">
        <f t="shared" si="1100"/>
        <v>0</v>
      </c>
      <c r="AQ7857">
        <f t="shared" si="1101"/>
        <v>0</v>
      </c>
      <c r="AR7857">
        <f t="shared" si="1102"/>
        <v>1</v>
      </c>
      <c r="AS7857">
        <f t="shared" si="1103"/>
        <v>0</v>
      </c>
      <c r="AT7857">
        <f t="shared" si="1104"/>
        <v>0</v>
      </c>
      <c r="AU7857">
        <f t="shared" si="1104"/>
        <v>0</v>
      </c>
      <c r="AV7857" t="str">
        <f t="shared" si="1106"/>
        <v>2021-01-14T14:49:24</v>
      </c>
    </row>
    <row r="7858" spans="1:48" x14ac:dyDescent="0.25">
      <c r="A7858" s="5">
        <v>7929</v>
      </c>
      <c r="B7858" s="5" t="s">
        <v>3341</v>
      </c>
      <c r="C7858" s="5" t="s">
        <v>3595</v>
      </c>
      <c r="D7858" s="6" t="s">
        <v>3596</v>
      </c>
      <c r="E7858">
        <v>0</v>
      </c>
      <c r="F7858" s="7">
        <v>0.4763496881</v>
      </c>
      <c r="G7858" s="7">
        <v>0</v>
      </c>
      <c r="H7858" t="s">
        <v>2782</v>
      </c>
      <c r="I7858">
        <v>0</v>
      </c>
      <c r="J7858">
        <v>0</v>
      </c>
      <c r="K7858">
        <v>40000</v>
      </c>
      <c r="L7858" t="s">
        <v>52</v>
      </c>
      <c r="M7858" s="8" t="s">
        <v>53</v>
      </c>
      <c r="N7858" s="8">
        <v>0.875</v>
      </c>
      <c r="O7858">
        <v>0.125</v>
      </c>
      <c r="P7858" s="9">
        <v>0</v>
      </c>
      <c r="Q7858">
        <v>40000</v>
      </c>
      <c r="R7858" s="8"/>
      <c r="S7858" s="8" t="s">
        <v>6551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17018473</v>
      </c>
      <c r="AB7858">
        <v>0</v>
      </c>
      <c r="AC7858">
        <v>12</v>
      </c>
      <c r="AD7858">
        <v>0</v>
      </c>
      <c r="AE7858">
        <v>1998</v>
      </c>
      <c r="AF7858" t="s">
        <v>54</v>
      </c>
      <c r="AG7858">
        <v>20000</v>
      </c>
      <c r="AH7858" t="s">
        <v>55</v>
      </c>
      <c r="AI7858" t="s">
        <v>55</v>
      </c>
      <c r="AJ7858">
        <v>1</v>
      </c>
      <c r="AK7858">
        <v>886186</v>
      </c>
      <c r="AL7858" s="8" t="s">
        <v>16302</v>
      </c>
      <c r="AM7858" s="10">
        <f t="shared" si="1098"/>
        <v>2016</v>
      </c>
      <c r="AN7858">
        <f t="shared" si="1099"/>
        <v>1</v>
      </c>
      <c r="AO7858">
        <f t="shared" si="1105"/>
        <v>0</v>
      </c>
      <c r="AP7858">
        <f t="shared" si="1100"/>
        <v>0</v>
      </c>
      <c r="AQ7858">
        <f t="shared" si="1101"/>
        <v>1</v>
      </c>
      <c r="AR7858">
        <f t="shared" si="1102"/>
        <v>0</v>
      </c>
      <c r="AS7858">
        <f t="shared" si="1103"/>
        <v>0</v>
      </c>
      <c r="AT7858">
        <f t="shared" si="1104"/>
        <v>0</v>
      </c>
      <c r="AU7858">
        <f t="shared" si="1104"/>
        <v>0</v>
      </c>
      <c r="AV7858" t="str">
        <f t="shared" si="1106"/>
        <v>2021-01-14T15:12:02</v>
      </c>
    </row>
    <row r="7859" spans="1:48" x14ac:dyDescent="0.25">
      <c r="A7859" s="5">
        <v>7930</v>
      </c>
      <c r="B7859" s="5" t="s">
        <v>5215</v>
      </c>
      <c r="C7859" s="5" t="s">
        <v>5216</v>
      </c>
      <c r="D7859" s="6" t="s">
        <v>5217</v>
      </c>
      <c r="E7859">
        <v>109</v>
      </c>
      <c r="F7859" s="7">
        <v>0.44021259899999998</v>
      </c>
      <c r="G7859" s="7">
        <v>0</v>
      </c>
      <c r="H7859" t="s">
        <v>3824</v>
      </c>
      <c r="I7859">
        <v>0</v>
      </c>
      <c r="J7859">
        <v>4200</v>
      </c>
      <c r="K7859">
        <v>45000</v>
      </c>
      <c r="L7859" t="s">
        <v>52</v>
      </c>
      <c r="M7859" s="8" t="s">
        <v>53</v>
      </c>
      <c r="N7859" s="8">
        <v>0.85714285714285698</v>
      </c>
      <c r="O7859">
        <v>0.14285714285714199</v>
      </c>
      <c r="P7859" s="9">
        <v>-0.437793194420525</v>
      </c>
      <c r="Q7859">
        <v>35000</v>
      </c>
      <c r="R7859" s="8"/>
      <c r="S7859" s="8" t="s">
        <v>217</v>
      </c>
      <c r="T7859">
        <v>2287460</v>
      </c>
      <c r="U7859">
        <v>1595128</v>
      </c>
      <c r="V7859">
        <v>2342589</v>
      </c>
      <c r="W7859">
        <v>747460</v>
      </c>
      <c r="X7859">
        <v>58963</v>
      </c>
      <c r="Y7859">
        <v>1026685</v>
      </c>
      <c r="Z7859">
        <v>824631</v>
      </c>
      <c r="AA7859">
        <v>4626592</v>
      </c>
      <c r="AB7859">
        <v>0</v>
      </c>
      <c r="AC7859">
        <v>12</v>
      </c>
      <c r="AD7859">
        <v>0</v>
      </c>
      <c r="AE7859">
        <v>2011</v>
      </c>
      <c r="AF7859" t="s">
        <v>68</v>
      </c>
      <c r="AG7859">
        <v>100000</v>
      </c>
      <c r="AH7859" t="s">
        <v>55</v>
      </c>
      <c r="AI7859" t="s">
        <v>55</v>
      </c>
      <c r="AJ7859">
        <v>0.85752717389999999</v>
      </c>
      <c r="AK7859">
        <v>29700</v>
      </c>
      <c r="AL7859" s="8" t="s">
        <v>16303</v>
      </c>
      <c r="AM7859" s="10">
        <f t="shared" si="1098"/>
        <v>2018</v>
      </c>
      <c r="AN7859">
        <f t="shared" si="1099"/>
        <v>1</v>
      </c>
      <c r="AO7859">
        <f t="shared" si="1105"/>
        <v>0</v>
      </c>
      <c r="AP7859">
        <f t="shared" si="1100"/>
        <v>0</v>
      </c>
      <c r="AQ7859">
        <f t="shared" si="1101"/>
        <v>1</v>
      </c>
      <c r="AR7859">
        <f t="shared" si="1102"/>
        <v>0</v>
      </c>
      <c r="AS7859">
        <f t="shared" si="1103"/>
        <v>0</v>
      </c>
      <c r="AT7859">
        <f t="shared" si="1104"/>
        <v>0</v>
      </c>
      <c r="AU7859">
        <f t="shared" si="1104"/>
        <v>0</v>
      </c>
      <c r="AV7859" t="str">
        <f t="shared" si="1106"/>
        <v>2021-01-14T15:13:44</v>
      </c>
    </row>
    <row r="7860" spans="1:48" x14ac:dyDescent="0.25">
      <c r="A7860" s="5">
        <v>7931</v>
      </c>
      <c r="B7860" s="5" t="s">
        <v>1761</v>
      </c>
      <c r="C7860" s="5" t="s">
        <v>1762</v>
      </c>
      <c r="D7860" s="6" t="s">
        <v>1763</v>
      </c>
      <c r="E7860">
        <v>3</v>
      </c>
      <c r="F7860" s="7">
        <v>0</v>
      </c>
      <c r="G7860" s="7"/>
      <c r="H7860" t="s">
        <v>1764</v>
      </c>
      <c r="I7860">
        <v>0</v>
      </c>
      <c r="J7860">
        <v>0</v>
      </c>
      <c r="K7860">
        <v>500000</v>
      </c>
      <c r="L7860" t="s">
        <v>52</v>
      </c>
      <c r="M7860" s="8" t="s">
        <v>86</v>
      </c>
      <c r="N7860" s="8">
        <v>0.66071428571428503</v>
      </c>
      <c r="O7860">
        <v>0.33928571428571402</v>
      </c>
      <c r="P7860" s="11">
        <v>4.5369999999999998E-13</v>
      </c>
      <c r="Q7860">
        <v>500000</v>
      </c>
      <c r="R7860" s="8"/>
      <c r="S7860" s="8" t="s">
        <v>14333</v>
      </c>
      <c r="T7860">
        <v>2697379</v>
      </c>
      <c r="U7860">
        <v>1941448</v>
      </c>
      <c r="V7860">
        <v>5273740</v>
      </c>
      <c r="W7860">
        <v>-611991</v>
      </c>
      <c r="X7860">
        <v>2581812</v>
      </c>
      <c r="Y7860">
        <v>1161538</v>
      </c>
      <c r="Z7860">
        <v>205049</v>
      </c>
      <c r="AA7860">
        <v>25604543</v>
      </c>
      <c r="AB7860">
        <v>8457256</v>
      </c>
      <c r="AC7860">
        <v>11</v>
      </c>
      <c r="AD7860">
        <v>17147287</v>
      </c>
      <c r="AE7860">
        <v>2017</v>
      </c>
      <c r="AF7860" t="s">
        <v>126</v>
      </c>
      <c r="AG7860">
        <v>100000</v>
      </c>
      <c r="AH7860" t="s">
        <v>55</v>
      </c>
      <c r="AI7860" t="s">
        <v>55</v>
      </c>
      <c r="AJ7860">
        <v>0</v>
      </c>
      <c r="AK7860">
        <v>1667516</v>
      </c>
      <c r="AL7860" s="8" t="s">
        <v>16304</v>
      </c>
      <c r="AM7860" s="10">
        <f t="shared" si="1098"/>
        <v>2017</v>
      </c>
      <c r="AN7860">
        <f t="shared" si="1099"/>
        <v>1</v>
      </c>
      <c r="AO7860">
        <f t="shared" si="1105"/>
        <v>0</v>
      </c>
      <c r="AP7860">
        <f t="shared" si="1100"/>
        <v>0</v>
      </c>
      <c r="AQ7860">
        <f t="shared" si="1101"/>
        <v>0</v>
      </c>
      <c r="AR7860">
        <f t="shared" si="1102"/>
        <v>1</v>
      </c>
      <c r="AS7860">
        <f t="shared" si="1103"/>
        <v>0</v>
      </c>
      <c r="AT7860">
        <f t="shared" si="1104"/>
        <v>0</v>
      </c>
      <c r="AU7860">
        <f t="shared" si="1104"/>
        <v>0</v>
      </c>
      <c r="AV7860" t="str">
        <f t="shared" si="1106"/>
        <v>2021-01-14T15:15:06</v>
      </c>
    </row>
    <row r="7861" spans="1:48" x14ac:dyDescent="0.25">
      <c r="A7861" s="5">
        <v>7932</v>
      </c>
      <c r="B7861" s="5" t="s">
        <v>3652</v>
      </c>
      <c r="C7861" s="5" t="s">
        <v>3653</v>
      </c>
      <c r="D7861" s="6" t="s">
        <v>3654</v>
      </c>
      <c r="E7861">
        <v>80</v>
      </c>
      <c r="F7861" s="7">
        <v>0.33950980450000001</v>
      </c>
      <c r="G7861" s="7">
        <v>0</v>
      </c>
      <c r="H7861" t="s">
        <v>3655</v>
      </c>
      <c r="I7861">
        <v>0</v>
      </c>
      <c r="J7861">
        <v>4553.32</v>
      </c>
      <c r="K7861">
        <v>250000</v>
      </c>
      <c r="L7861" t="s">
        <v>52</v>
      </c>
      <c r="M7861" s="8" t="s">
        <v>53</v>
      </c>
      <c r="N7861" s="8">
        <v>0.75</v>
      </c>
      <c r="O7861">
        <v>0.25</v>
      </c>
      <c r="P7861" s="9">
        <v>-0.86602540378443904</v>
      </c>
      <c r="Q7861">
        <v>250000</v>
      </c>
      <c r="R7861" s="8"/>
      <c r="S7861" s="8" t="s">
        <v>14333</v>
      </c>
      <c r="T7861">
        <v>14157091</v>
      </c>
      <c r="U7861">
        <v>10124166</v>
      </c>
      <c r="V7861">
        <v>24790297</v>
      </c>
      <c r="W7861">
        <v>14114391</v>
      </c>
      <c r="X7861">
        <v>2090000</v>
      </c>
      <c r="Y7861">
        <v>14546121</v>
      </c>
      <c r="Z7861">
        <v>1384674</v>
      </c>
      <c r="AA7861">
        <v>72305933</v>
      </c>
      <c r="AB7861">
        <v>20687475</v>
      </c>
      <c r="AC7861">
        <v>10</v>
      </c>
      <c r="AD7861">
        <v>51618458</v>
      </c>
      <c r="AE7861">
        <v>2005</v>
      </c>
      <c r="AF7861" t="s">
        <v>121</v>
      </c>
      <c r="AG7861">
        <v>1000000</v>
      </c>
      <c r="AH7861" t="s">
        <v>55</v>
      </c>
      <c r="AI7861" t="s">
        <v>56</v>
      </c>
      <c r="AJ7861">
        <v>0.99965979100000002</v>
      </c>
      <c r="AK7861">
        <v>1344000</v>
      </c>
      <c r="AL7861" s="8" t="s">
        <v>16305</v>
      </c>
      <c r="AM7861" s="10">
        <f t="shared" si="1098"/>
        <v>2012</v>
      </c>
      <c r="AN7861">
        <f t="shared" si="1099"/>
        <v>1</v>
      </c>
      <c r="AO7861">
        <f t="shared" si="1105"/>
        <v>0</v>
      </c>
      <c r="AP7861">
        <f t="shared" si="1100"/>
        <v>0</v>
      </c>
      <c r="AQ7861">
        <f t="shared" si="1101"/>
        <v>1</v>
      </c>
      <c r="AR7861">
        <f t="shared" si="1102"/>
        <v>0</v>
      </c>
      <c r="AS7861">
        <f t="shared" si="1103"/>
        <v>0</v>
      </c>
      <c r="AT7861">
        <f t="shared" si="1104"/>
        <v>0</v>
      </c>
      <c r="AU7861">
        <f t="shared" si="1104"/>
        <v>1</v>
      </c>
      <c r="AV7861" t="str">
        <f t="shared" si="1106"/>
        <v>2021-01-14T15:19:39</v>
      </c>
    </row>
    <row r="7862" spans="1:48" x14ac:dyDescent="0.25">
      <c r="A7862" s="5">
        <v>7933</v>
      </c>
      <c r="B7862" s="5" t="s">
        <v>4752</v>
      </c>
      <c r="C7862" s="5" t="s">
        <v>1537</v>
      </c>
      <c r="D7862" s="6" t="s">
        <v>4753</v>
      </c>
      <c r="E7862">
        <v>17</v>
      </c>
      <c r="F7862" s="7">
        <v>0.37059627150000002</v>
      </c>
      <c r="G7862" s="7">
        <v>0</v>
      </c>
      <c r="H7862" t="s">
        <v>4754</v>
      </c>
      <c r="I7862">
        <v>0</v>
      </c>
      <c r="J7862">
        <v>73553.679999999993</v>
      </c>
      <c r="K7862">
        <v>165000</v>
      </c>
      <c r="L7862" t="s">
        <v>52</v>
      </c>
      <c r="M7862" s="8" t="s">
        <v>53</v>
      </c>
      <c r="N7862" s="8">
        <v>0.85714285714285698</v>
      </c>
      <c r="O7862">
        <v>0.14285714285714199</v>
      </c>
      <c r="P7862" s="9">
        <v>-0.86540553306295698</v>
      </c>
      <c r="Q7862">
        <v>165000</v>
      </c>
      <c r="R7862" s="8"/>
      <c r="S7862" s="8" t="s">
        <v>329</v>
      </c>
      <c r="T7862">
        <v>3996630</v>
      </c>
      <c r="U7862">
        <v>1205941</v>
      </c>
      <c r="V7862">
        <v>5230735</v>
      </c>
      <c r="W7862">
        <v>2780882</v>
      </c>
      <c r="X7862">
        <v>838000</v>
      </c>
      <c r="Y7862">
        <v>1896182</v>
      </c>
      <c r="Z7862">
        <v>1278784</v>
      </c>
      <c r="AA7862">
        <v>20380171</v>
      </c>
      <c r="AB7862">
        <v>10795346</v>
      </c>
      <c r="AC7862">
        <v>12</v>
      </c>
      <c r="AD7862">
        <v>9584825</v>
      </c>
      <c r="AE7862">
        <v>1986</v>
      </c>
      <c r="AF7862" t="s">
        <v>54</v>
      </c>
      <c r="AG7862">
        <v>1600000</v>
      </c>
      <c r="AH7862" t="s">
        <v>55</v>
      </c>
      <c r="AI7862" t="s">
        <v>55</v>
      </c>
      <c r="AJ7862">
        <v>0.97638840390000003</v>
      </c>
      <c r="AK7862">
        <v>184000</v>
      </c>
      <c r="AL7862" s="8" t="s">
        <v>16306</v>
      </c>
      <c r="AM7862" s="10">
        <f t="shared" si="1098"/>
        <v>2017</v>
      </c>
      <c r="AN7862">
        <f t="shared" si="1099"/>
        <v>1</v>
      </c>
      <c r="AO7862">
        <f t="shared" si="1105"/>
        <v>0</v>
      </c>
      <c r="AP7862">
        <f t="shared" si="1100"/>
        <v>0</v>
      </c>
      <c r="AQ7862">
        <f t="shared" si="1101"/>
        <v>1</v>
      </c>
      <c r="AR7862">
        <f t="shared" si="1102"/>
        <v>0</v>
      </c>
      <c r="AS7862">
        <f t="shared" si="1103"/>
        <v>0</v>
      </c>
      <c r="AT7862">
        <f t="shared" si="1104"/>
        <v>0</v>
      </c>
      <c r="AU7862">
        <f t="shared" si="1104"/>
        <v>0</v>
      </c>
      <c r="AV7862" t="str">
        <f t="shared" si="1106"/>
        <v>2021-01-14T15:24:41</v>
      </c>
    </row>
    <row r="7863" spans="1:48" x14ac:dyDescent="0.25">
      <c r="A7863" s="5">
        <v>7934</v>
      </c>
      <c r="B7863" s="5" t="s">
        <v>10051</v>
      </c>
      <c r="C7863" s="5" t="s">
        <v>3939</v>
      </c>
      <c r="D7863" s="6" t="s">
        <v>10052</v>
      </c>
      <c r="E7863">
        <v>4</v>
      </c>
      <c r="F7863" s="7">
        <v>0.47398602890000002</v>
      </c>
      <c r="G7863" s="7">
        <v>0</v>
      </c>
      <c r="H7863" t="s">
        <v>9721</v>
      </c>
      <c r="I7863">
        <v>0</v>
      </c>
      <c r="J7863">
        <v>0</v>
      </c>
      <c r="K7863">
        <v>25000</v>
      </c>
      <c r="L7863" t="s">
        <v>52</v>
      </c>
      <c r="M7863" s="8" t="s">
        <v>86</v>
      </c>
      <c r="N7863" s="8">
        <v>0.64285714285714202</v>
      </c>
      <c r="O7863">
        <v>0.35714285714285698</v>
      </c>
      <c r="P7863" s="9">
        <v>0.86602540378443904</v>
      </c>
      <c r="Q7863">
        <v>10000</v>
      </c>
      <c r="R7863" s="8"/>
      <c r="S7863" s="8"/>
      <c r="AA7863">
        <v>772398</v>
      </c>
      <c r="AB7863">
        <v>0</v>
      </c>
      <c r="AC7863">
        <v>12</v>
      </c>
      <c r="AD7863">
        <v>0</v>
      </c>
      <c r="AE7863">
        <v>2019</v>
      </c>
      <c r="AF7863" t="s">
        <v>126</v>
      </c>
      <c r="AG7863">
        <v>100000</v>
      </c>
      <c r="AH7863" t="s">
        <v>55</v>
      </c>
      <c r="AI7863" t="s">
        <v>55</v>
      </c>
      <c r="AJ7863">
        <v>1</v>
      </c>
      <c r="AK7863">
        <v>4400</v>
      </c>
      <c r="AL7863" s="8" t="s">
        <v>16307</v>
      </c>
      <c r="AM7863" s="10">
        <f t="shared" si="1098"/>
        <v>2019</v>
      </c>
      <c r="AN7863">
        <f t="shared" si="1099"/>
        <v>1</v>
      </c>
      <c r="AO7863">
        <f t="shared" si="1105"/>
        <v>0</v>
      </c>
      <c r="AP7863">
        <f t="shared" si="1100"/>
        <v>0</v>
      </c>
      <c r="AQ7863">
        <f t="shared" si="1101"/>
        <v>0</v>
      </c>
      <c r="AR7863">
        <f t="shared" si="1102"/>
        <v>1</v>
      </c>
      <c r="AS7863">
        <f t="shared" si="1103"/>
        <v>0</v>
      </c>
      <c r="AT7863">
        <f t="shared" si="1104"/>
        <v>0</v>
      </c>
      <c r="AU7863">
        <f t="shared" si="1104"/>
        <v>0</v>
      </c>
      <c r="AV7863" t="str">
        <f t="shared" si="1106"/>
        <v>2021-01-14T15:26:03</v>
      </c>
    </row>
    <row r="7864" spans="1:48" x14ac:dyDescent="0.25">
      <c r="A7864" s="5">
        <v>7935</v>
      </c>
      <c r="B7864" s="5" t="s">
        <v>9144</v>
      </c>
      <c r="C7864" s="5" t="s">
        <v>9145</v>
      </c>
      <c r="D7864" s="6" t="s">
        <v>9146</v>
      </c>
      <c r="E7864">
        <v>89</v>
      </c>
      <c r="F7864" s="7">
        <v>0.3314313485</v>
      </c>
      <c r="G7864" s="7">
        <v>0</v>
      </c>
      <c r="H7864" t="s">
        <v>9147</v>
      </c>
      <c r="I7864">
        <v>0</v>
      </c>
      <c r="J7864">
        <v>0</v>
      </c>
      <c r="K7864">
        <v>50000</v>
      </c>
      <c r="L7864" t="s">
        <v>52</v>
      </c>
      <c r="M7864" s="8" t="s">
        <v>63</v>
      </c>
      <c r="N7864" s="8">
        <v>0.91071428571428503</v>
      </c>
      <c r="O7864">
        <v>8.9285714285714204E-2</v>
      </c>
      <c r="P7864" s="9">
        <v>0</v>
      </c>
      <c r="Q7864">
        <v>50000</v>
      </c>
      <c r="R7864" s="8"/>
      <c r="S7864" s="8" t="s">
        <v>217</v>
      </c>
      <c r="T7864">
        <v>5551460</v>
      </c>
      <c r="U7864">
        <v>180435</v>
      </c>
      <c r="V7864">
        <v>6100398</v>
      </c>
      <c r="W7864">
        <v>5919962</v>
      </c>
      <c r="X7864">
        <v>0</v>
      </c>
      <c r="Y7864">
        <v>48937</v>
      </c>
      <c r="Z7864">
        <v>180435</v>
      </c>
      <c r="AA7864">
        <v>18153616</v>
      </c>
      <c r="AB7864">
        <v>5717650</v>
      </c>
      <c r="AC7864">
        <v>12</v>
      </c>
      <c r="AD7864">
        <v>12435966</v>
      </c>
      <c r="AE7864">
        <v>2005</v>
      </c>
      <c r="AF7864" t="s">
        <v>121</v>
      </c>
      <c r="AG7864">
        <v>500000</v>
      </c>
      <c r="AH7864" t="s">
        <v>55</v>
      </c>
      <c r="AI7864" t="s">
        <v>55</v>
      </c>
      <c r="AJ7864">
        <v>1</v>
      </c>
      <c r="AK7864">
        <v>1149402</v>
      </c>
      <c r="AL7864" s="8" t="s">
        <v>16308</v>
      </c>
      <c r="AM7864" s="10">
        <f t="shared" si="1098"/>
        <v>2014</v>
      </c>
      <c r="AN7864">
        <f t="shared" si="1099"/>
        <v>1</v>
      </c>
      <c r="AO7864">
        <f t="shared" si="1105"/>
        <v>0</v>
      </c>
      <c r="AP7864">
        <f t="shared" si="1100"/>
        <v>1</v>
      </c>
      <c r="AQ7864">
        <f t="shared" si="1101"/>
        <v>0</v>
      </c>
      <c r="AR7864">
        <f t="shared" si="1102"/>
        <v>0</v>
      </c>
      <c r="AS7864">
        <f t="shared" si="1103"/>
        <v>0</v>
      </c>
      <c r="AT7864">
        <f t="shared" si="1104"/>
        <v>0</v>
      </c>
      <c r="AU7864">
        <f t="shared" si="1104"/>
        <v>0</v>
      </c>
      <c r="AV7864" t="str">
        <f t="shared" si="1106"/>
        <v>2021-01-14T15:28:28</v>
      </c>
    </row>
    <row r="7865" spans="1:48" x14ac:dyDescent="0.25">
      <c r="A7865" s="5">
        <v>7936</v>
      </c>
      <c r="B7865" s="5" t="s">
        <v>12692</v>
      </c>
      <c r="C7865" s="5" t="s">
        <v>12693</v>
      </c>
      <c r="D7865" s="6" t="s">
        <v>12694</v>
      </c>
      <c r="E7865">
        <v>26</v>
      </c>
      <c r="F7865" s="7">
        <v>0.51906249999999998</v>
      </c>
      <c r="G7865" s="7">
        <v>0</v>
      </c>
      <c r="H7865" t="s">
        <v>1378</v>
      </c>
      <c r="I7865">
        <v>112</v>
      </c>
      <c r="J7865">
        <v>37080</v>
      </c>
      <c r="K7865">
        <v>200000</v>
      </c>
      <c r="L7865" t="s">
        <v>52</v>
      </c>
      <c r="M7865" s="8" t="s">
        <v>53</v>
      </c>
      <c r="N7865" s="8">
        <v>0.85714285714285698</v>
      </c>
      <c r="O7865">
        <v>0.14285714285714199</v>
      </c>
      <c r="P7865" s="9">
        <v>-0.85368825051248798</v>
      </c>
      <c r="Q7865">
        <v>200000</v>
      </c>
      <c r="R7865" s="8"/>
      <c r="S7865" s="8" t="s">
        <v>5589</v>
      </c>
      <c r="T7865">
        <v>63545499</v>
      </c>
      <c r="U7865">
        <v>8752513</v>
      </c>
      <c r="V7865">
        <v>64975246</v>
      </c>
      <c r="W7865">
        <v>47385498</v>
      </c>
      <c r="X7865">
        <v>3670000</v>
      </c>
      <c r="Y7865">
        <v>41444978</v>
      </c>
      <c r="Z7865">
        <v>7840742</v>
      </c>
      <c r="AA7865">
        <v>41345823</v>
      </c>
      <c r="AB7865">
        <v>24660079</v>
      </c>
      <c r="AC7865">
        <v>9</v>
      </c>
      <c r="AD7865">
        <v>16685744</v>
      </c>
      <c r="AE7865">
        <v>2002</v>
      </c>
      <c r="AF7865" t="s">
        <v>54</v>
      </c>
      <c r="AG7865">
        <v>2500000</v>
      </c>
      <c r="AH7865" t="s">
        <v>55</v>
      </c>
      <c r="AI7865" t="s">
        <v>55</v>
      </c>
      <c r="AJ7865">
        <v>0.284149508</v>
      </c>
      <c r="AK7865">
        <v>2108589</v>
      </c>
      <c r="AL7865" s="8" t="s">
        <v>16309</v>
      </c>
      <c r="AM7865" s="10">
        <f t="shared" si="1098"/>
        <v>2016</v>
      </c>
      <c r="AN7865">
        <f t="shared" si="1099"/>
        <v>1</v>
      </c>
      <c r="AO7865">
        <f t="shared" si="1105"/>
        <v>0</v>
      </c>
      <c r="AP7865">
        <f t="shared" si="1100"/>
        <v>0</v>
      </c>
      <c r="AQ7865">
        <f t="shared" si="1101"/>
        <v>1</v>
      </c>
      <c r="AR7865">
        <f t="shared" si="1102"/>
        <v>0</v>
      </c>
      <c r="AS7865">
        <f t="shared" si="1103"/>
        <v>0</v>
      </c>
      <c r="AT7865">
        <f t="shared" si="1104"/>
        <v>0</v>
      </c>
      <c r="AU7865">
        <f t="shared" si="1104"/>
        <v>0</v>
      </c>
      <c r="AV7865" t="str">
        <f t="shared" si="1106"/>
        <v>2021-01-14T15:36:15</v>
      </c>
    </row>
    <row r="7866" spans="1:48" x14ac:dyDescent="0.25">
      <c r="A7866" s="5">
        <v>7937</v>
      </c>
      <c r="B7866" s="5" t="s">
        <v>6246</v>
      </c>
      <c r="C7866" s="5" t="s">
        <v>6247</v>
      </c>
      <c r="D7866" s="6" t="s">
        <v>6248</v>
      </c>
      <c r="E7866">
        <v>9</v>
      </c>
      <c r="F7866" s="7">
        <v>0.4788656395</v>
      </c>
      <c r="G7866" s="7">
        <v>0</v>
      </c>
      <c r="H7866" t="s">
        <v>4963</v>
      </c>
      <c r="I7866">
        <v>34</v>
      </c>
      <c r="J7866">
        <v>113370</v>
      </c>
      <c r="K7866">
        <v>1100000</v>
      </c>
      <c r="L7866" t="s">
        <v>52</v>
      </c>
      <c r="M7866" s="8" t="s">
        <v>53</v>
      </c>
      <c r="N7866" s="8">
        <v>0.82142857142857095</v>
      </c>
      <c r="O7866">
        <v>0.17857142857142799</v>
      </c>
      <c r="P7866" s="9">
        <v>0.86602540378443904</v>
      </c>
      <c r="Q7866">
        <v>1000000</v>
      </c>
      <c r="R7866" s="8"/>
      <c r="S7866" s="8" t="s">
        <v>329</v>
      </c>
      <c r="T7866">
        <v>21652995</v>
      </c>
      <c r="U7866">
        <v>8896563</v>
      </c>
      <c r="V7866">
        <v>35490938</v>
      </c>
      <c r="W7866">
        <v>23207261</v>
      </c>
      <c r="X7866">
        <v>1847485</v>
      </c>
      <c r="Y7866">
        <v>9239556</v>
      </c>
      <c r="Z7866">
        <v>9240657</v>
      </c>
      <c r="AA7866">
        <v>44276940</v>
      </c>
      <c r="AB7866">
        <v>19550284</v>
      </c>
      <c r="AC7866">
        <v>12</v>
      </c>
      <c r="AD7866">
        <v>24726656</v>
      </c>
      <c r="AE7866">
        <v>2006</v>
      </c>
      <c r="AF7866" t="s">
        <v>121</v>
      </c>
      <c r="AG7866">
        <v>2897000</v>
      </c>
      <c r="AH7866" t="s">
        <v>55</v>
      </c>
      <c r="AI7866" t="s">
        <v>55</v>
      </c>
      <c r="AJ7866">
        <v>1</v>
      </c>
      <c r="AK7866">
        <v>1657600</v>
      </c>
      <c r="AL7866" s="8" t="s">
        <v>16310</v>
      </c>
      <c r="AM7866" s="10">
        <f t="shared" si="1098"/>
        <v>2015</v>
      </c>
      <c r="AN7866">
        <f t="shared" si="1099"/>
        <v>1</v>
      </c>
      <c r="AO7866">
        <f t="shared" si="1105"/>
        <v>0</v>
      </c>
      <c r="AP7866">
        <f t="shared" si="1100"/>
        <v>0</v>
      </c>
      <c r="AQ7866">
        <f t="shared" si="1101"/>
        <v>1</v>
      </c>
      <c r="AR7866">
        <f t="shared" si="1102"/>
        <v>0</v>
      </c>
      <c r="AS7866">
        <f t="shared" si="1103"/>
        <v>0</v>
      </c>
      <c r="AT7866">
        <f t="shared" si="1104"/>
        <v>0</v>
      </c>
      <c r="AU7866">
        <f t="shared" si="1104"/>
        <v>0</v>
      </c>
      <c r="AV7866" t="str">
        <f t="shared" si="1106"/>
        <v>2021-01-14T15:38:52</v>
      </c>
    </row>
    <row r="7867" spans="1:48" x14ac:dyDescent="0.25">
      <c r="A7867" s="5">
        <v>7938</v>
      </c>
      <c r="B7867" s="5" t="s">
        <v>4881</v>
      </c>
      <c r="C7867" s="5" t="s">
        <v>4882</v>
      </c>
      <c r="D7867" s="6" t="s">
        <v>4883</v>
      </c>
      <c r="E7867">
        <v>13</v>
      </c>
      <c r="F7867" s="7">
        <v>0.40757521159999999</v>
      </c>
      <c r="G7867" s="7">
        <v>0</v>
      </c>
      <c r="H7867" t="s">
        <v>4884</v>
      </c>
      <c r="I7867">
        <v>0</v>
      </c>
      <c r="J7867">
        <v>12780</v>
      </c>
      <c r="K7867">
        <v>48000</v>
      </c>
      <c r="L7867" t="s">
        <v>52</v>
      </c>
      <c r="M7867" s="8" t="s">
        <v>53</v>
      </c>
      <c r="N7867" s="8">
        <v>0.80357142857142805</v>
      </c>
      <c r="O7867">
        <v>0.19642857142857101</v>
      </c>
      <c r="P7867" s="9">
        <v>0.28228887442144601</v>
      </c>
      <c r="Q7867">
        <v>48000</v>
      </c>
      <c r="R7867" s="8"/>
      <c r="S7867" s="8"/>
      <c r="AA7867">
        <v>1785326</v>
      </c>
      <c r="AB7867">
        <v>0</v>
      </c>
      <c r="AC7867">
        <v>6</v>
      </c>
      <c r="AD7867">
        <v>0</v>
      </c>
      <c r="AE7867">
        <v>2015</v>
      </c>
      <c r="AF7867" t="s">
        <v>68</v>
      </c>
      <c r="AG7867">
        <v>60000</v>
      </c>
      <c r="AH7867" t="s">
        <v>55</v>
      </c>
      <c r="AI7867" t="s">
        <v>55</v>
      </c>
      <c r="AJ7867">
        <v>1</v>
      </c>
      <c r="AK7867">
        <v>60200</v>
      </c>
      <c r="AL7867" s="8" t="s">
        <v>16311</v>
      </c>
      <c r="AM7867" s="10">
        <f t="shared" si="1098"/>
        <v>2018</v>
      </c>
      <c r="AN7867">
        <f t="shared" si="1099"/>
        <v>1</v>
      </c>
      <c r="AO7867">
        <f t="shared" si="1105"/>
        <v>0</v>
      </c>
      <c r="AP7867">
        <f t="shared" si="1100"/>
        <v>0</v>
      </c>
      <c r="AQ7867">
        <f t="shared" si="1101"/>
        <v>1</v>
      </c>
      <c r="AR7867">
        <f t="shared" si="1102"/>
        <v>0</v>
      </c>
      <c r="AS7867">
        <f t="shared" si="1103"/>
        <v>0</v>
      </c>
      <c r="AT7867">
        <f t="shared" si="1104"/>
        <v>0</v>
      </c>
      <c r="AU7867">
        <f t="shared" si="1104"/>
        <v>0</v>
      </c>
      <c r="AV7867" t="str">
        <f t="shared" si="1106"/>
        <v>2021-01-14T15:45:58</v>
      </c>
    </row>
    <row r="7868" spans="1:48" x14ac:dyDescent="0.25">
      <c r="A7868" s="5">
        <v>7939</v>
      </c>
      <c r="B7868" s="5" t="s">
        <v>8790</v>
      </c>
      <c r="C7868" s="5" t="s">
        <v>8791</v>
      </c>
      <c r="D7868" s="6" t="s">
        <v>8792</v>
      </c>
      <c r="E7868">
        <v>9</v>
      </c>
      <c r="F7868" s="7">
        <v>0.4063670654</v>
      </c>
      <c r="G7868" s="7">
        <v>0</v>
      </c>
      <c r="H7868" t="s">
        <v>8793</v>
      </c>
      <c r="I7868">
        <v>18</v>
      </c>
      <c r="J7868">
        <v>55807.5</v>
      </c>
      <c r="K7868">
        <v>40000</v>
      </c>
      <c r="L7868" t="s">
        <v>52</v>
      </c>
      <c r="M7868" s="8" t="s">
        <v>53</v>
      </c>
      <c r="N7868" s="8">
        <v>0.71428571428571397</v>
      </c>
      <c r="O7868">
        <v>0.28571428571428498</v>
      </c>
      <c r="P7868" s="9">
        <v>0.86602540378443904</v>
      </c>
      <c r="Q7868">
        <v>40000</v>
      </c>
      <c r="R7868" s="8"/>
      <c r="S7868" s="8" t="s">
        <v>217</v>
      </c>
      <c r="T7868">
        <v>918211</v>
      </c>
      <c r="U7868">
        <v>700900</v>
      </c>
      <c r="V7868">
        <v>1024582</v>
      </c>
      <c r="W7868">
        <v>100000</v>
      </c>
      <c r="X7868">
        <v>0</v>
      </c>
      <c r="Y7868">
        <v>0</v>
      </c>
      <c r="Z7868">
        <v>883857</v>
      </c>
      <c r="AA7868">
        <v>2525305</v>
      </c>
      <c r="AB7868">
        <v>1010122</v>
      </c>
      <c r="AC7868">
        <v>12</v>
      </c>
      <c r="AD7868">
        <v>1515183</v>
      </c>
      <c r="AE7868">
        <v>2017</v>
      </c>
      <c r="AF7868" t="s">
        <v>126</v>
      </c>
      <c r="AG7868">
        <v>100000</v>
      </c>
      <c r="AH7868" t="s">
        <v>55</v>
      </c>
      <c r="AI7868" t="s">
        <v>55</v>
      </c>
      <c r="AJ7868">
        <v>1</v>
      </c>
      <c r="AK7868">
        <v>2640</v>
      </c>
      <c r="AL7868" s="8" t="s">
        <v>16312</v>
      </c>
      <c r="AM7868" s="10">
        <f t="shared" si="1098"/>
        <v>2019</v>
      </c>
      <c r="AN7868">
        <f t="shared" si="1099"/>
        <v>1</v>
      </c>
      <c r="AO7868">
        <f t="shared" si="1105"/>
        <v>0</v>
      </c>
      <c r="AP7868">
        <f t="shared" si="1100"/>
        <v>0</v>
      </c>
      <c r="AQ7868">
        <f t="shared" si="1101"/>
        <v>1</v>
      </c>
      <c r="AR7868">
        <f t="shared" si="1102"/>
        <v>0</v>
      </c>
      <c r="AS7868">
        <f t="shared" si="1103"/>
        <v>0</v>
      </c>
      <c r="AT7868">
        <f t="shared" si="1104"/>
        <v>0</v>
      </c>
      <c r="AU7868">
        <f t="shared" si="1104"/>
        <v>0</v>
      </c>
      <c r="AV7868" t="str">
        <f t="shared" si="1106"/>
        <v>2021-01-14T15:46:38</v>
      </c>
    </row>
    <row r="7869" spans="1:48" x14ac:dyDescent="0.25">
      <c r="A7869" s="5">
        <v>7940</v>
      </c>
      <c r="B7869" s="5" t="s">
        <v>7006</v>
      </c>
      <c r="C7869" s="5" t="s">
        <v>7007</v>
      </c>
      <c r="D7869" s="6" t="s">
        <v>7008</v>
      </c>
      <c r="E7869">
        <v>0</v>
      </c>
      <c r="F7869" s="7">
        <v>0.44206917029999998</v>
      </c>
      <c r="G7869" s="7">
        <v>0</v>
      </c>
      <c r="H7869" t="s">
        <v>7009</v>
      </c>
      <c r="I7869">
        <v>0</v>
      </c>
      <c r="J7869">
        <v>3302.2</v>
      </c>
      <c r="K7869">
        <v>30000</v>
      </c>
      <c r="L7869" t="s">
        <v>52</v>
      </c>
      <c r="M7869" s="8" t="s">
        <v>53</v>
      </c>
      <c r="N7869" s="8">
        <v>0.75</v>
      </c>
      <c r="O7869">
        <v>0.249999999999999</v>
      </c>
      <c r="P7869" s="9">
        <v>0</v>
      </c>
      <c r="Q7869">
        <v>30000</v>
      </c>
      <c r="R7869" s="8"/>
      <c r="S7869" s="8" t="s">
        <v>11020</v>
      </c>
      <c r="T7869">
        <v>2836232</v>
      </c>
      <c r="U7869">
        <v>779307</v>
      </c>
      <c r="V7869">
        <v>2911321</v>
      </c>
      <c r="W7869">
        <v>2109252</v>
      </c>
      <c r="X7869">
        <v>0</v>
      </c>
      <c r="Y7869">
        <v>18739889</v>
      </c>
      <c r="Z7869">
        <v>755584</v>
      </c>
      <c r="AA7869">
        <v>2303880</v>
      </c>
      <c r="AB7869">
        <v>816531</v>
      </c>
      <c r="AC7869">
        <v>6</v>
      </c>
      <c r="AD7869">
        <v>1487349</v>
      </c>
      <c r="AE7869">
        <v>2017</v>
      </c>
      <c r="AF7869" t="s">
        <v>126</v>
      </c>
      <c r="AG7869">
        <v>88000</v>
      </c>
      <c r="AH7869" t="s">
        <v>55</v>
      </c>
      <c r="AI7869" t="s">
        <v>56</v>
      </c>
      <c r="AJ7869">
        <v>1</v>
      </c>
      <c r="AK7869">
        <v>75900</v>
      </c>
      <c r="AL7869" s="8" t="s">
        <v>16313</v>
      </c>
      <c r="AM7869" s="10">
        <f t="shared" si="1098"/>
        <v>2020</v>
      </c>
      <c r="AN7869">
        <f t="shared" si="1099"/>
        <v>1</v>
      </c>
      <c r="AO7869">
        <f t="shared" si="1105"/>
        <v>0</v>
      </c>
      <c r="AP7869">
        <f t="shared" si="1100"/>
        <v>0</v>
      </c>
      <c r="AQ7869">
        <f t="shared" si="1101"/>
        <v>1</v>
      </c>
      <c r="AR7869">
        <f t="shared" si="1102"/>
        <v>0</v>
      </c>
      <c r="AS7869">
        <f t="shared" si="1103"/>
        <v>0</v>
      </c>
      <c r="AT7869">
        <f t="shared" si="1104"/>
        <v>0</v>
      </c>
      <c r="AU7869">
        <f t="shared" si="1104"/>
        <v>1</v>
      </c>
      <c r="AV7869" t="str">
        <f t="shared" si="1106"/>
        <v>2021-01-14T15:52:15</v>
      </c>
    </row>
    <row r="7870" spans="1:48" x14ac:dyDescent="0.25">
      <c r="A7870" s="5">
        <v>7941</v>
      </c>
      <c r="B7870" s="5" t="s">
        <v>16314</v>
      </c>
      <c r="C7870" s="5" t="s">
        <v>16315</v>
      </c>
      <c r="D7870" s="6" t="s">
        <v>16316</v>
      </c>
      <c r="E7870">
        <v>0</v>
      </c>
      <c r="F7870" s="7">
        <v>0.26472470240000001</v>
      </c>
      <c r="G7870" s="7">
        <v>0</v>
      </c>
      <c r="H7870" t="s">
        <v>16317</v>
      </c>
      <c r="I7870">
        <v>0</v>
      </c>
      <c r="J7870">
        <v>0</v>
      </c>
      <c r="K7870">
        <v>50000</v>
      </c>
      <c r="L7870" t="s">
        <v>52</v>
      </c>
      <c r="M7870" s="8" t="s">
        <v>63</v>
      </c>
      <c r="N7870" s="8">
        <v>0.94642857142857095</v>
      </c>
      <c r="O7870">
        <v>5.3571428571428499E-2</v>
      </c>
      <c r="P7870" s="9">
        <v>0</v>
      </c>
      <c r="Q7870">
        <v>30000</v>
      </c>
      <c r="R7870" s="8"/>
      <c r="S7870" s="8" t="s">
        <v>217</v>
      </c>
      <c r="T7870">
        <v>1750396</v>
      </c>
      <c r="U7870">
        <v>152363</v>
      </c>
      <c r="V7870">
        <v>1895633</v>
      </c>
      <c r="W7870">
        <v>1706773</v>
      </c>
      <c r="X7870">
        <v>0</v>
      </c>
      <c r="Y7870">
        <v>133114</v>
      </c>
      <c r="Z7870">
        <v>125802</v>
      </c>
      <c r="AA7870">
        <v>1884792</v>
      </c>
      <c r="AB7870">
        <v>566040</v>
      </c>
      <c r="AC7870">
        <v>12</v>
      </c>
      <c r="AD7870">
        <v>1318752</v>
      </c>
      <c r="AE7870">
        <v>1993</v>
      </c>
      <c r="AF7870" t="s">
        <v>54</v>
      </c>
      <c r="AG7870">
        <v>25000</v>
      </c>
      <c r="AH7870" t="s">
        <v>55</v>
      </c>
      <c r="AI7870" t="s">
        <v>55</v>
      </c>
      <c r="AJ7870">
        <v>1</v>
      </c>
      <c r="AK7870">
        <v>81400</v>
      </c>
      <c r="AL7870" s="8" t="s">
        <v>16318</v>
      </c>
      <c r="AM7870" s="10">
        <f t="shared" si="1098"/>
        <v>2017</v>
      </c>
      <c r="AN7870">
        <f t="shared" si="1099"/>
        <v>1</v>
      </c>
      <c r="AO7870">
        <f t="shared" si="1105"/>
        <v>0</v>
      </c>
      <c r="AP7870">
        <f t="shared" si="1100"/>
        <v>1</v>
      </c>
      <c r="AQ7870">
        <f t="shared" si="1101"/>
        <v>0</v>
      </c>
      <c r="AR7870">
        <f t="shared" si="1102"/>
        <v>0</v>
      </c>
      <c r="AS7870">
        <f t="shared" si="1103"/>
        <v>0</v>
      </c>
      <c r="AT7870">
        <f t="shared" si="1104"/>
        <v>0</v>
      </c>
      <c r="AU7870">
        <f t="shared" si="1104"/>
        <v>0</v>
      </c>
      <c r="AV7870" t="str">
        <f t="shared" si="1106"/>
        <v>2021-01-14T15:58:17</v>
      </c>
    </row>
    <row r="7871" spans="1:48" x14ac:dyDescent="0.25">
      <c r="A7871" s="5">
        <v>7942</v>
      </c>
      <c r="B7871" s="5" t="s">
        <v>5049</v>
      </c>
      <c r="C7871" s="5" t="s">
        <v>5050</v>
      </c>
      <c r="D7871" s="6" t="s">
        <v>5051</v>
      </c>
      <c r="E7871">
        <v>0</v>
      </c>
      <c r="F7871" s="7">
        <v>0.62060040510000003</v>
      </c>
      <c r="G7871" s="7">
        <v>0</v>
      </c>
      <c r="H7871" t="s">
        <v>5052</v>
      </c>
      <c r="I7871">
        <v>14</v>
      </c>
      <c r="J7871">
        <v>69120</v>
      </c>
      <c r="K7871">
        <v>300000</v>
      </c>
      <c r="L7871" t="s">
        <v>52</v>
      </c>
      <c r="M7871" s="8" t="s">
        <v>63</v>
      </c>
      <c r="N7871" s="8">
        <v>0.91071428571428503</v>
      </c>
      <c r="O7871">
        <v>8.9285714285714204E-2</v>
      </c>
      <c r="P7871" s="9">
        <v>0</v>
      </c>
      <c r="Q7871">
        <v>200000</v>
      </c>
      <c r="R7871" s="8"/>
      <c r="S7871" s="8" t="s">
        <v>15252</v>
      </c>
      <c r="T7871">
        <v>31265722</v>
      </c>
      <c r="U7871">
        <v>4288056</v>
      </c>
      <c r="V7871">
        <v>31404475</v>
      </c>
      <c r="W7871">
        <v>8094496</v>
      </c>
      <c r="X7871">
        <v>1267250</v>
      </c>
      <c r="Y7871">
        <v>3516726</v>
      </c>
      <c r="Z7871">
        <v>17680347</v>
      </c>
      <c r="AA7871">
        <v>29901248</v>
      </c>
      <c r="AB7871">
        <v>27190656</v>
      </c>
      <c r="AC7871">
        <v>11</v>
      </c>
      <c r="AD7871">
        <v>2710592</v>
      </c>
      <c r="AE7871">
        <v>2012</v>
      </c>
      <c r="AF7871" t="s">
        <v>68</v>
      </c>
      <c r="AG7871">
        <v>200000</v>
      </c>
      <c r="AH7871" t="s">
        <v>55</v>
      </c>
      <c r="AI7871" t="s">
        <v>55</v>
      </c>
      <c r="AJ7871">
        <v>1</v>
      </c>
      <c r="AK7871">
        <v>58020</v>
      </c>
      <c r="AL7871" s="8" t="s">
        <v>16319</v>
      </c>
      <c r="AM7871" s="10">
        <f t="shared" si="1098"/>
        <v>2020</v>
      </c>
      <c r="AN7871">
        <f t="shared" si="1099"/>
        <v>1</v>
      </c>
      <c r="AO7871">
        <f t="shared" si="1105"/>
        <v>0</v>
      </c>
      <c r="AP7871">
        <f t="shared" si="1100"/>
        <v>1</v>
      </c>
      <c r="AQ7871">
        <f t="shared" si="1101"/>
        <v>0</v>
      </c>
      <c r="AR7871">
        <f t="shared" si="1102"/>
        <v>0</v>
      </c>
      <c r="AS7871">
        <f t="shared" si="1103"/>
        <v>0</v>
      </c>
      <c r="AT7871">
        <f t="shared" si="1104"/>
        <v>0</v>
      </c>
      <c r="AU7871">
        <f t="shared" si="1104"/>
        <v>0</v>
      </c>
      <c r="AV7871" t="str">
        <f t="shared" si="1106"/>
        <v>2021-01-14T16:41:16</v>
      </c>
    </row>
    <row r="7872" spans="1:48" x14ac:dyDescent="0.25">
      <c r="A7872" s="5">
        <v>7943</v>
      </c>
      <c r="B7872" s="5" t="s">
        <v>2493</v>
      </c>
      <c r="C7872" s="5" t="s">
        <v>2494</v>
      </c>
      <c r="D7872" s="6" t="s">
        <v>2495</v>
      </c>
      <c r="E7872">
        <v>10</v>
      </c>
      <c r="F7872" s="7">
        <v>0.44454382930000003</v>
      </c>
      <c r="G7872" s="7">
        <v>0</v>
      </c>
      <c r="H7872" t="s">
        <v>2496</v>
      </c>
      <c r="I7872">
        <v>64</v>
      </c>
      <c r="J7872">
        <v>427368.68</v>
      </c>
      <c r="K7872">
        <v>2000000</v>
      </c>
      <c r="L7872" t="s">
        <v>52</v>
      </c>
      <c r="M7872" s="8" t="s">
        <v>86</v>
      </c>
      <c r="N7872" s="8">
        <v>0.64285714285714202</v>
      </c>
      <c r="O7872">
        <v>0.35714285714285698</v>
      </c>
      <c r="P7872" s="9">
        <v>-0.86602540378442205</v>
      </c>
      <c r="Q7872">
        <v>1300000</v>
      </c>
      <c r="R7872" s="8"/>
      <c r="S7872" s="8" t="s">
        <v>15252</v>
      </c>
      <c r="T7872">
        <v>63523908</v>
      </c>
      <c r="U7872">
        <v>4441666</v>
      </c>
      <c r="V7872">
        <v>65938087</v>
      </c>
      <c r="W7872">
        <v>19354023</v>
      </c>
      <c r="X7872">
        <v>1746340</v>
      </c>
      <c r="Y7872">
        <v>1978824</v>
      </c>
      <c r="Z7872">
        <v>47801109</v>
      </c>
      <c r="AA7872">
        <v>70881639</v>
      </c>
      <c r="AB7872">
        <v>70881639</v>
      </c>
      <c r="AC7872">
        <v>11</v>
      </c>
      <c r="AD7872">
        <v>0</v>
      </c>
      <c r="AE7872">
        <v>2014</v>
      </c>
      <c r="AF7872" t="s">
        <v>68</v>
      </c>
      <c r="AG7872">
        <v>1000000</v>
      </c>
      <c r="AH7872" t="s">
        <v>55</v>
      </c>
      <c r="AI7872" t="s">
        <v>56</v>
      </c>
      <c r="AJ7872">
        <v>0.99812741930000004</v>
      </c>
      <c r="AK7872">
        <v>4433754</v>
      </c>
      <c r="AL7872" s="8" t="s">
        <v>16320</v>
      </c>
      <c r="AM7872" s="10">
        <f t="shared" si="1098"/>
        <v>2015</v>
      </c>
      <c r="AN7872">
        <f t="shared" si="1099"/>
        <v>1</v>
      </c>
      <c r="AO7872">
        <f t="shared" si="1105"/>
        <v>0</v>
      </c>
      <c r="AP7872">
        <f t="shared" si="1100"/>
        <v>0</v>
      </c>
      <c r="AQ7872">
        <f t="shared" si="1101"/>
        <v>0</v>
      </c>
      <c r="AR7872">
        <f t="shared" si="1102"/>
        <v>1</v>
      </c>
      <c r="AS7872">
        <f t="shared" si="1103"/>
        <v>0</v>
      </c>
      <c r="AT7872">
        <f t="shared" si="1104"/>
        <v>0</v>
      </c>
      <c r="AU7872">
        <f t="shared" si="1104"/>
        <v>1</v>
      </c>
      <c r="AV7872" t="str">
        <f t="shared" si="1106"/>
        <v>2021-01-14T16:42:11</v>
      </c>
    </row>
    <row r="7873" spans="1:48" x14ac:dyDescent="0.25">
      <c r="A7873" s="5">
        <v>7944</v>
      </c>
      <c r="B7873" s="5" t="s">
        <v>2368</v>
      </c>
      <c r="C7873" s="5" t="s">
        <v>2369</v>
      </c>
      <c r="D7873" s="6" t="s">
        <v>2370</v>
      </c>
      <c r="E7873">
        <v>16</v>
      </c>
      <c r="F7873" s="7">
        <v>0</v>
      </c>
      <c r="G7873" s="7"/>
      <c r="H7873" t="s">
        <v>2371</v>
      </c>
      <c r="I7873">
        <v>0</v>
      </c>
      <c r="J7873">
        <v>0</v>
      </c>
      <c r="K7873">
        <v>20000</v>
      </c>
      <c r="L7873" t="s">
        <v>52</v>
      </c>
      <c r="M7873" s="8" t="s">
        <v>86</v>
      </c>
      <c r="N7873" s="8">
        <v>0.67857142857142805</v>
      </c>
      <c r="O7873">
        <v>0.32142857142857101</v>
      </c>
      <c r="P7873" s="9">
        <v>0.86602540378443904</v>
      </c>
      <c r="Q7873">
        <v>20000</v>
      </c>
      <c r="R7873" s="8"/>
      <c r="S7873" s="8"/>
      <c r="AA7873">
        <v>4435873</v>
      </c>
      <c r="AB7873">
        <v>0</v>
      </c>
      <c r="AC7873">
        <v>12</v>
      </c>
      <c r="AD7873">
        <v>0</v>
      </c>
      <c r="AE7873">
        <v>1997</v>
      </c>
      <c r="AF7873" t="s">
        <v>54</v>
      </c>
      <c r="AG7873">
        <v>1000</v>
      </c>
      <c r="AH7873" t="s">
        <v>56</v>
      </c>
      <c r="AI7873" t="s">
        <v>55</v>
      </c>
      <c r="AJ7873">
        <v>0</v>
      </c>
      <c r="AK7873">
        <v>23040</v>
      </c>
      <c r="AL7873" s="8" t="s">
        <v>16321</v>
      </c>
      <c r="AM7873" s="10">
        <f t="shared" si="1098"/>
        <v>2015</v>
      </c>
      <c r="AN7873">
        <f t="shared" si="1099"/>
        <v>1</v>
      </c>
      <c r="AO7873">
        <f t="shared" si="1105"/>
        <v>0</v>
      </c>
      <c r="AP7873">
        <f t="shared" si="1100"/>
        <v>0</v>
      </c>
      <c r="AQ7873">
        <f t="shared" si="1101"/>
        <v>0</v>
      </c>
      <c r="AR7873">
        <f t="shared" si="1102"/>
        <v>1</v>
      </c>
      <c r="AS7873">
        <f t="shared" si="1103"/>
        <v>0</v>
      </c>
      <c r="AT7873">
        <f t="shared" si="1104"/>
        <v>1</v>
      </c>
      <c r="AU7873">
        <f t="shared" si="1104"/>
        <v>0</v>
      </c>
      <c r="AV7873" t="str">
        <f t="shared" si="1106"/>
        <v>2021-01-14T17:06:08</v>
      </c>
    </row>
    <row r="7874" spans="1:48" x14ac:dyDescent="0.25">
      <c r="A7874" s="5">
        <v>7945</v>
      </c>
      <c r="B7874" s="5" t="s">
        <v>1242</v>
      </c>
      <c r="C7874" s="5" t="s">
        <v>1243</v>
      </c>
      <c r="D7874" s="6" t="s">
        <v>1244</v>
      </c>
      <c r="E7874">
        <v>4</v>
      </c>
      <c r="F7874" s="7">
        <v>0.37871874999999999</v>
      </c>
      <c r="G7874" s="7">
        <v>0</v>
      </c>
      <c r="H7874" t="s">
        <v>1236</v>
      </c>
      <c r="I7874">
        <v>32</v>
      </c>
      <c r="J7874">
        <v>6980</v>
      </c>
      <c r="K7874">
        <v>50000</v>
      </c>
      <c r="L7874" t="s">
        <v>52</v>
      </c>
      <c r="M7874" s="8" t="s">
        <v>53</v>
      </c>
      <c r="N7874" s="8">
        <v>0.85714285714285698</v>
      </c>
      <c r="O7874">
        <v>0.14285714285714199</v>
      </c>
      <c r="P7874" s="9">
        <v>0</v>
      </c>
      <c r="Q7874">
        <v>50000</v>
      </c>
      <c r="R7874" s="8"/>
      <c r="S7874" s="8"/>
      <c r="AA7874">
        <v>4488609</v>
      </c>
      <c r="AB7874">
        <v>0</v>
      </c>
      <c r="AC7874">
        <v>12</v>
      </c>
      <c r="AD7874">
        <v>0</v>
      </c>
      <c r="AE7874">
        <v>2010</v>
      </c>
      <c r="AF7874" t="s">
        <v>121</v>
      </c>
      <c r="AG7874">
        <v>80000</v>
      </c>
      <c r="AH7874" t="s">
        <v>55</v>
      </c>
      <c r="AI7874" t="s">
        <v>55</v>
      </c>
      <c r="AJ7874">
        <v>1</v>
      </c>
      <c r="AK7874">
        <v>59400</v>
      </c>
      <c r="AL7874" s="8" t="s">
        <v>16322</v>
      </c>
      <c r="AM7874" s="10">
        <f t="shared" ref="AM7874:AM7937" si="1107">_xlfn.NUMBERVALUE(LEFT(H7874,4))</f>
        <v>2014</v>
      </c>
      <c r="AN7874">
        <f t="shared" ref="AN7874:AN7937" si="1108">IF(OR(L7874 = "AprovadoAnalista", L7874 = "AprovadoComite" ),1,0)</f>
        <v>1</v>
      </c>
      <c r="AO7874">
        <f t="shared" si="1105"/>
        <v>0</v>
      </c>
      <c r="AP7874">
        <f t="shared" ref="AP7874:AP7937" si="1109">IF(MID(M7874,4,1)="0",1,0)</f>
        <v>0</v>
      </c>
      <c r="AQ7874">
        <f t="shared" ref="AQ7874:AQ7937" si="1110">IF(MID(M7874,4,1)="1",1,0)</f>
        <v>1</v>
      </c>
      <c r="AR7874">
        <f t="shared" ref="AR7874:AR7937" si="1111">IF(MID(M7874,4,1)="3",1,0)</f>
        <v>0</v>
      </c>
      <c r="AS7874">
        <f t="shared" ref="AS7874:AS7937" si="1112">IF(MID(M7874,4,1)="5",1,0)</f>
        <v>0</v>
      </c>
      <c r="AT7874">
        <f t="shared" ref="AT7874:AU7937" si="1113">IF(AH7874="True",1,0)</f>
        <v>0</v>
      </c>
      <c r="AU7874">
        <f t="shared" si="1113"/>
        <v>0</v>
      </c>
      <c r="AV7874" t="str">
        <f t="shared" si="1106"/>
        <v>2021-01-14T19:07:32</v>
      </c>
    </row>
    <row r="7875" spans="1:48" x14ac:dyDescent="0.25">
      <c r="A7875" s="5">
        <v>7946</v>
      </c>
      <c r="B7875" s="5" t="s">
        <v>16323</v>
      </c>
      <c r="C7875" s="5" t="s">
        <v>16324</v>
      </c>
      <c r="D7875" s="6" t="s">
        <v>16325</v>
      </c>
      <c r="E7875">
        <v>14</v>
      </c>
      <c r="F7875" s="7">
        <v>0.43524960779999999</v>
      </c>
      <c r="G7875" s="7">
        <v>0</v>
      </c>
      <c r="H7875" t="s">
        <v>16326</v>
      </c>
      <c r="I7875">
        <v>0</v>
      </c>
      <c r="J7875">
        <v>0</v>
      </c>
      <c r="K7875">
        <v>40000</v>
      </c>
      <c r="L7875" t="s">
        <v>199</v>
      </c>
      <c r="M7875" s="8" t="s">
        <v>86</v>
      </c>
      <c r="N7875" s="8">
        <v>0.57142857142857095</v>
      </c>
      <c r="O7875">
        <v>0.42857142857142799</v>
      </c>
      <c r="P7875" s="9">
        <v>0.86602540378443904</v>
      </c>
      <c r="R7875" s="8"/>
      <c r="S7875" s="8"/>
      <c r="AA7875">
        <v>1915504</v>
      </c>
      <c r="AB7875">
        <v>0</v>
      </c>
      <c r="AC7875">
        <v>12</v>
      </c>
      <c r="AD7875">
        <v>0</v>
      </c>
      <c r="AE7875">
        <v>1999</v>
      </c>
      <c r="AF7875" t="s">
        <v>54</v>
      </c>
      <c r="AG7875">
        <v>45000</v>
      </c>
      <c r="AH7875" t="s">
        <v>56</v>
      </c>
      <c r="AI7875" t="s">
        <v>56</v>
      </c>
      <c r="AJ7875">
        <v>1</v>
      </c>
      <c r="AK7875">
        <v>5760</v>
      </c>
      <c r="AL7875" s="8"/>
      <c r="AM7875" s="10">
        <f t="shared" si="1107"/>
        <v>2009</v>
      </c>
      <c r="AN7875">
        <f t="shared" si="1108"/>
        <v>0</v>
      </c>
      <c r="AO7875">
        <f t="shared" ref="AO7875:AO7938" si="1114">IF(OR(L7875 = "ReprovadoAnalista", L7875 = "ReprovadoComite" ),1,0)</f>
        <v>1</v>
      </c>
      <c r="AP7875">
        <f t="shared" si="1109"/>
        <v>0</v>
      </c>
      <c r="AQ7875">
        <f t="shared" si="1110"/>
        <v>0</v>
      </c>
      <c r="AR7875">
        <f t="shared" si="1111"/>
        <v>1</v>
      </c>
      <c r="AS7875">
        <f t="shared" si="1112"/>
        <v>0</v>
      </c>
      <c r="AT7875">
        <f t="shared" si="1113"/>
        <v>1</v>
      </c>
      <c r="AU7875">
        <f t="shared" si="1113"/>
        <v>1</v>
      </c>
      <c r="AV7875">
        <f t="shared" ref="AV7875:AV7938" si="1115">IF(R7875&lt;&gt;"",R7875,AL7875)</f>
        <v>0</v>
      </c>
    </row>
    <row r="7876" spans="1:48" x14ac:dyDescent="0.25">
      <c r="A7876" s="5">
        <v>7947</v>
      </c>
      <c r="B7876" s="5" t="s">
        <v>7099</v>
      </c>
      <c r="C7876" s="5" t="s">
        <v>7100</v>
      </c>
      <c r="D7876" s="6" t="s">
        <v>7101</v>
      </c>
      <c r="E7876">
        <v>3</v>
      </c>
      <c r="F7876" s="7">
        <v>0.69381463830000001</v>
      </c>
      <c r="G7876" s="7">
        <v>0</v>
      </c>
      <c r="H7876" t="s">
        <v>2449</v>
      </c>
      <c r="I7876">
        <v>17</v>
      </c>
      <c r="J7876">
        <v>9588.93</v>
      </c>
      <c r="K7876">
        <v>15000</v>
      </c>
      <c r="L7876" t="s">
        <v>52</v>
      </c>
      <c r="M7876" s="8" t="s">
        <v>53</v>
      </c>
      <c r="N7876" s="8">
        <v>0.75</v>
      </c>
      <c r="O7876">
        <v>0.25</v>
      </c>
      <c r="P7876" s="9">
        <v>0</v>
      </c>
      <c r="Q7876">
        <v>15000</v>
      </c>
      <c r="R7876" s="8"/>
      <c r="S7876" s="8"/>
      <c r="AA7876">
        <v>1174947</v>
      </c>
      <c r="AB7876">
        <v>0</v>
      </c>
      <c r="AC7876">
        <v>12</v>
      </c>
      <c r="AD7876">
        <v>0</v>
      </c>
      <c r="AE7876">
        <v>2008</v>
      </c>
      <c r="AF7876" t="s">
        <v>121</v>
      </c>
      <c r="AG7876">
        <v>5000</v>
      </c>
      <c r="AH7876" t="s">
        <v>55</v>
      </c>
      <c r="AI7876" t="s">
        <v>55</v>
      </c>
      <c r="AJ7876">
        <v>1</v>
      </c>
      <c r="AK7876">
        <v>11100</v>
      </c>
      <c r="AL7876" s="8" t="s">
        <v>16327</v>
      </c>
      <c r="AM7876" s="10">
        <f t="shared" si="1107"/>
        <v>2018</v>
      </c>
      <c r="AN7876">
        <f t="shared" si="1108"/>
        <v>1</v>
      </c>
      <c r="AO7876">
        <f t="shared" si="1114"/>
        <v>0</v>
      </c>
      <c r="AP7876">
        <f t="shared" si="1109"/>
        <v>0</v>
      </c>
      <c r="AQ7876">
        <f t="shared" si="1110"/>
        <v>1</v>
      </c>
      <c r="AR7876">
        <f t="shared" si="1111"/>
        <v>0</v>
      </c>
      <c r="AS7876">
        <f t="shared" si="1112"/>
        <v>0</v>
      </c>
      <c r="AT7876">
        <f t="shared" si="1113"/>
        <v>0</v>
      </c>
      <c r="AU7876">
        <f t="shared" si="1113"/>
        <v>0</v>
      </c>
      <c r="AV7876" t="str">
        <f t="shared" si="1115"/>
        <v>2021-01-14T19:11:21</v>
      </c>
    </row>
    <row r="7877" spans="1:48" x14ac:dyDescent="0.25">
      <c r="A7877" s="5">
        <v>7948</v>
      </c>
      <c r="B7877" s="5" t="s">
        <v>9519</v>
      </c>
      <c r="C7877" s="5" t="s">
        <v>9520</v>
      </c>
      <c r="D7877" s="6" t="s">
        <v>9521</v>
      </c>
      <c r="E7877">
        <v>0</v>
      </c>
      <c r="F7877" s="7">
        <v>0.33168288709999999</v>
      </c>
      <c r="G7877" s="7">
        <v>0</v>
      </c>
      <c r="H7877" t="s">
        <v>9522</v>
      </c>
      <c r="I7877">
        <v>0</v>
      </c>
      <c r="J7877">
        <v>15200</v>
      </c>
      <c r="K7877">
        <v>40000</v>
      </c>
      <c r="L7877" t="s">
        <v>52</v>
      </c>
      <c r="M7877" s="8" t="s">
        <v>63</v>
      </c>
      <c r="N7877" s="8">
        <v>0.91071428571428503</v>
      </c>
      <c r="O7877">
        <v>8.9285714285714204E-2</v>
      </c>
      <c r="P7877" s="9">
        <v>0</v>
      </c>
      <c r="Q7877">
        <v>20000</v>
      </c>
      <c r="R7877" s="8"/>
      <c r="S7877" s="8" t="s">
        <v>329</v>
      </c>
      <c r="T7877">
        <v>1374528</v>
      </c>
      <c r="U7877">
        <v>357363</v>
      </c>
      <c r="V7877">
        <v>1809187</v>
      </c>
      <c r="W7877">
        <v>961557</v>
      </c>
      <c r="X7877">
        <v>423345</v>
      </c>
      <c r="Y7877">
        <v>474646</v>
      </c>
      <c r="Z7877">
        <v>888220</v>
      </c>
      <c r="AA7877">
        <v>1840943</v>
      </c>
      <c r="AB7877">
        <v>0</v>
      </c>
      <c r="AC7877">
        <v>12</v>
      </c>
      <c r="AD7877">
        <v>0</v>
      </c>
      <c r="AE7877">
        <v>2001</v>
      </c>
      <c r="AF7877" t="s">
        <v>54</v>
      </c>
      <c r="AG7877">
        <v>252000</v>
      </c>
      <c r="AH7877" t="s">
        <v>55</v>
      </c>
      <c r="AI7877" t="s">
        <v>55</v>
      </c>
      <c r="AJ7877">
        <v>1</v>
      </c>
      <c r="AK7877">
        <v>2640</v>
      </c>
      <c r="AL7877" s="8" t="s">
        <v>16328</v>
      </c>
      <c r="AM7877" s="10">
        <f t="shared" si="1107"/>
        <v>2020</v>
      </c>
      <c r="AN7877">
        <f t="shared" si="1108"/>
        <v>1</v>
      </c>
      <c r="AO7877">
        <f t="shared" si="1114"/>
        <v>0</v>
      </c>
      <c r="AP7877">
        <f t="shared" si="1109"/>
        <v>1</v>
      </c>
      <c r="AQ7877">
        <f t="shared" si="1110"/>
        <v>0</v>
      </c>
      <c r="AR7877">
        <f t="shared" si="1111"/>
        <v>0</v>
      </c>
      <c r="AS7877">
        <f t="shared" si="1112"/>
        <v>0</v>
      </c>
      <c r="AT7877">
        <f t="shared" si="1113"/>
        <v>0</v>
      </c>
      <c r="AU7877">
        <f t="shared" si="1113"/>
        <v>0</v>
      </c>
      <c r="AV7877" t="str">
        <f t="shared" si="1115"/>
        <v>2021-01-14T19:16:33</v>
      </c>
    </row>
    <row r="7878" spans="1:48" x14ac:dyDescent="0.25">
      <c r="A7878" s="5">
        <v>7949</v>
      </c>
      <c r="B7878" s="5" t="s">
        <v>5385</v>
      </c>
      <c r="C7878" s="5" t="s">
        <v>5386</v>
      </c>
      <c r="D7878" s="6" t="s">
        <v>5387</v>
      </c>
      <c r="E7878">
        <v>0</v>
      </c>
      <c r="F7878" s="7">
        <v>0.26948992649999998</v>
      </c>
      <c r="G7878" s="7">
        <v>0</v>
      </c>
      <c r="H7878" t="s">
        <v>5388</v>
      </c>
      <c r="I7878">
        <v>0</v>
      </c>
      <c r="J7878">
        <v>0</v>
      </c>
      <c r="K7878">
        <v>20000</v>
      </c>
      <c r="L7878" t="s">
        <v>52</v>
      </c>
      <c r="M7878" s="8" t="s">
        <v>53</v>
      </c>
      <c r="N7878" s="8">
        <v>0.83928571428571397</v>
      </c>
      <c r="O7878">
        <v>0.160714285714285</v>
      </c>
      <c r="P7878" s="9">
        <v>0</v>
      </c>
      <c r="Q7878">
        <v>20000</v>
      </c>
      <c r="R7878" s="8"/>
      <c r="S7878" s="8"/>
      <c r="AA7878">
        <v>11607269</v>
      </c>
      <c r="AB7878">
        <v>0</v>
      </c>
      <c r="AC7878">
        <v>12</v>
      </c>
      <c r="AD7878">
        <v>0</v>
      </c>
      <c r="AE7878">
        <v>1985</v>
      </c>
      <c r="AF7878" t="s">
        <v>54</v>
      </c>
      <c r="AG7878">
        <v>10000</v>
      </c>
      <c r="AH7878" t="s">
        <v>55</v>
      </c>
      <c r="AI7878" t="s">
        <v>55</v>
      </c>
      <c r="AJ7878">
        <v>1</v>
      </c>
      <c r="AK7878">
        <v>108900</v>
      </c>
      <c r="AL7878" s="8" t="s">
        <v>16329</v>
      </c>
      <c r="AM7878" s="10">
        <f t="shared" si="1107"/>
        <v>2013</v>
      </c>
      <c r="AN7878">
        <f t="shared" si="1108"/>
        <v>1</v>
      </c>
      <c r="AO7878">
        <f t="shared" si="1114"/>
        <v>0</v>
      </c>
      <c r="AP7878">
        <f t="shared" si="1109"/>
        <v>0</v>
      </c>
      <c r="AQ7878">
        <f t="shared" si="1110"/>
        <v>1</v>
      </c>
      <c r="AR7878">
        <f t="shared" si="1111"/>
        <v>0</v>
      </c>
      <c r="AS7878">
        <f t="shared" si="1112"/>
        <v>0</v>
      </c>
      <c r="AT7878">
        <f t="shared" si="1113"/>
        <v>0</v>
      </c>
      <c r="AU7878">
        <f t="shared" si="1113"/>
        <v>0</v>
      </c>
      <c r="AV7878" t="str">
        <f t="shared" si="1115"/>
        <v>2021-01-14T19:15:50</v>
      </c>
    </row>
    <row r="7879" spans="1:48" x14ac:dyDescent="0.25">
      <c r="A7879" s="5">
        <v>7950</v>
      </c>
      <c r="B7879" s="5" t="s">
        <v>9670</v>
      </c>
      <c r="C7879" s="5" t="s">
        <v>9671</v>
      </c>
      <c r="D7879" s="6" t="s">
        <v>9672</v>
      </c>
      <c r="E7879">
        <v>5</v>
      </c>
      <c r="F7879" s="7">
        <v>0.43058456270000001</v>
      </c>
      <c r="G7879" s="7">
        <v>0</v>
      </c>
      <c r="H7879" t="s">
        <v>6164</v>
      </c>
      <c r="I7879">
        <v>0</v>
      </c>
      <c r="J7879">
        <v>44800</v>
      </c>
      <c r="K7879">
        <v>50000</v>
      </c>
      <c r="L7879" t="s">
        <v>52</v>
      </c>
      <c r="M7879" s="8" t="s">
        <v>63</v>
      </c>
      <c r="N7879" s="8">
        <v>0.96428571428571397</v>
      </c>
      <c r="O7879">
        <v>3.5714285714285698E-2</v>
      </c>
      <c r="P7879" s="9">
        <v>-0.86602540378443904</v>
      </c>
      <c r="Q7879">
        <v>50000</v>
      </c>
      <c r="R7879" s="8"/>
      <c r="S7879" s="8" t="s">
        <v>329</v>
      </c>
      <c r="T7879">
        <v>3179867</v>
      </c>
      <c r="U7879">
        <v>161331</v>
      </c>
      <c r="V7879">
        <v>3204216</v>
      </c>
      <c r="W7879">
        <v>3042884</v>
      </c>
      <c r="X7879">
        <v>0</v>
      </c>
      <c r="Y7879">
        <v>0</v>
      </c>
      <c r="Z7879">
        <v>1568032</v>
      </c>
      <c r="AA7879">
        <v>2303078</v>
      </c>
      <c r="AB7879">
        <v>1168724</v>
      </c>
      <c r="AC7879">
        <v>12</v>
      </c>
      <c r="AD7879">
        <v>1134354</v>
      </c>
      <c r="AE7879">
        <v>1999</v>
      </c>
      <c r="AF7879" t="s">
        <v>54</v>
      </c>
      <c r="AG7879">
        <v>10000</v>
      </c>
      <c r="AH7879" t="s">
        <v>55</v>
      </c>
      <c r="AI7879" t="s">
        <v>55</v>
      </c>
      <c r="AJ7879">
        <v>0.56762239299999995</v>
      </c>
      <c r="AK7879">
        <v>16280</v>
      </c>
      <c r="AL7879" s="8" t="s">
        <v>16330</v>
      </c>
      <c r="AM7879" s="10">
        <f t="shared" si="1107"/>
        <v>2015</v>
      </c>
      <c r="AN7879">
        <f t="shared" si="1108"/>
        <v>1</v>
      </c>
      <c r="AO7879">
        <f t="shared" si="1114"/>
        <v>0</v>
      </c>
      <c r="AP7879">
        <f t="shared" si="1109"/>
        <v>1</v>
      </c>
      <c r="AQ7879">
        <f t="shared" si="1110"/>
        <v>0</v>
      </c>
      <c r="AR7879">
        <f t="shared" si="1111"/>
        <v>0</v>
      </c>
      <c r="AS7879">
        <f t="shared" si="1112"/>
        <v>0</v>
      </c>
      <c r="AT7879">
        <f t="shared" si="1113"/>
        <v>0</v>
      </c>
      <c r="AU7879">
        <f t="shared" si="1113"/>
        <v>0</v>
      </c>
      <c r="AV7879" t="str">
        <f t="shared" si="1115"/>
        <v>2021-01-14T19:19:25</v>
      </c>
    </row>
    <row r="7880" spans="1:48" x14ac:dyDescent="0.25">
      <c r="A7880" s="5">
        <v>7951</v>
      </c>
      <c r="B7880" s="5" t="s">
        <v>6317</v>
      </c>
      <c r="C7880" s="5" t="s">
        <v>6318</v>
      </c>
      <c r="D7880" s="6" t="s">
        <v>6319</v>
      </c>
      <c r="E7880">
        <v>4</v>
      </c>
      <c r="F7880" s="7">
        <v>0.44898671020000003</v>
      </c>
      <c r="G7880" s="7">
        <v>0</v>
      </c>
      <c r="H7880" t="s">
        <v>6320</v>
      </c>
      <c r="I7880">
        <v>0</v>
      </c>
      <c r="J7880">
        <v>7815.55</v>
      </c>
      <c r="K7880">
        <v>40000</v>
      </c>
      <c r="L7880" t="s">
        <v>52</v>
      </c>
      <c r="M7880" s="8" t="s">
        <v>63</v>
      </c>
      <c r="N7880" s="8">
        <v>0.96428571428571397</v>
      </c>
      <c r="O7880">
        <v>3.5714285714285698E-2</v>
      </c>
      <c r="P7880" s="9">
        <v>0</v>
      </c>
      <c r="Q7880">
        <v>40000</v>
      </c>
      <c r="R7880" s="8"/>
      <c r="S7880" s="8" t="s">
        <v>217</v>
      </c>
      <c r="T7880">
        <v>2972290</v>
      </c>
      <c r="U7880">
        <v>1453700</v>
      </c>
      <c r="V7880">
        <v>4106149</v>
      </c>
      <c r="W7880">
        <v>312140</v>
      </c>
      <c r="X7880">
        <v>0</v>
      </c>
      <c r="Y7880">
        <v>444607</v>
      </c>
      <c r="Z7880">
        <v>2509223</v>
      </c>
      <c r="AA7880">
        <v>1604657</v>
      </c>
      <c r="AB7880">
        <v>380974</v>
      </c>
      <c r="AC7880">
        <v>3</v>
      </c>
      <c r="AD7880">
        <v>1223683</v>
      </c>
      <c r="AE7880">
        <v>2002</v>
      </c>
      <c r="AF7880" t="s">
        <v>54</v>
      </c>
      <c r="AG7880">
        <v>200000</v>
      </c>
      <c r="AH7880" t="s">
        <v>55</v>
      </c>
      <c r="AI7880" t="s">
        <v>55</v>
      </c>
      <c r="AJ7880">
        <v>1</v>
      </c>
      <c r="AK7880">
        <v>36840</v>
      </c>
      <c r="AL7880" s="8" t="s">
        <v>16331</v>
      </c>
      <c r="AM7880" s="10">
        <f t="shared" si="1107"/>
        <v>2017</v>
      </c>
      <c r="AN7880">
        <f t="shared" si="1108"/>
        <v>1</v>
      </c>
      <c r="AO7880">
        <f t="shared" si="1114"/>
        <v>0</v>
      </c>
      <c r="AP7880">
        <f t="shared" si="1109"/>
        <v>1</v>
      </c>
      <c r="AQ7880">
        <f t="shared" si="1110"/>
        <v>0</v>
      </c>
      <c r="AR7880">
        <f t="shared" si="1111"/>
        <v>0</v>
      </c>
      <c r="AS7880">
        <f t="shared" si="1112"/>
        <v>0</v>
      </c>
      <c r="AT7880">
        <f t="shared" si="1113"/>
        <v>0</v>
      </c>
      <c r="AU7880">
        <f t="shared" si="1113"/>
        <v>0</v>
      </c>
      <c r="AV7880" t="str">
        <f t="shared" si="1115"/>
        <v>2021-01-14T19:28:46</v>
      </c>
    </row>
    <row r="7881" spans="1:48" x14ac:dyDescent="0.25">
      <c r="A7881" s="5">
        <v>7952</v>
      </c>
      <c r="B7881" s="5" t="s">
        <v>4806</v>
      </c>
      <c r="C7881" s="5" t="s">
        <v>4807</v>
      </c>
      <c r="D7881" s="6" t="s">
        <v>4808</v>
      </c>
      <c r="E7881">
        <v>11</v>
      </c>
      <c r="F7881" s="7">
        <v>0.53854384450000004</v>
      </c>
      <c r="G7881" s="7">
        <v>0</v>
      </c>
      <c r="H7881" t="s">
        <v>4809</v>
      </c>
      <c r="I7881">
        <v>0</v>
      </c>
      <c r="J7881">
        <v>0</v>
      </c>
      <c r="K7881">
        <v>500000</v>
      </c>
      <c r="L7881" t="s">
        <v>52</v>
      </c>
      <c r="M7881" s="8" t="s">
        <v>53</v>
      </c>
      <c r="N7881" s="8">
        <v>0.85714285714285698</v>
      </c>
      <c r="O7881">
        <v>0.14285714285714199</v>
      </c>
      <c r="P7881" s="9">
        <v>-0.86602540378443904</v>
      </c>
      <c r="Q7881">
        <v>500000</v>
      </c>
      <c r="R7881" s="8"/>
      <c r="S7881" s="8" t="s">
        <v>329</v>
      </c>
      <c r="T7881">
        <v>16383218</v>
      </c>
      <c r="U7881">
        <v>8199255</v>
      </c>
      <c r="V7881">
        <v>17749563</v>
      </c>
      <c r="W7881">
        <v>5788189</v>
      </c>
      <c r="X7881">
        <v>3762118</v>
      </c>
      <c r="Y7881">
        <v>285101</v>
      </c>
      <c r="Z7881">
        <v>15351981</v>
      </c>
      <c r="AA7881">
        <v>27371924</v>
      </c>
      <c r="AB7881">
        <v>5410911</v>
      </c>
      <c r="AC7881">
        <v>12</v>
      </c>
      <c r="AD7881">
        <v>21961013</v>
      </c>
      <c r="AE7881">
        <v>2006</v>
      </c>
      <c r="AF7881" t="s">
        <v>121</v>
      </c>
      <c r="AG7881">
        <v>1000000</v>
      </c>
      <c r="AH7881" t="s">
        <v>55</v>
      </c>
      <c r="AI7881" t="s">
        <v>55</v>
      </c>
      <c r="AJ7881">
        <v>0.97190209729999999</v>
      </c>
      <c r="AK7881">
        <v>3485563</v>
      </c>
      <c r="AL7881" s="8" t="s">
        <v>16332</v>
      </c>
      <c r="AM7881" s="10">
        <f t="shared" si="1107"/>
        <v>2006</v>
      </c>
      <c r="AN7881">
        <f t="shared" si="1108"/>
        <v>1</v>
      </c>
      <c r="AO7881">
        <f t="shared" si="1114"/>
        <v>0</v>
      </c>
      <c r="AP7881">
        <f t="shared" si="1109"/>
        <v>0</v>
      </c>
      <c r="AQ7881">
        <f t="shared" si="1110"/>
        <v>1</v>
      </c>
      <c r="AR7881">
        <f t="shared" si="1111"/>
        <v>0</v>
      </c>
      <c r="AS7881">
        <f t="shared" si="1112"/>
        <v>0</v>
      </c>
      <c r="AT7881">
        <f t="shared" si="1113"/>
        <v>0</v>
      </c>
      <c r="AU7881">
        <f t="shared" si="1113"/>
        <v>0</v>
      </c>
      <c r="AV7881" t="str">
        <f t="shared" si="1115"/>
        <v>2021-01-14T19:46:40</v>
      </c>
    </row>
    <row r="7882" spans="1:48" x14ac:dyDescent="0.25">
      <c r="A7882" s="5">
        <v>7953</v>
      </c>
      <c r="B7882" s="5" t="s">
        <v>4660</v>
      </c>
      <c r="C7882" s="5" t="s">
        <v>4661</v>
      </c>
      <c r="D7882" s="6" t="s">
        <v>4662</v>
      </c>
      <c r="E7882">
        <v>4</v>
      </c>
      <c r="F7882" s="7">
        <v>0.63384037559999995</v>
      </c>
      <c r="G7882" s="7">
        <v>0</v>
      </c>
      <c r="H7882" t="s">
        <v>996</v>
      </c>
      <c r="I7882">
        <v>18</v>
      </c>
      <c r="J7882">
        <v>6390</v>
      </c>
      <c r="K7882">
        <v>50000</v>
      </c>
      <c r="L7882" t="s">
        <v>52</v>
      </c>
      <c r="M7882" s="8" t="s">
        <v>53</v>
      </c>
      <c r="N7882" s="8">
        <v>0.75</v>
      </c>
      <c r="O7882">
        <v>0.25</v>
      </c>
      <c r="P7882" s="9">
        <v>0</v>
      </c>
      <c r="Q7882">
        <v>15000</v>
      </c>
      <c r="R7882" s="8"/>
      <c r="S7882" s="8"/>
      <c r="AA7882">
        <v>4170372</v>
      </c>
      <c r="AB7882">
        <v>0</v>
      </c>
      <c r="AC7882">
        <v>12</v>
      </c>
      <c r="AD7882">
        <v>0</v>
      </c>
      <c r="AE7882">
        <v>2019</v>
      </c>
      <c r="AF7882" t="s">
        <v>126</v>
      </c>
      <c r="AG7882">
        <v>200000</v>
      </c>
      <c r="AH7882" t="s">
        <v>55</v>
      </c>
      <c r="AI7882" t="s">
        <v>55</v>
      </c>
      <c r="AJ7882">
        <v>1</v>
      </c>
      <c r="AK7882">
        <v>5072</v>
      </c>
      <c r="AL7882" s="8" t="s">
        <v>16333</v>
      </c>
      <c r="AM7882" s="10">
        <f t="shared" si="1107"/>
        <v>2019</v>
      </c>
      <c r="AN7882">
        <f t="shared" si="1108"/>
        <v>1</v>
      </c>
      <c r="AO7882">
        <f t="shared" si="1114"/>
        <v>0</v>
      </c>
      <c r="AP7882">
        <f t="shared" si="1109"/>
        <v>0</v>
      </c>
      <c r="AQ7882">
        <f t="shared" si="1110"/>
        <v>1</v>
      </c>
      <c r="AR7882">
        <f t="shared" si="1111"/>
        <v>0</v>
      </c>
      <c r="AS7882">
        <f t="shared" si="1112"/>
        <v>0</v>
      </c>
      <c r="AT7882">
        <f t="shared" si="1113"/>
        <v>0</v>
      </c>
      <c r="AU7882">
        <f t="shared" si="1113"/>
        <v>0</v>
      </c>
      <c r="AV7882" t="str">
        <f t="shared" si="1115"/>
        <v>2021-01-14T20:29:10</v>
      </c>
    </row>
    <row r="7883" spans="1:48" x14ac:dyDescent="0.25">
      <c r="A7883" s="5">
        <v>7954</v>
      </c>
      <c r="B7883" s="5" t="s">
        <v>7049</v>
      </c>
      <c r="C7883" s="5" t="s">
        <v>7050</v>
      </c>
      <c r="D7883" s="6" t="s">
        <v>7051</v>
      </c>
      <c r="E7883">
        <v>27</v>
      </c>
      <c r="F7883" s="7">
        <v>0.44284112730000003</v>
      </c>
      <c r="G7883" s="7">
        <v>0</v>
      </c>
      <c r="H7883" t="s">
        <v>7052</v>
      </c>
      <c r="I7883">
        <v>0</v>
      </c>
      <c r="J7883">
        <v>0</v>
      </c>
      <c r="K7883">
        <v>30000</v>
      </c>
      <c r="L7883" t="s">
        <v>52</v>
      </c>
      <c r="M7883" s="8" t="s">
        <v>53</v>
      </c>
      <c r="N7883" s="8">
        <v>0.71428571428571397</v>
      </c>
      <c r="O7883">
        <v>0.28571428571428498</v>
      </c>
      <c r="P7883" s="9">
        <v>0.59591117713253405</v>
      </c>
      <c r="Q7883">
        <v>30000</v>
      </c>
      <c r="R7883" s="8"/>
      <c r="S7883" s="8" t="s">
        <v>217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7963743</v>
      </c>
      <c r="AB7883">
        <v>0</v>
      </c>
      <c r="AC7883">
        <v>12</v>
      </c>
      <c r="AD7883">
        <v>0</v>
      </c>
      <c r="AE7883">
        <v>2006</v>
      </c>
      <c r="AF7883" t="s">
        <v>121</v>
      </c>
      <c r="AG7883">
        <v>250000</v>
      </c>
      <c r="AH7883" t="s">
        <v>55</v>
      </c>
      <c r="AI7883" t="s">
        <v>56</v>
      </c>
      <c r="AJ7883">
        <v>0.80094776219999997</v>
      </c>
      <c r="AK7883">
        <v>141900</v>
      </c>
      <c r="AL7883" s="8" t="s">
        <v>16334</v>
      </c>
      <c r="AM7883" s="10">
        <f t="shared" si="1107"/>
        <v>2012</v>
      </c>
      <c r="AN7883">
        <f t="shared" si="1108"/>
        <v>1</v>
      </c>
      <c r="AO7883">
        <f t="shared" si="1114"/>
        <v>0</v>
      </c>
      <c r="AP7883">
        <f t="shared" si="1109"/>
        <v>0</v>
      </c>
      <c r="AQ7883">
        <f t="shared" si="1110"/>
        <v>1</v>
      </c>
      <c r="AR7883">
        <f t="shared" si="1111"/>
        <v>0</v>
      </c>
      <c r="AS7883">
        <f t="shared" si="1112"/>
        <v>0</v>
      </c>
      <c r="AT7883">
        <f t="shared" si="1113"/>
        <v>0</v>
      </c>
      <c r="AU7883">
        <f t="shared" si="1113"/>
        <v>1</v>
      </c>
      <c r="AV7883" t="str">
        <f t="shared" si="1115"/>
        <v>2021-01-14T20:29:38</v>
      </c>
    </row>
    <row r="7884" spans="1:48" x14ac:dyDescent="0.25">
      <c r="A7884" s="5">
        <v>7955</v>
      </c>
      <c r="B7884" s="5" t="s">
        <v>7880</v>
      </c>
      <c r="C7884" s="5" t="s">
        <v>7881</v>
      </c>
      <c r="D7884" s="6" t="s">
        <v>7882</v>
      </c>
      <c r="E7884">
        <v>6</v>
      </c>
      <c r="F7884" s="7">
        <v>0.61461902140000002</v>
      </c>
      <c r="G7884" s="7">
        <v>0</v>
      </c>
      <c r="H7884" t="s">
        <v>7883</v>
      </c>
      <c r="I7884">
        <v>0</v>
      </c>
      <c r="J7884">
        <v>0</v>
      </c>
      <c r="K7884">
        <v>30000</v>
      </c>
      <c r="L7884" t="s">
        <v>52</v>
      </c>
      <c r="M7884" s="8" t="s">
        <v>53</v>
      </c>
      <c r="N7884" s="8">
        <v>0.875</v>
      </c>
      <c r="O7884">
        <v>0.125</v>
      </c>
      <c r="P7884" s="9">
        <v>0</v>
      </c>
      <c r="Q7884">
        <v>30000</v>
      </c>
      <c r="R7884" s="8"/>
      <c r="S7884" s="8" t="s">
        <v>217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2075637</v>
      </c>
      <c r="AB7884">
        <v>0</v>
      </c>
      <c r="AC7884">
        <v>12</v>
      </c>
      <c r="AD7884">
        <v>0</v>
      </c>
      <c r="AE7884">
        <v>1990</v>
      </c>
      <c r="AF7884" t="s">
        <v>54</v>
      </c>
      <c r="AG7884">
        <v>60000</v>
      </c>
      <c r="AH7884" t="s">
        <v>55</v>
      </c>
      <c r="AI7884" t="s">
        <v>55</v>
      </c>
      <c r="AJ7884">
        <v>1</v>
      </c>
      <c r="AK7884">
        <v>11880</v>
      </c>
      <c r="AL7884" s="8" t="s">
        <v>16335</v>
      </c>
      <c r="AM7884" s="10">
        <f t="shared" si="1107"/>
        <v>2014</v>
      </c>
      <c r="AN7884">
        <f t="shared" si="1108"/>
        <v>1</v>
      </c>
      <c r="AO7884">
        <f t="shared" si="1114"/>
        <v>0</v>
      </c>
      <c r="AP7884">
        <f t="shared" si="1109"/>
        <v>0</v>
      </c>
      <c r="AQ7884">
        <f t="shared" si="1110"/>
        <v>1</v>
      </c>
      <c r="AR7884">
        <f t="shared" si="1111"/>
        <v>0</v>
      </c>
      <c r="AS7884">
        <f t="shared" si="1112"/>
        <v>0</v>
      </c>
      <c r="AT7884">
        <f t="shared" si="1113"/>
        <v>0</v>
      </c>
      <c r="AU7884">
        <f t="shared" si="1113"/>
        <v>0</v>
      </c>
      <c r="AV7884" t="str">
        <f t="shared" si="1115"/>
        <v>2021-01-14T20:31:27</v>
      </c>
    </row>
    <row r="7885" spans="1:48" x14ac:dyDescent="0.25">
      <c r="A7885" s="5">
        <v>7956</v>
      </c>
      <c r="B7885" s="5" t="s">
        <v>16336</v>
      </c>
      <c r="C7885" s="5" t="s">
        <v>16337</v>
      </c>
      <c r="D7885" s="6" t="s">
        <v>16338</v>
      </c>
      <c r="E7885">
        <v>9</v>
      </c>
      <c r="F7885" s="7">
        <v>0.59663557140000001</v>
      </c>
      <c r="G7885" s="7">
        <v>0</v>
      </c>
      <c r="H7885" t="s">
        <v>16339</v>
      </c>
      <c r="I7885">
        <v>0</v>
      </c>
      <c r="J7885">
        <v>0</v>
      </c>
      <c r="K7885">
        <v>400000</v>
      </c>
      <c r="L7885" t="s">
        <v>52</v>
      </c>
      <c r="M7885" s="8" t="s">
        <v>53</v>
      </c>
      <c r="N7885" s="8">
        <v>0.75</v>
      </c>
      <c r="O7885">
        <v>0.25</v>
      </c>
      <c r="P7885" s="9">
        <v>0.86602540378443804</v>
      </c>
      <c r="Q7885">
        <v>45000</v>
      </c>
      <c r="R7885" s="8"/>
      <c r="S7885" s="8" t="s">
        <v>8021</v>
      </c>
      <c r="T7885">
        <v>2469804</v>
      </c>
      <c r="U7885">
        <v>1796573</v>
      </c>
      <c r="V7885">
        <v>2771441</v>
      </c>
      <c r="W7885">
        <v>974888</v>
      </c>
      <c r="X7885">
        <v>467679</v>
      </c>
      <c r="Y7885">
        <v>785559</v>
      </c>
      <c r="Z7885">
        <v>1283120</v>
      </c>
      <c r="AA7885">
        <v>7198257</v>
      </c>
      <c r="AB7885">
        <v>2992494</v>
      </c>
      <c r="AC7885">
        <v>12</v>
      </c>
      <c r="AD7885">
        <v>4205763</v>
      </c>
      <c r="AE7885">
        <v>2020</v>
      </c>
      <c r="AF7885" t="s">
        <v>126</v>
      </c>
      <c r="AG7885">
        <v>400000</v>
      </c>
      <c r="AH7885" t="s">
        <v>55</v>
      </c>
      <c r="AI7885" t="s">
        <v>55</v>
      </c>
      <c r="AJ7885">
        <v>1</v>
      </c>
      <c r="AK7885">
        <v>19800</v>
      </c>
      <c r="AL7885" s="8" t="s">
        <v>16340</v>
      </c>
      <c r="AM7885" s="10">
        <f t="shared" si="1107"/>
        <v>2020</v>
      </c>
      <c r="AN7885">
        <f t="shared" si="1108"/>
        <v>1</v>
      </c>
      <c r="AO7885">
        <f t="shared" si="1114"/>
        <v>0</v>
      </c>
      <c r="AP7885">
        <f t="shared" si="1109"/>
        <v>0</v>
      </c>
      <c r="AQ7885">
        <f t="shared" si="1110"/>
        <v>1</v>
      </c>
      <c r="AR7885">
        <f t="shared" si="1111"/>
        <v>0</v>
      </c>
      <c r="AS7885">
        <f t="shared" si="1112"/>
        <v>0</v>
      </c>
      <c r="AT7885">
        <f t="shared" si="1113"/>
        <v>0</v>
      </c>
      <c r="AU7885">
        <f t="shared" si="1113"/>
        <v>0</v>
      </c>
      <c r="AV7885" t="str">
        <f t="shared" si="1115"/>
        <v>2021-01-14T20:41:24</v>
      </c>
    </row>
    <row r="7886" spans="1:48" x14ac:dyDescent="0.25">
      <c r="A7886" s="5">
        <v>7957</v>
      </c>
      <c r="B7886" s="5" t="s">
        <v>13161</v>
      </c>
      <c r="C7886" s="5" t="s">
        <v>13162</v>
      </c>
      <c r="D7886" s="6" t="s">
        <v>13163</v>
      </c>
      <c r="E7886">
        <v>0</v>
      </c>
      <c r="F7886" s="7">
        <v>0</v>
      </c>
      <c r="G7886" s="7"/>
      <c r="H7886" t="s">
        <v>13164</v>
      </c>
      <c r="I7886">
        <v>0</v>
      </c>
      <c r="J7886">
        <v>0</v>
      </c>
      <c r="K7886">
        <v>10000</v>
      </c>
      <c r="L7886" t="s">
        <v>52</v>
      </c>
      <c r="M7886" s="8" t="s">
        <v>86</v>
      </c>
      <c r="N7886" s="8">
        <v>0.64285714285714202</v>
      </c>
      <c r="O7886">
        <v>0.35714285714285698</v>
      </c>
      <c r="P7886" s="9">
        <v>0</v>
      </c>
      <c r="Q7886">
        <v>10000</v>
      </c>
      <c r="R7886" s="8"/>
      <c r="S7886" s="8" t="s">
        <v>217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480638</v>
      </c>
      <c r="AB7886">
        <v>0</v>
      </c>
      <c r="AC7886">
        <v>12</v>
      </c>
      <c r="AD7886">
        <v>0</v>
      </c>
      <c r="AE7886">
        <v>2015</v>
      </c>
      <c r="AF7886" t="s">
        <v>68</v>
      </c>
      <c r="AG7886">
        <v>100000</v>
      </c>
      <c r="AH7886" t="s">
        <v>55</v>
      </c>
      <c r="AI7886" t="s">
        <v>56</v>
      </c>
      <c r="AJ7886">
        <v>0</v>
      </c>
      <c r="AK7886">
        <v>10120</v>
      </c>
      <c r="AL7886" s="8" t="s">
        <v>16341</v>
      </c>
      <c r="AM7886" s="10">
        <f t="shared" si="1107"/>
        <v>2015</v>
      </c>
      <c r="AN7886">
        <f t="shared" si="1108"/>
        <v>1</v>
      </c>
      <c r="AO7886">
        <f t="shared" si="1114"/>
        <v>0</v>
      </c>
      <c r="AP7886">
        <f t="shared" si="1109"/>
        <v>0</v>
      </c>
      <c r="AQ7886">
        <f t="shared" si="1110"/>
        <v>0</v>
      </c>
      <c r="AR7886">
        <f t="shared" si="1111"/>
        <v>1</v>
      </c>
      <c r="AS7886">
        <f t="shared" si="1112"/>
        <v>0</v>
      </c>
      <c r="AT7886">
        <f t="shared" si="1113"/>
        <v>0</v>
      </c>
      <c r="AU7886">
        <f t="shared" si="1113"/>
        <v>1</v>
      </c>
      <c r="AV7886" t="str">
        <f t="shared" si="1115"/>
        <v>2021-01-14T20:59:33</v>
      </c>
    </row>
    <row r="7887" spans="1:48" x14ac:dyDescent="0.25">
      <c r="A7887" s="5">
        <v>7958</v>
      </c>
      <c r="B7887" s="5" t="s">
        <v>13352</v>
      </c>
      <c r="C7887" s="5" t="s">
        <v>13353</v>
      </c>
      <c r="D7887" s="6" t="s">
        <v>13354</v>
      </c>
      <c r="E7887">
        <v>0</v>
      </c>
      <c r="F7887" s="7">
        <v>0.6239799479</v>
      </c>
      <c r="G7887" s="7">
        <v>0</v>
      </c>
      <c r="H7887" t="s">
        <v>13355</v>
      </c>
      <c r="I7887">
        <v>13</v>
      </c>
      <c r="J7887">
        <v>230400</v>
      </c>
      <c r="K7887">
        <v>1000000</v>
      </c>
      <c r="L7887" t="s">
        <v>52</v>
      </c>
      <c r="M7887" s="8" t="s">
        <v>53</v>
      </c>
      <c r="N7887" s="8">
        <v>0.82142857142857095</v>
      </c>
      <c r="O7887">
        <v>0.17857142857142799</v>
      </c>
      <c r="P7887" s="9">
        <v>0</v>
      </c>
      <c r="Q7887">
        <v>1000000</v>
      </c>
      <c r="R7887" s="8"/>
      <c r="S7887" s="8" t="s">
        <v>10227</v>
      </c>
      <c r="T7887">
        <v>221650688</v>
      </c>
      <c r="U7887">
        <v>148877617</v>
      </c>
      <c r="V7887">
        <v>766925041</v>
      </c>
      <c r="W7887">
        <v>341336350</v>
      </c>
      <c r="X7887">
        <v>55946199</v>
      </c>
      <c r="Y7887">
        <v>77987702</v>
      </c>
      <c r="Z7887">
        <v>76885171</v>
      </c>
      <c r="AA7887">
        <v>559938205</v>
      </c>
      <c r="AB7887">
        <v>178856383</v>
      </c>
      <c r="AC7887">
        <v>6</v>
      </c>
      <c r="AD7887">
        <v>381081822</v>
      </c>
      <c r="AE7887">
        <v>1989</v>
      </c>
      <c r="AF7887" t="s">
        <v>54</v>
      </c>
      <c r="AG7887">
        <v>49355000</v>
      </c>
      <c r="AH7887" t="s">
        <v>56</v>
      </c>
      <c r="AI7887" t="s">
        <v>55</v>
      </c>
      <c r="AJ7887">
        <v>1</v>
      </c>
      <c r="AK7887">
        <v>57202121</v>
      </c>
      <c r="AL7887" s="8" t="s">
        <v>16342</v>
      </c>
      <c r="AM7887" s="10">
        <f t="shared" si="1107"/>
        <v>2020</v>
      </c>
      <c r="AN7887">
        <f t="shared" si="1108"/>
        <v>1</v>
      </c>
      <c r="AO7887">
        <f t="shared" si="1114"/>
        <v>0</v>
      </c>
      <c r="AP7887">
        <f t="shared" si="1109"/>
        <v>0</v>
      </c>
      <c r="AQ7887">
        <f t="shared" si="1110"/>
        <v>1</v>
      </c>
      <c r="AR7887">
        <f t="shared" si="1111"/>
        <v>0</v>
      </c>
      <c r="AS7887">
        <f t="shared" si="1112"/>
        <v>0</v>
      </c>
      <c r="AT7887">
        <f t="shared" si="1113"/>
        <v>1</v>
      </c>
      <c r="AU7887">
        <f t="shared" si="1113"/>
        <v>0</v>
      </c>
      <c r="AV7887" t="str">
        <f t="shared" si="1115"/>
        <v>2021-01-14T21:07:13</v>
      </c>
    </row>
    <row r="7888" spans="1:48" x14ac:dyDescent="0.25">
      <c r="A7888" s="5">
        <v>7959</v>
      </c>
      <c r="B7888" s="5" t="s">
        <v>6692</v>
      </c>
      <c r="C7888" s="5" t="s">
        <v>6693</v>
      </c>
      <c r="D7888" s="6" t="s">
        <v>6694</v>
      </c>
      <c r="E7888">
        <v>3</v>
      </c>
      <c r="F7888" s="7">
        <v>0.47971988799999998</v>
      </c>
      <c r="G7888" s="7">
        <v>0</v>
      </c>
      <c r="H7888" t="s">
        <v>6695</v>
      </c>
      <c r="I7888">
        <v>110</v>
      </c>
      <c r="J7888">
        <v>48121.99</v>
      </c>
      <c r="K7888">
        <v>300000</v>
      </c>
      <c r="L7888" t="s">
        <v>52</v>
      </c>
      <c r="M7888" s="8" t="s">
        <v>63</v>
      </c>
      <c r="N7888" s="8">
        <v>0.96428571428571397</v>
      </c>
      <c r="O7888">
        <v>3.5714285714285698E-2</v>
      </c>
      <c r="P7888" s="11">
        <v>1.24E-14</v>
      </c>
      <c r="Q7888">
        <v>80000</v>
      </c>
      <c r="R7888" s="8"/>
      <c r="S7888" s="8" t="s">
        <v>14333</v>
      </c>
      <c r="T7888">
        <v>2393760</v>
      </c>
      <c r="U7888">
        <v>173258</v>
      </c>
      <c r="V7888">
        <v>2702235</v>
      </c>
      <c r="W7888">
        <v>627807</v>
      </c>
      <c r="X7888">
        <v>0</v>
      </c>
      <c r="Y7888">
        <v>81056</v>
      </c>
      <c r="Z7888">
        <v>2035556</v>
      </c>
      <c r="AA7888">
        <v>2003041</v>
      </c>
      <c r="AB7888">
        <v>2003041</v>
      </c>
      <c r="AC7888">
        <v>10</v>
      </c>
      <c r="AD7888">
        <v>0</v>
      </c>
      <c r="AE7888">
        <v>1990</v>
      </c>
      <c r="AF7888" t="s">
        <v>54</v>
      </c>
      <c r="AG7888">
        <v>200000</v>
      </c>
      <c r="AH7888" t="s">
        <v>55</v>
      </c>
      <c r="AI7888" t="s">
        <v>55</v>
      </c>
      <c r="AJ7888">
        <v>1</v>
      </c>
      <c r="AK7888">
        <v>66600</v>
      </c>
      <c r="AL7888" s="8" t="s">
        <v>16343</v>
      </c>
      <c r="AM7888" s="10">
        <f t="shared" si="1107"/>
        <v>2014</v>
      </c>
      <c r="AN7888">
        <f t="shared" si="1108"/>
        <v>1</v>
      </c>
      <c r="AO7888">
        <f t="shared" si="1114"/>
        <v>0</v>
      </c>
      <c r="AP7888">
        <f t="shared" si="1109"/>
        <v>1</v>
      </c>
      <c r="AQ7888">
        <f t="shared" si="1110"/>
        <v>0</v>
      </c>
      <c r="AR7888">
        <f t="shared" si="1111"/>
        <v>0</v>
      </c>
      <c r="AS7888">
        <f t="shared" si="1112"/>
        <v>0</v>
      </c>
      <c r="AT7888">
        <f t="shared" si="1113"/>
        <v>0</v>
      </c>
      <c r="AU7888">
        <f t="shared" si="1113"/>
        <v>0</v>
      </c>
      <c r="AV7888" t="str">
        <f t="shared" si="1115"/>
        <v>2021-01-14T21:16:59</v>
      </c>
    </row>
    <row r="7889" spans="1:48" x14ac:dyDescent="0.25">
      <c r="A7889" s="5">
        <v>7960</v>
      </c>
      <c r="B7889" s="5" t="s">
        <v>11272</v>
      </c>
      <c r="C7889" s="5" t="s">
        <v>11273</v>
      </c>
      <c r="D7889" s="6" t="s">
        <v>11274</v>
      </c>
      <c r="E7889">
        <v>15</v>
      </c>
      <c r="F7889" s="7">
        <v>0</v>
      </c>
      <c r="G7889" s="7"/>
      <c r="H7889" t="s">
        <v>11275</v>
      </c>
      <c r="I7889">
        <v>0</v>
      </c>
      <c r="J7889">
        <v>0</v>
      </c>
      <c r="K7889">
        <v>10000</v>
      </c>
      <c r="L7889" t="s">
        <v>62</v>
      </c>
      <c r="M7889" s="8" t="s">
        <v>63</v>
      </c>
      <c r="N7889" s="8">
        <v>1</v>
      </c>
      <c r="O7889">
        <v>0</v>
      </c>
      <c r="P7889" s="9">
        <v>0</v>
      </c>
      <c r="R7889" s="8"/>
      <c r="S7889" s="8"/>
      <c r="AJ7889">
        <v>0</v>
      </c>
      <c r="AL7889" s="8"/>
      <c r="AM7889" s="10">
        <f t="shared" si="1107"/>
        <v>2013</v>
      </c>
      <c r="AN7889">
        <f t="shared" si="1108"/>
        <v>0</v>
      </c>
      <c r="AO7889">
        <f t="shared" si="1114"/>
        <v>0</v>
      </c>
      <c r="AP7889">
        <f t="shared" si="1109"/>
        <v>1</v>
      </c>
      <c r="AQ7889">
        <f t="shared" si="1110"/>
        <v>0</v>
      </c>
      <c r="AR7889">
        <f t="shared" si="1111"/>
        <v>0</v>
      </c>
      <c r="AS7889">
        <f t="shared" si="1112"/>
        <v>0</v>
      </c>
      <c r="AT7889">
        <f t="shared" si="1113"/>
        <v>0</v>
      </c>
      <c r="AU7889">
        <f t="shared" si="1113"/>
        <v>0</v>
      </c>
      <c r="AV7889">
        <f t="shared" si="1115"/>
        <v>0</v>
      </c>
    </row>
    <row r="7890" spans="1:48" x14ac:dyDescent="0.25">
      <c r="A7890" s="5">
        <v>7961</v>
      </c>
      <c r="B7890" s="5" t="s">
        <v>13537</v>
      </c>
      <c r="C7890" s="5" t="s">
        <v>123</v>
      </c>
      <c r="D7890" s="6" t="s">
        <v>13538</v>
      </c>
      <c r="E7890">
        <v>4</v>
      </c>
      <c r="F7890" s="7">
        <v>0</v>
      </c>
      <c r="G7890" s="7"/>
      <c r="H7890" t="s">
        <v>13539</v>
      </c>
      <c r="I7890">
        <v>0</v>
      </c>
      <c r="J7890">
        <v>0</v>
      </c>
      <c r="K7890">
        <v>1435000</v>
      </c>
      <c r="L7890" t="s">
        <v>52</v>
      </c>
      <c r="M7890" s="8" t="s">
        <v>86</v>
      </c>
      <c r="N7890" s="8">
        <v>0.53571428571428503</v>
      </c>
      <c r="O7890">
        <v>0.46428571428571402</v>
      </c>
      <c r="P7890" s="9">
        <v>0</v>
      </c>
      <c r="Q7890">
        <v>1435000</v>
      </c>
      <c r="R7890" s="8"/>
      <c r="S7890" s="8"/>
      <c r="AA7890">
        <v>0</v>
      </c>
      <c r="AB7890">
        <v>0</v>
      </c>
      <c r="AC7890">
        <v>1</v>
      </c>
      <c r="AD7890">
        <v>0</v>
      </c>
      <c r="AE7890">
        <v>2017</v>
      </c>
      <c r="AF7890" t="s">
        <v>126</v>
      </c>
      <c r="AG7890">
        <v>100000</v>
      </c>
      <c r="AH7890" t="s">
        <v>55</v>
      </c>
      <c r="AI7890" t="s">
        <v>56</v>
      </c>
      <c r="AJ7890">
        <v>0</v>
      </c>
      <c r="AK7890">
        <v>53200</v>
      </c>
      <c r="AL7890" s="8" t="s">
        <v>16344</v>
      </c>
      <c r="AM7890" s="10">
        <f t="shared" si="1107"/>
        <v>2017</v>
      </c>
      <c r="AN7890">
        <f t="shared" si="1108"/>
        <v>1</v>
      </c>
      <c r="AO7890">
        <f t="shared" si="1114"/>
        <v>0</v>
      </c>
      <c r="AP7890">
        <f t="shared" si="1109"/>
        <v>0</v>
      </c>
      <c r="AQ7890">
        <f t="shared" si="1110"/>
        <v>0</v>
      </c>
      <c r="AR7890">
        <f t="shared" si="1111"/>
        <v>1</v>
      </c>
      <c r="AS7890">
        <f t="shared" si="1112"/>
        <v>0</v>
      </c>
      <c r="AT7890">
        <f t="shared" si="1113"/>
        <v>0</v>
      </c>
      <c r="AU7890">
        <f t="shared" si="1113"/>
        <v>1</v>
      </c>
      <c r="AV7890" t="str">
        <f t="shared" si="1115"/>
        <v>2021-01-15T14:37:56</v>
      </c>
    </row>
    <row r="7891" spans="1:48" x14ac:dyDescent="0.25">
      <c r="A7891" s="5">
        <v>7962</v>
      </c>
      <c r="B7891" s="5" t="s">
        <v>12565</v>
      </c>
      <c r="C7891" s="5" t="s">
        <v>12566</v>
      </c>
      <c r="D7891" s="6" t="s">
        <v>12567</v>
      </c>
      <c r="E7891">
        <v>0</v>
      </c>
      <c r="F7891" s="7">
        <v>0.46200703009999999</v>
      </c>
      <c r="G7891" s="7">
        <v>0</v>
      </c>
      <c r="H7891" t="s">
        <v>1189</v>
      </c>
      <c r="I7891">
        <v>0</v>
      </c>
      <c r="J7891">
        <v>0</v>
      </c>
      <c r="K7891">
        <v>25000</v>
      </c>
      <c r="L7891" t="s">
        <v>52</v>
      </c>
      <c r="M7891" s="8" t="s">
        <v>86</v>
      </c>
      <c r="N7891" s="8">
        <v>0.64285714285714202</v>
      </c>
      <c r="O7891">
        <v>0.35714285714285698</v>
      </c>
      <c r="P7891" s="9">
        <v>0</v>
      </c>
      <c r="Q7891">
        <v>25000</v>
      </c>
      <c r="R7891" s="8"/>
      <c r="S7891" s="8"/>
      <c r="AA7891">
        <v>3828601</v>
      </c>
      <c r="AB7891">
        <v>0</v>
      </c>
      <c r="AC7891">
        <v>12</v>
      </c>
      <c r="AD7891">
        <v>0</v>
      </c>
      <c r="AE7891">
        <v>2018</v>
      </c>
      <c r="AF7891" t="s">
        <v>126</v>
      </c>
      <c r="AG7891">
        <v>200000</v>
      </c>
      <c r="AH7891" t="s">
        <v>55</v>
      </c>
      <c r="AI7891" t="s">
        <v>56</v>
      </c>
      <c r="AJ7891">
        <v>1</v>
      </c>
      <c r="AK7891">
        <v>3960</v>
      </c>
      <c r="AL7891" s="8" t="s">
        <v>16345</v>
      </c>
      <c r="AM7891" s="10">
        <f t="shared" si="1107"/>
        <v>2019</v>
      </c>
      <c r="AN7891">
        <f t="shared" si="1108"/>
        <v>1</v>
      </c>
      <c r="AO7891">
        <f t="shared" si="1114"/>
        <v>0</v>
      </c>
      <c r="AP7891">
        <f t="shared" si="1109"/>
        <v>0</v>
      </c>
      <c r="AQ7891">
        <f t="shared" si="1110"/>
        <v>0</v>
      </c>
      <c r="AR7891">
        <f t="shared" si="1111"/>
        <v>1</v>
      </c>
      <c r="AS7891">
        <f t="shared" si="1112"/>
        <v>0</v>
      </c>
      <c r="AT7891">
        <f t="shared" si="1113"/>
        <v>0</v>
      </c>
      <c r="AU7891">
        <f t="shared" si="1113"/>
        <v>1</v>
      </c>
      <c r="AV7891" t="str">
        <f t="shared" si="1115"/>
        <v>2021-01-15T14:34:04</v>
      </c>
    </row>
    <row r="7892" spans="1:48" x14ac:dyDescent="0.25">
      <c r="A7892" s="5">
        <v>7963</v>
      </c>
      <c r="B7892" s="5" t="s">
        <v>16346</v>
      </c>
      <c r="C7892" s="5" t="s">
        <v>16347</v>
      </c>
      <c r="D7892" s="6" t="s">
        <v>16348</v>
      </c>
      <c r="E7892">
        <v>3</v>
      </c>
      <c r="F7892" s="7">
        <v>0.20115231180000001</v>
      </c>
      <c r="G7892" s="7">
        <v>0</v>
      </c>
      <c r="H7892" t="s">
        <v>10318</v>
      </c>
      <c r="I7892">
        <v>0</v>
      </c>
      <c r="J7892">
        <v>0</v>
      </c>
      <c r="K7892">
        <v>50000</v>
      </c>
      <c r="L7892" t="s">
        <v>52</v>
      </c>
      <c r="M7892" s="8" t="s">
        <v>63</v>
      </c>
      <c r="N7892" s="8">
        <v>0.94642857142857095</v>
      </c>
      <c r="O7892">
        <v>5.3571428571428499E-2</v>
      </c>
      <c r="P7892" s="9">
        <v>-0.86602540378443804</v>
      </c>
      <c r="Q7892">
        <v>50000</v>
      </c>
      <c r="R7892" s="8"/>
      <c r="S7892" s="8" t="s">
        <v>217</v>
      </c>
      <c r="T7892">
        <v>696525</v>
      </c>
      <c r="U7892">
        <v>216968</v>
      </c>
      <c r="V7892">
        <v>870117</v>
      </c>
      <c r="W7892">
        <v>653148</v>
      </c>
      <c r="X7892">
        <v>0</v>
      </c>
      <c r="Y7892">
        <v>541796</v>
      </c>
      <c r="Z7892">
        <v>42769</v>
      </c>
      <c r="AA7892">
        <v>2546820</v>
      </c>
      <c r="AB7892">
        <v>1466392</v>
      </c>
      <c r="AC7892">
        <v>12</v>
      </c>
      <c r="AD7892">
        <v>1080428</v>
      </c>
      <c r="AE7892">
        <v>2009</v>
      </c>
      <c r="AF7892" t="s">
        <v>121</v>
      </c>
      <c r="AG7892">
        <v>80000</v>
      </c>
      <c r="AH7892" t="s">
        <v>55</v>
      </c>
      <c r="AI7892" t="s">
        <v>55</v>
      </c>
      <c r="AJ7892">
        <v>0.94849330450000002</v>
      </c>
      <c r="AK7892">
        <v>163444</v>
      </c>
      <c r="AL7892" s="8" t="s">
        <v>16349</v>
      </c>
      <c r="AM7892" s="10">
        <f t="shared" si="1107"/>
        <v>2016</v>
      </c>
      <c r="AN7892">
        <f t="shared" si="1108"/>
        <v>1</v>
      </c>
      <c r="AO7892">
        <f t="shared" si="1114"/>
        <v>0</v>
      </c>
      <c r="AP7892">
        <f t="shared" si="1109"/>
        <v>1</v>
      </c>
      <c r="AQ7892">
        <f t="shared" si="1110"/>
        <v>0</v>
      </c>
      <c r="AR7892">
        <f t="shared" si="1111"/>
        <v>0</v>
      </c>
      <c r="AS7892">
        <f t="shared" si="1112"/>
        <v>0</v>
      </c>
      <c r="AT7892">
        <f t="shared" si="1113"/>
        <v>0</v>
      </c>
      <c r="AU7892">
        <f t="shared" si="1113"/>
        <v>0</v>
      </c>
      <c r="AV7892" t="str">
        <f t="shared" si="1115"/>
        <v>2021-01-15T14:37:08</v>
      </c>
    </row>
    <row r="7893" spans="1:48" x14ac:dyDescent="0.25">
      <c r="A7893" s="5">
        <v>7964</v>
      </c>
      <c r="B7893" s="5" t="s">
        <v>16350</v>
      </c>
      <c r="C7893" s="5" t="s">
        <v>16351</v>
      </c>
      <c r="D7893" s="6" t="s">
        <v>16352</v>
      </c>
      <c r="E7893">
        <v>2</v>
      </c>
      <c r="F7893" s="7">
        <v>0.41568337589999999</v>
      </c>
      <c r="G7893" s="7">
        <v>0</v>
      </c>
      <c r="H7893" t="s">
        <v>15626</v>
      </c>
      <c r="I7893">
        <v>0</v>
      </c>
      <c r="J7893">
        <v>0</v>
      </c>
      <c r="K7893">
        <v>50000</v>
      </c>
      <c r="L7893" t="s">
        <v>52</v>
      </c>
      <c r="M7893" s="8" t="s">
        <v>63</v>
      </c>
      <c r="N7893" s="8">
        <v>0.89285714285714202</v>
      </c>
      <c r="O7893">
        <v>0.107142857142857</v>
      </c>
      <c r="P7893" s="9">
        <v>0</v>
      </c>
      <c r="Q7893">
        <v>20000</v>
      </c>
      <c r="R7893" s="8"/>
      <c r="S7893" s="8"/>
      <c r="AA7893">
        <v>4119636</v>
      </c>
      <c r="AB7893">
        <v>0</v>
      </c>
      <c r="AC7893">
        <v>12</v>
      </c>
      <c r="AD7893">
        <v>0</v>
      </c>
      <c r="AE7893">
        <v>2010</v>
      </c>
      <c r="AF7893" t="s">
        <v>121</v>
      </c>
      <c r="AG7893">
        <v>95400</v>
      </c>
      <c r="AH7893" t="s">
        <v>55</v>
      </c>
      <c r="AI7893" t="s">
        <v>55</v>
      </c>
      <c r="AJ7893">
        <v>1</v>
      </c>
      <c r="AK7893">
        <v>1280</v>
      </c>
      <c r="AL7893" s="8" t="s">
        <v>16353</v>
      </c>
      <c r="AM7893" s="10">
        <f t="shared" si="1107"/>
        <v>2020</v>
      </c>
      <c r="AN7893">
        <f t="shared" si="1108"/>
        <v>1</v>
      </c>
      <c r="AO7893">
        <f t="shared" si="1114"/>
        <v>0</v>
      </c>
      <c r="AP7893">
        <f t="shared" si="1109"/>
        <v>1</v>
      </c>
      <c r="AQ7893">
        <f t="shared" si="1110"/>
        <v>0</v>
      </c>
      <c r="AR7893">
        <f t="shared" si="1111"/>
        <v>0</v>
      </c>
      <c r="AS7893">
        <f t="shared" si="1112"/>
        <v>0</v>
      </c>
      <c r="AT7893">
        <f t="shared" si="1113"/>
        <v>0</v>
      </c>
      <c r="AU7893">
        <f t="shared" si="1113"/>
        <v>0</v>
      </c>
      <c r="AV7893" t="str">
        <f t="shared" si="1115"/>
        <v>2021-01-15T14:50:07</v>
      </c>
    </row>
    <row r="7894" spans="1:48" x14ac:dyDescent="0.25">
      <c r="A7894" s="5">
        <v>7965</v>
      </c>
      <c r="B7894" s="5" t="s">
        <v>14366</v>
      </c>
      <c r="C7894" s="5" t="s">
        <v>14367</v>
      </c>
      <c r="D7894" s="6" t="s">
        <v>14368</v>
      </c>
      <c r="E7894">
        <v>404</v>
      </c>
      <c r="F7894" s="7">
        <v>0.56928646159999996</v>
      </c>
      <c r="G7894" s="7">
        <v>0</v>
      </c>
      <c r="H7894" t="s">
        <v>14369</v>
      </c>
      <c r="I7894">
        <v>0</v>
      </c>
      <c r="J7894">
        <v>0</v>
      </c>
      <c r="K7894">
        <v>20000</v>
      </c>
      <c r="L7894" t="s">
        <v>52</v>
      </c>
      <c r="M7894" s="8" t="s">
        <v>86</v>
      </c>
      <c r="N7894" s="8">
        <v>0.58928571428571397</v>
      </c>
      <c r="O7894">
        <v>0.41071428571428498</v>
      </c>
      <c r="P7894" s="9">
        <v>-0.86602540378443904</v>
      </c>
      <c r="Q7894">
        <v>10000</v>
      </c>
      <c r="R7894" s="8"/>
      <c r="S7894" s="8"/>
      <c r="AA7894">
        <v>1043656</v>
      </c>
      <c r="AB7894">
        <v>0</v>
      </c>
      <c r="AC7894">
        <v>12</v>
      </c>
      <c r="AD7894">
        <v>0</v>
      </c>
      <c r="AE7894">
        <v>2016</v>
      </c>
      <c r="AF7894" t="s">
        <v>126</v>
      </c>
      <c r="AG7894">
        <v>20000</v>
      </c>
      <c r="AH7894" t="s">
        <v>55</v>
      </c>
      <c r="AI7894" t="s">
        <v>55</v>
      </c>
      <c r="AJ7894">
        <v>0.71671404620000001</v>
      </c>
      <c r="AK7894">
        <v>720</v>
      </c>
      <c r="AL7894" s="8" t="s">
        <v>16354</v>
      </c>
      <c r="AM7894" s="10">
        <f t="shared" si="1107"/>
        <v>2016</v>
      </c>
      <c r="AN7894">
        <f t="shared" si="1108"/>
        <v>1</v>
      </c>
      <c r="AO7894">
        <f t="shared" si="1114"/>
        <v>0</v>
      </c>
      <c r="AP7894">
        <f t="shared" si="1109"/>
        <v>0</v>
      </c>
      <c r="AQ7894">
        <f t="shared" si="1110"/>
        <v>0</v>
      </c>
      <c r="AR7894">
        <f t="shared" si="1111"/>
        <v>1</v>
      </c>
      <c r="AS7894">
        <f t="shared" si="1112"/>
        <v>0</v>
      </c>
      <c r="AT7894">
        <f t="shared" si="1113"/>
        <v>0</v>
      </c>
      <c r="AU7894">
        <f t="shared" si="1113"/>
        <v>0</v>
      </c>
      <c r="AV7894" t="str">
        <f t="shared" si="1115"/>
        <v>2021-01-15T15:00:14</v>
      </c>
    </row>
    <row r="7895" spans="1:48" x14ac:dyDescent="0.25">
      <c r="A7895" s="5">
        <v>7966</v>
      </c>
      <c r="B7895" s="5" t="s">
        <v>3575</v>
      </c>
      <c r="C7895" s="5" t="s">
        <v>3576</v>
      </c>
      <c r="D7895" s="6" t="s">
        <v>3577</v>
      </c>
      <c r="E7895">
        <v>337</v>
      </c>
      <c r="F7895" s="7">
        <v>0.41050888749999997</v>
      </c>
      <c r="G7895" s="7">
        <v>0</v>
      </c>
      <c r="H7895" t="s">
        <v>3578</v>
      </c>
      <c r="I7895">
        <v>0</v>
      </c>
      <c r="J7895">
        <v>0</v>
      </c>
      <c r="K7895">
        <v>40000</v>
      </c>
      <c r="L7895" t="s">
        <v>52</v>
      </c>
      <c r="M7895" s="8" t="s">
        <v>53</v>
      </c>
      <c r="N7895" s="8">
        <v>0.82142857142857095</v>
      </c>
      <c r="O7895">
        <v>0.17857142857142799</v>
      </c>
      <c r="P7895" s="11">
        <v>-6.9000000000000001E-15</v>
      </c>
      <c r="Q7895">
        <v>40000</v>
      </c>
      <c r="R7895" s="8"/>
      <c r="S7895" s="8" t="s">
        <v>217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3047968</v>
      </c>
      <c r="AB7895">
        <v>0</v>
      </c>
      <c r="AC7895">
        <v>12</v>
      </c>
      <c r="AD7895">
        <v>0</v>
      </c>
      <c r="AE7895">
        <v>1988</v>
      </c>
      <c r="AF7895" t="s">
        <v>54</v>
      </c>
      <c r="AG7895">
        <v>200000</v>
      </c>
      <c r="AH7895" t="s">
        <v>55</v>
      </c>
      <c r="AI7895" t="s">
        <v>55</v>
      </c>
      <c r="AJ7895">
        <v>1</v>
      </c>
      <c r="AK7895">
        <v>138093</v>
      </c>
      <c r="AL7895" s="8" t="s">
        <v>16355</v>
      </c>
      <c r="AM7895" s="10">
        <f t="shared" si="1107"/>
        <v>2010</v>
      </c>
      <c r="AN7895">
        <f t="shared" si="1108"/>
        <v>1</v>
      </c>
      <c r="AO7895">
        <f t="shared" si="1114"/>
        <v>0</v>
      </c>
      <c r="AP7895">
        <f t="shared" si="1109"/>
        <v>0</v>
      </c>
      <c r="AQ7895">
        <f t="shared" si="1110"/>
        <v>1</v>
      </c>
      <c r="AR7895">
        <f t="shared" si="1111"/>
        <v>0</v>
      </c>
      <c r="AS7895">
        <f t="shared" si="1112"/>
        <v>0</v>
      </c>
      <c r="AT7895">
        <f t="shared" si="1113"/>
        <v>0</v>
      </c>
      <c r="AU7895">
        <f t="shared" si="1113"/>
        <v>0</v>
      </c>
      <c r="AV7895" t="str">
        <f t="shared" si="1115"/>
        <v>2021-01-15T15:00:39</v>
      </c>
    </row>
    <row r="7896" spans="1:48" x14ac:dyDescent="0.25">
      <c r="A7896" s="5">
        <v>7967</v>
      </c>
      <c r="B7896" s="5" t="s">
        <v>5733</v>
      </c>
      <c r="C7896" s="5" t="s">
        <v>5734</v>
      </c>
      <c r="D7896" s="6" t="s">
        <v>5735</v>
      </c>
      <c r="E7896">
        <v>19</v>
      </c>
      <c r="F7896" s="7">
        <v>0.30019730770000003</v>
      </c>
      <c r="G7896" s="7">
        <v>0</v>
      </c>
      <c r="H7896" t="s">
        <v>5736</v>
      </c>
      <c r="I7896">
        <v>97</v>
      </c>
      <c r="J7896">
        <v>540375</v>
      </c>
      <c r="K7896">
        <v>1600000</v>
      </c>
      <c r="L7896" t="s">
        <v>52</v>
      </c>
      <c r="M7896" s="8" t="s">
        <v>53</v>
      </c>
      <c r="N7896" s="8">
        <v>0.75</v>
      </c>
      <c r="O7896">
        <v>0.25</v>
      </c>
      <c r="P7896" s="9">
        <v>-0.86602540378443704</v>
      </c>
      <c r="Q7896">
        <v>1200000</v>
      </c>
      <c r="R7896" s="8"/>
      <c r="S7896" s="8" t="s">
        <v>10227</v>
      </c>
      <c r="T7896">
        <v>22902278</v>
      </c>
      <c r="U7896">
        <v>11138987</v>
      </c>
      <c r="V7896">
        <v>28790833</v>
      </c>
      <c r="W7896">
        <v>15353341</v>
      </c>
      <c r="X7896">
        <v>5118226</v>
      </c>
      <c r="Y7896">
        <v>17985147</v>
      </c>
      <c r="Z7896">
        <v>3797455</v>
      </c>
      <c r="AA7896">
        <v>24386486</v>
      </c>
      <c r="AB7896">
        <v>8591993</v>
      </c>
      <c r="AC7896">
        <v>6</v>
      </c>
      <c r="AD7896">
        <v>15794493</v>
      </c>
      <c r="AE7896">
        <v>1995</v>
      </c>
      <c r="AF7896" t="s">
        <v>54</v>
      </c>
      <c r="AG7896">
        <v>400000</v>
      </c>
      <c r="AH7896" t="s">
        <v>55</v>
      </c>
      <c r="AI7896" t="s">
        <v>56</v>
      </c>
      <c r="AJ7896">
        <v>0.97889881079999996</v>
      </c>
      <c r="AK7896">
        <v>3710571</v>
      </c>
      <c r="AL7896" s="8" t="s">
        <v>16356</v>
      </c>
      <c r="AM7896" s="10">
        <f t="shared" si="1107"/>
        <v>2015</v>
      </c>
      <c r="AN7896">
        <f t="shared" si="1108"/>
        <v>1</v>
      </c>
      <c r="AO7896">
        <f t="shared" si="1114"/>
        <v>0</v>
      </c>
      <c r="AP7896">
        <f t="shared" si="1109"/>
        <v>0</v>
      </c>
      <c r="AQ7896">
        <f t="shared" si="1110"/>
        <v>1</v>
      </c>
      <c r="AR7896">
        <f t="shared" si="1111"/>
        <v>0</v>
      </c>
      <c r="AS7896">
        <f t="shared" si="1112"/>
        <v>0</v>
      </c>
      <c r="AT7896">
        <f t="shared" si="1113"/>
        <v>0</v>
      </c>
      <c r="AU7896">
        <f t="shared" si="1113"/>
        <v>1</v>
      </c>
      <c r="AV7896" t="str">
        <f t="shared" si="1115"/>
        <v>2021-01-15T15:02:01</v>
      </c>
    </row>
    <row r="7897" spans="1:48" x14ac:dyDescent="0.25">
      <c r="A7897" s="5">
        <v>7968</v>
      </c>
      <c r="B7897" s="5" t="s">
        <v>2025</v>
      </c>
      <c r="C7897" s="5" t="s">
        <v>2026</v>
      </c>
      <c r="D7897" s="6" t="s">
        <v>2027</v>
      </c>
      <c r="E7897">
        <v>25</v>
      </c>
      <c r="F7897" s="7">
        <v>0.3599633391</v>
      </c>
      <c r="G7897" s="7">
        <v>0</v>
      </c>
      <c r="H7897" t="s">
        <v>2028</v>
      </c>
      <c r="I7897">
        <v>0</v>
      </c>
      <c r="J7897">
        <v>27856</v>
      </c>
      <c r="K7897">
        <v>400000</v>
      </c>
      <c r="L7897" t="s">
        <v>52</v>
      </c>
      <c r="M7897" s="8" t="s">
        <v>53</v>
      </c>
      <c r="N7897" s="8">
        <v>0.73214285714285698</v>
      </c>
      <c r="O7897">
        <v>0.26785714285714202</v>
      </c>
      <c r="P7897" s="9">
        <v>0.94919845848901996</v>
      </c>
      <c r="Q7897">
        <v>400000</v>
      </c>
      <c r="R7897" s="8"/>
      <c r="S7897" s="8" t="s">
        <v>329</v>
      </c>
      <c r="T7897">
        <v>959855000</v>
      </c>
      <c r="U7897">
        <v>338478000</v>
      </c>
      <c r="V7897">
        <v>1114977000</v>
      </c>
      <c r="W7897">
        <v>729921000</v>
      </c>
      <c r="X7897">
        <v>16000</v>
      </c>
      <c r="Y7897">
        <v>476172000</v>
      </c>
      <c r="Z7897">
        <v>324098000</v>
      </c>
      <c r="AA7897">
        <v>2770099000</v>
      </c>
      <c r="AB7897">
        <v>830311000</v>
      </c>
      <c r="AC7897">
        <v>12</v>
      </c>
      <c r="AD7897">
        <v>1939788000</v>
      </c>
      <c r="AE7897">
        <v>1968</v>
      </c>
      <c r="AF7897" t="s">
        <v>54</v>
      </c>
      <c r="AG7897">
        <v>3830000</v>
      </c>
      <c r="AH7897" t="s">
        <v>56</v>
      </c>
      <c r="AI7897" t="s">
        <v>55</v>
      </c>
      <c r="AJ7897">
        <v>0.95522076950000001</v>
      </c>
      <c r="AK7897">
        <v>139915152</v>
      </c>
      <c r="AL7897" s="8" t="s">
        <v>16357</v>
      </c>
      <c r="AM7897" s="10">
        <f t="shared" si="1107"/>
        <v>2013</v>
      </c>
      <c r="AN7897">
        <f t="shared" si="1108"/>
        <v>1</v>
      </c>
      <c r="AO7897">
        <f t="shared" si="1114"/>
        <v>0</v>
      </c>
      <c r="AP7897">
        <f t="shared" si="1109"/>
        <v>0</v>
      </c>
      <c r="AQ7897">
        <f t="shared" si="1110"/>
        <v>1</v>
      </c>
      <c r="AR7897">
        <f t="shared" si="1111"/>
        <v>0</v>
      </c>
      <c r="AS7897">
        <f t="shared" si="1112"/>
        <v>0</v>
      </c>
      <c r="AT7897">
        <f t="shared" si="1113"/>
        <v>1</v>
      </c>
      <c r="AU7897">
        <f t="shared" si="1113"/>
        <v>0</v>
      </c>
      <c r="AV7897" t="str">
        <f t="shared" si="1115"/>
        <v>2021-01-15T15:04:22</v>
      </c>
    </row>
    <row r="7898" spans="1:48" x14ac:dyDescent="0.25">
      <c r="A7898" s="5">
        <v>7969</v>
      </c>
      <c r="B7898" s="5" t="s">
        <v>6285</v>
      </c>
      <c r="C7898" s="5" t="s">
        <v>6286</v>
      </c>
      <c r="D7898" s="6" t="s">
        <v>6287</v>
      </c>
      <c r="E7898">
        <v>133</v>
      </c>
      <c r="F7898" s="7">
        <v>0.33766257350000001</v>
      </c>
      <c r="G7898" s="7">
        <v>0</v>
      </c>
      <c r="H7898" t="s">
        <v>6288</v>
      </c>
      <c r="I7898">
        <v>0</v>
      </c>
      <c r="J7898">
        <v>2715</v>
      </c>
      <c r="K7898">
        <v>49000</v>
      </c>
      <c r="L7898" t="s">
        <v>52</v>
      </c>
      <c r="M7898" s="8" t="s">
        <v>63</v>
      </c>
      <c r="N7898" s="8">
        <v>0.91071428571428503</v>
      </c>
      <c r="O7898">
        <v>8.9285714285714204E-2</v>
      </c>
      <c r="P7898" s="9">
        <v>0.83527307138458595</v>
      </c>
      <c r="Q7898">
        <v>49000</v>
      </c>
      <c r="R7898" s="8"/>
      <c r="S7898" s="8" t="s">
        <v>217</v>
      </c>
      <c r="T7898">
        <v>2536532</v>
      </c>
      <c r="U7898">
        <v>801151</v>
      </c>
      <c r="V7898">
        <v>3075213</v>
      </c>
      <c r="W7898">
        <v>2274061</v>
      </c>
      <c r="X7898">
        <v>0</v>
      </c>
      <c r="Y7898">
        <v>769440</v>
      </c>
      <c r="Z7898">
        <v>1017431</v>
      </c>
      <c r="AA7898">
        <v>2660780</v>
      </c>
      <c r="AB7898">
        <v>993121</v>
      </c>
      <c r="AC7898">
        <v>3</v>
      </c>
      <c r="AD7898">
        <v>1667659</v>
      </c>
      <c r="AE7898">
        <v>1991</v>
      </c>
      <c r="AF7898" t="s">
        <v>54</v>
      </c>
      <c r="AG7898">
        <v>150000</v>
      </c>
      <c r="AH7898" t="s">
        <v>55</v>
      </c>
      <c r="AI7898" t="s">
        <v>55</v>
      </c>
      <c r="AJ7898">
        <v>0.99275484670000003</v>
      </c>
      <c r="AK7898">
        <v>897250</v>
      </c>
      <c r="AL7898" s="8" t="s">
        <v>16358</v>
      </c>
      <c r="AM7898" s="10">
        <f t="shared" si="1107"/>
        <v>2006</v>
      </c>
      <c r="AN7898">
        <f t="shared" si="1108"/>
        <v>1</v>
      </c>
      <c r="AO7898">
        <f t="shared" si="1114"/>
        <v>0</v>
      </c>
      <c r="AP7898">
        <f t="shared" si="1109"/>
        <v>1</v>
      </c>
      <c r="AQ7898">
        <f t="shared" si="1110"/>
        <v>0</v>
      </c>
      <c r="AR7898">
        <f t="shared" si="1111"/>
        <v>0</v>
      </c>
      <c r="AS7898">
        <f t="shared" si="1112"/>
        <v>0</v>
      </c>
      <c r="AT7898">
        <f t="shared" si="1113"/>
        <v>0</v>
      </c>
      <c r="AU7898">
        <f t="shared" si="1113"/>
        <v>0</v>
      </c>
      <c r="AV7898" t="str">
        <f t="shared" si="1115"/>
        <v>2021-01-15T16:47:31</v>
      </c>
    </row>
    <row r="7899" spans="1:48" x14ac:dyDescent="0.25">
      <c r="A7899" s="5">
        <v>7970</v>
      </c>
      <c r="B7899" s="5" t="s">
        <v>16359</v>
      </c>
      <c r="C7899" s="5" t="s">
        <v>16360</v>
      </c>
      <c r="D7899" s="6" t="s">
        <v>16361</v>
      </c>
      <c r="E7899">
        <v>2</v>
      </c>
      <c r="F7899" s="7">
        <v>0.34669793920000003</v>
      </c>
      <c r="G7899" s="7">
        <v>0</v>
      </c>
      <c r="H7899" t="s">
        <v>16362</v>
      </c>
      <c r="I7899">
        <v>0</v>
      </c>
      <c r="J7899">
        <v>0</v>
      </c>
      <c r="K7899">
        <v>40000</v>
      </c>
      <c r="L7899" t="s">
        <v>199</v>
      </c>
      <c r="M7899" s="8" t="s">
        <v>86</v>
      </c>
      <c r="N7899" s="8">
        <v>0.53571428571428503</v>
      </c>
      <c r="O7899">
        <v>0.46428571428571402</v>
      </c>
      <c r="P7899" s="9">
        <v>0.86602540378443804</v>
      </c>
      <c r="R7899" s="8"/>
      <c r="S7899" s="8"/>
      <c r="AA7899">
        <v>404958</v>
      </c>
      <c r="AB7899">
        <v>0</v>
      </c>
      <c r="AC7899">
        <v>12</v>
      </c>
      <c r="AD7899">
        <v>0</v>
      </c>
      <c r="AE7899">
        <v>2016</v>
      </c>
      <c r="AF7899" t="s">
        <v>126</v>
      </c>
      <c r="AG7899">
        <v>30000</v>
      </c>
      <c r="AH7899" t="s">
        <v>55</v>
      </c>
      <c r="AI7899" t="s">
        <v>56</v>
      </c>
      <c r="AJ7899">
        <v>1</v>
      </c>
      <c r="AK7899">
        <v>9600</v>
      </c>
      <c r="AL7899" s="8"/>
      <c r="AM7899" s="10">
        <f t="shared" si="1107"/>
        <v>2020</v>
      </c>
      <c r="AN7899">
        <f t="shared" si="1108"/>
        <v>0</v>
      </c>
      <c r="AO7899">
        <f t="shared" si="1114"/>
        <v>1</v>
      </c>
      <c r="AP7899">
        <f t="shared" si="1109"/>
        <v>0</v>
      </c>
      <c r="AQ7899">
        <f t="shared" si="1110"/>
        <v>0</v>
      </c>
      <c r="AR7899">
        <f t="shared" si="1111"/>
        <v>1</v>
      </c>
      <c r="AS7899">
        <f t="shared" si="1112"/>
        <v>0</v>
      </c>
      <c r="AT7899">
        <f t="shared" si="1113"/>
        <v>0</v>
      </c>
      <c r="AU7899">
        <f t="shared" si="1113"/>
        <v>1</v>
      </c>
      <c r="AV7899">
        <f t="shared" si="1115"/>
        <v>0</v>
      </c>
    </row>
    <row r="7900" spans="1:48" x14ac:dyDescent="0.25">
      <c r="A7900" s="5">
        <v>7971</v>
      </c>
      <c r="B7900" s="5" t="s">
        <v>6450</v>
      </c>
      <c r="C7900" s="5" t="s">
        <v>6451</v>
      </c>
      <c r="D7900" s="6" t="s">
        <v>6452</v>
      </c>
      <c r="E7900">
        <v>0</v>
      </c>
      <c r="F7900" s="7">
        <v>0.35196909609999999</v>
      </c>
      <c r="G7900" s="7">
        <v>0</v>
      </c>
      <c r="H7900" t="s">
        <v>6453</v>
      </c>
      <c r="I7900">
        <v>0</v>
      </c>
      <c r="J7900">
        <v>0</v>
      </c>
      <c r="K7900">
        <v>30000</v>
      </c>
      <c r="L7900" t="s">
        <v>52</v>
      </c>
      <c r="M7900" s="8" t="s">
        <v>53</v>
      </c>
      <c r="N7900" s="8">
        <v>0.85714285714285698</v>
      </c>
      <c r="O7900">
        <v>0.14285714285714199</v>
      </c>
      <c r="P7900" s="9">
        <v>0</v>
      </c>
      <c r="Q7900">
        <v>30000</v>
      </c>
      <c r="R7900" s="8"/>
      <c r="S7900" s="8"/>
      <c r="AA7900">
        <v>2602207</v>
      </c>
      <c r="AB7900">
        <v>0</v>
      </c>
      <c r="AC7900">
        <v>12</v>
      </c>
      <c r="AD7900">
        <v>0</v>
      </c>
      <c r="AE7900">
        <v>1973</v>
      </c>
      <c r="AF7900" t="s">
        <v>54</v>
      </c>
      <c r="AG7900">
        <v>50000</v>
      </c>
      <c r="AH7900" t="s">
        <v>55</v>
      </c>
      <c r="AI7900" t="s">
        <v>55</v>
      </c>
      <c r="AJ7900">
        <v>1</v>
      </c>
      <c r="AK7900">
        <v>171600</v>
      </c>
      <c r="AL7900" s="8" t="s">
        <v>16363</v>
      </c>
      <c r="AM7900" s="10">
        <f t="shared" si="1107"/>
        <v>2013</v>
      </c>
      <c r="AN7900">
        <f t="shared" si="1108"/>
        <v>1</v>
      </c>
      <c r="AO7900">
        <f t="shared" si="1114"/>
        <v>0</v>
      </c>
      <c r="AP7900">
        <f t="shared" si="1109"/>
        <v>0</v>
      </c>
      <c r="AQ7900">
        <f t="shared" si="1110"/>
        <v>1</v>
      </c>
      <c r="AR7900">
        <f t="shared" si="1111"/>
        <v>0</v>
      </c>
      <c r="AS7900">
        <f t="shared" si="1112"/>
        <v>0</v>
      </c>
      <c r="AT7900">
        <f t="shared" si="1113"/>
        <v>0</v>
      </c>
      <c r="AU7900">
        <f t="shared" si="1113"/>
        <v>0</v>
      </c>
      <c r="AV7900" t="str">
        <f t="shared" si="1115"/>
        <v>2021-01-15T16:56:04</v>
      </c>
    </row>
    <row r="7901" spans="1:48" x14ac:dyDescent="0.25">
      <c r="A7901" s="5">
        <v>7972</v>
      </c>
      <c r="B7901" s="5" t="s">
        <v>13249</v>
      </c>
      <c r="C7901" s="5" t="s">
        <v>13250</v>
      </c>
      <c r="D7901" s="6" t="s">
        <v>13251</v>
      </c>
      <c r="E7901">
        <v>0</v>
      </c>
      <c r="F7901" s="7">
        <v>0.4467048159</v>
      </c>
      <c r="G7901" s="7">
        <v>0</v>
      </c>
      <c r="H7901" t="s">
        <v>11649</v>
      </c>
      <c r="I7901">
        <v>0</v>
      </c>
      <c r="J7901">
        <v>3200</v>
      </c>
      <c r="K7901">
        <v>25000</v>
      </c>
      <c r="L7901" t="s">
        <v>52</v>
      </c>
      <c r="M7901" s="8" t="s">
        <v>53</v>
      </c>
      <c r="N7901" s="8">
        <v>0.76785714285714202</v>
      </c>
      <c r="O7901">
        <v>0.23214285714285701</v>
      </c>
      <c r="P7901" s="9">
        <v>0</v>
      </c>
      <c r="Q7901">
        <v>10000</v>
      </c>
      <c r="R7901" s="8"/>
      <c r="S7901" s="8" t="s">
        <v>6551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1066223</v>
      </c>
      <c r="AB7901">
        <v>0</v>
      </c>
      <c r="AC7901">
        <v>12</v>
      </c>
      <c r="AD7901">
        <v>0</v>
      </c>
      <c r="AE7901">
        <v>2015</v>
      </c>
      <c r="AF7901" t="s">
        <v>68</v>
      </c>
      <c r="AG7901">
        <v>100000</v>
      </c>
      <c r="AH7901" t="s">
        <v>55</v>
      </c>
      <c r="AI7901" t="s">
        <v>55</v>
      </c>
      <c r="AJ7901">
        <v>1</v>
      </c>
      <c r="AK7901">
        <v>57006</v>
      </c>
      <c r="AL7901" s="8" t="s">
        <v>16364</v>
      </c>
      <c r="AM7901" s="10">
        <f t="shared" si="1107"/>
        <v>2020</v>
      </c>
      <c r="AN7901">
        <f t="shared" si="1108"/>
        <v>1</v>
      </c>
      <c r="AO7901">
        <f t="shared" si="1114"/>
        <v>0</v>
      </c>
      <c r="AP7901">
        <f t="shared" si="1109"/>
        <v>0</v>
      </c>
      <c r="AQ7901">
        <f t="shared" si="1110"/>
        <v>1</v>
      </c>
      <c r="AR7901">
        <f t="shared" si="1111"/>
        <v>0</v>
      </c>
      <c r="AS7901">
        <f t="shared" si="1112"/>
        <v>0</v>
      </c>
      <c r="AT7901">
        <f t="shared" si="1113"/>
        <v>0</v>
      </c>
      <c r="AU7901">
        <f t="shared" si="1113"/>
        <v>0</v>
      </c>
      <c r="AV7901" t="str">
        <f t="shared" si="1115"/>
        <v>2021-01-15T16:58:04</v>
      </c>
    </row>
    <row r="7902" spans="1:48" x14ac:dyDescent="0.25">
      <c r="A7902" s="5">
        <v>7973</v>
      </c>
      <c r="B7902" s="5" t="s">
        <v>8267</v>
      </c>
      <c r="C7902" s="5" t="s">
        <v>8268</v>
      </c>
      <c r="D7902" s="6" t="s">
        <v>8269</v>
      </c>
      <c r="E7902">
        <v>57</v>
      </c>
      <c r="F7902" s="7">
        <v>0.298848</v>
      </c>
      <c r="G7902" s="7">
        <v>0</v>
      </c>
      <c r="H7902" t="s">
        <v>491</v>
      </c>
      <c r="I7902">
        <v>0</v>
      </c>
      <c r="J7902">
        <v>0</v>
      </c>
      <c r="K7902">
        <v>30000</v>
      </c>
      <c r="L7902" t="s">
        <v>52</v>
      </c>
      <c r="M7902" s="8" t="s">
        <v>53</v>
      </c>
      <c r="N7902" s="8">
        <v>0.76785714285714202</v>
      </c>
      <c r="O7902">
        <v>0.23214285714285701</v>
      </c>
      <c r="P7902" s="9">
        <v>0.86602540378443904</v>
      </c>
      <c r="Q7902">
        <v>30000</v>
      </c>
      <c r="R7902" s="8"/>
      <c r="S7902" s="8"/>
      <c r="AA7902">
        <v>3599483</v>
      </c>
      <c r="AB7902">
        <v>0</v>
      </c>
      <c r="AC7902">
        <v>12</v>
      </c>
      <c r="AD7902">
        <v>0</v>
      </c>
      <c r="AE7902">
        <v>2011</v>
      </c>
      <c r="AF7902" t="s">
        <v>68</v>
      </c>
      <c r="AG7902">
        <v>150000</v>
      </c>
      <c r="AH7902" t="s">
        <v>55</v>
      </c>
      <c r="AI7902" t="s">
        <v>55</v>
      </c>
      <c r="AJ7902">
        <v>1</v>
      </c>
      <c r="AK7902">
        <v>99251</v>
      </c>
      <c r="AL7902" s="8" t="s">
        <v>16365</v>
      </c>
      <c r="AM7902" s="10">
        <f t="shared" si="1107"/>
        <v>2011</v>
      </c>
      <c r="AN7902">
        <f t="shared" si="1108"/>
        <v>1</v>
      </c>
      <c r="AO7902">
        <f t="shared" si="1114"/>
        <v>0</v>
      </c>
      <c r="AP7902">
        <f t="shared" si="1109"/>
        <v>0</v>
      </c>
      <c r="AQ7902">
        <f t="shared" si="1110"/>
        <v>1</v>
      </c>
      <c r="AR7902">
        <f t="shared" si="1111"/>
        <v>0</v>
      </c>
      <c r="AS7902">
        <f t="shared" si="1112"/>
        <v>0</v>
      </c>
      <c r="AT7902">
        <f t="shared" si="1113"/>
        <v>0</v>
      </c>
      <c r="AU7902">
        <f t="shared" si="1113"/>
        <v>0</v>
      </c>
      <c r="AV7902" t="str">
        <f t="shared" si="1115"/>
        <v>2021-01-15T16:59:05</v>
      </c>
    </row>
    <row r="7903" spans="1:48" x14ac:dyDescent="0.25">
      <c r="A7903" s="5">
        <v>7974</v>
      </c>
      <c r="B7903" s="5" t="s">
        <v>454</v>
      </c>
      <c r="C7903" s="5" t="s">
        <v>455</v>
      </c>
      <c r="D7903" s="6" t="s">
        <v>456</v>
      </c>
      <c r="E7903">
        <v>14</v>
      </c>
      <c r="F7903" s="7">
        <v>0.3233516937</v>
      </c>
      <c r="G7903" s="7">
        <v>0</v>
      </c>
      <c r="H7903" t="s">
        <v>457</v>
      </c>
      <c r="I7903">
        <v>49</v>
      </c>
      <c r="J7903">
        <v>36118.879999999997</v>
      </c>
      <c r="K7903">
        <v>50000</v>
      </c>
      <c r="L7903" t="s">
        <v>52</v>
      </c>
      <c r="M7903" s="8" t="s">
        <v>86</v>
      </c>
      <c r="N7903" s="8">
        <v>0.57142857142857095</v>
      </c>
      <c r="O7903">
        <v>0.42857142857142799</v>
      </c>
      <c r="P7903" s="9">
        <v>-0.80773404423716999</v>
      </c>
      <c r="Q7903">
        <v>35000</v>
      </c>
      <c r="R7903" s="8"/>
      <c r="S7903" s="8"/>
      <c r="AA7903">
        <v>2554851</v>
      </c>
      <c r="AB7903">
        <v>0</v>
      </c>
      <c r="AC7903">
        <v>12</v>
      </c>
      <c r="AD7903">
        <v>0</v>
      </c>
      <c r="AE7903">
        <v>2017</v>
      </c>
      <c r="AF7903" t="s">
        <v>126</v>
      </c>
      <c r="AG7903">
        <v>100000</v>
      </c>
      <c r="AH7903" t="s">
        <v>55</v>
      </c>
      <c r="AI7903" t="s">
        <v>56</v>
      </c>
      <c r="AJ7903">
        <v>0.88087921560000004</v>
      </c>
      <c r="AK7903">
        <v>7560</v>
      </c>
      <c r="AL7903" s="8" t="s">
        <v>16366</v>
      </c>
      <c r="AM7903" s="10">
        <f t="shared" si="1107"/>
        <v>2018</v>
      </c>
      <c r="AN7903">
        <f t="shared" si="1108"/>
        <v>1</v>
      </c>
      <c r="AO7903">
        <f t="shared" si="1114"/>
        <v>0</v>
      </c>
      <c r="AP7903">
        <f t="shared" si="1109"/>
        <v>0</v>
      </c>
      <c r="AQ7903">
        <f t="shared" si="1110"/>
        <v>0</v>
      </c>
      <c r="AR7903">
        <f t="shared" si="1111"/>
        <v>1</v>
      </c>
      <c r="AS7903">
        <f t="shared" si="1112"/>
        <v>0</v>
      </c>
      <c r="AT7903">
        <f t="shared" si="1113"/>
        <v>0</v>
      </c>
      <c r="AU7903">
        <f t="shared" si="1113"/>
        <v>1</v>
      </c>
      <c r="AV7903" t="str">
        <f t="shared" si="1115"/>
        <v>2021-01-15T17:21:00</v>
      </c>
    </row>
    <row r="7904" spans="1:48" x14ac:dyDescent="0.25">
      <c r="A7904" s="5">
        <v>7975</v>
      </c>
      <c r="B7904" s="5" t="s">
        <v>9077</v>
      </c>
      <c r="C7904" s="5" t="s">
        <v>9078</v>
      </c>
      <c r="D7904" s="6" t="s">
        <v>9079</v>
      </c>
      <c r="E7904">
        <v>21</v>
      </c>
      <c r="F7904" s="7">
        <v>0.61151274600000005</v>
      </c>
      <c r="G7904" s="7">
        <v>0</v>
      </c>
      <c r="H7904" t="s">
        <v>7195</v>
      </c>
      <c r="I7904">
        <v>0</v>
      </c>
      <c r="J7904">
        <v>0</v>
      </c>
      <c r="K7904">
        <v>75000</v>
      </c>
      <c r="L7904" t="s">
        <v>52</v>
      </c>
      <c r="M7904" s="8" t="s">
        <v>53</v>
      </c>
      <c r="N7904" s="8">
        <v>0.71428571428571397</v>
      </c>
      <c r="O7904">
        <v>0.28571428571428498</v>
      </c>
      <c r="P7904" s="9">
        <v>0.86602540378443904</v>
      </c>
      <c r="Q7904">
        <v>75000</v>
      </c>
      <c r="R7904" s="8"/>
      <c r="S7904" s="8" t="s">
        <v>329</v>
      </c>
      <c r="T7904">
        <v>2627801</v>
      </c>
      <c r="U7904">
        <v>634832</v>
      </c>
      <c r="V7904">
        <v>2629647</v>
      </c>
      <c r="W7904">
        <v>1728260</v>
      </c>
      <c r="X7904">
        <v>266554</v>
      </c>
      <c r="Y7904">
        <v>233120</v>
      </c>
      <c r="Z7904">
        <v>366921</v>
      </c>
      <c r="AA7904">
        <v>5039206</v>
      </c>
      <c r="AB7904">
        <v>1147881</v>
      </c>
      <c r="AC7904">
        <v>12</v>
      </c>
      <c r="AD7904">
        <v>3891325</v>
      </c>
      <c r="AE7904">
        <v>2005</v>
      </c>
      <c r="AF7904" t="s">
        <v>121</v>
      </c>
      <c r="AG7904">
        <v>150000</v>
      </c>
      <c r="AH7904" t="s">
        <v>55</v>
      </c>
      <c r="AI7904" t="s">
        <v>56</v>
      </c>
      <c r="AJ7904">
        <v>1</v>
      </c>
      <c r="AK7904">
        <v>61101</v>
      </c>
      <c r="AL7904" s="8" t="s">
        <v>16367</v>
      </c>
      <c r="AM7904" s="10">
        <f t="shared" si="1107"/>
        <v>2016</v>
      </c>
      <c r="AN7904">
        <f t="shared" si="1108"/>
        <v>1</v>
      </c>
      <c r="AO7904">
        <f t="shared" si="1114"/>
        <v>0</v>
      </c>
      <c r="AP7904">
        <f t="shared" si="1109"/>
        <v>0</v>
      </c>
      <c r="AQ7904">
        <f t="shared" si="1110"/>
        <v>1</v>
      </c>
      <c r="AR7904">
        <f t="shared" si="1111"/>
        <v>0</v>
      </c>
      <c r="AS7904">
        <f t="shared" si="1112"/>
        <v>0</v>
      </c>
      <c r="AT7904">
        <f t="shared" si="1113"/>
        <v>0</v>
      </c>
      <c r="AU7904">
        <f t="shared" si="1113"/>
        <v>1</v>
      </c>
      <c r="AV7904" t="str">
        <f t="shared" si="1115"/>
        <v>2021-01-15T17:21:41</v>
      </c>
    </row>
    <row r="7905" spans="1:48" x14ac:dyDescent="0.25">
      <c r="A7905" s="5">
        <v>7976</v>
      </c>
      <c r="B7905" s="5" t="s">
        <v>12622</v>
      </c>
      <c r="C7905" s="5" t="s">
        <v>12623</v>
      </c>
      <c r="D7905" s="6" t="s">
        <v>12624</v>
      </c>
      <c r="E7905">
        <v>8</v>
      </c>
      <c r="F7905" s="7">
        <v>0.60498667910000004</v>
      </c>
      <c r="G7905" s="7">
        <v>0</v>
      </c>
      <c r="H7905" t="s">
        <v>12625</v>
      </c>
      <c r="I7905">
        <v>0</v>
      </c>
      <c r="J7905">
        <v>23625</v>
      </c>
      <c r="K7905">
        <v>65000</v>
      </c>
      <c r="L7905" t="s">
        <v>52</v>
      </c>
      <c r="M7905" s="8" t="s">
        <v>63</v>
      </c>
      <c r="N7905" s="8">
        <v>0.96428571428571397</v>
      </c>
      <c r="O7905">
        <v>3.5714285714285698E-2</v>
      </c>
      <c r="P7905" s="9">
        <v>0</v>
      </c>
      <c r="Q7905">
        <v>40000</v>
      </c>
      <c r="R7905" s="8"/>
      <c r="S7905" s="8" t="s">
        <v>329</v>
      </c>
      <c r="T7905">
        <v>1324391</v>
      </c>
      <c r="U7905">
        <v>61025</v>
      </c>
      <c r="V7905">
        <v>1350165</v>
      </c>
      <c r="W7905">
        <v>1289139</v>
      </c>
      <c r="X7905">
        <v>0</v>
      </c>
      <c r="Y7905">
        <v>363395</v>
      </c>
      <c r="Z7905">
        <v>36965</v>
      </c>
      <c r="AA7905">
        <v>2051988</v>
      </c>
      <c r="AB7905">
        <v>1719545</v>
      </c>
      <c r="AC7905">
        <v>12</v>
      </c>
      <c r="AD7905">
        <v>332443</v>
      </c>
      <c r="AE7905">
        <v>1995</v>
      </c>
      <c r="AF7905" t="s">
        <v>54</v>
      </c>
      <c r="AG7905">
        <v>150000</v>
      </c>
      <c r="AH7905" t="s">
        <v>55</v>
      </c>
      <c r="AI7905" t="s">
        <v>55</v>
      </c>
      <c r="AJ7905">
        <v>1</v>
      </c>
      <c r="AK7905">
        <v>99900</v>
      </c>
      <c r="AL7905" s="8" t="s">
        <v>16368</v>
      </c>
      <c r="AM7905" s="10">
        <f t="shared" si="1107"/>
        <v>2008</v>
      </c>
      <c r="AN7905">
        <f t="shared" si="1108"/>
        <v>1</v>
      </c>
      <c r="AO7905">
        <f t="shared" si="1114"/>
        <v>0</v>
      </c>
      <c r="AP7905">
        <f t="shared" si="1109"/>
        <v>1</v>
      </c>
      <c r="AQ7905">
        <f t="shared" si="1110"/>
        <v>0</v>
      </c>
      <c r="AR7905">
        <f t="shared" si="1111"/>
        <v>0</v>
      </c>
      <c r="AS7905">
        <f t="shared" si="1112"/>
        <v>0</v>
      </c>
      <c r="AT7905">
        <f t="shared" si="1113"/>
        <v>0</v>
      </c>
      <c r="AU7905">
        <f t="shared" si="1113"/>
        <v>0</v>
      </c>
      <c r="AV7905" t="str">
        <f t="shared" si="1115"/>
        <v>2021-01-15T17:22:26</v>
      </c>
    </row>
    <row r="7906" spans="1:48" x14ac:dyDescent="0.25">
      <c r="A7906" s="5">
        <v>7977</v>
      </c>
      <c r="B7906" s="5" t="s">
        <v>3751</v>
      </c>
      <c r="C7906" s="5" t="s">
        <v>11461</v>
      </c>
      <c r="D7906" s="6" t="s">
        <v>11462</v>
      </c>
      <c r="E7906">
        <v>5</v>
      </c>
      <c r="F7906" s="7">
        <v>0.39139957339999998</v>
      </c>
      <c r="G7906" s="7">
        <v>0</v>
      </c>
      <c r="H7906" t="s">
        <v>11463</v>
      </c>
      <c r="I7906">
        <v>0</v>
      </c>
      <c r="J7906">
        <v>0</v>
      </c>
      <c r="K7906">
        <v>40000</v>
      </c>
      <c r="L7906" t="s">
        <v>52</v>
      </c>
      <c r="M7906" s="8" t="s">
        <v>53</v>
      </c>
      <c r="N7906" s="8">
        <v>0.75</v>
      </c>
      <c r="O7906">
        <v>0.25</v>
      </c>
      <c r="P7906" s="9">
        <v>0</v>
      </c>
      <c r="Q7906">
        <v>40000</v>
      </c>
      <c r="R7906" s="8"/>
      <c r="S7906" s="8"/>
      <c r="AA7906">
        <v>4799665</v>
      </c>
      <c r="AB7906">
        <v>1858369</v>
      </c>
      <c r="AC7906">
        <v>12</v>
      </c>
      <c r="AD7906">
        <v>2941296</v>
      </c>
      <c r="AE7906">
        <v>2014</v>
      </c>
      <c r="AF7906" t="s">
        <v>68</v>
      </c>
      <c r="AG7906">
        <v>95400</v>
      </c>
      <c r="AH7906" t="s">
        <v>55</v>
      </c>
      <c r="AI7906" t="s">
        <v>56</v>
      </c>
      <c r="AJ7906">
        <v>1</v>
      </c>
      <c r="AK7906">
        <v>438808</v>
      </c>
      <c r="AL7906" s="8" t="s">
        <v>16369</v>
      </c>
      <c r="AM7906" s="10">
        <f t="shared" si="1107"/>
        <v>2015</v>
      </c>
      <c r="AN7906">
        <f t="shared" si="1108"/>
        <v>1</v>
      </c>
      <c r="AO7906">
        <f t="shared" si="1114"/>
        <v>0</v>
      </c>
      <c r="AP7906">
        <f t="shared" si="1109"/>
        <v>0</v>
      </c>
      <c r="AQ7906">
        <f t="shared" si="1110"/>
        <v>1</v>
      </c>
      <c r="AR7906">
        <f t="shared" si="1111"/>
        <v>0</v>
      </c>
      <c r="AS7906">
        <f t="shared" si="1112"/>
        <v>0</v>
      </c>
      <c r="AT7906">
        <f t="shared" si="1113"/>
        <v>0</v>
      </c>
      <c r="AU7906">
        <f t="shared" si="1113"/>
        <v>1</v>
      </c>
      <c r="AV7906" t="str">
        <f t="shared" si="1115"/>
        <v>2021-01-15T17:24:16</v>
      </c>
    </row>
    <row r="7907" spans="1:48" x14ac:dyDescent="0.25">
      <c r="A7907" s="5">
        <v>7978</v>
      </c>
      <c r="B7907" s="5" t="s">
        <v>981</v>
      </c>
      <c r="C7907" s="5" t="s">
        <v>982</v>
      </c>
      <c r="D7907" s="6" t="s">
        <v>983</v>
      </c>
      <c r="E7907">
        <v>45</v>
      </c>
      <c r="F7907" s="7">
        <v>0.40064447749999998</v>
      </c>
      <c r="G7907" s="7">
        <v>0</v>
      </c>
      <c r="H7907" t="s">
        <v>984</v>
      </c>
      <c r="I7907">
        <v>30</v>
      </c>
      <c r="J7907">
        <v>78751.34</v>
      </c>
      <c r="K7907">
        <v>90000</v>
      </c>
      <c r="L7907" t="s">
        <v>52</v>
      </c>
      <c r="M7907" s="8" t="s">
        <v>63</v>
      </c>
      <c r="N7907" s="8">
        <v>0.91071428571428503</v>
      </c>
      <c r="O7907">
        <v>8.9285714285714204E-2</v>
      </c>
      <c r="P7907" s="9">
        <v>0</v>
      </c>
      <c r="Q7907">
        <v>80000</v>
      </c>
      <c r="R7907" s="8"/>
      <c r="S7907" s="8" t="s">
        <v>329</v>
      </c>
      <c r="T7907">
        <v>7042763</v>
      </c>
      <c r="U7907">
        <v>291453</v>
      </c>
      <c r="V7907">
        <v>7574818</v>
      </c>
      <c r="W7907">
        <v>7283365</v>
      </c>
      <c r="X7907">
        <v>0</v>
      </c>
      <c r="Y7907">
        <v>715841</v>
      </c>
      <c r="Z7907">
        <v>0</v>
      </c>
      <c r="AA7907">
        <v>4925896</v>
      </c>
      <c r="AB7907">
        <v>2339709</v>
      </c>
      <c r="AC7907">
        <v>12</v>
      </c>
      <c r="AD7907">
        <v>2586187</v>
      </c>
      <c r="AE7907">
        <v>1992</v>
      </c>
      <c r="AF7907" t="s">
        <v>54</v>
      </c>
      <c r="AG7907">
        <v>100000</v>
      </c>
      <c r="AH7907" t="s">
        <v>55</v>
      </c>
      <c r="AI7907" t="s">
        <v>55</v>
      </c>
      <c r="AJ7907">
        <v>1</v>
      </c>
      <c r="AK7907">
        <v>462500</v>
      </c>
      <c r="AL7907" s="8" t="s">
        <v>16370</v>
      </c>
      <c r="AM7907" s="10">
        <f t="shared" si="1107"/>
        <v>2009</v>
      </c>
      <c r="AN7907">
        <f t="shared" si="1108"/>
        <v>1</v>
      </c>
      <c r="AO7907">
        <f t="shared" si="1114"/>
        <v>0</v>
      </c>
      <c r="AP7907">
        <f t="shared" si="1109"/>
        <v>1</v>
      </c>
      <c r="AQ7907">
        <f t="shared" si="1110"/>
        <v>0</v>
      </c>
      <c r="AR7907">
        <f t="shared" si="1111"/>
        <v>0</v>
      </c>
      <c r="AS7907">
        <f t="shared" si="1112"/>
        <v>0</v>
      </c>
      <c r="AT7907">
        <f t="shared" si="1113"/>
        <v>0</v>
      </c>
      <c r="AU7907">
        <f t="shared" si="1113"/>
        <v>0</v>
      </c>
      <c r="AV7907" t="str">
        <f t="shared" si="1115"/>
        <v>2021-01-15T17:25:02</v>
      </c>
    </row>
    <row r="7908" spans="1:48" x14ac:dyDescent="0.25">
      <c r="A7908" s="5">
        <v>7979</v>
      </c>
      <c r="B7908" s="5" t="s">
        <v>7039</v>
      </c>
      <c r="C7908" s="5" t="s">
        <v>7040</v>
      </c>
      <c r="D7908" s="6" t="s">
        <v>7041</v>
      </c>
      <c r="E7908">
        <v>0</v>
      </c>
      <c r="F7908" s="7">
        <v>0.40428690299999998</v>
      </c>
      <c r="G7908" s="7">
        <v>0</v>
      </c>
      <c r="H7908" t="s">
        <v>7042</v>
      </c>
      <c r="I7908">
        <v>0</v>
      </c>
      <c r="J7908">
        <v>0</v>
      </c>
      <c r="K7908">
        <v>70000</v>
      </c>
      <c r="L7908" t="s">
        <v>52</v>
      </c>
      <c r="M7908" s="8" t="s">
        <v>63</v>
      </c>
      <c r="N7908" s="8">
        <v>0.91071428571428503</v>
      </c>
      <c r="O7908">
        <v>8.9285714285714204E-2</v>
      </c>
      <c r="P7908" s="9">
        <v>0</v>
      </c>
      <c r="Q7908">
        <v>70000</v>
      </c>
      <c r="R7908" s="8"/>
      <c r="S7908" s="8" t="s">
        <v>329</v>
      </c>
      <c r="T7908">
        <v>15361721</v>
      </c>
      <c r="U7908">
        <v>5410209</v>
      </c>
      <c r="V7908">
        <v>15912394</v>
      </c>
      <c r="W7908">
        <v>8309860</v>
      </c>
      <c r="X7908">
        <v>2892323</v>
      </c>
      <c r="Y7908">
        <v>5937770</v>
      </c>
      <c r="Z7908">
        <v>2899172</v>
      </c>
      <c r="AA7908">
        <v>28817532</v>
      </c>
      <c r="AB7908">
        <v>0</v>
      </c>
      <c r="AC7908">
        <v>12</v>
      </c>
      <c r="AD7908">
        <v>0</v>
      </c>
      <c r="AE7908">
        <v>2002</v>
      </c>
      <c r="AF7908" t="s">
        <v>54</v>
      </c>
      <c r="AG7908">
        <v>1000000</v>
      </c>
      <c r="AH7908" t="s">
        <v>55</v>
      </c>
      <c r="AI7908" t="s">
        <v>55</v>
      </c>
      <c r="AJ7908">
        <v>1</v>
      </c>
      <c r="AK7908">
        <v>119000</v>
      </c>
      <c r="AL7908" s="8" t="s">
        <v>16371</v>
      </c>
      <c r="AM7908" s="10">
        <f t="shared" si="1107"/>
        <v>2017</v>
      </c>
      <c r="AN7908">
        <f t="shared" si="1108"/>
        <v>1</v>
      </c>
      <c r="AO7908">
        <f t="shared" si="1114"/>
        <v>0</v>
      </c>
      <c r="AP7908">
        <f t="shared" si="1109"/>
        <v>1</v>
      </c>
      <c r="AQ7908">
        <f t="shared" si="1110"/>
        <v>0</v>
      </c>
      <c r="AR7908">
        <f t="shared" si="1111"/>
        <v>0</v>
      </c>
      <c r="AS7908">
        <f t="shared" si="1112"/>
        <v>0</v>
      </c>
      <c r="AT7908">
        <f t="shared" si="1113"/>
        <v>0</v>
      </c>
      <c r="AU7908">
        <f t="shared" si="1113"/>
        <v>0</v>
      </c>
      <c r="AV7908" t="str">
        <f t="shared" si="1115"/>
        <v>2021-01-15T17:28:43</v>
      </c>
    </row>
    <row r="7909" spans="1:48" x14ac:dyDescent="0.25">
      <c r="A7909" s="5">
        <v>7980</v>
      </c>
      <c r="B7909" s="5" t="s">
        <v>8900</v>
      </c>
      <c r="C7909" s="5" t="s">
        <v>8901</v>
      </c>
      <c r="D7909" s="6" t="s">
        <v>8902</v>
      </c>
      <c r="E7909">
        <v>17</v>
      </c>
      <c r="F7909" s="7">
        <v>0.36065428109999997</v>
      </c>
      <c r="G7909" s="7">
        <v>0</v>
      </c>
      <c r="H7909" t="s">
        <v>8903</v>
      </c>
      <c r="I7909">
        <v>0</v>
      </c>
      <c r="J7909">
        <v>0</v>
      </c>
      <c r="K7909">
        <v>20000</v>
      </c>
      <c r="L7909" t="s">
        <v>52</v>
      </c>
      <c r="M7909" s="8" t="s">
        <v>53</v>
      </c>
      <c r="N7909" s="8">
        <v>0.69642857142857095</v>
      </c>
      <c r="O7909">
        <v>0.30357142857142799</v>
      </c>
      <c r="P7909" s="9">
        <v>-0.86602540378443904</v>
      </c>
      <c r="Q7909">
        <v>20000</v>
      </c>
      <c r="R7909" s="8"/>
      <c r="S7909" s="8"/>
      <c r="AA7909">
        <v>2713897</v>
      </c>
      <c r="AB7909">
        <v>0</v>
      </c>
      <c r="AC7909">
        <v>12</v>
      </c>
      <c r="AD7909">
        <v>0</v>
      </c>
      <c r="AE7909">
        <v>2014</v>
      </c>
      <c r="AF7909" t="s">
        <v>68</v>
      </c>
      <c r="AG7909">
        <v>110000</v>
      </c>
      <c r="AH7909" t="s">
        <v>55</v>
      </c>
      <c r="AI7909" t="s">
        <v>56</v>
      </c>
      <c r="AJ7909">
        <v>0.90795469399999995</v>
      </c>
      <c r="AK7909">
        <v>5760</v>
      </c>
      <c r="AL7909" s="8" t="s">
        <v>16372</v>
      </c>
      <c r="AM7909" s="10">
        <f t="shared" si="1107"/>
        <v>2015</v>
      </c>
      <c r="AN7909">
        <f t="shared" si="1108"/>
        <v>1</v>
      </c>
      <c r="AO7909">
        <f t="shared" si="1114"/>
        <v>0</v>
      </c>
      <c r="AP7909">
        <f t="shared" si="1109"/>
        <v>0</v>
      </c>
      <c r="AQ7909">
        <f t="shared" si="1110"/>
        <v>1</v>
      </c>
      <c r="AR7909">
        <f t="shared" si="1111"/>
        <v>0</v>
      </c>
      <c r="AS7909">
        <f t="shared" si="1112"/>
        <v>0</v>
      </c>
      <c r="AT7909">
        <f t="shared" si="1113"/>
        <v>0</v>
      </c>
      <c r="AU7909">
        <f t="shared" si="1113"/>
        <v>1</v>
      </c>
      <c r="AV7909" t="str">
        <f t="shared" si="1115"/>
        <v>2021-01-15T17:29:16</v>
      </c>
    </row>
    <row r="7910" spans="1:48" x14ac:dyDescent="0.25">
      <c r="A7910" s="5">
        <v>7981</v>
      </c>
      <c r="B7910" s="5" t="s">
        <v>4519</v>
      </c>
      <c r="C7910" s="5" t="s">
        <v>4520</v>
      </c>
      <c r="D7910" s="6" t="s">
        <v>4521</v>
      </c>
      <c r="E7910">
        <v>20</v>
      </c>
      <c r="F7910" s="7">
        <v>0.43804052290000001</v>
      </c>
      <c r="G7910" s="7">
        <v>0</v>
      </c>
      <c r="H7910" t="s">
        <v>4522</v>
      </c>
      <c r="I7910">
        <v>105</v>
      </c>
      <c r="J7910">
        <v>88914.48</v>
      </c>
      <c r="K7910">
        <v>210000</v>
      </c>
      <c r="L7910" t="s">
        <v>52</v>
      </c>
      <c r="M7910" s="8" t="s">
        <v>53</v>
      </c>
      <c r="N7910" s="8">
        <v>0.75</v>
      </c>
      <c r="O7910">
        <v>0.25</v>
      </c>
      <c r="P7910" s="9">
        <v>-0.86602540378443904</v>
      </c>
      <c r="Q7910">
        <v>150000</v>
      </c>
      <c r="R7910" s="8"/>
      <c r="S7910" s="8" t="s">
        <v>329</v>
      </c>
      <c r="T7910">
        <v>2240225</v>
      </c>
      <c r="U7910">
        <v>368665</v>
      </c>
      <c r="V7910">
        <v>2444480</v>
      </c>
      <c r="W7910">
        <v>2075814</v>
      </c>
      <c r="X7910">
        <v>25148</v>
      </c>
      <c r="Y7910">
        <v>0</v>
      </c>
      <c r="Z7910">
        <v>584242</v>
      </c>
      <c r="AA7910">
        <v>4269138</v>
      </c>
      <c r="AB7910">
        <v>1763873</v>
      </c>
      <c r="AC7910">
        <v>12</v>
      </c>
      <c r="AD7910">
        <v>2505265</v>
      </c>
      <c r="AE7910">
        <v>2002</v>
      </c>
      <c r="AF7910" t="s">
        <v>54</v>
      </c>
      <c r="AG7910">
        <v>104500</v>
      </c>
      <c r="AH7910" t="s">
        <v>55</v>
      </c>
      <c r="AI7910" t="s">
        <v>56</v>
      </c>
      <c r="AJ7910">
        <v>0.99610780860000003</v>
      </c>
      <c r="AK7910">
        <v>93600</v>
      </c>
      <c r="AL7910" s="8" t="s">
        <v>16373</v>
      </c>
      <c r="AM7910" s="10">
        <f t="shared" si="1107"/>
        <v>2009</v>
      </c>
      <c r="AN7910">
        <f t="shared" si="1108"/>
        <v>1</v>
      </c>
      <c r="AO7910">
        <f t="shared" si="1114"/>
        <v>0</v>
      </c>
      <c r="AP7910">
        <f t="shared" si="1109"/>
        <v>0</v>
      </c>
      <c r="AQ7910">
        <f t="shared" si="1110"/>
        <v>1</v>
      </c>
      <c r="AR7910">
        <f t="shared" si="1111"/>
        <v>0</v>
      </c>
      <c r="AS7910">
        <f t="shared" si="1112"/>
        <v>0</v>
      </c>
      <c r="AT7910">
        <f t="shared" si="1113"/>
        <v>0</v>
      </c>
      <c r="AU7910">
        <f t="shared" si="1113"/>
        <v>1</v>
      </c>
      <c r="AV7910" t="str">
        <f t="shared" si="1115"/>
        <v>2021-01-15T17:35:58</v>
      </c>
    </row>
    <row r="7911" spans="1:48" x14ac:dyDescent="0.25">
      <c r="A7911" s="5">
        <v>7982</v>
      </c>
      <c r="B7911" s="5" t="s">
        <v>8131</v>
      </c>
      <c r="C7911" s="5" t="s">
        <v>8132</v>
      </c>
      <c r="D7911" s="6" t="s">
        <v>8133</v>
      </c>
      <c r="E7911">
        <v>4</v>
      </c>
      <c r="F7911" s="7">
        <v>0.35692117159999998</v>
      </c>
      <c r="G7911" s="7">
        <v>0</v>
      </c>
      <c r="H7911" t="s">
        <v>2483</v>
      </c>
      <c r="I7911">
        <v>15</v>
      </c>
      <c r="J7911">
        <v>43239.01</v>
      </c>
      <c r="K7911">
        <v>500000</v>
      </c>
      <c r="L7911" t="s">
        <v>52</v>
      </c>
      <c r="M7911" s="8" t="s">
        <v>53</v>
      </c>
      <c r="N7911" s="8">
        <v>0.69642857142857095</v>
      </c>
      <c r="O7911">
        <v>0.30357142857142799</v>
      </c>
      <c r="P7911" s="9">
        <v>0</v>
      </c>
      <c r="Q7911">
        <v>200000</v>
      </c>
      <c r="R7911" s="8"/>
      <c r="S7911" s="8" t="s">
        <v>15252</v>
      </c>
      <c r="T7911">
        <v>9226984</v>
      </c>
      <c r="U7911">
        <v>1485274</v>
      </c>
      <c r="V7911">
        <v>9812415</v>
      </c>
      <c r="W7911">
        <v>5739050</v>
      </c>
      <c r="X7911">
        <v>620200</v>
      </c>
      <c r="Y7911">
        <v>2577196</v>
      </c>
      <c r="Z7911">
        <v>2153145</v>
      </c>
      <c r="AA7911">
        <v>13006158</v>
      </c>
      <c r="AB7911">
        <v>6753834</v>
      </c>
      <c r="AC7911">
        <v>11</v>
      </c>
      <c r="AD7911">
        <v>6252324</v>
      </c>
      <c r="AE7911">
        <v>2017</v>
      </c>
      <c r="AF7911" t="s">
        <v>126</v>
      </c>
      <c r="AG7911">
        <v>100000</v>
      </c>
      <c r="AH7911" t="s">
        <v>55</v>
      </c>
      <c r="AI7911" t="s">
        <v>56</v>
      </c>
      <c r="AJ7911">
        <v>1</v>
      </c>
      <c r="AK7911">
        <v>59400</v>
      </c>
      <c r="AL7911" s="8" t="s">
        <v>16374</v>
      </c>
      <c r="AM7911" s="10">
        <f t="shared" si="1107"/>
        <v>2019</v>
      </c>
      <c r="AN7911">
        <f t="shared" si="1108"/>
        <v>1</v>
      </c>
      <c r="AO7911">
        <f t="shared" si="1114"/>
        <v>0</v>
      </c>
      <c r="AP7911">
        <f t="shared" si="1109"/>
        <v>0</v>
      </c>
      <c r="AQ7911">
        <f t="shared" si="1110"/>
        <v>1</v>
      </c>
      <c r="AR7911">
        <f t="shared" si="1111"/>
        <v>0</v>
      </c>
      <c r="AS7911">
        <f t="shared" si="1112"/>
        <v>0</v>
      </c>
      <c r="AT7911">
        <f t="shared" si="1113"/>
        <v>0</v>
      </c>
      <c r="AU7911">
        <f t="shared" si="1113"/>
        <v>1</v>
      </c>
      <c r="AV7911" t="str">
        <f t="shared" si="1115"/>
        <v>2021-01-15T17:36:43</v>
      </c>
    </row>
    <row r="7912" spans="1:48" x14ac:dyDescent="0.25">
      <c r="A7912" s="5">
        <v>7983</v>
      </c>
      <c r="B7912" s="5" t="s">
        <v>4273</v>
      </c>
      <c r="C7912" s="5" t="s">
        <v>4274</v>
      </c>
      <c r="D7912" s="6" t="s">
        <v>4275</v>
      </c>
      <c r="E7912">
        <v>13</v>
      </c>
      <c r="F7912" s="7">
        <v>0.44713010069999998</v>
      </c>
      <c r="G7912" s="7">
        <v>0</v>
      </c>
      <c r="H7912" t="s">
        <v>4276</v>
      </c>
      <c r="I7912">
        <v>0</v>
      </c>
      <c r="J7912">
        <v>0</v>
      </c>
      <c r="K7912">
        <v>15000</v>
      </c>
      <c r="L7912" t="s">
        <v>52</v>
      </c>
      <c r="M7912" s="8" t="s">
        <v>53</v>
      </c>
      <c r="N7912" s="8">
        <v>0.71428571428571397</v>
      </c>
      <c r="O7912">
        <v>0.28571428571428498</v>
      </c>
      <c r="P7912" s="9">
        <v>-0.77021242637424003</v>
      </c>
      <c r="Q7912">
        <v>15000</v>
      </c>
      <c r="R7912" s="8"/>
      <c r="S7912" s="8" t="s">
        <v>217</v>
      </c>
      <c r="T7912">
        <v>763669</v>
      </c>
      <c r="U7912">
        <v>337445</v>
      </c>
      <c r="V7912">
        <v>779588</v>
      </c>
      <c r="W7912">
        <v>442143</v>
      </c>
      <c r="X7912">
        <v>75000</v>
      </c>
      <c r="Y7912">
        <v>441452</v>
      </c>
      <c r="Z7912">
        <v>100000</v>
      </c>
      <c r="AA7912">
        <v>2231437</v>
      </c>
      <c r="AB7912">
        <v>733872</v>
      </c>
      <c r="AC7912">
        <v>12</v>
      </c>
      <c r="AD7912">
        <v>1497565</v>
      </c>
      <c r="AE7912">
        <v>2018</v>
      </c>
      <c r="AF7912" t="s">
        <v>126</v>
      </c>
      <c r="AG7912">
        <v>300000</v>
      </c>
      <c r="AH7912" t="s">
        <v>55</v>
      </c>
      <c r="AI7912" t="s">
        <v>55</v>
      </c>
      <c r="AJ7912">
        <v>0.20895951660000001</v>
      </c>
      <c r="AK7912">
        <v>0</v>
      </c>
      <c r="AL7912" s="8" t="s">
        <v>16375</v>
      </c>
      <c r="AM7912" s="10">
        <f t="shared" si="1107"/>
        <v>2018</v>
      </c>
      <c r="AN7912">
        <f t="shared" si="1108"/>
        <v>1</v>
      </c>
      <c r="AO7912">
        <f t="shared" si="1114"/>
        <v>0</v>
      </c>
      <c r="AP7912">
        <f t="shared" si="1109"/>
        <v>0</v>
      </c>
      <c r="AQ7912">
        <f t="shared" si="1110"/>
        <v>1</v>
      </c>
      <c r="AR7912">
        <f t="shared" si="1111"/>
        <v>0</v>
      </c>
      <c r="AS7912">
        <f t="shared" si="1112"/>
        <v>0</v>
      </c>
      <c r="AT7912">
        <f t="shared" si="1113"/>
        <v>0</v>
      </c>
      <c r="AU7912">
        <f t="shared" si="1113"/>
        <v>0</v>
      </c>
      <c r="AV7912" t="str">
        <f t="shared" si="1115"/>
        <v>2021-01-15T17:35:26</v>
      </c>
    </row>
    <row r="7913" spans="1:48" x14ac:dyDescent="0.25">
      <c r="A7913" s="5">
        <v>7984</v>
      </c>
      <c r="B7913" s="5" t="s">
        <v>11157</v>
      </c>
      <c r="C7913" s="5" t="s">
        <v>11158</v>
      </c>
      <c r="D7913" s="6" t="s">
        <v>11159</v>
      </c>
      <c r="E7913">
        <v>3</v>
      </c>
      <c r="F7913" s="7">
        <v>0.57753831639999997</v>
      </c>
      <c r="G7913" s="7">
        <v>0</v>
      </c>
      <c r="H7913" t="s">
        <v>10956</v>
      </c>
      <c r="I7913">
        <v>0</v>
      </c>
      <c r="J7913">
        <v>1157142.8700000001</v>
      </c>
      <c r="K7913">
        <v>3000000</v>
      </c>
      <c r="L7913" t="s">
        <v>52</v>
      </c>
      <c r="M7913" s="8" t="s">
        <v>63</v>
      </c>
      <c r="N7913" s="8">
        <v>0.91071428571428503</v>
      </c>
      <c r="O7913">
        <v>8.9285714285714204E-2</v>
      </c>
      <c r="P7913" s="9">
        <v>0</v>
      </c>
      <c r="Q7913">
        <v>1600000</v>
      </c>
      <c r="R7913" s="8"/>
      <c r="S7913" s="8" t="s">
        <v>329</v>
      </c>
      <c r="T7913">
        <v>55082636</v>
      </c>
      <c r="U7913">
        <v>37431233</v>
      </c>
      <c r="V7913">
        <v>63680604</v>
      </c>
      <c r="W7913">
        <v>23874977</v>
      </c>
      <c r="X7913">
        <v>19703545</v>
      </c>
      <c r="Y7913">
        <v>16682591</v>
      </c>
      <c r="Z7913">
        <v>35487002</v>
      </c>
      <c r="AA7913">
        <v>99600153</v>
      </c>
      <c r="AB7913">
        <v>29726130</v>
      </c>
      <c r="AC7913">
        <v>12</v>
      </c>
      <c r="AD7913">
        <v>69874023</v>
      </c>
      <c r="AE7913">
        <v>2002</v>
      </c>
      <c r="AF7913" t="s">
        <v>54</v>
      </c>
      <c r="AG7913">
        <v>250000</v>
      </c>
      <c r="AH7913" t="s">
        <v>55</v>
      </c>
      <c r="AI7913" t="s">
        <v>55</v>
      </c>
      <c r="AJ7913">
        <v>1</v>
      </c>
      <c r="AK7913">
        <v>7454236</v>
      </c>
      <c r="AL7913" s="8" t="s">
        <v>16376</v>
      </c>
      <c r="AM7913" s="10">
        <f t="shared" si="1107"/>
        <v>2020</v>
      </c>
      <c r="AN7913">
        <f t="shared" si="1108"/>
        <v>1</v>
      </c>
      <c r="AO7913">
        <f t="shared" si="1114"/>
        <v>0</v>
      </c>
      <c r="AP7913">
        <f t="shared" si="1109"/>
        <v>1</v>
      </c>
      <c r="AQ7913">
        <f t="shared" si="1110"/>
        <v>0</v>
      </c>
      <c r="AR7913">
        <f t="shared" si="1111"/>
        <v>0</v>
      </c>
      <c r="AS7913">
        <f t="shared" si="1112"/>
        <v>0</v>
      </c>
      <c r="AT7913">
        <f t="shared" si="1113"/>
        <v>0</v>
      </c>
      <c r="AU7913">
        <f t="shared" si="1113"/>
        <v>0</v>
      </c>
      <c r="AV7913" t="str">
        <f t="shared" si="1115"/>
        <v>2021-01-15T17:40:41</v>
      </c>
    </row>
    <row r="7914" spans="1:48" x14ac:dyDescent="0.25">
      <c r="A7914" s="5">
        <v>7985</v>
      </c>
      <c r="B7914" s="5" t="s">
        <v>1877</v>
      </c>
      <c r="C7914" s="5" t="s">
        <v>1878</v>
      </c>
      <c r="D7914" s="6" t="s">
        <v>1879</v>
      </c>
      <c r="E7914">
        <v>12</v>
      </c>
      <c r="F7914" s="7">
        <v>0.3541794647</v>
      </c>
      <c r="G7914" s="7">
        <v>0</v>
      </c>
      <c r="H7914" t="s">
        <v>1880</v>
      </c>
      <c r="I7914">
        <v>0</v>
      </c>
      <c r="J7914">
        <v>0</v>
      </c>
      <c r="K7914">
        <v>15000</v>
      </c>
      <c r="L7914" t="s">
        <v>52</v>
      </c>
      <c r="M7914" s="8" t="s">
        <v>53</v>
      </c>
      <c r="N7914" s="8">
        <v>0.78571428571428503</v>
      </c>
      <c r="O7914">
        <v>0.214285714285714</v>
      </c>
      <c r="P7914" s="9">
        <v>0.86602540378443804</v>
      </c>
      <c r="Q7914">
        <v>15000</v>
      </c>
      <c r="R7914" s="8"/>
      <c r="S7914" s="8" t="s">
        <v>217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4587574</v>
      </c>
      <c r="AB7914">
        <v>0</v>
      </c>
      <c r="AC7914">
        <v>12</v>
      </c>
      <c r="AD7914">
        <v>0</v>
      </c>
      <c r="AE7914">
        <v>2008</v>
      </c>
      <c r="AF7914" t="s">
        <v>121</v>
      </c>
      <c r="AG7914">
        <v>0</v>
      </c>
      <c r="AH7914" t="s">
        <v>55</v>
      </c>
      <c r="AI7914" t="s">
        <v>55</v>
      </c>
      <c r="AJ7914">
        <v>1</v>
      </c>
      <c r="AK7914">
        <v>46800</v>
      </c>
      <c r="AL7914" s="8" t="s">
        <v>16377</v>
      </c>
      <c r="AM7914" s="10">
        <f t="shared" si="1107"/>
        <v>2018</v>
      </c>
      <c r="AN7914">
        <f t="shared" si="1108"/>
        <v>1</v>
      </c>
      <c r="AO7914">
        <f t="shared" si="1114"/>
        <v>0</v>
      </c>
      <c r="AP7914">
        <f t="shared" si="1109"/>
        <v>0</v>
      </c>
      <c r="AQ7914">
        <f t="shared" si="1110"/>
        <v>1</v>
      </c>
      <c r="AR7914">
        <f t="shared" si="1111"/>
        <v>0</v>
      </c>
      <c r="AS7914">
        <f t="shared" si="1112"/>
        <v>0</v>
      </c>
      <c r="AT7914">
        <f t="shared" si="1113"/>
        <v>0</v>
      </c>
      <c r="AU7914">
        <f t="shared" si="1113"/>
        <v>0</v>
      </c>
      <c r="AV7914" t="str">
        <f t="shared" si="1115"/>
        <v>2021-01-15T18:35:23</v>
      </c>
    </row>
    <row r="7915" spans="1:48" x14ac:dyDescent="0.25">
      <c r="A7915" s="5">
        <v>7986</v>
      </c>
      <c r="B7915" s="5" t="s">
        <v>11804</v>
      </c>
      <c r="C7915" s="5" t="s">
        <v>11805</v>
      </c>
      <c r="D7915" s="6" t="s">
        <v>11806</v>
      </c>
      <c r="E7915">
        <v>3</v>
      </c>
      <c r="F7915" s="7">
        <v>0.52276151500000001</v>
      </c>
      <c r="G7915" s="7">
        <v>0</v>
      </c>
      <c r="H7915" t="s">
        <v>11807</v>
      </c>
      <c r="I7915">
        <v>0</v>
      </c>
      <c r="J7915">
        <v>0</v>
      </c>
      <c r="K7915">
        <v>10000</v>
      </c>
      <c r="L7915" t="s">
        <v>52</v>
      </c>
      <c r="M7915" s="8" t="s">
        <v>53</v>
      </c>
      <c r="N7915" s="8">
        <v>0.875</v>
      </c>
      <c r="O7915">
        <v>0.125</v>
      </c>
      <c r="P7915" s="9">
        <v>0</v>
      </c>
      <c r="Q7915">
        <v>10000</v>
      </c>
      <c r="R7915" s="8"/>
      <c r="S7915" s="8" t="s">
        <v>217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1556158</v>
      </c>
      <c r="AB7915">
        <v>0</v>
      </c>
      <c r="AC7915">
        <v>12</v>
      </c>
      <c r="AD7915">
        <v>0</v>
      </c>
      <c r="AE7915">
        <v>2015</v>
      </c>
      <c r="AF7915" t="s">
        <v>68</v>
      </c>
      <c r="AG7915">
        <v>50000</v>
      </c>
      <c r="AH7915" t="s">
        <v>55</v>
      </c>
      <c r="AI7915" t="s">
        <v>55</v>
      </c>
      <c r="AJ7915">
        <v>1</v>
      </c>
      <c r="AK7915">
        <v>6000</v>
      </c>
      <c r="AL7915" s="8" t="s">
        <v>16378</v>
      </c>
      <c r="AM7915" s="10">
        <f t="shared" si="1107"/>
        <v>2020</v>
      </c>
      <c r="AN7915">
        <f t="shared" si="1108"/>
        <v>1</v>
      </c>
      <c r="AO7915">
        <f t="shared" si="1114"/>
        <v>0</v>
      </c>
      <c r="AP7915">
        <f t="shared" si="1109"/>
        <v>0</v>
      </c>
      <c r="AQ7915">
        <f t="shared" si="1110"/>
        <v>1</v>
      </c>
      <c r="AR7915">
        <f t="shared" si="1111"/>
        <v>0</v>
      </c>
      <c r="AS7915">
        <f t="shared" si="1112"/>
        <v>0</v>
      </c>
      <c r="AT7915">
        <f t="shared" si="1113"/>
        <v>0</v>
      </c>
      <c r="AU7915">
        <f t="shared" si="1113"/>
        <v>0</v>
      </c>
      <c r="AV7915" t="str">
        <f t="shared" si="1115"/>
        <v>2021-01-15T18:36:24</v>
      </c>
    </row>
    <row r="7916" spans="1:48" x14ac:dyDescent="0.25">
      <c r="A7916" s="5">
        <v>7987</v>
      </c>
      <c r="B7916" s="5" t="s">
        <v>11328</v>
      </c>
      <c r="C7916" s="5" t="s">
        <v>2363</v>
      </c>
      <c r="D7916" s="6" t="s">
        <v>11329</v>
      </c>
      <c r="E7916">
        <v>0</v>
      </c>
      <c r="F7916" s="7">
        <v>0.50353866319999996</v>
      </c>
      <c r="G7916" s="7">
        <v>0</v>
      </c>
      <c r="H7916" t="s">
        <v>11330</v>
      </c>
      <c r="I7916">
        <v>14</v>
      </c>
      <c r="J7916">
        <v>1220.8</v>
      </c>
      <c r="K7916">
        <v>50000</v>
      </c>
      <c r="L7916" t="s">
        <v>52</v>
      </c>
      <c r="M7916" s="8" t="s">
        <v>53</v>
      </c>
      <c r="N7916" s="8">
        <v>0.75</v>
      </c>
      <c r="O7916">
        <v>0.25</v>
      </c>
      <c r="P7916" s="9">
        <v>0</v>
      </c>
      <c r="Q7916">
        <v>20000</v>
      </c>
      <c r="R7916" s="8"/>
      <c r="S7916" s="8"/>
      <c r="AA7916">
        <v>1609744</v>
      </c>
      <c r="AB7916">
        <v>0</v>
      </c>
      <c r="AC7916">
        <v>12</v>
      </c>
      <c r="AD7916">
        <v>0</v>
      </c>
      <c r="AE7916">
        <v>2005</v>
      </c>
      <c r="AF7916" t="s">
        <v>121</v>
      </c>
      <c r="AG7916">
        <v>40000</v>
      </c>
      <c r="AH7916" t="s">
        <v>55</v>
      </c>
      <c r="AI7916" t="s">
        <v>56</v>
      </c>
      <c r="AJ7916">
        <v>1</v>
      </c>
      <c r="AK7916">
        <v>7040</v>
      </c>
      <c r="AL7916" s="8" t="s">
        <v>16379</v>
      </c>
      <c r="AM7916" s="10">
        <f t="shared" si="1107"/>
        <v>2017</v>
      </c>
      <c r="AN7916">
        <f t="shared" si="1108"/>
        <v>1</v>
      </c>
      <c r="AO7916">
        <f t="shared" si="1114"/>
        <v>0</v>
      </c>
      <c r="AP7916">
        <f t="shared" si="1109"/>
        <v>0</v>
      </c>
      <c r="AQ7916">
        <f t="shared" si="1110"/>
        <v>1</v>
      </c>
      <c r="AR7916">
        <f t="shared" si="1111"/>
        <v>0</v>
      </c>
      <c r="AS7916">
        <f t="shared" si="1112"/>
        <v>0</v>
      </c>
      <c r="AT7916">
        <f t="shared" si="1113"/>
        <v>0</v>
      </c>
      <c r="AU7916">
        <f t="shared" si="1113"/>
        <v>1</v>
      </c>
      <c r="AV7916" t="str">
        <f t="shared" si="1115"/>
        <v>2021-01-15T18:59:30</v>
      </c>
    </row>
    <row r="7917" spans="1:48" x14ac:dyDescent="0.25">
      <c r="A7917" s="5">
        <v>7988</v>
      </c>
      <c r="B7917" s="5" t="s">
        <v>3737</v>
      </c>
      <c r="C7917" s="5" t="s">
        <v>3738</v>
      </c>
      <c r="D7917" s="6" t="s">
        <v>3739</v>
      </c>
      <c r="E7917">
        <v>95</v>
      </c>
      <c r="F7917" s="7">
        <v>0.44440632660000001</v>
      </c>
      <c r="G7917" s="7">
        <v>0</v>
      </c>
      <c r="H7917" t="s">
        <v>3740</v>
      </c>
      <c r="I7917">
        <v>0</v>
      </c>
      <c r="J7917">
        <v>0</v>
      </c>
      <c r="K7917">
        <v>50000</v>
      </c>
      <c r="L7917" t="s">
        <v>52</v>
      </c>
      <c r="M7917" s="8" t="s">
        <v>53</v>
      </c>
      <c r="N7917" s="8">
        <v>0.69642857142857095</v>
      </c>
      <c r="O7917">
        <v>0.30357142857142799</v>
      </c>
      <c r="P7917" s="9">
        <v>0</v>
      </c>
      <c r="Q7917">
        <v>20000</v>
      </c>
      <c r="R7917" s="8"/>
      <c r="S7917" s="8"/>
      <c r="AA7917">
        <v>1676985</v>
      </c>
      <c r="AB7917">
        <v>0</v>
      </c>
      <c r="AC7917">
        <v>12</v>
      </c>
      <c r="AD7917">
        <v>0</v>
      </c>
      <c r="AE7917">
        <v>1997</v>
      </c>
      <c r="AF7917" t="s">
        <v>54</v>
      </c>
      <c r="AG7917">
        <v>1000</v>
      </c>
      <c r="AH7917" t="s">
        <v>55</v>
      </c>
      <c r="AI7917" t="s">
        <v>56</v>
      </c>
      <c r="AJ7917">
        <v>1</v>
      </c>
      <c r="AK7917">
        <v>49500</v>
      </c>
      <c r="AL7917" s="8" t="s">
        <v>16380</v>
      </c>
      <c r="AM7917" s="10">
        <f t="shared" si="1107"/>
        <v>2006</v>
      </c>
      <c r="AN7917">
        <f t="shared" si="1108"/>
        <v>1</v>
      </c>
      <c r="AO7917">
        <f t="shared" si="1114"/>
        <v>0</v>
      </c>
      <c r="AP7917">
        <f t="shared" si="1109"/>
        <v>0</v>
      </c>
      <c r="AQ7917">
        <f t="shared" si="1110"/>
        <v>1</v>
      </c>
      <c r="AR7917">
        <f t="shared" si="1111"/>
        <v>0</v>
      </c>
      <c r="AS7917">
        <f t="shared" si="1112"/>
        <v>0</v>
      </c>
      <c r="AT7917">
        <f t="shared" si="1113"/>
        <v>0</v>
      </c>
      <c r="AU7917">
        <f t="shared" si="1113"/>
        <v>1</v>
      </c>
      <c r="AV7917" t="str">
        <f t="shared" si="1115"/>
        <v>2021-01-15T19:00:15</v>
      </c>
    </row>
    <row r="7918" spans="1:48" x14ac:dyDescent="0.25">
      <c r="A7918" s="5">
        <v>7989</v>
      </c>
      <c r="B7918" s="5" t="s">
        <v>16359</v>
      </c>
      <c r="C7918" s="5" t="s">
        <v>16360</v>
      </c>
      <c r="D7918" s="6" t="s">
        <v>16361</v>
      </c>
      <c r="E7918">
        <v>2</v>
      </c>
      <c r="F7918" s="7">
        <v>0.34669793920000003</v>
      </c>
      <c r="G7918" s="7">
        <v>0</v>
      </c>
      <c r="H7918" t="s">
        <v>16362</v>
      </c>
      <c r="I7918">
        <v>0</v>
      </c>
      <c r="J7918">
        <v>0</v>
      </c>
      <c r="K7918">
        <v>10000</v>
      </c>
      <c r="L7918" t="s">
        <v>52</v>
      </c>
      <c r="M7918" s="8" t="s">
        <v>86</v>
      </c>
      <c r="N7918" s="8">
        <v>0.53571428571428503</v>
      </c>
      <c r="O7918">
        <v>0.46428571428571402</v>
      </c>
      <c r="P7918" s="9">
        <v>0.86602540378443804</v>
      </c>
      <c r="Q7918">
        <v>5000</v>
      </c>
      <c r="R7918" s="8"/>
      <c r="S7918" s="8"/>
      <c r="AA7918">
        <v>404958</v>
      </c>
      <c r="AB7918">
        <v>0</v>
      </c>
      <c r="AC7918">
        <v>12</v>
      </c>
      <c r="AD7918">
        <v>0</v>
      </c>
      <c r="AE7918">
        <v>2016</v>
      </c>
      <c r="AF7918" t="s">
        <v>126</v>
      </c>
      <c r="AG7918">
        <v>30000</v>
      </c>
      <c r="AH7918" t="s">
        <v>55</v>
      </c>
      <c r="AI7918" t="s">
        <v>56</v>
      </c>
      <c r="AJ7918">
        <v>1</v>
      </c>
      <c r="AK7918">
        <v>9600</v>
      </c>
      <c r="AL7918" s="8" t="s">
        <v>16381</v>
      </c>
      <c r="AM7918" s="10">
        <f t="shared" si="1107"/>
        <v>2020</v>
      </c>
      <c r="AN7918">
        <f t="shared" si="1108"/>
        <v>1</v>
      </c>
      <c r="AO7918">
        <f t="shared" si="1114"/>
        <v>0</v>
      </c>
      <c r="AP7918">
        <f t="shared" si="1109"/>
        <v>0</v>
      </c>
      <c r="AQ7918">
        <f t="shared" si="1110"/>
        <v>0</v>
      </c>
      <c r="AR7918">
        <f t="shared" si="1111"/>
        <v>1</v>
      </c>
      <c r="AS7918">
        <f t="shared" si="1112"/>
        <v>0</v>
      </c>
      <c r="AT7918">
        <f t="shared" si="1113"/>
        <v>0</v>
      </c>
      <c r="AU7918">
        <f t="shared" si="1113"/>
        <v>1</v>
      </c>
      <c r="AV7918" t="str">
        <f t="shared" si="1115"/>
        <v>2021-01-15T19:00:42</v>
      </c>
    </row>
    <row r="7919" spans="1:48" x14ac:dyDescent="0.25">
      <c r="A7919" s="5">
        <v>7990</v>
      </c>
      <c r="B7919" s="5" t="s">
        <v>12565</v>
      </c>
      <c r="C7919" s="5" t="s">
        <v>12566</v>
      </c>
      <c r="D7919" s="6" t="s">
        <v>12567</v>
      </c>
      <c r="E7919">
        <v>0</v>
      </c>
      <c r="F7919" s="7">
        <v>0.46200703009999999</v>
      </c>
      <c r="G7919" s="7">
        <v>0</v>
      </c>
      <c r="H7919" t="s">
        <v>1189</v>
      </c>
      <c r="I7919">
        <v>0</v>
      </c>
      <c r="J7919">
        <v>0</v>
      </c>
      <c r="K7919">
        <v>15000</v>
      </c>
      <c r="L7919" t="s">
        <v>7359</v>
      </c>
      <c r="M7919" s="8" t="s">
        <v>63</v>
      </c>
      <c r="N7919" s="8">
        <v>1</v>
      </c>
      <c r="O7919">
        <v>0</v>
      </c>
      <c r="P7919" s="9">
        <v>0</v>
      </c>
      <c r="R7919" s="8"/>
      <c r="S7919" s="8"/>
      <c r="AJ7919">
        <v>1</v>
      </c>
      <c r="AL7919" s="8"/>
      <c r="AM7919" s="10">
        <f t="shared" si="1107"/>
        <v>2019</v>
      </c>
      <c r="AN7919">
        <f t="shared" si="1108"/>
        <v>0</v>
      </c>
      <c r="AO7919">
        <f t="shared" si="1114"/>
        <v>0</v>
      </c>
      <c r="AP7919">
        <f t="shared" si="1109"/>
        <v>1</v>
      </c>
      <c r="AQ7919">
        <f t="shared" si="1110"/>
        <v>0</v>
      </c>
      <c r="AR7919">
        <f t="shared" si="1111"/>
        <v>0</v>
      </c>
      <c r="AS7919">
        <f t="shared" si="1112"/>
        <v>0</v>
      </c>
      <c r="AT7919">
        <f t="shared" si="1113"/>
        <v>0</v>
      </c>
      <c r="AU7919">
        <f t="shared" si="1113"/>
        <v>0</v>
      </c>
      <c r="AV7919">
        <f t="shared" si="1115"/>
        <v>0</v>
      </c>
    </row>
    <row r="7920" spans="1:48" x14ac:dyDescent="0.25">
      <c r="A7920" s="5">
        <v>7991</v>
      </c>
      <c r="B7920" s="5" t="s">
        <v>5159</v>
      </c>
      <c r="C7920" s="5" t="s">
        <v>8315</v>
      </c>
      <c r="D7920" s="6" t="s">
        <v>8316</v>
      </c>
      <c r="E7920">
        <v>245</v>
      </c>
      <c r="F7920" s="7">
        <v>0.2324136731</v>
      </c>
      <c r="G7920" s="7">
        <v>0</v>
      </c>
      <c r="H7920" t="s">
        <v>8317</v>
      </c>
      <c r="I7920">
        <v>0</v>
      </c>
      <c r="J7920">
        <v>0</v>
      </c>
      <c r="K7920">
        <v>160000</v>
      </c>
      <c r="L7920" t="s">
        <v>199</v>
      </c>
      <c r="M7920" s="8" t="s">
        <v>53</v>
      </c>
      <c r="N7920" s="8">
        <v>0.69642857142857095</v>
      </c>
      <c r="O7920">
        <v>0.30357142857142799</v>
      </c>
      <c r="P7920" s="9">
        <v>0.86602540378443904</v>
      </c>
      <c r="R7920" s="8"/>
      <c r="S7920" s="8" t="s">
        <v>329</v>
      </c>
      <c r="T7920">
        <v>23240918</v>
      </c>
      <c r="U7920">
        <v>4724723</v>
      </c>
      <c r="V7920">
        <v>26171681</v>
      </c>
      <c r="W7920">
        <v>21446957</v>
      </c>
      <c r="X7920">
        <v>0</v>
      </c>
      <c r="Y7920">
        <v>12384239</v>
      </c>
      <c r="Z7920">
        <v>6182995</v>
      </c>
      <c r="AA7920">
        <v>0</v>
      </c>
      <c r="AB7920">
        <v>0</v>
      </c>
      <c r="AC7920">
        <v>1</v>
      </c>
      <c r="AD7920">
        <v>0</v>
      </c>
      <c r="AE7920">
        <v>2004</v>
      </c>
      <c r="AF7920" t="s">
        <v>121</v>
      </c>
      <c r="AG7920">
        <v>500000</v>
      </c>
      <c r="AH7920" t="s">
        <v>56</v>
      </c>
      <c r="AI7920" t="s">
        <v>55</v>
      </c>
      <c r="AJ7920">
        <v>1</v>
      </c>
      <c r="AK7920">
        <v>184000</v>
      </c>
      <c r="AL7920" s="8"/>
      <c r="AM7920" s="10">
        <f t="shared" si="1107"/>
        <v>2012</v>
      </c>
      <c r="AN7920">
        <f t="shared" si="1108"/>
        <v>0</v>
      </c>
      <c r="AO7920">
        <f t="shared" si="1114"/>
        <v>1</v>
      </c>
      <c r="AP7920">
        <f t="shared" si="1109"/>
        <v>0</v>
      </c>
      <c r="AQ7920">
        <f t="shared" si="1110"/>
        <v>1</v>
      </c>
      <c r="AR7920">
        <f t="shared" si="1111"/>
        <v>0</v>
      </c>
      <c r="AS7920">
        <f t="shared" si="1112"/>
        <v>0</v>
      </c>
      <c r="AT7920">
        <f t="shared" si="1113"/>
        <v>1</v>
      </c>
      <c r="AU7920">
        <f t="shared" si="1113"/>
        <v>0</v>
      </c>
      <c r="AV7920">
        <f t="shared" si="1115"/>
        <v>0</v>
      </c>
    </row>
    <row r="7921" spans="1:48" x14ac:dyDescent="0.25">
      <c r="A7921" s="5">
        <v>7992</v>
      </c>
      <c r="B7921" s="5" t="s">
        <v>12858</v>
      </c>
      <c r="C7921" s="5" t="s">
        <v>12859</v>
      </c>
      <c r="D7921" s="6" t="s">
        <v>12860</v>
      </c>
      <c r="E7921">
        <v>2</v>
      </c>
      <c r="F7921" s="7">
        <v>0.53429667479999998</v>
      </c>
      <c r="G7921" s="7">
        <v>0</v>
      </c>
      <c r="H7921" t="s">
        <v>12861</v>
      </c>
      <c r="I7921">
        <v>0</v>
      </c>
      <c r="J7921">
        <v>51954</v>
      </c>
      <c r="K7921">
        <v>75000</v>
      </c>
      <c r="L7921" t="s">
        <v>52</v>
      </c>
      <c r="M7921" s="8" t="s">
        <v>86</v>
      </c>
      <c r="N7921" s="8">
        <v>0.66071428571428503</v>
      </c>
      <c r="O7921">
        <v>0.33928571428571402</v>
      </c>
      <c r="P7921" s="9">
        <v>0</v>
      </c>
      <c r="Q7921">
        <v>55000</v>
      </c>
      <c r="R7921" s="8"/>
      <c r="S7921" s="8" t="s">
        <v>329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1265691</v>
      </c>
      <c r="AB7921">
        <v>0</v>
      </c>
      <c r="AC7921">
        <v>12</v>
      </c>
      <c r="AD7921">
        <v>0</v>
      </c>
      <c r="AE7921">
        <v>2020</v>
      </c>
      <c r="AF7921" t="s">
        <v>126</v>
      </c>
      <c r="AG7921">
        <v>5000</v>
      </c>
      <c r="AH7921" t="s">
        <v>55</v>
      </c>
      <c r="AI7921" t="s">
        <v>55</v>
      </c>
      <c r="AJ7921">
        <v>1</v>
      </c>
      <c r="AK7921">
        <v>3520</v>
      </c>
      <c r="AL7921" s="8" t="s">
        <v>16382</v>
      </c>
      <c r="AM7921" s="10">
        <f t="shared" si="1107"/>
        <v>2020</v>
      </c>
      <c r="AN7921">
        <f t="shared" si="1108"/>
        <v>1</v>
      </c>
      <c r="AO7921">
        <f t="shared" si="1114"/>
        <v>0</v>
      </c>
      <c r="AP7921">
        <f t="shared" si="1109"/>
        <v>0</v>
      </c>
      <c r="AQ7921">
        <f t="shared" si="1110"/>
        <v>0</v>
      </c>
      <c r="AR7921">
        <f t="shared" si="1111"/>
        <v>1</v>
      </c>
      <c r="AS7921">
        <f t="shared" si="1112"/>
        <v>0</v>
      </c>
      <c r="AT7921">
        <f t="shared" si="1113"/>
        <v>0</v>
      </c>
      <c r="AU7921">
        <f t="shared" si="1113"/>
        <v>0</v>
      </c>
      <c r="AV7921" t="str">
        <f t="shared" si="1115"/>
        <v>2021-01-18T14:03:03</v>
      </c>
    </row>
    <row r="7922" spans="1:48" x14ac:dyDescent="0.25">
      <c r="A7922" s="5">
        <v>7993</v>
      </c>
      <c r="B7922" s="5" t="s">
        <v>2352</v>
      </c>
      <c r="C7922" s="5" t="s">
        <v>2353</v>
      </c>
      <c r="D7922" s="6" t="s">
        <v>2354</v>
      </c>
      <c r="E7922">
        <v>5</v>
      </c>
      <c r="F7922" s="7">
        <v>0</v>
      </c>
      <c r="G7922" s="7"/>
      <c r="H7922" t="s">
        <v>2355</v>
      </c>
      <c r="I7922">
        <v>0</v>
      </c>
      <c r="J7922">
        <v>0</v>
      </c>
      <c r="K7922">
        <v>1500000</v>
      </c>
      <c r="L7922" t="s">
        <v>52</v>
      </c>
      <c r="M7922" s="8" t="s">
        <v>53</v>
      </c>
      <c r="N7922" s="8">
        <v>0.875</v>
      </c>
      <c r="O7922">
        <v>0.125</v>
      </c>
      <c r="P7922" s="9">
        <v>0.86602540378443804</v>
      </c>
      <c r="Q7922">
        <v>1500000</v>
      </c>
      <c r="R7922" s="8"/>
      <c r="S7922" s="8" t="s">
        <v>10969</v>
      </c>
      <c r="T7922">
        <v>21343428</v>
      </c>
      <c r="U7922">
        <v>5580595</v>
      </c>
      <c r="V7922">
        <v>27542384</v>
      </c>
      <c r="W7922">
        <v>6411245</v>
      </c>
      <c r="X7922">
        <v>0</v>
      </c>
      <c r="Y7922">
        <v>9527517</v>
      </c>
      <c r="Z7922">
        <v>9352161</v>
      </c>
      <c r="AA7922">
        <v>27102567</v>
      </c>
      <c r="AB7922">
        <v>3844409</v>
      </c>
      <c r="AC7922">
        <v>7</v>
      </c>
      <c r="AD7922">
        <v>23258158</v>
      </c>
      <c r="AE7922">
        <v>2012</v>
      </c>
      <c r="AF7922" t="s">
        <v>68</v>
      </c>
      <c r="AG7922">
        <v>40000</v>
      </c>
      <c r="AH7922" t="s">
        <v>55</v>
      </c>
      <c r="AI7922" t="s">
        <v>55</v>
      </c>
      <c r="AJ7922">
        <v>0</v>
      </c>
      <c r="AK7922">
        <v>724966</v>
      </c>
      <c r="AL7922" s="8" t="s">
        <v>16383</v>
      </c>
      <c r="AM7922" s="10">
        <f t="shared" si="1107"/>
        <v>2019</v>
      </c>
      <c r="AN7922">
        <f t="shared" si="1108"/>
        <v>1</v>
      </c>
      <c r="AO7922">
        <f t="shared" si="1114"/>
        <v>0</v>
      </c>
      <c r="AP7922">
        <f t="shared" si="1109"/>
        <v>0</v>
      </c>
      <c r="AQ7922">
        <f t="shared" si="1110"/>
        <v>1</v>
      </c>
      <c r="AR7922">
        <f t="shared" si="1111"/>
        <v>0</v>
      </c>
      <c r="AS7922">
        <f t="shared" si="1112"/>
        <v>0</v>
      </c>
      <c r="AT7922">
        <f t="shared" si="1113"/>
        <v>0</v>
      </c>
      <c r="AU7922">
        <f t="shared" si="1113"/>
        <v>0</v>
      </c>
      <c r="AV7922" t="str">
        <f t="shared" si="1115"/>
        <v>2021-01-18T14:05:29</v>
      </c>
    </row>
    <row r="7923" spans="1:48" x14ac:dyDescent="0.25">
      <c r="A7923" s="5">
        <v>7994</v>
      </c>
      <c r="B7923" s="5" t="s">
        <v>2553</v>
      </c>
      <c r="C7923" s="5" t="s">
        <v>2554</v>
      </c>
      <c r="D7923" s="6" t="s">
        <v>2555</v>
      </c>
      <c r="E7923">
        <v>33</v>
      </c>
      <c r="F7923" s="7">
        <v>0.38958766649999998</v>
      </c>
      <c r="G7923" s="7">
        <v>0</v>
      </c>
      <c r="H7923" t="s">
        <v>2556</v>
      </c>
      <c r="I7923">
        <v>27</v>
      </c>
      <c r="J7923">
        <v>35404.949999999997</v>
      </c>
      <c r="K7923">
        <v>50000</v>
      </c>
      <c r="L7923" t="s">
        <v>62</v>
      </c>
      <c r="M7923" s="8" t="s">
        <v>63</v>
      </c>
      <c r="N7923" s="8">
        <v>1</v>
      </c>
      <c r="O7923">
        <v>0</v>
      </c>
      <c r="P7923" s="9">
        <v>0</v>
      </c>
      <c r="R7923" s="8"/>
      <c r="S7923" s="8"/>
      <c r="AJ7923">
        <v>1</v>
      </c>
      <c r="AL7923" s="8"/>
      <c r="AM7923" s="10">
        <f t="shared" si="1107"/>
        <v>2015</v>
      </c>
      <c r="AN7923">
        <f t="shared" si="1108"/>
        <v>0</v>
      </c>
      <c r="AO7923">
        <f t="shared" si="1114"/>
        <v>0</v>
      </c>
      <c r="AP7923">
        <f t="shared" si="1109"/>
        <v>1</v>
      </c>
      <c r="AQ7923">
        <f t="shared" si="1110"/>
        <v>0</v>
      </c>
      <c r="AR7923">
        <f t="shared" si="1111"/>
        <v>0</v>
      </c>
      <c r="AS7923">
        <f t="shared" si="1112"/>
        <v>0</v>
      </c>
      <c r="AT7923">
        <f t="shared" si="1113"/>
        <v>0</v>
      </c>
      <c r="AU7923">
        <f t="shared" si="1113"/>
        <v>0</v>
      </c>
      <c r="AV7923">
        <f t="shared" si="1115"/>
        <v>0</v>
      </c>
    </row>
    <row r="7924" spans="1:48" x14ac:dyDescent="0.25">
      <c r="A7924" s="5">
        <v>7995</v>
      </c>
      <c r="B7924" s="5" t="s">
        <v>5049</v>
      </c>
      <c r="C7924" s="5" t="s">
        <v>5050</v>
      </c>
      <c r="D7924" s="6" t="s">
        <v>5051</v>
      </c>
      <c r="E7924">
        <v>0</v>
      </c>
      <c r="F7924" s="7">
        <v>0.62060040510000003</v>
      </c>
      <c r="G7924" s="7">
        <v>0</v>
      </c>
      <c r="H7924" t="s">
        <v>5052</v>
      </c>
      <c r="I7924">
        <v>14</v>
      </c>
      <c r="J7924">
        <v>69120</v>
      </c>
      <c r="K7924">
        <v>500000</v>
      </c>
      <c r="L7924" t="s">
        <v>52</v>
      </c>
      <c r="M7924" s="8" t="s">
        <v>63</v>
      </c>
      <c r="N7924" s="8">
        <v>0.91071428571428503</v>
      </c>
      <c r="O7924">
        <v>8.9285714285714204E-2</v>
      </c>
      <c r="P7924" s="9">
        <v>0</v>
      </c>
      <c r="Q7924">
        <v>500000</v>
      </c>
      <c r="R7924" s="8"/>
      <c r="S7924" s="8" t="s">
        <v>15252</v>
      </c>
      <c r="T7924">
        <v>31265722</v>
      </c>
      <c r="U7924">
        <v>4288056</v>
      </c>
      <c r="V7924">
        <v>31404475</v>
      </c>
      <c r="W7924">
        <v>8094496</v>
      </c>
      <c r="X7924">
        <v>1267250</v>
      </c>
      <c r="Y7924">
        <v>3516726</v>
      </c>
      <c r="Z7924">
        <v>17680347</v>
      </c>
      <c r="AA7924">
        <v>29901248</v>
      </c>
      <c r="AB7924">
        <v>27190656</v>
      </c>
      <c r="AC7924">
        <v>11</v>
      </c>
      <c r="AD7924">
        <v>2710592</v>
      </c>
      <c r="AE7924">
        <v>2012</v>
      </c>
      <c r="AF7924" t="s">
        <v>68</v>
      </c>
      <c r="AG7924">
        <v>200000</v>
      </c>
      <c r="AH7924" t="s">
        <v>55</v>
      </c>
      <c r="AI7924" t="s">
        <v>55</v>
      </c>
      <c r="AJ7924">
        <v>1</v>
      </c>
      <c r="AK7924">
        <v>58020</v>
      </c>
      <c r="AL7924" s="8" t="s">
        <v>16384</v>
      </c>
      <c r="AM7924" s="10">
        <f t="shared" si="1107"/>
        <v>2020</v>
      </c>
      <c r="AN7924">
        <f t="shared" si="1108"/>
        <v>1</v>
      </c>
      <c r="AO7924">
        <f t="shared" si="1114"/>
        <v>0</v>
      </c>
      <c r="AP7924">
        <f t="shared" si="1109"/>
        <v>1</v>
      </c>
      <c r="AQ7924">
        <f t="shared" si="1110"/>
        <v>0</v>
      </c>
      <c r="AR7924">
        <f t="shared" si="1111"/>
        <v>0</v>
      </c>
      <c r="AS7924">
        <f t="shared" si="1112"/>
        <v>0</v>
      </c>
      <c r="AT7924">
        <f t="shared" si="1113"/>
        <v>0</v>
      </c>
      <c r="AU7924">
        <f t="shared" si="1113"/>
        <v>0</v>
      </c>
      <c r="AV7924" t="str">
        <f t="shared" si="1115"/>
        <v>2021-01-18T14:12:58</v>
      </c>
    </row>
    <row r="7925" spans="1:48" x14ac:dyDescent="0.25">
      <c r="A7925" s="5">
        <v>7996</v>
      </c>
      <c r="B7925" s="5" t="s">
        <v>15559</v>
      </c>
      <c r="C7925" s="5" t="s">
        <v>15560</v>
      </c>
      <c r="D7925" s="6" t="s">
        <v>15561</v>
      </c>
      <c r="E7925">
        <v>0</v>
      </c>
      <c r="F7925" s="7">
        <v>0.55022140929999996</v>
      </c>
      <c r="G7925" s="7">
        <v>0</v>
      </c>
      <c r="H7925" t="s">
        <v>4256</v>
      </c>
      <c r="I7925">
        <v>0</v>
      </c>
      <c r="J7925">
        <v>0</v>
      </c>
      <c r="K7925">
        <v>15000</v>
      </c>
      <c r="L7925" t="s">
        <v>52</v>
      </c>
      <c r="M7925" s="8" t="s">
        <v>53</v>
      </c>
      <c r="N7925" s="8">
        <v>0.85714285714285698</v>
      </c>
      <c r="O7925">
        <v>0.14285714285714199</v>
      </c>
      <c r="P7925" s="9">
        <v>0</v>
      </c>
      <c r="Q7925">
        <v>15000</v>
      </c>
      <c r="R7925" s="8"/>
      <c r="S7925" s="8" t="s">
        <v>217</v>
      </c>
      <c r="T7925">
        <v>822273</v>
      </c>
      <c r="U7925">
        <v>297032</v>
      </c>
      <c r="V7925">
        <v>850583</v>
      </c>
      <c r="W7925">
        <v>553655</v>
      </c>
      <c r="X7925">
        <v>0</v>
      </c>
      <c r="Y7925">
        <v>440273</v>
      </c>
      <c r="Z7925">
        <v>37872</v>
      </c>
      <c r="AA7925">
        <v>1731569</v>
      </c>
      <c r="AB7925">
        <v>815258</v>
      </c>
      <c r="AC7925">
        <v>12</v>
      </c>
      <c r="AD7925">
        <v>916311</v>
      </c>
      <c r="AE7925">
        <v>2014</v>
      </c>
      <c r="AF7925" t="s">
        <v>68</v>
      </c>
      <c r="AG7925">
        <v>270000</v>
      </c>
      <c r="AH7925" t="s">
        <v>55</v>
      </c>
      <c r="AI7925" t="s">
        <v>56</v>
      </c>
      <c r="AJ7925">
        <v>1</v>
      </c>
      <c r="AK7925">
        <v>135853</v>
      </c>
      <c r="AL7925" s="8" t="s">
        <v>16385</v>
      </c>
      <c r="AM7925" s="10">
        <f t="shared" si="1107"/>
        <v>2017</v>
      </c>
      <c r="AN7925">
        <f t="shared" si="1108"/>
        <v>1</v>
      </c>
      <c r="AO7925">
        <f t="shared" si="1114"/>
        <v>0</v>
      </c>
      <c r="AP7925">
        <f t="shared" si="1109"/>
        <v>0</v>
      </c>
      <c r="AQ7925">
        <f t="shared" si="1110"/>
        <v>1</v>
      </c>
      <c r="AR7925">
        <f t="shared" si="1111"/>
        <v>0</v>
      </c>
      <c r="AS7925">
        <f t="shared" si="1112"/>
        <v>0</v>
      </c>
      <c r="AT7925">
        <f t="shared" si="1113"/>
        <v>0</v>
      </c>
      <c r="AU7925">
        <f t="shared" si="1113"/>
        <v>1</v>
      </c>
      <c r="AV7925" t="str">
        <f t="shared" si="1115"/>
        <v>2021-01-18T14:28:32</v>
      </c>
    </row>
    <row r="7926" spans="1:48" x14ac:dyDescent="0.25">
      <c r="A7926" s="5">
        <v>7997</v>
      </c>
      <c r="B7926" s="5" t="s">
        <v>13444</v>
      </c>
      <c r="C7926" s="5" t="s">
        <v>13445</v>
      </c>
      <c r="D7926" s="6" t="s">
        <v>13446</v>
      </c>
      <c r="E7926">
        <v>0</v>
      </c>
      <c r="F7926" s="7">
        <v>0.58756879620000002</v>
      </c>
      <c r="G7926" s="7">
        <v>0</v>
      </c>
      <c r="H7926" t="s">
        <v>13447</v>
      </c>
      <c r="I7926">
        <v>17</v>
      </c>
      <c r="J7926">
        <v>69735</v>
      </c>
      <c r="K7926">
        <v>190000</v>
      </c>
      <c r="L7926" t="s">
        <v>52</v>
      </c>
      <c r="M7926" s="8" t="s">
        <v>53</v>
      </c>
      <c r="N7926" s="8">
        <v>0.80357142857142805</v>
      </c>
      <c r="O7926">
        <v>0.19642857142857101</v>
      </c>
      <c r="P7926" s="9">
        <v>0</v>
      </c>
      <c r="Q7926">
        <v>190000</v>
      </c>
      <c r="R7926" s="8"/>
      <c r="S7926" s="8" t="s">
        <v>329</v>
      </c>
      <c r="T7926">
        <v>14246196</v>
      </c>
      <c r="U7926">
        <v>7072770</v>
      </c>
      <c r="V7926">
        <v>24659229</v>
      </c>
      <c r="W7926">
        <v>17586458</v>
      </c>
      <c r="X7926">
        <v>621642</v>
      </c>
      <c r="Y7926">
        <v>0</v>
      </c>
      <c r="Z7926">
        <v>4493773</v>
      </c>
      <c r="AA7926">
        <v>70915028</v>
      </c>
      <c r="AB7926">
        <v>12288807</v>
      </c>
      <c r="AC7926">
        <v>12</v>
      </c>
      <c r="AD7926">
        <v>58626221</v>
      </c>
      <c r="AE7926">
        <v>2019</v>
      </c>
      <c r="AF7926" t="s">
        <v>126</v>
      </c>
      <c r="AG7926">
        <v>4000000</v>
      </c>
      <c r="AH7926" t="s">
        <v>55</v>
      </c>
      <c r="AI7926" t="s">
        <v>55</v>
      </c>
      <c r="AJ7926">
        <v>1</v>
      </c>
      <c r="AK7926">
        <v>93600</v>
      </c>
      <c r="AL7926" s="8" t="s">
        <v>16386</v>
      </c>
      <c r="AM7926" s="10">
        <f t="shared" si="1107"/>
        <v>2020</v>
      </c>
      <c r="AN7926">
        <f t="shared" si="1108"/>
        <v>1</v>
      </c>
      <c r="AO7926">
        <f t="shared" si="1114"/>
        <v>0</v>
      </c>
      <c r="AP7926">
        <f t="shared" si="1109"/>
        <v>0</v>
      </c>
      <c r="AQ7926">
        <f t="shared" si="1110"/>
        <v>1</v>
      </c>
      <c r="AR7926">
        <f t="shared" si="1111"/>
        <v>0</v>
      </c>
      <c r="AS7926">
        <f t="shared" si="1112"/>
        <v>0</v>
      </c>
      <c r="AT7926">
        <f t="shared" si="1113"/>
        <v>0</v>
      </c>
      <c r="AU7926">
        <f t="shared" si="1113"/>
        <v>0</v>
      </c>
      <c r="AV7926" t="str">
        <f t="shared" si="1115"/>
        <v>2021-01-18T14:45:28</v>
      </c>
    </row>
    <row r="7927" spans="1:48" x14ac:dyDescent="0.25">
      <c r="A7927" s="5">
        <v>7998</v>
      </c>
      <c r="B7927" s="5" t="s">
        <v>11157</v>
      </c>
      <c r="C7927" s="5" t="s">
        <v>11158</v>
      </c>
      <c r="D7927" s="6" t="s">
        <v>11159</v>
      </c>
      <c r="E7927">
        <v>3</v>
      </c>
      <c r="F7927" s="7">
        <v>0.57753831639999997</v>
      </c>
      <c r="G7927" s="7">
        <v>0</v>
      </c>
      <c r="H7927" t="s">
        <v>10956</v>
      </c>
      <c r="I7927">
        <v>0</v>
      </c>
      <c r="J7927">
        <v>1157142.8700000001</v>
      </c>
      <c r="K7927">
        <v>3000000</v>
      </c>
      <c r="L7927" t="s">
        <v>52</v>
      </c>
      <c r="M7927" s="8" t="s">
        <v>63</v>
      </c>
      <c r="N7927" s="8">
        <v>0.91071428571428503</v>
      </c>
      <c r="O7927">
        <v>8.9285714285714204E-2</v>
      </c>
      <c r="P7927" s="9">
        <v>0</v>
      </c>
      <c r="Q7927">
        <v>1600000</v>
      </c>
      <c r="R7927" s="8"/>
      <c r="S7927" s="8" t="s">
        <v>14333</v>
      </c>
      <c r="T7927">
        <v>62937816</v>
      </c>
      <c r="U7927">
        <v>31001574</v>
      </c>
      <c r="V7927">
        <v>71947895</v>
      </c>
      <c r="W7927">
        <v>26987692</v>
      </c>
      <c r="X7927">
        <v>19900000</v>
      </c>
      <c r="Y7927">
        <v>20206184</v>
      </c>
      <c r="Z7927">
        <v>38468540</v>
      </c>
      <c r="AA7927">
        <v>79006524</v>
      </c>
      <c r="AB7927">
        <v>23151957</v>
      </c>
      <c r="AC7927">
        <v>10</v>
      </c>
      <c r="AD7927">
        <v>55854567</v>
      </c>
      <c r="AE7927">
        <v>2002</v>
      </c>
      <c r="AF7927" t="s">
        <v>54</v>
      </c>
      <c r="AG7927">
        <v>250000</v>
      </c>
      <c r="AH7927" t="s">
        <v>55</v>
      </c>
      <c r="AI7927" t="s">
        <v>55</v>
      </c>
      <c r="AJ7927">
        <v>1</v>
      </c>
      <c r="AK7927">
        <v>7454236</v>
      </c>
      <c r="AL7927" s="8" t="s">
        <v>16387</v>
      </c>
      <c r="AM7927" s="10">
        <f t="shared" si="1107"/>
        <v>2020</v>
      </c>
      <c r="AN7927">
        <f t="shared" si="1108"/>
        <v>1</v>
      </c>
      <c r="AO7927">
        <f t="shared" si="1114"/>
        <v>0</v>
      </c>
      <c r="AP7927">
        <f t="shared" si="1109"/>
        <v>1</v>
      </c>
      <c r="AQ7927">
        <f t="shared" si="1110"/>
        <v>0</v>
      </c>
      <c r="AR7927">
        <f t="shared" si="1111"/>
        <v>0</v>
      </c>
      <c r="AS7927">
        <f t="shared" si="1112"/>
        <v>0</v>
      </c>
      <c r="AT7927">
        <f t="shared" si="1113"/>
        <v>0</v>
      </c>
      <c r="AU7927">
        <f t="shared" si="1113"/>
        <v>0</v>
      </c>
      <c r="AV7927" t="str">
        <f t="shared" si="1115"/>
        <v>2021-01-18T14:47:17</v>
      </c>
    </row>
    <row r="7928" spans="1:48" x14ac:dyDescent="0.25">
      <c r="A7928" s="5">
        <v>7999</v>
      </c>
      <c r="B7928" s="5" t="s">
        <v>2854</v>
      </c>
      <c r="C7928" s="5" t="s">
        <v>2855</v>
      </c>
      <c r="D7928" s="6" t="s">
        <v>2856</v>
      </c>
      <c r="E7928">
        <v>238</v>
      </c>
      <c r="F7928" s="7">
        <v>0.76840772229999998</v>
      </c>
      <c r="G7928" s="7">
        <v>0</v>
      </c>
      <c r="H7928" t="s">
        <v>2857</v>
      </c>
      <c r="I7928">
        <v>0</v>
      </c>
      <c r="J7928">
        <v>0</v>
      </c>
      <c r="K7928">
        <v>100000</v>
      </c>
      <c r="L7928" t="s">
        <v>62</v>
      </c>
      <c r="M7928" s="8" t="s">
        <v>63</v>
      </c>
      <c r="N7928" s="8">
        <v>1</v>
      </c>
      <c r="O7928">
        <v>0</v>
      </c>
      <c r="P7928" s="9">
        <v>0</v>
      </c>
      <c r="R7928" s="8"/>
      <c r="S7928" s="8"/>
      <c r="AJ7928">
        <v>1</v>
      </c>
      <c r="AL7928" s="8"/>
      <c r="AM7928" s="10">
        <f t="shared" si="1107"/>
        <v>2016</v>
      </c>
      <c r="AN7928">
        <f t="shared" si="1108"/>
        <v>0</v>
      </c>
      <c r="AO7928">
        <f t="shared" si="1114"/>
        <v>0</v>
      </c>
      <c r="AP7928">
        <f t="shared" si="1109"/>
        <v>1</v>
      </c>
      <c r="AQ7928">
        <f t="shared" si="1110"/>
        <v>0</v>
      </c>
      <c r="AR7928">
        <f t="shared" si="1111"/>
        <v>0</v>
      </c>
      <c r="AS7928">
        <f t="shared" si="1112"/>
        <v>0</v>
      </c>
      <c r="AT7928">
        <f t="shared" si="1113"/>
        <v>0</v>
      </c>
      <c r="AU7928">
        <f t="shared" si="1113"/>
        <v>0</v>
      </c>
      <c r="AV7928">
        <f t="shared" si="1115"/>
        <v>0</v>
      </c>
    </row>
    <row r="7929" spans="1:48" x14ac:dyDescent="0.25">
      <c r="A7929" s="5">
        <v>8000</v>
      </c>
      <c r="B7929" s="5" t="s">
        <v>5109</v>
      </c>
      <c r="C7929" s="5" t="s">
        <v>5110</v>
      </c>
      <c r="D7929" s="6" t="s">
        <v>5111</v>
      </c>
      <c r="E7929">
        <v>2</v>
      </c>
      <c r="F7929" s="7">
        <v>0.6554571964</v>
      </c>
      <c r="G7929" s="7">
        <v>0</v>
      </c>
      <c r="H7929" t="s">
        <v>5112</v>
      </c>
      <c r="I7929">
        <v>0</v>
      </c>
      <c r="J7929">
        <v>6920</v>
      </c>
      <c r="K7929">
        <v>49000</v>
      </c>
      <c r="L7929" t="s">
        <v>52</v>
      </c>
      <c r="M7929" s="8" t="s">
        <v>63</v>
      </c>
      <c r="N7929" s="8">
        <v>0.91071428571428503</v>
      </c>
      <c r="O7929">
        <v>8.9285714285714204E-2</v>
      </c>
      <c r="P7929" s="9">
        <v>0</v>
      </c>
      <c r="Q7929">
        <v>49000</v>
      </c>
      <c r="R7929" s="8"/>
      <c r="S7929" s="8" t="s">
        <v>217</v>
      </c>
      <c r="T7929">
        <v>24738840</v>
      </c>
      <c r="U7929">
        <v>8438832</v>
      </c>
      <c r="V7929">
        <v>43727795</v>
      </c>
      <c r="W7929">
        <v>23258698</v>
      </c>
      <c r="X7929">
        <v>3044492</v>
      </c>
      <c r="Y7929">
        <v>3233083</v>
      </c>
      <c r="Z7929">
        <v>7669582</v>
      </c>
      <c r="AA7929">
        <v>51710637</v>
      </c>
      <c r="AB7929">
        <v>31987543</v>
      </c>
      <c r="AC7929">
        <v>12</v>
      </c>
      <c r="AD7929">
        <v>19723094</v>
      </c>
      <c r="AE7929">
        <v>1987</v>
      </c>
      <c r="AF7929" t="s">
        <v>54</v>
      </c>
      <c r="AG7929">
        <v>3750000</v>
      </c>
      <c r="AH7929" t="s">
        <v>55</v>
      </c>
      <c r="AI7929" t="s">
        <v>55</v>
      </c>
      <c r="AJ7929">
        <v>1</v>
      </c>
      <c r="AK7929">
        <v>2369460</v>
      </c>
      <c r="AL7929" s="8" t="s">
        <v>16388</v>
      </c>
      <c r="AM7929" s="10">
        <f t="shared" si="1107"/>
        <v>2009</v>
      </c>
      <c r="AN7929">
        <f t="shared" si="1108"/>
        <v>1</v>
      </c>
      <c r="AO7929">
        <f t="shared" si="1114"/>
        <v>0</v>
      </c>
      <c r="AP7929">
        <f t="shared" si="1109"/>
        <v>1</v>
      </c>
      <c r="AQ7929">
        <f t="shared" si="1110"/>
        <v>0</v>
      </c>
      <c r="AR7929">
        <f t="shared" si="1111"/>
        <v>0</v>
      </c>
      <c r="AS7929">
        <f t="shared" si="1112"/>
        <v>0</v>
      </c>
      <c r="AT7929">
        <f t="shared" si="1113"/>
        <v>0</v>
      </c>
      <c r="AU7929">
        <f t="shared" si="1113"/>
        <v>0</v>
      </c>
      <c r="AV7929" t="str">
        <f t="shared" si="1115"/>
        <v>2021-01-18T15:23:54</v>
      </c>
    </row>
    <row r="7930" spans="1:48" x14ac:dyDescent="0.25">
      <c r="A7930" s="5">
        <v>8001</v>
      </c>
      <c r="B7930" s="5" t="s">
        <v>3163</v>
      </c>
      <c r="C7930" s="5" t="s">
        <v>3164</v>
      </c>
      <c r="D7930" s="6" t="s">
        <v>3165</v>
      </c>
      <c r="E7930">
        <v>3</v>
      </c>
      <c r="F7930" s="7">
        <v>0.41853471460000002</v>
      </c>
      <c r="G7930" s="7">
        <v>0</v>
      </c>
      <c r="H7930" t="s">
        <v>3166</v>
      </c>
      <c r="I7930">
        <v>0</v>
      </c>
      <c r="J7930">
        <v>29790.46</v>
      </c>
      <c r="K7930">
        <v>100000</v>
      </c>
      <c r="L7930" t="s">
        <v>52</v>
      </c>
      <c r="M7930" s="8" t="s">
        <v>63</v>
      </c>
      <c r="N7930" s="8">
        <v>0.96428571428571397</v>
      </c>
      <c r="O7930">
        <v>3.5714285714285698E-2</v>
      </c>
      <c r="P7930" s="9">
        <v>0.44759611359401202</v>
      </c>
      <c r="Q7930">
        <v>90000</v>
      </c>
      <c r="R7930" s="8"/>
      <c r="S7930" s="8" t="s">
        <v>329</v>
      </c>
      <c r="T7930">
        <v>2770491</v>
      </c>
      <c r="U7930">
        <v>347882</v>
      </c>
      <c r="V7930">
        <v>2846875</v>
      </c>
      <c r="W7930">
        <v>2461402</v>
      </c>
      <c r="X7930">
        <v>0</v>
      </c>
      <c r="Y7930">
        <v>482774</v>
      </c>
      <c r="Z7930">
        <v>1744444</v>
      </c>
      <c r="AA7930">
        <v>3491247</v>
      </c>
      <c r="AB7930">
        <v>1744360</v>
      </c>
      <c r="AC7930">
        <v>12</v>
      </c>
      <c r="AD7930">
        <v>1746887</v>
      </c>
      <c r="AE7930">
        <v>2012</v>
      </c>
      <c r="AF7930" t="s">
        <v>68</v>
      </c>
      <c r="AG7930">
        <v>400000</v>
      </c>
      <c r="AH7930" t="s">
        <v>55</v>
      </c>
      <c r="AI7930" t="s">
        <v>55</v>
      </c>
      <c r="AJ7930">
        <v>1</v>
      </c>
      <c r="AK7930">
        <v>712250</v>
      </c>
      <c r="AL7930" s="8" t="s">
        <v>16389</v>
      </c>
      <c r="AM7930" s="10">
        <f t="shared" si="1107"/>
        <v>2013</v>
      </c>
      <c r="AN7930">
        <f t="shared" si="1108"/>
        <v>1</v>
      </c>
      <c r="AO7930">
        <f t="shared" si="1114"/>
        <v>0</v>
      </c>
      <c r="AP7930">
        <f t="shared" si="1109"/>
        <v>1</v>
      </c>
      <c r="AQ7930">
        <f t="shared" si="1110"/>
        <v>0</v>
      </c>
      <c r="AR7930">
        <f t="shared" si="1111"/>
        <v>0</v>
      </c>
      <c r="AS7930">
        <f t="shared" si="1112"/>
        <v>0</v>
      </c>
      <c r="AT7930">
        <f t="shared" si="1113"/>
        <v>0</v>
      </c>
      <c r="AU7930">
        <f t="shared" si="1113"/>
        <v>0</v>
      </c>
      <c r="AV7930" t="str">
        <f t="shared" si="1115"/>
        <v>2021-01-18T15:38:12</v>
      </c>
    </row>
    <row r="7931" spans="1:48" x14ac:dyDescent="0.25">
      <c r="A7931" s="5">
        <v>8002</v>
      </c>
      <c r="B7931" s="5" t="s">
        <v>7340</v>
      </c>
      <c r="C7931" s="5" t="s">
        <v>7341</v>
      </c>
      <c r="D7931" s="6" t="s">
        <v>7342</v>
      </c>
      <c r="E7931">
        <v>12</v>
      </c>
      <c r="F7931" s="7">
        <v>0.55438350219999999</v>
      </c>
      <c r="G7931" s="7">
        <v>0</v>
      </c>
      <c r="H7931" t="s">
        <v>7343</v>
      </c>
      <c r="I7931">
        <v>15</v>
      </c>
      <c r="J7931">
        <v>1491736.37</v>
      </c>
      <c r="K7931">
        <v>4900000</v>
      </c>
      <c r="L7931" t="s">
        <v>52</v>
      </c>
      <c r="M7931" s="8" t="s">
        <v>86</v>
      </c>
      <c r="N7931" s="8">
        <v>0.66071428571428503</v>
      </c>
      <c r="O7931">
        <v>0.33928571428571402</v>
      </c>
      <c r="P7931" s="9">
        <v>0</v>
      </c>
      <c r="Q7931">
        <v>4900000</v>
      </c>
      <c r="R7931" s="8"/>
      <c r="S7931" s="8"/>
      <c r="AA7931">
        <v>0</v>
      </c>
      <c r="AB7931">
        <v>0</v>
      </c>
      <c r="AC7931">
        <v>1</v>
      </c>
      <c r="AD7931">
        <v>0</v>
      </c>
      <c r="AE7931">
        <v>2011</v>
      </c>
      <c r="AF7931" t="s">
        <v>68</v>
      </c>
      <c r="AG7931">
        <v>979957432</v>
      </c>
      <c r="AH7931" t="s">
        <v>56</v>
      </c>
      <c r="AI7931" t="s">
        <v>55</v>
      </c>
      <c r="AJ7931">
        <v>1</v>
      </c>
      <c r="AK7931">
        <v>132233152</v>
      </c>
      <c r="AL7931" s="8" t="s">
        <v>16390</v>
      </c>
      <c r="AM7931" s="10">
        <f t="shared" si="1107"/>
        <v>2012</v>
      </c>
      <c r="AN7931">
        <f t="shared" si="1108"/>
        <v>1</v>
      </c>
      <c r="AO7931">
        <f t="shared" si="1114"/>
        <v>0</v>
      </c>
      <c r="AP7931">
        <f t="shared" si="1109"/>
        <v>0</v>
      </c>
      <c r="AQ7931">
        <f t="shared" si="1110"/>
        <v>0</v>
      </c>
      <c r="AR7931">
        <f t="shared" si="1111"/>
        <v>1</v>
      </c>
      <c r="AS7931">
        <f t="shared" si="1112"/>
        <v>0</v>
      </c>
      <c r="AT7931">
        <f t="shared" si="1113"/>
        <v>1</v>
      </c>
      <c r="AU7931">
        <f t="shared" si="1113"/>
        <v>0</v>
      </c>
      <c r="AV7931" t="str">
        <f t="shared" si="1115"/>
        <v>2021-01-18T18:00:58</v>
      </c>
    </row>
    <row r="7932" spans="1:48" x14ac:dyDescent="0.25">
      <c r="A7932" s="5">
        <v>8003</v>
      </c>
      <c r="B7932" s="5" t="s">
        <v>5559</v>
      </c>
      <c r="C7932" s="5" t="s">
        <v>5560</v>
      </c>
      <c r="D7932" s="6" t="s">
        <v>5561</v>
      </c>
      <c r="E7932">
        <v>30</v>
      </c>
      <c r="F7932" s="7">
        <v>0.62158642949999998</v>
      </c>
      <c r="G7932" s="7">
        <v>0</v>
      </c>
      <c r="H7932" t="s">
        <v>5562</v>
      </c>
      <c r="I7932">
        <v>6</v>
      </c>
      <c r="J7932">
        <v>1093374.04</v>
      </c>
      <c r="K7932">
        <v>6900000</v>
      </c>
      <c r="L7932" t="s">
        <v>52</v>
      </c>
      <c r="M7932" s="8" t="s">
        <v>86</v>
      </c>
      <c r="N7932" s="8">
        <v>0.60714285714285698</v>
      </c>
      <c r="O7932">
        <v>0.39285714285714202</v>
      </c>
      <c r="P7932" s="9">
        <v>0.24459416079409599</v>
      </c>
      <c r="Q7932">
        <v>6900000</v>
      </c>
      <c r="R7932" s="8"/>
      <c r="S7932" s="8"/>
      <c r="AA7932">
        <v>0</v>
      </c>
      <c r="AB7932">
        <v>0</v>
      </c>
      <c r="AC7932">
        <v>1</v>
      </c>
      <c r="AD7932">
        <v>0</v>
      </c>
      <c r="AE7932">
        <v>2010</v>
      </c>
      <c r="AF7932" t="s">
        <v>68</v>
      </c>
      <c r="AG7932">
        <v>979957432</v>
      </c>
      <c r="AH7932" t="s">
        <v>56</v>
      </c>
      <c r="AI7932" t="s">
        <v>55</v>
      </c>
      <c r="AJ7932">
        <v>1</v>
      </c>
      <c r="AK7932">
        <v>132233152</v>
      </c>
      <c r="AL7932" s="8" t="s">
        <v>16391</v>
      </c>
      <c r="AM7932" s="10">
        <f t="shared" si="1107"/>
        <v>2011</v>
      </c>
      <c r="AN7932">
        <f t="shared" si="1108"/>
        <v>1</v>
      </c>
      <c r="AO7932">
        <f t="shared" si="1114"/>
        <v>0</v>
      </c>
      <c r="AP7932">
        <f t="shared" si="1109"/>
        <v>0</v>
      </c>
      <c r="AQ7932">
        <f t="shared" si="1110"/>
        <v>0</v>
      </c>
      <c r="AR7932">
        <f t="shared" si="1111"/>
        <v>1</v>
      </c>
      <c r="AS7932">
        <f t="shared" si="1112"/>
        <v>0</v>
      </c>
      <c r="AT7932">
        <f t="shared" si="1113"/>
        <v>1</v>
      </c>
      <c r="AU7932">
        <f t="shared" si="1113"/>
        <v>0</v>
      </c>
      <c r="AV7932" t="str">
        <f t="shared" si="1115"/>
        <v>2021-01-18T18:01:17</v>
      </c>
    </row>
    <row r="7933" spans="1:48" x14ac:dyDescent="0.25">
      <c r="A7933" s="5">
        <v>8004</v>
      </c>
      <c r="B7933" s="5" t="s">
        <v>5159</v>
      </c>
      <c r="C7933" s="5" t="s">
        <v>8315</v>
      </c>
      <c r="D7933" s="6" t="s">
        <v>8316</v>
      </c>
      <c r="E7933">
        <v>245</v>
      </c>
      <c r="F7933" s="7">
        <v>0.2324136731</v>
      </c>
      <c r="G7933" s="7">
        <v>0</v>
      </c>
      <c r="H7933" t="s">
        <v>8317</v>
      </c>
      <c r="I7933">
        <v>0</v>
      </c>
      <c r="J7933">
        <v>0</v>
      </c>
      <c r="K7933">
        <v>160000</v>
      </c>
      <c r="L7933" t="s">
        <v>52</v>
      </c>
      <c r="M7933" s="8" t="s">
        <v>53</v>
      </c>
      <c r="N7933" s="8">
        <v>0.69642857142857095</v>
      </c>
      <c r="O7933">
        <v>0.30357142857142799</v>
      </c>
      <c r="P7933" s="9">
        <v>0.86602540378443904</v>
      </c>
      <c r="Q7933">
        <v>160000</v>
      </c>
      <c r="R7933" s="8"/>
      <c r="S7933" s="8" t="s">
        <v>329</v>
      </c>
      <c r="T7933">
        <v>23240918</v>
      </c>
      <c r="U7933">
        <v>4724723</v>
      </c>
      <c r="V7933">
        <v>26171681</v>
      </c>
      <c r="W7933">
        <v>21446957</v>
      </c>
      <c r="X7933">
        <v>0</v>
      </c>
      <c r="Y7933">
        <v>12384239</v>
      </c>
      <c r="Z7933">
        <v>6182995</v>
      </c>
      <c r="AA7933">
        <v>0</v>
      </c>
      <c r="AB7933">
        <v>0</v>
      </c>
      <c r="AC7933">
        <v>1</v>
      </c>
      <c r="AD7933">
        <v>0</v>
      </c>
      <c r="AE7933">
        <v>2004</v>
      </c>
      <c r="AF7933" t="s">
        <v>121</v>
      </c>
      <c r="AG7933">
        <v>500000</v>
      </c>
      <c r="AH7933" t="s">
        <v>56</v>
      </c>
      <c r="AI7933" t="s">
        <v>55</v>
      </c>
      <c r="AJ7933">
        <v>1</v>
      </c>
      <c r="AK7933">
        <v>184000</v>
      </c>
      <c r="AL7933" s="8" t="s">
        <v>16392</v>
      </c>
      <c r="AM7933" s="10">
        <f t="shared" si="1107"/>
        <v>2012</v>
      </c>
      <c r="AN7933">
        <f t="shared" si="1108"/>
        <v>1</v>
      </c>
      <c r="AO7933">
        <f t="shared" si="1114"/>
        <v>0</v>
      </c>
      <c r="AP7933">
        <f t="shared" si="1109"/>
        <v>0</v>
      </c>
      <c r="AQ7933">
        <f t="shared" si="1110"/>
        <v>1</v>
      </c>
      <c r="AR7933">
        <f t="shared" si="1111"/>
        <v>0</v>
      </c>
      <c r="AS7933">
        <f t="shared" si="1112"/>
        <v>0</v>
      </c>
      <c r="AT7933">
        <f t="shared" si="1113"/>
        <v>1</v>
      </c>
      <c r="AU7933">
        <f t="shared" si="1113"/>
        <v>0</v>
      </c>
      <c r="AV7933" t="str">
        <f t="shared" si="1115"/>
        <v>2021-01-18T15:40:24</v>
      </c>
    </row>
    <row r="7934" spans="1:48" x14ac:dyDescent="0.25">
      <c r="A7934" s="5">
        <v>8005</v>
      </c>
      <c r="B7934" s="5" t="s">
        <v>368</v>
      </c>
      <c r="C7934" s="5" t="s">
        <v>369</v>
      </c>
      <c r="D7934" s="6" t="s">
        <v>370</v>
      </c>
      <c r="E7934">
        <v>4</v>
      </c>
      <c r="F7934" s="7">
        <v>0.57429365080000006</v>
      </c>
      <c r="G7934" s="7">
        <v>0</v>
      </c>
      <c r="H7934" t="s">
        <v>371</v>
      </c>
      <c r="I7934">
        <v>105</v>
      </c>
      <c r="J7934">
        <v>15520</v>
      </c>
      <c r="K7934">
        <v>50000</v>
      </c>
      <c r="L7934" t="s">
        <v>199</v>
      </c>
      <c r="M7934" s="8" t="s">
        <v>53</v>
      </c>
      <c r="N7934" s="8">
        <v>0.875</v>
      </c>
      <c r="O7934">
        <v>0.125</v>
      </c>
      <c r="P7934" s="9">
        <v>0.86602540378443904</v>
      </c>
      <c r="R7934" s="8"/>
      <c r="S7934" s="8" t="s">
        <v>217</v>
      </c>
      <c r="T7934">
        <v>11301537</v>
      </c>
      <c r="U7934">
        <v>7753324</v>
      </c>
      <c r="V7934">
        <v>12270860</v>
      </c>
      <c r="W7934">
        <v>4517535</v>
      </c>
      <c r="X7934">
        <v>0</v>
      </c>
      <c r="Y7934">
        <v>7142416</v>
      </c>
      <c r="Z7934">
        <v>2872736</v>
      </c>
      <c r="AA7934">
        <v>73828034</v>
      </c>
      <c r="AB7934">
        <v>30488042</v>
      </c>
      <c r="AC7934">
        <v>12</v>
      </c>
      <c r="AD7934">
        <v>43339992</v>
      </c>
      <c r="AE7934">
        <v>2004</v>
      </c>
      <c r="AF7934" t="s">
        <v>121</v>
      </c>
      <c r="AG7934">
        <v>30000</v>
      </c>
      <c r="AH7934" t="s">
        <v>56</v>
      </c>
      <c r="AI7934" t="s">
        <v>55</v>
      </c>
      <c r="AJ7934">
        <v>1</v>
      </c>
      <c r="AK7934">
        <v>3567057</v>
      </c>
      <c r="AL7934" s="8"/>
      <c r="AM7934" s="10">
        <f t="shared" si="1107"/>
        <v>2013</v>
      </c>
      <c r="AN7934">
        <f t="shared" si="1108"/>
        <v>0</v>
      </c>
      <c r="AO7934">
        <f t="shared" si="1114"/>
        <v>1</v>
      </c>
      <c r="AP7934">
        <f t="shared" si="1109"/>
        <v>0</v>
      </c>
      <c r="AQ7934">
        <f t="shared" si="1110"/>
        <v>1</v>
      </c>
      <c r="AR7934">
        <f t="shared" si="1111"/>
        <v>0</v>
      </c>
      <c r="AS7934">
        <f t="shared" si="1112"/>
        <v>0</v>
      </c>
      <c r="AT7934">
        <f t="shared" si="1113"/>
        <v>1</v>
      </c>
      <c r="AU7934">
        <f t="shared" si="1113"/>
        <v>0</v>
      </c>
      <c r="AV7934">
        <f t="shared" si="1115"/>
        <v>0</v>
      </c>
    </row>
    <row r="7935" spans="1:48" x14ac:dyDescent="0.25">
      <c r="A7935" s="5">
        <v>8006</v>
      </c>
      <c r="B7935" s="5" t="s">
        <v>4940</v>
      </c>
      <c r="C7935" s="5" t="s">
        <v>4941</v>
      </c>
      <c r="D7935" s="6" t="s">
        <v>4942</v>
      </c>
      <c r="E7935">
        <v>27</v>
      </c>
      <c r="F7935" s="7">
        <v>0.42924534920000001</v>
      </c>
      <c r="G7935" s="7">
        <v>0</v>
      </c>
      <c r="H7935" t="s">
        <v>4943</v>
      </c>
      <c r="I7935">
        <v>25</v>
      </c>
      <c r="J7935">
        <v>18700.68</v>
      </c>
      <c r="K7935">
        <v>80000</v>
      </c>
      <c r="L7935" t="s">
        <v>52</v>
      </c>
      <c r="M7935" s="8" t="s">
        <v>53</v>
      </c>
      <c r="N7935" s="8">
        <v>0.71428571428571397</v>
      </c>
      <c r="O7935">
        <v>0.28571428571428498</v>
      </c>
      <c r="P7935" s="9">
        <v>0.65965066353992996</v>
      </c>
      <c r="Q7935">
        <v>65000</v>
      </c>
      <c r="R7935" s="8"/>
      <c r="S7935" s="8" t="s">
        <v>329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3354619</v>
      </c>
      <c r="AB7935">
        <v>0</v>
      </c>
      <c r="AC7935">
        <v>12</v>
      </c>
      <c r="AD7935">
        <v>0</v>
      </c>
      <c r="AE7935">
        <v>2010</v>
      </c>
      <c r="AF7935" t="s">
        <v>121</v>
      </c>
      <c r="AG7935">
        <v>2000</v>
      </c>
      <c r="AH7935" t="s">
        <v>55</v>
      </c>
      <c r="AI7935" t="s">
        <v>56</v>
      </c>
      <c r="AJ7935">
        <v>0.98186395019999995</v>
      </c>
      <c r="AK7935">
        <v>11840</v>
      </c>
      <c r="AL7935" s="8" t="s">
        <v>16393</v>
      </c>
      <c r="AM7935" s="10">
        <f t="shared" si="1107"/>
        <v>2016</v>
      </c>
      <c r="AN7935">
        <f t="shared" si="1108"/>
        <v>1</v>
      </c>
      <c r="AO7935">
        <f t="shared" si="1114"/>
        <v>0</v>
      </c>
      <c r="AP7935">
        <f t="shared" si="1109"/>
        <v>0</v>
      </c>
      <c r="AQ7935">
        <f t="shared" si="1110"/>
        <v>1</v>
      </c>
      <c r="AR7935">
        <f t="shared" si="1111"/>
        <v>0</v>
      </c>
      <c r="AS7935">
        <f t="shared" si="1112"/>
        <v>0</v>
      </c>
      <c r="AT7935">
        <f t="shared" si="1113"/>
        <v>0</v>
      </c>
      <c r="AU7935">
        <f t="shared" si="1113"/>
        <v>1</v>
      </c>
      <c r="AV7935" t="str">
        <f t="shared" si="1115"/>
        <v>2021-01-18T16:37:13</v>
      </c>
    </row>
    <row r="7936" spans="1:48" x14ac:dyDescent="0.25">
      <c r="A7936" s="5">
        <v>8007</v>
      </c>
      <c r="B7936" s="5" t="s">
        <v>7099</v>
      </c>
      <c r="C7936" s="5" t="s">
        <v>7100</v>
      </c>
      <c r="D7936" s="6" t="s">
        <v>7101</v>
      </c>
      <c r="E7936">
        <v>3</v>
      </c>
      <c r="F7936" s="7">
        <v>0.69381463830000001</v>
      </c>
      <c r="G7936" s="7">
        <v>0</v>
      </c>
      <c r="H7936" t="s">
        <v>2449</v>
      </c>
      <c r="I7936">
        <v>17</v>
      </c>
      <c r="J7936">
        <v>9588.93</v>
      </c>
      <c r="K7936">
        <v>35000</v>
      </c>
      <c r="L7936" t="s">
        <v>52</v>
      </c>
      <c r="M7936" s="8" t="s">
        <v>53</v>
      </c>
      <c r="N7936" s="8">
        <v>0.85714285714285698</v>
      </c>
      <c r="O7936">
        <v>0.14285714285714199</v>
      </c>
      <c r="P7936" s="9">
        <v>0</v>
      </c>
      <c r="Q7936">
        <v>20000</v>
      </c>
      <c r="R7936" s="8"/>
      <c r="S7936" s="8"/>
      <c r="AA7936">
        <v>2238281</v>
      </c>
      <c r="AB7936">
        <v>0</v>
      </c>
      <c r="AC7936">
        <v>12</v>
      </c>
      <c r="AD7936">
        <v>0</v>
      </c>
      <c r="AE7936">
        <v>2008</v>
      </c>
      <c r="AF7936" t="s">
        <v>121</v>
      </c>
      <c r="AG7936">
        <v>5000</v>
      </c>
      <c r="AH7936" t="s">
        <v>55</v>
      </c>
      <c r="AI7936" t="s">
        <v>55</v>
      </c>
      <c r="AJ7936">
        <v>1</v>
      </c>
      <c r="AK7936">
        <v>11100</v>
      </c>
      <c r="AL7936" s="8" t="s">
        <v>16394</v>
      </c>
      <c r="AM7936" s="10">
        <f t="shared" si="1107"/>
        <v>2018</v>
      </c>
      <c r="AN7936">
        <f t="shared" si="1108"/>
        <v>1</v>
      </c>
      <c r="AO7936">
        <f t="shared" si="1114"/>
        <v>0</v>
      </c>
      <c r="AP7936">
        <f t="shared" si="1109"/>
        <v>0</v>
      </c>
      <c r="AQ7936">
        <f t="shared" si="1110"/>
        <v>1</v>
      </c>
      <c r="AR7936">
        <f t="shared" si="1111"/>
        <v>0</v>
      </c>
      <c r="AS7936">
        <f t="shared" si="1112"/>
        <v>0</v>
      </c>
      <c r="AT7936">
        <f t="shared" si="1113"/>
        <v>0</v>
      </c>
      <c r="AU7936">
        <f t="shared" si="1113"/>
        <v>0</v>
      </c>
      <c r="AV7936" t="str">
        <f t="shared" si="1115"/>
        <v>2021-01-18T16:37:47</v>
      </c>
    </row>
    <row r="7937" spans="1:48" x14ac:dyDescent="0.25">
      <c r="A7937" s="5">
        <v>8008</v>
      </c>
      <c r="B7937" s="5" t="s">
        <v>16395</v>
      </c>
      <c r="C7937" s="5" t="s">
        <v>16396</v>
      </c>
      <c r="D7937" s="6" t="s">
        <v>16397</v>
      </c>
      <c r="E7937">
        <v>0</v>
      </c>
      <c r="F7937" s="7">
        <v>0.59916144520000003</v>
      </c>
      <c r="G7937" s="7">
        <v>0</v>
      </c>
      <c r="H7937" t="s">
        <v>11375</v>
      </c>
      <c r="I7937">
        <v>0</v>
      </c>
      <c r="J7937">
        <v>0</v>
      </c>
      <c r="K7937">
        <v>20000</v>
      </c>
      <c r="L7937" t="s">
        <v>52</v>
      </c>
      <c r="M7937" s="8" t="s">
        <v>86</v>
      </c>
      <c r="N7937" s="8">
        <v>0.64285714285714202</v>
      </c>
      <c r="O7937">
        <v>0.35714285714285698</v>
      </c>
      <c r="P7937" s="9">
        <v>0</v>
      </c>
      <c r="Q7937">
        <v>10000</v>
      </c>
      <c r="R7937" s="8"/>
      <c r="S7937" s="8"/>
      <c r="AA7937">
        <v>180631</v>
      </c>
      <c r="AB7937">
        <v>0</v>
      </c>
      <c r="AC7937">
        <v>12</v>
      </c>
      <c r="AD7937">
        <v>0</v>
      </c>
      <c r="AE7937">
        <v>2020</v>
      </c>
      <c r="AF7937" t="s">
        <v>126</v>
      </c>
      <c r="AG7937">
        <v>150000</v>
      </c>
      <c r="AH7937" t="s">
        <v>55</v>
      </c>
      <c r="AI7937" t="s">
        <v>55</v>
      </c>
      <c r="AJ7937">
        <v>1</v>
      </c>
      <c r="AK7937">
        <v>8910</v>
      </c>
      <c r="AL7937" s="8" t="s">
        <v>16398</v>
      </c>
      <c r="AM7937" s="10">
        <f t="shared" si="1107"/>
        <v>2020</v>
      </c>
      <c r="AN7937">
        <f t="shared" si="1108"/>
        <v>1</v>
      </c>
      <c r="AO7937">
        <f t="shared" si="1114"/>
        <v>0</v>
      </c>
      <c r="AP7937">
        <f t="shared" si="1109"/>
        <v>0</v>
      </c>
      <c r="AQ7937">
        <f t="shared" si="1110"/>
        <v>0</v>
      </c>
      <c r="AR7937">
        <f t="shared" si="1111"/>
        <v>1</v>
      </c>
      <c r="AS7937">
        <f t="shared" si="1112"/>
        <v>0</v>
      </c>
      <c r="AT7937">
        <f t="shared" si="1113"/>
        <v>0</v>
      </c>
      <c r="AU7937">
        <f t="shared" si="1113"/>
        <v>0</v>
      </c>
      <c r="AV7937" t="str">
        <f t="shared" si="1115"/>
        <v>2021-01-18T16:38:57</v>
      </c>
    </row>
    <row r="7938" spans="1:48" x14ac:dyDescent="0.25">
      <c r="A7938" s="5">
        <v>8009</v>
      </c>
      <c r="B7938" s="5" t="s">
        <v>2260</v>
      </c>
      <c r="C7938" s="5" t="s">
        <v>2261</v>
      </c>
      <c r="D7938" s="6" t="s">
        <v>2262</v>
      </c>
      <c r="E7938">
        <v>0</v>
      </c>
      <c r="F7938" s="7">
        <v>0.47967393450000001</v>
      </c>
      <c r="G7938" s="7">
        <v>0</v>
      </c>
      <c r="H7938" t="s">
        <v>2263</v>
      </c>
      <c r="I7938">
        <v>17</v>
      </c>
      <c r="J7938">
        <v>1319.98</v>
      </c>
      <c r="K7938">
        <v>50000</v>
      </c>
      <c r="L7938" t="s">
        <v>52</v>
      </c>
      <c r="M7938" s="8" t="s">
        <v>63</v>
      </c>
      <c r="N7938" s="8">
        <v>0.91071428571428503</v>
      </c>
      <c r="O7938">
        <v>8.9285714285714204E-2</v>
      </c>
      <c r="P7938" s="9">
        <v>0</v>
      </c>
      <c r="Q7938">
        <v>25000</v>
      </c>
      <c r="R7938" s="8"/>
      <c r="S7938" s="8" t="s">
        <v>217</v>
      </c>
      <c r="T7938">
        <v>834170</v>
      </c>
      <c r="U7938">
        <v>77106</v>
      </c>
      <c r="V7938">
        <v>834794</v>
      </c>
      <c r="W7938">
        <v>757687</v>
      </c>
      <c r="X7938">
        <v>50000</v>
      </c>
      <c r="Y7938">
        <v>58043</v>
      </c>
      <c r="Z7938">
        <v>634026</v>
      </c>
      <c r="AA7938">
        <v>1922989</v>
      </c>
      <c r="AB7938">
        <v>983843</v>
      </c>
      <c r="AC7938">
        <v>12</v>
      </c>
      <c r="AD7938">
        <v>939146</v>
      </c>
      <c r="AE7938">
        <v>2009</v>
      </c>
      <c r="AF7938" t="s">
        <v>121</v>
      </c>
      <c r="AG7938">
        <v>10000</v>
      </c>
      <c r="AH7938" t="s">
        <v>55</v>
      </c>
      <c r="AI7938" t="s">
        <v>55</v>
      </c>
      <c r="AJ7938">
        <v>1</v>
      </c>
      <c r="AK7938">
        <v>13200</v>
      </c>
      <c r="AL7938" s="8" t="s">
        <v>16399</v>
      </c>
      <c r="AM7938" s="10">
        <f t="shared" ref="AM7938:AM8001" si="1116">_xlfn.NUMBERVALUE(LEFT(H7938,4))</f>
        <v>2018</v>
      </c>
      <c r="AN7938">
        <f t="shared" ref="AN7938:AN8001" si="1117">IF(OR(L7938 = "AprovadoAnalista", L7938 = "AprovadoComite" ),1,0)</f>
        <v>1</v>
      </c>
      <c r="AO7938">
        <f t="shared" si="1114"/>
        <v>0</v>
      </c>
      <c r="AP7938">
        <f t="shared" ref="AP7938:AP8001" si="1118">IF(MID(M7938,4,1)="0",1,0)</f>
        <v>1</v>
      </c>
      <c r="AQ7938">
        <f t="shared" ref="AQ7938:AQ8001" si="1119">IF(MID(M7938,4,1)="1",1,0)</f>
        <v>0</v>
      </c>
      <c r="AR7938">
        <f t="shared" ref="AR7938:AR8001" si="1120">IF(MID(M7938,4,1)="3",1,0)</f>
        <v>0</v>
      </c>
      <c r="AS7938">
        <f t="shared" ref="AS7938:AS8001" si="1121">IF(MID(M7938,4,1)="5",1,0)</f>
        <v>0</v>
      </c>
      <c r="AT7938">
        <f t="shared" ref="AT7938:AU8001" si="1122">IF(AH7938="True",1,0)</f>
        <v>0</v>
      </c>
      <c r="AU7938">
        <f t="shared" si="1122"/>
        <v>0</v>
      </c>
      <c r="AV7938" t="str">
        <f t="shared" si="1115"/>
        <v>2021-01-18T17:50:43</v>
      </c>
    </row>
    <row r="7939" spans="1:48" x14ac:dyDescent="0.25">
      <c r="A7939" s="5">
        <v>8010</v>
      </c>
      <c r="B7939" s="5" t="s">
        <v>3129</v>
      </c>
      <c r="C7939" s="5" t="s">
        <v>3130</v>
      </c>
      <c r="D7939" s="6" t="s">
        <v>3131</v>
      </c>
      <c r="E7939">
        <v>16</v>
      </c>
      <c r="F7939" s="7">
        <v>0.24421227200000001</v>
      </c>
      <c r="G7939" s="7">
        <v>0</v>
      </c>
      <c r="H7939" t="s">
        <v>3132</v>
      </c>
      <c r="I7939">
        <v>1605</v>
      </c>
      <c r="J7939">
        <v>113837.1</v>
      </c>
      <c r="K7939">
        <v>300000</v>
      </c>
      <c r="L7939" t="s">
        <v>52</v>
      </c>
      <c r="M7939" s="8" t="s">
        <v>53</v>
      </c>
      <c r="N7939" s="8">
        <v>0.73214285714285698</v>
      </c>
      <c r="O7939">
        <v>0.26785714285714202</v>
      </c>
      <c r="P7939" s="9">
        <v>-0.72715391801696905</v>
      </c>
      <c r="Q7939">
        <v>300000</v>
      </c>
      <c r="R7939" s="8"/>
      <c r="S7939" s="8" t="s">
        <v>329</v>
      </c>
      <c r="T7939">
        <v>6520044</v>
      </c>
      <c r="U7939">
        <v>4287582</v>
      </c>
      <c r="V7939">
        <v>8372130</v>
      </c>
      <c r="W7939">
        <v>2994391</v>
      </c>
      <c r="X7939">
        <v>1476846</v>
      </c>
      <c r="Y7939">
        <v>2093874</v>
      </c>
      <c r="Z7939">
        <v>2315185</v>
      </c>
      <c r="AA7939">
        <v>20001495</v>
      </c>
      <c r="AB7939">
        <v>5491523</v>
      </c>
      <c r="AC7939">
        <v>12</v>
      </c>
      <c r="AD7939">
        <v>14509972</v>
      </c>
      <c r="AE7939">
        <v>2013</v>
      </c>
      <c r="AF7939" t="s">
        <v>68</v>
      </c>
      <c r="AG7939">
        <v>150000</v>
      </c>
      <c r="AH7939" t="s">
        <v>55</v>
      </c>
      <c r="AI7939" t="s">
        <v>56</v>
      </c>
      <c r="AJ7939">
        <v>0.8764863061</v>
      </c>
      <c r="AK7939">
        <v>180000</v>
      </c>
      <c r="AL7939" s="8" t="s">
        <v>16400</v>
      </c>
      <c r="AM7939" s="10">
        <f t="shared" si="1116"/>
        <v>2014</v>
      </c>
      <c r="AN7939">
        <f t="shared" si="1117"/>
        <v>1</v>
      </c>
      <c r="AO7939">
        <f t="shared" ref="AO7939:AO8002" si="1123">IF(OR(L7939 = "ReprovadoAnalista", L7939 = "ReprovadoComite" ),1,0)</f>
        <v>0</v>
      </c>
      <c r="AP7939">
        <f t="shared" si="1118"/>
        <v>0</v>
      </c>
      <c r="AQ7939">
        <f t="shared" si="1119"/>
        <v>1</v>
      </c>
      <c r="AR7939">
        <f t="shared" si="1120"/>
        <v>0</v>
      </c>
      <c r="AS7939">
        <f t="shared" si="1121"/>
        <v>0</v>
      </c>
      <c r="AT7939">
        <f t="shared" si="1122"/>
        <v>0</v>
      </c>
      <c r="AU7939">
        <f t="shared" si="1122"/>
        <v>1</v>
      </c>
      <c r="AV7939" t="str">
        <f t="shared" ref="AV7939:AV8002" si="1124">IF(R7939&lt;&gt;"",R7939,AL7939)</f>
        <v>2021-01-18T17:59:07</v>
      </c>
    </row>
    <row r="7940" spans="1:48" x14ac:dyDescent="0.25">
      <c r="A7940" s="5">
        <v>8011</v>
      </c>
      <c r="B7940" s="5" t="s">
        <v>2135</v>
      </c>
      <c r="C7940" s="5" t="s">
        <v>2136</v>
      </c>
      <c r="D7940" s="6" t="s">
        <v>2137</v>
      </c>
      <c r="E7940">
        <v>11</v>
      </c>
      <c r="F7940" s="7">
        <v>0.34683496250000001</v>
      </c>
      <c r="G7940" s="7">
        <v>0</v>
      </c>
      <c r="H7940" t="s">
        <v>2138</v>
      </c>
      <c r="I7940">
        <v>0</v>
      </c>
      <c r="J7940">
        <v>3428.52</v>
      </c>
      <c r="K7940">
        <v>50000</v>
      </c>
      <c r="L7940" t="s">
        <v>52</v>
      </c>
      <c r="M7940" s="8" t="s">
        <v>53</v>
      </c>
      <c r="N7940" s="8">
        <v>0.82142857142857095</v>
      </c>
      <c r="O7940">
        <v>0.17857142857142799</v>
      </c>
      <c r="P7940" s="9">
        <v>-0.86602540378443904</v>
      </c>
      <c r="Q7940">
        <v>50000</v>
      </c>
      <c r="R7940" s="8"/>
      <c r="S7940" s="8" t="s">
        <v>217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1996140</v>
      </c>
      <c r="AB7940">
        <v>1996140</v>
      </c>
      <c r="AC7940">
        <v>12</v>
      </c>
      <c r="AD7940">
        <v>0</v>
      </c>
      <c r="AE7940">
        <v>2010</v>
      </c>
      <c r="AF7940" t="s">
        <v>68</v>
      </c>
      <c r="AG7940">
        <v>300000</v>
      </c>
      <c r="AH7940" t="s">
        <v>55</v>
      </c>
      <c r="AI7940" t="s">
        <v>55</v>
      </c>
      <c r="AJ7940">
        <v>0.60203762630000002</v>
      </c>
      <c r="AK7940">
        <v>39600</v>
      </c>
      <c r="AL7940" s="8" t="s">
        <v>16401</v>
      </c>
      <c r="AM7940" s="10">
        <f t="shared" si="1116"/>
        <v>2017</v>
      </c>
      <c r="AN7940">
        <f t="shared" si="1117"/>
        <v>1</v>
      </c>
      <c r="AO7940">
        <f t="shared" si="1123"/>
        <v>0</v>
      </c>
      <c r="AP7940">
        <f t="shared" si="1118"/>
        <v>0</v>
      </c>
      <c r="AQ7940">
        <f t="shared" si="1119"/>
        <v>1</v>
      </c>
      <c r="AR7940">
        <f t="shared" si="1120"/>
        <v>0</v>
      </c>
      <c r="AS7940">
        <f t="shared" si="1121"/>
        <v>0</v>
      </c>
      <c r="AT7940">
        <f t="shared" si="1122"/>
        <v>0</v>
      </c>
      <c r="AU7940">
        <f t="shared" si="1122"/>
        <v>0</v>
      </c>
      <c r="AV7940" t="str">
        <f t="shared" si="1124"/>
        <v>2021-01-18T17:51:12</v>
      </c>
    </row>
    <row r="7941" spans="1:48" x14ac:dyDescent="0.25">
      <c r="A7941" s="5">
        <v>8012</v>
      </c>
      <c r="B7941" s="5" t="s">
        <v>161</v>
      </c>
      <c r="C7941" s="5" t="s">
        <v>162</v>
      </c>
      <c r="D7941" s="6" t="s">
        <v>163</v>
      </c>
      <c r="E7941">
        <v>40</v>
      </c>
      <c r="F7941" s="7">
        <v>0.45805188899999999</v>
      </c>
      <c r="G7941" s="7">
        <v>0</v>
      </c>
      <c r="H7941" t="s">
        <v>164</v>
      </c>
      <c r="I7941">
        <v>0</v>
      </c>
      <c r="J7941">
        <v>12882.35</v>
      </c>
      <c r="K7941">
        <v>34000</v>
      </c>
      <c r="L7941" t="s">
        <v>52</v>
      </c>
      <c r="M7941" s="8" t="s">
        <v>53</v>
      </c>
      <c r="N7941" s="8">
        <v>0.80357142857142805</v>
      </c>
      <c r="O7941">
        <v>0.19642857142857101</v>
      </c>
      <c r="P7941" s="9">
        <v>5.8640250444778302E-2</v>
      </c>
      <c r="Q7941">
        <v>34000</v>
      </c>
      <c r="R7941" s="8"/>
      <c r="S7941" s="8"/>
      <c r="AA7941">
        <v>1748356</v>
      </c>
      <c r="AB7941">
        <v>0</v>
      </c>
      <c r="AC7941">
        <v>12</v>
      </c>
      <c r="AD7941">
        <v>0</v>
      </c>
      <c r="AE7941">
        <v>2009</v>
      </c>
      <c r="AF7941" t="s">
        <v>121</v>
      </c>
      <c r="AG7941">
        <v>150000</v>
      </c>
      <c r="AH7941" t="s">
        <v>55</v>
      </c>
      <c r="AI7941" t="s">
        <v>55</v>
      </c>
      <c r="AJ7941">
        <v>1</v>
      </c>
      <c r="AK7941">
        <v>3240</v>
      </c>
      <c r="AL7941" s="8" t="s">
        <v>16402</v>
      </c>
      <c r="AM7941" s="10">
        <f t="shared" si="1116"/>
        <v>2017</v>
      </c>
      <c r="AN7941">
        <f t="shared" si="1117"/>
        <v>1</v>
      </c>
      <c r="AO7941">
        <f t="shared" si="1123"/>
        <v>0</v>
      </c>
      <c r="AP7941">
        <f t="shared" si="1118"/>
        <v>0</v>
      </c>
      <c r="AQ7941">
        <f t="shared" si="1119"/>
        <v>1</v>
      </c>
      <c r="AR7941">
        <f t="shared" si="1120"/>
        <v>0</v>
      </c>
      <c r="AS7941">
        <f t="shared" si="1121"/>
        <v>0</v>
      </c>
      <c r="AT7941">
        <f t="shared" si="1122"/>
        <v>0</v>
      </c>
      <c r="AU7941">
        <f t="shared" si="1122"/>
        <v>0</v>
      </c>
      <c r="AV7941" t="str">
        <f t="shared" si="1124"/>
        <v>2021-01-18T17:51:51</v>
      </c>
    </row>
    <row r="7942" spans="1:48" x14ac:dyDescent="0.25">
      <c r="A7942" s="5">
        <v>8013</v>
      </c>
      <c r="B7942" s="5" t="s">
        <v>1152</v>
      </c>
      <c r="C7942" s="5" t="s">
        <v>1153</v>
      </c>
      <c r="D7942" s="6" t="s">
        <v>1154</v>
      </c>
      <c r="E7942">
        <v>0</v>
      </c>
      <c r="F7942" s="7">
        <v>0.22702966099999999</v>
      </c>
      <c r="G7942" s="7">
        <v>0</v>
      </c>
      <c r="H7942" t="s">
        <v>1155</v>
      </c>
      <c r="I7942">
        <v>163</v>
      </c>
      <c r="J7942">
        <v>14760.2</v>
      </c>
      <c r="K7942">
        <v>95000</v>
      </c>
      <c r="L7942" t="s">
        <v>62</v>
      </c>
      <c r="M7942" s="8" t="s">
        <v>63</v>
      </c>
      <c r="N7942" s="8">
        <v>1</v>
      </c>
      <c r="O7942">
        <v>0</v>
      </c>
      <c r="P7942" s="9">
        <v>0</v>
      </c>
      <c r="R7942" s="8"/>
      <c r="S7942" s="8"/>
      <c r="AJ7942">
        <v>1</v>
      </c>
      <c r="AL7942" s="8"/>
      <c r="AM7942" s="10">
        <f t="shared" si="1116"/>
        <v>2020</v>
      </c>
      <c r="AN7942">
        <f t="shared" si="1117"/>
        <v>0</v>
      </c>
      <c r="AO7942">
        <f t="shared" si="1123"/>
        <v>0</v>
      </c>
      <c r="AP7942">
        <f t="shared" si="1118"/>
        <v>1</v>
      </c>
      <c r="AQ7942">
        <f t="shared" si="1119"/>
        <v>0</v>
      </c>
      <c r="AR7942">
        <f t="shared" si="1120"/>
        <v>0</v>
      </c>
      <c r="AS7942">
        <f t="shared" si="1121"/>
        <v>0</v>
      </c>
      <c r="AT7942">
        <f t="shared" si="1122"/>
        <v>0</v>
      </c>
      <c r="AU7942">
        <f t="shared" si="1122"/>
        <v>0</v>
      </c>
      <c r="AV7942">
        <f t="shared" si="1124"/>
        <v>0</v>
      </c>
    </row>
    <row r="7943" spans="1:48" x14ac:dyDescent="0.25">
      <c r="A7943" s="5">
        <v>8014</v>
      </c>
      <c r="B7943" s="5" t="s">
        <v>368</v>
      </c>
      <c r="C7943" s="5" t="s">
        <v>369</v>
      </c>
      <c r="D7943" s="6" t="s">
        <v>370</v>
      </c>
      <c r="E7943">
        <v>4</v>
      </c>
      <c r="F7943" s="7">
        <v>0.57429365080000006</v>
      </c>
      <c r="G7943" s="7">
        <v>0</v>
      </c>
      <c r="H7943" t="s">
        <v>371</v>
      </c>
      <c r="I7943">
        <v>105</v>
      </c>
      <c r="J7943">
        <v>15520</v>
      </c>
      <c r="K7943">
        <v>50000</v>
      </c>
      <c r="L7943" t="s">
        <v>52</v>
      </c>
      <c r="M7943" s="8" t="s">
        <v>53</v>
      </c>
      <c r="N7943" s="8">
        <v>0.875</v>
      </c>
      <c r="O7943">
        <v>0.125</v>
      </c>
      <c r="P7943" s="9">
        <v>0.86602540378443904</v>
      </c>
      <c r="Q7943">
        <v>50000</v>
      </c>
      <c r="R7943" s="8"/>
      <c r="S7943" s="8" t="s">
        <v>217</v>
      </c>
      <c r="T7943">
        <v>11301537</v>
      </c>
      <c r="U7943">
        <v>7753324</v>
      </c>
      <c r="V7943">
        <v>12270860</v>
      </c>
      <c r="W7943">
        <v>4517535</v>
      </c>
      <c r="X7943">
        <v>0</v>
      </c>
      <c r="Y7943">
        <v>7142416</v>
      </c>
      <c r="Z7943">
        <v>2872736</v>
      </c>
      <c r="AA7943">
        <v>73828034</v>
      </c>
      <c r="AB7943">
        <v>30488042</v>
      </c>
      <c r="AC7943">
        <v>12</v>
      </c>
      <c r="AD7943">
        <v>43339992</v>
      </c>
      <c r="AE7943">
        <v>2004</v>
      </c>
      <c r="AF7943" t="s">
        <v>121</v>
      </c>
      <c r="AG7943">
        <v>30000</v>
      </c>
      <c r="AH7943" t="s">
        <v>56</v>
      </c>
      <c r="AI7943" t="s">
        <v>55</v>
      </c>
      <c r="AJ7943">
        <v>1</v>
      </c>
      <c r="AK7943">
        <v>3567057</v>
      </c>
      <c r="AL7943" s="8" t="s">
        <v>16403</v>
      </c>
      <c r="AM7943" s="10">
        <f t="shared" si="1116"/>
        <v>2013</v>
      </c>
      <c r="AN7943">
        <f t="shared" si="1117"/>
        <v>1</v>
      </c>
      <c r="AO7943">
        <f t="shared" si="1123"/>
        <v>0</v>
      </c>
      <c r="AP7943">
        <f t="shared" si="1118"/>
        <v>0</v>
      </c>
      <c r="AQ7943">
        <f t="shared" si="1119"/>
        <v>1</v>
      </c>
      <c r="AR7943">
        <f t="shared" si="1120"/>
        <v>0</v>
      </c>
      <c r="AS7943">
        <f t="shared" si="1121"/>
        <v>0</v>
      </c>
      <c r="AT7943">
        <f t="shared" si="1122"/>
        <v>1</v>
      </c>
      <c r="AU7943">
        <f t="shared" si="1122"/>
        <v>0</v>
      </c>
      <c r="AV7943" t="str">
        <f t="shared" si="1124"/>
        <v>2021-01-18T18:58:10</v>
      </c>
    </row>
    <row r="7944" spans="1:48" x14ac:dyDescent="0.25">
      <c r="A7944" s="5">
        <v>8015</v>
      </c>
      <c r="B7944" s="5" t="s">
        <v>16404</v>
      </c>
      <c r="C7944" s="5" t="s">
        <v>16405</v>
      </c>
      <c r="D7944" s="6" t="s">
        <v>16406</v>
      </c>
      <c r="E7944">
        <v>0</v>
      </c>
      <c r="F7944" s="7">
        <v>0.61383956390000005</v>
      </c>
      <c r="G7944" s="7">
        <v>0</v>
      </c>
      <c r="H7944" t="s">
        <v>12847</v>
      </c>
      <c r="I7944">
        <v>0</v>
      </c>
      <c r="J7944">
        <v>0</v>
      </c>
      <c r="K7944">
        <v>49999</v>
      </c>
      <c r="L7944" t="s">
        <v>52</v>
      </c>
      <c r="M7944" s="8" t="s">
        <v>53</v>
      </c>
      <c r="N7944" s="8">
        <v>0.78571428571428503</v>
      </c>
      <c r="O7944">
        <v>0.214285714285714</v>
      </c>
      <c r="P7944" s="9">
        <v>0</v>
      </c>
      <c r="Q7944">
        <v>10000</v>
      </c>
      <c r="R7944" s="8"/>
      <c r="S7944" s="8"/>
      <c r="AA7944">
        <v>100000</v>
      </c>
      <c r="AB7944">
        <v>0</v>
      </c>
      <c r="AC7944">
        <v>1</v>
      </c>
      <c r="AD7944">
        <v>0</v>
      </c>
      <c r="AE7944">
        <v>2015</v>
      </c>
      <c r="AF7944" t="s">
        <v>68</v>
      </c>
      <c r="AG7944">
        <v>50000</v>
      </c>
      <c r="AH7944" t="s">
        <v>55</v>
      </c>
      <c r="AI7944" t="s">
        <v>55</v>
      </c>
      <c r="AJ7944">
        <v>1</v>
      </c>
      <c r="AK7944">
        <v>5400</v>
      </c>
      <c r="AL7944" s="8" t="s">
        <v>16407</v>
      </c>
      <c r="AM7944" s="10">
        <f t="shared" si="1116"/>
        <v>2020</v>
      </c>
      <c r="AN7944">
        <f t="shared" si="1117"/>
        <v>1</v>
      </c>
      <c r="AO7944">
        <f t="shared" si="1123"/>
        <v>0</v>
      </c>
      <c r="AP7944">
        <f t="shared" si="1118"/>
        <v>0</v>
      </c>
      <c r="AQ7944">
        <f t="shared" si="1119"/>
        <v>1</v>
      </c>
      <c r="AR7944">
        <f t="shared" si="1120"/>
        <v>0</v>
      </c>
      <c r="AS7944">
        <f t="shared" si="1121"/>
        <v>0</v>
      </c>
      <c r="AT7944">
        <f t="shared" si="1122"/>
        <v>0</v>
      </c>
      <c r="AU7944">
        <f t="shared" si="1122"/>
        <v>0</v>
      </c>
      <c r="AV7944" t="str">
        <f t="shared" si="1124"/>
        <v>2021-01-18T18:58:39</v>
      </c>
    </row>
    <row r="7945" spans="1:48" x14ac:dyDescent="0.25">
      <c r="A7945" s="5">
        <v>8016</v>
      </c>
      <c r="B7945" s="5" t="s">
        <v>12648</v>
      </c>
      <c r="C7945" s="5" t="s">
        <v>12649</v>
      </c>
      <c r="D7945" s="6" t="s">
        <v>12650</v>
      </c>
      <c r="E7945">
        <v>6</v>
      </c>
      <c r="F7945" s="7">
        <v>0.28270677189999999</v>
      </c>
      <c r="G7945" s="7">
        <v>0</v>
      </c>
      <c r="H7945" t="s">
        <v>12651</v>
      </c>
      <c r="I7945">
        <v>16</v>
      </c>
      <c r="J7945">
        <v>13960</v>
      </c>
      <c r="K7945">
        <v>35000</v>
      </c>
      <c r="L7945" t="s">
        <v>52</v>
      </c>
      <c r="M7945" s="8" t="s">
        <v>86</v>
      </c>
      <c r="N7945" s="8">
        <v>0.64285714285714202</v>
      </c>
      <c r="O7945">
        <v>0.35714285714285698</v>
      </c>
      <c r="P7945" s="9">
        <v>0.86602540378443904</v>
      </c>
      <c r="Q7945">
        <v>20000</v>
      </c>
      <c r="R7945" s="8"/>
      <c r="S7945" s="8"/>
      <c r="AA7945">
        <v>2302208</v>
      </c>
      <c r="AB7945">
        <v>0</v>
      </c>
      <c r="AC7945">
        <v>12</v>
      </c>
      <c r="AD7945">
        <v>0</v>
      </c>
      <c r="AE7945">
        <v>2018</v>
      </c>
      <c r="AF7945" t="s">
        <v>126</v>
      </c>
      <c r="AG7945">
        <v>105000</v>
      </c>
      <c r="AH7945" t="s">
        <v>55</v>
      </c>
      <c r="AI7945" t="s">
        <v>56</v>
      </c>
      <c r="AJ7945">
        <v>1</v>
      </c>
      <c r="AK7945">
        <v>8640</v>
      </c>
      <c r="AL7945" s="8" t="s">
        <v>16408</v>
      </c>
      <c r="AM7945" s="10">
        <f t="shared" si="1116"/>
        <v>2020</v>
      </c>
      <c r="AN7945">
        <f t="shared" si="1117"/>
        <v>1</v>
      </c>
      <c r="AO7945">
        <f t="shared" si="1123"/>
        <v>0</v>
      </c>
      <c r="AP7945">
        <f t="shared" si="1118"/>
        <v>0</v>
      </c>
      <c r="AQ7945">
        <f t="shared" si="1119"/>
        <v>0</v>
      </c>
      <c r="AR7945">
        <f t="shared" si="1120"/>
        <v>1</v>
      </c>
      <c r="AS7945">
        <f t="shared" si="1121"/>
        <v>0</v>
      </c>
      <c r="AT7945">
        <f t="shared" si="1122"/>
        <v>0</v>
      </c>
      <c r="AU7945">
        <f t="shared" si="1122"/>
        <v>1</v>
      </c>
      <c r="AV7945" t="str">
        <f t="shared" si="1124"/>
        <v>2021-01-18T19:00:06</v>
      </c>
    </row>
    <row r="7946" spans="1:48" x14ac:dyDescent="0.25">
      <c r="A7946" s="5">
        <v>8017</v>
      </c>
      <c r="B7946" s="5" t="s">
        <v>8095</v>
      </c>
      <c r="C7946" s="5" t="s">
        <v>8096</v>
      </c>
      <c r="D7946" s="6" t="s">
        <v>8097</v>
      </c>
      <c r="E7946">
        <v>6</v>
      </c>
      <c r="F7946" s="7">
        <v>0</v>
      </c>
      <c r="G7946" s="7"/>
      <c r="H7946" t="s">
        <v>8098</v>
      </c>
      <c r="I7946">
        <v>0</v>
      </c>
      <c r="J7946">
        <v>0</v>
      </c>
      <c r="K7946">
        <v>40000</v>
      </c>
      <c r="L7946" t="s">
        <v>52</v>
      </c>
      <c r="M7946" s="8" t="s">
        <v>86</v>
      </c>
      <c r="N7946" s="8">
        <v>0.58928571428571397</v>
      </c>
      <c r="O7946">
        <v>0.41071428571428498</v>
      </c>
      <c r="P7946" s="9">
        <v>-0.86602540378443804</v>
      </c>
      <c r="Q7946">
        <v>25000</v>
      </c>
      <c r="R7946" s="8"/>
      <c r="S7946" s="8" t="s">
        <v>217</v>
      </c>
      <c r="T7946">
        <v>401023</v>
      </c>
      <c r="U7946">
        <v>126533</v>
      </c>
      <c r="V7946">
        <v>417355</v>
      </c>
      <c r="W7946">
        <v>290822</v>
      </c>
      <c r="X7946">
        <v>11666</v>
      </c>
      <c r="Y7946">
        <v>121733</v>
      </c>
      <c r="Z7946">
        <v>193405</v>
      </c>
      <c r="AA7946">
        <v>1016484</v>
      </c>
      <c r="AB7946">
        <v>365266</v>
      </c>
      <c r="AC7946">
        <v>12</v>
      </c>
      <c r="AD7946">
        <v>651218</v>
      </c>
      <c r="AE7946">
        <v>2016</v>
      </c>
      <c r="AF7946" t="s">
        <v>126</v>
      </c>
      <c r="AG7946">
        <v>90000</v>
      </c>
      <c r="AH7946" t="s">
        <v>55</v>
      </c>
      <c r="AI7946" t="s">
        <v>56</v>
      </c>
      <c r="AJ7946">
        <v>0</v>
      </c>
      <c r="AK7946">
        <v>9720</v>
      </c>
      <c r="AL7946" s="8" t="s">
        <v>16409</v>
      </c>
      <c r="AM7946" s="10">
        <f t="shared" si="1116"/>
        <v>2017</v>
      </c>
      <c r="AN7946">
        <f t="shared" si="1117"/>
        <v>1</v>
      </c>
      <c r="AO7946">
        <f t="shared" si="1123"/>
        <v>0</v>
      </c>
      <c r="AP7946">
        <f t="shared" si="1118"/>
        <v>0</v>
      </c>
      <c r="AQ7946">
        <f t="shared" si="1119"/>
        <v>0</v>
      </c>
      <c r="AR7946">
        <f t="shared" si="1120"/>
        <v>1</v>
      </c>
      <c r="AS7946">
        <f t="shared" si="1121"/>
        <v>0</v>
      </c>
      <c r="AT7946">
        <f t="shared" si="1122"/>
        <v>0</v>
      </c>
      <c r="AU7946">
        <f t="shared" si="1122"/>
        <v>1</v>
      </c>
      <c r="AV7946" t="str">
        <f t="shared" si="1124"/>
        <v>2021-01-18T19:07:05</v>
      </c>
    </row>
    <row r="7947" spans="1:48" x14ac:dyDescent="0.25">
      <c r="A7947" s="5">
        <v>8018</v>
      </c>
      <c r="B7947" s="5" t="s">
        <v>16410</v>
      </c>
      <c r="C7947" s="5" t="s">
        <v>16411</v>
      </c>
      <c r="D7947" s="6" t="s">
        <v>16412</v>
      </c>
      <c r="E7947">
        <v>5</v>
      </c>
      <c r="F7947" s="7">
        <v>0.38249364810000003</v>
      </c>
      <c r="G7947" s="7">
        <v>0</v>
      </c>
      <c r="H7947" t="s">
        <v>4276</v>
      </c>
      <c r="I7947">
        <v>0</v>
      </c>
      <c r="J7947">
        <v>0</v>
      </c>
      <c r="K7947">
        <v>20000</v>
      </c>
      <c r="L7947" t="s">
        <v>52</v>
      </c>
      <c r="M7947" s="8" t="s">
        <v>53</v>
      </c>
      <c r="N7947" s="8">
        <v>0.71428571428571397</v>
      </c>
      <c r="O7947">
        <v>0.28571428571428498</v>
      </c>
      <c r="P7947" s="9">
        <v>0.86602540378443904</v>
      </c>
      <c r="Q7947">
        <v>15000</v>
      </c>
      <c r="R7947" s="8"/>
      <c r="S7947" s="8"/>
      <c r="AA7947">
        <v>508846</v>
      </c>
      <c r="AB7947">
        <v>0</v>
      </c>
      <c r="AC7947">
        <v>12</v>
      </c>
      <c r="AD7947">
        <v>0</v>
      </c>
      <c r="AE7947">
        <v>1998</v>
      </c>
      <c r="AF7947" t="s">
        <v>54</v>
      </c>
      <c r="AG7947">
        <v>10000</v>
      </c>
      <c r="AH7947" t="s">
        <v>55</v>
      </c>
      <c r="AI7947" t="s">
        <v>55</v>
      </c>
      <c r="AJ7947">
        <v>1</v>
      </c>
      <c r="AK7947">
        <v>11880</v>
      </c>
      <c r="AL7947" s="8" t="s">
        <v>16413</v>
      </c>
      <c r="AM7947" s="10">
        <f t="shared" si="1116"/>
        <v>2018</v>
      </c>
      <c r="AN7947">
        <f t="shared" si="1117"/>
        <v>1</v>
      </c>
      <c r="AO7947">
        <f t="shared" si="1123"/>
        <v>0</v>
      </c>
      <c r="AP7947">
        <f t="shared" si="1118"/>
        <v>0</v>
      </c>
      <c r="AQ7947">
        <f t="shared" si="1119"/>
        <v>1</v>
      </c>
      <c r="AR7947">
        <f t="shared" si="1120"/>
        <v>0</v>
      </c>
      <c r="AS7947">
        <f t="shared" si="1121"/>
        <v>0</v>
      </c>
      <c r="AT7947">
        <f t="shared" si="1122"/>
        <v>0</v>
      </c>
      <c r="AU7947">
        <f t="shared" si="1122"/>
        <v>0</v>
      </c>
      <c r="AV7947" t="str">
        <f t="shared" si="1124"/>
        <v>2021-01-18T19:09:28</v>
      </c>
    </row>
    <row r="7948" spans="1:48" x14ac:dyDescent="0.25">
      <c r="A7948" s="5">
        <v>8019</v>
      </c>
      <c r="B7948" s="5" t="s">
        <v>4940</v>
      </c>
      <c r="C7948" s="5" t="s">
        <v>4941</v>
      </c>
      <c r="D7948" s="6" t="s">
        <v>4942</v>
      </c>
      <c r="E7948">
        <v>27</v>
      </c>
      <c r="F7948" s="7">
        <v>0.42924534920000001</v>
      </c>
      <c r="G7948" s="7">
        <v>0</v>
      </c>
      <c r="H7948" t="s">
        <v>4943</v>
      </c>
      <c r="I7948">
        <v>25</v>
      </c>
      <c r="J7948">
        <v>18700.68</v>
      </c>
      <c r="K7948">
        <v>80000</v>
      </c>
      <c r="L7948" t="s">
        <v>52</v>
      </c>
      <c r="M7948" s="8" t="s">
        <v>53</v>
      </c>
      <c r="N7948" s="8">
        <v>0.71428571428571397</v>
      </c>
      <c r="O7948">
        <v>0.28571428571428498</v>
      </c>
      <c r="P7948" s="9">
        <v>0.65965066353992996</v>
      </c>
      <c r="Q7948">
        <v>65000</v>
      </c>
      <c r="R7948" s="8"/>
      <c r="S7948" s="8" t="s">
        <v>329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3354619</v>
      </c>
      <c r="AB7948">
        <v>0</v>
      </c>
      <c r="AC7948">
        <v>12</v>
      </c>
      <c r="AD7948">
        <v>0</v>
      </c>
      <c r="AE7948">
        <v>2010</v>
      </c>
      <c r="AF7948" t="s">
        <v>121</v>
      </c>
      <c r="AG7948">
        <v>2000</v>
      </c>
      <c r="AH7948" t="s">
        <v>55</v>
      </c>
      <c r="AI7948" t="s">
        <v>56</v>
      </c>
      <c r="AJ7948">
        <v>0.98186395019999995</v>
      </c>
      <c r="AK7948">
        <v>11840</v>
      </c>
      <c r="AL7948" s="8" t="s">
        <v>16414</v>
      </c>
      <c r="AM7948" s="10">
        <f t="shared" si="1116"/>
        <v>2016</v>
      </c>
      <c r="AN7948">
        <f t="shared" si="1117"/>
        <v>1</v>
      </c>
      <c r="AO7948">
        <f t="shared" si="1123"/>
        <v>0</v>
      </c>
      <c r="AP7948">
        <f t="shared" si="1118"/>
        <v>0</v>
      </c>
      <c r="AQ7948">
        <f t="shared" si="1119"/>
        <v>1</v>
      </c>
      <c r="AR7948">
        <f t="shared" si="1120"/>
        <v>0</v>
      </c>
      <c r="AS7948">
        <f t="shared" si="1121"/>
        <v>0</v>
      </c>
      <c r="AT7948">
        <f t="shared" si="1122"/>
        <v>0</v>
      </c>
      <c r="AU7948">
        <f t="shared" si="1122"/>
        <v>1</v>
      </c>
      <c r="AV7948" t="str">
        <f t="shared" si="1124"/>
        <v>2021-01-18T19:09:47</v>
      </c>
    </row>
    <row r="7949" spans="1:48" x14ac:dyDescent="0.25">
      <c r="A7949" s="5">
        <v>8020</v>
      </c>
      <c r="B7949" s="5" t="s">
        <v>109</v>
      </c>
      <c r="C7949" s="5" t="s">
        <v>110</v>
      </c>
      <c r="D7949" s="6" t="s">
        <v>111</v>
      </c>
      <c r="E7949">
        <v>7</v>
      </c>
      <c r="F7949" s="7">
        <v>0</v>
      </c>
      <c r="G7949" s="7"/>
      <c r="H7949" t="s">
        <v>112</v>
      </c>
      <c r="I7949">
        <v>0</v>
      </c>
      <c r="J7949">
        <v>0</v>
      </c>
      <c r="K7949">
        <v>1300000</v>
      </c>
      <c r="L7949" t="s">
        <v>52</v>
      </c>
      <c r="M7949" s="8" t="s">
        <v>63</v>
      </c>
      <c r="N7949" s="8">
        <v>0.91071428571428503</v>
      </c>
      <c r="O7949">
        <v>8.9285714285714204E-2</v>
      </c>
      <c r="P7949" s="9">
        <v>-0.98842757209922705</v>
      </c>
      <c r="Q7949">
        <v>900000</v>
      </c>
      <c r="R7949" s="8"/>
      <c r="S7949" s="8" t="s">
        <v>8021</v>
      </c>
      <c r="T7949">
        <v>5349282</v>
      </c>
      <c r="U7949">
        <v>1632807</v>
      </c>
      <c r="V7949">
        <v>6772189</v>
      </c>
      <c r="W7949">
        <v>5049063</v>
      </c>
      <c r="X7949">
        <v>376850</v>
      </c>
      <c r="Y7949">
        <v>3094983</v>
      </c>
      <c r="Z7949">
        <v>1298116</v>
      </c>
      <c r="AA7949">
        <v>22009020</v>
      </c>
      <c r="AB7949">
        <v>6531331</v>
      </c>
      <c r="AC7949">
        <v>12</v>
      </c>
      <c r="AD7949">
        <v>15477689</v>
      </c>
      <c r="AE7949">
        <v>2011</v>
      </c>
      <c r="AF7949" t="s">
        <v>68</v>
      </c>
      <c r="AG7949">
        <v>20000</v>
      </c>
      <c r="AH7949" t="s">
        <v>55</v>
      </c>
      <c r="AI7949" t="s">
        <v>55</v>
      </c>
      <c r="AJ7949">
        <v>0</v>
      </c>
      <c r="AK7949">
        <v>47360</v>
      </c>
      <c r="AL7949" s="8" t="s">
        <v>16415</v>
      </c>
      <c r="AM7949" s="10">
        <f t="shared" si="1116"/>
        <v>2012</v>
      </c>
      <c r="AN7949">
        <f t="shared" si="1117"/>
        <v>1</v>
      </c>
      <c r="AO7949">
        <f t="shared" si="1123"/>
        <v>0</v>
      </c>
      <c r="AP7949">
        <f t="shared" si="1118"/>
        <v>1</v>
      </c>
      <c r="AQ7949">
        <f t="shared" si="1119"/>
        <v>0</v>
      </c>
      <c r="AR7949">
        <f t="shared" si="1120"/>
        <v>0</v>
      </c>
      <c r="AS7949">
        <f t="shared" si="1121"/>
        <v>0</v>
      </c>
      <c r="AT7949">
        <f t="shared" si="1122"/>
        <v>0</v>
      </c>
      <c r="AU7949">
        <f t="shared" si="1122"/>
        <v>0</v>
      </c>
      <c r="AV7949" t="str">
        <f t="shared" si="1124"/>
        <v>2021-01-18T19:15:00</v>
      </c>
    </row>
    <row r="7950" spans="1:48" x14ac:dyDescent="0.25">
      <c r="A7950" s="5">
        <v>8021</v>
      </c>
      <c r="B7950" s="5" t="s">
        <v>2140</v>
      </c>
      <c r="C7950" s="5" t="s">
        <v>2141</v>
      </c>
      <c r="D7950" s="6" t="s">
        <v>2142</v>
      </c>
      <c r="E7950">
        <v>4</v>
      </c>
      <c r="F7950" s="7">
        <v>0.52773533969999997</v>
      </c>
      <c r="G7950" s="7">
        <v>0</v>
      </c>
      <c r="H7950" t="s">
        <v>2143</v>
      </c>
      <c r="I7950">
        <v>0</v>
      </c>
      <c r="J7950">
        <v>0</v>
      </c>
      <c r="K7950">
        <v>60000</v>
      </c>
      <c r="L7950" t="s">
        <v>62</v>
      </c>
      <c r="M7950" s="8" t="s">
        <v>63</v>
      </c>
      <c r="N7950" s="8">
        <v>1</v>
      </c>
      <c r="O7950">
        <v>0</v>
      </c>
      <c r="P7950" s="9">
        <v>0</v>
      </c>
      <c r="R7950" s="8"/>
      <c r="S7950" s="8"/>
      <c r="AJ7950">
        <v>0.88413789870000004</v>
      </c>
      <c r="AL7950" s="8"/>
      <c r="AM7950" s="10">
        <f t="shared" si="1116"/>
        <v>2017</v>
      </c>
      <c r="AN7950">
        <f t="shared" si="1117"/>
        <v>0</v>
      </c>
      <c r="AO7950">
        <f t="shared" si="1123"/>
        <v>0</v>
      </c>
      <c r="AP7950">
        <f t="shared" si="1118"/>
        <v>1</v>
      </c>
      <c r="AQ7950">
        <f t="shared" si="1119"/>
        <v>0</v>
      </c>
      <c r="AR7950">
        <f t="shared" si="1120"/>
        <v>0</v>
      </c>
      <c r="AS7950">
        <f t="shared" si="1121"/>
        <v>0</v>
      </c>
      <c r="AT7950">
        <f t="shared" si="1122"/>
        <v>0</v>
      </c>
      <c r="AU7950">
        <f t="shared" si="1122"/>
        <v>0</v>
      </c>
      <c r="AV7950">
        <f t="shared" si="1124"/>
        <v>0</v>
      </c>
    </row>
    <row r="7951" spans="1:48" x14ac:dyDescent="0.25">
      <c r="A7951" s="5">
        <v>8022</v>
      </c>
      <c r="B7951" s="5" t="s">
        <v>2446</v>
      </c>
      <c r="C7951" s="5" t="s">
        <v>2447</v>
      </c>
      <c r="D7951" s="6" t="s">
        <v>2448</v>
      </c>
      <c r="E7951">
        <v>7</v>
      </c>
      <c r="F7951" s="7">
        <v>0.53080162379999996</v>
      </c>
      <c r="G7951" s="7">
        <v>0</v>
      </c>
      <c r="H7951" t="s">
        <v>2449</v>
      </c>
      <c r="I7951">
        <v>0</v>
      </c>
      <c r="J7951">
        <v>0</v>
      </c>
      <c r="K7951">
        <v>25000</v>
      </c>
      <c r="L7951" t="s">
        <v>52</v>
      </c>
      <c r="M7951" s="8" t="s">
        <v>86</v>
      </c>
      <c r="N7951" s="8">
        <v>0.60714285714285698</v>
      </c>
      <c r="O7951">
        <v>0.39285714285714202</v>
      </c>
      <c r="P7951" s="9">
        <v>0.86602540378443904</v>
      </c>
      <c r="Q7951">
        <v>15000</v>
      </c>
      <c r="R7951" s="8"/>
      <c r="S7951" s="8"/>
      <c r="AA7951">
        <v>785886</v>
      </c>
      <c r="AB7951">
        <v>0</v>
      </c>
      <c r="AC7951">
        <v>12</v>
      </c>
      <c r="AD7951">
        <v>0</v>
      </c>
      <c r="AE7951">
        <v>2017</v>
      </c>
      <c r="AF7951" t="s">
        <v>126</v>
      </c>
      <c r="AG7951">
        <v>10000</v>
      </c>
      <c r="AH7951" t="s">
        <v>55</v>
      </c>
      <c r="AI7951" t="s">
        <v>55</v>
      </c>
      <c r="AJ7951">
        <v>1</v>
      </c>
      <c r="AK7951">
        <v>6160</v>
      </c>
      <c r="AL7951" s="8" t="s">
        <v>16416</v>
      </c>
      <c r="AM7951" s="10">
        <f t="shared" si="1116"/>
        <v>2018</v>
      </c>
      <c r="AN7951">
        <f t="shared" si="1117"/>
        <v>1</v>
      </c>
      <c r="AO7951">
        <f t="shared" si="1123"/>
        <v>0</v>
      </c>
      <c r="AP7951">
        <f t="shared" si="1118"/>
        <v>0</v>
      </c>
      <c r="AQ7951">
        <f t="shared" si="1119"/>
        <v>0</v>
      </c>
      <c r="AR7951">
        <f t="shared" si="1120"/>
        <v>1</v>
      </c>
      <c r="AS7951">
        <f t="shared" si="1121"/>
        <v>0</v>
      </c>
      <c r="AT7951">
        <f t="shared" si="1122"/>
        <v>0</v>
      </c>
      <c r="AU7951">
        <f t="shared" si="1122"/>
        <v>0</v>
      </c>
      <c r="AV7951" t="str">
        <f t="shared" si="1124"/>
        <v>2021-01-18T20:35:26</v>
      </c>
    </row>
    <row r="7952" spans="1:48" x14ac:dyDescent="0.25">
      <c r="A7952" s="5">
        <v>8023</v>
      </c>
      <c r="B7952" s="5" t="s">
        <v>4092</v>
      </c>
      <c r="C7952" s="5" t="s">
        <v>4093</v>
      </c>
      <c r="D7952" s="6" t="s">
        <v>4094</v>
      </c>
      <c r="E7952">
        <v>3</v>
      </c>
      <c r="F7952" s="7">
        <v>0.52611502089999995</v>
      </c>
      <c r="G7952" s="7">
        <v>0</v>
      </c>
      <c r="H7952" t="s">
        <v>3480</v>
      </c>
      <c r="I7952">
        <v>23</v>
      </c>
      <c r="J7952">
        <v>20471.75</v>
      </c>
      <c r="K7952">
        <v>40000</v>
      </c>
      <c r="L7952" t="s">
        <v>52</v>
      </c>
      <c r="M7952" s="8" t="s">
        <v>86</v>
      </c>
      <c r="N7952" s="8">
        <v>0.58928571428571397</v>
      </c>
      <c r="O7952">
        <v>0.41071428571428498</v>
      </c>
      <c r="P7952" s="9">
        <v>0</v>
      </c>
      <c r="Q7952">
        <v>35000</v>
      </c>
      <c r="R7952" s="8"/>
      <c r="S7952" s="8" t="s">
        <v>11020</v>
      </c>
      <c r="T7952">
        <v>1516105</v>
      </c>
      <c r="U7952">
        <v>590467</v>
      </c>
      <c r="V7952">
        <v>1550493</v>
      </c>
      <c r="W7952">
        <v>52659</v>
      </c>
      <c r="X7952">
        <v>195000</v>
      </c>
      <c r="Y7952">
        <v>0</v>
      </c>
      <c r="Z7952">
        <v>922281</v>
      </c>
      <c r="AA7952">
        <v>1005925</v>
      </c>
      <c r="AB7952">
        <v>843101</v>
      </c>
      <c r="AC7952">
        <v>6</v>
      </c>
      <c r="AD7952">
        <v>162824</v>
      </c>
      <c r="AE7952">
        <v>2018</v>
      </c>
      <c r="AF7952" t="s">
        <v>126</v>
      </c>
      <c r="AG7952">
        <v>100000</v>
      </c>
      <c r="AH7952" t="s">
        <v>55</v>
      </c>
      <c r="AI7952" t="s">
        <v>56</v>
      </c>
      <c r="AJ7952">
        <v>1</v>
      </c>
      <c r="AK7952">
        <v>38000</v>
      </c>
      <c r="AL7952" s="8" t="s">
        <v>16417</v>
      </c>
      <c r="AM7952" s="10">
        <f t="shared" si="1116"/>
        <v>2019</v>
      </c>
      <c r="AN7952">
        <f t="shared" si="1117"/>
        <v>1</v>
      </c>
      <c r="AO7952">
        <f t="shared" si="1123"/>
        <v>0</v>
      </c>
      <c r="AP7952">
        <f t="shared" si="1118"/>
        <v>0</v>
      </c>
      <c r="AQ7952">
        <f t="shared" si="1119"/>
        <v>0</v>
      </c>
      <c r="AR7952">
        <f t="shared" si="1120"/>
        <v>1</v>
      </c>
      <c r="AS7952">
        <f t="shared" si="1121"/>
        <v>0</v>
      </c>
      <c r="AT7952">
        <f t="shared" si="1122"/>
        <v>0</v>
      </c>
      <c r="AU7952">
        <f t="shared" si="1122"/>
        <v>1</v>
      </c>
      <c r="AV7952" t="str">
        <f t="shared" si="1124"/>
        <v>2021-01-19T14:02:20</v>
      </c>
    </row>
    <row r="7953" spans="1:48" x14ac:dyDescent="0.25">
      <c r="A7953" s="5">
        <v>8024</v>
      </c>
      <c r="B7953" s="5" t="s">
        <v>3797</v>
      </c>
      <c r="C7953" s="5" t="s">
        <v>3798</v>
      </c>
      <c r="D7953" s="6" t="s">
        <v>3799</v>
      </c>
      <c r="E7953">
        <v>0</v>
      </c>
      <c r="F7953" s="7">
        <v>0.39825929300000001</v>
      </c>
      <c r="G7953" s="7">
        <v>0</v>
      </c>
      <c r="H7953" t="s">
        <v>3800</v>
      </c>
      <c r="I7953">
        <v>0</v>
      </c>
      <c r="J7953">
        <v>0</v>
      </c>
      <c r="K7953">
        <v>35000</v>
      </c>
      <c r="L7953" t="s">
        <v>52</v>
      </c>
      <c r="M7953" s="8" t="s">
        <v>53</v>
      </c>
      <c r="N7953" s="8">
        <v>0.75</v>
      </c>
      <c r="O7953">
        <v>0.25</v>
      </c>
      <c r="P7953" s="9">
        <v>0</v>
      </c>
      <c r="Q7953">
        <v>20000</v>
      </c>
      <c r="R7953" s="8"/>
      <c r="S7953" s="8"/>
      <c r="AA7953">
        <v>898458</v>
      </c>
      <c r="AB7953">
        <v>0</v>
      </c>
      <c r="AC7953">
        <v>12</v>
      </c>
      <c r="AD7953">
        <v>0</v>
      </c>
      <c r="AE7953">
        <v>2009</v>
      </c>
      <c r="AF7953" t="s">
        <v>121</v>
      </c>
      <c r="AG7953">
        <v>21000</v>
      </c>
      <c r="AH7953" t="s">
        <v>55</v>
      </c>
      <c r="AI7953" t="s">
        <v>55</v>
      </c>
      <c r="AJ7953">
        <v>1</v>
      </c>
      <c r="AK7953">
        <v>20350</v>
      </c>
      <c r="AL7953" s="8" t="s">
        <v>16418</v>
      </c>
      <c r="AM7953" s="10">
        <f t="shared" si="1116"/>
        <v>2010</v>
      </c>
      <c r="AN7953">
        <f t="shared" si="1117"/>
        <v>1</v>
      </c>
      <c r="AO7953">
        <f t="shared" si="1123"/>
        <v>0</v>
      </c>
      <c r="AP7953">
        <f t="shared" si="1118"/>
        <v>0</v>
      </c>
      <c r="AQ7953">
        <f t="shared" si="1119"/>
        <v>1</v>
      </c>
      <c r="AR7953">
        <f t="shared" si="1120"/>
        <v>0</v>
      </c>
      <c r="AS7953">
        <f t="shared" si="1121"/>
        <v>0</v>
      </c>
      <c r="AT7953">
        <f t="shared" si="1122"/>
        <v>0</v>
      </c>
      <c r="AU7953">
        <f t="shared" si="1122"/>
        <v>0</v>
      </c>
      <c r="AV7953" t="str">
        <f t="shared" si="1124"/>
        <v>2021-01-18T20:36:38</v>
      </c>
    </row>
    <row r="7954" spans="1:48" x14ac:dyDescent="0.25">
      <c r="A7954" s="5">
        <v>8025</v>
      </c>
      <c r="B7954" s="5" t="s">
        <v>1575</v>
      </c>
      <c r="C7954" s="5" t="s">
        <v>1576</v>
      </c>
      <c r="D7954" s="6" t="s">
        <v>1577</v>
      </c>
      <c r="E7954">
        <v>20</v>
      </c>
      <c r="F7954" s="7">
        <v>0.29643190120000001</v>
      </c>
      <c r="G7954" s="7">
        <v>0</v>
      </c>
      <c r="H7954" t="s">
        <v>1578</v>
      </c>
      <c r="I7954">
        <v>0</v>
      </c>
      <c r="J7954">
        <v>0</v>
      </c>
      <c r="K7954">
        <v>100000</v>
      </c>
      <c r="L7954" t="s">
        <v>52</v>
      </c>
      <c r="M7954" s="8" t="s">
        <v>86</v>
      </c>
      <c r="N7954" s="8">
        <v>0.60714285714285698</v>
      </c>
      <c r="O7954">
        <v>0.39285714285714202</v>
      </c>
      <c r="P7954" s="9">
        <v>0.99842849106378995</v>
      </c>
      <c r="Q7954">
        <v>35000</v>
      </c>
      <c r="R7954" s="8"/>
      <c r="S7954" s="8" t="s">
        <v>15252</v>
      </c>
      <c r="T7954">
        <v>5988082</v>
      </c>
      <c r="U7954">
        <v>6233450</v>
      </c>
      <c r="V7954">
        <v>6923921</v>
      </c>
      <c r="W7954">
        <v>242639</v>
      </c>
      <c r="X7954">
        <v>4300000</v>
      </c>
      <c r="Y7954">
        <v>1535927</v>
      </c>
      <c r="Z7954">
        <v>1890727</v>
      </c>
      <c r="AA7954">
        <v>6257609</v>
      </c>
      <c r="AB7954">
        <v>1034940</v>
      </c>
      <c r="AC7954">
        <v>12</v>
      </c>
      <c r="AD7954">
        <v>5222669</v>
      </c>
      <c r="AE7954">
        <v>2016</v>
      </c>
      <c r="AF7954" t="s">
        <v>126</v>
      </c>
      <c r="AG7954">
        <v>100000</v>
      </c>
      <c r="AH7954" t="s">
        <v>55</v>
      </c>
      <c r="AI7954" t="s">
        <v>56</v>
      </c>
      <c r="AJ7954">
        <v>1</v>
      </c>
      <c r="AK7954">
        <v>52800</v>
      </c>
      <c r="AL7954" s="8" t="s">
        <v>16419</v>
      </c>
      <c r="AM7954" s="10">
        <f t="shared" si="1116"/>
        <v>2017</v>
      </c>
      <c r="AN7954">
        <f t="shared" si="1117"/>
        <v>1</v>
      </c>
      <c r="AO7954">
        <f t="shared" si="1123"/>
        <v>0</v>
      </c>
      <c r="AP7954">
        <f t="shared" si="1118"/>
        <v>0</v>
      </c>
      <c r="AQ7954">
        <f t="shared" si="1119"/>
        <v>0</v>
      </c>
      <c r="AR7954">
        <f t="shared" si="1120"/>
        <v>1</v>
      </c>
      <c r="AS7954">
        <f t="shared" si="1121"/>
        <v>0</v>
      </c>
      <c r="AT7954">
        <f t="shared" si="1122"/>
        <v>0</v>
      </c>
      <c r="AU7954">
        <f t="shared" si="1122"/>
        <v>1</v>
      </c>
      <c r="AV7954" t="str">
        <f t="shared" si="1124"/>
        <v>2021-01-19T14:05:32</v>
      </c>
    </row>
    <row r="7955" spans="1:48" x14ac:dyDescent="0.25">
      <c r="A7955" s="5">
        <v>8026</v>
      </c>
      <c r="B7955" s="5" t="s">
        <v>8719</v>
      </c>
      <c r="C7955" s="5" t="s">
        <v>8720</v>
      </c>
      <c r="D7955" s="6" t="s">
        <v>8721</v>
      </c>
      <c r="E7955">
        <v>5</v>
      </c>
      <c r="F7955" s="7">
        <v>0.60499187710000002</v>
      </c>
      <c r="G7955" s="7">
        <v>0</v>
      </c>
      <c r="H7955" t="s">
        <v>8722</v>
      </c>
      <c r="I7955">
        <v>0</v>
      </c>
      <c r="J7955">
        <v>0</v>
      </c>
      <c r="K7955">
        <v>40000</v>
      </c>
      <c r="L7955" t="s">
        <v>52</v>
      </c>
      <c r="M7955" s="8" t="s">
        <v>53</v>
      </c>
      <c r="N7955" s="8">
        <v>0.76785714285714202</v>
      </c>
      <c r="O7955">
        <v>0.23214285714285701</v>
      </c>
      <c r="P7955" s="9">
        <v>0.86602540378443904</v>
      </c>
      <c r="Q7955">
        <v>40000</v>
      </c>
      <c r="R7955" s="8"/>
      <c r="S7955" s="8"/>
      <c r="AA7955">
        <v>265695982</v>
      </c>
      <c r="AB7955">
        <v>0</v>
      </c>
      <c r="AC7955">
        <v>12</v>
      </c>
      <c r="AD7955">
        <v>0</v>
      </c>
      <c r="AE7955">
        <v>1978</v>
      </c>
      <c r="AF7955" t="s">
        <v>54</v>
      </c>
      <c r="AG7955">
        <v>17697838</v>
      </c>
      <c r="AH7955" t="s">
        <v>56</v>
      </c>
      <c r="AI7955" t="s">
        <v>55</v>
      </c>
      <c r="AJ7955">
        <v>1</v>
      </c>
      <c r="AK7955">
        <v>3521410</v>
      </c>
      <c r="AL7955" s="8" t="s">
        <v>16420</v>
      </c>
      <c r="AM7955" s="10">
        <f t="shared" si="1116"/>
        <v>2010</v>
      </c>
      <c r="AN7955">
        <f t="shared" si="1117"/>
        <v>1</v>
      </c>
      <c r="AO7955">
        <f t="shared" si="1123"/>
        <v>0</v>
      </c>
      <c r="AP7955">
        <f t="shared" si="1118"/>
        <v>0</v>
      </c>
      <c r="AQ7955">
        <f t="shared" si="1119"/>
        <v>1</v>
      </c>
      <c r="AR7955">
        <f t="shared" si="1120"/>
        <v>0</v>
      </c>
      <c r="AS7955">
        <f t="shared" si="1121"/>
        <v>0</v>
      </c>
      <c r="AT7955">
        <f t="shared" si="1122"/>
        <v>1</v>
      </c>
      <c r="AU7955">
        <f t="shared" si="1122"/>
        <v>0</v>
      </c>
      <c r="AV7955" t="str">
        <f t="shared" si="1124"/>
        <v>2021-01-19T14:07:09</v>
      </c>
    </row>
    <row r="7956" spans="1:48" x14ac:dyDescent="0.25">
      <c r="A7956" s="5">
        <v>8027</v>
      </c>
      <c r="B7956" s="5" t="s">
        <v>8879</v>
      </c>
      <c r="C7956" s="5" t="s">
        <v>8880</v>
      </c>
      <c r="D7956" s="6" t="s">
        <v>8881</v>
      </c>
      <c r="E7956">
        <v>25</v>
      </c>
      <c r="F7956" s="7">
        <v>0.5662040907</v>
      </c>
      <c r="G7956" s="7">
        <v>0</v>
      </c>
      <c r="H7956" t="s">
        <v>5668</v>
      </c>
      <c r="I7956">
        <v>18</v>
      </c>
      <c r="J7956">
        <v>7752.24</v>
      </c>
      <c r="K7956">
        <v>40000</v>
      </c>
      <c r="L7956" t="s">
        <v>52</v>
      </c>
      <c r="M7956" s="8" t="s">
        <v>86</v>
      </c>
      <c r="N7956" s="8">
        <v>0.67857142857142805</v>
      </c>
      <c r="O7956">
        <v>0.32142857142857101</v>
      </c>
      <c r="P7956" s="9">
        <v>0.86602540378443904</v>
      </c>
      <c r="Q7956">
        <v>30000</v>
      </c>
      <c r="R7956" s="8"/>
      <c r="S7956" s="8" t="s">
        <v>175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1317788</v>
      </c>
      <c r="AB7956">
        <v>0</v>
      </c>
      <c r="AC7956">
        <v>12</v>
      </c>
      <c r="AD7956">
        <v>0</v>
      </c>
      <c r="AE7956">
        <v>2005</v>
      </c>
      <c r="AF7956" t="s">
        <v>121</v>
      </c>
      <c r="AG7956">
        <v>24000</v>
      </c>
      <c r="AH7956" t="s">
        <v>55</v>
      </c>
      <c r="AI7956" t="s">
        <v>55</v>
      </c>
      <c r="AJ7956">
        <v>1</v>
      </c>
      <c r="AK7956">
        <v>19980</v>
      </c>
      <c r="AL7956" s="8" t="s">
        <v>16421</v>
      </c>
      <c r="AM7956" s="10">
        <f t="shared" si="1116"/>
        <v>2015</v>
      </c>
      <c r="AN7956">
        <f t="shared" si="1117"/>
        <v>1</v>
      </c>
      <c r="AO7956">
        <f t="shared" si="1123"/>
        <v>0</v>
      </c>
      <c r="AP7956">
        <f t="shared" si="1118"/>
        <v>0</v>
      </c>
      <c r="AQ7956">
        <f t="shared" si="1119"/>
        <v>0</v>
      </c>
      <c r="AR7956">
        <f t="shared" si="1120"/>
        <v>1</v>
      </c>
      <c r="AS7956">
        <f t="shared" si="1121"/>
        <v>0</v>
      </c>
      <c r="AT7956">
        <f t="shared" si="1122"/>
        <v>0</v>
      </c>
      <c r="AU7956">
        <f t="shared" si="1122"/>
        <v>0</v>
      </c>
      <c r="AV7956" t="str">
        <f t="shared" si="1124"/>
        <v>2021-01-19T14:13:18</v>
      </c>
    </row>
    <row r="7957" spans="1:48" x14ac:dyDescent="0.25">
      <c r="A7957" s="5">
        <v>8028</v>
      </c>
      <c r="B7957" s="5" t="s">
        <v>2553</v>
      </c>
      <c r="C7957" s="5" t="s">
        <v>2554</v>
      </c>
      <c r="D7957" s="6" t="s">
        <v>2555</v>
      </c>
      <c r="E7957">
        <v>33</v>
      </c>
      <c r="F7957" s="7">
        <v>0.38958766649999998</v>
      </c>
      <c r="G7957" s="7">
        <v>0</v>
      </c>
      <c r="H7957" t="s">
        <v>2556</v>
      </c>
      <c r="I7957">
        <v>27</v>
      </c>
      <c r="J7957">
        <v>35404.949999999997</v>
      </c>
      <c r="K7957">
        <v>50000</v>
      </c>
      <c r="L7957" t="s">
        <v>52</v>
      </c>
      <c r="M7957" s="8" t="s">
        <v>86</v>
      </c>
      <c r="N7957" s="8">
        <v>0.66071428571428503</v>
      </c>
      <c r="O7957">
        <v>0.33928571428571402</v>
      </c>
      <c r="P7957" s="9">
        <v>0.98725432919691902</v>
      </c>
      <c r="Q7957">
        <v>50000</v>
      </c>
      <c r="R7957" s="8"/>
      <c r="S7957" s="8"/>
      <c r="AA7957">
        <v>9881077</v>
      </c>
      <c r="AB7957">
        <v>0</v>
      </c>
      <c r="AC7957">
        <v>12</v>
      </c>
      <c r="AD7957">
        <v>0</v>
      </c>
      <c r="AE7957">
        <v>2012</v>
      </c>
      <c r="AF7957" t="s">
        <v>68</v>
      </c>
      <c r="AG7957">
        <v>100000</v>
      </c>
      <c r="AH7957" t="s">
        <v>55</v>
      </c>
      <c r="AI7957" t="s">
        <v>56</v>
      </c>
      <c r="AJ7957">
        <v>1</v>
      </c>
      <c r="AK7957">
        <v>34200</v>
      </c>
      <c r="AL7957" s="8" t="s">
        <v>16422</v>
      </c>
      <c r="AM7957" s="10">
        <f t="shared" si="1116"/>
        <v>2015</v>
      </c>
      <c r="AN7957">
        <f t="shared" si="1117"/>
        <v>1</v>
      </c>
      <c r="AO7957">
        <f t="shared" si="1123"/>
        <v>0</v>
      </c>
      <c r="AP7957">
        <f t="shared" si="1118"/>
        <v>0</v>
      </c>
      <c r="AQ7957">
        <f t="shared" si="1119"/>
        <v>0</v>
      </c>
      <c r="AR7957">
        <f t="shared" si="1120"/>
        <v>1</v>
      </c>
      <c r="AS7957">
        <f t="shared" si="1121"/>
        <v>0</v>
      </c>
      <c r="AT7957">
        <f t="shared" si="1122"/>
        <v>0</v>
      </c>
      <c r="AU7957">
        <f t="shared" si="1122"/>
        <v>1</v>
      </c>
      <c r="AV7957" t="str">
        <f t="shared" si="1124"/>
        <v>2021-01-19T14:14:04</v>
      </c>
    </row>
    <row r="7958" spans="1:48" x14ac:dyDescent="0.25">
      <c r="A7958" s="5">
        <v>8029</v>
      </c>
      <c r="B7958" s="5" t="s">
        <v>16423</v>
      </c>
      <c r="C7958" s="5" t="s">
        <v>16424</v>
      </c>
      <c r="D7958" s="6" t="s">
        <v>16425</v>
      </c>
      <c r="E7958">
        <v>0</v>
      </c>
      <c r="F7958" s="7">
        <v>0.5894623188</v>
      </c>
      <c r="G7958" s="7">
        <v>0</v>
      </c>
      <c r="H7958" t="s">
        <v>16047</v>
      </c>
      <c r="I7958">
        <v>0</v>
      </c>
      <c r="J7958">
        <v>0</v>
      </c>
      <c r="K7958">
        <v>50000</v>
      </c>
      <c r="L7958" t="s">
        <v>199</v>
      </c>
      <c r="M7958" s="8" t="s">
        <v>86</v>
      </c>
      <c r="N7958" s="8">
        <v>0.57142857142857095</v>
      </c>
      <c r="O7958">
        <v>0.42857142857142799</v>
      </c>
      <c r="P7958" s="9">
        <v>0</v>
      </c>
      <c r="R7958" s="8"/>
      <c r="S7958" s="8" t="s">
        <v>6551</v>
      </c>
      <c r="T7958">
        <v>937972</v>
      </c>
      <c r="U7958">
        <v>1016888</v>
      </c>
      <c r="V7958">
        <v>1000451</v>
      </c>
      <c r="W7958">
        <v>-925829</v>
      </c>
      <c r="X7958">
        <v>790918</v>
      </c>
      <c r="Y7958">
        <v>932053</v>
      </c>
      <c r="Z7958">
        <v>0</v>
      </c>
      <c r="AA7958">
        <v>935516</v>
      </c>
      <c r="AB7958">
        <v>304769</v>
      </c>
      <c r="AC7958">
        <v>12</v>
      </c>
      <c r="AD7958">
        <v>630747</v>
      </c>
      <c r="AE7958">
        <v>2015</v>
      </c>
      <c r="AF7958" t="s">
        <v>68</v>
      </c>
      <c r="AG7958">
        <v>30000</v>
      </c>
      <c r="AH7958" t="s">
        <v>56</v>
      </c>
      <c r="AI7958" t="s">
        <v>55</v>
      </c>
      <c r="AJ7958">
        <v>1</v>
      </c>
      <c r="AK7958">
        <v>37800</v>
      </c>
      <c r="AL7958" s="8"/>
      <c r="AM7958" s="10">
        <f t="shared" si="1116"/>
        <v>2021</v>
      </c>
      <c r="AN7958">
        <f t="shared" si="1117"/>
        <v>0</v>
      </c>
      <c r="AO7958">
        <f t="shared" si="1123"/>
        <v>1</v>
      </c>
      <c r="AP7958">
        <f t="shared" si="1118"/>
        <v>0</v>
      </c>
      <c r="AQ7958">
        <f t="shared" si="1119"/>
        <v>0</v>
      </c>
      <c r="AR7958">
        <f t="shared" si="1120"/>
        <v>1</v>
      </c>
      <c r="AS7958">
        <f t="shared" si="1121"/>
        <v>0</v>
      </c>
      <c r="AT7958">
        <f t="shared" si="1122"/>
        <v>1</v>
      </c>
      <c r="AU7958">
        <f t="shared" si="1122"/>
        <v>0</v>
      </c>
      <c r="AV7958">
        <f t="shared" si="1124"/>
        <v>0</v>
      </c>
    </row>
    <row r="7959" spans="1:48" x14ac:dyDescent="0.25">
      <c r="A7959" s="5">
        <v>8030</v>
      </c>
      <c r="B7959" s="5" t="s">
        <v>6663</v>
      </c>
      <c r="C7959" s="5" t="s">
        <v>6664</v>
      </c>
      <c r="D7959" s="6" t="s">
        <v>6665</v>
      </c>
      <c r="E7959">
        <v>12</v>
      </c>
      <c r="F7959" s="7">
        <v>0</v>
      </c>
      <c r="G7959" s="7"/>
      <c r="H7959" t="s">
        <v>6666</v>
      </c>
      <c r="I7959">
        <v>0</v>
      </c>
      <c r="J7959">
        <v>0</v>
      </c>
      <c r="K7959">
        <v>1200000</v>
      </c>
      <c r="L7959" t="s">
        <v>52</v>
      </c>
      <c r="M7959" s="8" t="s">
        <v>53</v>
      </c>
      <c r="N7959" s="8">
        <v>0.85714285714285698</v>
      </c>
      <c r="O7959">
        <v>0.14285714285714199</v>
      </c>
      <c r="P7959" s="9">
        <v>0.80592360458571399</v>
      </c>
      <c r="Q7959">
        <v>1000000</v>
      </c>
      <c r="R7959" s="8"/>
      <c r="S7959" s="8" t="s">
        <v>10227</v>
      </c>
      <c r="T7959">
        <v>13937757</v>
      </c>
      <c r="U7959">
        <v>10037102</v>
      </c>
      <c r="V7959">
        <v>22473479</v>
      </c>
      <c r="W7959">
        <v>11730095</v>
      </c>
      <c r="X7959">
        <v>918366</v>
      </c>
      <c r="Y7959">
        <v>5734465</v>
      </c>
      <c r="Z7959">
        <v>6560162</v>
      </c>
      <c r="AA7959">
        <v>22672468</v>
      </c>
      <c r="AB7959">
        <v>8677902</v>
      </c>
      <c r="AC7959">
        <v>6</v>
      </c>
      <c r="AD7959">
        <v>13994566</v>
      </c>
      <c r="AE7959">
        <v>2002</v>
      </c>
      <c r="AF7959" t="s">
        <v>54</v>
      </c>
      <c r="AG7959">
        <v>6000000</v>
      </c>
      <c r="AH7959" t="s">
        <v>55</v>
      </c>
      <c r="AI7959" t="s">
        <v>55</v>
      </c>
      <c r="AJ7959">
        <v>0</v>
      </c>
      <c r="AK7959">
        <v>6308821</v>
      </c>
      <c r="AL7959" s="8" t="s">
        <v>16426</v>
      </c>
      <c r="AM7959" s="10">
        <f t="shared" si="1116"/>
        <v>2008</v>
      </c>
      <c r="AN7959">
        <f t="shared" si="1117"/>
        <v>1</v>
      </c>
      <c r="AO7959">
        <f t="shared" si="1123"/>
        <v>0</v>
      </c>
      <c r="AP7959">
        <f t="shared" si="1118"/>
        <v>0</v>
      </c>
      <c r="AQ7959">
        <f t="shared" si="1119"/>
        <v>1</v>
      </c>
      <c r="AR7959">
        <f t="shared" si="1120"/>
        <v>0</v>
      </c>
      <c r="AS7959">
        <f t="shared" si="1121"/>
        <v>0</v>
      </c>
      <c r="AT7959">
        <f t="shared" si="1122"/>
        <v>0</v>
      </c>
      <c r="AU7959">
        <f t="shared" si="1122"/>
        <v>0</v>
      </c>
      <c r="AV7959" t="str">
        <f t="shared" si="1124"/>
        <v>2021-01-19T14:24:01</v>
      </c>
    </row>
    <row r="7960" spans="1:48" x14ac:dyDescent="0.25">
      <c r="A7960" s="5">
        <v>8031</v>
      </c>
      <c r="B7960" s="5" t="s">
        <v>16427</v>
      </c>
      <c r="C7960" s="5" t="s">
        <v>16428</v>
      </c>
      <c r="D7960" s="6" t="s">
        <v>16429</v>
      </c>
      <c r="E7960">
        <v>13</v>
      </c>
      <c r="F7960" s="7">
        <v>0.65758754389999996</v>
      </c>
      <c r="G7960" s="7">
        <v>0</v>
      </c>
      <c r="H7960" t="s">
        <v>16430</v>
      </c>
      <c r="I7960">
        <v>4</v>
      </c>
      <c r="J7960">
        <v>3852</v>
      </c>
      <c r="K7960">
        <v>300000</v>
      </c>
      <c r="L7960" t="s">
        <v>52</v>
      </c>
      <c r="M7960" s="8" t="s">
        <v>53</v>
      </c>
      <c r="N7960" s="8">
        <v>0.85714285714285698</v>
      </c>
      <c r="O7960">
        <v>0.14285714285714199</v>
      </c>
      <c r="P7960" s="9">
        <v>0.86602540378443804</v>
      </c>
      <c r="Q7960">
        <v>300000</v>
      </c>
      <c r="R7960" s="8"/>
      <c r="S7960" s="8" t="s">
        <v>329</v>
      </c>
      <c r="T7960">
        <v>202933491</v>
      </c>
      <c r="U7960">
        <v>35709239</v>
      </c>
      <c r="V7960">
        <v>264956667</v>
      </c>
      <c r="W7960">
        <v>226175643</v>
      </c>
      <c r="X7960">
        <v>1434222</v>
      </c>
      <c r="Y7960">
        <v>45706776</v>
      </c>
      <c r="Z7960">
        <v>46670259</v>
      </c>
      <c r="AA7960">
        <v>206302307</v>
      </c>
      <c r="AB7960">
        <v>93954498</v>
      </c>
      <c r="AC7960">
        <v>12</v>
      </c>
      <c r="AD7960">
        <v>112347809</v>
      </c>
      <c r="AE7960">
        <v>1978</v>
      </c>
      <c r="AF7960" t="s">
        <v>54</v>
      </c>
      <c r="AG7960">
        <v>233380247</v>
      </c>
      <c r="AH7960" t="s">
        <v>55</v>
      </c>
      <c r="AI7960" t="s">
        <v>55</v>
      </c>
      <c r="AJ7960">
        <v>1</v>
      </c>
      <c r="AK7960">
        <v>0</v>
      </c>
      <c r="AL7960" s="8" t="s">
        <v>16431</v>
      </c>
      <c r="AM7960" s="10">
        <f t="shared" si="1116"/>
        <v>2020</v>
      </c>
      <c r="AN7960">
        <f t="shared" si="1117"/>
        <v>1</v>
      </c>
      <c r="AO7960">
        <f t="shared" si="1123"/>
        <v>0</v>
      </c>
      <c r="AP7960">
        <f t="shared" si="1118"/>
        <v>0</v>
      </c>
      <c r="AQ7960">
        <f t="shared" si="1119"/>
        <v>1</v>
      </c>
      <c r="AR7960">
        <f t="shared" si="1120"/>
        <v>0</v>
      </c>
      <c r="AS7960">
        <f t="shared" si="1121"/>
        <v>0</v>
      </c>
      <c r="AT7960">
        <f t="shared" si="1122"/>
        <v>0</v>
      </c>
      <c r="AU7960">
        <f t="shared" si="1122"/>
        <v>0</v>
      </c>
      <c r="AV7960" t="str">
        <f t="shared" si="1124"/>
        <v>2021-01-19T14:24:39</v>
      </c>
    </row>
    <row r="7961" spans="1:48" x14ac:dyDescent="0.25">
      <c r="A7961" s="5">
        <v>8032</v>
      </c>
      <c r="B7961" s="5" t="s">
        <v>9178</v>
      </c>
      <c r="C7961" s="5" t="s">
        <v>9179</v>
      </c>
      <c r="D7961" s="6" t="s">
        <v>9180</v>
      </c>
      <c r="E7961">
        <v>14</v>
      </c>
      <c r="F7961" s="7">
        <v>0.50724905710000001</v>
      </c>
      <c r="G7961" s="7">
        <v>0</v>
      </c>
      <c r="H7961" t="s">
        <v>9181</v>
      </c>
      <c r="I7961">
        <v>0</v>
      </c>
      <c r="J7961">
        <v>0</v>
      </c>
      <c r="K7961">
        <v>100000</v>
      </c>
      <c r="L7961" t="s">
        <v>199</v>
      </c>
      <c r="M7961" s="8" t="s">
        <v>86</v>
      </c>
      <c r="N7961" s="8">
        <v>0.67857142857142805</v>
      </c>
      <c r="O7961">
        <v>0.32142857142857101</v>
      </c>
      <c r="P7961" s="9">
        <v>0.86602540378443904</v>
      </c>
      <c r="R7961" s="8"/>
      <c r="S7961" s="8"/>
      <c r="AA7961">
        <v>502844274</v>
      </c>
      <c r="AB7961">
        <v>0</v>
      </c>
      <c r="AC7961">
        <v>12</v>
      </c>
      <c r="AD7961">
        <v>0</v>
      </c>
      <c r="AE7961">
        <v>2001</v>
      </c>
      <c r="AF7961" t="s">
        <v>54</v>
      </c>
      <c r="AG7961">
        <v>49649158</v>
      </c>
      <c r="AH7961" t="s">
        <v>56</v>
      </c>
      <c r="AI7961" t="s">
        <v>55</v>
      </c>
      <c r="AJ7961">
        <v>1</v>
      </c>
      <c r="AK7961">
        <v>23956289</v>
      </c>
      <c r="AL7961" s="8"/>
      <c r="AM7961" s="10">
        <f t="shared" si="1116"/>
        <v>2018</v>
      </c>
      <c r="AN7961">
        <f t="shared" si="1117"/>
        <v>0</v>
      </c>
      <c r="AO7961">
        <f t="shared" si="1123"/>
        <v>1</v>
      </c>
      <c r="AP7961">
        <f t="shared" si="1118"/>
        <v>0</v>
      </c>
      <c r="AQ7961">
        <f t="shared" si="1119"/>
        <v>0</v>
      </c>
      <c r="AR7961">
        <f t="shared" si="1120"/>
        <v>1</v>
      </c>
      <c r="AS7961">
        <f t="shared" si="1121"/>
        <v>0</v>
      </c>
      <c r="AT7961">
        <f t="shared" si="1122"/>
        <v>1</v>
      </c>
      <c r="AU7961">
        <f t="shared" si="1122"/>
        <v>0</v>
      </c>
      <c r="AV7961">
        <f t="shared" si="1124"/>
        <v>0</v>
      </c>
    </row>
    <row r="7962" spans="1:48" x14ac:dyDescent="0.25">
      <c r="A7962" s="5">
        <v>8033</v>
      </c>
      <c r="B7962" s="5" t="s">
        <v>826</v>
      </c>
      <c r="C7962" s="5" t="s">
        <v>827</v>
      </c>
      <c r="D7962" s="6" t="s">
        <v>828</v>
      </c>
      <c r="E7962">
        <v>4</v>
      </c>
      <c r="F7962" s="7">
        <v>0.54465307610000002</v>
      </c>
      <c r="G7962" s="7">
        <v>0</v>
      </c>
      <c r="H7962" t="s">
        <v>486</v>
      </c>
      <c r="I7962">
        <v>18</v>
      </c>
      <c r="J7962">
        <v>31966.66</v>
      </c>
      <c r="K7962">
        <v>120000</v>
      </c>
      <c r="L7962" t="s">
        <v>52</v>
      </c>
      <c r="M7962" s="8" t="s">
        <v>53</v>
      </c>
      <c r="N7962" s="8">
        <v>0.78571428571428503</v>
      </c>
      <c r="O7962">
        <v>0.214285714285714</v>
      </c>
      <c r="P7962" s="9">
        <v>0.86602540378443904</v>
      </c>
      <c r="Q7962">
        <v>100000</v>
      </c>
      <c r="R7962" s="8"/>
      <c r="S7962" s="8" t="s">
        <v>10227</v>
      </c>
      <c r="T7962">
        <v>522234</v>
      </c>
      <c r="U7962">
        <v>624570</v>
      </c>
      <c r="V7962">
        <v>675439</v>
      </c>
      <c r="W7962">
        <v>0</v>
      </c>
      <c r="X7962">
        <v>0</v>
      </c>
      <c r="Y7962">
        <v>259478</v>
      </c>
      <c r="Z7962">
        <v>231758</v>
      </c>
      <c r="AA7962">
        <v>23954685</v>
      </c>
      <c r="AB7962">
        <v>21965722</v>
      </c>
      <c r="AC7962">
        <v>6</v>
      </c>
      <c r="AD7962">
        <v>1988963</v>
      </c>
      <c r="AE7962">
        <v>2010</v>
      </c>
      <c r="AF7962" t="s">
        <v>121</v>
      </c>
      <c r="AG7962">
        <v>30000</v>
      </c>
      <c r="AH7962" t="s">
        <v>55</v>
      </c>
      <c r="AI7962" t="s">
        <v>56</v>
      </c>
      <c r="AJ7962">
        <v>1</v>
      </c>
      <c r="AK7962">
        <v>10800</v>
      </c>
      <c r="AL7962" s="8" t="s">
        <v>16432</v>
      </c>
      <c r="AM7962" s="10">
        <f t="shared" si="1116"/>
        <v>2019</v>
      </c>
      <c r="AN7962">
        <f t="shared" si="1117"/>
        <v>1</v>
      </c>
      <c r="AO7962">
        <f t="shared" si="1123"/>
        <v>0</v>
      </c>
      <c r="AP7962">
        <f t="shared" si="1118"/>
        <v>0</v>
      </c>
      <c r="AQ7962">
        <f t="shared" si="1119"/>
        <v>1</v>
      </c>
      <c r="AR7962">
        <f t="shared" si="1120"/>
        <v>0</v>
      </c>
      <c r="AS7962">
        <f t="shared" si="1121"/>
        <v>0</v>
      </c>
      <c r="AT7962">
        <f t="shared" si="1122"/>
        <v>0</v>
      </c>
      <c r="AU7962">
        <f t="shared" si="1122"/>
        <v>1</v>
      </c>
      <c r="AV7962" t="str">
        <f t="shared" si="1124"/>
        <v>2021-01-19T14:50:09</v>
      </c>
    </row>
    <row r="7963" spans="1:48" x14ac:dyDescent="0.25">
      <c r="A7963" s="5">
        <v>8034</v>
      </c>
      <c r="B7963" s="5" t="s">
        <v>1743</v>
      </c>
      <c r="C7963" s="5" t="s">
        <v>601</v>
      </c>
      <c r="D7963" s="6" t="s">
        <v>1744</v>
      </c>
      <c r="E7963">
        <v>4</v>
      </c>
      <c r="F7963" s="7">
        <v>0.43480235960000002</v>
      </c>
      <c r="G7963" s="7">
        <v>0</v>
      </c>
      <c r="H7963" t="s">
        <v>1745</v>
      </c>
      <c r="I7963">
        <v>27</v>
      </c>
      <c r="J7963">
        <v>20838.54</v>
      </c>
      <c r="K7963">
        <v>100000</v>
      </c>
      <c r="L7963" t="s">
        <v>52</v>
      </c>
      <c r="M7963" s="8" t="s">
        <v>63</v>
      </c>
      <c r="N7963" s="8">
        <v>0.96428571428571397</v>
      </c>
      <c r="O7963">
        <v>3.5714285714285698E-2</v>
      </c>
      <c r="P7963" s="9">
        <v>0</v>
      </c>
      <c r="Q7963">
        <v>60000</v>
      </c>
      <c r="R7963" s="8"/>
      <c r="S7963" s="8" t="s">
        <v>10227</v>
      </c>
      <c r="T7963">
        <v>2437912</v>
      </c>
      <c r="U7963">
        <v>790495</v>
      </c>
      <c r="V7963">
        <v>2444687</v>
      </c>
      <c r="W7963">
        <v>1432244</v>
      </c>
      <c r="X7963">
        <v>0</v>
      </c>
      <c r="Y7963">
        <v>262938</v>
      </c>
      <c r="Z7963">
        <v>1009434</v>
      </c>
      <c r="AA7963">
        <v>1968864</v>
      </c>
      <c r="AB7963">
        <v>750174</v>
      </c>
      <c r="AC7963">
        <v>6</v>
      </c>
      <c r="AD7963">
        <v>1218690</v>
      </c>
      <c r="AE7963">
        <v>2015</v>
      </c>
      <c r="AF7963" t="s">
        <v>68</v>
      </c>
      <c r="AG7963">
        <v>40000</v>
      </c>
      <c r="AH7963" t="s">
        <v>55</v>
      </c>
      <c r="AI7963" t="s">
        <v>55</v>
      </c>
      <c r="AJ7963">
        <v>1</v>
      </c>
      <c r="AK7963">
        <v>11840</v>
      </c>
      <c r="AL7963" s="8" t="s">
        <v>16433</v>
      </c>
      <c r="AM7963" s="10">
        <f t="shared" si="1116"/>
        <v>2015</v>
      </c>
      <c r="AN7963">
        <f t="shared" si="1117"/>
        <v>1</v>
      </c>
      <c r="AO7963">
        <f t="shared" si="1123"/>
        <v>0</v>
      </c>
      <c r="AP7963">
        <f t="shared" si="1118"/>
        <v>1</v>
      </c>
      <c r="AQ7963">
        <f t="shared" si="1119"/>
        <v>0</v>
      </c>
      <c r="AR7963">
        <f t="shared" si="1120"/>
        <v>0</v>
      </c>
      <c r="AS7963">
        <f t="shared" si="1121"/>
        <v>0</v>
      </c>
      <c r="AT7963">
        <f t="shared" si="1122"/>
        <v>0</v>
      </c>
      <c r="AU7963">
        <f t="shared" si="1122"/>
        <v>0</v>
      </c>
      <c r="AV7963" t="str">
        <f t="shared" si="1124"/>
        <v>2021-01-19T14:54:38</v>
      </c>
    </row>
    <row r="7964" spans="1:48" x14ac:dyDescent="0.25">
      <c r="A7964" s="5">
        <v>8035</v>
      </c>
      <c r="B7964" s="5" t="s">
        <v>16434</v>
      </c>
      <c r="C7964" s="5" t="s">
        <v>16435</v>
      </c>
      <c r="D7964" s="6" t="s">
        <v>16436</v>
      </c>
      <c r="E7964" s="9">
        <v>0</v>
      </c>
      <c r="F7964" s="13">
        <v>0</v>
      </c>
      <c r="G7964" s="13"/>
      <c r="H7964" s="9"/>
      <c r="I7964" s="9">
        <v>0</v>
      </c>
      <c r="J7964" s="9">
        <v>0</v>
      </c>
      <c r="K7964" s="9">
        <v>168000</v>
      </c>
      <c r="L7964" s="9" t="s">
        <v>199</v>
      </c>
      <c r="M7964" s="8" t="s">
        <v>63</v>
      </c>
      <c r="N7964" s="8">
        <v>0.94642857142857095</v>
      </c>
      <c r="O7964" s="9">
        <v>5.3571428571428499E-2</v>
      </c>
      <c r="P7964" s="9">
        <v>0</v>
      </c>
      <c r="Q7964" s="9"/>
      <c r="R7964" s="8"/>
      <c r="S7964" s="8" t="s">
        <v>329</v>
      </c>
      <c r="T7964" s="9">
        <v>1881949</v>
      </c>
      <c r="U7964" s="9">
        <v>786120</v>
      </c>
      <c r="V7964" s="9">
        <v>1881949</v>
      </c>
      <c r="W7964" s="9">
        <v>977483</v>
      </c>
      <c r="X7964" s="9">
        <v>0</v>
      </c>
      <c r="Y7964" s="9">
        <v>1309265</v>
      </c>
      <c r="Z7964" s="9">
        <v>257241</v>
      </c>
      <c r="AA7964" s="9">
        <v>9601280</v>
      </c>
      <c r="AB7964" s="9">
        <v>6021181</v>
      </c>
      <c r="AC7964" s="9">
        <v>12</v>
      </c>
      <c r="AD7964" s="9">
        <v>3580099</v>
      </c>
      <c r="AE7964" s="9">
        <v>2011</v>
      </c>
      <c r="AF7964" s="9" t="s">
        <v>68</v>
      </c>
      <c r="AG7964" s="9">
        <v>800000</v>
      </c>
      <c r="AH7964" s="9" t="s">
        <v>55</v>
      </c>
      <c r="AI7964" s="9" t="s">
        <v>55</v>
      </c>
      <c r="AJ7964" s="9">
        <v>0</v>
      </c>
      <c r="AK7964" s="9">
        <v>303274</v>
      </c>
      <c r="AL7964" s="8"/>
      <c r="AM7964" s="10">
        <f t="shared" si="1116"/>
        <v>0</v>
      </c>
      <c r="AN7964">
        <f t="shared" si="1117"/>
        <v>0</v>
      </c>
      <c r="AO7964">
        <f t="shared" si="1123"/>
        <v>1</v>
      </c>
      <c r="AP7964">
        <f t="shared" si="1118"/>
        <v>1</v>
      </c>
      <c r="AQ7964">
        <f t="shared" si="1119"/>
        <v>0</v>
      </c>
      <c r="AR7964">
        <f t="shared" si="1120"/>
        <v>0</v>
      </c>
      <c r="AS7964">
        <f t="shared" si="1121"/>
        <v>0</v>
      </c>
      <c r="AT7964">
        <f t="shared" si="1122"/>
        <v>0</v>
      </c>
      <c r="AU7964">
        <f t="shared" si="1122"/>
        <v>0</v>
      </c>
      <c r="AV7964">
        <f t="shared" si="1124"/>
        <v>0</v>
      </c>
    </row>
    <row r="7965" spans="1:48" x14ac:dyDescent="0.25">
      <c r="A7965" s="5">
        <v>8036</v>
      </c>
      <c r="B7965" s="5" t="s">
        <v>8062</v>
      </c>
      <c r="C7965" s="5" t="s">
        <v>8063</v>
      </c>
      <c r="D7965" s="6" t="s">
        <v>8064</v>
      </c>
      <c r="E7965">
        <v>0</v>
      </c>
      <c r="F7965" s="7">
        <v>0.74598384490000003</v>
      </c>
      <c r="G7965" s="7">
        <v>0</v>
      </c>
      <c r="H7965" t="s">
        <v>5662</v>
      </c>
      <c r="I7965">
        <v>0</v>
      </c>
      <c r="J7965">
        <v>0</v>
      </c>
      <c r="K7965">
        <v>30000</v>
      </c>
      <c r="L7965" t="s">
        <v>52</v>
      </c>
      <c r="M7965" s="8" t="s">
        <v>53</v>
      </c>
      <c r="N7965" s="8">
        <v>0.73214285714285698</v>
      </c>
      <c r="O7965">
        <v>0.26785714285714202</v>
      </c>
      <c r="P7965" s="9">
        <v>0</v>
      </c>
      <c r="Q7965">
        <v>25000</v>
      </c>
      <c r="R7965" s="8"/>
      <c r="S7965" s="8" t="s">
        <v>217</v>
      </c>
      <c r="T7965">
        <v>688298</v>
      </c>
      <c r="U7965">
        <v>1267984</v>
      </c>
      <c r="V7965">
        <v>2058710</v>
      </c>
      <c r="W7965">
        <v>-153430</v>
      </c>
      <c r="X7965">
        <v>695000</v>
      </c>
      <c r="Y7965">
        <v>1143</v>
      </c>
      <c r="Z7965">
        <v>663161</v>
      </c>
      <c r="AA7965">
        <v>3081563</v>
      </c>
      <c r="AB7965">
        <v>1173994</v>
      </c>
      <c r="AC7965">
        <v>12</v>
      </c>
      <c r="AD7965">
        <v>1907569</v>
      </c>
      <c r="AE7965">
        <v>2001</v>
      </c>
      <c r="AF7965" t="s">
        <v>54</v>
      </c>
      <c r="AG7965">
        <v>50000</v>
      </c>
      <c r="AH7965" t="s">
        <v>55</v>
      </c>
      <c r="AI7965" t="s">
        <v>55</v>
      </c>
      <c r="AJ7965">
        <v>1</v>
      </c>
      <c r="AK7965">
        <v>80319</v>
      </c>
      <c r="AL7965" s="8" t="s">
        <v>16437</v>
      </c>
      <c r="AM7965" s="10">
        <f t="shared" si="1116"/>
        <v>2018</v>
      </c>
      <c r="AN7965">
        <f t="shared" si="1117"/>
        <v>1</v>
      </c>
      <c r="AO7965">
        <f t="shared" si="1123"/>
        <v>0</v>
      </c>
      <c r="AP7965">
        <f t="shared" si="1118"/>
        <v>0</v>
      </c>
      <c r="AQ7965">
        <f t="shared" si="1119"/>
        <v>1</v>
      </c>
      <c r="AR7965">
        <f t="shared" si="1120"/>
        <v>0</v>
      </c>
      <c r="AS7965">
        <f t="shared" si="1121"/>
        <v>0</v>
      </c>
      <c r="AT7965">
        <f t="shared" si="1122"/>
        <v>0</v>
      </c>
      <c r="AU7965">
        <f t="shared" si="1122"/>
        <v>0</v>
      </c>
      <c r="AV7965" t="str">
        <f t="shared" si="1124"/>
        <v>2021-01-19T15:03:07</v>
      </c>
    </row>
    <row r="7966" spans="1:48" x14ac:dyDescent="0.25">
      <c r="A7966" s="5">
        <v>8037</v>
      </c>
      <c r="B7966" s="5" t="s">
        <v>2736</v>
      </c>
      <c r="C7966" s="5" t="s">
        <v>2737</v>
      </c>
      <c r="D7966" s="6" t="s">
        <v>2738</v>
      </c>
      <c r="E7966">
        <v>17</v>
      </c>
      <c r="F7966" s="7">
        <v>0.39474250170000003</v>
      </c>
      <c r="G7966" s="7">
        <v>0</v>
      </c>
      <c r="H7966" t="s">
        <v>2739</v>
      </c>
      <c r="I7966">
        <v>25</v>
      </c>
      <c r="J7966">
        <v>771227.83</v>
      </c>
      <c r="K7966">
        <v>3000000</v>
      </c>
      <c r="L7966" t="s">
        <v>52</v>
      </c>
      <c r="M7966" s="8" t="s">
        <v>63</v>
      </c>
      <c r="N7966" s="8">
        <v>0.91071428571428503</v>
      </c>
      <c r="O7966">
        <v>8.9285714285714204E-2</v>
      </c>
      <c r="P7966" s="9">
        <v>0.99892054400410801</v>
      </c>
      <c r="Q7966">
        <v>2100000</v>
      </c>
      <c r="R7966" s="8"/>
      <c r="S7966" s="8" t="s">
        <v>10227</v>
      </c>
      <c r="T7966">
        <v>39549268</v>
      </c>
      <c r="U7966">
        <v>15287028</v>
      </c>
      <c r="V7966">
        <v>43189402</v>
      </c>
      <c r="W7966">
        <v>6401311</v>
      </c>
      <c r="X7966">
        <v>0</v>
      </c>
      <c r="Y7966">
        <v>20084746</v>
      </c>
      <c r="Z7966">
        <v>16284167</v>
      </c>
      <c r="AA7966">
        <v>52035308</v>
      </c>
      <c r="AB7966">
        <v>23405365</v>
      </c>
      <c r="AC7966">
        <v>6</v>
      </c>
      <c r="AD7966">
        <v>28629943</v>
      </c>
      <c r="AE7966">
        <v>2004</v>
      </c>
      <c r="AF7966" t="s">
        <v>121</v>
      </c>
      <c r="AG7966">
        <v>10000000</v>
      </c>
      <c r="AH7966" t="s">
        <v>55</v>
      </c>
      <c r="AI7966" t="s">
        <v>55</v>
      </c>
      <c r="AJ7966">
        <v>0.99999878399999997</v>
      </c>
      <c r="AK7966">
        <v>10386604</v>
      </c>
      <c r="AL7966" s="8" t="s">
        <v>16438</v>
      </c>
      <c r="AM7966" s="10">
        <f t="shared" si="1116"/>
        <v>2007</v>
      </c>
      <c r="AN7966">
        <f t="shared" si="1117"/>
        <v>1</v>
      </c>
      <c r="AO7966">
        <f t="shared" si="1123"/>
        <v>0</v>
      </c>
      <c r="AP7966">
        <f t="shared" si="1118"/>
        <v>1</v>
      </c>
      <c r="AQ7966">
        <f t="shared" si="1119"/>
        <v>0</v>
      </c>
      <c r="AR7966">
        <f t="shared" si="1120"/>
        <v>0</v>
      </c>
      <c r="AS7966">
        <f t="shared" si="1121"/>
        <v>0</v>
      </c>
      <c r="AT7966">
        <f t="shared" si="1122"/>
        <v>0</v>
      </c>
      <c r="AU7966">
        <f t="shared" si="1122"/>
        <v>0</v>
      </c>
      <c r="AV7966" t="str">
        <f t="shared" si="1124"/>
        <v>2021-01-19T16:22:15</v>
      </c>
    </row>
    <row r="7967" spans="1:48" x14ac:dyDescent="0.25">
      <c r="A7967" s="5">
        <v>8038</v>
      </c>
      <c r="B7967" s="5" t="s">
        <v>4519</v>
      </c>
      <c r="C7967" s="5" t="s">
        <v>4520</v>
      </c>
      <c r="D7967" s="6" t="s">
        <v>4521</v>
      </c>
      <c r="E7967">
        <v>20</v>
      </c>
      <c r="F7967" s="7">
        <v>0.43804052290000001</v>
      </c>
      <c r="G7967" s="7">
        <v>0</v>
      </c>
      <c r="H7967" t="s">
        <v>4522</v>
      </c>
      <c r="I7967">
        <v>105</v>
      </c>
      <c r="J7967">
        <v>88914.48</v>
      </c>
      <c r="K7967">
        <v>210000</v>
      </c>
      <c r="L7967" t="s">
        <v>52</v>
      </c>
      <c r="M7967" s="8" t="s">
        <v>53</v>
      </c>
      <c r="N7967" s="8">
        <v>0.75</v>
      </c>
      <c r="O7967">
        <v>0.25</v>
      </c>
      <c r="P7967" s="9">
        <v>-0.86602540378443904</v>
      </c>
      <c r="Q7967">
        <v>170000</v>
      </c>
      <c r="R7967" s="8"/>
      <c r="S7967" s="8" t="s">
        <v>14333</v>
      </c>
      <c r="T7967">
        <v>2651291</v>
      </c>
      <c r="U7967">
        <v>668607</v>
      </c>
      <c r="V7967">
        <v>2818464</v>
      </c>
      <c r="W7967">
        <v>1452314</v>
      </c>
      <c r="X7967">
        <v>221150</v>
      </c>
      <c r="Y7967">
        <v>662750</v>
      </c>
      <c r="Z7967">
        <v>831148</v>
      </c>
      <c r="AA7967">
        <v>4540341</v>
      </c>
      <c r="AB7967">
        <v>1851260</v>
      </c>
      <c r="AC7967">
        <v>10</v>
      </c>
      <c r="AD7967">
        <v>2689081</v>
      </c>
      <c r="AE7967">
        <v>2002</v>
      </c>
      <c r="AF7967" t="s">
        <v>54</v>
      </c>
      <c r="AG7967">
        <v>104500</v>
      </c>
      <c r="AH7967" t="s">
        <v>55</v>
      </c>
      <c r="AI7967" t="s">
        <v>56</v>
      </c>
      <c r="AJ7967">
        <v>0.99610780860000003</v>
      </c>
      <c r="AK7967">
        <v>93600</v>
      </c>
      <c r="AL7967" s="8" t="s">
        <v>16439</v>
      </c>
      <c r="AM7967" s="10">
        <f t="shared" si="1116"/>
        <v>2009</v>
      </c>
      <c r="AN7967">
        <f t="shared" si="1117"/>
        <v>1</v>
      </c>
      <c r="AO7967">
        <f t="shared" si="1123"/>
        <v>0</v>
      </c>
      <c r="AP7967">
        <f t="shared" si="1118"/>
        <v>0</v>
      </c>
      <c r="AQ7967">
        <f t="shared" si="1119"/>
        <v>1</v>
      </c>
      <c r="AR7967">
        <f t="shared" si="1120"/>
        <v>0</v>
      </c>
      <c r="AS7967">
        <f t="shared" si="1121"/>
        <v>0</v>
      </c>
      <c r="AT7967">
        <f t="shared" si="1122"/>
        <v>0</v>
      </c>
      <c r="AU7967">
        <f t="shared" si="1122"/>
        <v>1</v>
      </c>
      <c r="AV7967" t="str">
        <f t="shared" si="1124"/>
        <v>2021-01-19T16:23:07</v>
      </c>
    </row>
    <row r="7968" spans="1:48" x14ac:dyDescent="0.25">
      <c r="A7968" s="5">
        <v>8039</v>
      </c>
      <c r="B7968" s="5" t="s">
        <v>12097</v>
      </c>
      <c r="C7968" s="5" t="s">
        <v>12098</v>
      </c>
      <c r="D7968" s="6" t="s">
        <v>12099</v>
      </c>
      <c r="E7968">
        <v>3</v>
      </c>
      <c r="F7968" s="7">
        <v>0.56704636539999997</v>
      </c>
      <c r="G7968" s="7">
        <v>0</v>
      </c>
      <c r="H7968" t="s">
        <v>12100</v>
      </c>
      <c r="I7968">
        <v>18</v>
      </c>
      <c r="J7968">
        <v>237018</v>
      </c>
      <c r="K7968">
        <v>450000</v>
      </c>
      <c r="L7968" t="s">
        <v>52</v>
      </c>
      <c r="M7968" s="8" t="s">
        <v>53</v>
      </c>
      <c r="N7968" s="8">
        <v>0.80357142857142805</v>
      </c>
      <c r="O7968">
        <v>0.19642857142857101</v>
      </c>
      <c r="P7968" s="9">
        <v>0</v>
      </c>
      <c r="Q7968">
        <v>380000</v>
      </c>
      <c r="R7968" s="8"/>
      <c r="S7968" s="8" t="s">
        <v>15252</v>
      </c>
      <c r="T7968">
        <v>8868039</v>
      </c>
      <c r="U7968">
        <v>1022497</v>
      </c>
      <c r="V7968">
        <v>10846806</v>
      </c>
      <c r="W7968">
        <v>8705232</v>
      </c>
      <c r="X7968">
        <v>1126000</v>
      </c>
      <c r="Y7968">
        <v>2506003</v>
      </c>
      <c r="Z7968">
        <v>2676194</v>
      </c>
      <c r="AA7968">
        <v>19684339</v>
      </c>
      <c r="AB7968">
        <v>9406082</v>
      </c>
      <c r="AC7968">
        <v>11</v>
      </c>
      <c r="AD7968">
        <v>10278257</v>
      </c>
      <c r="AE7968">
        <v>1991</v>
      </c>
      <c r="AF7968" t="s">
        <v>54</v>
      </c>
      <c r="AG7968">
        <v>380000</v>
      </c>
      <c r="AH7968" t="s">
        <v>55</v>
      </c>
      <c r="AI7968" t="s">
        <v>56</v>
      </c>
      <c r="AJ7968">
        <v>1</v>
      </c>
      <c r="AK7968">
        <v>316866</v>
      </c>
      <c r="AL7968" s="8" t="s">
        <v>16440</v>
      </c>
      <c r="AM7968" s="10">
        <f t="shared" si="1116"/>
        <v>2009</v>
      </c>
      <c r="AN7968">
        <f t="shared" si="1117"/>
        <v>1</v>
      </c>
      <c r="AO7968">
        <f t="shared" si="1123"/>
        <v>0</v>
      </c>
      <c r="AP7968">
        <f t="shared" si="1118"/>
        <v>0</v>
      </c>
      <c r="AQ7968">
        <f t="shared" si="1119"/>
        <v>1</v>
      </c>
      <c r="AR7968">
        <f t="shared" si="1120"/>
        <v>0</v>
      </c>
      <c r="AS7968">
        <f t="shared" si="1121"/>
        <v>0</v>
      </c>
      <c r="AT7968">
        <f t="shared" si="1122"/>
        <v>0</v>
      </c>
      <c r="AU7968">
        <f t="shared" si="1122"/>
        <v>1</v>
      </c>
      <c r="AV7968" t="str">
        <f t="shared" si="1124"/>
        <v>2021-01-19T16:24:14</v>
      </c>
    </row>
    <row r="7969" spans="1:48" x14ac:dyDescent="0.25">
      <c r="A7969" s="5">
        <v>8040</v>
      </c>
      <c r="B7969" s="5" t="s">
        <v>11484</v>
      </c>
      <c r="C7969" s="5" t="s">
        <v>11485</v>
      </c>
      <c r="D7969" s="6" t="s">
        <v>11486</v>
      </c>
      <c r="E7969">
        <v>0</v>
      </c>
      <c r="F7969" s="7">
        <v>0.53855341410000002</v>
      </c>
      <c r="G7969" s="7">
        <v>0</v>
      </c>
      <c r="H7969" t="s">
        <v>11487</v>
      </c>
      <c r="I7969">
        <v>18</v>
      </c>
      <c r="J7969">
        <v>3256.91</v>
      </c>
      <c r="K7969">
        <v>20000</v>
      </c>
      <c r="L7969" t="s">
        <v>52</v>
      </c>
      <c r="M7969" s="8" t="s">
        <v>86</v>
      </c>
      <c r="N7969" s="8">
        <v>0.64285714285714202</v>
      </c>
      <c r="O7969">
        <v>0.35714285714285698</v>
      </c>
      <c r="P7969" s="9">
        <v>0</v>
      </c>
      <c r="Q7969">
        <v>5000</v>
      </c>
      <c r="R7969" s="8"/>
      <c r="S7969" s="8"/>
      <c r="AA7969">
        <v>260232</v>
      </c>
      <c r="AB7969">
        <v>0</v>
      </c>
      <c r="AC7969">
        <v>4</v>
      </c>
      <c r="AD7969">
        <v>0</v>
      </c>
      <c r="AE7969">
        <v>2020</v>
      </c>
      <c r="AF7969" t="s">
        <v>126</v>
      </c>
      <c r="AG7969">
        <v>10000</v>
      </c>
      <c r="AH7969" t="s">
        <v>55</v>
      </c>
      <c r="AI7969" t="s">
        <v>55</v>
      </c>
      <c r="AJ7969">
        <v>1</v>
      </c>
      <c r="AK7969">
        <v>24000</v>
      </c>
      <c r="AL7969" s="8" t="s">
        <v>16441</v>
      </c>
      <c r="AM7969" s="10">
        <f t="shared" si="1116"/>
        <v>2020</v>
      </c>
      <c r="AN7969">
        <f t="shared" si="1117"/>
        <v>1</v>
      </c>
      <c r="AO7969">
        <f t="shared" si="1123"/>
        <v>0</v>
      </c>
      <c r="AP7969">
        <f t="shared" si="1118"/>
        <v>0</v>
      </c>
      <c r="AQ7969">
        <f t="shared" si="1119"/>
        <v>0</v>
      </c>
      <c r="AR7969">
        <f t="shared" si="1120"/>
        <v>1</v>
      </c>
      <c r="AS7969">
        <f t="shared" si="1121"/>
        <v>0</v>
      </c>
      <c r="AT7969">
        <f t="shared" si="1122"/>
        <v>0</v>
      </c>
      <c r="AU7969">
        <f t="shared" si="1122"/>
        <v>0</v>
      </c>
      <c r="AV7969" t="str">
        <f t="shared" si="1124"/>
        <v>2021-01-19T16:25:23</v>
      </c>
    </row>
    <row r="7970" spans="1:48" x14ac:dyDescent="0.25">
      <c r="A7970" s="5">
        <v>8041</v>
      </c>
      <c r="B7970" s="5" t="s">
        <v>854</v>
      </c>
      <c r="C7970" s="5" t="s">
        <v>855</v>
      </c>
      <c r="D7970" s="6" t="s">
        <v>856</v>
      </c>
      <c r="E7970">
        <v>3</v>
      </c>
      <c r="F7970" s="7">
        <v>0.43893504430000002</v>
      </c>
      <c r="G7970" s="7">
        <v>0</v>
      </c>
      <c r="H7970" t="s">
        <v>857</v>
      </c>
      <c r="I7970">
        <v>0</v>
      </c>
      <c r="J7970">
        <v>42879.29</v>
      </c>
      <c r="K7970">
        <v>170000</v>
      </c>
      <c r="L7970" t="s">
        <v>52</v>
      </c>
      <c r="M7970" s="8" t="s">
        <v>63</v>
      </c>
      <c r="N7970" s="8">
        <v>0.96428571428571397</v>
      </c>
      <c r="O7970">
        <v>3.5714285714285698E-2</v>
      </c>
      <c r="P7970" s="9">
        <v>0</v>
      </c>
      <c r="Q7970">
        <v>170000</v>
      </c>
      <c r="R7970" s="8"/>
      <c r="S7970" s="8" t="s">
        <v>329</v>
      </c>
      <c r="T7970">
        <v>30236142</v>
      </c>
      <c r="U7970">
        <v>18458725</v>
      </c>
      <c r="V7970">
        <v>30795864</v>
      </c>
      <c r="W7970">
        <v>12288169</v>
      </c>
      <c r="X7970">
        <v>0</v>
      </c>
      <c r="Y7970">
        <v>10495854</v>
      </c>
      <c r="Z7970">
        <v>18287253</v>
      </c>
      <c r="AA7970">
        <v>73827926</v>
      </c>
      <c r="AB7970">
        <v>18224430</v>
      </c>
      <c r="AC7970">
        <v>12</v>
      </c>
      <c r="AD7970">
        <v>55603496</v>
      </c>
      <c r="AE7970">
        <v>1993</v>
      </c>
      <c r="AF7970" t="s">
        <v>54</v>
      </c>
      <c r="AG7970">
        <v>100000</v>
      </c>
      <c r="AH7970" t="s">
        <v>55</v>
      </c>
      <c r="AI7970" t="s">
        <v>55</v>
      </c>
      <c r="AJ7970">
        <v>1</v>
      </c>
      <c r="AK7970">
        <v>480600</v>
      </c>
      <c r="AL7970" s="8" t="s">
        <v>16442</v>
      </c>
      <c r="AM7970" s="10">
        <f t="shared" si="1116"/>
        <v>2017</v>
      </c>
      <c r="AN7970">
        <f t="shared" si="1117"/>
        <v>1</v>
      </c>
      <c r="AO7970">
        <f t="shared" si="1123"/>
        <v>0</v>
      </c>
      <c r="AP7970">
        <f t="shared" si="1118"/>
        <v>1</v>
      </c>
      <c r="AQ7970">
        <f t="shared" si="1119"/>
        <v>0</v>
      </c>
      <c r="AR7970">
        <f t="shared" si="1120"/>
        <v>0</v>
      </c>
      <c r="AS7970">
        <f t="shared" si="1121"/>
        <v>0</v>
      </c>
      <c r="AT7970">
        <f t="shared" si="1122"/>
        <v>0</v>
      </c>
      <c r="AU7970">
        <f t="shared" si="1122"/>
        <v>0</v>
      </c>
      <c r="AV7970" t="str">
        <f t="shared" si="1124"/>
        <v>2021-01-19T16:31:09</v>
      </c>
    </row>
    <row r="7971" spans="1:48" x14ac:dyDescent="0.25">
      <c r="A7971" s="5">
        <v>8042</v>
      </c>
      <c r="B7971" s="5" t="s">
        <v>4074</v>
      </c>
      <c r="C7971" s="5" t="s">
        <v>4075</v>
      </c>
      <c r="D7971" s="6" t="s">
        <v>4076</v>
      </c>
      <c r="E7971">
        <v>0</v>
      </c>
      <c r="F7971" s="7">
        <v>0.26349101549999998</v>
      </c>
      <c r="G7971" s="7">
        <v>0</v>
      </c>
      <c r="H7971" t="s">
        <v>2097</v>
      </c>
      <c r="I7971">
        <v>0</v>
      </c>
      <c r="J7971">
        <v>0</v>
      </c>
      <c r="K7971">
        <v>50000</v>
      </c>
      <c r="L7971" t="s">
        <v>52</v>
      </c>
      <c r="M7971" s="8" t="s">
        <v>53</v>
      </c>
      <c r="N7971" s="8">
        <v>0.85714285714285698</v>
      </c>
      <c r="O7971">
        <v>0.14285714285714199</v>
      </c>
      <c r="P7971" s="9">
        <v>0</v>
      </c>
      <c r="Q7971">
        <v>50000</v>
      </c>
      <c r="R7971" s="8"/>
      <c r="S7971" s="8" t="s">
        <v>217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8128874</v>
      </c>
      <c r="AB7971">
        <v>0</v>
      </c>
      <c r="AC7971">
        <v>12</v>
      </c>
      <c r="AD7971">
        <v>0</v>
      </c>
      <c r="AE7971">
        <v>2007</v>
      </c>
      <c r="AF7971" t="s">
        <v>121</v>
      </c>
      <c r="AG7971">
        <v>500000</v>
      </c>
      <c r="AH7971" t="s">
        <v>55</v>
      </c>
      <c r="AI7971" t="s">
        <v>55</v>
      </c>
      <c r="AJ7971">
        <v>1</v>
      </c>
      <c r="AK7971">
        <v>108900</v>
      </c>
      <c r="AL7971" s="8" t="s">
        <v>16443</v>
      </c>
      <c r="AM7971" s="10">
        <f t="shared" si="1116"/>
        <v>2017</v>
      </c>
      <c r="AN7971">
        <f t="shared" si="1117"/>
        <v>1</v>
      </c>
      <c r="AO7971">
        <f t="shared" si="1123"/>
        <v>0</v>
      </c>
      <c r="AP7971">
        <f t="shared" si="1118"/>
        <v>0</v>
      </c>
      <c r="AQ7971">
        <f t="shared" si="1119"/>
        <v>1</v>
      </c>
      <c r="AR7971">
        <f t="shared" si="1120"/>
        <v>0</v>
      </c>
      <c r="AS7971">
        <f t="shared" si="1121"/>
        <v>0</v>
      </c>
      <c r="AT7971">
        <f t="shared" si="1122"/>
        <v>0</v>
      </c>
      <c r="AU7971">
        <f t="shared" si="1122"/>
        <v>0</v>
      </c>
      <c r="AV7971" t="str">
        <f t="shared" si="1124"/>
        <v>2021-01-19T16:32:54</v>
      </c>
    </row>
    <row r="7972" spans="1:48" x14ac:dyDescent="0.25">
      <c r="A7972" s="5">
        <v>8043</v>
      </c>
      <c r="B7972" s="5" t="s">
        <v>9546</v>
      </c>
      <c r="C7972" s="5" t="s">
        <v>9547</v>
      </c>
      <c r="D7972" s="6" t="s">
        <v>9548</v>
      </c>
      <c r="E7972">
        <v>5</v>
      </c>
      <c r="F7972" s="7">
        <v>0.42682423470000003</v>
      </c>
      <c r="G7972" s="7">
        <v>0</v>
      </c>
      <c r="H7972" t="s">
        <v>9549</v>
      </c>
      <c r="I7972">
        <v>0</v>
      </c>
      <c r="J7972">
        <v>0</v>
      </c>
      <c r="K7972">
        <v>60000</v>
      </c>
      <c r="L7972" t="s">
        <v>52</v>
      </c>
      <c r="M7972" s="8" t="s">
        <v>53</v>
      </c>
      <c r="N7972" s="8">
        <v>0.73214285714285698</v>
      </c>
      <c r="O7972">
        <v>0.26785714285714202</v>
      </c>
      <c r="P7972" s="9">
        <v>0.86602540378443904</v>
      </c>
      <c r="Q7972">
        <v>25000</v>
      </c>
      <c r="R7972" s="8"/>
      <c r="S7972" s="8" t="s">
        <v>217</v>
      </c>
      <c r="T7972">
        <v>1305183</v>
      </c>
      <c r="U7972">
        <v>40393</v>
      </c>
      <c r="V7972">
        <v>2154104</v>
      </c>
      <c r="W7972">
        <v>2113710</v>
      </c>
      <c r="X7972">
        <v>0</v>
      </c>
      <c r="Y7972">
        <v>803598</v>
      </c>
      <c r="Z7972">
        <v>486176</v>
      </c>
      <c r="AA7972">
        <v>1363415</v>
      </c>
      <c r="AB7972">
        <v>531711</v>
      </c>
      <c r="AC7972">
        <v>12</v>
      </c>
      <c r="AD7972">
        <v>831704</v>
      </c>
      <c r="AE7972">
        <v>2005</v>
      </c>
      <c r="AF7972" t="s">
        <v>121</v>
      </c>
      <c r="AG7972">
        <v>100000</v>
      </c>
      <c r="AH7972" t="s">
        <v>56</v>
      </c>
      <c r="AI7972" t="s">
        <v>55</v>
      </c>
      <c r="AJ7972">
        <v>1</v>
      </c>
      <c r="AK7972">
        <v>15630</v>
      </c>
      <c r="AL7972" s="8" t="s">
        <v>16444</v>
      </c>
      <c r="AM7972" s="10">
        <f t="shared" si="1116"/>
        <v>2013</v>
      </c>
      <c r="AN7972">
        <f t="shared" si="1117"/>
        <v>1</v>
      </c>
      <c r="AO7972">
        <f t="shared" si="1123"/>
        <v>0</v>
      </c>
      <c r="AP7972">
        <f t="shared" si="1118"/>
        <v>0</v>
      </c>
      <c r="AQ7972">
        <f t="shared" si="1119"/>
        <v>1</v>
      </c>
      <c r="AR7972">
        <f t="shared" si="1120"/>
        <v>0</v>
      </c>
      <c r="AS7972">
        <f t="shared" si="1121"/>
        <v>0</v>
      </c>
      <c r="AT7972">
        <f t="shared" si="1122"/>
        <v>1</v>
      </c>
      <c r="AU7972">
        <f t="shared" si="1122"/>
        <v>0</v>
      </c>
      <c r="AV7972" t="str">
        <f t="shared" si="1124"/>
        <v>2021-01-19T16:35:25</v>
      </c>
    </row>
    <row r="7973" spans="1:48" x14ac:dyDescent="0.25">
      <c r="A7973" s="5">
        <v>8044</v>
      </c>
      <c r="B7973" s="5" t="s">
        <v>16445</v>
      </c>
      <c r="C7973" s="5" t="s">
        <v>15664</v>
      </c>
      <c r="D7973" s="6" t="s">
        <v>16446</v>
      </c>
      <c r="E7973">
        <v>0</v>
      </c>
      <c r="F7973" s="7">
        <v>7.4314786999999993E-2</v>
      </c>
      <c r="G7973" s="7">
        <v>0</v>
      </c>
      <c r="H7973" t="s">
        <v>10659</v>
      </c>
      <c r="I7973">
        <v>0</v>
      </c>
      <c r="J7973">
        <v>0</v>
      </c>
      <c r="K7973">
        <v>30000</v>
      </c>
      <c r="L7973" t="s">
        <v>52</v>
      </c>
      <c r="M7973" s="8" t="s">
        <v>53</v>
      </c>
      <c r="N7973" s="8">
        <v>0.874999999999999</v>
      </c>
      <c r="O7973">
        <v>0.125</v>
      </c>
      <c r="P7973" s="9">
        <v>0</v>
      </c>
      <c r="Q7973">
        <v>30000</v>
      </c>
      <c r="R7973" s="8"/>
      <c r="S7973" s="8"/>
      <c r="AA7973">
        <v>54444521</v>
      </c>
      <c r="AB7973">
        <v>0</v>
      </c>
      <c r="AC7973">
        <v>1</v>
      </c>
      <c r="AD7973">
        <v>0</v>
      </c>
      <c r="AE7973">
        <v>2005</v>
      </c>
      <c r="AF7973" t="s">
        <v>121</v>
      </c>
      <c r="AG7973">
        <v>576723858</v>
      </c>
      <c r="AH7973" t="s">
        <v>55</v>
      </c>
      <c r="AI7973" t="s">
        <v>55</v>
      </c>
      <c r="AJ7973">
        <v>1</v>
      </c>
      <c r="AK7973">
        <v>12447217</v>
      </c>
      <c r="AL7973" s="8" t="s">
        <v>16447</v>
      </c>
      <c r="AM7973" s="10">
        <f t="shared" si="1116"/>
        <v>2020</v>
      </c>
      <c r="AN7973">
        <f t="shared" si="1117"/>
        <v>1</v>
      </c>
      <c r="AO7973">
        <f t="shared" si="1123"/>
        <v>0</v>
      </c>
      <c r="AP7973">
        <f t="shared" si="1118"/>
        <v>0</v>
      </c>
      <c r="AQ7973">
        <f t="shared" si="1119"/>
        <v>1</v>
      </c>
      <c r="AR7973">
        <f t="shared" si="1120"/>
        <v>0</v>
      </c>
      <c r="AS7973">
        <f t="shared" si="1121"/>
        <v>0</v>
      </c>
      <c r="AT7973">
        <f t="shared" si="1122"/>
        <v>0</v>
      </c>
      <c r="AU7973">
        <f t="shared" si="1122"/>
        <v>0</v>
      </c>
      <c r="AV7973" t="str">
        <f t="shared" si="1124"/>
        <v>2021-01-19T17:26:52</v>
      </c>
    </row>
    <row r="7974" spans="1:48" x14ac:dyDescent="0.25">
      <c r="A7974" s="5">
        <v>8045</v>
      </c>
      <c r="B7974" s="5" t="s">
        <v>16448</v>
      </c>
      <c r="C7974" s="5" t="s">
        <v>16449</v>
      </c>
      <c r="D7974" s="6" t="s">
        <v>16450</v>
      </c>
      <c r="E7974">
        <v>0</v>
      </c>
      <c r="F7974" s="7">
        <v>0.59370610810000002</v>
      </c>
      <c r="G7974" s="7">
        <v>0</v>
      </c>
      <c r="H7974" t="s">
        <v>16430</v>
      </c>
      <c r="I7974">
        <v>15</v>
      </c>
      <c r="J7974">
        <v>4000</v>
      </c>
      <c r="K7974">
        <v>20000</v>
      </c>
      <c r="L7974" t="s">
        <v>52</v>
      </c>
      <c r="M7974" s="8" t="s">
        <v>53</v>
      </c>
      <c r="N7974" s="8">
        <v>0.78571428571428503</v>
      </c>
      <c r="O7974">
        <v>0.214285714285714</v>
      </c>
      <c r="P7974" s="9">
        <v>0</v>
      </c>
      <c r="Q7974">
        <v>15000</v>
      </c>
      <c r="R7974" s="8"/>
      <c r="S7974" s="8"/>
      <c r="AA7974">
        <v>2827873</v>
      </c>
      <c r="AB7974">
        <v>0</v>
      </c>
      <c r="AC7974">
        <v>12</v>
      </c>
      <c r="AD7974">
        <v>0</v>
      </c>
      <c r="AE7974">
        <v>2016</v>
      </c>
      <c r="AF7974" t="s">
        <v>126</v>
      </c>
      <c r="AG7974">
        <v>99800</v>
      </c>
      <c r="AH7974" t="s">
        <v>55</v>
      </c>
      <c r="AI7974" t="s">
        <v>55</v>
      </c>
      <c r="AJ7974">
        <v>1</v>
      </c>
      <c r="AK7974">
        <v>2220</v>
      </c>
      <c r="AL7974" s="8" t="s">
        <v>16451</v>
      </c>
      <c r="AM7974" s="10">
        <f t="shared" si="1116"/>
        <v>2020</v>
      </c>
      <c r="AN7974">
        <f t="shared" si="1117"/>
        <v>1</v>
      </c>
      <c r="AO7974">
        <f t="shared" si="1123"/>
        <v>0</v>
      </c>
      <c r="AP7974">
        <f t="shared" si="1118"/>
        <v>0</v>
      </c>
      <c r="AQ7974">
        <f t="shared" si="1119"/>
        <v>1</v>
      </c>
      <c r="AR7974">
        <f t="shared" si="1120"/>
        <v>0</v>
      </c>
      <c r="AS7974">
        <f t="shared" si="1121"/>
        <v>0</v>
      </c>
      <c r="AT7974">
        <f t="shared" si="1122"/>
        <v>0</v>
      </c>
      <c r="AU7974">
        <f t="shared" si="1122"/>
        <v>0</v>
      </c>
      <c r="AV7974" t="str">
        <f t="shared" si="1124"/>
        <v>2021-01-19T17:29:08</v>
      </c>
    </row>
    <row r="7975" spans="1:48" x14ac:dyDescent="0.25">
      <c r="A7975" s="5">
        <v>8046</v>
      </c>
      <c r="B7975" s="5" t="s">
        <v>4660</v>
      </c>
      <c r="C7975" s="5" t="s">
        <v>4661</v>
      </c>
      <c r="D7975" s="6" t="s">
        <v>4662</v>
      </c>
      <c r="E7975">
        <v>4</v>
      </c>
      <c r="F7975" s="7">
        <v>0.63384037559999995</v>
      </c>
      <c r="G7975" s="7">
        <v>0</v>
      </c>
      <c r="H7975" t="s">
        <v>996</v>
      </c>
      <c r="I7975">
        <v>18</v>
      </c>
      <c r="J7975">
        <v>6390</v>
      </c>
      <c r="K7975">
        <v>50000</v>
      </c>
      <c r="L7975" t="s">
        <v>7359</v>
      </c>
      <c r="M7975" s="8" t="s">
        <v>63</v>
      </c>
      <c r="N7975" s="8">
        <v>1</v>
      </c>
      <c r="O7975">
        <v>0</v>
      </c>
      <c r="P7975" s="9">
        <v>0</v>
      </c>
      <c r="R7975" s="8"/>
      <c r="S7975" s="8"/>
      <c r="AJ7975">
        <v>1</v>
      </c>
      <c r="AL7975" s="8"/>
      <c r="AM7975" s="10">
        <f t="shared" si="1116"/>
        <v>2019</v>
      </c>
      <c r="AN7975">
        <f t="shared" si="1117"/>
        <v>0</v>
      </c>
      <c r="AO7975">
        <f t="shared" si="1123"/>
        <v>0</v>
      </c>
      <c r="AP7975">
        <f t="shared" si="1118"/>
        <v>1</v>
      </c>
      <c r="AQ7975">
        <f t="shared" si="1119"/>
        <v>0</v>
      </c>
      <c r="AR7975">
        <f t="shared" si="1120"/>
        <v>0</v>
      </c>
      <c r="AS7975">
        <f t="shared" si="1121"/>
        <v>0</v>
      </c>
      <c r="AT7975">
        <f t="shared" si="1122"/>
        <v>0</v>
      </c>
      <c r="AU7975">
        <f t="shared" si="1122"/>
        <v>0</v>
      </c>
      <c r="AV7975">
        <f t="shared" si="1124"/>
        <v>0</v>
      </c>
    </row>
    <row r="7976" spans="1:48" x14ac:dyDescent="0.25">
      <c r="A7976" s="5">
        <v>8047</v>
      </c>
      <c r="B7976" s="5" t="s">
        <v>4660</v>
      </c>
      <c r="C7976" s="5" t="s">
        <v>4661</v>
      </c>
      <c r="D7976" s="6" t="s">
        <v>4662</v>
      </c>
      <c r="E7976">
        <v>4</v>
      </c>
      <c r="F7976" s="7">
        <v>0.63384037559999995</v>
      </c>
      <c r="G7976" s="7">
        <v>0</v>
      </c>
      <c r="H7976" t="s">
        <v>996</v>
      </c>
      <c r="I7976">
        <v>18</v>
      </c>
      <c r="J7976">
        <v>6390</v>
      </c>
      <c r="K7976">
        <v>90000</v>
      </c>
      <c r="L7976" t="s">
        <v>52</v>
      </c>
      <c r="M7976" s="8" t="s">
        <v>53</v>
      </c>
      <c r="N7976" s="8">
        <v>0.69642857142857095</v>
      </c>
      <c r="O7976">
        <v>0.30357142857142799</v>
      </c>
      <c r="P7976" s="9">
        <v>0</v>
      </c>
      <c r="Q7976">
        <v>15000</v>
      </c>
      <c r="R7976" s="8"/>
      <c r="S7976" s="8" t="s">
        <v>329</v>
      </c>
      <c r="T7976">
        <v>767115</v>
      </c>
      <c r="U7976">
        <v>124014</v>
      </c>
      <c r="V7976">
        <v>767115</v>
      </c>
      <c r="W7976">
        <v>643101</v>
      </c>
      <c r="X7976">
        <v>119322</v>
      </c>
      <c r="Y7976">
        <v>24135</v>
      </c>
      <c r="Z7976">
        <v>592120</v>
      </c>
      <c r="AA7976">
        <v>350097</v>
      </c>
      <c r="AB7976">
        <v>152108</v>
      </c>
      <c r="AC7976">
        <v>12</v>
      </c>
      <c r="AD7976">
        <v>197989</v>
      </c>
      <c r="AE7976">
        <v>2019</v>
      </c>
      <c r="AF7976" t="s">
        <v>126</v>
      </c>
      <c r="AG7976">
        <v>200000</v>
      </c>
      <c r="AH7976" t="s">
        <v>55</v>
      </c>
      <c r="AI7976" t="s">
        <v>55</v>
      </c>
      <c r="AJ7976">
        <v>1</v>
      </c>
      <c r="AK7976">
        <v>5072</v>
      </c>
      <c r="AL7976" s="8" t="s">
        <v>16452</v>
      </c>
      <c r="AM7976" s="10">
        <f t="shared" si="1116"/>
        <v>2019</v>
      </c>
      <c r="AN7976">
        <f t="shared" si="1117"/>
        <v>1</v>
      </c>
      <c r="AO7976">
        <f t="shared" si="1123"/>
        <v>0</v>
      </c>
      <c r="AP7976">
        <f t="shared" si="1118"/>
        <v>0</v>
      </c>
      <c r="AQ7976">
        <f t="shared" si="1119"/>
        <v>1</v>
      </c>
      <c r="AR7976">
        <f t="shared" si="1120"/>
        <v>0</v>
      </c>
      <c r="AS7976">
        <f t="shared" si="1121"/>
        <v>0</v>
      </c>
      <c r="AT7976">
        <f t="shared" si="1122"/>
        <v>0</v>
      </c>
      <c r="AU7976">
        <f t="shared" si="1122"/>
        <v>0</v>
      </c>
      <c r="AV7976" t="str">
        <f t="shared" si="1124"/>
        <v>2021-01-19T18:21:17</v>
      </c>
    </row>
    <row r="7977" spans="1:48" x14ac:dyDescent="0.25">
      <c r="A7977" s="5">
        <v>8048</v>
      </c>
      <c r="B7977" s="5" t="s">
        <v>4119</v>
      </c>
      <c r="C7977" s="5" t="s">
        <v>4120</v>
      </c>
      <c r="D7977" s="6" t="s">
        <v>4121</v>
      </c>
      <c r="E7977">
        <v>19</v>
      </c>
      <c r="F7977" s="7">
        <v>0.56868649140000005</v>
      </c>
      <c r="G7977" s="7">
        <v>0</v>
      </c>
      <c r="H7977" t="s">
        <v>4122</v>
      </c>
      <c r="I7977">
        <v>54</v>
      </c>
      <c r="J7977">
        <v>820167.46</v>
      </c>
      <c r="K7977">
        <v>1100000</v>
      </c>
      <c r="L7977" t="s">
        <v>52</v>
      </c>
      <c r="M7977" s="8" t="s">
        <v>53</v>
      </c>
      <c r="N7977" s="8">
        <v>0.78571428571428503</v>
      </c>
      <c r="O7977">
        <v>0.214285714285714</v>
      </c>
      <c r="P7977" s="9">
        <v>0.87134064451452797</v>
      </c>
      <c r="Q7977">
        <v>1000000</v>
      </c>
      <c r="R7977" s="8"/>
      <c r="S7977" s="8" t="s">
        <v>329</v>
      </c>
      <c r="T7977">
        <v>462154606</v>
      </c>
      <c r="U7977">
        <v>358265908</v>
      </c>
      <c r="V7977">
        <v>117738073</v>
      </c>
      <c r="W7977">
        <v>216935613</v>
      </c>
      <c r="X7977">
        <v>0</v>
      </c>
      <c r="Y7977">
        <v>173982211</v>
      </c>
      <c r="Z7977">
        <v>194285492</v>
      </c>
      <c r="AA7977">
        <v>1638235909</v>
      </c>
      <c r="AB7977">
        <v>465361906</v>
      </c>
      <c r="AC7977">
        <v>12</v>
      </c>
      <c r="AD7977">
        <v>1172874003</v>
      </c>
      <c r="AE7977">
        <v>2012</v>
      </c>
      <c r="AF7977" t="s">
        <v>68</v>
      </c>
      <c r="AG7977">
        <v>10000000</v>
      </c>
      <c r="AH7977" t="s">
        <v>56</v>
      </c>
      <c r="AI7977" t="s">
        <v>55</v>
      </c>
      <c r="AJ7977">
        <v>1</v>
      </c>
      <c r="AK7977">
        <v>0</v>
      </c>
      <c r="AL7977" s="8" t="s">
        <v>16453</v>
      </c>
      <c r="AM7977" s="10">
        <f t="shared" si="1116"/>
        <v>2018</v>
      </c>
      <c r="AN7977">
        <f t="shared" si="1117"/>
        <v>1</v>
      </c>
      <c r="AO7977">
        <f t="shared" si="1123"/>
        <v>0</v>
      </c>
      <c r="AP7977">
        <f t="shared" si="1118"/>
        <v>0</v>
      </c>
      <c r="AQ7977">
        <f t="shared" si="1119"/>
        <v>1</v>
      </c>
      <c r="AR7977">
        <f t="shared" si="1120"/>
        <v>0</v>
      </c>
      <c r="AS7977">
        <f t="shared" si="1121"/>
        <v>0</v>
      </c>
      <c r="AT7977">
        <f t="shared" si="1122"/>
        <v>1</v>
      </c>
      <c r="AU7977">
        <f t="shared" si="1122"/>
        <v>0</v>
      </c>
      <c r="AV7977" t="str">
        <f t="shared" si="1124"/>
        <v>2021-01-19T18:22:56</v>
      </c>
    </row>
    <row r="7978" spans="1:48" x14ac:dyDescent="0.25">
      <c r="A7978" s="5">
        <v>8049</v>
      </c>
      <c r="B7978" s="5" t="s">
        <v>12171</v>
      </c>
      <c r="C7978" s="5" t="s">
        <v>12172</v>
      </c>
      <c r="D7978" s="6" t="s">
        <v>12173</v>
      </c>
      <c r="E7978">
        <v>9</v>
      </c>
      <c r="F7978" s="7">
        <v>0.54053251540000002</v>
      </c>
      <c r="G7978" s="7">
        <v>0</v>
      </c>
      <c r="H7978" t="s">
        <v>2576</v>
      </c>
      <c r="I7978">
        <v>34</v>
      </c>
      <c r="J7978">
        <v>7334.85</v>
      </c>
      <c r="K7978">
        <v>15000</v>
      </c>
      <c r="L7978" t="s">
        <v>52</v>
      </c>
      <c r="M7978" s="8" t="s">
        <v>86</v>
      </c>
      <c r="N7978" s="8">
        <v>0.57142857142857095</v>
      </c>
      <c r="O7978">
        <v>0.42857142857142799</v>
      </c>
      <c r="P7978" s="9">
        <v>0</v>
      </c>
      <c r="Q7978">
        <v>15000</v>
      </c>
      <c r="R7978" s="8"/>
      <c r="S7978" s="8"/>
      <c r="AA7978">
        <v>1095672</v>
      </c>
      <c r="AB7978">
        <v>0</v>
      </c>
      <c r="AC7978">
        <v>12</v>
      </c>
      <c r="AD7978">
        <v>0</v>
      </c>
      <c r="AE7978">
        <v>2013</v>
      </c>
      <c r="AF7978" t="s">
        <v>68</v>
      </c>
      <c r="AG7978">
        <v>95400</v>
      </c>
      <c r="AH7978" t="s">
        <v>55</v>
      </c>
      <c r="AI7978" t="s">
        <v>56</v>
      </c>
      <c r="AJ7978">
        <v>1</v>
      </c>
      <c r="AK7978">
        <v>24300</v>
      </c>
      <c r="AL7978" s="8" t="s">
        <v>16454</v>
      </c>
      <c r="AM7978" s="10">
        <f t="shared" si="1116"/>
        <v>2016</v>
      </c>
      <c r="AN7978">
        <f t="shared" si="1117"/>
        <v>1</v>
      </c>
      <c r="AO7978">
        <f t="shared" si="1123"/>
        <v>0</v>
      </c>
      <c r="AP7978">
        <f t="shared" si="1118"/>
        <v>0</v>
      </c>
      <c r="AQ7978">
        <f t="shared" si="1119"/>
        <v>0</v>
      </c>
      <c r="AR7978">
        <f t="shared" si="1120"/>
        <v>1</v>
      </c>
      <c r="AS7978">
        <f t="shared" si="1121"/>
        <v>0</v>
      </c>
      <c r="AT7978">
        <f t="shared" si="1122"/>
        <v>0</v>
      </c>
      <c r="AU7978">
        <f t="shared" si="1122"/>
        <v>1</v>
      </c>
      <c r="AV7978" t="str">
        <f t="shared" si="1124"/>
        <v>2021-01-20T13:07:28</v>
      </c>
    </row>
    <row r="7979" spans="1:48" x14ac:dyDescent="0.25">
      <c r="A7979" s="5">
        <v>8050</v>
      </c>
      <c r="B7979" s="5" t="s">
        <v>5284</v>
      </c>
      <c r="C7979" s="5" t="s">
        <v>5285</v>
      </c>
      <c r="D7979" s="6" t="s">
        <v>5286</v>
      </c>
      <c r="E7979">
        <v>8</v>
      </c>
      <c r="F7979" s="7">
        <v>0.47465977720000002</v>
      </c>
      <c r="G7979" s="7">
        <v>0</v>
      </c>
      <c r="H7979" t="s">
        <v>4256</v>
      </c>
      <c r="I7979">
        <v>0</v>
      </c>
      <c r="J7979">
        <v>26392.5</v>
      </c>
      <c r="K7979">
        <v>160000</v>
      </c>
      <c r="L7979" t="s">
        <v>52</v>
      </c>
      <c r="M7979" s="8" t="s">
        <v>63</v>
      </c>
      <c r="N7979" s="8">
        <v>0.96428571428571397</v>
      </c>
      <c r="O7979">
        <v>3.5714285714285698E-2</v>
      </c>
      <c r="P7979" s="9">
        <v>-0.52616843262108604</v>
      </c>
      <c r="Q7979">
        <v>160000</v>
      </c>
      <c r="R7979" s="8"/>
      <c r="S7979" s="8" t="s">
        <v>329</v>
      </c>
      <c r="T7979">
        <v>11548787</v>
      </c>
      <c r="U7979">
        <v>2709429</v>
      </c>
      <c r="V7979">
        <v>11588761</v>
      </c>
      <c r="W7979">
        <v>8879331</v>
      </c>
      <c r="X7979">
        <v>0</v>
      </c>
      <c r="Y7979">
        <v>7241963</v>
      </c>
      <c r="Z7979">
        <v>735491</v>
      </c>
      <c r="AA7979">
        <v>7999503</v>
      </c>
      <c r="AB7979">
        <v>6203976</v>
      </c>
      <c r="AC7979">
        <v>12</v>
      </c>
      <c r="AD7979">
        <v>1795527</v>
      </c>
      <c r="AE7979">
        <v>2013</v>
      </c>
      <c r="AF7979" t="s">
        <v>68</v>
      </c>
      <c r="AG7979">
        <v>250000</v>
      </c>
      <c r="AH7979" t="s">
        <v>55</v>
      </c>
      <c r="AI7979" t="s">
        <v>55</v>
      </c>
      <c r="AJ7979">
        <v>0.97230273270000001</v>
      </c>
      <c r="AK7979">
        <v>238994</v>
      </c>
      <c r="AL7979" s="8" t="s">
        <v>16455</v>
      </c>
      <c r="AM7979" s="10">
        <f t="shared" si="1116"/>
        <v>2017</v>
      </c>
      <c r="AN7979">
        <f t="shared" si="1117"/>
        <v>1</v>
      </c>
      <c r="AO7979">
        <f t="shared" si="1123"/>
        <v>0</v>
      </c>
      <c r="AP7979">
        <f t="shared" si="1118"/>
        <v>1</v>
      </c>
      <c r="AQ7979">
        <f t="shared" si="1119"/>
        <v>0</v>
      </c>
      <c r="AR7979">
        <f t="shared" si="1120"/>
        <v>0</v>
      </c>
      <c r="AS7979">
        <f t="shared" si="1121"/>
        <v>0</v>
      </c>
      <c r="AT7979">
        <f t="shared" si="1122"/>
        <v>0</v>
      </c>
      <c r="AU7979">
        <f t="shared" si="1122"/>
        <v>0</v>
      </c>
      <c r="AV7979" t="str">
        <f t="shared" si="1124"/>
        <v>2021-01-20T13:09:47</v>
      </c>
    </row>
    <row r="7980" spans="1:48" x14ac:dyDescent="0.25">
      <c r="A7980" s="5">
        <v>8051</v>
      </c>
      <c r="B7980" s="5" t="s">
        <v>3788</v>
      </c>
      <c r="C7980" s="5" t="s">
        <v>3789</v>
      </c>
      <c r="D7980" s="6" t="s">
        <v>3790</v>
      </c>
      <c r="E7980">
        <v>0</v>
      </c>
      <c r="F7980" s="7">
        <v>0.39489255010000002</v>
      </c>
      <c r="G7980" s="7">
        <v>0</v>
      </c>
      <c r="H7980" t="s">
        <v>2143</v>
      </c>
      <c r="I7980">
        <v>33</v>
      </c>
      <c r="J7980">
        <v>29316</v>
      </c>
      <c r="K7980">
        <v>35000</v>
      </c>
      <c r="L7980" t="s">
        <v>52</v>
      </c>
      <c r="M7980" s="8" t="s">
        <v>86</v>
      </c>
      <c r="N7980" s="8">
        <v>0.64285714285714202</v>
      </c>
      <c r="O7980">
        <v>0.35714285714285698</v>
      </c>
      <c r="P7980" s="9">
        <v>0</v>
      </c>
      <c r="Q7980">
        <v>30000</v>
      </c>
      <c r="R7980" s="8"/>
      <c r="S7980" s="8"/>
      <c r="AA7980">
        <v>3248510</v>
      </c>
      <c r="AB7980">
        <v>0</v>
      </c>
      <c r="AC7980">
        <v>12</v>
      </c>
      <c r="AD7980">
        <v>0</v>
      </c>
      <c r="AE7980">
        <v>2016</v>
      </c>
      <c r="AF7980" t="s">
        <v>126</v>
      </c>
      <c r="AG7980">
        <v>90000</v>
      </c>
      <c r="AH7980" t="s">
        <v>55</v>
      </c>
      <c r="AI7980" t="s">
        <v>56</v>
      </c>
      <c r="AJ7980">
        <v>1</v>
      </c>
      <c r="AK7980">
        <v>345000</v>
      </c>
      <c r="AL7980" s="8" t="s">
        <v>16456</v>
      </c>
      <c r="AM7980" s="10">
        <f t="shared" si="1116"/>
        <v>2017</v>
      </c>
      <c r="AN7980">
        <f t="shared" si="1117"/>
        <v>1</v>
      </c>
      <c r="AO7980">
        <f t="shared" si="1123"/>
        <v>0</v>
      </c>
      <c r="AP7980">
        <f t="shared" si="1118"/>
        <v>0</v>
      </c>
      <c r="AQ7980">
        <f t="shared" si="1119"/>
        <v>0</v>
      </c>
      <c r="AR7980">
        <f t="shared" si="1120"/>
        <v>1</v>
      </c>
      <c r="AS7980">
        <f t="shared" si="1121"/>
        <v>0</v>
      </c>
      <c r="AT7980">
        <f t="shared" si="1122"/>
        <v>0</v>
      </c>
      <c r="AU7980">
        <f t="shared" si="1122"/>
        <v>1</v>
      </c>
      <c r="AV7980" t="str">
        <f t="shared" si="1124"/>
        <v>2021-01-20T13:20:30</v>
      </c>
    </row>
    <row r="7981" spans="1:48" x14ac:dyDescent="0.25">
      <c r="A7981" s="5">
        <v>8052</v>
      </c>
      <c r="B7981" s="5" t="s">
        <v>3756</v>
      </c>
      <c r="C7981" s="5" t="s">
        <v>3757</v>
      </c>
      <c r="D7981" s="6" t="s">
        <v>3758</v>
      </c>
      <c r="E7981">
        <v>3</v>
      </c>
      <c r="F7981" s="7">
        <v>0.64575604639999995</v>
      </c>
      <c r="G7981" s="7">
        <v>0</v>
      </c>
      <c r="H7981" t="s">
        <v>3250</v>
      </c>
      <c r="I7981">
        <v>0</v>
      </c>
      <c r="J7981">
        <v>0</v>
      </c>
      <c r="K7981">
        <v>80000</v>
      </c>
      <c r="L7981" t="s">
        <v>52</v>
      </c>
      <c r="M7981" s="8" t="s">
        <v>53</v>
      </c>
      <c r="N7981" s="8">
        <v>0.875</v>
      </c>
      <c r="O7981">
        <v>0.125</v>
      </c>
      <c r="P7981" s="9">
        <v>0</v>
      </c>
      <c r="Q7981">
        <v>80000</v>
      </c>
      <c r="R7981" s="8"/>
      <c r="S7981" s="8" t="s">
        <v>329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10656783</v>
      </c>
      <c r="AB7981">
        <v>0</v>
      </c>
      <c r="AC7981">
        <v>12</v>
      </c>
      <c r="AD7981">
        <v>0</v>
      </c>
      <c r="AE7981">
        <v>2003</v>
      </c>
      <c r="AF7981" t="s">
        <v>54</v>
      </c>
      <c r="AG7981">
        <v>171000</v>
      </c>
      <c r="AH7981" t="s">
        <v>55</v>
      </c>
      <c r="AI7981" t="s">
        <v>55</v>
      </c>
      <c r="AJ7981">
        <v>1</v>
      </c>
      <c r="AK7981">
        <v>160200</v>
      </c>
      <c r="AL7981" s="8" t="s">
        <v>16457</v>
      </c>
      <c r="AM7981" s="10">
        <f t="shared" si="1116"/>
        <v>2013</v>
      </c>
      <c r="AN7981">
        <f t="shared" si="1117"/>
        <v>1</v>
      </c>
      <c r="AO7981">
        <f t="shared" si="1123"/>
        <v>0</v>
      </c>
      <c r="AP7981">
        <f t="shared" si="1118"/>
        <v>0</v>
      </c>
      <c r="AQ7981">
        <f t="shared" si="1119"/>
        <v>1</v>
      </c>
      <c r="AR7981">
        <f t="shared" si="1120"/>
        <v>0</v>
      </c>
      <c r="AS7981">
        <f t="shared" si="1121"/>
        <v>0</v>
      </c>
      <c r="AT7981">
        <f t="shared" si="1122"/>
        <v>0</v>
      </c>
      <c r="AU7981">
        <f t="shared" si="1122"/>
        <v>0</v>
      </c>
      <c r="AV7981" t="str">
        <f t="shared" si="1124"/>
        <v>2021-01-20T13:22:02</v>
      </c>
    </row>
    <row r="7982" spans="1:48" x14ac:dyDescent="0.25">
      <c r="A7982" s="5">
        <v>8053</v>
      </c>
      <c r="B7982" s="5" t="s">
        <v>3533</v>
      </c>
      <c r="C7982" s="5" t="s">
        <v>3759</v>
      </c>
      <c r="D7982" s="6" t="s">
        <v>3760</v>
      </c>
      <c r="E7982">
        <v>4</v>
      </c>
      <c r="F7982" s="7">
        <v>0.39489255010000002</v>
      </c>
      <c r="G7982" s="7">
        <v>0</v>
      </c>
      <c r="H7982" t="s">
        <v>3761</v>
      </c>
      <c r="I7982">
        <v>33</v>
      </c>
      <c r="J7982">
        <v>29316</v>
      </c>
      <c r="K7982">
        <v>35000</v>
      </c>
      <c r="L7982" t="s">
        <v>52</v>
      </c>
      <c r="M7982" s="8" t="s">
        <v>53</v>
      </c>
      <c r="N7982" s="8">
        <v>0.75</v>
      </c>
      <c r="O7982">
        <v>0.25</v>
      </c>
      <c r="P7982" s="9">
        <v>0</v>
      </c>
      <c r="Q7982">
        <v>30000</v>
      </c>
      <c r="R7982" s="8"/>
      <c r="S7982" s="8"/>
      <c r="AA7982">
        <v>2687077</v>
      </c>
      <c r="AB7982">
        <v>0</v>
      </c>
      <c r="AC7982">
        <v>12</v>
      </c>
      <c r="AD7982">
        <v>0</v>
      </c>
      <c r="AE7982">
        <v>2014</v>
      </c>
      <c r="AF7982" t="s">
        <v>68</v>
      </c>
      <c r="AG7982">
        <v>75000</v>
      </c>
      <c r="AH7982" t="s">
        <v>55</v>
      </c>
      <c r="AI7982" t="s">
        <v>56</v>
      </c>
      <c r="AJ7982">
        <v>1</v>
      </c>
      <c r="AK7982">
        <v>99900</v>
      </c>
      <c r="AL7982" s="8" t="s">
        <v>16458</v>
      </c>
      <c r="AM7982" s="10">
        <f t="shared" si="1116"/>
        <v>2015</v>
      </c>
      <c r="AN7982">
        <f t="shared" si="1117"/>
        <v>1</v>
      </c>
      <c r="AO7982">
        <f t="shared" si="1123"/>
        <v>0</v>
      </c>
      <c r="AP7982">
        <f t="shared" si="1118"/>
        <v>0</v>
      </c>
      <c r="AQ7982">
        <f t="shared" si="1119"/>
        <v>1</v>
      </c>
      <c r="AR7982">
        <f t="shared" si="1120"/>
        <v>0</v>
      </c>
      <c r="AS7982">
        <f t="shared" si="1121"/>
        <v>0</v>
      </c>
      <c r="AT7982">
        <f t="shared" si="1122"/>
        <v>0</v>
      </c>
      <c r="AU7982">
        <f t="shared" si="1122"/>
        <v>1</v>
      </c>
      <c r="AV7982" t="str">
        <f t="shared" si="1124"/>
        <v>2021-01-20T13:28:37</v>
      </c>
    </row>
    <row r="7983" spans="1:48" x14ac:dyDescent="0.25">
      <c r="A7983" s="5">
        <v>8054</v>
      </c>
      <c r="B7983" s="5" t="s">
        <v>16459</v>
      </c>
      <c r="C7983" s="5" t="s">
        <v>16460</v>
      </c>
      <c r="D7983" s="6" t="s">
        <v>16461</v>
      </c>
      <c r="E7983">
        <v>419</v>
      </c>
      <c r="F7983" s="7">
        <v>0.67148247419999996</v>
      </c>
      <c r="G7983" s="7">
        <v>0</v>
      </c>
      <c r="H7983" t="s">
        <v>3009</v>
      </c>
      <c r="I7983">
        <v>0</v>
      </c>
      <c r="J7983">
        <v>0</v>
      </c>
      <c r="K7983">
        <v>50000</v>
      </c>
      <c r="L7983" t="s">
        <v>52</v>
      </c>
      <c r="M7983" s="8" t="s">
        <v>53</v>
      </c>
      <c r="N7983" s="8">
        <v>0.73214285714285698</v>
      </c>
      <c r="O7983">
        <v>0.26785714285714202</v>
      </c>
      <c r="P7983" s="9">
        <v>-0.15817467797722701</v>
      </c>
      <c r="Q7983">
        <v>25000</v>
      </c>
      <c r="R7983" s="8"/>
      <c r="S7983" s="8"/>
      <c r="AA7983">
        <v>6305334</v>
      </c>
      <c r="AB7983">
        <v>0</v>
      </c>
      <c r="AC7983">
        <v>12</v>
      </c>
      <c r="AD7983">
        <v>0</v>
      </c>
      <c r="AE7983">
        <v>2017</v>
      </c>
      <c r="AF7983" t="s">
        <v>126</v>
      </c>
      <c r="AG7983">
        <v>150000</v>
      </c>
      <c r="AH7983" t="s">
        <v>55</v>
      </c>
      <c r="AI7983" t="s">
        <v>55</v>
      </c>
      <c r="AJ7983">
        <v>0.9188895561</v>
      </c>
      <c r="AK7983">
        <v>44057</v>
      </c>
      <c r="AL7983" s="8" t="s">
        <v>16462</v>
      </c>
      <c r="AM7983" s="10">
        <f t="shared" si="1116"/>
        <v>2018</v>
      </c>
      <c r="AN7983">
        <f t="shared" si="1117"/>
        <v>1</v>
      </c>
      <c r="AO7983">
        <f t="shared" si="1123"/>
        <v>0</v>
      </c>
      <c r="AP7983">
        <f t="shared" si="1118"/>
        <v>0</v>
      </c>
      <c r="AQ7983">
        <f t="shared" si="1119"/>
        <v>1</v>
      </c>
      <c r="AR7983">
        <f t="shared" si="1120"/>
        <v>0</v>
      </c>
      <c r="AS7983">
        <f t="shared" si="1121"/>
        <v>0</v>
      </c>
      <c r="AT7983">
        <f t="shared" si="1122"/>
        <v>0</v>
      </c>
      <c r="AU7983">
        <f t="shared" si="1122"/>
        <v>0</v>
      </c>
      <c r="AV7983" t="str">
        <f t="shared" si="1124"/>
        <v>2021-01-20T13:34:02</v>
      </c>
    </row>
    <row r="7984" spans="1:48" x14ac:dyDescent="0.25">
      <c r="A7984" s="5">
        <v>8055</v>
      </c>
      <c r="B7984" s="5" t="s">
        <v>16463</v>
      </c>
      <c r="C7984" s="5" t="s">
        <v>9792</v>
      </c>
      <c r="D7984" s="6" t="s">
        <v>16464</v>
      </c>
      <c r="E7984">
        <v>6</v>
      </c>
      <c r="F7984" s="7">
        <v>0.42892000000000002</v>
      </c>
      <c r="G7984" s="7">
        <v>0</v>
      </c>
      <c r="H7984" t="s">
        <v>16465</v>
      </c>
      <c r="I7984">
        <v>0</v>
      </c>
      <c r="J7984">
        <v>0</v>
      </c>
      <c r="K7984">
        <v>25000</v>
      </c>
      <c r="L7984" t="s">
        <v>62</v>
      </c>
      <c r="M7984" s="8" t="s">
        <v>63</v>
      </c>
      <c r="N7984" s="8">
        <v>1</v>
      </c>
      <c r="O7984">
        <v>0</v>
      </c>
      <c r="P7984" s="9">
        <v>0</v>
      </c>
      <c r="R7984" s="8"/>
      <c r="S7984" s="8"/>
      <c r="AJ7984">
        <v>1</v>
      </c>
      <c r="AL7984" s="8"/>
      <c r="AM7984" s="10">
        <f t="shared" si="1116"/>
        <v>2019</v>
      </c>
      <c r="AN7984">
        <f t="shared" si="1117"/>
        <v>0</v>
      </c>
      <c r="AO7984">
        <f t="shared" si="1123"/>
        <v>0</v>
      </c>
      <c r="AP7984">
        <f t="shared" si="1118"/>
        <v>1</v>
      </c>
      <c r="AQ7984">
        <f t="shared" si="1119"/>
        <v>0</v>
      </c>
      <c r="AR7984">
        <f t="shared" si="1120"/>
        <v>0</v>
      </c>
      <c r="AS7984">
        <f t="shared" si="1121"/>
        <v>0</v>
      </c>
      <c r="AT7984">
        <f t="shared" si="1122"/>
        <v>0</v>
      </c>
      <c r="AU7984">
        <f t="shared" si="1122"/>
        <v>0</v>
      </c>
      <c r="AV7984">
        <f t="shared" si="1124"/>
        <v>0</v>
      </c>
    </row>
    <row r="7985" spans="1:48" x14ac:dyDescent="0.25">
      <c r="A7985" s="5">
        <v>8056</v>
      </c>
      <c r="B7985" s="5" t="s">
        <v>13649</v>
      </c>
      <c r="C7985" s="5" t="s">
        <v>13650</v>
      </c>
      <c r="D7985" s="6" t="s">
        <v>13651</v>
      </c>
      <c r="E7985">
        <v>67</v>
      </c>
      <c r="F7985" s="7">
        <v>0.52918034250000001</v>
      </c>
      <c r="G7985" s="7">
        <v>0</v>
      </c>
      <c r="H7985" t="s">
        <v>3819</v>
      </c>
      <c r="I7985">
        <v>0</v>
      </c>
      <c r="J7985">
        <v>0</v>
      </c>
      <c r="K7985">
        <v>800000</v>
      </c>
      <c r="L7985" t="s">
        <v>52</v>
      </c>
      <c r="M7985" s="8" t="s">
        <v>53</v>
      </c>
      <c r="N7985" s="8">
        <v>0.85714285714285698</v>
      </c>
      <c r="O7985">
        <v>0.14285714285714199</v>
      </c>
      <c r="P7985" s="9">
        <v>-0.93766354944718899</v>
      </c>
      <c r="Q7985">
        <v>400000</v>
      </c>
      <c r="R7985" s="8"/>
      <c r="S7985" s="8" t="s">
        <v>5589</v>
      </c>
      <c r="T7985">
        <v>71348624</v>
      </c>
      <c r="U7985">
        <v>20433163</v>
      </c>
      <c r="V7985">
        <v>76930705</v>
      </c>
      <c r="W7985">
        <v>25371321</v>
      </c>
      <c r="X7985">
        <v>9734057</v>
      </c>
      <c r="Y7985">
        <v>21358443</v>
      </c>
      <c r="Z7985">
        <v>11293994</v>
      </c>
      <c r="AA7985">
        <v>36957960</v>
      </c>
      <c r="AB7985">
        <v>22350960</v>
      </c>
      <c r="AC7985">
        <v>3</v>
      </c>
      <c r="AD7985">
        <v>14607000</v>
      </c>
      <c r="AE7985">
        <v>2009</v>
      </c>
      <c r="AF7985" t="s">
        <v>121</v>
      </c>
      <c r="AG7985">
        <v>500000</v>
      </c>
      <c r="AH7985" t="s">
        <v>55</v>
      </c>
      <c r="AI7985" t="s">
        <v>55</v>
      </c>
      <c r="AJ7985">
        <v>0.35622641659999998</v>
      </c>
      <c r="AK7985">
        <v>415260</v>
      </c>
      <c r="AL7985" s="8" t="s">
        <v>16466</v>
      </c>
      <c r="AM7985" s="10">
        <f t="shared" si="1116"/>
        <v>2016</v>
      </c>
      <c r="AN7985">
        <f t="shared" si="1117"/>
        <v>1</v>
      </c>
      <c r="AO7985">
        <f t="shared" si="1123"/>
        <v>0</v>
      </c>
      <c r="AP7985">
        <f t="shared" si="1118"/>
        <v>0</v>
      </c>
      <c r="AQ7985">
        <f t="shared" si="1119"/>
        <v>1</v>
      </c>
      <c r="AR7985">
        <f t="shared" si="1120"/>
        <v>0</v>
      </c>
      <c r="AS7985">
        <f t="shared" si="1121"/>
        <v>0</v>
      </c>
      <c r="AT7985">
        <f t="shared" si="1122"/>
        <v>0</v>
      </c>
      <c r="AU7985">
        <f t="shared" si="1122"/>
        <v>0</v>
      </c>
      <c r="AV7985" t="str">
        <f t="shared" si="1124"/>
        <v>2021-01-20T13:42:56</v>
      </c>
    </row>
    <row r="7986" spans="1:48" x14ac:dyDescent="0.25">
      <c r="A7986" s="5">
        <v>8057</v>
      </c>
      <c r="B7986" s="5" t="s">
        <v>1914</v>
      </c>
      <c r="C7986" s="5" t="s">
        <v>1915</v>
      </c>
      <c r="D7986" s="6" t="s">
        <v>1916</v>
      </c>
      <c r="E7986">
        <v>8</v>
      </c>
      <c r="F7986" s="7">
        <v>0.52702476880000004</v>
      </c>
      <c r="G7986" s="7">
        <v>0</v>
      </c>
      <c r="H7986" t="s">
        <v>1917</v>
      </c>
      <c r="I7986">
        <v>0</v>
      </c>
      <c r="J7986">
        <v>0</v>
      </c>
      <c r="K7986">
        <v>30000</v>
      </c>
      <c r="L7986" t="s">
        <v>52</v>
      </c>
      <c r="M7986" s="8" t="s">
        <v>86</v>
      </c>
      <c r="N7986" s="8">
        <v>0.66071428571428503</v>
      </c>
      <c r="O7986">
        <v>0.33928571428571402</v>
      </c>
      <c r="P7986" s="9">
        <v>0</v>
      </c>
      <c r="Q7986">
        <v>10000</v>
      </c>
      <c r="R7986" s="8"/>
      <c r="S7986" s="8" t="s">
        <v>217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13386</v>
      </c>
      <c r="AB7986">
        <v>0</v>
      </c>
      <c r="AC7986">
        <v>12</v>
      </c>
      <c r="AD7986">
        <v>0</v>
      </c>
      <c r="AE7986">
        <v>2011</v>
      </c>
      <c r="AF7986" t="s">
        <v>68</v>
      </c>
      <c r="AG7986">
        <v>200000</v>
      </c>
      <c r="AH7986" t="s">
        <v>55</v>
      </c>
      <c r="AI7986" t="s">
        <v>55</v>
      </c>
      <c r="AJ7986">
        <v>1</v>
      </c>
      <c r="AK7986">
        <v>2640</v>
      </c>
      <c r="AL7986" s="8" t="s">
        <v>16467</v>
      </c>
      <c r="AM7986" s="10">
        <f t="shared" si="1116"/>
        <v>2019</v>
      </c>
      <c r="AN7986">
        <f t="shared" si="1117"/>
        <v>1</v>
      </c>
      <c r="AO7986">
        <f t="shared" si="1123"/>
        <v>0</v>
      </c>
      <c r="AP7986">
        <f t="shared" si="1118"/>
        <v>0</v>
      </c>
      <c r="AQ7986">
        <f t="shared" si="1119"/>
        <v>0</v>
      </c>
      <c r="AR7986">
        <f t="shared" si="1120"/>
        <v>1</v>
      </c>
      <c r="AS7986">
        <f t="shared" si="1121"/>
        <v>0</v>
      </c>
      <c r="AT7986">
        <f t="shared" si="1122"/>
        <v>0</v>
      </c>
      <c r="AU7986">
        <f t="shared" si="1122"/>
        <v>0</v>
      </c>
      <c r="AV7986" t="str">
        <f t="shared" si="1124"/>
        <v>2021-01-20T13:46:10</v>
      </c>
    </row>
    <row r="7987" spans="1:48" x14ac:dyDescent="0.25">
      <c r="A7987" s="5">
        <v>8058</v>
      </c>
      <c r="B7987" s="5" t="s">
        <v>7379</v>
      </c>
      <c r="C7987" s="5" t="s">
        <v>7380</v>
      </c>
      <c r="D7987" s="6" t="s">
        <v>7388</v>
      </c>
      <c r="E7987">
        <v>3</v>
      </c>
      <c r="F7987" s="7">
        <v>0.63667236029999996</v>
      </c>
      <c r="G7987" s="7">
        <v>0</v>
      </c>
      <c r="H7987" t="s">
        <v>6905</v>
      </c>
      <c r="I7987">
        <v>0</v>
      </c>
      <c r="J7987">
        <v>0</v>
      </c>
      <c r="K7987">
        <v>80000</v>
      </c>
      <c r="L7987" t="s">
        <v>52</v>
      </c>
      <c r="M7987" s="8" t="s">
        <v>53</v>
      </c>
      <c r="N7987" s="8">
        <v>0.85714285714285698</v>
      </c>
      <c r="O7987">
        <v>0.14285714285714199</v>
      </c>
      <c r="P7987" s="9">
        <v>0</v>
      </c>
      <c r="Q7987">
        <v>80000</v>
      </c>
      <c r="R7987" s="8"/>
      <c r="S7987" s="8"/>
      <c r="AA7987">
        <v>17800826</v>
      </c>
      <c r="AB7987">
        <v>2174104</v>
      </c>
      <c r="AC7987">
        <v>3</v>
      </c>
      <c r="AD7987">
        <v>15626722</v>
      </c>
      <c r="AE7987">
        <v>2019</v>
      </c>
      <c r="AF7987" t="s">
        <v>126</v>
      </c>
      <c r="AG7987">
        <v>399900</v>
      </c>
      <c r="AH7987" t="s">
        <v>55</v>
      </c>
      <c r="AI7987" t="s">
        <v>55</v>
      </c>
      <c r="AJ7987">
        <v>1</v>
      </c>
      <c r="AK7987">
        <v>3486527</v>
      </c>
      <c r="AL7987" s="8" t="s">
        <v>16468</v>
      </c>
      <c r="AM7987" s="10">
        <f t="shared" si="1116"/>
        <v>2020</v>
      </c>
      <c r="AN7987">
        <f t="shared" si="1117"/>
        <v>1</v>
      </c>
      <c r="AO7987">
        <f t="shared" si="1123"/>
        <v>0</v>
      </c>
      <c r="AP7987">
        <f t="shared" si="1118"/>
        <v>0</v>
      </c>
      <c r="AQ7987">
        <f t="shared" si="1119"/>
        <v>1</v>
      </c>
      <c r="AR7987">
        <f t="shared" si="1120"/>
        <v>0</v>
      </c>
      <c r="AS7987">
        <f t="shared" si="1121"/>
        <v>0</v>
      </c>
      <c r="AT7987">
        <f t="shared" si="1122"/>
        <v>0</v>
      </c>
      <c r="AU7987">
        <f t="shared" si="1122"/>
        <v>0</v>
      </c>
      <c r="AV7987" t="str">
        <f t="shared" si="1124"/>
        <v>2021-01-20T13:54:28</v>
      </c>
    </row>
    <row r="7988" spans="1:48" x14ac:dyDescent="0.25">
      <c r="A7988" s="5">
        <v>8059</v>
      </c>
      <c r="B7988" s="5" t="s">
        <v>5280</v>
      </c>
      <c r="C7988" s="5" t="s">
        <v>5281</v>
      </c>
      <c r="D7988" s="6" t="s">
        <v>5282</v>
      </c>
      <c r="E7988">
        <v>21</v>
      </c>
      <c r="F7988" s="7">
        <v>0.59018846530000002</v>
      </c>
      <c r="G7988" s="7">
        <v>0</v>
      </c>
      <c r="H7988" t="s">
        <v>5196</v>
      </c>
      <c r="I7988">
        <v>73</v>
      </c>
      <c r="J7988">
        <v>100079</v>
      </c>
      <c r="K7988">
        <v>140000</v>
      </c>
      <c r="L7988" t="s">
        <v>52</v>
      </c>
      <c r="M7988" s="8" t="s">
        <v>53</v>
      </c>
      <c r="N7988" s="8">
        <v>0.85714285714285698</v>
      </c>
      <c r="O7988">
        <v>0.14285714285714199</v>
      </c>
      <c r="P7988" s="9">
        <v>-0.86602540378443804</v>
      </c>
      <c r="Q7988">
        <v>140000</v>
      </c>
      <c r="R7988" s="8"/>
      <c r="S7988" s="8" t="s">
        <v>10227</v>
      </c>
      <c r="T7988">
        <v>7613619</v>
      </c>
      <c r="U7988">
        <v>7211017</v>
      </c>
      <c r="V7988">
        <v>8190306</v>
      </c>
      <c r="W7988">
        <v>2308436</v>
      </c>
      <c r="X7988">
        <v>2308436</v>
      </c>
      <c r="Y7988">
        <v>1196922</v>
      </c>
      <c r="Z7988">
        <v>4852975</v>
      </c>
      <c r="AA7988">
        <v>22100381</v>
      </c>
      <c r="AB7988">
        <v>3353922</v>
      </c>
      <c r="AC7988">
        <v>6</v>
      </c>
      <c r="AD7988">
        <v>18746459</v>
      </c>
      <c r="AE7988">
        <v>1998</v>
      </c>
      <c r="AF7988" t="s">
        <v>54</v>
      </c>
      <c r="AG7988">
        <v>20000</v>
      </c>
      <c r="AH7988" t="s">
        <v>55</v>
      </c>
      <c r="AI7988" t="s">
        <v>55</v>
      </c>
      <c r="AJ7988">
        <v>0.93468276149999996</v>
      </c>
      <c r="AK7988">
        <v>405000</v>
      </c>
      <c r="AL7988" s="8" t="s">
        <v>16469</v>
      </c>
      <c r="AM7988" s="10">
        <f t="shared" si="1116"/>
        <v>2013</v>
      </c>
      <c r="AN7988">
        <f t="shared" si="1117"/>
        <v>1</v>
      </c>
      <c r="AO7988">
        <f t="shared" si="1123"/>
        <v>0</v>
      </c>
      <c r="AP7988">
        <f t="shared" si="1118"/>
        <v>0</v>
      </c>
      <c r="AQ7988">
        <f t="shared" si="1119"/>
        <v>1</v>
      </c>
      <c r="AR7988">
        <f t="shared" si="1120"/>
        <v>0</v>
      </c>
      <c r="AS7988">
        <f t="shared" si="1121"/>
        <v>0</v>
      </c>
      <c r="AT7988">
        <f t="shared" si="1122"/>
        <v>0</v>
      </c>
      <c r="AU7988">
        <f t="shared" si="1122"/>
        <v>0</v>
      </c>
      <c r="AV7988" t="str">
        <f t="shared" si="1124"/>
        <v>2021-01-20T13:59:25</v>
      </c>
    </row>
    <row r="7989" spans="1:48" x14ac:dyDescent="0.25">
      <c r="A7989" s="5">
        <v>8060</v>
      </c>
      <c r="B7989" s="5" t="s">
        <v>5193</v>
      </c>
      <c r="C7989" s="5" t="s">
        <v>5194</v>
      </c>
      <c r="D7989" s="6" t="s">
        <v>5195</v>
      </c>
      <c r="E7989">
        <v>63</v>
      </c>
      <c r="F7989" s="7">
        <v>0.54082093119999997</v>
      </c>
      <c r="G7989" s="7">
        <v>0</v>
      </c>
      <c r="H7989" t="s">
        <v>5196</v>
      </c>
      <c r="I7989">
        <v>0</v>
      </c>
      <c r="J7989">
        <v>85039.47</v>
      </c>
      <c r="K7989">
        <v>162000</v>
      </c>
      <c r="L7989" t="s">
        <v>52</v>
      </c>
      <c r="M7989" s="8" t="s">
        <v>53</v>
      </c>
      <c r="N7989" s="8">
        <v>0.82142857142857095</v>
      </c>
      <c r="O7989">
        <v>0.17857142857142799</v>
      </c>
      <c r="P7989" s="9">
        <v>-0.86602540378443904</v>
      </c>
      <c r="Q7989">
        <v>160000</v>
      </c>
      <c r="R7989" s="8"/>
      <c r="S7989" s="8" t="s">
        <v>10227</v>
      </c>
      <c r="T7989">
        <v>4370086</v>
      </c>
      <c r="U7989">
        <v>17714789</v>
      </c>
      <c r="V7989">
        <v>5731712</v>
      </c>
      <c r="W7989">
        <v>5240876</v>
      </c>
      <c r="X7989">
        <v>666013</v>
      </c>
      <c r="Y7989">
        <v>2448970</v>
      </c>
      <c r="Z7989">
        <v>24308</v>
      </c>
      <c r="AA7989">
        <v>28796110</v>
      </c>
      <c r="AB7989">
        <v>10800517</v>
      </c>
      <c r="AC7989">
        <v>6</v>
      </c>
      <c r="AD7989">
        <v>17995593</v>
      </c>
      <c r="AE7989">
        <v>1992</v>
      </c>
      <c r="AF7989" t="s">
        <v>54</v>
      </c>
      <c r="AG7989">
        <v>10000</v>
      </c>
      <c r="AH7989" t="s">
        <v>55</v>
      </c>
      <c r="AI7989" t="s">
        <v>55</v>
      </c>
      <c r="AJ7989">
        <v>0.9663711948</v>
      </c>
      <c r="AK7989">
        <v>1587600</v>
      </c>
      <c r="AL7989" s="8" t="s">
        <v>16470</v>
      </c>
      <c r="AM7989" s="10">
        <f t="shared" si="1116"/>
        <v>2013</v>
      </c>
      <c r="AN7989">
        <f t="shared" si="1117"/>
        <v>1</v>
      </c>
      <c r="AO7989">
        <f t="shared" si="1123"/>
        <v>0</v>
      </c>
      <c r="AP7989">
        <f t="shared" si="1118"/>
        <v>0</v>
      </c>
      <c r="AQ7989">
        <f t="shared" si="1119"/>
        <v>1</v>
      </c>
      <c r="AR7989">
        <f t="shared" si="1120"/>
        <v>0</v>
      </c>
      <c r="AS7989">
        <f t="shared" si="1121"/>
        <v>0</v>
      </c>
      <c r="AT7989">
        <f t="shared" si="1122"/>
        <v>0</v>
      </c>
      <c r="AU7989">
        <f t="shared" si="1122"/>
        <v>0</v>
      </c>
      <c r="AV7989" t="str">
        <f t="shared" si="1124"/>
        <v>2021-01-20T14:10:57</v>
      </c>
    </row>
    <row r="7990" spans="1:48" x14ac:dyDescent="0.25">
      <c r="A7990" s="5">
        <v>8061</v>
      </c>
      <c r="B7990" s="5" t="s">
        <v>5946</v>
      </c>
      <c r="C7990" s="5" t="s">
        <v>5947</v>
      </c>
      <c r="D7990" s="6" t="s">
        <v>5948</v>
      </c>
      <c r="E7990">
        <v>41</v>
      </c>
      <c r="F7990" s="7">
        <v>0.341106362</v>
      </c>
      <c r="G7990" s="7">
        <v>0</v>
      </c>
      <c r="H7990" t="s">
        <v>5679</v>
      </c>
      <c r="I7990">
        <v>0</v>
      </c>
      <c r="J7990">
        <v>2760</v>
      </c>
      <c r="K7990">
        <v>60000</v>
      </c>
      <c r="L7990" t="s">
        <v>52</v>
      </c>
      <c r="M7990" s="8" t="s">
        <v>86</v>
      </c>
      <c r="N7990" s="8">
        <v>0.67857142857142805</v>
      </c>
      <c r="O7990">
        <v>0.32142857142857101</v>
      </c>
      <c r="P7990" s="9">
        <v>0.85452481174637496</v>
      </c>
      <c r="Q7990">
        <v>15000</v>
      </c>
      <c r="R7990" s="8"/>
      <c r="S7990" s="8" t="s">
        <v>15252</v>
      </c>
      <c r="T7990">
        <v>22882119</v>
      </c>
      <c r="U7990">
        <v>20214000</v>
      </c>
      <c r="V7990">
        <v>56017627</v>
      </c>
      <c r="W7990">
        <v>-19514982</v>
      </c>
      <c r="X7990">
        <v>33154892</v>
      </c>
      <c r="Y7990">
        <v>9156469</v>
      </c>
      <c r="Z7990">
        <v>6796416</v>
      </c>
      <c r="AA7990">
        <v>33435005</v>
      </c>
      <c r="AB7990">
        <v>4315906</v>
      </c>
      <c r="AC7990">
        <v>11</v>
      </c>
      <c r="AD7990">
        <v>29119099</v>
      </c>
      <c r="AE7990">
        <v>1990</v>
      </c>
      <c r="AF7990" t="s">
        <v>54</v>
      </c>
      <c r="AG7990">
        <v>600000</v>
      </c>
      <c r="AH7990" t="s">
        <v>55</v>
      </c>
      <c r="AI7990" t="s">
        <v>55</v>
      </c>
      <c r="AJ7990">
        <v>0.97004282590000002</v>
      </c>
      <c r="AK7990">
        <v>160200</v>
      </c>
      <c r="AL7990" s="8" t="s">
        <v>16471</v>
      </c>
      <c r="AM7990" s="10">
        <f t="shared" si="1116"/>
        <v>2012</v>
      </c>
      <c r="AN7990">
        <f t="shared" si="1117"/>
        <v>1</v>
      </c>
      <c r="AO7990">
        <f t="shared" si="1123"/>
        <v>0</v>
      </c>
      <c r="AP7990">
        <f t="shared" si="1118"/>
        <v>0</v>
      </c>
      <c r="AQ7990">
        <f t="shared" si="1119"/>
        <v>0</v>
      </c>
      <c r="AR7990">
        <f t="shared" si="1120"/>
        <v>1</v>
      </c>
      <c r="AS7990">
        <f t="shared" si="1121"/>
        <v>0</v>
      </c>
      <c r="AT7990">
        <f t="shared" si="1122"/>
        <v>0</v>
      </c>
      <c r="AU7990">
        <f t="shared" si="1122"/>
        <v>0</v>
      </c>
      <c r="AV7990" t="str">
        <f t="shared" si="1124"/>
        <v>2021-01-20T14:19:59</v>
      </c>
    </row>
    <row r="7991" spans="1:48" x14ac:dyDescent="0.25">
      <c r="A7991" s="5">
        <v>8062</v>
      </c>
      <c r="B7991" s="5" t="s">
        <v>4783</v>
      </c>
      <c r="C7991" s="5" t="s">
        <v>4784</v>
      </c>
      <c r="D7991" s="6" t="s">
        <v>4785</v>
      </c>
      <c r="E7991">
        <v>44</v>
      </c>
      <c r="F7991" s="7">
        <v>0.40400751299999998</v>
      </c>
      <c r="G7991" s="7">
        <v>0</v>
      </c>
      <c r="H7991" t="s">
        <v>4786</v>
      </c>
      <c r="I7991">
        <v>24</v>
      </c>
      <c r="J7991">
        <v>122861.63</v>
      </c>
      <c r="K7991">
        <v>350000</v>
      </c>
      <c r="L7991" t="s">
        <v>62</v>
      </c>
      <c r="M7991" s="8" t="s">
        <v>63</v>
      </c>
      <c r="N7991" s="8">
        <v>1</v>
      </c>
      <c r="O7991">
        <v>0</v>
      </c>
      <c r="P7991" s="9">
        <v>0</v>
      </c>
      <c r="R7991" s="8"/>
      <c r="S7991" s="8"/>
      <c r="AJ7991">
        <v>0.98050180249999996</v>
      </c>
      <c r="AL7991" s="8"/>
      <c r="AM7991" s="10">
        <f t="shared" si="1116"/>
        <v>2006</v>
      </c>
      <c r="AN7991">
        <f t="shared" si="1117"/>
        <v>0</v>
      </c>
      <c r="AO7991">
        <f t="shared" si="1123"/>
        <v>0</v>
      </c>
      <c r="AP7991">
        <f t="shared" si="1118"/>
        <v>1</v>
      </c>
      <c r="AQ7991">
        <f t="shared" si="1119"/>
        <v>0</v>
      </c>
      <c r="AR7991">
        <f t="shared" si="1120"/>
        <v>0</v>
      </c>
      <c r="AS7991">
        <f t="shared" si="1121"/>
        <v>0</v>
      </c>
      <c r="AT7991">
        <f t="shared" si="1122"/>
        <v>0</v>
      </c>
      <c r="AU7991">
        <f t="shared" si="1122"/>
        <v>0</v>
      </c>
      <c r="AV7991">
        <f t="shared" si="1124"/>
        <v>0</v>
      </c>
    </row>
    <row r="7992" spans="1:48" x14ac:dyDescent="0.25">
      <c r="A7992" s="5">
        <v>8063</v>
      </c>
      <c r="B7992" s="5" t="s">
        <v>454</v>
      </c>
      <c r="C7992" s="5" t="s">
        <v>455</v>
      </c>
      <c r="D7992" s="6" t="s">
        <v>456</v>
      </c>
      <c r="E7992">
        <v>14</v>
      </c>
      <c r="F7992" s="7">
        <v>0.3233516937</v>
      </c>
      <c r="G7992" s="7">
        <v>0</v>
      </c>
      <c r="H7992" t="s">
        <v>457</v>
      </c>
      <c r="I7992">
        <v>49</v>
      </c>
      <c r="J7992">
        <v>36118.879999999997</v>
      </c>
      <c r="K7992">
        <v>50000</v>
      </c>
      <c r="L7992" t="s">
        <v>52</v>
      </c>
      <c r="M7992" s="8" t="s">
        <v>86</v>
      </c>
      <c r="N7992" s="8">
        <v>0.58928571428571397</v>
      </c>
      <c r="O7992">
        <v>0.41071428571428498</v>
      </c>
      <c r="P7992" s="9">
        <v>-0.80773404423716999</v>
      </c>
      <c r="Q7992">
        <v>35000</v>
      </c>
      <c r="R7992" s="8"/>
      <c r="S7992" s="8"/>
      <c r="AA7992">
        <v>3327066</v>
      </c>
      <c r="AB7992">
        <v>0</v>
      </c>
      <c r="AC7992">
        <v>12</v>
      </c>
      <c r="AD7992">
        <v>0</v>
      </c>
      <c r="AE7992">
        <v>2017</v>
      </c>
      <c r="AF7992" t="s">
        <v>126</v>
      </c>
      <c r="AG7992">
        <v>100000</v>
      </c>
      <c r="AH7992" t="s">
        <v>55</v>
      </c>
      <c r="AI7992" t="s">
        <v>56</v>
      </c>
      <c r="AJ7992">
        <v>0.88087921560000004</v>
      </c>
      <c r="AK7992">
        <v>7560</v>
      </c>
      <c r="AL7992" s="8" t="s">
        <v>16472</v>
      </c>
      <c r="AM7992" s="10">
        <f t="shared" si="1116"/>
        <v>2018</v>
      </c>
      <c r="AN7992">
        <f t="shared" si="1117"/>
        <v>1</v>
      </c>
      <c r="AO7992">
        <f t="shared" si="1123"/>
        <v>0</v>
      </c>
      <c r="AP7992">
        <f t="shared" si="1118"/>
        <v>0</v>
      </c>
      <c r="AQ7992">
        <f t="shared" si="1119"/>
        <v>0</v>
      </c>
      <c r="AR7992">
        <f t="shared" si="1120"/>
        <v>1</v>
      </c>
      <c r="AS7992">
        <f t="shared" si="1121"/>
        <v>0</v>
      </c>
      <c r="AT7992">
        <f t="shared" si="1122"/>
        <v>0</v>
      </c>
      <c r="AU7992">
        <f t="shared" si="1122"/>
        <v>1</v>
      </c>
      <c r="AV7992" t="str">
        <f t="shared" si="1124"/>
        <v>2021-01-20T14:29:02</v>
      </c>
    </row>
    <row r="7993" spans="1:48" x14ac:dyDescent="0.25">
      <c r="A7993" s="5">
        <v>8064</v>
      </c>
      <c r="B7993" s="5" t="s">
        <v>830</v>
      </c>
      <c r="C7993" s="5" t="s">
        <v>831</v>
      </c>
      <c r="D7993" s="6" t="s">
        <v>832</v>
      </c>
      <c r="E7993">
        <v>5</v>
      </c>
      <c r="F7993" s="7">
        <v>0.41231628570000001</v>
      </c>
      <c r="G7993" s="7">
        <v>0</v>
      </c>
      <c r="H7993" t="s">
        <v>833</v>
      </c>
      <c r="I7993">
        <v>0</v>
      </c>
      <c r="J7993">
        <v>20797</v>
      </c>
      <c r="K7993">
        <v>70000</v>
      </c>
      <c r="L7993" t="s">
        <v>52</v>
      </c>
      <c r="M7993" s="8" t="s">
        <v>53</v>
      </c>
      <c r="N7993" s="8">
        <v>0.76785714285714202</v>
      </c>
      <c r="O7993">
        <v>0.23214285714285701</v>
      </c>
      <c r="P7993" s="9">
        <v>0.86602540378443904</v>
      </c>
      <c r="Q7993">
        <v>65000</v>
      </c>
      <c r="R7993" s="8"/>
      <c r="S7993" s="8" t="s">
        <v>10969</v>
      </c>
      <c r="T7993">
        <v>8865359</v>
      </c>
      <c r="U7993">
        <v>4093950</v>
      </c>
      <c r="V7993">
        <v>9468196</v>
      </c>
      <c r="W7993">
        <v>646143</v>
      </c>
      <c r="X7993">
        <v>225559</v>
      </c>
      <c r="Y7993">
        <v>11662572</v>
      </c>
      <c r="Z7993">
        <v>4099019</v>
      </c>
      <c r="AA7993">
        <v>4515753</v>
      </c>
      <c r="AB7993">
        <v>-2846171</v>
      </c>
      <c r="AC7993">
        <v>7</v>
      </c>
      <c r="AD7993">
        <v>7361924</v>
      </c>
      <c r="AE7993">
        <v>2018</v>
      </c>
      <c r="AF7993" t="s">
        <v>126</v>
      </c>
      <c r="AG7993">
        <v>200000</v>
      </c>
      <c r="AH7993" t="s">
        <v>55</v>
      </c>
      <c r="AI7993" t="s">
        <v>55</v>
      </c>
      <c r="AJ7993">
        <v>1</v>
      </c>
      <c r="AK7993">
        <v>482740</v>
      </c>
      <c r="AL7993" s="8" t="s">
        <v>16473</v>
      </c>
      <c r="AM7993" s="10">
        <f t="shared" si="1116"/>
        <v>2018</v>
      </c>
      <c r="AN7993">
        <f t="shared" si="1117"/>
        <v>1</v>
      </c>
      <c r="AO7993">
        <f t="shared" si="1123"/>
        <v>0</v>
      </c>
      <c r="AP7993">
        <f t="shared" si="1118"/>
        <v>0</v>
      </c>
      <c r="AQ7993">
        <f t="shared" si="1119"/>
        <v>1</v>
      </c>
      <c r="AR7993">
        <f t="shared" si="1120"/>
        <v>0</v>
      </c>
      <c r="AS7993">
        <f t="shared" si="1121"/>
        <v>0</v>
      </c>
      <c r="AT7993">
        <f t="shared" si="1122"/>
        <v>0</v>
      </c>
      <c r="AU7993">
        <f t="shared" si="1122"/>
        <v>0</v>
      </c>
      <c r="AV7993" t="str">
        <f t="shared" si="1124"/>
        <v>2021-01-20T14:30:09</v>
      </c>
    </row>
    <row r="7994" spans="1:48" x14ac:dyDescent="0.25">
      <c r="A7994" s="5">
        <v>8065</v>
      </c>
      <c r="B7994" s="5" t="s">
        <v>8790</v>
      </c>
      <c r="C7994" s="5" t="s">
        <v>8791</v>
      </c>
      <c r="D7994" s="6" t="s">
        <v>8792</v>
      </c>
      <c r="E7994">
        <v>9</v>
      </c>
      <c r="F7994" s="7">
        <v>0.4063670654</v>
      </c>
      <c r="G7994" s="7">
        <v>0</v>
      </c>
      <c r="H7994" t="s">
        <v>8793</v>
      </c>
      <c r="I7994">
        <v>18</v>
      </c>
      <c r="J7994">
        <v>55807.5</v>
      </c>
      <c r="K7994">
        <v>130000</v>
      </c>
      <c r="L7994" t="s">
        <v>52</v>
      </c>
      <c r="M7994" s="8" t="s">
        <v>53</v>
      </c>
      <c r="N7994" s="8">
        <v>0.76785714285714202</v>
      </c>
      <c r="O7994">
        <v>0.23214285714285701</v>
      </c>
      <c r="P7994" s="9">
        <v>0.86602540378443904</v>
      </c>
      <c r="Q7994">
        <v>40000</v>
      </c>
      <c r="R7994" s="8"/>
      <c r="S7994" s="8" t="s">
        <v>6551</v>
      </c>
      <c r="T7994">
        <v>1735117</v>
      </c>
      <c r="U7994">
        <v>1721635</v>
      </c>
      <c r="V7994">
        <v>1932463</v>
      </c>
      <c r="W7994">
        <v>210828</v>
      </c>
      <c r="X7994">
        <v>0</v>
      </c>
      <c r="Y7994">
        <v>0</v>
      </c>
      <c r="Z7994">
        <v>1668382</v>
      </c>
      <c r="AA7994">
        <v>4766807</v>
      </c>
      <c r="AB7994">
        <v>1430043</v>
      </c>
      <c r="AC7994">
        <v>12</v>
      </c>
      <c r="AD7994">
        <v>3336764</v>
      </c>
      <c r="AE7994">
        <v>2017</v>
      </c>
      <c r="AF7994" t="s">
        <v>126</v>
      </c>
      <c r="AG7994">
        <v>100000</v>
      </c>
      <c r="AH7994" t="s">
        <v>55</v>
      </c>
      <c r="AI7994" t="s">
        <v>55</v>
      </c>
      <c r="AJ7994">
        <v>1</v>
      </c>
      <c r="AK7994">
        <v>2640</v>
      </c>
      <c r="AL7994" s="8" t="s">
        <v>16474</v>
      </c>
      <c r="AM7994" s="10">
        <f t="shared" si="1116"/>
        <v>2019</v>
      </c>
      <c r="AN7994">
        <f t="shared" si="1117"/>
        <v>1</v>
      </c>
      <c r="AO7994">
        <f t="shared" si="1123"/>
        <v>0</v>
      </c>
      <c r="AP7994">
        <f t="shared" si="1118"/>
        <v>0</v>
      </c>
      <c r="AQ7994">
        <f t="shared" si="1119"/>
        <v>1</v>
      </c>
      <c r="AR7994">
        <f t="shared" si="1120"/>
        <v>0</v>
      </c>
      <c r="AS7994">
        <f t="shared" si="1121"/>
        <v>0</v>
      </c>
      <c r="AT7994">
        <f t="shared" si="1122"/>
        <v>0</v>
      </c>
      <c r="AU7994">
        <f t="shared" si="1122"/>
        <v>0</v>
      </c>
      <c r="AV7994" t="str">
        <f t="shared" si="1124"/>
        <v>2021-01-20T14:35:56</v>
      </c>
    </row>
    <row r="7995" spans="1:48" x14ac:dyDescent="0.25">
      <c r="A7995" s="5">
        <v>8066</v>
      </c>
      <c r="B7995" s="5" t="s">
        <v>6463</v>
      </c>
      <c r="C7995" s="5" t="s">
        <v>6464</v>
      </c>
      <c r="D7995" s="6" t="s">
        <v>6465</v>
      </c>
      <c r="E7995">
        <v>27</v>
      </c>
      <c r="F7995" s="7">
        <v>0.29222112099999997</v>
      </c>
      <c r="G7995" s="7">
        <v>0</v>
      </c>
      <c r="H7995" t="s">
        <v>6466</v>
      </c>
      <c r="I7995">
        <v>0</v>
      </c>
      <c r="J7995">
        <v>4133.34</v>
      </c>
      <c r="K7995">
        <v>1200000</v>
      </c>
      <c r="L7995" t="s">
        <v>52</v>
      </c>
      <c r="M7995" s="8" t="s">
        <v>53</v>
      </c>
      <c r="N7995" s="8">
        <v>0.85714285714285698</v>
      </c>
      <c r="O7995">
        <v>0.14285714285714199</v>
      </c>
      <c r="P7995" s="9">
        <v>0</v>
      </c>
      <c r="Q7995">
        <v>900000</v>
      </c>
      <c r="R7995" s="8"/>
      <c r="S7995" s="8" t="s">
        <v>5589</v>
      </c>
      <c r="T7995">
        <v>31387016</v>
      </c>
      <c r="U7995">
        <v>4701725</v>
      </c>
      <c r="V7995">
        <v>34362915</v>
      </c>
      <c r="W7995">
        <v>27823594</v>
      </c>
      <c r="X7995">
        <v>1900000</v>
      </c>
      <c r="Y7995">
        <v>7715455</v>
      </c>
      <c r="Z7995">
        <v>11328521</v>
      </c>
      <c r="AA7995">
        <v>44086159</v>
      </c>
      <c r="AB7995">
        <v>20295766</v>
      </c>
      <c r="AC7995">
        <v>9</v>
      </c>
      <c r="AD7995">
        <v>23790393</v>
      </c>
      <c r="AE7995">
        <v>1979</v>
      </c>
      <c r="AF7995" t="s">
        <v>54</v>
      </c>
      <c r="AG7995">
        <v>1500000</v>
      </c>
      <c r="AH7995" t="s">
        <v>55</v>
      </c>
      <c r="AI7995" t="s">
        <v>55</v>
      </c>
      <c r="AJ7995">
        <v>1</v>
      </c>
      <c r="AK7995">
        <v>4022879</v>
      </c>
      <c r="AL7995" s="8" t="s">
        <v>16475</v>
      </c>
      <c r="AM7995" s="10">
        <f t="shared" si="1116"/>
        <v>2008</v>
      </c>
      <c r="AN7995">
        <f t="shared" si="1117"/>
        <v>1</v>
      </c>
      <c r="AO7995">
        <f t="shared" si="1123"/>
        <v>0</v>
      </c>
      <c r="AP7995">
        <f t="shared" si="1118"/>
        <v>0</v>
      </c>
      <c r="AQ7995">
        <f t="shared" si="1119"/>
        <v>1</v>
      </c>
      <c r="AR7995">
        <f t="shared" si="1120"/>
        <v>0</v>
      </c>
      <c r="AS7995">
        <f t="shared" si="1121"/>
        <v>0</v>
      </c>
      <c r="AT7995">
        <f t="shared" si="1122"/>
        <v>0</v>
      </c>
      <c r="AU7995">
        <f t="shared" si="1122"/>
        <v>0</v>
      </c>
      <c r="AV7995" t="str">
        <f t="shared" si="1124"/>
        <v>2021-01-20T14:36:51</v>
      </c>
    </row>
    <row r="7996" spans="1:48" x14ac:dyDescent="0.25">
      <c r="A7996" s="5">
        <v>8067</v>
      </c>
      <c r="B7996" s="5" t="s">
        <v>16476</v>
      </c>
      <c r="C7996" s="5" t="s">
        <v>16477</v>
      </c>
      <c r="D7996" s="6" t="s">
        <v>16478</v>
      </c>
      <c r="E7996">
        <v>10</v>
      </c>
      <c r="F7996" s="7">
        <v>0.37371213759999999</v>
      </c>
      <c r="G7996" s="7">
        <v>0</v>
      </c>
      <c r="H7996" t="s">
        <v>5451</v>
      </c>
      <c r="I7996">
        <v>0</v>
      </c>
      <c r="J7996">
        <v>0</v>
      </c>
      <c r="K7996">
        <v>200000</v>
      </c>
      <c r="L7996" t="s">
        <v>52</v>
      </c>
      <c r="M7996" s="8" t="s">
        <v>53</v>
      </c>
      <c r="N7996" s="8">
        <v>0.85714285714285698</v>
      </c>
      <c r="O7996">
        <v>0.14285714285714199</v>
      </c>
      <c r="P7996" s="9">
        <v>0</v>
      </c>
      <c r="Q7996">
        <v>200000</v>
      </c>
      <c r="R7996" s="8"/>
      <c r="S7996" s="8" t="s">
        <v>329</v>
      </c>
      <c r="T7996">
        <v>10168354</v>
      </c>
      <c r="U7996">
        <v>7810246</v>
      </c>
      <c r="V7996">
        <v>11259542</v>
      </c>
      <c r="W7996">
        <v>3340321</v>
      </c>
      <c r="X7996">
        <v>674196</v>
      </c>
      <c r="Y7996">
        <v>3884145</v>
      </c>
      <c r="Z7996">
        <v>2998876</v>
      </c>
      <c r="AA7996">
        <v>30595624</v>
      </c>
      <c r="AB7996">
        <v>10896585</v>
      </c>
      <c r="AC7996">
        <v>12</v>
      </c>
      <c r="AD7996">
        <v>19699039</v>
      </c>
      <c r="AE7996">
        <v>2001</v>
      </c>
      <c r="AF7996" t="s">
        <v>54</v>
      </c>
      <c r="AG7996">
        <v>200000</v>
      </c>
      <c r="AH7996" t="s">
        <v>55</v>
      </c>
      <c r="AI7996" t="s">
        <v>55</v>
      </c>
      <c r="AJ7996">
        <v>1</v>
      </c>
      <c r="AK7996">
        <v>2725020</v>
      </c>
      <c r="AL7996" s="8" t="s">
        <v>16479</v>
      </c>
      <c r="AM7996" s="10">
        <f t="shared" si="1116"/>
        <v>2017</v>
      </c>
      <c r="AN7996">
        <f t="shared" si="1117"/>
        <v>1</v>
      </c>
      <c r="AO7996">
        <f t="shared" si="1123"/>
        <v>0</v>
      </c>
      <c r="AP7996">
        <f t="shared" si="1118"/>
        <v>0</v>
      </c>
      <c r="AQ7996">
        <f t="shared" si="1119"/>
        <v>1</v>
      </c>
      <c r="AR7996">
        <f t="shared" si="1120"/>
        <v>0</v>
      </c>
      <c r="AS7996">
        <f t="shared" si="1121"/>
        <v>0</v>
      </c>
      <c r="AT7996">
        <f t="shared" si="1122"/>
        <v>0</v>
      </c>
      <c r="AU7996">
        <f t="shared" si="1122"/>
        <v>0</v>
      </c>
      <c r="AV7996" t="str">
        <f t="shared" si="1124"/>
        <v>2021-01-20T14:40:50</v>
      </c>
    </row>
    <row r="7997" spans="1:48" x14ac:dyDescent="0.25">
      <c r="A7997" s="5">
        <v>8068</v>
      </c>
      <c r="B7997" s="5" t="s">
        <v>16480</v>
      </c>
      <c r="C7997" s="5" t="s">
        <v>16481</v>
      </c>
      <c r="D7997" s="6" t="s">
        <v>16482</v>
      </c>
      <c r="E7997">
        <v>0</v>
      </c>
      <c r="F7997" s="7">
        <v>0.49743227400000001</v>
      </c>
      <c r="G7997" s="7">
        <v>0</v>
      </c>
      <c r="H7997" t="s">
        <v>16483</v>
      </c>
      <c r="I7997">
        <v>23</v>
      </c>
      <c r="J7997">
        <v>43669.58</v>
      </c>
      <c r="K7997">
        <v>150000</v>
      </c>
      <c r="L7997" t="s">
        <v>52</v>
      </c>
      <c r="M7997" s="8" t="s">
        <v>63</v>
      </c>
      <c r="N7997" s="8">
        <v>0.89285714285714202</v>
      </c>
      <c r="O7997">
        <v>0.107142857142857</v>
      </c>
      <c r="P7997" s="9">
        <v>0</v>
      </c>
      <c r="Q7997">
        <v>45000</v>
      </c>
      <c r="R7997" s="8"/>
      <c r="S7997" s="8" t="s">
        <v>8021</v>
      </c>
      <c r="T7997">
        <v>10314290</v>
      </c>
      <c r="U7997">
        <v>120193</v>
      </c>
      <c r="V7997">
        <v>10314290</v>
      </c>
      <c r="W7997">
        <v>10115862</v>
      </c>
      <c r="X7997">
        <v>0</v>
      </c>
      <c r="Y7997">
        <v>480955</v>
      </c>
      <c r="Z7997">
        <v>0</v>
      </c>
      <c r="AA7997">
        <v>3808288</v>
      </c>
      <c r="AB7997">
        <v>3607998</v>
      </c>
      <c r="AC7997">
        <v>12</v>
      </c>
      <c r="AD7997">
        <v>200290</v>
      </c>
      <c r="AE7997">
        <v>2014</v>
      </c>
      <c r="AF7997" t="s">
        <v>68</v>
      </c>
      <c r="AG7997">
        <v>105000</v>
      </c>
      <c r="AH7997" t="s">
        <v>55</v>
      </c>
      <c r="AI7997" t="s">
        <v>56</v>
      </c>
      <c r="AJ7997">
        <v>1</v>
      </c>
      <c r="AK7997">
        <v>2430</v>
      </c>
      <c r="AL7997" s="8" t="s">
        <v>16484</v>
      </c>
      <c r="AM7997" s="10">
        <f t="shared" si="1116"/>
        <v>2021</v>
      </c>
      <c r="AN7997">
        <f t="shared" si="1117"/>
        <v>1</v>
      </c>
      <c r="AO7997">
        <f t="shared" si="1123"/>
        <v>0</v>
      </c>
      <c r="AP7997">
        <f t="shared" si="1118"/>
        <v>1</v>
      </c>
      <c r="AQ7997">
        <f t="shared" si="1119"/>
        <v>0</v>
      </c>
      <c r="AR7997">
        <f t="shared" si="1120"/>
        <v>0</v>
      </c>
      <c r="AS7997">
        <f t="shared" si="1121"/>
        <v>0</v>
      </c>
      <c r="AT7997">
        <f t="shared" si="1122"/>
        <v>0</v>
      </c>
      <c r="AU7997">
        <f t="shared" si="1122"/>
        <v>1</v>
      </c>
      <c r="AV7997" t="str">
        <f t="shared" si="1124"/>
        <v>2021-01-20T15:13:22</v>
      </c>
    </row>
    <row r="7998" spans="1:48" x14ac:dyDescent="0.25">
      <c r="A7998" s="5">
        <v>8069</v>
      </c>
      <c r="B7998" s="5" t="s">
        <v>1017</v>
      </c>
      <c r="C7998" s="5" t="s">
        <v>1018</v>
      </c>
      <c r="D7998" s="6" t="s">
        <v>1019</v>
      </c>
      <c r="E7998">
        <v>3</v>
      </c>
      <c r="F7998" s="7">
        <v>0.40256942179999999</v>
      </c>
      <c r="G7998" s="7">
        <v>0</v>
      </c>
      <c r="H7998" t="s">
        <v>1020</v>
      </c>
      <c r="I7998">
        <v>0</v>
      </c>
      <c r="J7998">
        <v>0</v>
      </c>
      <c r="K7998">
        <v>40000</v>
      </c>
      <c r="L7998" t="s">
        <v>52</v>
      </c>
      <c r="M7998" s="8" t="s">
        <v>53</v>
      </c>
      <c r="N7998" s="8">
        <v>0.85714285714285698</v>
      </c>
      <c r="O7998">
        <v>0.14285714285714199</v>
      </c>
      <c r="P7998" s="9">
        <v>0</v>
      </c>
      <c r="Q7998">
        <v>40000</v>
      </c>
      <c r="R7998" s="8"/>
      <c r="S7998" s="8" t="s">
        <v>217</v>
      </c>
      <c r="T7998">
        <v>3823743</v>
      </c>
      <c r="U7998">
        <v>742510</v>
      </c>
      <c r="V7998">
        <v>4049949</v>
      </c>
      <c r="W7998">
        <v>3307431</v>
      </c>
      <c r="X7998">
        <v>0</v>
      </c>
      <c r="Y7998">
        <v>333959</v>
      </c>
      <c r="Z7998">
        <v>1192624</v>
      </c>
      <c r="AA7998">
        <v>0</v>
      </c>
      <c r="AB7998">
        <v>0</v>
      </c>
      <c r="AC7998">
        <v>1</v>
      </c>
      <c r="AD7998">
        <v>0</v>
      </c>
      <c r="AE7998">
        <v>2000</v>
      </c>
      <c r="AF7998" t="s">
        <v>54</v>
      </c>
      <c r="AG7998">
        <v>55000</v>
      </c>
      <c r="AH7998" t="s">
        <v>55</v>
      </c>
      <c r="AI7998" t="s">
        <v>55</v>
      </c>
      <c r="AJ7998">
        <v>1</v>
      </c>
      <c r="AK7998">
        <v>89100</v>
      </c>
      <c r="AL7998" s="8" t="s">
        <v>16485</v>
      </c>
      <c r="AM7998" s="10">
        <f t="shared" si="1116"/>
        <v>2006</v>
      </c>
      <c r="AN7998">
        <f t="shared" si="1117"/>
        <v>1</v>
      </c>
      <c r="AO7998">
        <f t="shared" si="1123"/>
        <v>0</v>
      </c>
      <c r="AP7998">
        <f t="shared" si="1118"/>
        <v>0</v>
      </c>
      <c r="AQ7998">
        <f t="shared" si="1119"/>
        <v>1</v>
      </c>
      <c r="AR7998">
        <f t="shared" si="1120"/>
        <v>0</v>
      </c>
      <c r="AS7998">
        <f t="shared" si="1121"/>
        <v>0</v>
      </c>
      <c r="AT7998">
        <f t="shared" si="1122"/>
        <v>0</v>
      </c>
      <c r="AU7998">
        <f t="shared" si="1122"/>
        <v>0</v>
      </c>
      <c r="AV7998" t="str">
        <f t="shared" si="1124"/>
        <v>2021-01-20T15:15:09</v>
      </c>
    </row>
    <row r="7999" spans="1:48" x14ac:dyDescent="0.25">
      <c r="A7999" s="5">
        <v>8070</v>
      </c>
      <c r="B7999" s="5" t="s">
        <v>515</v>
      </c>
      <c r="C7999" s="5" t="s">
        <v>516</v>
      </c>
      <c r="D7999" s="6" t="s">
        <v>517</v>
      </c>
      <c r="E7999">
        <v>64</v>
      </c>
      <c r="F7999" s="7">
        <v>0.36676717749999999</v>
      </c>
      <c r="G7999" s="7">
        <v>0</v>
      </c>
      <c r="H7999" t="s">
        <v>518</v>
      </c>
      <c r="I7999">
        <v>203</v>
      </c>
      <c r="J7999">
        <v>259359.83</v>
      </c>
      <c r="K7999">
        <v>1500000</v>
      </c>
      <c r="L7999" t="s">
        <v>52</v>
      </c>
      <c r="M7999" s="8" t="s">
        <v>63</v>
      </c>
      <c r="N7999" s="8">
        <v>0.91071428571428503</v>
      </c>
      <c r="O7999">
        <v>8.9285714285714204E-2</v>
      </c>
      <c r="P7999" s="9">
        <v>0.86601172078668598</v>
      </c>
      <c r="Q7999">
        <v>1500000</v>
      </c>
      <c r="R7999" s="8"/>
      <c r="S7999" s="8" t="s">
        <v>10969</v>
      </c>
      <c r="T7999">
        <v>90926566</v>
      </c>
      <c r="U7999">
        <v>23790723</v>
      </c>
      <c r="V7999">
        <v>94195502</v>
      </c>
      <c r="W7999">
        <v>39062853</v>
      </c>
      <c r="X7999">
        <v>0</v>
      </c>
      <c r="Y7999">
        <v>28614585</v>
      </c>
      <c r="Z7999">
        <v>27062636</v>
      </c>
      <c r="AA7999">
        <v>123692367</v>
      </c>
      <c r="AB7999">
        <v>36368274</v>
      </c>
      <c r="AC7999">
        <v>7</v>
      </c>
      <c r="AD7999">
        <v>87324093</v>
      </c>
      <c r="AE7999">
        <v>2009</v>
      </c>
      <c r="AF7999" t="s">
        <v>121</v>
      </c>
      <c r="AG7999">
        <v>10000000</v>
      </c>
      <c r="AH7999" t="s">
        <v>55</v>
      </c>
      <c r="AI7999" t="s">
        <v>55</v>
      </c>
      <c r="AJ7999">
        <v>0.99999307110000002</v>
      </c>
      <c r="AK7999">
        <v>9600000</v>
      </c>
      <c r="AL7999" s="8" t="s">
        <v>16486</v>
      </c>
      <c r="AM7999" s="10">
        <f t="shared" si="1116"/>
        <v>2010</v>
      </c>
      <c r="AN7999">
        <f t="shared" si="1117"/>
        <v>1</v>
      </c>
      <c r="AO7999">
        <f t="shared" si="1123"/>
        <v>0</v>
      </c>
      <c r="AP7999">
        <f t="shared" si="1118"/>
        <v>1</v>
      </c>
      <c r="AQ7999">
        <f t="shared" si="1119"/>
        <v>0</v>
      </c>
      <c r="AR7999">
        <f t="shared" si="1120"/>
        <v>0</v>
      </c>
      <c r="AS7999">
        <f t="shared" si="1121"/>
        <v>0</v>
      </c>
      <c r="AT7999">
        <f t="shared" si="1122"/>
        <v>0</v>
      </c>
      <c r="AU7999">
        <f t="shared" si="1122"/>
        <v>0</v>
      </c>
      <c r="AV7999" t="str">
        <f t="shared" si="1124"/>
        <v>2021-01-20T15:20:05</v>
      </c>
    </row>
    <row r="8000" spans="1:48" x14ac:dyDescent="0.25">
      <c r="A8000" s="5">
        <v>8071</v>
      </c>
      <c r="B8000" s="5" t="s">
        <v>12911</v>
      </c>
      <c r="C8000" s="5" t="s">
        <v>12912</v>
      </c>
      <c r="D8000" s="6" t="s">
        <v>12913</v>
      </c>
      <c r="E8000">
        <v>27</v>
      </c>
      <c r="F8000" s="7">
        <v>0</v>
      </c>
      <c r="G8000" s="7"/>
      <c r="H8000" t="s">
        <v>12914</v>
      </c>
      <c r="I8000">
        <v>0</v>
      </c>
      <c r="J8000">
        <v>0</v>
      </c>
      <c r="K8000">
        <v>170000</v>
      </c>
      <c r="L8000" t="s">
        <v>52</v>
      </c>
      <c r="M8000" s="8" t="s">
        <v>53</v>
      </c>
      <c r="N8000" s="8">
        <v>0.76785714285714202</v>
      </c>
      <c r="O8000">
        <v>0.23214285714285701</v>
      </c>
      <c r="P8000" s="9">
        <v>-0.86602540378443904</v>
      </c>
      <c r="Q8000">
        <v>170000</v>
      </c>
      <c r="R8000" s="8"/>
      <c r="S8000" s="8" t="s">
        <v>14333</v>
      </c>
      <c r="T8000">
        <v>5686897</v>
      </c>
      <c r="U8000">
        <v>1866758</v>
      </c>
      <c r="V8000">
        <v>9734487</v>
      </c>
      <c r="W8000">
        <v>3748548</v>
      </c>
      <c r="X8000">
        <v>2263405</v>
      </c>
      <c r="Y8000">
        <v>3618990</v>
      </c>
      <c r="Z8000">
        <v>1686252</v>
      </c>
      <c r="AA8000">
        <v>8964413</v>
      </c>
      <c r="AB8000">
        <v>4461307</v>
      </c>
      <c r="AC8000">
        <v>10</v>
      </c>
      <c r="AD8000">
        <v>4503106</v>
      </c>
      <c r="AE8000">
        <v>1984</v>
      </c>
      <c r="AF8000" t="s">
        <v>54</v>
      </c>
      <c r="AG8000">
        <v>2276219</v>
      </c>
      <c r="AH8000" t="s">
        <v>56</v>
      </c>
      <c r="AI8000" t="s">
        <v>55</v>
      </c>
      <c r="AJ8000">
        <v>0</v>
      </c>
      <c r="AK8000">
        <v>443409</v>
      </c>
      <c r="AL8000" s="8" t="s">
        <v>16487</v>
      </c>
      <c r="AM8000" s="10">
        <f t="shared" si="1116"/>
        <v>2007</v>
      </c>
      <c r="AN8000">
        <f t="shared" si="1117"/>
        <v>1</v>
      </c>
      <c r="AO8000">
        <f t="shared" si="1123"/>
        <v>0</v>
      </c>
      <c r="AP8000">
        <f t="shared" si="1118"/>
        <v>0</v>
      </c>
      <c r="AQ8000">
        <f t="shared" si="1119"/>
        <v>1</v>
      </c>
      <c r="AR8000">
        <f t="shared" si="1120"/>
        <v>0</v>
      </c>
      <c r="AS8000">
        <f t="shared" si="1121"/>
        <v>0</v>
      </c>
      <c r="AT8000">
        <f t="shared" si="1122"/>
        <v>1</v>
      </c>
      <c r="AU8000">
        <f t="shared" si="1122"/>
        <v>0</v>
      </c>
      <c r="AV8000" t="str">
        <f t="shared" si="1124"/>
        <v>2021-01-20T15:22:23</v>
      </c>
    </row>
    <row r="8001" spans="1:48" x14ac:dyDescent="0.25">
      <c r="A8001" s="5">
        <v>8072</v>
      </c>
      <c r="B8001" s="5" t="s">
        <v>14189</v>
      </c>
      <c r="C8001" s="5" t="s">
        <v>14190</v>
      </c>
      <c r="D8001" s="6" t="s">
        <v>14191</v>
      </c>
      <c r="E8001">
        <v>0</v>
      </c>
      <c r="F8001" s="7">
        <v>0.40827223759999998</v>
      </c>
      <c r="G8001" s="7">
        <v>0</v>
      </c>
      <c r="H8001" t="s">
        <v>12847</v>
      </c>
      <c r="I8001">
        <v>47</v>
      </c>
      <c r="J8001">
        <v>30550.01</v>
      </c>
      <c r="K8001">
        <v>52000</v>
      </c>
      <c r="L8001" t="s">
        <v>52</v>
      </c>
      <c r="M8001" s="8" t="s">
        <v>63</v>
      </c>
      <c r="N8001" s="8">
        <v>0.94642857142857095</v>
      </c>
      <c r="O8001">
        <v>5.3571428571428499E-2</v>
      </c>
      <c r="P8001" s="9">
        <v>0</v>
      </c>
      <c r="Q8001">
        <v>35000</v>
      </c>
      <c r="R8001" s="8"/>
      <c r="S8001" s="8" t="s">
        <v>329</v>
      </c>
      <c r="T8001">
        <v>937301</v>
      </c>
      <c r="U8001">
        <v>58978</v>
      </c>
      <c r="V8001">
        <v>974161</v>
      </c>
      <c r="W8001">
        <v>915182</v>
      </c>
      <c r="X8001">
        <v>0</v>
      </c>
      <c r="Y8001">
        <v>0</v>
      </c>
      <c r="Z8001">
        <v>271499</v>
      </c>
      <c r="AA8001">
        <v>1827429</v>
      </c>
      <c r="AB8001">
        <v>1055755</v>
      </c>
      <c r="AC8001">
        <v>12</v>
      </c>
      <c r="AD8001">
        <v>771674</v>
      </c>
      <c r="AE8001">
        <v>2007</v>
      </c>
      <c r="AF8001" t="s">
        <v>121</v>
      </c>
      <c r="AG8001">
        <v>10000</v>
      </c>
      <c r="AH8001" t="s">
        <v>55</v>
      </c>
      <c r="AI8001" t="s">
        <v>55</v>
      </c>
      <c r="AJ8001">
        <v>1</v>
      </c>
      <c r="AK8001">
        <v>7040</v>
      </c>
      <c r="AL8001" s="8" t="s">
        <v>16488</v>
      </c>
      <c r="AM8001" s="10">
        <f t="shared" si="1116"/>
        <v>2020</v>
      </c>
      <c r="AN8001">
        <f t="shared" si="1117"/>
        <v>1</v>
      </c>
      <c r="AO8001">
        <f t="shared" si="1123"/>
        <v>0</v>
      </c>
      <c r="AP8001">
        <f t="shared" si="1118"/>
        <v>1</v>
      </c>
      <c r="AQ8001">
        <f t="shared" si="1119"/>
        <v>0</v>
      </c>
      <c r="AR8001">
        <f t="shared" si="1120"/>
        <v>0</v>
      </c>
      <c r="AS8001">
        <f t="shared" si="1121"/>
        <v>0</v>
      </c>
      <c r="AT8001">
        <f t="shared" si="1122"/>
        <v>0</v>
      </c>
      <c r="AU8001">
        <f t="shared" si="1122"/>
        <v>0</v>
      </c>
      <c r="AV8001" t="str">
        <f t="shared" si="1124"/>
        <v>2021-01-20T15:24:27</v>
      </c>
    </row>
    <row r="8002" spans="1:48" x14ac:dyDescent="0.25">
      <c r="A8002" s="5">
        <v>8073</v>
      </c>
      <c r="B8002" s="5" t="s">
        <v>16489</v>
      </c>
      <c r="C8002" s="5" t="s">
        <v>16490</v>
      </c>
      <c r="D8002" s="6" t="s">
        <v>16491</v>
      </c>
      <c r="E8002">
        <v>0</v>
      </c>
      <c r="F8002" s="7">
        <v>0.46439440700000001</v>
      </c>
      <c r="G8002" s="7">
        <v>0</v>
      </c>
      <c r="H8002" t="s">
        <v>15985</v>
      </c>
      <c r="I8002">
        <v>0</v>
      </c>
      <c r="J8002">
        <v>0</v>
      </c>
      <c r="K8002">
        <v>50000</v>
      </c>
      <c r="L8002" t="s">
        <v>52</v>
      </c>
      <c r="M8002" s="8" t="s">
        <v>86</v>
      </c>
      <c r="N8002" s="8">
        <v>0.67857142857142805</v>
      </c>
      <c r="O8002">
        <v>0.32142857142857101</v>
      </c>
      <c r="P8002" s="9">
        <v>0</v>
      </c>
      <c r="Q8002">
        <v>5000</v>
      </c>
      <c r="R8002" s="8"/>
      <c r="S8002" s="8"/>
      <c r="AA8002">
        <v>794398</v>
      </c>
      <c r="AB8002">
        <v>0</v>
      </c>
      <c r="AC8002">
        <v>11</v>
      </c>
      <c r="AD8002">
        <v>0</v>
      </c>
      <c r="AE8002">
        <v>2003</v>
      </c>
      <c r="AF8002" t="s">
        <v>54</v>
      </c>
      <c r="AG8002">
        <v>100000</v>
      </c>
      <c r="AH8002" t="s">
        <v>55</v>
      </c>
      <c r="AI8002" t="s">
        <v>56</v>
      </c>
      <c r="AJ8002">
        <v>1</v>
      </c>
      <c r="AK8002">
        <v>10560</v>
      </c>
      <c r="AL8002" s="8" t="s">
        <v>16492</v>
      </c>
      <c r="AM8002" s="10">
        <f t="shared" ref="AM8002:AM8065" si="1125">_xlfn.NUMBERVALUE(LEFT(H8002,4))</f>
        <v>2021</v>
      </c>
      <c r="AN8002">
        <f t="shared" ref="AN8002:AN8065" si="1126">IF(OR(L8002 = "AprovadoAnalista", L8002 = "AprovadoComite" ),1,0)</f>
        <v>1</v>
      </c>
      <c r="AO8002">
        <f t="shared" si="1123"/>
        <v>0</v>
      </c>
      <c r="AP8002">
        <f t="shared" ref="AP8002:AP8065" si="1127">IF(MID(M8002,4,1)="0",1,0)</f>
        <v>0</v>
      </c>
      <c r="AQ8002">
        <f t="shared" ref="AQ8002:AQ8065" si="1128">IF(MID(M8002,4,1)="1",1,0)</f>
        <v>0</v>
      </c>
      <c r="AR8002">
        <f t="shared" ref="AR8002:AR8065" si="1129">IF(MID(M8002,4,1)="3",1,0)</f>
        <v>1</v>
      </c>
      <c r="AS8002">
        <f t="shared" ref="AS8002:AS8065" si="1130">IF(MID(M8002,4,1)="5",1,0)</f>
        <v>0</v>
      </c>
      <c r="AT8002">
        <f t="shared" ref="AT8002:AU8065" si="1131">IF(AH8002="True",1,0)</f>
        <v>0</v>
      </c>
      <c r="AU8002">
        <f t="shared" si="1131"/>
        <v>1</v>
      </c>
      <c r="AV8002" t="str">
        <f t="shared" si="1124"/>
        <v>2021-01-20T15:25:12</v>
      </c>
    </row>
    <row r="8003" spans="1:48" x14ac:dyDescent="0.25">
      <c r="A8003" s="5">
        <v>8074</v>
      </c>
      <c r="B8003" s="5" t="s">
        <v>16493</v>
      </c>
      <c r="C8003" s="5" t="s">
        <v>16494</v>
      </c>
      <c r="D8003" s="6" t="s">
        <v>16495</v>
      </c>
      <c r="E8003">
        <v>0</v>
      </c>
      <c r="F8003" s="7">
        <v>0.33289893230000001</v>
      </c>
      <c r="G8003" s="7">
        <v>0</v>
      </c>
      <c r="H8003" t="s">
        <v>16496</v>
      </c>
      <c r="I8003">
        <v>0</v>
      </c>
      <c r="J8003">
        <v>0</v>
      </c>
      <c r="K8003">
        <v>50000</v>
      </c>
      <c r="L8003" t="s">
        <v>52</v>
      </c>
      <c r="M8003" s="8" t="s">
        <v>53</v>
      </c>
      <c r="N8003" s="8">
        <v>0.83928571428571397</v>
      </c>
      <c r="O8003">
        <v>0.160714285714285</v>
      </c>
      <c r="P8003" s="9">
        <v>0</v>
      </c>
      <c r="Q8003">
        <v>20000</v>
      </c>
      <c r="R8003" s="8"/>
      <c r="S8003" s="8" t="s">
        <v>217</v>
      </c>
      <c r="T8003">
        <v>932408</v>
      </c>
      <c r="U8003">
        <v>554479</v>
      </c>
      <c r="V8003">
        <v>1195021</v>
      </c>
      <c r="W8003">
        <v>640541</v>
      </c>
      <c r="X8003">
        <v>32153</v>
      </c>
      <c r="Y8003">
        <v>139589</v>
      </c>
      <c r="Z8003">
        <v>625374</v>
      </c>
      <c r="AA8003">
        <v>1828499</v>
      </c>
      <c r="AB8003">
        <v>828064</v>
      </c>
      <c r="AC8003">
        <v>12</v>
      </c>
      <c r="AD8003">
        <v>1000435</v>
      </c>
      <c r="AE8003">
        <v>2013</v>
      </c>
      <c r="AF8003" t="s">
        <v>68</v>
      </c>
      <c r="AG8003">
        <v>140000</v>
      </c>
      <c r="AH8003" t="s">
        <v>55</v>
      </c>
      <c r="AI8003" t="s">
        <v>56</v>
      </c>
      <c r="AJ8003">
        <v>1</v>
      </c>
      <c r="AK8003">
        <v>72900</v>
      </c>
      <c r="AL8003" s="8" t="s">
        <v>16497</v>
      </c>
      <c r="AM8003" s="10">
        <f t="shared" si="1125"/>
        <v>2020</v>
      </c>
      <c r="AN8003">
        <f t="shared" si="1126"/>
        <v>1</v>
      </c>
      <c r="AO8003">
        <f t="shared" ref="AO8003:AO8066" si="1132">IF(OR(L8003 = "ReprovadoAnalista", L8003 = "ReprovadoComite" ),1,0)</f>
        <v>0</v>
      </c>
      <c r="AP8003">
        <f t="shared" si="1127"/>
        <v>0</v>
      </c>
      <c r="AQ8003">
        <f t="shared" si="1128"/>
        <v>1</v>
      </c>
      <c r="AR8003">
        <f t="shared" si="1129"/>
        <v>0</v>
      </c>
      <c r="AS8003">
        <f t="shared" si="1130"/>
        <v>0</v>
      </c>
      <c r="AT8003">
        <f t="shared" si="1131"/>
        <v>0</v>
      </c>
      <c r="AU8003">
        <f t="shared" si="1131"/>
        <v>1</v>
      </c>
      <c r="AV8003" t="str">
        <f t="shared" ref="AV8003:AV8066" si="1133">IF(R8003&lt;&gt;"",R8003,AL8003)</f>
        <v>2021-01-20T16:56:00</v>
      </c>
    </row>
    <row r="8004" spans="1:48" x14ac:dyDescent="0.25">
      <c r="A8004" s="5">
        <v>8075</v>
      </c>
      <c r="B8004" s="5" t="s">
        <v>10953</v>
      </c>
      <c r="C8004" s="5" t="s">
        <v>10954</v>
      </c>
      <c r="D8004" s="6" t="s">
        <v>10955</v>
      </c>
      <c r="E8004">
        <v>2</v>
      </c>
      <c r="F8004" s="7">
        <v>0.70157389640000001</v>
      </c>
      <c r="G8004" s="7">
        <v>0</v>
      </c>
      <c r="H8004" t="s">
        <v>10956</v>
      </c>
      <c r="I8004">
        <v>0</v>
      </c>
      <c r="J8004">
        <v>0</v>
      </c>
      <c r="K8004">
        <v>10000</v>
      </c>
      <c r="L8004" t="s">
        <v>52</v>
      </c>
      <c r="M8004" s="8" t="s">
        <v>86</v>
      </c>
      <c r="N8004" s="8">
        <v>0.64285714285714202</v>
      </c>
      <c r="O8004">
        <v>0.35714285714285698</v>
      </c>
      <c r="P8004" s="9">
        <v>0</v>
      </c>
      <c r="Q8004">
        <v>10000</v>
      </c>
      <c r="R8004" s="8"/>
      <c r="S8004" s="8"/>
      <c r="AA8004">
        <v>450996</v>
      </c>
      <c r="AB8004">
        <v>0</v>
      </c>
      <c r="AC8004">
        <v>12</v>
      </c>
      <c r="AD8004">
        <v>0</v>
      </c>
      <c r="AE8004">
        <v>2018</v>
      </c>
      <c r="AF8004" t="s">
        <v>126</v>
      </c>
      <c r="AG8004">
        <v>100000</v>
      </c>
      <c r="AH8004" t="s">
        <v>55</v>
      </c>
      <c r="AI8004" t="s">
        <v>55</v>
      </c>
      <c r="AJ8004">
        <v>1</v>
      </c>
      <c r="AK8004">
        <v>1760</v>
      </c>
      <c r="AL8004" s="8" t="s">
        <v>16498</v>
      </c>
      <c r="AM8004" s="10">
        <f t="shared" si="1125"/>
        <v>2020</v>
      </c>
      <c r="AN8004">
        <f t="shared" si="1126"/>
        <v>1</v>
      </c>
      <c r="AO8004">
        <f t="shared" si="1132"/>
        <v>0</v>
      </c>
      <c r="AP8004">
        <f t="shared" si="1127"/>
        <v>0</v>
      </c>
      <c r="AQ8004">
        <f t="shared" si="1128"/>
        <v>0</v>
      </c>
      <c r="AR8004">
        <f t="shared" si="1129"/>
        <v>1</v>
      </c>
      <c r="AS8004">
        <f t="shared" si="1130"/>
        <v>0</v>
      </c>
      <c r="AT8004">
        <f t="shared" si="1131"/>
        <v>0</v>
      </c>
      <c r="AU8004">
        <f t="shared" si="1131"/>
        <v>0</v>
      </c>
      <c r="AV8004" t="str">
        <f t="shared" si="1133"/>
        <v>2021-01-20T15:26:52</v>
      </c>
    </row>
    <row r="8005" spans="1:48" x14ac:dyDescent="0.25">
      <c r="A8005" s="5">
        <v>8076</v>
      </c>
      <c r="B8005" s="5" t="s">
        <v>16499</v>
      </c>
      <c r="C8005" s="5" t="s">
        <v>16500</v>
      </c>
      <c r="D8005" s="6" t="s">
        <v>16501</v>
      </c>
      <c r="E8005">
        <v>0</v>
      </c>
      <c r="F8005" s="7">
        <v>0.57591140640000005</v>
      </c>
      <c r="G8005" s="7">
        <v>0</v>
      </c>
      <c r="H8005" t="s">
        <v>16502</v>
      </c>
      <c r="I8005">
        <v>0</v>
      </c>
      <c r="J8005">
        <v>0</v>
      </c>
      <c r="K8005">
        <v>25000</v>
      </c>
      <c r="L8005" t="s">
        <v>62</v>
      </c>
      <c r="M8005" s="8" t="s">
        <v>63</v>
      </c>
      <c r="N8005" s="8">
        <v>1</v>
      </c>
      <c r="O8005">
        <v>0</v>
      </c>
      <c r="P8005" s="9">
        <v>0</v>
      </c>
      <c r="R8005" s="8"/>
      <c r="S8005" s="8"/>
      <c r="AJ8005">
        <v>1</v>
      </c>
      <c r="AL8005" s="8"/>
      <c r="AM8005" s="10">
        <f t="shared" si="1125"/>
        <v>2020</v>
      </c>
      <c r="AN8005">
        <f t="shared" si="1126"/>
        <v>0</v>
      </c>
      <c r="AO8005">
        <f t="shared" si="1132"/>
        <v>0</v>
      </c>
      <c r="AP8005">
        <f t="shared" si="1127"/>
        <v>1</v>
      </c>
      <c r="AQ8005">
        <f t="shared" si="1128"/>
        <v>0</v>
      </c>
      <c r="AR8005">
        <f t="shared" si="1129"/>
        <v>0</v>
      </c>
      <c r="AS8005">
        <f t="shared" si="1130"/>
        <v>0</v>
      </c>
      <c r="AT8005">
        <f t="shared" si="1131"/>
        <v>0</v>
      </c>
      <c r="AU8005">
        <f t="shared" si="1131"/>
        <v>0</v>
      </c>
      <c r="AV8005">
        <f t="shared" si="1133"/>
        <v>0</v>
      </c>
    </row>
    <row r="8006" spans="1:48" x14ac:dyDescent="0.25">
      <c r="A8006" s="5">
        <v>8077</v>
      </c>
      <c r="B8006" s="5" t="s">
        <v>14392</v>
      </c>
      <c r="C8006" s="5" t="s">
        <v>14393</v>
      </c>
      <c r="D8006" s="6" t="s">
        <v>14394</v>
      </c>
      <c r="E8006">
        <v>0</v>
      </c>
      <c r="F8006" s="7">
        <v>0.43707979800000002</v>
      </c>
      <c r="G8006" s="7">
        <v>0</v>
      </c>
      <c r="H8006" t="s">
        <v>14395</v>
      </c>
      <c r="I8006">
        <v>0</v>
      </c>
      <c r="J8006">
        <v>29700</v>
      </c>
      <c r="K8006">
        <v>80000</v>
      </c>
      <c r="L8006" t="s">
        <v>52</v>
      </c>
      <c r="M8006" s="8" t="s">
        <v>53</v>
      </c>
      <c r="N8006" s="8">
        <v>0.85714285714285698</v>
      </c>
      <c r="O8006">
        <v>0.14285714285714199</v>
      </c>
      <c r="P8006" s="9">
        <v>0</v>
      </c>
      <c r="Q8006">
        <v>50000</v>
      </c>
      <c r="R8006" s="8"/>
      <c r="S8006" s="8" t="s">
        <v>11992</v>
      </c>
      <c r="T8006">
        <v>1928375</v>
      </c>
      <c r="U8006">
        <v>650756</v>
      </c>
      <c r="V8006">
        <v>1928375</v>
      </c>
      <c r="W8006">
        <v>207348</v>
      </c>
      <c r="X8006">
        <v>0</v>
      </c>
      <c r="Y8006">
        <v>488143</v>
      </c>
      <c r="Z8006">
        <v>974504</v>
      </c>
      <c r="AA8006">
        <v>1830596</v>
      </c>
      <c r="AB8006">
        <v>1238817</v>
      </c>
      <c r="AC8006">
        <v>8</v>
      </c>
      <c r="AD8006">
        <v>591779</v>
      </c>
      <c r="AE8006">
        <v>2001</v>
      </c>
      <c r="AF8006" t="s">
        <v>54</v>
      </c>
      <c r="AG8006">
        <v>100000</v>
      </c>
      <c r="AH8006" t="s">
        <v>55</v>
      </c>
      <c r="AI8006" t="s">
        <v>56</v>
      </c>
      <c r="AJ8006">
        <v>1</v>
      </c>
      <c r="AK8006">
        <v>27000</v>
      </c>
      <c r="AL8006" s="8" t="s">
        <v>16503</v>
      </c>
      <c r="AM8006" s="10">
        <f t="shared" si="1125"/>
        <v>2017</v>
      </c>
      <c r="AN8006">
        <f t="shared" si="1126"/>
        <v>1</v>
      </c>
      <c r="AO8006">
        <f t="shared" si="1132"/>
        <v>0</v>
      </c>
      <c r="AP8006">
        <f t="shared" si="1127"/>
        <v>0</v>
      </c>
      <c r="AQ8006">
        <f t="shared" si="1128"/>
        <v>1</v>
      </c>
      <c r="AR8006">
        <f t="shared" si="1129"/>
        <v>0</v>
      </c>
      <c r="AS8006">
        <f t="shared" si="1130"/>
        <v>0</v>
      </c>
      <c r="AT8006">
        <f t="shared" si="1131"/>
        <v>0</v>
      </c>
      <c r="AU8006">
        <f t="shared" si="1131"/>
        <v>1</v>
      </c>
      <c r="AV8006" t="str">
        <f t="shared" si="1133"/>
        <v>2021-01-20T16:56:49</v>
      </c>
    </row>
    <row r="8007" spans="1:48" x14ac:dyDescent="0.25">
      <c r="A8007" s="5">
        <v>8078</v>
      </c>
      <c r="B8007" s="5" t="s">
        <v>15264</v>
      </c>
      <c r="C8007" s="5" t="s">
        <v>15265</v>
      </c>
      <c r="D8007" s="6" t="s">
        <v>15266</v>
      </c>
      <c r="E8007">
        <v>0</v>
      </c>
      <c r="F8007" s="7">
        <v>0.46866345100000001</v>
      </c>
      <c r="G8007" s="7">
        <v>0</v>
      </c>
      <c r="H8007" t="s">
        <v>15267</v>
      </c>
      <c r="I8007">
        <v>0</v>
      </c>
      <c r="J8007">
        <v>24418.2</v>
      </c>
      <c r="K8007">
        <v>50000</v>
      </c>
      <c r="L8007" t="s">
        <v>62</v>
      </c>
      <c r="M8007" s="8" t="s">
        <v>63</v>
      </c>
      <c r="N8007" s="8">
        <v>1</v>
      </c>
      <c r="O8007">
        <v>0</v>
      </c>
      <c r="P8007" s="9">
        <v>0</v>
      </c>
      <c r="R8007" s="8"/>
      <c r="S8007" s="8"/>
      <c r="AJ8007">
        <v>1</v>
      </c>
      <c r="AL8007" s="8"/>
      <c r="AM8007" s="10">
        <f t="shared" si="1125"/>
        <v>2010</v>
      </c>
      <c r="AN8007">
        <f t="shared" si="1126"/>
        <v>0</v>
      </c>
      <c r="AO8007">
        <f t="shared" si="1132"/>
        <v>0</v>
      </c>
      <c r="AP8007">
        <f t="shared" si="1127"/>
        <v>1</v>
      </c>
      <c r="AQ8007">
        <f t="shared" si="1128"/>
        <v>0</v>
      </c>
      <c r="AR8007">
        <f t="shared" si="1129"/>
        <v>0</v>
      </c>
      <c r="AS8007">
        <f t="shared" si="1130"/>
        <v>0</v>
      </c>
      <c r="AT8007">
        <f t="shared" si="1131"/>
        <v>0</v>
      </c>
      <c r="AU8007">
        <f t="shared" si="1131"/>
        <v>0</v>
      </c>
      <c r="AV8007">
        <f t="shared" si="1133"/>
        <v>0</v>
      </c>
    </row>
    <row r="8008" spans="1:48" x14ac:dyDescent="0.25">
      <c r="A8008" s="5">
        <v>8079</v>
      </c>
      <c r="B8008" s="5" t="s">
        <v>1654</v>
      </c>
      <c r="C8008" s="5" t="s">
        <v>1655</v>
      </c>
      <c r="D8008" s="6" t="s">
        <v>1656</v>
      </c>
      <c r="E8008">
        <v>31</v>
      </c>
      <c r="F8008" s="7">
        <v>0.37083161009999999</v>
      </c>
      <c r="G8008" s="7">
        <v>0</v>
      </c>
      <c r="H8008" t="s">
        <v>1657</v>
      </c>
      <c r="I8008">
        <v>32</v>
      </c>
      <c r="J8008">
        <v>11606.4</v>
      </c>
      <c r="K8008">
        <v>15000</v>
      </c>
      <c r="L8008" t="s">
        <v>52</v>
      </c>
      <c r="M8008" s="8" t="s">
        <v>53</v>
      </c>
      <c r="N8008" s="8">
        <v>0.82142857142857095</v>
      </c>
      <c r="O8008">
        <v>0.17857142857142799</v>
      </c>
      <c r="P8008" s="9">
        <v>0</v>
      </c>
      <c r="Q8008">
        <v>15000</v>
      </c>
      <c r="R8008" s="8"/>
      <c r="S8008" s="8" t="s">
        <v>217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1721304</v>
      </c>
      <c r="AB8008">
        <v>0</v>
      </c>
      <c r="AC8008">
        <v>12</v>
      </c>
      <c r="AD8008">
        <v>0</v>
      </c>
      <c r="AE8008">
        <v>1998</v>
      </c>
      <c r="AF8008" t="s">
        <v>54</v>
      </c>
      <c r="AG8008">
        <v>100000</v>
      </c>
      <c r="AH8008" t="s">
        <v>55</v>
      </c>
      <c r="AI8008" t="s">
        <v>55</v>
      </c>
      <c r="AJ8008">
        <v>1</v>
      </c>
      <c r="AK8008">
        <v>116100</v>
      </c>
      <c r="AL8008" s="8" t="s">
        <v>16504</v>
      </c>
      <c r="AM8008" s="10">
        <f t="shared" si="1125"/>
        <v>2012</v>
      </c>
      <c r="AN8008">
        <f t="shared" si="1126"/>
        <v>1</v>
      </c>
      <c r="AO8008">
        <f t="shared" si="1132"/>
        <v>0</v>
      </c>
      <c r="AP8008">
        <f t="shared" si="1127"/>
        <v>0</v>
      </c>
      <c r="AQ8008">
        <f t="shared" si="1128"/>
        <v>1</v>
      </c>
      <c r="AR8008">
        <f t="shared" si="1129"/>
        <v>0</v>
      </c>
      <c r="AS8008">
        <f t="shared" si="1130"/>
        <v>0</v>
      </c>
      <c r="AT8008">
        <f t="shared" si="1131"/>
        <v>0</v>
      </c>
      <c r="AU8008">
        <f t="shared" si="1131"/>
        <v>0</v>
      </c>
      <c r="AV8008" t="str">
        <f t="shared" si="1133"/>
        <v>2021-01-20T15:29:12</v>
      </c>
    </row>
    <row r="8009" spans="1:48" x14ac:dyDescent="0.25">
      <c r="A8009" s="5">
        <v>8080</v>
      </c>
      <c r="B8009" s="5" t="s">
        <v>16505</v>
      </c>
      <c r="C8009" s="5" t="s">
        <v>16506</v>
      </c>
      <c r="D8009" s="6" t="s">
        <v>16507</v>
      </c>
      <c r="E8009">
        <v>0</v>
      </c>
      <c r="F8009" s="7">
        <v>0.48941854439999999</v>
      </c>
      <c r="G8009" s="7">
        <v>0</v>
      </c>
      <c r="H8009" t="s">
        <v>16508</v>
      </c>
      <c r="I8009">
        <v>0</v>
      </c>
      <c r="J8009">
        <v>0</v>
      </c>
      <c r="K8009">
        <v>35000</v>
      </c>
      <c r="L8009" t="s">
        <v>62</v>
      </c>
      <c r="M8009" s="8" t="s">
        <v>63</v>
      </c>
      <c r="N8009" s="8">
        <v>1</v>
      </c>
      <c r="O8009">
        <v>0</v>
      </c>
      <c r="P8009" s="9">
        <v>0</v>
      </c>
      <c r="R8009" s="8"/>
      <c r="S8009" s="8"/>
      <c r="AJ8009">
        <v>1</v>
      </c>
      <c r="AL8009" s="8"/>
      <c r="AM8009" s="10">
        <f t="shared" si="1125"/>
        <v>2021</v>
      </c>
      <c r="AN8009">
        <f t="shared" si="1126"/>
        <v>0</v>
      </c>
      <c r="AO8009">
        <f t="shared" si="1132"/>
        <v>0</v>
      </c>
      <c r="AP8009">
        <f t="shared" si="1127"/>
        <v>1</v>
      </c>
      <c r="AQ8009">
        <f t="shared" si="1128"/>
        <v>0</v>
      </c>
      <c r="AR8009">
        <f t="shared" si="1129"/>
        <v>0</v>
      </c>
      <c r="AS8009">
        <f t="shared" si="1130"/>
        <v>0</v>
      </c>
      <c r="AT8009">
        <f t="shared" si="1131"/>
        <v>0</v>
      </c>
      <c r="AU8009">
        <f t="shared" si="1131"/>
        <v>0</v>
      </c>
      <c r="AV8009">
        <f t="shared" si="1133"/>
        <v>0</v>
      </c>
    </row>
    <row r="8010" spans="1:48" x14ac:dyDescent="0.25">
      <c r="A8010" s="5">
        <v>8081</v>
      </c>
      <c r="B8010" s="5" t="s">
        <v>9795</v>
      </c>
      <c r="C8010" s="5" t="s">
        <v>9792</v>
      </c>
      <c r="D8010" s="6" t="s">
        <v>9796</v>
      </c>
      <c r="E8010">
        <v>45</v>
      </c>
      <c r="F8010" s="7">
        <v>0.56314513430000002</v>
      </c>
      <c r="G8010" s="7">
        <v>0</v>
      </c>
      <c r="H8010" t="s">
        <v>4315</v>
      </c>
      <c r="I8010">
        <v>51</v>
      </c>
      <c r="J8010">
        <v>46343.25</v>
      </c>
      <c r="K8010">
        <v>80000</v>
      </c>
      <c r="L8010" t="s">
        <v>7359</v>
      </c>
      <c r="M8010" s="8" t="s">
        <v>63</v>
      </c>
      <c r="N8010" s="8">
        <v>1</v>
      </c>
      <c r="O8010">
        <v>0</v>
      </c>
      <c r="P8010" s="9">
        <v>0</v>
      </c>
      <c r="R8010" s="8"/>
      <c r="S8010" s="8"/>
      <c r="AJ8010">
        <v>0.91749511620000002</v>
      </c>
      <c r="AL8010" s="8"/>
      <c r="AM8010" s="10">
        <f t="shared" si="1125"/>
        <v>2006</v>
      </c>
      <c r="AN8010">
        <f t="shared" si="1126"/>
        <v>0</v>
      </c>
      <c r="AO8010">
        <f t="shared" si="1132"/>
        <v>0</v>
      </c>
      <c r="AP8010">
        <f t="shared" si="1127"/>
        <v>1</v>
      </c>
      <c r="AQ8010">
        <f t="shared" si="1128"/>
        <v>0</v>
      </c>
      <c r="AR8010">
        <f t="shared" si="1129"/>
        <v>0</v>
      </c>
      <c r="AS8010">
        <f t="shared" si="1130"/>
        <v>0</v>
      </c>
      <c r="AT8010">
        <f t="shared" si="1131"/>
        <v>0</v>
      </c>
      <c r="AU8010">
        <f t="shared" si="1131"/>
        <v>0</v>
      </c>
      <c r="AV8010">
        <f t="shared" si="1133"/>
        <v>0</v>
      </c>
    </row>
    <row r="8011" spans="1:48" x14ac:dyDescent="0.25">
      <c r="A8011" s="5">
        <v>8082</v>
      </c>
      <c r="B8011" s="5" t="s">
        <v>9795</v>
      </c>
      <c r="C8011" s="5" t="s">
        <v>9792</v>
      </c>
      <c r="D8011" s="6" t="s">
        <v>9796</v>
      </c>
      <c r="E8011">
        <v>45</v>
      </c>
      <c r="F8011" s="7">
        <v>0.56314513430000002</v>
      </c>
      <c r="G8011" s="7">
        <v>0</v>
      </c>
      <c r="H8011" t="s">
        <v>4315</v>
      </c>
      <c r="I8011">
        <v>51</v>
      </c>
      <c r="J8011">
        <v>46343.25</v>
      </c>
      <c r="K8011">
        <v>80000</v>
      </c>
      <c r="L8011" t="s">
        <v>52</v>
      </c>
      <c r="M8011" s="8" t="s">
        <v>53</v>
      </c>
      <c r="N8011" s="8">
        <v>0.82142857142857095</v>
      </c>
      <c r="O8011">
        <v>0.17857142857142799</v>
      </c>
      <c r="P8011" s="9">
        <v>-0.86602540378443804</v>
      </c>
      <c r="Q8011">
        <v>45000</v>
      </c>
      <c r="R8011" s="8"/>
      <c r="S8011" s="8" t="s">
        <v>103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12736848</v>
      </c>
      <c r="AB8011">
        <v>0</v>
      </c>
      <c r="AC8011">
        <v>12</v>
      </c>
      <c r="AD8011">
        <v>0</v>
      </c>
      <c r="AE8011">
        <v>2004</v>
      </c>
      <c r="AF8011" t="s">
        <v>54</v>
      </c>
      <c r="AG8011">
        <v>100000</v>
      </c>
      <c r="AH8011" t="s">
        <v>55</v>
      </c>
      <c r="AI8011" t="s">
        <v>55</v>
      </c>
      <c r="AJ8011">
        <v>0.91749511620000002</v>
      </c>
      <c r="AK8011">
        <v>145500</v>
      </c>
      <c r="AL8011" s="8" t="s">
        <v>16509</v>
      </c>
      <c r="AM8011" s="10">
        <f t="shared" si="1125"/>
        <v>2006</v>
      </c>
      <c r="AN8011">
        <f t="shared" si="1126"/>
        <v>1</v>
      </c>
      <c r="AO8011">
        <f t="shared" si="1132"/>
        <v>0</v>
      </c>
      <c r="AP8011">
        <f t="shared" si="1127"/>
        <v>0</v>
      </c>
      <c r="AQ8011">
        <f t="shared" si="1128"/>
        <v>1</v>
      </c>
      <c r="AR8011">
        <f t="shared" si="1129"/>
        <v>0</v>
      </c>
      <c r="AS8011">
        <f t="shared" si="1130"/>
        <v>0</v>
      </c>
      <c r="AT8011">
        <f t="shared" si="1131"/>
        <v>0</v>
      </c>
      <c r="AU8011">
        <f t="shared" si="1131"/>
        <v>0</v>
      </c>
      <c r="AV8011" t="str">
        <f t="shared" si="1133"/>
        <v>2021-01-20T16:59:53</v>
      </c>
    </row>
    <row r="8012" spans="1:48" x14ac:dyDescent="0.25">
      <c r="A8012" s="5">
        <v>8083</v>
      </c>
      <c r="B8012" s="5" t="s">
        <v>16510</v>
      </c>
      <c r="C8012" s="5" t="s">
        <v>16511</v>
      </c>
      <c r="D8012" s="6" t="s">
        <v>16512</v>
      </c>
      <c r="E8012">
        <v>7</v>
      </c>
      <c r="F8012" s="7">
        <v>0.26952593650000001</v>
      </c>
      <c r="G8012" s="7">
        <v>0</v>
      </c>
      <c r="H8012" t="s">
        <v>7329</v>
      </c>
      <c r="I8012">
        <v>0</v>
      </c>
      <c r="J8012">
        <v>0</v>
      </c>
      <c r="K8012">
        <v>20000</v>
      </c>
      <c r="L8012" t="s">
        <v>52</v>
      </c>
      <c r="M8012" s="8" t="s">
        <v>86</v>
      </c>
      <c r="N8012" s="8">
        <v>0.51785714285714202</v>
      </c>
      <c r="O8012">
        <v>0.48214285714285698</v>
      </c>
      <c r="P8012" s="11">
        <v>2.9999999999999999E-16</v>
      </c>
      <c r="Q8012">
        <v>10000</v>
      </c>
      <c r="R8012" s="8"/>
      <c r="S8012" s="8"/>
      <c r="AA8012">
        <v>1323411</v>
      </c>
      <c r="AB8012">
        <v>0</v>
      </c>
      <c r="AC8012">
        <v>12</v>
      </c>
      <c r="AD8012">
        <v>0</v>
      </c>
      <c r="AE8012">
        <v>2019</v>
      </c>
      <c r="AF8012" t="s">
        <v>126</v>
      </c>
      <c r="AG8012">
        <v>1000000</v>
      </c>
      <c r="AH8012" t="s">
        <v>55</v>
      </c>
      <c r="AI8012" t="s">
        <v>56</v>
      </c>
      <c r="AJ8012">
        <v>1</v>
      </c>
      <c r="AK8012">
        <v>30800</v>
      </c>
      <c r="AL8012" s="8" t="s">
        <v>16513</v>
      </c>
      <c r="AM8012" s="10">
        <f t="shared" si="1125"/>
        <v>2019</v>
      </c>
      <c r="AN8012">
        <f t="shared" si="1126"/>
        <v>1</v>
      </c>
      <c r="AO8012">
        <f t="shared" si="1132"/>
        <v>0</v>
      </c>
      <c r="AP8012">
        <f t="shared" si="1127"/>
        <v>0</v>
      </c>
      <c r="AQ8012">
        <f t="shared" si="1128"/>
        <v>0</v>
      </c>
      <c r="AR8012">
        <f t="shared" si="1129"/>
        <v>1</v>
      </c>
      <c r="AS8012">
        <f t="shared" si="1130"/>
        <v>0</v>
      </c>
      <c r="AT8012">
        <f t="shared" si="1131"/>
        <v>0</v>
      </c>
      <c r="AU8012">
        <f t="shared" si="1131"/>
        <v>1</v>
      </c>
      <c r="AV8012" t="str">
        <f t="shared" si="1133"/>
        <v>2021-01-20T16:49:42</v>
      </c>
    </row>
    <row r="8013" spans="1:48" x14ac:dyDescent="0.25">
      <c r="A8013" s="5">
        <v>8084</v>
      </c>
      <c r="B8013" s="5" t="s">
        <v>2309</v>
      </c>
      <c r="C8013" s="5" t="s">
        <v>2310</v>
      </c>
      <c r="D8013" s="6" t="s">
        <v>2311</v>
      </c>
      <c r="E8013">
        <v>3</v>
      </c>
      <c r="F8013" s="7">
        <v>0.41944730460000001</v>
      </c>
      <c r="G8013" s="7">
        <v>0</v>
      </c>
      <c r="H8013" t="s">
        <v>2312</v>
      </c>
      <c r="I8013">
        <v>0</v>
      </c>
      <c r="J8013">
        <v>0</v>
      </c>
      <c r="K8013">
        <v>30000</v>
      </c>
      <c r="L8013" t="s">
        <v>52</v>
      </c>
      <c r="M8013" s="8" t="s">
        <v>53</v>
      </c>
      <c r="N8013" s="8">
        <v>0.85714285714285698</v>
      </c>
      <c r="O8013">
        <v>0.14285714285714199</v>
      </c>
      <c r="P8013" s="9">
        <v>0</v>
      </c>
      <c r="Q8013">
        <v>30000</v>
      </c>
      <c r="R8013" s="8"/>
      <c r="S8013" s="8"/>
      <c r="AA8013">
        <v>1736888</v>
      </c>
      <c r="AB8013">
        <v>0</v>
      </c>
      <c r="AC8013">
        <v>12</v>
      </c>
      <c r="AD8013">
        <v>0</v>
      </c>
      <c r="AE8013">
        <v>1996</v>
      </c>
      <c r="AF8013" t="s">
        <v>54</v>
      </c>
      <c r="AG8013">
        <v>100000</v>
      </c>
      <c r="AH8013" t="s">
        <v>55</v>
      </c>
      <c r="AI8013" t="s">
        <v>55</v>
      </c>
      <c r="AJ8013">
        <v>1</v>
      </c>
      <c r="AK8013">
        <v>88000</v>
      </c>
      <c r="AL8013" s="8" t="s">
        <v>16514</v>
      </c>
      <c r="AM8013" s="10">
        <f t="shared" si="1125"/>
        <v>2009</v>
      </c>
      <c r="AN8013">
        <f t="shared" si="1126"/>
        <v>1</v>
      </c>
      <c r="AO8013">
        <f t="shared" si="1132"/>
        <v>0</v>
      </c>
      <c r="AP8013">
        <f t="shared" si="1127"/>
        <v>0</v>
      </c>
      <c r="AQ8013">
        <f t="shared" si="1128"/>
        <v>1</v>
      </c>
      <c r="AR8013">
        <f t="shared" si="1129"/>
        <v>0</v>
      </c>
      <c r="AS8013">
        <f t="shared" si="1130"/>
        <v>0</v>
      </c>
      <c r="AT8013">
        <f t="shared" si="1131"/>
        <v>0</v>
      </c>
      <c r="AU8013">
        <f t="shared" si="1131"/>
        <v>0</v>
      </c>
      <c r="AV8013" t="str">
        <f t="shared" si="1133"/>
        <v>2021-01-20T17:04:32</v>
      </c>
    </row>
    <row r="8014" spans="1:48" x14ac:dyDescent="0.25">
      <c r="A8014" s="5">
        <v>8085</v>
      </c>
      <c r="B8014" s="5" t="s">
        <v>8221</v>
      </c>
      <c r="C8014" s="5" t="s">
        <v>8222</v>
      </c>
      <c r="D8014" s="6" t="s">
        <v>8223</v>
      </c>
      <c r="E8014">
        <v>0</v>
      </c>
      <c r="F8014" s="7">
        <v>0.39917690220000002</v>
      </c>
      <c r="G8014" s="7">
        <v>0</v>
      </c>
      <c r="H8014" t="s">
        <v>8224</v>
      </c>
      <c r="I8014">
        <v>0</v>
      </c>
      <c r="J8014">
        <v>5547.5</v>
      </c>
      <c r="K8014">
        <v>50000</v>
      </c>
      <c r="L8014" t="s">
        <v>52</v>
      </c>
      <c r="M8014" s="8" t="s">
        <v>53</v>
      </c>
      <c r="N8014" s="8">
        <v>0.80357142857142805</v>
      </c>
      <c r="O8014">
        <v>0.19642857142857101</v>
      </c>
      <c r="P8014" s="9">
        <v>0</v>
      </c>
      <c r="Q8014">
        <v>50000</v>
      </c>
      <c r="R8014" s="8"/>
      <c r="S8014" s="8" t="s">
        <v>217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3111808</v>
      </c>
      <c r="AB8014">
        <v>0</v>
      </c>
      <c r="AC8014">
        <v>12</v>
      </c>
      <c r="AD8014">
        <v>0</v>
      </c>
      <c r="AE8014">
        <v>2010</v>
      </c>
      <c r="AF8014" t="s">
        <v>121</v>
      </c>
      <c r="AG8014">
        <v>700000</v>
      </c>
      <c r="AH8014" t="s">
        <v>55</v>
      </c>
      <c r="AI8014" t="s">
        <v>56</v>
      </c>
      <c r="AJ8014">
        <v>1</v>
      </c>
      <c r="AK8014">
        <v>59400</v>
      </c>
      <c r="AL8014" s="8" t="s">
        <v>16515</v>
      </c>
      <c r="AM8014" s="10">
        <f t="shared" si="1125"/>
        <v>2017</v>
      </c>
      <c r="AN8014">
        <f t="shared" si="1126"/>
        <v>1</v>
      </c>
      <c r="AO8014">
        <f t="shared" si="1132"/>
        <v>0</v>
      </c>
      <c r="AP8014">
        <f t="shared" si="1127"/>
        <v>0</v>
      </c>
      <c r="AQ8014">
        <f t="shared" si="1128"/>
        <v>1</v>
      </c>
      <c r="AR8014">
        <f t="shared" si="1129"/>
        <v>0</v>
      </c>
      <c r="AS8014">
        <f t="shared" si="1130"/>
        <v>0</v>
      </c>
      <c r="AT8014">
        <f t="shared" si="1131"/>
        <v>0</v>
      </c>
      <c r="AU8014">
        <f t="shared" si="1131"/>
        <v>1</v>
      </c>
      <c r="AV8014" t="str">
        <f t="shared" si="1133"/>
        <v>2021-01-20T17:09:56</v>
      </c>
    </row>
    <row r="8015" spans="1:48" x14ac:dyDescent="0.25">
      <c r="A8015" s="5">
        <v>8086</v>
      </c>
      <c r="B8015" s="5" t="s">
        <v>7107</v>
      </c>
      <c r="C8015" s="5" t="s">
        <v>7108</v>
      </c>
      <c r="D8015" s="6" t="s">
        <v>7109</v>
      </c>
      <c r="E8015">
        <v>4</v>
      </c>
      <c r="F8015" s="7">
        <v>0.55791848619999995</v>
      </c>
      <c r="G8015" s="7">
        <v>0</v>
      </c>
      <c r="H8015" t="s">
        <v>396</v>
      </c>
      <c r="I8015">
        <v>22</v>
      </c>
      <c r="J8015">
        <v>4580</v>
      </c>
      <c r="K8015">
        <v>55000</v>
      </c>
      <c r="L8015" t="s">
        <v>199</v>
      </c>
      <c r="M8015" s="8" t="s">
        <v>86</v>
      </c>
      <c r="N8015" s="8">
        <v>0.55357142857142805</v>
      </c>
      <c r="O8015">
        <v>0.44642857142857101</v>
      </c>
      <c r="P8015" s="9">
        <v>0</v>
      </c>
      <c r="R8015" s="8"/>
      <c r="S8015" s="8" t="s">
        <v>10969</v>
      </c>
      <c r="T8015">
        <v>1787886</v>
      </c>
      <c r="U8015">
        <v>1381040</v>
      </c>
      <c r="V8015">
        <v>2035181</v>
      </c>
      <c r="W8015">
        <v>79991</v>
      </c>
      <c r="X8015">
        <v>751000</v>
      </c>
      <c r="Y8015">
        <v>2285085</v>
      </c>
      <c r="Z8015">
        <v>348988</v>
      </c>
      <c r="AA8015">
        <v>826219</v>
      </c>
      <c r="AB8015">
        <v>127555</v>
      </c>
      <c r="AC8015">
        <v>7</v>
      </c>
      <c r="AD8015">
        <v>698664</v>
      </c>
      <c r="AE8015">
        <v>1998</v>
      </c>
      <c r="AF8015" t="s">
        <v>54</v>
      </c>
      <c r="AG8015">
        <v>2985000</v>
      </c>
      <c r="AH8015" t="s">
        <v>56</v>
      </c>
      <c r="AI8015" t="s">
        <v>56</v>
      </c>
      <c r="AJ8015">
        <v>1</v>
      </c>
      <c r="AK8015">
        <v>1115500</v>
      </c>
      <c r="AL8015" s="8"/>
      <c r="AM8015" s="10">
        <f t="shared" si="1125"/>
        <v>2019</v>
      </c>
      <c r="AN8015">
        <f t="shared" si="1126"/>
        <v>0</v>
      </c>
      <c r="AO8015">
        <f t="shared" si="1132"/>
        <v>1</v>
      </c>
      <c r="AP8015">
        <f t="shared" si="1127"/>
        <v>0</v>
      </c>
      <c r="AQ8015">
        <f t="shared" si="1128"/>
        <v>0</v>
      </c>
      <c r="AR8015">
        <f t="shared" si="1129"/>
        <v>1</v>
      </c>
      <c r="AS8015">
        <f t="shared" si="1130"/>
        <v>0</v>
      </c>
      <c r="AT8015">
        <f t="shared" si="1131"/>
        <v>1</v>
      </c>
      <c r="AU8015">
        <f t="shared" si="1131"/>
        <v>1</v>
      </c>
      <c r="AV8015">
        <f t="shared" si="1133"/>
        <v>0</v>
      </c>
    </row>
    <row r="8016" spans="1:48" x14ac:dyDescent="0.25">
      <c r="A8016" s="5">
        <v>8087</v>
      </c>
      <c r="B8016" s="5" t="s">
        <v>3952</v>
      </c>
      <c r="C8016" s="5" t="s">
        <v>3953</v>
      </c>
      <c r="D8016" s="6" t="s">
        <v>3954</v>
      </c>
      <c r="E8016">
        <v>4</v>
      </c>
      <c r="F8016" s="7">
        <v>0.30102344549999999</v>
      </c>
      <c r="G8016" s="7">
        <v>0</v>
      </c>
      <c r="H8016" t="s">
        <v>3955</v>
      </c>
      <c r="I8016">
        <v>0</v>
      </c>
      <c r="J8016">
        <v>0</v>
      </c>
      <c r="K8016">
        <v>30000</v>
      </c>
      <c r="L8016" t="s">
        <v>62</v>
      </c>
      <c r="M8016" s="8" t="s">
        <v>63</v>
      </c>
      <c r="N8016" s="8">
        <v>1</v>
      </c>
      <c r="O8016">
        <v>0</v>
      </c>
      <c r="P8016" s="9">
        <v>0</v>
      </c>
      <c r="R8016" s="8"/>
      <c r="S8016" s="8"/>
      <c r="AJ8016">
        <v>1</v>
      </c>
      <c r="AL8016" s="8"/>
      <c r="AM8016" s="10">
        <f t="shared" si="1125"/>
        <v>2018</v>
      </c>
      <c r="AN8016">
        <f t="shared" si="1126"/>
        <v>0</v>
      </c>
      <c r="AO8016">
        <f t="shared" si="1132"/>
        <v>0</v>
      </c>
      <c r="AP8016">
        <f t="shared" si="1127"/>
        <v>1</v>
      </c>
      <c r="AQ8016">
        <f t="shared" si="1128"/>
        <v>0</v>
      </c>
      <c r="AR8016">
        <f t="shared" si="1129"/>
        <v>0</v>
      </c>
      <c r="AS8016">
        <f t="shared" si="1130"/>
        <v>0</v>
      </c>
      <c r="AT8016">
        <f t="shared" si="1131"/>
        <v>0</v>
      </c>
      <c r="AU8016">
        <f t="shared" si="1131"/>
        <v>0</v>
      </c>
      <c r="AV8016">
        <f t="shared" si="1133"/>
        <v>0</v>
      </c>
    </row>
    <row r="8017" spans="1:48" x14ac:dyDescent="0.25">
      <c r="A8017" s="5">
        <v>8088</v>
      </c>
      <c r="B8017" s="5" t="s">
        <v>16516</v>
      </c>
      <c r="C8017" s="5" t="s">
        <v>16517</v>
      </c>
      <c r="D8017" s="6" t="s">
        <v>16518</v>
      </c>
      <c r="E8017">
        <v>27</v>
      </c>
      <c r="F8017" s="7">
        <v>0</v>
      </c>
      <c r="G8017" s="7"/>
      <c r="H8017" t="s">
        <v>16519</v>
      </c>
      <c r="I8017">
        <v>0</v>
      </c>
      <c r="J8017">
        <v>0</v>
      </c>
      <c r="K8017">
        <v>40000</v>
      </c>
      <c r="L8017" t="s">
        <v>52</v>
      </c>
      <c r="M8017" s="8" t="s">
        <v>53</v>
      </c>
      <c r="N8017" s="8">
        <v>0.80357142857142805</v>
      </c>
      <c r="O8017">
        <v>0.19642857142857101</v>
      </c>
      <c r="P8017" s="9">
        <v>0</v>
      </c>
      <c r="Q8017">
        <v>30000</v>
      </c>
      <c r="R8017" s="8"/>
      <c r="S8017" s="8"/>
      <c r="AA8017">
        <v>2487359</v>
      </c>
      <c r="AB8017">
        <v>0</v>
      </c>
      <c r="AC8017">
        <v>11</v>
      </c>
      <c r="AD8017">
        <v>0</v>
      </c>
      <c r="AE8017">
        <v>1994</v>
      </c>
      <c r="AF8017" t="s">
        <v>54</v>
      </c>
      <c r="AG8017">
        <v>20000</v>
      </c>
      <c r="AH8017" t="s">
        <v>55</v>
      </c>
      <c r="AI8017" t="s">
        <v>55</v>
      </c>
      <c r="AJ8017">
        <v>0</v>
      </c>
      <c r="AK8017">
        <v>99900</v>
      </c>
      <c r="AL8017" s="8" t="s">
        <v>16520</v>
      </c>
      <c r="AM8017" s="10">
        <f t="shared" si="1125"/>
        <v>2006</v>
      </c>
      <c r="AN8017">
        <f t="shared" si="1126"/>
        <v>1</v>
      </c>
      <c r="AO8017">
        <f t="shared" si="1132"/>
        <v>0</v>
      </c>
      <c r="AP8017">
        <f t="shared" si="1127"/>
        <v>0</v>
      </c>
      <c r="AQ8017">
        <f t="shared" si="1128"/>
        <v>1</v>
      </c>
      <c r="AR8017">
        <f t="shared" si="1129"/>
        <v>0</v>
      </c>
      <c r="AS8017">
        <f t="shared" si="1130"/>
        <v>0</v>
      </c>
      <c r="AT8017">
        <f t="shared" si="1131"/>
        <v>0</v>
      </c>
      <c r="AU8017">
        <f t="shared" si="1131"/>
        <v>0</v>
      </c>
      <c r="AV8017" t="str">
        <f t="shared" si="1133"/>
        <v>2021-01-20T17:17:38</v>
      </c>
    </row>
    <row r="8018" spans="1:48" x14ac:dyDescent="0.25">
      <c r="A8018" s="5">
        <v>8089</v>
      </c>
      <c r="B8018" s="5" t="s">
        <v>550</v>
      </c>
      <c r="C8018" s="5" t="s">
        <v>551</v>
      </c>
      <c r="D8018" s="6" t="s">
        <v>552</v>
      </c>
      <c r="E8018">
        <v>29</v>
      </c>
      <c r="F8018" s="7">
        <v>0.39691896119999998</v>
      </c>
      <c r="G8018" s="7">
        <v>0</v>
      </c>
      <c r="H8018" t="s">
        <v>553</v>
      </c>
      <c r="I8018">
        <v>0</v>
      </c>
      <c r="J8018">
        <v>28978.33</v>
      </c>
      <c r="K8018">
        <v>70000</v>
      </c>
      <c r="L8018" t="s">
        <v>52</v>
      </c>
      <c r="M8018" s="8" t="s">
        <v>53</v>
      </c>
      <c r="N8018" s="8">
        <v>0.75</v>
      </c>
      <c r="O8018">
        <v>0.25</v>
      </c>
      <c r="P8018" s="9">
        <v>0.879210200317187</v>
      </c>
      <c r="Q8018">
        <v>70000</v>
      </c>
      <c r="R8018" s="8"/>
      <c r="S8018" s="8" t="s">
        <v>329</v>
      </c>
      <c r="T8018">
        <v>4812808</v>
      </c>
      <c r="U8018">
        <v>3497282</v>
      </c>
      <c r="V8018">
        <v>4881441</v>
      </c>
      <c r="W8018">
        <v>1384159</v>
      </c>
      <c r="X8018">
        <v>432117</v>
      </c>
      <c r="Y8018">
        <v>1483296</v>
      </c>
      <c r="Z8018">
        <v>3158029</v>
      </c>
      <c r="AA8018">
        <v>15541875</v>
      </c>
      <c r="AB8018">
        <v>4882386</v>
      </c>
      <c r="AC8018">
        <v>12</v>
      </c>
      <c r="AD8018">
        <v>10659489</v>
      </c>
      <c r="AE8018">
        <v>2016</v>
      </c>
      <c r="AF8018" t="s">
        <v>126</v>
      </c>
      <c r="AG8018">
        <v>100000</v>
      </c>
      <c r="AH8018" t="s">
        <v>55</v>
      </c>
      <c r="AI8018" t="s">
        <v>55</v>
      </c>
      <c r="AJ8018">
        <v>1</v>
      </c>
      <c r="AK8018">
        <v>44205</v>
      </c>
      <c r="AL8018" s="8" t="s">
        <v>16521</v>
      </c>
      <c r="AM8018" s="10">
        <f t="shared" si="1125"/>
        <v>2019</v>
      </c>
      <c r="AN8018">
        <f t="shared" si="1126"/>
        <v>1</v>
      </c>
      <c r="AO8018">
        <f t="shared" si="1132"/>
        <v>0</v>
      </c>
      <c r="AP8018">
        <f t="shared" si="1127"/>
        <v>0</v>
      </c>
      <c r="AQ8018">
        <f t="shared" si="1128"/>
        <v>1</v>
      </c>
      <c r="AR8018">
        <f t="shared" si="1129"/>
        <v>0</v>
      </c>
      <c r="AS8018">
        <f t="shared" si="1130"/>
        <v>0</v>
      </c>
      <c r="AT8018">
        <f t="shared" si="1131"/>
        <v>0</v>
      </c>
      <c r="AU8018">
        <f t="shared" si="1131"/>
        <v>0</v>
      </c>
      <c r="AV8018" t="str">
        <f t="shared" si="1133"/>
        <v>2021-01-20T17:18:17</v>
      </c>
    </row>
    <row r="8019" spans="1:48" x14ac:dyDescent="0.25">
      <c r="A8019" s="5">
        <v>8090</v>
      </c>
      <c r="B8019" s="5" t="s">
        <v>12519</v>
      </c>
      <c r="C8019" s="5" t="s">
        <v>12520</v>
      </c>
      <c r="D8019" s="6" t="s">
        <v>12521</v>
      </c>
      <c r="E8019">
        <v>4</v>
      </c>
      <c r="F8019" s="7">
        <v>0</v>
      </c>
      <c r="G8019" s="7"/>
      <c r="H8019" t="s">
        <v>12522</v>
      </c>
      <c r="I8019">
        <v>0</v>
      </c>
      <c r="J8019">
        <v>0</v>
      </c>
      <c r="K8019">
        <v>700000</v>
      </c>
      <c r="L8019" t="s">
        <v>52</v>
      </c>
      <c r="M8019" s="8" t="s">
        <v>53</v>
      </c>
      <c r="N8019" s="8">
        <v>0.80357142857142805</v>
      </c>
      <c r="O8019">
        <v>0.19642857142857101</v>
      </c>
      <c r="P8019" s="9">
        <v>0.86602540378443904</v>
      </c>
      <c r="Q8019">
        <v>700000</v>
      </c>
      <c r="R8019" s="8"/>
      <c r="S8019" s="8" t="s">
        <v>5589</v>
      </c>
      <c r="T8019">
        <v>292646906</v>
      </c>
      <c r="U8019">
        <v>169174716</v>
      </c>
      <c r="V8019">
        <v>315477003</v>
      </c>
      <c r="W8019">
        <v>137272948</v>
      </c>
      <c r="X8019">
        <v>2313441</v>
      </c>
      <c r="Y8019">
        <v>138738247</v>
      </c>
      <c r="Z8019">
        <v>81693144</v>
      </c>
      <c r="AA8019">
        <v>248078280</v>
      </c>
      <c r="AB8019">
        <v>77696798</v>
      </c>
      <c r="AC8019">
        <v>9</v>
      </c>
      <c r="AD8019">
        <v>170381482</v>
      </c>
      <c r="AE8019">
        <v>2019</v>
      </c>
      <c r="AF8019" t="s">
        <v>126</v>
      </c>
      <c r="AG8019">
        <v>2000000</v>
      </c>
      <c r="AH8019" t="s">
        <v>55</v>
      </c>
      <c r="AI8019" t="s">
        <v>55</v>
      </c>
      <c r="AJ8019">
        <v>0</v>
      </c>
      <c r="AK8019">
        <v>0</v>
      </c>
      <c r="AL8019" s="8" t="s">
        <v>16522</v>
      </c>
      <c r="AM8019" s="10">
        <f t="shared" si="1125"/>
        <v>2020</v>
      </c>
      <c r="AN8019">
        <f t="shared" si="1126"/>
        <v>1</v>
      </c>
      <c r="AO8019">
        <f t="shared" si="1132"/>
        <v>0</v>
      </c>
      <c r="AP8019">
        <f t="shared" si="1127"/>
        <v>0</v>
      </c>
      <c r="AQ8019">
        <f t="shared" si="1128"/>
        <v>1</v>
      </c>
      <c r="AR8019">
        <f t="shared" si="1129"/>
        <v>0</v>
      </c>
      <c r="AS8019">
        <f t="shared" si="1130"/>
        <v>0</v>
      </c>
      <c r="AT8019">
        <f t="shared" si="1131"/>
        <v>0</v>
      </c>
      <c r="AU8019">
        <f t="shared" si="1131"/>
        <v>0</v>
      </c>
      <c r="AV8019" t="str">
        <f t="shared" si="1133"/>
        <v>2021-01-20T17:25:48</v>
      </c>
    </row>
    <row r="8020" spans="1:48" x14ac:dyDescent="0.25">
      <c r="A8020" s="5">
        <v>8091</v>
      </c>
      <c r="B8020" s="5" t="s">
        <v>151</v>
      </c>
      <c r="C8020" s="5" t="s">
        <v>152</v>
      </c>
      <c r="D8020" s="6" t="s">
        <v>153</v>
      </c>
      <c r="E8020">
        <v>4</v>
      </c>
      <c r="F8020" s="7">
        <v>0</v>
      </c>
      <c r="G8020" s="7"/>
      <c r="H8020" t="s">
        <v>154</v>
      </c>
      <c r="I8020">
        <v>0</v>
      </c>
      <c r="J8020">
        <v>0</v>
      </c>
      <c r="K8020">
        <v>1965000</v>
      </c>
      <c r="L8020" t="s">
        <v>52</v>
      </c>
      <c r="M8020" s="8" t="s">
        <v>53</v>
      </c>
      <c r="N8020" s="8">
        <v>0.80357142857142805</v>
      </c>
      <c r="O8020">
        <v>0.19642857142857101</v>
      </c>
      <c r="P8020" s="9">
        <v>0.26239922811185601</v>
      </c>
      <c r="Q8020">
        <v>1965000</v>
      </c>
      <c r="R8020" s="8"/>
      <c r="S8020" s="8" t="s">
        <v>5589</v>
      </c>
      <c r="T8020">
        <v>292646906</v>
      </c>
      <c r="U8020">
        <v>169174716</v>
      </c>
      <c r="V8020">
        <v>315477003</v>
      </c>
      <c r="W8020">
        <v>137272948</v>
      </c>
      <c r="X8020">
        <v>2313441</v>
      </c>
      <c r="Y8020">
        <v>138738247</v>
      </c>
      <c r="Z8020">
        <v>81693144</v>
      </c>
      <c r="AA8020">
        <v>248078280</v>
      </c>
      <c r="AB8020">
        <v>77696798</v>
      </c>
      <c r="AC8020">
        <v>9</v>
      </c>
      <c r="AD8020">
        <v>170381482</v>
      </c>
      <c r="AE8020">
        <v>2017</v>
      </c>
      <c r="AF8020" t="s">
        <v>126</v>
      </c>
      <c r="AG8020">
        <v>2000000</v>
      </c>
      <c r="AH8020" t="s">
        <v>55</v>
      </c>
      <c r="AI8020" t="s">
        <v>55</v>
      </c>
      <c r="AJ8020">
        <v>0</v>
      </c>
      <c r="AK8020">
        <v>0</v>
      </c>
      <c r="AL8020" s="8" t="s">
        <v>16523</v>
      </c>
      <c r="AM8020" s="10">
        <f t="shared" si="1125"/>
        <v>2018</v>
      </c>
      <c r="AN8020">
        <f t="shared" si="1126"/>
        <v>1</v>
      </c>
      <c r="AO8020">
        <f t="shared" si="1132"/>
        <v>0</v>
      </c>
      <c r="AP8020">
        <f t="shared" si="1127"/>
        <v>0</v>
      </c>
      <c r="AQ8020">
        <f t="shared" si="1128"/>
        <v>1</v>
      </c>
      <c r="AR8020">
        <f t="shared" si="1129"/>
        <v>0</v>
      </c>
      <c r="AS8020">
        <f t="shared" si="1130"/>
        <v>0</v>
      </c>
      <c r="AT8020">
        <f t="shared" si="1131"/>
        <v>0</v>
      </c>
      <c r="AU8020">
        <f t="shared" si="1131"/>
        <v>0</v>
      </c>
      <c r="AV8020" t="str">
        <f t="shared" si="1133"/>
        <v>2021-01-20T17:26:54</v>
      </c>
    </row>
    <row r="8021" spans="1:48" x14ac:dyDescent="0.25">
      <c r="A8021" s="5">
        <v>8092</v>
      </c>
      <c r="B8021" s="5" t="s">
        <v>16524</v>
      </c>
      <c r="C8021" s="5" t="s">
        <v>16525</v>
      </c>
      <c r="D8021" s="6" t="s">
        <v>16526</v>
      </c>
      <c r="E8021">
        <v>3</v>
      </c>
      <c r="F8021" s="7">
        <v>0.47639123259999999</v>
      </c>
      <c r="G8021" s="7">
        <v>0</v>
      </c>
      <c r="H8021" t="s">
        <v>2713</v>
      </c>
      <c r="I8021">
        <v>0</v>
      </c>
      <c r="J8021">
        <v>0</v>
      </c>
      <c r="K8021">
        <v>100000</v>
      </c>
      <c r="L8021" t="s">
        <v>52</v>
      </c>
      <c r="M8021" s="8" t="s">
        <v>86</v>
      </c>
      <c r="N8021" s="8">
        <v>0.625</v>
      </c>
      <c r="O8021">
        <v>0.374999999999999</v>
      </c>
      <c r="P8021" s="9">
        <v>0.86602540378443904</v>
      </c>
      <c r="Q8021">
        <v>10000</v>
      </c>
      <c r="R8021" s="8"/>
      <c r="S8021" s="8" t="s">
        <v>329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1336733</v>
      </c>
      <c r="AB8021">
        <v>0</v>
      </c>
      <c r="AC8021">
        <v>12</v>
      </c>
      <c r="AD8021">
        <v>0</v>
      </c>
      <c r="AE8021">
        <v>2020</v>
      </c>
      <c r="AF8021" t="s">
        <v>126</v>
      </c>
      <c r="AG8021">
        <v>104500</v>
      </c>
      <c r="AH8021" t="s">
        <v>55</v>
      </c>
      <c r="AI8021" t="s">
        <v>56</v>
      </c>
      <c r="AJ8021">
        <v>1</v>
      </c>
      <c r="AK8021">
        <v>6160</v>
      </c>
      <c r="AL8021" s="8" t="s">
        <v>16527</v>
      </c>
      <c r="AM8021" s="10">
        <f t="shared" si="1125"/>
        <v>2020</v>
      </c>
      <c r="AN8021">
        <f t="shared" si="1126"/>
        <v>1</v>
      </c>
      <c r="AO8021">
        <f t="shared" si="1132"/>
        <v>0</v>
      </c>
      <c r="AP8021">
        <f t="shared" si="1127"/>
        <v>0</v>
      </c>
      <c r="AQ8021">
        <f t="shared" si="1128"/>
        <v>0</v>
      </c>
      <c r="AR8021">
        <f t="shared" si="1129"/>
        <v>1</v>
      </c>
      <c r="AS8021">
        <f t="shared" si="1130"/>
        <v>0</v>
      </c>
      <c r="AT8021">
        <f t="shared" si="1131"/>
        <v>0</v>
      </c>
      <c r="AU8021">
        <f t="shared" si="1131"/>
        <v>1</v>
      </c>
      <c r="AV8021" t="str">
        <f t="shared" si="1133"/>
        <v>2021-01-20T17:28:50</v>
      </c>
    </row>
    <row r="8022" spans="1:48" x14ac:dyDescent="0.25">
      <c r="A8022" s="5">
        <v>8093</v>
      </c>
      <c r="B8022" s="5" t="s">
        <v>1407</v>
      </c>
      <c r="C8022" s="5" t="s">
        <v>1408</v>
      </c>
      <c r="D8022" s="6" t="s">
        <v>1417</v>
      </c>
      <c r="E8022">
        <v>42</v>
      </c>
      <c r="F8022" s="7">
        <v>0</v>
      </c>
      <c r="G8022" s="7"/>
      <c r="H8022" t="s">
        <v>1418</v>
      </c>
      <c r="I8022">
        <v>0</v>
      </c>
      <c r="J8022">
        <v>0</v>
      </c>
      <c r="K8022">
        <v>700000</v>
      </c>
      <c r="L8022" t="s">
        <v>52</v>
      </c>
      <c r="M8022" s="8" t="s">
        <v>53</v>
      </c>
      <c r="N8022" s="8">
        <v>0.76785714285714202</v>
      </c>
      <c r="O8022">
        <v>0.23214285714285701</v>
      </c>
      <c r="P8022" s="9">
        <v>-0.79256690689065201</v>
      </c>
      <c r="Q8022">
        <v>480000</v>
      </c>
      <c r="R8022" s="8"/>
      <c r="S8022" s="8" t="s">
        <v>329</v>
      </c>
      <c r="T8022">
        <v>2061784000</v>
      </c>
      <c r="U8022">
        <v>1634862000</v>
      </c>
      <c r="V8022">
        <v>3634506000</v>
      </c>
      <c r="W8022">
        <v>990059000</v>
      </c>
      <c r="X8022">
        <v>688500000</v>
      </c>
      <c r="Y8022">
        <v>400799000</v>
      </c>
      <c r="Z8022">
        <v>1293428000</v>
      </c>
      <c r="AA8022">
        <v>6426115000</v>
      </c>
      <c r="AB8022">
        <v>2032579000</v>
      </c>
      <c r="AC8022">
        <v>12</v>
      </c>
      <c r="AD8022">
        <v>4393536000</v>
      </c>
      <c r="AE8022">
        <v>2014</v>
      </c>
      <c r="AF8022" t="s">
        <v>68</v>
      </c>
      <c r="AG8022">
        <v>511903186</v>
      </c>
      <c r="AH8022" t="s">
        <v>56</v>
      </c>
      <c r="AI8022" t="s">
        <v>55</v>
      </c>
      <c r="AJ8022">
        <v>0</v>
      </c>
      <c r="AK8022">
        <v>286758144</v>
      </c>
      <c r="AL8022" s="8" t="s">
        <v>16528</v>
      </c>
      <c r="AM8022" s="10">
        <f t="shared" si="1125"/>
        <v>2018</v>
      </c>
      <c r="AN8022">
        <f t="shared" si="1126"/>
        <v>1</v>
      </c>
      <c r="AO8022">
        <f t="shared" si="1132"/>
        <v>0</v>
      </c>
      <c r="AP8022">
        <f t="shared" si="1127"/>
        <v>0</v>
      </c>
      <c r="AQ8022">
        <f t="shared" si="1128"/>
        <v>1</v>
      </c>
      <c r="AR8022">
        <f t="shared" si="1129"/>
        <v>0</v>
      </c>
      <c r="AS8022">
        <f t="shared" si="1130"/>
        <v>0</v>
      </c>
      <c r="AT8022">
        <f t="shared" si="1131"/>
        <v>1</v>
      </c>
      <c r="AU8022">
        <f t="shared" si="1131"/>
        <v>0</v>
      </c>
      <c r="AV8022" t="str">
        <f t="shared" si="1133"/>
        <v>2021-01-21T14:41:21</v>
      </c>
    </row>
    <row r="8023" spans="1:48" x14ac:dyDescent="0.25">
      <c r="A8023" s="5">
        <v>8094</v>
      </c>
      <c r="B8023" s="5" t="s">
        <v>1407</v>
      </c>
      <c r="C8023" s="5" t="s">
        <v>1408</v>
      </c>
      <c r="D8023" s="6" t="s">
        <v>1409</v>
      </c>
      <c r="E8023">
        <v>14</v>
      </c>
      <c r="F8023" s="7">
        <v>0</v>
      </c>
      <c r="G8023" s="7"/>
      <c r="H8023" t="s">
        <v>1410</v>
      </c>
      <c r="I8023">
        <v>0</v>
      </c>
      <c r="J8023">
        <v>0</v>
      </c>
      <c r="K8023">
        <v>3000000</v>
      </c>
      <c r="L8023" t="s">
        <v>52</v>
      </c>
      <c r="M8023" s="8" t="s">
        <v>53</v>
      </c>
      <c r="N8023" s="8">
        <v>0.73214285714285698</v>
      </c>
      <c r="O8023">
        <v>0.26785714285714202</v>
      </c>
      <c r="P8023" s="9">
        <v>-0.75970772308214296</v>
      </c>
      <c r="Q8023">
        <v>3400000</v>
      </c>
      <c r="R8023" s="8"/>
      <c r="S8023" s="8" t="s">
        <v>329</v>
      </c>
      <c r="T8023">
        <v>2061784000</v>
      </c>
      <c r="U8023">
        <v>1634862000</v>
      </c>
      <c r="V8023">
        <v>3634506000</v>
      </c>
      <c r="W8023">
        <v>990059000</v>
      </c>
      <c r="X8023">
        <v>648000000</v>
      </c>
      <c r="Y8023">
        <v>400799000</v>
      </c>
      <c r="Z8023">
        <v>1293428000</v>
      </c>
      <c r="AA8023">
        <v>6426115000</v>
      </c>
      <c r="AB8023">
        <v>2032579000</v>
      </c>
      <c r="AC8023">
        <v>12</v>
      </c>
      <c r="AD8023">
        <v>4393536000</v>
      </c>
      <c r="AE8023">
        <v>2013</v>
      </c>
      <c r="AF8023" t="s">
        <v>68</v>
      </c>
      <c r="AG8023">
        <v>511903186</v>
      </c>
      <c r="AH8023" t="s">
        <v>56</v>
      </c>
      <c r="AI8023" t="s">
        <v>55</v>
      </c>
      <c r="AJ8023">
        <v>0</v>
      </c>
      <c r="AK8023">
        <v>286758144</v>
      </c>
      <c r="AL8023" s="8" t="s">
        <v>16529</v>
      </c>
      <c r="AM8023" s="10">
        <f t="shared" si="1125"/>
        <v>2018</v>
      </c>
      <c r="AN8023">
        <f t="shared" si="1126"/>
        <v>1</v>
      </c>
      <c r="AO8023">
        <f t="shared" si="1132"/>
        <v>0</v>
      </c>
      <c r="AP8023">
        <f t="shared" si="1127"/>
        <v>0</v>
      </c>
      <c r="AQ8023">
        <f t="shared" si="1128"/>
        <v>1</v>
      </c>
      <c r="AR8023">
        <f t="shared" si="1129"/>
        <v>0</v>
      </c>
      <c r="AS8023">
        <f t="shared" si="1130"/>
        <v>0</v>
      </c>
      <c r="AT8023">
        <f t="shared" si="1131"/>
        <v>1</v>
      </c>
      <c r="AU8023">
        <f t="shared" si="1131"/>
        <v>0</v>
      </c>
      <c r="AV8023" t="str">
        <f t="shared" si="1133"/>
        <v>2021-01-21T14:39:05</v>
      </c>
    </row>
    <row r="8024" spans="1:48" x14ac:dyDescent="0.25">
      <c r="A8024" s="5">
        <v>8095</v>
      </c>
      <c r="B8024" s="5" t="s">
        <v>1990</v>
      </c>
      <c r="C8024" s="5" t="s">
        <v>1991</v>
      </c>
      <c r="D8024" s="6" t="s">
        <v>1992</v>
      </c>
      <c r="E8024">
        <v>59</v>
      </c>
      <c r="F8024" s="7">
        <v>8.0297603300000006E-2</v>
      </c>
      <c r="G8024" s="7">
        <v>0</v>
      </c>
      <c r="H8024" t="s">
        <v>1993</v>
      </c>
      <c r="I8024">
        <v>0</v>
      </c>
      <c r="J8024">
        <v>0</v>
      </c>
      <c r="K8024">
        <v>35000</v>
      </c>
      <c r="L8024" t="s">
        <v>199</v>
      </c>
      <c r="M8024" s="8" t="s">
        <v>53</v>
      </c>
      <c r="N8024" s="8">
        <v>0.71428571428571397</v>
      </c>
      <c r="O8024">
        <v>0.28571428571428498</v>
      </c>
      <c r="P8024" s="9">
        <v>0.761445708717014</v>
      </c>
      <c r="R8024" s="8"/>
      <c r="S8024" s="8" t="s">
        <v>217</v>
      </c>
      <c r="T8024">
        <v>5302633</v>
      </c>
      <c r="U8024">
        <v>1661620</v>
      </c>
      <c r="V8024">
        <v>6306559</v>
      </c>
      <c r="W8024">
        <v>4423178</v>
      </c>
      <c r="X8024">
        <v>733529</v>
      </c>
      <c r="Y8024">
        <v>2956405</v>
      </c>
      <c r="Z8024">
        <v>559756</v>
      </c>
      <c r="AA8024">
        <v>7969110</v>
      </c>
      <c r="AB8024">
        <v>2669771</v>
      </c>
      <c r="AC8024">
        <v>12</v>
      </c>
      <c r="AD8024">
        <v>5299339</v>
      </c>
      <c r="AE8024">
        <v>2000</v>
      </c>
      <c r="AF8024" t="s">
        <v>54</v>
      </c>
      <c r="AG8024">
        <v>3800000</v>
      </c>
      <c r="AH8024" t="s">
        <v>56</v>
      </c>
      <c r="AI8024" t="s">
        <v>55</v>
      </c>
      <c r="AJ8024">
        <v>1</v>
      </c>
      <c r="AK8024">
        <v>105155</v>
      </c>
      <c r="AL8024" s="8"/>
      <c r="AM8024" s="10">
        <f t="shared" si="1125"/>
        <v>2006</v>
      </c>
      <c r="AN8024">
        <f t="shared" si="1126"/>
        <v>0</v>
      </c>
      <c r="AO8024">
        <f t="shared" si="1132"/>
        <v>1</v>
      </c>
      <c r="AP8024">
        <f t="shared" si="1127"/>
        <v>0</v>
      </c>
      <c r="AQ8024">
        <f t="shared" si="1128"/>
        <v>1</v>
      </c>
      <c r="AR8024">
        <f t="shared" si="1129"/>
        <v>0</v>
      </c>
      <c r="AS8024">
        <f t="shared" si="1130"/>
        <v>0</v>
      </c>
      <c r="AT8024">
        <f t="shared" si="1131"/>
        <v>1</v>
      </c>
      <c r="AU8024">
        <f t="shared" si="1131"/>
        <v>0</v>
      </c>
      <c r="AV8024">
        <f t="shared" si="1133"/>
        <v>0</v>
      </c>
    </row>
    <row r="8025" spans="1:48" x14ac:dyDescent="0.25">
      <c r="A8025" s="5">
        <v>8096</v>
      </c>
      <c r="B8025" s="5" t="s">
        <v>12040</v>
      </c>
      <c r="C8025" s="5" t="s">
        <v>12041</v>
      </c>
      <c r="D8025" s="6" t="s">
        <v>12042</v>
      </c>
      <c r="E8025">
        <v>4</v>
      </c>
      <c r="F8025" s="7">
        <v>0.58933359860000001</v>
      </c>
      <c r="G8025" s="7">
        <v>0</v>
      </c>
      <c r="H8025" t="s">
        <v>9364</v>
      </c>
      <c r="I8025">
        <v>0</v>
      </c>
      <c r="J8025">
        <v>0</v>
      </c>
      <c r="K8025">
        <v>35000</v>
      </c>
      <c r="L8025" t="s">
        <v>52</v>
      </c>
      <c r="M8025" s="8" t="s">
        <v>53</v>
      </c>
      <c r="N8025" s="8">
        <v>0.71428571428571397</v>
      </c>
      <c r="O8025">
        <v>0.28571428571428498</v>
      </c>
      <c r="P8025" s="9">
        <v>0.86602540378443904</v>
      </c>
      <c r="Q8025">
        <v>35000</v>
      </c>
      <c r="R8025" s="8"/>
      <c r="S8025" s="8" t="s">
        <v>10931</v>
      </c>
      <c r="T8025">
        <v>674995</v>
      </c>
      <c r="U8025">
        <v>146390</v>
      </c>
      <c r="V8025">
        <v>674995</v>
      </c>
      <c r="W8025">
        <v>528605</v>
      </c>
      <c r="X8025">
        <v>0</v>
      </c>
      <c r="Y8025">
        <v>672417</v>
      </c>
      <c r="Z8025">
        <v>0</v>
      </c>
      <c r="AA8025">
        <v>1535565</v>
      </c>
      <c r="AB8025">
        <v>575101</v>
      </c>
      <c r="AC8025">
        <v>7</v>
      </c>
      <c r="AD8025">
        <v>960464</v>
      </c>
      <c r="AE8025">
        <v>2019</v>
      </c>
      <c r="AF8025" t="s">
        <v>126</v>
      </c>
      <c r="AG8025">
        <v>40000</v>
      </c>
      <c r="AH8025" t="s">
        <v>55</v>
      </c>
      <c r="AI8025" t="s">
        <v>56</v>
      </c>
      <c r="AJ8025">
        <v>1</v>
      </c>
      <c r="AK8025">
        <v>720</v>
      </c>
      <c r="AL8025" s="8" t="s">
        <v>16530</v>
      </c>
      <c r="AM8025" s="10">
        <f t="shared" si="1125"/>
        <v>2019</v>
      </c>
      <c r="AN8025">
        <f t="shared" si="1126"/>
        <v>1</v>
      </c>
      <c r="AO8025">
        <f t="shared" si="1132"/>
        <v>0</v>
      </c>
      <c r="AP8025">
        <f t="shared" si="1127"/>
        <v>0</v>
      </c>
      <c r="AQ8025">
        <f t="shared" si="1128"/>
        <v>1</v>
      </c>
      <c r="AR8025">
        <f t="shared" si="1129"/>
        <v>0</v>
      </c>
      <c r="AS8025">
        <f t="shared" si="1130"/>
        <v>0</v>
      </c>
      <c r="AT8025">
        <f t="shared" si="1131"/>
        <v>0</v>
      </c>
      <c r="AU8025">
        <f t="shared" si="1131"/>
        <v>1</v>
      </c>
      <c r="AV8025" t="str">
        <f t="shared" si="1133"/>
        <v>2021-01-20T19:20:02</v>
      </c>
    </row>
    <row r="8026" spans="1:48" x14ac:dyDescent="0.25">
      <c r="A8026" s="5">
        <v>8097</v>
      </c>
      <c r="B8026" s="5" t="s">
        <v>15484</v>
      </c>
      <c r="C8026" s="5" t="s">
        <v>15485</v>
      </c>
      <c r="D8026" s="6" t="s">
        <v>15486</v>
      </c>
      <c r="E8026">
        <v>0</v>
      </c>
      <c r="F8026" s="7">
        <v>0.63271619999999995</v>
      </c>
      <c r="G8026" s="7">
        <v>0</v>
      </c>
      <c r="H8026" t="s">
        <v>15487</v>
      </c>
      <c r="I8026">
        <v>0</v>
      </c>
      <c r="J8026">
        <v>98868</v>
      </c>
      <c r="K8026">
        <v>130000</v>
      </c>
      <c r="L8026" t="s">
        <v>52</v>
      </c>
      <c r="M8026" s="8" t="s">
        <v>53</v>
      </c>
      <c r="N8026" s="8">
        <v>0.82142857142857095</v>
      </c>
      <c r="O8026">
        <v>0.17857142857142799</v>
      </c>
      <c r="P8026" s="9">
        <v>0</v>
      </c>
      <c r="Q8026">
        <v>130000</v>
      </c>
      <c r="R8026" s="8"/>
      <c r="S8026" s="8" t="s">
        <v>329</v>
      </c>
      <c r="T8026">
        <v>176425000</v>
      </c>
      <c r="U8026">
        <v>56954000</v>
      </c>
      <c r="V8026">
        <v>400525000</v>
      </c>
      <c r="W8026">
        <v>337105000</v>
      </c>
      <c r="X8026">
        <v>6437000</v>
      </c>
      <c r="Y8026">
        <v>102575000</v>
      </c>
      <c r="Z8026">
        <v>48286000</v>
      </c>
      <c r="AA8026">
        <v>352206000</v>
      </c>
      <c r="AB8026">
        <v>173267000</v>
      </c>
      <c r="AC8026">
        <v>12</v>
      </c>
      <c r="AD8026">
        <v>178939000</v>
      </c>
      <c r="AE8026">
        <v>2008</v>
      </c>
      <c r="AF8026" t="s">
        <v>121</v>
      </c>
      <c r="AG8026">
        <v>180987000</v>
      </c>
      <c r="AH8026" t="s">
        <v>56</v>
      </c>
      <c r="AI8026" t="s">
        <v>55</v>
      </c>
      <c r="AJ8026">
        <v>1</v>
      </c>
      <c r="AK8026">
        <v>5858624</v>
      </c>
      <c r="AL8026" s="8" t="s">
        <v>16531</v>
      </c>
      <c r="AM8026" s="10">
        <f t="shared" si="1125"/>
        <v>2020</v>
      </c>
      <c r="AN8026">
        <f t="shared" si="1126"/>
        <v>1</v>
      </c>
      <c r="AO8026">
        <f t="shared" si="1132"/>
        <v>0</v>
      </c>
      <c r="AP8026">
        <f t="shared" si="1127"/>
        <v>0</v>
      </c>
      <c r="AQ8026">
        <f t="shared" si="1128"/>
        <v>1</v>
      </c>
      <c r="AR8026">
        <f t="shared" si="1129"/>
        <v>0</v>
      </c>
      <c r="AS8026">
        <f t="shared" si="1130"/>
        <v>0</v>
      </c>
      <c r="AT8026">
        <f t="shared" si="1131"/>
        <v>1</v>
      </c>
      <c r="AU8026">
        <f t="shared" si="1131"/>
        <v>0</v>
      </c>
      <c r="AV8026" t="str">
        <f t="shared" si="1133"/>
        <v>2021-01-20T19:21:05</v>
      </c>
    </row>
    <row r="8027" spans="1:48" x14ac:dyDescent="0.25">
      <c r="A8027" s="5">
        <v>8098</v>
      </c>
      <c r="B8027" s="5" t="s">
        <v>5264</v>
      </c>
      <c r="C8027" s="5" t="s">
        <v>5265</v>
      </c>
      <c r="D8027" s="6" t="s">
        <v>5266</v>
      </c>
      <c r="E8027">
        <v>3</v>
      </c>
      <c r="F8027" s="7">
        <v>0.3418487932</v>
      </c>
      <c r="G8027" s="7">
        <v>0</v>
      </c>
      <c r="H8027" t="s">
        <v>5267</v>
      </c>
      <c r="I8027">
        <v>0</v>
      </c>
      <c r="J8027">
        <v>52649.1</v>
      </c>
      <c r="K8027">
        <v>150000</v>
      </c>
      <c r="L8027" t="s">
        <v>52</v>
      </c>
      <c r="M8027" s="8" t="s">
        <v>63</v>
      </c>
      <c r="N8027" s="8">
        <v>0.96428571428571397</v>
      </c>
      <c r="O8027">
        <v>3.5714285714285698E-2</v>
      </c>
      <c r="P8027" s="9">
        <v>0</v>
      </c>
      <c r="Q8027">
        <v>150000</v>
      </c>
      <c r="R8027" s="8"/>
      <c r="S8027" s="8" t="s">
        <v>329</v>
      </c>
      <c r="T8027">
        <v>8080359</v>
      </c>
      <c r="U8027">
        <v>4868737</v>
      </c>
      <c r="V8027">
        <v>8472361</v>
      </c>
      <c r="W8027">
        <v>3472380</v>
      </c>
      <c r="X8027">
        <v>0</v>
      </c>
      <c r="Y8027">
        <v>4518061</v>
      </c>
      <c r="Z8027">
        <v>3235037</v>
      </c>
      <c r="AA8027">
        <v>24900453</v>
      </c>
      <c r="AB8027">
        <v>8288971</v>
      </c>
      <c r="AC8027">
        <v>12</v>
      </c>
      <c r="AD8027">
        <v>16611482</v>
      </c>
      <c r="AE8027">
        <v>2014</v>
      </c>
      <c r="AF8027" t="s">
        <v>68</v>
      </c>
      <c r="AG8027">
        <v>500000</v>
      </c>
      <c r="AH8027" t="s">
        <v>55</v>
      </c>
      <c r="AI8027" t="s">
        <v>55</v>
      </c>
      <c r="AJ8027">
        <v>1</v>
      </c>
      <c r="AK8027">
        <v>129000</v>
      </c>
      <c r="AL8027" s="8" t="s">
        <v>16532</v>
      </c>
      <c r="AM8027" s="10">
        <f t="shared" si="1125"/>
        <v>2015</v>
      </c>
      <c r="AN8027">
        <f t="shared" si="1126"/>
        <v>1</v>
      </c>
      <c r="AO8027">
        <f t="shared" si="1132"/>
        <v>0</v>
      </c>
      <c r="AP8027">
        <f t="shared" si="1127"/>
        <v>1</v>
      </c>
      <c r="AQ8027">
        <f t="shared" si="1128"/>
        <v>0</v>
      </c>
      <c r="AR8027">
        <f t="shared" si="1129"/>
        <v>0</v>
      </c>
      <c r="AS8027">
        <f t="shared" si="1130"/>
        <v>0</v>
      </c>
      <c r="AT8027">
        <f t="shared" si="1131"/>
        <v>0</v>
      </c>
      <c r="AU8027">
        <f t="shared" si="1131"/>
        <v>0</v>
      </c>
      <c r="AV8027" t="str">
        <f t="shared" si="1133"/>
        <v>2021-01-20T19:23:29</v>
      </c>
    </row>
    <row r="8028" spans="1:48" x14ac:dyDescent="0.25">
      <c r="A8028" s="5">
        <v>8099</v>
      </c>
      <c r="B8028" s="5" t="s">
        <v>16533</v>
      </c>
      <c r="C8028" s="5" t="s">
        <v>16534</v>
      </c>
      <c r="D8028" s="6" t="s">
        <v>16535</v>
      </c>
      <c r="E8028">
        <v>4</v>
      </c>
      <c r="F8028" s="7">
        <v>0</v>
      </c>
      <c r="G8028" s="7"/>
      <c r="H8028" t="s">
        <v>16536</v>
      </c>
      <c r="I8028">
        <v>0</v>
      </c>
      <c r="J8028">
        <v>0</v>
      </c>
      <c r="K8028">
        <v>25000</v>
      </c>
      <c r="L8028" t="s">
        <v>62</v>
      </c>
      <c r="M8028" s="8" t="s">
        <v>63</v>
      </c>
      <c r="N8028" s="8">
        <v>1</v>
      </c>
      <c r="O8028">
        <v>0</v>
      </c>
      <c r="P8028" s="9">
        <v>0</v>
      </c>
      <c r="R8028" s="8"/>
      <c r="S8028" s="8"/>
      <c r="AJ8028">
        <v>0</v>
      </c>
      <c r="AL8028" s="8"/>
      <c r="AM8028" s="10">
        <f t="shared" si="1125"/>
        <v>2020</v>
      </c>
      <c r="AN8028">
        <f t="shared" si="1126"/>
        <v>0</v>
      </c>
      <c r="AO8028">
        <f t="shared" si="1132"/>
        <v>0</v>
      </c>
      <c r="AP8028">
        <f t="shared" si="1127"/>
        <v>1</v>
      </c>
      <c r="AQ8028">
        <f t="shared" si="1128"/>
        <v>0</v>
      </c>
      <c r="AR8028">
        <f t="shared" si="1129"/>
        <v>0</v>
      </c>
      <c r="AS8028">
        <f t="shared" si="1130"/>
        <v>0</v>
      </c>
      <c r="AT8028">
        <f t="shared" si="1131"/>
        <v>0</v>
      </c>
      <c r="AU8028">
        <f t="shared" si="1131"/>
        <v>0</v>
      </c>
      <c r="AV8028">
        <f t="shared" si="1133"/>
        <v>0</v>
      </c>
    </row>
    <row r="8029" spans="1:48" x14ac:dyDescent="0.25">
      <c r="A8029" s="5">
        <v>8100</v>
      </c>
      <c r="B8029" s="5" t="s">
        <v>16499</v>
      </c>
      <c r="C8029" s="5" t="s">
        <v>16500</v>
      </c>
      <c r="D8029" s="6" t="s">
        <v>16501</v>
      </c>
      <c r="E8029">
        <v>0</v>
      </c>
      <c r="F8029" s="7">
        <v>0.57591140640000005</v>
      </c>
      <c r="G8029" s="7">
        <v>0</v>
      </c>
      <c r="H8029" t="s">
        <v>16502</v>
      </c>
      <c r="I8029">
        <v>0</v>
      </c>
      <c r="J8029">
        <v>0</v>
      </c>
      <c r="K8029">
        <v>10000</v>
      </c>
      <c r="L8029" t="s">
        <v>199</v>
      </c>
      <c r="M8029" s="8" t="s">
        <v>86</v>
      </c>
      <c r="N8029" s="8">
        <v>0.57142857142857095</v>
      </c>
      <c r="O8029">
        <v>0.42857142857142799</v>
      </c>
      <c r="P8029" s="9">
        <v>0</v>
      </c>
      <c r="R8029" s="8"/>
      <c r="S8029" s="8"/>
      <c r="AA8029">
        <v>12500</v>
      </c>
      <c r="AB8029">
        <v>0</v>
      </c>
      <c r="AC8029">
        <v>1</v>
      </c>
      <c r="AD8029">
        <v>0</v>
      </c>
      <c r="AE8029">
        <v>2019</v>
      </c>
      <c r="AF8029" t="s">
        <v>126</v>
      </c>
      <c r="AG8029">
        <v>100000</v>
      </c>
      <c r="AH8029" t="s">
        <v>55</v>
      </c>
      <c r="AI8029" t="s">
        <v>56</v>
      </c>
      <c r="AJ8029">
        <v>1</v>
      </c>
      <c r="AK8029">
        <v>2700</v>
      </c>
      <c r="AL8029" s="8"/>
      <c r="AM8029" s="10">
        <f t="shared" si="1125"/>
        <v>2020</v>
      </c>
      <c r="AN8029">
        <f t="shared" si="1126"/>
        <v>0</v>
      </c>
      <c r="AO8029">
        <f t="shared" si="1132"/>
        <v>1</v>
      </c>
      <c r="AP8029">
        <f t="shared" si="1127"/>
        <v>0</v>
      </c>
      <c r="AQ8029">
        <f t="shared" si="1128"/>
        <v>0</v>
      </c>
      <c r="AR8029">
        <f t="shared" si="1129"/>
        <v>1</v>
      </c>
      <c r="AS8029">
        <f t="shared" si="1130"/>
        <v>0</v>
      </c>
      <c r="AT8029">
        <f t="shared" si="1131"/>
        <v>0</v>
      </c>
      <c r="AU8029">
        <f t="shared" si="1131"/>
        <v>1</v>
      </c>
      <c r="AV8029">
        <f t="shared" si="1133"/>
        <v>0</v>
      </c>
    </row>
    <row r="8030" spans="1:48" x14ac:dyDescent="0.25">
      <c r="A8030" s="5">
        <v>8101</v>
      </c>
      <c r="B8030" s="5" t="s">
        <v>6650</v>
      </c>
      <c r="C8030" s="5" t="s">
        <v>6651</v>
      </c>
      <c r="D8030" s="6" t="s">
        <v>6652</v>
      </c>
      <c r="E8030">
        <v>3</v>
      </c>
      <c r="F8030" s="7">
        <v>0</v>
      </c>
      <c r="G8030" s="7"/>
      <c r="H8030" t="s">
        <v>6653</v>
      </c>
      <c r="I8030">
        <v>0</v>
      </c>
      <c r="J8030">
        <v>0</v>
      </c>
      <c r="K8030">
        <v>60000</v>
      </c>
      <c r="L8030" t="s">
        <v>52</v>
      </c>
      <c r="M8030" s="8" t="s">
        <v>53</v>
      </c>
      <c r="N8030" s="8">
        <v>0.73214285714285698</v>
      </c>
      <c r="O8030">
        <v>0.26785714285714202</v>
      </c>
      <c r="P8030" s="9">
        <v>0</v>
      </c>
      <c r="Q8030">
        <v>60000</v>
      </c>
      <c r="R8030" s="8"/>
      <c r="S8030" s="8" t="s">
        <v>329</v>
      </c>
      <c r="T8030">
        <v>1206079</v>
      </c>
      <c r="U8030">
        <v>159579</v>
      </c>
      <c r="V8030">
        <v>1247813</v>
      </c>
      <c r="W8030">
        <v>1088233</v>
      </c>
      <c r="X8030">
        <v>0</v>
      </c>
      <c r="Y8030">
        <v>948426</v>
      </c>
      <c r="Z8030">
        <v>10500</v>
      </c>
      <c r="AA8030">
        <v>7702038</v>
      </c>
      <c r="AB8030">
        <v>4112526</v>
      </c>
      <c r="AC8030">
        <v>12</v>
      </c>
      <c r="AD8030">
        <v>3589512</v>
      </c>
      <c r="AE8030">
        <v>2016</v>
      </c>
      <c r="AF8030" t="s">
        <v>126</v>
      </c>
      <c r="AG8030">
        <v>104500</v>
      </c>
      <c r="AH8030" t="s">
        <v>55</v>
      </c>
      <c r="AI8030" t="s">
        <v>56</v>
      </c>
      <c r="AJ8030">
        <v>0</v>
      </c>
      <c r="AK8030">
        <v>256645</v>
      </c>
      <c r="AL8030" s="8" t="s">
        <v>16537</v>
      </c>
      <c r="AM8030" s="10">
        <f t="shared" si="1125"/>
        <v>2019</v>
      </c>
      <c r="AN8030">
        <f t="shared" si="1126"/>
        <v>1</v>
      </c>
      <c r="AO8030">
        <f t="shared" si="1132"/>
        <v>0</v>
      </c>
      <c r="AP8030">
        <f t="shared" si="1127"/>
        <v>0</v>
      </c>
      <c r="AQ8030">
        <f t="shared" si="1128"/>
        <v>1</v>
      </c>
      <c r="AR8030">
        <f t="shared" si="1129"/>
        <v>0</v>
      </c>
      <c r="AS8030">
        <f t="shared" si="1130"/>
        <v>0</v>
      </c>
      <c r="AT8030">
        <f t="shared" si="1131"/>
        <v>0</v>
      </c>
      <c r="AU8030">
        <f t="shared" si="1131"/>
        <v>1</v>
      </c>
      <c r="AV8030" t="str">
        <f t="shared" si="1133"/>
        <v>2021-01-20T19:28:07</v>
      </c>
    </row>
    <row r="8031" spans="1:48" x14ac:dyDescent="0.25">
      <c r="A8031" s="5">
        <v>8102</v>
      </c>
      <c r="B8031" s="5" t="s">
        <v>5486</v>
      </c>
      <c r="C8031" s="5" t="s">
        <v>5487</v>
      </c>
      <c r="D8031" s="6" t="s">
        <v>5488</v>
      </c>
      <c r="E8031">
        <v>0</v>
      </c>
      <c r="F8031" s="7">
        <v>0.477761461</v>
      </c>
      <c r="G8031" s="7">
        <v>0</v>
      </c>
      <c r="H8031" t="s">
        <v>5489</v>
      </c>
      <c r="I8031">
        <v>0</v>
      </c>
      <c r="J8031">
        <v>0</v>
      </c>
      <c r="K8031">
        <v>20000</v>
      </c>
      <c r="L8031" t="s">
        <v>52</v>
      </c>
      <c r="M8031" s="8" t="s">
        <v>86</v>
      </c>
      <c r="N8031" s="8">
        <v>0.64285714285714202</v>
      </c>
      <c r="O8031">
        <v>0.35714285714285698</v>
      </c>
      <c r="P8031" s="9">
        <v>0</v>
      </c>
      <c r="Q8031">
        <v>12000</v>
      </c>
      <c r="R8031" s="8"/>
      <c r="S8031" s="8"/>
      <c r="AA8031">
        <v>557545</v>
      </c>
      <c r="AB8031">
        <v>0</v>
      </c>
      <c r="AC8031">
        <v>12</v>
      </c>
      <c r="AD8031">
        <v>0</v>
      </c>
      <c r="AE8031">
        <v>2006</v>
      </c>
      <c r="AF8031" t="s">
        <v>121</v>
      </c>
      <c r="AG8031">
        <v>5000</v>
      </c>
      <c r="AH8031" t="s">
        <v>55</v>
      </c>
      <c r="AI8031" t="s">
        <v>56</v>
      </c>
      <c r="AJ8031">
        <v>1</v>
      </c>
      <c r="AK8031">
        <v>14850</v>
      </c>
      <c r="AL8031" s="8" t="s">
        <v>16538</v>
      </c>
      <c r="AM8031" s="10">
        <f t="shared" si="1125"/>
        <v>2014</v>
      </c>
      <c r="AN8031">
        <f t="shared" si="1126"/>
        <v>1</v>
      </c>
      <c r="AO8031">
        <f t="shared" si="1132"/>
        <v>0</v>
      </c>
      <c r="AP8031">
        <f t="shared" si="1127"/>
        <v>0</v>
      </c>
      <c r="AQ8031">
        <f t="shared" si="1128"/>
        <v>0</v>
      </c>
      <c r="AR8031">
        <f t="shared" si="1129"/>
        <v>1</v>
      </c>
      <c r="AS8031">
        <f t="shared" si="1130"/>
        <v>0</v>
      </c>
      <c r="AT8031">
        <f t="shared" si="1131"/>
        <v>0</v>
      </c>
      <c r="AU8031">
        <f t="shared" si="1131"/>
        <v>1</v>
      </c>
      <c r="AV8031" t="str">
        <f t="shared" si="1133"/>
        <v>2021-01-21T14:20:34</v>
      </c>
    </row>
    <row r="8032" spans="1:48" x14ac:dyDescent="0.25">
      <c r="A8032" s="5">
        <v>8103</v>
      </c>
      <c r="B8032" s="5" t="s">
        <v>12900</v>
      </c>
      <c r="C8032" s="5" t="s">
        <v>12901</v>
      </c>
      <c r="D8032" s="6" t="s">
        <v>12902</v>
      </c>
      <c r="E8032">
        <v>3</v>
      </c>
      <c r="F8032" s="7">
        <v>0.57909973609999998</v>
      </c>
      <c r="G8032" s="7">
        <v>0</v>
      </c>
      <c r="H8032" t="s">
        <v>958</v>
      </c>
      <c r="I8032">
        <v>0</v>
      </c>
      <c r="J8032">
        <v>0</v>
      </c>
      <c r="K8032">
        <v>50000</v>
      </c>
      <c r="L8032" t="s">
        <v>52</v>
      </c>
      <c r="M8032" s="8" t="s">
        <v>53</v>
      </c>
      <c r="N8032" s="8">
        <v>0.75</v>
      </c>
      <c r="O8032">
        <v>0.25</v>
      </c>
      <c r="P8032" s="9">
        <v>0</v>
      </c>
      <c r="Q8032">
        <v>40000</v>
      </c>
      <c r="R8032" s="8"/>
      <c r="S8032" s="8"/>
      <c r="AA8032">
        <v>2191133</v>
      </c>
      <c r="AB8032">
        <v>0</v>
      </c>
      <c r="AC8032">
        <v>11</v>
      </c>
      <c r="AD8032">
        <v>0</v>
      </c>
      <c r="AE8032">
        <v>2018</v>
      </c>
      <c r="AF8032" t="s">
        <v>126</v>
      </c>
      <c r="AG8032">
        <v>20000</v>
      </c>
      <c r="AH8032" t="s">
        <v>55</v>
      </c>
      <c r="AI8032" t="s">
        <v>55</v>
      </c>
      <c r="AJ8032">
        <v>1</v>
      </c>
      <c r="AK8032">
        <v>66000</v>
      </c>
      <c r="AL8032" s="8" t="s">
        <v>16539</v>
      </c>
      <c r="AM8032" s="10">
        <f t="shared" si="1125"/>
        <v>2019</v>
      </c>
      <c r="AN8032">
        <f t="shared" si="1126"/>
        <v>1</v>
      </c>
      <c r="AO8032">
        <f t="shared" si="1132"/>
        <v>0</v>
      </c>
      <c r="AP8032">
        <f t="shared" si="1127"/>
        <v>0</v>
      </c>
      <c r="AQ8032">
        <f t="shared" si="1128"/>
        <v>1</v>
      </c>
      <c r="AR8032">
        <f t="shared" si="1129"/>
        <v>0</v>
      </c>
      <c r="AS8032">
        <f t="shared" si="1130"/>
        <v>0</v>
      </c>
      <c r="AT8032">
        <f t="shared" si="1131"/>
        <v>0</v>
      </c>
      <c r="AU8032">
        <f t="shared" si="1131"/>
        <v>0</v>
      </c>
      <c r="AV8032" t="str">
        <f t="shared" si="1133"/>
        <v>2021-01-21T14:21:09</v>
      </c>
    </row>
    <row r="8033" spans="1:48" x14ac:dyDescent="0.25">
      <c r="A8033" s="5">
        <v>8104</v>
      </c>
      <c r="B8033" s="5" t="s">
        <v>2140</v>
      </c>
      <c r="C8033" s="5" t="s">
        <v>2141</v>
      </c>
      <c r="D8033" s="6" t="s">
        <v>2142</v>
      </c>
      <c r="E8033">
        <v>4</v>
      </c>
      <c r="F8033" s="7">
        <v>0.52773533969999997</v>
      </c>
      <c r="G8033" s="7">
        <v>0</v>
      </c>
      <c r="H8033" t="s">
        <v>2143</v>
      </c>
      <c r="I8033">
        <v>0</v>
      </c>
      <c r="J8033">
        <v>0</v>
      </c>
      <c r="K8033">
        <v>50000</v>
      </c>
      <c r="L8033" t="s">
        <v>52</v>
      </c>
      <c r="M8033" s="8" t="s">
        <v>63</v>
      </c>
      <c r="N8033" s="8">
        <v>0.89285714285714202</v>
      </c>
      <c r="O8033">
        <v>0.107142857142857</v>
      </c>
      <c r="P8033" s="9">
        <v>-0.86602540378443804</v>
      </c>
      <c r="Q8033">
        <v>55000</v>
      </c>
      <c r="R8033" s="8"/>
      <c r="S8033" s="8" t="s">
        <v>12791</v>
      </c>
      <c r="T8033">
        <v>1632938</v>
      </c>
      <c r="U8033">
        <v>794094</v>
      </c>
      <c r="V8033">
        <v>1752500</v>
      </c>
      <c r="W8033">
        <v>855646</v>
      </c>
      <c r="X8033">
        <v>794094</v>
      </c>
      <c r="Y8033">
        <v>1072856</v>
      </c>
      <c r="Z8033">
        <v>352147</v>
      </c>
      <c r="AA8033">
        <v>8739359</v>
      </c>
      <c r="AB8033">
        <v>5838798</v>
      </c>
      <c r="AC8033">
        <v>12</v>
      </c>
      <c r="AD8033">
        <v>2900561</v>
      </c>
      <c r="AE8033">
        <v>1999</v>
      </c>
      <c r="AF8033" t="s">
        <v>54</v>
      </c>
      <c r="AG8033">
        <v>450000</v>
      </c>
      <c r="AH8033" t="s">
        <v>55</v>
      </c>
      <c r="AI8033" t="s">
        <v>55</v>
      </c>
      <c r="AJ8033">
        <v>0.88413789870000004</v>
      </c>
      <c r="AK8033">
        <v>140600</v>
      </c>
      <c r="AL8033" s="8" t="s">
        <v>16540</v>
      </c>
      <c r="AM8033" s="10">
        <f t="shared" si="1125"/>
        <v>2017</v>
      </c>
      <c r="AN8033">
        <f t="shared" si="1126"/>
        <v>1</v>
      </c>
      <c r="AO8033">
        <f t="shared" si="1132"/>
        <v>0</v>
      </c>
      <c r="AP8033">
        <f t="shared" si="1127"/>
        <v>1</v>
      </c>
      <c r="AQ8033">
        <f t="shared" si="1128"/>
        <v>0</v>
      </c>
      <c r="AR8033">
        <f t="shared" si="1129"/>
        <v>0</v>
      </c>
      <c r="AS8033">
        <f t="shared" si="1130"/>
        <v>0</v>
      </c>
      <c r="AT8033">
        <f t="shared" si="1131"/>
        <v>0</v>
      </c>
      <c r="AU8033">
        <f t="shared" si="1131"/>
        <v>0</v>
      </c>
      <c r="AV8033" t="str">
        <f t="shared" si="1133"/>
        <v>2021-01-21T14:22:03</v>
      </c>
    </row>
    <row r="8034" spans="1:48" x14ac:dyDescent="0.25">
      <c r="A8034" s="5">
        <v>8105</v>
      </c>
      <c r="B8034" s="5" t="s">
        <v>11383</v>
      </c>
      <c r="C8034" s="5" t="s">
        <v>11384</v>
      </c>
      <c r="D8034" s="6" t="s">
        <v>11385</v>
      </c>
      <c r="E8034">
        <v>18</v>
      </c>
      <c r="F8034" s="7">
        <v>0.41528568339999999</v>
      </c>
      <c r="G8034" s="7">
        <v>0</v>
      </c>
      <c r="H8034" t="s">
        <v>996</v>
      </c>
      <c r="I8034">
        <v>0</v>
      </c>
      <c r="J8034">
        <v>2853.33</v>
      </c>
      <c r="K8034">
        <v>40000</v>
      </c>
      <c r="L8034" t="s">
        <v>52</v>
      </c>
      <c r="M8034" s="8" t="s">
        <v>86</v>
      </c>
      <c r="N8034" s="8">
        <v>0.55357142857142805</v>
      </c>
      <c r="O8034">
        <v>0.44642857142857101</v>
      </c>
      <c r="P8034" s="9">
        <v>0.86602540378443904</v>
      </c>
      <c r="Q8034">
        <v>20000</v>
      </c>
      <c r="R8034" s="8"/>
      <c r="S8034" s="8"/>
      <c r="AA8034">
        <v>1950778</v>
      </c>
      <c r="AB8034">
        <v>0</v>
      </c>
      <c r="AC8034">
        <v>12</v>
      </c>
      <c r="AD8034">
        <v>0</v>
      </c>
      <c r="AE8034">
        <v>2019</v>
      </c>
      <c r="AF8034" t="s">
        <v>126</v>
      </c>
      <c r="AG8034">
        <v>100000</v>
      </c>
      <c r="AH8034" t="s">
        <v>55</v>
      </c>
      <c r="AI8034" t="s">
        <v>56</v>
      </c>
      <c r="AJ8034">
        <v>1</v>
      </c>
      <c r="AK8034">
        <v>1320</v>
      </c>
      <c r="AL8034" s="8" t="s">
        <v>16541</v>
      </c>
      <c r="AM8034" s="10">
        <f t="shared" si="1125"/>
        <v>2019</v>
      </c>
      <c r="AN8034">
        <f t="shared" si="1126"/>
        <v>1</v>
      </c>
      <c r="AO8034">
        <f t="shared" si="1132"/>
        <v>0</v>
      </c>
      <c r="AP8034">
        <f t="shared" si="1127"/>
        <v>0</v>
      </c>
      <c r="AQ8034">
        <f t="shared" si="1128"/>
        <v>0</v>
      </c>
      <c r="AR8034">
        <f t="shared" si="1129"/>
        <v>1</v>
      </c>
      <c r="AS8034">
        <f t="shared" si="1130"/>
        <v>0</v>
      </c>
      <c r="AT8034">
        <f t="shared" si="1131"/>
        <v>0</v>
      </c>
      <c r="AU8034">
        <f t="shared" si="1131"/>
        <v>1</v>
      </c>
      <c r="AV8034" t="str">
        <f t="shared" si="1133"/>
        <v>2021-01-21T14:31:33</v>
      </c>
    </row>
    <row r="8035" spans="1:48" x14ac:dyDescent="0.25">
      <c r="A8035" s="5">
        <v>8106</v>
      </c>
      <c r="B8035" s="5" t="s">
        <v>16542</v>
      </c>
      <c r="C8035" s="5" t="s">
        <v>16543</v>
      </c>
      <c r="D8035" s="6" t="s">
        <v>16544</v>
      </c>
      <c r="E8035">
        <v>0</v>
      </c>
      <c r="F8035" s="7">
        <v>0.25680839550000001</v>
      </c>
      <c r="G8035" s="7">
        <v>0</v>
      </c>
      <c r="H8035" t="s">
        <v>8793</v>
      </c>
      <c r="I8035">
        <v>0</v>
      </c>
      <c r="J8035">
        <v>0</v>
      </c>
      <c r="K8035">
        <v>30000</v>
      </c>
      <c r="L8035" t="s">
        <v>52</v>
      </c>
      <c r="M8035" s="8" t="s">
        <v>86</v>
      </c>
      <c r="N8035" s="8">
        <v>0.55357142857142805</v>
      </c>
      <c r="O8035">
        <v>0.44642857142857101</v>
      </c>
      <c r="P8035" s="9">
        <v>0</v>
      </c>
      <c r="Q8035">
        <v>10000</v>
      </c>
      <c r="R8035" s="8"/>
      <c r="S8035" s="8"/>
      <c r="AA8035">
        <v>1099800</v>
      </c>
      <c r="AB8035">
        <v>0</v>
      </c>
      <c r="AC8035">
        <v>12</v>
      </c>
      <c r="AD8035">
        <v>0</v>
      </c>
      <c r="AE8035">
        <v>2016</v>
      </c>
      <c r="AF8035" t="s">
        <v>126</v>
      </c>
      <c r="AG8035">
        <v>200000</v>
      </c>
      <c r="AH8035" t="s">
        <v>55</v>
      </c>
      <c r="AI8035" t="s">
        <v>56</v>
      </c>
      <c r="AJ8035">
        <v>1</v>
      </c>
      <c r="AK8035">
        <v>49122</v>
      </c>
      <c r="AL8035" s="8" t="s">
        <v>16545</v>
      </c>
      <c r="AM8035" s="10">
        <f t="shared" si="1125"/>
        <v>2019</v>
      </c>
      <c r="AN8035">
        <f t="shared" si="1126"/>
        <v>1</v>
      </c>
      <c r="AO8035">
        <f t="shared" si="1132"/>
        <v>0</v>
      </c>
      <c r="AP8035">
        <f t="shared" si="1127"/>
        <v>0</v>
      </c>
      <c r="AQ8035">
        <f t="shared" si="1128"/>
        <v>0</v>
      </c>
      <c r="AR8035">
        <f t="shared" si="1129"/>
        <v>1</v>
      </c>
      <c r="AS8035">
        <f t="shared" si="1130"/>
        <v>0</v>
      </c>
      <c r="AT8035">
        <f t="shared" si="1131"/>
        <v>0</v>
      </c>
      <c r="AU8035">
        <f t="shared" si="1131"/>
        <v>1</v>
      </c>
      <c r="AV8035" t="str">
        <f t="shared" si="1133"/>
        <v>2021-01-21T15:15:33</v>
      </c>
    </row>
    <row r="8036" spans="1:48" x14ac:dyDescent="0.25">
      <c r="A8036" s="5">
        <v>8107</v>
      </c>
      <c r="B8036" s="5" t="s">
        <v>16546</v>
      </c>
      <c r="C8036" s="5" t="s">
        <v>8807</v>
      </c>
      <c r="D8036" s="6" t="s">
        <v>16547</v>
      </c>
      <c r="E8036">
        <v>0</v>
      </c>
      <c r="F8036" s="7">
        <v>0</v>
      </c>
      <c r="G8036" s="7"/>
      <c r="H8036" t="s">
        <v>16548</v>
      </c>
      <c r="I8036">
        <v>0</v>
      </c>
      <c r="J8036">
        <v>0</v>
      </c>
      <c r="K8036">
        <v>15000</v>
      </c>
      <c r="L8036" t="s">
        <v>52</v>
      </c>
      <c r="M8036" s="8" t="s">
        <v>53</v>
      </c>
      <c r="N8036" s="8">
        <v>0.80357142857142805</v>
      </c>
      <c r="O8036">
        <v>0.19642857142857101</v>
      </c>
      <c r="P8036" s="9">
        <v>0</v>
      </c>
      <c r="Q8036">
        <v>15000</v>
      </c>
      <c r="R8036" s="8"/>
      <c r="S8036" s="8" t="s">
        <v>217</v>
      </c>
      <c r="T8036">
        <v>2770491</v>
      </c>
      <c r="U8036">
        <v>347882</v>
      </c>
      <c r="V8036">
        <v>2846875</v>
      </c>
      <c r="W8036">
        <v>2461402</v>
      </c>
      <c r="X8036">
        <v>0</v>
      </c>
      <c r="Y8036">
        <v>482774</v>
      </c>
      <c r="Z8036">
        <v>1744444</v>
      </c>
      <c r="AA8036">
        <v>3491247</v>
      </c>
      <c r="AB8036">
        <v>1744360</v>
      </c>
      <c r="AC8036">
        <v>12</v>
      </c>
      <c r="AD8036">
        <v>1746887</v>
      </c>
      <c r="AE8036">
        <v>2010</v>
      </c>
      <c r="AF8036" t="s">
        <v>121</v>
      </c>
      <c r="AG8036">
        <v>40000</v>
      </c>
      <c r="AH8036" t="s">
        <v>55</v>
      </c>
      <c r="AI8036" t="s">
        <v>56</v>
      </c>
      <c r="AJ8036">
        <v>0</v>
      </c>
      <c r="AK8036">
        <v>69918</v>
      </c>
      <c r="AL8036" s="8" t="s">
        <v>16549</v>
      </c>
      <c r="AM8036" s="10">
        <f t="shared" si="1125"/>
        <v>2011</v>
      </c>
      <c r="AN8036">
        <f t="shared" si="1126"/>
        <v>1</v>
      </c>
      <c r="AO8036">
        <f t="shared" si="1132"/>
        <v>0</v>
      </c>
      <c r="AP8036">
        <f t="shared" si="1127"/>
        <v>0</v>
      </c>
      <c r="AQ8036">
        <f t="shared" si="1128"/>
        <v>1</v>
      </c>
      <c r="AR8036">
        <f t="shared" si="1129"/>
        <v>0</v>
      </c>
      <c r="AS8036">
        <f t="shared" si="1130"/>
        <v>0</v>
      </c>
      <c r="AT8036">
        <f t="shared" si="1131"/>
        <v>0</v>
      </c>
      <c r="AU8036">
        <f t="shared" si="1131"/>
        <v>1</v>
      </c>
      <c r="AV8036" t="str">
        <f t="shared" si="1133"/>
        <v>2021-01-21T14:37:15</v>
      </c>
    </row>
    <row r="8037" spans="1:48" x14ac:dyDescent="0.25">
      <c r="A8037" s="5">
        <v>8108</v>
      </c>
      <c r="B8037" s="5" t="s">
        <v>4783</v>
      </c>
      <c r="C8037" s="5" t="s">
        <v>4784</v>
      </c>
      <c r="D8037" s="6" t="s">
        <v>4785</v>
      </c>
      <c r="E8037">
        <v>44</v>
      </c>
      <c r="F8037" s="7">
        <v>0.40400751299999998</v>
      </c>
      <c r="G8037" s="7">
        <v>0</v>
      </c>
      <c r="H8037" t="s">
        <v>4786</v>
      </c>
      <c r="I8037">
        <v>24</v>
      </c>
      <c r="J8037">
        <v>122861.63</v>
      </c>
      <c r="K8037">
        <v>350000</v>
      </c>
      <c r="L8037" t="s">
        <v>7359</v>
      </c>
      <c r="M8037" s="8" t="s">
        <v>63</v>
      </c>
      <c r="N8037" s="8">
        <v>1</v>
      </c>
      <c r="O8037">
        <v>0</v>
      </c>
      <c r="P8037" s="9">
        <v>0</v>
      </c>
      <c r="R8037" s="8"/>
      <c r="S8037" s="8"/>
      <c r="AJ8037">
        <v>0.98050180249999996</v>
      </c>
      <c r="AL8037" s="8"/>
      <c r="AM8037" s="10">
        <f t="shared" si="1125"/>
        <v>2006</v>
      </c>
      <c r="AN8037">
        <f t="shared" si="1126"/>
        <v>0</v>
      </c>
      <c r="AO8037">
        <f t="shared" si="1132"/>
        <v>0</v>
      </c>
      <c r="AP8037">
        <f t="shared" si="1127"/>
        <v>1</v>
      </c>
      <c r="AQ8037">
        <f t="shared" si="1128"/>
        <v>0</v>
      </c>
      <c r="AR8037">
        <f t="shared" si="1129"/>
        <v>0</v>
      </c>
      <c r="AS8037">
        <f t="shared" si="1130"/>
        <v>0</v>
      </c>
      <c r="AT8037">
        <f t="shared" si="1131"/>
        <v>0</v>
      </c>
      <c r="AU8037">
        <f t="shared" si="1131"/>
        <v>0</v>
      </c>
      <c r="AV8037">
        <f t="shared" si="1133"/>
        <v>0</v>
      </c>
    </row>
    <row r="8038" spans="1:48" x14ac:dyDescent="0.25">
      <c r="A8038" s="5">
        <v>8109</v>
      </c>
      <c r="B8038" s="5" t="s">
        <v>2798</v>
      </c>
      <c r="C8038" s="5" t="s">
        <v>2799</v>
      </c>
      <c r="D8038" s="6" t="s">
        <v>2800</v>
      </c>
      <c r="E8038">
        <v>5</v>
      </c>
      <c r="F8038" s="7">
        <v>0.1565259963</v>
      </c>
      <c r="G8038" s="7">
        <v>0</v>
      </c>
      <c r="H8038" t="s">
        <v>2801</v>
      </c>
      <c r="I8038">
        <v>0</v>
      </c>
      <c r="J8038">
        <v>0</v>
      </c>
      <c r="K8038">
        <v>150000</v>
      </c>
      <c r="L8038" t="s">
        <v>52</v>
      </c>
      <c r="M8038" s="8" t="s">
        <v>86</v>
      </c>
      <c r="N8038" s="8">
        <v>0.53571428571428503</v>
      </c>
      <c r="O8038">
        <v>0.46428571428571402</v>
      </c>
      <c r="P8038" s="9">
        <v>0</v>
      </c>
      <c r="Q8038">
        <v>130000</v>
      </c>
      <c r="R8038" s="8"/>
      <c r="S8038" s="8" t="s">
        <v>329</v>
      </c>
      <c r="T8038">
        <v>3212470</v>
      </c>
      <c r="U8038">
        <v>2344435</v>
      </c>
      <c r="V8038">
        <v>3214239</v>
      </c>
      <c r="W8038">
        <v>479891</v>
      </c>
      <c r="X8038">
        <v>390000</v>
      </c>
      <c r="Y8038">
        <v>1643090</v>
      </c>
      <c r="Z8038">
        <v>235961</v>
      </c>
      <c r="AA8038">
        <v>11085102</v>
      </c>
      <c r="AB8038">
        <v>2296114</v>
      </c>
      <c r="AC8038">
        <v>12</v>
      </c>
      <c r="AD8038">
        <v>8788988</v>
      </c>
      <c r="AE8038">
        <v>2017</v>
      </c>
      <c r="AF8038" t="s">
        <v>126</v>
      </c>
      <c r="AG8038">
        <v>100000</v>
      </c>
      <c r="AH8038" t="s">
        <v>56</v>
      </c>
      <c r="AI8038" t="s">
        <v>56</v>
      </c>
      <c r="AJ8038">
        <v>1</v>
      </c>
      <c r="AK8038">
        <v>0</v>
      </c>
      <c r="AL8038" s="8" t="s">
        <v>16550</v>
      </c>
      <c r="AM8038" s="10">
        <f t="shared" si="1125"/>
        <v>2018</v>
      </c>
      <c r="AN8038">
        <f t="shared" si="1126"/>
        <v>1</v>
      </c>
      <c r="AO8038">
        <f t="shared" si="1132"/>
        <v>0</v>
      </c>
      <c r="AP8038">
        <f t="shared" si="1127"/>
        <v>0</v>
      </c>
      <c r="AQ8038">
        <f t="shared" si="1128"/>
        <v>0</v>
      </c>
      <c r="AR8038">
        <f t="shared" si="1129"/>
        <v>1</v>
      </c>
      <c r="AS8038">
        <f t="shared" si="1130"/>
        <v>0</v>
      </c>
      <c r="AT8038">
        <f t="shared" si="1131"/>
        <v>1</v>
      </c>
      <c r="AU8038">
        <f t="shared" si="1131"/>
        <v>1</v>
      </c>
      <c r="AV8038" t="str">
        <f t="shared" si="1133"/>
        <v>2021-01-21T15:26:05</v>
      </c>
    </row>
    <row r="8039" spans="1:48" x14ac:dyDescent="0.25">
      <c r="A8039" s="5">
        <v>8110</v>
      </c>
      <c r="B8039" s="5" t="s">
        <v>11157</v>
      </c>
      <c r="C8039" s="5" t="s">
        <v>11158</v>
      </c>
      <c r="D8039" s="6" t="s">
        <v>11159</v>
      </c>
      <c r="E8039">
        <v>3</v>
      </c>
      <c r="F8039" s="7">
        <v>0.57753831639999997</v>
      </c>
      <c r="G8039" s="7">
        <v>0</v>
      </c>
      <c r="H8039" t="s">
        <v>10956</v>
      </c>
      <c r="I8039">
        <v>0</v>
      </c>
      <c r="J8039">
        <v>1157142.8700000001</v>
      </c>
      <c r="K8039">
        <v>2500000</v>
      </c>
      <c r="L8039" t="s">
        <v>52</v>
      </c>
      <c r="M8039" s="8" t="s">
        <v>63</v>
      </c>
      <c r="N8039" s="8">
        <v>0.91071428571428503</v>
      </c>
      <c r="O8039">
        <v>8.9285714285714204E-2</v>
      </c>
      <c r="P8039" s="9">
        <v>0</v>
      </c>
      <c r="Q8039">
        <v>1650000</v>
      </c>
      <c r="R8039" s="8"/>
      <c r="S8039" s="8" t="s">
        <v>14333</v>
      </c>
      <c r="T8039">
        <v>62937816</v>
      </c>
      <c r="U8039">
        <v>31001574</v>
      </c>
      <c r="V8039">
        <v>71947895</v>
      </c>
      <c r="W8039">
        <v>26987692</v>
      </c>
      <c r="X8039">
        <v>19900000</v>
      </c>
      <c r="Y8039">
        <v>20206184</v>
      </c>
      <c r="Z8039">
        <v>38468540</v>
      </c>
      <c r="AA8039">
        <v>79006524</v>
      </c>
      <c r="AB8039">
        <v>23151957</v>
      </c>
      <c r="AC8039">
        <v>10</v>
      </c>
      <c r="AD8039">
        <v>55854567</v>
      </c>
      <c r="AE8039">
        <v>2002</v>
      </c>
      <c r="AF8039" t="s">
        <v>54</v>
      </c>
      <c r="AG8039">
        <v>250000</v>
      </c>
      <c r="AH8039" t="s">
        <v>55</v>
      </c>
      <c r="AI8039" t="s">
        <v>55</v>
      </c>
      <c r="AJ8039">
        <v>1</v>
      </c>
      <c r="AK8039">
        <v>7454236</v>
      </c>
      <c r="AL8039" s="8" t="s">
        <v>16551</v>
      </c>
      <c r="AM8039" s="10">
        <f t="shared" si="1125"/>
        <v>2020</v>
      </c>
      <c r="AN8039">
        <f t="shared" si="1126"/>
        <v>1</v>
      </c>
      <c r="AO8039">
        <f t="shared" si="1132"/>
        <v>0</v>
      </c>
      <c r="AP8039">
        <f t="shared" si="1127"/>
        <v>1</v>
      </c>
      <c r="AQ8039">
        <f t="shared" si="1128"/>
        <v>0</v>
      </c>
      <c r="AR8039">
        <f t="shared" si="1129"/>
        <v>0</v>
      </c>
      <c r="AS8039">
        <f t="shared" si="1130"/>
        <v>0</v>
      </c>
      <c r="AT8039">
        <f t="shared" si="1131"/>
        <v>0</v>
      </c>
      <c r="AU8039">
        <f t="shared" si="1131"/>
        <v>0</v>
      </c>
      <c r="AV8039" t="str">
        <f t="shared" si="1133"/>
        <v>2021-01-22T12:08:52</v>
      </c>
    </row>
    <row r="8040" spans="1:48" x14ac:dyDescent="0.25">
      <c r="A8040" s="5">
        <v>8111</v>
      </c>
      <c r="B8040" s="5" t="s">
        <v>9321</v>
      </c>
      <c r="C8040" s="5" t="s">
        <v>9322</v>
      </c>
      <c r="D8040" s="6" t="s">
        <v>9323</v>
      </c>
      <c r="E8040">
        <v>6</v>
      </c>
      <c r="F8040" s="7">
        <v>0.3838095238</v>
      </c>
      <c r="G8040" s="7">
        <v>0</v>
      </c>
      <c r="H8040" t="s">
        <v>9324</v>
      </c>
      <c r="I8040">
        <v>0</v>
      </c>
      <c r="J8040">
        <v>0</v>
      </c>
      <c r="K8040">
        <v>20000</v>
      </c>
      <c r="L8040" t="s">
        <v>62</v>
      </c>
      <c r="M8040" s="8" t="s">
        <v>63</v>
      </c>
      <c r="N8040" s="8">
        <v>1</v>
      </c>
      <c r="O8040">
        <v>0</v>
      </c>
      <c r="P8040" s="9">
        <v>0</v>
      </c>
      <c r="R8040" s="8"/>
      <c r="S8040" s="8"/>
      <c r="AJ8040">
        <v>1</v>
      </c>
      <c r="AL8040" s="8"/>
      <c r="AM8040" s="10">
        <f t="shared" si="1125"/>
        <v>2018</v>
      </c>
      <c r="AN8040">
        <f t="shared" si="1126"/>
        <v>0</v>
      </c>
      <c r="AO8040">
        <f t="shared" si="1132"/>
        <v>0</v>
      </c>
      <c r="AP8040">
        <f t="shared" si="1127"/>
        <v>1</v>
      </c>
      <c r="AQ8040">
        <f t="shared" si="1128"/>
        <v>0</v>
      </c>
      <c r="AR8040">
        <f t="shared" si="1129"/>
        <v>0</v>
      </c>
      <c r="AS8040">
        <f t="shared" si="1130"/>
        <v>0</v>
      </c>
      <c r="AT8040">
        <f t="shared" si="1131"/>
        <v>0</v>
      </c>
      <c r="AU8040">
        <f t="shared" si="1131"/>
        <v>0</v>
      </c>
      <c r="AV8040">
        <f t="shared" si="1133"/>
        <v>0</v>
      </c>
    </row>
    <row r="8041" spans="1:48" x14ac:dyDescent="0.25">
      <c r="A8041" s="5">
        <v>8112</v>
      </c>
      <c r="B8041" s="5" t="s">
        <v>4783</v>
      </c>
      <c r="C8041" s="5" t="s">
        <v>4784</v>
      </c>
      <c r="D8041" s="6" t="s">
        <v>4785</v>
      </c>
      <c r="E8041">
        <v>44</v>
      </c>
      <c r="F8041" s="7">
        <v>0.40400751299999998</v>
      </c>
      <c r="G8041" s="7">
        <v>0</v>
      </c>
      <c r="H8041" t="s">
        <v>4786</v>
      </c>
      <c r="I8041">
        <v>24</v>
      </c>
      <c r="J8041">
        <v>122861.63</v>
      </c>
      <c r="K8041">
        <v>400000</v>
      </c>
      <c r="L8041" t="s">
        <v>52</v>
      </c>
      <c r="M8041" s="8" t="s">
        <v>63</v>
      </c>
      <c r="N8041" s="8">
        <v>0.91071428571428503</v>
      </c>
      <c r="O8041">
        <v>8.9285714285714204E-2</v>
      </c>
      <c r="P8041" s="9">
        <v>-0.93843388696012997</v>
      </c>
      <c r="Q8041">
        <v>400000</v>
      </c>
      <c r="R8041" s="8"/>
      <c r="S8041" s="8" t="s">
        <v>15252</v>
      </c>
      <c r="T8041">
        <v>18121067</v>
      </c>
      <c r="U8041">
        <v>6200559</v>
      </c>
      <c r="V8041">
        <v>47231199</v>
      </c>
      <c r="W8041">
        <v>34885321</v>
      </c>
      <c r="X8041">
        <v>0</v>
      </c>
      <c r="Y8041">
        <v>3797580</v>
      </c>
      <c r="Z8041">
        <v>3548348</v>
      </c>
      <c r="AA8041">
        <v>59988161</v>
      </c>
      <c r="AB8041">
        <v>29745817</v>
      </c>
      <c r="AC8041">
        <v>11</v>
      </c>
      <c r="AD8041">
        <v>30242344</v>
      </c>
      <c r="AE8041">
        <v>1966</v>
      </c>
      <c r="AF8041" t="s">
        <v>54</v>
      </c>
      <c r="AG8041">
        <v>2100000</v>
      </c>
      <c r="AH8041" t="s">
        <v>55</v>
      </c>
      <c r="AI8041" t="s">
        <v>55</v>
      </c>
      <c r="AJ8041">
        <v>0.98050180249999996</v>
      </c>
      <c r="AK8041">
        <v>3535121</v>
      </c>
      <c r="AL8041" s="8" t="s">
        <v>16552</v>
      </c>
      <c r="AM8041" s="10">
        <f t="shared" si="1125"/>
        <v>2006</v>
      </c>
      <c r="AN8041">
        <f t="shared" si="1126"/>
        <v>1</v>
      </c>
      <c r="AO8041">
        <f t="shared" si="1132"/>
        <v>0</v>
      </c>
      <c r="AP8041">
        <f t="shared" si="1127"/>
        <v>1</v>
      </c>
      <c r="AQ8041">
        <f t="shared" si="1128"/>
        <v>0</v>
      </c>
      <c r="AR8041">
        <f t="shared" si="1129"/>
        <v>0</v>
      </c>
      <c r="AS8041">
        <f t="shared" si="1130"/>
        <v>0</v>
      </c>
      <c r="AT8041">
        <f t="shared" si="1131"/>
        <v>0</v>
      </c>
      <c r="AU8041">
        <f t="shared" si="1131"/>
        <v>0</v>
      </c>
      <c r="AV8041" t="str">
        <f t="shared" si="1133"/>
        <v>2021-01-21T15:37:24</v>
      </c>
    </row>
    <row r="8042" spans="1:48" x14ac:dyDescent="0.25">
      <c r="A8042" s="5">
        <v>8113</v>
      </c>
      <c r="B8042" s="5" t="s">
        <v>8052</v>
      </c>
      <c r="C8042" s="5" t="s">
        <v>8053</v>
      </c>
      <c r="D8042" s="6" t="s">
        <v>8054</v>
      </c>
      <c r="E8042">
        <v>3</v>
      </c>
      <c r="F8042" s="7">
        <v>0.49258141049999998</v>
      </c>
      <c r="G8042" s="7">
        <v>0</v>
      </c>
      <c r="H8042" t="s">
        <v>8055</v>
      </c>
      <c r="I8042">
        <v>0</v>
      </c>
      <c r="J8042">
        <v>3126.09</v>
      </c>
      <c r="K8042">
        <v>10000</v>
      </c>
      <c r="L8042" t="s">
        <v>52</v>
      </c>
      <c r="M8042" s="8" t="s">
        <v>86</v>
      </c>
      <c r="N8042" s="8">
        <v>0.66071428571428503</v>
      </c>
      <c r="O8042">
        <v>0.33928571428571402</v>
      </c>
      <c r="P8042" s="9">
        <v>0</v>
      </c>
      <c r="Q8042">
        <v>10000</v>
      </c>
      <c r="R8042" s="8"/>
      <c r="S8042" s="8" t="s">
        <v>217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385803</v>
      </c>
      <c r="AB8042">
        <v>0</v>
      </c>
      <c r="AC8042">
        <v>12</v>
      </c>
      <c r="AD8042">
        <v>0</v>
      </c>
      <c r="AE8042">
        <v>2016</v>
      </c>
      <c r="AF8042" t="s">
        <v>126</v>
      </c>
      <c r="AG8042">
        <v>50000</v>
      </c>
      <c r="AH8042" t="s">
        <v>55</v>
      </c>
      <c r="AI8042" t="s">
        <v>55</v>
      </c>
      <c r="AJ8042">
        <v>1</v>
      </c>
      <c r="AK8042">
        <v>28800</v>
      </c>
      <c r="AL8042" s="8" t="s">
        <v>16553</v>
      </c>
      <c r="AM8042" s="10">
        <f t="shared" si="1125"/>
        <v>2019</v>
      </c>
      <c r="AN8042">
        <f t="shared" si="1126"/>
        <v>1</v>
      </c>
      <c r="AO8042">
        <f t="shared" si="1132"/>
        <v>0</v>
      </c>
      <c r="AP8042">
        <f t="shared" si="1127"/>
        <v>0</v>
      </c>
      <c r="AQ8042">
        <f t="shared" si="1128"/>
        <v>0</v>
      </c>
      <c r="AR8042">
        <f t="shared" si="1129"/>
        <v>1</v>
      </c>
      <c r="AS8042">
        <f t="shared" si="1130"/>
        <v>0</v>
      </c>
      <c r="AT8042">
        <f t="shared" si="1131"/>
        <v>0</v>
      </c>
      <c r="AU8042">
        <f t="shared" si="1131"/>
        <v>0</v>
      </c>
      <c r="AV8042" t="str">
        <f t="shared" si="1133"/>
        <v>2021-01-21T15:38:34</v>
      </c>
    </row>
    <row r="8043" spans="1:48" x14ac:dyDescent="0.25">
      <c r="A8043" s="5">
        <v>8114</v>
      </c>
      <c r="B8043" s="5" t="s">
        <v>7165</v>
      </c>
      <c r="C8043" s="5" t="s">
        <v>7166</v>
      </c>
      <c r="D8043" s="6" t="s">
        <v>7167</v>
      </c>
      <c r="E8043">
        <v>4</v>
      </c>
      <c r="F8043" s="7">
        <v>0.45274113939999999</v>
      </c>
      <c r="G8043" s="7">
        <v>0</v>
      </c>
      <c r="H8043" t="s">
        <v>6288</v>
      </c>
      <c r="I8043">
        <v>22</v>
      </c>
      <c r="J8043">
        <v>31096.58</v>
      </c>
      <c r="K8043">
        <v>50000</v>
      </c>
      <c r="L8043" t="s">
        <v>52</v>
      </c>
      <c r="M8043" s="8" t="s">
        <v>53</v>
      </c>
      <c r="N8043" s="8">
        <v>0.85714285714285698</v>
      </c>
      <c r="O8043">
        <v>0.14285714285714199</v>
      </c>
      <c r="P8043" s="9">
        <v>0</v>
      </c>
      <c r="Q8043">
        <v>50000</v>
      </c>
      <c r="R8043" s="8"/>
      <c r="S8043" s="8"/>
      <c r="AA8043">
        <v>4621599</v>
      </c>
      <c r="AB8043">
        <v>0</v>
      </c>
      <c r="AC8043">
        <v>12</v>
      </c>
      <c r="AD8043">
        <v>0</v>
      </c>
      <c r="AE8043">
        <v>1992</v>
      </c>
      <c r="AF8043" t="s">
        <v>54</v>
      </c>
      <c r="AG8043">
        <v>500000</v>
      </c>
      <c r="AH8043" t="s">
        <v>55</v>
      </c>
      <c r="AI8043" t="s">
        <v>55</v>
      </c>
      <c r="AJ8043">
        <v>1</v>
      </c>
      <c r="AK8043">
        <v>122100</v>
      </c>
      <c r="AL8043" s="8" t="s">
        <v>16554</v>
      </c>
      <c r="AM8043" s="10">
        <f t="shared" si="1125"/>
        <v>2006</v>
      </c>
      <c r="AN8043">
        <f t="shared" si="1126"/>
        <v>1</v>
      </c>
      <c r="AO8043">
        <f t="shared" si="1132"/>
        <v>0</v>
      </c>
      <c r="AP8043">
        <f t="shared" si="1127"/>
        <v>0</v>
      </c>
      <c r="AQ8043">
        <f t="shared" si="1128"/>
        <v>1</v>
      </c>
      <c r="AR8043">
        <f t="shared" si="1129"/>
        <v>0</v>
      </c>
      <c r="AS8043">
        <f t="shared" si="1130"/>
        <v>0</v>
      </c>
      <c r="AT8043">
        <f t="shared" si="1131"/>
        <v>0</v>
      </c>
      <c r="AU8043">
        <f t="shared" si="1131"/>
        <v>0</v>
      </c>
      <c r="AV8043" t="str">
        <f t="shared" si="1133"/>
        <v>2021-01-21T15:40:49</v>
      </c>
    </row>
    <row r="8044" spans="1:48" x14ac:dyDescent="0.25">
      <c r="A8044" s="5">
        <v>8115</v>
      </c>
      <c r="B8044" s="5" t="s">
        <v>6356</v>
      </c>
      <c r="C8044" s="5" t="s">
        <v>6357</v>
      </c>
      <c r="D8044" s="6" t="s">
        <v>6358</v>
      </c>
      <c r="E8044">
        <v>6</v>
      </c>
      <c r="F8044" s="7">
        <v>0</v>
      </c>
      <c r="G8044" s="7"/>
      <c r="H8044" t="s">
        <v>6359</v>
      </c>
      <c r="I8044">
        <v>0</v>
      </c>
      <c r="J8044">
        <v>0</v>
      </c>
      <c r="K8044">
        <v>30000</v>
      </c>
      <c r="L8044" t="s">
        <v>52</v>
      </c>
      <c r="M8044" s="8" t="s">
        <v>53</v>
      </c>
      <c r="N8044" s="8">
        <v>0.71428571428571397</v>
      </c>
      <c r="O8044">
        <v>0.28571428571428498</v>
      </c>
      <c r="P8044" s="9">
        <v>0.86602540378443904</v>
      </c>
      <c r="Q8044">
        <v>15000</v>
      </c>
      <c r="R8044" s="8"/>
      <c r="S8044" s="8"/>
      <c r="AA8044">
        <v>1672041</v>
      </c>
      <c r="AB8044">
        <v>0</v>
      </c>
      <c r="AC8044">
        <v>12</v>
      </c>
      <c r="AD8044">
        <v>0</v>
      </c>
      <c r="AE8044">
        <v>2013</v>
      </c>
      <c r="AF8044" t="s">
        <v>68</v>
      </c>
      <c r="AG8044">
        <v>100000</v>
      </c>
      <c r="AH8044" t="s">
        <v>55</v>
      </c>
      <c r="AI8044" t="s">
        <v>56</v>
      </c>
      <c r="AJ8044">
        <v>0</v>
      </c>
      <c r="AK8044">
        <v>11100</v>
      </c>
      <c r="AL8044" s="8" t="s">
        <v>16555</v>
      </c>
      <c r="AM8044" s="10">
        <f t="shared" si="1125"/>
        <v>2019</v>
      </c>
      <c r="AN8044">
        <f t="shared" si="1126"/>
        <v>1</v>
      </c>
      <c r="AO8044">
        <f t="shared" si="1132"/>
        <v>0</v>
      </c>
      <c r="AP8044">
        <f t="shared" si="1127"/>
        <v>0</v>
      </c>
      <c r="AQ8044">
        <f t="shared" si="1128"/>
        <v>1</v>
      </c>
      <c r="AR8044">
        <f t="shared" si="1129"/>
        <v>0</v>
      </c>
      <c r="AS8044">
        <f t="shared" si="1130"/>
        <v>0</v>
      </c>
      <c r="AT8044">
        <f t="shared" si="1131"/>
        <v>0</v>
      </c>
      <c r="AU8044">
        <f t="shared" si="1131"/>
        <v>1</v>
      </c>
      <c r="AV8044" t="str">
        <f t="shared" si="1133"/>
        <v>2021-01-21T15:41:27</v>
      </c>
    </row>
    <row r="8045" spans="1:48" x14ac:dyDescent="0.25">
      <c r="A8045" s="5">
        <v>8116</v>
      </c>
      <c r="B8045" s="5" t="s">
        <v>5306</v>
      </c>
      <c r="C8045" s="5" t="s">
        <v>5307</v>
      </c>
      <c r="D8045" s="6" t="s">
        <v>5308</v>
      </c>
      <c r="E8045">
        <v>6</v>
      </c>
      <c r="F8045" s="7">
        <v>0.61134058930000001</v>
      </c>
      <c r="G8045" s="7">
        <v>0</v>
      </c>
      <c r="H8045" t="s">
        <v>5309</v>
      </c>
      <c r="I8045">
        <v>20</v>
      </c>
      <c r="J8045">
        <v>136440</v>
      </c>
      <c r="K8045">
        <v>100000</v>
      </c>
      <c r="L8045" t="s">
        <v>52</v>
      </c>
      <c r="M8045" s="8" t="s">
        <v>53</v>
      </c>
      <c r="N8045" s="8">
        <v>0.75</v>
      </c>
      <c r="O8045">
        <v>0.25</v>
      </c>
      <c r="P8045" s="9">
        <v>0</v>
      </c>
      <c r="Q8045">
        <v>100000</v>
      </c>
      <c r="R8045" s="8"/>
      <c r="S8045" s="8"/>
      <c r="AA8045">
        <v>0</v>
      </c>
      <c r="AB8045">
        <v>0</v>
      </c>
      <c r="AC8045">
        <v>1</v>
      </c>
      <c r="AD8045">
        <v>0</v>
      </c>
      <c r="AE8045">
        <v>2006</v>
      </c>
      <c r="AF8045" t="s">
        <v>121</v>
      </c>
      <c r="AG8045">
        <v>6330000</v>
      </c>
      <c r="AH8045" t="s">
        <v>55</v>
      </c>
      <c r="AI8045" t="s">
        <v>55</v>
      </c>
      <c r="AJ8045">
        <v>1</v>
      </c>
      <c r="AK8045">
        <v>409400</v>
      </c>
      <c r="AL8045" s="8" t="s">
        <v>16556</v>
      </c>
      <c r="AM8045" s="10">
        <f t="shared" si="1125"/>
        <v>2012</v>
      </c>
      <c r="AN8045">
        <f t="shared" si="1126"/>
        <v>1</v>
      </c>
      <c r="AO8045">
        <f t="shared" si="1132"/>
        <v>0</v>
      </c>
      <c r="AP8045">
        <f t="shared" si="1127"/>
        <v>0</v>
      </c>
      <c r="AQ8045">
        <f t="shared" si="1128"/>
        <v>1</v>
      </c>
      <c r="AR8045">
        <f t="shared" si="1129"/>
        <v>0</v>
      </c>
      <c r="AS8045">
        <f t="shared" si="1130"/>
        <v>0</v>
      </c>
      <c r="AT8045">
        <f t="shared" si="1131"/>
        <v>0</v>
      </c>
      <c r="AU8045">
        <f t="shared" si="1131"/>
        <v>0</v>
      </c>
      <c r="AV8045" t="str">
        <f t="shared" si="1133"/>
        <v>2021-01-21T15:44:21</v>
      </c>
    </row>
    <row r="8046" spans="1:48" x14ac:dyDescent="0.25">
      <c r="A8046" s="5">
        <v>8117</v>
      </c>
      <c r="B8046" s="5" t="s">
        <v>16557</v>
      </c>
      <c r="C8046" s="5" t="s">
        <v>16558</v>
      </c>
      <c r="D8046" s="6" t="s">
        <v>16559</v>
      </c>
      <c r="E8046">
        <v>17</v>
      </c>
      <c r="F8046" s="7">
        <v>0.49629072829999998</v>
      </c>
      <c r="G8046" s="7">
        <v>0</v>
      </c>
      <c r="H8046" t="s">
        <v>16560</v>
      </c>
      <c r="I8046">
        <v>0</v>
      </c>
      <c r="J8046">
        <v>0</v>
      </c>
      <c r="K8046">
        <v>40000</v>
      </c>
      <c r="L8046" t="s">
        <v>52</v>
      </c>
      <c r="M8046" s="8" t="s">
        <v>53</v>
      </c>
      <c r="N8046" s="8">
        <v>0.80357142857142805</v>
      </c>
      <c r="O8046">
        <v>0.19642857142857101</v>
      </c>
      <c r="P8046" s="9">
        <v>0</v>
      </c>
      <c r="Q8046">
        <v>40000</v>
      </c>
      <c r="R8046" s="8"/>
      <c r="S8046" s="8"/>
      <c r="AA8046">
        <v>4920266</v>
      </c>
      <c r="AB8046">
        <v>0</v>
      </c>
      <c r="AC8046">
        <v>6</v>
      </c>
      <c r="AD8046">
        <v>0</v>
      </c>
      <c r="AE8046">
        <v>2012</v>
      </c>
      <c r="AF8046" t="s">
        <v>68</v>
      </c>
      <c r="AG8046">
        <v>3320161</v>
      </c>
      <c r="AH8046" t="s">
        <v>55</v>
      </c>
      <c r="AI8046" t="s">
        <v>55</v>
      </c>
      <c r="AJ8046">
        <v>1</v>
      </c>
      <c r="AK8046">
        <v>90000</v>
      </c>
      <c r="AL8046" s="8" t="s">
        <v>16561</v>
      </c>
      <c r="AM8046" s="10">
        <f t="shared" si="1125"/>
        <v>2009</v>
      </c>
      <c r="AN8046">
        <f t="shared" si="1126"/>
        <v>1</v>
      </c>
      <c r="AO8046">
        <f t="shared" si="1132"/>
        <v>0</v>
      </c>
      <c r="AP8046">
        <f t="shared" si="1127"/>
        <v>0</v>
      </c>
      <c r="AQ8046">
        <f t="shared" si="1128"/>
        <v>1</v>
      </c>
      <c r="AR8046">
        <f t="shared" si="1129"/>
        <v>0</v>
      </c>
      <c r="AS8046">
        <f t="shared" si="1130"/>
        <v>0</v>
      </c>
      <c r="AT8046">
        <f t="shared" si="1131"/>
        <v>0</v>
      </c>
      <c r="AU8046">
        <f t="shared" si="1131"/>
        <v>0</v>
      </c>
      <c r="AV8046" t="str">
        <f t="shared" si="1133"/>
        <v>2021-01-21T16:09:04</v>
      </c>
    </row>
    <row r="8047" spans="1:48" x14ac:dyDescent="0.25">
      <c r="A8047" s="5">
        <v>8118</v>
      </c>
      <c r="B8047" s="5" t="s">
        <v>13784</v>
      </c>
      <c r="C8047" s="5" t="s">
        <v>13785</v>
      </c>
      <c r="D8047" s="6" t="s">
        <v>13786</v>
      </c>
      <c r="E8047">
        <v>3</v>
      </c>
      <c r="F8047" s="7">
        <v>0.59783018870000004</v>
      </c>
      <c r="G8047" s="7">
        <v>0</v>
      </c>
      <c r="H8047" t="s">
        <v>13787</v>
      </c>
      <c r="I8047">
        <v>0</v>
      </c>
      <c r="J8047">
        <v>0</v>
      </c>
      <c r="K8047">
        <v>15000</v>
      </c>
      <c r="L8047" t="s">
        <v>52</v>
      </c>
      <c r="M8047" s="8" t="s">
        <v>53</v>
      </c>
      <c r="N8047" s="8">
        <v>0.75</v>
      </c>
      <c r="O8047">
        <v>0.25</v>
      </c>
      <c r="P8047" s="9">
        <v>0</v>
      </c>
      <c r="Q8047">
        <v>15000</v>
      </c>
      <c r="R8047" s="8"/>
      <c r="S8047" s="8"/>
      <c r="AA8047">
        <v>5000244</v>
      </c>
      <c r="AB8047">
        <v>0</v>
      </c>
      <c r="AC8047">
        <v>12</v>
      </c>
      <c r="AD8047">
        <v>0</v>
      </c>
      <c r="AE8047">
        <v>2016</v>
      </c>
      <c r="AF8047" t="s">
        <v>126</v>
      </c>
      <c r="AG8047">
        <v>30000</v>
      </c>
      <c r="AH8047" t="s">
        <v>55</v>
      </c>
      <c r="AI8047" t="s">
        <v>55</v>
      </c>
      <c r="AJ8047">
        <v>1</v>
      </c>
      <c r="AK8047">
        <v>46800</v>
      </c>
      <c r="AL8047" s="8" t="s">
        <v>16562</v>
      </c>
      <c r="AM8047" s="10">
        <f t="shared" si="1125"/>
        <v>2020</v>
      </c>
      <c r="AN8047">
        <f t="shared" si="1126"/>
        <v>1</v>
      </c>
      <c r="AO8047">
        <f t="shared" si="1132"/>
        <v>0</v>
      </c>
      <c r="AP8047">
        <f t="shared" si="1127"/>
        <v>0</v>
      </c>
      <c r="AQ8047">
        <f t="shared" si="1128"/>
        <v>1</v>
      </c>
      <c r="AR8047">
        <f t="shared" si="1129"/>
        <v>0</v>
      </c>
      <c r="AS8047">
        <f t="shared" si="1130"/>
        <v>0</v>
      </c>
      <c r="AT8047">
        <f t="shared" si="1131"/>
        <v>0</v>
      </c>
      <c r="AU8047">
        <f t="shared" si="1131"/>
        <v>0</v>
      </c>
      <c r="AV8047" t="str">
        <f t="shared" si="1133"/>
        <v>2021-01-21T15:48:08</v>
      </c>
    </row>
    <row r="8048" spans="1:48" x14ac:dyDescent="0.25">
      <c r="A8048" s="5">
        <v>8119</v>
      </c>
      <c r="B8048" s="5" t="s">
        <v>16563</v>
      </c>
      <c r="C8048" s="5" t="s">
        <v>16564</v>
      </c>
      <c r="D8048" s="6" t="s">
        <v>16565</v>
      </c>
      <c r="E8048">
        <v>3</v>
      </c>
      <c r="F8048" s="7">
        <v>0.24603900400000001</v>
      </c>
      <c r="G8048" s="7">
        <v>0</v>
      </c>
      <c r="H8048" t="s">
        <v>749</v>
      </c>
      <c r="I8048">
        <v>0</v>
      </c>
      <c r="J8048">
        <v>0</v>
      </c>
      <c r="K8048">
        <v>25000</v>
      </c>
      <c r="L8048" t="s">
        <v>52</v>
      </c>
      <c r="M8048" s="8" t="s">
        <v>53</v>
      </c>
      <c r="N8048" s="8">
        <v>0.83928571428571397</v>
      </c>
      <c r="O8048">
        <v>0.160714285714285</v>
      </c>
      <c r="P8048" s="9">
        <v>0</v>
      </c>
      <c r="Q8048">
        <v>25000</v>
      </c>
      <c r="R8048" s="8"/>
      <c r="S8048" s="8"/>
      <c r="AA8048">
        <v>4209961</v>
      </c>
      <c r="AB8048">
        <v>0</v>
      </c>
      <c r="AC8048">
        <v>12</v>
      </c>
      <c r="AD8048">
        <v>0</v>
      </c>
      <c r="AE8048">
        <v>1988</v>
      </c>
      <c r="AF8048" t="s">
        <v>54</v>
      </c>
      <c r="AG8048">
        <v>15000</v>
      </c>
      <c r="AH8048" t="s">
        <v>55</v>
      </c>
      <c r="AI8048" t="s">
        <v>55</v>
      </c>
      <c r="AJ8048">
        <v>1</v>
      </c>
      <c r="AK8048">
        <v>50600</v>
      </c>
      <c r="AL8048" s="8" t="s">
        <v>16566</v>
      </c>
      <c r="AM8048" s="10">
        <f t="shared" si="1125"/>
        <v>2019</v>
      </c>
      <c r="AN8048">
        <f t="shared" si="1126"/>
        <v>1</v>
      </c>
      <c r="AO8048">
        <f t="shared" si="1132"/>
        <v>0</v>
      </c>
      <c r="AP8048">
        <f t="shared" si="1127"/>
        <v>0</v>
      </c>
      <c r="AQ8048">
        <f t="shared" si="1128"/>
        <v>1</v>
      </c>
      <c r="AR8048">
        <f t="shared" si="1129"/>
        <v>0</v>
      </c>
      <c r="AS8048">
        <f t="shared" si="1130"/>
        <v>0</v>
      </c>
      <c r="AT8048">
        <f t="shared" si="1131"/>
        <v>0</v>
      </c>
      <c r="AU8048">
        <f t="shared" si="1131"/>
        <v>0</v>
      </c>
      <c r="AV8048" t="str">
        <f t="shared" si="1133"/>
        <v>2021-01-21T16:10:57</v>
      </c>
    </row>
    <row r="8049" spans="1:48" x14ac:dyDescent="0.25">
      <c r="A8049" s="5">
        <v>8120</v>
      </c>
      <c r="B8049" s="5" t="s">
        <v>3120</v>
      </c>
      <c r="C8049" s="5" t="s">
        <v>3121</v>
      </c>
      <c r="D8049" s="6" t="s">
        <v>3122</v>
      </c>
      <c r="E8049">
        <v>6</v>
      </c>
      <c r="F8049" s="7">
        <v>0.47133080150000001</v>
      </c>
      <c r="G8049" s="7">
        <v>0</v>
      </c>
      <c r="H8049" t="s">
        <v>1010</v>
      </c>
      <c r="I8049">
        <v>0</v>
      </c>
      <c r="J8049">
        <v>0</v>
      </c>
      <c r="K8049">
        <v>15000</v>
      </c>
      <c r="L8049" t="s">
        <v>52</v>
      </c>
      <c r="M8049" s="8" t="s">
        <v>53</v>
      </c>
      <c r="N8049" s="8">
        <v>0.75</v>
      </c>
      <c r="O8049">
        <v>0.25</v>
      </c>
      <c r="P8049" s="11">
        <v>-2.9999999999999999E-16</v>
      </c>
      <c r="Q8049">
        <v>15000</v>
      </c>
      <c r="R8049" s="8"/>
      <c r="S8049" s="8"/>
      <c r="AA8049">
        <v>815759</v>
      </c>
      <c r="AB8049">
        <v>0</v>
      </c>
      <c r="AC8049">
        <v>12</v>
      </c>
      <c r="AD8049">
        <v>0</v>
      </c>
      <c r="AE8049">
        <v>2008</v>
      </c>
      <c r="AF8049" t="s">
        <v>121</v>
      </c>
      <c r="AG8049">
        <v>10000</v>
      </c>
      <c r="AH8049" t="s">
        <v>55</v>
      </c>
      <c r="AI8049" t="s">
        <v>55</v>
      </c>
      <c r="AJ8049">
        <v>1</v>
      </c>
      <c r="AK8049">
        <v>66000</v>
      </c>
      <c r="AL8049" s="8" t="s">
        <v>16567</v>
      </c>
      <c r="AM8049" s="10">
        <f t="shared" si="1125"/>
        <v>2019</v>
      </c>
      <c r="AN8049">
        <f t="shared" si="1126"/>
        <v>1</v>
      </c>
      <c r="AO8049">
        <f t="shared" si="1132"/>
        <v>0</v>
      </c>
      <c r="AP8049">
        <f t="shared" si="1127"/>
        <v>0</v>
      </c>
      <c r="AQ8049">
        <f t="shared" si="1128"/>
        <v>1</v>
      </c>
      <c r="AR8049">
        <f t="shared" si="1129"/>
        <v>0</v>
      </c>
      <c r="AS8049">
        <f t="shared" si="1130"/>
        <v>0</v>
      </c>
      <c r="AT8049">
        <f t="shared" si="1131"/>
        <v>0</v>
      </c>
      <c r="AU8049">
        <f t="shared" si="1131"/>
        <v>0</v>
      </c>
      <c r="AV8049" t="str">
        <f t="shared" si="1133"/>
        <v>2021-01-21T16:11:58</v>
      </c>
    </row>
    <row r="8050" spans="1:48" x14ac:dyDescent="0.25">
      <c r="A8050" s="5">
        <v>8121</v>
      </c>
      <c r="B8050" s="5" t="s">
        <v>16568</v>
      </c>
      <c r="C8050" s="5" t="s">
        <v>16569</v>
      </c>
      <c r="D8050" s="6" t="s">
        <v>16570</v>
      </c>
      <c r="E8050">
        <v>0</v>
      </c>
      <c r="F8050" s="7">
        <v>0.4604355181</v>
      </c>
      <c r="G8050" s="7">
        <v>0</v>
      </c>
      <c r="H8050" t="s">
        <v>16571</v>
      </c>
      <c r="I8050">
        <v>0</v>
      </c>
      <c r="J8050">
        <v>0</v>
      </c>
      <c r="K8050">
        <v>40000</v>
      </c>
      <c r="L8050" t="s">
        <v>52</v>
      </c>
      <c r="M8050" s="8" t="s">
        <v>86</v>
      </c>
      <c r="N8050" s="8">
        <v>0.625</v>
      </c>
      <c r="O8050">
        <v>0.374999999999999</v>
      </c>
      <c r="P8050" s="9">
        <v>0</v>
      </c>
      <c r="Q8050">
        <v>10000</v>
      </c>
      <c r="R8050" s="8"/>
      <c r="S8050" s="8" t="s">
        <v>217</v>
      </c>
      <c r="T8050">
        <v>671839</v>
      </c>
      <c r="U8050">
        <v>174413</v>
      </c>
      <c r="V8050">
        <v>951180</v>
      </c>
      <c r="W8050">
        <v>714266</v>
      </c>
      <c r="X8050">
        <v>62500</v>
      </c>
      <c r="Y8050">
        <v>256721</v>
      </c>
      <c r="Z8050">
        <v>120000</v>
      </c>
      <c r="AA8050">
        <v>596589</v>
      </c>
      <c r="AB8050">
        <v>379482</v>
      </c>
      <c r="AC8050">
        <v>12</v>
      </c>
      <c r="AD8050">
        <v>217107</v>
      </c>
      <c r="AE8050">
        <v>2017</v>
      </c>
      <c r="AF8050" t="s">
        <v>126</v>
      </c>
      <c r="AG8050">
        <v>100000</v>
      </c>
      <c r="AH8050" t="s">
        <v>55</v>
      </c>
      <c r="AI8050" t="s">
        <v>56</v>
      </c>
      <c r="AJ8050">
        <v>1</v>
      </c>
      <c r="AK8050">
        <v>43254</v>
      </c>
      <c r="AL8050" s="8" t="s">
        <v>16572</v>
      </c>
      <c r="AM8050" s="10">
        <f t="shared" si="1125"/>
        <v>2021</v>
      </c>
      <c r="AN8050">
        <f t="shared" si="1126"/>
        <v>1</v>
      </c>
      <c r="AO8050">
        <f t="shared" si="1132"/>
        <v>0</v>
      </c>
      <c r="AP8050">
        <f t="shared" si="1127"/>
        <v>0</v>
      </c>
      <c r="AQ8050">
        <f t="shared" si="1128"/>
        <v>0</v>
      </c>
      <c r="AR8050">
        <f t="shared" si="1129"/>
        <v>1</v>
      </c>
      <c r="AS8050">
        <f t="shared" si="1130"/>
        <v>0</v>
      </c>
      <c r="AT8050">
        <f t="shared" si="1131"/>
        <v>0</v>
      </c>
      <c r="AU8050">
        <f t="shared" si="1131"/>
        <v>1</v>
      </c>
      <c r="AV8050" t="str">
        <f t="shared" si="1133"/>
        <v>2021-01-21T16:17:07</v>
      </c>
    </row>
    <row r="8051" spans="1:48" x14ac:dyDescent="0.25">
      <c r="A8051" s="5">
        <v>8122</v>
      </c>
      <c r="B8051" s="5" t="s">
        <v>1546</v>
      </c>
      <c r="C8051" s="5" t="s">
        <v>1547</v>
      </c>
      <c r="D8051" s="6" t="s">
        <v>1548</v>
      </c>
      <c r="E8051">
        <v>6</v>
      </c>
      <c r="F8051" s="7">
        <v>0</v>
      </c>
      <c r="G8051" s="7"/>
      <c r="H8051" t="s">
        <v>1549</v>
      </c>
      <c r="I8051">
        <v>0</v>
      </c>
      <c r="J8051">
        <v>0</v>
      </c>
      <c r="K8051">
        <v>65000</v>
      </c>
      <c r="L8051" t="s">
        <v>52</v>
      </c>
      <c r="M8051" s="8" t="s">
        <v>53</v>
      </c>
      <c r="N8051" s="8">
        <v>0.76785714285714202</v>
      </c>
      <c r="O8051">
        <v>0.23214285714285701</v>
      </c>
      <c r="P8051" s="9">
        <v>0</v>
      </c>
      <c r="Q8051">
        <v>35000</v>
      </c>
      <c r="R8051" s="8"/>
      <c r="S8051" s="8" t="s">
        <v>217</v>
      </c>
      <c r="T8051">
        <v>5060748</v>
      </c>
      <c r="U8051">
        <v>4735949</v>
      </c>
      <c r="V8051">
        <v>5392990</v>
      </c>
      <c r="W8051">
        <v>-178305</v>
      </c>
      <c r="X8051">
        <v>1324346</v>
      </c>
      <c r="Y8051">
        <v>1199591</v>
      </c>
      <c r="Z8051">
        <v>3472742</v>
      </c>
      <c r="AA8051">
        <v>15418736</v>
      </c>
      <c r="AB8051">
        <v>768687</v>
      </c>
      <c r="AC8051">
        <v>12</v>
      </c>
      <c r="AD8051">
        <v>14650049</v>
      </c>
      <c r="AE8051">
        <v>2015</v>
      </c>
      <c r="AF8051" t="s">
        <v>68</v>
      </c>
      <c r="AG8051">
        <v>30000</v>
      </c>
      <c r="AH8051" t="s">
        <v>55</v>
      </c>
      <c r="AI8051" t="s">
        <v>55</v>
      </c>
      <c r="AJ8051">
        <v>0</v>
      </c>
      <c r="AK8051">
        <v>270000</v>
      </c>
      <c r="AL8051" s="8" t="s">
        <v>16573</v>
      </c>
      <c r="AM8051" s="10">
        <f t="shared" si="1125"/>
        <v>2015</v>
      </c>
      <c r="AN8051">
        <f t="shared" si="1126"/>
        <v>1</v>
      </c>
      <c r="AO8051">
        <f t="shared" si="1132"/>
        <v>0</v>
      </c>
      <c r="AP8051">
        <f t="shared" si="1127"/>
        <v>0</v>
      </c>
      <c r="AQ8051">
        <f t="shared" si="1128"/>
        <v>1</v>
      </c>
      <c r="AR8051">
        <f t="shared" si="1129"/>
        <v>0</v>
      </c>
      <c r="AS8051">
        <f t="shared" si="1130"/>
        <v>0</v>
      </c>
      <c r="AT8051">
        <f t="shared" si="1131"/>
        <v>0</v>
      </c>
      <c r="AU8051">
        <f t="shared" si="1131"/>
        <v>0</v>
      </c>
      <c r="AV8051" t="str">
        <f t="shared" si="1133"/>
        <v>2021-01-21T16:18:40</v>
      </c>
    </row>
    <row r="8052" spans="1:48" x14ac:dyDescent="0.25">
      <c r="A8052" s="5">
        <v>8123</v>
      </c>
      <c r="B8052" s="5" t="s">
        <v>6535</v>
      </c>
      <c r="C8052" s="5" t="s">
        <v>6536</v>
      </c>
      <c r="D8052" s="6" t="s">
        <v>6537</v>
      </c>
      <c r="E8052">
        <v>0</v>
      </c>
      <c r="F8052" s="7">
        <v>0.40302841230000003</v>
      </c>
      <c r="G8052" s="7">
        <v>0</v>
      </c>
      <c r="H8052" t="s">
        <v>1518</v>
      </c>
      <c r="I8052">
        <v>0</v>
      </c>
      <c r="J8052">
        <v>0</v>
      </c>
      <c r="K8052">
        <v>15000</v>
      </c>
      <c r="L8052" t="s">
        <v>52</v>
      </c>
      <c r="M8052" s="8" t="s">
        <v>63</v>
      </c>
      <c r="N8052" s="8">
        <v>0.91071428571428503</v>
      </c>
      <c r="O8052">
        <v>8.9285714285714204E-2</v>
      </c>
      <c r="P8052" s="9">
        <v>0</v>
      </c>
      <c r="Q8052">
        <v>15000</v>
      </c>
      <c r="R8052" s="8"/>
      <c r="S8052" s="8" t="s">
        <v>6551</v>
      </c>
      <c r="T8052">
        <v>1683855</v>
      </c>
      <c r="U8052">
        <v>178268</v>
      </c>
      <c r="V8052">
        <v>1689270</v>
      </c>
      <c r="W8052">
        <v>137396</v>
      </c>
      <c r="X8052">
        <v>37502</v>
      </c>
      <c r="Y8052">
        <v>0</v>
      </c>
      <c r="Z8052">
        <v>1303737</v>
      </c>
      <c r="AA8052">
        <v>1603325</v>
      </c>
      <c r="AB8052">
        <v>1503102</v>
      </c>
      <c r="AC8052">
        <v>12</v>
      </c>
      <c r="AD8052">
        <v>100223</v>
      </c>
      <c r="AE8052">
        <v>2007</v>
      </c>
      <c r="AF8052" t="s">
        <v>121</v>
      </c>
      <c r="AG8052">
        <v>10000</v>
      </c>
      <c r="AH8052" t="s">
        <v>55</v>
      </c>
      <c r="AI8052" t="s">
        <v>55</v>
      </c>
      <c r="AJ8052">
        <v>1</v>
      </c>
      <c r="AK8052">
        <v>17600</v>
      </c>
      <c r="AL8052" s="8" t="s">
        <v>16574</v>
      </c>
      <c r="AM8052" s="10">
        <f t="shared" si="1125"/>
        <v>2016</v>
      </c>
      <c r="AN8052">
        <f t="shared" si="1126"/>
        <v>1</v>
      </c>
      <c r="AO8052">
        <f t="shared" si="1132"/>
        <v>0</v>
      </c>
      <c r="AP8052">
        <f t="shared" si="1127"/>
        <v>1</v>
      </c>
      <c r="AQ8052">
        <f t="shared" si="1128"/>
        <v>0</v>
      </c>
      <c r="AR8052">
        <f t="shared" si="1129"/>
        <v>0</v>
      </c>
      <c r="AS8052">
        <f t="shared" si="1130"/>
        <v>0</v>
      </c>
      <c r="AT8052">
        <f t="shared" si="1131"/>
        <v>0</v>
      </c>
      <c r="AU8052">
        <f t="shared" si="1131"/>
        <v>0</v>
      </c>
      <c r="AV8052" t="str">
        <f t="shared" si="1133"/>
        <v>2021-01-21T16:22:59</v>
      </c>
    </row>
    <row r="8053" spans="1:48" x14ac:dyDescent="0.25">
      <c r="A8053" s="5">
        <v>8124</v>
      </c>
      <c r="B8053" s="5" t="s">
        <v>16575</v>
      </c>
      <c r="C8053" s="5" t="s">
        <v>16576</v>
      </c>
      <c r="D8053" s="6" t="s">
        <v>16577</v>
      </c>
      <c r="E8053" s="9">
        <v>0</v>
      </c>
      <c r="F8053" s="13">
        <v>0</v>
      </c>
      <c r="G8053" s="13"/>
      <c r="H8053" s="9"/>
      <c r="I8053" s="9">
        <v>0</v>
      </c>
      <c r="J8053" s="9">
        <v>0</v>
      </c>
      <c r="K8053" s="9">
        <v>45000</v>
      </c>
      <c r="L8053" s="9" t="s">
        <v>199</v>
      </c>
      <c r="M8053" s="8" t="s">
        <v>53</v>
      </c>
      <c r="N8053" s="8">
        <v>0.73214285714285698</v>
      </c>
      <c r="O8053" s="9">
        <v>0.26785714285714202</v>
      </c>
      <c r="P8053" s="9">
        <v>0</v>
      </c>
      <c r="Q8053" s="9"/>
      <c r="R8053" s="8"/>
      <c r="S8053" s="8"/>
      <c r="T8053" s="9"/>
      <c r="U8053" s="9"/>
      <c r="V8053" s="9"/>
      <c r="W8053" s="9"/>
      <c r="X8053" s="9"/>
      <c r="Y8053" s="9"/>
      <c r="Z8053" s="9"/>
      <c r="AA8053" s="9">
        <v>3476668</v>
      </c>
      <c r="AB8053" s="9">
        <v>0</v>
      </c>
      <c r="AC8053" s="9">
        <v>5</v>
      </c>
      <c r="AD8053" s="9">
        <v>0</v>
      </c>
      <c r="AE8053" s="9">
        <v>2008</v>
      </c>
      <c r="AF8053" s="9" t="s">
        <v>121</v>
      </c>
      <c r="AG8053" s="9">
        <v>93700</v>
      </c>
      <c r="AH8053" s="9" t="s">
        <v>55</v>
      </c>
      <c r="AI8053" s="9" t="s">
        <v>56</v>
      </c>
      <c r="AJ8053" s="9">
        <v>0</v>
      </c>
      <c r="AK8053" s="9">
        <v>4440</v>
      </c>
      <c r="AL8053" s="8"/>
      <c r="AM8053" s="10">
        <f t="shared" si="1125"/>
        <v>0</v>
      </c>
      <c r="AN8053">
        <f t="shared" si="1126"/>
        <v>0</v>
      </c>
      <c r="AO8053">
        <f t="shared" si="1132"/>
        <v>1</v>
      </c>
      <c r="AP8053">
        <f t="shared" si="1127"/>
        <v>0</v>
      </c>
      <c r="AQ8053">
        <f t="shared" si="1128"/>
        <v>1</v>
      </c>
      <c r="AR8053">
        <f t="shared" si="1129"/>
        <v>0</v>
      </c>
      <c r="AS8053">
        <f t="shared" si="1130"/>
        <v>0</v>
      </c>
      <c r="AT8053">
        <f t="shared" si="1131"/>
        <v>0</v>
      </c>
      <c r="AU8053">
        <f t="shared" si="1131"/>
        <v>1</v>
      </c>
      <c r="AV8053">
        <f t="shared" si="1133"/>
        <v>0</v>
      </c>
    </row>
    <row r="8054" spans="1:48" x14ac:dyDescent="0.25">
      <c r="A8054" s="5">
        <v>8125</v>
      </c>
      <c r="B8054" s="5" t="s">
        <v>16578</v>
      </c>
      <c r="C8054" s="5" t="s">
        <v>16579</v>
      </c>
      <c r="D8054" s="6" t="s">
        <v>16580</v>
      </c>
      <c r="E8054">
        <v>0</v>
      </c>
      <c r="F8054" s="7">
        <v>0</v>
      </c>
      <c r="G8054" s="7"/>
      <c r="H8054" t="s">
        <v>16581</v>
      </c>
      <c r="I8054">
        <v>0</v>
      </c>
      <c r="J8054">
        <v>0</v>
      </c>
      <c r="K8054">
        <v>40000</v>
      </c>
      <c r="L8054" t="s">
        <v>52</v>
      </c>
      <c r="M8054" s="8" t="s">
        <v>53</v>
      </c>
      <c r="N8054" s="8">
        <v>0.69642857142857095</v>
      </c>
      <c r="O8054">
        <v>0.30357142857142799</v>
      </c>
      <c r="P8054" s="9">
        <v>0</v>
      </c>
      <c r="Q8054">
        <v>20000</v>
      </c>
      <c r="R8054" s="8"/>
      <c r="S8054" s="8"/>
      <c r="AA8054">
        <v>1730231</v>
      </c>
      <c r="AB8054">
        <v>0</v>
      </c>
      <c r="AC8054">
        <v>12</v>
      </c>
      <c r="AD8054">
        <v>0</v>
      </c>
      <c r="AE8054">
        <v>2001</v>
      </c>
      <c r="AF8054" t="s">
        <v>54</v>
      </c>
      <c r="AG8054">
        <v>100000</v>
      </c>
      <c r="AH8054" t="s">
        <v>55</v>
      </c>
      <c r="AI8054" t="s">
        <v>56</v>
      </c>
      <c r="AJ8054">
        <v>0</v>
      </c>
      <c r="AK8054">
        <v>122100</v>
      </c>
      <c r="AL8054" s="8" t="s">
        <v>16582</v>
      </c>
      <c r="AM8054" s="10">
        <f t="shared" si="1125"/>
        <v>2006</v>
      </c>
      <c r="AN8054">
        <f t="shared" si="1126"/>
        <v>1</v>
      </c>
      <c r="AO8054">
        <f t="shared" si="1132"/>
        <v>0</v>
      </c>
      <c r="AP8054">
        <f t="shared" si="1127"/>
        <v>0</v>
      </c>
      <c r="AQ8054">
        <f t="shared" si="1128"/>
        <v>1</v>
      </c>
      <c r="AR8054">
        <f t="shared" si="1129"/>
        <v>0</v>
      </c>
      <c r="AS8054">
        <f t="shared" si="1130"/>
        <v>0</v>
      </c>
      <c r="AT8054">
        <f t="shared" si="1131"/>
        <v>0</v>
      </c>
      <c r="AU8054">
        <f t="shared" si="1131"/>
        <v>1</v>
      </c>
      <c r="AV8054" t="str">
        <f t="shared" si="1133"/>
        <v>2021-01-21T16:50:55</v>
      </c>
    </row>
    <row r="8055" spans="1:48" x14ac:dyDescent="0.25">
      <c r="A8055" s="5">
        <v>8126</v>
      </c>
      <c r="B8055" s="5" t="s">
        <v>4783</v>
      </c>
      <c r="C8055" s="5" t="s">
        <v>4784</v>
      </c>
      <c r="D8055" s="6" t="s">
        <v>4785</v>
      </c>
      <c r="E8055">
        <v>44</v>
      </c>
      <c r="F8055" s="7">
        <v>0.40400751299999998</v>
      </c>
      <c r="G8055" s="7">
        <v>0</v>
      </c>
      <c r="H8055" t="s">
        <v>4786</v>
      </c>
      <c r="I8055">
        <v>24</v>
      </c>
      <c r="J8055">
        <v>122861.63</v>
      </c>
      <c r="K8055">
        <v>500000</v>
      </c>
      <c r="L8055" t="s">
        <v>52</v>
      </c>
      <c r="M8055" s="8" t="s">
        <v>63</v>
      </c>
      <c r="N8055" s="8">
        <v>0.91071428571428503</v>
      </c>
      <c r="O8055">
        <v>8.9285714285714204E-2</v>
      </c>
      <c r="P8055" s="9">
        <v>-0.93843388696012997</v>
      </c>
      <c r="Q8055">
        <v>500000</v>
      </c>
      <c r="R8055" s="8"/>
      <c r="S8055" s="8" t="s">
        <v>15252</v>
      </c>
      <c r="T8055">
        <v>18121067</v>
      </c>
      <c r="U8055">
        <v>6200559</v>
      </c>
      <c r="V8055">
        <v>47231199</v>
      </c>
      <c r="W8055">
        <v>34885321</v>
      </c>
      <c r="X8055">
        <v>0</v>
      </c>
      <c r="Y8055">
        <v>3797580</v>
      </c>
      <c r="Z8055">
        <v>3548348</v>
      </c>
      <c r="AA8055">
        <v>59988161</v>
      </c>
      <c r="AB8055">
        <v>29745817</v>
      </c>
      <c r="AC8055">
        <v>11</v>
      </c>
      <c r="AD8055">
        <v>30242344</v>
      </c>
      <c r="AE8055">
        <v>1966</v>
      </c>
      <c r="AF8055" t="s">
        <v>54</v>
      </c>
      <c r="AG8055">
        <v>2100000</v>
      </c>
      <c r="AH8055" t="s">
        <v>55</v>
      </c>
      <c r="AI8055" t="s">
        <v>55</v>
      </c>
      <c r="AJ8055">
        <v>0.98050180249999996</v>
      </c>
      <c r="AK8055">
        <v>3535121</v>
      </c>
      <c r="AL8055" s="8" t="s">
        <v>16583</v>
      </c>
      <c r="AM8055" s="10">
        <f t="shared" si="1125"/>
        <v>2006</v>
      </c>
      <c r="AN8055">
        <f t="shared" si="1126"/>
        <v>1</v>
      </c>
      <c r="AO8055">
        <f t="shared" si="1132"/>
        <v>0</v>
      </c>
      <c r="AP8055">
        <f t="shared" si="1127"/>
        <v>1</v>
      </c>
      <c r="AQ8055">
        <f t="shared" si="1128"/>
        <v>0</v>
      </c>
      <c r="AR8055">
        <f t="shared" si="1129"/>
        <v>0</v>
      </c>
      <c r="AS8055">
        <f t="shared" si="1130"/>
        <v>0</v>
      </c>
      <c r="AT8055">
        <f t="shared" si="1131"/>
        <v>0</v>
      </c>
      <c r="AU8055">
        <f t="shared" si="1131"/>
        <v>0</v>
      </c>
      <c r="AV8055" t="str">
        <f t="shared" si="1133"/>
        <v>2021-01-21T16:24:47</v>
      </c>
    </row>
    <row r="8056" spans="1:48" x14ac:dyDescent="0.25">
      <c r="A8056" s="5">
        <v>8127</v>
      </c>
      <c r="B8056" s="5" t="s">
        <v>5306</v>
      </c>
      <c r="C8056" s="5" t="s">
        <v>5307</v>
      </c>
      <c r="D8056" s="6" t="s">
        <v>5308</v>
      </c>
      <c r="E8056">
        <v>6</v>
      </c>
      <c r="F8056" s="7">
        <v>0.61134058930000001</v>
      </c>
      <c r="G8056" s="7">
        <v>0</v>
      </c>
      <c r="H8056" t="s">
        <v>5309</v>
      </c>
      <c r="I8056">
        <v>20</v>
      </c>
      <c r="J8056">
        <v>136440</v>
      </c>
      <c r="K8056">
        <v>180000</v>
      </c>
      <c r="L8056" t="s">
        <v>52</v>
      </c>
      <c r="M8056" s="8" t="s">
        <v>53</v>
      </c>
      <c r="N8056" s="8">
        <v>0.75</v>
      </c>
      <c r="O8056">
        <v>0.25</v>
      </c>
      <c r="P8056" s="9">
        <v>0</v>
      </c>
      <c r="Q8056">
        <v>120000</v>
      </c>
      <c r="R8056" s="8"/>
      <c r="S8056" s="8"/>
      <c r="AA8056">
        <v>0</v>
      </c>
      <c r="AB8056">
        <v>0</v>
      </c>
      <c r="AC8056">
        <v>1</v>
      </c>
      <c r="AD8056">
        <v>0</v>
      </c>
      <c r="AE8056">
        <v>2006</v>
      </c>
      <c r="AF8056" t="s">
        <v>121</v>
      </c>
      <c r="AG8056">
        <v>6330000</v>
      </c>
      <c r="AH8056" t="s">
        <v>55</v>
      </c>
      <c r="AI8056" t="s">
        <v>55</v>
      </c>
      <c r="AJ8056">
        <v>1</v>
      </c>
      <c r="AK8056">
        <v>409400</v>
      </c>
      <c r="AL8056" s="8" t="s">
        <v>16584</v>
      </c>
      <c r="AM8056" s="10">
        <f t="shared" si="1125"/>
        <v>2012</v>
      </c>
      <c r="AN8056">
        <f t="shared" si="1126"/>
        <v>1</v>
      </c>
      <c r="AO8056">
        <f t="shared" si="1132"/>
        <v>0</v>
      </c>
      <c r="AP8056">
        <f t="shared" si="1127"/>
        <v>0</v>
      </c>
      <c r="AQ8056">
        <f t="shared" si="1128"/>
        <v>1</v>
      </c>
      <c r="AR8056">
        <f t="shared" si="1129"/>
        <v>0</v>
      </c>
      <c r="AS8056">
        <f t="shared" si="1130"/>
        <v>0</v>
      </c>
      <c r="AT8056">
        <f t="shared" si="1131"/>
        <v>0</v>
      </c>
      <c r="AU8056">
        <f t="shared" si="1131"/>
        <v>0</v>
      </c>
      <c r="AV8056" t="str">
        <f t="shared" si="1133"/>
        <v>2021-01-21T16:51:38</v>
      </c>
    </row>
    <row r="8057" spans="1:48" x14ac:dyDescent="0.25">
      <c r="A8057" s="5">
        <v>8128</v>
      </c>
      <c r="B8057" s="5" t="s">
        <v>16585</v>
      </c>
      <c r="C8057" s="5" t="s">
        <v>16586</v>
      </c>
      <c r="D8057" s="6" t="s">
        <v>16587</v>
      </c>
      <c r="E8057">
        <v>0</v>
      </c>
      <c r="F8057" s="7">
        <v>0.49560758589999998</v>
      </c>
      <c r="G8057" s="7">
        <v>0</v>
      </c>
      <c r="H8057" t="s">
        <v>15231</v>
      </c>
      <c r="I8057">
        <v>20</v>
      </c>
      <c r="J8057">
        <v>1326.15</v>
      </c>
      <c r="K8057">
        <v>20000</v>
      </c>
      <c r="L8057" t="s">
        <v>52</v>
      </c>
      <c r="M8057" s="8" t="s">
        <v>53</v>
      </c>
      <c r="N8057" s="8">
        <v>0.76785714285714202</v>
      </c>
      <c r="O8057">
        <v>0.23214285714285701</v>
      </c>
      <c r="P8057" s="9">
        <v>0</v>
      </c>
      <c r="Q8057">
        <v>5000</v>
      </c>
      <c r="R8057" s="8"/>
      <c r="S8057" s="8" t="s">
        <v>15062</v>
      </c>
      <c r="T8057">
        <v>5919536</v>
      </c>
      <c r="U8057">
        <v>7643338</v>
      </c>
      <c r="V8057">
        <v>20939538</v>
      </c>
      <c r="W8057">
        <v>-1915108</v>
      </c>
      <c r="X8057">
        <v>23231235</v>
      </c>
      <c r="Y8057">
        <v>3860663</v>
      </c>
      <c r="Z8057">
        <v>1450951</v>
      </c>
      <c r="AA8057">
        <v>31267812</v>
      </c>
      <c r="AB8057">
        <v>8901700</v>
      </c>
      <c r="AC8057">
        <v>11</v>
      </c>
      <c r="AD8057">
        <v>22366112</v>
      </c>
      <c r="AE8057">
        <v>1985</v>
      </c>
      <c r="AF8057" t="s">
        <v>54</v>
      </c>
      <c r="AG8057">
        <v>8211007</v>
      </c>
      <c r="AH8057" t="s">
        <v>55</v>
      </c>
      <c r="AI8057" t="s">
        <v>55</v>
      </c>
      <c r="AJ8057">
        <v>1</v>
      </c>
      <c r="AK8057">
        <v>584796</v>
      </c>
      <c r="AL8057" s="8" t="s">
        <v>16588</v>
      </c>
      <c r="AM8057" s="10">
        <f t="shared" si="1125"/>
        <v>2020</v>
      </c>
      <c r="AN8057">
        <f t="shared" si="1126"/>
        <v>1</v>
      </c>
      <c r="AO8057">
        <f t="shared" si="1132"/>
        <v>0</v>
      </c>
      <c r="AP8057">
        <f t="shared" si="1127"/>
        <v>0</v>
      </c>
      <c r="AQ8057">
        <f t="shared" si="1128"/>
        <v>1</v>
      </c>
      <c r="AR8057">
        <f t="shared" si="1129"/>
        <v>0</v>
      </c>
      <c r="AS8057">
        <f t="shared" si="1130"/>
        <v>0</v>
      </c>
      <c r="AT8057">
        <f t="shared" si="1131"/>
        <v>0</v>
      </c>
      <c r="AU8057">
        <f t="shared" si="1131"/>
        <v>0</v>
      </c>
      <c r="AV8057" t="str">
        <f t="shared" si="1133"/>
        <v>2021-01-21T17:39:42</v>
      </c>
    </row>
    <row r="8058" spans="1:48" x14ac:dyDescent="0.25">
      <c r="A8058" s="5">
        <v>8129</v>
      </c>
      <c r="B8058" s="5" t="s">
        <v>1625</v>
      </c>
      <c r="C8058" s="5" t="s">
        <v>479</v>
      </c>
      <c r="D8058" s="6" t="s">
        <v>1626</v>
      </c>
      <c r="E8058">
        <v>23</v>
      </c>
      <c r="F8058" s="7">
        <v>0.44835107289999998</v>
      </c>
      <c r="G8058" s="7">
        <v>0</v>
      </c>
      <c r="H8058" t="s">
        <v>1627</v>
      </c>
      <c r="I8058">
        <v>0</v>
      </c>
      <c r="J8058">
        <v>0</v>
      </c>
      <c r="K8058">
        <v>40000</v>
      </c>
      <c r="L8058" t="s">
        <v>52</v>
      </c>
      <c r="M8058" s="8" t="s">
        <v>53</v>
      </c>
      <c r="N8058" s="8">
        <v>0.80357142857142805</v>
      </c>
      <c r="O8058">
        <v>0.19642857142857101</v>
      </c>
      <c r="P8058" s="9">
        <v>0</v>
      </c>
      <c r="Q8058">
        <v>10000</v>
      </c>
      <c r="R8058" s="8"/>
      <c r="S8058" s="8" t="s">
        <v>217</v>
      </c>
      <c r="T8058">
        <v>188039</v>
      </c>
      <c r="U8058">
        <v>36105</v>
      </c>
      <c r="V8058">
        <v>283470</v>
      </c>
      <c r="W8058">
        <v>247365</v>
      </c>
      <c r="X8058">
        <v>0</v>
      </c>
      <c r="Y8058">
        <v>24650</v>
      </c>
      <c r="Z8058">
        <v>83147</v>
      </c>
      <c r="AA8058">
        <v>382300</v>
      </c>
      <c r="AB8058">
        <v>191150</v>
      </c>
      <c r="AC8058">
        <v>12</v>
      </c>
      <c r="AD8058">
        <v>191150</v>
      </c>
      <c r="AE8058">
        <v>2011</v>
      </c>
      <c r="AF8058" t="s">
        <v>68</v>
      </c>
      <c r="AG8058">
        <v>140000</v>
      </c>
      <c r="AH8058" t="s">
        <v>55</v>
      </c>
      <c r="AI8058" t="s">
        <v>55</v>
      </c>
      <c r="AJ8058">
        <v>1</v>
      </c>
      <c r="AK8058">
        <v>2220</v>
      </c>
      <c r="AL8058" s="8" t="s">
        <v>16589</v>
      </c>
      <c r="AM8058" s="10">
        <f t="shared" si="1125"/>
        <v>2018</v>
      </c>
      <c r="AN8058">
        <f t="shared" si="1126"/>
        <v>1</v>
      </c>
      <c r="AO8058">
        <f t="shared" si="1132"/>
        <v>0</v>
      </c>
      <c r="AP8058">
        <f t="shared" si="1127"/>
        <v>0</v>
      </c>
      <c r="AQ8058">
        <f t="shared" si="1128"/>
        <v>1</v>
      </c>
      <c r="AR8058">
        <f t="shared" si="1129"/>
        <v>0</v>
      </c>
      <c r="AS8058">
        <f t="shared" si="1130"/>
        <v>0</v>
      </c>
      <c r="AT8058">
        <f t="shared" si="1131"/>
        <v>0</v>
      </c>
      <c r="AU8058">
        <f t="shared" si="1131"/>
        <v>0</v>
      </c>
      <c r="AV8058" t="str">
        <f t="shared" si="1133"/>
        <v>2021-01-21T17:42:10</v>
      </c>
    </row>
    <row r="8059" spans="1:48" x14ac:dyDescent="0.25">
      <c r="A8059" s="5">
        <v>8130</v>
      </c>
      <c r="B8059" s="5" t="s">
        <v>6365</v>
      </c>
      <c r="C8059" s="5" t="s">
        <v>16590</v>
      </c>
      <c r="D8059" s="6" t="s">
        <v>16591</v>
      </c>
      <c r="E8059">
        <v>10</v>
      </c>
      <c r="F8059" s="7">
        <v>0</v>
      </c>
      <c r="G8059" s="7"/>
      <c r="H8059" t="s">
        <v>16592</v>
      </c>
      <c r="I8059">
        <v>0</v>
      </c>
      <c r="J8059">
        <v>0</v>
      </c>
      <c r="K8059">
        <v>1500000</v>
      </c>
      <c r="L8059" t="s">
        <v>52</v>
      </c>
      <c r="M8059" s="8" t="s">
        <v>53</v>
      </c>
      <c r="N8059" s="8">
        <v>0.75</v>
      </c>
      <c r="O8059">
        <v>0.25</v>
      </c>
      <c r="P8059" s="9">
        <v>0.86602540378443904</v>
      </c>
      <c r="Q8059">
        <v>1170000</v>
      </c>
      <c r="R8059" s="8"/>
      <c r="S8059" s="8" t="s">
        <v>5589</v>
      </c>
      <c r="T8059">
        <v>12180931</v>
      </c>
      <c r="U8059">
        <v>9784101</v>
      </c>
      <c r="V8059">
        <v>12758967</v>
      </c>
      <c r="W8059">
        <v>7382989</v>
      </c>
      <c r="X8059">
        <v>142000</v>
      </c>
      <c r="Y8059">
        <v>4006604</v>
      </c>
      <c r="Z8059">
        <v>7843018</v>
      </c>
      <c r="AA8059">
        <v>43129058</v>
      </c>
      <c r="AB8059">
        <v>18283101</v>
      </c>
      <c r="AC8059">
        <v>9</v>
      </c>
      <c r="AD8059">
        <v>24845957</v>
      </c>
      <c r="AE8059">
        <v>2019</v>
      </c>
      <c r="AF8059" t="s">
        <v>126</v>
      </c>
      <c r="AG8059">
        <v>100000</v>
      </c>
      <c r="AH8059" t="s">
        <v>55</v>
      </c>
      <c r="AI8059" t="s">
        <v>55</v>
      </c>
      <c r="AJ8059">
        <v>0</v>
      </c>
      <c r="AK8059">
        <v>0</v>
      </c>
      <c r="AL8059" s="8" t="s">
        <v>16593</v>
      </c>
      <c r="AM8059" s="10">
        <f t="shared" si="1125"/>
        <v>2019</v>
      </c>
      <c r="AN8059">
        <f t="shared" si="1126"/>
        <v>1</v>
      </c>
      <c r="AO8059">
        <f t="shared" si="1132"/>
        <v>0</v>
      </c>
      <c r="AP8059">
        <f t="shared" si="1127"/>
        <v>0</v>
      </c>
      <c r="AQ8059">
        <f t="shared" si="1128"/>
        <v>1</v>
      </c>
      <c r="AR8059">
        <f t="shared" si="1129"/>
        <v>0</v>
      </c>
      <c r="AS8059">
        <f t="shared" si="1130"/>
        <v>0</v>
      </c>
      <c r="AT8059">
        <f t="shared" si="1131"/>
        <v>0</v>
      </c>
      <c r="AU8059">
        <f t="shared" si="1131"/>
        <v>0</v>
      </c>
      <c r="AV8059" t="str">
        <f t="shared" si="1133"/>
        <v>2021-01-21T17:47:59</v>
      </c>
    </row>
    <row r="8060" spans="1:48" x14ac:dyDescent="0.25">
      <c r="A8060" s="5">
        <v>8131</v>
      </c>
      <c r="B8060" s="5" t="s">
        <v>9253</v>
      </c>
      <c r="C8060" s="5" t="s">
        <v>9254</v>
      </c>
      <c r="D8060" s="6" t="s">
        <v>9255</v>
      </c>
      <c r="E8060">
        <v>0</v>
      </c>
      <c r="F8060" s="7">
        <v>0.37607852600000002</v>
      </c>
      <c r="G8060" s="7">
        <v>0</v>
      </c>
      <c r="H8060" t="s">
        <v>9256</v>
      </c>
      <c r="I8060">
        <v>0</v>
      </c>
      <c r="J8060">
        <v>0</v>
      </c>
      <c r="K8060">
        <v>10000</v>
      </c>
      <c r="L8060" t="s">
        <v>52</v>
      </c>
      <c r="M8060" s="8" t="s">
        <v>53</v>
      </c>
      <c r="N8060" s="8">
        <v>0.75</v>
      </c>
      <c r="O8060">
        <v>0.25</v>
      </c>
      <c r="P8060" s="9">
        <v>0</v>
      </c>
      <c r="Q8060">
        <v>10000</v>
      </c>
      <c r="R8060" s="8"/>
      <c r="S8060" s="8"/>
      <c r="AA8060">
        <v>549399</v>
      </c>
      <c r="AB8060">
        <v>0</v>
      </c>
      <c r="AC8060">
        <v>6</v>
      </c>
      <c r="AD8060">
        <v>0</v>
      </c>
      <c r="AE8060">
        <v>2010</v>
      </c>
      <c r="AF8060" t="s">
        <v>121</v>
      </c>
      <c r="AG8060">
        <v>20000</v>
      </c>
      <c r="AH8060" t="s">
        <v>55</v>
      </c>
      <c r="AI8060" t="s">
        <v>55</v>
      </c>
      <c r="AJ8060">
        <v>1</v>
      </c>
      <c r="AK8060">
        <v>2220</v>
      </c>
      <c r="AL8060" s="8" t="s">
        <v>16594</v>
      </c>
      <c r="AM8060" s="10">
        <f t="shared" si="1125"/>
        <v>2018</v>
      </c>
      <c r="AN8060">
        <f t="shared" si="1126"/>
        <v>1</v>
      </c>
      <c r="AO8060">
        <f t="shared" si="1132"/>
        <v>0</v>
      </c>
      <c r="AP8060">
        <f t="shared" si="1127"/>
        <v>0</v>
      </c>
      <c r="AQ8060">
        <f t="shared" si="1128"/>
        <v>1</v>
      </c>
      <c r="AR8060">
        <f t="shared" si="1129"/>
        <v>0</v>
      </c>
      <c r="AS8060">
        <f t="shared" si="1130"/>
        <v>0</v>
      </c>
      <c r="AT8060">
        <f t="shared" si="1131"/>
        <v>0</v>
      </c>
      <c r="AU8060">
        <f t="shared" si="1131"/>
        <v>0</v>
      </c>
      <c r="AV8060" t="str">
        <f t="shared" si="1133"/>
        <v>2021-01-21T20:38:21</v>
      </c>
    </row>
    <row r="8061" spans="1:48" x14ac:dyDescent="0.25">
      <c r="A8061" s="5">
        <v>8132</v>
      </c>
      <c r="B8061" s="5" t="s">
        <v>16533</v>
      </c>
      <c r="C8061" s="5" t="s">
        <v>16534</v>
      </c>
      <c r="D8061" s="6" t="s">
        <v>16535</v>
      </c>
      <c r="E8061">
        <v>4</v>
      </c>
      <c r="F8061" s="7">
        <v>0</v>
      </c>
      <c r="G8061" s="7"/>
      <c r="H8061" t="s">
        <v>16536</v>
      </c>
      <c r="I8061">
        <v>0</v>
      </c>
      <c r="J8061">
        <v>0</v>
      </c>
      <c r="K8061">
        <v>40000</v>
      </c>
      <c r="L8061" t="s">
        <v>199</v>
      </c>
      <c r="M8061" s="8" t="s">
        <v>86</v>
      </c>
      <c r="N8061" s="8">
        <v>0.67857142857142805</v>
      </c>
      <c r="O8061">
        <v>0.32142857142857101</v>
      </c>
      <c r="P8061" s="9">
        <v>0</v>
      </c>
      <c r="R8061" s="8"/>
      <c r="S8061" s="8"/>
      <c r="AA8061">
        <v>48748</v>
      </c>
      <c r="AB8061">
        <v>0</v>
      </c>
      <c r="AC8061">
        <v>6</v>
      </c>
      <c r="AD8061">
        <v>0</v>
      </c>
      <c r="AE8061">
        <v>2019</v>
      </c>
      <c r="AF8061" t="s">
        <v>126</v>
      </c>
      <c r="AG8061">
        <v>50000</v>
      </c>
      <c r="AH8061" t="s">
        <v>55</v>
      </c>
      <c r="AI8061" t="s">
        <v>55</v>
      </c>
      <c r="AJ8061">
        <v>0</v>
      </c>
      <c r="AK8061">
        <v>18000</v>
      </c>
      <c r="AL8061" s="8"/>
      <c r="AM8061" s="10">
        <f t="shared" si="1125"/>
        <v>2020</v>
      </c>
      <c r="AN8061">
        <f t="shared" si="1126"/>
        <v>0</v>
      </c>
      <c r="AO8061">
        <f t="shared" si="1132"/>
        <v>1</v>
      </c>
      <c r="AP8061">
        <f t="shared" si="1127"/>
        <v>0</v>
      </c>
      <c r="AQ8061">
        <f t="shared" si="1128"/>
        <v>0</v>
      </c>
      <c r="AR8061">
        <f t="shared" si="1129"/>
        <v>1</v>
      </c>
      <c r="AS8061">
        <f t="shared" si="1130"/>
        <v>0</v>
      </c>
      <c r="AT8061">
        <f t="shared" si="1131"/>
        <v>0</v>
      </c>
      <c r="AU8061">
        <f t="shared" si="1131"/>
        <v>0</v>
      </c>
      <c r="AV8061">
        <f t="shared" si="1133"/>
        <v>0</v>
      </c>
    </row>
    <row r="8062" spans="1:48" x14ac:dyDescent="0.25">
      <c r="A8062" s="5">
        <v>8133</v>
      </c>
      <c r="B8062" s="5" t="s">
        <v>11261</v>
      </c>
      <c r="C8062" s="5" t="s">
        <v>11262</v>
      </c>
      <c r="D8062" s="6" t="s">
        <v>11263</v>
      </c>
      <c r="E8062">
        <v>7</v>
      </c>
      <c r="F8062" s="7">
        <v>0</v>
      </c>
      <c r="G8062" s="7"/>
      <c r="H8062" t="s">
        <v>11264</v>
      </c>
      <c r="I8062">
        <v>0</v>
      </c>
      <c r="J8062">
        <v>0</v>
      </c>
      <c r="K8062">
        <v>800000</v>
      </c>
      <c r="L8062" t="s">
        <v>52</v>
      </c>
      <c r="M8062" s="8" t="s">
        <v>53</v>
      </c>
      <c r="N8062" s="8">
        <v>0.85714285714285698</v>
      </c>
      <c r="O8062">
        <v>0.14285714285714199</v>
      </c>
      <c r="P8062" s="9">
        <v>-0.86602540378443604</v>
      </c>
      <c r="Q8062">
        <v>600000</v>
      </c>
      <c r="R8062" s="8"/>
      <c r="S8062" s="8" t="s">
        <v>329</v>
      </c>
      <c r="T8062">
        <v>13063759</v>
      </c>
      <c r="U8062">
        <v>1168687</v>
      </c>
      <c r="V8062">
        <v>14229770</v>
      </c>
      <c r="W8062">
        <v>13061083</v>
      </c>
      <c r="X8062">
        <v>0</v>
      </c>
      <c r="Y8062">
        <v>5408723</v>
      </c>
      <c r="Z8062">
        <v>3059202</v>
      </c>
      <c r="AA8062">
        <v>19162776</v>
      </c>
      <c r="AB8062">
        <v>10374858</v>
      </c>
      <c r="AC8062">
        <v>12</v>
      </c>
      <c r="AD8062">
        <v>8787918</v>
      </c>
      <c r="AE8062">
        <v>2002</v>
      </c>
      <c r="AF8062" t="s">
        <v>54</v>
      </c>
      <c r="AG8062">
        <v>200000</v>
      </c>
      <c r="AH8062" t="s">
        <v>55</v>
      </c>
      <c r="AI8062" t="s">
        <v>56</v>
      </c>
      <c r="AJ8062">
        <v>0</v>
      </c>
      <c r="AK8062">
        <v>195500</v>
      </c>
      <c r="AL8062" s="8" t="s">
        <v>16595</v>
      </c>
      <c r="AM8062" s="10">
        <f t="shared" si="1125"/>
        <v>2015</v>
      </c>
      <c r="AN8062">
        <f t="shared" si="1126"/>
        <v>1</v>
      </c>
      <c r="AO8062">
        <f t="shared" si="1132"/>
        <v>0</v>
      </c>
      <c r="AP8062">
        <f t="shared" si="1127"/>
        <v>0</v>
      </c>
      <c r="AQ8062">
        <f t="shared" si="1128"/>
        <v>1</v>
      </c>
      <c r="AR8062">
        <f t="shared" si="1129"/>
        <v>0</v>
      </c>
      <c r="AS8062">
        <f t="shared" si="1130"/>
        <v>0</v>
      </c>
      <c r="AT8062">
        <f t="shared" si="1131"/>
        <v>0</v>
      </c>
      <c r="AU8062">
        <f t="shared" si="1131"/>
        <v>1</v>
      </c>
      <c r="AV8062" t="str">
        <f t="shared" si="1133"/>
        <v>2021-01-21T20:45:50</v>
      </c>
    </row>
    <row r="8063" spans="1:48" x14ac:dyDescent="0.25">
      <c r="A8063" s="5">
        <v>8134</v>
      </c>
      <c r="B8063" s="5" t="s">
        <v>16596</v>
      </c>
      <c r="C8063" s="5" t="s">
        <v>16597</v>
      </c>
      <c r="D8063" s="6" t="s">
        <v>16598</v>
      </c>
      <c r="E8063">
        <v>0</v>
      </c>
      <c r="F8063" s="7">
        <v>0.54217315720000003</v>
      </c>
      <c r="G8063" s="7">
        <v>0</v>
      </c>
      <c r="H8063" t="s">
        <v>9522</v>
      </c>
      <c r="I8063">
        <v>0</v>
      </c>
      <c r="J8063">
        <v>0</v>
      </c>
      <c r="K8063">
        <v>20000</v>
      </c>
      <c r="L8063" t="s">
        <v>52</v>
      </c>
      <c r="M8063" s="8" t="s">
        <v>53</v>
      </c>
      <c r="N8063" s="8">
        <v>0.78571428571428503</v>
      </c>
      <c r="O8063">
        <v>0.214285714285714</v>
      </c>
      <c r="P8063" s="9">
        <v>0</v>
      </c>
      <c r="Q8063">
        <v>20000</v>
      </c>
      <c r="R8063" s="8"/>
      <c r="S8063" s="8"/>
      <c r="AA8063">
        <v>5048431</v>
      </c>
      <c r="AB8063">
        <v>0</v>
      </c>
      <c r="AC8063">
        <v>12</v>
      </c>
      <c r="AD8063">
        <v>0</v>
      </c>
      <c r="AE8063">
        <v>2019</v>
      </c>
      <c r="AF8063" t="s">
        <v>126</v>
      </c>
      <c r="AG8063">
        <v>200000</v>
      </c>
      <c r="AH8063" t="s">
        <v>55</v>
      </c>
      <c r="AI8063" t="s">
        <v>55</v>
      </c>
      <c r="AJ8063">
        <v>1</v>
      </c>
      <c r="AK8063">
        <v>33000</v>
      </c>
      <c r="AL8063" s="8" t="s">
        <v>16599</v>
      </c>
      <c r="AM8063" s="10">
        <f t="shared" si="1125"/>
        <v>2020</v>
      </c>
      <c r="AN8063">
        <f t="shared" si="1126"/>
        <v>1</v>
      </c>
      <c r="AO8063">
        <f t="shared" si="1132"/>
        <v>0</v>
      </c>
      <c r="AP8063">
        <f t="shared" si="1127"/>
        <v>0</v>
      </c>
      <c r="AQ8063">
        <f t="shared" si="1128"/>
        <v>1</v>
      </c>
      <c r="AR8063">
        <f t="shared" si="1129"/>
        <v>0</v>
      </c>
      <c r="AS8063">
        <f t="shared" si="1130"/>
        <v>0</v>
      </c>
      <c r="AT8063">
        <f t="shared" si="1131"/>
        <v>0</v>
      </c>
      <c r="AU8063">
        <f t="shared" si="1131"/>
        <v>0</v>
      </c>
      <c r="AV8063" t="str">
        <f t="shared" si="1133"/>
        <v>2021-01-22T11:56:49</v>
      </c>
    </row>
    <row r="8064" spans="1:48" x14ac:dyDescent="0.25">
      <c r="A8064" s="5">
        <v>8135</v>
      </c>
      <c r="B8064" s="5" t="s">
        <v>1306</v>
      </c>
      <c r="C8064" s="5" t="s">
        <v>1307</v>
      </c>
      <c r="D8064" s="6" t="s">
        <v>1308</v>
      </c>
      <c r="E8064">
        <v>6</v>
      </c>
      <c r="F8064" s="7">
        <v>0.59143509620000001</v>
      </c>
      <c r="G8064" s="7">
        <v>0</v>
      </c>
      <c r="H8064" t="s">
        <v>1309</v>
      </c>
      <c r="I8064">
        <v>0</v>
      </c>
      <c r="J8064">
        <v>0</v>
      </c>
      <c r="K8064">
        <v>25000</v>
      </c>
      <c r="L8064" t="s">
        <v>62</v>
      </c>
      <c r="M8064" s="8" t="s">
        <v>63</v>
      </c>
      <c r="N8064" s="8">
        <v>1</v>
      </c>
      <c r="O8064">
        <v>0</v>
      </c>
      <c r="P8064" s="9">
        <v>0</v>
      </c>
      <c r="R8064" s="8"/>
      <c r="S8064" s="8"/>
      <c r="AJ8064">
        <v>1</v>
      </c>
      <c r="AL8064" s="8"/>
      <c r="AM8064" s="10">
        <f t="shared" si="1125"/>
        <v>2018</v>
      </c>
      <c r="AN8064">
        <f t="shared" si="1126"/>
        <v>0</v>
      </c>
      <c r="AO8064">
        <f t="shared" si="1132"/>
        <v>0</v>
      </c>
      <c r="AP8064">
        <f t="shared" si="1127"/>
        <v>1</v>
      </c>
      <c r="AQ8064">
        <f t="shared" si="1128"/>
        <v>0</v>
      </c>
      <c r="AR8064">
        <f t="shared" si="1129"/>
        <v>0</v>
      </c>
      <c r="AS8064">
        <f t="shared" si="1130"/>
        <v>0</v>
      </c>
      <c r="AT8064">
        <f t="shared" si="1131"/>
        <v>0</v>
      </c>
      <c r="AU8064">
        <f t="shared" si="1131"/>
        <v>0</v>
      </c>
      <c r="AV8064">
        <f t="shared" si="1133"/>
        <v>0</v>
      </c>
    </row>
    <row r="8065" spans="1:48" x14ac:dyDescent="0.25">
      <c r="A8065" s="5">
        <v>8136</v>
      </c>
      <c r="B8065" s="5" t="s">
        <v>3029</v>
      </c>
      <c r="C8065" s="5" t="s">
        <v>3030</v>
      </c>
      <c r="D8065" s="6" t="s">
        <v>3031</v>
      </c>
      <c r="E8065">
        <v>40</v>
      </c>
      <c r="F8065" s="7">
        <v>0.66868309260000003</v>
      </c>
      <c r="G8065" s="7">
        <v>0</v>
      </c>
      <c r="H8065" t="s">
        <v>3032</v>
      </c>
      <c r="I8065">
        <v>35</v>
      </c>
      <c r="J8065">
        <v>6201</v>
      </c>
      <c r="K8065">
        <v>40000</v>
      </c>
      <c r="L8065" t="s">
        <v>52</v>
      </c>
      <c r="M8065" s="8" t="s">
        <v>53</v>
      </c>
      <c r="N8065" s="8">
        <v>0.69642857142857095</v>
      </c>
      <c r="O8065">
        <v>0.30357142857142799</v>
      </c>
      <c r="P8065" s="9">
        <v>-0.86602540378443904</v>
      </c>
      <c r="Q8065">
        <v>15000</v>
      </c>
      <c r="R8065" s="8"/>
      <c r="S8065" s="8"/>
      <c r="AA8065">
        <v>1127160</v>
      </c>
      <c r="AB8065">
        <v>0</v>
      </c>
      <c r="AC8065">
        <v>12</v>
      </c>
      <c r="AD8065">
        <v>0</v>
      </c>
      <c r="AE8065">
        <v>2007</v>
      </c>
      <c r="AF8065" t="s">
        <v>121</v>
      </c>
      <c r="AG8065">
        <v>40000</v>
      </c>
      <c r="AH8065" t="s">
        <v>55</v>
      </c>
      <c r="AI8065" t="s">
        <v>55</v>
      </c>
      <c r="AJ8065">
        <v>0.80890520710000002</v>
      </c>
      <c r="AK8065">
        <v>13690</v>
      </c>
      <c r="AL8065" s="8" t="s">
        <v>16600</v>
      </c>
      <c r="AM8065" s="10">
        <f t="shared" si="1125"/>
        <v>2013</v>
      </c>
      <c r="AN8065">
        <f t="shared" si="1126"/>
        <v>1</v>
      </c>
      <c r="AO8065">
        <f t="shared" si="1132"/>
        <v>0</v>
      </c>
      <c r="AP8065">
        <f t="shared" si="1127"/>
        <v>0</v>
      </c>
      <c r="AQ8065">
        <f t="shared" si="1128"/>
        <v>1</v>
      </c>
      <c r="AR8065">
        <f t="shared" si="1129"/>
        <v>0</v>
      </c>
      <c r="AS8065">
        <f t="shared" si="1130"/>
        <v>0</v>
      </c>
      <c r="AT8065">
        <f t="shared" si="1131"/>
        <v>0</v>
      </c>
      <c r="AU8065">
        <f t="shared" si="1131"/>
        <v>0</v>
      </c>
      <c r="AV8065" t="str">
        <f t="shared" si="1133"/>
        <v>2021-01-22T11:59:36</v>
      </c>
    </row>
    <row r="8066" spans="1:48" x14ac:dyDescent="0.25">
      <c r="A8066" s="5">
        <v>8137</v>
      </c>
      <c r="B8066" s="5" t="s">
        <v>16601</v>
      </c>
      <c r="C8066" s="5" t="s">
        <v>16602</v>
      </c>
      <c r="D8066" s="6" t="s">
        <v>16603</v>
      </c>
      <c r="E8066">
        <v>0</v>
      </c>
      <c r="F8066" s="7">
        <v>0.64822857140000001</v>
      </c>
      <c r="G8066" s="7">
        <v>0</v>
      </c>
      <c r="H8066" t="s">
        <v>15445</v>
      </c>
      <c r="I8066">
        <v>0</v>
      </c>
      <c r="J8066">
        <v>0</v>
      </c>
      <c r="K8066">
        <v>50000</v>
      </c>
      <c r="L8066" t="s">
        <v>52</v>
      </c>
      <c r="M8066" s="8" t="s">
        <v>86</v>
      </c>
      <c r="N8066" s="8">
        <v>0.67857142857142805</v>
      </c>
      <c r="O8066">
        <v>0.32142857142857101</v>
      </c>
      <c r="P8066" s="9">
        <v>0</v>
      </c>
      <c r="Q8066">
        <v>5000</v>
      </c>
      <c r="R8066" s="8"/>
      <c r="S8066" s="8" t="s">
        <v>6551</v>
      </c>
      <c r="T8066">
        <v>179052</v>
      </c>
      <c r="U8066">
        <v>4038</v>
      </c>
      <c r="V8066">
        <v>179067</v>
      </c>
      <c r="W8066">
        <v>175029</v>
      </c>
      <c r="X8066">
        <v>0</v>
      </c>
      <c r="Y8066">
        <v>96286</v>
      </c>
      <c r="Z8066">
        <v>10518</v>
      </c>
      <c r="AA8066">
        <v>62999</v>
      </c>
      <c r="AB8066">
        <v>54613</v>
      </c>
      <c r="AC8066">
        <v>12</v>
      </c>
      <c r="AD8066">
        <v>8386</v>
      </c>
      <c r="AE8066">
        <v>2017</v>
      </c>
      <c r="AF8066" t="s">
        <v>126</v>
      </c>
      <c r="AG8066">
        <v>5000</v>
      </c>
      <c r="AH8066" t="s">
        <v>55</v>
      </c>
      <c r="AI8066" t="s">
        <v>56</v>
      </c>
      <c r="AJ8066">
        <v>1</v>
      </c>
      <c r="AK8066">
        <v>0</v>
      </c>
      <c r="AL8066" s="8" t="s">
        <v>16604</v>
      </c>
      <c r="AM8066" s="10">
        <f t="shared" ref="AM8066:AM8129" si="1134">_xlfn.NUMBERVALUE(LEFT(H8066,4))</f>
        <v>2020</v>
      </c>
      <c r="AN8066">
        <f t="shared" ref="AN8066:AN8129" si="1135">IF(OR(L8066 = "AprovadoAnalista", L8066 = "AprovadoComite" ),1,0)</f>
        <v>1</v>
      </c>
      <c r="AO8066">
        <f t="shared" si="1132"/>
        <v>0</v>
      </c>
      <c r="AP8066">
        <f t="shared" ref="AP8066:AP8129" si="1136">IF(MID(M8066,4,1)="0",1,0)</f>
        <v>0</v>
      </c>
      <c r="AQ8066">
        <f t="shared" ref="AQ8066:AQ8129" si="1137">IF(MID(M8066,4,1)="1",1,0)</f>
        <v>0</v>
      </c>
      <c r="AR8066">
        <f t="shared" ref="AR8066:AR8129" si="1138">IF(MID(M8066,4,1)="3",1,0)</f>
        <v>1</v>
      </c>
      <c r="AS8066">
        <f t="shared" ref="AS8066:AS8129" si="1139">IF(MID(M8066,4,1)="5",1,0)</f>
        <v>0</v>
      </c>
      <c r="AT8066">
        <f t="shared" ref="AT8066:AU8129" si="1140">IF(AH8066="True",1,0)</f>
        <v>0</v>
      </c>
      <c r="AU8066">
        <f t="shared" si="1140"/>
        <v>1</v>
      </c>
      <c r="AV8066" t="str">
        <f t="shared" si="1133"/>
        <v>2021-01-22T12:06:08</v>
      </c>
    </row>
    <row r="8067" spans="1:48" x14ac:dyDescent="0.25">
      <c r="A8067" s="5">
        <v>8138</v>
      </c>
      <c r="B8067" s="5" t="s">
        <v>15563</v>
      </c>
      <c r="C8067" s="5" t="s">
        <v>15564</v>
      </c>
      <c r="D8067" s="6" t="s">
        <v>15565</v>
      </c>
      <c r="E8067">
        <v>2</v>
      </c>
      <c r="F8067" s="7">
        <v>0</v>
      </c>
      <c r="G8067" s="7"/>
      <c r="H8067" t="s">
        <v>15566</v>
      </c>
      <c r="I8067">
        <v>0</v>
      </c>
      <c r="J8067">
        <v>0</v>
      </c>
      <c r="K8067">
        <v>80000</v>
      </c>
      <c r="L8067" t="s">
        <v>62</v>
      </c>
      <c r="M8067" s="8" t="s">
        <v>63</v>
      </c>
      <c r="N8067" s="8">
        <v>1</v>
      </c>
      <c r="O8067">
        <v>0</v>
      </c>
      <c r="P8067" s="9">
        <v>0</v>
      </c>
      <c r="R8067" s="8"/>
      <c r="S8067" s="8"/>
      <c r="AJ8067">
        <v>0</v>
      </c>
      <c r="AL8067" s="8"/>
      <c r="AM8067" s="10">
        <f t="shared" si="1134"/>
        <v>2020</v>
      </c>
      <c r="AN8067">
        <f t="shared" si="1135"/>
        <v>0</v>
      </c>
      <c r="AO8067">
        <f t="shared" ref="AO8067:AO8130" si="1141">IF(OR(L8067 = "ReprovadoAnalista", L8067 = "ReprovadoComite" ),1,0)</f>
        <v>0</v>
      </c>
      <c r="AP8067">
        <f t="shared" si="1136"/>
        <v>1</v>
      </c>
      <c r="AQ8067">
        <f t="shared" si="1137"/>
        <v>0</v>
      </c>
      <c r="AR8067">
        <f t="shared" si="1138"/>
        <v>0</v>
      </c>
      <c r="AS8067">
        <f t="shared" si="1139"/>
        <v>0</v>
      </c>
      <c r="AT8067">
        <f t="shared" si="1140"/>
        <v>0</v>
      </c>
      <c r="AU8067">
        <f t="shared" si="1140"/>
        <v>0</v>
      </c>
      <c r="AV8067">
        <f t="shared" ref="AV8067:AV8130" si="1142">IF(R8067&lt;&gt;"",R8067,AL8067)</f>
        <v>0</v>
      </c>
    </row>
    <row r="8068" spans="1:48" x14ac:dyDescent="0.25">
      <c r="A8068" s="5">
        <v>8139</v>
      </c>
      <c r="B8068" s="5" t="s">
        <v>12580</v>
      </c>
      <c r="C8068" s="5" t="s">
        <v>12581</v>
      </c>
      <c r="D8068" s="6" t="s">
        <v>12582</v>
      </c>
      <c r="E8068">
        <v>98</v>
      </c>
      <c r="F8068" s="7">
        <v>0.37846734879999999</v>
      </c>
      <c r="G8068" s="7">
        <v>0</v>
      </c>
      <c r="H8068" t="s">
        <v>12583</v>
      </c>
      <c r="I8068">
        <v>28</v>
      </c>
      <c r="J8068">
        <v>159300.23000000001</v>
      </c>
      <c r="K8068">
        <v>200000</v>
      </c>
      <c r="L8068" t="s">
        <v>52</v>
      </c>
      <c r="M8068" s="8" t="s">
        <v>53</v>
      </c>
      <c r="N8068" s="8">
        <v>0.80357142857142805</v>
      </c>
      <c r="O8068">
        <v>0.19642857142857101</v>
      </c>
      <c r="P8068" s="9">
        <v>-0.86602540378443904</v>
      </c>
      <c r="Q8068">
        <v>200000</v>
      </c>
      <c r="R8068" s="8"/>
      <c r="S8068" s="8" t="s">
        <v>11992</v>
      </c>
      <c r="T8068">
        <v>522234</v>
      </c>
      <c r="U8068">
        <v>126681</v>
      </c>
      <c r="V8068">
        <v>675439</v>
      </c>
      <c r="W8068">
        <v>497888</v>
      </c>
      <c r="X8068">
        <v>0</v>
      </c>
      <c r="Y8068">
        <v>259478</v>
      </c>
      <c r="Z8068">
        <v>231758</v>
      </c>
      <c r="AA8068">
        <v>2395685</v>
      </c>
      <c r="AB8068">
        <v>406722</v>
      </c>
      <c r="AC8068">
        <v>3</v>
      </c>
      <c r="AD8068">
        <v>1988963</v>
      </c>
      <c r="AE8068">
        <v>2000</v>
      </c>
      <c r="AF8068" t="s">
        <v>54</v>
      </c>
      <c r="AG8068">
        <v>200000</v>
      </c>
      <c r="AH8068" t="s">
        <v>56</v>
      </c>
      <c r="AI8068" t="s">
        <v>55</v>
      </c>
      <c r="AJ8068">
        <v>0.96097167989999999</v>
      </c>
      <c r="AK8068">
        <v>5180</v>
      </c>
      <c r="AL8068" s="8" t="s">
        <v>16605</v>
      </c>
      <c r="AM8068" s="10">
        <f t="shared" si="1134"/>
        <v>2013</v>
      </c>
      <c r="AN8068">
        <f t="shared" si="1135"/>
        <v>1</v>
      </c>
      <c r="AO8068">
        <f t="shared" si="1141"/>
        <v>0</v>
      </c>
      <c r="AP8068">
        <f t="shared" si="1136"/>
        <v>0</v>
      </c>
      <c r="AQ8068">
        <f t="shared" si="1137"/>
        <v>1</v>
      </c>
      <c r="AR8068">
        <f t="shared" si="1138"/>
        <v>0</v>
      </c>
      <c r="AS8068">
        <f t="shared" si="1139"/>
        <v>0</v>
      </c>
      <c r="AT8068">
        <f t="shared" si="1140"/>
        <v>1</v>
      </c>
      <c r="AU8068">
        <f t="shared" si="1140"/>
        <v>0</v>
      </c>
      <c r="AV8068" t="str">
        <f t="shared" si="1142"/>
        <v>2021-01-21T20:36:18</v>
      </c>
    </row>
    <row r="8069" spans="1:48" x14ac:dyDescent="0.25">
      <c r="A8069" s="5">
        <v>8140</v>
      </c>
      <c r="B8069" s="5" t="s">
        <v>9253</v>
      </c>
      <c r="C8069" s="5" t="s">
        <v>9254</v>
      </c>
      <c r="D8069" s="6" t="s">
        <v>9255</v>
      </c>
      <c r="E8069">
        <v>0</v>
      </c>
      <c r="F8069" s="7">
        <v>0.37607852600000002</v>
      </c>
      <c r="G8069" s="7">
        <v>0</v>
      </c>
      <c r="H8069" t="s">
        <v>9256</v>
      </c>
      <c r="I8069">
        <v>0</v>
      </c>
      <c r="J8069">
        <v>0</v>
      </c>
      <c r="K8069">
        <v>70000</v>
      </c>
      <c r="L8069" t="s">
        <v>7359</v>
      </c>
      <c r="M8069" s="8" t="s">
        <v>63</v>
      </c>
      <c r="N8069" s="8">
        <v>1</v>
      </c>
      <c r="O8069">
        <v>0</v>
      </c>
      <c r="P8069" s="9">
        <v>0</v>
      </c>
      <c r="R8069" s="8"/>
      <c r="S8069" s="8"/>
      <c r="AJ8069">
        <v>1</v>
      </c>
      <c r="AL8069" s="8"/>
      <c r="AM8069" s="10">
        <f t="shared" si="1134"/>
        <v>2018</v>
      </c>
      <c r="AN8069">
        <f t="shared" si="1135"/>
        <v>0</v>
      </c>
      <c r="AO8069">
        <f t="shared" si="1141"/>
        <v>0</v>
      </c>
      <c r="AP8069">
        <f t="shared" si="1136"/>
        <v>1</v>
      </c>
      <c r="AQ8069">
        <f t="shared" si="1137"/>
        <v>0</v>
      </c>
      <c r="AR8069">
        <f t="shared" si="1138"/>
        <v>0</v>
      </c>
      <c r="AS8069">
        <f t="shared" si="1139"/>
        <v>0</v>
      </c>
      <c r="AT8069">
        <f t="shared" si="1140"/>
        <v>0</v>
      </c>
      <c r="AU8069">
        <f t="shared" si="1140"/>
        <v>0</v>
      </c>
      <c r="AV8069">
        <f t="shared" si="1142"/>
        <v>0</v>
      </c>
    </row>
    <row r="8070" spans="1:48" x14ac:dyDescent="0.25">
      <c r="A8070" s="5">
        <v>8141</v>
      </c>
      <c r="B8070" s="5" t="s">
        <v>16606</v>
      </c>
      <c r="C8070" s="5" t="s">
        <v>16607</v>
      </c>
      <c r="D8070" s="6" t="s">
        <v>16608</v>
      </c>
      <c r="E8070">
        <v>0</v>
      </c>
      <c r="F8070" s="7">
        <v>0.61156035409999998</v>
      </c>
      <c r="G8070" s="7">
        <v>0</v>
      </c>
      <c r="H8070" t="s">
        <v>11020</v>
      </c>
      <c r="I8070">
        <v>0</v>
      </c>
      <c r="J8070">
        <v>0</v>
      </c>
      <c r="K8070">
        <v>70000</v>
      </c>
      <c r="L8070" t="s">
        <v>52</v>
      </c>
      <c r="M8070" s="8" t="s">
        <v>53</v>
      </c>
      <c r="N8070" s="8">
        <v>0.73214285714285698</v>
      </c>
      <c r="O8070">
        <v>0.26785714285714202</v>
      </c>
      <c r="P8070" s="9">
        <v>0</v>
      </c>
      <c r="Q8070">
        <v>15000</v>
      </c>
      <c r="R8070" s="8"/>
      <c r="S8070" s="8" t="s">
        <v>8021</v>
      </c>
      <c r="T8070">
        <v>341376</v>
      </c>
      <c r="U8070">
        <v>179136</v>
      </c>
      <c r="V8070">
        <v>341376</v>
      </c>
      <c r="W8070">
        <v>5000</v>
      </c>
      <c r="X8070">
        <v>157239</v>
      </c>
      <c r="Y8070">
        <v>28246</v>
      </c>
      <c r="Z8070">
        <v>125574</v>
      </c>
      <c r="AA8070">
        <v>281646</v>
      </c>
      <c r="AB8070">
        <v>136359</v>
      </c>
      <c r="AC8070">
        <v>12</v>
      </c>
      <c r="AD8070">
        <v>145287</v>
      </c>
      <c r="AE8070">
        <v>2019</v>
      </c>
      <c r="AF8070" t="s">
        <v>126</v>
      </c>
      <c r="AG8070">
        <v>5000</v>
      </c>
      <c r="AH8070" t="s">
        <v>55</v>
      </c>
      <c r="AI8070" t="s">
        <v>55</v>
      </c>
      <c r="AJ8070">
        <v>1</v>
      </c>
      <c r="AK8070">
        <v>1620</v>
      </c>
      <c r="AL8070" s="8" t="s">
        <v>16609</v>
      </c>
      <c r="AM8070" s="10">
        <f t="shared" si="1134"/>
        <v>2020</v>
      </c>
      <c r="AN8070">
        <f t="shared" si="1135"/>
        <v>1</v>
      </c>
      <c r="AO8070">
        <f t="shared" si="1141"/>
        <v>0</v>
      </c>
      <c r="AP8070">
        <f t="shared" si="1136"/>
        <v>0</v>
      </c>
      <c r="AQ8070">
        <f t="shared" si="1137"/>
        <v>1</v>
      </c>
      <c r="AR8070">
        <f t="shared" si="1138"/>
        <v>0</v>
      </c>
      <c r="AS8070">
        <f t="shared" si="1139"/>
        <v>0</v>
      </c>
      <c r="AT8070">
        <f t="shared" si="1140"/>
        <v>0</v>
      </c>
      <c r="AU8070">
        <f t="shared" si="1140"/>
        <v>0</v>
      </c>
      <c r="AV8070" t="str">
        <f t="shared" si="1142"/>
        <v>2021-01-22T13:38:48</v>
      </c>
    </row>
    <row r="8071" spans="1:48" x14ac:dyDescent="0.25">
      <c r="A8071" s="5">
        <v>8142</v>
      </c>
      <c r="B8071" s="5" t="s">
        <v>6883</v>
      </c>
      <c r="C8071" s="5" t="s">
        <v>6884</v>
      </c>
      <c r="D8071" s="6" t="s">
        <v>6885</v>
      </c>
      <c r="E8071">
        <v>4</v>
      </c>
      <c r="F8071" s="7">
        <v>0.54367479549999997</v>
      </c>
      <c r="G8071" s="7">
        <v>0</v>
      </c>
      <c r="H8071" t="s">
        <v>6886</v>
      </c>
      <c r="I8071">
        <v>39</v>
      </c>
      <c r="J8071">
        <v>706540</v>
      </c>
      <c r="K8071">
        <v>350000</v>
      </c>
      <c r="L8071" t="s">
        <v>52</v>
      </c>
      <c r="M8071" s="8" t="s">
        <v>53</v>
      </c>
      <c r="N8071" s="8">
        <v>0.69642857142857095</v>
      </c>
      <c r="O8071">
        <v>0.30357142857142799</v>
      </c>
      <c r="P8071" s="9">
        <v>0</v>
      </c>
      <c r="Q8071">
        <v>300000</v>
      </c>
      <c r="R8071" s="8"/>
      <c r="S8071" s="8" t="s">
        <v>14333</v>
      </c>
      <c r="T8071">
        <v>11692203</v>
      </c>
      <c r="U8071">
        <v>1718194</v>
      </c>
      <c r="V8071">
        <v>12518249</v>
      </c>
      <c r="W8071">
        <v>5341092</v>
      </c>
      <c r="X8071">
        <v>0</v>
      </c>
      <c r="Y8071">
        <v>9897590</v>
      </c>
      <c r="Z8071">
        <v>923371</v>
      </c>
      <c r="AA8071">
        <v>17508914</v>
      </c>
      <c r="AB8071">
        <v>7850253</v>
      </c>
      <c r="AC8071">
        <v>10</v>
      </c>
      <c r="AD8071">
        <v>9658661</v>
      </c>
      <c r="AE8071">
        <v>2018</v>
      </c>
      <c r="AF8071" t="s">
        <v>126</v>
      </c>
      <c r="AG8071">
        <v>95400</v>
      </c>
      <c r="AH8071" t="s">
        <v>55</v>
      </c>
      <c r="AI8071" t="s">
        <v>56</v>
      </c>
      <c r="AJ8071">
        <v>1</v>
      </c>
      <c r="AK8071">
        <v>2700</v>
      </c>
      <c r="AL8071" s="8" t="s">
        <v>16610</v>
      </c>
      <c r="AM8071" s="10">
        <f t="shared" si="1134"/>
        <v>2019</v>
      </c>
      <c r="AN8071">
        <f t="shared" si="1135"/>
        <v>1</v>
      </c>
      <c r="AO8071">
        <f t="shared" si="1141"/>
        <v>0</v>
      </c>
      <c r="AP8071">
        <f t="shared" si="1136"/>
        <v>0</v>
      </c>
      <c r="AQ8071">
        <f t="shared" si="1137"/>
        <v>1</v>
      </c>
      <c r="AR8071">
        <f t="shared" si="1138"/>
        <v>0</v>
      </c>
      <c r="AS8071">
        <f t="shared" si="1139"/>
        <v>0</v>
      </c>
      <c r="AT8071">
        <f t="shared" si="1140"/>
        <v>0</v>
      </c>
      <c r="AU8071">
        <f t="shared" si="1140"/>
        <v>1</v>
      </c>
      <c r="AV8071" t="str">
        <f t="shared" si="1142"/>
        <v>2021-01-22T12:19:16</v>
      </c>
    </row>
    <row r="8072" spans="1:48" x14ac:dyDescent="0.25">
      <c r="A8072" s="5">
        <v>8143</v>
      </c>
      <c r="B8072" s="5" t="s">
        <v>16611</v>
      </c>
      <c r="C8072" s="5" t="s">
        <v>16612</v>
      </c>
      <c r="D8072" s="6" t="s">
        <v>16613</v>
      </c>
      <c r="E8072">
        <v>6</v>
      </c>
      <c r="F8072" s="7">
        <v>0.4961049817</v>
      </c>
      <c r="G8072" s="7">
        <v>0</v>
      </c>
      <c r="H8072" t="s">
        <v>16614</v>
      </c>
      <c r="I8072">
        <v>0</v>
      </c>
      <c r="J8072">
        <v>0</v>
      </c>
      <c r="K8072">
        <v>150000</v>
      </c>
      <c r="L8072" t="s">
        <v>52</v>
      </c>
      <c r="M8072" s="8" t="s">
        <v>63</v>
      </c>
      <c r="N8072" s="8">
        <v>0.92857142857142805</v>
      </c>
      <c r="O8072">
        <v>7.1428571428571397E-2</v>
      </c>
      <c r="P8072" s="9">
        <v>0.86602540378443804</v>
      </c>
      <c r="Q8072">
        <v>45000</v>
      </c>
      <c r="R8072" s="8"/>
      <c r="S8072" s="8" t="s">
        <v>329</v>
      </c>
      <c r="T8072">
        <v>208098</v>
      </c>
      <c r="U8072">
        <v>346398</v>
      </c>
      <c r="V8072">
        <v>1383532</v>
      </c>
      <c r="W8072">
        <v>1037133</v>
      </c>
      <c r="X8072">
        <v>0</v>
      </c>
      <c r="Y8072">
        <v>156122</v>
      </c>
      <c r="Z8072">
        <v>0</v>
      </c>
      <c r="AA8072">
        <v>2160635</v>
      </c>
      <c r="AB8072">
        <v>1378744</v>
      </c>
      <c r="AC8072">
        <v>12</v>
      </c>
      <c r="AD8072">
        <v>781891</v>
      </c>
      <c r="AE8072">
        <v>2006</v>
      </c>
      <c r="AF8072" t="s">
        <v>121</v>
      </c>
      <c r="AG8072">
        <v>1200000</v>
      </c>
      <c r="AH8072" t="s">
        <v>55</v>
      </c>
      <c r="AI8072" t="s">
        <v>55</v>
      </c>
      <c r="AJ8072">
        <v>1</v>
      </c>
      <c r="AK8072">
        <v>68637</v>
      </c>
      <c r="AL8072" s="8" t="s">
        <v>16615</v>
      </c>
      <c r="AM8072" s="10">
        <f t="shared" si="1134"/>
        <v>2015</v>
      </c>
      <c r="AN8072">
        <f t="shared" si="1135"/>
        <v>1</v>
      </c>
      <c r="AO8072">
        <f t="shared" si="1141"/>
        <v>0</v>
      </c>
      <c r="AP8072">
        <f t="shared" si="1136"/>
        <v>1</v>
      </c>
      <c r="AQ8072">
        <f t="shared" si="1137"/>
        <v>0</v>
      </c>
      <c r="AR8072">
        <f t="shared" si="1138"/>
        <v>0</v>
      </c>
      <c r="AS8072">
        <f t="shared" si="1139"/>
        <v>0</v>
      </c>
      <c r="AT8072">
        <f t="shared" si="1140"/>
        <v>0</v>
      </c>
      <c r="AU8072">
        <f t="shared" si="1140"/>
        <v>0</v>
      </c>
      <c r="AV8072" t="str">
        <f t="shared" si="1142"/>
        <v>2021-01-22T13:41:40</v>
      </c>
    </row>
    <row r="8073" spans="1:48" x14ac:dyDescent="0.25">
      <c r="A8073" s="5">
        <v>8144</v>
      </c>
      <c r="B8073" s="5" t="s">
        <v>4283</v>
      </c>
      <c r="C8073" s="5" t="s">
        <v>4284</v>
      </c>
      <c r="D8073" s="6" t="s">
        <v>4285</v>
      </c>
      <c r="E8073">
        <v>5</v>
      </c>
      <c r="F8073" s="7">
        <v>0.41411593079999998</v>
      </c>
      <c r="G8073" s="7">
        <v>0</v>
      </c>
      <c r="H8073" t="s">
        <v>4256</v>
      </c>
      <c r="I8073">
        <v>0</v>
      </c>
      <c r="J8073">
        <v>0</v>
      </c>
      <c r="K8073">
        <v>49999</v>
      </c>
      <c r="L8073" t="s">
        <v>52</v>
      </c>
      <c r="M8073" s="8" t="s">
        <v>86</v>
      </c>
      <c r="N8073" s="8">
        <v>0.64285714285714202</v>
      </c>
      <c r="O8073">
        <v>0.35714285714285698</v>
      </c>
      <c r="P8073" s="9">
        <v>-0.86602540378443904</v>
      </c>
      <c r="Q8073">
        <v>30000</v>
      </c>
      <c r="R8073" s="8"/>
      <c r="S8073" s="8"/>
      <c r="AA8073">
        <v>659153</v>
      </c>
      <c r="AB8073">
        <v>1</v>
      </c>
      <c r="AC8073">
        <v>12</v>
      </c>
      <c r="AD8073">
        <v>1</v>
      </c>
      <c r="AE8073">
        <v>1996</v>
      </c>
      <c r="AF8073" t="s">
        <v>54</v>
      </c>
      <c r="AG8073">
        <v>100000</v>
      </c>
      <c r="AH8073" t="s">
        <v>55</v>
      </c>
      <c r="AI8073" t="s">
        <v>56</v>
      </c>
      <c r="AJ8073">
        <v>0.99965964240000005</v>
      </c>
      <c r="AK8073">
        <v>5400</v>
      </c>
      <c r="AL8073" s="8" t="s">
        <v>16616</v>
      </c>
      <c r="AM8073" s="10">
        <f t="shared" si="1134"/>
        <v>2017</v>
      </c>
      <c r="AN8073">
        <f t="shared" si="1135"/>
        <v>1</v>
      </c>
      <c r="AO8073">
        <f t="shared" si="1141"/>
        <v>0</v>
      </c>
      <c r="AP8073">
        <f t="shared" si="1136"/>
        <v>0</v>
      </c>
      <c r="AQ8073">
        <f t="shared" si="1137"/>
        <v>0</v>
      </c>
      <c r="AR8073">
        <f t="shared" si="1138"/>
        <v>1</v>
      </c>
      <c r="AS8073">
        <f t="shared" si="1139"/>
        <v>0</v>
      </c>
      <c r="AT8073">
        <f t="shared" si="1140"/>
        <v>0</v>
      </c>
      <c r="AU8073">
        <f t="shared" si="1140"/>
        <v>1</v>
      </c>
      <c r="AV8073" t="str">
        <f t="shared" si="1142"/>
        <v>2021-01-22T14:09:24</v>
      </c>
    </row>
    <row r="8074" spans="1:48" x14ac:dyDescent="0.25">
      <c r="A8074" s="5">
        <v>8145</v>
      </c>
      <c r="B8074" s="5" t="s">
        <v>4347</v>
      </c>
      <c r="C8074" s="5" t="s">
        <v>4348</v>
      </c>
      <c r="D8074" s="6" t="s">
        <v>4349</v>
      </c>
      <c r="E8074">
        <v>4</v>
      </c>
      <c r="F8074" s="7">
        <v>0.43715585200000001</v>
      </c>
      <c r="G8074" s="7">
        <v>0</v>
      </c>
      <c r="H8074" t="s">
        <v>4350</v>
      </c>
      <c r="I8074">
        <v>0</v>
      </c>
      <c r="J8074">
        <v>0</v>
      </c>
      <c r="K8074">
        <v>49999</v>
      </c>
      <c r="L8074" t="s">
        <v>52</v>
      </c>
      <c r="M8074" s="8" t="s">
        <v>86</v>
      </c>
      <c r="N8074" s="8">
        <v>0.64285714285714202</v>
      </c>
      <c r="O8074">
        <v>0.35714285714285698</v>
      </c>
      <c r="P8074" s="9">
        <v>0</v>
      </c>
      <c r="Q8074">
        <v>15000</v>
      </c>
      <c r="R8074" s="8"/>
      <c r="S8074" s="8"/>
      <c r="AA8074">
        <v>1078806</v>
      </c>
      <c r="AB8074">
        <v>0</v>
      </c>
      <c r="AC8074">
        <v>12</v>
      </c>
      <c r="AD8074">
        <v>0</v>
      </c>
      <c r="AE8074">
        <v>2018</v>
      </c>
      <c r="AF8074" t="s">
        <v>126</v>
      </c>
      <c r="AG8074">
        <v>10000</v>
      </c>
      <c r="AH8074" t="s">
        <v>55</v>
      </c>
      <c r="AI8074" t="s">
        <v>55</v>
      </c>
      <c r="AJ8074">
        <v>1</v>
      </c>
      <c r="AK8074">
        <v>5280</v>
      </c>
      <c r="AL8074" s="8" t="s">
        <v>16617</v>
      </c>
      <c r="AM8074" s="10">
        <f t="shared" si="1134"/>
        <v>2019</v>
      </c>
      <c r="AN8074">
        <f t="shared" si="1135"/>
        <v>1</v>
      </c>
      <c r="AO8074">
        <f t="shared" si="1141"/>
        <v>0</v>
      </c>
      <c r="AP8074">
        <f t="shared" si="1136"/>
        <v>0</v>
      </c>
      <c r="AQ8074">
        <f t="shared" si="1137"/>
        <v>0</v>
      </c>
      <c r="AR8074">
        <f t="shared" si="1138"/>
        <v>1</v>
      </c>
      <c r="AS8074">
        <f t="shared" si="1139"/>
        <v>0</v>
      </c>
      <c r="AT8074">
        <f t="shared" si="1140"/>
        <v>0</v>
      </c>
      <c r="AU8074">
        <f t="shared" si="1140"/>
        <v>0</v>
      </c>
      <c r="AV8074" t="str">
        <f t="shared" si="1142"/>
        <v>2021-01-22T14:09:52</v>
      </c>
    </row>
    <row r="8075" spans="1:48" x14ac:dyDescent="0.25">
      <c r="A8075" s="5">
        <v>8146</v>
      </c>
      <c r="B8075" s="5" t="s">
        <v>16618</v>
      </c>
      <c r="C8075" s="5" t="s">
        <v>16619</v>
      </c>
      <c r="D8075" s="6" t="s">
        <v>16620</v>
      </c>
      <c r="E8075">
        <v>0</v>
      </c>
      <c r="F8075" s="7">
        <v>0</v>
      </c>
      <c r="G8075" s="7"/>
      <c r="H8075" t="s">
        <v>16621</v>
      </c>
      <c r="I8075">
        <v>0</v>
      </c>
      <c r="J8075">
        <v>0</v>
      </c>
      <c r="K8075">
        <v>40000</v>
      </c>
      <c r="L8075" t="s">
        <v>52</v>
      </c>
      <c r="M8075" s="8" t="s">
        <v>63</v>
      </c>
      <c r="N8075" s="8">
        <v>0.91071428571428503</v>
      </c>
      <c r="O8075">
        <v>8.9285714285714204E-2</v>
      </c>
      <c r="P8075" s="9">
        <v>0</v>
      </c>
      <c r="Q8075">
        <v>40000</v>
      </c>
      <c r="R8075" s="8"/>
      <c r="S8075" s="8" t="s">
        <v>217</v>
      </c>
      <c r="T8075">
        <v>4310077</v>
      </c>
      <c r="U8075">
        <v>707794</v>
      </c>
      <c r="V8075">
        <v>4358795</v>
      </c>
      <c r="W8075">
        <v>3651001</v>
      </c>
      <c r="X8075">
        <v>110000</v>
      </c>
      <c r="Y8075">
        <v>880140</v>
      </c>
      <c r="Z8075">
        <v>1841829</v>
      </c>
      <c r="AA8075">
        <v>4366355</v>
      </c>
      <c r="AB8075">
        <v>1877807</v>
      </c>
      <c r="AC8075">
        <v>12</v>
      </c>
      <c r="AD8075">
        <v>2488548</v>
      </c>
      <c r="AE8075">
        <v>2003</v>
      </c>
      <c r="AF8075" t="s">
        <v>54</v>
      </c>
      <c r="AG8075">
        <v>200000</v>
      </c>
      <c r="AH8075" t="s">
        <v>55</v>
      </c>
      <c r="AI8075" t="s">
        <v>55</v>
      </c>
      <c r="AJ8075">
        <v>0</v>
      </c>
      <c r="AK8075">
        <v>338283</v>
      </c>
      <c r="AL8075" s="8" t="s">
        <v>16622</v>
      </c>
      <c r="AM8075" s="10">
        <f t="shared" si="1134"/>
        <v>2007</v>
      </c>
      <c r="AN8075">
        <f t="shared" si="1135"/>
        <v>1</v>
      </c>
      <c r="AO8075">
        <f t="shared" si="1141"/>
        <v>0</v>
      </c>
      <c r="AP8075">
        <f t="shared" si="1136"/>
        <v>1</v>
      </c>
      <c r="AQ8075">
        <f t="shared" si="1137"/>
        <v>0</v>
      </c>
      <c r="AR8075">
        <f t="shared" si="1138"/>
        <v>0</v>
      </c>
      <c r="AS8075">
        <f t="shared" si="1139"/>
        <v>0</v>
      </c>
      <c r="AT8075">
        <f t="shared" si="1140"/>
        <v>0</v>
      </c>
      <c r="AU8075">
        <f t="shared" si="1140"/>
        <v>0</v>
      </c>
      <c r="AV8075" t="str">
        <f t="shared" si="1142"/>
        <v>2021-01-22T14:21:45</v>
      </c>
    </row>
    <row r="8076" spans="1:48" x14ac:dyDescent="0.25">
      <c r="A8076" s="5">
        <v>8147</v>
      </c>
      <c r="B8076" s="5" t="s">
        <v>6346</v>
      </c>
      <c r="C8076" s="5" t="s">
        <v>6347</v>
      </c>
      <c r="D8076" s="6" t="s">
        <v>6348</v>
      </c>
      <c r="E8076">
        <v>4</v>
      </c>
      <c r="F8076" s="7">
        <v>0.36260279270000001</v>
      </c>
      <c r="G8076" s="7">
        <v>0</v>
      </c>
      <c r="H8076" t="s">
        <v>6349</v>
      </c>
      <c r="I8076">
        <v>0</v>
      </c>
      <c r="J8076">
        <v>14616</v>
      </c>
      <c r="K8076">
        <v>150000</v>
      </c>
      <c r="L8076" t="s">
        <v>52</v>
      </c>
      <c r="M8076" s="8" t="s">
        <v>86</v>
      </c>
      <c r="N8076" s="8">
        <v>0.60714285714285698</v>
      </c>
      <c r="O8076">
        <v>0.39285714285714202</v>
      </c>
      <c r="P8076" s="9">
        <v>0.86602540378443904</v>
      </c>
      <c r="Q8076">
        <v>150000</v>
      </c>
      <c r="R8076" s="8"/>
      <c r="S8076" s="8"/>
      <c r="AA8076">
        <v>0</v>
      </c>
      <c r="AB8076">
        <v>0</v>
      </c>
      <c r="AC8076">
        <v>1</v>
      </c>
      <c r="AD8076">
        <v>0</v>
      </c>
      <c r="AE8076">
        <v>2011</v>
      </c>
      <c r="AF8076" t="s">
        <v>68</v>
      </c>
      <c r="AG8076">
        <v>1000</v>
      </c>
      <c r="AH8076" t="s">
        <v>55</v>
      </c>
      <c r="AI8076" t="s">
        <v>56</v>
      </c>
      <c r="AJ8076">
        <v>1</v>
      </c>
      <c r="AK8076">
        <v>12420</v>
      </c>
      <c r="AL8076" s="8" t="s">
        <v>16623</v>
      </c>
      <c r="AM8076" s="10">
        <f t="shared" si="1134"/>
        <v>2014</v>
      </c>
      <c r="AN8076">
        <f t="shared" si="1135"/>
        <v>1</v>
      </c>
      <c r="AO8076">
        <f t="shared" si="1141"/>
        <v>0</v>
      </c>
      <c r="AP8076">
        <f t="shared" si="1136"/>
        <v>0</v>
      </c>
      <c r="AQ8076">
        <f t="shared" si="1137"/>
        <v>0</v>
      </c>
      <c r="AR8076">
        <f t="shared" si="1138"/>
        <v>1</v>
      </c>
      <c r="AS8076">
        <f t="shared" si="1139"/>
        <v>0</v>
      </c>
      <c r="AT8076">
        <f t="shared" si="1140"/>
        <v>0</v>
      </c>
      <c r="AU8076">
        <f t="shared" si="1140"/>
        <v>1</v>
      </c>
      <c r="AV8076" t="str">
        <f t="shared" si="1142"/>
        <v>2021-01-22T14:22:18</v>
      </c>
    </row>
    <row r="8077" spans="1:48" x14ac:dyDescent="0.25">
      <c r="A8077" s="5">
        <v>8148</v>
      </c>
      <c r="B8077" s="5" t="s">
        <v>11431</v>
      </c>
      <c r="C8077" s="5" t="s">
        <v>8408</v>
      </c>
      <c r="D8077" s="6" t="s">
        <v>11432</v>
      </c>
      <c r="E8077">
        <v>3</v>
      </c>
      <c r="F8077" s="7">
        <v>0.29396446570000001</v>
      </c>
      <c r="G8077" s="7">
        <v>0</v>
      </c>
      <c r="H8077" t="s">
        <v>11433</v>
      </c>
      <c r="I8077">
        <v>132</v>
      </c>
      <c r="J8077">
        <v>47267.3</v>
      </c>
      <c r="K8077">
        <v>600000</v>
      </c>
      <c r="L8077" t="s">
        <v>52</v>
      </c>
      <c r="M8077" s="8" t="s">
        <v>63</v>
      </c>
      <c r="N8077" s="8">
        <v>0.91071428571428503</v>
      </c>
      <c r="O8077">
        <v>8.9285714285714204E-2</v>
      </c>
      <c r="P8077" s="9">
        <v>0</v>
      </c>
      <c r="Q8077">
        <v>600000</v>
      </c>
      <c r="R8077" s="8"/>
      <c r="S8077" s="8" t="s">
        <v>10931</v>
      </c>
      <c r="T8077">
        <v>12444839</v>
      </c>
      <c r="U8077">
        <v>8142700</v>
      </c>
      <c r="V8077">
        <v>12637115</v>
      </c>
      <c r="W8077">
        <v>3923754</v>
      </c>
      <c r="X8077">
        <v>3626623</v>
      </c>
      <c r="Y8077">
        <v>0</v>
      </c>
      <c r="Z8077">
        <v>8790891</v>
      </c>
      <c r="AA8077">
        <v>47870169</v>
      </c>
      <c r="AB8077">
        <v>13624760</v>
      </c>
      <c r="AC8077">
        <v>7</v>
      </c>
      <c r="AD8077">
        <v>34245409</v>
      </c>
      <c r="AE8077">
        <v>2013</v>
      </c>
      <c r="AF8077" t="s">
        <v>68</v>
      </c>
      <c r="AG8077">
        <v>3000000</v>
      </c>
      <c r="AH8077" t="s">
        <v>55</v>
      </c>
      <c r="AI8077" t="s">
        <v>55</v>
      </c>
      <c r="AJ8077">
        <v>1</v>
      </c>
      <c r="AK8077">
        <v>391055</v>
      </c>
      <c r="AL8077" s="8" t="s">
        <v>16624</v>
      </c>
      <c r="AM8077" s="10">
        <f t="shared" si="1134"/>
        <v>2020</v>
      </c>
      <c r="AN8077">
        <f t="shared" si="1135"/>
        <v>1</v>
      </c>
      <c r="AO8077">
        <f t="shared" si="1141"/>
        <v>0</v>
      </c>
      <c r="AP8077">
        <f t="shared" si="1136"/>
        <v>1</v>
      </c>
      <c r="AQ8077">
        <f t="shared" si="1137"/>
        <v>0</v>
      </c>
      <c r="AR8077">
        <f t="shared" si="1138"/>
        <v>0</v>
      </c>
      <c r="AS8077">
        <f t="shared" si="1139"/>
        <v>0</v>
      </c>
      <c r="AT8077">
        <f t="shared" si="1140"/>
        <v>0</v>
      </c>
      <c r="AU8077">
        <f t="shared" si="1140"/>
        <v>0</v>
      </c>
      <c r="AV8077" t="str">
        <f t="shared" si="1142"/>
        <v>2021-01-22T14:23:02</v>
      </c>
    </row>
    <row r="8078" spans="1:48" x14ac:dyDescent="0.25">
      <c r="A8078" s="5">
        <v>8149</v>
      </c>
      <c r="B8078" s="5" t="s">
        <v>864</v>
      </c>
      <c r="C8078" s="5" t="s">
        <v>865</v>
      </c>
      <c r="D8078" s="6" t="s">
        <v>866</v>
      </c>
      <c r="E8078">
        <v>3</v>
      </c>
      <c r="F8078" s="7">
        <v>0.43173417200000003</v>
      </c>
      <c r="G8078" s="7">
        <v>0</v>
      </c>
      <c r="H8078" t="s">
        <v>867</v>
      </c>
      <c r="I8078">
        <v>19</v>
      </c>
      <c r="J8078">
        <v>53751</v>
      </c>
      <c r="K8078">
        <v>56000</v>
      </c>
      <c r="L8078" t="s">
        <v>52</v>
      </c>
      <c r="M8078" s="8" t="s">
        <v>53</v>
      </c>
      <c r="N8078" s="8">
        <v>0.80357142857142805</v>
      </c>
      <c r="O8078">
        <v>0.19642857142857101</v>
      </c>
      <c r="P8078" s="9">
        <v>0</v>
      </c>
      <c r="Q8078">
        <v>56000</v>
      </c>
      <c r="R8078" s="8"/>
      <c r="S8078" s="8" t="s">
        <v>329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9881077</v>
      </c>
      <c r="AB8078">
        <v>0</v>
      </c>
      <c r="AC8078">
        <v>12</v>
      </c>
      <c r="AD8078">
        <v>0</v>
      </c>
      <c r="AE8078">
        <v>2015</v>
      </c>
      <c r="AF8078" t="s">
        <v>68</v>
      </c>
      <c r="AG8078">
        <v>100000</v>
      </c>
      <c r="AH8078" t="s">
        <v>55</v>
      </c>
      <c r="AI8078" t="s">
        <v>56</v>
      </c>
      <c r="AJ8078">
        <v>1</v>
      </c>
      <c r="AK8078">
        <v>34200</v>
      </c>
      <c r="AL8078" s="8" t="s">
        <v>16625</v>
      </c>
      <c r="AM8078" s="10">
        <f t="shared" si="1134"/>
        <v>2019</v>
      </c>
      <c r="AN8078">
        <f t="shared" si="1135"/>
        <v>1</v>
      </c>
      <c r="AO8078">
        <f t="shared" si="1141"/>
        <v>0</v>
      </c>
      <c r="AP8078">
        <f t="shared" si="1136"/>
        <v>0</v>
      </c>
      <c r="AQ8078">
        <f t="shared" si="1137"/>
        <v>1</v>
      </c>
      <c r="AR8078">
        <f t="shared" si="1138"/>
        <v>0</v>
      </c>
      <c r="AS8078">
        <f t="shared" si="1139"/>
        <v>0</v>
      </c>
      <c r="AT8078">
        <f t="shared" si="1140"/>
        <v>0</v>
      </c>
      <c r="AU8078">
        <f t="shared" si="1140"/>
        <v>1</v>
      </c>
      <c r="AV8078" t="str">
        <f t="shared" si="1142"/>
        <v>2021-01-22T14:32:30</v>
      </c>
    </row>
    <row r="8079" spans="1:48" x14ac:dyDescent="0.25">
      <c r="A8079" s="5">
        <v>8150</v>
      </c>
      <c r="B8079" s="5" t="s">
        <v>7592</v>
      </c>
      <c r="C8079" s="5" t="s">
        <v>7593</v>
      </c>
      <c r="D8079" s="6" t="s">
        <v>7594</v>
      </c>
      <c r="E8079">
        <v>19</v>
      </c>
      <c r="F8079" s="7">
        <v>0.50115573719999995</v>
      </c>
      <c r="G8079" s="7">
        <v>0</v>
      </c>
      <c r="H8079" t="s">
        <v>7595</v>
      </c>
      <c r="I8079">
        <v>0</v>
      </c>
      <c r="J8079">
        <v>7875</v>
      </c>
      <c r="K8079">
        <v>50000</v>
      </c>
      <c r="L8079" t="s">
        <v>52</v>
      </c>
      <c r="M8079" s="8" t="s">
        <v>53</v>
      </c>
      <c r="N8079" s="8">
        <v>0.82142857142857095</v>
      </c>
      <c r="O8079">
        <v>0.17857142857142799</v>
      </c>
      <c r="P8079" s="9">
        <v>0.86602540378443904</v>
      </c>
      <c r="Q8079">
        <v>50000</v>
      </c>
      <c r="R8079" s="8"/>
      <c r="S8079" s="8" t="s">
        <v>217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6530997</v>
      </c>
      <c r="AB8079">
        <v>0</v>
      </c>
      <c r="AC8079">
        <v>12</v>
      </c>
      <c r="AD8079">
        <v>0</v>
      </c>
      <c r="AE8079">
        <v>1995</v>
      </c>
      <c r="AF8079" t="s">
        <v>54</v>
      </c>
      <c r="AG8079">
        <v>150000</v>
      </c>
      <c r="AH8079" t="s">
        <v>55</v>
      </c>
      <c r="AI8079" t="s">
        <v>55</v>
      </c>
      <c r="AJ8079">
        <v>1</v>
      </c>
      <c r="AK8079">
        <v>59190</v>
      </c>
      <c r="AL8079" s="8" t="s">
        <v>16626</v>
      </c>
      <c r="AM8079" s="10">
        <f t="shared" si="1134"/>
        <v>2013</v>
      </c>
      <c r="AN8079">
        <f t="shared" si="1135"/>
        <v>1</v>
      </c>
      <c r="AO8079">
        <f t="shared" si="1141"/>
        <v>0</v>
      </c>
      <c r="AP8079">
        <f t="shared" si="1136"/>
        <v>0</v>
      </c>
      <c r="AQ8079">
        <f t="shared" si="1137"/>
        <v>1</v>
      </c>
      <c r="AR8079">
        <f t="shared" si="1138"/>
        <v>0</v>
      </c>
      <c r="AS8079">
        <f t="shared" si="1139"/>
        <v>0</v>
      </c>
      <c r="AT8079">
        <f t="shared" si="1140"/>
        <v>0</v>
      </c>
      <c r="AU8079">
        <f t="shared" si="1140"/>
        <v>0</v>
      </c>
      <c r="AV8079" t="str">
        <f t="shared" si="1142"/>
        <v>2021-01-22T14:43:02</v>
      </c>
    </row>
    <row r="8080" spans="1:48" x14ac:dyDescent="0.25">
      <c r="A8080" s="5">
        <v>8151</v>
      </c>
      <c r="B8080" s="5" t="s">
        <v>9867</v>
      </c>
      <c r="C8080" s="5" t="s">
        <v>9868</v>
      </c>
      <c r="D8080" s="6" t="s">
        <v>9869</v>
      </c>
      <c r="E8080">
        <v>5</v>
      </c>
      <c r="F8080" s="7">
        <v>0.61664379650000001</v>
      </c>
      <c r="G8080" s="7">
        <v>0</v>
      </c>
      <c r="H8080" t="s">
        <v>5662</v>
      </c>
      <c r="I8080">
        <v>0</v>
      </c>
      <c r="J8080">
        <v>0</v>
      </c>
      <c r="K8080">
        <v>15000</v>
      </c>
      <c r="L8080" t="s">
        <v>199</v>
      </c>
      <c r="M8080" s="8" t="s">
        <v>86</v>
      </c>
      <c r="N8080" s="8">
        <v>0.51785714285714202</v>
      </c>
      <c r="O8080">
        <v>0.48214285714285698</v>
      </c>
      <c r="P8080" s="9">
        <v>0.86602540378443904</v>
      </c>
      <c r="R8080" s="8"/>
      <c r="S8080" s="8"/>
      <c r="AA8080">
        <v>0</v>
      </c>
      <c r="AB8080">
        <v>0</v>
      </c>
      <c r="AC8080">
        <v>1</v>
      </c>
      <c r="AD8080">
        <v>0</v>
      </c>
      <c r="AE8080">
        <v>1975</v>
      </c>
      <c r="AF8080" t="s">
        <v>54</v>
      </c>
      <c r="AG8080">
        <v>1600000</v>
      </c>
      <c r="AH8080" t="s">
        <v>56</v>
      </c>
      <c r="AI8080" t="s">
        <v>55</v>
      </c>
      <c r="AJ8080">
        <v>1</v>
      </c>
      <c r="AK8080">
        <v>24250</v>
      </c>
      <c r="AL8080" s="8"/>
      <c r="AM8080" s="10">
        <f t="shared" si="1134"/>
        <v>2018</v>
      </c>
      <c r="AN8080">
        <f t="shared" si="1135"/>
        <v>0</v>
      </c>
      <c r="AO8080">
        <f t="shared" si="1141"/>
        <v>1</v>
      </c>
      <c r="AP8080">
        <f t="shared" si="1136"/>
        <v>0</v>
      </c>
      <c r="AQ8080">
        <f t="shared" si="1137"/>
        <v>0</v>
      </c>
      <c r="AR8080">
        <f t="shared" si="1138"/>
        <v>1</v>
      </c>
      <c r="AS8080">
        <f t="shared" si="1139"/>
        <v>0</v>
      </c>
      <c r="AT8080">
        <f t="shared" si="1140"/>
        <v>1</v>
      </c>
      <c r="AU8080">
        <f t="shared" si="1140"/>
        <v>0</v>
      </c>
      <c r="AV8080">
        <f t="shared" si="1142"/>
        <v>0</v>
      </c>
    </row>
    <row r="8081" spans="1:48" x14ac:dyDescent="0.25">
      <c r="A8081" s="5">
        <v>8152</v>
      </c>
      <c r="B8081" s="5" t="s">
        <v>1615</v>
      </c>
      <c r="C8081" s="5" t="s">
        <v>1616</v>
      </c>
      <c r="D8081" s="6" t="s">
        <v>1617</v>
      </c>
      <c r="E8081">
        <v>64</v>
      </c>
      <c r="F8081" s="7">
        <v>0.42665190219999999</v>
      </c>
      <c r="G8081" s="7">
        <v>0</v>
      </c>
      <c r="H8081" t="s">
        <v>1618</v>
      </c>
      <c r="I8081">
        <v>64</v>
      </c>
      <c r="J8081">
        <v>1276462.6599999999</v>
      </c>
      <c r="K8081">
        <v>2500000</v>
      </c>
      <c r="L8081" t="s">
        <v>52</v>
      </c>
      <c r="M8081" s="8" t="s">
        <v>53</v>
      </c>
      <c r="N8081" s="8">
        <v>0.85714285714285698</v>
      </c>
      <c r="O8081">
        <v>0.14285714285714199</v>
      </c>
      <c r="P8081" s="9">
        <v>-7.81916824713762E-2</v>
      </c>
      <c r="Q8081">
        <v>2100000</v>
      </c>
      <c r="R8081" s="8"/>
      <c r="S8081" s="8" t="s">
        <v>329</v>
      </c>
      <c r="T8081">
        <v>32111528</v>
      </c>
      <c r="U8081">
        <v>15506603</v>
      </c>
      <c r="V8081">
        <v>38920011</v>
      </c>
      <c r="W8081">
        <v>23156684</v>
      </c>
      <c r="X8081">
        <v>129750</v>
      </c>
      <c r="Y8081">
        <v>16286209</v>
      </c>
      <c r="Z8081">
        <v>10820788</v>
      </c>
      <c r="AA8081">
        <v>108249535</v>
      </c>
      <c r="AB8081">
        <v>0</v>
      </c>
      <c r="AC8081">
        <v>12</v>
      </c>
      <c r="AD8081">
        <v>0</v>
      </c>
      <c r="AE8081">
        <v>1995</v>
      </c>
      <c r="AF8081" t="s">
        <v>54</v>
      </c>
      <c r="AG8081">
        <v>2000000</v>
      </c>
      <c r="AH8081" t="s">
        <v>55</v>
      </c>
      <c r="AI8081" t="s">
        <v>55</v>
      </c>
      <c r="AJ8081">
        <v>0.99993039449999999</v>
      </c>
      <c r="AK8081">
        <v>10833160</v>
      </c>
      <c r="AL8081" s="8" t="s">
        <v>16627</v>
      </c>
      <c r="AM8081" s="10">
        <f t="shared" si="1134"/>
        <v>2006</v>
      </c>
      <c r="AN8081">
        <f t="shared" si="1135"/>
        <v>1</v>
      </c>
      <c r="AO8081">
        <f t="shared" si="1141"/>
        <v>0</v>
      </c>
      <c r="AP8081">
        <f t="shared" si="1136"/>
        <v>0</v>
      </c>
      <c r="AQ8081">
        <f t="shared" si="1137"/>
        <v>1</v>
      </c>
      <c r="AR8081">
        <f t="shared" si="1138"/>
        <v>0</v>
      </c>
      <c r="AS8081">
        <f t="shared" si="1139"/>
        <v>0</v>
      </c>
      <c r="AT8081">
        <f t="shared" si="1140"/>
        <v>0</v>
      </c>
      <c r="AU8081">
        <f t="shared" si="1140"/>
        <v>0</v>
      </c>
      <c r="AV8081" t="str">
        <f t="shared" si="1142"/>
        <v>2021-01-22T14:29:07</v>
      </c>
    </row>
    <row r="8082" spans="1:48" x14ac:dyDescent="0.25">
      <c r="A8082" s="5">
        <v>8153</v>
      </c>
      <c r="B8082" s="5" t="s">
        <v>3891</v>
      </c>
      <c r="C8082" s="5" t="s">
        <v>3892</v>
      </c>
      <c r="D8082" s="6" t="s">
        <v>3893</v>
      </c>
      <c r="E8082">
        <v>2</v>
      </c>
      <c r="F8082" s="7">
        <v>0.30871290579999999</v>
      </c>
      <c r="G8082" s="7">
        <v>0</v>
      </c>
      <c r="H8082" t="s">
        <v>3894</v>
      </c>
      <c r="I8082">
        <v>0</v>
      </c>
      <c r="J8082">
        <v>0</v>
      </c>
      <c r="K8082">
        <v>50000</v>
      </c>
      <c r="L8082" t="s">
        <v>52</v>
      </c>
      <c r="M8082" s="8" t="s">
        <v>53</v>
      </c>
      <c r="N8082" s="8">
        <v>0.85714285714285698</v>
      </c>
      <c r="O8082">
        <v>0.14285714285714199</v>
      </c>
      <c r="P8082" s="9">
        <v>0</v>
      </c>
      <c r="Q8082">
        <v>40000</v>
      </c>
      <c r="R8082" s="8"/>
      <c r="S8082" s="8" t="s">
        <v>217</v>
      </c>
      <c r="T8082">
        <v>2594953</v>
      </c>
      <c r="U8082">
        <v>890308</v>
      </c>
      <c r="V8082">
        <v>2660919</v>
      </c>
      <c r="W8082">
        <v>1770610</v>
      </c>
      <c r="X8082">
        <v>0</v>
      </c>
      <c r="Y8082">
        <v>386250</v>
      </c>
      <c r="Z8082">
        <v>1949657</v>
      </c>
      <c r="AA8082">
        <v>2775109</v>
      </c>
      <c r="AB8082">
        <v>1719307</v>
      </c>
      <c r="AC8082">
        <v>12</v>
      </c>
      <c r="AD8082">
        <v>1055802</v>
      </c>
      <c r="AE8082">
        <v>2008</v>
      </c>
      <c r="AF8082" t="s">
        <v>121</v>
      </c>
      <c r="AG8082">
        <v>400000</v>
      </c>
      <c r="AH8082" t="s">
        <v>55</v>
      </c>
      <c r="AI8082" t="s">
        <v>56</v>
      </c>
      <c r="AJ8082">
        <v>1</v>
      </c>
      <c r="AK8082">
        <v>67590</v>
      </c>
      <c r="AL8082" s="8" t="s">
        <v>16628</v>
      </c>
      <c r="AM8082" s="10">
        <f t="shared" si="1134"/>
        <v>2018</v>
      </c>
      <c r="AN8082">
        <f t="shared" si="1135"/>
        <v>1</v>
      </c>
      <c r="AO8082">
        <f t="shared" si="1141"/>
        <v>0</v>
      </c>
      <c r="AP8082">
        <f t="shared" si="1136"/>
        <v>0</v>
      </c>
      <c r="AQ8082">
        <f t="shared" si="1137"/>
        <v>1</v>
      </c>
      <c r="AR8082">
        <f t="shared" si="1138"/>
        <v>0</v>
      </c>
      <c r="AS8082">
        <f t="shared" si="1139"/>
        <v>0</v>
      </c>
      <c r="AT8082">
        <f t="shared" si="1140"/>
        <v>0</v>
      </c>
      <c r="AU8082">
        <f t="shared" si="1140"/>
        <v>1</v>
      </c>
      <c r="AV8082" t="str">
        <f t="shared" si="1142"/>
        <v>2021-01-22T14:49:47</v>
      </c>
    </row>
    <row r="8083" spans="1:48" x14ac:dyDescent="0.25">
      <c r="A8083" s="5">
        <v>8154</v>
      </c>
      <c r="B8083" s="5" t="s">
        <v>12340</v>
      </c>
      <c r="C8083" s="5" t="s">
        <v>12341</v>
      </c>
      <c r="D8083" s="6" t="s">
        <v>12342</v>
      </c>
      <c r="E8083">
        <v>0</v>
      </c>
      <c r="F8083" s="7">
        <v>0.6190623837</v>
      </c>
      <c r="G8083" s="7">
        <v>0</v>
      </c>
      <c r="H8083" t="s">
        <v>7738</v>
      </c>
      <c r="I8083">
        <v>0</v>
      </c>
      <c r="J8083">
        <v>0</v>
      </c>
      <c r="K8083">
        <v>49999</v>
      </c>
      <c r="L8083" t="s">
        <v>52</v>
      </c>
      <c r="M8083" s="8" t="s">
        <v>53</v>
      </c>
      <c r="N8083" s="8">
        <v>0.875</v>
      </c>
      <c r="O8083">
        <v>0.125</v>
      </c>
      <c r="P8083" s="9">
        <v>0</v>
      </c>
      <c r="Q8083">
        <v>49000</v>
      </c>
      <c r="R8083" s="8"/>
      <c r="S8083" s="8" t="s">
        <v>217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9458433</v>
      </c>
      <c r="AB8083">
        <v>0</v>
      </c>
      <c r="AC8083">
        <v>7</v>
      </c>
      <c r="AD8083">
        <v>0</v>
      </c>
      <c r="AE8083">
        <v>1966</v>
      </c>
      <c r="AF8083" t="s">
        <v>54</v>
      </c>
      <c r="AG8083">
        <v>500000</v>
      </c>
      <c r="AH8083" t="s">
        <v>55</v>
      </c>
      <c r="AI8083" t="s">
        <v>55</v>
      </c>
      <c r="AJ8083">
        <v>1</v>
      </c>
      <c r="AK8083">
        <v>364500</v>
      </c>
      <c r="AL8083" s="8" t="s">
        <v>16629</v>
      </c>
      <c r="AM8083" s="10">
        <f t="shared" si="1134"/>
        <v>2020</v>
      </c>
      <c r="AN8083">
        <f t="shared" si="1135"/>
        <v>1</v>
      </c>
      <c r="AO8083">
        <f t="shared" si="1141"/>
        <v>0</v>
      </c>
      <c r="AP8083">
        <f t="shared" si="1136"/>
        <v>0</v>
      </c>
      <c r="AQ8083">
        <f t="shared" si="1137"/>
        <v>1</v>
      </c>
      <c r="AR8083">
        <f t="shared" si="1138"/>
        <v>0</v>
      </c>
      <c r="AS8083">
        <f t="shared" si="1139"/>
        <v>0</v>
      </c>
      <c r="AT8083">
        <f t="shared" si="1140"/>
        <v>0</v>
      </c>
      <c r="AU8083">
        <f t="shared" si="1140"/>
        <v>0</v>
      </c>
      <c r="AV8083" t="str">
        <f t="shared" si="1142"/>
        <v>2021-01-22T14:58:07</v>
      </c>
    </row>
    <row r="8084" spans="1:48" x14ac:dyDescent="0.25">
      <c r="A8084" s="5">
        <v>8155</v>
      </c>
      <c r="B8084" s="5" t="s">
        <v>16463</v>
      </c>
      <c r="C8084" s="5" t="s">
        <v>9792</v>
      </c>
      <c r="D8084" s="6" t="s">
        <v>16464</v>
      </c>
      <c r="E8084">
        <v>6</v>
      </c>
      <c r="F8084" s="7">
        <v>0.42892000000000002</v>
      </c>
      <c r="G8084" s="7">
        <v>0</v>
      </c>
      <c r="H8084" t="s">
        <v>16465</v>
      </c>
      <c r="I8084">
        <v>0</v>
      </c>
      <c r="J8084">
        <v>0</v>
      </c>
      <c r="K8084">
        <v>35000</v>
      </c>
      <c r="L8084" t="s">
        <v>52</v>
      </c>
      <c r="M8084" s="8" t="s">
        <v>53</v>
      </c>
      <c r="N8084" s="8">
        <v>0.75</v>
      </c>
      <c r="O8084">
        <v>0.25</v>
      </c>
      <c r="P8084" s="9">
        <v>0</v>
      </c>
      <c r="Q8084">
        <v>25000</v>
      </c>
      <c r="R8084" s="8"/>
      <c r="S8084" s="8"/>
      <c r="AA8084">
        <v>3925510</v>
      </c>
      <c r="AB8084">
        <v>0</v>
      </c>
      <c r="AC8084">
        <v>12</v>
      </c>
      <c r="AD8084">
        <v>0</v>
      </c>
      <c r="AE8084">
        <v>2017</v>
      </c>
      <c r="AF8084" t="s">
        <v>126</v>
      </c>
      <c r="AG8084">
        <v>50000</v>
      </c>
      <c r="AH8084" t="s">
        <v>55</v>
      </c>
      <c r="AI8084" t="s">
        <v>55</v>
      </c>
      <c r="AJ8084">
        <v>1</v>
      </c>
      <c r="AK8084">
        <v>8800</v>
      </c>
      <c r="AL8084" s="8" t="s">
        <v>16630</v>
      </c>
      <c r="AM8084" s="10">
        <f t="shared" si="1134"/>
        <v>2019</v>
      </c>
      <c r="AN8084">
        <f t="shared" si="1135"/>
        <v>1</v>
      </c>
      <c r="AO8084">
        <f t="shared" si="1141"/>
        <v>0</v>
      </c>
      <c r="AP8084">
        <f t="shared" si="1136"/>
        <v>0</v>
      </c>
      <c r="AQ8084">
        <f t="shared" si="1137"/>
        <v>1</v>
      </c>
      <c r="AR8084">
        <f t="shared" si="1138"/>
        <v>0</v>
      </c>
      <c r="AS8084">
        <f t="shared" si="1139"/>
        <v>0</v>
      </c>
      <c r="AT8084">
        <f t="shared" si="1140"/>
        <v>0</v>
      </c>
      <c r="AU8084">
        <f t="shared" si="1140"/>
        <v>0</v>
      </c>
      <c r="AV8084" t="str">
        <f t="shared" si="1142"/>
        <v>2021-01-22T14:58:34</v>
      </c>
    </row>
    <row r="8085" spans="1:48" x14ac:dyDescent="0.25">
      <c r="A8085" s="5">
        <v>8156</v>
      </c>
      <c r="B8085" s="5" t="s">
        <v>11590</v>
      </c>
      <c r="C8085" s="5" t="s">
        <v>11591</v>
      </c>
      <c r="D8085" s="6" t="s">
        <v>11592</v>
      </c>
      <c r="E8085">
        <v>0</v>
      </c>
      <c r="F8085" s="7">
        <v>0.68023244299999996</v>
      </c>
      <c r="G8085" s="7">
        <v>0</v>
      </c>
      <c r="H8085" t="s">
        <v>11593</v>
      </c>
      <c r="I8085">
        <v>27</v>
      </c>
      <c r="J8085">
        <v>38392.199999999997</v>
      </c>
      <c r="K8085">
        <v>250000</v>
      </c>
      <c r="L8085" t="s">
        <v>199</v>
      </c>
      <c r="M8085" s="8" t="s">
        <v>53</v>
      </c>
      <c r="N8085" s="8">
        <v>0.71428571428571397</v>
      </c>
      <c r="O8085">
        <v>0.28571428571428498</v>
      </c>
      <c r="P8085" s="9">
        <v>0</v>
      </c>
      <c r="R8085" s="8"/>
      <c r="S8085" s="8" t="s">
        <v>329</v>
      </c>
      <c r="T8085">
        <v>49771196</v>
      </c>
      <c r="U8085">
        <v>28886413</v>
      </c>
      <c r="V8085">
        <v>50727546</v>
      </c>
      <c r="W8085">
        <v>20260876</v>
      </c>
      <c r="X8085">
        <v>4996422</v>
      </c>
      <c r="Y8085">
        <v>21477249</v>
      </c>
      <c r="Z8085">
        <v>22936973</v>
      </c>
      <c r="AA8085">
        <v>40300874</v>
      </c>
      <c r="AB8085">
        <v>15075301</v>
      </c>
      <c r="AC8085">
        <v>12</v>
      </c>
      <c r="AD8085">
        <v>25225573</v>
      </c>
      <c r="AE8085">
        <v>2018</v>
      </c>
      <c r="AF8085" t="s">
        <v>126</v>
      </c>
      <c r="AG8085">
        <v>50000</v>
      </c>
      <c r="AH8085" t="s">
        <v>56</v>
      </c>
      <c r="AI8085" t="s">
        <v>55</v>
      </c>
      <c r="AJ8085">
        <v>1</v>
      </c>
      <c r="AK8085">
        <v>8350571</v>
      </c>
      <c r="AL8085" s="8"/>
      <c r="AM8085" s="10">
        <f t="shared" si="1134"/>
        <v>2019</v>
      </c>
      <c r="AN8085">
        <f t="shared" si="1135"/>
        <v>0</v>
      </c>
      <c r="AO8085">
        <f t="shared" si="1141"/>
        <v>1</v>
      </c>
      <c r="AP8085">
        <f t="shared" si="1136"/>
        <v>0</v>
      </c>
      <c r="AQ8085">
        <f t="shared" si="1137"/>
        <v>1</v>
      </c>
      <c r="AR8085">
        <f t="shared" si="1138"/>
        <v>0</v>
      </c>
      <c r="AS8085">
        <f t="shared" si="1139"/>
        <v>0</v>
      </c>
      <c r="AT8085">
        <f t="shared" si="1140"/>
        <v>1</v>
      </c>
      <c r="AU8085">
        <f t="shared" si="1140"/>
        <v>0</v>
      </c>
      <c r="AV8085">
        <f t="shared" si="1142"/>
        <v>0</v>
      </c>
    </row>
    <row r="8086" spans="1:48" x14ac:dyDescent="0.25">
      <c r="A8086" s="5">
        <v>8157</v>
      </c>
      <c r="B8086" s="5" t="s">
        <v>16631</v>
      </c>
      <c r="C8086" s="5" t="s">
        <v>16632</v>
      </c>
      <c r="D8086" s="6" t="s">
        <v>16633</v>
      </c>
      <c r="E8086">
        <v>0</v>
      </c>
      <c r="F8086" s="7">
        <v>0</v>
      </c>
      <c r="G8086" s="7"/>
      <c r="H8086" t="s">
        <v>16634</v>
      </c>
      <c r="I8086">
        <v>0</v>
      </c>
      <c r="J8086">
        <v>0</v>
      </c>
      <c r="K8086">
        <v>25000</v>
      </c>
      <c r="L8086" t="s">
        <v>52</v>
      </c>
      <c r="M8086" s="8" t="s">
        <v>53</v>
      </c>
      <c r="N8086" s="8">
        <v>0.69642857142857095</v>
      </c>
      <c r="O8086">
        <v>0.30357142857142799</v>
      </c>
      <c r="P8086" s="9">
        <v>0</v>
      </c>
      <c r="Q8086">
        <v>5000</v>
      </c>
      <c r="R8086" s="8"/>
      <c r="S8086" s="8"/>
      <c r="AA8086">
        <v>210293</v>
      </c>
      <c r="AB8086">
        <v>0</v>
      </c>
      <c r="AC8086">
        <v>12</v>
      </c>
      <c r="AD8086">
        <v>0</v>
      </c>
      <c r="AE8086">
        <v>1996</v>
      </c>
      <c r="AF8086" t="s">
        <v>54</v>
      </c>
      <c r="AG8086">
        <v>100000</v>
      </c>
      <c r="AH8086" t="s">
        <v>55</v>
      </c>
      <c r="AI8086" t="s">
        <v>55</v>
      </c>
      <c r="AJ8086">
        <v>0</v>
      </c>
      <c r="AK8086">
        <v>2220</v>
      </c>
      <c r="AL8086" s="8" t="s">
        <v>16635</v>
      </c>
      <c r="AM8086" s="10">
        <f t="shared" si="1134"/>
        <v>2011</v>
      </c>
      <c r="AN8086">
        <f t="shared" si="1135"/>
        <v>1</v>
      </c>
      <c r="AO8086">
        <f t="shared" si="1141"/>
        <v>0</v>
      </c>
      <c r="AP8086">
        <f t="shared" si="1136"/>
        <v>0</v>
      </c>
      <c r="AQ8086">
        <f t="shared" si="1137"/>
        <v>1</v>
      </c>
      <c r="AR8086">
        <f t="shared" si="1138"/>
        <v>0</v>
      </c>
      <c r="AS8086">
        <f t="shared" si="1139"/>
        <v>0</v>
      </c>
      <c r="AT8086">
        <f t="shared" si="1140"/>
        <v>0</v>
      </c>
      <c r="AU8086">
        <f t="shared" si="1140"/>
        <v>0</v>
      </c>
      <c r="AV8086" t="str">
        <f t="shared" si="1142"/>
        <v>2021-01-22T15:01:37</v>
      </c>
    </row>
    <row r="8087" spans="1:48" x14ac:dyDescent="0.25">
      <c r="A8087" s="5">
        <v>8158</v>
      </c>
      <c r="B8087" s="5" t="s">
        <v>13514</v>
      </c>
      <c r="C8087" s="5" t="s">
        <v>13515</v>
      </c>
      <c r="D8087" s="6" t="s">
        <v>13516</v>
      </c>
      <c r="E8087">
        <v>3</v>
      </c>
      <c r="F8087" s="7">
        <v>0.56869211200000003</v>
      </c>
      <c r="G8087" s="7">
        <v>0</v>
      </c>
      <c r="H8087" t="s">
        <v>13517</v>
      </c>
      <c r="I8087">
        <v>0</v>
      </c>
      <c r="J8087">
        <v>0</v>
      </c>
      <c r="K8087">
        <v>30000</v>
      </c>
      <c r="L8087" t="s">
        <v>52</v>
      </c>
      <c r="M8087" s="8" t="s">
        <v>53</v>
      </c>
      <c r="N8087" s="8">
        <v>0.75</v>
      </c>
      <c r="O8087">
        <v>0.25</v>
      </c>
      <c r="P8087" s="9">
        <v>0</v>
      </c>
      <c r="Q8087">
        <v>20000</v>
      </c>
      <c r="R8087" s="8"/>
      <c r="S8087" s="8"/>
      <c r="AA8087">
        <v>1397660</v>
      </c>
      <c r="AB8087">
        <v>0</v>
      </c>
      <c r="AC8087">
        <v>12</v>
      </c>
      <c r="AD8087">
        <v>0</v>
      </c>
      <c r="AE8087">
        <v>2009</v>
      </c>
      <c r="AF8087" t="s">
        <v>121</v>
      </c>
      <c r="AG8087">
        <v>50000</v>
      </c>
      <c r="AH8087" t="s">
        <v>55</v>
      </c>
      <c r="AI8087" t="s">
        <v>55</v>
      </c>
      <c r="AJ8087">
        <v>1</v>
      </c>
      <c r="AK8087">
        <v>26400</v>
      </c>
      <c r="AL8087" s="8" t="s">
        <v>16636</v>
      </c>
      <c r="AM8087" s="10">
        <f t="shared" si="1134"/>
        <v>2020</v>
      </c>
      <c r="AN8087">
        <f t="shared" si="1135"/>
        <v>1</v>
      </c>
      <c r="AO8087">
        <f t="shared" si="1141"/>
        <v>0</v>
      </c>
      <c r="AP8087">
        <f t="shared" si="1136"/>
        <v>0</v>
      </c>
      <c r="AQ8087">
        <f t="shared" si="1137"/>
        <v>1</v>
      </c>
      <c r="AR8087">
        <f t="shared" si="1138"/>
        <v>0</v>
      </c>
      <c r="AS8087">
        <f t="shared" si="1139"/>
        <v>0</v>
      </c>
      <c r="AT8087">
        <f t="shared" si="1140"/>
        <v>0</v>
      </c>
      <c r="AU8087">
        <f t="shared" si="1140"/>
        <v>0</v>
      </c>
      <c r="AV8087" t="str">
        <f t="shared" si="1142"/>
        <v>2021-01-22T15:04:44</v>
      </c>
    </row>
    <row r="8088" spans="1:48" x14ac:dyDescent="0.25">
      <c r="A8088" s="5">
        <v>8159</v>
      </c>
      <c r="B8088" s="5" t="s">
        <v>12212</v>
      </c>
      <c r="C8088" s="5" t="s">
        <v>12213</v>
      </c>
      <c r="D8088" s="6" t="s">
        <v>12214</v>
      </c>
      <c r="E8088">
        <v>18</v>
      </c>
      <c r="F8088" s="7">
        <v>0.52307825720000001</v>
      </c>
      <c r="G8088" s="7">
        <v>0</v>
      </c>
      <c r="H8088" t="s">
        <v>12215</v>
      </c>
      <c r="I8088">
        <v>0</v>
      </c>
      <c r="J8088">
        <v>0</v>
      </c>
      <c r="K8088">
        <v>20000</v>
      </c>
      <c r="L8088" t="s">
        <v>52</v>
      </c>
      <c r="M8088" s="8" t="s">
        <v>53</v>
      </c>
      <c r="N8088" s="8">
        <v>0.82142857142857095</v>
      </c>
      <c r="O8088">
        <v>0.17857142857142799</v>
      </c>
      <c r="P8088" s="9">
        <v>-0.86602540378443904</v>
      </c>
      <c r="Q8088">
        <v>20000</v>
      </c>
      <c r="R8088" s="8"/>
      <c r="S8088" s="8" t="s">
        <v>217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1163693</v>
      </c>
      <c r="AB8088">
        <v>0</v>
      </c>
      <c r="AC8088">
        <v>7</v>
      </c>
      <c r="AD8088">
        <v>0</v>
      </c>
      <c r="AE8088">
        <v>2011</v>
      </c>
      <c r="AF8088" t="s">
        <v>68</v>
      </c>
      <c r="AG8088">
        <v>40000</v>
      </c>
      <c r="AH8088" t="s">
        <v>55</v>
      </c>
      <c r="AI8088" t="s">
        <v>55</v>
      </c>
      <c r="AJ8088">
        <v>0.8515171372</v>
      </c>
      <c r="AK8088">
        <v>10120</v>
      </c>
      <c r="AL8088" s="8" t="s">
        <v>16637</v>
      </c>
      <c r="AM8088" s="10">
        <f t="shared" si="1134"/>
        <v>2012</v>
      </c>
      <c r="AN8088">
        <f t="shared" si="1135"/>
        <v>1</v>
      </c>
      <c r="AO8088">
        <f t="shared" si="1141"/>
        <v>0</v>
      </c>
      <c r="AP8088">
        <f t="shared" si="1136"/>
        <v>0</v>
      </c>
      <c r="AQ8088">
        <f t="shared" si="1137"/>
        <v>1</v>
      </c>
      <c r="AR8088">
        <f t="shared" si="1138"/>
        <v>0</v>
      </c>
      <c r="AS8088">
        <f t="shared" si="1139"/>
        <v>0</v>
      </c>
      <c r="AT8088">
        <f t="shared" si="1140"/>
        <v>0</v>
      </c>
      <c r="AU8088">
        <f t="shared" si="1140"/>
        <v>0</v>
      </c>
      <c r="AV8088" t="str">
        <f t="shared" si="1142"/>
        <v>2021-01-22T15:04:07</v>
      </c>
    </row>
    <row r="8089" spans="1:48" x14ac:dyDescent="0.25">
      <c r="A8089" s="5">
        <v>8160</v>
      </c>
      <c r="B8089" s="5" t="s">
        <v>4668</v>
      </c>
      <c r="C8089" s="5" t="s">
        <v>4669</v>
      </c>
      <c r="D8089" s="6" t="s">
        <v>4670</v>
      </c>
      <c r="E8089">
        <v>100</v>
      </c>
      <c r="F8089" s="7">
        <v>0.4250065569</v>
      </c>
      <c r="G8089" s="7">
        <v>0</v>
      </c>
      <c r="H8089" t="s">
        <v>361</v>
      </c>
      <c r="I8089">
        <v>0</v>
      </c>
      <c r="J8089">
        <v>0</v>
      </c>
      <c r="K8089">
        <v>50000</v>
      </c>
      <c r="L8089" t="s">
        <v>52</v>
      </c>
      <c r="M8089" s="8" t="s">
        <v>86</v>
      </c>
      <c r="N8089" s="8">
        <v>0.64285714285714202</v>
      </c>
      <c r="O8089">
        <v>0.35714285714285698</v>
      </c>
      <c r="P8089" s="9">
        <v>-0.86602540378443904</v>
      </c>
      <c r="Q8089">
        <v>5000</v>
      </c>
      <c r="R8089" s="8"/>
      <c r="S8089" s="8"/>
      <c r="AA8089">
        <v>358936</v>
      </c>
      <c r="AB8089">
        <v>0</v>
      </c>
      <c r="AC8089">
        <v>12</v>
      </c>
      <c r="AD8089">
        <v>0</v>
      </c>
      <c r="AE8089">
        <v>2004</v>
      </c>
      <c r="AF8089" t="s">
        <v>54</v>
      </c>
      <c r="AG8089">
        <v>40000</v>
      </c>
      <c r="AH8089" t="s">
        <v>56</v>
      </c>
      <c r="AI8089" t="s">
        <v>55</v>
      </c>
      <c r="AJ8089">
        <v>0.2397897065</v>
      </c>
      <c r="AK8089">
        <v>0</v>
      </c>
      <c r="AL8089" s="8" t="s">
        <v>16638</v>
      </c>
      <c r="AM8089" s="10">
        <f t="shared" si="1134"/>
        <v>2011</v>
      </c>
      <c r="AN8089">
        <f t="shared" si="1135"/>
        <v>1</v>
      </c>
      <c r="AO8089">
        <f t="shared" si="1141"/>
        <v>0</v>
      </c>
      <c r="AP8089">
        <f t="shared" si="1136"/>
        <v>0</v>
      </c>
      <c r="AQ8089">
        <f t="shared" si="1137"/>
        <v>0</v>
      </c>
      <c r="AR8089">
        <f t="shared" si="1138"/>
        <v>1</v>
      </c>
      <c r="AS8089">
        <f t="shared" si="1139"/>
        <v>0</v>
      </c>
      <c r="AT8089">
        <f t="shared" si="1140"/>
        <v>1</v>
      </c>
      <c r="AU8089">
        <f t="shared" si="1140"/>
        <v>0</v>
      </c>
      <c r="AV8089" t="str">
        <f t="shared" si="1142"/>
        <v>2021-01-22T15:10:55</v>
      </c>
    </row>
    <row r="8090" spans="1:48" x14ac:dyDescent="0.25">
      <c r="A8090" s="5">
        <v>8161</v>
      </c>
      <c r="B8090" s="5" t="s">
        <v>1306</v>
      </c>
      <c r="C8090" s="5" t="s">
        <v>1307</v>
      </c>
      <c r="D8090" s="6" t="s">
        <v>1308</v>
      </c>
      <c r="E8090">
        <v>6</v>
      </c>
      <c r="F8090" s="7">
        <v>0.59143509620000001</v>
      </c>
      <c r="G8090" s="7">
        <v>0</v>
      </c>
      <c r="H8090" t="s">
        <v>1309</v>
      </c>
      <c r="I8090">
        <v>0</v>
      </c>
      <c r="J8090">
        <v>0</v>
      </c>
      <c r="K8090">
        <v>25000</v>
      </c>
      <c r="L8090" t="s">
        <v>52</v>
      </c>
      <c r="M8090" s="8" t="s">
        <v>86</v>
      </c>
      <c r="N8090" s="8">
        <v>0.64285714285714202</v>
      </c>
      <c r="O8090">
        <v>0.35714285714285698</v>
      </c>
      <c r="P8090" s="11">
        <v>-3.7000000000000002E-15</v>
      </c>
      <c r="Q8090">
        <v>25000</v>
      </c>
      <c r="R8090" s="8"/>
      <c r="S8090" s="8"/>
      <c r="AA8090">
        <v>1122195</v>
      </c>
      <c r="AB8090">
        <v>0</v>
      </c>
      <c r="AC8090">
        <v>12</v>
      </c>
      <c r="AD8090">
        <v>0</v>
      </c>
      <c r="AE8090">
        <v>2017</v>
      </c>
      <c r="AF8090" t="s">
        <v>126</v>
      </c>
      <c r="AG8090">
        <v>20000</v>
      </c>
      <c r="AH8090" t="s">
        <v>55</v>
      </c>
      <c r="AI8090" t="s">
        <v>55</v>
      </c>
      <c r="AJ8090">
        <v>1</v>
      </c>
      <c r="AK8090">
        <v>12210</v>
      </c>
      <c r="AL8090" s="8" t="s">
        <v>16639</v>
      </c>
      <c r="AM8090" s="10">
        <f t="shared" si="1134"/>
        <v>2018</v>
      </c>
      <c r="AN8090">
        <f t="shared" si="1135"/>
        <v>1</v>
      </c>
      <c r="AO8090">
        <f t="shared" si="1141"/>
        <v>0</v>
      </c>
      <c r="AP8090">
        <f t="shared" si="1136"/>
        <v>0</v>
      </c>
      <c r="AQ8090">
        <f t="shared" si="1137"/>
        <v>0</v>
      </c>
      <c r="AR8090">
        <f t="shared" si="1138"/>
        <v>1</v>
      </c>
      <c r="AS8090">
        <f t="shared" si="1139"/>
        <v>0</v>
      </c>
      <c r="AT8090">
        <f t="shared" si="1140"/>
        <v>0</v>
      </c>
      <c r="AU8090">
        <f t="shared" si="1140"/>
        <v>0</v>
      </c>
      <c r="AV8090" t="str">
        <f t="shared" si="1142"/>
        <v>2021-01-22T16:19:38</v>
      </c>
    </row>
    <row r="8091" spans="1:48" x14ac:dyDescent="0.25">
      <c r="A8091" s="5">
        <v>8162</v>
      </c>
      <c r="B8091" s="5" t="s">
        <v>8618</v>
      </c>
      <c r="C8091" s="5" t="s">
        <v>8619</v>
      </c>
      <c r="D8091" s="6" t="s">
        <v>8620</v>
      </c>
      <c r="E8091">
        <v>18</v>
      </c>
      <c r="F8091" s="7">
        <v>0.47440188779999998</v>
      </c>
      <c r="G8091" s="7">
        <v>0</v>
      </c>
      <c r="H8091" t="s">
        <v>8235</v>
      </c>
      <c r="I8091">
        <v>0</v>
      </c>
      <c r="J8091">
        <v>0</v>
      </c>
      <c r="K8091">
        <v>80000</v>
      </c>
      <c r="L8091" t="s">
        <v>52</v>
      </c>
      <c r="M8091" s="8" t="s">
        <v>53</v>
      </c>
      <c r="N8091" s="8">
        <v>0.76785714285714202</v>
      </c>
      <c r="O8091">
        <v>0.23214285714285701</v>
      </c>
      <c r="P8091" s="9">
        <v>0.86602540378443904</v>
      </c>
      <c r="Q8091">
        <v>80000</v>
      </c>
      <c r="R8091" s="8"/>
      <c r="S8091" s="8" t="s">
        <v>329</v>
      </c>
      <c r="T8091">
        <v>1247839</v>
      </c>
      <c r="U8091">
        <v>621684</v>
      </c>
      <c r="V8091">
        <v>2214370</v>
      </c>
      <c r="W8091">
        <v>1592685</v>
      </c>
      <c r="X8091">
        <v>0</v>
      </c>
      <c r="Y8091">
        <v>324736</v>
      </c>
      <c r="Z8091">
        <v>593508</v>
      </c>
      <c r="AA8091">
        <v>2442136</v>
      </c>
      <c r="AB8091">
        <v>1499921</v>
      </c>
      <c r="AC8091">
        <v>12</v>
      </c>
      <c r="AD8091">
        <v>942215</v>
      </c>
      <c r="AE8091">
        <v>1991</v>
      </c>
      <c r="AF8091" t="s">
        <v>54</v>
      </c>
      <c r="AG8091">
        <v>600000</v>
      </c>
      <c r="AH8091" t="s">
        <v>55</v>
      </c>
      <c r="AI8091" t="s">
        <v>55</v>
      </c>
      <c r="AJ8091">
        <v>1</v>
      </c>
      <c r="AK8091">
        <v>136420</v>
      </c>
      <c r="AL8091" s="8" t="s">
        <v>16640</v>
      </c>
      <c r="AM8091" s="10">
        <f t="shared" si="1134"/>
        <v>2019</v>
      </c>
      <c r="AN8091">
        <f t="shared" si="1135"/>
        <v>1</v>
      </c>
      <c r="AO8091">
        <f t="shared" si="1141"/>
        <v>0</v>
      </c>
      <c r="AP8091">
        <f t="shared" si="1136"/>
        <v>0</v>
      </c>
      <c r="AQ8091">
        <f t="shared" si="1137"/>
        <v>1</v>
      </c>
      <c r="AR8091">
        <f t="shared" si="1138"/>
        <v>0</v>
      </c>
      <c r="AS8091">
        <f t="shared" si="1139"/>
        <v>0</v>
      </c>
      <c r="AT8091">
        <f t="shared" si="1140"/>
        <v>0</v>
      </c>
      <c r="AU8091">
        <f t="shared" si="1140"/>
        <v>0</v>
      </c>
      <c r="AV8091" t="str">
        <f t="shared" si="1142"/>
        <v>2021-01-22T16:24:29</v>
      </c>
    </row>
    <row r="8092" spans="1:48" x14ac:dyDescent="0.25">
      <c r="A8092" s="5">
        <v>8163</v>
      </c>
      <c r="B8092" s="5" t="s">
        <v>6280</v>
      </c>
      <c r="C8092" s="5" t="s">
        <v>6281</v>
      </c>
      <c r="D8092" s="6" t="s">
        <v>6282</v>
      </c>
      <c r="E8092">
        <v>20</v>
      </c>
      <c r="F8092" s="7">
        <v>0.47893489519999999</v>
      </c>
      <c r="G8092" s="7">
        <v>0</v>
      </c>
      <c r="H8092" t="s">
        <v>6283</v>
      </c>
      <c r="I8092">
        <v>0</v>
      </c>
      <c r="J8092">
        <v>0</v>
      </c>
      <c r="K8092">
        <v>30000</v>
      </c>
      <c r="L8092" t="s">
        <v>52</v>
      </c>
      <c r="M8092" s="8" t="s">
        <v>53</v>
      </c>
      <c r="N8092" s="8">
        <v>0.85714285714285698</v>
      </c>
      <c r="O8092">
        <v>0.14285714285714199</v>
      </c>
      <c r="P8092" s="9">
        <v>0</v>
      </c>
      <c r="Q8092">
        <v>30000</v>
      </c>
      <c r="R8092" s="8"/>
      <c r="S8092" s="8" t="s">
        <v>217</v>
      </c>
      <c r="T8092">
        <v>1000247</v>
      </c>
      <c r="U8092">
        <v>673887</v>
      </c>
      <c r="V8092">
        <v>1985784</v>
      </c>
      <c r="W8092">
        <v>1078670</v>
      </c>
      <c r="X8092">
        <v>372890</v>
      </c>
      <c r="Y8092">
        <v>155964</v>
      </c>
      <c r="Z8092">
        <v>932433</v>
      </c>
      <c r="AA8092">
        <v>3337898</v>
      </c>
      <c r="AB8092">
        <v>1396391</v>
      </c>
      <c r="AC8092">
        <v>12</v>
      </c>
      <c r="AD8092">
        <v>1941507</v>
      </c>
      <c r="AE8092">
        <v>2002</v>
      </c>
      <c r="AF8092" t="s">
        <v>54</v>
      </c>
      <c r="AG8092">
        <v>10000</v>
      </c>
      <c r="AH8092" t="s">
        <v>55</v>
      </c>
      <c r="AI8092" t="s">
        <v>55</v>
      </c>
      <c r="AJ8092">
        <v>1</v>
      </c>
      <c r="AK8092">
        <v>213253</v>
      </c>
      <c r="AL8092" s="8" t="s">
        <v>16641</v>
      </c>
      <c r="AM8092" s="10">
        <f t="shared" si="1134"/>
        <v>2008</v>
      </c>
      <c r="AN8092">
        <f t="shared" si="1135"/>
        <v>1</v>
      </c>
      <c r="AO8092">
        <f t="shared" si="1141"/>
        <v>0</v>
      </c>
      <c r="AP8092">
        <f t="shared" si="1136"/>
        <v>0</v>
      </c>
      <c r="AQ8092">
        <f t="shared" si="1137"/>
        <v>1</v>
      </c>
      <c r="AR8092">
        <f t="shared" si="1138"/>
        <v>0</v>
      </c>
      <c r="AS8092">
        <f t="shared" si="1139"/>
        <v>0</v>
      </c>
      <c r="AT8092">
        <f t="shared" si="1140"/>
        <v>0</v>
      </c>
      <c r="AU8092">
        <f t="shared" si="1140"/>
        <v>0</v>
      </c>
      <c r="AV8092" t="str">
        <f t="shared" si="1142"/>
        <v>2021-01-22T17:31:51</v>
      </c>
    </row>
    <row r="8093" spans="1:48" x14ac:dyDescent="0.25">
      <c r="A8093" s="5">
        <v>8164</v>
      </c>
      <c r="B8093" s="5" t="s">
        <v>3705</v>
      </c>
      <c r="C8093" s="5" t="s">
        <v>3706</v>
      </c>
      <c r="D8093" s="6" t="s">
        <v>3707</v>
      </c>
      <c r="E8093">
        <v>9</v>
      </c>
      <c r="F8093" s="7">
        <v>0.32085185189999998</v>
      </c>
      <c r="G8093" s="7">
        <v>0</v>
      </c>
      <c r="H8093" t="s">
        <v>189</v>
      </c>
      <c r="I8093">
        <v>26</v>
      </c>
      <c r="J8093">
        <v>6480</v>
      </c>
      <c r="K8093">
        <v>60000</v>
      </c>
      <c r="L8093" t="s">
        <v>62</v>
      </c>
      <c r="M8093" s="8" t="s">
        <v>63</v>
      </c>
      <c r="N8093" s="8">
        <v>1</v>
      </c>
      <c r="O8093">
        <v>0</v>
      </c>
      <c r="P8093" s="9">
        <v>0</v>
      </c>
      <c r="R8093" s="8"/>
      <c r="S8093" s="8"/>
      <c r="AJ8093">
        <v>1</v>
      </c>
      <c r="AL8093" s="8"/>
      <c r="AM8093" s="10">
        <f t="shared" si="1134"/>
        <v>2009</v>
      </c>
      <c r="AN8093">
        <f t="shared" si="1135"/>
        <v>0</v>
      </c>
      <c r="AO8093">
        <f t="shared" si="1141"/>
        <v>0</v>
      </c>
      <c r="AP8093">
        <f t="shared" si="1136"/>
        <v>1</v>
      </c>
      <c r="AQ8093">
        <f t="shared" si="1137"/>
        <v>0</v>
      </c>
      <c r="AR8093">
        <f t="shared" si="1138"/>
        <v>0</v>
      </c>
      <c r="AS8093">
        <f t="shared" si="1139"/>
        <v>0</v>
      </c>
      <c r="AT8093">
        <f t="shared" si="1140"/>
        <v>0</v>
      </c>
      <c r="AU8093">
        <f t="shared" si="1140"/>
        <v>0</v>
      </c>
      <c r="AV8093">
        <f t="shared" si="1142"/>
        <v>0</v>
      </c>
    </row>
    <row r="8094" spans="1:48" x14ac:dyDescent="0.25">
      <c r="A8094" s="5">
        <v>8165</v>
      </c>
      <c r="B8094" s="5" t="s">
        <v>16642</v>
      </c>
      <c r="C8094" s="5" t="s">
        <v>16643</v>
      </c>
      <c r="D8094" s="6" t="s">
        <v>16644</v>
      </c>
      <c r="E8094">
        <v>150</v>
      </c>
      <c r="F8094" s="7">
        <v>0.32511188419999998</v>
      </c>
      <c r="G8094" s="7">
        <v>0</v>
      </c>
      <c r="H8094" t="s">
        <v>7841</v>
      </c>
      <c r="I8094">
        <v>0</v>
      </c>
      <c r="J8094">
        <v>0</v>
      </c>
      <c r="K8094">
        <v>40000</v>
      </c>
      <c r="L8094" t="s">
        <v>199</v>
      </c>
      <c r="M8094" s="8" t="s">
        <v>53</v>
      </c>
      <c r="N8094" s="8">
        <v>0.85714285714285698</v>
      </c>
      <c r="O8094">
        <v>0.14285714285714199</v>
      </c>
      <c r="P8094" s="9">
        <v>-0.142887953970952</v>
      </c>
      <c r="R8094" s="8"/>
      <c r="S8094" s="8" t="s">
        <v>217</v>
      </c>
      <c r="T8094">
        <v>9020123</v>
      </c>
      <c r="U8094">
        <v>1625774</v>
      </c>
      <c r="V8094">
        <v>9111383</v>
      </c>
      <c r="W8094">
        <v>6110682</v>
      </c>
      <c r="X8094">
        <v>1374906</v>
      </c>
      <c r="Y8094">
        <v>3698623</v>
      </c>
      <c r="Z8094">
        <v>4605858</v>
      </c>
      <c r="AA8094">
        <v>6032260</v>
      </c>
      <c r="AB8094">
        <v>0</v>
      </c>
      <c r="AC8094">
        <v>12</v>
      </c>
      <c r="AD8094">
        <v>0</v>
      </c>
      <c r="AE8094">
        <v>2012</v>
      </c>
      <c r="AF8094" t="s">
        <v>68</v>
      </c>
      <c r="AG8094">
        <v>166250</v>
      </c>
      <c r="AH8094" t="s">
        <v>55</v>
      </c>
      <c r="AI8094" t="s">
        <v>55</v>
      </c>
      <c r="AJ8094">
        <v>0.96354688909999997</v>
      </c>
      <c r="AK8094">
        <v>22800</v>
      </c>
      <c r="AL8094" s="8"/>
      <c r="AM8094" s="10">
        <f t="shared" si="1134"/>
        <v>2017</v>
      </c>
      <c r="AN8094">
        <f t="shared" si="1135"/>
        <v>0</v>
      </c>
      <c r="AO8094">
        <f t="shared" si="1141"/>
        <v>1</v>
      </c>
      <c r="AP8094">
        <f t="shared" si="1136"/>
        <v>0</v>
      </c>
      <c r="AQ8094">
        <f t="shared" si="1137"/>
        <v>1</v>
      </c>
      <c r="AR8094">
        <f t="shared" si="1138"/>
        <v>0</v>
      </c>
      <c r="AS8094">
        <f t="shared" si="1139"/>
        <v>0</v>
      </c>
      <c r="AT8094">
        <f t="shared" si="1140"/>
        <v>0</v>
      </c>
      <c r="AU8094">
        <f t="shared" si="1140"/>
        <v>0</v>
      </c>
      <c r="AV8094">
        <f t="shared" si="1142"/>
        <v>0</v>
      </c>
    </row>
    <row r="8095" spans="1:48" x14ac:dyDescent="0.25">
      <c r="A8095" s="5">
        <v>8166</v>
      </c>
      <c r="B8095" s="5" t="s">
        <v>3006</v>
      </c>
      <c r="C8095" s="5" t="s">
        <v>3007</v>
      </c>
      <c r="D8095" s="6" t="s">
        <v>3008</v>
      </c>
      <c r="E8095">
        <v>3</v>
      </c>
      <c r="F8095" s="7">
        <v>0.52152734300000003</v>
      </c>
      <c r="G8095" s="7">
        <v>0</v>
      </c>
      <c r="H8095" t="s">
        <v>3009</v>
      </c>
      <c r="I8095">
        <v>39</v>
      </c>
      <c r="J8095">
        <v>205163.37</v>
      </c>
      <c r="K8095">
        <v>300000</v>
      </c>
      <c r="L8095" t="s">
        <v>52</v>
      </c>
      <c r="M8095" s="8" t="s">
        <v>53</v>
      </c>
      <c r="N8095" s="8">
        <v>0.85714285714285698</v>
      </c>
      <c r="O8095">
        <v>0.14285714285714199</v>
      </c>
      <c r="P8095" s="9">
        <v>0</v>
      </c>
      <c r="Q8095">
        <v>250000</v>
      </c>
      <c r="R8095" s="8"/>
      <c r="S8095" s="8" t="s">
        <v>329</v>
      </c>
      <c r="T8095">
        <v>82761826</v>
      </c>
      <c r="U8095">
        <v>28571277</v>
      </c>
      <c r="V8095">
        <v>84342494</v>
      </c>
      <c r="W8095">
        <v>55771217</v>
      </c>
      <c r="X8095">
        <v>0</v>
      </c>
      <c r="Y8095">
        <v>18042651</v>
      </c>
      <c r="Z8095">
        <v>56893444</v>
      </c>
      <c r="AA8095">
        <v>298054375</v>
      </c>
      <c r="AB8095">
        <v>91070192</v>
      </c>
      <c r="AC8095">
        <v>12</v>
      </c>
      <c r="AD8095">
        <v>206984183</v>
      </c>
      <c r="AE8095">
        <v>2018</v>
      </c>
      <c r="AF8095" t="s">
        <v>126</v>
      </c>
      <c r="AG8095">
        <v>40200000</v>
      </c>
      <c r="AH8095" t="s">
        <v>55</v>
      </c>
      <c r="AI8095" t="s">
        <v>55</v>
      </c>
      <c r="AJ8095">
        <v>1</v>
      </c>
      <c r="AK8095">
        <v>97000</v>
      </c>
      <c r="AL8095" s="8" t="s">
        <v>16645</v>
      </c>
      <c r="AM8095" s="10">
        <f t="shared" si="1134"/>
        <v>2018</v>
      </c>
      <c r="AN8095">
        <f t="shared" si="1135"/>
        <v>1</v>
      </c>
      <c r="AO8095">
        <f t="shared" si="1141"/>
        <v>0</v>
      </c>
      <c r="AP8095">
        <f t="shared" si="1136"/>
        <v>0</v>
      </c>
      <c r="AQ8095">
        <f t="shared" si="1137"/>
        <v>1</v>
      </c>
      <c r="AR8095">
        <f t="shared" si="1138"/>
        <v>0</v>
      </c>
      <c r="AS8095">
        <f t="shared" si="1139"/>
        <v>0</v>
      </c>
      <c r="AT8095">
        <f t="shared" si="1140"/>
        <v>0</v>
      </c>
      <c r="AU8095">
        <f t="shared" si="1140"/>
        <v>0</v>
      </c>
      <c r="AV8095" t="str">
        <f t="shared" si="1142"/>
        <v>2021-01-22T17:34:53</v>
      </c>
    </row>
    <row r="8096" spans="1:48" x14ac:dyDescent="0.25">
      <c r="A8096" s="5">
        <v>8167</v>
      </c>
      <c r="B8096" s="5" t="s">
        <v>16646</v>
      </c>
      <c r="C8096" s="5" t="s">
        <v>16647</v>
      </c>
      <c r="D8096" s="6" t="s">
        <v>16648</v>
      </c>
      <c r="E8096">
        <v>0</v>
      </c>
      <c r="F8096" s="7">
        <v>0.39542438470000002</v>
      </c>
      <c r="G8096" s="7">
        <v>0</v>
      </c>
      <c r="H8096" t="s">
        <v>11649</v>
      </c>
      <c r="I8096">
        <v>27</v>
      </c>
      <c r="J8096">
        <v>9334</v>
      </c>
      <c r="K8096">
        <v>60000</v>
      </c>
      <c r="L8096" t="s">
        <v>199</v>
      </c>
      <c r="M8096" s="8" t="s">
        <v>86</v>
      </c>
      <c r="N8096" s="8">
        <v>0.67857142857142805</v>
      </c>
      <c r="O8096">
        <v>0.32142857142857101</v>
      </c>
      <c r="P8096" s="9">
        <v>0</v>
      </c>
      <c r="R8096" s="8"/>
      <c r="S8096" s="8" t="s">
        <v>8021</v>
      </c>
      <c r="T8096">
        <v>245257</v>
      </c>
      <c r="U8096">
        <v>42267</v>
      </c>
      <c r="V8096">
        <v>245257</v>
      </c>
      <c r="W8096">
        <v>0</v>
      </c>
      <c r="X8096">
        <v>6800</v>
      </c>
      <c r="Y8096">
        <v>79913</v>
      </c>
      <c r="Z8096">
        <v>106238</v>
      </c>
      <c r="AA8096">
        <v>384958</v>
      </c>
      <c r="AB8096">
        <v>235159</v>
      </c>
      <c r="AC8096">
        <v>12</v>
      </c>
      <c r="AD8096">
        <v>149799</v>
      </c>
      <c r="AE8096">
        <v>2020</v>
      </c>
      <c r="AF8096" t="s">
        <v>126</v>
      </c>
      <c r="AG8096">
        <v>30000</v>
      </c>
      <c r="AH8096" t="s">
        <v>55</v>
      </c>
      <c r="AI8096" t="s">
        <v>55</v>
      </c>
      <c r="AJ8096">
        <v>1</v>
      </c>
      <c r="AK8096">
        <v>1920</v>
      </c>
      <c r="AL8096" s="8"/>
      <c r="AM8096" s="10">
        <f t="shared" si="1134"/>
        <v>2020</v>
      </c>
      <c r="AN8096">
        <f t="shared" si="1135"/>
        <v>0</v>
      </c>
      <c r="AO8096">
        <f t="shared" si="1141"/>
        <v>1</v>
      </c>
      <c r="AP8096">
        <f t="shared" si="1136"/>
        <v>0</v>
      </c>
      <c r="AQ8096">
        <f t="shared" si="1137"/>
        <v>0</v>
      </c>
      <c r="AR8096">
        <f t="shared" si="1138"/>
        <v>1</v>
      </c>
      <c r="AS8096">
        <f t="shared" si="1139"/>
        <v>0</v>
      </c>
      <c r="AT8096">
        <f t="shared" si="1140"/>
        <v>0</v>
      </c>
      <c r="AU8096">
        <f t="shared" si="1140"/>
        <v>0</v>
      </c>
      <c r="AV8096">
        <f t="shared" si="1142"/>
        <v>0</v>
      </c>
    </row>
    <row r="8097" spans="1:48" x14ac:dyDescent="0.25">
      <c r="A8097" s="5">
        <v>8168</v>
      </c>
      <c r="B8097" s="5" t="s">
        <v>16649</v>
      </c>
      <c r="C8097" s="5" t="s">
        <v>11733</v>
      </c>
      <c r="D8097" s="6" t="s">
        <v>16650</v>
      </c>
      <c r="E8097">
        <v>27</v>
      </c>
      <c r="F8097" s="7">
        <v>0.33423540639999999</v>
      </c>
      <c r="G8097" s="7">
        <v>0</v>
      </c>
      <c r="H8097" t="s">
        <v>16651</v>
      </c>
      <c r="I8097">
        <v>0</v>
      </c>
      <c r="J8097">
        <v>0</v>
      </c>
      <c r="K8097">
        <v>20000</v>
      </c>
      <c r="L8097" t="s">
        <v>52</v>
      </c>
      <c r="M8097" s="8" t="s">
        <v>53</v>
      </c>
      <c r="N8097" s="8">
        <v>0.80357142857142805</v>
      </c>
      <c r="O8097">
        <v>0.19642857142857101</v>
      </c>
      <c r="P8097" s="9">
        <v>0</v>
      </c>
      <c r="Q8097">
        <v>20000</v>
      </c>
      <c r="R8097" s="8"/>
      <c r="S8097" s="8"/>
      <c r="AA8097">
        <v>3590000</v>
      </c>
      <c r="AB8097">
        <v>0</v>
      </c>
      <c r="AC8097">
        <v>12</v>
      </c>
      <c r="AD8097">
        <v>0</v>
      </c>
      <c r="AE8097">
        <v>1993</v>
      </c>
      <c r="AF8097" t="s">
        <v>54</v>
      </c>
      <c r="AG8097">
        <v>103600</v>
      </c>
      <c r="AH8097" t="s">
        <v>55</v>
      </c>
      <c r="AI8097" t="s">
        <v>55</v>
      </c>
      <c r="AJ8097">
        <v>1</v>
      </c>
      <c r="AK8097">
        <v>66600</v>
      </c>
      <c r="AL8097" s="8" t="s">
        <v>16652</v>
      </c>
      <c r="AM8097" s="10">
        <f t="shared" si="1134"/>
        <v>2007</v>
      </c>
      <c r="AN8097">
        <f t="shared" si="1135"/>
        <v>1</v>
      </c>
      <c r="AO8097">
        <f t="shared" si="1141"/>
        <v>0</v>
      </c>
      <c r="AP8097">
        <f t="shared" si="1136"/>
        <v>0</v>
      </c>
      <c r="AQ8097">
        <f t="shared" si="1137"/>
        <v>1</v>
      </c>
      <c r="AR8097">
        <f t="shared" si="1138"/>
        <v>0</v>
      </c>
      <c r="AS8097">
        <f t="shared" si="1139"/>
        <v>0</v>
      </c>
      <c r="AT8097">
        <f t="shared" si="1140"/>
        <v>0</v>
      </c>
      <c r="AU8097">
        <f t="shared" si="1140"/>
        <v>0</v>
      </c>
      <c r="AV8097" t="str">
        <f t="shared" si="1142"/>
        <v>2021-01-22T19:11:16</v>
      </c>
    </row>
    <row r="8098" spans="1:48" x14ac:dyDescent="0.25">
      <c r="A8098" s="5">
        <v>8169</v>
      </c>
      <c r="B8098" s="5" t="s">
        <v>13545</v>
      </c>
      <c r="C8098" s="5" t="s">
        <v>13546</v>
      </c>
      <c r="D8098" s="6" t="s">
        <v>13547</v>
      </c>
      <c r="E8098">
        <v>7</v>
      </c>
      <c r="F8098" s="7">
        <v>0.68552470750000005</v>
      </c>
      <c r="G8098" s="7">
        <v>0</v>
      </c>
      <c r="H8098" t="s">
        <v>2263</v>
      </c>
      <c r="I8098">
        <v>0</v>
      </c>
      <c r="J8098">
        <v>0</v>
      </c>
      <c r="K8098">
        <v>50000</v>
      </c>
      <c r="L8098" t="s">
        <v>52</v>
      </c>
      <c r="M8098" s="8" t="s">
        <v>53</v>
      </c>
      <c r="N8098" s="8">
        <v>0.71428571428571397</v>
      </c>
      <c r="O8098">
        <v>0.28571428571428498</v>
      </c>
      <c r="P8098" s="9">
        <v>0.86602540378443904</v>
      </c>
      <c r="Q8098">
        <v>15000</v>
      </c>
      <c r="R8098" s="8"/>
      <c r="S8098" s="8"/>
      <c r="AA8098">
        <v>1591931</v>
      </c>
      <c r="AB8098">
        <v>0</v>
      </c>
      <c r="AC8098">
        <v>12</v>
      </c>
      <c r="AD8098">
        <v>0</v>
      </c>
      <c r="AE8098">
        <v>2010</v>
      </c>
      <c r="AF8098" t="s">
        <v>121</v>
      </c>
      <c r="AG8098">
        <v>30000</v>
      </c>
      <c r="AH8098" t="s">
        <v>55</v>
      </c>
      <c r="AI8098" t="s">
        <v>56</v>
      </c>
      <c r="AJ8098">
        <v>1</v>
      </c>
      <c r="AK8098">
        <v>1320</v>
      </c>
      <c r="AL8098" s="8" t="s">
        <v>16653</v>
      </c>
      <c r="AM8098" s="10">
        <f t="shared" si="1134"/>
        <v>2018</v>
      </c>
      <c r="AN8098">
        <f t="shared" si="1135"/>
        <v>1</v>
      </c>
      <c r="AO8098">
        <f t="shared" si="1141"/>
        <v>0</v>
      </c>
      <c r="AP8098">
        <f t="shared" si="1136"/>
        <v>0</v>
      </c>
      <c r="AQ8098">
        <f t="shared" si="1137"/>
        <v>1</v>
      </c>
      <c r="AR8098">
        <f t="shared" si="1138"/>
        <v>0</v>
      </c>
      <c r="AS8098">
        <f t="shared" si="1139"/>
        <v>0</v>
      </c>
      <c r="AT8098">
        <f t="shared" si="1140"/>
        <v>0</v>
      </c>
      <c r="AU8098">
        <f t="shared" si="1140"/>
        <v>1</v>
      </c>
      <c r="AV8098" t="str">
        <f t="shared" si="1142"/>
        <v>2021-01-22T19:15:18</v>
      </c>
    </row>
    <row r="8099" spans="1:48" x14ac:dyDescent="0.25">
      <c r="A8099" s="5">
        <v>8170</v>
      </c>
      <c r="B8099" s="5" t="s">
        <v>5297</v>
      </c>
      <c r="C8099" s="5" t="s">
        <v>5298</v>
      </c>
      <c r="D8099" s="6" t="s">
        <v>5299</v>
      </c>
      <c r="E8099">
        <v>35</v>
      </c>
      <c r="F8099" s="7">
        <v>0.57332835550000005</v>
      </c>
      <c r="G8099" s="7">
        <v>0</v>
      </c>
      <c r="H8099" t="s">
        <v>2168</v>
      </c>
      <c r="I8099">
        <v>0</v>
      </c>
      <c r="J8099">
        <v>0</v>
      </c>
      <c r="K8099">
        <v>20000</v>
      </c>
      <c r="L8099" t="s">
        <v>52</v>
      </c>
      <c r="M8099" s="8" t="s">
        <v>53</v>
      </c>
      <c r="N8099" s="8">
        <v>0.82142857142857095</v>
      </c>
      <c r="O8099">
        <v>0.17857142857142799</v>
      </c>
      <c r="P8099" s="9">
        <v>0.18153576433329499</v>
      </c>
      <c r="Q8099">
        <v>20000</v>
      </c>
      <c r="R8099" s="8"/>
      <c r="S8099" s="8" t="s">
        <v>217</v>
      </c>
      <c r="T8099">
        <v>3291488</v>
      </c>
      <c r="U8099">
        <v>2428947</v>
      </c>
      <c r="V8099">
        <v>4935858</v>
      </c>
      <c r="W8099">
        <v>550000</v>
      </c>
      <c r="X8099">
        <v>1956910</v>
      </c>
      <c r="Y8099">
        <v>2376467</v>
      </c>
      <c r="Z8099">
        <v>494629</v>
      </c>
      <c r="AA8099">
        <v>19154948</v>
      </c>
      <c r="AB8099">
        <v>9491740</v>
      </c>
      <c r="AC8099">
        <v>12</v>
      </c>
      <c r="AD8099">
        <v>9663208</v>
      </c>
      <c r="AE8099">
        <v>1990</v>
      </c>
      <c r="AF8099" t="s">
        <v>54</v>
      </c>
      <c r="AG8099">
        <v>550000</v>
      </c>
      <c r="AH8099" t="s">
        <v>55</v>
      </c>
      <c r="AI8099" t="s">
        <v>55</v>
      </c>
      <c r="AJ8099">
        <v>0.94067120130000004</v>
      </c>
      <c r="AK8099">
        <v>1657600</v>
      </c>
      <c r="AL8099" s="8" t="s">
        <v>16654</v>
      </c>
      <c r="AM8099" s="10">
        <f t="shared" si="1134"/>
        <v>2014</v>
      </c>
      <c r="AN8099">
        <f t="shared" si="1135"/>
        <v>1</v>
      </c>
      <c r="AO8099">
        <f t="shared" si="1141"/>
        <v>0</v>
      </c>
      <c r="AP8099">
        <f t="shared" si="1136"/>
        <v>0</v>
      </c>
      <c r="AQ8099">
        <f t="shared" si="1137"/>
        <v>1</v>
      </c>
      <c r="AR8099">
        <f t="shared" si="1138"/>
        <v>0</v>
      </c>
      <c r="AS8099">
        <f t="shared" si="1139"/>
        <v>0</v>
      </c>
      <c r="AT8099">
        <f t="shared" si="1140"/>
        <v>0</v>
      </c>
      <c r="AU8099">
        <f t="shared" si="1140"/>
        <v>0</v>
      </c>
      <c r="AV8099" t="str">
        <f t="shared" si="1142"/>
        <v>2021-01-22T19:18:26</v>
      </c>
    </row>
    <row r="8100" spans="1:48" x14ac:dyDescent="0.25">
      <c r="A8100" s="5">
        <v>8171</v>
      </c>
      <c r="B8100" s="5" t="s">
        <v>16655</v>
      </c>
      <c r="C8100" s="5" t="s">
        <v>16656</v>
      </c>
      <c r="D8100" s="6" t="s">
        <v>16657</v>
      </c>
      <c r="E8100">
        <v>14</v>
      </c>
      <c r="F8100" s="7">
        <v>0.29747628240000001</v>
      </c>
      <c r="G8100" s="7">
        <v>0</v>
      </c>
      <c r="H8100" t="s">
        <v>16658</v>
      </c>
      <c r="I8100">
        <v>0</v>
      </c>
      <c r="J8100">
        <v>0</v>
      </c>
      <c r="K8100">
        <v>55000</v>
      </c>
      <c r="L8100" t="s">
        <v>52</v>
      </c>
      <c r="M8100" s="8" t="s">
        <v>53</v>
      </c>
      <c r="N8100" s="8">
        <v>0.76785714285714202</v>
      </c>
      <c r="O8100">
        <v>0.23214285714285701</v>
      </c>
      <c r="P8100" s="9">
        <v>0</v>
      </c>
      <c r="Q8100">
        <v>20000</v>
      </c>
      <c r="R8100" s="8"/>
      <c r="S8100" s="8" t="s">
        <v>329</v>
      </c>
      <c r="T8100">
        <v>2836763</v>
      </c>
      <c r="U8100">
        <v>0</v>
      </c>
      <c r="V8100">
        <v>2836763</v>
      </c>
      <c r="W8100">
        <v>2836763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2011</v>
      </c>
      <c r="AF8100" t="s">
        <v>68</v>
      </c>
      <c r="AG8100">
        <v>160000</v>
      </c>
      <c r="AH8100" t="s">
        <v>55</v>
      </c>
      <c r="AI8100" t="s">
        <v>55</v>
      </c>
      <c r="AJ8100">
        <v>1</v>
      </c>
      <c r="AK8100">
        <v>242263</v>
      </c>
      <c r="AL8100" s="8" t="s">
        <v>16659</v>
      </c>
      <c r="AM8100" s="10">
        <f t="shared" si="1134"/>
        <v>2012</v>
      </c>
      <c r="AN8100">
        <f t="shared" si="1135"/>
        <v>1</v>
      </c>
      <c r="AO8100">
        <f t="shared" si="1141"/>
        <v>0</v>
      </c>
      <c r="AP8100">
        <f t="shared" si="1136"/>
        <v>0</v>
      </c>
      <c r="AQ8100">
        <f t="shared" si="1137"/>
        <v>1</v>
      </c>
      <c r="AR8100">
        <f t="shared" si="1138"/>
        <v>0</v>
      </c>
      <c r="AS8100">
        <f t="shared" si="1139"/>
        <v>0</v>
      </c>
      <c r="AT8100">
        <f t="shared" si="1140"/>
        <v>0</v>
      </c>
      <c r="AU8100">
        <f t="shared" si="1140"/>
        <v>0</v>
      </c>
      <c r="AV8100" t="str">
        <f t="shared" si="1142"/>
        <v>2021-01-22T19:20:34</v>
      </c>
    </row>
    <row r="8101" spans="1:48" x14ac:dyDescent="0.25">
      <c r="A8101" s="5">
        <v>8172</v>
      </c>
      <c r="B8101" s="5" t="s">
        <v>4087</v>
      </c>
      <c r="C8101" s="5" t="s">
        <v>4088</v>
      </c>
      <c r="D8101" s="6" t="s">
        <v>4089</v>
      </c>
      <c r="E8101">
        <v>56</v>
      </c>
      <c r="F8101" s="7">
        <v>0</v>
      </c>
      <c r="G8101" s="7"/>
      <c r="H8101" t="s">
        <v>4090</v>
      </c>
      <c r="I8101">
        <v>0</v>
      </c>
      <c r="J8101">
        <v>0</v>
      </c>
      <c r="K8101">
        <v>60000</v>
      </c>
      <c r="L8101" t="s">
        <v>52</v>
      </c>
      <c r="M8101" s="8" t="s">
        <v>53</v>
      </c>
      <c r="N8101" s="8">
        <v>0.85714285714285698</v>
      </c>
      <c r="O8101">
        <v>0.14285714285714199</v>
      </c>
      <c r="P8101" s="9">
        <v>-0.99062284797969502</v>
      </c>
      <c r="Q8101">
        <v>60000</v>
      </c>
      <c r="R8101" s="8"/>
      <c r="S8101" s="8" t="s">
        <v>329</v>
      </c>
      <c r="T8101">
        <v>4057776</v>
      </c>
      <c r="U8101">
        <v>821066</v>
      </c>
      <c r="V8101">
        <v>4107344</v>
      </c>
      <c r="W8101">
        <v>1062085</v>
      </c>
      <c r="X8101">
        <v>57746</v>
      </c>
      <c r="Y8101">
        <v>0</v>
      </c>
      <c r="Z8101">
        <v>1779382</v>
      </c>
      <c r="AA8101">
        <v>2818111</v>
      </c>
      <c r="AB8101">
        <v>0</v>
      </c>
      <c r="AC8101">
        <v>12</v>
      </c>
      <c r="AD8101">
        <v>0</v>
      </c>
      <c r="AE8101">
        <v>2011</v>
      </c>
      <c r="AF8101" t="s">
        <v>68</v>
      </c>
      <c r="AG8101">
        <v>70000</v>
      </c>
      <c r="AH8101" t="s">
        <v>55</v>
      </c>
      <c r="AI8101" t="s">
        <v>55</v>
      </c>
      <c r="AJ8101">
        <v>0</v>
      </c>
      <c r="AK8101">
        <v>9900</v>
      </c>
      <c r="AL8101" s="8" t="s">
        <v>16660</v>
      </c>
      <c r="AM8101" s="10">
        <f t="shared" si="1134"/>
        <v>2015</v>
      </c>
      <c r="AN8101">
        <f t="shared" si="1135"/>
        <v>1</v>
      </c>
      <c r="AO8101">
        <f t="shared" si="1141"/>
        <v>0</v>
      </c>
      <c r="AP8101">
        <f t="shared" si="1136"/>
        <v>0</v>
      </c>
      <c r="AQ8101">
        <f t="shared" si="1137"/>
        <v>1</v>
      </c>
      <c r="AR8101">
        <f t="shared" si="1138"/>
        <v>0</v>
      </c>
      <c r="AS8101">
        <f t="shared" si="1139"/>
        <v>0</v>
      </c>
      <c r="AT8101">
        <f t="shared" si="1140"/>
        <v>0</v>
      </c>
      <c r="AU8101">
        <f t="shared" si="1140"/>
        <v>0</v>
      </c>
      <c r="AV8101" t="str">
        <f t="shared" si="1142"/>
        <v>2021-01-22T19:27:29</v>
      </c>
    </row>
    <row r="8102" spans="1:48" x14ac:dyDescent="0.25">
      <c r="A8102" s="5">
        <v>8173</v>
      </c>
      <c r="B8102" s="5" t="s">
        <v>14882</v>
      </c>
      <c r="C8102" s="5" t="s">
        <v>14883</v>
      </c>
      <c r="D8102" s="6" t="s">
        <v>14884</v>
      </c>
      <c r="E8102">
        <v>0</v>
      </c>
      <c r="F8102" s="7">
        <v>0.59328901270000001</v>
      </c>
      <c r="G8102" s="7">
        <v>0</v>
      </c>
      <c r="H8102" t="s">
        <v>11129</v>
      </c>
      <c r="I8102">
        <v>21</v>
      </c>
      <c r="J8102">
        <v>12560</v>
      </c>
      <c r="K8102">
        <v>55000</v>
      </c>
      <c r="L8102" t="s">
        <v>52</v>
      </c>
      <c r="M8102" s="8" t="s">
        <v>86</v>
      </c>
      <c r="N8102" s="8">
        <v>0.60714285714285698</v>
      </c>
      <c r="O8102">
        <v>0.39285714285714202</v>
      </c>
      <c r="P8102" s="9">
        <v>0.86602540378443904</v>
      </c>
      <c r="Q8102">
        <v>5000</v>
      </c>
      <c r="R8102" s="8"/>
      <c r="S8102" s="8" t="s">
        <v>329</v>
      </c>
      <c r="T8102">
        <v>251131</v>
      </c>
      <c r="U8102">
        <v>44234</v>
      </c>
      <c r="V8102">
        <v>251131</v>
      </c>
      <c r="W8102">
        <v>76276</v>
      </c>
      <c r="X8102">
        <v>0</v>
      </c>
      <c r="Y8102">
        <v>27554</v>
      </c>
      <c r="Z8102">
        <v>171286</v>
      </c>
      <c r="AA8102">
        <v>185198</v>
      </c>
      <c r="AB8102">
        <v>137320</v>
      </c>
      <c r="AC8102">
        <v>10</v>
      </c>
      <c r="AD8102">
        <v>47878</v>
      </c>
      <c r="AE8102">
        <v>2019</v>
      </c>
      <c r="AF8102" t="s">
        <v>126</v>
      </c>
      <c r="AG8102">
        <v>99800</v>
      </c>
      <c r="AH8102" t="s">
        <v>55</v>
      </c>
      <c r="AI8102" t="s">
        <v>56</v>
      </c>
      <c r="AJ8102">
        <v>1</v>
      </c>
      <c r="AK8102">
        <v>5760</v>
      </c>
      <c r="AL8102" s="8" t="s">
        <v>16661</v>
      </c>
      <c r="AM8102" s="10">
        <f t="shared" si="1134"/>
        <v>2020</v>
      </c>
      <c r="AN8102">
        <f t="shared" si="1135"/>
        <v>1</v>
      </c>
      <c r="AO8102">
        <f t="shared" si="1141"/>
        <v>0</v>
      </c>
      <c r="AP8102">
        <f t="shared" si="1136"/>
        <v>0</v>
      </c>
      <c r="AQ8102">
        <f t="shared" si="1137"/>
        <v>0</v>
      </c>
      <c r="AR8102">
        <f t="shared" si="1138"/>
        <v>1</v>
      </c>
      <c r="AS8102">
        <f t="shared" si="1139"/>
        <v>0</v>
      </c>
      <c r="AT8102">
        <f t="shared" si="1140"/>
        <v>0</v>
      </c>
      <c r="AU8102">
        <f t="shared" si="1140"/>
        <v>1</v>
      </c>
      <c r="AV8102" t="str">
        <f t="shared" si="1142"/>
        <v>2021-01-26T12:01:45</v>
      </c>
    </row>
    <row r="8103" spans="1:48" x14ac:dyDescent="0.25">
      <c r="A8103" s="5">
        <v>8174</v>
      </c>
      <c r="B8103" s="5" t="s">
        <v>2319</v>
      </c>
      <c r="C8103" s="5" t="s">
        <v>2320</v>
      </c>
      <c r="D8103" s="6" t="s">
        <v>2321</v>
      </c>
      <c r="E8103">
        <v>41</v>
      </c>
      <c r="F8103" s="7">
        <v>0.52987351640000002</v>
      </c>
      <c r="G8103" s="7">
        <v>0</v>
      </c>
      <c r="H8103" t="s">
        <v>2322</v>
      </c>
      <c r="I8103">
        <v>11</v>
      </c>
      <c r="J8103">
        <v>6985.33</v>
      </c>
      <c r="K8103">
        <v>50000</v>
      </c>
      <c r="L8103" t="s">
        <v>52</v>
      </c>
      <c r="M8103" s="8" t="s">
        <v>53</v>
      </c>
      <c r="N8103" s="8">
        <v>0.80357142857142805</v>
      </c>
      <c r="O8103">
        <v>0.19642857142857101</v>
      </c>
      <c r="P8103" s="9">
        <v>-0.54693526398894499</v>
      </c>
      <c r="Q8103">
        <v>15000</v>
      </c>
      <c r="R8103" s="8"/>
      <c r="S8103" s="8" t="s">
        <v>11020</v>
      </c>
      <c r="T8103">
        <v>2776111</v>
      </c>
      <c r="U8103">
        <v>765938</v>
      </c>
      <c r="V8103">
        <v>2978241</v>
      </c>
      <c r="W8103">
        <v>2021708</v>
      </c>
      <c r="X8103">
        <v>377000</v>
      </c>
      <c r="Y8103">
        <v>1349430</v>
      </c>
      <c r="Z8103">
        <v>1305426</v>
      </c>
      <c r="AA8103">
        <v>2126167</v>
      </c>
      <c r="AB8103">
        <v>999229</v>
      </c>
      <c r="AC8103">
        <v>6</v>
      </c>
      <c r="AD8103">
        <v>1126938</v>
      </c>
      <c r="AE8103">
        <v>2008</v>
      </c>
      <c r="AF8103" t="s">
        <v>121</v>
      </c>
      <c r="AG8103">
        <v>100000</v>
      </c>
      <c r="AH8103" t="s">
        <v>55</v>
      </c>
      <c r="AI8103" t="s">
        <v>55</v>
      </c>
      <c r="AJ8103">
        <v>0.74589953870000003</v>
      </c>
      <c r="AK8103">
        <v>15200</v>
      </c>
      <c r="AL8103" s="8" t="s">
        <v>16662</v>
      </c>
      <c r="AM8103" s="10">
        <f t="shared" si="1134"/>
        <v>2010</v>
      </c>
      <c r="AN8103">
        <f t="shared" si="1135"/>
        <v>1</v>
      </c>
      <c r="AO8103">
        <f t="shared" si="1141"/>
        <v>0</v>
      </c>
      <c r="AP8103">
        <f t="shared" si="1136"/>
        <v>0</v>
      </c>
      <c r="AQ8103">
        <f t="shared" si="1137"/>
        <v>1</v>
      </c>
      <c r="AR8103">
        <f t="shared" si="1138"/>
        <v>0</v>
      </c>
      <c r="AS8103">
        <f t="shared" si="1139"/>
        <v>0</v>
      </c>
      <c r="AT8103">
        <f t="shared" si="1140"/>
        <v>0</v>
      </c>
      <c r="AU8103">
        <f t="shared" si="1140"/>
        <v>0</v>
      </c>
      <c r="AV8103" t="str">
        <f t="shared" si="1142"/>
        <v>2021-01-26T12:03:33</v>
      </c>
    </row>
    <row r="8104" spans="1:48" x14ac:dyDescent="0.25">
      <c r="A8104" s="5">
        <v>8175</v>
      </c>
      <c r="B8104" s="5" t="s">
        <v>7540</v>
      </c>
      <c r="C8104" s="5" t="s">
        <v>7541</v>
      </c>
      <c r="D8104" s="6" t="s">
        <v>7542</v>
      </c>
      <c r="E8104">
        <v>15</v>
      </c>
      <c r="F8104" s="7">
        <v>0.4630299826</v>
      </c>
      <c r="G8104" s="7">
        <v>0</v>
      </c>
      <c r="H8104" t="s">
        <v>7543</v>
      </c>
      <c r="I8104">
        <v>0</v>
      </c>
      <c r="J8104">
        <v>2000</v>
      </c>
      <c r="K8104">
        <v>40000</v>
      </c>
      <c r="L8104" t="s">
        <v>52</v>
      </c>
      <c r="M8104" s="8" t="s">
        <v>53</v>
      </c>
      <c r="N8104" s="8">
        <v>0.82142857142857095</v>
      </c>
      <c r="O8104">
        <v>0.17857142857142799</v>
      </c>
      <c r="P8104" s="9">
        <v>-0.86602540378443904</v>
      </c>
      <c r="Q8104">
        <v>35000</v>
      </c>
      <c r="R8104" s="8"/>
      <c r="S8104" s="8" t="s">
        <v>217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1532956</v>
      </c>
      <c r="AB8104">
        <v>658293</v>
      </c>
      <c r="AC8104">
        <v>12</v>
      </c>
      <c r="AD8104">
        <v>874663</v>
      </c>
      <c r="AE8104">
        <v>2008</v>
      </c>
      <c r="AF8104" t="s">
        <v>121</v>
      </c>
      <c r="AG8104">
        <v>30000</v>
      </c>
      <c r="AH8104" t="s">
        <v>55</v>
      </c>
      <c r="AI8104" t="s">
        <v>55</v>
      </c>
      <c r="AJ8104">
        <v>0.84957377990000005</v>
      </c>
      <c r="AK8104">
        <v>25200</v>
      </c>
      <c r="AL8104" s="8" t="s">
        <v>16663</v>
      </c>
      <c r="AM8104" s="10">
        <f t="shared" si="1134"/>
        <v>2018</v>
      </c>
      <c r="AN8104">
        <f t="shared" si="1135"/>
        <v>1</v>
      </c>
      <c r="AO8104">
        <f t="shared" si="1141"/>
        <v>0</v>
      </c>
      <c r="AP8104">
        <f t="shared" si="1136"/>
        <v>0</v>
      </c>
      <c r="AQ8104">
        <f t="shared" si="1137"/>
        <v>1</v>
      </c>
      <c r="AR8104">
        <f t="shared" si="1138"/>
        <v>0</v>
      </c>
      <c r="AS8104">
        <f t="shared" si="1139"/>
        <v>0</v>
      </c>
      <c r="AT8104">
        <f t="shared" si="1140"/>
        <v>0</v>
      </c>
      <c r="AU8104">
        <f t="shared" si="1140"/>
        <v>0</v>
      </c>
      <c r="AV8104" t="str">
        <f t="shared" si="1142"/>
        <v>2021-01-26T12:04:16</v>
      </c>
    </row>
    <row r="8105" spans="1:48" x14ac:dyDescent="0.25">
      <c r="A8105" s="5">
        <v>8176</v>
      </c>
      <c r="B8105" s="5" t="s">
        <v>13169</v>
      </c>
      <c r="C8105" s="5" t="s">
        <v>13170</v>
      </c>
      <c r="D8105" s="6" t="s">
        <v>13171</v>
      </c>
      <c r="E8105">
        <v>0</v>
      </c>
      <c r="F8105" s="7">
        <v>0</v>
      </c>
      <c r="G8105" s="7"/>
      <c r="H8105" t="s">
        <v>13172</v>
      </c>
      <c r="I8105">
        <v>0</v>
      </c>
      <c r="J8105">
        <v>0</v>
      </c>
      <c r="K8105">
        <v>25000</v>
      </c>
      <c r="L8105" t="s">
        <v>52</v>
      </c>
      <c r="M8105" s="8" t="s">
        <v>86</v>
      </c>
      <c r="N8105" s="8">
        <v>0.64285714285714202</v>
      </c>
      <c r="O8105">
        <v>0.35714285714285698</v>
      </c>
      <c r="P8105" s="9">
        <v>0</v>
      </c>
      <c r="Q8105">
        <v>10000</v>
      </c>
      <c r="R8105" s="8"/>
      <c r="S8105" s="8"/>
      <c r="AA8105">
        <v>1761570</v>
      </c>
      <c r="AB8105">
        <v>0</v>
      </c>
      <c r="AC8105">
        <v>12</v>
      </c>
      <c r="AD8105">
        <v>0</v>
      </c>
      <c r="AE8105">
        <v>2017</v>
      </c>
      <c r="AF8105" t="s">
        <v>126</v>
      </c>
      <c r="AG8105">
        <v>100000</v>
      </c>
      <c r="AH8105" t="s">
        <v>55</v>
      </c>
      <c r="AI8105" t="s">
        <v>56</v>
      </c>
      <c r="AJ8105">
        <v>0</v>
      </c>
      <c r="AK8105">
        <v>5280</v>
      </c>
      <c r="AL8105" s="8" t="s">
        <v>16664</v>
      </c>
      <c r="AM8105" s="10">
        <f t="shared" si="1134"/>
        <v>2018</v>
      </c>
      <c r="AN8105">
        <f t="shared" si="1135"/>
        <v>1</v>
      </c>
      <c r="AO8105">
        <f t="shared" si="1141"/>
        <v>0</v>
      </c>
      <c r="AP8105">
        <f t="shared" si="1136"/>
        <v>0</v>
      </c>
      <c r="AQ8105">
        <f t="shared" si="1137"/>
        <v>0</v>
      </c>
      <c r="AR8105">
        <f t="shared" si="1138"/>
        <v>1</v>
      </c>
      <c r="AS8105">
        <f t="shared" si="1139"/>
        <v>0</v>
      </c>
      <c r="AT8105">
        <f t="shared" si="1140"/>
        <v>0</v>
      </c>
      <c r="AU8105">
        <f t="shared" si="1140"/>
        <v>1</v>
      </c>
      <c r="AV8105" t="str">
        <f t="shared" si="1142"/>
        <v>2021-01-26T12:09:03</v>
      </c>
    </row>
    <row r="8106" spans="1:48" x14ac:dyDescent="0.25">
      <c r="A8106" s="5">
        <v>8177</v>
      </c>
      <c r="B8106" s="5" t="s">
        <v>9202</v>
      </c>
      <c r="C8106" s="5" t="s">
        <v>9203</v>
      </c>
      <c r="D8106" s="6" t="s">
        <v>9204</v>
      </c>
      <c r="E8106">
        <v>3</v>
      </c>
      <c r="F8106" s="7">
        <v>0</v>
      </c>
      <c r="G8106" s="7"/>
      <c r="H8106" t="s">
        <v>9205</v>
      </c>
      <c r="I8106">
        <v>0</v>
      </c>
      <c r="J8106">
        <v>0</v>
      </c>
      <c r="K8106">
        <v>25000</v>
      </c>
      <c r="L8106" t="s">
        <v>52</v>
      </c>
      <c r="M8106" s="8" t="s">
        <v>53</v>
      </c>
      <c r="N8106" s="8">
        <v>0.875</v>
      </c>
      <c r="O8106">
        <v>0.125</v>
      </c>
      <c r="P8106" s="9">
        <v>0</v>
      </c>
      <c r="Q8106">
        <v>25000</v>
      </c>
      <c r="R8106" s="8"/>
      <c r="S8106" s="8" t="s">
        <v>15231</v>
      </c>
      <c r="T8106">
        <v>23981996</v>
      </c>
      <c r="U8106">
        <v>1584869</v>
      </c>
      <c r="V8106">
        <v>45745797</v>
      </c>
      <c r="W8106">
        <v>44160927</v>
      </c>
      <c r="X8106">
        <v>0</v>
      </c>
      <c r="Y8106">
        <v>8285889</v>
      </c>
      <c r="Z8106">
        <v>15213807</v>
      </c>
      <c r="AA8106">
        <v>40699312</v>
      </c>
      <c r="AB8106">
        <v>12521880</v>
      </c>
      <c r="AC8106">
        <v>12</v>
      </c>
      <c r="AD8106">
        <v>28177432</v>
      </c>
      <c r="AE8106">
        <v>1989</v>
      </c>
      <c r="AF8106" t="s">
        <v>54</v>
      </c>
      <c r="AG8106">
        <v>380000</v>
      </c>
      <c r="AH8106" t="s">
        <v>56</v>
      </c>
      <c r="AI8106" t="s">
        <v>55</v>
      </c>
      <c r="AJ8106">
        <v>0</v>
      </c>
      <c r="AK8106">
        <v>0</v>
      </c>
      <c r="AL8106" s="8" t="s">
        <v>16665</v>
      </c>
      <c r="AM8106" s="10">
        <f t="shared" si="1134"/>
        <v>2017</v>
      </c>
      <c r="AN8106">
        <f t="shared" si="1135"/>
        <v>1</v>
      </c>
      <c r="AO8106">
        <f t="shared" si="1141"/>
        <v>0</v>
      </c>
      <c r="AP8106">
        <f t="shared" si="1136"/>
        <v>0</v>
      </c>
      <c r="AQ8106">
        <f t="shared" si="1137"/>
        <v>1</v>
      </c>
      <c r="AR8106">
        <f t="shared" si="1138"/>
        <v>0</v>
      </c>
      <c r="AS8106">
        <f t="shared" si="1139"/>
        <v>0</v>
      </c>
      <c r="AT8106">
        <f t="shared" si="1140"/>
        <v>1</v>
      </c>
      <c r="AU8106">
        <f t="shared" si="1140"/>
        <v>0</v>
      </c>
      <c r="AV8106" t="str">
        <f t="shared" si="1142"/>
        <v>2021-01-26T13:02:28</v>
      </c>
    </row>
    <row r="8107" spans="1:48" x14ac:dyDescent="0.25">
      <c r="A8107" s="5">
        <v>8178</v>
      </c>
      <c r="B8107" s="5" t="s">
        <v>6021</v>
      </c>
      <c r="C8107" s="5" t="s">
        <v>6022</v>
      </c>
      <c r="D8107" s="6" t="s">
        <v>6023</v>
      </c>
      <c r="E8107">
        <v>10</v>
      </c>
      <c r="F8107" s="7">
        <v>4.86285157E-2</v>
      </c>
      <c r="G8107" s="7">
        <v>0</v>
      </c>
      <c r="H8107" t="s">
        <v>6024</v>
      </c>
      <c r="I8107">
        <v>203</v>
      </c>
      <c r="J8107">
        <v>7182</v>
      </c>
      <c r="K8107">
        <v>35000</v>
      </c>
      <c r="L8107" t="s">
        <v>52</v>
      </c>
      <c r="M8107" s="8" t="s">
        <v>86</v>
      </c>
      <c r="N8107" s="8">
        <v>0.53571428571428503</v>
      </c>
      <c r="O8107">
        <v>0.46428571428571402</v>
      </c>
      <c r="P8107" s="9">
        <v>0.86602540378443804</v>
      </c>
      <c r="Q8107">
        <v>5000</v>
      </c>
      <c r="R8107" s="8"/>
      <c r="S8107" s="8"/>
      <c r="AA8107">
        <v>766314</v>
      </c>
      <c r="AB8107">
        <v>0</v>
      </c>
      <c r="AC8107">
        <v>12</v>
      </c>
      <c r="AD8107">
        <v>0</v>
      </c>
      <c r="AE8107">
        <v>2017</v>
      </c>
      <c r="AF8107" t="s">
        <v>126</v>
      </c>
      <c r="AG8107">
        <v>50000</v>
      </c>
      <c r="AH8107" t="s">
        <v>55</v>
      </c>
      <c r="AI8107" t="s">
        <v>55</v>
      </c>
      <c r="AJ8107">
        <v>1</v>
      </c>
      <c r="AK8107">
        <v>4440</v>
      </c>
      <c r="AL8107" s="8" t="s">
        <v>16666</v>
      </c>
      <c r="AM8107" s="10">
        <f t="shared" si="1134"/>
        <v>2019</v>
      </c>
      <c r="AN8107">
        <f t="shared" si="1135"/>
        <v>1</v>
      </c>
      <c r="AO8107">
        <f t="shared" si="1141"/>
        <v>0</v>
      </c>
      <c r="AP8107">
        <f t="shared" si="1136"/>
        <v>0</v>
      </c>
      <c r="AQ8107">
        <f t="shared" si="1137"/>
        <v>0</v>
      </c>
      <c r="AR8107">
        <f t="shared" si="1138"/>
        <v>1</v>
      </c>
      <c r="AS8107">
        <f t="shared" si="1139"/>
        <v>0</v>
      </c>
      <c r="AT8107">
        <f t="shared" si="1140"/>
        <v>0</v>
      </c>
      <c r="AU8107">
        <f t="shared" si="1140"/>
        <v>0</v>
      </c>
      <c r="AV8107" t="str">
        <f t="shared" si="1142"/>
        <v>2021-01-26T13:06:10</v>
      </c>
    </row>
    <row r="8108" spans="1:48" x14ac:dyDescent="0.25">
      <c r="A8108" s="5">
        <v>8179</v>
      </c>
      <c r="B8108" s="5" t="s">
        <v>3656</v>
      </c>
      <c r="C8108" s="5" t="s">
        <v>3657</v>
      </c>
      <c r="D8108" s="6" t="s">
        <v>3658</v>
      </c>
      <c r="E8108">
        <v>3</v>
      </c>
      <c r="F8108" s="7">
        <v>0.50399920840000001</v>
      </c>
      <c r="G8108" s="7">
        <v>0</v>
      </c>
      <c r="H8108" t="s">
        <v>3659</v>
      </c>
      <c r="I8108">
        <v>38</v>
      </c>
      <c r="J8108">
        <v>43116.800000000003</v>
      </c>
      <c r="K8108">
        <v>75000</v>
      </c>
      <c r="L8108" t="s">
        <v>52</v>
      </c>
      <c r="M8108" s="8" t="s">
        <v>53</v>
      </c>
      <c r="N8108" s="8">
        <v>0.80357142857142805</v>
      </c>
      <c r="O8108">
        <v>0.19642857142857101</v>
      </c>
      <c r="P8108" s="9">
        <v>0</v>
      </c>
      <c r="Q8108">
        <v>75000</v>
      </c>
      <c r="R8108" s="8"/>
      <c r="S8108" s="8" t="s">
        <v>8021</v>
      </c>
      <c r="T8108">
        <v>2069033</v>
      </c>
      <c r="U8108">
        <v>798126</v>
      </c>
      <c r="V8108">
        <v>2378616</v>
      </c>
      <c r="W8108">
        <v>1580490</v>
      </c>
      <c r="X8108">
        <v>0</v>
      </c>
      <c r="Y8108">
        <v>877498</v>
      </c>
      <c r="Z8108">
        <v>0</v>
      </c>
      <c r="AA8108">
        <v>6109939</v>
      </c>
      <c r="AB8108">
        <v>5009741</v>
      </c>
      <c r="AC8108">
        <v>12</v>
      </c>
      <c r="AD8108">
        <v>1100198</v>
      </c>
      <c r="AE8108">
        <v>2013</v>
      </c>
      <c r="AF8108" t="s">
        <v>68</v>
      </c>
      <c r="AG8108">
        <v>300000</v>
      </c>
      <c r="AH8108" t="s">
        <v>55</v>
      </c>
      <c r="AI8108" t="s">
        <v>56</v>
      </c>
      <c r="AJ8108">
        <v>1</v>
      </c>
      <c r="AK8108">
        <v>19980</v>
      </c>
      <c r="AL8108" s="8" t="s">
        <v>16667</v>
      </c>
      <c r="AM8108" s="10">
        <f t="shared" si="1134"/>
        <v>2017</v>
      </c>
      <c r="AN8108">
        <f t="shared" si="1135"/>
        <v>1</v>
      </c>
      <c r="AO8108">
        <f t="shared" si="1141"/>
        <v>0</v>
      </c>
      <c r="AP8108">
        <f t="shared" si="1136"/>
        <v>0</v>
      </c>
      <c r="AQ8108">
        <f t="shared" si="1137"/>
        <v>1</v>
      </c>
      <c r="AR8108">
        <f t="shared" si="1138"/>
        <v>0</v>
      </c>
      <c r="AS8108">
        <f t="shared" si="1139"/>
        <v>0</v>
      </c>
      <c r="AT8108">
        <f t="shared" si="1140"/>
        <v>0</v>
      </c>
      <c r="AU8108">
        <f t="shared" si="1140"/>
        <v>1</v>
      </c>
      <c r="AV8108" t="str">
        <f t="shared" si="1142"/>
        <v>2021-01-26T13:11:37</v>
      </c>
    </row>
    <row r="8109" spans="1:48" x14ac:dyDescent="0.25">
      <c r="A8109" s="5">
        <v>8180</v>
      </c>
      <c r="B8109" s="5" t="s">
        <v>6641</v>
      </c>
      <c r="C8109" s="5" t="s">
        <v>6642</v>
      </c>
      <c r="D8109" s="6" t="s">
        <v>6643</v>
      </c>
      <c r="E8109">
        <v>26</v>
      </c>
      <c r="F8109" s="7">
        <v>0</v>
      </c>
      <c r="G8109" s="7"/>
      <c r="H8109" t="s">
        <v>6644</v>
      </c>
      <c r="I8109">
        <v>0</v>
      </c>
      <c r="J8109">
        <v>0</v>
      </c>
      <c r="K8109">
        <v>210000</v>
      </c>
      <c r="L8109" t="s">
        <v>52</v>
      </c>
      <c r="M8109" s="8" t="s">
        <v>86</v>
      </c>
      <c r="N8109" s="8">
        <v>0.66071428571428503</v>
      </c>
      <c r="O8109">
        <v>0.33928571428571402</v>
      </c>
      <c r="P8109" s="9">
        <v>-0.86602540378443904</v>
      </c>
      <c r="Q8109">
        <v>210000</v>
      </c>
      <c r="R8109" s="8"/>
      <c r="S8109" s="8" t="s">
        <v>10227</v>
      </c>
      <c r="T8109">
        <v>12452764</v>
      </c>
      <c r="U8109">
        <v>13054054672</v>
      </c>
      <c r="V8109">
        <v>13660908</v>
      </c>
      <c r="W8109">
        <v>518332</v>
      </c>
      <c r="X8109">
        <v>4361723</v>
      </c>
      <c r="Y8109">
        <v>7743366</v>
      </c>
      <c r="Z8109">
        <v>4210168</v>
      </c>
      <c r="AA8109">
        <v>21336775</v>
      </c>
      <c r="AB8109">
        <v>-4426253</v>
      </c>
      <c r="AC8109">
        <v>6</v>
      </c>
      <c r="AD8109">
        <v>25763028</v>
      </c>
      <c r="AE8109">
        <v>1978</v>
      </c>
      <c r="AF8109" t="s">
        <v>54</v>
      </c>
      <c r="AG8109">
        <v>500000</v>
      </c>
      <c r="AH8109" t="s">
        <v>55</v>
      </c>
      <c r="AI8109" t="s">
        <v>55</v>
      </c>
      <c r="AJ8109">
        <v>0</v>
      </c>
      <c r="AK8109">
        <v>3086503</v>
      </c>
      <c r="AL8109" s="8" t="s">
        <v>16668</v>
      </c>
      <c r="AM8109" s="10">
        <f t="shared" si="1134"/>
        <v>2012</v>
      </c>
      <c r="AN8109">
        <f t="shared" si="1135"/>
        <v>1</v>
      </c>
      <c r="AO8109">
        <f t="shared" si="1141"/>
        <v>0</v>
      </c>
      <c r="AP8109">
        <f t="shared" si="1136"/>
        <v>0</v>
      </c>
      <c r="AQ8109">
        <f t="shared" si="1137"/>
        <v>0</v>
      </c>
      <c r="AR8109">
        <f t="shared" si="1138"/>
        <v>1</v>
      </c>
      <c r="AS8109">
        <f t="shared" si="1139"/>
        <v>0</v>
      </c>
      <c r="AT8109">
        <f t="shared" si="1140"/>
        <v>0</v>
      </c>
      <c r="AU8109">
        <f t="shared" si="1140"/>
        <v>0</v>
      </c>
      <c r="AV8109" t="str">
        <f t="shared" si="1142"/>
        <v>2021-01-26T13:38:17</v>
      </c>
    </row>
    <row r="8110" spans="1:48" x14ac:dyDescent="0.25">
      <c r="A8110" s="5">
        <v>8181</v>
      </c>
      <c r="B8110" s="5" t="s">
        <v>7545</v>
      </c>
      <c r="C8110" s="5" t="s">
        <v>7546</v>
      </c>
      <c r="D8110" s="6" t="s">
        <v>7547</v>
      </c>
      <c r="E8110">
        <v>4</v>
      </c>
      <c r="F8110" s="7">
        <v>0.65684585139999996</v>
      </c>
      <c r="G8110" s="7">
        <v>0</v>
      </c>
      <c r="H8110" t="s">
        <v>7548</v>
      </c>
      <c r="I8110">
        <v>101</v>
      </c>
      <c r="J8110">
        <v>10313.39</v>
      </c>
      <c r="K8110">
        <v>10000</v>
      </c>
      <c r="L8110" t="s">
        <v>52</v>
      </c>
      <c r="M8110" s="8" t="s">
        <v>86</v>
      </c>
      <c r="N8110" s="8">
        <v>0.55357142857142805</v>
      </c>
      <c r="O8110">
        <v>0.44642857142857101</v>
      </c>
      <c r="P8110" s="9">
        <v>0</v>
      </c>
      <c r="Q8110">
        <v>5000</v>
      </c>
      <c r="R8110" s="8"/>
      <c r="S8110" s="8" t="s">
        <v>6551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532602</v>
      </c>
      <c r="AB8110">
        <v>0</v>
      </c>
      <c r="AC8110">
        <v>12</v>
      </c>
      <c r="AD8110">
        <v>0</v>
      </c>
      <c r="AE8110">
        <v>2019</v>
      </c>
      <c r="AF8110" t="s">
        <v>126</v>
      </c>
      <c r="AG8110">
        <v>120000</v>
      </c>
      <c r="AH8110" t="s">
        <v>55</v>
      </c>
      <c r="AI8110" t="s">
        <v>55</v>
      </c>
      <c r="AJ8110">
        <v>1</v>
      </c>
      <c r="AK8110">
        <v>4860</v>
      </c>
      <c r="AL8110" s="8" t="s">
        <v>16669</v>
      </c>
      <c r="AM8110" s="10">
        <f t="shared" si="1134"/>
        <v>2020</v>
      </c>
      <c r="AN8110">
        <f t="shared" si="1135"/>
        <v>1</v>
      </c>
      <c r="AO8110">
        <f t="shared" si="1141"/>
        <v>0</v>
      </c>
      <c r="AP8110">
        <f t="shared" si="1136"/>
        <v>0</v>
      </c>
      <c r="AQ8110">
        <f t="shared" si="1137"/>
        <v>0</v>
      </c>
      <c r="AR8110">
        <f t="shared" si="1138"/>
        <v>1</v>
      </c>
      <c r="AS8110">
        <f t="shared" si="1139"/>
        <v>0</v>
      </c>
      <c r="AT8110">
        <f t="shared" si="1140"/>
        <v>0</v>
      </c>
      <c r="AU8110">
        <f t="shared" si="1140"/>
        <v>0</v>
      </c>
      <c r="AV8110" t="str">
        <f t="shared" si="1142"/>
        <v>2021-01-26T13:41:21</v>
      </c>
    </row>
    <row r="8111" spans="1:48" x14ac:dyDescent="0.25">
      <c r="A8111" s="5">
        <v>8182</v>
      </c>
      <c r="B8111" s="5" t="s">
        <v>8453</v>
      </c>
      <c r="C8111" s="5" t="s">
        <v>8454</v>
      </c>
      <c r="D8111" s="6" t="s">
        <v>8455</v>
      </c>
      <c r="E8111">
        <v>2</v>
      </c>
      <c r="F8111" s="7">
        <v>0.5753678955</v>
      </c>
      <c r="G8111" s="7">
        <v>0</v>
      </c>
      <c r="H8111" t="s">
        <v>502</v>
      </c>
      <c r="I8111">
        <v>81</v>
      </c>
      <c r="J8111">
        <v>39595.25</v>
      </c>
      <c r="K8111">
        <v>200000</v>
      </c>
      <c r="L8111" t="s">
        <v>52</v>
      </c>
      <c r="M8111" s="8" t="s">
        <v>53</v>
      </c>
      <c r="N8111" s="8">
        <v>0.80357142857142805</v>
      </c>
      <c r="O8111">
        <v>0.19642857142857101</v>
      </c>
      <c r="P8111" s="9">
        <v>0</v>
      </c>
      <c r="Q8111">
        <v>160000</v>
      </c>
      <c r="R8111" s="8"/>
      <c r="S8111" s="8" t="s">
        <v>329</v>
      </c>
      <c r="T8111">
        <v>28581766</v>
      </c>
      <c r="U8111">
        <v>24138654</v>
      </c>
      <c r="V8111">
        <v>36988020</v>
      </c>
      <c r="W8111">
        <v>9458008</v>
      </c>
      <c r="X8111">
        <v>3450000</v>
      </c>
      <c r="Y8111">
        <v>6059124</v>
      </c>
      <c r="Z8111">
        <v>19993647</v>
      </c>
      <c r="AA8111">
        <v>143937778</v>
      </c>
      <c r="AB8111">
        <v>41984340</v>
      </c>
      <c r="AC8111">
        <v>12</v>
      </c>
      <c r="AD8111">
        <v>101953438</v>
      </c>
      <c r="AE8111">
        <v>2018</v>
      </c>
      <c r="AF8111" t="s">
        <v>126</v>
      </c>
      <c r="AG8111">
        <v>189000</v>
      </c>
      <c r="AH8111" t="s">
        <v>55</v>
      </c>
      <c r="AI8111" t="s">
        <v>55</v>
      </c>
      <c r="AJ8111">
        <v>1</v>
      </c>
      <c r="AK8111">
        <v>19951611</v>
      </c>
      <c r="AL8111" s="8" t="s">
        <v>16670</v>
      </c>
      <c r="AM8111" s="10">
        <f t="shared" si="1134"/>
        <v>2019</v>
      </c>
      <c r="AN8111">
        <f t="shared" si="1135"/>
        <v>1</v>
      </c>
      <c r="AO8111">
        <f t="shared" si="1141"/>
        <v>0</v>
      </c>
      <c r="AP8111">
        <f t="shared" si="1136"/>
        <v>0</v>
      </c>
      <c r="AQ8111">
        <f t="shared" si="1137"/>
        <v>1</v>
      </c>
      <c r="AR8111">
        <f t="shared" si="1138"/>
        <v>0</v>
      </c>
      <c r="AS8111">
        <f t="shared" si="1139"/>
        <v>0</v>
      </c>
      <c r="AT8111">
        <f t="shared" si="1140"/>
        <v>0</v>
      </c>
      <c r="AU8111">
        <f t="shared" si="1140"/>
        <v>0</v>
      </c>
      <c r="AV8111" t="str">
        <f t="shared" si="1142"/>
        <v>2021-01-26T16:36:37</v>
      </c>
    </row>
    <row r="8112" spans="1:48" x14ac:dyDescent="0.25">
      <c r="A8112" s="5">
        <v>8183</v>
      </c>
      <c r="B8112" s="5" t="s">
        <v>9195</v>
      </c>
      <c r="C8112" s="5" t="s">
        <v>9196</v>
      </c>
      <c r="D8112" s="6" t="s">
        <v>9197</v>
      </c>
      <c r="E8112">
        <v>8</v>
      </c>
      <c r="F8112" s="7">
        <v>0.38473402350000002</v>
      </c>
      <c r="G8112" s="7">
        <v>0</v>
      </c>
      <c r="H8112" t="s">
        <v>8107</v>
      </c>
      <c r="I8112">
        <v>41</v>
      </c>
      <c r="J8112">
        <v>8746.33</v>
      </c>
      <c r="K8112">
        <v>20000</v>
      </c>
      <c r="L8112" t="s">
        <v>52</v>
      </c>
      <c r="M8112" s="8" t="s">
        <v>53</v>
      </c>
      <c r="N8112" s="8">
        <v>0.82142857142857095</v>
      </c>
      <c r="O8112">
        <v>0.17857142857142799</v>
      </c>
      <c r="P8112" s="9">
        <v>0</v>
      </c>
      <c r="Q8112">
        <v>20000</v>
      </c>
      <c r="R8112" s="8"/>
      <c r="S8112" s="8" t="s">
        <v>217</v>
      </c>
      <c r="T8112">
        <v>248610</v>
      </c>
      <c r="U8112">
        <v>0</v>
      </c>
      <c r="V8112">
        <v>329730</v>
      </c>
      <c r="W8112">
        <v>201836</v>
      </c>
      <c r="X8112">
        <v>0</v>
      </c>
      <c r="Y8112">
        <v>109666</v>
      </c>
      <c r="Z8112">
        <v>126123</v>
      </c>
      <c r="AA8112">
        <v>1509259</v>
      </c>
      <c r="AB8112">
        <v>516249</v>
      </c>
      <c r="AC8112">
        <v>12</v>
      </c>
      <c r="AD8112">
        <v>993010</v>
      </c>
      <c r="AE8112">
        <v>2016</v>
      </c>
      <c r="AF8112" t="s">
        <v>126</v>
      </c>
      <c r="AG8112">
        <v>20000</v>
      </c>
      <c r="AH8112" t="s">
        <v>55</v>
      </c>
      <c r="AI8112" t="s">
        <v>55</v>
      </c>
      <c r="AJ8112">
        <v>1</v>
      </c>
      <c r="AK8112">
        <v>2640</v>
      </c>
      <c r="AL8112" s="8" t="s">
        <v>16671</v>
      </c>
      <c r="AM8112" s="10">
        <f t="shared" si="1134"/>
        <v>2020</v>
      </c>
      <c r="AN8112">
        <f t="shared" si="1135"/>
        <v>1</v>
      </c>
      <c r="AO8112">
        <f t="shared" si="1141"/>
        <v>0</v>
      </c>
      <c r="AP8112">
        <f t="shared" si="1136"/>
        <v>0</v>
      </c>
      <c r="AQ8112">
        <f t="shared" si="1137"/>
        <v>1</v>
      </c>
      <c r="AR8112">
        <f t="shared" si="1138"/>
        <v>0</v>
      </c>
      <c r="AS8112">
        <f t="shared" si="1139"/>
        <v>0</v>
      </c>
      <c r="AT8112">
        <f t="shared" si="1140"/>
        <v>0</v>
      </c>
      <c r="AU8112">
        <f t="shared" si="1140"/>
        <v>0</v>
      </c>
      <c r="AV8112" t="str">
        <f t="shared" si="1142"/>
        <v>2021-01-26T16:33:50</v>
      </c>
    </row>
    <row r="8113" spans="1:48" x14ac:dyDescent="0.25">
      <c r="A8113" s="5">
        <v>8184</v>
      </c>
      <c r="B8113" s="5" t="s">
        <v>16672</v>
      </c>
      <c r="C8113" s="5" t="s">
        <v>16673</v>
      </c>
      <c r="D8113" s="6" t="s">
        <v>16674</v>
      </c>
      <c r="E8113">
        <v>26</v>
      </c>
      <c r="F8113" s="7">
        <v>0</v>
      </c>
      <c r="G8113" s="7"/>
      <c r="H8113" t="s">
        <v>16675</v>
      </c>
      <c r="I8113">
        <v>0</v>
      </c>
      <c r="J8113">
        <v>0</v>
      </c>
      <c r="K8113">
        <v>10000</v>
      </c>
      <c r="L8113" t="s">
        <v>52</v>
      </c>
      <c r="M8113" s="8" t="s">
        <v>86</v>
      </c>
      <c r="N8113" s="8">
        <v>0.53571428571428503</v>
      </c>
      <c r="O8113">
        <v>0.46428571428571402</v>
      </c>
      <c r="P8113" s="9">
        <v>0</v>
      </c>
      <c r="Q8113">
        <v>10000</v>
      </c>
      <c r="R8113" s="8"/>
      <c r="S8113" s="8"/>
      <c r="AA8113">
        <v>424208</v>
      </c>
      <c r="AB8113">
        <v>0</v>
      </c>
      <c r="AC8113">
        <v>7</v>
      </c>
      <c r="AD8113">
        <v>0</v>
      </c>
      <c r="AE8113">
        <v>1998</v>
      </c>
      <c r="AF8113" t="s">
        <v>54</v>
      </c>
      <c r="AG8113">
        <v>73000</v>
      </c>
      <c r="AH8113" t="s">
        <v>55</v>
      </c>
      <c r="AI8113" t="s">
        <v>56</v>
      </c>
      <c r="AJ8113">
        <v>0</v>
      </c>
      <c r="AK8113">
        <v>66600</v>
      </c>
      <c r="AL8113" s="8" t="s">
        <v>16676</v>
      </c>
      <c r="AM8113" s="10">
        <f t="shared" si="1134"/>
        <v>2007</v>
      </c>
      <c r="AN8113">
        <f t="shared" si="1135"/>
        <v>1</v>
      </c>
      <c r="AO8113">
        <f t="shared" si="1141"/>
        <v>0</v>
      </c>
      <c r="AP8113">
        <f t="shared" si="1136"/>
        <v>0</v>
      </c>
      <c r="AQ8113">
        <f t="shared" si="1137"/>
        <v>0</v>
      </c>
      <c r="AR8113">
        <f t="shared" si="1138"/>
        <v>1</v>
      </c>
      <c r="AS8113">
        <f t="shared" si="1139"/>
        <v>0</v>
      </c>
      <c r="AT8113">
        <f t="shared" si="1140"/>
        <v>0</v>
      </c>
      <c r="AU8113">
        <f t="shared" si="1140"/>
        <v>1</v>
      </c>
      <c r="AV8113" t="str">
        <f t="shared" si="1142"/>
        <v>2021-01-26T16:38:02</v>
      </c>
    </row>
    <row r="8114" spans="1:48" x14ac:dyDescent="0.25">
      <c r="A8114" s="5">
        <v>8185</v>
      </c>
      <c r="B8114" s="5" t="s">
        <v>11272</v>
      </c>
      <c r="C8114" s="5" t="s">
        <v>11273</v>
      </c>
      <c r="D8114" s="6" t="s">
        <v>11274</v>
      </c>
      <c r="E8114">
        <v>15</v>
      </c>
      <c r="F8114" s="7">
        <v>0</v>
      </c>
      <c r="G8114" s="7"/>
      <c r="H8114" t="s">
        <v>11275</v>
      </c>
      <c r="I8114">
        <v>0</v>
      </c>
      <c r="J8114">
        <v>0</v>
      </c>
      <c r="K8114">
        <v>10000</v>
      </c>
      <c r="L8114" t="s">
        <v>52</v>
      </c>
      <c r="M8114" s="8" t="s">
        <v>53</v>
      </c>
      <c r="N8114" s="8">
        <v>0.80357142857142805</v>
      </c>
      <c r="O8114">
        <v>0.19642857142857101</v>
      </c>
      <c r="P8114" s="9">
        <v>0</v>
      </c>
      <c r="Q8114">
        <v>10000</v>
      </c>
      <c r="R8114" s="8"/>
      <c r="S8114" s="8"/>
      <c r="AA8114">
        <v>3750245</v>
      </c>
      <c r="AB8114">
        <v>0</v>
      </c>
      <c r="AC8114">
        <v>12</v>
      </c>
      <c r="AD8114">
        <v>0</v>
      </c>
      <c r="AE8114">
        <v>2010</v>
      </c>
      <c r="AF8114" t="s">
        <v>121</v>
      </c>
      <c r="AG8114">
        <v>30000</v>
      </c>
      <c r="AH8114" t="s">
        <v>55</v>
      </c>
      <c r="AI8114" t="s">
        <v>55</v>
      </c>
      <c r="AJ8114">
        <v>0</v>
      </c>
      <c r="AK8114">
        <v>13690</v>
      </c>
      <c r="AL8114" s="8" t="s">
        <v>16677</v>
      </c>
      <c r="AM8114" s="10">
        <f t="shared" si="1134"/>
        <v>2013</v>
      </c>
      <c r="AN8114">
        <f t="shared" si="1135"/>
        <v>1</v>
      </c>
      <c r="AO8114">
        <f t="shared" si="1141"/>
        <v>0</v>
      </c>
      <c r="AP8114">
        <f t="shared" si="1136"/>
        <v>0</v>
      </c>
      <c r="AQ8114">
        <f t="shared" si="1137"/>
        <v>1</v>
      </c>
      <c r="AR8114">
        <f t="shared" si="1138"/>
        <v>0</v>
      </c>
      <c r="AS8114">
        <f t="shared" si="1139"/>
        <v>0</v>
      </c>
      <c r="AT8114">
        <f t="shared" si="1140"/>
        <v>0</v>
      </c>
      <c r="AU8114">
        <f t="shared" si="1140"/>
        <v>0</v>
      </c>
      <c r="AV8114" t="str">
        <f t="shared" si="1142"/>
        <v>2021-01-26T16:56:32</v>
      </c>
    </row>
    <row r="8115" spans="1:48" x14ac:dyDescent="0.25">
      <c r="A8115" s="5">
        <v>8186</v>
      </c>
      <c r="B8115" s="5" t="s">
        <v>11858</v>
      </c>
      <c r="C8115" s="5" t="s">
        <v>11859</v>
      </c>
      <c r="D8115" s="6" t="s">
        <v>11860</v>
      </c>
      <c r="E8115">
        <v>6</v>
      </c>
      <c r="F8115" s="7">
        <v>0.3992833079</v>
      </c>
      <c r="G8115" s="7">
        <v>0</v>
      </c>
      <c r="H8115" t="s">
        <v>8173</v>
      </c>
      <c r="I8115">
        <v>5</v>
      </c>
      <c r="J8115">
        <v>334150</v>
      </c>
      <c r="K8115">
        <v>400000</v>
      </c>
      <c r="L8115" t="s">
        <v>52</v>
      </c>
      <c r="M8115" s="8" t="s">
        <v>53</v>
      </c>
      <c r="N8115" s="8">
        <v>0.80357142857142805</v>
      </c>
      <c r="O8115">
        <v>0.19642857142857101</v>
      </c>
      <c r="P8115" s="9">
        <v>0</v>
      </c>
      <c r="Q8115">
        <v>130000</v>
      </c>
      <c r="R8115" s="8"/>
      <c r="S8115" s="8" t="s">
        <v>329</v>
      </c>
      <c r="T8115">
        <v>3550774</v>
      </c>
      <c r="U8115">
        <v>88746</v>
      </c>
      <c r="V8115">
        <v>3679848</v>
      </c>
      <c r="W8115">
        <v>3135887</v>
      </c>
      <c r="X8115">
        <v>455215</v>
      </c>
      <c r="Y8115">
        <v>796122</v>
      </c>
      <c r="Z8115">
        <v>459146</v>
      </c>
      <c r="AA8115">
        <v>6610233</v>
      </c>
      <c r="AB8115">
        <v>2367415</v>
      </c>
      <c r="AC8115">
        <v>12</v>
      </c>
      <c r="AD8115">
        <v>4242818</v>
      </c>
      <c r="AE8115">
        <v>2002</v>
      </c>
      <c r="AF8115" t="s">
        <v>54</v>
      </c>
      <c r="AG8115">
        <v>90000</v>
      </c>
      <c r="AH8115" t="s">
        <v>55</v>
      </c>
      <c r="AI8115" t="s">
        <v>56</v>
      </c>
      <c r="AJ8115">
        <v>1</v>
      </c>
      <c r="AK8115">
        <v>96936</v>
      </c>
      <c r="AL8115" s="8" t="s">
        <v>16678</v>
      </c>
      <c r="AM8115" s="10">
        <f t="shared" si="1134"/>
        <v>2020</v>
      </c>
      <c r="AN8115">
        <f t="shared" si="1135"/>
        <v>1</v>
      </c>
      <c r="AO8115">
        <f t="shared" si="1141"/>
        <v>0</v>
      </c>
      <c r="AP8115">
        <f t="shared" si="1136"/>
        <v>0</v>
      </c>
      <c r="AQ8115">
        <f t="shared" si="1137"/>
        <v>1</v>
      </c>
      <c r="AR8115">
        <f t="shared" si="1138"/>
        <v>0</v>
      </c>
      <c r="AS8115">
        <f t="shared" si="1139"/>
        <v>0</v>
      </c>
      <c r="AT8115">
        <f t="shared" si="1140"/>
        <v>0</v>
      </c>
      <c r="AU8115">
        <f t="shared" si="1140"/>
        <v>1</v>
      </c>
      <c r="AV8115" t="str">
        <f t="shared" si="1142"/>
        <v>2021-01-26T17:07:50</v>
      </c>
    </row>
    <row r="8116" spans="1:48" x14ac:dyDescent="0.25">
      <c r="A8116" s="5">
        <v>8187</v>
      </c>
      <c r="B8116" s="5" t="s">
        <v>3768</v>
      </c>
      <c r="C8116" s="5" t="s">
        <v>3769</v>
      </c>
      <c r="D8116" s="6" t="s">
        <v>3770</v>
      </c>
      <c r="E8116">
        <v>3</v>
      </c>
      <c r="F8116" s="7">
        <v>0.48710026319999999</v>
      </c>
      <c r="G8116" s="7">
        <v>0</v>
      </c>
      <c r="H8116" t="s">
        <v>3771</v>
      </c>
      <c r="I8116">
        <v>0</v>
      </c>
      <c r="J8116">
        <v>0</v>
      </c>
      <c r="K8116">
        <v>50000</v>
      </c>
      <c r="L8116" t="s">
        <v>52</v>
      </c>
      <c r="M8116" s="8" t="s">
        <v>53</v>
      </c>
      <c r="N8116" s="8">
        <v>0.875</v>
      </c>
      <c r="O8116">
        <v>0.125</v>
      </c>
      <c r="P8116" s="9">
        <v>0</v>
      </c>
      <c r="Q8116">
        <v>40000</v>
      </c>
      <c r="R8116" s="8"/>
      <c r="S8116" s="8" t="s">
        <v>6551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2881172</v>
      </c>
      <c r="AB8116">
        <v>0</v>
      </c>
      <c r="AC8116">
        <v>12</v>
      </c>
      <c r="AD8116">
        <v>0</v>
      </c>
      <c r="AE8116">
        <v>2011</v>
      </c>
      <c r="AF8116" t="s">
        <v>68</v>
      </c>
      <c r="AG8116">
        <v>100000</v>
      </c>
      <c r="AH8116" t="s">
        <v>55</v>
      </c>
      <c r="AI8116" t="s">
        <v>55</v>
      </c>
      <c r="AJ8116">
        <v>1</v>
      </c>
      <c r="AK8116">
        <v>28800</v>
      </c>
      <c r="AL8116" s="8" t="s">
        <v>16679</v>
      </c>
      <c r="AM8116" s="10">
        <f t="shared" si="1134"/>
        <v>2013</v>
      </c>
      <c r="AN8116">
        <f t="shared" si="1135"/>
        <v>1</v>
      </c>
      <c r="AO8116">
        <f t="shared" si="1141"/>
        <v>0</v>
      </c>
      <c r="AP8116">
        <f t="shared" si="1136"/>
        <v>0</v>
      </c>
      <c r="AQ8116">
        <f t="shared" si="1137"/>
        <v>1</v>
      </c>
      <c r="AR8116">
        <f t="shared" si="1138"/>
        <v>0</v>
      </c>
      <c r="AS8116">
        <f t="shared" si="1139"/>
        <v>0</v>
      </c>
      <c r="AT8116">
        <f t="shared" si="1140"/>
        <v>0</v>
      </c>
      <c r="AU8116">
        <f t="shared" si="1140"/>
        <v>0</v>
      </c>
      <c r="AV8116" t="str">
        <f t="shared" si="1142"/>
        <v>2021-01-26T17:08:48</v>
      </c>
    </row>
    <row r="8117" spans="1:48" x14ac:dyDescent="0.25">
      <c r="A8117" s="5">
        <v>8188</v>
      </c>
      <c r="B8117" s="5" t="s">
        <v>4230</v>
      </c>
      <c r="C8117" s="5" t="s">
        <v>4231</v>
      </c>
      <c r="D8117" s="6" t="s">
        <v>4232</v>
      </c>
      <c r="E8117">
        <v>120</v>
      </c>
      <c r="F8117" s="7">
        <v>0</v>
      </c>
      <c r="G8117" s="7"/>
      <c r="H8117" t="s">
        <v>4233</v>
      </c>
      <c r="I8117">
        <v>0</v>
      </c>
      <c r="J8117">
        <v>0</v>
      </c>
      <c r="K8117">
        <v>80000</v>
      </c>
      <c r="L8117" t="s">
        <v>199</v>
      </c>
      <c r="M8117" s="8" t="s">
        <v>86</v>
      </c>
      <c r="N8117" s="8">
        <v>0.66071428571428503</v>
      </c>
      <c r="O8117">
        <v>0.33928571428571402</v>
      </c>
      <c r="P8117" s="9">
        <v>0</v>
      </c>
      <c r="R8117" s="8"/>
      <c r="S8117" s="8" t="s">
        <v>8021</v>
      </c>
      <c r="T8117">
        <v>5889251</v>
      </c>
      <c r="U8117">
        <v>5057799</v>
      </c>
      <c r="V8117">
        <v>6195477</v>
      </c>
      <c r="W8117">
        <v>1137678</v>
      </c>
      <c r="X8117">
        <v>0</v>
      </c>
      <c r="Y8117">
        <v>533853</v>
      </c>
      <c r="Z8117">
        <v>269000</v>
      </c>
      <c r="AA8117">
        <v>3482920</v>
      </c>
      <c r="AB8117">
        <v>1567314</v>
      </c>
      <c r="AC8117">
        <v>12</v>
      </c>
      <c r="AD8117">
        <v>1915606</v>
      </c>
      <c r="AE8117">
        <v>2010</v>
      </c>
      <c r="AF8117" t="s">
        <v>121</v>
      </c>
      <c r="AG8117">
        <v>99800</v>
      </c>
      <c r="AH8117" t="s">
        <v>56</v>
      </c>
      <c r="AI8117" t="s">
        <v>56</v>
      </c>
      <c r="AJ8117">
        <v>0</v>
      </c>
      <c r="AK8117">
        <v>0</v>
      </c>
      <c r="AL8117" s="8"/>
      <c r="AM8117" s="10">
        <f t="shared" si="1134"/>
        <v>2017</v>
      </c>
      <c r="AN8117">
        <f t="shared" si="1135"/>
        <v>0</v>
      </c>
      <c r="AO8117">
        <f t="shared" si="1141"/>
        <v>1</v>
      </c>
      <c r="AP8117">
        <f t="shared" si="1136"/>
        <v>0</v>
      </c>
      <c r="AQ8117">
        <f t="shared" si="1137"/>
        <v>0</v>
      </c>
      <c r="AR8117">
        <f t="shared" si="1138"/>
        <v>1</v>
      </c>
      <c r="AS8117">
        <f t="shared" si="1139"/>
        <v>0</v>
      </c>
      <c r="AT8117">
        <f t="shared" si="1140"/>
        <v>1</v>
      </c>
      <c r="AU8117">
        <f t="shared" si="1140"/>
        <v>1</v>
      </c>
      <c r="AV8117">
        <f t="shared" si="1142"/>
        <v>0</v>
      </c>
    </row>
    <row r="8118" spans="1:48" x14ac:dyDescent="0.25">
      <c r="A8118" s="5">
        <v>8189</v>
      </c>
      <c r="B8118" s="5" t="s">
        <v>4897</v>
      </c>
      <c r="C8118" s="5" t="s">
        <v>4898</v>
      </c>
      <c r="D8118" s="6" t="s">
        <v>4899</v>
      </c>
      <c r="E8118">
        <v>81</v>
      </c>
      <c r="F8118" s="7">
        <v>0.41906738290000001</v>
      </c>
      <c r="G8118" s="7">
        <v>0</v>
      </c>
      <c r="H8118" t="s">
        <v>4440</v>
      </c>
      <c r="I8118">
        <v>37</v>
      </c>
      <c r="J8118">
        <v>1007252.3</v>
      </c>
      <c r="K8118">
        <v>2750000</v>
      </c>
      <c r="L8118" t="s">
        <v>52</v>
      </c>
      <c r="M8118" s="8" t="s">
        <v>53</v>
      </c>
      <c r="N8118" s="8">
        <v>0.75</v>
      </c>
      <c r="O8118">
        <v>0.25</v>
      </c>
      <c r="P8118" s="9">
        <v>0.83382186638336697</v>
      </c>
      <c r="Q8118">
        <v>2750000</v>
      </c>
      <c r="R8118" s="8"/>
      <c r="S8118" s="8" t="s">
        <v>329</v>
      </c>
      <c r="T8118">
        <v>74256348</v>
      </c>
      <c r="U8118">
        <v>65591854</v>
      </c>
      <c r="V8118">
        <v>190511817</v>
      </c>
      <c r="W8118">
        <v>37608024</v>
      </c>
      <c r="X8118">
        <v>23671500</v>
      </c>
      <c r="Y8118">
        <v>16880037</v>
      </c>
      <c r="Z8118">
        <v>14985823</v>
      </c>
      <c r="AA8118">
        <v>153283885</v>
      </c>
      <c r="AB8118">
        <v>56065334</v>
      </c>
      <c r="AC8118">
        <v>12</v>
      </c>
      <c r="AD8118">
        <v>97218551</v>
      </c>
      <c r="AE8118">
        <v>1998</v>
      </c>
      <c r="AF8118" t="s">
        <v>54</v>
      </c>
      <c r="AG8118">
        <v>4778470</v>
      </c>
      <c r="AH8118" t="s">
        <v>55</v>
      </c>
      <c r="AI8118" t="s">
        <v>55</v>
      </c>
      <c r="AJ8118">
        <v>0.9860722113</v>
      </c>
      <c r="AK8118">
        <v>7920000</v>
      </c>
      <c r="AL8118" s="8" t="s">
        <v>16680</v>
      </c>
      <c r="AM8118" s="10">
        <f t="shared" si="1134"/>
        <v>2006</v>
      </c>
      <c r="AN8118">
        <f t="shared" si="1135"/>
        <v>1</v>
      </c>
      <c r="AO8118">
        <f t="shared" si="1141"/>
        <v>0</v>
      </c>
      <c r="AP8118">
        <f t="shared" si="1136"/>
        <v>0</v>
      </c>
      <c r="AQ8118">
        <f t="shared" si="1137"/>
        <v>1</v>
      </c>
      <c r="AR8118">
        <f t="shared" si="1138"/>
        <v>0</v>
      </c>
      <c r="AS8118">
        <f t="shared" si="1139"/>
        <v>0</v>
      </c>
      <c r="AT8118">
        <f t="shared" si="1140"/>
        <v>0</v>
      </c>
      <c r="AU8118">
        <f t="shared" si="1140"/>
        <v>0</v>
      </c>
      <c r="AV8118" t="str">
        <f t="shared" si="1142"/>
        <v>2021-01-26T17:22:59</v>
      </c>
    </row>
    <row r="8119" spans="1:48" x14ac:dyDescent="0.25">
      <c r="A8119" s="5">
        <v>8190</v>
      </c>
      <c r="B8119" s="5" t="s">
        <v>1530</v>
      </c>
      <c r="C8119" s="5" t="s">
        <v>1531</v>
      </c>
      <c r="D8119" s="6" t="s">
        <v>1532</v>
      </c>
      <c r="E8119">
        <v>6</v>
      </c>
      <c r="F8119" s="7">
        <v>0</v>
      </c>
      <c r="G8119" s="7"/>
      <c r="H8119" t="s">
        <v>1533</v>
      </c>
      <c r="I8119">
        <v>0</v>
      </c>
      <c r="J8119">
        <v>0</v>
      </c>
      <c r="K8119">
        <v>700000</v>
      </c>
      <c r="L8119" t="s">
        <v>52</v>
      </c>
      <c r="M8119" s="8" t="s">
        <v>53</v>
      </c>
      <c r="N8119" s="8">
        <v>0.85714285714285698</v>
      </c>
      <c r="O8119">
        <v>0.14285714285714199</v>
      </c>
      <c r="P8119" s="9">
        <v>0</v>
      </c>
      <c r="Q8119">
        <v>500000</v>
      </c>
      <c r="R8119" s="8"/>
      <c r="S8119" s="8" t="s">
        <v>10969</v>
      </c>
      <c r="T8119">
        <v>12016821</v>
      </c>
      <c r="U8119">
        <v>3158296</v>
      </c>
      <c r="V8119">
        <v>12787643</v>
      </c>
      <c r="W8119">
        <v>9114659</v>
      </c>
      <c r="X8119">
        <v>519500</v>
      </c>
      <c r="Y8119">
        <v>2555806</v>
      </c>
      <c r="Z8119">
        <v>3038281</v>
      </c>
      <c r="AA8119">
        <v>21318374</v>
      </c>
      <c r="AB8119">
        <v>11184391</v>
      </c>
      <c r="AC8119">
        <v>12</v>
      </c>
      <c r="AD8119">
        <v>10133983</v>
      </c>
      <c r="AE8119">
        <v>1998</v>
      </c>
      <c r="AF8119" t="s">
        <v>54</v>
      </c>
      <c r="AG8119">
        <v>2474545</v>
      </c>
      <c r="AH8119" t="s">
        <v>55</v>
      </c>
      <c r="AI8119" t="s">
        <v>55</v>
      </c>
      <c r="AJ8119">
        <v>0</v>
      </c>
      <c r="AK8119">
        <v>587400</v>
      </c>
      <c r="AL8119" s="8" t="s">
        <v>16681</v>
      </c>
      <c r="AM8119" s="10">
        <f t="shared" si="1134"/>
        <v>2011</v>
      </c>
      <c r="AN8119">
        <f t="shared" si="1135"/>
        <v>1</v>
      </c>
      <c r="AO8119">
        <f t="shared" si="1141"/>
        <v>0</v>
      </c>
      <c r="AP8119">
        <f t="shared" si="1136"/>
        <v>0</v>
      </c>
      <c r="AQ8119">
        <f t="shared" si="1137"/>
        <v>1</v>
      </c>
      <c r="AR8119">
        <f t="shared" si="1138"/>
        <v>0</v>
      </c>
      <c r="AS8119">
        <f t="shared" si="1139"/>
        <v>0</v>
      </c>
      <c r="AT8119">
        <f t="shared" si="1140"/>
        <v>0</v>
      </c>
      <c r="AU8119">
        <f t="shared" si="1140"/>
        <v>0</v>
      </c>
      <c r="AV8119" t="str">
        <f t="shared" si="1142"/>
        <v>2021-01-26T17:24:36</v>
      </c>
    </row>
    <row r="8120" spans="1:48" x14ac:dyDescent="0.25">
      <c r="A8120" s="5">
        <v>8191</v>
      </c>
      <c r="B8120" s="5" t="s">
        <v>13537</v>
      </c>
      <c r="C8120" s="5" t="s">
        <v>123</v>
      </c>
      <c r="D8120" s="6" t="s">
        <v>13538</v>
      </c>
      <c r="E8120">
        <v>4</v>
      </c>
      <c r="F8120" s="7">
        <v>0</v>
      </c>
      <c r="G8120" s="7"/>
      <c r="H8120" t="s">
        <v>13539</v>
      </c>
      <c r="I8120">
        <v>0</v>
      </c>
      <c r="J8120">
        <v>0</v>
      </c>
      <c r="K8120">
        <v>2000000</v>
      </c>
      <c r="L8120" t="s">
        <v>52</v>
      </c>
      <c r="M8120" s="8" t="s">
        <v>86</v>
      </c>
      <c r="N8120" s="8">
        <v>0.64285714285714202</v>
      </c>
      <c r="O8120">
        <v>0.35714285714285698</v>
      </c>
      <c r="P8120" s="9">
        <v>0</v>
      </c>
      <c r="Q8120">
        <v>1675000</v>
      </c>
      <c r="R8120" s="8"/>
      <c r="S8120" s="8"/>
      <c r="AA8120">
        <v>51006656</v>
      </c>
      <c r="AB8120">
        <v>0</v>
      </c>
      <c r="AC8120">
        <v>12</v>
      </c>
      <c r="AD8120">
        <v>0</v>
      </c>
      <c r="AE8120">
        <v>2017</v>
      </c>
      <c r="AF8120" t="s">
        <v>126</v>
      </c>
      <c r="AG8120">
        <v>100000</v>
      </c>
      <c r="AH8120" t="s">
        <v>55</v>
      </c>
      <c r="AI8120" t="s">
        <v>56</v>
      </c>
      <c r="AJ8120">
        <v>0</v>
      </c>
      <c r="AK8120">
        <v>77400</v>
      </c>
      <c r="AL8120" s="8" t="s">
        <v>16682</v>
      </c>
      <c r="AM8120" s="10">
        <f t="shared" si="1134"/>
        <v>2017</v>
      </c>
      <c r="AN8120">
        <f t="shared" si="1135"/>
        <v>1</v>
      </c>
      <c r="AO8120">
        <f t="shared" si="1141"/>
        <v>0</v>
      </c>
      <c r="AP8120">
        <f t="shared" si="1136"/>
        <v>0</v>
      </c>
      <c r="AQ8120">
        <f t="shared" si="1137"/>
        <v>0</v>
      </c>
      <c r="AR8120">
        <f t="shared" si="1138"/>
        <v>1</v>
      </c>
      <c r="AS8120">
        <f t="shared" si="1139"/>
        <v>0</v>
      </c>
      <c r="AT8120">
        <f t="shared" si="1140"/>
        <v>0</v>
      </c>
      <c r="AU8120">
        <f t="shared" si="1140"/>
        <v>1</v>
      </c>
      <c r="AV8120" t="str">
        <f t="shared" si="1142"/>
        <v>2021-01-26T17:29:56</v>
      </c>
    </row>
    <row r="8121" spans="1:48" x14ac:dyDescent="0.25">
      <c r="A8121" s="5">
        <v>8192</v>
      </c>
      <c r="B8121" s="5" t="s">
        <v>8057</v>
      </c>
      <c r="C8121" s="5" t="s">
        <v>8058</v>
      </c>
      <c r="D8121" s="6" t="s">
        <v>8059</v>
      </c>
      <c r="E8121">
        <v>9</v>
      </c>
      <c r="F8121" s="7">
        <v>0</v>
      </c>
      <c r="G8121" s="7"/>
      <c r="H8121" t="s">
        <v>8060</v>
      </c>
      <c r="I8121">
        <v>0</v>
      </c>
      <c r="J8121">
        <v>0</v>
      </c>
      <c r="K8121">
        <v>100000</v>
      </c>
      <c r="L8121" t="s">
        <v>52</v>
      </c>
      <c r="M8121" s="8" t="s">
        <v>53</v>
      </c>
      <c r="N8121" s="8">
        <v>0.80357142857142805</v>
      </c>
      <c r="O8121">
        <v>0.19642857142857101</v>
      </c>
      <c r="P8121" s="9">
        <v>0</v>
      </c>
      <c r="Q8121">
        <v>100000</v>
      </c>
      <c r="R8121" s="8"/>
      <c r="S8121" s="8" t="s">
        <v>329</v>
      </c>
      <c r="T8121">
        <v>17226243</v>
      </c>
      <c r="U8121">
        <v>5205136</v>
      </c>
      <c r="V8121">
        <v>18100831</v>
      </c>
      <c r="W8121">
        <v>10427968</v>
      </c>
      <c r="X8121">
        <v>3520000</v>
      </c>
      <c r="Y8121">
        <v>6293227</v>
      </c>
      <c r="Z8121">
        <v>7044254</v>
      </c>
      <c r="AA8121">
        <v>52630079</v>
      </c>
      <c r="AB8121">
        <v>18578632</v>
      </c>
      <c r="AC8121">
        <v>12</v>
      </c>
      <c r="AD8121">
        <v>34051447</v>
      </c>
      <c r="AE8121">
        <v>1995</v>
      </c>
      <c r="AF8121" t="s">
        <v>54</v>
      </c>
      <c r="AG8121">
        <v>1000000</v>
      </c>
      <c r="AH8121" t="s">
        <v>55</v>
      </c>
      <c r="AI8121" t="s">
        <v>55</v>
      </c>
      <c r="AJ8121">
        <v>0</v>
      </c>
      <c r="AK8121">
        <v>637550</v>
      </c>
      <c r="AL8121" s="8" t="s">
        <v>16683</v>
      </c>
      <c r="AM8121" s="10">
        <f t="shared" si="1134"/>
        <v>2006</v>
      </c>
      <c r="AN8121">
        <f t="shared" si="1135"/>
        <v>1</v>
      </c>
      <c r="AO8121">
        <f t="shared" si="1141"/>
        <v>0</v>
      </c>
      <c r="AP8121">
        <f t="shared" si="1136"/>
        <v>0</v>
      </c>
      <c r="AQ8121">
        <f t="shared" si="1137"/>
        <v>1</v>
      </c>
      <c r="AR8121">
        <f t="shared" si="1138"/>
        <v>0</v>
      </c>
      <c r="AS8121">
        <f t="shared" si="1139"/>
        <v>0</v>
      </c>
      <c r="AT8121">
        <f t="shared" si="1140"/>
        <v>0</v>
      </c>
      <c r="AU8121">
        <f t="shared" si="1140"/>
        <v>0</v>
      </c>
      <c r="AV8121" t="str">
        <f t="shared" si="1142"/>
        <v>2021-01-26T17:33:32</v>
      </c>
    </row>
    <row r="8122" spans="1:48" x14ac:dyDescent="0.25">
      <c r="A8122" s="5">
        <v>8193</v>
      </c>
      <c r="B8122" s="5" t="s">
        <v>7597</v>
      </c>
      <c r="C8122" s="5" t="s">
        <v>7598</v>
      </c>
      <c r="D8122" s="6" t="s">
        <v>7599</v>
      </c>
      <c r="E8122">
        <v>35</v>
      </c>
      <c r="F8122" s="7">
        <v>0</v>
      </c>
      <c r="G8122" s="7"/>
      <c r="H8122" t="s">
        <v>7600</v>
      </c>
      <c r="I8122">
        <v>0</v>
      </c>
      <c r="J8122">
        <v>0</v>
      </c>
      <c r="K8122">
        <v>60000</v>
      </c>
      <c r="L8122" t="s">
        <v>52</v>
      </c>
      <c r="M8122" s="8" t="s">
        <v>86</v>
      </c>
      <c r="N8122" s="8">
        <v>0.60714285714285698</v>
      </c>
      <c r="O8122">
        <v>0.39285714285714202</v>
      </c>
      <c r="P8122" s="9">
        <v>0.94350034220801005</v>
      </c>
      <c r="Q8122">
        <v>60000</v>
      </c>
      <c r="R8122" s="8"/>
      <c r="S8122" s="8" t="s">
        <v>329</v>
      </c>
      <c r="T8122">
        <v>7062955</v>
      </c>
      <c r="U8122">
        <v>2101846</v>
      </c>
      <c r="V8122">
        <v>7192697</v>
      </c>
      <c r="W8122">
        <v>341872</v>
      </c>
      <c r="X8122">
        <v>4491726</v>
      </c>
      <c r="Y8122">
        <v>5361456</v>
      </c>
      <c r="Z8122">
        <v>1540286</v>
      </c>
      <c r="AA8122">
        <v>6824982</v>
      </c>
      <c r="AB8122">
        <v>2040258</v>
      </c>
      <c r="AC8122">
        <v>12</v>
      </c>
      <c r="AD8122">
        <v>4784724</v>
      </c>
      <c r="AE8122">
        <v>2015</v>
      </c>
      <c r="AF8122" t="s">
        <v>126</v>
      </c>
      <c r="AG8122">
        <v>105000</v>
      </c>
      <c r="AH8122" t="s">
        <v>55</v>
      </c>
      <c r="AI8122" t="s">
        <v>56</v>
      </c>
      <c r="AJ8122">
        <v>0</v>
      </c>
      <c r="AK8122">
        <v>12900</v>
      </c>
      <c r="AL8122" s="8" t="s">
        <v>16684</v>
      </c>
      <c r="AM8122" s="10">
        <f t="shared" si="1134"/>
        <v>2016</v>
      </c>
      <c r="AN8122">
        <f t="shared" si="1135"/>
        <v>1</v>
      </c>
      <c r="AO8122">
        <f t="shared" si="1141"/>
        <v>0</v>
      </c>
      <c r="AP8122">
        <f t="shared" si="1136"/>
        <v>0</v>
      </c>
      <c r="AQ8122">
        <f t="shared" si="1137"/>
        <v>0</v>
      </c>
      <c r="AR8122">
        <f t="shared" si="1138"/>
        <v>1</v>
      </c>
      <c r="AS8122">
        <f t="shared" si="1139"/>
        <v>0</v>
      </c>
      <c r="AT8122">
        <f t="shared" si="1140"/>
        <v>0</v>
      </c>
      <c r="AU8122">
        <f t="shared" si="1140"/>
        <v>1</v>
      </c>
      <c r="AV8122" t="str">
        <f t="shared" si="1142"/>
        <v>2021-01-26T18:31:31</v>
      </c>
    </row>
    <row r="8123" spans="1:48" x14ac:dyDescent="0.25">
      <c r="A8123" s="5">
        <v>8194</v>
      </c>
      <c r="B8123" s="5" t="s">
        <v>1638</v>
      </c>
      <c r="C8123" s="5" t="s">
        <v>1639</v>
      </c>
      <c r="D8123" s="6" t="s">
        <v>1640</v>
      </c>
      <c r="E8123">
        <v>3</v>
      </c>
      <c r="F8123" s="7">
        <v>0.45498678660000003</v>
      </c>
      <c r="G8123" s="7">
        <v>0</v>
      </c>
      <c r="H8123" t="s">
        <v>1641</v>
      </c>
      <c r="I8123">
        <v>9</v>
      </c>
      <c r="J8123">
        <v>5913.34</v>
      </c>
      <c r="K8123">
        <v>200000</v>
      </c>
      <c r="L8123" t="s">
        <v>52</v>
      </c>
      <c r="M8123" s="8" t="s">
        <v>53</v>
      </c>
      <c r="N8123" s="8">
        <v>0.69642857142857095</v>
      </c>
      <c r="O8123">
        <v>0.30357142857142799</v>
      </c>
      <c r="P8123" s="9">
        <v>0</v>
      </c>
      <c r="Q8123">
        <v>120000</v>
      </c>
      <c r="R8123" s="8"/>
      <c r="S8123" s="8" t="s">
        <v>14333</v>
      </c>
      <c r="T8123">
        <v>6564671</v>
      </c>
      <c r="U8123">
        <v>5416543</v>
      </c>
      <c r="V8123">
        <v>10202753</v>
      </c>
      <c r="W8123">
        <v>4486210</v>
      </c>
      <c r="X8123">
        <v>3030000</v>
      </c>
      <c r="Y8123">
        <v>4068423</v>
      </c>
      <c r="Z8123">
        <v>708631</v>
      </c>
      <c r="AA8123">
        <v>9153540</v>
      </c>
      <c r="AB8123">
        <v>2597265</v>
      </c>
      <c r="AC8123">
        <v>10</v>
      </c>
      <c r="AD8123">
        <v>6556275</v>
      </c>
      <c r="AE8123">
        <v>2017</v>
      </c>
      <c r="AF8123" t="s">
        <v>126</v>
      </c>
      <c r="AG8123">
        <v>150000</v>
      </c>
      <c r="AH8123" t="s">
        <v>55</v>
      </c>
      <c r="AI8123" t="s">
        <v>56</v>
      </c>
      <c r="AJ8123">
        <v>1</v>
      </c>
      <c r="AK8123">
        <v>221211</v>
      </c>
      <c r="AL8123" s="8" t="s">
        <v>16685</v>
      </c>
      <c r="AM8123" s="10">
        <f t="shared" si="1134"/>
        <v>2018</v>
      </c>
      <c r="AN8123">
        <f t="shared" si="1135"/>
        <v>1</v>
      </c>
      <c r="AO8123">
        <f t="shared" si="1141"/>
        <v>0</v>
      </c>
      <c r="AP8123">
        <f t="shared" si="1136"/>
        <v>0</v>
      </c>
      <c r="AQ8123">
        <f t="shared" si="1137"/>
        <v>1</v>
      </c>
      <c r="AR8123">
        <f t="shared" si="1138"/>
        <v>0</v>
      </c>
      <c r="AS8123">
        <f t="shared" si="1139"/>
        <v>0</v>
      </c>
      <c r="AT8123">
        <f t="shared" si="1140"/>
        <v>0</v>
      </c>
      <c r="AU8123">
        <f t="shared" si="1140"/>
        <v>1</v>
      </c>
      <c r="AV8123" t="str">
        <f t="shared" si="1142"/>
        <v>2021-01-26T18:32:53</v>
      </c>
    </row>
    <row r="8124" spans="1:48" x14ac:dyDescent="0.25">
      <c r="A8124" s="5">
        <v>8195</v>
      </c>
      <c r="B8124" s="5" t="s">
        <v>16686</v>
      </c>
      <c r="C8124" s="5" t="s">
        <v>16687</v>
      </c>
      <c r="D8124" s="6" t="s">
        <v>16688</v>
      </c>
      <c r="E8124" s="9">
        <v>0</v>
      </c>
      <c r="F8124" s="13">
        <v>0</v>
      </c>
      <c r="G8124" s="13"/>
      <c r="H8124" s="9"/>
      <c r="I8124" s="9">
        <v>0</v>
      </c>
      <c r="J8124" s="9">
        <v>0</v>
      </c>
      <c r="K8124" s="9">
        <v>50000</v>
      </c>
      <c r="L8124" s="9" t="s">
        <v>199</v>
      </c>
      <c r="M8124" s="8" t="s">
        <v>86</v>
      </c>
      <c r="N8124" s="8">
        <v>0.64285714285714202</v>
      </c>
      <c r="O8124" s="9">
        <v>0.35714285714285698</v>
      </c>
      <c r="P8124" s="9">
        <v>0</v>
      </c>
      <c r="Q8124" s="9"/>
      <c r="R8124" s="8"/>
      <c r="S8124" s="8" t="s">
        <v>217</v>
      </c>
      <c r="T8124" s="9">
        <v>0</v>
      </c>
      <c r="U8124" s="9">
        <v>0</v>
      </c>
      <c r="V8124" s="9">
        <v>0</v>
      </c>
      <c r="W8124" s="9">
        <v>0</v>
      </c>
      <c r="X8124" s="9">
        <v>0</v>
      </c>
      <c r="Y8124" s="9">
        <v>0</v>
      </c>
      <c r="Z8124" s="9">
        <v>0</v>
      </c>
      <c r="AA8124" s="9">
        <v>940918</v>
      </c>
      <c r="AB8124" s="9">
        <v>0</v>
      </c>
      <c r="AC8124" s="9">
        <v>12</v>
      </c>
      <c r="AD8124" s="9">
        <v>0</v>
      </c>
      <c r="AE8124" s="9">
        <v>2017</v>
      </c>
      <c r="AF8124" s="9" t="s">
        <v>126</v>
      </c>
      <c r="AG8124" s="9">
        <v>80000</v>
      </c>
      <c r="AH8124" s="9" t="s">
        <v>55</v>
      </c>
      <c r="AI8124" s="9" t="s">
        <v>55</v>
      </c>
      <c r="AJ8124" s="9">
        <v>0</v>
      </c>
      <c r="AK8124" s="9">
        <v>8800</v>
      </c>
      <c r="AL8124" s="8"/>
      <c r="AM8124" s="10">
        <f t="shared" si="1134"/>
        <v>0</v>
      </c>
      <c r="AN8124">
        <f t="shared" si="1135"/>
        <v>0</v>
      </c>
      <c r="AO8124">
        <f t="shared" si="1141"/>
        <v>1</v>
      </c>
      <c r="AP8124">
        <f t="shared" si="1136"/>
        <v>0</v>
      </c>
      <c r="AQ8124">
        <f t="shared" si="1137"/>
        <v>0</v>
      </c>
      <c r="AR8124">
        <f t="shared" si="1138"/>
        <v>1</v>
      </c>
      <c r="AS8124">
        <f t="shared" si="1139"/>
        <v>0</v>
      </c>
      <c r="AT8124">
        <f t="shared" si="1140"/>
        <v>0</v>
      </c>
      <c r="AU8124">
        <f t="shared" si="1140"/>
        <v>0</v>
      </c>
      <c r="AV8124">
        <f t="shared" si="1142"/>
        <v>0</v>
      </c>
    </row>
    <row r="8125" spans="1:48" x14ac:dyDescent="0.25">
      <c r="A8125" s="5">
        <v>8196</v>
      </c>
      <c r="B8125" s="5" t="s">
        <v>5477</v>
      </c>
      <c r="C8125" s="5" t="s">
        <v>5478</v>
      </c>
      <c r="D8125" s="6" t="s">
        <v>5479</v>
      </c>
      <c r="E8125">
        <v>3</v>
      </c>
      <c r="F8125" s="7">
        <v>0.41216895349999999</v>
      </c>
      <c r="G8125" s="7">
        <v>0</v>
      </c>
      <c r="H8125" t="s">
        <v>5480</v>
      </c>
      <c r="I8125">
        <v>37</v>
      </c>
      <c r="J8125">
        <v>17996.78</v>
      </c>
      <c r="K8125">
        <v>49000</v>
      </c>
      <c r="L8125" t="s">
        <v>52</v>
      </c>
      <c r="M8125" s="8" t="s">
        <v>53</v>
      </c>
      <c r="N8125" s="8">
        <v>0.76785714285714202</v>
      </c>
      <c r="O8125">
        <v>0.23214285714285701</v>
      </c>
      <c r="P8125" s="9">
        <v>0</v>
      </c>
      <c r="Q8125">
        <v>49000</v>
      </c>
      <c r="R8125" s="8"/>
      <c r="S8125" s="8" t="s">
        <v>217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1594727</v>
      </c>
      <c r="AB8125">
        <v>0</v>
      </c>
      <c r="AC8125">
        <v>12</v>
      </c>
      <c r="AD8125">
        <v>0</v>
      </c>
      <c r="AE8125">
        <v>2017</v>
      </c>
      <c r="AF8125" t="s">
        <v>126</v>
      </c>
      <c r="AG8125">
        <v>130000</v>
      </c>
      <c r="AH8125" t="s">
        <v>55</v>
      </c>
      <c r="AI8125" t="s">
        <v>55</v>
      </c>
      <c r="AJ8125">
        <v>1</v>
      </c>
      <c r="AK8125">
        <v>6160</v>
      </c>
      <c r="AL8125" s="8" t="s">
        <v>16689</v>
      </c>
      <c r="AM8125" s="10">
        <f t="shared" si="1134"/>
        <v>2017</v>
      </c>
      <c r="AN8125">
        <f t="shared" si="1135"/>
        <v>1</v>
      </c>
      <c r="AO8125">
        <f t="shared" si="1141"/>
        <v>0</v>
      </c>
      <c r="AP8125">
        <f t="shared" si="1136"/>
        <v>0</v>
      </c>
      <c r="AQ8125">
        <f t="shared" si="1137"/>
        <v>1</v>
      </c>
      <c r="AR8125">
        <f t="shared" si="1138"/>
        <v>0</v>
      </c>
      <c r="AS8125">
        <f t="shared" si="1139"/>
        <v>0</v>
      </c>
      <c r="AT8125">
        <f t="shared" si="1140"/>
        <v>0</v>
      </c>
      <c r="AU8125">
        <f t="shared" si="1140"/>
        <v>0</v>
      </c>
      <c r="AV8125" t="str">
        <f t="shared" si="1142"/>
        <v>2021-01-26T18:35:56</v>
      </c>
    </row>
    <row r="8126" spans="1:48" x14ac:dyDescent="0.25">
      <c r="A8126" s="5">
        <v>8197</v>
      </c>
      <c r="B8126" s="5" t="s">
        <v>12800</v>
      </c>
      <c r="C8126" s="5" t="s">
        <v>12801</v>
      </c>
      <c r="D8126" s="6" t="s">
        <v>12802</v>
      </c>
      <c r="E8126">
        <v>37</v>
      </c>
      <c r="F8126" s="7">
        <v>0.28717323</v>
      </c>
      <c r="G8126" s="7">
        <v>0</v>
      </c>
      <c r="H8126" t="s">
        <v>1111</v>
      </c>
      <c r="I8126">
        <v>0</v>
      </c>
      <c r="J8126">
        <v>0</v>
      </c>
      <c r="K8126">
        <v>30000</v>
      </c>
      <c r="L8126" t="s">
        <v>52</v>
      </c>
      <c r="M8126" s="8" t="s">
        <v>86</v>
      </c>
      <c r="N8126" s="8">
        <v>0.57142857142857095</v>
      </c>
      <c r="O8126">
        <v>0.42857142857142799</v>
      </c>
      <c r="P8126" s="9">
        <v>0.98499447507992599</v>
      </c>
      <c r="Q8126">
        <v>10000</v>
      </c>
      <c r="R8126" s="8"/>
      <c r="S8126" s="8"/>
      <c r="AA8126">
        <v>1562965</v>
      </c>
      <c r="AB8126">
        <v>0</v>
      </c>
      <c r="AC8126">
        <v>12</v>
      </c>
      <c r="AD8126">
        <v>0</v>
      </c>
      <c r="AE8126">
        <v>2017</v>
      </c>
      <c r="AF8126" t="s">
        <v>126</v>
      </c>
      <c r="AG8126">
        <v>10000</v>
      </c>
      <c r="AH8126" t="s">
        <v>56</v>
      </c>
      <c r="AI8126" t="s">
        <v>55</v>
      </c>
      <c r="AJ8126">
        <v>1</v>
      </c>
      <c r="AK8126">
        <v>0</v>
      </c>
      <c r="AL8126" s="8" t="s">
        <v>16690</v>
      </c>
      <c r="AM8126" s="10">
        <f t="shared" si="1134"/>
        <v>2018</v>
      </c>
      <c r="AN8126">
        <f t="shared" si="1135"/>
        <v>1</v>
      </c>
      <c r="AO8126">
        <f t="shared" si="1141"/>
        <v>0</v>
      </c>
      <c r="AP8126">
        <f t="shared" si="1136"/>
        <v>0</v>
      </c>
      <c r="AQ8126">
        <f t="shared" si="1137"/>
        <v>0</v>
      </c>
      <c r="AR8126">
        <f t="shared" si="1138"/>
        <v>1</v>
      </c>
      <c r="AS8126">
        <f t="shared" si="1139"/>
        <v>0</v>
      </c>
      <c r="AT8126">
        <f t="shared" si="1140"/>
        <v>1</v>
      </c>
      <c r="AU8126">
        <f t="shared" si="1140"/>
        <v>0</v>
      </c>
      <c r="AV8126" t="str">
        <f t="shared" si="1142"/>
        <v>2021-01-26T19:16:04</v>
      </c>
    </row>
    <row r="8127" spans="1:48" x14ac:dyDescent="0.25">
      <c r="A8127" s="5">
        <v>8198</v>
      </c>
      <c r="B8127" s="5" t="s">
        <v>8796</v>
      </c>
      <c r="C8127" s="5" t="s">
        <v>8797</v>
      </c>
      <c r="D8127" s="6" t="s">
        <v>8798</v>
      </c>
      <c r="E8127">
        <v>5</v>
      </c>
      <c r="F8127" s="7">
        <v>0</v>
      </c>
      <c r="G8127" s="7"/>
      <c r="H8127" t="s">
        <v>8799</v>
      </c>
      <c r="I8127">
        <v>0</v>
      </c>
      <c r="J8127">
        <v>0</v>
      </c>
      <c r="K8127">
        <v>150000</v>
      </c>
      <c r="L8127" t="s">
        <v>52</v>
      </c>
      <c r="M8127" s="8" t="s">
        <v>53</v>
      </c>
      <c r="N8127" s="8">
        <v>0.85714285714285698</v>
      </c>
      <c r="O8127">
        <v>0.14285714285714199</v>
      </c>
      <c r="P8127" s="9">
        <v>0</v>
      </c>
      <c r="Q8127">
        <v>130000</v>
      </c>
      <c r="R8127" s="8"/>
      <c r="S8127" s="8" t="s">
        <v>16691</v>
      </c>
      <c r="T8127">
        <v>8034384</v>
      </c>
      <c r="U8127">
        <v>1799353</v>
      </c>
      <c r="V8127">
        <v>8269878</v>
      </c>
      <c r="W8127">
        <v>6470524</v>
      </c>
      <c r="X8127">
        <v>12416</v>
      </c>
      <c r="Y8127">
        <v>1233058</v>
      </c>
      <c r="Z8127">
        <v>5873292</v>
      </c>
      <c r="AA8127">
        <v>8802152</v>
      </c>
      <c r="AB8127">
        <v>3784045</v>
      </c>
      <c r="AC8127">
        <v>12</v>
      </c>
      <c r="AD8127">
        <v>5018107</v>
      </c>
      <c r="AE8127">
        <v>1984</v>
      </c>
      <c r="AF8127" t="s">
        <v>54</v>
      </c>
      <c r="AG8127">
        <v>800000</v>
      </c>
      <c r="AH8127" t="s">
        <v>55</v>
      </c>
      <c r="AI8127" t="s">
        <v>55</v>
      </c>
      <c r="AJ8127">
        <v>0</v>
      </c>
      <c r="AK8127">
        <v>1430820</v>
      </c>
      <c r="AL8127" s="8" t="s">
        <v>16692</v>
      </c>
      <c r="AM8127" s="10">
        <f t="shared" si="1134"/>
        <v>2009</v>
      </c>
      <c r="AN8127">
        <f t="shared" si="1135"/>
        <v>1</v>
      </c>
      <c r="AO8127">
        <f t="shared" si="1141"/>
        <v>0</v>
      </c>
      <c r="AP8127">
        <f t="shared" si="1136"/>
        <v>0</v>
      </c>
      <c r="AQ8127">
        <f t="shared" si="1137"/>
        <v>1</v>
      </c>
      <c r="AR8127">
        <f t="shared" si="1138"/>
        <v>0</v>
      </c>
      <c r="AS8127">
        <f t="shared" si="1139"/>
        <v>0</v>
      </c>
      <c r="AT8127">
        <f t="shared" si="1140"/>
        <v>0</v>
      </c>
      <c r="AU8127">
        <f t="shared" si="1140"/>
        <v>0</v>
      </c>
      <c r="AV8127" t="str">
        <f t="shared" si="1142"/>
        <v>2021-01-27T12:48:20</v>
      </c>
    </row>
    <row r="8128" spans="1:48" x14ac:dyDescent="0.25">
      <c r="A8128" s="5">
        <v>8199</v>
      </c>
      <c r="B8128" s="5" t="s">
        <v>3183</v>
      </c>
      <c r="C8128" s="5" t="s">
        <v>3184</v>
      </c>
      <c r="D8128" s="6" t="s">
        <v>3185</v>
      </c>
      <c r="E8128">
        <v>0</v>
      </c>
      <c r="F8128" s="7">
        <v>0.39454916569999998</v>
      </c>
      <c r="G8128" s="7">
        <v>0</v>
      </c>
      <c r="H8128" t="s">
        <v>3186</v>
      </c>
      <c r="I8128">
        <v>0</v>
      </c>
      <c r="J8128">
        <v>0</v>
      </c>
      <c r="K8128">
        <v>30000</v>
      </c>
      <c r="L8128" t="s">
        <v>52</v>
      </c>
      <c r="M8128" s="8" t="s">
        <v>53</v>
      </c>
      <c r="N8128" s="8">
        <v>0.69642857142857095</v>
      </c>
      <c r="O8128">
        <v>0.30357142857142799</v>
      </c>
      <c r="P8128" s="9">
        <v>0</v>
      </c>
      <c r="Q8128">
        <v>15000</v>
      </c>
      <c r="R8128" s="8"/>
      <c r="S8128" s="8" t="s">
        <v>175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1915422</v>
      </c>
      <c r="AB8128">
        <v>0</v>
      </c>
      <c r="AC8128">
        <v>12</v>
      </c>
      <c r="AD8128">
        <v>0</v>
      </c>
      <c r="AE8128">
        <v>2018</v>
      </c>
      <c r="AF8128" t="s">
        <v>126</v>
      </c>
      <c r="AG8128">
        <v>96000</v>
      </c>
      <c r="AH8128" t="s">
        <v>55</v>
      </c>
      <c r="AI8128" t="s">
        <v>56</v>
      </c>
      <c r="AJ8128">
        <v>1</v>
      </c>
      <c r="AK8128">
        <v>5120</v>
      </c>
      <c r="AL8128" s="8" t="s">
        <v>16693</v>
      </c>
      <c r="AM8128" s="10">
        <f t="shared" si="1134"/>
        <v>2019</v>
      </c>
      <c r="AN8128">
        <f t="shared" si="1135"/>
        <v>1</v>
      </c>
      <c r="AO8128">
        <f t="shared" si="1141"/>
        <v>0</v>
      </c>
      <c r="AP8128">
        <f t="shared" si="1136"/>
        <v>0</v>
      </c>
      <c r="AQ8128">
        <f t="shared" si="1137"/>
        <v>1</v>
      </c>
      <c r="AR8128">
        <f t="shared" si="1138"/>
        <v>0</v>
      </c>
      <c r="AS8128">
        <f t="shared" si="1139"/>
        <v>0</v>
      </c>
      <c r="AT8128">
        <f t="shared" si="1140"/>
        <v>0</v>
      </c>
      <c r="AU8128">
        <f t="shared" si="1140"/>
        <v>1</v>
      </c>
      <c r="AV8128" t="str">
        <f t="shared" si="1142"/>
        <v>2021-01-27T12:52:05</v>
      </c>
    </row>
    <row r="8129" spans="1:48" x14ac:dyDescent="0.25">
      <c r="A8129" s="5">
        <v>8200</v>
      </c>
      <c r="B8129" s="5" t="s">
        <v>1157</v>
      </c>
      <c r="C8129" s="5" t="s">
        <v>1158</v>
      </c>
      <c r="D8129" s="6" t="s">
        <v>1159</v>
      </c>
      <c r="E8129">
        <v>57</v>
      </c>
      <c r="F8129" s="7">
        <v>0.31580881910000003</v>
      </c>
      <c r="G8129" s="7">
        <v>0</v>
      </c>
      <c r="H8129" t="s">
        <v>1160</v>
      </c>
      <c r="I8129">
        <v>0</v>
      </c>
      <c r="J8129">
        <v>0</v>
      </c>
      <c r="K8129">
        <v>120000</v>
      </c>
      <c r="L8129" t="s">
        <v>52</v>
      </c>
      <c r="M8129" s="8" t="s">
        <v>86</v>
      </c>
      <c r="N8129" s="8">
        <v>0.51785714285714202</v>
      </c>
      <c r="O8129">
        <v>0.48214285714285698</v>
      </c>
      <c r="P8129" s="9">
        <v>0.86602540378443904</v>
      </c>
      <c r="Q8129">
        <v>120000</v>
      </c>
      <c r="R8129" s="8"/>
      <c r="S8129" s="8" t="s">
        <v>16694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575714000</v>
      </c>
      <c r="AB8129">
        <v>0</v>
      </c>
      <c r="AC8129">
        <v>12</v>
      </c>
      <c r="AD8129">
        <v>0</v>
      </c>
      <c r="AE8129">
        <v>2017</v>
      </c>
      <c r="AF8129" t="s">
        <v>126</v>
      </c>
      <c r="AG8129">
        <v>0</v>
      </c>
      <c r="AH8129" t="s">
        <v>56</v>
      </c>
      <c r="AI8129" t="s">
        <v>55</v>
      </c>
      <c r="AJ8129">
        <v>1</v>
      </c>
      <c r="AK8129">
        <v>0</v>
      </c>
      <c r="AL8129" s="8" t="s">
        <v>16695</v>
      </c>
      <c r="AM8129" s="10">
        <f t="shared" si="1134"/>
        <v>2019</v>
      </c>
      <c r="AN8129">
        <f t="shared" si="1135"/>
        <v>1</v>
      </c>
      <c r="AO8129">
        <f t="shared" si="1141"/>
        <v>0</v>
      </c>
      <c r="AP8129">
        <f t="shared" si="1136"/>
        <v>0</v>
      </c>
      <c r="AQ8129">
        <f t="shared" si="1137"/>
        <v>0</v>
      </c>
      <c r="AR8129">
        <f t="shared" si="1138"/>
        <v>1</v>
      </c>
      <c r="AS8129">
        <f t="shared" si="1139"/>
        <v>0</v>
      </c>
      <c r="AT8129">
        <f t="shared" si="1140"/>
        <v>1</v>
      </c>
      <c r="AU8129">
        <f t="shared" si="1140"/>
        <v>0</v>
      </c>
      <c r="AV8129" t="str">
        <f t="shared" si="1142"/>
        <v>2021-01-27T13:24:50</v>
      </c>
    </row>
    <row r="8130" spans="1:48" x14ac:dyDescent="0.25">
      <c r="A8130" s="5">
        <v>8201</v>
      </c>
      <c r="B8130" s="5" t="s">
        <v>1804</v>
      </c>
      <c r="C8130" s="5" t="s">
        <v>1805</v>
      </c>
      <c r="D8130" s="6" t="s">
        <v>1806</v>
      </c>
      <c r="E8130">
        <v>4</v>
      </c>
      <c r="F8130" s="7">
        <v>0.49647179419999998</v>
      </c>
      <c r="G8130" s="7">
        <v>0</v>
      </c>
      <c r="H8130" t="s">
        <v>1807</v>
      </c>
      <c r="I8130">
        <v>0</v>
      </c>
      <c r="J8130">
        <v>0</v>
      </c>
      <c r="K8130">
        <v>50000</v>
      </c>
      <c r="L8130" t="s">
        <v>62</v>
      </c>
      <c r="M8130" s="8" t="s">
        <v>63</v>
      </c>
      <c r="N8130" s="8">
        <v>1</v>
      </c>
      <c r="O8130">
        <v>0</v>
      </c>
      <c r="P8130" s="9">
        <v>0</v>
      </c>
      <c r="R8130" s="8"/>
      <c r="S8130" s="8"/>
      <c r="AJ8130">
        <v>1</v>
      </c>
      <c r="AL8130" s="8"/>
      <c r="AM8130" s="10">
        <f t="shared" ref="AM8130:AM8193" si="1143">_xlfn.NUMBERVALUE(LEFT(H8130,4))</f>
        <v>2006</v>
      </c>
      <c r="AN8130">
        <f t="shared" ref="AN8130:AN8193" si="1144">IF(OR(L8130 = "AprovadoAnalista", L8130 = "AprovadoComite" ),1,0)</f>
        <v>0</v>
      </c>
      <c r="AO8130">
        <f t="shared" si="1141"/>
        <v>0</v>
      </c>
      <c r="AP8130">
        <f t="shared" ref="AP8130:AP8193" si="1145">IF(MID(M8130,4,1)="0",1,0)</f>
        <v>1</v>
      </c>
      <c r="AQ8130">
        <f t="shared" ref="AQ8130:AQ8193" si="1146">IF(MID(M8130,4,1)="1",1,0)</f>
        <v>0</v>
      </c>
      <c r="AR8130">
        <f t="shared" ref="AR8130:AR8193" si="1147">IF(MID(M8130,4,1)="3",1,0)</f>
        <v>0</v>
      </c>
      <c r="AS8130">
        <f t="shared" ref="AS8130:AS8193" si="1148">IF(MID(M8130,4,1)="5",1,0)</f>
        <v>0</v>
      </c>
      <c r="AT8130">
        <f t="shared" ref="AT8130:AU8193" si="1149">IF(AH8130="True",1,0)</f>
        <v>0</v>
      </c>
      <c r="AU8130">
        <f t="shared" si="1149"/>
        <v>0</v>
      </c>
      <c r="AV8130">
        <f t="shared" si="1142"/>
        <v>0</v>
      </c>
    </row>
    <row r="8131" spans="1:48" x14ac:dyDescent="0.25">
      <c r="A8131" s="5">
        <v>8202</v>
      </c>
      <c r="B8131" s="5" t="s">
        <v>8790</v>
      </c>
      <c r="C8131" s="5" t="s">
        <v>8791</v>
      </c>
      <c r="D8131" s="6" t="s">
        <v>8792</v>
      </c>
      <c r="E8131">
        <v>9</v>
      </c>
      <c r="F8131" s="7">
        <v>0.4063670654</v>
      </c>
      <c r="G8131" s="7">
        <v>0</v>
      </c>
      <c r="H8131" t="s">
        <v>8793</v>
      </c>
      <c r="I8131">
        <v>18</v>
      </c>
      <c r="J8131">
        <v>55807.5</v>
      </c>
      <c r="K8131">
        <v>120000</v>
      </c>
      <c r="L8131" t="s">
        <v>52</v>
      </c>
      <c r="M8131" s="8" t="s">
        <v>53</v>
      </c>
      <c r="N8131" s="8">
        <v>0.76785714285714202</v>
      </c>
      <c r="O8131">
        <v>0.23214285714285701</v>
      </c>
      <c r="P8131" s="9">
        <v>0.86602540378443904</v>
      </c>
      <c r="Q8131">
        <v>50000</v>
      </c>
      <c r="R8131" s="8"/>
      <c r="S8131" s="8" t="s">
        <v>6551</v>
      </c>
      <c r="T8131">
        <v>1735117</v>
      </c>
      <c r="U8131">
        <v>1721635</v>
      </c>
      <c r="V8131">
        <v>1932463</v>
      </c>
      <c r="W8131">
        <v>210828</v>
      </c>
      <c r="X8131">
        <v>0</v>
      </c>
      <c r="Y8131">
        <v>0</v>
      </c>
      <c r="Z8131">
        <v>1668382</v>
      </c>
      <c r="AA8131">
        <v>4766807</v>
      </c>
      <c r="AB8131">
        <v>1430043</v>
      </c>
      <c r="AC8131">
        <v>12</v>
      </c>
      <c r="AD8131">
        <v>3336764</v>
      </c>
      <c r="AE8131">
        <v>2017</v>
      </c>
      <c r="AF8131" t="s">
        <v>126</v>
      </c>
      <c r="AG8131">
        <v>100000</v>
      </c>
      <c r="AH8131" t="s">
        <v>55</v>
      </c>
      <c r="AI8131" t="s">
        <v>55</v>
      </c>
      <c r="AJ8131">
        <v>1</v>
      </c>
      <c r="AK8131">
        <v>2640</v>
      </c>
      <c r="AL8131" s="8" t="s">
        <v>16696</v>
      </c>
      <c r="AM8131" s="10">
        <f t="shared" si="1143"/>
        <v>2019</v>
      </c>
      <c r="AN8131">
        <f t="shared" si="1144"/>
        <v>1</v>
      </c>
      <c r="AO8131">
        <f t="shared" ref="AO8131:AO8194" si="1150">IF(OR(L8131 = "ReprovadoAnalista", L8131 = "ReprovadoComite" ),1,0)</f>
        <v>0</v>
      </c>
      <c r="AP8131">
        <f t="shared" si="1145"/>
        <v>0</v>
      </c>
      <c r="AQ8131">
        <f t="shared" si="1146"/>
        <v>1</v>
      </c>
      <c r="AR8131">
        <f t="shared" si="1147"/>
        <v>0</v>
      </c>
      <c r="AS8131">
        <f t="shared" si="1148"/>
        <v>0</v>
      </c>
      <c r="AT8131">
        <f t="shared" si="1149"/>
        <v>0</v>
      </c>
      <c r="AU8131">
        <f t="shared" si="1149"/>
        <v>0</v>
      </c>
      <c r="AV8131" t="str">
        <f t="shared" ref="AV8131:AV8194" si="1151">IF(R8131&lt;&gt;"",R8131,AL8131)</f>
        <v>2021-01-27T12:55:27</v>
      </c>
    </row>
    <row r="8132" spans="1:48" x14ac:dyDescent="0.25">
      <c r="A8132" s="5">
        <v>8203</v>
      </c>
      <c r="B8132" s="5" t="s">
        <v>2436</v>
      </c>
      <c r="C8132" s="5" t="s">
        <v>2437</v>
      </c>
      <c r="D8132" s="6" t="s">
        <v>2438</v>
      </c>
      <c r="E8132">
        <v>32</v>
      </c>
      <c r="F8132" s="7">
        <v>0</v>
      </c>
      <c r="G8132" s="7"/>
      <c r="H8132" t="s">
        <v>2439</v>
      </c>
      <c r="I8132">
        <v>0</v>
      </c>
      <c r="J8132">
        <v>0</v>
      </c>
      <c r="K8132">
        <v>70000</v>
      </c>
      <c r="L8132" t="s">
        <v>7359</v>
      </c>
      <c r="M8132" s="8" t="s">
        <v>63</v>
      </c>
      <c r="N8132" s="8">
        <v>1</v>
      </c>
      <c r="O8132">
        <v>0</v>
      </c>
      <c r="P8132" s="9">
        <v>0</v>
      </c>
      <c r="R8132" s="8"/>
      <c r="S8132" s="8"/>
      <c r="AJ8132">
        <v>0</v>
      </c>
      <c r="AL8132" s="8"/>
      <c r="AM8132" s="10">
        <f t="shared" si="1143"/>
        <v>2011</v>
      </c>
      <c r="AN8132">
        <f t="shared" si="1144"/>
        <v>0</v>
      </c>
      <c r="AO8132">
        <f t="shared" si="1150"/>
        <v>0</v>
      </c>
      <c r="AP8132">
        <f t="shared" si="1145"/>
        <v>1</v>
      </c>
      <c r="AQ8132">
        <f t="shared" si="1146"/>
        <v>0</v>
      </c>
      <c r="AR8132">
        <f t="shared" si="1147"/>
        <v>0</v>
      </c>
      <c r="AS8132">
        <f t="shared" si="1148"/>
        <v>0</v>
      </c>
      <c r="AT8132">
        <f t="shared" si="1149"/>
        <v>0</v>
      </c>
      <c r="AU8132">
        <f t="shared" si="1149"/>
        <v>0</v>
      </c>
      <c r="AV8132">
        <f t="shared" si="1151"/>
        <v>0</v>
      </c>
    </row>
    <row r="8133" spans="1:48" x14ac:dyDescent="0.25">
      <c r="A8133" s="5">
        <v>8204</v>
      </c>
      <c r="B8133" s="5" t="s">
        <v>9576</v>
      </c>
      <c r="C8133" s="5" t="s">
        <v>9512</v>
      </c>
      <c r="D8133" s="6" t="s">
        <v>9577</v>
      </c>
      <c r="E8133">
        <v>24</v>
      </c>
      <c r="F8133" s="7">
        <v>0.30541818180000002</v>
      </c>
      <c r="G8133" s="7">
        <v>0</v>
      </c>
      <c r="H8133" t="s">
        <v>9578</v>
      </c>
      <c r="I8133">
        <v>25</v>
      </c>
      <c r="J8133">
        <v>1100</v>
      </c>
      <c r="K8133">
        <v>30000</v>
      </c>
      <c r="L8133" t="s">
        <v>52</v>
      </c>
      <c r="M8133" s="8" t="s">
        <v>53</v>
      </c>
      <c r="N8133" s="8">
        <v>0.80357142857142805</v>
      </c>
      <c r="O8133">
        <v>0.19642857142857101</v>
      </c>
      <c r="P8133" s="9">
        <v>-0.86602540378443904</v>
      </c>
      <c r="Q8133">
        <v>30000</v>
      </c>
      <c r="R8133" s="8"/>
      <c r="S8133" s="8"/>
      <c r="AA8133">
        <v>3646764</v>
      </c>
      <c r="AB8133">
        <v>0</v>
      </c>
      <c r="AC8133">
        <v>12</v>
      </c>
      <c r="AD8133">
        <v>0</v>
      </c>
      <c r="AE8133">
        <v>2015</v>
      </c>
      <c r="AF8133" t="s">
        <v>68</v>
      </c>
      <c r="AG8133">
        <v>150000</v>
      </c>
      <c r="AH8133" t="s">
        <v>55</v>
      </c>
      <c r="AI8133" t="s">
        <v>55</v>
      </c>
      <c r="AJ8133">
        <v>0.82028346019999998</v>
      </c>
      <c r="AK8133">
        <v>56104</v>
      </c>
      <c r="AL8133" s="8" t="s">
        <v>16697</v>
      </c>
      <c r="AM8133" s="10">
        <f t="shared" si="1143"/>
        <v>2015</v>
      </c>
      <c r="AN8133">
        <f t="shared" si="1144"/>
        <v>1</v>
      </c>
      <c r="AO8133">
        <f t="shared" si="1150"/>
        <v>0</v>
      </c>
      <c r="AP8133">
        <f t="shared" si="1145"/>
        <v>0</v>
      </c>
      <c r="AQ8133">
        <f t="shared" si="1146"/>
        <v>1</v>
      </c>
      <c r="AR8133">
        <f t="shared" si="1147"/>
        <v>0</v>
      </c>
      <c r="AS8133">
        <f t="shared" si="1148"/>
        <v>0</v>
      </c>
      <c r="AT8133">
        <f t="shared" si="1149"/>
        <v>0</v>
      </c>
      <c r="AU8133">
        <f t="shared" si="1149"/>
        <v>0</v>
      </c>
      <c r="AV8133" t="str">
        <f t="shared" si="1151"/>
        <v>2021-01-27T12:56:33</v>
      </c>
    </row>
    <row r="8134" spans="1:48" x14ac:dyDescent="0.25">
      <c r="A8134" s="5">
        <v>8205</v>
      </c>
      <c r="B8134" s="5" t="s">
        <v>5910</v>
      </c>
      <c r="C8134" s="5" t="s">
        <v>5911</v>
      </c>
      <c r="D8134" s="6" t="s">
        <v>5912</v>
      </c>
      <c r="E8134">
        <v>0</v>
      </c>
      <c r="F8134" s="7">
        <v>0.65170074680000001</v>
      </c>
      <c r="G8134" s="7">
        <v>0</v>
      </c>
      <c r="H8134" t="s">
        <v>5913</v>
      </c>
      <c r="I8134">
        <v>0</v>
      </c>
      <c r="J8134">
        <v>0</v>
      </c>
      <c r="K8134">
        <v>30000</v>
      </c>
      <c r="L8134" t="s">
        <v>52</v>
      </c>
      <c r="M8134" s="8" t="s">
        <v>53</v>
      </c>
      <c r="N8134" s="8">
        <v>0.85714285714285698</v>
      </c>
      <c r="O8134">
        <v>0.14285714285714199</v>
      </c>
      <c r="P8134" s="9">
        <v>0</v>
      </c>
      <c r="Q8134">
        <v>25000</v>
      </c>
      <c r="R8134" s="8"/>
      <c r="S8134" s="8"/>
      <c r="AA8134">
        <v>2233794</v>
      </c>
      <c r="AB8134">
        <v>0</v>
      </c>
      <c r="AC8134">
        <v>12</v>
      </c>
      <c r="AD8134">
        <v>0</v>
      </c>
      <c r="AE8134">
        <v>1988</v>
      </c>
      <c r="AF8134" t="s">
        <v>54</v>
      </c>
      <c r="AG8134">
        <v>55800</v>
      </c>
      <c r="AH8134" t="s">
        <v>55</v>
      </c>
      <c r="AI8134" t="s">
        <v>55</v>
      </c>
      <c r="AJ8134">
        <v>1</v>
      </c>
      <c r="AK8134">
        <v>4440</v>
      </c>
      <c r="AL8134" s="8" t="s">
        <v>16698</v>
      </c>
      <c r="AM8134" s="10">
        <f t="shared" si="1143"/>
        <v>2017</v>
      </c>
      <c r="AN8134">
        <f t="shared" si="1144"/>
        <v>1</v>
      </c>
      <c r="AO8134">
        <f t="shared" si="1150"/>
        <v>0</v>
      </c>
      <c r="AP8134">
        <f t="shared" si="1145"/>
        <v>0</v>
      </c>
      <c r="AQ8134">
        <f t="shared" si="1146"/>
        <v>1</v>
      </c>
      <c r="AR8134">
        <f t="shared" si="1147"/>
        <v>0</v>
      </c>
      <c r="AS8134">
        <f t="shared" si="1148"/>
        <v>0</v>
      </c>
      <c r="AT8134">
        <f t="shared" si="1149"/>
        <v>0</v>
      </c>
      <c r="AU8134">
        <f t="shared" si="1149"/>
        <v>0</v>
      </c>
      <c r="AV8134" t="str">
        <f t="shared" si="1151"/>
        <v>2021-01-27T12:58:37</v>
      </c>
    </row>
    <row r="8135" spans="1:48" x14ac:dyDescent="0.25">
      <c r="A8135" s="5">
        <v>8206</v>
      </c>
      <c r="B8135" s="5" t="s">
        <v>16699</v>
      </c>
      <c r="C8135" s="5" t="s">
        <v>16700</v>
      </c>
      <c r="D8135" s="6" t="s">
        <v>16701</v>
      </c>
      <c r="E8135">
        <v>0</v>
      </c>
      <c r="F8135" s="7">
        <v>0.60361147520000002</v>
      </c>
      <c r="G8135" s="7">
        <v>0</v>
      </c>
      <c r="H8135" t="s">
        <v>16702</v>
      </c>
      <c r="I8135">
        <v>25</v>
      </c>
      <c r="J8135">
        <v>20601</v>
      </c>
      <c r="K8135">
        <v>50000</v>
      </c>
      <c r="L8135" t="s">
        <v>52</v>
      </c>
      <c r="M8135" s="8" t="s">
        <v>86</v>
      </c>
      <c r="N8135" s="8">
        <v>0.67857142857142805</v>
      </c>
      <c r="O8135">
        <v>0.32142857142857101</v>
      </c>
      <c r="P8135" s="9">
        <v>0</v>
      </c>
      <c r="Q8135">
        <v>10000</v>
      </c>
      <c r="R8135" s="8"/>
      <c r="S8135" s="8"/>
      <c r="AA8135">
        <v>1038523</v>
      </c>
      <c r="AB8135">
        <v>0</v>
      </c>
      <c r="AC8135">
        <v>12</v>
      </c>
      <c r="AD8135">
        <v>0</v>
      </c>
      <c r="AE8135">
        <v>2015</v>
      </c>
      <c r="AF8135" t="s">
        <v>68</v>
      </c>
      <c r="AG8135">
        <v>88000</v>
      </c>
      <c r="AH8135" t="s">
        <v>55</v>
      </c>
      <c r="AI8135" t="s">
        <v>56</v>
      </c>
      <c r="AJ8135">
        <v>1</v>
      </c>
      <c r="AK8135">
        <v>8640</v>
      </c>
      <c r="AL8135" s="8" t="s">
        <v>16703</v>
      </c>
      <c r="AM8135" s="10">
        <f t="shared" si="1143"/>
        <v>2021</v>
      </c>
      <c r="AN8135">
        <f t="shared" si="1144"/>
        <v>1</v>
      </c>
      <c r="AO8135">
        <f t="shared" si="1150"/>
        <v>0</v>
      </c>
      <c r="AP8135">
        <f t="shared" si="1145"/>
        <v>0</v>
      </c>
      <c r="AQ8135">
        <f t="shared" si="1146"/>
        <v>0</v>
      </c>
      <c r="AR8135">
        <f t="shared" si="1147"/>
        <v>1</v>
      </c>
      <c r="AS8135">
        <f t="shared" si="1148"/>
        <v>0</v>
      </c>
      <c r="AT8135">
        <f t="shared" si="1149"/>
        <v>0</v>
      </c>
      <c r="AU8135">
        <f t="shared" si="1149"/>
        <v>1</v>
      </c>
      <c r="AV8135" t="str">
        <f t="shared" si="1151"/>
        <v>2021-01-27T13:01:57</v>
      </c>
    </row>
    <row r="8136" spans="1:48" x14ac:dyDescent="0.25">
      <c r="A8136" s="5">
        <v>8207</v>
      </c>
      <c r="B8136" s="5" t="s">
        <v>5161</v>
      </c>
      <c r="C8136" s="5" t="s">
        <v>5162</v>
      </c>
      <c r="D8136" s="6" t="s">
        <v>5163</v>
      </c>
      <c r="E8136">
        <v>95</v>
      </c>
      <c r="F8136" s="7">
        <v>0.41984223580000002</v>
      </c>
      <c r="G8136" s="7">
        <v>0</v>
      </c>
      <c r="H8136" t="s">
        <v>5164</v>
      </c>
      <c r="I8136">
        <v>0</v>
      </c>
      <c r="J8136">
        <v>0</v>
      </c>
      <c r="K8136">
        <v>30000</v>
      </c>
      <c r="L8136" t="s">
        <v>52</v>
      </c>
      <c r="M8136" s="8" t="s">
        <v>53</v>
      </c>
      <c r="N8136" s="8">
        <v>0.80357142857142805</v>
      </c>
      <c r="O8136">
        <v>0.19642857142857101</v>
      </c>
      <c r="P8136" s="9">
        <v>-8.6644463611782893E-2</v>
      </c>
      <c r="Q8136">
        <v>15000</v>
      </c>
      <c r="R8136" s="8"/>
      <c r="S8136" s="8"/>
      <c r="AA8136">
        <v>13786034</v>
      </c>
      <c r="AB8136">
        <v>0</v>
      </c>
      <c r="AC8136">
        <v>12</v>
      </c>
      <c r="AD8136">
        <v>0</v>
      </c>
      <c r="AE8136">
        <v>2007</v>
      </c>
      <c r="AF8136" t="s">
        <v>121</v>
      </c>
      <c r="AG8136">
        <v>1000000</v>
      </c>
      <c r="AH8136" t="s">
        <v>55</v>
      </c>
      <c r="AI8136" t="s">
        <v>55</v>
      </c>
      <c r="AJ8136">
        <v>0.90938151320000005</v>
      </c>
      <c r="AK8136">
        <v>134846</v>
      </c>
      <c r="AL8136" s="8" t="s">
        <v>16704</v>
      </c>
      <c r="AM8136" s="10">
        <f t="shared" si="1143"/>
        <v>2016</v>
      </c>
      <c r="AN8136">
        <f t="shared" si="1144"/>
        <v>1</v>
      </c>
      <c r="AO8136">
        <f t="shared" si="1150"/>
        <v>0</v>
      </c>
      <c r="AP8136">
        <f t="shared" si="1145"/>
        <v>0</v>
      </c>
      <c r="AQ8136">
        <f t="shared" si="1146"/>
        <v>1</v>
      </c>
      <c r="AR8136">
        <f t="shared" si="1147"/>
        <v>0</v>
      </c>
      <c r="AS8136">
        <f t="shared" si="1148"/>
        <v>0</v>
      </c>
      <c r="AT8136">
        <f t="shared" si="1149"/>
        <v>0</v>
      </c>
      <c r="AU8136">
        <f t="shared" si="1149"/>
        <v>0</v>
      </c>
      <c r="AV8136" t="str">
        <f t="shared" si="1151"/>
        <v>2021-01-27T13:05:20</v>
      </c>
    </row>
    <row r="8137" spans="1:48" x14ac:dyDescent="0.25">
      <c r="A8137" s="5">
        <v>8208</v>
      </c>
      <c r="B8137" s="5" t="s">
        <v>11157</v>
      </c>
      <c r="C8137" s="5" t="s">
        <v>11158</v>
      </c>
      <c r="D8137" s="6" t="s">
        <v>11159</v>
      </c>
      <c r="E8137">
        <v>3</v>
      </c>
      <c r="F8137" s="7">
        <v>0.57753831639999997</v>
      </c>
      <c r="G8137" s="7">
        <v>0</v>
      </c>
      <c r="H8137" t="s">
        <v>10956</v>
      </c>
      <c r="I8137">
        <v>0</v>
      </c>
      <c r="J8137">
        <v>1157142.8700000001</v>
      </c>
      <c r="K8137">
        <v>2100000</v>
      </c>
      <c r="L8137" t="s">
        <v>52</v>
      </c>
      <c r="M8137" s="8" t="s">
        <v>63</v>
      </c>
      <c r="N8137" s="8">
        <v>0.91071428571428503</v>
      </c>
      <c r="O8137">
        <v>8.9285714285714204E-2</v>
      </c>
      <c r="P8137" s="9">
        <v>0</v>
      </c>
      <c r="Q8137">
        <v>1700000</v>
      </c>
      <c r="R8137" s="8"/>
      <c r="S8137" s="8" t="s">
        <v>14333</v>
      </c>
      <c r="T8137">
        <v>62937816</v>
      </c>
      <c r="U8137">
        <v>31001574</v>
      </c>
      <c r="V8137">
        <v>71947895</v>
      </c>
      <c r="W8137">
        <v>26987692</v>
      </c>
      <c r="X8137">
        <v>19900000</v>
      </c>
      <c r="Y8137">
        <v>20206184</v>
      </c>
      <c r="Z8137">
        <v>38468540</v>
      </c>
      <c r="AA8137">
        <v>79006524</v>
      </c>
      <c r="AB8137">
        <v>23151957</v>
      </c>
      <c r="AC8137">
        <v>10</v>
      </c>
      <c r="AD8137">
        <v>55854567</v>
      </c>
      <c r="AE8137">
        <v>2002</v>
      </c>
      <c r="AF8137" t="s">
        <v>54</v>
      </c>
      <c r="AG8137">
        <v>250000</v>
      </c>
      <c r="AH8137" t="s">
        <v>55</v>
      </c>
      <c r="AI8137" t="s">
        <v>55</v>
      </c>
      <c r="AJ8137">
        <v>1</v>
      </c>
      <c r="AK8137">
        <v>7454236</v>
      </c>
      <c r="AL8137" s="8" t="s">
        <v>16705</v>
      </c>
      <c r="AM8137" s="10">
        <f t="shared" si="1143"/>
        <v>2020</v>
      </c>
      <c r="AN8137">
        <f t="shared" si="1144"/>
        <v>1</v>
      </c>
      <c r="AO8137">
        <f t="shared" si="1150"/>
        <v>0</v>
      </c>
      <c r="AP8137">
        <f t="shared" si="1145"/>
        <v>1</v>
      </c>
      <c r="AQ8137">
        <f t="shared" si="1146"/>
        <v>0</v>
      </c>
      <c r="AR8137">
        <f t="shared" si="1147"/>
        <v>0</v>
      </c>
      <c r="AS8137">
        <f t="shared" si="1148"/>
        <v>0</v>
      </c>
      <c r="AT8137">
        <f t="shared" si="1149"/>
        <v>0</v>
      </c>
      <c r="AU8137">
        <f t="shared" si="1149"/>
        <v>0</v>
      </c>
      <c r="AV8137" t="str">
        <f t="shared" si="1151"/>
        <v>2021-01-27T19:37:19</v>
      </c>
    </row>
    <row r="8138" spans="1:48" x14ac:dyDescent="0.25">
      <c r="A8138" s="5">
        <v>8209</v>
      </c>
      <c r="B8138" s="5" t="s">
        <v>6681</v>
      </c>
      <c r="C8138" s="5" t="s">
        <v>6682</v>
      </c>
      <c r="D8138" s="6" t="s">
        <v>6683</v>
      </c>
      <c r="E8138">
        <v>0</v>
      </c>
      <c r="F8138" s="7">
        <v>0.42836131579999998</v>
      </c>
      <c r="G8138" s="7">
        <v>0</v>
      </c>
      <c r="H8138" t="s">
        <v>6684</v>
      </c>
      <c r="I8138">
        <v>0</v>
      </c>
      <c r="J8138">
        <v>0</v>
      </c>
      <c r="K8138">
        <v>49999</v>
      </c>
      <c r="L8138" t="s">
        <v>62</v>
      </c>
      <c r="M8138" s="8" t="s">
        <v>63</v>
      </c>
      <c r="N8138" s="8">
        <v>1</v>
      </c>
      <c r="O8138">
        <v>0</v>
      </c>
      <c r="P8138" s="9">
        <v>0</v>
      </c>
      <c r="R8138" s="8"/>
      <c r="S8138" s="8"/>
      <c r="AJ8138">
        <v>1</v>
      </c>
      <c r="AL8138" s="8"/>
      <c r="AM8138" s="10">
        <f t="shared" si="1143"/>
        <v>2018</v>
      </c>
      <c r="AN8138">
        <f t="shared" si="1144"/>
        <v>0</v>
      </c>
      <c r="AO8138">
        <f t="shared" si="1150"/>
        <v>0</v>
      </c>
      <c r="AP8138">
        <f t="shared" si="1145"/>
        <v>1</v>
      </c>
      <c r="AQ8138">
        <f t="shared" si="1146"/>
        <v>0</v>
      </c>
      <c r="AR8138">
        <f t="shared" si="1147"/>
        <v>0</v>
      </c>
      <c r="AS8138">
        <f t="shared" si="1148"/>
        <v>0</v>
      </c>
      <c r="AT8138">
        <f t="shared" si="1149"/>
        <v>0</v>
      </c>
      <c r="AU8138">
        <f t="shared" si="1149"/>
        <v>0</v>
      </c>
      <c r="AV8138">
        <f t="shared" si="1151"/>
        <v>0</v>
      </c>
    </row>
    <row r="8139" spans="1:48" x14ac:dyDescent="0.25">
      <c r="A8139" s="5">
        <v>8210</v>
      </c>
      <c r="B8139" s="5" t="s">
        <v>6857</v>
      </c>
      <c r="C8139" s="5" t="s">
        <v>6858</v>
      </c>
      <c r="D8139" s="6" t="s">
        <v>6859</v>
      </c>
      <c r="E8139">
        <v>7</v>
      </c>
      <c r="F8139" s="7">
        <v>0.47842759730000001</v>
      </c>
      <c r="G8139" s="7">
        <v>0</v>
      </c>
      <c r="H8139" t="s">
        <v>6860</v>
      </c>
      <c r="I8139">
        <v>20</v>
      </c>
      <c r="J8139">
        <v>209794.37</v>
      </c>
      <c r="K8139">
        <v>1100000</v>
      </c>
      <c r="L8139" t="s">
        <v>119</v>
      </c>
      <c r="M8139" s="8" t="s">
        <v>63</v>
      </c>
      <c r="N8139" s="8">
        <v>0.96428571428571397</v>
      </c>
      <c r="O8139">
        <v>3.5714285714285698E-2</v>
      </c>
      <c r="P8139" s="9">
        <v>-0.86602540378443904</v>
      </c>
      <c r="Q8139">
        <v>1100000</v>
      </c>
      <c r="R8139" s="8" t="s">
        <v>16706</v>
      </c>
      <c r="S8139" s="8" t="s">
        <v>5589</v>
      </c>
      <c r="T8139">
        <v>26191522</v>
      </c>
      <c r="U8139">
        <v>7501813</v>
      </c>
      <c r="V8139">
        <v>26279924</v>
      </c>
      <c r="W8139">
        <v>17140672</v>
      </c>
      <c r="X8139">
        <v>0</v>
      </c>
      <c r="Y8139">
        <v>8606373</v>
      </c>
      <c r="Z8139">
        <v>2711613</v>
      </c>
      <c r="AA8139">
        <v>10701729</v>
      </c>
      <c r="AB8139">
        <v>3229508</v>
      </c>
      <c r="AC8139">
        <v>3</v>
      </c>
      <c r="AD8139">
        <v>7472221</v>
      </c>
      <c r="AE8139">
        <v>2010</v>
      </c>
      <c r="AF8139" t="s">
        <v>68</v>
      </c>
      <c r="AG8139">
        <v>1000000</v>
      </c>
      <c r="AH8139" t="s">
        <v>55</v>
      </c>
      <c r="AI8139" t="s">
        <v>55</v>
      </c>
      <c r="AJ8139">
        <v>0.98377296530000002</v>
      </c>
      <c r="AK8139">
        <v>15043086</v>
      </c>
      <c r="AL8139" s="8"/>
      <c r="AM8139" s="10">
        <f t="shared" si="1143"/>
        <v>2016</v>
      </c>
      <c r="AN8139">
        <f t="shared" si="1144"/>
        <v>1</v>
      </c>
      <c r="AO8139">
        <f t="shared" si="1150"/>
        <v>0</v>
      </c>
      <c r="AP8139">
        <f t="shared" si="1145"/>
        <v>1</v>
      </c>
      <c r="AQ8139">
        <f t="shared" si="1146"/>
        <v>0</v>
      </c>
      <c r="AR8139">
        <f t="shared" si="1147"/>
        <v>0</v>
      </c>
      <c r="AS8139">
        <f t="shared" si="1148"/>
        <v>0</v>
      </c>
      <c r="AT8139">
        <f t="shared" si="1149"/>
        <v>0</v>
      </c>
      <c r="AU8139">
        <f t="shared" si="1149"/>
        <v>0</v>
      </c>
      <c r="AV8139" t="str">
        <f t="shared" si="1151"/>
        <v>2021-01-26T23:05:43</v>
      </c>
    </row>
    <row r="8140" spans="1:48" x14ac:dyDescent="0.25">
      <c r="A8140" s="5">
        <v>8211</v>
      </c>
      <c r="B8140" s="5" t="s">
        <v>7862</v>
      </c>
      <c r="C8140" s="5" t="s">
        <v>7863</v>
      </c>
      <c r="D8140" s="6" t="s">
        <v>7864</v>
      </c>
      <c r="E8140">
        <v>5</v>
      </c>
      <c r="F8140" s="7">
        <v>0.59749745639999996</v>
      </c>
      <c r="G8140" s="7">
        <v>0</v>
      </c>
      <c r="H8140" t="s">
        <v>6597</v>
      </c>
      <c r="I8140">
        <v>0</v>
      </c>
      <c r="J8140">
        <v>0</v>
      </c>
      <c r="K8140">
        <v>100000</v>
      </c>
      <c r="L8140" t="s">
        <v>52</v>
      </c>
      <c r="M8140" s="8" t="s">
        <v>86</v>
      </c>
      <c r="N8140" s="8">
        <v>0.64285714285714202</v>
      </c>
      <c r="O8140">
        <v>0.35714285714285698</v>
      </c>
      <c r="P8140" s="9">
        <v>0.96369052853440795</v>
      </c>
      <c r="Q8140">
        <v>50000</v>
      </c>
      <c r="R8140" s="8"/>
      <c r="S8140" s="8"/>
      <c r="AA8140">
        <v>0</v>
      </c>
      <c r="AB8140">
        <v>0</v>
      </c>
      <c r="AC8140">
        <v>1</v>
      </c>
      <c r="AD8140">
        <v>0</v>
      </c>
      <c r="AE8140">
        <v>2011</v>
      </c>
      <c r="AF8140" t="s">
        <v>68</v>
      </c>
      <c r="AG8140">
        <v>79000</v>
      </c>
      <c r="AH8140" t="s">
        <v>55</v>
      </c>
      <c r="AI8140" t="s">
        <v>56</v>
      </c>
      <c r="AJ8140">
        <v>1</v>
      </c>
      <c r="AK8140">
        <v>3240</v>
      </c>
      <c r="AL8140" s="8" t="s">
        <v>16707</v>
      </c>
      <c r="AM8140" s="10">
        <f t="shared" si="1143"/>
        <v>2014</v>
      </c>
      <c r="AN8140">
        <f t="shared" si="1144"/>
        <v>1</v>
      </c>
      <c r="AO8140">
        <f t="shared" si="1150"/>
        <v>0</v>
      </c>
      <c r="AP8140">
        <f t="shared" si="1145"/>
        <v>0</v>
      </c>
      <c r="AQ8140">
        <f t="shared" si="1146"/>
        <v>0</v>
      </c>
      <c r="AR8140">
        <f t="shared" si="1147"/>
        <v>1</v>
      </c>
      <c r="AS8140">
        <f t="shared" si="1148"/>
        <v>0</v>
      </c>
      <c r="AT8140">
        <f t="shared" si="1149"/>
        <v>0</v>
      </c>
      <c r="AU8140">
        <f t="shared" si="1149"/>
        <v>1</v>
      </c>
      <c r="AV8140" t="str">
        <f t="shared" si="1151"/>
        <v>2021-01-27T13:15:11</v>
      </c>
    </row>
    <row r="8141" spans="1:48" x14ac:dyDescent="0.25">
      <c r="A8141" s="5">
        <v>8212</v>
      </c>
      <c r="B8141" s="5" t="s">
        <v>2378</v>
      </c>
      <c r="C8141" s="5" t="s">
        <v>2379</v>
      </c>
      <c r="D8141" s="6" t="s">
        <v>2380</v>
      </c>
      <c r="E8141">
        <v>7</v>
      </c>
      <c r="F8141" s="7">
        <v>0.32778259850000002</v>
      </c>
      <c r="G8141" s="7">
        <v>0</v>
      </c>
      <c r="H8141" t="s">
        <v>2381</v>
      </c>
      <c r="I8141">
        <v>0</v>
      </c>
      <c r="J8141">
        <v>0</v>
      </c>
      <c r="K8141">
        <v>50000</v>
      </c>
      <c r="L8141" t="s">
        <v>52</v>
      </c>
      <c r="M8141" s="8" t="s">
        <v>86</v>
      </c>
      <c r="N8141" s="8">
        <v>0.64285714285714202</v>
      </c>
      <c r="O8141">
        <v>0.35714285714285698</v>
      </c>
      <c r="P8141" s="9">
        <v>0</v>
      </c>
      <c r="Q8141">
        <v>50000</v>
      </c>
      <c r="R8141" s="8"/>
      <c r="S8141" s="8"/>
      <c r="AA8141">
        <v>3558936</v>
      </c>
      <c r="AB8141">
        <v>0</v>
      </c>
      <c r="AC8141">
        <v>12</v>
      </c>
      <c r="AD8141">
        <v>0</v>
      </c>
      <c r="AE8141">
        <v>2017</v>
      </c>
      <c r="AF8141" t="s">
        <v>126</v>
      </c>
      <c r="AG8141">
        <v>93700</v>
      </c>
      <c r="AH8141" t="s">
        <v>55</v>
      </c>
      <c r="AI8141" t="s">
        <v>56</v>
      </c>
      <c r="AJ8141">
        <v>1</v>
      </c>
      <c r="AK8141">
        <v>69901</v>
      </c>
      <c r="AL8141" s="8" t="s">
        <v>16708</v>
      </c>
      <c r="AM8141" s="10">
        <f t="shared" si="1143"/>
        <v>2018</v>
      </c>
      <c r="AN8141">
        <f t="shared" si="1144"/>
        <v>1</v>
      </c>
      <c r="AO8141">
        <f t="shared" si="1150"/>
        <v>0</v>
      </c>
      <c r="AP8141">
        <f t="shared" si="1145"/>
        <v>0</v>
      </c>
      <c r="AQ8141">
        <f t="shared" si="1146"/>
        <v>0</v>
      </c>
      <c r="AR8141">
        <f t="shared" si="1147"/>
        <v>1</v>
      </c>
      <c r="AS8141">
        <f t="shared" si="1148"/>
        <v>0</v>
      </c>
      <c r="AT8141">
        <f t="shared" si="1149"/>
        <v>0</v>
      </c>
      <c r="AU8141">
        <f t="shared" si="1149"/>
        <v>1</v>
      </c>
      <c r="AV8141" t="str">
        <f t="shared" si="1151"/>
        <v>2021-01-27T13:20:06</v>
      </c>
    </row>
    <row r="8142" spans="1:48" x14ac:dyDescent="0.25">
      <c r="A8142" s="5">
        <v>8213</v>
      </c>
      <c r="B8142" s="5" t="s">
        <v>16709</v>
      </c>
      <c r="C8142" s="5" t="s">
        <v>16710</v>
      </c>
      <c r="D8142" s="6" t="s">
        <v>16711</v>
      </c>
      <c r="E8142">
        <v>2</v>
      </c>
      <c r="F8142" s="7">
        <v>0.35820909039999999</v>
      </c>
      <c r="G8142" s="7">
        <v>0</v>
      </c>
      <c r="H8142" t="s">
        <v>4580</v>
      </c>
      <c r="I8142">
        <v>0</v>
      </c>
      <c r="J8142">
        <v>0</v>
      </c>
      <c r="K8142">
        <v>30000</v>
      </c>
      <c r="L8142" t="s">
        <v>52</v>
      </c>
      <c r="M8142" s="8" t="s">
        <v>53</v>
      </c>
      <c r="N8142" s="8">
        <v>0.80357142857142805</v>
      </c>
      <c r="O8142">
        <v>0.19642857142857101</v>
      </c>
      <c r="P8142" s="9">
        <v>0</v>
      </c>
      <c r="Q8142">
        <v>15000</v>
      </c>
      <c r="R8142" s="8"/>
      <c r="S8142" s="8" t="s">
        <v>16712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1062371</v>
      </c>
      <c r="AB8142">
        <v>0</v>
      </c>
      <c r="AC8142">
        <v>12</v>
      </c>
      <c r="AD8142">
        <v>0</v>
      </c>
      <c r="AE8142">
        <v>2000</v>
      </c>
      <c r="AF8142" t="s">
        <v>54</v>
      </c>
      <c r="AG8142">
        <v>80000</v>
      </c>
      <c r="AH8142" t="s">
        <v>55</v>
      </c>
      <c r="AI8142" t="s">
        <v>55</v>
      </c>
      <c r="AJ8142">
        <v>1</v>
      </c>
      <c r="AK8142">
        <v>8910</v>
      </c>
      <c r="AL8142" s="8" t="s">
        <v>16713</v>
      </c>
      <c r="AM8142" s="10">
        <f t="shared" si="1143"/>
        <v>2018</v>
      </c>
      <c r="AN8142">
        <f t="shared" si="1144"/>
        <v>1</v>
      </c>
      <c r="AO8142">
        <f t="shared" si="1150"/>
        <v>0</v>
      </c>
      <c r="AP8142">
        <f t="shared" si="1145"/>
        <v>0</v>
      </c>
      <c r="AQ8142">
        <f t="shared" si="1146"/>
        <v>1</v>
      </c>
      <c r="AR8142">
        <f t="shared" si="1147"/>
        <v>0</v>
      </c>
      <c r="AS8142">
        <f t="shared" si="1148"/>
        <v>0</v>
      </c>
      <c r="AT8142">
        <f t="shared" si="1149"/>
        <v>0</v>
      </c>
      <c r="AU8142">
        <f t="shared" si="1149"/>
        <v>0</v>
      </c>
      <c r="AV8142" t="str">
        <f t="shared" si="1151"/>
        <v>2021-01-27T13:20:34</v>
      </c>
    </row>
    <row r="8143" spans="1:48" x14ac:dyDescent="0.25">
      <c r="A8143" s="5">
        <v>8214</v>
      </c>
      <c r="B8143" s="5" t="s">
        <v>3705</v>
      </c>
      <c r="C8143" s="5" t="s">
        <v>3706</v>
      </c>
      <c r="D8143" s="6" t="s">
        <v>3707</v>
      </c>
      <c r="E8143">
        <v>9</v>
      </c>
      <c r="F8143" s="7">
        <v>0.32085185189999998</v>
      </c>
      <c r="G8143" s="7">
        <v>0</v>
      </c>
      <c r="H8143" t="s">
        <v>189</v>
      </c>
      <c r="I8143">
        <v>26</v>
      </c>
      <c r="J8143">
        <v>6480</v>
      </c>
      <c r="K8143">
        <v>80000</v>
      </c>
      <c r="L8143" t="s">
        <v>52</v>
      </c>
      <c r="M8143" s="8" t="s">
        <v>53</v>
      </c>
      <c r="N8143" s="8">
        <v>0.875</v>
      </c>
      <c r="O8143">
        <v>0.125</v>
      </c>
      <c r="P8143" s="9">
        <v>0</v>
      </c>
      <c r="Q8143">
        <v>80000</v>
      </c>
      <c r="R8143" s="8"/>
      <c r="S8143" s="8" t="s">
        <v>16694</v>
      </c>
      <c r="T8143">
        <v>3195861</v>
      </c>
      <c r="U8143">
        <v>4247407</v>
      </c>
      <c r="V8143">
        <v>10478233</v>
      </c>
      <c r="W8143">
        <v>1774097</v>
      </c>
      <c r="X8143">
        <v>0</v>
      </c>
      <c r="Y8143">
        <v>1569003</v>
      </c>
      <c r="Z8143">
        <v>1512596</v>
      </c>
      <c r="AA8143">
        <v>8601769</v>
      </c>
      <c r="AB8143">
        <v>3487173</v>
      </c>
      <c r="AC8143">
        <v>12</v>
      </c>
      <c r="AD8143">
        <v>5114596</v>
      </c>
      <c r="AE8143">
        <v>2009</v>
      </c>
      <c r="AF8143" t="s">
        <v>121</v>
      </c>
      <c r="AG8143">
        <v>1000000</v>
      </c>
      <c r="AH8143" t="s">
        <v>55</v>
      </c>
      <c r="AI8143" t="s">
        <v>55</v>
      </c>
      <c r="AJ8143">
        <v>1</v>
      </c>
      <c r="AK8143">
        <v>214647</v>
      </c>
      <c r="AL8143" s="8" t="s">
        <v>16714</v>
      </c>
      <c r="AM8143" s="10">
        <f t="shared" si="1143"/>
        <v>2009</v>
      </c>
      <c r="AN8143">
        <f t="shared" si="1144"/>
        <v>1</v>
      </c>
      <c r="AO8143">
        <f t="shared" si="1150"/>
        <v>0</v>
      </c>
      <c r="AP8143">
        <f t="shared" si="1145"/>
        <v>0</v>
      </c>
      <c r="AQ8143">
        <f t="shared" si="1146"/>
        <v>1</v>
      </c>
      <c r="AR8143">
        <f t="shared" si="1147"/>
        <v>0</v>
      </c>
      <c r="AS8143">
        <f t="shared" si="1148"/>
        <v>0</v>
      </c>
      <c r="AT8143">
        <f t="shared" si="1149"/>
        <v>0</v>
      </c>
      <c r="AU8143">
        <f t="shared" si="1149"/>
        <v>0</v>
      </c>
      <c r="AV8143" t="str">
        <f t="shared" si="1151"/>
        <v>2021-01-27T13:33:32</v>
      </c>
    </row>
    <row r="8144" spans="1:48" x14ac:dyDescent="0.25">
      <c r="A8144" s="5">
        <v>8215</v>
      </c>
      <c r="B8144" s="5" t="s">
        <v>976</v>
      </c>
      <c r="C8144" s="5" t="s">
        <v>977</v>
      </c>
      <c r="D8144" s="6" t="s">
        <v>978</v>
      </c>
      <c r="E8144">
        <v>17</v>
      </c>
      <c r="F8144" s="7">
        <v>0.52652576490000003</v>
      </c>
      <c r="G8144" s="7">
        <v>0</v>
      </c>
      <c r="H8144" t="s">
        <v>979</v>
      </c>
      <c r="I8144">
        <v>0</v>
      </c>
      <c r="J8144">
        <v>0</v>
      </c>
      <c r="K8144">
        <v>60000</v>
      </c>
      <c r="L8144" t="s">
        <v>52</v>
      </c>
      <c r="M8144" s="8" t="s">
        <v>53</v>
      </c>
      <c r="N8144" s="8">
        <v>0.69642857142857095</v>
      </c>
      <c r="O8144">
        <v>0.30357142857142799</v>
      </c>
      <c r="P8144" s="9">
        <v>0.99579796805531395</v>
      </c>
      <c r="Q8144">
        <v>60000</v>
      </c>
      <c r="R8144" s="8"/>
      <c r="S8144" s="8"/>
      <c r="AA8144">
        <v>5125421</v>
      </c>
      <c r="AB8144">
        <v>0</v>
      </c>
      <c r="AC8144">
        <v>12</v>
      </c>
      <c r="AD8144">
        <v>0</v>
      </c>
      <c r="AE8144">
        <v>2012</v>
      </c>
      <c r="AF8144" t="s">
        <v>68</v>
      </c>
      <c r="AG8144">
        <v>350000</v>
      </c>
      <c r="AH8144" t="s">
        <v>55</v>
      </c>
      <c r="AI8144" t="s">
        <v>56</v>
      </c>
      <c r="AJ8144">
        <v>1</v>
      </c>
      <c r="AK8144">
        <v>191047</v>
      </c>
      <c r="AL8144" s="8" t="s">
        <v>16715</v>
      </c>
      <c r="AM8144" s="10">
        <f t="shared" si="1143"/>
        <v>2015</v>
      </c>
      <c r="AN8144">
        <f t="shared" si="1144"/>
        <v>1</v>
      </c>
      <c r="AO8144">
        <f t="shared" si="1150"/>
        <v>0</v>
      </c>
      <c r="AP8144">
        <f t="shared" si="1145"/>
        <v>0</v>
      </c>
      <c r="AQ8144">
        <f t="shared" si="1146"/>
        <v>1</v>
      </c>
      <c r="AR8144">
        <f t="shared" si="1147"/>
        <v>0</v>
      </c>
      <c r="AS8144">
        <f t="shared" si="1148"/>
        <v>0</v>
      </c>
      <c r="AT8144">
        <f t="shared" si="1149"/>
        <v>0</v>
      </c>
      <c r="AU8144">
        <f t="shared" si="1149"/>
        <v>1</v>
      </c>
      <c r="AV8144" t="str">
        <f t="shared" si="1151"/>
        <v>2021-01-27T14:00:21</v>
      </c>
    </row>
    <row r="8145" spans="1:48" x14ac:dyDescent="0.25">
      <c r="A8145" s="5">
        <v>8216</v>
      </c>
      <c r="B8145" s="5" t="s">
        <v>6124</v>
      </c>
      <c r="C8145" s="5" t="s">
        <v>6125</v>
      </c>
      <c r="D8145" s="6" t="s">
        <v>6126</v>
      </c>
      <c r="E8145">
        <v>8</v>
      </c>
      <c r="F8145" s="7">
        <v>0.3623201418</v>
      </c>
      <c r="G8145" s="7">
        <v>0</v>
      </c>
      <c r="H8145" t="s">
        <v>6127</v>
      </c>
      <c r="I8145">
        <v>26</v>
      </c>
      <c r="J8145">
        <v>50790</v>
      </c>
      <c r="K8145">
        <v>1000100</v>
      </c>
      <c r="L8145" t="s">
        <v>52</v>
      </c>
      <c r="M8145" s="8" t="s">
        <v>63</v>
      </c>
      <c r="N8145" s="8">
        <v>0.96428571428571397</v>
      </c>
      <c r="O8145">
        <v>3.5714285714285698E-2</v>
      </c>
      <c r="P8145" s="9">
        <v>-0.95093126723702304</v>
      </c>
      <c r="Q8145">
        <v>850000</v>
      </c>
      <c r="R8145" s="8"/>
      <c r="S8145" s="8" t="s">
        <v>5589</v>
      </c>
      <c r="T8145">
        <v>22974691</v>
      </c>
      <c r="U8145">
        <v>10947843</v>
      </c>
      <c r="V8145">
        <v>25063647</v>
      </c>
      <c r="W8145">
        <v>14115803</v>
      </c>
      <c r="X8145">
        <v>0</v>
      </c>
      <c r="Y8145">
        <v>8990128</v>
      </c>
      <c r="Z8145">
        <v>10427096</v>
      </c>
      <c r="AA8145">
        <v>49147996</v>
      </c>
      <c r="AB8145">
        <v>11110195</v>
      </c>
      <c r="AC8145">
        <v>9</v>
      </c>
      <c r="AD8145">
        <v>38037801</v>
      </c>
      <c r="AE8145">
        <v>2000</v>
      </c>
      <c r="AF8145" t="s">
        <v>54</v>
      </c>
      <c r="AG8145">
        <v>500000</v>
      </c>
      <c r="AH8145" t="s">
        <v>55</v>
      </c>
      <c r="AI8145" t="s">
        <v>55</v>
      </c>
      <c r="AJ8145">
        <v>0.97371713670000004</v>
      </c>
      <c r="AK8145">
        <v>2873592</v>
      </c>
      <c r="AL8145" s="8" t="s">
        <v>16716</v>
      </c>
      <c r="AM8145" s="10">
        <f t="shared" si="1143"/>
        <v>2017</v>
      </c>
      <c r="AN8145">
        <f t="shared" si="1144"/>
        <v>1</v>
      </c>
      <c r="AO8145">
        <f t="shared" si="1150"/>
        <v>0</v>
      </c>
      <c r="AP8145">
        <f t="shared" si="1145"/>
        <v>1</v>
      </c>
      <c r="AQ8145">
        <f t="shared" si="1146"/>
        <v>0</v>
      </c>
      <c r="AR8145">
        <f t="shared" si="1147"/>
        <v>0</v>
      </c>
      <c r="AS8145">
        <f t="shared" si="1148"/>
        <v>0</v>
      </c>
      <c r="AT8145">
        <f t="shared" si="1149"/>
        <v>0</v>
      </c>
      <c r="AU8145">
        <f t="shared" si="1149"/>
        <v>0</v>
      </c>
      <c r="AV8145" t="str">
        <f t="shared" si="1151"/>
        <v>2021-01-27T14:01:22</v>
      </c>
    </row>
    <row r="8146" spans="1:48" x14ac:dyDescent="0.25">
      <c r="A8146" s="5">
        <v>8217</v>
      </c>
      <c r="B8146" s="5" t="s">
        <v>4092</v>
      </c>
      <c r="C8146" s="5" t="s">
        <v>4093</v>
      </c>
      <c r="D8146" s="6" t="s">
        <v>4094</v>
      </c>
      <c r="E8146">
        <v>3</v>
      </c>
      <c r="F8146" s="7">
        <v>0.52611502089999995</v>
      </c>
      <c r="G8146" s="7">
        <v>0</v>
      </c>
      <c r="H8146" t="s">
        <v>3480</v>
      </c>
      <c r="I8146">
        <v>23</v>
      </c>
      <c r="J8146">
        <v>20471.75</v>
      </c>
      <c r="K8146">
        <v>70000</v>
      </c>
      <c r="L8146" t="s">
        <v>52</v>
      </c>
      <c r="M8146" s="8" t="s">
        <v>53</v>
      </c>
      <c r="N8146" s="8">
        <v>0.69642857142857095</v>
      </c>
      <c r="O8146">
        <v>0.30357142857142799</v>
      </c>
      <c r="P8146" s="9">
        <v>0</v>
      </c>
      <c r="Q8146">
        <v>50000</v>
      </c>
      <c r="R8146" s="8"/>
      <c r="S8146" s="8" t="s">
        <v>16694</v>
      </c>
      <c r="T8146">
        <v>1117875</v>
      </c>
      <c r="U8146">
        <v>669325</v>
      </c>
      <c r="V8146">
        <v>1259514</v>
      </c>
      <c r="W8146">
        <v>394321</v>
      </c>
      <c r="X8146">
        <v>228800</v>
      </c>
      <c r="Y8146">
        <v>0</v>
      </c>
      <c r="Z8146">
        <v>502753</v>
      </c>
      <c r="AA8146">
        <v>3920879</v>
      </c>
      <c r="AB8146">
        <v>1208933</v>
      </c>
      <c r="AC8146">
        <v>12</v>
      </c>
      <c r="AD8146">
        <v>2711946</v>
      </c>
      <c r="AE8146">
        <v>2018</v>
      </c>
      <c r="AF8146" t="s">
        <v>126</v>
      </c>
      <c r="AG8146">
        <v>100000</v>
      </c>
      <c r="AH8146" t="s">
        <v>55</v>
      </c>
      <c r="AI8146" t="s">
        <v>56</v>
      </c>
      <c r="AJ8146">
        <v>1</v>
      </c>
      <c r="AK8146">
        <v>38000</v>
      </c>
      <c r="AL8146" s="8" t="s">
        <v>16717</v>
      </c>
      <c r="AM8146" s="10">
        <f t="shared" si="1143"/>
        <v>2019</v>
      </c>
      <c r="AN8146">
        <f t="shared" si="1144"/>
        <v>1</v>
      </c>
      <c r="AO8146">
        <f t="shared" si="1150"/>
        <v>0</v>
      </c>
      <c r="AP8146">
        <f t="shared" si="1145"/>
        <v>0</v>
      </c>
      <c r="AQ8146">
        <f t="shared" si="1146"/>
        <v>1</v>
      </c>
      <c r="AR8146">
        <f t="shared" si="1147"/>
        <v>0</v>
      </c>
      <c r="AS8146">
        <f t="shared" si="1148"/>
        <v>0</v>
      </c>
      <c r="AT8146">
        <f t="shared" si="1149"/>
        <v>0</v>
      </c>
      <c r="AU8146">
        <f t="shared" si="1149"/>
        <v>1</v>
      </c>
      <c r="AV8146" t="str">
        <f t="shared" si="1151"/>
        <v>2021-01-27T14:01:57</v>
      </c>
    </row>
    <row r="8147" spans="1:48" x14ac:dyDescent="0.25">
      <c r="A8147" s="5">
        <v>8218</v>
      </c>
      <c r="B8147" s="5" t="s">
        <v>16718</v>
      </c>
      <c r="C8147" s="5" t="s">
        <v>16719</v>
      </c>
      <c r="D8147" s="6" t="s">
        <v>16720</v>
      </c>
      <c r="E8147">
        <v>12</v>
      </c>
      <c r="F8147" s="7">
        <v>0.61392387380000002</v>
      </c>
      <c r="G8147" s="7">
        <v>0</v>
      </c>
      <c r="H8147" t="s">
        <v>8727</v>
      </c>
      <c r="I8147">
        <v>0</v>
      </c>
      <c r="J8147">
        <v>0</v>
      </c>
      <c r="K8147">
        <v>50000</v>
      </c>
      <c r="L8147" t="s">
        <v>52</v>
      </c>
      <c r="M8147" s="8" t="s">
        <v>86</v>
      </c>
      <c r="N8147" s="8">
        <v>0.53571428571428503</v>
      </c>
      <c r="O8147">
        <v>0.46428571428571402</v>
      </c>
      <c r="P8147" s="9">
        <v>0.86602540378443904</v>
      </c>
      <c r="Q8147">
        <v>10000</v>
      </c>
      <c r="R8147" s="8"/>
      <c r="S8147" s="8" t="s">
        <v>217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1015126</v>
      </c>
      <c r="AB8147">
        <v>0</v>
      </c>
      <c r="AC8147">
        <v>12</v>
      </c>
      <c r="AD8147">
        <v>0</v>
      </c>
      <c r="AE8147">
        <v>2018</v>
      </c>
      <c r="AF8147" t="s">
        <v>126</v>
      </c>
      <c r="AG8147">
        <v>95400</v>
      </c>
      <c r="AH8147" t="s">
        <v>55</v>
      </c>
      <c r="AI8147" t="s">
        <v>56</v>
      </c>
      <c r="AJ8147">
        <v>1</v>
      </c>
      <c r="AK8147">
        <v>6210</v>
      </c>
      <c r="AL8147" s="8" t="s">
        <v>16721</v>
      </c>
      <c r="AM8147" s="10">
        <f t="shared" si="1143"/>
        <v>2018</v>
      </c>
      <c r="AN8147">
        <f t="shared" si="1144"/>
        <v>1</v>
      </c>
      <c r="AO8147">
        <f t="shared" si="1150"/>
        <v>0</v>
      </c>
      <c r="AP8147">
        <f t="shared" si="1145"/>
        <v>0</v>
      </c>
      <c r="AQ8147">
        <f t="shared" si="1146"/>
        <v>0</v>
      </c>
      <c r="AR8147">
        <f t="shared" si="1147"/>
        <v>1</v>
      </c>
      <c r="AS8147">
        <f t="shared" si="1148"/>
        <v>0</v>
      </c>
      <c r="AT8147">
        <f t="shared" si="1149"/>
        <v>0</v>
      </c>
      <c r="AU8147">
        <f t="shared" si="1149"/>
        <v>1</v>
      </c>
      <c r="AV8147" t="str">
        <f t="shared" si="1151"/>
        <v>2021-01-27T14:02:37</v>
      </c>
    </row>
    <row r="8148" spans="1:48" x14ac:dyDescent="0.25">
      <c r="A8148" s="5">
        <v>8219</v>
      </c>
      <c r="B8148" s="5" t="s">
        <v>12097</v>
      </c>
      <c r="C8148" s="5" t="s">
        <v>12098</v>
      </c>
      <c r="D8148" s="6" t="s">
        <v>12099</v>
      </c>
      <c r="E8148">
        <v>3</v>
      </c>
      <c r="F8148" s="7">
        <v>0.56704636539999997</v>
      </c>
      <c r="G8148" s="7">
        <v>0</v>
      </c>
      <c r="H8148" t="s">
        <v>12100</v>
      </c>
      <c r="I8148">
        <v>18</v>
      </c>
      <c r="J8148">
        <v>237018</v>
      </c>
      <c r="K8148">
        <v>420000</v>
      </c>
      <c r="L8148" t="s">
        <v>52</v>
      </c>
      <c r="M8148" s="8" t="s">
        <v>53</v>
      </c>
      <c r="N8148" s="8">
        <v>0.80357142857142805</v>
      </c>
      <c r="O8148">
        <v>0.19642857142857101</v>
      </c>
      <c r="P8148" s="9">
        <v>0</v>
      </c>
      <c r="Q8148">
        <v>420000</v>
      </c>
      <c r="R8148" s="8"/>
      <c r="S8148" s="8" t="s">
        <v>15252</v>
      </c>
      <c r="T8148">
        <v>8868039</v>
      </c>
      <c r="U8148">
        <v>1022497</v>
      </c>
      <c r="V8148">
        <v>10846806</v>
      </c>
      <c r="W8148">
        <v>8705232</v>
      </c>
      <c r="X8148">
        <v>1126000</v>
      </c>
      <c r="Y8148">
        <v>2506003</v>
      </c>
      <c r="Z8148">
        <v>2676194</v>
      </c>
      <c r="AA8148">
        <v>19684339</v>
      </c>
      <c r="AB8148">
        <v>9406082</v>
      </c>
      <c r="AC8148">
        <v>11</v>
      </c>
      <c r="AD8148">
        <v>10278257</v>
      </c>
      <c r="AE8148">
        <v>1991</v>
      </c>
      <c r="AF8148" t="s">
        <v>54</v>
      </c>
      <c r="AG8148">
        <v>380000</v>
      </c>
      <c r="AH8148" t="s">
        <v>55</v>
      </c>
      <c r="AI8148" t="s">
        <v>56</v>
      </c>
      <c r="AJ8148">
        <v>1</v>
      </c>
      <c r="AK8148">
        <v>316866</v>
      </c>
      <c r="AL8148" s="8" t="s">
        <v>16722</v>
      </c>
      <c r="AM8148" s="10">
        <f t="shared" si="1143"/>
        <v>2009</v>
      </c>
      <c r="AN8148">
        <f t="shared" si="1144"/>
        <v>1</v>
      </c>
      <c r="AO8148">
        <f t="shared" si="1150"/>
        <v>0</v>
      </c>
      <c r="AP8148">
        <f t="shared" si="1145"/>
        <v>0</v>
      </c>
      <c r="AQ8148">
        <f t="shared" si="1146"/>
        <v>1</v>
      </c>
      <c r="AR8148">
        <f t="shared" si="1147"/>
        <v>0</v>
      </c>
      <c r="AS8148">
        <f t="shared" si="1148"/>
        <v>0</v>
      </c>
      <c r="AT8148">
        <f t="shared" si="1149"/>
        <v>0</v>
      </c>
      <c r="AU8148">
        <f t="shared" si="1149"/>
        <v>1</v>
      </c>
      <c r="AV8148" t="str">
        <f t="shared" si="1151"/>
        <v>2021-01-27T14:41:48</v>
      </c>
    </row>
    <row r="8149" spans="1:48" x14ac:dyDescent="0.25">
      <c r="A8149" s="5">
        <v>8220</v>
      </c>
      <c r="B8149" s="5" t="s">
        <v>3041</v>
      </c>
      <c r="C8149" s="5" t="s">
        <v>3042</v>
      </c>
      <c r="D8149" s="6" t="s">
        <v>3043</v>
      </c>
      <c r="E8149">
        <v>5</v>
      </c>
      <c r="F8149" s="7">
        <v>0.4820937454</v>
      </c>
      <c r="G8149" s="7">
        <v>0</v>
      </c>
      <c r="H8149" t="s">
        <v>3044</v>
      </c>
      <c r="I8149">
        <v>31</v>
      </c>
      <c r="J8149">
        <v>35564.160000000003</v>
      </c>
      <c r="K8149">
        <v>50000</v>
      </c>
      <c r="L8149" t="s">
        <v>52</v>
      </c>
      <c r="M8149" s="8" t="s">
        <v>53</v>
      </c>
      <c r="N8149" s="8">
        <v>0.85714285714285698</v>
      </c>
      <c r="O8149">
        <v>0.14285714285714199</v>
      </c>
      <c r="P8149" s="9">
        <v>-0.11485635617225</v>
      </c>
      <c r="Q8149">
        <v>50000</v>
      </c>
      <c r="R8149" s="8"/>
      <c r="S8149" s="8"/>
      <c r="AA8149">
        <v>5907822</v>
      </c>
      <c r="AB8149">
        <v>0</v>
      </c>
      <c r="AC8149">
        <v>12</v>
      </c>
      <c r="AD8149">
        <v>0</v>
      </c>
      <c r="AE8149">
        <v>2010</v>
      </c>
      <c r="AF8149" t="s">
        <v>121</v>
      </c>
      <c r="AG8149">
        <v>400000</v>
      </c>
      <c r="AH8149" t="s">
        <v>55</v>
      </c>
      <c r="AI8149" t="s">
        <v>55</v>
      </c>
      <c r="AJ8149">
        <v>0.99991758230000005</v>
      </c>
      <c r="AK8149">
        <v>208000</v>
      </c>
      <c r="AL8149" s="8" t="s">
        <v>16723</v>
      </c>
      <c r="AM8149" s="10">
        <f t="shared" si="1143"/>
        <v>2012</v>
      </c>
      <c r="AN8149">
        <f t="shared" si="1144"/>
        <v>1</v>
      </c>
      <c r="AO8149">
        <f t="shared" si="1150"/>
        <v>0</v>
      </c>
      <c r="AP8149">
        <f t="shared" si="1145"/>
        <v>0</v>
      </c>
      <c r="AQ8149">
        <f t="shared" si="1146"/>
        <v>1</v>
      </c>
      <c r="AR8149">
        <f t="shared" si="1147"/>
        <v>0</v>
      </c>
      <c r="AS8149">
        <f t="shared" si="1148"/>
        <v>0</v>
      </c>
      <c r="AT8149">
        <f t="shared" si="1149"/>
        <v>0</v>
      </c>
      <c r="AU8149">
        <f t="shared" si="1149"/>
        <v>0</v>
      </c>
      <c r="AV8149" t="str">
        <f t="shared" si="1151"/>
        <v>2021-01-27T14:40:17</v>
      </c>
    </row>
    <row r="8150" spans="1:48" x14ac:dyDescent="0.25">
      <c r="A8150" s="5">
        <v>8221</v>
      </c>
      <c r="B8150" s="5" t="s">
        <v>16724</v>
      </c>
      <c r="C8150" s="5" t="s">
        <v>2437</v>
      </c>
      <c r="D8150" s="6" t="s">
        <v>16725</v>
      </c>
      <c r="E8150">
        <v>6</v>
      </c>
      <c r="F8150" s="7">
        <v>0</v>
      </c>
      <c r="G8150" s="7"/>
      <c r="H8150" t="s">
        <v>16726</v>
      </c>
      <c r="I8150">
        <v>0</v>
      </c>
      <c r="J8150">
        <v>0</v>
      </c>
      <c r="K8150">
        <v>70000</v>
      </c>
      <c r="L8150" t="s">
        <v>62</v>
      </c>
      <c r="M8150" s="8" t="s">
        <v>63</v>
      </c>
      <c r="N8150" s="8">
        <v>1</v>
      </c>
      <c r="O8150">
        <v>0</v>
      </c>
      <c r="P8150" s="9">
        <v>0</v>
      </c>
      <c r="R8150" s="8"/>
      <c r="S8150" s="8"/>
      <c r="AJ8150">
        <v>0</v>
      </c>
      <c r="AL8150" s="8"/>
      <c r="AM8150" s="10">
        <f t="shared" si="1143"/>
        <v>2017</v>
      </c>
      <c r="AN8150">
        <f t="shared" si="1144"/>
        <v>0</v>
      </c>
      <c r="AO8150">
        <f t="shared" si="1150"/>
        <v>0</v>
      </c>
      <c r="AP8150">
        <f t="shared" si="1145"/>
        <v>1</v>
      </c>
      <c r="AQ8150">
        <f t="shared" si="1146"/>
        <v>0</v>
      </c>
      <c r="AR8150">
        <f t="shared" si="1147"/>
        <v>0</v>
      </c>
      <c r="AS8150">
        <f t="shared" si="1148"/>
        <v>0</v>
      </c>
      <c r="AT8150">
        <f t="shared" si="1149"/>
        <v>0</v>
      </c>
      <c r="AU8150">
        <f t="shared" si="1149"/>
        <v>0</v>
      </c>
      <c r="AV8150">
        <f t="shared" si="1151"/>
        <v>0</v>
      </c>
    </row>
    <row r="8151" spans="1:48" x14ac:dyDescent="0.25">
      <c r="A8151" s="5">
        <v>8222</v>
      </c>
      <c r="B8151" s="5" t="s">
        <v>2436</v>
      </c>
      <c r="C8151" s="5" t="s">
        <v>2437</v>
      </c>
      <c r="D8151" s="6" t="s">
        <v>2438</v>
      </c>
      <c r="E8151">
        <v>32</v>
      </c>
      <c r="F8151" s="7">
        <v>0</v>
      </c>
      <c r="G8151" s="7"/>
      <c r="H8151" t="s">
        <v>2439</v>
      </c>
      <c r="I8151">
        <v>0</v>
      </c>
      <c r="J8151">
        <v>0</v>
      </c>
      <c r="K8151">
        <v>70000</v>
      </c>
      <c r="L8151" t="s">
        <v>52</v>
      </c>
      <c r="M8151" s="8" t="s">
        <v>53</v>
      </c>
      <c r="N8151" s="8">
        <v>0.73214285714285698</v>
      </c>
      <c r="O8151">
        <v>0.26785714285714202</v>
      </c>
      <c r="P8151" s="9">
        <v>-0.91908641841537697</v>
      </c>
      <c r="Q8151">
        <v>140000</v>
      </c>
      <c r="R8151" s="8"/>
      <c r="S8151" s="8" t="s">
        <v>16694</v>
      </c>
      <c r="T8151">
        <v>263396000</v>
      </c>
      <c r="U8151">
        <v>158259000</v>
      </c>
      <c r="V8151">
        <v>320388000</v>
      </c>
      <c r="W8151">
        <v>96548000</v>
      </c>
      <c r="X8151">
        <v>106000000</v>
      </c>
      <c r="Y8151">
        <v>68158000</v>
      </c>
      <c r="Z8151">
        <v>79681000</v>
      </c>
      <c r="AA8151">
        <v>579067000</v>
      </c>
      <c r="AB8151">
        <v>245613000</v>
      </c>
      <c r="AC8151">
        <v>12</v>
      </c>
      <c r="AD8151">
        <v>333454000</v>
      </c>
      <c r="AE8151">
        <v>2007</v>
      </c>
      <c r="AF8151" t="s">
        <v>121</v>
      </c>
      <c r="AG8151">
        <v>30886731</v>
      </c>
      <c r="AH8151" t="s">
        <v>56</v>
      </c>
      <c r="AI8151" t="s">
        <v>55</v>
      </c>
      <c r="AJ8151">
        <v>0</v>
      </c>
      <c r="AK8151">
        <v>3190065</v>
      </c>
      <c r="AL8151" s="8" t="s">
        <v>16727</v>
      </c>
      <c r="AM8151" s="10">
        <f t="shared" si="1143"/>
        <v>2011</v>
      </c>
      <c r="AN8151">
        <f t="shared" si="1144"/>
        <v>1</v>
      </c>
      <c r="AO8151">
        <f t="shared" si="1150"/>
        <v>0</v>
      </c>
      <c r="AP8151">
        <f t="shared" si="1145"/>
        <v>0</v>
      </c>
      <c r="AQ8151">
        <f t="shared" si="1146"/>
        <v>1</v>
      </c>
      <c r="AR8151">
        <f t="shared" si="1147"/>
        <v>0</v>
      </c>
      <c r="AS8151">
        <f t="shared" si="1148"/>
        <v>0</v>
      </c>
      <c r="AT8151">
        <f t="shared" si="1149"/>
        <v>1</v>
      </c>
      <c r="AU8151">
        <f t="shared" si="1149"/>
        <v>0</v>
      </c>
      <c r="AV8151" t="str">
        <f t="shared" si="1151"/>
        <v>2021-01-27T14:41:08</v>
      </c>
    </row>
    <row r="8152" spans="1:48" x14ac:dyDescent="0.25">
      <c r="A8152" s="5">
        <v>8223</v>
      </c>
      <c r="B8152" s="5" t="s">
        <v>8594</v>
      </c>
      <c r="C8152" s="5" t="s">
        <v>8595</v>
      </c>
      <c r="D8152" s="6" t="s">
        <v>8596</v>
      </c>
      <c r="E8152">
        <v>23</v>
      </c>
      <c r="F8152" s="7">
        <v>0.55822463769999997</v>
      </c>
      <c r="G8152" s="7">
        <v>0</v>
      </c>
      <c r="H8152" t="s">
        <v>4658</v>
      </c>
      <c r="I8152">
        <v>0</v>
      </c>
      <c r="J8152">
        <v>0</v>
      </c>
      <c r="K8152">
        <v>100000</v>
      </c>
      <c r="L8152" t="s">
        <v>52</v>
      </c>
      <c r="M8152" s="8" t="s">
        <v>53</v>
      </c>
      <c r="N8152" s="8">
        <v>0.75</v>
      </c>
      <c r="O8152">
        <v>0.25</v>
      </c>
      <c r="P8152" s="9">
        <v>-0.99986814689673698</v>
      </c>
      <c r="Q8152">
        <v>100000</v>
      </c>
      <c r="R8152" s="8"/>
      <c r="S8152" s="8" t="s">
        <v>16691</v>
      </c>
      <c r="T8152">
        <v>7873001</v>
      </c>
      <c r="U8152">
        <v>5195178</v>
      </c>
      <c r="V8152">
        <v>10287027</v>
      </c>
      <c r="W8152">
        <v>2634860</v>
      </c>
      <c r="X8152">
        <v>4656000</v>
      </c>
      <c r="Y8152">
        <v>329033</v>
      </c>
      <c r="Z8152">
        <v>6936045</v>
      </c>
      <c r="AA8152">
        <v>25393099</v>
      </c>
      <c r="AB8152">
        <v>9494000</v>
      </c>
      <c r="AC8152">
        <v>12</v>
      </c>
      <c r="AD8152">
        <v>15899099</v>
      </c>
      <c r="AE8152">
        <v>1988</v>
      </c>
      <c r="AF8152" t="s">
        <v>54</v>
      </c>
      <c r="AG8152">
        <v>1000000</v>
      </c>
      <c r="AH8152" t="s">
        <v>55</v>
      </c>
      <c r="AI8152" t="s">
        <v>56</v>
      </c>
      <c r="AJ8152">
        <v>0.58338720129999999</v>
      </c>
      <c r="AK8152">
        <v>742757</v>
      </c>
      <c r="AL8152" s="8" t="s">
        <v>16728</v>
      </c>
      <c r="AM8152" s="10">
        <f t="shared" si="1143"/>
        <v>2010</v>
      </c>
      <c r="AN8152">
        <f t="shared" si="1144"/>
        <v>1</v>
      </c>
      <c r="AO8152">
        <f t="shared" si="1150"/>
        <v>0</v>
      </c>
      <c r="AP8152">
        <f t="shared" si="1145"/>
        <v>0</v>
      </c>
      <c r="AQ8152">
        <f t="shared" si="1146"/>
        <v>1</v>
      </c>
      <c r="AR8152">
        <f t="shared" si="1147"/>
        <v>0</v>
      </c>
      <c r="AS8152">
        <f t="shared" si="1148"/>
        <v>0</v>
      </c>
      <c r="AT8152">
        <f t="shared" si="1149"/>
        <v>0</v>
      </c>
      <c r="AU8152">
        <f t="shared" si="1149"/>
        <v>1</v>
      </c>
      <c r="AV8152" t="str">
        <f t="shared" si="1151"/>
        <v>2021-01-27T14:55:49</v>
      </c>
    </row>
    <row r="8153" spans="1:48" x14ac:dyDescent="0.25">
      <c r="A8153" s="5">
        <v>8224</v>
      </c>
      <c r="B8153" s="5" t="s">
        <v>16729</v>
      </c>
      <c r="C8153" s="5" t="s">
        <v>16730</v>
      </c>
      <c r="D8153" s="6" t="s">
        <v>16731</v>
      </c>
      <c r="E8153">
        <v>0</v>
      </c>
      <c r="F8153" s="7">
        <v>0.57309807889999997</v>
      </c>
      <c r="G8153" s="7">
        <v>0</v>
      </c>
      <c r="H8153" t="s">
        <v>322</v>
      </c>
      <c r="I8153">
        <v>0</v>
      </c>
      <c r="J8153">
        <v>0</v>
      </c>
      <c r="K8153">
        <v>30000</v>
      </c>
      <c r="L8153" t="s">
        <v>52</v>
      </c>
      <c r="M8153" s="8" t="s">
        <v>86</v>
      </c>
      <c r="N8153" s="8">
        <v>0.57142857142857095</v>
      </c>
      <c r="O8153">
        <v>0.42857142857142799</v>
      </c>
      <c r="P8153" s="9">
        <v>0</v>
      </c>
      <c r="Q8153">
        <v>5000</v>
      </c>
      <c r="R8153" s="8"/>
      <c r="S8153" s="8"/>
      <c r="AA8153">
        <v>802886</v>
      </c>
      <c r="AB8153">
        <v>0</v>
      </c>
      <c r="AC8153">
        <v>12</v>
      </c>
      <c r="AD8153">
        <v>0</v>
      </c>
      <c r="AE8153">
        <v>2017</v>
      </c>
      <c r="AF8153" t="s">
        <v>126</v>
      </c>
      <c r="AG8153">
        <v>93700</v>
      </c>
      <c r="AH8153" t="s">
        <v>55</v>
      </c>
      <c r="AI8153" t="s">
        <v>56</v>
      </c>
      <c r="AJ8153">
        <v>1</v>
      </c>
      <c r="AK8153">
        <v>720</v>
      </c>
      <c r="AL8153" s="8" t="s">
        <v>16732</v>
      </c>
      <c r="AM8153" s="10">
        <f t="shared" si="1143"/>
        <v>2019</v>
      </c>
      <c r="AN8153">
        <f t="shared" si="1144"/>
        <v>1</v>
      </c>
      <c r="AO8153">
        <f t="shared" si="1150"/>
        <v>0</v>
      </c>
      <c r="AP8153">
        <f t="shared" si="1145"/>
        <v>0</v>
      </c>
      <c r="AQ8153">
        <f t="shared" si="1146"/>
        <v>0</v>
      </c>
      <c r="AR8153">
        <f t="shared" si="1147"/>
        <v>1</v>
      </c>
      <c r="AS8153">
        <f t="shared" si="1148"/>
        <v>0</v>
      </c>
      <c r="AT8153">
        <f t="shared" si="1149"/>
        <v>0</v>
      </c>
      <c r="AU8153">
        <f t="shared" si="1149"/>
        <v>1</v>
      </c>
      <c r="AV8153" t="str">
        <f t="shared" si="1151"/>
        <v>2021-01-27T14:58:30</v>
      </c>
    </row>
    <row r="8154" spans="1:48" x14ac:dyDescent="0.25">
      <c r="A8154" s="5">
        <v>8225</v>
      </c>
      <c r="B8154" s="5" t="s">
        <v>1108</v>
      </c>
      <c r="C8154" s="5" t="s">
        <v>1109</v>
      </c>
      <c r="D8154" s="6" t="s">
        <v>1110</v>
      </c>
      <c r="E8154">
        <v>3</v>
      </c>
      <c r="F8154" s="7">
        <v>0.44367712739999998</v>
      </c>
      <c r="G8154" s="7">
        <v>0</v>
      </c>
      <c r="H8154" t="s">
        <v>1111</v>
      </c>
      <c r="I8154">
        <v>507</v>
      </c>
      <c r="J8154">
        <v>154941.09</v>
      </c>
      <c r="K8154">
        <v>4000000</v>
      </c>
      <c r="L8154" t="s">
        <v>7359</v>
      </c>
      <c r="M8154" s="8" t="s">
        <v>63</v>
      </c>
      <c r="N8154" s="8">
        <v>1</v>
      </c>
      <c r="O8154">
        <v>0</v>
      </c>
      <c r="P8154" s="9">
        <v>0</v>
      </c>
      <c r="R8154" s="8"/>
      <c r="S8154" s="8"/>
      <c r="AJ8154">
        <v>1</v>
      </c>
      <c r="AL8154" s="8"/>
      <c r="AM8154" s="10">
        <f t="shared" si="1143"/>
        <v>2018</v>
      </c>
      <c r="AN8154">
        <f t="shared" si="1144"/>
        <v>0</v>
      </c>
      <c r="AO8154">
        <f t="shared" si="1150"/>
        <v>0</v>
      </c>
      <c r="AP8154">
        <f t="shared" si="1145"/>
        <v>1</v>
      </c>
      <c r="AQ8154">
        <f t="shared" si="1146"/>
        <v>0</v>
      </c>
      <c r="AR8154">
        <f t="shared" si="1147"/>
        <v>0</v>
      </c>
      <c r="AS8154">
        <f t="shared" si="1148"/>
        <v>0</v>
      </c>
      <c r="AT8154">
        <f t="shared" si="1149"/>
        <v>0</v>
      </c>
      <c r="AU8154">
        <f t="shared" si="1149"/>
        <v>0</v>
      </c>
      <c r="AV8154">
        <f t="shared" si="1151"/>
        <v>0</v>
      </c>
    </row>
    <row r="8155" spans="1:48" x14ac:dyDescent="0.25">
      <c r="A8155" s="5">
        <v>8226</v>
      </c>
      <c r="B8155" s="5" t="s">
        <v>1108</v>
      </c>
      <c r="C8155" s="5" t="s">
        <v>1109</v>
      </c>
      <c r="D8155" s="6" t="s">
        <v>1110</v>
      </c>
      <c r="E8155">
        <v>3</v>
      </c>
      <c r="F8155" s="7">
        <v>0.44367712739999998</v>
      </c>
      <c r="G8155" s="7">
        <v>0</v>
      </c>
      <c r="H8155" t="s">
        <v>1111</v>
      </c>
      <c r="I8155">
        <v>507</v>
      </c>
      <c r="J8155">
        <v>154941.09</v>
      </c>
      <c r="K8155">
        <v>3500000</v>
      </c>
      <c r="L8155" t="s">
        <v>7359</v>
      </c>
      <c r="M8155" s="8" t="s">
        <v>63</v>
      </c>
      <c r="N8155" s="8">
        <v>1</v>
      </c>
      <c r="O8155">
        <v>0</v>
      </c>
      <c r="P8155" s="9">
        <v>0</v>
      </c>
      <c r="R8155" s="8"/>
      <c r="S8155" s="8"/>
      <c r="AJ8155">
        <v>1</v>
      </c>
      <c r="AL8155" s="8"/>
      <c r="AM8155" s="10">
        <f t="shared" si="1143"/>
        <v>2018</v>
      </c>
      <c r="AN8155">
        <f t="shared" si="1144"/>
        <v>0</v>
      </c>
      <c r="AO8155">
        <f t="shared" si="1150"/>
        <v>0</v>
      </c>
      <c r="AP8155">
        <f t="shared" si="1145"/>
        <v>1</v>
      </c>
      <c r="AQ8155">
        <f t="shared" si="1146"/>
        <v>0</v>
      </c>
      <c r="AR8155">
        <f t="shared" si="1147"/>
        <v>0</v>
      </c>
      <c r="AS8155">
        <f t="shared" si="1148"/>
        <v>0</v>
      </c>
      <c r="AT8155">
        <f t="shared" si="1149"/>
        <v>0</v>
      </c>
      <c r="AU8155">
        <f t="shared" si="1149"/>
        <v>0</v>
      </c>
      <c r="AV8155">
        <f t="shared" si="1151"/>
        <v>0</v>
      </c>
    </row>
    <row r="8156" spans="1:48" x14ac:dyDescent="0.25">
      <c r="A8156" s="5">
        <v>8227</v>
      </c>
      <c r="B8156" s="5" t="s">
        <v>1330</v>
      </c>
      <c r="C8156" s="5" t="s">
        <v>1331</v>
      </c>
      <c r="D8156" s="6" t="s">
        <v>1332</v>
      </c>
      <c r="E8156">
        <v>15</v>
      </c>
      <c r="F8156" s="7">
        <v>0.4295009528</v>
      </c>
      <c r="G8156" s="7">
        <v>0</v>
      </c>
      <c r="H8156" t="s">
        <v>1333</v>
      </c>
      <c r="I8156">
        <v>0</v>
      </c>
      <c r="J8156">
        <v>297070.03999999998</v>
      </c>
      <c r="K8156">
        <v>800000</v>
      </c>
      <c r="L8156" t="s">
        <v>52</v>
      </c>
      <c r="M8156" s="8" t="s">
        <v>53</v>
      </c>
      <c r="N8156" s="8">
        <v>0.85714285714285698</v>
      </c>
      <c r="O8156">
        <v>0.14285714285714199</v>
      </c>
      <c r="P8156" s="9">
        <v>0.86602540378443904</v>
      </c>
      <c r="Q8156">
        <v>660000</v>
      </c>
      <c r="R8156" s="8"/>
      <c r="S8156" s="8" t="s">
        <v>329</v>
      </c>
      <c r="T8156">
        <v>16714949</v>
      </c>
      <c r="U8156">
        <v>8144618</v>
      </c>
      <c r="V8156">
        <v>17185190</v>
      </c>
      <c r="W8156">
        <v>9040571</v>
      </c>
      <c r="X8156">
        <v>2728140</v>
      </c>
      <c r="Y8156">
        <v>6663646</v>
      </c>
      <c r="Z8156">
        <v>6978088</v>
      </c>
      <c r="AA8156">
        <v>37728871</v>
      </c>
      <c r="AB8156">
        <v>16688719</v>
      </c>
      <c r="AC8156">
        <v>12</v>
      </c>
      <c r="AD8156">
        <v>21040152</v>
      </c>
      <c r="AE8156">
        <v>1988</v>
      </c>
      <c r="AF8156" t="s">
        <v>54</v>
      </c>
      <c r="AG8156">
        <v>1900000</v>
      </c>
      <c r="AH8156" t="s">
        <v>55</v>
      </c>
      <c r="AI8156" t="s">
        <v>55</v>
      </c>
      <c r="AJ8156">
        <v>1</v>
      </c>
      <c r="AK8156">
        <v>597265</v>
      </c>
      <c r="AL8156" s="8" t="s">
        <v>16733</v>
      </c>
      <c r="AM8156" s="10">
        <f t="shared" si="1143"/>
        <v>2006</v>
      </c>
      <c r="AN8156">
        <f t="shared" si="1144"/>
        <v>1</v>
      </c>
      <c r="AO8156">
        <f t="shared" si="1150"/>
        <v>0</v>
      </c>
      <c r="AP8156">
        <f t="shared" si="1145"/>
        <v>0</v>
      </c>
      <c r="AQ8156">
        <f t="shared" si="1146"/>
        <v>1</v>
      </c>
      <c r="AR8156">
        <f t="shared" si="1147"/>
        <v>0</v>
      </c>
      <c r="AS8156">
        <f t="shared" si="1148"/>
        <v>0</v>
      </c>
      <c r="AT8156">
        <f t="shared" si="1149"/>
        <v>0</v>
      </c>
      <c r="AU8156">
        <f t="shared" si="1149"/>
        <v>0</v>
      </c>
      <c r="AV8156" t="str">
        <f t="shared" si="1151"/>
        <v>2021-01-27T15:01:58</v>
      </c>
    </row>
    <row r="8157" spans="1:48" x14ac:dyDescent="0.25">
      <c r="A8157" s="5">
        <v>8228</v>
      </c>
      <c r="B8157" s="5" t="s">
        <v>6076</v>
      </c>
      <c r="C8157" s="5" t="s">
        <v>6077</v>
      </c>
      <c r="D8157" s="6" t="s">
        <v>6078</v>
      </c>
      <c r="E8157">
        <v>17</v>
      </c>
      <c r="F8157" s="7">
        <v>0.40859293289999998</v>
      </c>
      <c r="G8157" s="7">
        <v>0</v>
      </c>
      <c r="H8157" t="s">
        <v>6079</v>
      </c>
      <c r="I8157">
        <v>0</v>
      </c>
      <c r="J8157">
        <v>30720</v>
      </c>
      <c r="K8157">
        <v>200000</v>
      </c>
      <c r="L8157" t="s">
        <v>52</v>
      </c>
      <c r="M8157" s="8" t="s">
        <v>53</v>
      </c>
      <c r="N8157" s="8">
        <v>0.78571428571428503</v>
      </c>
      <c r="O8157">
        <v>0.214285714285714</v>
      </c>
      <c r="P8157" s="9">
        <v>0</v>
      </c>
      <c r="Q8157">
        <v>5000</v>
      </c>
      <c r="R8157" s="8"/>
      <c r="S8157" s="8" t="s">
        <v>16691</v>
      </c>
      <c r="T8157">
        <v>130665846</v>
      </c>
      <c r="U8157">
        <v>86406690</v>
      </c>
      <c r="V8157">
        <v>135399753</v>
      </c>
      <c r="W8157">
        <v>46255410</v>
      </c>
      <c r="X8157">
        <v>23366531</v>
      </c>
      <c r="Y8157">
        <v>55177640</v>
      </c>
      <c r="Z8157">
        <v>57574793</v>
      </c>
      <c r="AA8157">
        <v>225787476</v>
      </c>
      <c r="AB8157">
        <v>53663587</v>
      </c>
      <c r="AC8157">
        <v>12</v>
      </c>
      <c r="AD8157">
        <v>172123889</v>
      </c>
      <c r="AE8157">
        <v>2005</v>
      </c>
      <c r="AF8157" t="s">
        <v>121</v>
      </c>
      <c r="AG8157">
        <v>19688456</v>
      </c>
      <c r="AH8157" t="s">
        <v>55</v>
      </c>
      <c r="AI8157" t="s">
        <v>55</v>
      </c>
      <c r="AJ8157">
        <v>1</v>
      </c>
      <c r="AK8157">
        <v>11270395</v>
      </c>
      <c r="AL8157" s="8" t="s">
        <v>16734</v>
      </c>
      <c r="AM8157" s="10">
        <f t="shared" si="1143"/>
        <v>2012</v>
      </c>
      <c r="AN8157">
        <f t="shared" si="1144"/>
        <v>1</v>
      </c>
      <c r="AO8157">
        <f t="shared" si="1150"/>
        <v>0</v>
      </c>
      <c r="AP8157">
        <f t="shared" si="1145"/>
        <v>0</v>
      </c>
      <c r="AQ8157">
        <f t="shared" si="1146"/>
        <v>1</v>
      </c>
      <c r="AR8157">
        <f t="shared" si="1147"/>
        <v>0</v>
      </c>
      <c r="AS8157">
        <f t="shared" si="1148"/>
        <v>0</v>
      </c>
      <c r="AT8157">
        <f t="shared" si="1149"/>
        <v>0</v>
      </c>
      <c r="AU8157">
        <f t="shared" si="1149"/>
        <v>0</v>
      </c>
      <c r="AV8157" t="str">
        <f t="shared" si="1151"/>
        <v>2021-01-27T15:19:00</v>
      </c>
    </row>
    <row r="8158" spans="1:48" x14ac:dyDescent="0.25">
      <c r="A8158" s="5">
        <v>8229</v>
      </c>
      <c r="B8158" s="5" t="s">
        <v>1804</v>
      </c>
      <c r="C8158" s="5" t="s">
        <v>1805</v>
      </c>
      <c r="D8158" s="6" t="s">
        <v>1806</v>
      </c>
      <c r="E8158">
        <v>4</v>
      </c>
      <c r="F8158" s="7">
        <v>0.49647179419999998</v>
      </c>
      <c r="G8158" s="7">
        <v>0</v>
      </c>
      <c r="H8158" t="s">
        <v>1807</v>
      </c>
      <c r="I8158">
        <v>0</v>
      </c>
      <c r="J8158">
        <v>0</v>
      </c>
      <c r="K8158">
        <v>50000</v>
      </c>
      <c r="L8158" t="s">
        <v>52</v>
      </c>
      <c r="M8158" s="8" t="s">
        <v>53</v>
      </c>
      <c r="N8158" s="8">
        <v>0.75</v>
      </c>
      <c r="O8158">
        <v>0.25</v>
      </c>
      <c r="P8158" s="9">
        <v>0</v>
      </c>
      <c r="Q8158">
        <v>50000</v>
      </c>
      <c r="R8158" s="8"/>
      <c r="S8158" s="8"/>
      <c r="AA8158">
        <v>3234900</v>
      </c>
      <c r="AB8158">
        <v>0</v>
      </c>
      <c r="AC8158">
        <v>12</v>
      </c>
      <c r="AD8158">
        <v>0</v>
      </c>
      <c r="AE8158">
        <v>1993</v>
      </c>
      <c r="AF8158" t="s">
        <v>54</v>
      </c>
      <c r="AG8158">
        <v>300000</v>
      </c>
      <c r="AH8158" t="s">
        <v>55</v>
      </c>
      <c r="AI8158" t="s">
        <v>56</v>
      </c>
      <c r="AJ8158">
        <v>1</v>
      </c>
      <c r="AK8158">
        <v>54000</v>
      </c>
      <c r="AL8158" s="8" t="s">
        <v>16735</v>
      </c>
      <c r="AM8158" s="10">
        <f t="shared" si="1143"/>
        <v>2006</v>
      </c>
      <c r="AN8158">
        <f t="shared" si="1144"/>
        <v>1</v>
      </c>
      <c r="AO8158">
        <f t="shared" si="1150"/>
        <v>0</v>
      </c>
      <c r="AP8158">
        <f t="shared" si="1145"/>
        <v>0</v>
      </c>
      <c r="AQ8158">
        <f t="shared" si="1146"/>
        <v>1</v>
      </c>
      <c r="AR8158">
        <f t="shared" si="1147"/>
        <v>0</v>
      </c>
      <c r="AS8158">
        <f t="shared" si="1148"/>
        <v>0</v>
      </c>
      <c r="AT8158">
        <f t="shared" si="1149"/>
        <v>0</v>
      </c>
      <c r="AU8158">
        <f t="shared" si="1149"/>
        <v>1</v>
      </c>
      <c r="AV8158" t="str">
        <f t="shared" si="1151"/>
        <v>2021-01-27T15:19:31</v>
      </c>
    </row>
    <row r="8159" spans="1:48" x14ac:dyDescent="0.25">
      <c r="A8159" s="5">
        <v>8230</v>
      </c>
      <c r="B8159" s="5" t="s">
        <v>859</v>
      </c>
      <c r="C8159" s="5" t="s">
        <v>860</v>
      </c>
      <c r="D8159" s="6" t="s">
        <v>861</v>
      </c>
      <c r="E8159">
        <v>4</v>
      </c>
      <c r="F8159" s="7">
        <v>0.41942418370000001</v>
      </c>
      <c r="G8159" s="7">
        <v>0</v>
      </c>
      <c r="H8159" t="s">
        <v>862</v>
      </c>
      <c r="I8159">
        <v>40</v>
      </c>
      <c r="J8159">
        <v>45105.8</v>
      </c>
      <c r="K8159">
        <v>300000</v>
      </c>
      <c r="L8159" t="s">
        <v>52</v>
      </c>
      <c r="M8159" s="8" t="s">
        <v>63</v>
      </c>
      <c r="N8159" s="8">
        <v>0.91071428571428503</v>
      </c>
      <c r="O8159">
        <v>8.9285714285714204E-2</v>
      </c>
      <c r="P8159" s="9">
        <v>0</v>
      </c>
      <c r="Q8159">
        <v>300000</v>
      </c>
      <c r="R8159" s="8"/>
      <c r="S8159" s="8" t="s">
        <v>16736</v>
      </c>
      <c r="T8159">
        <v>41324809</v>
      </c>
      <c r="U8159">
        <v>33016554</v>
      </c>
      <c r="V8159">
        <v>51111196</v>
      </c>
      <c r="W8159">
        <v>9507938</v>
      </c>
      <c r="X8159">
        <v>14203685</v>
      </c>
      <c r="Y8159">
        <v>20674893</v>
      </c>
      <c r="Z8159">
        <v>10217178</v>
      </c>
      <c r="AA8159">
        <v>82056177</v>
      </c>
      <c r="AB8159">
        <v>22679898</v>
      </c>
      <c r="AC8159">
        <v>12</v>
      </c>
      <c r="AD8159">
        <v>59376279</v>
      </c>
      <c r="AE8159">
        <v>2003</v>
      </c>
      <c r="AF8159" t="s">
        <v>54</v>
      </c>
      <c r="AG8159">
        <v>3000000</v>
      </c>
      <c r="AH8159" t="s">
        <v>55</v>
      </c>
      <c r="AI8159" t="s">
        <v>55</v>
      </c>
      <c r="AJ8159">
        <v>1</v>
      </c>
      <c r="AK8159">
        <v>6775193</v>
      </c>
      <c r="AL8159" s="8" t="s">
        <v>16737</v>
      </c>
      <c r="AM8159" s="10">
        <f t="shared" si="1143"/>
        <v>2016</v>
      </c>
      <c r="AN8159">
        <f t="shared" si="1144"/>
        <v>1</v>
      </c>
      <c r="AO8159">
        <f t="shared" si="1150"/>
        <v>0</v>
      </c>
      <c r="AP8159">
        <f t="shared" si="1145"/>
        <v>1</v>
      </c>
      <c r="AQ8159">
        <f t="shared" si="1146"/>
        <v>0</v>
      </c>
      <c r="AR8159">
        <f t="shared" si="1147"/>
        <v>0</v>
      </c>
      <c r="AS8159">
        <f t="shared" si="1148"/>
        <v>0</v>
      </c>
      <c r="AT8159">
        <f t="shared" si="1149"/>
        <v>0</v>
      </c>
      <c r="AU8159">
        <f t="shared" si="1149"/>
        <v>0</v>
      </c>
      <c r="AV8159" t="str">
        <f t="shared" si="1151"/>
        <v>2021-01-27T15:10:05</v>
      </c>
    </row>
    <row r="8160" spans="1:48" x14ac:dyDescent="0.25">
      <c r="A8160" s="5">
        <v>8231</v>
      </c>
      <c r="B8160" s="5" t="s">
        <v>16642</v>
      </c>
      <c r="C8160" s="5" t="s">
        <v>16643</v>
      </c>
      <c r="D8160" s="6" t="s">
        <v>16644</v>
      </c>
      <c r="E8160">
        <v>150</v>
      </c>
      <c r="F8160" s="7">
        <v>0.32511188419999998</v>
      </c>
      <c r="G8160" s="7">
        <v>0</v>
      </c>
      <c r="H8160" t="s">
        <v>7841</v>
      </c>
      <c r="I8160">
        <v>0</v>
      </c>
      <c r="J8160">
        <v>0</v>
      </c>
      <c r="K8160">
        <v>65000</v>
      </c>
      <c r="L8160" t="s">
        <v>199</v>
      </c>
      <c r="M8160" s="8" t="s">
        <v>53</v>
      </c>
      <c r="N8160" s="8">
        <v>0.85714285714285698</v>
      </c>
      <c r="O8160">
        <v>0.14285714285714199</v>
      </c>
      <c r="P8160" s="9">
        <v>-0.142887953970952</v>
      </c>
      <c r="R8160" s="8"/>
      <c r="S8160" s="8" t="s">
        <v>217</v>
      </c>
      <c r="T8160">
        <v>9020123</v>
      </c>
      <c r="U8160">
        <v>1625774</v>
      </c>
      <c r="V8160">
        <v>9111383</v>
      </c>
      <c r="W8160">
        <v>6110682</v>
      </c>
      <c r="X8160">
        <v>1374906</v>
      </c>
      <c r="Y8160">
        <v>3698623</v>
      </c>
      <c r="Z8160">
        <v>4605858</v>
      </c>
      <c r="AA8160">
        <v>6032260</v>
      </c>
      <c r="AB8160">
        <v>0</v>
      </c>
      <c r="AC8160">
        <v>12</v>
      </c>
      <c r="AD8160">
        <v>0</v>
      </c>
      <c r="AE8160">
        <v>2012</v>
      </c>
      <c r="AF8160" t="s">
        <v>68</v>
      </c>
      <c r="AG8160">
        <v>166250</v>
      </c>
      <c r="AH8160" t="s">
        <v>55</v>
      </c>
      <c r="AI8160" t="s">
        <v>55</v>
      </c>
      <c r="AJ8160">
        <v>0.96354688909999997</v>
      </c>
      <c r="AK8160">
        <v>22800</v>
      </c>
      <c r="AL8160" s="8"/>
      <c r="AM8160" s="10">
        <f t="shared" si="1143"/>
        <v>2017</v>
      </c>
      <c r="AN8160">
        <f t="shared" si="1144"/>
        <v>0</v>
      </c>
      <c r="AO8160">
        <f t="shared" si="1150"/>
        <v>1</v>
      </c>
      <c r="AP8160">
        <f t="shared" si="1145"/>
        <v>0</v>
      </c>
      <c r="AQ8160">
        <f t="shared" si="1146"/>
        <v>1</v>
      </c>
      <c r="AR8160">
        <f t="shared" si="1147"/>
        <v>0</v>
      </c>
      <c r="AS8160">
        <f t="shared" si="1148"/>
        <v>0</v>
      </c>
      <c r="AT8160">
        <f t="shared" si="1149"/>
        <v>0</v>
      </c>
      <c r="AU8160">
        <f t="shared" si="1149"/>
        <v>0</v>
      </c>
      <c r="AV8160">
        <f t="shared" si="1151"/>
        <v>0</v>
      </c>
    </row>
    <row r="8161" spans="1:48" x14ac:dyDescent="0.25">
      <c r="A8161" s="5">
        <v>8232</v>
      </c>
      <c r="B8161" s="5" t="s">
        <v>3952</v>
      </c>
      <c r="C8161" s="5" t="s">
        <v>3953</v>
      </c>
      <c r="D8161" s="6" t="s">
        <v>3954</v>
      </c>
      <c r="E8161">
        <v>4</v>
      </c>
      <c r="F8161" s="7">
        <v>0.30102344549999999</v>
      </c>
      <c r="G8161" s="7">
        <v>0</v>
      </c>
      <c r="H8161" t="s">
        <v>3955</v>
      </c>
      <c r="I8161">
        <v>0</v>
      </c>
      <c r="J8161">
        <v>0</v>
      </c>
      <c r="K8161">
        <v>30000</v>
      </c>
      <c r="L8161" t="s">
        <v>52</v>
      </c>
      <c r="M8161" s="8" t="s">
        <v>53</v>
      </c>
      <c r="N8161" s="8">
        <v>0.85714285714285698</v>
      </c>
      <c r="O8161">
        <v>0.14285714285714199</v>
      </c>
      <c r="P8161" s="9">
        <v>0</v>
      </c>
      <c r="Q8161">
        <v>20000</v>
      </c>
      <c r="R8161" s="8"/>
      <c r="S8161" s="8" t="s">
        <v>217</v>
      </c>
      <c r="T8161">
        <v>599430</v>
      </c>
      <c r="U8161">
        <v>149460</v>
      </c>
      <c r="V8161">
        <v>607150</v>
      </c>
      <c r="W8161">
        <v>400108</v>
      </c>
      <c r="X8161">
        <v>0</v>
      </c>
      <c r="Y8161">
        <v>105016</v>
      </c>
      <c r="Z8161">
        <v>234559</v>
      </c>
      <c r="AA8161">
        <v>743155</v>
      </c>
      <c r="AB8161">
        <v>337360</v>
      </c>
      <c r="AC8161">
        <v>12</v>
      </c>
      <c r="AD8161">
        <v>405795</v>
      </c>
      <c r="AE8161">
        <v>2010</v>
      </c>
      <c r="AF8161" t="s">
        <v>68</v>
      </c>
      <c r="AG8161">
        <v>10000</v>
      </c>
      <c r="AH8161" t="s">
        <v>55</v>
      </c>
      <c r="AI8161" t="s">
        <v>55</v>
      </c>
      <c r="AJ8161">
        <v>1</v>
      </c>
      <c r="AK8161">
        <v>7920</v>
      </c>
      <c r="AL8161" s="8" t="s">
        <v>16738</v>
      </c>
      <c r="AM8161" s="10">
        <f t="shared" si="1143"/>
        <v>2018</v>
      </c>
      <c r="AN8161">
        <f t="shared" si="1144"/>
        <v>1</v>
      </c>
      <c r="AO8161">
        <f t="shared" si="1150"/>
        <v>0</v>
      </c>
      <c r="AP8161">
        <f t="shared" si="1145"/>
        <v>0</v>
      </c>
      <c r="AQ8161">
        <f t="shared" si="1146"/>
        <v>1</v>
      </c>
      <c r="AR8161">
        <f t="shared" si="1147"/>
        <v>0</v>
      </c>
      <c r="AS8161">
        <f t="shared" si="1148"/>
        <v>0</v>
      </c>
      <c r="AT8161">
        <f t="shared" si="1149"/>
        <v>0</v>
      </c>
      <c r="AU8161">
        <f t="shared" si="1149"/>
        <v>0</v>
      </c>
      <c r="AV8161" t="str">
        <f t="shared" si="1151"/>
        <v>2021-01-27T15:29:18</v>
      </c>
    </row>
    <row r="8162" spans="1:48" x14ac:dyDescent="0.25">
      <c r="A8162" s="5">
        <v>8233</v>
      </c>
      <c r="B8162" s="5" t="s">
        <v>1990</v>
      </c>
      <c r="C8162" s="5" t="s">
        <v>1991</v>
      </c>
      <c r="D8162" s="6" t="s">
        <v>1992</v>
      </c>
      <c r="E8162">
        <v>59</v>
      </c>
      <c r="F8162" s="7">
        <v>8.0297603300000006E-2</v>
      </c>
      <c r="G8162" s="7">
        <v>0</v>
      </c>
      <c r="H8162" t="s">
        <v>1993</v>
      </c>
      <c r="I8162">
        <v>0</v>
      </c>
      <c r="J8162">
        <v>0</v>
      </c>
      <c r="K8162">
        <v>35000</v>
      </c>
      <c r="L8162" t="s">
        <v>52</v>
      </c>
      <c r="M8162" s="8" t="s">
        <v>53</v>
      </c>
      <c r="N8162" s="8">
        <v>0.71428571428571397</v>
      </c>
      <c r="O8162">
        <v>0.28571428571428498</v>
      </c>
      <c r="P8162" s="9">
        <v>0.761445708717014</v>
      </c>
      <c r="Q8162">
        <v>35000</v>
      </c>
      <c r="R8162" s="8"/>
      <c r="S8162" s="8" t="s">
        <v>217</v>
      </c>
      <c r="T8162">
        <v>5302633</v>
      </c>
      <c r="U8162">
        <v>1661620</v>
      </c>
      <c r="V8162">
        <v>6306559</v>
      </c>
      <c r="W8162">
        <v>4423178</v>
      </c>
      <c r="X8162">
        <v>733529</v>
      </c>
      <c r="Y8162">
        <v>2956405</v>
      </c>
      <c r="Z8162">
        <v>559756</v>
      </c>
      <c r="AA8162">
        <v>7969110</v>
      </c>
      <c r="AB8162">
        <v>2669771</v>
      </c>
      <c r="AC8162">
        <v>12</v>
      </c>
      <c r="AD8162">
        <v>5299339</v>
      </c>
      <c r="AE8162">
        <v>2000</v>
      </c>
      <c r="AF8162" t="s">
        <v>54</v>
      </c>
      <c r="AG8162">
        <v>3800000</v>
      </c>
      <c r="AH8162" t="s">
        <v>56</v>
      </c>
      <c r="AI8162" t="s">
        <v>55</v>
      </c>
      <c r="AJ8162">
        <v>1</v>
      </c>
      <c r="AK8162">
        <v>105155</v>
      </c>
      <c r="AL8162" s="8" t="s">
        <v>16739</v>
      </c>
      <c r="AM8162" s="10">
        <f t="shared" si="1143"/>
        <v>2006</v>
      </c>
      <c r="AN8162">
        <f t="shared" si="1144"/>
        <v>1</v>
      </c>
      <c r="AO8162">
        <f t="shared" si="1150"/>
        <v>0</v>
      </c>
      <c r="AP8162">
        <f t="shared" si="1145"/>
        <v>0</v>
      </c>
      <c r="AQ8162">
        <f t="shared" si="1146"/>
        <v>1</v>
      </c>
      <c r="AR8162">
        <f t="shared" si="1147"/>
        <v>0</v>
      </c>
      <c r="AS8162">
        <f t="shared" si="1148"/>
        <v>0</v>
      </c>
      <c r="AT8162">
        <f t="shared" si="1149"/>
        <v>1</v>
      </c>
      <c r="AU8162">
        <f t="shared" si="1149"/>
        <v>0</v>
      </c>
      <c r="AV8162" t="str">
        <f t="shared" si="1151"/>
        <v>2021-01-27T15:30:34</v>
      </c>
    </row>
    <row r="8163" spans="1:48" x14ac:dyDescent="0.25">
      <c r="A8163" s="5">
        <v>8234</v>
      </c>
      <c r="B8163" s="5" t="s">
        <v>4035</v>
      </c>
      <c r="C8163" s="5" t="s">
        <v>4036</v>
      </c>
      <c r="D8163" s="6" t="s">
        <v>4037</v>
      </c>
      <c r="E8163">
        <v>35</v>
      </c>
      <c r="F8163" s="7">
        <v>0</v>
      </c>
      <c r="G8163" s="7"/>
      <c r="H8163" t="s">
        <v>4038</v>
      </c>
      <c r="I8163">
        <v>0</v>
      </c>
      <c r="J8163">
        <v>0</v>
      </c>
      <c r="K8163">
        <v>10000</v>
      </c>
      <c r="L8163" t="s">
        <v>52</v>
      </c>
      <c r="M8163" s="8" t="s">
        <v>86</v>
      </c>
      <c r="N8163" s="8">
        <v>0.58928571428571397</v>
      </c>
      <c r="O8163">
        <v>0.41071428571428498</v>
      </c>
      <c r="P8163" s="11">
        <v>5.0000000000000004E-16</v>
      </c>
      <c r="Q8163">
        <v>10000</v>
      </c>
      <c r="R8163" s="8"/>
      <c r="S8163" s="8"/>
      <c r="AA8163">
        <v>0</v>
      </c>
      <c r="AB8163">
        <v>0</v>
      </c>
      <c r="AC8163">
        <v>1</v>
      </c>
      <c r="AD8163">
        <v>0</v>
      </c>
      <c r="AE8163">
        <v>2017</v>
      </c>
      <c r="AF8163" t="s">
        <v>126</v>
      </c>
      <c r="AG8163">
        <v>500000</v>
      </c>
      <c r="AH8163" t="s">
        <v>55</v>
      </c>
      <c r="AI8163" t="s">
        <v>55</v>
      </c>
      <c r="AJ8163">
        <v>0</v>
      </c>
      <c r="AK8163">
        <v>106800</v>
      </c>
      <c r="AL8163" s="8" t="s">
        <v>16740</v>
      </c>
      <c r="AM8163" s="10">
        <f t="shared" si="1143"/>
        <v>2017</v>
      </c>
      <c r="AN8163">
        <f t="shared" si="1144"/>
        <v>1</v>
      </c>
      <c r="AO8163">
        <f t="shared" si="1150"/>
        <v>0</v>
      </c>
      <c r="AP8163">
        <f t="shared" si="1145"/>
        <v>0</v>
      </c>
      <c r="AQ8163">
        <f t="shared" si="1146"/>
        <v>0</v>
      </c>
      <c r="AR8163">
        <f t="shared" si="1147"/>
        <v>1</v>
      </c>
      <c r="AS8163">
        <f t="shared" si="1148"/>
        <v>0</v>
      </c>
      <c r="AT8163">
        <f t="shared" si="1149"/>
        <v>0</v>
      </c>
      <c r="AU8163">
        <f t="shared" si="1149"/>
        <v>0</v>
      </c>
      <c r="AV8163" t="str">
        <f t="shared" si="1151"/>
        <v>2021-01-27T17:50:51</v>
      </c>
    </row>
    <row r="8164" spans="1:48" x14ac:dyDescent="0.25">
      <c r="A8164" s="5">
        <v>8235</v>
      </c>
      <c r="B8164" s="5" t="s">
        <v>16741</v>
      </c>
      <c r="C8164" s="5" t="s">
        <v>16742</v>
      </c>
      <c r="D8164" s="6" t="s">
        <v>16743</v>
      </c>
      <c r="E8164">
        <v>5</v>
      </c>
      <c r="F8164" s="7">
        <v>0.45658434780000001</v>
      </c>
      <c r="G8164" s="7">
        <v>0</v>
      </c>
      <c r="H8164" t="s">
        <v>16744</v>
      </c>
      <c r="I8164">
        <v>0</v>
      </c>
      <c r="J8164">
        <v>0</v>
      </c>
      <c r="K8164">
        <v>25000</v>
      </c>
      <c r="L8164" t="s">
        <v>52</v>
      </c>
      <c r="M8164" s="8" t="s">
        <v>86</v>
      </c>
      <c r="N8164" s="8">
        <v>0.53571428571428503</v>
      </c>
      <c r="O8164">
        <v>0.46428571428571402</v>
      </c>
      <c r="P8164" s="11">
        <v>5.0000000000000004E-16</v>
      </c>
      <c r="Q8164">
        <v>10000</v>
      </c>
      <c r="R8164" s="8"/>
      <c r="S8164" s="8"/>
      <c r="AA8164">
        <v>603788</v>
      </c>
      <c r="AB8164">
        <v>0</v>
      </c>
      <c r="AC8164">
        <v>7</v>
      </c>
      <c r="AD8164">
        <v>0</v>
      </c>
      <c r="AE8164">
        <v>2016</v>
      </c>
      <c r="AF8164" t="s">
        <v>126</v>
      </c>
      <c r="AG8164">
        <v>500000</v>
      </c>
      <c r="AH8164" t="s">
        <v>55</v>
      </c>
      <c r="AI8164" t="s">
        <v>56</v>
      </c>
      <c r="AJ8164">
        <v>1</v>
      </c>
      <c r="AK8164">
        <v>17200</v>
      </c>
      <c r="AL8164" s="8" t="s">
        <v>16745</v>
      </c>
      <c r="AM8164" s="10">
        <f t="shared" si="1143"/>
        <v>2017</v>
      </c>
      <c r="AN8164">
        <f t="shared" si="1144"/>
        <v>1</v>
      </c>
      <c r="AO8164">
        <f t="shared" si="1150"/>
        <v>0</v>
      </c>
      <c r="AP8164">
        <f t="shared" si="1145"/>
        <v>0</v>
      </c>
      <c r="AQ8164">
        <f t="shared" si="1146"/>
        <v>0</v>
      </c>
      <c r="AR8164">
        <f t="shared" si="1147"/>
        <v>1</v>
      </c>
      <c r="AS8164">
        <f t="shared" si="1148"/>
        <v>0</v>
      </c>
      <c r="AT8164">
        <f t="shared" si="1149"/>
        <v>0</v>
      </c>
      <c r="AU8164">
        <f t="shared" si="1149"/>
        <v>1</v>
      </c>
      <c r="AV8164" t="str">
        <f t="shared" si="1151"/>
        <v>2021-01-27T17:51:30</v>
      </c>
    </row>
    <row r="8165" spans="1:48" x14ac:dyDescent="0.25">
      <c r="A8165" s="5">
        <v>8236</v>
      </c>
      <c r="B8165" s="5" t="s">
        <v>13913</v>
      </c>
      <c r="C8165" s="5" t="s">
        <v>13914</v>
      </c>
      <c r="D8165" s="6" t="s">
        <v>13915</v>
      </c>
      <c r="E8165">
        <v>4</v>
      </c>
      <c r="F8165" s="7">
        <v>0.24382137570000001</v>
      </c>
      <c r="G8165" s="7">
        <v>0</v>
      </c>
      <c r="H8165" t="s">
        <v>13916</v>
      </c>
      <c r="I8165">
        <v>0</v>
      </c>
      <c r="J8165">
        <v>0</v>
      </c>
      <c r="K8165">
        <v>250000</v>
      </c>
      <c r="L8165" t="s">
        <v>52</v>
      </c>
      <c r="M8165" s="8" t="s">
        <v>86</v>
      </c>
      <c r="N8165" s="8">
        <v>0.57142857142857095</v>
      </c>
      <c r="O8165">
        <v>0.42857142857142799</v>
      </c>
      <c r="P8165" s="9">
        <v>0</v>
      </c>
      <c r="Q8165">
        <v>10000</v>
      </c>
      <c r="R8165" s="8"/>
      <c r="S8165" s="8" t="s">
        <v>16691</v>
      </c>
      <c r="T8165">
        <v>374519</v>
      </c>
      <c r="U8165">
        <v>54967</v>
      </c>
      <c r="V8165">
        <v>374519</v>
      </c>
      <c r="W8165">
        <v>303169</v>
      </c>
      <c r="X8165">
        <v>21200</v>
      </c>
      <c r="Y8165">
        <v>216127</v>
      </c>
      <c r="Z8165">
        <v>133296</v>
      </c>
      <c r="AA8165">
        <v>502481</v>
      </c>
      <c r="AB8165">
        <v>199207</v>
      </c>
      <c r="AC8165">
        <v>12</v>
      </c>
      <c r="AD8165">
        <v>303274</v>
      </c>
      <c r="AE8165">
        <v>2009</v>
      </c>
      <c r="AF8165" t="s">
        <v>121</v>
      </c>
      <c r="AG8165">
        <v>0</v>
      </c>
      <c r="AH8165" t="s">
        <v>55</v>
      </c>
      <c r="AI8165" t="s">
        <v>56</v>
      </c>
      <c r="AJ8165">
        <v>1</v>
      </c>
      <c r="AK8165">
        <v>3960</v>
      </c>
      <c r="AL8165" s="8" t="s">
        <v>16746</v>
      </c>
      <c r="AM8165" s="10">
        <f t="shared" si="1143"/>
        <v>2019</v>
      </c>
      <c r="AN8165">
        <f t="shared" si="1144"/>
        <v>1</v>
      </c>
      <c r="AO8165">
        <f t="shared" si="1150"/>
        <v>0</v>
      </c>
      <c r="AP8165">
        <f t="shared" si="1145"/>
        <v>0</v>
      </c>
      <c r="AQ8165">
        <f t="shared" si="1146"/>
        <v>0</v>
      </c>
      <c r="AR8165">
        <f t="shared" si="1147"/>
        <v>1</v>
      </c>
      <c r="AS8165">
        <f t="shared" si="1148"/>
        <v>0</v>
      </c>
      <c r="AT8165">
        <f t="shared" si="1149"/>
        <v>0</v>
      </c>
      <c r="AU8165">
        <f t="shared" si="1149"/>
        <v>1</v>
      </c>
      <c r="AV8165" t="str">
        <f t="shared" si="1151"/>
        <v>2021-01-27T17:52:18</v>
      </c>
    </row>
    <row r="8166" spans="1:48" x14ac:dyDescent="0.25">
      <c r="A8166" s="5">
        <v>8237</v>
      </c>
      <c r="B8166" s="5" t="s">
        <v>1152</v>
      </c>
      <c r="C8166" s="5" t="s">
        <v>1153</v>
      </c>
      <c r="D8166" s="6" t="s">
        <v>1154</v>
      </c>
      <c r="E8166">
        <v>0</v>
      </c>
      <c r="F8166" s="7">
        <v>0.22702966099999999</v>
      </c>
      <c r="G8166" s="7">
        <v>0</v>
      </c>
      <c r="H8166" t="s">
        <v>1155</v>
      </c>
      <c r="I8166">
        <v>163</v>
      </c>
      <c r="J8166">
        <v>14760.2</v>
      </c>
      <c r="K8166">
        <v>100000</v>
      </c>
      <c r="L8166" t="s">
        <v>52</v>
      </c>
      <c r="M8166" s="8" t="s">
        <v>53</v>
      </c>
      <c r="N8166" s="8">
        <v>0.78571428571428503</v>
      </c>
      <c r="O8166">
        <v>0.214285714285714</v>
      </c>
      <c r="P8166" s="9">
        <v>0</v>
      </c>
      <c r="Q8166">
        <v>100000</v>
      </c>
      <c r="R8166" s="8"/>
      <c r="S8166" s="8" t="s">
        <v>16747</v>
      </c>
      <c r="T8166">
        <v>12421544</v>
      </c>
      <c r="U8166">
        <v>8717792</v>
      </c>
      <c r="V8166">
        <v>13511095</v>
      </c>
      <c r="W8166">
        <v>5085246</v>
      </c>
      <c r="X8166">
        <v>6668181</v>
      </c>
      <c r="Y8166">
        <v>6072575</v>
      </c>
      <c r="Z8166">
        <v>3910252</v>
      </c>
      <c r="AA8166">
        <v>20990691</v>
      </c>
      <c r="AB8166">
        <v>4007511</v>
      </c>
      <c r="AC8166">
        <v>11</v>
      </c>
      <c r="AD8166">
        <v>16983180</v>
      </c>
      <c r="AE8166">
        <v>2019</v>
      </c>
      <c r="AF8166" t="s">
        <v>126</v>
      </c>
      <c r="AG8166">
        <v>1000000</v>
      </c>
      <c r="AH8166" t="s">
        <v>55</v>
      </c>
      <c r="AI8166" t="s">
        <v>55</v>
      </c>
      <c r="AJ8166">
        <v>1</v>
      </c>
      <c r="AK8166">
        <v>998626</v>
      </c>
      <c r="AL8166" s="8" t="s">
        <v>16748</v>
      </c>
      <c r="AM8166" s="10">
        <f t="shared" si="1143"/>
        <v>2020</v>
      </c>
      <c r="AN8166">
        <f t="shared" si="1144"/>
        <v>1</v>
      </c>
      <c r="AO8166">
        <f t="shared" si="1150"/>
        <v>0</v>
      </c>
      <c r="AP8166">
        <f t="shared" si="1145"/>
        <v>0</v>
      </c>
      <c r="AQ8166">
        <f t="shared" si="1146"/>
        <v>1</v>
      </c>
      <c r="AR8166">
        <f t="shared" si="1147"/>
        <v>0</v>
      </c>
      <c r="AS8166">
        <f t="shared" si="1148"/>
        <v>0</v>
      </c>
      <c r="AT8166">
        <f t="shared" si="1149"/>
        <v>0</v>
      </c>
      <c r="AU8166">
        <f t="shared" si="1149"/>
        <v>0</v>
      </c>
      <c r="AV8166" t="str">
        <f t="shared" si="1151"/>
        <v>2021-01-27T17:59:34</v>
      </c>
    </row>
    <row r="8167" spans="1:48" x14ac:dyDescent="0.25">
      <c r="A8167" s="5">
        <v>8238</v>
      </c>
      <c r="B8167" s="5" t="s">
        <v>4651</v>
      </c>
      <c r="C8167" s="5" t="s">
        <v>4652</v>
      </c>
      <c r="D8167" s="6" t="s">
        <v>4653</v>
      </c>
      <c r="E8167">
        <v>4</v>
      </c>
      <c r="F8167" s="7">
        <v>0.39605728979999999</v>
      </c>
      <c r="G8167" s="7">
        <v>0</v>
      </c>
      <c r="H8167" t="s">
        <v>4502</v>
      </c>
      <c r="I8167">
        <v>0</v>
      </c>
      <c r="J8167">
        <v>0</v>
      </c>
      <c r="K8167">
        <v>50000</v>
      </c>
      <c r="L8167" t="s">
        <v>52</v>
      </c>
      <c r="M8167" s="8" t="s">
        <v>53</v>
      </c>
      <c r="N8167" s="8">
        <v>0.85714285714285698</v>
      </c>
      <c r="O8167">
        <v>0.14285714285714199</v>
      </c>
      <c r="P8167" s="9">
        <v>0.86602540378443904</v>
      </c>
      <c r="Q8167">
        <v>50000</v>
      </c>
      <c r="R8167" s="8"/>
      <c r="S8167" s="8"/>
      <c r="AA8167">
        <v>4300009</v>
      </c>
      <c r="AB8167">
        <v>0</v>
      </c>
      <c r="AC8167">
        <v>12</v>
      </c>
      <c r="AD8167">
        <v>0</v>
      </c>
      <c r="AE8167">
        <v>2009</v>
      </c>
      <c r="AF8167" t="s">
        <v>121</v>
      </c>
      <c r="AG8167">
        <v>200000</v>
      </c>
      <c r="AH8167" t="s">
        <v>55</v>
      </c>
      <c r="AI8167" t="s">
        <v>55</v>
      </c>
      <c r="AJ8167">
        <v>1</v>
      </c>
      <c r="AK8167">
        <v>66000</v>
      </c>
      <c r="AL8167" s="8" t="s">
        <v>16749</v>
      </c>
      <c r="AM8167" s="10">
        <f t="shared" si="1143"/>
        <v>2018</v>
      </c>
      <c r="AN8167">
        <f t="shared" si="1144"/>
        <v>1</v>
      </c>
      <c r="AO8167">
        <f t="shared" si="1150"/>
        <v>0</v>
      </c>
      <c r="AP8167">
        <f t="shared" si="1145"/>
        <v>0</v>
      </c>
      <c r="AQ8167">
        <f t="shared" si="1146"/>
        <v>1</v>
      </c>
      <c r="AR8167">
        <f t="shared" si="1147"/>
        <v>0</v>
      </c>
      <c r="AS8167">
        <f t="shared" si="1148"/>
        <v>0</v>
      </c>
      <c r="AT8167">
        <f t="shared" si="1149"/>
        <v>0</v>
      </c>
      <c r="AU8167">
        <f t="shared" si="1149"/>
        <v>0</v>
      </c>
      <c r="AV8167" t="str">
        <f t="shared" si="1151"/>
        <v>2021-01-27T18:51:07</v>
      </c>
    </row>
    <row r="8168" spans="1:48" x14ac:dyDescent="0.25">
      <c r="A8168" s="5">
        <v>8239</v>
      </c>
      <c r="B8168" s="5" t="s">
        <v>5437</v>
      </c>
      <c r="C8168" s="5" t="s">
        <v>5438</v>
      </c>
      <c r="D8168" s="6" t="s">
        <v>5439</v>
      </c>
      <c r="E8168">
        <v>4</v>
      </c>
      <c r="F8168" s="7">
        <v>0.46733657290000002</v>
      </c>
      <c r="G8168" s="7">
        <v>0</v>
      </c>
      <c r="H8168" t="s">
        <v>5440</v>
      </c>
      <c r="I8168">
        <v>52</v>
      </c>
      <c r="J8168">
        <v>351900</v>
      </c>
      <c r="K8168">
        <v>785000</v>
      </c>
      <c r="L8168" t="s">
        <v>52</v>
      </c>
      <c r="M8168" s="8" t="s">
        <v>53</v>
      </c>
      <c r="N8168" s="8">
        <v>0.76785714285714202</v>
      </c>
      <c r="O8168">
        <v>0.23214285714285701</v>
      </c>
      <c r="P8168" s="9">
        <v>0.60409137659323797</v>
      </c>
      <c r="Q8168">
        <v>180000</v>
      </c>
      <c r="R8168" s="8"/>
      <c r="S8168" s="8" t="s">
        <v>16691</v>
      </c>
      <c r="T8168">
        <v>5918350</v>
      </c>
      <c r="U8168">
        <v>447408</v>
      </c>
      <c r="V8168">
        <v>5918350</v>
      </c>
      <c r="W8168">
        <v>4385866</v>
      </c>
      <c r="X8168">
        <v>10000</v>
      </c>
      <c r="Y8168">
        <v>840914</v>
      </c>
      <c r="Z8168">
        <v>3521015</v>
      </c>
      <c r="AA8168">
        <v>4732636</v>
      </c>
      <c r="AB8168">
        <v>3245357</v>
      </c>
      <c r="AC8168">
        <v>12</v>
      </c>
      <c r="AD8168">
        <v>1487279</v>
      </c>
      <c r="AE8168">
        <v>2010</v>
      </c>
      <c r="AF8168" t="s">
        <v>68</v>
      </c>
      <c r="AG8168">
        <v>200000</v>
      </c>
      <c r="AH8168" t="s">
        <v>55</v>
      </c>
      <c r="AI8168" t="s">
        <v>56</v>
      </c>
      <c r="AJ8168">
        <v>1</v>
      </c>
      <c r="AK8168">
        <v>437844</v>
      </c>
      <c r="AL8168" s="8" t="s">
        <v>16750</v>
      </c>
      <c r="AM8168" s="10">
        <f t="shared" si="1143"/>
        <v>2015</v>
      </c>
      <c r="AN8168">
        <f t="shared" si="1144"/>
        <v>1</v>
      </c>
      <c r="AO8168">
        <f t="shared" si="1150"/>
        <v>0</v>
      </c>
      <c r="AP8168">
        <f t="shared" si="1145"/>
        <v>0</v>
      </c>
      <c r="AQ8168">
        <f t="shared" si="1146"/>
        <v>1</v>
      </c>
      <c r="AR8168">
        <f t="shared" si="1147"/>
        <v>0</v>
      </c>
      <c r="AS8168">
        <f t="shared" si="1148"/>
        <v>0</v>
      </c>
      <c r="AT8168">
        <f t="shared" si="1149"/>
        <v>0</v>
      </c>
      <c r="AU8168">
        <f t="shared" si="1149"/>
        <v>1</v>
      </c>
      <c r="AV8168" t="str">
        <f t="shared" si="1151"/>
        <v>2021-01-27T19:32:51</v>
      </c>
    </row>
    <row r="8169" spans="1:48" x14ac:dyDescent="0.25">
      <c r="A8169" s="5">
        <v>8240</v>
      </c>
      <c r="B8169" s="5" t="s">
        <v>16751</v>
      </c>
      <c r="C8169" s="5" t="s">
        <v>16752</v>
      </c>
      <c r="D8169" s="6" t="s">
        <v>16753</v>
      </c>
      <c r="E8169">
        <v>2</v>
      </c>
      <c r="F8169" s="7">
        <v>0.56115685439999996</v>
      </c>
      <c r="G8169" s="7">
        <v>0</v>
      </c>
      <c r="H8169" t="s">
        <v>14769</v>
      </c>
      <c r="I8169">
        <v>18</v>
      </c>
      <c r="J8169">
        <v>29400</v>
      </c>
      <c r="K8169">
        <v>230000</v>
      </c>
      <c r="L8169" t="s">
        <v>52</v>
      </c>
      <c r="M8169" s="8" t="s">
        <v>53</v>
      </c>
      <c r="N8169" s="8">
        <v>0.73214285714285698</v>
      </c>
      <c r="O8169">
        <v>0.26785714285714202</v>
      </c>
      <c r="P8169" s="9">
        <v>0</v>
      </c>
      <c r="Q8169">
        <v>30000</v>
      </c>
      <c r="R8169" s="8"/>
      <c r="S8169" s="8" t="s">
        <v>16691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3700951</v>
      </c>
      <c r="AB8169">
        <v>0</v>
      </c>
      <c r="AC8169">
        <v>12</v>
      </c>
      <c r="AD8169">
        <v>0</v>
      </c>
      <c r="AE8169">
        <v>2016</v>
      </c>
      <c r="AF8169" t="s">
        <v>126</v>
      </c>
      <c r="AG8169">
        <v>1000</v>
      </c>
      <c r="AH8169" t="s">
        <v>55</v>
      </c>
      <c r="AI8169" t="s">
        <v>56</v>
      </c>
      <c r="AJ8169">
        <v>1</v>
      </c>
      <c r="AK8169">
        <v>1320</v>
      </c>
      <c r="AL8169" s="8" t="s">
        <v>16754</v>
      </c>
      <c r="AM8169" s="10">
        <f t="shared" si="1143"/>
        <v>2020</v>
      </c>
      <c r="AN8169">
        <f t="shared" si="1144"/>
        <v>1</v>
      </c>
      <c r="AO8169">
        <f t="shared" si="1150"/>
        <v>0</v>
      </c>
      <c r="AP8169">
        <f t="shared" si="1145"/>
        <v>0</v>
      </c>
      <c r="AQ8169">
        <f t="shared" si="1146"/>
        <v>1</v>
      </c>
      <c r="AR8169">
        <f t="shared" si="1147"/>
        <v>0</v>
      </c>
      <c r="AS8169">
        <f t="shared" si="1148"/>
        <v>0</v>
      </c>
      <c r="AT8169">
        <f t="shared" si="1149"/>
        <v>0</v>
      </c>
      <c r="AU8169">
        <f t="shared" si="1149"/>
        <v>1</v>
      </c>
      <c r="AV8169" t="str">
        <f t="shared" si="1151"/>
        <v>2021-01-27T19:31:30</v>
      </c>
    </row>
    <row r="8170" spans="1:48" x14ac:dyDescent="0.25">
      <c r="A8170" s="5">
        <v>8241</v>
      </c>
      <c r="B8170" s="5" t="s">
        <v>16755</v>
      </c>
      <c r="C8170" s="5" t="s">
        <v>16756</v>
      </c>
      <c r="D8170" s="6" t="s">
        <v>16757</v>
      </c>
      <c r="E8170">
        <v>0</v>
      </c>
      <c r="F8170" s="7">
        <v>0.6462142743</v>
      </c>
      <c r="G8170" s="7">
        <v>0</v>
      </c>
      <c r="H8170" t="s">
        <v>4237</v>
      </c>
      <c r="I8170">
        <v>0</v>
      </c>
      <c r="J8170">
        <v>0</v>
      </c>
      <c r="K8170">
        <v>15000</v>
      </c>
      <c r="L8170" t="s">
        <v>199</v>
      </c>
      <c r="M8170" s="8" t="s">
        <v>86</v>
      </c>
      <c r="N8170" s="8">
        <v>0.57142857142857095</v>
      </c>
      <c r="O8170">
        <v>0.42857142857142799</v>
      </c>
      <c r="P8170" s="9">
        <v>0</v>
      </c>
      <c r="R8170" s="8"/>
      <c r="S8170" s="8"/>
      <c r="AA8170">
        <v>81000</v>
      </c>
      <c r="AB8170">
        <v>0</v>
      </c>
      <c r="AC8170">
        <v>12</v>
      </c>
      <c r="AD8170">
        <v>0</v>
      </c>
      <c r="AE8170">
        <v>2017</v>
      </c>
      <c r="AF8170" t="s">
        <v>126</v>
      </c>
      <c r="AG8170">
        <v>4000</v>
      </c>
      <c r="AH8170" t="s">
        <v>55</v>
      </c>
      <c r="AI8170" t="s">
        <v>56</v>
      </c>
      <c r="AJ8170">
        <v>1</v>
      </c>
      <c r="AK8170">
        <v>7700</v>
      </c>
      <c r="AL8170" s="8"/>
      <c r="AM8170" s="10">
        <f t="shared" si="1143"/>
        <v>2020</v>
      </c>
      <c r="AN8170">
        <f t="shared" si="1144"/>
        <v>0</v>
      </c>
      <c r="AO8170">
        <f t="shared" si="1150"/>
        <v>1</v>
      </c>
      <c r="AP8170">
        <f t="shared" si="1145"/>
        <v>0</v>
      </c>
      <c r="AQ8170">
        <f t="shared" si="1146"/>
        <v>0</v>
      </c>
      <c r="AR8170">
        <f t="shared" si="1147"/>
        <v>1</v>
      </c>
      <c r="AS8170">
        <f t="shared" si="1148"/>
        <v>0</v>
      </c>
      <c r="AT8170">
        <f t="shared" si="1149"/>
        <v>0</v>
      </c>
      <c r="AU8170">
        <f t="shared" si="1149"/>
        <v>1</v>
      </c>
      <c r="AV8170">
        <f t="shared" si="1151"/>
        <v>0</v>
      </c>
    </row>
    <row r="8171" spans="1:48" x14ac:dyDescent="0.25">
      <c r="A8171" s="5">
        <v>8242</v>
      </c>
      <c r="B8171" s="5" t="s">
        <v>5579</v>
      </c>
      <c r="C8171" s="5" t="s">
        <v>5580</v>
      </c>
      <c r="D8171" s="6" t="s">
        <v>5581</v>
      </c>
      <c r="E8171">
        <v>8</v>
      </c>
      <c r="F8171" s="7">
        <v>0.58922138099999999</v>
      </c>
      <c r="G8171" s="7">
        <v>0</v>
      </c>
      <c r="H8171" t="s">
        <v>5582</v>
      </c>
      <c r="I8171">
        <v>0</v>
      </c>
      <c r="J8171">
        <v>7967.43</v>
      </c>
      <c r="K8171">
        <v>35000</v>
      </c>
      <c r="L8171" t="s">
        <v>52</v>
      </c>
      <c r="M8171" s="8" t="s">
        <v>53</v>
      </c>
      <c r="N8171" s="8">
        <v>0.875</v>
      </c>
      <c r="O8171">
        <v>0.125</v>
      </c>
      <c r="P8171" s="9">
        <v>-0.61376352712703497</v>
      </c>
      <c r="Q8171">
        <v>25000</v>
      </c>
      <c r="R8171" s="8"/>
      <c r="S8171" s="8" t="s">
        <v>217</v>
      </c>
      <c r="T8171">
        <v>1199827</v>
      </c>
      <c r="U8171">
        <v>916826</v>
      </c>
      <c r="V8171">
        <v>1254615</v>
      </c>
      <c r="W8171">
        <v>337789</v>
      </c>
      <c r="X8171">
        <v>177521</v>
      </c>
      <c r="Y8171">
        <v>228265</v>
      </c>
      <c r="Z8171">
        <v>225147</v>
      </c>
      <c r="AA8171">
        <v>1984000</v>
      </c>
      <c r="AB8171">
        <v>0</v>
      </c>
      <c r="AC8171">
        <v>3</v>
      </c>
      <c r="AD8171">
        <v>0</v>
      </c>
      <c r="AE8171">
        <v>2010</v>
      </c>
      <c r="AF8171" t="s">
        <v>121</v>
      </c>
      <c r="AG8171">
        <v>60000</v>
      </c>
      <c r="AH8171" t="s">
        <v>55</v>
      </c>
      <c r="AI8171" t="s">
        <v>55</v>
      </c>
      <c r="AJ8171">
        <v>0.75414649509999998</v>
      </c>
      <c r="AK8171">
        <v>66000</v>
      </c>
      <c r="AL8171" s="8" t="s">
        <v>16758</v>
      </c>
      <c r="AM8171" s="10">
        <f t="shared" si="1143"/>
        <v>2017</v>
      </c>
      <c r="AN8171">
        <f t="shared" si="1144"/>
        <v>1</v>
      </c>
      <c r="AO8171">
        <f t="shared" si="1150"/>
        <v>0</v>
      </c>
      <c r="AP8171">
        <f t="shared" si="1145"/>
        <v>0</v>
      </c>
      <c r="AQ8171">
        <f t="shared" si="1146"/>
        <v>1</v>
      </c>
      <c r="AR8171">
        <f t="shared" si="1147"/>
        <v>0</v>
      </c>
      <c r="AS8171">
        <f t="shared" si="1148"/>
        <v>0</v>
      </c>
      <c r="AT8171">
        <f t="shared" si="1149"/>
        <v>0</v>
      </c>
      <c r="AU8171">
        <f t="shared" si="1149"/>
        <v>0</v>
      </c>
      <c r="AV8171" t="str">
        <f t="shared" si="1151"/>
        <v>2021-01-27T19:58:05</v>
      </c>
    </row>
    <row r="8172" spans="1:48" x14ac:dyDescent="0.25">
      <c r="A8172" s="5">
        <v>8243</v>
      </c>
      <c r="B8172" s="5" t="s">
        <v>2441</v>
      </c>
      <c r="C8172" s="5" t="s">
        <v>2442</v>
      </c>
      <c r="D8172" s="6" t="s">
        <v>2443</v>
      </c>
      <c r="E8172">
        <v>68</v>
      </c>
      <c r="F8172" s="7">
        <v>0</v>
      </c>
      <c r="G8172" s="7"/>
      <c r="H8172" t="s">
        <v>2444</v>
      </c>
      <c r="I8172">
        <v>0</v>
      </c>
      <c r="J8172">
        <v>0</v>
      </c>
      <c r="K8172">
        <v>70000</v>
      </c>
      <c r="L8172" t="s">
        <v>7359</v>
      </c>
      <c r="M8172" s="8" t="s">
        <v>63</v>
      </c>
      <c r="N8172" s="8">
        <v>1</v>
      </c>
      <c r="O8172">
        <v>0</v>
      </c>
      <c r="P8172" s="9">
        <v>0</v>
      </c>
      <c r="R8172" s="8"/>
      <c r="S8172" s="8"/>
      <c r="AJ8172">
        <v>0</v>
      </c>
      <c r="AL8172" s="8"/>
      <c r="AM8172" s="10">
        <f t="shared" si="1143"/>
        <v>2019</v>
      </c>
      <c r="AN8172">
        <f t="shared" si="1144"/>
        <v>0</v>
      </c>
      <c r="AO8172">
        <f t="shared" si="1150"/>
        <v>0</v>
      </c>
      <c r="AP8172">
        <f t="shared" si="1145"/>
        <v>1</v>
      </c>
      <c r="AQ8172">
        <f t="shared" si="1146"/>
        <v>0</v>
      </c>
      <c r="AR8172">
        <f t="shared" si="1147"/>
        <v>0</v>
      </c>
      <c r="AS8172">
        <f t="shared" si="1148"/>
        <v>0</v>
      </c>
      <c r="AT8172">
        <f t="shared" si="1149"/>
        <v>0</v>
      </c>
      <c r="AU8172">
        <f t="shared" si="1149"/>
        <v>0</v>
      </c>
      <c r="AV8172">
        <f t="shared" si="1151"/>
        <v>0</v>
      </c>
    </row>
    <row r="8173" spans="1:48" x14ac:dyDescent="0.25">
      <c r="A8173" s="5">
        <v>8244</v>
      </c>
      <c r="B8173" s="5" t="s">
        <v>16759</v>
      </c>
      <c r="C8173" s="5" t="s">
        <v>16760</v>
      </c>
      <c r="D8173" s="6" t="s">
        <v>16761</v>
      </c>
      <c r="E8173">
        <v>0</v>
      </c>
      <c r="F8173" s="7">
        <v>0.4902405333</v>
      </c>
      <c r="G8173" s="7">
        <v>0</v>
      </c>
      <c r="H8173" t="s">
        <v>14762</v>
      </c>
      <c r="I8173">
        <v>0</v>
      </c>
      <c r="J8173">
        <v>0</v>
      </c>
      <c r="K8173">
        <v>900000</v>
      </c>
      <c r="L8173" t="s">
        <v>52</v>
      </c>
      <c r="M8173" s="8" t="s">
        <v>63</v>
      </c>
      <c r="N8173" s="8">
        <v>1</v>
      </c>
      <c r="O8173">
        <v>0</v>
      </c>
      <c r="P8173" s="9">
        <v>0</v>
      </c>
      <c r="Q8173">
        <v>45000</v>
      </c>
      <c r="R8173" s="8"/>
      <c r="S8173" s="8" t="s">
        <v>16694</v>
      </c>
      <c r="T8173">
        <v>1479437</v>
      </c>
      <c r="U8173">
        <v>548538</v>
      </c>
      <c r="V8173">
        <v>1497894</v>
      </c>
      <c r="W8173">
        <v>564238</v>
      </c>
      <c r="X8173">
        <v>0</v>
      </c>
      <c r="Y8173">
        <v>308213</v>
      </c>
      <c r="Z8173">
        <v>379324</v>
      </c>
      <c r="AA8173">
        <v>2994222</v>
      </c>
      <c r="AB8173">
        <v>1118376</v>
      </c>
      <c r="AC8173">
        <v>12</v>
      </c>
      <c r="AD8173">
        <v>1875846</v>
      </c>
      <c r="AE8173">
        <v>2009</v>
      </c>
      <c r="AF8173" t="s">
        <v>121</v>
      </c>
      <c r="AG8173">
        <v>50000</v>
      </c>
      <c r="AH8173" t="s">
        <v>55</v>
      </c>
      <c r="AI8173" t="s">
        <v>55</v>
      </c>
      <c r="AJ8173">
        <v>1</v>
      </c>
      <c r="AK8173">
        <v>82500</v>
      </c>
      <c r="AL8173" s="8" t="s">
        <v>16762</v>
      </c>
      <c r="AM8173" s="10">
        <f t="shared" si="1143"/>
        <v>2020</v>
      </c>
      <c r="AN8173">
        <f t="shared" si="1144"/>
        <v>1</v>
      </c>
      <c r="AO8173">
        <f t="shared" si="1150"/>
        <v>0</v>
      </c>
      <c r="AP8173">
        <f t="shared" si="1145"/>
        <v>1</v>
      </c>
      <c r="AQ8173">
        <f t="shared" si="1146"/>
        <v>0</v>
      </c>
      <c r="AR8173">
        <f t="shared" si="1147"/>
        <v>0</v>
      </c>
      <c r="AS8173">
        <f t="shared" si="1148"/>
        <v>0</v>
      </c>
      <c r="AT8173">
        <f t="shared" si="1149"/>
        <v>0</v>
      </c>
      <c r="AU8173">
        <f t="shared" si="1149"/>
        <v>0</v>
      </c>
      <c r="AV8173" t="str">
        <f t="shared" si="1151"/>
        <v>2021-01-27T19:59:01</v>
      </c>
    </row>
    <row r="8174" spans="1:48" x14ac:dyDescent="0.25">
      <c r="A8174" s="5">
        <v>8245</v>
      </c>
      <c r="B8174" s="5" t="s">
        <v>11858</v>
      </c>
      <c r="C8174" s="5" t="s">
        <v>11859</v>
      </c>
      <c r="D8174" s="6" t="s">
        <v>11860</v>
      </c>
      <c r="E8174">
        <v>6</v>
      </c>
      <c r="F8174" s="7">
        <v>0.3992833079</v>
      </c>
      <c r="G8174" s="7">
        <v>0</v>
      </c>
      <c r="H8174" t="s">
        <v>8173</v>
      </c>
      <c r="I8174">
        <v>5</v>
      </c>
      <c r="J8174">
        <v>334150</v>
      </c>
      <c r="K8174">
        <v>400000</v>
      </c>
      <c r="L8174" t="s">
        <v>52</v>
      </c>
      <c r="M8174" s="8" t="s">
        <v>53</v>
      </c>
      <c r="N8174" s="8">
        <v>0.80357142857142805</v>
      </c>
      <c r="O8174">
        <v>0.19642857142857101</v>
      </c>
      <c r="P8174" s="9">
        <v>0</v>
      </c>
      <c r="Q8174">
        <v>180000</v>
      </c>
      <c r="R8174" s="8"/>
      <c r="S8174" s="8" t="s">
        <v>16763</v>
      </c>
      <c r="T8174">
        <v>5415313</v>
      </c>
      <c r="U8174">
        <v>93397</v>
      </c>
      <c r="V8174">
        <v>5683481</v>
      </c>
      <c r="W8174">
        <v>3135600</v>
      </c>
      <c r="X8174">
        <v>90446</v>
      </c>
      <c r="Y8174">
        <v>2816599</v>
      </c>
      <c r="Z8174">
        <v>460318</v>
      </c>
      <c r="AA8174">
        <v>7686774</v>
      </c>
      <c r="AB8174">
        <v>2270063</v>
      </c>
      <c r="AC8174">
        <v>12</v>
      </c>
      <c r="AD8174">
        <v>5416711</v>
      </c>
      <c r="AE8174">
        <v>2002</v>
      </c>
      <c r="AF8174" t="s">
        <v>54</v>
      </c>
      <c r="AG8174">
        <v>90000</v>
      </c>
      <c r="AH8174" t="s">
        <v>55</v>
      </c>
      <c r="AI8174" t="s">
        <v>56</v>
      </c>
      <c r="AJ8174">
        <v>1</v>
      </c>
      <c r="AK8174">
        <v>96936</v>
      </c>
      <c r="AL8174" s="8" t="s">
        <v>16764</v>
      </c>
      <c r="AM8174" s="10">
        <f t="shared" si="1143"/>
        <v>2020</v>
      </c>
      <c r="AN8174">
        <f t="shared" si="1144"/>
        <v>1</v>
      </c>
      <c r="AO8174">
        <f t="shared" si="1150"/>
        <v>0</v>
      </c>
      <c r="AP8174">
        <f t="shared" si="1145"/>
        <v>0</v>
      </c>
      <c r="AQ8174">
        <f t="shared" si="1146"/>
        <v>1</v>
      </c>
      <c r="AR8174">
        <f t="shared" si="1147"/>
        <v>0</v>
      </c>
      <c r="AS8174">
        <f t="shared" si="1148"/>
        <v>0</v>
      </c>
      <c r="AT8174">
        <f t="shared" si="1149"/>
        <v>0</v>
      </c>
      <c r="AU8174">
        <f t="shared" si="1149"/>
        <v>1</v>
      </c>
      <c r="AV8174" t="str">
        <f t="shared" si="1151"/>
        <v>2021-01-27T20:06:09</v>
      </c>
    </row>
    <row r="8175" spans="1:48" x14ac:dyDescent="0.25">
      <c r="A8175" s="5">
        <v>8246</v>
      </c>
      <c r="B8175" s="5" t="s">
        <v>1556</v>
      </c>
      <c r="C8175" s="5" t="s">
        <v>1557</v>
      </c>
      <c r="D8175" s="6" t="s">
        <v>1558</v>
      </c>
      <c r="E8175">
        <v>30</v>
      </c>
      <c r="F8175" s="7">
        <v>0.3994591348</v>
      </c>
      <c r="G8175" s="7">
        <v>0</v>
      </c>
      <c r="H8175" t="s">
        <v>1559</v>
      </c>
      <c r="I8175">
        <v>37</v>
      </c>
      <c r="J8175">
        <v>299767.2</v>
      </c>
      <c r="K8175">
        <v>500000</v>
      </c>
      <c r="L8175" t="s">
        <v>62</v>
      </c>
      <c r="M8175" s="8" t="s">
        <v>63</v>
      </c>
      <c r="N8175" s="8">
        <v>1</v>
      </c>
      <c r="O8175">
        <v>0</v>
      </c>
      <c r="P8175" s="9">
        <v>0</v>
      </c>
      <c r="R8175" s="8"/>
      <c r="S8175" s="8"/>
      <c r="AJ8175">
        <v>0.92612372600000004</v>
      </c>
      <c r="AL8175" s="8"/>
      <c r="AM8175" s="10">
        <f t="shared" si="1143"/>
        <v>2014</v>
      </c>
      <c r="AN8175">
        <f t="shared" si="1144"/>
        <v>0</v>
      </c>
      <c r="AO8175">
        <f t="shared" si="1150"/>
        <v>0</v>
      </c>
      <c r="AP8175">
        <f t="shared" si="1145"/>
        <v>1</v>
      </c>
      <c r="AQ8175">
        <f t="shared" si="1146"/>
        <v>0</v>
      </c>
      <c r="AR8175">
        <f t="shared" si="1147"/>
        <v>0</v>
      </c>
      <c r="AS8175">
        <f t="shared" si="1148"/>
        <v>0</v>
      </c>
      <c r="AT8175">
        <f t="shared" si="1149"/>
        <v>0</v>
      </c>
      <c r="AU8175">
        <f t="shared" si="1149"/>
        <v>0</v>
      </c>
      <c r="AV8175">
        <f t="shared" si="1151"/>
        <v>0</v>
      </c>
    </row>
    <row r="8176" spans="1:48" x14ac:dyDescent="0.25">
      <c r="A8176" s="5">
        <v>8247</v>
      </c>
      <c r="B8176" s="5" t="s">
        <v>932</v>
      </c>
      <c r="C8176" s="5" t="s">
        <v>933</v>
      </c>
      <c r="D8176" s="6" t="s">
        <v>934</v>
      </c>
      <c r="E8176">
        <v>6</v>
      </c>
      <c r="F8176" s="7">
        <v>0.4961868277</v>
      </c>
      <c r="G8176" s="7">
        <v>0</v>
      </c>
      <c r="H8176" t="s">
        <v>935</v>
      </c>
      <c r="I8176">
        <v>11</v>
      </c>
      <c r="J8176">
        <v>9670.35</v>
      </c>
      <c r="K8176">
        <v>25000</v>
      </c>
      <c r="L8176" t="s">
        <v>52</v>
      </c>
      <c r="M8176" s="8" t="s">
        <v>86</v>
      </c>
      <c r="N8176" s="8">
        <v>0.53571428571428503</v>
      </c>
      <c r="O8176">
        <v>0.46428571428571402</v>
      </c>
      <c r="P8176" s="9">
        <v>0.86602540378443904</v>
      </c>
      <c r="Q8176">
        <v>25000</v>
      </c>
      <c r="R8176" s="8"/>
      <c r="S8176" s="8"/>
      <c r="AA8176">
        <v>594293</v>
      </c>
      <c r="AB8176">
        <v>0</v>
      </c>
      <c r="AC8176">
        <v>6</v>
      </c>
      <c r="AD8176">
        <v>0</v>
      </c>
      <c r="AE8176">
        <v>2019</v>
      </c>
      <c r="AF8176" t="s">
        <v>126</v>
      </c>
      <c r="AG8176">
        <v>99800</v>
      </c>
      <c r="AH8176" t="s">
        <v>55</v>
      </c>
      <c r="AI8176" t="s">
        <v>56</v>
      </c>
      <c r="AJ8176">
        <v>1</v>
      </c>
      <c r="AK8176">
        <v>1320</v>
      </c>
      <c r="AL8176" s="8" t="s">
        <v>16765</v>
      </c>
      <c r="AM8176" s="10">
        <f t="shared" si="1143"/>
        <v>2019</v>
      </c>
      <c r="AN8176">
        <f t="shared" si="1144"/>
        <v>1</v>
      </c>
      <c r="AO8176">
        <f t="shared" si="1150"/>
        <v>0</v>
      </c>
      <c r="AP8176">
        <f t="shared" si="1145"/>
        <v>0</v>
      </c>
      <c r="AQ8176">
        <f t="shared" si="1146"/>
        <v>0</v>
      </c>
      <c r="AR8176">
        <f t="shared" si="1147"/>
        <v>1</v>
      </c>
      <c r="AS8176">
        <f t="shared" si="1148"/>
        <v>0</v>
      </c>
      <c r="AT8176">
        <f t="shared" si="1149"/>
        <v>0</v>
      </c>
      <c r="AU8176">
        <f t="shared" si="1149"/>
        <v>1</v>
      </c>
      <c r="AV8176" t="str">
        <f t="shared" si="1151"/>
        <v>2021-01-27T20:16:00</v>
      </c>
    </row>
    <row r="8177" spans="1:48" x14ac:dyDescent="0.25">
      <c r="A8177" s="5">
        <v>8248</v>
      </c>
      <c r="B8177" s="5" t="s">
        <v>6124</v>
      </c>
      <c r="C8177" s="5" t="s">
        <v>6125</v>
      </c>
      <c r="D8177" s="6" t="s">
        <v>6126</v>
      </c>
      <c r="E8177">
        <v>8</v>
      </c>
      <c r="F8177" s="7">
        <v>0.3623201418</v>
      </c>
      <c r="G8177" s="7">
        <v>0</v>
      </c>
      <c r="H8177" t="s">
        <v>6127</v>
      </c>
      <c r="I8177">
        <v>26</v>
      </c>
      <c r="J8177">
        <v>50790</v>
      </c>
      <c r="K8177">
        <v>1000200</v>
      </c>
      <c r="L8177" t="s">
        <v>119</v>
      </c>
      <c r="M8177" s="8" t="s">
        <v>63</v>
      </c>
      <c r="N8177" s="8">
        <v>0.96428571428571397</v>
      </c>
      <c r="O8177">
        <v>3.5714285714285698E-2</v>
      </c>
      <c r="P8177" s="9">
        <v>-0.95093126723702304</v>
      </c>
      <c r="Q8177">
        <v>1000000</v>
      </c>
      <c r="R8177" s="8" t="s">
        <v>16766</v>
      </c>
      <c r="S8177" s="8" t="s">
        <v>5589</v>
      </c>
      <c r="T8177">
        <v>22974691</v>
      </c>
      <c r="U8177">
        <v>10947843</v>
      </c>
      <c r="V8177">
        <v>25063647</v>
      </c>
      <c r="W8177">
        <v>14115803</v>
      </c>
      <c r="X8177">
        <v>0</v>
      </c>
      <c r="Y8177">
        <v>8990128</v>
      </c>
      <c r="Z8177">
        <v>10427096</v>
      </c>
      <c r="AA8177">
        <v>49147996</v>
      </c>
      <c r="AB8177">
        <v>11110195</v>
      </c>
      <c r="AC8177">
        <v>9</v>
      </c>
      <c r="AD8177">
        <v>38037801</v>
      </c>
      <c r="AE8177">
        <v>2000</v>
      </c>
      <c r="AF8177" t="s">
        <v>54</v>
      </c>
      <c r="AG8177">
        <v>500000</v>
      </c>
      <c r="AH8177" t="s">
        <v>55</v>
      </c>
      <c r="AI8177" t="s">
        <v>55</v>
      </c>
      <c r="AJ8177">
        <v>0.97371713670000004</v>
      </c>
      <c r="AK8177">
        <v>2873592</v>
      </c>
      <c r="AL8177" s="8"/>
      <c r="AM8177" s="10">
        <f t="shared" si="1143"/>
        <v>2017</v>
      </c>
      <c r="AN8177">
        <f t="shared" si="1144"/>
        <v>1</v>
      </c>
      <c r="AO8177">
        <f t="shared" si="1150"/>
        <v>0</v>
      </c>
      <c r="AP8177">
        <f t="shared" si="1145"/>
        <v>1</v>
      </c>
      <c r="AQ8177">
        <f t="shared" si="1146"/>
        <v>0</v>
      </c>
      <c r="AR8177">
        <f t="shared" si="1147"/>
        <v>0</v>
      </c>
      <c r="AS8177">
        <f t="shared" si="1148"/>
        <v>0</v>
      </c>
      <c r="AT8177">
        <f t="shared" si="1149"/>
        <v>0</v>
      </c>
      <c r="AU8177">
        <f t="shared" si="1149"/>
        <v>0</v>
      </c>
      <c r="AV8177" t="str">
        <f t="shared" si="1151"/>
        <v>2021-01-28T12:31:14</v>
      </c>
    </row>
    <row r="8178" spans="1:48" x14ac:dyDescent="0.25">
      <c r="A8178" s="5">
        <v>8249</v>
      </c>
      <c r="B8178" s="5" t="s">
        <v>16767</v>
      </c>
      <c r="C8178" s="5" t="s">
        <v>16768</v>
      </c>
      <c r="D8178" s="6" t="s">
        <v>16769</v>
      </c>
      <c r="E8178">
        <v>3</v>
      </c>
      <c r="F8178" s="7">
        <v>0.33924918770000001</v>
      </c>
      <c r="G8178" s="7">
        <v>0</v>
      </c>
      <c r="H8178" t="s">
        <v>3569</v>
      </c>
      <c r="I8178">
        <v>0</v>
      </c>
      <c r="J8178">
        <v>0</v>
      </c>
      <c r="K8178">
        <v>20000</v>
      </c>
      <c r="L8178" t="s">
        <v>52</v>
      </c>
      <c r="M8178" s="8" t="s">
        <v>53</v>
      </c>
      <c r="N8178" s="8">
        <v>0.75</v>
      </c>
      <c r="O8178">
        <v>0.25</v>
      </c>
      <c r="P8178" s="9">
        <v>0</v>
      </c>
      <c r="Q8178">
        <v>20000</v>
      </c>
      <c r="R8178" s="8"/>
      <c r="S8178" s="8"/>
      <c r="AA8178">
        <v>2466184</v>
      </c>
      <c r="AB8178">
        <v>0</v>
      </c>
      <c r="AC8178">
        <v>12</v>
      </c>
      <c r="AD8178">
        <v>0</v>
      </c>
      <c r="AE8178">
        <v>2004</v>
      </c>
      <c r="AF8178" t="s">
        <v>54</v>
      </c>
      <c r="AG8178">
        <v>80000</v>
      </c>
      <c r="AH8178" t="s">
        <v>55</v>
      </c>
      <c r="AI8178" t="s">
        <v>56</v>
      </c>
      <c r="AJ8178">
        <v>1</v>
      </c>
      <c r="AK8178">
        <v>89100</v>
      </c>
      <c r="AL8178" s="8" t="s">
        <v>16770</v>
      </c>
      <c r="AM8178" s="10">
        <f t="shared" si="1143"/>
        <v>2014</v>
      </c>
      <c r="AN8178">
        <f t="shared" si="1144"/>
        <v>1</v>
      </c>
      <c r="AO8178">
        <f t="shared" si="1150"/>
        <v>0</v>
      </c>
      <c r="AP8178">
        <f t="shared" si="1145"/>
        <v>0</v>
      </c>
      <c r="AQ8178">
        <f t="shared" si="1146"/>
        <v>1</v>
      </c>
      <c r="AR8178">
        <f t="shared" si="1147"/>
        <v>0</v>
      </c>
      <c r="AS8178">
        <f t="shared" si="1148"/>
        <v>0</v>
      </c>
      <c r="AT8178">
        <f t="shared" si="1149"/>
        <v>0</v>
      </c>
      <c r="AU8178">
        <f t="shared" si="1149"/>
        <v>1</v>
      </c>
      <c r="AV8178" t="str">
        <f t="shared" si="1151"/>
        <v>2021-01-27T20:18:41</v>
      </c>
    </row>
    <row r="8179" spans="1:48" x14ac:dyDescent="0.25">
      <c r="A8179" s="5">
        <v>8250</v>
      </c>
      <c r="B8179" s="5" t="s">
        <v>7721</v>
      </c>
      <c r="C8179" s="5" t="s">
        <v>7722</v>
      </c>
      <c r="D8179" s="6" t="s">
        <v>9612</v>
      </c>
      <c r="E8179">
        <v>0</v>
      </c>
      <c r="F8179" s="7">
        <v>0.61707481070000003</v>
      </c>
      <c r="G8179" s="7">
        <v>0</v>
      </c>
      <c r="H8179" t="s">
        <v>9613</v>
      </c>
      <c r="I8179">
        <v>0</v>
      </c>
      <c r="J8179">
        <v>0</v>
      </c>
      <c r="K8179">
        <v>100000</v>
      </c>
      <c r="L8179" t="s">
        <v>7359</v>
      </c>
      <c r="M8179" s="8" t="s">
        <v>63</v>
      </c>
      <c r="N8179" s="8">
        <v>1</v>
      </c>
      <c r="O8179">
        <v>0</v>
      </c>
      <c r="P8179" s="9">
        <v>0</v>
      </c>
      <c r="R8179" s="8"/>
      <c r="S8179" s="8"/>
      <c r="AJ8179">
        <v>1</v>
      </c>
      <c r="AL8179" s="8"/>
      <c r="AM8179" s="10">
        <f t="shared" si="1143"/>
        <v>2020</v>
      </c>
      <c r="AN8179">
        <f t="shared" si="1144"/>
        <v>0</v>
      </c>
      <c r="AO8179">
        <f t="shared" si="1150"/>
        <v>0</v>
      </c>
      <c r="AP8179">
        <f t="shared" si="1145"/>
        <v>1</v>
      </c>
      <c r="AQ8179">
        <f t="shared" si="1146"/>
        <v>0</v>
      </c>
      <c r="AR8179">
        <f t="shared" si="1147"/>
        <v>0</v>
      </c>
      <c r="AS8179">
        <f t="shared" si="1148"/>
        <v>0</v>
      </c>
      <c r="AT8179">
        <f t="shared" si="1149"/>
        <v>0</v>
      </c>
      <c r="AU8179">
        <f t="shared" si="1149"/>
        <v>0</v>
      </c>
      <c r="AV8179">
        <f t="shared" si="1151"/>
        <v>0</v>
      </c>
    </row>
    <row r="8180" spans="1:48" x14ac:dyDescent="0.25">
      <c r="A8180" s="5">
        <v>8251</v>
      </c>
      <c r="B8180" s="5" t="s">
        <v>7721</v>
      </c>
      <c r="C8180" s="5" t="s">
        <v>7722</v>
      </c>
      <c r="D8180" s="6" t="s">
        <v>9612</v>
      </c>
      <c r="E8180">
        <v>0</v>
      </c>
      <c r="F8180" s="7">
        <v>0.61707481070000003</v>
      </c>
      <c r="G8180" s="7">
        <v>0</v>
      </c>
      <c r="H8180" t="s">
        <v>9613</v>
      </c>
      <c r="I8180">
        <v>0</v>
      </c>
      <c r="J8180">
        <v>0</v>
      </c>
      <c r="K8180">
        <v>49999</v>
      </c>
      <c r="L8180" t="s">
        <v>52</v>
      </c>
      <c r="M8180" s="8" t="s">
        <v>53</v>
      </c>
      <c r="N8180" s="8">
        <v>0.73214285714285698</v>
      </c>
      <c r="O8180">
        <v>0.26785714285714202</v>
      </c>
      <c r="P8180" s="9">
        <v>0</v>
      </c>
      <c r="Q8180">
        <v>49000</v>
      </c>
      <c r="R8180" s="8"/>
      <c r="S8180" s="8" t="s">
        <v>217</v>
      </c>
      <c r="T8180">
        <v>8198221</v>
      </c>
      <c r="U8180">
        <v>13600588</v>
      </c>
      <c r="V8180">
        <v>9984078</v>
      </c>
      <c r="W8180">
        <v>-3510188</v>
      </c>
      <c r="X8180">
        <v>2501034</v>
      </c>
      <c r="Y8180">
        <v>120805</v>
      </c>
      <c r="Z8180">
        <v>7248049</v>
      </c>
      <c r="AA8180">
        <v>80404212</v>
      </c>
      <c r="AB8180">
        <v>39475008</v>
      </c>
      <c r="AC8180">
        <v>12</v>
      </c>
      <c r="AD8180">
        <v>40929204</v>
      </c>
      <c r="AE8180">
        <v>1986</v>
      </c>
      <c r="AF8180" t="s">
        <v>54</v>
      </c>
      <c r="AG8180">
        <v>450000</v>
      </c>
      <c r="AH8180" t="s">
        <v>55</v>
      </c>
      <c r="AI8180" t="s">
        <v>55</v>
      </c>
      <c r="AJ8180">
        <v>1</v>
      </c>
      <c r="AK8180">
        <v>728240</v>
      </c>
      <c r="AL8180" s="8" t="s">
        <v>16771</v>
      </c>
      <c r="AM8180" s="10">
        <f t="shared" si="1143"/>
        <v>2020</v>
      </c>
      <c r="AN8180">
        <f t="shared" si="1144"/>
        <v>1</v>
      </c>
      <c r="AO8180">
        <f t="shared" si="1150"/>
        <v>0</v>
      </c>
      <c r="AP8180">
        <f t="shared" si="1145"/>
        <v>0</v>
      </c>
      <c r="AQ8180">
        <f t="shared" si="1146"/>
        <v>1</v>
      </c>
      <c r="AR8180">
        <f t="shared" si="1147"/>
        <v>0</v>
      </c>
      <c r="AS8180">
        <f t="shared" si="1148"/>
        <v>0</v>
      </c>
      <c r="AT8180">
        <f t="shared" si="1149"/>
        <v>0</v>
      </c>
      <c r="AU8180">
        <f t="shared" si="1149"/>
        <v>0</v>
      </c>
      <c r="AV8180" t="str">
        <f t="shared" si="1151"/>
        <v>2021-01-27T20:22:32</v>
      </c>
    </row>
    <row r="8181" spans="1:48" x14ac:dyDescent="0.25">
      <c r="A8181" s="5">
        <v>8252</v>
      </c>
      <c r="B8181" s="5" t="s">
        <v>8925</v>
      </c>
      <c r="C8181" s="5" t="s">
        <v>8926</v>
      </c>
      <c r="D8181" s="6" t="s">
        <v>8927</v>
      </c>
      <c r="E8181">
        <v>4</v>
      </c>
      <c r="F8181" s="7">
        <v>0</v>
      </c>
      <c r="G8181" s="7"/>
      <c r="H8181" t="s">
        <v>8928</v>
      </c>
      <c r="I8181">
        <v>0</v>
      </c>
      <c r="J8181">
        <v>0</v>
      </c>
      <c r="K8181">
        <v>900000</v>
      </c>
      <c r="L8181" t="s">
        <v>52</v>
      </c>
      <c r="M8181" s="8" t="s">
        <v>53</v>
      </c>
      <c r="N8181" s="8">
        <v>0.83928571428571397</v>
      </c>
      <c r="O8181">
        <v>0.160714285714285</v>
      </c>
      <c r="P8181" s="11">
        <v>-2E-16</v>
      </c>
      <c r="Q8181">
        <v>900000</v>
      </c>
      <c r="R8181" s="8"/>
      <c r="S8181" s="8" t="s">
        <v>329</v>
      </c>
      <c r="T8181">
        <v>37423314</v>
      </c>
      <c r="U8181">
        <v>703922</v>
      </c>
      <c r="V8181">
        <v>38658206</v>
      </c>
      <c r="W8181">
        <v>37954338</v>
      </c>
      <c r="X8181">
        <v>0</v>
      </c>
      <c r="Y8181">
        <v>11937005</v>
      </c>
      <c r="Z8181">
        <v>11444615</v>
      </c>
      <c r="AA8181">
        <v>72842747</v>
      </c>
      <c r="AB8181">
        <v>22867142</v>
      </c>
      <c r="AC8181">
        <v>12</v>
      </c>
      <c r="AD8181">
        <v>49975605</v>
      </c>
      <c r="AE8181">
        <v>2015</v>
      </c>
      <c r="AF8181" t="s">
        <v>126</v>
      </c>
      <c r="AG8181">
        <v>1500000</v>
      </c>
      <c r="AH8181" t="s">
        <v>55</v>
      </c>
      <c r="AI8181" t="s">
        <v>56</v>
      </c>
      <c r="AJ8181">
        <v>0</v>
      </c>
      <c r="AK8181">
        <v>2348120</v>
      </c>
      <c r="AL8181" s="8" t="s">
        <v>16772</v>
      </c>
      <c r="AM8181" s="10">
        <f t="shared" si="1143"/>
        <v>2018</v>
      </c>
      <c r="AN8181">
        <f t="shared" si="1144"/>
        <v>1</v>
      </c>
      <c r="AO8181">
        <f t="shared" si="1150"/>
        <v>0</v>
      </c>
      <c r="AP8181">
        <f t="shared" si="1145"/>
        <v>0</v>
      </c>
      <c r="AQ8181">
        <f t="shared" si="1146"/>
        <v>1</v>
      </c>
      <c r="AR8181">
        <f t="shared" si="1147"/>
        <v>0</v>
      </c>
      <c r="AS8181">
        <f t="shared" si="1148"/>
        <v>0</v>
      </c>
      <c r="AT8181">
        <f t="shared" si="1149"/>
        <v>0</v>
      </c>
      <c r="AU8181">
        <f t="shared" si="1149"/>
        <v>1</v>
      </c>
      <c r="AV8181" t="str">
        <f t="shared" si="1151"/>
        <v>2021-01-27T20:21:35</v>
      </c>
    </row>
    <row r="8182" spans="1:48" x14ac:dyDescent="0.25">
      <c r="A8182" s="5">
        <v>8253</v>
      </c>
      <c r="B8182" s="5" t="s">
        <v>13347</v>
      </c>
      <c r="C8182" s="5" t="s">
        <v>13348</v>
      </c>
      <c r="D8182" s="6" t="s">
        <v>13349</v>
      </c>
      <c r="E8182">
        <v>162</v>
      </c>
      <c r="F8182" s="7">
        <v>1</v>
      </c>
      <c r="G8182" s="7">
        <v>0</v>
      </c>
      <c r="H8182" t="s">
        <v>13350</v>
      </c>
      <c r="I8182">
        <v>45</v>
      </c>
      <c r="J8182">
        <v>43858.95</v>
      </c>
      <c r="K8182">
        <v>60000</v>
      </c>
      <c r="L8182" t="s">
        <v>52</v>
      </c>
      <c r="M8182" s="8" t="s">
        <v>53</v>
      </c>
      <c r="N8182" s="8">
        <v>0.71428571428571397</v>
      </c>
      <c r="O8182">
        <v>0.28571428571428498</v>
      </c>
      <c r="P8182" s="9">
        <v>-0.86602540378443904</v>
      </c>
      <c r="Q8182">
        <v>31000</v>
      </c>
      <c r="R8182" s="8"/>
      <c r="S8182" s="8" t="s">
        <v>16691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3493749</v>
      </c>
      <c r="AB8182">
        <v>0</v>
      </c>
      <c r="AC8182">
        <v>12</v>
      </c>
      <c r="AD8182">
        <v>0</v>
      </c>
      <c r="AE8182">
        <v>2018</v>
      </c>
      <c r="AF8182" t="s">
        <v>126</v>
      </c>
      <c r="AG8182">
        <v>250000</v>
      </c>
      <c r="AH8182" t="s">
        <v>55</v>
      </c>
      <c r="AI8182" t="s">
        <v>55</v>
      </c>
      <c r="AJ8182">
        <v>0.59414145539999996</v>
      </c>
      <c r="AK8182">
        <v>0</v>
      </c>
      <c r="AL8182" s="8" t="s">
        <v>16773</v>
      </c>
      <c r="AM8182" s="10">
        <f t="shared" si="1143"/>
        <v>2018</v>
      </c>
      <c r="AN8182">
        <f t="shared" si="1144"/>
        <v>1</v>
      </c>
      <c r="AO8182">
        <f t="shared" si="1150"/>
        <v>0</v>
      </c>
      <c r="AP8182">
        <f t="shared" si="1145"/>
        <v>0</v>
      </c>
      <c r="AQ8182">
        <f t="shared" si="1146"/>
        <v>1</v>
      </c>
      <c r="AR8182">
        <f t="shared" si="1147"/>
        <v>0</v>
      </c>
      <c r="AS8182">
        <f t="shared" si="1148"/>
        <v>0</v>
      </c>
      <c r="AT8182">
        <f t="shared" si="1149"/>
        <v>0</v>
      </c>
      <c r="AU8182">
        <f t="shared" si="1149"/>
        <v>0</v>
      </c>
      <c r="AV8182" t="str">
        <f t="shared" si="1151"/>
        <v>2021-01-27T20:24:29</v>
      </c>
    </row>
    <row r="8183" spans="1:48" x14ac:dyDescent="0.25">
      <c r="A8183" s="5">
        <v>8254</v>
      </c>
      <c r="B8183" s="5" t="s">
        <v>12373</v>
      </c>
      <c r="C8183" s="5" t="s">
        <v>12374</v>
      </c>
      <c r="D8183" s="6" t="s">
        <v>12375</v>
      </c>
      <c r="E8183">
        <v>390</v>
      </c>
      <c r="F8183" s="7">
        <v>0</v>
      </c>
      <c r="G8183" s="7"/>
      <c r="H8183" t="s">
        <v>12376</v>
      </c>
      <c r="I8183">
        <v>0</v>
      </c>
      <c r="J8183">
        <v>0</v>
      </c>
      <c r="K8183">
        <v>3000000</v>
      </c>
      <c r="L8183" t="s">
        <v>119</v>
      </c>
      <c r="M8183" s="8" t="s">
        <v>53</v>
      </c>
      <c r="N8183" s="8">
        <v>0.85714285714285698</v>
      </c>
      <c r="O8183">
        <v>0.14285714285714199</v>
      </c>
      <c r="P8183" s="9">
        <v>0</v>
      </c>
      <c r="Q8183">
        <v>2000000</v>
      </c>
      <c r="R8183" s="8" t="s">
        <v>16774</v>
      </c>
      <c r="S8183" s="8" t="s">
        <v>16775</v>
      </c>
      <c r="T8183">
        <v>233020747</v>
      </c>
      <c r="U8183">
        <v>165884882</v>
      </c>
      <c r="V8183">
        <v>239925713</v>
      </c>
      <c r="W8183">
        <v>55126655</v>
      </c>
      <c r="X8183">
        <v>36600000</v>
      </c>
      <c r="Y8183">
        <v>101715720</v>
      </c>
      <c r="Z8183">
        <v>72935328</v>
      </c>
      <c r="AA8183">
        <v>368594111</v>
      </c>
      <c r="AB8183">
        <v>51783104</v>
      </c>
      <c r="AC8183">
        <v>8</v>
      </c>
      <c r="AD8183">
        <v>316811007</v>
      </c>
      <c r="AE8183">
        <v>2013</v>
      </c>
      <c r="AF8183" t="s">
        <v>68</v>
      </c>
      <c r="AG8183">
        <v>0</v>
      </c>
      <c r="AH8183" t="s">
        <v>55</v>
      </c>
      <c r="AI8183" t="s">
        <v>55</v>
      </c>
      <c r="AJ8183">
        <v>0</v>
      </c>
      <c r="AK8183">
        <v>26853631</v>
      </c>
      <c r="AL8183" s="8"/>
      <c r="AM8183" s="10">
        <f t="shared" si="1143"/>
        <v>2019</v>
      </c>
      <c r="AN8183">
        <f t="shared" si="1144"/>
        <v>1</v>
      </c>
      <c r="AO8183">
        <f t="shared" si="1150"/>
        <v>0</v>
      </c>
      <c r="AP8183">
        <f t="shared" si="1145"/>
        <v>0</v>
      </c>
      <c r="AQ8183">
        <f t="shared" si="1146"/>
        <v>1</v>
      </c>
      <c r="AR8183">
        <f t="shared" si="1147"/>
        <v>0</v>
      </c>
      <c r="AS8183">
        <f t="shared" si="1148"/>
        <v>0</v>
      </c>
      <c r="AT8183">
        <f t="shared" si="1149"/>
        <v>0</v>
      </c>
      <c r="AU8183">
        <f t="shared" si="1149"/>
        <v>0</v>
      </c>
      <c r="AV8183" t="str">
        <f t="shared" si="1151"/>
        <v>2021-01-28T12:31:52</v>
      </c>
    </row>
    <row r="8184" spans="1:48" x14ac:dyDescent="0.25">
      <c r="A8184" s="5">
        <v>8255</v>
      </c>
      <c r="B8184" s="5" t="s">
        <v>261</v>
      </c>
      <c r="C8184" s="5" t="s">
        <v>262</v>
      </c>
      <c r="D8184" s="6" t="s">
        <v>263</v>
      </c>
      <c r="E8184">
        <v>0</v>
      </c>
      <c r="F8184" s="7">
        <v>0.43273421239999998</v>
      </c>
      <c r="G8184" s="7">
        <v>0</v>
      </c>
      <c r="H8184" t="s">
        <v>264</v>
      </c>
      <c r="I8184">
        <v>0</v>
      </c>
      <c r="J8184">
        <v>0</v>
      </c>
      <c r="K8184">
        <v>5500</v>
      </c>
      <c r="L8184" t="s">
        <v>52</v>
      </c>
      <c r="M8184" s="8" t="s">
        <v>86</v>
      </c>
      <c r="N8184" s="8">
        <v>0.53571428571428503</v>
      </c>
      <c r="O8184">
        <v>0.46428571428571402</v>
      </c>
      <c r="P8184" s="9">
        <v>0</v>
      </c>
      <c r="Q8184">
        <v>5500</v>
      </c>
      <c r="R8184" s="8"/>
      <c r="S8184" s="8"/>
      <c r="AA8184">
        <v>282707</v>
      </c>
      <c r="AB8184">
        <v>0</v>
      </c>
      <c r="AC8184">
        <v>12</v>
      </c>
      <c r="AD8184">
        <v>0</v>
      </c>
      <c r="AE8184">
        <v>2019</v>
      </c>
      <c r="AF8184" t="s">
        <v>126</v>
      </c>
      <c r="AG8184">
        <v>5000</v>
      </c>
      <c r="AH8184" t="s">
        <v>55</v>
      </c>
      <c r="AI8184" t="s">
        <v>56</v>
      </c>
      <c r="AJ8184">
        <v>1</v>
      </c>
      <c r="AK8184">
        <v>1960</v>
      </c>
      <c r="AL8184" s="8" t="s">
        <v>16776</v>
      </c>
      <c r="AM8184" s="10">
        <f t="shared" si="1143"/>
        <v>2020</v>
      </c>
      <c r="AN8184">
        <f t="shared" si="1144"/>
        <v>1</v>
      </c>
      <c r="AO8184">
        <f t="shared" si="1150"/>
        <v>0</v>
      </c>
      <c r="AP8184">
        <f t="shared" si="1145"/>
        <v>0</v>
      </c>
      <c r="AQ8184">
        <f t="shared" si="1146"/>
        <v>0</v>
      </c>
      <c r="AR8184">
        <f t="shared" si="1147"/>
        <v>1</v>
      </c>
      <c r="AS8184">
        <f t="shared" si="1148"/>
        <v>0</v>
      </c>
      <c r="AT8184">
        <f t="shared" si="1149"/>
        <v>0</v>
      </c>
      <c r="AU8184">
        <f t="shared" si="1149"/>
        <v>1</v>
      </c>
      <c r="AV8184" t="str">
        <f t="shared" si="1151"/>
        <v>2021-01-28T13:04:55</v>
      </c>
    </row>
    <row r="8185" spans="1:48" x14ac:dyDescent="0.25">
      <c r="A8185" s="5">
        <v>8256</v>
      </c>
      <c r="B8185" s="5" t="s">
        <v>16777</v>
      </c>
      <c r="C8185" s="5" t="s">
        <v>16778</v>
      </c>
      <c r="D8185" s="6" t="s">
        <v>16779</v>
      </c>
      <c r="E8185">
        <v>0</v>
      </c>
      <c r="F8185" s="7">
        <v>0.28654484590000001</v>
      </c>
      <c r="G8185" s="7">
        <v>0</v>
      </c>
      <c r="H8185" t="s">
        <v>16780</v>
      </c>
      <c r="I8185">
        <v>0</v>
      </c>
      <c r="J8185">
        <v>0</v>
      </c>
      <c r="K8185">
        <v>20000</v>
      </c>
      <c r="L8185" t="s">
        <v>52</v>
      </c>
      <c r="M8185" s="8" t="s">
        <v>53</v>
      </c>
      <c r="N8185" s="8">
        <v>0.85714285714285698</v>
      </c>
      <c r="O8185">
        <v>0.14285714285714199</v>
      </c>
      <c r="P8185" s="9">
        <v>0</v>
      </c>
      <c r="Q8185">
        <v>20000</v>
      </c>
      <c r="R8185" s="8"/>
      <c r="S8185" s="8"/>
      <c r="AA8185">
        <v>1699336</v>
      </c>
      <c r="AB8185">
        <v>0</v>
      </c>
      <c r="AC8185">
        <v>12</v>
      </c>
      <c r="AD8185">
        <v>0</v>
      </c>
      <c r="AE8185">
        <v>2003</v>
      </c>
      <c r="AF8185" t="s">
        <v>54</v>
      </c>
      <c r="AG8185">
        <v>5000</v>
      </c>
      <c r="AH8185" t="s">
        <v>55</v>
      </c>
      <c r="AI8185" t="s">
        <v>55</v>
      </c>
      <c r="AJ8185">
        <v>1</v>
      </c>
      <c r="AK8185">
        <v>12210</v>
      </c>
      <c r="AL8185" s="8" t="s">
        <v>16781</v>
      </c>
      <c r="AM8185" s="10">
        <f t="shared" si="1143"/>
        <v>2007</v>
      </c>
      <c r="AN8185">
        <f t="shared" si="1144"/>
        <v>1</v>
      </c>
      <c r="AO8185">
        <f t="shared" si="1150"/>
        <v>0</v>
      </c>
      <c r="AP8185">
        <f t="shared" si="1145"/>
        <v>0</v>
      </c>
      <c r="AQ8185">
        <f t="shared" si="1146"/>
        <v>1</v>
      </c>
      <c r="AR8185">
        <f t="shared" si="1147"/>
        <v>0</v>
      </c>
      <c r="AS8185">
        <f t="shared" si="1148"/>
        <v>0</v>
      </c>
      <c r="AT8185">
        <f t="shared" si="1149"/>
        <v>0</v>
      </c>
      <c r="AU8185">
        <f t="shared" si="1149"/>
        <v>0</v>
      </c>
      <c r="AV8185" t="str">
        <f t="shared" si="1151"/>
        <v>2021-01-28T13:11:18</v>
      </c>
    </row>
    <row r="8186" spans="1:48" x14ac:dyDescent="0.25">
      <c r="A8186" s="5">
        <v>8257</v>
      </c>
      <c r="B8186" s="5" t="s">
        <v>3217</v>
      </c>
      <c r="C8186" s="5" t="s">
        <v>3218</v>
      </c>
      <c r="D8186" s="6" t="s">
        <v>3219</v>
      </c>
      <c r="E8186">
        <v>41</v>
      </c>
      <c r="F8186" s="7">
        <v>0.53155615499999997</v>
      </c>
      <c r="G8186" s="7">
        <v>0</v>
      </c>
      <c r="H8186" t="s">
        <v>3220</v>
      </c>
      <c r="I8186">
        <v>0</v>
      </c>
      <c r="J8186">
        <v>0</v>
      </c>
      <c r="K8186">
        <v>70000</v>
      </c>
      <c r="L8186" t="s">
        <v>52</v>
      </c>
      <c r="M8186" s="8" t="s">
        <v>53</v>
      </c>
      <c r="N8186" s="8">
        <v>0.78571428571428503</v>
      </c>
      <c r="O8186">
        <v>0.214285714285714</v>
      </c>
      <c r="P8186" s="9">
        <v>-0.38868214964577003</v>
      </c>
      <c r="Q8186">
        <v>60000</v>
      </c>
      <c r="R8186" s="8"/>
      <c r="S8186" s="8" t="s">
        <v>16694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3108597</v>
      </c>
      <c r="AB8186">
        <v>0</v>
      </c>
      <c r="AC8186">
        <v>6</v>
      </c>
      <c r="AD8186">
        <v>0</v>
      </c>
      <c r="AE8186">
        <v>2012</v>
      </c>
      <c r="AF8186" t="s">
        <v>68</v>
      </c>
      <c r="AG8186">
        <v>20000</v>
      </c>
      <c r="AH8186" t="s">
        <v>55</v>
      </c>
      <c r="AI8186" t="s">
        <v>55</v>
      </c>
      <c r="AJ8186">
        <v>0.8856161763</v>
      </c>
      <c r="AK8186">
        <v>42240</v>
      </c>
      <c r="AL8186" s="8" t="s">
        <v>16782</v>
      </c>
      <c r="AM8186" s="10">
        <f t="shared" si="1143"/>
        <v>2016</v>
      </c>
      <c r="AN8186">
        <f t="shared" si="1144"/>
        <v>1</v>
      </c>
      <c r="AO8186">
        <f t="shared" si="1150"/>
        <v>0</v>
      </c>
      <c r="AP8186">
        <f t="shared" si="1145"/>
        <v>0</v>
      </c>
      <c r="AQ8186">
        <f t="shared" si="1146"/>
        <v>1</v>
      </c>
      <c r="AR8186">
        <f t="shared" si="1147"/>
        <v>0</v>
      </c>
      <c r="AS8186">
        <f t="shared" si="1148"/>
        <v>0</v>
      </c>
      <c r="AT8186">
        <f t="shared" si="1149"/>
        <v>0</v>
      </c>
      <c r="AU8186">
        <f t="shared" si="1149"/>
        <v>0</v>
      </c>
      <c r="AV8186" t="str">
        <f t="shared" si="1151"/>
        <v>2021-01-28T13:17:07</v>
      </c>
    </row>
    <row r="8187" spans="1:48" x14ac:dyDescent="0.25">
      <c r="A8187" s="5">
        <v>8258</v>
      </c>
      <c r="B8187" s="5" t="s">
        <v>6681</v>
      </c>
      <c r="C8187" s="5" t="s">
        <v>6682</v>
      </c>
      <c r="D8187" s="6" t="s">
        <v>6683</v>
      </c>
      <c r="E8187">
        <v>0</v>
      </c>
      <c r="F8187" s="7">
        <v>0.42836131579999998</v>
      </c>
      <c r="G8187" s="7">
        <v>0</v>
      </c>
      <c r="H8187" t="s">
        <v>6684</v>
      </c>
      <c r="I8187">
        <v>0</v>
      </c>
      <c r="J8187">
        <v>0</v>
      </c>
      <c r="K8187">
        <v>49999</v>
      </c>
      <c r="L8187" t="s">
        <v>52</v>
      </c>
      <c r="M8187" s="8" t="s">
        <v>53</v>
      </c>
      <c r="N8187" s="8">
        <v>0.85714285714285698</v>
      </c>
      <c r="O8187">
        <v>0.14285714285714199</v>
      </c>
      <c r="P8187" s="9">
        <v>0</v>
      </c>
      <c r="Q8187">
        <v>49900</v>
      </c>
      <c r="R8187" s="8"/>
      <c r="S8187" s="8"/>
      <c r="AA8187">
        <v>48664526</v>
      </c>
      <c r="AB8187">
        <v>0</v>
      </c>
      <c r="AC8187">
        <v>12</v>
      </c>
      <c r="AD8187">
        <v>0</v>
      </c>
      <c r="AE8187">
        <v>2014</v>
      </c>
      <c r="AF8187" t="s">
        <v>68</v>
      </c>
      <c r="AG8187">
        <v>2700000</v>
      </c>
      <c r="AH8187" t="s">
        <v>55</v>
      </c>
      <c r="AI8187" t="s">
        <v>55</v>
      </c>
      <c r="AJ8187">
        <v>1</v>
      </c>
      <c r="AK8187">
        <v>25800</v>
      </c>
      <c r="AL8187" s="8" t="s">
        <v>16783</v>
      </c>
      <c r="AM8187" s="10">
        <f t="shared" si="1143"/>
        <v>2018</v>
      </c>
      <c r="AN8187">
        <f t="shared" si="1144"/>
        <v>1</v>
      </c>
      <c r="AO8187">
        <f t="shared" si="1150"/>
        <v>0</v>
      </c>
      <c r="AP8187">
        <f t="shared" si="1145"/>
        <v>0</v>
      </c>
      <c r="AQ8187">
        <f t="shared" si="1146"/>
        <v>1</v>
      </c>
      <c r="AR8187">
        <f t="shared" si="1147"/>
        <v>0</v>
      </c>
      <c r="AS8187">
        <f t="shared" si="1148"/>
        <v>0</v>
      </c>
      <c r="AT8187">
        <f t="shared" si="1149"/>
        <v>0</v>
      </c>
      <c r="AU8187">
        <f t="shared" si="1149"/>
        <v>0</v>
      </c>
      <c r="AV8187" t="str">
        <f t="shared" si="1151"/>
        <v>2021-01-28T13:23:47</v>
      </c>
    </row>
    <row r="8188" spans="1:48" x14ac:dyDescent="0.25">
      <c r="A8188" s="5">
        <v>8259</v>
      </c>
      <c r="B8188" s="5" t="s">
        <v>16784</v>
      </c>
      <c r="C8188" s="5" t="s">
        <v>16785</v>
      </c>
      <c r="D8188" s="6" t="s">
        <v>16786</v>
      </c>
      <c r="E8188">
        <v>0</v>
      </c>
      <c r="F8188" s="7">
        <v>0.5598910024</v>
      </c>
      <c r="G8188" s="7">
        <v>0</v>
      </c>
      <c r="H8188" t="s">
        <v>16787</v>
      </c>
      <c r="I8188">
        <v>0</v>
      </c>
      <c r="J8188">
        <v>0</v>
      </c>
      <c r="K8188">
        <v>49999</v>
      </c>
      <c r="L8188" t="s">
        <v>52</v>
      </c>
      <c r="M8188" s="8" t="s">
        <v>86</v>
      </c>
      <c r="N8188" s="8">
        <v>0.67857142857142805</v>
      </c>
      <c r="O8188">
        <v>0.32142857142857101</v>
      </c>
      <c r="P8188" s="9">
        <v>0</v>
      </c>
      <c r="Q8188">
        <v>15000</v>
      </c>
      <c r="R8188" s="8"/>
      <c r="S8188" s="8"/>
      <c r="AA8188">
        <v>1945726</v>
      </c>
      <c r="AB8188">
        <v>0</v>
      </c>
      <c r="AC8188">
        <v>12</v>
      </c>
      <c r="AD8188">
        <v>0</v>
      </c>
      <c r="AE8188">
        <v>2017</v>
      </c>
      <c r="AF8188" t="s">
        <v>126</v>
      </c>
      <c r="AG8188">
        <v>99800</v>
      </c>
      <c r="AH8188" t="s">
        <v>55</v>
      </c>
      <c r="AI8188" t="s">
        <v>56</v>
      </c>
      <c r="AJ8188">
        <v>1</v>
      </c>
      <c r="AK8188">
        <v>1110</v>
      </c>
      <c r="AL8188" s="8" t="s">
        <v>16788</v>
      </c>
      <c r="AM8188" s="10">
        <f t="shared" si="1143"/>
        <v>2021</v>
      </c>
      <c r="AN8188">
        <f t="shared" si="1144"/>
        <v>1</v>
      </c>
      <c r="AO8188">
        <f t="shared" si="1150"/>
        <v>0</v>
      </c>
      <c r="AP8188">
        <f t="shared" si="1145"/>
        <v>0</v>
      </c>
      <c r="AQ8188">
        <f t="shared" si="1146"/>
        <v>0</v>
      </c>
      <c r="AR8188">
        <f t="shared" si="1147"/>
        <v>1</v>
      </c>
      <c r="AS8188">
        <f t="shared" si="1148"/>
        <v>0</v>
      </c>
      <c r="AT8188">
        <f t="shared" si="1149"/>
        <v>0</v>
      </c>
      <c r="AU8188">
        <f t="shared" si="1149"/>
        <v>1</v>
      </c>
      <c r="AV8188" t="str">
        <f t="shared" si="1151"/>
        <v>2021-01-28T13:24:18</v>
      </c>
    </row>
    <row r="8189" spans="1:48" x14ac:dyDescent="0.25">
      <c r="A8189" s="5">
        <v>8260</v>
      </c>
      <c r="B8189" s="5" t="s">
        <v>11590</v>
      </c>
      <c r="C8189" s="5" t="s">
        <v>11591</v>
      </c>
      <c r="D8189" s="6" t="s">
        <v>11592</v>
      </c>
      <c r="E8189">
        <v>0</v>
      </c>
      <c r="F8189" s="7">
        <v>0.68023244299999996</v>
      </c>
      <c r="G8189" s="7">
        <v>0</v>
      </c>
      <c r="H8189" t="s">
        <v>11593</v>
      </c>
      <c r="I8189">
        <v>27</v>
      </c>
      <c r="J8189">
        <v>38392.199999999997</v>
      </c>
      <c r="K8189">
        <v>250000</v>
      </c>
      <c r="L8189" t="s">
        <v>119</v>
      </c>
      <c r="M8189" s="8" t="s">
        <v>53</v>
      </c>
      <c r="N8189" s="8">
        <v>0.71428571428571397</v>
      </c>
      <c r="O8189">
        <v>0.28571428571428498</v>
      </c>
      <c r="P8189" s="9">
        <v>0</v>
      </c>
      <c r="Q8189">
        <v>250000</v>
      </c>
      <c r="R8189" s="8" t="s">
        <v>16789</v>
      </c>
      <c r="S8189" s="8" t="s">
        <v>329</v>
      </c>
      <c r="T8189">
        <v>49771196</v>
      </c>
      <c r="U8189">
        <v>28886413</v>
      </c>
      <c r="V8189">
        <v>50727546</v>
      </c>
      <c r="W8189">
        <v>20260876</v>
      </c>
      <c r="X8189">
        <v>4996422</v>
      </c>
      <c r="Y8189">
        <v>21477249</v>
      </c>
      <c r="Z8189">
        <v>22936973</v>
      </c>
      <c r="AA8189">
        <v>40300874</v>
      </c>
      <c r="AB8189">
        <v>15075301</v>
      </c>
      <c r="AC8189">
        <v>12</v>
      </c>
      <c r="AD8189">
        <v>25225573</v>
      </c>
      <c r="AE8189">
        <v>2018</v>
      </c>
      <c r="AF8189" t="s">
        <v>126</v>
      </c>
      <c r="AG8189">
        <v>50000</v>
      </c>
      <c r="AH8189" t="s">
        <v>56</v>
      </c>
      <c r="AI8189" t="s">
        <v>55</v>
      </c>
      <c r="AJ8189">
        <v>1</v>
      </c>
      <c r="AK8189">
        <v>8350571</v>
      </c>
      <c r="AL8189" s="8"/>
      <c r="AM8189" s="10">
        <f t="shared" si="1143"/>
        <v>2019</v>
      </c>
      <c r="AN8189">
        <f t="shared" si="1144"/>
        <v>1</v>
      </c>
      <c r="AO8189">
        <f t="shared" si="1150"/>
        <v>0</v>
      </c>
      <c r="AP8189">
        <f t="shared" si="1145"/>
        <v>0</v>
      </c>
      <c r="AQ8189">
        <f t="shared" si="1146"/>
        <v>1</v>
      </c>
      <c r="AR8189">
        <f t="shared" si="1147"/>
        <v>0</v>
      </c>
      <c r="AS8189">
        <f t="shared" si="1148"/>
        <v>0</v>
      </c>
      <c r="AT8189">
        <f t="shared" si="1149"/>
        <v>1</v>
      </c>
      <c r="AU8189">
        <f t="shared" si="1149"/>
        <v>0</v>
      </c>
      <c r="AV8189" t="str">
        <f t="shared" si="1151"/>
        <v>2021-01-28T19:41:51</v>
      </c>
    </row>
    <row r="8190" spans="1:48" x14ac:dyDescent="0.25">
      <c r="A8190" s="5">
        <v>8261</v>
      </c>
      <c r="B8190" s="5" t="s">
        <v>156</v>
      </c>
      <c r="C8190" s="5" t="s">
        <v>157</v>
      </c>
      <c r="D8190" s="6" t="s">
        <v>158</v>
      </c>
      <c r="E8190">
        <v>5</v>
      </c>
      <c r="F8190" s="7">
        <v>0.39411837589999998</v>
      </c>
      <c r="G8190" s="7">
        <v>0</v>
      </c>
      <c r="H8190" t="s">
        <v>159</v>
      </c>
      <c r="I8190">
        <v>0</v>
      </c>
      <c r="J8190">
        <v>0</v>
      </c>
      <c r="K8190">
        <v>1600000</v>
      </c>
      <c r="L8190" t="s">
        <v>52</v>
      </c>
      <c r="M8190" s="8" t="s">
        <v>63</v>
      </c>
      <c r="N8190" s="8">
        <v>0.91071428571428503</v>
      </c>
      <c r="O8190">
        <v>8.9285714285714204E-2</v>
      </c>
      <c r="P8190" s="9">
        <v>0.86304767098301804</v>
      </c>
      <c r="Q8190">
        <v>1600000</v>
      </c>
      <c r="R8190" s="8"/>
      <c r="S8190" s="8" t="s">
        <v>16775</v>
      </c>
      <c r="T8190">
        <v>31644540</v>
      </c>
      <c r="U8190">
        <v>23074310</v>
      </c>
      <c r="V8190">
        <v>34309612</v>
      </c>
      <c r="W8190">
        <v>8675198</v>
      </c>
      <c r="X8190">
        <v>4100000</v>
      </c>
      <c r="Y8190">
        <v>15381300</v>
      </c>
      <c r="Z8190">
        <v>15743478</v>
      </c>
      <c r="AA8190">
        <v>12039047</v>
      </c>
      <c r="AB8190">
        <v>3603453</v>
      </c>
      <c r="AC8190">
        <v>1</v>
      </c>
      <c r="AD8190">
        <v>8435594</v>
      </c>
      <c r="AE8190">
        <v>1994</v>
      </c>
      <c r="AF8190" t="s">
        <v>54</v>
      </c>
      <c r="AG8190">
        <v>4500000</v>
      </c>
      <c r="AH8190" t="s">
        <v>55</v>
      </c>
      <c r="AI8190" t="s">
        <v>55</v>
      </c>
      <c r="AJ8190">
        <v>0.99997585529999999</v>
      </c>
      <c r="AK8190">
        <v>10114816</v>
      </c>
      <c r="AL8190" s="8" t="s">
        <v>16790</v>
      </c>
      <c r="AM8190" s="10">
        <f t="shared" si="1143"/>
        <v>2016</v>
      </c>
      <c r="AN8190">
        <f t="shared" si="1144"/>
        <v>1</v>
      </c>
      <c r="AO8190">
        <f t="shared" si="1150"/>
        <v>0</v>
      </c>
      <c r="AP8190">
        <f t="shared" si="1145"/>
        <v>1</v>
      </c>
      <c r="AQ8190">
        <f t="shared" si="1146"/>
        <v>0</v>
      </c>
      <c r="AR8190">
        <f t="shared" si="1147"/>
        <v>0</v>
      </c>
      <c r="AS8190">
        <f t="shared" si="1148"/>
        <v>0</v>
      </c>
      <c r="AT8190">
        <f t="shared" si="1149"/>
        <v>0</v>
      </c>
      <c r="AU8190">
        <f t="shared" si="1149"/>
        <v>0</v>
      </c>
      <c r="AV8190" t="str">
        <f t="shared" si="1151"/>
        <v>2021-01-28T13:43:40</v>
      </c>
    </row>
    <row r="8191" spans="1:48" x14ac:dyDescent="0.25">
      <c r="A8191" s="5">
        <v>8262</v>
      </c>
      <c r="B8191" s="5" t="s">
        <v>9708</v>
      </c>
      <c r="C8191" s="5" t="s">
        <v>9709</v>
      </c>
      <c r="D8191" s="6" t="s">
        <v>9710</v>
      </c>
      <c r="E8191">
        <v>204</v>
      </c>
      <c r="F8191" s="7">
        <v>0.30148854190000002</v>
      </c>
      <c r="G8191" s="7">
        <v>0</v>
      </c>
      <c r="H8191" t="s">
        <v>9711</v>
      </c>
      <c r="I8191">
        <v>0</v>
      </c>
      <c r="J8191">
        <v>0</v>
      </c>
      <c r="K8191">
        <v>20000</v>
      </c>
      <c r="L8191" t="s">
        <v>52</v>
      </c>
      <c r="M8191" s="8" t="s">
        <v>53</v>
      </c>
      <c r="N8191" s="8">
        <v>0.78571428571428503</v>
      </c>
      <c r="O8191">
        <v>0.214285714285714</v>
      </c>
      <c r="P8191" s="9">
        <v>-0.86888340876354697</v>
      </c>
      <c r="Q8191">
        <v>20000</v>
      </c>
      <c r="R8191" s="8"/>
      <c r="S8191" s="8" t="s">
        <v>11020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3147761</v>
      </c>
      <c r="AB8191">
        <v>0</v>
      </c>
      <c r="AC8191">
        <v>12</v>
      </c>
      <c r="AD8191">
        <v>0</v>
      </c>
      <c r="AE8191">
        <v>2013</v>
      </c>
      <c r="AF8191" t="s">
        <v>68</v>
      </c>
      <c r="AG8191">
        <v>200000</v>
      </c>
      <c r="AH8191" t="s">
        <v>55</v>
      </c>
      <c r="AI8191" t="s">
        <v>55</v>
      </c>
      <c r="AJ8191">
        <v>0.48355775989999999</v>
      </c>
      <c r="AK8191">
        <v>10120</v>
      </c>
      <c r="AL8191" s="8" t="s">
        <v>16791</v>
      </c>
      <c r="AM8191" s="10">
        <f t="shared" si="1143"/>
        <v>2015</v>
      </c>
      <c r="AN8191">
        <f t="shared" si="1144"/>
        <v>1</v>
      </c>
      <c r="AO8191">
        <f t="shared" si="1150"/>
        <v>0</v>
      </c>
      <c r="AP8191">
        <f t="shared" si="1145"/>
        <v>0</v>
      </c>
      <c r="AQ8191">
        <f t="shared" si="1146"/>
        <v>1</v>
      </c>
      <c r="AR8191">
        <f t="shared" si="1147"/>
        <v>0</v>
      </c>
      <c r="AS8191">
        <f t="shared" si="1148"/>
        <v>0</v>
      </c>
      <c r="AT8191">
        <f t="shared" si="1149"/>
        <v>0</v>
      </c>
      <c r="AU8191">
        <f t="shared" si="1149"/>
        <v>0</v>
      </c>
      <c r="AV8191" t="str">
        <f t="shared" si="1151"/>
        <v>2021-01-28T13:48:01</v>
      </c>
    </row>
    <row r="8192" spans="1:48" x14ac:dyDescent="0.25">
      <c r="A8192" s="5">
        <v>8263</v>
      </c>
      <c r="B8192" s="5" t="s">
        <v>1556</v>
      </c>
      <c r="C8192" s="5" t="s">
        <v>1557</v>
      </c>
      <c r="D8192" s="6" t="s">
        <v>1558</v>
      </c>
      <c r="E8192">
        <v>30</v>
      </c>
      <c r="F8192" s="7">
        <v>0.3994591348</v>
      </c>
      <c r="G8192" s="7">
        <v>0</v>
      </c>
      <c r="H8192" t="s">
        <v>1559</v>
      </c>
      <c r="I8192">
        <v>37</v>
      </c>
      <c r="J8192">
        <v>299767.2</v>
      </c>
      <c r="K8192">
        <v>500000</v>
      </c>
      <c r="L8192" t="s">
        <v>52</v>
      </c>
      <c r="M8192" s="8" t="s">
        <v>53</v>
      </c>
      <c r="N8192" s="8">
        <v>0.76785714285714202</v>
      </c>
      <c r="O8192">
        <v>0.23214285714285701</v>
      </c>
      <c r="P8192" s="9">
        <v>-0.86602540378443804</v>
      </c>
      <c r="Q8192">
        <v>300000</v>
      </c>
      <c r="R8192" s="8"/>
      <c r="S8192" s="8" t="s">
        <v>14333</v>
      </c>
      <c r="T8192">
        <v>2645764</v>
      </c>
      <c r="U8192">
        <v>3000701</v>
      </c>
      <c r="V8192">
        <v>4009411</v>
      </c>
      <c r="W8192">
        <v>962568</v>
      </c>
      <c r="X8192">
        <v>46140</v>
      </c>
      <c r="Y8192">
        <v>1480176</v>
      </c>
      <c r="Z8192">
        <v>1861121</v>
      </c>
      <c r="AA8192">
        <v>2590632</v>
      </c>
      <c r="AB8192">
        <v>614517</v>
      </c>
      <c r="AC8192">
        <v>10</v>
      </c>
      <c r="AD8192">
        <v>1976115</v>
      </c>
      <c r="AE8192">
        <v>2011</v>
      </c>
      <c r="AF8192" t="s">
        <v>68</v>
      </c>
      <c r="AG8192">
        <v>1500000</v>
      </c>
      <c r="AH8192" t="s">
        <v>55</v>
      </c>
      <c r="AI8192" t="s">
        <v>55</v>
      </c>
      <c r="AJ8192">
        <v>0.92612372600000004</v>
      </c>
      <c r="AK8192">
        <v>498283</v>
      </c>
      <c r="AL8192" s="8" t="s">
        <v>16792</v>
      </c>
      <c r="AM8192" s="10">
        <f t="shared" si="1143"/>
        <v>2014</v>
      </c>
      <c r="AN8192">
        <f t="shared" si="1144"/>
        <v>1</v>
      </c>
      <c r="AO8192">
        <f t="shared" si="1150"/>
        <v>0</v>
      </c>
      <c r="AP8192">
        <f t="shared" si="1145"/>
        <v>0</v>
      </c>
      <c r="AQ8192">
        <f t="shared" si="1146"/>
        <v>1</v>
      </c>
      <c r="AR8192">
        <f t="shared" si="1147"/>
        <v>0</v>
      </c>
      <c r="AS8192">
        <f t="shared" si="1148"/>
        <v>0</v>
      </c>
      <c r="AT8192">
        <f t="shared" si="1149"/>
        <v>0</v>
      </c>
      <c r="AU8192">
        <f t="shared" si="1149"/>
        <v>0</v>
      </c>
      <c r="AV8192" t="str">
        <f t="shared" si="1151"/>
        <v>2021-01-28T14:25:51</v>
      </c>
    </row>
    <row r="8193" spans="1:48" x14ac:dyDescent="0.25">
      <c r="A8193" s="5">
        <v>8264</v>
      </c>
      <c r="B8193" s="5" t="s">
        <v>16793</v>
      </c>
      <c r="C8193" s="5" t="s">
        <v>16794</v>
      </c>
      <c r="D8193" s="6" t="s">
        <v>16795</v>
      </c>
      <c r="E8193">
        <v>0</v>
      </c>
      <c r="F8193" s="7">
        <v>0</v>
      </c>
      <c r="G8193" s="7"/>
      <c r="H8193" t="s">
        <v>16796</v>
      </c>
      <c r="I8193">
        <v>0</v>
      </c>
      <c r="J8193">
        <v>0</v>
      </c>
      <c r="K8193">
        <v>50000</v>
      </c>
      <c r="L8193" t="s">
        <v>52</v>
      </c>
      <c r="M8193" s="8" t="s">
        <v>63</v>
      </c>
      <c r="N8193" s="8">
        <v>0.89285714285714202</v>
      </c>
      <c r="O8193">
        <v>0.107142857142857</v>
      </c>
      <c r="P8193" s="9">
        <v>0</v>
      </c>
      <c r="Q8193">
        <v>50000</v>
      </c>
      <c r="R8193" s="8"/>
      <c r="S8193" s="8"/>
      <c r="AA8193">
        <v>67337744</v>
      </c>
      <c r="AB8193">
        <v>0</v>
      </c>
      <c r="AC8193">
        <v>12</v>
      </c>
      <c r="AD8193">
        <v>0</v>
      </c>
      <c r="AE8193">
        <v>1991</v>
      </c>
      <c r="AF8193" t="s">
        <v>54</v>
      </c>
      <c r="AG8193">
        <v>1866279</v>
      </c>
      <c r="AH8193" t="s">
        <v>55</v>
      </c>
      <c r="AI8193" t="s">
        <v>55</v>
      </c>
      <c r="AJ8193">
        <v>0</v>
      </c>
      <c r="AK8193">
        <v>1875807</v>
      </c>
      <c r="AL8193" s="8" t="s">
        <v>16797</v>
      </c>
      <c r="AM8193" s="10">
        <f t="shared" si="1143"/>
        <v>2020</v>
      </c>
      <c r="AN8193">
        <f t="shared" si="1144"/>
        <v>1</v>
      </c>
      <c r="AO8193">
        <f t="shared" si="1150"/>
        <v>0</v>
      </c>
      <c r="AP8193">
        <f t="shared" si="1145"/>
        <v>1</v>
      </c>
      <c r="AQ8193">
        <f t="shared" si="1146"/>
        <v>0</v>
      </c>
      <c r="AR8193">
        <f t="shared" si="1147"/>
        <v>0</v>
      </c>
      <c r="AS8193">
        <f t="shared" si="1148"/>
        <v>0</v>
      </c>
      <c r="AT8193">
        <f t="shared" si="1149"/>
        <v>0</v>
      </c>
      <c r="AU8193">
        <f t="shared" si="1149"/>
        <v>0</v>
      </c>
      <c r="AV8193" t="str">
        <f t="shared" si="1151"/>
        <v>2021-01-28T14:28:05</v>
      </c>
    </row>
    <row r="8194" spans="1:48" x14ac:dyDescent="0.25">
      <c r="A8194" s="5">
        <v>8265</v>
      </c>
      <c r="B8194" s="5" t="s">
        <v>109</v>
      </c>
      <c r="C8194" s="5" t="s">
        <v>110</v>
      </c>
      <c r="D8194" s="6" t="s">
        <v>111</v>
      </c>
      <c r="E8194">
        <v>7</v>
      </c>
      <c r="F8194" s="7">
        <v>0</v>
      </c>
      <c r="G8194" s="7"/>
      <c r="H8194" t="s">
        <v>112</v>
      </c>
      <c r="I8194">
        <v>0</v>
      </c>
      <c r="J8194">
        <v>0</v>
      </c>
      <c r="K8194">
        <v>1200000</v>
      </c>
      <c r="L8194" t="s">
        <v>52</v>
      </c>
      <c r="M8194" s="8" t="s">
        <v>63</v>
      </c>
      <c r="N8194" s="8">
        <v>0.91071428571428503</v>
      </c>
      <c r="O8194">
        <v>8.9285714285714204E-2</v>
      </c>
      <c r="P8194" s="9">
        <v>-0.98842757209922705</v>
      </c>
      <c r="Q8194">
        <v>1200000</v>
      </c>
      <c r="R8194" s="8"/>
      <c r="S8194" s="8" t="s">
        <v>8021</v>
      </c>
      <c r="T8194">
        <v>5349282</v>
      </c>
      <c r="U8194">
        <v>1632807</v>
      </c>
      <c r="V8194">
        <v>6772189</v>
      </c>
      <c r="W8194">
        <v>5049063</v>
      </c>
      <c r="X8194">
        <v>376850</v>
      </c>
      <c r="Y8194">
        <v>3094983</v>
      </c>
      <c r="Z8194">
        <v>1298116</v>
      </c>
      <c r="AA8194">
        <v>22009020</v>
      </c>
      <c r="AB8194">
        <v>6531331</v>
      </c>
      <c r="AC8194">
        <v>12</v>
      </c>
      <c r="AD8194">
        <v>15477689</v>
      </c>
      <c r="AE8194">
        <v>2011</v>
      </c>
      <c r="AF8194" t="s">
        <v>68</v>
      </c>
      <c r="AG8194">
        <v>20000</v>
      </c>
      <c r="AH8194" t="s">
        <v>55</v>
      </c>
      <c r="AI8194" t="s">
        <v>55</v>
      </c>
      <c r="AJ8194">
        <v>0</v>
      </c>
      <c r="AK8194">
        <v>47360</v>
      </c>
      <c r="AL8194" s="8" t="s">
        <v>16798</v>
      </c>
      <c r="AM8194" s="10">
        <f t="shared" ref="AM8194:AM8257" si="1152">_xlfn.NUMBERVALUE(LEFT(H8194,4))</f>
        <v>2012</v>
      </c>
      <c r="AN8194">
        <f t="shared" ref="AN8194:AN8257" si="1153">IF(OR(L8194 = "AprovadoAnalista", L8194 = "AprovadoComite" ),1,0)</f>
        <v>1</v>
      </c>
      <c r="AO8194">
        <f t="shared" si="1150"/>
        <v>0</v>
      </c>
      <c r="AP8194">
        <f t="shared" ref="AP8194:AP8257" si="1154">IF(MID(M8194,4,1)="0",1,0)</f>
        <v>1</v>
      </c>
      <c r="AQ8194">
        <f t="shared" ref="AQ8194:AQ8257" si="1155">IF(MID(M8194,4,1)="1",1,0)</f>
        <v>0</v>
      </c>
      <c r="AR8194">
        <f t="shared" ref="AR8194:AR8257" si="1156">IF(MID(M8194,4,1)="3",1,0)</f>
        <v>0</v>
      </c>
      <c r="AS8194">
        <f t="shared" ref="AS8194:AS8257" si="1157">IF(MID(M8194,4,1)="5",1,0)</f>
        <v>0</v>
      </c>
      <c r="AT8194">
        <f t="shared" ref="AT8194:AU8257" si="1158">IF(AH8194="True",1,0)</f>
        <v>0</v>
      </c>
      <c r="AU8194">
        <f t="shared" si="1158"/>
        <v>0</v>
      </c>
      <c r="AV8194" t="str">
        <f t="shared" si="1151"/>
        <v>2021-01-28T14:30:38</v>
      </c>
    </row>
    <row r="8195" spans="1:48" x14ac:dyDescent="0.25">
      <c r="A8195" s="5">
        <v>8266</v>
      </c>
      <c r="B8195" s="5" t="s">
        <v>16799</v>
      </c>
      <c r="C8195" s="5" t="s">
        <v>16800</v>
      </c>
      <c r="D8195" s="6" t="s">
        <v>16801</v>
      </c>
      <c r="E8195">
        <v>0</v>
      </c>
      <c r="F8195" s="7">
        <v>0.3895906153</v>
      </c>
      <c r="G8195" s="7">
        <v>0</v>
      </c>
      <c r="H8195" t="s">
        <v>16802</v>
      </c>
      <c r="I8195">
        <v>0</v>
      </c>
      <c r="J8195">
        <v>0</v>
      </c>
      <c r="K8195">
        <v>10000</v>
      </c>
      <c r="L8195" t="s">
        <v>52</v>
      </c>
      <c r="M8195" s="8" t="s">
        <v>53</v>
      </c>
      <c r="N8195" s="8">
        <v>0.75</v>
      </c>
      <c r="O8195">
        <v>0.25</v>
      </c>
      <c r="P8195" s="9">
        <v>0</v>
      </c>
      <c r="Q8195">
        <v>10000</v>
      </c>
      <c r="R8195" s="8"/>
      <c r="S8195" s="8"/>
      <c r="AA8195">
        <v>1286376</v>
      </c>
      <c r="AB8195">
        <v>0</v>
      </c>
      <c r="AC8195">
        <v>12</v>
      </c>
      <c r="AD8195">
        <v>0</v>
      </c>
      <c r="AE8195">
        <v>2005</v>
      </c>
      <c r="AF8195" t="s">
        <v>121</v>
      </c>
      <c r="AG8195">
        <v>30000</v>
      </c>
      <c r="AH8195" t="s">
        <v>55</v>
      </c>
      <c r="AI8195" t="s">
        <v>55</v>
      </c>
      <c r="AJ8195">
        <v>1</v>
      </c>
      <c r="AK8195">
        <v>13690</v>
      </c>
      <c r="AL8195" s="8" t="s">
        <v>16803</v>
      </c>
      <c r="AM8195" s="10">
        <f t="shared" si="1152"/>
        <v>2008</v>
      </c>
      <c r="AN8195">
        <f t="shared" si="1153"/>
        <v>1</v>
      </c>
      <c r="AO8195">
        <f t="shared" ref="AO8195:AO8258" si="1159">IF(OR(L8195 = "ReprovadoAnalista", L8195 = "ReprovadoComite" ),1,0)</f>
        <v>0</v>
      </c>
      <c r="AP8195">
        <f t="shared" si="1154"/>
        <v>0</v>
      </c>
      <c r="AQ8195">
        <f t="shared" si="1155"/>
        <v>1</v>
      </c>
      <c r="AR8195">
        <f t="shared" si="1156"/>
        <v>0</v>
      </c>
      <c r="AS8195">
        <f t="shared" si="1157"/>
        <v>0</v>
      </c>
      <c r="AT8195">
        <f t="shared" si="1158"/>
        <v>0</v>
      </c>
      <c r="AU8195">
        <f t="shared" si="1158"/>
        <v>0</v>
      </c>
      <c r="AV8195" t="str">
        <f t="shared" ref="AV8195:AV8258" si="1160">IF(R8195&lt;&gt;"",R8195,AL8195)</f>
        <v>2021-01-28T14:34:17</v>
      </c>
    </row>
    <row r="8196" spans="1:48" x14ac:dyDescent="0.25">
      <c r="A8196" s="5">
        <v>8267</v>
      </c>
      <c r="B8196" s="5" t="s">
        <v>3493</v>
      </c>
      <c r="C8196" s="5" t="s">
        <v>3494</v>
      </c>
      <c r="D8196" s="6" t="s">
        <v>3495</v>
      </c>
      <c r="E8196">
        <v>6</v>
      </c>
      <c r="F8196" s="7">
        <v>0.39333542069999999</v>
      </c>
      <c r="G8196" s="7">
        <v>0</v>
      </c>
      <c r="H8196" t="s">
        <v>3496</v>
      </c>
      <c r="I8196">
        <v>0</v>
      </c>
      <c r="J8196">
        <v>3420</v>
      </c>
      <c r="K8196">
        <v>150000</v>
      </c>
      <c r="L8196" t="s">
        <v>7359</v>
      </c>
      <c r="M8196" s="8" t="s">
        <v>63</v>
      </c>
      <c r="N8196" s="8">
        <v>1</v>
      </c>
      <c r="O8196">
        <v>0</v>
      </c>
      <c r="P8196" s="9">
        <v>0</v>
      </c>
      <c r="R8196" s="8"/>
      <c r="S8196" s="8"/>
      <c r="AJ8196">
        <v>1</v>
      </c>
      <c r="AL8196" s="8"/>
      <c r="AM8196" s="10">
        <f t="shared" si="1152"/>
        <v>2019</v>
      </c>
      <c r="AN8196">
        <f t="shared" si="1153"/>
        <v>0</v>
      </c>
      <c r="AO8196">
        <f t="shared" si="1159"/>
        <v>0</v>
      </c>
      <c r="AP8196">
        <f t="shared" si="1154"/>
        <v>1</v>
      </c>
      <c r="AQ8196">
        <f t="shared" si="1155"/>
        <v>0</v>
      </c>
      <c r="AR8196">
        <f t="shared" si="1156"/>
        <v>0</v>
      </c>
      <c r="AS8196">
        <f t="shared" si="1157"/>
        <v>0</v>
      </c>
      <c r="AT8196">
        <f t="shared" si="1158"/>
        <v>0</v>
      </c>
      <c r="AU8196">
        <f t="shared" si="1158"/>
        <v>0</v>
      </c>
      <c r="AV8196">
        <f t="shared" si="1160"/>
        <v>0</v>
      </c>
    </row>
    <row r="8197" spans="1:48" x14ac:dyDescent="0.25">
      <c r="A8197" s="5">
        <v>8268</v>
      </c>
      <c r="B8197" s="5" t="s">
        <v>2779</v>
      </c>
      <c r="C8197" s="5" t="s">
        <v>2780</v>
      </c>
      <c r="D8197" s="6" t="s">
        <v>2781</v>
      </c>
      <c r="E8197">
        <v>19</v>
      </c>
      <c r="F8197" s="7">
        <v>0.42392207479999999</v>
      </c>
      <c r="G8197" s="7">
        <v>0</v>
      </c>
      <c r="H8197" t="s">
        <v>2782</v>
      </c>
      <c r="I8197">
        <v>0</v>
      </c>
      <c r="J8197">
        <v>0</v>
      </c>
      <c r="K8197">
        <v>40000</v>
      </c>
      <c r="L8197" t="s">
        <v>52</v>
      </c>
      <c r="M8197" s="8" t="s">
        <v>53</v>
      </c>
      <c r="N8197" s="8">
        <v>0.80357142857142805</v>
      </c>
      <c r="O8197">
        <v>0.19642857142857101</v>
      </c>
      <c r="P8197" s="9">
        <v>0</v>
      </c>
      <c r="Q8197">
        <v>40000</v>
      </c>
      <c r="R8197" s="8"/>
      <c r="S8197" s="8"/>
      <c r="AA8197">
        <v>7999372</v>
      </c>
      <c r="AB8197">
        <v>0</v>
      </c>
      <c r="AC8197">
        <v>12</v>
      </c>
      <c r="AD8197">
        <v>0</v>
      </c>
      <c r="AE8197">
        <v>2007</v>
      </c>
      <c r="AF8197" t="s">
        <v>121</v>
      </c>
      <c r="AG8197">
        <v>20000</v>
      </c>
      <c r="AH8197" t="s">
        <v>55</v>
      </c>
      <c r="AI8197" t="s">
        <v>55</v>
      </c>
      <c r="AJ8197">
        <v>1</v>
      </c>
      <c r="AK8197">
        <v>3330</v>
      </c>
      <c r="AL8197" s="8" t="s">
        <v>16804</v>
      </c>
      <c r="AM8197" s="10">
        <f t="shared" si="1152"/>
        <v>2016</v>
      </c>
      <c r="AN8197">
        <f t="shared" si="1153"/>
        <v>1</v>
      </c>
      <c r="AO8197">
        <f t="shared" si="1159"/>
        <v>0</v>
      </c>
      <c r="AP8197">
        <f t="shared" si="1154"/>
        <v>0</v>
      </c>
      <c r="AQ8197">
        <f t="shared" si="1155"/>
        <v>1</v>
      </c>
      <c r="AR8197">
        <f t="shared" si="1156"/>
        <v>0</v>
      </c>
      <c r="AS8197">
        <f t="shared" si="1157"/>
        <v>0</v>
      </c>
      <c r="AT8197">
        <f t="shared" si="1158"/>
        <v>0</v>
      </c>
      <c r="AU8197">
        <f t="shared" si="1158"/>
        <v>0</v>
      </c>
      <c r="AV8197" t="str">
        <f t="shared" si="1160"/>
        <v>2021-01-28T14:46:01</v>
      </c>
    </row>
    <row r="8198" spans="1:48" x14ac:dyDescent="0.25">
      <c r="A8198" s="5">
        <v>8269</v>
      </c>
      <c r="B8198" s="5" t="s">
        <v>11708</v>
      </c>
      <c r="C8198" s="5" t="s">
        <v>11709</v>
      </c>
      <c r="D8198" s="6" t="s">
        <v>11710</v>
      </c>
      <c r="E8198">
        <v>17</v>
      </c>
      <c r="F8198" s="7">
        <v>0.39733403610000001</v>
      </c>
      <c r="G8198" s="7">
        <v>0</v>
      </c>
      <c r="H8198" t="s">
        <v>11711</v>
      </c>
      <c r="I8198">
        <v>0</v>
      </c>
      <c r="J8198">
        <v>13081.5</v>
      </c>
      <c r="K8198">
        <v>80000</v>
      </c>
      <c r="L8198" t="s">
        <v>52</v>
      </c>
      <c r="M8198" s="8" t="s">
        <v>53</v>
      </c>
      <c r="N8198" s="8">
        <v>0.85714285714285698</v>
      </c>
      <c r="O8198">
        <v>0.14285714285714199</v>
      </c>
      <c r="P8198" s="9">
        <v>0</v>
      </c>
      <c r="Q8198">
        <v>80000</v>
      </c>
      <c r="R8198" s="8"/>
      <c r="S8198" s="8" t="s">
        <v>16691</v>
      </c>
      <c r="T8198">
        <v>59832823</v>
      </c>
      <c r="U8198">
        <v>1609485</v>
      </c>
      <c r="V8198">
        <v>59952112</v>
      </c>
      <c r="W8198">
        <v>56469779</v>
      </c>
      <c r="X8198">
        <v>1134500</v>
      </c>
      <c r="Y8198">
        <v>24435012</v>
      </c>
      <c r="Z8198">
        <v>1286275</v>
      </c>
      <c r="AA8198">
        <v>21449533</v>
      </c>
      <c r="AB8198">
        <v>14437150</v>
      </c>
      <c r="AC8198">
        <v>12</v>
      </c>
      <c r="AD8198">
        <v>7012383</v>
      </c>
      <c r="AE8198">
        <v>1993</v>
      </c>
      <c r="AF8198" t="s">
        <v>54</v>
      </c>
      <c r="AG8198">
        <v>200000</v>
      </c>
      <c r="AH8198" t="s">
        <v>55</v>
      </c>
      <c r="AI8198" t="s">
        <v>55</v>
      </c>
      <c r="AJ8198">
        <v>1</v>
      </c>
      <c r="AK8198">
        <v>513571</v>
      </c>
      <c r="AL8198" s="8" t="s">
        <v>16805</v>
      </c>
      <c r="AM8198" s="10">
        <f t="shared" si="1152"/>
        <v>2018</v>
      </c>
      <c r="AN8198">
        <f t="shared" si="1153"/>
        <v>1</v>
      </c>
      <c r="AO8198">
        <f t="shared" si="1159"/>
        <v>0</v>
      </c>
      <c r="AP8198">
        <f t="shared" si="1154"/>
        <v>0</v>
      </c>
      <c r="AQ8198">
        <f t="shared" si="1155"/>
        <v>1</v>
      </c>
      <c r="AR8198">
        <f t="shared" si="1156"/>
        <v>0</v>
      </c>
      <c r="AS8198">
        <f t="shared" si="1157"/>
        <v>0</v>
      </c>
      <c r="AT8198">
        <f t="shared" si="1158"/>
        <v>0</v>
      </c>
      <c r="AU8198">
        <f t="shared" si="1158"/>
        <v>0</v>
      </c>
      <c r="AV8198" t="str">
        <f t="shared" si="1160"/>
        <v>2021-01-28T14:48:13</v>
      </c>
    </row>
    <row r="8199" spans="1:48" x14ac:dyDescent="0.25">
      <c r="A8199" s="5">
        <v>8270</v>
      </c>
      <c r="B8199" s="5" t="s">
        <v>671</v>
      </c>
      <c r="C8199" s="5" t="s">
        <v>672</v>
      </c>
      <c r="D8199" s="6" t="s">
        <v>673</v>
      </c>
      <c r="E8199">
        <v>4</v>
      </c>
      <c r="F8199" s="7">
        <v>0.50741729040000005</v>
      </c>
      <c r="G8199" s="7">
        <v>0</v>
      </c>
      <c r="H8199" t="s">
        <v>674</v>
      </c>
      <c r="I8199">
        <v>0</v>
      </c>
      <c r="J8199">
        <v>0</v>
      </c>
      <c r="K8199">
        <v>500000</v>
      </c>
      <c r="L8199" t="s">
        <v>7359</v>
      </c>
      <c r="M8199" s="8" t="s">
        <v>63</v>
      </c>
      <c r="N8199" s="8">
        <v>1</v>
      </c>
      <c r="O8199">
        <v>0</v>
      </c>
      <c r="P8199" s="9">
        <v>0</v>
      </c>
      <c r="R8199" s="8"/>
      <c r="S8199" s="8"/>
      <c r="AJ8199">
        <v>1</v>
      </c>
      <c r="AL8199" s="8"/>
      <c r="AM8199" s="10">
        <f t="shared" si="1152"/>
        <v>2013</v>
      </c>
      <c r="AN8199">
        <f t="shared" si="1153"/>
        <v>0</v>
      </c>
      <c r="AO8199">
        <f t="shared" si="1159"/>
        <v>0</v>
      </c>
      <c r="AP8199">
        <f t="shared" si="1154"/>
        <v>1</v>
      </c>
      <c r="AQ8199">
        <f t="shared" si="1155"/>
        <v>0</v>
      </c>
      <c r="AR8199">
        <f t="shared" si="1156"/>
        <v>0</v>
      </c>
      <c r="AS8199">
        <f t="shared" si="1157"/>
        <v>0</v>
      </c>
      <c r="AT8199">
        <f t="shared" si="1158"/>
        <v>0</v>
      </c>
      <c r="AU8199">
        <f t="shared" si="1158"/>
        <v>0</v>
      </c>
      <c r="AV8199">
        <f t="shared" si="1160"/>
        <v>0</v>
      </c>
    </row>
    <row r="8200" spans="1:48" x14ac:dyDescent="0.25">
      <c r="A8200" s="5">
        <v>8271</v>
      </c>
      <c r="B8200" s="5" t="s">
        <v>3493</v>
      </c>
      <c r="C8200" s="5" t="s">
        <v>3494</v>
      </c>
      <c r="D8200" s="6" t="s">
        <v>3495</v>
      </c>
      <c r="E8200">
        <v>6</v>
      </c>
      <c r="F8200" s="7">
        <v>0.39333542069999999</v>
      </c>
      <c r="G8200" s="7">
        <v>0</v>
      </c>
      <c r="H8200" t="s">
        <v>3496</v>
      </c>
      <c r="I8200">
        <v>0</v>
      </c>
      <c r="J8200">
        <v>3420</v>
      </c>
      <c r="K8200">
        <v>150000</v>
      </c>
      <c r="L8200" t="s">
        <v>52</v>
      </c>
      <c r="M8200" s="8" t="s">
        <v>53</v>
      </c>
      <c r="N8200" s="8">
        <v>0.80357142857142805</v>
      </c>
      <c r="O8200">
        <v>0.19642857142857101</v>
      </c>
      <c r="P8200" s="9">
        <v>0.86602540378443904</v>
      </c>
      <c r="Q8200">
        <v>150000</v>
      </c>
      <c r="R8200" s="8"/>
      <c r="S8200" s="8" t="s">
        <v>16694</v>
      </c>
      <c r="T8200">
        <v>8151275</v>
      </c>
      <c r="U8200">
        <v>2539320</v>
      </c>
      <c r="V8200">
        <v>12116041</v>
      </c>
      <c r="W8200">
        <v>3426345</v>
      </c>
      <c r="X8200">
        <v>142500</v>
      </c>
      <c r="Y8200">
        <v>5400282</v>
      </c>
      <c r="Z8200">
        <v>1468289</v>
      </c>
      <c r="AA8200">
        <v>21686148</v>
      </c>
      <c r="AB8200">
        <v>20118870</v>
      </c>
      <c r="AC8200">
        <v>12</v>
      </c>
      <c r="AD8200">
        <v>1567278</v>
      </c>
      <c r="AE8200">
        <v>2015</v>
      </c>
      <c r="AF8200" t="s">
        <v>126</v>
      </c>
      <c r="AG8200">
        <v>150000</v>
      </c>
      <c r="AH8200" t="s">
        <v>55</v>
      </c>
      <c r="AI8200" t="s">
        <v>56</v>
      </c>
      <c r="AJ8200">
        <v>1</v>
      </c>
      <c r="AK8200">
        <v>1146815</v>
      </c>
      <c r="AL8200" s="8" t="s">
        <v>16806</v>
      </c>
      <c r="AM8200" s="10">
        <f t="shared" si="1152"/>
        <v>2019</v>
      </c>
      <c r="AN8200">
        <f t="shared" si="1153"/>
        <v>1</v>
      </c>
      <c r="AO8200">
        <f t="shared" si="1159"/>
        <v>0</v>
      </c>
      <c r="AP8200">
        <f t="shared" si="1154"/>
        <v>0</v>
      </c>
      <c r="AQ8200">
        <f t="shared" si="1155"/>
        <v>1</v>
      </c>
      <c r="AR8200">
        <f t="shared" si="1156"/>
        <v>0</v>
      </c>
      <c r="AS8200">
        <f t="shared" si="1157"/>
        <v>0</v>
      </c>
      <c r="AT8200">
        <f t="shared" si="1158"/>
        <v>0</v>
      </c>
      <c r="AU8200">
        <f t="shared" si="1158"/>
        <v>1</v>
      </c>
      <c r="AV8200" t="str">
        <f t="shared" si="1160"/>
        <v>2021-01-28T15:05:02</v>
      </c>
    </row>
    <row r="8201" spans="1:48" x14ac:dyDescent="0.25">
      <c r="A8201" s="5">
        <v>8272</v>
      </c>
      <c r="B8201" s="5" t="s">
        <v>671</v>
      </c>
      <c r="C8201" s="5" t="s">
        <v>672</v>
      </c>
      <c r="D8201" s="6" t="s">
        <v>673</v>
      </c>
      <c r="E8201">
        <v>4</v>
      </c>
      <c r="F8201" s="7">
        <v>0.50741729040000005</v>
      </c>
      <c r="G8201" s="7">
        <v>0</v>
      </c>
      <c r="H8201" t="s">
        <v>674</v>
      </c>
      <c r="I8201">
        <v>0</v>
      </c>
      <c r="J8201">
        <v>0</v>
      </c>
      <c r="K8201">
        <v>720000</v>
      </c>
      <c r="L8201" t="s">
        <v>52</v>
      </c>
      <c r="M8201" s="8" t="s">
        <v>86</v>
      </c>
      <c r="N8201" s="8">
        <v>0.66071428571428503</v>
      </c>
      <c r="O8201">
        <v>0.33928571428571402</v>
      </c>
      <c r="P8201" s="9">
        <v>0</v>
      </c>
      <c r="Q8201">
        <v>720000</v>
      </c>
      <c r="R8201" s="8"/>
      <c r="S8201" s="8" t="s">
        <v>16691</v>
      </c>
      <c r="T8201">
        <v>12951488</v>
      </c>
      <c r="U8201">
        <v>17497243</v>
      </c>
      <c r="V8201">
        <v>17587509</v>
      </c>
      <c r="W8201">
        <v>-46604</v>
      </c>
      <c r="X8201">
        <v>203556</v>
      </c>
      <c r="Y8201">
        <v>0</v>
      </c>
      <c r="Z8201">
        <v>9471366</v>
      </c>
      <c r="AA8201">
        <v>16341768</v>
      </c>
      <c r="AB8201">
        <v>731009</v>
      </c>
      <c r="AC8201">
        <v>12</v>
      </c>
      <c r="AD8201">
        <v>15610759</v>
      </c>
      <c r="AE8201">
        <v>1996</v>
      </c>
      <c r="AF8201" t="s">
        <v>54</v>
      </c>
      <c r="AG8201">
        <v>95400</v>
      </c>
      <c r="AH8201" t="s">
        <v>55</v>
      </c>
      <c r="AI8201" t="s">
        <v>56</v>
      </c>
      <c r="AJ8201">
        <v>1</v>
      </c>
      <c r="AK8201">
        <v>25800</v>
      </c>
      <c r="AL8201" s="8" t="s">
        <v>16807</v>
      </c>
      <c r="AM8201" s="10">
        <f t="shared" si="1152"/>
        <v>2013</v>
      </c>
      <c r="AN8201">
        <f t="shared" si="1153"/>
        <v>1</v>
      </c>
      <c r="AO8201">
        <f t="shared" si="1159"/>
        <v>0</v>
      </c>
      <c r="AP8201">
        <f t="shared" si="1154"/>
        <v>0</v>
      </c>
      <c r="AQ8201">
        <f t="shared" si="1155"/>
        <v>0</v>
      </c>
      <c r="AR8201">
        <f t="shared" si="1156"/>
        <v>1</v>
      </c>
      <c r="AS8201">
        <f t="shared" si="1157"/>
        <v>0</v>
      </c>
      <c r="AT8201">
        <f t="shared" si="1158"/>
        <v>0</v>
      </c>
      <c r="AU8201">
        <f t="shared" si="1158"/>
        <v>1</v>
      </c>
      <c r="AV8201" t="str">
        <f t="shared" si="1160"/>
        <v>2021-01-28T18:05:59</v>
      </c>
    </row>
    <row r="8202" spans="1:48" x14ac:dyDescent="0.25">
      <c r="A8202" s="5">
        <v>8273</v>
      </c>
      <c r="B8202" s="5" t="s">
        <v>3510</v>
      </c>
      <c r="C8202" s="5" t="s">
        <v>3511</v>
      </c>
      <c r="D8202" s="6" t="s">
        <v>3512</v>
      </c>
      <c r="E8202">
        <v>11</v>
      </c>
      <c r="F8202" s="7">
        <v>0.4240991321</v>
      </c>
      <c r="G8202" s="7">
        <v>0</v>
      </c>
      <c r="H8202" t="s">
        <v>3513</v>
      </c>
      <c r="I8202">
        <v>31</v>
      </c>
      <c r="J8202">
        <v>559679.98</v>
      </c>
      <c r="K8202">
        <v>1700000</v>
      </c>
      <c r="L8202" t="s">
        <v>62</v>
      </c>
      <c r="M8202" s="8" t="s">
        <v>63</v>
      </c>
      <c r="N8202" s="8">
        <v>1</v>
      </c>
      <c r="O8202">
        <v>0</v>
      </c>
      <c r="P8202" s="9">
        <v>0</v>
      </c>
      <c r="R8202" s="8"/>
      <c r="S8202" s="8"/>
      <c r="AJ8202">
        <v>0.99478585070000003</v>
      </c>
      <c r="AL8202" s="8"/>
      <c r="AM8202" s="10">
        <f t="shared" si="1152"/>
        <v>2011</v>
      </c>
      <c r="AN8202">
        <f t="shared" si="1153"/>
        <v>0</v>
      </c>
      <c r="AO8202">
        <f t="shared" si="1159"/>
        <v>0</v>
      </c>
      <c r="AP8202">
        <f t="shared" si="1154"/>
        <v>1</v>
      </c>
      <c r="AQ8202">
        <f t="shared" si="1155"/>
        <v>0</v>
      </c>
      <c r="AR8202">
        <f t="shared" si="1156"/>
        <v>0</v>
      </c>
      <c r="AS8202">
        <f t="shared" si="1157"/>
        <v>0</v>
      </c>
      <c r="AT8202">
        <f t="shared" si="1158"/>
        <v>0</v>
      </c>
      <c r="AU8202">
        <f t="shared" si="1158"/>
        <v>0</v>
      </c>
      <c r="AV8202">
        <f t="shared" si="1160"/>
        <v>0</v>
      </c>
    </row>
    <row r="8203" spans="1:48" x14ac:dyDescent="0.25">
      <c r="A8203" s="5">
        <v>8274</v>
      </c>
      <c r="B8203" s="5" t="s">
        <v>13323</v>
      </c>
      <c r="C8203" s="5" t="s">
        <v>16808</v>
      </c>
      <c r="D8203" s="6" t="s">
        <v>16809</v>
      </c>
      <c r="E8203">
        <v>0</v>
      </c>
      <c r="F8203" s="7">
        <v>0.64466599999999996</v>
      </c>
      <c r="G8203" s="7">
        <v>0</v>
      </c>
      <c r="H8203" t="s">
        <v>16787</v>
      </c>
      <c r="I8203">
        <v>16</v>
      </c>
      <c r="J8203">
        <v>6000</v>
      </c>
      <c r="K8203">
        <v>30000</v>
      </c>
      <c r="L8203" t="s">
        <v>52</v>
      </c>
      <c r="M8203" s="8" t="s">
        <v>86</v>
      </c>
      <c r="N8203" s="8">
        <v>0.57142857142857095</v>
      </c>
      <c r="O8203">
        <v>0.42857142857142799</v>
      </c>
      <c r="P8203" s="9">
        <v>0</v>
      </c>
      <c r="Q8203">
        <v>10000</v>
      </c>
      <c r="R8203" s="8"/>
      <c r="S8203" s="8"/>
      <c r="AA8203">
        <v>974084</v>
      </c>
      <c r="AB8203">
        <v>0</v>
      </c>
      <c r="AC8203">
        <v>12</v>
      </c>
      <c r="AD8203">
        <v>0</v>
      </c>
      <c r="AE8203">
        <v>2019</v>
      </c>
      <c r="AF8203" t="s">
        <v>126</v>
      </c>
      <c r="AG8203">
        <v>99800</v>
      </c>
      <c r="AH8203" t="s">
        <v>55</v>
      </c>
      <c r="AI8203" t="s">
        <v>56</v>
      </c>
      <c r="AJ8203">
        <v>1</v>
      </c>
      <c r="AK8203">
        <v>7560</v>
      </c>
      <c r="AL8203" s="8" t="s">
        <v>16810</v>
      </c>
      <c r="AM8203" s="10">
        <f t="shared" si="1152"/>
        <v>2021</v>
      </c>
      <c r="AN8203">
        <f t="shared" si="1153"/>
        <v>1</v>
      </c>
      <c r="AO8203">
        <f t="shared" si="1159"/>
        <v>0</v>
      </c>
      <c r="AP8203">
        <f t="shared" si="1154"/>
        <v>0</v>
      </c>
      <c r="AQ8203">
        <f t="shared" si="1155"/>
        <v>0</v>
      </c>
      <c r="AR8203">
        <f t="shared" si="1156"/>
        <v>1</v>
      </c>
      <c r="AS8203">
        <f t="shared" si="1157"/>
        <v>0</v>
      </c>
      <c r="AT8203">
        <f t="shared" si="1158"/>
        <v>0</v>
      </c>
      <c r="AU8203">
        <f t="shared" si="1158"/>
        <v>1</v>
      </c>
      <c r="AV8203" t="str">
        <f t="shared" si="1160"/>
        <v>2021-01-28T19:19:36</v>
      </c>
    </row>
    <row r="8204" spans="1:48" x14ac:dyDescent="0.25">
      <c r="A8204" s="5">
        <v>8275</v>
      </c>
      <c r="B8204" s="5" t="s">
        <v>8548</v>
      </c>
      <c r="C8204" s="5" t="s">
        <v>8549</v>
      </c>
      <c r="D8204" s="6" t="s">
        <v>8550</v>
      </c>
      <c r="E8204">
        <v>26</v>
      </c>
      <c r="F8204" s="7">
        <v>0.46891799169999998</v>
      </c>
      <c r="G8204" s="7">
        <v>0</v>
      </c>
      <c r="H8204" t="s">
        <v>7469</v>
      </c>
      <c r="I8204">
        <v>19</v>
      </c>
      <c r="J8204">
        <v>340109.96</v>
      </c>
      <c r="K8204">
        <v>700000</v>
      </c>
      <c r="L8204" t="s">
        <v>119</v>
      </c>
      <c r="M8204" s="8" t="s">
        <v>86</v>
      </c>
      <c r="N8204" s="8">
        <v>0.58928571428571397</v>
      </c>
      <c r="O8204">
        <v>0.41071428571428498</v>
      </c>
      <c r="P8204" s="9">
        <v>0.86602540378443904</v>
      </c>
      <c r="Q8204">
        <v>580000</v>
      </c>
      <c r="R8204" s="8" t="s">
        <v>16811</v>
      </c>
      <c r="S8204" s="8"/>
      <c r="AA8204">
        <v>0</v>
      </c>
      <c r="AB8204">
        <v>0</v>
      </c>
      <c r="AC8204">
        <v>1</v>
      </c>
      <c r="AD8204">
        <v>0</v>
      </c>
      <c r="AE8204">
        <v>2015</v>
      </c>
      <c r="AF8204" t="s">
        <v>68</v>
      </c>
      <c r="AG8204">
        <v>80000</v>
      </c>
      <c r="AH8204" t="s">
        <v>55</v>
      </c>
      <c r="AI8204" t="s">
        <v>56</v>
      </c>
      <c r="AJ8204">
        <v>1</v>
      </c>
      <c r="AK8204">
        <v>1546107</v>
      </c>
      <c r="AL8204" s="8"/>
      <c r="AM8204" s="10">
        <f t="shared" si="1152"/>
        <v>2020</v>
      </c>
      <c r="AN8204">
        <f t="shared" si="1153"/>
        <v>1</v>
      </c>
      <c r="AO8204">
        <f t="shared" si="1159"/>
        <v>0</v>
      </c>
      <c r="AP8204">
        <f t="shared" si="1154"/>
        <v>0</v>
      </c>
      <c r="AQ8204">
        <f t="shared" si="1155"/>
        <v>0</v>
      </c>
      <c r="AR8204">
        <f t="shared" si="1156"/>
        <v>1</v>
      </c>
      <c r="AS8204">
        <f t="shared" si="1157"/>
        <v>0</v>
      </c>
      <c r="AT8204">
        <f t="shared" si="1158"/>
        <v>0</v>
      </c>
      <c r="AU8204">
        <f t="shared" si="1158"/>
        <v>1</v>
      </c>
      <c r="AV8204" t="str">
        <f t="shared" si="1160"/>
        <v>2021-01-28T19:42:24</v>
      </c>
    </row>
    <row r="8205" spans="1:48" x14ac:dyDescent="0.25">
      <c r="A8205" s="5">
        <v>8276</v>
      </c>
      <c r="B8205" s="5" t="s">
        <v>3510</v>
      </c>
      <c r="C8205" s="5" t="s">
        <v>3511</v>
      </c>
      <c r="D8205" s="6" t="s">
        <v>3512</v>
      </c>
      <c r="E8205">
        <v>11</v>
      </c>
      <c r="F8205" s="7">
        <v>0.4240991321</v>
      </c>
      <c r="G8205" s="7">
        <v>0</v>
      </c>
      <c r="H8205" t="s">
        <v>3513</v>
      </c>
      <c r="I8205">
        <v>31</v>
      </c>
      <c r="J8205">
        <v>559679.98</v>
      </c>
      <c r="K8205">
        <v>1700000</v>
      </c>
      <c r="L8205" t="s">
        <v>119</v>
      </c>
      <c r="M8205" s="8" t="s">
        <v>86</v>
      </c>
      <c r="N8205" s="8">
        <v>0.67857142857142805</v>
      </c>
      <c r="O8205">
        <v>0.32142857142857101</v>
      </c>
      <c r="P8205" s="9">
        <v>0.81026993402683101</v>
      </c>
      <c r="Q8205">
        <v>1287000</v>
      </c>
      <c r="R8205" s="8" t="s">
        <v>16812</v>
      </c>
      <c r="S8205" s="8" t="s">
        <v>16694</v>
      </c>
      <c r="T8205">
        <v>133604321</v>
      </c>
      <c r="U8205">
        <v>366700719</v>
      </c>
      <c r="V8205">
        <v>209372451</v>
      </c>
      <c r="W8205">
        <v>-186719734</v>
      </c>
      <c r="X8205">
        <v>29391465</v>
      </c>
      <c r="Y8205">
        <v>-22780710</v>
      </c>
      <c r="Z8205">
        <v>110984530</v>
      </c>
      <c r="AA8205">
        <v>253471598</v>
      </c>
      <c r="AB8205">
        <v>117933839</v>
      </c>
      <c r="AC8205">
        <v>12</v>
      </c>
      <c r="AD8205">
        <v>135537759</v>
      </c>
      <c r="AE8205">
        <v>2008</v>
      </c>
      <c r="AF8205" t="s">
        <v>121</v>
      </c>
      <c r="AG8205">
        <v>1500000</v>
      </c>
      <c r="AH8205" t="s">
        <v>55</v>
      </c>
      <c r="AI8205" t="s">
        <v>55</v>
      </c>
      <c r="AJ8205">
        <v>0.99478585070000003</v>
      </c>
      <c r="AK8205">
        <v>12744000</v>
      </c>
      <c r="AL8205" s="8"/>
      <c r="AM8205" s="10">
        <f t="shared" si="1152"/>
        <v>2011</v>
      </c>
      <c r="AN8205">
        <f t="shared" si="1153"/>
        <v>1</v>
      </c>
      <c r="AO8205">
        <f t="shared" si="1159"/>
        <v>0</v>
      </c>
      <c r="AP8205">
        <f t="shared" si="1154"/>
        <v>0</v>
      </c>
      <c r="AQ8205">
        <f t="shared" si="1155"/>
        <v>0</v>
      </c>
      <c r="AR8205">
        <f t="shared" si="1156"/>
        <v>1</v>
      </c>
      <c r="AS8205">
        <f t="shared" si="1157"/>
        <v>0</v>
      </c>
      <c r="AT8205">
        <f t="shared" si="1158"/>
        <v>0</v>
      </c>
      <c r="AU8205">
        <f t="shared" si="1158"/>
        <v>0</v>
      </c>
      <c r="AV8205" t="str">
        <f t="shared" si="1160"/>
        <v>2021-01-28T19:43:01</v>
      </c>
    </row>
    <row r="8206" spans="1:48" x14ac:dyDescent="0.25">
      <c r="A8206" s="5">
        <v>8277</v>
      </c>
      <c r="B8206" s="5" t="s">
        <v>16813</v>
      </c>
      <c r="C8206" s="5" t="s">
        <v>16814</v>
      </c>
      <c r="D8206" s="6" t="s">
        <v>16815</v>
      </c>
      <c r="E8206">
        <v>0</v>
      </c>
      <c r="F8206" s="7">
        <v>0.51976296300000002</v>
      </c>
      <c r="G8206" s="7">
        <v>0</v>
      </c>
      <c r="H8206" t="s">
        <v>12775</v>
      </c>
      <c r="I8206">
        <v>0</v>
      </c>
      <c r="J8206">
        <v>0</v>
      </c>
      <c r="K8206">
        <v>40000</v>
      </c>
      <c r="L8206" t="s">
        <v>52</v>
      </c>
      <c r="M8206" s="8" t="s">
        <v>53</v>
      </c>
      <c r="N8206" s="8">
        <v>0.78571428571428503</v>
      </c>
      <c r="O8206">
        <v>0.214285714285714</v>
      </c>
      <c r="P8206" s="9">
        <v>0</v>
      </c>
      <c r="Q8206">
        <v>20000</v>
      </c>
      <c r="R8206" s="8"/>
      <c r="S8206" s="8"/>
      <c r="AA8206">
        <v>1560474</v>
      </c>
      <c r="AB8206">
        <v>0</v>
      </c>
      <c r="AC8206">
        <v>12</v>
      </c>
      <c r="AD8206">
        <v>0</v>
      </c>
      <c r="AE8206">
        <v>2009</v>
      </c>
      <c r="AF8206" t="s">
        <v>121</v>
      </c>
      <c r="AG8206">
        <v>100000</v>
      </c>
      <c r="AH8206" t="s">
        <v>55</v>
      </c>
      <c r="AI8206" t="s">
        <v>56</v>
      </c>
      <c r="AJ8206">
        <v>1</v>
      </c>
      <c r="AK8206">
        <v>49500</v>
      </c>
      <c r="AL8206" s="8" t="s">
        <v>16816</v>
      </c>
      <c r="AM8206" s="10">
        <f t="shared" si="1152"/>
        <v>2020</v>
      </c>
      <c r="AN8206">
        <f t="shared" si="1153"/>
        <v>1</v>
      </c>
      <c r="AO8206">
        <f t="shared" si="1159"/>
        <v>0</v>
      </c>
      <c r="AP8206">
        <f t="shared" si="1154"/>
        <v>0</v>
      </c>
      <c r="AQ8206">
        <f t="shared" si="1155"/>
        <v>1</v>
      </c>
      <c r="AR8206">
        <f t="shared" si="1156"/>
        <v>0</v>
      </c>
      <c r="AS8206">
        <f t="shared" si="1157"/>
        <v>0</v>
      </c>
      <c r="AT8206">
        <f t="shared" si="1158"/>
        <v>0</v>
      </c>
      <c r="AU8206">
        <f t="shared" si="1158"/>
        <v>1</v>
      </c>
      <c r="AV8206" t="str">
        <f t="shared" si="1160"/>
        <v>2021-01-28T20:39:40</v>
      </c>
    </row>
    <row r="8207" spans="1:48" x14ac:dyDescent="0.25">
      <c r="A8207" s="5">
        <v>8278</v>
      </c>
      <c r="B8207" s="5" t="s">
        <v>5940</v>
      </c>
      <c r="C8207" s="5" t="s">
        <v>5941</v>
      </c>
      <c r="D8207" s="6" t="s">
        <v>5942</v>
      </c>
      <c r="E8207">
        <v>4</v>
      </c>
      <c r="F8207" s="7">
        <v>0.55946795620000001</v>
      </c>
      <c r="G8207" s="7">
        <v>0</v>
      </c>
      <c r="H8207" t="s">
        <v>4246</v>
      </c>
      <c r="I8207">
        <v>0</v>
      </c>
      <c r="J8207">
        <v>0</v>
      </c>
      <c r="K8207">
        <v>30000</v>
      </c>
      <c r="L8207" t="s">
        <v>52</v>
      </c>
      <c r="M8207" s="8" t="s">
        <v>53</v>
      </c>
      <c r="N8207" s="8">
        <v>0.80357142857142805</v>
      </c>
      <c r="O8207">
        <v>0.19642857142857101</v>
      </c>
      <c r="P8207" s="9">
        <v>0</v>
      </c>
      <c r="Q8207">
        <v>30000</v>
      </c>
      <c r="R8207" s="8"/>
      <c r="S8207" s="8" t="s">
        <v>217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5497982</v>
      </c>
      <c r="AB8207">
        <v>0</v>
      </c>
      <c r="AC8207">
        <v>12</v>
      </c>
      <c r="AD8207">
        <v>0</v>
      </c>
      <c r="AE8207">
        <v>2004</v>
      </c>
      <c r="AF8207" t="s">
        <v>54</v>
      </c>
      <c r="AG8207">
        <v>200000</v>
      </c>
      <c r="AH8207" t="s">
        <v>55</v>
      </c>
      <c r="AI8207" t="s">
        <v>56</v>
      </c>
      <c r="AJ8207">
        <v>1</v>
      </c>
      <c r="AK8207">
        <v>77190</v>
      </c>
      <c r="AL8207" s="8" t="s">
        <v>16817</v>
      </c>
      <c r="AM8207" s="10">
        <f t="shared" si="1152"/>
        <v>2019</v>
      </c>
      <c r="AN8207">
        <f t="shared" si="1153"/>
        <v>1</v>
      </c>
      <c r="AO8207">
        <f t="shared" si="1159"/>
        <v>0</v>
      </c>
      <c r="AP8207">
        <f t="shared" si="1154"/>
        <v>0</v>
      </c>
      <c r="AQ8207">
        <f t="shared" si="1155"/>
        <v>1</v>
      </c>
      <c r="AR8207">
        <f t="shared" si="1156"/>
        <v>0</v>
      </c>
      <c r="AS8207">
        <f t="shared" si="1157"/>
        <v>0</v>
      </c>
      <c r="AT8207">
        <f t="shared" si="1158"/>
        <v>0</v>
      </c>
      <c r="AU8207">
        <f t="shared" si="1158"/>
        <v>1</v>
      </c>
      <c r="AV8207" t="str">
        <f t="shared" si="1160"/>
        <v>2021-01-28T20:40:10</v>
      </c>
    </row>
    <row r="8208" spans="1:48" x14ac:dyDescent="0.25">
      <c r="A8208" s="5">
        <v>8279</v>
      </c>
      <c r="B8208" s="5" t="s">
        <v>5953</v>
      </c>
      <c r="C8208" s="5" t="s">
        <v>16818</v>
      </c>
      <c r="D8208" s="6" t="s">
        <v>16819</v>
      </c>
      <c r="E8208">
        <v>0</v>
      </c>
      <c r="F8208" s="7">
        <v>0.25962326540000003</v>
      </c>
      <c r="G8208" s="7">
        <v>0</v>
      </c>
      <c r="H8208" t="s">
        <v>16146</v>
      </c>
      <c r="I8208">
        <v>0</v>
      </c>
      <c r="J8208">
        <v>0</v>
      </c>
      <c r="K8208">
        <v>20000</v>
      </c>
      <c r="L8208" t="s">
        <v>52</v>
      </c>
      <c r="M8208" s="8" t="s">
        <v>53</v>
      </c>
      <c r="N8208" s="8">
        <v>0.75</v>
      </c>
      <c r="O8208">
        <v>0.25</v>
      </c>
      <c r="P8208" s="9">
        <v>0</v>
      </c>
      <c r="Q8208">
        <v>20000</v>
      </c>
      <c r="R8208" s="8"/>
      <c r="S8208" s="8" t="s">
        <v>217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2415431</v>
      </c>
      <c r="AB8208">
        <v>0</v>
      </c>
      <c r="AC8208">
        <v>12</v>
      </c>
      <c r="AD8208">
        <v>0</v>
      </c>
      <c r="AE8208">
        <v>2017</v>
      </c>
      <c r="AF8208" t="s">
        <v>126</v>
      </c>
      <c r="AG8208">
        <v>50000</v>
      </c>
      <c r="AH8208" t="s">
        <v>55</v>
      </c>
      <c r="AI8208" t="s">
        <v>55</v>
      </c>
      <c r="AJ8208">
        <v>1</v>
      </c>
      <c r="AK8208">
        <v>11100</v>
      </c>
      <c r="AL8208" s="8" t="s">
        <v>16820</v>
      </c>
      <c r="AM8208" s="10">
        <f t="shared" si="1152"/>
        <v>2018</v>
      </c>
      <c r="AN8208">
        <f t="shared" si="1153"/>
        <v>1</v>
      </c>
      <c r="AO8208">
        <f t="shared" si="1159"/>
        <v>0</v>
      </c>
      <c r="AP8208">
        <f t="shared" si="1154"/>
        <v>0</v>
      </c>
      <c r="AQ8208">
        <f t="shared" si="1155"/>
        <v>1</v>
      </c>
      <c r="AR8208">
        <f t="shared" si="1156"/>
        <v>0</v>
      </c>
      <c r="AS8208">
        <f t="shared" si="1157"/>
        <v>0</v>
      </c>
      <c r="AT8208">
        <f t="shared" si="1158"/>
        <v>0</v>
      </c>
      <c r="AU8208">
        <f t="shared" si="1158"/>
        <v>0</v>
      </c>
      <c r="AV8208" t="str">
        <f t="shared" si="1160"/>
        <v>2021-01-28T20:41:36</v>
      </c>
    </row>
    <row r="8209" spans="1:48" x14ac:dyDescent="0.25">
      <c r="A8209" s="5">
        <v>8280</v>
      </c>
      <c r="B8209" s="5" t="s">
        <v>14727</v>
      </c>
      <c r="C8209" s="5" t="s">
        <v>14728</v>
      </c>
      <c r="D8209" s="6" t="s">
        <v>14729</v>
      </c>
      <c r="E8209">
        <v>3</v>
      </c>
      <c r="F8209" s="7">
        <v>0.690835949</v>
      </c>
      <c r="G8209" s="7">
        <v>0</v>
      </c>
      <c r="H8209" t="s">
        <v>14730</v>
      </c>
      <c r="I8209">
        <v>11</v>
      </c>
      <c r="J8209">
        <v>3260.73</v>
      </c>
      <c r="K8209">
        <v>20000</v>
      </c>
      <c r="L8209" t="s">
        <v>52</v>
      </c>
      <c r="M8209" s="8" t="s">
        <v>53</v>
      </c>
      <c r="N8209" s="8">
        <v>0.85714285714285698</v>
      </c>
      <c r="O8209">
        <v>0.14285714285714199</v>
      </c>
      <c r="P8209" s="9">
        <v>0</v>
      </c>
      <c r="Q8209">
        <v>15000</v>
      </c>
      <c r="R8209" s="8"/>
      <c r="S8209" s="8" t="s">
        <v>217</v>
      </c>
      <c r="T8209">
        <v>149460</v>
      </c>
      <c r="U8209">
        <v>3548</v>
      </c>
      <c r="V8209">
        <v>282911</v>
      </c>
      <c r="W8209">
        <v>279362</v>
      </c>
      <c r="X8209">
        <v>0</v>
      </c>
      <c r="Y8209">
        <v>0</v>
      </c>
      <c r="Z8209">
        <v>34730</v>
      </c>
      <c r="AA8209">
        <v>0</v>
      </c>
      <c r="AB8209">
        <v>0</v>
      </c>
      <c r="AC8209">
        <v>1</v>
      </c>
      <c r="AD8209">
        <v>0</v>
      </c>
      <c r="AE8209">
        <v>2010</v>
      </c>
      <c r="AF8209" t="s">
        <v>68</v>
      </c>
      <c r="AG8209">
        <v>110000</v>
      </c>
      <c r="AH8209" t="s">
        <v>55</v>
      </c>
      <c r="AI8209" t="s">
        <v>55</v>
      </c>
      <c r="AJ8209">
        <v>1</v>
      </c>
      <c r="AK8209">
        <v>132000</v>
      </c>
      <c r="AL8209" s="8" t="s">
        <v>16821</v>
      </c>
      <c r="AM8209" s="10">
        <f t="shared" si="1152"/>
        <v>2020</v>
      </c>
      <c r="AN8209">
        <f t="shared" si="1153"/>
        <v>1</v>
      </c>
      <c r="AO8209">
        <f t="shared" si="1159"/>
        <v>0</v>
      </c>
      <c r="AP8209">
        <f t="shared" si="1154"/>
        <v>0</v>
      </c>
      <c r="AQ8209">
        <f t="shared" si="1155"/>
        <v>1</v>
      </c>
      <c r="AR8209">
        <f t="shared" si="1156"/>
        <v>0</v>
      </c>
      <c r="AS8209">
        <f t="shared" si="1157"/>
        <v>0</v>
      </c>
      <c r="AT8209">
        <f t="shared" si="1158"/>
        <v>0</v>
      </c>
      <c r="AU8209">
        <f t="shared" si="1158"/>
        <v>0</v>
      </c>
      <c r="AV8209" t="str">
        <f t="shared" si="1160"/>
        <v>2021-01-28T20:46:24</v>
      </c>
    </row>
    <row r="8210" spans="1:48" x14ac:dyDescent="0.25">
      <c r="A8210" s="5">
        <v>8281</v>
      </c>
      <c r="B8210" s="5" t="s">
        <v>16642</v>
      </c>
      <c r="C8210" s="5" t="s">
        <v>16643</v>
      </c>
      <c r="D8210" s="6" t="s">
        <v>16644</v>
      </c>
      <c r="E8210">
        <v>150</v>
      </c>
      <c r="F8210" s="7">
        <v>0.32511188419999998</v>
      </c>
      <c r="G8210" s="7">
        <v>0</v>
      </c>
      <c r="H8210" t="s">
        <v>7841</v>
      </c>
      <c r="I8210">
        <v>0</v>
      </c>
      <c r="J8210">
        <v>0</v>
      </c>
      <c r="K8210">
        <v>50000</v>
      </c>
      <c r="L8210" t="s">
        <v>52</v>
      </c>
      <c r="M8210" s="8" t="s">
        <v>53</v>
      </c>
      <c r="N8210" s="8">
        <v>0.85714285714285698</v>
      </c>
      <c r="O8210">
        <v>0.14285714285714199</v>
      </c>
      <c r="P8210" s="9">
        <v>-0.142887953970952</v>
      </c>
      <c r="Q8210">
        <v>15000</v>
      </c>
      <c r="R8210" s="8"/>
      <c r="S8210" s="8" t="s">
        <v>217</v>
      </c>
      <c r="T8210">
        <v>9020123</v>
      </c>
      <c r="U8210">
        <v>1625774</v>
      </c>
      <c r="V8210">
        <v>9111383</v>
      </c>
      <c r="W8210">
        <v>6110682</v>
      </c>
      <c r="X8210">
        <v>1374906</v>
      </c>
      <c r="Y8210">
        <v>3698623</v>
      </c>
      <c r="Z8210">
        <v>4605858</v>
      </c>
      <c r="AA8210">
        <v>6032260</v>
      </c>
      <c r="AB8210">
        <v>0</v>
      </c>
      <c r="AC8210">
        <v>12</v>
      </c>
      <c r="AD8210">
        <v>0</v>
      </c>
      <c r="AE8210">
        <v>2012</v>
      </c>
      <c r="AF8210" t="s">
        <v>68</v>
      </c>
      <c r="AG8210">
        <v>166250</v>
      </c>
      <c r="AH8210" t="s">
        <v>55</v>
      </c>
      <c r="AI8210" t="s">
        <v>55</v>
      </c>
      <c r="AJ8210">
        <v>0.96354688909999997</v>
      </c>
      <c r="AK8210">
        <v>22800</v>
      </c>
      <c r="AL8210" s="8" t="s">
        <v>16822</v>
      </c>
      <c r="AM8210" s="10">
        <f t="shared" si="1152"/>
        <v>2017</v>
      </c>
      <c r="AN8210">
        <f t="shared" si="1153"/>
        <v>1</v>
      </c>
      <c r="AO8210">
        <f t="shared" si="1159"/>
        <v>0</v>
      </c>
      <c r="AP8210">
        <f t="shared" si="1154"/>
        <v>0</v>
      </c>
      <c r="AQ8210">
        <f t="shared" si="1155"/>
        <v>1</v>
      </c>
      <c r="AR8210">
        <f t="shared" si="1156"/>
        <v>0</v>
      </c>
      <c r="AS8210">
        <f t="shared" si="1157"/>
        <v>0</v>
      </c>
      <c r="AT8210">
        <f t="shared" si="1158"/>
        <v>0</v>
      </c>
      <c r="AU8210">
        <f t="shared" si="1158"/>
        <v>0</v>
      </c>
      <c r="AV8210" t="str">
        <f t="shared" si="1160"/>
        <v>2021-01-28T20:52:14</v>
      </c>
    </row>
    <row r="8211" spans="1:48" x14ac:dyDescent="0.25">
      <c r="A8211" s="5">
        <v>8282</v>
      </c>
      <c r="B8211" s="5" t="s">
        <v>6922</v>
      </c>
      <c r="C8211" s="5" t="s">
        <v>6923</v>
      </c>
      <c r="D8211" s="6" t="s">
        <v>6924</v>
      </c>
      <c r="E8211">
        <v>614</v>
      </c>
      <c r="F8211" s="7">
        <v>0.30759765169999997</v>
      </c>
      <c r="G8211" s="7">
        <v>0</v>
      </c>
      <c r="H8211" t="s">
        <v>6925</v>
      </c>
      <c r="I8211">
        <v>0</v>
      </c>
      <c r="J8211">
        <v>0</v>
      </c>
      <c r="K8211">
        <v>50000</v>
      </c>
      <c r="L8211" t="s">
        <v>52</v>
      </c>
      <c r="M8211" s="8" t="s">
        <v>53</v>
      </c>
      <c r="N8211" s="8">
        <v>0.80357142857142805</v>
      </c>
      <c r="O8211">
        <v>0.19642857142857101</v>
      </c>
      <c r="P8211" s="9">
        <v>0</v>
      </c>
      <c r="Q8211">
        <v>35000</v>
      </c>
      <c r="R8211" s="8"/>
      <c r="S8211" s="8"/>
      <c r="AA8211">
        <v>6883192</v>
      </c>
      <c r="AB8211">
        <v>0</v>
      </c>
      <c r="AC8211">
        <v>12</v>
      </c>
      <c r="AD8211">
        <v>0</v>
      </c>
      <c r="AE8211">
        <v>1990</v>
      </c>
      <c r="AF8211" t="s">
        <v>54</v>
      </c>
      <c r="AG8211">
        <v>12000</v>
      </c>
      <c r="AH8211" t="s">
        <v>55</v>
      </c>
      <c r="AI8211" t="s">
        <v>55</v>
      </c>
      <c r="AJ8211">
        <v>1</v>
      </c>
      <c r="AK8211">
        <v>690000</v>
      </c>
      <c r="AL8211" s="8" t="s">
        <v>16823</v>
      </c>
      <c r="AM8211" s="10">
        <f t="shared" si="1152"/>
        <v>2006</v>
      </c>
      <c r="AN8211">
        <f t="shared" si="1153"/>
        <v>1</v>
      </c>
      <c r="AO8211">
        <f t="shared" si="1159"/>
        <v>0</v>
      </c>
      <c r="AP8211">
        <f t="shared" si="1154"/>
        <v>0</v>
      </c>
      <c r="AQ8211">
        <f t="shared" si="1155"/>
        <v>1</v>
      </c>
      <c r="AR8211">
        <f t="shared" si="1156"/>
        <v>0</v>
      </c>
      <c r="AS8211">
        <f t="shared" si="1157"/>
        <v>0</v>
      </c>
      <c r="AT8211">
        <f t="shared" si="1158"/>
        <v>0</v>
      </c>
      <c r="AU8211">
        <f t="shared" si="1158"/>
        <v>0</v>
      </c>
      <c r="AV8211" t="str">
        <f t="shared" si="1160"/>
        <v>2021-01-28T20:53:26</v>
      </c>
    </row>
    <row r="8212" spans="1:48" x14ac:dyDescent="0.25">
      <c r="A8212" s="5">
        <v>8283</v>
      </c>
      <c r="B8212" s="5" t="s">
        <v>1995</v>
      </c>
      <c r="C8212" s="5" t="s">
        <v>1996</v>
      </c>
      <c r="D8212" s="6" t="s">
        <v>1997</v>
      </c>
      <c r="E8212">
        <v>5</v>
      </c>
      <c r="F8212" s="7">
        <v>0.57339371849999998</v>
      </c>
      <c r="G8212" s="7">
        <v>0</v>
      </c>
      <c r="H8212" t="s">
        <v>1998</v>
      </c>
      <c r="I8212">
        <v>0</v>
      </c>
      <c r="J8212">
        <v>0</v>
      </c>
      <c r="K8212">
        <v>20000</v>
      </c>
      <c r="L8212" t="s">
        <v>52</v>
      </c>
      <c r="M8212" s="8" t="s">
        <v>53</v>
      </c>
      <c r="N8212" s="8">
        <v>0.82142857142857095</v>
      </c>
      <c r="O8212">
        <v>0.17857142857142799</v>
      </c>
      <c r="P8212" s="9">
        <v>0.84593874605275399</v>
      </c>
      <c r="Q8212">
        <v>20000</v>
      </c>
      <c r="R8212" s="8"/>
      <c r="S8212" s="8"/>
      <c r="AA8212">
        <v>19622818</v>
      </c>
      <c r="AB8212">
        <v>0</v>
      </c>
      <c r="AC8212">
        <v>12</v>
      </c>
      <c r="AD8212">
        <v>0</v>
      </c>
      <c r="AE8212">
        <v>2010</v>
      </c>
      <c r="AF8212" t="s">
        <v>121</v>
      </c>
      <c r="AG8212">
        <v>80000</v>
      </c>
      <c r="AH8212" t="s">
        <v>55</v>
      </c>
      <c r="AI8212" t="s">
        <v>55</v>
      </c>
      <c r="AJ8212">
        <v>0.99604774190000001</v>
      </c>
      <c r="AK8212">
        <v>551360</v>
      </c>
      <c r="AL8212" s="8" t="s">
        <v>16824</v>
      </c>
      <c r="AM8212" s="10">
        <f t="shared" si="1152"/>
        <v>2014</v>
      </c>
      <c r="AN8212">
        <f t="shared" si="1153"/>
        <v>1</v>
      </c>
      <c r="AO8212">
        <f t="shared" si="1159"/>
        <v>0</v>
      </c>
      <c r="AP8212">
        <f t="shared" si="1154"/>
        <v>0</v>
      </c>
      <c r="AQ8212">
        <f t="shared" si="1155"/>
        <v>1</v>
      </c>
      <c r="AR8212">
        <f t="shared" si="1156"/>
        <v>0</v>
      </c>
      <c r="AS8212">
        <f t="shared" si="1157"/>
        <v>0</v>
      </c>
      <c r="AT8212">
        <f t="shared" si="1158"/>
        <v>0</v>
      </c>
      <c r="AU8212">
        <f t="shared" si="1158"/>
        <v>0</v>
      </c>
      <c r="AV8212" t="str">
        <f t="shared" si="1160"/>
        <v>2021-01-28T21:01:10</v>
      </c>
    </row>
    <row r="8213" spans="1:48" x14ac:dyDescent="0.25">
      <c r="A8213" s="5">
        <v>8284</v>
      </c>
      <c r="B8213" s="5" t="s">
        <v>922</v>
      </c>
      <c r="C8213" s="5" t="s">
        <v>923</v>
      </c>
      <c r="D8213" s="6" t="s">
        <v>924</v>
      </c>
      <c r="E8213">
        <v>9</v>
      </c>
      <c r="F8213" s="7">
        <v>0.44362935320000002</v>
      </c>
      <c r="G8213" s="7">
        <v>0</v>
      </c>
      <c r="H8213" t="s">
        <v>925</v>
      </c>
      <c r="I8213">
        <v>63</v>
      </c>
      <c r="J8213">
        <v>335597.76</v>
      </c>
      <c r="K8213">
        <v>90000</v>
      </c>
      <c r="L8213" t="s">
        <v>7359</v>
      </c>
      <c r="M8213" s="8" t="s">
        <v>63</v>
      </c>
      <c r="N8213" s="8">
        <v>1</v>
      </c>
      <c r="O8213">
        <v>0</v>
      </c>
      <c r="P8213" s="9">
        <v>0</v>
      </c>
      <c r="R8213" s="8"/>
      <c r="S8213" s="8"/>
      <c r="AJ8213">
        <v>1</v>
      </c>
      <c r="AL8213" s="8"/>
      <c r="AM8213" s="10">
        <f t="shared" si="1152"/>
        <v>2013</v>
      </c>
      <c r="AN8213">
        <f t="shared" si="1153"/>
        <v>0</v>
      </c>
      <c r="AO8213">
        <f t="shared" si="1159"/>
        <v>0</v>
      </c>
      <c r="AP8213">
        <f t="shared" si="1154"/>
        <v>1</v>
      </c>
      <c r="AQ8213">
        <f t="shared" si="1155"/>
        <v>0</v>
      </c>
      <c r="AR8213">
        <f t="shared" si="1156"/>
        <v>0</v>
      </c>
      <c r="AS8213">
        <f t="shared" si="1157"/>
        <v>0</v>
      </c>
      <c r="AT8213">
        <f t="shared" si="1158"/>
        <v>0</v>
      </c>
      <c r="AU8213">
        <f t="shared" si="1158"/>
        <v>0</v>
      </c>
      <c r="AV8213">
        <f t="shared" si="1160"/>
        <v>0</v>
      </c>
    </row>
    <row r="8214" spans="1:48" x14ac:dyDescent="0.25">
      <c r="A8214" s="5">
        <v>8285</v>
      </c>
      <c r="B8214" s="5" t="s">
        <v>9178</v>
      </c>
      <c r="C8214" s="5" t="s">
        <v>9179</v>
      </c>
      <c r="D8214" s="6" t="s">
        <v>9180</v>
      </c>
      <c r="E8214">
        <v>14</v>
      </c>
      <c r="F8214" s="7">
        <v>0.50724905710000001</v>
      </c>
      <c r="G8214" s="7">
        <v>0</v>
      </c>
      <c r="H8214" t="s">
        <v>9181</v>
      </c>
      <c r="I8214">
        <v>0</v>
      </c>
      <c r="J8214">
        <v>0</v>
      </c>
      <c r="K8214">
        <v>100000</v>
      </c>
      <c r="L8214" t="s">
        <v>62</v>
      </c>
      <c r="M8214" s="8" t="s">
        <v>63</v>
      </c>
      <c r="N8214" s="8">
        <v>1</v>
      </c>
      <c r="O8214">
        <v>0</v>
      </c>
      <c r="P8214" s="9">
        <v>0</v>
      </c>
      <c r="R8214" s="8"/>
      <c r="S8214" s="8"/>
      <c r="AJ8214">
        <v>1</v>
      </c>
      <c r="AL8214" s="8"/>
      <c r="AM8214" s="10">
        <f t="shared" si="1152"/>
        <v>2018</v>
      </c>
      <c r="AN8214">
        <f t="shared" si="1153"/>
        <v>0</v>
      </c>
      <c r="AO8214">
        <f t="shared" si="1159"/>
        <v>0</v>
      </c>
      <c r="AP8214">
        <f t="shared" si="1154"/>
        <v>1</v>
      </c>
      <c r="AQ8214">
        <f t="shared" si="1155"/>
        <v>0</v>
      </c>
      <c r="AR8214">
        <f t="shared" si="1156"/>
        <v>0</v>
      </c>
      <c r="AS8214">
        <f t="shared" si="1157"/>
        <v>0</v>
      </c>
      <c r="AT8214">
        <f t="shared" si="1158"/>
        <v>0</v>
      </c>
      <c r="AU8214">
        <f t="shared" si="1158"/>
        <v>0</v>
      </c>
      <c r="AV8214">
        <f t="shared" si="1160"/>
        <v>0</v>
      </c>
    </row>
    <row r="8215" spans="1:48" x14ac:dyDescent="0.25">
      <c r="A8215" s="5">
        <v>8286</v>
      </c>
      <c r="B8215" s="5" t="s">
        <v>1147</v>
      </c>
      <c r="C8215" s="5" t="s">
        <v>1148</v>
      </c>
      <c r="D8215" s="6" t="s">
        <v>1149</v>
      </c>
      <c r="E8215">
        <v>3</v>
      </c>
      <c r="F8215" s="7">
        <v>0.57253281499999997</v>
      </c>
      <c r="G8215" s="7">
        <v>0</v>
      </c>
      <c r="H8215" t="s">
        <v>1150</v>
      </c>
      <c r="I8215">
        <v>0</v>
      </c>
      <c r="J8215">
        <v>0</v>
      </c>
      <c r="K8215">
        <v>400000</v>
      </c>
      <c r="L8215" t="s">
        <v>52</v>
      </c>
      <c r="M8215" s="8" t="s">
        <v>63</v>
      </c>
      <c r="N8215" s="8">
        <v>0.91071428571428503</v>
      </c>
      <c r="O8215">
        <v>8.9285714285714204E-2</v>
      </c>
      <c r="P8215" s="9">
        <v>0</v>
      </c>
      <c r="Q8215">
        <v>400000</v>
      </c>
      <c r="R8215" s="8"/>
      <c r="S8215" s="8" t="s">
        <v>10969</v>
      </c>
      <c r="T8215">
        <v>62873980</v>
      </c>
      <c r="U8215">
        <v>47862356</v>
      </c>
      <c r="V8215">
        <v>97919296</v>
      </c>
      <c r="W8215">
        <v>32059614</v>
      </c>
      <c r="X8215">
        <v>10706925</v>
      </c>
      <c r="Y8215">
        <v>32462086</v>
      </c>
      <c r="Z8215">
        <v>12937813</v>
      </c>
      <c r="AA8215">
        <v>162105477</v>
      </c>
      <c r="AB8215">
        <v>65572806</v>
      </c>
      <c r="AC8215">
        <v>7</v>
      </c>
      <c r="AD8215">
        <v>96532671</v>
      </c>
      <c r="AE8215">
        <v>1966</v>
      </c>
      <c r="AF8215" t="s">
        <v>54</v>
      </c>
      <c r="AG8215">
        <v>300000</v>
      </c>
      <c r="AH8215" t="s">
        <v>55</v>
      </c>
      <c r="AI8215" t="s">
        <v>55</v>
      </c>
      <c r="AJ8215">
        <v>1</v>
      </c>
      <c r="AK8215">
        <v>8641410</v>
      </c>
      <c r="AL8215" s="8" t="s">
        <v>16825</v>
      </c>
      <c r="AM8215" s="10">
        <f t="shared" si="1152"/>
        <v>2018</v>
      </c>
      <c r="AN8215">
        <f t="shared" si="1153"/>
        <v>1</v>
      </c>
      <c r="AO8215">
        <f t="shared" si="1159"/>
        <v>0</v>
      </c>
      <c r="AP8215">
        <f t="shared" si="1154"/>
        <v>1</v>
      </c>
      <c r="AQ8215">
        <f t="shared" si="1155"/>
        <v>0</v>
      </c>
      <c r="AR8215">
        <f t="shared" si="1156"/>
        <v>0</v>
      </c>
      <c r="AS8215">
        <f t="shared" si="1157"/>
        <v>0</v>
      </c>
      <c r="AT8215">
        <f t="shared" si="1158"/>
        <v>0</v>
      </c>
      <c r="AU8215">
        <f t="shared" si="1158"/>
        <v>0</v>
      </c>
      <c r="AV8215" t="str">
        <f t="shared" si="1160"/>
        <v>2021-01-28T20:55:17</v>
      </c>
    </row>
    <row r="8216" spans="1:48" x14ac:dyDescent="0.25">
      <c r="A8216" s="5">
        <v>8287</v>
      </c>
      <c r="B8216" s="5" t="s">
        <v>2543</v>
      </c>
      <c r="C8216" s="5" t="s">
        <v>2544</v>
      </c>
      <c r="D8216" s="6" t="s">
        <v>2545</v>
      </c>
      <c r="E8216">
        <v>7</v>
      </c>
      <c r="F8216" s="7">
        <v>0.50095355100000005</v>
      </c>
      <c r="G8216" s="7">
        <v>0</v>
      </c>
      <c r="H8216" t="s">
        <v>2546</v>
      </c>
      <c r="I8216">
        <v>0</v>
      </c>
      <c r="J8216">
        <v>0</v>
      </c>
      <c r="K8216">
        <v>20000</v>
      </c>
      <c r="L8216" t="s">
        <v>52</v>
      </c>
      <c r="M8216" s="8" t="s">
        <v>86</v>
      </c>
      <c r="N8216" s="8">
        <v>0.60714285714285698</v>
      </c>
      <c r="O8216">
        <v>0.39285714285714202</v>
      </c>
      <c r="P8216" s="9">
        <v>0.86602540378443804</v>
      </c>
      <c r="Q8216">
        <v>20000</v>
      </c>
      <c r="R8216" s="8"/>
      <c r="S8216" s="8"/>
      <c r="AA8216">
        <v>1410210</v>
      </c>
      <c r="AB8216">
        <v>0</v>
      </c>
      <c r="AC8216">
        <v>12</v>
      </c>
      <c r="AD8216">
        <v>0</v>
      </c>
      <c r="AE8216">
        <v>2018</v>
      </c>
      <c r="AF8216" t="s">
        <v>126</v>
      </c>
      <c r="AG8216">
        <v>20000</v>
      </c>
      <c r="AH8216" t="s">
        <v>55</v>
      </c>
      <c r="AI8216" t="s">
        <v>55</v>
      </c>
      <c r="AJ8216">
        <v>1</v>
      </c>
      <c r="AK8216">
        <v>18000</v>
      </c>
      <c r="AL8216" s="8" t="s">
        <v>16826</v>
      </c>
      <c r="AM8216" s="10">
        <f t="shared" si="1152"/>
        <v>2018</v>
      </c>
      <c r="AN8216">
        <f t="shared" si="1153"/>
        <v>1</v>
      </c>
      <c r="AO8216">
        <f t="shared" si="1159"/>
        <v>0</v>
      </c>
      <c r="AP8216">
        <f t="shared" si="1154"/>
        <v>0</v>
      </c>
      <c r="AQ8216">
        <f t="shared" si="1155"/>
        <v>0</v>
      </c>
      <c r="AR8216">
        <f t="shared" si="1156"/>
        <v>1</v>
      </c>
      <c r="AS8216">
        <f t="shared" si="1157"/>
        <v>0</v>
      </c>
      <c r="AT8216">
        <f t="shared" si="1158"/>
        <v>0</v>
      </c>
      <c r="AU8216">
        <f t="shared" si="1158"/>
        <v>0</v>
      </c>
      <c r="AV8216" t="str">
        <f t="shared" si="1160"/>
        <v>2021-01-28T21:03:30</v>
      </c>
    </row>
    <row r="8217" spans="1:48" x14ac:dyDescent="0.25">
      <c r="A8217" s="5">
        <v>8288</v>
      </c>
      <c r="B8217" s="5" t="s">
        <v>8200</v>
      </c>
      <c r="C8217" s="5" t="s">
        <v>8201</v>
      </c>
      <c r="D8217" s="6" t="s">
        <v>8202</v>
      </c>
      <c r="E8217">
        <v>5</v>
      </c>
      <c r="F8217" s="7">
        <v>0.49113697270000001</v>
      </c>
      <c r="G8217" s="7">
        <v>0</v>
      </c>
      <c r="H8217" t="s">
        <v>8203</v>
      </c>
      <c r="I8217">
        <v>0</v>
      </c>
      <c r="J8217">
        <v>0</v>
      </c>
      <c r="K8217">
        <v>48000</v>
      </c>
      <c r="L8217" t="s">
        <v>52</v>
      </c>
      <c r="M8217" s="8" t="s">
        <v>53</v>
      </c>
      <c r="N8217" s="8">
        <v>0.85714285714285698</v>
      </c>
      <c r="O8217">
        <v>0.14285714285714199</v>
      </c>
      <c r="P8217" s="9">
        <v>-0.88777083163874304</v>
      </c>
      <c r="Q8217">
        <v>40000</v>
      </c>
      <c r="R8217" s="8"/>
      <c r="S8217" s="8"/>
      <c r="AA8217">
        <v>2555388</v>
      </c>
      <c r="AB8217">
        <v>0</v>
      </c>
      <c r="AC8217">
        <v>12</v>
      </c>
      <c r="AD8217">
        <v>0</v>
      </c>
      <c r="AE8217">
        <v>2013</v>
      </c>
      <c r="AF8217" t="s">
        <v>68</v>
      </c>
      <c r="AG8217">
        <v>80000</v>
      </c>
      <c r="AH8217" t="s">
        <v>55</v>
      </c>
      <c r="AI8217" t="s">
        <v>55</v>
      </c>
      <c r="AJ8217">
        <v>0.93890500210000005</v>
      </c>
      <c r="AK8217">
        <v>13200</v>
      </c>
      <c r="AL8217" s="8" t="s">
        <v>16827</v>
      </c>
      <c r="AM8217" s="10">
        <f t="shared" si="1152"/>
        <v>2014</v>
      </c>
      <c r="AN8217">
        <f t="shared" si="1153"/>
        <v>1</v>
      </c>
      <c r="AO8217">
        <f t="shared" si="1159"/>
        <v>0</v>
      </c>
      <c r="AP8217">
        <f t="shared" si="1154"/>
        <v>0</v>
      </c>
      <c r="AQ8217">
        <f t="shared" si="1155"/>
        <v>1</v>
      </c>
      <c r="AR8217">
        <f t="shared" si="1156"/>
        <v>0</v>
      </c>
      <c r="AS8217">
        <f t="shared" si="1157"/>
        <v>0</v>
      </c>
      <c r="AT8217">
        <f t="shared" si="1158"/>
        <v>0</v>
      </c>
      <c r="AU8217">
        <f t="shared" si="1158"/>
        <v>0</v>
      </c>
      <c r="AV8217" t="str">
        <f t="shared" si="1160"/>
        <v>2021-01-28T21:12:43</v>
      </c>
    </row>
    <row r="8218" spans="1:48" x14ac:dyDescent="0.25">
      <c r="A8218" s="5">
        <v>8289</v>
      </c>
      <c r="B8218" s="5" t="s">
        <v>16642</v>
      </c>
      <c r="C8218" s="5" t="s">
        <v>16643</v>
      </c>
      <c r="D8218" s="6" t="s">
        <v>16644</v>
      </c>
      <c r="E8218">
        <v>150</v>
      </c>
      <c r="F8218" s="7">
        <v>0.32511188419999998</v>
      </c>
      <c r="G8218" s="7">
        <v>0</v>
      </c>
      <c r="H8218" t="s">
        <v>7841</v>
      </c>
      <c r="I8218">
        <v>0</v>
      </c>
      <c r="J8218">
        <v>0</v>
      </c>
      <c r="K8218">
        <v>50000</v>
      </c>
      <c r="L8218" t="s">
        <v>7359</v>
      </c>
      <c r="M8218" s="8" t="s">
        <v>63</v>
      </c>
      <c r="N8218" s="8">
        <v>1</v>
      </c>
      <c r="O8218">
        <v>0</v>
      </c>
      <c r="P8218" s="9">
        <v>0</v>
      </c>
      <c r="R8218" s="8"/>
      <c r="S8218" s="8"/>
      <c r="AJ8218">
        <v>0.96354688909999997</v>
      </c>
      <c r="AL8218" s="8"/>
      <c r="AM8218" s="10">
        <f t="shared" si="1152"/>
        <v>2017</v>
      </c>
      <c r="AN8218">
        <f t="shared" si="1153"/>
        <v>0</v>
      </c>
      <c r="AO8218">
        <f t="shared" si="1159"/>
        <v>0</v>
      </c>
      <c r="AP8218">
        <f t="shared" si="1154"/>
        <v>1</v>
      </c>
      <c r="AQ8218">
        <f t="shared" si="1155"/>
        <v>0</v>
      </c>
      <c r="AR8218">
        <f t="shared" si="1156"/>
        <v>0</v>
      </c>
      <c r="AS8218">
        <f t="shared" si="1157"/>
        <v>0</v>
      </c>
      <c r="AT8218">
        <f t="shared" si="1158"/>
        <v>0</v>
      </c>
      <c r="AU8218">
        <f t="shared" si="1158"/>
        <v>0</v>
      </c>
      <c r="AV8218">
        <f t="shared" si="1160"/>
        <v>0</v>
      </c>
    </row>
    <row r="8219" spans="1:48" x14ac:dyDescent="0.25">
      <c r="A8219" s="5">
        <v>8290</v>
      </c>
      <c r="B8219" s="5" t="s">
        <v>14090</v>
      </c>
      <c r="C8219" s="5" t="s">
        <v>14091</v>
      </c>
      <c r="D8219" s="6" t="s">
        <v>14092</v>
      </c>
      <c r="E8219">
        <v>0</v>
      </c>
      <c r="F8219" s="7">
        <v>0</v>
      </c>
      <c r="G8219" s="7"/>
      <c r="I8219">
        <v>0</v>
      </c>
      <c r="J8219">
        <v>0</v>
      </c>
      <c r="K8219">
        <v>200000</v>
      </c>
      <c r="L8219" t="s">
        <v>62</v>
      </c>
      <c r="M8219" s="8" t="s">
        <v>63</v>
      </c>
      <c r="N8219" s="8">
        <v>1</v>
      </c>
      <c r="O8219">
        <v>0</v>
      </c>
      <c r="P8219" s="9">
        <v>0</v>
      </c>
      <c r="R8219" s="8"/>
      <c r="S8219" s="8"/>
      <c r="AJ8219">
        <v>0</v>
      </c>
      <c r="AL8219" s="8"/>
      <c r="AM8219" s="10">
        <f t="shared" si="1152"/>
        <v>0</v>
      </c>
      <c r="AN8219">
        <f t="shared" si="1153"/>
        <v>0</v>
      </c>
      <c r="AO8219">
        <f t="shared" si="1159"/>
        <v>0</v>
      </c>
      <c r="AP8219">
        <f t="shared" si="1154"/>
        <v>1</v>
      </c>
      <c r="AQ8219">
        <f t="shared" si="1155"/>
        <v>0</v>
      </c>
      <c r="AR8219">
        <f t="shared" si="1156"/>
        <v>0</v>
      </c>
      <c r="AS8219">
        <f t="shared" si="1157"/>
        <v>0</v>
      </c>
      <c r="AT8219">
        <f t="shared" si="1158"/>
        <v>0</v>
      </c>
      <c r="AU8219">
        <f t="shared" si="1158"/>
        <v>0</v>
      </c>
      <c r="AV8219">
        <f t="shared" si="1160"/>
        <v>0</v>
      </c>
    </row>
    <row r="8220" spans="1:48" x14ac:dyDescent="0.25">
      <c r="A8220" s="5">
        <v>8291</v>
      </c>
      <c r="B8220" s="5" t="s">
        <v>981</v>
      </c>
      <c r="C8220" s="5" t="s">
        <v>982</v>
      </c>
      <c r="D8220" s="6" t="s">
        <v>983</v>
      </c>
      <c r="E8220">
        <v>45</v>
      </c>
      <c r="F8220" s="7">
        <v>0.40064447749999998</v>
      </c>
      <c r="G8220" s="7">
        <v>0</v>
      </c>
      <c r="H8220" t="s">
        <v>984</v>
      </c>
      <c r="I8220">
        <v>30</v>
      </c>
      <c r="J8220">
        <v>78751.34</v>
      </c>
      <c r="K8220">
        <v>90000</v>
      </c>
      <c r="L8220" t="s">
        <v>52</v>
      </c>
      <c r="M8220" s="8" t="s">
        <v>63</v>
      </c>
      <c r="N8220" s="8">
        <v>0.91071428571428503</v>
      </c>
      <c r="O8220">
        <v>8.9285714285714204E-2</v>
      </c>
      <c r="P8220" s="9">
        <v>0</v>
      </c>
      <c r="Q8220">
        <v>90000</v>
      </c>
      <c r="R8220" s="8"/>
      <c r="S8220" s="8" t="s">
        <v>329</v>
      </c>
      <c r="T8220">
        <v>7042763</v>
      </c>
      <c r="U8220">
        <v>291453</v>
      </c>
      <c r="V8220">
        <v>7574818</v>
      </c>
      <c r="W8220">
        <v>7283365</v>
      </c>
      <c r="X8220">
        <v>0</v>
      </c>
      <c r="Y8220">
        <v>715841</v>
      </c>
      <c r="Z8220">
        <v>0</v>
      </c>
      <c r="AA8220">
        <v>4925896</v>
      </c>
      <c r="AB8220">
        <v>2339709</v>
      </c>
      <c r="AC8220">
        <v>12</v>
      </c>
      <c r="AD8220">
        <v>2586187</v>
      </c>
      <c r="AE8220">
        <v>1992</v>
      </c>
      <c r="AF8220" t="s">
        <v>54</v>
      </c>
      <c r="AG8220">
        <v>100000</v>
      </c>
      <c r="AH8220" t="s">
        <v>55</v>
      </c>
      <c r="AI8220" t="s">
        <v>55</v>
      </c>
      <c r="AJ8220">
        <v>1</v>
      </c>
      <c r="AK8220">
        <v>462500</v>
      </c>
      <c r="AL8220" s="8" t="s">
        <v>16828</v>
      </c>
      <c r="AM8220" s="10">
        <f t="shared" si="1152"/>
        <v>2009</v>
      </c>
      <c r="AN8220">
        <f t="shared" si="1153"/>
        <v>1</v>
      </c>
      <c r="AO8220">
        <f t="shared" si="1159"/>
        <v>0</v>
      </c>
      <c r="AP8220">
        <f t="shared" si="1154"/>
        <v>1</v>
      </c>
      <c r="AQ8220">
        <f t="shared" si="1155"/>
        <v>0</v>
      </c>
      <c r="AR8220">
        <f t="shared" si="1156"/>
        <v>0</v>
      </c>
      <c r="AS8220">
        <f t="shared" si="1157"/>
        <v>0</v>
      </c>
      <c r="AT8220">
        <f t="shared" si="1158"/>
        <v>0</v>
      </c>
      <c r="AU8220">
        <f t="shared" si="1158"/>
        <v>0</v>
      </c>
      <c r="AV8220" t="str">
        <f t="shared" si="1160"/>
        <v>2021-01-28T21:13:27</v>
      </c>
    </row>
    <row r="8221" spans="1:48" x14ac:dyDescent="0.25">
      <c r="A8221" s="5">
        <v>8292</v>
      </c>
      <c r="B8221" s="5" t="s">
        <v>9541</v>
      </c>
      <c r="C8221" s="5" t="s">
        <v>9542</v>
      </c>
      <c r="D8221" s="6" t="s">
        <v>9543</v>
      </c>
      <c r="E8221">
        <v>3</v>
      </c>
      <c r="F8221" s="7">
        <v>0.44409453180000003</v>
      </c>
      <c r="G8221" s="7">
        <v>0</v>
      </c>
      <c r="H8221" t="s">
        <v>9544</v>
      </c>
      <c r="I8221">
        <v>0</v>
      </c>
      <c r="J8221">
        <v>0</v>
      </c>
      <c r="K8221">
        <v>30000</v>
      </c>
      <c r="L8221" t="s">
        <v>52</v>
      </c>
      <c r="M8221" s="8" t="s">
        <v>53</v>
      </c>
      <c r="N8221" s="8">
        <v>0.85714285714285698</v>
      </c>
      <c r="O8221">
        <v>0.14285714285714199</v>
      </c>
      <c r="P8221" s="9">
        <v>0</v>
      </c>
      <c r="Q8221">
        <v>30000</v>
      </c>
      <c r="R8221" s="8"/>
      <c r="S8221" s="8"/>
      <c r="AA8221">
        <v>45256846</v>
      </c>
      <c r="AB8221">
        <v>0</v>
      </c>
      <c r="AC8221">
        <v>7</v>
      </c>
      <c r="AD8221">
        <v>0</v>
      </c>
      <c r="AE8221">
        <v>1995</v>
      </c>
      <c r="AF8221" t="s">
        <v>54</v>
      </c>
      <c r="AG8221">
        <v>97500</v>
      </c>
      <c r="AH8221" t="s">
        <v>55</v>
      </c>
      <c r="AI8221" t="s">
        <v>55</v>
      </c>
      <c r="AJ8221">
        <v>1</v>
      </c>
      <c r="AK8221">
        <v>3941728</v>
      </c>
      <c r="AL8221" s="8" t="s">
        <v>16829</v>
      </c>
      <c r="AM8221" s="10">
        <f t="shared" si="1152"/>
        <v>2015</v>
      </c>
      <c r="AN8221">
        <f t="shared" si="1153"/>
        <v>1</v>
      </c>
      <c r="AO8221">
        <f t="shared" si="1159"/>
        <v>0</v>
      </c>
      <c r="AP8221">
        <f t="shared" si="1154"/>
        <v>0</v>
      </c>
      <c r="AQ8221">
        <f t="shared" si="1155"/>
        <v>1</v>
      </c>
      <c r="AR8221">
        <f t="shared" si="1156"/>
        <v>0</v>
      </c>
      <c r="AS8221">
        <f t="shared" si="1157"/>
        <v>0</v>
      </c>
      <c r="AT8221">
        <f t="shared" si="1158"/>
        <v>0</v>
      </c>
      <c r="AU8221">
        <f t="shared" si="1158"/>
        <v>0</v>
      </c>
      <c r="AV8221" t="str">
        <f t="shared" si="1160"/>
        <v>2021-01-28T21:15:02</v>
      </c>
    </row>
    <row r="8222" spans="1:48" x14ac:dyDescent="0.25">
      <c r="A8222" s="5">
        <v>8293</v>
      </c>
      <c r="B8222" s="5" t="s">
        <v>4332</v>
      </c>
      <c r="C8222" s="5" t="s">
        <v>4333</v>
      </c>
      <c r="D8222" s="6" t="s">
        <v>4334</v>
      </c>
      <c r="E8222">
        <v>6</v>
      </c>
      <c r="F8222" s="7">
        <v>0.48259839389999998</v>
      </c>
      <c r="G8222" s="7">
        <v>0</v>
      </c>
      <c r="H8222" t="s">
        <v>4335</v>
      </c>
      <c r="I8222">
        <v>0</v>
      </c>
      <c r="J8222">
        <v>0</v>
      </c>
      <c r="K8222">
        <v>50000</v>
      </c>
      <c r="L8222" t="s">
        <v>62</v>
      </c>
      <c r="M8222" s="8" t="s">
        <v>63</v>
      </c>
      <c r="N8222" s="8">
        <v>1</v>
      </c>
      <c r="O8222">
        <v>0</v>
      </c>
      <c r="P8222" s="9">
        <v>0</v>
      </c>
      <c r="R8222" s="8"/>
      <c r="S8222" s="8"/>
      <c r="AJ8222">
        <v>1</v>
      </c>
      <c r="AL8222" s="8"/>
      <c r="AM8222" s="10">
        <f t="shared" si="1152"/>
        <v>2017</v>
      </c>
      <c r="AN8222">
        <f t="shared" si="1153"/>
        <v>0</v>
      </c>
      <c r="AO8222">
        <f t="shared" si="1159"/>
        <v>0</v>
      </c>
      <c r="AP8222">
        <f t="shared" si="1154"/>
        <v>1</v>
      </c>
      <c r="AQ8222">
        <f t="shared" si="1155"/>
        <v>0</v>
      </c>
      <c r="AR8222">
        <f t="shared" si="1156"/>
        <v>0</v>
      </c>
      <c r="AS8222">
        <f t="shared" si="1157"/>
        <v>0</v>
      </c>
      <c r="AT8222">
        <f t="shared" si="1158"/>
        <v>0</v>
      </c>
      <c r="AU8222">
        <f t="shared" si="1158"/>
        <v>0</v>
      </c>
      <c r="AV8222">
        <f t="shared" si="1160"/>
        <v>0</v>
      </c>
    </row>
    <row r="8223" spans="1:48" x14ac:dyDescent="0.25">
      <c r="A8223" s="5">
        <v>8294</v>
      </c>
      <c r="B8223" s="5" t="s">
        <v>6478</v>
      </c>
      <c r="C8223" s="5" t="s">
        <v>6479</v>
      </c>
      <c r="D8223" s="6" t="s">
        <v>6480</v>
      </c>
      <c r="E8223">
        <v>5</v>
      </c>
      <c r="F8223" s="7">
        <v>0.57540740739999996</v>
      </c>
      <c r="G8223" s="7">
        <v>0</v>
      </c>
      <c r="H8223" t="s">
        <v>6481</v>
      </c>
      <c r="I8223">
        <v>27</v>
      </c>
      <c r="J8223">
        <v>3375</v>
      </c>
      <c r="K8223">
        <v>30000</v>
      </c>
      <c r="L8223" t="s">
        <v>52</v>
      </c>
      <c r="M8223" s="8" t="s">
        <v>86</v>
      </c>
      <c r="N8223" s="8">
        <v>0.64285714285714202</v>
      </c>
      <c r="O8223">
        <v>0.35714285714285698</v>
      </c>
      <c r="P8223" s="9">
        <v>0.86602540378443904</v>
      </c>
      <c r="Q8223">
        <v>15000</v>
      </c>
      <c r="R8223" s="8"/>
      <c r="S8223" s="8"/>
      <c r="AA8223">
        <v>943563</v>
      </c>
      <c r="AB8223">
        <v>0</v>
      </c>
      <c r="AC8223">
        <v>12</v>
      </c>
      <c r="AD8223">
        <v>0</v>
      </c>
      <c r="AE8223">
        <v>2017</v>
      </c>
      <c r="AF8223" t="s">
        <v>126</v>
      </c>
      <c r="AG8223">
        <v>10000</v>
      </c>
      <c r="AH8223" t="s">
        <v>55</v>
      </c>
      <c r="AI8223" t="s">
        <v>55</v>
      </c>
      <c r="AJ8223">
        <v>1</v>
      </c>
      <c r="AK8223">
        <v>7040</v>
      </c>
      <c r="AL8223" s="8" t="s">
        <v>16830</v>
      </c>
      <c r="AM8223" s="10">
        <f t="shared" si="1152"/>
        <v>2018</v>
      </c>
      <c r="AN8223">
        <f t="shared" si="1153"/>
        <v>1</v>
      </c>
      <c r="AO8223">
        <f t="shared" si="1159"/>
        <v>0</v>
      </c>
      <c r="AP8223">
        <f t="shared" si="1154"/>
        <v>0</v>
      </c>
      <c r="AQ8223">
        <f t="shared" si="1155"/>
        <v>0</v>
      </c>
      <c r="AR8223">
        <f t="shared" si="1156"/>
        <v>1</v>
      </c>
      <c r="AS8223">
        <f t="shared" si="1157"/>
        <v>0</v>
      </c>
      <c r="AT8223">
        <f t="shared" si="1158"/>
        <v>0</v>
      </c>
      <c r="AU8223">
        <f t="shared" si="1158"/>
        <v>0</v>
      </c>
      <c r="AV8223" t="str">
        <f t="shared" si="1160"/>
        <v>2021-01-28T21:18:43</v>
      </c>
    </row>
    <row r="8224" spans="1:48" x14ac:dyDescent="0.25">
      <c r="A8224" s="5">
        <v>8295</v>
      </c>
      <c r="B8224" s="5" t="s">
        <v>9178</v>
      </c>
      <c r="C8224" s="5" t="s">
        <v>9179</v>
      </c>
      <c r="D8224" s="6" t="s">
        <v>9180</v>
      </c>
      <c r="E8224">
        <v>14</v>
      </c>
      <c r="F8224" s="7">
        <v>0.50724905710000001</v>
      </c>
      <c r="G8224" s="7">
        <v>0</v>
      </c>
      <c r="H8224" t="s">
        <v>9181</v>
      </c>
      <c r="I8224">
        <v>0</v>
      </c>
      <c r="J8224">
        <v>0</v>
      </c>
      <c r="K8224">
        <v>100000</v>
      </c>
      <c r="L8224" t="s">
        <v>52</v>
      </c>
      <c r="M8224" s="8" t="s">
        <v>53</v>
      </c>
      <c r="N8224" s="8">
        <v>0.73214285714285698</v>
      </c>
      <c r="O8224">
        <v>0.26785714285714202</v>
      </c>
      <c r="P8224" s="9">
        <v>0.86602540378443904</v>
      </c>
      <c r="Q8224">
        <v>100000</v>
      </c>
      <c r="R8224" s="8"/>
      <c r="S8224" s="8" t="s">
        <v>16691</v>
      </c>
      <c r="T8224">
        <v>300940342</v>
      </c>
      <c r="U8224">
        <v>205758766</v>
      </c>
      <c r="V8224">
        <v>335090249</v>
      </c>
      <c r="W8224">
        <v>100530628</v>
      </c>
      <c r="X8224">
        <v>46623179</v>
      </c>
      <c r="Y8224">
        <v>146754012</v>
      </c>
      <c r="Z8224">
        <v>114322415</v>
      </c>
      <c r="AA8224">
        <v>502844274</v>
      </c>
      <c r="AB8224">
        <v>104710698</v>
      </c>
      <c r="AC8224">
        <v>12</v>
      </c>
      <c r="AD8224">
        <v>398133576</v>
      </c>
      <c r="AE8224">
        <v>2001</v>
      </c>
      <c r="AF8224" t="s">
        <v>54</v>
      </c>
      <c r="AG8224">
        <v>49649158</v>
      </c>
      <c r="AH8224" t="s">
        <v>56</v>
      </c>
      <c r="AI8224" t="s">
        <v>55</v>
      </c>
      <c r="AJ8224">
        <v>1</v>
      </c>
      <c r="AK8224">
        <v>23956289</v>
      </c>
      <c r="AL8224" s="8" t="s">
        <v>16831</v>
      </c>
      <c r="AM8224" s="10">
        <f t="shared" si="1152"/>
        <v>2018</v>
      </c>
      <c r="AN8224">
        <f t="shared" si="1153"/>
        <v>1</v>
      </c>
      <c r="AO8224">
        <f t="shared" si="1159"/>
        <v>0</v>
      </c>
      <c r="AP8224">
        <f t="shared" si="1154"/>
        <v>0</v>
      </c>
      <c r="AQ8224">
        <f t="shared" si="1155"/>
        <v>1</v>
      </c>
      <c r="AR8224">
        <f t="shared" si="1156"/>
        <v>0</v>
      </c>
      <c r="AS8224">
        <f t="shared" si="1157"/>
        <v>0</v>
      </c>
      <c r="AT8224">
        <f t="shared" si="1158"/>
        <v>1</v>
      </c>
      <c r="AU8224">
        <f t="shared" si="1158"/>
        <v>0</v>
      </c>
      <c r="AV8224" t="str">
        <f t="shared" si="1160"/>
        <v>2021-01-29T13:02:52</v>
      </c>
    </row>
    <row r="8225" spans="1:48" x14ac:dyDescent="0.25">
      <c r="A8225" s="5">
        <v>8296</v>
      </c>
      <c r="B8225" s="5" t="s">
        <v>7968</v>
      </c>
      <c r="C8225" s="5" t="s">
        <v>7969</v>
      </c>
      <c r="D8225" s="6" t="s">
        <v>7970</v>
      </c>
      <c r="E8225">
        <v>69</v>
      </c>
      <c r="F8225" s="7">
        <v>0.31163339280000002</v>
      </c>
      <c r="G8225" s="7">
        <v>0</v>
      </c>
      <c r="H8225" t="s">
        <v>4315</v>
      </c>
      <c r="I8225">
        <v>34</v>
      </c>
      <c r="J8225">
        <v>40355.96</v>
      </c>
      <c r="K8225">
        <v>100000</v>
      </c>
      <c r="L8225" t="s">
        <v>62</v>
      </c>
      <c r="M8225" s="8" t="s">
        <v>63</v>
      </c>
      <c r="N8225" s="8">
        <v>1</v>
      </c>
      <c r="O8225">
        <v>0</v>
      </c>
      <c r="P8225" s="9">
        <v>0</v>
      </c>
      <c r="R8225" s="8"/>
      <c r="S8225" s="8"/>
      <c r="AJ8225">
        <v>1</v>
      </c>
      <c r="AL8225" s="8"/>
      <c r="AM8225" s="10">
        <f t="shared" si="1152"/>
        <v>2006</v>
      </c>
      <c r="AN8225">
        <f t="shared" si="1153"/>
        <v>0</v>
      </c>
      <c r="AO8225">
        <f t="shared" si="1159"/>
        <v>0</v>
      </c>
      <c r="AP8225">
        <f t="shared" si="1154"/>
        <v>1</v>
      </c>
      <c r="AQ8225">
        <f t="shared" si="1155"/>
        <v>0</v>
      </c>
      <c r="AR8225">
        <f t="shared" si="1156"/>
        <v>0</v>
      </c>
      <c r="AS8225">
        <f t="shared" si="1157"/>
        <v>0</v>
      </c>
      <c r="AT8225">
        <f t="shared" si="1158"/>
        <v>0</v>
      </c>
      <c r="AU8225">
        <f t="shared" si="1158"/>
        <v>0</v>
      </c>
      <c r="AV8225">
        <f t="shared" si="1160"/>
        <v>0</v>
      </c>
    </row>
    <row r="8226" spans="1:48" x14ac:dyDescent="0.25">
      <c r="A8226" s="5">
        <v>8297</v>
      </c>
      <c r="B8226" s="5" t="s">
        <v>16832</v>
      </c>
      <c r="C8226" s="5" t="s">
        <v>16833</v>
      </c>
      <c r="D8226" s="6" t="s">
        <v>16834</v>
      </c>
      <c r="E8226">
        <v>14</v>
      </c>
      <c r="F8226" s="7">
        <v>0</v>
      </c>
      <c r="G8226" s="7"/>
      <c r="H8226" t="s">
        <v>16835</v>
      </c>
      <c r="I8226">
        <v>0</v>
      </c>
      <c r="J8226">
        <v>0</v>
      </c>
      <c r="K8226">
        <v>25000</v>
      </c>
      <c r="L8226" t="s">
        <v>52</v>
      </c>
      <c r="M8226" s="8" t="s">
        <v>74</v>
      </c>
      <c r="N8226" s="8">
        <v>0.46428571428571402</v>
      </c>
      <c r="O8226">
        <v>0.53571428571428503</v>
      </c>
      <c r="P8226" s="9">
        <v>-0.86602540378443904</v>
      </c>
      <c r="Q8226">
        <v>6000</v>
      </c>
      <c r="R8226" s="8"/>
      <c r="S8226" s="8"/>
      <c r="AA8226">
        <v>141297</v>
      </c>
      <c r="AB8226">
        <v>0</v>
      </c>
      <c r="AC8226">
        <v>12</v>
      </c>
      <c r="AD8226">
        <v>0</v>
      </c>
      <c r="AE8226">
        <v>2016</v>
      </c>
      <c r="AF8226" t="s">
        <v>126</v>
      </c>
      <c r="AG8226">
        <v>5000</v>
      </c>
      <c r="AH8226" t="s">
        <v>55</v>
      </c>
      <c r="AI8226" t="s">
        <v>56</v>
      </c>
      <c r="AJ8226">
        <v>0</v>
      </c>
      <c r="AK8226">
        <v>2430</v>
      </c>
      <c r="AL8226" s="8" t="s">
        <v>16836</v>
      </c>
      <c r="AM8226" s="10">
        <f t="shared" si="1152"/>
        <v>2016</v>
      </c>
      <c r="AN8226">
        <f t="shared" si="1153"/>
        <v>1</v>
      </c>
      <c r="AO8226">
        <f t="shared" si="1159"/>
        <v>0</v>
      </c>
      <c r="AP8226">
        <f t="shared" si="1154"/>
        <v>0</v>
      </c>
      <c r="AQ8226">
        <f t="shared" si="1155"/>
        <v>0</v>
      </c>
      <c r="AR8226">
        <f t="shared" si="1156"/>
        <v>0</v>
      </c>
      <c r="AS8226">
        <f t="shared" si="1157"/>
        <v>1</v>
      </c>
      <c r="AT8226">
        <f t="shared" si="1158"/>
        <v>0</v>
      </c>
      <c r="AU8226">
        <f t="shared" si="1158"/>
        <v>1</v>
      </c>
      <c r="AV8226" t="str">
        <f t="shared" si="1160"/>
        <v>2021-01-29T13:04:28</v>
      </c>
    </row>
    <row r="8227" spans="1:48" x14ac:dyDescent="0.25">
      <c r="A8227" s="5">
        <v>8298</v>
      </c>
      <c r="B8227" s="5" t="s">
        <v>4332</v>
      </c>
      <c r="C8227" s="5" t="s">
        <v>4333</v>
      </c>
      <c r="D8227" s="6" t="s">
        <v>4334</v>
      </c>
      <c r="E8227">
        <v>6</v>
      </c>
      <c r="F8227" s="7">
        <v>0.48259839389999998</v>
      </c>
      <c r="G8227" s="7">
        <v>0</v>
      </c>
      <c r="H8227" t="s">
        <v>4335</v>
      </c>
      <c r="I8227">
        <v>0</v>
      </c>
      <c r="J8227">
        <v>0</v>
      </c>
      <c r="K8227">
        <v>50000</v>
      </c>
      <c r="L8227" t="s">
        <v>52</v>
      </c>
      <c r="M8227" s="8" t="s">
        <v>53</v>
      </c>
      <c r="N8227" s="8">
        <v>0.85714285714285698</v>
      </c>
      <c r="O8227">
        <v>0.14285714285714199</v>
      </c>
      <c r="P8227" s="9">
        <v>0.86602540378443904</v>
      </c>
      <c r="Q8227">
        <v>50000</v>
      </c>
      <c r="R8227" s="8"/>
      <c r="S8227" s="8"/>
      <c r="AA8227">
        <v>2231631</v>
      </c>
      <c r="AB8227">
        <v>0</v>
      </c>
      <c r="AC8227">
        <v>12</v>
      </c>
      <c r="AD8227">
        <v>0</v>
      </c>
      <c r="AE8227">
        <v>1981</v>
      </c>
      <c r="AF8227" t="s">
        <v>54</v>
      </c>
      <c r="AG8227">
        <v>10000</v>
      </c>
      <c r="AH8227" t="s">
        <v>55</v>
      </c>
      <c r="AI8227" t="s">
        <v>55</v>
      </c>
      <c r="AJ8227">
        <v>1</v>
      </c>
      <c r="AK8227">
        <v>81400</v>
      </c>
      <c r="AL8227" s="8" t="s">
        <v>16837</v>
      </c>
      <c r="AM8227" s="10">
        <f t="shared" si="1152"/>
        <v>2017</v>
      </c>
      <c r="AN8227">
        <f t="shared" si="1153"/>
        <v>1</v>
      </c>
      <c r="AO8227">
        <f t="shared" si="1159"/>
        <v>0</v>
      </c>
      <c r="AP8227">
        <f t="shared" si="1154"/>
        <v>0</v>
      </c>
      <c r="AQ8227">
        <f t="shared" si="1155"/>
        <v>1</v>
      </c>
      <c r="AR8227">
        <f t="shared" si="1156"/>
        <v>0</v>
      </c>
      <c r="AS8227">
        <f t="shared" si="1157"/>
        <v>0</v>
      </c>
      <c r="AT8227">
        <f t="shared" si="1158"/>
        <v>0</v>
      </c>
      <c r="AU8227">
        <f t="shared" si="1158"/>
        <v>0</v>
      </c>
      <c r="AV8227" t="str">
        <f t="shared" si="1160"/>
        <v>2021-01-29T13:10:08</v>
      </c>
    </row>
    <row r="8228" spans="1:48" x14ac:dyDescent="0.25">
      <c r="A8228" s="5">
        <v>8299</v>
      </c>
      <c r="B8228" s="5" t="s">
        <v>6396</v>
      </c>
      <c r="C8228" s="5" t="s">
        <v>6397</v>
      </c>
      <c r="D8228" s="6" t="s">
        <v>6398</v>
      </c>
      <c r="E8228">
        <v>5</v>
      </c>
      <c r="F8228" s="7">
        <v>0.33715916940000001</v>
      </c>
      <c r="G8228" s="7">
        <v>0</v>
      </c>
      <c r="H8228" t="s">
        <v>1677</v>
      </c>
      <c r="I8228">
        <v>46</v>
      </c>
      <c r="J8228">
        <v>27978.28</v>
      </c>
      <c r="K8228">
        <v>50000</v>
      </c>
      <c r="L8228" t="s">
        <v>52</v>
      </c>
      <c r="M8228" s="8" t="s">
        <v>53</v>
      </c>
      <c r="N8228" s="8">
        <v>0.875</v>
      </c>
      <c r="O8228">
        <v>0.125</v>
      </c>
      <c r="P8228" s="9">
        <v>0</v>
      </c>
      <c r="Q8228">
        <v>35000</v>
      </c>
      <c r="R8228" s="8"/>
      <c r="S8228" s="8" t="s">
        <v>217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1522364</v>
      </c>
      <c r="AB8228">
        <v>0</v>
      </c>
      <c r="AC8228">
        <v>12</v>
      </c>
      <c r="AD8228">
        <v>0</v>
      </c>
      <c r="AE8228">
        <v>2008</v>
      </c>
      <c r="AF8228" t="s">
        <v>121</v>
      </c>
      <c r="AG8228">
        <v>500000</v>
      </c>
      <c r="AH8228" t="s">
        <v>55</v>
      </c>
      <c r="AI8228" t="s">
        <v>55</v>
      </c>
      <c r="AJ8228">
        <v>1</v>
      </c>
      <c r="AK8228">
        <v>28800</v>
      </c>
      <c r="AL8228" s="8" t="s">
        <v>16838</v>
      </c>
      <c r="AM8228" s="10">
        <f t="shared" si="1152"/>
        <v>2018</v>
      </c>
      <c r="AN8228">
        <f t="shared" si="1153"/>
        <v>1</v>
      </c>
      <c r="AO8228">
        <f t="shared" si="1159"/>
        <v>0</v>
      </c>
      <c r="AP8228">
        <f t="shared" si="1154"/>
        <v>0</v>
      </c>
      <c r="AQ8228">
        <f t="shared" si="1155"/>
        <v>1</v>
      </c>
      <c r="AR8228">
        <f t="shared" si="1156"/>
        <v>0</v>
      </c>
      <c r="AS8228">
        <f t="shared" si="1157"/>
        <v>0</v>
      </c>
      <c r="AT8228">
        <f t="shared" si="1158"/>
        <v>0</v>
      </c>
      <c r="AU8228">
        <f t="shared" si="1158"/>
        <v>0</v>
      </c>
      <c r="AV8228" t="str">
        <f t="shared" si="1160"/>
        <v>2021-01-29T14:03:16</v>
      </c>
    </row>
    <row r="8229" spans="1:48" x14ac:dyDescent="0.25">
      <c r="A8229" s="5">
        <v>8300</v>
      </c>
      <c r="B8229" s="5" t="s">
        <v>5964</v>
      </c>
      <c r="C8229" s="5" t="s">
        <v>5965</v>
      </c>
      <c r="D8229" s="6" t="s">
        <v>5966</v>
      </c>
      <c r="E8229">
        <v>96</v>
      </c>
      <c r="F8229" s="7">
        <v>0.49705066209999998</v>
      </c>
      <c r="G8229" s="7">
        <v>0</v>
      </c>
      <c r="H8229" t="s">
        <v>5967</v>
      </c>
      <c r="I8229">
        <v>43</v>
      </c>
      <c r="J8229">
        <v>14118.48</v>
      </c>
      <c r="K8229">
        <v>50000</v>
      </c>
      <c r="L8229" t="s">
        <v>52</v>
      </c>
      <c r="M8229" s="8" t="s">
        <v>53</v>
      </c>
      <c r="N8229" s="8">
        <v>0.76785714285714202</v>
      </c>
      <c r="O8229">
        <v>0.23214285714285701</v>
      </c>
      <c r="P8229" s="9">
        <v>-0.35191802418899298</v>
      </c>
      <c r="Q8229">
        <v>50000</v>
      </c>
      <c r="R8229" s="8"/>
      <c r="S8229" s="8"/>
      <c r="AA8229">
        <v>45289912</v>
      </c>
      <c r="AB8229">
        <v>0</v>
      </c>
      <c r="AC8229">
        <v>12</v>
      </c>
      <c r="AD8229">
        <v>0</v>
      </c>
      <c r="AE8229">
        <v>1996</v>
      </c>
      <c r="AF8229" t="s">
        <v>54</v>
      </c>
      <c r="AG8229">
        <v>350000</v>
      </c>
      <c r="AH8229" t="s">
        <v>55</v>
      </c>
      <c r="AI8229" t="s">
        <v>55</v>
      </c>
      <c r="AJ8229">
        <v>0.78470870950000005</v>
      </c>
      <c r="AK8229">
        <v>1062521</v>
      </c>
      <c r="AL8229" s="8" t="s">
        <v>16839</v>
      </c>
      <c r="AM8229" s="10">
        <f t="shared" si="1152"/>
        <v>2006</v>
      </c>
      <c r="AN8229">
        <f t="shared" si="1153"/>
        <v>1</v>
      </c>
      <c r="AO8229">
        <f t="shared" si="1159"/>
        <v>0</v>
      </c>
      <c r="AP8229">
        <f t="shared" si="1154"/>
        <v>0</v>
      </c>
      <c r="AQ8229">
        <f t="shared" si="1155"/>
        <v>1</v>
      </c>
      <c r="AR8229">
        <f t="shared" si="1156"/>
        <v>0</v>
      </c>
      <c r="AS8229">
        <f t="shared" si="1157"/>
        <v>0</v>
      </c>
      <c r="AT8229">
        <f t="shared" si="1158"/>
        <v>0</v>
      </c>
      <c r="AU8229">
        <f t="shared" si="1158"/>
        <v>0</v>
      </c>
      <c r="AV8229" t="str">
        <f t="shared" si="1160"/>
        <v>2021-01-29T14:11:01</v>
      </c>
    </row>
    <row r="8230" spans="1:48" x14ac:dyDescent="0.25">
      <c r="A8230" s="5">
        <v>8301</v>
      </c>
      <c r="B8230" s="5" t="s">
        <v>4860</v>
      </c>
      <c r="C8230" s="5" t="s">
        <v>4861</v>
      </c>
      <c r="D8230" s="6" t="s">
        <v>4862</v>
      </c>
      <c r="E8230">
        <v>33</v>
      </c>
      <c r="F8230" s="7">
        <v>0.4637211329</v>
      </c>
      <c r="G8230" s="7">
        <v>0</v>
      </c>
      <c r="H8230" t="s">
        <v>4863</v>
      </c>
      <c r="I8230">
        <v>0</v>
      </c>
      <c r="J8230">
        <v>0</v>
      </c>
      <c r="K8230">
        <v>10000</v>
      </c>
      <c r="L8230" t="s">
        <v>52</v>
      </c>
      <c r="M8230" s="8" t="s">
        <v>86</v>
      </c>
      <c r="N8230" s="8">
        <v>0.57142857142857095</v>
      </c>
      <c r="O8230">
        <v>0.42857142857142799</v>
      </c>
      <c r="P8230" s="9">
        <v>0.86602540378443904</v>
      </c>
      <c r="Q8230">
        <v>10000</v>
      </c>
      <c r="R8230" s="8"/>
      <c r="S8230" s="8" t="s">
        <v>217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345100</v>
      </c>
      <c r="AB8230">
        <v>0</v>
      </c>
      <c r="AC8230">
        <v>12</v>
      </c>
      <c r="AD8230">
        <v>0</v>
      </c>
      <c r="AE8230">
        <v>2018</v>
      </c>
      <c r="AF8230" t="s">
        <v>126</v>
      </c>
      <c r="AG8230">
        <v>50000</v>
      </c>
      <c r="AH8230" t="s">
        <v>55</v>
      </c>
      <c r="AI8230" t="s">
        <v>55</v>
      </c>
      <c r="AJ8230">
        <v>1</v>
      </c>
      <c r="AK8230">
        <v>10800</v>
      </c>
      <c r="AL8230" s="8" t="s">
        <v>16840</v>
      </c>
      <c r="AM8230" s="10">
        <f t="shared" si="1152"/>
        <v>2020</v>
      </c>
      <c r="AN8230">
        <f t="shared" si="1153"/>
        <v>1</v>
      </c>
      <c r="AO8230">
        <f t="shared" si="1159"/>
        <v>0</v>
      </c>
      <c r="AP8230">
        <f t="shared" si="1154"/>
        <v>0</v>
      </c>
      <c r="AQ8230">
        <f t="shared" si="1155"/>
        <v>0</v>
      </c>
      <c r="AR8230">
        <f t="shared" si="1156"/>
        <v>1</v>
      </c>
      <c r="AS8230">
        <f t="shared" si="1157"/>
        <v>0</v>
      </c>
      <c r="AT8230">
        <f t="shared" si="1158"/>
        <v>0</v>
      </c>
      <c r="AU8230">
        <f t="shared" si="1158"/>
        <v>0</v>
      </c>
      <c r="AV8230" t="str">
        <f t="shared" si="1160"/>
        <v>2021-01-29T14:14:29</v>
      </c>
    </row>
    <row r="8231" spans="1:48" x14ac:dyDescent="0.25">
      <c r="A8231" s="5">
        <v>8302</v>
      </c>
      <c r="B8231" s="5" t="s">
        <v>623</v>
      </c>
      <c r="C8231" s="5" t="s">
        <v>624</v>
      </c>
      <c r="D8231" s="6" t="s">
        <v>625</v>
      </c>
      <c r="E8231">
        <v>0</v>
      </c>
      <c r="F8231" s="7">
        <v>0.5201378579</v>
      </c>
      <c r="G8231" s="7">
        <v>0</v>
      </c>
      <c r="H8231" t="s">
        <v>626</v>
      </c>
      <c r="I8231">
        <v>28</v>
      </c>
      <c r="J8231">
        <v>4715</v>
      </c>
      <c r="K8231">
        <v>40000</v>
      </c>
      <c r="L8231" t="s">
        <v>52</v>
      </c>
      <c r="M8231" s="8" t="s">
        <v>53</v>
      </c>
      <c r="N8231" s="8">
        <v>0.85714285714285698</v>
      </c>
      <c r="O8231">
        <v>0.14285714285714199</v>
      </c>
      <c r="P8231" s="9">
        <v>0</v>
      </c>
      <c r="Q8231">
        <v>35000</v>
      </c>
      <c r="R8231" s="8"/>
      <c r="S8231" s="8"/>
      <c r="AA8231">
        <v>2329854</v>
      </c>
      <c r="AB8231">
        <v>0</v>
      </c>
      <c r="AC8231">
        <v>12</v>
      </c>
      <c r="AD8231">
        <v>0</v>
      </c>
      <c r="AE8231">
        <v>2009</v>
      </c>
      <c r="AF8231" t="s">
        <v>121</v>
      </c>
      <c r="AG8231">
        <v>100000</v>
      </c>
      <c r="AH8231" t="s">
        <v>55</v>
      </c>
      <c r="AI8231" t="s">
        <v>55</v>
      </c>
      <c r="AJ8231">
        <v>1</v>
      </c>
      <c r="AK8231">
        <v>8640</v>
      </c>
      <c r="AL8231" s="8" t="s">
        <v>16841</v>
      </c>
      <c r="AM8231" s="10">
        <f t="shared" si="1152"/>
        <v>2017</v>
      </c>
      <c r="AN8231">
        <f t="shared" si="1153"/>
        <v>1</v>
      </c>
      <c r="AO8231">
        <f t="shared" si="1159"/>
        <v>0</v>
      </c>
      <c r="AP8231">
        <f t="shared" si="1154"/>
        <v>0</v>
      </c>
      <c r="AQ8231">
        <f t="shared" si="1155"/>
        <v>1</v>
      </c>
      <c r="AR8231">
        <f t="shared" si="1156"/>
        <v>0</v>
      </c>
      <c r="AS8231">
        <f t="shared" si="1157"/>
        <v>0</v>
      </c>
      <c r="AT8231">
        <f t="shared" si="1158"/>
        <v>0</v>
      </c>
      <c r="AU8231">
        <f t="shared" si="1158"/>
        <v>0</v>
      </c>
      <c r="AV8231" t="str">
        <f t="shared" si="1160"/>
        <v>2021-01-29T14:15:38</v>
      </c>
    </row>
    <row r="8232" spans="1:48" x14ac:dyDescent="0.25">
      <c r="A8232" s="5">
        <v>8303</v>
      </c>
      <c r="B8232" s="5" t="s">
        <v>3701</v>
      </c>
      <c r="C8232" s="5" t="s">
        <v>3702</v>
      </c>
      <c r="D8232" s="6" t="s">
        <v>3703</v>
      </c>
      <c r="E8232">
        <v>117</v>
      </c>
      <c r="F8232" s="7">
        <v>0.49266084240000002</v>
      </c>
      <c r="G8232" s="7">
        <v>0</v>
      </c>
      <c r="H8232" t="s">
        <v>312</v>
      </c>
      <c r="I8232">
        <v>0</v>
      </c>
      <c r="J8232">
        <v>0</v>
      </c>
      <c r="K8232">
        <v>30000</v>
      </c>
      <c r="L8232" t="s">
        <v>52</v>
      </c>
      <c r="M8232" s="8" t="s">
        <v>53</v>
      </c>
      <c r="N8232" s="8">
        <v>0.76785714285714202</v>
      </c>
      <c r="O8232">
        <v>0.23214285714285701</v>
      </c>
      <c r="P8232" s="9">
        <v>0.86602540378443904</v>
      </c>
      <c r="Q8232">
        <v>30000</v>
      </c>
      <c r="R8232" s="8"/>
      <c r="S8232" s="8"/>
      <c r="AA8232">
        <v>3189464</v>
      </c>
      <c r="AB8232">
        <v>0</v>
      </c>
      <c r="AC8232">
        <v>12</v>
      </c>
      <c r="AD8232">
        <v>0</v>
      </c>
      <c r="AE8232">
        <v>1972</v>
      </c>
      <c r="AF8232" t="s">
        <v>54</v>
      </c>
      <c r="AG8232">
        <v>130000</v>
      </c>
      <c r="AH8232" t="s">
        <v>55</v>
      </c>
      <c r="AI8232" t="s">
        <v>55</v>
      </c>
      <c r="AJ8232">
        <v>1</v>
      </c>
      <c r="AK8232">
        <v>3300</v>
      </c>
      <c r="AL8232" s="8" t="s">
        <v>16842</v>
      </c>
      <c r="AM8232" s="10">
        <f t="shared" si="1152"/>
        <v>2006</v>
      </c>
      <c r="AN8232">
        <f t="shared" si="1153"/>
        <v>1</v>
      </c>
      <c r="AO8232">
        <f t="shared" si="1159"/>
        <v>0</v>
      </c>
      <c r="AP8232">
        <f t="shared" si="1154"/>
        <v>0</v>
      </c>
      <c r="AQ8232">
        <f t="shared" si="1155"/>
        <v>1</v>
      </c>
      <c r="AR8232">
        <f t="shared" si="1156"/>
        <v>0</v>
      </c>
      <c r="AS8232">
        <f t="shared" si="1157"/>
        <v>0</v>
      </c>
      <c r="AT8232">
        <f t="shared" si="1158"/>
        <v>0</v>
      </c>
      <c r="AU8232">
        <f t="shared" si="1158"/>
        <v>0</v>
      </c>
      <c r="AV8232" t="str">
        <f t="shared" si="1160"/>
        <v>2021-01-29T14:06:50</v>
      </c>
    </row>
    <row r="8233" spans="1:48" x14ac:dyDescent="0.25">
      <c r="A8233" s="5">
        <v>8304</v>
      </c>
      <c r="B8233" s="5" t="s">
        <v>9248</v>
      </c>
      <c r="C8233" s="5" t="s">
        <v>9249</v>
      </c>
      <c r="D8233" s="6" t="s">
        <v>9250</v>
      </c>
      <c r="E8233">
        <v>19</v>
      </c>
      <c r="F8233" s="7">
        <v>0.45959855859999998</v>
      </c>
      <c r="G8233" s="7">
        <v>0</v>
      </c>
      <c r="H8233" t="s">
        <v>9251</v>
      </c>
      <c r="I8233">
        <v>4</v>
      </c>
      <c r="J8233">
        <v>4816</v>
      </c>
      <c r="K8233">
        <v>12000</v>
      </c>
      <c r="L8233" t="s">
        <v>52</v>
      </c>
      <c r="M8233" s="8" t="s">
        <v>53</v>
      </c>
      <c r="N8233" s="8">
        <v>0.875</v>
      </c>
      <c r="O8233">
        <v>0.125</v>
      </c>
      <c r="P8233" s="9">
        <v>-0.78370931124269805</v>
      </c>
      <c r="Q8233">
        <v>12000</v>
      </c>
      <c r="R8233" s="8"/>
      <c r="S8233" s="8" t="s">
        <v>217</v>
      </c>
      <c r="T8233">
        <v>5213431</v>
      </c>
      <c r="U8233">
        <v>1155908</v>
      </c>
      <c r="V8233">
        <v>5930325</v>
      </c>
      <c r="W8233">
        <v>4227231</v>
      </c>
      <c r="X8233">
        <v>0</v>
      </c>
      <c r="Y8233">
        <v>653983</v>
      </c>
      <c r="Z8233">
        <v>45466</v>
      </c>
      <c r="AA8233">
        <v>6363612</v>
      </c>
      <c r="AB8233">
        <v>4836346</v>
      </c>
      <c r="AC8233">
        <v>12</v>
      </c>
      <c r="AD8233">
        <v>1527266</v>
      </c>
      <c r="AE8233">
        <v>2006</v>
      </c>
      <c r="AF8233" t="s">
        <v>121</v>
      </c>
      <c r="AG8233">
        <v>600000</v>
      </c>
      <c r="AH8233" t="s">
        <v>55</v>
      </c>
      <c r="AI8233" t="s">
        <v>55</v>
      </c>
      <c r="AJ8233">
        <v>0.51401528510000005</v>
      </c>
      <c r="AK8233">
        <v>720</v>
      </c>
      <c r="AL8233" s="8" t="s">
        <v>16843</v>
      </c>
      <c r="AM8233" s="10">
        <f t="shared" si="1152"/>
        <v>2016</v>
      </c>
      <c r="AN8233">
        <f t="shared" si="1153"/>
        <v>1</v>
      </c>
      <c r="AO8233">
        <f t="shared" si="1159"/>
        <v>0</v>
      </c>
      <c r="AP8233">
        <f t="shared" si="1154"/>
        <v>0</v>
      </c>
      <c r="AQ8233">
        <f t="shared" si="1155"/>
        <v>1</v>
      </c>
      <c r="AR8233">
        <f t="shared" si="1156"/>
        <v>0</v>
      </c>
      <c r="AS8233">
        <f t="shared" si="1157"/>
        <v>0</v>
      </c>
      <c r="AT8233">
        <f t="shared" si="1158"/>
        <v>0</v>
      </c>
      <c r="AU8233">
        <f t="shared" si="1158"/>
        <v>0</v>
      </c>
      <c r="AV8233" t="str">
        <f t="shared" si="1160"/>
        <v>2021-01-29T14:16:07</v>
      </c>
    </row>
    <row r="8234" spans="1:48" x14ac:dyDescent="0.25">
      <c r="A8234" s="5">
        <v>8305</v>
      </c>
      <c r="B8234" s="5" t="s">
        <v>5854</v>
      </c>
      <c r="C8234" s="5" t="s">
        <v>5855</v>
      </c>
      <c r="D8234" s="6" t="s">
        <v>5856</v>
      </c>
      <c r="E8234">
        <v>4</v>
      </c>
      <c r="F8234" s="7">
        <v>0.36987782349999998</v>
      </c>
      <c r="G8234" s="7">
        <v>0</v>
      </c>
      <c r="H8234" t="s">
        <v>5857</v>
      </c>
      <c r="I8234">
        <v>0</v>
      </c>
      <c r="J8234">
        <v>0</v>
      </c>
      <c r="K8234">
        <v>80000</v>
      </c>
      <c r="L8234" t="s">
        <v>52</v>
      </c>
      <c r="M8234" s="8" t="s">
        <v>53</v>
      </c>
      <c r="N8234" s="8">
        <v>0.85714285714285698</v>
      </c>
      <c r="O8234">
        <v>0.14285714285714199</v>
      </c>
      <c r="P8234" s="9">
        <v>0</v>
      </c>
      <c r="Q8234">
        <v>75000</v>
      </c>
      <c r="R8234" s="8"/>
      <c r="S8234" s="8" t="s">
        <v>16691</v>
      </c>
      <c r="T8234">
        <v>4322882</v>
      </c>
      <c r="U8234">
        <v>2374007</v>
      </c>
      <c r="V8234">
        <v>4324242</v>
      </c>
      <c r="W8234">
        <v>50000</v>
      </c>
      <c r="X8234">
        <v>54800</v>
      </c>
      <c r="Y8234">
        <v>1203068</v>
      </c>
      <c r="Z8234">
        <v>3026982</v>
      </c>
      <c r="AA8234">
        <v>3983742</v>
      </c>
      <c r="AB8234">
        <v>2310013</v>
      </c>
      <c r="AC8234">
        <v>12</v>
      </c>
      <c r="AD8234">
        <v>1673729</v>
      </c>
      <c r="AE8234">
        <v>2013</v>
      </c>
      <c r="AF8234" t="s">
        <v>68</v>
      </c>
      <c r="AG8234">
        <v>50000</v>
      </c>
      <c r="AH8234" t="s">
        <v>55</v>
      </c>
      <c r="AI8234" t="s">
        <v>55</v>
      </c>
      <c r="AJ8234">
        <v>1</v>
      </c>
      <c r="AK8234">
        <v>33690</v>
      </c>
      <c r="AL8234" s="8" t="s">
        <v>16844</v>
      </c>
      <c r="AM8234" s="10">
        <f t="shared" si="1152"/>
        <v>2016</v>
      </c>
      <c r="AN8234">
        <f t="shared" si="1153"/>
        <v>1</v>
      </c>
      <c r="AO8234">
        <f t="shared" si="1159"/>
        <v>0</v>
      </c>
      <c r="AP8234">
        <f t="shared" si="1154"/>
        <v>0</v>
      </c>
      <c r="AQ8234">
        <f t="shared" si="1155"/>
        <v>1</v>
      </c>
      <c r="AR8234">
        <f t="shared" si="1156"/>
        <v>0</v>
      </c>
      <c r="AS8234">
        <f t="shared" si="1157"/>
        <v>0</v>
      </c>
      <c r="AT8234">
        <f t="shared" si="1158"/>
        <v>0</v>
      </c>
      <c r="AU8234">
        <f t="shared" si="1158"/>
        <v>0</v>
      </c>
      <c r="AV8234" t="str">
        <f t="shared" si="1160"/>
        <v>2021-01-29T14:16:36</v>
      </c>
    </row>
    <row r="8235" spans="1:48" x14ac:dyDescent="0.25">
      <c r="A8235" s="5">
        <v>8306</v>
      </c>
      <c r="B8235" s="5" t="s">
        <v>9622</v>
      </c>
      <c r="C8235" s="5" t="s">
        <v>9623</v>
      </c>
      <c r="D8235" s="6" t="s">
        <v>9624</v>
      </c>
      <c r="E8235">
        <v>19</v>
      </c>
      <c r="F8235" s="7">
        <v>0.64511934709999996</v>
      </c>
      <c r="G8235" s="7">
        <v>0</v>
      </c>
      <c r="H8235" t="s">
        <v>2782</v>
      </c>
      <c r="I8235">
        <v>0</v>
      </c>
      <c r="J8235">
        <v>0</v>
      </c>
      <c r="K8235">
        <v>40000</v>
      </c>
      <c r="L8235" t="s">
        <v>52</v>
      </c>
      <c r="M8235" s="8" t="s">
        <v>53</v>
      </c>
      <c r="N8235" s="8">
        <v>0.80357142857142805</v>
      </c>
      <c r="O8235">
        <v>0.19642857142857101</v>
      </c>
      <c r="P8235" s="11">
        <v>3.9999999999999999E-16</v>
      </c>
      <c r="Q8235">
        <v>40000</v>
      </c>
      <c r="R8235" s="8"/>
      <c r="S8235" s="8"/>
      <c r="AA8235">
        <v>8298191</v>
      </c>
      <c r="AB8235">
        <v>0</v>
      </c>
      <c r="AC8235">
        <v>12</v>
      </c>
      <c r="AD8235">
        <v>0</v>
      </c>
      <c r="AE8235">
        <v>1995</v>
      </c>
      <c r="AF8235" t="s">
        <v>54</v>
      </c>
      <c r="AG8235">
        <v>200000</v>
      </c>
      <c r="AH8235" t="s">
        <v>55</v>
      </c>
      <c r="AI8235" t="s">
        <v>55</v>
      </c>
      <c r="AJ8235">
        <v>1</v>
      </c>
      <c r="AK8235">
        <v>1301777</v>
      </c>
      <c r="AL8235" s="8" t="s">
        <v>16845</v>
      </c>
      <c r="AM8235" s="10">
        <f t="shared" si="1152"/>
        <v>2016</v>
      </c>
      <c r="AN8235">
        <f t="shared" si="1153"/>
        <v>1</v>
      </c>
      <c r="AO8235">
        <f t="shared" si="1159"/>
        <v>0</v>
      </c>
      <c r="AP8235">
        <f t="shared" si="1154"/>
        <v>0</v>
      </c>
      <c r="AQ8235">
        <f t="shared" si="1155"/>
        <v>1</v>
      </c>
      <c r="AR8235">
        <f t="shared" si="1156"/>
        <v>0</v>
      </c>
      <c r="AS8235">
        <f t="shared" si="1157"/>
        <v>0</v>
      </c>
      <c r="AT8235">
        <f t="shared" si="1158"/>
        <v>0</v>
      </c>
      <c r="AU8235">
        <f t="shared" si="1158"/>
        <v>0</v>
      </c>
      <c r="AV8235" t="str">
        <f t="shared" si="1160"/>
        <v>2021-01-29T14:31:17</v>
      </c>
    </row>
    <row r="8236" spans="1:48" x14ac:dyDescent="0.25">
      <c r="A8236" s="5">
        <v>8307</v>
      </c>
      <c r="B8236" s="5" t="s">
        <v>186</v>
      </c>
      <c r="C8236" s="5" t="s">
        <v>187</v>
      </c>
      <c r="D8236" s="6" t="s">
        <v>188</v>
      </c>
      <c r="E8236">
        <v>14</v>
      </c>
      <c r="F8236" s="7">
        <v>0.28602825320000003</v>
      </c>
      <c r="G8236" s="7">
        <v>0</v>
      </c>
      <c r="H8236" t="s">
        <v>189</v>
      </c>
      <c r="I8236">
        <v>0</v>
      </c>
      <c r="J8236">
        <v>0</v>
      </c>
      <c r="K8236">
        <v>500000</v>
      </c>
      <c r="L8236" t="s">
        <v>52</v>
      </c>
      <c r="M8236" s="8" t="s">
        <v>53</v>
      </c>
      <c r="N8236" s="8">
        <v>0.75</v>
      </c>
      <c r="O8236">
        <v>0.25</v>
      </c>
      <c r="P8236" s="9">
        <v>0</v>
      </c>
      <c r="Q8236">
        <v>500000</v>
      </c>
      <c r="R8236" s="8"/>
      <c r="S8236" s="8" t="s">
        <v>16747</v>
      </c>
      <c r="T8236">
        <v>15957453</v>
      </c>
      <c r="U8236">
        <v>13322534</v>
      </c>
      <c r="V8236">
        <v>21473530</v>
      </c>
      <c r="W8236">
        <v>6170447</v>
      </c>
      <c r="X8236">
        <v>5600316</v>
      </c>
      <c r="Y8236">
        <v>3493534</v>
      </c>
      <c r="Z8236">
        <v>7232600</v>
      </c>
      <c r="AA8236">
        <v>59779735</v>
      </c>
      <c r="AB8236">
        <v>22127105</v>
      </c>
      <c r="AC8236">
        <v>11</v>
      </c>
      <c r="AD8236">
        <v>37652630</v>
      </c>
      <c r="AE8236">
        <v>2006</v>
      </c>
      <c r="AF8236" t="s">
        <v>121</v>
      </c>
      <c r="AG8236">
        <v>1000000</v>
      </c>
      <c r="AH8236" t="s">
        <v>55</v>
      </c>
      <c r="AI8236" t="s">
        <v>56</v>
      </c>
      <c r="AJ8236">
        <v>1</v>
      </c>
      <c r="AK8236">
        <v>1263925</v>
      </c>
      <c r="AL8236" s="8" t="s">
        <v>16846</v>
      </c>
      <c r="AM8236" s="10">
        <f t="shared" si="1152"/>
        <v>2009</v>
      </c>
      <c r="AN8236">
        <f t="shared" si="1153"/>
        <v>1</v>
      </c>
      <c r="AO8236">
        <f t="shared" si="1159"/>
        <v>0</v>
      </c>
      <c r="AP8236">
        <f t="shared" si="1154"/>
        <v>0</v>
      </c>
      <c r="AQ8236">
        <f t="shared" si="1155"/>
        <v>1</v>
      </c>
      <c r="AR8236">
        <f t="shared" si="1156"/>
        <v>0</v>
      </c>
      <c r="AS8236">
        <f t="shared" si="1157"/>
        <v>0</v>
      </c>
      <c r="AT8236">
        <f t="shared" si="1158"/>
        <v>0</v>
      </c>
      <c r="AU8236">
        <f t="shared" si="1158"/>
        <v>1</v>
      </c>
      <c r="AV8236" t="str">
        <f t="shared" si="1160"/>
        <v>2021-01-29T14:31:50</v>
      </c>
    </row>
    <row r="8237" spans="1:48" x14ac:dyDescent="0.25">
      <c r="A8237" s="5">
        <v>8308</v>
      </c>
      <c r="B8237" s="5" t="s">
        <v>830</v>
      </c>
      <c r="C8237" s="5" t="s">
        <v>831</v>
      </c>
      <c r="D8237" s="6" t="s">
        <v>832</v>
      </c>
      <c r="E8237">
        <v>5</v>
      </c>
      <c r="F8237" s="7">
        <v>0.41231628570000001</v>
      </c>
      <c r="G8237" s="7">
        <v>0</v>
      </c>
      <c r="H8237" t="s">
        <v>833</v>
      </c>
      <c r="I8237">
        <v>0</v>
      </c>
      <c r="J8237">
        <v>20797</v>
      </c>
      <c r="K8237">
        <v>120000</v>
      </c>
      <c r="L8237" t="s">
        <v>52</v>
      </c>
      <c r="M8237" s="8" t="s">
        <v>53</v>
      </c>
      <c r="N8237" s="8">
        <v>0.76785714285714202</v>
      </c>
      <c r="O8237">
        <v>0.23214285714285701</v>
      </c>
      <c r="P8237" s="9">
        <v>0.86602540378443904</v>
      </c>
      <c r="Q8237">
        <v>120000</v>
      </c>
      <c r="R8237" s="8"/>
      <c r="S8237" s="8" t="s">
        <v>16847</v>
      </c>
      <c r="T8237">
        <v>8865359</v>
      </c>
      <c r="U8237">
        <v>4093950</v>
      </c>
      <c r="V8237">
        <v>9468196</v>
      </c>
      <c r="W8237">
        <v>646143</v>
      </c>
      <c r="X8237">
        <v>225559</v>
      </c>
      <c r="Y8237">
        <v>11662572</v>
      </c>
      <c r="Z8237">
        <v>4099019</v>
      </c>
      <c r="AA8237">
        <v>4515753</v>
      </c>
      <c r="AB8237">
        <v>-2846171</v>
      </c>
      <c r="AC8237">
        <v>7</v>
      </c>
      <c r="AD8237">
        <v>7361924</v>
      </c>
      <c r="AE8237">
        <v>2018</v>
      </c>
      <c r="AF8237" t="s">
        <v>126</v>
      </c>
      <c r="AG8237">
        <v>200000</v>
      </c>
      <c r="AH8237" t="s">
        <v>55</v>
      </c>
      <c r="AI8237" t="s">
        <v>55</v>
      </c>
      <c r="AJ8237">
        <v>1</v>
      </c>
      <c r="AK8237">
        <v>482740</v>
      </c>
      <c r="AL8237" s="8" t="s">
        <v>16848</v>
      </c>
      <c r="AM8237" s="10">
        <f t="shared" si="1152"/>
        <v>2018</v>
      </c>
      <c r="AN8237">
        <f t="shared" si="1153"/>
        <v>1</v>
      </c>
      <c r="AO8237">
        <f t="shared" si="1159"/>
        <v>0</v>
      </c>
      <c r="AP8237">
        <f t="shared" si="1154"/>
        <v>0</v>
      </c>
      <c r="AQ8237">
        <f t="shared" si="1155"/>
        <v>1</v>
      </c>
      <c r="AR8237">
        <f t="shared" si="1156"/>
        <v>0</v>
      </c>
      <c r="AS8237">
        <f t="shared" si="1157"/>
        <v>0</v>
      </c>
      <c r="AT8237">
        <f t="shared" si="1158"/>
        <v>0</v>
      </c>
      <c r="AU8237">
        <f t="shared" si="1158"/>
        <v>0</v>
      </c>
      <c r="AV8237" t="str">
        <f t="shared" si="1160"/>
        <v>2021-01-29T14:32:37</v>
      </c>
    </row>
    <row r="8238" spans="1:48" x14ac:dyDescent="0.25">
      <c r="A8238" s="5">
        <v>8309</v>
      </c>
      <c r="B8238" s="5" t="s">
        <v>2793</v>
      </c>
      <c r="C8238" s="5" t="s">
        <v>2794</v>
      </c>
      <c r="D8238" s="6" t="s">
        <v>2795</v>
      </c>
      <c r="E8238">
        <v>79</v>
      </c>
      <c r="F8238" s="7">
        <v>0.41238092339999999</v>
      </c>
      <c r="G8238" s="7">
        <v>0</v>
      </c>
      <c r="H8238" t="s">
        <v>2796</v>
      </c>
      <c r="I8238">
        <v>51</v>
      </c>
      <c r="J8238">
        <v>788908.66</v>
      </c>
      <c r="K8238">
        <v>1500000</v>
      </c>
      <c r="L8238" t="s">
        <v>52</v>
      </c>
      <c r="M8238" s="8" t="s">
        <v>53</v>
      </c>
      <c r="N8238" s="8">
        <v>0.82142857142857095</v>
      </c>
      <c r="O8238">
        <v>0.17857142857142799</v>
      </c>
      <c r="P8238" s="9">
        <v>0.92218100553397597</v>
      </c>
      <c r="Q8238">
        <v>1300000</v>
      </c>
      <c r="R8238" s="8"/>
      <c r="S8238" s="8" t="s">
        <v>16849</v>
      </c>
      <c r="T8238">
        <v>136635000</v>
      </c>
      <c r="U8238">
        <v>117181000</v>
      </c>
      <c r="V8238">
        <v>229560000</v>
      </c>
      <c r="W8238">
        <v>76345000</v>
      </c>
      <c r="X8238">
        <v>65500000</v>
      </c>
      <c r="Y8238">
        <v>49964000</v>
      </c>
      <c r="Z8238">
        <v>22124000</v>
      </c>
      <c r="AA8238">
        <v>187527000</v>
      </c>
      <c r="AB8238">
        <v>52419000</v>
      </c>
      <c r="AC8238">
        <v>9</v>
      </c>
      <c r="AD8238">
        <v>135108000</v>
      </c>
      <c r="AE8238">
        <v>1991</v>
      </c>
      <c r="AF8238" t="s">
        <v>54</v>
      </c>
      <c r="AG8238">
        <v>69000000</v>
      </c>
      <c r="AH8238" t="s">
        <v>55</v>
      </c>
      <c r="AI8238" t="s">
        <v>55</v>
      </c>
      <c r="AJ8238">
        <v>0.99998189609999999</v>
      </c>
      <c r="AK8238">
        <v>0</v>
      </c>
      <c r="AL8238" s="8" t="s">
        <v>16850</v>
      </c>
      <c r="AM8238" s="10">
        <f t="shared" si="1152"/>
        <v>2006</v>
      </c>
      <c r="AN8238">
        <f t="shared" si="1153"/>
        <v>1</v>
      </c>
      <c r="AO8238">
        <f t="shared" si="1159"/>
        <v>0</v>
      </c>
      <c r="AP8238">
        <f t="shared" si="1154"/>
        <v>0</v>
      </c>
      <c r="AQ8238">
        <f t="shared" si="1155"/>
        <v>1</v>
      </c>
      <c r="AR8238">
        <f t="shared" si="1156"/>
        <v>0</v>
      </c>
      <c r="AS8238">
        <f t="shared" si="1157"/>
        <v>0</v>
      </c>
      <c r="AT8238">
        <f t="shared" si="1158"/>
        <v>0</v>
      </c>
      <c r="AU8238">
        <f t="shared" si="1158"/>
        <v>0</v>
      </c>
      <c r="AV8238" t="str">
        <f t="shared" si="1160"/>
        <v>2021-01-29T14:33:30</v>
      </c>
    </row>
    <row r="8239" spans="1:48" x14ac:dyDescent="0.25">
      <c r="A8239" s="5">
        <v>8310</v>
      </c>
      <c r="B8239" s="5" t="s">
        <v>16205</v>
      </c>
      <c r="C8239" s="5" t="s">
        <v>16206</v>
      </c>
      <c r="D8239" s="6" t="s">
        <v>16207</v>
      </c>
      <c r="E8239">
        <v>11</v>
      </c>
      <c r="F8239" s="7">
        <v>0.35325163370000001</v>
      </c>
      <c r="G8239" s="7">
        <v>0</v>
      </c>
      <c r="H8239" t="s">
        <v>15231</v>
      </c>
      <c r="I8239">
        <v>10</v>
      </c>
      <c r="J8239">
        <v>856260</v>
      </c>
      <c r="K8239">
        <v>350000</v>
      </c>
      <c r="L8239" t="s">
        <v>52</v>
      </c>
      <c r="M8239" s="8" t="s">
        <v>86</v>
      </c>
      <c r="N8239" s="8">
        <v>0.58928571428571397</v>
      </c>
      <c r="O8239">
        <v>0.41071428571428498</v>
      </c>
      <c r="P8239" s="9">
        <v>0</v>
      </c>
      <c r="Q8239">
        <v>100000</v>
      </c>
      <c r="R8239" s="8"/>
      <c r="S8239" s="8" t="s">
        <v>8021</v>
      </c>
      <c r="T8239">
        <v>1367893</v>
      </c>
      <c r="U8239">
        <v>539234</v>
      </c>
      <c r="V8239">
        <v>1388043</v>
      </c>
      <c r="W8239">
        <v>20150</v>
      </c>
      <c r="X8239">
        <v>0</v>
      </c>
      <c r="Y8239">
        <v>813340</v>
      </c>
      <c r="Z8239">
        <v>0</v>
      </c>
      <c r="AA8239">
        <v>3900100</v>
      </c>
      <c r="AB8239">
        <v>3572925</v>
      </c>
      <c r="AC8239">
        <v>12</v>
      </c>
      <c r="AD8239">
        <v>327175</v>
      </c>
      <c r="AE8239">
        <v>2018</v>
      </c>
      <c r="AF8239" t="s">
        <v>126</v>
      </c>
      <c r="AG8239">
        <v>10000</v>
      </c>
      <c r="AH8239" t="s">
        <v>55</v>
      </c>
      <c r="AI8239" t="s">
        <v>56</v>
      </c>
      <c r="AJ8239">
        <v>1</v>
      </c>
      <c r="AK8239">
        <v>0</v>
      </c>
      <c r="AL8239" s="8" t="s">
        <v>16851</v>
      </c>
      <c r="AM8239" s="10">
        <f t="shared" si="1152"/>
        <v>2020</v>
      </c>
      <c r="AN8239">
        <f t="shared" si="1153"/>
        <v>1</v>
      </c>
      <c r="AO8239">
        <f t="shared" si="1159"/>
        <v>0</v>
      </c>
      <c r="AP8239">
        <f t="shared" si="1154"/>
        <v>0</v>
      </c>
      <c r="AQ8239">
        <f t="shared" si="1155"/>
        <v>0</v>
      </c>
      <c r="AR8239">
        <f t="shared" si="1156"/>
        <v>1</v>
      </c>
      <c r="AS8239">
        <f t="shared" si="1157"/>
        <v>0</v>
      </c>
      <c r="AT8239">
        <f t="shared" si="1158"/>
        <v>0</v>
      </c>
      <c r="AU8239">
        <f t="shared" si="1158"/>
        <v>1</v>
      </c>
      <c r="AV8239" t="str">
        <f t="shared" si="1160"/>
        <v>2021-01-29T16:32:52</v>
      </c>
    </row>
    <row r="8240" spans="1:48" x14ac:dyDescent="0.25">
      <c r="A8240" s="5">
        <v>8311</v>
      </c>
      <c r="B8240" s="5" t="s">
        <v>2094</v>
      </c>
      <c r="C8240" s="5" t="s">
        <v>2095</v>
      </c>
      <c r="D8240" s="6" t="s">
        <v>2096</v>
      </c>
      <c r="E8240">
        <v>3</v>
      </c>
      <c r="F8240" s="7">
        <v>0.58728211779999995</v>
      </c>
      <c r="G8240" s="7">
        <v>0</v>
      </c>
      <c r="H8240" t="s">
        <v>2097</v>
      </c>
      <c r="I8240">
        <v>0</v>
      </c>
      <c r="J8240">
        <v>0</v>
      </c>
      <c r="K8240">
        <v>60000</v>
      </c>
      <c r="L8240" t="s">
        <v>52</v>
      </c>
      <c r="M8240" s="8" t="s">
        <v>63</v>
      </c>
      <c r="N8240" s="8">
        <v>0.96428571428571397</v>
      </c>
      <c r="O8240">
        <v>3.5714285714285698E-2</v>
      </c>
      <c r="P8240" s="9">
        <v>0</v>
      </c>
      <c r="Q8240">
        <v>60000</v>
      </c>
      <c r="R8240" s="8"/>
      <c r="S8240" s="8" t="s">
        <v>16691</v>
      </c>
      <c r="T8240">
        <v>6972464</v>
      </c>
      <c r="U8240">
        <v>3262639</v>
      </c>
      <c r="V8240">
        <v>7209213</v>
      </c>
      <c r="W8240">
        <v>3946574</v>
      </c>
      <c r="X8240">
        <v>0</v>
      </c>
      <c r="Y8240">
        <v>2139372</v>
      </c>
      <c r="Z8240">
        <v>2052372</v>
      </c>
      <c r="AA8240">
        <v>15539531</v>
      </c>
      <c r="AB8240">
        <v>1278968</v>
      </c>
      <c r="AC8240">
        <v>12</v>
      </c>
      <c r="AD8240">
        <v>14260563</v>
      </c>
      <c r="AE8240">
        <v>2010</v>
      </c>
      <c r="AF8240" t="s">
        <v>121</v>
      </c>
      <c r="AG8240">
        <v>81000</v>
      </c>
      <c r="AH8240" t="s">
        <v>55</v>
      </c>
      <c r="AI8240" t="s">
        <v>55</v>
      </c>
      <c r="AJ8240">
        <v>1</v>
      </c>
      <c r="AK8240">
        <v>480660</v>
      </c>
      <c r="AL8240" s="8" t="s">
        <v>16852</v>
      </c>
      <c r="AM8240" s="10">
        <f t="shared" si="1152"/>
        <v>2017</v>
      </c>
      <c r="AN8240">
        <f t="shared" si="1153"/>
        <v>1</v>
      </c>
      <c r="AO8240">
        <f t="shared" si="1159"/>
        <v>0</v>
      </c>
      <c r="AP8240">
        <f t="shared" si="1154"/>
        <v>1</v>
      </c>
      <c r="AQ8240">
        <f t="shared" si="1155"/>
        <v>0</v>
      </c>
      <c r="AR8240">
        <f t="shared" si="1156"/>
        <v>0</v>
      </c>
      <c r="AS8240">
        <f t="shared" si="1157"/>
        <v>0</v>
      </c>
      <c r="AT8240">
        <f t="shared" si="1158"/>
        <v>0</v>
      </c>
      <c r="AU8240">
        <f t="shared" si="1158"/>
        <v>0</v>
      </c>
      <c r="AV8240" t="str">
        <f t="shared" si="1160"/>
        <v>2021-01-29T16:09:51</v>
      </c>
    </row>
    <row r="8241" spans="1:48" x14ac:dyDescent="0.25">
      <c r="A8241" s="5">
        <v>8312</v>
      </c>
      <c r="B8241" s="5" t="s">
        <v>9354</v>
      </c>
      <c r="C8241" s="5" t="s">
        <v>9355</v>
      </c>
      <c r="D8241" s="6" t="s">
        <v>9356</v>
      </c>
      <c r="E8241">
        <v>130</v>
      </c>
      <c r="F8241" s="7">
        <v>0.51969611390000003</v>
      </c>
      <c r="G8241" s="7">
        <v>0</v>
      </c>
      <c r="H8241" t="s">
        <v>9357</v>
      </c>
      <c r="I8241">
        <v>0</v>
      </c>
      <c r="J8241">
        <v>0</v>
      </c>
      <c r="K8241">
        <v>370000</v>
      </c>
      <c r="L8241" t="s">
        <v>52</v>
      </c>
      <c r="M8241" s="8" t="s">
        <v>53</v>
      </c>
      <c r="N8241" s="8">
        <v>0.82142857142857095</v>
      </c>
      <c r="O8241">
        <v>0.17857142857142799</v>
      </c>
      <c r="P8241" s="9">
        <v>0.59024537549577805</v>
      </c>
      <c r="Q8241">
        <v>370000</v>
      </c>
      <c r="R8241" s="8"/>
      <c r="S8241" s="8" t="s">
        <v>16691</v>
      </c>
      <c r="T8241">
        <v>22385594</v>
      </c>
      <c r="U8241">
        <v>2263017</v>
      </c>
      <c r="V8241">
        <v>27583488</v>
      </c>
      <c r="W8241">
        <v>23727351</v>
      </c>
      <c r="X8241">
        <v>1019000</v>
      </c>
      <c r="Y8241">
        <v>3878335</v>
      </c>
      <c r="Z8241">
        <v>3284598</v>
      </c>
      <c r="AA8241">
        <v>23429595</v>
      </c>
      <c r="AB8241">
        <v>13805831</v>
      </c>
      <c r="AC8241">
        <v>12</v>
      </c>
      <c r="AD8241">
        <v>9623764</v>
      </c>
      <c r="AE8241">
        <v>1995</v>
      </c>
      <c r="AF8241" t="s">
        <v>54</v>
      </c>
      <c r="AG8241">
        <v>100000</v>
      </c>
      <c r="AH8241" t="s">
        <v>55</v>
      </c>
      <c r="AI8241" t="s">
        <v>55</v>
      </c>
      <c r="AJ8241">
        <v>0.85662994100000001</v>
      </c>
      <c r="AK8241">
        <v>1997169</v>
      </c>
      <c r="AL8241" s="8" t="s">
        <v>16853</v>
      </c>
      <c r="AM8241" s="10">
        <f t="shared" si="1152"/>
        <v>2012</v>
      </c>
      <c r="AN8241">
        <f t="shared" si="1153"/>
        <v>1</v>
      </c>
      <c r="AO8241">
        <f t="shared" si="1159"/>
        <v>0</v>
      </c>
      <c r="AP8241">
        <f t="shared" si="1154"/>
        <v>0</v>
      </c>
      <c r="AQ8241">
        <f t="shared" si="1155"/>
        <v>1</v>
      </c>
      <c r="AR8241">
        <f t="shared" si="1156"/>
        <v>0</v>
      </c>
      <c r="AS8241">
        <f t="shared" si="1157"/>
        <v>0</v>
      </c>
      <c r="AT8241">
        <f t="shared" si="1158"/>
        <v>0</v>
      </c>
      <c r="AU8241">
        <f t="shared" si="1158"/>
        <v>0</v>
      </c>
      <c r="AV8241" t="str">
        <f t="shared" si="1160"/>
        <v>2021-01-29T16:33:50</v>
      </c>
    </row>
    <row r="8242" spans="1:48" x14ac:dyDescent="0.25">
      <c r="A8242" s="5">
        <v>8313</v>
      </c>
      <c r="B8242" s="5" t="s">
        <v>5849</v>
      </c>
      <c r="C8242" s="5" t="s">
        <v>5850</v>
      </c>
      <c r="D8242" s="6" t="s">
        <v>5851</v>
      </c>
      <c r="E8242">
        <v>94</v>
      </c>
      <c r="F8242" s="7">
        <v>0.4630401173</v>
      </c>
      <c r="G8242" s="7">
        <v>0</v>
      </c>
      <c r="H8242" t="s">
        <v>5852</v>
      </c>
      <c r="I8242">
        <v>0</v>
      </c>
      <c r="J8242">
        <v>0</v>
      </c>
      <c r="K8242">
        <v>10000</v>
      </c>
      <c r="L8242" t="s">
        <v>52</v>
      </c>
      <c r="M8242" s="8" t="s">
        <v>86</v>
      </c>
      <c r="N8242" s="8">
        <v>0.66071428571428503</v>
      </c>
      <c r="O8242">
        <v>0.33928571428571402</v>
      </c>
      <c r="P8242" s="9">
        <v>0.86602540378443904</v>
      </c>
      <c r="Q8242">
        <v>10000</v>
      </c>
      <c r="R8242" s="8"/>
      <c r="S8242" s="8" t="s">
        <v>217</v>
      </c>
      <c r="T8242">
        <v>561073</v>
      </c>
      <c r="U8242">
        <v>6545</v>
      </c>
      <c r="V8242">
        <v>561073</v>
      </c>
      <c r="W8242">
        <v>554527</v>
      </c>
      <c r="X8242">
        <v>0</v>
      </c>
      <c r="Y8242">
        <v>48223</v>
      </c>
      <c r="Z8242">
        <v>4390</v>
      </c>
      <c r="AA8242">
        <v>360151</v>
      </c>
      <c r="AB8242">
        <v>0</v>
      </c>
      <c r="AC8242">
        <v>12</v>
      </c>
      <c r="AD8242">
        <v>0</v>
      </c>
      <c r="AE8242">
        <v>2014</v>
      </c>
      <c r="AF8242" t="s">
        <v>68</v>
      </c>
      <c r="AG8242">
        <v>400000</v>
      </c>
      <c r="AH8242" t="s">
        <v>55</v>
      </c>
      <c r="AI8242" t="s">
        <v>55</v>
      </c>
      <c r="AJ8242">
        <v>1</v>
      </c>
      <c r="AK8242">
        <v>59400</v>
      </c>
      <c r="AL8242" s="8" t="s">
        <v>16854</v>
      </c>
      <c r="AM8242" s="10">
        <f t="shared" si="1152"/>
        <v>2019</v>
      </c>
      <c r="AN8242">
        <f t="shared" si="1153"/>
        <v>1</v>
      </c>
      <c r="AO8242">
        <f t="shared" si="1159"/>
        <v>0</v>
      </c>
      <c r="AP8242">
        <f t="shared" si="1154"/>
        <v>0</v>
      </c>
      <c r="AQ8242">
        <f t="shared" si="1155"/>
        <v>0</v>
      </c>
      <c r="AR8242">
        <f t="shared" si="1156"/>
        <v>1</v>
      </c>
      <c r="AS8242">
        <f t="shared" si="1157"/>
        <v>0</v>
      </c>
      <c r="AT8242">
        <f t="shared" si="1158"/>
        <v>0</v>
      </c>
      <c r="AU8242">
        <f t="shared" si="1158"/>
        <v>0</v>
      </c>
      <c r="AV8242" t="str">
        <f t="shared" si="1160"/>
        <v>2021-01-29T14:44:50</v>
      </c>
    </row>
    <row r="8243" spans="1:48" x14ac:dyDescent="0.25">
      <c r="A8243" s="5">
        <v>8314</v>
      </c>
      <c r="B8243" s="5" t="s">
        <v>16480</v>
      </c>
      <c r="C8243" s="5" t="s">
        <v>16481</v>
      </c>
      <c r="D8243" s="6" t="s">
        <v>16482</v>
      </c>
      <c r="E8243">
        <v>0</v>
      </c>
      <c r="F8243" s="7">
        <v>0.49743227400000001</v>
      </c>
      <c r="G8243" s="7">
        <v>0</v>
      </c>
      <c r="H8243" t="s">
        <v>16483</v>
      </c>
      <c r="I8243">
        <v>23</v>
      </c>
      <c r="J8243">
        <v>43669.58</v>
      </c>
      <c r="K8243">
        <v>150000</v>
      </c>
      <c r="L8243" t="s">
        <v>52</v>
      </c>
      <c r="M8243" s="8" t="s">
        <v>53</v>
      </c>
      <c r="N8243" s="8">
        <v>0.85714285714285698</v>
      </c>
      <c r="O8243">
        <v>0.14285714285714199</v>
      </c>
      <c r="P8243" s="9">
        <v>0</v>
      </c>
      <c r="Q8243">
        <v>65000</v>
      </c>
      <c r="R8243" s="8"/>
      <c r="S8243" s="8" t="s">
        <v>8021</v>
      </c>
      <c r="T8243">
        <v>10314290</v>
      </c>
      <c r="U8243">
        <v>120193</v>
      </c>
      <c r="V8243">
        <v>10314290</v>
      </c>
      <c r="W8243">
        <v>10115862</v>
      </c>
      <c r="X8243">
        <v>0</v>
      </c>
      <c r="Y8243">
        <v>480955</v>
      </c>
      <c r="Z8243">
        <v>0</v>
      </c>
      <c r="AA8243">
        <v>3808288</v>
      </c>
      <c r="AB8243">
        <v>3607998</v>
      </c>
      <c r="AC8243">
        <v>12</v>
      </c>
      <c r="AD8243">
        <v>200290</v>
      </c>
      <c r="AE8243">
        <v>2014</v>
      </c>
      <c r="AF8243" t="s">
        <v>68</v>
      </c>
      <c r="AG8243">
        <v>105000</v>
      </c>
      <c r="AH8243" t="s">
        <v>55</v>
      </c>
      <c r="AI8243" t="s">
        <v>56</v>
      </c>
      <c r="AJ8243">
        <v>1</v>
      </c>
      <c r="AK8243">
        <v>2430</v>
      </c>
      <c r="AL8243" s="8" t="s">
        <v>16855</v>
      </c>
      <c r="AM8243" s="10">
        <f t="shared" si="1152"/>
        <v>2021</v>
      </c>
      <c r="AN8243">
        <f t="shared" si="1153"/>
        <v>1</v>
      </c>
      <c r="AO8243">
        <f t="shared" si="1159"/>
        <v>0</v>
      </c>
      <c r="AP8243">
        <f t="shared" si="1154"/>
        <v>0</v>
      </c>
      <c r="AQ8243">
        <f t="shared" si="1155"/>
        <v>1</v>
      </c>
      <c r="AR8243">
        <f t="shared" si="1156"/>
        <v>0</v>
      </c>
      <c r="AS8243">
        <f t="shared" si="1157"/>
        <v>0</v>
      </c>
      <c r="AT8243">
        <f t="shared" si="1158"/>
        <v>0</v>
      </c>
      <c r="AU8243">
        <f t="shared" si="1158"/>
        <v>1</v>
      </c>
      <c r="AV8243" t="str">
        <f t="shared" si="1160"/>
        <v>2021-01-29T16:42:36</v>
      </c>
    </row>
    <row r="8244" spans="1:48" x14ac:dyDescent="0.25">
      <c r="A8244" s="5">
        <v>8315</v>
      </c>
      <c r="B8244" s="5" t="s">
        <v>12845</v>
      </c>
      <c r="C8244" s="5" t="s">
        <v>4308</v>
      </c>
      <c r="D8244" s="6" t="s">
        <v>12846</v>
      </c>
      <c r="E8244">
        <v>0</v>
      </c>
      <c r="F8244" s="7">
        <v>0.5098016366</v>
      </c>
      <c r="G8244" s="7">
        <v>0</v>
      </c>
      <c r="H8244" t="s">
        <v>12847</v>
      </c>
      <c r="I8244">
        <v>0</v>
      </c>
      <c r="J8244">
        <v>0</v>
      </c>
      <c r="K8244">
        <v>300000</v>
      </c>
      <c r="L8244" t="s">
        <v>52</v>
      </c>
      <c r="M8244" s="8" t="s">
        <v>63</v>
      </c>
      <c r="N8244" s="8">
        <v>0.91071428571428503</v>
      </c>
      <c r="O8244">
        <v>8.9285714285714204E-2</v>
      </c>
      <c r="P8244" s="9">
        <v>0</v>
      </c>
      <c r="Q8244">
        <v>220000</v>
      </c>
      <c r="R8244" s="8"/>
      <c r="S8244" s="8" t="s">
        <v>16691</v>
      </c>
      <c r="T8244">
        <v>2877847</v>
      </c>
      <c r="U8244">
        <v>90720</v>
      </c>
      <c r="V8244">
        <v>5714037</v>
      </c>
      <c r="W8244">
        <v>5603316</v>
      </c>
      <c r="X8244">
        <v>44245</v>
      </c>
      <c r="Y8244">
        <v>1024490</v>
      </c>
      <c r="Z8244">
        <v>1041209</v>
      </c>
      <c r="AA8244">
        <v>7168397</v>
      </c>
      <c r="AB8244">
        <v>3202077</v>
      </c>
      <c r="AC8244">
        <v>12</v>
      </c>
      <c r="AD8244">
        <v>3966320</v>
      </c>
      <c r="AE8244">
        <v>2005</v>
      </c>
      <c r="AF8244" t="s">
        <v>121</v>
      </c>
      <c r="AG8244">
        <v>200000</v>
      </c>
      <c r="AH8244" t="s">
        <v>55</v>
      </c>
      <c r="AI8244" t="s">
        <v>55</v>
      </c>
      <c r="AJ8244">
        <v>1</v>
      </c>
      <c r="AK8244">
        <v>663076</v>
      </c>
      <c r="AL8244" s="8" t="s">
        <v>16856</v>
      </c>
      <c r="AM8244" s="10">
        <f t="shared" si="1152"/>
        <v>2020</v>
      </c>
      <c r="AN8244">
        <f t="shared" si="1153"/>
        <v>1</v>
      </c>
      <c r="AO8244">
        <f t="shared" si="1159"/>
        <v>0</v>
      </c>
      <c r="AP8244">
        <f t="shared" si="1154"/>
        <v>1</v>
      </c>
      <c r="AQ8244">
        <f t="shared" si="1155"/>
        <v>0</v>
      </c>
      <c r="AR8244">
        <f t="shared" si="1156"/>
        <v>0</v>
      </c>
      <c r="AS8244">
        <f t="shared" si="1157"/>
        <v>0</v>
      </c>
      <c r="AT8244">
        <f t="shared" si="1158"/>
        <v>0</v>
      </c>
      <c r="AU8244">
        <f t="shared" si="1158"/>
        <v>0</v>
      </c>
      <c r="AV8244" t="str">
        <f t="shared" si="1160"/>
        <v>2021-01-29T16:57:20</v>
      </c>
    </row>
    <row r="8245" spans="1:48" x14ac:dyDescent="0.25">
      <c r="A8245" s="5">
        <v>8316</v>
      </c>
      <c r="B8245" s="5" t="s">
        <v>8982</v>
      </c>
      <c r="C8245" s="5" t="s">
        <v>8983</v>
      </c>
      <c r="D8245" s="6" t="s">
        <v>8984</v>
      </c>
      <c r="E8245">
        <v>0</v>
      </c>
      <c r="F8245" s="7">
        <v>0.53626888819999996</v>
      </c>
      <c r="G8245" s="7">
        <v>0</v>
      </c>
      <c r="H8245" t="s">
        <v>1931</v>
      </c>
      <c r="I8245">
        <v>0</v>
      </c>
      <c r="J8245">
        <v>0</v>
      </c>
      <c r="K8245">
        <v>40000</v>
      </c>
      <c r="L8245" t="s">
        <v>52</v>
      </c>
      <c r="M8245" s="8" t="s">
        <v>53</v>
      </c>
      <c r="N8245" s="8">
        <v>0.85714285714285698</v>
      </c>
      <c r="O8245">
        <v>0.14285714285714199</v>
      </c>
      <c r="P8245" s="9">
        <v>0</v>
      </c>
      <c r="Q8245">
        <v>40000</v>
      </c>
      <c r="R8245" s="8"/>
      <c r="S8245" s="8"/>
      <c r="AA8245">
        <v>74968822</v>
      </c>
      <c r="AB8245">
        <v>0</v>
      </c>
      <c r="AC8245">
        <v>12</v>
      </c>
      <c r="AD8245">
        <v>0</v>
      </c>
      <c r="AE8245">
        <v>1984</v>
      </c>
      <c r="AF8245" t="s">
        <v>54</v>
      </c>
      <c r="AG8245">
        <v>20000</v>
      </c>
      <c r="AH8245" t="s">
        <v>55</v>
      </c>
      <c r="AI8245" t="s">
        <v>55</v>
      </c>
      <c r="AJ8245">
        <v>1</v>
      </c>
      <c r="AK8245">
        <v>4697403</v>
      </c>
      <c r="AL8245" s="8" t="s">
        <v>16857</v>
      </c>
      <c r="AM8245" s="10">
        <f t="shared" si="1152"/>
        <v>2017</v>
      </c>
      <c r="AN8245">
        <f t="shared" si="1153"/>
        <v>1</v>
      </c>
      <c r="AO8245">
        <f t="shared" si="1159"/>
        <v>0</v>
      </c>
      <c r="AP8245">
        <f t="shared" si="1154"/>
        <v>0</v>
      </c>
      <c r="AQ8245">
        <f t="shared" si="1155"/>
        <v>1</v>
      </c>
      <c r="AR8245">
        <f t="shared" si="1156"/>
        <v>0</v>
      </c>
      <c r="AS8245">
        <f t="shared" si="1157"/>
        <v>0</v>
      </c>
      <c r="AT8245">
        <f t="shared" si="1158"/>
        <v>0</v>
      </c>
      <c r="AU8245">
        <f t="shared" si="1158"/>
        <v>0</v>
      </c>
      <c r="AV8245" t="str">
        <f t="shared" si="1160"/>
        <v>2021-01-29T17:13:03</v>
      </c>
    </row>
    <row r="8246" spans="1:48" x14ac:dyDescent="0.25">
      <c r="A8246" s="5">
        <v>8317</v>
      </c>
      <c r="B8246" s="5" t="s">
        <v>8959</v>
      </c>
      <c r="C8246" s="5" t="s">
        <v>8960</v>
      </c>
      <c r="D8246" s="6" t="s">
        <v>8961</v>
      </c>
      <c r="E8246">
        <v>2</v>
      </c>
      <c r="F8246" s="7">
        <v>0.55413798820000004</v>
      </c>
      <c r="G8246" s="7">
        <v>0</v>
      </c>
      <c r="H8246" t="s">
        <v>4136</v>
      </c>
      <c r="I8246">
        <v>0</v>
      </c>
      <c r="J8246">
        <v>0</v>
      </c>
      <c r="K8246">
        <v>40000</v>
      </c>
      <c r="L8246" t="s">
        <v>52</v>
      </c>
      <c r="M8246" s="8" t="s">
        <v>53</v>
      </c>
      <c r="N8246" s="8">
        <v>0.85714285714285698</v>
      </c>
      <c r="O8246">
        <v>0.14285714285714199</v>
      </c>
      <c r="P8246" s="9">
        <v>0</v>
      </c>
      <c r="Q8246">
        <v>40000</v>
      </c>
      <c r="R8246" s="8"/>
      <c r="S8246" s="8"/>
      <c r="AA8246">
        <v>274324217</v>
      </c>
      <c r="AB8246">
        <v>0</v>
      </c>
      <c r="AC8246">
        <v>12</v>
      </c>
      <c r="AD8246">
        <v>0</v>
      </c>
      <c r="AE8246">
        <v>1968</v>
      </c>
      <c r="AF8246" t="s">
        <v>54</v>
      </c>
      <c r="AG8246">
        <v>100000</v>
      </c>
      <c r="AH8246" t="s">
        <v>55</v>
      </c>
      <c r="AI8246" t="s">
        <v>55</v>
      </c>
      <c r="AJ8246">
        <v>1</v>
      </c>
      <c r="AK8246">
        <v>43779872</v>
      </c>
      <c r="AL8246" s="8" t="s">
        <v>16858</v>
      </c>
      <c r="AM8246" s="10">
        <f t="shared" si="1152"/>
        <v>2017</v>
      </c>
      <c r="AN8246">
        <f t="shared" si="1153"/>
        <v>1</v>
      </c>
      <c r="AO8246">
        <f t="shared" si="1159"/>
        <v>0</v>
      </c>
      <c r="AP8246">
        <f t="shared" si="1154"/>
        <v>0</v>
      </c>
      <c r="AQ8246">
        <f t="shared" si="1155"/>
        <v>1</v>
      </c>
      <c r="AR8246">
        <f t="shared" si="1156"/>
        <v>0</v>
      </c>
      <c r="AS8246">
        <f t="shared" si="1157"/>
        <v>0</v>
      </c>
      <c r="AT8246">
        <f t="shared" si="1158"/>
        <v>0</v>
      </c>
      <c r="AU8246">
        <f t="shared" si="1158"/>
        <v>0</v>
      </c>
      <c r="AV8246" t="str">
        <f t="shared" si="1160"/>
        <v>2021-01-29T17:13:54</v>
      </c>
    </row>
    <row r="8247" spans="1:48" x14ac:dyDescent="0.25">
      <c r="A8247" s="5">
        <v>8318</v>
      </c>
      <c r="B8247" s="5" t="s">
        <v>4855</v>
      </c>
      <c r="C8247" s="5" t="s">
        <v>4856</v>
      </c>
      <c r="D8247" s="6" t="s">
        <v>4857</v>
      </c>
      <c r="E8247">
        <v>3</v>
      </c>
      <c r="F8247" s="7">
        <v>0</v>
      </c>
      <c r="G8247" s="7"/>
      <c r="H8247" t="s">
        <v>4858</v>
      </c>
      <c r="I8247">
        <v>0</v>
      </c>
      <c r="J8247">
        <v>0</v>
      </c>
      <c r="K8247">
        <v>30000</v>
      </c>
      <c r="L8247" t="s">
        <v>52</v>
      </c>
      <c r="M8247" s="8" t="s">
        <v>53</v>
      </c>
      <c r="N8247" s="8">
        <v>0.75</v>
      </c>
      <c r="O8247">
        <v>0.25</v>
      </c>
      <c r="P8247" s="9">
        <v>0</v>
      </c>
      <c r="Q8247">
        <v>30000</v>
      </c>
      <c r="R8247" s="8"/>
      <c r="S8247" s="8"/>
      <c r="AA8247">
        <v>1042887</v>
      </c>
      <c r="AB8247">
        <v>0</v>
      </c>
      <c r="AC8247">
        <v>12</v>
      </c>
      <c r="AD8247">
        <v>0</v>
      </c>
      <c r="AE8247">
        <v>2003</v>
      </c>
      <c r="AF8247" t="s">
        <v>54</v>
      </c>
      <c r="AG8247">
        <v>20000</v>
      </c>
      <c r="AH8247" t="s">
        <v>55</v>
      </c>
      <c r="AI8247" t="s">
        <v>55</v>
      </c>
      <c r="AJ8247">
        <v>0</v>
      </c>
      <c r="AK8247">
        <v>13690</v>
      </c>
      <c r="AL8247" s="8" t="s">
        <v>16859</v>
      </c>
      <c r="AM8247" s="10">
        <f t="shared" si="1152"/>
        <v>2009</v>
      </c>
      <c r="AN8247">
        <f t="shared" si="1153"/>
        <v>1</v>
      </c>
      <c r="AO8247">
        <f t="shared" si="1159"/>
        <v>0</v>
      </c>
      <c r="AP8247">
        <f t="shared" si="1154"/>
        <v>0</v>
      </c>
      <c r="AQ8247">
        <f t="shared" si="1155"/>
        <v>1</v>
      </c>
      <c r="AR8247">
        <f t="shared" si="1156"/>
        <v>0</v>
      </c>
      <c r="AS8247">
        <f t="shared" si="1157"/>
        <v>0</v>
      </c>
      <c r="AT8247">
        <f t="shared" si="1158"/>
        <v>0</v>
      </c>
      <c r="AU8247">
        <f t="shared" si="1158"/>
        <v>0</v>
      </c>
      <c r="AV8247" t="str">
        <f t="shared" si="1160"/>
        <v>2021-01-29T17:13:38</v>
      </c>
    </row>
    <row r="8248" spans="1:48" x14ac:dyDescent="0.25">
      <c r="A8248" s="5">
        <v>8319</v>
      </c>
      <c r="B8248" s="5" t="s">
        <v>8959</v>
      </c>
      <c r="C8248" s="5" t="s">
        <v>8986</v>
      </c>
      <c r="D8248" s="6" t="s">
        <v>8987</v>
      </c>
      <c r="E8248">
        <v>2</v>
      </c>
      <c r="F8248" s="7">
        <v>0.37576108089999999</v>
      </c>
      <c r="G8248" s="7">
        <v>0</v>
      </c>
      <c r="H8248" t="s">
        <v>6314</v>
      </c>
      <c r="I8248">
        <v>0</v>
      </c>
      <c r="J8248">
        <v>0</v>
      </c>
      <c r="K8248">
        <v>40000</v>
      </c>
      <c r="L8248" t="s">
        <v>52</v>
      </c>
      <c r="M8248" s="8" t="s">
        <v>53</v>
      </c>
      <c r="N8248" s="8">
        <v>0.85714285714285698</v>
      </c>
      <c r="O8248">
        <v>0.14285714285714199</v>
      </c>
      <c r="P8248" s="9">
        <v>0</v>
      </c>
      <c r="Q8248">
        <v>40000</v>
      </c>
      <c r="R8248" s="8"/>
      <c r="S8248" s="8"/>
      <c r="AA8248">
        <v>33815580</v>
      </c>
      <c r="AB8248">
        <v>0</v>
      </c>
      <c r="AC8248">
        <v>12</v>
      </c>
      <c r="AD8248">
        <v>0</v>
      </c>
      <c r="AE8248">
        <v>1997</v>
      </c>
      <c r="AF8248" t="s">
        <v>54</v>
      </c>
      <c r="AG8248">
        <v>100000</v>
      </c>
      <c r="AH8248" t="s">
        <v>55</v>
      </c>
      <c r="AI8248" t="s">
        <v>55</v>
      </c>
      <c r="AJ8248">
        <v>1</v>
      </c>
      <c r="AK8248">
        <v>43779872</v>
      </c>
      <c r="AL8248" s="8" t="s">
        <v>16860</v>
      </c>
      <c r="AM8248" s="10">
        <f t="shared" si="1152"/>
        <v>2017</v>
      </c>
      <c r="AN8248">
        <f t="shared" si="1153"/>
        <v>1</v>
      </c>
      <c r="AO8248">
        <f t="shared" si="1159"/>
        <v>0</v>
      </c>
      <c r="AP8248">
        <f t="shared" si="1154"/>
        <v>0</v>
      </c>
      <c r="AQ8248">
        <f t="shared" si="1155"/>
        <v>1</v>
      </c>
      <c r="AR8248">
        <f t="shared" si="1156"/>
        <v>0</v>
      </c>
      <c r="AS8248">
        <f t="shared" si="1157"/>
        <v>0</v>
      </c>
      <c r="AT8248">
        <f t="shared" si="1158"/>
        <v>0</v>
      </c>
      <c r="AU8248">
        <f t="shared" si="1158"/>
        <v>0</v>
      </c>
      <c r="AV8248" t="str">
        <f t="shared" si="1160"/>
        <v>2021-01-29T17:27:39</v>
      </c>
    </row>
    <row r="8249" spans="1:48" x14ac:dyDescent="0.25">
      <c r="A8249" s="5">
        <v>8320</v>
      </c>
      <c r="B8249" s="5" t="s">
        <v>9921</v>
      </c>
      <c r="C8249" s="5" t="s">
        <v>10365</v>
      </c>
      <c r="D8249" s="6" t="s">
        <v>10366</v>
      </c>
      <c r="E8249">
        <v>222</v>
      </c>
      <c r="F8249" s="7">
        <v>0.44213228650000003</v>
      </c>
      <c r="G8249" s="7">
        <v>0</v>
      </c>
      <c r="H8249" t="s">
        <v>10367</v>
      </c>
      <c r="I8249">
        <v>88</v>
      </c>
      <c r="J8249">
        <v>47536.81</v>
      </c>
      <c r="K8249">
        <v>150000</v>
      </c>
      <c r="L8249" t="s">
        <v>52</v>
      </c>
      <c r="M8249" s="8" t="s">
        <v>53</v>
      </c>
      <c r="N8249" s="8">
        <v>0.75</v>
      </c>
      <c r="O8249">
        <v>0.25</v>
      </c>
      <c r="P8249" s="9">
        <v>-0.99834238597487801</v>
      </c>
      <c r="Q8249">
        <v>150000</v>
      </c>
      <c r="R8249" s="8"/>
      <c r="S8249" s="8" t="s">
        <v>329</v>
      </c>
      <c r="T8249">
        <v>1968695</v>
      </c>
      <c r="U8249">
        <v>1286174</v>
      </c>
      <c r="V8249">
        <v>3098597</v>
      </c>
      <c r="W8249">
        <v>1166487</v>
      </c>
      <c r="X8249">
        <v>230348</v>
      </c>
      <c r="Y8249">
        <v>86654</v>
      </c>
      <c r="Z8249">
        <v>658259</v>
      </c>
      <c r="AA8249">
        <v>18144248</v>
      </c>
      <c r="AB8249">
        <v>10987779</v>
      </c>
      <c r="AC8249">
        <v>12</v>
      </c>
      <c r="AD8249">
        <v>7156469</v>
      </c>
      <c r="AE8249">
        <v>1993</v>
      </c>
      <c r="AF8249" t="s">
        <v>54</v>
      </c>
      <c r="AG8249">
        <v>300000</v>
      </c>
      <c r="AH8249" t="s">
        <v>55</v>
      </c>
      <c r="AI8249" t="s">
        <v>56</v>
      </c>
      <c r="AJ8249">
        <v>0.19169819020000001</v>
      </c>
      <c r="AK8249">
        <v>160200</v>
      </c>
      <c r="AL8249" s="8" t="s">
        <v>16861</v>
      </c>
      <c r="AM8249" s="10">
        <f t="shared" si="1152"/>
        <v>2006</v>
      </c>
      <c r="AN8249">
        <f t="shared" si="1153"/>
        <v>1</v>
      </c>
      <c r="AO8249">
        <f t="shared" si="1159"/>
        <v>0</v>
      </c>
      <c r="AP8249">
        <f t="shared" si="1154"/>
        <v>0</v>
      </c>
      <c r="AQ8249">
        <f t="shared" si="1155"/>
        <v>1</v>
      </c>
      <c r="AR8249">
        <f t="shared" si="1156"/>
        <v>0</v>
      </c>
      <c r="AS8249">
        <f t="shared" si="1157"/>
        <v>0</v>
      </c>
      <c r="AT8249">
        <f t="shared" si="1158"/>
        <v>0</v>
      </c>
      <c r="AU8249">
        <f t="shared" si="1158"/>
        <v>1</v>
      </c>
      <c r="AV8249" t="str">
        <f t="shared" si="1160"/>
        <v>2021-01-29T17:37:28</v>
      </c>
    </row>
    <row r="8250" spans="1:48" x14ac:dyDescent="0.25">
      <c r="A8250" s="5">
        <v>8321</v>
      </c>
      <c r="B8250" s="5" t="s">
        <v>991</v>
      </c>
      <c r="C8250" s="5" t="s">
        <v>992</v>
      </c>
      <c r="D8250" s="6" t="s">
        <v>993</v>
      </c>
      <c r="E8250">
        <v>25</v>
      </c>
      <c r="F8250" s="7">
        <v>0.37167603339999999</v>
      </c>
      <c r="G8250" s="7">
        <v>0</v>
      </c>
      <c r="H8250" t="s">
        <v>994</v>
      </c>
      <c r="I8250">
        <v>63</v>
      </c>
      <c r="J8250">
        <v>176480</v>
      </c>
      <c r="K8250">
        <v>300000</v>
      </c>
      <c r="L8250" t="s">
        <v>52</v>
      </c>
      <c r="M8250" s="8" t="s">
        <v>53</v>
      </c>
      <c r="N8250" s="8">
        <v>0.71428571428571397</v>
      </c>
      <c r="O8250">
        <v>0.28571428571428498</v>
      </c>
      <c r="P8250" s="9">
        <v>0.86602540378443904</v>
      </c>
      <c r="Q8250">
        <v>300000</v>
      </c>
      <c r="R8250" s="8"/>
      <c r="S8250" s="8" t="s">
        <v>16691</v>
      </c>
      <c r="T8250">
        <v>1930887</v>
      </c>
      <c r="U8250">
        <v>1155866</v>
      </c>
      <c r="V8250">
        <v>1937372</v>
      </c>
      <c r="W8250">
        <v>244364</v>
      </c>
      <c r="X8250">
        <v>0</v>
      </c>
      <c r="Y8250">
        <v>0</v>
      </c>
      <c r="Z8250">
        <v>923452</v>
      </c>
      <c r="AA8250">
        <v>12123699</v>
      </c>
      <c r="AB8250">
        <v>3323523</v>
      </c>
      <c r="AC8250">
        <v>12</v>
      </c>
      <c r="AD8250">
        <v>8800176</v>
      </c>
      <c r="AE8250">
        <v>2008</v>
      </c>
      <c r="AF8250" t="s">
        <v>121</v>
      </c>
      <c r="AG8250">
        <v>100000</v>
      </c>
      <c r="AH8250" t="s">
        <v>55</v>
      </c>
      <c r="AI8250" t="s">
        <v>55</v>
      </c>
      <c r="AJ8250">
        <v>1</v>
      </c>
      <c r="AK8250">
        <v>40800</v>
      </c>
      <c r="AL8250" s="8" t="s">
        <v>16862</v>
      </c>
      <c r="AM8250" s="10">
        <f t="shared" si="1152"/>
        <v>2012</v>
      </c>
      <c r="AN8250">
        <f t="shared" si="1153"/>
        <v>1</v>
      </c>
      <c r="AO8250">
        <f t="shared" si="1159"/>
        <v>0</v>
      </c>
      <c r="AP8250">
        <f t="shared" si="1154"/>
        <v>0</v>
      </c>
      <c r="AQ8250">
        <f t="shared" si="1155"/>
        <v>1</v>
      </c>
      <c r="AR8250">
        <f t="shared" si="1156"/>
        <v>0</v>
      </c>
      <c r="AS8250">
        <f t="shared" si="1157"/>
        <v>0</v>
      </c>
      <c r="AT8250">
        <f t="shared" si="1158"/>
        <v>0</v>
      </c>
      <c r="AU8250">
        <f t="shared" si="1158"/>
        <v>0</v>
      </c>
      <c r="AV8250" t="str">
        <f t="shared" si="1160"/>
        <v>2021-01-29T17:56:54</v>
      </c>
    </row>
    <row r="8251" spans="1:48" x14ac:dyDescent="0.25">
      <c r="A8251" s="5">
        <v>8322</v>
      </c>
      <c r="B8251" s="5" t="s">
        <v>16863</v>
      </c>
      <c r="C8251" s="5" t="s">
        <v>16864</v>
      </c>
      <c r="D8251" s="6" t="s">
        <v>16865</v>
      </c>
      <c r="E8251">
        <v>0</v>
      </c>
      <c r="F8251" s="7">
        <v>0.50549315370000003</v>
      </c>
      <c r="G8251" s="7">
        <v>0</v>
      </c>
      <c r="H8251" t="s">
        <v>16866</v>
      </c>
      <c r="I8251">
        <v>0</v>
      </c>
      <c r="J8251">
        <v>0</v>
      </c>
      <c r="K8251">
        <v>50000</v>
      </c>
      <c r="L8251" t="s">
        <v>7359</v>
      </c>
      <c r="M8251" s="8" t="s">
        <v>63</v>
      </c>
      <c r="N8251" s="8">
        <v>1</v>
      </c>
      <c r="O8251">
        <v>0</v>
      </c>
      <c r="P8251" s="9">
        <v>0</v>
      </c>
      <c r="R8251" s="8"/>
      <c r="S8251" s="8"/>
      <c r="AJ8251">
        <v>1</v>
      </c>
      <c r="AL8251" s="8"/>
      <c r="AM8251" s="10">
        <f t="shared" si="1152"/>
        <v>2021</v>
      </c>
      <c r="AN8251">
        <f t="shared" si="1153"/>
        <v>0</v>
      </c>
      <c r="AO8251">
        <f t="shared" si="1159"/>
        <v>0</v>
      </c>
      <c r="AP8251">
        <f t="shared" si="1154"/>
        <v>1</v>
      </c>
      <c r="AQ8251">
        <f t="shared" si="1155"/>
        <v>0</v>
      </c>
      <c r="AR8251">
        <f t="shared" si="1156"/>
        <v>0</v>
      </c>
      <c r="AS8251">
        <f t="shared" si="1157"/>
        <v>0</v>
      </c>
      <c r="AT8251">
        <f t="shared" si="1158"/>
        <v>0</v>
      </c>
      <c r="AU8251">
        <f t="shared" si="1158"/>
        <v>0</v>
      </c>
      <c r="AV8251">
        <f t="shared" si="1160"/>
        <v>0</v>
      </c>
    </row>
    <row r="8252" spans="1:48" x14ac:dyDescent="0.25">
      <c r="A8252" s="5">
        <v>8323</v>
      </c>
      <c r="B8252" s="5" t="s">
        <v>16867</v>
      </c>
      <c r="C8252" s="5" t="s">
        <v>16868</v>
      </c>
      <c r="D8252" s="6" t="s">
        <v>16869</v>
      </c>
      <c r="E8252">
        <v>0</v>
      </c>
      <c r="F8252" s="7">
        <v>0.55120250749999999</v>
      </c>
      <c r="G8252" s="7">
        <v>0</v>
      </c>
      <c r="H8252" t="s">
        <v>857</v>
      </c>
      <c r="I8252">
        <v>40</v>
      </c>
      <c r="J8252">
        <v>50760.6</v>
      </c>
      <c r="K8252">
        <v>50000</v>
      </c>
      <c r="L8252" t="s">
        <v>52</v>
      </c>
      <c r="M8252" s="8" t="s">
        <v>63</v>
      </c>
      <c r="N8252" s="8">
        <v>0.91071428571428503</v>
      </c>
      <c r="O8252">
        <v>8.9285714285714204E-2</v>
      </c>
      <c r="P8252" s="9">
        <v>0</v>
      </c>
      <c r="Q8252">
        <v>50000</v>
      </c>
      <c r="R8252" s="8"/>
      <c r="S8252" s="8" t="s">
        <v>217</v>
      </c>
      <c r="T8252">
        <v>6949140</v>
      </c>
      <c r="U8252">
        <v>1671074</v>
      </c>
      <c r="V8252">
        <v>7697664</v>
      </c>
      <c r="W8252">
        <v>6026590</v>
      </c>
      <c r="X8252">
        <v>33058</v>
      </c>
      <c r="Y8252">
        <v>5088345</v>
      </c>
      <c r="Z8252">
        <v>604735</v>
      </c>
      <c r="AA8252">
        <v>111901644</v>
      </c>
      <c r="AB8252">
        <v>105334132</v>
      </c>
      <c r="AC8252">
        <v>12</v>
      </c>
      <c r="AD8252">
        <v>6567512</v>
      </c>
      <c r="AE8252">
        <v>1997</v>
      </c>
      <c r="AF8252" t="s">
        <v>54</v>
      </c>
      <c r="AG8252">
        <v>1500000</v>
      </c>
      <c r="AH8252" t="s">
        <v>55</v>
      </c>
      <c r="AI8252" t="s">
        <v>55</v>
      </c>
      <c r="AJ8252">
        <v>1</v>
      </c>
      <c r="AK8252">
        <v>762402</v>
      </c>
      <c r="AL8252" s="8" t="s">
        <v>16870</v>
      </c>
      <c r="AM8252" s="10">
        <f t="shared" si="1152"/>
        <v>2017</v>
      </c>
      <c r="AN8252">
        <f t="shared" si="1153"/>
        <v>1</v>
      </c>
      <c r="AO8252">
        <f t="shared" si="1159"/>
        <v>0</v>
      </c>
      <c r="AP8252">
        <f t="shared" si="1154"/>
        <v>1</v>
      </c>
      <c r="AQ8252">
        <f t="shared" si="1155"/>
        <v>0</v>
      </c>
      <c r="AR8252">
        <f t="shared" si="1156"/>
        <v>0</v>
      </c>
      <c r="AS8252">
        <f t="shared" si="1157"/>
        <v>0</v>
      </c>
      <c r="AT8252">
        <f t="shared" si="1158"/>
        <v>0</v>
      </c>
      <c r="AU8252">
        <f t="shared" si="1158"/>
        <v>0</v>
      </c>
      <c r="AV8252" t="str">
        <f t="shared" si="1160"/>
        <v>2021-01-29T18:12:10</v>
      </c>
    </row>
    <row r="8253" spans="1:48" x14ac:dyDescent="0.25">
      <c r="A8253" s="5">
        <v>8324</v>
      </c>
      <c r="B8253" s="5" t="s">
        <v>13653</v>
      </c>
      <c r="C8253" s="5" t="s">
        <v>13654</v>
      </c>
      <c r="D8253" s="6" t="s">
        <v>13655</v>
      </c>
      <c r="E8253">
        <v>0</v>
      </c>
      <c r="F8253" s="7">
        <v>0.53082687340000001</v>
      </c>
      <c r="G8253" s="7">
        <v>0</v>
      </c>
      <c r="H8253" t="s">
        <v>6920</v>
      </c>
      <c r="I8253">
        <v>28</v>
      </c>
      <c r="J8253">
        <v>4644</v>
      </c>
      <c r="K8253">
        <v>20000</v>
      </c>
      <c r="L8253" t="s">
        <v>7359</v>
      </c>
      <c r="M8253" s="8" t="s">
        <v>63</v>
      </c>
      <c r="N8253" s="8">
        <v>1</v>
      </c>
      <c r="O8253">
        <v>0</v>
      </c>
      <c r="P8253" s="9">
        <v>0</v>
      </c>
      <c r="R8253" s="8"/>
      <c r="S8253" s="8"/>
      <c r="AJ8253">
        <v>1</v>
      </c>
      <c r="AL8253" s="8"/>
      <c r="AM8253" s="10">
        <f t="shared" si="1152"/>
        <v>2020</v>
      </c>
      <c r="AN8253">
        <f t="shared" si="1153"/>
        <v>0</v>
      </c>
      <c r="AO8253">
        <f t="shared" si="1159"/>
        <v>0</v>
      </c>
      <c r="AP8253">
        <f t="shared" si="1154"/>
        <v>1</v>
      </c>
      <c r="AQ8253">
        <f t="shared" si="1155"/>
        <v>0</v>
      </c>
      <c r="AR8253">
        <f t="shared" si="1156"/>
        <v>0</v>
      </c>
      <c r="AS8253">
        <f t="shared" si="1157"/>
        <v>0</v>
      </c>
      <c r="AT8253">
        <f t="shared" si="1158"/>
        <v>0</v>
      </c>
      <c r="AU8253">
        <f t="shared" si="1158"/>
        <v>0</v>
      </c>
      <c r="AV8253">
        <f t="shared" si="1160"/>
        <v>0</v>
      </c>
    </row>
    <row r="8254" spans="1:48" x14ac:dyDescent="0.25">
      <c r="A8254" s="5">
        <v>8325</v>
      </c>
      <c r="B8254" s="5" t="s">
        <v>15982</v>
      </c>
      <c r="C8254" s="5" t="s">
        <v>15983</v>
      </c>
      <c r="D8254" s="6" t="s">
        <v>15984</v>
      </c>
      <c r="E8254">
        <v>0</v>
      </c>
      <c r="F8254" s="7">
        <v>0.34946237489999998</v>
      </c>
      <c r="G8254" s="7">
        <v>0</v>
      </c>
      <c r="H8254" t="s">
        <v>15985</v>
      </c>
      <c r="I8254">
        <v>0</v>
      </c>
      <c r="J8254">
        <v>0</v>
      </c>
      <c r="K8254">
        <v>70000</v>
      </c>
      <c r="L8254" t="s">
        <v>52</v>
      </c>
      <c r="M8254" s="8" t="s">
        <v>63</v>
      </c>
      <c r="N8254" s="8">
        <v>0.89285714285714202</v>
      </c>
      <c r="O8254">
        <v>0.107142857142857</v>
      </c>
      <c r="P8254" s="9">
        <v>0</v>
      </c>
      <c r="Q8254">
        <v>40000</v>
      </c>
      <c r="R8254" s="8"/>
      <c r="S8254" s="8" t="s">
        <v>217</v>
      </c>
      <c r="T8254">
        <v>279927</v>
      </c>
      <c r="U8254">
        <v>264927</v>
      </c>
      <c r="V8254">
        <v>364927</v>
      </c>
      <c r="W8254">
        <v>100000</v>
      </c>
      <c r="X8254">
        <v>0</v>
      </c>
      <c r="Y8254">
        <v>276606</v>
      </c>
      <c r="Z8254">
        <v>0</v>
      </c>
      <c r="AA8254">
        <v>2172826</v>
      </c>
      <c r="AB8254">
        <v>931746</v>
      </c>
      <c r="AC8254">
        <v>12</v>
      </c>
      <c r="AD8254">
        <v>1241080</v>
      </c>
      <c r="AE8254">
        <v>2004</v>
      </c>
      <c r="AF8254" t="s">
        <v>54</v>
      </c>
      <c r="AG8254">
        <v>100000</v>
      </c>
      <c r="AH8254" t="s">
        <v>55</v>
      </c>
      <c r="AI8254" t="s">
        <v>56</v>
      </c>
      <c r="AJ8254">
        <v>1</v>
      </c>
      <c r="AK8254">
        <v>76655</v>
      </c>
      <c r="AL8254" s="8" t="s">
        <v>16871</v>
      </c>
      <c r="AM8254" s="10">
        <f t="shared" si="1152"/>
        <v>2021</v>
      </c>
      <c r="AN8254">
        <f t="shared" si="1153"/>
        <v>1</v>
      </c>
      <c r="AO8254">
        <f t="shared" si="1159"/>
        <v>0</v>
      </c>
      <c r="AP8254">
        <f t="shared" si="1154"/>
        <v>1</v>
      </c>
      <c r="AQ8254">
        <f t="shared" si="1155"/>
        <v>0</v>
      </c>
      <c r="AR8254">
        <f t="shared" si="1156"/>
        <v>0</v>
      </c>
      <c r="AS8254">
        <f t="shared" si="1157"/>
        <v>0</v>
      </c>
      <c r="AT8254">
        <f t="shared" si="1158"/>
        <v>0</v>
      </c>
      <c r="AU8254">
        <f t="shared" si="1158"/>
        <v>1</v>
      </c>
      <c r="AV8254" t="str">
        <f t="shared" si="1160"/>
        <v>2021-01-29T18:03:17</v>
      </c>
    </row>
    <row r="8255" spans="1:48" x14ac:dyDescent="0.25">
      <c r="A8255" s="5">
        <v>8326</v>
      </c>
      <c r="B8255" s="5" t="s">
        <v>15982</v>
      </c>
      <c r="C8255" s="5" t="s">
        <v>15983</v>
      </c>
      <c r="D8255" s="6" t="s">
        <v>15984</v>
      </c>
      <c r="E8255">
        <v>0</v>
      </c>
      <c r="F8255" s="7">
        <v>0.34946237489999998</v>
      </c>
      <c r="G8255" s="7">
        <v>0</v>
      </c>
      <c r="H8255" t="s">
        <v>15985</v>
      </c>
      <c r="I8255">
        <v>0</v>
      </c>
      <c r="J8255">
        <v>0</v>
      </c>
      <c r="K8255">
        <v>70000</v>
      </c>
      <c r="L8255" t="s">
        <v>7359</v>
      </c>
      <c r="M8255" s="8" t="s">
        <v>63</v>
      </c>
      <c r="N8255" s="8">
        <v>1</v>
      </c>
      <c r="O8255">
        <v>0</v>
      </c>
      <c r="P8255" s="9">
        <v>0</v>
      </c>
      <c r="R8255" s="8"/>
      <c r="S8255" s="8"/>
      <c r="AJ8255">
        <v>1</v>
      </c>
      <c r="AL8255" s="8"/>
      <c r="AM8255" s="10">
        <f t="shared" si="1152"/>
        <v>2021</v>
      </c>
      <c r="AN8255">
        <f t="shared" si="1153"/>
        <v>0</v>
      </c>
      <c r="AO8255">
        <f t="shared" si="1159"/>
        <v>0</v>
      </c>
      <c r="AP8255">
        <f t="shared" si="1154"/>
        <v>1</v>
      </c>
      <c r="AQ8255">
        <f t="shared" si="1155"/>
        <v>0</v>
      </c>
      <c r="AR8255">
        <f t="shared" si="1156"/>
        <v>0</v>
      </c>
      <c r="AS8255">
        <f t="shared" si="1157"/>
        <v>0</v>
      </c>
      <c r="AT8255">
        <f t="shared" si="1158"/>
        <v>0</v>
      </c>
      <c r="AU8255">
        <f t="shared" si="1158"/>
        <v>0</v>
      </c>
      <c r="AV8255">
        <f t="shared" si="1160"/>
        <v>0</v>
      </c>
    </row>
    <row r="8256" spans="1:48" x14ac:dyDescent="0.25">
      <c r="A8256" s="5">
        <v>8327</v>
      </c>
      <c r="B8256" s="5" t="s">
        <v>16872</v>
      </c>
      <c r="C8256" s="5" t="s">
        <v>16873</v>
      </c>
      <c r="D8256" s="6" t="s">
        <v>16874</v>
      </c>
      <c r="E8256">
        <v>6</v>
      </c>
      <c r="F8256" s="7">
        <v>0.50224638200000005</v>
      </c>
      <c r="G8256" s="7">
        <v>0</v>
      </c>
      <c r="H8256" t="s">
        <v>13787</v>
      </c>
      <c r="I8256">
        <v>0</v>
      </c>
      <c r="J8256">
        <v>0</v>
      </c>
      <c r="K8256">
        <v>35000</v>
      </c>
      <c r="L8256" t="s">
        <v>7359</v>
      </c>
      <c r="M8256" s="8" t="s">
        <v>63</v>
      </c>
      <c r="N8256" s="8">
        <v>1</v>
      </c>
      <c r="O8256">
        <v>0</v>
      </c>
      <c r="P8256" s="9">
        <v>0</v>
      </c>
      <c r="R8256" s="8"/>
      <c r="S8256" s="8"/>
      <c r="AJ8256">
        <v>1</v>
      </c>
      <c r="AL8256" s="8"/>
      <c r="AM8256" s="10">
        <f t="shared" si="1152"/>
        <v>2020</v>
      </c>
      <c r="AN8256">
        <f t="shared" si="1153"/>
        <v>0</v>
      </c>
      <c r="AO8256">
        <f t="shared" si="1159"/>
        <v>0</v>
      </c>
      <c r="AP8256">
        <f t="shared" si="1154"/>
        <v>1</v>
      </c>
      <c r="AQ8256">
        <f t="shared" si="1155"/>
        <v>0</v>
      </c>
      <c r="AR8256">
        <f t="shared" si="1156"/>
        <v>0</v>
      </c>
      <c r="AS8256">
        <f t="shared" si="1157"/>
        <v>0</v>
      </c>
      <c r="AT8256">
        <f t="shared" si="1158"/>
        <v>0</v>
      </c>
      <c r="AU8256">
        <f t="shared" si="1158"/>
        <v>0</v>
      </c>
      <c r="AV8256">
        <f t="shared" si="1160"/>
        <v>0</v>
      </c>
    </row>
    <row r="8257" spans="1:48" x14ac:dyDescent="0.25">
      <c r="A8257" s="5">
        <v>8328</v>
      </c>
      <c r="B8257" s="5" t="s">
        <v>16872</v>
      </c>
      <c r="C8257" s="5" t="s">
        <v>16873</v>
      </c>
      <c r="D8257" s="6" t="s">
        <v>16874</v>
      </c>
      <c r="E8257">
        <v>6</v>
      </c>
      <c r="F8257" s="7">
        <v>0.50224638200000005</v>
      </c>
      <c r="G8257" s="7">
        <v>0</v>
      </c>
      <c r="H8257" t="s">
        <v>13787</v>
      </c>
      <c r="I8257">
        <v>0</v>
      </c>
      <c r="J8257">
        <v>0</v>
      </c>
      <c r="K8257">
        <v>35000</v>
      </c>
      <c r="L8257" t="s">
        <v>7359</v>
      </c>
      <c r="M8257" s="8" t="s">
        <v>63</v>
      </c>
      <c r="N8257" s="8">
        <v>1</v>
      </c>
      <c r="O8257">
        <v>0</v>
      </c>
      <c r="P8257" s="9">
        <v>0</v>
      </c>
      <c r="R8257" s="8"/>
      <c r="S8257" s="8"/>
      <c r="AJ8257">
        <v>1</v>
      </c>
      <c r="AL8257" s="8"/>
      <c r="AM8257" s="10">
        <f t="shared" si="1152"/>
        <v>2020</v>
      </c>
      <c r="AN8257">
        <f t="shared" si="1153"/>
        <v>0</v>
      </c>
      <c r="AO8257">
        <f t="shared" si="1159"/>
        <v>0</v>
      </c>
      <c r="AP8257">
        <f t="shared" si="1154"/>
        <v>1</v>
      </c>
      <c r="AQ8257">
        <f t="shared" si="1155"/>
        <v>0</v>
      </c>
      <c r="AR8257">
        <f t="shared" si="1156"/>
        <v>0</v>
      </c>
      <c r="AS8257">
        <f t="shared" si="1157"/>
        <v>0</v>
      </c>
      <c r="AT8257">
        <f t="shared" si="1158"/>
        <v>0</v>
      </c>
      <c r="AU8257">
        <f t="shared" si="1158"/>
        <v>0</v>
      </c>
      <c r="AV8257">
        <f t="shared" si="1160"/>
        <v>0</v>
      </c>
    </row>
    <row r="8258" spans="1:48" x14ac:dyDescent="0.25">
      <c r="A8258" s="5">
        <v>8329</v>
      </c>
      <c r="B8258" s="5" t="s">
        <v>16872</v>
      </c>
      <c r="C8258" s="5" t="s">
        <v>16873</v>
      </c>
      <c r="D8258" s="6" t="s">
        <v>16874</v>
      </c>
      <c r="E8258">
        <v>6</v>
      </c>
      <c r="F8258" s="7">
        <v>0.50224638200000005</v>
      </c>
      <c r="G8258" s="7">
        <v>0</v>
      </c>
      <c r="H8258" t="s">
        <v>13787</v>
      </c>
      <c r="I8258">
        <v>0</v>
      </c>
      <c r="J8258">
        <v>0</v>
      </c>
      <c r="K8258">
        <v>35000</v>
      </c>
      <c r="L8258" t="s">
        <v>52</v>
      </c>
      <c r="M8258" s="8" t="s">
        <v>53</v>
      </c>
      <c r="N8258" s="8">
        <v>0.75</v>
      </c>
      <c r="O8258">
        <v>0.249999999999999</v>
      </c>
      <c r="P8258" s="9">
        <v>0</v>
      </c>
      <c r="Q8258">
        <v>10000</v>
      </c>
      <c r="R8258" s="8"/>
      <c r="S8258" s="8" t="s">
        <v>217</v>
      </c>
      <c r="T8258">
        <v>241655</v>
      </c>
      <c r="U8258">
        <v>0</v>
      </c>
      <c r="V8258">
        <v>241655</v>
      </c>
      <c r="W8258">
        <v>300000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2006</v>
      </c>
      <c r="AF8258" t="s">
        <v>121</v>
      </c>
      <c r="AG8258">
        <v>300000</v>
      </c>
      <c r="AH8258" t="s">
        <v>55</v>
      </c>
      <c r="AI8258" t="s">
        <v>56</v>
      </c>
      <c r="AJ8258">
        <v>1</v>
      </c>
      <c r="AK8258">
        <v>1280</v>
      </c>
      <c r="AL8258" s="8" t="s">
        <v>16875</v>
      </c>
      <c r="AM8258" s="10">
        <f t="shared" ref="AM8258:AM8321" si="1161">_xlfn.NUMBERVALUE(LEFT(H8258,4))</f>
        <v>2020</v>
      </c>
      <c r="AN8258">
        <f t="shared" ref="AN8258:AN8321" si="1162">IF(OR(L8258 = "AprovadoAnalista", L8258 = "AprovadoComite" ),1,0)</f>
        <v>1</v>
      </c>
      <c r="AO8258">
        <f t="shared" si="1159"/>
        <v>0</v>
      </c>
      <c r="AP8258">
        <f t="shared" ref="AP8258:AP8321" si="1163">IF(MID(M8258,4,1)="0",1,0)</f>
        <v>0</v>
      </c>
      <c r="AQ8258">
        <f t="shared" ref="AQ8258:AQ8321" si="1164">IF(MID(M8258,4,1)="1",1,0)</f>
        <v>1</v>
      </c>
      <c r="AR8258">
        <f t="shared" ref="AR8258:AR8321" si="1165">IF(MID(M8258,4,1)="3",1,0)</f>
        <v>0</v>
      </c>
      <c r="AS8258">
        <f t="shared" ref="AS8258:AS8321" si="1166">IF(MID(M8258,4,1)="5",1,0)</f>
        <v>0</v>
      </c>
      <c r="AT8258">
        <f t="shared" ref="AT8258:AU8321" si="1167">IF(AH8258="True",1,0)</f>
        <v>0</v>
      </c>
      <c r="AU8258">
        <f t="shared" si="1167"/>
        <v>1</v>
      </c>
      <c r="AV8258" t="str">
        <f t="shared" si="1160"/>
        <v>2021-01-29T16:48:18</v>
      </c>
    </row>
    <row r="8259" spans="1:48" x14ac:dyDescent="0.25">
      <c r="A8259" s="5">
        <v>8330</v>
      </c>
      <c r="B8259" s="5" t="s">
        <v>1181</v>
      </c>
      <c r="C8259" s="5" t="s">
        <v>1177</v>
      </c>
      <c r="D8259" s="6" t="s">
        <v>1191</v>
      </c>
      <c r="E8259">
        <v>76</v>
      </c>
      <c r="F8259" s="7">
        <v>0.33332423169999997</v>
      </c>
      <c r="G8259" s="7">
        <v>0</v>
      </c>
      <c r="H8259" t="s">
        <v>1192</v>
      </c>
      <c r="I8259">
        <v>0</v>
      </c>
      <c r="J8259">
        <v>0</v>
      </c>
      <c r="K8259">
        <v>50000</v>
      </c>
      <c r="L8259" t="s">
        <v>7359</v>
      </c>
      <c r="M8259" s="8" t="s">
        <v>63</v>
      </c>
      <c r="N8259" s="8">
        <v>1</v>
      </c>
      <c r="O8259">
        <v>0</v>
      </c>
      <c r="P8259" s="9">
        <v>0</v>
      </c>
      <c r="R8259" s="8"/>
      <c r="S8259" s="8"/>
      <c r="AJ8259">
        <v>1</v>
      </c>
      <c r="AL8259" s="8"/>
      <c r="AM8259" s="10">
        <f t="shared" si="1161"/>
        <v>2019</v>
      </c>
      <c r="AN8259">
        <f t="shared" si="1162"/>
        <v>0</v>
      </c>
      <c r="AO8259">
        <f t="shared" ref="AO8259:AO8322" si="1168">IF(OR(L8259 = "ReprovadoAnalista", L8259 = "ReprovadoComite" ),1,0)</f>
        <v>0</v>
      </c>
      <c r="AP8259">
        <f t="shared" si="1163"/>
        <v>1</v>
      </c>
      <c r="AQ8259">
        <f t="shared" si="1164"/>
        <v>0</v>
      </c>
      <c r="AR8259">
        <f t="shared" si="1165"/>
        <v>0</v>
      </c>
      <c r="AS8259">
        <f t="shared" si="1166"/>
        <v>0</v>
      </c>
      <c r="AT8259">
        <f t="shared" si="1167"/>
        <v>0</v>
      </c>
      <c r="AU8259">
        <f t="shared" si="1167"/>
        <v>0</v>
      </c>
      <c r="AV8259">
        <f t="shared" ref="AV8259:AV8322" si="1169">IF(R8259&lt;&gt;"",R8259,AL8259)</f>
        <v>0</v>
      </c>
    </row>
    <row r="8260" spans="1:48" x14ac:dyDescent="0.25">
      <c r="A8260" s="5">
        <v>8331</v>
      </c>
      <c r="B8260" s="5" t="s">
        <v>1181</v>
      </c>
      <c r="C8260" s="5" t="s">
        <v>1177</v>
      </c>
      <c r="D8260" s="6" t="s">
        <v>1191</v>
      </c>
      <c r="E8260">
        <v>76</v>
      </c>
      <c r="F8260" s="7">
        <v>0.33332423169999997</v>
      </c>
      <c r="G8260" s="7">
        <v>0</v>
      </c>
      <c r="H8260" t="s">
        <v>1192</v>
      </c>
      <c r="I8260">
        <v>0</v>
      </c>
      <c r="J8260">
        <v>0</v>
      </c>
      <c r="K8260">
        <v>50000</v>
      </c>
      <c r="L8260" t="s">
        <v>52</v>
      </c>
      <c r="M8260" s="8" t="s">
        <v>74</v>
      </c>
      <c r="N8260" s="8">
        <v>0.46428571428571402</v>
      </c>
      <c r="O8260">
        <v>0.53571428571428503</v>
      </c>
      <c r="P8260" s="9">
        <v>0.86602540378443904</v>
      </c>
      <c r="Q8260">
        <v>15000</v>
      </c>
      <c r="R8260" s="8"/>
      <c r="S8260" s="8"/>
      <c r="AA8260">
        <v>0</v>
      </c>
      <c r="AB8260">
        <v>0</v>
      </c>
      <c r="AC8260">
        <v>1</v>
      </c>
      <c r="AD8260">
        <v>0</v>
      </c>
      <c r="AE8260">
        <v>2018</v>
      </c>
      <c r="AF8260" t="s">
        <v>126</v>
      </c>
      <c r="AG8260">
        <v>0</v>
      </c>
      <c r="AH8260" t="s">
        <v>56</v>
      </c>
      <c r="AI8260" t="s">
        <v>55</v>
      </c>
      <c r="AJ8260">
        <v>1</v>
      </c>
      <c r="AK8260">
        <v>0</v>
      </c>
      <c r="AL8260" s="8" t="s">
        <v>16876</v>
      </c>
      <c r="AM8260" s="10">
        <f t="shared" si="1161"/>
        <v>2019</v>
      </c>
      <c r="AN8260">
        <f t="shared" si="1162"/>
        <v>1</v>
      </c>
      <c r="AO8260">
        <f t="shared" si="1168"/>
        <v>0</v>
      </c>
      <c r="AP8260">
        <f t="shared" si="1163"/>
        <v>0</v>
      </c>
      <c r="AQ8260">
        <f t="shared" si="1164"/>
        <v>0</v>
      </c>
      <c r="AR8260">
        <f t="shared" si="1165"/>
        <v>0</v>
      </c>
      <c r="AS8260">
        <f t="shared" si="1166"/>
        <v>1</v>
      </c>
      <c r="AT8260">
        <f t="shared" si="1167"/>
        <v>1</v>
      </c>
      <c r="AU8260">
        <f t="shared" si="1167"/>
        <v>0</v>
      </c>
      <c r="AV8260" t="str">
        <f t="shared" si="1169"/>
        <v>2021-01-29T18:05:57</v>
      </c>
    </row>
    <row r="8261" spans="1:48" x14ac:dyDescent="0.25">
      <c r="A8261" s="5">
        <v>8332</v>
      </c>
      <c r="B8261" s="5" t="s">
        <v>7968</v>
      </c>
      <c r="C8261" s="5" t="s">
        <v>7969</v>
      </c>
      <c r="D8261" s="6" t="s">
        <v>7970</v>
      </c>
      <c r="E8261">
        <v>69</v>
      </c>
      <c r="F8261" s="7">
        <v>0.31163339280000002</v>
      </c>
      <c r="G8261" s="7">
        <v>0</v>
      </c>
      <c r="H8261" t="s">
        <v>4315</v>
      </c>
      <c r="I8261">
        <v>34</v>
      </c>
      <c r="J8261">
        <v>40355.96</v>
      </c>
      <c r="K8261">
        <v>60000</v>
      </c>
      <c r="L8261" t="s">
        <v>7359</v>
      </c>
      <c r="M8261" s="8" t="s">
        <v>63</v>
      </c>
      <c r="N8261" s="8">
        <v>1</v>
      </c>
      <c r="O8261">
        <v>0</v>
      </c>
      <c r="P8261" s="9">
        <v>0</v>
      </c>
      <c r="R8261" s="8"/>
      <c r="S8261" s="8"/>
      <c r="AJ8261">
        <v>1</v>
      </c>
      <c r="AL8261" s="8"/>
      <c r="AM8261" s="10">
        <f t="shared" si="1161"/>
        <v>2006</v>
      </c>
      <c r="AN8261">
        <f t="shared" si="1162"/>
        <v>0</v>
      </c>
      <c r="AO8261">
        <f t="shared" si="1168"/>
        <v>0</v>
      </c>
      <c r="AP8261">
        <f t="shared" si="1163"/>
        <v>1</v>
      </c>
      <c r="AQ8261">
        <f t="shared" si="1164"/>
        <v>0</v>
      </c>
      <c r="AR8261">
        <f t="shared" si="1165"/>
        <v>0</v>
      </c>
      <c r="AS8261">
        <f t="shared" si="1166"/>
        <v>0</v>
      </c>
      <c r="AT8261">
        <f t="shared" si="1167"/>
        <v>0</v>
      </c>
      <c r="AU8261">
        <f t="shared" si="1167"/>
        <v>0</v>
      </c>
      <c r="AV8261">
        <f t="shared" si="1169"/>
        <v>0</v>
      </c>
    </row>
    <row r="8262" spans="1:48" x14ac:dyDescent="0.25">
      <c r="A8262" s="5">
        <v>8333</v>
      </c>
      <c r="B8262" s="5" t="s">
        <v>7968</v>
      </c>
      <c r="C8262" s="5" t="s">
        <v>7969</v>
      </c>
      <c r="D8262" s="6" t="s">
        <v>7970</v>
      </c>
      <c r="E8262">
        <v>69</v>
      </c>
      <c r="F8262" s="7">
        <v>0.31163339280000002</v>
      </c>
      <c r="G8262" s="7">
        <v>0</v>
      </c>
      <c r="H8262" t="s">
        <v>4315</v>
      </c>
      <c r="I8262">
        <v>34</v>
      </c>
      <c r="J8262">
        <v>40355.96</v>
      </c>
      <c r="K8262">
        <v>60000</v>
      </c>
      <c r="L8262" t="s">
        <v>7359</v>
      </c>
      <c r="M8262" s="8" t="s">
        <v>63</v>
      </c>
      <c r="N8262" s="8">
        <v>1</v>
      </c>
      <c r="O8262">
        <v>0</v>
      </c>
      <c r="P8262" s="9">
        <v>0</v>
      </c>
      <c r="R8262" s="8"/>
      <c r="S8262" s="8"/>
      <c r="AJ8262">
        <v>1</v>
      </c>
      <c r="AL8262" s="8"/>
      <c r="AM8262" s="10">
        <f t="shared" si="1161"/>
        <v>2006</v>
      </c>
      <c r="AN8262">
        <f t="shared" si="1162"/>
        <v>0</v>
      </c>
      <c r="AO8262">
        <f t="shared" si="1168"/>
        <v>0</v>
      </c>
      <c r="AP8262">
        <f t="shared" si="1163"/>
        <v>1</v>
      </c>
      <c r="AQ8262">
        <f t="shared" si="1164"/>
        <v>0</v>
      </c>
      <c r="AR8262">
        <f t="shared" si="1165"/>
        <v>0</v>
      </c>
      <c r="AS8262">
        <f t="shared" si="1166"/>
        <v>0</v>
      </c>
      <c r="AT8262">
        <f t="shared" si="1167"/>
        <v>0</v>
      </c>
      <c r="AU8262">
        <f t="shared" si="1167"/>
        <v>0</v>
      </c>
      <c r="AV8262">
        <f t="shared" si="1169"/>
        <v>0</v>
      </c>
    </row>
    <row r="8263" spans="1:48" x14ac:dyDescent="0.25">
      <c r="A8263" s="5">
        <v>8334</v>
      </c>
      <c r="B8263" s="5" t="s">
        <v>7968</v>
      </c>
      <c r="C8263" s="5" t="s">
        <v>7969</v>
      </c>
      <c r="D8263" s="6" t="s">
        <v>7970</v>
      </c>
      <c r="E8263">
        <v>69</v>
      </c>
      <c r="F8263" s="7">
        <v>0.31163339280000002</v>
      </c>
      <c r="G8263" s="7">
        <v>0</v>
      </c>
      <c r="H8263" t="s">
        <v>4315</v>
      </c>
      <c r="I8263">
        <v>34</v>
      </c>
      <c r="J8263">
        <v>40355.96</v>
      </c>
      <c r="K8263">
        <v>60000</v>
      </c>
      <c r="L8263" t="s">
        <v>52</v>
      </c>
      <c r="M8263" s="8" t="s">
        <v>53</v>
      </c>
      <c r="N8263" s="8">
        <v>0.82142857142857095</v>
      </c>
      <c r="O8263">
        <v>0.17857142857142799</v>
      </c>
      <c r="P8263" s="9">
        <v>0</v>
      </c>
      <c r="Q8263">
        <v>60000</v>
      </c>
      <c r="R8263" s="8"/>
      <c r="S8263" s="8" t="s">
        <v>16691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25432124</v>
      </c>
      <c r="AB8263">
        <v>0</v>
      </c>
      <c r="AC8263">
        <v>12</v>
      </c>
      <c r="AD8263">
        <v>0</v>
      </c>
      <c r="AE8263">
        <v>1978</v>
      </c>
      <c r="AF8263" t="s">
        <v>54</v>
      </c>
      <c r="AG8263">
        <v>4400000</v>
      </c>
      <c r="AH8263" t="s">
        <v>55</v>
      </c>
      <c r="AI8263" t="s">
        <v>55</v>
      </c>
      <c r="AJ8263">
        <v>1</v>
      </c>
      <c r="AK8263">
        <v>244785</v>
      </c>
      <c r="AL8263" s="8" t="s">
        <v>16877</v>
      </c>
      <c r="AM8263" s="10">
        <f t="shared" si="1161"/>
        <v>2006</v>
      </c>
      <c r="AN8263">
        <f t="shared" si="1162"/>
        <v>1</v>
      </c>
      <c r="AO8263">
        <f t="shared" si="1168"/>
        <v>0</v>
      </c>
      <c r="AP8263">
        <f t="shared" si="1163"/>
        <v>0</v>
      </c>
      <c r="AQ8263">
        <f t="shared" si="1164"/>
        <v>1</v>
      </c>
      <c r="AR8263">
        <f t="shared" si="1165"/>
        <v>0</v>
      </c>
      <c r="AS8263">
        <f t="shared" si="1166"/>
        <v>0</v>
      </c>
      <c r="AT8263">
        <f t="shared" si="1167"/>
        <v>0</v>
      </c>
      <c r="AU8263">
        <f t="shared" si="1167"/>
        <v>0</v>
      </c>
      <c r="AV8263" t="str">
        <f t="shared" si="1169"/>
        <v>2021-01-29T17:15:12</v>
      </c>
    </row>
    <row r="8264" spans="1:48" x14ac:dyDescent="0.25">
      <c r="A8264" s="5">
        <v>8335</v>
      </c>
      <c r="B8264" s="5" t="s">
        <v>16878</v>
      </c>
      <c r="C8264" s="5" t="s">
        <v>16879</v>
      </c>
      <c r="D8264" s="6" t="s">
        <v>16880</v>
      </c>
      <c r="E8264">
        <v>0</v>
      </c>
      <c r="F8264" s="7">
        <v>0.14273541670000001</v>
      </c>
      <c r="G8264" s="7">
        <v>0</v>
      </c>
      <c r="H8264" t="s">
        <v>16881</v>
      </c>
      <c r="I8264">
        <v>0</v>
      </c>
      <c r="J8264">
        <v>0</v>
      </c>
      <c r="K8264">
        <v>10000</v>
      </c>
      <c r="L8264" t="s">
        <v>52</v>
      </c>
      <c r="M8264" s="8" t="s">
        <v>86</v>
      </c>
      <c r="N8264" s="8">
        <v>0.67857142857142805</v>
      </c>
      <c r="O8264">
        <v>0.32142857142857101</v>
      </c>
      <c r="P8264" s="9">
        <v>0</v>
      </c>
      <c r="Q8264">
        <v>10000</v>
      </c>
      <c r="R8264" s="8"/>
      <c r="S8264" s="8"/>
      <c r="AA8264">
        <v>345578</v>
      </c>
      <c r="AB8264">
        <v>0</v>
      </c>
      <c r="AC8264">
        <v>12</v>
      </c>
      <c r="AD8264">
        <v>0</v>
      </c>
      <c r="AE8264">
        <v>2013</v>
      </c>
      <c r="AF8264" t="s">
        <v>68</v>
      </c>
      <c r="AG8264">
        <v>88000</v>
      </c>
      <c r="AH8264" t="s">
        <v>56</v>
      </c>
      <c r="AI8264" t="s">
        <v>55</v>
      </c>
      <c r="AJ8264">
        <v>1</v>
      </c>
      <c r="AK8264">
        <v>0</v>
      </c>
      <c r="AL8264" s="8" t="s">
        <v>16882</v>
      </c>
      <c r="AM8264" s="10">
        <f t="shared" si="1161"/>
        <v>2020</v>
      </c>
      <c r="AN8264">
        <f t="shared" si="1162"/>
        <v>1</v>
      </c>
      <c r="AO8264">
        <f t="shared" si="1168"/>
        <v>0</v>
      </c>
      <c r="AP8264">
        <f t="shared" si="1163"/>
        <v>0</v>
      </c>
      <c r="AQ8264">
        <f t="shared" si="1164"/>
        <v>0</v>
      </c>
      <c r="AR8264">
        <f t="shared" si="1165"/>
        <v>1</v>
      </c>
      <c r="AS8264">
        <f t="shared" si="1166"/>
        <v>0</v>
      </c>
      <c r="AT8264">
        <f t="shared" si="1167"/>
        <v>1</v>
      </c>
      <c r="AU8264">
        <f t="shared" si="1167"/>
        <v>0</v>
      </c>
      <c r="AV8264" t="str">
        <f t="shared" si="1169"/>
        <v>2021-01-29T18:34:06</v>
      </c>
    </row>
    <row r="8265" spans="1:48" x14ac:dyDescent="0.25">
      <c r="A8265" s="5">
        <v>8336</v>
      </c>
      <c r="B8265" s="5" t="s">
        <v>1137</v>
      </c>
      <c r="C8265" s="5" t="s">
        <v>1138</v>
      </c>
      <c r="D8265" s="6" t="s">
        <v>1139</v>
      </c>
      <c r="E8265">
        <v>20</v>
      </c>
      <c r="F8265" s="7">
        <v>0.43176312259999999</v>
      </c>
      <c r="G8265" s="7">
        <v>0</v>
      </c>
      <c r="H8265" t="s">
        <v>1140</v>
      </c>
      <c r="I8265">
        <v>55</v>
      </c>
      <c r="J8265">
        <v>1180370.6100000001</v>
      </c>
      <c r="K8265">
        <v>1500000</v>
      </c>
      <c r="L8265" t="s">
        <v>52</v>
      </c>
      <c r="M8265" s="8" t="s">
        <v>53</v>
      </c>
      <c r="N8265" s="8">
        <v>0.85714285714285698</v>
      </c>
      <c r="O8265">
        <v>0.14285714285714199</v>
      </c>
      <c r="P8265" s="9">
        <v>-0.58513165496764596</v>
      </c>
      <c r="Q8265">
        <v>1500000</v>
      </c>
      <c r="R8265" s="8"/>
      <c r="S8265" s="8" t="s">
        <v>16691</v>
      </c>
      <c r="T8265">
        <v>24369544</v>
      </c>
      <c r="U8265">
        <v>3227358</v>
      </c>
      <c r="V8265">
        <v>25461965</v>
      </c>
      <c r="W8265">
        <v>20675363</v>
      </c>
      <c r="X8265">
        <v>2505000</v>
      </c>
      <c r="Y8265">
        <v>1010052</v>
      </c>
      <c r="Z8265">
        <v>12876338</v>
      </c>
      <c r="AA8265">
        <v>51244958</v>
      </c>
      <c r="AB8265">
        <v>24155213</v>
      </c>
      <c r="AC8265">
        <v>12</v>
      </c>
      <c r="AD8265">
        <v>27089745</v>
      </c>
      <c r="AE8265">
        <v>2006</v>
      </c>
      <c r="AF8265" t="s">
        <v>121</v>
      </c>
      <c r="AG8265">
        <v>4000000</v>
      </c>
      <c r="AH8265" t="s">
        <v>55</v>
      </c>
      <c r="AI8265" t="s">
        <v>55</v>
      </c>
      <c r="AJ8265">
        <v>0.98016271659999998</v>
      </c>
      <c r="AK8265">
        <v>1577379</v>
      </c>
      <c r="AL8265" s="8" t="s">
        <v>16883</v>
      </c>
      <c r="AM8265" s="10">
        <f t="shared" si="1161"/>
        <v>2008</v>
      </c>
      <c r="AN8265">
        <f t="shared" si="1162"/>
        <v>1</v>
      </c>
      <c r="AO8265">
        <f t="shared" si="1168"/>
        <v>0</v>
      </c>
      <c r="AP8265">
        <f t="shared" si="1163"/>
        <v>0</v>
      </c>
      <c r="AQ8265">
        <f t="shared" si="1164"/>
        <v>1</v>
      </c>
      <c r="AR8265">
        <f t="shared" si="1165"/>
        <v>0</v>
      </c>
      <c r="AS8265">
        <f t="shared" si="1166"/>
        <v>0</v>
      </c>
      <c r="AT8265">
        <f t="shared" si="1167"/>
        <v>0</v>
      </c>
      <c r="AU8265">
        <f t="shared" si="1167"/>
        <v>0</v>
      </c>
      <c r="AV8265" t="str">
        <f t="shared" si="1169"/>
        <v>2021-01-29T18:46:17</v>
      </c>
    </row>
    <row r="8266" spans="1:48" x14ac:dyDescent="0.25">
      <c r="A8266" s="5">
        <v>8337</v>
      </c>
      <c r="B8266" s="5" t="s">
        <v>16884</v>
      </c>
      <c r="C8266" s="5" t="s">
        <v>16885</v>
      </c>
      <c r="D8266" s="6" t="s">
        <v>16886</v>
      </c>
      <c r="E8266">
        <v>0</v>
      </c>
      <c r="F8266" s="7">
        <v>0.41444504339999999</v>
      </c>
      <c r="G8266" s="7">
        <v>0</v>
      </c>
      <c r="H8266" t="s">
        <v>16887</v>
      </c>
      <c r="I8266">
        <v>0</v>
      </c>
      <c r="J8266">
        <v>0</v>
      </c>
      <c r="K8266">
        <v>5000</v>
      </c>
      <c r="L8266" t="s">
        <v>7359</v>
      </c>
      <c r="M8266" s="8" t="s">
        <v>63</v>
      </c>
      <c r="N8266" s="8">
        <v>1</v>
      </c>
      <c r="O8266">
        <v>0</v>
      </c>
      <c r="P8266" s="9">
        <v>0</v>
      </c>
      <c r="R8266" s="8"/>
      <c r="S8266" s="8"/>
      <c r="AJ8266">
        <v>1</v>
      </c>
      <c r="AL8266" s="8"/>
      <c r="AM8266" s="10">
        <f t="shared" si="1161"/>
        <v>2017</v>
      </c>
      <c r="AN8266">
        <f t="shared" si="1162"/>
        <v>0</v>
      </c>
      <c r="AO8266">
        <f t="shared" si="1168"/>
        <v>0</v>
      </c>
      <c r="AP8266">
        <f t="shared" si="1163"/>
        <v>1</v>
      </c>
      <c r="AQ8266">
        <f t="shared" si="1164"/>
        <v>0</v>
      </c>
      <c r="AR8266">
        <f t="shared" si="1165"/>
        <v>0</v>
      </c>
      <c r="AS8266">
        <f t="shared" si="1166"/>
        <v>0</v>
      </c>
      <c r="AT8266">
        <f t="shared" si="1167"/>
        <v>0</v>
      </c>
      <c r="AU8266">
        <f t="shared" si="1167"/>
        <v>0</v>
      </c>
      <c r="AV8266">
        <f t="shared" si="1169"/>
        <v>0</v>
      </c>
    </row>
    <row r="8267" spans="1:48" x14ac:dyDescent="0.25">
      <c r="A8267" s="5">
        <v>8338</v>
      </c>
      <c r="B8267" s="5" t="s">
        <v>16884</v>
      </c>
      <c r="C8267" s="5" t="s">
        <v>16885</v>
      </c>
      <c r="D8267" s="6" t="s">
        <v>16886</v>
      </c>
      <c r="E8267">
        <v>0</v>
      </c>
      <c r="F8267" s="7">
        <v>0.41444504339999999</v>
      </c>
      <c r="G8267" s="7">
        <v>0</v>
      </c>
      <c r="H8267" t="s">
        <v>16887</v>
      </c>
      <c r="I8267">
        <v>0</v>
      </c>
      <c r="J8267">
        <v>0</v>
      </c>
      <c r="K8267">
        <v>5000</v>
      </c>
      <c r="L8267" t="s">
        <v>52</v>
      </c>
      <c r="M8267" s="8" t="s">
        <v>86</v>
      </c>
      <c r="N8267" s="8">
        <v>0.64285714285714202</v>
      </c>
      <c r="O8267">
        <v>0.35714285714285698</v>
      </c>
      <c r="P8267" s="9">
        <v>0</v>
      </c>
      <c r="Q8267">
        <v>5000</v>
      </c>
      <c r="R8267" s="8"/>
      <c r="S8267" s="8"/>
      <c r="AA8267">
        <v>0</v>
      </c>
      <c r="AB8267">
        <v>0</v>
      </c>
      <c r="AC8267">
        <v>1</v>
      </c>
      <c r="AD8267">
        <v>0</v>
      </c>
      <c r="AE8267">
        <v>2009</v>
      </c>
      <c r="AF8267" t="s">
        <v>121</v>
      </c>
      <c r="AG8267">
        <v>10000</v>
      </c>
      <c r="AH8267" t="s">
        <v>55</v>
      </c>
      <c r="AI8267" t="s">
        <v>56</v>
      </c>
      <c r="AJ8267">
        <v>1</v>
      </c>
      <c r="AK8267">
        <v>1280</v>
      </c>
      <c r="AL8267" s="8" t="s">
        <v>16888</v>
      </c>
      <c r="AM8267" s="10">
        <f t="shared" si="1161"/>
        <v>2017</v>
      </c>
      <c r="AN8267">
        <f t="shared" si="1162"/>
        <v>1</v>
      </c>
      <c r="AO8267">
        <f t="shared" si="1168"/>
        <v>0</v>
      </c>
      <c r="AP8267">
        <f t="shared" si="1163"/>
        <v>0</v>
      </c>
      <c r="AQ8267">
        <f t="shared" si="1164"/>
        <v>0</v>
      </c>
      <c r="AR8267">
        <f t="shared" si="1165"/>
        <v>1</v>
      </c>
      <c r="AS8267">
        <f t="shared" si="1166"/>
        <v>0</v>
      </c>
      <c r="AT8267">
        <f t="shared" si="1167"/>
        <v>0</v>
      </c>
      <c r="AU8267">
        <f t="shared" si="1167"/>
        <v>1</v>
      </c>
      <c r="AV8267" t="str">
        <f t="shared" si="1169"/>
        <v>2021-01-29T18:48:57</v>
      </c>
    </row>
    <row r="8268" spans="1:48" x14ac:dyDescent="0.25">
      <c r="A8268" s="5">
        <v>8339</v>
      </c>
      <c r="B8268" s="5" t="s">
        <v>5953</v>
      </c>
      <c r="C8268" s="5" t="s">
        <v>5954</v>
      </c>
      <c r="D8268" s="6" t="s">
        <v>5955</v>
      </c>
      <c r="E8268">
        <v>5</v>
      </c>
      <c r="F8268" s="7">
        <v>0.39895477610000002</v>
      </c>
      <c r="G8268" s="7">
        <v>0</v>
      </c>
      <c r="H8268" t="s">
        <v>5956</v>
      </c>
      <c r="I8268">
        <v>0</v>
      </c>
      <c r="J8268">
        <v>0</v>
      </c>
      <c r="K8268">
        <v>50000</v>
      </c>
      <c r="L8268" t="s">
        <v>7359</v>
      </c>
      <c r="M8268" s="8" t="s">
        <v>63</v>
      </c>
      <c r="N8268" s="8">
        <v>1</v>
      </c>
      <c r="O8268">
        <v>0</v>
      </c>
      <c r="P8268" s="9">
        <v>0</v>
      </c>
      <c r="R8268" s="8"/>
      <c r="S8268" s="8"/>
      <c r="AJ8268">
        <v>1</v>
      </c>
      <c r="AL8268" s="8"/>
      <c r="AM8268" s="10">
        <f t="shared" si="1161"/>
        <v>2010</v>
      </c>
      <c r="AN8268">
        <f t="shared" si="1162"/>
        <v>0</v>
      </c>
      <c r="AO8268">
        <f t="shared" si="1168"/>
        <v>0</v>
      </c>
      <c r="AP8268">
        <f t="shared" si="1163"/>
        <v>1</v>
      </c>
      <c r="AQ8268">
        <f t="shared" si="1164"/>
        <v>0</v>
      </c>
      <c r="AR8268">
        <f t="shared" si="1165"/>
        <v>0</v>
      </c>
      <c r="AS8268">
        <f t="shared" si="1166"/>
        <v>0</v>
      </c>
      <c r="AT8268">
        <f t="shared" si="1167"/>
        <v>0</v>
      </c>
      <c r="AU8268">
        <f t="shared" si="1167"/>
        <v>0</v>
      </c>
      <c r="AV8268">
        <f t="shared" si="1169"/>
        <v>0</v>
      </c>
    </row>
    <row r="8269" spans="1:48" x14ac:dyDescent="0.25">
      <c r="A8269" s="5">
        <v>8340</v>
      </c>
      <c r="B8269" s="5" t="s">
        <v>5953</v>
      </c>
      <c r="C8269" s="5" t="s">
        <v>5954</v>
      </c>
      <c r="D8269" s="6" t="s">
        <v>5955</v>
      </c>
      <c r="E8269">
        <v>5</v>
      </c>
      <c r="F8269" s="7">
        <v>0.39895477610000002</v>
      </c>
      <c r="G8269" s="7">
        <v>0</v>
      </c>
      <c r="H8269" t="s">
        <v>5956</v>
      </c>
      <c r="I8269">
        <v>0</v>
      </c>
      <c r="J8269">
        <v>0</v>
      </c>
      <c r="K8269">
        <v>50000</v>
      </c>
      <c r="L8269" t="s">
        <v>52</v>
      </c>
      <c r="M8269" s="8" t="s">
        <v>53</v>
      </c>
      <c r="N8269" s="8">
        <v>0.85714285714285698</v>
      </c>
      <c r="O8269">
        <v>0.14285714285714199</v>
      </c>
      <c r="P8269" s="9">
        <v>0</v>
      </c>
      <c r="Q8269">
        <v>50000</v>
      </c>
      <c r="R8269" s="8"/>
      <c r="S8269" s="8"/>
      <c r="AA8269">
        <v>2315431</v>
      </c>
      <c r="AB8269">
        <v>0</v>
      </c>
      <c r="AC8269">
        <v>12</v>
      </c>
      <c r="AD8269">
        <v>0</v>
      </c>
      <c r="AE8269">
        <v>2009</v>
      </c>
      <c r="AF8269" t="s">
        <v>121</v>
      </c>
      <c r="AG8269">
        <v>50000</v>
      </c>
      <c r="AH8269" t="s">
        <v>55</v>
      </c>
      <c r="AI8269" t="s">
        <v>55</v>
      </c>
      <c r="AJ8269">
        <v>1</v>
      </c>
      <c r="AK8269">
        <v>11100</v>
      </c>
      <c r="AL8269" s="8" t="s">
        <v>16889</v>
      </c>
      <c r="AM8269" s="10">
        <f t="shared" si="1161"/>
        <v>2010</v>
      </c>
      <c r="AN8269">
        <f t="shared" si="1162"/>
        <v>1</v>
      </c>
      <c r="AO8269">
        <f t="shared" si="1168"/>
        <v>0</v>
      </c>
      <c r="AP8269">
        <f t="shared" si="1163"/>
        <v>0</v>
      </c>
      <c r="AQ8269">
        <f t="shared" si="1164"/>
        <v>1</v>
      </c>
      <c r="AR8269">
        <f t="shared" si="1165"/>
        <v>0</v>
      </c>
      <c r="AS8269">
        <f t="shared" si="1166"/>
        <v>0</v>
      </c>
      <c r="AT8269">
        <f t="shared" si="1167"/>
        <v>0</v>
      </c>
      <c r="AU8269">
        <f t="shared" si="1167"/>
        <v>0</v>
      </c>
      <c r="AV8269" t="str">
        <f t="shared" si="1169"/>
        <v>2021-01-29T18:48:29</v>
      </c>
    </row>
    <row r="8270" spans="1:48" x14ac:dyDescent="0.25">
      <c r="A8270" s="5">
        <v>8341</v>
      </c>
      <c r="B8270" s="5" t="s">
        <v>3763</v>
      </c>
      <c r="C8270" s="5" t="s">
        <v>3764</v>
      </c>
      <c r="D8270" s="6" t="s">
        <v>3765</v>
      </c>
      <c r="E8270">
        <v>62</v>
      </c>
      <c r="F8270" s="7">
        <v>0.61892789449999996</v>
      </c>
      <c r="G8270" s="7">
        <v>0</v>
      </c>
      <c r="H8270" t="s">
        <v>3766</v>
      </c>
      <c r="I8270">
        <v>80</v>
      </c>
      <c r="J8270">
        <v>34503.01</v>
      </c>
      <c r="K8270">
        <v>65000</v>
      </c>
      <c r="L8270" t="s">
        <v>52</v>
      </c>
      <c r="M8270" s="8" t="s">
        <v>53</v>
      </c>
      <c r="N8270" s="8">
        <v>0.76785714285714202</v>
      </c>
      <c r="O8270">
        <v>0.23214285714285701</v>
      </c>
      <c r="P8270" s="9">
        <v>-0.45202105660089298</v>
      </c>
      <c r="Q8270">
        <v>45000</v>
      </c>
      <c r="R8270" s="8"/>
      <c r="S8270" s="8" t="s">
        <v>15252</v>
      </c>
      <c r="T8270">
        <v>8728100</v>
      </c>
      <c r="U8270">
        <v>62975</v>
      </c>
      <c r="V8270">
        <v>8727758</v>
      </c>
      <c r="W8270">
        <v>6268227</v>
      </c>
      <c r="X8270">
        <v>0</v>
      </c>
      <c r="Y8270">
        <v>0</v>
      </c>
      <c r="Z8270">
        <v>3406376</v>
      </c>
      <c r="AA8270">
        <v>2448370</v>
      </c>
      <c r="AB8270">
        <v>2444740</v>
      </c>
      <c r="AC8270">
        <v>11</v>
      </c>
      <c r="AD8270">
        <v>3630</v>
      </c>
      <c r="AE8270">
        <v>2012</v>
      </c>
      <c r="AF8270" t="s">
        <v>68</v>
      </c>
      <c r="AG8270">
        <v>300000</v>
      </c>
      <c r="AH8270" t="s">
        <v>55</v>
      </c>
      <c r="AI8270" t="s">
        <v>56</v>
      </c>
      <c r="AJ8270">
        <v>0.84646877279999999</v>
      </c>
      <c r="AK8270">
        <v>720</v>
      </c>
      <c r="AL8270" s="8" t="s">
        <v>16890</v>
      </c>
      <c r="AM8270" s="10">
        <f t="shared" si="1161"/>
        <v>2017</v>
      </c>
      <c r="AN8270">
        <f t="shared" si="1162"/>
        <v>1</v>
      </c>
      <c r="AO8270">
        <f t="shared" si="1168"/>
        <v>0</v>
      </c>
      <c r="AP8270">
        <f t="shared" si="1163"/>
        <v>0</v>
      </c>
      <c r="AQ8270">
        <f t="shared" si="1164"/>
        <v>1</v>
      </c>
      <c r="AR8270">
        <f t="shared" si="1165"/>
        <v>0</v>
      </c>
      <c r="AS8270">
        <f t="shared" si="1166"/>
        <v>0</v>
      </c>
      <c r="AT8270">
        <f t="shared" si="1167"/>
        <v>0</v>
      </c>
      <c r="AU8270">
        <f t="shared" si="1167"/>
        <v>1</v>
      </c>
      <c r="AV8270" t="str">
        <f t="shared" si="1169"/>
        <v>2021-01-29T18:50:37</v>
      </c>
    </row>
    <row r="8271" spans="1:48" x14ac:dyDescent="0.25">
      <c r="A8271" s="5">
        <v>8342</v>
      </c>
      <c r="B8271" s="5" t="s">
        <v>11816</v>
      </c>
      <c r="C8271" s="5" t="s">
        <v>11817</v>
      </c>
      <c r="D8271" s="6" t="s">
        <v>11818</v>
      </c>
      <c r="E8271">
        <v>34</v>
      </c>
      <c r="F8271" s="7">
        <v>0.35914194319999998</v>
      </c>
      <c r="G8271" s="7">
        <v>0</v>
      </c>
      <c r="H8271" t="s">
        <v>4556</v>
      </c>
      <c r="I8271">
        <v>0</v>
      </c>
      <c r="J8271">
        <v>0</v>
      </c>
      <c r="K8271">
        <v>30000</v>
      </c>
      <c r="L8271" t="s">
        <v>52</v>
      </c>
      <c r="M8271" s="8" t="s">
        <v>53</v>
      </c>
      <c r="N8271" s="8">
        <v>0.80357142857142805</v>
      </c>
      <c r="O8271">
        <v>0.19642857142857101</v>
      </c>
      <c r="P8271" s="9">
        <v>0</v>
      </c>
      <c r="Q8271">
        <v>30000</v>
      </c>
      <c r="R8271" s="8"/>
      <c r="S8271" s="8"/>
      <c r="AA8271">
        <v>1724432</v>
      </c>
      <c r="AB8271">
        <v>0</v>
      </c>
      <c r="AC8271">
        <v>12</v>
      </c>
      <c r="AD8271">
        <v>0</v>
      </c>
      <c r="AE8271">
        <v>1989</v>
      </c>
      <c r="AF8271" t="s">
        <v>54</v>
      </c>
      <c r="AG8271">
        <v>20000</v>
      </c>
      <c r="AH8271" t="s">
        <v>55</v>
      </c>
      <c r="AI8271" t="s">
        <v>55</v>
      </c>
      <c r="AJ8271">
        <v>1</v>
      </c>
      <c r="AK8271">
        <v>147793</v>
      </c>
      <c r="AL8271" s="8" t="s">
        <v>16891</v>
      </c>
      <c r="AM8271" s="10">
        <f t="shared" si="1161"/>
        <v>2007</v>
      </c>
      <c r="AN8271">
        <f t="shared" si="1162"/>
        <v>1</v>
      </c>
      <c r="AO8271">
        <f t="shared" si="1168"/>
        <v>0</v>
      </c>
      <c r="AP8271">
        <f t="shared" si="1163"/>
        <v>0</v>
      </c>
      <c r="AQ8271">
        <f t="shared" si="1164"/>
        <v>1</v>
      </c>
      <c r="AR8271">
        <f t="shared" si="1165"/>
        <v>0</v>
      </c>
      <c r="AS8271">
        <f t="shared" si="1166"/>
        <v>0</v>
      </c>
      <c r="AT8271">
        <f t="shared" si="1167"/>
        <v>0</v>
      </c>
      <c r="AU8271">
        <f t="shared" si="1167"/>
        <v>0</v>
      </c>
      <c r="AV8271" t="str">
        <f t="shared" si="1169"/>
        <v>2021-01-29T18:53:41</v>
      </c>
    </row>
    <row r="8272" spans="1:48" x14ac:dyDescent="0.25">
      <c r="A8272" s="5">
        <v>8343</v>
      </c>
      <c r="B8272" s="5" t="s">
        <v>16863</v>
      </c>
      <c r="C8272" s="5" t="s">
        <v>16864</v>
      </c>
      <c r="D8272" s="6" t="s">
        <v>16865</v>
      </c>
      <c r="E8272">
        <v>0</v>
      </c>
      <c r="F8272" s="7">
        <v>0.50549315370000003</v>
      </c>
      <c r="G8272" s="7">
        <v>0</v>
      </c>
      <c r="H8272" t="s">
        <v>16866</v>
      </c>
      <c r="I8272">
        <v>0</v>
      </c>
      <c r="J8272">
        <v>0</v>
      </c>
      <c r="K8272">
        <v>50000</v>
      </c>
      <c r="L8272" t="s">
        <v>199</v>
      </c>
      <c r="M8272" s="8" t="s">
        <v>53</v>
      </c>
      <c r="N8272" s="8">
        <v>0.69642857142857095</v>
      </c>
      <c r="O8272">
        <v>0.30357142857142799</v>
      </c>
      <c r="P8272" s="9">
        <v>0</v>
      </c>
      <c r="R8272" s="8"/>
      <c r="S8272" s="8"/>
      <c r="AA8272">
        <v>1329447</v>
      </c>
      <c r="AB8272">
        <v>0</v>
      </c>
      <c r="AC8272">
        <v>8</v>
      </c>
      <c r="AD8272">
        <v>0</v>
      </c>
      <c r="AE8272">
        <v>2017</v>
      </c>
      <c r="AF8272" t="s">
        <v>126</v>
      </c>
      <c r="AG8272">
        <v>60000</v>
      </c>
      <c r="AH8272" t="s">
        <v>56</v>
      </c>
      <c r="AI8272" t="s">
        <v>55</v>
      </c>
      <c r="AJ8272">
        <v>1</v>
      </c>
      <c r="AK8272">
        <v>1800</v>
      </c>
      <c r="AL8272" s="8"/>
      <c r="AM8272" s="10">
        <f t="shared" si="1161"/>
        <v>2021</v>
      </c>
      <c r="AN8272">
        <f t="shared" si="1162"/>
        <v>0</v>
      </c>
      <c r="AO8272">
        <f t="shared" si="1168"/>
        <v>1</v>
      </c>
      <c r="AP8272">
        <f t="shared" si="1163"/>
        <v>0</v>
      </c>
      <c r="AQ8272">
        <f t="shared" si="1164"/>
        <v>1</v>
      </c>
      <c r="AR8272">
        <f t="shared" si="1165"/>
        <v>0</v>
      </c>
      <c r="AS8272">
        <f t="shared" si="1166"/>
        <v>0</v>
      </c>
      <c r="AT8272">
        <f t="shared" si="1167"/>
        <v>1</v>
      </c>
      <c r="AU8272">
        <f t="shared" si="1167"/>
        <v>0</v>
      </c>
      <c r="AV8272">
        <f t="shared" si="1169"/>
        <v>0</v>
      </c>
    </row>
    <row r="8273" spans="1:48" x14ac:dyDescent="0.25">
      <c r="A8273" s="5">
        <v>8344</v>
      </c>
      <c r="B8273" s="5" t="s">
        <v>13653</v>
      </c>
      <c r="C8273" s="5" t="s">
        <v>13654</v>
      </c>
      <c r="D8273" s="6" t="s">
        <v>13655</v>
      </c>
      <c r="E8273">
        <v>0</v>
      </c>
      <c r="F8273" s="7">
        <v>0.53082687340000001</v>
      </c>
      <c r="G8273" s="7">
        <v>0</v>
      </c>
      <c r="H8273" t="s">
        <v>6920</v>
      </c>
      <c r="I8273">
        <v>28</v>
      </c>
      <c r="J8273">
        <v>4644</v>
      </c>
      <c r="K8273">
        <v>20000</v>
      </c>
      <c r="L8273" t="s">
        <v>52</v>
      </c>
      <c r="M8273" s="8" t="s">
        <v>53</v>
      </c>
      <c r="N8273" s="8">
        <v>0.78571428571428503</v>
      </c>
      <c r="O8273">
        <v>0.214285714285714</v>
      </c>
      <c r="P8273" s="9">
        <v>0</v>
      </c>
      <c r="Q8273">
        <v>20000</v>
      </c>
      <c r="R8273" s="8"/>
      <c r="S8273" s="8"/>
      <c r="AA8273">
        <v>62014002</v>
      </c>
      <c r="AB8273">
        <v>0</v>
      </c>
      <c r="AC8273">
        <v>12</v>
      </c>
      <c r="AD8273">
        <v>0</v>
      </c>
      <c r="AE8273">
        <v>2017</v>
      </c>
      <c r="AF8273" t="s">
        <v>126</v>
      </c>
      <c r="AG8273">
        <v>100000</v>
      </c>
      <c r="AH8273" t="s">
        <v>55</v>
      </c>
      <c r="AI8273" t="s">
        <v>55</v>
      </c>
      <c r="AJ8273">
        <v>1</v>
      </c>
      <c r="AK8273">
        <v>900730</v>
      </c>
      <c r="AL8273" s="8" t="s">
        <v>16892</v>
      </c>
      <c r="AM8273" s="10">
        <f t="shared" si="1161"/>
        <v>2020</v>
      </c>
      <c r="AN8273">
        <f t="shared" si="1162"/>
        <v>1</v>
      </c>
      <c r="AO8273">
        <f t="shared" si="1168"/>
        <v>0</v>
      </c>
      <c r="AP8273">
        <f t="shared" si="1163"/>
        <v>0</v>
      </c>
      <c r="AQ8273">
        <f t="shared" si="1164"/>
        <v>1</v>
      </c>
      <c r="AR8273">
        <f t="shared" si="1165"/>
        <v>0</v>
      </c>
      <c r="AS8273">
        <f t="shared" si="1166"/>
        <v>0</v>
      </c>
      <c r="AT8273">
        <f t="shared" si="1167"/>
        <v>0</v>
      </c>
      <c r="AU8273">
        <f t="shared" si="1167"/>
        <v>0</v>
      </c>
      <c r="AV8273" t="str">
        <f t="shared" si="1169"/>
        <v>2021-01-29T18:24:06</v>
      </c>
    </row>
    <row r="8274" spans="1:48" x14ac:dyDescent="0.25">
      <c r="A8274" s="5">
        <v>8345</v>
      </c>
      <c r="B8274" s="5" t="s">
        <v>2710</v>
      </c>
      <c r="C8274" s="5" t="s">
        <v>2711</v>
      </c>
      <c r="D8274" s="6" t="s">
        <v>2712</v>
      </c>
      <c r="E8274">
        <v>9</v>
      </c>
      <c r="F8274" s="7">
        <v>0.47068142810000002</v>
      </c>
      <c r="G8274" s="7">
        <v>0</v>
      </c>
      <c r="H8274" t="s">
        <v>2713</v>
      </c>
      <c r="I8274">
        <v>35</v>
      </c>
      <c r="J8274">
        <v>529387.04</v>
      </c>
      <c r="K8274">
        <v>1700000</v>
      </c>
      <c r="L8274" t="s">
        <v>52</v>
      </c>
      <c r="M8274" s="8" t="s">
        <v>86</v>
      </c>
      <c r="N8274" s="8">
        <v>0.64285714285714202</v>
      </c>
      <c r="O8274">
        <v>0.35714285714285698</v>
      </c>
      <c r="P8274" s="9">
        <v>0</v>
      </c>
      <c r="Q8274">
        <v>1750000</v>
      </c>
      <c r="R8274" s="8"/>
      <c r="S8274" s="8" t="s">
        <v>14333</v>
      </c>
      <c r="T8274">
        <v>62496086</v>
      </c>
      <c r="U8274">
        <v>49155140</v>
      </c>
      <c r="V8274">
        <v>64296640</v>
      </c>
      <c r="W8274">
        <v>11263476</v>
      </c>
      <c r="X8274">
        <v>590000</v>
      </c>
      <c r="Y8274">
        <v>24649472</v>
      </c>
      <c r="Z8274">
        <v>34141704</v>
      </c>
      <c r="AA8274">
        <v>166558475</v>
      </c>
      <c r="AB8274">
        <v>46014948</v>
      </c>
      <c r="AC8274">
        <v>10</v>
      </c>
      <c r="AD8274">
        <v>120543527</v>
      </c>
      <c r="AE8274">
        <v>2018</v>
      </c>
      <c r="AF8274" t="s">
        <v>126</v>
      </c>
      <c r="AG8274">
        <v>1300020</v>
      </c>
      <c r="AH8274" t="s">
        <v>55</v>
      </c>
      <c r="AI8274" t="s">
        <v>55</v>
      </c>
      <c r="AJ8274">
        <v>1</v>
      </c>
      <c r="AK8274">
        <v>300000</v>
      </c>
      <c r="AL8274" s="8" t="s">
        <v>16893</v>
      </c>
      <c r="AM8274" s="10">
        <f t="shared" si="1161"/>
        <v>2020</v>
      </c>
      <c r="AN8274">
        <f t="shared" si="1162"/>
        <v>1</v>
      </c>
      <c r="AO8274">
        <f t="shared" si="1168"/>
        <v>0</v>
      </c>
      <c r="AP8274">
        <f t="shared" si="1163"/>
        <v>0</v>
      </c>
      <c r="AQ8274">
        <f t="shared" si="1164"/>
        <v>0</v>
      </c>
      <c r="AR8274">
        <f t="shared" si="1165"/>
        <v>1</v>
      </c>
      <c r="AS8274">
        <f t="shared" si="1166"/>
        <v>0</v>
      </c>
      <c r="AT8274">
        <f t="shared" si="1167"/>
        <v>0</v>
      </c>
      <c r="AU8274">
        <f t="shared" si="1167"/>
        <v>0</v>
      </c>
      <c r="AV8274" t="str">
        <f t="shared" si="1169"/>
        <v>2021-01-29T18:54:24</v>
      </c>
    </row>
    <row r="8275" spans="1:48" x14ac:dyDescent="0.25">
      <c r="A8275" s="5">
        <v>8346</v>
      </c>
      <c r="B8275" s="5" t="s">
        <v>14386</v>
      </c>
      <c r="C8275" s="5" t="s">
        <v>14387</v>
      </c>
      <c r="D8275" s="6" t="s">
        <v>14388</v>
      </c>
      <c r="E8275">
        <v>11</v>
      </c>
      <c r="F8275" s="7">
        <v>0.2196248579</v>
      </c>
      <c r="G8275" s="7">
        <v>0</v>
      </c>
      <c r="H8275" t="s">
        <v>14389</v>
      </c>
      <c r="I8275">
        <v>0</v>
      </c>
      <c r="J8275">
        <v>0</v>
      </c>
      <c r="K8275">
        <v>55000</v>
      </c>
      <c r="L8275" t="s">
        <v>52</v>
      </c>
      <c r="M8275" s="8" t="s">
        <v>53</v>
      </c>
      <c r="N8275" s="8">
        <v>0.71428571428571397</v>
      </c>
      <c r="O8275">
        <v>0.28571428571428498</v>
      </c>
      <c r="P8275" s="9">
        <v>-0.86602540378443904</v>
      </c>
      <c r="Q8275">
        <v>55000</v>
      </c>
      <c r="R8275" s="8"/>
      <c r="S8275" s="8" t="s">
        <v>16691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7584773</v>
      </c>
      <c r="AB8275">
        <v>0</v>
      </c>
      <c r="AC8275">
        <v>12</v>
      </c>
      <c r="AD8275">
        <v>0</v>
      </c>
      <c r="AE8275">
        <v>1995</v>
      </c>
      <c r="AF8275" t="s">
        <v>54</v>
      </c>
      <c r="AG8275">
        <v>1400000</v>
      </c>
      <c r="AH8275" t="s">
        <v>56</v>
      </c>
      <c r="AI8275" t="s">
        <v>55</v>
      </c>
      <c r="AJ8275">
        <v>0.93504914520000004</v>
      </c>
      <c r="AK8275">
        <v>75000</v>
      </c>
      <c r="AL8275" s="8" t="s">
        <v>16894</v>
      </c>
      <c r="AM8275" s="10">
        <f t="shared" si="1161"/>
        <v>2012</v>
      </c>
      <c r="AN8275">
        <f t="shared" si="1162"/>
        <v>1</v>
      </c>
      <c r="AO8275">
        <f t="shared" si="1168"/>
        <v>0</v>
      </c>
      <c r="AP8275">
        <f t="shared" si="1163"/>
        <v>0</v>
      </c>
      <c r="AQ8275">
        <f t="shared" si="1164"/>
        <v>1</v>
      </c>
      <c r="AR8275">
        <f t="shared" si="1165"/>
        <v>0</v>
      </c>
      <c r="AS8275">
        <f t="shared" si="1166"/>
        <v>0</v>
      </c>
      <c r="AT8275">
        <f t="shared" si="1167"/>
        <v>1</v>
      </c>
      <c r="AU8275">
        <f t="shared" si="1167"/>
        <v>0</v>
      </c>
      <c r="AV8275" t="str">
        <f t="shared" si="1169"/>
        <v>2021-01-29T19:02:44</v>
      </c>
    </row>
    <row r="8276" spans="1:48" x14ac:dyDescent="0.25">
      <c r="A8276" s="5">
        <v>8347</v>
      </c>
      <c r="B8276" s="5" t="s">
        <v>6370</v>
      </c>
      <c r="C8276" s="5" t="s">
        <v>6371</v>
      </c>
      <c r="D8276" s="6" t="s">
        <v>6372</v>
      </c>
      <c r="E8276">
        <v>7</v>
      </c>
      <c r="F8276" s="7">
        <v>0.50773616310000003</v>
      </c>
      <c r="G8276" s="7">
        <v>0</v>
      </c>
      <c r="H8276" t="s">
        <v>4382</v>
      </c>
      <c r="I8276">
        <v>34</v>
      </c>
      <c r="J8276">
        <v>103123.36</v>
      </c>
      <c r="K8276">
        <v>400000</v>
      </c>
      <c r="L8276" t="s">
        <v>52</v>
      </c>
      <c r="M8276" s="8" t="s">
        <v>63</v>
      </c>
      <c r="N8276" s="8">
        <v>0.91071428571428503</v>
      </c>
      <c r="O8276">
        <v>8.9285714285714204E-2</v>
      </c>
      <c r="P8276" s="9">
        <v>-0.71620929671294797</v>
      </c>
      <c r="Q8276">
        <v>400000</v>
      </c>
      <c r="R8276" s="8"/>
      <c r="S8276" s="8" t="s">
        <v>329</v>
      </c>
      <c r="T8276">
        <v>6676882</v>
      </c>
      <c r="U8276">
        <v>1896532</v>
      </c>
      <c r="V8276">
        <v>9170437</v>
      </c>
      <c r="W8276">
        <v>7283905</v>
      </c>
      <c r="X8276">
        <v>1352713</v>
      </c>
      <c r="Y8276">
        <v>1935716</v>
      </c>
      <c r="Z8276">
        <v>2806075</v>
      </c>
      <c r="AA8276">
        <v>32676701</v>
      </c>
      <c r="AB8276">
        <v>10732194</v>
      </c>
      <c r="AC8276">
        <v>12</v>
      </c>
      <c r="AD8276">
        <v>21944507</v>
      </c>
      <c r="AE8276">
        <v>1991</v>
      </c>
      <c r="AF8276" t="s">
        <v>54</v>
      </c>
      <c r="AG8276">
        <v>1000000</v>
      </c>
      <c r="AH8276" t="s">
        <v>55</v>
      </c>
      <c r="AI8276" t="s">
        <v>55</v>
      </c>
      <c r="AJ8276">
        <v>0.99024473970000004</v>
      </c>
      <c r="AK8276">
        <v>2617191</v>
      </c>
      <c r="AL8276" s="8" t="s">
        <v>16895</v>
      </c>
      <c r="AM8276" s="10">
        <f t="shared" si="1161"/>
        <v>2006</v>
      </c>
      <c r="AN8276">
        <f t="shared" si="1162"/>
        <v>1</v>
      </c>
      <c r="AO8276">
        <f t="shared" si="1168"/>
        <v>0</v>
      </c>
      <c r="AP8276">
        <f t="shared" si="1163"/>
        <v>1</v>
      </c>
      <c r="AQ8276">
        <f t="shared" si="1164"/>
        <v>0</v>
      </c>
      <c r="AR8276">
        <f t="shared" si="1165"/>
        <v>0</v>
      </c>
      <c r="AS8276">
        <f t="shared" si="1166"/>
        <v>0</v>
      </c>
      <c r="AT8276">
        <f t="shared" si="1167"/>
        <v>0</v>
      </c>
      <c r="AU8276">
        <f t="shared" si="1167"/>
        <v>0</v>
      </c>
      <c r="AV8276" t="str">
        <f t="shared" si="1169"/>
        <v>2021-01-29T19:22:49</v>
      </c>
    </row>
    <row r="8277" spans="1:48" x14ac:dyDescent="0.25">
      <c r="A8277" s="5">
        <v>8348</v>
      </c>
      <c r="B8277" s="5" t="s">
        <v>2705</v>
      </c>
      <c r="C8277" s="5" t="s">
        <v>8590</v>
      </c>
      <c r="D8277" s="6" t="s">
        <v>8591</v>
      </c>
      <c r="E8277">
        <v>29</v>
      </c>
      <c r="F8277" s="7">
        <v>0</v>
      </c>
      <c r="G8277" s="7"/>
      <c r="H8277" t="s">
        <v>8592</v>
      </c>
      <c r="I8277">
        <v>0</v>
      </c>
      <c r="J8277">
        <v>0</v>
      </c>
      <c r="K8277">
        <v>1000000</v>
      </c>
      <c r="L8277" t="s">
        <v>52</v>
      </c>
      <c r="M8277" s="8" t="s">
        <v>53</v>
      </c>
      <c r="N8277" s="8">
        <v>0.73214285714285698</v>
      </c>
      <c r="O8277">
        <v>0.26785714285714202</v>
      </c>
      <c r="P8277" s="9">
        <v>0.86602540378443904</v>
      </c>
      <c r="Q8277">
        <v>750000</v>
      </c>
      <c r="R8277" s="8"/>
      <c r="S8277" s="8" t="s">
        <v>16691</v>
      </c>
      <c r="T8277">
        <v>293402000</v>
      </c>
      <c r="U8277">
        <v>187575000</v>
      </c>
      <c r="V8277">
        <v>386929000</v>
      </c>
      <c r="W8277">
        <v>164778000</v>
      </c>
      <c r="X8277">
        <v>48351000</v>
      </c>
      <c r="Y8277">
        <v>127328000</v>
      </c>
      <c r="Z8277">
        <v>31390000</v>
      </c>
      <c r="AA8277">
        <v>671575000</v>
      </c>
      <c r="AB8277">
        <v>188107000</v>
      </c>
      <c r="AC8277">
        <v>12</v>
      </c>
      <c r="AD8277">
        <v>483468000</v>
      </c>
      <c r="AE8277">
        <v>2006</v>
      </c>
      <c r="AF8277" t="s">
        <v>121</v>
      </c>
      <c r="AG8277">
        <v>290536290</v>
      </c>
      <c r="AH8277" t="s">
        <v>56</v>
      </c>
      <c r="AI8277" t="s">
        <v>55</v>
      </c>
      <c r="AJ8277">
        <v>0</v>
      </c>
      <c r="AK8277">
        <v>23830848</v>
      </c>
      <c r="AL8277" s="8" t="s">
        <v>16896</v>
      </c>
      <c r="AM8277" s="10">
        <f t="shared" si="1161"/>
        <v>2019</v>
      </c>
      <c r="AN8277">
        <f t="shared" si="1162"/>
        <v>1</v>
      </c>
      <c r="AO8277">
        <f t="shared" si="1168"/>
        <v>0</v>
      </c>
      <c r="AP8277">
        <f t="shared" si="1163"/>
        <v>0</v>
      </c>
      <c r="AQ8277">
        <f t="shared" si="1164"/>
        <v>1</v>
      </c>
      <c r="AR8277">
        <f t="shared" si="1165"/>
        <v>0</v>
      </c>
      <c r="AS8277">
        <f t="shared" si="1166"/>
        <v>0</v>
      </c>
      <c r="AT8277">
        <f t="shared" si="1167"/>
        <v>1</v>
      </c>
      <c r="AU8277">
        <f t="shared" si="1167"/>
        <v>0</v>
      </c>
      <c r="AV8277" t="str">
        <f t="shared" si="1169"/>
        <v>2021-01-29T19:37:48</v>
      </c>
    </row>
    <row r="8278" spans="1:48" x14ac:dyDescent="0.25">
      <c r="A8278" s="5">
        <v>8349</v>
      </c>
      <c r="B8278" s="5" t="s">
        <v>8407</v>
      </c>
      <c r="C8278" s="5" t="s">
        <v>8408</v>
      </c>
      <c r="D8278" s="6" t="s">
        <v>8409</v>
      </c>
      <c r="E8278">
        <v>142</v>
      </c>
      <c r="F8278" s="7">
        <v>0.6927698645</v>
      </c>
      <c r="G8278" s="7">
        <v>0</v>
      </c>
      <c r="H8278" t="s">
        <v>8410</v>
      </c>
      <c r="I8278">
        <v>0</v>
      </c>
      <c r="J8278">
        <v>0</v>
      </c>
      <c r="K8278">
        <v>600000</v>
      </c>
      <c r="L8278" t="s">
        <v>52</v>
      </c>
      <c r="M8278" s="8" t="s">
        <v>53</v>
      </c>
      <c r="N8278" s="8">
        <v>0.85714285714285698</v>
      </c>
      <c r="O8278">
        <v>0.14285714285714199</v>
      </c>
      <c r="P8278" s="9">
        <v>-0.86602540378443904</v>
      </c>
      <c r="Q8278">
        <v>60000</v>
      </c>
      <c r="R8278" s="8"/>
      <c r="S8278" s="8" t="s">
        <v>16691</v>
      </c>
      <c r="T8278">
        <v>12743188</v>
      </c>
      <c r="U8278">
        <v>8985428</v>
      </c>
      <c r="V8278">
        <v>12919372</v>
      </c>
      <c r="W8278">
        <v>3933944</v>
      </c>
      <c r="X8278">
        <v>1383304</v>
      </c>
      <c r="Y8278">
        <v>3107516</v>
      </c>
      <c r="Z8278">
        <v>8980082</v>
      </c>
      <c r="AA8278">
        <v>51403730</v>
      </c>
      <c r="AB8278">
        <v>16165090</v>
      </c>
      <c r="AC8278">
        <v>12</v>
      </c>
      <c r="AD8278">
        <v>35238640</v>
      </c>
      <c r="AE8278">
        <v>2013</v>
      </c>
      <c r="AF8278" t="s">
        <v>68</v>
      </c>
      <c r="AG8278">
        <v>3000000</v>
      </c>
      <c r="AH8278" t="s">
        <v>55</v>
      </c>
      <c r="AI8278" t="s">
        <v>55</v>
      </c>
      <c r="AJ8278">
        <v>0.47273047870000001</v>
      </c>
      <c r="AK8278">
        <v>391055</v>
      </c>
      <c r="AL8278" s="8" t="s">
        <v>16897</v>
      </c>
      <c r="AM8278" s="10">
        <f t="shared" si="1161"/>
        <v>2014</v>
      </c>
      <c r="AN8278">
        <f t="shared" si="1162"/>
        <v>1</v>
      </c>
      <c r="AO8278">
        <f t="shared" si="1168"/>
        <v>0</v>
      </c>
      <c r="AP8278">
        <f t="shared" si="1163"/>
        <v>0</v>
      </c>
      <c r="AQ8278">
        <f t="shared" si="1164"/>
        <v>1</v>
      </c>
      <c r="AR8278">
        <f t="shared" si="1165"/>
        <v>0</v>
      </c>
      <c r="AS8278">
        <f t="shared" si="1166"/>
        <v>0</v>
      </c>
      <c r="AT8278">
        <f t="shared" si="1167"/>
        <v>0</v>
      </c>
      <c r="AU8278">
        <f t="shared" si="1167"/>
        <v>0</v>
      </c>
      <c r="AV8278" t="str">
        <f t="shared" si="1169"/>
        <v>2021-01-29T19:38:58</v>
      </c>
    </row>
    <row r="8279" spans="1:48" x14ac:dyDescent="0.25">
      <c r="A8279" s="5">
        <v>8350</v>
      </c>
      <c r="B8279" s="5" t="s">
        <v>4534</v>
      </c>
      <c r="C8279" s="5" t="s">
        <v>4535</v>
      </c>
      <c r="D8279" s="6" t="s">
        <v>4536</v>
      </c>
      <c r="E8279">
        <v>18</v>
      </c>
      <c r="F8279" s="7">
        <v>0.37457266560000002</v>
      </c>
      <c r="G8279" s="7">
        <v>0</v>
      </c>
      <c r="H8279" t="s">
        <v>4537</v>
      </c>
      <c r="I8279">
        <v>44</v>
      </c>
      <c r="J8279">
        <v>90290.9</v>
      </c>
      <c r="K8279">
        <v>100000</v>
      </c>
      <c r="L8279" t="s">
        <v>52</v>
      </c>
      <c r="M8279" s="8" t="s">
        <v>53</v>
      </c>
      <c r="N8279" s="8">
        <v>0.76785714285714202</v>
      </c>
      <c r="O8279">
        <v>0.23214285714285701</v>
      </c>
      <c r="P8279" s="9">
        <v>-0.162832595267631</v>
      </c>
      <c r="Q8279">
        <v>100000</v>
      </c>
      <c r="R8279" s="8"/>
      <c r="S8279" s="8" t="s">
        <v>329</v>
      </c>
      <c r="T8279">
        <v>2759006</v>
      </c>
      <c r="U8279">
        <v>3330872</v>
      </c>
      <c r="V8279">
        <v>3517355</v>
      </c>
      <c r="W8279">
        <v>78710</v>
      </c>
      <c r="X8279">
        <v>979170</v>
      </c>
      <c r="Y8279">
        <v>264302</v>
      </c>
      <c r="Z8279">
        <v>507868</v>
      </c>
      <c r="AA8279">
        <v>12035481</v>
      </c>
      <c r="AB8279">
        <v>5540332</v>
      </c>
      <c r="AC8279">
        <v>12</v>
      </c>
      <c r="AD8279">
        <v>6495149</v>
      </c>
      <c r="AE8279">
        <v>2009</v>
      </c>
      <c r="AF8279" t="s">
        <v>121</v>
      </c>
      <c r="AG8279">
        <v>30000</v>
      </c>
      <c r="AH8279" t="s">
        <v>55</v>
      </c>
      <c r="AI8279" t="s">
        <v>55</v>
      </c>
      <c r="AJ8279">
        <v>0.8306436156</v>
      </c>
      <c r="AK8279">
        <v>60000</v>
      </c>
      <c r="AL8279" s="8" t="s">
        <v>16898</v>
      </c>
      <c r="AM8279" s="10">
        <f t="shared" si="1161"/>
        <v>2014</v>
      </c>
      <c r="AN8279">
        <f t="shared" si="1162"/>
        <v>1</v>
      </c>
      <c r="AO8279">
        <f t="shared" si="1168"/>
        <v>0</v>
      </c>
      <c r="AP8279">
        <f t="shared" si="1163"/>
        <v>0</v>
      </c>
      <c r="AQ8279">
        <f t="shared" si="1164"/>
        <v>1</v>
      </c>
      <c r="AR8279">
        <f t="shared" si="1165"/>
        <v>0</v>
      </c>
      <c r="AS8279">
        <f t="shared" si="1166"/>
        <v>0</v>
      </c>
      <c r="AT8279">
        <f t="shared" si="1167"/>
        <v>0</v>
      </c>
      <c r="AU8279">
        <f t="shared" si="1167"/>
        <v>0</v>
      </c>
      <c r="AV8279" t="str">
        <f t="shared" si="1169"/>
        <v>2021-01-29T19:39:59</v>
      </c>
    </row>
    <row r="8280" spans="1:48" x14ac:dyDescent="0.25">
      <c r="A8280" s="5">
        <v>8351</v>
      </c>
      <c r="B8280" s="5" t="s">
        <v>12805</v>
      </c>
      <c r="C8280" s="5" t="s">
        <v>12806</v>
      </c>
      <c r="D8280" s="6" t="s">
        <v>12807</v>
      </c>
      <c r="E8280">
        <v>3</v>
      </c>
      <c r="F8280" s="7">
        <v>0.75785694439999995</v>
      </c>
      <c r="G8280" s="7">
        <v>0</v>
      </c>
      <c r="H8280" t="s">
        <v>12808</v>
      </c>
      <c r="I8280">
        <v>28</v>
      </c>
      <c r="J8280">
        <v>14400</v>
      </c>
      <c r="K8280">
        <v>15000</v>
      </c>
      <c r="L8280" t="s">
        <v>52</v>
      </c>
      <c r="M8280" s="8" t="s">
        <v>86</v>
      </c>
      <c r="N8280" s="8">
        <v>0.53571428571428503</v>
      </c>
      <c r="O8280">
        <v>0.46428571428571402</v>
      </c>
      <c r="P8280" s="9">
        <v>0</v>
      </c>
      <c r="Q8280">
        <v>15000</v>
      </c>
      <c r="R8280" s="8"/>
      <c r="S8280" s="8"/>
      <c r="AA8280">
        <v>653412</v>
      </c>
      <c r="AB8280">
        <v>0</v>
      </c>
      <c r="AC8280">
        <v>12</v>
      </c>
      <c r="AD8280">
        <v>0</v>
      </c>
      <c r="AE8280">
        <v>2016</v>
      </c>
      <c r="AF8280" t="s">
        <v>126</v>
      </c>
      <c r="AG8280">
        <v>100000</v>
      </c>
      <c r="AH8280" t="s">
        <v>55</v>
      </c>
      <c r="AI8280" t="s">
        <v>56</v>
      </c>
      <c r="AJ8280">
        <v>1</v>
      </c>
      <c r="AK8280">
        <v>4400</v>
      </c>
      <c r="AL8280" s="8" t="s">
        <v>16899</v>
      </c>
      <c r="AM8280" s="10">
        <f t="shared" si="1161"/>
        <v>2020</v>
      </c>
      <c r="AN8280">
        <f t="shared" si="1162"/>
        <v>1</v>
      </c>
      <c r="AO8280">
        <f t="shared" si="1168"/>
        <v>0</v>
      </c>
      <c r="AP8280">
        <f t="shared" si="1163"/>
        <v>0</v>
      </c>
      <c r="AQ8280">
        <f t="shared" si="1164"/>
        <v>0</v>
      </c>
      <c r="AR8280">
        <f t="shared" si="1165"/>
        <v>1</v>
      </c>
      <c r="AS8280">
        <f t="shared" si="1166"/>
        <v>0</v>
      </c>
      <c r="AT8280">
        <f t="shared" si="1167"/>
        <v>0</v>
      </c>
      <c r="AU8280">
        <f t="shared" si="1167"/>
        <v>1</v>
      </c>
      <c r="AV8280" t="str">
        <f t="shared" si="1169"/>
        <v>2021-01-29T19:40:49</v>
      </c>
    </row>
    <row r="8281" spans="1:48" x14ac:dyDescent="0.25">
      <c r="A8281" s="5">
        <v>8352</v>
      </c>
      <c r="B8281" s="5" t="s">
        <v>16900</v>
      </c>
      <c r="C8281" s="5" t="s">
        <v>16901</v>
      </c>
      <c r="D8281" s="6" t="s">
        <v>16902</v>
      </c>
      <c r="E8281">
        <v>0</v>
      </c>
      <c r="F8281" s="7">
        <v>0.62356295880000001</v>
      </c>
      <c r="G8281" s="7">
        <v>0</v>
      </c>
      <c r="H8281" t="s">
        <v>8173</v>
      </c>
      <c r="I8281">
        <v>31</v>
      </c>
      <c r="J8281">
        <v>26565</v>
      </c>
      <c r="K8281">
        <v>50000</v>
      </c>
      <c r="L8281" t="s">
        <v>52</v>
      </c>
      <c r="M8281" s="8" t="s">
        <v>86</v>
      </c>
      <c r="N8281" s="8">
        <v>0.625</v>
      </c>
      <c r="O8281">
        <v>0.374999999999999</v>
      </c>
      <c r="P8281" s="9">
        <v>0</v>
      </c>
      <c r="Q8281">
        <v>10000</v>
      </c>
      <c r="R8281" s="8"/>
      <c r="S8281" s="8" t="s">
        <v>6551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866899</v>
      </c>
      <c r="AB8281">
        <v>0</v>
      </c>
      <c r="AC8281">
        <v>12</v>
      </c>
      <c r="AD8281">
        <v>0</v>
      </c>
      <c r="AE8281">
        <v>2019</v>
      </c>
      <c r="AF8281" t="s">
        <v>126</v>
      </c>
      <c r="AG8281">
        <v>15000</v>
      </c>
      <c r="AH8281" t="s">
        <v>55</v>
      </c>
      <c r="AI8281" t="s">
        <v>56</v>
      </c>
      <c r="AJ8281">
        <v>1</v>
      </c>
      <c r="AK8281">
        <v>6660</v>
      </c>
      <c r="AL8281" s="8" t="s">
        <v>16903</v>
      </c>
      <c r="AM8281" s="10">
        <f t="shared" si="1161"/>
        <v>2020</v>
      </c>
      <c r="AN8281">
        <f t="shared" si="1162"/>
        <v>1</v>
      </c>
      <c r="AO8281">
        <f t="shared" si="1168"/>
        <v>0</v>
      </c>
      <c r="AP8281">
        <f t="shared" si="1163"/>
        <v>0</v>
      </c>
      <c r="AQ8281">
        <f t="shared" si="1164"/>
        <v>0</v>
      </c>
      <c r="AR8281">
        <f t="shared" si="1165"/>
        <v>1</v>
      </c>
      <c r="AS8281">
        <f t="shared" si="1166"/>
        <v>0</v>
      </c>
      <c r="AT8281">
        <f t="shared" si="1167"/>
        <v>0</v>
      </c>
      <c r="AU8281">
        <f t="shared" si="1167"/>
        <v>1</v>
      </c>
      <c r="AV8281" t="str">
        <f t="shared" si="1169"/>
        <v>2021-01-29T19:46:52</v>
      </c>
    </row>
    <row r="8282" spans="1:48" x14ac:dyDescent="0.25">
      <c r="A8282" s="5">
        <v>8353</v>
      </c>
      <c r="B8282" s="5" t="s">
        <v>756</v>
      </c>
      <c r="C8282" s="5" t="s">
        <v>757</v>
      </c>
      <c r="D8282" s="6" t="s">
        <v>758</v>
      </c>
      <c r="E8282">
        <v>0</v>
      </c>
      <c r="F8282" s="7">
        <v>0.53042871579999995</v>
      </c>
      <c r="G8282" s="7">
        <v>0</v>
      </c>
      <c r="H8282" t="s">
        <v>759</v>
      </c>
      <c r="I8282">
        <v>0</v>
      </c>
      <c r="J8282">
        <v>0</v>
      </c>
      <c r="K8282">
        <v>60000</v>
      </c>
      <c r="L8282" t="s">
        <v>52</v>
      </c>
      <c r="M8282" s="8" t="s">
        <v>63</v>
      </c>
      <c r="N8282" s="8">
        <v>0.96428571428571397</v>
      </c>
      <c r="O8282">
        <v>3.5714285714285698E-2</v>
      </c>
      <c r="P8282" s="9">
        <v>0</v>
      </c>
      <c r="Q8282">
        <v>60000</v>
      </c>
      <c r="R8282" s="8"/>
      <c r="S8282" s="8" t="s">
        <v>16691</v>
      </c>
      <c r="T8282">
        <v>13852629</v>
      </c>
      <c r="U8282">
        <v>1435883</v>
      </c>
      <c r="V8282">
        <v>15904174</v>
      </c>
      <c r="W8282">
        <v>14468290</v>
      </c>
      <c r="X8282">
        <v>0</v>
      </c>
      <c r="Y8282">
        <v>1423558</v>
      </c>
      <c r="Z8282">
        <v>4205847</v>
      </c>
      <c r="AA8282">
        <v>9914981</v>
      </c>
      <c r="AB8282">
        <v>3892657</v>
      </c>
      <c r="AC8282">
        <v>12</v>
      </c>
      <c r="AD8282">
        <v>6022324</v>
      </c>
      <c r="AE8282">
        <v>1971</v>
      </c>
      <c r="AF8282" t="s">
        <v>54</v>
      </c>
      <c r="AG8282">
        <v>648000</v>
      </c>
      <c r="AH8282" t="s">
        <v>55</v>
      </c>
      <c r="AI8282" t="s">
        <v>55</v>
      </c>
      <c r="AJ8282">
        <v>1</v>
      </c>
      <c r="AK8282">
        <v>1118010</v>
      </c>
      <c r="AL8282" s="8" t="s">
        <v>16904</v>
      </c>
      <c r="AM8282" s="10">
        <f t="shared" si="1161"/>
        <v>2016</v>
      </c>
      <c r="AN8282">
        <f t="shared" si="1162"/>
        <v>1</v>
      </c>
      <c r="AO8282">
        <f t="shared" si="1168"/>
        <v>0</v>
      </c>
      <c r="AP8282">
        <f t="shared" si="1163"/>
        <v>1</v>
      </c>
      <c r="AQ8282">
        <f t="shared" si="1164"/>
        <v>0</v>
      </c>
      <c r="AR8282">
        <f t="shared" si="1165"/>
        <v>0</v>
      </c>
      <c r="AS8282">
        <f t="shared" si="1166"/>
        <v>0</v>
      </c>
      <c r="AT8282">
        <f t="shared" si="1167"/>
        <v>0</v>
      </c>
      <c r="AU8282">
        <f t="shared" si="1167"/>
        <v>0</v>
      </c>
      <c r="AV8282" t="str">
        <f t="shared" si="1169"/>
        <v>2021-01-29T19:47:47</v>
      </c>
    </row>
    <row r="8283" spans="1:48" x14ac:dyDescent="0.25">
      <c r="A8283" s="5">
        <v>8354</v>
      </c>
      <c r="B8283" s="5" t="s">
        <v>4534</v>
      </c>
      <c r="C8283" s="5" t="s">
        <v>4535</v>
      </c>
      <c r="D8283" s="6" t="s">
        <v>4536</v>
      </c>
      <c r="E8283">
        <v>18</v>
      </c>
      <c r="F8283" s="7">
        <v>0.37457266560000002</v>
      </c>
      <c r="G8283" s="7">
        <v>0</v>
      </c>
      <c r="H8283" t="s">
        <v>4537</v>
      </c>
      <c r="I8283">
        <v>44</v>
      </c>
      <c r="J8283">
        <v>90290.9</v>
      </c>
      <c r="K8283">
        <v>150000</v>
      </c>
      <c r="L8283" t="s">
        <v>52</v>
      </c>
      <c r="M8283" s="8" t="s">
        <v>53</v>
      </c>
      <c r="N8283" s="8">
        <v>0.76785714285714202</v>
      </c>
      <c r="O8283">
        <v>0.23214285714285701</v>
      </c>
      <c r="P8283" s="9">
        <v>-0.162832595267631</v>
      </c>
      <c r="Q8283">
        <v>150000</v>
      </c>
      <c r="R8283" s="8"/>
      <c r="S8283" s="8" t="s">
        <v>329</v>
      </c>
      <c r="T8283">
        <v>2759006</v>
      </c>
      <c r="U8283">
        <v>3330872</v>
      </c>
      <c r="V8283">
        <v>3517355</v>
      </c>
      <c r="W8283">
        <v>78710</v>
      </c>
      <c r="X8283">
        <v>979170</v>
      </c>
      <c r="Y8283">
        <v>264302</v>
      </c>
      <c r="Z8283">
        <v>507868</v>
      </c>
      <c r="AA8283">
        <v>12035481</v>
      </c>
      <c r="AB8283">
        <v>5540332</v>
      </c>
      <c r="AC8283">
        <v>12</v>
      </c>
      <c r="AD8283">
        <v>6495149</v>
      </c>
      <c r="AE8283">
        <v>2009</v>
      </c>
      <c r="AF8283" t="s">
        <v>121</v>
      </c>
      <c r="AG8283">
        <v>30000</v>
      </c>
      <c r="AH8283" t="s">
        <v>55</v>
      </c>
      <c r="AI8283" t="s">
        <v>55</v>
      </c>
      <c r="AJ8283">
        <v>0.8306436156</v>
      </c>
      <c r="AK8283">
        <v>60000</v>
      </c>
      <c r="AL8283" s="8" t="s">
        <v>16905</v>
      </c>
      <c r="AM8283" s="10">
        <f t="shared" si="1161"/>
        <v>2014</v>
      </c>
      <c r="AN8283">
        <f t="shared" si="1162"/>
        <v>1</v>
      </c>
      <c r="AO8283">
        <f t="shared" si="1168"/>
        <v>0</v>
      </c>
      <c r="AP8283">
        <f t="shared" si="1163"/>
        <v>0</v>
      </c>
      <c r="AQ8283">
        <f t="shared" si="1164"/>
        <v>1</v>
      </c>
      <c r="AR8283">
        <f t="shared" si="1165"/>
        <v>0</v>
      </c>
      <c r="AS8283">
        <f t="shared" si="1166"/>
        <v>0</v>
      </c>
      <c r="AT8283">
        <f t="shared" si="1167"/>
        <v>0</v>
      </c>
      <c r="AU8283">
        <f t="shared" si="1167"/>
        <v>0</v>
      </c>
      <c r="AV8283" t="str">
        <f t="shared" si="1169"/>
        <v>2021-01-29T19:51:37</v>
      </c>
    </row>
    <row r="8284" spans="1:48" x14ac:dyDescent="0.25">
      <c r="A8284" s="5">
        <v>8355</v>
      </c>
      <c r="B8284" s="5" t="s">
        <v>6146</v>
      </c>
      <c r="C8284" s="5" t="s">
        <v>6147</v>
      </c>
      <c r="D8284" s="6" t="s">
        <v>6148</v>
      </c>
      <c r="E8284">
        <v>4</v>
      </c>
      <c r="F8284" s="7">
        <v>0</v>
      </c>
      <c r="G8284" s="7"/>
      <c r="H8284" t="s">
        <v>6149</v>
      </c>
      <c r="I8284">
        <v>0</v>
      </c>
      <c r="J8284">
        <v>0</v>
      </c>
      <c r="K8284">
        <v>500000</v>
      </c>
      <c r="L8284" t="s">
        <v>52</v>
      </c>
      <c r="M8284" s="8" t="s">
        <v>53</v>
      </c>
      <c r="N8284" s="8">
        <v>0.875</v>
      </c>
      <c r="O8284">
        <v>0.125</v>
      </c>
      <c r="P8284" s="9">
        <v>0.86602540378443904</v>
      </c>
      <c r="Q8284">
        <v>500000</v>
      </c>
      <c r="R8284" s="8"/>
      <c r="S8284" s="8" t="s">
        <v>16691</v>
      </c>
      <c r="T8284">
        <v>196862186</v>
      </c>
      <c r="U8284">
        <v>43983974</v>
      </c>
      <c r="V8284">
        <v>230055153</v>
      </c>
      <c r="W8284">
        <v>168140504</v>
      </c>
      <c r="X8284">
        <v>1464662</v>
      </c>
      <c r="Y8284">
        <v>64111437</v>
      </c>
      <c r="Z8284">
        <v>97768624</v>
      </c>
      <c r="AA8284">
        <v>421397565</v>
      </c>
      <c r="AB8284">
        <v>170073140</v>
      </c>
      <c r="AC8284">
        <v>12</v>
      </c>
      <c r="AD8284">
        <v>251324425</v>
      </c>
      <c r="AE8284">
        <v>1988</v>
      </c>
      <c r="AF8284" t="s">
        <v>54</v>
      </c>
      <c r="AG8284">
        <v>2790000</v>
      </c>
      <c r="AH8284" t="s">
        <v>55</v>
      </c>
      <c r="AI8284" t="s">
        <v>55</v>
      </c>
      <c r="AJ8284">
        <v>0</v>
      </c>
      <c r="AK8284">
        <v>29613227</v>
      </c>
      <c r="AL8284" s="8" t="s">
        <v>16906</v>
      </c>
      <c r="AM8284" s="10">
        <f t="shared" si="1161"/>
        <v>2018</v>
      </c>
      <c r="AN8284">
        <f t="shared" si="1162"/>
        <v>1</v>
      </c>
      <c r="AO8284">
        <f t="shared" si="1168"/>
        <v>0</v>
      </c>
      <c r="AP8284">
        <f t="shared" si="1163"/>
        <v>0</v>
      </c>
      <c r="AQ8284">
        <f t="shared" si="1164"/>
        <v>1</v>
      </c>
      <c r="AR8284">
        <f t="shared" si="1165"/>
        <v>0</v>
      </c>
      <c r="AS8284">
        <f t="shared" si="1166"/>
        <v>0</v>
      </c>
      <c r="AT8284">
        <f t="shared" si="1167"/>
        <v>0</v>
      </c>
      <c r="AU8284">
        <f t="shared" si="1167"/>
        <v>0</v>
      </c>
      <c r="AV8284" t="str">
        <f t="shared" si="1169"/>
        <v>2021-01-29T19:57:05</v>
      </c>
    </row>
    <row r="8285" spans="1:48" x14ac:dyDescent="0.25">
      <c r="A8285" s="5">
        <v>8356</v>
      </c>
      <c r="B8285" s="5" t="s">
        <v>8826</v>
      </c>
      <c r="C8285" s="5" t="s">
        <v>8827</v>
      </c>
      <c r="D8285" s="6" t="s">
        <v>8828</v>
      </c>
      <c r="E8285">
        <v>20</v>
      </c>
      <c r="F8285" s="7">
        <v>0.32075373130000001</v>
      </c>
      <c r="G8285" s="7">
        <v>0</v>
      </c>
      <c r="H8285" t="s">
        <v>8829</v>
      </c>
      <c r="I8285">
        <v>19</v>
      </c>
      <c r="J8285">
        <v>2680</v>
      </c>
      <c r="K8285">
        <v>120000</v>
      </c>
      <c r="L8285" t="s">
        <v>52</v>
      </c>
      <c r="M8285" s="8" t="s">
        <v>53</v>
      </c>
      <c r="N8285" s="8">
        <v>0.875</v>
      </c>
      <c r="O8285">
        <v>0.125</v>
      </c>
      <c r="P8285" s="9">
        <v>-8.1544325350370003E-4</v>
      </c>
      <c r="Q8285">
        <v>120000</v>
      </c>
      <c r="R8285" s="8"/>
      <c r="S8285" s="8" t="s">
        <v>16691</v>
      </c>
      <c r="T8285">
        <v>1007312</v>
      </c>
      <c r="U8285">
        <v>212785</v>
      </c>
      <c r="V8285">
        <v>1154730</v>
      </c>
      <c r="W8285">
        <v>941945</v>
      </c>
      <c r="X8285">
        <v>0</v>
      </c>
      <c r="Y8285">
        <v>159887</v>
      </c>
      <c r="Z8285">
        <v>521581</v>
      </c>
      <c r="AA8285">
        <v>13674293</v>
      </c>
      <c r="AB8285">
        <v>5469718</v>
      </c>
      <c r="AC8285">
        <v>12</v>
      </c>
      <c r="AD8285">
        <v>8204575</v>
      </c>
      <c r="AE8285">
        <v>2015</v>
      </c>
      <c r="AF8285" t="s">
        <v>126</v>
      </c>
      <c r="AG8285">
        <v>100000</v>
      </c>
      <c r="AH8285" t="s">
        <v>55</v>
      </c>
      <c r="AI8285" t="s">
        <v>55</v>
      </c>
      <c r="AJ8285">
        <v>0.9433600003</v>
      </c>
      <c r="AK8285">
        <v>6480</v>
      </c>
      <c r="AL8285" s="8" t="s">
        <v>16907</v>
      </c>
      <c r="AM8285" s="10">
        <f t="shared" si="1161"/>
        <v>2017</v>
      </c>
      <c r="AN8285">
        <f t="shared" si="1162"/>
        <v>1</v>
      </c>
      <c r="AO8285">
        <f t="shared" si="1168"/>
        <v>0</v>
      </c>
      <c r="AP8285">
        <f t="shared" si="1163"/>
        <v>0</v>
      </c>
      <c r="AQ8285">
        <f t="shared" si="1164"/>
        <v>1</v>
      </c>
      <c r="AR8285">
        <f t="shared" si="1165"/>
        <v>0</v>
      </c>
      <c r="AS8285">
        <f t="shared" si="1166"/>
        <v>0</v>
      </c>
      <c r="AT8285">
        <f t="shared" si="1167"/>
        <v>0</v>
      </c>
      <c r="AU8285">
        <f t="shared" si="1167"/>
        <v>0</v>
      </c>
      <c r="AV8285" t="str">
        <f t="shared" si="1169"/>
        <v>2021-01-29T20:04:36</v>
      </c>
    </row>
    <row r="8286" spans="1:48" x14ac:dyDescent="0.25">
      <c r="A8286" s="5">
        <v>8357</v>
      </c>
      <c r="B8286" s="5" t="s">
        <v>2154</v>
      </c>
      <c r="C8286" s="5" t="s">
        <v>2155</v>
      </c>
      <c r="D8286" s="6" t="s">
        <v>2156</v>
      </c>
      <c r="E8286">
        <v>3</v>
      </c>
      <c r="F8286" s="7">
        <v>0.39004057549999999</v>
      </c>
      <c r="G8286" s="7">
        <v>0</v>
      </c>
      <c r="H8286" t="s">
        <v>2157</v>
      </c>
      <c r="I8286">
        <v>0</v>
      </c>
      <c r="J8286">
        <v>0</v>
      </c>
      <c r="K8286">
        <v>50000</v>
      </c>
      <c r="L8286" t="s">
        <v>52</v>
      </c>
      <c r="M8286" s="8" t="s">
        <v>53</v>
      </c>
      <c r="N8286" s="8">
        <v>0.85714285714285698</v>
      </c>
      <c r="O8286">
        <v>0.14285714285714199</v>
      </c>
      <c r="P8286" s="9">
        <v>-0.378857836006884</v>
      </c>
      <c r="Q8286">
        <v>50000</v>
      </c>
      <c r="R8286" s="8"/>
      <c r="S8286" s="8"/>
      <c r="AA8286">
        <v>20426298</v>
      </c>
      <c r="AB8286">
        <v>0</v>
      </c>
      <c r="AC8286">
        <v>5</v>
      </c>
      <c r="AD8286">
        <v>0</v>
      </c>
      <c r="AE8286">
        <v>2000</v>
      </c>
      <c r="AF8286" t="s">
        <v>54</v>
      </c>
      <c r="AG8286">
        <v>850000</v>
      </c>
      <c r="AH8286" t="s">
        <v>55</v>
      </c>
      <c r="AI8286" t="s">
        <v>55</v>
      </c>
      <c r="AJ8286">
        <v>0.99234088799999998</v>
      </c>
      <c r="AK8286">
        <v>20400</v>
      </c>
      <c r="AL8286" s="8" t="s">
        <v>16908</v>
      </c>
      <c r="AM8286" s="10">
        <f t="shared" si="1161"/>
        <v>2017</v>
      </c>
      <c r="AN8286">
        <f t="shared" si="1162"/>
        <v>1</v>
      </c>
      <c r="AO8286">
        <f t="shared" si="1168"/>
        <v>0</v>
      </c>
      <c r="AP8286">
        <f t="shared" si="1163"/>
        <v>0</v>
      </c>
      <c r="AQ8286">
        <f t="shared" si="1164"/>
        <v>1</v>
      </c>
      <c r="AR8286">
        <f t="shared" si="1165"/>
        <v>0</v>
      </c>
      <c r="AS8286">
        <f t="shared" si="1166"/>
        <v>0</v>
      </c>
      <c r="AT8286">
        <f t="shared" si="1167"/>
        <v>0</v>
      </c>
      <c r="AU8286">
        <f t="shared" si="1167"/>
        <v>0</v>
      </c>
      <c r="AV8286" t="str">
        <f t="shared" si="1169"/>
        <v>2021-01-29T20:23:06</v>
      </c>
    </row>
    <row r="8287" spans="1:48" x14ac:dyDescent="0.25">
      <c r="A8287" s="5">
        <v>8358</v>
      </c>
      <c r="B8287" s="5" t="s">
        <v>11396</v>
      </c>
      <c r="C8287" s="5" t="s">
        <v>11397</v>
      </c>
      <c r="D8287" s="6" t="s">
        <v>11398</v>
      </c>
      <c r="E8287">
        <v>160</v>
      </c>
      <c r="F8287" s="7">
        <v>9.9435041299999999E-2</v>
      </c>
      <c r="G8287" s="7">
        <v>0</v>
      </c>
      <c r="H8287" t="s">
        <v>5857</v>
      </c>
      <c r="I8287">
        <v>0</v>
      </c>
      <c r="J8287">
        <v>0</v>
      </c>
      <c r="K8287">
        <v>40000</v>
      </c>
      <c r="L8287" t="s">
        <v>52</v>
      </c>
      <c r="M8287" s="8" t="s">
        <v>53</v>
      </c>
      <c r="N8287" s="8">
        <v>0.73214285714285698</v>
      </c>
      <c r="O8287">
        <v>0.26785714285714202</v>
      </c>
      <c r="P8287" s="9">
        <v>-0.31985733519314202</v>
      </c>
      <c r="Q8287">
        <v>40000</v>
      </c>
      <c r="R8287" s="8"/>
      <c r="S8287" s="8" t="s">
        <v>217</v>
      </c>
      <c r="T8287">
        <v>46811717</v>
      </c>
      <c r="U8287">
        <v>9849068</v>
      </c>
      <c r="V8287">
        <v>53006683</v>
      </c>
      <c r="W8287">
        <v>30394259</v>
      </c>
      <c r="X8287">
        <v>1632500</v>
      </c>
      <c r="Y8287">
        <v>25308982</v>
      </c>
      <c r="Z8287">
        <v>17394296</v>
      </c>
      <c r="AA8287">
        <v>106202500</v>
      </c>
      <c r="AB8287">
        <v>32661563</v>
      </c>
      <c r="AC8287">
        <v>12</v>
      </c>
      <c r="AD8287">
        <v>73540937</v>
      </c>
      <c r="AE8287">
        <v>1999</v>
      </c>
      <c r="AF8287" t="s">
        <v>54</v>
      </c>
      <c r="AG8287">
        <v>5000000</v>
      </c>
      <c r="AH8287" t="s">
        <v>55</v>
      </c>
      <c r="AI8287" t="s">
        <v>56</v>
      </c>
      <c r="AJ8287">
        <v>0.67394269269999996</v>
      </c>
      <c r="AK8287">
        <v>1188410</v>
      </c>
      <c r="AL8287" s="8" t="s">
        <v>16909</v>
      </c>
      <c r="AM8287" s="10">
        <f t="shared" si="1161"/>
        <v>2016</v>
      </c>
      <c r="AN8287">
        <f t="shared" si="1162"/>
        <v>1</v>
      </c>
      <c r="AO8287">
        <f t="shared" si="1168"/>
        <v>0</v>
      </c>
      <c r="AP8287">
        <f t="shared" si="1163"/>
        <v>0</v>
      </c>
      <c r="AQ8287">
        <f t="shared" si="1164"/>
        <v>1</v>
      </c>
      <c r="AR8287">
        <f t="shared" si="1165"/>
        <v>0</v>
      </c>
      <c r="AS8287">
        <f t="shared" si="1166"/>
        <v>0</v>
      </c>
      <c r="AT8287">
        <f t="shared" si="1167"/>
        <v>0</v>
      </c>
      <c r="AU8287">
        <f t="shared" si="1167"/>
        <v>1</v>
      </c>
      <c r="AV8287" t="str">
        <f t="shared" si="1169"/>
        <v>2021-01-29T20:13:35</v>
      </c>
    </row>
    <row r="8288" spans="1:48" x14ac:dyDescent="0.25">
      <c r="A8288" s="5">
        <v>8359</v>
      </c>
      <c r="B8288" s="5" t="s">
        <v>14090</v>
      </c>
      <c r="C8288" s="5" t="s">
        <v>14091</v>
      </c>
      <c r="D8288" s="6" t="s">
        <v>14092</v>
      </c>
      <c r="E8288" s="9">
        <v>0</v>
      </c>
      <c r="F8288" s="13">
        <v>0</v>
      </c>
      <c r="G8288" s="13"/>
      <c r="H8288" s="9"/>
      <c r="I8288" s="9">
        <v>0</v>
      </c>
      <c r="J8288" s="9">
        <v>0</v>
      </c>
      <c r="K8288" s="9">
        <v>200000</v>
      </c>
      <c r="L8288" s="9" t="s">
        <v>199</v>
      </c>
      <c r="M8288" s="8" t="s">
        <v>86</v>
      </c>
      <c r="N8288" s="8">
        <v>0.58928571428571397</v>
      </c>
      <c r="O8288" s="9">
        <v>0.41071428571428498</v>
      </c>
      <c r="P8288" s="9">
        <v>0</v>
      </c>
      <c r="Q8288" s="9"/>
      <c r="R8288" s="8"/>
      <c r="S8288" s="8" t="s">
        <v>16691</v>
      </c>
      <c r="T8288" s="9">
        <v>0</v>
      </c>
      <c r="U8288" s="9">
        <v>0</v>
      </c>
      <c r="V8288" s="9">
        <v>0</v>
      </c>
      <c r="W8288" s="9">
        <v>0</v>
      </c>
      <c r="X8288" s="9">
        <v>0</v>
      </c>
      <c r="Y8288" s="9">
        <v>0</v>
      </c>
      <c r="Z8288" s="9">
        <v>0</v>
      </c>
      <c r="AA8288" s="9">
        <v>3330658</v>
      </c>
      <c r="AB8288" s="9">
        <v>0</v>
      </c>
      <c r="AC8288" s="9">
        <v>12</v>
      </c>
      <c r="AD8288" s="9">
        <v>0</v>
      </c>
      <c r="AE8288" s="9">
        <v>2017</v>
      </c>
      <c r="AF8288" s="9" t="s">
        <v>126</v>
      </c>
      <c r="AG8288" s="9">
        <v>96000</v>
      </c>
      <c r="AH8288" s="9" t="s">
        <v>56</v>
      </c>
      <c r="AI8288" s="9" t="s">
        <v>56</v>
      </c>
      <c r="AJ8288" s="9">
        <v>0</v>
      </c>
      <c r="AK8288" s="9">
        <v>0</v>
      </c>
      <c r="AL8288" s="8"/>
      <c r="AM8288" s="10">
        <f t="shared" si="1161"/>
        <v>0</v>
      </c>
      <c r="AN8288">
        <f t="shared" si="1162"/>
        <v>0</v>
      </c>
      <c r="AO8288">
        <f t="shared" si="1168"/>
        <v>1</v>
      </c>
      <c r="AP8288">
        <f t="shared" si="1163"/>
        <v>0</v>
      </c>
      <c r="AQ8288">
        <f t="shared" si="1164"/>
        <v>0</v>
      </c>
      <c r="AR8288">
        <f t="shared" si="1165"/>
        <v>1</v>
      </c>
      <c r="AS8288">
        <f t="shared" si="1166"/>
        <v>0</v>
      </c>
      <c r="AT8288">
        <f t="shared" si="1167"/>
        <v>1</v>
      </c>
      <c r="AU8288">
        <f t="shared" si="1167"/>
        <v>1</v>
      </c>
      <c r="AV8288">
        <f t="shared" si="1169"/>
        <v>0</v>
      </c>
    </row>
    <row r="8289" spans="1:48" x14ac:dyDescent="0.25">
      <c r="A8289" s="5">
        <v>8360</v>
      </c>
      <c r="B8289" s="5" t="s">
        <v>7340</v>
      </c>
      <c r="C8289" s="5" t="s">
        <v>7341</v>
      </c>
      <c r="D8289" s="6" t="s">
        <v>7342</v>
      </c>
      <c r="E8289">
        <v>12</v>
      </c>
      <c r="F8289" s="7">
        <v>0.55438350219999999</v>
      </c>
      <c r="G8289" s="7">
        <v>0</v>
      </c>
      <c r="H8289" t="s">
        <v>7343</v>
      </c>
      <c r="I8289">
        <v>15</v>
      </c>
      <c r="J8289">
        <v>1491736.37</v>
      </c>
      <c r="K8289">
        <v>2800000</v>
      </c>
      <c r="L8289" t="s">
        <v>52</v>
      </c>
      <c r="M8289" s="8" t="s">
        <v>86</v>
      </c>
      <c r="N8289" s="8">
        <v>0.5</v>
      </c>
      <c r="O8289">
        <v>0.5</v>
      </c>
      <c r="P8289" s="9">
        <v>0</v>
      </c>
      <c r="Q8289">
        <v>2800000</v>
      </c>
      <c r="R8289" s="8"/>
      <c r="S8289" s="8"/>
      <c r="AA8289">
        <v>0</v>
      </c>
      <c r="AB8289">
        <v>0</v>
      </c>
      <c r="AC8289">
        <v>1</v>
      </c>
      <c r="AD8289">
        <v>0</v>
      </c>
      <c r="AE8289">
        <v>2011</v>
      </c>
      <c r="AF8289" t="s">
        <v>68</v>
      </c>
      <c r="AG8289">
        <v>979957432</v>
      </c>
      <c r="AH8289" t="s">
        <v>56</v>
      </c>
      <c r="AI8289" t="s">
        <v>55</v>
      </c>
      <c r="AJ8289">
        <v>1</v>
      </c>
      <c r="AK8289">
        <v>132233152</v>
      </c>
      <c r="AL8289" s="8" t="s">
        <v>16910</v>
      </c>
      <c r="AM8289" s="10">
        <f t="shared" si="1161"/>
        <v>2012</v>
      </c>
      <c r="AN8289">
        <f t="shared" si="1162"/>
        <v>1</v>
      </c>
      <c r="AO8289">
        <f t="shared" si="1168"/>
        <v>0</v>
      </c>
      <c r="AP8289">
        <f t="shared" si="1163"/>
        <v>0</v>
      </c>
      <c r="AQ8289">
        <f t="shared" si="1164"/>
        <v>0</v>
      </c>
      <c r="AR8289">
        <f t="shared" si="1165"/>
        <v>1</v>
      </c>
      <c r="AS8289">
        <f t="shared" si="1166"/>
        <v>0</v>
      </c>
      <c r="AT8289">
        <f t="shared" si="1167"/>
        <v>1</v>
      </c>
      <c r="AU8289">
        <f t="shared" si="1167"/>
        <v>0</v>
      </c>
      <c r="AV8289" t="str">
        <f t="shared" si="1169"/>
        <v>2021-02-01T14:56:52</v>
      </c>
    </row>
    <row r="8290" spans="1:48" x14ac:dyDescent="0.25">
      <c r="A8290" s="5">
        <v>8361</v>
      </c>
      <c r="B8290" s="5" t="s">
        <v>5559</v>
      </c>
      <c r="C8290" s="5" t="s">
        <v>5560</v>
      </c>
      <c r="D8290" s="6" t="s">
        <v>5561</v>
      </c>
      <c r="E8290">
        <v>30</v>
      </c>
      <c r="F8290" s="7">
        <v>0.62158642949999998</v>
      </c>
      <c r="G8290" s="7">
        <v>0</v>
      </c>
      <c r="H8290" t="s">
        <v>5562</v>
      </c>
      <c r="I8290">
        <v>6</v>
      </c>
      <c r="J8290">
        <v>1093374.04</v>
      </c>
      <c r="K8290">
        <v>6900000</v>
      </c>
      <c r="L8290" t="s">
        <v>52</v>
      </c>
      <c r="M8290" s="8" t="s">
        <v>86</v>
      </c>
      <c r="N8290" s="8">
        <v>0.60714285714285698</v>
      </c>
      <c r="O8290">
        <v>0.39285714285714202</v>
      </c>
      <c r="P8290" s="9">
        <v>0.24459416079409599</v>
      </c>
      <c r="Q8290">
        <v>6900000</v>
      </c>
      <c r="R8290" s="8"/>
      <c r="S8290" s="8"/>
      <c r="AA8290">
        <v>0</v>
      </c>
      <c r="AB8290">
        <v>0</v>
      </c>
      <c r="AC8290">
        <v>1</v>
      </c>
      <c r="AD8290">
        <v>0</v>
      </c>
      <c r="AE8290">
        <v>2010</v>
      </c>
      <c r="AF8290" t="s">
        <v>68</v>
      </c>
      <c r="AG8290">
        <v>979957432</v>
      </c>
      <c r="AH8290" t="s">
        <v>56</v>
      </c>
      <c r="AI8290" t="s">
        <v>55</v>
      </c>
      <c r="AJ8290">
        <v>1</v>
      </c>
      <c r="AK8290">
        <v>132233152</v>
      </c>
      <c r="AL8290" s="8" t="s">
        <v>16911</v>
      </c>
      <c r="AM8290" s="10">
        <f t="shared" si="1161"/>
        <v>2011</v>
      </c>
      <c r="AN8290">
        <f t="shared" si="1162"/>
        <v>1</v>
      </c>
      <c r="AO8290">
        <f t="shared" si="1168"/>
        <v>0</v>
      </c>
      <c r="AP8290">
        <f t="shared" si="1163"/>
        <v>0</v>
      </c>
      <c r="AQ8290">
        <f t="shared" si="1164"/>
        <v>0</v>
      </c>
      <c r="AR8290">
        <f t="shared" si="1165"/>
        <v>1</v>
      </c>
      <c r="AS8290">
        <f t="shared" si="1166"/>
        <v>0</v>
      </c>
      <c r="AT8290">
        <f t="shared" si="1167"/>
        <v>1</v>
      </c>
      <c r="AU8290">
        <f t="shared" si="1167"/>
        <v>0</v>
      </c>
      <c r="AV8290" t="str">
        <f t="shared" si="1169"/>
        <v>2021-02-01T14:57:17</v>
      </c>
    </row>
    <row r="8291" spans="1:48" x14ac:dyDescent="0.25">
      <c r="A8291" s="5">
        <v>8362</v>
      </c>
      <c r="B8291" s="5" t="s">
        <v>2710</v>
      </c>
      <c r="C8291" s="5" t="s">
        <v>2711</v>
      </c>
      <c r="D8291" s="6" t="s">
        <v>2712</v>
      </c>
      <c r="E8291">
        <v>9</v>
      </c>
      <c r="F8291" s="7">
        <v>0.47068142810000002</v>
      </c>
      <c r="G8291" s="7">
        <v>0</v>
      </c>
      <c r="H8291" t="s">
        <v>2713</v>
      </c>
      <c r="I8291">
        <v>35</v>
      </c>
      <c r="J8291">
        <v>529387.04</v>
      </c>
      <c r="K8291">
        <v>1750000</v>
      </c>
      <c r="L8291" t="s">
        <v>62</v>
      </c>
      <c r="M8291" s="8" t="s">
        <v>63</v>
      </c>
      <c r="N8291" s="8">
        <v>1</v>
      </c>
      <c r="O8291">
        <v>0</v>
      </c>
      <c r="P8291" s="9">
        <v>0</v>
      </c>
      <c r="R8291" s="8"/>
      <c r="S8291" s="8"/>
      <c r="AJ8291">
        <v>1</v>
      </c>
      <c r="AL8291" s="8"/>
      <c r="AM8291" s="10">
        <f t="shared" si="1161"/>
        <v>2020</v>
      </c>
      <c r="AN8291">
        <f t="shared" si="1162"/>
        <v>0</v>
      </c>
      <c r="AO8291">
        <f t="shared" si="1168"/>
        <v>0</v>
      </c>
      <c r="AP8291">
        <f t="shared" si="1163"/>
        <v>1</v>
      </c>
      <c r="AQ8291">
        <f t="shared" si="1164"/>
        <v>0</v>
      </c>
      <c r="AR8291">
        <f t="shared" si="1165"/>
        <v>0</v>
      </c>
      <c r="AS8291">
        <f t="shared" si="1166"/>
        <v>0</v>
      </c>
      <c r="AT8291">
        <f t="shared" si="1167"/>
        <v>0</v>
      </c>
      <c r="AU8291">
        <f t="shared" si="1167"/>
        <v>0</v>
      </c>
      <c r="AV8291">
        <f t="shared" si="1169"/>
        <v>0</v>
      </c>
    </row>
    <row r="8292" spans="1:48" x14ac:dyDescent="0.25">
      <c r="A8292" s="5">
        <v>8363</v>
      </c>
      <c r="B8292" s="5" t="s">
        <v>6857</v>
      </c>
      <c r="C8292" s="5" t="s">
        <v>6858</v>
      </c>
      <c r="D8292" s="6" t="s">
        <v>6859</v>
      </c>
      <c r="E8292">
        <v>7</v>
      </c>
      <c r="F8292" s="7">
        <v>0.47842759730000001</v>
      </c>
      <c r="G8292" s="7">
        <v>0</v>
      </c>
      <c r="H8292" t="s">
        <v>6860</v>
      </c>
      <c r="I8292">
        <v>20</v>
      </c>
      <c r="J8292">
        <v>209794.37</v>
      </c>
      <c r="K8292">
        <v>1100000</v>
      </c>
      <c r="L8292" t="s">
        <v>62</v>
      </c>
      <c r="M8292" s="8" t="s">
        <v>63</v>
      </c>
      <c r="N8292" s="8">
        <v>1</v>
      </c>
      <c r="O8292">
        <v>0</v>
      </c>
      <c r="P8292" s="9">
        <v>0</v>
      </c>
      <c r="R8292" s="8"/>
      <c r="S8292" s="8"/>
      <c r="AJ8292">
        <v>0.98377296530000002</v>
      </c>
      <c r="AL8292" s="8"/>
      <c r="AM8292" s="10">
        <f t="shared" si="1161"/>
        <v>2016</v>
      </c>
      <c r="AN8292">
        <f t="shared" si="1162"/>
        <v>0</v>
      </c>
      <c r="AO8292">
        <f t="shared" si="1168"/>
        <v>0</v>
      </c>
      <c r="AP8292">
        <f t="shared" si="1163"/>
        <v>1</v>
      </c>
      <c r="AQ8292">
        <f t="shared" si="1164"/>
        <v>0</v>
      </c>
      <c r="AR8292">
        <f t="shared" si="1165"/>
        <v>0</v>
      </c>
      <c r="AS8292">
        <f t="shared" si="1166"/>
        <v>0</v>
      </c>
      <c r="AT8292">
        <f t="shared" si="1167"/>
        <v>0</v>
      </c>
      <c r="AU8292">
        <f t="shared" si="1167"/>
        <v>0</v>
      </c>
      <c r="AV8292">
        <f t="shared" si="1169"/>
        <v>0</v>
      </c>
    </row>
    <row r="8293" spans="1:48" x14ac:dyDescent="0.25">
      <c r="A8293" s="5">
        <v>8364</v>
      </c>
      <c r="B8293" s="5" t="s">
        <v>109</v>
      </c>
      <c r="C8293" s="5" t="s">
        <v>110</v>
      </c>
      <c r="D8293" s="6" t="s">
        <v>111</v>
      </c>
      <c r="E8293">
        <v>7</v>
      </c>
      <c r="F8293" s="7">
        <v>0</v>
      </c>
      <c r="G8293" s="7"/>
      <c r="H8293" t="s">
        <v>112</v>
      </c>
      <c r="I8293">
        <v>0</v>
      </c>
      <c r="J8293">
        <v>0</v>
      </c>
      <c r="K8293">
        <v>1200000</v>
      </c>
      <c r="L8293" t="s">
        <v>62</v>
      </c>
      <c r="M8293" s="8" t="s">
        <v>63</v>
      </c>
      <c r="N8293" s="8">
        <v>1</v>
      </c>
      <c r="O8293">
        <v>0</v>
      </c>
      <c r="P8293" s="9">
        <v>0</v>
      </c>
      <c r="R8293" s="8"/>
      <c r="S8293" s="8"/>
      <c r="AJ8293">
        <v>0</v>
      </c>
      <c r="AL8293" s="8"/>
      <c r="AM8293" s="10">
        <f t="shared" si="1161"/>
        <v>2012</v>
      </c>
      <c r="AN8293">
        <f t="shared" si="1162"/>
        <v>0</v>
      </c>
      <c r="AO8293">
        <f t="shared" si="1168"/>
        <v>0</v>
      </c>
      <c r="AP8293">
        <f t="shared" si="1163"/>
        <v>1</v>
      </c>
      <c r="AQ8293">
        <f t="shared" si="1164"/>
        <v>0</v>
      </c>
      <c r="AR8293">
        <f t="shared" si="1165"/>
        <v>0</v>
      </c>
      <c r="AS8293">
        <f t="shared" si="1166"/>
        <v>0</v>
      </c>
      <c r="AT8293">
        <f t="shared" si="1167"/>
        <v>0</v>
      </c>
      <c r="AU8293">
        <f t="shared" si="1167"/>
        <v>0</v>
      </c>
      <c r="AV8293">
        <f t="shared" si="1169"/>
        <v>0</v>
      </c>
    </row>
    <row r="8294" spans="1:48" x14ac:dyDescent="0.25">
      <c r="A8294" s="5">
        <v>8365</v>
      </c>
      <c r="B8294" s="5" t="s">
        <v>2828</v>
      </c>
      <c r="C8294" s="5" t="s">
        <v>2829</v>
      </c>
      <c r="D8294" s="6" t="s">
        <v>2830</v>
      </c>
      <c r="E8294">
        <v>66</v>
      </c>
      <c r="F8294" s="7">
        <v>0.44129973649999998</v>
      </c>
      <c r="G8294" s="7">
        <v>0</v>
      </c>
      <c r="H8294" t="s">
        <v>2831</v>
      </c>
      <c r="I8294">
        <v>24</v>
      </c>
      <c r="J8294">
        <v>11895.67</v>
      </c>
      <c r="K8294">
        <v>50000</v>
      </c>
      <c r="L8294" t="s">
        <v>52</v>
      </c>
      <c r="M8294" s="8" t="s">
        <v>86</v>
      </c>
      <c r="N8294" s="8">
        <v>0.66071428571428503</v>
      </c>
      <c r="O8294">
        <v>0.33928571428571402</v>
      </c>
      <c r="P8294" s="9">
        <v>-0.81649465906674001</v>
      </c>
      <c r="Q8294">
        <v>15000</v>
      </c>
      <c r="R8294" s="8"/>
      <c r="S8294" s="8"/>
      <c r="AA8294">
        <v>1539697</v>
      </c>
      <c r="AB8294">
        <v>0</v>
      </c>
      <c r="AC8294">
        <v>12</v>
      </c>
      <c r="AD8294">
        <v>0</v>
      </c>
      <c r="AE8294">
        <v>2011</v>
      </c>
      <c r="AF8294" t="s">
        <v>68</v>
      </c>
      <c r="AG8294">
        <v>20000</v>
      </c>
      <c r="AH8294" t="s">
        <v>55</v>
      </c>
      <c r="AI8294" t="s">
        <v>56</v>
      </c>
      <c r="AJ8294">
        <v>0.72708758220000003</v>
      </c>
      <c r="AK8294">
        <v>62100</v>
      </c>
      <c r="AL8294" s="8" t="s">
        <v>16912</v>
      </c>
      <c r="AM8294" s="10">
        <f t="shared" si="1161"/>
        <v>2013</v>
      </c>
      <c r="AN8294">
        <f t="shared" si="1162"/>
        <v>1</v>
      </c>
      <c r="AO8294">
        <f t="shared" si="1168"/>
        <v>0</v>
      </c>
      <c r="AP8294">
        <f t="shared" si="1163"/>
        <v>0</v>
      </c>
      <c r="AQ8294">
        <f t="shared" si="1164"/>
        <v>0</v>
      </c>
      <c r="AR8294">
        <f t="shared" si="1165"/>
        <v>1</v>
      </c>
      <c r="AS8294">
        <f t="shared" si="1166"/>
        <v>0</v>
      </c>
      <c r="AT8294">
        <f t="shared" si="1167"/>
        <v>0</v>
      </c>
      <c r="AU8294">
        <f t="shared" si="1167"/>
        <v>1</v>
      </c>
      <c r="AV8294" t="str">
        <f t="shared" si="1169"/>
        <v>2021-02-01T14:32:10</v>
      </c>
    </row>
    <row r="8295" spans="1:48" x14ac:dyDescent="0.25">
      <c r="A8295" s="5">
        <v>8366</v>
      </c>
      <c r="B8295" s="5" t="s">
        <v>638</v>
      </c>
      <c r="C8295" s="5" t="s">
        <v>639</v>
      </c>
      <c r="D8295" s="6" t="s">
        <v>640</v>
      </c>
      <c r="E8295">
        <v>2</v>
      </c>
      <c r="F8295" s="7">
        <v>0.5614737621</v>
      </c>
      <c r="G8295" s="7">
        <v>0</v>
      </c>
      <c r="H8295" t="s">
        <v>641</v>
      </c>
      <c r="I8295">
        <v>0</v>
      </c>
      <c r="J8295">
        <v>0</v>
      </c>
      <c r="K8295">
        <v>50000</v>
      </c>
      <c r="L8295" t="s">
        <v>52</v>
      </c>
      <c r="M8295" s="8" t="s">
        <v>53</v>
      </c>
      <c r="N8295" s="8">
        <v>0.75</v>
      </c>
      <c r="O8295">
        <v>0.25</v>
      </c>
      <c r="P8295" s="9">
        <v>0</v>
      </c>
      <c r="Q8295">
        <v>50000</v>
      </c>
      <c r="R8295" s="8"/>
      <c r="S8295" s="8"/>
      <c r="AA8295">
        <v>3356974</v>
      </c>
      <c r="AB8295">
        <v>0</v>
      </c>
      <c r="AC8295">
        <v>12</v>
      </c>
      <c r="AD8295">
        <v>0</v>
      </c>
      <c r="AE8295">
        <v>2006</v>
      </c>
      <c r="AF8295" t="s">
        <v>121</v>
      </c>
      <c r="AG8295">
        <v>100000</v>
      </c>
      <c r="AH8295" t="s">
        <v>55</v>
      </c>
      <c r="AI8295" t="s">
        <v>56</v>
      </c>
      <c r="AJ8295">
        <v>1</v>
      </c>
      <c r="AK8295">
        <v>102600</v>
      </c>
      <c r="AL8295" s="8" t="s">
        <v>16913</v>
      </c>
      <c r="AM8295" s="10">
        <f t="shared" si="1161"/>
        <v>2013</v>
      </c>
      <c r="AN8295">
        <f t="shared" si="1162"/>
        <v>1</v>
      </c>
      <c r="AO8295">
        <f t="shared" si="1168"/>
        <v>0</v>
      </c>
      <c r="AP8295">
        <f t="shared" si="1163"/>
        <v>0</v>
      </c>
      <c r="AQ8295">
        <f t="shared" si="1164"/>
        <v>1</v>
      </c>
      <c r="AR8295">
        <f t="shared" si="1165"/>
        <v>0</v>
      </c>
      <c r="AS8295">
        <f t="shared" si="1166"/>
        <v>0</v>
      </c>
      <c r="AT8295">
        <f t="shared" si="1167"/>
        <v>0</v>
      </c>
      <c r="AU8295">
        <f t="shared" si="1167"/>
        <v>1</v>
      </c>
      <c r="AV8295" t="str">
        <f t="shared" si="1169"/>
        <v>2021-02-01T14:32:39</v>
      </c>
    </row>
    <row r="8296" spans="1:48" x14ac:dyDescent="0.25">
      <c r="A8296" s="5">
        <v>8367</v>
      </c>
      <c r="B8296" s="5" t="s">
        <v>16914</v>
      </c>
      <c r="C8296" s="5" t="s">
        <v>16915</v>
      </c>
      <c r="D8296" s="6" t="s">
        <v>16916</v>
      </c>
      <c r="E8296">
        <v>0</v>
      </c>
      <c r="F8296" s="7">
        <v>0.57168591390000001</v>
      </c>
      <c r="G8296" s="7">
        <v>0</v>
      </c>
      <c r="H8296" t="s">
        <v>16917</v>
      </c>
      <c r="I8296">
        <v>31</v>
      </c>
      <c r="J8296">
        <v>7310.99</v>
      </c>
      <c r="K8296">
        <v>40000</v>
      </c>
      <c r="L8296" t="s">
        <v>52</v>
      </c>
      <c r="M8296" s="8" t="s">
        <v>53</v>
      </c>
      <c r="N8296" s="8">
        <v>0.83928571428571397</v>
      </c>
      <c r="O8296">
        <v>0.160714285714285</v>
      </c>
      <c r="P8296" s="9">
        <v>0</v>
      </c>
      <c r="Q8296">
        <v>5000</v>
      </c>
      <c r="R8296" s="8"/>
      <c r="S8296" s="8" t="s">
        <v>10931</v>
      </c>
      <c r="T8296">
        <v>415973</v>
      </c>
      <c r="U8296">
        <v>364084</v>
      </c>
      <c r="V8296">
        <v>417597</v>
      </c>
      <c r="W8296">
        <v>59749</v>
      </c>
      <c r="X8296">
        <v>60000</v>
      </c>
      <c r="Y8296">
        <v>274857</v>
      </c>
      <c r="Z8296">
        <v>66269</v>
      </c>
      <c r="AA8296">
        <v>449954</v>
      </c>
      <c r="AB8296">
        <v>133524</v>
      </c>
      <c r="AC8296">
        <v>7</v>
      </c>
      <c r="AD8296">
        <v>316430</v>
      </c>
      <c r="AE8296">
        <v>2007</v>
      </c>
      <c r="AF8296" t="s">
        <v>121</v>
      </c>
      <c r="AG8296">
        <v>50000</v>
      </c>
      <c r="AH8296" t="s">
        <v>55</v>
      </c>
      <c r="AI8296" t="s">
        <v>55</v>
      </c>
      <c r="AJ8296">
        <v>1</v>
      </c>
      <c r="AK8296">
        <v>30360</v>
      </c>
      <c r="AL8296" s="8" t="s">
        <v>16918</v>
      </c>
      <c r="AM8296" s="10">
        <f t="shared" si="1161"/>
        <v>2021</v>
      </c>
      <c r="AN8296">
        <f t="shared" si="1162"/>
        <v>1</v>
      </c>
      <c r="AO8296">
        <f t="shared" si="1168"/>
        <v>0</v>
      </c>
      <c r="AP8296">
        <f t="shared" si="1163"/>
        <v>0</v>
      </c>
      <c r="AQ8296">
        <f t="shared" si="1164"/>
        <v>1</v>
      </c>
      <c r="AR8296">
        <f t="shared" si="1165"/>
        <v>0</v>
      </c>
      <c r="AS8296">
        <f t="shared" si="1166"/>
        <v>0</v>
      </c>
      <c r="AT8296">
        <f t="shared" si="1167"/>
        <v>0</v>
      </c>
      <c r="AU8296">
        <f t="shared" si="1167"/>
        <v>0</v>
      </c>
      <c r="AV8296" t="str">
        <f t="shared" si="1169"/>
        <v>2021-02-01T14:33:10</v>
      </c>
    </row>
    <row r="8297" spans="1:48" x14ac:dyDescent="0.25">
      <c r="A8297" s="5">
        <v>8368</v>
      </c>
      <c r="B8297" s="5" t="s">
        <v>6654</v>
      </c>
      <c r="C8297" s="5" t="s">
        <v>6655</v>
      </c>
      <c r="D8297" s="6" t="s">
        <v>6656</v>
      </c>
      <c r="E8297">
        <v>0</v>
      </c>
      <c r="F8297" s="7">
        <v>0.46035022349999999</v>
      </c>
      <c r="G8297" s="7">
        <v>0</v>
      </c>
      <c r="H8297" t="s">
        <v>6657</v>
      </c>
      <c r="I8297">
        <v>0</v>
      </c>
      <c r="J8297">
        <v>5217.34</v>
      </c>
      <c r="K8297">
        <v>50000</v>
      </c>
      <c r="L8297" t="s">
        <v>52</v>
      </c>
      <c r="M8297" s="8" t="s">
        <v>53</v>
      </c>
      <c r="N8297" s="8">
        <v>0.69642857142857095</v>
      </c>
      <c r="O8297">
        <v>0.30357142857142799</v>
      </c>
      <c r="P8297" s="9">
        <v>0</v>
      </c>
      <c r="Q8297">
        <v>30000</v>
      </c>
      <c r="R8297" s="8"/>
      <c r="S8297" s="8" t="s">
        <v>217</v>
      </c>
      <c r="T8297">
        <v>715239</v>
      </c>
      <c r="U8297">
        <v>289674</v>
      </c>
      <c r="V8297">
        <v>735004</v>
      </c>
      <c r="W8297">
        <v>369457</v>
      </c>
      <c r="X8297">
        <v>185000</v>
      </c>
      <c r="Y8297">
        <v>174347</v>
      </c>
      <c r="Z8297">
        <v>233774</v>
      </c>
      <c r="AA8297">
        <v>1368359</v>
      </c>
      <c r="AB8297">
        <v>546486</v>
      </c>
      <c r="AC8297">
        <v>12</v>
      </c>
      <c r="AD8297">
        <v>821873</v>
      </c>
      <c r="AE8297">
        <v>2016</v>
      </c>
      <c r="AF8297" t="s">
        <v>126</v>
      </c>
      <c r="AG8297">
        <v>100000</v>
      </c>
      <c r="AH8297" t="s">
        <v>55</v>
      </c>
      <c r="AI8297" t="s">
        <v>55</v>
      </c>
      <c r="AJ8297">
        <v>1</v>
      </c>
      <c r="AK8297">
        <v>103336</v>
      </c>
      <c r="AL8297" s="8" t="s">
        <v>16919</v>
      </c>
      <c r="AM8297" s="10">
        <f t="shared" si="1161"/>
        <v>2018</v>
      </c>
      <c r="AN8297">
        <f t="shared" si="1162"/>
        <v>1</v>
      </c>
      <c r="AO8297">
        <f t="shared" si="1168"/>
        <v>0</v>
      </c>
      <c r="AP8297">
        <f t="shared" si="1163"/>
        <v>0</v>
      </c>
      <c r="AQ8297">
        <f t="shared" si="1164"/>
        <v>1</v>
      </c>
      <c r="AR8297">
        <f t="shared" si="1165"/>
        <v>0</v>
      </c>
      <c r="AS8297">
        <f t="shared" si="1166"/>
        <v>0</v>
      </c>
      <c r="AT8297">
        <f t="shared" si="1167"/>
        <v>0</v>
      </c>
      <c r="AU8297">
        <f t="shared" si="1167"/>
        <v>0</v>
      </c>
      <c r="AV8297" t="str">
        <f t="shared" si="1169"/>
        <v>2021-02-01T14:38:39</v>
      </c>
    </row>
    <row r="8298" spans="1:48" x14ac:dyDescent="0.25">
      <c r="A8298" s="5">
        <v>8369</v>
      </c>
      <c r="B8298" s="5" t="s">
        <v>3643</v>
      </c>
      <c r="C8298" s="5" t="s">
        <v>3644</v>
      </c>
      <c r="D8298" s="6" t="s">
        <v>3645</v>
      </c>
      <c r="E8298">
        <v>118</v>
      </c>
      <c r="F8298" s="7">
        <v>0.488708111</v>
      </c>
      <c r="G8298" s="7">
        <v>0</v>
      </c>
      <c r="H8298" t="s">
        <v>3646</v>
      </c>
      <c r="I8298">
        <v>29</v>
      </c>
      <c r="J8298">
        <v>17352.240000000002</v>
      </c>
      <c r="K8298">
        <v>50000</v>
      </c>
      <c r="L8298" t="s">
        <v>7359</v>
      </c>
      <c r="M8298" s="8" t="s">
        <v>63</v>
      </c>
      <c r="N8298" s="8">
        <v>1</v>
      </c>
      <c r="O8298">
        <v>0</v>
      </c>
      <c r="P8298" s="9">
        <v>0</v>
      </c>
      <c r="R8298" s="8"/>
      <c r="S8298" s="8"/>
      <c r="AJ8298">
        <v>1</v>
      </c>
      <c r="AL8298" s="8"/>
      <c r="AM8298" s="10">
        <f t="shared" si="1161"/>
        <v>2006</v>
      </c>
      <c r="AN8298">
        <f t="shared" si="1162"/>
        <v>0</v>
      </c>
      <c r="AO8298">
        <f t="shared" si="1168"/>
        <v>0</v>
      </c>
      <c r="AP8298">
        <f t="shared" si="1163"/>
        <v>1</v>
      </c>
      <c r="AQ8298">
        <f t="shared" si="1164"/>
        <v>0</v>
      </c>
      <c r="AR8298">
        <f t="shared" si="1165"/>
        <v>0</v>
      </c>
      <c r="AS8298">
        <f t="shared" si="1166"/>
        <v>0</v>
      </c>
      <c r="AT8298">
        <f t="shared" si="1167"/>
        <v>0</v>
      </c>
      <c r="AU8298">
        <f t="shared" si="1167"/>
        <v>0</v>
      </c>
      <c r="AV8298">
        <f t="shared" si="1169"/>
        <v>0</v>
      </c>
    </row>
    <row r="8299" spans="1:48" x14ac:dyDescent="0.25">
      <c r="A8299" s="5">
        <v>8370</v>
      </c>
      <c r="B8299" s="5" t="s">
        <v>16920</v>
      </c>
      <c r="C8299" s="5" t="s">
        <v>1176</v>
      </c>
      <c r="D8299" s="6" t="s">
        <v>16921</v>
      </c>
      <c r="E8299" s="9">
        <v>7</v>
      </c>
      <c r="F8299" s="13">
        <v>0</v>
      </c>
      <c r="G8299" s="13"/>
      <c r="H8299" s="9"/>
      <c r="I8299" s="9">
        <v>0</v>
      </c>
      <c r="J8299" s="9">
        <v>0</v>
      </c>
      <c r="K8299" s="9">
        <v>50000</v>
      </c>
      <c r="L8299" s="9" t="s">
        <v>199</v>
      </c>
      <c r="M8299" s="8" t="s">
        <v>53</v>
      </c>
      <c r="N8299" s="8">
        <v>0.83928571428571397</v>
      </c>
      <c r="O8299" s="9">
        <v>0.160714285714285</v>
      </c>
      <c r="P8299" s="9">
        <v>0</v>
      </c>
      <c r="Q8299" s="9"/>
      <c r="R8299" s="8"/>
      <c r="S8299" s="8"/>
      <c r="T8299" s="9"/>
      <c r="U8299" s="9"/>
      <c r="V8299" s="9"/>
      <c r="W8299" s="9"/>
      <c r="X8299" s="9"/>
      <c r="Y8299" s="9"/>
      <c r="Z8299" s="9"/>
      <c r="AA8299" s="9">
        <v>48162129</v>
      </c>
      <c r="AB8299" s="9">
        <v>0</v>
      </c>
      <c r="AC8299" s="9">
        <v>12</v>
      </c>
      <c r="AD8299" s="9">
        <v>0</v>
      </c>
      <c r="AE8299" s="9">
        <v>1993</v>
      </c>
      <c r="AF8299" s="9" t="s">
        <v>54</v>
      </c>
      <c r="AG8299" s="9">
        <v>3000000</v>
      </c>
      <c r="AH8299" s="9" t="s">
        <v>55</v>
      </c>
      <c r="AI8299" s="9" t="s">
        <v>55</v>
      </c>
      <c r="AJ8299" s="9">
        <v>0</v>
      </c>
      <c r="AK8299" s="9">
        <v>4035946</v>
      </c>
      <c r="AL8299" s="8"/>
      <c r="AM8299" s="10">
        <f t="shared" si="1161"/>
        <v>0</v>
      </c>
      <c r="AN8299">
        <f t="shared" si="1162"/>
        <v>0</v>
      </c>
      <c r="AO8299">
        <f t="shared" si="1168"/>
        <v>1</v>
      </c>
      <c r="AP8299">
        <f t="shared" si="1163"/>
        <v>0</v>
      </c>
      <c r="AQ8299">
        <f t="shared" si="1164"/>
        <v>1</v>
      </c>
      <c r="AR8299">
        <f t="shared" si="1165"/>
        <v>0</v>
      </c>
      <c r="AS8299">
        <f t="shared" si="1166"/>
        <v>0</v>
      </c>
      <c r="AT8299">
        <f t="shared" si="1167"/>
        <v>0</v>
      </c>
      <c r="AU8299">
        <f t="shared" si="1167"/>
        <v>0</v>
      </c>
      <c r="AV8299">
        <f t="shared" si="1169"/>
        <v>0</v>
      </c>
    </row>
    <row r="8300" spans="1:48" x14ac:dyDescent="0.25">
      <c r="A8300" s="5">
        <v>8371</v>
      </c>
      <c r="B8300" s="5" t="s">
        <v>16922</v>
      </c>
      <c r="C8300" s="5" t="s">
        <v>16923</v>
      </c>
      <c r="D8300" s="6" t="s">
        <v>16924</v>
      </c>
      <c r="E8300">
        <v>10</v>
      </c>
      <c r="F8300" s="7">
        <v>0.43853999999999999</v>
      </c>
      <c r="G8300" s="7">
        <v>0</v>
      </c>
      <c r="H8300" t="s">
        <v>16925</v>
      </c>
      <c r="I8300">
        <v>0</v>
      </c>
      <c r="J8300">
        <v>0</v>
      </c>
      <c r="K8300">
        <v>50000</v>
      </c>
      <c r="L8300" t="s">
        <v>52</v>
      </c>
      <c r="M8300" s="8" t="s">
        <v>53</v>
      </c>
      <c r="N8300" s="8">
        <v>0.73214285714285698</v>
      </c>
      <c r="O8300">
        <v>0.26785714285714202</v>
      </c>
      <c r="P8300" s="9">
        <v>-0.86602540378443904</v>
      </c>
      <c r="Q8300">
        <v>30000</v>
      </c>
      <c r="R8300" s="8"/>
      <c r="S8300" s="8"/>
      <c r="AA8300">
        <v>41751148</v>
      </c>
      <c r="AB8300">
        <v>0</v>
      </c>
      <c r="AC8300">
        <v>12</v>
      </c>
      <c r="AD8300">
        <v>0</v>
      </c>
      <c r="AE8300">
        <v>2007</v>
      </c>
      <c r="AF8300" t="s">
        <v>121</v>
      </c>
      <c r="AG8300">
        <v>300000</v>
      </c>
      <c r="AH8300" t="s">
        <v>55</v>
      </c>
      <c r="AI8300" t="s">
        <v>55</v>
      </c>
      <c r="AJ8300">
        <v>0.3782149004</v>
      </c>
      <c r="AK8300">
        <v>587400</v>
      </c>
      <c r="AL8300" s="8" t="s">
        <v>16926</v>
      </c>
      <c r="AM8300" s="10">
        <f t="shared" si="1161"/>
        <v>2016</v>
      </c>
      <c r="AN8300">
        <f t="shared" si="1162"/>
        <v>1</v>
      </c>
      <c r="AO8300">
        <f t="shared" si="1168"/>
        <v>0</v>
      </c>
      <c r="AP8300">
        <f t="shared" si="1163"/>
        <v>0</v>
      </c>
      <c r="AQ8300">
        <f t="shared" si="1164"/>
        <v>1</v>
      </c>
      <c r="AR8300">
        <f t="shared" si="1165"/>
        <v>0</v>
      </c>
      <c r="AS8300">
        <f t="shared" si="1166"/>
        <v>0</v>
      </c>
      <c r="AT8300">
        <f t="shared" si="1167"/>
        <v>0</v>
      </c>
      <c r="AU8300">
        <f t="shared" si="1167"/>
        <v>0</v>
      </c>
      <c r="AV8300" t="str">
        <f t="shared" si="1169"/>
        <v>2021-02-01T14:55:08</v>
      </c>
    </row>
    <row r="8301" spans="1:48" x14ac:dyDescent="0.25">
      <c r="A8301" s="5">
        <v>8372</v>
      </c>
      <c r="B8301" s="5" t="s">
        <v>434</v>
      </c>
      <c r="C8301" s="5" t="s">
        <v>435</v>
      </c>
      <c r="D8301" s="6" t="s">
        <v>436</v>
      </c>
      <c r="E8301">
        <v>7</v>
      </c>
      <c r="F8301" s="7">
        <v>0.44538432880000001</v>
      </c>
      <c r="G8301" s="7">
        <v>0</v>
      </c>
      <c r="H8301" t="s">
        <v>437</v>
      </c>
      <c r="I8301">
        <v>0</v>
      </c>
      <c r="J8301">
        <v>0</v>
      </c>
      <c r="K8301">
        <v>40000</v>
      </c>
      <c r="L8301" t="s">
        <v>52</v>
      </c>
      <c r="M8301" s="8" t="s">
        <v>53</v>
      </c>
      <c r="N8301" s="8">
        <v>0.80357142857142805</v>
      </c>
      <c r="O8301">
        <v>0.19642857142857101</v>
      </c>
      <c r="P8301" s="9">
        <v>0</v>
      </c>
      <c r="Q8301">
        <v>40000</v>
      </c>
      <c r="R8301" s="8"/>
      <c r="S8301" s="8" t="s">
        <v>217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3294646</v>
      </c>
      <c r="AB8301">
        <v>0</v>
      </c>
      <c r="AC8301">
        <v>12</v>
      </c>
      <c r="AD8301">
        <v>0</v>
      </c>
      <c r="AE8301">
        <v>2007</v>
      </c>
      <c r="AF8301" t="s">
        <v>121</v>
      </c>
      <c r="AG8301">
        <v>100000</v>
      </c>
      <c r="AH8301" t="s">
        <v>55</v>
      </c>
      <c r="AI8301" t="s">
        <v>56</v>
      </c>
      <c r="AJ8301">
        <v>1</v>
      </c>
      <c r="AK8301">
        <v>16280</v>
      </c>
      <c r="AL8301" s="8" t="s">
        <v>16927</v>
      </c>
      <c r="AM8301" s="10">
        <f t="shared" si="1161"/>
        <v>2011</v>
      </c>
      <c r="AN8301">
        <f t="shared" si="1162"/>
        <v>1</v>
      </c>
      <c r="AO8301">
        <f t="shared" si="1168"/>
        <v>0</v>
      </c>
      <c r="AP8301">
        <f t="shared" si="1163"/>
        <v>0</v>
      </c>
      <c r="AQ8301">
        <f t="shared" si="1164"/>
        <v>1</v>
      </c>
      <c r="AR8301">
        <f t="shared" si="1165"/>
        <v>0</v>
      </c>
      <c r="AS8301">
        <f t="shared" si="1166"/>
        <v>0</v>
      </c>
      <c r="AT8301">
        <f t="shared" si="1167"/>
        <v>0</v>
      </c>
      <c r="AU8301">
        <f t="shared" si="1167"/>
        <v>1</v>
      </c>
      <c r="AV8301" t="str">
        <f t="shared" si="1169"/>
        <v>2021-02-01T14:55:36</v>
      </c>
    </row>
    <row r="8302" spans="1:48" x14ac:dyDescent="0.25">
      <c r="A8302" s="5">
        <v>8373</v>
      </c>
      <c r="B8302" s="5" t="s">
        <v>16900</v>
      </c>
      <c r="C8302" s="5" t="s">
        <v>16901</v>
      </c>
      <c r="D8302" s="6" t="s">
        <v>16902</v>
      </c>
      <c r="E8302">
        <v>0</v>
      </c>
      <c r="F8302" s="7">
        <v>0.62356295880000001</v>
      </c>
      <c r="G8302" s="7">
        <v>0</v>
      </c>
      <c r="H8302" t="s">
        <v>8173</v>
      </c>
      <c r="I8302">
        <v>31</v>
      </c>
      <c r="J8302">
        <v>26565</v>
      </c>
      <c r="K8302">
        <v>26000</v>
      </c>
      <c r="L8302" t="s">
        <v>52</v>
      </c>
      <c r="M8302" s="8" t="s">
        <v>86</v>
      </c>
      <c r="N8302" s="8">
        <v>0.58928571428571397</v>
      </c>
      <c r="O8302">
        <v>0.41071428571428498</v>
      </c>
      <c r="P8302" s="9">
        <v>0</v>
      </c>
      <c r="Q8302">
        <v>15000</v>
      </c>
      <c r="R8302" s="8"/>
      <c r="S8302" s="8" t="s">
        <v>6551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866899</v>
      </c>
      <c r="AB8302">
        <v>0</v>
      </c>
      <c r="AC8302">
        <v>12</v>
      </c>
      <c r="AD8302">
        <v>0</v>
      </c>
      <c r="AE8302">
        <v>2019</v>
      </c>
      <c r="AF8302" t="s">
        <v>126</v>
      </c>
      <c r="AG8302">
        <v>15000</v>
      </c>
      <c r="AH8302" t="s">
        <v>55</v>
      </c>
      <c r="AI8302" t="s">
        <v>56</v>
      </c>
      <c r="AJ8302">
        <v>1</v>
      </c>
      <c r="AK8302">
        <v>6660</v>
      </c>
      <c r="AL8302" s="8" t="s">
        <v>16928</v>
      </c>
      <c r="AM8302" s="10">
        <f t="shared" si="1161"/>
        <v>2020</v>
      </c>
      <c r="AN8302">
        <f t="shared" si="1162"/>
        <v>1</v>
      </c>
      <c r="AO8302">
        <f t="shared" si="1168"/>
        <v>0</v>
      </c>
      <c r="AP8302">
        <f t="shared" si="1163"/>
        <v>0</v>
      </c>
      <c r="AQ8302">
        <f t="shared" si="1164"/>
        <v>0</v>
      </c>
      <c r="AR8302">
        <f t="shared" si="1165"/>
        <v>1</v>
      </c>
      <c r="AS8302">
        <f t="shared" si="1166"/>
        <v>0</v>
      </c>
      <c r="AT8302">
        <f t="shared" si="1167"/>
        <v>0</v>
      </c>
      <c r="AU8302">
        <f t="shared" si="1167"/>
        <v>1</v>
      </c>
      <c r="AV8302" t="str">
        <f t="shared" si="1169"/>
        <v>2021-02-01T14:47:59</v>
      </c>
    </row>
    <row r="8303" spans="1:48" x14ac:dyDescent="0.25">
      <c r="A8303" s="5">
        <v>8374</v>
      </c>
      <c r="B8303" s="5" t="s">
        <v>9718</v>
      </c>
      <c r="C8303" s="5" t="s">
        <v>9719</v>
      </c>
      <c r="D8303" s="6" t="s">
        <v>9720</v>
      </c>
      <c r="E8303">
        <v>0</v>
      </c>
      <c r="F8303" s="7">
        <v>0.34435310289999999</v>
      </c>
      <c r="G8303" s="7">
        <v>0</v>
      </c>
      <c r="H8303" t="s">
        <v>9721</v>
      </c>
      <c r="I8303">
        <v>0</v>
      </c>
      <c r="J8303">
        <v>0</v>
      </c>
      <c r="K8303">
        <v>20000</v>
      </c>
      <c r="L8303" t="s">
        <v>52</v>
      </c>
      <c r="M8303" s="8" t="s">
        <v>86</v>
      </c>
      <c r="N8303" s="8">
        <v>0.67857142857142805</v>
      </c>
      <c r="O8303">
        <v>0.32142857142857101</v>
      </c>
      <c r="P8303" s="9">
        <v>0</v>
      </c>
      <c r="Q8303">
        <v>5000</v>
      </c>
      <c r="R8303" s="8"/>
      <c r="S8303" s="8"/>
      <c r="AA8303">
        <v>697492</v>
      </c>
      <c r="AB8303">
        <v>0</v>
      </c>
      <c r="AC8303">
        <v>12</v>
      </c>
      <c r="AD8303">
        <v>0</v>
      </c>
      <c r="AE8303">
        <v>2016</v>
      </c>
      <c r="AF8303" t="s">
        <v>126</v>
      </c>
      <c r="AG8303">
        <v>100000</v>
      </c>
      <c r="AH8303" t="s">
        <v>55</v>
      </c>
      <c r="AI8303" t="s">
        <v>55</v>
      </c>
      <c r="AJ8303">
        <v>1</v>
      </c>
      <c r="AK8303">
        <v>12210</v>
      </c>
      <c r="AL8303" s="8" t="s">
        <v>16929</v>
      </c>
      <c r="AM8303" s="10">
        <f t="shared" si="1161"/>
        <v>2019</v>
      </c>
      <c r="AN8303">
        <f t="shared" si="1162"/>
        <v>1</v>
      </c>
      <c r="AO8303">
        <f t="shared" si="1168"/>
        <v>0</v>
      </c>
      <c r="AP8303">
        <f t="shared" si="1163"/>
        <v>0</v>
      </c>
      <c r="AQ8303">
        <f t="shared" si="1164"/>
        <v>0</v>
      </c>
      <c r="AR8303">
        <f t="shared" si="1165"/>
        <v>1</v>
      </c>
      <c r="AS8303">
        <f t="shared" si="1166"/>
        <v>0</v>
      </c>
      <c r="AT8303">
        <f t="shared" si="1167"/>
        <v>0</v>
      </c>
      <c r="AU8303">
        <f t="shared" si="1167"/>
        <v>0</v>
      </c>
      <c r="AV8303" t="str">
        <f t="shared" si="1169"/>
        <v>2021-02-01T14:57:41</v>
      </c>
    </row>
    <row r="8304" spans="1:48" x14ac:dyDescent="0.25">
      <c r="A8304" s="5">
        <v>8375</v>
      </c>
      <c r="B8304" s="5" t="s">
        <v>16867</v>
      </c>
      <c r="C8304" s="5" t="s">
        <v>16868</v>
      </c>
      <c r="D8304" s="6" t="s">
        <v>16869</v>
      </c>
      <c r="E8304">
        <v>0</v>
      </c>
      <c r="F8304" s="7">
        <v>0.55120250749999999</v>
      </c>
      <c r="G8304" s="7">
        <v>0</v>
      </c>
      <c r="H8304" t="s">
        <v>857</v>
      </c>
      <c r="I8304">
        <v>40</v>
      </c>
      <c r="J8304">
        <v>50760.6</v>
      </c>
      <c r="K8304">
        <v>70000</v>
      </c>
      <c r="L8304" t="s">
        <v>52</v>
      </c>
      <c r="M8304" s="8" t="s">
        <v>63</v>
      </c>
      <c r="N8304" s="8">
        <v>0.91071428571428503</v>
      </c>
      <c r="O8304">
        <v>8.9285714285714204E-2</v>
      </c>
      <c r="P8304" s="9">
        <v>0</v>
      </c>
      <c r="Q8304">
        <v>70000</v>
      </c>
      <c r="R8304" s="8"/>
      <c r="S8304" s="8"/>
      <c r="AA8304">
        <v>11901644</v>
      </c>
      <c r="AB8304">
        <v>5334132</v>
      </c>
      <c r="AC8304">
        <v>12</v>
      </c>
      <c r="AD8304">
        <v>6567512</v>
      </c>
      <c r="AE8304">
        <v>1997</v>
      </c>
      <c r="AF8304" t="s">
        <v>54</v>
      </c>
      <c r="AG8304">
        <v>1500000</v>
      </c>
      <c r="AH8304" t="s">
        <v>55</v>
      </c>
      <c r="AI8304" t="s">
        <v>55</v>
      </c>
      <c r="AJ8304">
        <v>1</v>
      </c>
      <c r="AK8304">
        <v>762402</v>
      </c>
      <c r="AL8304" s="8" t="s">
        <v>16930</v>
      </c>
      <c r="AM8304" s="10">
        <f t="shared" si="1161"/>
        <v>2017</v>
      </c>
      <c r="AN8304">
        <f t="shared" si="1162"/>
        <v>1</v>
      </c>
      <c r="AO8304">
        <f t="shared" si="1168"/>
        <v>0</v>
      </c>
      <c r="AP8304">
        <f t="shared" si="1163"/>
        <v>1</v>
      </c>
      <c r="AQ8304">
        <f t="shared" si="1164"/>
        <v>0</v>
      </c>
      <c r="AR8304">
        <f t="shared" si="1165"/>
        <v>0</v>
      </c>
      <c r="AS8304">
        <f t="shared" si="1166"/>
        <v>0</v>
      </c>
      <c r="AT8304">
        <f t="shared" si="1167"/>
        <v>0</v>
      </c>
      <c r="AU8304">
        <f t="shared" si="1167"/>
        <v>0</v>
      </c>
      <c r="AV8304" t="str">
        <f t="shared" si="1169"/>
        <v>2021-02-01T16:17:59</v>
      </c>
    </row>
    <row r="8305" spans="1:48" x14ac:dyDescent="0.25">
      <c r="A8305" s="5">
        <v>8376</v>
      </c>
      <c r="B8305" s="5" t="s">
        <v>4766</v>
      </c>
      <c r="C8305" s="5" t="s">
        <v>4767</v>
      </c>
      <c r="D8305" s="6" t="s">
        <v>4768</v>
      </c>
      <c r="E8305">
        <v>22</v>
      </c>
      <c r="F8305" s="7">
        <v>0.32103382549999998</v>
      </c>
      <c r="G8305" s="7">
        <v>0</v>
      </c>
      <c r="H8305" t="s">
        <v>3147</v>
      </c>
      <c r="I8305">
        <v>31</v>
      </c>
      <c r="J8305">
        <v>15476.5</v>
      </c>
      <c r="K8305">
        <v>40000</v>
      </c>
      <c r="L8305" t="s">
        <v>52</v>
      </c>
      <c r="M8305" s="8" t="s">
        <v>53</v>
      </c>
      <c r="N8305" s="8">
        <v>0.82142857142857095</v>
      </c>
      <c r="O8305">
        <v>0.17857142857142799</v>
      </c>
      <c r="P8305" s="9">
        <v>0.66743303406296695</v>
      </c>
      <c r="Q8305">
        <v>35000</v>
      </c>
      <c r="R8305" s="8"/>
      <c r="S8305" s="8" t="s">
        <v>15062</v>
      </c>
      <c r="T8305">
        <v>4437360</v>
      </c>
      <c r="U8305">
        <v>1749079</v>
      </c>
      <c r="V8305">
        <v>4450974</v>
      </c>
      <c r="W8305">
        <v>2145651</v>
      </c>
      <c r="X8305">
        <v>1512877</v>
      </c>
      <c r="Y8305">
        <v>217521</v>
      </c>
      <c r="Z8305">
        <v>666453</v>
      </c>
      <c r="AA8305">
        <v>3604070</v>
      </c>
      <c r="AB8305">
        <v>733660</v>
      </c>
      <c r="AC8305">
        <v>11</v>
      </c>
      <c r="AD8305">
        <v>2870410</v>
      </c>
      <c r="AE8305">
        <v>2000</v>
      </c>
      <c r="AF8305" t="s">
        <v>54</v>
      </c>
      <c r="AG8305">
        <v>120000</v>
      </c>
      <c r="AH8305" t="s">
        <v>55</v>
      </c>
      <c r="AI8305" t="s">
        <v>55</v>
      </c>
      <c r="AJ8305">
        <v>0.92587808760000001</v>
      </c>
      <c r="AK8305">
        <v>66000</v>
      </c>
      <c r="AL8305" s="8" t="s">
        <v>16931</v>
      </c>
      <c r="AM8305" s="10">
        <f t="shared" si="1161"/>
        <v>2016</v>
      </c>
      <c r="AN8305">
        <f t="shared" si="1162"/>
        <v>1</v>
      </c>
      <c r="AO8305">
        <f t="shared" si="1168"/>
        <v>0</v>
      </c>
      <c r="AP8305">
        <f t="shared" si="1163"/>
        <v>0</v>
      </c>
      <c r="AQ8305">
        <f t="shared" si="1164"/>
        <v>1</v>
      </c>
      <c r="AR8305">
        <f t="shared" si="1165"/>
        <v>0</v>
      </c>
      <c r="AS8305">
        <f t="shared" si="1166"/>
        <v>0</v>
      </c>
      <c r="AT8305">
        <f t="shared" si="1167"/>
        <v>0</v>
      </c>
      <c r="AU8305">
        <f t="shared" si="1167"/>
        <v>0</v>
      </c>
      <c r="AV8305" t="str">
        <f t="shared" si="1169"/>
        <v>2021-02-01T16:39:12</v>
      </c>
    </row>
    <row r="8306" spans="1:48" x14ac:dyDescent="0.25">
      <c r="A8306" s="5">
        <v>8377</v>
      </c>
      <c r="B8306" s="5" t="s">
        <v>9477</v>
      </c>
      <c r="C8306" s="5" t="s">
        <v>9478</v>
      </c>
      <c r="D8306" s="6" t="s">
        <v>9479</v>
      </c>
      <c r="E8306" s="9">
        <v>0</v>
      </c>
      <c r="F8306" s="13">
        <v>0</v>
      </c>
      <c r="G8306" s="13">
        <v>0</v>
      </c>
      <c r="H8306" s="9"/>
      <c r="I8306" s="9">
        <v>0</v>
      </c>
      <c r="J8306" s="9">
        <v>0</v>
      </c>
      <c r="K8306" s="9">
        <v>300000</v>
      </c>
      <c r="L8306" s="9" t="s">
        <v>199</v>
      </c>
      <c r="M8306" s="8" t="s">
        <v>53</v>
      </c>
      <c r="N8306" s="8">
        <v>0.73214285714285698</v>
      </c>
      <c r="O8306" s="9">
        <v>0.26785714285714202</v>
      </c>
      <c r="P8306" s="9">
        <v>0</v>
      </c>
      <c r="Q8306" s="9"/>
      <c r="R8306" s="8"/>
      <c r="S8306" s="8" t="s">
        <v>16691</v>
      </c>
      <c r="T8306" s="9">
        <v>199202</v>
      </c>
      <c r="U8306" s="9">
        <v>24751</v>
      </c>
      <c r="V8306" s="9">
        <v>199202</v>
      </c>
      <c r="W8306" s="9">
        <v>174451</v>
      </c>
      <c r="X8306" s="9">
        <v>0</v>
      </c>
      <c r="Y8306" s="9">
        <v>0</v>
      </c>
      <c r="Z8306" s="9">
        <v>62542</v>
      </c>
      <c r="AA8306" s="9">
        <v>32668</v>
      </c>
      <c r="AB8306" s="9">
        <v>25758</v>
      </c>
      <c r="AC8306" s="9">
        <v>12</v>
      </c>
      <c r="AD8306" s="9">
        <v>6910</v>
      </c>
      <c r="AE8306" s="9">
        <v>2019</v>
      </c>
      <c r="AF8306" s="9" t="s">
        <v>126</v>
      </c>
      <c r="AG8306" s="9">
        <v>500000</v>
      </c>
      <c r="AH8306" s="9" t="s">
        <v>55</v>
      </c>
      <c r="AI8306" s="9" t="s">
        <v>55</v>
      </c>
      <c r="AJ8306" s="9">
        <v>0</v>
      </c>
      <c r="AK8306" s="9">
        <v>720</v>
      </c>
      <c r="AL8306" s="8"/>
      <c r="AM8306" s="10">
        <f t="shared" si="1161"/>
        <v>0</v>
      </c>
      <c r="AN8306">
        <f t="shared" si="1162"/>
        <v>0</v>
      </c>
      <c r="AO8306">
        <f t="shared" si="1168"/>
        <v>1</v>
      </c>
      <c r="AP8306">
        <f t="shared" si="1163"/>
        <v>0</v>
      </c>
      <c r="AQ8306">
        <f t="shared" si="1164"/>
        <v>1</v>
      </c>
      <c r="AR8306">
        <f t="shared" si="1165"/>
        <v>0</v>
      </c>
      <c r="AS8306">
        <f t="shared" si="1166"/>
        <v>0</v>
      </c>
      <c r="AT8306">
        <f t="shared" si="1167"/>
        <v>0</v>
      </c>
      <c r="AU8306">
        <f t="shared" si="1167"/>
        <v>0</v>
      </c>
      <c r="AV8306">
        <f t="shared" si="1169"/>
        <v>0</v>
      </c>
    </row>
    <row r="8307" spans="1:48" x14ac:dyDescent="0.25">
      <c r="A8307" s="5">
        <v>8378</v>
      </c>
      <c r="B8307" s="5" t="s">
        <v>3643</v>
      </c>
      <c r="C8307" s="5" t="s">
        <v>3644</v>
      </c>
      <c r="D8307" s="6" t="s">
        <v>3645</v>
      </c>
      <c r="E8307">
        <v>118</v>
      </c>
      <c r="F8307" s="7">
        <v>0.488708111</v>
      </c>
      <c r="G8307" s="7">
        <v>0</v>
      </c>
      <c r="H8307" t="s">
        <v>3646</v>
      </c>
      <c r="I8307">
        <v>29</v>
      </c>
      <c r="J8307">
        <v>17352.240000000002</v>
      </c>
      <c r="K8307">
        <v>100000</v>
      </c>
      <c r="L8307" t="s">
        <v>52</v>
      </c>
      <c r="M8307" s="8" t="s">
        <v>53</v>
      </c>
      <c r="N8307" s="8">
        <v>0.82142857142857095</v>
      </c>
      <c r="O8307">
        <v>0.17857142857142799</v>
      </c>
      <c r="P8307" s="9">
        <v>0.96105534661204395</v>
      </c>
      <c r="Q8307">
        <v>100000</v>
      </c>
      <c r="R8307" s="8"/>
      <c r="S8307" s="8" t="s">
        <v>16691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48162129</v>
      </c>
      <c r="AB8307">
        <v>0</v>
      </c>
      <c r="AC8307">
        <v>12</v>
      </c>
      <c r="AD8307">
        <v>0</v>
      </c>
      <c r="AE8307">
        <v>1982</v>
      </c>
      <c r="AF8307" t="s">
        <v>54</v>
      </c>
      <c r="AG8307">
        <v>3000000</v>
      </c>
      <c r="AH8307" t="s">
        <v>55</v>
      </c>
      <c r="AI8307" t="s">
        <v>55</v>
      </c>
      <c r="AJ8307">
        <v>1</v>
      </c>
      <c r="AK8307">
        <v>4035946</v>
      </c>
      <c r="AL8307" s="8" t="s">
        <v>16932</v>
      </c>
      <c r="AM8307" s="10">
        <f t="shared" si="1161"/>
        <v>2006</v>
      </c>
      <c r="AN8307">
        <f t="shared" si="1162"/>
        <v>1</v>
      </c>
      <c r="AO8307">
        <f t="shared" si="1168"/>
        <v>0</v>
      </c>
      <c r="AP8307">
        <f t="shared" si="1163"/>
        <v>0</v>
      </c>
      <c r="AQ8307">
        <f t="shared" si="1164"/>
        <v>1</v>
      </c>
      <c r="AR8307">
        <f t="shared" si="1165"/>
        <v>0</v>
      </c>
      <c r="AS8307">
        <f t="shared" si="1166"/>
        <v>0</v>
      </c>
      <c r="AT8307">
        <f t="shared" si="1167"/>
        <v>0</v>
      </c>
      <c r="AU8307">
        <f t="shared" si="1167"/>
        <v>0</v>
      </c>
      <c r="AV8307" t="str">
        <f t="shared" si="1169"/>
        <v>2021-02-01T17:08:39</v>
      </c>
    </row>
    <row r="8308" spans="1:48" x14ac:dyDescent="0.25">
      <c r="A8308" s="5">
        <v>8379</v>
      </c>
      <c r="B8308" s="5" t="s">
        <v>1012</v>
      </c>
      <c r="C8308" s="5" t="s">
        <v>1013</v>
      </c>
      <c r="D8308" s="6" t="s">
        <v>1014</v>
      </c>
      <c r="E8308">
        <v>259</v>
      </c>
      <c r="F8308" s="7">
        <v>0.5213125099</v>
      </c>
      <c r="G8308" s="7">
        <v>0</v>
      </c>
      <c r="H8308" t="s">
        <v>1015</v>
      </c>
      <c r="I8308">
        <v>36</v>
      </c>
      <c r="J8308">
        <v>41582.300000000003</v>
      </c>
      <c r="K8308">
        <v>100000</v>
      </c>
      <c r="L8308" t="s">
        <v>52</v>
      </c>
      <c r="M8308" s="8" t="s">
        <v>53</v>
      </c>
      <c r="N8308" s="8">
        <v>0.75</v>
      </c>
      <c r="O8308">
        <v>0.25</v>
      </c>
      <c r="P8308" s="9">
        <v>0.49820806461289602</v>
      </c>
      <c r="Q8308">
        <v>60000</v>
      </c>
      <c r="R8308" s="8"/>
      <c r="S8308" s="8" t="s">
        <v>16691</v>
      </c>
      <c r="T8308">
        <v>2133611</v>
      </c>
      <c r="U8308">
        <v>172922</v>
      </c>
      <c r="V8308">
        <v>2431297</v>
      </c>
      <c r="W8308">
        <v>2243858</v>
      </c>
      <c r="X8308">
        <v>14515</v>
      </c>
      <c r="Y8308">
        <v>144306</v>
      </c>
      <c r="Z8308">
        <v>1948748</v>
      </c>
      <c r="AA8308">
        <v>4020321</v>
      </c>
      <c r="AB8308">
        <v>3025183</v>
      </c>
      <c r="AC8308">
        <v>12</v>
      </c>
      <c r="AD8308">
        <v>995138</v>
      </c>
      <c r="AE8308">
        <v>1982</v>
      </c>
      <c r="AF8308" t="s">
        <v>54</v>
      </c>
      <c r="AG8308">
        <v>300000</v>
      </c>
      <c r="AH8308" t="s">
        <v>55</v>
      </c>
      <c r="AI8308" t="s">
        <v>56</v>
      </c>
      <c r="AJ8308">
        <v>0.99129988170000005</v>
      </c>
      <c r="AK8308">
        <v>91989</v>
      </c>
      <c r="AL8308" s="8" t="s">
        <v>16933</v>
      </c>
      <c r="AM8308" s="10">
        <f t="shared" si="1161"/>
        <v>2006</v>
      </c>
      <c r="AN8308">
        <f t="shared" si="1162"/>
        <v>1</v>
      </c>
      <c r="AO8308">
        <f t="shared" si="1168"/>
        <v>0</v>
      </c>
      <c r="AP8308">
        <f t="shared" si="1163"/>
        <v>0</v>
      </c>
      <c r="AQ8308">
        <f t="shared" si="1164"/>
        <v>1</v>
      </c>
      <c r="AR8308">
        <f t="shared" si="1165"/>
        <v>0</v>
      </c>
      <c r="AS8308">
        <f t="shared" si="1166"/>
        <v>0</v>
      </c>
      <c r="AT8308">
        <f t="shared" si="1167"/>
        <v>0</v>
      </c>
      <c r="AU8308">
        <f t="shared" si="1167"/>
        <v>1</v>
      </c>
      <c r="AV8308" t="str">
        <f t="shared" si="1169"/>
        <v>2021-02-01T17:05:41</v>
      </c>
    </row>
    <row r="8309" spans="1:48" x14ac:dyDescent="0.25">
      <c r="A8309" s="5">
        <v>8380</v>
      </c>
      <c r="B8309" s="5" t="s">
        <v>16934</v>
      </c>
      <c r="C8309" s="5" t="s">
        <v>16935</v>
      </c>
      <c r="D8309" s="6" t="s">
        <v>16936</v>
      </c>
      <c r="E8309">
        <v>0</v>
      </c>
      <c r="F8309" s="7">
        <v>0.49836183379999999</v>
      </c>
      <c r="G8309" s="7">
        <v>0</v>
      </c>
      <c r="H8309" t="s">
        <v>16937</v>
      </c>
      <c r="I8309">
        <v>0</v>
      </c>
      <c r="J8309">
        <v>0</v>
      </c>
      <c r="K8309">
        <v>20000</v>
      </c>
      <c r="L8309" t="s">
        <v>52</v>
      </c>
      <c r="M8309" s="8" t="s">
        <v>86</v>
      </c>
      <c r="N8309" s="8">
        <v>0.67857142857142805</v>
      </c>
      <c r="O8309">
        <v>0.32142857142857101</v>
      </c>
      <c r="P8309" s="9">
        <v>0</v>
      </c>
      <c r="Q8309">
        <v>10000</v>
      </c>
      <c r="R8309" s="8"/>
      <c r="S8309" s="8"/>
      <c r="AA8309">
        <v>100000</v>
      </c>
      <c r="AB8309">
        <v>0</v>
      </c>
      <c r="AC8309">
        <v>1</v>
      </c>
      <c r="AD8309">
        <v>0</v>
      </c>
      <c r="AE8309">
        <v>2018</v>
      </c>
      <c r="AF8309" t="s">
        <v>126</v>
      </c>
      <c r="AG8309">
        <v>20000</v>
      </c>
      <c r="AH8309" t="s">
        <v>55</v>
      </c>
      <c r="AI8309" t="s">
        <v>55</v>
      </c>
      <c r="AJ8309">
        <v>1</v>
      </c>
      <c r="AK8309">
        <v>12800</v>
      </c>
      <c r="AL8309" s="8" t="s">
        <v>16938</v>
      </c>
      <c r="AM8309" s="10">
        <f t="shared" si="1161"/>
        <v>2021</v>
      </c>
      <c r="AN8309">
        <f t="shared" si="1162"/>
        <v>1</v>
      </c>
      <c r="AO8309">
        <f t="shared" si="1168"/>
        <v>0</v>
      </c>
      <c r="AP8309">
        <f t="shared" si="1163"/>
        <v>0</v>
      </c>
      <c r="AQ8309">
        <f t="shared" si="1164"/>
        <v>0</v>
      </c>
      <c r="AR8309">
        <f t="shared" si="1165"/>
        <v>1</v>
      </c>
      <c r="AS8309">
        <f t="shared" si="1166"/>
        <v>0</v>
      </c>
      <c r="AT8309">
        <f t="shared" si="1167"/>
        <v>0</v>
      </c>
      <c r="AU8309">
        <f t="shared" si="1167"/>
        <v>0</v>
      </c>
      <c r="AV8309" t="str">
        <f t="shared" si="1169"/>
        <v>2021-02-01T17:06:27</v>
      </c>
    </row>
    <row r="8310" spans="1:48" x14ac:dyDescent="0.25">
      <c r="A8310" s="5">
        <v>8381</v>
      </c>
      <c r="B8310" s="5" t="s">
        <v>16939</v>
      </c>
      <c r="C8310" s="5" t="s">
        <v>16940</v>
      </c>
      <c r="D8310" s="6" t="s">
        <v>16941</v>
      </c>
      <c r="E8310">
        <v>0</v>
      </c>
      <c r="F8310" s="7">
        <v>0.50143127629999995</v>
      </c>
      <c r="G8310" s="7">
        <v>0</v>
      </c>
      <c r="H8310" t="s">
        <v>12463</v>
      </c>
      <c r="I8310">
        <v>0</v>
      </c>
      <c r="J8310">
        <v>0</v>
      </c>
      <c r="K8310">
        <v>20000</v>
      </c>
      <c r="L8310" t="s">
        <v>52</v>
      </c>
      <c r="M8310" s="8" t="s">
        <v>53</v>
      </c>
      <c r="N8310" s="8">
        <v>0.78571428571428503</v>
      </c>
      <c r="O8310">
        <v>0.214285714285714</v>
      </c>
      <c r="P8310" s="9">
        <v>0</v>
      </c>
      <c r="Q8310">
        <v>10000</v>
      </c>
      <c r="R8310" s="8"/>
      <c r="S8310" s="8"/>
      <c r="AA8310">
        <v>100000</v>
      </c>
      <c r="AB8310">
        <v>0</v>
      </c>
      <c r="AC8310">
        <v>1</v>
      </c>
      <c r="AD8310">
        <v>0</v>
      </c>
      <c r="AE8310">
        <v>2004</v>
      </c>
      <c r="AF8310" t="s">
        <v>54</v>
      </c>
      <c r="AG8310">
        <v>40000</v>
      </c>
      <c r="AH8310" t="s">
        <v>55</v>
      </c>
      <c r="AI8310" t="s">
        <v>55</v>
      </c>
      <c r="AJ8310">
        <v>1</v>
      </c>
      <c r="AK8310">
        <v>6160</v>
      </c>
      <c r="AL8310" s="8" t="s">
        <v>16942</v>
      </c>
      <c r="AM8310" s="10">
        <f t="shared" si="1161"/>
        <v>2017</v>
      </c>
      <c r="AN8310">
        <f t="shared" si="1162"/>
        <v>1</v>
      </c>
      <c r="AO8310">
        <f t="shared" si="1168"/>
        <v>0</v>
      </c>
      <c r="AP8310">
        <f t="shared" si="1163"/>
        <v>0</v>
      </c>
      <c r="AQ8310">
        <f t="shared" si="1164"/>
        <v>1</v>
      </c>
      <c r="AR8310">
        <f t="shared" si="1165"/>
        <v>0</v>
      </c>
      <c r="AS8310">
        <f t="shared" si="1166"/>
        <v>0</v>
      </c>
      <c r="AT8310">
        <f t="shared" si="1167"/>
        <v>0</v>
      </c>
      <c r="AU8310">
        <f t="shared" si="1167"/>
        <v>0</v>
      </c>
      <c r="AV8310" t="str">
        <f t="shared" si="1169"/>
        <v>2021-02-01T17:07:25</v>
      </c>
    </row>
    <row r="8311" spans="1:48" x14ac:dyDescent="0.25">
      <c r="A8311" s="5">
        <v>8382</v>
      </c>
      <c r="B8311" s="5" t="s">
        <v>5437</v>
      </c>
      <c r="C8311" s="5" t="s">
        <v>5438</v>
      </c>
      <c r="D8311" s="6" t="s">
        <v>5439</v>
      </c>
      <c r="E8311">
        <v>4</v>
      </c>
      <c r="F8311" s="7">
        <v>0.46733657290000002</v>
      </c>
      <c r="G8311" s="7">
        <v>0</v>
      </c>
      <c r="H8311" t="s">
        <v>5440</v>
      </c>
      <c r="I8311">
        <v>52</v>
      </c>
      <c r="J8311">
        <v>351900</v>
      </c>
      <c r="K8311">
        <v>380000</v>
      </c>
      <c r="L8311" t="s">
        <v>52</v>
      </c>
      <c r="M8311" s="8" t="s">
        <v>53</v>
      </c>
      <c r="N8311" s="8">
        <v>0.76785714285714202</v>
      </c>
      <c r="O8311">
        <v>0.23214285714285701</v>
      </c>
      <c r="P8311" s="9">
        <v>0.60409137659323797</v>
      </c>
      <c r="Q8311">
        <v>380000</v>
      </c>
      <c r="R8311" s="8"/>
      <c r="S8311" s="8" t="s">
        <v>16849</v>
      </c>
      <c r="T8311">
        <v>18112521</v>
      </c>
      <c r="U8311">
        <v>2778460</v>
      </c>
      <c r="V8311">
        <v>18978032</v>
      </c>
      <c r="W8311">
        <v>3643317</v>
      </c>
      <c r="X8311">
        <v>140000</v>
      </c>
      <c r="Y8311">
        <v>1708359</v>
      </c>
      <c r="Z8311">
        <v>12880384</v>
      </c>
      <c r="AA8311">
        <v>18412572</v>
      </c>
      <c r="AB8311">
        <v>0</v>
      </c>
      <c r="AC8311">
        <v>9</v>
      </c>
      <c r="AD8311">
        <v>0</v>
      </c>
      <c r="AE8311">
        <v>2010</v>
      </c>
      <c r="AF8311" t="s">
        <v>68</v>
      </c>
      <c r="AG8311">
        <v>200000</v>
      </c>
      <c r="AH8311" t="s">
        <v>55</v>
      </c>
      <c r="AI8311" t="s">
        <v>56</v>
      </c>
      <c r="AJ8311">
        <v>1</v>
      </c>
      <c r="AK8311">
        <v>437844</v>
      </c>
      <c r="AL8311" s="8" t="s">
        <v>16943</v>
      </c>
      <c r="AM8311" s="10">
        <f t="shared" si="1161"/>
        <v>2015</v>
      </c>
      <c r="AN8311">
        <f t="shared" si="1162"/>
        <v>1</v>
      </c>
      <c r="AO8311">
        <f t="shared" si="1168"/>
        <v>0</v>
      </c>
      <c r="AP8311">
        <f t="shared" si="1163"/>
        <v>0</v>
      </c>
      <c r="AQ8311">
        <f t="shared" si="1164"/>
        <v>1</v>
      </c>
      <c r="AR8311">
        <f t="shared" si="1165"/>
        <v>0</v>
      </c>
      <c r="AS8311">
        <f t="shared" si="1166"/>
        <v>0</v>
      </c>
      <c r="AT8311">
        <f t="shared" si="1167"/>
        <v>0</v>
      </c>
      <c r="AU8311">
        <f t="shared" si="1167"/>
        <v>1</v>
      </c>
      <c r="AV8311" t="str">
        <f t="shared" si="1169"/>
        <v>2021-02-01T17:13:26</v>
      </c>
    </row>
    <row r="8312" spans="1:48" x14ac:dyDescent="0.25">
      <c r="A8312" s="5">
        <v>8383</v>
      </c>
      <c r="B8312" s="5" t="s">
        <v>11659</v>
      </c>
      <c r="C8312" s="5" t="s">
        <v>11660</v>
      </c>
      <c r="D8312" s="6" t="s">
        <v>11661</v>
      </c>
      <c r="E8312">
        <v>3</v>
      </c>
      <c r="F8312" s="7">
        <v>0.67017909090000005</v>
      </c>
      <c r="G8312" s="7">
        <v>0</v>
      </c>
      <c r="H8312" t="s">
        <v>11662</v>
      </c>
      <c r="I8312">
        <v>0</v>
      </c>
      <c r="J8312">
        <v>4020</v>
      </c>
      <c r="K8312">
        <v>50000</v>
      </c>
      <c r="L8312" t="s">
        <v>52</v>
      </c>
      <c r="M8312" s="8" t="s">
        <v>53</v>
      </c>
      <c r="N8312" s="8">
        <v>0.75</v>
      </c>
      <c r="O8312">
        <v>0.25</v>
      </c>
      <c r="P8312" s="9">
        <v>0</v>
      </c>
      <c r="Q8312">
        <v>45000</v>
      </c>
      <c r="R8312" s="8"/>
      <c r="S8312" s="8"/>
      <c r="AA8312">
        <v>1282771</v>
      </c>
      <c r="AB8312">
        <v>0</v>
      </c>
      <c r="AC8312">
        <v>6</v>
      </c>
      <c r="AD8312">
        <v>0</v>
      </c>
      <c r="AE8312">
        <v>2012</v>
      </c>
      <c r="AF8312" t="s">
        <v>68</v>
      </c>
      <c r="AG8312">
        <v>79000</v>
      </c>
      <c r="AH8312" t="s">
        <v>55</v>
      </c>
      <c r="AI8312" t="s">
        <v>56</v>
      </c>
      <c r="AJ8312">
        <v>1</v>
      </c>
      <c r="AK8312">
        <v>99900</v>
      </c>
      <c r="AL8312" s="8" t="s">
        <v>16944</v>
      </c>
      <c r="AM8312" s="10">
        <f t="shared" si="1161"/>
        <v>2014</v>
      </c>
      <c r="AN8312">
        <f t="shared" si="1162"/>
        <v>1</v>
      </c>
      <c r="AO8312">
        <f t="shared" si="1168"/>
        <v>0</v>
      </c>
      <c r="AP8312">
        <f t="shared" si="1163"/>
        <v>0</v>
      </c>
      <c r="AQ8312">
        <f t="shared" si="1164"/>
        <v>1</v>
      </c>
      <c r="AR8312">
        <f t="shared" si="1165"/>
        <v>0</v>
      </c>
      <c r="AS8312">
        <f t="shared" si="1166"/>
        <v>0</v>
      </c>
      <c r="AT8312">
        <f t="shared" si="1167"/>
        <v>0</v>
      </c>
      <c r="AU8312">
        <f t="shared" si="1167"/>
        <v>1</v>
      </c>
      <c r="AV8312" t="str">
        <f t="shared" si="1169"/>
        <v>2021-02-01T17:17:49</v>
      </c>
    </row>
    <row r="8313" spans="1:48" x14ac:dyDescent="0.25">
      <c r="A8313" s="5">
        <v>8384</v>
      </c>
      <c r="B8313" s="5" t="s">
        <v>2710</v>
      </c>
      <c r="C8313" s="5" t="s">
        <v>2711</v>
      </c>
      <c r="D8313" s="6" t="s">
        <v>2712</v>
      </c>
      <c r="E8313">
        <v>9</v>
      </c>
      <c r="F8313" s="7">
        <v>0.47068142810000002</v>
      </c>
      <c r="G8313" s="7">
        <v>0</v>
      </c>
      <c r="H8313" t="s">
        <v>2713</v>
      </c>
      <c r="I8313">
        <v>35</v>
      </c>
      <c r="J8313">
        <v>529387.04</v>
      </c>
      <c r="K8313">
        <v>1200000</v>
      </c>
      <c r="L8313" t="s">
        <v>52</v>
      </c>
      <c r="M8313" s="8" t="s">
        <v>86</v>
      </c>
      <c r="N8313" s="8">
        <v>0.64285714285714202</v>
      </c>
      <c r="O8313">
        <v>0.35714285714285698</v>
      </c>
      <c r="P8313" s="9">
        <v>0</v>
      </c>
      <c r="Q8313">
        <v>1100000</v>
      </c>
      <c r="R8313" s="8"/>
      <c r="S8313" s="8" t="s">
        <v>14333</v>
      </c>
      <c r="T8313">
        <v>62496086</v>
      </c>
      <c r="U8313">
        <v>49155140</v>
      </c>
      <c r="V8313">
        <v>64296640</v>
      </c>
      <c r="W8313">
        <v>11263476</v>
      </c>
      <c r="X8313">
        <v>590000</v>
      </c>
      <c r="Y8313">
        <v>24649472</v>
      </c>
      <c r="Z8313">
        <v>34141704</v>
      </c>
      <c r="AA8313">
        <v>166558475</v>
      </c>
      <c r="AB8313">
        <v>46014948</v>
      </c>
      <c r="AC8313">
        <v>10</v>
      </c>
      <c r="AD8313">
        <v>120543527</v>
      </c>
      <c r="AE8313">
        <v>2018</v>
      </c>
      <c r="AF8313" t="s">
        <v>126</v>
      </c>
      <c r="AG8313">
        <v>1300020</v>
      </c>
      <c r="AH8313" t="s">
        <v>55</v>
      </c>
      <c r="AI8313" t="s">
        <v>55</v>
      </c>
      <c r="AJ8313">
        <v>1</v>
      </c>
      <c r="AK8313">
        <v>300000</v>
      </c>
      <c r="AL8313" s="8" t="s">
        <v>16945</v>
      </c>
      <c r="AM8313" s="10">
        <f t="shared" si="1161"/>
        <v>2020</v>
      </c>
      <c r="AN8313">
        <f t="shared" si="1162"/>
        <v>1</v>
      </c>
      <c r="AO8313">
        <f t="shared" si="1168"/>
        <v>0</v>
      </c>
      <c r="AP8313">
        <f t="shared" si="1163"/>
        <v>0</v>
      </c>
      <c r="AQ8313">
        <f t="shared" si="1164"/>
        <v>0</v>
      </c>
      <c r="AR8313">
        <f t="shared" si="1165"/>
        <v>1</v>
      </c>
      <c r="AS8313">
        <f t="shared" si="1166"/>
        <v>0</v>
      </c>
      <c r="AT8313">
        <f t="shared" si="1167"/>
        <v>0</v>
      </c>
      <c r="AU8313">
        <f t="shared" si="1167"/>
        <v>0</v>
      </c>
      <c r="AV8313" t="str">
        <f t="shared" si="1169"/>
        <v>2021-02-01T17:21:28</v>
      </c>
    </row>
    <row r="8314" spans="1:48" x14ac:dyDescent="0.25">
      <c r="A8314" s="5">
        <v>8385</v>
      </c>
      <c r="B8314" s="5" t="s">
        <v>6857</v>
      </c>
      <c r="C8314" s="5" t="s">
        <v>6858</v>
      </c>
      <c r="D8314" s="6" t="s">
        <v>6859</v>
      </c>
      <c r="E8314">
        <v>7</v>
      </c>
      <c r="F8314" s="7">
        <v>0.47842759730000001</v>
      </c>
      <c r="G8314" s="7">
        <v>0</v>
      </c>
      <c r="H8314" t="s">
        <v>6860</v>
      </c>
      <c r="I8314">
        <v>20</v>
      </c>
      <c r="J8314">
        <v>209794.37</v>
      </c>
      <c r="K8314">
        <v>1100000</v>
      </c>
      <c r="L8314" t="s">
        <v>52</v>
      </c>
      <c r="M8314" s="8" t="s">
        <v>63</v>
      </c>
      <c r="N8314" s="8">
        <v>0.96428571428571397</v>
      </c>
      <c r="O8314">
        <v>3.5714285714285698E-2</v>
      </c>
      <c r="P8314" s="9">
        <v>-0.86602540378443904</v>
      </c>
      <c r="Q8314">
        <v>800000</v>
      </c>
      <c r="R8314" s="8"/>
      <c r="S8314" s="8" t="s">
        <v>5589</v>
      </c>
      <c r="T8314">
        <v>26191522</v>
      </c>
      <c r="U8314">
        <v>7501813</v>
      </c>
      <c r="V8314">
        <v>26279924</v>
      </c>
      <c r="W8314">
        <v>17140672</v>
      </c>
      <c r="X8314">
        <v>0</v>
      </c>
      <c r="Y8314">
        <v>8606373</v>
      </c>
      <c r="Z8314">
        <v>2711613</v>
      </c>
      <c r="AA8314">
        <v>10701729</v>
      </c>
      <c r="AB8314">
        <v>3229508</v>
      </c>
      <c r="AC8314">
        <v>3</v>
      </c>
      <c r="AD8314">
        <v>7472221</v>
      </c>
      <c r="AE8314">
        <v>2010</v>
      </c>
      <c r="AF8314" t="s">
        <v>68</v>
      </c>
      <c r="AG8314">
        <v>1000000</v>
      </c>
      <c r="AH8314" t="s">
        <v>55</v>
      </c>
      <c r="AI8314" t="s">
        <v>55</v>
      </c>
      <c r="AJ8314">
        <v>0.98377296530000002</v>
      </c>
      <c r="AK8314">
        <v>15043086</v>
      </c>
      <c r="AL8314" s="8" t="s">
        <v>16946</v>
      </c>
      <c r="AM8314" s="10">
        <f t="shared" si="1161"/>
        <v>2016</v>
      </c>
      <c r="AN8314">
        <f t="shared" si="1162"/>
        <v>1</v>
      </c>
      <c r="AO8314">
        <f t="shared" si="1168"/>
        <v>0</v>
      </c>
      <c r="AP8314">
        <f t="shared" si="1163"/>
        <v>1</v>
      </c>
      <c r="AQ8314">
        <f t="shared" si="1164"/>
        <v>0</v>
      </c>
      <c r="AR8314">
        <f t="shared" si="1165"/>
        <v>0</v>
      </c>
      <c r="AS8314">
        <f t="shared" si="1166"/>
        <v>0</v>
      </c>
      <c r="AT8314">
        <f t="shared" si="1167"/>
        <v>0</v>
      </c>
      <c r="AU8314">
        <f t="shared" si="1167"/>
        <v>0</v>
      </c>
      <c r="AV8314" t="str">
        <f t="shared" si="1169"/>
        <v>2021-02-01T17:23:05</v>
      </c>
    </row>
    <row r="8315" spans="1:48" x14ac:dyDescent="0.25">
      <c r="A8315" s="5">
        <v>8386</v>
      </c>
      <c r="B8315" s="5" t="s">
        <v>7669</v>
      </c>
      <c r="C8315" s="5" t="s">
        <v>7670</v>
      </c>
      <c r="D8315" s="6" t="s">
        <v>7671</v>
      </c>
      <c r="E8315">
        <v>3</v>
      </c>
      <c r="F8315" s="7">
        <v>0.6456017369</v>
      </c>
      <c r="G8315" s="7">
        <v>0</v>
      </c>
      <c r="H8315" t="s">
        <v>5815</v>
      </c>
      <c r="I8315">
        <v>0</v>
      </c>
      <c r="J8315">
        <v>0</v>
      </c>
      <c r="K8315">
        <v>50000</v>
      </c>
      <c r="L8315" t="s">
        <v>52</v>
      </c>
      <c r="M8315" s="8" t="s">
        <v>86</v>
      </c>
      <c r="N8315" s="8">
        <v>0.64285714285714202</v>
      </c>
      <c r="O8315">
        <v>0.35714285714285698</v>
      </c>
      <c r="P8315" s="9">
        <v>0</v>
      </c>
      <c r="Q8315">
        <v>40000</v>
      </c>
      <c r="R8315" s="8"/>
      <c r="S8315" s="8"/>
      <c r="AA8315">
        <v>0</v>
      </c>
      <c r="AB8315">
        <v>0</v>
      </c>
      <c r="AC8315">
        <v>1</v>
      </c>
      <c r="AD8315">
        <v>0</v>
      </c>
      <c r="AE8315">
        <v>2018</v>
      </c>
      <c r="AF8315" t="s">
        <v>126</v>
      </c>
      <c r="AG8315">
        <v>500000</v>
      </c>
      <c r="AH8315" t="s">
        <v>55</v>
      </c>
      <c r="AI8315" t="s">
        <v>55</v>
      </c>
      <c r="AJ8315">
        <v>1</v>
      </c>
      <c r="AK8315">
        <v>72000</v>
      </c>
      <c r="AL8315" s="8" t="s">
        <v>16947</v>
      </c>
      <c r="AM8315" s="10">
        <f t="shared" si="1161"/>
        <v>2018</v>
      </c>
      <c r="AN8315">
        <f t="shared" si="1162"/>
        <v>1</v>
      </c>
      <c r="AO8315">
        <f t="shared" si="1168"/>
        <v>0</v>
      </c>
      <c r="AP8315">
        <f t="shared" si="1163"/>
        <v>0</v>
      </c>
      <c r="AQ8315">
        <f t="shared" si="1164"/>
        <v>0</v>
      </c>
      <c r="AR8315">
        <f t="shared" si="1165"/>
        <v>1</v>
      </c>
      <c r="AS8315">
        <f t="shared" si="1166"/>
        <v>0</v>
      </c>
      <c r="AT8315">
        <f t="shared" si="1167"/>
        <v>0</v>
      </c>
      <c r="AU8315">
        <f t="shared" si="1167"/>
        <v>0</v>
      </c>
      <c r="AV8315" t="str">
        <f t="shared" si="1169"/>
        <v>2021-02-01T17:23:44</v>
      </c>
    </row>
    <row r="8316" spans="1:48" x14ac:dyDescent="0.25">
      <c r="A8316" s="5">
        <v>8387</v>
      </c>
      <c r="B8316" s="5" t="s">
        <v>109</v>
      </c>
      <c r="C8316" s="5" t="s">
        <v>110</v>
      </c>
      <c r="D8316" s="6" t="s">
        <v>111</v>
      </c>
      <c r="E8316">
        <v>7</v>
      </c>
      <c r="F8316" s="7">
        <v>0</v>
      </c>
      <c r="G8316" s="7"/>
      <c r="H8316" t="s">
        <v>112</v>
      </c>
      <c r="I8316">
        <v>0</v>
      </c>
      <c r="J8316">
        <v>0</v>
      </c>
      <c r="K8316">
        <v>1750000</v>
      </c>
      <c r="L8316" t="s">
        <v>52</v>
      </c>
      <c r="M8316" s="8" t="s">
        <v>53</v>
      </c>
      <c r="N8316" s="8">
        <v>0.85714285714285698</v>
      </c>
      <c r="O8316">
        <v>0.14285714285714199</v>
      </c>
      <c r="P8316" s="9">
        <v>-0.98842757209922705</v>
      </c>
      <c r="Q8316">
        <v>900000</v>
      </c>
      <c r="R8316" s="8"/>
      <c r="S8316" s="8" t="s">
        <v>8021</v>
      </c>
      <c r="T8316">
        <v>5349282</v>
      </c>
      <c r="U8316">
        <v>1632807</v>
      </c>
      <c r="V8316">
        <v>6772189</v>
      </c>
      <c r="W8316">
        <v>5049063</v>
      </c>
      <c r="X8316">
        <v>376850</v>
      </c>
      <c r="Y8316">
        <v>3094983</v>
      </c>
      <c r="Z8316">
        <v>1298116</v>
      </c>
      <c r="AA8316">
        <v>22009020</v>
      </c>
      <c r="AB8316">
        <v>6531331</v>
      </c>
      <c r="AC8316">
        <v>12</v>
      </c>
      <c r="AD8316">
        <v>15477689</v>
      </c>
      <c r="AE8316">
        <v>2011</v>
      </c>
      <c r="AF8316" t="s">
        <v>68</v>
      </c>
      <c r="AG8316">
        <v>20000</v>
      </c>
      <c r="AH8316" t="s">
        <v>55</v>
      </c>
      <c r="AI8316" t="s">
        <v>55</v>
      </c>
      <c r="AJ8316">
        <v>0</v>
      </c>
      <c r="AK8316">
        <v>47360</v>
      </c>
      <c r="AL8316" s="8" t="s">
        <v>16948</v>
      </c>
      <c r="AM8316" s="10">
        <f t="shared" si="1161"/>
        <v>2012</v>
      </c>
      <c r="AN8316">
        <f t="shared" si="1162"/>
        <v>1</v>
      </c>
      <c r="AO8316">
        <f t="shared" si="1168"/>
        <v>0</v>
      </c>
      <c r="AP8316">
        <f t="shared" si="1163"/>
        <v>0</v>
      </c>
      <c r="AQ8316">
        <f t="shared" si="1164"/>
        <v>1</v>
      </c>
      <c r="AR8316">
        <f t="shared" si="1165"/>
        <v>0</v>
      </c>
      <c r="AS8316">
        <f t="shared" si="1166"/>
        <v>0</v>
      </c>
      <c r="AT8316">
        <f t="shared" si="1167"/>
        <v>0</v>
      </c>
      <c r="AU8316">
        <f t="shared" si="1167"/>
        <v>0</v>
      </c>
      <c r="AV8316" t="str">
        <f t="shared" si="1169"/>
        <v>2021-02-01T17:25:50</v>
      </c>
    </row>
    <row r="8317" spans="1:48" x14ac:dyDescent="0.25">
      <c r="A8317" s="5">
        <v>8388</v>
      </c>
      <c r="B8317" s="5" t="s">
        <v>5693</v>
      </c>
      <c r="C8317" s="5" t="s">
        <v>5694</v>
      </c>
      <c r="D8317" s="6" t="s">
        <v>5695</v>
      </c>
      <c r="E8317">
        <v>3</v>
      </c>
      <c r="F8317" s="7">
        <v>0.53780472219999997</v>
      </c>
      <c r="G8317" s="7">
        <v>0</v>
      </c>
      <c r="H8317" t="s">
        <v>3694</v>
      </c>
      <c r="I8317">
        <v>33</v>
      </c>
      <c r="J8317">
        <v>17689.060000000001</v>
      </c>
      <c r="K8317">
        <v>20000</v>
      </c>
      <c r="L8317" t="s">
        <v>52</v>
      </c>
      <c r="M8317" s="8" t="s">
        <v>53</v>
      </c>
      <c r="N8317" s="8">
        <v>0.85714285714285698</v>
      </c>
      <c r="O8317">
        <v>0.14285714285714199</v>
      </c>
      <c r="P8317" s="9">
        <v>0</v>
      </c>
      <c r="Q8317">
        <v>20000</v>
      </c>
      <c r="R8317" s="8"/>
      <c r="S8317" s="8"/>
      <c r="AA8317">
        <v>20866688</v>
      </c>
      <c r="AB8317">
        <v>0</v>
      </c>
      <c r="AC8317">
        <v>12</v>
      </c>
      <c r="AD8317">
        <v>0</v>
      </c>
      <c r="AE8317">
        <v>2012</v>
      </c>
      <c r="AF8317" t="s">
        <v>68</v>
      </c>
      <c r="AG8317">
        <v>0</v>
      </c>
      <c r="AH8317" t="s">
        <v>55</v>
      </c>
      <c r="AI8317" t="s">
        <v>55</v>
      </c>
      <c r="AJ8317">
        <v>1</v>
      </c>
      <c r="AK8317">
        <v>160200</v>
      </c>
      <c r="AL8317" s="8" t="s">
        <v>16949</v>
      </c>
      <c r="AM8317" s="10">
        <f t="shared" si="1161"/>
        <v>2016</v>
      </c>
      <c r="AN8317">
        <f t="shared" si="1162"/>
        <v>1</v>
      </c>
      <c r="AO8317">
        <f t="shared" si="1168"/>
        <v>0</v>
      </c>
      <c r="AP8317">
        <f t="shared" si="1163"/>
        <v>0</v>
      </c>
      <c r="AQ8317">
        <f t="shared" si="1164"/>
        <v>1</v>
      </c>
      <c r="AR8317">
        <f t="shared" si="1165"/>
        <v>0</v>
      </c>
      <c r="AS8317">
        <f t="shared" si="1166"/>
        <v>0</v>
      </c>
      <c r="AT8317">
        <f t="shared" si="1167"/>
        <v>0</v>
      </c>
      <c r="AU8317">
        <f t="shared" si="1167"/>
        <v>0</v>
      </c>
      <c r="AV8317" t="str">
        <f t="shared" si="1169"/>
        <v>2021-02-01T17:27:28</v>
      </c>
    </row>
    <row r="8318" spans="1:48" x14ac:dyDescent="0.25">
      <c r="A8318" s="5">
        <v>8389</v>
      </c>
      <c r="B8318" s="5" t="s">
        <v>6013</v>
      </c>
      <c r="C8318" s="5" t="s">
        <v>6014</v>
      </c>
      <c r="D8318" s="6" t="s">
        <v>6015</v>
      </c>
      <c r="E8318">
        <v>18</v>
      </c>
      <c r="F8318" s="7">
        <v>0</v>
      </c>
      <c r="G8318" s="7"/>
      <c r="H8318" t="s">
        <v>6016</v>
      </c>
      <c r="I8318">
        <v>0</v>
      </c>
      <c r="J8318">
        <v>0</v>
      </c>
      <c r="K8318">
        <v>30000</v>
      </c>
      <c r="L8318" t="s">
        <v>52</v>
      </c>
      <c r="M8318" s="8" t="s">
        <v>86</v>
      </c>
      <c r="N8318" s="8">
        <v>0.58928571428571397</v>
      </c>
      <c r="O8318">
        <v>0.41071428571428498</v>
      </c>
      <c r="P8318" s="9">
        <v>0.86602540378443904</v>
      </c>
      <c r="Q8318">
        <v>30000</v>
      </c>
      <c r="R8318" s="8"/>
      <c r="S8318" s="8"/>
      <c r="AA8318">
        <v>4893275</v>
      </c>
      <c r="AB8318">
        <v>0</v>
      </c>
      <c r="AC8318">
        <v>12</v>
      </c>
      <c r="AD8318">
        <v>0</v>
      </c>
      <c r="AE8318">
        <v>2017</v>
      </c>
      <c r="AF8318" t="s">
        <v>126</v>
      </c>
      <c r="AG8318">
        <v>15000</v>
      </c>
      <c r="AH8318" t="s">
        <v>55</v>
      </c>
      <c r="AI8318" t="s">
        <v>56</v>
      </c>
      <c r="AJ8318">
        <v>0</v>
      </c>
      <c r="AK8318">
        <v>19800</v>
      </c>
      <c r="AL8318" s="8" t="s">
        <v>16950</v>
      </c>
      <c r="AM8318" s="10">
        <f t="shared" si="1161"/>
        <v>2019</v>
      </c>
      <c r="AN8318">
        <f t="shared" si="1162"/>
        <v>1</v>
      </c>
      <c r="AO8318">
        <f t="shared" si="1168"/>
        <v>0</v>
      </c>
      <c r="AP8318">
        <f t="shared" si="1163"/>
        <v>0</v>
      </c>
      <c r="AQ8318">
        <f t="shared" si="1164"/>
        <v>0</v>
      </c>
      <c r="AR8318">
        <f t="shared" si="1165"/>
        <v>1</v>
      </c>
      <c r="AS8318">
        <f t="shared" si="1166"/>
        <v>0</v>
      </c>
      <c r="AT8318">
        <f t="shared" si="1167"/>
        <v>0</v>
      </c>
      <c r="AU8318">
        <f t="shared" si="1167"/>
        <v>1</v>
      </c>
      <c r="AV8318" t="str">
        <f t="shared" si="1169"/>
        <v>2021-02-01T20:30:00</v>
      </c>
    </row>
    <row r="8319" spans="1:48" x14ac:dyDescent="0.25">
      <c r="A8319" s="5">
        <v>8390</v>
      </c>
      <c r="B8319" s="5" t="s">
        <v>1104</v>
      </c>
      <c r="C8319" s="5" t="s">
        <v>1105</v>
      </c>
      <c r="D8319" s="6" t="s">
        <v>1106</v>
      </c>
      <c r="E8319">
        <v>6</v>
      </c>
      <c r="F8319" s="7">
        <v>0.29182156660000003</v>
      </c>
      <c r="G8319" s="7">
        <v>0</v>
      </c>
      <c r="H8319" t="s">
        <v>1107</v>
      </c>
      <c r="I8319">
        <v>31</v>
      </c>
      <c r="J8319">
        <v>56267.5</v>
      </c>
      <c r="K8319">
        <v>150000</v>
      </c>
      <c r="L8319" t="s">
        <v>52</v>
      </c>
      <c r="M8319" s="8" t="s">
        <v>53</v>
      </c>
      <c r="N8319" s="8">
        <v>0.85714285714285698</v>
      </c>
      <c r="O8319">
        <v>0.14285714285714199</v>
      </c>
      <c r="P8319" s="9">
        <v>0</v>
      </c>
      <c r="Q8319">
        <v>150000</v>
      </c>
      <c r="R8319" s="8"/>
      <c r="S8319" s="8" t="s">
        <v>16747</v>
      </c>
      <c r="T8319">
        <v>11989252</v>
      </c>
      <c r="U8319">
        <v>357446</v>
      </c>
      <c r="V8319">
        <v>13163240</v>
      </c>
      <c r="W8319">
        <v>12685202</v>
      </c>
      <c r="X8319">
        <v>0</v>
      </c>
      <c r="Y8319">
        <v>7507519</v>
      </c>
      <c r="Z8319">
        <v>0</v>
      </c>
      <c r="AA8319">
        <v>17823997</v>
      </c>
      <c r="AB8319">
        <v>7786435</v>
      </c>
      <c r="AC8319">
        <v>11</v>
      </c>
      <c r="AD8319">
        <v>10037562</v>
      </c>
      <c r="AE8319">
        <v>1993</v>
      </c>
      <c r="AF8319" t="s">
        <v>54</v>
      </c>
      <c r="AG8319">
        <v>0</v>
      </c>
      <c r="AH8319" t="s">
        <v>55</v>
      </c>
      <c r="AI8319" t="s">
        <v>56</v>
      </c>
      <c r="AJ8319">
        <v>1</v>
      </c>
      <c r="AK8319">
        <v>325624</v>
      </c>
      <c r="AL8319" s="8" t="s">
        <v>16951</v>
      </c>
      <c r="AM8319" s="10">
        <f t="shared" si="1161"/>
        <v>2014</v>
      </c>
      <c r="AN8319">
        <f t="shared" si="1162"/>
        <v>1</v>
      </c>
      <c r="AO8319">
        <f t="shared" si="1168"/>
        <v>0</v>
      </c>
      <c r="AP8319">
        <f t="shared" si="1163"/>
        <v>0</v>
      </c>
      <c r="AQ8319">
        <f t="shared" si="1164"/>
        <v>1</v>
      </c>
      <c r="AR8319">
        <f t="shared" si="1165"/>
        <v>0</v>
      </c>
      <c r="AS8319">
        <f t="shared" si="1166"/>
        <v>0</v>
      </c>
      <c r="AT8319">
        <f t="shared" si="1167"/>
        <v>0</v>
      </c>
      <c r="AU8319">
        <f t="shared" si="1167"/>
        <v>1</v>
      </c>
      <c r="AV8319" t="str">
        <f t="shared" si="1169"/>
        <v>2021-02-01T20:30:28</v>
      </c>
    </row>
    <row r="8320" spans="1:48" x14ac:dyDescent="0.25">
      <c r="A8320" s="5">
        <v>8391</v>
      </c>
      <c r="B8320" s="5" t="s">
        <v>6756</v>
      </c>
      <c r="C8320" s="5" t="s">
        <v>6757</v>
      </c>
      <c r="D8320" s="6" t="s">
        <v>6758</v>
      </c>
      <c r="E8320">
        <v>64</v>
      </c>
      <c r="F8320" s="7">
        <v>0.39673812749999998</v>
      </c>
      <c r="G8320" s="7">
        <v>0</v>
      </c>
      <c r="H8320" t="s">
        <v>283</v>
      </c>
      <c r="I8320">
        <v>79</v>
      </c>
      <c r="J8320">
        <v>90626.5</v>
      </c>
      <c r="K8320">
        <v>200000</v>
      </c>
      <c r="L8320" t="s">
        <v>62</v>
      </c>
      <c r="M8320" s="8" t="s">
        <v>63</v>
      </c>
      <c r="N8320" s="8">
        <v>1</v>
      </c>
      <c r="O8320">
        <v>0</v>
      </c>
      <c r="P8320" s="9">
        <v>0</v>
      </c>
      <c r="R8320" s="8"/>
      <c r="S8320" s="8"/>
      <c r="AJ8320">
        <v>1</v>
      </c>
      <c r="AL8320" s="8"/>
      <c r="AM8320" s="10">
        <f t="shared" si="1161"/>
        <v>2006</v>
      </c>
      <c r="AN8320">
        <f t="shared" si="1162"/>
        <v>0</v>
      </c>
      <c r="AO8320">
        <f t="shared" si="1168"/>
        <v>0</v>
      </c>
      <c r="AP8320">
        <f t="shared" si="1163"/>
        <v>1</v>
      </c>
      <c r="AQ8320">
        <f t="shared" si="1164"/>
        <v>0</v>
      </c>
      <c r="AR8320">
        <f t="shared" si="1165"/>
        <v>0</v>
      </c>
      <c r="AS8320">
        <f t="shared" si="1166"/>
        <v>0</v>
      </c>
      <c r="AT8320">
        <f t="shared" si="1167"/>
        <v>0</v>
      </c>
      <c r="AU8320">
        <f t="shared" si="1167"/>
        <v>0</v>
      </c>
      <c r="AV8320">
        <f t="shared" si="1169"/>
        <v>0</v>
      </c>
    </row>
    <row r="8321" spans="1:48" x14ac:dyDescent="0.25">
      <c r="A8321" s="5">
        <v>8392</v>
      </c>
      <c r="B8321" s="5" t="s">
        <v>16542</v>
      </c>
      <c r="C8321" s="5" t="s">
        <v>16543</v>
      </c>
      <c r="D8321" s="6" t="s">
        <v>16544</v>
      </c>
      <c r="E8321">
        <v>0</v>
      </c>
      <c r="F8321" s="7">
        <v>0.25680839550000001</v>
      </c>
      <c r="G8321" s="7">
        <v>0</v>
      </c>
      <c r="H8321" t="s">
        <v>8793</v>
      </c>
      <c r="I8321">
        <v>0</v>
      </c>
      <c r="J8321">
        <v>0</v>
      </c>
      <c r="K8321">
        <v>40000</v>
      </c>
      <c r="L8321" t="s">
        <v>52</v>
      </c>
      <c r="M8321" s="8" t="s">
        <v>86</v>
      </c>
      <c r="N8321" s="8">
        <v>0.51785714285714202</v>
      </c>
      <c r="O8321">
        <v>0.48214285714285698</v>
      </c>
      <c r="P8321" s="9">
        <v>0</v>
      </c>
      <c r="Q8321">
        <v>10000</v>
      </c>
      <c r="R8321" s="8"/>
      <c r="S8321" s="8"/>
      <c r="AA8321">
        <v>1099800</v>
      </c>
      <c r="AB8321">
        <v>0</v>
      </c>
      <c r="AC8321">
        <v>12</v>
      </c>
      <c r="AD8321">
        <v>0</v>
      </c>
      <c r="AE8321">
        <v>2016</v>
      </c>
      <c r="AF8321" t="s">
        <v>126</v>
      </c>
      <c r="AG8321">
        <v>200000</v>
      </c>
      <c r="AH8321" t="s">
        <v>55</v>
      </c>
      <c r="AI8321" t="s">
        <v>56</v>
      </c>
      <c r="AJ8321">
        <v>1</v>
      </c>
      <c r="AK8321">
        <v>49122</v>
      </c>
      <c r="AL8321" s="8" t="s">
        <v>16952</v>
      </c>
      <c r="AM8321" s="10">
        <f t="shared" si="1161"/>
        <v>2019</v>
      </c>
      <c r="AN8321">
        <f t="shared" si="1162"/>
        <v>1</v>
      </c>
      <c r="AO8321">
        <f t="shared" si="1168"/>
        <v>0</v>
      </c>
      <c r="AP8321">
        <f t="shared" si="1163"/>
        <v>0</v>
      </c>
      <c r="AQ8321">
        <f t="shared" si="1164"/>
        <v>0</v>
      </c>
      <c r="AR8321">
        <f t="shared" si="1165"/>
        <v>1</v>
      </c>
      <c r="AS8321">
        <f t="shared" si="1166"/>
        <v>0</v>
      </c>
      <c r="AT8321">
        <f t="shared" si="1167"/>
        <v>0</v>
      </c>
      <c r="AU8321">
        <f t="shared" si="1167"/>
        <v>1</v>
      </c>
      <c r="AV8321" t="str">
        <f t="shared" si="1169"/>
        <v>2021-02-01T20:31:27</v>
      </c>
    </row>
    <row r="8322" spans="1:48" x14ac:dyDescent="0.25">
      <c r="A8322" s="5">
        <v>8393</v>
      </c>
      <c r="B8322" s="5" t="s">
        <v>3520</v>
      </c>
      <c r="C8322" s="5" t="s">
        <v>3521</v>
      </c>
      <c r="D8322" s="6" t="s">
        <v>3522</v>
      </c>
      <c r="E8322">
        <v>36</v>
      </c>
      <c r="F8322" s="7">
        <v>0.43314830510000002</v>
      </c>
      <c r="G8322" s="7">
        <v>0</v>
      </c>
      <c r="H8322" t="s">
        <v>3523</v>
      </c>
      <c r="I8322">
        <v>31</v>
      </c>
      <c r="J8322">
        <v>11800</v>
      </c>
      <c r="K8322">
        <v>70000</v>
      </c>
      <c r="L8322" t="s">
        <v>52</v>
      </c>
      <c r="M8322" s="8" t="s">
        <v>53</v>
      </c>
      <c r="N8322" s="8">
        <v>0.76785714285714202</v>
      </c>
      <c r="O8322">
        <v>0.23214285714285701</v>
      </c>
      <c r="P8322" s="9">
        <v>0.86602540378443904</v>
      </c>
      <c r="Q8322">
        <v>70000</v>
      </c>
      <c r="R8322" s="8"/>
      <c r="S8322" s="8" t="s">
        <v>16691</v>
      </c>
      <c r="T8322">
        <v>9967947</v>
      </c>
      <c r="U8322">
        <v>6980943</v>
      </c>
      <c r="V8322">
        <v>15179855</v>
      </c>
      <c r="W8322">
        <v>6496091</v>
      </c>
      <c r="X8322">
        <v>0</v>
      </c>
      <c r="Y8322">
        <v>629359</v>
      </c>
      <c r="Z8322">
        <v>4482581</v>
      </c>
      <c r="AA8322">
        <v>59829251</v>
      </c>
      <c r="AB8322">
        <v>28000053</v>
      </c>
      <c r="AC8322">
        <v>12</v>
      </c>
      <c r="AD8322">
        <v>31829198</v>
      </c>
      <c r="AE8322">
        <v>1995</v>
      </c>
      <c r="AF8322" t="s">
        <v>54</v>
      </c>
      <c r="AG8322">
        <v>2600000</v>
      </c>
      <c r="AH8322" t="s">
        <v>55</v>
      </c>
      <c r="AI8322" t="s">
        <v>55</v>
      </c>
      <c r="AJ8322">
        <v>1</v>
      </c>
      <c r="AK8322">
        <v>641855</v>
      </c>
      <c r="AL8322" s="8" t="s">
        <v>16953</v>
      </c>
      <c r="AM8322" s="10">
        <f t="shared" ref="AM8322:AM8385" si="1170">_xlfn.NUMBERVALUE(LEFT(H8322,4))</f>
        <v>2006</v>
      </c>
      <c r="AN8322">
        <f t="shared" ref="AN8322:AN8385" si="1171">IF(OR(L8322 = "AprovadoAnalista", L8322 = "AprovadoComite" ),1,0)</f>
        <v>1</v>
      </c>
      <c r="AO8322">
        <f t="shared" si="1168"/>
        <v>0</v>
      </c>
      <c r="AP8322">
        <f t="shared" ref="AP8322:AP8385" si="1172">IF(MID(M8322,4,1)="0",1,0)</f>
        <v>0</v>
      </c>
      <c r="AQ8322">
        <f t="shared" ref="AQ8322:AQ8385" si="1173">IF(MID(M8322,4,1)="1",1,0)</f>
        <v>1</v>
      </c>
      <c r="AR8322">
        <f t="shared" ref="AR8322:AR8385" si="1174">IF(MID(M8322,4,1)="3",1,0)</f>
        <v>0</v>
      </c>
      <c r="AS8322">
        <f t="shared" ref="AS8322:AS8385" si="1175">IF(MID(M8322,4,1)="5",1,0)</f>
        <v>0</v>
      </c>
      <c r="AT8322">
        <f t="shared" ref="AT8322:AU8385" si="1176">IF(AH8322="True",1,0)</f>
        <v>0</v>
      </c>
      <c r="AU8322">
        <f t="shared" si="1176"/>
        <v>0</v>
      </c>
      <c r="AV8322" t="str">
        <f t="shared" si="1169"/>
        <v>2021-02-01T20:38:50</v>
      </c>
    </row>
    <row r="8323" spans="1:48" x14ac:dyDescent="0.25">
      <c r="A8323" s="5">
        <v>8394</v>
      </c>
      <c r="B8323" s="5" t="s">
        <v>16954</v>
      </c>
      <c r="C8323" s="5" t="s">
        <v>16955</v>
      </c>
      <c r="D8323" s="6" t="s">
        <v>16956</v>
      </c>
      <c r="E8323">
        <v>0</v>
      </c>
      <c r="F8323" s="7">
        <v>0.6465741143</v>
      </c>
      <c r="G8323" s="7">
        <v>0</v>
      </c>
      <c r="H8323" t="s">
        <v>12480</v>
      </c>
      <c r="I8323">
        <v>0</v>
      </c>
      <c r="J8323">
        <v>0</v>
      </c>
      <c r="K8323">
        <v>15000</v>
      </c>
      <c r="L8323" t="s">
        <v>52</v>
      </c>
      <c r="M8323" s="8" t="s">
        <v>53</v>
      </c>
      <c r="N8323" s="8">
        <v>0.78571428571428503</v>
      </c>
      <c r="O8323">
        <v>0.214285714285714</v>
      </c>
      <c r="P8323" s="9">
        <v>0</v>
      </c>
      <c r="Q8323">
        <v>5000</v>
      </c>
      <c r="R8323" s="8"/>
      <c r="S8323" s="8"/>
      <c r="AA8323">
        <v>303700</v>
      </c>
      <c r="AB8323">
        <v>0</v>
      </c>
      <c r="AC8323">
        <v>11</v>
      </c>
      <c r="AD8323">
        <v>0</v>
      </c>
      <c r="AE8323">
        <v>2001</v>
      </c>
      <c r="AF8323" t="s">
        <v>54</v>
      </c>
      <c r="AG8323">
        <v>5000</v>
      </c>
      <c r="AH8323" t="s">
        <v>55</v>
      </c>
      <c r="AI8323" t="s">
        <v>55</v>
      </c>
      <c r="AJ8323">
        <v>1</v>
      </c>
      <c r="AK8323">
        <v>0</v>
      </c>
      <c r="AL8323" s="8" t="s">
        <v>16957</v>
      </c>
      <c r="AM8323" s="10">
        <f t="shared" si="1170"/>
        <v>2020</v>
      </c>
      <c r="AN8323">
        <f t="shared" si="1171"/>
        <v>1</v>
      </c>
      <c r="AO8323">
        <f t="shared" ref="AO8323:AO8386" si="1177">IF(OR(L8323 = "ReprovadoAnalista", L8323 = "ReprovadoComite" ),1,0)</f>
        <v>0</v>
      </c>
      <c r="AP8323">
        <f t="shared" si="1172"/>
        <v>0</v>
      </c>
      <c r="AQ8323">
        <f t="shared" si="1173"/>
        <v>1</v>
      </c>
      <c r="AR8323">
        <f t="shared" si="1174"/>
        <v>0</v>
      </c>
      <c r="AS8323">
        <f t="shared" si="1175"/>
        <v>0</v>
      </c>
      <c r="AT8323">
        <f t="shared" si="1176"/>
        <v>0</v>
      </c>
      <c r="AU8323">
        <f t="shared" si="1176"/>
        <v>0</v>
      </c>
      <c r="AV8323" t="str">
        <f t="shared" ref="AV8323:AV8386" si="1178">IF(R8323&lt;&gt;"",R8323,AL8323)</f>
        <v>2021-02-01T20:39:14</v>
      </c>
    </row>
    <row r="8324" spans="1:48" x14ac:dyDescent="0.25">
      <c r="A8324" s="5">
        <v>8395</v>
      </c>
      <c r="B8324" s="5" t="s">
        <v>4020</v>
      </c>
      <c r="C8324" s="5" t="s">
        <v>4021</v>
      </c>
      <c r="D8324" s="6" t="s">
        <v>4022</v>
      </c>
      <c r="E8324">
        <v>77</v>
      </c>
      <c r="F8324" s="7">
        <v>0.48650636320000001</v>
      </c>
      <c r="G8324" s="7">
        <v>0</v>
      </c>
      <c r="H8324" t="s">
        <v>283</v>
      </c>
      <c r="I8324">
        <v>0</v>
      </c>
      <c r="J8324">
        <v>6750</v>
      </c>
      <c r="K8324">
        <v>50000</v>
      </c>
      <c r="L8324" t="s">
        <v>52</v>
      </c>
      <c r="M8324" s="8" t="s">
        <v>53</v>
      </c>
      <c r="N8324" s="8">
        <v>0.85714285714285698</v>
      </c>
      <c r="O8324">
        <v>0.14285714285714199</v>
      </c>
      <c r="P8324" s="9">
        <v>0</v>
      </c>
      <c r="Q8324">
        <v>50000</v>
      </c>
      <c r="R8324" s="8"/>
      <c r="S8324" s="8" t="s">
        <v>6551</v>
      </c>
      <c r="T8324">
        <v>4103165</v>
      </c>
      <c r="U8324">
        <v>1590145</v>
      </c>
      <c r="V8324">
        <v>4616340</v>
      </c>
      <c r="W8324">
        <v>1622569</v>
      </c>
      <c r="X8324">
        <v>993851</v>
      </c>
      <c r="Y8324">
        <v>655054</v>
      </c>
      <c r="Z8324">
        <v>1933827</v>
      </c>
      <c r="AA8324">
        <v>11935091</v>
      </c>
      <c r="AB8324">
        <v>5593908</v>
      </c>
      <c r="AC8324">
        <v>12</v>
      </c>
      <c r="AD8324">
        <v>6341183</v>
      </c>
      <c r="AE8324">
        <v>1988</v>
      </c>
      <c r="AF8324" t="s">
        <v>54</v>
      </c>
      <c r="AG8324">
        <v>1200000</v>
      </c>
      <c r="AH8324" t="s">
        <v>55</v>
      </c>
      <c r="AI8324" t="s">
        <v>55</v>
      </c>
      <c r="AJ8324">
        <v>1</v>
      </c>
      <c r="AK8324">
        <v>658600</v>
      </c>
      <c r="AL8324" s="8" t="s">
        <v>16958</v>
      </c>
      <c r="AM8324" s="10">
        <f t="shared" si="1170"/>
        <v>2006</v>
      </c>
      <c r="AN8324">
        <f t="shared" si="1171"/>
        <v>1</v>
      </c>
      <c r="AO8324">
        <f t="shared" si="1177"/>
        <v>0</v>
      </c>
      <c r="AP8324">
        <f t="shared" si="1172"/>
        <v>0</v>
      </c>
      <c r="AQ8324">
        <f t="shared" si="1173"/>
        <v>1</v>
      </c>
      <c r="AR8324">
        <f t="shared" si="1174"/>
        <v>0</v>
      </c>
      <c r="AS8324">
        <f t="shared" si="1175"/>
        <v>0</v>
      </c>
      <c r="AT8324">
        <f t="shared" si="1176"/>
        <v>0</v>
      </c>
      <c r="AU8324">
        <f t="shared" si="1176"/>
        <v>0</v>
      </c>
      <c r="AV8324" t="str">
        <f t="shared" si="1178"/>
        <v>2021-02-01T20:39:48</v>
      </c>
    </row>
    <row r="8325" spans="1:48" x14ac:dyDescent="0.25">
      <c r="A8325" s="5">
        <v>8396</v>
      </c>
      <c r="B8325" s="5" t="s">
        <v>213</v>
      </c>
      <c r="C8325" s="5" t="s">
        <v>214</v>
      </c>
      <c r="D8325" s="6" t="s">
        <v>215</v>
      </c>
      <c r="E8325">
        <v>9</v>
      </c>
      <c r="F8325" s="7">
        <v>0.59327363710000003</v>
      </c>
      <c r="G8325" s="7">
        <v>0</v>
      </c>
      <c r="H8325" t="s">
        <v>216</v>
      </c>
      <c r="I8325">
        <v>31</v>
      </c>
      <c r="J8325">
        <v>5549.21</v>
      </c>
      <c r="K8325">
        <v>40000</v>
      </c>
      <c r="L8325" t="s">
        <v>52</v>
      </c>
      <c r="M8325" s="8" t="s">
        <v>86</v>
      </c>
      <c r="N8325" s="8">
        <v>0.60714285714285698</v>
      </c>
      <c r="O8325">
        <v>0.39285714285714202</v>
      </c>
      <c r="P8325" s="9">
        <v>0.86602540378443904</v>
      </c>
      <c r="Q8325">
        <v>35000</v>
      </c>
      <c r="R8325" s="8"/>
      <c r="S8325" s="8" t="s">
        <v>217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2712938</v>
      </c>
      <c r="AB8325">
        <v>0</v>
      </c>
      <c r="AC8325">
        <v>12</v>
      </c>
      <c r="AD8325">
        <v>0</v>
      </c>
      <c r="AE8325">
        <v>2016</v>
      </c>
      <c r="AF8325" t="s">
        <v>126</v>
      </c>
      <c r="AG8325">
        <v>100000</v>
      </c>
      <c r="AH8325" t="s">
        <v>55</v>
      </c>
      <c r="AI8325" t="s">
        <v>56</v>
      </c>
      <c r="AJ8325">
        <v>1</v>
      </c>
      <c r="AK8325">
        <v>60800</v>
      </c>
      <c r="AL8325" s="8" t="s">
        <v>16959</v>
      </c>
      <c r="AM8325" s="10">
        <f t="shared" si="1170"/>
        <v>2016</v>
      </c>
      <c r="AN8325">
        <f t="shared" si="1171"/>
        <v>1</v>
      </c>
      <c r="AO8325">
        <f t="shared" si="1177"/>
        <v>0</v>
      </c>
      <c r="AP8325">
        <f t="shared" si="1172"/>
        <v>0</v>
      </c>
      <c r="AQ8325">
        <f t="shared" si="1173"/>
        <v>0</v>
      </c>
      <c r="AR8325">
        <f t="shared" si="1174"/>
        <v>1</v>
      </c>
      <c r="AS8325">
        <f t="shared" si="1175"/>
        <v>0</v>
      </c>
      <c r="AT8325">
        <f t="shared" si="1176"/>
        <v>0</v>
      </c>
      <c r="AU8325">
        <f t="shared" si="1176"/>
        <v>1</v>
      </c>
      <c r="AV8325" t="str">
        <f t="shared" si="1178"/>
        <v>2021-02-01T20:57:26</v>
      </c>
    </row>
    <row r="8326" spans="1:48" x14ac:dyDescent="0.25">
      <c r="A8326" s="5">
        <v>8397</v>
      </c>
      <c r="B8326" s="5" t="s">
        <v>16960</v>
      </c>
      <c r="C8326" s="5" t="s">
        <v>16961</v>
      </c>
      <c r="D8326" s="6" t="s">
        <v>16962</v>
      </c>
      <c r="E8326">
        <v>0</v>
      </c>
      <c r="F8326" s="7">
        <v>0.37060796680000002</v>
      </c>
      <c r="G8326" s="7">
        <v>0</v>
      </c>
      <c r="H8326" t="s">
        <v>9428</v>
      </c>
      <c r="I8326">
        <v>0</v>
      </c>
      <c r="J8326">
        <v>0</v>
      </c>
      <c r="K8326">
        <v>50000</v>
      </c>
      <c r="L8326" t="s">
        <v>52</v>
      </c>
      <c r="M8326" s="8" t="s">
        <v>63</v>
      </c>
      <c r="N8326" s="8">
        <v>0.89285714285714202</v>
      </c>
      <c r="O8326">
        <v>0.107142857142857</v>
      </c>
      <c r="P8326" s="9">
        <v>0</v>
      </c>
      <c r="Q8326">
        <v>50000</v>
      </c>
      <c r="R8326" s="8"/>
      <c r="S8326" s="8"/>
      <c r="AA8326">
        <v>6052877</v>
      </c>
      <c r="AB8326">
        <v>0</v>
      </c>
      <c r="AC8326">
        <v>12</v>
      </c>
      <c r="AD8326">
        <v>0</v>
      </c>
      <c r="AE8326">
        <v>2007</v>
      </c>
      <c r="AF8326" t="s">
        <v>121</v>
      </c>
      <c r="AG8326">
        <v>200000</v>
      </c>
      <c r="AH8326" t="s">
        <v>55</v>
      </c>
      <c r="AI8326" t="s">
        <v>55</v>
      </c>
      <c r="AJ8326">
        <v>1</v>
      </c>
      <c r="AK8326">
        <v>5200</v>
      </c>
      <c r="AL8326" s="8" t="s">
        <v>16963</v>
      </c>
      <c r="AM8326" s="10">
        <f t="shared" si="1170"/>
        <v>2018</v>
      </c>
      <c r="AN8326">
        <f t="shared" si="1171"/>
        <v>1</v>
      </c>
      <c r="AO8326">
        <f t="shared" si="1177"/>
        <v>0</v>
      </c>
      <c r="AP8326">
        <f t="shared" si="1172"/>
        <v>1</v>
      </c>
      <c r="AQ8326">
        <f t="shared" si="1173"/>
        <v>0</v>
      </c>
      <c r="AR8326">
        <f t="shared" si="1174"/>
        <v>0</v>
      </c>
      <c r="AS8326">
        <f t="shared" si="1175"/>
        <v>0</v>
      </c>
      <c r="AT8326">
        <f t="shared" si="1176"/>
        <v>0</v>
      </c>
      <c r="AU8326">
        <f t="shared" si="1176"/>
        <v>0</v>
      </c>
      <c r="AV8326" t="str">
        <f t="shared" si="1178"/>
        <v>2021-02-01T20:58:01</v>
      </c>
    </row>
    <row r="8327" spans="1:48" x14ac:dyDescent="0.25">
      <c r="A8327" s="5">
        <v>8398</v>
      </c>
      <c r="B8327" s="5" t="s">
        <v>14759</v>
      </c>
      <c r="C8327" s="5" t="s">
        <v>14760</v>
      </c>
      <c r="D8327" s="6" t="s">
        <v>14761</v>
      </c>
      <c r="E8327">
        <v>0</v>
      </c>
      <c r="F8327" s="7">
        <v>0.51638569810000001</v>
      </c>
      <c r="G8327" s="7">
        <v>0</v>
      </c>
      <c r="H8327" t="s">
        <v>14762</v>
      </c>
      <c r="I8327">
        <v>31</v>
      </c>
      <c r="J8327">
        <v>5376.64</v>
      </c>
      <c r="K8327">
        <v>20000</v>
      </c>
      <c r="L8327" t="s">
        <v>52</v>
      </c>
      <c r="M8327" s="8" t="s">
        <v>53</v>
      </c>
      <c r="N8327" s="8">
        <v>0.875</v>
      </c>
      <c r="O8327">
        <v>0.125</v>
      </c>
      <c r="P8327" s="9">
        <v>0</v>
      </c>
      <c r="Q8327">
        <v>20000</v>
      </c>
      <c r="R8327" s="8"/>
      <c r="S8327" s="8" t="s">
        <v>11020</v>
      </c>
      <c r="T8327">
        <v>7439481</v>
      </c>
      <c r="U8327">
        <v>8168136</v>
      </c>
      <c r="V8327">
        <v>14843906</v>
      </c>
      <c r="W8327">
        <v>4982256</v>
      </c>
      <c r="X8327">
        <v>4725948</v>
      </c>
      <c r="Y8327">
        <v>545726</v>
      </c>
      <c r="Z8327">
        <v>136994</v>
      </c>
      <c r="AA8327">
        <v>5190185</v>
      </c>
      <c r="AB8327">
        <v>5072932</v>
      </c>
      <c r="AC8327">
        <v>6</v>
      </c>
      <c r="AD8327">
        <v>117253</v>
      </c>
      <c r="AE8327">
        <v>1978</v>
      </c>
      <c r="AF8327" t="s">
        <v>54</v>
      </c>
      <c r="AG8327">
        <v>500000</v>
      </c>
      <c r="AH8327" t="s">
        <v>55</v>
      </c>
      <c r="AI8327" t="s">
        <v>55</v>
      </c>
      <c r="AJ8327">
        <v>1</v>
      </c>
      <c r="AK8327">
        <v>3018430</v>
      </c>
      <c r="AL8327" s="8" t="s">
        <v>16964</v>
      </c>
      <c r="AM8327" s="10">
        <f t="shared" si="1170"/>
        <v>2020</v>
      </c>
      <c r="AN8327">
        <f t="shared" si="1171"/>
        <v>1</v>
      </c>
      <c r="AO8327">
        <f t="shared" si="1177"/>
        <v>0</v>
      </c>
      <c r="AP8327">
        <f t="shared" si="1172"/>
        <v>0</v>
      </c>
      <c r="AQ8327">
        <f t="shared" si="1173"/>
        <v>1</v>
      </c>
      <c r="AR8327">
        <f t="shared" si="1174"/>
        <v>0</v>
      </c>
      <c r="AS8327">
        <f t="shared" si="1175"/>
        <v>0</v>
      </c>
      <c r="AT8327">
        <f t="shared" si="1176"/>
        <v>0</v>
      </c>
      <c r="AU8327">
        <f t="shared" si="1176"/>
        <v>0</v>
      </c>
      <c r="AV8327" t="str">
        <f t="shared" si="1178"/>
        <v>2021-02-01T20:58:16</v>
      </c>
    </row>
    <row r="8328" spans="1:48" x14ac:dyDescent="0.25">
      <c r="A8328" s="5">
        <v>8399</v>
      </c>
      <c r="B8328" s="5" t="s">
        <v>16965</v>
      </c>
      <c r="C8328" s="5" t="s">
        <v>16966</v>
      </c>
      <c r="D8328" s="6" t="s">
        <v>16967</v>
      </c>
      <c r="E8328">
        <v>0</v>
      </c>
      <c r="F8328" s="7">
        <v>0.50115437829999998</v>
      </c>
      <c r="G8328" s="7">
        <v>0</v>
      </c>
      <c r="H8328" t="s">
        <v>16937</v>
      </c>
      <c r="I8328">
        <v>0</v>
      </c>
      <c r="J8328">
        <v>0</v>
      </c>
      <c r="K8328">
        <v>15000</v>
      </c>
      <c r="L8328" t="s">
        <v>52</v>
      </c>
      <c r="M8328" s="8" t="s">
        <v>53</v>
      </c>
      <c r="N8328" s="8">
        <v>0.69642857142857095</v>
      </c>
      <c r="O8328">
        <v>0.30357142857142799</v>
      </c>
      <c r="P8328" s="9">
        <v>0</v>
      </c>
      <c r="Q8328">
        <v>10000</v>
      </c>
      <c r="R8328" s="8"/>
      <c r="S8328" s="8"/>
      <c r="AA8328">
        <v>100000</v>
      </c>
      <c r="AB8328">
        <v>0</v>
      </c>
      <c r="AC8328">
        <v>1</v>
      </c>
      <c r="AD8328">
        <v>0</v>
      </c>
      <c r="AE8328">
        <v>2000</v>
      </c>
      <c r="AF8328" t="s">
        <v>54</v>
      </c>
      <c r="AG8328">
        <v>20000</v>
      </c>
      <c r="AH8328" t="s">
        <v>56</v>
      </c>
      <c r="AI8328" t="s">
        <v>55</v>
      </c>
      <c r="AJ8328">
        <v>1</v>
      </c>
      <c r="AK8328">
        <v>1760</v>
      </c>
      <c r="AL8328" s="8" t="s">
        <v>16968</v>
      </c>
      <c r="AM8328" s="10">
        <f t="shared" si="1170"/>
        <v>2021</v>
      </c>
      <c r="AN8328">
        <f t="shared" si="1171"/>
        <v>1</v>
      </c>
      <c r="AO8328">
        <f t="shared" si="1177"/>
        <v>0</v>
      </c>
      <c r="AP8328">
        <f t="shared" si="1172"/>
        <v>0</v>
      </c>
      <c r="AQ8328">
        <f t="shared" si="1173"/>
        <v>1</v>
      </c>
      <c r="AR8328">
        <f t="shared" si="1174"/>
        <v>0</v>
      </c>
      <c r="AS8328">
        <f t="shared" si="1175"/>
        <v>0</v>
      </c>
      <c r="AT8328">
        <f t="shared" si="1176"/>
        <v>1</v>
      </c>
      <c r="AU8328">
        <f t="shared" si="1176"/>
        <v>0</v>
      </c>
      <c r="AV8328" t="str">
        <f t="shared" si="1178"/>
        <v>2021-02-01T21:01:37</v>
      </c>
    </row>
    <row r="8329" spans="1:48" x14ac:dyDescent="0.25">
      <c r="A8329" s="5">
        <v>8400</v>
      </c>
      <c r="B8329" s="5" t="s">
        <v>8211</v>
      </c>
      <c r="C8329" s="5" t="s">
        <v>8212</v>
      </c>
      <c r="D8329" s="6" t="s">
        <v>8213</v>
      </c>
      <c r="E8329">
        <v>37</v>
      </c>
      <c r="F8329" s="7">
        <v>0.34189427249999998</v>
      </c>
      <c r="G8329" s="7">
        <v>0</v>
      </c>
      <c r="H8329" t="s">
        <v>317</v>
      </c>
      <c r="I8329">
        <v>0</v>
      </c>
      <c r="J8329">
        <v>0</v>
      </c>
      <c r="K8329">
        <v>12000</v>
      </c>
      <c r="L8329" t="s">
        <v>52</v>
      </c>
      <c r="M8329" s="8" t="s">
        <v>86</v>
      </c>
      <c r="N8329" s="8">
        <v>0.58928571428571397</v>
      </c>
      <c r="O8329">
        <v>0.41071428571428498</v>
      </c>
      <c r="P8329" s="9">
        <v>0.91345214394323604</v>
      </c>
      <c r="Q8329">
        <v>12000</v>
      </c>
      <c r="R8329" s="8"/>
      <c r="S8329" s="8" t="s">
        <v>217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757693</v>
      </c>
      <c r="AB8329">
        <v>0</v>
      </c>
      <c r="AC8329">
        <v>12</v>
      </c>
      <c r="AD8329">
        <v>0</v>
      </c>
      <c r="AE8329">
        <v>2013</v>
      </c>
      <c r="AF8329" t="s">
        <v>68</v>
      </c>
      <c r="AG8329">
        <v>10000</v>
      </c>
      <c r="AH8329" t="s">
        <v>56</v>
      </c>
      <c r="AI8329" t="s">
        <v>55</v>
      </c>
      <c r="AJ8329">
        <v>0.94802221379999996</v>
      </c>
      <c r="AK8329">
        <v>16200</v>
      </c>
      <c r="AL8329" s="8" t="s">
        <v>16969</v>
      </c>
      <c r="AM8329" s="10">
        <f t="shared" si="1170"/>
        <v>2018</v>
      </c>
      <c r="AN8329">
        <f t="shared" si="1171"/>
        <v>1</v>
      </c>
      <c r="AO8329">
        <f t="shared" si="1177"/>
        <v>0</v>
      </c>
      <c r="AP8329">
        <f t="shared" si="1172"/>
        <v>0</v>
      </c>
      <c r="AQ8329">
        <f t="shared" si="1173"/>
        <v>0</v>
      </c>
      <c r="AR8329">
        <f t="shared" si="1174"/>
        <v>1</v>
      </c>
      <c r="AS8329">
        <f t="shared" si="1175"/>
        <v>0</v>
      </c>
      <c r="AT8329">
        <f t="shared" si="1176"/>
        <v>1</v>
      </c>
      <c r="AU8329">
        <f t="shared" si="1176"/>
        <v>0</v>
      </c>
      <c r="AV8329" t="str">
        <f t="shared" si="1178"/>
        <v>2021-02-01T21:02:59</v>
      </c>
    </row>
    <row r="8330" spans="1:48" x14ac:dyDescent="0.25">
      <c r="A8330" s="5">
        <v>8401</v>
      </c>
      <c r="B8330" s="5" t="s">
        <v>16970</v>
      </c>
      <c r="C8330" s="5" t="s">
        <v>16971</v>
      </c>
      <c r="D8330" s="6" t="s">
        <v>16972</v>
      </c>
      <c r="E8330">
        <v>0</v>
      </c>
      <c r="F8330" s="7">
        <v>0.3192739094</v>
      </c>
      <c r="G8330" s="7">
        <v>0</v>
      </c>
      <c r="H8330" t="s">
        <v>8371</v>
      </c>
      <c r="I8330">
        <v>0</v>
      </c>
      <c r="J8330">
        <v>0</v>
      </c>
      <c r="K8330">
        <v>50000</v>
      </c>
      <c r="L8330" t="s">
        <v>52</v>
      </c>
      <c r="M8330" s="8" t="s">
        <v>86</v>
      </c>
      <c r="N8330" s="8">
        <v>0.64285714285714202</v>
      </c>
      <c r="O8330">
        <v>0.35714285714285698</v>
      </c>
      <c r="P8330" s="9">
        <v>0.86602540378443904</v>
      </c>
      <c r="Q8330">
        <v>5000</v>
      </c>
      <c r="R8330" s="8"/>
      <c r="S8330" s="8"/>
      <c r="AA8330">
        <v>183534</v>
      </c>
      <c r="AB8330">
        <v>0</v>
      </c>
      <c r="AC8330">
        <v>12</v>
      </c>
      <c r="AD8330">
        <v>0</v>
      </c>
      <c r="AE8330">
        <v>2019</v>
      </c>
      <c r="AF8330" t="s">
        <v>126</v>
      </c>
      <c r="AG8330">
        <v>100000</v>
      </c>
      <c r="AH8330" t="s">
        <v>55</v>
      </c>
      <c r="AI8330" t="s">
        <v>55</v>
      </c>
      <c r="AJ8330">
        <v>1</v>
      </c>
      <c r="AK8330">
        <v>48600</v>
      </c>
      <c r="AL8330" s="8" t="s">
        <v>16973</v>
      </c>
      <c r="AM8330" s="10">
        <f t="shared" si="1170"/>
        <v>2020</v>
      </c>
      <c r="AN8330">
        <f t="shared" si="1171"/>
        <v>1</v>
      </c>
      <c r="AO8330">
        <f t="shared" si="1177"/>
        <v>0</v>
      </c>
      <c r="AP8330">
        <f t="shared" si="1172"/>
        <v>0</v>
      </c>
      <c r="AQ8330">
        <f t="shared" si="1173"/>
        <v>0</v>
      </c>
      <c r="AR8330">
        <f t="shared" si="1174"/>
        <v>1</v>
      </c>
      <c r="AS8330">
        <f t="shared" si="1175"/>
        <v>0</v>
      </c>
      <c r="AT8330">
        <f t="shared" si="1176"/>
        <v>0</v>
      </c>
      <c r="AU8330">
        <f t="shared" si="1176"/>
        <v>0</v>
      </c>
      <c r="AV8330" t="str">
        <f t="shared" si="1178"/>
        <v>2021-02-02T11:54:50</v>
      </c>
    </row>
    <row r="8331" spans="1:48" x14ac:dyDescent="0.25">
      <c r="A8331" s="5">
        <v>8402</v>
      </c>
      <c r="B8331" s="5" t="s">
        <v>5544</v>
      </c>
      <c r="C8331" s="5" t="s">
        <v>5545</v>
      </c>
      <c r="D8331" s="6" t="s">
        <v>5546</v>
      </c>
      <c r="E8331">
        <v>5</v>
      </c>
      <c r="F8331" s="7">
        <v>0.53349749849999994</v>
      </c>
      <c r="G8331" s="7">
        <v>0</v>
      </c>
      <c r="H8331" t="s">
        <v>5547</v>
      </c>
      <c r="I8331">
        <v>0</v>
      </c>
      <c r="J8331">
        <v>0</v>
      </c>
      <c r="K8331">
        <v>20000</v>
      </c>
      <c r="L8331" t="s">
        <v>52</v>
      </c>
      <c r="M8331" s="8" t="s">
        <v>86</v>
      </c>
      <c r="N8331" s="8">
        <v>0.625</v>
      </c>
      <c r="O8331">
        <v>0.375</v>
      </c>
      <c r="P8331" s="9">
        <v>-0.86602540378443904</v>
      </c>
      <c r="Q8331">
        <v>15000</v>
      </c>
      <c r="R8331" s="8"/>
      <c r="S8331" s="8" t="s">
        <v>217</v>
      </c>
      <c r="T8331">
        <v>194757</v>
      </c>
      <c r="U8331">
        <v>524259</v>
      </c>
      <c r="V8331">
        <v>196777</v>
      </c>
      <c r="W8331">
        <v>-351479</v>
      </c>
      <c r="X8331">
        <v>259385</v>
      </c>
      <c r="Y8331">
        <v>0</v>
      </c>
      <c r="Z8331">
        <v>192915</v>
      </c>
      <c r="AA8331">
        <v>1102503</v>
      </c>
      <c r="AB8331">
        <v>579462</v>
      </c>
      <c r="AC8331">
        <v>12</v>
      </c>
      <c r="AD8331">
        <v>523041</v>
      </c>
      <c r="AE8331">
        <v>1971</v>
      </c>
      <c r="AF8331" t="s">
        <v>54</v>
      </c>
      <c r="AG8331">
        <v>35000</v>
      </c>
      <c r="AH8331" t="s">
        <v>55</v>
      </c>
      <c r="AI8331" t="s">
        <v>55</v>
      </c>
      <c r="AJ8331">
        <v>0.90387615359999995</v>
      </c>
      <c r="AK8331">
        <v>19980</v>
      </c>
      <c r="AL8331" s="8" t="s">
        <v>16974</v>
      </c>
      <c r="AM8331" s="10">
        <f t="shared" si="1170"/>
        <v>2015</v>
      </c>
      <c r="AN8331">
        <f t="shared" si="1171"/>
        <v>1</v>
      </c>
      <c r="AO8331">
        <f t="shared" si="1177"/>
        <v>0</v>
      </c>
      <c r="AP8331">
        <f t="shared" si="1172"/>
        <v>0</v>
      </c>
      <c r="AQ8331">
        <f t="shared" si="1173"/>
        <v>0</v>
      </c>
      <c r="AR8331">
        <f t="shared" si="1174"/>
        <v>1</v>
      </c>
      <c r="AS8331">
        <f t="shared" si="1175"/>
        <v>0</v>
      </c>
      <c r="AT8331">
        <f t="shared" si="1176"/>
        <v>0</v>
      </c>
      <c r="AU8331">
        <f t="shared" si="1176"/>
        <v>0</v>
      </c>
      <c r="AV8331" t="str">
        <f t="shared" si="1178"/>
        <v>2021-02-02T11:58:25</v>
      </c>
    </row>
    <row r="8332" spans="1:48" x14ac:dyDescent="0.25">
      <c r="A8332" s="5">
        <v>8403</v>
      </c>
      <c r="B8332" s="5" t="s">
        <v>15664</v>
      </c>
      <c r="C8332" s="5" t="s">
        <v>15665</v>
      </c>
      <c r="D8332" s="6" t="s">
        <v>15666</v>
      </c>
      <c r="E8332">
        <v>19</v>
      </c>
      <c r="F8332" s="7">
        <v>0.52294859039999997</v>
      </c>
      <c r="G8332" s="7">
        <v>0</v>
      </c>
      <c r="H8332" t="s">
        <v>6063</v>
      </c>
      <c r="I8332">
        <v>39</v>
      </c>
      <c r="J8332">
        <v>16590</v>
      </c>
      <c r="K8332">
        <v>50000</v>
      </c>
      <c r="L8332" t="s">
        <v>52</v>
      </c>
      <c r="M8332" s="8" t="s">
        <v>86</v>
      </c>
      <c r="N8332" s="8">
        <v>0.66071428571428503</v>
      </c>
      <c r="O8332">
        <v>0.33928571428571402</v>
      </c>
      <c r="P8332" s="9">
        <v>-0.99998193582293804</v>
      </c>
      <c r="Q8332">
        <v>20000</v>
      </c>
      <c r="R8332" s="8"/>
      <c r="S8332" s="8"/>
      <c r="AA8332">
        <v>1127743</v>
      </c>
      <c r="AB8332">
        <v>0</v>
      </c>
      <c r="AC8332">
        <v>6</v>
      </c>
      <c r="AD8332">
        <v>0</v>
      </c>
      <c r="AE8332">
        <v>2013</v>
      </c>
      <c r="AF8332" t="s">
        <v>68</v>
      </c>
      <c r="AG8332">
        <v>100000</v>
      </c>
      <c r="AH8332" t="s">
        <v>55</v>
      </c>
      <c r="AI8332" t="s">
        <v>56</v>
      </c>
      <c r="AJ8332">
        <v>0.36119852070000003</v>
      </c>
      <c r="AK8332">
        <v>19800</v>
      </c>
      <c r="AL8332" s="8" t="s">
        <v>16975</v>
      </c>
      <c r="AM8332" s="10">
        <f t="shared" si="1170"/>
        <v>2018</v>
      </c>
      <c r="AN8332">
        <f t="shared" si="1171"/>
        <v>1</v>
      </c>
      <c r="AO8332">
        <f t="shared" si="1177"/>
        <v>0</v>
      </c>
      <c r="AP8332">
        <f t="shared" si="1172"/>
        <v>0</v>
      </c>
      <c r="AQ8332">
        <f t="shared" si="1173"/>
        <v>0</v>
      </c>
      <c r="AR8332">
        <f t="shared" si="1174"/>
        <v>1</v>
      </c>
      <c r="AS8332">
        <f t="shared" si="1175"/>
        <v>0</v>
      </c>
      <c r="AT8332">
        <f t="shared" si="1176"/>
        <v>0</v>
      </c>
      <c r="AU8332">
        <f t="shared" si="1176"/>
        <v>1</v>
      </c>
      <c r="AV8332" t="str">
        <f t="shared" si="1178"/>
        <v>2021-02-02T11:52:04</v>
      </c>
    </row>
    <row r="8333" spans="1:48" x14ac:dyDescent="0.25">
      <c r="A8333" s="5">
        <v>8404</v>
      </c>
      <c r="B8333" s="5" t="s">
        <v>2119</v>
      </c>
      <c r="C8333" s="5" t="s">
        <v>2120</v>
      </c>
      <c r="D8333" s="6" t="s">
        <v>2121</v>
      </c>
      <c r="E8333">
        <v>4</v>
      </c>
      <c r="F8333" s="7">
        <v>0.40056263009999998</v>
      </c>
      <c r="G8333" s="7">
        <v>0</v>
      </c>
      <c r="H8333" t="s">
        <v>2122</v>
      </c>
      <c r="I8333">
        <v>0</v>
      </c>
      <c r="J8333">
        <v>0</v>
      </c>
      <c r="K8333">
        <v>160000</v>
      </c>
      <c r="L8333" t="s">
        <v>52</v>
      </c>
      <c r="M8333" s="8" t="s">
        <v>53</v>
      </c>
      <c r="N8333" s="8">
        <v>0.80357142857142805</v>
      </c>
      <c r="O8333">
        <v>0.19642857142857101</v>
      </c>
      <c r="P8333" s="9">
        <v>0</v>
      </c>
      <c r="Q8333">
        <v>110000</v>
      </c>
      <c r="R8333" s="8"/>
      <c r="S8333" s="8" t="s">
        <v>16691</v>
      </c>
      <c r="T8333">
        <v>3401983</v>
      </c>
      <c r="U8333">
        <v>2303119</v>
      </c>
      <c r="V8333">
        <v>3780783</v>
      </c>
      <c r="W8333">
        <v>1335634</v>
      </c>
      <c r="X8333">
        <v>7000</v>
      </c>
      <c r="Y8333">
        <v>1584511</v>
      </c>
      <c r="Z8333">
        <v>412993</v>
      </c>
      <c r="AA8333">
        <v>5494705</v>
      </c>
      <c r="AB8333">
        <v>1228122</v>
      </c>
      <c r="AC8333">
        <v>12</v>
      </c>
      <c r="AD8333">
        <v>4266583</v>
      </c>
      <c r="AE8333">
        <v>2013</v>
      </c>
      <c r="AF8333" t="s">
        <v>68</v>
      </c>
      <c r="AG8333">
        <v>140000</v>
      </c>
      <c r="AH8333" t="s">
        <v>55</v>
      </c>
      <c r="AI8333" t="s">
        <v>56</v>
      </c>
      <c r="AJ8333">
        <v>1</v>
      </c>
      <c r="AK8333">
        <v>325778</v>
      </c>
      <c r="AL8333" s="8" t="s">
        <v>16976</v>
      </c>
      <c r="AM8333" s="10">
        <f t="shared" si="1170"/>
        <v>2019</v>
      </c>
      <c r="AN8333">
        <f t="shared" si="1171"/>
        <v>1</v>
      </c>
      <c r="AO8333">
        <f t="shared" si="1177"/>
        <v>0</v>
      </c>
      <c r="AP8333">
        <f t="shared" si="1172"/>
        <v>0</v>
      </c>
      <c r="AQ8333">
        <f t="shared" si="1173"/>
        <v>1</v>
      </c>
      <c r="AR8333">
        <f t="shared" si="1174"/>
        <v>0</v>
      </c>
      <c r="AS8333">
        <f t="shared" si="1175"/>
        <v>0</v>
      </c>
      <c r="AT8333">
        <f t="shared" si="1176"/>
        <v>0</v>
      </c>
      <c r="AU8333">
        <f t="shared" si="1176"/>
        <v>1</v>
      </c>
      <c r="AV8333" t="str">
        <f t="shared" si="1178"/>
        <v>2021-02-02T12:17:57</v>
      </c>
    </row>
    <row r="8334" spans="1:48" x14ac:dyDescent="0.25">
      <c r="A8334" s="5">
        <v>8405</v>
      </c>
      <c r="B8334" s="5" t="s">
        <v>191</v>
      </c>
      <c r="C8334" s="5" t="s">
        <v>192</v>
      </c>
      <c r="D8334" s="6" t="s">
        <v>193</v>
      </c>
      <c r="E8334">
        <v>23</v>
      </c>
      <c r="F8334" s="7">
        <v>0.55369213809999995</v>
      </c>
      <c r="G8334" s="7">
        <v>0</v>
      </c>
      <c r="H8334" t="s">
        <v>194</v>
      </c>
      <c r="I8334">
        <v>0</v>
      </c>
      <c r="J8334">
        <v>0</v>
      </c>
      <c r="K8334">
        <v>40000</v>
      </c>
      <c r="L8334" t="s">
        <v>52</v>
      </c>
      <c r="M8334" s="8" t="s">
        <v>53</v>
      </c>
      <c r="N8334" s="8">
        <v>0.85714285714285698</v>
      </c>
      <c r="O8334">
        <v>0.14285714285714199</v>
      </c>
      <c r="P8334" s="9">
        <v>0</v>
      </c>
      <c r="Q8334">
        <v>40000</v>
      </c>
      <c r="R8334" s="8"/>
      <c r="S8334" s="8" t="s">
        <v>12775</v>
      </c>
      <c r="T8334">
        <v>11098660</v>
      </c>
      <c r="U8334">
        <v>268981</v>
      </c>
      <c r="V8334">
        <v>16498922</v>
      </c>
      <c r="W8334">
        <v>9668698</v>
      </c>
      <c r="X8334">
        <v>6105644</v>
      </c>
      <c r="Y8334">
        <v>632660</v>
      </c>
      <c r="Z8334">
        <v>5161292</v>
      </c>
      <c r="AA8334">
        <v>5790741</v>
      </c>
      <c r="AB8334">
        <v>4155359</v>
      </c>
      <c r="AC8334">
        <v>9</v>
      </c>
      <c r="AD8334">
        <v>1635382</v>
      </c>
      <c r="AE8334">
        <v>1991</v>
      </c>
      <c r="AF8334" t="s">
        <v>54</v>
      </c>
      <c r="AG8334">
        <v>1200000</v>
      </c>
      <c r="AH8334" t="s">
        <v>55</v>
      </c>
      <c r="AI8334" t="s">
        <v>55</v>
      </c>
      <c r="AJ8334">
        <v>1</v>
      </c>
      <c r="AK8334">
        <v>998525</v>
      </c>
      <c r="AL8334" s="8" t="s">
        <v>16977</v>
      </c>
      <c r="AM8334" s="10">
        <f t="shared" si="1170"/>
        <v>2007</v>
      </c>
      <c r="AN8334">
        <f t="shared" si="1171"/>
        <v>1</v>
      </c>
      <c r="AO8334">
        <f t="shared" si="1177"/>
        <v>0</v>
      </c>
      <c r="AP8334">
        <f t="shared" si="1172"/>
        <v>0</v>
      </c>
      <c r="AQ8334">
        <f t="shared" si="1173"/>
        <v>1</v>
      </c>
      <c r="AR8334">
        <f t="shared" si="1174"/>
        <v>0</v>
      </c>
      <c r="AS8334">
        <f t="shared" si="1175"/>
        <v>0</v>
      </c>
      <c r="AT8334">
        <f t="shared" si="1176"/>
        <v>0</v>
      </c>
      <c r="AU8334">
        <f t="shared" si="1176"/>
        <v>0</v>
      </c>
      <c r="AV8334" t="str">
        <f t="shared" si="1178"/>
        <v>2021-02-02T12:50:29</v>
      </c>
    </row>
    <row r="8335" spans="1:48" x14ac:dyDescent="0.25">
      <c r="A8335" s="5">
        <v>8406</v>
      </c>
      <c r="B8335" s="5" t="s">
        <v>6396</v>
      </c>
      <c r="C8335" s="5" t="s">
        <v>6397</v>
      </c>
      <c r="D8335" s="6" t="s">
        <v>6398</v>
      </c>
      <c r="E8335">
        <v>5</v>
      </c>
      <c r="F8335" s="7">
        <v>0.33715916940000001</v>
      </c>
      <c r="G8335" s="7">
        <v>0</v>
      </c>
      <c r="H8335" t="s">
        <v>1677</v>
      </c>
      <c r="I8335">
        <v>46</v>
      </c>
      <c r="J8335">
        <v>27978.28</v>
      </c>
      <c r="K8335">
        <v>45000</v>
      </c>
      <c r="L8335" t="s">
        <v>62</v>
      </c>
      <c r="M8335" s="8" t="s">
        <v>63</v>
      </c>
      <c r="N8335" s="8">
        <v>1</v>
      </c>
      <c r="O8335">
        <v>0</v>
      </c>
      <c r="P8335" s="9">
        <v>0</v>
      </c>
      <c r="R8335" s="8"/>
      <c r="S8335" s="8"/>
      <c r="AJ8335">
        <v>1</v>
      </c>
      <c r="AL8335" s="8"/>
      <c r="AM8335" s="10">
        <f t="shared" si="1170"/>
        <v>2018</v>
      </c>
      <c r="AN8335">
        <f t="shared" si="1171"/>
        <v>0</v>
      </c>
      <c r="AO8335">
        <f t="shared" si="1177"/>
        <v>0</v>
      </c>
      <c r="AP8335">
        <f t="shared" si="1172"/>
        <v>1</v>
      </c>
      <c r="AQ8335">
        <f t="shared" si="1173"/>
        <v>0</v>
      </c>
      <c r="AR8335">
        <f t="shared" si="1174"/>
        <v>0</v>
      </c>
      <c r="AS8335">
        <f t="shared" si="1175"/>
        <v>0</v>
      </c>
      <c r="AT8335">
        <f t="shared" si="1176"/>
        <v>0</v>
      </c>
      <c r="AU8335">
        <f t="shared" si="1176"/>
        <v>0</v>
      </c>
      <c r="AV8335">
        <f t="shared" si="1178"/>
        <v>0</v>
      </c>
    </row>
    <row r="8336" spans="1:48" x14ac:dyDescent="0.25">
      <c r="A8336" s="5">
        <v>8407</v>
      </c>
      <c r="B8336" s="5" t="s">
        <v>7664</v>
      </c>
      <c r="C8336" s="5" t="s">
        <v>7665</v>
      </c>
      <c r="D8336" s="6" t="s">
        <v>7666</v>
      </c>
      <c r="E8336">
        <v>13</v>
      </c>
      <c r="F8336" s="7">
        <v>0.42566131909999999</v>
      </c>
      <c r="G8336" s="7">
        <v>0</v>
      </c>
      <c r="H8336" t="s">
        <v>7667</v>
      </c>
      <c r="I8336">
        <v>31</v>
      </c>
      <c r="J8336">
        <v>14025</v>
      </c>
      <c r="K8336">
        <v>110000</v>
      </c>
      <c r="L8336" t="s">
        <v>52</v>
      </c>
      <c r="M8336" s="8" t="s">
        <v>86</v>
      </c>
      <c r="N8336" s="8">
        <v>0.58928571428571397</v>
      </c>
      <c r="O8336">
        <v>0.41071428571428498</v>
      </c>
      <c r="P8336" s="9">
        <v>0.86602540378443804</v>
      </c>
      <c r="Q8336">
        <v>110000</v>
      </c>
      <c r="R8336" s="8"/>
      <c r="S8336" s="8" t="s">
        <v>16691</v>
      </c>
      <c r="T8336">
        <v>1309481</v>
      </c>
      <c r="U8336">
        <v>889000</v>
      </c>
      <c r="V8336">
        <v>1309481</v>
      </c>
      <c r="W8336">
        <v>218960</v>
      </c>
      <c r="X8336">
        <v>198749</v>
      </c>
      <c r="Y8336">
        <v>628071</v>
      </c>
      <c r="Z8336">
        <v>376898</v>
      </c>
      <c r="AA8336">
        <v>9643686</v>
      </c>
      <c r="AB8336">
        <v>2989997</v>
      </c>
      <c r="AC8336">
        <v>12</v>
      </c>
      <c r="AD8336">
        <v>6653689</v>
      </c>
      <c r="AE8336">
        <v>2016</v>
      </c>
      <c r="AF8336" t="s">
        <v>126</v>
      </c>
      <c r="AG8336">
        <v>30000</v>
      </c>
      <c r="AH8336" t="s">
        <v>55</v>
      </c>
      <c r="AI8336" t="s">
        <v>55</v>
      </c>
      <c r="AJ8336">
        <v>1</v>
      </c>
      <c r="AK8336">
        <v>39600</v>
      </c>
      <c r="AL8336" s="8" t="s">
        <v>16978</v>
      </c>
      <c r="AM8336" s="10">
        <f t="shared" si="1170"/>
        <v>2017</v>
      </c>
      <c r="AN8336">
        <f t="shared" si="1171"/>
        <v>1</v>
      </c>
      <c r="AO8336">
        <f t="shared" si="1177"/>
        <v>0</v>
      </c>
      <c r="AP8336">
        <f t="shared" si="1172"/>
        <v>0</v>
      </c>
      <c r="AQ8336">
        <f t="shared" si="1173"/>
        <v>0</v>
      </c>
      <c r="AR8336">
        <f t="shared" si="1174"/>
        <v>1</v>
      </c>
      <c r="AS8336">
        <f t="shared" si="1175"/>
        <v>0</v>
      </c>
      <c r="AT8336">
        <f t="shared" si="1176"/>
        <v>0</v>
      </c>
      <c r="AU8336">
        <f t="shared" si="1176"/>
        <v>0</v>
      </c>
      <c r="AV8336" t="str">
        <f t="shared" si="1178"/>
        <v>2021-02-02T12:51:19</v>
      </c>
    </row>
    <row r="8337" spans="1:48" x14ac:dyDescent="0.25">
      <c r="A8337" s="5">
        <v>8408</v>
      </c>
      <c r="B8337" s="5" t="s">
        <v>16979</v>
      </c>
      <c r="C8337" s="5" t="s">
        <v>16980</v>
      </c>
      <c r="D8337" s="6" t="s">
        <v>16981</v>
      </c>
      <c r="E8337" s="9">
        <v>0</v>
      </c>
      <c r="F8337" s="13">
        <v>0</v>
      </c>
      <c r="G8337" s="13"/>
      <c r="H8337" s="9"/>
      <c r="I8337" s="9">
        <v>0</v>
      </c>
      <c r="J8337" s="9">
        <v>0</v>
      </c>
      <c r="K8337" s="9">
        <v>80000</v>
      </c>
      <c r="L8337" s="9" t="s">
        <v>199</v>
      </c>
      <c r="M8337" s="8" t="s">
        <v>53</v>
      </c>
      <c r="N8337" s="8">
        <v>0.78571428571428503</v>
      </c>
      <c r="O8337" s="9">
        <v>0.214285714285714</v>
      </c>
      <c r="P8337" s="9">
        <v>0</v>
      </c>
      <c r="Q8337" s="9"/>
      <c r="R8337" s="8"/>
      <c r="S8337" s="8" t="s">
        <v>16691</v>
      </c>
      <c r="T8337" s="9">
        <v>1927900</v>
      </c>
      <c r="U8337" s="9">
        <v>1386751</v>
      </c>
      <c r="V8337" s="9">
        <v>2272449</v>
      </c>
      <c r="W8337" s="9">
        <v>885698</v>
      </c>
      <c r="X8337" s="9">
        <v>860702</v>
      </c>
      <c r="Y8337" s="9">
        <v>1150406</v>
      </c>
      <c r="Z8337" s="9">
        <v>535282</v>
      </c>
      <c r="AA8337" s="9">
        <v>2952601</v>
      </c>
      <c r="AB8337" s="9">
        <v>764047</v>
      </c>
      <c r="AC8337" s="9">
        <v>12</v>
      </c>
      <c r="AD8337" s="9">
        <v>2188554</v>
      </c>
      <c r="AE8337" s="9">
        <v>2014</v>
      </c>
      <c r="AF8337" s="9" t="s">
        <v>68</v>
      </c>
      <c r="AG8337" s="9">
        <v>432000</v>
      </c>
      <c r="AH8337" s="9" t="s">
        <v>55</v>
      </c>
      <c r="AI8337" s="9" t="s">
        <v>56</v>
      </c>
      <c r="AJ8337" s="9">
        <v>0</v>
      </c>
      <c r="AK8337" s="9">
        <v>1760</v>
      </c>
      <c r="AL8337" s="8"/>
      <c r="AM8337" s="10">
        <f t="shared" si="1170"/>
        <v>0</v>
      </c>
      <c r="AN8337">
        <f t="shared" si="1171"/>
        <v>0</v>
      </c>
      <c r="AO8337">
        <f t="shared" si="1177"/>
        <v>1</v>
      </c>
      <c r="AP8337">
        <f t="shared" si="1172"/>
        <v>0</v>
      </c>
      <c r="AQ8337">
        <f t="shared" si="1173"/>
        <v>1</v>
      </c>
      <c r="AR8337">
        <f t="shared" si="1174"/>
        <v>0</v>
      </c>
      <c r="AS8337">
        <f t="shared" si="1175"/>
        <v>0</v>
      </c>
      <c r="AT8337">
        <f t="shared" si="1176"/>
        <v>0</v>
      </c>
      <c r="AU8337">
        <f t="shared" si="1176"/>
        <v>1</v>
      </c>
      <c r="AV8337">
        <f t="shared" si="1178"/>
        <v>0</v>
      </c>
    </row>
    <row r="8338" spans="1:48" x14ac:dyDescent="0.25">
      <c r="A8338" s="5">
        <v>8409</v>
      </c>
      <c r="B8338" s="5" t="s">
        <v>16982</v>
      </c>
      <c r="C8338" s="5" t="s">
        <v>16983</v>
      </c>
      <c r="D8338" s="6" t="s">
        <v>16984</v>
      </c>
      <c r="E8338">
        <v>0</v>
      </c>
      <c r="F8338" s="7">
        <v>0.4915050728</v>
      </c>
      <c r="G8338" s="7">
        <v>0</v>
      </c>
      <c r="H8338" t="s">
        <v>16937</v>
      </c>
      <c r="I8338">
        <v>10</v>
      </c>
      <c r="J8338">
        <v>2660.13</v>
      </c>
      <c r="K8338">
        <v>15000</v>
      </c>
      <c r="L8338" t="s">
        <v>52</v>
      </c>
      <c r="M8338" s="8" t="s">
        <v>53</v>
      </c>
      <c r="N8338" s="8">
        <v>0.78571428571428503</v>
      </c>
      <c r="O8338">
        <v>0.214285714285714</v>
      </c>
      <c r="P8338" s="9">
        <v>0</v>
      </c>
      <c r="Q8338">
        <v>10000</v>
      </c>
      <c r="R8338" s="8"/>
      <c r="S8338" s="8"/>
      <c r="AA8338">
        <v>100000</v>
      </c>
      <c r="AB8338">
        <v>0</v>
      </c>
      <c r="AC8338">
        <v>1</v>
      </c>
      <c r="AD8338">
        <v>0</v>
      </c>
      <c r="AE8338">
        <v>1998</v>
      </c>
      <c r="AF8338" t="s">
        <v>54</v>
      </c>
      <c r="AG8338">
        <v>10000</v>
      </c>
      <c r="AH8338" t="s">
        <v>55</v>
      </c>
      <c r="AI8338" t="s">
        <v>55</v>
      </c>
      <c r="AJ8338">
        <v>1</v>
      </c>
      <c r="AK8338">
        <v>8800</v>
      </c>
      <c r="AL8338" s="8" t="s">
        <v>16985</v>
      </c>
      <c r="AM8338" s="10">
        <f t="shared" si="1170"/>
        <v>2021</v>
      </c>
      <c r="AN8338">
        <f t="shared" si="1171"/>
        <v>1</v>
      </c>
      <c r="AO8338">
        <f t="shared" si="1177"/>
        <v>0</v>
      </c>
      <c r="AP8338">
        <f t="shared" si="1172"/>
        <v>0</v>
      </c>
      <c r="AQ8338">
        <f t="shared" si="1173"/>
        <v>1</v>
      </c>
      <c r="AR8338">
        <f t="shared" si="1174"/>
        <v>0</v>
      </c>
      <c r="AS8338">
        <f t="shared" si="1175"/>
        <v>0</v>
      </c>
      <c r="AT8338">
        <f t="shared" si="1176"/>
        <v>0</v>
      </c>
      <c r="AU8338">
        <f t="shared" si="1176"/>
        <v>0</v>
      </c>
      <c r="AV8338" t="str">
        <f t="shared" si="1178"/>
        <v>2021-02-02T13:08:54</v>
      </c>
    </row>
    <row r="8339" spans="1:48" x14ac:dyDescent="0.25">
      <c r="A8339" s="5">
        <v>8410</v>
      </c>
      <c r="B8339" s="5" t="s">
        <v>16986</v>
      </c>
      <c r="C8339" s="5" t="s">
        <v>16966</v>
      </c>
      <c r="D8339" s="6" t="s">
        <v>16987</v>
      </c>
      <c r="E8339">
        <v>0</v>
      </c>
      <c r="F8339" s="7">
        <v>0.49422053240000002</v>
      </c>
      <c r="G8339" s="7">
        <v>0</v>
      </c>
      <c r="H8339" t="s">
        <v>16988</v>
      </c>
      <c r="I8339">
        <v>10</v>
      </c>
      <c r="J8339">
        <v>2659.49</v>
      </c>
      <c r="K8339">
        <v>15000</v>
      </c>
      <c r="L8339" t="s">
        <v>52</v>
      </c>
      <c r="M8339" s="8" t="s">
        <v>53</v>
      </c>
      <c r="N8339" s="8">
        <v>0.78571428571428503</v>
      </c>
      <c r="O8339">
        <v>0.214285714285714</v>
      </c>
      <c r="P8339" s="9">
        <v>0</v>
      </c>
      <c r="Q8339">
        <v>10000</v>
      </c>
      <c r="R8339" s="8"/>
      <c r="S8339" s="8"/>
      <c r="AA8339">
        <v>100000</v>
      </c>
      <c r="AB8339">
        <v>0</v>
      </c>
      <c r="AC8339">
        <v>1</v>
      </c>
      <c r="AD8339">
        <v>0</v>
      </c>
      <c r="AE8339">
        <v>2009</v>
      </c>
      <c r="AF8339" t="s">
        <v>121</v>
      </c>
      <c r="AG8339">
        <v>30000</v>
      </c>
      <c r="AH8339" t="s">
        <v>55</v>
      </c>
      <c r="AI8339" t="s">
        <v>55</v>
      </c>
      <c r="AJ8339">
        <v>1</v>
      </c>
      <c r="AK8339">
        <v>54000</v>
      </c>
      <c r="AL8339" s="8" t="s">
        <v>16989</v>
      </c>
      <c r="AM8339" s="10">
        <f t="shared" si="1170"/>
        <v>2021</v>
      </c>
      <c r="AN8339">
        <f t="shared" si="1171"/>
        <v>1</v>
      </c>
      <c r="AO8339">
        <f t="shared" si="1177"/>
        <v>0</v>
      </c>
      <c r="AP8339">
        <f t="shared" si="1172"/>
        <v>0</v>
      </c>
      <c r="AQ8339">
        <f t="shared" si="1173"/>
        <v>1</v>
      </c>
      <c r="AR8339">
        <f t="shared" si="1174"/>
        <v>0</v>
      </c>
      <c r="AS8339">
        <f t="shared" si="1175"/>
        <v>0</v>
      </c>
      <c r="AT8339">
        <f t="shared" si="1176"/>
        <v>0</v>
      </c>
      <c r="AU8339">
        <f t="shared" si="1176"/>
        <v>0</v>
      </c>
      <c r="AV8339" t="str">
        <f t="shared" si="1178"/>
        <v>2021-02-02T13:09:08</v>
      </c>
    </row>
    <row r="8340" spans="1:48" x14ac:dyDescent="0.25">
      <c r="A8340" s="5">
        <v>8411</v>
      </c>
      <c r="B8340" s="5" t="s">
        <v>16990</v>
      </c>
      <c r="C8340" s="5" t="s">
        <v>16966</v>
      </c>
      <c r="D8340" s="6" t="s">
        <v>16991</v>
      </c>
      <c r="E8340">
        <v>0</v>
      </c>
      <c r="F8340" s="7">
        <v>0.4926995596</v>
      </c>
      <c r="G8340" s="7">
        <v>0</v>
      </c>
      <c r="H8340" t="s">
        <v>16988</v>
      </c>
      <c r="I8340">
        <v>9</v>
      </c>
      <c r="J8340">
        <v>2659.58</v>
      </c>
      <c r="K8340">
        <v>15000</v>
      </c>
      <c r="L8340" t="s">
        <v>199</v>
      </c>
      <c r="M8340" s="8" t="s">
        <v>53</v>
      </c>
      <c r="N8340" s="8">
        <v>0.69642857142857095</v>
      </c>
      <c r="O8340">
        <v>0.30357142857142799</v>
      </c>
      <c r="P8340" s="9">
        <v>0</v>
      </c>
      <c r="R8340" s="8"/>
      <c r="S8340" s="8"/>
      <c r="AA8340">
        <v>100000</v>
      </c>
      <c r="AB8340">
        <v>0</v>
      </c>
      <c r="AC8340">
        <v>1</v>
      </c>
      <c r="AD8340">
        <v>0</v>
      </c>
      <c r="AE8340">
        <v>2012</v>
      </c>
      <c r="AF8340" t="s">
        <v>68</v>
      </c>
      <c r="AG8340">
        <v>20000</v>
      </c>
      <c r="AH8340" t="s">
        <v>56</v>
      </c>
      <c r="AI8340" t="s">
        <v>55</v>
      </c>
      <c r="AJ8340">
        <v>1</v>
      </c>
      <c r="AK8340">
        <v>3840</v>
      </c>
      <c r="AL8340" s="8"/>
      <c r="AM8340" s="10">
        <f t="shared" si="1170"/>
        <v>2021</v>
      </c>
      <c r="AN8340">
        <f t="shared" si="1171"/>
        <v>0</v>
      </c>
      <c r="AO8340">
        <f t="shared" si="1177"/>
        <v>1</v>
      </c>
      <c r="AP8340">
        <f t="shared" si="1172"/>
        <v>0</v>
      </c>
      <c r="AQ8340">
        <f t="shared" si="1173"/>
        <v>1</v>
      </c>
      <c r="AR8340">
        <f t="shared" si="1174"/>
        <v>0</v>
      </c>
      <c r="AS8340">
        <f t="shared" si="1175"/>
        <v>0</v>
      </c>
      <c r="AT8340">
        <f t="shared" si="1176"/>
        <v>1</v>
      </c>
      <c r="AU8340">
        <f t="shared" si="1176"/>
        <v>0</v>
      </c>
      <c r="AV8340">
        <f t="shared" si="1178"/>
        <v>0</v>
      </c>
    </row>
    <row r="8341" spans="1:48" x14ac:dyDescent="0.25">
      <c r="A8341" s="5">
        <v>8412</v>
      </c>
      <c r="B8341" s="5" t="s">
        <v>16992</v>
      </c>
      <c r="C8341" s="5" t="s">
        <v>16993</v>
      </c>
      <c r="D8341" s="6" t="s">
        <v>16994</v>
      </c>
      <c r="E8341">
        <v>2</v>
      </c>
      <c r="F8341" s="7">
        <v>0.61658099690000001</v>
      </c>
      <c r="G8341" s="7">
        <v>0</v>
      </c>
      <c r="H8341" t="s">
        <v>3551</v>
      </c>
      <c r="I8341">
        <v>0</v>
      </c>
      <c r="J8341">
        <v>0</v>
      </c>
      <c r="K8341">
        <v>20000</v>
      </c>
      <c r="L8341" t="s">
        <v>52</v>
      </c>
      <c r="M8341" s="8" t="s">
        <v>53</v>
      </c>
      <c r="N8341" s="8">
        <v>0.78571428571428503</v>
      </c>
      <c r="O8341">
        <v>0.214285714285714</v>
      </c>
      <c r="P8341" s="9">
        <v>0</v>
      </c>
      <c r="Q8341">
        <v>20000</v>
      </c>
      <c r="R8341" s="8"/>
      <c r="S8341" s="8"/>
      <c r="AA8341">
        <v>39389106</v>
      </c>
      <c r="AB8341">
        <v>0</v>
      </c>
      <c r="AC8341">
        <v>12</v>
      </c>
      <c r="AD8341">
        <v>0</v>
      </c>
      <c r="AE8341">
        <v>1991</v>
      </c>
      <c r="AF8341" t="s">
        <v>54</v>
      </c>
      <c r="AG8341">
        <v>2000000</v>
      </c>
      <c r="AH8341" t="s">
        <v>55</v>
      </c>
      <c r="AI8341" t="s">
        <v>56</v>
      </c>
      <c r="AJ8341">
        <v>1</v>
      </c>
      <c r="AK8341">
        <v>89100</v>
      </c>
      <c r="AL8341" s="8" t="s">
        <v>16995</v>
      </c>
      <c r="AM8341" s="10">
        <f t="shared" si="1170"/>
        <v>2019</v>
      </c>
      <c r="AN8341">
        <f t="shared" si="1171"/>
        <v>1</v>
      </c>
      <c r="AO8341">
        <f t="shared" si="1177"/>
        <v>0</v>
      </c>
      <c r="AP8341">
        <f t="shared" si="1172"/>
        <v>0</v>
      </c>
      <c r="AQ8341">
        <f t="shared" si="1173"/>
        <v>1</v>
      </c>
      <c r="AR8341">
        <f t="shared" si="1174"/>
        <v>0</v>
      </c>
      <c r="AS8341">
        <f t="shared" si="1175"/>
        <v>0</v>
      </c>
      <c r="AT8341">
        <f t="shared" si="1176"/>
        <v>0</v>
      </c>
      <c r="AU8341">
        <f t="shared" si="1176"/>
        <v>1</v>
      </c>
      <c r="AV8341" t="str">
        <f t="shared" si="1178"/>
        <v>2021-02-02T13:08:37</v>
      </c>
    </row>
    <row r="8342" spans="1:48" x14ac:dyDescent="0.25">
      <c r="A8342" s="5">
        <v>8413</v>
      </c>
      <c r="B8342" s="5" t="s">
        <v>16996</v>
      </c>
      <c r="C8342" s="5" t="s">
        <v>16935</v>
      </c>
      <c r="D8342" s="6" t="s">
        <v>16997</v>
      </c>
      <c r="E8342">
        <v>0</v>
      </c>
      <c r="F8342" s="7">
        <v>0.4915050728</v>
      </c>
      <c r="G8342" s="7">
        <v>0</v>
      </c>
      <c r="H8342" t="s">
        <v>16988</v>
      </c>
      <c r="I8342">
        <v>10</v>
      </c>
      <c r="J8342">
        <v>2660.13</v>
      </c>
      <c r="K8342">
        <v>15000</v>
      </c>
      <c r="L8342" t="s">
        <v>199</v>
      </c>
      <c r="M8342" s="8" t="s">
        <v>53</v>
      </c>
      <c r="N8342" s="8">
        <v>0.69642857142857095</v>
      </c>
      <c r="O8342">
        <v>0.30357142857142799</v>
      </c>
      <c r="P8342" s="9">
        <v>0</v>
      </c>
      <c r="R8342" s="8"/>
      <c r="S8342" s="8"/>
      <c r="AA8342">
        <v>100000</v>
      </c>
      <c r="AB8342">
        <v>0</v>
      </c>
      <c r="AC8342">
        <v>1</v>
      </c>
      <c r="AD8342">
        <v>0</v>
      </c>
      <c r="AE8342">
        <v>2011</v>
      </c>
      <c r="AF8342" t="s">
        <v>68</v>
      </c>
      <c r="AG8342">
        <v>50000</v>
      </c>
      <c r="AH8342" t="s">
        <v>56</v>
      </c>
      <c r="AI8342" t="s">
        <v>55</v>
      </c>
      <c r="AJ8342">
        <v>1</v>
      </c>
      <c r="AK8342">
        <v>3960</v>
      </c>
      <c r="AL8342" s="8"/>
      <c r="AM8342" s="10">
        <f t="shared" si="1170"/>
        <v>2021</v>
      </c>
      <c r="AN8342">
        <f t="shared" si="1171"/>
        <v>0</v>
      </c>
      <c r="AO8342">
        <f t="shared" si="1177"/>
        <v>1</v>
      </c>
      <c r="AP8342">
        <f t="shared" si="1172"/>
        <v>0</v>
      </c>
      <c r="AQ8342">
        <f t="shared" si="1173"/>
        <v>1</v>
      </c>
      <c r="AR8342">
        <f t="shared" si="1174"/>
        <v>0</v>
      </c>
      <c r="AS8342">
        <f t="shared" si="1175"/>
        <v>0</v>
      </c>
      <c r="AT8342">
        <f t="shared" si="1176"/>
        <v>1</v>
      </c>
      <c r="AU8342">
        <f t="shared" si="1176"/>
        <v>0</v>
      </c>
      <c r="AV8342">
        <f t="shared" si="1178"/>
        <v>0</v>
      </c>
    </row>
    <row r="8343" spans="1:48" x14ac:dyDescent="0.25">
      <c r="A8343" s="5">
        <v>8414</v>
      </c>
      <c r="B8343" s="5" t="s">
        <v>16998</v>
      </c>
      <c r="C8343" s="5" t="s">
        <v>16935</v>
      </c>
      <c r="D8343" s="6" t="s">
        <v>16999</v>
      </c>
      <c r="E8343">
        <v>0</v>
      </c>
      <c r="F8343" s="7">
        <v>0.4915050728</v>
      </c>
      <c r="G8343" s="7">
        <v>0</v>
      </c>
      <c r="H8343" t="s">
        <v>12463</v>
      </c>
      <c r="I8343">
        <v>10</v>
      </c>
      <c r="J8343">
        <v>2660.13</v>
      </c>
      <c r="K8343">
        <v>15000</v>
      </c>
      <c r="L8343" t="s">
        <v>52</v>
      </c>
      <c r="M8343" s="8" t="s">
        <v>53</v>
      </c>
      <c r="N8343" s="8">
        <v>0.78571428571428503</v>
      </c>
      <c r="O8343">
        <v>0.214285714285714</v>
      </c>
      <c r="P8343" s="9">
        <v>0</v>
      </c>
      <c r="Q8343">
        <v>10000</v>
      </c>
      <c r="R8343" s="8"/>
      <c r="S8343" s="8"/>
      <c r="AA8343">
        <v>100000</v>
      </c>
      <c r="AB8343">
        <v>0</v>
      </c>
      <c r="AC8343">
        <v>1</v>
      </c>
      <c r="AD8343">
        <v>0</v>
      </c>
      <c r="AE8343">
        <v>2011</v>
      </c>
      <c r="AF8343" t="s">
        <v>68</v>
      </c>
      <c r="AG8343">
        <v>50000</v>
      </c>
      <c r="AH8343" t="s">
        <v>55</v>
      </c>
      <c r="AI8343" t="s">
        <v>55</v>
      </c>
      <c r="AJ8343">
        <v>1</v>
      </c>
      <c r="AK8343">
        <v>4400</v>
      </c>
      <c r="AL8343" s="8" t="s">
        <v>17000</v>
      </c>
      <c r="AM8343" s="10">
        <f t="shared" si="1170"/>
        <v>2017</v>
      </c>
      <c r="AN8343">
        <f t="shared" si="1171"/>
        <v>1</v>
      </c>
      <c r="AO8343">
        <f t="shared" si="1177"/>
        <v>0</v>
      </c>
      <c r="AP8343">
        <f t="shared" si="1172"/>
        <v>0</v>
      </c>
      <c r="AQ8343">
        <f t="shared" si="1173"/>
        <v>1</v>
      </c>
      <c r="AR8343">
        <f t="shared" si="1174"/>
        <v>0</v>
      </c>
      <c r="AS8343">
        <f t="shared" si="1175"/>
        <v>0</v>
      </c>
      <c r="AT8343">
        <f t="shared" si="1176"/>
        <v>0</v>
      </c>
      <c r="AU8343">
        <f t="shared" si="1176"/>
        <v>0</v>
      </c>
      <c r="AV8343" t="str">
        <f t="shared" si="1178"/>
        <v>2021-02-02T13:14:09</v>
      </c>
    </row>
    <row r="8344" spans="1:48" x14ac:dyDescent="0.25">
      <c r="A8344" s="5">
        <v>8415</v>
      </c>
      <c r="B8344" s="5" t="s">
        <v>17001</v>
      </c>
      <c r="C8344" s="5" t="s">
        <v>16966</v>
      </c>
      <c r="D8344" s="6" t="s">
        <v>17002</v>
      </c>
      <c r="E8344">
        <v>0</v>
      </c>
      <c r="F8344" s="7">
        <v>0.49867337649999999</v>
      </c>
      <c r="G8344" s="7">
        <v>0</v>
      </c>
      <c r="H8344" t="s">
        <v>16988</v>
      </c>
      <c r="I8344">
        <v>5</v>
      </c>
      <c r="J8344">
        <v>1329.77</v>
      </c>
      <c r="K8344">
        <v>15000</v>
      </c>
      <c r="L8344" t="s">
        <v>52</v>
      </c>
      <c r="M8344" s="8" t="s">
        <v>86</v>
      </c>
      <c r="N8344" s="8">
        <v>0.67857142857142805</v>
      </c>
      <c r="O8344">
        <v>0.32142857142857101</v>
      </c>
      <c r="P8344" s="9">
        <v>0</v>
      </c>
      <c r="Q8344">
        <v>10000</v>
      </c>
      <c r="R8344" s="8"/>
      <c r="S8344" s="8"/>
      <c r="AA8344">
        <v>100000</v>
      </c>
      <c r="AB8344">
        <v>0</v>
      </c>
      <c r="AC8344">
        <v>1</v>
      </c>
      <c r="AD8344">
        <v>0</v>
      </c>
      <c r="AE8344">
        <v>2017</v>
      </c>
      <c r="AF8344" t="s">
        <v>126</v>
      </c>
      <c r="AG8344">
        <v>20000</v>
      </c>
      <c r="AH8344" t="s">
        <v>55</v>
      </c>
      <c r="AI8344" t="s">
        <v>55</v>
      </c>
      <c r="AJ8344">
        <v>1</v>
      </c>
      <c r="AK8344">
        <v>20480</v>
      </c>
      <c r="AL8344" s="8" t="s">
        <v>17003</v>
      </c>
      <c r="AM8344" s="10">
        <f t="shared" si="1170"/>
        <v>2021</v>
      </c>
      <c r="AN8344">
        <f t="shared" si="1171"/>
        <v>1</v>
      </c>
      <c r="AO8344">
        <f t="shared" si="1177"/>
        <v>0</v>
      </c>
      <c r="AP8344">
        <f t="shared" si="1172"/>
        <v>0</v>
      </c>
      <c r="AQ8344">
        <f t="shared" si="1173"/>
        <v>0</v>
      </c>
      <c r="AR8344">
        <f t="shared" si="1174"/>
        <v>1</v>
      </c>
      <c r="AS8344">
        <f t="shared" si="1175"/>
        <v>0</v>
      </c>
      <c r="AT8344">
        <f t="shared" si="1176"/>
        <v>0</v>
      </c>
      <c r="AU8344">
        <f t="shared" si="1176"/>
        <v>0</v>
      </c>
      <c r="AV8344" t="str">
        <f t="shared" si="1178"/>
        <v>2021-02-02T13:14:57</v>
      </c>
    </row>
    <row r="8345" spans="1:48" x14ac:dyDescent="0.25">
      <c r="A8345" s="5">
        <v>8416</v>
      </c>
      <c r="B8345" s="5" t="s">
        <v>17004</v>
      </c>
      <c r="C8345" s="5" t="s">
        <v>17005</v>
      </c>
      <c r="D8345" s="6" t="s">
        <v>17006</v>
      </c>
      <c r="E8345">
        <v>0</v>
      </c>
      <c r="F8345" s="7">
        <v>0.49590791140000001</v>
      </c>
      <c r="G8345" s="7">
        <v>0</v>
      </c>
      <c r="H8345" t="s">
        <v>12463</v>
      </c>
      <c r="I8345">
        <v>4</v>
      </c>
      <c r="J8345">
        <v>1330.07</v>
      </c>
      <c r="K8345">
        <v>15000</v>
      </c>
      <c r="L8345" t="s">
        <v>199</v>
      </c>
      <c r="M8345" s="8" t="s">
        <v>53</v>
      </c>
      <c r="N8345" s="8">
        <v>0.69642857142857095</v>
      </c>
      <c r="O8345">
        <v>0.30357142857142799</v>
      </c>
      <c r="P8345" s="9">
        <v>0</v>
      </c>
      <c r="R8345" s="8"/>
      <c r="S8345" s="8"/>
      <c r="AA8345">
        <v>100000</v>
      </c>
      <c r="AB8345">
        <v>0</v>
      </c>
      <c r="AC8345">
        <v>1</v>
      </c>
      <c r="AD8345">
        <v>0</v>
      </c>
      <c r="AE8345">
        <v>2009</v>
      </c>
      <c r="AF8345" t="s">
        <v>121</v>
      </c>
      <c r="AG8345">
        <v>20000</v>
      </c>
      <c r="AH8345" t="s">
        <v>56</v>
      </c>
      <c r="AI8345" t="s">
        <v>55</v>
      </c>
      <c r="AJ8345">
        <v>1</v>
      </c>
      <c r="AK8345">
        <v>5120</v>
      </c>
      <c r="AL8345" s="8"/>
      <c r="AM8345" s="10">
        <f t="shared" si="1170"/>
        <v>2017</v>
      </c>
      <c r="AN8345">
        <f t="shared" si="1171"/>
        <v>0</v>
      </c>
      <c r="AO8345">
        <f t="shared" si="1177"/>
        <v>1</v>
      </c>
      <c r="AP8345">
        <f t="shared" si="1172"/>
        <v>0</v>
      </c>
      <c r="AQ8345">
        <f t="shared" si="1173"/>
        <v>1</v>
      </c>
      <c r="AR8345">
        <f t="shared" si="1174"/>
        <v>0</v>
      </c>
      <c r="AS8345">
        <f t="shared" si="1175"/>
        <v>0</v>
      </c>
      <c r="AT8345">
        <f t="shared" si="1176"/>
        <v>1</v>
      </c>
      <c r="AU8345">
        <f t="shared" si="1176"/>
        <v>0</v>
      </c>
      <c r="AV8345">
        <f t="shared" si="1178"/>
        <v>0</v>
      </c>
    </row>
    <row r="8346" spans="1:48" x14ac:dyDescent="0.25">
      <c r="A8346" s="5">
        <v>8417</v>
      </c>
      <c r="B8346" s="5" t="s">
        <v>17007</v>
      </c>
      <c r="C8346" s="5" t="s">
        <v>3883</v>
      </c>
      <c r="D8346" s="6" t="s">
        <v>17008</v>
      </c>
      <c r="E8346">
        <v>0</v>
      </c>
      <c r="F8346" s="7">
        <v>0.4915050728</v>
      </c>
      <c r="G8346" s="7">
        <v>0</v>
      </c>
      <c r="H8346" t="s">
        <v>16988</v>
      </c>
      <c r="I8346">
        <v>10</v>
      </c>
      <c r="J8346">
        <v>2660.13</v>
      </c>
      <c r="K8346">
        <v>15000</v>
      </c>
      <c r="L8346" t="s">
        <v>52</v>
      </c>
      <c r="M8346" s="8" t="s">
        <v>53</v>
      </c>
      <c r="N8346" s="8">
        <v>0.78571428571428503</v>
      </c>
      <c r="O8346">
        <v>0.214285714285714</v>
      </c>
      <c r="P8346" s="9">
        <v>0</v>
      </c>
      <c r="Q8346">
        <v>10000</v>
      </c>
      <c r="R8346" s="8"/>
      <c r="S8346" s="8"/>
      <c r="AA8346">
        <v>100000</v>
      </c>
      <c r="AB8346">
        <v>0</v>
      </c>
      <c r="AC8346">
        <v>1</v>
      </c>
      <c r="AD8346">
        <v>0</v>
      </c>
      <c r="AE8346">
        <v>2013</v>
      </c>
      <c r="AF8346" t="s">
        <v>68</v>
      </c>
      <c r="AG8346">
        <v>20000</v>
      </c>
      <c r="AH8346" t="s">
        <v>55</v>
      </c>
      <c r="AI8346" t="s">
        <v>55</v>
      </c>
      <c r="AJ8346">
        <v>1</v>
      </c>
      <c r="AK8346">
        <v>48600</v>
      </c>
      <c r="AL8346" s="8" t="s">
        <v>17009</v>
      </c>
      <c r="AM8346" s="10">
        <f t="shared" si="1170"/>
        <v>2021</v>
      </c>
      <c r="AN8346">
        <f t="shared" si="1171"/>
        <v>1</v>
      </c>
      <c r="AO8346">
        <f t="shared" si="1177"/>
        <v>0</v>
      </c>
      <c r="AP8346">
        <f t="shared" si="1172"/>
        <v>0</v>
      </c>
      <c r="AQ8346">
        <f t="shared" si="1173"/>
        <v>1</v>
      </c>
      <c r="AR8346">
        <f t="shared" si="1174"/>
        <v>0</v>
      </c>
      <c r="AS8346">
        <f t="shared" si="1175"/>
        <v>0</v>
      </c>
      <c r="AT8346">
        <f t="shared" si="1176"/>
        <v>0</v>
      </c>
      <c r="AU8346">
        <f t="shared" si="1176"/>
        <v>0</v>
      </c>
      <c r="AV8346" t="str">
        <f t="shared" si="1178"/>
        <v>2021-02-02T13:16:28</v>
      </c>
    </row>
    <row r="8347" spans="1:48" x14ac:dyDescent="0.25">
      <c r="A8347" s="5">
        <v>8418</v>
      </c>
      <c r="B8347" s="5" t="s">
        <v>17010</v>
      </c>
      <c r="C8347" s="5" t="s">
        <v>16966</v>
      </c>
      <c r="D8347" s="6" t="s">
        <v>17011</v>
      </c>
      <c r="E8347">
        <v>0</v>
      </c>
      <c r="F8347" s="7">
        <v>0.49461380919999998</v>
      </c>
      <c r="G8347" s="7">
        <v>0</v>
      </c>
      <c r="H8347" t="s">
        <v>16988</v>
      </c>
      <c r="I8347">
        <v>6</v>
      </c>
      <c r="J8347">
        <v>1330.07</v>
      </c>
      <c r="K8347">
        <v>15000</v>
      </c>
      <c r="L8347" t="s">
        <v>52</v>
      </c>
      <c r="M8347" s="8" t="s">
        <v>86</v>
      </c>
      <c r="N8347" s="8">
        <v>0.67857142857142805</v>
      </c>
      <c r="O8347">
        <v>0.32142857142857101</v>
      </c>
      <c r="P8347" s="9">
        <v>0</v>
      </c>
      <c r="Q8347">
        <v>10000</v>
      </c>
      <c r="R8347" s="8"/>
      <c r="S8347" s="8"/>
      <c r="AA8347">
        <v>100000</v>
      </c>
      <c r="AB8347">
        <v>0</v>
      </c>
      <c r="AC8347">
        <v>1</v>
      </c>
      <c r="AD8347">
        <v>0</v>
      </c>
      <c r="AE8347">
        <v>2018</v>
      </c>
      <c r="AF8347" t="s">
        <v>126</v>
      </c>
      <c r="AG8347">
        <v>20000</v>
      </c>
      <c r="AH8347" t="s">
        <v>55</v>
      </c>
      <c r="AI8347" t="s">
        <v>55</v>
      </c>
      <c r="AJ8347">
        <v>1</v>
      </c>
      <c r="AK8347">
        <v>20480</v>
      </c>
      <c r="AL8347" s="8" t="s">
        <v>17012</v>
      </c>
      <c r="AM8347" s="10">
        <f t="shared" si="1170"/>
        <v>2021</v>
      </c>
      <c r="AN8347">
        <f t="shared" si="1171"/>
        <v>1</v>
      </c>
      <c r="AO8347">
        <f t="shared" si="1177"/>
        <v>0</v>
      </c>
      <c r="AP8347">
        <f t="shared" si="1172"/>
        <v>0</v>
      </c>
      <c r="AQ8347">
        <f t="shared" si="1173"/>
        <v>0</v>
      </c>
      <c r="AR8347">
        <f t="shared" si="1174"/>
        <v>1</v>
      </c>
      <c r="AS8347">
        <f t="shared" si="1175"/>
        <v>0</v>
      </c>
      <c r="AT8347">
        <f t="shared" si="1176"/>
        <v>0</v>
      </c>
      <c r="AU8347">
        <f t="shared" si="1176"/>
        <v>0</v>
      </c>
      <c r="AV8347" t="str">
        <f t="shared" si="1178"/>
        <v>2021-02-02T13:21:12</v>
      </c>
    </row>
    <row r="8348" spans="1:48" x14ac:dyDescent="0.25">
      <c r="A8348" s="5">
        <v>8419</v>
      </c>
      <c r="B8348" s="5" t="s">
        <v>3439</v>
      </c>
      <c r="C8348" s="5" t="s">
        <v>3440</v>
      </c>
      <c r="D8348" s="6" t="s">
        <v>3441</v>
      </c>
      <c r="E8348">
        <v>5</v>
      </c>
      <c r="F8348" s="7">
        <v>0.56309288229999999</v>
      </c>
      <c r="G8348" s="7">
        <v>0</v>
      </c>
      <c r="H8348" t="s">
        <v>502</v>
      </c>
      <c r="I8348">
        <v>3</v>
      </c>
      <c r="J8348">
        <v>55199.839999999997</v>
      </c>
      <c r="K8348">
        <v>600000</v>
      </c>
      <c r="L8348" t="s">
        <v>52</v>
      </c>
      <c r="M8348" s="8" t="s">
        <v>53</v>
      </c>
      <c r="N8348" s="8">
        <v>0.80357142857142805</v>
      </c>
      <c r="O8348">
        <v>0.19642857142857101</v>
      </c>
      <c r="P8348" s="9">
        <v>0.86602540378443904</v>
      </c>
      <c r="Q8348">
        <v>450000</v>
      </c>
      <c r="R8348" s="8"/>
      <c r="S8348" s="8" t="s">
        <v>16694</v>
      </c>
      <c r="T8348">
        <v>18735043</v>
      </c>
      <c r="U8348">
        <v>3166978</v>
      </c>
      <c r="V8348">
        <v>27186328</v>
      </c>
      <c r="W8348">
        <v>19458460</v>
      </c>
      <c r="X8348">
        <v>1255000</v>
      </c>
      <c r="Y8348">
        <v>5228855</v>
      </c>
      <c r="Z8348">
        <v>9249972</v>
      </c>
      <c r="AA8348">
        <v>29081201</v>
      </c>
      <c r="AB8348">
        <v>11073240</v>
      </c>
      <c r="AC8348">
        <v>12</v>
      </c>
      <c r="AD8348">
        <v>18007961</v>
      </c>
      <c r="AE8348">
        <v>2017</v>
      </c>
      <c r="AF8348" t="s">
        <v>126</v>
      </c>
      <c r="AG8348">
        <v>20000000</v>
      </c>
      <c r="AH8348" t="s">
        <v>55</v>
      </c>
      <c r="AI8348" t="s">
        <v>55</v>
      </c>
      <c r="AJ8348">
        <v>1</v>
      </c>
      <c r="AK8348">
        <v>24923</v>
      </c>
      <c r="AL8348" s="8" t="s">
        <v>17013</v>
      </c>
      <c r="AM8348" s="10">
        <f t="shared" si="1170"/>
        <v>2019</v>
      </c>
      <c r="AN8348">
        <f t="shared" si="1171"/>
        <v>1</v>
      </c>
      <c r="AO8348">
        <f t="shared" si="1177"/>
        <v>0</v>
      </c>
      <c r="AP8348">
        <f t="shared" si="1172"/>
        <v>0</v>
      </c>
      <c r="AQ8348">
        <f t="shared" si="1173"/>
        <v>1</v>
      </c>
      <c r="AR8348">
        <f t="shared" si="1174"/>
        <v>0</v>
      </c>
      <c r="AS8348">
        <f t="shared" si="1175"/>
        <v>0</v>
      </c>
      <c r="AT8348">
        <f t="shared" si="1176"/>
        <v>0</v>
      </c>
      <c r="AU8348">
        <f t="shared" si="1176"/>
        <v>0</v>
      </c>
      <c r="AV8348" t="str">
        <f t="shared" si="1178"/>
        <v>2021-02-02T13:23:53</v>
      </c>
    </row>
    <row r="8349" spans="1:48" x14ac:dyDescent="0.25">
      <c r="A8349" s="5">
        <v>8420</v>
      </c>
      <c r="B8349" s="5" t="s">
        <v>12239</v>
      </c>
      <c r="C8349" s="5" t="s">
        <v>12240</v>
      </c>
      <c r="D8349" s="6" t="s">
        <v>12241</v>
      </c>
      <c r="E8349">
        <v>0</v>
      </c>
      <c r="F8349" s="7">
        <v>0.44403407459999999</v>
      </c>
      <c r="G8349" s="7">
        <v>0</v>
      </c>
      <c r="H8349" t="s">
        <v>12242</v>
      </c>
      <c r="I8349">
        <v>0</v>
      </c>
      <c r="J8349">
        <v>0</v>
      </c>
      <c r="K8349">
        <v>49000</v>
      </c>
      <c r="L8349" t="s">
        <v>52</v>
      </c>
      <c r="M8349" s="8" t="s">
        <v>63</v>
      </c>
      <c r="N8349" s="8">
        <v>0.91071428571428503</v>
      </c>
      <c r="O8349">
        <v>8.9285714285714204E-2</v>
      </c>
      <c r="P8349" s="9">
        <v>0</v>
      </c>
      <c r="Q8349">
        <v>49000</v>
      </c>
      <c r="R8349" s="8"/>
      <c r="S8349" s="8" t="s">
        <v>11020</v>
      </c>
      <c r="T8349">
        <v>6563632</v>
      </c>
      <c r="U8349">
        <v>2621128</v>
      </c>
      <c r="V8349">
        <v>8974680</v>
      </c>
      <c r="W8349">
        <v>6328264</v>
      </c>
      <c r="X8349">
        <v>50500</v>
      </c>
      <c r="Y8349">
        <v>2207519</v>
      </c>
      <c r="Z8349">
        <v>3290810</v>
      </c>
      <c r="AA8349">
        <v>1500000</v>
      </c>
      <c r="AB8349">
        <v>300000</v>
      </c>
      <c r="AC8349">
        <v>1</v>
      </c>
      <c r="AD8349">
        <v>1200000</v>
      </c>
      <c r="AE8349">
        <v>2007</v>
      </c>
      <c r="AF8349" t="s">
        <v>121</v>
      </c>
      <c r="AG8349">
        <v>2000000</v>
      </c>
      <c r="AH8349" t="s">
        <v>55</v>
      </c>
      <c r="AI8349" t="s">
        <v>55</v>
      </c>
      <c r="AJ8349">
        <v>1</v>
      </c>
      <c r="AK8349">
        <v>499500</v>
      </c>
      <c r="AL8349" s="8" t="s">
        <v>17014</v>
      </c>
      <c r="AM8349" s="10">
        <f t="shared" si="1170"/>
        <v>2010</v>
      </c>
      <c r="AN8349">
        <f t="shared" si="1171"/>
        <v>1</v>
      </c>
      <c r="AO8349">
        <f t="shared" si="1177"/>
        <v>0</v>
      </c>
      <c r="AP8349">
        <f t="shared" si="1172"/>
        <v>1</v>
      </c>
      <c r="AQ8349">
        <f t="shared" si="1173"/>
        <v>0</v>
      </c>
      <c r="AR8349">
        <f t="shared" si="1174"/>
        <v>0</v>
      </c>
      <c r="AS8349">
        <f t="shared" si="1175"/>
        <v>0</v>
      </c>
      <c r="AT8349">
        <f t="shared" si="1176"/>
        <v>0</v>
      </c>
      <c r="AU8349">
        <f t="shared" si="1176"/>
        <v>0</v>
      </c>
      <c r="AV8349" t="str">
        <f t="shared" si="1178"/>
        <v>2021-02-02T13:25:43</v>
      </c>
    </row>
    <row r="8350" spans="1:48" x14ac:dyDescent="0.25">
      <c r="A8350" s="5">
        <v>8421</v>
      </c>
      <c r="B8350" s="5" t="s">
        <v>5186</v>
      </c>
      <c r="C8350" s="5" t="s">
        <v>5187</v>
      </c>
      <c r="D8350" s="6" t="s">
        <v>5188</v>
      </c>
      <c r="E8350">
        <v>63</v>
      </c>
      <c r="F8350" s="7">
        <v>0.5350265072</v>
      </c>
      <c r="G8350" s="7">
        <v>0</v>
      </c>
      <c r="H8350" t="s">
        <v>5189</v>
      </c>
      <c r="I8350">
        <v>37</v>
      </c>
      <c r="J8350">
        <v>24315</v>
      </c>
      <c r="K8350">
        <v>50000</v>
      </c>
      <c r="L8350" t="s">
        <v>52</v>
      </c>
      <c r="M8350" s="8" t="s">
        <v>53</v>
      </c>
      <c r="N8350" s="8">
        <v>0.875</v>
      </c>
      <c r="O8350">
        <v>0.125</v>
      </c>
      <c r="P8350" s="9">
        <v>0.70480373560368703</v>
      </c>
      <c r="Q8350">
        <v>10000</v>
      </c>
      <c r="R8350" s="8"/>
      <c r="S8350" s="8" t="s">
        <v>329</v>
      </c>
      <c r="T8350">
        <v>1072944</v>
      </c>
      <c r="U8350">
        <v>227389</v>
      </c>
      <c r="V8350">
        <v>1673350</v>
      </c>
      <c r="W8350">
        <v>1445960</v>
      </c>
      <c r="X8350">
        <v>0</v>
      </c>
      <c r="Y8350">
        <v>917929</v>
      </c>
      <c r="Z8350">
        <v>60971</v>
      </c>
      <c r="AA8350">
        <v>1837367</v>
      </c>
      <c r="AB8350">
        <v>657225</v>
      </c>
      <c r="AC8350">
        <v>12</v>
      </c>
      <c r="AD8350">
        <v>1180142</v>
      </c>
      <c r="AE8350">
        <v>2008</v>
      </c>
      <c r="AF8350" t="s">
        <v>121</v>
      </c>
      <c r="AG8350">
        <v>400000</v>
      </c>
      <c r="AH8350" t="s">
        <v>55</v>
      </c>
      <c r="AI8350" t="s">
        <v>55</v>
      </c>
      <c r="AJ8350">
        <v>0.87366374319999995</v>
      </c>
      <c r="AK8350">
        <v>54286</v>
      </c>
      <c r="AL8350" s="8" t="s">
        <v>17015</v>
      </c>
      <c r="AM8350" s="10">
        <f t="shared" si="1170"/>
        <v>2014</v>
      </c>
      <c r="AN8350">
        <f t="shared" si="1171"/>
        <v>1</v>
      </c>
      <c r="AO8350">
        <f t="shared" si="1177"/>
        <v>0</v>
      </c>
      <c r="AP8350">
        <f t="shared" si="1172"/>
        <v>0</v>
      </c>
      <c r="AQ8350">
        <f t="shared" si="1173"/>
        <v>1</v>
      </c>
      <c r="AR8350">
        <f t="shared" si="1174"/>
        <v>0</v>
      </c>
      <c r="AS8350">
        <f t="shared" si="1175"/>
        <v>0</v>
      </c>
      <c r="AT8350">
        <f t="shared" si="1176"/>
        <v>0</v>
      </c>
      <c r="AU8350">
        <f t="shared" si="1176"/>
        <v>0</v>
      </c>
      <c r="AV8350" t="str">
        <f t="shared" si="1178"/>
        <v>2021-02-02T13:28:57</v>
      </c>
    </row>
    <row r="8351" spans="1:48" x14ac:dyDescent="0.25">
      <c r="A8351" s="5">
        <v>8422</v>
      </c>
      <c r="B8351" s="5" t="s">
        <v>17016</v>
      </c>
      <c r="C8351" s="5" t="s">
        <v>17017</v>
      </c>
      <c r="D8351" s="6" t="s">
        <v>17018</v>
      </c>
      <c r="E8351">
        <v>0</v>
      </c>
      <c r="F8351" s="7">
        <v>0.59388764130000005</v>
      </c>
      <c r="G8351" s="7">
        <v>0</v>
      </c>
      <c r="H8351" t="s">
        <v>17019</v>
      </c>
      <c r="I8351">
        <v>0</v>
      </c>
      <c r="J8351">
        <v>0</v>
      </c>
      <c r="K8351">
        <v>45000</v>
      </c>
      <c r="L8351" t="s">
        <v>52</v>
      </c>
      <c r="M8351" s="8" t="s">
        <v>86</v>
      </c>
      <c r="N8351" s="8">
        <v>0.64285714285714202</v>
      </c>
      <c r="O8351">
        <v>0.35714285714285698</v>
      </c>
      <c r="P8351" s="9">
        <v>0</v>
      </c>
      <c r="Q8351">
        <v>15000</v>
      </c>
      <c r="R8351" s="8"/>
      <c r="S8351" s="8"/>
      <c r="AA8351">
        <v>1030885</v>
      </c>
      <c r="AB8351">
        <v>0</v>
      </c>
      <c r="AC8351">
        <v>12</v>
      </c>
      <c r="AD8351">
        <v>0</v>
      </c>
      <c r="AE8351">
        <v>2005</v>
      </c>
      <c r="AF8351" t="s">
        <v>121</v>
      </c>
      <c r="AG8351">
        <v>100000</v>
      </c>
      <c r="AH8351" t="s">
        <v>55</v>
      </c>
      <c r="AI8351" t="s">
        <v>56</v>
      </c>
      <c r="AJ8351">
        <v>1</v>
      </c>
      <c r="AK8351">
        <v>22000</v>
      </c>
      <c r="AL8351" s="8" t="s">
        <v>17020</v>
      </c>
      <c r="AM8351" s="10">
        <f t="shared" si="1170"/>
        <v>2009</v>
      </c>
      <c r="AN8351">
        <f t="shared" si="1171"/>
        <v>1</v>
      </c>
      <c r="AO8351">
        <f t="shared" si="1177"/>
        <v>0</v>
      </c>
      <c r="AP8351">
        <f t="shared" si="1172"/>
        <v>0</v>
      </c>
      <c r="AQ8351">
        <f t="shared" si="1173"/>
        <v>0</v>
      </c>
      <c r="AR8351">
        <f t="shared" si="1174"/>
        <v>1</v>
      </c>
      <c r="AS8351">
        <f t="shared" si="1175"/>
        <v>0</v>
      </c>
      <c r="AT8351">
        <f t="shared" si="1176"/>
        <v>0</v>
      </c>
      <c r="AU8351">
        <f t="shared" si="1176"/>
        <v>1</v>
      </c>
      <c r="AV8351" t="str">
        <f t="shared" si="1178"/>
        <v>2021-02-02T13:29:49</v>
      </c>
    </row>
    <row r="8352" spans="1:48" x14ac:dyDescent="0.25">
      <c r="A8352" s="5">
        <v>8423</v>
      </c>
      <c r="B8352" s="5" t="s">
        <v>3878</v>
      </c>
      <c r="C8352" s="5" t="s">
        <v>3879</v>
      </c>
      <c r="D8352" s="6" t="s">
        <v>3880</v>
      </c>
      <c r="E8352">
        <v>17</v>
      </c>
      <c r="F8352" s="7">
        <v>0.44235444839999999</v>
      </c>
      <c r="G8352" s="7">
        <v>0</v>
      </c>
      <c r="H8352" t="s">
        <v>3881</v>
      </c>
      <c r="I8352">
        <v>0</v>
      </c>
      <c r="J8352">
        <v>0</v>
      </c>
      <c r="K8352">
        <v>5700</v>
      </c>
      <c r="L8352" t="s">
        <v>52</v>
      </c>
      <c r="M8352" s="8" t="s">
        <v>86</v>
      </c>
      <c r="N8352" s="8">
        <v>0.58928571428571397</v>
      </c>
      <c r="O8352">
        <v>0.41071428571428498</v>
      </c>
      <c r="P8352" s="9">
        <v>-0.37654770678497201</v>
      </c>
      <c r="Q8352">
        <v>5700</v>
      </c>
      <c r="R8352" s="8"/>
      <c r="S8352" s="8"/>
      <c r="AA8352">
        <v>0</v>
      </c>
      <c r="AB8352">
        <v>0</v>
      </c>
      <c r="AC8352">
        <v>1</v>
      </c>
      <c r="AD8352">
        <v>0</v>
      </c>
      <c r="AE8352">
        <v>1997</v>
      </c>
      <c r="AF8352" t="s">
        <v>54</v>
      </c>
      <c r="AG8352">
        <v>95400</v>
      </c>
      <c r="AH8352" t="s">
        <v>55</v>
      </c>
      <c r="AI8352" t="s">
        <v>56</v>
      </c>
      <c r="AJ8352">
        <v>0.83157838900000003</v>
      </c>
      <c r="AK8352">
        <v>8800</v>
      </c>
      <c r="AL8352" s="8" t="s">
        <v>17021</v>
      </c>
      <c r="AM8352" s="10">
        <f t="shared" si="1170"/>
        <v>2017</v>
      </c>
      <c r="AN8352">
        <f t="shared" si="1171"/>
        <v>1</v>
      </c>
      <c r="AO8352">
        <f t="shared" si="1177"/>
        <v>0</v>
      </c>
      <c r="AP8352">
        <f t="shared" si="1172"/>
        <v>0</v>
      </c>
      <c r="AQ8352">
        <f t="shared" si="1173"/>
        <v>0</v>
      </c>
      <c r="AR8352">
        <f t="shared" si="1174"/>
        <v>1</v>
      </c>
      <c r="AS8352">
        <f t="shared" si="1175"/>
        <v>0</v>
      </c>
      <c r="AT8352">
        <f t="shared" si="1176"/>
        <v>0</v>
      </c>
      <c r="AU8352">
        <f t="shared" si="1176"/>
        <v>1</v>
      </c>
      <c r="AV8352" t="str">
        <f t="shared" si="1178"/>
        <v>2021-02-02T14:35:46</v>
      </c>
    </row>
    <row r="8353" spans="1:48" x14ac:dyDescent="0.25">
      <c r="A8353" s="5">
        <v>8424</v>
      </c>
      <c r="B8353" s="5" t="s">
        <v>17022</v>
      </c>
      <c r="C8353" s="5" t="s">
        <v>2759</v>
      </c>
      <c r="D8353" s="6" t="s">
        <v>17023</v>
      </c>
      <c r="E8353">
        <v>0</v>
      </c>
      <c r="F8353" s="7">
        <v>0.50118175389999997</v>
      </c>
      <c r="G8353" s="7">
        <v>0</v>
      </c>
      <c r="H8353" t="s">
        <v>12463</v>
      </c>
      <c r="I8353">
        <v>0</v>
      </c>
      <c r="J8353">
        <v>0</v>
      </c>
      <c r="K8353">
        <v>15000</v>
      </c>
      <c r="L8353" t="s">
        <v>52</v>
      </c>
      <c r="M8353" s="8" t="s">
        <v>53</v>
      </c>
      <c r="N8353" s="8">
        <v>0.78571428571428503</v>
      </c>
      <c r="O8353">
        <v>0.214285714285714</v>
      </c>
      <c r="P8353" s="9">
        <v>0</v>
      </c>
      <c r="Q8353">
        <v>10000</v>
      </c>
      <c r="R8353" s="8"/>
      <c r="S8353" s="8"/>
      <c r="AA8353">
        <v>100000</v>
      </c>
      <c r="AB8353">
        <v>0</v>
      </c>
      <c r="AC8353">
        <v>1</v>
      </c>
      <c r="AD8353">
        <v>0</v>
      </c>
      <c r="AE8353">
        <v>1966</v>
      </c>
      <c r="AF8353" t="s">
        <v>54</v>
      </c>
      <c r="AG8353">
        <v>5000</v>
      </c>
      <c r="AH8353" t="s">
        <v>55</v>
      </c>
      <c r="AI8353" t="s">
        <v>55</v>
      </c>
      <c r="AJ8353">
        <v>1</v>
      </c>
      <c r="AK8353">
        <v>5180</v>
      </c>
      <c r="AL8353" s="8" t="s">
        <v>17024</v>
      </c>
      <c r="AM8353" s="10">
        <f t="shared" si="1170"/>
        <v>2017</v>
      </c>
      <c r="AN8353">
        <f t="shared" si="1171"/>
        <v>1</v>
      </c>
      <c r="AO8353">
        <f t="shared" si="1177"/>
        <v>0</v>
      </c>
      <c r="AP8353">
        <f t="shared" si="1172"/>
        <v>0</v>
      </c>
      <c r="AQ8353">
        <f t="shared" si="1173"/>
        <v>1</v>
      </c>
      <c r="AR8353">
        <f t="shared" si="1174"/>
        <v>0</v>
      </c>
      <c r="AS8353">
        <f t="shared" si="1175"/>
        <v>0</v>
      </c>
      <c r="AT8353">
        <f t="shared" si="1176"/>
        <v>0</v>
      </c>
      <c r="AU8353">
        <f t="shared" si="1176"/>
        <v>0</v>
      </c>
      <c r="AV8353" t="str">
        <f t="shared" si="1178"/>
        <v>2021-02-02T14:36:01</v>
      </c>
    </row>
    <row r="8354" spans="1:48" x14ac:dyDescent="0.25">
      <c r="A8354" s="5">
        <v>8425</v>
      </c>
      <c r="B8354" s="5" t="s">
        <v>17025</v>
      </c>
      <c r="C8354" s="5" t="s">
        <v>16935</v>
      </c>
      <c r="D8354" s="6" t="s">
        <v>17026</v>
      </c>
      <c r="E8354">
        <v>0</v>
      </c>
      <c r="F8354" s="7">
        <v>0.50123666720000004</v>
      </c>
      <c r="G8354" s="7">
        <v>0</v>
      </c>
      <c r="H8354" t="s">
        <v>16988</v>
      </c>
      <c r="I8354">
        <v>0</v>
      </c>
      <c r="J8354">
        <v>0</v>
      </c>
      <c r="K8354">
        <v>15000</v>
      </c>
      <c r="L8354" t="s">
        <v>199</v>
      </c>
      <c r="M8354" s="8" t="s">
        <v>86</v>
      </c>
      <c r="N8354" s="8">
        <v>0.58928571428571397</v>
      </c>
      <c r="O8354">
        <v>0.41071428571428498</v>
      </c>
      <c r="P8354" s="9">
        <v>0</v>
      </c>
      <c r="R8354" s="8"/>
      <c r="S8354" s="8"/>
      <c r="AA8354">
        <v>100000</v>
      </c>
      <c r="AB8354">
        <v>0</v>
      </c>
      <c r="AC8354">
        <v>1</v>
      </c>
      <c r="AD8354">
        <v>0</v>
      </c>
      <c r="AE8354">
        <v>2016</v>
      </c>
      <c r="AF8354" t="s">
        <v>126</v>
      </c>
      <c r="AG8354">
        <v>20000</v>
      </c>
      <c r="AH8354" t="s">
        <v>56</v>
      </c>
      <c r="AI8354" t="s">
        <v>55</v>
      </c>
      <c r="AJ8354">
        <v>1</v>
      </c>
      <c r="AK8354">
        <v>3840</v>
      </c>
      <c r="AL8354" s="8"/>
      <c r="AM8354" s="10">
        <f t="shared" si="1170"/>
        <v>2021</v>
      </c>
      <c r="AN8354">
        <f t="shared" si="1171"/>
        <v>0</v>
      </c>
      <c r="AO8354">
        <f t="shared" si="1177"/>
        <v>1</v>
      </c>
      <c r="AP8354">
        <f t="shared" si="1172"/>
        <v>0</v>
      </c>
      <c r="AQ8354">
        <f t="shared" si="1173"/>
        <v>0</v>
      </c>
      <c r="AR8354">
        <f t="shared" si="1174"/>
        <v>1</v>
      </c>
      <c r="AS8354">
        <f t="shared" si="1175"/>
        <v>0</v>
      </c>
      <c r="AT8354">
        <f t="shared" si="1176"/>
        <v>1</v>
      </c>
      <c r="AU8354">
        <f t="shared" si="1176"/>
        <v>0</v>
      </c>
      <c r="AV8354">
        <f t="shared" si="1178"/>
        <v>0</v>
      </c>
    </row>
    <row r="8355" spans="1:48" x14ac:dyDescent="0.25">
      <c r="A8355" s="5">
        <v>8426</v>
      </c>
      <c r="B8355" s="5" t="s">
        <v>17027</v>
      </c>
      <c r="C8355" s="5" t="s">
        <v>16935</v>
      </c>
      <c r="D8355" s="6" t="s">
        <v>17028</v>
      </c>
      <c r="E8355">
        <v>0</v>
      </c>
      <c r="F8355" s="7">
        <v>0.50062308870000005</v>
      </c>
      <c r="G8355" s="7">
        <v>0</v>
      </c>
      <c r="H8355" t="s">
        <v>16988</v>
      </c>
      <c r="I8355">
        <v>0</v>
      </c>
      <c r="J8355">
        <v>0</v>
      </c>
      <c r="K8355">
        <v>15000</v>
      </c>
      <c r="L8355" t="s">
        <v>52</v>
      </c>
      <c r="M8355" s="8" t="s">
        <v>86</v>
      </c>
      <c r="N8355" s="8">
        <v>0.67857142857142805</v>
      </c>
      <c r="O8355">
        <v>0.32142857142857101</v>
      </c>
      <c r="P8355" s="9">
        <v>0</v>
      </c>
      <c r="Q8355">
        <v>10000</v>
      </c>
      <c r="R8355" s="8"/>
      <c r="S8355" s="8"/>
      <c r="AA8355">
        <v>100000</v>
      </c>
      <c r="AB8355">
        <v>0</v>
      </c>
      <c r="AC8355">
        <v>1</v>
      </c>
      <c r="AD8355">
        <v>0</v>
      </c>
      <c r="AE8355">
        <v>2019</v>
      </c>
      <c r="AF8355" t="s">
        <v>126</v>
      </c>
      <c r="AG8355">
        <v>20000</v>
      </c>
      <c r="AH8355" t="s">
        <v>55</v>
      </c>
      <c r="AI8355" t="s">
        <v>55</v>
      </c>
      <c r="AJ8355">
        <v>1</v>
      </c>
      <c r="AK8355">
        <v>25200</v>
      </c>
      <c r="AL8355" s="8" t="s">
        <v>17029</v>
      </c>
      <c r="AM8355" s="10">
        <f t="shared" si="1170"/>
        <v>2021</v>
      </c>
      <c r="AN8355">
        <f t="shared" si="1171"/>
        <v>1</v>
      </c>
      <c r="AO8355">
        <f t="shared" si="1177"/>
        <v>0</v>
      </c>
      <c r="AP8355">
        <f t="shared" si="1172"/>
        <v>0</v>
      </c>
      <c r="AQ8355">
        <f t="shared" si="1173"/>
        <v>0</v>
      </c>
      <c r="AR8355">
        <f t="shared" si="1174"/>
        <v>1</v>
      </c>
      <c r="AS8355">
        <f t="shared" si="1175"/>
        <v>0</v>
      </c>
      <c r="AT8355">
        <f t="shared" si="1176"/>
        <v>0</v>
      </c>
      <c r="AU8355">
        <f t="shared" si="1176"/>
        <v>0</v>
      </c>
      <c r="AV8355" t="str">
        <f t="shared" si="1178"/>
        <v>2021-02-02T14:36:39</v>
      </c>
    </row>
    <row r="8356" spans="1:48" x14ac:dyDescent="0.25">
      <c r="A8356" s="5">
        <v>8427</v>
      </c>
      <c r="B8356" s="5" t="s">
        <v>9920</v>
      </c>
      <c r="C8356" s="5" t="s">
        <v>9921</v>
      </c>
      <c r="D8356" s="6" t="s">
        <v>9922</v>
      </c>
      <c r="E8356">
        <v>5</v>
      </c>
      <c r="F8356" s="7">
        <v>0.31975373130000001</v>
      </c>
      <c r="G8356" s="7">
        <v>0</v>
      </c>
      <c r="H8356" t="s">
        <v>9923</v>
      </c>
      <c r="I8356">
        <v>32</v>
      </c>
      <c r="J8356">
        <v>4020</v>
      </c>
      <c r="K8356">
        <v>15000</v>
      </c>
      <c r="L8356" t="s">
        <v>52</v>
      </c>
      <c r="M8356" s="8" t="s">
        <v>53</v>
      </c>
      <c r="N8356" s="8">
        <v>0.71428571428571397</v>
      </c>
      <c r="O8356">
        <v>0.28571428571428498</v>
      </c>
      <c r="P8356" s="9">
        <v>0.86602540378443804</v>
      </c>
      <c r="Q8356">
        <v>10000</v>
      </c>
      <c r="R8356" s="8"/>
      <c r="S8356" s="8"/>
      <c r="AA8356">
        <v>912603</v>
      </c>
      <c r="AB8356">
        <v>0</v>
      </c>
      <c r="AC8356">
        <v>12</v>
      </c>
      <c r="AD8356">
        <v>0</v>
      </c>
      <c r="AE8356">
        <v>2002</v>
      </c>
      <c r="AF8356" t="s">
        <v>54</v>
      </c>
      <c r="AG8356">
        <v>50000</v>
      </c>
      <c r="AH8356" t="s">
        <v>55</v>
      </c>
      <c r="AI8356" t="s">
        <v>55</v>
      </c>
      <c r="AJ8356">
        <v>1</v>
      </c>
      <c r="AK8356">
        <v>4400</v>
      </c>
      <c r="AL8356" s="8" t="s">
        <v>17030</v>
      </c>
      <c r="AM8356" s="10">
        <f t="shared" si="1170"/>
        <v>2014</v>
      </c>
      <c r="AN8356">
        <f t="shared" si="1171"/>
        <v>1</v>
      </c>
      <c r="AO8356">
        <f t="shared" si="1177"/>
        <v>0</v>
      </c>
      <c r="AP8356">
        <f t="shared" si="1172"/>
        <v>0</v>
      </c>
      <c r="AQ8356">
        <f t="shared" si="1173"/>
        <v>1</v>
      </c>
      <c r="AR8356">
        <f t="shared" si="1174"/>
        <v>0</v>
      </c>
      <c r="AS8356">
        <f t="shared" si="1175"/>
        <v>0</v>
      </c>
      <c r="AT8356">
        <f t="shared" si="1176"/>
        <v>0</v>
      </c>
      <c r="AU8356">
        <f t="shared" si="1176"/>
        <v>0</v>
      </c>
      <c r="AV8356" t="str">
        <f t="shared" si="1178"/>
        <v>2021-02-02T14:37:47</v>
      </c>
    </row>
    <row r="8357" spans="1:48" x14ac:dyDescent="0.25">
      <c r="A8357" s="5">
        <v>8428</v>
      </c>
      <c r="B8357" s="5" t="s">
        <v>4287</v>
      </c>
      <c r="C8357" s="5" t="s">
        <v>4288</v>
      </c>
      <c r="D8357" s="6" t="s">
        <v>4289</v>
      </c>
      <c r="E8357">
        <v>2</v>
      </c>
      <c r="F8357" s="7">
        <v>0.47294627099999997</v>
      </c>
      <c r="G8357" s="7">
        <v>0</v>
      </c>
      <c r="H8357" t="s">
        <v>4290</v>
      </c>
      <c r="I8357">
        <v>17</v>
      </c>
      <c r="J8357">
        <v>16361.25</v>
      </c>
      <c r="K8357">
        <v>50000</v>
      </c>
      <c r="L8357" t="s">
        <v>52</v>
      </c>
      <c r="M8357" s="8" t="s">
        <v>53</v>
      </c>
      <c r="N8357" s="8">
        <v>0.875</v>
      </c>
      <c r="O8357">
        <v>0.125</v>
      </c>
      <c r="P8357" s="9">
        <v>0</v>
      </c>
      <c r="Q8357">
        <v>50000</v>
      </c>
      <c r="R8357" s="8"/>
      <c r="S8357" s="8" t="s">
        <v>217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85006365</v>
      </c>
      <c r="AB8357">
        <v>0</v>
      </c>
      <c r="AC8357">
        <v>12</v>
      </c>
      <c r="AD8357">
        <v>0</v>
      </c>
      <c r="AE8357">
        <v>2012</v>
      </c>
      <c r="AF8357" t="s">
        <v>68</v>
      </c>
      <c r="AG8357">
        <v>500000</v>
      </c>
      <c r="AH8357" t="s">
        <v>55</v>
      </c>
      <c r="AI8357" t="s">
        <v>55</v>
      </c>
      <c r="AJ8357">
        <v>1</v>
      </c>
      <c r="AK8357">
        <v>5040076</v>
      </c>
      <c r="AL8357" s="8" t="s">
        <v>17031</v>
      </c>
      <c r="AM8357" s="10">
        <f t="shared" si="1170"/>
        <v>2018</v>
      </c>
      <c r="AN8357">
        <f t="shared" si="1171"/>
        <v>1</v>
      </c>
      <c r="AO8357">
        <f t="shared" si="1177"/>
        <v>0</v>
      </c>
      <c r="AP8357">
        <f t="shared" si="1172"/>
        <v>0</v>
      </c>
      <c r="AQ8357">
        <f t="shared" si="1173"/>
        <v>1</v>
      </c>
      <c r="AR8357">
        <f t="shared" si="1174"/>
        <v>0</v>
      </c>
      <c r="AS8357">
        <f t="shared" si="1175"/>
        <v>0</v>
      </c>
      <c r="AT8357">
        <f t="shared" si="1176"/>
        <v>0</v>
      </c>
      <c r="AU8357">
        <f t="shared" si="1176"/>
        <v>0</v>
      </c>
      <c r="AV8357" t="str">
        <f t="shared" si="1178"/>
        <v>2021-02-02T14:40:46</v>
      </c>
    </row>
    <row r="8358" spans="1:48" x14ac:dyDescent="0.25">
      <c r="A8358" s="5">
        <v>8429</v>
      </c>
      <c r="B8358" s="5" t="s">
        <v>9466</v>
      </c>
      <c r="C8358" s="5" t="s">
        <v>9467</v>
      </c>
      <c r="D8358" s="6" t="s">
        <v>9468</v>
      </c>
      <c r="E8358">
        <v>25</v>
      </c>
      <c r="F8358" s="7">
        <v>0.3298917267</v>
      </c>
      <c r="G8358" s="7">
        <v>0</v>
      </c>
      <c r="H8358" t="s">
        <v>9469</v>
      </c>
      <c r="I8358">
        <v>0</v>
      </c>
      <c r="J8358">
        <v>0</v>
      </c>
      <c r="K8358">
        <v>70000</v>
      </c>
      <c r="L8358" t="s">
        <v>52</v>
      </c>
      <c r="M8358" s="8" t="s">
        <v>53</v>
      </c>
      <c r="N8358" s="8">
        <v>0.69642857142857095</v>
      </c>
      <c r="O8358">
        <v>0.30357142857142799</v>
      </c>
      <c r="P8358" s="9">
        <v>0.117531498928777</v>
      </c>
      <c r="Q8358">
        <v>70000</v>
      </c>
      <c r="R8358" s="8"/>
      <c r="S8358" s="8"/>
      <c r="AA8358">
        <v>6382797</v>
      </c>
      <c r="AB8358">
        <v>0</v>
      </c>
      <c r="AC8358">
        <v>12</v>
      </c>
      <c r="AD8358">
        <v>0</v>
      </c>
      <c r="AE8358">
        <v>2007</v>
      </c>
      <c r="AF8358" t="s">
        <v>121</v>
      </c>
      <c r="AG8358">
        <v>150000</v>
      </c>
      <c r="AH8358" t="s">
        <v>55</v>
      </c>
      <c r="AI8358" t="s">
        <v>56</v>
      </c>
      <c r="AJ8358">
        <v>1</v>
      </c>
      <c r="AK8358">
        <v>0</v>
      </c>
      <c r="AL8358" s="8" t="s">
        <v>17032</v>
      </c>
      <c r="AM8358" s="10">
        <f t="shared" si="1170"/>
        <v>2017</v>
      </c>
      <c r="AN8358">
        <f t="shared" si="1171"/>
        <v>1</v>
      </c>
      <c r="AO8358">
        <f t="shared" si="1177"/>
        <v>0</v>
      </c>
      <c r="AP8358">
        <f t="shared" si="1172"/>
        <v>0</v>
      </c>
      <c r="AQ8358">
        <f t="shared" si="1173"/>
        <v>1</v>
      </c>
      <c r="AR8358">
        <f t="shared" si="1174"/>
        <v>0</v>
      </c>
      <c r="AS8358">
        <f t="shared" si="1175"/>
        <v>0</v>
      </c>
      <c r="AT8358">
        <f t="shared" si="1176"/>
        <v>0</v>
      </c>
      <c r="AU8358">
        <f t="shared" si="1176"/>
        <v>1</v>
      </c>
      <c r="AV8358" t="str">
        <f t="shared" si="1178"/>
        <v>2021-02-02T14:41:33</v>
      </c>
    </row>
    <row r="8359" spans="1:48" x14ac:dyDescent="0.25">
      <c r="A8359" s="5">
        <v>8430</v>
      </c>
      <c r="B8359" s="5" t="s">
        <v>17033</v>
      </c>
      <c r="C8359" s="5" t="s">
        <v>17034</v>
      </c>
      <c r="D8359" s="6" t="s">
        <v>17035</v>
      </c>
      <c r="E8359">
        <v>0</v>
      </c>
      <c r="F8359" s="7">
        <v>0.6023310516</v>
      </c>
      <c r="G8359" s="7">
        <v>0</v>
      </c>
      <c r="H8359" t="s">
        <v>17036</v>
      </c>
      <c r="I8359">
        <v>0</v>
      </c>
      <c r="J8359">
        <v>0</v>
      </c>
      <c r="K8359">
        <v>30000</v>
      </c>
      <c r="L8359" t="s">
        <v>52</v>
      </c>
      <c r="M8359" s="8" t="s">
        <v>63</v>
      </c>
      <c r="N8359" s="8">
        <v>0.91071428571428503</v>
      </c>
      <c r="O8359">
        <v>8.9285714285714204E-2</v>
      </c>
      <c r="P8359" s="9">
        <v>0</v>
      </c>
      <c r="Q8359">
        <v>30000</v>
      </c>
      <c r="R8359" s="8"/>
      <c r="S8359" s="8" t="s">
        <v>6551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5591115</v>
      </c>
      <c r="AB8359">
        <v>0</v>
      </c>
      <c r="AC8359">
        <v>12</v>
      </c>
      <c r="AD8359">
        <v>0</v>
      </c>
      <c r="AE8359">
        <v>2003</v>
      </c>
      <c r="AF8359" t="s">
        <v>54</v>
      </c>
      <c r="AG8359">
        <v>300000</v>
      </c>
      <c r="AH8359" t="s">
        <v>55</v>
      </c>
      <c r="AI8359" t="s">
        <v>55</v>
      </c>
      <c r="AJ8359">
        <v>1</v>
      </c>
      <c r="AK8359">
        <v>168000</v>
      </c>
      <c r="AL8359" s="8" t="s">
        <v>17037</v>
      </c>
      <c r="AM8359" s="10">
        <f t="shared" si="1170"/>
        <v>2020</v>
      </c>
      <c r="AN8359">
        <f t="shared" si="1171"/>
        <v>1</v>
      </c>
      <c r="AO8359">
        <f t="shared" si="1177"/>
        <v>0</v>
      </c>
      <c r="AP8359">
        <f t="shared" si="1172"/>
        <v>1</v>
      </c>
      <c r="AQ8359">
        <f t="shared" si="1173"/>
        <v>0</v>
      </c>
      <c r="AR8359">
        <f t="shared" si="1174"/>
        <v>0</v>
      </c>
      <c r="AS8359">
        <f t="shared" si="1175"/>
        <v>0</v>
      </c>
      <c r="AT8359">
        <f t="shared" si="1176"/>
        <v>0</v>
      </c>
      <c r="AU8359">
        <f t="shared" si="1176"/>
        <v>0</v>
      </c>
      <c r="AV8359" t="str">
        <f t="shared" si="1178"/>
        <v>2021-02-02T18:27:13</v>
      </c>
    </row>
    <row r="8360" spans="1:48" x14ac:dyDescent="0.25">
      <c r="A8360" s="5">
        <v>8431</v>
      </c>
      <c r="B8360" s="5" t="s">
        <v>1984</v>
      </c>
      <c r="C8360" s="5" t="s">
        <v>1985</v>
      </c>
      <c r="D8360" s="6" t="s">
        <v>1986</v>
      </c>
      <c r="E8360">
        <v>17</v>
      </c>
      <c r="F8360" s="7">
        <v>0.51703356479999996</v>
      </c>
      <c r="G8360" s="7">
        <v>0</v>
      </c>
      <c r="H8360" t="s">
        <v>1987</v>
      </c>
      <c r="I8360">
        <v>32</v>
      </c>
      <c r="J8360">
        <v>17280</v>
      </c>
      <c r="K8360">
        <v>45000</v>
      </c>
      <c r="L8360" t="s">
        <v>52</v>
      </c>
      <c r="M8360" s="8" t="s">
        <v>86</v>
      </c>
      <c r="N8360" s="8">
        <v>0.66071428571428503</v>
      </c>
      <c r="O8360">
        <v>0.33928571428571402</v>
      </c>
      <c r="P8360" s="9">
        <v>0.80067925226779801</v>
      </c>
      <c r="Q8360">
        <v>45000</v>
      </c>
      <c r="R8360" s="8"/>
      <c r="S8360" s="8"/>
      <c r="AA8360">
        <v>2389623</v>
      </c>
      <c r="AB8360">
        <v>0</v>
      </c>
      <c r="AC8360">
        <v>12</v>
      </c>
      <c r="AD8360">
        <v>0</v>
      </c>
      <c r="AE8360">
        <v>2000</v>
      </c>
      <c r="AF8360" t="s">
        <v>54</v>
      </c>
      <c r="AG8360">
        <v>75000</v>
      </c>
      <c r="AH8360" t="s">
        <v>55</v>
      </c>
      <c r="AI8360" t="s">
        <v>56</v>
      </c>
      <c r="AJ8360">
        <v>1</v>
      </c>
      <c r="AK8360">
        <v>29121</v>
      </c>
      <c r="AL8360" s="8" t="s">
        <v>17038</v>
      </c>
      <c r="AM8360" s="10">
        <f t="shared" si="1170"/>
        <v>2010</v>
      </c>
      <c r="AN8360">
        <f t="shared" si="1171"/>
        <v>1</v>
      </c>
      <c r="AO8360">
        <f t="shared" si="1177"/>
        <v>0</v>
      </c>
      <c r="AP8360">
        <f t="shared" si="1172"/>
        <v>0</v>
      </c>
      <c r="AQ8360">
        <f t="shared" si="1173"/>
        <v>0</v>
      </c>
      <c r="AR8360">
        <f t="shared" si="1174"/>
        <v>1</v>
      </c>
      <c r="AS8360">
        <f t="shared" si="1175"/>
        <v>0</v>
      </c>
      <c r="AT8360">
        <f t="shared" si="1176"/>
        <v>0</v>
      </c>
      <c r="AU8360">
        <f t="shared" si="1176"/>
        <v>1</v>
      </c>
      <c r="AV8360" t="str">
        <f t="shared" si="1178"/>
        <v>2021-02-02T18:30:48</v>
      </c>
    </row>
    <row r="8361" spans="1:48" x14ac:dyDescent="0.25">
      <c r="A8361" s="5">
        <v>8432</v>
      </c>
      <c r="B8361" s="5" t="s">
        <v>6337</v>
      </c>
      <c r="C8361" s="5" t="s">
        <v>6338</v>
      </c>
      <c r="D8361" s="6" t="s">
        <v>6339</v>
      </c>
      <c r="E8361">
        <v>18</v>
      </c>
      <c r="F8361" s="7">
        <v>0.35610996709999998</v>
      </c>
      <c r="G8361" s="7">
        <v>0</v>
      </c>
      <c r="H8361" t="s">
        <v>5815</v>
      </c>
      <c r="I8361">
        <v>0</v>
      </c>
      <c r="J8361">
        <v>0</v>
      </c>
      <c r="K8361">
        <v>20000</v>
      </c>
      <c r="L8361" t="s">
        <v>52</v>
      </c>
      <c r="M8361" s="8" t="s">
        <v>86</v>
      </c>
      <c r="N8361" s="8">
        <v>0.66071428571428503</v>
      </c>
      <c r="O8361">
        <v>0.33928571428571402</v>
      </c>
      <c r="P8361" s="9">
        <v>0.99976283719082104</v>
      </c>
      <c r="Q8361">
        <v>10000</v>
      </c>
      <c r="R8361" s="8"/>
      <c r="S8361" s="8"/>
      <c r="AA8361">
        <v>3504852</v>
      </c>
      <c r="AB8361">
        <v>0</v>
      </c>
      <c r="AC8361">
        <v>12</v>
      </c>
      <c r="AD8361">
        <v>0</v>
      </c>
      <c r="AE8361">
        <v>2014</v>
      </c>
      <c r="AF8361" t="s">
        <v>68</v>
      </c>
      <c r="AG8361">
        <v>100000</v>
      </c>
      <c r="AH8361" t="s">
        <v>55</v>
      </c>
      <c r="AI8361" t="s">
        <v>56</v>
      </c>
      <c r="AJ8361">
        <v>1</v>
      </c>
      <c r="AK8361">
        <v>7920</v>
      </c>
      <c r="AL8361" s="8" t="s">
        <v>17039</v>
      </c>
      <c r="AM8361" s="10">
        <f t="shared" si="1170"/>
        <v>2018</v>
      </c>
      <c r="AN8361">
        <f t="shared" si="1171"/>
        <v>1</v>
      </c>
      <c r="AO8361">
        <f t="shared" si="1177"/>
        <v>0</v>
      </c>
      <c r="AP8361">
        <f t="shared" si="1172"/>
        <v>0</v>
      </c>
      <c r="AQ8361">
        <f t="shared" si="1173"/>
        <v>0</v>
      </c>
      <c r="AR8361">
        <f t="shared" si="1174"/>
        <v>1</v>
      </c>
      <c r="AS8361">
        <f t="shared" si="1175"/>
        <v>0</v>
      </c>
      <c r="AT8361">
        <f t="shared" si="1176"/>
        <v>0</v>
      </c>
      <c r="AU8361">
        <f t="shared" si="1176"/>
        <v>1</v>
      </c>
      <c r="AV8361" t="str">
        <f t="shared" si="1178"/>
        <v>2021-02-02T18:31:38</v>
      </c>
    </row>
    <row r="8362" spans="1:48" x14ac:dyDescent="0.25">
      <c r="A8362" s="5">
        <v>8433</v>
      </c>
      <c r="B8362" s="5" t="s">
        <v>2196</v>
      </c>
      <c r="C8362" s="5" t="s">
        <v>2197</v>
      </c>
      <c r="D8362" s="6" t="s">
        <v>2198</v>
      </c>
      <c r="E8362">
        <v>5</v>
      </c>
      <c r="F8362" s="7">
        <v>0.50927710999999998</v>
      </c>
      <c r="G8362" s="7">
        <v>0</v>
      </c>
      <c r="H8362" t="s">
        <v>2199</v>
      </c>
      <c r="I8362">
        <v>54</v>
      </c>
      <c r="J8362">
        <v>14228.03</v>
      </c>
      <c r="K8362">
        <v>40000</v>
      </c>
      <c r="L8362" t="s">
        <v>52</v>
      </c>
      <c r="M8362" s="8" t="s">
        <v>86</v>
      </c>
      <c r="N8362" s="8">
        <v>0.60714285714285698</v>
      </c>
      <c r="O8362">
        <v>0.39285714285714202</v>
      </c>
      <c r="P8362" s="9">
        <v>0.86602540378443904</v>
      </c>
      <c r="Q8362">
        <v>20000</v>
      </c>
      <c r="R8362" s="8"/>
      <c r="S8362" s="8"/>
      <c r="AA8362">
        <v>283640</v>
      </c>
      <c r="AB8362">
        <v>0</v>
      </c>
      <c r="AC8362">
        <v>3</v>
      </c>
      <c r="AD8362">
        <v>0</v>
      </c>
      <c r="AE8362">
        <v>2017</v>
      </c>
      <c r="AF8362" t="s">
        <v>126</v>
      </c>
      <c r="AG8362">
        <v>30000</v>
      </c>
      <c r="AH8362" t="s">
        <v>55</v>
      </c>
      <c r="AI8362" t="s">
        <v>55</v>
      </c>
      <c r="AJ8362">
        <v>1</v>
      </c>
      <c r="AK8362">
        <v>8800</v>
      </c>
      <c r="AL8362" s="8" t="s">
        <v>17040</v>
      </c>
      <c r="AM8362" s="10">
        <f t="shared" si="1170"/>
        <v>2019</v>
      </c>
      <c r="AN8362">
        <f t="shared" si="1171"/>
        <v>1</v>
      </c>
      <c r="AO8362">
        <f t="shared" si="1177"/>
        <v>0</v>
      </c>
      <c r="AP8362">
        <f t="shared" si="1172"/>
        <v>0</v>
      </c>
      <c r="AQ8362">
        <f t="shared" si="1173"/>
        <v>0</v>
      </c>
      <c r="AR8362">
        <f t="shared" si="1174"/>
        <v>1</v>
      </c>
      <c r="AS8362">
        <f t="shared" si="1175"/>
        <v>0</v>
      </c>
      <c r="AT8362">
        <f t="shared" si="1176"/>
        <v>0</v>
      </c>
      <c r="AU8362">
        <f t="shared" si="1176"/>
        <v>0</v>
      </c>
      <c r="AV8362" t="str">
        <f t="shared" si="1178"/>
        <v>2021-02-02T18:32:27</v>
      </c>
    </row>
    <row r="8363" spans="1:48" x14ac:dyDescent="0.25">
      <c r="A8363" s="5">
        <v>8434</v>
      </c>
      <c r="B8363" s="5" t="s">
        <v>2549</v>
      </c>
      <c r="C8363" s="5" t="s">
        <v>2550</v>
      </c>
      <c r="D8363" s="6" t="s">
        <v>2551</v>
      </c>
      <c r="E8363">
        <v>0</v>
      </c>
      <c r="F8363" s="7">
        <v>0.57455756130000002</v>
      </c>
      <c r="G8363" s="7">
        <v>0</v>
      </c>
      <c r="H8363" t="s">
        <v>410</v>
      </c>
      <c r="I8363">
        <v>0</v>
      </c>
      <c r="J8363">
        <v>0</v>
      </c>
      <c r="K8363">
        <v>10000</v>
      </c>
      <c r="L8363" t="s">
        <v>52</v>
      </c>
      <c r="M8363" s="8" t="s">
        <v>86</v>
      </c>
      <c r="N8363" s="8">
        <v>0.66071428571428503</v>
      </c>
      <c r="O8363">
        <v>0.33928571428571402</v>
      </c>
      <c r="P8363" s="9">
        <v>0</v>
      </c>
      <c r="Q8363">
        <v>10000</v>
      </c>
      <c r="R8363" s="8"/>
      <c r="S8363" s="8" t="s">
        <v>217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215044</v>
      </c>
      <c r="AB8363">
        <v>0</v>
      </c>
      <c r="AC8363">
        <v>12</v>
      </c>
      <c r="AD8363">
        <v>0</v>
      </c>
      <c r="AE8363">
        <v>2017</v>
      </c>
      <c r="AF8363" t="s">
        <v>126</v>
      </c>
      <c r="AG8363">
        <v>30000</v>
      </c>
      <c r="AH8363" t="s">
        <v>55</v>
      </c>
      <c r="AI8363" t="s">
        <v>55</v>
      </c>
      <c r="AJ8363">
        <v>1</v>
      </c>
      <c r="AK8363">
        <v>5280</v>
      </c>
      <c r="AL8363" s="8" t="s">
        <v>17041</v>
      </c>
      <c r="AM8363" s="10">
        <f t="shared" si="1170"/>
        <v>2017</v>
      </c>
      <c r="AN8363">
        <f t="shared" si="1171"/>
        <v>1</v>
      </c>
      <c r="AO8363">
        <f t="shared" si="1177"/>
        <v>0</v>
      </c>
      <c r="AP8363">
        <f t="shared" si="1172"/>
        <v>0</v>
      </c>
      <c r="AQ8363">
        <f t="shared" si="1173"/>
        <v>0</v>
      </c>
      <c r="AR8363">
        <f t="shared" si="1174"/>
        <v>1</v>
      </c>
      <c r="AS8363">
        <f t="shared" si="1175"/>
        <v>0</v>
      </c>
      <c r="AT8363">
        <f t="shared" si="1176"/>
        <v>0</v>
      </c>
      <c r="AU8363">
        <f t="shared" si="1176"/>
        <v>0</v>
      </c>
      <c r="AV8363" t="str">
        <f t="shared" si="1178"/>
        <v>2021-02-02T18:26:26</v>
      </c>
    </row>
    <row r="8364" spans="1:48" x14ac:dyDescent="0.25">
      <c r="A8364" s="5">
        <v>8435</v>
      </c>
      <c r="B8364" s="5" t="s">
        <v>6146</v>
      </c>
      <c r="C8364" s="5" t="s">
        <v>6147</v>
      </c>
      <c r="D8364" s="6" t="s">
        <v>6148</v>
      </c>
      <c r="E8364">
        <v>4</v>
      </c>
      <c r="F8364" s="7">
        <v>0</v>
      </c>
      <c r="G8364" s="7"/>
      <c r="H8364" t="s">
        <v>6149</v>
      </c>
      <c r="I8364">
        <v>0</v>
      </c>
      <c r="J8364">
        <v>0</v>
      </c>
      <c r="K8364">
        <v>550000</v>
      </c>
      <c r="L8364" t="s">
        <v>52</v>
      </c>
      <c r="M8364" s="8" t="s">
        <v>53</v>
      </c>
      <c r="N8364" s="8">
        <v>0.875</v>
      </c>
      <c r="O8364">
        <v>0.125</v>
      </c>
      <c r="P8364" s="9">
        <v>0.86602540378443904</v>
      </c>
      <c r="Q8364">
        <v>550000</v>
      </c>
      <c r="R8364" s="8"/>
      <c r="S8364" s="8" t="s">
        <v>16691</v>
      </c>
      <c r="T8364">
        <v>196862186</v>
      </c>
      <c r="U8364">
        <v>43983974</v>
      </c>
      <c r="V8364">
        <v>230055153</v>
      </c>
      <c r="W8364">
        <v>168140504</v>
      </c>
      <c r="X8364">
        <v>1464662</v>
      </c>
      <c r="Y8364">
        <v>64111437</v>
      </c>
      <c r="Z8364">
        <v>97768624</v>
      </c>
      <c r="AA8364">
        <v>421397565</v>
      </c>
      <c r="AB8364">
        <v>170073140</v>
      </c>
      <c r="AC8364">
        <v>12</v>
      </c>
      <c r="AD8364">
        <v>251324425</v>
      </c>
      <c r="AE8364">
        <v>1988</v>
      </c>
      <c r="AF8364" t="s">
        <v>54</v>
      </c>
      <c r="AG8364">
        <v>2790000</v>
      </c>
      <c r="AH8364" t="s">
        <v>55</v>
      </c>
      <c r="AI8364" t="s">
        <v>55</v>
      </c>
      <c r="AJ8364">
        <v>0</v>
      </c>
      <c r="AK8364">
        <v>29613227</v>
      </c>
      <c r="AL8364" s="8" t="s">
        <v>17042</v>
      </c>
      <c r="AM8364" s="10">
        <f t="shared" si="1170"/>
        <v>2018</v>
      </c>
      <c r="AN8364">
        <f t="shared" si="1171"/>
        <v>1</v>
      </c>
      <c r="AO8364">
        <f t="shared" si="1177"/>
        <v>0</v>
      </c>
      <c r="AP8364">
        <f t="shared" si="1172"/>
        <v>0</v>
      </c>
      <c r="AQ8364">
        <f t="shared" si="1173"/>
        <v>1</v>
      </c>
      <c r="AR8364">
        <f t="shared" si="1174"/>
        <v>0</v>
      </c>
      <c r="AS8364">
        <f t="shared" si="1175"/>
        <v>0</v>
      </c>
      <c r="AT8364">
        <f t="shared" si="1176"/>
        <v>0</v>
      </c>
      <c r="AU8364">
        <f t="shared" si="1176"/>
        <v>0</v>
      </c>
      <c r="AV8364" t="str">
        <f t="shared" si="1178"/>
        <v>2021-02-02T19:11:37</v>
      </c>
    </row>
    <row r="8365" spans="1:48" x14ac:dyDescent="0.25">
      <c r="A8365" s="5">
        <v>8436</v>
      </c>
      <c r="B8365" s="5" t="s">
        <v>1615</v>
      </c>
      <c r="C8365" s="5" t="s">
        <v>1616</v>
      </c>
      <c r="D8365" s="6" t="s">
        <v>1617</v>
      </c>
      <c r="E8365">
        <v>64</v>
      </c>
      <c r="F8365" s="7">
        <v>0.42665190219999999</v>
      </c>
      <c r="G8365" s="7">
        <v>0</v>
      </c>
      <c r="H8365" t="s">
        <v>1618</v>
      </c>
      <c r="I8365">
        <v>64</v>
      </c>
      <c r="J8365">
        <v>1276462.6599999999</v>
      </c>
      <c r="K8365">
        <v>1500000</v>
      </c>
      <c r="L8365" t="s">
        <v>52</v>
      </c>
      <c r="M8365" s="8" t="s">
        <v>53</v>
      </c>
      <c r="N8365" s="8">
        <v>0.85714285714285698</v>
      </c>
      <c r="O8365">
        <v>0.14285714285714199</v>
      </c>
      <c r="P8365" s="9">
        <v>-7.81916824713762E-2</v>
      </c>
      <c r="Q8365">
        <v>1500000</v>
      </c>
      <c r="R8365" s="8"/>
      <c r="S8365" s="8" t="s">
        <v>16763</v>
      </c>
      <c r="T8365">
        <v>38305921</v>
      </c>
      <c r="U8365">
        <v>15063464</v>
      </c>
      <c r="V8365">
        <v>40876769</v>
      </c>
      <c r="W8365">
        <v>25603650</v>
      </c>
      <c r="X8365">
        <v>46198</v>
      </c>
      <c r="Y8365">
        <v>15784605</v>
      </c>
      <c r="Z8365">
        <v>15243870</v>
      </c>
      <c r="AA8365">
        <v>119702196</v>
      </c>
      <c r="AB8365">
        <v>38587967</v>
      </c>
      <c r="AC8365">
        <v>12</v>
      </c>
      <c r="AD8365">
        <v>81114229</v>
      </c>
      <c r="AE8365">
        <v>1995</v>
      </c>
      <c r="AF8365" t="s">
        <v>54</v>
      </c>
      <c r="AG8365">
        <v>2000000</v>
      </c>
      <c r="AH8365" t="s">
        <v>55</v>
      </c>
      <c r="AI8365" t="s">
        <v>55</v>
      </c>
      <c r="AJ8365">
        <v>0.99993039449999999</v>
      </c>
      <c r="AK8365">
        <v>10833160</v>
      </c>
      <c r="AL8365" s="8" t="s">
        <v>17043</v>
      </c>
      <c r="AM8365" s="10">
        <f t="shared" si="1170"/>
        <v>2006</v>
      </c>
      <c r="AN8365">
        <f t="shared" si="1171"/>
        <v>1</v>
      </c>
      <c r="AO8365">
        <f t="shared" si="1177"/>
        <v>0</v>
      </c>
      <c r="AP8365">
        <f t="shared" si="1172"/>
        <v>0</v>
      </c>
      <c r="AQ8365">
        <f t="shared" si="1173"/>
        <v>1</v>
      </c>
      <c r="AR8365">
        <f t="shared" si="1174"/>
        <v>0</v>
      </c>
      <c r="AS8365">
        <f t="shared" si="1175"/>
        <v>0</v>
      </c>
      <c r="AT8365">
        <f t="shared" si="1176"/>
        <v>0</v>
      </c>
      <c r="AU8365">
        <f t="shared" si="1176"/>
        <v>0</v>
      </c>
      <c r="AV8365" t="str">
        <f t="shared" si="1178"/>
        <v>2021-02-02T19:12:04</v>
      </c>
    </row>
    <row r="8366" spans="1:48" x14ac:dyDescent="0.25">
      <c r="A8366" s="5">
        <v>8437</v>
      </c>
      <c r="B8366" s="5" t="s">
        <v>1654</v>
      </c>
      <c r="C8366" s="5" t="s">
        <v>1655</v>
      </c>
      <c r="D8366" s="6" t="s">
        <v>1656</v>
      </c>
      <c r="E8366">
        <v>31</v>
      </c>
      <c r="F8366" s="7">
        <v>0.37083161009999999</v>
      </c>
      <c r="G8366" s="7">
        <v>0</v>
      </c>
      <c r="H8366" t="s">
        <v>1657</v>
      </c>
      <c r="I8366">
        <v>32</v>
      </c>
      <c r="J8366">
        <v>11606.4</v>
      </c>
      <c r="K8366">
        <v>40000</v>
      </c>
      <c r="L8366" t="s">
        <v>52</v>
      </c>
      <c r="M8366" s="8" t="s">
        <v>53</v>
      </c>
      <c r="N8366" s="8">
        <v>0.82142857142857095</v>
      </c>
      <c r="O8366">
        <v>0.17857142857142799</v>
      </c>
      <c r="P8366" s="9">
        <v>0</v>
      </c>
      <c r="Q8366">
        <v>25000</v>
      </c>
      <c r="R8366" s="8"/>
      <c r="S8366" s="8" t="s">
        <v>217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1721304</v>
      </c>
      <c r="AB8366">
        <v>0</v>
      </c>
      <c r="AC8366">
        <v>12</v>
      </c>
      <c r="AD8366">
        <v>0</v>
      </c>
      <c r="AE8366">
        <v>1998</v>
      </c>
      <c r="AF8366" t="s">
        <v>54</v>
      </c>
      <c r="AG8366">
        <v>100000</v>
      </c>
      <c r="AH8366" t="s">
        <v>55</v>
      </c>
      <c r="AI8366" t="s">
        <v>55</v>
      </c>
      <c r="AJ8366">
        <v>1</v>
      </c>
      <c r="AK8366">
        <v>116100</v>
      </c>
      <c r="AL8366" s="8" t="s">
        <v>17044</v>
      </c>
      <c r="AM8366" s="10">
        <f t="shared" si="1170"/>
        <v>2012</v>
      </c>
      <c r="AN8366">
        <f t="shared" si="1171"/>
        <v>1</v>
      </c>
      <c r="AO8366">
        <f t="shared" si="1177"/>
        <v>0</v>
      </c>
      <c r="AP8366">
        <f t="shared" si="1172"/>
        <v>0</v>
      </c>
      <c r="AQ8366">
        <f t="shared" si="1173"/>
        <v>1</v>
      </c>
      <c r="AR8366">
        <f t="shared" si="1174"/>
        <v>0</v>
      </c>
      <c r="AS8366">
        <f t="shared" si="1175"/>
        <v>0</v>
      </c>
      <c r="AT8366">
        <f t="shared" si="1176"/>
        <v>0</v>
      </c>
      <c r="AU8366">
        <f t="shared" si="1176"/>
        <v>0</v>
      </c>
      <c r="AV8366" t="str">
        <f t="shared" si="1178"/>
        <v>2021-02-02T19:12:31</v>
      </c>
    </row>
    <row r="8367" spans="1:48" x14ac:dyDescent="0.25">
      <c r="A8367" s="5">
        <v>8438</v>
      </c>
      <c r="B8367" s="5" t="s">
        <v>17045</v>
      </c>
      <c r="C8367" s="5" t="s">
        <v>2839</v>
      </c>
      <c r="D8367" s="6" t="s">
        <v>17046</v>
      </c>
      <c r="E8367">
        <v>0</v>
      </c>
      <c r="F8367" s="7">
        <v>0.58204966329999996</v>
      </c>
      <c r="G8367" s="7">
        <v>0</v>
      </c>
      <c r="H8367" t="s">
        <v>17047</v>
      </c>
      <c r="I8367">
        <v>0</v>
      </c>
      <c r="J8367">
        <v>0</v>
      </c>
      <c r="K8367">
        <v>70000</v>
      </c>
      <c r="L8367" t="s">
        <v>52</v>
      </c>
      <c r="M8367" s="8" t="s">
        <v>53</v>
      </c>
      <c r="N8367" s="8">
        <v>0.73214285714285698</v>
      </c>
      <c r="O8367">
        <v>0.26785714285714202</v>
      </c>
      <c r="P8367" s="9">
        <v>0</v>
      </c>
      <c r="Q8367">
        <v>25000</v>
      </c>
      <c r="R8367" s="8"/>
      <c r="S8367" s="8" t="s">
        <v>16694</v>
      </c>
      <c r="T8367">
        <v>559872</v>
      </c>
      <c r="U8367">
        <v>142581</v>
      </c>
      <c r="V8367">
        <v>562123</v>
      </c>
      <c r="W8367">
        <v>112493</v>
      </c>
      <c r="X8367">
        <v>28935</v>
      </c>
      <c r="Y8367">
        <v>478875</v>
      </c>
      <c r="Z8367">
        <v>0</v>
      </c>
      <c r="AA8367">
        <v>2798698</v>
      </c>
      <c r="AB8367">
        <v>2798698</v>
      </c>
      <c r="AC8367">
        <v>12</v>
      </c>
      <c r="AD8367">
        <v>0</v>
      </c>
      <c r="AE8367">
        <v>2019</v>
      </c>
      <c r="AF8367" t="s">
        <v>126</v>
      </c>
      <c r="AG8367">
        <v>250000</v>
      </c>
      <c r="AH8367" t="s">
        <v>55</v>
      </c>
      <c r="AI8367" t="s">
        <v>56</v>
      </c>
      <c r="AJ8367">
        <v>1</v>
      </c>
      <c r="AK8367">
        <v>50600</v>
      </c>
      <c r="AL8367" s="8" t="s">
        <v>17048</v>
      </c>
      <c r="AM8367" s="10">
        <f t="shared" si="1170"/>
        <v>2020</v>
      </c>
      <c r="AN8367">
        <f t="shared" si="1171"/>
        <v>1</v>
      </c>
      <c r="AO8367">
        <f t="shared" si="1177"/>
        <v>0</v>
      </c>
      <c r="AP8367">
        <f t="shared" si="1172"/>
        <v>0</v>
      </c>
      <c r="AQ8367">
        <f t="shared" si="1173"/>
        <v>1</v>
      </c>
      <c r="AR8367">
        <f t="shared" si="1174"/>
        <v>0</v>
      </c>
      <c r="AS8367">
        <f t="shared" si="1175"/>
        <v>0</v>
      </c>
      <c r="AT8367">
        <f t="shared" si="1176"/>
        <v>0</v>
      </c>
      <c r="AU8367">
        <f t="shared" si="1176"/>
        <v>1</v>
      </c>
      <c r="AV8367" t="str">
        <f t="shared" si="1178"/>
        <v>2021-02-02T19:13:08</v>
      </c>
    </row>
    <row r="8368" spans="1:48" x14ac:dyDescent="0.25">
      <c r="A8368" s="5">
        <v>8439</v>
      </c>
      <c r="B8368" s="5" t="s">
        <v>17049</v>
      </c>
      <c r="C8368" s="5" t="s">
        <v>17050</v>
      </c>
      <c r="D8368" s="6" t="s">
        <v>17051</v>
      </c>
      <c r="E8368">
        <v>5</v>
      </c>
      <c r="F8368" s="7">
        <v>0.3961165076</v>
      </c>
      <c r="G8368" s="7">
        <v>0</v>
      </c>
      <c r="H8368" t="s">
        <v>13576</v>
      </c>
      <c r="I8368">
        <v>0</v>
      </c>
      <c r="J8368">
        <v>0</v>
      </c>
      <c r="K8368">
        <v>30000</v>
      </c>
      <c r="L8368" t="s">
        <v>52</v>
      </c>
      <c r="M8368" s="8" t="s">
        <v>74</v>
      </c>
      <c r="N8368" s="8">
        <v>0.48214285714285698</v>
      </c>
      <c r="O8368">
        <v>0.51785714285714202</v>
      </c>
      <c r="P8368" s="9">
        <v>0.86602540378443904</v>
      </c>
      <c r="Q8368">
        <v>5000</v>
      </c>
      <c r="R8368" s="8"/>
      <c r="S8368" s="8" t="s">
        <v>217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79408</v>
      </c>
      <c r="AB8368">
        <v>0</v>
      </c>
      <c r="AC8368">
        <v>12</v>
      </c>
      <c r="AD8368">
        <v>0</v>
      </c>
      <c r="AE8368">
        <v>2016</v>
      </c>
      <c r="AF8368" t="s">
        <v>126</v>
      </c>
      <c r="AG8368">
        <v>300000</v>
      </c>
      <c r="AH8368" t="s">
        <v>55</v>
      </c>
      <c r="AI8368" t="s">
        <v>56</v>
      </c>
      <c r="AJ8368">
        <v>1</v>
      </c>
      <c r="AK8368">
        <v>880</v>
      </c>
      <c r="AL8368" s="8" t="s">
        <v>17052</v>
      </c>
      <c r="AM8368" s="10">
        <f t="shared" si="1170"/>
        <v>2020</v>
      </c>
      <c r="AN8368">
        <f t="shared" si="1171"/>
        <v>1</v>
      </c>
      <c r="AO8368">
        <f t="shared" si="1177"/>
        <v>0</v>
      </c>
      <c r="AP8368">
        <f t="shared" si="1172"/>
        <v>0</v>
      </c>
      <c r="AQ8368">
        <f t="shared" si="1173"/>
        <v>0</v>
      </c>
      <c r="AR8368">
        <f t="shared" si="1174"/>
        <v>0</v>
      </c>
      <c r="AS8368">
        <f t="shared" si="1175"/>
        <v>1</v>
      </c>
      <c r="AT8368">
        <f t="shared" si="1176"/>
        <v>0</v>
      </c>
      <c r="AU8368">
        <f t="shared" si="1176"/>
        <v>1</v>
      </c>
      <c r="AV8368" t="str">
        <f t="shared" si="1178"/>
        <v>2021-02-03T12:15:47</v>
      </c>
    </row>
    <row r="8369" spans="1:48" x14ac:dyDescent="0.25">
      <c r="A8369" s="5">
        <v>8440</v>
      </c>
      <c r="B8369" s="5" t="s">
        <v>5859</v>
      </c>
      <c r="C8369" s="5" t="s">
        <v>5860</v>
      </c>
      <c r="D8369" s="6" t="s">
        <v>5861</v>
      </c>
      <c r="E8369">
        <v>8</v>
      </c>
      <c r="F8369" s="7">
        <v>4.0882057100000001E-2</v>
      </c>
      <c r="G8369" s="7">
        <v>0</v>
      </c>
      <c r="H8369" t="s">
        <v>3659</v>
      </c>
      <c r="I8369">
        <v>0</v>
      </c>
      <c r="J8369">
        <v>0</v>
      </c>
      <c r="K8369">
        <v>10000</v>
      </c>
      <c r="L8369" t="s">
        <v>52</v>
      </c>
      <c r="M8369" s="8" t="s">
        <v>86</v>
      </c>
      <c r="N8369" s="8">
        <v>0.625</v>
      </c>
      <c r="O8369">
        <v>0.375</v>
      </c>
      <c r="P8369" s="9">
        <v>-0.62721294051717003</v>
      </c>
      <c r="Q8369">
        <v>10000</v>
      </c>
      <c r="R8369" s="8"/>
      <c r="S8369" s="8"/>
      <c r="AA8369">
        <v>430511</v>
      </c>
      <c r="AB8369">
        <v>0</v>
      </c>
      <c r="AC8369">
        <v>12</v>
      </c>
      <c r="AD8369">
        <v>0</v>
      </c>
      <c r="AE8369">
        <v>2008</v>
      </c>
      <c r="AF8369" t="s">
        <v>121</v>
      </c>
      <c r="AG8369">
        <v>80000</v>
      </c>
      <c r="AH8369" t="s">
        <v>55</v>
      </c>
      <c r="AI8369" t="s">
        <v>55</v>
      </c>
      <c r="AJ8369">
        <v>0.96157583970000005</v>
      </c>
      <c r="AK8369">
        <v>7040</v>
      </c>
      <c r="AL8369" s="8" t="s">
        <v>17053</v>
      </c>
      <c r="AM8369" s="10">
        <f t="shared" si="1170"/>
        <v>2017</v>
      </c>
      <c r="AN8369">
        <f t="shared" si="1171"/>
        <v>1</v>
      </c>
      <c r="AO8369">
        <f t="shared" si="1177"/>
        <v>0</v>
      </c>
      <c r="AP8369">
        <f t="shared" si="1172"/>
        <v>0</v>
      </c>
      <c r="AQ8369">
        <f t="shared" si="1173"/>
        <v>0</v>
      </c>
      <c r="AR8369">
        <f t="shared" si="1174"/>
        <v>1</v>
      </c>
      <c r="AS8369">
        <f t="shared" si="1175"/>
        <v>0</v>
      </c>
      <c r="AT8369">
        <f t="shared" si="1176"/>
        <v>0</v>
      </c>
      <c r="AU8369">
        <f t="shared" si="1176"/>
        <v>0</v>
      </c>
      <c r="AV8369" t="str">
        <f t="shared" si="1178"/>
        <v>2021-02-03T12:14:00</v>
      </c>
    </row>
    <row r="8370" spans="1:48" x14ac:dyDescent="0.25">
      <c r="A8370" s="5">
        <v>8441</v>
      </c>
      <c r="B8370" s="5" t="s">
        <v>17054</v>
      </c>
      <c r="C8370" s="5" t="s">
        <v>17055</v>
      </c>
      <c r="D8370" s="6" t="s">
        <v>17056</v>
      </c>
      <c r="E8370">
        <v>0</v>
      </c>
      <c r="F8370" s="7">
        <v>0.57429047619999996</v>
      </c>
      <c r="G8370" s="7">
        <v>0</v>
      </c>
      <c r="H8370" t="s">
        <v>16103</v>
      </c>
      <c r="I8370">
        <v>0</v>
      </c>
      <c r="J8370">
        <v>0</v>
      </c>
      <c r="K8370">
        <v>100000</v>
      </c>
      <c r="L8370" t="s">
        <v>52</v>
      </c>
      <c r="M8370" s="8" t="s">
        <v>53</v>
      </c>
      <c r="N8370" s="8">
        <v>0.69642857142857095</v>
      </c>
      <c r="O8370">
        <v>0.30357142857142799</v>
      </c>
      <c r="P8370" s="9">
        <v>0</v>
      </c>
      <c r="Q8370">
        <v>50000</v>
      </c>
      <c r="R8370" s="8"/>
      <c r="S8370" s="8"/>
      <c r="AA8370">
        <v>2674698</v>
      </c>
      <c r="AB8370">
        <v>0</v>
      </c>
      <c r="AC8370">
        <v>9</v>
      </c>
      <c r="AD8370">
        <v>0</v>
      </c>
      <c r="AE8370">
        <v>2018</v>
      </c>
      <c r="AF8370" t="s">
        <v>126</v>
      </c>
      <c r="AG8370">
        <v>101810000</v>
      </c>
      <c r="AH8370" t="s">
        <v>56</v>
      </c>
      <c r="AI8370" t="s">
        <v>55</v>
      </c>
      <c r="AJ8370">
        <v>1</v>
      </c>
      <c r="AK8370">
        <v>11616048</v>
      </c>
      <c r="AL8370" s="8" t="s">
        <v>17057</v>
      </c>
      <c r="AM8370" s="10">
        <f t="shared" si="1170"/>
        <v>2020</v>
      </c>
      <c r="AN8370">
        <f t="shared" si="1171"/>
        <v>1</v>
      </c>
      <c r="AO8370">
        <f t="shared" si="1177"/>
        <v>0</v>
      </c>
      <c r="AP8370">
        <f t="shared" si="1172"/>
        <v>0</v>
      </c>
      <c r="AQ8370">
        <f t="shared" si="1173"/>
        <v>1</v>
      </c>
      <c r="AR8370">
        <f t="shared" si="1174"/>
        <v>0</v>
      </c>
      <c r="AS8370">
        <f t="shared" si="1175"/>
        <v>0</v>
      </c>
      <c r="AT8370">
        <f t="shared" si="1176"/>
        <v>1</v>
      </c>
      <c r="AU8370">
        <f t="shared" si="1176"/>
        <v>0</v>
      </c>
      <c r="AV8370" t="str">
        <f t="shared" si="1178"/>
        <v>2021-02-03T16:36:57</v>
      </c>
    </row>
    <row r="8371" spans="1:48" x14ac:dyDescent="0.25">
      <c r="A8371" s="5">
        <v>8442</v>
      </c>
      <c r="B8371" s="5" t="s">
        <v>17058</v>
      </c>
      <c r="C8371" s="5" t="s">
        <v>17055</v>
      </c>
      <c r="D8371" s="6" t="s">
        <v>17059</v>
      </c>
      <c r="E8371">
        <v>0</v>
      </c>
      <c r="F8371" s="7">
        <v>0</v>
      </c>
      <c r="G8371" s="7">
        <v>0</v>
      </c>
      <c r="I8371">
        <v>0</v>
      </c>
      <c r="J8371">
        <v>0</v>
      </c>
      <c r="K8371">
        <v>100000</v>
      </c>
      <c r="L8371" t="s">
        <v>52</v>
      </c>
      <c r="M8371" s="8" t="s">
        <v>53</v>
      </c>
      <c r="N8371" s="8">
        <v>0.749999999999999</v>
      </c>
      <c r="O8371">
        <v>0.25</v>
      </c>
      <c r="P8371" s="9">
        <v>0</v>
      </c>
      <c r="Q8371">
        <v>50000</v>
      </c>
      <c r="R8371" s="8"/>
      <c r="S8371" s="8"/>
      <c r="AA8371">
        <v>4200451</v>
      </c>
      <c r="AB8371">
        <v>0</v>
      </c>
      <c r="AC8371">
        <v>9</v>
      </c>
      <c r="AD8371">
        <v>0</v>
      </c>
      <c r="AE8371">
        <v>2011</v>
      </c>
      <c r="AF8371" t="s">
        <v>68</v>
      </c>
      <c r="AG8371">
        <v>101810000</v>
      </c>
      <c r="AH8371" t="s">
        <v>56</v>
      </c>
      <c r="AI8371" t="s">
        <v>55</v>
      </c>
      <c r="AJ8371">
        <v>0</v>
      </c>
      <c r="AK8371">
        <v>11616048</v>
      </c>
      <c r="AL8371" s="8" t="s">
        <v>17060</v>
      </c>
      <c r="AM8371" s="10">
        <f t="shared" si="1170"/>
        <v>0</v>
      </c>
      <c r="AN8371">
        <f t="shared" si="1171"/>
        <v>1</v>
      </c>
      <c r="AO8371">
        <f t="shared" si="1177"/>
        <v>0</v>
      </c>
      <c r="AP8371">
        <f t="shared" si="1172"/>
        <v>0</v>
      </c>
      <c r="AQ8371">
        <f t="shared" si="1173"/>
        <v>1</v>
      </c>
      <c r="AR8371">
        <f t="shared" si="1174"/>
        <v>0</v>
      </c>
      <c r="AS8371">
        <f t="shared" si="1175"/>
        <v>0</v>
      </c>
      <c r="AT8371">
        <f t="shared" si="1176"/>
        <v>1</v>
      </c>
      <c r="AU8371">
        <f t="shared" si="1176"/>
        <v>0</v>
      </c>
      <c r="AV8371" t="str">
        <f t="shared" si="1178"/>
        <v>2021-02-03T16:37:25</v>
      </c>
    </row>
    <row r="8372" spans="1:48" x14ac:dyDescent="0.25">
      <c r="A8372" s="5">
        <v>8443</v>
      </c>
      <c r="B8372" s="5" t="s">
        <v>17061</v>
      </c>
      <c r="C8372" s="5" t="s">
        <v>17062</v>
      </c>
      <c r="D8372" s="6" t="s">
        <v>17063</v>
      </c>
      <c r="E8372">
        <v>0</v>
      </c>
      <c r="F8372" s="7">
        <v>0</v>
      </c>
      <c r="G8372" s="7">
        <v>0</v>
      </c>
      <c r="I8372">
        <v>0</v>
      </c>
      <c r="J8372">
        <v>0</v>
      </c>
      <c r="K8372">
        <v>100000</v>
      </c>
      <c r="L8372" t="s">
        <v>52</v>
      </c>
      <c r="M8372" s="8" t="s">
        <v>53</v>
      </c>
      <c r="N8372" s="8">
        <v>0.83928571428571397</v>
      </c>
      <c r="O8372">
        <v>0.160714285714285</v>
      </c>
      <c r="P8372" s="9">
        <v>0</v>
      </c>
      <c r="Q8372">
        <v>65000</v>
      </c>
      <c r="R8372" s="8"/>
      <c r="S8372" s="8"/>
      <c r="AA8372">
        <v>2674698</v>
      </c>
      <c r="AB8372">
        <v>0</v>
      </c>
      <c r="AC8372">
        <v>9</v>
      </c>
      <c r="AD8372">
        <v>0</v>
      </c>
      <c r="AE8372">
        <v>2000</v>
      </c>
      <c r="AF8372" t="s">
        <v>54</v>
      </c>
      <c r="AG8372">
        <v>2717900</v>
      </c>
      <c r="AH8372" t="s">
        <v>55</v>
      </c>
      <c r="AI8372" t="s">
        <v>55</v>
      </c>
      <c r="AJ8372">
        <v>0</v>
      </c>
      <c r="AK8372">
        <v>2746400</v>
      </c>
      <c r="AL8372" s="8" t="s">
        <v>17064</v>
      </c>
      <c r="AM8372" s="10">
        <f t="shared" si="1170"/>
        <v>0</v>
      </c>
      <c r="AN8372">
        <f t="shared" si="1171"/>
        <v>1</v>
      </c>
      <c r="AO8372">
        <f t="shared" si="1177"/>
        <v>0</v>
      </c>
      <c r="AP8372">
        <f t="shared" si="1172"/>
        <v>0</v>
      </c>
      <c r="AQ8372">
        <f t="shared" si="1173"/>
        <v>1</v>
      </c>
      <c r="AR8372">
        <f t="shared" si="1174"/>
        <v>0</v>
      </c>
      <c r="AS8372">
        <f t="shared" si="1175"/>
        <v>0</v>
      </c>
      <c r="AT8372">
        <f t="shared" si="1176"/>
        <v>0</v>
      </c>
      <c r="AU8372">
        <f t="shared" si="1176"/>
        <v>0</v>
      </c>
      <c r="AV8372" t="str">
        <f t="shared" si="1178"/>
        <v>2021-02-03T16:37:53</v>
      </c>
    </row>
    <row r="8373" spans="1:48" x14ac:dyDescent="0.25">
      <c r="A8373" s="5">
        <v>8444</v>
      </c>
      <c r="B8373" s="5" t="s">
        <v>8402</v>
      </c>
      <c r="C8373" s="5" t="s">
        <v>8403</v>
      </c>
      <c r="D8373" s="6" t="s">
        <v>8404</v>
      </c>
      <c r="E8373">
        <v>46</v>
      </c>
      <c r="F8373" s="7">
        <v>0.32496913579999998</v>
      </c>
      <c r="G8373" s="7">
        <v>0</v>
      </c>
      <c r="H8373" t="s">
        <v>8405</v>
      </c>
      <c r="I8373">
        <v>0</v>
      </c>
      <c r="J8373">
        <v>0</v>
      </c>
      <c r="K8373">
        <v>10000</v>
      </c>
      <c r="L8373" t="s">
        <v>52</v>
      </c>
      <c r="M8373" s="8" t="s">
        <v>53</v>
      </c>
      <c r="N8373" s="8">
        <v>0.85714285714285698</v>
      </c>
      <c r="O8373">
        <v>0.14285714285714199</v>
      </c>
      <c r="P8373" s="9">
        <v>-0.573701645374742</v>
      </c>
      <c r="Q8373">
        <v>10000</v>
      </c>
      <c r="R8373" s="8"/>
      <c r="S8373" s="8" t="s">
        <v>217</v>
      </c>
      <c r="T8373">
        <v>1774012</v>
      </c>
      <c r="U8373">
        <v>443096</v>
      </c>
      <c r="V8373">
        <v>1828274</v>
      </c>
      <c r="W8373">
        <v>1187745</v>
      </c>
      <c r="X8373">
        <v>64236</v>
      </c>
      <c r="Y8373">
        <v>70327</v>
      </c>
      <c r="Z8373">
        <v>399045</v>
      </c>
      <c r="AA8373">
        <v>2213365</v>
      </c>
      <c r="AB8373">
        <v>1207786</v>
      </c>
      <c r="AC8373">
        <v>12</v>
      </c>
      <c r="AD8373">
        <v>1005579</v>
      </c>
      <c r="AE8373">
        <v>1998</v>
      </c>
      <c r="AF8373" t="s">
        <v>54</v>
      </c>
      <c r="AG8373">
        <v>120000</v>
      </c>
      <c r="AH8373" t="s">
        <v>55</v>
      </c>
      <c r="AI8373" t="s">
        <v>55</v>
      </c>
      <c r="AJ8373">
        <v>0.44618382049999999</v>
      </c>
      <c r="AK8373">
        <v>109641</v>
      </c>
      <c r="AL8373" s="8" t="s">
        <v>17065</v>
      </c>
      <c r="AM8373" s="10">
        <f t="shared" si="1170"/>
        <v>2006</v>
      </c>
      <c r="AN8373">
        <f t="shared" si="1171"/>
        <v>1</v>
      </c>
      <c r="AO8373">
        <f t="shared" si="1177"/>
        <v>0</v>
      </c>
      <c r="AP8373">
        <f t="shared" si="1172"/>
        <v>0</v>
      </c>
      <c r="AQ8373">
        <f t="shared" si="1173"/>
        <v>1</v>
      </c>
      <c r="AR8373">
        <f t="shared" si="1174"/>
        <v>0</v>
      </c>
      <c r="AS8373">
        <f t="shared" si="1175"/>
        <v>0</v>
      </c>
      <c r="AT8373">
        <f t="shared" si="1176"/>
        <v>0</v>
      </c>
      <c r="AU8373">
        <f t="shared" si="1176"/>
        <v>0</v>
      </c>
      <c r="AV8373" t="str">
        <f t="shared" si="1178"/>
        <v>2021-02-03T12:38:41</v>
      </c>
    </row>
    <row r="8374" spans="1:48" x14ac:dyDescent="0.25">
      <c r="A8374" s="5">
        <v>8445</v>
      </c>
      <c r="B8374" s="5" t="s">
        <v>290</v>
      </c>
      <c r="C8374" s="5" t="s">
        <v>291</v>
      </c>
      <c r="D8374" s="6" t="s">
        <v>292</v>
      </c>
      <c r="E8374">
        <v>3</v>
      </c>
      <c r="F8374" s="7">
        <v>0.43539221010000001</v>
      </c>
      <c r="G8374" s="7">
        <v>0</v>
      </c>
      <c r="H8374" t="s">
        <v>293</v>
      </c>
      <c r="I8374">
        <v>0</v>
      </c>
      <c r="J8374">
        <v>0</v>
      </c>
      <c r="K8374">
        <v>40000</v>
      </c>
      <c r="L8374" t="s">
        <v>52</v>
      </c>
      <c r="M8374" s="8" t="s">
        <v>86</v>
      </c>
      <c r="N8374" s="8">
        <v>0.55357142857142805</v>
      </c>
      <c r="O8374">
        <v>0.44642857142857101</v>
      </c>
      <c r="P8374" s="9">
        <v>0.86602540378443904</v>
      </c>
      <c r="Q8374">
        <v>40000</v>
      </c>
      <c r="R8374" s="8"/>
      <c r="S8374" s="8" t="s">
        <v>217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1442677</v>
      </c>
      <c r="AB8374">
        <v>0</v>
      </c>
      <c r="AC8374">
        <v>12</v>
      </c>
      <c r="AD8374">
        <v>0</v>
      </c>
      <c r="AE8374">
        <v>2017</v>
      </c>
      <c r="AF8374" t="s">
        <v>126</v>
      </c>
      <c r="AG8374">
        <v>10000</v>
      </c>
      <c r="AH8374" t="s">
        <v>55</v>
      </c>
      <c r="AI8374" t="s">
        <v>56</v>
      </c>
      <c r="AJ8374">
        <v>1</v>
      </c>
      <c r="AK8374">
        <v>3240</v>
      </c>
      <c r="AL8374" s="8" t="s">
        <v>17066</v>
      </c>
      <c r="AM8374" s="10">
        <f t="shared" si="1170"/>
        <v>2017</v>
      </c>
      <c r="AN8374">
        <f t="shared" si="1171"/>
        <v>1</v>
      </c>
      <c r="AO8374">
        <f t="shared" si="1177"/>
        <v>0</v>
      </c>
      <c r="AP8374">
        <f t="shared" si="1172"/>
        <v>0</v>
      </c>
      <c r="AQ8374">
        <f t="shared" si="1173"/>
        <v>0</v>
      </c>
      <c r="AR8374">
        <f t="shared" si="1174"/>
        <v>1</v>
      </c>
      <c r="AS8374">
        <f t="shared" si="1175"/>
        <v>0</v>
      </c>
      <c r="AT8374">
        <f t="shared" si="1176"/>
        <v>0</v>
      </c>
      <c r="AU8374">
        <f t="shared" si="1176"/>
        <v>1</v>
      </c>
      <c r="AV8374" t="str">
        <f t="shared" si="1178"/>
        <v>2021-02-03T12:51:26</v>
      </c>
    </row>
    <row r="8375" spans="1:48" x14ac:dyDescent="0.25">
      <c r="A8375" s="5">
        <v>8446</v>
      </c>
      <c r="B8375" s="5" t="s">
        <v>912</v>
      </c>
      <c r="C8375" s="5" t="s">
        <v>913</v>
      </c>
      <c r="D8375" s="6" t="s">
        <v>914</v>
      </c>
      <c r="E8375">
        <v>6</v>
      </c>
      <c r="F8375" s="7">
        <v>0.35878084640000002</v>
      </c>
      <c r="G8375" s="7">
        <v>0</v>
      </c>
      <c r="H8375" t="s">
        <v>915</v>
      </c>
      <c r="I8375">
        <v>44</v>
      </c>
      <c r="J8375">
        <v>26469.66</v>
      </c>
      <c r="K8375">
        <v>50000</v>
      </c>
      <c r="L8375" t="s">
        <v>52</v>
      </c>
      <c r="M8375" s="8" t="s">
        <v>53</v>
      </c>
      <c r="N8375" s="8">
        <v>0.85714285714285698</v>
      </c>
      <c r="O8375">
        <v>0.14285714285714199</v>
      </c>
      <c r="P8375" s="9">
        <v>0.86602540378443904</v>
      </c>
      <c r="Q8375">
        <v>50000</v>
      </c>
      <c r="R8375" s="8"/>
      <c r="S8375" s="8"/>
      <c r="AA8375">
        <v>7057289</v>
      </c>
      <c r="AB8375">
        <v>0</v>
      </c>
      <c r="AC8375">
        <v>12</v>
      </c>
      <c r="AD8375">
        <v>0</v>
      </c>
      <c r="AE8375">
        <v>2011</v>
      </c>
      <c r="AF8375" t="s">
        <v>68</v>
      </c>
      <c r="AG8375">
        <v>175000</v>
      </c>
      <c r="AH8375" t="s">
        <v>55</v>
      </c>
      <c r="AI8375" t="s">
        <v>55</v>
      </c>
      <c r="AJ8375">
        <v>1</v>
      </c>
      <c r="AK8375">
        <v>16315</v>
      </c>
      <c r="AL8375" s="8" t="s">
        <v>17067</v>
      </c>
      <c r="AM8375" s="10">
        <f t="shared" si="1170"/>
        <v>2018</v>
      </c>
      <c r="AN8375">
        <f t="shared" si="1171"/>
        <v>1</v>
      </c>
      <c r="AO8375">
        <f t="shared" si="1177"/>
        <v>0</v>
      </c>
      <c r="AP8375">
        <f t="shared" si="1172"/>
        <v>0</v>
      </c>
      <c r="AQ8375">
        <f t="shared" si="1173"/>
        <v>1</v>
      </c>
      <c r="AR8375">
        <f t="shared" si="1174"/>
        <v>0</v>
      </c>
      <c r="AS8375">
        <f t="shared" si="1175"/>
        <v>0</v>
      </c>
      <c r="AT8375">
        <f t="shared" si="1176"/>
        <v>0</v>
      </c>
      <c r="AU8375">
        <f t="shared" si="1176"/>
        <v>0</v>
      </c>
      <c r="AV8375" t="str">
        <f t="shared" si="1178"/>
        <v>2021-02-03T12:51:51</v>
      </c>
    </row>
    <row r="8376" spans="1:48" x14ac:dyDescent="0.25">
      <c r="A8376" s="5">
        <v>8447</v>
      </c>
      <c r="B8376" s="5" t="s">
        <v>10455</v>
      </c>
      <c r="C8376" s="5" t="s">
        <v>10456</v>
      </c>
      <c r="D8376" s="6" t="s">
        <v>10457</v>
      </c>
      <c r="E8376">
        <v>14</v>
      </c>
      <c r="F8376" s="7">
        <v>0.4742515752</v>
      </c>
      <c r="G8376" s="7">
        <v>0.95560783999999999</v>
      </c>
      <c r="H8376" t="s">
        <v>10458</v>
      </c>
      <c r="I8376">
        <v>32</v>
      </c>
      <c r="J8376">
        <v>14436.2</v>
      </c>
      <c r="K8376">
        <v>50000</v>
      </c>
      <c r="L8376" t="s">
        <v>52</v>
      </c>
      <c r="M8376" s="8" t="s">
        <v>53</v>
      </c>
      <c r="N8376" s="8">
        <v>0.76785714285714202</v>
      </c>
      <c r="O8376">
        <v>0.23214285714285701</v>
      </c>
      <c r="P8376" s="9">
        <v>-0.86602540378443904</v>
      </c>
      <c r="Q8376">
        <v>50000</v>
      </c>
      <c r="R8376" s="8"/>
      <c r="S8376" s="8"/>
      <c r="AA8376">
        <v>10067093</v>
      </c>
      <c r="AB8376">
        <v>0</v>
      </c>
      <c r="AC8376">
        <v>12</v>
      </c>
      <c r="AD8376">
        <v>0</v>
      </c>
      <c r="AE8376">
        <v>2012</v>
      </c>
      <c r="AF8376" t="s">
        <v>68</v>
      </c>
      <c r="AG8376">
        <v>300000</v>
      </c>
      <c r="AH8376" t="s">
        <v>55</v>
      </c>
      <c r="AI8376" t="s">
        <v>55</v>
      </c>
      <c r="AJ8376">
        <v>0.93036217369999996</v>
      </c>
      <c r="AK8376">
        <v>996988</v>
      </c>
      <c r="AL8376" s="8" t="s">
        <v>17068</v>
      </c>
      <c r="AM8376" s="10">
        <f t="shared" si="1170"/>
        <v>2018</v>
      </c>
      <c r="AN8376">
        <f t="shared" si="1171"/>
        <v>1</v>
      </c>
      <c r="AO8376">
        <f t="shared" si="1177"/>
        <v>0</v>
      </c>
      <c r="AP8376">
        <f t="shared" si="1172"/>
        <v>0</v>
      </c>
      <c r="AQ8376">
        <f t="shared" si="1173"/>
        <v>1</v>
      </c>
      <c r="AR8376">
        <f t="shared" si="1174"/>
        <v>0</v>
      </c>
      <c r="AS8376">
        <f t="shared" si="1175"/>
        <v>0</v>
      </c>
      <c r="AT8376">
        <f t="shared" si="1176"/>
        <v>0</v>
      </c>
      <c r="AU8376">
        <f t="shared" si="1176"/>
        <v>0</v>
      </c>
      <c r="AV8376" t="str">
        <f t="shared" si="1178"/>
        <v>2021-02-03T12:52:38</v>
      </c>
    </row>
    <row r="8377" spans="1:48" x14ac:dyDescent="0.25">
      <c r="A8377" s="5">
        <v>8448</v>
      </c>
      <c r="B8377" s="5" t="s">
        <v>11912</v>
      </c>
      <c r="C8377" s="5" t="s">
        <v>11913</v>
      </c>
      <c r="D8377" s="6" t="s">
        <v>11914</v>
      </c>
      <c r="E8377">
        <v>14</v>
      </c>
      <c r="F8377" s="7">
        <v>0.6142376973</v>
      </c>
      <c r="G8377" s="7">
        <v>0</v>
      </c>
      <c r="H8377" t="s">
        <v>11915</v>
      </c>
      <c r="I8377">
        <v>0</v>
      </c>
      <c r="J8377">
        <v>0</v>
      </c>
      <c r="K8377">
        <v>20000</v>
      </c>
      <c r="L8377" t="s">
        <v>52</v>
      </c>
      <c r="M8377" s="8" t="s">
        <v>86</v>
      </c>
      <c r="N8377" s="8">
        <v>0.66071428571428503</v>
      </c>
      <c r="O8377">
        <v>0.33928571428571402</v>
      </c>
      <c r="P8377" s="9">
        <v>0.86602540378443904</v>
      </c>
      <c r="Q8377">
        <v>15000</v>
      </c>
      <c r="R8377" s="8"/>
      <c r="S8377" s="8"/>
      <c r="AA8377">
        <v>838987</v>
      </c>
      <c r="AB8377">
        <v>0</v>
      </c>
      <c r="AC8377">
        <v>12</v>
      </c>
      <c r="AD8377">
        <v>0</v>
      </c>
      <c r="AE8377">
        <v>2007</v>
      </c>
      <c r="AF8377" t="s">
        <v>121</v>
      </c>
      <c r="AG8377">
        <v>70000</v>
      </c>
      <c r="AH8377" t="s">
        <v>55</v>
      </c>
      <c r="AI8377" t="s">
        <v>55</v>
      </c>
      <c r="AJ8377">
        <v>1</v>
      </c>
      <c r="AK8377">
        <v>4480</v>
      </c>
      <c r="AL8377" s="8" t="s">
        <v>17069</v>
      </c>
      <c r="AM8377" s="10">
        <f t="shared" si="1170"/>
        <v>2011</v>
      </c>
      <c r="AN8377">
        <f t="shared" si="1171"/>
        <v>1</v>
      </c>
      <c r="AO8377">
        <f t="shared" si="1177"/>
        <v>0</v>
      </c>
      <c r="AP8377">
        <f t="shared" si="1172"/>
        <v>0</v>
      </c>
      <c r="AQ8377">
        <f t="shared" si="1173"/>
        <v>0</v>
      </c>
      <c r="AR8377">
        <f t="shared" si="1174"/>
        <v>1</v>
      </c>
      <c r="AS8377">
        <f t="shared" si="1175"/>
        <v>0</v>
      </c>
      <c r="AT8377">
        <f t="shared" si="1176"/>
        <v>0</v>
      </c>
      <c r="AU8377">
        <f t="shared" si="1176"/>
        <v>0</v>
      </c>
      <c r="AV8377" t="str">
        <f t="shared" si="1178"/>
        <v>2021-02-03T12:55:38</v>
      </c>
    </row>
    <row r="8378" spans="1:48" x14ac:dyDescent="0.25">
      <c r="A8378" s="5">
        <v>8449</v>
      </c>
      <c r="B8378" s="5" t="s">
        <v>11082</v>
      </c>
      <c r="C8378" s="5" t="s">
        <v>11083</v>
      </c>
      <c r="D8378" s="6" t="s">
        <v>11084</v>
      </c>
      <c r="E8378">
        <v>10</v>
      </c>
      <c r="F8378" s="7">
        <v>0.4604915705</v>
      </c>
      <c r="G8378" s="7">
        <v>0.59074585999999996</v>
      </c>
      <c r="H8378" t="s">
        <v>11085</v>
      </c>
      <c r="I8378">
        <v>32</v>
      </c>
      <c r="J8378">
        <v>9978</v>
      </c>
      <c r="K8378">
        <v>40000</v>
      </c>
      <c r="L8378" t="s">
        <v>52</v>
      </c>
      <c r="M8378" s="8" t="s">
        <v>53</v>
      </c>
      <c r="N8378" s="8">
        <v>0.76785714285714202</v>
      </c>
      <c r="O8378">
        <v>0.23214285714285701</v>
      </c>
      <c r="P8378" s="9">
        <v>0</v>
      </c>
      <c r="Q8378">
        <v>40000</v>
      </c>
      <c r="R8378" s="8"/>
      <c r="S8378" s="8"/>
      <c r="AA8378">
        <v>5521870</v>
      </c>
      <c r="AB8378">
        <v>0</v>
      </c>
      <c r="AC8378">
        <v>12</v>
      </c>
      <c r="AD8378">
        <v>0</v>
      </c>
      <c r="AE8378">
        <v>1983</v>
      </c>
      <c r="AF8378" t="s">
        <v>54</v>
      </c>
      <c r="AG8378">
        <v>50000</v>
      </c>
      <c r="AH8378" t="s">
        <v>55</v>
      </c>
      <c r="AI8378" t="s">
        <v>55</v>
      </c>
      <c r="AJ8378">
        <v>1</v>
      </c>
      <c r="AK8378">
        <v>129000</v>
      </c>
      <c r="AL8378" s="8" t="s">
        <v>17070</v>
      </c>
      <c r="AM8378" s="10">
        <f t="shared" si="1170"/>
        <v>2016</v>
      </c>
      <c r="AN8378">
        <f t="shared" si="1171"/>
        <v>1</v>
      </c>
      <c r="AO8378">
        <f t="shared" si="1177"/>
        <v>0</v>
      </c>
      <c r="AP8378">
        <f t="shared" si="1172"/>
        <v>0</v>
      </c>
      <c r="AQ8378">
        <f t="shared" si="1173"/>
        <v>1</v>
      </c>
      <c r="AR8378">
        <f t="shared" si="1174"/>
        <v>0</v>
      </c>
      <c r="AS8378">
        <f t="shared" si="1175"/>
        <v>0</v>
      </c>
      <c r="AT8378">
        <f t="shared" si="1176"/>
        <v>0</v>
      </c>
      <c r="AU8378">
        <f t="shared" si="1176"/>
        <v>0</v>
      </c>
      <c r="AV8378" t="str">
        <f t="shared" si="1178"/>
        <v>2021-02-03T12:56:47</v>
      </c>
    </row>
    <row r="8379" spans="1:48" x14ac:dyDescent="0.25">
      <c r="A8379" s="5">
        <v>8450</v>
      </c>
      <c r="B8379" s="5" t="s">
        <v>14074</v>
      </c>
      <c r="C8379" s="5" t="s">
        <v>14075</v>
      </c>
      <c r="D8379" s="6" t="s">
        <v>14076</v>
      </c>
      <c r="E8379">
        <v>0</v>
      </c>
      <c r="F8379" s="7">
        <v>0.39138705289999998</v>
      </c>
      <c r="G8379" s="7">
        <v>0</v>
      </c>
      <c r="H8379" t="s">
        <v>14077</v>
      </c>
      <c r="I8379">
        <v>0</v>
      </c>
      <c r="J8379">
        <v>0</v>
      </c>
      <c r="K8379">
        <v>10000</v>
      </c>
      <c r="L8379" t="s">
        <v>52</v>
      </c>
      <c r="M8379" s="8" t="s">
        <v>86</v>
      </c>
      <c r="N8379" s="8">
        <v>0.58928571428571397</v>
      </c>
      <c r="O8379">
        <v>0.41071428571428498</v>
      </c>
      <c r="P8379" s="9">
        <v>0</v>
      </c>
      <c r="Q8379">
        <v>10000</v>
      </c>
      <c r="R8379" s="8"/>
      <c r="S8379" s="8" t="s">
        <v>217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710226</v>
      </c>
      <c r="AB8379">
        <v>0</v>
      </c>
      <c r="AC8379">
        <v>6</v>
      </c>
      <c r="AD8379">
        <v>0</v>
      </c>
      <c r="AE8379">
        <v>2019</v>
      </c>
      <c r="AF8379" t="s">
        <v>126</v>
      </c>
      <c r="AG8379">
        <v>99800</v>
      </c>
      <c r="AH8379" t="s">
        <v>55</v>
      </c>
      <c r="AI8379" t="s">
        <v>56</v>
      </c>
      <c r="AJ8379">
        <v>1</v>
      </c>
      <c r="AK8379">
        <v>54000</v>
      </c>
      <c r="AL8379" s="8" t="s">
        <v>17071</v>
      </c>
      <c r="AM8379" s="10">
        <f t="shared" si="1170"/>
        <v>2020</v>
      </c>
      <c r="AN8379">
        <f t="shared" si="1171"/>
        <v>1</v>
      </c>
      <c r="AO8379">
        <f t="shared" si="1177"/>
        <v>0</v>
      </c>
      <c r="AP8379">
        <f t="shared" si="1172"/>
        <v>0</v>
      </c>
      <c r="AQ8379">
        <f t="shared" si="1173"/>
        <v>0</v>
      </c>
      <c r="AR8379">
        <f t="shared" si="1174"/>
        <v>1</v>
      </c>
      <c r="AS8379">
        <f t="shared" si="1175"/>
        <v>0</v>
      </c>
      <c r="AT8379">
        <f t="shared" si="1176"/>
        <v>0</v>
      </c>
      <c r="AU8379">
        <f t="shared" si="1176"/>
        <v>1</v>
      </c>
      <c r="AV8379" t="str">
        <f t="shared" si="1178"/>
        <v>2021-02-03T15:47:51</v>
      </c>
    </row>
    <row r="8380" spans="1:48" x14ac:dyDescent="0.25">
      <c r="A8380" s="5">
        <v>8451</v>
      </c>
      <c r="B8380" s="5" t="s">
        <v>8622</v>
      </c>
      <c r="C8380" s="5" t="s">
        <v>8623</v>
      </c>
      <c r="D8380" s="6" t="s">
        <v>8624</v>
      </c>
      <c r="E8380">
        <v>15</v>
      </c>
      <c r="F8380" s="7">
        <v>0</v>
      </c>
      <c r="G8380" s="7"/>
      <c r="H8380" t="s">
        <v>8625</v>
      </c>
      <c r="I8380">
        <v>0</v>
      </c>
      <c r="J8380">
        <v>0</v>
      </c>
      <c r="K8380">
        <v>50000</v>
      </c>
      <c r="L8380" t="s">
        <v>52</v>
      </c>
      <c r="M8380" s="8" t="s">
        <v>86</v>
      </c>
      <c r="N8380" s="8">
        <v>0.66071428571428503</v>
      </c>
      <c r="O8380">
        <v>0.33928571428571402</v>
      </c>
      <c r="P8380" s="9">
        <v>0.86602540378443904</v>
      </c>
      <c r="Q8380">
        <v>50000</v>
      </c>
      <c r="R8380" s="8"/>
      <c r="S8380" s="8"/>
      <c r="AA8380">
        <v>7654305</v>
      </c>
      <c r="AB8380">
        <v>0</v>
      </c>
      <c r="AC8380">
        <v>12</v>
      </c>
      <c r="AD8380">
        <v>0</v>
      </c>
      <c r="AE8380">
        <v>2016</v>
      </c>
      <c r="AF8380" t="s">
        <v>126</v>
      </c>
      <c r="AG8380">
        <v>905000</v>
      </c>
      <c r="AH8380" t="s">
        <v>55</v>
      </c>
      <c r="AI8380" t="s">
        <v>55</v>
      </c>
      <c r="AJ8380">
        <v>0</v>
      </c>
      <c r="AK8380">
        <v>29700</v>
      </c>
      <c r="AL8380" s="8" t="s">
        <v>17072</v>
      </c>
      <c r="AM8380" s="10">
        <f t="shared" si="1170"/>
        <v>2017</v>
      </c>
      <c r="AN8380">
        <f t="shared" si="1171"/>
        <v>1</v>
      </c>
      <c r="AO8380">
        <f t="shared" si="1177"/>
        <v>0</v>
      </c>
      <c r="AP8380">
        <f t="shared" si="1172"/>
        <v>0</v>
      </c>
      <c r="AQ8380">
        <f t="shared" si="1173"/>
        <v>0</v>
      </c>
      <c r="AR8380">
        <f t="shared" si="1174"/>
        <v>1</v>
      </c>
      <c r="AS8380">
        <f t="shared" si="1175"/>
        <v>0</v>
      </c>
      <c r="AT8380">
        <f t="shared" si="1176"/>
        <v>0</v>
      </c>
      <c r="AU8380">
        <f t="shared" si="1176"/>
        <v>0</v>
      </c>
      <c r="AV8380" t="str">
        <f t="shared" si="1178"/>
        <v>2021-02-03T13:14:13</v>
      </c>
    </row>
    <row r="8381" spans="1:48" x14ac:dyDescent="0.25">
      <c r="A8381" s="5">
        <v>8452</v>
      </c>
      <c r="B8381" s="5" t="s">
        <v>7817</v>
      </c>
      <c r="C8381" s="5" t="s">
        <v>7818</v>
      </c>
      <c r="D8381" s="6" t="s">
        <v>7819</v>
      </c>
      <c r="E8381">
        <v>27</v>
      </c>
      <c r="F8381" s="7">
        <v>0.3152892457</v>
      </c>
      <c r="G8381" s="7">
        <v>0</v>
      </c>
      <c r="H8381" t="s">
        <v>7820</v>
      </c>
      <c r="I8381">
        <v>0</v>
      </c>
      <c r="J8381">
        <v>8841.6</v>
      </c>
      <c r="K8381">
        <v>50000</v>
      </c>
      <c r="L8381" t="s">
        <v>52</v>
      </c>
      <c r="M8381" s="8" t="s">
        <v>53</v>
      </c>
      <c r="N8381" s="8">
        <v>0.71428571428571397</v>
      </c>
      <c r="O8381">
        <v>0.28571428571428498</v>
      </c>
      <c r="P8381" s="9">
        <v>-0.86602540378443904</v>
      </c>
      <c r="Q8381">
        <v>35000</v>
      </c>
      <c r="R8381" s="8"/>
      <c r="S8381" s="8" t="s">
        <v>217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1800000</v>
      </c>
      <c r="AB8381">
        <v>0</v>
      </c>
      <c r="AC8381">
        <v>12</v>
      </c>
      <c r="AD8381">
        <v>0</v>
      </c>
      <c r="AE8381">
        <v>2008</v>
      </c>
      <c r="AF8381" t="s">
        <v>121</v>
      </c>
      <c r="AG8381">
        <v>100000</v>
      </c>
      <c r="AH8381" t="s">
        <v>55</v>
      </c>
      <c r="AI8381" t="s">
        <v>55</v>
      </c>
      <c r="AJ8381">
        <v>3.0024471000000001E-3</v>
      </c>
      <c r="AK8381">
        <v>26795</v>
      </c>
      <c r="AL8381" s="8" t="s">
        <v>17073</v>
      </c>
      <c r="AM8381" s="10">
        <f t="shared" si="1170"/>
        <v>2013</v>
      </c>
      <c r="AN8381">
        <f t="shared" si="1171"/>
        <v>1</v>
      </c>
      <c r="AO8381">
        <f t="shared" si="1177"/>
        <v>0</v>
      </c>
      <c r="AP8381">
        <f t="shared" si="1172"/>
        <v>0</v>
      </c>
      <c r="AQ8381">
        <f t="shared" si="1173"/>
        <v>1</v>
      </c>
      <c r="AR8381">
        <f t="shared" si="1174"/>
        <v>0</v>
      </c>
      <c r="AS8381">
        <f t="shared" si="1175"/>
        <v>0</v>
      </c>
      <c r="AT8381">
        <f t="shared" si="1176"/>
        <v>0</v>
      </c>
      <c r="AU8381">
        <f t="shared" si="1176"/>
        <v>0</v>
      </c>
      <c r="AV8381" t="str">
        <f t="shared" si="1178"/>
        <v>2021-02-03T16:38:25</v>
      </c>
    </row>
    <row r="8382" spans="1:48" x14ac:dyDescent="0.25">
      <c r="A8382" s="5">
        <v>8453</v>
      </c>
      <c r="B8382" s="5" t="s">
        <v>11041</v>
      </c>
      <c r="C8382" s="5" t="s">
        <v>11042</v>
      </c>
      <c r="D8382" s="6" t="s">
        <v>11043</v>
      </c>
      <c r="E8382">
        <v>6</v>
      </c>
      <c r="F8382" s="7">
        <v>0.31708712529999999</v>
      </c>
      <c r="G8382" s="7">
        <v>0</v>
      </c>
      <c r="H8382" t="s">
        <v>3353</v>
      </c>
      <c r="I8382">
        <v>0</v>
      </c>
      <c r="J8382">
        <v>0</v>
      </c>
      <c r="K8382">
        <v>50000</v>
      </c>
      <c r="L8382" t="s">
        <v>52</v>
      </c>
      <c r="M8382" s="8" t="s">
        <v>86</v>
      </c>
      <c r="N8382" s="8">
        <v>0.60714285714285698</v>
      </c>
      <c r="O8382">
        <v>0.39285714285714202</v>
      </c>
      <c r="P8382" s="9">
        <v>0.86602540378443904</v>
      </c>
      <c r="Q8382">
        <v>35000</v>
      </c>
      <c r="R8382" s="8"/>
      <c r="S8382" s="8"/>
      <c r="AA8382">
        <v>22488738</v>
      </c>
      <c r="AB8382">
        <v>0</v>
      </c>
      <c r="AC8382">
        <v>12</v>
      </c>
      <c r="AD8382">
        <v>0</v>
      </c>
      <c r="AE8382">
        <v>2018</v>
      </c>
      <c r="AF8382" t="s">
        <v>126</v>
      </c>
      <c r="AG8382">
        <v>104000</v>
      </c>
      <c r="AH8382" t="s">
        <v>55</v>
      </c>
      <c r="AI8382" t="s">
        <v>56</v>
      </c>
      <c r="AJ8382">
        <v>1</v>
      </c>
      <c r="AK8382">
        <v>5200</v>
      </c>
      <c r="AL8382" s="8" t="s">
        <v>17074</v>
      </c>
      <c r="AM8382" s="10">
        <f t="shared" si="1170"/>
        <v>2020</v>
      </c>
      <c r="AN8382">
        <f t="shared" si="1171"/>
        <v>1</v>
      </c>
      <c r="AO8382">
        <f t="shared" si="1177"/>
        <v>0</v>
      </c>
      <c r="AP8382">
        <f t="shared" si="1172"/>
        <v>0</v>
      </c>
      <c r="AQ8382">
        <f t="shared" si="1173"/>
        <v>0</v>
      </c>
      <c r="AR8382">
        <f t="shared" si="1174"/>
        <v>1</v>
      </c>
      <c r="AS8382">
        <f t="shared" si="1175"/>
        <v>0</v>
      </c>
      <c r="AT8382">
        <f t="shared" si="1176"/>
        <v>0</v>
      </c>
      <c r="AU8382">
        <f t="shared" si="1176"/>
        <v>1</v>
      </c>
      <c r="AV8382" t="str">
        <f t="shared" si="1178"/>
        <v>2021-02-03T16:39:16</v>
      </c>
    </row>
    <row r="8383" spans="1:48" x14ac:dyDescent="0.25">
      <c r="A8383" s="5">
        <v>8454</v>
      </c>
      <c r="B8383" s="5" t="s">
        <v>10153</v>
      </c>
      <c r="C8383" s="5" t="s">
        <v>10154</v>
      </c>
      <c r="D8383" s="6" t="s">
        <v>10155</v>
      </c>
      <c r="E8383">
        <v>99</v>
      </c>
      <c r="F8383" s="7">
        <v>0</v>
      </c>
      <c r="G8383" s="7"/>
      <c r="H8383" t="s">
        <v>10156</v>
      </c>
      <c r="I8383">
        <v>0</v>
      </c>
      <c r="J8383">
        <v>0</v>
      </c>
      <c r="K8383">
        <v>300000</v>
      </c>
      <c r="L8383" t="s">
        <v>52</v>
      </c>
      <c r="M8383" s="8" t="s">
        <v>53</v>
      </c>
      <c r="N8383" s="8">
        <v>0.85714285714285698</v>
      </c>
      <c r="O8383">
        <v>0.14285714285714199</v>
      </c>
      <c r="P8383" s="9">
        <v>0</v>
      </c>
      <c r="Q8383">
        <v>140000</v>
      </c>
      <c r="R8383" s="8"/>
      <c r="S8383" s="8" t="s">
        <v>16691</v>
      </c>
      <c r="T8383">
        <v>8957001</v>
      </c>
      <c r="U8383">
        <v>3089220</v>
      </c>
      <c r="V8383">
        <v>9576425</v>
      </c>
      <c r="W8383">
        <v>6003600</v>
      </c>
      <c r="X8383">
        <v>0</v>
      </c>
      <c r="Y8383">
        <v>0</v>
      </c>
      <c r="Z8383">
        <v>1181948</v>
      </c>
      <c r="AA8383">
        <v>9724563</v>
      </c>
      <c r="AB8383">
        <v>2917370</v>
      </c>
      <c r="AC8383">
        <v>12</v>
      </c>
      <c r="AD8383">
        <v>6807193</v>
      </c>
      <c r="AE8383">
        <v>1990</v>
      </c>
      <c r="AF8383" t="s">
        <v>54</v>
      </c>
      <c r="AG8383">
        <v>2500000</v>
      </c>
      <c r="AH8383" t="s">
        <v>55</v>
      </c>
      <c r="AI8383" t="s">
        <v>55</v>
      </c>
      <c r="AJ8383">
        <v>0</v>
      </c>
      <c r="AK8383">
        <v>68000</v>
      </c>
      <c r="AL8383" s="8" t="s">
        <v>17075</v>
      </c>
      <c r="AM8383" s="10">
        <f t="shared" si="1170"/>
        <v>2006</v>
      </c>
      <c r="AN8383">
        <f t="shared" si="1171"/>
        <v>1</v>
      </c>
      <c r="AO8383">
        <f t="shared" si="1177"/>
        <v>0</v>
      </c>
      <c r="AP8383">
        <f t="shared" si="1172"/>
        <v>0</v>
      </c>
      <c r="AQ8383">
        <f t="shared" si="1173"/>
        <v>1</v>
      </c>
      <c r="AR8383">
        <f t="shared" si="1174"/>
        <v>0</v>
      </c>
      <c r="AS8383">
        <f t="shared" si="1175"/>
        <v>0</v>
      </c>
      <c r="AT8383">
        <f t="shared" si="1176"/>
        <v>0</v>
      </c>
      <c r="AU8383">
        <f t="shared" si="1176"/>
        <v>0</v>
      </c>
      <c r="AV8383" t="str">
        <f t="shared" si="1178"/>
        <v>2021-02-03T16:40:10</v>
      </c>
    </row>
    <row r="8384" spans="1:48" x14ac:dyDescent="0.25">
      <c r="A8384" s="5">
        <v>8455</v>
      </c>
      <c r="B8384" s="5" t="s">
        <v>1654</v>
      </c>
      <c r="C8384" s="5" t="s">
        <v>1655</v>
      </c>
      <c r="D8384" s="6" t="s">
        <v>1656</v>
      </c>
      <c r="E8384">
        <v>31</v>
      </c>
      <c r="F8384" s="7">
        <v>0.37083161009999999</v>
      </c>
      <c r="G8384" s="7">
        <v>0</v>
      </c>
      <c r="H8384" t="s">
        <v>1657</v>
      </c>
      <c r="I8384">
        <v>32</v>
      </c>
      <c r="J8384">
        <v>11606.4</v>
      </c>
      <c r="K8384">
        <v>40000</v>
      </c>
      <c r="L8384" t="s">
        <v>52</v>
      </c>
      <c r="M8384" s="8" t="s">
        <v>53</v>
      </c>
      <c r="N8384" s="8">
        <v>0.82142857142857095</v>
      </c>
      <c r="O8384">
        <v>0.17857142857142799</v>
      </c>
      <c r="P8384" s="9">
        <v>0</v>
      </c>
      <c r="Q8384">
        <v>40000</v>
      </c>
      <c r="R8384" s="8"/>
      <c r="S8384" s="8" t="s">
        <v>217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1721304</v>
      </c>
      <c r="AB8384">
        <v>0</v>
      </c>
      <c r="AC8384">
        <v>12</v>
      </c>
      <c r="AD8384">
        <v>0</v>
      </c>
      <c r="AE8384">
        <v>1998</v>
      </c>
      <c r="AF8384" t="s">
        <v>54</v>
      </c>
      <c r="AG8384">
        <v>100000</v>
      </c>
      <c r="AH8384" t="s">
        <v>55</v>
      </c>
      <c r="AI8384" t="s">
        <v>55</v>
      </c>
      <c r="AJ8384">
        <v>1</v>
      </c>
      <c r="AK8384">
        <v>116100</v>
      </c>
      <c r="AL8384" s="8" t="s">
        <v>17076</v>
      </c>
      <c r="AM8384" s="10">
        <f t="shared" si="1170"/>
        <v>2012</v>
      </c>
      <c r="AN8384">
        <f t="shared" si="1171"/>
        <v>1</v>
      </c>
      <c r="AO8384">
        <f t="shared" si="1177"/>
        <v>0</v>
      </c>
      <c r="AP8384">
        <f t="shared" si="1172"/>
        <v>0</v>
      </c>
      <c r="AQ8384">
        <f t="shared" si="1173"/>
        <v>1</v>
      </c>
      <c r="AR8384">
        <f t="shared" si="1174"/>
        <v>0</v>
      </c>
      <c r="AS8384">
        <f t="shared" si="1175"/>
        <v>0</v>
      </c>
      <c r="AT8384">
        <f t="shared" si="1176"/>
        <v>0</v>
      </c>
      <c r="AU8384">
        <f t="shared" si="1176"/>
        <v>0</v>
      </c>
      <c r="AV8384" t="str">
        <f t="shared" si="1178"/>
        <v>2021-02-03T16:41:48</v>
      </c>
    </row>
    <row r="8385" spans="1:48" x14ac:dyDescent="0.25">
      <c r="A8385" s="5">
        <v>8456</v>
      </c>
      <c r="B8385" s="5" t="s">
        <v>17077</v>
      </c>
      <c r="C8385" s="5" t="s">
        <v>17078</v>
      </c>
      <c r="D8385" s="6" t="s">
        <v>17079</v>
      </c>
      <c r="E8385">
        <v>0</v>
      </c>
      <c r="F8385" s="7">
        <v>0.51732866420000001</v>
      </c>
      <c r="G8385" s="7">
        <v>0</v>
      </c>
      <c r="H8385" t="s">
        <v>16508</v>
      </c>
      <c r="I8385">
        <v>0</v>
      </c>
      <c r="J8385">
        <v>0</v>
      </c>
      <c r="K8385">
        <v>20000</v>
      </c>
      <c r="L8385" t="s">
        <v>7359</v>
      </c>
      <c r="M8385" s="8" t="s">
        <v>63</v>
      </c>
      <c r="N8385" s="8">
        <v>1</v>
      </c>
      <c r="O8385">
        <v>0</v>
      </c>
      <c r="P8385" s="9">
        <v>0</v>
      </c>
      <c r="R8385" s="8"/>
      <c r="S8385" s="8"/>
      <c r="AJ8385">
        <v>1</v>
      </c>
      <c r="AL8385" s="8"/>
      <c r="AM8385" s="10">
        <f t="shared" si="1170"/>
        <v>2021</v>
      </c>
      <c r="AN8385">
        <f t="shared" si="1171"/>
        <v>0</v>
      </c>
      <c r="AO8385">
        <f t="shared" si="1177"/>
        <v>0</v>
      </c>
      <c r="AP8385">
        <f t="shared" si="1172"/>
        <v>1</v>
      </c>
      <c r="AQ8385">
        <f t="shared" si="1173"/>
        <v>0</v>
      </c>
      <c r="AR8385">
        <f t="shared" si="1174"/>
        <v>0</v>
      </c>
      <c r="AS8385">
        <f t="shared" si="1175"/>
        <v>0</v>
      </c>
      <c r="AT8385">
        <f t="shared" si="1176"/>
        <v>0</v>
      </c>
      <c r="AU8385">
        <f t="shared" si="1176"/>
        <v>0</v>
      </c>
      <c r="AV8385">
        <f t="shared" si="1178"/>
        <v>0</v>
      </c>
    </row>
    <row r="8386" spans="1:48" x14ac:dyDescent="0.25">
      <c r="A8386" s="5">
        <v>8457</v>
      </c>
      <c r="B8386" s="5" t="s">
        <v>1407</v>
      </c>
      <c r="C8386" s="5" t="s">
        <v>1420</v>
      </c>
      <c r="D8386" s="6" t="s">
        <v>1421</v>
      </c>
      <c r="E8386">
        <v>20</v>
      </c>
      <c r="F8386" s="7">
        <v>0</v>
      </c>
      <c r="G8386" s="7"/>
      <c r="H8386" t="s">
        <v>1422</v>
      </c>
      <c r="I8386">
        <v>0</v>
      </c>
      <c r="J8386">
        <v>0</v>
      </c>
      <c r="K8386">
        <v>442000</v>
      </c>
      <c r="L8386" t="s">
        <v>62</v>
      </c>
      <c r="M8386" s="8" t="s">
        <v>63</v>
      </c>
      <c r="N8386" s="8">
        <v>1</v>
      </c>
      <c r="O8386">
        <v>0</v>
      </c>
      <c r="P8386" s="9">
        <v>0</v>
      </c>
      <c r="R8386" s="8"/>
      <c r="S8386" s="8"/>
      <c r="AJ8386">
        <v>0</v>
      </c>
      <c r="AL8386" s="8"/>
      <c r="AM8386" s="10">
        <f t="shared" ref="AM8386:AM8449" si="1179">_xlfn.NUMBERVALUE(LEFT(H8386,4))</f>
        <v>2019</v>
      </c>
      <c r="AN8386">
        <f t="shared" ref="AN8386:AN8449" si="1180">IF(OR(L8386 = "AprovadoAnalista", L8386 = "AprovadoComite" ),1,0)</f>
        <v>0</v>
      </c>
      <c r="AO8386">
        <f t="shared" si="1177"/>
        <v>0</v>
      </c>
      <c r="AP8386">
        <f t="shared" ref="AP8386:AP8449" si="1181">IF(MID(M8386,4,1)="0",1,0)</f>
        <v>1</v>
      </c>
      <c r="AQ8386">
        <f t="shared" ref="AQ8386:AQ8449" si="1182">IF(MID(M8386,4,1)="1",1,0)</f>
        <v>0</v>
      </c>
      <c r="AR8386">
        <f t="shared" ref="AR8386:AR8449" si="1183">IF(MID(M8386,4,1)="3",1,0)</f>
        <v>0</v>
      </c>
      <c r="AS8386">
        <f t="shared" ref="AS8386:AS8449" si="1184">IF(MID(M8386,4,1)="5",1,0)</f>
        <v>0</v>
      </c>
      <c r="AT8386">
        <f t="shared" ref="AT8386:AU8449" si="1185">IF(AH8386="True",1,0)</f>
        <v>0</v>
      </c>
      <c r="AU8386">
        <f t="shared" si="1185"/>
        <v>0</v>
      </c>
      <c r="AV8386">
        <f t="shared" si="1178"/>
        <v>0</v>
      </c>
    </row>
    <row r="8387" spans="1:48" x14ac:dyDescent="0.25">
      <c r="A8387" s="5">
        <v>8458</v>
      </c>
      <c r="B8387" s="5" t="s">
        <v>1756</v>
      </c>
      <c r="C8387" s="5" t="s">
        <v>1757</v>
      </c>
      <c r="D8387" s="6" t="s">
        <v>1758</v>
      </c>
      <c r="E8387">
        <v>3</v>
      </c>
      <c r="F8387" s="7">
        <v>0.56794275270000005</v>
      </c>
      <c r="G8387" s="7">
        <v>0</v>
      </c>
      <c r="H8387" t="s">
        <v>1759</v>
      </c>
      <c r="I8387">
        <v>0</v>
      </c>
      <c r="J8387">
        <v>0</v>
      </c>
      <c r="K8387">
        <v>15000</v>
      </c>
      <c r="L8387" t="s">
        <v>52</v>
      </c>
      <c r="M8387" s="8" t="s">
        <v>53</v>
      </c>
      <c r="N8387" s="8">
        <v>0.75</v>
      </c>
      <c r="O8387">
        <v>0.25</v>
      </c>
      <c r="P8387" s="9">
        <v>0</v>
      </c>
      <c r="Q8387">
        <v>15000</v>
      </c>
      <c r="R8387" s="8"/>
      <c r="S8387" s="8"/>
      <c r="AA8387">
        <v>624289</v>
      </c>
      <c r="AB8387">
        <v>0</v>
      </c>
      <c r="AC8387">
        <v>12</v>
      </c>
      <c r="AD8387">
        <v>0</v>
      </c>
      <c r="AE8387">
        <v>2010</v>
      </c>
      <c r="AF8387" t="s">
        <v>121</v>
      </c>
      <c r="AG8387">
        <v>20000</v>
      </c>
      <c r="AH8387" t="s">
        <v>55</v>
      </c>
      <c r="AI8387" t="s">
        <v>55</v>
      </c>
      <c r="AJ8387">
        <v>1</v>
      </c>
      <c r="AK8387">
        <v>13200</v>
      </c>
      <c r="AL8387" s="8" t="s">
        <v>17080</v>
      </c>
      <c r="AM8387" s="10">
        <f t="shared" si="1179"/>
        <v>2019</v>
      </c>
      <c r="AN8387">
        <f t="shared" si="1180"/>
        <v>1</v>
      </c>
      <c r="AO8387">
        <f t="shared" ref="AO8387:AO8450" si="1186">IF(OR(L8387 = "ReprovadoAnalista", L8387 = "ReprovadoComite" ),1,0)</f>
        <v>0</v>
      </c>
      <c r="AP8387">
        <f t="shared" si="1181"/>
        <v>0</v>
      </c>
      <c r="AQ8387">
        <f t="shared" si="1182"/>
        <v>1</v>
      </c>
      <c r="AR8387">
        <f t="shared" si="1183"/>
        <v>0</v>
      </c>
      <c r="AS8387">
        <f t="shared" si="1184"/>
        <v>0</v>
      </c>
      <c r="AT8387">
        <f t="shared" si="1185"/>
        <v>0</v>
      </c>
      <c r="AU8387">
        <f t="shared" si="1185"/>
        <v>0</v>
      </c>
      <c r="AV8387" t="str">
        <f t="shared" ref="AV8387:AV8450" si="1187">IF(R8387&lt;&gt;"",R8387,AL8387)</f>
        <v>2021-02-03T16:42:17</v>
      </c>
    </row>
    <row r="8388" spans="1:48" x14ac:dyDescent="0.25">
      <c r="A8388" s="5">
        <v>8459</v>
      </c>
      <c r="B8388" s="5" t="s">
        <v>17081</v>
      </c>
      <c r="C8388" s="5" t="s">
        <v>17082</v>
      </c>
      <c r="D8388" s="6" t="s">
        <v>17083</v>
      </c>
      <c r="E8388">
        <v>3</v>
      </c>
      <c r="F8388" s="7">
        <v>0.37820520159999998</v>
      </c>
      <c r="G8388" s="7">
        <v>0</v>
      </c>
      <c r="H8388" t="s">
        <v>17084</v>
      </c>
      <c r="I8388">
        <v>0</v>
      </c>
      <c r="J8388">
        <v>0</v>
      </c>
      <c r="K8388">
        <v>30000</v>
      </c>
      <c r="L8388" t="s">
        <v>52</v>
      </c>
      <c r="M8388" s="8" t="s">
        <v>53</v>
      </c>
      <c r="N8388" s="8">
        <v>0.875</v>
      </c>
      <c r="O8388">
        <v>0.125</v>
      </c>
      <c r="P8388" s="9">
        <v>0</v>
      </c>
      <c r="Q8388">
        <v>30000</v>
      </c>
      <c r="R8388" s="8"/>
      <c r="S8388" s="8" t="s">
        <v>217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1852776</v>
      </c>
      <c r="AB8388">
        <v>0</v>
      </c>
      <c r="AC8388">
        <v>12</v>
      </c>
      <c r="AD8388">
        <v>0</v>
      </c>
      <c r="AE8388">
        <v>2003</v>
      </c>
      <c r="AF8388" t="s">
        <v>54</v>
      </c>
      <c r="AG8388">
        <v>30000</v>
      </c>
      <c r="AH8388" t="s">
        <v>55</v>
      </c>
      <c r="AI8388" t="s">
        <v>55</v>
      </c>
      <c r="AJ8388">
        <v>1</v>
      </c>
      <c r="AK8388">
        <v>10120</v>
      </c>
      <c r="AL8388" s="8" t="s">
        <v>17085</v>
      </c>
      <c r="AM8388" s="10">
        <f t="shared" si="1179"/>
        <v>2016</v>
      </c>
      <c r="AN8388">
        <f t="shared" si="1180"/>
        <v>1</v>
      </c>
      <c r="AO8388">
        <f t="shared" si="1186"/>
        <v>0</v>
      </c>
      <c r="AP8388">
        <f t="shared" si="1181"/>
        <v>0</v>
      </c>
      <c r="AQ8388">
        <f t="shared" si="1182"/>
        <v>1</v>
      </c>
      <c r="AR8388">
        <f t="shared" si="1183"/>
        <v>0</v>
      </c>
      <c r="AS8388">
        <f t="shared" si="1184"/>
        <v>0</v>
      </c>
      <c r="AT8388">
        <f t="shared" si="1185"/>
        <v>0</v>
      </c>
      <c r="AU8388">
        <f t="shared" si="1185"/>
        <v>0</v>
      </c>
      <c r="AV8388" t="str">
        <f t="shared" si="1187"/>
        <v>2021-02-03T16:45:45</v>
      </c>
    </row>
    <row r="8389" spans="1:48" x14ac:dyDescent="0.25">
      <c r="A8389" s="5">
        <v>8460</v>
      </c>
      <c r="B8389" s="5" t="s">
        <v>9635</v>
      </c>
      <c r="C8389" s="5" t="s">
        <v>9636</v>
      </c>
      <c r="D8389" s="6" t="s">
        <v>9637</v>
      </c>
      <c r="E8389">
        <v>5</v>
      </c>
      <c r="F8389" s="7">
        <v>0.37939664919999999</v>
      </c>
      <c r="G8389" s="7">
        <v>0</v>
      </c>
      <c r="H8389" t="s">
        <v>5098</v>
      </c>
      <c r="I8389">
        <v>0</v>
      </c>
      <c r="J8389">
        <v>0</v>
      </c>
      <c r="K8389">
        <v>10000</v>
      </c>
      <c r="L8389" t="s">
        <v>7359</v>
      </c>
      <c r="M8389" s="8" t="s">
        <v>63</v>
      </c>
      <c r="N8389" s="8">
        <v>1</v>
      </c>
      <c r="O8389">
        <v>0</v>
      </c>
      <c r="P8389" s="9">
        <v>0</v>
      </c>
      <c r="R8389" s="8"/>
      <c r="S8389" s="8"/>
      <c r="AJ8389">
        <v>1</v>
      </c>
      <c r="AL8389" s="8"/>
      <c r="AM8389" s="10">
        <f t="shared" si="1179"/>
        <v>2018</v>
      </c>
      <c r="AN8389">
        <f t="shared" si="1180"/>
        <v>0</v>
      </c>
      <c r="AO8389">
        <f t="shared" si="1186"/>
        <v>0</v>
      </c>
      <c r="AP8389">
        <f t="shared" si="1181"/>
        <v>1</v>
      </c>
      <c r="AQ8389">
        <f t="shared" si="1182"/>
        <v>0</v>
      </c>
      <c r="AR8389">
        <f t="shared" si="1183"/>
        <v>0</v>
      </c>
      <c r="AS8389">
        <f t="shared" si="1184"/>
        <v>0</v>
      </c>
      <c r="AT8389">
        <f t="shared" si="1185"/>
        <v>0</v>
      </c>
      <c r="AU8389">
        <f t="shared" si="1185"/>
        <v>0</v>
      </c>
      <c r="AV8389">
        <f t="shared" si="1187"/>
        <v>0</v>
      </c>
    </row>
    <row r="8390" spans="1:48" x14ac:dyDescent="0.25">
      <c r="A8390" s="5">
        <v>8461</v>
      </c>
      <c r="B8390" s="5" t="s">
        <v>17086</v>
      </c>
      <c r="C8390" s="5" t="s">
        <v>17087</v>
      </c>
      <c r="D8390" s="6" t="s">
        <v>17088</v>
      </c>
      <c r="E8390">
        <v>0</v>
      </c>
      <c r="F8390" s="7">
        <v>0.2456520187</v>
      </c>
      <c r="G8390" s="7">
        <v>0</v>
      </c>
      <c r="H8390" t="s">
        <v>7921</v>
      </c>
      <c r="I8390">
        <v>0</v>
      </c>
      <c r="J8390">
        <v>0</v>
      </c>
      <c r="K8390">
        <v>10000</v>
      </c>
      <c r="L8390" t="s">
        <v>7359</v>
      </c>
      <c r="M8390" s="8" t="s">
        <v>63</v>
      </c>
      <c r="N8390" s="8">
        <v>1</v>
      </c>
      <c r="O8390">
        <v>0</v>
      </c>
      <c r="P8390" s="9">
        <v>0</v>
      </c>
      <c r="R8390" s="8"/>
      <c r="S8390" s="8"/>
      <c r="AJ8390">
        <v>1</v>
      </c>
      <c r="AL8390" s="8"/>
      <c r="AM8390" s="10">
        <f t="shared" si="1179"/>
        <v>2018</v>
      </c>
      <c r="AN8390">
        <f t="shared" si="1180"/>
        <v>0</v>
      </c>
      <c r="AO8390">
        <f t="shared" si="1186"/>
        <v>0</v>
      </c>
      <c r="AP8390">
        <f t="shared" si="1181"/>
        <v>1</v>
      </c>
      <c r="AQ8390">
        <f t="shared" si="1182"/>
        <v>0</v>
      </c>
      <c r="AR8390">
        <f t="shared" si="1183"/>
        <v>0</v>
      </c>
      <c r="AS8390">
        <f t="shared" si="1184"/>
        <v>0</v>
      </c>
      <c r="AT8390">
        <f t="shared" si="1185"/>
        <v>0</v>
      </c>
      <c r="AU8390">
        <f t="shared" si="1185"/>
        <v>0</v>
      </c>
      <c r="AV8390">
        <f t="shared" si="1187"/>
        <v>0</v>
      </c>
    </row>
    <row r="8391" spans="1:48" x14ac:dyDescent="0.25">
      <c r="A8391" s="5">
        <v>8462</v>
      </c>
      <c r="B8391" s="5" t="s">
        <v>9635</v>
      </c>
      <c r="C8391" s="5" t="s">
        <v>9636</v>
      </c>
      <c r="D8391" s="6" t="s">
        <v>9637</v>
      </c>
      <c r="E8391">
        <v>5</v>
      </c>
      <c r="F8391" s="7">
        <v>0.37939664919999999</v>
      </c>
      <c r="G8391" s="7">
        <v>0</v>
      </c>
      <c r="H8391" t="s">
        <v>5098</v>
      </c>
      <c r="I8391">
        <v>0</v>
      </c>
      <c r="J8391">
        <v>0</v>
      </c>
      <c r="K8391">
        <v>25000</v>
      </c>
      <c r="L8391" t="s">
        <v>52</v>
      </c>
      <c r="M8391" s="8" t="s">
        <v>53</v>
      </c>
      <c r="N8391" s="8">
        <v>0.71428571428571397</v>
      </c>
      <c r="O8391">
        <v>0.28571428571428498</v>
      </c>
      <c r="P8391" s="9">
        <v>0.86602540378443804</v>
      </c>
      <c r="Q8391">
        <v>15000</v>
      </c>
      <c r="R8391" s="8"/>
      <c r="S8391" s="8"/>
      <c r="AA8391">
        <v>769468</v>
      </c>
      <c r="AB8391">
        <v>0</v>
      </c>
      <c r="AC8391">
        <v>12</v>
      </c>
      <c r="AD8391">
        <v>0</v>
      </c>
      <c r="AE8391">
        <v>2014</v>
      </c>
      <c r="AF8391" t="s">
        <v>68</v>
      </c>
      <c r="AG8391">
        <v>10000</v>
      </c>
      <c r="AH8391" t="s">
        <v>55</v>
      </c>
      <c r="AI8391" t="s">
        <v>55</v>
      </c>
      <c r="AJ8391">
        <v>1</v>
      </c>
      <c r="AK8391">
        <v>3240</v>
      </c>
      <c r="AL8391" s="8" t="s">
        <v>17089</v>
      </c>
      <c r="AM8391" s="10">
        <f t="shared" si="1179"/>
        <v>2018</v>
      </c>
      <c r="AN8391">
        <f t="shared" si="1180"/>
        <v>1</v>
      </c>
      <c r="AO8391">
        <f t="shared" si="1186"/>
        <v>0</v>
      </c>
      <c r="AP8391">
        <f t="shared" si="1181"/>
        <v>0</v>
      </c>
      <c r="AQ8391">
        <f t="shared" si="1182"/>
        <v>1</v>
      </c>
      <c r="AR8391">
        <f t="shared" si="1183"/>
        <v>0</v>
      </c>
      <c r="AS8391">
        <f t="shared" si="1184"/>
        <v>0</v>
      </c>
      <c r="AT8391">
        <f t="shared" si="1185"/>
        <v>0</v>
      </c>
      <c r="AU8391">
        <f t="shared" si="1185"/>
        <v>0</v>
      </c>
      <c r="AV8391" t="str">
        <f t="shared" si="1187"/>
        <v>2021-02-03T16:46:36</v>
      </c>
    </row>
    <row r="8392" spans="1:48" x14ac:dyDescent="0.25">
      <c r="A8392" s="5">
        <v>8463</v>
      </c>
      <c r="B8392" s="5" t="s">
        <v>17086</v>
      </c>
      <c r="C8392" s="5" t="s">
        <v>17087</v>
      </c>
      <c r="D8392" s="6" t="s">
        <v>17088</v>
      </c>
      <c r="E8392">
        <v>0</v>
      </c>
      <c r="F8392" s="7">
        <v>0.2456520187</v>
      </c>
      <c r="G8392" s="7">
        <v>0</v>
      </c>
      <c r="H8392" t="s">
        <v>7921</v>
      </c>
      <c r="I8392">
        <v>0</v>
      </c>
      <c r="J8392">
        <v>0</v>
      </c>
      <c r="K8392">
        <v>25000</v>
      </c>
      <c r="L8392" t="s">
        <v>52</v>
      </c>
      <c r="M8392" s="8" t="s">
        <v>53</v>
      </c>
      <c r="N8392" s="8">
        <v>0.73214285714285698</v>
      </c>
      <c r="O8392">
        <v>0.26785714285714202</v>
      </c>
      <c r="P8392" s="9">
        <v>0</v>
      </c>
      <c r="Q8392">
        <v>10000</v>
      </c>
      <c r="R8392" s="8"/>
      <c r="S8392" s="8"/>
      <c r="AA8392">
        <v>769468</v>
      </c>
      <c r="AB8392">
        <v>0</v>
      </c>
      <c r="AC8392">
        <v>12</v>
      </c>
      <c r="AD8392">
        <v>0</v>
      </c>
      <c r="AE8392">
        <v>2006</v>
      </c>
      <c r="AF8392" t="s">
        <v>121</v>
      </c>
      <c r="AG8392">
        <v>10000</v>
      </c>
      <c r="AH8392" t="s">
        <v>55</v>
      </c>
      <c r="AI8392" t="s">
        <v>55</v>
      </c>
      <c r="AJ8392">
        <v>1</v>
      </c>
      <c r="AK8392">
        <v>960</v>
      </c>
      <c r="AL8392" s="8" t="s">
        <v>17090</v>
      </c>
      <c r="AM8392" s="10">
        <f t="shared" si="1179"/>
        <v>2018</v>
      </c>
      <c r="AN8392">
        <f t="shared" si="1180"/>
        <v>1</v>
      </c>
      <c r="AO8392">
        <f t="shared" si="1186"/>
        <v>0</v>
      </c>
      <c r="AP8392">
        <f t="shared" si="1181"/>
        <v>0</v>
      </c>
      <c r="AQ8392">
        <f t="shared" si="1182"/>
        <v>1</v>
      </c>
      <c r="AR8392">
        <f t="shared" si="1183"/>
        <v>0</v>
      </c>
      <c r="AS8392">
        <f t="shared" si="1184"/>
        <v>0</v>
      </c>
      <c r="AT8392">
        <f t="shared" si="1185"/>
        <v>0</v>
      </c>
      <c r="AU8392">
        <f t="shared" si="1185"/>
        <v>0</v>
      </c>
      <c r="AV8392" t="str">
        <f t="shared" si="1187"/>
        <v>2021-02-03T16:47:04</v>
      </c>
    </row>
    <row r="8393" spans="1:48" x14ac:dyDescent="0.25">
      <c r="A8393" s="5">
        <v>8464</v>
      </c>
      <c r="B8393" s="5" t="s">
        <v>3915</v>
      </c>
      <c r="C8393" s="5" t="s">
        <v>3916</v>
      </c>
      <c r="D8393" s="6" t="s">
        <v>3917</v>
      </c>
      <c r="E8393">
        <v>29</v>
      </c>
      <c r="F8393" s="7">
        <v>0.65082759830000003</v>
      </c>
      <c r="G8393" s="7">
        <v>0</v>
      </c>
      <c r="H8393" t="s">
        <v>3918</v>
      </c>
      <c r="I8393">
        <v>33</v>
      </c>
      <c r="J8393">
        <v>28480</v>
      </c>
      <c r="K8393">
        <v>40000</v>
      </c>
      <c r="L8393" t="s">
        <v>52</v>
      </c>
      <c r="M8393" s="8" t="s">
        <v>53</v>
      </c>
      <c r="N8393" s="8">
        <v>0.78571428571428503</v>
      </c>
      <c r="O8393">
        <v>0.214285714285714</v>
      </c>
      <c r="P8393" s="9">
        <v>-0.554081103296996</v>
      </c>
      <c r="Q8393">
        <v>40000</v>
      </c>
      <c r="R8393" s="8"/>
      <c r="S8393" s="8" t="s">
        <v>217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10065702</v>
      </c>
      <c r="AB8393">
        <v>0</v>
      </c>
      <c r="AC8393">
        <v>12</v>
      </c>
      <c r="AD8393">
        <v>0</v>
      </c>
      <c r="AE8393">
        <v>2015</v>
      </c>
      <c r="AF8393" t="s">
        <v>68</v>
      </c>
      <c r="AG8393">
        <v>200000</v>
      </c>
      <c r="AH8393" t="s">
        <v>55</v>
      </c>
      <c r="AI8393" t="s">
        <v>55</v>
      </c>
      <c r="AJ8393">
        <v>0.79281950170000004</v>
      </c>
      <c r="AK8393">
        <v>382176</v>
      </c>
      <c r="AL8393" s="8" t="s">
        <v>17091</v>
      </c>
      <c r="AM8393" s="10">
        <f t="shared" si="1179"/>
        <v>2017</v>
      </c>
      <c r="AN8393">
        <f t="shared" si="1180"/>
        <v>1</v>
      </c>
      <c r="AO8393">
        <f t="shared" si="1186"/>
        <v>0</v>
      </c>
      <c r="AP8393">
        <f t="shared" si="1181"/>
        <v>0</v>
      </c>
      <c r="AQ8393">
        <f t="shared" si="1182"/>
        <v>1</v>
      </c>
      <c r="AR8393">
        <f t="shared" si="1183"/>
        <v>0</v>
      </c>
      <c r="AS8393">
        <f t="shared" si="1184"/>
        <v>0</v>
      </c>
      <c r="AT8393">
        <f t="shared" si="1185"/>
        <v>0</v>
      </c>
      <c r="AU8393">
        <f t="shared" si="1185"/>
        <v>0</v>
      </c>
      <c r="AV8393" t="str">
        <f t="shared" si="1187"/>
        <v>2021-02-03T17:48:04</v>
      </c>
    </row>
    <row r="8394" spans="1:48" x14ac:dyDescent="0.25">
      <c r="A8394" s="5">
        <v>8465</v>
      </c>
      <c r="B8394" s="5" t="s">
        <v>1747</v>
      </c>
      <c r="C8394" s="5" t="s">
        <v>1748</v>
      </c>
      <c r="D8394" s="6" t="s">
        <v>1749</v>
      </c>
      <c r="E8394">
        <v>91</v>
      </c>
      <c r="F8394" s="7">
        <v>0</v>
      </c>
      <c r="G8394" s="7"/>
      <c r="H8394" t="s">
        <v>1750</v>
      </c>
      <c r="I8394">
        <v>0</v>
      </c>
      <c r="J8394">
        <v>0</v>
      </c>
      <c r="K8394">
        <v>650000</v>
      </c>
      <c r="L8394" t="s">
        <v>52</v>
      </c>
      <c r="M8394" s="8" t="s">
        <v>63</v>
      </c>
      <c r="N8394" s="8">
        <v>0.91071428571428503</v>
      </c>
      <c r="O8394">
        <v>8.9285714285714204E-2</v>
      </c>
      <c r="P8394" s="9">
        <v>0</v>
      </c>
      <c r="Q8394">
        <v>650000</v>
      </c>
      <c r="R8394" s="8"/>
      <c r="S8394" s="8" t="s">
        <v>3684</v>
      </c>
      <c r="T8394">
        <v>16824762</v>
      </c>
      <c r="U8394">
        <v>2239479</v>
      </c>
      <c r="V8394">
        <v>18882820</v>
      </c>
      <c r="W8394">
        <v>16441174</v>
      </c>
      <c r="X8394">
        <v>0</v>
      </c>
      <c r="Y8394">
        <v>13006937</v>
      </c>
      <c r="Z8394">
        <v>4395779</v>
      </c>
      <c r="AA8394">
        <v>31707660</v>
      </c>
      <c r="AB8394">
        <v>8360944</v>
      </c>
      <c r="AC8394">
        <v>12</v>
      </c>
      <c r="AD8394">
        <v>23346716</v>
      </c>
      <c r="AE8394">
        <v>1994</v>
      </c>
      <c r="AF8394" t="s">
        <v>54</v>
      </c>
      <c r="AG8394">
        <v>1000000</v>
      </c>
      <c r="AH8394" t="s">
        <v>55</v>
      </c>
      <c r="AI8394" t="s">
        <v>55</v>
      </c>
      <c r="AJ8394">
        <v>0</v>
      </c>
      <c r="AK8394">
        <v>2279806</v>
      </c>
      <c r="AL8394" s="8" t="s">
        <v>17092</v>
      </c>
      <c r="AM8394" s="10">
        <f t="shared" si="1179"/>
        <v>2006</v>
      </c>
      <c r="AN8394">
        <f t="shared" si="1180"/>
        <v>1</v>
      </c>
      <c r="AO8394">
        <f t="shared" si="1186"/>
        <v>0</v>
      </c>
      <c r="AP8394">
        <f t="shared" si="1181"/>
        <v>1</v>
      </c>
      <c r="AQ8394">
        <f t="shared" si="1182"/>
        <v>0</v>
      </c>
      <c r="AR8394">
        <f t="shared" si="1183"/>
        <v>0</v>
      </c>
      <c r="AS8394">
        <f t="shared" si="1184"/>
        <v>0</v>
      </c>
      <c r="AT8394">
        <f t="shared" si="1185"/>
        <v>0</v>
      </c>
      <c r="AU8394">
        <f t="shared" si="1185"/>
        <v>0</v>
      </c>
      <c r="AV8394" t="str">
        <f t="shared" si="1187"/>
        <v>2021-02-03T17:48:31</v>
      </c>
    </row>
    <row r="8395" spans="1:48" x14ac:dyDescent="0.25">
      <c r="A8395" s="5">
        <v>8466</v>
      </c>
      <c r="B8395" s="5" t="s">
        <v>115</v>
      </c>
      <c r="C8395" s="5" t="s">
        <v>116</v>
      </c>
      <c r="D8395" s="6" t="s">
        <v>117</v>
      </c>
      <c r="E8395">
        <v>26</v>
      </c>
      <c r="F8395" s="7">
        <v>0</v>
      </c>
      <c r="G8395" s="7"/>
      <c r="H8395" t="s">
        <v>118</v>
      </c>
      <c r="I8395">
        <v>0</v>
      </c>
      <c r="J8395">
        <v>0</v>
      </c>
      <c r="K8395">
        <v>100000</v>
      </c>
      <c r="L8395" t="s">
        <v>52</v>
      </c>
      <c r="M8395" s="8" t="s">
        <v>86</v>
      </c>
      <c r="N8395" s="8">
        <v>0.625</v>
      </c>
      <c r="O8395">
        <v>0.375</v>
      </c>
      <c r="P8395" s="9">
        <v>-0.86602540378444004</v>
      </c>
      <c r="Q8395">
        <v>60000</v>
      </c>
      <c r="R8395" s="8"/>
      <c r="S8395" s="8" t="s">
        <v>16691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19127986</v>
      </c>
      <c r="AB8395">
        <v>0</v>
      </c>
      <c r="AC8395">
        <v>12</v>
      </c>
      <c r="AD8395">
        <v>0</v>
      </c>
      <c r="AE8395">
        <v>2017</v>
      </c>
      <c r="AF8395" t="s">
        <v>126</v>
      </c>
      <c r="AG8395">
        <v>600000</v>
      </c>
      <c r="AH8395" t="s">
        <v>55</v>
      </c>
      <c r="AI8395" t="s">
        <v>56</v>
      </c>
      <c r="AJ8395">
        <v>0</v>
      </c>
      <c r="AK8395">
        <v>986802</v>
      </c>
      <c r="AL8395" s="8" t="s">
        <v>17093</v>
      </c>
      <c r="AM8395" s="10">
        <f t="shared" si="1179"/>
        <v>2017</v>
      </c>
      <c r="AN8395">
        <f t="shared" si="1180"/>
        <v>1</v>
      </c>
      <c r="AO8395">
        <f t="shared" si="1186"/>
        <v>0</v>
      </c>
      <c r="AP8395">
        <f t="shared" si="1181"/>
        <v>0</v>
      </c>
      <c r="AQ8395">
        <f t="shared" si="1182"/>
        <v>0</v>
      </c>
      <c r="AR8395">
        <f t="shared" si="1183"/>
        <v>1</v>
      </c>
      <c r="AS8395">
        <f t="shared" si="1184"/>
        <v>0</v>
      </c>
      <c r="AT8395">
        <f t="shared" si="1185"/>
        <v>0</v>
      </c>
      <c r="AU8395">
        <f t="shared" si="1185"/>
        <v>1</v>
      </c>
      <c r="AV8395" t="str">
        <f t="shared" si="1187"/>
        <v>2021-02-03T20:50:11</v>
      </c>
    </row>
    <row r="8396" spans="1:48" x14ac:dyDescent="0.25">
      <c r="A8396" s="5">
        <v>8467</v>
      </c>
      <c r="B8396" s="5" t="s">
        <v>7439</v>
      </c>
      <c r="C8396" s="5" t="s">
        <v>7440</v>
      </c>
      <c r="D8396" s="6" t="s">
        <v>7441</v>
      </c>
      <c r="E8396">
        <v>5</v>
      </c>
      <c r="F8396" s="7">
        <v>0.38200554720000002</v>
      </c>
      <c r="G8396" s="7">
        <v>0</v>
      </c>
      <c r="H8396" t="s">
        <v>7442</v>
      </c>
      <c r="I8396">
        <v>0</v>
      </c>
      <c r="J8396">
        <v>0</v>
      </c>
      <c r="K8396">
        <v>5500</v>
      </c>
      <c r="L8396" t="s">
        <v>52</v>
      </c>
      <c r="M8396" s="8" t="s">
        <v>86</v>
      </c>
      <c r="N8396" s="8">
        <v>0.53571428571428503</v>
      </c>
      <c r="O8396">
        <v>0.46428571428571402</v>
      </c>
      <c r="P8396" s="9">
        <v>0</v>
      </c>
      <c r="Q8396">
        <v>5500</v>
      </c>
      <c r="R8396" s="8"/>
      <c r="S8396" s="8"/>
      <c r="AA8396">
        <v>0</v>
      </c>
      <c r="AB8396">
        <v>0</v>
      </c>
      <c r="AC8396">
        <v>1</v>
      </c>
      <c r="AD8396">
        <v>0</v>
      </c>
      <c r="AE8396">
        <v>2008</v>
      </c>
      <c r="AF8396" t="s">
        <v>121</v>
      </c>
      <c r="AG8396">
        <v>350000</v>
      </c>
      <c r="AH8396" t="s">
        <v>55</v>
      </c>
      <c r="AI8396" t="s">
        <v>56</v>
      </c>
      <c r="AJ8396">
        <v>1</v>
      </c>
      <c r="AK8396">
        <v>54000</v>
      </c>
      <c r="AL8396" s="8" t="s">
        <v>17094</v>
      </c>
      <c r="AM8396" s="10">
        <f t="shared" si="1179"/>
        <v>2019</v>
      </c>
      <c r="AN8396">
        <f t="shared" si="1180"/>
        <v>1</v>
      </c>
      <c r="AO8396">
        <f t="shared" si="1186"/>
        <v>0</v>
      </c>
      <c r="AP8396">
        <f t="shared" si="1181"/>
        <v>0</v>
      </c>
      <c r="AQ8396">
        <f t="shared" si="1182"/>
        <v>0</v>
      </c>
      <c r="AR8396">
        <f t="shared" si="1183"/>
        <v>1</v>
      </c>
      <c r="AS8396">
        <f t="shared" si="1184"/>
        <v>0</v>
      </c>
      <c r="AT8396">
        <f t="shared" si="1185"/>
        <v>0</v>
      </c>
      <c r="AU8396">
        <f t="shared" si="1185"/>
        <v>1</v>
      </c>
      <c r="AV8396" t="str">
        <f t="shared" si="1187"/>
        <v>2021-02-03T17:48:58</v>
      </c>
    </row>
    <row r="8397" spans="1:48" x14ac:dyDescent="0.25">
      <c r="A8397" s="5">
        <v>8468</v>
      </c>
      <c r="B8397" s="5" t="s">
        <v>5926</v>
      </c>
      <c r="C8397" s="5" t="s">
        <v>5927</v>
      </c>
      <c r="D8397" s="6" t="s">
        <v>5928</v>
      </c>
      <c r="E8397">
        <v>29</v>
      </c>
      <c r="F8397" s="7">
        <v>0.39396565950000001</v>
      </c>
      <c r="G8397" s="7">
        <v>0</v>
      </c>
      <c r="H8397" t="s">
        <v>5929</v>
      </c>
      <c r="I8397">
        <v>48</v>
      </c>
      <c r="J8397">
        <v>879884.57</v>
      </c>
      <c r="K8397">
        <v>1200000</v>
      </c>
      <c r="L8397" t="s">
        <v>52</v>
      </c>
      <c r="M8397" s="8" t="s">
        <v>53</v>
      </c>
      <c r="N8397" s="8">
        <v>0.80357142857142805</v>
      </c>
      <c r="O8397">
        <v>0.19642857142857101</v>
      </c>
      <c r="P8397" s="9">
        <v>-0.13835975442531501</v>
      </c>
      <c r="Q8397">
        <v>1200000</v>
      </c>
      <c r="R8397" s="8"/>
      <c r="S8397" s="8" t="s">
        <v>16763</v>
      </c>
      <c r="T8397">
        <v>16894209</v>
      </c>
      <c r="U8397">
        <v>13382975</v>
      </c>
      <c r="V8397">
        <v>17474865</v>
      </c>
      <c r="W8397">
        <v>545932</v>
      </c>
      <c r="X8397">
        <v>4075112</v>
      </c>
      <c r="Y8397">
        <v>8605320</v>
      </c>
      <c r="Z8397">
        <v>4591581</v>
      </c>
      <c r="AA8397">
        <v>75059592</v>
      </c>
      <c r="AB8397">
        <v>53133536</v>
      </c>
      <c r="AC8397">
        <v>12</v>
      </c>
      <c r="AD8397">
        <v>21926056</v>
      </c>
      <c r="AE8397">
        <v>2009</v>
      </c>
      <c r="AF8397" t="s">
        <v>121</v>
      </c>
      <c r="AG8397">
        <v>5000</v>
      </c>
      <c r="AH8397" t="s">
        <v>55</v>
      </c>
      <c r="AI8397" t="s">
        <v>55</v>
      </c>
      <c r="AJ8397">
        <v>0.98093834499999999</v>
      </c>
      <c r="AK8397">
        <v>2082695</v>
      </c>
      <c r="AL8397" s="8" t="s">
        <v>17095</v>
      </c>
      <c r="AM8397" s="10">
        <f t="shared" si="1179"/>
        <v>2014</v>
      </c>
      <c r="AN8397">
        <f t="shared" si="1180"/>
        <v>1</v>
      </c>
      <c r="AO8397">
        <f t="shared" si="1186"/>
        <v>0</v>
      </c>
      <c r="AP8397">
        <f t="shared" si="1181"/>
        <v>0</v>
      </c>
      <c r="AQ8397">
        <f t="shared" si="1182"/>
        <v>1</v>
      </c>
      <c r="AR8397">
        <f t="shared" si="1183"/>
        <v>0</v>
      </c>
      <c r="AS8397">
        <f t="shared" si="1184"/>
        <v>0</v>
      </c>
      <c r="AT8397">
        <f t="shared" si="1185"/>
        <v>0</v>
      </c>
      <c r="AU8397">
        <f t="shared" si="1185"/>
        <v>0</v>
      </c>
      <c r="AV8397" t="str">
        <f t="shared" si="1187"/>
        <v>2021-02-03T17:54:33</v>
      </c>
    </row>
    <row r="8398" spans="1:48" x14ac:dyDescent="0.25">
      <c r="A8398" s="5">
        <v>8469</v>
      </c>
      <c r="B8398" s="5" t="s">
        <v>3533</v>
      </c>
      <c r="C8398" s="5" t="s">
        <v>3759</v>
      </c>
      <c r="D8398" s="6" t="s">
        <v>3760</v>
      </c>
      <c r="E8398">
        <v>4</v>
      </c>
      <c r="F8398" s="7">
        <v>0.39489255010000002</v>
      </c>
      <c r="G8398" s="7">
        <v>0</v>
      </c>
      <c r="H8398" t="s">
        <v>3761</v>
      </c>
      <c r="I8398">
        <v>33</v>
      </c>
      <c r="J8398">
        <v>29316</v>
      </c>
      <c r="K8398">
        <v>40000</v>
      </c>
      <c r="L8398" t="s">
        <v>52</v>
      </c>
      <c r="M8398" s="8" t="s">
        <v>53</v>
      </c>
      <c r="N8398" s="8">
        <v>0.75</v>
      </c>
      <c r="O8398">
        <v>0.25</v>
      </c>
      <c r="P8398" s="9">
        <v>0</v>
      </c>
      <c r="Q8398">
        <v>40000</v>
      </c>
      <c r="R8398" s="8"/>
      <c r="S8398" s="8"/>
      <c r="AA8398">
        <v>2687077</v>
      </c>
      <c r="AB8398">
        <v>0</v>
      </c>
      <c r="AC8398">
        <v>12</v>
      </c>
      <c r="AD8398">
        <v>0</v>
      </c>
      <c r="AE8398">
        <v>2014</v>
      </c>
      <c r="AF8398" t="s">
        <v>68</v>
      </c>
      <c r="AG8398">
        <v>75000</v>
      </c>
      <c r="AH8398" t="s">
        <v>55</v>
      </c>
      <c r="AI8398" t="s">
        <v>56</v>
      </c>
      <c r="AJ8398">
        <v>1</v>
      </c>
      <c r="AK8398">
        <v>99900</v>
      </c>
      <c r="AL8398" s="8" t="s">
        <v>17096</v>
      </c>
      <c r="AM8398" s="10">
        <f t="shared" si="1179"/>
        <v>2015</v>
      </c>
      <c r="AN8398">
        <f t="shared" si="1180"/>
        <v>1</v>
      </c>
      <c r="AO8398">
        <f t="shared" si="1186"/>
        <v>0</v>
      </c>
      <c r="AP8398">
        <f t="shared" si="1181"/>
        <v>0</v>
      </c>
      <c r="AQ8398">
        <f t="shared" si="1182"/>
        <v>1</v>
      </c>
      <c r="AR8398">
        <f t="shared" si="1183"/>
        <v>0</v>
      </c>
      <c r="AS8398">
        <f t="shared" si="1184"/>
        <v>0</v>
      </c>
      <c r="AT8398">
        <f t="shared" si="1185"/>
        <v>0</v>
      </c>
      <c r="AU8398">
        <f t="shared" si="1185"/>
        <v>1</v>
      </c>
      <c r="AV8398" t="str">
        <f t="shared" si="1187"/>
        <v>2021-02-03T19:04:34</v>
      </c>
    </row>
    <row r="8399" spans="1:48" x14ac:dyDescent="0.25">
      <c r="A8399" s="5">
        <v>8470</v>
      </c>
      <c r="B8399" s="5" t="s">
        <v>3788</v>
      </c>
      <c r="C8399" s="5" t="s">
        <v>3789</v>
      </c>
      <c r="D8399" s="6" t="s">
        <v>3790</v>
      </c>
      <c r="E8399">
        <v>0</v>
      </c>
      <c r="F8399" s="7">
        <v>0.39489255010000002</v>
      </c>
      <c r="G8399" s="7">
        <v>0</v>
      </c>
      <c r="H8399" t="s">
        <v>2143</v>
      </c>
      <c r="I8399">
        <v>33</v>
      </c>
      <c r="J8399">
        <v>29316</v>
      </c>
      <c r="K8399">
        <v>40000</v>
      </c>
      <c r="L8399" t="s">
        <v>52</v>
      </c>
      <c r="M8399" s="8" t="s">
        <v>86</v>
      </c>
      <c r="N8399" s="8">
        <v>0.64285714285714202</v>
      </c>
      <c r="O8399">
        <v>0.35714285714285698</v>
      </c>
      <c r="P8399" s="9">
        <v>0</v>
      </c>
      <c r="Q8399">
        <v>40000</v>
      </c>
      <c r="R8399" s="8"/>
      <c r="S8399" s="8"/>
      <c r="AA8399">
        <v>3248510</v>
      </c>
      <c r="AB8399">
        <v>0</v>
      </c>
      <c r="AC8399">
        <v>12</v>
      </c>
      <c r="AD8399">
        <v>0</v>
      </c>
      <c r="AE8399">
        <v>2016</v>
      </c>
      <c r="AF8399" t="s">
        <v>126</v>
      </c>
      <c r="AG8399">
        <v>90000</v>
      </c>
      <c r="AH8399" t="s">
        <v>55</v>
      </c>
      <c r="AI8399" t="s">
        <v>56</v>
      </c>
      <c r="AJ8399">
        <v>1</v>
      </c>
      <c r="AK8399">
        <v>345000</v>
      </c>
      <c r="AL8399" s="8" t="s">
        <v>17097</v>
      </c>
      <c r="AM8399" s="10">
        <f t="shared" si="1179"/>
        <v>2017</v>
      </c>
      <c r="AN8399">
        <f t="shared" si="1180"/>
        <v>1</v>
      </c>
      <c r="AO8399">
        <f t="shared" si="1186"/>
        <v>0</v>
      </c>
      <c r="AP8399">
        <f t="shared" si="1181"/>
        <v>0</v>
      </c>
      <c r="AQ8399">
        <f t="shared" si="1182"/>
        <v>0</v>
      </c>
      <c r="AR8399">
        <f t="shared" si="1183"/>
        <v>1</v>
      </c>
      <c r="AS8399">
        <f t="shared" si="1184"/>
        <v>0</v>
      </c>
      <c r="AT8399">
        <f t="shared" si="1185"/>
        <v>0</v>
      </c>
      <c r="AU8399">
        <f t="shared" si="1185"/>
        <v>1</v>
      </c>
      <c r="AV8399" t="str">
        <f t="shared" si="1187"/>
        <v>2021-02-03T19:04:50</v>
      </c>
    </row>
    <row r="8400" spans="1:48" x14ac:dyDescent="0.25">
      <c r="A8400" s="5">
        <v>8471</v>
      </c>
      <c r="B8400" s="5" t="s">
        <v>17077</v>
      </c>
      <c r="C8400" s="5" t="s">
        <v>17078</v>
      </c>
      <c r="D8400" s="6" t="s">
        <v>17079</v>
      </c>
      <c r="E8400">
        <v>0</v>
      </c>
      <c r="F8400" s="7">
        <v>0.51732866420000001</v>
      </c>
      <c r="G8400" s="7">
        <v>0</v>
      </c>
      <c r="H8400" t="s">
        <v>16508</v>
      </c>
      <c r="I8400">
        <v>0</v>
      </c>
      <c r="J8400">
        <v>0</v>
      </c>
      <c r="K8400">
        <v>20000</v>
      </c>
      <c r="L8400" t="s">
        <v>52</v>
      </c>
      <c r="M8400" s="8" t="s">
        <v>53</v>
      </c>
      <c r="N8400" s="8">
        <v>0.78571428571428503</v>
      </c>
      <c r="O8400">
        <v>0.214285714285714</v>
      </c>
      <c r="P8400" s="9">
        <v>0</v>
      </c>
      <c r="Q8400">
        <v>5000</v>
      </c>
      <c r="R8400" s="8"/>
      <c r="S8400" s="8"/>
      <c r="AA8400">
        <v>369100</v>
      </c>
      <c r="AB8400">
        <v>0</v>
      </c>
      <c r="AC8400">
        <v>12</v>
      </c>
      <c r="AD8400">
        <v>0</v>
      </c>
      <c r="AE8400">
        <v>2013</v>
      </c>
      <c r="AF8400" t="s">
        <v>68</v>
      </c>
      <c r="AG8400">
        <v>10000</v>
      </c>
      <c r="AH8400" t="s">
        <v>55</v>
      </c>
      <c r="AI8400" t="s">
        <v>55</v>
      </c>
      <c r="AJ8400">
        <v>1</v>
      </c>
      <c r="AK8400">
        <v>11880</v>
      </c>
      <c r="AL8400" s="8" t="s">
        <v>17098</v>
      </c>
      <c r="AM8400" s="10">
        <f t="shared" si="1179"/>
        <v>2021</v>
      </c>
      <c r="AN8400">
        <f t="shared" si="1180"/>
        <v>1</v>
      </c>
      <c r="AO8400">
        <f t="shared" si="1186"/>
        <v>0</v>
      </c>
      <c r="AP8400">
        <f t="shared" si="1181"/>
        <v>0</v>
      </c>
      <c r="AQ8400">
        <f t="shared" si="1182"/>
        <v>1</v>
      </c>
      <c r="AR8400">
        <f t="shared" si="1183"/>
        <v>0</v>
      </c>
      <c r="AS8400">
        <f t="shared" si="1184"/>
        <v>0</v>
      </c>
      <c r="AT8400">
        <f t="shared" si="1185"/>
        <v>0</v>
      </c>
      <c r="AU8400">
        <f t="shared" si="1185"/>
        <v>0</v>
      </c>
      <c r="AV8400" t="str">
        <f t="shared" si="1187"/>
        <v>2021-02-03T20:51:02</v>
      </c>
    </row>
    <row r="8401" spans="1:48" x14ac:dyDescent="0.25">
      <c r="A8401" s="5">
        <v>8472</v>
      </c>
      <c r="B8401" s="5" t="s">
        <v>8710</v>
      </c>
      <c r="C8401" s="5" t="s">
        <v>8711</v>
      </c>
      <c r="D8401" s="6" t="s">
        <v>8712</v>
      </c>
      <c r="E8401">
        <v>15</v>
      </c>
      <c r="F8401" s="7">
        <v>0.2866087303</v>
      </c>
      <c r="G8401" s="7">
        <v>0</v>
      </c>
      <c r="H8401" t="s">
        <v>6453</v>
      </c>
      <c r="I8401">
        <v>26</v>
      </c>
      <c r="J8401">
        <v>46346.400000000001</v>
      </c>
      <c r="K8401">
        <v>200000</v>
      </c>
      <c r="L8401" t="s">
        <v>52</v>
      </c>
      <c r="M8401" s="8" t="s">
        <v>53</v>
      </c>
      <c r="N8401" s="8">
        <v>0.75</v>
      </c>
      <c r="O8401">
        <v>0.25</v>
      </c>
      <c r="P8401" s="9">
        <v>0.86602540378443904</v>
      </c>
      <c r="Q8401">
        <v>200000</v>
      </c>
      <c r="R8401" s="8"/>
      <c r="S8401" s="8" t="s">
        <v>16122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17319458</v>
      </c>
      <c r="AB8401">
        <v>0</v>
      </c>
      <c r="AC8401">
        <v>12</v>
      </c>
      <c r="AD8401">
        <v>0</v>
      </c>
      <c r="AE8401">
        <v>1996</v>
      </c>
      <c r="AF8401" t="s">
        <v>54</v>
      </c>
      <c r="AG8401">
        <v>450000</v>
      </c>
      <c r="AH8401" t="s">
        <v>55</v>
      </c>
      <c r="AI8401" t="s">
        <v>56</v>
      </c>
      <c r="AJ8401">
        <v>1</v>
      </c>
      <c r="AK8401">
        <v>788286</v>
      </c>
      <c r="AL8401" s="8" t="s">
        <v>17099</v>
      </c>
      <c r="AM8401" s="10">
        <f t="shared" si="1179"/>
        <v>2013</v>
      </c>
      <c r="AN8401">
        <f t="shared" si="1180"/>
        <v>1</v>
      </c>
      <c r="AO8401">
        <f t="shared" si="1186"/>
        <v>0</v>
      </c>
      <c r="AP8401">
        <f t="shared" si="1181"/>
        <v>0</v>
      </c>
      <c r="AQ8401">
        <f t="shared" si="1182"/>
        <v>1</v>
      </c>
      <c r="AR8401">
        <f t="shared" si="1183"/>
        <v>0</v>
      </c>
      <c r="AS8401">
        <f t="shared" si="1184"/>
        <v>0</v>
      </c>
      <c r="AT8401">
        <f t="shared" si="1185"/>
        <v>0</v>
      </c>
      <c r="AU8401">
        <f t="shared" si="1185"/>
        <v>1</v>
      </c>
      <c r="AV8401" t="str">
        <f t="shared" si="1187"/>
        <v>2021-02-03T20:52:10</v>
      </c>
    </row>
    <row r="8402" spans="1:48" x14ac:dyDescent="0.25">
      <c r="A8402" s="5">
        <v>8473</v>
      </c>
      <c r="B8402" s="5" t="s">
        <v>3840</v>
      </c>
      <c r="C8402" s="5" t="s">
        <v>3841</v>
      </c>
      <c r="D8402" s="6" t="s">
        <v>3842</v>
      </c>
      <c r="E8402">
        <v>168</v>
      </c>
      <c r="F8402" s="7">
        <v>0.60591923079999999</v>
      </c>
      <c r="G8402" s="7">
        <v>0</v>
      </c>
      <c r="H8402" t="s">
        <v>3843</v>
      </c>
      <c r="I8402">
        <v>74</v>
      </c>
      <c r="J8402">
        <v>5850</v>
      </c>
      <c r="K8402">
        <v>30000</v>
      </c>
      <c r="L8402" t="s">
        <v>52</v>
      </c>
      <c r="M8402" s="8" t="s">
        <v>53</v>
      </c>
      <c r="N8402" s="8">
        <v>0.69642857142857095</v>
      </c>
      <c r="O8402">
        <v>0.30357142857142799</v>
      </c>
      <c r="P8402" s="9">
        <v>-0.533917621937952</v>
      </c>
      <c r="Q8402">
        <v>30000</v>
      </c>
      <c r="R8402" s="8"/>
      <c r="S8402" s="8"/>
      <c r="AA8402">
        <v>6249312</v>
      </c>
      <c r="AB8402">
        <v>0</v>
      </c>
      <c r="AC8402">
        <v>12</v>
      </c>
      <c r="AD8402">
        <v>0</v>
      </c>
      <c r="AE8402">
        <v>2006</v>
      </c>
      <c r="AF8402" t="s">
        <v>121</v>
      </c>
      <c r="AG8402">
        <v>250000</v>
      </c>
      <c r="AH8402" t="s">
        <v>55</v>
      </c>
      <c r="AI8402" t="s">
        <v>56</v>
      </c>
      <c r="AJ8402">
        <v>0.77755656080000002</v>
      </c>
      <c r="AK8402">
        <v>2160</v>
      </c>
      <c r="AL8402" s="8" t="s">
        <v>17100</v>
      </c>
      <c r="AM8402" s="10">
        <f t="shared" si="1179"/>
        <v>2008</v>
      </c>
      <c r="AN8402">
        <f t="shared" si="1180"/>
        <v>1</v>
      </c>
      <c r="AO8402">
        <f t="shared" si="1186"/>
        <v>0</v>
      </c>
      <c r="AP8402">
        <f t="shared" si="1181"/>
        <v>0</v>
      </c>
      <c r="AQ8402">
        <f t="shared" si="1182"/>
        <v>1</v>
      </c>
      <c r="AR8402">
        <f t="shared" si="1183"/>
        <v>0</v>
      </c>
      <c r="AS8402">
        <f t="shared" si="1184"/>
        <v>0</v>
      </c>
      <c r="AT8402">
        <f t="shared" si="1185"/>
        <v>0</v>
      </c>
      <c r="AU8402">
        <f t="shared" si="1185"/>
        <v>1</v>
      </c>
      <c r="AV8402" t="str">
        <f t="shared" si="1187"/>
        <v>2021-02-03T20:54:47</v>
      </c>
    </row>
    <row r="8403" spans="1:48" x14ac:dyDescent="0.25">
      <c r="A8403" s="5">
        <v>8474</v>
      </c>
      <c r="B8403" s="5" t="s">
        <v>17101</v>
      </c>
      <c r="C8403" s="5" t="s">
        <v>17102</v>
      </c>
      <c r="D8403" s="6" t="s">
        <v>17103</v>
      </c>
      <c r="E8403">
        <v>0</v>
      </c>
      <c r="F8403" s="7">
        <v>0.45250725380000001</v>
      </c>
      <c r="G8403" s="7">
        <v>0</v>
      </c>
      <c r="H8403" t="s">
        <v>17104</v>
      </c>
      <c r="I8403">
        <v>0</v>
      </c>
      <c r="J8403">
        <v>0</v>
      </c>
      <c r="K8403">
        <v>20000</v>
      </c>
      <c r="L8403" t="s">
        <v>52</v>
      </c>
      <c r="M8403" s="8" t="s">
        <v>63</v>
      </c>
      <c r="N8403" s="8">
        <v>0.89285714285714202</v>
      </c>
      <c r="O8403">
        <v>0.107142857142857</v>
      </c>
      <c r="P8403" s="9">
        <v>0</v>
      </c>
      <c r="Q8403">
        <v>20000</v>
      </c>
      <c r="R8403" s="8"/>
      <c r="S8403" s="8"/>
      <c r="AA8403">
        <v>10803261</v>
      </c>
      <c r="AB8403">
        <v>0</v>
      </c>
      <c r="AC8403">
        <v>12</v>
      </c>
      <c r="AD8403">
        <v>0</v>
      </c>
      <c r="AE8403">
        <v>1992</v>
      </c>
      <c r="AF8403" t="s">
        <v>54</v>
      </c>
      <c r="AG8403">
        <v>42000</v>
      </c>
      <c r="AH8403" t="s">
        <v>55</v>
      </c>
      <c r="AI8403" t="s">
        <v>55</v>
      </c>
      <c r="AJ8403">
        <v>1</v>
      </c>
      <c r="AK8403">
        <v>753705</v>
      </c>
      <c r="AL8403" s="8" t="s">
        <v>17105</v>
      </c>
      <c r="AM8403" s="10">
        <f t="shared" si="1179"/>
        <v>2020</v>
      </c>
      <c r="AN8403">
        <f t="shared" si="1180"/>
        <v>1</v>
      </c>
      <c r="AO8403">
        <f t="shared" si="1186"/>
        <v>0</v>
      </c>
      <c r="AP8403">
        <f t="shared" si="1181"/>
        <v>1</v>
      </c>
      <c r="AQ8403">
        <f t="shared" si="1182"/>
        <v>0</v>
      </c>
      <c r="AR8403">
        <f t="shared" si="1183"/>
        <v>0</v>
      </c>
      <c r="AS8403">
        <f t="shared" si="1184"/>
        <v>0</v>
      </c>
      <c r="AT8403">
        <f t="shared" si="1185"/>
        <v>0</v>
      </c>
      <c r="AU8403">
        <f t="shared" si="1185"/>
        <v>0</v>
      </c>
      <c r="AV8403" t="str">
        <f t="shared" si="1187"/>
        <v>2021-02-03T20:55:33</v>
      </c>
    </row>
    <row r="8404" spans="1:48" x14ac:dyDescent="0.25">
      <c r="A8404" s="5">
        <v>8475</v>
      </c>
      <c r="B8404" s="5" t="s">
        <v>171</v>
      </c>
      <c r="C8404" s="5" t="s">
        <v>172</v>
      </c>
      <c r="D8404" s="6" t="s">
        <v>173</v>
      </c>
      <c r="E8404">
        <v>18</v>
      </c>
      <c r="F8404" s="7">
        <v>0.6915</v>
      </c>
      <c r="G8404" s="7">
        <v>0</v>
      </c>
      <c r="H8404" t="s">
        <v>174</v>
      </c>
      <c r="I8404">
        <v>0</v>
      </c>
      <c r="J8404">
        <v>0</v>
      </c>
      <c r="K8404">
        <v>30000</v>
      </c>
      <c r="L8404" t="s">
        <v>52</v>
      </c>
      <c r="M8404" s="8" t="s">
        <v>53</v>
      </c>
      <c r="N8404" s="8">
        <v>0.71428571428571397</v>
      </c>
      <c r="O8404">
        <v>0.28571428571428498</v>
      </c>
      <c r="P8404" s="9">
        <v>0.85894756670738404</v>
      </c>
      <c r="Q8404">
        <v>30000</v>
      </c>
      <c r="R8404" s="8"/>
      <c r="S8404" s="8" t="s">
        <v>217</v>
      </c>
      <c r="T8404">
        <v>3327776</v>
      </c>
      <c r="U8404">
        <v>182175</v>
      </c>
      <c r="V8404">
        <v>3452933</v>
      </c>
      <c r="W8404">
        <v>2960528</v>
      </c>
      <c r="X8404">
        <v>324000</v>
      </c>
      <c r="Y8404">
        <v>1521938</v>
      </c>
      <c r="Z8404">
        <v>857889</v>
      </c>
      <c r="AA8404">
        <v>7876900</v>
      </c>
      <c r="AB8404">
        <v>2830986</v>
      </c>
      <c r="AC8404">
        <v>12</v>
      </c>
      <c r="AD8404">
        <v>5045914</v>
      </c>
      <c r="AE8404">
        <v>2009</v>
      </c>
      <c r="AF8404" t="s">
        <v>121</v>
      </c>
      <c r="AG8404">
        <v>900000</v>
      </c>
      <c r="AH8404" t="s">
        <v>55</v>
      </c>
      <c r="AI8404" t="s">
        <v>56</v>
      </c>
      <c r="AJ8404">
        <v>0.99182884159999996</v>
      </c>
      <c r="AK8404">
        <v>863457</v>
      </c>
      <c r="AL8404" s="8" t="s">
        <v>17106</v>
      </c>
      <c r="AM8404" s="10">
        <f t="shared" si="1179"/>
        <v>2013</v>
      </c>
      <c r="AN8404">
        <f t="shared" si="1180"/>
        <v>1</v>
      </c>
      <c r="AO8404">
        <f t="shared" si="1186"/>
        <v>0</v>
      </c>
      <c r="AP8404">
        <f t="shared" si="1181"/>
        <v>0</v>
      </c>
      <c r="AQ8404">
        <f t="shared" si="1182"/>
        <v>1</v>
      </c>
      <c r="AR8404">
        <f t="shared" si="1183"/>
        <v>0</v>
      </c>
      <c r="AS8404">
        <f t="shared" si="1184"/>
        <v>0</v>
      </c>
      <c r="AT8404">
        <f t="shared" si="1185"/>
        <v>0</v>
      </c>
      <c r="AU8404">
        <f t="shared" si="1185"/>
        <v>1</v>
      </c>
      <c r="AV8404" t="str">
        <f t="shared" si="1187"/>
        <v>2021-02-03T20:57:38</v>
      </c>
    </row>
    <row r="8405" spans="1:48" x14ac:dyDescent="0.25">
      <c r="A8405" s="5">
        <v>8476</v>
      </c>
      <c r="B8405" s="5" t="s">
        <v>6968</v>
      </c>
      <c r="C8405" s="5" t="s">
        <v>6969</v>
      </c>
      <c r="D8405" s="6" t="s">
        <v>6970</v>
      </c>
      <c r="E8405">
        <v>3</v>
      </c>
      <c r="F8405" s="7">
        <v>0.41988238859999999</v>
      </c>
      <c r="G8405" s="7">
        <v>0</v>
      </c>
      <c r="H8405" t="s">
        <v>6971</v>
      </c>
      <c r="I8405">
        <v>0</v>
      </c>
      <c r="J8405">
        <v>0</v>
      </c>
      <c r="K8405">
        <v>45000</v>
      </c>
      <c r="L8405" t="s">
        <v>52</v>
      </c>
      <c r="M8405" s="8" t="s">
        <v>53</v>
      </c>
      <c r="N8405" s="8">
        <v>0.75</v>
      </c>
      <c r="O8405">
        <v>0.25</v>
      </c>
      <c r="P8405" s="9">
        <v>0</v>
      </c>
      <c r="Q8405">
        <v>45000</v>
      </c>
      <c r="R8405" s="8"/>
      <c r="S8405" s="8"/>
      <c r="AA8405">
        <v>3127115</v>
      </c>
      <c r="AB8405">
        <v>0</v>
      </c>
      <c r="AC8405">
        <v>12</v>
      </c>
      <c r="AD8405">
        <v>0</v>
      </c>
      <c r="AE8405">
        <v>2017</v>
      </c>
      <c r="AF8405" t="s">
        <v>126</v>
      </c>
      <c r="AG8405">
        <v>60000</v>
      </c>
      <c r="AH8405" t="s">
        <v>55</v>
      </c>
      <c r="AI8405" t="s">
        <v>55</v>
      </c>
      <c r="AJ8405">
        <v>1</v>
      </c>
      <c r="AK8405">
        <v>7920</v>
      </c>
      <c r="AL8405" s="8" t="s">
        <v>17107</v>
      </c>
      <c r="AM8405" s="10">
        <f t="shared" si="1179"/>
        <v>2019</v>
      </c>
      <c r="AN8405">
        <f t="shared" si="1180"/>
        <v>1</v>
      </c>
      <c r="AO8405">
        <f t="shared" si="1186"/>
        <v>0</v>
      </c>
      <c r="AP8405">
        <f t="shared" si="1181"/>
        <v>0</v>
      </c>
      <c r="AQ8405">
        <f t="shared" si="1182"/>
        <v>1</v>
      </c>
      <c r="AR8405">
        <f t="shared" si="1183"/>
        <v>0</v>
      </c>
      <c r="AS8405">
        <f t="shared" si="1184"/>
        <v>0</v>
      </c>
      <c r="AT8405">
        <f t="shared" si="1185"/>
        <v>0</v>
      </c>
      <c r="AU8405">
        <f t="shared" si="1185"/>
        <v>0</v>
      </c>
      <c r="AV8405" t="str">
        <f t="shared" si="1187"/>
        <v>2021-02-03T21:02:05</v>
      </c>
    </row>
    <row r="8406" spans="1:48" x14ac:dyDescent="0.25">
      <c r="A8406" s="5">
        <v>8477</v>
      </c>
      <c r="B8406" s="5" t="s">
        <v>3520</v>
      </c>
      <c r="C8406" s="5" t="s">
        <v>3521</v>
      </c>
      <c r="D8406" s="6" t="s">
        <v>3525</v>
      </c>
      <c r="E8406">
        <v>27</v>
      </c>
      <c r="F8406" s="7">
        <v>0.42799462370000002</v>
      </c>
      <c r="G8406" s="7">
        <v>0</v>
      </c>
      <c r="H8406" t="s">
        <v>2209</v>
      </c>
      <c r="I8406">
        <v>33</v>
      </c>
      <c r="J8406">
        <v>7440</v>
      </c>
      <c r="K8406">
        <v>50000</v>
      </c>
      <c r="L8406" t="s">
        <v>52</v>
      </c>
      <c r="M8406" s="8" t="s">
        <v>63</v>
      </c>
      <c r="N8406" s="8">
        <v>0.91071428571428503</v>
      </c>
      <c r="O8406">
        <v>8.9285714285714204E-2</v>
      </c>
      <c r="P8406" s="9">
        <v>-0.99973121383920205</v>
      </c>
      <c r="Q8406">
        <v>50000</v>
      </c>
      <c r="R8406" s="8"/>
      <c r="S8406" s="8" t="s">
        <v>217</v>
      </c>
      <c r="T8406">
        <v>9967947</v>
      </c>
      <c r="U8406">
        <v>6980943</v>
      </c>
      <c r="V8406">
        <v>15179855</v>
      </c>
      <c r="W8406">
        <v>6496091</v>
      </c>
      <c r="X8406">
        <v>0</v>
      </c>
      <c r="Y8406">
        <v>629359</v>
      </c>
      <c r="Z8406">
        <v>4482581</v>
      </c>
      <c r="AA8406">
        <v>59829251</v>
      </c>
      <c r="AB8406">
        <v>28000053</v>
      </c>
      <c r="AC8406">
        <v>12</v>
      </c>
      <c r="AD8406">
        <v>31829198</v>
      </c>
      <c r="AE8406">
        <v>2012</v>
      </c>
      <c r="AF8406" t="s">
        <v>68</v>
      </c>
      <c r="AG8406">
        <v>2600000</v>
      </c>
      <c r="AH8406" t="s">
        <v>55</v>
      </c>
      <c r="AI8406" t="s">
        <v>55</v>
      </c>
      <c r="AJ8406">
        <v>0.8890939632</v>
      </c>
      <c r="AK8406">
        <v>641855</v>
      </c>
      <c r="AL8406" s="8" t="s">
        <v>17108</v>
      </c>
      <c r="AM8406" s="10">
        <f t="shared" si="1179"/>
        <v>2014</v>
      </c>
      <c r="AN8406">
        <f t="shared" si="1180"/>
        <v>1</v>
      </c>
      <c r="AO8406">
        <f t="shared" si="1186"/>
        <v>0</v>
      </c>
      <c r="AP8406">
        <f t="shared" si="1181"/>
        <v>1</v>
      </c>
      <c r="AQ8406">
        <f t="shared" si="1182"/>
        <v>0</v>
      </c>
      <c r="AR8406">
        <f t="shared" si="1183"/>
        <v>0</v>
      </c>
      <c r="AS8406">
        <f t="shared" si="1184"/>
        <v>0</v>
      </c>
      <c r="AT8406">
        <f t="shared" si="1185"/>
        <v>0</v>
      </c>
      <c r="AU8406">
        <f t="shared" si="1185"/>
        <v>0</v>
      </c>
      <c r="AV8406" t="str">
        <f t="shared" si="1187"/>
        <v>2021-02-03T21:17:37</v>
      </c>
    </row>
    <row r="8407" spans="1:48" x14ac:dyDescent="0.25">
      <c r="A8407" s="5">
        <v>8478</v>
      </c>
      <c r="B8407" s="5" t="s">
        <v>7107</v>
      </c>
      <c r="C8407" s="5" t="s">
        <v>7108</v>
      </c>
      <c r="D8407" s="6" t="s">
        <v>7109</v>
      </c>
      <c r="E8407">
        <v>4</v>
      </c>
      <c r="F8407" s="7">
        <v>0.55791848619999995</v>
      </c>
      <c r="G8407" s="7">
        <v>0</v>
      </c>
      <c r="H8407" t="s">
        <v>396</v>
      </c>
      <c r="I8407">
        <v>22</v>
      </c>
      <c r="J8407">
        <v>4580</v>
      </c>
      <c r="K8407">
        <v>40000</v>
      </c>
      <c r="L8407" t="s">
        <v>199</v>
      </c>
      <c r="M8407" s="8" t="s">
        <v>86</v>
      </c>
      <c r="N8407" s="8">
        <v>0.55357142857142805</v>
      </c>
      <c r="O8407">
        <v>0.44642857142857101</v>
      </c>
      <c r="P8407" s="9">
        <v>0</v>
      </c>
      <c r="R8407" s="8"/>
      <c r="S8407" s="8" t="s">
        <v>10969</v>
      </c>
      <c r="T8407">
        <v>1787886</v>
      </c>
      <c r="U8407">
        <v>1381040</v>
      </c>
      <c r="V8407">
        <v>2035181</v>
      </c>
      <c r="W8407">
        <v>79991</v>
      </c>
      <c r="X8407">
        <v>751000</v>
      </c>
      <c r="Y8407">
        <v>2285085</v>
      </c>
      <c r="Z8407">
        <v>348988</v>
      </c>
      <c r="AA8407">
        <v>826219</v>
      </c>
      <c r="AB8407">
        <v>127555</v>
      </c>
      <c r="AC8407">
        <v>7</v>
      </c>
      <c r="AD8407">
        <v>698664</v>
      </c>
      <c r="AE8407">
        <v>1998</v>
      </c>
      <c r="AF8407" t="s">
        <v>54</v>
      </c>
      <c r="AG8407">
        <v>2985000</v>
      </c>
      <c r="AH8407" t="s">
        <v>56</v>
      </c>
      <c r="AI8407" t="s">
        <v>56</v>
      </c>
      <c r="AJ8407">
        <v>1</v>
      </c>
      <c r="AK8407">
        <v>1115500</v>
      </c>
      <c r="AL8407" s="8"/>
      <c r="AM8407" s="10">
        <f t="shared" si="1179"/>
        <v>2019</v>
      </c>
      <c r="AN8407">
        <f t="shared" si="1180"/>
        <v>0</v>
      </c>
      <c r="AO8407">
        <f t="shared" si="1186"/>
        <v>1</v>
      </c>
      <c r="AP8407">
        <f t="shared" si="1181"/>
        <v>0</v>
      </c>
      <c r="AQ8407">
        <f t="shared" si="1182"/>
        <v>0</v>
      </c>
      <c r="AR8407">
        <f t="shared" si="1183"/>
        <v>1</v>
      </c>
      <c r="AS8407">
        <f t="shared" si="1184"/>
        <v>0</v>
      </c>
      <c r="AT8407">
        <f t="shared" si="1185"/>
        <v>1</v>
      </c>
      <c r="AU8407">
        <f t="shared" si="1185"/>
        <v>1</v>
      </c>
      <c r="AV8407">
        <f t="shared" si="1187"/>
        <v>0</v>
      </c>
    </row>
    <row r="8408" spans="1:48" x14ac:dyDescent="0.25">
      <c r="A8408" s="5">
        <v>8479</v>
      </c>
      <c r="B8408" s="5" t="s">
        <v>6623</v>
      </c>
      <c r="C8408" s="5" t="s">
        <v>6624</v>
      </c>
      <c r="D8408" s="6" t="s">
        <v>6625</v>
      </c>
      <c r="E8408">
        <v>16</v>
      </c>
      <c r="F8408" s="7">
        <v>0</v>
      </c>
      <c r="G8408" s="7"/>
      <c r="H8408" t="s">
        <v>6626</v>
      </c>
      <c r="I8408">
        <v>0</v>
      </c>
      <c r="J8408">
        <v>0</v>
      </c>
      <c r="K8408">
        <v>370000</v>
      </c>
      <c r="L8408" t="s">
        <v>52</v>
      </c>
      <c r="M8408" s="8" t="s">
        <v>63</v>
      </c>
      <c r="N8408" s="8">
        <v>0.91071428571428503</v>
      </c>
      <c r="O8408">
        <v>8.9285714285714204E-2</v>
      </c>
      <c r="P8408" s="9">
        <v>0.86602540378443904</v>
      </c>
      <c r="Q8408">
        <v>300000</v>
      </c>
      <c r="R8408" s="8"/>
      <c r="S8408" s="8" t="s">
        <v>4034</v>
      </c>
      <c r="T8408">
        <v>3109371</v>
      </c>
      <c r="U8408">
        <v>1269604</v>
      </c>
      <c r="V8408">
        <v>3323683</v>
      </c>
      <c r="W8408">
        <v>2054079</v>
      </c>
      <c r="X8408">
        <v>0</v>
      </c>
      <c r="Y8408">
        <v>132775</v>
      </c>
      <c r="Z8408">
        <v>2815990</v>
      </c>
      <c r="AA8408">
        <v>13983957</v>
      </c>
      <c r="AB8408">
        <v>7289809</v>
      </c>
      <c r="AC8408">
        <v>12</v>
      </c>
      <c r="AD8408">
        <v>6694148</v>
      </c>
      <c r="AE8408">
        <v>2013</v>
      </c>
      <c r="AF8408" t="s">
        <v>68</v>
      </c>
      <c r="AG8408">
        <v>30000</v>
      </c>
      <c r="AH8408" t="s">
        <v>55</v>
      </c>
      <c r="AI8408" t="s">
        <v>55</v>
      </c>
      <c r="AJ8408">
        <v>0</v>
      </c>
      <c r="AK8408">
        <v>1351652</v>
      </c>
      <c r="AL8408" s="8" t="s">
        <v>17109</v>
      </c>
      <c r="AM8408" s="10">
        <f t="shared" si="1179"/>
        <v>2015</v>
      </c>
      <c r="AN8408">
        <f t="shared" si="1180"/>
        <v>1</v>
      </c>
      <c r="AO8408">
        <f t="shared" si="1186"/>
        <v>0</v>
      </c>
      <c r="AP8408">
        <f t="shared" si="1181"/>
        <v>1</v>
      </c>
      <c r="AQ8408">
        <f t="shared" si="1182"/>
        <v>0</v>
      </c>
      <c r="AR8408">
        <f t="shared" si="1183"/>
        <v>0</v>
      </c>
      <c r="AS8408">
        <f t="shared" si="1184"/>
        <v>0</v>
      </c>
      <c r="AT8408">
        <f t="shared" si="1185"/>
        <v>0</v>
      </c>
      <c r="AU8408">
        <f t="shared" si="1185"/>
        <v>0</v>
      </c>
      <c r="AV8408" t="str">
        <f t="shared" si="1187"/>
        <v>2021-02-03T21:06:20</v>
      </c>
    </row>
    <row r="8409" spans="1:48" x14ac:dyDescent="0.25">
      <c r="A8409" s="5">
        <v>8480</v>
      </c>
      <c r="B8409" s="5" t="s">
        <v>12015</v>
      </c>
      <c r="C8409" s="5" t="s">
        <v>12016</v>
      </c>
      <c r="D8409" s="6" t="s">
        <v>12017</v>
      </c>
      <c r="E8409">
        <v>4</v>
      </c>
      <c r="F8409" s="7">
        <v>0.60654671729999998</v>
      </c>
      <c r="G8409" s="7">
        <v>0</v>
      </c>
      <c r="H8409" t="s">
        <v>764</v>
      </c>
      <c r="I8409">
        <v>0</v>
      </c>
      <c r="J8409">
        <v>0</v>
      </c>
      <c r="K8409">
        <v>30000</v>
      </c>
      <c r="L8409" t="s">
        <v>52</v>
      </c>
      <c r="M8409" s="8" t="s">
        <v>53</v>
      </c>
      <c r="N8409" s="8">
        <v>0.71428571428571397</v>
      </c>
      <c r="O8409">
        <v>0.28571428571428498</v>
      </c>
      <c r="P8409" s="9">
        <v>0.86602540378443904</v>
      </c>
      <c r="Q8409">
        <v>30000</v>
      </c>
      <c r="R8409" s="8"/>
      <c r="S8409" s="8"/>
      <c r="AA8409">
        <v>4067358</v>
      </c>
      <c r="AB8409">
        <v>0</v>
      </c>
      <c r="AC8409">
        <v>12</v>
      </c>
      <c r="AD8409">
        <v>0</v>
      </c>
      <c r="AE8409">
        <v>2016</v>
      </c>
      <c r="AF8409" t="s">
        <v>126</v>
      </c>
      <c r="AG8409">
        <v>3000</v>
      </c>
      <c r="AH8409" t="s">
        <v>55</v>
      </c>
      <c r="AI8409" t="s">
        <v>55</v>
      </c>
      <c r="AJ8409">
        <v>1</v>
      </c>
      <c r="AK8409">
        <v>16280</v>
      </c>
      <c r="AL8409" s="8" t="s">
        <v>17110</v>
      </c>
      <c r="AM8409" s="10">
        <f t="shared" si="1179"/>
        <v>2017</v>
      </c>
      <c r="AN8409">
        <f t="shared" si="1180"/>
        <v>1</v>
      </c>
      <c r="AO8409">
        <f t="shared" si="1186"/>
        <v>0</v>
      </c>
      <c r="AP8409">
        <f t="shared" si="1181"/>
        <v>0</v>
      </c>
      <c r="AQ8409">
        <f t="shared" si="1182"/>
        <v>1</v>
      </c>
      <c r="AR8409">
        <f t="shared" si="1183"/>
        <v>0</v>
      </c>
      <c r="AS8409">
        <f t="shared" si="1184"/>
        <v>0</v>
      </c>
      <c r="AT8409">
        <f t="shared" si="1185"/>
        <v>0</v>
      </c>
      <c r="AU8409">
        <f t="shared" si="1185"/>
        <v>0</v>
      </c>
      <c r="AV8409" t="str">
        <f t="shared" si="1187"/>
        <v>2021-02-03T21:07:24</v>
      </c>
    </row>
    <row r="8410" spans="1:48" x14ac:dyDescent="0.25">
      <c r="A8410" s="5">
        <v>8481</v>
      </c>
      <c r="B8410" s="5" t="s">
        <v>5693</v>
      </c>
      <c r="C8410" s="5" t="s">
        <v>5694</v>
      </c>
      <c r="D8410" s="6" t="s">
        <v>5695</v>
      </c>
      <c r="E8410">
        <v>3</v>
      </c>
      <c r="F8410" s="7">
        <v>0.53780472219999997</v>
      </c>
      <c r="G8410" s="7">
        <v>0</v>
      </c>
      <c r="H8410" t="s">
        <v>3694</v>
      </c>
      <c r="I8410">
        <v>33</v>
      </c>
      <c r="J8410">
        <v>17689.060000000001</v>
      </c>
      <c r="K8410">
        <v>35000</v>
      </c>
      <c r="L8410" t="s">
        <v>52</v>
      </c>
      <c r="M8410" s="8" t="s">
        <v>53</v>
      </c>
      <c r="N8410" s="8">
        <v>0.85714285714285698</v>
      </c>
      <c r="O8410">
        <v>0.14285714285714199</v>
      </c>
      <c r="P8410" s="9">
        <v>0</v>
      </c>
      <c r="Q8410">
        <v>35000</v>
      </c>
      <c r="R8410" s="8"/>
      <c r="S8410" s="8"/>
      <c r="AA8410">
        <v>36285095</v>
      </c>
      <c r="AB8410">
        <v>0</v>
      </c>
      <c r="AC8410">
        <v>12</v>
      </c>
      <c r="AD8410">
        <v>0</v>
      </c>
      <c r="AE8410">
        <v>2012</v>
      </c>
      <c r="AF8410" t="s">
        <v>68</v>
      </c>
      <c r="AG8410">
        <v>0</v>
      </c>
      <c r="AH8410" t="s">
        <v>55</v>
      </c>
      <c r="AI8410" t="s">
        <v>55</v>
      </c>
      <c r="AJ8410">
        <v>1</v>
      </c>
      <c r="AK8410">
        <v>160200</v>
      </c>
      <c r="AL8410" s="8" t="s">
        <v>17111</v>
      </c>
      <c r="AM8410" s="10">
        <f t="shared" si="1179"/>
        <v>2016</v>
      </c>
      <c r="AN8410">
        <f t="shared" si="1180"/>
        <v>1</v>
      </c>
      <c r="AO8410">
        <f t="shared" si="1186"/>
        <v>0</v>
      </c>
      <c r="AP8410">
        <f t="shared" si="1181"/>
        <v>0</v>
      </c>
      <c r="AQ8410">
        <f t="shared" si="1182"/>
        <v>1</v>
      </c>
      <c r="AR8410">
        <f t="shared" si="1183"/>
        <v>0</v>
      </c>
      <c r="AS8410">
        <f t="shared" si="1184"/>
        <v>0</v>
      </c>
      <c r="AT8410">
        <f t="shared" si="1185"/>
        <v>0</v>
      </c>
      <c r="AU8410">
        <f t="shared" si="1185"/>
        <v>0</v>
      </c>
      <c r="AV8410" t="str">
        <f t="shared" si="1187"/>
        <v>2021-02-03T21:08:26</v>
      </c>
    </row>
    <row r="8411" spans="1:48" x14ac:dyDescent="0.25">
      <c r="A8411" s="5">
        <v>8482</v>
      </c>
      <c r="B8411" s="5" t="s">
        <v>4922</v>
      </c>
      <c r="C8411" s="5" t="s">
        <v>4923</v>
      </c>
      <c r="D8411" s="6" t="s">
        <v>4924</v>
      </c>
      <c r="E8411">
        <v>0</v>
      </c>
      <c r="F8411" s="7">
        <v>0.33799510459999998</v>
      </c>
      <c r="G8411" s="7">
        <v>0</v>
      </c>
      <c r="H8411" t="s">
        <v>4925</v>
      </c>
      <c r="I8411">
        <v>0</v>
      </c>
      <c r="J8411">
        <v>0</v>
      </c>
      <c r="K8411">
        <v>40000</v>
      </c>
      <c r="L8411" t="s">
        <v>52</v>
      </c>
      <c r="M8411" s="8" t="s">
        <v>86</v>
      </c>
      <c r="N8411" s="8">
        <v>0.64285714285714202</v>
      </c>
      <c r="O8411">
        <v>0.35714285714285698</v>
      </c>
      <c r="P8411" s="9">
        <v>0</v>
      </c>
      <c r="Q8411">
        <v>20000</v>
      </c>
      <c r="R8411" s="8"/>
      <c r="S8411" s="8"/>
      <c r="AA8411">
        <v>1093085</v>
      </c>
      <c r="AB8411">
        <v>0</v>
      </c>
      <c r="AC8411">
        <v>12</v>
      </c>
      <c r="AD8411">
        <v>0</v>
      </c>
      <c r="AE8411">
        <v>2014</v>
      </c>
      <c r="AF8411" t="s">
        <v>68</v>
      </c>
      <c r="AG8411">
        <v>130000</v>
      </c>
      <c r="AH8411" t="s">
        <v>55</v>
      </c>
      <c r="AI8411" t="s">
        <v>56</v>
      </c>
      <c r="AJ8411">
        <v>1</v>
      </c>
      <c r="AK8411">
        <v>16280</v>
      </c>
      <c r="AL8411" s="8" t="s">
        <v>17112</v>
      </c>
      <c r="AM8411" s="10">
        <f t="shared" si="1179"/>
        <v>2015</v>
      </c>
      <c r="AN8411">
        <f t="shared" si="1180"/>
        <v>1</v>
      </c>
      <c r="AO8411">
        <f t="shared" si="1186"/>
        <v>0</v>
      </c>
      <c r="AP8411">
        <f t="shared" si="1181"/>
        <v>0</v>
      </c>
      <c r="AQ8411">
        <f t="shared" si="1182"/>
        <v>0</v>
      </c>
      <c r="AR8411">
        <f t="shared" si="1183"/>
        <v>1</v>
      </c>
      <c r="AS8411">
        <f t="shared" si="1184"/>
        <v>0</v>
      </c>
      <c r="AT8411">
        <f t="shared" si="1185"/>
        <v>0</v>
      </c>
      <c r="AU8411">
        <f t="shared" si="1185"/>
        <v>1</v>
      </c>
      <c r="AV8411" t="str">
        <f t="shared" si="1187"/>
        <v>2021-02-03T21:09:28</v>
      </c>
    </row>
    <row r="8412" spans="1:48" x14ac:dyDescent="0.25">
      <c r="A8412" s="5">
        <v>8483</v>
      </c>
      <c r="B8412" s="5" t="s">
        <v>449</v>
      </c>
      <c r="C8412" s="5" t="s">
        <v>450</v>
      </c>
      <c r="D8412" s="6" t="s">
        <v>451</v>
      </c>
      <c r="E8412">
        <v>30</v>
      </c>
      <c r="F8412" s="7">
        <v>0.4744318662</v>
      </c>
      <c r="G8412" s="7">
        <v>0</v>
      </c>
      <c r="H8412" t="s">
        <v>452</v>
      </c>
      <c r="I8412">
        <v>65</v>
      </c>
      <c r="J8412">
        <v>28154.400000000001</v>
      </c>
      <c r="K8412">
        <v>50000</v>
      </c>
      <c r="L8412" t="s">
        <v>52</v>
      </c>
      <c r="M8412" s="8" t="s">
        <v>53</v>
      </c>
      <c r="N8412" s="8">
        <v>0.80357142857142805</v>
      </c>
      <c r="O8412">
        <v>0.19642857142857101</v>
      </c>
      <c r="P8412" s="11">
        <v>6.1980000000000004E-13</v>
      </c>
      <c r="Q8412">
        <v>50000</v>
      </c>
      <c r="R8412" s="8"/>
      <c r="S8412" s="8"/>
      <c r="AA8412">
        <v>18376045</v>
      </c>
      <c r="AB8412">
        <v>0</v>
      </c>
      <c r="AC8412">
        <v>12</v>
      </c>
      <c r="AD8412">
        <v>0</v>
      </c>
      <c r="AE8412">
        <v>1995</v>
      </c>
      <c r="AF8412" t="s">
        <v>54</v>
      </c>
      <c r="AG8412">
        <v>404000</v>
      </c>
      <c r="AH8412" t="s">
        <v>55</v>
      </c>
      <c r="AI8412" t="s">
        <v>55</v>
      </c>
      <c r="AJ8412">
        <v>1</v>
      </c>
      <c r="AK8412">
        <v>48600</v>
      </c>
      <c r="AL8412" s="8" t="s">
        <v>17113</v>
      </c>
      <c r="AM8412" s="10">
        <f t="shared" si="1179"/>
        <v>2018</v>
      </c>
      <c r="AN8412">
        <f t="shared" si="1180"/>
        <v>1</v>
      </c>
      <c r="AO8412">
        <f t="shared" si="1186"/>
        <v>0</v>
      </c>
      <c r="AP8412">
        <f t="shared" si="1181"/>
        <v>0</v>
      </c>
      <c r="AQ8412">
        <f t="shared" si="1182"/>
        <v>1</v>
      </c>
      <c r="AR8412">
        <f t="shared" si="1183"/>
        <v>0</v>
      </c>
      <c r="AS8412">
        <f t="shared" si="1184"/>
        <v>0</v>
      </c>
      <c r="AT8412">
        <f t="shared" si="1185"/>
        <v>0</v>
      </c>
      <c r="AU8412">
        <f t="shared" si="1185"/>
        <v>0</v>
      </c>
      <c r="AV8412" t="str">
        <f t="shared" si="1187"/>
        <v>2021-02-03T21:18:05</v>
      </c>
    </row>
    <row r="8413" spans="1:48" x14ac:dyDescent="0.25">
      <c r="A8413" s="5">
        <v>8484</v>
      </c>
      <c r="B8413" s="5" t="s">
        <v>5166</v>
      </c>
      <c r="C8413" s="5" t="s">
        <v>5167</v>
      </c>
      <c r="D8413" s="6" t="s">
        <v>5168</v>
      </c>
      <c r="E8413">
        <v>0</v>
      </c>
      <c r="F8413" s="7">
        <v>0.35947546149999998</v>
      </c>
      <c r="G8413" s="7">
        <v>0</v>
      </c>
      <c r="H8413" t="s">
        <v>5169</v>
      </c>
      <c r="I8413">
        <v>0</v>
      </c>
      <c r="J8413">
        <v>0</v>
      </c>
      <c r="K8413">
        <v>40000</v>
      </c>
      <c r="L8413" t="s">
        <v>52</v>
      </c>
      <c r="M8413" s="8" t="s">
        <v>53</v>
      </c>
      <c r="N8413" s="8">
        <v>0.75</v>
      </c>
      <c r="O8413">
        <v>0.25</v>
      </c>
      <c r="P8413" s="9">
        <v>0</v>
      </c>
      <c r="Q8413">
        <v>40000</v>
      </c>
      <c r="R8413" s="8"/>
      <c r="S8413" s="8"/>
      <c r="AA8413">
        <v>6009205</v>
      </c>
      <c r="AB8413">
        <v>0</v>
      </c>
      <c r="AC8413">
        <v>12</v>
      </c>
      <c r="AD8413">
        <v>0</v>
      </c>
      <c r="AE8413">
        <v>2012</v>
      </c>
      <c r="AF8413" t="s">
        <v>68</v>
      </c>
      <c r="AG8413">
        <v>100000</v>
      </c>
      <c r="AH8413" t="s">
        <v>55</v>
      </c>
      <c r="AI8413" t="s">
        <v>56</v>
      </c>
      <c r="AJ8413">
        <v>1</v>
      </c>
      <c r="AK8413">
        <v>234637</v>
      </c>
      <c r="AL8413" s="8" t="s">
        <v>17114</v>
      </c>
      <c r="AM8413" s="10">
        <f t="shared" si="1179"/>
        <v>2017</v>
      </c>
      <c r="AN8413">
        <f t="shared" si="1180"/>
        <v>1</v>
      </c>
      <c r="AO8413">
        <f t="shared" si="1186"/>
        <v>0</v>
      </c>
      <c r="AP8413">
        <f t="shared" si="1181"/>
        <v>0</v>
      </c>
      <c r="AQ8413">
        <f t="shared" si="1182"/>
        <v>1</v>
      </c>
      <c r="AR8413">
        <f t="shared" si="1183"/>
        <v>0</v>
      </c>
      <c r="AS8413">
        <f t="shared" si="1184"/>
        <v>0</v>
      </c>
      <c r="AT8413">
        <f t="shared" si="1185"/>
        <v>0</v>
      </c>
      <c r="AU8413">
        <f t="shared" si="1185"/>
        <v>1</v>
      </c>
      <c r="AV8413" t="str">
        <f t="shared" si="1187"/>
        <v>2021-02-03T21:28:27</v>
      </c>
    </row>
    <row r="8414" spans="1:48" x14ac:dyDescent="0.25">
      <c r="A8414" s="5">
        <v>8485</v>
      </c>
      <c r="B8414" s="5" t="s">
        <v>109</v>
      </c>
      <c r="C8414" s="5" t="s">
        <v>110</v>
      </c>
      <c r="D8414" s="6" t="s">
        <v>111</v>
      </c>
      <c r="E8414">
        <v>7</v>
      </c>
      <c r="F8414" s="7">
        <v>0</v>
      </c>
      <c r="G8414" s="7"/>
      <c r="H8414" t="s">
        <v>112</v>
      </c>
      <c r="I8414">
        <v>0</v>
      </c>
      <c r="J8414">
        <v>0</v>
      </c>
      <c r="K8414">
        <v>1200000</v>
      </c>
      <c r="L8414" t="s">
        <v>52</v>
      </c>
      <c r="M8414" s="8" t="s">
        <v>63</v>
      </c>
      <c r="N8414" s="8">
        <v>0.91071428571428503</v>
      </c>
      <c r="O8414">
        <v>8.9285714285714204E-2</v>
      </c>
      <c r="P8414" s="9">
        <v>-0.98842757209922705</v>
      </c>
      <c r="Q8414">
        <v>1200000</v>
      </c>
      <c r="R8414" s="8"/>
      <c r="S8414" s="8" t="s">
        <v>8021</v>
      </c>
      <c r="T8414">
        <v>5349282</v>
      </c>
      <c r="U8414">
        <v>1632807</v>
      </c>
      <c r="V8414">
        <v>6772189</v>
      </c>
      <c r="W8414">
        <v>5049063</v>
      </c>
      <c r="X8414">
        <v>376850</v>
      </c>
      <c r="Y8414">
        <v>3094983</v>
      </c>
      <c r="Z8414">
        <v>1298116</v>
      </c>
      <c r="AA8414">
        <v>22009020</v>
      </c>
      <c r="AB8414">
        <v>6531331</v>
      </c>
      <c r="AC8414">
        <v>12</v>
      </c>
      <c r="AD8414">
        <v>15477689</v>
      </c>
      <c r="AE8414">
        <v>2011</v>
      </c>
      <c r="AF8414" t="s">
        <v>68</v>
      </c>
      <c r="AG8414">
        <v>20000</v>
      </c>
      <c r="AH8414" t="s">
        <v>55</v>
      </c>
      <c r="AI8414" t="s">
        <v>55</v>
      </c>
      <c r="AJ8414">
        <v>0</v>
      </c>
      <c r="AK8414">
        <v>47360</v>
      </c>
      <c r="AL8414" s="8" t="s">
        <v>17115</v>
      </c>
      <c r="AM8414" s="10">
        <f t="shared" si="1179"/>
        <v>2012</v>
      </c>
      <c r="AN8414">
        <f t="shared" si="1180"/>
        <v>1</v>
      </c>
      <c r="AO8414">
        <f t="shared" si="1186"/>
        <v>0</v>
      </c>
      <c r="AP8414">
        <f t="shared" si="1181"/>
        <v>1</v>
      </c>
      <c r="AQ8414">
        <f t="shared" si="1182"/>
        <v>0</v>
      </c>
      <c r="AR8414">
        <f t="shared" si="1183"/>
        <v>0</v>
      </c>
      <c r="AS8414">
        <f t="shared" si="1184"/>
        <v>0</v>
      </c>
      <c r="AT8414">
        <f t="shared" si="1185"/>
        <v>0</v>
      </c>
      <c r="AU8414">
        <f t="shared" si="1185"/>
        <v>0</v>
      </c>
      <c r="AV8414" t="str">
        <f t="shared" si="1187"/>
        <v>2021-02-03T21:29:41</v>
      </c>
    </row>
    <row r="8415" spans="1:48" x14ac:dyDescent="0.25">
      <c r="A8415" s="5">
        <v>8486</v>
      </c>
      <c r="B8415" s="5" t="s">
        <v>2402</v>
      </c>
      <c r="C8415" s="5" t="s">
        <v>2403</v>
      </c>
      <c r="D8415" s="6" t="s">
        <v>2404</v>
      </c>
      <c r="E8415">
        <v>39</v>
      </c>
      <c r="F8415" s="7">
        <v>0.32067272930000001</v>
      </c>
      <c r="G8415" s="7">
        <v>0</v>
      </c>
      <c r="H8415" t="s">
        <v>2405</v>
      </c>
      <c r="I8415">
        <v>0</v>
      </c>
      <c r="J8415">
        <v>0</v>
      </c>
      <c r="K8415">
        <v>50000</v>
      </c>
      <c r="L8415" t="s">
        <v>52</v>
      </c>
      <c r="M8415" s="8" t="s">
        <v>53</v>
      </c>
      <c r="N8415" s="8">
        <v>0.80357142857142805</v>
      </c>
      <c r="O8415">
        <v>0.19642857142857101</v>
      </c>
      <c r="P8415" s="9">
        <v>0</v>
      </c>
      <c r="Q8415">
        <v>50000</v>
      </c>
      <c r="R8415" s="8"/>
      <c r="S8415" s="8"/>
      <c r="AA8415">
        <v>20543857</v>
      </c>
      <c r="AB8415">
        <v>0</v>
      </c>
      <c r="AC8415">
        <v>12</v>
      </c>
      <c r="AD8415">
        <v>0</v>
      </c>
      <c r="AE8415">
        <v>1981</v>
      </c>
      <c r="AF8415" t="s">
        <v>54</v>
      </c>
      <c r="AG8415">
        <v>350000</v>
      </c>
      <c r="AH8415" t="s">
        <v>55</v>
      </c>
      <c r="AI8415" t="s">
        <v>55</v>
      </c>
      <c r="AJ8415">
        <v>1</v>
      </c>
      <c r="AK8415">
        <v>81000</v>
      </c>
      <c r="AL8415" s="8" t="s">
        <v>17116</v>
      </c>
      <c r="AM8415" s="10">
        <f t="shared" si="1179"/>
        <v>2014</v>
      </c>
      <c r="AN8415">
        <f t="shared" si="1180"/>
        <v>1</v>
      </c>
      <c r="AO8415">
        <f t="shared" si="1186"/>
        <v>0</v>
      </c>
      <c r="AP8415">
        <f t="shared" si="1181"/>
        <v>0</v>
      </c>
      <c r="AQ8415">
        <f t="shared" si="1182"/>
        <v>1</v>
      </c>
      <c r="AR8415">
        <f t="shared" si="1183"/>
        <v>0</v>
      </c>
      <c r="AS8415">
        <f t="shared" si="1184"/>
        <v>0</v>
      </c>
      <c r="AT8415">
        <f t="shared" si="1185"/>
        <v>0</v>
      </c>
      <c r="AU8415">
        <f t="shared" si="1185"/>
        <v>0</v>
      </c>
      <c r="AV8415" t="str">
        <f t="shared" si="1187"/>
        <v>2021-02-03T21:44:58</v>
      </c>
    </row>
    <row r="8416" spans="1:48" x14ac:dyDescent="0.25">
      <c r="A8416" s="5">
        <v>8487</v>
      </c>
      <c r="B8416" s="5" t="s">
        <v>6051</v>
      </c>
      <c r="C8416" s="5" t="s">
        <v>6052</v>
      </c>
      <c r="D8416" s="6" t="s">
        <v>6053</v>
      </c>
      <c r="E8416">
        <v>4</v>
      </c>
      <c r="F8416" s="7">
        <v>0.49907255630000003</v>
      </c>
      <c r="G8416" s="7">
        <v>0</v>
      </c>
      <c r="H8416" t="s">
        <v>6054</v>
      </c>
      <c r="I8416">
        <v>39</v>
      </c>
      <c r="J8416">
        <v>40848</v>
      </c>
      <c r="K8416">
        <v>50000</v>
      </c>
      <c r="L8416" t="s">
        <v>52</v>
      </c>
      <c r="M8416" s="8" t="s">
        <v>53</v>
      </c>
      <c r="N8416" s="8">
        <v>0.75</v>
      </c>
      <c r="O8416">
        <v>0.25</v>
      </c>
      <c r="P8416" s="9">
        <v>0</v>
      </c>
      <c r="Q8416">
        <v>50000</v>
      </c>
      <c r="R8416" s="8"/>
      <c r="S8416" s="8"/>
      <c r="AA8416">
        <v>3633341</v>
      </c>
      <c r="AB8416">
        <v>0</v>
      </c>
      <c r="AC8416">
        <v>12</v>
      </c>
      <c r="AD8416">
        <v>0</v>
      </c>
      <c r="AE8416">
        <v>2006</v>
      </c>
      <c r="AF8416" t="s">
        <v>121</v>
      </c>
      <c r="AG8416">
        <v>110000</v>
      </c>
      <c r="AH8416" t="s">
        <v>55</v>
      </c>
      <c r="AI8416" t="s">
        <v>56</v>
      </c>
      <c r="AJ8416">
        <v>1</v>
      </c>
      <c r="AK8416">
        <v>90699</v>
      </c>
      <c r="AL8416" s="8" t="s">
        <v>17117</v>
      </c>
      <c r="AM8416" s="10">
        <f t="shared" si="1179"/>
        <v>2017</v>
      </c>
      <c r="AN8416">
        <f t="shared" si="1180"/>
        <v>1</v>
      </c>
      <c r="AO8416">
        <f t="shared" si="1186"/>
        <v>0</v>
      </c>
      <c r="AP8416">
        <f t="shared" si="1181"/>
        <v>0</v>
      </c>
      <c r="AQ8416">
        <f t="shared" si="1182"/>
        <v>1</v>
      </c>
      <c r="AR8416">
        <f t="shared" si="1183"/>
        <v>0</v>
      </c>
      <c r="AS8416">
        <f t="shared" si="1184"/>
        <v>0</v>
      </c>
      <c r="AT8416">
        <f t="shared" si="1185"/>
        <v>0</v>
      </c>
      <c r="AU8416">
        <f t="shared" si="1185"/>
        <v>1</v>
      </c>
      <c r="AV8416" t="str">
        <f t="shared" si="1187"/>
        <v>2021-02-03T21:45:35</v>
      </c>
    </row>
    <row r="8417" spans="1:48" x14ac:dyDescent="0.25">
      <c r="A8417" s="5">
        <v>8488</v>
      </c>
      <c r="B8417" s="5" t="s">
        <v>9791</v>
      </c>
      <c r="C8417" s="5" t="s">
        <v>9792</v>
      </c>
      <c r="D8417" s="6" t="s">
        <v>9793</v>
      </c>
      <c r="E8417">
        <v>794</v>
      </c>
      <c r="F8417" s="7">
        <v>0.54597460789999996</v>
      </c>
      <c r="G8417" s="7">
        <v>0</v>
      </c>
      <c r="H8417" t="s">
        <v>9794</v>
      </c>
      <c r="I8417">
        <v>61</v>
      </c>
      <c r="J8417">
        <v>22176</v>
      </c>
      <c r="K8417">
        <v>40000</v>
      </c>
      <c r="L8417" t="s">
        <v>52</v>
      </c>
      <c r="M8417" s="8" t="s">
        <v>53</v>
      </c>
      <c r="N8417" s="8">
        <v>0.69642857142857095</v>
      </c>
      <c r="O8417">
        <v>0.30357142857142799</v>
      </c>
      <c r="P8417" s="9">
        <v>-0.95486324953401402</v>
      </c>
      <c r="Q8417">
        <v>40000</v>
      </c>
      <c r="R8417" s="8"/>
      <c r="S8417" s="8"/>
      <c r="AA8417">
        <v>3565258</v>
      </c>
      <c r="AB8417">
        <v>0</v>
      </c>
      <c r="AC8417">
        <v>12</v>
      </c>
      <c r="AD8417">
        <v>0</v>
      </c>
      <c r="AE8417">
        <v>2012</v>
      </c>
      <c r="AF8417" t="s">
        <v>68</v>
      </c>
      <c r="AG8417">
        <v>100000</v>
      </c>
      <c r="AH8417" t="s">
        <v>55</v>
      </c>
      <c r="AI8417" t="s">
        <v>56</v>
      </c>
      <c r="AJ8417">
        <v>0.63676967330000001</v>
      </c>
      <c r="AK8417">
        <v>5280</v>
      </c>
      <c r="AL8417" s="8" t="s">
        <v>17118</v>
      </c>
      <c r="AM8417" s="10">
        <f t="shared" si="1179"/>
        <v>2012</v>
      </c>
      <c r="AN8417">
        <f t="shared" si="1180"/>
        <v>1</v>
      </c>
      <c r="AO8417">
        <f t="shared" si="1186"/>
        <v>0</v>
      </c>
      <c r="AP8417">
        <f t="shared" si="1181"/>
        <v>0</v>
      </c>
      <c r="AQ8417">
        <f t="shared" si="1182"/>
        <v>1</v>
      </c>
      <c r="AR8417">
        <f t="shared" si="1183"/>
        <v>0</v>
      </c>
      <c r="AS8417">
        <f t="shared" si="1184"/>
        <v>0</v>
      </c>
      <c r="AT8417">
        <f t="shared" si="1185"/>
        <v>0</v>
      </c>
      <c r="AU8417">
        <f t="shared" si="1185"/>
        <v>1</v>
      </c>
      <c r="AV8417" t="str">
        <f t="shared" si="1187"/>
        <v>2021-02-03T21:46:12</v>
      </c>
    </row>
    <row r="8418" spans="1:48" x14ac:dyDescent="0.25">
      <c r="A8418" s="5">
        <v>8489</v>
      </c>
      <c r="B8418" s="5" t="s">
        <v>11415</v>
      </c>
      <c r="C8418" s="5" t="s">
        <v>11416</v>
      </c>
      <c r="D8418" s="6" t="s">
        <v>11417</v>
      </c>
      <c r="E8418">
        <v>0</v>
      </c>
      <c r="F8418" s="7">
        <v>0.42150771380000002</v>
      </c>
      <c r="G8418" s="7">
        <v>0</v>
      </c>
      <c r="H8418" t="s">
        <v>1485</v>
      </c>
      <c r="I8418">
        <v>0</v>
      </c>
      <c r="J8418">
        <v>0</v>
      </c>
      <c r="K8418">
        <v>20000</v>
      </c>
      <c r="L8418" t="s">
        <v>52</v>
      </c>
      <c r="M8418" s="8" t="s">
        <v>86</v>
      </c>
      <c r="N8418" s="8">
        <v>0.53571428571428503</v>
      </c>
      <c r="O8418">
        <v>0.46428571428571402</v>
      </c>
      <c r="P8418" s="9">
        <v>0</v>
      </c>
      <c r="Q8418">
        <v>15000</v>
      </c>
      <c r="R8418" s="8"/>
      <c r="S8418" s="8"/>
      <c r="AA8418">
        <v>1024245</v>
      </c>
      <c r="AB8418">
        <v>0</v>
      </c>
      <c r="AC8418">
        <v>12</v>
      </c>
      <c r="AD8418">
        <v>0</v>
      </c>
      <c r="AE8418">
        <v>2016</v>
      </c>
      <c r="AF8418" t="s">
        <v>126</v>
      </c>
      <c r="AG8418">
        <v>88000</v>
      </c>
      <c r="AH8418" t="s">
        <v>55</v>
      </c>
      <c r="AI8418" t="s">
        <v>56</v>
      </c>
      <c r="AJ8418">
        <v>1</v>
      </c>
      <c r="AK8418">
        <v>64392</v>
      </c>
      <c r="AL8418" s="8" t="s">
        <v>17119</v>
      </c>
      <c r="AM8418" s="10">
        <f t="shared" si="1179"/>
        <v>2019</v>
      </c>
      <c r="AN8418">
        <f t="shared" si="1180"/>
        <v>1</v>
      </c>
      <c r="AO8418">
        <f t="shared" si="1186"/>
        <v>0</v>
      </c>
      <c r="AP8418">
        <f t="shared" si="1181"/>
        <v>0</v>
      </c>
      <c r="AQ8418">
        <f t="shared" si="1182"/>
        <v>0</v>
      </c>
      <c r="AR8418">
        <f t="shared" si="1183"/>
        <v>1</v>
      </c>
      <c r="AS8418">
        <f t="shared" si="1184"/>
        <v>0</v>
      </c>
      <c r="AT8418">
        <f t="shared" si="1185"/>
        <v>0</v>
      </c>
      <c r="AU8418">
        <f t="shared" si="1185"/>
        <v>1</v>
      </c>
      <c r="AV8418" t="str">
        <f t="shared" si="1187"/>
        <v>2021-02-03T21:47:17</v>
      </c>
    </row>
    <row r="8419" spans="1:48" x14ac:dyDescent="0.25">
      <c r="A8419" s="5">
        <v>8490</v>
      </c>
      <c r="B8419" s="5" t="s">
        <v>7743</v>
      </c>
      <c r="C8419" s="5" t="s">
        <v>7744</v>
      </c>
      <c r="D8419" s="6" t="s">
        <v>7745</v>
      </c>
      <c r="E8419">
        <v>0</v>
      </c>
      <c r="F8419" s="7">
        <v>0.34227248830000001</v>
      </c>
      <c r="G8419" s="7">
        <v>0</v>
      </c>
      <c r="H8419" t="s">
        <v>4367</v>
      </c>
      <c r="I8419">
        <v>0</v>
      </c>
      <c r="J8419">
        <v>7560</v>
      </c>
      <c r="K8419">
        <v>40000</v>
      </c>
      <c r="L8419" t="s">
        <v>52</v>
      </c>
      <c r="M8419" s="8" t="s">
        <v>53</v>
      </c>
      <c r="N8419" s="8">
        <v>0.85714285714285698</v>
      </c>
      <c r="O8419">
        <v>0.14285714285714199</v>
      </c>
      <c r="P8419" s="9">
        <v>0</v>
      </c>
      <c r="Q8419">
        <v>40000</v>
      </c>
      <c r="R8419" s="8"/>
      <c r="S8419" s="8"/>
      <c r="AA8419">
        <v>27951282</v>
      </c>
      <c r="AB8419">
        <v>0</v>
      </c>
      <c r="AC8419">
        <v>12</v>
      </c>
      <c r="AD8419">
        <v>0</v>
      </c>
      <c r="AE8419">
        <v>2009</v>
      </c>
      <c r="AF8419" t="s">
        <v>121</v>
      </c>
      <c r="AG8419">
        <v>60000</v>
      </c>
      <c r="AH8419" t="s">
        <v>55</v>
      </c>
      <c r="AI8419" t="s">
        <v>55</v>
      </c>
      <c r="AJ8419">
        <v>1</v>
      </c>
      <c r="AK8419">
        <v>3119935</v>
      </c>
      <c r="AL8419" s="8" t="s">
        <v>17120</v>
      </c>
      <c r="AM8419" s="10">
        <f t="shared" si="1179"/>
        <v>2018</v>
      </c>
      <c r="AN8419">
        <f t="shared" si="1180"/>
        <v>1</v>
      </c>
      <c r="AO8419">
        <f t="shared" si="1186"/>
        <v>0</v>
      </c>
      <c r="AP8419">
        <f t="shared" si="1181"/>
        <v>0</v>
      </c>
      <c r="AQ8419">
        <f t="shared" si="1182"/>
        <v>1</v>
      </c>
      <c r="AR8419">
        <f t="shared" si="1183"/>
        <v>0</v>
      </c>
      <c r="AS8419">
        <f t="shared" si="1184"/>
        <v>0</v>
      </c>
      <c r="AT8419">
        <f t="shared" si="1185"/>
        <v>0</v>
      </c>
      <c r="AU8419">
        <f t="shared" si="1185"/>
        <v>0</v>
      </c>
      <c r="AV8419" t="str">
        <f t="shared" si="1187"/>
        <v>2021-02-03T21:47:49</v>
      </c>
    </row>
    <row r="8420" spans="1:48" x14ac:dyDescent="0.25">
      <c r="A8420" s="5">
        <v>8491</v>
      </c>
      <c r="B8420" s="5" t="s">
        <v>1194</v>
      </c>
      <c r="C8420" s="5" t="s">
        <v>1195</v>
      </c>
      <c r="D8420" s="6" t="s">
        <v>1196</v>
      </c>
      <c r="E8420">
        <v>16</v>
      </c>
      <c r="F8420" s="7">
        <v>0.52049694710000005</v>
      </c>
      <c r="G8420" s="7">
        <v>0</v>
      </c>
      <c r="H8420" t="s">
        <v>1197</v>
      </c>
      <c r="I8420">
        <v>33</v>
      </c>
      <c r="J8420">
        <v>8254.4</v>
      </c>
      <c r="K8420">
        <v>30000</v>
      </c>
      <c r="L8420" t="s">
        <v>52</v>
      </c>
      <c r="M8420" s="8" t="s">
        <v>53</v>
      </c>
      <c r="N8420" s="8">
        <v>0.75</v>
      </c>
      <c r="O8420">
        <v>0.25</v>
      </c>
      <c r="P8420" s="9">
        <v>0</v>
      </c>
      <c r="Q8420">
        <v>30000</v>
      </c>
      <c r="R8420" s="8"/>
      <c r="S8420" s="8" t="s">
        <v>217</v>
      </c>
      <c r="T8420">
        <v>1794670</v>
      </c>
      <c r="U8420">
        <v>628842</v>
      </c>
      <c r="V8420">
        <v>2258487</v>
      </c>
      <c r="W8420">
        <v>379377</v>
      </c>
      <c r="X8420">
        <v>1250268</v>
      </c>
      <c r="Y8420">
        <v>466461</v>
      </c>
      <c r="Z8420">
        <v>1198050</v>
      </c>
      <c r="AA8420">
        <v>3329399</v>
      </c>
      <c r="AB8420">
        <v>1708723</v>
      </c>
      <c r="AC8420">
        <v>12</v>
      </c>
      <c r="AD8420">
        <v>1620676</v>
      </c>
      <c r="AE8420">
        <v>2015</v>
      </c>
      <c r="AF8420" t="s">
        <v>68</v>
      </c>
      <c r="AG8420">
        <v>100000</v>
      </c>
      <c r="AH8420" t="s">
        <v>55</v>
      </c>
      <c r="AI8420" t="s">
        <v>56</v>
      </c>
      <c r="AJ8420">
        <v>1</v>
      </c>
      <c r="AK8420">
        <v>40110</v>
      </c>
      <c r="AL8420" s="8" t="s">
        <v>17121</v>
      </c>
      <c r="AM8420" s="10">
        <f t="shared" si="1179"/>
        <v>2018</v>
      </c>
      <c r="AN8420">
        <f t="shared" si="1180"/>
        <v>1</v>
      </c>
      <c r="AO8420">
        <f t="shared" si="1186"/>
        <v>0</v>
      </c>
      <c r="AP8420">
        <f t="shared" si="1181"/>
        <v>0</v>
      </c>
      <c r="AQ8420">
        <f t="shared" si="1182"/>
        <v>1</v>
      </c>
      <c r="AR8420">
        <f t="shared" si="1183"/>
        <v>0</v>
      </c>
      <c r="AS8420">
        <f t="shared" si="1184"/>
        <v>0</v>
      </c>
      <c r="AT8420">
        <f t="shared" si="1185"/>
        <v>0</v>
      </c>
      <c r="AU8420">
        <f t="shared" si="1185"/>
        <v>1</v>
      </c>
      <c r="AV8420" t="str">
        <f t="shared" si="1187"/>
        <v>2021-02-03T21:49:34</v>
      </c>
    </row>
    <row r="8421" spans="1:48" x14ac:dyDescent="0.25">
      <c r="A8421" s="5">
        <v>8492</v>
      </c>
      <c r="B8421" s="5" t="s">
        <v>9795</v>
      </c>
      <c r="C8421" s="5" t="s">
        <v>9792</v>
      </c>
      <c r="D8421" s="6" t="s">
        <v>9796</v>
      </c>
      <c r="E8421">
        <v>45</v>
      </c>
      <c r="F8421" s="7">
        <v>0.56314513430000002</v>
      </c>
      <c r="G8421" s="7">
        <v>0</v>
      </c>
      <c r="H8421" t="s">
        <v>4315</v>
      </c>
      <c r="I8421">
        <v>51</v>
      </c>
      <c r="J8421">
        <v>46343.25</v>
      </c>
      <c r="K8421">
        <v>70000</v>
      </c>
      <c r="L8421" t="s">
        <v>52</v>
      </c>
      <c r="M8421" s="8" t="s">
        <v>63</v>
      </c>
      <c r="N8421" s="8">
        <v>0.91071428571428503</v>
      </c>
      <c r="O8421">
        <v>8.9285714285714204E-2</v>
      </c>
      <c r="P8421" s="9">
        <v>-0.86602540378443804</v>
      </c>
      <c r="Q8421">
        <v>70000</v>
      </c>
      <c r="R8421" s="8"/>
      <c r="S8421" s="8" t="s">
        <v>17122</v>
      </c>
      <c r="T8421">
        <v>4515949</v>
      </c>
      <c r="U8421">
        <v>2717760</v>
      </c>
      <c r="V8421">
        <v>4560179</v>
      </c>
      <c r="W8421">
        <v>873851</v>
      </c>
      <c r="X8421">
        <v>0</v>
      </c>
      <c r="Y8421">
        <v>0</v>
      </c>
      <c r="Z8421">
        <v>2800984</v>
      </c>
      <c r="AA8421">
        <v>14102425</v>
      </c>
      <c r="AB8421">
        <v>7518161</v>
      </c>
      <c r="AC8421">
        <v>12</v>
      </c>
      <c r="AD8421">
        <v>6584264</v>
      </c>
      <c r="AE8421">
        <v>2004</v>
      </c>
      <c r="AF8421" t="s">
        <v>54</v>
      </c>
      <c r="AG8421">
        <v>100000</v>
      </c>
      <c r="AH8421" t="s">
        <v>55</v>
      </c>
      <c r="AI8421" t="s">
        <v>55</v>
      </c>
      <c r="AJ8421">
        <v>0.91749511620000002</v>
      </c>
      <c r="AK8421">
        <v>145500</v>
      </c>
      <c r="AL8421" s="8" t="s">
        <v>17123</v>
      </c>
      <c r="AM8421" s="10">
        <f t="shared" si="1179"/>
        <v>2006</v>
      </c>
      <c r="AN8421">
        <f t="shared" si="1180"/>
        <v>1</v>
      </c>
      <c r="AO8421">
        <f t="shared" si="1186"/>
        <v>0</v>
      </c>
      <c r="AP8421">
        <f t="shared" si="1181"/>
        <v>1</v>
      </c>
      <c r="AQ8421">
        <f t="shared" si="1182"/>
        <v>0</v>
      </c>
      <c r="AR8421">
        <f t="shared" si="1183"/>
        <v>0</v>
      </c>
      <c r="AS8421">
        <f t="shared" si="1184"/>
        <v>0</v>
      </c>
      <c r="AT8421">
        <f t="shared" si="1185"/>
        <v>0</v>
      </c>
      <c r="AU8421">
        <f t="shared" si="1185"/>
        <v>0</v>
      </c>
      <c r="AV8421" t="str">
        <f t="shared" si="1187"/>
        <v>2021-02-03T21:56:00</v>
      </c>
    </row>
    <row r="8422" spans="1:48" x14ac:dyDescent="0.25">
      <c r="A8422" s="5">
        <v>8493</v>
      </c>
      <c r="B8422" s="5" t="s">
        <v>10808</v>
      </c>
      <c r="C8422" s="5" t="s">
        <v>10809</v>
      </c>
      <c r="D8422" s="6" t="s">
        <v>10810</v>
      </c>
      <c r="E8422">
        <v>7</v>
      </c>
      <c r="F8422" s="7">
        <v>0</v>
      </c>
      <c r="G8422" s="7"/>
      <c r="H8422" t="s">
        <v>10811</v>
      </c>
      <c r="I8422">
        <v>0</v>
      </c>
      <c r="J8422">
        <v>0</v>
      </c>
      <c r="K8422">
        <v>50000</v>
      </c>
      <c r="L8422" t="s">
        <v>52</v>
      </c>
      <c r="M8422" s="8" t="s">
        <v>86</v>
      </c>
      <c r="N8422" s="8">
        <v>0.60714285714285698</v>
      </c>
      <c r="O8422">
        <v>0.39285714285714202</v>
      </c>
      <c r="P8422" s="9">
        <v>-0.76097269031199399</v>
      </c>
      <c r="Q8422">
        <v>30000</v>
      </c>
      <c r="R8422" s="8"/>
      <c r="S8422" s="8"/>
      <c r="AA8422">
        <v>2383715</v>
      </c>
      <c r="AB8422">
        <v>0</v>
      </c>
      <c r="AC8422">
        <v>12</v>
      </c>
      <c r="AD8422">
        <v>0</v>
      </c>
      <c r="AE8422">
        <v>2016</v>
      </c>
      <c r="AF8422" t="s">
        <v>126</v>
      </c>
      <c r="AG8422">
        <v>400000</v>
      </c>
      <c r="AH8422" t="s">
        <v>55</v>
      </c>
      <c r="AI8422" t="s">
        <v>56</v>
      </c>
      <c r="AJ8422">
        <v>0</v>
      </c>
      <c r="AK8422">
        <v>1760</v>
      </c>
      <c r="AL8422" s="8" t="s">
        <v>17124</v>
      </c>
      <c r="AM8422" s="10">
        <f t="shared" si="1179"/>
        <v>2018</v>
      </c>
      <c r="AN8422">
        <f t="shared" si="1180"/>
        <v>1</v>
      </c>
      <c r="AO8422">
        <f t="shared" si="1186"/>
        <v>0</v>
      </c>
      <c r="AP8422">
        <f t="shared" si="1181"/>
        <v>0</v>
      </c>
      <c r="AQ8422">
        <f t="shared" si="1182"/>
        <v>0</v>
      </c>
      <c r="AR8422">
        <f t="shared" si="1183"/>
        <v>1</v>
      </c>
      <c r="AS8422">
        <f t="shared" si="1184"/>
        <v>0</v>
      </c>
      <c r="AT8422">
        <f t="shared" si="1185"/>
        <v>0</v>
      </c>
      <c r="AU8422">
        <f t="shared" si="1185"/>
        <v>1</v>
      </c>
      <c r="AV8422" t="str">
        <f t="shared" si="1187"/>
        <v>2021-02-03T22:10:59</v>
      </c>
    </row>
    <row r="8423" spans="1:48" x14ac:dyDescent="0.25">
      <c r="A8423" s="5">
        <v>8494</v>
      </c>
      <c r="B8423" s="5" t="s">
        <v>6430</v>
      </c>
      <c r="C8423" s="5" t="s">
        <v>6431</v>
      </c>
      <c r="D8423" s="6" t="s">
        <v>6432</v>
      </c>
      <c r="E8423">
        <v>124</v>
      </c>
      <c r="F8423" s="7">
        <v>0.36463727639999999</v>
      </c>
      <c r="G8423" s="7">
        <v>0</v>
      </c>
      <c r="H8423" t="s">
        <v>6433</v>
      </c>
      <c r="I8423">
        <v>40</v>
      </c>
      <c r="J8423">
        <v>508121.72</v>
      </c>
      <c r="K8423">
        <v>900000</v>
      </c>
      <c r="L8423" t="s">
        <v>52</v>
      </c>
      <c r="M8423" s="8" t="s">
        <v>53</v>
      </c>
      <c r="N8423" s="8">
        <v>0.75</v>
      </c>
      <c r="O8423">
        <v>0.25</v>
      </c>
      <c r="P8423" s="9">
        <v>-0.83685075173052903</v>
      </c>
      <c r="Q8423">
        <v>900000</v>
      </c>
      <c r="R8423" s="8"/>
      <c r="S8423" s="8" t="s">
        <v>329</v>
      </c>
      <c r="T8423">
        <v>16099155</v>
      </c>
      <c r="U8423">
        <v>6386423</v>
      </c>
      <c r="V8423">
        <v>17558011</v>
      </c>
      <c r="W8423">
        <v>6924723</v>
      </c>
      <c r="X8423">
        <v>336500</v>
      </c>
      <c r="Y8423">
        <v>8071675</v>
      </c>
      <c r="Z8423">
        <v>6230984</v>
      </c>
      <c r="AA8423">
        <v>49725936</v>
      </c>
      <c r="AB8423">
        <v>15608763</v>
      </c>
      <c r="AC8423">
        <v>12</v>
      </c>
      <c r="AD8423">
        <v>34117173</v>
      </c>
      <c r="AE8423">
        <v>2000</v>
      </c>
      <c r="AF8423" t="s">
        <v>54</v>
      </c>
      <c r="AG8423">
        <v>1502000</v>
      </c>
      <c r="AH8423" t="s">
        <v>55</v>
      </c>
      <c r="AI8423" t="s">
        <v>56</v>
      </c>
      <c r="AJ8423">
        <v>0.95969804790000002</v>
      </c>
      <c r="AK8423">
        <v>1488694</v>
      </c>
      <c r="AL8423" s="8" t="s">
        <v>17125</v>
      </c>
      <c r="AM8423" s="10">
        <f t="shared" si="1179"/>
        <v>2006</v>
      </c>
      <c r="AN8423">
        <f t="shared" si="1180"/>
        <v>1</v>
      </c>
      <c r="AO8423">
        <f t="shared" si="1186"/>
        <v>0</v>
      </c>
      <c r="AP8423">
        <f t="shared" si="1181"/>
        <v>0</v>
      </c>
      <c r="AQ8423">
        <f t="shared" si="1182"/>
        <v>1</v>
      </c>
      <c r="AR8423">
        <f t="shared" si="1183"/>
        <v>0</v>
      </c>
      <c r="AS8423">
        <f t="shared" si="1184"/>
        <v>0</v>
      </c>
      <c r="AT8423">
        <f t="shared" si="1185"/>
        <v>0</v>
      </c>
      <c r="AU8423">
        <f t="shared" si="1185"/>
        <v>1</v>
      </c>
      <c r="AV8423" t="str">
        <f t="shared" si="1187"/>
        <v>2021-02-03T22:11:38</v>
      </c>
    </row>
    <row r="8424" spans="1:48" x14ac:dyDescent="0.25">
      <c r="A8424" s="5">
        <v>8495</v>
      </c>
      <c r="B8424" s="5" t="s">
        <v>17126</v>
      </c>
      <c r="C8424" s="5" t="s">
        <v>17127</v>
      </c>
      <c r="D8424" s="6" t="s">
        <v>17128</v>
      </c>
      <c r="E8424">
        <v>2</v>
      </c>
      <c r="F8424" s="7">
        <v>0</v>
      </c>
      <c r="G8424" s="7">
        <v>0</v>
      </c>
      <c r="H8424" t="s">
        <v>4754</v>
      </c>
      <c r="I8424">
        <v>0</v>
      </c>
      <c r="J8424">
        <v>0</v>
      </c>
      <c r="K8424">
        <v>10000</v>
      </c>
      <c r="L8424" t="s">
        <v>52</v>
      </c>
      <c r="M8424" s="8" t="s">
        <v>86</v>
      </c>
      <c r="N8424" s="8">
        <v>0.55357142857142805</v>
      </c>
      <c r="O8424">
        <v>0.44642857142857101</v>
      </c>
      <c r="P8424" s="9">
        <v>0</v>
      </c>
      <c r="Q8424">
        <v>10000</v>
      </c>
      <c r="R8424" s="8"/>
      <c r="S8424" s="8"/>
      <c r="AA8424">
        <v>494294</v>
      </c>
      <c r="AB8424">
        <v>0</v>
      </c>
      <c r="AC8424">
        <v>12</v>
      </c>
      <c r="AD8424">
        <v>0</v>
      </c>
      <c r="AE8424">
        <v>2017</v>
      </c>
      <c r="AF8424" t="s">
        <v>126</v>
      </c>
      <c r="AG8424">
        <v>96000</v>
      </c>
      <c r="AH8424" t="s">
        <v>55</v>
      </c>
      <c r="AI8424" t="s">
        <v>56</v>
      </c>
      <c r="AJ8424">
        <v>1</v>
      </c>
      <c r="AK8424">
        <v>3780</v>
      </c>
      <c r="AL8424" s="8" t="s">
        <v>17129</v>
      </c>
      <c r="AM8424" s="10">
        <f t="shared" si="1179"/>
        <v>2017</v>
      </c>
      <c r="AN8424">
        <f t="shared" si="1180"/>
        <v>1</v>
      </c>
      <c r="AO8424">
        <f t="shared" si="1186"/>
        <v>0</v>
      </c>
      <c r="AP8424">
        <f t="shared" si="1181"/>
        <v>0</v>
      </c>
      <c r="AQ8424">
        <f t="shared" si="1182"/>
        <v>0</v>
      </c>
      <c r="AR8424">
        <f t="shared" si="1183"/>
        <v>1</v>
      </c>
      <c r="AS8424">
        <f t="shared" si="1184"/>
        <v>0</v>
      </c>
      <c r="AT8424">
        <f t="shared" si="1185"/>
        <v>0</v>
      </c>
      <c r="AU8424">
        <f t="shared" si="1185"/>
        <v>1</v>
      </c>
      <c r="AV8424" t="str">
        <f t="shared" si="1187"/>
        <v>2021-02-03T22:04:30</v>
      </c>
    </row>
    <row r="8425" spans="1:48" x14ac:dyDescent="0.25">
      <c r="A8425" s="5">
        <v>8496</v>
      </c>
      <c r="B8425" s="5" t="s">
        <v>1380</v>
      </c>
      <c r="C8425" s="5" t="s">
        <v>17130</v>
      </c>
      <c r="D8425" s="6" t="s">
        <v>17131</v>
      </c>
      <c r="E8425">
        <v>4</v>
      </c>
      <c r="F8425" s="7">
        <v>0.64755831100000005</v>
      </c>
      <c r="G8425" s="7">
        <v>0</v>
      </c>
      <c r="H8425" t="s">
        <v>6145</v>
      </c>
      <c r="I8425">
        <v>0</v>
      </c>
      <c r="J8425">
        <v>0</v>
      </c>
      <c r="K8425">
        <v>10000</v>
      </c>
      <c r="L8425" t="s">
        <v>52</v>
      </c>
      <c r="M8425" s="8" t="s">
        <v>53</v>
      </c>
      <c r="N8425" s="8">
        <v>0.76785714285714202</v>
      </c>
      <c r="O8425">
        <v>0.23214285714285701</v>
      </c>
      <c r="P8425" s="9">
        <v>0</v>
      </c>
      <c r="Q8425">
        <v>10000</v>
      </c>
      <c r="R8425" s="8"/>
      <c r="S8425" s="8"/>
      <c r="AA8425">
        <v>2691758</v>
      </c>
      <c r="AB8425">
        <v>0</v>
      </c>
      <c r="AC8425">
        <v>12</v>
      </c>
      <c r="AD8425">
        <v>0</v>
      </c>
      <c r="AE8425">
        <v>2012</v>
      </c>
      <c r="AF8425" t="s">
        <v>68</v>
      </c>
      <c r="AG8425">
        <v>40000</v>
      </c>
      <c r="AH8425" t="s">
        <v>56</v>
      </c>
      <c r="AI8425" t="s">
        <v>55</v>
      </c>
      <c r="AJ8425">
        <v>1</v>
      </c>
      <c r="AK8425">
        <v>1480</v>
      </c>
      <c r="AL8425" s="8" t="s">
        <v>17132</v>
      </c>
      <c r="AM8425" s="10">
        <f t="shared" si="1179"/>
        <v>2016</v>
      </c>
      <c r="AN8425">
        <f t="shared" si="1180"/>
        <v>1</v>
      </c>
      <c r="AO8425">
        <f t="shared" si="1186"/>
        <v>0</v>
      </c>
      <c r="AP8425">
        <f t="shared" si="1181"/>
        <v>0</v>
      </c>
      <c r="AQ8425">
        <f t="shared" si="1182"/>
        <v>1</v>
      </c>
      <c r="AR8425">
        <f t="shared" si="1183"/>
        <v>0</v>
      </c>
      <c r="AS8425">
        <f t="shared" si="1184"/>
        <v>0</v>
      </c>
      <c r="AT8425">
        <f t="shared" si="1185"/>
        <v>1</v>
      </c>
      <c r="AU8425">
        <f t="shared" si="1185"/>
        <v>0</v>
      </c>
      <c r="AV8425" t="str">
        <f t="shared" si="1187"/>
        <v>2021-02-03T22:10:27</v>
      </c>
    </row>
    <row r="8426" spans="1:48" x14ac:dyDescent="0.25">
      <c r="A8426" s="5">
        <v>8497</v>
      </c>
      <c r="B8426" s="5" t="s">
        <v>9013</v>
      </c>
      <c r="C8426" s="5" t="s">
        <v>9014</v>
      </c>
      <c r="D8426" s="6" t="s">
        <v>9015</v>
      </c>
      <c r="E8426">
        <v>42</v>
      </c>
      <c r="F8426" s="7">
        <v>0.1353130079</v>
      </c>
      <c r="G8426" s="7">
        <v>0</v>
      </c>
      <c r="H8426" t="s">
        <v>9016</v>
      </c>
      <c r="I8426">
        <v>0</v>
      </c>
      <c r="J8426">
        <v>2432</v>
      </c>
      <c r="K8426">
        <v>120000</v>
      </c>
      <c r="L8426" t="s">
        <v>199</v>
      </c>
      <c r="M8426" s="8" t="s">
        <v>53</v>
      </c>
      <c r="N8426" s="8">
        <v>0.71428571428571397</v>
      </c>
      <c r="O8426">
        <v>0.28571428571428498</v>
      </c>
      <c r="P8426" s="9">
        <v>0.83116572728266802</v>
      </c>
      <c r="R8426" s="8"/>
      <c r="S8426" s="8" t="s">
        <v>16691</v>
      </c>
      <c r="T8426">
        <v>4026619</v>
      </c>
      <c r="U8426">
        <v>352796</v>
      </c>
      <c r="V8426">
        <v>4782537</v>
      </c>
      <c r="W8426">
        <v>4215608</v>
      </c>
      <c r="X8426">
        <v>275450</v>
      </c>
      <c r="Y8426">
        <v>2713310</v>
      </c>
      <c r="Z8426">
        <v>807079</v>
      </c>
      <c r="AA8426">
        <v>3105934</v>
      </c>
      <c r="AB8426">
        <v>0</v>
      </c>
      <c r="AC8426">
        <v>12</v>
      </c>
      <c r="AD8426">
        <v>0</v>
      </c>
      <c r="AE8426">
        <v>2002</v>
      </c>
      <c r="AF8426" t="s">
        <v>54</v>
      </c>
      <c r="AG8426">
        <v>480000</v>
      </c>
      <c r="AH8426" t="s">
        <v>56</v>
      </c>
      <c r="AI8426" t="s">
        <v>55</v>
      </c>
      <c r="AJ8426">
        <v>0.92423454790000004</v>
      </c>
      <c r="AK8426">
        <v>95877</v>
      </c>
      <c r="AL8426" s="8"/>
      <c r="AM8426" s="10">
        <f t="shared" si="1179"/>
        <v>2006</v>
      </c>
      <c r="AN8426">
        <f t="shared" si="1180"/>
        <v>0</v>
      </c>
      <c r="AO8426">
        <f t="shared" si="1186"/>
        <v>1</v>
      </c>
      <c r="AP8426">
        <f t="shared" si="1181"/>
        <v>0</v>
      </c>
      <c r="AQ8426">
        <f t="shared" si="1182"/>
        <v>1</v>
      </c>
      <c r="AR8426">
        <f t="shared" si="1183"/>
        <v>0</v>
      </c>
      <c r="AS8426">
        <f t="shared" si="1184"/>
        <v>0</v>
      </c>
      <c r="AT8426">
        <f t="shared" si="1185"/>
        <v>1</v>
      </c>
      <c r="AU8426">
        <f t="shared" si="1185"/>
        <v>0</v>
      </c>
      <c r="AV8426">
        <f t="shared" si="1187"/>
        <v>0</v>
      </c>
    </row>
    <row r="8427" spans="1:48" x14ac:dyDescent="0.25">
      <c r="A8427" s="5">
        <v>8498</v>
      </c>
      <c r="B8427" s="5" t="s">
        <v>2784</v>
      </c>
      <c r="C8427" s="5" t="s">
        <v>2785</v>
      </c>
      <c r="D8427" s="6" t="s">
        <v>2786</v>
      </c>
      <c r="E8427">
        <v>59</v>
      </c>
      <c r="F8427" s="7">
        <v>0.28552514959999997</v>
      </c>
      <c r="G8427" s="7">
        <v>0</v>
      </c>
      <c r="H8427" t="s">
        <v>2787</v>
      </c>
      <c r="I8427">
        <v>74</v>
      </c>
      <c r="J8427">
        <v>305671.92</v>
      </c>
      <c r="K8427">
        <v>1350000</v>
      </c>
      <c r="L8427" t="s">
        <v>52</v>
      </c>
      <c r="M8427" s="8" t="s">
        <v>63</v>
      </c>
      <c r="N8427" s="8">
        <v>0.91071428571428503</v>
      </c>
      <c r="O8427">
        <v>8.9285714285714204E-2</v>
      </c>
      <c r="P8427" s="9">
        <v>-0.91819433929303595</v>
      </c>
      <c r="Q8427">
        <v>1350000</v>
      </c>
      <c r="R8427" s="8"/>
      <c r="S8427" s="8" t="s">
        <v>329</v>
      </c>
      <c r="T8427">
        <v>38742459</v>
      </c>
      <c r="U8427">
        <v>3151600</v>
      </c>
      <c r="V8427">
        <v>40273700</v>
      </c>
      <c r="W8427">
        <v>7454186</v>
      </c>
      <c r="X8427">
        <v>0</v>
      </c>
      <c r="Y8427">
        <v>7573718</v>
      </c>
      <c r="Z8427">
        <v>18143215</v>
      </c>
      <c r="AA8427">
        <v>23332402</v>
      </c>
      <c r="AB8427">
        <v>11006676</v>
      </c>
      <c r="AC8427">
        <v>3</v>
      </c>
      <c r="AD8427">
        <v>12325726</v>
      </c>
      <c r="AE8427">
        <v>2014</v>
      </c>
      <c r="AF8427" t="s">
        <v>68</v>
      </c>
      <c r="AG8427">
        <v>1400000</v>
      </c>
      <c r="AH8427" t="s">
        <v>55</v>
      </c>
      <c r="AI8427" t="s">
        <v>55</v>
      </c>
      <c r="AJ8427">
        <v>0.97781439469999998</v>
      </c>
      <c r="AK8427">
        <v>12384084</v>
      </c>
      <c r="AL8427" s="8" t="s">
        <v>17133</v>
      </c>
      <c r="AM8427" s="10">
        <f t="shared" si="1179"/>
        <v>2016</v>
      </c>
      <c r="AN8427">
        <f t="shared" si="1180"/>
        <v>1</v>
      </c>
      <c r="AO8427">
        <f t="shared" si="1186"/>
        <v>0</v>
      </c>
      <c r="AP8427">
        <f t="shared" si="1181"/>
        <v>1</v>
      </c>
      <c r="AQ8427">
        <f t="shared" si="1182"/>
        <v>0</v>
      </c>
      <c r="AR8427">
        <f t="shared" si="1183"/>
        <v>0</v>
      </c>
      <c r="AS8427">
        <f t="shared" si="1184"/>
        <v>0</v>
      </c>
      <c r="AT8427">
        <f t="shared" si="1185"/>
        <v>0</v>
      </c>
      <c r="AU8427">
        <f t="shared" si="1185"/>
        <v>0</v>
      </c>
      <c r="AV8427" t="str">
        <f t="shared" si="1187"/>
        <v>2021-02-03T22:34:02</v>
      </c>
    </row>
    <row r="8428" spans="1:48" x14ac:dyDescent="0.25">
      <c r="A8428" s="5">
        <v>8499</v>
      </c>
      <c r="B8428" s="5" t="s">
        <v>17134</v>
      </c>
      <c r="C8428" s="5" t="s">
        <v>17135</v>
      </c>
      <c r="D8428" s="6" t="s">
        <v>17136</v>
      </c>
      <c r="E8428">
        <v>0</v>
      </c>
      <c r="F8428" s="7">
        <v>0.16457817769999999</v>
      </c>
      <c r="G8428" s="7">
        <v>0</v>
      </c>
      <c r="H8428" t="s">
        <v>17137</v>
      </c>
      <c r="I8428">
        <v>33</v>
      </c>
      <c r="J8428">
        <v>4445</v>
      </c>
      <c r="K8428">
        <v>150000</v>
      </c>
      <c r="L8428" t="s">
        <v>52</v>
      </c>
      <c r="M8428" s="8" t="s">
        <v>53</v>
      </c>
      <c r="N8428" s="8">
        <v>0.82142857142857095</v>
      </c>
      <c r="O8428">
        <v>0.17857142857142799</v>
      </c>
      <c r="P8428" s="9">
        <v>0</v>
      </c>
      <c r="Q8428">
        <v>150000</v>
      </c>
      <c r="R8428" s="8"/>
      <c r="S8428" s="8" t="s">
        <v>16691</v>
      </c>
      <c r="T8428">
        <v>7349721</v>
      </c>
      <c r="U8428">
        <v>863298</v>
      </c>
      <c r="V8428">
        <v>7725454</v>
      </c>
      <c r="W8428">
        <v>5138488</v>
      </c>
      <c r="X8428">
        <v>174152</v>
      </c>
      <c r="Y8428">
        <v>2700343</v>
      </c>
      <c r="Z8428">
        <v>3145518</v>
      </c>
      <c r="AA8428">
        <v>18220574</v>
      </c>
      <c r="AB8428">
        <v>15148026</v>
      </c>
      <c r="AC8428">
        <v>12</v>
      </c>
      <c r="AD8428">
        <v>3072548</v>
      </c>
      <c r="AE8428">
        <v>2001</v>
      </c>
      <c r="AF8428" t="s">
        <v>54</v>
      </c>
      <c r="AG8428">
        <v>2500000</v>
      </c>
      <c r="AH8428" t="s">
        <v>55</v>
      </c>
      <c r="AI8428" t="s">
        <v>56</v>
      </c>
      <c r="AJ8428">
        <v>1</v>
      </c>
      <c r="AK8428">
        <v>297310</v>
      </c>
      <c r="AL8428" s="8" t="s">
        <v>17138</v>
      </c>
      <c r="AM8428" s="10">
        <f t="shared" si="1179"/>
        <v>2021</v>
      </c>
      <c r="AN8428">
        <f t="shared" si="1180"/>
        <v>1</v>
      </c>
      <c r="AO8428">
        <f t="shared" si="1186"/>
        <v>0</v>
      </c>
      <c r="AP8428">
        <f t="shared" si="1181"/>
        <v>0</v>
      </c>
      <c r="AQ8428">
        <f t="shared" si="1182"/>
        <v>1</v>
      </c>
      <c r="AR8428">
        <f t="shared" si="1183"/>
        <v>0</v>
      </c>
      <c r="AS8428">
        <f t="shared" si="1184"/>
        <v>0</v>
      </c>
      <c r="AT8428">
        <f t="shared" si="1185"/>
        <v>0</v>
      </c>
      <c r="AU8428">
        <f t="shared" si="1185"/>
        <v>1</v>
      </c>
      <c r="AV8428" t="str">
        <f t="shared" si="1187"/>
        <v>2021-02-03T22:39:19</v>
      </c>
    </row>
    <row r="8429" spans="1:48" x14ac:dyDescent="0.25">
      <c r="A8429" s="5">
        <v>8500</v>
      </c>
      <c r="B8429" s="5" t="s">
        <v>4485</v>
      </c>
      <c r="C8429" s="5" t="s">
        <v>4486</v>
      </c>
      <c r="D8429" s="6" t="s">
        <v>4487</v>
      </c>
      <c r="E8429">
        <v>0</v>
      </c>
      <c r="F8429" s="7">
        <v>0.6243288065</v>
      </c>
      <c r="G8429" s="7">
        <v>0</v>
      </c>
      <c r="H8429" t="s">
        <v>4488</v>
      </c>
      <c r="I8429">
        <v>0</v>
      </c>
      <c r="J8429">
        <v>0</v>
      </c>
      <c r="K8429">
        <v>30000</v>
      </c>
      <c r="L8429" t="s">
        <v>52</v>
      </c>
      <c r="M8429" s="8" t="s">
        <v>53</v>
      </c>
      <c r="N8429" s="8">
        <v>0.85714285714285698</v>
      </c>
      <c r="O8429">
        <v>0.14285714285714199</v>
      </c>
      <c r="P8429" s="9">
        <v>0</v>
      </c>
      <c r="Q8429">
        <v>30000</v>
      </c>
      <c r="R8429" s="8"/>
      <c r="S8429" s="8"/>
      <c r="AA8429">
        <v>23477637</v>
      </c>
      <c r="AB8429">
        <v>0</v>
      </c>
      <c r="AC8429">
        <v>12</v>
      </c>
      <c r="AD8429">
        <v>0</v>
      </c>
      <c r="AE8429">
        <v>1988</v>
      </c>
      <c r="AF8429" t="s">
        <v>54</v>
      </c>
      <c r="AG8429">
        <v>2000000</v>
      </c>
      <c r="AH8429" t="s">
        <v>55</v>
      </c>
      <c r="AI8429" t="s">
        <v>55</v>
      </c>
      <c r="AJ8429">
        <v>1</v>
      </c>
      <c r="AK8429">
        <v>1210401</v>
      </c>
      <c r="AL8429" s="8" t="s">
        <v>17139</v>
      </c>
      <c r="AM8429" s="10">
        <f t="shared" si="1179"/>
        <v>2016</v>
      </c>
      <c r="AN8429">
        <f t="shared" si="1180"/>
        <v>1</v>
      </c>
      <c r="AO8429">
        <f t="shared" si="1186"/>
        <v>0</v>
      </c>
      <c r="AP8429">
        <f t="shared" si="1181"/>
        <v>0</v>
      </c>
      <c r="AQ8429">
        <f t="shared" si="1182"/>
        <v>1</v>
      </c>
      <c r="AR8429">
        <f t="shared" si="1183"/>
        <v>0</v>
      </c>
      <c r="AS8429">
        <f t="shared" si="1184"/>
        <v>0</v>
      </c>
      <c r="AT8429">
        <f t="shared" si="1185"/>
        <v>0</v>
      </c>
      <c r="AU8429">
        <f t="shared" si="1185"/>
        <v>0</v>
      </c>
      <c r="AV8429" t="str">
        <f t="shared" si="1187"/>
        <v>2021-02-03T22:38:03</v>
      </c>
    </row>
    <row r="8430" spans="1:48" x14ac:dyDescent="0.25">
      <c r="A8430" s="5">
        <v>8501</v>
      </c>
      <c r="B8430" s="5" t="s">
        <v>12607</v>
      </c>
      <c r="C8430" s="5" t="s">
        <v>12608</v>
      </c>
      <c r="D8430" s="6" t="s">
        <v>12609</v>
      </c>
      <c r="E8430">
        <v>0</v>
      </c>
      <c r="F8430" s="7">
        <v>0.3064932038</v>
      </c>
      <c r="G8430" s="7">
        <v>0</v>
      </c>
      <c r="H8430" t="s">
        <v>5820</v>
      </c>
      <c r="I8430">
        <v>0</v>
      </c>
      <c r="J8430">
        <v>0</v>
      </c>
      <c r="K8430">
        <v>20000</v>
      </c>
      <c r="L8430" t="s">
        <v>52</v>
      </c>
      <c r="M8430" s="8" t="s">
        <v>53</v>
      </c>
      <c r="N8430" s="8">
        <v>0.80357142857142805</v>
      </c>
      <c r="O8430">
        <v>0.19642857142857101</v>
      </c>
      <c r="P8430" s="9">
        <v>0</v>
      </c>
      <c r="Q8430">
        <v>20000</v>
      </c>
      <c r="R8430" s="8"/>
      <c r="S8430" s="8" t="s">
        <v>217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1914293</v>
      </c>
      <c r="AB8430">
        <v>0</v>
      </c>
      <c r="AC8430">
        <v>12</v>
      </c>
      <c r="AD8430">
        <v>0</v>
      </c>
      <c r="AE8430">
        <v>2012</v>
      </c>
      <c r="AF8430" t="s">
        <v>68</v>
      </c>
      <c r="AG8430">
        <v>4000</v>
      </c>
      <c r="AH8430" t="s">
        <v>55</v>
      </c>
      <c r="AI8430" t="s">
        <v>56</v>
      </c>
      <c r="AJ8430">
        <v>1</v>
      </c>
      <c r="AK8430">
        <v>3080</v>
      </c>
      <c r="AL8430" s="8" t="s">
        <v>17140</v>
      </c>
      <c r="AM8430" s="10">
        <f t="shared" si="1179"/>
        <v>2019</v>
      </c>
      <c r="AN8430">
        <f t="shared" si="1180"/>
        <v>1</v>
      </c>
      <c r="AO8430">
        <f t="shared" si="1186"/>
        <v>0</v>
      </c>
      <c r="AP8430">
        <f t="shared" si="1181"/>
        <v>0</v>
      </c>
      <c r="AQ8430">
        <f t="shared" si="1182"/>
        <v>1</v>
      </c>
      <c r="AR8430">
        <f t="shared" si="1183"/>
        <v>0</v>
      </c>
      <c r="AS8430">
        <f t="shared" si="1184"/>
        <v>0</v>
      </c>
      <c r="AT8430">
        <f t="shared" si="1185"/>
        <v>0</v>
      </c>
      <c r="AU8430">
        <f t="shared" si="1185"/>
        <v>1</v>
      </c>
      <c r="AV8430" t="str">
        <f t="shared" si="1187"/>
        <v>2021-02-03T22:57:48</v>
      </c>
    </row>
    <row r="8431" spans="1:48" x14ac:dyDescent="0.25">
      <c r="A8431" s="5">
        <v>8502</v>
      </c>
      <c r="B8431" s="5" t="s">
        <v>840</v>
      </c>
      <c r="C8431" s="5" t="s">
        <v>841</v>
      </c>
      <c r="D8431" s="6" t="s">
        <v>842</v>
      </c>
      <c r="E8431">
        <v>11</v>
      </c>
      <c r="F8431" s="7">
        <v>0.27775700910000001</v>
      </c>
      <c r="G8431" s="7">
        <v>0</v>
      </c>
      <c r="H8431" t="s">
        <v>843</v>
      </c>
      <c r="I8431">
        <v>33</v>
      </c>
      <c r="J8431">
        <v>88113.600000000006</v>
      </c>
      <c r="K8431">
        <v>450000</v>
      </c>
      <c r="L8431" t="s">
        <v>52</v>
      </c>
      <c r="M8431" s="8" t="s">
        <v>53</v>
      </c>
      <c r="N8431" s="8">
        <v>0.78571428571428503</v>
      </c>
      <c r="O8431">
        <v>0.214285714285714</v>
      </c>
      <c r="P8431" s="9">
        <v>-0.843336037027684</v>
      </c>
      <c r="Q8431">
        <v>450000</v>
      </c>
      <c r="R8431" s="8"/>
      <c r="S8431" s="8" t="s">
        <v>14443</v>
      </c>
      <c r="T8431">
        <v>8937260</v>
      </c>
      <c r="U8431">
        <v>1884876</v>
      </c>
      <c r="V8431">
        <v>9924563</v>
      </c>
      <c r="W8431">
        <v>1946287</v>
      </c>
      <c r="X8431">
        <v>1860500</v>
      </c>
      <c r="Y8431">
        <v>1714106</v>
      </c>
      <c r="Z8431">
        <v>0</v>
      </c>
      <c r="AA8431">
        <v>17711761</v>
      </c>
      <c r="AB8431">
        <v>6843331</v>
      </c>
      <c r="AC8431">
        <v>10</v>
      </c>
      <c r="AD8431">
        <v>10868430</v>
      </c>
      <c r="AE8431">
        <v>2004</v>
      </c>
      <c r="AF8431" t="s">
        <v>54</v>
      </c>
      <c r="AG8431">
        <v>500000</v>
      </c>
      <c r="AH8431" t="s">
        <v>55</v>
      </c>
      <c r="AI8431" t="s">
        <v>55</v>
      </c>
      <c r="AJ8431">
        <v>0.81147585879999995</v>
      </c>
      <c r="AK8431">
        <v>354329</v>
      </c>
      <c r="AL8431" s="8" t="s">
        <v>17141</v>
      </c>
      <c r="AM8431" s="10">
        <f t="shared" si="1179"/>
        <v>2009</v>
      </c>
      <c r="AN8431">
        <f t="shared" si="1180"/>
        <v>1</v>
      </c>
      <c r="AO8431">
        <f t="shared" si="1186"/>
        <v>0</v>
      </c>
      <c r="AP8431">
        <f t="shared" si="1181"/>
        <v>0</v>
      </c>
      <c r="AQ8431">
        <f t="shared" si="1182"/>
        <v>1</v>
      </c>
      <c r="AR8431">
        <f t="shared" si="1183"/>
        <v>0</v>
      </c>
      <c r="AS8431">
        <f t="shared" si="1184"/>
        <v>0</v>
      </c>
      <c r="AT8431">
        <f t="shared" si="1185"/>
        <v>0</v>
      </c>
      <c r="AU8431">
        <f t="shared" si="1185"/>
        <v>0</v>
      </c>
      <c r="AV8431" t="str">
        <f t="shared" si="1187"/>
        <v>2021-02-03T22:58:52</v>
      </c>
    </row>
    <row r="8432" spans="1:48" x14ac:dyDescent="0.25">
      <c r="A8432" s="5">
        <v>8503</v>
      </c>
      <c r="B8432" s="5" t="s">
        <v>11529</v>
      </c>
      <c r="C8432" s="5" t="s">
        <v>11530</v>
      </c>
      <c r="D8432" s="6" t="s">
        <v>11531</v>
      </c>
      <c r="E8432">
        <v>17</v>
      </c>
      <c r="F8432" s="7">
        <v>0.28661060440000002</v>
      </c>
      <c r="G8432" s="7">
        <v>0</v>
      </c>
      <c r="H8432" t="s">
        <v>1485</v>
      </c>
      <c r="I8432">
        <v>0</v>
      </c>
      <c r="J8432">
        <v>0</v>
      </c>
      <c r="K8432">
        <v>20000</v>
      </c>
      <c r="L8432" t="s">
        <v>52</v>
      </c>
      <c r="M8432" s="8" t="s">
        <v>86</v>
      </c>
      <c r="N8432" s="8">
        <v>0.66071428571428503</v>
      </c>
      <c r="O8432">
        <v>0.33928571428571402</v>
      </c>
      <c r="P8432" s="9">
        <v>0.86602540378443904</v>
      </c>
      <c r="Q8432">
        <v>5000</v>
      </c>
      <c r="R8432" s="8"/>
      <c r="S8432" s="8"/>
      <c r="AA8432">
        <v>434643</v>
      </c>
      <c r="AB8432">
        <v>0</v>
      </c>
      <c r="AC8432">
        <v>12</v>
      </c>
      <c r="AD8432">
        <v>0</v>
      </c>
      <c r="AE8432">
        <v>2008</v>
      </c>
      <c r="AF8432" t="s">
        <v>121</v>
      </c>
      <c r="AG8432">
        <v>100000</v>
      </c>
      <c r="AH8432" t="s">
        <v>55</v>
      </c>
      <c r="AI8432" t="s">
        <v>55</v>
      </c>
      <c r="AJ8432">
        <v>1</v>
      </c>
      <c r="AK8432">
        <v>18000</v>
      </c>
      <c r="AL8432" s="8" t="s">
        <v>17142</v>
      </c>
      <c r="AM8432" s="10">
        <f t="shared" si="1179"/>
        <v>2019</v>
      </c>
      <c r="AN8432">
        <f t="shared" si="1180"/>
        <v>1</v>
      </c>
      <c r="AO8432">
        <f t="shared" si="1186"/>
        <v>0</v>
      </c>
      <c r="AP8432">
        <f t="shared" si="1181"/>
        <v>0</v>
      </c>
      <c r="AQ8432">
        <f t="shared" si="1182"/>
        <v>0</v>
      </c>
      <c r="AR8432">
        <f t="shared" si="1183"/>
        <v>1</v>
      </c>
      <c r="AS8432">
        <f t="shared" si="1184"/>
        <v>0</v>
      </c>
      <c r="AT8432">
        <f t="shared" si="1185"/>
        <v>0</v>
      </c>
      <c r="AU8432">
        <f t="shared" si="1185"/>
        <v>0</v>
      </c>
      <c r="AV8432" t="str">
        <f t="shared" si="1187"/>
        <v>2021-02-03T23:00:06</v>
      </c>
    </row>
    <row r="8433" spans="1:48" x14ac:dyDescent="0.25">
      <c r="A8433" s="5">
        <v>8504</v>
      </c>
      <c r="B8433" s="5" t="s">
        <v>7012</v>
      </c>
      <c r="C8433" s="5" t="s">
        <v>7013</v>
      </c>
      <c r="D8433" s="6" t="s">
        <v>7014</v>
      </c>
      <c r="E8433">
        <v>169</v>
      </c>
      <c r="F8433" s="7">
        <v>0.4243584453</v>
      </c>
      <c r="G8433" s="7">
        <v>0</v>
      </c>
      <c r="H8433" t="s">
        <v>3904</v>
      </c>
      <c r="I8433">
        <v>0</v>
      </c>
      <c r="J8433">
        <v>0</v>
      </c>
      <c r="K8433">
        <v>50000</v>
      </c>
      <c r="L8433" t="s">
        <v>52</v>
      </c>
      <c r="M8433" s="8" t="s">
        <v>53</v>
      </c>
      <c r="N8433" s="8">
        <v>0.82142857142857095</v>
      </c>
      <c r="O8433">
        <v>0.17857142857142799</v>
      </c>
      <c r="P8433" s="9">
        <v>0.91503576869496805</v>
      </c>
      <c r="Q8433">
        <v>50000</v>
      </c>
      <c r="R8433" s="8"/>
      <c r="S8433" s="8" t="s">
        <v>217</v>
      </c>
      <c r="T8433">
        <v>2620633</v>
      </c>
      <c r="U8433">
        <v>648597</v>
      </c>
      <c r="V8433">
        <v>4826468</v>
      </c>
      <c r="W8433">
        <v>2924537</v>
      </c>
      <c r="X8433">
        <v>1119200</v>
      </c>
      <c r="Y8433">
        <v>1420460</v>
      </c>
      <c r="Z8433">
        <v>-148095</v>
      </c>
      <c r="AA8433">
        <v>10588986</v>
      </c>
      <c r="AB8433">
        <v>10493193</v>
      </c>
      <c r="AC8433">
        <v>12</v>
      </c>
      <c r="AD8433">
        <v>95793</v>
      </c>
      <c r="AE8433">
        <v>2007</v>
      </c>
      <c r="AF8433" t="s">
        <v>121</v>
      </c>
      <c r="AG8433">
        <v>56500</v>
      </c>
      <c r="AH8433" t="s">
        <v>55</v>
      </c>
      <c r="AI8433" t="s">
        <v>55</v>
      </c>
      <c r="AJ8433">
        <v>1</v>
      </c>
      <c r="AK8433">
        <v>534000</v>
      </c>
      <c r="AL8433" s="8" t="s">
        <v>17143</v>
      </c>
      <c r="AM8433" s="10">
        <f t="shared" si="1179"/>
        <v>2018</v>
      </c>
      <c r="AN8433">
        <f t="shared" si="1180"/>
        <v>1</v>
      </c>
      <c r="AO8433">
        <f t="shared" si="1186"/>
        <v>0</v>
      </c>
      <c r="AP8433">
        <f t="shared" si="1181"/>
        <v>0</v>
      </c>
      <c r="AQ8433">
        <f t="shared" si="1182"/>
        <v>1</v>
      </c>
      <c r="AR8433">
        <f t="shared" si="1183"/>
        <v>0</v>
      </c>
      <c r="AS8433">
        <f t="shared" si="1184"/>
        <v>0</v>
      </c>
      <c r="AT8433">
        <f t="shared" si="1185"/>
        <v>0</v>
      </c>
      <c r="AU8433">
        <f t="shared" si="1185"/>
        <v>0</v>
      </c>
      <c r="AV8433" t="str">
        <f t="shared" si="1187"/>
        <v>2021-02-03T23:01:06</v>
      </c>
    </row>
    <row r="8434" spans="1:48" x14ac:dyDescent="0.25">
      <c r="A8434" s="5">
        <v>8505</v>
      </c>
      <c r="B8434" s="5" t="s">
        <v>1785</v>
      </c>
      <c r="C8434" s="5" t="s">
        <v>1786</v>
      </c>
      <c r="D8434" s="6" t="s">
        <v>1787</v>
      </c>
      <c r="E8434">
        <v>26</v>
      </c>
      <c r="F8434" s="7">
        <v>0</v>
      </c>
      <c r="G8434" s="7"/>
      <c r="H8434" t="s">
        <v>1788</v>
      </c>
      <c r="I8434">
        <v>0</v>
      </c>
      <c r="J8434">
        <v>0</v>
      </c>
      <c r="K8434">
        <v>30000</v>
      </c>
      <c r="L8434" t="s">
        <v>52</v>
      </c>
      <c r="M8434" s="8" t="s">
        <v>86</v>
      </c>
      <c r="N8434" s="8">
        <v>0.66071428571428503</v>
      </c>
      <c r="O8434">
        <v>0.33928571428571402</v>
      </c>
      <c r="P8434" s="9">
        <v>0.86602540378443904</v>
      </c>
      <c r="Q8434">
        <v>20000</v>
      </c>
      <c r="R8434" s="8"/>
      <c r="S8434" s="8"/>
      <c r="AA8434">
        <v>2119301</v>
      </c>
      <c r="AB8434">
        <v>0</v>
      </c>
      <c r="AC8434">
        <v>12</v>
      </c>
      <c r="AD8434">
        <v>0</v>
      </c>
      <c r="AE8434">
        <v>2015</v>
      </c>
      <c r="AF8434" t="s">
        <v>68</v>
      </c>
      <c r="AG8434">
        <v>20000</v>
      </c>
      <c r="AH8434" t="s">
        <v>55</v>
      </c>
      <c r="AI8434" t="s">
        <v>56</v>
      </c>
      <c r="AJ8434">
        <v>0</v>
      </c>
      <c r="AK8434">
        <v>1760</v>
      </c>
      <c r="AL8434" s="8" t="s">
        <v>17144</v>
      </c>
      <c r="AM8434" s="10">
        <f t="shared" si="1179"/>
        <v>2017</v>
      </c>
      <c r="AN8434">
        <f t="shared" si="1180"/>
        <v>1</v>
      </c>
      <c r="AO8434">
        <f t="shared" si="1186"/>
        <v>0</v>
      </c>
      <c r="AP8434">
        <f t="shared" si="1181"/>
        <v>0</v>
      </c>
      <c r="AQ8434">
        <f t="shared" si="1182"/>
        <v>0</v>
      </c>
      <c r="AR8434">
        <f t="shared" si="1183"/>
        <v>1</v>
      </c>
      <c r="AS8434">
        <f t="shared" si="1184"/>
        <v>0</v>
      </c>
      <c r="AT8434">
        <f t="shared" si="1185"/>
        <v>0</v>
      </c>
      <c r="AU8434">
        <f t="shared" si="1185"/>
        <v>1</v>
      </c>
      <c r="AV8434" t="str">
        <f t="shared" si="1187"/>
        <v>2021-02-03T23:02:06</v>
      </c>
    </row>
    <row r="8435" spans="1:48" x14ac:dyDescent="0.25">
      <c r="A8435" s="5">
        <v>8506</v>
      </c>
      <c r="B8435" s="5" t="s">
        <v>1370</v>
      </c>
      <c r="C8435" s="5" t="s">
        <v>1371</v>
      </c>
      <c r="D8435" s="6" t="s">
        <v>1372</v>
      </c>
      <c r="E8435">
        <v>18</v>
      </c>
      <c r="F8435" s="7">
        <v>0.42771212359999999</v>
      </c>
      <c r="G8435" s="7">
        <v>0</v>
      </c>
      <c r="H8435" t="s">
        <v>1373</v>
      </c>
      <c r="I8435">
        <v>53</v>
      </c>
      <c r="J8435">
        <v>254809.13</v>
      </c>
      <c r="K8435">
        <v>600000</v>
      </c>
      <c r="L8435" t="s">
        <v>52</v>
      </c>
      <c r="M8435" s="8" t="s">
        <v>53</v>
      </c>
      <c r="N8435" s="8">
        <v>0.82142857142857095</v>
      </c>
      <c r="O8435">
        <v>0.17857142857142799</v>
      </c>
      <c r="P8435" s="9">
        <v>0.49069527439073801</v>
      </c>
      <c r="Q8435">
        <v>500000</v>
      </c>
      <c r="R8435" s="8"/>
      <c r="S8435" s="8" t="s">
        <v>329</v>
      </c>
      <c r="T8435">
        <v>5090449</v>
      </c>
      <c r="U8435">
        <v>1869046</v>
      </c>
      <c r="V8435">
        <v>5602944</v>
      </c>
      <c r="W8435">
        <v>3295489</v>
      </c>
      <c r="X8435">
        <v>234509</v>
      </c>
      <c r="Y8435">
        <v>661830</v>
      </c>
      <c r="Z8435">
        <v>3141834</v>
      </c>
      <c r="AA8435">
        <v>19403369</v>
      </c>
      <c r="AB8435">
        <v>2915511</v>
      </c>
      <c r="AC8435">
        <v>12</v>
      </c>
      <c r="AD8435">
        <v>16487858</v>
      </c>
      <c r="AE8435">
        <v>2006</v>
      </c>
      <c r="AF8435" t="s">
        <v>121</v>
      </c>
      <c r="AG8435">
        <v>60000</v>
      </c>
      <c r="AH8435" t="s">
        <v>55</v>
      </c>
      <c r="AI8435" t="s">
        <v>55</v>
      </c>
      <c r="AJ8435">
        <v>0.97263828190000001</v>
      </c>
      <c r="AK8435">
        <v>970000</v>
      </c>
      <c r="AL8435" s="8" t="s">
        <v>17145</v>
      </c>
      <c r="AM8435" s="10">
        <f t="shared" si="1179"/>
        <v>2011</v>
      </c>
      <c r="AN8435">
        <f t="shared" si="1180"/>
        <v>1</v>
      </c>
      <c r="AO8435">
        <f t="shared" si="1186"/>
        <v>0</v>
      </c>
      <c r="AP8435">
        <f t="shared" si="1181"/>
        <v>0</v>
      </c>
      <c r="AQ8435">
        <f t="shared" si="1182"/>
        <v>1</v>
      </c>
      <c r="AR8435">
        <f t="shared" si="1183"/>
        <v>0</v>
      </c>
      <c r="AS8435">
        <f t="shared" si="1184"/>
        <v>0</v>
      </c>
      <c r="AT8435">
        <f t="shared" si="1185"/>
        <v>0</v>
      </c>
      <c r="AU8435">
        <f t="shared" si="1185"/>
        <v>0</v>
      </c>
      <c r="AV8435" t="str">
        <f t="shared" si="1187"/>
        <v>2021-02-03T23:03:15</v>
      </c>
    </row>
    <row r="8436" spans="1:48" x14ac:dyDescent="0.25">
      <c r="A8436" s="5">
        <v>8507</v>
      </c>
      <c r="B8436" s="5" t="s">
        <v>4443</v>
      </c>
      <c r="C8436" s="5" t="s">
        <v>4444</v>
      </c>
      <c r="D8436" s="6" t="s">
        <v>4445</v>
      </c>
      <c r="E8436">
        <v>24</v>
      </c>
      <c r="F8436" s="7">
        <v>0.50581769190000003</v>
      </c>
      <c r="G8436" s="7">
        <v>0</v>
      </c>
      <c r="H8436" t="s">
        <v>4446</v>
      </c>
      <c r="I8436">
        <v>0</v>
      </c>
      <c r="J8436">
        <v>0</v>
      </c>
      <c r="K8436">
        <v>10000</v>
      </c>
      <c r="L8436" t="s">
        <v>52</v>
      </c>
      <c r="M8436" s="8" t="s">
        <v>53</v>
      </c>
      <c r="N8436" s="8">
        <v>0.73214285714285698</v>
      </c>
      <c r="O8436">
        <v>0.26785714285714202</v>
      </c>
      <c r="P8436" s="9">
        <v>-0.95395715356079103</v>
      </c>
      <c r="Q8436">
        <v>10000</v>
      </c>
      <c r="R8436" s="8"/>
      <c r="S8436" s="8" t="s">
        <v>217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8009003</v>
      </c>
      <c r="AB8436">
        <v>0</v>
      </c>
      <c r="AC8436">
        <v>12</v>
      </c>
      <c r="AD8436">
        <v>0</v>
      </c>
      <c r="AE8436">
        <v>2011</v>
      </c>
      <c r="AF8436" t="s">
        <v>68</v>
      </c>
      <c r="AG8436">
        <v>100000</v>
      </c>
      <c r="AH8436" t="s">
        <v>56</v>
      </c>
      <c r="AI8436" t="s">
        <v>55</v>
      </c>
      <c r="AJ8436">
        <v>0.63479319670000001</v>
      </c>
      <c r="AK8436">
        <v>0</v>
      </c>
      <c r="AL8436" s="8" t="s">
        <v>17146</v>
      </c>
      <c r="AM8436" s="10">
        <f t="shared" si="1179"/>
        <v>2012</v>
      </c>
      <c r="AN8436">
        <f t="shared" si="1180"/>
        <v>1</v>
      </c>
      <c r="AO8436">
        <f t="shared" si="1186"/>
        <v>0</v>
      </c>
      <c r="AP8436">
        <f t="shared" si="1181"/>
        <v>0</v>
      </c>
      <c r="AQ8436">
        <f t="shared" si="1182"/>
        <v>1</v>
      </c>
      <c r="AR8436">
        <f t="shared" si="1183"/>
        <v>0</v>
      </c>
      <c r="AS8436">
        <f t="shared" si="1184"/>
        <v>0</v>
      </c>
      <c r="AT8436">
        <f t="shared" si="1185"/>
        <v>1</v>
      </c>
      <c r="AU8436">
        <f t="shared" si="1185"/>
        <v>0</v>
      </c>
      <c r="AV8436" t="str">
        <f t="shared" si="1187"/>
        <v>2021-02-03T23:04:09</v>
      </c>
    </row>
    <row r="8437" spans="1:48" x14ac:dyDescent="0.25">
      <c r="A8437" s="5">
        <v>8508</v>
      </c>
      <c r="B8437" s="5" t="s">
        <v>4437</v>
      </c>
      <c r="C8437" s="5" t="s">
        <v>4438</v>
      </c>
      <c r="D8437" s="6" t="s">
        <v>4439</v>
      </c>
      <c r="E8437">
        <v>24</v>
      </c>
      <c r="F8437" s="7">
        <v>0.48499399479999999</v>
      </c>
      <c r="G8437" s="7">
        <v>0</v>
      </c>
      <c r="H8437" t="s">
        <v>4440</v>
      </c>
      <c r="I8437">
        <v>0</v>
      </c>
      <c r="J8437">
        <v>0</v>
      </c>
      <c r="K8437">
        <v>10000</v>
      </c>
      <c r="L8437" t="s">
        <v>52</v>
      </c>
      <c r="M8437" s="8" t="s">
        <v>53</v>
      </c>
      <c r="N8437" s="8">
        <v>0.73214285714285698</v>
      </c>
      <c r="O8437">
        <v>0.26785714285714202</v>
      </c>
      <c r="P8437" s="9">
        <v>0</v>
      </c>
      <c r="Q8437">
        <v>10000</v>
      </c>
      <c r="R8437" s="8"/>
      <c r="S8437" s="8" t="s">
        <v>217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8009003</v>
      </c>
      <c r="AB8437">
        <v>0</v>
      </c>
      <c r="AC8437">
        <v>12</v>
      </c>
      <c r="AD8437">
        <v>0</v>
      </c>
      <c r="AE8437">
        <v>2000</v>
      </c>
      <c r="AF8437" t="s">
        <v>54</v>
      </c>
      <c r="AG8437">
        <v>50000</v>
      </c>
      <c r="AH8437" t="s">
        <v>56</v>
      </c>
      <c r="AI8437" t="s">
        <v>55</v>
      </c>
      <c r="AJ8437">
        <v>1</v>
      </c>
      <c r="AK8437">
        <v>0</v>
      </c>
      <c r="AL8437" s="8" t="s">
        <v>17147</v>
      </c>
      <c r="AM8437" s="10">
        <f t="shared" si="1179"/>
        <v>2006</v>
      </c>
      <c r="AN8437">
        <f t="shared" si="1180"/>
        <v>1</v>
      </c>
      <c r="AO8437">
        <f t="shared" si="1186"/>
        <v>0</v>
      </c>
      <c r="AP8437">
        <f t="shared" si="1181"/>
        <v>0</v>
      </c>
      <c r="AQ8437">
        <f t="shared" si="1182"/>
        <v>1</v>
      </c>
      <c r="AR8437">
        <f t="shared" si="1183"/>
        <v>0</v>
      </c>
      <c r="AS8437">
        <f t="shared" si="1184"/>
        <v>0</v>
      </c>
      <c r="AT8437">
        <f t="shared" si="1185"/>
        <v>1</v>
      </c>
      <c r="AU8437">
        <f t="shared" si="1185"/>
        <v>0</v>
      </c>
      <c r="AV8437" t="str">
        <f t="shared" si="1187"/>
        <v>2021-02-03T23:06:24</v>
      </c>
    </row>
    <row r="8438" spans="1:48" x14ac:dyDescent="0.25">
      <c r="A8438" s="5">
        <v>8509</v>
      </c>
      <c r="B8438" s="5" t="s">
        <v>3705</v>
      </c>
      <c r="C8438" s="5" t="s">
        <v>4438</v>
      </c>
      <c r="D8438" s="6" t="s">
        <v>4442</v>
      </c>
      <c r="E8438">
        <v>20</v>
      </c>
      <c r="F8438" s="7">
        <v>0.45997763489999999</v>
      </c>
      <c r="G8438" s="7">
        <v>0</v>
      </c>
      <c r="H8438" t="s">
        <v>2703</v>
      </c>
      <c r="I8438">
        <v>0</v>
      </c>
      <c r="J8438">
        <v>0</v>
      </c>
      <c r="K8438">
        <v>10000</v>
      </c>
      <c r="L8438" t="s">
        <v>52</v>
      </c>
      <c r="M8438" s="8" t="s">
        <v>53</v>
      </c>
      <c r="N8438" s="8">
        <v>0.73214285714285698</v>
      </c>
      <c r="O8438">
        <v>0.26785714285714202</v>
      </c>
      <c r="P8438" s="9">
        <v>-0.32468765434320601</v>
      </c>
      <c r="Q8438">
        <v>10000</v>
      </c>
      <c r="R8438" s="8"/>
      <c r="S8438" s="8" t="s">
        <v>217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8009003</v>
      </c>
      <c r="AB8438">
        <v>8009003</v>
      </c>
      <c r="AC8438">
        <v>12</v>
      </c>
      <c r="AD8438">
        <v>0</v>
      </c>
      <c r="AE8438">
        <v>2008</v>
      </c>
      <c r="AF8438" t="s">
        <v>121</v>
      </c>
      <c r="AG8438">
        <v>1000000</v>
      </c>
      <c r="AH8438" t="s">
        <v>56</v>
      </c>
      <c r="AI8438" t="s">
        <v>55</v>
      </c>
      <c r="AJ8438">
        <v>0.83710599779999995</v>
      </c>
      <c r="AK8438">
        <v>0</v>
      </c>
      <c r="AL8438" s="8" t="s">
        <v>17148</v>
      </c>
      <c r="AM8438" s="10">
        <f t="shared" si="1179"/>
        <v>2008</v>
      </c>
      <c r="AN8438">
        <f t="shared" si="1180"/>
        <v>1</v>
      </c>
      <c r="AO8438">
        <f t="shared" si="1186"/>
        <v>0</v>
      </c>
      <c r="AP8438">
        <f t="shared" si="1181"/>
        <v>0</v>
      </c>
      <c r="AQ8438">
        <f t="shared" si="1182"/>
        <v>1</v>
      </c>
      <c r="AR8438">
        <f t="shared" si="1183"/>
        <v>0</v>
      </c>
      <c r="AS8438">
        <f t="shared" si="1184"/>
        <v>0</v>
      </c>
      <c r="AT8438">
        <f t="shared" si="1185"/>
        <v>1</v>
      </c>
      <c r="AU8438">
        <f t="shared" si="1185"/>
        <v>0</v>
      </c>
      <c r="AV8438" t="str">
        <f t="shared" si="1187"/>
        <v>2021-02-03T23:05:15</v>
      </c>
    </row>
    <row r="8439" spans="1:48" x14ac:dyDescent="0.25">
      <c r="A8439" s="5">
        <v>8510</v>
      </c>
      <c r="B8439" s="5" t="s">
        <v>2084</v>
      </c>
      <c r="C8439" s="5" t="s">
        <v>2085</v>
      </c>
      <c r="D8439" s="6" t="s">
        <v>2086</v>
      </c>
      <c r="E8439">
        <v>7</v>
      </c>
      <c r="F8439" s="7">
        <v>0.48098473219999999</v>
      </c>
      <c r="G8439" s="7">
        <v>0</v>
      </c>
      <c r="H8439" t="s">
        <v>2087</v>
      </c>
      <c r="I8439">
        <v>0</v>
      </c>
      <c r="J8439">
        <v>0</v>
      </c>
      <c r="K8439">
        <v>20000</v>
      </c>
      <c r="L8439" t="s">
        <v>52</v>
      </c>
      <c r="M8439" s="8" t="s">
        <v>53</v>
      </c>
      <c r="N8439" s="8">
        <v>0.82142857142857095</v>
      </c>
      <c r="O8439">
        <v>0.17857142857142799</v>
      </c>
      <c r="P8439" s="9">
        <v>-0.98974453213791702</v>
      </c>
      <c r="Q8439">
        <v>20000</v>
      </c>
      <c r="R8439" s="8"/>
      <c r="S8439" s="8"/>
      <c r="AA8439">
        <v>3154699</v>
      </c>
      <c r="AB8439">
        <v>0</v>
      </c>
      <c r="AC8439">
        <v>12</v>
      </c>
      <c r="AD8439">
        <v>0</v>
      </c>
      <c r="AE8439">
        <v>2000</v>
      </c>
      <c r="AF8439" t="s">
        <v>54</v>
      </c>
      <c r="AG8439">
        <v>30000</v>
      </c>
      <c r="AH8439" t="s">
        <v>55</v>
      </c>
      <c r="AI8439" t="s">
        <v>55</v>
      </c>
      <c r="AJ8439">
        <v>0.81924049619999995</v>
      </c>
      <c r="AK8439">
        <v>38000</v>
      </c>
      <c r="AL8439" s="8" t="s">
        <v>17149</v>
      </c>
      <c r="AM8439" s="10">
        <f t="shared" si="1179"/>
        <v>2014</v>
      </c>
      <c r="AN8439">
        <f t="shared" si="1180"/>
        <v>1</v>
      </c>
      <c r="AO8439">
        <f t="shared" si="1186"/>
        <v>0</v>
      </c>
      <c r="AP8439">
        <f t="shared" si="1181"/>
        <v>0</v>
      </c>
      <c r="AQ8439">
        <f t="shared" si="1182"/>
        <v>1</v>
      </c>
      <c r="AR8439">
        <f t="shared" si="1183"/>
        <v>0</v>
      </c>
      <c r="AS8439">
        <f t="shared" si="1184"/>
        <v>0</v>
      </c>
      <c r="AT8439">
        <f t="shared" si="1185"/>
        <v>0</v>
      </c>
      <c r="AU8439">
        <f t="shared" si="1185"/>
        <v>0</v>
      </c>
      <c r="AV8439" t="str">
        <f t="shared" si="1187"/>
        <v>2021-02-03T23:05:37</v>
      </c>
    </row>
    <row r="8440" spans="1:48" x14ac:dyDescent="0.25">
      <c r="A8440" s="5">
        <v>8511</v>
      </c>
      <c r="B8440" s="5" t="s">
        <v>17150</v>
      </c>
      <c r="C8440" s="5" t="s">
        <v>17151</v>
      </c>
      <c r="D8440" s="6" t="s">
        <v>17152</v>
      </c>
      <c r="E8440">
        <v>0</v>
      </c>
      <c r="F8440" s="7">
        <v>0.41244383280000002</v>
      </c>
      <c r="G8440" s="7">
        <v>0</v>
      </c>
      <c r="H8440" t="s">
        <v>12310</v>
      </c>
      <c r="I8440">
        <v>0</v>
      </c>
      <c r="J8440">
        <v>0</v>
      </c>
      <c r="K8440">
        <v>10000</v>
      </c>
      <c r="L8440" t="s">
        <v>52</v>
      </c>
      <c r="M8440" s="8" t="s">
        <v>86</v>
      </c>
      <c r="N8440" s="8">
        <v>0.67857142857142805</v>
      </c>
      <c r="O8440">
        <v>0.32142857142857101</v>
      </c>
      <c r="P8440" s="9">
        <v>0</v>
      </c>
      <c r="Q8440">
        <v>10000</v>
      </c>
      <c r="R8440" s="8"/>
      <c r="S8440" s="8"/>
      <c r="AA8440">
        <v>3154699</v>
      </c>
      <c r="AB8440">
        <v>0</v>
      </c>
      <c r="AC8440">
        <v>12</v>
      </c>
      <c r="AD8440">
        <v>0</v>
      </c>
      <c r="AE8440">
        <v>2017</v>
      </c>
      <c r="AF8440" t="s">
        <v>126</v>
      </c>
      <c r="AG8440">
        <v>15000</v>
      </c>
      <c r="AH8440" t="s">
        <v>55</v>
      </c>
      <c r="AI8440" t="s">
        <v>56</v>
      </c>
      <c r="AJ8440">
        <v>1</v>
      </c>
      <c r="AK8440">
        <v>8910</v>
      </c>
      <c r="AL8440" s="8" t="s">
        <v>17153</v>
      </c>
      <c r="AM8440" s="10">
        <f t="shared" si="1179"/>
        <v>2020</v>
      </c>
      <c r="AN8440">
        <f t="shared" si="1180"/>
        <v>1</v>
      </c>
      <c r="AO8440">
        <f t="shared" si="1186"/>
        <v>0</v>
      </c>
      <c r="AP8440">
        <f t="shared" si="1181"/>
        <v>0</v>
      </c>
      <c r="AQ8440">
        <f t="shared" si="1182"/>
        <v>0</v>
      </c>
      <c r="AR8440">
        <f t="shared" si="1183"/>
        <v>1</v>
      </c>
      <c r="AS8440">
        <f t="shared" si="1184"/>
        <v>0</v>
      </c>
      <c r="AT8440">
        <f t="shared" si="1185"/>
        <v>0</v>
      </c>
      <c r="AU8440">
        <f t="shared" si="1185"/>
        <v>1</v>
      </c>
      <c r="AV8440" t="str">
        <f t="shared" si="1187"/>
        <v>2021-02-03T23:06:08</v>
      </c>
    </row>
    <row r="8441" spans="1:48" x14ac:dyDescent="0.25">
      <c r="A8441" s="5">
        <v>8512</v>
      </c>
      <c r="B8441" s="5" t="s">
        <v>10170</v>
      </c>
      <c r="C8441" s="5" t="s">
        <v>10171</v>
      </c>
      <c r="D8441" s="6" t="s">
        <v>10172</v>
      </c>
      <c r="E8441">
        <v>1</v>
      </c>
      <c r="F8441" s="7">
        <v>0.48639660709999999</v>
      </c>
      <c r="G8441" s="7">
        <v>0</v>
      </c>
      <c r="H8441" t="s">
        <v>5240</v>
      </c>
      <c r="I8441">
        <v>0</v>
      </c>
      <c r="J8441">
        <v>0</v>
      </c>
      <c r="K8441">
        <v>50000</v>
      </c>
      <c r="L8441" t="s">
        <v>52</v>
      </c>
      <c r="M8441" s="8" t="s">
        <v>86</v>
      </c>
      <c r="N8441" s="8">
        <v>0.66071428571428503</v>
      </c>
      <c r="O8441">
        <v>0.33928571428571402</v>
      </c>
      <c r="P8441" s="9">
        <v>0</v>
      </c>
      <c r="Q8441">
        <v>30000</v>
      </c>
      <c r="R8441" s="8"/>
      <c r="S8441" s="8" t="s">
        <v>10931</v>
      </c>
      <c r="T8441">
        <v>3369425</v>
      </c>
      <c r="U8441">
        <v>4938250</v>
      </c>
      <c r="V8441">
        <v>3825361</v>
      </c>
      <c r="W8441">
        <v>-1620166</v>
      </c>
      <c r="X8441">
        <v>4078442</v>
      </c>
      <c r="Y8441">
        <v>644358</v>
      </c>
      <c r="Z8441">
        <v>1354634</v>
      </c>
      <c r="AA8441">
        <v>2799539</v>
      </c>
      <c r="AB8441">
        <v>1364493</v>
      </c>
      <c r="AC8441">
        <v>12</v>
      </c>
      <c r="AD8441">
        <v>1435046</v>
      </c>
      <c r="AE8441">
        <v>2012</v>
      </c>
      <c r="AF8441" t="s">
        <v>68</v>
      </c>
      <c r="AG8441">
        <v>193691</v>
      </c>
      <c r="AH8441" t="s">
        <v>55</v>
      </c>
      <c r="AI8441" t="s">
        <v>56</v>
      </c>
      <c r="AJ8441">
        <v>1</v>
      </c>
      <c r="AK8441">
        <v>60800</v>
      </c>
      <c r="AL8441" s="8" t="s">
        <v>17154</v>
      </c>
      <c r="AM8441" s="10">
        <f t="shared" si="1179"/>
        <v>2015</v>
      </c>
      <c r="AN8441">
        <f t="shared" si="1180"/>
        <v>1</v>
      </c>
      <c r="AO8441">
        <f t="shared" si="1186"/>
        <v>0</v>
      </c>
      <c r="AP8441">
        <f t="shared" si="1181"/>
        <v>0</v>
      </c>
      <c r="AQ8441">
        <f t="shared" si="1182"/>
        <v>0</v>
      </c>
      <c r="AR8441">
        <f t="shared" si="1183"/>
        <v>1</v>
      </c>
      <c r="AS8441">
        <f t="shared" si="1184"/>
        <v>0</v>
      </c>
      <c r="AT8441">
        <f t="shared" si="1185"/>
        <v>0</v>
      </c>
      <c r="AU8441">
        <f t="shared" si="1185"/>
        <v>1</v>
      </c>
      <c r="AV8441" t="str">
        <f t="shared" si="1187"/>
        <v>2021-02-04T18:06:31</v>
      </c>
    </row>
    <row r="8442" spans="1:48" x14ac:dyDescent="0.25">
      <c r="A8442" s="5">
        <v>8513</v>
      </c>
      <c r="B8442" s="5" t="s">
        <v>2932</v>
      </c>
      <c r="C8442" s="5" t="s">
        <v>2933</v>
      </c>
      <c r="D8442" s="6" t="s">
        <v>2934</v>
      </c>
      <c r="E8442">
        <v>53</v>
      </c>
      <c r="F8442" s="7">
        <v>0.35837836969999998</v>
      </c>
      <c r="G8442" s="7">
        <v>0</v>
      </c>
      <c r="H8442" t="s">
        <v>2935</v>
      </c>
      <c r="I8442">
        <v>51</v>
      </c>
      <c r="J8442">
        <v>1985132.91</v>
      </c>
      <c r="K8442">
        <v>2500000</v>
      </c>
      <c r="L8442" t="s">
        <v>52</v>
      </c>
      <c r="M8442" s="8" t="s">
        <v>53</v>
      </c>
      <c r="N8442" s="8">
        <v>0.76785714285714202</v>
      </c>
      <c r="O8442">
        <v>0.23214285714285701</v>
      </c>
      <c r="P8442" s="9">
        <v>0.81742035349642395</v>
      </c>
      <c r="Q8442">
        <v>1700000</v>
      </c>
      <c r="R8442" s="8"/>
      <c r="S8442" s="8" t="s">
        <v>16691</v>
      </c>
      <c r="T8442">
        <v>36583583</v>
      </c>
      <c r="U8442">
        <v>23661825</v>
      </c>
      <c r="V8442">
        <v>45158736</v>
      </c>
      <c r="W8442">
        <v>21496910</v>
      </c>
      <c r="X8442">
        <v>4108661</v>
      </c>
      <c r="Y8442">
        <v>10745134</v>
      </c>
      <c r="Z8442">
        <v>8310369</v>
      </c>
      <c r="AA8442">
        <v>79941043</v>
      </c>
      <c r="AB8442">
        <v>30280666</v>
      </c>
      <c r="AC8442">
        <v>12</v>
      </c>
      <c r="AD8442">
        <v>49660377</v>
      </c>
      <c r="AE8442">
        <v>1991</v>
      </c>
      <c r="AF8442" t="s">
        <v>54</v>
      </c>
      <c r="AG8442">
        <v>500000</v>
      </c>
      <c r="AH8442" t="s">
        <v>56</v>
      </c>
      <c r="AI8442" t="s">
        <v>55</v>
      </c>
      <c r="AJ8442">
        <v>0.99702776680000005</v>
      </c>
      <c r="AK8442">
        <v>1344862</v>
      </c>
      <c r="AL8442" s="8" t="s">
        <v>17155</v>
      </c>
      <c r="AM8442" s="10">
        <f t="shared" si="1179"/>
        <v>2006</v>
      </c>
      <c r="AN8442">
        <f t="shared" si="1180"/>
        <v>1</v>
      </c>
      <c r="AO8442">
        <f t="shared" si="1186"/>
        <v>0</v>
      </c>
      <c r="AP8442">
        <f t="shared" si="1181"/>
        <v>0</v>
      </c>
      <c r="AQ8442">
        <f t="shared" si="1182"/>
        <v>1</v>
      </c>
      <c r="AR8442">
        <f t="shared" si="1183"/>
        <v>0</v>
      </c>
      <c r="AS8442">
        <f t="shared" si="1184"/>
        <v>0</v>
      </c>
      <c r="AT8442">
        <f t="shared" si="1185"/>
        <v>1</v>
      </c>
      <c r="AU8442">
        <f t="shared" si="1185"/>
        <v>0</v>
      </c>
      <c r="AV8442" t="str">
        <f t="shared" si="1187"/>
        <v>2021-02-04T18:34:29</v>
      </c>
    </row>
    <row r="8443" spans="1:48" x14ac:dyDescent="0.25">
      <c r="A8443" s="5">
        <v>8514</v>
      </c>
      <c r="B8443" s="5" t="s">
        <v>959</v>
      </c>
      <c r="C8443" s="5" t="s">
        <v>960</v>
      </c>
      <c r="D8443" s="6" t="s">
        <v>961</v>
      </c>
      <c r="E8443">
        <v>39</v>
      </c>
      <c r="F8443" s="7">
        <v>0.2604190589</v>
      </c>
      <c r="G8443" s="7">
        <v>0</v>
      </c>
      <c r="H8443" t="s">
        <v>962</v>
      </c>
      <c r="I8443">
        <v>0</v>
      </c>
      <c r="J8443">
        <v>0</v>
      </c>
      <c r="K8443">
        <v>90000</v>
      </c>
      <c r="L8443" t="s">
        <v>52</v>
      </c>
      <c r="M8443" s="8" t="s">
        <v>86</v>
      </c>
      <c r="N8443" s="8">
        <v>0.67857142857142805</v>
      </c>
      <c r="O8443">
        <v>0.32142857142857101</v>
      </c>
      <c r="P8443" s="9">
        <v>-0.86749024298757405</v>
      </c>
      <c r="Q8443">
        <v>90000</v>
      </c>
      <c r="R8443" s="8"/>
      <c r="S8443" s="8" t="s">
        <v>16691</v>
      </c>
      <c r="T8443">
        <v>16927923</v>
      </c>
      <c r="U8443">
        <v>15279399</v>
      </c>
      <c r="V8443">
        <v>17136163</v>
      </c>
      <c r="W8443">
        <v>298840</v>
      </c>
      <c r="X8443">
        <v>33830</v>
      </c>
      <c r="Y8443">
        <v>10488057</v>
      </c>
      <c r="Z8443">
        <v>323898</v>
      </c>
      <c r="AA8443">
        <v>9768826</v>
      </c>
      <c r="AB8443">
        <v>1599179</v>
      </c>
      <c r="AC8443">
        <v>12</v>
      </c>
      <c r="AD8443">
        <v>8169647</v>
      </c>
      <c r="AE8443">
        <v>2002</v>
      </c>
      <c r="AF8443" t="s">
        <v>54</v>
      </c>
      <c r="AG8443">
        <v>400000</v>
      </c>
      <c r="AH8443" t="s">
        <v>55</v>
      </c>
      <c r="AI8443" t="s">
        <v>56</v>
      </c>
      <c r="AJ8443">
        <v>0.86877241989999998</v>
      </c>
      <c r="AK8443">
        <v>0</v>
      </c>
      <c r="AL8443" s="8" t="s">
        <v>17156</v>
      </c>
      <c r="AM8443" s="10">
        <f t="shared" si="1179"/>
        <v>2012</v>
      </c>
      <c r="AN8443">
        <f t="shared" si="1180"/>
        <v>1</v>
      </c>
      <c r="AO8443">
        <f t="shared" si="1186"/>
        <v>0</v>
      </c>
      <c r="AP8443">
        <f t="shared" si="1181"/>
        <v>0</v>
      </c>
      <c r="AQ8443">
        <f t="shared" si="1182"/>
        <v>0</v>
      </c>
      <c r="AR8443">
        <f t="shared" si="1183"/>
        <v>1</v>
      </c>
      <c r="AS8443">
        <f t="shared" si="1184"/>
        <v>0</v>
      </c>
      <c r="AT8443">
        <f t="shared" si="1185"/>
        <v>0</v>
      </c>
      <c r="AU8443">
        <f t="shared" si="1185"/>
        <v>1</v>
      </c>
      <c r="AV8443" t="str">
        <f t="shared" si="1187"/>
        <v>2021-02-04T18:34:57</v>
      </c>
    </row>
    <row r="8444" spans="1:48" x14ac:dyDescent="0.25">
      <c r="A8444" s="5">
        <v>8515</v>
      </c>
      <c r="B8444" s="5" t="s">
        <v>2982</v>
      </c>
      <c r="C8444" s="5" t="s">
        <v>6866</v>
      </c>
      <c r="D8444" s="6" t="s">
        <v>6867</v>
      </c>
      <c r="E8444">
        <v>26</v>
      </c>
      <c r="F8444" s="7">
        <v>0.43158634800000001</v>
      </c>
      <c r="G8444" s="7">
        <v>0</v>
      </c>
      <c r="H8444" t="s">
        <v>2097</v>
      </c>
      <c r="I8444">
        <v>43</v>
      </c>
      <c r="J8444">
        <v>87018.87</v>
      </c>
      <c r="K8444">
        <v>4900000</v>
      </c>
      <c r="L8444" t="s">
        <v>52</v>
      </c>
      <c r="M8444" s="8" t="s">
        <v>86</v>
      </c>
      <c r="N8444" s="8">
        <v>0.5</v>
      </c>
      <c r="O8444">
        <v>0.5</v>
      </c>
      <c r="P8444" s="9">
        <v>-0.44943686552245998</v>
      </c>
      <c r="Q8444">
        <v>4900000</v>
      </c>
      <c r="R8444" s="8"/>
      <c r="S8444" s="8"/>
      <c r="AA8444">
        <v>0</v>
      </c>
      <c r="AB8444">
        <v>0</v>
      </c>
      <c r="AC8444">
        <v>1</v>
      </c>
      <c r="AD8444">
        <v>0</v>
      </c>
      <c r="AE8444">
        <v>2017</v>
      </c>
      <c r="AF8444" t="s">
        <v>126</v>
      </c>
      <c r="AG8444">
        <v>979957432</v>
      </c>
      <c r="AH8444" t="s">
        <v>56</v>
      </c>
      <c r="AI8444" t="s">
        <v>55</v>
      </c>
      <c r="AJ8444">
        <v>0.97362932000000002</v>
      </c>
      <c r="AK8444">
        <v>132233152</v>
      </c>
      <c r="AL8444" s="8" t="s">
        <v>17157</v>
      </c>
      <c r="AM8444" s="10">
        <f t="shared" si="1179"/>
        <v>2017</v>
      </c>
      <c r="AN8444">
        <f t="shared" si="1180"/>
        <v>1</v>
      </c>
      <c r="AO8444">
        <f t="shared" si="1186"/>
        <v>0</v>
      </c>
      <c r="AP8444">
        <f t="shared" si="1181"/>
        <v>0</v>
      </c>
      <c r="AQ8444">
        <f t="shared" si="1182"/>
        <v>0</v>
      </c>
      <c r="AR8444">
        <f t="shared" si="1183"/>
        <v>1</v>
      </c>
      <c r="AS8444">
        <f t="shared" si="1184"/>
        <v>0</v>
      </c>
      <c r="AT8444">
        <f t="shared" si="1185"/>
        <v>1</v>
      </c>
      <c r="AU8444">
        <f t="shared" si="1185"/>
        <v>0</v>
      </c>
      <c r="AV8444" t="str">
        <f t="shared" si="1187"/>
        <v>2021-02-04T18:36:13</v>
      </c>
    </row>
    <row r="8445" spans="1:48" x14ac:dyDescent="0.25">
      <c r="A8445" s="5">
        <v>8516</v>
      </c>
      <c r="B8445" s="5" t="s">
        <v>7477</v>
      </c>
      <c r="C8445" s="5" t="s">
        <v>7478</v>
      </c>
      <c r="D8445" s="6" t="s">
        <v>7479</v>
      </c>
      <c r="E8445">
        <v>0</v>
      </c>
      <c r="F8445" s="7">
        <v>0.47873251750000001</v>
      </c>
      <c r="G8445" s="7">
        <v>0</v>
      </c>
      <c r="H8445" t="s">
        <v>1207</v>
      </c>
      <c r="I8445">
        <v>0</v>
      </c>
      <c r="J8445">
        <v>0</v>
      </c>
      <c r="K8445">
        <v>5000</v>
      </c>
      <c r="L8445" t="s">
        <v>52</v>
      </c>
      <c r="M8445" s="8" t="s">
        <v>86</v>
      </c>
      <c r="N8445" s="8">
        <v>0.64285714285714202</v>
      </c>
      <c r="O8445">
        <v>0.35714285714285698</v>
      </c>
      <c r="P8445" s="9">
        <v>0</v>
      </c>
      <c r="Q8445">
        <v>5000</v>
      </c>
      <c r="R8445" s="8"/>
      <c r="S8445" s="8"/>
      <c r="AA8445">
        <v>47533</v>
      </c>
      <c r="AB8445">
        <v>0</v>
      </c>
      <c r="AC8445">
        <v>12</v>
      </c>
      <c r="AD8445">
        <v>0</v>
      </c>
      <c r="AE8445">
        <v>2019</v>
      </c>
      <c r="AF8445" t="s">
        <v>126</v>
      </c>
      <c r="AG8445">
        <v>200000</v>
      </c>
      <c r="AH8445" t="s">
        <v>55</v>
      </c>
      <c r="AI8445" t="s">
        <v>55</v>
      </c>
      <c r="AJ8445">
        <v>1</v>
      </c>
      <c r="AK8445">
        <v>2220</v>
      </c>
      <c r="AL8445" s="8" t="s">
        <v>17158</v>
      </c>
      <c r="AM8445" s="10">
        <f t="shared" si="1179"/>
        <v>2019</v>
      </c>
      <c r="AN8445">
        <f t="shared" si="1180"/>
        <v>1</v>
      </c>
      <c r="AO8445">
        <f t="shared" si="1186"/>
        <v>0</v>
      </c>
      <c r="AP8445">
        <f t="shared" si="1181"/>
        <v>0</v>
      </c>
      <c r="AQ8445">
        <f t="shared" si="1182"/>
        <v>0</v>
      </c>
      <c r="AR8445">
        <f t="shared" si="1183"/>
        <v>1</v>
      </c>
      <c r="AS8445">
        <f t="shared" si="1184"/>
        <v>0</v>
      </c>
      <c r="AT8445">
        <f t="shared" si="1185"/>
        <v>0</v>
      </c>
      <c r="AU8445">
        <f t="shared" si="1185"/>
        <v>0</v>
      </c>
      <c r="AV8445" t="str">
        <f t="shared" si="1187"/>
        <v>2021-02-04T18:27:43</v>
      </c>
    </row>
    <row r="8446" spans="1:48" x14ac:dyDescent="0.25">
      <c r="A8446" s="5">
        <v>8517</v>
      </c>
      <c r="B8446" s="5" t="s">
        <v>17159</v>
      </c>
      <c r="C8446" s="5" t="s">
        <v>17160</v>
      </c>
      <c r="D8446" s="6" t="s">
        <v>17161</v>
      </c>
      <c r="E8446">
        <v>0</v>
      </c>
      <c r="F8446" s="7">
        <v>0</v>
      </c>
      <c r="G8446" s="7"/>
      <c r="H8446" t="s">
        <v>17162</v>
      </c>
      <c r="I8446">
        <v>0</v>
      </c>
      <c r="J8446">
        <v>0</v>
      </c>
      <c r="K8446">
        <v>30000</v>
      </c>
      <c r="L8446" t="s">
        <v>52</v>
      </c>
      <c r="M8446" s="8" t="s">
        <v>53</v>
      </c>
      <c r="N8446" s="8">
        <v>0.75</v>
      </c>
      <c r="O8446">
        <v>0.25</v>
      </c>
      <c r="P8446" s="9">
        <v>0</v>
      </c>
      <c r="Q8446">
        <v>15000</v>
      </c>
      <c r="R8446" s="8"/>
      <c r="S8446" s="8" t="s">
        <v>217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1802595</v>
      </c>
      <c r="AB8446">
        <v>0</v>
      </c>
      <c r="AC8446">
        <v>12</v>
      </c>
      <c r="AD8446">
        <v>0</v>
      </c>
      <c r="AE8446">
        <v>1996</v>
      </c>
      <c r="AF8446" t="s">
        <v>54</v>
      </c>
      <c r="AG8446">
        <v>4000</v>
      </c>
      <c r="AH8446" t="s">
        <v>55</v>
      </c>
      <c r="AI8446" t="s">
        <v>56</v>
      </c>
      <c r="AJ8446">
        <v>0</v>
      </c>
      <c r="AK8446">
        <v>4860</v>
      </c>
      <c r="AL8446" s="8" t="s">
        <v>17163</v>
      </c>
      <c r="AM8446" s="10">
        <f t="shared" si="1179"/>
        <v>2016</v>
      </c>
      <c r="AN8446">
        <f t="shared" si="1180"/>
        <v>1</v>
      </c>
      <c r="AO8446">
        <f t="shared" si="1186"/>
        <v>0</v>
      </c>
      <c r="AP8446">
        <f t="shared" si="1181"/>
        <v>0</v>
      </c>
      <c r="AQ8446">
        <f t="shared" si="1182"/>
        <v>1</v>
      </c>
      <c r="AR8446">
        <f t="shared" si="1183"/>
        <v>0</v>
      </c>
      <c r="AS8446">
        <f t="shared" si="1184"/>
        <v>0</v>
      </c>
      <c r="AT8446">
        <f t="shared" si="1185"/>
        <v>0</v>
      </c>
      <c r="AU8446">
        <f t="shared" si="1185"/>
        <v>1</v>
      </c>
      <c r="AV8446" t="str">
        <f t="shared" si="1187"/>
        <v>2021-02-04T18:44:31</v>
      </c>
    </row>
    <row r="8447" spans="1:48" x14ac:dyDescent="0.25">
      <c r="A8447" s="5">
        <v>8518</v>
      </c>
      <c r="B8447" s="5" t="s">
        <v>17164</v>
      </c>
      <c r="C8447" s="5" t="s">
        <v>14593</v>
      </c>
      <c r="D8447" s="6" t="s">
        <v>17165</v>
      </c>
      <c r="E8447">
        <v>10</v>
      </c>
      <c r="F8447" s="7">
        <v>0.4659313558</v>
      </c>
      <c r="G8447" s="7">
        <v>0</v>
      </c>
      <c r="H8447" t="s">
        <v>5480</v>
      </c>
      <c r="I8447">
        <v>0</v>
      </c>
      <c r="J8447">
        <v>0</v>
      </c>
      <c r="K8447">
        <v>10000</v>
      </c>
      <c r="L8447" t="s">
        <v>52</v>
      </c>
      <c r="M8447" s="8" t="s">
        <v>74</v>
      </c>
      <c r="N8447" s="8">
        <v>0.48214285714285698</v>
      </c>
      <c r="O8447">
        <v>0.51785714285714202</v>
      </c>
      <c r="P8447" s="9">
        <v>0</v>
      </c>
      <c r="Q8447">
        <v>10000</v>
      </c>
      <c r="R8447" s="8"/>
      <c r="S8447" s="8"/>
      <c r="AA8447">
        <v>598401</v>
      </c>
      <c r="AB8447">
        <v>0</v>
      </c>
      <c r="AC8447">
        <v>12</v>
      </c>
      <c r="AD8447">
        <v>0</v>
      </c>
      <c r="AE8447">
        <v>2017</v>
      </c>
      <c r="AF8447" t="s">
        <v>126</v>
      </c>
      <c r="AG8447">
        <v>99800</v>
      </c>
      <c r="AH8447" t="s">
        <v>55</v>
      </c>
      <c r="AI8447" t="s">
        <v>56</v>
      </c>
      <c r="AJ8447">
        <v>1</v>
      </c>
      <c r="AK8447">
        <v>3960</v>
      </c>
      <c r="AL8447" s="8" t="s">
        <v>17166</v>
      </c>
      <c r="AM8447" s="10">
        <f t="shared" si="1179"/>
        <v>2017</v>
      </c>
      <c r="AN8447">
        <f t="shared" si="1180"/>
        <v>1</v>
      </c>
      <c r="AO8447">
        <f t="shared" si="1186"/>
        <v>0</v>
      </c>
      <c r="AP8447">
        <f t="shared" si="1181"/>
        <v>0</v>
      </c>
      <c r="AQ8447">
        <f t="shared" si="1182"/>
        <v>0</v>
      </c>
      <c r="AR8447">
        <f t="shared" si="1183"/>
        <v>0</v>
      </c>
      <c r="AS8447">
        <f t="shared" si="1184"/>
        <v>1</v>
      </c>
      <c r="AT8447">
        <f t="shared" si="1185"/>
        <v>0</v>
      </c>
      <c r="AU8447">
        <f t="shared" si="1185"/>
        <v>1</v>
      </c>
      <c r="AV8447" t="str">
        <f t="shared" si="1187"/>
        <v>2021-02-04T18:45:01</v>
      </c>
    </row>
    <row r="8448" spans="1:48" x14ac:dyDescent="0.25">
      <c r="A8448" s="5">
        <v>8519</v>
      </c>
      <c r="B8448" s="5" t="s">
        <v>17167</v>
      </c>
      <c r="C8448" s="5" t="s">
        <v>17168</v>
      </c>
      <c r="D8448" s="6" t="s">
        <v>17169</v>
      </c>
      <c r="E8448">
        <v>0</v>
      </c>
      <c r="F8448" s="7">
        <v>0.72607754010000003</v>
      </c>
      <c r="G8448" s="7">
        <v>0</v>
      </c>
      <c r="H8448" t="s">
        <v>10592</v>
      </c>
      <c r="I8448">
        <v>0</v>
      </c>
      <c r="J8448">
        <v>0</v>
      </c>
      <c r="K8448">
        <v>10000</v>
      </c>
      <c r="L8448" t="s">
        <v>62</v>
      </c>
      <c r="M8448" s="8" t="s">
        <v>63</v>
      </c>
      <c r="N8448" s="8">
        <v>1</v>
      </c>
      <c r="O8448">
        <v>0</v>
      </c>
      <c r="P8448" s="9">
        <v>0</v>
      </c>
      <c r="R8448" s="8"/>
      <c r="S8448" s="8"/>
      <c r="AJ8448">
        <v>1</v>
      </c>
      <c r="AL8448" s="8"/>
      <c r="AM8448" s="10">
        <f t="shared" si="1179"/>
        <v>2020</v>
      </c>
      <c r="AN8448">
        <f t="shared" si="1180"/>
        <v>0</v>
      </c>
      <c r="AO8448">
        <f t="shared" si="1186"/>
        <v>0</v>
      </c>
      <c r="AP8448">
        <f t="shared" si="1181"/>
        <v>1</v>
      </c>
      <c r="AQ8448">
        <f t="shared" si="1182"/>
        <v>0</v>
      </c>
      <c r="AR8448">
        <f t="shared" si="1183"/>
        <v>0</v>
      </c>
      <c r="AS8448">
        <f t="shared" si="1184"/>
        <v>0</v>
      </c>
      <c r="AT8448">
        <f t="shared" si="1185"/>
        <v>0</v>
      </c>
      <c r="AU8448">
        <f t="shared" si="1185"/>
        <v>0</v>
      </c>
      <c r="AV8448">
        <f t="shared" si="1187"/>
        <v>0</v>
      </c>
    </row>
    <row r="8449" spans="1:48" x14ac:dyDescent="0.25">
      <c r="A8449" s="5">
        <v>8520</v>
      </c>
      <c r="B8449" s="5" t="s">
        <v>17170</v>
      </c>
      <c r="C8449" s="5" t="s">
        <v>17171</v>
      </c>
      <c r="D8449" s="6" t="s">
        <v>17172</v>
      </c>
      <c r="E8449">
        <v>0</v>
      </c>
      <c r="F8449" s="7">
        <v>0.35262666669999998</v>
      </c>
      <c r="G8449" s="7">
        <v>0</v>
      </c>
      <c r="H8449" t="s">
        <v>17173</v>
      </c>
      <c r="I8449">
        <v>0</v>
      </c>
      <c r="J8449">
        <v>0</v>
      </c>
      <c r="K8449">
        <v>15000</v>
      </c>
      <c r="L8449" t="s">
        <v>62</v>
      </c>
      <c r="M8449" s="8" t="s">
        <v>63</v>
      </c>
      <c r="N8449" s="8">
        <v>1</v>
      </c>
      <c r="O8449">
        <v>0</v>
      </c>
      <c r="P8449" s="9">
        <v>0</v>
      </c>
      <c r="R8449" s="8"/>
      <c r="S8449" s="8"/>
      <c r="AJ8449">
        <v>1</v>
      </c>
      <c r="AL8449" s="8"/>
      <c r="AM8449" s="10">
        <f t="shared" si="1179"/>
        <v>2020</v>
      </c>
      <c r="AN8449">
        <f t="shared" si="1180"/>
        <v>0</v>
      </c>
      <c r="AO8449">
        <f t="shared" si="1186"/>
        <v>0</v>
      </c>
      <c r="AP8449">
        <f t="shared" si="1181"/>
        <v>1</v>
      </c>
      <c r="AQ8449">
        <f t="shared" si="1182"/>
        <v>0</v>
      </c>
      <c r="AR8449">
        <f t="shared" si="1183"/>
        <v>0</v>
      </c>
      <c r="AS8449">
        <f t="shared" si="1184"/>
        <v>0</v>
      </c>
      <c r="AT8449">
        <f t="shared" si="1185"/>
        <v>0</v>
      </c>
      <c r="AU8449">
        <f t="shared" si="1185"/>
        <v>0</v>
      </c>
      <c r="AV8449">
        <f t="shared" si="1187"/>
        <v>0</v>
      </c>
    </row>
    <row r="8450" spans="1:48" x14ac:dyDescent="0.25">
      <c r="A8450" s="5">
        <v>8521</v>
      </c>
      <c r="B8450" s="5" t="s">
        <v>5280</v>
      </c>
      <c r="C8450" s="5" t="s">
        <v>5281</v>
      </c>
      <c r="D8450" s="6" t="s">
        <v>5282</v>
      </c>
      <c r="E8450">
        <v>21</v>
      </c>
      <c r="F8450" s="7">
        <v>0.59018846530000002</v>
      </c>
      <c r="G8450" s="7">
        <v>0</v>
      </c>
      <c r="H8450" t="s">
        <v>5196</v>
      </c>
      <c r="I8450">
        <v>73</v>
      </c>
      <c r="J8450">
        <v>100079</v>
      </c>
      <c r="K8450">
        <v>170000</v>
      </c>
      <c r="L8450" t="s">
        <v>52</v>
      </c>
      <c r="M8450" s="8" t="s">
        <v>53</v>
      </c>
      <c r="N8450" s="8">
        <v>0.85714285714285698</v>
      </c>
      <c r="O8450">
        <v>0.14285714285714199</v>
      </c>
      <c r="P8450" s="9">
        <v>-0.86602540378443804</v>
      </c>
      <c r="Q8450">
        <v>170000</v>
      </c>
      <c r="R8450" s="8"/>
      <c r="S8450" s="8" t="s">
        <v>10227</v>
      </c>
      <c r="T8450">
        <v>7613619</v>
      </c>
      <c r="U8450">
        <v>7211017</v>
      </c>
      <c r="V8450">
        <v>8190306</v>
      </c>
      <c r="W8450">
        <v>2308436</v>
      </c>
      <c r="X8450">
        <v>2308436</v>
      </c>
      <c r="Y8450">
        <v>1196922</v>
      </c>
      <c r="Z8450">
        <v>4852975</v>
      </c>
      <c r="AA8450">
        <v>22100381</v>
      </c>
      <c r="AB8450">
        <v>3353922</v>
      </c>
      <c r="AC8450">
        <v>6</v>
      </c>
      <c r="AD8450">
        <v>18746459</v>
      </c>
      <c r="AE8450">
        <v>1998</v>
      </c>
      <c r="AF8450" t="s">
        <v>54</v>
      </c>
      <c r="AG8450">
        <v>20000</v>
      </c>
      <c r="AH8450" t="s">
        <v>55</v>
      </c>
      <c r="AI8450" t="s">
        <v>55</v>
      </c>
      <c r="AJ8450">
        <v>0.93468276149999996</v>
      </c>
      <c r="AK8450">
        <v>405000</v>
      </c>
      <c r="AL8450" s="8" t="s">
        <v>17174</v>
      </c>
      <c r="AM8450" s="10">
        <f t="shared" ref="AM8450:AM8513" si="1188">_xlfn.NUMBERVALUE(LEFT(H8450,4))</f>
        <v>2013</v>
      </c>
      <c r="AN8450">
        <f t="shared" ref="AN8450:AN8513" si="1189">IF(OR(L8450 = "AprovadoAnalista", L8450 = "AprovadoComite" ),1,0)</f>
        <v>1</v>
      </c>
      <c r="AO8450">
        <f t="shared" si="1186"/>
        <v>0</v>
      </c>
      <c r="AP8450">
        <f t="shared" ref="AP8450:AP8513" si="1190">IF(MID(M8450,4,1)="0",1,0)</f>
        <v>0</v>
      </c>
      <c r="AQ8450">
        <f t="shared" ref="AQ8450:AQ8513" si="1191">IF(MID(M8450,4,1)="1",1,0)</f>
        <v>1</v>
      </c>
      <c r="AR8450">
        <f t="shared" ref="AR8450:AR8513" si="1192">IF(MID(M8450,4,1)="3",1,0)</f>
        <v>0</v>
      </c>
      <c r="AS8450">
        <f t="shared" ref="AS8450:AS8513" si="1193">IF(MID(M8450,4,1)="5",1,0)</f>
        <v>0</v>
      </c>
      <c r="AT8450">
        <f t="shared" ref="AT8450:AU8513" si="1194">IF(AH8450="True",1,0)</f>
        <v>0</v>
      </c>
      <c r="AU8450">
        <f t="shared" si="1194"/>
        <v>0</v>
      </c>
      <c r="AV8450" t="str">
        <f t="shared" si="1187"/>
        <v>2021-02-04T18:45:23</v>
      </c>
    </row>
    <row r="8451" spans="1:48" x14ac:dyDescent="0.25">
      <c r="A8451" s="5">
        <v>8522</v>
      </c>
      <c r="B8451" s="5" t="s">
        <v>11366</v>
      </c>
      <c r="C8451" s="5" t="s">
        <v>11367</v>
      </c>
      <c r="D8451" s="6" t="s">
        <v>11368</v>
      </c>
      <c r="E8451">
        <v>15</v>
      </c>
      <c r="F8451" s="7">
        <v>0.56850697210000001</v>
      </c>
      <c r="G8451" s="7">
        <v>0</v>
      </c>
      <c r="H8451" t="s">
        <v>3593</v>
      </c>
      <c r="I8451">
        <v>34</v>
      </c>
      <c r="J8451">
        <v>497700</v>
      </c>
      <c r="K8451">
        <v>700000</v>
      </c>
      <c r="L8451" t="s">
        <v>52</v>
      </c>
      <c r="M8451" s="8" t="s">
        <v>53</v>
      </c>
      <c r="N8451" s="8">
        <v>0.85714285714285698</v>
      </c>
      <c r="O8451">
        <v>0.14285714285714199</v>
      </c>
      <c r="P8451" s="9">
        <v>-0.86602540378444104</v>
      </c>
      <c r="Q8451">
        <v>520000</v>
      </c>
      <c r="R8451" s="8"/>
      <c r="S8451" s="8" t="s">
        <v>329</v>
      </c>
      <c r="T8451">
        <v>19771841</v>
      </c>
      <c r="U8451">
        <v>4972363</v>
      </c>
      <c r="V8451">
        <v>19906740</v>
      </c>
      <c r="W8451">
        <v>14656696</v>
      </c>
      <c r="X8451">
        <v>746306</v>
      </c>
      <c r="Y8451">
        <v>11363515</v>
      </c>
      <c r="Z8451">
        <v>7758598</v>
      </c>
      <c r="AA8451">
        <v>12953657</v>
      </c>
      <c r="AB8451">
        <v>6063498</v>
      </c>
      <c r="AC8451">
        <v>12</v>
      </c>
      <c r="AD8451">
        <v>6890159</v>
      </c>
      <c r="AE8451">
        <v>2012</v>
      </c>
      <c r="AF8451" t="s">
        <v>68</v>
      </c>
      <c r="AG8451">
        <v>500000</v>
      </c>
      <c r="AH8451" t="s">
        <v>55</v>
      </c>
      <c r="AI8451" t="s">
        <v>55</v>
      </c>
      <c r="AJ8451">
        <v>0.98819391779999999</v>
      </c>
      <c r="AK8451">
        <v>1401660</v>
      </c>
      <c r="AL8451" s="8" t="s">
        <v>17175</v>
      </c>
      <c r="AM8451" s="10">
        <f t="shared" si="1188"/>
        <v>2014</v>
      </c>
      <c r="AN8451">
        <f t="shared" si="1189"/>
        <v>1</v>
      </c>
      <c r="AO8451">
        <f t="shared" ref="AO8451:AO8514" si="1195">IF(OR(L8451 = "ReprovadoAnalista", L8451 = "ReprovadoComite" ),1,0)</f>
        <v>0</v>
      </c>
      <c r="AP8451">
        <f t="shared" si="1190"/>
        <v>0</v>
      </c>
      <c r="AQ8451">
        <f t="shared" si="1191"/>
        <v>1</v>
      </c>
      <c r="AR8451">
        <f t="shared" si="1192"/>
        <v>0</v>
      </c>
      <c r="AS8451">
        <f t="shared" si="1193"/>
        <v>0</v>
      </c>
      <c r="AT8451">
        <f t="shared" si="1194"/>
        <v>0</v>
      </c>
      <c r="AU8451">
        <f t="shared" si="1194"/>
        <v>0</v>
      </c>
      <c r="AV8451" t="str">
        <f t="shared" ref="AV8451:AV8514" si="1196">IF(R8451&lt;&gt;"",R8451,AL8451)</f>
        <v>2021-02-04T14:52:22</v>
      </c>
    </row>
    <row r="8452" spans="1:48" x14ac:dyDescent="0.25">
      <c r="A8452" s="5">
        <v>8523</v>
      </c>
      <c r="B8452" s="5" t="s">
        <v>10979</v>
      </c>
      <c r="C8452" s="5" t="s">
        <v>10980</v>
      </c>
      <c r="D8452" s="6" t="s">
        <v>10981</v>
      </c>
      <c r="E8452">
        <v>27</v>
      </c>
      <c r="F8452" s="7">
        <v>0.58350308579999999</v>
      </c>
      <c r="G8452" s="7">
        <v>0</v>
      </c>
      <c r="H8452" t="s">
        <v>5602</v>
      </c>
      <c r="I8452">
        <v>0</v>
      </c>
      <c r="J8452">
        <v>0</v>
      </c>
      <c r="K8452">
        <v>25000</v>
      </c>
      <c r="L8452" t="s">
        <v>62</v>
      </c>
      <c r="M8452" s="8" t="s">
        <v>63</v>
      </c>
      <c r="N8452" s="8">
        <v>1</v>
      </c>
      <c r="O8452">
        <v>0</v>
      </c>
      <c r="P8452" s="9">
        <v>0</v>
      </c>
      <c r="R8452" s="8"/>
      <c r="S8452" s="8"/>
      <c r="AJ8452">
        <v>1</v>
      </c>
      <c r="AL8452" s="8"/>
      <c r="AM8452" s="10">
        <f t="shared" si="1188"/>
        <v>2013</v>
      </c>
      <c r="AN8452">
        <f t="shared" si="1189"/>
        <v>0</v>
      </c>
      <c r="AO8452">
        <f t="shared" si="1195"/>
        <v>0</v>
      </c>
      <c r="AP8452">
        <f t="shared" si="1190"/>
        <v>1</v>
      </c>
      <c r="AQ8452">
        <f t="shared" si="1191"/>
        <v>0</v>
      </c>
      <c r="AR8452">
        <f t="shared" si="1192"/>
        <v>0</v>
      </c>
      <c r="AS8452">
        <f t="shared" si="1193"/>
        <v>0</v>
      </c>
      <c r="AT8452">
        <f t="shared" si="1194"/>
        <v>0</v>
      </c>
      <c r="AU8452">
        <f t="shared" si="1194"/>
        <v>0</v>
      </c>
      <c r="AV8452">
        <f t="shared" si="1196"/>
        <v>0</v>
      </c>
    </row>
    <row r="8453" spans="1:48" x14ac:dyDescent="0.25">
      <c r="A8453" s="5">
        <v>8524</v>
      </c>
      <c r="B8453" s="5" t="s">
        <v>1142</v>
      </c>
      <c r="C8453" s="5" t="s">
        <v>1143</v>
      </c>
      <c r="D8453" s="6" t="s">
        <v>1144</v>
      </c>
      <c r="E8453">
        <v>6</v>
      </c>
      <c r="F8453" s="7">
        <v>0.32792768659999999</v>
      </c>
      <c r="G8453" s="7">
        <v>0</v>
      </c>
      <c r="H8453" t="s">
        <v>1145</v>
      </c>
      <c r="I8453">
        <v>0</v>
      </c>
      <c r="J8453">
        <v>3033.34</v>
      </c>
      <c r="K8453">
        <v>30000</v>
      </c>
      <c r="L8453" t="s">
        <v>52</v>
      </c>
      <c r="M8453" s="8" t="s">
        <v>53</v>
      </c>
      <c r="N8453" s="8">
        <v>0.76785714285714202</v>
      </c>
      <c r="O8453">
        <v>0.23214285714285701</v>
      </c>
      <c r="P8453" s="9">
        <v>0.86602540378443904</v>
      </c>
      <c r="Q8453">
        <v>25000</v>
      </c>
      <c r="R8453" s="8"/>
      <c r="S8453" s="8" t="s">
        <v>217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1231363</v>
      </c>
      <c r="AB8453">
        <v>0</v>
      </c>
      <c r="AC8453">
        <v>12</v>
      </c>
      <c r="AD8453">
        <v>0</v>
      </c>
      <c r="AE8453">
        <v>2013</v>
      </c>
      <c r="AF8453" t="s">
        <v>68</v>
      </c>
      <c r="AG8453">
        <v>100000</v>
      </c>
      <c r="AH8453" t="s">
        <v>55</v>
      </c>
      <c r="AI8453" t="s">
        <v>55</v>
      </c>
      <c r="AJ8453">
        <v>1</v>
      </c>
      <c r="AK8453">
        <v>43200</v>
      </c>
      <c r="AL8453" s="8" t="s">
        <v>17176</v>
      </c>
      <c r="AM8453" s="10">
        <f t="shared" si="1188"/>
        <v>2017</v>
      </c>
      <c r="AN8453">
        <f t="shared" si="1189"/>
        <v>1</v>
      </c>
      <c r="AO8453">
        <f t="shared" si="1195"/>
        <v>0</v>
      </c>
      <c r="AP8453">
        <f t="shared" si="1190"/>
        <v>0</v>
      </c>
      <c r="AQ8453">
        <f t="shared" si="1191"/>
        <v>1</v>
      </c>
      <c r="AR8453">
        <f t="shared" si="1192"/>
        <v>0</v>
      </c>
      <c r="AS8453">
        <f t="shared" si="1193"/>
        <v>0</v>
      </c>
      <c r="AT8453">
        <f t="shared" si="1194"/>
        <v>0</v>
      </c>
      <c r="AU8453">
        <f t="shared" si="1194"/>
        <v>0</v>
      </c>
      <c r="AV8453" t="str">
        <f t="shared" si="1196"/>
        <v>2021-02-04T19:39:53</v>
      </c>
    </row>
    <row r="8454" spans="1:48" x14ac:dyDescent="0.25">
      <c r="A8454" s="5">
        <v>8525</v>
      </c>
      <c r="B8454" s="5" t="s">
        <v>16064</v>
      </c>
      <c r="C8454" s="5" t="s">
        <v>16065</v>
      </c>
      <c r="D8454" s="6" t="s">
        <v>16066</v>
      </c>
      <c r="E8454">
        <v>0</v>
      </c>
      <c r="F8454" s="7">
        <v>0.35828034980000001</v>
      </c>
      <c r="G8454" s="7">
        <v>0</v>
      </c>
      <c r="H8454" t="s">
        <v>15213</v>
      </c>
      <c r="I8454">
        <v>0</v>
      </c>
      <c r="J8454">
        <v>0</v>
      </c>
      <c r="K8454">
        <v>15000</v>
      </c>
      <c r="L8454" t="s">
        <v>52</v>
      </c>
      <c r="M8454" s="8" t="s">
        <v>53</v>
      </c>
      <c r="N8454" s="8">
        <v>0.75</v>
      </c>
      <c r="O8454">
        <v>0.249999999999999</v>
      </c>
      <c r="P8454" s="9">
        <v>0</v>
      </c>
      <c r="Q8454">
        <v>5000</v>
      </c>
      <c r="R8454" s="8"/>
      <c r="S8454" s="8" t="s">
        <v>15231</v>
      </c>
      <c r="T8454">
        <v>42971</v>
      </c>
      <c r="U8454">
        <v>7940</v>
      </c>
      <c r="V8454">
        <v>42971</v>
      </c>
      <c r="W8454">
        <v>42176</v>
      </c>
      <c r="X8454">
        <v>0</v>
      </c>
      <c r="Y8454">
        <v>39205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2019</v>
      </c>
      <c r="AF8454" t="s">
        <v>126</v>
      </c>
      <c r="AG8454">
        <v>200000</v>
      </c>
      <c r="AH8454" t="s">
        <v>55</v>
      </c>
      <c r="AI8454" t="s">
        <v>55</v>
      </c>
      <c r="AJ8454">
        <v>1</v>
      </c>
      <c r="AK8454">
        <v>9600</v>
      </c>
      <c r="AL8454" s="8" t="s">
        <v>17177</v>
      </c>
      <c r="AM8454" s="10">
        <f t="shared" si="1188"/>
        <v>2020</v>
      </c>
      <c r="AN8454">
        <f t="shared" si="1189"/>
        <v>1</v>
      </c>
      <c r="AO8454">
        <f t="shared" si="1195"/>
        <v>0</v>
      </c>
      <c r="AP8454">
        <f t="shared" si="1190"/>
        <v>0</v>
      </c>
      <c r="AQ8454">
        <f t="shared" si="1191"/>
        <v>1</v>
      </c>
      <c r="AR8454">
        <f t="shared" si="1192"/>
        <v>0</v>
      </c>
      <c r="AS8454">
        <f t="shared" si="1193"/>
        <v>0</v>
      </c>
      <c r="AT8454">
        <f t="shared" si="1194"/>
        <v>0</v>
      </c>
      <c r="AU8454">
        <f t="shared" si="1194"/>
        <v>0</v>
      </c>
      <c r="AV8454" t="str">
        <f t="shared" si="1196"/>
        <v>2021-02-04T19:41:38</v>
      </c>
    </row>
    <row r="8455" spans="1:48" x14ac:dyDescent="0.25">
      <c r="A8455" s="5">
        <v>8526</v>
      </c>
      <c r="B8455" s="5" t="s">
        <v>17178</v>
      </c>
      <c r="C8455" s="5" t="s">
        <v>17179</v>
      </c>
      <c r="D8455" s="6" t="s">
        <v>17180</v>
      </c>
      <c r="E8455">
        <v>0</v>
      </c>
      <c r="F8455" s="7">
        <v>0.48510099740000001</v>
      </c>
      <c r="G8455" s="7">
        <v>0</v>
      </c>
      <c r="H8455" t="s">
        <v>16917</v>
      </c>
      <c r="I8455">
        <v>11</v>
      </c>
      <c r="J8455">
        <v>2660.13</v>
      </c>
      <c r="K8455">
        <v>15000</v>
      </c>
      <c r="L8455" t="s">
        <v>52</v>
      </c>
      <c r="M8455" s="8" t="s">
        <v>53</v>
      </c>
      <c r="N8455" s="8">
        <v>0.78571428571428503</v>
      </c>
      <c r="O8455">
        <v>0.214285714285714</v>
      </c>
      <c r="P8455" s="9">
        <v>0</v>
      </c>
      <c r="Q8455">
        <v>15000</v>
      </c>
      <c r="R8455" s="8"/>
      <c r="S8455" s="8"/>
      <c r="AA8455">
        <v>100000</v>
      </c>
      <c r="AB8455">
        <v>0</v>
      </c>
      <c r="AC8455">
        <v>1</v>
      </c>
      <c r="AD8455">
        <v>0</v>
      </c>
      <c r="AE8455">
        <v>1983</v>
      </c>
      <c r="AF8455" t="s">
        <v>54</v>
      </c>
      <c r="AG8455">
        <v>50000</v>
      </c>
      <c r="AH8455" t="s">
        <v>55</v>
      </c>
      <c r="AI8455" t="s">
        <v>55</v>
      </c>
      <c r="AJ8455">
        <v>1</v>
      </c>
      <c r="AK8455">
        <v>11100</v>
      </c>
      <c r="AL8455" s="8" t="s">
        <v>17181</v>
      </c>
      <c r="AM8455" s="10">
        <f t="shared" si="1188"/>
        <v>2021</v>
      </c>
      <c r="AN8455">
        <f t="shared" si="1189"/>
        <v>1</v>
      </c>
      <c r="AO8455">
        <f t="shared" si="1195"/>
        <v>0</v>
      </c>
      <c r="AP8455">
        <f t="shared" si="1190"/>
        <v>0</v>
      </c>
      <c r="AQ8455">
        <f t="shared" si="1191"/>
        <v>1</v>
      </c>
      <c r="AR8455">
        <f t="shared" si="1192"/>
        <v>0</v>
      </c>
      <c r="AS8455">
        <f t="shared" si="1193"/>
        <v>0</v>
      </c>
      <c r="AT8455">
        <f t="shared" si="1194"/>
        <v>0</v>
      </c>
      <c r="AU8455">
        <f t="shared" si="1194"/>
        <v>0</v>
      </c>
      <c r="AV8455" t="str">
        <f t="shared" si="1196"/>
        <v>2021-02-04T20:03:16</v>
      </c>
    </row>
    <row r="8456" spans="1:48" x14ac:dyDescent="0.25">
      <c r="A8456" s="5">
        <v>8527</v>
      </c>
      <c r="B8456" s="5" t="s">
        <v>17182</v>
      </c>
      <c r="C8456" s="5" t="s">
        <v>17183</v>
      </c>
      <c r="D8456" s="6" t="s">
        <v>17184</v>
      </c>
      <c r="E8456">
        <v>0</v>
      </c>
      <c r="F8456" s="7">
        <v>1</v>
      </c>
      <c r="G8456" s="7">
        <v>0</v>
      </c>
      <c r="H8456" t="s">
        <v>17185</v>
      </c>
      <c r="I8456">
        <v>0</v>
      </c>
      <c r="J8456">
        <v>0</v>
      </c>
      <c r="K8456">
        <v>5000</v>
      </c>
      <c r="L8456" t="s">
        <v>52</v>
      </c>
      <c r="M8456" s="8" t="s">
        <v>86</v>
      </c>
      <c r="N8456" s="8">
        <v>0.67857142857142805</v>
      </c>
      <c r="O8456">
        <v>0.32142857142857101</v>
      </c>
      <c r="P8456" s="9">
        <v>0</v>
      </c>
      <c r="Q8456">
        <v>5000</v>
      </c>
      <c r="R8456" s="8"/>
      <c r="S8456" s="8"/>
      <c r="AA8456">
        <v>15000</v>
      </c>
      <c r="AB8456">
        <v>0</v>
      </c>
      <c r="AC8456">
        <v>1</v>
      </c>
      <c r="AD8456">
        <v>0</v>
      </c>
      <c r="AE8456">
        <v>2020</v>
      </c>
      <c r="AF8456" t="s">
        <v>126</v>
      </c>
      <c r="AG8456">
        <v>71778</v>
      </c>
      <c r="AH8456" t="s">
        <v>55</v>
      </c>
      <c r="AI8456" t="s">
        <v>55</v>
      </c>
      <c r="AJ8456">
        <v>1</v>
      </c>
      <c r="AK8456">
        <v>7400</v>
      </c>
      <c r="AL8456" s="8" t="s">
        <v>17186</v>
      </c>
      <c r="AM8456" s="10">
        <f t="shared" si="1188"/>
        <v>2020</v>
      </c>
      <c r="AN8456">
        <f t="shared" si="1189"/>
        <v>1</v>
      </c>
      <c r="AO8456">
        <f t="shared" si="1195"/>
        <v>0</v>
      </c>
      <c r="AP8456">
        <f t="shared" si="1190"/>
        <v>0</v>
      </c>
      <c r="AQ8456">
        <f t="shared" si="1191"/>
        <v>0</v>
      </c>
      <c r="AR8456">
        <f t="shared" si="1192"/>
        <v>1</v>
      </c>
      <c r="AS8456">
        <f t="shared" si="1193"/>
        <v>0</v>
      </c>
      <c r="AT8456">
        <f t="shared" si="1194"/>
        <v>0</v>
      </c>
      <c r="AU8456">
        <f t="shared" si="1194"/>
        <v>0</v>
      </c>
      <c r="AV8456" t="str">
        <f t="shared" si="1196"/>
        <v>2021-02-04T19:45:42</v>
      </c>
    </row>
    <row r="8457" spans="1:48" x14ac:dyDescent="0.25">
      <c r="A8457" s="5">
        <v>8528</v>
      </c>
      <c r="B8457" s="5" t="s">
        <v>9138</v>
      </c>
      <c r="C8457" s="5" t="s">
        <v>9139</v>
      </c>
      <c r="D8457" s="6" t="s">
        <v>9140</v>
      </c>
      <c r="E8457">
        <v>6</v>
      </c>
      <c r="F8457" s="7">
        <v>0.4539601499</v>
      </c>
      <c r="G8457" s="7">
        <v>0</v>
      </c>
      <c r="H8457" t="s">
        <v>9141</v>
      </c>
      <c r="I8457">
        <v>0</v>
      </c>
      <c r="J8457">
        <v>0</v>
      </c>
      <c r="K8457">
        <v>35000</v>
      </c>
      <c r="L8457" t="s">
        <v>52</v>
      </c>
      <c r="M8457" s="8" t="s">
        <v>86</v>
      </c>
      <c r="N8457" s="8">
        <v>0.60714285714285698</v>
      </c>
      <c r="O8457">
        <v>0.39285714285714202</v>
      </c>
      <c r="P8457" s="9">
        <v>0.86602540378443904</v>
      </c>
      <c r="Q8457">
        <v>35000</v>
      </c>
      <c r="R8457" s="8"/>
      <c r="S8457" s="8"/>
      <c r="AA8457">
        <v>6618249</v>
      </c>
      <c r="AB8457">
        <v>0</v>
      </c>
      <c r="AC8457">
        <v>12</v>
      </c>
      <c r="AD8457">
        <v>0</v>
      </c>
      <c r="AE8457">
        <v>2016</v>
      </c>
      <c r="AF8457" t="s">
        <v>126</v>
      </c>
      <c r="AG8457">
        <v>0</v>
      </c>
      <c r="AH8457" t="s">
        <v>55</v>
      </c>
      <c r="AI8457" t="s">
        <v>56</v>
      </c>
      <c r="AJ8457">
        <v>1</v>
      </c>
      <c r="AK8457">
        <v>5400</v>
      </c>
      <c r="AL8457" s="8" t="s">
        <v>17187</v>
      </c>
      <c r="AM8457" s="10">
        <f t="shared" si="1188"/>
        <v>2017</v>
      </c>
      <c r="AN8457">
        <f t="shared" si="1189"/>
        <v>1</v>
      </c>
      <c r="AO8457">
        <f t="shared" si="1195"/>
        <v>0</v>
      </c>
      <c r="AP8457">
        <f t="shared" si="1190"/>
        <v>0</v>
      </c>
      <c r="AQ8457">
        <f t="shared" si="1191"/>
        <v>0</v>
      </c>
      <c r="AR8457">
        <f t="shared" si="1192"/>
        <v>1</v>
      </c>
      <c r="AS8457">
        <f t="shared" si="1193"/>
        <v>0</v>
      </c>
      <c r="AT8457">
        <f t="shared" si="1194"/>
        <v>0</v>
      </c>
      <c r="AU8457">
        <f t="shared" si="1194"/>
        <v>1</v>
      </c>
      <c r="AV8457" t="str">
        <f t="shared" si="1196"/>
        <v>2021-02-04T20:04:02</v>
      </c>
    </row>
    <row r="8458" spans="1:48" x14ac:dyDescent="0.25">
      <c r="A8458" s="5">
        <v>8529</v>
      </c>
      <c r="B8458" s="5" t="s">
        <v>5999</v>
      </c>
      <c r="C8458" s="5" t="s">
        <v>6000</v>
      </c>
      <c r="D8458" s="6" t="s">
        <v>6001</v>
      </c>
      <c r="E8458">
        <v>3</v>
      </c>
      <c r="F8458" s="7">
        <v>0.51642795139999997</v>
      </c>
      <c r="G8458" s="7">
        <v>0</v>
      </c>
      <c r="H8458" t="s">
        <v>867</v>
      </c>
      <c r="I8458">
        <v>0</v>
      </c>
      <c r="J8458">
        <v>0</v>
      </c>
      <c r="K8458">
        <v>15000</v>
      </c>
      <c r="L8458" t="s">
        <v>62</v>
      </c>
      <c r="M8458" s="8" t="s">
        <v>63</v>
      </c>
      <c r="N8458" s="8">
        <v>1</v>
      </c>
      <c r="O8458">
        <v>0</v>
      </c>
      <c r="P8458" s="9">
        <v>0</v>
      </c>
      <c r="R8458" s="8"/>
      <c r="S8458" s="8"/>
      <c r="AJ8458">
        <v>1</v>
      </c>
      <c r="AL8458" s="8"/>
      <c r="AM8458" s="10">
        <f t="shared" si="1188"/>
        <v>2019</v>
      </c>
      <c r="AN8458">
        <f t="shared" si="1189"/>
        <v>0</v>
      </c>
      <c r="AO8458">
        <f t="shared" si="1195"/>
        <v>0</v>
      </c>
      <c r="AP8458">
        <f t="shared" si="1190"/>
        <v>1</v>
      </c>
      <c r="AQ8458">
        <f t="shared" si="1191"/>
        <v>0</v>
      </c>
      <c r="AR8458">
        <f t="shared" si="1192"/>
        <v>0</v>
      </c>
      <c r="AS8458">
        <f t="shared" si="1193"/>
        <v>0</v>
      </c>
      <c r="AT8458">
        <f t="shared" si="1194"/>
        <v>0</v>
      </c>
      <c r="AU8458">
        <f t="shared" si="1194"/>
        <v>0</v>
      </c>
      <c r="AV8458">
        <f t="shared" si="1196"/>
        <v>0</v>
      </c>
    </row>
    <row r="8459" spans="1:48" x14ac:dyDescent="0.25">
      <c r="A8459" s="5">
        <v>8530</v>
      </c>
      <c r="B8459" s="5" t="s">
        <v>17188</v>
      </c>
      <c r="C8459" s="5" t="s">
        <v>17189</v>
      </c>
      <c r="D8459" s="6" t="s">
        <v>17190</v>
      </c>
      <c r="E8459">
        <v>4</v>
      </c>
      <c r="F8459" s="7">
        <v>0.40744107140000002</v>
      </c>
      <c r="G8459" s="7">
        <v>0</v>
      </c>
      <c r="H8459" t="s">
        <v>7921</v>
      </c>
      <c r="I8459">
        <v>0</v>
      </c>
      <c r="J8459">
        <v>0</v>
      </c>
      <c r="K8459">
        <v>45000</v>
      </c>
      <c r="L8459" t="s">
        <v>52</v>
      </c>
      <c r="M8459" s="8" t="s">
        <v>53</v>
      </c>
      <c r="N8459" s="8">
        <v>0.85714285714285698</v>
      </c>
      <c r="O8459">
        <v>0.14285714285714199</v>
      </c>
      <c r="P8459" s="9">
        <v>-5.1464567643528497E-2</v>
      </c>
      <c r="Q8459">
        <v>45000</v>
      </c>
      <c r="R8459" s="8"/>
      <c r="S8459" s="8" t="s">
        <v>217</v>
      </c>
      <c r="T8459">
        <v>3599369</v>
      </c>
      <c r="U8459">
        <v>294508</v>
      </c>
      <c r="V8459">
        <v>3695492</v>
      </c>
      <c r="W8459">
        <v>3400984</v>
      </c>
      <c r="X8459">
        <v>0</v>
      </c>
      <c r="Y8459">
        <v>818811</v>
      </c>
      <c r="Z8459">
        <v>1683420</v>
      </c>
      <c r="AA8459">
        <v>4628188</v>
      </c>
      <c r="AB8459">
        <v>2195416</v>
      </c>
      <c r="AC8459">
        <v>12</v>
      </c>
      <c r="AD8459">
        <v>2432772</v>
      </c>
      <c r="AE8459">
        <v>2008</v>
      </c>
      <c r="AF8459" t="s">
        <v>121</v>
      </c>
      <c r="AG8459">
        <v>200000</v>
      </c>
      <c r="AH8459" t="s">
        <v>55</v>
      </c>
      <c r="AI8459" t="s">
        <v>56</v>
      </c>
      <c r="AJ8459">
        <v>0.98995630599999995</v>
      </c>
      <c r="AK8459">
        <v>14580</v>
      </c>
      <c r="AL8459" s="8" t="s">
        <v>17191</v>
      </c>
      <c r="AM8459" s="10">
        <f t="shared" si="1188"/>
        <v>2018</v>
      </c>
      <c r="AN8459">
        <f t="shared" si="1189"/>
        <v>1</v>
      </c>
      <c r="AO8459">
        <f t="shared" si="1195"/>
        <v>0</v>
      </c>
      <c r="AP8459">
        <f t="shared" si="1190"/>
        <v>0</v>
      </c>
      <c r="AQ8459">
        <f t="shared" si="1191"/>
        <v>1</v>
      </c>
      <c r="AR8459">
        <f t="shared" si="1192"/>
        <v>0</v>
      </c>
      <c r="AS8459">
        <f t="shared" si="1193"/>
        <v>0</v>
      </c>
      <c r="AT8459">
        <f t="shared" si="1194"/>
        <v>0</v>
      </c>
      <c r="AU8459">
        <f t="shared" si="1194"/>
        <v>1</v>
      </c>
      <c r="AV8459" t="str">
        <f t="shared" si="1196"/>
        <v>2021-02-04T20:55:28</v>
      </c>
    </row>
    <row r="8460" spans="1:48" x14ac:dyDescent="0.25">
      <c r="A8460" s="5">
        <v>8531</v>
      </c>
      <c r="B8460" s="5" t="s">
        <v>17192</v>
      </c>
      <c r="C8460" s="5" t="s">
        <v>17193</v>
      </c>
      <c r="D8460" s="6" t="s">
        <v>17194</v>
      </c>
      <c r="E8460">
        <v>0</v>
      </c>
      <c r="F8460" s="7">
        <v>0</v>
      </c>
      <c r="G8460" s="7">
        <v>0</v>
      </c>
      <c r="I8460">
        <v>0</v>
      </c>
      <c r="J8460">
        <v>0</v>
      </c>
      <c r="K8460">
        <v>500000</v>
      </c>
      <c r="L8460" t="s">
        <v>52</v>
      </c>
      <c r="M8460" s="8" t="s">
        <v>63</v>
      </c>
      <c r="N8460" s="8">
        <v>0.89285714285714202</v>
      </c>
      <c r="O8460">
        <v>0.107142857142857</v>
      </c>
      <c r="P8460" s="9">
        <v>0</v>
      </c>
      <c r="Q8460">
        <v>500000</v>
      </c>
      <c r="R8460" s="8"/>
      <c r="S8460" s="8" t="s">
        <v>16849</v>
      </c>
      <c r="T8460">
        <v>53221770</v>
      </c>
      <c r="U8460">
        <v>38988512</v>
      </c>
      <c r="V8460">
        <v>54684135</v>
      </c>
      <c r="W8460">
        <v>15557417</v>
      </c>
      <c r="X8460">
        <v>9681201</v>
      </c>
      <c r="Y8460">
        <v>20285650</v>
      </c>
      <c r="Z8460">
        <v>15623213</v>
      </c>
      <c r="AA8460">
        <v>110495493</v>
      </c>
      <c r="AB8460">
        <v>40709683</v>
      </c>
      <c r="AC8460">
        <v>12</v>
      </c>
      <c r="AD8460">
        <v>69785810</v>
      </c>
      <c r="AE8460">
        <v>2009</v>
      </c>
      <c r="AF8460" t="s">
        <v>121</v>
      </c>
      <c r="AG8460">
        <v>3000000</v>
      </c>
      <c r="AH8460" t="s">
        <v>55</v>
      </c>
      <c r="AI8460" t="s">
        <v>55</v>
      </c>
      <c r="AJ8460">
        <v>0</v>
      </c>
      <c r="AK8460">
        <v>9319060</v>
      </c>
      <c r="AL8460" s="8" t="s">
        <v>17195</v>
      </c>
      <c r="AM8460" s="10">
        <f t="shared" si="1188"/>
        <v>0</v>
      </c>
      <c r="AN8460">
        <f t="shared" si="1189"/>
        <v>1</v>
      </c>
      <c r="AO8460">
        <f t="shared" si="1195"/>
        <v>0</v>
      </c>
      <c r="AP8460">
        <f t="shared" si="1190"/>
        <v>1</v>
      </c>
      <c r="AQ8460">
        <f t="shared" si="1191"/>
        <v>0</v>
      </c>
      <c r="AR8460">
        <f t="shared" si="1192"/>
        <v>0</v>
      </c>
      <c r="AS8460">
        <f t="shared" si="1193"/>
        <v>0</v>
      </c>
      <c r="AT8460">
        <f t="shared" si="1194"/>
        <v>0</v>
      </c>
      <c r="AU8460">
        <f t="shared" si="1194"/>
        <v>0</v>
      </c>
      <c r="AV8460" t="str">
        <f t="shared" si="1196"/>
        <v>2021-02-04T20:04:27</v>
      </c>
    </row>
    <row r="8461" spans="1:48" x14ac:dyDescent="0.25">
      <c r="A8461" s="5">
        <v>8532</v>
      </c>
      <c r="B8461" s="5" t="s">
        <v>8025</v>
      </c>
      <c r="C8461" s="5" t="s">
        <v>8026</v>
      </c>
      <c r="D8461" s="6" t="s">
        <v>8027</v>
      </c>
      <c r="E8461">
        <v>4</v>
      </c>
      <c r="F8461" s="7">
        <v>0.51685409469999999</v>
      </c>
      <c r="G8461" s="7">
        <v>0</v>
      </c>
      <c r="H8461" t="s">
        <v>8028</v>
      </c>
      <c r="I8461">
        <v>34</v>
      </c>
      <c r="J8461">
        <v>60280.01</v>
      </c>
      <c r="K8461">
        <v>200000</v>
      </c>
      <c r="L8461" t="s">
        <v>62</v>
      </c>
      <c r="M8461" s="8" t="s">
        <v>63</v>
      </c>
      <c r="N8461" s="8">
        <v>1</v>
      </c>
      <c r="O8461">
        <v>0</v>
      </c>
      <c r="P8461" s="9">
        <v>0</v>
      </c>
      <c r="R8461" s="8"/>
      <c r="S8461" s="8"/>
      <c r="AJ8461">
        <v>1</v>
      </c>
      <c r="AL8461" s="8"/>
      <c r="AM8461" s="10">
        <f t="shared" si="1188"/>
        <v>2014</v>
      </c>
      <c r="AN8461">
        <f t="shared" si="1189"/>
        <v>0</v>
      </c>
      <c r="AO8461">
        <f t="shared" si="1195"/>
        <v>0</v>
      </c>
      <c r="AP8461">
        <f t="shared" si="1190"/>
        <v>1</v>
      </c>
      <c r="AQ8461">
        <f t="shared" si="1191"/>
        <v>0</v>
      </c>
      <c r="AR8461">
        <f t="shared" si="1192"/>
        <v>0</v>
      </c>
      <c r="AS8461">
        <f t="shared" si="1193"/>
        <v>0</v>
      </c>
      <c r="AT8461">
        <f t="shared" si="1194"/>
        <v>0</v>
      </c>
      <c r="AU8461">
        <f t="shared" si="1194"/>
        <v>0</v>
      </c>
      <c r="AV8461">
        <f t="shared" si="1196"/>
        <v>0</v>
      </c>
    </row>
    <row r="8462" spans="1:48" x14ac:dyDescent="0.25">
      <c r="A8462" s="5">
        <v>8533</v>
      </c>
      <c r="B8462" s="5" t="s">
        <v>7977</v>
      </c>
      <c r="C8462" s="5" t="s">
        <v>6199</v>
      </c>
      <c r="D8462" s="6" t="s">
        <v>7978</v>
      </c>
      <c r="E8462">
        <v>14</v>
      </c>
      <c r="F8462" s="7">
        <v>0.53097467060000003</v>
      </c>
      <c r="G8462" s="7">
        <v>0</v>
      </c>
      <c r="H8462" t="s">
        <v>216</v>
      </c>
      <c r="I8462">
        <v>0</v>
      </c>
      <c r="J8462">
        <v>0</v>
      </c>
      <c r="K8462">
        <v>750000</v>
      </c>
      <c r="L8462" t="s">
        <v>62</v>
      </c>
      <c r="M8462" s="8" t="s">
        <v>63</v>
      </c>
      <c r="N8462" s="8">
        <v>1</v>
      </c>
      <c r="O8462">
        <v>0</v>
      </c>
      <c r="P8462" s="9">
        <v>0</v>
      </c>
      <c r="R8462" s="8"/>
      <c r="S8462" s="8"/>
      <c r="AJ8462">
        <v>0.99785956789999997</v>
      </c>
      <c r="AL8462" s="8"/>
      <c r="AM8462" s="10">
        <f t="shared" si="1188"/>
        <v>2016</v>
      </c>
      <c r="AN8462">
        <f t="shared" si="1189"/>
        <v>0</v>
      </c>
      <c r="AO8462">
        <f t="shared" si="1195"/>
        <v>0</v>
      </c>
      <c r="AP8462">
        <f t="shared" si="1190"/>
        <v>1</v>
      </c>
      <c r="AQ8462">
        <f t="shared" si="1191"/>
        <v>0</v>
      </c>
      <c r="AR8462">
        <f t="shared" si="1192"/>
        <v>0</v>
      </c>
      <c r="AS8462">
        <f t="shared" si="1193"/>
        <v>0</v>
      </c>
      <c r="AT8462">
        <f t="shared" si="1194"/>
        <v>0</v>
      </c>
      <c r="AU8462">
        <f t="shared" si="1194"/>
        <v>0</v>
      </c>
      <c r="AV8462">
        <f t="shared" si="1196"/>
        <v>0</v>
      </c>
    </row>
    <row r="8463" spans="1:48" x14ac:dyDescent="0.25">
      <c r="A8463" s="5">
        <v>8534</v>
      </c>
      <c r="B8463" s="5" t="s">
        <v>3680</v>
      </c>
      <c r="C8463" s="5" t="s">
        <v>3681</v>
      </c>
      <c r="D8463" s="6" t="s">
        <v>3682</v>
      </c>
      <c r="E8463">
        <v>5</v>
      </c>
      <c r="F8463" s="7">
        <v>0.64008877019999999</v>
      </c>
      <c r="G8463" s="7">
        <v>1.7025763</v>
      </c>
      <c r="H8463" t="s">
        <v>366</v>
      </c>
      <c r="I8463">
        <v>0</v>
      </c>
      <c r="J8463">
        <v>6900</v>
      </c>
      <c r="K8463">
        <v>45000</v>
      </c>
      <c r="L8463" t="s">
        <v>52</v>
      </c>
      <c r="M8463" s="8" t="s">
        <v>53</v>
      </c>
      <c r="N8463" s="8">
        <v>0.71428571428571397</v>
      </c>
      <c r="O8463">
        <v>0.28571428571428498</v>
      </c>
      <c r="P8463" s="9">
        <v>6.924772932958E-3</v>
      </c>
      <c r="Q8463">
        <v>45000</v>
      </c>
      <c r="R8463" s="8"/>
      <c r="S8463" s="8"/>
      <c r="AA8463">
        <v>4961003</v>
      </c>
      <c r="AB8463">
        <v>0</v>
      </c>
      <c r="AC8463">
        <v>12</v>
      </c>
      <c r="AD8463">
        <v>0</v>
      </c>
      <c r="AE8463">
        <v>2012</v>
      </c>
      <c r="AF8463" t="s">
        <v>68</v>
      </c>
      <c r="AG8463">
        <v>150000</v>
      </c>
      <c r="AH8463" t="s">
        <v>55</v>
      </c>
      <c r="AI8463" t="s">
        <v>56</v>
      </c>
      <c r="AJ8463">
        <v>0.97932392889999997</v>
      </c>
      <c r="AK8463">
        <v>8640</v>
      </c>
      <c r="AL8463" s="8" t="s">
        <v>17196</v>
      </c>
      <c r="AM8463" s="10">
        <f t="shared" si="1188"/>
        <v>2013</v>
      </c>
      <c r="AN8463">
        <f t="shared" si="1189"/>
        <v>1</v>
      </c>
      <c r="AO8463">
        <f t="shared" si="1195"/>
        <v>0</v>
      </c>
      <c r="AP8463">
        <f t="shared" si="1190"/>
        <v>0</v>
      </c>
      <c r="AQ8463">
        <f t="shared" si="1191"/>
        <v>1</v>
      </c>
      <c r="AR8463">
        <f t="shared" si="1192"/>
        <v>0</v>
      </c>
      <c r="AS8463">
        <f t="shared" si="1193"/>
        <v>0</v>
      </c>
      <c r="AT8463">
        <f t="shared" si="1194"/>
        <v>0</v>
      </c>
      <c r="AU8463">
        <f t="shared" si="1194"/>
        <v>1</v>
      </c>
      <c r="AV8463" t="str">
        <f t="shared" si="1196"/>
        <v>2021-02-04T20:56:00</v>
      </c>
    </row>
    <row r="8464" spans="1:48" x14ac:dyDescent="0.25">
      <c r="A8464" s="5">
        <v>8535</v>
      </c>
      <c r="B8464" s="5" t="s">
        <v>6623</v>
      </c>
      <c r="C8464" s="5" t="s">
        <v>6624</v>
      </c>
      <c r="D8464" s="6" t="s">
        <v>6625</v>
      </c>
      <c r="E8464">
        <v>16</v>
      </c>
      <c r="F8464" s="7">
        <v>0</v>
      </c>
      <c r="G8464" s="7"/>
      <c r="H8464" t="s">
        <v>6626</v>
      </c>
      <c r="I8464">
        <v>0</v>
      </c>
      <c r="J8464">
        <v>0</v>
      </c>
      <c r="K8464">
        <v>350000</v>
      </c>
      <c r="L8464" t="s">
        <v>52</v>
      </c>
      <c r="M8464" s="8" t="s">
        <v>63</v>
      </c>
      <c r="N8464" s="8">
        <v>0.91071428571428503</v>
      </c>
      <c r="O8464">
        <v>8.9285714285714204E-2</v>
      </c>
      <c r="P8464" s="9">
        <v>0.86602540378443904</v>
      </c>
      <c r="Q8464">
        <v>350000</v>
      </c>
      <c r="R8464" s="8"/>
      <c r="S8464" s="8" t="s">
        <v>4034</v>
      </c>
      <c r="T8464">
        <v>3109371</v>
      </c>
      <c r="U8464">
        <v>1269604</v>
      </c>
      <c r="V8464">
        <v>3323683</v>
      </c>
      <c r="W8464">
        <v>2054079</v>
      </c>
      <c r="X8464">
        <v>0</v>
      </c>
      <c r="Y8464">
        <v>132775</v>
      </c>
      <c r="Z8464">
        <v>2815990</v>
      </c>
      <c r="AA8464">
        <v>13983957</v>
      </c>
      <c r="AB8464">
        <v>7289809</v>
      </c>
      <c r="AC8464">
        <v>12</v>
      </c>
      <c r="AD8464">
        <v>6694148</v>
      </c>
      <c r="AE8464">
        <v>2013</v>
      </c>
      <c r="AF8464" t="s">
        <v>68</v>
      </c>
      <c r="AG8464">
        <v>30000</v>
      </c>
      <c r="AH8464" t="s">
        <v>55</v>
      </c>
      <c r="AI8464" t="s">
        <v>55</v>
      </c>
      <c r="AJ8464">
        <v>0</v>
      </c>
      <c r="AK8464">
        <v>1351652</v>
      </c>
      <c r="AL8464" s="8" t="s">
        <v>17197</v>
      </c>
      <c r="AM8464" s="10">
        <f t="shared" si="1188"/>
        <v>2015</v>
      </c>
      <c r="AN8464">
        <f t="shared" si="1189"/>
        <v>1</v>
      </c>
      <c r="AO8464">
        <f t="shared" si="1195"/>
        <v>0</v>
      </c>
      <c r="AP8464">
        <f t="shared" si="1190"/>
        <v>1</v>
      </c>
      <c r="AQ8464">
        <f t="shared" si="1191"/>
        <v>0</v>
      </c>
      <c r="AR8464">
        <f t="shared" si="1192"/>
        <v>0</v>
      </c>
      <c r="AS8464">
        <f t="shared" si="1193"/>
        <v>0</v>
      </c>
      <c r="AT8464">
        <f t="shared" si="1194"/>
        <v>0</v>
      </c>
      <c r="AU8464">
        <f t="shared" si="1194"/>
        <v>0</v>
      </c>
      <c r="AV8464" t="str">
        <f t="shared" si="1196"/>
        <v>2021-02-04T18:37:32</v>
      </c>
    </row>
    <row r="8465" spans="1:48" x14ac:dyDescent="0.25">
      <c r="A8465" s="5">
        <v>8536</v>
      </c>
      <c r="B8465" s="5" t="s">
        <v>3821</v>
      </c>
      <c r="C8465" s="5" t="s">
        <v>3822</v>
      </c>
      <c r="D8465" s="6" t="s">
        <v>3823</v>
      </c>
      <c r="E8465">
        <v>11</v>
      </c>
      <c r="F8465" s="7">
        <v>0.3952039906</v>
      </c>
      <c r="G8465" s="7">
        <v>0</v>
      </c>
      <c r="H8465" t="s">
        <v>3824</v>
      </c>
      <c r="I8465">
        <v>0</v>
      </c>
      <c r="J8465">
        <v>0</v>
      </c>
      <c r="K8465">
        <v>20000</v>
      </c>
      <c r="L8465" t="s">
        <v>52</v>
      </c>
      <c r="M8465" s="8" t="s">
        <v>53</v>
      </c>
      <c r="N8465" s="8">
        <v>0.71428571428571397</v>
      </c>
      <c r="O8465">
        <v>0.28571428571428498</v>
      </c>
      <c r="P8465" s="9">
        <v>0.86602540378443904</v>
      </c>
      <c r="Q8465">
        <v>15000</v>
      </c>
      <c r="R8465" s="8"/>
      <c r="S8465" s="8" t="s">
        <v>217</v>
      </c>
      <c r="T8465">
        <v>1292543</v>
      </c>
      <c r="U8465">
        <v>543185</v>
      </c>
      <c r="V8465">
        <v>1302877</v>
      </c>
      <c r="W8465">
        <v>759691</v>
      </c>
      <c r="X8465">
        <v>282426</v>
      </c>
      <c r="Y8465">
        <v>709227</v>
      </c>
      <c r="Z8465">
        <v>332725</v>
      </c>
      <c r="AA8465">
        <v>0</v>
      </c>
      <c r="AB8465">
        <v>0</v>
      </c>
      <c r="AC8465">
        <v>1</v>
      </c>
      <c r="AD8465">
        <v>0</v>
      </c>
      <c r="AE8465">
        <v>2011</v>
      </c>
      <c r="AF8465" t="s">
        <v>68</v>
      </c>
      <c r="AG8465">
        <v>125000</v>
      </c>
      <c r="AH8465" t="s">
        <v>55</v>
      </c>
      <c r="AI8465" t="s">
        <v>55</v>
      </c>
      <c r="AJ8465">
        <v>1</v>
      </c>
      <c r="AK8465">
        <v>11880</v>
      </c>
      <c r="AL8465" s="8" t="s">
        <v>17198</v>
      </c>
      <c r="AM8465" s="10">
        <f t="shared" si="1188"/>
        <v>2018</v>
      </c>
      <c r="AN8465">
        <f t="shared" si="1189"/>
        <v>1</v>
      </c>
      <c r="AO8465">
        <f t="shared" si="1195"/>
        <v>0</v>
      </c>
      <c r="AP8465">
        <f t="shared" si="1190"/>
        <v>0</v>
      </c>
      <c r="AQ8465">
        <f t="shared" si="1191"/>
        <v>1</v>
      </c>
      <c r="AR8465">
        <f t="shared" si="1192"/>
        <v>0</v>
      </c>
      <c r="AS8465">
        <f t="shared" si="1193"/>
        <v>0</v>
      </c>
      <c r="AT8465">
        <f t="shared" si="1194"/>
        <v>0</v>
      </c>
      <c r="AU8465">
        <f t="shared" si="1194"/>
        <v>0</v>
      </c>
      <c r="AV8465" t="str">
        <f t="shared" si="1196"/>
        <v>2021-02-05T13:01:05</v>
      </c>
    </row>
    <row r="8466" spans="1:48" x14ac:dyDescent="0.25">
      <c r="A8466" s="5">
        <v>8537</v>
      </c>
      <c r="B8466" s="5" t="s">
        <v>99</v>
      </c>
      <c r="C8466" s="5" t="s">
        <v>100</v>
      </c>
      <c r="D8466" s="6" t="s">
        <v>101</v>
      </c>
      <c r="E8466">
        <v>43</v>
      </c>
      <c r="F8466" s="7">
        <v>0.24581778609999999</v>
      </c>
      <c r="G8466" s="7">
        <v>0</v>
      </c>
      <c r="H8466" t="s">
        <v>102</v>
      </c>
      <c r="I8466">
        <v>27</v>
      </c>
      <c r="J8466">
        <v>6432</v>
      </c>
      <c r="K8466">
        <v>250000</v>
      </c>
      <c r="L8466" t="s">
        <v>62</v>
      </c>
      <c r="M8466" s="8" t="s">
        <v>63</v>
      </c>
      <c r="N8466" s="8">
        <v>1</v>
      </c>
      <c r="O8466">
        <v>0</v>
      </c>
      <c r="P8466" s="9">
        <v>0</v>
      </c>
      <c r="R8466" s="8"/>
      <c r="S8466" s="8"/>
      <c r="AJ8466">
        <v>1</v>
      </c>
      <c r="AL8466" s="8"/>
      <c r="AM8466" s="10">
        <f t="shared" si="1188"/>
        <v>2006</v>
      </c>
      <c r="AN8466">
        <f t="shared" si="1189"/>
        <v>0</v>
      </c>
      <c r="AO8466">
        <f t="shared" si="1195"/>
        <v>0</v>
      </c>
      <c r="AP8466">
        <f t="shared" si="1190"/>
        <v>1</v>
      </c>
      <c r="AQ8466">
        <f t="shared" si="1191"/>
        <v>0</v>
      </c>
      <c r="AR8466">
        <f t="shared" si="1192"/>
        <v>0</v>
      </c>
      <c r="AS8466">
        <f t="shared" si="1193"/>
        <v>0</v>
      </c>
      <c r="AT8466">
        <f t="shared" si="1194"/>
        <v>0</v>
      </c>
      <c r="AU8466">
        <f t="shared" si="1194"/>
        <v>0</v>
      </c>
      <c r="AV8466">
        <f t="shared" si="1196"/>
        <v>0</v>
      </c>
    </row>
    <row r="8467" spans="1:48" x14ac:dyDescent="0.25">
      <c r="A8467" s="5">
        <v>8538</v>
      </c>
      <c r="B8467" s="5" t="s">
        <v>8937</v>
      </c>
      <c r="C8467" s="5" t="s">
        <v>8938</v>
      </c>
      <c r="D8467" s="6" t="s">
        <v>8939</v>
      </c>
      <c r="E8467">
        <v>3</v>
      </c>
      <c r="F8467" s="7">
        <v>0.3699525401</v>
      </c>
      <c r="G8467" s="7">
        <v>0</v>
      </c>
      <c r="H8467" t="s">
        <v>3009</v>
      </c>
      <c r="I8467">
        <v>0</v>
      </c>
      <c r="J8467">
        <v>0</v>
      </c>
      <c r="K8467">
        <v>50000</v>
      </c>
      <c r="L8467" t="s">
        <v>52</v>
      </c>
      <c r="M8467" s="8" t="s">
        <v>53</v>
      </c>
      <c r="N8467" s="8">
        <v>0.85714285714285698</v>
      </c>
      <c r="O8467">
        <v>0.14285714285714199</v>
      </c>
      <c r="P8467" s="9">
        <v>0</v>
      </c>
      <c r="Q8467">
        <v>30000</v>
      </c>
      <c r="R8467" s="8"/>
      <c r="S8467" s="8"/>
      <c r="AA8467">
        <v>1930319</v>
      </c>
      <c r="AB8467">
        <v>0</v>
      </c>
      <c r="AC8467">
        <v>6</v>
      </c>
      <c r="AD8467">
        <v>0</v>
      </c>
      <c r="AE8467">
        <v>2009</v>
      </c>
      <c r="AF8467" t="s">
        <v>121</v>
      </c>
      <c r="AG8467">
        <v>5000</v>
      </c>
      <c r="AH8467" t="s">
        <v>55</v>
      </c>
      <c r="AI8467" t="s">
        <v>55</v>
      </c>
      <c r="AJ8467">
        <v>1</v>
      </c>
      <c r="AK8467">
        <v>48600</v>
      </c>
      <c r="AL8467" s="8" t="s">
        <v>17199</v>
      </c>
      <c r="AM8467" s="10">
        <f t="shared" si="1188"/>
        <v>2018</v>
      </c>
      <c r="AN8467">
        <f t="shared" si="1189"/>
        <v>1</v>
      </c>
      <c r="AO8467">
        <f t="shared" si="1195"/>
        <v>0</v>
      </c>
      <c r="AP8467">
        <f t="shared" si="1190"/>
        <v>0</v>
      </c>
      <c r="AQ8467">
        <f t="shared" si="1191"/>
        <v>1</v>
      </c>
      <c r="AR8467">
        <f t="shared" si="1192"/>
        <v>0</v>
      </c>
      <c r="AS8467">
        <f t="shared" si="1193"/>
        <v>0</v>
      </c>
      <c r="AT8467">
        <f t="shared" si="1194"/>
        <v>0</v>
      </c>
      <c r="AU8467">
        <f t="shared" si="1194"/>
        <v>0</v>
      </c>
      <c r="AV8467" t="str">
        <f t="shared" si="1196"/>
        <v>2021-02-04T20:57:53</v>
      </c>
    </row>
    <row r="8468" spans="1:48" x14ac:dyDescent="0.25">
      <c r="A8468" s="5">
        <v>8539</v>
      </c>
      <c r="B8468" s="5" t="s">
        <v>5280</v>
      </c>
      <c r="C8468" s="5" t="s">
        <v>5281</v>
      </c>
      <c r="D8468" s="6" t="s">
        <v>5282</v>
      </c>
      <c r="E8468">
        <v>21</v>
      </c>
      <c r="F8468" s="7">
        <v>0.59018846530000002</v>
      </c>
      <c r="G8468" s="7">
        <v>0</v>
      </c>
      <c r="H8468" t="s">
        <v>5196</v>
      </c>
      <c r="I8468">
        <v>73</v>
      </c>
      <c r="J8468">
        <v>100079</v>
      </c>
      <c r="K8468">
        <v>250000</v>
      </c>
      <c r="L8468" t="s">
        <v>52</v>
      </c>
      <c r="M8468" s="8" t="s">
        <v>53</v>
      </c>
      <c r="N8468" s="8">
        <v>0.85714285714285698</v>
      </c>
      <c r="O8468">
        <v>0.14285714285714199</v>
      </c>
      <c r="P8468" s="9">
        <v>-0.86602540378443804</v>
      </c>
      <c r="Q8468">
        <v>250000</v>
      </c>
      <c r="R8468" s="8"/>
      <c r="S8468" s="8" t="s">
        <v>10227</v>
      </c>
      <c r="T8468">
        <v>7613619</v>
      </c>
      <c r="U8468">
        <v>7211017</v>
      </c>
      <c r="V8468">
        <v>8190306</v>
      </c>
      <c r="W8468">
        <v>2308436</v>
      </c>
      <c r="X8468">
        <v>2308436</v>
      </c>
      <c r="Y8468">
        <v>1196922</v>
      </c>
      <c r="Z8468">
        <v>4852975</v>
      </c>
      <c r="AA8468">
        <v>22100381</v>
      </c>
      <c r="AB8468">
        <v>3353922</v>
      </c>
      <c r="AC8468">
        <v>6</v>
      </c>
      <c r="AD8468">
        <v>18746459</v>
      </c>
      <c r="AE8468">
        <v>1998</v>
      </c>
      <c r="AF8468" t="s">
        <v>54</v>
      </c>
      <c r="AG8468">
        <v>20000</v>
      </c>
      <c r="AH8468" t="s">
        <v>55</v>
      </c>
      <c r="AI8468" t="s">
        <v>55</v>
      </c>
      <c r="AJ8468">
        <v>0.93468276149999996</v>
      </c>
      <c r="AK8468">
        <v>405000</v>
      </c>
      <c r="AL8468" s="8" t="s">
        <v>17200</v>
      </c>
      <c r="AM8468" s="10">
        <f t="shared" si="1188"/>
        <v>2013</v>
      </c>
      <c r="AN8468">
        <f t="shared" si="1189"/>
        <v>1</v>
      </c>
      <c r="AO8468">
        <f t="shared" si="1195"/>
        <v>0</v>
      </c>
      <c r="AP8468">
        <f t="shared" si="1190"/>
        <v>0</v>
      </c>
      <c r="AQ8468">
        <f t="shared" si="1191"/>
        <v>1</v>
      </c>
      <c r="AR8468">
        <f t="shared" si="1192"/>
        <v>0</v>
      </c>
      <c r="AS8468">
        <f t="shared" si="1193"/>
        <v>0</v>
      </c>
      <c r="AT8468">
        <f t="shared" si="1194"/>
        <v>0</v>
      </c>
      <c r="AU8468">
        <f t="shared" si="1194"/>
        <v>0</v>
      </c>
      <c r="AV8468" t="str">
        <f t="shared" si="1196"/>
        <v>2021-02-04T20:20:56</v>
      </c>
    </row>
    <row r="8469" spans="1:48" x14ac:dyDescent="0.25">
      <c r="A8469" s="5">
        <v>8540</v>
      </c>
      <c r="B8469" s="5" t="s">
        <v>8459</v>
      </c>
      <c r="C8469" s="5" t="s">
        <v>8460</v>
      </c>
      <c r="D8469" s="6" t="s">
        <v>8461</v>
      </c>
      <c r="E8469">
        <v>5</v>
      </c>
      <c r="F8469" s="7">
        <v>0.23649037040000001</v>
      </c>
      <c r="G8469" s="7">
        <v>0</v>
      </c>
      <c r="H8469" t="s">
        <v>3551</v>
      </c>
      <c r="I8469">
        <v>54</v>
      </c>
      <c r="J8469">
        <v>33750</v>
      </c>
      <c r="K8469">
        <v>100000</v>
      </c>
      <c r="L8469" t="s">
        <v>7359</v>
      </c>
      <c r="M8469" s="8" t="s">
        <v>63</v>
      </c>
      <c r="N8469" s="8">
        <v>1</v>
      </c>
      <c r="O8469">
        <v>0</v>
      </c>
      <c r="P8469" s="9">
        <v>0</v>
      </c>
      <c r="R8469" s="8"/>
      <c r="S8469" s="8"/>
      <c r="AJ8469">
        <v>1</v>
      </c>
      <c r="AL8469" s="8"/>
      <c r="AM8469" s="10">
        <f t="shared" si="1188"/>
        <v>2019</v>
      </c>
      <c r="AN8469">
        <f t="shared" si="1189"/>
        <v>0</v>
      </c>
      <c r="AO8469">
        <f t="shared" si="1195"/>
        <v>0</v>
      </c>
      <c r="AP8469">
        <f t="shared" si="1190"/>
        <v>1</v>
      </c>
      <c r="AQ8469">
        <f t="shared" si="1191"/>
        <v>0</v>
      </c>
      <c r="AR8469">
        <f t="shared" si="1192"/>
        <v>0</v>
      </c>
      <c r="AS8469">
        <f t="shared" si="1193"/>
        <v>0</v>
      </c>
      <c r="AT8469">
        <f t="shared" si="1194"/>
        <v>0</v>
      </c>
      <c r="AU8469">
        <f t="shared" si="1194"/>
        <v>0</v>
      </c>
      <c r="AV8469">
        <f t="shared" si="1196"/>
        <v>0</v>
      </c>
    </row>
    <row r="8470" spans="1:48" x14ac:dyDescent="0.25">
      <c r="A8470" s="5">
        <v>8541</v>
      </c>
      <c r="B8470" s="5" t="s">
        <v>1284</v>
      </c>
      <c r="C8470" s="5" t="s">
        <v>1285</v>
      </c>
      <c r="D8470" s="6" t="s">
        <v>1286</v>
      </c>
      <c r="E8470">
        <v>0</v>
      </c>
      <c r="F8470" s="7">
        <v>0.36887854329999997</v>
      </c>
      <c r="G8470" s="7">
        <v>0</v>
      </c>
      <c r="H8470" t="s">
        <v>1287</v>
      </c>
      <c r="I8470">
        <v>0</v>
      </c>
      <c r="J8470">
        <v>0</v>
      </c>
      <c r="K8470">
        <v>50000</v>
      </c>
      <c r="L8470" t="s">
        <v>52</v>
      </c>
      <c r="M8470" s="8" t="s">
        <v>53</v>
      </c>
      <c r="N8470" s="8">
        <v>0.85714285714285698</v>
      </c>
      <c r="O8470">
        <v>0.14285714285714199</v>
      </c>
      <c r="P8470" s="9">
        <v>0</v>
      </c>
      <c r="Q8470">
        <v>50000</v>
      </c>
      <c r="R8470" s="8"/>
      <c r="S8470" s="8"/>
      <c r="AA8470">
        <v>20246107</v>
      </c>
      <c r="AB8470">
        <v>0</v>
      </c>
      <c r="AC8470">
        <v>12</v>
      </c>
      <c r="AD8470">
        <v>0</v>
      </c>
      <c r="AE8470">
        <v>1986</v>
      </c>
      <c r="AF8470" t="s">
        <v>54</v>
      </c>
      <c r="AG8470">
        <v>300000</v>
      </c>
      <c r="AH8470" t="s">
        <v>55</v>
      </c>
      <c r="AI8470" t="s">
        <v>55</v>
      </c>
      <c r="AJ8470">
        <v>1</v>
      </c>
      <c r="AK8470">
        <v>480600</v>
      </c>
      <c r="AL8470" s="8" t="s">
        <v>17201</v>
      </c>
      <c r="AM8470" s="10">
        <f t="shared" si="1188"/>
        <v>2013</v>
      </c>
      <c r="AN8470">
        <f t="shared" si="1189"/>
        <v>1</v>
      </c>
      <c r="AO8470">
        <f t="shared" si="1195"/>
        <v>0</v>
      </c>
      <c r="AP8470">
        <f t="shared" si="1190"/>
        <v>0</v>
      </c>
      <c r="AQ8470">
        <f t="shared" si="1191"/>
        <v>1</v>
      </c>
      <c r="AR8470">
        <f t="shared" si="1192"/>
        <v>0</v>
      </c>
      <c r="AS8470">
        <f t="shared" si="1193"/>
        <v>0</v>
      </c>
      <c r="AT8470">
        <f t="shared" si="1194"/>
        <v>0</v>
      </c>
      <c r="AU8470">
        <f t="shared" si="1194"/>
        <v>0</v>
      </c>
      <c r="AV8470" t="str">
        <f t="shared" si="1196"/>
        <v>2021-02-05T13:02:49</v>
      </c>
    </row>
    <row r="8471" spans="1:48" x14ac:dyDescent="0.25">
      <c r="A8471" s="5">
        <v>8542</v>
      </c>
      <c r="B8471" s="5" t="s">
        <v>8459</v>
      </c>
      <c r="C8471" s="5" t="s">
        <v>8460</v>
      </c>
      <c r="D8471" s="6" t="s">
        <v>8461</v>
      </c>
      <c r="E8471">
        <v>5</v>
      </c>
      <c r="F8471" s="7">
        <v>0.23649037040000001</v>
      </c>
      <c r="G8471" s="7">
        <v>0</v>
      </c>
      <c r="H8471" t="s">
        <v>3551</v>
      </c>
      <c r="I8471">
        <v>54</v>
      </c>
      <c r="J8471">
        <v>33750</v>
      </c>
      <c r="K8471">
        <v>100000</v>
      </c>
      <c r="L8471" t="s">
        <v>52</v>
      </c>
      <c r="M8471" s="8" t="s">
        <v>53</v>
      </c>
      <c r="N8471" s="8">
        <v>0.69642857142857095</v>
      </c>
      <c r="O8471">
        <v>0.30357142857142799</v>
      </c>
      <c r="P8471" s="9">
        <v>0</v>
      </c>
      <c r="Q8471">
        <v>35000</v>
      </c>
      <c r="R8471" s="8"/>
      <c r="S8471" s="8" t="s">
        <v>16691</v>
      </c>
      <c r="T8471">
        <v>768172</v>
      </c>
      <c r="U8471">
        <v>314870</v>
      </c>
      <c r="V8471">
        <v>926417</v>
      </c>
      <c r="W8471">
        <v>509112</v>
      </c>
      <c r="X8471">
        <v>96097</v>
      </c>
      <c r="Y8471">
        <v>389963</v>
      </c>
      <c r="Z8471">
        <v>40350</v>
      </c>
      <c r="AA8471">
        <v>1811484</v>
      </c>
      <c r="AB8471">
        <v>964080</v>
      </c>
      <c r="AC8471">
        <v>12</v>
      </c>
      <c r="AD8471">
        <v>847404</v>
      </c>
      <c r="AE8471">
        <v>2017</v>
      </c>
      <c r="AF8471" t="s">
        <v>126</v>
      </c>
      <c r="AG8471">
        <v>100000</v>
      </c>
      <c r="AH8471" t="s">
        <v>55</v>
      </c>
      <c r="AI8471" t="s">
        <v>56</v>
      </c>
      <c r="AJ8471">
        <v>1</v>
      </c>
      <c r="AK8471">
        <v>102571</v>
      </c>
      <c r="AL8471" s="8" t="s">
        <v>17202</v>
      </c>
      <c r="AM8471" s="10">
        <f t="shared" si="1188"/>
        <v>2019</v>
      </c>
      <c r="AN8471">
        <f t="shared" si="1189"/>
        <v>1</v>
      </c>
      <c r="AO8471">
        <f t="shared" si="1195"/>
        <v>0</v>
      </c>
      <c r="AP8471">
        <f t="shared" si="1190"/>
        <v>0</v>
      </c>
      <c r="AQ8471">
        <f t="shared" si="1191"/>
        <v>1</v>
      </c>
      <c r="AR8471">
        <f t="shared" si="1192"/>
        <v>0</v>
      </c>
      <c r="AS8471">
        <f t="shared" si="1193"/>
        <v>0</v>
      </c>
      <c r="AT8471">
        <f t="shared" si="1194"/>
        <v>0</v>
      </c>
      <c r="AU8471">
        <f t="shared" si="1194"/>
        <v>1</v>
      </c>
      <c r="AV8471" t="str">
        <f t="shared" si="1196"/>
        <v>2021-02-04T20:25:17</v>
      </c>
    </row>
    <row r="8472" spans="1:48" x14ac:dyDescent="0.25">
      <c r="A8472" s="5">
        <v>8543</v>
      </c>
      <c r="B8472" s="5" t="s">
        <v>416</v>
      </c>
      <c r="C8472" s="5" t="s">
        <v>417</v>
      </c>
      <c r="D8472" s="6" t="s">
        <v>418</v>
      </c>
      <c r="E8472">
        <v>16</v>
      </c>
      <c r="F8472" s="7">
        <v>0.63875428570000004</v>
      </c>
      <c r="G8472" s="7">
        <v>0</v>
      </c>
      <c r="H8472" t="s">
        <v>419</v>
      </c>
      <c r="I8472">
        <v>23</v>
      </c>
      <c r="J8472">
        <v>7000</v>
      </c>
      <c r="K8472">
        <v>25000</v>
      </c>
      <c r="L8472" t="s">
        <v>52</v>
      </c>
      <c r="M8472" s="8" t="s">
        <v>53</v>
      </c>
      <c r="N8472" s="8">
        <v>0.76785714285714202</v>
      </c>
      <c r="O8472">
        <v>0.23214285714285701</v>
      </c>
      <c r="P8472" s="9">
        <v>0.24154782631997199</v>
      </c>
      <c r="Q8472">
        <v>25000</v>
      </c>
      <c r="R8472" s="8"/>
      <c r="S8472" s="8"/>
      <c r="AA8472">
        <v>1913693</v>
      </c>
      <c r="AB8472">
        <v>0</v>
      </c>
      <c r="AC8472">
        <v>12</v>
      </c>
      <c r="AD8472">
        <v>0</v>
      </c>
      <c r="AE8472">
        <v>1987</v>
      </c>
      <c r="AF8472" t="s">
        <v>54</v>
      </c>
      <c r="AG8472">
        <v>300000</v>
      </c>
      <c r="AH8472" t="s">
        <v>55</v>
      </c>
      <c r="AI8472" t="s">
        <v>55</v>
      </c>
      <c r="AJ8472">
        <v>1</v>
      </c>
      <c r="AK8472">
        <v>222000</v>
      </c>
      <c r="AL8472" s="8" t="s">
        <v>17203</v>
      </c>
      <c r="AM8472" s="10">
        <f t="shared" si="1188"/>
        <v>2018</v>
      </c>
      <c r="AN8472">
        <f t="shared" si="1189"/>
        <v>1</v>
      </c>
      <c r="AO8472">
        <f t="shared" si="1195"/>
        <v>0</v>
      </c>
      <c r="AP8472">
        <f t="shared" si="1190"/>
        <v>0</v>
      </c>
      <c r="AQ8472">
        <f t="shared" si="1191"/>
        <v>1</v>
      </c>
      <c r="AR8472">
        <f t="shared" si="1192"/>
        <v>0</v>
      </c>
      <c r="AS8472">
        <f t="shared" si="1193"/>
        <v>0</v>
      </c>
      <c r="AT8472">
        <f t="shared" si="1194"/>
        <v>0</v>
      </c>
      <c r="AU8472">
        <f t="shared" si="1194"/>
        <v>0</v>
      </c>
      <c r="AV8472" t="str">
        <f t="shared" si="1196"/>
        <v>2021-02-05T13:03:37</v>
      </c>
    </row>
    <row r="8473" spans="1:48" x14ac:dyDescent="0.25">
      <c r="A8473" s="5">
        <v>8544</v>
      </c>
      <c r="B8473" s="5" t="s">
        <v>8353</v>
      </c>
      <c r="C8473" s="5" t="s">
        <v>8354</v>
      </c>
      <c r="D8473" s="6" t="s">
        <v>8355</v>
      </c>
      <c r="E8473">
        <v>0</v>
      </c>
      <c r="F8473" s="7">
        <v>0.28520808679999998</v>
      </c>
      <c r="G8473" s="7">
        <v>0</v>
      </c>
      <c r="H8473" t="s">
        <v>2916</v>
      </c>
      <c r="I8473">
        <v>0</v>
      </c>
      <c r="J8473">
        <v>0</v>
      </c>
      <c r="K8473">
        <v>35000</v>
      </c>
      <c r="L8473" t="s">
        <v>52</v>
      </c>
      <c r="M8473" s="8" t="s">
        <v>53</v>
      </c>
      <c r="N8473" s="8">
        <v>0.85714285714285698</v>
      </c>
      <c r="O8473">
        <v>0.14285714285714199</v>
      </c>
      <c r="P8473" s="9">
        <v>0</v>
      </c>
      <c r="Q8473">
        <v>35000</v>
      </c>
      <c r="R8473" s="8"/>
      <c r="S8473" s="8"/>
      <c r="AA8473">
        <v>25764059</v>
      </c>
      <c r="AB8473">
        <v>0</v>
      </c>
      <c r="AC8473">
        <v>12</v>
      </c>
      <c r="AD8473">
        <v>0</v>
      </c>
      <c r="AE8473">
        <v>2010</v>
      </c>
      <c r="AF8473" t="s">
        <v>121</v>
      </c>
      <c r="AG8473">
        <v>700000</v>
      </c>
      <c r="AH8473" t="s">
        <v>55</v>
      </c>
      <c r="AI8473" t="s">
        <v>55</v>
      </c>
      <c r="AJ8473">
        <v>1</v>
      </c>
      <c r="AK8473">
        <v>310500</v>
      </c>
      <c r="AL8473" s="8" t="s">
        <v>17204</v>
      </c>
      <c r="AM8473" s="10">
        <f t="shared" si="1188"/>
        <v>2017</v>
      </c>
      <c r="AN8473">
        <f t="shared" si="1189"/>
        <v>1</v>
      </c>
      <c r="AO8473">
        <f t="shared" si="1195"/>
        <v>0</v>
      </c>
      <c r="AP8473">
        <f t="shared" si="1190"/>
        <v>0</v>
      </c>
      <c r="AQ8473">
        <f t="shared" si="1191"/>
        <v>1</v>
      </c>
      <c r="AR8473">
        <f t="shared" si="1192"/>
        <v>0</v>
      </c>
      <c r="AS8473">
        <f t="shared" si="1193"/>
        <v>0</v>
      </c>
      <c r="AT8473">
        <f t="shared" si="1194"/>
        <v>0</v>
      </c>
      <c r="AU8473">
        <f t="shared" si="1194"/>
        <v>0</v>
      </c>
      <c r="AV8473" t="str">
        <f t="shared" si="1196"/>
        <v>2021-02-05T13:12:22</v>
      </c>
    </row>
    <row r="8474" spans="1:48" x14ac:dyDescent="0.25">
      <c r="A8474" s="5">
        <v>2900</v>
      </c>
      <c r="B8474" s="5" t="s">
        <v>4770</v>
      </c>
      <c r="C8474" s="5" t="s">
        <v>4771</v>
      </c>
      <c r="D8474" s="6" t="s">
        <v>4772</v>
      </c>
      <c r="E8474">
        <v>74</v>
      </c>
      <c r="F8474" s="7">
        <v>0.39874559580000002</v>
      </c>
      <c r="G8474" s="7">
        <v>0</v>
      </c>
      <c r="H8474" t="s">
        <v>4773</v>
      </c>
      <c r="I8474">
        <v>0</v>
      </c>
      <c r="J8474">
        <v>58080</v>
      </c>
      <c r="K8474" s="12">
        <v>145000</v>
      </c>
      <c r="L8474" t="s">
        <v>62</v>
      </c>
      <c r="M8474" s="8" t="s">
        <v>63</v>
      </c>
      <c r="N8474" s="8">
        <v>1</v>
      </c>
      <c r="O8474" s="7">
        <v>0</v>
      </c>
      <c r="P8474" s="9">
        <v>0</v>
      </c>
      <c r="Q8474" s="12"/>
      <c r="R8474" s="8"/>
      <c r="S8474" s="8"/>
      <c r="AJ8474">
        <v>1</v>
      </c>
      <c r="AL8474" s="8"/>
      <c r="AM8474" s="10">
        <f t="shared" si="1188"/>
        <v>2009</v>
      </c>
      <c r="AN8474">
        <f t="shared" si="1189"/>
        <v>0</v>
      </c>
      <c r="AO8474">
        <f t="shared" si="1195"/>
        <v>0</v>
      </c>
      <c r="AP8474">
        <f t="shared" si="1190"/>
        <v>1</v>
      </c>
      <c r="AQ8474">
        <f t="shared" si="1191"/>
        <v>0</v>
      </c>
      <c r="AR8474">
        <f t="shared" si="1192"/>
        <v>0</v>
      </c>
      <c r="AS8474">
        <f t="shared" si="1193"/>
        <v>0</v>
      </c>
      <c r="AT8474">
        <f t="shared" si="1194"/>
        <v>0</v>
      </c>
      <c r="AU8474">
        <f t="shared" si="1194"/>
        <v>0</v>
      </c>
      <c r="AV8474">
        <f t="shared" si="1196"/>
        <v>0</v>
      </c>
    </row>
    <row r="8475" spans="1:48" x14ac:dyDescent="0.25">
      <c r="A8475" s="5">
        <v>8546</v>
      </c>
      <c r="B8475" s="5" t="s">
        <v>2558</v>
      </c>
      <c r="C8475" s="5" t="s">
        <v>2559</v>
      </c>
      <c r="D8475" s="6" t="s">
        <v>2560</v>
      </c>
      <c r="E8475">
        <v>53</v>
      </c>
      <c r="F8475" s="7">
        <v>0.52424730460000002</v>
      </c>
      <c r="G8475" s="7">
        <v>0</v>
      </c>
      <c r="H8475" t="s">
        <v>2561</v>
      </c>
      <c r="I8475">
        <v>0</v>
      </c>
      <c r="J8475">
        <v>54675</v>
      </c>
      <c r="K8475">
        <v>150000</v>
      </c>
      <c r="L8475" t="s">
        <v>52</v>
      </c>
      <c r="M8475" s="8" t="s">
        <v>53</v>
      </c>
      <c r="N8475" s="8">
        <v>0.75</v>
      </c>
      <c r="O8475">
        <v>0.25</v>
      </c>
      <c r="P8475" s="9">
        <v>-0.97164224607953797</v>
      </c>
      <c r="Q8475">
        <v>150000</v>
      </c>
      <c r="R8475" s="8"/>
      <c r="S8475" s="8" t="s">
        <v>16691</v>
      </c>
      <c r="T8475">
        <v>15067493</v>
      </c>
      <c r="U8475">
        <v>7307629</v>
      </c>
      <c r="V8475">
        <v>15090079</v>
      </c>
      <c r="W8475">
        <v>5731420</v>
      </c>
      <c r="X8475">
        <v>487500</v>
      </c>
      <c r="Y8475">
        <v>4761753</v>
      </c>
      <c r="Z8475">
        <v>3315109</v>
      </c>
      <c r="AA8475">
        <v>20715878</v>
      </c>
      <c r="AB8475">
        <v>6447761</v>
      </c>
      <c r="AC8475">
        <v>12</v>
      </c>
      <c r="AD8475">
        <v>14268117</v>
      </c>
      <c r="AE8475">
        <v>2013</v>
      </c>
      <c r="AF8475" t="s">
        <v>68</v>
      </c>
      <c r="AG8475">
        <v>1500000</v>
      </c>
      <c r="AH8475" t="s">
        <v>55</v>
      </c>
      <c r="AI8475" t="s">
        <v>56</v>
      </c>
      <c r="AJ8475">
        <v>0.84022162050000004</v>
      </c>
      <c r="AK8475">
        <v>896000</v>
      </c>
      <c r="AL8475" s="8" t="s">
        <v>17205</v>
      </c>
      <c r="AM8475" s="10">
        <f t="shared" si="1188"/>
        <v>2015</v>
      </c>
      <c r="AN8475">
        <f t="shared" si="1189"/>
        <v>1</v>
      </c>
      <c r="AO8475">
        <f t="shared" si="1195"/>
        <v>0</v>
      </c>
      <c r="AP8475">
        <f t="shared" si="1190"/>
        <v>0</v>
      </c>
      <c r="AQ8475">
        <f t="shared" si="1191"/>
        <v>1</v>
      </c>
      <c r="AR8475">
        <f t="shared" si="1192"/>
        <v>0</v>
      </c>
      <c r="AS8475">
        <f t="shared" si="1193"/>
        <v>0</v>
      </c>
      <c r="AT8475">
        <f t="shared" si="1194"/>
        <v>0</v>
      </c>
      <c r="AU8475">
        <f t="shared" si="1194"/>
        <v>1</v>
      </c>
      <c r="AV8475" t="str">
        <f t="shared" si="1196"/>
        <v>2021-02-04T20:56:33</v>
      </c>
    </row>
    <row r="8476" spans="1:48" x14ac:dyDescent="0.25">
      <c r="A8476" s="5">
        <v>8547</v>
      </c>
      <c r="B8476" s="5" t="s">
        <v>2521</v>
      </c>
      <c r="C8476" s="5" t="s">
        <v>2522</v>
      </c>
      <c r="D8476" s="6" t="s">
        <v>2523</v>
      </c>
      <c r="E8476">
        <v>5</v>
      </c>
      <c r="F8476" s="7">
        <v>0.42426676149999998</v>
      </c>
      <c r="G8476" s="7">
        <v>0</v>
      </c>
      <c r="H8476" t="s">
        <v>2524</v>
      </c>
      <c r="I8476">
        <v>34</v>
      </c>
      <c r="J8476">
        <v>182860</v>
      </c>
      <c r="K8476">
        <v>348000</v>
      </c>
      <c r="L8476" t="s">
        <v>52</v>
      </c>
      <c r="M8476" s="8" t="s">
        <v>63</v>
      </c>
      <c r="N8476" s="8">
        <v>0.91071428571428503</v>
      </c>
      <c r="O8476">
        <v>8.9285714285714204E-2</v>
      </c>
      <c r="P8476" s="9">
        <v>0.86602540378443904</v>
      </c>
      <c r="Q8476">
        <v>348000</v>
      </c>
      <c r="R8476" s="8"/>
      <c r="S8476" s="8" t="s">
        <v>329</v>
      </c>
      <c r="T8476">
        <v>5414669</v>
      </c>
      <c r="U8476">
        <v>966854</v>
      </c>
      <c r="V8476">
        <v>5772110</v>
      </c>
      <c r="W8476">
        <v>4587218</v>
      </c>
      <c r="X8476">
        <v>130800</v>
      </c>
      <c r="Y8476">
        <v>1145332</v>
      </c>
      <c r="Z8476">
        <v>763469</v>
      </c>
      <c r="AA8476">
        <v>10637253</v>
      </c>
      <c r="AB8476">
        <v>2915516</v>
      </c>
      <c r="AC8476">
        <v>12</v>
      </c>
      <c r="AD8476">
        <v>7721737</v>
      </c>
      <c r="AE8476">
        <v>2010</v>
      </c>
      <c r="AF8476" t="s">
        <v>121</v>
      </c>
      <c r="AG8476">
        <v>60000</v>
      </c>
      <c r="AH8476" t="s">
        <v>55</v>
      </c>
      <c r="AI8476" t="s">
        <v>55</v>
      </c>
      <c r="AJ8476">
        <v>1</v>
      </c>
      <c r="AK8476">
        <v>136000</v>
      </c>
      <c r="AL8476" s="8" t="s">
        <v>17206</v>
      </c>
      <c r="AM8476" s="10">
        <f t="shared" si="1188"/>
        <v>2010</v>
      </c>
      <c r="AN8476">
        <f t="shared" si="1189"/>
        <v>1</v>
      </c>
      <c r="AO8476">
        <f t="shared" si="1195"/>
        <v>0</v>
      </c>
      <c r="AP8476">
        <f t="shared" si="1190"/>
        <v>1</v>
      </c>
      <c r="AQ8476">
        <f t="shared" si="1191"/>
        <v>0</v>
      </c>
      <c r="AR8476">
        <f t="shared" si="1192"/>
        <v>0</v>
      </c>
      <c r="AS8476">
        <f t="shared" si="1193"/>
        <v>0</v>
      </c>
      <c r="AT8476">
        <f t="shared" si="1194"/>
        <v>0</v>
      </c>
      <c r="AU8476">
        <f t="shared" si="1194"/>
        <v>0</v>
      </c>
      <c r="AV8476" t="str">
        <f t="shared" si="1196"/>
        <v>2021-02-05T13:13:04</v>
      </c>
    </row>
    <row r="8477" spans="1:48" x14ac:dyDescent="0.25">
      <c r="A8477" s="5">
        <v>8548</v>
      </c>
      <c r="B8477" s="5" t="s">
        <v>17207</v>
      </c>
      <c r="C8477" s="5" t="s">
        <v>17208</v>
      </c>
      <c r="D8477" s="6" t="s">
        <v>17209</v>
      </c>
      <c r="E8477">
        <v>0</v>
      </c>
      <c r="F8477" s="7">
        <v>0.55884747889999997</v>
      </c>
      <c r="G8477" s="7">
        <v>0</v>
      </c>
      <c r="H8477" t="s">
        <v>6657</v>
      </c>
      <c r="I8477">
        <v>0</v>
      </c>
      <c r="J8477">
        <v>0</v>
      </c>
      <c r="K8477">
        <v>60000</v>
      </c>
      <c r="L8477" t="s">
        <v>52</v>
      </c>
      <c r="M8477" s="8" t="s">
        <v>63</v>
      </c>
      <c r="N8477" s="8">
        <v>0.91071428571428503</v>
      </c>
      <c r="O8477">
        <v>8.9285714285714204E-2</v>
      </c>
      <c r="P8477" s="9">
        <v>0</v>
      </c>
      <c r="Q8477">
        <v>60000</v>
      </c>
      <c r="R8477" s="8"/>
      <c r="S8477" s="8" t="s">
        <v>5589</v>
      </c>
      <c r="T8477">
        <v>24140230</v>
      </c>
      <c r="U8477">
        <v>12513034</v>
      </c>
      <c r="V8477">
        <v>24140230</v>
      </c>
      <c r="W8477">
        <v>19097924</v>
      </c>
      <c r="X8477">
        <v>983222</v>
      </c>
      <c r="Y8477">
        <v>8857211</v>
      </c>
      <c r="Z8477">
        <v>6014779</v>
      </c>
      <c r="AA8477">
        <v>14235895</v>
      </c>
      <c r="AB8477">
        <v>5697693</v>
      </c>
      <c r="AC8477">
        <v>9</v>
      </c>
      <c r="AD8477">
        <v>8538202</v>
      </c>
      <c r="AE8477">
        <v>1993</v>
      </c>
      <c r="AF8477" t="s">
        <v>54</v>
      </c>
      <c r="AG8477">
        <v>5490041</v>
      </c>
      <c r="AH8477" t="s">
        <v>55</v>
      </c>
      <c r="AI8477" t="s">
        <v>55</v>
      </c>
      <c r="AJ8477">
        <v>1</v>
      </c>
      <c r="AK8477">
        <v>5236696</v>
      </c>
      <c r="AL8477" s="8" t="s">
        <v>17210</v>
      </c>
      <c r="AM8477" s="10">
        <f t="shared" si="1188"/>
        <v>2018</v>
      </c>
      <c r="AN8477">
        <f t="shared" si="1189"/>
        <v>1</v>
      </c>
      <c r="AO8477">
        <f t="shared" si="1195"/>
        <v>0</v>
      </c>
      <c r="AP8477">
        <f t="shared" si="1190"/>
        <v>1</v>
      </c>
      <c r="AQ8477">
        <f t="shared" si="1191"/>
        <v>0</v>
      </c>
      <c r="AR8477">
        <f t="shared" si="1192"/>
        <v>0</v>
      </c>
      <c r="AS8477">
        <f t="shared" si="1193"/>
        <v>0</v>
      </c>
      <c r="AT8477">
        <f t="shared" si="1194"/>
        <v>0</v>
      </c>
      <c r="AU8477">
        <f t="shared" si="1194"/>
        <v>0</v>
      </c>
      <c r="AV8477" t="str">
        <f t="shared" si="1196"/>
        <v>2021-02-05T13:25:38</v>
      </c>
    </row>
    <row r="8478" spans="1:48" x14ac:dyDescent="0.25">
      <c r="A8478" s="5">
        <v>8549</v>
      </c>
      <c r="B8478" s="5" t="s">
        <v>17211</v>
      </c>
      <c r="C8478" s="5" t="s">
        <v>17212</v>
      </c>
      <c r="D8478" s="6" t="s">
        <v>17213</v>
      </c>
      <c r="E8478">
        <v>0</v>
      </c>
      <c r="F8478" s="7">
        <v>0.56882978719999999</v>
      </c>
      <c r="G8478" s="7">
        <v>0</v>
      </c>
      <c r="H8478" t="s">
        <v>17214</v>
      </c>
      <c r="I8478">
        <v>0</v>
      </c>
      <c r="J8478">
        <v>0</v>
      </c>
      <c r="K8478">
        <v>20000</v>
      </c>
      <c r="L8478" t="s">
        <v>52</v>
      </c>
      <c r="M8478" s="8" t="s">
        <v>63</v>
      </c>
      <c r="N8478" s="8">
        <v>0.89285714285714202</v>
      </c>
      <c r="O8478">
        <v>0.107142857142857</v>
      </c>
      <c r="P8478" s="9">
        <v>0</v>
      </c>
      <c r="Q8478">
        <v>10000</v>
      </c>
      <c r="R8478" s="8"/>
      <c r="S8478" s="8"/>
      <c r="AA8478">
        <v>1527900</v>
      </c>
      <c r="AB8478">
        <v>0</v>
      </c>
      <c r="AC8478">
        <v>12</v>
      </c>
      <c r="AD8478">
        <v>0</v>
      </c>
      <c r="AE8478">
        <v>1989</v>
      </c>
      <c r="AF8478" t="s">
        <v>54</v>
      </c>
      <c r="AG8478">
        <v>5000</v>
      </c>
      <c r="AH8478" t="s">
        <v>55</v>
      </c>
      <c r="AI8478" t="s">
        <v>55</v>
      </c>
      <c r="AJ8478">
        <v>1</v>
      </c>
      <c r="AK8478">
        <v>4400</v>
      </c>
      <c r="AL8478" s="8" t="s">
        <v>17215</v>
      </c>
      <c r="AM8478" s="10">
        <f t="shared" si="1188"/>
        <v>2021</v>
      </c>
      <c r="AN8478">
        <f t="shared" si="1189"/>
        <v>1</v>
      </c>
      <c r="AO8478">
        <f t="shared" si="1195"/>
        <v>0</v>
      </c>
      <c r="AP8478">
        <f t="shared" si="1190"/>
        <v>1</v>
      </c>
      <c r="AQ8478">
        <f t="shared" si="1191"/>
        <v>0</v>
      </c>
      <c r="AR8478">
        <f t="shared" si="1192"/>
        <v>0</v>
      </c>
      <c r="AS8478">
        <f t="shared" si="1193"/>
        <v>0</v>
      </c>
      <c r="AT8478">
        <f t="shared" si="1194"/>
        <v>0</v>
      </c>
      <c r="AU8478">
        <f t="shared" si="1194"/>
        <v>0</v>
      </c>
      <c r="AV8478" t="str">
        <f t="shared" si="1196"/>
        <v>2021-02-05T13:26:02</v>
      </c>
    </row>
    <row r="8479" spans="1:48" x14ac:dyDescent="0.25">
      <c r="A8479" s="5">
        <v>8550</v>
      </c>
      <c r="B8479" s="5" t="s">
        <v>7226</v>
      </c>
      <c r="C8479" s="5" t="s">
        <v>7227</v>
      </c>
      <c r="D8479" s="6" t="s">
        <v>7228</v>
      </c>
      <c r="E8479">
        <v>4</v>
      </c>
      <c r="F8479" s="7">
        <v>0.51860385440000001</v>
      </c>
      <c r="G8479" s="7">
        <v>0</v>
      </c>
      <c r="H8479" t="s">
        <v>7077</v>
      </c>
      <c r="I8479">
        <v>0</v>
      </c>
      <c r="J8479">
        <v>0</v>
      </c>
      <c r="K8479">
        <v>49900</v>
      </c>
      <c r="L8479" t="s">
        <v>52</v>
      </c>
      <c r="M8479" s="8" t="s">
        <v>53</v>
      </c>
      <c r="N8479" s="8">
        <v>0.85714285714285698</v>
      </c>
      <c r="O8479">
        <v>0.14285714285714199</v>
      </c>
      <c r="P8479" s="9">
        <v>0.86602540378443904</v>
      </c>
      <c r="Q8479">
        <v>49900</v>
      </c>
      <c r="R8479" s="8"/>
      <c r="S8479" s="8"/>
      <c r="AA8479">
        <v>238577387</v>
      </c>
      <c r="AB8479">
        <v>0</v>
      </c>
      <c r="AC8479">
        <v>12</v>
      </c>
      <c r="AD8479">
        <v>0</v>
      </c>
      <c r="AE8479">
        <v>1966</v>
      </c>
      <c r="AF8479" t="s">
        <v>54</v>
      </c>
      <c r="AG8479">
        <v>2</v>
      </c>
      <c r="AH8479" t="s">
        <v>55</v>
      </c>
      <c r="AI8479" t="s">
        <v>55</v>
      </c>
      <c r="AJ8479">
        <v>1</v>
      </c>
      <c r="AK8479">
        <v>26677120</v>
      </c>
      <c r="AL8479" s="8" t="s">
        <v>17216</v>
      </c>
      <c r="AM8479" s="10">
        <f t="shared" si="1188"/>
        <v>2018</v>
      </c>
      <c r="AN8479">
        <f t="shared" si="1189"/>
        <v>1</v>
      </c>
      <c r="AO8479">
        <f t="shared" si="1195"/>
        <v>0</v>
      </c>
      <c r="AP8479">
        <f t="shared" si="1190"/>
        <v>0</v>
      </c>
      <c r="AQ8479">
        <f t="shared" si="1191"/>
        <v>1</v>
      </c>
      <c r="AR8479">
        <f t="shared" si="1192"/>
        <v>0</v>
      </c>
      <c r="AS8479">
        <f t="shared" si="1193"/>
        <v>0</v>
      </c>
      <c r="AT8479">
        <f t="shared" si="1194"/>
        <v>0</v>
      </c>
      <c r="AU8479">
        <f t="shared" si="1194"/>
        <v>0</v>
      </c>
      <c r="AV8479" t="str">
        <f t="shared" si="1196"/>
        <v>2021-02-05T13:33:25</v>
      </c>
    </row>
    <row r="8480" spans="1:48" x14ac:dyDescent="0.25">
      <c r="A8480" s="5">
        <v>8551</v>
      </c>
      <c r="B8480" s="5" t="s">
        <v>2471</v>
      </c>
      <c r="C8480" s="5" t="s">
        <v>2472</v>
      </c>
      <c r="D8480" s="6" t="s">
        <v>2473</v>
      </c>
      <c r="E8480">
        <v>3</v>
      </c>
      <c r="F8480" s="7">
        <v>0.59605677990000006</v>
      </c>
      <c r="G8480" s="7">
        <v>0</v>
      </c>
      <c r="H8480" t="s">
        <v>2474</v>
      </c>
      <c r="I8480">
        <v>0</v>
      </c>
      <c r="J8480">
        <v>0</v>
      </c>
      <c r="K8480">
        <v>20000</v>
      </c>
      <c r="L8480" t="s">
        <v>62</v>
      </c>
      <c r="M8480" s="8" t="s">
        <v>63</v>
      </c>
      <c r="N8480" s="8">
        <v>1</v>
      </c>
      <c r="O8480">
        <v>0</v>
      </c>
      <c r="P8480" s="9">
        <v>0</v>
      </c>
      <c r="R8480" s="8"/>
      <c r="S8480" s="8"/>
      <c r="AJ8480">
        <v>1</v>
      </c>
      <c r="AL8480" s="8"/>
      <c r="AM8480" s="10">
        <f t="shared" si="1188"/>
        <v>2017</v>
      </c>
      <c r="AN8480">
        <f t="shared" si="1189"/>
        <v>0</v>
      </c>
      <c r="AO8480">
        <f t="shared" si="1195"/>
        <v>0</v>
      </c>
      <c r="AP8480">
        <f t="shared" si="1190"/>
        <v>1</v>
      </c>
      <c r="AQ8480">
        <f t="shared" si="1191"/>
        <v>0</v>
      </c>
      <c r="AR8480">
        <f t="shared" si="1192"/>
        <v>0</v>
      </c>
      <c r="AS8480">
        <f t="shared" si="1193"/>
        <v>0</v>
      </c>
      <c r="AT8480">
        <f t="shared" si="1194"/>
        <v>0</v>
      </c>
      <c r="AU8480">
        <f t="shared" si="1194"/>
        <v>0</v>
      </c>
      <c r="AV8480">
        <f t="shared" si="1196"/>
        <v>0</v>
      </c>
    </row>
    <row r="8481" spans="1:48" x14ac:dyDescent="0.25">
      <c r="A8481" s="5">
        <v>8552</v>
      </c>
      <c r="B8481" s="5" t="s">
        <v>17217</v>
      </c>
      <c r="C8481" s="5" t="s">
        <v>17218</v>
      </c>
      <c r="D8481" s="6" t="s">
        <v>17219</v>
      </c>
      <c r="E8481">
        <v>31</v>
      </c>
      <c r="F8481" s="7">
        <v>0.52584178800000003</v>
      </c>
      <c r="G8481" s="7">
        <v>0</v>
      </c>
      <c r="H8481" t="s">
        <v>17220</v>
      </c>
      <c r="I8481">
        <v>0</v>
      </c>
      <c r="J8481">
        <v>0</v>
      </c>
      <c r="K8481">
        <v>50000</v>
      </c>
      <c r="L8481" t="s">
        <v>52</v>
      </c>
      <c r="M8481" s="8" t="s">
        <v>53</v>
      </c>
      <c r="N8481" s="8">
        <v>0.69642857142857095</v>
      </c>
      <c r="O8481">
        <v>0.30357142857142799</v>
      </c>
      <c r="P8481" s="9">
        <v>0</v>
      </c>
      <c r="Q8481">
        <v>50000</v>
      </c>
      <c r="R8481" s="8"/>
      <c r="S8481" s="8"/>
      <c r="AA8481">
        <v>21984112</v>
      </c>
      <c r="AB8481">
        <v>0</v>
      </c>
      <c r="AC8481">
        <v>12</v>
      </c>
      <c r="AD8481">
        <v>0</v>
      </c>
      <c r="AE8481">
        <v>2004</v>
      </c>
      <c r="AF8481" t="s">
        <v>54</v>
      </c>
      <c r="AG8481">
        <v>200000</v>
      </c>
      <c r="AH8481" t="s">
        <v>55</v>
      </c>
      <c r="AI8481" t="s">
        <v>56</v>
      </c>
      <c r="AJ8481">
        <v>1</v>
      </c>
      <c r="AK8481">
        <v>232328</v>
      </c>
      <c r="AL8481" s="8" t="s">
        <v>17221</v>
      </c>
      <c r="AM8481" s="10">
        <f t="shared" si="1188"/>
        <v>2011</v>
      </c>
      <c r="AN8481">
        <f t="shared" si="1189"/>
        <v>1</v>
      </c>
      <c r="AO8481">
        <f t="shared" si="1195"/>
        <v>0</v>
      </c>
      <c r="AP8481">
        <f t="shared" si="1190"/>
        <v>0</v>
      </c>
      <c r="AQ8481">
        <f t="shared" si="1191"/>
        <v>1</v>
      </c>
      <c r="AR8481">
        <f t="shared" si="1192"/>
        <v>0</v>
      </c>
      <c r="AS8481">
        <f t="shared" si="1193"/>
        <v>0</v>
      </c>
      <c r="AT8481">
        <f t="shared" si="1194"/>
        <v>0</v>
      </c>
      <c r="AU8481">
        <f t="shared" si="1194"/>
        <v>1</v>
      </c>
      <c r="AV8481" t="str">
        <f t="shared" si="1196"/>
        <v>2021-02-05T13:37:05</v>
      </c>
    </row>
    <row r="8482" spans="1:48" x14ac:dyDescent="0.25">
      <c r="A8482" s="5">
        <v>8553</v>
      </c>
      <c r="B8482" s="5" t="s">
        <v>17222</v>
      </c>
      <c r="C8482" s="5" t="s">
        <v>17223</v>
      </c>
      <c r="D8482" s="6" t="s">
        <v>17224</v>
      </c>
      <c r="E8482">
        <v>17</v>
      </c>
      <c r="F8482" s="7">
        <v>0.32282567049999999</v>
      </c>
      <c r="G8482" s="7">
        <v>0</v>
      </c>
      <c r="H8482" t="s">
        <v>2692</v>
      </c>
      <c r="I8482">
        <v>0</v>
      </c>
      <c r="J8482">
        <v>0</v>
      </c>
      <c r="K8482">
        <v>50000</v>
      </c>
      <c r="L8482" t="s">
        <v>52</v>
      </c>
      <c r="M8482" s="8" t="s">
        <v>53</v>
      </c>
      <c r="N8482" s="8">
        <v>0.69642857142857095</v>
      </c>
      <c r="O8482">
        <v>0.30357142857142799</v>
      </c>
      <c r="P8482" s="9">
        <v>0.86602540378443904</v>
      </c>
      <c r="Q8482">
        <v>15000</v>
      </c>
      <c r="R8482" s="8"/>
      <c r="S8482" s="8"/>
      <c r="AA8482">
        <v>8592721</v>
      </c>
      <c r="AB8482">
        <v>0</v>
      </c>
      <c r="AC8482">
        <v>12</v>
      </c>
      <c r="AD8482">
        <v>0</v>
      </c>
      <c r="AE8482">
        <v>2019</v>
      </c>
      <c r="AF8482" t="s">
        <v>126</v>
      </c>
      <c r="AG8482">
        <v>100000</v>
      </c>
      <c r="AH8482" t="s">
        <v>55</v>
      </c>
      <c r="AI8482" t="s">
        <v>55</v>
      </c>
      <c r="AJ8482">
        <v>1</v>
      </c>
      <c r="AK8482">
        <v>2160</v>
      </c>
      <c r="AL8482" s="8" t="s">
        <v>17225</v>
      </c>
      <c r="AM8482" s="10">
        <f t="shared" si="1188"/>
        <v>2019</v>
      </c>
      <c r="AN8482">
        <f t="shared" si="1189"/>
        <v>1</v>
      </c>
      <c r="AO8482">
        <f t="shared" si="1195"/>
        <v>0</v>
      </c>
      <c r="AP8482">
        <f t="shared" si="1190"/>
        <v>0</v>
      </c>
      <c r="AQ8482">
        <f t="shared" si="1191"/>
        <v>1</v>
      </c>
      <c r="AR8482">
        <f t="shared" si="1192"/>
        <v>0</v>
      </c>
      <c r="AS8482">
        <f t="shared" si="1193"/>
        <v>0</v>
      </c>
      <c r="AT8482">
        <f t="shared" si="1194"/>
        <v>0</v>
      </c>
      <c r="AU8482">
        <f t="shared" si="1194"/>
        <v>0</v>
      </c>
      <c r="AV8482" t="str">
        <f t="shared" si="1196"/>
        <v>2021-02-05T13:38:14</v>
      </c>
    </row>
    <row r="8483" spans="1:48" x14ac:dyDescent="0.25">
      <c r="A8483" s="5">
        <v>8554</v>
      </c>
      <c r="B8483" s="5" t="s">
        <v>5999</v>
      </c>
      <c r="C8483" s="5" t="s">
        <v>6000</v>
      </c>
      <c r="D8483" s="6" t="s">
        <v>6001</v>
      </c>
      <c r="E8483">
        <v>3</v>
      </c>
      <c r="F8483" s="7">
        <v>0.51642795139999997</v>
      </c>
      <c r="G8483" s="7">
        <v>0</v>
      </c>
      <c r="H8483" t="s">
        <v>867</v>
      </c>
      <c r="I8483">
        <v>0</v>
      </c>
      <c r="J8483">
        <v>0</v>
      </c>
      <c r="K8483">
        <v>15000</v>
      </c>
      <c r="L8483" t="s">
        <v>52</v>
      </c>
      <c r="M8483" s="8" t="s">
        <v>86</v>
      </c>
      <c r="N8483" s="8">
        <v>0.67857142857142805</v>
      </c>
      <c r="O8483">
        <v>0.32142857142857101</v>
      </c>
      <c r="P8483" s="9">
        <v>0</v>
      </c>
      <c r="Q8483">
        <v>5000</v>
      </c>
      <c r="R8483" s="8"/>
      <c r="S8483" s="8"/>
      <c r="AA8483">
        <v>194368</v>
      </c>
      <c r="AB8483">
        <v>0</v>
      </c>
      <c r="AC8483">
        <v>12</v>
      </c>
      <c r="AD8483">
        <v>0</v>
      </c>
      <c r="AE8483">
        <v>2019</v>
      </c>
      <c r="AF8483" t="s">
        <v>126</v>
      </c>
      <c r="AG8483">
        <v>20000</v>
      </c>
      <c r="AH8483" t="s">
        <v>55</v>
      </c>
      <c r="AI8483" t="s">
        <v>55</v>
      </c>
      <c r="AJ8483">
        <v>1</v>
      </c>
      <c r="AK8483">
        <v>6210</v>
      </c>
      <c r="AL8483" s="8" t="s">
        <v>17226</v>
      </c>
      <c r="AM8483" s="10">
        <f t="shared" si="1188"/>
        <v>2019</v>
      </c>
      <c r="AN8483">
        <f t="shared" si="1189"/>
        <v>1</v>
      </c>
      <c r="AO8483">
        <f t="shared" si="1195"/>
        <v>0</v>
      </c>
      <c r="AP8483">
        <f t="shared" si="1190"/>
        <v>0</v>
      </c>
      <c r="AQ8483">
        <f t="shared" si="1191"/>
        <v>0</v>
      </c>
      <c r="AR8483">
        <f t="shared" si="1192"/>
        <v>1</v>
      </c>
      <c r="AS8483">
        <f t="shared" si="1193"/>
        <v>0</v>
      </c>
      <c r="AT8483">
        <f t="shared" si="1194"/>
        <v>0</v>
      </c>
      <c r="AU8483">
        <f t="shared" si="1194"/>
        <v>0</v>
      </c>
      <c r="AV8483" t="str">
        <f t="shared" si="1196"/>
        <v>2021-02-05T13:44:45</v>
      </c>
    </row>
    <row r="8484" spans="1:48" x14ac:dyDescent="0.25">
      <c r="A8484" s="5">
        <v>8555</v>
      </c>
      <c r="B8484" s="5" t="s">
        <v>17227</v>
      </c>
      <c r="C8484" s="5" t="s">
        <v>17228</v>
      </c>
      <c r="D8484" s="6" t="s">
        <v>17229</v>
      </c>
      <c r="E8484">
        <v>129</v>
      </c>
      <c r="F8484" s="7">
        <v>0.51468463440000001</v>
      </c>
      <c r="G8484" s="7">
        <v>0</v>
      </c>
      <c r="H8484" t="s">
        <v>881</v>
      </c>
      <c r="I8484">
        <v>0</v>
      </c>
      <c r="J8484">
        <v>0</v>
      </c>
      <c r="K8484">
        <v>40000</v>
      </c>
      <c r="L8484" t="s">
        <v>52</v>
      </c>
      <c r="M8484" s="8" t="s">
        <v>74</v>
      </c>
      <c r="N8484" s="8">
        <v>0.41071428571428498</v>
      </c>
      <c r="O8484">
        <v>0.58928571428571397</v>
      </c>
      <c r="P8484" s="9">
        <v>-0.93974072891098903</v>
      </c>
      <c r="Q8484">
        <v>20000</v>
      </c>
      <c r="R8484" s="8"/>
      <c r="S8484" s="8" t="s">
        <v>217</v>
      </c>
      <c r="T8484">
        <v>354137</v>
      </c>
      <c r="U8484">
        <v>379117</v>
      </c>
      <c r="V8484">
        <v>361987</v>
      </c>
      <c r="W8484">
        <v>-17130</v>
      </c>
      <c r="X8484">
        <v>0</v>
      </c>
      <c r="Y8484">
        <v>342160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2017</v>
      </c>
      <c r="AF8484" t="s">
        <v>126</v>
      </c>
      <c r="AG8484">
        <v>60000</v>
      </c>
      <c r="AH8484" t="s">
        <v>55</v>
      </c>
      <c r="AI8484" t="s">
        <v>56</v>
      </c>
      <c r="AJ8484">
        <v>0.248351871</v>
      </c>
      <c r="AK8484">
        <v>59400</v>
      </c>
      <c r="AL8484" s="8" t="s">
        <v>17230</v>
      </c>
      <c r="AM8484" s="10">
        <f t="shared" si="1188"/>
        <v>2017</v>
      </c>
      <c r="AN8484">
        <f t="shared" si="1189"/>
        <v>1</v>
      </c>
      <c r="AO8484">
        <f t="shared" si="1195"/>
        <v>0</v>
      </c>
      <c r="AP8484">
        <f t="shared" si="1190"/>
        <v>0</v>
      </c>
      <c r="AQ8484">
        <f t="shared" si="1191"/>
        <v>0</v>
      </c>
      <c r="AR8484">
        <f t="shared" si="1192"/>
        <v>0</v>
      </c>
      <c r="AS8484">
        <f t="shared" si="1193"/>
        <v>1</v>
      </c>
      <c r="AT8484">
        <f t="shared" si="1194"/>
        <v>0</v>
      </c>
      <c r="AU8484">
        <f t="shared" si="1194"/>
        <v>1</v>
      </c>
      <c r="AV8484" t="str">
        <f t="shared" si="1196"/>
        <v>2021-02-05T16:12:43</v>
      </c>
    </row>
    <row r="8485" spans="1:48" x14ac:dyDescent="0.25">
      <c r="A8485" s="5">
        <v>8556</v>
      </c>
      <c r="B8485" s="5" t="s">
        <v>105</v>
      </c>
      <c r="C8485" s="5" t="s">
        <v>106</v>
      </c>
      <c r="D8485" s="6" t="s">
        <v>107</v>
      </c>
      <c r="E8485">
        <v>24</v>
      </c>
      <c r="F8485" s="7">
        <v>1.20858E-5</v>
      </c>
      <c r="G8485" s="7">
        <v>0</v>
      </c>
      <c r="H8485" t="s">
        <v>108</v>
      </c>
      <c r="I8485">
        <v>0</v>
      </c>
      <c r="J8485">
        <v>22733.33</v>
      </c>
      <c r="K8485">
        <v>150000</v>
      </c>
      <c r="L8485" t="s">
        <v>52</v>
      </c>
      <c r="M8485" s="8" t="s">
        <v>86</v>
      </c>
      <c r="N8485" s="8">
        <v>0.64285714285714202</v>
      </c>
      <c r="O8485">
        <v>0.35714285714285698</v>
      </c>
      <c r="P8485" s="9">
        <v>0.68436601476479497</v>
      </c>
      <c r="Q8485">
        <v>60000</v>
      </c>
      <c r="R8485" s="8"/>
      <c r="S8485" s="8" t="s">
        <v>329</v>
      </c>
      <c r="T8485">
        <v>9195283</v>
      </c>
      <c r="U8485">
        <v>4237752</v>
      </c>
      <c r="V8485">
        <v>9820880</v>
      </c>
      <c r="W8485">
        <v>5502034</v>
      </c>
      <c r="X8485">
        <v>0</v>
      </c>
      <c r="Y8485">
        <v>2498548</v>
      </c>
      <c r="Z8485">
        <v>5446151</v>
      </c>
      <c r="AA8485">
        <v>20612923</v>
      </c>
      <c r="AB8485">
        <v>8881378</v>
      </c>
      <c r="AC8485">
        <v>12</v>
      </c>
      <c r="AD8485">
        <v>11731545</v>
      </c>
      <c r="AE8485">
        <v>1996</v>
      </c>
      <c r="AF8485" t="s">
        <v>54</v>
      </c>
      <c r="AG8485">
        <v>80000</v>
      </c>
      <c r="AH8485" t="s">
        <v>55</v>
      </c>
      <c r="AI8485" t="s">
        <v>56</v>
      </c>
      <c r="AJ8485">
        <v>0.83158989439999997</v>
      </c>
      <c r="AK8485">
        <v>768251</v>
      </c>
      <c r="AL8485" s="8" t="s">
        <v>17231</v>
      </c>
      <c r="AM8485" s="10">
        <f t="shared" si="1188"/>
        <v>2011</v>
      </c>
      <c r="AN8485">
        <f t="shared" si="1189"/>
        <v>1</v>
      </c>
      <c r="AO8485">
        <f t="shared" si="1195"/>
        <v>0</v>
      </c>
      <c r="AP8485">
        <f t="shared" si="1190"/>
        <v>0</v>
      </c>
      <c r="AQ8485">
        <f t="shared" si="1191"/>
        <v>0</v>
      </c>
      <c r="AR8485">
        <f t="shared" si="1192"/>
        <v>1</v>
      </c>
      <c r="AS8485">
        <f t="shared" si="1193"/>
        <v>0</v>
      </c>
      <c r="AT8485">
        <f t="shared" si="1194"/>
        <v>0</v>
      </c>
      <c r="AU8485">
        <f t="shared" si="1194"/>
        <v>1</v>
      </c>
      <c r="AV8485" t="str">
        <f t="shared" si="1196"/>
        <v>2021-02-05T14:59:37</v>
      </c>
    </row>
    <row r="8486" spans="1:48" x14ac:dyDescent="0.25">
      <c r="A8486" s="5">
        <v>8557</v>
      </c>
      <c r="B8486" s="5" t="s">
        <v>4119</v>
      </c>
      <c r="C8486" s="5" t="s">
        <v>4120</v>
      </c>
      <c r="D8486" s="6" t="s">
        <v>4121</v>
      </c>
      <c r="E8486">
        <v>19</v>
      </c>
      <c r="F8486" s="7">
        <v>0.56868649140000005</v>
      </c>
      <c r="G8486" s="7">
        <v>0</v>
      </c>
      <c r="H8486" t="s">
        <v>4122</v>
      </c>
      <c r="I8486">
        <v>54</v>
      </c>
      <c r="J8486">
        <v>820167.46</v>
      </c>
      <c r="K8486">
        <v>3000000</v>
      </c>
      <c r="L8486" t="s">
        <v>52</v>
      </c>
      <c r="M8486" s="8" t="s">
        <v>53</v>
      </c>
      <c r="N8486" s="8">
        <v>0.78571428571428503</v>
      </c>
      <c r="O8486">
        <v>0.214285714285714</v>
      </c>
      <c r="P8486" s="9">
        <v>0.87134064451452797</v>
      </c>
      <c r="Q8486">
        <v>3000000</v>
      </c>
      <c r="R8486" s="8"/>
      <c r="S8486" s="8" t="s">
        <v>329</v>
      </c>
      <c r="T8486">
        <v>462154606</v>
      </c>
      <c r="U8486">
        <v>358265908</v>
      </c>
      <c r="V8486">
        <v>117738073</v>
      </c>
      <c r="W8486">
        <v>216935613</v>
      </c>
      <c r="X8486">
        <v>0</v>
      </c>
      <c r="Y8486">
        <v>173982211</v>
      </c>
      <c r="Z8486">
        <v>194285492</v>
      </c>
      <c r="AA8486">
        <v>1638235909</v>
      </c>
      <c r="AB8486">
        <v>465361906</v>
      </c>
      <c r="AC8486">
        <v>12</v>
      </c>
      <c r="AD8486">
        <v>1172874003</v>
      </c>
      <c r="AE8486">
        <v>2012</v>
      </c>
      <c r="AF8486" t="s">
        <v>68</v>
      </c>
      <c r="AG8486">
        <v>10000000</v>
      </c>
      <c r="AH8486" t="s">
        <v>56</v>
      </c>
      <c r="AI8486" t="s">
        <v>55</v>
      </c>
      <c r="AJ8486">
        <v>1</v>
      </c>
      <c r="AK8486">
        <v>0</v>
      </c>
      <c r="AL8486" s="8" t="s">
        <v>17232</v>
      </c>
      <c r="AM8486" s="10">
        <f t="shared" si="1188"/>
        <v>2018</v>
      </c>
      <c r="AN8486">
        <f t="shared" si="1189"/>
        <v>1</v>
      </c>
      <c r="AO8486">
        <f t="shared" si="1195"/>
        <v>0</v>
      </c>
      <c r="AP8486">
        <f t="shared" si="1190"/>
        <v>0</v>
      </c>
      <c r="AQ8486">
        <f t="shared" si="1191"/>
        <v>1</v>
      </c>
      <c r="AR8486">
        <f t="shared" si="1192"/>
        <v>0</v>
      </c>
      <c r="AS8486">
        <f t="shared" si="1193"/>
        <v>0</v>
      </c>
      <c r="AT8486">
        <f t="shared" si="1194"/>
        <v>1</v>
      </c>
      <c r="AU8486">
        <f t="shared" si="1194"/>
        <v>0</v>
      </c>
      <c r="AV8486" t="str">
        <f t="shared" si="1196"/>
        <v>2021-02-06T12:03:38</v>
      </c>
    </row>
    <row r="8487" spans="1:48" x14ac:dyDescent="0.25">
      <c r="A8487" s="5">
        <v>8558</v>
      </c>
      <c r="B8487" s="5" t="s">
        <v>8025</v>
      </c>
      <c r="C8487" s="5" t="s">
        <v>8026</v>
      </c>
      <c r="D8487" s="6" t="s">
        <v>8027</v>
      </c>
      <c r="E8487">
        <v>4</v>
      </c>
      <c r="F8487" s="7">
        <v>0.51685409469999999</v>
      </c>
      <c r="G8487" s="7">
        <v>0</v>
      </c>
      <c r="H8487" t="s">
        <v>8028</v>
      </c>
      <c r="I8487">
        <v>34</v>
      </c>
      <c r="J8487">
        <v>60280.01</v>
      </c>
      <c r="K8487">
        <v>200000</v>
      </c>
      <c r="L8487" t="s">
        <v>52</v>
      </c>
      <c r="M8487" s="8" t="s">
        <v>63</v>
      </c>
      <c r="N8487" s="8">
        <v>0.91071428571428503</v>
      </c>
      <c r="O8487">
        <v>8.9285714285714204E-2</v>
      </c>
      <c r="P8487" s="9">
        <v>0</v>
      </c>
      <c r="Q8487">
        <v>200000</v>
      </c>
      <c r="R8487" s="8"/>
      <c r="S8487" s="8" t="s">
        <v>5589</v>
      </c>
      <c r="T8487">
        <v>7889017</v>
      </c>
      <c r="U8487">
        <v>1975786</v>
      </c>
      <c r="V8487">
        <v>9346726</v>
      </c>
      <c r="W8487">
        <v>6836758</v>
      </c>
      <c r="X8487">
        <v>300500</v>
      </c>
      <c r="Y8487">
        <v>5339264</v>
      </c>
      <c r="Z8487">
        <v>1657143</v>
      </c>
      <c r="AA8487">
        <v>5782273</v>
      </c>
      <c r="AB8487">
        <v>2984328</v>
      </c>
      <c r="AC8487">
        <v>9</v>
      </c>
      <c r="AD8487">
        <v>2797945</v>
      </c>
      <c r="AE8487">
        <v>1992</v>
      </c>
      <c r="AF8487" t="s">
        <v>54</v>
      </c>
      <c r="AG8487">
        <v>124500</v>
      </c>
      <c r="AH8487" t="s">
        <v>55</v>
      </c>
      <c r="AI8487" t="s">
        <v>55</v>
      </c>
      <c r="AJ8487">
        <v>1</v>
      </c>
      <c r="AK8487">
        <v>243000</v>
      </c>
      <c r="AL8487" s="8" t="s">
        <v>17233</v>
      </c>
      <c r="AM8487" s="10">
        <f t="shared" si="1188"/>
        <v>2014</v>
      </c>
      <c r="AN8487">
        <f t="shared" si="1189"/>
        <v>1</v>
      </c>
      <c r="AO8487">
        <f t="shared" si="1195"/>
        <v>0</v>
      </c>
      <c r="AP8487">
        <f t="shared" si="1190"/>
        <v>1</v>
      </c>
      <c r="AQ8487">
        <f t="shared" si="1191"/>
        <v>0</v>
      </c>
      <c r="AR8487">
        <f t="shared" si="1192"/>
        <v>0</v>
      </c>
      <c r="AS8487">
        <f t="shared" si="1193"/>
        <v>0</v>
      </c>
      <c r="AT8487">
        <f t="shared" si="1194"/>
        <v>0</v>
      </c>
      <c r="AU8487">
        <f t="shared" si="1194"/>
        <v>0</v>
      </c>
      <c r="AV8487" t="str">
        <f t="shared" si="1196"/>
        <v>2021-02-06T11:59:47</v>
      </c>
    </row>
    <row r="8488" spans="1:48" x14ac:dyDescent="0.25">
      <c r="A8488" s="5">
        <v>8559</v>
      </c>
      <c r="B8488" s="5" t="s">
        <v>7059</v>
      </c>
      <c r="C8488" s="5" t="s">
        <v>7060</v>
      </c>
      <c r="D8488" s="6" t="s">
        <v>7061</v>
      </c>
      <c r="E8488">
        <v>8</v>
      </c>
      <c r="F8488" s="7">
        <v>0.43524080399999998</v>
      </c>
      <c r="G8488" s="7">
        <v>0</v>
      </c>
      <c r="H8488" t="s">
        <v>7062</v>
      </c>
      <c r="I8488">
        <v>0</v>
      </c>
      <c r="J8488">
        <v>0</v>
      </c>
      <c r="K8488">
        <v>40000</v>
      </c>
      <c r="L8488" t="s">
        <v>52</v>
      </c>
      <c r="M8488" s="8" t="s">
        <v>53</v>
      </c>
      <c r="N8488" s="8">
        <v>0.85714285714285698</v>
      </c>
      <c r="O8488">
        <v>0.14285714285714199</v>
      </c>
      <c r="P8488" s="9">
        <v>-0.99944970434160096</v>
      </c>
      <c r="Q8488">
        <v>40000</v>
      </c>
      <c r="R8488" s="8"/>
      <c r="S8488" s="8"/>
      <c r="AA8488">
        <v>24704115</v>
      </c>
      <c r="AB8488">
        <v>0</v>
      </c>
      <c r="AC8488">
        <v>12</v>
      </c>
      <c r="AD8488">
        <v>0</v>
      </c>
      <c r="AE8488">
        <v>1981</v>
      </c>
      <c r="AF8488" t="s">
        <v>54</v>
      </c>
      <c r="AG8488">
        <v>50000</v>
      </c>
      <c r="AH8488" t="s">
        <v>55</v>
      </c>
      <c r="AI8488" t="s">
        <v>55</v>
      </c>
      <c r="AJ8488">
        <v>0.8928193941</v>
      </c>
      <c r="AK8488">
        <v>658600</v>
      </c>
      <c r="AL8488" s="8" t="s">
        <v>17234</v>
      </c>
      <c r="AM8488" s="10">
        <f t="shared" si="1188"/>
        <v>2011</v>
      </c>
      <c r="AN8488">
        <f t="shared" si="1189"/>
        <v>1</v>
      </c>
      <c r="AO8488">
        <f t="shared" si="1195"/>
        <v>0</v>
      </c>
      <c r="AP8488">
        <f t="shared" si="1190"/>
        <v>0</v>
      </c>
      <c r="AQ8488">
        <f t="shared" si="1191"/>
        <v>1</v>
      </c>
      <c r="AR8488">
        <f t="shared" si="1192"/>
        <v>0</v>
      </c>
      <c r="AS8488">
        <f t="shared" si="1193"/>
        <v>0</v>
      </c>
      <c r="AT8488">
        <f t="shared" si="1194"/>
        <v>0</v>
      </c>
      <c r="AU8488">
        <f t="shared" si="1194"/>
        <v>0</v>
      </c>
      <c r="AV8488" t="str">
        <f t="shared" si="1196"/>
        <v>2021-02-05T16:25:14</v>
      </c>
    </row>
    <row r="8489" spans="1:48" x14ac:dyDescent="0.25">
      <c r="A8489" s="5">
        <v>8560</v>
      </c>
      <c r="B8489" s="5" t="s">
        <v>2206</v>
      </c>
      <c r="C8489" s="5" t="s">
        <v>2207</v>
      </c>
      <c r="D8489" s="6" t="s">
        <v>2208</v>
      </c>
      <c r="E8489">
        <v>9</v>
      </c>
      <c r="F8489" s="7">
        <v>0.35519796790000002</v>
      </c>
      <c r="G8489" s="7">
        <v>0</v>
      </c>
      <c r="H8489" t="s">
        <v>2209</v>
      </c>
      <c r="I8489">
        <v>39</v>
      </c>
      <c r="J8489">
        <v>452385.76</v>
      </c>
      <c r="K8489">
        <v>800000</v>
      </c>
      <c r="L8489" t="s">
        <v>7359</v>
      </c>
      <c r="M8489" s="8" t="s">
        <v>63</v>
      </c>
      <c r="N8489" s="8">
        <v>1</v>
      </c>
      <c r="O8489">
        <v>0</v>
      </c>
      <c r="P8489" s="9">
        <v>0</v>
      </c>
      <c r="R8489" s="8"/>
      <c r="S8489" s="8"/>
      <c r="AJ8489">
        <v>0.99602389710000006</v>
      </c>
      <c r="AL8489" s="8"/>
      <c r="AM8489" s="10">
        <f t="shared" si="1188"/>
        <v>2014</v>
      </c>
      <c r="AN8489">
        <f t="shared" si="1189"/>
        <v>0</v>
      </c>
      <c r="AO8489">
        <f t="shared" si="1195"/>
        <v>0</v>
      </c>
      <c r="AP8489">
        <f t="shared" si="1190"/>
        <v>1</v>
      </c>
      <c r="AQ8489">
        <f t="shared" si="1191"/>
        <v>0</v>
      </c>
      <c r="AR8489">
        <f t="shared" si="1192"/>
        <v>0</v>
      </c>
      <c r="AS8489">
        <f t="shared" si="1193"/>
        <v>0</v>
      </c>
      <c r="AT8489">
        <f t="shared" si="1194"/>
        <v>0</v>
      </c>
      <c r="AU8489">
        <f t="shared" si="1194"/>
        <v>0</v>
      </c>
      <c r="AV8489">
        <f t="shared" si="1196"/>
        <v>0</v>
      </c>
    </row>
    <row r="8490" spans="1:48" x14ac:dyDescent="0.25">
      <c r="A8490" s="5">
        <v>8561</v>
      </c>
      <c r="B8490" s="5" t="s">
        <v>2206</v>
      </c>
      <c r="C8490" s="5" t="s">
        <v>2207</v>
      </c>
      <c r="D8490" s="6" t="s">
        <v>2208</v>
      </c>
      <c r="E8490">
        <v>9</v>
      </c>
      <c r="F8490" s="7">
        <v>0.35519796790000002</v>
      </c>
      <c r="G8490" s="7">
        <v>0</v>
      </c>
      <c r="H8490" t="s">
        <v>2209</v>
      </c>
      <c r="I8490">
        <v>39</v>
      </c>
      <c r="J8490">
        <v>452385.76</v>
      </c>
      <c r="K8490">
        <v>1000000</v>
      </c>
      <c r="L8490" t="s">
        <v>52</v>
      </c>
      <c r="M8490" s="8" t="s">
        <v>53</v>
      </c>
      <c r="N8490" s="8">
        <v>0.85714285714285698</v>
      </c>
      <c r="O8490">
        <v>0.14285714285714199</v>
      </c>
      <c r="P8490" s="9">
        <v>0.166456005284081</v>
      </c>
      <c r="Q8490">
        <v>800000</v>
      </c>
      <c r="R8490" s="8"/>
      <c r="S8490" s="8" t="s">
        <v>5589</v>
      </c>
      <c r="T8490">
        <v>25096726</v>
      </c>
      <c r="U8490">
        <v>16369893</v>
      </c>
      <c r="V8490">
        <v>26038522</v>
      </c>
      <c r="W8490">
        <v>3464654</v>
      </c>
      <c r="X8490">
        <v>12500000</v>
      </c>
      <c r="Y8490">
        <v>8979764</v>
      </c>
      <c r="Z8490">
        <v>10133972</v>
      </c>
      <c r="AA8490">
        <v>21628319</v>
      </c>
      <c r="AB8490">
        <v>0</v>
      </c>
      <c r="AC8490">
        <v>9</v>
      </c>
      <c r="AD8490">
        <v>0</v>
      </c>
      <c r="AE8490">
        <v>2004</v>
      </c>
      <c r="AF8490" t="s">
        <v>121</v>
      </c>
      <c r="AG8490">
        <v>1010000</v>
      </c>
      <c r="AH8490" t="s">
        <v>55</v>
      </c>
      <c r="AI8490" t="s">
        <v>55</v>
      </c>
      <c r="AJ8490">
        <v>0.99602389710000006</v>
      </c>
      <c r="AK8490">
        <v>712000</v>
      </c>
      <c r="AL8490" s="8" t="s">
        <v>17235</v>
      </c>
      <c r="AM8490" s="10">
        <f t="shared" si="1188"/>
        <v>2014</v>
      </c>
      <c r="AN8490">
        <f t="shared" si="1189"/>
        <v>1</v>
      </c>
      <c r="AO8490">
        <f t="shared" si="1195"/>
        <v>0</v>
      </c>
      <c r="AP8490">
        <f t="shared" si="1190"/>
        <v>0</v>
      </c>
      <c r="AQ8490">
        <f t="shared" si="1191"/>
        <v>1</v>
      </c>
      <c r="AR8490">
        <f t="shared" si="1192"/>
        <v>0</v>
      </c>
      <c r="AS8490">
        <f t="shared" si="1193"/>
        <v>0</v>
      </c>
      <c r="AT8490">
        <f t="shared" si="1194"/>
        <v>0</v>
      </c>
      <c r="AU8490">
        <f t="shared" si="1194"/>
        <v>0</v>
      </c>
      <c r="AV8490" t="str">
        <f t="shared" si="1196"/>
        <v>2021-02-05T14:35:44</v>
      </c>
    </row>
    <row r="8491" spans="1:48" x14ac:dyDescent="0.25">
      <c r="A8491" s="5">
        <v>8562</v>
      </c>
      <c r="B8491" s="5" t="s">
        <v>15264</v>
      </c>
      <c r="C8491" s="5" t="s">
        <v>15265</v>
      </c>
      <c r="D8491" s="6" t="s">
        <v>15266</v>
      </c>
      <c r="E8491">
        <v>0</v>
      </c>
      <c r="F8491" s="7">
        <v>0.46866345100000001</v>
      </c>
      <c r="G8491" s="7">
        <v>0</v>
      </c>
      <c r="H8491" t="s">
        <v>15267</v>
      </c>
      <c r="I8491">
        <v>0</v>
      </c>
      <c r="J8491">
        <v>24418.2</v>
      </c>
      <c r="K8491">
        <v>70000</v>
      </c>
      <c r="L8491" t="s">
        <v>52</v>
      </c>
      <c r="M8491" s="8" t="s">
        <v>53</v>
      </c>
      <c r="N8491" s="8">
        <v>0.85714285714285698</v>
      </c>
      <c r="O8491">
        <v>0.14285714285714199</v>
      </c>
      <c r="P8491" s="9">
        <v>0</v>
      </c>
      <c r="Q8491">
        <v>50000</v>
      </c>
      <c r="R8491" s="8"/>
      <c r="S8491" s="8" t="s">
        <v>217</v>
      </c>
      <c r="T8491">
        <v>4098421</v>
      </c>
      <c r="U8491">
        <v>0</v>
      </c>
      <c r="V8491">
        <v>4716194</v>
      </c>
      <c r="W8491">
        <v>2790045</v>
      </c>
      <c r="X8491">
        <v>0</v>
      </c>
      <c r="Y8491">
        <v>3322031</v>
      </c>
      <c r="Z8491">
        <v>52265</v>
      </c>
      <c r="AA8491">
        <v>2845983</v>
      </c>
      <c r="AB8491">
        <v>0</v>
      </c>
      <c r="AC8491">
        <v>12</v>
      </c>
      <c r="AD8491">
        <v>0</v>
      </c>
      <c r="AE8491">
        <v>1991</v>
      </c>
      <c r="AF8491" t="s">
        <v>54</v>
      </c>
      <c r="AG8491">
        <v>500000</v>
      </c>
      <c r="AH8491" t="s">
        <v>55</v>
      </c>
      <c r="AI8491" t="s">
        <v>56</v>
      </c>
      <c r="AJ8491">
        <v>1</v>
      </c>
      <c r="AK8491">
        <v>70310</v>
      </c>
      <c r="AL8491" s="8" t="s">
        <v>17236</v>
      </c>
      <c r="AM8491" s="10">
        <f t="shared" si="1188"/>
        <v>2010</v>
      </c>
      <c r="AN8491">
        <f t="shared" si="1189"/>
        <v>1</v>
      </c>
      <c r="AO8491">
        <f t="shared" si="1195"/>
        <v>0</v>
      </c>
      <c r="AP8491">
        <f t="shared" si="1190"/>
        <v>0</v>
      </c>
      <c r="AQ8491">
        <f t="shared" si="1191"/>
        <v>1</v>
      </c>
      <c r="AR8491">
        <f t="shared" si="1192"/>
        <v>0</v>
      </c>
      <c r="AS8491">
        <f t="shared" si="1193"/>
        <v>0</v>
      </c>
      <c r="AT8491">
        <f t="shared" si="1194"/>
        <v>0</v>
      </c>
      <c r="AU8491">
        <f t="shared" si="1194"/>
        <v>1</v>
      </c>
      <c r="AV8491" t="str">
        <f t="shared" si="1196"/>
        <v>2021-02-06T12:00:35</v>
      </c>
    </row>
    <row r="8492" spans="1:48" x14ac:dyDescent="0.25">
      <c r="A8492" s="5">
        <v>8563</v>
      </c>
      <c r="B8492" s="5" t="s">
        <v>2932</v>
      </c>
      <c r="C8492" s="5" t="s">
        <v>2933</v>
      </c>
      <c r="D8492" s="6" t="s">
        <v>2934</v>
      </c>
      <c r="E8492">
        <v>53</v>
      </c>
      <c r="F8492" s="7">
        <v>0.35837836969999998</v>
      </c>
      <c r="G8492" s="7">
        <v>0</v>
      </c>
      <c r="H8492" t="s">
        <v>2935</v>
      </c>
      <c r="I8492">
        <v>51</v>
      </c>
      <c r="J8492">
        <v>1985132.91</v>
      </c>
      <c r="K8492">
        <v>2500000</v>
      </c>
      <c r="L8492" t="s">
        <v>52</v>
      </c>
      <c r="M8492" s="8" t="s">
        <v>53</v>
      </c>
      <c r="N8492" s="8">
        <v>0.76785714285714202</v>
      </c>
      <c r="O8492">
        <v>0.23214285714285701</v>
      </c>
      <c r="P8492" s="9">
        <v>0.81742035349642395</v>
      </c>
      <c r="Q8492">
        <v>2500000</v>
      </c>
      <c r="R8492" s="8"/>
      <c r="S8492" s="8" t="s">
        <v>14333</v>
      </c>
      <c r="T8492">
        <v>46277425</v>
      </c>
      <c r="U8492">
        <v>34487689</v>
      </c>
      <c r="V8492">
        <v>61035024</v>
      </c>
      <c r="W8492">
        <v>21291910</v>
      </c>
      <c r="X8492">
        <v>13020386</v>
      </c>
      <c r="Y8492">
        <v>12947863</v>
      </c>
      <c r="Z8492">
        <v>18439501</v>
      </c>
      <c r="AA8492">
        <v>71515611</v>
      </c>
      <c r="AB8492">
        <v>14078150</v>
      </c>
      <c r="AC8492">
        <v>10</v>
      </c>
      <c r="AD8492">
        <v>57437461</v>
      </c>
      <c r="AE8492">
        <v>1991</v>
      </c>
      <c r="AF8492" t="s">
        <v>54</v>
      </c>
      <c r="AG8492">
        <v>500000</v>
      </c>
      <c r="AH8492" t="s">
        <v>56</v>
      </c>
      <c r="AI8492" t="s">
        <v>55</v>
      </c>
      <c r="AJ8492">
        <v>0.99702776680000005</v>
      </c>
      <c r="AK8492">
        <v>1344862</v>
      </c>
      <c r="AL8492" s="8" t="s">
        <v>17237</v>
      </c>
      <c r="AM8492" s="10">
        <f t="shared" si="1188"/>
        <v>2006</v>
      </c>
      <c r="AN8492">
        <f t="shared" si="1189"/>
        <v>1</v>
      </c>
      <c r="AO8492">
        <f t="shared" si="1195"/>
        <v>0</v>
      </c>
      <c r="AP8492">
        <f t="shared" si="1190"/>
        <v>0</v>
      </c>
      <c r="AQ8492">
        <f t="shared" si="1191"/>
        <v>1</v>
      </c>
      <c r="AR8492">
        <f t="shared" si="1192"/>
        <v>0</v>
      </c>
      <c r="AS8492">
        <f t="shared" si="1193"/>
        <v>0</v>
      </c>
      <c r="AT8492">
        <f t="shared" si="1194"/>
        <v>1</v>
      </c>
      <c r="AU8492">
        <f t="shared" si="1194"/>
        <v>0</v>
      </c>
      <c r="AV8492" t="str">
        <f t="shared" si="1196"/>
        <v>2021-02-06T12:02:44</v>
      </c>
    </row>
    <row r="8493" spans="1:48" x14ac:dyDescent="0.25">
      <c r="A8493" s="5">
        <v>8564</v>
      </c>
      <c r="B8493" s="5" t="s">
        <v>7012</v>
      </c>
      <c r="C8493" s="5" t="s">
        <v>7013</v>
      </c>
      <c r="D8493" s="6" t="s">
        <v>7014</v>
      </c>
      <c r="E8493">
        <v>169</v>
      </c>
      <c r="F8493" s="7">
        <v>0.4243584453</v>
      </c>
      <c r="G8493" s="7">
        <v>0</v>
      </c>
      <c r="H8493" t="s">
        <v>3904</v>
      </c>
      <c r="I8493">
        <v>0</v>
      </c>
      <c r="J8493">
        <v>0</v>
      </c>
      <c r="K8493">
        <v>80000</v>
      </c>
      <c r="L8493" t="s">
        <v>52</v>
      </c>
      <c r="M8493" s="8" t="s">
        <v>53</v>
      </c>
      <c r="N8493" s="8">
        <v>0.82142857142857095</v>
      </c>
      <c r="O8493">
        <v>0.17857142857142799</v>
      </c>
      <c r="P8493" s="9">
        <v>0.91503576869496805</v>
      </c>
      <c r="Q8493">
        <v>45000</v>
      </c>
      <c r="R8493" s="8"/>
      <c r="S8493" s="8" t="s">
        <v>14844</v>
      </c>
      <c r="T8493">
        <v>4036204</v>
      </c>
      <c r="U8493">
        <v>1316115</v>
      </c>
      <c r="V8493">
        <v>7636371</v>
      </c>
      <c r="W8493">
        <v>2390047</v>
      </c>
      <c r="X8493">
        <v>3515000</v>
      </c>
      <c r="Y8493">
        <v>2278762</v>
      </c>
      <c r="Z8493">
        <v>0</v>
      </c>
      <c r="AA8493">
        <v>10489092</v>
      </c>
      <c r="AB8493">
        <v>1702582</v>
      </c>
      <c r="AC8493">
        <v>12</v>
      </c>
      <c r="AD8493">
        <v>8786510</v>
      </c>
      <c r="AE8493">
        <v>2007</v>
      </c>
      <c r="AF8493" t="s">
        <v>121</v>
      </c>
      <c r="AG8493">
        <v>56500</v>
      </c>
      <c r="AH8493" t="s">
        <v>55</v>
      </c>
      <c r="AI8493" t="s">
        <v>55</v>
      </c>
      <c r="AJ8493">
        <v>1</v>
      </c>
      <c r="AK8493">
        <v>534000</v>
      </c>
      <c r="AL8493" s="8" t="s">
        <v>17238</v>
      </c>
      <c r="AM8493" s="10">
        <f t="shared" si="1188"/>
        <v>2018</v>
      </c>
      <c r="AN8493">
        <f t="shared" si="1189"/>
        <v>1</v>
      </c>
      <c r="AO8493">
        <f t="shared" si="1195"/>
        <v>0</v>
      </c>
      <c r="AP8493">
        <f t="shared" si="1190"/>
        <v>0</v>
      </c>
      <c r="AQ8493">
        <f t="shared" si="1191"/>
        <v>1</v>
      </c>
      <c r="AR8493">
        <f t="shared" si="1192"/>
        <v>0</v>
      </c>
      <c r="AS8493">
        <f t="shared" si="1193"/>
        <v>0</v>
      </c>
      <c r="AT8493">
        <f t="shared" si="1194"/>
        <v>0</v>
      </c>
      <c r="AU8493">
        <f t="shared" si="1194"/>
        <v>0</v>
      </c>
      <c r="AV8493" t="str">
        <f t="shared" si="1196"/>
        <v>2021-02-06T12:11:24</v>
      </c>
    </row>
    <row r="8494" spans="1:48" x14ac:dyDescent="0.25">
      <c r="A8494" s="5">
        <v>8565</v>
      </c>
      <c r="B8494" s="5" t="s">
        <v>1556</v>
      </c>
      <c r="C8494" s="5" t="s">
        <v>1557</v>
      </c>
      <c r="D8494" s="6" t="s">
        <v>1558</v>
      </c>
      <c r="E8494">
        <v>30</v>
      </c>
      <c r="F8494" s="7">
        <v>0.3994591348</v>
      </c>
      <c r="G8494" s="7">
        <v>0</v>
      </c>
      <c r="H8494" t="s">
        <v>1559</v>
      </c>
      <c r="I8494">
        <v>37</v>
      </c>
      <c r="J8494">
        <v>299767.2</v>
      </c>
      <c r="K8494">
        <v>700000</v>
      </c>
      <c r="L8494" t="s">
        <v>52</v>
      </c>
      <c r="M8494" s="8" t="s">
        <v>53</v>
      </c>
      <c r="N8494" s="8">
        <v>0.76785714285714202</v>
      </c>
      <c r="O8494">
        <v>0.23214285714285701</v>
      </c>
      <c r="P8494" s="9">
        <v>-0.86602540378443804</v>
      </c>
      <c r="Q8494">
        <v>500000</v>
      </c>
      <c r="R8494" s="8"/>
      <c r="S8494" s="8" t="s">
        <v>14333</v>
      </c>
      <c r="T8494">
        <v>2645764</v>
      </c>
      <c r="U8494">
        <v>3000701</v>
      </c>
      <c r="V8494">
        <v>4009411</v>
      </c>
      <c r="W8494">
        <v>962568</v>
      </c>
      <c r="X8494">
        <v>46140</v>
      </c>
      <c r="Y8494">
        <v>1480176</v>
      </c>
      <c r="Z8494">
        <v>1861121</v>
      </c>
      <c r="AA8494">
        <v>32947476</v>
      </c>
      <c r="AB8494">
        <v>11676333</v>
      </c>
      <c r="AC8494">
        <v>12</v>
      </c>
      <c r="AD8494">
        <v>21271143</v>
      </c>
      <c r="AE8494">
        <v>2011</v>
      </c>
      <c r="AF8494" t="s">
        <v>68</v>
      </c>
      <c r="AG8494">
        <v>1500000</v>
      </c>
      <c r="AH8494" t="s">
        <v>55</v>
      </c>
      <c r="AI8494" t="s">
        <v>55</v>
      </c>
      <c r="AJ8494">
        <v>0.92612372600000004</v>
      </c>
      <c r="AK8494">
        <v>498283</v>
      </c>
      <c r="AL8494" s="8" t="s">
        <v>17239</v>
      </c>
      <c r="AM8494" s="10">
        <f t="shared" si="1188"/>
        <v>2014</v>
      </c>
      <c r="AN8494">
        <f t="shared" si="1189"/>
        <v>1</v>
      </c>
      <c r="AO8494">
        <f t="shared" si="1195"/>
        <v>0</v>
      </c>
      <c r="AP8494">
        <f t="shared" si="1190"/>
        <v>0</v>
      </c>
      <c r="AQ8494">
        <f t="shared" si="1191"/>
        <v>1</v>
      </c>
      <c r="AR8494">
        <f t="shared" si="1192"/>
        <v>0</v>
      </c>
      <c r="AS8494">
        <f t="shared" si="1193"/>
        <v>0</v>
      </c>
      <c r="AT8494">
        <f t="shared" si="1194"/>
        <v>0</v>
      </c>
      <c r="AU8494">
        <f t="shared" si="1194"/>
        <v>0</v>
      </c>
      <c r="AV8494" t="str">
        <f t="shared" si="1196"/>
        <v>2021-02-06T12:14:49</v>
      </c>
    </row>
    <row r="8495" spans="1:48" x14ac:dyDescent="0.25">
      <c r="A8495" s="5">
        <v>8566</v>
      </c>
      <c r="B8495" s="5" t="s">
        <v>2304</v>
      </c>
      <c r="C8495" s="5" t="s">
        <v>2305</v>
      </c>
      <c r="D8495" s="6" t="s">
        <v>2306</v>
      </c>
      <c r="E8495">
        <v>5</v>
      </c>
      <c r="F8495" s="7">
        <v>0.5320459796</v>
      </c>
      <c r="G8495" s="7">
        <v>0</v>
      </c>
      <c r="H8495" t="s">
        <v>2307</v>
      </c>
      <c r="I8495">
        <v>6</v>
      </c>
      <c r="J8495">
        <v>27657</v>
      </c>
      <c r="K8495">
        <v>43500</v>
      </c>
      <c r="L8495" t="s">
        <v>52</v>
      </c>
      <c r="M8495" s="8" t="s">
        <v>53</v>
      </c>
      <c r="N8495" s="8">
        <v>0.71428571428571397</v>
      </c>
      <c r="O8495">
        <v>0.28571428571428498</v>
      </c>
      <c r="P8495" s="9">
        <v>0.86602540378443904</v>
      </c>
      <c r="Q8495">
        <v>43500</v>
      </c>
      <c r="R8495" s="8"/>
      <c r="S8495" s="8" t="s">
        <v>217</v>
      </c>
      <c r="T8495">
        <v>1067830</v>
      </c>
      <c r="U8495">
        <v>290513</v>
      </c>
      <c r="V8495">
        <v>1068988</v>
      </c>
      <c r="W8495">
        <v>778475</v>
      </c>
      <c r="X8495">
        <v>0</v>
      </c>
      <c r="Y8495">
        <v>407404</v>
      </c>
      <c r="Z8495">
        <v>504168</v>
      </c>
      <c r="AA8495">
        <v>1191995</v>
      </c>
      <c r="AB8495">
        <v>1074501</v>
      </c>
      <c r="AC8495">
        <v>12</v>
      </c>
      <c r="AD8495">
        <v>117494</v>
      </c>
      <c r="AE8495">
        <v>2007</v>
      </c>
      <c r="AF8495" t="s">
        <v>121</v>
      </c>
      <c r="AG8495">
        <v>100000</v>
      </c>
      <c r="AH8495" t="s">
        <v>55</v>
      </c>
      <c r="AI8495" t="s">
        <v>56</v>
      </c>
      <c r="AJ8495">
        <v>1</v>
      </c>
      <c r="AK8495">
        <v>6000</v>
      </c>
      <c r="AL8495" s="8" t="s">
        <v>17240</v>
      </c>
      <c r="AM8495" s="10">
        <f t="shared" si="1188"/>
        <v>2013</v>
      </c>
      <c r="AN8495">
        <f t="shared" si="1189"/>
        <v>1</v>
      </c>
      <c r="AO8495">
        <f t="shared" si="1195"/>
        <v>0</v>
      </c>
      <c r="AP8495">
        <f t="shared" si="1190"/>
        <v>0</v>
      </c>
      <c r="AQ8495">
        <f t="shared" si="1191"/>
        <v>1</v>
      </c>
      <c r="AR8495">
        <f t="shared" si="1192"/>
        <v>0</v>
      </c>
      <c r="AS8495">
        <f t="shared" si="1193"/>
        <v>0</v>
      </c>
      <c r="AT8495">
        <f t="shared" si="1194"/>
        <v>0</v>
      </c>
      <c r="AU8495">
        <f t="shared" si="1194"/>
        <v>1</v>
      </c>
      <c r="AV8495" t="str">
        <f t="shared" si="1196"/>
        <v>2021-02-06T12:37:44</v>
      </c>
    </row>
    <row r="8496" spans="1:48" x14ac:dyDescent="0.25">
      <c r="A8496" s="5">
        <v>8567</v>
      </c>
      <c r="B8496" s="5" t="s">
        <v>4585</v>
      </c>
      <c r="C8496" s="5" t="s">
        <v>4586</v>
      </c>
      <c r="D8496" s="6" t="s">
        <v>4587</v>
      </c>
      <c r="E8496">
        <v>0</v>
      </c>
      <c r="F8496" s="7">
        <v>0</v>
      </c>
      <c r="G8496" s="7"/>
      <c r="H8496" t="s">
        <v>4588</v>
      </c>
      <c r="I8496">
        <v>0</v>
      </c>
      <c r="J8496">
        <v>0</v>
      </c>
      <c r="K8496">
        <v>100000</v>
      </c>
      <c r="L8496" t="s">
        <v>52</v>
      </c>
      <c r="M8496" s="8" t="s">
        <v>53</v>
      </c>
      <c r="N8496" s="8">
        <v>0.82142857142857095</v>
      </c>
      <c r="O8496">
        <v>0.17857142857142799</v>
      </c>
      <c r="P8496" s="9">
        <v>0.86602540378443904</v>
      </c>
      <c r="Q8496">
        <v>100000</v>
      </c>
      <c r="R8496" s="8"/>
      <c r="S8496" s="8" t="s">
        <v>329</v>
      </c>
      <c r="T8496">
        <v>2338917</v>
      </c>
      <c r="U8496">
        <v>1628528</v>
      </c>
      <c r="V8496">
        <v>2380639</v>
      </c>
      <c r="W8496">
        <v>318810</v>
      </c>
      <c r="X8496">
        <v>0</v>
      </c>
      <c r="Y8496">
        <v>1894431</v>
      </c>
      <c r="Z8496">
        <v>1264944</v>
      </c>
      <c r="AA8496">
        <v>7454968</v>
      </c>
      <c r="AB8496">
        <v>1228704</v>
      </c>
      <c r="AC8496">
        <v>12</v>
      </c>
      <c r="AD8496">
        <v>6226264</v>
      </c>
      <c r="AE8496">
        <v>2012</v>
      </c>
      <c r="AF8496" t="s">
        <v>68</v>
      </c>
      <c r="AG8496">
        <v>200000</v>
      </c>
      <c r="AH8496" t="s">
        <v>56</v>
      </c>
      <c r="AI8496" t="s">
        <v>55</v>
      </c>
      <c r="AJ8496">
        <v>0</v>
      </c>
      <c r="AK8496">
        <v>121500</v>
      </c>
      <c r="AL8496" s="8" t="s">
        <v>17241</v>
      </c>
      <c r="AM8496" s="10">
        <f t="shared" si="1188"/>
        <v>2019</v>
      </c>
      <c r="AN8496">
        <f t="shared" si="1189"/>
        <v>1</v>
      </c>
      <c r="AO8496">
        <f t="shared" si="1195"/>
        <v>0</v>
      </c>
      <c r="AP8496">
        <f t="shared" si="1190"/>
        <v>0</v>
      </c>
      <c r="AQ8496">
        <f t="shared" si="1191"/>
        <v>1</v>
      </c>
      <c r="AR8496">
        <f t="shared" si="1192"/>
        <v>0</v>
      </c>
      <c r="AS8496">
        <f t="shared" si="1193"/>
        <v>0</v>
      </c>
      <c r="AT8496">
        <f t="shared" si="1194"/>
        <v>1</v>
      </c>
      <c r="AU8496">
        <f t="shared" si="1194"/>
        <v>0</v>
      </c>
      <c r="AV8496" t="str">
        <f t="shared" si="1196"/>
        <v>2021-02-06T13:14:59</v>
      </c>
    </row>
    <row r="8497" spans="1:48" x14ac:dyDescent="0.25">
      <c r="A8497" s="5">
        <v>8568</v>
      </c>
      <c r="B8497" s="5" t="s">
        <v>5665</v>
      </c>
      <c r="C8497" s="5" t="s">
        <v>5666</v>
      </c>
      <c r="D8497" s="6" t="s">
        <v>5667</v>
      </c>
      <c r="E8497">
        <v>10</v>
      </c>
      <c r="F8497" s="7">
        <v>0.45544215189999998</v>
      </c>
      <c r="G8497" s="7">
        <v>0</v>
      </c>
      <c r="H8497" t="s">
        <v>5668</v>
      </c>
      <c r="I8497">
        <v>0</v>
      </c>
      <c r="J8497">
        <v>0</v>
      </c>
      <c r="K8497">
        <v>30000</v>
      </c>
      <c r="L8497" t="s">
        <v>52</v>
      </c>
      <c r="M8497" s="8" t="s">
        <v>53</v>
      </c>
      <c r="N8497" s="8">
        <v>0.69642857142857095</v>
      </c>
      <c r="O8497">
        <v>0.30357142857142799</v>
      </c>
      <c r="P8497" s="9">
        <v>-0.86602540378443904</v>
      </c>
      <c r="Q8497">
        <v>25000</v>
      </c>
      <c r="R8497" s="8"/>
      <c r="S8497" s="8"/>
      <c r="AA8497">
        <v>844406</v>
      </c>
      <c r="AB8497">
        <v>0</v>
      </c>
      <c r="AC8497">
        <v>7</v>
      </c>
      <c r="AD8497">
        <v>0</v>
      </c>
      <c r="AE8497">
        <v>2008</v>
      </c>
      <c r="AF8497" t="s">
        <v>121</v>
      </c>
      <c r="AG8497">
        <v>20000</v>
      </c>
      <c r="AH8497" t="s">
        <v>55</v>
      </c>
      <c r="AI8497" t="s">
        <v>55</v>
      </c>
      <c r="AJ8497">
        <v>0.9556948878</v>
      </c>
      <c r="AK8497">
        <v>12100</v>
      </c>
      <c r="AL8497" s="8" t="s">
        <v>17242</v>
      </c>
      <c r="AM8497" s="10">
        <f t="shared" si="1188"/>
        <v>2015</v>
      </c>
      <c r="AN8497">
        <f t="shared" si="1189"/>
        <v>1</v>
      </c>
      <c r="AO8497">
        <f t="shared" si="1195"/>
        <v>0</v>
      </c>
      <c r="AP8497">
        <f t="shared" si="1190"/>
        <v>0</v>
      </c>
      <c r="AQ8497">
        <f t="shared" si="1191"/>
        <v>1</v>
      </c>
      <c r="AR8497">
        <f t="shared" si="1192"/>
        <v>0</v>
      </c>
      <c r="AS8497">
        <f t="shared" si="1193"/>
        <v>0</v>
      </c>
      <c r="AT8497">
        <f t="shared" si="1194"/>
        <v>0</v>
      </c>
      <c r="AU8497">
        <f t="shared" si="1194"/>
        <v>0</v>
      </c>
      <c r="AV8497" t="str">
        <f t="shared" si="1196"/>
        <v>2021-02-06T13:15:28</v>
      </c>
    </row>
    <row r="8498" spans="1:48" x14ac:dyDescent="0.25">
      <c r="A8498" s="5">
        <v>8569</v>
      </c>
      <c r="B8498" s="5" t="s">
        <v>8368</v>
      </c>
      <c r="C8498" s="5" t="s">
        <v>8369</v>
      </c>
      <c r="D8498" s="6" t="s">
        <v>8370</v>
      </c>
      <c r="E8498">
        <v>0</v>
      </c>
      <c r="F8498" s="7">
        <v>0.65403346250000005</v>
      </c>
      <c r="G8498" s="7">
        <v>0</v>
      </c>
      <c r="H8498" t="s">
        <v>8371</v>
      </c>
      <c r="I8498">
        <v>34</v>
      </c>
      <c r="J8498">
        <v>173066.67</v>
      </c>
      <c r="K8498">
        <v>550000</v>
      </c>
      <c r="L8498" t="s">
        <v>52</v>
      </c>
      <c r="M8498" s="8" t="s">
        <v>53</v>
      </c>
      <c r="N8498" s="8">
        <v>0.85714285714285698</v>
      </c>
      <c r="O8498">
        <v>0.14285714285714199</v>
      </c>
      <c r="P8498" s="9">
        <v>0</v>
      </c>
      <c r="Q8498">
        <v>420000</v>
      </c>
      <c r="R8498" s="8"/>
      <c r="S8498" s="8" t="s">
        <v>10227</v>
      </c>
      <c r="T8498">
        <v>12766445</v>
      </c>
      <c r="U8498">
        <v>7380945</v>
      </c>
      <c r="V8498">
        <v>18315834</v>
      </c>
      <c r="W8498">
        <v>9738466</v>
      </c>
      <c r="X8498">
        <v>0</v>
      </c>
      <c r="Y8498">
        <v>1919694</v>
      </c>
      <c r="Z8498">
        <v>6183398</v>
      </c>
      <c r="AA8498">
        <v>40688088</v>
      </c>
      <c r="AB8498">
        <v>22929150</v>
      </c>
      <c r="AC8498">
        <v>6</v>
      </c>
      <c r="AD8498">
        <v>17758938</v>
      </c>
      <c r="AE8498">
        <v>2018</v>
      </c>
      <c r="AF8498" t="s">
        <v>126</v>
      </c>
      <c r="AG8498">
        <v>6000000</v>
      </c>
      <c r="AH8498" t="s">
        <v>55</v>
      </c>
      <c r="AI8498" t="s">
        <v>55</v>
      </c>
      <c r="AJ8498">
        <v>1</v>
      </c>
      <c r="AK8498">
        <v>1103558</v>
      </c>
      <c r="AL8498" s="8" t="s">
        <v>17243</v>
      </c>
      <c r="AM8498" s="10">
        <f t="shared" si="1188"/>
        <v>2020</v>
      </c>
      <c r="AN8498">
        <f t="shared" si="1189"/>
        <v>1</v>
      </c>
      <c r="AO8498">
        <f t="shared" si="1195"/>
        <v>0</v>
      </c>
      <c r="AP8498">
        <f t="shared" si="1190"/>
        <v>0</v>
      </c>
      <c r="AQ8498">
        <f t="shared" si="1191"/>
        <v>1</v>
      </c>
      <c r="AR8498">
        <f t="shared" si="1192"/>
        <v>0</v>
      </c>
      <c r="AS8498">
        <f t="shared" si="1193"/>
        <v>0</v>
      </c>
      <c r="AT8498">
        <f t="shared" si="1194"/>
        <v>0</v>
      </c>
      <c r="AU8498">
        <f t="shared" si="1194"/>
        <v>0</v>
      </c>
      <c r="AV8498" t="str">
        <f t="shared" si="1196"/>
        <v>2021-02-06T13:16:13</v>
      </c>
    </row>
    <row r="8499" spans="1:48" x14ac:dyDescent="0.25">
      <c r="A8499" s="5">
        <v>8570</v>
      </c>
      <c r="B8499" s="5" t="s">
        <v>4078</v>
      </c>
      <c r="C8499" s="5" t="s">
        <v>4079</v>
      </c>
      <c r="D8499" s="6" t="s">
        <v>4080</v>
      </c>
      <c r="E8499">
        <v>0</v>
      </c>
      <c r="F8499" s="7">
        <v>0.37517647710000002</v>
      </c>
      <c r="G8499" s="7">
        <v>0</v>
      </c>
      <c r="H8499" t="s">
        <v>4081</v>
      </c>
      <c r="I8499">
        <v>0</v>
      </c>
      <c r="J8499">
        <v>0</v>
      </c>
      <c r="K8499">
        <v>220000</v>
      </c>
      <c r="L8499" t="s">
        <v>199</v>
      </c>
      <c r="M8499" s="8" t="s">
        <v>53</v>
      </c>
      <c r="N8499" s="8">
        <v>0.82142857142857095</v>
      </c>
      <c r="O8499">
        <v>0.17857142857142799</v>
      </c>
      <c r="P8499" s="9">
        <v>0</v>
      </c>
      <c r="R8499" s="8"/>
      <c r="S8499" s="8" t="s">
        <v>5589</v>
      </c>
      <c r="T8499">
        <v>18741267</v>
      </c>
      <c r="U8499">
        <v>3439581</v>
      </c>
      <c r="V8499">
        <v>18944714</v>
      </c>
      <c r="W8499">
        <v>15437910</v>
      </c>
      <c r="X8499">
        <v>95500</v>
      </c>
      <c r="Y8499">
        <v>11536624</v>
      </c>
      <c r="Z8499">
        <v>4506584</v>
      </c>
      <c r="AA8499">
        <v>22674756</v>
      </c>
      <c r="AB8499">
        <v>8794817</v>
      </c>
      <c r="AC8499">
        <v>9</v>
      </c>
      <c r="AD8499">
        <v>13879939</v>
      </c>
      <c r="AE8499">
        <v>2007</v>
      </c>
      <c r="AF8499" t="s">
        <v>121</v>
      </c>
      <c r="AG8499">
        <v>20000</v>
      </c>
      <c r="AH8499" t="s">
        <v>56</v>
      </c>
      <c r="AI8499" t="s">
        <v>55</v>
      </c>
      <c r="AJ8499">
        <v>1</v>
      </c>
      <c r="AK8499">
        <v>3960</v>
      </c>
      <c r="AL8499" s="8"/>
      <c r="AM8499" s="10">
        <f t="shared" si="1188"/>
        <v>2011</v>
      </c>
      <c r="AN8499">
        <f t="shared" si="1189"/>
        <v>0</v>
      </c>
      <c r="AO8499">
        <f t="shared" si="1195"/>
        <v>1</v>
      </c>
      <c r="AP8499">
        <f t="shared" si="1190"/>
        <v>0</v>
      </c>
      <c r="AQ8499">
        <f t="shared" si="1191"/>
        <v>1</v>
      </c>
      <c r="AR8499">
        <f t="shared" si="1192"/>
        <v>0</v>
      </c>
      <c r="AS8499">
        <f t="shared" si="1193"/>
        <v>0</v>
      </c>
      <c r="AT8499">
        <f t="shared" si="1194"/>
        <v>1</v>
      </c>
      <c r="AU8499">
        <f t="shared" si="1194"/>
        <v>0</v>
      </c>
      <c r="AV8499">
        <f t="shared" si="1196"/>
        <v>0</v>
      </c>
    </row>
    <row r="8500" spans="1:48" x14ac:dyDescent="0.25">
      <c r="A8500" s="5">
        <v>8571</v>
      </c>
      <c r="B8500" s="5" t="s">
        <v>17244</v>
      </c>
      <c r="C8500" s="5" t="s">
        <v>17245</v>
      </c>
      <c r="D8500" s="6" t="s">
        <v>17246</v>
      </c>
      <c r="E8500">
        <v>0</v>
      </c>
      <c r="F8500" s="7">
        <v>0.60804851419999995</v>
      </c>
      <c r="G8500" s="7">
        <v>0</v>
      </c>
      <c r="H8500" t="s">
        <v>12926</v>
      </c>
      <c r="I8500">
        <v>0</v>
      </c>
      <c r="J8500">
        <v>0</v>
      </c>
      <c r="K8500">
        <v>30000</v>
      </c>
      <c r="L8500" t="s">
        <v>52</v>
      </c>
      <c r="M8500" s="8" t="s">
        <v>63</v>
      </c>
      <c r="N8500" s="8">
        <v>0.94642857142857095</v>
      </c>
      <c r="O8500">
        <v>5.3571428571428499E-2</v>
      </c>
      <c r="P8500" s="9">
        <v>0</v>
      </c>
      <c r="Q8500">
        <v>30000</v>
      </c>
      <c r="R8500" s="8"/>
      <c r="S8500" s="8" t="s">
        <v>6551</v>
      </c>
      <c r="T8500">
        <v>26423169</v>
      </c>
      <c r="U8500">
        <v>15850683</v>
      </c>
      <c r="V8500">
        <v>36629577</v>
      </c>
      <c r="W8500">
        <v>2744989</v>
      </c>
      <c r="X8500">
        <v>14440000</v>
      </c>
      <c r="Y8500">
        <v>10085419</v>
      </c>
      <c r="Z8500">
        <v>10308892</v>
      </c>
      <c r="AA8500">
        <v>81431308</v>
      </c>
      <c r="AB8500">
        <v>46593900</v>
      </c>
      <c r="AC8500">
        <v>12</v>
      </c>
      <c r="AD8500">
        <v>34837408</v>
      </c>
      <c r="AE8500">
        <v>1993</v>
      </c>
      <c r="AF8500" t="s">
        <v>54</v>
      </c>
      <c r="AG8500">
        <v>1070000</v>
      </c>
      <c r="AH8500" t="s">
        <v>55</v>
      </c>
      <c r="AI8500" t="s">
        <v>55</v>
      </c>
      <c r="AJ8500">
        <v>1</v>
      </c>
      <c r="AK8500">
        <v>3071000</v>
      </c>
      <c r="AL8500" s="8" t="s">
        <v>17247</v>
      </c>
      <c r="AM8500" s="10">
        <f t="shared" si="1188"/>
        <v>2020</v>
      </c>
      <c r="AN8500">
        <f t="shared" si="1189"/>
        <v>1</v>
      </c>
      <c r="AO8500">
        <f t="shared" si="1195"/>
        <v>0</v>
      </c>
      <c r="AP8500">
        <f t="shared" si="1190"/>
        <v>1</v>
      </c>
      <c r="AQ8500">
        <f t="shared" si="1191"/>
        <v>0</v>
      </c>
      <c r="AR8500">
        <f t="shared" si="1192"/>
        <v>0</v>
      </c>
      <c r="AS8500">
        <f t="shared" si="1193"/>
        <v>0</v>
      </c>
      <c r="AT8500">
        <f t="shared" si="1194"/>
        <v>0</v>
      </c>
      <c r="AU8500">
        <f t="shared" si="1194"/>
        <v>0</v>
      </c>
      <c r="AV8500" t="str">
        <f t="shared" si="1196"/>
        <v>2021-02-06T13:33:54</v>
      </c>
    </row>
    <row r="8501" spans="1:48" x14ac:dyDescent="0.25">
      <c r="A8501" s="5">
        <v>8572</v>
      </c>
      <c r="B8501" s="5" t="s">
        <v>1974</v>
      </c>
      <c r="C8501" s="5" t="s">
        <v>1975</v>
      </c>
      <c r="D8501" s="6" t="s">
        <v>1976</v>
      </c>
      <c r="E8501">
        <v>7</v>
      </c>
      <c r="F8501" s="7">
        <v>0.50941961039999994</v>
      </c>
      <c r="G8501" s="7">
        <v>0</v>
      </c>
      <c r="H8501" t="s">
        <v>1097</v>
      </c>
      <c r="I8501">
        <v>0</v>
      </c>
      <c r="J8501">
        <v>0</v>
      </c>
      <c r="K8501">
        <v>40000</v>
      </c>
      <c r="L8501" t="s">
        <v>52</v>
      </c>
      <c r="M8501" s="8" t="s">
        <v>53</v>
      </c>
      <c r="N8501" s="8">
        <v>0.82142857142857095</v>
      </c>
      <c r="O8501">
        <v>0.17857142857142799</v>
      </c>
      <c r="P8501" s="9">
        <v>0.86602540378443904</v>
      </c>
      <c r="Q8501">
        <v>30000</v>
      </c>
      <c r="R8501" s="8"/>
      <c r="S8501" s="8"/>
      <c r="AA8501">
        <v>1066908</v>
      </c>
      <c r="AB8501">
        <v>0</v>
      </c>
      <c r="AC8501">
        <v>6</v>
      </c>
      <c r="AD8501">
        <v>0</v>
      </c>
      <c r="AE8501">
        <v>2012</v>
      </c>
      <c r="AF8501" t="s">
        <v>68</v>
      </c>
      <c r="AG8501">
        <v>60000</v>
      </c>
      <c r="AH8501" t="s">
        <v>55</v>
      </c>
      <c r="AI8501" t="s">
        <v>55</v>
      </c>
      <c r="AJ8501">
        <v>1</v>
      </c>
      <c r="AK8501">
        <v>7560</v>
      </c>
      <c r="AL8501" s="8" t="s">
        <v>17248</v>
      </c>
      <c r="AM8501" s="10">
        <f t="shared" si="1188"/>
        <v>2019</v>
      </c>
      <c r="AN8501">
        <f t="shared" si="1189"/>
        <v>1</v>
      </c>
      <c r="AO8501">
        <f t="shared" si="1195"/>
        <v>0</v>
      </c>
      <c r="AP8501">
        <f t="shared" si="1190"/>
        <v>0</v>
      </c>
      <c r="AQ8501">
        <f t="shared" si="1191"/>
        <v>1</v>
      </c>
      <c r="AR8501">
        <f t="shared" si="1192"/>
        <v>0</v>
      </c>
      <c r="AS8501">
        <f t="shared" si="1193"/>
        <v>0</v>
      </c>
      <c r="AT8501">
        <f t="shared" si="1194"/>
        <v>0</v>
      </c>
      <c r="AU8501">
        <f t="shared" si="1194"/>
        <v>0</v>
      </c>
      <c r="AV8501" t="str">
        <f t="shared" si="1196"/>
        <v>2021-02-06T13:34:22</v>
      </c>
    </row>
    <row r="8502" spans="1:48" x14ac:dyDescent="0.25">
      <c r="A8502" s="5">
        <v>8573</v>
      </c>
      <c r="B8502" s="5" t="s">
        <v>5969</v>
      </c>
      <c r="C8502" s="5" t="s">
        <v>5970</v>
      </c>
      <c r="D8502" s="6" t="s">
        <v>5971</v>
      </c>
      <c r="E8502">
        <v>4</v>
      </c>
      <c r="F8502" s="7">
        <v>0.55527161079999998</v>
      </c>
      <c r="G8502" s="7">
        <v>0</v>
      </c>
      <c r="H8502" t="s">
        <v>419</v>
      </c>
      <c r="I8502">
        <v>0</v>
      </c>
      <c r="J8502">
        <v>0</v>
      </c>
      <c r="K8502">
        <v>10000</v>
      </c>
      <c r="L8502" t="s">
        <v>52</v>
      </c>
      <c r="M8502" s="8" t="s">
        <v>53</v>
      </c>
      <c r="N8502" s="8">
        <v>0.73214285714285698</v>
      </c>
      <c r="O8502">
        <v>0.26785714285714202</v>
      </c>
      <c r="P8502" s="9">
        <v>0.86602540378443804</v>
      </c>
      <c r="Q8502">
        <v>10000</v>
      </c>
      <c r="R8502" s="8"/>
      <c r="S8502" s="8" t="s">
        <v>217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1121995</v>
      </c>
      <c r="AB8502">
        <v>0</v>
      </c>
      <c r="AC8502">
        <v>12</v>
      </c>
      <c r="AD8502">
        <v>0</v>
      </c>
      <c r="AE8502">
        <v>2013</v>
      </c>
      <c r="AF8502" t="s">
        <v>68</v>
      </c>
      <c r="AG8502">
        <v>30000</v>
      </c>
      <c r="AH8502" t="s">
        <v>55</v>
      </c>
      <c r="AI8502" t="s">
        <v>55</v>
      </c>
      <c r="AJ8502">
        <v>1</v>
      </c>
      <c r="AK8502">
        <v>7920</v>
      </c>
      <c r="AL8502" s="8" t="s">
        <v>17249</v>
      </c>
      <c r="AM8502" s="10">
        <f t="shared" si="1188"/>
        <v>2018</v>
      </c>
      <c r="AN8502">
        <f t="shared" si="1189"/>
        <v>1</v>
      </c>
      <c r="AO8502">
        <f t="shared" si="1195"/>
        <v>0</v>
      </c>
      <c r="AP8502">
        <f t="shared" si="1190"/>
        <v>0</v>
      </c>
      <c r="AQ8502">
        <f t="shared" si="1191"/>
        <v>1</v>
      </c>
      <c r="AR8502">
        <f t="shared" si="1192"/>
        <v>0</v>
      </c>
      <c r="AS8502">
        <f t="shared" si="1193"/>
        <v>0</v>
      </c>
      <c r="AT8502">
        <f t="shared" si="1194"/>
        <v>0</v>
      </c>
      <c r="AU8502">
        <f t="shared" si="1194"/>
        <v>0</v>
      </c>
      <c r="AV8502" t="str">
        <f t="shared" si="1196"/>
        <v>2021-02-06T13:34:42</v>
      </c>
    </row>
    <row r="8503" spans="1:48" x14ac:dyDescent="0.25">
      <c r="A8503" s="5">
        <v>8574</v>
      </c>
      <c r="B8503" s="5" t="s">
        <v>2879</v>
      </c>
      <c r="C8503" s="5" t="s">
        <v>2880</v>
      </c>
      <c r="D8503" s="6" t="s">
        <v>2881</v>
      </c>
      <c r="E8503">
        <v>29</v>
      </c>
      <c r="F8503" s="7">
        <v>0.44067686230000003</v>
      </c>
      <c r="G8503" s="7">
        <v>0</v>
      </c>
      <c r="H8503" t="s">
        <v>2882</v>
      </c>
      <c r="I8503">
        <v>0</v>
      </c>
      <c r="J8503">
        <v>0</v>
      </c>
      <c r="K8503">
        <v>30000</v>
      </c>
      <c r="L8503" t="s">
        <v>199</v>
      </c>
      <c r="M8503" s="8" t="s">
        <v>53</v>
      </c>
      <c r="N8503" s="8">
        <v>0.71428571428571397</v>
      </c>
      <c r="O8503">
        <v>0.28571428571428498</v>
      </c>
      <c r="P8503" s="9">
        <v>6.8451169620020597E-2</v>
      </c>
      <c r="R8503" s="8"/>
      <c r="S8503" s="8"/>
      <c r="AA8503">
        <v>33494661</v>
      </c>
      <c r="AB8503">
        <v>0</v>
      </c>
      <c r="AC8503">
        <v>5</v>
      </c>
      <c r="AD8503">
        <v>0</v>
      </c>
      <c r="AE8503">
        <v>1983</v>
      </c>
      <c r="AF8503" t="s">
        <v>54</v>
      </c>
      <c r="AG8503">
        <v>20000</v>
      </c>
      <c r="AH8503" t="s">
        <v>56</v>
      </c>
      <c r="AI8503" t="s">
        <v>55</v>
      </c>
      <c r="AJ8503">
        <v>1</v>
      </c>
      <c r="AK8503">
        <v>106800</v>
      </c>
      <c r="AL8503" s="8"/>
      <c r="AM8503" s="10">
        <f t="shared" si="1188"/>
        <v>2016</v>
      </c>
      <c r="AN8503">
        <f t="shared" si="1189"/>
        <v>0</v>
      </c>
      <c r="AO8503">
        <f t="shared" si="1195"/>
        <v>1</v>
      </c>
      <c r="AP8503">
        <f t="shared" si="1190"/>
        <v>0</v>
      </c>
      <c r="AQ8503">
        <f t="shared" si="1191"/>
        <v>1</v>
      </c>
      <c r="AR8503">
        <f t="shared" si="1192"/>
        <v>0</v>
      </c>
      <c r="AS8503">
        <f t="shared" si="1193"/>
        <v>0</v>
      </c>
      <c r="AT8503">
        <f t="shared" si="1194"/>
        <v>1</v>
      </c>
      <c r="AU8503">
        <f t="shared" si="1194"/>
        <v>0</v>
      </c>
      <c r="AV8503">
        <f t="shared" si="1196"/>
        <v>0</v>
      </c>
    </row>
    <row r="8504" spans="1:48" x14ac:dyDescent="0.25">
      <c r="A8504" s="5">
        <v>8575</v>
      </c>
      <c r="B8504" s="5" t="s">
        <v>6047</v>
      </c>
      <c r="C8504" s="5" t="s">
        <v>6048</v>
      </c>
      <c r="D8504" s="6" t="s">
        <v>6049</v>
      </c>
      <c r="E8504">
        <v>4</v>
      </c>
      <c r="F8504" s="7">
        <v>0.39893420019999998</v>
      </c>
      <c r="G8504" s="7">
        <v>0</v>
      </c>
      <c r="H8504" t="s">
        <v>1373</v>
      </c>
      <c r="I8504">
        <v>52</v>
      </c>
      <c r="J8504">
        <v>206985.86</v>
      </c>
      <c r="K8504">
        <v>500000</v>
      </c>
      <c r="L8504" t="s">
        <v>52</v>
      </c>
      <c r="M8504" s="8" t="s">
        <v>63</v>
      </c>
      <c r="N8504" s="8">
        <v>0.96428571428571397</v>
      </c>
      <c r="O8504">
        <v>3.5714285714285698E-2</v>
      </c>
      <c r="P8504" s="9">
        <v>0</v>
      </c>
      <c r="Q8504">
        <v>500000</v>
      </c>
      <c r="R8504" s="8"/>
      <c r="S8504" s="8" t="s">
        <v>5589</v>
      </c>
      <c r="T8504">
        <v>14491910</v>
      </c>
      <c r="U8504">
        <v>2369296</v>
      </c>
      <c r="V8504">
        <v>14590966</v>
      </c>
      <c r="W8504">
        <v>12221669</v>
      </c>
      <c r="X8504">
        <v>0</v>
      </c>
      <c r="Y8504">
        <v>7318996</v>
      </c>
      <c r="Z8504">
        <v>4927531</v>
      </c>
      <c r="AA8504">
        <v>13243246</v>
      </c>
      <c r="AB8504">
        <v>5041978</v>
      </c>
      <c r="AC8504">
        <v>9</v>
      </c>
      <c r="AD8504">
        <v>8201268</v>
      </c>
      <c r="AE8504">
        <v>1979</v>
      </c>
      <c r="AF8504" t="s">
        <v>54</v>
      </c>
      <c r="AG8504">
        <v>600000</v>
      </c>
      <c r="AH8504" t="s">
        <v>55</v>
      </c>
      <c r="AI8504" t="s">
        <v>55</v>
      </c>
      <c r="AJ8504">
        <v>1</v>
      </c>
      <c r="AK8504">
        <v>970000</v>
      </c>
      <c r="AL8504" s="8" t="s">
        <v>17250</v>
      </c>
      <c r="AM8504" s="10">
        <f t="shared" si="1188"/>
        <v>2011</v>
      </c>
      <c r="AN8504">
        <f t="shared" si="1189"/>
        <v>1</v>
      </c>
      <c r="AO8504">
        <f t="shared" si="1195"/>
        <v>0</v>
      </c>
      <c r="AP8504">
        <f t="shared" si="1190"/>
        <v>1</v>
      </c>
      <c r="AQ8504">
        <f t="shared" si="1191"/>
        <v>0</v>
      </c>
      <c r="AR8504">
        <f t="shared" si="1192"/>
        <v>0</v>
      </c>
      <c r="AS8504">
        <f t="shared" si="1193"/>
        <v>0</v>
      </c>
      <c r="AT8504">
        <f t="shared" si="1194"/>
        <v>0</v>
      </c>
      <c r="AU8504">
        <f t="shared" si="1194"/>
        <v>0</v>
      </c>
      <c r="AV8504" t="str">
        <f t="shared" si="1196"/>
        <v>2021-02-06T13:37:19</v>
      </c>
    </row>
    <row r="8505" spans="1:48" x14ac:dyDescent="0.25">
      <c r="A8505" s="5">
        <v>8576</v>
      </c>
      <c r="B8505" s="5" t="s">
        <v>13935</v>
      </c>
      <c r="C8505" s="5" t="s">
        <v>13936</v>
      </c>
      <c r="D8505" s="6" t="s">
        <v>13937</v>
      </c>
      <c r="E8505">
        <v>0</v>
      </c>
      <c r="F8505" s="7">
        <v>0</v>
      </c>
      <c r="G8505" s="7"/>
      <c r="H8505" t="s">
        <v>13938</v>
      </c>
      <c r="I8505">
        <v>0</v>
      </c>
      <c r="J8505">
        <v>0</v>
      </c>
      <c r="K8505">
        <v>35000</v>
      </c>
      <c r="L8505" t="s">
        <v>52</v>
      </c>
      <c r="M8505" s="8" t="s">
        <v>53</v>
      </c>
      <c r="N8505" s="8">
        <v>0.875</v>
      </c>
      <c r="O8505">
        <v>0.125</v>
      </c>
      <c r="P8505" s="9">
        <v>0</v>
      </c>
      <c r="Q8505">
        <v>38000</v>
      </c>
      <c r="R8505" s="8"/>
      <c r="S8505" s="8" t="s">
        <v>329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36973949</v>
      </c>
      <c r="AB8505">
        <v>0</v>
      </c>
      <c r="AC8505">
        <v>12</v>
      </c>
      <c r="AD8505">
        <v>0</v>
      </c>
      <c r="AE8505">
        <v>2011</v>
      </c>
      <c r="AF8505" t="s">
        <v>68</v>
      </c>
      <c r="AG8505">
        <v>60000</v>
      </c>
      <c r="AH8505" t="s">
        <v>55</v>
      </c>
      <c r="AI8505" t="s">
        <v>55</v>
      </c>
      <c r="AJ8505">
        <v>0</v>
      </c>
      <c r="AK8505">
        <v>1609185</v>
      </c>
      <c r="AL8505" s="8" t="s">
        <v>17251</v>
      </c>
      <c r="AM8505" s="10">
        <f t="shared" si="1188"/>
        <v>2020</v>
      </c>
      <c r="AN8505">
        <f t="shared" si="1189"/>
        <v>1</v>
      </c>
      <c r="AO8505">
        <f t="shared" si="1195"/>
        <v>0</v>
      </c>
      <c r="AP8505">
        <f t="shared" si="1190"/>
        <v>0</v>
      </c>
      <c r="AQ8505">
        <f t="shared" si="1191"/>
        <v>1</v>
      </c>
      <c r="AR8505">
        <f t="shared" si="1192"/>
        <v>0</v>
      </c>
      <c r="AS8505">
        <f t="shared" si="1193"/>
        <v>0</v>
      </c>
      <c r="AT8505">
        <f t="shared" si="1194"/>
        <v>0</v>
      </c>
      <c r="AU8505">
        <f t="shared" si="1194"/>
        <v>0</v>
      </c>
      <c r="AV8505" t="str">
        <f t="shared" si="1196"/>
        <v>2021-02-06T13:37:43</v>
      </c>
    </row>
    <row r="8506" spans="1:48" x14ac:dyDescent="0.25">
      <c r="A8506" s="5">
        <v>8577</v>
      </c>
      <c r="B8506" s="5" t="s">
        <v>4379</v>
      </c>
      <c r="C8506" s="5" t="s">
        <v>4380</v>
      </c>
      <c r="D8506" s="6" t="s">
        <v>4381</v>
      </c>
      <c r="E8506">
        <v>22</v>
      </c>
      <c r="F8506" s="7">
        <v>0.4459889501</v>
      </c>
      <c r="G8506" s="7">
        <v>0</v>
      </c>
      <c r="H8506" t="s">
        <v>4382</v>
      </c>
      <c r="I8506">
        <v>0</v>
      </c>
      <c r="J8506">
        <v>0</v>
      </c>
      <c r="K8506">
        <v>50000</v>
      </c>
      <c r="L8506" t="s">
        <v>52</v>
      </c>
      <c r="M8506" s="8" t="s">
        <v>53</v>
      </c>
      <c r="N8506" s="8">
        <v>0.80357142857142805</v>
      </c>
      <c r="O8506">
        <v>0.19642857142857101</v>
      </c>
      <c r="P8506" s="9">
        <v>0</v>
      </c>
      <c r="Q8506">
        <v>50000</v>
      </c>
      <c r="R8506" s="8"/>
      <c r="S8506" s="8"/>
      <c r="AA8506">
        <v>107688159</v>
      </c>
      <c r="AB8506">
        <v>0</v>
      </c>
      <c r="AC8506">
        <v>12</v>
      </c>
      <c r="AD8506">
        <v>0</v>
      </c>
      <c r="AE8506">
        <v>1979</v>
      </c>
      <c r="AF8506" t="s">
        <v>54</v>
      </c>
      <c r="AG8506">
        <v>2</v>
      </c>
      <c r="AH8506" t="s">
        <v>55</v>
      </c>
      <c r="AI8506" t="s">
        <v>55</v>
      </c>
      <c r="AJ8506">
        <v>1</v>
      </c>
      <c r="AK8506">
        <v>6293888</v>
      </c>
      <c r="AL8506" s="8" t="s">
        <v>17252</v>
      </c>
      <c r="AM8506" s="10">
        <f t="shared" si="1188"/>
        <v>2006</v>
      </c>
      <c r="AN8506">
        <f t="shared" si="1189"/>
        <v>1</v>
      </c>
      <c r="AO8506">
        <f t="shared" si="1195"/>
        <v>0</v>
      </c>
      <c r="AP8506">
        <f t="shared" si="1190"/>
        <v>0</v>
      </c>
      <c r="AQ8506">
        <f t="shared" si="1191"/>
        <v>1</v>
      </c>
      <c r="AR8506">
        <f t="shared" si="1192"/>
        <v>0</v>
      </c>
      <c r="AS8506">
        <f t="shared" si="1193"/>
        <v>0</v>
      </c>
      <c r="AT8506">
        <f t="shared" si="1194"/>
        <v>0</v>
      </c>
      <c r="AU8506">
        <f t="shared" si="1194"/>
        <v>0</v>
      </c>
      <c r="AV8506" t="str">
        <f t="shared" si="1196"/>
        <v>2021-02-06T13:38:14</v>
      </c>
    </row>
    <row r="8507" spans="1:48" x14ac:dyDescent="0.25">
      <c r="A8507" s="5">
        <v>8578</v>
      </c>
      <c r="B8507" s="5" t="s">
        <v>13800</v>
      </c>
      <c r="C8507" s="5" t="s">
        <v>2369</v>
      </c>
      <c r="D8507" s="6" t="s">
        <v>13801</v>
      </c>
      <c r="E8507">
        <v>0</v>
      </c>
      <c r="F8507" s="7">
        <v>0.35921613489999998</v>
      </c>
      <c r="G8507" s="7">
        <v>0</v>
      </c>
      <c r="H8507" t="s">
        <v>7329</v>
      </c>
      <c r="I8507">
        <v>0</v>
      </c>
      <c r="J8507">
        <v>0</v>
      </c>
      <c r="K8507">
        <v>20000</v>
      </c>
      <c r="L8507" t="s">
        <v>52</v>
      </c>
      <c r="M8507" s="8" t="s">
        <v>86</v>
      </c>
      <c r="N8507" s="8">
        <v>0.66071428571428503</v>
      </c>
      <c r="O8507">
        <v>0.33928571428571402</v>
      </c>
      <c r="P8507" s="9">
        <v>0</v>
      </c>
      <c r="Q8507">
        <v>10000</v>
      </c>
      <c r="R8507" s="8"/>
      <c r="S8507" s="8"/>
      <c r="AA8507">
        <v>789959</v>
      </c>
      <c r="AB8507">
        <v>0</v>
      </c>
      <c r="AC8507">
        <v>12</v>
      </c>
      <c r="AD8507">
        <v>0</v>
      </c>
      <c r="AE8507">
        <v>2014</v>
      </c>
      <c r="AF8507" t="s">
        <v>68</v>
      </c>
      <c r="AG8507">
        <v>10000</v>
      </c>
      <c r="AH8507" t="s">
        <v>56</v>
      </c>
      <c r="AI8507" t="s">
        <v>55</v>
      </c>
      <c r="AJ8507">
        <v>1</v>
      </c>
      <c r="AK8507">
        <v>5120</v>
      </c>
      <c r="AL8507" s="8" t="s">
        <v>17253</v>
      </c>
      <c r="AM8507" s="10">
        <f t="shared" si="1188"/>
        <v>2019</v>
      </c>
      <c r="AN8507">
        <f t="shared" si="1189"/>
        <v>1</v>
      </c>
      <c r="AO8507">
        <f t="shared" si="1195"/>
        <v>0</v>
      </c>
      <c r="AP8507">
        <f t="shared" si="1190"/>
        <v>0</v>
      </c>
      <c r="AQ8507">
        <f t="shared" si="1191"/>
        <v>0</v>
      </c>
      <c r="AR8507">
        <f t="shared" si="1192"/>
        <v>1</v>
      </c>
      <c r="AS8507">
        <f t="shared" si="1193"/>
        <v>0</v>
      </c>
      <c r="AT8507">
        <f t="shared" si="1194"/>
        <v>1</v>
      </c>
      <c r="AU8507">
        <f t="shared" si="1194"/>
        <v>0</v>
      </c>
      <c r="AV8507" t="str">
        <f t="shared" si="1196"/>
        <v>2021-02-06T13:38:57</v>
      </c>
    </row>
    <row r="8508" spans="1:48" x14ac:dyDescent="0.25">
      <c r="A8508" s="5">
        <v>8579</v>
      </c>
      <c r="B8508" s="5" t="s">
        <v>2854</v>
      </c>
      <c r="C8508" s="5" t="s">
        <v>2855</v>
      </c>
      <c r="D8508" s="6" t="s">
        <v>2856</v>
      </c>
      <c r="E8508">
        <v>238</v>
      </c>
      <c r="F8508" s="7">
        <v>0.76840772229999998</v>
      </c>
      <c r="G8508" s="7">
        <v>0</v>
      </c>
      <c r="H8508" t="s">
        <v>2857</v>
      </c>
      <c r="I8508">
        <v>0</v>
      </c>
      <c r="J8508">
        <v>0</v>
      </c>
      <c r="K8508">
        <v>100000</v>
      </c>
      <c r="L8508" t="s">
        <v>52</v>
      </c>
      <c r="M8508" s="8" t="s">
        <v>53</v>
      </c>
      <c r="N8508" s="8">
        <v>0.875</v>
      </c>
      <c r="O8508">
        <v>0.125</v>
      </c>
      <c r="P8508" s="9">
        <v>0.86602540378443904</v>
      </c>
      <c r="Q8508">
        <v>70000</v>
      </c>
      <c r="R8508" s="8"/>
      <c r="S8508" s="8" t="s">
        <v>329</v>
      </c>
      <c r="T8508">
        <v>7629950</v>
      </c>
      <c r="U8508">
        <v>1606370</v>
      </c>
      <c r="V8508">
        <v>7729785</v>
      </c>
      <c r="W8508">
        <v>5969545</v>
      </c>
      <c r="X8508">
        <v>0</v>
      </c>
      <c r="Y8508">
        <v>3865276</v>
      </c>
      <c r="Z8508">
        <v>627211</v>
      </c>
      <c r="AA8508">
        <v>25573737</v>
      </c>
      <c r="AB8508">
        <v>0</v>
      </c>
      <c r="AC8508">
        <v>12</v>
      </c>
      <c r="AD8508">
        <v>0</v>
      </c>
      <c r="AE8508">
        <v>2014</v>
      </c>
      <c r="AF8508" t="s">
        <v>68</v>
      </c>
      <c r="AG8508">
        <v>150000</v>
      </c>
      <c r="AH8508" t="s">
        <v>55</v>
      </c>
      <c r="AI8508" t="s">
        <v>55</v>
      </c>
      <c r="AJ8508">
        <v>1</v>
      </c>
      <c r="AK8508">
        <v>15200</v>
      </c>
      <c r="AL8508" s="8" t="s">
        <v>17254</v>
      </c>
      <c r="AM8508" s="10">
        <f t="shared" si="1188"/>
        <v>2016</v>
      </c>
      <c r="AN8508">
        <f t="shared" si="1189"/>
        <v>1</v>
      </c>
      <c r="AO8508">
        <f t="shared" si="1195"/>
        <v>0</v>
      </c>
      <c r="AP8508">
        <f t="shared" si="1190"/>
        <v>0</v>
      </c>
      <c r="AQ8508">
        <f t="shared" si="1191"/>
        <v>1</v>
      </c>
      <c r="AR8508">
        <f t="shared" si="1192"/>
        <v>0</v>
      </c>
      <c r="AS8508">
        <f t="shared" si="1193"/>
        <v>0</v>
      </c>
      <c r="AT8508">
        <f t="shared" si="1194"/>
        <v>0</v>
      </c>
      <c r="AU8508">
        <f t="shared" si="1194"/>
        <v>0</v>
      </c>
      <c r="AV8508" t="str">
        <f t="shared" si="1196"/>
        <v>2021-02-06T13:41:17</v>
      </c>
    </row>
    <row r="8509" spans="1:48" x14ac:dyDescent="0.25">
      <c r="A8509" s="5">
        <v>8580</v>
      </c>
      <c r="B8509" s="5" t="s">
        <v>17255</v>
      </c>
      <c r="C8509" s="5" t="s">
        <v>17256</v>
      </c>
      <c r="D8509" s="6" t="s">
        <v>17257</v>
      </c>
      <c r="E8509">
        <v>141</v>
      </c>
      <c r="F8509" s="7">
        <v>0.35620322580000002</v>
      </c>
      <c r="G8509" s="7">
        <v>0</v>
      </c>
      <c r="H8509" t="s">
        <v>17258</v>
      </c>
      <c r="I8509">
        <v>0</v>
      </c>
      <c r="J8509">
        <v>0</v>
      </c>
      <c r="K8509">
        <v>200000</v>
      </c>
      <c r="L8509" t="s">
        <v>52</v>
      </c>
      <c r="M8509" s="8" t="s">
        <v>63</v>
      </c>
      <c r="N8509" s="8">
        <v>0.91071428571428503</v>
      </c>
      <c r="O8509">
        <v>8.9285714285714204E-2</v>
      </c>
      <c r="P8509" s="9">
        <v>0</v>
      </c>
      <c r="Q8509">
        <v>150000</v>
      </c>
      <c r="R8509" s="8"/>
      <c r="S8509" s="8" t="s">
        <v>329</v>
      </c>
      <c r="T8509">
        <v>10502827</v>
      </c>
      <c r="U8509">
        <v>792872</v>
      </c>
      <c r="V8509">
        <v>12339118</v>
      </c>
      <c r="W8509">
        <v>10546246</v>
      </c>
      <c r="X8509">
        <v>0</v>
      </c>
      <c r="Y8509">
        <v>4842462</v>
      </c>
      <c r="Z8509">
        <v>4737289</v>
      </c>
      <c r="AA8509">
        <v>10029382</v>
      </c>
      <c r="AB8509">
        <v>4394547</v>
      </c>
      <c r="AC8509">
        <v>12</v>
      </c>
      <c r="AD8509">
        <v>5634835</v>
      </c>
      <c r="AE8509">
        <v>1984</v>
      </c>
      <c r="AF8509" t="s">
        <v>54</v>
      </c>
      <c r="AG8509">
        <v>1000000</v>
      </c>
      <c r="AH8509" t="s">
        <v>55</v>
      </c>
      <c r="AI8509" t="s">
        <v>55</v>
      </c>
      <c r="AJ8509">
        <v>1</v>
      </c>
      <c r="AK8509">
        <v>174800</v>
      </c>
      <c r="AL8509" s="8" t="s">
        <v>17259</v>
      </c>
      <c r="AM8509" s="10">
        <f t="shared" si="1188"/>
        <v>2008</v>
      </c>
      <c r="AN8509">
        <f t="shared" si="1189"/>
        <v>1</v>
      </c>
      <c r="AO8509">
        <f t="shared" si="1195"/>
        <v>0</v>
      </c>
      <c r="AP8509">
        <f t="shared" si="1190"/>
        <v>1</v>
      </c>
      <c r="AQ8509">
        <f t="shared" si="1191"/>
        <v>0</v>
      </c>
      <c r="AR8509">
        <f t="shared" si="1192"/>
        <v>0</v>
      </c>
      <c r="AS8509">
        <f t="shared" si="1193"/>
        <v>0</v>
      </c>
      <c r="AT8509">
        <f t="shared" si="1194"/>
        <v>0</v>
      </c>
      <c r="AU8509">
        <f t="shared" si="1194"/>
        <v>0</v>
      </c>
      <c r="AV8509" t="str">
        <f t="shared" si="1196"/>
        <v>2021-02-06T13:43:42</v>
      </c>
    </row>
    <row r="8510" spans="1:48" x14ac:dyDescent="0.25">
      <c r="A8510" s="5">
        <v>8581</v>
      </c>
      <c r="B8510" s="5" t="s">
        <v>2879</v>
      </c>
      <c r="C8510" s="5" t="s">
        <v>2880</v>
      </c>
      <c r="D8510" s="6" t="s">
        <v>2881</v>
      </c>
      <c r="E8510">
        <v>29</v>
      </c>
      <c r="F8510" s="7">
        <v>0.44067686230000003</v>
      </c>
      <c r="G8510" s="7">
        <v>0</v>
      </c>
      <c r="H8510" t="s">
        <v>2882</v>
      </c>
      <c r="I8510">
        <v>0</v>
      </c>
      <c r="J8510">
        <v>0</v>
      </c>
      <c r="K8510">
        <v>30000</v>
      </c>
      <c r="L8510" t="s">
        <v>52</v>
      </c>
      <c r="M8510" s="8" t="s">
        <v>53</v>
      </c>
      <c r="N8510" s="8">
        <v>0.71428571428571397</v>
      </c>
      <c r="O8510">
        <v>0.28571428571428498</v>
      </c>
      <c r="P8510" s="9">
        <v>6.8451169620020597E-2</v>
      </c>
      <c r="Q8510">
        <v>30000</v>
      </c>
      <c r="R8510" s="8"/>
      <c r="S8510" s="8"/>
      <c r="AA8510">
        <v>33494661</v>
      </c>
      <c r="AB8510">
        <v>0</v>
      </c>
      <c r="AC8510">
        <v>5</v>
      </c>
      <c r="AD8510">
        <v>0</v>
      </c>
      <c r="AE8510">
        <v>1983</v>
      </c>
      <c r="AF8510" t="s">
        <v>54</v>
      </c>
      <c r="AG8510">
        <v>20000</v>
      </c>
      <c r="AH8510" t="s">
        <v>56</v>
      </c>
      <c r="AI8510" t="s">
        <v>55</v>
      </c>
      <c r="AJ8510">
        <v>1</v>
      </c>
      <c r="AK8510">
        <v>106800</v>
      </c>
      <c r="AL8510" s="8" t="s">
        <v>17260</v>
      </c>
      <c r="AM8510" s="10">
        <f t="shared" si="1188"/>
        <v>2016</v>
      </c>
      <c r="AN8510">
        <f t="shared" si="1189"/>
        <v>1</v>
      </c>
      <c r="AO8510">
        <f t="shared" si="1195"/>
        <v>0</v>
      </c>
      <c r="AP8510">
        <f t="shared" si="1190"/>
        <v>0</v>
      </c>
      <c r="AQ8510">
        <f t="shared" si="1191"/>
        <v>1</v>
      </c>
      <c r="AR8510">
        <f t="shared" si="1192"/>
        <v>0</v>
      </c>
      <c r="AS8510">
        <f t="shared" si="1193"/>
        <v>0</v>
      </c>
      <c r="AT8510">
        <f t="shared" si="1194"/>
        <v>1</v>
      </c>
      <c r="AU8510">
        <f t="shared" si="1194"/>
        <v>0</v>
      </c>
      <c r="AV8510" t="str">
        <f t="shared" si="1196"/>
        <v>2021-02-08T13:06:27</v>
      </c>
    </row>
    <row r="8511" spans="1:48" x14ac:dyDescent="0.25">
      <c r="A8511" s="5">
        <v>8582</v>
      </c>
      <c r="B8511" s="5" t="s">
        <v>2485</v>
      </c>
      <c r="C8511" s="5" t="s">
        <v>2486</v>
      </c>
      <c r="D8511" s="6" t="s">
        <v>2487</v>
      </c>
      <c r="E8511">
        <v>3</v>
      </c>
      <c r="F8511" s="7">
        <v>0.63330042929999997</v>
      </c>
      <c r="G8511" s="7">
        <v>0</v>
      </c>
      <c r="H8511" t="s">
        <v>307</v>
      </c>
      <c r="I8511">
        <v>52</v>
      </c>
      <c r="J8511">
        <v>90645.4</v>
      </c>
      <c r="K8511">
        <v>400000</v>
      </c>
      <c r="L8511" t="s">
        <v>52</v>
      </c>
      <c r="M8511" s="8" t="s">
        <v>53</v>
      </c>
      <c r="N8511" s="8">
        <v>0.80357142857142805</v>
      </c>
      <c r="O8511">
        <v>0.19642857142857101</v>
      </c>
      <c r="P8511" s="9">
        <v>0</v>
      </c>
      <c r="Q8511">
        <v>400000</v>
      </c>
      <c r="R8511" s="8"/>
      <c r="S8511" s="8" t="s">
        <v>329</v>
      </c>
      <c r="T8511">
        <v>38094551</v>
      </c>
      <c r="U8511">
        <v>18297104</v>
      </c>
      <c r="V8511">
        <v>43882647</v>
      </c>
      <c r="W8511">
        <v>22008453</v>
      </c>
      <c r="X8511">
        <v>3967276</v>
      </c>
      <c r="Y8511">
        <v>16793011</v>
      </c>
      <c r="Z8511">
        <v>18266529</v>
      </c>
      <c r="AA8511">
        <v>101251021</v>
      </c>
      <c r="AB8511">
        <v>53329209</v>
      </c>
      <c r="AC8511">
        <v>12</v>
      </c>
      <c r="AD8511">
        <v>47921812</v>
      </c>
      <c r="AE8511">
        <v>2016</v>
      </c>
      <c r="AF8511" t="s">
        <v>126</v>
      </c>
      <c r="AG8511">
        <v>500000</v>
      </c>
      <c r="AH8511" t="s">
        <v>55</v>
      </c>
      <c r="AI8511" t="s">
        <v>55</v>
      </c>
      <c r="AJ8511">
        <v>1</v>
      </c>
      <c r="AK8511">
        <v>284800</v>
      </c>
      <c r="AL8511" s="8" t="s">
        <v>17261</v>
      </c>
      <c r="AM8511" s="10">
        <f t="shared" si="1188"/>
        <v>2018</v>
      </c>
      <c r="AN8511">
        <f t="shared" si="1189"/>
        <v>1</v>
      </c>
      <c r="AO8511">
        <f t="shared" si="1195"/>
        <v>0</v>
      </c>
      <c r="AP8511">
        <f t="shared" si="1190"/>
        <v>0</v>
      </c>
      <c r="AQ8511">
        <f t="shared" si="1191"/>
        <v>1</v>
      </c>
      <c r="AR8511">
        <f t="shared" si="1192"/>
        <v>0</v>
      </c>
      <c r="AS8511">
        <f t="shared" si="1193"/>
        <v>0</v>
      </c>
      <c r="AT8511">
        <f t="shared" si="1194"/>
        <v>0</v>
      </c>
      <c r="AU8511">
        <f t="shared" si="1194"/>
        <v>0</v>
      </c>
      <c r="AV8511" t="str">
        <f t="shared" si="1196"/>
        <v>2021-02-08T13:17:40</v>
      </c>
    </row>
    <row r="8512" spans="1:48" x14ac:dyDescent="0.25">
      <c r="A8512" s="5">
        <v>8583</v>
      </c>
      <c r="B8512" s="5" t="s">
        <v>2793</v>
      </c>
      <c r="C8512" s="5" t="s">
        <v>2794</v>
      </c>
      <c r="D8512" s="6" t="s">
        <v>2795</v>
      </c>
      <c r="E8512">
        <v>79</v>
      </c>
      <c r="F8512" s="7">
        <v>0.41238092339999999</v>
      </c>
      <c r="G8512" s="7">
        <v>0</v>
      </c>
      <c r="H8512" t="s">
        <v>2796</v>
      </c>
      <c r="I8512">
        <v>51</v>
      </c>
      <c r="J8512">
        <v>788908.66</v>
      </c>
      <c r="K8512">
        <v>1600000</v>
      </c>
      <c r="L8512" t="s">
        <v>52</v>
      </c>
      <c r="M8512" s="8" t="s">
        <v>53</v>
      </c>
      <c r="N8512" s="8">
        <v>0.82142857142857095</v>
      </c>
      <c r="O8512">
        <v>0.17857142857142799</v>
      </c>
      <c r="P8512" s="9">
        <v>0.92218100553397597</v>
      </c>
      <c r="Q8512">
        <v>1500000</v>
      </c>
      <c r="R8512" s="8"/>
      <c r="S8512" s="8" t="s">
        <v>16849</v>
      </c>
      <c r="T8512">
        <v>136635000</v>
      </c>
      <c r="U8512">
        <v>117181000</v>
      </c>
      <c r="V8512">
        <v>229560000</v>
      </c>
      <c r="W8512">
        <v>76345000</v>
      </c>
      <c r="X8512">
        <v>65500000</v>
      </c>
      <c r="Y8512">
        <v>49964000</v>
      </c>
      <c r="Z8512">
        <v>22124000</v>
      </c>
      <c r="AA8512">
        <v>187527000</v>
      </c>
      <c r="AB8512">
        <v>52419000</v>
      </c>
      <c r="AC8512">
        <v>9</v>
      </c>
      <c r="AD8512">
        <v>135108000</v>
      </c>
      <c r="AE8512">
        <v>1991</v>
      </c>
      <c r="AF8512" t="s">
        <v>54</v>
      </c>
      <c r="AG8512">
        <v>69000000</v>
      </c>
      <c r="AH8512" t="s">
        <v>55</v>
      </c>
      <c r="AI8512" t="s">
        <v>55</v>
      </c>
      <c r="AJ8512">
        <v>0.99998189609999999</v>
      </c>
      <c r="AK8512">
        <v>0</v>
      </c>
      <c r="AL8512" s="8" t="s">
        <v>17262</v>
      </c>
      <c r="AM8512" s="10">
        <f t="shared" si="1188"/>
        <v>2006</v>
      </c>
      <c r="AN8512">
        <f t="shared" si="1189"/>
        <v>1</v>
      </c>
      <c r="AO8512">
        <f t="shared" si="1195"/>
        <v>0</v>
      </c>
      <c r="AP8512">
        <f t="shared" si="1190"/>
        <v>0</v>
      </c>
      <c r="AQ8512">
        <f t="shared" si="1191"/>
        <v>1</v>
      </c>
      <c r="AR8512">
        <f t="shared" si="1192"/>
        <v>0</v>
      </c>
      <c r="AS8512">
        <f t="shared" si="1193"/>
        <v>0</v>
      </c>
      <c r="AT8512">
        <f t="shared" si="1194"/>
        <v>0</v>
      </c>
      <c r="AU8512">
        <f t="shared" si="1194"/>
        <v>0</v>
      </c>
      <c r="AV8512" t="str">
        <f t="shared" si="1196"/>
        <v>2021-02-08T17:58:34</v>
      </c>
    </row>
    <row r="8513" spans="1:48" x14ac:dyDescent="0.25">
      <c r="A8513" s="5">
        <v>8584</v>
      </c>
      <c r="B8513" s="5" t="s">
        <v>3365</v>
      </c>
      <c r="C8513" s="5" t="s">
        <v>3366</v>
      </c>
      <c r="D8513" s="6" t="s">
        <v>3367</v>
      </c>
      <c r="E8513">
        <v>0</v>
      </c>
      <c r="F8513" s="7">
        <v>0.30250162930000002</v>
      </c>
      <c r="G8513" s="7">
        <v>0</v>
      </c>
      <c r="H8513" t="s">
        <v>3368</v>
      </c>
      <c r="I8513">
        <v>0</v>
      </c>
      <c r="J8513">
        <v>0</v>
      </c>
      <c r="K8513">
        <v>15000</v>
      </c>
      <c r="L8513" t="s">
        <v>52</v>
      </c>
      <c r="M8513" s="8" t="s">
        <v>53</v>
      </c>
      <c r="N8513" s="8">
        <v>0.76785714285714202</v>
      </c>
      <c r="O8513">
        <v>0.23214285714285701</v>
      </c>
      <c r="P8513" s="9">
        <v>0</v>
      </c>
      <c r="Q8513">
        <v>10000</v>
      </c>
      <c r="R8513" s="8"/>
      <c r="S8513" s="8" t="s">
        <v>15231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645101</v>
      </c>
      <c r="AB8513">
        <v>645101</v>
      </c>
      <c r="AC8513">
        <v>12</v>
      </c>
      <c r="AD8513">
        <v>0</v>
      </c>
      <c r="AE8513">
        <v>2011</v>
      </c>
      <c r="AF8513" t="s">
        <v>68</v>
      </c>
      <c r="AG8513">
        <v>50000</v>
      </c>
      <c r="AH8513" t="s">
        <v>55</v>
      </c>
      <c r="AI8513" t="s">
        <v>55</v>
      </c>
      <c r="AJ8513">
        <v>1</v>
      </c>
      <c r="AK8513">
        <v>28800</v>
      </c>
      <c r="AL8513" s="8" t="s">
        <v>17263</v>
      </c>
      <c r="AM8513" s="10">
        <f t="shared" si="1188"/>
        <v>2019</v>
      </c>
      <c r="AN8513">
        <f t="shared" si="1189"/>
        <v>1</v>
      </c>
      <c r="AO8513">
        <f t="shared" si="1195"/>
        <v>0</v>
      </c>
      <c r="AP8513">
        <f t="shared" si="1190"/>
        <v>0</v>
      </c>
      <c r="AQ8513">
        <f t="shared" si="1191"/>
        <v>1</v>
      </c>
      <c r="AR8513">
        <f t="shared" si="1192"/>
        <v>0</v>
      </c>
      <c r="AS8513">
        <f t="shared" si="1193"/>
        <v>0</v>
      </c>
      <c r="AT8513">
        <f t="shared" si="1194"/>
        <v>0</v>
      </c>
      <c r="AU8513">
        <f t="shared" si="1194"/>
        <v>0</v>
      </c>
      <c r="AV8513" t="str">
        <f t="shared" si="1196"/>
        <v>2021-02-08T18:10:05</v>
      </c>
    </row>
    <row r="8514" spans="1:48" x14ac:dyDescent="0.25">
      <c r="A8514" s="5">
        <v>8585</v>
      </c>
      <c r="B8514" s="5" t="s">
        <v>4204</v>
      </c>
      <c r="C8514" s="5" t="s">
        <v>4205</v>
      </c>
      <c r="D8514" s="6" t="s">
        <v>4206</v>
      </c>
      <c r="E8514">
        <v>14</v>
      </c>
      <c r="F8514" s="7">
        <v>0.56504577389999999</v>
      </c>
      <c r="G8514" s="7">
        <v>0</v>
      </c>
      <c r="H8514" t="s">
        <v>4207</v>
      </c>
      <c r="I8514">
        <v>42</v>
      </c>
      <c r="J8514">
        <v>118195.87</v>
      </c>
      <c r="K8514">
        <v>600000</v>
      </c>
      <c r="L8514" t="s">
        <v>52</v>
      </c>
      <c r="M8514" s="8" t="s">
        <v>53</v>
      </c>
      <c r="N8514" s="8">
        <v>0.78571428571428503</v>
      </c>
      <c r="O8514">
        <v>0.214285714285714</v>
      </c>
      <c r="P8514" s="9">
        <v>0.86602540378443904</v>
      </c>
      <c r="Q8514">
        <v>600000</v>
      </c>
      <c r="R8514" s="8"/>
      <c r="S8514" s="8" t="s">
        <v>329</v>
      </c>
      <c r="T8514">
        <v>40147679</v>
      </c>
      <c r="U8514">
        <v>40222591</v>
      </c>
      <c r="V8514">
        <v>56028277</v>
      </c>
      <c r="W8514">
        <v>15136282</v>
      </c>
      <c r="X8514">
        <v>15750000</v>
      </c>
      <c r="Y8514">
        <v>14799137</v>
      </c>
      <c r="Z8514">
        <v>23664583</v>
      </c>
      <c r="AA8514">
        <v>120776175</v>
      </c>
      <c r="AB8514">
        <v>33545891</v>
      </c>
      <c r="AC8514">
        <v>12</v>
      </c>
      <c r="AD8514">
        <v>87230284</v>
      </c>
      <c r="AE8514">
        <v>2004</v>
      </c>
      <c r="AF8514" t="s">
        <v>54</v>
      </c>
      <c r="AG8514">
        <v>3000000</v>
      </c>
      <c r="AH8514" t="s">
        <v>55</v>
      </c>
      <c r="AI8514" t="s">
        <v>55</v>
      </c>
      <c r="AJ8514">
        <v>1</v>
      </c>
      <c r="AK8514">
        <v>6713768</v>
      </c>
      <c r="AL8514" s="8" t="s">
        <v>17264</v>
      </c>
      <c r="AM8514" s="10">
        <f t="shared" ref="AM8514:AM8577" si="1197">_xlfn.NUMBERVALUE(LEFT(H8514,4))</f>
        <v>2019</v>
      </c>
      <c r="AN8514">
        <f t="shared" ref="AN8514:AN8577" si="1198">IF(OR(L8514 = "AprovadoAnalista", L8514 = "AprovadoComite" ),1,0)</f>
        <v>1</v>
      </c>
      <c r="AO8514">
        <f t="shared" si="1195"/>
        <v>0</v>
      </c>
      <c r="AP8514">
        <f t="shared" ref="AP8514:AP8577" si="1199">IF(MID(M8514,4,1)="0",1,0)</f>
        <v>0</v>
      </c>
      <c r="AQ8514">
        <f t="shared" ref="AQ8514:AQ8577" si="1200">IF(MID(M8514,4,1)="1",1,0)</f>
        <v>1</v>
      </c>
      <c r="AR8514">
        <f t="shared" ref="AR8514:AR8577" si="1201">IF(MID(M8514,4,1)="3",1,0)</f>
        <v>0</v>
      </c>
      <c r="AS8514">
        <f t="shared" ref="AS8514:AS8577" si="1202">IF(MID(M8514,4,1)="5",1,0)</f>
        <v>0</v>
      </c>
      <c r="AT8514">
        <f t="shared" ref="AT8514:AU8577" si="1203">IF(AH8514="True",1,0)</f>
        <v>0</v>
      </c>
      <c r="AU8514">
        <f t="shared" si="1203"/>
        <v>0</v>
      </c>
      <c r="AV8514" t="str">
        <f t="shared" si="1196"/>
        <v>2021-02-08T18:05:46</v>
      </c>
    </row>
    <row r="8515" spans="1:48" x14ac:dyDescent="0.25">
      <c r="A8515" s="5">
        <v>8586</v>
      </c>
      <c r="B8515" s="5" t="s">
        <v>13713</v>
      </c>
      <c r="C8515" s="5" t="s">
        <v>13714</v>
      </c>
      <c r="D8515" s="6" t="s">
        <v>13715</v>
      </c>
      <c r="E8515">
        <v>4</v>
      </c>
      <c r="F8515" s="7">
        <v>0.46171006009999999</v>
      </c>
      <c r="G8515" s="7">
        <v>0</v>
      </c>
      <c r="H8515" t="s">
        <v>8371</v>
      </c>
      <c r="I8515">
        <v>0</v>
      </c>
      <c r="J8515">
        <v>0</v>
      </c>
      <c r="K8515">
        <v>20000</v>
      </c>
      <c r="L8515" t="s">
        <v>52</v>
      </c>
      <c r="M8515" s="8" t="s">
        <v>86</v>
      </c>
      <c r="N8515" s="8">
        <v>0.625</v>
      </c>
      <c r="O8515">
        <v>0.374999999999999</v>
      </c>
      <c r="P8515" s="9">
        <v>0.86602540378443904</v>
      </c>
      <c r="Q8515">
        <v>10000</v>
      </c>
      <c r="R8515" s="8"/>
      <c r="S8515" s="8" t="s">
        <v>217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627094</v>
      </c>
      <c r="AB8515">
        <v>0</v>
      </c>
      <c r="AC8515">
        <v>12</v>
      </c>
      <c r="AD8515">
        <v>0</v>
      </c>
      <c r="AE8515">
        <v>2016</v>
      </c>
      <c r="AF8515" t="s">
        <v>126</v>
      </c>
      <c r="AG8515">
        <v>100000</v>
      </c>
      <c r="AH8515" t="s">
        <v>55</v>
      </c>
      <c r="AI8515" t="s">
        <v>55</v>
      </c>
      <c r="AJ8515">
        <v>1</v>
      </c>
      <c r="AK8515">
        <v>54000</v>
      </c>
      <c r="AL8515" s="8" t="s">
        <v>17265</v>
      </c>
      <c r="AM8515" s="10">
        <f t="shared" si="1197"/>
        <v>2020</v>
      </c>
      <c r="AN8515">
        <f t="shared" si="1198"/>
        <v>1</v>
      </c>
      <c r="AO8515">
        <f t="shared" ref="AO8515:AO8578" si="1204">IF(OR(L8515 = "ReprovadoAnalista", L8515 = "ReprovadoComite" ),1,0)</f>
        <v>0</v>
      </c>
      <c r="AP8515">
        <f t="shared" si="1199"/>
        <v>0</v>
      </c>
      <c r="AQ8515">
        <f t="shared" si="1200"/>
        <v>0</v>
      </c>
      <c r="AR8515">
        <f t="shared" si="1201"/>
        <v>1</v>
      </c>
      <c r="AS8515">
        <f t="shared" si="1202"/>
        <v>0</v>
      </c>
      <c r="AT8515">
        <f t="shared" si="1203"/>
        <v>0</v>
      </c>
      <c r="AU8515">
        <f t="shared" si="1203"/>
        <v>0</v>
      </c>
      <c r="AV8515" t="str">
        <f t="shared" ref="AV8515:AV8578" si="1205">IF(R8515&lt;&gt;"",R8515,AL8515)</f>
        <v>2021-02-08T18:10:46</v>
      </c>
    </row>
    <row r="8516" spans="1:48" x14ac:dyDescent="0.25">
      <c r="A8516" s="5">
        <v>8587</v>
      </c>
      <c r="B8516" s="5" t="s">
        <v>11362</v>
      </c>
      <c r="C8516" s="5" t="s">
        <v>11363</v>
      </c>
      <c r="D8516" s="6" t="s">
        <v>11364</v>
      </c>
      <c r="E8516">
        <v>2</v>
      </c>
      <c r="F8516" s="7">
        <v>0.62806894339999997</v>
      </c>
      <c r="G8516" s="7">
        <v>0</v>
      </c>
      <c r="H8516" t="s">
        <v>2801</v>
      </c>
      <c r="I8516">
        <v>38</v>
      </c>
      <c r="J8516">
        <v>14068.36</v>
      </c>
      <c r="K8516">
        <v>200000</v>
      </c>
      <c r="L8516" t="s">
        <v>52</v>
      </c>
      <c r="M8516" s="8" t="s">
        <v>53</v>
      </c>
      <c r="N8516" s="8">
        <v>0.82142857142857095</v>
      </c>
      <c r="O8516">
        <v>0.17857142857142799</v>
      </c>
      <c r="P8516" s="9">
        <v>0.86602540378443904</v>
      </c>
      <c r="Q8516">
        <v>40000</v>
      </c>
      <c r="R8516" s="8"/>
      <c r="S8516" s="8" t="s">
        <v>329</v>
      </c>
      <c r="T8516">
        <v>4116737</v>
      </c>
      <c r="U8516">
        <v>2022133</v>
      </c>
      <c r="V8516">
        <v>4283583</v>
      </c>
      <c r="W8516">
        <v>2261261</v>
      </c>
      <c r="X8516">
        <v>0</v>
      </c>
      <c r="Y8516">
        <v>1993063</v>
      </c>
      <c r="Z8516">
        <v>1019856</v>
      </c>
      <c r="AA8516">
        <v>0</v>
      </c>
      <c r="AB8516">
        <v>0</v>
      </c>
      <c r="AC8516">
        <v>12</v>
      </c>
      <c r="AD8516">
        <v>0</v>
      </c>
      <c r="AE8516">
        <v>1999</v>
      </c>
      <c r="AF8516" t="s">
        <v>54</v>
      </c>
      <c r="AG8516">
        <v>67800</v>
      </c>
      <c r="AH8516" t="s">
        <v>55</v>
      </c>
      <c r="AI8516" t="s">
        <v>55</v>
      </c>
      <c r="AJ8516">
        <v>1</v>
      </c>
      <c r="AK8516">
        <v>19980</v>
      </c>
      <c r="AL8516" s="8" t="s">
        <v>17266</v>
      </c>
      <c r="AM8516" s="10">
        <f t="shared" si="1197"/>
        <v>2018</v>
      </c>
      <c r="AN8516">
        <f t="shared" si="1198"/>
        <v>1</v>
      </c>
      <c r="AO8516">
        <f t="shared" si="1204"/>
        <v>0</v>
      </c>
      <c r="AP8516">
        <f t="shared" si="1199"/>
        <v>0</v>
      </c>
      <c r="AQ8516">
        <f t="shared" si="1200"/>
        <v>1</v>
      </c>
      <c r="AR8516">
        <f t="shared" si="1201"/>
        <v>0</v>
      </c>
      <c r="AS8516">
        <f t="shared" si="1202"/>
        <v>0</v>
      </c>
      <c r="AT8516">
        <f t="shared" si="1203"/>
        <v>0</v>
      </c>
      <c r="AU8516">
        <f t="shared" si="1203"/>
        <v>0</v>
      </c>
      <c r="AV8516" t="str">
        <f t="shared" si="1205"/>
        <v>2021-02-08T18:06:37</v>
      </c>
    </row>
    <row r="8517" spans="1:48" x14ac:dyDescent="0.25">
      <c r="A8517" s="5">
        <v>8588</v>
      </c>
      <c r="B8517" s="5" t="s">
        <v>2710</v>
      </c>
      <c r="C8517" s="5" t="s">
        <v>2711</v>
      </c>
      <c r="D8517" s="6" t="s">
        <v>2712</v>
      </c>
      <c r="E8517">
        <v>9</v>
      </c>
      <c r="F8517" s="7">
        <v>0.47068142810000002</v>
      </c>
      <c r="G8517" s="7">
        <v>0</v>
      </c>
      <c r="H8517" t="s">
        <v>2713</v>
      </c>
      <c r="I8517">
        <v>35</v>
      </c>
      <c r="J8517">
        <v>529387.04</v>
      </c>
      <c r="K8517">
        <v>1700000</v>
      </c>
      <c r="L8517" t="s">
        <v>52</v>
      </c>
      <c r="M8517" s="8" t="s">
        <v>86</v>
      </c>
      <c r="N8517" s="8">
        <v>0.64285714285714202</v>
      </c>
      <c r="O8517">
        <v>0.35714285714285698</v>
      </c>
      <c r="P8517" s="9">
        <v>0</v>
      </c>
      <c r="Q8517">
        <v>1700000</v>
      </c>
      <c r="R8517" s="8"/>
      <c r="S8517" s="8" t="s">
        <v>14333</v>
      </c>
      <c r="T8517">
        <v>62496086</v>
      </c>
      <c r="U8517">
        <v>49155140</v>
      </c>
      <c r="V8517">
        <v>64296640</v>
      </c>
      <c r="W8517">
        <v>11263476</v>
      </c>
      <c r="X8517">
        <v>590000</v>
      </c>
      <c r="Y8517">
        <v>24649472</v>
      </c>
      <c r="Z8517">
        <v>34141704</v>
      </c>
      <c r="AA8517">
        <v>166558475</v>
      </c>
      <c r="AB8517">
        <v>46014948</v>
      </c>
      <c r="AC8517">
        <v>10</v>
      </c>
      <c r="AD8517">
        <v>120543527</v>
      </c>
      <c r="AE8517">
        <v>2018</v>
      </c>
      <c r="AF8517" t="s">
        <v>126</v>
      </c>
      <c r="AG8517">
        <v>1300020</v>
      </c>
      <c r="AH8517" t="s">
        <v>55</v>
      </c>
      <c r="AI8517" t="s">
        <v>55</v>
      </c>
      <c r="AJ8517">
        <v>1</v>
      </c>
      <c r="AK8517">
        <v>300000</v>
      </c>
      <c r="AL8517" s="8" t="s">
        <v>17267</v>
      </c>
      <c r="AM8517" s="10">
        <f t="shared" si="1197"/>
        <v>2020</v>
      </c>
      <c r="AN8517">
        <f t="shared" si="1198"/>
        <v>1</v>
      </c>
      <c r="AO8517">
        <f t="shared" si="1204"/>
        <v>0</v>
      </c>
      <c r="AP8517">
        <f t="shared" si="1199"/>
        <v>0</v>
      </c>
      <c r="AQ8517">
        <f t="shared" si="1200"/>
        <v>0</v>
      </c>
      <c r="AR8517">
        <f t="shared" si="1201"/>
        <v>1</v>
      </c>
      <c r="AS8517">
        <f t="shared" si="1202"/>
        <v>0</v>
      </c>
      <c r="AT8517">
        <f t="shared" si="1203"/>
        <v>0</v>
      </c>
      <c r="AU8517">
        <f t="shared" si="1203"/>
        <v>0</v>
      </c>
      <c r="AV8517" t="str">
        <f t="shared" si="1205"/>
        <v>2021-02-08T18:11:25</v>
      </c>
    </row>
    <row r="8518" spans="1:48" x14ac:dyDescent="0.25">
      <c r="A8518" s="5">
        <v>8589</v>
      </c>
      <c r="B8518" s="5" t="s">
        <v>2471</v>
      </c>
      <c r="C8518" s="5" t="s">
        <v>2472</v>
      </c>
      <c r="D8518" s="6" t="s">
        <v>2473</v>
      </c>
      <c r="E8518">
        <v>3</v>
      </c>
      <c r="F8518" s="7">
        <v>0.59605677990000006</v>
      </c>
      <c r="G8518" s="7">
        <v>0</v>
      </c>
      <c r="H8518" t="s">
        <v>2474</v>
      </c>
      <c r="I8518">
        <v>0</v>
      </c>
      <c r="J8518">
        <v>0</v>
      </c>
      <c r="K8518">
        <v>15000</v>
      </c>
      <c r="L8518" t="s">
        <v>52</v>
      </c>
      <c r="M8518" s="8" t="s">
        <v>53</v>
      </c>
      <c r="N8518" s="8">
        <v>0.875</v>
      </c>
      <c r="O8518">
        <v>0.125</v>
      </c>
      <c r="P8518" s="9">
        <v>0.86602540378443904</v>
      </c>
      <c r="Q8518">
        <v>15000</v>
      </c>
      <c r="R8518" s="8"/>
      <c r="S8518" s="8" t="s">
        <v>217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14887889</v>
      </c>
      <c r="AB8518">
        <v>0</v>
      </c>
      <c r="AC8518">
        <v>12</v>
      </c>
      <c r="AD8518">
        <v>0</v>
      </c>
      <c r="AE8518">
        <v>1974</v>
      </c>
      <c r="AF8518" t="s">
        <v>54</v>
      </c>
      <c r="AG8518">
        <v>743600</v>
      </c>
      <c r="AH8518" t="s">
        <v>55</v>
      </c>
      <c r="AI8518" t="s">
        <v>55</v>
      </c>
      <c r="AJ8518">
        <v>1</v>
      </c>
      <c r="AK8518">
        <v>475050</v>
      </c>
      <c r="AL8518" s="8" t="s">
        <v>17268</v>
      </c>
      <c r="AM8518" s="10">
        <f t="shared" si="1197"/>
        <v>2017</v>
      </c>
      <c r="AN8518">
        <f t="shared" si="1198"/>
        <v>1</v>
      </c>
      <c r="AO8518">
        <f t="shared" si="1204"/>
        <v>0</v>
      </c>
      <c r="AP8518">
        <f t="shared" si="1199"/>
        <v>0</v>
      </c>
      <c r="AQ8518">
        <f t="shared" si="1200"/>
        <v>1</v>
      </c>
      <c r="AR8518">
        <f t="shared" si="1201"/>
        <v>0</v>
      </c>
      <c r="AS8518">
        <f t="shared" si="1202"/>
        <v>0</v>
      </c>
      <c r="AT8518">
        <f t="shared" si="1203"/>
        <v>0</v>
      </c>
      <c r="AU8518">
        <f t="shared" si="1203"/>
        <v>0</v>
      </c>
      <c r="AV8518" t="str">
        <f t="shared" si="1205"/>
        <v>2021-02-08T18:15:09</v>
      </c>
    </row>
    <row r="8519" spans="1:48" x14ac:dyDescent="0.25">
      <c r="A8519" s="5">
        <v>8590</v>
      </c>
      <c r="B8519" s="5" t="s">
        <v>6889</v>
      </c>
      <c r="C8519" s="5" t="s">
        <v>6890</v>
      </c>
      <c r="D8519" s="6" t="s">
        <v>6891</v>
      </c>
      <c r="E8519">
        <v>5</v>
      </c>
      <c r="F8519" s="7">
        <v>0.29350016169999998</v>
      </c>
      <c r="G8519" s="7">
        <v>0</v>
      </c>
      <c r="H8519" t="s">
        <v>6892</v>
      </c>
      <c r="I8519">
        <v>43</v>
      </c>
      <c r="J8519">
        <v>15186.01</v>
      </c>
      <c r="K8519">
        <v>40000</v>
      </c>
      <c r="L8519" t="s">
        <v>52</v>
      </c>
      <c r="M8519" s="8" t="s">
        <v>53</v>
      </c>
      <c r="N8519" s="8">
        <v>0.75</v>
      </c>
      <c r="O8519">
        <v>0.25</v>
      </c>
      <c r="P8519" s="9">
        <v>0</v>
      </c>
      <c r="Q8519">
        <v>30000</v>
      </c>
      <c r="R8519" s="8"/>
      <c r="S8519" s="8"/>
      <c r="AA8519">
        <v>2672357</v>
      </c>
      <c r="AB8519">
        <v>0</v>
      </c>
      <c r="AC8519">
        <v>12</v>
      </c>
      <c r="AD8519">
        <v>0</v>
      </c>
      <c r="AE8519">
        <v>2017</v>
      </c>
      <c r="AF8519" t="s">
        <v>126</v>
      </c>
      <c r="AG8519">
        <v>40000</v>
      </c>
      <c r="AH8519" t="s">
        <v>55</v>
      </c>
      <c r="AI8519" t="s">
        <v>55</v>
      </c>
      <c r="AJ8519">
        <v>1</v>
      </c>
      <c r="AK8519">
        <v>37800</v>
      </c>
      <c r="AL8519" s="8" t="s">
        <v>17269</v>
      </c>
      <c r="AM8519" s="10">
        <f t="shared" si="1197"/>
        <v>2018</v>
      </c>
      <c r="AN8519">
        <f t="shared" si="1198"/>
        <v>1</v>
      </c>
      <c r="AO8519">
        <f t="shared" si="1204"/>
        <v>0</v>
      </c>
      <c r="AP8519">
        <f t="shared" si="1199"/>
        <v>0</v>
      </c>
      <c r="AQ8519">
        <f t="shared" si="1200"/>
        <v>1</v>
      </c>
      <c r="AR8519">
        <f t="shared" si="1201"/>
        <v>0</v>
      </c>
      <c r="AS8519">
        <f t="shared" si="1202"/>
        <v>0</v>
      </c>
      <c r="AT8519">
        <f t="shared" si="1203"/>
        <v>0</v>
      </c>
      <c r="AU8519">
        <f t="shared" si="1203"/>
        <v>0</v>
      </c>
      <c r="AV8519" t="str">
        <f t="shared" si="1205"/>
        <v>2021-02-08T18:15:58</v>
      </c>
    </row>
    <row r="8520" spans="1:48" x14ac:dyDescent="0.25">
      <c r="A8520" s="5">
        <v>8591</v>
      </c>
      <c r="B8520" s="5" t="s">
        <v>1059</v>
      </c>
      <c r="C8520" s="5" t="s">
        <v>1060</v>
      </c>
      <c r="D8520" s="6" t="s">
        <v>1061</v>
      </c>
      <c r="E8520">
        <v>18</v>
      </c>
      <c r="F8520" s="7">
        <v>0.49016552079999998</v>
      </c>
      <c r="G8520" s="7">
        <v>0</v>
      </c>
      <c r="H8520" t="s">
        <v>1062</v>
      </c>
      <c r="I8520">
        <v>47</v>
      </c>
      <c r="J8520">
        <v>33269.26</v>
      </c>
      <c r="K8520">
        <v>34000</v>
      </c>
      <c r="L8520" t="s">
        <v>52</v>
      </c>
      <c r="M8520" s="8" t="s">
        <v>53</v>
      </c>
      <c r="N8520" s="8">
        <v>0.875</v>
      </c>
      <c r="O8520">
        <v>0.125</v>
      </c>
      <c r="P8520" s="9">
        <v>0.99953320330514595</v>
      </c>
      <c r="Q8520">
        <v>34000</v>
      </c>
      <c r="R8520" s="8"/>
      <c r="S8520" s="8" t="s">
        <v>217</v>
      </c>
      <c r="T8520">
        <v>3413036</v>
      </c>
      <c r="U8520">
        <v>1115529</v>
      </c>
      <c r="V8520">
        <v>3850888</v>
      </c>
      <c r="W8520">
        <v>2735358</v>
      </c>
      <c r="X8520">
        <v>0</v>
      </c>
      <c r="Y8520">
        <v>2473428</v>
      </c>
      <c r="Z8520">
        <v>892027</v>
      </c>
      <c r="AA8520">
        <v>4699829</v>
      </c>
      <c r="AB8520">
        <v>2548248</v>
      </c>
      <c r="AC8520">
        <v>12</v>
      </c>
      <c r="AD8520">
        <v>2151581</v>
      </c>
      <c r="AE8520">
        <v>2013</v>
      </c>
      <c r="AF8520" t="s">
        <v>68</v>
      </c>
      <c r="AG8520">
        <v>280000</v>
      </c>
      <c r="AH8520" t="s">
        <v>55</v>
      </c>
      <c r="AI8520" t="s">
        <v>55</v>
      </c>
      <c r="AJ8520">
        <v>1</v>
      </c>
      <c r="AK8520">
        <v>119600</v>
      </c>
      <c r="AL8520" s="8" t="s">
        <v>17270</v>
      </c>
      <c r="AM8520" s="10">
        <f t="shared" si="1197"/>
        <v>2017</v>
      </c>
      <c r="AN8520">
        <f t="shared" si="1198"/>
        <v>1</v>
      </c>
      <c r="AO8520">
        <f t="shared" si="1204"/>
        <v>0</v>
      </c>
      <c r="AP8520">
        <f t="shared" si="1199"/>
        <v>0</v>
      </c>
      <c r="AQ8520">
        <f t="shared" si="1200"/>
        <v>1</v>
      </c>
      <c r="AR8520">
        <f t="shared" si="1201"/>
        <v>0</v>
      </c>
      <c r="AS8520">
        <f t="shared" si="1202"/>
        <v>0</v>
      </c>
      <c r="AT8520">
        <f t="shared" si="1203"/>
        <v>0</v>
      </c>
      <c r="AU8520">
        <f t="shared" si="1203"/>
        <v>0</v>
      </c>
      <c r="AV8520" t="str">
        <f t="shared" si="1205"/>
        <v>2021-02-08T18:17:37</v>
      </c>
    </row>
    <row r="8521" spans="1:48" x14ac:dyDescent="0.25">
      <c r="A8521" s="5">
        <v>8592</v>
      </c>
      <c r="B8521" s="5" t="s">
        <v>8658</v>
      </c>
      <c r="C8521" s="5" t="s">
        <v>8659</v>
      </c>
      <c r="D8521" s="6" t="s">
        <v>8660</v>
      </c>
      <c r="E8521">
        <v>39</v>
      </c>
      <c r="F8521" s="7">
        <v>0.32123669490000001</v>
      </c>
      <c r="G8521" s="7">
        <v>0</v>
      </c>
      <c r="H8521" t="s">
        <v>8661</v>
      </c>
      <c r="I8521">
        <v>0</v>
      </c>
      <c r="J8521">
        <v>0</v>
      </c>
      <c r="K8521">
        <v>58000</v>
      </c>
      <c r="L8521" t="s">
        <v>52</v>
      </c>
      <c r="M8521" s="8" t="s">
        <v>86</v>
      </c>
      <c r="N8521" s="8">
        <v>0.66071428571428503</v>
      </c>
      <c r="O8521">
        <v>0.33928571428571402</v>
      </c>
      <c r="P8521" s="9">
        <v>-0.95226285941387601</v>
      </c>
      <c r="Q8521">
        <v>40000</v>
      </c>
      <c r="R8521" s="8"/>
      <c r="S8521" s="8" t="s">
        <v>329</v>
      </c>
      <c r="T8521">
        <v>756828</v>
      </c>
      <c r="U8521">
        <v>487964</v>
      </c>
      <c r="V8521">
        <v>3460705</v>
      </c>
      <c r="W8521">
        <v>2952053</v>
      </c>
      <c r="X8521">
        <v>0</v>
      </c>
      <c r="Y8521">
        <v>357279</v>
      </c>
      <c r="Z8521">
        <v>2345193</v>
      </c>
      <c r="AA8521">
        <v>731601</v>
      </c>
      <c r="AB8521">
        <v>731601</v>
      </c>
      <c r="AC8521">
        <v>12</v>
      </c>
      <c r="AD8521">
        <v>0</v>
      </c>
      <c r="AE8521">
        <v>2002</v>
      </c>
      <c r="AF8521" t="s">
        <v>54</v>
      </c>
      <c r="AG8521">
        <v>60000</v>
      </c>
      <c r="AH8521" t="s">
        <v>55</v>
      </c>
      <c r="AI8521" t="s">
        <v>56</v>
      </c>
      <c r="AJ8521">
        <v>0.80011566079999996</v>
      </c>
      <c r="AK8521">
        <v>29761</v>
      </c>
      <c r="AL8521" s="8" t="s">
        <v>17271</v>
      </c>
      <c r="AM8521" s="10">
        <f t="shared" si="1197"/>
        <v>2006</v>
      </c>
      <c r="AN8521">
        <f t="shared" si="1198"/>
        <v>1</v>
      </c>
      <c r="AO8521">
        <f t="shared" si="1204"/>
        <v>0</v>
      </c>
      <c r="AP8521">
        <f t="shared" si="1199"/>
        <v>0</v>
      </c>
      <c r="AQ8521">
        <f t="shared" si="1200"/>
        <v>0</v>
      </c>
      <c r="AR8521">
        <f t="shared" si="1201"/>
        <v>1</v>
      </c>
      <c r="AS8521">
        <f t="shared" si="1202"/>
        <v>0</v>
      </c>
      <c r="AT8521">
        <f t="shared" si="1203"/>
        <v>0</v>
      </c>
      <c r="AU8521">
        <f t="shared" si="1203"/>
        <v>1</v>
      </c>
      <c r="AV8521" t="str">
        <f t="shared" si="1205"/>
        <v>2021-02-08T18:31:07</v>
      </c>
    </row>
    <row r="8522" spans="1:48" x14ac:dyDescent="0.25">
      <c r="A8522" s="5">
        <v>8593</v>
      </c>
      <c r="B8522" s="5" t="s">
        <v>6908</v>
      </c>
      <c r="C8522" s="5" t="s">
        <v>6909</v>
      </c>
      <c r="D8522" s="6" t="s">
        <v>6910</v>
      </c>
      <c r="E8522">
        <v>0</v>
      </c>
      <c r="F8522" s="7">
        <v>0.61485237640000001</v>
      </c>
      <c r="G8522" s="7">
        <v>0</v>
      </c>
      <c r="H8522" t="s">
        <v>6911</v>
      </c>
      <c r="I8522">
        <v>0</v>
      </c>
      <c r="J8522">
        <v>0</v>
      </c>
      <c r="K8522">
        <v>30000</v>
      </c>
      <c r="L8522" t="s">
        <v>199</v>
      </c>
      <c r="M8522" s="8" t="s">
        <v>86</v>
      </c>
      <c r="N8522" s="8">
        <v>0.67857142857142805</v>
      </c>
      <c r="O8522">
        <v>0.32142857142857101</v>
      </c>
      <c r="P8522" s="9">
        <v>0</v>
      </c>
      <c r="R8522" s="8"/>
      <c r="S8522" s="8" t="s">
        <v>217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134467897</v>
      </c>
      <c r="AB8522">
        <v>36393847</v>
      </c>
      <c r="AC8522">
        <v>12</v>
      </c>
      <c r="AD8522">
        <v>98074050</v>
      </c>
      <c r="AE8522">
        <v>2019</v>
      </c>
      <c r="AF8522" t="s">
        <v>126</v>
      </c>
      <c r="AG8522">
        <v>100000</v>
      </c>
      <c r="AH8522" t="s">
        <v>56</v>
      </c>
      <c r="AI8522" t="s">
        <v>55</v>
      </c>
      <c r="AJ8522">
        <v>1</v>
      </c>
      <c r="AK8522">
        <v>12900</v>
      </c>
      <c r="AL8522" s="8"/>
      <c r="AM8522" s="10">
        <f t="shared" si="1197"/>
        <v>2020</v>
      </c>
      <c r="AN8522">
        <f t="shared" si="1198"/>
        <v>0</v>
      </c>
      <c r="AO8522">
        <f t="shared" si="1204"/>
        <v>1</v>
      </c>
      <c r="AP8522">
        <f t="shared" si="1199"/>
        <v>0</v>
      </c>
      <c r="AQ8522">
        <f t="shared" si="1200"/>
        <v>0</v>
      </c>
      <c r="AR8522">
        <f t="shared" si="1201"/>
        <v>1</v>
      </c>
      <c r="AS8522">
        <f t="shared" si="1202"/>
        <v>0</v>
      </c>
      <c r="AT8522">
        <f t="shared" si="1203"/>
        <v>1</v>
      </c>
      <c r="AU8522">
        <f t="shared" si="1203"/>
        <v>0</v>
      </c>
      <c r="AV8522">
        <f t="shared" si="1205"/>
        <v>0</v>
      </c>
    </row>
    <row r="8523" spans="1:48" x14ac:dyDescent="0.25">
      <c r="A8523" s="5">
        <v>8594</v>
      </c>
      <c r="B8523" s="5" t="s">
        <v>6917</v>
      </c>
      <c r="C8523" s="5" t="s">
        <v>6918</v>
      </c>
      <c r="D8523" s="6" t="s">
        <v>6919</v>
      </c>
      <c r="E8523">
        <v>0</v>
      </c>
      <c r="F8523" s="7">
        <v>0.6149698602</v>
      </c>
      <c r="G8523" s="7">
        <v>0</v>
      </c>
      <c r="H8523" t="s">
        <v>6920</v>
      </c>
      <c r="I8523">
        <v>0</v>
      </c>
      <c r="J8523">
        <v>0</v>
      </c>
      <c r="K8523">
        <v>50000</v>
      </c>
      <c r="L8523" t="s">
        <v>7359</v>
      </c>
      <c r="M8523" s="8" t="s">
        <v>63</v>
      </c>
      <c r="N8523" s="8">
        <v>1</v>
      </c>
      <c r="O8523">
        <v>0</v>
      </c>
      <c r="P8523" s="9">
        <v>0</v>
      </c>
      <c r="R8523" s="8"/>
      <c r="S8523" s="8"/>
      <c r="AJ8523">
        <v>1</v>
      </c>
      <c r="AL8523" s="8"/>
      <c r="AM8523" s="10">
        <f t="shared" si="1197"/>
        <v>2020</v>
      </c>
      <c r="AN8523">
        <f t="shared" si="1198"/>
        <v>0</v>
      </c>
      <c r="AO8523">
        <f t="shared" si="1204"/>
        <v>0</v>
      </c>
      <c r="AP8523">
        <f t="shared" si="1199"/>
        <v>1</v>
      </c>
      <c r="AQ8523">
        <f t="shared" si="1200"/>
        <v>0</v>
      </c>
      <c r="AR8523">
        <f t="shared" si="1201"/>
        <v>0</v>
      </c>
      <c r="AS8523">
        <f t="shared" si="1202"/>
        <v>0</v>
      </c>
      <c r="AT8523">
        <f t="shared" si="1203"/>
        <v>0</v>
      </c>
      <c r="AU8523">
        <f t="shared" si="1203"/>
        <v>0</v>
      </c>
      <c r="AV8523">
        <f t="shared" si="1205"/>
        <v>0</v>
      </c>
    </row>
    <row r="8524" spans="1:48" x14ac:dyDescent="0.25">
      <c r="A8524" s="5">
        <v>8595</v>
      </c>
      <c r="B8524" s="5" t="s">
        <v>17272</v>
      </c>
      <c r="C8524" s="5" t="s">
        <v>17273</v>
      </c>
      <c r="D8524" s="6" t="s">
        <v>17274</v>
      </c>
      <c r="E8524">
        <v>102</v>
      </c>
      <c r="F8524" s="7">
        <v>0.68050325180000004</v>
      </c>
      <c r="G8524" s="7">
        <v>0</v>
      </c>
      <c r="H8524" t="s">
        <v>17275</v>
      </c>
      <c r="I8524">
        <v>0</v>
      </c>
      <c r="J8524">
        <v>0</v>
      </c>
      <c r="K8524">
        <v>50000</v>
      </c>
      <c r="L8524" t="s">
        <v>52</v>
      </c>
      <c r="M8524" s="8" t="s">
        <v>53</v>
      </c>
      <c r="N8524" s="8">
        <v>0.80357142857142805</v>
      </c>
      <c r="O8524">
        <v>0.19642857142857101</v>
      </c>
      <c r="P8524" s="9">
        <v>-0.86602540378443804</v>
      </c>
      <c r="Q8524">
        <v>50000</v>
      </c>
      <c r="R8524" s="8"/>
      <c r="S8524" s="8"/>
      <c r="AA8524">
        <v>4112754</v>
      </c>
      <c r="AB8524">
        <v>0</v>
      </c>
      <c r="AC8524">
        <v>6</v>
      </c>
      <c r="AD8524">
        <v>0</v>
      </c>
      <c r="AE8524">
        <v>1997</v>
      </c>
      <c r="AF8524" t="s">
        <v>54</v>
      </c>
      <c r="AG8524">
        <v>1250000</v>
      </c>
      <c r="AH8524" t="s">
        <v>55</v>
      </c>
      <c r="AI8524" t="s">
        <v>55</v>
      </c>
      <c r="AJ8524">
        <v>0.11298890020000001</v>
      </c>
      <c r="AK8524">
        <v>480600</v>
      </c>
      <c r="AL8524" s="8" t="s">
        <v>17276</v>
      </c>
      <c r="AM8524" s="10">
        <f t="shared" si="1197"/>
        <v>2013</v>
      </c>
      <c r="AN8524">
        <f t="shared" si="1198"/>
        <v>1</v>
      </c>
      <c r="AO8524">
        <f t="shared" si="1204"/>
        <v>0</v>
      </c>
      <c r="AP8524">
        <f t="shared" si="1199"/>
        <v>0</v>
      </c>
      <c r="AQ8524">
        <f t="shared" si="1200"/>
        <v>1</v>
      </c>
      <c r="AR8524">
        <f t="shared" si="1201"/>
        <v>0</v>
      </c>
      <c r="AS8524">
        <f t="shared" si="1202"/>
        <v>0</v>
      </c>
      <c r="AT8524">
        <f t="shared" si="1203"/>
        <v>0</v>
      </c>
      <c r="AU8524">
        <f t="shared" si="1203"/>
        <v>0</v>
      </c>
      <c r="AV8524" t="str">
        <f t="shared" si="1205"/>
        <v>2021-02-08T18:32:08</v>
      </c>
    </row>
    <row r="8525" spans="1:48" x14ac:dyDescent="0.25">
      <c r="A8525" s="5">
        <v>8596</v>
      </c>
      <c r="B8525" s="5" t="s">
        <v>6917</v>
      </c>
      <c r="C8525" s="5" t="s">
        <v>6918</v>
      </c>
      <c r="D8525" s="6" t="s">
        <v>6919</v>
      </c>
      <c r="E8525">
        <v>0</v>
      </c>
      <c r="F8525" s="7">
        <v>0.6149698602</v>
      </c>
      <c r="G8525" s="7">
        <v>0</v>
      </c>
      <c r="H8525" t="s">
        <v>6920</v>
      </c>
      <c r="I8525">
        <v>0</v>
      </c>
      <c r="J8525">
        <v>0</v>
      </c>
      <c r="K8525">
        <v>50000</v>
      </c>
      <c r="L8525" t="s">
        <v>52</v>
      </c>
      <c r="M8525" s="8" t="s">
        <v>53</v>
      </c>
      <c r="N8525" s="8">
        <v>0.80357142857142805</v>
      </c>
      <c r="O8525">
        <v>0.19642857142857101</v>
      </c>
      <c r="P8525" s="9">
        <v>0</v>
      </c>
      <c r="Q8525">
        <v>50000</v>
      </c>
      <c r="R8525" s="8"/>
      <c r="S8525" s="8" t="s">
        <v>217</v>
      </c>
      <c r="T8525">
        <v>8976315</v>
      </c>
      <c r="U8525">
        <v>7621956</v>
      </c>
      <c r="V8525">
        <v>13878028</v>
      </c>
      <c r="W8525">
        <v>4971255</v>
      </c>
      <c r="X8525">
        <v>2017500</v>
      </c>
      <c r="Y8525">
        <v>2822506</v>
      </c>
      <c r="Z8525">
        <v>5081987</v>
      </c>
      <c r="AA8525">
        <v>80720806</v>
      </c>
      <c r="AB8525">
        <v>22182439</v>
      </c>
      <c r="AC8525">
        <v>12</v>
      </c>
      <c r="AD8525">
        <v>58538367</v>
      </c>
      <c r="AE8525">
        <v>2019</v>
      </c>
      <c r="AF8525" t="s">
        <v>126</v>
      </c>
      <c r="AG8525">
        <v>50000</v>
      </c>
      <c r="AH8525" t="s">
        <v>55</v>
      </c>
      <c r="AI8525" t="s">
        <v>55</v>
      </c>
      <c r="AJ8525">
        <v>1</v>
      </c>
      <c r="AK8525">
        <v>180000</v>
      </c>
      <c r="AL8525" s="8" t="s">
        <v>17277</v>
      </c>
      <c r="AM8525" s="10">
        <f t="shared" si="1197"/>
        <v>2020</v>
      </c>
      <c r="AN8525">
        <f t="shared" si="1198"/>
        <v>1</v>
      </c>
      <c r="AO8525">
        <f t="shared" si="1204"/>
        <v>0</v>
      </c>
      <c r="AP8525">
        <f t="shared" si="1199"/>
        <v>0</v>
      </c>
      <c r="AQ8525">
        <f t="shared" si="1200"/>
        <v>1</v>
      </c>
      <c r="AR8525">
        <f t="shared" si="1201"/>
        <v>0</v>
      </c>
      <c r="AS8525">
        <f t="shared" si="1202"/>
        <v>0</v>
      </c>
      <c r="AT8525">
        <f t="shared" si="1203"/>
        <v>0</v>
      </c>
      <c r="AU8525">
        <f t="shared" si="1203"/>
        <v>0</v>
      </c>
      <c r="AV8525" t="str">
        <f t="shared" si="1205"/>
        <v>2021-02-08T18:35:18</v>
      </c>
    </row>
    <row r="8526" spans="1:48" x14ac:dyDescent="0.25">
      <c r="A8526" s="5">
        <v>8597</v>
      </c>
      <c r="B8526" s="5" t="s">
        <v>9013</v>
      </c>
      <c r="C8526" s="5" t="s">
        <v>9014</v>
      </c>
      <c r="D8526" s="6" t="s">
        <v>9015</v>
      </c>
      <c r="E8526">
        <v>42</v>
      </c>
      <c r="F8526" s="7">
        <v>0.1353130079</v>
      </c>
      <c r="G8526" s="7">
        <v>0</v>
      </c>
      <c r="H8526" t="s">
        <v>9016</v>
      </c>
      <c r="I8526">
        <v>0</v>
      </c>
      <c r="J8526">
        <v>2432</v>
      </c>
      <c r="K8526">
        <v>120000</v>
      </c>
      <c r="L8526" t="s">
        <v>52</v>
      </c>
      <c r="M8526" s="8" t="s">
        <v>53</v>
      </c>
      <c r="N8526" s="8">
        <v>0.71428571428571397</v>
      </c>
      <c r="O8526">
        <v>0.28571428571428498</v>
      </c>
      <c r="P8526" s="9">
        <v>0.83116572728266802</v>
      </c>
      <c r="Q8526">
        <v>50000</v>
      </c>
      <c r="R8526" s="8"/>
      <c r="S8526" s="8" t="s">
        <v>16691</v>
      </c>
      <c r="T8526">
        <v>4026619</v>
      </c>
      <c r="U8526">
        <v>352796</v>
      </c>
      <c r="V8526">
        <v>4782537</v>
      </c>
      <c r="W8526">
        <v>4215608</v>
      </c>
      <c r="X8526">
        <v>275450</v>
      </c>
      <c r="Y8526">
        <v>2713310</v>
      </c>
      <c r="Z8526">
        <v>807079</v>
      </c>
      <c r="AA8526">
        <v>3105934</v>
      </c>
      <c r="AB8526">
        <v>0</v>
      </c>
      <c r="AC8526">
        <v>12</v>
      </c>
      <c r="AD8526">
        <v>0</v>
      </c>
      <c r="AE8526">
        <v>2002</v>
      </c>
      <c r="AF8526" t="s">
        <v>54</v>
      </c>
      <c r="AG8526">
        <v>480000</v>
      </c>
      <c r="AH8526" t="s">
        <v>56</v>
      </c>
      <c r="AI8526" t="s">
        <v>55</v>
      </c>
      <c r="AJ8526">
        <v>0.92423454790000004</v>
      </c>
      <c r="AK8526">
        <v>95877</v>
      </c>
      <c r="AL8526" s="8" t="s">
        <v>17278</v>
      </c>
      <c r="AM8526" s="10">
        <f t="shared" si="1197"/>
        <v>2006</v>
      </c>
      <c r="AN8526">
        <f t="shared" si="1198"/>
        <v>1</v>
      </c>
      <c r="AO8526">
        <f t="shared" si="1204"/>
        <v>0</v>
      </c>
      <c r="AP8526">
        <f t="shared" si="1199"/>
        <v>0</v>
      </c>
      <c r="AQ8526">
        <f t="shared" si="1200"/>
        <v>1</v>
      </c>
      <c r="AR8526">
        <f t="shared" si="1201"/>
        <v>0</v>
      </c>
      <c r="AS8526">
        <f t="shared" si="1202"/>
        <v>0</v>
      </c>
      <c r="AT8526">
        <f t="shared" si="1203"/>
        <v>1</v>
      </c>
      <c r="AU8526">
        <f t="shared" si="1203"/>
        <v>0</v>
      </c>
      <c r="AV8526" t="str">
        <f t="shared" si="1205"/>
        <v>2021-02-08T18:36:56</v>
      </c>
    </row>
    <row r="8527" spans="1:48" x14ac:dyDescent="0.25">
      <c r="A8527" s="5">
        <v>8598</v>
      </c>
      <c r="B8527" s="5" t="s">
        <v>3510</v>
      </c>
      <c r="C8527" s="5" t="s">
        <v>3511</v>
      </c>
      <c r="D8527" s="6" t="s">
        <v>3512</v>
      </c>
      <c r="E8527">
        <v>11</v>
      </c>
      <c r="F8527" s="7">
        <v>0.4240991321</v>
      </c>
      <c r="G8527" s="7">
        <v>0</v>
      </c>
      <c r="H8527" t="s">
        <v>3513</v>
      </c>
      <c r="I8527">
        <v>31</v>
      </c>
      <c r="J8527">
        <v>559679.98</v>
      </c>
      <c r="K8527">
        <v>1100000</v>
      </c>
      <c r="L8527" t="s">
        <v>119</v>
      </c>
      <c r="M8527" s="8" t="s">
        <v>86</v>
      </c>
      <c r="N8527" s="8">
        <v>0.57142857142857095</v>
      </c>
      <c r="O8527">
        <v>0.42857142857142799</v>
      </c>
      <c r="P8527" s="9">
        <v>0.83244254681969398</v>
      </c>
      <c r="Q8527">
        <v>806000</v>
      </c>
      <c r="R8527" s="8" t="s">
        <v>17279</v>
      </c>
      <c r="S8527" s="8" t="s">
        <v>16694</v>
      </c>
      <c r="T8527">
        <v>133604321</v>
      </c>
      <c r="U8527">
        <v>366700719</v>
      </c>
      <c r="V8527">
        <v>209372451</v>
      </c>
      <c r="W8527">
        <v>-186719734</v>
      </c>
      <c r="X8527">
        <v>29391465</v>
      </c>
      <c r="Y8527">
        <v>-22780710</v>
      </c>
      <c r="Z8527">
        <v>110984530</v>
      </c>
      <c r="AA8527">
        <v>253471598</v>
      </c>
      <c r="AB8527">
        <v>117933839</v>
      </c>
      <c r="AC8527">
        <v>12</v>
      </c>
      <c r="AD8527">
        <v>135537759</v>
      </c>
      <c r="AE8527">
        <v>2008</v>
      </c>
      <c r="AF8527" t="s">
        <v>121</v>
      </c>
      <c r="AG8527">
        <v>1500000</v>
      </c>
      <c r="AH8527" t="s">
        <v>55</v>
      </c>
      <c r="AI8527" t="s">
        <v>55</v>
      </c>
      <c r="AJ8527">
        <v>0.99478585070000003</v>
      </c>
      <c r="AK8527">
        <v>12744000</v>
      </c>
      <c r="AL8527" s="8"/>
      <c r="AM8527" s="10">
        <f t="shared" si="1197"/>
        <v>2011</v>
      </c>
      <c r="AN8527">
        <f t="shared" si="1198"/>
        <v>1</v>
      </c>
      <c r="AO8527">
        <f t="shared" si="1204"/>
        <v>0</v>
      </c>
      <c r="AP8527">
        <f t="shared" si="1199"/>
        <v>0</v>
      </c>
      <c r="AQ8527">
        <f t="shared" si="1200"/>
        <v>0</v>
      </c>
      <c r="AR8527">
        <f t="shared" si="1201"/>
        <v>1</v>
      </c>
      <c r="AS8527">
        <f t="shared" si="1202"/>
        <v>0</v>
      </c>
      <c r="AT8527">
        <f t="shared" si="1203"/>
        <v>0</v>
      </c>
      <c r="AU8527">
        <f t="shared" si="1203"/>
        <v>0</v>
      </c>
      <c r="AV8527" t="str">
        <f t="shared" si="1205"/>
        <v>2021-02-08T17:59:10</v>
      </c>
    </row>
    <row r="8528" spans="1:48" x14ac:dyDescent="0.25">
      <c r="A8528" s="5">
        <v>8599</v>
      </c>
      <c r="B8528" s="5" t="s">
        <v>17280</v>
      </c>
      <c r="C8528" s="5" t="s">
        <v>17281</v>
      </c>
      <c r="D8528" s="6" t="s">
        <v>17282</v>
      </c>
      <c r="E8528" s="9">
        <v>0</v>
      </c>
      <c r="F8528" s="13">
        <v>0</v>
      </c>
      <c r="G8528" s="13"/>
      <c r="H8528" s="9"/>
      <c r="I8528" s="9">
        <v>0</v>
      </c>
      <c r="J8528" s="9">
        <v>0</v>
      </c>
      <c r="K8528" s="9">
        <v>50000</v>
      </c>
      <c r="L8528" s="9" t="s">
        <v>199</v>
      </c>
      <c r="M8528" s="8" t="s">
        <v>86</v>
      </c>
      <c r="N8528" s="8">
        <v>0.625</v>
      </c>
      <c r="O8528" s="9">
        <v>0.375</v>
      </c>
      <c r="P8528" s="9">
        <v>0</v>
      </c>
      <c r="Q8528" s="9"/>
      <c r="R8528" s="8"/>
      <c r="S8528" s="8"/>
      <c r="T8528" s="9"/>
      <c r="U8528" s="9"/>
      <c r="V8528" s="9"/>
      <c r="W8528" s="9"/>
      <c r="X8528" s="9"/>
      <c r="Y8528" s="9"/>
      <c r="Z8528" s="9"/>
      <c r="AA8528" s="9">
        <v>1174491</v>
      </c>
      <c r="AB8528" s="9">
        <v>0</v>
      </c>
      <c r="AC8528" s="9">
        <v>12</v>
      </c>
      <c r="AD8528" s="9">
        <v>0</v>
      </c>
      <c r="AE8528" s="9">
        <v>2014</v>
      </c>
      <c r="AF8528" s="9" t="s">
        <v>68</v>
      </c>
      <c r="AG8528" s="9">
        <v>154000</v>
      </c>
      <c r="AH8528" s="9" t="s">
        <v>55</v>
      </c>
      <c r="AI8528" s="9" t="s">
        <v>56</v>
      </c>
      <c r="AJ8528" s="9">
        <v>0</v>
      </c>
      <c r="AK8528" s="9">
        <v>60200</v>
      </c>
      <c r="AL8528" s="8"/>
      <c r="AM8528" s="10">
        <f t="shared" si="1197"/>
        <v>0</v>
      </c>
      <c r="AN8528">
        <f t="shared" si="1198"/>
        <v>0</v>
      </c>
      <c r="AO8528">
        <f t="shared" si="1204"/>
        <v>1</v>
      </c>
      <c r="AP8528">
        <f t="shared" si="1199"/>
        <v>0</v>
      </c>
      <c r="AQ8528">
        <f t="shared" si="1200"/>
        <v>0</v>
      </c>
      <c r="AR8528">
        <f t="shared" si="1201"/>
        <v>1</v>
      </c>
      <c r="AS8528">
        <f t="shared" si="1202"/>
        <v>0</v>
      </c>
      <c r="AT8528">
        <f t="shared" si="1203"/>
        <v>0</v>
      </c>
      <c r="AU8528">
        <f t="shared" si="1203"/>
        <v>1</v>
      </c>
      <c r="AV8528">
        <f t="shared" si="1205"/>
        <v>0</v>
      </c>
    </row>
    <row r="8529" spans="1:48" x14ac:dyDescent="0.25">
      <c r="A8529" s="5">
        <v>8600</v>
      </c>
      <c r="B8529" s="5" t="s">
        <v>4529</v>
      </c>
      <c r="C8529" s="5" t="s">
        <v>4530</v>
      </c>
      <c r="D8529" s="6" t="s">
        <v>4531</v>
      </c>
      <c r="E8529">
        <v>3</v>
      </c>
      <c r="F8529" s="7">
        <v>0.4364427119</v>
      </c>
      <c r="G8529" s="7">
        <v>0</v>
      </c>
      <c r="H8529" t="s">
        <v>4532</v>
      </c>
      <c r="I8529">
        <v>0</v>
      </c>
      <c r="J8529">
        <v>0</v>
      </c>
      <c r="K8529">
        <v>50000</v>
      </c>
      <c r="L8529" t="s">
        <v>52</v>
      </c>
      <c r="M8529" s="8" t="s">
        <v>53</v>
      </c>
      <c r="N8529" s="8">
        <v>0.75</v>
      </c>
      <c r="O8529">
        <v>0.25</v>
      </c>
      <c r="P8529" s="9">
        <v>0</v>
      </c>
      <c r="Q8529">
        <v>40000</v>
      </c>
      <c r="R8529" s="8"/>
      <c r="S8529" s="8"/>
      <c r="AA8529">
        <v>1923896</v>
      </c>
      <c r="AB8529">
        <v>0</v>
      </c>
      <c r="AC8529">
        <v>12</v>
      </c>
      <c r="AD8529">
        <v>0</v>
      </c>
      <c r="AE8529">
        <v>2000</v>
      </c>
      <c r="AF8529" t="s">
        <v>54</v>
      </c>
      <c r="AG8529">
        <v>10000</v>
      </c>
      <c r="AH8529" t="s">
        <v>55</v>
      </c>
      <c r="AI8529" t="s">
        <v>56</v>
      </c>
      <c r="AJ8529">
        <v>1</v>
      </c>
      <c r="AK8529">
        <v>14520</v>
      </c>
      <c r="AL8529" s="8" t="s">
        <v>17283</v>
      </c>
      <c r="AM8529" s="10">
        <f t="shared" si="1197"/>
        <v>2013</v>
      </c>
      <c r="AN8529">
        <f t="shared" si="1198"/>
        <v>1</v>
      </c>
      <c r="AO8529">
        <f t="shared" si="1204"/>
        <v>0</v>
      </c>
      <c r="AP8529">
        <f t="shared" si="1199"/>
        <v>0</v>
      </c>
      <c r="AQ8529">
        <f t="shared" si="1200"/>
        <v>1</v>
      </c>
      <c r="AR8529">
        <f t="shared" si="1201"/>
        <v>0</v>
      </c>
      <c r="AS8529">
        <f t="shared" si="1202"/>
        <v>0</v>
      </c>
      <c r="AT8529">
        <f t="shared" si="1203"/>
        <v>0</v>
      </c>
      <c r="AU8529">
        <f t="shared" si="1203"/>
        <v>1</v>
      </c>
      <c r="AV8529" t="str">
        <f t="shared" si="1205"/>
        <v>2021-02-08T18:53:42</v>
      </c>
    </row>
    <row r="8530" spans="1:48" x14ac:dyDescent="0.25">
      <c r="A8530" s="5">
        <v>8601</v>
      </c>
      <c r="B8530" s="5" t="s">
        <v>8282</v>
      </c>
      <c r="C8530" s="5" t="s">
        <v>8283</v>
      </c>
      <c r="D8530" s="6" t="s">
        <v>8284</v>
      </c>
      <c r="E8530">
        <v>0</v>
      </c>
      <c r="F8530" s="7">
        <v>0.39318563309999999</v>
      </c>
      <c r="G8530" s="7">
        <v>0</v>
      </c>
      <c r="H8530" t="s">
        <v>7548</v>
      </c>
      <c r="I8530">
        <v>0</v>
      </c>
      <c r="J8530">
        <v>0</v>
      </c>
      <c r="K8530">
        <v>50000</v>
      </c>
      <c r="L8530" t="s">
        <v>52</v>
      </c>
      <c r="M8530" s="8" t="s">
        <v>53</v>
      </c>
      <c r="N8530" s="8">
        <v>0.75</v>
      </c>
      <c r="O8530">
        <v>0.25</v>
      </c>
      <c r="P8530" s="9">
        <v>0</v>
      </c>
      <c r="Q8530">
        <v>50000</v>
      </c>
      <c r="R8530" s="8"/>
      <c r="S8530" s="8"/>
      <c r="AA8530">
        <v>107688159</v>
      </c>
      <c r="AB8530">
        <v>0</v>
      </c>
      <c r="AC8530">
        <v>12</v>
      </c>
      <c r="AD8530">
        <v>0</v>
      </c>
      <c r="AE8530">
        <v>2018</v>
      </c>
      <c r="AF8530" t="s">
        <v>126</v>
      </c>
      <c r="AG8530">
        <v>2</v>
      </c>
      <c r="AH8530" t="s">
        <v>55</v>
      </c>
      <c r="AI8530" t="s">
        <v>55</v>
      </c>
      <c r="AJ8530">
        <v>1</v>
      </c>
      <c r="AK8530">
        <v>6293888</v>
      </c>
      <c r="AL8530" s="8" t="s">
        <v>17284</v>
      </c>
      <c r="AM8530" s="10">
        <f t="shared" si="1197"/>
        <v>2020</v>
      </c>
      <c r="AN8530">
        <f t="shared" si="1198"/>
        <v>1</v>
      </c>
      <c r="AO8530">
        <f t="shared" si="1204"/>
        <v>0</v>
      </c>
      <c r="AP8530">
        <f t="shared" si="1199"/>
        <v>0</v>
      </c>
      <c r="AQ8530">
        <f t="shared" si="1200"/>
        <v>1</v>
      </c>
      <c r="AR8530">
        <f t="shared" si="1201"/>
        <v>0</v>
      </c>
      <c r="AS8530">
        <f t="shared" si="1202"/>
        <v>0</v>
      </c>
      <c r="AT8530">
        <f t="shared" si="1203"/>
        <v>0</v>
      </c>
      <c r="AU8530">
        <f t="shared" si="1203"/>
        <v>0</v>
      </c>
      <c r="AV8530" t="str">
        <f t="shared" si="1205"/>
        <v>2021-02-08T18:54:03</v>
      </c>
    </row>
    <row r="8531" spans="1:48" x14ac:dyDescent="0.25">
      <c r="A8531" s="5">
        <v>8602</v>
      </c>
      <c r="B8531" s="5" t="s">
        <v>17285</v>
      </c>
      <c r="C8531" s="5" t="s">
        <v>16088</v>
      </c>
      <c r="D8531" s="6" t="s">
        <v>17286</v>
      </c>
      <c r="E8531">
        <v>0</v>
      </c>
      <c r="F8531" s="7">
        <v>0.67780599900000005</v>
      </c>
      <c r="G8531" s="7">
        <v>0</v>
      </c>
      <c r="H8531" t="s">
        <v>14447</v>
      </c>
      <c r="I8531">
        <v>0</v>
      </c>
      <c r="J8531">
        <v>0</v>
      </c>
      <c r="K8531">
        <v>30000</v>
      </c>
      <c r="L8531" t="s">
        <v>52</v>
      </c>
      <c r="M8531" s="8" t="s">
        <v>63</v>
      </c>
      <c r="N8531" s="8">
        <v>0.89285714285714202</v>
      </c>
      <c r="O8531">
        <v>0.107142857142857</v>
      </c>
      <c r="P8531" s="9">
        <v>0</v>
      </c>
      <c r="Q8531">
        <v>20000</v>
      </c>
      <c r="R8531" s="8"/>
      <c r="S8531" s="8"/>
      <c r="AA8531">
        <v>8750724</v>
      </c>
      <c r="AB8531">
        <v>0</v>
      </c>
      <c r="AC8531">
        <v>12</v>
      </c>
      <c r="AD8531">
        <v>0</v>
      </c>
      <c r="AE8531">
        <v>2001</v>
      </c>
      <c r="AF8531" t="s">
        <v>54</v>
      </c>
      <c r="AG8531">
        <v>109000</v>
      </c>
      <c r="AH8531" t="s">
        <v>55</v>
      </c>
      <c r="AI8531" t="s">
        <v>55</v>
      </c>
      <c r="AJ8531">
        <v>1</v>
      </c>
      <c r="AK8531">
        <v>8640</v>
      </c>
      <c r="AL8531" s="8" t="s">
        <v>17287</v>
      </c>
      <c r="AM8531" s="10">
        <f t="shared" si="1197"/>
        <v>2020</v>
      </c>
      <c r="AN8531">
        <f t="shared" si="1198"/>
        <v>1</v>
      </c>
      <c r="AO8531">
        <f t="shared" si="1204"/>
        <v>0</v>
      </c>
      <c r="AP8531">
        <f t="shared" si="1199"/>
        <v>1</v>
      </c>
      <c r="AQ8531">
        <f t="shared" si="1200"/>
        <v>0</v>
      </c>
      <c r="AR8531">
        <f t="shared" si="1201"/>
        <v>0</v>
      </c>
      <c r="AS8531">
        <f t="shared" si="1202"/>
        <v>0</v>
      </c>
      <c r="AT8531">
        <f t="shared" si="1203"/>
        <v>0</v>
      </c>
      <c r="AU8531">
        <f t="shared" si="1203"/>
        <v>0</v>
      </c>
      <c r="AV8531" t="str">
        <f t="shared" si="1205"/>
        <v>2021-02-08T18:54:30</v>
      </c>
    </row>
    <row r="8532" spans="1:48" x14ac:dyDescent="0.25">
      <c r="A8532" s="5">
        <v>8603</v>
      </c>
      <c r="B8532" s="5" t="s">
        <v>16427</v>
      </c>
      <c r="C8532" s="5" t="s">
        <v>16428</v>
      </c>
      <c r="D8532" s="6" t="s">
        <v>16429</v>
      </c>
      <c r="E8532">
        <v>13</v>
      </c>
      <c r="F8532" s="7">
        <v>0.65758754389999996</v>
      </c>
      <c r="G8532" s="7">
        <v>0</v>
      </c>
      <c r="H8532" t="s">
        <v>16430</v>
      </c>
      <c r="I8532">
        <v>4</v>
      </c>
      <c r="J8532">
        <v>3852</v>
      </c>
      <c r="K8532">
        <v>300000</v>
      </c>
      <c r="L8532" t="s">
        <v>52</v>
      </c>
      <c r="M8532" s="8" t="s">
        <v>53</v>
      </c>
      <c r="N8532" s="8">
        <v>0.875</v>
      </c>
      <c r="O8532">
        <v>0.125</v>
      </c>
      <c r="P8532" s="9">
        <v>0.86602540378443804</v>
      </c>
      <c r="Q8532">
        <v>300000</v>
      </c>
      <c r="R8532" s="8"/>
      <c r="S8532" s="8" t="s">
        <v>8021</v>
      </c>
      <c r="T8532">
        <v>194716451</v>
      </c>
      <c r="U8532">
        <v>32325353</v>
      </c>
      <c r="V8532">
        <v>276423441</v>
      </c>
      <c r="W8532">
        <v>240429038</v>
      </c>
      <c r="X8532">
        <v>0</v>
      </c>
      <c r="Y8532">
        <v>43416933</v>
      </c>
      <c r="Z8532">
        <v>53765193</v>
      </c>
      <c r="AA8532">
        <v>220136057</v>
      </c>
      <c r="AB8532">
        <v>90205216</v>
      </c>
      <c r="AC8532">
        <v>12</v>
      </c>
      <c r="AD8532">
        <v>129930841</v>
      </c>
      <c r="AE8532">
        <v>1978</v>
      </c>
      <c r="AF8532" t="s">
        <v>54</v>
      </c>
      <c r="AG8532">
        <v>233380247</v>
      </c>
      <c r="AH8532" t="s">
        <v>55</v>
      </c>
      <c r="AI8532" t="s">
        <v>55</v>
      </c>
      <c r="AJ8532">
        <v>1</v>
      </c>
      <c r="AK8532">
        <v>0</v>
      </c>
      <c r="AL8532" s="8" t="s">
        <v>17288</v>
      </c>
      <c r="AM8532" s="10">
        <f t="shared" si="1197"/>
        <v>2020</v>
      </c>
      <c r="AN8532">
        <f t="shared" si="1198"/>
        <v>1</v>
      </c>
      <c r="AO8532">
        <f t="shared" si="1204"/>
        <v>0</v>
      </c>
      <c r="AP8532">
        <f t="shared" si="1199"/>
        <v>0</v>
      </c>
      <c r="AQ8532">
        <f t="shared" si="1200"/>
        <v>1</v>
      </c>
      <c r="AR8532">
        <f t="shared" si="1201"/>
        <v>0</v>
      </c>
      <c r="AS8532">
        <f t="shared" si="1202"/>
        <v>0</v>
      </c>
      <c r="AT8532">
        <f t="shared" si="1203"/>
        <v>0</v>
      </c>
      <c r="AU8532">
        <f t="shared" si="1203"/>
        <v>0</v>
      </c>
      <c r="AV8532" t="str">
        <f t="shared" si="1205"/>
        <v>2021-02-08T18:58:16</v>
      </c>
    </row>
    <row r="8533" spans="1:48" x14ac:dyDescent="0.25">
      <c r="A8533" s="5">
        <v>8604</v>
      </c>
      <c r="B8533" s="5" t="s">
        <v>12580</v>
      </c>
      <c r="C8533" s="5" t="s">
        <v>12581</v>
      </c>
      <c r="D8533" s="6" t="s">
        <v>12582</v>
      </c>
      <c r="E8533">
        <v>98</v>
      </c>
      <c r="F8533" s="7">
        <v>0.37846734879999999</v>
      </c>
      <c r="G8533" s="7">
        <v>0</v>
      </c>
      <c r="H8533" t="s">
        <v>12583</v>
      </c>
      <c r="I8533">
        <v>28</v>
      </c>
      <c r="J8533">
        <v>159300.23000000001</v>
      </c>
      <c r="K8533">
        <v>200000</v>
      </c>
      <c r="L8533" t="s">
        <v>52</v>
      </c>
      <c r="M8533" s="8" t="s">
        <v>53</v>
      </c>
      <c r="N8533" s="8">
        <v>0.82142857142857095</v>
      </c>
      <c r="O8533">
        <v>0.17857142857142799</v>
      </c>
      <c r="P8533" s="9">
        <v>-0.86602540378443904</v>
      </c>
      <c r="Q8533">
        <v>200000</v>
      </c>
      <c r="R8533" s="8"/>
      <c r="S8533" s="8" t="s">
        <v>11992</v>
      </c>
      <c r="T8533">
        <v>522234</v>
      </c>
      <c r="U8533">
        <v>126681</v>
      </c>
      <c r="V8533">
        <v>675439</v>
      </c>
      <c r="W8533">
        <v>497888</v>
      </c>
      <c r="X8533">
        <v>0</v>
      </c>
      <c r="Y8533">
        <v>259478</v>
      </c>
      <c r="Z8533">
        <v>231758</v>
      </c>
      <c r="AA8533">
        <v>2395685</v>
      </c>
      <c r="AB8533">
        <v>406722</v>
      </c>
      <c r="AC8533">
        <v>3</v>
      </c>
      <c r="AD8533">
        <v>1988963</v>
      </c>
      <c r="AE8533">
        <v>2000</v>
      </c>
      <c r="AF8533" t="s">
        <v>54</v>
      </c>
      <c r="AG8533">
        <v>200000</v>
      </c>
      <c r="AH8533" t="s">
        <v>56</v>
      </c>
      <c r="AI8533" t="s">
        <v>55</v>
      </c>
      <c r="AJ8533">
        <v>0.96097167989999999</v>
      </c>
      <c r="AK8533">
        <v>5180</v>
      </c>
      <c r="AL8533" s="8" t="s">
        <v>17289</v>
      </c>
      <c r="AM8533" s="10">
        <f t="shared" si="1197"/>
        <v>2013</v>
      </c>
      <c r="AN8533">
        <f t="shared" si="1198"/>
        <v>1</v>
      </c>
      <c r="AO8533">
        <f t="shared" si="1204"/>
        <v>0</v>
      </c>
      <c r="AP8533">
        <f t="shared" si="1199"/>
        <v>0</v>
      </c>
      <c r="AQ8533">
        <f t="shared" si="1200"/>
        <v>1</v>
      </c>
      <c r="AR8533">
        <f t="shared" si="1201"/>
        <v>0</v>
      </c>
      <c r="AS8533">
        <f t="shared" si="1202"/>
        <v>0</v>
      </c>
      <c r="AT8533">
        <f t="shared" si="1203"/>
        <v>1</v>
      </c>
      <c r="AU8533">
        <f t="shared" si="1203"/>
        <v>0</v>
      </c>
      <c r="AV8533" t="str">
        <f t="shared" si="1205"/>
        <v>2021-02-08T18:59:25</v>
      </c>
    </row>
    <row r="8534" spans="1:48" x14ac:dyDescent="0.25">
      <c r="A8534" s="5">
        <v>8605</v>
      </c>
      <c r="B8534" s="5" t="s">
        <v>12324</v>
      </c>
      <c r="C8534" s="5" t="s">
        <v>12325</v>
      </c>
      <c r="D8534" s="6" t="s">
        <v>12326</v>
      </c>
      <c r="E8534">
        <v>0</v>
      </c>
      <c r="F8534" s="7">
        <v>0</v>
      </c>
      <c r="G8534" s="7"/>
      <c r="H8534" t="s">
        <v>12327</v>
      </c>
      <c r="I8534">
        <v>0</v>
      </c>
      <c r="J8534">
        <v>0</v>
      </c>
      <c r="K8534">
        <v>10000</v>
      </c>
      <c r="L8534" t="s">
        <v>52</v>
      </c>
      <c r="M8534" s="8" t="s">
        <v>53</v>
      </c>
      <c r="N8534" s="8">
        <v>0.75</v>
      </c>
      <c r="O8534">
        <v>0.25</v>
      </c>
      <c r="P8534" s="9">
        <v>0</v>
      </c>
      <c r="Q8534">
        <v>10000</v>
      </c>
      <c r="R8534" s="8"/>
      <c r="S8534" s="8"/>
      <c r="AA8534">
        <v>4774295</v>
      </c>
      <c r="AB8534">
        <v>0</v>
      </c>
      <c r="AC8534">
        <v>12</v>
      </c>
      <c r="AD8534">
        <v>0</v>
      </c>
      <c r="AE8534">
        <v>2017</v>
      </c>
      <c r="AF8534" t="s">
        <v>126</v>
      </c>
      <c r="AG8534">
        <v>75000</v>
      </c>
      <c r="AH8534" t="s">
        <v>55</v>
      </c>
      <c r="AI8534" t="s">
        <v>55</v>
      </c>
      <c r="AJ8534">
        <v>0</v>
      </c>
      <c r="AK8534">
        <v>16200</v>
      </c>
      <c r="AL8534" s="8" t="s">
        <v>17290</v>
      </c>
      <c r="AM8534" s="10">
        <f t="shared" si="1197"/>
        <v>2018</v>
      </c>
      <c r="AN8534">
        <f t="shared" si="1198"/>
        <v>1</v>
      </c>
      <c r="AO8534">
        <f t="shared" si="1204"/>
        <v>0</v>
      </c>
      <c r="AP8534">
        <f t="shared" si="1199"/>
        <v>0</v>
      </c>
      <c r="AQ8534">
        <f t="shared" si="1200"/>
        <v>1</v>
      </c>
      <c r="AR8534">
        <f t="shared" si="1201"/>
        <v>0</v>
      </c>
      <c r="AS8534">
        <f t="shared" si="1202"/>
        <v>0</v>
      </c>
      <c r="AT8534">
        <f t="shared" si="1203"/>
        <v>0</v>
      </c>
      <c r="AU8534">
        <f t="shared" si="1203"/>
        <v>0</v>
      </c>
      <c r="AV8534" t="str">
        <f t="shared" si="1205"/>
        <v>2021-02-08T18:59:58</v>
      </c>
    </row>
    <row r="8535" spans="1:48" x14ac:dyDescent="0.25">
      <c r="A8535" s="5">
        <v>8606</v>
      </c>
      <c r="B8535" s="5" t="s">
        <v>6610</v>
      </c>
      <c r="C8535" s="5" t="s">
        <v>6611</v>
      </c>
      <c r="D8535" s="6" t="s">
        <v>6612</v>
      </c>
      <c r="E8535">
        <v>0</v>
      </c>
      <c r="F8535" s="7">
        <v>0.60315991059999996</v>
      </c>
      <c r="G8535" s="7">
        <v>0</v>
      </c>
      <c r="H8535" t="s">
        <v>6613</v>
      </c>
      <c r="I8535">
        <v>0</v>
      </c>
      <c r="J8535">
        <v>0</v>
      </c>
      <c r="K8535">
        <v>20000</v>
      </c>
      <c r="L8535" t="s">
        <v>52</v>
      </c>
      <c r="M8535" s="8" t="s">
        <v>53</v>
      </c>
      <c r="N8535" s="8">
        <v>0.76785714285714202</v>
      </c>
      <c r="O8535">
        <v>0.23214285714285701</v>
      </c>
      <c r="P8535" s="9">
        <v>0</v>
      </c>
      <c r="Q8535">
        <v>20000</v>
      </c>
      <c r="R8535" s="8"/>
      <c r="S8535" s="8" t="s">
        <v>6551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993068</v>
      </c>
      <c r="AB8535">
        <v>0</v>
      </c>
      <c r="AC8535">
        <v>12</v>
      </c>
      <c r="AD8535">
        <v>0</v>
      </c>
      <c r="AE8535">
        <v>2010</v>
      </c>
      <c r="AF8535" t="s">
        <v>121</v>
      </c>
      <c r="AG8535">
        <v>10000</v>
      </c>
      <c r="AH8535" t="s">
        <v>55</v>
      </c>
      <c r="AI8535" t="s">
        <v>55</v>
      </c>
      <c r="AJ8535">
        <v>1</v>
      </c>
      <c r="AK8535">
        <v>6660</v>
      </c>
      <c r="AL8535" s="8" t="s">
        <v>17291</v>
      </c>
      <c r="AM8535" s="10">
        <f t="shared" si="1197"/>
        <v>2019</v>
      </c>
      <c r="AN8535">
        <f t="shared" si="1198"/>
        <v>1</v>
      </c>
      <c r="AO8535">
        <f t="shared" si="1204"/>
        <v>0</v>
      </c>
      <c r="AP8535">
        <f t="shared" si="1199"/>
        <v>0</v>
      </c>
      <c r="AQ8535">
        <f t="shared" si="1200"/>
        <v>1</v>
      </c>
      <c r="AR8535">
        <f t="shared" si="1201"/>
        <v>0</v>
      </c>
      <c r="AS8535">
        <f t="shared" si="1202"/>
        <v>0</v>
      </c>
      <c r="AT8535">
        <f t="shared" si="1203"/>
        <v>0</v>
      </c>
      <c r="AU8535">
        <f t="shared" si="1203"/>
        <v>0</v>
      </c>
      <c r="AV8535" t="str">
        <f t="shared" si="1205"/>
        <v>2021-02-08T19:00:37</v>
      </c>
    </row>
    <row r="8536" spans="1:48" x14ac:dyDescent="0.25">
      <c r="A8536" s="5">
        <v>8607</v>
      </c>
      <c r="B8536" s="5" t="s">
        <v>17292</v>
      </c>
      <c r="C8536" s="5" t="s">
        <v>17293</v>
      </c>
      <c r="D8536" s="6" t="s">
        <v>17294</v>
      </c>
      <c r="E8536">
        <v>5</v>
      </c>
      <c r="F8536" s="7">
        <v>0.2301579107</v>
      </c>
      <c r="G8536" s="7">
        <v>0</v>
      </c>
      <c r="H8536" t="s">
        <v>16430</v>
      </c>
      <c r="I8536">
        <v>15</v>
      </c>
      <c r="J8536">
        <v>265650</v>
      </c>
      <c r="K8536">
        <v>500000</v>
      </c>
      <c r="L8536" t="s">
        <v>7359</v>
      </c>
      <c r="M8536" s="8" t="s">
        <v>63</v>
      </c>
      <c r="N8536" s="8">
        <v>1</v>
      </c>
      <c r="O8536">
        <v>0</v>
      </c>
      <c r="P8536" s="9">
        <v>0</v>
      </c>
      <c r="R8536" s="8"/>
      <c r="S8536" s="8"/>
      <c r="AJ8536">
        <v>1</v>
      </c>
      <c r="AL8536" s="8"/>
      <c r="AM8536" s="10">
        <f t="shared" si="1197"/>
        <v>2020</v>
      </c>
      <c r="AN8536">
        <f t="shared" si="1198"/>
        <v>0</v>
      </c>
      <c r="AO8536">
        <f t="shared" si="1204"/>
        <v>0</v>
      </c>
      <c r="AP8536">
        <f t="shared" si="1199"/>
        <v>1</v>
      </c>
      <c r="AQ8536">
        <f t="shared" si="1200"/>
        <v>0</v>
      </c>
      <c r="AR8536">
        <f t="shared" si="1201"/>
        <v>0</v>
      </c>
      <c r="AS8536">
        <f t="shared" si="1202"/>
        <v>0</v>
      </c>
      <c r="AT8536">
        <f t="shared" si="1203"/>
        <v>0</v>
      </c>
      <c r="AU8536">
        <f t="shared" si="1203"/>
        <v>0</v>
      </c>
      <c r="AV8536">
        <f t="shared" si="1205"/>
        <v>0</v>
      </c>
    </row>
    <row r="8537" spans="1:48" x14ac:dyDescent="0.25">
      <c r="A8537" s="5">
        <v>8608</v>
      </c>
      <c r="B8537" s="5" t="s">
        <v>17292</v>
      </c>
      <c r="C8537" s="5" t="s">
        <v>17293</v>
      </c>
      <c r="D8537" s="6" t="s">
        <v>17294</v>
      </c>
      <c r="E8537">
        <v>5</v>
      </c>
      <c r="F8537" s="7">
        <v>0.2301579107</v>
      </c>
      <c r="G8537" s="7">
        <v>0</v>
      </c>
      <c r="H8537" t="s">
        <v>16430</v>
      </c>
      <c r="I8537">
        <v>15</v>
      </c>
      <c r="J8537">
        <v>265650</v>
      </c>
      <c r="K8537">
        <v>2000000</v>
      </c>
      <c r="L8537" t="s">
        <v>62</v>
      </c>
      <c r="M8537" s="8" t="s">
        <v>63</v>
      </c>
      <c r="N8537" s="8">
        <v>1</v>
      </c>
      <c r="O8537">
        <v>0</v>
      </c>
      <c r="P8537" s="9">
        <v>0</v>
      </c>
      <c r="R8537" s="8"/>
      <c r="S8537" s="8"/>
      <c r="AJ8537">
        <v>1</v>
      </c>
      <c r="AL8537" s="8"/>
      <c r="AM8537" s="10">
        <f t="shared" si="1197"/>
        <v>2020</v>
      </c>
      <c r="AN8537">
        <f t="shared" si="1198"/>
        <v>0</v>
      </c>
      <c r="AO8537">
        <f t="shared" si="1204"/>
        <v>0</v>
      </c>
      <c r="AP8537">
        <f t="shared" si="1199"/>
        <v>1</v>
      </c>
      <c r="AQ8537">
        <f t="shared" si="1200"/>
        <v>0</v>
      </c>
      <c r="AR8537">
        <f t="shared" si="1201"/>
        <v>0</v>
      </c>
      <c r="AS8537">
        <f t="shared" si="1202"/>
        <v>0</v>
      </c>
      <c r="AT8537">
        <f t="shared" si="1203"/>
        <v>0</v>
      </c>
      <c r="AU8537">
        <f t="shared" si="1203"/>
        <v>0</v>
      </c>
      <c r="AV8537">
        <f t="shared" si="1205"/>
        <v>0</v>
      </c>
    </row>
    <row r="8538" spans="1:48" x14ac:dyDescent="0.25">
      <c r="A8538" s="5">
        <v>8609</v>
      </c>
      <c r="B8538" s="5" t="s">
        <v>3830</v>
      </c>
      <c r="C8538" s="5" t="s">
        <v>3831</v>
      </c>
      <c r="D8538" s="6" t="s">
        <v>3832</v>
      </c>
      <c r="E8538">
        <v>4</v>
      </c>
      <c r="F8538" s="7">
        <v>0.50853514379999998</v>
      </c>
      <c r="G8538" s="7">
        <v>0</v>
      </c>
      <c r="H8538" t="s">
        <v>3833</v>
      </c>
      <c r="I8538">
        <v>32</v>
      </c>
      <c r="J8538">
        <v>26166.67</v>
      </c>
      <c r="K8538">
        <v>100000</v>
      </c>
      <c r="L8538" t="s">
        <v>52</v>
      </c>
      <c r="M8538" s="8" t="s">
        <v>53</v>
      </c>
      <c r="N8538" s="8">
        <v>0.80357142857142805</v>
      </c>
      <c r="O8538">
        <v>0.19642857142857101</v>
      </c>
      <c r="P8538" s="9">
        <v>0.86602540378443904</v>
      </c>
      <c r="Q8538">
        <v>50000</v>
      </c>
      <c r="R8538" s="8"/>
      <c r="S8538" s="8" t="s">
        <v>8021</v>
      </c>
      <c r="T8538">
        <v>991351</v>
      </c>
      <c r="U8538">
        <v>1080709</v>
      </c>
      <c r="V8538">
        <v>1630735</v>
      </c>
      <c r="W8538">
        <v>420552</v>
      </c>
      <c r="X8538">
        <v>458500</v>
      </c>
      <c r="Y8538">
        <v>566683</v>
      </c>
      <c r="Z8538">
        <v>349448</v>
      </c>
      <c r="AA8538">
        <v>3614970</v>
      </c>
      <c r="AB8538">
        <v>1036746</v>
      </c>
      <c r="AC8538">
        <v>12</v>
      </c>
      <c r="AD8538">
        <v>2578224</v>
      </c>
      <c r="AE8538">
        <v>2011</v>
      </c>
      <c r="AF8538" t="s">
        <v>68</v>
      </c>
      <c r="AG8538">
        <v>88000</v>
      </c>
      <c r="AH8538" t="s">
        <v>55</v>
      </c>
      <c r="AI8538" t="s">
        <v>56</v>
      </c>
      <c r="AJ8538">
        <v>1</v>
      </c>
      <c r="AK8538">
        <v>59400</v>
      </c>
      <c r="AL8538" s="8" t="s">
        <v>17295</v>
      </c>
      <c r="AM8538" s="10">
        <f t="shared" si="1197"/>
        <v>2013</v>
      </c>
      <c r="AN8538">
        <f t="shared" si="1198"/>
        <v>1</v>
      </c>
      <c r="AO8538">
        <f t="shared" si="1204"/>
        <v>0</v>
      </c>
      <c r="AP8538">
        <f t="shared" si="1199"/>
        <v>0</v>
      </c>
      <c r="AQ8538">
        <f t="shared" si="1200"/>
        <v>1</v>
      </c>
      <c r="AR8538">
        <f t="shared" si="1201"/>
        <v>0</v>
      </c>
      <c r="AS8538">
        <f t="shared" si="1202"/>
        <v>0</v>
      </c>
      <c r="AT8538">
        <f t="shared" si="1203"/>
        <v>0</v>
      </c>
      <c r="AU8538">
        <f t="shared" si="1203"/>
        <v>1</v>
      </c>
      <c r="AV8538" t="str">
        <f t="shared" si="1205"/>
        <v>2021-02-08T19:06:40</v>
      </c>
    </row>
    <row r="8539" spans="1:48" x14ac:dyDescent="0.25">
      <c r="A8539" s="5">
        <v>8610</v>
      </c>
      <c r="B8539" s="5" t="s">
        <v>7977</v>
      </c>
      <c r="C8539" s="5" t="s">
        <v>6199</v>
      </c>
      <c r="D8539" s="6" t="s">
        <v>7978</v>
      </c>
      <c r="E8539">
        <v>14</v>
      </c>
      <c r="F8539" s="7">
        <v>0.53097467060000003</v>
      </c>
      <c r="G8539" s="7">
        <v>0</v>
      </c>
      <c r="H8539" t="s">
        <v>216</v>
      </c>
      <c r="I8539">
        <v>0</v>
      </c>
      <c r="J8539">
        <v>0</v>
      </c>
      <c r="K8539">
        <v>750000</v>
      </c>
      <c r="L8539" t="s">
        <v>52</v>
      </c>
      <c r="M8539" s="8" t="s">
        <v>53</v>
      </c>
      <c r="N8539" s="8">
        <v>0.75</v>
      </c>
      <c r="O8539">
        <v>0.25</v>
      </c>
      <c r="P8539" s="9">
        <v>-0.73237468050640897</v>
      </c>
      <c r="Q8539">
        <v>600000</v>
      </c>
      <c r="R8539" s="8"/>
      <c r="S8539" s="8" t="s">
        <v>329</v>
      </c>
      <c r="T8539">
        <v>761509000</v>
      </c>
      <c r="U8539">
        <v>463629000</v>
      </c>
      <c r="V8539">
        <v>1708498000</v>
      </c>
      <c r="W8539">
        <v>1111365</v>
      </c>
      <c r="X8539">
        <v>0</v>
      </c>
      <c r="Y8539">
        <v>141828000</v>
      </c>
      <c r="Z8539">
        <v>0</v>
      </c>
      <c r="AA8539">
        <v>1778599000</v>
      </c>
      <c r="AB8539">
        <v>968448000</v>
      </c>
      <c r="AC8539">
        <v>12</v>
      </c>
      <c r="AD8539">
        <v>810151000</v>
      </c>
      <c r="AE8539">
        <v>2015</v>
      </c>
      <c r="AF8539" t="s">
        <v>126</v>
      </c>
      <c r="AG8539">
        <v>1400000</v>
      </c>
      <c r="AH8539" t="s">
        <v>55</v>
      </c>
      <c r="AI8539" t="s">
        <v>55</v>
      </c>
      <c r="AJ8539">
        <v>0.99785956789999997</v>
      </c>
      <c r="AK8539">
        <v>950362</v>
      </c>
      <c r="AL8539" s="8" t="s">
        <v>17296</v>
      </c>
      <c r="AM8539" s="10">
        <f t="shared" si="1197"/>
        <v>2016</v>
      </c>
      <c r="AN8539">
        <f t="shared" si="1198"/>
        <v>1</v>
      </c>
      <c r="AO8539">
        <f t="shared" si="1204"/>
        <v>0</v>
      </c>
      <c r="AP8539">
        <f t="shared" si="1199"/>
        <v>0</v>
      </c>
      <c r="AQ8539">
        <f t="shared" si="1200"/>
        <v>1</v>
      </c>
      <c r="AR8539">
        <f t="shared" si="1201"/>
        <v>0</v>
      </c>
      <c r="AS8539">
        <f t="shared" si="1202"/>
        <v>0</v>
      </c>
      <c r="AT8539">
        <f t="shared" si="1203"/>
        <v>0</v>
      </c>
      <c r="AU8539">
        <f t="shared" si="1203"/>
        <v>0</v>
      </c>
      <c r="AV8539" t="str">
        <f t="shared" si="1205"/>
        <v>2021-02-09T18:19:07</v>
      </c>
    </row>
    <row r="8540" spans="1:48" x14ac:dyDescent="0.25">
      <c r="A8540" s="5">
        <v>8611</v>
      </c>
      <c r="B8540" s="5" t="s">
        <v>12114</v>
      </c>
      <c r="C8540" s="5" t="s">
        <v>12115</v>
      </c>
      <c r="D8540" s="6" t="s">
        <v>12116</v>
      </c>
      <c r="E8540">
        <v>0</v>
      </c>
      <c r="F8540" s="7">
        <v>0.58035343920000004</v>
      </c>
      <c r="G8540" s="7">
        <v>0</v>
      </c>
      <c r="H8540" t="s">
        <v>11649</v>
      </c>
      <c r="I8540">
        <v>0</v>
      </c>
      <c r="J8540">
        <v>0</v>
      </c>
      <c r="K8540">
        <v>50000</v>
      </c>
      <c r="L8540" t="s">
        <v>199</v>
      </c>
      <c r="M8540" s="8" t="s">
        <v>86</v>
      </c>
      <c r="N8540" s="8">
        <v>0.66071428571428503</v>
      </c>
      <c r="O8540">
        <v>0.33928571428571402</v>
      </c>
      <c r="P8540" s="9">
        <v>0</v>
      </c>
      <c r="R8540" s="8"/>
      <c r="S8540" s="8" t="s">
        <v>3338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12</v>
      </c>
      <c r="AD8540">
        <v>0</v>
      </c>
      <c r="AE8540">
        <v>2011</v>
      </c>
      <c r="AF8540" t="s">
        <v>68</v>
      </c>
      <c r="AG8540">
        <v>502072686</v>
      </c>
      <c r="AH8540" t="s">
        <v>56</v>
      </c>
      <c r="AI8540" t="s">
        <v>55</v>
      </c>
      <c r="AJ8540">
        <v>1</v>
      </c>
      <c r="AK8540">
        <v>72750</v>
      </c>
      <c r="AL8540" s="8"/>
      <c r="AM8540" s="10">
        <f t="shared" si="1197"/>
        <v>2020</v>
      </c>
      <c r="AN8540">
        <f t="shared" si="1198"/>
        <v>0</v>
      </c>
      <c r="AO8540">
        <f t="shared" si="1204"/>
        <v>1</v>
      </c>
      <c r="AP8540">
        <f t="shared" si="1199"/>
        <v>0</v>
      </c>
      <c r="AQ8540">
        <f t="shared" si="1200"/>
        <v>0</v>
      </c>
      <c r="AR8540">
        <f t="shared" si="1201"/>
        <v>1</v>
      </c>
      <c r="AS8540">
        <f t="shared" si="1202"/>
        <v>0</v>
      </c>
      <c r="AT8540">
        <f t="shared" si="1203"/>
        <v>1</v>
      </c>
      <c r="AU8540">
        <f t="shared" si="1203"/>
        <v>0</v>
      </c>
      <c r="AV8540">
        <f t="shared" si="1205"/>
        <v>0</v>
      </c>
    </row>
    <row r="8541" spans="1:48" x14ac:dyDescent="0.25">
      <c r="A8541" s="5">
        <v>8612</v>
      </c>
      <c r="B8541" s="5" t="s">
        <v>9487</v>
      </c>
      <c r="C8541" s="5" t="s">
        <v>9488</v>
      </c>
      <c r="D8541" s="6" t="s">
        <v>9489</v>
      </c>
      <c r="E8541">
        <v>0</v>
      </c>
      <c r="F8541" s="7">
        <v>0.46556742649999999</v>
      </c>
      <c r="G8541" s="7">
        <v>0</v>
      </c>
      <c r="H8541" t="s">
        <v>9490</v>
      </c>
      <c r="I8541">
        <v>28</v>
      </c>
      <c r="J8541">
        <v>46608</v>
      </c>
      <c r="K8541">
        <v>150000</v>
      </c>
      <c r="L8541" t="s">
        <v>7359</v>
      </c>
      <c r="M8541" s="8" t="s">
        <v>63</v>
      </c>
      <c r="N8541" s="8">
        <v>1</v>
      </c>
      <c r="O8541">
        <v>0</v>
      </c>
      <c r="P8541" s="9">
        <v>0</v>
      </c>
      <c r="R8541" s="8"/>
      <c r="S8541" s="8"/>
      <c r="AJ8541">
        <v>1</v>
      </c>
      <c r="AL8541" s="8"/>
      <c r="AM8541" s="10">
        <f t="shared" si="1197"/>
        <v>2019</v>
      </c>
      <c r="AN8541">
        <f t="shared" si="1198"/>
        <v>0</v>
      </c>
      <c r="AO8541">
        <f t="shared" si="1204"/>
        <v>0</v>
      </c>
      <c r="AP8541">
        <f t="shared" si="1199"/>
        <v>1</v>
      </c>
      <c r="AQ8541">
        <f t="shared" si="1200"/>
        <v>0</v>
      </c>
      <c r="AR8541">
        <f t="shared" si="1201"/>
        <v>0</v>
      </c>
      <c r="AS8541">
        <f t="shared" si="1202"/>
        <v>0</v>
      </c>
      <c r="AT8541">
        <f t="shared" si="1203"/>
        <v>0</v>
      </c>
      <c r="AU8541">
        <f t="shared" si="1203"/>
        <v>0</v>
      </c>
      <c r="AV8541">
        <f t="shared" si="1205"/>
        <v>0</v>
      </c>
    </row>
    <row r="8542" spans="1:48" x14ac:dyDescent="0.25">
      <c r="A8542" s="5">
        <v>8613</v>
      </c>
      <c r="B8542" s="5" t="s">
        <v>9487</v>
      </c>
      <c r="C8542" s="5" t="s">
        <v>9488</v>
      </c>
      <c r="D8542" s="6" t="s">
        <v>9489</v>
      </c>
      <c r="E8542">
        <v>0</v>
      </c>
      <c r="F8542" s="7">
        <v>0.46556742649999999</v>
      </c>
      <c r="G8542" s="7">
        <v>0</v>
      </c>
      <c r="H8542" t="s">
        <v>9490</v>
      </c>
      <c r="I8542">
        <v>28</v>
      </c>
      <c r="J8542">
        <v>46608</v>
      </c>
      <c r="K8542">
        <v>150000</v>
      </c>
      <c r="L8542" t="s">
        <v>52</v>
      </c>
      <c r="M8542" s="8" t="s">
        <v>86</v>
      </c>
      <c r="N8542" s="8">
        <v>0.64285714285714202</v>
      </c>
      <c r="O8542">
        <v>0.35714285714285698</v>
      </c>
      <c r="P8542" s="9">
        <v>0</v>
      </c>
      <c r="Q8542">
        <v>60000</v>
      </c>
      <c r="R8542" s="8"/>
      <c r="S8542" s="8" t="s">
        <v>8021</v>
      </c>
      <c r="T8542">
        <v>2739704</v>
      </c>
      <c r="U8542">
        <v>1849342</v>
      </c>
      <c r="V8542">
        <v>2849342</v>
      </c>
      <c r="W8542">
        <v>0</v>
      </c>
      <c r="X8542">
        <v>1000000</v>
      </c>
      <c r="Y8542">
        <v>261320</v>
      </c>
      <c r="Z8542">
        <v>2360969</v>
      </c>
      <c r="AA8542">
        <v>4384249</v>
      </c>
      <c r="AB8542">
        <v>1692507</v>
      </c>
      <c r="AC8542">
        <v>12</v>
      </c>
      <c r="AD8542">
        <v>2691742</v>
      </c>
      <c r="AE8542">
        <v>2019</v>
      </c>
      <c r="AF8542" t="s">
        <v>126</v>
      </c>
      <c r="AG8542">
        <v>200000</v>
      </c>
      <c r="AH8542" t="s">
        <v>55</v>
      </c>
      <c r="AI8542" t="s">
        <v>56</v>
      </c>
      <c r="AJ8542">
        <v>1</v>
      </c>
      <c r="AK8542">
        <v>39600</v>
      </c>
      <c r="AL8542" s="8" t="s">
        <v>17297</v>
      </c>
      <c r="AM8542" s="10">
        <f t="shared" si="1197"/>
        <v>2019</v>
      </c>
      <c r="AN8542">
        <f t="shared" si="1198"/>
        <v>1</v>
      </c>
      <c r="AO8542">
        <f t="shared" si="1204"/>
        <v>0</v>
      </c>
      <c r="AP8542">
        <f t="shared" si="1199"/>
        <v>0</v>
      </c>
      <c r="AQ8542">
        <f t="shared" si="1200"/>
        <v>0</v>
      </c>
      <c r="AR8542">
        <f t="shared" si="1201"/>
        <v>1</v>
      </c>
      <c r="AS8542">
        <f t="shared" si="1202"/>
        <v>0</v>
      </c>
      <c r="AT8542">
        <f t="shared" si="1203"/>
        <v>0</v>
      </c>
      <c r="AU8542">
        <f t="shared" si="1203"/>
        <v>1</v>
      </c>
      <c r="AV8542" t="str">
        <f t="shared" si="1205"/>
        <v>2021-02-08T20:05:30</v>
      </c>
    </row>
    <row r="8543" spans="1:48" x14ac:dyDescent="0.25">
      <c r="A8543" s="5">
        <v>8614</v>
      </c>
      <c r="B8543" s="5" t="s">
        <v>5653</v>
      </c>
      <c r="C8543" s="5" t="s">
        <v>5654</v>
      </c>
      <c r="D8543" s="6" t="s">
        <v>5655</v>
      </c>
      <c r="E8543">
        <v>26</v>
      </c>
      <c r="F8543" s="7">
        <v>0.50410969409999995</v>
      </c>
      <c r="G8543" s="7">
        <v>0</v>
      </c>
      <c r="H8543" t="s">
        <v>3824</v>
      </c>
      <c r="I8543">
        <v>0</v>
      </c>
      <c r="J8543">
        <v>1260</v>
      </c>
      <c r="K8543">
        <v>20000</v>
      </c>
      <c r="L8543" t="s">
        <v>52</v>
      </c>
      <c r="M8543" s="8" t="s">
        <v>86</v>
      </c>
      <c r="N8543" s="8">
        <v>0.55357142857142805</v>
      </c>
      <c r="O8543">
        <v>0.44642857142857101</v>
      </c>
      <c r="P8543" s="9">
        <v>0.96423079685483004</v>
      </c>
      <c r="Q8543">
        <v>15000</v>
      </c>
      <c r="R8543" s="8"/>
      <c r="S8543" s="8"/>
      <c r="AA8543">
        <v>2091725</v>
      </c>
      <c r="AB8543">
        <v>0</v>
      </c>
      <c r="AC8543">
        <v>12</v>
      </c>
      <c r="AD8543">
        <v>0</v>
      </c>
      <c r="AE8543">
        <v>2016</v>
      </c>
      <c r="AF8543" t="s">
        <v>126</v>
      </c>
      <c r="AG8543">
        <v>250000</v>
      </c>
      <c r="AH8543" t="s">
        <v>55</v>
      </c>
      <c r="AI8543" t="s">
        <v>55</v>
      </c>
      <c r="AJ8543">
        <v>1</v>
      </c>
      <c r="AK8543">
        <v>37096</v>
      </c>
      <c r="AL8543" s="8" t="s">
        <v>17298</v>
      </c>
      <c r="AM8543" s="10">
        <f t="shared" si="1197"/>
        <v>2018</v>
      </c>
      <c r="AN8543">
        <f t="shared" si="1198"/>
        <v>1</v>
      </c>
      <c r="AO8543">
        <f t="shared" si="1204"/>
        <v>0</v>
      </c>
      <c r="AP8543">
        <f t="shared" si="1199"/>
        <v>0</v>
      </c>
      <c r="AQ8543">
        <f t="shared" si="1200"/>
        <v>0</v>
      </c>
      <c r="AR8543">
        <f t="shared" si="1201"/>
        <v>1</v>
      </c>
      <c r="AS8543">
        <f t="shared" si="1202"/>
        <v>0</v>
      </c>
      <c r="AT8543">
        <f t="shared" si="1203"/>
        <v>0</v>
      </c>
      <c r="AU8543">
        <f t="shared" si="1203"/>
        <v>0</v>
      </c>
      <c r="AV8543" t="str">
        <f t="shared" si="1205"/>
        <v>2021-02-08T20:06:08</v>
      </c>
    </row>
    <row r="8544" spans="1:48" x14ac:dyDescent="0.25">
      <c r="A8544" s="5">
        <v>8615</v>
      </c>
      <c r="B8544" s="5" t="s">
        <v>878</v>
      </c>
      <c r="C8544" s="5" t="s">
        <v>879</v>
      </c>
      <c r="D8544" s="6" t="s">
        <v>880</v>
      </c>
      <c r="E8544">
        <v>9</v>
      </c>
      <c r="F8544" s="7">
        <v>0.65336814809999999</v>
      </c>
      <c r="G8544" s="7">
        <v>0</v>
      </c>
      <c r="H8544" t="s">
        <v>881</v>
      </c>
      <c r="I8544">
        <v>723</v>
      </c>
      <c r="J8544">
        <v>513580.14</v>
      </c>
      <c r="K8544">
        <v>1100000</v>
      </c>
      <c r="L8544" t="s">
        <v>52</v>
      </c>
      <c r="M8544" s="8" t="s">
        <v>53</v>
      </c>
      <c r="N8544" s="8">
        <v>0.75</v>
      </c>
      <c r="O8544">
        <v>0.25</v>
      </c>
      <c r="P8544" s="9">
        <v>-0.317623030371253</v>
      </c>
      <c r="Q8544">
        <v>1100000</v>
      </c>
      <c r="R8544" s="8"/>
      <c r="S8544" s="8" t="s">
        <v>329</v>
      </c>
      <c r="T8544">
        <v>14534249</v>
      </c>
      <c r="U8544">
        <v>12160819</v>
      </c>
      <c r="V8544">
        <v>22560504</v>
      </c>
      <c r="W8544">
        <v>10399685</v>
      </c>
      <c r="X8544">
        <v>7603324</v>
      </c>
      <c r="Y8544">
        <v>7760018</v>
      </c>
      <c r="Z8544">
        <v>5648647</v>
      </c>
      <c r="AA8544">
        <v>58858056</v>
      </c>
      <c r="AB8544">
        <v>26111638</v>
      </c>
      <c r="AC8544">
        <v>12</v>
      </c>
      <c r="AD8544">
        <v>32746418</v>
      </c>
      <c r="AE8544">
        <v>2015</v>
      </c>
      <c r="AF8544" t="s">
        <v>126</v>
      </c>
      <c r="AG8544">
        <v>99800</v>
      </c>
      <c r="AH8544" t="s">
        <v>55</v>
      </c>
      <c r="AI8544" t="s">
        <v>56</v>
      </c>
      <c r="AJ8544">
        <v>0.98613548419999997</v>
      </c>
      <c r="AK8544">
        <v>1178871</v>
      </c>
      <c r="AL8544" s="8" t="s">
        <v>17299</v>
      </c>
      <c r="AM8544" s="10">
        <f t="shared" si="1197"/>
        <v>2017</v>
      </c>
      <c r="AN8544">
        <f t="shared" si="1198"/>
        <v>1</v>
      </c>
      <c r="AO8544">
        <f t="shared" si="1204"/>
        <v>0</v>
      </c>
      <c r="AP8544">
        <f t="shared" si="1199"/>
        <v>0</v>
      </c>
      <c r="AQ8544">
        <f t="shared" si="1200"/>
        <v>1</v>
      </c>
      <c r="AR8544">
        <f t="shared" si="1201"/>
        <v>0</v>
      </c>
      <c r="AS8544">
        <f t="shared" si="1202"/>
        <v>0</v>
      </c>
      <c r="AT8544">
        <f t="shared" si="1203"/>
        <v>0</v>
      </c>
      <c r="AU8544">
        <f t="shared" si="1203"/>
        <v>1</v>
      </c>
      <c r="AV8544" t="str">
        <f t="shared" si="1205"/>
        <v>2021-02-08T20:16:19</v>
      </c>
    </row>
    <row r="8545" spans="1:48" x14ac:dyDescent="0.25">
      <c r="A8545" s="5">
        <v>8616</v>
      </c>
      <c r="B8545" s="5" t="s">
        <v>17300</v>
      </c>
      <c r="C8545" s="5" t="s">
        <v>374</v>
      </c>
      <c r="D8545" s="6" t="s">
        <v>17301</v>
      </c>
      <c r="E8545">
        <v>0</v>
      </c>
      <c r="F8545" s="7">
        <v>0.38878281619999999</v>
      </c>
      <c r="G8545" s="7">
        <v>0</v>
      </c>
      <c r="H8545" t="s">
        <v>11505</v>
      </c>
      <c r="I8545">
        <v>38</v>
      </c>
      <c r="J8545">
        <v>2095</v>
      </c>
      <c r="K8545">
        <v>5000</v>
      </c>
      <c r="L8545" t="s">
        <v>52</v>
      </c>
      <c r="M8545" s="8" t="s">
        <v>86</v>
      </c>
      <c r="N8545" s="8">
        <v>0.57142857142857095</v>
      </c>
      <c r="O8545">
        <v>0.42857142857142799</v>
      </c>
      <c r="P8545" s="9">
        <v>0</v>
      </c>
      <c r="Q8545">
        <v>5000</v>
      </c>
      <c r="R8545" s="8"/>
      <c r="S8545" s="8"/>
      <c r="AA8545">
        <v>139953</v>
      </c>
      <c r="AB8545">
        <v>0</v>
      </c>
      <c r="AC8545">
        <v>6</v>
      </c>
      <c r="AD8545">
        <v>0</v>
      </c>
      <c r="AE8545">
        <v>2020</v>
      </c>
      <c r="AF8545" t="s">
        <v>126</v>
      </c>
      <c r="AG8545">
        <v>104000</v>
      </c>
      <c r="AH8545" t="s">
        <v>55</v>
      </c>
      <c r="AI8545" t="s">
        <v>56</v>
      </c>
      <c r="AJ8545">
        <v>1</v>
      </c>
      <c r="AK8545">
        <v>3840</v>
      </c>
      <c r="AL8545" s="8" t="s">
        <v>17302</v>
      </c>
      <c r="AM8545" s="10">
        <f t="shared" si="1197"/>
        <v>2020</v>
      </c>
      <c r="AN8545">
        <f t="shared" si="1198"/>
        <v>1</v>
      </c>
      <c r="AO8545">
        <f t="shared" si="1204"/>
        <v>0</v>
      </c>
      <c r="AP8545">
        <f t="shared" si="1199"/>
        <v>0</v>
      </c>
      <c r="AQ8545">
        <f t="shared" si="1200"/>
        <v>0</v>
      </c>
      <c r="AR8545">
        <f t="shared" si="1201"/>
        <v>1</v>
      </c>
      <c r="AS8545">
        <f t="shared" si="1202"/>
        <v>0</v>
      </c>
      <c r="AT8545">
        <f t="shared" si="1203"/>
        <v>0</v>
      </c>
      <c r="AU8545">
        <f t="shared" si="1203"/>
        <v>1</v>
      </c>
      <c r="AV8545" t="str">
        <f t="shared" si="1205"/>
        <v>2021-02-08T20:11:06</v>
      </c>
    </row>
    <row r="8546" spans="1:48" x14ac:dyDescent="0.25">
      <c r="A8546" s="5">
        <v>8617</v>
      </c>
      <c r="B8546" s="5" t="s">
        <v>5949</v>
      </c>
      <c r="C8546" s="5" t="s">
        <v>5950</v>
      </c>
      <c r="D8546" s="6" t="s">
        <v>5951</v>
      </c>
      <c r="E8546">
        <v>4</v>
      </c>
      <c r="F8546" s="7">
        <v>0.58073460489999995</v>
      </c>
      <c r="G8546" s="7">
        <v>0</v>
      </c>
      <c r="H8546" t="s">
        <v>876</v>
      </c>
      <c r="I8546">
        <v>0</v>
      </c>
      <c r="J8546">
        <v>0</v>
      </c>
      <c r="K8546">
        <v>50000</v>
      </c>
      <c r="L8546" t="s">
        <v>52</v>
      </c>
      <c r="M8546" s="8" t="s">
        <v>53</v>
      </c>
      <c r="N8546" s="8">
        <v>0.875</v>
      </c>
      <c r="O8546">
        <v>0.125</v>
      </c>
      <c r="P8546" s="9">
        <v>0</v>
      </c>
      <c r="Q8546">
        <v>50000</v>
      </c>
      <c r="R8546" s="8"/>
      <c r="S8546" s="8" t="s">
        <v>217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32135685</v>
      </c>
      <c r="AB8546">
        <v>0</v>
      </c>
      <c r="AC8546">
        <v>12</v>
      </c>
      <c r="AD8546">
        <v>0</v>
      </c>
      <c r="AE8546">
        <v>2010</v>
      </c>
      <c r="AF8546" t="s">
        <v>121</v>
      </c>
      <c r="AG8546">
        <v>153000</v>
      </c>
      <c r="AH8546" t="s">
        <v>55</v>
      </c>
      <c r="AI8546" t="s">
        <v>55</v>
      </c>
      <c r="AJ8546">
        <v>1</v>
      </c>
      <c r="AK8546">
        <v>534000</v>
      </c>
      <c r="AL8546" s="8" t="s">
        <v>17303</v>
      </c>
      <c r="AM8546" s="10">
        <f t="shared" si="1197"/>
        <v>2016</v>
      </c>
      <c r="AN8546">
        <f t="shared" si="1198"/>
        <v>1</v>
      </c>
      <c r="AO8546">
        <f t="shared" si="1204"/>
        <v>0</v>
      </c>
      <c r="AP8546">
        <f t="shared" si="1199"/>
        <v>0</v>
      </c>
      <c r="AQ8546">
        <f t="shared" si="1200"/>
        <v>1</v>
      </c>
      <c r="AR8546">
        <f t="shared" si="1201"/>
        <v>0</v>
      </c>
      <c r="AS8546">
        <f t="shared" si="1202"/>
        <v>0</v>
      </c>
      <c r="AT8546">
        <f t="shared" si="1203"/>
        <v>0</v>
      </c>
      <c r="AU8546">
        <f t="shared" si="1203"/>
        <v>0</v>
      </c>
      <c r="AV8546" t="str">
        <f t="shared" si="1205"/>
        <v>2021-02-08T20:17:02</v>
      </c>
    </row>
    <row r="8547" spans="1:48" x14ac:dyDescent="0.25">
      <c r="A8547" s="5">
        <v>8618</v>
      </c>
      <c r="B8547" s="5" t="s">
        <v>5949</v>
      </c>
      <c r="C8547" s="5" t="s">
        <v>9484</v>
      </c>
      <c r="D8547" s="6" t="s">
        <v>9485</v>
      </c>
      <c r="E8547">
        <v>26</v>
      </c>
      <c r="F8547" s="7">
        <v>0.55784242569999998</v>
      </c>
      <c r="G8547" s="7">
        <v>0</v>
      </c>
      <c r="H8547" t="s">
        <v>3383</v>
      </c>
      <c r="I8547">
        <v>0</v>
      </c>
      <c r="J8547">
        <v>0</v>
      </c>
      <c r="K8547">
        <v>30000</v>
      </c>
      <c r="L8547" t="s">
        <v>52</v>
      </c>
      <c r="M8547" s="8" t="s">
        <v>53</v>
      </c>
      <c r="N8547" s="8">
        <v>0.78571428571428503</v>
      </c>
      <c r="O8547">
        <v>0.214285714285714</v>
      </c>
      <c r="P8547" s="9">
        <v>0.95276582025592305</v>
      </c>
      <c r="Q8547">
        <v>25000</v>
      </c>
      <c r="R8547" s="8"/>
      <c r="S8547" s="8" t="s">
        <v>217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32135685</v>
      </c>
      <c r="AB8547">
        <v>0</v>
      </c>
      <c r="AC8547">
        <v>12</v>
      </c>
      <c r="AD8547">
        <v>0</v>
      </c>
      <c r="AE8547">
        <v>2012</v>
      </c>
      <c r="AF8547" t="s">
        <v>68</v>
      </c>
      <c r="AG8547">
        <v>153000</v>
      </c>
      <c r="AH8547" t="s">
        <v>55</v>
      </c>
      <c r="AI8547" t="s">
        <v>55</v>
      </c>
      <c r="AJ8547">
        <v>1</v>
      </c>
      <c r="AK8547">
        <v>534000</v>
      </c>
      <c r="AL8547" s="8" t="s">
        <v>17304</v>
      </c>
      <c r="AM8547" s="10">
        <f t="shared" si="1197"/>
        <v>2016</v>
      </c>
      <c r="AN8547">
        <f t="shared" si="1198"/>
        <v>1</v>
      </c>
      <c r="AO8547">
        <f t="shared" si="1204"/>
        <v>0</v>
      </c>
      <c r="AP8547">
        <f t="shared" si="1199"/>
        <v>0</v>
      </c>
      <c r="AQ8547">
        <f t="shared" si="1200"/>
        <v>1</v>
      </c>
      <c r="AR8547">
        <f t="shared" si="1201"/>
        <v>0</v>
      </c>
      <c r="AS8547">
        <f t="shared" si="1202"/>
        <v>0</v>
      </c>
      <c r="AT8547">
        <f t="shared" si="1203"/>
        <v>0</v>
      </c>
      <c r="AU8547">
        <f t="shared" si="1203"/>
        <v>0</v>
      </c>
      <c r="AV8547" t="str">
        <f t="shared" si="1205"/>
        <v>2021-02-08T20:17:23</v>
      </c>
    </row>
    <row r="8548" spans="1:48" x14ac:dyDescent="0.25">
      <c r="A8548" s="5">
        <v>8619</v>
      </c>
      <c r="B8548" s="5" t="s">
        <v>7192</v>
      </c>
      <c r="C8548" s="5" t="s">
        <v>7193</v>
      </c>
      <c r="D8548" s="6" t="s">
        <v>7194</v>
      </c>
      <c r="E8548">
        <v>3</v>
      </c>
      <c r="F8548" s="7">
        <v>0.60820435559999997</v>
      </c>
      <c r="G8548" s="7">
        <v>0</v>
      </c>
      <c r="H8548" t="s">
        <v>7195</v>
      </c>
      <c r="I8548">
        <v>0</v>
      </c>
      <c r="J8548">
        <v>0</v>
      </c>
      <c r="K8548">
        <v>60000</v>
      </c>
      <c r="L8548" t="s">
        <v>199</v>
      </c>
      <c r="M8548" s="8" t="s">
        <v>53</v>
      </c>
      <c r="N8548" s="8">
        <v>0.73214285714285698</v>
      </c>
      <c r="O8548">
        <v>0.26785714285714202</v>
      </c>
      <c r="P8548" s="9">
        <v>0</v>
      </c>
      <c r="R8548" s="8"/>
      <c r="S8548" s="8" t="s">
        <v>329</v>
      </c>
      <c r="T8548">
        <v>1136771</v>
      </c>
      <c r="U8548">
        <v>264506</v>
      </c>
      <c r="V8548">
        <v>1172209</v>
      </c>
      <c r="W8548">
        <v>-1493345</v>
      </c>
      <c r="X8548">
        <v>0</v>
      </c>
      <c r="Y8548">
        <v>565601</v>
      </c>
      <c r="Z8548">
        <v>120230</v>
      </c>
      <c r="AA8548">
        <v>4438768</v>
      </c>
      <c r="AB8548">
        <v>3180644</v>
      </c>
      <c r="AC8548">
        <v>12</v>
      </c>
      <c r="AD8548">
        <v>1258124</v>
      </c>
      <c r="AE8548">
        <v>1995</v>
      </c>
      <c r="AF8548" t="s">
        <v>54</v>
      </c>
      <c r="AG8548">
        <v>150000</v>
      </c>
      <c r="AH8548" t="s">
        <v>56</v>
      </c>
      <c r="AI8548" t="s">
        <v>55</v>
      </c>
      <c r="AJ8548">
        <v>1</v>
      </c>
      <c r="AK8548">
        <v>0</v>
      </c>
      <c r="AL8548" s="8"/>
      <c r="AM8548" s="10">
        <f t="shared" si="1197"/>
        <v>2016</v>
      </c>
      <c r="AN8548">
        <f t="shared" si="1198"/>
        <v>0</v>
      </c>
      <c r="AO8548">
        <f t="shared" si="1204"/>
        <v>1</v>
      </c>
      <c r="AP8548">
        <f t="shared" si="1199"/>
        <v>0</v>
      </c>
      <c r="AQ8548">
        <f t="shared" si="1200"/>
        <v>1</v>
      </c>
      <c r="AR8548">
        <f t="shared" si="1201"/>
        <v>0</v>
      </c>
      <c r="AS8548">
        <f t="shared" si="1202"/>
        <v>0</v>
      </c>
      <c r="AT8548">
        <f t="shared" si="1203"/>
        <v>1</v>
      </c>
      <c r="AU8548">
        <f t="shared" si="1203"/>
        <v>0</v>
      </c>
      <c r="AV8548">
        <f t="shared" si="1205"/>
        <v>0</v>
      </c>
    </row>
    <row r="8549" spans="1:48" x14ac:dyDescent="0.25">
      <c r="A8549" s="5">
        <v>8620</v>
      </c>
      <c r="B8549" s="5" t="s">
        <v>1301</v>
      </c>
      <c r="C8549" s="5" t="s">
        <v>1302</v>
      </c>
      <c r="D8549" s="6" t="s">
        <v>1303</v>
      </c>
      <c r="E8549">
        <v>21</v>
      </c>
      <c r="F8549" s="7">
        <v>0.2376033887</v>
      </c>
      <c r="G8549" s="7">
        <v>0</v>
      </c>
      <c r="H8549" t="s">
        <v>1304</v>
      </c>
      <c r="I8549">
        <v>59</v>
      </c>
      <c r="J8549">
        <v>12509.91</v>
      </c>
      <c r="K8549">
        <v>65000</v>
      </c>
      <c r="L8549" t="s">
        <v>52</v>
      </c>
      <c r="M8549" s="8" t="s">
        <v>53</v>
      </c>
      <c r="N8549" s="8">
        <v>0.80357142857142805</v>
      </c>
      <c r="O8549">
        <v>0.19642857142857101</v>
      </c>
      <c r="P8549" s="9">
        <v>0.98653963027809599</v>
      </c>
      <c r="Q8549">
        <v>40000</v>
      </c>
      <c r="R8549" s="8"/>
      <c r="S8549" s="8" t="s">
        <v>217</v>
      </c>
      <c r="T8549">
        <v>2112220</v>
      </c>
      <c r="U8549">
        <v>1038211</v>
      </c>
      <c r="V8549">
        <v>2155318</v>
      </c>
      <c r="W8549">
        <v>1117107</v>
      </c>
      <c r="X8549">
        <v>524168</v>
      </c>
      <c r="Y8549">
        <v>902041</v>
      </c>
      <c r="Z8549">
        <v>930145</v>
      </c>
      <c r="AA8549">
        <v>4482306</v>
      </c>
      <c r="AB8549">
        <v>1321058</v>
      </c>
      <c r="AC8549">
        <v>12</v>
      </c>
      <c r="AD8549">
        <v>3161248</v>
      </c>
      <c r="AE8549">
        <v>2008</v>
      </c>
      <c r="AF8549" t="s">
        <v>121</v>
      </c>
      <c r="AG8549">
        <v>200000</v>
      </c>
      <c r="AH8549" t="s">
        <v>55</v>
      </c>
      <c r="AI8549" t="s">
        <v>55</v>
      </c>
      <c r="AJ8549">
        <v>1</v>
      </c>
      <c r="AK8549">
        <v>68400</v>
      </c>
      <c r="AL8549" s="8" t="s">
        <v>17305</v>
      </c>
      <c r="AM8549" s="10">
        <f t="shared" si="1197"/>
        <v>2008</v>
      </c>
      <c r="AN8549">
        <f t="shared" si="1198"/>
        <v>1</v>
      </c>
      <c r="AO8549">
        <f t="shared" si="1204"/>
        <v>0</v>
      </c>
      <c r="AP8549">
        <f t="shared" si="1199"/>
        <v>0</v>
      </c>
      <c r="AQ8549">
        <f t="shared" si="1200"/>
        <v>1</v>
      </c>
      <c r="AR8549">
        <f t="shared" si="1201"/>
        <v>0</v>
      </c>
      <c r="AS8549">
        <f t="shared" si="1202"/>
        <v>0</v>
      </c>
      <c r="AT8549">
        <f t="shared" si="1203"/>
        <v>0</v>
      </c>
      <c r="AU8549">
        <f t="shared" si="1203"/>
        <v>0</v>
      </c>
      <c r="AV8549" t="str">
        <f t="shared" si="1205"/>
        <v>2021-02-08T20:21:56</v>
      </c>
    </row>
    <row r="8550" spans="1:48" x14ac:dyDescent="0.25">
      <c r="A8550" s="5">
        <v>8621</v>
      </c>
      <c r="B8550" s="5" t="s">
        <v>13335</v>
      </c>
      <c r="C8550" s="5" t="s">
        <v>13336</v>
      </c>
      <c r="D8550" s="6" t="s">
        <v>13337</v>
      </c>
      <c r="E8550">
        <v>7</v>
      </c>
      <c r="F8550" s="7">
        <v>0.48030024069999999</v>
      </c>
      <c r="G8550" s="7">
        <v>0</v>
      </c>
      <c r="H8550" t="s">
        <v>5820</v>
      </c>
      <c r="I8550">
        <v>21</v>
      </c>
      <c r="J8550">
        <v>9000</v>
      </c>
      <c r="K8550">
        <v>30000</v>
      </c>
      <c r="L8550" t="s">
        <v>199</v>
      </c>
      <c r="M8550" s="8" t="s">
        <v>86</v>
      </c>
      <c r="N8550" s="8">
        <v>0.55357142857142805</v>
      </c>
      <c r="O8550">
        <v>0.44642857142857101</v>
      </c>
      <c r="P8550" s="9">
        <v>0.86602540378443904</v>
      </c>
      <c r="R8550" s="8"/>
      <c r="S8550" s="8"/>
      <c r="AA8550">
        <v>457532</v>
      </c>
      <c r="AB8550">
        <v>0</v>
      </c>
      <c r="AC8550">
        <v>12</v>
      </c>
      <c r="AD8550">
        <v>0</v>
      </c>
      <c r="AE8550">
        <v>2018</v>
      </c>
      <c r="AF8550" t="s">
        <v>126</v>
      </c>
      <c r="AG8550">
        <v>140000</v>
      </c>
      <c r="AH8550" t="s">
        <v>56</v>
      </c>
      <c r="AI8550" t="s">
        <v>55</v>
      </c>
      <c r="AJ8550">
        <v>1</v>
      </c>
      <c r="AK8550">
        <v>3960</v>
      </c>
      <c r="AL8550" s="8"/>
      <c r="AM8550" s="10">
        <f t="shared" si="1197"/>
        <v>2019</v>
      </c>
      <c r="AN8550">
        <f t="shared" si="1198"/>
        <v>0</v>
      </c>
      <c r="AO8550">
        <f t="shared" si="1204"/>
        <v>1</v>
      </c>
      <c r="AP8550">
        <f t="shared" si="1199"/>
        <v>0</v>
      </c>
      <c r="AQ8550">
        <f t="shared" si="1200"/>
        <v>0</v>
      </c>
      <c r="AR8550">
        <f t="shared" si="1201"/>
        <v>1</v>
      </c>
      <c r="AS8550">
        <f t="shared" si="1202"/>
        <v>0</v>
      </c>
      <c r="AT8550">
        <f t="shared" si="1203"/>
        <v>1</v>
      </c>
      <c r="AU8550">
        <f t="shared" si="1203"/>
        <v>0</v>
      </c>
      <c r="AV8550">
        <f t="shared" si="1205"/>
        <v>0</v>
      </c>
    </row>
    <row r="8551" spans="1:48" x14ac:dyDescent="0.25">
      <c r="A8551" s="5">
        <v>8622</v>
      </c>
      <c r="B8551" s="5" t="s">
        <v>17306</v>
      </c>
      <c r="C8551" s="5" t="s">
        <v>17307</v>
      </c>
      <c r="D8551" s="6" t="s">
        <v>17308</v>
      </c>
      <c r="E8551">
        <v>0</v>
      </c>
      <c r="F8551" s="7">
        <v>0.49905851070000001</v>
      </c>
      <c r="G8551" s="7">
        <v>0</v>
      </c>
      <c r="H8551" t="s">
        <v>11165</v>
      </c>
      <c r="I8551">
        <v>0</v>
      </c>
      <c r="J8551">
        <v>0</v>
      </c>
      <c r="K8551">
        <v>10000</v>
      </c>
      <c r="L8551" t="s">
        <v>52</v>
      </c>
      <c r="M8551" s="8" t="s">
        <v>53</v>
      </c>
      <c r="N8551" s="8">
        <v>0.78571428571428503</v>
      </c>
      <c r="O8551">
        <v>0.214285714285714</v>
      </c>
      <c r="P8551" s="9">
        <v>0</v>
      </c>
      <c r="Q8551">
        <v>10000</v>
      </c>
      <c r="R8551" s="8"/>
      <c r="S8551" s="8"/>
      <c r="AA8551">
        <v>4529442</v>
      </c>
      <c r="AB8551">
        <v>0</v>
      </c>
      <c r="AC8551">
        <v>12</v>
      </c>
      <c r="AD8551">
        <v>0</v>
      </c>
      <c r="AE8551">
        <v>2003</v>
      </c>
      <c r="AF8551" t="s">
        <v>54</v>
      </c>
      <c r="AG8551">
        <v>100000</v>
      </c>
      <c r="AH8551" t="s">
        <v>55</v>
      </c>
      <c r="AI8551" t="s">
        <v>56</v>
      </c>
      <c r="AJ8551">
        <v>1</v>
      </c>
      <c r="AK8551">
        <v>98900</v>
      </c>
      <c r="AL8551" s="8" t="s">
        <v>17309</v>
      </c>
      <c r="AM8551" s="10">
        <f t="shared" si="1197"/>
        <v>2020</v>
      </c>
      <c r="AN8551">
        <f t="shared" si="1198"/>
        <v>1</v>
      </c>
      <c r="AO8551">
        <f t="shared" si="1204"/>
        <v>0</v>
      </c>
      <c r="AP8551">
        <f t="shared" si="1199"/>
        <v>0</v>
      </c>
      <c r="AQ8551">
        <f t="shared" si="1200"/>
        <v>1</v>
      </c>
      <c r="AR8551">
        <f t="shared" si="1201"/>
        <v>0</v>
      </c>
      <c r="AS8551">
        <f t="shared" si="1202"/>
        <v>0</v>
      </c>
      <c r="AT8551">
        <f t="shared" si="1203"/>
        <v>0</v>
      </c>
      <c r="AU8551">
        <f t="shared" si="1203"/>
        <v>1</v>
      </c>
      <c r="AV8551" t="str">
        <f t="shared" si="1205"/>
        <v>2021-02-09T13:28:34</v>
      </c>
    </row>
    <row r="8552" spans="1:48" x14ac:dyDescent="0.25">
      <c r="A8552" s="5">
        <v>8623</v>
      </c>
      <c r="B8552" s="5" t="s">
        <v>17310</v>
      </c>
      <c r="C8552" s="5" t="s">
        <v>17311</v>
      </c>
      <c r="D8552" s="6" t="s">
        <v>17312</v>
      </c>
      <c r="E8552">
        <v>0</v>
      </c>
      <c r="F8552" s="7">
        <v>0.54721421469999998</v>
      </c>
      <c r="G8552" s="7">
        <v>0</v>
      </c>
      <c r="H8552" t="s">
        <v>13959</v>
      </c>
      <c r="I8552">
        <v>38</v>
      </c>
      <c r="J8552">
        <v>40240</v>
      </c>
      <c r="K8552">
        <v>50000</v>
      </c>
      <c r="L8552" t="s">
        <v>52</v>
      </c>
      <c r="M8552" s="8" t="s">
        <v>53</v>
      </c>
      <c r="N8552" s="8">
        <v>0.78571428571428503</v>
      </c>
      <c r="O8552">
        <v>0.214285714285714</v>
      </c>
      <c r="P8552" s="9">
        <v>0</v>
      </c>
      <c r="Q8552">
        <v>15000</v>
      </c>
      <c r="R8552" s="8"/>
      <c r="S8552" s="8"/>
      <c r="AA8552">
        <v>1201262</v>
      </c>
      <c r="AB8552">
        <v>0</v>
      </c>
      <c r="AC8552">
        <v>12</v>
      </c>
      <c r="AD8552">
        <v>0</v>
      </c>
      <c r="AE8552">
        <v>2001</v>
      </c>
      <c r="AF8552" t="s">
        <v>54</v>
      </c>
      <c r="AG8552">
        <v>60000</v>
      </c>
      <c r="AH8552" t="s">
        <v>55</v>
      </c>
      <c r="AI8552" t="s">
        <v>55</v>
      </c>
      <c r="AJ8552">
        <v>1</v>
      </c>
      <c r="AK8552">
        <v>8800</v>
      </c>
      <c r="AL8552" s="8" t="s">
        <v>17313</v>
      </c>
      <c r="AM8552" s="10">
        <f t="shared" si="1197"/>
        <v>2020</v>
      </c>
      <c r="AN8552">
        <f t="shared" si="1198"/>
        <v>1</v>
      </c>
      <c r="AO8552">
        <f t="shared" si="1204"/>
        <v>0</v>
      </c>
      <c r="AP8552">
        <f t="shared" si="1199"/>
        <v>0</v>
      </c>
      <c r="AQ8552">
        <f t="shared" si="1200"/>
        <v>1</v>
      </c>
      <c r="AR8552">
        <f t="shared" si="1201"/>
        <v>0</v>
      </c>
      <c r="AS8552">
        <f t="shared" si="1202"/>
        <v>0</v>
      </c>
      <c r="AT8552">
        <f t="shared" si="1203"/>
        <v>0</v>
      </c>
      <c r="AU8552">
        <f t="shared" si="1203"/>
        <v>0</v>
      </c>
      <c r="AV8552" t="str">
        <f t="shared" si="1205"/>
        <v>2021-02-09T13:55:49</v>
      </c>
    </row>
    <row r="8553" spans="1:48" x14ac:dyDescent="0.25">
      <c r="A8553" s="5">
        <v>8624</v>
      </c>
      <c r="B8553" s="5" t="s">
        <v>2241</v>
      </c>
      <c r="C8553" s="5" t="s">
        <v>2242</v>
      </c>
      <c r="D8553" s="6" t="s">
        <v>2243</v>
      </c>
      <c r="E8553">
        <v>54</v>
      </c>
      <c r="F8553" s="7">
        <v>0.55193627209999996</v>
      </c>
      <c r="G8553" s="7">
        <v>0</v>
      </c>
      <c r="H8553" t="s">
        <v>2244</v>
      </c>
      <c r="I8553">
        <v>44</v>
      </c>
      <c r="J8553">
        <v>802200</v>
      </c>
      <c r="K8553">
        <v>300000</v>
      </c>
      <c r="L8553" t="s">
        <v>52</v>
      </c>
      <c r="M8553" s="8" t="s">
        <v>53</v>
      </c>
      <c r="N8553" s="8">
        <v>0.76785714285714202</v>
      </c>
      <c r="O8553">
        <v>0.23214285714285701</v>
      </c>
      <c r="P8553" s="9">
        <v>-0.75025623668283503</v>
      </c>
      <c r="Q8553">
        <v>250000</v>
      </c>
      <c r="R8553" s="8"/>
      <c r="S8553" s="8" t="s">
        <v>15252</v>
      </c>
      <c r="T8553">
        <v>24333466</v>
      </c>
      <c r="U8553">
        <v>22513560</v>
      </c>
      <c r="V8553">
        <v>25208296</v>
      </c>
      <c r="W8553">
        <v>606981</v>
      </c>
      <c r="X8553">
        <v>1567000</v>
      </c>
      <c r="Y8553">
        <v>16110804</v>
      </c>
      <c r="Z8553">
        <v>4322220</v>
      </c>
      <c r="AA8553">
        <v>20109355</v>
      </c>
      <c r="AB8553">
        <v>8603357</v>
      </c>
      <c r="AC8553">
        <v>11</v>
      </c>
      <c r="AD8553">
        <v>11505998</v>
      </c>
      <c r="AE8553">
        <v>2014</v>
      </c>
      <c r="AF8553" t="s">
        <v>68</v>
      </c>
      <c r="AG8553">
        <v>150000</v>
      </c>
      <c r="AH8553" t="s">
        <v>55</v>
      </c>
      <c r="AI8553" t="s">
        <v>55</v>
      </c>
      <c r="AJ8553">
        <v>0.71998111119999997</v>
      </c>
      <c r="AK8553">
        <v>493293</v>
      </c>
      <c r="AL8553" s="8" t="s">
        <v>17314</v>
      </c>
      <c r="AM8553" s="10">
        <f t="shared" si="1197"/>
        <v>2018</v>
      </c>
      <c r="AN8553">
        <f t="shared" si="1198"/>
        <v>1</v>
      </c>
      <c r="AO8553">
        <f t="shared" si="1204"/>
        <v>0</v>
      </c>
      <c r="AP8553">
        <f t="shared" si="1199"/>
        <v>0</v>
      </c>
      <c r="AQ8553">
        <f t="shared" si="1200"/>
        <v>1</v>
      </c>
      <c r="AR8553">
        <f t="shared" si="1201"/>
        <v>0</v>
      </c>
      <c r="AS8553">
        <f t="shared" si="1202"/>
        <v>0</v>
      </c>
      <c r="AT8553">
        <f t="shared" si="1203"/>
        <v>0</v>
      </c>
      <c r="AU8553">
        <f t="shared" si="1203"/>
        <v>0</v>
      </c>
      <c r="AV8553" t="str">
        <f t="shared" si="1205"/>
        <v>2021-02-09T14:02:52</v>
      </c>
    </row>
    <row r="8554" spans="1:48" x14ac:dyDescent="0.25">
      <c r="A8554" s="5">
        <v>8625</v>
      </c>
      <c r="B8554" s="5" t="s">
        <v>6329</v>
      </c>
      <c r="C8554" s="5" t="s">
        <v>6330</v>
      </c>
      <c r="D8554" s="6" t="s">
        <v>6331</v>
      </c>
      <c r="E8554">
        <v>4</v>
      </c>
      <c r="F8554" s="7">
        <v>0.59422939210000003</v>
      </c>
      <c r="G8554" s="7">
        <v>0</v>
      </c>
      <c r="H8554" t="s">
        <v>5842</v>
      </c>
      <c r="I8554">
        <v>0</v>
      </c>
      <c r="J8554">
        <v>0</v>
      </c>
      <c r="K8554">
        <v>100000</v>
      </c>
      <c r="L8554" t="s">
        <v>199</v>
      </c>
      <c r="M8554" s="8" t="s">
        <v>63</v>
      </c>
      <c r="N8554" s="8">
        <v>0.91071428571428503</v>
      </c>
      <c r="O8554">
        <v>8.9285714285714204E-2</v>
      </c>
      <c r="P8554" s="9">
        <v>0.86602540378443904</v>
      </c>
      <c r="R8554" s="8"/>
      <c r="S8554" s="8" t="s">
        <v>329</v>
      </c>
      <c r="T8554">
        <v>130665846</v>
      </c>
      <c r="U8554">
        <v>86406690</v>
      </c>
      <c r="V8554">
        <v>135399753</v>
      </c>
      <c r="W8554">
        <v>46255410</v>
      </c>
      <c r="X8554">
        <v>19666531</v>
      </c>
      <c r="Y8554">
        <v>55366186</v>
      </c>
      <c r="Z8554">
        <v>57660931</v>
      </c>
      <c r="AA8554">
        <v>225787476</v>
      </c>
      <c r="AB8554">
        <v>53663587</v>
      </c>
      <c r="AC8554">
        <v>12</v>
      </c>
      <c r="AD8554">
        <v>172123889</v>
      </c>
      <c r="AE8554">
        <v>2011</v>
      </c>
      <c r="AF8554" t="s">
        <v>68</v>
      </c>
      <c r="AG8554">
        <v>19688456</v>
      </c>
      <c r="AH8554" t="s">
        <v>55</v>
      </c>
      <c r="AI8554" t="s">
        <v>55</v>
      </c>
      <c r="AJ8554">
        <v>1</v>
      </c>
      <c r="AK8554">
        <v>14401061</v>
      </c>
      <c r="AL8554" s="8"/>
      <c r="AM8554" s="10">
        <f t="shared" si="1197"/>
        <v>2016</v>
      </c>
      <c r="AN8554">
        <f t="shared" si="1198"/>
        <v>0</v>
      </c>
      <c r="AO8554">
        <f t="shared" si="1204"/>
        <v>1</v>
      </c>
      <c r="AP8554">
        <f t="shared" si="1199"/>
        <v>1</v>
      </c>
      <c r="AQ8554">
        <f t="shared" si="1200"/>
        <v>0</v>
      </c>
      <c r="AR8554">
        <f t="shared" si="1201"/>
        <v>0</v>
      </c>
      <c r="AS8554">
        <f t="shared" si="1202"/>
        <v>0</v>
      </c>
      <c r="AT8554">
        <f t="shared" si="1203"/>
        <v>0</v>
      </c>
      <c r="AU8554">
        <f t="shared" si="1203"/>
        <v>0</v>
      </c>
      <c r="AV8554">
        <f t="shared" si="1205"/>
        <v>0</v>
      </c>
    </row>
    <row r="8555" spans="1:48" x14ac:dyDescent="0.25">
      <c r="A8555" s="5">
        <v>8626</v>
      </c>
      <c r="B8555" s="5" t="s">
        <v>6329</v>
      </c>
      <c r="C8555" s="5" t="s">
        <v>6330</v>
      </c>
      <c r="D8555" s="6" t="s">
        <v>6331</v>
      </c>
      <c r="E8555">
        <v>4</v>
      </c>
      <c r="F8555" s="7">
        <v>0.59422939210000003</v>
      </c>
      <c r="G8555" s="7">
        <v>0</v>
      </c>
      <c r="H8555" t="s">
        <v>5842</v>
      </c>
      <c r="I8555">
        <v>0</v>
      </c>
      <c r="J8555">
        <v>0</v>
      </c>
      <c r="K8555">
        <v>100000</v>
      </c>
      <c r="L8555" t="s">
        <v>7359</v>
      </c>
      <c r="M8555" s="8" t="s">
        <v>63</v>
      </c>
      <c r="N8555" s="8">
        <v>1</v>
      </c>
      <c r="O8555">
        <v>0</v>
      </c>
      <c r="P8555" s="9">
        <v>0</v>
      </c>
      <c r="R8555" s="8"/>
      <c r="S8555" s="8"/>
      <c r="AJ8555">
        <v>1</v>
      </c>
      <c r="AL8555" s="8"/>
      <c r="AM8555" s="10">
        <f t="shared" si="1197"/>
        <v>2016</v>
      </c>
      <c r="AN8555">
        <f t="shared" si="1198"/>
        <v>0</v>
      </c>
      <c r="AO8555">
        <f t="shared" si="1204"/>
        <v>0</v>
      </c>
      <c r="AP8555">
        <f t="shared" si="1199"/>
        <v>1</v>
      </c>
      <c r="AQ8555">
        <f t="shared" si="1200"/>
        <v>0</v>
      </c>
      <c r="AR8555">
        <f t="shared" si="1201"/>
        <v>0</v>
      </c>
      <c r="AS8555">
        <f t="shared" si="1202"/>
        <v>0</v>
      </c>
      <c r="AT8555">
        <f t="shared" si="1203"/>
        <v>0</v>
      </c>
      <c r="AU8555">
        <f t="shared" si="1203"/>
        <v>0</v>
      </c>
      <c r="AV8555">
        <f t="shared" si="1205"/>
        <v>0</v>
      </c>
    </row>
    <row r="8556" spans="1:48" x14ac:dyDescent="0.25">
      <c r="A8556" s="5">
        <v>8627</v>
      </c>
      <c r="B8556" s="5" t="s">
        <v>4078</v>
      </c>
      <c r="C8556" s="5" t="s">
        <v>4079</v>
      </c>
      <c r="D8556" s="6" t="s">
        <v>4080</v>
      </c>
      <c r="E8556">
        <v>0</v>
      </c>
      <c r="F8556" s="7">
        <v>0.37517647710000002</v>
      </c>
      <c r="G8556" s="7">
        <v>0</v>
      </c>
      <c r="H8556" t="s">
        <v>4081</v>
      </c>
      <c r="I8556">
        <v>0</v>
      </c>
      <c r="J8556">
        <v>0</v>
      </c>
      <c r="K8556">
        <v>250000</v>
      </c>
      <c r="L8556" t="s">
        <v>52</v>
      </c>
      <c r="M8556" s="8" t="s">
        <v>53</v>
      </c>
      <c r="N8556" s="8">
        <v>0.82142857142857095</v>
      </c>
      <c r="O8556">
        <v>0.17857142857142799</v>
      </c>
      <c r="P8556" s="9">
        <v>0</v>
      </c>
      <c r="Q8556">
        <v>250000</v>
      </c>
      <c r="R8556" s="8"/>
      <c r="S8556" s="8" t="s">
        <v>5589</v>
      </c>
      <c r="T8556">
        <v>18741267</v>
      </c>
      <c r="U8556">
        <v>3439581</v>
      </c>
      <c r="V8556">
        <v>18944714</v>
      </c>
      <c r="W8556">
        <v>15437910</v>
      </c>
      <c r="X8556">
        <v>95500</v>
      </c>
      <c r="Y8556">
        <v>11536624</v>
      </c>
      <c r="Z8556">
        <v>4506584</v>
      </c>
      <c r="AA8556">
        <v>22674756</v>
      </c>
      <c r="AB8556">
        <v>8794817</v>
      </c>
      <c r="AC8556">
        <v>9</v>
      </c>
      <c r="AD8556">
        <v>13879939</v>
      </c>
      <c r="AE8556">
        <v>2007</v>
      </c>
      <c r="AF8556" t="s">
        <v>121</v>
      </c>
      <c r="AG8556">
        <v>20000</v>
      </c>
      <c r="AH8556" t="s">
        <v>56</v>
      </c>
      <c r="AI8556" t="s">
        <v>55</v>
      </c>
      <c r="AJ8556">
        <v>1</v>
      </c>
      <c r="AK8556">
        <v>3960</v>
      </c>
      <c r="AL8556" s="8" t="s">
        <v>17315</v>
      </c>
      <c r="AM8556" s="10">
        <f t="shared" si="1197"/>
        <v>2011</v>
      </c>
      <c r="AN8556">
        <f t="shared" si="1198"/>
        <v>1</v>
      </c>
      <c r="AO8556">
        <f t="shared" si="1204"/>
        <v>0</v>
      </c>
      <c r="AP8556">
        <f t="shared" si="1199"/>
        <v>0</v>
      </c>
      <c r="AQ8556">
        <f t="shared" si="1200"/>
        <v>1</v>
      </c>
      <c r="AR8556">
        <f t="shared" si="1201"/>
        <v>0</v>
      </c>
      <c r="AS8556">
        <f t="shared" si="1202"/>
        <v>0</v>
      </c>
      <c r="AT8556">
        <f t="shared" si="1203"/>
        <v>1</v>
      </c>
      <c r="AU8556">
        <f t="shared" si="1203"/>
        <v>0</v>
      </c>
      <c r="AV8556" t="str">
        <f t="shared" si="1205"/>
        <v>2021-02-09T14:30:16</v>
      </c>
    </row>
    <row r="8557" spans="1:48" x14ac:dyDescent="0.25">
      <c r="A8557" s="5">
        <v>8628</v>
      </c>
      <c r="B8557" s="5" t="s">
        <v>377</v>
      </c>
      <c r="C8557" s="5" t="s">
        <v>378</v>
      </c>
      <c r="D8557" s="6" t="s">
        <v>379</v>
      </c>
      <c r="E8557">
        <v>3</v>
      </c>
      <c r="F8557" s="7">
        <v>0.65052426959999998</v>
      </c>
      <c r="G8557" s="7">
        <v>0</v>
      </c>
      <c r="H8557" t="s">
        <v>380</v>
      </c>
      <c r="I8557">
        <v>0</v>
      </c>
      <c r="J8557">
        <v>0</v>
      </c>
      <c r="K8557">
        <v>50000</v>
      </c>
      <c r="L8557" t="s">
        <v>52</v>
      </c>
      <c r="M8557" s="8" t="s">
        <v>53</v>
      </c>
      <c r="N8557" s="8">
        <v>0.75</v>
      </c>
      <c r="O8557">
        <v>0.25</v>
      </c>
      <c r="P8557" s="9">
        <v>0</v>
      </c>
      <c r="Q8557">
        <v>50000</v>
      </c>
      <c r="R8557" s="8"/>
      <c r="S8557" s="8"/>
      <c r="AA8557">
        <v>2264667</v>
      </c>
      <c r="AB8557">
        <v>0</v>
      </c>
      <c r="AC8557">
        <v>6</v>
      </c>
      <c r="AD8557">
        <v>0</v>
      </c>
      <c r="AE8557">
        <v>2000</v>
      </c>
      <c r="AF8557" t="s">
        <v>54</v>
      </c>
      <c r="AG8557">
        <v>68000</v>
      </c>
      <c r="AH8557" t="s">
        <v>55</v>
      </c>
      <c r="AI8557" t="s">
        <v>56</v>
      </c>
      <c r="AJ8557">
        <v>1</v>
      </c>
      <c r="AK8557">
        <v>39600</v>
      </c>
      <c r="AL8557" s="8" t="s">
        <v>17316</v>
      </c>
      <c r="AM8557" s="10">
        <f t="shared" si="1197"/>
        <v>2013</v>
      </c>
      <c r="AN8557">
        <f t="shared" si="1198"/>
        <v>1</v>
      </c>
      <c r="AO8557">
        <f t="shared" si="1204"/>
        <v>0</v>
      </c>
      <c r="AP8557">
        <f t="shared" si="1199"/>
        <v>0</v>
      </c>
      <c r="AQ8557">
        <f t="shared" si="1200"/>
        <v>1</v>
      </c>
      <c r="AR8557">
        <f t="shared" si="1201"/>
        <v>0</v>
      </c>
      <c r="AS8557">
        <f t="shared" si="1202"/>
        <v>0</v>
      </c>
      <c r="AT8557">
        <f t="shared" si="1203"/>
        <v>0</v>
      </c>
      <c r="AU8557">
        <f t="shared" si="1203"/>
        <v>1</v>
      </c>
      <c r="AV8557" t="str">
        <f t="shared" si="1205"/>
        <v>2021-02-09T14:31:26</v>
      </c>
    </row>
    <row r="8558" spans="1:48" x14ac:dyDescent="0.25">
      <c r="A8558" s="5">
        <v>8629</v>
      </c>
      <c r="B8558" s="5" t="s">
        <v>17317</v>
      </c>
      <c r="C8558" s="5" t="s">
        <v>17318</v>
      </c>
      <c r="D8558" s="6" t="s">
        <v>17319</v>
      </c>
      <c r="E8558">
        <v>0</v>
      </c>
      <c r="F8558" s="7">
        <v>0</v>
      </c>
      <c r="G8558" s="7">
        <v>0</v>
      </c>
      <c r="I8558">
        <v>0</v>
      </c>
      <c r="J8558">
        <v>0</v>
      </c>
      <c r="K8558">
        <v>250000</v>
      </c>
      <c r="L8558" t="s">
        <v>52</v>
      </c>
      <c r="M8558" s="8" t="s">
        <v>63</v>
      </c>
      <c r="N8558" s="8">
        <v>0.94642857142857095</v>
      </c>
      <c r="O8558">
        <v>5.3571428571428499E-2</v>
      </c>
      <c r="P8558" s="9">
        <v>0</v>
      </c>
      <c r="Q8558">
        <v>70000</v>
      </c>
      <c r="R8558" s="8"/>
      <c r="S8558" s="8" t="s">
        <v>329</v>
      </c>
      <c r="T8558">
        <v>1512181</v>
      </c>
      <c r="U8558">
        <v>442499</v>
      </c>
      <c r="V8558">
        <v>1543520</v>
      </c>
      <c r="W8558">
        <v>778288</v>
      </c>
      <c r="X8558">
        <v>0</v>
      </c>
      <c r="Y8558">
        <v>10350</v>
      </c>
      <c r="Z8558">
        <v>1178341</v>
      </c>
      <c r="AA8558">
        <v>5110563</v>
      </c>
      <c r="AB8558">
        <v>2480916</v>
      </c>
      <c r="AC8558">
        <v>12</v>
      </c>
      <c r="AD8558">
        <v>2629647</v>
      </c>
      <c r="AE8558">
        <v>2002</v>
      </c>
      <c r="AF8558" t="s">
        <v>54</v>
      </c>
      <c r="AG8558">
        <v>500000</v>
      </c>
      <c r="AH8558" t="s">
        <v>55</v>
      </c>
      <c r="AI8558" t="s">
        <v>55</v>
      </c>
      <c r="AJ8558">
        <v>0</v>
      </c>
      <c r="AK8558">
        <v>469245</v>
      </c>
      <c r="AL8558" s="8" t="s">
        <v>17320</v>
      </c>
      <c r="AM8558" s="10">
        <f t="shared" si="1197"/>
        <v>0</v>
      </c>
      <c r="AN8558">
        <f t="shared" si="1198"/>
        <v>1</v>
      </c>
      <c r="AO8558">
        <f t="shared" si="1204"/>
        <v>0</v>
      </c>
      <c r="AP8558">
        <f t="shared" si="1199"/>
        <v>1</v>
      </c>
      <c r="AQ8558">
        <f t="shared" si="1200"/>
        <v>0</v>
      </c>
      <c r="AR8558">
        <f t="shared" si="1201"/>
        <v>0</v>
      </c>
      <c r="AS8558">
        <f t="shared" si="1202"/>
        <v>0</v>
      </c>
      <c r="AT8558">
        <f t="shared" si="1203"/>
        <v>0</v>
      </c>
      <c r="AU8558">
        <f t="shared" si="1203"/>
        <v>0</v>
      </c>
      <c r="AV8558" t="str">
        <f t="shared" si="1205"/>
        <v>2021-02-09T14:32:17</v>
      </c>
    </row>
    <row r="8559" spans="1:48" x14ac:dyDescent="0.25">
      <c r="A8559" s="5">
        <v>8630</v>
      </c>
      <c r="B8559" s="5" t="s">
        <v>17321</v>
      </c>
      <c r="C8559" s="5" t="s">
        <v>5152</v>
      </c>
      <c r="D8559" s="6" t="s">
        <v>17322</v>
      </c>
      <c r="E8559">
        <v>0</v>
      </c>
      <c r="F8559" s="7">
        <v>0</v>
      </c>
      <c r="G8559" s="7"/>
      <c r="H8559" t="s">
        <v>17323</v>
      </c>
      <c r="I8559">
        <v>0</v>
      </c>
      <c r="J8559">
        <v>0</v>
      </c>
      <c r="K8559">
        <v>300000</v>
      </c>
      <c r="L8559" t="s">
        <v>52</v>
      </c>
      <c r="M8559" s="8" t="s">
        <v>63</v>
      </c>
      <c r="N8559" s="8">
        <v>0.94642857142857095</v>
      </c>
      <c r="O8559">
        <v>5.3571428571428499E-2</v>
      </c>
      <c r="P8559" s="9">
        <v>0</v>
      </c>
      <c r="Q8559">
        <v>300000</v>
      </c>
      <c r="R8559" s="8"/>
      <c r="S8559" s="8" t="s">
        <v>5589</v>
      </c>
      <c r="T8559">
        <v>12677811</v>
      </c>
      <c r="U8559">
        <v>3021394</v>
      </c>
      <c r="V8559">
        <v>15963769</v>
      </c>
      <c r="W8559">
        <v>10934450</v>
      </c>
      <c r="X8559">
        <v>0</v>
      </c>
      <c r="Y8559">
        <v>807138</v>
      </c>
      <c r="Z8559">
        <v>5150068</v>
      </c>
      <c r="AA8559">
        <v>16058693</v>
      </c>
      <c r="AB8559">
        <v>8377339</v>
      </c>
      <c r="AC8559">
        <v>9</v>
      </c>
      <c r="AD8559">
        <v>7681354</v>
      </c>
      <c r="AE8559">
        <v>1998</v>
      </c>
      <c r="AF8559" t="s">
        <v>54</v>
      </c>
      <c r="AG8559">
        <v>250000</v>
      </c>
      <c r="AH8559" t="s">
        <v>55</v>
      </c>
      <c r="AI8559" t="s">
        <v>55</v>
      </c>
      <c r="AJ8559">
        <v>0</v>
      </c>
      <c r="AK8559">
        <v>2498614</v>
      </c>
      <c r="AL8559" s="8" t="s">
        <v>17324</v>
      </c>
      <c r="AM8559" s="10">
        <f t="shared" si="1197"/>
        <v>2008</v>
      </c>
      <c r="AN8559">
        <f t="shared" si="1198"/>
        <v>1</v>
      </c>
      <c r="AO8559">
        <f t="shared" si="1204"/>
        <v>0</v>
      </c>
      <c r="AP8559">
        <f t="shared" si="1199"/>
        <v>1</v>
      </c>
      <c r="AQ8559">
        <f t="shared" si="1200"/>
        <v>0</v>
      </c>
      <c r="AR8559">
        <f t="shared" si="1201"/>
        <v>0</v>
      </c>
      <c r="AS8559">
        <f t="shared" si="1202"/>
        <v>0</v>
      </c>
      <c r="AT8559">
        <f t="shared" si="1203"/>
        <v>0</v>
      </c>
      <c r="AU8559">
        <f t="shared" si="1203"/>
        <v>0</v>
      </c>
      <c r="AV8559" t="str">
        <f t="shared" si="1205"/>
        <v>2021-02-09T14:34:37</v>
      </c>
    </row>
    <row r="8560" spans="1:48" x14ac:dyDescent="0.25">
      <c r="A8560" s="5">
        <v>8631</v>
      </c>
      <c r="B8560" s="5" t="s">
        <v>12114</v>
      </c>
      <c r="C8560" s="5" t="s">
        <v>12115</v>
      </c>
      <c r="D8560" s="6" t="s">
        <v>12116</v>
      </c>
      <c r="E8560">
        <v>0</v>
      </c>
      <c r="F8560" s="7">
        <v>0.58035343920000004</v>
      </c>
      <c r="G8560" s="7">
        <v>0</v>
      </c>
      <c r="H8560" t="s">
        <v>11649</v>
      </c>
      <c r="I8560">
        <v>0</v>
      </c>
      <c r="J8560">
        <v>0</v>
      </c>
      <c r="K8560">
        <v>250000</v>
      </c>
      <c r="L8560" t="s">
        <v>199</v>
      </c>
      <c r="M8560" s="8" t="s">
        <v>86</v>
      </c>
      <c r="N8560" s="8">
        <v>0.66071428571428503</v>
      </c>
      <c r="O8560">
        <v>0.33928571428571402</v>
      </c>
      <c r="P8560" s="9">
        <v>0</v>
      </c>
      <c r="R8560" s="8"/>
      <c r="S8560" s="8" t="s">
        <v>3338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12</v>
      </c>
      <c r="AD8560">
        <v>0</v>
      </c>
      <c r="AE8560">
        <v>2011</v>
      </c>
      <c r="AF8560" t="s">
        <v>68</v>
      </c>
      <c r="AG8560">
        <v>502072686</v>
      </c>
      <c r="AH8560" t="s">
        <v>56</v>
      </c>
      <c r="AI8560" t="s">
        <v>55</v>
      </c>
      <c r="AJ8560">
        <v>1</v>
      </c>
      <c r="AK8560">
        <v>72750</v>
      </c>
      <c r="AL8560" s="8"/>
      <c r="AM8560" s="10">
        <f t="shared" si="1197"/>
        <v>2020</v>
      </c>
      <c r="AN8560">
        <f t="shared" si="1198"/>
        <v>0</v>
      </c>
      <c r="AO8560">
        <f t="shared" si="1204"/>
        <v>1</v>
      </c>
      <c r="AP8560">
        <f t="shared" si="1199"/>
        <v>0</v>
      </c>
      <c r="AQ8560">
        <f t="shared" si="1200"/>
        <v>0</v>
      </c>
      <c r="AR8560">
        <f t="shared" si="1201"/>
        <v>1</v>
      </c>
      <c r="AS8560">
        <f t="shared" si="1202"/>
        <v>0</v>
      </c>
      <c r="AT8560">
        <f t="shared" si="1203"/>
        <v>1</v>
      </c>
      <c r="AU8560">
        <f t="shared" si="1203"/>
        <v>0</v>
      </c>
      <c r="AV8560">
        <f t="shared" si="1205"/>
        <v>0</v>
      </c>
    </row>
    <row r="8561" spans="1:48" x14ac:dyDescent="0.25">
      <c r="A8561" s="5">
        <v>8632</v>
      </c>
      <c r="B8561" s="5" t="s">
        <v>675</v>
      </c>
      <c r="C8561" s="5" t="s">
        <v>676</v>
      </c>
      <c r="D8561" s="6" t="s">
        <v>677</v>
      </c>
      <c r="E8561">
        <v>4</v>
      </c>
      <c r="F8561" s="7">
        <v>0.37486950349999998</v>
      </c>
      <c r="G8561" s="7">
        <v>0</v>
      </c>
      <c r="H8561" t="s">
        <v>678</v>
      </c>
      <c r="I8561">
        <v>39</v>
      </c>
      <c r="J8561">
        <v>7050</v>
      </c>
      <c r="K8561">
        <v>30000</v>
      </c>
      <c r="L8561" t="s">
        <v>52</v>
      </c>
      <c r="M8561" s="8" t="s">
        <v>86</v>
      </c>
      <c r="N8561" s="8">
        <v>0.53571428571428503</v>
      </c>
      <c r="O8561">
        <v>0.46428571428571402</v>
      </c>
      <c r="P8561" s="9">
        <v>-0.86602540378443904</v>
      </c>
      <c r="Q8561">
        <v>15000</v>
      </c>
      <c r="R8561" s="8"/>
      <c r="S8561" s="8"/>
      <c r="AA8561">
        <v>566907</v>
      </c>
      <c r="AB8561">
        <v>0</v>
      </c>
      <c r="AC8561">
        <v>12</v>
      </c>
      <c r="AD8561">
        <v>0</v>
      </c>
      <c r="AE8561">
        <v>2017</v>
      </c>
      <c r="AF8561" t="s">
        <v>126</v>
      </c>
      <c r="AG8561">
        <v>100000</v>
      </c>
      <c r="AH8561" t="s">
        <v>55</v>
      </c>
      <c r="AI8561" t="s">
        <v>56</v>
      </c>
      <c r="AJ8561">
        <v>0.96803546689999997</v>
      </c>
      <c r="AK8561">
        <v>8966</v>
      </c>
      <c r="AL8561" s="8" t="s">
        <v>17325</v>
      </c>
      <c r="AM8561" s="10">
        <f t="shared" si="1197"/>
        <v>2018</v>
      </c>
      <c r="AN8561">
        <f t="shared" si="1198"/>
        <v>1</v>
      </c>
      <c r="AO8561">
        <f t="shared" si="1204"/>
        <v>0</v>
      </c>
      <c r="AP8561">
        <f t="shared" si="1199"/>
        <v>0</v>
      </c>
      <c r="AQ8561">
        <f t="shared" si="1200"/>
        <v>0</v>
      </c>
      <c r="AR8561">
        <f t="shared" si="1201"/>
        <v>1</v>
      </c>
      <c r="AS8561">
        <f t="shared" si="1202"/>
        <v>0</v>
      </c>
      <c r="AT8561">
        <f t="shared" si="1203"/>
        <v>0</v>
      </c>
      <c r="AU8561">
        <f t="shared" si="1203"/>
        <v>1</v>
      </c>
      <c r="AV8561" t="str">
        <f t="shared" si="1205"/>
        <v>2021-02-09T14:59:36</v>
      </c>
    </row>
    <row r="8562" spans="1:48" x14ac:dyDescent="0.25">
      <c r="A8562" s="5">
        <v>8633</v>
      </c>
      <c r="B8562" s="5" t="s">
        <v>1638</v>
      </c>
      <c r="C8562" s="5" t="s">
        <v>1639</v>
      </c>
      <c r="D8562" s="6" t="s">
        <v>1640</v>
      </c>
      <c r="E8562">
        <v>3</v>
      </c>
      <c r="F8562" s="7">
        <v>0.45498678660000003</v>
      </c>
      <c r="G8562" s="7">
        <v>0</v>
      </c>
      <c r="H8562" t="s">
        <v>1641</v>
      </c>
      <c r="I8562">
        <v>9</v>
      </c>
      <c r="J8562">
        <v>5913.34</v>
      </c>
      <c r="K8562">
        <v>300000</v>
      </c>
      <c r="L8562" t="s">
        <v>52</v>
      </c>
      <c r="M8562" s="8" t="s">
        <v>53</v>
      </c>
      <c r="N8562" s="8">
        <v>0.69642857142857095</v>
      </c>
      <c r="O8562">
        <v>0.30357142857142799</v>
      </c>
      <c r="P8562" s="9">
        <v>0</v>
      </c>
      <c r="Q8562">
        <v>170000</v>
      </c>
      <c r="R8562" s="8"/>
      <c r="S8562" s="8" t="s">
        <v>14333</v>
      </c>
      <c r="T8562">
        <v>6564671</v>
      </c>
      <c r="U8562">
        <v>5416543</v>
      </c>
      <c r="V8562">
        <v>10202753</v>
      </c>
      <c r="W8562">
        <v>4486210</v>
      </c>
      <c r="X8562">
        <v>3030000</v>
      </c>
      <c r="Y8562">
        <v>4068423</v>
      </c>
      <c r="Z8562">
        <v>708631</v>
      </c>
      <c r="AA8562">
        <v>9153540</v>
      </c>
      <c r="AB8562">
        <v>2597265</v>
      </c>
      <c r="AC8562">
        <v>10</v>
      </c>
      <c r="AD8562">
        <v>6556275</v>
      </c>
      <c r="AE8562">
        <v>2017</v>
      </c>
      <c r="AF8562" t="s">
        <v>126</v>
      </c>
      <c r="AG8562">
        <v>150000</v>
      </c>
      <c r="AH8562" t="s">
        <v>55</v>
      </c>
      <c r="AI8562" t="s">
        <v>56</v>
      </c>
      <c r="AJ8562">
        <v>1</v>
      </c>
      <c r="AK8562">
        <v>221211</v>
      </c>
      <c r="AL8562" s="8" t="s">
        <v>17326</v>
      </c>
      <c r="AM8562" s="10">
        <f t="shared" si="1197"/>
        <v>2018</v>
      </c>
      <c r="AN8562">
        <f t="shared" si="1198"/>
        <v>1</v>
      </c>
      <c r="AO8562">
        <f t="shared" si="1204"/>
        <v>0</v>
      </c>
      <c r="AP8562">
        <f t="shared" si="1199"/>
        <v>0</v>
      </c>
      <c r="AQ8562">
        <f t="shared" si="1200"/>
        <v>1</v>
      </c>
      <c r="AR8562">
        <f t="shared" si="1201"/>
        <v>0</v>
      </c>
      <c r="AS8562">
        <f t="shared" si="1202"/>
        <v>0</v>
      </c>
      <c r="AT8562">
        <f t="shared" si="1203"/>
        <v>0</v>
      </c>
      <c r="AU8562">
        <f t="shared" si="1203"/>
        <v>1</v>
      </c>
      <c r="AV8562" t="str">
        <f t="shared" si="1205"/>
        <v>2021-02-09T14:42:57</v>
      </c>
    </row>
    <row r="8563" spans="1:48" x14ac:dyDescent="0.25">
      <c r="A8563" s="5">
        <v>8634</v>
      </c>
      <c r="B8563" s="5" t="s">
        <v>544</v>
      </c>
      <c r="C8563" s="5" t="s">
        <v>545</v>
      </c>
      <c r="D8563" s="6" t="s">
        <v>546</v>
      </c>
      <c r="E8563">
        <v>14</v>
      </c>
      <c r="F8563" s="7">
        <v>0.37186392260000001</v>
      </c>
      <c r="G8563" s="7">
        <v>0</v>
      </c>
      <c r="H8563" t="s">
        <v>547</v>
      </c>
      <c r="I8563">
        <v>83</v>
      </c>
      <c r="J8563">
        <v>49782.66</v>
      </c>
      <c r="K8563">
        <v>120000</v>
      </c>
      <c r="L8563" t="s">
        <v>52</v>
      </c>
      <c r="M8563" s="8" t="s">
        <v>63</v>
      </c>
      <c r="N8563" s="8">
        <v>0.91071428571428503</v>
      </c>
      <c r="O8563">
        <v>8.9285714285714204E-2</v>
      </c>
      <c r="P8563" s="9">
        <v>-0.82675845733245101</v>
      </c>
      <c r="Q8563">
        <v>120000</v>
      </c>
      <c r="R8563" s="8"/>
      <c r="S8563" s="8" t="s">
        <v>329</v>
      </c>
      <c r="T8563">
        <v>9348890</v>
      </c>
      <c r="U8563">
        <v>4189577</v>
      </c>
      <c r="V8563">
        <v>10917722</v>
      </c>
      <c r="W8563">
        <v>6728145</v>
      </c>
      <c r="X8563">
        <v>0</v>
      </c>
      <c r="Y8563">
        <v>3860007</v>
      </c>
      <c r="Z8563">
        <v>3706962</v>
      </c>
      <c r="AA8563">
        <v>23942754</v>
      </c>
      <c r="AB8563">
        <v>10245532</v>
      </c>
      <c r="AC8563">
        <v>12</v>
      </c>
      <c r="AD8563">
        <v>13697222</v>
      </c>
      <c r="AE8563">
        <v>1992</v>
      </c>
      <c r="AF8563" t="s">
        <v>54</v>
      </c>
      <c r="AG8563">
        <v>90000</v>
      </c>
      <c r="AH8563" t="s">
        <v>55</v>
      </c>
      <c r="AI8563" t="s">
        <v>55</v>
      </c>
      <c r="AJ8563">
        <v>0.94915237799999996</v>
      </c>
      <c r="AK8563">
        <v>205200</v>
      </c>
      <c r="AL8563" s="8" t="s">
        <v>17327</v>
      </c>
      <c r="AM8563" s="10">
        <f t="shared" si="1197"/>
        <v>2006</v>
      </c>
      <c r="AN8563">
        <f t="shared" si="1198"/>
        <v>1</v>
      </c>
      <c r="AO8563">
        <f t="shared" si="1204"/>
        <v>0</v>
      </c>
      <c r="AP8563">
        <f t="shared" si="1199"/>
        <v>1</v>
      </c>
      <c r="AQ8563">
        <f t="shared" si="1200"/>
        <v>0</v>
      </c>
      <c r="AR8563">
        <f t="shared" si="1201"/>
        <v>0</v>
      </c>
      <c r="AS8563">
        <f t="shared" si="1202"/>
        <v>0</v>
      </c>
      <c r="AT8563">
        <f t="shared" si="1203"/>
        <v>0</v>
      </c>
      <c r="AU8563">
        <f t="shared" si="1203"/>
        <v>0</v>
      </c>
      <c r="AV8563" t="str">
        <f t="shared" si="1205"/>
        <v>2021-02-09T14:47:08</v>
      </c>
    </row>
    <row r="8564" spans="1:48" x14ac:dyDescent="0.25">
      <c r="A8564" s="5">
        <v>8635</v>
      </c>
      <c r="B8564" s="5" t="s">
        <v>3746</v>
      </c>
      <c r="C8564" s="5" t="s">
        <v>3747</v>
      </c>
      <c r="D8564" s="6" t="s">
        <v>3748</v>
      </c>
      <c r="E8564">
        <v>69</v>
      </c>
      <c r="F8564" s="7">
        <v>0.51175543690000003</v>
      </c>
      <c r="G8564" s="7">
        <v>0</v>
      </c>
      <c r="H8564" t="s">
        <v>3749</v>
      </c>
      <c r="I8564">
        <v>51</v>
      </c>
      <c r="J8564">
        <v>365200.78</v>
      </c>
      <c r="K8564">
        <v>420000</v>
      </c>
      <c r="L8564" t="s">
        <v>62</v>
      </c>
      <c r="M8564" s="8" t="s">
        <v>63</v>
      </c>
      <c r="N8564" s="8">
        <v>1</v>
      </c>
      <c r="O8564">
        <v>0</v>
      </c>
      <c r="P8564" s="9">
        <v>0</v>
      </c>
      <c r="R8564" s="8"/>
      <c r="S8564" s="8"/>
      <c r="AJ8564">
        <v>0.96938240850000001</v>
      </c>
      <c r="AL8564" s="8"/>
      <c r="AM8564" s="10">
        <f t="shared" si="1197"/>
        <v>2015</v>
      </c>
      <c r="AN8564">
        <f t="shared" si="1198"/>
        <v>0</v>
      </c>
      <c r="AO8564">
        <f t="shared" si="1204"/>
        <v>0</v>
      </c>
      <c r="AP8564">
        <f t="shared" si="1199"/>
        <v>1</v>
      </c>
      <c r="AQ8564">
        <f t="shared" si="1200"/>
        <v>0</v>
      </c>
      <c r="AR8564">
        <f t="shared" si="1201"/>
        <v>0</v>
      </c>
      <c r="AS8564">
        <f t="shared" si="1202"/>
        <v>0</v>
      </c>
      <c r="AT8564">
        <f t="shared" si="1203"/>
        <v>0</v>
      </c>
      <c r="AU8564">
        <f t="shared" si="1203"/>
        <v>0</v>
      </c>
      <c r="AV8564">
        <f t="shared" si="1205"/>
        <v>0</v>
      </c>
    </row>
    <row r="8565" spans="1:48" x14ac:dyDescent="0.25">
      <c r="A8565" s="5">
        <v>8636</v>
      </c>
      <c r="B8565" s="5" t="s">
        <v>2694</v>
      </c>
      <c r="C8565" s="5" t="s">
        <v>2695</v>
      </c>
      <c r="D8565" s="6" t="s">
        <v>2696</v>
      </c>
      <c r="E8565">
        <v>91</v>
      </c>
      <c r="F8565" s="7">
        <v>0.38313934290000001</v>
      </c>
      <c r="G8565" s="7">
        <v>0</v>
      </c>
      <c r="H8565" t="s">
        <v>2697</v>
      </c>
      <c r="I8565">
        <v>165</v>
      </c>
      <c r="J8565">
        <v>362410.6</v>
      </c>
      <c r="K8565">
        <v>1800000</v>
      </c>
      <c r="L8565" t="s">
        <v>52</v>
      </c>
      <c r="M8565" s="8" t="s">
        <v>63</v>
      </c>
      <c r="N8565" s="8">
        <v>0.91071428571428503</v>
      </c>
      <c r="O8565">
        <v>8.9285714285714204E-2</v>
      </c>
      <c r="P8565" s="9">
        <v>-0.80877243795294995</v>
      </c>
      <c r="Q8565">
        <v>1800000</v>
      </c>
      <c r="R8565" s="8"/>
      <c r="S8565" s="8" t="s">
        <v>329</v>
      </c>
      <c r="T8565">
        <v>42532123</v>
      </c>
      <c r="U8565">
        <v>18107521</v>
      </c>
      <c r="V8565">
        <v>48535495</v>
      </c>
      <c r="W8565">
        <v>24934123</v>
      </c>
      <c r="X8565">
        <v>0</v>
      </c>
      <c r="Y8565">
        <v>17267452</v>
      </c>
      <c r="Z8565">
        <v>15305373</v>
      </c>
      <c r="AA8565">
        <v>116830799</v>
      </c>
      <c r="AB8565">
        <v>0</v>
      </c>
      <c r="AC8565">
        <v>12</v>
      </c>
      <c r="AD8565">
        <v>0</v>
      </c>
      <c r="AE8565">
        <v>2003</v>
      </c>
      <c r="AF8565" t="s">
        <v>54</v>
      </c>
      <c r="AG8565">
        <v>2000000</v>
      </c>
      <c r="AH8565" t="s">
        <v>55</v>
      </c>
      <c r="AI8565" t="s">
        <v>55</v>
      </c>
      <c r="AJ8565">
        <v>0.98888571940000003</v>
      </c>
      <c r="AK8565">
        <v>19892480</v>
      </c>
      <c r="AL8565" s="8" t="s">
        <v>17328</v>
      </c>
      <c r="AM8565" s="10">
        <f t="shared" si="1197"/>
        <v>2006</v>
      </c>
      <c r="AN8565">
        <f t="shared" si="1198"/>
        <v>1</v>
      </c>
      <c r="AO8565">
        <f t="shared" si="1204"/>
        <v>0</v>
      </c>
      <c r="AP8565">
        <f t="shared" si="1199"/>
        <v>1</v>
      </c>
      <c r="AQ8565">
        <f t="shared" si="1200"/>
        <v>0</v>
      </c>
      <c r="AR8565">
        <f t="shared" si="1201"/>
        <v>0</v>
      </c>
      <c r="AS8565">
        <f t="shared" si="1202"/>
        <v>0</v>
      </c>
      <c r="AT8565">
        <f t="shared" si="1203"/>
        <v>0</v>
      </c>
      <c r="AU8565">
        <f t="shared" si="1203"/>
        <v>0</v>
      </c>
      <c r="AV8565" t="str">
        <f t="shared" si="1205"/>
        <v>2021-02-09T16:13:26</v>
      </c>
    </row>
    <row r="8566" spans="1:48" x14ac:dyDescent="0.25">
      <c r="A8566" s="5">
        <v>8637</v>
      </c>
      <c r="B8566" s="5" t="s">
        <v>5246</v>
      </c>
      <c r="C8566" s="5" t="s">
        <v>5247</v>
      </c>
      <c r="D8566" s="6" t="s">
        <v>5248</v>
      </c>
      <c r="E8566">
        <v>137</v>
      </c>
      <c r="F8566" s="7">
        <v>0.41276600120000001</v>
      </c>
      <c r="G8566" s="7">
        <v>0</v>
      </c>
      <c r="H8566" t="s">
        <v>5249</v>
      </c>
      <c r="I8566">
        <v>44</v>
      </c>
      <c r="J8566">
        <v>523457.15</v>
      </c>
      <c r="K8566">
        <v>900000</v>
      </c>
      <c r="L8566" t="s">
        <v>52</v>
      </c>
      <c r="M8566" s="8" t="s">
        <v>53</v>
      </c>
      <c r="N8566" s="8">
        <v>0.75</v>
      </c>
      <c r="O8566">
        <v>0.25</v>
      </c>
      <c r="P8566" s="9">
        <v>-0.94581028044732995</v>
      </c>
      <c r="Q8566">
        <v>900000</v>
      </c>
      <c r="R8566" s="8"/>
      <c r="S8566" s="8" t="s">
        <v>15252</v>
      </c>
      <c r="T8566">
        <v>28259986</v>
      </c>
      <c r="U8566">
        <v>29053976</v>
      </c>
      <c r="V8566">
        <v>30931967</v>
      </c>
      <c r="W8566">
        <v>10795877</v>
      </c>
      <c r="X8566">
        <v>1927000</v>
      </c>
      <c r="Y8566">
        <v>12996399</v>
      </c>
      <c r="Z8566">
        <v>6182517</v>
      </c>
      <c r="AA8566">
        <v>76783102</v>
      </c>
      <c r="AB8566">
        <v>30133640</v>
      </c>
      <c r="AC8566">
        <v>11</v>
      </c>
      <c r="AD8566">
        <v>46649462</v>
      </c>
      <c r="AE8566">
        <v>2004</v>
      </c>
      <c r="AF8566" t="s">
        <v>54</v>
      </c>
      <c r="AG8566">
        <v>700000</v>
      </c>
      <c r="AH8566" t="s">
        <v>55</v>
      </c>
      <c r="AI8566" t="s">
        <v>56</v>
      </c>
      <c r="AJ8566">
        <v>0.98518023590000003</v>
      </c>
      <c r="AK8566">
        <v>4007566</v>
      </c>
      <c r="AL8566" s="8" t="s">
        <v>17329</v>
      </c>
      <c r="AM8566" s="10">
        <f t="shared" si="1197"/>
        <v>2015</v>
      </c>
      <c r="AN8566">
        <f t="shared" si="1198"/>
        <v>1</v>
      </c>
      <c r="AO8566">
        <f t="shared" si="1204"/>
        <v>0</v>
      </c>
      <c r="AP8566">
        <f t="shared" si="1199"/>
        <v>0</v>
      </c>
      <c r="AQ8566">
        <f t="shared" si="1200"/>
        <v>1</v>
      </c>
      <c r="AR8566">
        <f t="shared" si="1201"/>
        <v>0</v>
      </c>
      <c r="AS8566">
        <f t="shared" si="1202"/>
        <v>0</v>
      </c>
      <c r="AT8566">
        <f t="shared" si="1203"/>
        <v>0</v>
      </c>
      <c r="AU8566">
        <f t="shared" si="1203"/>
        <v>1</v>
      </c>
      <c r="AV8566" t="str">
        <f t="shared" si="1205"/>
        <v>2021-02-09T16:21:28</v>
      </c>
    </row>
    <row r="8567" spans="1:48" x14ac:dyDescent="0.25">
      <c r="A8567" s="5">
        <v>8638</v>
      </c>
      <c r="B8567" s="5" t="s">
        <v>11708</v>
      </c>
      <c r="C8567" s="5" t="s">
        <v>11709</v>
      </c>
      <c r="D8567" s="6" t="s">
        <v>11710</v>
      </c>
      <c r="E8567">
        <v>17</v>
      </c>
      <c r="F8567" s="7">
        <v>0.39733403610000001</v>
      </c>
      <c r="G8567" s="7">
        <v>0</v>
      </c>
      <c r="H8567" t="s">
        <v>11711</v>
      </c>
      <c r="I8567">
        <v>0</v>
      </c>
      <c r="J8567">
        <v>13081.5</v>
      </c>
      <c r="K8567">
        <v>150000</v>
      </c>
      <c r="L8567" t="s">
        <v>52</v>
      </c>
      <c r="M8567" s="8" t="s">
        <v>63</v>
      </c>
      <c r="N8567" s="8">
        <v>0.91071428571428503</v>
      </c>
      <c r="O8567">
        <v>8.9285714285714204E-2</v>
      </c>
      <c r="P8567" s="9">
        <v>0</v>
      </c>
      <c r="Q8567">
        <v>150000</v>
      </c>
      <c r="R8567" s="8"/>
      <c r="S8567" s="8" t="s">
        <v>10227</v>
      </c>
      <c r="T8567">
        <v>5267364</v>
      </c>
      <c r="U8567">
        <v>492831</v>
      </c>
      <c r="V8567">
        <v>5267364</v>
      </c>
      <c r="W8567">
        <v>2692664</v>
      </c>
      <c r="X8567">
        <v>0</v>
      </c>
      <c r="Y8567">
        <v>796482</v>
      </c>
      <c r="Z8567">
        <v>338413</v>
      </c>
      <c r="AA8567">
        <v>4348123</v>
      </c>
      <c r="AB8567">
        <v>2597409</v>
      </c>
      <c r="AC8567">
        <v>6</v>
      </c>
      <c r="AD8567">
        <v>1750714</v>
      </c>
      <c r="AE8567">
        <v>1993</v>
      </c>
      <c r="AF8567" t="s">
        <v>54</v>
      </c>
      <c r="AG8567">
        <v>200000</v>
      </c>
      <c r="AH8567" t="s">
        <v>55</v>
      </c>
      <c r="AI8567" t="s">
        <v>55</v>
      </c>
      <c r="AJ8567">
        <v>1</v>
      </c>
      <c r="AK8567">
        <v>513571</v>
      </c>
      <c r="AL8567" s="8" t="s">
        <v>17330</v>
      </c>
      <c r="AM8567" s="10">
        <f t="shared" si="1197"/>
        <v>2018</v>
      </c>
      <c r="AN8567">
        <f t="shared" si="1198"/>
        <v>1</v>
      </c>
      <c r="AO8567">
        <f t="shared" si="1204"/>
        <v>0</v>
      </c>
      <c r="AP8567">
        <f t="shared" si="1199"/>
        <v>1</v>
      </c>
      <c r="AQ8567">
        <f t="shared" si="1200"/>
        <v>0</v>
      </c>
      <c r="AR8567">
        <f t="shared" si="1201"/>
        <v>0</v>
      </c>
      <c r="AS8567">
        <f t="shared" si="1202"/>
        <v>0</v>
      </c>
      <c r="AT8567">
        <f t="shared" si="1203"/>
        <v>0</v>
      </c>
      <c r="AU8567">
        <f t="shared" si="1203"/>
        <v>0</v>
      </c>
      <c r="AV8567" t="str">
        <f t="shared" si="1205"/>
        <v>2021-02-09T16:22:05</v>
      </c>
    </row>
    <row r="8568" spans="1:48" x14ac:dyDescent="0.25">
      <c r="A8568" s="5">
        <v>8639</v>
      </c>
      <c r="B8568" s="5" t="s">
        <v>3746</v>
      </c>
      <c r="C8568" s="5" t="s">
        <v>3747</v>
      </c>
      <c r="D8568" s="6" t="s">
        <v>3748</v>
      </c>
      <c r="E8568">
        <v>69</v>
      </c>
      <c r="F8568" s="7">
        <v>0.51175543690000003</v>
      </c>
      <c r="G8568" s="7">
        <v>0</v>
      </c>
      <c r="H8568" t="s">
        <v>3749</v>
      </c>
      <c r="I8568">
        <v>51</v>
      </c>
      <c r="J8568">
        <v>365200.78</v>
      </c>
      <c r="K8568">
        <v>420000</v>
      </c>
      <c r="L8568" t="s">
        <v>52</v>
      </c>
      <c r="M8568" s="8" t="s">
        <v>53</v>
      </c>
      <c r="N8568" s="8">
        <v>0.85714285714285698</v>
      </c>
      <c r="O8568">
        <v>0.14285714285714199</v>
      </c>
      <c r="P8568" s="9">
        <v>-0.41983843546546501</v>
      </c>
      <c r="Q8568">
        <v>350000</v>
      </c>
      <c r="R8568" s="8"/>
      <c r="S8568" s="8" t="s">
        <v>10227</v>
      </c>
      <c r="T8568">
        <v>64468914</v>
      </c>
      <c r="U8568">
        <v>2479220</v>
      </c>
      <c r="V8568">
        <v>64597334</v>
      </c>
      <c r="W8568">
        <v>56469779</v>
      </c>
      <c r="X8568">
        <v>1134890</v>
      </c>
      <c r="Y8568">
        <v>38085275</v>
      </c>
      <c r="Z8568">
        <v>1286275</v>
      </c>
      <c r="AA8568">
        <v>13381474</v>
      </c>
      <c r="AB8568">
        <v>5981597</v>
      </c>
      <c r="AC8568">
        <v>6</v>
      </c>
      <c r="AD8568">
        <v>7399877</v>
      </c>
      <c r="AE8568">
        <v>1994</v>
      </c>
      <c r="AF8568" t="s">
        <v>54</v>
      </c>
      <c r="AG8568">
        <v>250000</v>
      </c>
      <c r="AH8568" t="s">
        <v>55</v>
      </c>
      <c r="AI8568" t="s">
        <v>55</v>
      </c>
      <c r="AJ8568">
        <v>0.96938240850000001</v>
      </c>
      <c r="AK8568">
        <v>509529</v>
      </c>
      <c r="AL8568" s="8" t="s">
        <v>17331</v>
      </c>
      <c r="AM8568" s="10">
        <f t="shared" si="1197"/>
        <v>2015</v>
      </c>
      <c r="AN8568">
        <f t="shared" si="1198"/>
        <v>1</v>
      </c>
      <c r="AO8568">
        <f t="shared" si="1204"/>
        <v>0</v>
      </c>
      <c r="AP8568">
        <f t="shared" si="1199"/>
        <v>0</v>
      </c>
      <c r="AQ8568">
        <f t="shared" si="1200"/>
        <v>1</v>
      </c>
      <c r="AR8568">
        <f t="shared" si="1201"/>
        <v>0</v>
      </c>
      <c r="AS8568">
        <f t="shared" si="1202"/>
        <v>0</v>
      </c>
      <c r="AT8568">
        <f t="shared" si="1203"/>
        <v>0</v>
      </c>
      <c r="AU8568">
        <f t="shared" si="1203"/>
        <v>0</v>
      </c>
      <c r="AV8568" t="str">
        <f t="shared" si="1205"/>
        <v>2021-02-09T16:27:02</v>
      </c>
    </row>
    <row r="8569" spans="1:48" x14ac:dyDescent="0.25">
      <c r="A8569" s="5">
        <v>8640</v>
      </c>
      <c r="B8569" s="5" t="s">
        <v>5496</v>
      </c>
      <c r="C8569" s="5" t="s">
        <v>5497</v>
      </c>
      <c r="D8569" s="6" t="s">
        <v>5498</v>
      </c>
      <c r="E8569">
        <v>15</v>
      </c>
      <c r="F8569" s="7">
        <v>0.50479641549999998</v>
      </c>
      <c r="G8569" s="7">
        <v>0</v>
      </c>
      <c r="H8569" t="s">
        <v>5499</v>
      </c>
      <c r="I8569">
        <v>0</v>
      </c>
      <c r="J8569">
        <v>0</v>
      </c>
      <c r="K8569">
        <v>300000</v>
      </c>
      <c r="L8569" t="s">
        <v>52</v>
      </c>
      <c r="M8569" s="8" t="s">
        <v>53</v>
      </c>
      <c r="N8569" s="8">
        <v>0.80357142857142805</v>
      </c>
      <c r="O8569">
        <v>0.19642857142857101</v>
      </c>
      <c r="P8569" s="9">
        <v>0</v>
      </c>
      <c r="Q8569">
        <v>300000</v>
      </c>
      <c r="R8569" s="8"/>
      <c r="S8569" s="8" t="s">
        <v>329</v>
      </c>
      <c r="T8569">
        <v>6344419</v>
      </c>
      <c r="U8569">
        <v>1507576</v>
      </c>
      <c r="V8569">
        <v>6569574</v>
      </c>
      <c r="W8569">
        <v>5061998</v>
      </c>
      <c r="X8569">
        <v>0</v>
      </c>
      <c r="Y8569">
        <v>3472866</v>
      </c>
      <c r="Z8569">
        <v>437609</v>
      </c>
      <c r="AA8569">
        <v>16568953</v>
      </c>
      <c r="AB8569">
        <v>4828726</v>
      </c>
      <c r="AC8569">
        <v>12</v>
      </c>
      <c r="AD8569">
        <v>11740227</v>
      </c>
      <c r="AE8569">
        <v>1996</v>
      </c>
      <c r="AF8569" t="s">
        <v>54</v>
      </c>
      <c r="AG8569">
        <v>330000</v>
      </c>
      <c r="AH8569" t="s">
        <v>55</v>
      </c>
      <c r="AI8569" t="s">
        <v>56</v>
      </c>
      <c r="AJ8569">
        <v>1</v>
      </c>
      <c r="AK8569">
        <v>2633397</v>
      </c>
      <c r="AL8569" s="8" t="s">
        <v>17332</v>
      </c>
      <c r="AM8569" s="10">
        <f t="shared" si="1197"/>
        <v>2010</v>
      </c>
      <c r="AN8569">
        <f t="shared" si="1198"/>
        <v>1</v>
      </c>
      <c r="AO8569">
        <f t="shared" si="1204"/>
        <v>0</v>
      </c>
      <c r="AP8569">
        <f t="shared" si="1199"/>
        <v>0</v>
      </c>
      <c r="AQ8569">
        <f t="shared" si="1200"/>
        <v>1</v>
      </c>
      <c r="AR8569">
        <f t="shared" si="1201"/>
        <v>0</v>
      </c>
      <c r="AS8569">
        <f t="shared" si="1202"/>
        <v>0</v>
      </c>
      <c r="AT8569">
        <f t="shared" si="1203"/>
        <v>0</v>
      </c>
      <c r="AU8569">
        <f t="shared" si="1203"/>
        <v>1</v>
      </c>
      <c r="AV8569" t="str">
        <f t="shared" si="1205"/>
        <v>2021-02-09T16:27:43</v>
      </c>
    </row>
    <row r="8570" spans="1:48" x14ac:dyDescent="0.25">
      <c r="A8570" s="5">
        <v>8641</v>
      </c>
      <c r="B8570" s="5" t="s">
        <v>13580</v>
      </c>
      <c r="C8570" s="5" t="s">
        <v>13581</v>
      </c>
      <c r="D8570" s="6" t="s">
        <v>13582</v>
      </c>
      <c r="E8570">
        <v>0</v>
      </c>
      <c r="F8570" s="7">
        <v>0.29701007080000003</v>
      </c>
      <c r="G8570" s="7">
        <v>0</v>
      </c>
      <c r="H8570" t="s">
        <v>2122</v>
      </c>
      <c r="I8570">
        <v>0</v>
      </c>
      <c r="J8570">
        <v>0</v>
      </c>
      <c r="K8570">
        <v>60000</v>
      </c>
      <c r="L8570" t="s">
        <v>52</v>
      </c>
      <c r="M8570" s="8" t="s">
        <v>53</v>
      </c>
      <c r="N8570" s="8">
        <v>0.75</v>
      </c>
      <c r="O8570">
        <v>0.249999999999999</v>
      </c>
      <c r="P8570" s="9">
        <v>0</v>
      </c>
      <c r="Q8570">
        <v>40000</v>
      </c>
      <c r="R8570" s="8"/>
      <c r="S8570" s="8" t="s">
        <v>14844</v>
      </c>
      <c r="T8570">
        <v>1295046</v>
      </c>
      <c r="U8570">
        <v>60261</v>
      </c>
      <c r="V8570">
        <v>1295046</v>
      </c>
      <c r="W8570">
        <v>1234785</v>
      </c>
      <c r="X8570">
        <v>0</v>
      </c>
      <c r="Y8570">
        <v>546027</v>
      </c>
      <c r="Z8570">
        <v>385000</v>
      </c>
      <c r="AA8570">
        <v>3684693</v>
      </c>
      <c r="AB8570">
        <v>0</v>
      </c>
      <c r="AC8570">
        <v>12</v>
      </c>
      <c r="AD8570">
        <v>0</v>
      </c>
      <c r="AE8570">
        <v>2019</v>
      </c>
      <c r="AF8570" t="s">
        <v>126</v>
      </c>
      <c r="AG8570">
        <v>150000</v>
      </c>
      <c r="AH8570" t="s">
        <v>55</v>
      </c>
      <c r="AI8570" t="s">
        <v>56</v>
      </c>
      <c r="AJ8570">
        <v>1</v>
      </c>
      <c r="AK8570">
        <v>10800</v>
      </c>
      <c r="AL8570" s="8" t="s">
        <v>17333</v>
      </c>
      <c r="AM8570" s="10">
        <f t="shared" si="1197"/>
        <v>2019</v>
      </c>
      <c r="AN8570">
        <f t="shared" si="1198"/>
        <v>1</v>
      </c>
      <c r="AO8570">
        <f t="shared" si="1204"/>
        <v>0</v>
      </c>
      <c r="AP8570">
        <f t="shared" si="1199"/>
        <v>0</v>
      </c>
      <c r="AQ8570">
        <f t="shared" si="1200"/>
        <v>1</v>
      </c>
      <c r="AR8570">
        <f t="shared" si="1201"/>
        <v>0</v>
      </c>
      <c r="AS8570">
        <f t="shared" si="1202"/>
        <v>0</v>
      </c>
      <c r="AT8570">
        <f t="shared" si="1203"/>
        <v>0</v>
      </c>
      <c r="AU8570">
        <f t="shared" si="1203"/>
        <v>1</v>
      </c>
      <c r="AV8570" t="str">
        <f t="shared" si="1205"/>
        <v>2021-02-09T18:19:45</v>
      </c>
    </row>
    <row r="8571" spans="1:48" x14ac:dyDescent="0.25">
      <c r="A8571" s="5">
        <v>8642</v>
      </c>
      <c r="B8571" s="5" t="s">
        <v>6511</v>
      </c>
      <c r="C8571" s="5" t="s">
        <v>6512</v>
      </c>
      <c r="D8571" s="6" t="s">
        <v>6513</v>
      </c>
      <c r="E8571">
        <v>4</v>
      </c>
      <c r="F8571" s="7">
        <v>0.54840697169999997</v>
      </c>
      <c r="G8571" s="7">
        <v>0</v>
      </c>
      <c r="H8571" t="s">
        <v>6514</v>
      </c>
      <c r="I8571">
        <v>26</v>
      </c>
      <c r="J8571">
        <v>15300</v>
      </c>
      <c r="K8571">
        <v>600000</v>
      </c>
      <c r="L8571" t="s">
        <v>52</v>
      </c>
      <c r="M8571" s="8" t="s">
        <v>53</v>
      </c>
      <c r="N8571" s="8">
        <v>0.73214285714285698</v>
      </c>
      <c r="O8571">
        <v>0.26785714285714202</v>
      </c>
      <c r="P8571" s="9">
        <v>0.86602540378443904</v>
      </c>
      <c r="Q8571">
        <v>600000</v>
      </c>
      <c r="R8571" s="8"/>
      <c r="S8571" s="8" t="s">
        <v>14333</v>
      </c>
      <c r="T8571">
        <v>61861317</v>
      </c>
      <c r="U8571">
        <v>19387380</v>
      </c>
      <c r="V8571">
        <v>61861317</v>
      </c>
      <c r="W8571">
        <v>8112989</v>
      </c>
      <c r="X8571">
        <v>0</v>
      </c>
      <c r="Y8571">
        <v>26209780</v>
      </c>
      <c r="Z8571">
        <v>21673879</v>
      </c>
      <c r="AA8571">
        <v>45981556</v>
      </c>
      <c r="AB8571">
        <v>0</v>
      </c>
      <c r="AC8571">
        <v>10</v>
      </c>
      <c r="AD8571">
        <v>0</v>
      </c>
      <c r="AE8571">
        <v>2010</v>
      </c>
      <c r="AF8571" t="s">
        <v>121</v>
      </c>
      <c r="AG8571">
        <v>1500000</v>
      </c>
      <c r="AH8571" t="s">
        <v>56</v>
      </c>
      <c r="AI8571" t="s">
        <v>56</v>
      </c>
      <c r="AJ8571">
        <v>1</v>
      </c>
      <c r="AK8571">
        <v>71200</v>
      </c>
      <c r="AL8571" s="8" t="s">
        <v>17334</v>
      </c>
      <c r="AM8571" s="10">
        <f t="shared" si="1197"/>
        <v>2018</v>
      </c>
      <c r="AN8571">
        <f t="shared" si="1198"/>
        <v>1</v>
      </c>
      <c r="AO8571">
        <f t="shared" si="1204"/>
        <v>0</v>
      </c>
      <c r="AP8571">
        <f t="shared" si="1199"/>
        <v>0</v>
      </c>
      <c r="AQ8571">
        <f t="shared" si="1200"/>
        <v>1</v>
      </c>
      <c r="AR8571">
        <f t="shared" si="1201"/>
        <v>0</v>
      </c>
      <c r="AS8571">
        <f t="shared" si="1202"/>
        <v>0</v>
      </c>
      <c r="AT8571">
        <f t="shared" si="1203"/>
        <v>1</v>
      </c>
      <c r="AU8571">
        <f t="shared" si="1203"/>
        <v>1</v>
      </c>
      <c r="AV8571" t="str">
        <f t="shared" si="1205"/>
        <v>2021-02-09T18:22:01</v>
      </c>
    </row>
    <row r="8572" spans="1:48" x14ac:dyDescent="0.25">
      <c r="A8572" s="5">
        <v>8643</v>
      </c>
      <c r="B8572" s="5" t="s">
        <v>6908</v>
      </c>
      <c r="C8572" s="5" t="s">
        <v>6909</v>
      </c>
      <c r="D8572" s="6" t="s">
        <v>6910</v>
      </c>
      <c r="E8572">
        <v>0</v>
      </c>
      <c r="F8572" s="7">
        <v>0.61485237640000001</v>
      </c>
      <c r="G8572" s="7">
        <v>0</v>
      </c>
      <c r="H8572" t="s">
        <v>6911</v>
      </c>
      <c r="I8572">
        <v>0</v>
      </c>
      <c r="J8572">
        <v>0</v>
      </c>
      <c r="K8572">
        <v>30000</v>
      </c>
      <c r="L8572" t="s">
        <v>52</v>
      </c>
      <c r="M8572" s="8" t="s">
        <v>86</v>
      </c>
      <c r="N8572" s="8">
        <v>0.67857142857142805</v>
      </c>
      <c r="O8572">
        <v>0.32142857142857101</v>
      </c>
      <c r="P8572" s="9">
        <v>0</v>
      </c>
      <c r="Q8572">
        <v>30000</v>
      </c>
      <c r="R8572" s="8"/>
      <c r="S8572" s="8" t="s">
        <v>217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134467897</v>
      </c>
      <c r="AB8572">
        <v>36393847</v>
      </c>
      <c r="AC8572">
        <v>12</v>
      </c>
      <c r="AD8572">
        <v>98074050</v>
      </c>
      <c r="AE8572">
        <v>2019</v>
      </c>
      <c r="AF8572" t="s">
        <v>126</v>
      </c>
      <c r="AG8572">
        <v>100000</v>
      </c>
      <c r="AH8572" t="s">
        <v>56</v>
      </c>
      <c r="AI8572" t="s">
        <v>55</v>
      </c>
      <c r="AJ8572">
        <v>1</v>
      </c>
      <c r="AK8572">
        <v>12900</v>
      </c>
      <c r="AL8572" s="8" t="s">
        <v>17335</v>
      </c>
      <c r="AM8572" s="10">
        <f t="shared" si="1197"/>
        <v>2020</v>
      </c>
      <c r="AN8572">
        <f t="shared" si="1198"/>
        <v>1</v>
      </c>
      <c r="AO8572">
        <f t="shared" si="1204"/>
        <v>0</v>
      </c>
      <c r="AP8572">
        <f t="shared" si="1199"/>
        <v>0</v>
      </c>
      <c r="AQ8572">
        <f t="shared" si="1200"/>
        <v>0</v>
      </c>
      <c r="AR8572">
        <f t="shared" si="1201"/>
        <v>1</v>
      </c>
      <c r="AS8572">
        <f t="shared" si="1202"/>
        <v>0</v>
      </c>
      <c r="AT8572">
        <f t="shared" si="1203"/>
        <v>1</v>
      </c>
      <c r="AU8572">
        <f t="shared" si="1203"/>
        <v>0</v>
      </c>
      <c r="AV8572" t="str">
        <f t="shared" si="1205"/>
        <v>2021-02-09T18:24:46</v>
      </c>
    </row>
    <row r="8573" spans="1:48" x14ac:dyDescent="0.25">
      <c r="A8573" s="5">
        <v>8644</v>
      </c>
      <c r="B8573" s="5" t="s">
        <v>8443</v>
      </c>
      <c r="C8573" s="5" t="s">
        <v>8444</v>
      </c>
      <c r="D8573" s="6" t="s">
        <v>8445</v>
      </c>
      <c r="E8573">
        <v>0</v>
      </c>
      <c r="F8573" s="7">
        <v>0.73427136010000005</v>
      </c>
      <c r="G8573" s="7">
        <v>0</v>
      </c>
      <c r="H8573" t="s">
        <v>7469</v>
      </c>
      <c r="I8573">
        <v>0</v>
      </c>
      <c r="J8573">
        <v>0</v>
      </c>
      <c r="K8573">
        <v>200000</v>
      </c>
      <c r="L8573" t="s">
        <v>52</v>
      </c>
      <c r="M8573" s="8" t="s">
        <v>86</v>
      </c>
      <c r="N8573" s="8">
        <v>0.57142857142857095</v>
      </c>
      <c r="O8573">
        <v>0.42857142857142799</v>
      </c>
      <c r="P8573" s="9">
        <v>0</v>
      </c>
      <c r="Q8573">
        <v>200000</v>
      </c>
      <c r="R8573" s="8"/>
      <c r="S8573" s="8" t="s">
        <v>329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2018</v>
      </c>
      <c r="AF8573" t="s">
        <v>126</v>
      </c>
      <c r="AG8573">
        <v>246805647</v>
      </c>
      <c r="AH8573" t="s">
        <v>56</v>
      </c>
      <c r="AI8573" t="s">
        <v>55</v>
      </c>
      <c r="AJ8573">
        <v>1</v>
      </c>
      <c r="AK8573">
        <v>9641520</v>
      </c>
      <c r="AL8573" s="8" t="s">
        <v>17336</v>
      </c>
      <c r="AM8573" s="10">
        <f t="shared" si="1197"/>
        <v>2020</v>
      </c>
      <c r="AN8573">
        <f t="shared" si="1198"/>
        <v>1</v>
      </c>
      <c r="AO8573">
        <f t="shared" si="1204"/>
        <v>0</v>
      </c>
      <c r="AP8573">
        <f t="shared" si="1199"/>
        <v>0</v>
      </c>
      <c r="AQ8573">
        <f t="shared" si="1200"/>
        <v>0</v>
      </c>
      <c r="AR8573">
        <f t="shared" si="1201"/>
        <v>1</v>
      </c>
      <c r="AS8573">
        <f t="shared" si="1202"/>
        <v>0</v>
      </c>
      <c r="AT8573">
        <f t="shared" si="1203"/>
        <v>1</v>
      </c>
      <c r="AU8573">
        <f t="shared" si="1203"/>
        <v>0</v>
      </c>
      <c r="AV8573" t="str">
        <f t="shared" si="1205"/>
        <v>2021-02-09T18:24:10</v>
      </c>
    </row>
    <row r="8574" spans="1:48" x14ac:dyDescent="0.25">
      <c r="A8574" s="5">
        <v>8645</v>
      </c>
      <c r="B8574" s="5" t="s">
        <v>4209</v>
      </c>
      <c r="C8574" s="5" t="s">
        <v>4210</v>
      </c>
      <c r="D8574" s="6" t="s">
        <v>4211</v>
      </c>
      <c r="E8574">
        <v>6</v>
      </c>
      <c r="F8574" s="7">
        <v>0.4603992173</v>
      </c>
      <c r="G8574" s="7">
        <v>0</v>
      </c>
      <c r="H8574" t="s">
        <v>4212</v>
      </c>
      <c r="I8574">
        <v>0</v>
      </c>
      <c r="J8574">
        <v>0</v>
      </c>
      <c r="K8574">
        <v>30000</v>
      </c>
      <c r="L8574" t="s">
        <v>52</v>
      </c>
      <c r="M8574" s="8" t="s">
        <v>86</v>
      </c>
      <c r="N8574" s="8">
        <v>0.66071428571428503</v>
      </c>
      <c r="O8574">
        <v>0.33928571428571402</v>
      </c>
      <c r="P8574" s="9">
        <v>0.86602540378443904</v>
      </c>
      <c r="Q8574">
        <v>30000</v>
      </c>
      <c r="R8574" s="8"/>
      <c r="S8574" s="8" t="s">
        <v>217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5449348</v>
      </c>
      <c r="AB8574">
        <v>0</v>
      </c>
      <c r="AC8574">
        <v>12</v>
      </c>
      <c r="AD8574">
        <v>0</v>
      </c>
      <c r="AE8574">
        <v>2017</v>
      </c>
      <c r="AF8574" t="s">
        <v>126</v>
      </c>
      <c r="AG8574">
        <v>100000</v>
      </c>
      <c r="AH8574" t="s">
        <v>55</v>
      </c>
      <c r="AI8574" t="s">
        <v>56</v>
      </c>
      <c r="AJ8574">
        <v>1</v>
      </c>
      <c r="AK8574">
        <v>11400</v>
      </c>
      <c r="AL8574" s="8" t="s">
        <v>17337</v>
      </c>
      <c r="AM8574" s="10">
        <f t="shared" si="1197"/>
        <v>2018</v>
      </c>
      <c r="AN8574">
        <f t="shared" si="1198"/>
        <v>1</v>
      </c>
      <c r="AO8574">
        <f t="shared" si="1204"/>
        <v>0</v>
      </c>
      <c r="AP8574">
        <f t="shared" si="1199"/>
        <v>0</v>
      </c>
      <c r="AQ8574">
        <f t="shared" si="1200"/>
        <v>0</v>
      </c>
      <c r="AR8574">
        <f t="shared" si="1201"/>
        <v>1</v>
      </c>
      <c r="AS8574">
        <f t="shared" si="1202"/>
        <v>0</v>
      </c>
      <c r="AT8574">
        <f t="shared" si="1203"/>
        <v>0</v>
      </c>
      <c r="AU8574">
        <f t="shared" si="1203"/>
        <v>1</v>
      </c>
      <c r="AV8574" t="str">
        <f t="shared" si="1205"/>
        <v>2021-02-09T18:35:01</v>
      </c>
    </row>
    <row r="8575" spans="1:48" x14ac:dyDescent="0.25">
      <c r="A8575" s="5">
        <v>8646</v>
      </c>
      <c r="B8575" s="5" t="s">
        <v>17338</v>
      </c>
      <c r="C8575" s="5" t="s">
        <v>17339</v>
      </c>
      <c r="D8575" s="6" t="s">
        <v>17340</v>
      </c>
      <c r="E8575">
        <v>0</v>
      </c>
      <c r="F8575" s="7">
        <v>0.36867964399999997</v>
      </c>
      <c r="G8575" s="7">
        <v>0</v>
      </c>
      <c r="H8575" t="s">
        <v>17341</v>
      </c>
      <c r="I8575">
        <v>0</v>
      </c>
      <c r="J8575">
        <v>0</v>
      </c>
      <c r="K8575">
        <v>50000</v>
      </c>
      <c r="L8575" t="s">
        <v>52</v>
      </c>
      <c r="M8575" s="8" t="s">
        <v>53</v>
      </c>
      <c r="N8575" s="8">
        <v>0.78571428571428503</v>
      </c>
      <c r="O8575">
        <v>0.214285714285714</v>
      </c>
      <c r="P8575" s="9">
        <v>0</v>
      </c>
      <c r="Q8575">
        <v>15000</v>
      </c>
      <c r="R8575" s="8"/>
      <c r="S8575" s="8" t="s">
        <v>217</v>
      </c>
      <c r="T8575">
        <v>658605</v>
      </c>
      <c r="U8575">
        <v>6249</v>
      </c>
      <c r="V8575">
        <v>667091</v>
      </c>
      <c r="W8575">
        <v>660842</v>
      </c>
      <c r="X8575">
        <v>0</v>
      </c>
      <c r="Y8575">
        <v>0</v>
      </c>
      <c r="Z8575">
        <v>279451</v>
      </c>
      <c r="AA8575">
        <v>1240577</v>
      </c>
      <c r="AB8575">
        <v>126337</v>
      </c>
      <c r="AC8575">
        <v>12</v>
      </c>
      <c r="AD8575">
        <v>1114240</v>
      </c>
      <c r="AE8575">
        <v>2004</v>
      </c>
      <c r="AF8575" t="s">
        <v>54</v>
      </c>
      <c r="AG8575">
        <v>220000</v>
      </c>
      <c r="AH8575" t="s">
        <v>55</v>
      </c>
      <c r="AI8575" t="s">
        <v>56</v>
      </c>
      <c r="AJ8575">
        <v>1</v>
      </c>
      <c r="AK8575">
        <v>44200</v>
      </c>
      <c r="AL8575" s="8" t="s">
        <v>17342</v>
      </c>
      <c r="AM8575" s="10">
        <f t="shared" si="1197"/>
        <v>2020</v>
      </c>
      <c r="AN8575">
        <f t="shared" si="1198"/>
        <v>1</v>
      </c>
      <c r="AO8575">
        <f t="shared" si="1204"/>
        <v>0</v>
      </c>
      <c r="AP8575">
        <f t="shared" si="1199"/>
        <v>0</v>
      </c>
      <c r="AQ8575">
        <f t="shared" si="1200"/>
        <v>1</v>
      </c>
      <c r="AR8575">
        <f t="shared" si="1201"/>
        <v>0</v>
      </c>
      <c r="AS8575">
        <f t="shared" si="1202"/>
        <v>0</v>
      </c>
      <c r="AT8575">
        <f t="shared" si="1203"/>
        <v>0</v>
      </c>
      <c r="AU8575">
        <f t="shared" si="1203"/>
        <v>1</v>
      </c>
      <c r="AV8575" t="str">
        <f t="shared" si="1205"/>
        <v>2021-02-09T18:54:06</v>
      </c>
    </row>
    <row r="8576" spans="1:48" x14ac:dyDescent="0.25">
      <c r="A8576" s="5">
        <v>8647</v>
      </c>
      <c r="B8576" s="5" t="s">
        <v>4016</v>
      </c>
      <c r="C8576" s="5" t="s">
        <v>4017</v>
      </c>
      <c r="D8576" s="6" t="s">
        <v>4018</v>
      </c>
      <c r="E8576">
        <v>0</v>
      </c>
      <c r="F8576" s="7">
        <v>0.64364231549999995</v>
      </c>
      <c r="G8576" s="7">
        <v>0</v>
      </c>
      <c r="H8576" t="s">
        <v>4019</v>
      </c>
      <c r="I8576">
        <v>24</v>
      </c>
      <c r="J8576">
        <v>12924</v>
      </c>
      <c r="K8576">
        <v>45000</v>
      </c>
      <c r="L8576" t="s">
        <v>52</v>
      </c>
      <c r="M8576" s="8" t="s">
        <v>53</v>
      </c>
      <c r="N8576" s="8">
        <v>0.75</v>
      </c>
      <c r="O8576">
        <v>0.249999999999999</v>
      </c>
      <c r="P8576" s="9">
        <v>0</v>
      </c>
      <c r="Q8576">
        <v>45000</v>
      </c>
      <c r="R8576" s="8"/>
      <c r="S8576" s="8" t="s">
        <v>6551</v>
      </c>
      <c r="T8576">
        <v>2268396</v>
      </c>
      <c r="U8576">
        <v>625114</v>
      </c>
      <c r="V8576">
        <v>2268396</v>
      </c>
      <c r="W8576">
        <v>1643282</v>
      </c>
      <c r="X8576">
        <v>0</v>
      </c>
      <c r="Y8576">
        <v>1188863</v>
      </c>
      <c r="Z8576">
        <v>1053235</v>
      </c>
      <c r="AA8576">
        <v>3421183</v>
      </c>
      <c r="AB8576">
        <v>1848898</v>
      </c>
      <c r="AC8576">
        <v>12</v>
      </c>
      <c r="AD8576">
        <v>1572285</v>
      </c>
      <c r="AE8576">
        <v>2016</v>
      </c>
      <c r="AF8576" t="s">
        <v>126</v>
      </c>
      <c r="AG8576">
        <v>70000</v>
      </c>
      <c r="AH8576" t="s">
        <v>55</v>
      </c>
      <c r="AI8576" t="s">
        <v>56</v>
      </c>
      <c r="AJ8576">
        <v>1</v>
      </c>
      <c r="AK8576">
        <v>19800</v>
      </c>
      <c r="AL8576" s="8" t="s">
        <v>17343</v>
      </c>
      <c r="AM8576" s="10">
        <f t="shared" si="1197"/>
        <v>2019</v>
      </c>
      <c r="AN8576">
        <f t="shared" si="1198"/>
        <v>1</v>
      </c>
      <c r="AO8576">
        <f t="shared" si="1204"/>
        <v>0</v>
      </c>
      <c r="AP8576">
        <f t="shared" si="1199"/>
        <v>0</v>
      </c>
      <c r="AQ8576">
        <f t="shared" si="1200"/>
        <v>1</v>
      </c>
      <c r="AR8576">
        <f t="shared" si="1201"/>
        <v>0</v>
      </c>
      <c r="AS8576">
        <f t="shared" si="1202"/>
        <v>0</v>
      </c>
      <c r="AT8576">
        <f t="shared" si="1203"/>
        <v>0</v>
      </c>
      <c r="AU8576">
        <f t="shared" si="1203"/>
        <v>1</v>
      </c>
      <c r="AV8576" t="str">
        <f t="shared" si="1205"/>
        <v>2021-02-10T13:21:14</v>
      </c>
    </row>
    <row r="8577" spans="1:48" x14ac:dyDescent="0.25">
      <c r="A8577" s="5">
        <v>8648</v>
      </c>
      <c r="B8577" s="5" t="s">
        <v>16064</v>
      </c>
      <c r="C8577" s="5" t="s">
        <v>16065</v>
      </c>
      <c r="D8577" s="6" t="s">
        <v>16066</v>
      </c>
      <c r="E8577">
        <v>0</v>
      </c>
      <c r="F8577" s="7">
        <v>0.35828034980000001</v>
      </c>
      <c r="G8577" s="7">
        <v>0</v>
      </c>
      <c r="H8577" t="s">
        <v>15213</v>
      </c>
      <c r="I8577">
        <v>0</v>
      </c>
      <c r="J8577">
        <v>0</v>
      </c>
      <c r="K8577">
        <v>6500</v>
      </c>
      <c r="L8577" t="s">
        <v>52</v>
      </c>
      <c r="M8577" s="8" t="s">
        <v>53</v>
      </c>
      <c r="N8577" s="8">
        <v>0.75</v>
      </c>
      <c r="O8577">
        <v>0.249999999999999</v>
      </c>
      <c r="P8577" s="9">
        <v>0</v>
      </c>
      <c r="Q8577">
        <v>6500</v>
      </c>
      <c r="R8577" s="8"/>
      <c r="S8577" s="8" t="s">
        <v>15231</v>
      </c>
      <c r="T8577">
        <v>42971</v>
      </c>
      <c r="U8577">
        <v>7940</v>
      </c>
      <c r="V8577">
        <v>42971</v>
      </c>
      <c r="W8577">
        <v>42176</v>
      </c>
      <c r="X8577">
        <v>0</v>
      </c>
      <c r="Y8577">
        <v>39205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2019</v>
      </c>
      <c r="AF8577" t="s">
        <v>126</v>
      </c>
      <c r="AG8577">
        <v>200000</v>
      </c>
      <c r="AH8577" t="s">
        <v>55</v>
      </c>
      <c r="AI8577" t="s">
        <v>55</v>
      </c>
      <c r="AJ8577">
        <v>1</v>
      </c>
      <c r="AK8577">
        <v>9600</v>
      </c>
      <c r="AL8577" s="8" t="s">
        <v>17344</v>
      </c>
      <c r="AM8577" s="10">
        <f t="shared" si="1197"/>
        <v>2020</v>
      </c>
      <c r="AN8577">
        <f t="shared" si="1198"/>
        <v>1</v>
      </c>
      <c r="AO8577">
        <f t="shared" si="1204"/>
        <v>0</v>
      </c>
      <c r="AP8577">
        <f t="shared" si="1199"/>
        <v>0</v>
      </c>
      <c r="AQ8577">
        <f t="shared" si="1200"/>
        <v>1</v>
      </c>
      <c r="AR8577">
        <f t="shared" si="1201"/>
        <v>0</v>
      </c>
      <c r="AS8577">
        <f t="shared" si="1202"/>
        <v>0</v>
      </c>
      <c r="AT8577">
        <f t="shared" si="1203"/>
        <v>0</v>
      </c>
      <c r="AU8577">
        <f t="shared" si="1203"/>
        <v>0</v>
      </c>
      <c r="AV8577" t="str">
        <f t="shared" si="1205"/>
        <v>2021-02-09T18:27:28</v>
      </c>
    </row>
    <row r="8578" spans="1:48" x14ac:dyDescent="0.25">
      <c r="A8578" s="5">
        <v>8649</v>
      </c>
      <c r="B8578" s="5" t="s">
        <v>11082</v>
      </c>
      <c r="C8578" s="5" t="s">
        <v>12917</v>
      </c>
      <c r="D8578" s="6" t="s">
        <v>12918</v>
      </c>
      <c r="E8578">
        <v>3</v>
      </c>
      <c r="F8578" s="7">
        <v>0.56352984989999999</v>
      </c>
      <c r="G8578" s="7">
        <v>0</v>
      </c>
      <c r="H8578" t="s">
        <v>12919</v>
      </c>
      <c r="I8578">
        <v>0</v>
      </c>
      <c r="J8578">
        <v>0</v>
      </c>
      <c r="K8578">
        <v>35000</v>
      </c>
      <c r="L8578" t="s">
        <v>52</v>
      </c>
      <c r="M8578" s="8" t="s">
        <v>53</v>
      </c>
      <c r="N8578" s="8">
        <v>0.85714285714285698</v>
      </c>
      <c r="O8578">
        <v>0.14285714285714199</v>
      </c>
      <c r="P8578" s="9">
        <v>0</v>
      </c>
      <c r="Q8578">
        <v>35000</v>
      </c>
      <c r="R8578" s="8"/>
      <c r="S8578" s="8"/>
      <c r="AA8578">
        <v>1997696</v>
      </c>
      <c r="AB8578">
        <v>0</v>
      </c>
      <c r="AC8578">
        <v>12</v>
      </c>
      <c r="AD8578">
        <v>0</v>
      </c>
      <c r="AE8578">
        <v>2002</v>
      </c>
      <c r="AF8578" t="s">
        <v>54</v>
      </c>
      <c r="AG8578">
        <v>50000</v>
      </c>
      <c r="AH8578" t="s">
        <v>55</v>
      </c>
      <c r="AI8578" t="s">
        <v>55</v>
      </c>
      <c r="AJ8578">
        <v>1</v>
      </c>
      <c r="AK8578">
        <v>17600</v>
      </c>
      <c r="AL8578" s="8" t="s">
        <v>17345</v>
      </c>
      <c r="AM8578" s="10">
        <f t="shared" ref="AM8578:AM8641" si="1206">_xlfn.NUMBERVALUE(LEFT(H8578,4))</f>
        <v>2007</v>
      </c>
      <c r="AN8578">
        <f t="shared" ref="AN8578:AN8641" si="1207">IF(OR(L8578 = "AprovadoAnalista", L8578 = "AprovadoComite" ),1,0)</f>
        <v>1</v>
      </c>
      <c r="AO8578">
        <f t="shared" si="1204"/>
        <v>0</v>
      </c>
      <c r="AP8578">
        <f t="shared" ref="AP8578:AP8641" si="1208">IF(MID(M8578,4,1)="0",1,0)</f>
        <v>0</v>
      </c>
      <c r="AQ8578">
        <f t="shared" ref="AQ8578:AQ8641" si="1209">IF(MID(M8578,4,1)="1",1,0)</f>
        <v>1</v>
      </c>
      <c r="AR8578">
        <f t="shared" ref="AR8578:AR8641" si="1210">IF(MID(M8578,4,1)="3",1,0)</f>
        <v>0</v>
      </c>
      <c r="AS8578">
        <f t="shared" ref="AS8578:AS8641" si="1211">IF(MID(M8578,4,1)="5",1,0)</f>
        <v>0</v>
      </c>
      <c r="AT8578">
        <f t="shared" ref="AT8578:AU8641" si="1212">IF(AH8578="True",1,0)</f>
        <v>0</v>
      </c>
      <c r="AU8578">
        <f t="shared" si="1212"/>
        <v>0</v>
      </c>
      <c r="AV8578" t="str">
        <f t="shared" si="1205"/>
        <v>2021-02-10T13:21:54</v>
      </c>
    </row>
    <row r="8579" spans="1:48" x14ac:dyDescent="0.25">
      <c r="A8579" s="5">
        <v>8650</v>
      </c>
      <c r="B8579" s="5" t="s">
        <v>6185</v>
      </c>
      <c r="C8579" s="5" t="s">
        <v>6186</v>
      </c>
      <c r="D8579" s="6" t="s">
        <v>6187</v>
      </c>
      <c r="E8579">
        <v>14</v>
      </c>
      <c r="F8579" s="7">
        <v>0.60591956250000001</v>
      </c>
      <c r="G8579" s="7">
        <v>0</v>
      </c>
      <c r="H8579" t="s">
        <v>6188</v>
      </c>
      <c r="I8579">
        <v>0</v>
      </c>
      <c r="J8579">
        <v>0</v>
      </c>
      <c r="K8579">
        <v>200000</v>
      </c>
      <c r="L8579" t="s">
        <v>52</v>
      </c>
      <c r="M8579" s="8" t="s">
        <v>53</v>
      </c>
      <c r="N8579" s="8">
        <v>0.82142857142857095</v>
      </c>
      <c r="O8579">
        <v>0.17857142857142799</v>
      </c>
      <c r="P8579" s="9">
        <v>-0.86602540378444204</v>
      </c>
      <c r="Q8579">
        <v>150000</v>
      </c>
      <c r="R8579" s="8"/>
      <c r="S8579" s="8" t="s">
        <v>329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4144406</v>
      </c>
      <c r="AB8579">
        <v>0</v>
      </c>
      <c r="AC8579">
        <v>7</v>
      </c>
      <c r="AD8579">
        <v>0</v>
      </c>
      <c r="AE8579">
        <v>2010</v>
      </c>
      <c r="AF8579" t="s">
        <v>121</v>
      </c>
      <c r="AG8579">
        <v>2050000</v>
      </c>
      <c r="AH8579" t="s">
        <v>55</v>
      </c>
      <c r="AI8579" t="s">
        <v>55</v>
      </c>
      <c r="AJ8579">
        <v>0.99154650759999996</v>
      </c>
      <c r="AK8579">
        <v>4320000</v>
      </c>
      <c r="AL8579" s="8" t="s">
        <v>17346</v>
      </c>
      <c r="AM8579" s="10">
        <f t="shared" si="1206"/>
        <v>2010</v>
      </c>
      <c r="AN8579">
        <f t="shared" si="1207"/>
        <v>1</v>
      </c>
      <c r="AO8579">
        <f t="shared" ref="AO8579:AO8642" si="1213">IF(OR(L8579 = "ReprovadoAnalista", L8579 = "ReprovadoComite" ),1,0)</f>
        <v>0</v>
      </c>
      <c r="AP8579">
        <f t="shared" si="1208"/>
        <v>0</v>
      </c>
      <c r="AQ8579">
        <f t="shared" si="1209"/>
        <v>1</v>
      </c>
      <c r="AR8579">
        <f t="shared" si="1210"/>
        <v>0</v>
      </c>
      <c r="AS8579">
        <f t="shared" si="1211"/>
        <v>0</v>
      </c>
      <c r="AT8579">
        <f t="shared" si="1212"/>
        <v>0</v>
      </c>
      <c r="AU8579">
        <f t="shared" si="1212"/>
        <v>0</v>
      </c>
      <c r="AV8579" t="str">
        <f t="shared" ref="AV8579:AV8642" si="1214">IF(R8579&lt;&gt;"",R8579,AL8579)</f>
        <v>2021-02-09T18:49:42</v>
      </c>
    </row>
    <row r="8580" spans="1:48" x14ac:dyDescent="0.25">
      <c r="A8580" s="5">
        <v>8651</v>
      </c>
      <c r="B8580" s="5" t="s">
        <v>3878</v>
      </c>
      <c r="C8580" s="5" t="s">
        <v>17347</v>
      </c>
      <c r="D8580" s="6" t="s">
        <v>17348</v>
      </c>
      <c r="E8580">
        <v>0</v>
      </c>
      <c r="F8580" s="7">
        <v>0</v>
      </c>
      <c r="G8580" s="7"/>
      <c r="H8580" t="s">
        <v>17349</v>
      </c>
      <c r="I8580">
        <v>0</v>
      </c>
      <c r="J8580">
        <v>0</v>
      </c>
      <c r="K8580">
        <v>15000</v>
      </c>
      <c r="L8580" t="s">
        <v>52</v>
      </c>
      <c r="M8580" s="8" t="s">
        <v>53</v>
      </c>
      <c r="N8580" s="8">
        <v>0.78571428571428503</v>
      </c>
      <c r="O8580">
        <v>0.214285714285714</v>
      </c>
      <c r="P8580" s="9">
        <v>0</v>
      </c>
      <c r="Q8580">
        <v>15000</v>
      </c>
      <c r="R8580" s="8"/>
      <c r="S8580" s="8"/>
      <c r="AA8580">
        <v>3169941</v>
      </c>
      <c r="AB8580">
        <v>0</v>
      </c>
      <c r="AC8580">
        <v>12</v>
      </c>
      <c r="AD8580">
        <v>0</v>
      </c>
      <c r="AE8580">
        <v>2004</v>
      </c>
      <c r="AF8580" t="s">
        <v>54</v>
      </c>
      <c r="AG8580">
        <v>100000</v>
      </c>
      <c r="AH8580" t="s">
        <v>55</v>
      </c>
      <c r="AI8580" t="s">
        <v>56</v>
      </c>
      <c r="AJ8580">
        <v>0</v>
      </c>
      <c r="AK8580">
        <v>104000</v>
      </c>
      <c r="AL8580" s="8" t="s">
        <v>17350</v>
      </c>
      <c r="AM8580" s="10">
        <f t="shared" si="1206"/>
        <v>2021</v>
      </c>
      <c r="AN8580">
        <f t="shared" si="1207"/>
        <v>1</v>
      </c>
      <c r="AO8580">
        <f t="shared" si="1213"/>
        <v>0</v>
      </c>
      <c r="AP8580">
        <f t="shared" si="1208"/>
        <v>0</v>
      </c>
      <c r="AQ8580">
        <f t="shared" si="1209"/>
        <v>1</v>
      </c>
      <c r="AR8580">
        <f t="shared" si="1210"/>
        <v>0</v>
      </c>
      <c r="AS8580">
        <f t="shared" si="1211"/>
        <v>0</v>
      </c>
      <c r="AT8580">
        <f t="shared" si="1212"/>
        <v>0</v>
      </c>
      <c r="AU8580">
        <f t="shared" si="1212"/>
        <v>1</v>
      </c>
      <c r="AV8580" t="str">
        <f t="shared" si="1214"/>
        <v>2021-02-10T13:22:36</v>
      </c>
    </row>
    <row r="8581" spans="1:48" x14ac:dyDescent="0.25">
      <c r="A8581" s="5">
        <v>8652</v>
      </c>
      <c r="B8581" s="5" t="s">
        <v>9195</v>
      </c>
      <c r="C8581" s="5" t="s">
        <v>9196</v>
      </c>
      <c r="D8581" s="6" t="s">
        <v>9197</v>
      </c>
      <c r="E8581">
        <v>8</v>
      </c>
      <c r="F8581" s="7">
        <v>0.38473402350000002</v>
      </c>
      <c r="G8581" s="7">
        <v>0</v>
      </c>
      <c r="H8581" t="s">
        <v>8107</v>
      </c>
      <c r="I8581">
        <v>41</v>
      </c>
      <c r="J8581">
        <v>8746.33</v>
      </c>
      <c r="K8581">
        <v>30000</v>
      </c>
      <c r="L8581" t="s">
        <v>52</v>
      </c>
      <c r="M8581" s="8" t="s">
        <v>53</v>
      </c>
      <c r="N8581" s="8">
        <v>0.82142857142857095</v>
      </c>
      <c r="O8581">
        <v>0.17857142857142799</v>
      </c>
      <c r="P8581" s="9">
        <v>0.86602540378443904</v>
      </c>
      <c r="Q8581">
        <v>20000</v>
      </c>
      <c r="R8581" s="8"/>
      <c r="S8581" s="8" t="s">
        <v>217</v>
      </c>
      <c r="T8581">
        <v>248610</v>
      </c>
      <c r="U8581">
        <v>0</v>
      </c>
      <c r="V8581">
        <v>329730</v>
      </c>
      <c r="W8581">
        <v>201836</v>
      </c>
      <c r="X8581">
        <v>0</v>
      </c>
      <c r="Y8581">
        <v>109666</v>
      </c>
      <c r="Z8581">
        <v>126123</v>
      </c>
      <c r="AA8581">
        <v>1509259</v>
      </c>
      <c r="AB8581">
        <v>516249</v>
      </c>
      <c r="AC8581">
        <v>12</v>
      </c>
      <c r="AD8581">
        <v>993010</v>
      </c>
      <c r="AE8581">
        <v>2016</v>
      </c>
      <c r="AF8581" t="s">
        <v>126</v>
      </c>
      <c r="AG8581">
        <v>20000</v>
      </c>
      <c r="AH8581" t="s">
        <v>55</v>
      </c>
      <c r="AI8581" t="s">
        <v>55</v>
      </c>
      <c r="AJ8581">
        <v>1</v>
      </c>
      <c r="AK8581">
        <v>2640</v>
      </c>
      <c r="AL8581" s="8" t="s">
        <v>17351</v>
      </c>
      <c r="AM8581" s="10">
        <f t="shared" si="1206"/>
        <v>2020</v>
      </c>
      <c r="AN8581">
        <f t="shared" si="1207"/>
        <v>1</v>
      </c>
      <c r="AO8581">
        <f t="shared" si="1213"/>
        <v>0</v>
      </c>
      <c r="AP8581">
        <f t="shared" si="1208"/>
        <v>0</v>
      </c>
      <c r="AQ8581">
        <f t="shared" si="1209"/>
        <v>1</v>
      </c>
      <c r="AR8581">
        <f t="shared" si="1210"/>
        <v>0</v>
      </c>
      <c r="AS8581">
        <f t="shared" si="1211"/>
        <v>0</v>
      </c>
      <c r="AT8581">
        <f t="shared" si="1212"/>
        <v>0</v>
      </c>
      <c r="AU8581">
        <f t="shared" si="1212"/>
        <v>0</v>
      </c>
      <c r="AV8581" t="str">
        <f t="shared" si="1214"/>
        <v>2021-02-10T13:23:05</v>
      </c>
    </row>
    <row r="8582" spans="1:48" x14ac:dyDescent="0.25">
      <c r="A8582" s="5">
        <v>8653</v>
      </c>
      <c r="B8582" s="5" t="s">
        <v>3061</v>
      </c>
      <c r="C8582" s="5" t="s">
        <v>3062</v>
      </c>
      <c r="D8582" s="6" t="s">
        <v>3063</v>
      </c>
      <c r="E8582">
        <v>0</v>
      </c>
      <c r="F8582" s="7">
        <v>0.4165934543</v>
      </c>
      <c r="G8582" s="7">
        <v>0</v>
      </c>
      <c r="H8582" t="s">
        <v>3064</v>
      </c>
      <c r="I8582">
        <v>0</v>
      </c>
      <c r="J8582">
        <v>0</v>
      </c>
      <c r="K8582">
        <v>10000</v>
      </c>
      <c r="L8582" t="s">
        <v>52</v>
      </c>
      <c r="M8582" s="8" t="s">
        <v>86</v>
      </c>
      <c r="N8582" s="8">
        <v>0.64285714285714202</v>
      </c>
      <c r="O8582">
        <v>0.35714285714285698</v>
      </c>
      <c r="P8582" s="9">
        <v>0</v>
      </c>
      <c r="Q8582">
        <v>5000</v>
      </c>
      <c r="R8582" s="8"/>
      <c r="S8582" s="8"/>
      <c r="AA8582">
        <v>160518</v>
      </c>
      <c r="AB8582">
        <v>0</v>
      </c>
      <c r="AC8582">
        <v>12</v>
      </c>
      <c r="AD8582">
        <v>0</v>
      </c>
      <c r="AE8582">
        <v>2016</v>
      </c>
      <c r="AF8582" t="s">
        <v>126</v>
      </c>
      <c r="AG8582">
        <v>30000</v>
      </c>
      <c r="AH8582" t="s">
        <v>55</v>
      </c>
      <c r="AI8582" t="s">
        <v>55</v>
      </c>
      <c r="AJ8582">
        <v>1</v>
      </c>
      <c r="AK8582">
        <v>4400</v>
      </c>
      <c r="AL8582" s="8" t="s">
        <v>17352</v>
      </c>
      <c r="AM8582" s="10">
        <f t="shared" si="1206"/>
        <v>2019</v>
      </c>
      <c r="AN8582">
        <f t="shared" si="1207"/>
        <v>1</v>
      </c>
      <c r="AO8582">
        <f t="shared" si="1213"/>
        <v>0</v>
      </c>
      <c r="AP8582">
        <f t="shared" si="1208"/>
        <v>0</v>
      </c>
      <c r="AQ8582">
        <f t="shared" si="1209"/>
        <v>0</v>
      </c>
      <c r="AR8582">
        <f t="shared" si="1210"/>
        <v>1</v>
      </c>
      <c r="AS8582">
        <f t="shared" si="1211"/>
        <v>0</v>
      </c>
      <c r="AT8582">
        <f t="shared" si="1212"/>
        <v>0</v>
      </c>
      <c r="AU8582">
        <f t="shared" si="1212"/>
        <v>0</v>
      </c>
      <c r="AV8582" t="str">
        <f t="shared" si="1214"/>
        <v>2021-02-10T13:23:29</v>
      </c>
    </row>
    <row r="8583" spans="1:48" x14ac:dyDescent="0.25">
      <c r="A8583" s="5">
        <v>8654</v>
      </c>
      <c r="B8583" s="5" t="s">
        <v>1454</v>
      </c>
      <c r="C8583" s="5" t="s">
        <v>1455</v>
      </c>
      <c r="D8583" s="6" t="s">
        <v>1456</v>
      </c>
      <c r="E8583">
        <v>6</v>
      </c>
      <c r="F8583" s="7">
        <v>0.50824485399999997</v>
      </c>
      <c r="G8583" s="7">
        <v>0</v>
      </c>
      <c r="H8583" t="s">
        <v>1457</v>
      </c>
      <c r="I8583">
        <v>39</v>
      </c>
      <c r="J8583">
        <v>34849.01</v>
      </c>
      <c r="K8583">
        <v>200000</v>
      </c>
      <c r="L8583" t="s">
        <v>52</v>
      </c>
      <c r="M8583" s="8" t="s">
        <v>63</v>
      </c>
      <c r="N8583" s="8">
        <v>0.96428571428571397</v>
      </c>
      <c r="O8583">
        <v>3.5714285714285698E-2</v>
      </c>
      <c r="P8583" s="9">
        <v>0.86602540378443904</v>
      </c>
      <c r="Q8583">
        <v>200000</v>
      </c>
      <c r="R8583" s="8"/>
      <c r="S8583" s="8" t="s">
        <v>329</v>
      </c>
      <c r="T8583">
        <v>6767995</v>
      </c>
      <c r="U8583">
        <v>3926535</v>
      </c>
      <c r="V8583">
        <v>6993382</v>
      </c>
      <c r="W8583">
        <v>2972924</v>
      </c>
      <c r="X8583">
        <v>0</v>
      </c>
      <c r="Y8583">
        <v>1595011</v>
      </c>
      <c r="Z8583">
        <v>4352404</v>
      </c>
      <c r="AA8583">
        <v>17601477</v>
      </c>
      <c r="AB8583">
        <v>6135514</v>
      </c>
      <c r="AC8583">
        <v>12</v>
      </c>
      <c r="AD8583">
        <v>11465963</v>
      </c>
      <c r="AE8583">
        <v>1971</v>
      </c>
      <c r="AF8583" t="s">
        <v>54</v>
      </c>
      <c r="AG8583">
        <v>550000</v>
      </c>
      <c r="AH8583" t="s">
        <v>55</v>
      </c>
      <c r="AI8583" t="s">
        <v>55</v>
      </c>
      <c r="AJ8583">
        <v>1</v>
      </c>
      <c r="AK8583">
        <v>703975</v>
      </c>
      <c r="AL8583" s="8" t="s">
        <v>17353</v>
      </c>
      <c r="AM8583" s="10">
        <f t="shared" si="1206"/>
        <v>2017</v>
      </c>
      <c r="AN8583">
        <f t="shared" si="1207"/>
        <v>1</v>
      </c>
      <c r="AO8583">
        <f t="shared" si="1213"/>
        <v>0</v>
      </c>
      <c r="AP8583">
        <f t="shared" si="1208"/>
        <v>1</v>
      </c>
      <c r="AQ8583">
        <f t="shared" si="1209"/>
        <v>0</v>
      </c>
      <c r="AR8583">
        <f t="shared" si="1210"/>
        <v>0</v>
      </c>
      <c r="AS8583">
        <f t="shared" si="1211"/>
        <v>0</v>
      </c>
      <c r="AT8583">
        <f t="shared" si="1212"/>
        <v>0</v>
      </c>
      <c r="AU8583">
        <f t="shared" si="1212"/>
        <v>0</v>
      </c>
      <c r="AV8583" t="str">
        <f t="shared" si="1214"/>
        <v>2021-02-10T13:24:26</v>
      </c>
    </row>
    <row r="8584" spans="1:48" x14ac:dyDescent="0.25">
      <c r="A8584" s="5">
        <v>8655</v>
      </c>
      <c r="B8584" s="5" t="s">
        <v>8654</v>
      </c>
      <c r="C8584" s="5" t="s">
        <v>8655</v>
      </c>
      <c r="D8584" s="6" t="s">
        <v>8656</v>
      </c>
      <c r="E8584">
        <v>11</v>
      </c>
      <c r="F8584" s="7">
        <v>0.40590443749999999</v>
      </c>
      <c r="G8584" s="7">
        <v>0</v>
      </c>
      <c r="H8584" t="s">
        <v>5673</v>
      </c>
      <c r="I8584">
        <v>0</v>
      </c>
      <c r="J8584">
        <v>0</v>
      </c>
      <c r="K8584">
        <v>10000</v>
      </c>
      <c r="L8584" t="s">
        <v>52</v>
      </c>
      <c r="M8584" s="8" t="s">
        <v>53</v>
      </c>
      <c r="N8584" s="8">
        <v>0.80357142857142805</v>
      </c>
      <c r="O8584">
        <v>0.19642857142857101</v>
      </c>
      <c r="P8584" s="11">
        <v>7.9999999999999998E-16</v>
      </c>
      <c r="Q8584">
        <v>10000</v>
      </c>
      <c r="R8584" s="8"/>
      <c r="S8584" s="8"/>
      <c r="AA8584">
        <v>13776991</v>
      </c>
      <c r="AB8584">
        <v>0</v>
      </c>
      <c r="AC8584">
        <v>12</v>
      </c>
      <c r="AD8584">
        <v>0</v>
      </c>
      <c r="AE8584">
        <v>2013</v>
      </c>
      <c r="AF8584" t="s">
        <v>68</v>
      </c>
      <c r="AG8584">
        <v>400000</v>
      </c>
      <c r="AH8584" t="s">
        <v>55</v>
      </c>
      <c r="AI8584" t="s">
        <v>55</v>
      </c>
      <c r="AJ8584">
        <v>1</v>
      </c>
      <c r="AK8584">
        <v>499500</v>
      </c>
      <c r="AL8584" s="8" t="s">
        <v>17354</v>
      </c>
      <c r="AM8584" s="10">
        <f t="shared" si="1206"/>
        <v>2015</v>
      </c>
      <c r="AN8584">
        <f t="shared" si="1207"/>
        <v>1</v>
      </c>
      <c r="AO8584">
        <f t="shared" si="1213"/>
        <v>0</v>
      </c>
      <c r="AP8584">
        <f t="shared" si="1208"/>
        <v>0</v>
      </c>
      <c r="AQ8584">
        <f t="shared" si="1209"/>
        <v>1</v>
      </c>
      <c r="AR8584">
        <f t="shared" si="1210"/>
        <v>0</v>
      </c>
      <c r="AS8584">
        <f t="shared" si="1211"/>
        <v>0</v>
      </c>
      <c r="AT8584">
        <f t="shared" si="1212"/>
        <v>0</v>
      </c>
      <c r="AU8584">
        <f t="shared" si="1212"/>
        <v>0</v>
      </c>
      <c r="AV8584" t="str">
        <f t="shared" si="1214"/>
        <v>2021-02-10T13:11:26</v>
      </c>
    </row>
    <row r="8585" spans="1:48" x14ac:dyDescent="0.25">
      <c r="A8585" s="5">
        <v>8656</v>
      </c>
      <c r="B8585" s="5" t="s">
        <v>1595</v>
      </c>
      <c r="C8585" s="5" t="s">
        <v>1596</v>
      </c>
      <c r="D8585" s="6" t="s">
        <v>1597</v>
      </c>
      <c r="E8585">
        <v>22</v>
      </c>
      <c r="F8585" s="7">
        <v>0.60649802370000006</v>
      </c>
      <c r="G8585" s="7">
        <v>0</v>
      </c>
      <c r="H8585" t="s">
        <v>1598</v>
      </c>
      <c r="I8585">
        <v>27</v>
      </c>
      <c r="J8585">
        <v>8900</v>
      </c>
      <c r="K8585">
        <v>25000</v>
      </c>
      <c r="L8585" t="s">
        <v>52</v>
      </c>
      <c r="M8585" s="8" t="s">
        <v>53</v>
      </c>
      <c r="N8585" s="8">
        <v>0.69642857142857095</v>
      </c>
      <c r="O8585">
        <v>0.30357142857142799</v>
      </c>
      <c r="P8585" s="9">
        <v>0</v>
      </c>
      <c r="Q8585">
        <v>25000</v>
      </c>
      <c r="R8585" s="8"/>
      <c r="S8585" s="8"/>
      <c r="AA8585">
        <v>1155182</v>
      </c>
      <c r="AB8585">
        <v>0</v>
      </c>
      <c r="AC8585">
        <v>11</v>
      </c>
      <c r="AD8585">
        <v>0</v>
      </c>
      <c r="AE8585">
        <v>1992</v>
      </c>
      <c r="AF8585" t="s">
        <v>54</v>
      </c>
      <c r="AG8585">
        <v>6480</v>
      </c>
      <c r="AH8585" t="s">
        <v>55</v>
      </c>
      <c r="AI8585" t="s">
        <v>55</v>
      </c>
      <c r="AJ8585">
        <v>1</v>
      </c>
      <c r="AK8585">
        <v>19980</v>
      </c>
      <c r="AL8585" s="8" t="s">
        <v>17355</v>
      </c>
      <c r="AM8585" s="10">
        <f t="shared" si="1206"/>
        <v>2007</v>
      </c>
      <c r="AN8585">
        <f t="shared" si="1207"/>
        <v>1</v>
      </c>
      <c r="AO8585">
        <f t="shared" si="1213"/>
        <v>0</v>
      </c>
      <c r="AP8585">
        <f t="shared" si="1208"/>
        <v>0</v>
      </c>
      <c r="AQ8585">
        <f t="shared" si="1209"/>
        <v>1</v>
      </c>
      <c r="AR8585">
        <f t="shared" si="1210"/>
        <v>0</v>
      </c>
      <c r="AS8585">
        <f t="shared" si="1211"/>
        <v>0</v>
      </c>
      <c r="AT8585">
        <f t="shared" si="1212"/>
        <v>0</v>
      </c>
      <c r="AU8585">
        <f t="shared" si="1212"/>
        <v>0</v>
      </c>
      <c r="AV8585" t="str">
        <f t="shared" si="1214"/>
        <v>2021-02-10T13:12:09</v>
      </c>
    </row>
    <row r="8586" spans="1:48" x14ac:dyDescent="0.25">
      <c r="A8586" s="5">
        <v>8657</v>
      </c>
      <c r="B8586" s="5" t="s">
        <v>3746</v>
      </c>
      <c r="C8586" s="5" t="s">
        <v>3747</v>
      </c>
      <c r="D8586" s="6" t="s">
        <v>3748</v>
      </c>
      <c r="E8586">
        <v>69</v>
      </c>
      <c r="F8586" s="7">
        <v>0.51175543690000003</v>
      </c>
      <c r="G8586" s="7">
        <v>0</v>
      </c>
      <c r="H8586" t="s">
        <v>3749</v>
      </c>
      <c r="I8586">
        <v>51</v>
      </c>
      <c r="J8586">
        <v>365200.78</v>
      </c>
      <c r="K8586">
        <v>420000</v>
      </c>
      <c r="L8586" t="s">
        <v>52</v>
      </c>
      <c r="M8586" s="8" t="s">
        <v>53</v>
      </c>
      <c r="N8586" s="8">
        <v>0.85714285714285698</v>
      </c>
      <c r="O8586">
        <v>0.14285714285714199</v>
      </c>
      <c r="P8586" s="9">
        <v>-0.41983843546546501</v>
      </c>
      <c r="Q8586">
        <v>415000</v>
      </c>
      <c r="R8586" s="8"/>
      <c r="S8586" s="8" t="s">
        <v>10227</v>
      </c>
      <c r="T8586">
        <v>64468914</v>
      </c>
      <c r="U8586">
        <v>2479220</v>
      </c>
      <c r="V8586">
        <v>64597334</v>
      </c>
      <c r="W8586">
        <v>56469779</v>
      </c>
      <c r="X8586">
        <v>1134890</v>
      </c>
      <c r="Y8586">
        <v>38085275</v>
      </c>
      <c r="Z8586">
        <v>1286275</v>
      </c>
      <c r="AA8586">
        <v>13381474</v>
      </c>
      <c r="AB8586">
        <v>5981597</v>
      </c>
      <c r="AC8586">
        <v>6</v>
      </c>
      <c r="AD8586">
        <v>7399877</v>
      </c>
      <c r="AE8586">
        <v>1994</v>
      </c>
      <c r="AF8586" t="s">
        <v>54</v>
      </c>
      <c r="AG8586">
        <v>250000</v>
      </c>
      <c r="AH8586" t="s">
        <v>55</v>
      </c>
      <c r="AI8586" t="s">
        <v>55</v>
      </c>
      <c r="AJ8586">
        <v>0.96938240850000001</v>
      </c>
      <c r="AK8586">
        <v>509529</v>
      </c>
      <c r="AL8586" s="8" t="s">
        <v>17356</v>
      </c>
      <c r="AM8586" s="10">
        <f t="shared" si="1206"/>
        <v>2015</v>
      </c>
      <c r="AN8586">
        <f t="shared" si="1207"/>
        <v>1</v>
      </c>
      <c r="AO8586">
        <f t="shared" si="1213"/>
        <v>0</v>
      </c>
      <c r="AP8586">
        <f t="shared" si="1208"/>
        <v>0</v>
      </c>
      <c r="AQ8586">
        <f t="shared" si="1209"/>
        <v>1</v>
      </c>
      <c r="AR8586">
        <f t="shared" si="1210"/>
        <v>0</v>
      </c>
      <c r="AS8586">
        <f t="shared" si="1211"/>
        <v>0</v>
      </c>
      <c r="AT8586">
        <f t="shared" si="1212"/>
        <v>0</v>
      </c>
      <c r="AU8586">
        <f t="shared" si="1212"/>
        <v>0</v>
      </c>
      <c r="AV8586" t="str">
        <f t="shared" si="1214"/>
        <v>2021-02-10T12:21:11</v>
      </c>
    </row>
    <row r="8587" spans="1:48" x14ac:dyDescent="0.25">
      <c r="A8587" s="5">
        <v>8658</v>
      </c>
      <c r="B8587" s="5" t="s">
        <v>4337</v>
      </c>
      <c r="C8587" s="5" t="s">
        <v>4338</v>
      </c>
      <c r="D8587" s="6" t="s">
        <v>4339</v>
      </c>
      <c r="E8587">
        <v>107</v>
      </c>
      <c r="F8587" s="7">
        <v>0.60874501510000001</v>
      </c>
      <c r="G8587" s="7">
        <v>0</v>
      </c>
      <c r="H8587" t="s">
        <v>4340</v>
      </c>
      <c r="I8587">
        <v>35</v>
      </c>
      <c r="J8587">
        <v>29100</v>
      </c>
      <c r="K8587">
        <v>40000</v>
      </c>
      <c r="L8587" t="s">
        <v>52</v>
      </c>
      <c r="M8587" s="8" t="s">
        <v>86</v>
      </c>
      <c r="N8587" s="8">
        <v>0.66071428571428503</v>
      </c>
      <c r="O8587">
        <v>0.33928571428571402</v>
      </c>
      <c r="P8587" s="9">
        <v>-0.45545261042711899</v>
      </c>
      <c r="Q8587">
        <v>34000</v>
      </c>
      <c r="R8587" s="8"/>
      <c r="S8587" s="8"/>
      <c r="AA8587">
        <v>7537624</v>
      </c>
      <c r="AB8587">
        <v>0</v>
      </c>
      <c r="AC8587">
        <v>12</v>
      </c>
      <c r="AD8587">
        <v>0</v>
      </c>
      <c r="AE8587">
        <v>2009</v>
      </c>
      <c r="AF8587" t="s">
        <v>121</v>
      </c>
      <c r="AG8587">
        <v>300000</v>
      </c>
      <c r="AH8587" t="s">
        <v>55</v>
      </c>
      <c r="AI8587" t="s">
        <v>56</v>
      </c>
      <c r="AJ8587">
        <v>0.69495134439999995</v>
      </c>
      <c r="AK8587">
        <v>31500</v>
      </c>
      <c r="AL8587" s="8" t="s">
        <v>17357</v>
      </c>
      <c r="AM8587" s="10">
        <f t="shared" si="1206"/>
        <v>2016</v>
      </c>
      <c r="AN8587">
        <f t="shared" si="1207"/>
        <v>1</v>
      </c>
      <c r="AO8587">
        <f t="shared" si="1213"/>
        <v>0</v>
      </c>
      <c r="AP8587">
        <f t="shared" si="1208"/>
        <v>0</v>
      </c>
      <c r="AQ8587">
        <f t="shared" si="1209"/>
        <v>0</v>
      </c>
      <c r="AR8587">
        <f t="shared" si="1210"/>
        <v>1</v>
      </c>
      <c r="AS8587">
        <f t="shared" si="1211"/>
        <v>0</v>
      </c>
      <c r="AT8587">
        <f t="shared" si="1212"/>
        <v>0</v>
      </c>
      <c r="AU8587">
        <f t="shared" si="1212"/>
        <v>1</v>
      </c>
      <c r="AV8587" t="str">
        <f t="shared" si="1214"/>
        <v>2021-02-10T13:20:21</v>
      </c>
    </row>
    <row r="8588" spans="1:48" x14ac:dyDescent="0.25">
      <c r="A8588" s="5">
        <v>8659</v>
      </c>
      <c r="B8588" s="5" t="s">
        <v>6846</v>
      </c>
      <c r="C8588" s="5" t="s">
        <v>6847</v>
      </c>
      <c r="D8588" s="6" t="s">
        <v>6848</v>
      </c>
      <c r="E8588">
        <v>4</v>
      </c>
      <c r="F8588" s="7">
        <v>0.61899821430000002</v>
      </c>
      <c r="G8588" s="7">
        <v>0</v>
      </c>
      <c r="H8588" t="s">
        <v>240</v>
      </c>
      <c r="I8588">
        <v>0</v>
      </c>
      <c r="J8588">
        <v>0</v>
      </c>
      <c r="K8588">
        <v>40000</v>
      </c>
      <c r="L8588" t="s">
        <v>52</v>
      </c>
      <c r="M8588" s="8" t="s">
        <v>53</v>
      </c>
      <c r="N8588" s="8">
        <v>0.75</v>
      </c>
      <c r="O8588">
        <v>0.25</v>
      </c>
      <c r="P8588" s="9">
        <v>0</v>
      </c>
      <c r="Q8588">
        <v>30000</v>
      </c>
      <c r="R8588" s="8"/>
      <c r="S8588" s="8"/>
      <c r="AA8588">
        <v>1423340</v>
      </c>
      <c r="AB8588">
        <v>0</v>
      </c>
      <c r="AC8588">
        <v>12</v>
      </c>
      <c r="AD8588">
        <v>0</v>
      </c>
      <c r="AE8588">
        <v>2006</v>
      </c>
      <c r="AF8588" t="s">
        <v>121</v>
      </c>
      <c r="AG8588">
        <v>25000</v>
      </c>
      <c r="AH8588" t="s">
        <v>55</v>
      </c>
      <c r="AI8588" t="s">
        <v>55</v>
      </c>
      <c r="AJ8588">
        <v>1</v>
      </c>
      <c r="AK8588">
        <v>16200</v>
      </c>
      <c r="AL8588" s="8" t="s">
        <v>17358</v>
      </c>
      <c r="AM8588" s="10">
        <f t="shared" si="1206"/>
        <v>2018</v>
      </c>
      <c r="AN8588">
        <f t="shared" si="1207"/>
        <v>1</v>
      </c>
      <c r="AO8588">
        <f t="shared" si="1213"/>
        <v>0</v>
      </c>
      <c r="AP8588">
        <f t="shared" si="1208"/>
        <v>0</v>
      </c>
      <c r="AQ8588">
        <f t="shared" si="1209"/>
        <v>1</v>
      </c>
      <c r="AR8588">
        <f t="shared" si="1210"/>
        <v>0</v>
      </c>
      <c r="AS8588">
        <f t="shared" si="1211"/>
        <v>0</v>
      </c>
      <c r="AT8588">
        <f t="shared" si="1212"/>
        <v>0</v>
      </c>
      <c r="AU8588">
        <f t="shared" si="1212"/>
        <v>0</v>
      </c>
      <c r="AV8588" t="str">
        <f t="shared" si="1214"/>
        <v>2021-02-10T13:25:34</v>
      </c>
    </row>
    <row r="8589" spans="1:48" x14ac:dyDescent="0.25">
      <c r="A8589" s="5">
        <v>8660</v>
      </c>
      <c r="B8589" s="5" t="s">
        <v>7445</v>
      </c>
      <c r="C8589" s="5" t="s">
        <v>7446</v>
      </c>
      <c r="D8589" s="6" t="s">
        <v>7447</v>
      </c>
      <c r="E8589">
        <v>0</v>
      </c>
      <c r="F8589" s="7">
        <v>0.45895322719999998</v>
      </c>
      <c r="G8589" s="7">
        <v>0</v>
      </c>
      <c r="H8589" t="s">
        <v>7448</v>
      </c>
      <c r="I8589">
        <v>0</v>
      </c>
      <c r="J8589">
        <v>0</v>
      </c>
      <c r="K8589">
        <v>700000</v>
      </c>
      <c r="L8589" t="s">
        <v>52</v>
      </c>
      <c r="M8589" s="8" t="s">
        <v>63</v>
      </c>
      <c r="N8589" s="8">
        <v>0.91071428571428503</v>
      </c>
      <c r="O8589">
        <v>8.9285714285714204E-2</v>
      </c>
      <c r="P8589" s="9">
        <v>0</v>
      </c>
      <c r="Q8589">
        <v>700000</v>
      </c>
      <c r="R8589" s="8"/>
      <c r="S8589" s="8" t="s">
        <v>329</v>
      </c>
      <c r="T8589">
        <v>703646000</v>
      </c>
      <c r="U8589">
        <v>379103000</v>
      </c>
      <c r="V8589">
        <v>807769000</v>
      </c>
      <c r="W8589">
        <v>326041000</v>
      </c>
      <c r="X8589">
        <v>99870000</v>
      </c>
      <c r="Y8589">
        <v>217016000</v>
      </c>
      <c r="Z8589">
        <v>466835000</v>
      </c>
      <c r="AA8589">
        <v>1414040000</v>
      </c>
      <c r="AB8589">
        <v>440518000</v>
      </c>
      <c r="AC8589">
        <v>12</v>
      </c>
      <c r="AD8589">
        <v>973522000</v>
      </c>
      <c r="AE8589">
        <v>1969</v>
      </c>
      <c r="AF8589" t="s">
        <v>54</v>
      </c>
      <c r="AG8589">
        <v>342000000</v>
      </c>
      <c r="AH8589" t="s">
        <v>55</v>
      </c>
      <c r="AI8589" t="s">
        <v>55</v>
      </c>
      <c r="AJ8589">
        <v>1</v>
      </c>
      <c r="AK8589">
        <v>73313440</v>
      </c>
      <c r="AL8589" s="8" t="s">
        <v>17359</v>
      </c>
      <c r="AM8589" s="10">
        <f t="shared" si="1206"/>
        <v>2020</v>
      </c>
      <c r="AN8589">
        <f t="shared" si="1207"/>
        <v>1</v>
      </c>
      <c r="AO8589">
        <f t="shared" si="1213"/>
        <v>0</v>
      </c>
      <c r="AP8589">
        <f t="shared" si="1208"/>
        <v>1</v>
      </c>
      <c r="AQ8589">
        <f t="shared" si="1209"/>
        <v>0</v>
      </c>
      <c r="AR8589">
        <f t="shared" si="1210"/>
        <v>0</v>
      </c>
      <c r="AS8589">
        <f t="shared" si="1211"/>
        <v>0</v>
      </c>
      <c r="AT8589">
        <f t="shared" si="1212"/>
        <v>0</v>
      </c>
      <c r="AU8589">
        <f t="shared" si="1212"/>
        <v>0</v>
      </c>
      <c r="AV8589" t="str">
        <f t="shared" si="1214"/>
        <v>2021-02-10T13:29:18</v>
      </c>
    </row>
    <row r="8590" spans="1:48" x14ac:dyDescent="0.25">
      <c r="A8590" s="5">
        <v>8661</v>
      </c>
      <c r="B8590" s="5" t="s">
        <v>17360</v>
      </c>
      <c r="C8590" s="5" t="s">
        <v>17361</v>
      </c>
      <c r="D8590" s="6" t="s">
        <v>17362</v>
      </c>
      <c r="E8590">
        <v>0</v>
      </c>
      <c r="F8590" s="7">
        <v>0.41919682180000001</v>
      </c>
      <c r="G8590" s="7">
        <v>0</v>
      </c>
      <c r="H8590" t="s">
        <v>15985</v>
      </c>
      <c r="I8590">
        <v>0</v>
      </c>
      <c r="J8590">
        <v>0</v>
      </c>
      <c r="K8590">
        <v>50000</v>
      </c>
      <c r="L8590" t="s">
        <v>52</v>
      </c>
      <c r="M8590" s="8" t="s">
        <v>53</v>
      </c>
      <c r="N8590" s="8">
        <v>0.78571428571428503</v>
      </c>
      <c r="O8590">
        <v>0.214285714285714</v>
      </c>
      <c r="P8590" s="9">
        <v>0</v>
      </c>
      <c r="Q8590">
        <v>20000</v>
      </c>
      <c r="R8590" s="8"/>
      <c r="S8590" s="8"/>
      <c r="AA8590">
        <v>2535314</v>
      </c>
      <c r="AB8590">
        <v>0</v>
      </c>
      <c r="AC8590">
        <v>12</v>
      </c>
      <c r="AD8590">
        <v>0</v>
      </c>
      <c r="AE8590">
        <v>2017</v>
      </c>
      <c r="AF8590" t="s">
        <v>126</v>
      </c>
      <c r="AG8590">
        <v>30000</v>
      </c>
      <c r="AH8590" t="s">
        <v>55</v>
      </c>
      <c r="AI8590" t="s">
        <v>55</v>
      </c>
      <c r="AJ8590">
        <v>1</v>
      </c>
      <c r="AK8590">
        <v>1320</v>
      </c>
      <c r="AL8590" s="8" t="s">
        <v>17363</v>
      </c>
      <c r="AM8590" s="10">
        <f t="shared" si="1206"/>
        <v>2021</v>
      </c>
      <c r="AN8590">
        <f t="shared" si="1207"/>
        <v>1</v>
      </c>
      <c r="AO8590">
        <f t="shared" si="1213"/>
        <v>0</v>
      </c>
      <c r="AP8590">
        <f t="shared" si="1208"/>
        <v>0</v>
      </c>
      <c r="AQ8590">
        <f t="shared" si="1209"/>
        <v>1</v>
      </c>
      <c r="AR8590">
        <f t="shared" si="1210"/>
        <v>0</v>
      </c>
      <c r="AS8590">
        <f t="shared" si="1211"/>
        <v>0</v>
      </c>
      <c r="AT8590">
        <f t="shared" si="1212"/>
        <v>0</v>
      </c>
      <c r="AU8590">
        <f t="shared" si="1212"/>
        <v>0</v>
      </c>
      <c r="AV8590" t="str">
        <f t="shared" si="1214"/>
        <v>2021-02-10T18:45:35</v>
      </c>
    </row>
    <row r="8591" spans="1:48" x14ac:dyDescent="0.25">
      <c r="A8591" s="5">
        <v>8662</v>
      </c>
      <c r="B8591" s="5" t="s">
        <v>4779</v>
      </c>
      <c r="C8591" s="5" t="s">
        <v>4780</v>
      </c>
      <c r="D8591" s="6" t="s">
        <v>4781</v>
      </c>
      <c r="E8591">
        <v>0</v>
      </c>
      <c r="F8591" s="7">
        <v>0.62665840350000002</v>
      </c>
      <c r="G8591" s="7">
        <v>0</v>
      </c>
      <c r="H8591" t="s">
        <v>4473</v>
      </c>
      <c r="I8591">
        <v>0</v>
      </c>
      <c r="J8591">
        <v>0</v>
      </c>
      <c r="K8591">
        <v>49000</v>
      </c>
      <c r="L8591" t="s">
        <v>62</v>
      </c>
      <c r="M8591" s="8" t="s">
        <v>53</v>
      </c>
      <c r="N8591" s="8">
        <v>0.85714285714285698</v>
      </c>
      <c r="O8591">
        <v>0.14285714285714199</v>
      </c>
      <c r="P8591" s="9">
        <v>0</v>
      </c>
      <c r="R8591" s="8"/>
      <c r="S8591" s="8"/>
      <c r="AA8591">
        <v>23250764</v>
      </c>
      <c r="AB8591">
        <v>0</v>
      </c>
      <c r="AC8591">
        <v>12</v>
      </c>
      <c r="AD8591">
        <v>0</v>
      </c>
      <c r="AE8591">
        <v>1999</v>
      </c>
      <c r="AF8591" t="s">
        <v>54</v>
      </c>
      <c r="AG8591">
        <v>140000</v>
      </c>
      <c r="AH8591" t="s">
        <v>55</v>
      </c>
      <c r="AI8591" t="s">
        <v>55</v>
      </c>
      <c r="AJ8591">
        <v>1</v>
      </c>
      <c r="AK8591">
        <v>200000</v>
      </c>
      <c r="AL8591" s="8"/>
      <c r="AM8591" s="10">
        <f t="shared" si="1206"/>
        <v>2017</v>
      </c>
      <c r="AN8591">
        <f t="shared" si="1207"/>
        <v>0</v>
      </c>
      <c r="AO8591">
        <f t="shared" si="1213"/>
        <v>0</v>
      </c>
      <c r="AP8591">
        <f t="shared" si="1208"/>
        <v>0</v>
      </c>
      <c r="AQ8591">
        <f t="shared" si="1209"/>
        <v>1</v>
      </c>
      <c r="AR8591">
        <f t="shared" si="1210"/>
        <v>0</v>
      </c>
      <c r="AS8591">
        <f t="shared" si="1211"/>
        <v>0</v>
      </c>
      <c r="AT8591">
        <f t="shared" si="1212"/>
        <v>0</v>
      </c>
      <c r="AU8591">
        <f t="shared" si="1212"/>
        <v>0</v>
      </c>
      <c r="AV8591">
        <f t="shared" si="1214"/>
        <v>0</v>
      </c>
    </row>
    <row r="8592" spans="1:48" x14ac:dyDescent="0.25">
      <c r="A8592" s="5">
        <v>8663</v>
      </c>
      <c r="B8592" s="5" t="s">
        <v>4779</v>
      </c>
      <c r="C8592" s="5" t="s">
        <v>17364</v>
      </c>
      <c r="D8592" s="6" t="s">
        <v>17365</v>
      </c>
      <c r="E8592">
        <v>0</v>
      </c>
      <c r="F8592" s="7">
        <v>0.27959275639999998</v>
      </c>
      <c r="G8592" s="7">
        <v>0</v>
      </c>
      <c r="H8592" t="s">
        <v>4473</v>
      </c>
      <c r="I8592">
        <v>0</v>
      </c>
      <c r="J8592">
        <v>0</v>
      </c>
      <c r="K8592">
        <v>49999</v>
      </c>
      <c r="L8592" t="s">
        <v>52</v>
      </c>
      <c r="M8592" s="8" t="s">
        <v>53</v>
      </c>
      <c r="N8592" s="8">
        <v>0.83928571428571397</v>
      </c>
      <c r="O8592">
        <v>0.160714285714285</v>
      </c>
      <c r="P8592" s="9">
        <v>0</v>
      </c>
      <c r="Q8592">
        <v>49900</v>
      </c>
      <c r="R8592" s="8"/>
      <c r="S8592" s="8"/>
      <c r="AA8592">
        <v>23250764</v>
      </c>
      <c r="AB8592">
        <v>0</v>
      </c>
      <c r="AC8592">
        <v>12</v>
      </c>
      <c r="AD8592">
        <v>0</v>
      </c>
      <c r="AE8592">
        <v>2015</v>
      </c>
      <c r="AF8592" t="s">
        <v>68</v>
      </c>
      <c r="AG8592">
        <v>140000</v>
      </c>
      <c r="AH8592" t="s">
        <v>55</v>
      </c>
      <c r="AI8592" t="s">
        <v>55</v>
      </c>
      <c r="AJ8592">
        <v>1</v>
      </c>
      <c r="AK8592">
        <v>200000</v>
      </c>
      <c r="AL8592" s="8" t="s">
        <v>17366</v>
      </c>
      <c r="AM8592" s="10">
        <f t="shared" si="1206"/>
        <v>2017</v>
      </c>
      <c r="AN8592">
        <f t="shared" si="1207"/>
        <v>1</v>
      </c>
      <c r="AO8592">
        <f t="shared" si="1213"/>
        <v>0</v>
      </c>
      <c r="AP8592">
        <f t="shared" si="1208"/>
        <v>0</v>
      </c>
      <c r="AQ8592">
        <f t="shared" si="1209"/>
        <v>1</v>
      </c>
      <c r="AR8592">
        <f t="shared" si="1210"/>
        <v>0</v>
      </c>
      <c r="AS8592">
        <f t="shared" si="1211"/>
        <v>0</v>
      </c>
      <c r="AT8592">
        <f t="shared" si="1212"/>
        <v>0</v>
      </c>
      <c r="AU8592">
        <f t="shared" si="1212"/>
        <v>0</v>
      </c>
      <c r="AV8592" t="str">
        <f t="shared" si="1214"/>
        <v>2021-02-10T18:46:01</v>
      </c>
    </row>
    <row r="8593" spans="1:48" x14ac:dyDescent="0.25">
      <c r="A8593" s="5">
        <v>8664</v>
      </c>
      <c r="B8593" s="5" t="s">
        <v>3457</v>
      </c>
      <c r="C8593" s="5" t="s">
        <v>3458</v>
      </c>
      <c r="D8593" s="6" t="s">
        <v>3459</v>
      </c>
      <c r="E8593">
        <v>5</v>
      </c>
      <c r="F8593" s="7">
        <v>0</v>
      </c>
      <c r="G8593" s="7"/>
      <c r="H8593" t="s">
        <v>3460</v>
      </c>
      <c r="I8593">
        <v>0</v>
      </c>
      <c r="J8593">
        <v>0</v>
      </c>
      <c r="K8593">
        <v>100000</v>
      </c>
      <c r="L8593" t="s">
        <v>52</v>
      </c>
      <c r="M8593" s="8" t="s">
        <v>53</v>
      </c>
      <c r="N8593" s="8">
        <v>0.85714285714285698</v>
      </c>
      <c r="O8593">
        <v>0.14285714285714199</v>
      </c>
      <c r="P8593" s="9">
        <v>0.86602540378443904</v>
      </c>
      <c r="Q8593">
        <v>100000</v>
      </c>
      <c r="R8593" s="8"/>
      <c r="S8593" s="8" t="s">
        <v>8021</v>
      </c>
      <c r="T8593">
        <v>2251308</v>
      </c>
      <c r="U8593">
        <v>179421</v>
      </c>
      <c r="V8593">
        <v>2253075</v>
      </c>
      <c r="W8593">
        <v>2073654</v>
      </c>
      <c r="X8593">
        <v>0</v>
      </c>
      <c r="Y8593">
        <v>742196</v>
      </c>
      <c r="Z8593">
        <v>488701</v>
      </c>
      <c r="AA8593">
        <v>10906327</v>
      </c>
      <c r="AB8593">
        <v>5476497</v>
      </c>
      <c r="AC8593">
        <v>12</v>
      </c>
      <c r="AD8593">
        <v>5429830</v>
      </c>
      <c r="AE8593">
        <v>2016</v>
      </c>
      <c r="AF8593" t="s">
        <v>126</v>
      </c>
      <c r="AG8593">
        <v>60000</v>
      </c>
      <c r="AH8593" t="s">
        <v>55</v>
      </c>
      <c r="AI8593" t="s">
        <v>55</v>
      </c>
      <c r="AJ8593">
        <v>0</v>
      </c>
      <c r="AK8593">
        <v>720</v>
      </c>
      <c r="AL8593" s="8" t="s">
        <v>17367</v>
      </c>
      <c r="AM8593" s="10">
        <f t="shared" si="1206"/>
        <v>2016</v>
      </c>
      <c r="AN8593">
        <f t="shared" si="1207"/>
        <v>1</v>
      </c>
      <c r="AO8593">
        <f t="shared" si="1213"/>
        <v>0</v>
      </c>
      <c r="AP8593">
        <f t="shared" si="1208"/>
        <v>0</v>
      </c>
      <c r="AQ8593">
        <f t="shared" si="1209"/>
        <v>1</v>
      </c>
      <c r="AR8593">
        <f t="shared" si="1210"/>
        <v>0</v>
      </c>
      <c r="AS8593">
        <f t="shared" si="1211"/>
        <v>0</v>
      </c>
      <c r="AT8593">
        <f t="shared" si="1212"/>
        <v>0</v>
      </c>
      <c r="AU8593">
        <f t="shared" si="1212"/>
        <v>0</v>
      </c>
      <c r="AV8593" t="str">
        <f t="shared" si="1214"/>
        <v>2021-02-10T18:47:14</v>
      </c>
    </row>
    <row r="8594" spans="1:48" x14ac:dyDescent="0.25">
      <c r="A8594" s="5">
        <v>8665</v>
      </c>
      <c r="B8594" s="5" t="s">
        <v>2299</v>
      </c>
      <c r="C8594" s="5" t="s">
        <v>2300</v>
      </c>
      <c r="D8594" s="6" t="s">
        <v>2301</v>
      </c>
      <c r="E8594">
        <v>24</v>
      </c>
      <c r="F8594" s="7">
        <v>0.35748332490000001</v>
      </c>
      <c r="G8594" s="7">
        <v>0</v>
      </c>
      <c r="H8594" t="s">
        <v>2302</v>
      </c>
      <c r="I8594">
        <v>63</v>
      </c>
      <c r="J8594">
        <v>32680.39</v>
      </c>
      <c r="K8594">
        <v>420000</v>
      </c>
      <c r="L8594" t="s">
        <v>52</v>
      </c>
      <c r="M8594" s="8" t="s">
        <v>63</v>
      </c>
      <c r="N8594" s="8">
        <v>0.91071428571428503</v>
      </c>
      <c r="O8594">
        <v>8.9285714285714204E-2</v>
      </c>
      <c r="P8594" s="9">
        <v>-0.86602540378443604</v>
      </c>
      <c r="Q8594">
        <v>420000</v>
      </c>
      <c r="R8594" s="8"/>
      <c r="S8594" s="8" t="s">
        <v>329</v>
      </c>
      <c r="T8594">
        <v>14283226</v>
      </c>
      <c r="U8594">
        <v>3451560</v>
      </c>
      <c r="V8594">
        <v>15229880</v>
      </c>
      <c r="W8594">
        <v>11778319</v>
      </c>
      <c r="X8594">
        <v>0</v>
      </c>
      <c r="Y8594">
        <v>7860311</v>
      </c>
      <c r="Z8594">
        <v>4989046</v>
      </c>
      <c r="AA8594">
        <v>47530891</v>
      </c>
      <c r="AB8594">
        <v>14780237</v>
      </c>
      <c r="AC8594">
        <v>12</v>
      </c>
      <c r="AD8594">
        <v>32750654</v>
      </c>
      <c r="AE8594">
        <v>1988</v>
      </c>
      <c r="AF8594" t="s">
        <v>54</v>
      </c>
      <c r="AG8594">
        <v>2000000</v>
      </c>
      <c r="AH8594" t="s">
        <v>55</v>
      </c>
      <c r="AI8594" t="s">
        <v>55</v>
      </c>
      <c r="AJ8594">
        <v>0.98955474539999999</v>
      </c>
      <c r="AK8594">
        <v>5177734</v>
      </c>
      <c r="AL8594" s="8" t="s">
        <v>17368</v>
      </c>
      <c r="AM8594" s="10">
        <f t="shared" si="1206"/>
        <v>2008</v>
      </c>
      <c r="AN8594">
        <f t="shared" si="1207"/>
        <v>1</v>
      </c>
      <c r="AO8594">
        <f t="shared" si="1213"/>
        <v>0</v>
      </c>
      <c r="AP8594">
        <f t="shared" si="1208"/>
        <v>1</v>
      </c>
      <c r="AQ8594">
        <f t="shared" si="1209"/>
        <v>0</v>
      </c>
      <c r="AR8594">
        <f t="shared" si="1210"/>
        <v>0</v>
      </c>
      <c r="AS8594">
        <f t="shared" si="1211"/>
        <v>0</v>
      </c>
      <c r="AT8594">
        <f t="shared" si="1212"/>
        <v>0</v>
      </c>
      <c r="AU8594">
        <f t="shared" si="1212"/>
        <v>0</v>
      </c>
      <c r="AV8594" t="str">
        <f t="shared" si="1214"/>
        <v>2021-02-10T13:39:32</v>
      </c>
    </row>
    <row r="8595" spans="1:48" x14ac:dyDescent="0.25">
      <c r="A8595" s="5">
        <v>8666</v>
      </c>
      <c r="B8595" s="5" t="s">
        <v>2526</v>
      </c>
      <c r="C8595" s="5" t="s">
        <v>2527</v>
      </c>
      <c r="D8595" s="6" t="s">
        <v>2528</v>
      </c>
      <c r="E8595">
        <v>5</v>
      </c>
      <c r="F8595" s="7">
        <v>0.44729606500000002</v>
      </c>
      <c r="G8595" s="7">
        <v>0</v>
      </c>
      <c r="H8595" t="s">
        <v>2529</v>
      </c>
      <c r="I8595">
        <v>0</v>
      </c>
      <c r="J8595">
        <v>0</v>
      </c>
      <c r="K8595">
        <v>50000</v>
      </c>
      <c r="L8595" t="s">
        <v>52</v>
      </c>
      <c r="M8595" s="8" t="s">
        <v>53</v>
      </c>
      <c r="N8595" s="8">
        <v>0.71428571428571397</v>
      </c>
      <c r="O8595">
        <v>0.28571428571428498</v>
      </c>
      <c r="P8595" s="9">
        <v>0.99968277225268798</v>
      </c>
      <c r="Q8595">
        <v>50000</v>
      </c>
      <c r="R8595" s="8"/>
      <c r="S8595" s="8"/>
      <c r="AA8595">
        <v>20973173</v>
      </c>
      <c r="AB8595">
        <v>0</v>
      </c>
      <c r="AC8595">
        <v>12</v>
      </c>
      <c r="AD8595">
        <v>0</v>
      </c>
      <c r="AE8595">
        <v>2013</v>
      </c>
      <c r="AF8595" t="s">
        <v>68</v>
      </c>
      <c r="AG8595">
        <v>15000</v>
      </c>
      <c r="AH8595" t="s">
        <v>55</v>
      </c>
      <c r="AI8595" t="s">
        <v>56</v>
      </c>
      <c r="AJ8595">
        <v>0.97062427380000005</v>
      </c>
      <c r="AK8595">
        <v>63000</v>
      </c>
      <c r="AL8595" s="8" t="s">
        <v>17369</v>
      </c>
      <c r="AM8595" s="10">
        <f t="shared" si="1206"/>
        <v>2017</v>
      </c>
      <c r="AN8595">
        <f t="shared" si="1207"/>
        <v>1</v>
      </c>
      <c r="AO8595">
        <f t="shared" si="1213"/>
        <v>0</v>
      </c>
      <c r="AP8595">
        <f t="shared" si="1208"/>
        <v>0</v>
      </c>
      <c r="AQ8595">
        <f t="shared" si="1209"/>
        <v>1</v>
      </c>
      <c r="AR8595">
        <f t="shared" si="1210"/>
        <v>0</v>
      </c>
      <c r="AS8595">
        <f t="shared" si="1211"/>
        <v>0</v>
      </c>
      <c r="AT8595">
        <f t="shared" si="1212"/>
        <v>0</v>
      </c>
      <c r="AU8595">
        <f t="shared" si="1212"/>
        <v>1</v>
      </c>
      <c r="AV8595" t="str">
        <f t="shared" si="1214"/>
        <v>2021-02-10T18:48:01</v>
      </c>
    </row>
    <row r="8596" spans="1:48" x14ac:dyDescent="0.25">
      <c r="A8596" s="5">
        <v>8667</v>
      </c>
      <c r="B8596" s="5" t="s">
        <v>11469</v>
      </c>
      <c r="C8596" s="5" t="s">
        <v>11470</v>
      </c>
      <c r="D8596" s="6" t="s">
        <v>11471</v>
      </c>
      <c r="E8596">
        <v>3</v>
      </c>
      <c r="F8596" s="7">
        <v>0.5733075245</v>
      </c>
      <c r="G8596" s="7">
        <v>0</v>
      </c>
      <c r="H8596" t="s">
        <v>11472</v>
      </c>
      <c r="I8596">
        <v>0</v>
      </c>
      <c r="J8596">
        <v>0</v>
      </c>
      <c r="K8596">
        <v>40000</v>
      </c>
      <c r="L8596" t="s">
        <v>7359</v>
      </c>
      <c r="M8596" s="8" t="s">
        <v>63</v>
      </c>
      <c r="N8596" s="8">
        <v>1</v>
      </c>
      <c r="O8596">
        <v>0</v>
      </c>
      <c r="P8596" s="9">
        <v>0</v>
      </c>
      <c r="R8596" s="8"/>
      <c r="S8596" s="8"/>
      <c r="AJ8596">
        <v>1</v>
      </c>
      <c r="AL8596" s="8"/>
      <c r="AM8596" s="10">
        <f t="shared" si="1206"/>
        <v>2013</v>
      </c>
      <c r="AN8596">
        <f t="shared" si="1207"/>
        <v>0</v>
      </c>
      <c r="AO8596">
        <f t="shared" si="1213"/>
        <v>0</v>
      </c>
      <c r="AP8596">
        <f t="shared" si="1208"/>
        <v>1</v>
      </c>
      <c r="AQ8596">
        <f t="shared" si="1209"/>
        <v>0</v>
      </c>
      <c r="AR8596">
        <f t="shared" si="1210"/>
        <v>0</v>
      </c>
      <c r="AS8596">
        <f t="shared" si="1211"/>
        <v>0</v>
      </c>
      <c r="AT8596">
        <f t="shared" si="1212"/>
        <v>0</v>
      </c>
      <c r="AU8596">
        <f t="shared" si="1212"/>
        <v>0</v>
      </c>
      <c r="AV8596">
        <f t="shared" si="1214"/>
        <v>0</v>
      </c>
    </row>
    <row r="8597" spans="1:48" x14ac:dyDescent="0.25">
      <c r="A8597" s="5">
        <v>8668</v>
      </c>
      <c r="B8597" s="5" t="s">
        <v>1951</v>
      </c>
      <c r="C8597" s="5" t="s">
        <v>1952</v>
      </c>
      <c r="D8597" s="6" t="s">
        <v>1953</v>
      </c>
      <c r="E8597">
        <v>24</v>
      </c>
      <c r="F8597" s="7">
        <v>0.46926031750000002</v>
      </c>
      <c r="G8597" s="7">
        <v>0</v>
      </c>
      <c r="H8597" t="s">
        <v>1954</v>
      </c>
      <c r="I8597">
        <v>27</v>
      </c>
      <c r="J8597">
        <v>25200</v>
      </c>
      <c r="K8597">
        <v>400000</v>
      </c>
      <c r="L8597" t="s">
        <v>52</v>
      </c>
      <c r="M8597" s="8" t="s">
        <v>53</v>
      </c>
      <c r="N8597" s="8">
        <v>0.85714285714285698</v>
      </c>
      <c r="O8597">
        <v>0.14285714285714199</v>
      </c>
      <c r="P8597" s="9">
        <v>-0.86631345139310101</v>
      </c>
      <c r="Q8597">
        <v>400000</v>
      </c>
      <c r="R8597" s="8"/>
      <c r="S8597" s="8" t="s">
        <v>8021</v>
      </c>
      <c r="T8597">
        <v>73143450</v>
      </c>
      <c r="U8597">
        <v>34084781</v>
      </c>
      <c r="V8597">
        <v>75116005</v>
      </c>
      <c r="W8597">
        <v>34689397</v>
      </c>
      <c r="X8597">
        <v>15380000</v>
      </c>
      <c r="Y8597">
        <v>22901611</v>
      </c>
      <c r="Z8597">
        <v>14060449</v>
      </c>
      <c r="AA8597">
        <v>181750105</v>
      </c>
      <c r="AB8597">
        <v>58021435</v>
      </c>
      <c r="AC8597">
        <v>12</v>
      </c>
      <c r="AD8597">
        <v>123728670</v>
      </c>
      <c r="AE8597">
        <v>1986</v>
      </c>
      <c r="AF8597" t="s">
        <v>54</v>
      </c>
      <c r="AG8597">
        <v>3600000</v>
      </c>
      <c r="AH8597" t="s">
        <v>55</v>
      </c>
      <c r="AI8597" t="s">
        <v>55</v>
      </c>
      <c r="AJ8597">
        <v>0.95066210770000004</v>
      </c>
      <c r="AK8597">
        <v>10544952</v>
      </c>
      <c r="AL8597" s="8" t="s">
        <v>17370</v>
      </c>
      <c r="AM8597" s="10">
        <f t="shared" si="1206"/>
        <v>2013</v>
      </c>
      <c r="AN8597">
        <f t="shared" si="1207"/>
        <v>1</v>
      </c>
      <c r="AO8597">
        <f t="shared" si="1213"/>
        <v>0</v>
      </c>
      <c r="AP8597">
        <f t="shared" si="1208"/>
        <v>0</v>
      </c>
      <c r="AQ8597">
        <f t="shared" si="1209"/>
        <v>1</v>
      </c>
      <c r="AR8597">
        <f t="shared" si="1210"/>
        <v>0</v>
      </c>
      <c r="AS8597">
        <f t="shared" si="1211"/>
        <v>0</v>
      </c>
      <c r="AT8597">
        <f t="shared" si="1212"/>
        <v>0</v>
      </c>
      <c r="AU8597">
        <f t="shared" si="1212"/>
        <v>0</v>
      </c>
      <c r="AV8597" t="str">
        <f t="shared" si="1214"/>
        <v>2021-02-10T13:45:30</v>
      </c>
    </row>
    <row r="8598" spans="1:48" x14ac:dyDescent="0.25">
      <c r="A8598" s="5">
        <v>8669</v>
      </c>
      <c r="B8598" s="5" t="s">
        <v>17371</v>
      </c>
      <c r="C8598" s="5" t="s">
        <v>17372</v>
      </c>
      <c r="D8598" s="6" t="s">
        <v>17373</v>
      </c>
      <c r="E8598">
        <v>0</v>
      </c>
      <c r="F8598" s="7">
        <v>0.40423984010000003</v>
      </c>
      <c r="G8598" s="7">
        <v>0</v>
      </c>
      <c r="H8598" t="s">
        <v>669</v>
      </c>
      <c r="I8598">
        <v>0</v>
      </c>
      <c r="J8598">
        <v>0</v>
      </c>
      <c r="K8598">
        <v>40000</v>
      </c>
      <c r="L8598" t="s">
        <v>52</v>
      </c>
      <c r="M8598" s="8" t="s">
        <v>53</v>
      </c>
      <c r="N8598" s="8">
        <v>0.80357142857142805</v>
      </c>
      <c r="O8598">
        <v>0.19642857142857101</v>
      </c>
      <c r="P8598" s="9">
        <v>0</v>
      </c>
      <c r="Q8598">
        <v>10000</v>
      </c>
      <c r="R8598" s="8"/>
      <c r="S8598" s="8" t="s">
        <v>217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533787</v>
      </c>
      <c r="AB8598">
        <v>0</v>
      </c>
      <c r="AC8598">
        <v>12</v>
      </c>
      <c r="AD8598">
        <v>0</v>
      </c>
      <c r="AE8598">
        <v>2009</v>
      </c>
      <c r="AF8598" t="s">
        <v>121</v>
      </c>
      <c r="AG8598">
        <v>500000</v>
      </c>
      <c r="AH8598" t="s">
        <v>55</v>
      </c>
      <c r="AI8598" t="s">
        <v>55</v>
      </c>
      <c r="AJ8598">
        <v>1</v>
      </c>
      <c r="AK8598">
        <v>9720</v>
      </c>
      <c r="AL8598" s="8" t="s">
        <v>17374</v>
      </c>
      <c r="AM8598" s="10">
        <f t="shared" si="1206"/>
        <v>2019</v>
      </c>
      <c r="AN8598">
        <f t="shared" si="1207"/>
        <v>1</v>
      </c>
      <c r="AO8598">
        <f t="shared" si="1213"/>
        <v>0</v>
      </c>
      <c r="AP8598">
        <f t="shared" si="1208"/>
        <v>0</v>
      </c>
      <c r="AQ8598">
        <f t="shared" si="1209"/>
        <v>1</v>
      </c>
      <c r="AR8598">
        <f t="shared" si="1210"/>
        <v>0</v>
      </c>
      <c r="AS8598">
        <f t="shared" si="1211"/>
        <v>0</v>
      </c>
      <c r="AT8598">
        <f t="shared" si="1212"/>
        <v>0</v>
      </c>
      <c r="AU8598">
        <f t="shared" si="1212"/>
        <v>0</v>
      </c>
      <c r="AV8598" t="str">
        <f t="shared" si="1214"/>
        <v>2021-02-10T18:48:31</v>
      </c>
    </row>
    <row r="8599" spans="1:48" x14ac:dyDescent="0.25">
      <c r="A8599" s="5">
        <v>8670</v>
      </c>
      <c r="B8599" s="5" t="s">
        <v>4702</v>
      </c>
      <c r="C8599" s="5" t="s">
        <v>4703</v>
      </c>
      <c r="D8599" s="6" t="s">
        <v>4704</v>
      </c>
      <c r="E8599">
        <v>51</v>
      </c>
      <c r="F8599" s="7">
        <v>0.59542922249999997</v>
      </c>
      <c r="G8599" s="7">
        <v>0</v>
      </c>
      <c r="H8599" t="s">
        <v>283</v>
      </c>
      <c r="I8599">
        <v>0</v>
      </c>
      <c r="J8599">
        <v>0</v>
      </c>
      <c r="K8599">
        <v>200000</v>
      </c>
      <c r="L8599" t="s">
        <v>52</v>
      </c>
      <c r="M8599" s="8" t="s">
        <v>53</v>
      </c>
      <c r="N8599" s="8">
        <v>0.76785714285714202</v>
      </c>
      <c r="O8599">
        <v>0.23214285714285701</v>
      </c>
      <c r="P8599" s="9">
        <v>-0.86602540378443804</v>
      </c>
      <c r="Q8599">
        <v>150000</v>
      </c>
      <c r="R8599" s="8"/>
      <c r="S8599" s="8" t="s">
        <v>329</v>
      </c>
      <c r="T8599">
        <v>134123658</v>
      </c>
      <c r="U8599">
        <v>54462811</v>
      </c>
      <c r="V8599">
        <v>186101629</v>
      </c>
      <c r="W8599">
        <v>86629182</v>
      </c>
      <c r="X8599">
        <v>33619253</v>
      </c>
      <c r="Y8599">
        <v>33146761</v>
      </c>
      <c r="Z8599">
        <v>39068831</v>
      </c>
      <c r="AA8599">
        <v>129438771</v>
      </c>
      <c r="AB8599">
        <v>84562606</v>
      </c>
      <c r="AC8599">
        <v>12</v>
      </c>
      <c r="AD8599">
        <v>44876165</v>
      </c>
      <c r="AE8599">
        <v>1984</v>
      </c>
      <c r="AF8599" t="s">
        <v>54</v>
      </c>
      <c r="AG8599">
        <v>6000000</v>
      </c>
      <c r="AH8599" t="s">
        <v>56</v>
      </c>
      <c r="AI8599" t="s">
        <v>55</v>
      </c>
      <c r="AJ8599">
        <v>0.90986341690000005</v>
      </c>
      <c r="AK8599">
        <v>7613567</v>
      </c>
      <c r="AL8599" s="8" t="s">
        <v>17375</v>
      </c>
      <c r="AM8599" s="10">
        <f t="shared" si="1206"/>
        <v>2006</v>
      </c>
      <c r="AN8599">
        <f t="shared" si="1207"/>
        <v>1</v>
      </c>
      <c r="AO8599">
        <f t="shared" si="1213"/>
        <v>0</v>
      </c>
      <c r="AP8599">
        <f t="shared" si="1208"/>
        <v>0</v>
      </c>
      <c r="AQ8599">
        <f t="shared" si="1209"/>
        <v>1</v>
      </c>
      <c r="AR8599">
        <f t="shared" si="1210"/>
        <v>0</v>
      </c>
      <c r="AS8599">
        <f t="shared" si="1211"/>
        <v>0</v>
      </c>
      <c r="AT8599">
        <f t="shared" si="1212"/>
        <v>1</v>
      </c>
      <c r="AU8599">
        <f t="shared" si="1212"/>
        <v>0</v>
      </c>
      <c r="AV8599" t="str">
        <f t="shared" si="1214"/>
        <v>2021-02-10T18:59:26</v>
      </c>
    </row>
    <row r="8600" spans="1:48" x14ac:dyDescent="0.25">
      <c r="A8600" s="5">
        <v>8671</v>
      </c>
      <c r="B8600" s="5" t="s">
        <v>6121</v>
      </c>
      <c r="C8600" s="5" t="s">
        <v>6122</v>
      </c>
      <c r="D8600" s="6" t="s">
        <v>6123</v>
      </c>
      <c r="E8600">
        <v>6</v>
      </c>
      <c r="F8600" s="7">
        <v>0.59307081809999995</v>
      </c>
      <c r="G8600" s="7">
        <v>0</v>
      </c>
      <c r="H8600" t="s">
        <v>3904</v>
      </c>
      <c r="I8600">
        <v>10</v>
      </c>
      <c r="J8600">
        <v>315</v>
      </c>
      <c r="K8600">
        <v>50000</v>
      </c>
      <c r="L8600" t="s">
        <v>52</v>
      </c>
      <c r="M8600" s="8" t="s">
        <v>86</v>
      </c>
      <c r="N8600" s="8">
        <v>0.66071428571428503</v>
      </c>
      <c r="O8600">
        <v>0.33928571428571402</v>
      </c>
      <c r="P8600" s="9">
        <v>-0.78501439715900601</v>
      </c>
      <c r="Q8600">
        <v>40000</v>
      </c>
      <c r="R8600" s="8"/>
      <c r="S8600" s="8" t="s">
        <v>217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1611494</v>
      </c>
      <c r="AB8600">
        <v>0</v>
      </c>
      <c r="AC8600">
        <v>12</v>
      </c>
      <c r="AD8600">
        <v>0</v>
      </c>
      <c r="AE8600">
        <v>2018</v>
      </c>
      <c r="AF8600" t="s">
        <v>126</v>
      </c>
      <c r="AG8600">
        <v>250000</v>
      </c>
      <c r="AH8600" t="s">
        <v>55</v>
      </c>
      <c r="AI8600" t="s">
        <v>56</v>
      </c>
      <c r="AJ8600">
        <v>0.6417155886</v>
      </c>
      <c r="AK8600">
        <v>5280</v>
      </c>
      <c r="AL8600" s="8" t="s">
        <v>17376</v>
      </c>
      <c r="AM8600" s="10">
        <f t="shared" si="1206"/>
        <v>2018</v>
      </c>
      <c r="AN8600">
        <f t="shared" si="1207"/>
        <v>1</v>
      </c>
      <c r="AO8600">
        <f t="shared" si="1213"/>
        <v>0</v>
      </c>
      <c r="AP8600">
        <f t="shared" si="1208"/>
        <v>0</v>
      </c>
      <c r="AQ8600">
        <f t="shared" si="1209"/>
        <v>0</v>
      </c>
      <c r="AR8600">
        <f t="shared" si="1210"/>
        <v>1</v>
      </c>
      <c r="AS8600">
        <f t="shared" si="1211"/>
        <v>0</v>
      </c>
      <c r="AT8600">
        <f t="shared" si="1212"/>
        <v>0</v>
      </c>
      <c r="AU8600">
        <f t="shared" si="1212"/>
        <v>1</v>
      </c>
      <c r="AV8600" t="str">
        <f t="shared" si="1214"/>
        <v>2021-02-10T19:00:20</v>
      </c>
    </row>
    <row r="8601" spans="1:48" x14ac:dyDescent="0.25">
      <c r="A8601" s="5">
        <v>8672</v>
      </c>
      <c r="B8601" s="5" t="s">
        <v>1510</v>
      </c>
      <c r="C8601" s="5" t="s">
        <v>1511</v>
      </c>
      <c r="D8601" s="6" t="s">
        <v>1512</v>
      </c>
      <c r="E8601">
        <v>6</v>
      </c>
      <c r="F8601" s="7">
        <v>0.58053737589999999</v>
      </c>
      <c r="G8601" s="7">
        <v>0</v>
      </c>
      <c r="H8601" t="s">
        <v>1513</v>
      </c>
      <c r="I8601">
        <v>0</v>
      </c>
      <c r="J8601">
        <v>0</v>
      </c>
      <c r="K8601">
        <v>50000</v>
      </c>
      <c r="L8601" t="s">
        <v>52</v>
      </c>
      <c r="M8601" s="8" t="s">
        <v>53</v>
      </c>
      <c r="N8601" s="8">
        <v>0.75</v>
      </c>
      <c r="O8601">
        <v>0.25</v>
      </c>
      <c r="P8601" s="9">
        <v>-0.86602540378443904</v>
      </c>
      <c r="Q8601">
        <v>40000</v>
      </c>
      <c r="R8601" s="8"/>
      <c r="S8601" s="8"/>
      <c r="AA8601">
        <v>3581203</v>
      </c>
      <c r="AB8601">
        <v>0</v>
      </c>
      <c r="AC8601">
        <v>12</v>
      </c>
      <c r="AD8601">
        <v>0</v>
      </c>
      <c r="AE8601">
        <v>1993</v>
      </c>
      <c r="AF8601" t="s">
        <v>54</v>
      </c>
      <c r="AG8601">
        <v>100000</v>
      </c>
      <c r="AH8601" t="s">
        <v>55</v>
      </c>
      <c r="AI8601" t="s">
        <v>56</v>
      </c>
      <c r="AJ8601">
        <v>0.53908083309999999</v>
      </c>
      <c r="AK8601">
        <v>25800</v>
      </c>
      <c r="AL8601" s="8" t="s">
        <v>17377</v>
      </c>
      <c r="AM8601" s="10">
        <f t="shared" si="1206"/>
        <v>2017</v>
      </c>
      <c r="AN8601">
        <f t="shared" si="1207"/>
        <v>1</v>
      </c>
      <c r="AO8601">
        <f t="shared" si="1213"/>
        <v>0</v>
      </c>
      <c r="AP8601">
        <f t="shared" si="1208"/>
        <v>0</v>
      </c>
      <c r="AQ8601">
        <f t="shared" si="1209"/>
        <v>1</v>
      </c>
      <c r="AR8601">
        <f t="shared" si="1210"/>
        <v>0</v>
      </c>
      <c r="AS8601">
        <f t="shared" si="1211"/>
        <v>0</v>
      </c>
      <c r="AT8601">
        <f t="shared" si="1212"/>
        <v>0</v>
      </c>
      <c r="AU8601">
        <f t="shared" si="1212"/>
        <v>1</v>
      </c>
      <c r="AV8601" t="str">
        <f t="shared" si="1214"/>
        <v>2021-02-10T19:01:03</v>
      </c>
    </row>
    <row r="8602" spans="1:48" x14ac:dyDescent="0.25">
      <c r="A8602" s="5">
        <v>8673</v>
      </c>
      <c r="B8602" s="5" t="s">
        <v>4253</v>
      </c>
      <c r="C8602" s="5" t="s">
        <v>4254</v>
      </c>
      <c r="D8602" s="6" t="s">
        <v>4255</v>
      </c>
      <c r="E8602">
        <v>4</v>
      </c>
      <c r="F8602" s="7">
        <v>0.4799282332</v>
      </c>
      <c r="G8602" s="7">
        <v>0</v>
      </c>
      <c r="H8602" t="s">
        <v>4256</v>
      </c>
      <c r="I8602">
        <v>0</v>
      </c>
      <c r="J8602">
        <v>3600</v>
      </c>
      <c r="K8602">
        <v>50000</v>
      </c>
      <c r="L8602" t="s">
        <v>52</v>
      </c>
      <c r="M8602" s="8" t="s">
        <v>53</v>
      </c>
      <c r="N8602" s="8">
        <v>0.85714285714285698</v>
      </c>
      <c r="O8602">
        <v>0.14285714285714199</v>
      </c>
      <c r="P8602" s="9">
        <v>0</v>
      </c>
      <c r="Q8602">
        <v>50000</v>
      </c>
      <c r="R8602" s="8"/>
      <c r="S8602" s="8"/>
      <c r="AA8602">
        <v>3554850</v>
      </c>
      <c r="AB8602">
        <v>0</v>
      </c>
      <c r="AC8602">
        <v>12</v>
      </c>
      <c r="AD8602">
        <v>0</v>
      </c>
      <c r="AE8602">
        <v>2006</v>
      </c>
      <c r="AF8602" t="s">
        <v>121</v>
      </c>
      <c r="AG8602">
        <v>30000</v>
      </c>
      <c r="AH8602" t="s">
        <v>55</v>
      </c>
      <c r="AI8602" t="s">
        <v>55</v>
      </c>
      <c r="AJ8602">
        <v>1</v>
      </c>
      <c r="AK8602">
        <v>13200</v>
      </c>
      <c r="AL8602" s="8" t="s">
        <v>17378</v>
      </c>
      <c r="AM8602" s="10">
        <f t="shared" si="1206"/>
        <v>2017</v>
      </c>
      <c r="AN8602">
        <f t="shared" si="1207"/>
        <v>1</v>
      </c>
      <c r="AO8602">
        <f t="shared" si="1213"/>
        <v>0</v>
      </c>
      <c r="AP8602">
        <f t="shared" si="1208"/>
        <v>0</v>
      </c>
      <c r="AQ8602">
        <f t="shared" si="1209"/>
        <v>1</v>
      </c>
      <c r="AR8602">
        <f t="shared" si="1210"/>
        <v>0</v>
      </c>
      <c r="AS8602">
        <f t="shared" si="1211"/>
        <v>0</v>
      </c>
      <c r="AT8602">
        <f t="shared" si="1212"/>
        <v>0</v>
      </c>
      <c r="AU8602">
        <f t="shared" si="1212"/>
        <v>0</v>
      </c>
      <c r="AV8602" t="str">
        <f t="shared" si="1214"/>
        <v>2021-02-10T19:07:33</v>
      </c>
    </row>
    <row r="8603" spans="1:48" x14ac:dyDescent="0.25">
      <c r="A8603" s="5">
        <v>8674</v>
      </c>
      <c r="B8603" s="5" t="s">
        <v>721</v>
      </c>
      <c r="C8603" s="5" t="s">
        <v>722</v>
      </c>
      <c r="D8603" s="6" t="s">
        <v>723</v>
      </c>
      <c r="E8603">
        <v>15</v>
      </c>
      <c r="F8603" s="7">
        <v>0.29905484840000002</v>
      </c>
      <c r="G8603" s="7">
        <v>0</v>
      </c>
      <c r="H8603" t="s">
        <v>724</v>
      </c>
      <c r="I8603">
        <v>0</v>
      </c>
      <c r="J8603">
        <v>0</v>
      </c>
      <c r="K8603">
        <v>50000</v>
      </c>
      <c r="L8603" t="s">
        <v>62</v>
      </c>
      <c r="M8603" s="8" t="s">
        <v>63</v>
      </c>
      <c r="N8603" s="8">
        <v>1</v>
      </c>
      <c r="O8603">
        <v>0</v>
      </c>
      <c r="P8603" s="9">
        <v>0</v>
      </c>
      <c r="R8603" s="8"/>
      <c r="S8603" s="8"/>
      <c r="AJ8603">
        <v>0.60702598470000002</v>
      </c>
      <c r="AL8603" s="8"/>
      <c r="AM8603" s="10">
        <f t="shared" si="1206"/>
        <v>2017</v>
      </c>
      <c r="AN8603">
        <f t="shared" si="1207"/>
        <v>0</v>
      </c>
      <c r="AO8603">
        <f t="shared" si="1213"/>
        <v>0</v>
      </c>
      <c r="AP8603">
        <f t="shared" si="1208"/>
        <v>1</v>
      </c>
      <c r="AQ8603">
        <f t="shared" si="1209"/>
        <v>0</v>
      </c>
      <c r="AR8603">
        <f t="shared" si="1210"/>
        <v>0</v>
      </c>
      <c r="AS8603">
        <f t="shared" si="1211"/>
        <v>0</v>
      </c>
      <c r="AT8603">
        <f t="shared" si="1212"/>
        <v>0</v>
      </c>
      <c r="AU8603">
        <f t="shared" si="1212"/>
        <v>0</v>
      </c>
      <c r="AV8603">
        <f t="shared" si="1214"/>
        <v>0</v>
      </c>
    </row>
    <row r="8604" spans="1:48" x14ac:dyDescent="0.25">
      <c r="A8604" s="5">
        <v>8675</v>
      </c>
      <c r="B8604" s="5" t="s">
        <v>5256</v>
      </c>
      <c r="C8604" s="5" t="s">
        <v>5257</v>
      </c>
      <c r="D8604" s="6" t="s">
        <v>5258</v>
      </c>
      <c r="E8604">
        <v>29</v>
      </c>
      <c r="F8604" s="7">
        <v>0.37652257680000001</v>
      </c>
      <c r="G8604" s="7">
        <v>0</v>
      </c>
      <c r="H8604" t="s">
        <v>2148</v>
      </c>
      <c r="I8604">
        <v>48</v>
      </c>
      <c r="J8604">
        <v>10030.459999999999</v>
      </c>
      <c r="K8604">
        <v>23800</v>
      </c>
      <c r="L8604" t="s">
        <v>52</v>
      </c>
      <c r="M8604" s="8" t="s">
        <v>53</v>
      </c>
      <c r="N8604" s="8">
        <v>0.76785714285714202</v>
      </c>
      <c r="O8604">
        <v>0.23214285714285701</v>
      </c>
      <c r="P8604" s="9">
        <v>-0.14801501766137001</v>
      </c>
      <c r="Q8604">
        <v>23800</v>
      </c>
      <c r="R8604" s="8"/>
      <c r="S8604" s="8"/>
      <c r="AA8604">
        <v>2231349</v>
      </c>
      <c r="AB8604">
        <v>0</v>
      </c>
      <c r="AC8604">
        <v>12</v>
      </c>
      <c r="AD8604">
        <v>0</v>
      </c>
      <c r="AE8604">
        <v>2012</v>
      </c>
      <c r="AF8604" t="s">
        <v>68</v>
      </c>
      <c r="AG8604">
        <v>100000</v>
      </c>
      <c r="AH8604" t="s">
        <v>55</v>
      </c>
      <c r="AI8604" t="s">
        <v>55</v>
      </c>
      <c r="AJ8604">
        <v>0.86783984069999998</v>
      </c>
      <c r="AK8604">
        <v>62100</v>
      </c>
      <c r="AL8604" s="8" t="s">
        <v>17379</v>
      </c>
      <c r="AM8604" s="10">
        <f t="shared" si="1206"/>
        <v>2012</v>
      </c>
      <c r="AN8604">
        <f t="shared" si="1207"/>
        <v>1</v>
      </c>
      <c r="AO8604">
        <f t="shared" si="1213"/>
        <v>0</v>
      </c>
      <c r="AP8604">
        <f t="shared" si="1208"/>
        <v>0</v>
      </c>
      <c r="AQ8604">
        <f t="shared" si="1209"/>
        <v>1</v>
      </c>
      <c r="AR8604">
        <f t="shared" si="1210"/>
        <v>0</v>
      </c>
      <c r="AS8604">
        <f t="shared" si="1211"/>
        <v>0</v>
      </c>
      <c r="AT8604">
        <f t="shared" si="1212"/>
        <v>0</v>
      </c>
      <c r="AU8604">
        <f t="shared" si="1212"/>
        <v>0</v>
      </c>
      <c r="AV8604" t="str">
        <f t="shared" si="1214"/>
        <v>2021-02-10T19:08:48</v>
      </c>
    </row>
    <row r="8605" spans="1:48" x14ac:dyDescent="0.25">
      <c r="A8605" s="5">
        <v>8676</v>
      </c>
      <c r="B8605" s="5" t="s">
        <v>17380</v>
      </c>
      <c r="C8605" s="5" t="s">
        <v>17381</v>
      </c>
      <c r="D8605" s="6" t="s">
        <v>17382</v>
      </c>
      <c r="E8605">
        <v>216</v>
      </c>
      <c r="F8605" s="7">
        <v>0.55383755030000004</v>
      </c>
      <c r="G8605" s="7">
        <v>0</v>
      </c>
      <c r="H8605" t="s">
        <v>17383</v>
      </c>
      <c r="I8605">
        <v>0</v>
      </c>
      <c r="J8605">
        <v>0</v>
      </c>
      <c r="K8605">
        <v>20000</v>
      </c>
      <c r="L8605" t="s">
        <v>52</v>
      </c>
      <c r="M8605" s="8" t="s">
        <v>53</v>
      </c>
      <c r="N8605" s="8">
        <v>0.71428571428571397</v>
      </c>
      <c r="O8605">
        <v>0.28571428571428498</v>
      </c>
      <c r="P8605" s="9">
        <v>-0.86602540378443904</v>
      </c>
      <c r="Q8605">
        <v>20000</v>
      </c>
      <c r="R8605" s="8"/>
      <c r="S8605" s="8" t="s">
        <v>217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627304</v>
      </c>
      <c r="AB8605">
        <v>627304</v>
      </c>
      <c r="AC8605">
        <v>12</v>
      </c>
      <c r="AD8605">
        <v>0</v>
      </c>
      <c r="AE8605">
        <v>2003</v>
      </c>
      <c r="AF8605" t="s">
        <v>54</v>
      </c>
      <c r="AG8605">
        <v>500000</v>
      </c>
      <c r="AH8605" t="s">
        <v>55</v>
      </c>
      <c r="AI8605" t="s">
        <v>55</v>
      </c>
      <c r="AJ8605">
        <v>0.56769731270000001</v>
      </c>
      <c r="AK8605">
        <v>32400</v>
      </c>
      <c r="AL8605" s="8" t="s">
        <v>17384</v>
      </c>
      <c r="AM8605" s="10">
        <f t="shared" si="1206"/>
        <v>2008</v>
      </c>
      <c r="AN8605">
        <f t="shared" si="1207"/>
        <v>1</v>
      </c>
      <c r="AO8605">
        <f t="shared" si="1213"/>
        <v>0</v>
      </c>
      <c r="AP8605">
        <f t="shared" si="1208"/>
        <v>0</v>
      </c>
      <c r="AQ8605">
        <f t="shared" si="1209"/>
        <v>1</v>
      </c>
      <c r="AR8605">
        <f t="shared" si="1210"/>
        <v>0</v>
      </c>
      <c r="AS8605">
        <f t="shared" si="1211"/>
        <v>0</v>
      </c>
      <c r="AT8605">
        <f t="shared" si="1212"/>
        <v>0</v>
      </c>
      <c r="AU8605">
        <f t="shared" si="1212"/>
        <v>0</v>
      </c>
      <c r="AV8605" t="str">
        <f t="shared" si="1214"/>
        <v>2021-02-10T19:04:19</v>
      </c>
    </row>
    <row r="8606" spans="1:48" x14ac:dyDescent="0.25">
      <c r="A8606" s="5">
        <v>8677</v>
      </c>
      <c r="B8606" s="5" t="s">
        <v>11469</v>
      </c>
      <c r="C8606" s="5" t="s">
        <v>11470</v>
      </c>
      <c r="D8606" s="6" t="s">
        <v>11471</v>
      </c>
      <c r="E8606">
        <v>3</v>
      </c>
      <c r="F8606" s="7">
        <v>0.5733075245</v>
      </c>
      <c r="G8606" s="7">
        <v>0</v>
      </c>
      <c r="H8606" t="s">
        <v>11472</v>
      </c>
      <c r="I8606">
        <v>0</v>
      </c>
      <c r="J8606">
        <v>0</v>
      </c>
      <c r="K8606">
        <v>60000</v>
      </c>
      <c r="L8606" t="s">
        <v>52</v>
      </c>
      <c r="M8606" s="8" t="s">
        <v>53</v>
      </c>
      <c r="N8606" s="8">
        <v>0.85714285714285698</v>
      </c>
      <c r="O8606">
        <v>0.14285714285714199</v>
      </c>
      <c r="P8606" s="9">
        <v>0</v>
      </c>
      <c r="Q8606">
        <v>30000</v>
      </c>
      <c r="R8606" s="8"/>
      <c r="S8606" s="8" t="s">
        <v>329</v>
      </c>
      <c r="T8606">
        <v>96126</v>
      </c>
      <c r="U8606">
        <v>36761</v>
      </c>
      <c r="V8606">
        <v>151725</v>
      </c>
      <c r="W8606">
        <v>114963</v>
      </c>
      <c r="X8606">
        <v>0</v>
      </c>
      <c r="Y8606">
        <v>0</v>
      </c>
      <c r="Z8606">
        <v>94167</v>
      </c>
      <c r="AA8606">
        <v>582205</v>
      </c>
      <c r="AB8606">
        <v>0</v>
      </c>
      <c r="AC8606">
        <v>12</v>
      </c>
      <c r="AD8606">
        <v>0</v>
      </c>
      <c r="AE8606">
        <v>2000</v>
      </c>
      <c r="AF8606" t="s">
        <v>54</v>
      </c>
      <c r="AG8606">
        <v>70000</v>
      </c>
      <c r="AH8606" t="s">
        <v>55</v>
      </c>
      <c r="AI8606" t="s">
        <v>55</v>
      </c>
      <c r="AJ8606">
        <v>1</v>
      </c>
      <c r="AK8606">
        <v>11840</v>
      </c>
      <c r="AL8606" s="8" t="s">
        <v>17385</v>
      </c>
      <c r="AM8606" s="10">
        <f t="shared" si="1206"/>
        <v>2013</v>
      </c>
      <c r="AN8606">
        <f t="shared" si="1207"/>
        <v>1</v>
      </c>
      <c r="AO8606">
        <f t="shared" si="1213"/>
        <v>0</v>
      </c>
      <c r="AP8606">
        <f t="shared" si="1208"/>
        <v>0</v>
      </c>
      <c r="AQ8606">
        <f t="shared" si="1209"/>
        <v>1</v>
      </c>
      <c r="AR8606">
        <f t="shared" si="1210"/>
        <v>0</v>
      </c>
      <c r="AS8606">
        <f t="shared" si="1211"/>
        <v>0</v>
      </c>
      <c r="AT8606">
        <f t="shared" si="1212"/>
        <v>0</v>
      </c>
      <c r="AU8606">
        <f t="shared" si="1212"/>
        <v>0</v>
      </c>
      <c r="AV8606" t="str">
        <f t="shared" si="1214"/>
        <v>2021-02-10T19:28:54</v>
      </c>
    </row>
    <row r="8607" spans="1:48" x14ac:dyDescent="0.25">
      <c r="A8607" s="5">
        <v>8678</v>
      </c>
      <c r="B8607" s="5" t="s">
        <v>6241</v>
      </c>
      <c r="C8607" s="5" t="s">
        <v>6242</v>
      </c>
      <c r="D8607" s="6" t="s">
        <v>6243</v>
      </c>
      <c r="E8607">
        <v>68</v>
      </c>
      <c r="F8607" s="7">
        <v>0.48591884930000001</v>
      </c>
      <c r="G8607" s="7">
        <v>0</v>
      </c>
      <c r="H8607" t="s">
        <v>6244</v>
      </c>
      <c r="I8607">
        <v>44</v>
      </c>
      <c r="J8607">
        <v>154383.76999999999</v>
      </c>
      <c r="K8607">
        <v>900000</v>
      </c>
      <c r="L8607" t="s">
        <v>52</v>
      </c>
      <c r="M8607" s="8" t="s">
        <v>53</v>
      </c>
      <c r="N8607" s="8">
        <v>0.82142857142857095</v>
      </c>
      <c r="O8607">
        <v>0.17857142857142799</v>
      </c>
      <c r="P8607" s="9">
        <v>0.86602540378443904</v>
      </c>
      <c r="Q8607">
        <v>900000</v>
      </c>
      <c r="R8607" s="8"/>
      <c r="S8607" s="8" t="s">
        <v>10227</v>
      </c>
      <c r="T8607">
        <v>36808079</v>
      </c>
      <c r="U8607">
        <v>10571377</v>
      </c>
      <c r="V8607">
        <v>41005114</v>
      </c>
      <c r="W8607">
        <v>22858760</v>
      </c>
      <c r="X8607">
        <v>0</v>
      </c>
      <c r="Y8607">
        <v>12066323</v>
      </c>
      <c r="Z8607">
        <v>11693423</v>
      </c>
      <c r="AA8607">
        <v>46731685</v>
      </c>
      <c r="AB8607">
        <v>13511954</v>
      </c>
      <c r="AC8607">
        <v>6</v>
      </c>
      <c r="AD8607">
        <v>33219731</v>
      </c>
      <c r="AE8607">
        <v>1990</v>
      </c>
      <c r="AF8607" t="s">
        <v>54</v>
      </c>
      <c r="AG8607">
        <v>1000000</v>
      </c>
      <c r="AH8607" t="s">
        <v>56</v>
      </c>
      <c r="AI8607" t="s">
        <v>55</v>
      </c>
      <c r="AJ8607">
        <v>1</v>
      </c>
      <c r="AK8607">
        <v>5357573</v>
      </c>
      <c r="AL8607" s="8" t="s">
        <v>17386</v>
      </c>
      <c r="AM8607" s="10">
        <f t="shared" si="1206"/>
        <v>2010</v>
      </c>
      <c r="AN8607">
        <f t="shared" si="1207"/>
        <v>1</v>
      </c>
      <c r="AO8607">
        <f t="shared" si="1213"/>
        <v>0</v>
      </c>
      <c r="AP8607">
        <f t="shared" si="1208"/>
        <v>0</v>
      </c>
      <c r="AQ8607">
        <f t="shared" si="1209"/>
        <v>1</v>
      </c>
      <c r="AR8607">
        <f t="shared" si="1210"/>
        <v>0</v>
      </c>
      <c r="AS8607">
        <f t="shared" si="1211"/>
        <v>0</v>
      </c>
      <c r="AT8607">
        <f t="shared" si="1212"/>
        <v>1</v>
      </c>
      <c r="AU8607">
        <f t="shared" si="1212"/>
        <v>0</v>
      </c>
      <c r="AV8607" t="str">
        <f t="shared" si="1214"/>
        <v>2021-02-10T19:30:06</v>
      </c>
    </row>
    <row r="8608" spans="1:48" x14ac:dyDescent="0.25">
      <c r="A8608" s="5">
        <v>8679</v>
      </c>
      <c r="B8608" s="5" t="s">
        <v>10033</v>
      </c>
      <c r="C8608" s="5" t="s">
        <v>10034</v>
      </c>
      <c r="D8608" s="6" t="s">
        <v>10035</v>
      </c>
      <c r="E8608">
        <v>3</v>
      </c>
      <c r="F8608" s="7">
        <v>0.257419746</v>
      </c>
      <c r="G8608" s="7">
        <v>0</v>
      </c>
      <c r="H8608" t="s">
        <v>10036</v>
      </c>
      <c r="I8608">
        <v>8</v>
      </c>
      <c r="J8608">
        <v>3600</v>
      </c>
      <c r="K8608">
        <v>50000</v>
      </c>
      <c r="L8608" t="s">
        <v>52</v>
      </c>
      <c r="M8608" s="8" t="s">
        <v>53</v>
      </c>
      <c r="N8608" s="8">
        <v>0.85714285714285698</v>
      </c>
      <c r="O8608">
        <v>0.14285714285714199</v>
      </c>
      <c r="P8608" s="9">
        <v>0</v>
      </c>
      <c r="Q8608">
        <v>50000</v>
      </c>
      <c r="R8608" s="8"/>
      <c r="S8608" s="8" t="s">
        <v>217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5451052</v>
      </c>
      <c r="AB8608">
        <v>0</v>
      </c>
      <c r="AC8608">
        <v>12</v>
      </c>
      <c r="AD8608">
        <v>0</v>
      </c>
      <c r="AE8608">
        <v>2011</v>
      </c>
      <c r="AF8608" t="s">
        <v>68</v>
      </c>
      <c r="AG8608">
        <v>10000</v>
      </c>
      <c r="AH8608" t="s">
        <v>55</v>
      </c>
      <c r="AI8608" t="s">
        <v>55</v>
      </c>
      <c r="AJ8608">
        <v>1</v>
      </c>
      <c r="AK8608">
        <v>13200</v>
      </c>
      <c r="AL8608" s="8" t="s">
        <v>17387</v>
      </c>
      <c r="AM8608" s="10">
        <f t="shared" si="1206"/>
        <v>2020</v>
      </c>
      <c r="AN8608">
        <f t="shared" si="1207"/>
        <v>1</v>
      </c>
      <c r="AO8608">
        <f t="shared" si="1213"/>
        <v>0</v>
      </c>
      <c r="AP8608">
        <f t="shared" si="1208"/>
        <v>0</v>
      </c>
      <c r="AQ8608">
        <f t="shared" si="1209"/>
        <v>1</v>
      </c>
      <c r="AR8608">
        <f t="shared" si="1210"/>
        <v>0</v>
      </c>
      <c r="AS8608">
        <f t="shared" si="1211"/>
        <v>0</v>
      </c>
      <c r="AT8608">
        <f t="shared" si="1212"/>
        <v>0</v>
      </c>
      <c r="AU8608">
        <f t="shared" si="1212"/>
        <v>0</v>
      </c>
      <c r="AV8608" t="str">
        <f t="shared" si="1214"/>
        <v>2021-02-10T19:37:36</v>
      </c>
    </row>
    <row r="8609" spans="1:48" x14ac:dyDescent="0.25">
      <c r="A8609" s="5">
        <v>8680</v>
      </c>
      <c r="B8609" s="5" t="s">
        <v>13962</v>
      </c>
      <c r="C8609" s="5" t="s">
        <v>13963</v>
      </c>
      <c r="D8609" s="6" t="s">
        <v>13964</v>
      </c>
      <c r="E8609">
        <v>6</v>
      </c>
      <c r="F8609" s="7">
        <v>0.40150583429999998</v>
      </c>
      <c r="G8609" s="7">
        <v>0</v>
      </c>
      <c r="H8609" t="s">
        <v>13965</v>
      </c>
      <c r="I8609">
        <v>40</v>
      </c>
      <c r="J8609">
        <v>9537.57</v>
      </c>
      <c r="K8609">
        <v>30000</v>
      </c>
      <c r="L8609" t="s">
        <v>52</v>
      </c>
      <c r="M8609" s="8" t="s">
        <v>86</v>
      </c>
      <c r="N8609" s="8">
        <v>0.5</v>
      </c>
      <c r="O8609">
        <v>0.499999999999999</v>
      </c>
      <c r="P8609" s="9">
        <v>0.86602540378443904</v>
      </c>
      <c r="Q8609">
        <v>15000</v>
      </c>
      <c r="R8609" s="8"/>
      <c r="S8609" s="8"/>
      <c r="AA8609">
        <v>691521</v>
      </c>
      <c r="AB8609">
        <v>0</v>
      </c>
      <c r="AC8609">
        <v>6</v>
      </c>
      <c r="AD8609">
        <v>0</v>
      </c>
      <c r="AE8609">
        <v>2018</v>
      </c>
      <c r="AF8609" t="s">
        <v>126</v>
      </c>
      <c r="AG8609">
        <v>100000</v>
      </c>
      <c r="AH8609" t="s">
        <v>55</v>
      </c>
      <c r="AI8609" t="s">
        <v>56</v>
      </c>
      <c r="AJ8609">
        <v>1</v>
      </c>
      <c r="AK8609">
        <v>10800</v>
      </c>
      <c r="AL8609" s="8" t="s">
        <v>17388</v>
      </c>
      <c r="AM8609" s="10">
        <f t="shared" si="1206"/>
        <v>2020</v>
      </c>
      <c r="AN8609">
        <f t="shared" si="1207"/>
        <v>1</v>
      </c>
      <c r="AO8609">
        <f t="shared" si="1213"/>
        <v>0</v>
      </c>
      <c r="AP8609">
        <f t="shared" si="1208"/>
        <v>0</v>
      </c>
      <c r="AQ8609">
        <f t="shared" si="1209"/>
        <v>0</v>
      </c>
      <c r="AR8609">
        <f t="shared" si="1210"/>
        <v>1</v>
      </c>
      <c r="AS8609">
        <f t="shared" si="1211"/>
        <v>0</v>
      </c>
      <c r="AT8609">
        <f t="shared" si="1212"/>
        <v>0</v>
      </c>
      <c r="AU8609">
        <f t="shared" si="1212"/>
        <v>1</v>
      </c>
      <c r="AV8609" t="str">
        <f t="shared" si="1214"/>
        <v>2021-02-10T19:37:55</v>
      </c>
    </row>
    <row r="8610" spans="1:48" x14ac:dyDescent="0.25">
      <c r="A8610" s="5">
        <v>8681</v>
      </c>
      <c r="B8610" s="5" t="s">
        <v>7761</v>
      </c>
      <c r="C8610" s="5" t="s">
        <v>7762</v>
      </c>
      <c r="D8610" s="6" t="s">
        <v>7763</v>
      </c>
      <c r="E8610">
        <v>3</v>
      </c>
      <c r="F8610" s="7">
        <v>0.31769166669999999</v>
      </c>
      <c r="G8610" s="7">
        <v>0</v>
      </c>
      <c r="H8610" t="s">
        <v>7764</v>
      </c>
      <c r="I8610">
        <v>0</v>
      </c>
      <c r="J8610">
        <v>0</v>
      </c>
      <c r="K8610">
        <v>40000</v>
      </c>
      <c r="L8610" t="s">
        <v>52</v>
      </c>
      <c r="M8610" s="8" t="s">
        <v>86</v>
      </c>
      <c r="N8610" s="8">
        <v>0.64285714285714202</v>
      </c>
      <c r="O8610">
        <v>0.35714285714285698</v>
      </c>
      <c r="P8610" s="9">
        <v>0</v>
      </c>
      <c r="Q8610">
        <v>30000</v>
      </c>
      <c r="R8610" s="8"/>
      <c r="S8610" s="8"/>
      <c r="AA8610">
        <v>2139469</v>
      </c>
      <c r="AB8610">
        <v>0</v>
      </c>
      <c r="AC8610">
        <v>12</v>
      </c>
      <c r="AD8610">
        <v>0</v>
      </c>
      <c r="AE8610">
        <v>2018</v>
      </c>
      <c r="AF8610" t="s">
        <v>126</v>
      </c>
      <c r="AG8610">
        <v>150000</v>
      </c>
      <c r="AH8610" t="s">
        <v>55</v>
      </c>
      <c r="AI8610" t="s">
        <v>56</v>
      </c>
      <c r="AJ8610">
        <v>1</v>
      </c>
      <c r="AK8610">
        <v>5280</v>
      </c>
      <c r="AL8610" s="8" t="s">
        <v>17389</v>
      </c>
      <c r="AM8610" s="10">
        <f t="shared" si="1206"/>
        <v>2018</v>
      </c>
      <c r="AN8610">
        <f t="shared" si="1207"/>
        <v>1</v>
      </c>
      <c r="AO8610">
        <f t="shared" si="1213"/>
        <v>0</v>
      </c>
      <c r="AP8610">
        <f t="shared" si="1208"/>
        <v>0</v>
      </c>
      <c r="AQ8610">
        <f t="shared" si="1209"/>
        <v>0</v>
      </c>
      <c r="AR8610">
        <f t="shared" si="1210"/>
        <v>1</v>
      </c>
      <c r="AS8610">
        <f t="shared" si="1211"/>
        <v>0</v>
      </c>
      <c r="AT8610">
        <f t="shared" si="1212"/>
        <v>0</v>
      </c>
      <c r="AU8610">
        <f t="shared" si="1212"/>
        <v>1</v>
      </c>
      <c r="AV8610" t="str">
        <f t="shared" si="1214"/>
        <v>2021-02-10T19:38:32</v>
      </c>
    </row>
    <row r="8611" spans="1:48" x14ac:dyDescent="0.25">
      <c r="A8611" s="5">
        <v>8682</v>
      </c>
      <c r="B8611" s="5" t="s">
        <v>16867</v>
      </c>
      <c r="C8611" s="5" t="s">
        <v>16868</v>
      </c>
      <c r="D8611" s="6" t="s">
        <v>16869</v>
      </c>
      <c r="E8611">
        <v>0</v>
      </c>
      <c r="F8611" s="7">
        <v>0.55120250749999999</v>
      </c>
      <c r="G8611" s="7">
        <v>0</v>
      </c>
      <c r="H8611" t="s">
        <v>857</v>
      </c>
      <c r="I8611">
        <v>40</v>
      </c>
      <c r="J8611">
        <v>50760.6</v>
      </c>
      <c r="K8611">
        <v>90000</v>
      </c>
      <c r="L8611" t="s">
        <v>52</v>
      </c>
      <c r="M8611" s="8" t="s">
        <v>63</v>
      </c>
      <c r="N8611" s="8">
        <v>0.91071428571428503</v>
      </c>
      <c r="O8611">
        <v>8.9285714285714204E-2</v>
      </c>
      <c r="P8611" s="9">
        <v>0</v>
      </c>
      <c r="Q8611">
        <v>90000</v>
      </c>
      <c r="R8611" s="8"/>
      <c r="S8611" s="8" t="s">
        <v>217</v>
      </c>
      <c r="T8611">
        <v>6949140</v>
      </c>
      <c r="U8611">
        <v>1671074</v>
      </c>
      <c r="V8611">
        <v>7697664</v>
      </c>
      <c r="W8611">
        <v>6026590</v>
      </c>
      <c r="X8611">
        <v>33058</v>
      </c>
      <c r="Y8611">
        <v>5088345</v>
      </c>
      <c r="Z8611">
        <v>604735</v>
      </c>
      <c r="AA8611">
        <v>11901644</v>
      </c>
      <c r="AB8611">
        <v>5334132</v>
      </c>
      <c r="AC8611">
        <v>12</v>
      </c>
      <c r="AD8611">
        <v>6567512</v>
      </c>
      <c r="AE8611">
        <v>1997</v>
      </c>
      <c r="AF8611" t="s">
        <v>54</v>
      </c>
      <c r="AG8611">
        <v>1500000</v>
      </c>
      <c r="AH8611" t="s">
        <v>55</v>
      </c>
      <c r="AI8611" t="s">
        <v>55</v>
      </c>
      <c r="AJ8611">
        <v>1</v>
      </c>
      <c r="AK8611">
        <v>762402</v>
      </c>
      <c r="AL8611" s="8" t="s">
        <v>17390</v>
      </c>
      <c r="AM8611" s="10">
        <f t="shared" si="1206"/>
        <v>2017</v>
      </c>
      <c r="AN8611">
        <f t="shared" si="1207"/>
        <v>1</v>
      </c>
      <c r="AO8611">
        <f t="shared" si="1213"/>
        <v>0</v>
      </c>
      <c r="AP8611">
        <f t="shared" si="1208"/>
        <v>1</v>
      </c>
      <c r="AQ8611">
        <f t="shared" si="1209"/>
        <v>0</v>
      </c>
      <c r="AR8611">
        <f t="shared" si="1210"/>
        <v>0</v>
      </c>
      <c r="AS8611">
        <f t="shared" si="1211"/>
        <v>0</v>
      </c>
      <c r="AT8611">
        <f t="shared" si="1212"/>
        <v>0</v>
      </c>
      <c r="AU8611">
        <f t="shared" si="1212"/>
        <v>0</v>
      </c>
      <c r="AV8611" t="str">
        <f t="shared" si="1214"/>
        <v>2021-02-10T19:39:27</v>
      </c>
    </row>
    <row r="8612" spans="1:48" x14ac:dyDescent="0.25">
      <c r="A8612" s="5">
        <v>8683</v>
      </c>
      <c r="B8612" s="5" t="s">
        <v>9276</v>
      </c>
      <c r="C8612" s="5" t="s">
        <v>9277</v>
      </c>
      <c r="D8612" s="6" t="s">
        <v>9278</v>
      </c>
      <c r="E8612">
        <v>20</v>
      </c>
      <c r="F8612" s="7">
        <v>0.35706325439999997</v>
      </c>
      <c r="G8612" s="7">
        <v>0</v>
      </c>
      <c r="H8612" t="s">
        <v>4256</v>
      </c>
      <c r="I8612">
        <v>16</v>
      </c>
      <c r="J8612">
        <v>16172</v>
      </c>
      <c r="K8612">
        <v>250000</v>
      </c>
      <c r="L8612" t="s">
        <v>52</v>
      </c>
      <c r="M8612" s="8" t="s">
        <v>86</v>
      </c>
      <c r="N8612" s="8">
        <v>0.66071428571428503</v>
      </c>
      <c r="O8612">
        <v>0.33928571428571402</v>
      </c>
      <c r="P8612" s="9">
        <v>0.60127026793732996</v>
      </c>
      <c r="Q8612">
        <v>25000</v>
      </c>
      <c r="R8612" s="8"/>
      <c r="S8612" s="8" t="s">
        <v>8021</v>
      </c>
      <c r="T8612">
        <v>1256490</v>
      </c>
      <c r="U8612">
        <v>627962</v>
      </c>
      <c r="V8612">
        <v>1256490</v>
      </c>
      <c r="W8612">
        <v>628527</v>
      </c>
      <c r="X8612">
        <v>0</v>
      </c>
      <c r="Y8612">
        <v>102445</v>
      </c>
      <c r="Z8612">
        <v>1112596</v>
      </c>
      <c r="AA8612">
        <v>846640</v>
      </c>
      <c r="AB8612">
        <v>0</v>
      </c>
      <c r="AC8612">
        <v>12</v>
      </c>
      <c r="AD8612">
        <v>0</v>
      </c>
      <c r="AE8612">
        <v>2016</v>
      </c>
      <c r="AF8612" t="s">
        <v>126</v>
      </c>
      <c r="AG8612">
        <v>98000</v>
      </c>
      <c r="AH8612" t="s">
        <v>55</v>
      </c>
      <c r="AI8612" t="s">
        <v>55</v>
      </c>
      <c r="AJ8612">
        <v>0.96066656309999998</v>
      </c>
      <c r="AK8612">
        <v>7560</v>
      </c>
      <c r="AL8612" s="8" t="s">
        <v>17391</v>
      </c>
      <c r="AM8612" s="10">
        <f t="shared" si="1206"/>
        <v>2017</v>
      </c>
      <c r="AN8612">
        <f t="shared" si="1207"/>
        <v>1</v>
      </c>
      <c r="AO8612">
        <f t="shared" si="1213"/>
        <v>0</v>
      </c>
      <c r="AP8612">
        <f t="shared" si="1208"/>
        <v>0</v>
      </c>
      <c r="AQ8612">
        <f t="shared" si="1209"/>
        <v>0</v>
      </c>
      <c r="AR8612">
        <f t="shared" si="1210"/>
        <v>1</v>
      </c>
      <c r="AS8612">
        <f t="shared" si="1211"/>
        <v>0</v>
      </c>
      <c r="AT8612">
        <f t="shared" si="1212"/>
        <v>0</v>
      </c>
      <c r="AU8612">
        <f t="shared" si="1212"/>
        <v>0</v>
      </c>
      <c r="AV8612" t="str">
        <f t="shared" si="1214"/>
        <v>2021-02-10T20:01:00</v>
      </c>
    </row>
    <row r="8613" spans="1:48" x14ac:dyDescent="0.25">
      <c r="A8613" s="5">
        <v>8684</v>
      </c>
      <c r="B8613" s="5" t="s">
        <v>17392</v>
      </c>
      <c r="C8613" s="5" t="s">
        <v>17393</v>
      </c>
      <c r="D8613" s="6" t="s">
        <v>17394</v>
      </c>
      <c r="E8613">
        <v>0</v>
      </c>
      <c r="F8613" s="7">
        <v>0</v>
      </c>
      <c r="G8613" s="7">
        <v>0</v>
      </c>
      <c r="I8613">
        <v>0</v>
      </c>
      <c r="J8613">
        <v>0</v>
      </c>
      <c r="K8613">
        <v>100000</v>
      </c>
      <c r="L8613" t="s">
        <v>52</v>
      </c>
      <c r="M8613" s="8" t="s">
        <v>63</v>
      </c>
      <c r="N8613" s="8">
        <v>0.94642857142857095</v>
      </c>
      <c r="O8613">
        <v>5.3571428571428499E-2</v>
      </c>
      <c r="P8613" s="9">
        <v>0</v>
      </c>
      <c r="Q8613">
        <v>100000</v>
      </c>
      <c r="R8613" s="8"/>
      <c r="S8613" s="8" t="s">
        <v>329</v>
      </c>
      <c r="T8613">
        <v>171769507</v>
      </c>
      <c r="U8613">
        <v>76334948</v>
      </c>
      <c r="V8613">
        <v>276266217</v>
      </c>
      <c r="W8613">
        <v>193797364</v>
      </c>
      <c r="X8613">
        <v>0</v>
      </c>
      <c r="Y8613">
        <v>40158081</v>
      </c>
      <c r="Z8613">
        <v>44022283</v>
      </c>
      <c r="AA8613">
        <v>403406208</v>
      </c>
      <c r="AB8613">
        <v>237826280</v>
      </c>
      <c r="AC8613">
        <v>12</v>
      </c>
      <c r="AD8613">
        <v>165579928</v>
      </c>
      <c r="AE8613">
        <v>1977</v>
      </c>
      <c r="AF8613" t="s">
        <v>54</v>
      </c>
      <c r="AG8613">
        <v>18452800</v>
      </c>
      <c r="AH8613" t="s">
        <v>55</v>
      </c>
      <c r="AI8613" t="s">
        <v>55</v>
      </c>
      <c r="AJ8613">
        <v>0</v>
      </c>
      <c r="AK8613">
        <v>27994151</v>
      </c>
      <c r="AL8613" s="8" t="s">
        <v>17395</v>
      </c>
      <c r="AM8613" s="10">
        <f t="shared" si="1206"/>
        <v>0</v>
      </c>
      <c r="AN8613">
        <f t="shared" si="1207"/>
        <v>1</v>
      </c>
      <c r="AO8613">
        <f t="shared" si="1213"/>
        <v>0</v>
      </c>
      <c r="AP8613">
        <f t="shared" si="1208"/>
        <v>1</v>
      </c>
      <c r="AQ8613">
        <f t="shared" si="1209"/>
        <v>0</v>
      </c>
      <c r="AR8613">
        <f t="shared" si="1210"/>
        <v>0</v>
      </c>
      <c r="AS8613">
        <f t="shared" si="1211"/>
        <v>0</v>
      </c>
      <c r="AT8613">
        <f t="shared" si="1212"/>
        <v>0</v>
      </c>
      <c r="AU8613">
        <f t="shared" si="1212"/>
        <v>0</v>
      </c>
      <c r="AV8613" t="str">
        <f t="shared" si="1214"/>
        <v>2021-02-10T20:03:00</v>
      </c>
    </row>
    <row r="8614" spans="1:48" x14ac:dyDescent="0.25">
      <c r="A8614" s="5">
        <v>8685</v>
      </c>
      <c r="B8614" s="5" t="s">
        <v>17396</v>
      </c>
      <c r="C8614" s="5" t="s">
        <v>17397</v>
      </c>
      <c r="D8614" s="6" t="s">
        <v>17398</v>
      </c>
      <c r="E8614">
        <v>0</v>
      </c>
      <c r="F8614" s="7">
        <v>0</v>
      </c>
      <c r="G8614" s="7"/>
      <c r="I8614">
        <v>0</v>
      </c>
      <c r="J8614">
        <v>0</v>
      </c>
      <c r="K8614">
        <v>4000000</v>
      </c>
      <c r="L8614" t="s">
        <v>52</v>
      </c>
      <c r="M8614" s="8" t="s">
        <v>53</v>
      </c>
      <c r="N8614" s="8">
        <v>0.83928571428571397</v>
      </c>
      <c r="O8614">
        <v>0.160714285714285</v>
      </c>
      <c r="P8614" s="9">
        <v>0</v>
      </c>
      <c r="Q8614">
        <v>300000</v>
      </c>
      <c r="R8614" s="8"/>
      <c r="S8614" s="8" t="s">
        <v>8021</v>
      </c>
      <c r="T8614">
        <v>12928832</v>
      </c>
      <c r="U8614">
        <v>518298</v>
      </c>
      <c r="V8614">
        <v>9014692403</v>
      </c>
      <c r="W8614">
        <v>9014174105</v>
      </c>
      <c r="X8614">
        <v>0</v>
      </c>
      <c r="Y8614">
        <v>12000000</v>
      </c>
      <c r="Z8614">
        <v>0</v>
      </c>
      <c r="AA8614">
        <v>16199978</v>
      </c>
      <c r="AB8614">
        <v>15527427</v>
      </c>
      <c r="AC8614">
        <v>12</v>
      </c>
      <c r="AD8614">
        <v>672551</v>
      </c>
      <c r="AE8614">
        <v>2019</v>
      </c>
      <c r="AF8614" t="s">
        <v>126</v>
      </c>
      <c r="AG8614">
        <v>0</v>
      </c>
      <c r="AH8614" t="s">
        <v>55</v>
      </c>
      <c r="AI8614" t="s">
        <v>55</v>
      </c>
      <c r="AJ8614">
        <v>0</v>
      </c>
      <c r="AK8614">
        <v>0</v>
      </c>
      <c r="AL8614" s="8" t="s">
        <v>17399</v>
      </c>
      <c r="AM8614" s="10">
        <f t="shared" si="1206"/>
        <v>0</v>
      </c>
      <c r="AN8614">
        <f t="shared" si="1207"/>
        <v>1</v>
      </c>
      <c r="AO8614">
        <f t="shared" si="1213"/>
        <v>0</v>
      </c>
      <c r="AP8614">
        <f t="shared" si="1208"/>
        <v>0</v>
      </c>
      <c r="AQ8614">
        <f t="shared" si="1209"/>
        <v>1</v>
      </c>
      <c r="AR8614">
        <f t="shared" si="1210"/>
        <v>0</v>
      </c>
      <c r="AS8614">
        <f t="shared" si="1211"/>
        <v>0</v>
      </c>
      <c r="AT8614">
        <f t="shared" si="1212"/>
        <v>0</v>
      </c>
      <c r="AU8614">
        <f t="shared" si="1212"/>
        <v>0</v>
      </c>
      <c r="AV8614" t="str">
        <f t="shared" si="1214"/>
        <v>2021-02-10T19:47:32</v>
      </c>
    </row>
    <row r="8615" spans="1:48" x14ac:dyDescent="0.25">
      <c r="A8615" s="5">
        <v>8686</v>
      </c>
      <c r="B8615" s="5" t="s">
        <v>3047</v>
      </c>
      <c r="C8615" s="5" t="s">
        <v>5406</v>
      </c>
      <c r="D8615" s="6" t="s">
        <v>5407</v>
      </c>
      <c r="E8615">
        <v>3</v>
      </c>
      <c r="F8615" s="7">
        <v>0.61572945950000002</v>
      </c>
      <c r="G8615" s="7">
        <v>0</v>
      </c>
      <c r="H8615" t="s">
        <v>1657</v>
      </c>
      <c r="I8615">
        <v>0</v>
      </c>
      <c r="J8615">
        <v>0</v>
      </c>
      <c r="K8615">
        <v>50000</v>
      </c>
      <c r="L8615" t="s">
        <v>52</v>
      </c>
      <c r="M8615" s="8" t="s">
        <v>63</v>
      </c>
      <c r="N8615" s="8">
        <v>0.96428571428571397</v>
      </c>
      <c r="O8615">
        <v>3.5714285714285698E-2</v>
      </c>
      <c r="P8615" s="9">
        <v>-0.86602540378443904</v>
      </c>
      <c r="Q8615">
        <v>50000</v>
      </c>
      <c r="R8615" s="8"/>
      <c r="S8615" s="8" t="s">
        <v>12775</v>
      </c>
      <c r="T8615">
        <v>27154499</v>
      </c>
      <c r="U8615">
        <v>25519299</v>
      </c>
      <c r="V8615">
        <v>27866216</v>
      </c>
      <c r="W8615">
        <v>2346917</v>
      </c>
      <c r="X8615">
        <v>0</v>
      </c>
      <c r="Y8615">
        <v>13866536</v>
      </c>
      <c r="Z8615">
        <v>10120885</v>
      </c>
      <c r="AA8615">
        <v>101606651</v>
      </c>
      <c r="AB8615">
        <v>20040688</v>
      </c>
      <c r="AC8615">
        <v>9</v>
      </c>
      <c r="AD8615">
        <v>81565963</v>
      </c>
      <c r="AE8615">
        <v>2008</v>
      </c>
      <c r="AF8615" t="s">
        <v>121</v>
      </c>
      <c r="AG8615">
        <v>100000</v>
      </c>
      <c r="AH8615" t="s">
        <v>55</v>
      </c>
      <c r="AI8615" t="s">
        <v>55</v>
      </c>
      <c r="AJ8615">
        <v>0.94693009579999998</v>
      </c>
      <c r="AK8615">
        <v>21555537</v>
      </c>
      <c r="AL8615" s="8" t="s">
        <v>17400</v>
      </c>
      <c r="AM8615" s="10">
        <f t="shared" si="1206"/>
        <v>2012</v>
      </c>
      <c r="AN8615">
        <f t="shared" si="1207"/>
        <v>1</v>
      </c>
      <c r="AO8615">
        <f t="shared" si="1213"/>
        <v>0</v>
      </c>
      <c r="AP8615">
        <f t="shared" si="1208"/>
        <v>1</v>
      </c>
      <c r="AQ8615">
        <f t="shared" si="1209"/>
        <v>0</v>
      </c>
      <c r="AR8615">
        <f t="shared" si="1210"/>
        <v>0</v>
      </c>
      <c r="AS8615">
        <f t="shared" si="1211"/>
        <v>0</v>
      </c>
      <c r="AT8615">
        <f t="shared" si="1212"/>
        <v>0</v>
      </c>
      <c r="AU8615">
        <f t="shared" si="1212"/>
        <v>0</v>
      </c>
      <c r="AV8615" t="str">
        <f t="shared" si="1214"/>
        <v>2021-02-10T20:04:03</v>
      </c>
    </row>
    <row r="8616" spans="1:48" x14ac:dyDescent="0.25">
      <c r="A8616" s="5">
        <v>8687</v>
      </c>
      <c r="B8616" s="5" t="s">
        <v>10170</v>
      </c>
      <c r="C8616" s="5" t="s">
        <v>10171</v>
      </c>
      <c r="D8616" s="6" t="s">
        <v>10172</v>
      </c>
      <c r="E8616">
        <v>1</v>
      </c>
      <c r="F8616" s="7">
        <v>0.48639660709999999</v>
      </c>
      <c r="G8616" s="7">
        <v>0</v>
      </c>
      <c r="H8616" t="s">
        <v>5240</v>
      </c>
      <c r="I8616">
        <v>0</v>
      </c>
      <c r="J8616">
        <v>0</v>
      </c>
      <c r="K8616">
        <v>50000</v>
      </c>
      <c r="L8616" t="s">
        <v>52</v>
      </c>
      <c r="M8616" s="8" t="s">
        <v>86</v>
      </c>
      <c r="N8616" s="8">
        <v>0.66071428571428503</v>
      </c>
      <c r="O8616">
        <v>0.33928571428571402</v>
      </c>
      <c r="P8616" s="9">
        <v>0</v>
      </c>
      <c r="Q8616">
        <v>35000</v>
      </c>
      <c r="R8616" s="8"/>
      <c r="S8616" s="8" t="s">
        <v>10931</v>
      </c>
      <c r="T8616">
        <v>3369425</v>
      </c>
      <c r="U8616">
        <v>4938250</v>
      </c>
      <c r="V8616">
        <v>3825361</v>
      </c>
      <c r="W8616">
        <v>-1620166</v>
      </c>
      <c r="X8616">
        <v>4078442</v>
      </c>
      <c r="Y8616">
        <v>644358</v>
      </c>
      <c r="Z8616">
        <v>1354634</v>
      </c>
      <c r="AA8616">
        <v>2799539</v>
      </c>
      <c r="AB8616">
        <v>1364493</v>
      </c>
      <c r="AC8616">
        <v>12</v>
      </c>
      <c r="AD8616">
        <v>1435046</v>
      </c>
      <c r="AE8616">
        <v>2012</v>
      </c>
      <c r="AF8616" t="s">
        <v>68</v>
      </c>
      <c r="AG8616">
        <v>193691</v>
      </c>
      <c r="AH8616" t="s">
        <v>55</v>
      </c>
      <c r="AI8616" t="s">
        <v>56</v>
      </c>
      <c r="AJ8616">
        <v>1</v>
      </c>
      <c r="AK8616">
        <v>60800</v>
      </c>
      <c r="AL8616" s="8" t="s">
        <v>17401</v>
      </c>
      <c r="AM8616" s="10">
        <f t="shared" si="1206"/>
        <v>2015</v>
      </c>
      <c r="AN8616">
        <f t="shared" si="1207"/>
        <v>1</v>
      </c>
      <c r="AO8616">
        <f t="shared" si="1213"/>
        <v>0</v>
      </c>
      <c r="AP8616">
        <f t="shared" si="1208"/>
        <v>0</v>
      </c>
      <c r="AQ8616">
        <f t="shared" si="1209"/>
        <v>0</v>
      </c>
      <c r="AR8616">
        <f t="shared" si="1210"/>
        <v>1</v>
      </c>
      <c r="AS8616">
        <f t="shared" si="1211"/>
        <v>0</v>
      </c>
      <c r="AT8616">
        <f t="shared" si="1212"/>
        <v>0</v>
      </c>
      <c r="AU8616">
        <f t="shared" si="1212"/>
        <v>1</v>
      </c>
      <c r="AV8616" t="str">
        <f t="shared" si="1214"/>
        <v>2021-02-10T20:15:53</v>
      </c>
    </row>
    <row r="8617" spans="1:48" x14ac:dyDescent="0.25">
      <c r="A8617" s="5">
        <v>8688</v>
      </c>
      <c r="B8617" s="5" t="s">
        <v>3811</v>
      </c>
      <c r="C8617" s="5" t="s">
        <v>3812</v>
      </c>
      <c r="D8617" s="6" t="s">
        <v>3813</v>
      </c>
      <c r="E8617">
        <v>4</v>
      </c>
      <c r="F8617" s="7">
        <v>0.63931793540000004</v>
      </c>
      <c r="G8617" s="7">
        <v>0</v>
      </c>
      <c r="H8617" t="s">
        <v>3814</v>
      </c>
      <c r="I8617">
        <v>40</v>
      </c>
      <c r="J8617">
        <v>9222</v>
      </c>
      <c r="K8617">
        <v>20000</v>
      </c>
      <c r="L8617" t="s">
        <v>52</v>
      </c>
      <c r="M8617" s="8" t="s">
        <v>53</v>
      </c>
      <c r="N8617" s="8">
        <v>0.71428571428571397</v>
      </c>
      <c r="O8617">
        <v>0.28571428571428498</v>
      </c>
      <c r="P8617" s="9">
        <v>0.86602540378443904</v>
      </c>
      <c r="Q8617">
        <v>15000</v>
      </c>
      <c r="R8617" s="8"/>
      <c r="S8617" s="8"/>
      <c r="AA8617">
        <v>953132</v>
      </c>
      <c r="AB8617">
        <v>0</v>
      </c>
      <c r="AC8617">
        <v>11</v>
      </c>
      <c r="AD8617">
        <v>0</v>
      </c>
      <c r="AE8617">
        <v>2014</v>
      </c>
      <c r="AF8617" t="s">
        <v>68</v>
      </c>
      <c r="AG8617">
        <v>100000</v>
      </c>
      <c r="AH8617" t="s">
        <v>55</v>
      </c>
      <c r="AI8617" t="s">
        <v>55</v>
      </c>
      <c r="AJ8617">
        <v>1</v>
      </c>
      <c r="AK8617">
        <v>17820</v>
      </c>
      <c r="AL8617" s="8" t="s">
        <v>17402</v>
      </c>
      <c r="AM8617" s="10">
        <f t="shared" si="1206"/>
        <v>2016</v>
      </c>
      <c r="AN8617">
        <f t="shared" si="1207"/>
        <v>1</v>
      </c>
      <c r="AO8617">
        <f t="shared" si="1213"/>
        <v>0</v>
      </c>
      <c r="AP8617">
        <f t="shared" si="1208"/>
        <v>0</v>
      </c>
      <c r="AQ8617">
        <f t="shared" si="1209"/>
        <v>1</v>
      </c>
      <c r="AR8617">
        <f t="shared" si="1210"/>
        <v>0</v>
      </c>
      <c r="AS8617">
        <f t="shared" si="1211"/>
        <v>0</v>
      </c>
      <c r="AT8617">
        <f t="shared" si="1212"/>
        <v>0</v>
      </c>
      <c r="AU8617">
        <f t="shared" si="1212"/>
        <v>0</v>
      </c>
      <c r="AV8617" t="str">
        <f t="shared" si="1214"/>
        <v>2021-02-10T20:16:17</v>
      </c>
    </row>
    <row r="8618" spans="1:48" x14ac:dyDescent="0.25">
      <c r="A8618" s="5">
        <v>8689</v>
      </c>
      <c r="B8618" s="5" t="s">
        <v>12697</v>
      </c>
      <c r="C8618" s="5" t="s">
        <v>12698</v>
      </c>
      <c r="D8618" s="6" t="s">
        <v>12699</v>
      </c>
      <c r="E8618">
        <v>0</v>
      </c>
      <c r="F8618" s="7">
        <v>0.65842374999999997</v>
      </c>
      <c r="G8618" s="7">
        <v>0</v>
      </c>
      <c r="H8618" t="s">
        <v>12700</v>
      </c>
      <c r="I8618">
        <v>0</v>
      </c>
      <c r="J8618">
        <v>0</v>
      </c>
      <c r="K8618">
        <v>50000</v>
      </c>
      <c r="L8618" t="s">
        <v>52</v>
      </c>
      <c r="M8618" s="8" t="s">
        <v>53</v>
      </c>
      <c r="N8618" s="8">
        <v>0.85714285714285698</v>
      </c>
      <c r="O8618">
        <v>0.14285714285714199</v>
      </c>
      <c r="P8618" s="9">
        <v>0</v>
      </c>
      <c r="Q8618">
        <v>50000</v>
      </c>
      <c r="R8618" s="8"/>
      <c r="S8618" s="8"/>
      <c r="AA8618">
        <v>3905458</v>
      </c>
      <c r="AB8618">
        <v>0</v>
      </c>
      <c r="AC8618">
        <v>6</v>
      </c>
      <c r="AD8618">
        <v>0</v>
      </c>
      <c r="AE8618">
        <v>2010</v>
      </c>
      <c r="AF8618" t="s">
        <v>121</v>
      </c>
      <c r="AG8618">
        <v>200000</v>
      </c>
      <c r="AH8618" t="s">
        <v>55</v>
      </c>
      <c r="AI8618" t="s">
        <v>55</v>
      </c>
      <c r="AJ8618">
        <v>1</v>
      </c>
      <c r="AK8618">
        <v>156000</v>
      </c>
      <c r="AL8618" s="8" t="s">
        <v>17403</v>
      </c>
      <c r="AM8618" s="10">
        <f t="shared" si="1206"/>
        <v>2020</v>
      </c>
      <c r="AN8618">
        <f t="shared" si="1207"/>
        <v>1</v>
      </c>
      <c r="AO8618">
        <f t="shared" si="1213"/>
        <v>0</v>
      </c>
      <c r="AP8618">
        <f t="shared" si="1208"/>
        <v>0</v>
      </c>
      <c r="AQ8618">
        <f t="shared" si="1209"/>
        <v>1</v>
      </c>
      <c r="AR8618">
        <f t="shared" si="1210"/>
        <v>0</v>
      </c>
      <c r="AS8618">
        <f t="shared" si="1211"/>
        <v>0</v>
      </c>
      <c r="AT8618">
        <f t="shared" si="1212"/>
        <v>0</v>
      </c>
      <c r="AU8618">
        <f t="shared" si="1212"/>
        <v>0</v>
      </c>
      <c r="AV8618" t="str">
        <f t="shared" si="1214"/>
        <v>2021-02-10T20:17:26</v>
      </c>
    </row>
    <row r="8619" spans="1:48" x14ac:dyDescent="0.25">
      <c r="A8619" s="5">
        <v>8690</v>
      </c>
      <c r="B8619" s="5" t="s">
        <v>17404</v>
      </c>
      <c r="C8619" s="5" t="s">
        <v>605</v>
      </c>
      <c r="D8619" s="6" t="s">
        <v>17405</v>
      </c>
      <c r="E8619">
        <v>0</v>
      </c>
      <c r="F8619" s="7">
        <v>0</v>
      </c>
      <c r="G8619" s="7"/>
      <c r="I8619">
        <v>0</v>
      </c>
      <c r="J8619">
        <v>0</v>
      </c>
      <c r="K8619">
        <v>100000</v>
      </c>
      <c r="L8619" t="s">
        <v>52</v>
      </c>
      <c r="M8619" s="8" t="s">
        <v>53</v>
      </c>
      <c r="N8619" s="8">
        <v>0.78571428571428503</v>
      </c>
      <c r="O8619">
        <v>0.214285714285714</v>
      </c>
      <c r="P8619" s="9">
        <v>0</v>
      </c>
      <c r="Q8619">
        <v>25000</v>
      </c>
      <c r="R8619" s="8"/>
      <c r="S8619" s="8" t="s">
        <v>14333</v>
      </c>
      <c r="T8619">
        <v>1657247</v>
      </c>
      <c r="U8619">
        <v>423200</v>
      </c>
      <c r="V8619">
        <v>1657247</v>
      </c>
      <c r="W8619">
        <v>107822</v>
      </c>
      <c r="X8619">
        <v>216887</v>
      </c>
      <c r="Y8619">
        <v>351899</v>
      </c>
      <c r="Z8619">
        <v>0</v>
      </c>
      <c r="AA8619">
        <v>2058925</v>
      </c>
      <c r="AB8619">
        <v>1241939</v>
      </c>
      <c r="AC8619">
        <v>10</v>
      </c>
      <c r="AD8619">
        <v>816986</v>
      </c>
      <c r="AE8619">
        <v>2017</v>
      </c>
      <c r="AF8619" t="s">
        <v>126</v>
      </c>
      <c r="AG8619">
        <v>100000</v>
      </c>
      <c r="AH8619" t="s">
        <v>55</v>
      </c>
      <c r="AI8619" t="s">
        <v>55</v>
      </c>
      <c r="AJ8619">
        <v>0</v>
      </c>
      <c r="AK8619">
        <v>121600</v>
      </c>
      <c r="AL8619" s="8" t="s">
        <v>17406</v>
      </c>
      <c r="AM8619" s="10">
        <f t="shared" si="1206"/>
        <v>0</v>
      </c>
      <c r="AN8619">
        <f t="shared" si="1207"/>
        <v>1</v>
      </c>
      <c r="AO8619">
        <f t="shared" si="1213"/>
        <v>0</v>
      </c>
      <c r="AP8619">
        <f t="shared" si="1208"/>
        <v>0</v>
      </c>
      <c r="AQ8619">
        <f t="shared" si="1209"/>
        <v>1</v>
      </c>
      <c r="AR8619">
        <f t="shared" si="1210"/>
        <v>0</v>
      </c>
      <c r="AS8619">
        <f t="shared" si="1211"/>
        <v>0</v>
      </c>
      <c r="AT8619">
        <f t="shared" si="1212"/>
        <v>0</v>
      </c>
      <c r="AU8619">
        <f t="shared" si="1212"/>
        <v>0</v>
      </c>
      <c r="AV8619" t="str">
        <f t="shared" si="1214"/>
        <v>2021-02-10T20:18:14</v>
      </c>
    </row>
    <row r="8620" spans="1:48" x14ac:dyDescent="0.25">
      <c r="A8620" s="5">
        <v>8691</v>
      </c>
      <c r="B8620" s="5" t="s">
        <v>9487</v>
      </c>
      <c r="C8620" s="5" t="s">
        <v>9488</v>
      </c>
      <c r="D8620" s="6" t="s">
        <v>9489</v>
      </c>
      <c r="E8620">
        <v>0</v>
      </c>
      <c r="F8620" s="7">
        <v>0.46556742649999999</v>
      </c>
      <c r="G8620" s="7">
        <v>0</v>
      </c>
      <c r="H8620" t="s">
        <v>9490</v>
      </c>
      <c r="I8620">
        <v>28</v>
      </c>
      <c r="J8620">
        <v>46608</v>
      </c>
      <c r="K8620">
        <v>100000</v>
      </c>
      <c r="L8620" t="s">
        <v>52</v>
      </c>
      <c r="M8620" s="8" t="s">
        <v>86</v>
      </c>
      <c r="N8620" s="8">
        <v>0.64285714285714202</v>
      </c>
      <c r="O8620">
        <v>0.35714285714285698</v>
      </c>
      <c r="P8620" s="9">
        <v>0</v>
      </c>
      <c r="Q8620">
        <v>100000</v>
      </c>
      <c r="R8620" s="8"/>
      <c r="S8620" s="8" t="s">
        <v>8021</v>
      </c>
      <c r="T8620">
        <v>2739704</v>
      </c>
      <c r="U8620">
        <v>1849342</v>
      </c>
      <c r="V8620">
        <v>2849342</v>
      </c>
      <c r="W8620">
        <v>0</v>
      </c>
      <c r="X8620">
        <v>1000000</v>
      </c>
      <c r="Y8620">
        <v>261320</v>
      </c>
      <c r="Z8620">
        <v>2360969</v>
      </c>
      <c r="AA8620">
        <v>4384249</v>
      </c>
      <c r="AB8620">
        <v>1692507</v>
      </c>
      <c r="AC8620">
        <v>12</v>
      </c>
      <c r="AD8620">
        <v>2691742</v>
      </c>
      <c r="AE8620">
        <v>2019</v>
      </c>
      <c r="AF8620" t="s">
        <v>126</v>
      </c>
      <c r="AG8620">
        <v>200000</v>
      </c>
      <c r="AH8620" t="s">
        <v>55</v>
      </c>
      <c r="AI8620" t="s">
        <v>56</v>
      </c>
      <c r="AJ8620">
        <v>1</v>
      </c>
      <c r="AK8620">
        <v>39600</v>
      </c>
      <c r="AL8620" s="8" t="s">
        <v>17407</v>
      </c>
      <c r="AM8620" s="10">
        <f t="shared" si="1206"/>
        <v>2019</v>
      </c>
      <c r="AN8620">
        <f t="shared" si="1207"/>
        <v>1</v>
      </c>
      <c r="AO8620">
        <f t="shared" si="1213"/>
        <v>0</v>
      </c>
      <c r="AP8620">
        <f t="shared" si="1208"/>
        <v>0</v>
      </c>
      <c r="AQ8620">
        <f t="shared" si="1209"/>
        <v>0</v>
      </c>
      <c r="AR8620">
        <f t="shared" si="1210"/>
        <v>1</v>
      </c>
      <c r="AS8620">
        <f t="shared" si="1211"/>
        <v>0</v>
      </c>
      <c r="AT8620">
        <f t="shared" si="1212"/>
        <v>0</v>
      </c>
      <c r="AU8620">
        <f t="shared" si="1212"/>
        <v>1</v>
      </c>
      <c r="AV8620" t="str">
        <f t="shared" si="1214"/>
        <v>2021-02-10T20:31:30</v>
      </c>
    </row>
    <row r="8621" spans="1:48" x14ac:dyDescent="0.25">
      <c r="A8621" s="5">
        <v>8692</v>
      </c>
      <c r="B8621" s="5" t="s">
        <v>6810</v>
      </c>
      <c r="C8621" s="5" t="s">
        <v>6811</v>
      </c>
      <c r="D8621" s="6" t="s">
        <v>6812</v>
      </c>
      <c r="E8621">
        <v>79</v>
      </c>
      <c r="F8621" s="7">
        <v>0.37935221279999998</v>
      </c>
      <c r="G8621" s="7">
        <v>0</v>
      </c>
      <c r="H8621" t="s">
        <v>6813</v>
      </c>
      <c r="I8621">
        <v>0</v>
      </c>
      <c r="J8621">
        <v>1000</v>
      </c>
      <c r="K8621">
        <v>15000</v>
      </c>
      <c r="L8621" t="s">
        <v>52</v>
      </c>
      <c r="M8621" s="8" t="s">
        <v>86</v>
      </c>
      <c r="N8621" s="8">
        <v>0.57142857142857095</v>
      </c>
      <c r="O8621">
        <v>0.42857142857142799</v>
      </c>
      <c r="P8621" s="9">
        <v>0.99897970601054897</v>
      </c>
      <c r="Q8621">
        <v>15000</v>
      </c>
      <c r="R8621" s="8"/>
      <c r="S8621" s="8"/>
      <c r="AA8621">
        <v>1590634</v>
      </c>
      <c r="AB8621">
        <v>0</v>
      </c>
      <c r="AC8621">
        <v>6</v>
      </c>
      <c r="AD8621">
        <v>0</v>
      </c>
      <c r="AE8621">
        <v>2003</v>
      </c>
      <c r="AF8621" t="s">
        <v>54</v>
      </c>
      <c r="AG8621">
        <v>200000</v>
      </c>
      <c r="AH8621" t="s">
        <v>56</v>
      </c>
      <c r="AI8621" t="s">
        <v>56</v>
      </c>
      <c r="AJ8621">
        <v>0.83338858230000001</v>
      </c>
      <c r="AK8621">
        <v>0</v>
      </c>
      <c r="AL8621" s="8" t="s">
        <v>17408</v>
      </c>
      <c r="AM8621" s="10">
        <f t="shared" si="1206"/>
        <v>2006</v>
      </c>
      <c r="AN8621">
        <f t="shared" si="1207"/>
        <v>1</v>
      </c>
      <c r="AO8621">
        <f t="shared" si="1213"/>
        <v>0</v>
      </c>
      <c r="AP8621">
        <f t="shared" si="1208"/>
        <v>0</v>
      </c>
      <c r="AQ8621">
        <f t="shared" si="1209"/>
        <v>0</v>
      </c>
      <c r="AR8621">
        <f t="shared" si="1210"/>
        <v>1</v>
      </c>
      <c r="AS8621">
        <f t="shared" si="1211"/>
        <v>0</v>
      </c>
      <c r="AT8621">
        <f t="shared" si="1212"/>
        <v>1</v>
      </c>
      <c r="AU8621">
        <f t="shared" si="1212"/>
        <v>1</v>
      </c>
      <c r="AV8621" t="str">
        <f t="shared" si="1214"/>
        <v>2021-02-10T20:52:01</v>
      </c>
    </row>
    <row r="8622" spans="1:48" x14ac:dyDescent="0.25">
      <c r="A8622" s="5">
        <v>8693</v>
      </c>
      <c r="B8622" s="5" t="s">
        <v>4779</v>
      </c>
      <c r="C8622" s="5" t="s">
        <v>4780</v>
      </c>
      <c r="D8622" s="6" t="s">
        <v>4781</v>
      </c>
      <c r="E8622">
        <v>0</v>
      </c>
      <c r="F8622" s="7">
        <v>0.62665840350000002</v>
      </c>
      <c r="G8622" s="7">
        <v>0</v>
      </c>
      <c r="H8622" t="s">
        <v>4473</v>
      </c>
      <c r="I8622">
        <v>0</v>
      </c>
      <c r="J8622">
        <v>0</v>
      </c>
      <c r="K8622">
        <v>49999</v>
      </c>
      <c r="L8622" t="s">
        <v>52</v>
      </c>
      <c r="M8622" s="8" t="s">
        <v>53</v>
      </c>
      <c r="N8622" s="8">
        <v>0.85714285714285698</v>
      </c>
      <c r="O8622">
        <v>0.14285714285714199</v>
      </c>
      <c r="P8622" s="9">
        <v>0</v>
      </c>
      <c r="Q8622">
        <v>49900</v>
      </c>
      <c r="R8622" s="8"/>
      <c r="S8622" s="8"/>
      <c r="AA8622">
        <v>23250764</v>
      </c>
      <c r="AB8622">
        <v>0</v>
      </c>
      <c r="AC8622">
        <v>12</v>
      </c>
      <c r="AD8622">
        <v>0</v>
      </c>
      <c r="AE8622">
        <v>1999</v>
      </c>
      <c r="AF8622" t="s">
        <v>54</v>
      </c>
      <c r="AG8622">
        <v>140000</v>
      </c>
      <c r="AH8622" t="s">
        <v>55</v>
      </c>
      <c r="AI8622" t="s">
        <v>55</v>
      </c>
      <c r="AJ8622">
        <v>1</v>
      </c>
      <c r="AK8622">
        <v>200000</v>
      </c>
      <c r="AL8622" s="8" t="s">
        <v>17409</v>
      </c>
      <c r="AM8622" s="10">
        <f t="shared" si="1206"/>
        <v>2017</v>
      </c>
      <c r="AN8622">
        <f t="shared" si="1207"/>
        <v>1</v>
      </c>
      <c r="AO8622">
        <f t="shared" si="1213"/>
        <v>0</v>
      </c>
      <c r="AP8622">
        <f t="shared" si="1208"/>
        <v>0</v>
      </c>
      <c r="AQ8622">
        <f t="shared" si="1209"/>
        <v>1</v>
      </c>
      <c r="AR8622">
        <f t="shared" si="1210"/>
        <v>0</v>
      </c>
      <c r="AS8622">
        <f t="shared" si="1211"/>
        <v>0</v>
      </c>
      <c r="AT8622">
        <f t="shared" si="1212"/>
        <v>0</v>
      </c>
      <c r="AU8622">
        <f t="shared" si="1212"/>
        <v>0</v>
      </c>
      <c r="AV8622" t="str">
        <f t="shared" si="1214"/>
        <v>2021-02-10T20:41:03</v>
      </c>
    </row>
    <row r="8623" spans="1:48" x14ac:dyDescent="0.25">
      <c r="A8623" s="5">
        <v>8694</v>
      </c>
      <c r="B8623" s="5" t="s">
        <v>17410</v>
      </c>
      <c r="C8623" s="5" t="s">
        <v>17411</v>
      </c>
      <c r="D8623" s="6" t="s">
        <v>17412</v>
      </c>
      <c r="E8623">
        <v>0</v>
      </c>
      <c r="F8623" s="7">
        <v>0</v>
      </c>
      <c r="G8623" s="7"/>
      <c r="I8623">
        <v>0</v>
      </c>
      <c r="J8623">
        <v>0</v>
      </c>
      <c r="K8623">
        <v>50000</v>
      </c>
      <c r="L8623" t="s">
        <v>52</v>
      </c>
      <c r="M8623" s="8" t="s">
        <v>53</v>
      </c>
      <c r="N8623" s="8">
        <v>0.80357142857142805</v>
      </c>
      <c r="O8623">
        <v>0.19642857142857101</v>
      </c>
      <c r="P8623" s="9">
        <v>0</v>
      </c>
      <c r="Q8623">
        <v>50000</v>
      </c>
      <c r="R8623" s="8"/>
      <c r="S8623" s="8"/>
      <c r="AA8623">
        <v>207822313</v>
      </c>
      <c r="AB8623">
        <v>0</v>
      </c>
      <c r="AC8623">
        <v>11</v>
      </c>
      <c r="AD8623">
        <v>0</v>
      </c>
      <c r="AE8623">
        <v>1967</v>
      </c>
      <c r="AF8623" t="s">
        <v>54</v>
      </c>
      <c r="AG8623">
        <v>5500000</v>
      </c>
      <c r="AH8623" t="s">
        <v>55</v>
      </c>
      <c r="AI8623" t="s">
        <v>55</v>
      </c>
      <c r="AJ8623">
        <v>0</v>
      </c>
      <c r="AK8623">
        <v>7760739</v>
      </c>
      <c r="AL8623" s="8" t="s">
        <v>17413</v>
      </c>
      <c r="AM8623" s="10">
        <f t="shared" si="1206"/>
        <v>0</v>
      </c>
      <c r="AN8623">
        <f t="shared" si="1207"/>
        <v>1</v>
      </c>
      <c r="AO8623">
        <f t="shared" si="1213"/>
        <v>0</v>
      </c>
      <c r="AP8623">
        <f t="shared" si="1208"/>
        <v>0</v>
      </c>
      <c r="AQ8623">
        <f t="shared" si="1209"/>
        <v>1</v>
      </c>
      <c r="AR8623">
        <f t="shared" si="1210"/>
        <v>0</v>
      </c>
      <c r="AS8623">
        <f t="shared" si="1211"/>
        <v>0</v>
      </c>
      <c r="AT8623">
        <f t="shared" si="1212"/>
        <v>0</v>
      </c>
      <c r="AU8623">
        <f t="shared" si="1212"/>
        <v>0</v>
      </c>
      <c r="AV8623" t="str">
        <f t="shared" si="1214"/>
        <v>2021-02-10T20:36:18</v>
      </c>
    </row>
    <row r="8624" spans="1:48" x14ac:dyDescent="0.25">
      <c r="A8624" s="5">
        <v>8695</v>
      </c>
      <c r="B8624" s="5" t="s">
        <v>17414</v>
      </c>
      <c r="C8624" s="5" t="s">
        <v>17415</v>
      </c>
      <c r="D8624" s="6" t="s">
        <v>17416</v>
      </c>
      <c r="E8624">
        <v>0</v>
      </c>
      <c r="F8624" s="7">
        <v>0.50532142859999996</v>
      </c>
      <c r="G8624" s="7">
        <v>0</v>
      </c>
      <c r="H8624" t="s">
        <v>17417</v>
      </c>
      <c r="I8624">
        <v>0</v>
      </c>
      <c r="J8624">
        <v>0</v>
      </c>
      <c r="K8624">
        <v>50000</v>
      </c>
      <c r="L8624" t="s">
        <v>52</v>
      </c>
      <c r="M8624" s="8" t="s">
        <v>86</v>
      </c>
      <c r="N8624" s="8">
        <v>0.67857142857142805</v>
      </c>
      <c r="O8624">
        <v>0.32142857142857101</v>
      </c>
      <c r="P8624" s="9">
        <v>0</v>
      </c>
      <c r="Q8624">
        <v>10000</v>
      </c>
      <c r="R8624" s="8"/>
      <c r="S8624" s="8"/>
      <c r="AA8624">
        <v>328053</v>
      </c>
      <c r="AB8624">
        <v>0</v>
      </c>
      <c r="AC8624">
        <v>12</v>
      </c>
      <c r="AD8624">
        <v>0</v>
      </c>
      <c r="AE8624">
        <v>2016</v>
      </c>
      <c r="AF8624" t="s">
        <v>126</v>
      </c>
      <c r="AG8624">
        <v>100000</v>
      </c>
      <c r="AH8624" t="s">
        <v>55</v>
      </c>
      <c r="AI8624" t="s">
        <v>55</v>
      </c>
      <c r="AJ8624">
        <v>1</v>
      </c>
      <c r="AK8624">
        <v>108900</v>
      </c>
      <c r="AL8624" s="8" t="s">
        <v>17418</v>
      </c>
      <c r="AM8624" s="10">
        <f t="shared" si="1206"/>
        <v>2020</v>
      </c>
      <c r="AN8624">
        <f t="shared" si="1207"/>
        <v>1</v>
      </c>
      <c r="AO8624">
        <f t="shared" si="1213"/>
        <v>0</v>
      </c>
      <c r="AP8624">
        <f t="shared" si="1208"/>
        <v>0</v>
      </c>
      <c r="AQ8624">
        <f t="shared" si="1209"/>
        <v>0</v>
      </c>
      <c r="AR8624">
        <f t="shared" si="1210"/>
        <v>1</v>
      </c>
      <c r="AS8624">
        <f t="shared" si="1211"/>
        <v>0</v>
      </c>
      <c r="AT8624">
        <f t="shared" si="1212"/>
        <v>0</v>
      </c>
      <c r="AU8624">
        <f t="shared" si="1212"/>
        <v>0</v>
      </c>
      <c r="AV8624" t="str">
        <f t="shared" si="1214"/>
        <v>2021-02-10T20:36:54</v>
      </c>
    </row>
    <row r="8625" spans="1:48" x14ac:dyDescent="0.25">
      <c r="A8625" s="5">
        <v>8696</v>
      </c>
      <c r="B8625" s="5" t="s">
        <v>9347</v>
      </c>
      <c r="C8625" s="5" t="s">
        <v>9348</v>
      </c>
      <c r="D8625" s="6" t="s">
        <v>9349</v>
      </c>
      <c r="E8625">
        <v>3</v>
      </c>
      <c r="F8625" s="7">
        <v>0.61194495410000005</v>
      </c>
      <c r="G8625" s="7">
        <v>0</v>
      </c>
      <c r="H8625" t="s">
        <v>9350</v>
      </c>
      <c r="I8625">
        <v>28</v>
      </c>
      <c r="J8625">
        <v>22800</v>
      </c>
      <c r="K8625">
        <v>50000</v>
      </c>
      <c r="L8625" t="s">
        <v>52</v>
      </c>
      <c r="M8625" s="8" t="s">
        <v>53</v>
      </c>
      <c r="N8625" s="8">
        <v>0.85714285714285698</v>
      </c>
      <c r="O8625">
        <v>0.14285714285714199</v>
      </c>
      <c r="P8625" s="9">
        <v>0</v>
      </c>
      <c r="Q8625">
        <v>50000</v>
      </c>
      <c r="R8625" s="8"/>
      <c r="S8625" s="8"/>
      <c r="AA8625">
        <v>3465365</v>
      </c>
      <c r="AB8625">
        <v>0</v>
      </c>
      <c r="AC8625">
        <v>12</v>
      </c>
      <c r="AD8625">
        <v>0</v>
      </c>
      <c r="AE8625">
        <v>1993</v>
      </c>
      <c r="AF8625" t="s">
        <v>54</v>
      </c>
      <c r="AG8625">
        <v>150000</v>
      </c>
      <c r="AH8625" t="s">
        <v>55</v>
      </c>
      <c r="AI8625" t="s">
        <v>55</v>
      </c>
      <c r="AJ8625">
        <v>1</v>
      </c>
      <c r="AK8625">
        <v>108900</v>
      </c>
      <c r="AL8625" s="8" t="s">
        <v>17419</v>
      </c>
      <c r="AM8625" s="10">
        <f t="shared" si="1206"/>
        <v>2014</v>
      </c>
      <c r="AN8625">
        <f t="shared" si="1207"/>
        <v>1</v>
      </c>
      <c r="AO8625">
        <f t="shared" si="1213"/>
        <v>0</v>
      </c>
      <c r="AP8625">
        <f t="shared" si="1208"/>
        <v>0</v>
      </c>
      <c r="AQ8625">
        <f t="shared" si="1209"/>
        <v>1</v>
      </c>
      <c r="AR8625">
        <f t="shared" si="1210"/>
        <v>0</v>
      </c>
      <c r="AS8625">
        <f t="shared" si="1211"/>
        <v>0</v>
      </c>
      <c r="AT8625">
        <f t="shared" si="1212"/>
        <v>0</v>
      </c>
      <c r="AU8625">
        <f t="shared" si="1212"/>
        <v>0</v>
      </c>
      <c r="AV8625" t="str">
        <f t="shared" si="1214"/>
        <v>2021-02-10T20:37:41</v>
      </c>
    </row>
    <row r="8626" spans="1:48" x14ac:dyDescent="0.25">
      <c r="A8626" s="5">
        <v>8697</v>
      </c>
      <c r="B8626" s="5" t="s">
        <v>8014</v>
      </c>
      <c r="C8626" s="5" t="s">
        <v>8015</v>
      </c>
      <c r="D8626" s="6" t="s">
        <v>8016</v>
      </c>
      <c r="E8626">
        <v>0</v>
      </c>
      <c r="F8626" s="7">
        <v>0.3824257821</v>
      </c>
      <c r="G8626" s="7">
        <v>0</v>
      </c>
      <c r="H8626" t="s">
        <v>6905</v>
      </c>
      <c r="I8626">
        <v>32</v>
      </c>
      <c r="J8626">
        <v>10700.18</v>
      </c>
      <c r="K8626">
        <v>25000</v>
      </c>
      <c r="L8626" t="s">
        <v>52</v>
      </c>
      <c r="M8626" s="8" t="s">
        <v>53</v>
      </c>
      <c r="N8626" s="8">
        <v>0.76785714285714202</v>
      </c>
      <c r="O8626">
        <v>0.23214285714285701</v>
      </c>
      <c r="P8626" s="9">
        <v>0</v>
      </c>
      <c r="Q8626">
        <v>15000</v>
      </c>
      <c r="R8626" s="8"/>
      <c r="S8626" s="8" t="s">
        <v>217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268067</v>
      </c>
      <c r="AB8626">
        <v>0</v>
      </c>
      <c r="AC8626">
        <v>4</v>
      </c>
      <c r="AD8626">
        <v>0</v>
      </c>
      <c r="AE8626">
        <v>2002</v>
      </c>
      <c r="AF8626" t="s">
        <v>54</v>
      </c>
      <c r="AG8626">
        <v>200000</v>
      </c>
      <c r="AH8626" t="s">
        <v>55</v>
      </c>
      <c r="AI8626" t="s">
        <v>55</v>
      </c>
      <c r="AJ8626">
        <v>1</v>
      </c>
      <c r="AK8626">
        <v>9720</v>
      </c>
      <c r="AL8626" s="8" t="s">
        <v>17420</v>
      </c>
      <c r="AM8626" s="10">
        <f t="shared" si="1206"/>
        <v>2020</v>
      </c>
      <c r="AN8626">
        <f t="shared" si="1207"/>
        <v>1</v>
      </c>
      <c r="AO8626">
        <f t="shared" si="1213"/>
        <v>0</v>
      </c>
      <c r="AP8626">
        <f t="shared" si="1208"/>
        <v>0</v>
      </c>
      <c r="AQ8626">
        <f t="shared" si="1209"/>
        <v>1</v>
      </c>
      <c r="AR8626">
        <f t="shared" si="1210"/>
        <v>0</v>
      </c>
      <c r="AS8626">
        <f t="shared" si="1211"/>
        <v>0</v>
      </c>
      <c r="AT8626">
        <f t="shared" si="1212"/>
        <v>0</v>
      </c>
      <c r="AU8626">
        <f t="shared" si="1212"/>
        <v>0</v>
      </c>
      <c r="AV8626" t="str">
        <f t="shared" si="1214"/>
        <v>2021-02-11T13:41:47</v>
      </c>
    </row>
    <row r="8627" spans="1:48" x14ac:dyDescent="0.25">
      <c r="A8627" s="5">
        <v>8698</v>
      </c>
      <c r="B8627" s="5" t="s">
        <v>13905</v>
      </c>
      <c r="C8627" s="5" t="s">
        <v>13906</v>
      </c>
      <c r="D8627" s="6" t="s">
        <v>13907</v>
      </c>
      <c r="E8627">
        <v>0</v>
      </c>
      <c r="F8627" s="7">
        <v>0.40369275700000001</v>
      </c>
      <c r="G8627" s="7">
        <v>0</v>
      </c>
      <c r="H8627" t="s">
        <v>13232</v>
      </c>
      <c r="I8627">
        <v>0</v>
      </c>
      <c r="J8627">
        <v>0</v>
      </c>
      <c r="K8627">
        <v>40000</v>
      </c>
      <c r="L8627" t="s">
        <v>52</v>
      </c>
      <c r="M8627" s="8" t="s">
        <v>53</v>
      </c>
      <c r="N8627" s="8">
        <v>0.78571428571428503</v>
      </c>
      <c r="O8627">
        <v>0.214285714285714</v>
      </c>
      <c r="P8627" s="9">
        <v>0</v>
      </c>
      <c r="Q8627">
        <v>15000</v>
      </c>
      <c r="R8627" s="8"/>
      <c r="S8627" s="8"/>
      <c r="AA8627">
        <v>2156404</v>
      </c>
      <c r="AB8627">
        <v>0</v>
      </c>
      <c r="AC8627">
        <v>12</v>
      </c>
      <c r="AD8627">
        <v>0</v>
      </c>
      <c r="AE8627">
        <v>2020</v>
      </c>
      <c r="AF8627" t="s">
        <v>126</v>
      </c>
      <c r="AG8627">
        <v>50000</v>
      </c>
      <c r="AH8627" t="s">
        <v>55</v>
      </c>
      <c r="AI8627" t="s">
        <v>55</v>
      </c>
      <c r="AJ8627">
        <v>1</v>
      </c>
      <c r="AK8627">
        <v>4400</v>
      </c>
      <c r="AL8627" s="8" t="s">
        <v>17421</v>
      </c>
      <c r="AM8627" s="10">
        <f t="shared" si="1206"/>
        <v>2020</v>
      </c>
      <c r="AN8627">
        <f t="shared" si="1207"/>
        <v>1</v>
      </c>
      <c r="AO8627">
        <f t="shared" si="1213"/>
        <v>0</v>
      </c>
      <c r="AP8627">
        <f t="shared" si="1208"/>
        <v>0</v>
      </c>
      <c r="AQ8627">
        <f t="shared" si="1209"/>
        <v>1</v>
      </c>
      <c r="AR8627">
        <f t="shared" si="1210"/>
        <v>0</v>
      </c>
      <c r="AS8627">
        <f t="shared" si="1211"/>
        <v>0</v>
      </c>
      <c r="AT8627">
        <f t="shared" si="1212"/>
        <v>0</v>
      </c>
      <c r="AU8627">
        <f t="shared" si="1212"/>
        <v>0</v>
      </c>
      <c r="AV8627" t="str">
        <f t="shared" si="1214"/>
        <v>2021-02-11T13:42:39</v>
      </c>
    </row>
    <row r="8628" spans="1:48" x14ac:dyDescent="0.25">
      <c r="A8628" s="5">
        <v>8699</v>
      </c>
      <c r="B8628" s="5" t="s">
        <v>1294</v>
      </c>
      <c r="C8628" s="5" t="s">
        <v>1295</v>
      </c>
      <c r="D8628" s="6" t="s">
        <v>1296</v>
      </c>
      <c r="E8628">
        <v>3</v>
      </c>
      <c r="F8628" s="7">
        <v>0.46083118629999997</v>
      </c>
      <c r="G8628" s="7">
        <v>0</v>
      </c>
      <c r="H8628" t="s">
        <v>1035</v>
      </c>
      <c r="I8628">
        <v>0</v>
      </c>
      <c r="J8628">
        <v>0</v>
      </c>
      <c r="K8628">
        <v>30000</v>
      </c>
      <c r="L8628" t="s">
        <v>52</v>
      </c>
      <c r="M8628" s="8" t="s">
        <v>53</v>
      </c>
      <c r="N8628" s="8">
        <v>0.85714285714285698</v>
      </c>
      <c r="O8628">
        <v>0.14285714285714199</v>
      </c>
      <c r="P8628" s="9">
        <v>0</v>
      </c>
      <c r="Q8628">
        <v>30000</v>
      </c>
      <c r="R8628" s="8"/>
      <c r="S8628" s="8"/>
      <c r="AA8628">
        <v>5680680</v>
      </c>
      <c r="AB8628">
        <v>0</v>
      </c>
      <c r="AC8628">
        <v>12</v>
      </c>
      <c r="AD8628">
        <v>0</v>
      </c>
      <c r="AE8628">
        <v>2005</v>
      </c>
      <c r="AF8628" t="s">
        <v>121</v>
      </c>
      <c r="AG8628">
        <v>20000</v>
      </c>
      <c r="AH8628" t="s">
        <v>55</v>
      </c>
      <c r="AI8628" t="s">
        <v>55</v>
      </c>
      <c r="AJ8628">
        <v>1</v>
      </c>
      <c r="AK8628">
        <v>99900</v>
      </c>
      <c r="AL8628" s="8" t="s">
        <v>17422</v>
      </c>
      <c r="AM8628" s="10">
        <f t="shared" si="1206"/>
        <v>2015</v>
      </c>
      <c r="AN8628">
        <f t="shared" si="1207"/>
        <v>1</v>
      </c>
      <c r="AO8628">
        <f t="shared" si="1213"/>
        <v>0</v>
      </c>
      <c r="AP8628">
        <f t="shared" si="1208"/>
        <v>0</v>
      </c>
      <c r="AQ8628">
        <f t="shared" si="1209"/>
        <v>1</v>
      </c>
      <c r="AR8628">
        <f t="shared" si="1210"/>
        <v>0</v>
      </c>
      <c r="AS8628">
        <f t="shared" si="1211"/>
        <v>0</v>
      </c>
      <c r="AT8628">
        <f t="shared" si="1212"/>
        <v>0</v>
      </c>
      <c r="AU8628">
        <f t="shared" si="1212"/>
        <v>0</v>
      </c>
      <c r="AV8628" t="str">
        <f t="shared" si="1214"/>
        <v>2021-02-11T13:43:06</v>
      </c>
    </row>
    <row r="8629" spans="1:48" x14ac:dyDescent="0.25">
      <c r="A8629" s="5">
        <v>8700</v>
      </c>
      <c r="B8629" s="5" t="s">
        <v>4917</v>
      </c>
      <c r="C8629" s="5" t="s">
        <v>4918</v>
      </c>
      <c r="D8629" s="6" t="s">
        <v>4919</v>
      </c>
      <c r="E8629">
        <v>5</v>
      </c>
      <c r="F8629" s="7">
        <v>0.57601586920000003</v>
      </c>
      <c r="G8629" s="7">
        <v>0</v>
      </c>
      <c r="H8629" t="s">
        <v>4920</v>
      </c>
      <c r="I8629">
        <v>40</v>
      </c>
      <c r="J8629">
        <v>4990.8</v>
      </c>
      <c r="K8629">
        <v>30000</v>
      </c>
      <c r="L8629" t="s">
        <v>52</v>
      </c>
      <c r="M8629" s="8" t="s">
        <v>86</v>
      </c>
      <c r="N8629" s="8">
        <v>0.60714285714285698</v>
      </c>
      <c r="O8629">
        <v>0.39285714285714202</v>
      </c>
      <c r="P8629" s="9">
        <v>0.86602540378443904</v>
      </c>
      <c r="Q8629">
        <v>15000</v>
      </c>
      <c r="R8629" s="8"/>
      <c r="S8629" s="8"/>
      <c r="AA8629">
        <v>603533</v>
      </c>
      <c r="AB8629">
        <v>0</v>
      </c>
      <c r="AC8629">
        <v>6</v>
      </c>
      <c r="AD8629">
        <v>0</v>
      </c>
      <c r="AE8629">
        <v>2012</v>
      </c>
      <c r="AF8629" t="s">
        <v>68</v>
      </c>
      <c r="AG8629">
        <v>10000</v>
      </c>
      <c r="AH8629" t="s">
        <v>55</v>
      </c>
      <c r="AI8629" t="s">
        <v>56</v>
      </c>
      <c r="AJ8629">
        <v>1</v>
      </c>
      <c r="AK8629">
        <v>5120</v>
      </c>
      <c r="AL8629" s="8" t="s">
        <v>17423</v>
      </c>
      <c r="AM8629" s="10">
        <f t="shared" si="1206"/>
        <v>2020</v>
      </c>
      <c r="AN8629">
        <f t="shared" si="1207"/>
        <v>1</v>
      </c>
      <c r="AO8629">
        <f t="shared" si="1213"/>
        <v>0</v>
      </c>
      <c r="AP8629">
        <f t="shared" si="1208"/>
        <v>0</v>
      </c>
      <c r="AQ8629">
        <f t="shared" si="1209"/>
        <v>0</v>
      </c>
      <c r="AR8629">
        <f t="shared" si="1210"/>
        <v>1</v>
      </c>
      <c r="AS8629">
        <f t="shared" si="1211"/>
        <v>0</v>
      </c>
      <c r="AT8629">
        <f t="shared" si="1212"/>
        <v>0</v>
      </c>
      <c r="AU8629">
        <f t="shared" si="1212"/>
        <v>1</v>
      </c>
      <c r="AV8629" t="str">
        <f t="shared" si="1214"/>
        <v>2021-02-11T13:43:56</v>
      </c>
    </row>
    <row r="8630" spans="1:48" x14ac:dyDescent="0.25">
      <c r="A8630" s="5">
        <v>8701</v>
      </c>
      <c r="B8630" s="5" t="s">
        <v>6374</v>
      </c>
      <c r="C8630" s="5" t="s">
        <v>6375</v>
      </c>
      <c r="D8630" s="6" t="s">
        <v>6376</v>
      </c>
      <c r="E8630">
        <v>25</v>
      </c>
      <c r="F8630" s="7">
        <v>0.59774358969999997</v>
      </c>
      <c r="G8630" s="7">
        <v>0</v>
      </c>
      <c r="H8630" t="s">
        <v>6377</v>
      </c>
      <c r="I8630">
        <v>41</v>
      </c>
      <c r="J8630">
        <v>11895</v>
      </c>
      <c r="K8630">
        <v>190000</v>
      </c>
      <c r="L8630" t="s">
        <v>52</v>
      </c>
      <c r="M8630" s="8" t="s">
        <v>53</v>
      </c>
      <c r="N8630" s="8">
        <v>0.85714285714285698</v>
      </c>
      <c r="O8630">
        <v>0.14285714285714199</v>
      </c>
      <c r="P8630" s="9">
        <v>-0.51552542061011197</v>
      </c>
      <c r="Q8630">
        <v>190000</v>
      </c>
      <c r="R8630" s="8"/>
      <c r="S8630" s="8" t="s">
        <v>8021</v>
      </c>
      <c r="T8630">
        <v>10736985</v>
      </c>
      <c r="U8630">
        <v>82896</v>
      </c>
      <c r="V8630">
        <v>11201194</v>
      </c>
      <c r="W8630">
        <v>10940004</v>
      </c>
      <c r="X8630">
        <v>10000</v>
      </c>
      <c r="Y8630">
        <v>0</v>
      </c>
      <c r="Z8630">
        <v>1500000</v>
      </c>
      <c r="AA8630">
        <v>16203653</v>
      </c>
      <c r="AB8630">
        <v>10598754</v>
      </c>
      <c r="AC8630">
        <v>12</v>
      </c>
      <c r="AD8630">
        <v>5604899</v>
      </c>
      <c r="AE8630">
        <v>1981</v>
      </c>
      <c r="AF8630" t="s">
        <v>54</v>
      </c>
      <c r="AG8630">
        <v>0</v>
      </c>
      <c r="AH8630" t="s">
        <v>55</v>
      </c>
      <c r="AI8630" t="s">
        <v>55</v>
      </c>
      <c r="AJ8630">
        <v>0.88967110309999997</v>
      </c>
      <c r="AK8630">
        <v>753062</v>
      </c>
      <c r="AL8630" s="8" t="s">
        <v>17424</v>
      </c>
      <c r="AM8630" s="10">
        <f t="shared" si="1206"/>
        <v>2007</v>
      </c>
      <c r="AN8630">
        <f t="shared" si="1207"/>
        <v>1</v>
      </c>
      <c r="AO8630">
        <f t="shared" si="1213"/>
        <v>0</v>
      </c>
      <c r="AP8630">
        <f t="shared" si="1208"/>
        <v>0</v>
      </c>
      <c r="AQ8630">
        <f t="shared" si="1209"/>
        <v>1</v>
      </c>
      <c r="AR8630">
        <f t="shared" si="1210"/>
        <v>0</v>
      </c>
      <c r="AS8630">
        <f t="shared" si="1211"/>
        <v>0</v>
      </c>
      <c r="AT8630">
        <f t="shared" si="1212"/>
        <v>0</v>
      </c>
      <c r="AU8630">
        <f t="shared" si="1212"/>
        <v>0</v>
      </c>
      <c r="AV8630" t="str">
        <f t="shared" si="1214"/>
        <v>2021-02-11T13:47:04</v>
      </c>
    </row>
    <row r="8631" spans="1:48" x14ac:dyDescent="0.25">
      <c r="A8631" s="5">
        <v>8702</v>
      </c>
      <c r="B8631" s="5" t="s">
        <v>7345</v>
      </c>
      <c r="C8631" s="5" t="s">
        <v>7346</v>
      </c>
      <c r="D8631" s="6" t="s">
        <v>7347</v>
      </c>
      <c r="E8631">
        <v>4</v>
      </c>
      <c r="F8631" s="7">
        <v>0.44972909309999998</v>
      </c>
      <c r="G8631" s="7">
        <v>0</v>
      </c>
      <c r="H8631" t="s">
        <v>7348</v>
      </c>
      <c r="I8631">
        <v>0</v>
      </c>
      <c r="J8631">
        <v>0</v>
      </c>
      <c r="K8631">
        <v>50000</v>
      </c>
      <c r="L8631" t="s">
        <v>52</v>
      </c>
      <c r="M8631" s="8" t="s">
        <v>53</v>
      </c>
      <c r="N8631" s="8">
        <v>0.85714285714285698</v>
      </c>
      <c r="O8631">
        <v>0.14285714285714199</v>
      </c>
      <c r="P8631" s="9">
        <v>-0.86602540378444004</v>
      </c>
      <c r="Q8631">
        <v>50000</v>
      </c>
      <c r="R8631" s="8"/>
      <c r="S8631" s="8"/>
      <c r="AA8631">
        <v>124130601</v>
      </c>
      <c r="AB8631">
        <v>0</v>
      </c>
      <c r="AC8631">
        <v>12</v>
      </c>
      <c r="AD8631">
        <v>0</v>
      </c>
      <c r="AE8631">
        <v>1978</v>
      </c>
      <c r="AF8631" t="s">
        <v>54</v>
      </c>
      <c r="AG8631">
        <v>29000000</v>
      </c>
      <c r="AH8631" t="s">
        <v>55</v>
      </c>
      <c r="AI8631" t="s">
        <v>55</v>
      </c>
      <c r="AJ8631">
        <v>0.97719946710000005</v>
      </c>
      <c r="AK8631">
        <v>3773727</v>
      </c>
      <c r="AL8631" s="8" t="s">
        <v>17425</v>
      </c>
      <c r="AM8631" s="10">
        <f t="shared" si="1206"/>
        <v>2009</v>
      </c>
      <c r="AN8631">
        <f t="shared" si="1207"/>
        <v>1</v>
      </c>
      <c r="AO8631">
        <f t="shared" si="1213"/>
        <v>0</v>
      </c>
      <c r="AP8631">
        <f t="shared" si="1208"/>
        <v>0</v>
      </c>
      <c r="AQ8631">
        <f t="shared" si="1209"/>
        <v>1</v>
      </c>
      <c r="AR8631">
        <f t="shared" si="1210"/>
        <v>0</v>
      </c>
      <c r="AS8631">
        <f t="shared" si="1211"/>
        <v>0</v>
      </c>
      <c r="AT8631">
        <f t="shared" si="1212"/>
        <v>0</v>
      </c>
      <c r="AU8631">
        <f t="shared" si="1212"/>
        <v>0</v>
      </c>
      <c r="AV8631" t="str">
        <f t="shared" si="1214"/>
        <v>2021-02-11T13:47:33</v>
      </c>
    </row>
    <row r="8632" spans="1:48" x14ac:dyDescent="0.25">
      <c r="A8632" s="5">
        <v>8703</v>
      </c>
      <c r="B8632" s="5" t="s">
        <v>6883</v>
      </c>
      <c r="C8632" s="5" t="s">
        <v>6884</v>
      </c>
      <c r="D8632" s="6" t="s">
        <v>6885</v>
      </c>
      <c r="E8632">
        <v>4</v>
      </c>
      <c r="F8632" s="7">
        <v>0.54367479549999997</v>
      </c>
      <c r="G8632" s="7">
        <v>0</v>
      </c>
      <c r="H8632" t="s">
        <v>6886</v>
      </c>
      <c r="I8632">
        <v>39</v>
      </c>
      <c r="J8632">
        <v>706540</v>
      </c>
      <c r="K8632">
        <v>300000</v>
      </c>
      <c r="L8632" t="s">
        <v>52</v>
      </c>
      <c r="M8632" s="8" t="s">
        <v>53</v>
      </c>
      <c r="N8632" s="8">
        <v>0.75</v>
      </c>
      <c r="O8632">
        <v>0.249999999999999</v>
      </c>
      <c r="P8632" s="9">
        <v>0.86602540378443904</v>
      </c>
      <c r="Q8632">
        <v>300000</v>
      </c>
      <c r="R8632" s="8"/>
      <c r="S8632" s="8" t="s">
        <v>7613</v>
      </c>
      <c r="T8632">
        <v>7608889</v>
      </c>
      <c r="U8632">
        <v>1155244</v>
      </c>
      <c r="V8632">
        <v>8085333</v>
      </c>
      <c r="W8632">
        <v>5341942</v>
      </c>
      <c r="X8632">
        <v>0</v>
      </c>
      <c r="Y8632">
        <v>6618553</v>
      </c>
      <c r="Z8632">
        <v>938537</v>
      </c>
      <c r="AA8632">
        <v>5108914</v>
      </c>
      <c r="AB8632">
        <v>2753927</v>
      </c>
      <c r="AC8632">
        <v>4</v>
      </c>
      <c r="AD8632">
        <v>2354987</v>
      </c>
      <c r="AE8632">
        <v>2018</v>
      </c>
      <c r="AF8632" t="s">
        <v>126</v>
      </c>
      <c r="AG8632">
        <v>95400</v>
      </c>
      <c r="AH8632" t="s">
        <v>55</v>
      </c>
      <c r="AI8632" t="s">
        <v>56</v>
      </c>
      <c r="AJ8632">
        <v>1</v>
      </c>
      <c r="AK8632">
        <v>2700</v>
      </c>
      <c r="AL8632" s="8" t="s">
        <v>17426</v>
      </c>
      <c r="AM8632" s="10">
        <f t="shared" si="1206"/>
        <v>2019</v>
      </c>
      <c r="AN8632">
        <f t="shared" si="1207"/>
        <v>1</v>
      </c>
      <c r="AO8632">
        <f t="shared" si="1213"/>
        <v>0</v>
      </c>
      <c r="AP8632">
        <f t="shared" si="1208"/>
        <v>0</v>
      </c>
      <c r="AQ8632">
        <f t="shared" si="1209"/>
        <v>1</v>
      </c>
      <c r="AR8632">
        <f t="shared" si="1210"/>
        <v>0</v>
      </c>
      <c r="AS8632">
        <f t="shared" si="1211"/>
        <v>0</v>
      </c>
      <c r="AT8632">
        <f t="shared" si="1212"/>
        <v>0</v>
      </c>
      <c r="AU8632">
        <f t="shared" si="1212"/>
        <v>1</v>
      </c>
      <c r="AV8632" t="str">
        <f t="shared" si="1214"/>
        <v>2021-02-11T15:08:01</v>
      </c>
    </row>
    <row r="8633" spans="1:48" x14ac:dyDescent="0.25">
      <c r="A8633" s="5">
        <v>8704</v>
      </c>
      <c r="B8633" s="5" t="s">
        <v>6487</v>
      </c>
      <c r="C8633" s="5" t="s">
        <v>6488</v>
      </c>
      <c r="D8633" s="6" t="s">
        <v>6489</v>
      </c>
      <c r="E8633">
        <v>8</v>
      </c>
      <c r="F8633" s="7">
        <v>0.3557909192</v>
      </c>
      <c r="G8633" s="7">
        <v>0</v>
      </c>
      <c r="H8633" t="s">
        <v>6490</v>
      </c>
      <c r="I8633">
        <v>28</v>
      </c>
      <c r="J8633">
        <v>15672.08</v>
      </c>
      <c r="K8633">
        <v>190000</v>
      </c>
      <c r="L8633" t="s">
        <v>62</v>
      </c>
      <c r="M8633" s="8" t="s">
        <v>63</v>
      </c>
      <c r="N8633" s="8">
        <v>1</v>
      </c>
      <c r="O8633">
        <v>0</v>
      </c>
      <c r="P8633" s="9">
        <v>0</v>
      </c>
      <c r="R8633" s="8"/>
      <c r="S8633" s="8"/>
      <c r="AJ8633">
        <v>0.99636620090000005</v>
      </c>
      <c r="AL8633" s="8"/>
      <c r="AM8633" s="10">
        <f t="shared" si="1206"/>
        <v>2008</v>
      </c>
      <c r="AN8633">
        <f t="shared" si="1207"/>
        <v>0</v>
      </c>
      <c r="AO8633">
        <f t="shared" si="1213"/>
        <v>0</v>
      </c>
      <c r="AP8633">
        <f t="shared" si="1208"/>
        <v>1</v>
      </c>
      <c r="AQ8633">
        <f t="shared" si="1209"/>
        <v>0</v>
      </c>
      <c r="AR8633">
        <f t="shared" si="1210"/>
        <v>0</v>
      </c>
      <c r="AS8633">
        <f t="shared" si="1211"/>
        <v>0</v>
      </c>
      <c r="AT8633">
        <f t="shared" si="1212"/>
        <v>0</v>
      </c>
      <c r="AU8633">
        <f t="shared" si="1212"/>
        <v>0</v>
      </c>
      <c r="AV8633">
        <f t="shared" si="1214"/>
        <v>0</v>
      </c>
    </row>
    <row r="8634" spans="1:48" x14ac:dyDescent="0.25">
      <c r="A8634" s="5">
        <v>8705</v>
      </c>
      <c r="B8634" s="5" t="s">
        <v>17427</v>
      </c>
      <c r="C8634" s="5" t="s">
        <v>17428</v>
      </c>
      <c r="D8634" s="6" t="s">
        <v>17429</v>
      </c>
      <c r="E8634">
        <v>0</v>
      </c>
      <c r="F8634" s="7">
        <v>0.5523151664</v>
      </c>
      <c r="G8634" s="7">
        <v>0</v>
      </c>
      <c r="H8634" t="s">
        <v>16988</v>
      </c>
      <c r="I8634">
        <v>0</v>
      </c>
      <c r="J8634">
        <v>0</v>
      </c>
      <c r="K8634">
        <v>15000</v>
      </c>
      <c r="L8634" t="s">
        <v>52</v>
      </c>
      <c r="M8634" s="8" t="s">
        <v>86</v>
      </c>
      <c r="N8634" s="8">
        <v>0.67857142857142805</v>
      </c>
      <c r="O8634">
        <v>0.32142857142857101</v>
      </c>
      <c r="P8634" s="9">
        <v>0</v>
      </c>
      <c r="Q8634">
        <v>5000</v>
      </c>
      <c r="R8634" s="8"/>
      <c r="S8634" s="8" t="s">
        <v>6551</v>
      </c>
      <c r="T8634">
        <v>171434</v>
      </c>
      <c r="U8634">
        <v>171434</v>
      </c>
      <c r="V8634">
        <v>171434</v>
      </c>
      <c r="W8634">
        <v>116558</v>
      </c>
      <c r="X8634">
        <v>0</v>
      </c>
      <c r="Y8634">
        <v>0</v>
      </c>
      <c r="Z8634">
        <v>74232</v>
      </c>
      <c r="AA8634">
        <v>93671</v>
      </c>
      <c r="AB8634">
        <v>68053</v>
      </c>
      <c r="AC8634">
        <v>12</v>
      </c>
      <c r="AD8634">
        <v>25618</v>
      </c>
      <c r="AE8634">
        <v>2020</v>
      </c>
      <c r="AF8634" t="s">
        <v>126</v>
      </c>
      <c r="AG8634">
        <v>104500</v>
      </c>
      <c r="AH8634" t="s">
        <v>55</v>
      </c>
      <c r="AI8634" t="s">
        <v>56</v>
      </c>
      <c r="AJ8634">
        <v>1</v>
      </c>
      <c r="AK8634">
        <v>7040</v>
      </c>
      <c r="AL8634" s="8" t="s">
        <v>17430</v>
      </c>
      <c r="AM8634" s="10">
        <f t="shared" si="1206"/>
        <v>2021</v>
      </c>
      <c r="AN8634">
        <f t="shared" si="1207"/>
        <v>1</v>
      </c>
      <c r="AO8634">
        <f t="shared" si="1213"/>
        <v>0</v>
      </c>
      <c r="AP8634">
        <f t="shared" si="1208"/>
        <v>0</v>
      </c>
      <c r="AQ8634">
        <f t="shared" si="1209"/>
        <v>0</v>
      </c>
      <c r="AR8634">
        <f t="shared" si="1210"/>
        <v>1</v>
      </c>
      <c r="AS8634">
        <f t="shared" si="1211"/>
        <v>0</v>
      </c>
      <c r="AT8634">
        <f t="shared" si="1212"/>
        <v>0</v>
      </c>
      <c r="AU8634">
        <f t="shared" si="1212"/>
        <v>1</v>
      </c>
      <c r="AV8634" t="str">
        <f t="shared" si="1214"/>
        <v>2021-02-11T15:13:12</v>
      </c>
    </row>
    <row r="8635" spans="1:48" x14ac:dyDescent="0.25">
      <c r="A8635" s="5">
        <v>8706</v>
      </c>
      <c r="B8635" s="5" t="s">
        <v>17431</v>
      </c>
      <c r="C8635" s="5" t="s">
        <v>17432</v>
      </c>
      <c r="D8635" s="6" t="s">
        <v>17433</v>
      </c>
      <c r="E8635">
        <v>0</v>
      </c>
      <c r="F8635" s="7">
        <v>0.60867698410000004</v>
      </c>
      <c r="G8635" s="7">
        <v>0</v>
      </c>
      <c r="H8635" t="s">
        <v>15445</v>
      </c>
      <c r="I8635">
        <v>0</v>
      </c>
      <c r="J8635">
        <v>0</v>
      </c>
      <c r="K8635">
        <v>50000</v>
      </c>
      <c r="L8635" t="s">
        <v>52</v>
      </c>
      <c r="M8635" s="8" t="s">
        <v>86</v>
      </c>
      <c r="N8635" s="8">
        <v>0.625</v>
      </c>
      <c r="O8635">
        <v>0.374999999999999</v>
      </c>
      <c r="P8635" s="9">
        <v>0.86602540378443804</v>
      </c>
      <c r="Q8635">
        <v>10000</v>
      </c>
      <c r="R8635" s="8"/>
      <c r="S8635" s="8" t="s">
        <v>217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2019</v>
      </c>
      <c r="AF8635" t="s">
        <v>126</v>
      </c>
      <c r="AG8635">
        <v>50000</v>
      </c>
      <c r="AH8635" t="s">
        <v>55</v>
      </c>
      <c r="AI8635" t="s">
        <v>55</v>
      </c>
      <c r="AJ8635">
        <v>1</v>
      </c>
      <c r="AK8635">
        <v>22000</v>
      </c>
      <c r="AL8635" s="8" t="s">
        <v>17434</v>
      </c>
      <c r="AM8635" s="10">
        <f t="shared" si="1206"/>
        <v>2020</v>
      </c>
      <c r="AN8635">
        <f t="shared" si="1207"/>
        <v>1</v>
      </c>
      <c r="AO8635">
        <f t="shared" si="1213"/>
        <v>0</v>
      </c>
      <c r="AP8635">
        <f t="shared" si="1208"/>
        <v>0</v>
      </c>
      <c r="AQ8635">
        <f t="shared" si="1209"/>
        <v>0</v>
      </c>
      <c r="AR8635">
        <f t="shared" si="1210"/>
        <v>1</v>
      </c>
      <c r="AS8635">
        <f t="shared" si="1211"/>
        <v>0</v>
      </c>
      <c r="AT8635">
        <f t="shared" si="1212"/>
        <v>0</v>
      </c>
      <c r="AU8635">
        <f t="shared" si="1212"/>
        <v>0</v>
      </c>
      <c r="AV8635" t="str">
        <f t="shared" si="1214"/>
        <v>2021-02-11T15:19:30</v>
      </c>
    </row>
    <row r="8636" spans="1:48" x14ac:dyDescent="0.25">
      <c r="A8636" s="5">
        <v>8707</v>
      </c>
      <c r="B8636" s="5" t="s">
        <v>2241</v>
      </c>
      <c r="C8636" s="5" t="s">
        <v>2242</v>
      </c>
      <c r="D8636" s="6" t="s">
        <v>2243</v>
      </c>
      <c r="E8636">
        <v>54</v>
      </c>
      <c r="F8636" s="7">
        <v>0.55193627209999996</v>
      </c>
      <c r="G8636" s="7">
        <v>0</v>
      </c>
      <c r="H8636" t="s">
        <v>2244</v>
      </c>
      <c r="I8636">
        <v>44</v>
      </c>
      <c r="J8636">
        <v>802200</v>
      </c>
      <c r="K8636">
        <v>280000</v>
      </c>
      <c r="L8636" t="s">
        <v>52</v>
      </c>
      <c r="M8636" s="8" t="s">
        <v>53</v>
      </c>
      <c r="N8636" s="8">
        <v>0.76785714285714202</v>
      </c>
      <c r="O8636">
        <v>0.23214285714285701</v>
      </c>
      <c r="P8636" s="9">
        <v>-0.75025623668283503</v>
      </c>
      <c r="Q8636">
        <v>265000</v>
      </c>
      <c r="R8636" s="8"/>
      <c r="S8636" s="8" t="s">
        <v>15252</v>
      </c>
      <c r="T8636">
        <v>24333466</v>
      </c>
      <c r="U8636">
        <v>22513560</v>
      </c>
      <c r="V8636">
        <v>25208296</v>
      </c>
      <c r="W8636">
        <v>606981</v>
      </c>
      <c r="X8636">
        <v>1567000</v>
      </c>
      <c r="Y8636">
        <v>16110804</v>
      </c>
      <c r="Z8636">
        <v>4322220</v>
      </c>
      <c r="AA8636">
        <v>20109355</v>
      </c>
      <c r="AB8636">
        <v>8603357</v>
      </c>
      <c r="AC8636">
        <v>11</v>
      </c>
      <c r="AD8636">
        <v>11505998</v>
      </c>
      <c r="AE8636">
        <v>2014</v>
      </c>
      <c r="AF8636" t="s">
        <v>68</v>
      </c>
      <c r="AG8636">
        <v>150000</v>
      </c>
      <c r="AH8636" t="s">
        <v>55</v>
      </c>
      <c r="AI8636" t="s">
        <v>55</v>
      </c>
      <c r="AJ8636">
        <v>0.71998111119999997</v>
      </c>
      <c r="AK8636">
        <v>493293</v>
      </c>
      <c r="AL8636" s="8" t="s">
        <v>17435</v>
      </c>
      <c r="AM8636" s="10">
        <f t="shared" si="1206"/>
        <v>2018</v>
      </c>
      <c r="AN8636">
        <f t="shared" si="1207"/>
        <v>1</v>
      </c>
      <c r="AO8636">
        <f t="shared" si="1213"/>
        <v>0</v>
      </c>
      <c r="AP8636">
        <f t="shared" si="1208"/>
        <v>0</v>
      </c>
      <c r="AQ8636">
        <f t="shared" si="1209"/>
        <v>1</v>
      </c>
      <c r="AR8636">
        <f t="shared" si="1210"/>
        <v>0</v>
      </c>
      <c r="AS8636">
        <f t="shared" si="1211"/>
        <v>0</v>
      </c>
      <c r="AT8636">
        <f t="shared" si="1212"/>
        <v>0</v>
      </c>
      <c r="AU8636">
        <f t="shared" si="1212"/>
        <v>0</v>
      </c>
      <c r="AV8636" t="str">
        <f t="shared" si="1214"/>
        <v>2021-02-11T16:35:46</v>
      </c>
    </row>
    <row r="8637" spans="1:48" x14ac:dyDescent="0.25">
      <c r="A8637" s="5">
        <v>8708</v>
      </c>
      <c r="B8637" s="5" t="s">
        <v>6913</v>
      </c>
      <c r="C8637" s="5" t="s">
        <v>6914</v>
      </c>
      <c r="D8637" s="6" t="s">
        <v>6915</v>
      </c>
      <c r="E8637">
        <v>0</v>
      </c>
      <c r="F8637" s="7">
        <v>0.56251506230000003</v>
      </c>
      <c r="G8637" s="7">
        <v>0</v>
      </c>
      <c r="H8637" t="s">
        <v>6911</v>
      </c>
      <c r="I8637">
        <v>13</v>
      </c>
      <c r="J8637">
        <v>9096.84</v>
      </c>
      <c r="K8637">
        <v>30000</v>
      </c>
      <c r="L8637" t="s">
        <v>52</v>
      </c>
      <c r="M8637" s="8" t="s">
        <v>53</v>
      </c>
      <c r="N8637" s="8">
        <v>0.76785714285714202</v>
      </c>
      <c r="O8637">
        <v>0.23214285714285701</v>
      </c>
      <c r="P8637" s="9">
        <v>0</v>
      </c>
      <c r="Q8637">
        <v>30000</v>
      </c>
      <c r="R8637" s="8"/>
      <c r="S8637" s="8" t="s">
        <v>217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190617090</v>
      </c>
      <c r="AB8637">
        <v>0</v>
      </c>
      <c r="AC8637">
        <v>12</v>
      </c>
      <c r="AD8637">
        <v>0</v>
      </c>
      <c r="AE8637">
        <v>2019</v>
      </c>
      <c r="AF8637" t="s">
        <v>126</v>
      </c>
      <c r="AG8637">
        <v>120000</v>
      </c>
      <c r="AH8637" t="s">
        <v>55</v>
      </c>
      <c r="AI8637" t="s">
        <v>55</v>
      </c>
      <c r="AJ8637">
        <v>1</v>
      </c>
      <c r="AK8637">
        <v>14397737</v>
      </c>
      <c r="AL8637" s="8" t="s">
        <v>17436</v>
      </c>
      <c r="AM8637" s="10">
        <f t="shared" si="1206"/>
        <v>2020</v>
      </c>
      <c r="AN8637">
        <f t="shared" si="1207"/>
        <v>1</v>
      </c>
      <c r="AO8637">
        <f t="shared" si="1213"/>
        <v>0</v>
      </c>
      <c r="AP8637">
        <f t="shared" si="1208"/>
        <v>0</v>
      </c>
      <c r="AQ8637">
        <f t="shared" si="1209"/>
        <v>1</v>
      </c>
      <c r="AR8637">
        <f t="shared" si="1210"/>
        <v>0</v>
      </c>
      <c r="AS8637">
        <f t="shared" si="1211"/>
        <v>0</v>
      </c>
      <c r="AT8637">
        <f t="shared" si="1212"/>
        <v>0</v>
      </c>
      <c r="AU8637">
        <f t="shared" si="1212"/>
        <v>0</v>
      </c>
      <c r="AV8637" t="str">
        <f t="shared" si="1214"/>
        <v>2021-02-11T16:50:30</v>
      </c>
    </row>
    <row r="8638" spans="1:48" x14ac:dyDescent="0.25">
      <c r="A8638" s="5">
        <v>8709</v>
      </c>
      <c r="B8638" s="5" t="s">
        <v>17437</v>
      </c>
      <c r="C8638" s="5" t="s">
        <v>17438</v>
      </c>
      <c r="D8638" s="6" t="s">
        <v>17439</v>
      </c>
      <c r="E8638">
        <v>0</v>
      </c>
      <c r="F8638" s="7">
        <v>0.2145671958</v>
      </c>
      <c r="G8638" s="7">
        <v>0</v>
      </c>
      <c r="H8638" t="s">
        <v>17440</v>
      </c>
      <c r="I8638">
        <v>33</v>
      </c>
      <c r="J8638">
        <v>15000</v>
      </c>
      <c r="K8638">
        <v>30000</v>
      </c>
      <c r="L8638" t="s">
        <v>52</v>
      </c>
      <c r="M8638" s="8" t="s">
        <v>53</v>
      </c>
      <c r="N8638" s="8">
        <v>0.71428571428571397</v>
      </c>
      <c r="O8638">
        <v>0.28571428571428498</v>
      </c>
      <c r="P8638" s="9">
        <v>0</v>
      </c>
      <c r="Q8638">
        <v>5000</v>
      </c>
      <c r="R8638" s="8"/>
      <c r="S8638" s="8" t="s">
        <v>217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102815</v>
      </c>
      <c r="AB8638">
        <v>0</v>
      </c>
      <c r="AC8638">
        <v>12</v>
      </c>
      <c r="AD8638">
        <v>0</v>
      </c>
      <c r="AE8638">
        <v>2001</v>
      </c>
      <c r="AF8638" t="s">
        <v>54</v>
      </c>
      <c r="AG8638">
        <v>600000</v>
      </c>
      <c r="AH8638" t="s">
        <v>55</v>
      </c>
      <c r="AI8638" t="s">
        <v>56</v>
      </c>
      <c r="AJ8638">
        <v>1</v>
      </c>
      <c r="AK8638">
        <v>3840</v>
      </c>
      <c r="AL8638" s="8" t="s">
        <v>17441</v>
      </c>
      <c r="AM8638" s="10">
        <f t="shared" si="1206"/>
        <v>2021</v>
      </c>
      <c r="AN8638">
        <f t="shared" si="1207"/>
        <v>1</v>
      </c>
      <c r="AO8638">
        <f t="shared" si="1213"/>
        <v>0</v>
      </c>
      <c r="AP8638">
        <f t="shared" si="1208"/>
        <v>0</v>
      </c>
      <c r="AQ8638">
        <f t="shared" si="1209"/>
        <v>1</v>
      </c>
      <c r="AR8638">
        <f t="shared" si="1210"/>
        <v>0</v>
      </c>
      <c r="AS8638">
        <f t="shared" si="1211"/>
        <v>0</v>
      </c>
      <c r="AT8638">
        <f t="shared" si="1212"/>
        <v>0</v>
      </c>
      <c r="AU8638">
        <f t="shared" si="1212"/>
        <v>1</v>
      </c>
      <c r="AV8638" t="str">
        <f t="shared" si="1214"/>
        <v>2021-02-11T16:53:59</v>
      </c>
    </row>
    <row r="8639" spans="1:48" x14ac:dyDescent="0.25">
      <c r="A8639" s="5">
        <v>8710</v>
      </c>
      <c r="B8639" s="5" t="s">
        <v>1233</v>
      </c>
      <c r="C8639" s="5" t="s">
        <v>1234</v>
      </c>
      <c r="D8639" s="6" t="s">
        <v>1235</v>
      </c>
      <c r="E8639">
        <v>5</v>
      </c>
      <c r="F8639" s="7">
        <v>0.61394768919999998</v>
      </c>
      <c r="G8639" s="7">
        <v>0</v>
      </c>
      <c r="H8639" t="s">
        <v>1236</v>
      </c>
      <c r="I8639">
        <v>0</v>
      </c>
      <c r="J8639">
        <v>0</v>
      </c>
      <c r="K8639">
        <v>50000</v>
      </c>
      <c r="L8639" t="s">
        <v>52</v>
      </c>
      <c r="M8639" s="8" t="s">
        <v>53</v>
      </c>
      <c r="N8639" s="8">
        <v>0.73214285714285698</v>
      </c>
      <c r="O8639">
        <v>0.26785714285714202</v>
      </c>
      <c r="P8639" s="9">
        <v>0</v>
      </c>
      <c r="Q8639">
        <v>50000</v>
      </c>
      <c r="R8639" s="8"/>
      <c r="S8639" s="8" t="s">
        <v>329</v>
      </c>
      <c r="T8639">
        <v>4453664</v>
      </c>
      <c r="U8639">
        <v>8781128</v>
      </c>
      <c r="V8639">
        <v>6514537</v>
      </c>
      <c r="W8639">
        <v>-2374209</v>
      </c>
      <c r="X8639">
        <v>1917260</v>
      </c>
      <c r="Y8639">
        <v>0</v>
      </c>
      <c r="Z8639">
        <v>4399601</v>
      </c>
      <c r="AA8639">
        <v>14942300</v>
      </c>
      <c r="AB8639">
        <v>5455181</v>
      </c>
      <c r="AC8639">
        <v>12</v>
      </c>
      <c r="AD8639">
        <v>9487119</v>
      </c>
      <c r="AE8639">
        <v>1996</v>
      </c>
      <c r="AF8639" t="s">
        <v>54</v>
      </c>
      <c r="AG8639">
        <v>40000</v>
      </c>
      <c r="AH8639" t="s">
        <v>55</v>
      </c>
      <c r="AI8639" t="s">
        <v>55</v>
      </c>
      <c r="AJ8639">
        <v>1</v>
      </c>
      <c r="AK8639">
        <v>249200</v>
      </c>
      <c r="AL8639" s="8" t="s">
        <v>17442</v>
      </c>
      <c r="AM8639" s="10">
        <f t="shared" si="1206"/>
        <v>2014</v>
      </c>
      <c r="AN8639">
        <f t="shared" si="1207"/>
        <v>1</v>
      </c>
      <c r="AO8639">
        <f t="shared" si="1213"/>
        <v>0</v>
      </c>
      <c r="AP8639">
        <f t="shared" si="1208"/>
        <v>0</v>
      </c>
      <c r="AQ8639">
        <f t="shared" si="1209"/>
        <v>1</v>
      </c>
      <c r="AR8639">
        <f t="shared" si="1210"/>
        <v>0</v>
      </c>
      <c r="AS8639">
        <f t="shared" si="1211"/>
        <v>0</v>
      </c>
      <c r="AT8639">
        <f t="shared" si="1212"/>
        <v>0</v>
      </c>
      <c r="AU8639">
        <f t="shared" si="1212"/>
        <v>0</v>
      </c>
      <c r="AV8639" t="str">
        <f t="shared" si="1214"/>
        <v>2021-02-11T16:55:25</v>
      </c>
    </row>
    <row r="8640" spans="1:48" x14ac:dyDescent="0.25">
      <c r="A8640" s="5">
        <v>8711</v>
      </c>
      <c r="B8640" s="5" t="s">
        <v>3047</v>
      </c>
      <c r="C8640" s="5" t="s">
        <v>3048</v>
      </c>
      <c r="D8640" s="6" t="s">
        <v>3049</v>
      </c>
      <c r="E8640">
        <v>0</v>
      </c>
      <c r="F8640" s="7">
        <v>0.5438025018</v>
      </c>
      <c r="G8640" s="7">
        <v>0</v>
      </c>
      <c r="H8640" t="s">
        <v>3050</v>
      </c>
      <c r="I8640">
        <v>0</v>
      </c>
      <c r="J8640">
        <v>0</v>
      </c>
      <c r="K8640">
        <v>60000</v>
      </c>
      <c r="L8640" t="s">
        <v>52</v>
      </c>
      <c r="M8640" s="8" t="s">
        <v>53</v>
      </c>
      <c r="N8640" s="8">
        <v>0.85714285714285698</v>
      </c>
      <c r="O8640">
        <v>0.14285714285714199</v>
      </c>
      <c r="P8640" s="9">
        <v>0</v>
      </c>
      <c r="Q8640">
        <v>60000</v>
      </c>
      <c r="R8640" s="8"/>
      <c r="S8640" s="8" t="s">
        <v>5589</v>
      </c>
      <c r="T8640">
        <v>27154499</v>
      </c>
      <c r="U8640">
        <v>25519299</v>
      </c>
      <c r="V8640">
        <v>27866216</v>
      </c>
      <c r="W8640">
        <v>2346917</v>
      </c>
      <c r="X8640">
        <v>0</v>
      </c>
      <c r="Y8640">
        <v>13866536</v>
      </c>
      <c r="Z8640">
        <v>10120885</v>
      </c>
      <c r="AA8640">
        <v>101606651</v>
      </c>
      <c r="AB8640">
        <v>20040688</v>
      </c>
      <c r="AC8640">
        <v>9</v>
      </c>
      <c r="AD8640">
        <v>81565963</v>
      </c>
      <c r="AE8640">
        <v>2019</v>
      </c>
      <c r="AF8640" t="s">
        <v>126</v>
      </c>
      <c r="AG8640">
        <v>100000</v>
      </c>
      <c r="AH8640" t="s">
        <v>55</v>
      </c>
      <c r="AI8640" t="s">
        <v>55</v>
      </c>
      <c r="AJ8640">
        <v>1</v>
      </c>
      <c r="AK8640">
        <v>21555537</v>
      </c>
      <c r="AL8640" s="8" t="s">
        <v>17443</v>
      </c>
      <c r="AM8640" s="10">
        <f t="shared" si="1206"/>
        <v>2019</v>
      </c>
      <c r="AN8640">
        <f t="shared" si="1207"/>
        <v>1</v>
      </c>
      <c r="AO8640">
        <f t="shared" si="1213"/>
        <v>0</v>
      </c>
      <c r="AP8640">
        <f t="shared" si="1208"/>
        <v>0</v>
      </c>
      <c r="AQ8640">
        <f t="shared" si="1209"/>
        <v>1</v>
      </c>
      <c r="AR8640">
        <f t="shared" si="1210"/>
        <v>0</v>
      </c>
      <c r="AS8640">
        <f t="shared" si="1211"/>
        <v>0</v>
      </c>
      <c r="AT8640">
        <f t="shared" si="1212"/>
        <v>0</v>
      </c>
      <c r="AU8640">
        <f t="shared" si="1212"/>
        <v>0</v>
      </c>
      <c r="AV8640" t="str">
        <f t="shared" si="1214"/>
        <v>2021-02-11T17:03:13</v>
      </c>
    </row>
    <row r="8641" spans="1:48" x14ac:dyDescent="0.25">
      <c r="A8641" s="5">
        <v>8712</v>
      </c>
      <c r="B8641" s="5" t="s">
        <v>6807</v>
      </c>
      <c r="C8641" s="5" t="s">
        <v>6808</v>
      </c>
      <c r="D8641" s="6" t="s">
        <v>6809</v>
      </c>
      <c r="E8641">
        <v>6</v>
      </c>
      <c r="F8641" s="7">
        <v>0.439507916</v>
      </c>
      <c r="G8641" s="7">
        <v>0</v>
      </c>
      <c r="H8641" t="s">
        <v>3694</v>
      </c>
      <c r="I8641">
        <v>21</v>
      </c>
      <c r="J8641">
        <v>766932.13</v>
      </c>
      <c r="K8641">
        <v>1200000</v>
      </c>
      <c r="L8641" t="s">
        <v>52</v>
      </c>
      <c r="M8641" s="8" t="s">
        <v>53</v>
      </c>
      <c r="N8641" s="8">
        <v>0.875</v>
      </c>
      <c r="O8641">
        <v>0.125</v>
      </c>
      <c r="P8641" s="9">
        <v>0.87377801233391605</v>
      </c>
      <c r="Q8641">
        <v>900000</v>
      </c>
      <c r="R8641" s="8"/>
      <c r="S8641" s="8" t="s">
        <v>11992</v>
      </c>
      <c r="T8641">
        <v>43815734</v>
      </c>
      <c r="U8641">
        <v>11453474</v>
      </c>
      <c r="V8641">
        <v>43886722</v>
      </c>
      <c r="W8641">
        <v>10789134</v>
      </c>
      <c r="X8641">
        <v>0</v>
      </c>
      <c r="Y8641">
        <v>0</v>
      </c>
      <c r="Z8641">
        <v>15784350</v>
      </c>
      <c r="AA8641">
        <v>21708396</v>
      </c>
      <c r="AB8641">
        <v>0</v>
      </c>
      <c r="AC8641">
        <v>12</v>
      </c>
      <c r="AD8641">
        <v>0</v>
      </c>
      <c r="AE8641">
        <v>1995</v>
      </c>
      <c r="AF8641" t="s">
        <v>54</v>
      </c>
      <c r="AG8641">
        <v>1000000</v>
      </c>
      <c r="AH8641" t="s">
        <v>56</v>
      </c>
      <c r="AI8641" t="s">
        <v>55</v>
      </c>
      <c r="AJ8641">
        <v>0.99544606499999999</v>
      </c>
      <c r="AK8641">
        <v>0</v>
      </c>
      <c r="AL8641" s="8" t="s">
        <v>17444</v>
      </c>
      <c r="AM8641" s="10">
        <f t="shared" si="1206"/>
        <v>2016</v>
      </c>
      <c r="AN8641">
        <f t="shared" si="1207"/>
        <v>1</v>
      </c>
      <c r="AO8641">
        <f t="shared" si="1213"/>
        <v>0</v>
      </c>
      <c r="AP8641">
        <f t="shared" si="1208"/>
        <v>0</v>
      </c>
      <c r="AQ8641">
        <f t="shared" si="1209"/>
        <v>1</v>
      </c>
      <c r="AR8641">
        <f t="shared" si="1210"/>
        <v>0</v>
      </c>
      <c r="AS8641">
        <f t="shared" si="1211"/>
        <v>0</v>
      </c>
      <c r="AT8641">
        <f t="shared" si="1212"/>
        <v>1</v>
      </c>
      <c r="AU8641">
        <f t="shared" si="1212"/>
        <v>0</v>
      </c>
      <c r="AV8641" t="str">
        <f t="shared" si="1214"/>
        <v>2021-02-11T17:08:03</v>
      </c>
    </row>
    <row r="8642" spans="1:48" x14ac:dyDescent="0.25">
      <c r="A8642" s="5">
        <v>8713</v>
      </c>
      <c r="B8642" s="5" t="s">
        <v>3047</v>
      </c>
      <c r="C8642" s="5" t="s">
        <v>3048</v>
      </c>
      <c r="D8642" s="6" t="s">
        <v>3049</v>
      </c>
      <c r="E8642">
        <v>0</v>
      </c>
      <c r="F8642" s="7">
        <v>0.5438025018</v>
      </c>
      <c r="G8642" s="7">
        <v>0</v>
      </c>
      <c r="H8642" t="s">
        <v>3050</v>
      </c>
      <c r="I8642">
        <v>0</v>
      </c>
      <c r="J8642">
        <v>0</v>
      </c>
      <c r="K8642">
        <v>130000</v>
      </c>
      <c r="L8642" t="s">
        <v>52</v>
      </c>
      <c r="M8642" s="8" t="s">
        <v>53</v>
      </c>
      <c r="N8642" s="8">
        <v>0.85714285714285698</v>
      </c>
      <c r="O8642">
        <v>0.14285714285714199</v>
      </c>
      <c r="P8642" s="9">
        <v>0</v>
      </c>
      <c r="Q8642">
        <v>130000</v>
      </c>
      <c r="R8642" s="8"/>
      <c r="S8642" s="8" t="s">
        <v>5589</v>
      </c>
      <c r="T8642">
        <v>27154499</v>
      </c>
      <c r="U8642">
        <v>25519299</v>
      </c>
      <c r="V8642">
        <v>27866216</v>
      </c>
      <c r="W8642">
        <v>2346917</v>
      </c>
      <c r="X8642">
        <v>0</v>
      </c>
      <c r="Y8642">
        <v>13866536</v>
      </c>
      <c r="Z8642">
        <v>10120885</v>
      </c>
      <c r="AA8642">
        <v>101606651</v>
      </c>
      <c r="AB8642">
        <v>20040688</v>
      </c>
      <c r="AC8642">
        <v>9</v>
      </c>
      <c r="AD8642">
        <v>81565963</v>
      </c>
      <c r="AE8642">
        <v>2019</v>
      </c>
      <c r="AF8642" t="s">
        <v>126</v>
      </c>
      <c r="AG8642">
        <v>100000</v>
      </c>
      <c r="AH8642" t="s">
        <v>55</v>
      </c>
      <c r="AI8642" t="s">
        <v>55</v>
      </c>
      <c r="AJ8642">
        <v>1</v>
      </c>
      <c r="AK8642">
        <v>21555537</v>
      </c>
      <c r="AL8642" s="8" t="s">
        <v>17445</v>
      </c>
      <c r="AM8642" s="10">
        <f t="shared" ref="AM8642:AM8705" si="1215">_xlfn.NUMBERVALUE(LEFT(H8642,4))</f>
        <v>2019</v>
      </c>
      <c r="AN8642">
        <f t="shared" ref="AN8642:AN8705" si="1216">IF(OR(L8642 = "AprovadoAnalista", L8642 = "AprovadoComite" ),1,0)</f>
        <v>1</v>
      </c>
      <c r="AO8642">
        <f t="shared" si="1213"/>
        <v>0</v>
      </c>
      <c r="AP8642">
        <f t="shared" ref="AP8642:AP8705" si="1217">IF(MID(M8642,4,1)="0",1,0)</f>
        <v>0</v>
      </c>
      <c r="AQ8642">
        <f t="shared" ref="AQ8642:AQ8705" si="1218">IF(MID(M8642,4,1)="1",1,0)</f>
        <v>1</v>
      </c>
      <c r="AR8642">
        <f t="shared" ref="AR8642:AR8705" si="1219">IF(MID(M8642,4,1)="3",1,0)</f>
        <v>0</v>
      </c>
      <c r="AS8642">
        <f t="shared" ref="AS8642:AS8705" si="1220">IF(MID(M8642,4,1)="5",1,0)</f>
        <v>0</v>
      </c>
      <c r="AT8642">
        <f t="shared" ref="AT8642:AU8705" si="1221">IF(AH8642="True",1,0)</f>
        <v>0</v>
      </c>
      <c r="AU8642">
        <f t="shared" si="1221"/>
        <v>0</v>
      </c>
      <c r="AV8642" t="str">
        <f t="shared" si="1214"/>
        <v>2021-02-11T18:32:22</v>
      </c>
    </row>
    <row r="8643" spans="1:48" x14ac:dyDescent="0.25">
      <c r="A8643" s="5">
        <v>8714</v>
      </c>
      <c r="B8643" s="5" t="s">
        <v>2176</v>
      </c>
      <c r="C8643" s="5" t="s">
        <v>2177</v>
      </c>
      <c r="D8643" s="6" t="s">
        <v>2178</v>
      </c>
      <c r="E8643">
        <v>57</v>
      </c>
      <c r="F8643" s="7">
        <v>0.3912469026</v>
      </c>
      <c r="G8643" s="7">
        <v>0</v>
      </c>
      <c r="H8643" t="s">
        <v>2128</v>
      </c>
      <c r="I8643">
        <v>41</v>
      </c>
      <c r="J8643">
        <v>100246.8</v>
      </c>
      <c r="K8643">
        <v>300000</v>
      </c>
      <c r="L8643" t="s">
        <v>52</v>
      </c>
      <c r="M8643" s="8" t="s">
        <v>63</v>
      </c>
      <c r="N8643" s="8">
        <v>0.91071428571428503</v>
      </c>
      <c r="O8643">
        <v>8.9285714285714204E-2</v>
      </c>
      <c r="P8643" s="11">
        <v>-3.0999999999999999E-15</v>
      </c>
      <c r="Q8643">
        <v>300000</v>
      </c>
      <c r="R8643" s="8"/>
      <c r="S8643" s="8" t="s">
        <v>9131</v>
      </c>
      <c r="T8643">
        <v>36687076</v>
      </c>
      <c r="U8643">
        <v>13071823</v>
      </c>
      <c r="V8643">
        <v>39062454</v>
      </c>
      <c r="W8643">
        <v>24241885</v>
      </c>
      <c r="X8643">
        <v>0</v>
      </c>
      <c r="Y8643">
        <v>13939904</v>
      </c>
      <c r="Z8643">
        <v>13673224</v>
      </c>
      <c r="AA8643">
        <v>34142426</v>
      </c>
      <c r="AB8643">
        <v>11257897</v>
      </c>
      <c r="AC8643">
        <v>5</v>
      </c>
      <c r="AD8643">
        <v>22884529</v>
      </c>
      <c r="AE8643">
        <v>1998</v>
      </c>
      <c r="AF8643" t="s">
        <v>54</v>
      </c>
      <c r="AG8643">
        <v>18577712</v>
      </c>
      <c r="AH8643" t="s">
        <v>55</v>
      </c>
      <c r="AI8643" t="s">
        <v>55</v>
      </c>
      <c r="AJ8643">
        <v>1</v>
      </c>
      <c r="AK8643">
        <v>240000</v>
      </c>
      <c r="AL8643" s="8" t="s">
        <v>17446</v>
      </c>
      <c r="AM8643" s="10">
        <f t="shared" si="1215"/>
        <v>2017</v>
      </c>
      <c r="AN8643">
        <f t="shared" si="1216"/>
        <v>1</v>
      </c>
      <c r="AO8643">
        <f t="shared" ref="AO8643:AO8706" si="1222">IF(OR(L8643 = "ReprovadoAnalista", L8643 = "ReprovadoComite" ),1,0)</f>
        <v>0</v>
      </c>
      <c r="AP8643">
        <f t="shared" si="1217"/>
        <v>1</v>
      </c>
      <c r="AQ8643">
        <f t="shared" si="1218"/>
        <v>0</v>
      </c>
      <c r="AR8643">
        <f t="shared" si="1219"/>
        <v>0</v>
      </c>
      <c r="AS8643">
        <f t="shared" si="1220"/>
        <v>0</v>
      </c>
      <c r="AT8643">
        <f t="shared" si="1221"/>
        <v>0</v>
      </c>
      <c r="AU8643">
        <f t="shared" si="1221"/>
        <v>0</v>
      </c>
      <c r="AV8643" t="str">
        <f t="shared" ref="AV8643:AV8706" si="1223">IF(R8643&lt;&gt;"",R8643,AL8643)</f>
        <v>2021-02-11T18:32:55</v>
      </c>
    </row>
    <row r="8644" spans="1:48" x14ac:dyDescent="0.25">
      <c r="A8644" s="5">
        <v>8715</v>
      </c>
      <c r="B8644" s="5" t="s">
        <v>7254</v>
      </c>
      <c r="C8644" s="5" t="s">
        <v>7255</v>
      </c>
      <c r="D8644" s="6" t="s">
        <v>7256</v>
      </c>
      <c r="E8644">
        <v>50</v>
      </c>
      <c r="F8644" s="7">
        <v>0.54488937729999998</v>
      </c>
      <c r="G8644" s="7">
        <v>0</v>
      </c>
      <c r="H8644" t="s">
        <v>754</v>
      </c>
      <c r="I8644">
        <v>41</v>
      </c>
      <c r="J8644">
        <v>34125</v>
      </c>
      <c r="K8644">
        <v>80000</v>
      </c>
      <c r="L8644" t="s">
        <v>52</v>
      </c>
      <c r="M8644" s="8" t="s">
        <v>53</v>
      </c>
      <c r="N8644" s="8">
        <v>0.75</v>
      </c>
      <c r="O8644">
        <v>0.25</v>
      </c>
      <c r="P8644" s="9">
        <v>-0.69634369143696095</v>
      </c>
      <c r="Q8644">
        <v>50000</v>
      </c>
      <c r="R8644" s="8"/>
      <c r="S8644" s="8" t="s">
        <v>217</v>
      </c>
      <c r="T8644">
        <v>3611685</v>
      </c>
      <c r="U8644">
        <v>549629</v>
      </c>
      <c r="V8644">
        <v>4100394</v>
      </c>
      <c r="W8644">
        <v>3455762</v>
      </c>
      <c r="X8644">
        <v>190000</v>
      </c>
      <c r="Y8644">
        <v>1461352</v>
      </c>
      <c r="Z8644">
        <v>962252</v>
      </c>
      <c r="AA8644">
        <v>5903213</v>
      </c>
      <c r="AB8644">
        <v>5005082</v>
      </c>
      <c r="AC8644">
        <v>12</v>
      </c>
      <c r="AD8644">
        <v>898131</v>
      </c>
      <c r="AE8644">
        <v>2017</v>
      </c>
      <c r="AF8644" t="s">
        <v>126</v>
      </c>
      <c r="AG8644">
        <v>300000</v>
      </c>
      <c r="AH8644" t="s">
        <v>55</v>
      </c>
      <c r="AI8644" t="s">
        <v>55</v>
      </c>
      <c r="AJ8644">
        <v>0.7653142544</v>
      </c>
      <c r="AK8644">
        <v>529119</v>
      </c>
      <c r="AL8644" s="8" t="s">
        <v>17447</v>
      </c>
      <c r="AM8644" s="10">
        <f t="shared" si="1215"/>
        <v>2017</v>
      </c>
      <c r="AN8644">
        <f t="shared" si="1216"/>
        <v>1</v>
      </c>
      <c r="AO8644">
        <f t="shared" si="1222"/>
        <v>0</v>
      </c>
      <c r="AP8644">
        <f t="shared" si="1217"/>
        <v>0</v>
      </c>
      <c r="AQ8644">
        <f t="shared" si="1218"/>
        <v>1</v>
      </c>
      <c r="AR8644">
        <f t="shared" si="1219"/>
        <v>0</v>
      </c>
      <c r="AS8644">
        <f t="shared" si="1220"/>
        <v>0</v>
      </c>
      <c r="AT8644">
        <f t="shared" si="1221"/>
        <v>0</v>
      </c>
      <c r="AU8644">
        <f t="shared" si="1221"/>
        <v>0</v>
      </c>
      <c r="AV8644" t="str">
        <f t="shared" si="1223"/>
        <v>2021-02-11T18:35:53</v>
      </c>
    </row>
    <row r="8645" spans="1:48" x14ac:dyDescent="0.25">
      <c r="A8645" s="5">
        <v>8716</v>
      </c>
      <c r="B8645" s="5" t="s">
        <v>737</v>
      </c>
      <c r="C8645" s="5" t="s">
        <v>13109</v>
      </c>
      <c r="D8645" s="6" t="s">
        <v>13110</v>
      </c>
      <c r="E8645">
        <v>0</v>
      </c>
      <c r="F8645" s="7">
        <v>0</v>
      </c>
      <c r="G8645" s="7"/>
      <c r="H8645" t="s">
        <v>13111</v>
      </c>
      <c r="I8645">
        <v>0</v>
      </c>
      <c r="J8645">
        <v>0</v>
      </c>
      <c r="K8645">
        <v>20000</v>
      </c>
      <c r="L8645" t="s">
        <v>52</v>
      </c>
      <c r="M8645" s="8" t="s">
        <v>53</v>
      </c>
      <c r="N8645" s="8">
        <v>0.69642857142857095</v>
      </c>
      <c r="O8645">
        <v>0.30357142857142799</v>
      </c>
      <c r="P8645" s="9">
        <v>0</v>
      </c>
      <c r="Q8645">
        <v>10000</v>
      </c>
      <c r="R8645" s="8"/>
      <c r="S8645" s="8" t="s">
        <v>217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1533371</v>
      </c>
      <c r="AB8645">
        <v>0</v>
      </c>
      <c r="AC8645">
        <v>12</v>
      </c>
      <c r="AD8645">
        <v>0</v>
      </c>
      <c r="AE8645">
        <v>2019</v>
      </c>
      <c r="AF8645" t="s">
        <v>126</v>
      </c>
      <c r="AG8645">
        <v>100000</v>
      </c>
      <c r="AH8645" t="s">
        <v>55</v>
      </c>
      <c r="AI8645" t="s">
        <v>56</v>
      </c>
      <c r="AJ8645">
        <v>0</v>
      </c>
      <c r="AK8645">
        <v>2220</v>
      </c>
      <c r="AL8645" s="8" t="s">
        <v>17448</v>
      </c>
      <c r="AM8645" s="10">
        <f t="shared" si="1215"/>
        <v>2020</v>
      </c>
      <c r="AN8645">
        <f t="shared" si="1216"/>
        <v>1</v>
      </c>
      <c r="AO8645">
        <f t="shared" si="1222"/>
        <v>0</v>
      </c>
      <c r="AP8645">
        <f t="shared" si="1217"/>
        <v>0</v>
      </c>
      <c r="AQ8645">
        <f t="shared" si="1218"/>
        <v>1</v>
      </c>
      <c r="AR8645">
        <f t="shared" si="1219"/>
        <v>0</v>
      </c>
      <c r="AS8645">
        <f t="shared" si="1220"/>
        <v>0</v>
      </c>
      <c r="AT8645">
        <f t="shared" si="1221"/>
        <v>0</v>
      </c>
      <c r="AU8645">
        <f t="shared" si="1221"/>
        <v>1</v>
      </c>
      <c r="AV8645" t="str">
        <f t="shared" si="1223"/>
        <v>2021-02-11T18:36:26</v>
      </c>
    </row>
    <row r="8646" spans="1:48" x14ac:dyDescent="0.25">
      <c r="A8646" s="5">
        <v>8717</v>
      </c>
      <c r="B8646" s="5" t="s">
        <v>17437</v>
      </c>
      <c r="C8646" s="5" t="s">
        <v>17438</v>
      </c>
      <c r="D8646" s="6" t="s">
        <v>17439</v>
      </c>
      <c r="E8646">
        <v>0</v>
      </c>
      <c r="F8646" s="7">
        <v>0.2145671958</v>
      </c>
      <c r="G8646" s="7">
        <v>0</v>
      </c>
      <c r="H8646" t="s">
        <v>17440</v>
      </c>
      <c r="I8646">
        <v>33</v>
      </c>
      <c r="J8646">
        <v>15000</v>
      </c>
      <c r="K8646">
        <v>10480</v>
      </c>
      <c r="L8646" t="s">
        <v>52</v>
      </c>
      <c r="M8646" s="8" t="s">
        <v>86</v>
      </c>
      <c r="N8646" s="8">
        <v>0.67857142857142805</v>
      </c>
      <c r="O8646">
        <v>0.32142857142857101</v>
      </c>
      <c r="P8646" s="9">
        <v>0</v>
      </c>
      <c r="Q8646">
        <v>5000</v>
      </c>
      <c r="R8646" s="8"/>
      <c r="S8646" s="8" t="s">
        <v>217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102815</v>
      </c>
      <c r="AB8646">
        <v>0</v>
      </c>
      <c r="AC8646">
        <v>12</v>
      </c>
      <c r="AD8646">
        <v>0</v>
      </c>
      <c r="AE8646">
        <v>2001</v>
      </c>
      <c r="AF8646" t="s">
        <v>54</v>
      </c>
      <c r="AG8646">
        <v>600000</v>
      </c>
      <c r="AH8646" t="s">
        <v>55</v>
      </c>
      <c r="AI8646" t="s">
        <v>56</v>
      </c>
      <c r="AJ8646">
        <v>1</v>
      </c>
      <c r="AK8646">
        <v>3840</v>
      </c>
      <c r="AL8646" s="8" t="s">
        <v>17449</v>
      </c>
      <c r="AM8646" s="10">
        <f t="shared" si="1215"/>
        <v>2021</v>
      </c>
      <c r="AN8646">
        <f t="shared" si="1216"/>
        <v>1</v>
      </c>
      <c r="AO8646">
        <f t="shared" si="1222"/>
        <v>0</v>
      </c>
      <c r="AP8646">
        <f t="shared" si="1217"/>
        <v>0</v>
      </c>
      <c r="AQ8646">
        <f t="shared" si="1218"/>
        <v>0</v>
      </c>
      <c r="AR8646">
        <f t="shared" si="1219"/>
        <v>1</v>
      </c>
      <c r="AS8646">
        <f t="shared" si="1220"/>
        <v>0</v>
      </c>
      <c r="AT8646">
        <f t="shared" si="1221"/>
        <v>0</v>
      </c>
      <c r="AU8646">
        <f t="shared" si="1221"/>
        <v>1</v>
      </c>
      <c r="AV8646" t="str">
        <f t="shared" si="1223"/>
        <v>2021-02-11T20:58:35</v>
      </c>
    </row>
    <row r="8647" spans="1:48" x14ac:dyDescent="0.25">
      <c r="A8647" s="5">
        <v>8718</v>
      </c>
      <c r="B8647" s="5" t="s">
        <v>13003</v>
      </c>
      <c r="C8647" s="5" t="s">
        <v>13004</v>
      </c>
      <c r="D8647" s="6" t="s">
        <v>13005</v>
      </c>
      <c r="E8647">
        <v>3</v>
      </c>
      <c r="F8647" s="7">
        <v>0.42969115679999997</v>
      </c>
      <c r="G8647" s="7">
        <v>0</v>
      </c>
      <c r="H8647" t="s">
        <v>13006</v>
      </c>
      <c r="I8647">
        <v>31</v>
      </c>
      <c r="J8647">
        <v>21369.599999999999</v>
      </c>
      <c r="K8647">
        <v>50000</v>
      </c>
      <c r="L8647" t="s">
        <v>52</v>
      </c>
      <c r="M8647" s="8" t="s">
        <v>63</v>
      </c>
      <c r="N8647" s="8">
        <v>0.91071428571428503</v>
      </c>
      <c r="O8647">
        <v>8.9285714285714204E-2</v>
      </c>
      <c r="P8647" s="9">
        <v>0</v>
      </c>
      <c r="Q8647">
        <v>50000</v>
      </c>
      <c r="R8647" s="8"/>
      <c r="S8647" s="8" t="s">
        <v>217</v>
      </c>
      <c r="T8647">
        <v>18283720</v>
      </c>
      <c r="U8647">
        <v>11310861</v>
      </c>
      <c r="V8647">
        <v>24369762</v>
      </c>
      <c r="W8647">
        <v>12131251</v>
      </c>
      <c r="X8647">
        <v>927500</v>
      </c>
      <c r="Y8647">
        <v>15265886</v>
      </c>
      <c r="Z8647">
        <v>1665680</v>
      </c>
      <c r="AA8647">
        <v>49375328</v>
      </c>
      <c r="AB8647">
        <v>24101702</v>
      </c>
      <c r="AC8647">
        <v>12</v>
      </c>
      <c r="AD8647">
        <v>25273626</v>
      </c>
      <c r="AE8647">
        <v>1995</v>
      </c>
      <c r="AF8647" t="s">
        <v>54</v>
      </c>
      <c r="AG8647">
        <v>5737526</v>
      </c>
      <c r="AH8647" t="s">
        <v>55</v>
      </c>
      <c r="AI8647" t="s">
        <v>55</v>
      </c>
      <c r="AJ8647">
        <v>1</v>
      </c>
      <c r="AK8647">
        <v>3636299</v>
      </c>
      <c r="AL8647" s="8" t="s">
        <v>17450</v>
      </c>
      <c r="AM8647" s="10">
        <f t="shared" si="1215"/>
        <v>2019</v>
      </c>
      <c r="AN8647">
        <f t="shared" si="1216"/>
        <v>1</v>
      </c>
      <c r="AO8647">
        <f t="shared" si="1222"/>
        <v>0</v>
      </c>
      <c r="AP8647">
        <f t="shared" si="1217"/>
        <v>1</v>
      </c>
      <c r="AQ8647">
        <f t="shared" si="1218"/>
        <v>0</v>
      </c>
      <c r="AR8647">
        <f t="shared" si="1219"/>
        <v>0</v>
      </c>
      <c r="AS8647">
        <f t="shared" si="1220"/>
        <v>0</v>
      </c>
      <c r="AT8647">
        <f t="shared" si="1221"/>
        <v>0</v>
      </c>
      <c r="AU8647">
        <f t="shared" si="1221"/>
        <v>0</v>
      </c>
      <c r="AV8647" t="str">
        <f t="shared" si="1223"/>
        <v>2021-02-11T19:06:12</v>
      </c>
    </row>
    <row r="8648" spans="1:48" x14ac:dyDescent="0.25">
      <c r="A8648" s="5">
        <v>8719</v>
      </c>
      <c r="B8648" s="5" t="s">
        <v>99</v>
      </c>
      <c r="C8648" s="5" t="s">
        <v>100</v>
      </c>
      <c r="D8648" s="6" t="s">
        <v>101</v>
      </c>
      <c r="E8648">
        <v>43</v>
      </c>
      <c r="F8648" s="7">
        <v>0.24581778609999999</v>
      </c>
      <c r="G8648" s="7">
        <v>0</v>
      </c>
      <c r="H8648" t="s">
        <v>102</v>
      </c>
      <c r="I8648">
        <v>27</v>
      </c>
      <c r="J8648">
        <v>6432</v>
      </c>
      <c r="K8648">
        <v>250000</v>
      </c>
      <c r="L8648" t="s">
        <v>52</v>
      </c>
      <c r="M8648" s="8" t="s">
        <v>53</v>
      </c>
      <c r="N8648" s="8">
        <v>0.83928571428571397</v>
      </c>
      <c r="O8648">
        <v>0.160714285714285</v>
      </c>
      <c r="P8648" s="9">
        <v>0</v>
      </c>
      <c r="Q8648">
        <v>250000</v>
      </c>
      <c r="R8648" s="8"/>
      <c r="S8648" s="8" t="s">
        <v>8021</v>
      </c>
      <c r="T8648">
        <v>41843506</v>
      </c>
      <c r="U8648">
        <v>11902841</v>
      </c>
      <c r="V8648">
        <v>46646573</v>
      </c>
      <c r="W8648">
        <v>34743732</v>
      </c>
      <c r="X8648">
        <v>1001501</v>
      </c>
      <c r="Y8648">
        <v>11400475</v>
      </c>
      <c r="Z8648">
        <v>13669813</v>
      </c>
      <c r="AA8648">
        <v>69722544</v>
      </c>
      <c r="AB8648">
        <v>22397531</v>
      </c>
      <c r="AC8648">
        <v>12</v>
      </c>
      <c r="AD8648">
        <v>47325013</v>
      </c>
      <c r="AE8648">
        <v>2000</v>
      </c>
      <c r="AF8648" t="s">
        <v>54</v>
      </c>
      <c r="AG8648">
        <v>1000000</v>
      </c>
      <c r="AH8648" t="s">
        <v>55</v>
      </c>
      <c r="AI8648" t="s">
        <v>55</v>
      </c>
      <c r="AJ8648">
        <v>1</v>
      </c>
      <c r="AK8648">
        <v>9724201</v>
      </c>
      <c r="AL8648" s="8" t="s">
        <v>17451</v>
      </c>
      <c r="AM8648" s="10">
        <f t="shared" si="1215"/>
        <v>2006</v>
      </c>
      <c r="AN8648">
        <f t="shared" si="1216"/>
        <v>1</v>
      </c>
      <c r="AO8648">
        <f t="shared" si="1222"/>
        <v>0</v>
      </c>
      <c r="AP8648">
        <f t="shared" si="1217"/>
        <v>0</v>
      </c>
      <c r="AQ8648">
        <f t="shared" si="1218"/>
        <v>1</v>
      </c>
      <c r="AR8648">
        <f t="shared" si="1219"/>
        <v>0</v>
      </c>
      <c r="AS8648">
        <f t="shared" si="1220"/>
        <v>0</v>
      </c>
      <c r="AT8648">
        <f t="shared" si="1221"/>
        <v>0</v>
      </c>
      <c r="AU8648">
        <f t="shared" si="1221"/>
        <v>0</v>
      </c>
      <c r="AV8648" t="str">
        <f t="shared" si="1223"/>
        <v>2021-02-11T19:07:12</v>
      </c>
    </row>
    <row r="8649" spans="1:48" x14ac:dyDescent="0.25">
      <c r="A8649" s="5">
        <v>8720</v>
      </c>
      <c r="B8649" s="5" t="s">
        <v>10445</v>
      </c>
      <c r="C8649" s="5" t="s">
        <v>10446</v>
      </c>
      <c r="D8649" s="6" t="s">
        <v>10447</v>
      </c>
      <c r="E8649">
        <v>2</v>
      </c>
      <c r="F8649" s="7">
        <v>0.55045461780000005</v>
      </c>
      <c r="G8649" s="7">
        <v>0</v>
      </c>
      <c r="H8649" t="s">
        <v>10448</v>
      </c>
      <c r="I8649">
        <v>41</v>
      </c>
      <c r="J8649">
        <v>52769.599999999999</v>
      </c>
      <c r="K8649">
        <v>17000</v>
      </c>
      <c r="L8649" t="s">
        <v>52</v>
      </c>
      <c r="M8649" s="8" t="s">
        <v>86</v>
      </c>
      <c r="N8649" s="8">
        <v>0.53571428571428503</v>
      </c>
      <c r="O8649">
        <v>0.46428571428571402</v>
      </c>
      <c r="P8649" s="9">
        <v>0</v>
      </c>
      <c r="Q8649">
        <v>17000</v>
      </c>
      <c r="R8649" s="8"/>
      <c r="S8649" s="8"/>
      <c r="AA8649">
        <v>1217013</v>
      </c>
      <c r="AB8649">
        <v>0</v>
      </c>
      <c r="AC8649">
        <v>12</v>
      </c>
      <c r="AD8649">
        <v>0</v>
      </c>
      <c r="AE8649">
        <v>2019</v>
      </c>
      <c r="AF8649" t="s">
        <v>126</v>
      </c>
      <c r="AG8649">
        <v>500000</v>
      </c>
      <c r="AH8649" t="s">
        <v>55</v>
      </c>
      <c r="AI8649" t="s">
        <v>56</v>
      </c>
      <c r="AJ8649">
        <v>1</v>
      </c>
      <c r="AK8649">
        <v>91275</v>
      </c>
      <c r="AL8649" s="8" t="s">
        <v>17452</v>
      </c>
      <c r="AM8649" s="10">
        <f t="shared" si="1215"/>
        <v>2020</v>
      </c>
      <c r="AN8649">
        <f t="shared" si="1216"/>
        <v>1</v>
      </c>
      <c r="AO8649">
        <f t="shared" si="1222"/>
        <v>0</v>
      </c>
      <c r="AP8649">
        <f t="shared" si="1217"/>
        <v>0</v>
      </c>
      <c r="AQ8649">
        <f t="shared" si="1218"/>
        <v>0</v>
      </c>
      <c r="AR8649">
        <f t="shared" si="1219"/>
        <v>1</v>
      </c>
      <c r="AS8649">
        <f t="shared" si="1220"/>
        <v>0</v>
      </c>
      <c r="AT8649">
        <f t="shared" si="1221"/>
        <v>0</v>
      </c>
      <c r="AU8649">
        <f t="shared" si="1221"/>
        <v>1</v>
      </c>
      <c r="AV8649" t="str">
        <f t="shared" si="1223"/>
        <v>2021-02-11T19:07:45</v>
      </c>
    </row>
    <row r="8650" spans="1:48" x14ac:dyDescent="0.25">
      <c r="A8650" s="5">
        <v>8721</v>
      </c>
      <c r="B8650" s="5" t="s">
        <v>17280</v>
      </c>
      <c r="C8650" s="5" t="s">
        <v>17281</v>
      </c>
      <c r="D8650" s="6" t="s">
        <v>17282</v>
      </c>
      <c r="E8650">
        <v>0</v>
      </c>
      <c r="F8650" s="7">
        <v>0</v>
      </c>
      <c r="G8650" s="7"/>
      <c r="I8650">
        <v>0</v>
      </c>
      <c r="J8650">
        <v>0</v>
      </c>
      <c r="K8650">
        <v>50000</v>
      </c>
      <c r="L8650" t="s">
        <v>52</v>
      </c>
      <c r="M8650" s="8" t="s">
        <v>86</v>
      </c>
      <c r="N8650" s="8">
        <v>0.625</v>
      </c>
      <c r="O8650">
        <v>0.375</v>
      </c>
      <c r="P8650" s="9">
        <v>0</v>
      </c>
      <c r="Q8650">
        <v>10000</v>
      </c>
      <c r="R8650" s="8"/>
      <c r="S8650" s="8"/>
      <c r="AA8650">
        <v>1174491</v>
      </c>
      <c r="AB8650">
        <v>0</v>
      </c>
      <c r="AC8650">
        <v>12</v>
      </c>
      <c r="AD8650">
        <v>0</v>
      </c>
      <c r="AE8650">
        <v>2014</v>
      </c>
      <c r="AF8650" t="s">
        <v>68</v>
      </c>
      <c r="AG8650">
        <v>154000</v>
      </c>
      <c r="AH8650" t="s">
        <v>55</v>
      </c>
      <c r="AI8650" t="s">
        <v>56</v>
      </c>
      <c r="AJ8650">
        <v>0</v>
      </c>
      <c r="AK8650">
        <v>60200</v>
      </c>
      <c r="AL8650" s="8" t="s">
        <v>17453</v>
      </c>
      <c r="AM8650" s="10">
        <f t="shared" si="1215"/>
        <v>0</v>
      </c>
      <c r="AN8650">
        <f t="shared" si="1216"/>
        <v>1</v>
      </c>
      <c r="AO8650">
        <f t="shared" si="1222"/>
        <v>0</v>
      </c>
      <c r="AP8650">
        <f t="shared" si="1217"/>
        <v>0</v>
      </c>
      <c r="AQ8650">
        <f t="shared" si="1218"/>
        <v>0</v>
      </c>
      <c r="AR8650">
        <f t="shared" si="1219"/>
        <v>1</v>
      </c>
      <c r="AS8650">
        <f t="shared" si="1220"/>
        <v>0</v>
      </c>
      <c r="AT8650">
        <f t="shared" si="1221"/>
        <v>0</v>
      </c>
      <c r="AU8650">
        <f t="shared" si="1221"/>
        <v>1</v>
      </c>
      <c r="AV8650" t="str">
        <f t="shared" si="1223"/>
        <v>2021-02-11T20:59:20</v>
      </c>
    </row>
    <row r="8651" spans="1:48" x14ac:dyDescent="0.25">
      <c r="A8651" s="5">
        <v>8722</v>
      </c>
      <c r="B8651" s="5" t="s">
        <v>14090</v>
      </c>
      <c r="C8651" s="5" t="s">
        <v>14091</v>
      </c>
      <c r="D8651" s="6" t="s">
        <v>14092</v>
      </c>
      <c r="E8651">
        <v>0</v>
      </c>
      <c r="F8651" s="7">
        <v>0</v>
      </c>
      <c r="G8651" s="7"/>
      <c r="I8651">
        <v>0</v>
      </c>
      <c r="J8651">
        <v>0</v>
      </c>
      <c r="K8651">
        <v>200000</v>
      </c>
      <c r="L8651" t="s">
        <v>52</v>
      </c>
      <c r="M8651" s="8" t="s">
        <v>86</v>
      </c>
      <c r="N8651" s="8">
        <v>0.67857142857142805</v>
      </c>
      <c r="O8651">
        <v>0.32142857142857101</v>
      </c>
      <c r="P8651" s="9">
        <v>0</v>
      </c>
      <c r="Q8651">
        <v>30000</v>
      </c>
      <c r="R8651" s="8"/>
      <c r="S8651" s="8" t="s">
        <v>16691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3330658</v>
      </c>
      <c r="AB8651">
        <v>0</v>
      </c>
      <c r="AC8651">
        <v>12</v>
      </c>
      <c r="AD8651">
        <v>0</v>
      </c>
      <c r="AE8651">
        <v>2017</v>
      </c>
      <c r="AF8651" t="s">
        <v>126</v>
      </c>
      <c r="AG8651">
        <v>96000</v>
      </c>
      <c r="AH8651" t="s">
        <v>55</v>
      </c>
      <c r="AI8651" t="s">
        <v>56</v>
      </c>
      <c r="AJ8651">
        <v>0</v>
      </c>
      <c r="AK8651">
        <v>0</v>
      </c>
      <c r="AL8651" s="8" t="s">
        <v>17454</v>
      </c>
      <c r="AM8651" s="10">
        <f t="shared" si="1215"/>
        <v>0</v>
      </c>
      <c r="AN8651">
        <f t="shared" si="1216"/>
        <v>1</v>
      </c>
      <c r="AO8651">
        <f t="shared" si="1222"/>
        <v>0</v>
      </c>
      <c r="AP8651">
        <f t="shared" si="1217"/>
        <v>0</v>
      </c>
      <c r="AQ8651">
        <f t="shared" si="1218"/>
        <v>0</v>
      </c>
      <c r="AR8651">
        <f t="shared" si="1219"/>
        <v>1</v>
      </c>
      <c r="AS8651">
        <f t="shared" si="1220"/>
        <v>0</v>
      </c>
      <c r="AT8651">
        <f t="shared" si="1221"/>
        <v>0</v>
      </c>
      <c r="AU8651">
        <f t="shared" si="1221"/>
        <v>1</v>
      </c>
      <c r="AV8651" t="str">
        <f t="shared" si="1223"/>
        <v>2021-02-11T20:57:00</v>
      </c>
    </row>
    <row r="8652" spans="1:48" x14ac:dyDescent="0.25">
      <c r="A8652" s="5">
        <v>8723</v>
      </c>
      <c r="B8652" s="5" t="s">
        <v>15059</v>
      </c>
      <c r="C8652" s="5" t="s">
        <v>15060</v>
      </c>
      <c r="D8652" s="6" t="s">
        <v>15061</v>
      </c>
      <c r="E8652">
        <v>6</v>
      </c>
      <c r="F8652" s="7">
        <v>0.55359104569999995</v>
      </c>
      <c r="G8652" s="7">
        <v>0</v>
      </c>
      <c r="H8652" t="s">
        <v>15062</v>
      </c>
      <c r="I8652">
        <v>0</v>
      </c>
      <c r="J8652">
        <v>0</v>
      </c>
      <c r="K8652">
        <v>50000</v>
      </c>
      <c r="L8652" t="s">
        <v>62</v>
      </c>
      <c r="M8652" s="8" t="s">
        <v>63</v>
      </c>
      <c r="N8652" s="8">
        <v>1</v>
      </c>
      <c r="O8652">
        <v>0</v>
      </c>
      <c r="P8652" s="9">
        <v>0</v>
      </c>
      <c r="R8652" s="8"/>
      <c r="S8652" s="8"/>
      <c r="AJ8652">
        <v>1</v>
      </c>
      <c r="AL8652" s="8"/>
      <c r="AM8652" s="10">
        <f t="shared" si="1215"/>
        <v>2020</v>
      </c>
      <c r="AN8652">
        <f t="shared" si="1216"/>
        <v>0</v>
      </c>
      <c r="AO8652">
        <f t="shared" si="1222"/>
        <v>0</v>
      </c>
      <c r="AP8652">
        <f t="shared" si="1217"/>
        <v>1</v>
      </c>
      <c r="AQ8652">
        <f t="shared" si="1218"/>
        <v>0</v>
      </c>
      <c r="AR8652">
        <f t="shared" si="1219"/>
        <v>0</v>
      </c>
      <c r="AS8652">
        <f t="shared" si="1220"/>
        <v>0</v>
      </c>
      <c r="AT8652">
        <f t="shared" si="1221"/>
        <v>0</v>
      </c>
      <c r="AU8652">
        <f t="shared" si="1221"/>
        <v>0</v>
      </c>
      <c r="AV8652">
        <f t="shared" si="1223"/>
        <v>0</v>
      </c>
    </row>
    <row r="8653" spans="1:48" x14ac:dyDescent="0.25">
      <c r="A8653" s="5">
        <v>8724</v>
      </c>
      <c r="B8653" s="5" t="s">
        <v>17455</v>
      </c>
      <c r="C8653" s="5" t="s">
        <v>17456</v>
      </c>
      <c r="D8653" s="6" t="s">
        <v>17457</v>
      </c>
      <c r="E8653">
        <v>0</v>
      </c>
      <c r="F8653" s="7">
        <v>0.38247795820000002</v>
      </c>
      <c r="G8653" s="7">
        <v>0</v>
      </c>
      <c r="H8653" t="s">
        <v>15661</v>
      </c>
      <c r="I8653">
        <v>0</v>
      </c>
      <c r="J8653">
        <v>0</v>
      </c>
      <c r="K8653">
        <v>20000</v>
      </c>
      <c r="L8653" t="s">
        <v>52</v>
      </c>
      <c r="M8653" s="8" t="s">
        <v>86</v>
      </c>
      <c r="N8653" s="8">
        <v>0.53571428571428503</v>
      </c>
      <c r="O8653">
        <v>0.46428571428571402</v>
      </c>
      <c r="P8653" s="9">
        <v>0.86602540378443904</v>
      </c>
      <c r="Q8653">
        <v>10000</v>
      </c>
      <c r="R8653" s="8"/>
      <c r="S8653" s="8"/>
      <c r="AA8653">
        <v>515107</v>
      </c>
      <c r="AB8653">
        <v>0</v>
      </c>
      <c r="AC8653">
        <v>6</v>
      </c>
      <c r="AD8653">
        <v>0</v>
      </c>
      <c r="AE8653">
        <v>2018</v>
      </c>
      <c r="AF8653" t="s">
        <v>126</v>
      </c>
      <c r="AG8653">
        <v>200000</v>
      </c>
      <c r="AH8653" t="s">
        <v>55</v>
      </c>
      <c r="AI8653" t="s">
        <v>56</v>
      </c>
      <c r="AJ8653">
        <v>1</v>
      </c>
      <c r="AK8653">
        <v>3960</v>
      </c>
      <c r="AL8653" s="8" t="s">
        <v>17458</v>
      </c>
      <c r="AM8653" s="10">
        <f t="shared" si="1215"/>
        <v>2020</v>
      </c>
      <c r="AN8653">
        <f t="shared" si="1216"/>
        <v>1</v>
      </c>
      <c r="AO8653">
        <f t="shared" si="1222"/>
        <v>0</v>
      </c>
      <c r="AP8653">
        <f t="shared" si="1217"/>
        <v>0</v>
      </c>
      <c r="AQ8653">
        <f t="shared" si="1218"/>
        <v>0</v>
      </c>
      <c r="AR8653">
        <f t="shared" si="1219"/>
        <v>1</v>
      </c>
      <c r="AS8653">
        <f t="shared" si="1220"/>
        <v>0</v>
      </c>
      <c r="AT8653">
        <f t="shared" si="1221"/>
        <v>0</v>
      </c>
      <c r="AU8653">
        <f t="shared" si="1221"/>
        <v>1</v>
      </c>
      <c r="AV8653" t="str">
        <f t="shared" si="1223"/>
        <v>2021-02-11T21:20:02</v>
      </c>
    </row>
    <row r="8654" spans="1:48" x14ac:dyDescent="0.25">
      <c r="A8654" s="5">
        <v>8725</v>
      </c>
      <c r="B8654" s="5" t="s">
        <v>17459</v>
      </c>
      <c r="C8654" s="5" t="s">
        <v>17460</v>
      </c>
      <c r="D8654" s="6" t="s">
        <v>17461</v>
      </c>
      <c r="E8654">
        <v>0</v>
      </c>
      <c r="F8654" s="7">
        <v>0.40433155009999999</v>
      </c>
      <c r="G8654" s="7">
        <v>0</v>
      </c>
      <c r="H8654" t="s">
        <v>1405</v>
      </c>
      <c r="I8654">
        <v>0</v>
      </c>
      <c r="J8654">
        <v>0</v>
      </c>
      <c r="K8654">
        <v>50000</v>
      </c>
      <c r="L8654" t="s">
        <v>52</v>
      </c>
      <c r="M8654" s="8" t="s">
        <v>53</v>
      </c>
      <c r="N8654" s="8">
        <v>0.85714285714285698</v>
      </c>
      <c r="O8654">
        <v>0.14285714285714199</v>
      </c>
      <c r="P8654" s="9">
        <v>0</v>
      </c>
      <c r="Q8654">
        <v>30000</v>
      </c>
      <c r="R8654" s="8"/>
      <c r="S8654" s="8"/>
      <c r="AA8654">
        <v>3706299</v>
      </c>
      <c r="AB8654">
        <v>0</v>
      </c>
      <c r="AC8654">
        <v>6</v>
      </c>
      <c r="AD8654">
        <v>0</v>
      </c>
      <c r="AE8654">
        <v>2008</v>
      </c>
      <c r="AF8654" t="s">
        <v>121</v>
      </c>
      <c r="AG8654">
        <v>125000</v>
      </c>
      <c r="AH8654" t="s">
        <v>55</v>
      </c>
      <c r="AI8654" t="s">
        <v>55</v>
      </c>
      <c r="AJ8654">
        <v>1</v>
      </c>
      <c r="AK8654">
        <v>12420</v>
      </c>
      <c r="AL8654" s="8" t="s">
        <v>17462</v>
      </c>
      <c r="AM8654" s="10">
        <f t="shared" si="1215"/>
        <v>2016</v>
      </c>
      <c r="AN8654">
        <f t="shared" si="1216"/>
        <v>1</v>
      </c>
      <c r="AO8654">
        <f t="shared" si="1222"/>
        <v>0</v>
      </c>
      <c r="AP8654">
        <f t="shared" si="1217"/>
        <v>0</v>
      </c>
      <c r="AQ8654">
        <f t="shared" si="1218"/>
        <v>1</v>
      </c>
      <c r="AR8654">
        <f t="shared" si="1219"/>
        <v>0</v>
      </c>
      <c r="AS8654">
        <f t="shared" si="1220"/>
        <v>0</v>
      </c>
      <c r="AT8654">
        <f t="shared" si="1221"/>
        <v>0</v>
      </c>
      <c r="AU8654">
        <f t="shared" si="1221"/>
        <v>0</v>
      </c>
      <c r="AV8654" t="str">
        <f t="shared" si="1223"/>
        <v>2021-02-11T21:25:04</v>
      </c>
    </row>
    <row r="8655" spans="1:48" x14ac:dyDescent="0.25">
      <c r="A8655" s="5">
        <v>8726</v>
      </c>
      <c r="B8655" s="5" t="s">
        <v>15059</v>
      </c>
      <c r="C8655" s="5" t="s">
        <v>15060</v>
      </c>
      <c r="D8655" s="6" t="s">
        <v>15061</v>
      </c>
      <c r="E8655">
        <v>6</v>
      </c>
      <c r="F8655" s="7">
        <v>0.55359104569999995</v>
      </c>
      <c r="G8655" s="7">
        <v>0</v>
      </c>
      <c r="H8655" t="s">
        <v>15062</v>
      </c>
      <c r="I8655">
        <v>0</v>
      </c>
      <c r="J8655">
        <v>0</v>
      </c>
      <c r="K8655">
        <v>50000</v>
      </c>
      <c r="L8655" t="s">
        <v>52</v>
      </c>
      <c r="M8655" s="8" t="s">
        <v>74</v>
      </c>
      <c r="N8655" s="8">
        <v>0.375</v>
      </c>
      <c r="O8655">
        <v>0.624999999999999</v>
      </c>
      <c r="P8655" s="9">
        <v>0.86602540378443904</v>
      </c>
      <c r="Q8655">
        <v>5000</v>
      </c>
      <c r="R8655" s="8"/>
      <c r="S8655" s="8" t="s">
        <v>6551</v>
      </c>
      <c r="T8655">
        <v>1125829</v>
      </c>
      <c r="U8655">
        <v>1167552</v>
      </c>
      <c r="V8655">
        <v>1130052</v>
      </c>
      <c r="W8655">
        <v>-37500</v>
      </c>
      <c r="X8655">
        <v>89493</v>
      </c>
      <c r="Y8655">
        <v>544151</v>
      </c>
      <c r="Z8655">
        <v>490991</v>
      </c>
      <c r="AA8655">
        <v>330703</v>
      </c>
      <c r="AB8655">
        <v>107963</v>
      </c>
      <c r="AC8655">
        <v>9</v>
      </c>
      <c r="AD8655">
        <v>222740</v>
      </c>
      <c r="AE8655">
        <v>2020</v>
      </c>
      <c r="AF8655" t="s">
        <v>126</v>
      </c>
      <c r="AG8655">
        <v>50000</v>
      </c>
      <c r="AH8655" t="s">
        <v>55</v>
      </c>
      <c r="AI8655" t="s">
        <v>55</v>
      </c>
      <c r="AJ8655">
        <v>1</v>
      </c>
      <c r="AK8655">
        <v>3200</v>
      </c>
      <c r="AL8655" s="8" t="s">
        <v>17463</v>
      </c>
      <c r="AM8655" s="10">
        <f t="shared" si="1215"/>
        <v>2020</v>
      </c>
      <c r="AN8655">
        <f t="shared" si="1216"/>
        <v>1</v>
      </c>
      <c r="AO8655">
        <f t="shared" si="1222"/>
        <v>0</v>
      </c>
      <c r="AP8655">
        <f t="shared" si="1217"/>
        <v>0</v>
      </c>
      <c r="AQ8655">
        <f t="shared" si="1218"/>
        <v>0</v>
      </c>
      <c r="AR8655">
        <f t="shared" si="1219"/>
        <v>0</v>
      </c>
      <c r="AS8655">
        <f t="shared" si="1220"/>
        <v>1</v>
      </c>
      <c r="AT8655">
        <f t="shared" si="1221"/>
        <v>0</v>
      </c>
      <c r="AU8655">
        <f t="shared" si="1221"/>
        <v>0</v>
      </c>
      <c r="AV8655" t="str">
        <f t="shared" si="1223"/>
        <v>2021-02-12T13:00:09</v>
      </c>
    </row>
    <row r="8656" spans="1:48" x14ac:dyDescent="0.25">
      <c r="A8656" s="5">
        <v>8727</v>
      </c>
      <c r="B8656" s="5" t="s">
        <v>5636</v>
      </c>
      <c r="C8656" s="5" t="s">
        <v>5637</v>
      </c>
      <c r="D8656" s="6" t="s">
        <v>5638</v>
      </c>
      <c r="E8656">
        <v>35</v>
      </c>
      <c r="F8656" s="7">
        <v>0.59884740459999997</v>
      </c>
      <c r="G8656" s="7">
        <v>0</v>
      </c>
      <c r="H8656" t="s">
        <v>5639</v>
      </c>
      <c r="I8656">
        <v>42</v>
      </c>
      <c r="J8656">
        <v>131000</v>
      </c>
      <c r="K8656">
        <v>450000</v>
      </c>
      <c r="L8656" t="s">
        <v>52</v>
      </c>
      <c r="M8656" s="8" t="s">
        <v>53</v>
      </c>
      <c r="N8656" s="8">
        <v>0.71428571428571397</v>
      </c>
      <c r="O8656">
        <v>0.28571428571428498</v>
      </c>
      <c r="P8656" s="9">
        <v>0</v>
      </c>
      <c r="Q8656">
        <v>450000</v>
      </c>
      <c r="R8656" s="8"/>
      <c r="S8656" s="8" t="s">
        <v>329</v>
      </c>
      <c r="T8656">
        <v>8328552</v>
      </c>
      <c r="U8656">
        <v>2091504</v>
      </c>
      <c r="V8656">
        <v>15041556</v>
      </c>
      <c r="W8656">
        <v>12950051</v>
      </c>
      <c r="X8656">
        <v>0</v>
      </c>
      <c r="Y8656">
        <v>3228053</v>
      </c>
      <c r="Z8656">
        <v>1055863</v>
      </c>
      <c r="AA8656">
        <v>24566802</v>
      </c>
      <c r="AB8656">
        <v>12461666</v>
      </c>
      <c r="AC8656">
        <v>12</v>
      </c>
      <c r="AD8656">
        <v>12105136</v>
      </c>
      <c r="AE8656">
        <v>2010</v>
      </c>
      <c r="AF8656" t="s">
        <v>121</v>
      </c>
      <c r="AG8656">
        <v>1000000</v>
      </c>
      <c r="AH8656" t="s">
        <v>56</v>
      </c>
      <c r="AI8656" t="s">
        <v>56</v>
      </c>
      <c r="AJ8656">
        <v>1</v>
      </c>
      <c r="AK8656">
        <v>1305120</v>
      </c>
      <c r="AL8656" s="8" t="s">
        <v>17464</v>
      </c>
      <c r="AM8656" s="10">
        <f t="shared" si="1215"/>
        <v>2013</v>
      </c>
      <c r="AN8656">
        <f t="shared" si="1216"/>
        <v>1</v>
      </c>
      <c r="AO8656">
        <f t="shared" si="1222"/>
        <v>0</v>
      </c>
      <c r="AP8656">
        <f t="shared" si="1217"/>
        <v>0</v>
      </c>
      <c r="AQ8656">
        <f t="shared" si="1218"/>
        <v>1</v>
      </c>
      <c r="AR8656">
        <f t="shared" si="1219"/>
        <v>0</v>
      </c>
      <c r="AS8656">
        <f t="shared" si="1220"/>
        <v>0</v>
      </c>
      <c r="AT8656">
        <f t="shared" si="1221"/>
        <v>1</v>
      </c>
      <c r="AU8656">
        <f t="shared" si="1221"/>
        <v>1</v>
      </c>
      <c r="AV8656" t="str">
        <f t="shared" si="1223"/>
        <v>2021-02-12T13:06:49</v>
      </c>
    </row>
    <row r="8657" spans="1:48" x14ac:dyDescent="0.25">
      <c r="A8657" s="5">
        <v>8728</v>
      </c>
      <c r="B8657" s="5" t="s">
        <v>4664</v>
      </c>
      <c r="C8657" s="5" t="s">
        <v>4665</v>
      </c>
      <c r="D8657" s="6" t="s">
        <v>4666</v>
      </c>
      <c r="E8657">
        <v>17</v>
      </c>
      <c r="F8657" s="7">
        <v>0.3499740495</v>
      </c>
      <c r="G8657" s="7">
        <v>0</v>
      </c>
      <c r="H8657" t="s">
        <v>3200</v>
      </c>
      <c r="I8657">
        <v>42</v>
      </c>
      <c r="J8657">
        <v>49710</v>
      </c>
      <c r="K8657">
        <v>90000</v>
      </c>
      <c r="L8657" t="s">
        <v>52</v>
      </c>
      <c r="M8657" s="8" t="s">
        <v>53</v>
      </c>
      <c r="N8657" s="8">
        <v>0.75</v>
      </c>
      <c r="O8657">
        <v>0.25</v>
      </c>
      <c r="P8657" s="9">
        <v>0</v>
      </c>
      <c r="Q8657">
        <v>90000</v>
      </c>
      <c r="R8657" s="8"/>
      <c r="S8657" s="8" t="s">
        <v>10969</v>
      </c>
      <c r="T8657">
        <v>6311081</v>
      </c>
      <c r="U8657">
        <v>3661734</v>
      </c>
      <c r="V8657">
        <v>6358564</v>
      </c>
      <c r="W8657">
        <v>2734308</v>
      </c>
      <c r="X8657">
        <v>32871</v>
      </c>
      <c r="Y8657">
        <v>1938070</v>
      </c>
      <c r="Z8657">
        <v>1151244</v>
      </c>
      <c r="AA8657">
        <v>8041881</v>
      </c>
      <c r="AB8657">
        <v>3432685</v>
      </c>
      <c r="AC8657">
        <v>7</v>
      </c>
      <c r="AD8657">
        <v>4609196</v>
      </c>
      <c r="AE8657">
        <v>2016</v>
      </c>
      <c r="AF8657" t="s">
        <v>126</v>
      </c>
      <c r="AG8657">
        <v>300000</v>
      </c>
      <c r="AH8657" t="s">
        <v>55</v>
      </c>
      <c r="AI8657" t="s">
        <v>55</v>
      </c>
      <c r="AJ8657">
        <v>1</v>
      </c>
      <c r="AK8657">
        <v>166584</v>
      </c>
      <c r="AL8657" s="8" t="s">
        <v>17465</v>
      </c>
      <c r="AM8657" s="10">
        <f t="shared" si="1215"/>
        <v>2017</v>
      </c>
      <c r="AN8657">
        <f t="shared" si="1216"/>
        <v>1</v>
      </c>
      <c r="AO8657">
        <f t="shared" si="1222"/>
        <v>0</v>
      </c>
      <c r="AP8657">
        <f t="shared" si="1217"/>
        <v>0</v>
      </c>
      <c r="AQ8657">
        <f t="shared" si="1218"/>
        <v>1</v>
      </c>
      <c r="AR8657">
        <f t="shared" si="1219"/>
        <v>0</v>
      </c>
      <c r="AS8657">
        <f t="shared" si="1220"/>
        <v>0</v>
      </c>
      <c r="AT8657">
        <f t="shared" si="1221"/>
        <v>0</v>
      </c>
      <c r="AU8657">
        <f t="shared" si="1221"/>
        <v>0</v>
      </c>
      <c r="AV8657" t="str">
        <f t="shared" si="1223"/>
        <v>2021-02-12T13:08:16</v>
      </c>
    </row>
    <row r="8658" spans="1:48" x14ac:dyDescent="0.25">
      <c r="A8658" s="5">
        <v>8729</v>
      </c>
      <c r="B8658" s="5" t="s">
        <v>14508</v>
      </c>
      <c r="C8658" s="5" t="s">
        <v>8953</v>
      </c>
      <c r="D8658" s="6" t="s">
        <v>14509</v>
      </c>
      <c r="E8658">
        <v>11</v>
      </c>
      <c r="F8658" s="7">
        <v>0</v>
      </c>
      <c r="G8658" s="7"/>
      <c r="H8658" t="s">
        <v>14510</v>
      </c>
      <c r="I8658">
        <v>0</v>
      </c>
      <c r="J8658">
        <v>0</v>
      </c>
      <c r="K8658">
        <v>1200000</v>
      </c>
      <c r="L8658" t="s">
        <v>52</v>
      </c>
      <c r="M8658" s="8" t="s">
        <v>86</v>
      </c>
      <c r="N8658" s="8">
        <v>0.57142857142857095</v>
      </c>
      <c r="O8658">
        <v>0.42857142857142799</v>
      </c>
      <c r="P8658" s="9">
        <v>0.86602540378443804</v>
      </c>
      <c r="Q8658">
        <v>1000000</v>
      </c>
      <c r="R8658" s="8"/>
      <c r="S8658" s="8" t="s">
        <v>10227</v>
      </c>
      <c r="T8658">
        <v>12226262</v>
      </c>
      <c r="U8658">
        <v>11580228</v>
      </c>
      <c r="V8658">
        <v>13298557</v>
      </c>
      <c r="W8658">
        <v>188584</v>
      </c>
      <c r="X8658">
        <v>916926</v>
      </c>
      <c r="Y8658">
        <v>4803882</v>
      </c>
      <c r="Z8658">
        <v>6039078</v>
      </c>
      <c r="AA8658">
        <v>19418063</v>
      </c>
      <c r="AB8658">
        <v>2606849</v>
      </c>
      <c r="AC8658">
        <v>6</v>
      </c>
      <c r="AD8658">
        <v>16811214</v>
      </c>
      <c r="AE8658">
        <v>2019</v>
      </c>
      <c r="AF8658" t="s">
        <v>126</v>
      </c>
      <c r="AG8658">
        <v>310000</v>
      </c>
      <c r="AH8658" t="s">
        <v>56</v>
      </c>
      <c r="AI8658" t="s">
        <v>55</v>
      </c>
      <c r="AJ8658">
        <v>0</v>
      </c>
      <c r="AK8658">
        <v>0</v>
      </c>
      <c r="AL8658" s="8" t="s">
        <v>17466</v>
      </c>
      <c r="AM8658" s="10">
        <f t="shared" si="1215"/>
        <v>2020</v>
      </c>
      <c r="AN8658">
        <f t="shared" si="1216"/>
        <v>1</v>
      </c>
      <c r="AO8658">
        <f t="shared" si="1222"/>
        <v>0</v>
      </c>
      <c r="AP8658">
        <f t="shared" si="1217"/>
        <v>0</v>
      </c>
      <c r="AQ8658">
        <f t="shared" si="1218"/>
        <v>0</v>
      </c>
      <c r="AR8658">
        <f t="shared" si="1219"/>
        <v>1</v>
      </c>
      <c r="AS8658">
        <f t="shared" si="1220"/>
        <v>0</v>
      </c>
      <c r="AT8658">
        <f t="shared" si="1221"/>
        <v>1</v>
      </c>
      <c r="AU8658">
        <f t="shared" si="1221"/>
        <v>0</v>
      </c>
      <c r="AV8658" t="str">
        <f t="shared" si="1223"/>
        <v>2021-02-12T13:16:40</v>
      </c>
    </row>
    <row r="8659" spans="1:48" x14ac:dyDescent="0.25">
      <c r="A8659" s="5">
        <v>8730</v>
      </c>
      <c r="B8659" s="5" t="s">
        <v>8756</v>
      </c>
      <c r="C8659" s="5" t="s">
        <v>8757</v>
      </c>
      <c r="D8659" s="6" t="s">
        <v>8758</v>
      </c>
      <c r="E8659">
        <v>9</v>
      </c>
      <c r="F8659" s="7">
        <v>0.34052736970000003</v>
      </c>
      <c r="G8659" s="7">
        <v>0</v>
      </c>
      <c r="H8659" t="s">
        <v>8759</v>
      </c>
      <c r="I8659">
        <v>0</v>
      </c>
      <c r="J8659">
        <v>0</v>
      </c>
      <c r="K8659">
        <v>40000</v>
      </c>
      <c r="L8659" t="s">
        <v>52</v>
      </c>
      <c r="M8659" s="8" t="s">
        <v>53</v>
      </c>
      <c r="N8659" s="8">
        <v>0.82142857142857095</v>
      </c>
      <c r="O8659">
        <v>0.17857142857142799</v>
      </c>
      <c r="P8659" s="9">
        <v>0</v>
      </c>
      <c r="Q8659">
        <v>40000</v>
      </c>
      <c r="R8659" s="8"/>
      <c r="S8659" s="8" t="s">
        <v>217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6680406</v>
      </c>
      <c r="AB8659">
        <v>0</v>
      </c>
      <c r="AC8659">
        <v>12</v>
      </c>
      <c r="AD8659">
        <v>0</v>
      </c>
      <c r="AE8659">
        <v>1999</v>
      </c>
      <c r="AF8659" t="s">
        <v>54</v>
      </c>
      <c r="AG8659">
        <v>150000</v>
      </c>
      <c r="AH8659" t="s">
        <v>55</v>
      </c>
      <c r="AI8659" t="s">
        <v>55</v>
      </c>
      <c r="AJ8659">
        <v>1</v>
      </c>
      <c r="AK8659">
        <v>134297</v>
      </c>
      <c r="AL8659" s="8" t="s">
        <v>17467</v>
      </c>
      <c r="AM8659" s="10">
        <f t="shared" si="1215"/>
        <v>2012</v>
      </c>
      <c r="AN8659">
        <f t="shared" si="1216"/>
        <v>1</v>
      </c>
      <c r="AO8659">
        <f t="shared" si="1222"/>
        <v>0</v>
      </c>
      <c r="AP8659">
        <f t="shared" si="1217"/>
        <v>0</v>
      </c>
      <c r="AQ8659">
        <f t="shared" si="1218"/>
        <v>1</v>
      </c>
      <c r="AR8659">
        <f t="shared" si="1219"/>
        <v>0</v>
      </c>
      <c r="AS8659">
        <f t="shared" si="1220"/>
        <v>0</v>
      </c>
      <c r="AT8659">
        <f t="shared" si="1221"/>
        <v>0</v>
      </c>
      <c r="AU8659">
        <f t="shared" si="1221"/>
        <v>0</v>
      </c>
      <c r="AV8659" t="str">
        <f t="shared" si="1223"/>
        <v>2021-02-12T13:18:27</v>
      </c>
    </row>
    <row r="8660" spans="1:48" x14ac:dyDescent="0.25">
      <c r="A8660" s="5">
        <v>8731</v>
      </c>
      <c r="B8660" s="5" t="s">
        <v>10039</v>
      </c>
      <c r="C8660" s="5" t="s">
        <v>10040</v>
      </c>
      <c r="D8660" s="6" t="s">
        <v>10041</v>
      </c>
      <c r="E8660">
        <v>6</v>
      </c>
      <c r="F8660" s="7">
        <v>0.34755407939999999</v>
      </c>
      <c r="G8660" s="7">
        <v>0</v>
      </c>
      <c r="H8660" t="s">
        <v>10042</v>
      </c>
      <c r="I8660">
        <v>0</v>
      </c>
      <c r="J8660">
        <v>0</v>
      </c>
      <c r="K8660">
        <v>25000</v>
      </c>
      <c r="L8660" t="s">
        <v>52</v>
      </c>
      <c r="M8660" s="8" t="s">
        <v>53</v>
      </c>
      <c r="N8660" s="8">
        <v>0.69642857142857095</v>
      </c>
      <c r="O8660">
        <v>0.30357142857142799</v>
      </c>
      <c r="P8660" s="9">
        <v>0</v>
      </c>
      <c r="Q8660">
        <v>25000</v>
      </c>
      <c r="R8660" s="8"/>
      <c r="S8660" s="8" t="s">
        <v>217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778600</v>
      </c>
      <c r="AB8660">
        <v>0</v>
      </c>
      <c r="AC8660">
        <v>12</v>
      </c>
      <c r="AD8660">
        <v>0</v>
      </c>
      <c r="AE8660">
        <v>1996</v>
      </c>
      <c r="AF8660" t="s">
        <v>54</v>
      </c>
      <c r="AG8660">
        <v>95400</v>
      </c>
      <c r="AH8660" t="s">
        <v>55</v>
      </c>
      <c r="AI8660" t="s">
        <v>56</v>
      </c>
      <c r="AJ8660">
        <v>1</v>
      </c>
      <c r="AK8660">
        <v>108900</v>
      </c>
      <c r="AL8660" s="8" t="s">
        <v>17468</v>
      </c>
      <c r="AM8660" s="10">
        <f t="shared" si="1215"/>
        <v>2007</v>
      </c>
      <c r="AN8660">
        <f t="shared" si="1216"/>
        <v>1</v>
      </c>
      <c r="AO8660">
        <f t="shared" si="1222"/>
        <v>0</v>
      </c>
      <c r="AP8660">
        <f t="shared" si="1217"/>
        <v>0</v>
      </c>
      <c r="AQ8660">
        <f t="shared" si="1218"/>
        <v>1</v>
      </c>
      <c r="AR8660">
        <f t="shared" si="1219"/>
        <v>0</v>
      </c>
      <c r="AS8660">
        <f t="shared" si="1220"/>
        <v>0</v>
      </c>
      <c r="AT8660">
        <f t="shared" si="1221"/>
        <v>0</v>
      </c>
      <c r="AU8660">
        <f t="shared" si="1221"/>
        <v>1</v>
      </c>
      <c r="AV8660" t="str">
        <f t="shared" si="1223"/>
        <v>2021-02-12T13:19:25</v>
      </c>
    </row>
    <row r="8661" spans="1:48" x14ac:dyDescent="0.25">
      <c r="A8661" s="5">
        <v>8732</v>
      </c>
      <c r="B8661" s="5" t="s">
        <v>14689</v>
      </c>
      <c r="C8661" s="5" t="s">
        <v>14690</v>
      </c>
      <c r="D8661" s="6" t="s">
        <v>14691</v>
      </c>
      <c r="E8661">
        <v>4</v>
      </c>
      <c r="F8661" s="7">
        <v>0.45689344669999998</v>
      </c>
      <c r="G8661" s="7">
        <v>0</v>
      </c>
      <c r="H8661" t="s">
        <v>14692</v>
      </c>
      <c r="I8661">
        <v>0</v>
      </c>
      <c r="J8661">
        <v>0</v>
      </c>
      <c r="K8661">
        <v>50000</v>
      </c>
      <c r="L8661" t="s">
        <v>52</v>
      </c>
      <c r="M8661" s="8" t="s">
        <v>53</v>
      </c>
      <c r="N8661" s="8">
        <v>0.875</v>
      </c>
      <c r="O8661">
        <v>0.125</v>
      </c>
      <c r="P8661" s="9">
        <v>0.86602540378443904</v>
      </c>
      <c r="Q8661">
        <v>30000</v>
      </c>
      <c r="R8661" s="8"/>
      <c r="S8661" s="8" t="s">
        <v>217</v>
      </c>
      <c r="T8661">
        <v>989516</v>
      </c>
      <c r="U8661">
        <v>41123</v>
      </c>
      <c r="V8661">
        <v>1003011</v>
      </c>
      <c r="W8661">
        <v>961888</v>
      </c>
      <c r="X8661">
        <v>0</v>
      </c>
      <c r="Y8661">
        <v>817678</v>
      </c>
      <c r="Z8661">
        <v>22919</v>
      </c>
      <c r="AA8661">
        <v>2954143</v>
      </c>
      <c r="AB8661">
        <v>778377</v>
      </c>
      <c r="AC8661">
        <v>12</v>
      </c>
      <c r="AD8661">
        <v>2175766</v>
      </c>
      <c r="AE8661">
        <v>2010</v>
      </c>
      <c r="AF8661" t="s">
        <v>68</v>
      </c>
      <c r="AG8661">
        <v>100000</v>
      </c>
      <c r="AH8661" t="s">
        <v>56</v>
      </c>
      <c r="AI8661" t="s">
        <v>55</v>
      </c>
      <c r="AJ8661">
        <v>1</v>
      </c>
      <c r="AK8661">
        <v>29208</v>
      </c>
      <c r="AL8661" s="8" t="s">
        <v>17469</v>
      </c>
      <c r="AM8661" s="10">
        <f t="shared" si="1215"/>
        <v>2019</v>
      </c>
      <c r="AN8661">
        <f t="shared" si="1216"/>
        <v>1</v>
      </c>
      <c r="AO8661">
        <f t="shared" si="1222"/>
        <v>0</v>
      </c>
      <c r="AP8661">
        <f t="shared" si="1217"/>
        <v>0</v>
      </c>
      <c r="AQ8661">
        <f t="shared" si="1218"/>
        <v>1</v>
      </c>
      <c r="AR8661">
        <f t="shared" si="1219"/>
        <v>0</v>
      </c>
      <c r="AS8661">
        <f t="shared" si="1220"/>
        <v>0</v>
      </c>
      <c r="AT8661">
        <f t="shared" si="1221"/>
        <v>1</v>
      </c>
      <c r="AU8661">
        <f t="shared" si="1221"/>
        <v>0</v>
      </c>
      <c r="AV8661" t="str">
        <f t="shared" si="1223"/>
        <v>2021-02-12T13:21:26</v>
      </c>
    </row>
    <row r="8662" spans="1:48" x14ac:dyDescent="0.25">
      <c r="A8662" s="5">
        <v>8733</v>
      </c>
      <c r="B8662" s="5" t="s">
        <v>15401</v>
      </c>
      <c r="C8662" s="5" t="s">
        <v>15402</v>
      </c>
      <c r="D8662" s="6" t="s">
        <v>15403</v>
      </c>
      <c r="E8662">
        <v>7</v>
      </c>
      <c r="F8662" s="7">
        <v>0.34239874110000001</v>
      </c>
      <c r="G8662" s="7">
        <v>0</v>
      </c>
      <c r="H8662" t="s">
        <v>15404</v>
      </c>
      <c r="I8662">
        <v>0</v>
      </c>
      <c r="J8662">
        <v>0</v>
      </c>
      <c r="K8662">
        <v>35000</v>
      </c>
      <c r="L8662" t="s">
        <v>52</v>
      </c>
      <c r="M8662" s="8" t="s">
        <v>63</v>
      </c>
      <c r="N8662" s="8">
        <v>0.91071428571428503</v>
      </c>
      <c r="O8662">
        <v>8.9285714285714204E-2</v>
      </c>
      <c r="P8662" s="9">
        <v>0</v>
      </c>
      <c r="Q8662">
        <v>35000</v>
      </c>
      <c r="R8662" s="8"/>
      <c r="S8662" s="8" t="s">
        <v>217</v>
      </c>
      <c r="T8662">
        <v>2567961</v>
      </c>
      <c r="U8662">
        <v>1679021</v>
      </c>
      <c r="V8662">
        <v>2733562</v>
      </c>
      <c r="W8662">
        <v>984934</v>
      </c>
      <c r="X8662">
        <v>1189238</v>
      </c>
      <c r="Y8662">
        <v>1470012</v>
      </c>
      <c r="Z8662">
        <v>383981</v>
      </c>
      <c r="AA8662">
        <v>6223778</v>
      </c>
      <c r="AB8662">
        <v>3809077</v>
      </c>
      <c r="AC8662">
        <v>12</v>
      </c>
      <c r="AD8662">
        <v>2414701</v>
      </c>
      <c r="AE8662">
        <v>1996</v>
      </c>
      <c r="AF8662" t="s">
        <v>54</v>
      </c>
      <c r="AG8662">
        <v>1200000</v>
      </c>
      <c r="AH8662" t="s">
        <v>55</v>
      </c>
      <c r="AI8662" t="s">
        <v>55</v>
      </c>
      <c r="AJ8662">
        <v>1</v>
      </c>
      <c r="AK8662">
        <v>48015</v>
      </c>
      <c r="AL8662" s="8" t="s">
        <v>17470</v>
      </c>
      <c r="AM8662" s="10">
        <f t="shared" si="1215"/>
        <v>2009</v>
      </c>
      <c r="AN8662">
        <f t="shared" si="1216"/>
        <v>1</v>
      </c>
      <c r="AO8662">
        <f t="shared" si="1222"/>
        <v>0</v>
      </c>
      <c r="AP8662">
        <f t="shared" si="1217"/>
        <v>1</v>
      </c>
      <c r="AQ8662">
        <f t="shared" si="1218"/>
        <v>0</v>
      </c>
      <c r="AR8662">
        <f t="shared" si="1219"/>
        <v>0</v>
      </c>
      <c r="AS8662">
        <f t="shared" si="1220"/>
        <v>0</v>
      </c>
      <c r="AT8662">
        <f t="shared" si="1221"/>
        <v>0</v>
      </c>
      <c r="AU8662">
        <f t="shared" si="1221"/>
        <v>0</v>
      </c>
      <c r="AV8662" t="str">
        <f t="shared" si="1223"/>
        <v>2021-02-12T13:59:37</v>
      </c>
    </row>
    <row r="8663" spans="1:48" x14ac:dyDescent="0.25">
      <c r="A8663" s="5">
        <v>8734</v>
      </c>
      <c r="B8663" s="5" t="s">
        <v>17471</v>
      </c>
      <c r="C8663" s="5" t="s">
        <v>17472</v>
      </c>
      <c r="D8663" s="6" t="s">
        <v>17473</v>
      </c>
      <c r="E8663">
        <v>0</v>
      </c>
      <c r="F8663" s="7">
        <v>0.54763407819999999</v>
      </c>
      <c r="G8663" s="7">
        <v>0</v>
      </c>
      <c r="H8663" t="s">
        <v>17474</v>
      </c>
      <c r="I8663">
        <v>0</v>
      </c>
      <c r="J8663">
        <v>0</v>
      </c>
      <c r="K8663">
        <v>10000</v>
      </c>
      <c r="L8663" t="s">
        <v>52</v>
      </c>
      <c r="M8663" s="8" t="s">
        <v>86</v>
      </c>
      <c r="N8663" s="8">
        <v>0.57142857142857095</v>
      </c>
      <c r="O8663">
        <v>0.42857142857142799</v>
      </c>
      <c r="P8663" s="9">
        <v>0</v>
      </c>
      <c r="Q8663">
        <v>5000</v>
      </c>
      <c r="R8663" s="8"/>
      <c r="S8663" s="8"/>
      <c r="AA8663">
        <v>236916</v>
      </c>
      <c r="AB8663">
        <v>0</v>
      </c>
      <c r="AC8663">
        <v>6</v>
      </c>
      <c r="AD8663">
        <v>0</v>
      </c>
      <c r="AE8663">
        <v>2017</v>
      </c>
      <c r="AF8663" t="s">
        <v>126</v>
      </c>
      <c r="AG8663">
        <v>30000</v>
      </c>
      <c r="AH8663" t="s">
        <v>55</v>
      </c>
      <c r="AI8663" t="s">
        <v>56</v>
      </c>
      <c r="AJ8663">
        <v>1</v>
      </c>
      <c r="AK8663">
        <v>5120</v>
      </c>
      <c r="AL8663" s="8" t="s">
        <v>17475</v>
      </c>
      <c r="AM8663" s="10">
        <f t="shared" si="1215"/>
        <v>2020</v>
      </c>
      <c r="AN8663">
        <f t="shared" si="1216"/>
        <v>1</v>
      </c>
      <c r="AO8663">
        <f t="shared" si="1222"/>
        <v>0</v>
      </c>
      <c r="AP8663">
        <f t="shared" si="1217"/>
        <v>0</v>
      </c>
      <c r="AQ8663">
        <f t="shared" si="1218"/>
        <v>0</v>
      </c>
      <c r="AR8663">
        <f t="shared" si="1219"/>
        <v>1</v>
      </c>
      <c r="AS8663">
        <f t="shared" si="1220"/>
        <v>0</v>
      </c>
      <c r="AT8663">
        <f t="shared" si="1221"/>
        <v>0</v>
      </c>
      <c r="AU8663">
        <f t="shared" si="1221"/>
        <v>1</v>
      </c>
      <c r="AV8663" t="str">
        <f t="shared" si="1223"/>
        <v>2021-02-12T14:00:08</v>
      </c>
    </row>
    <row r="8664" spans="1:48" x14ac:dyDescent="0.25">
      <c r="A8664" s="5">
        <v>8735</v>
      </c>
      <c r="B8664" s="5" t="s">
        <v>17476</v>
      </c>
      <c r="C8664" s="5" t="s">
        <v>17477</v>
      </c>
      <c r="D8664" s="6" t="s">
        <v>17478</v>
      </c>
      <c r="E8664">
        <v>0</v>
      </c>
      <c r="F8664" s="7">
        <v>0.44073963890000001</v>
      </c>
      <c r="G8664" s="7">
        <v>0</v>
      </c>
      <c r="H8664" t="s">
        <v>17479</v>
      </c>
      <c r="I8664">
        <v>0</v>
      </c>
      <c r="J8664">
        <v>0</v>
      </c>
      <c r="K8664">
        <v>40000</v>
      </c>
      <c r="L8664" t="s">
        <v>52</v>
      </c>
      <c r="M8664" s="8" t="s">
        <v>53</v>
      </c>
      <c r="N8664" s="8">
        <v>0.78571428571428503</v>
      </c>
      <c r="O8664">
        <v>0.214285714285714</v>
      </c>
      <c r="P8664" s="9">
        <v>0</v>
      </c>
      <c r="Q8664">
        <v>10000</v>
      </c>
      <c r="R8664" s="8"/>
      <c r="S8664" s="8" t="s">
        <v>217</v>
      </c>
      <c r="T8664">
        <v>440514</v>
      </c>
      <c r="U8664">
        <v>25234</v>
      </c>
      <c r="V8664">
        <v>463398</v>
      </c>
      <c r="W8664">
        <v>139113</v>
      </c>
      <c r="X8664">
        <v>0</v>
      </c>
      <c r="Y8664">
        <v>0</v>
      </c>
      <c r="Z8664">
        <v>58180</v>
      </c>
      <c r="AA8664">
        <v>681419</v>
      </c>
      <c r="AB8664">
        <v>280552</v>
      </c>
      <c r="AC8664">
        <v>12</v>
      </c>
      <c r="AD8664">
        <v>400867</v>
      </c>
      <c r="AE8664">
        <v>2004</v>
      </c>
      <c r="AF8664" t="s">
        <v>54</v>
      </c>
      <c r="AG8664">
        <v>250000</v>
      </c>
      <c r="AH8664" t="s">
        <v>55</v>
      </c>
      <c r="AI8664" t="s">
        <v>56</v>
      </c>
      <c r="AJ8664">
        <v>1</v>
      </c>
      <c r="AK8664">
        <v>8510</v>
      </c>
      <c r="AL8664" s="8" t="s">
        <v>17480</v>
      </c>
      <c r="AM8664" s="10">
        <f t="shared" si="1215"/>
        <v>2019</v>
      </c>
      <c r="AN8664">
        <f t="shared" si="1216"/>
        <v>1</v>
      </c>
      <c r="AO8664">
        <f t="shared" si="1222"/>
        <v>0</v>
      </c>
      <c r="AP8664">
        <f t="shared" si="1217"/>
        <v>0</v>
      </c>
      <c r="AQ8664">
        <f t="shared" si="1218"/>
        <v>1</v>
      </c>
      <c r="AR8664">
        <f t="shared" si="1219"/>
        <v>0</v>
      </c>
      <c r="AS8664">
        <f t="shared" si="1220"/>
        <v>0</v>
      </c>
      <c r="AT8664">
        <f t="shared" si="1221"/>
        <v>0</v>
      </c>
      <c r="AU8664">
        <f t="shared" si="1221"/>
        <v>1</v>
      </c>
      <c r="AV8664" t="str">
        <f t="shared" si="1223"/>
        <v>2021-02-12T14:00:38</v>
      </c>
    </row>
    <row r="8665" spans="1:48" x14ac:dyDescent="0.25">
      <c r="A8665" s="5">
        <v>8736</v>
      </c>
      <c r="B8665" s="5" t="s">
        <v>1872</v>
      </c>
      <c r="C8665" s="5" t="s">
        <v>1873</v>
      </c>
      <c r="D8665" s="6" t="s">
        <v>1874</v>
      </c>
      <c r="E8665">
        <v>3</v>
      </c>
      <c r="F8665" s="7">
        <v>0.54620815609999995</v>
      </c>
      <c r="G8665" s="7">
        <v>0</v>
      </c>
      <c r="H8665" t="s">
        <v>1875</v>
      </c>
      <c r="I8665">
        <v>0</v>
      </c>
      <c r="J8665">
        <v>0</v>
      </c>
      <c r="K8665">
        <v>30000</v>
      </c>
      <c r="L8665" t="s">
        <v>52</v>
      </c>
      <c r="M8665" s="8" t="s">
        <v>53</v>
      </c>
      <c r="N8665" s="8">
        <v>0.875</v>
      </c>
      <c r="O8665">
        <v>0.125</v>
      </c>
      <c r="P8665" s="9">
        <v>0</v>
      </c>
      <c r="Q8665">
        <v>30000</v>
      </c>
      <c r="R8665" s="8"/>
      <c r="S8665" s="8" t="s">
        <v>217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61201843</v>
      </c>
      <c r="AB8665">
        <v>0</v>
      </c>
      <c r="AC8665">
        <v>12</v>
      </c>
      <c r="AD8665">
        <v>0</v>
      </c>
      <c r="AE8665">
        <v>2000</v>
      </c>
      <c r="AF8665" t="s">
        <v>54</v>
      </c>
      <c r="AG8665">
        <v>1615000</v>
      </c>
      <c r="AH8665" t="s">
        <v>55</v>
      </c>
      <c r="AI8665" t="s">
        <v>55</v>
      </c>
      <c r="AJ8665">
        <v>1</v>
      </c>
      <c r="AK8665">
        <v>1586559</v>
      </c>
      <c r="AL8665" s="8" t="s">
        <v>17481</v>
      </c>
      <c r="AM8665" s="10">
        <f t="shared" si="1215"/>
        <v>2018</v>
      </c>
      <c r="AN8665">
        <f t="shared" si="1216"/>
        <v>1</v>
      </c>
      <c r="AO8665">
        <f t="shared" si="1222"/>
        <v>0</v>
      </c>
      <c r="AP8665">
        <f t="shared" si="1217"/>
        <v>0</v>
      </c>
      <c r="AQ8665">
        <f t="shared" si="1218"/>
        <v>1</v>
      </c>
      <c r="AR8665">
        <f t="shared" si="1219"/>
        <v>0</v>
      </c>
      <c r="AS8665">
        <f t="shared" si="1220"/>
        <v>0</v>
      </c>
      <c r="AT8665">
        <f t="shared" si="1221"/>
        <v>0</v>
      </c>
      <c r="AU8665">
        <f t="shared" si="1221"/>
        <v>0</v>
      </c>
      <c r="AV8665" t="str">
        <f t="shared" si="1223"/>
        <v>2021-02-12T13:53:48</v>
      </c>
    </row>
    <row r="8666" spans="1:48" x14ac:dyDescent="0.25">
      <c r="A8666" s="5">
        <v>8737</v>
      </c>
      <c r="B8666" s="5" t="s">
        <v>10098</v>
      </c>
      <c r="C8666" s="5" t="s">
        <v>10099</v>
      </c>
      <c r="D8666" s="6" t="s">
        <v>10100</v>
      </c>
      <c r="E8666">
        <v>0</v>
      </c>
      <c r="F8666" s="7">
        <v>0.35175214399999999</v>
      </c>
      <c r="G8666" s="7">
        <v>0</v>
      </c>
      <c r="H8666" t="s">
        <v>6067</v>
      </c>
      <c r="I8666">
        <v>0</v>
      </c>
      <c r="J8666">
        <v>0</v>
      </c>
      <c r="K8666">
        <v>250000</v>
      </c>
      <c r="L8666" t="s">
        <v>52</v>
      </c>
      <c r="M8666" s="8" t="s">
        <v>53</v>
      </c>
      <c r="N8666" s="8">
        <v>0.80357142857142805</v>
      </c>
      <c r="O8666">
        <v>0.19642857142857101</v>
      </c>
      <c r="P8666" s="9">
        <v>0</v>
      </c>
      <c r="Q8666">
        <v>160000</v>
      </c>
      <c r="R8666" s="8"/>
      <c r="S8666" s="8" t="s">
        <v>329</v>
      </c>
      <c r="T8666">
        <v>9906381</v>
      </c>
      <c r="U8666">
        <v>1220157</v>
      </c>
      <c r="V8666">
        <v>10040915</v>
      </c>
      <c r="W8666">
        <v>8794754</v>
      </c>
      <c r="X8666">
        <v>26003</v>
      </c>
      <c r="Y8666">
        <v>5029212</v>
      </c>
      <c r="Z8666">
        <v>1139400</v>
      </c>
      <c r="AA8666">
        <v>11704733</v>
      </c>
      <c r="AB8666">
        <v>7916839</v>
      </c>
      <c r="AC8666">
        <v>12</v>
      </c>
      <c r="AD8666">
        <v>3787894</v>
      </c>
      <c r="AE8666">
        <v>2016</v>
      </c>
      <c r="AF8666" t="s">
        <v>126</v>
      </c>
      <c r="AG8666">
        <v>300000</v>
      </c>
      <c r="AH8666" t="s">
        <v>55</v>
      </c>
      <c r="AI8666" t="s">
        <v>55</v>
      </c>
      <c r="AJ8666">
        <v>1</v>
      </c>
      <c r="AK8666">
        <v>1082687</v>
      </c>
      <c r="AL8666" s="8" t="s">
        <v>17482</v>
      </c>
      <c r="AM8666" s="10">
        <f t="shared" si="1215"/>
        <v>2019</v>
      </c>
      <c r="AN8666">
        <f t="shared" si="1216"/>
        <v>1</v>
      </c>
      <c r="AO8666">
        <f t="shared" si="1222"/>
        <v>0</v>
      </c>
      <c r="AP8666">
        <f t="shared" si="1217"/>
        <v>0</v>
      </c>
      <c r="AQ8666">
        <f t="shared" si="1218"/>
        <v>1</v>
      </c>
      <c r="AR8666">
        <f t="shared" si="1219"/>
        <v>0</v>
      </c>
      <c r="AS8666">
        <f t="shared" si="1220"/>
        <v>0</v>
      </c>
      <c r="AT8666">
        <f t="shared" si="1221"/>
        <v>0</v>
      </c>
      <c r="AU8666">
        <f t="shared" si="1221"/>
        <v>0</v>
      </c>
      <c r="AV8666" t="str">
        <f t="shared" si="1223"/>
        <v>2021-02-12T14:01:31</v>
      </c>
    </row>
    <row r="8667" spans="1:48" x14ac:dyDescent="0.25">
      <c r="A8667" s="5">
        <v>8738</v>
      </c>
      <c r="B8667" s="5" t="s">
        <v>7757</v>
      </c>
      <c r="C8667" s="5" t="s">
        <v>2329</v>
      </c>
      <c r="D8667" s="6" t="s">
        <v>7758</v>
      </c>
      <c r="E8667">
        <v>0</v>
      </c>
      <c r="F8667" s="7">
        <v>0</v>
      </c>
      <c r="G8667" s="7">
        <v>0</v>
      </c>
      <c r="H8667" t="s">
        <v>7759</v>
      </c>
      <c r="I8667">
        <v>0</v>
      </c>
      <c r="J8667">
        <v>0</v>
      </c>
      <c r="K8667">
        <v>20000</v>
      </c>
      <c r="L8667" t="s">
        <v>52</v>
      </c>
      <c r="M8667" s="8" t="s">
        <v>53</v>
      </c>
      <c r="N8667" s="8">
        <v>0.78571428571428503</v>
      </c>
      <c r="O8667">
        <v>0.214285714285714</v>
      </c>
      <c r="P8667" s="9">
        <v>0</v>
      </c>
      <c r="Q8667">
        <v>20000</v>
      </c>
      <c r="R8667" s="8"/>
      <c r="S8667" s="8" t="s">
        <v>217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11127756</v>
      </c>
      <c r="AB8667">
        <v>0</v>
      </c>
      <c r="AC8667">
        <v>12</v>
      </c>
      <c r="AD8667">
        <v>0</v>
      </c>
      <c r="AE8667">
        <v>2002</v>
      </c>
      <c r="AF8667" t="s">
        <v>54</v>
      </c>
      <c r="AG8667">
        <v>600000</v>
      </c>
      <c r="AH8667" t="s">
        <v>55</v>
      </c>
      <c r="AI8667" t="s">
        <v>56</v>
      </c>
      <c r="AJ8667">
        <v>1</v>
      </c>
      <c r="AK8667">
        <v>151609</v>
      </c>
      <c r="AL8667" s="8" t="s">
        <v>17483</v>
      </c>
      <c r="AM8667" s="10">
        <f t="shared" si="1215"/>
        <v>2020</v>
      </c>
      <c r="AN8667">
        <f t="shared" si="1216"/>
        <v>1</v>
      </c>
      <c r="AO8667">
        <f t="shared" si="1222"/>
        <v>0</v>
      </c>
      <c r="AP8667">
        <f t="shared" si="1217"/>
        <v>0</v>
      </c>
      <c r="AQ8667">
        <f t="shared" si="1218"/>
        <v>1</v>
      </c>
      <c r="AR8667">
        <f t="shared" si="1219"/>
        <v>0</v>
      </c>
      <c r="AS8667">
        <f t="shared" si="1220"/>
        <v>0</v>
      </c>
      <c r="AT8667">
        <f t="shared" si="1221"/>
        <v>0</v>
      </c>
      <c r="AU8667">
        <f t="shared" si="1221"/>
        <v>1</v>
      </c>
      <c r="AV8667" t="str">
        <f t="shared" si="1223"/>
        <v>2021-02-12T14:30:13</v>
      </c>
    </row>
    <row r="8668" spans="1:48" x14ac:dyDescent="0.25">
      <c r="A8668" s="5">
        <v>8739</v>
      </c>
      <c r="B8668" s="5" t="s">
        <v>4548</v>
      </c>
      <c r="C8668" s="5" t="s">
        <v>4549</v>
      </c>
      <c r="D8668" s="6" t="s">
        <v>4550</v>
      </c>
      <c r="E8668">
        <v>4</v>
      </c>
      <c r="F8668" s="7">
        <v>0.41852813849999998</v>
      </c>
      <c r="G8668" s="7">
        <v>0</v>
      </c>
      <c r="H8668" t="s">
        <v>4551</v>
      </c>
      <c r="I8668">
        <v>42</v>
      </c>
      <c r="J8668">
        <v>3465</v>
      </c>
      <c r="K8668">
        <v>27400</v>
      </c>
      <c r="L8668" t="s">
        <v>52</v>
      </c>
      <c r="M8668" s="8" t="s">
        <v>86</v>
      </c>
      <c r="N8668" s="8">
        <v>0.66071428571428503</v>
      </c>
      <c r="O8668">
        <v>0.33928571428571402</v>
      </c>
      <c r="P8668" s="9">
        <v>0</v>
      </c>
      <c r="Q8668">
        <v>15000</v>
      </c>
      <c r="R8668" s="8"/>
      <c r="S8668" s="8" t="s">
        <v>217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897133</v>
      </c>
      <c r="AB8668">
        <v>0</v>
      </c>
      <c r="AC8668">
        <v>12</v>
      </c>
      <c r="AD8668">
        <v>0</v>
      </c>
      <c r="AE8668">
        <v>2018</v>
      </c>
      <c r="AF8668" t="s">
        <v>126</v>
      </c>
      <c r="AG8668">
        <v>50000</v>
      </c>
      <c r="AH8668" t="s">
        <v>55</v>
      </c>
      <c r="AI8668" t="s">
        <v>55</v>
      </c>
      <c r="AJ8668">
        <v>1</v>
      </c>
      <c r="AK8668">
        <v>4440</v>
      </c>
      <c r="AL8668" s="8" t="s">
        <v>17484</v>
      </c>
      <c r="AM8668" s="10">
        <f t="shared" si="1215"/>
        <v>2019</v>
      </c>
      <c r="AN8668">
        <f t="shared" si="1216"/>
        <v>1</v>
      </c>
      <c r="AO8668">
        <f t="shared" si="1222"/>
        <v>0</v>
      </c>
      <c r="AP8668">
        <f t="shared" si="1217"/>
        <v>0</v>
      </c>
      <c r="AQ8668">
        <f t="shared" si="1218"/>
        <v>0</v>
      </c>
      <c r="AR8668">
        <f t="shared" si="1219"/>
        <v>1</v>
      </c>
      <c r="AS8668">
        <f t="shared" si="1220"/>
        <v>0</v>
      </c>
      <c r="AT8668">
        <f t="shared" si="1221"/>
        <v>0</v>
      </c>
      <c r="AU8668">
        <f t="shared" si="1221"/>
        <v>0</v>
      </c>
      <c r="AV8668" t="str">
        <f t="shared" si="1223"/>
        <v>2021-02-12T14:33:50</v>
      </c>
    </row>
    <row r="8669" spans="1:48" x14ac:dyDescent="0.25">
      <c r="A8669" s="5">
        <v>8740</v>
      </c>
      <c r="B8669" s="5" t="s">
        <v>1301</v>
      </c>
      <c r="C8669" s="5" t="s">
        <v>1302</v>
      </c>
      <c r="D8669" s="6" t="s">
        <v>1303</v>
      </c>
      <c r="E8669">
        <v>21</v>
      </c>
      <c r="F8669" s="7">
        <v>0.2376033887</v>
      </c>
      <c r="G8669" s="7">
        <v>0</v>
      </c>
      <c r="H8669" t="s">
        <v>1304</v>
      </c>
      <c r="I8669">
        <v>59</v>
      </c>
      <c r="J8669">
        <v>12509.91</v>
      </c>
      <c r="K8669">
        <v>60800</v>
      </c>
      <c r="L8669" t="s">
        <v>52</v>
      </c>
      <c r="M8669" s="8" t="s">
        <v>53</v>
      </c>
      <c r="N8669" s="8">
        <v>0.80357142857142805</v>
      </c>
      <c r="O8669">
        <v>0.19642857142857101</v>
      </c>
      <c r="P8669" s="9">
        <v>0.98653963027809599</v>
      </c>
      <c r="Q8669">
        <v>60800</v>
      </c>
      <c r="R8669" s="8"/>
      <c r="S8669" s="8" t="s">
        <v>217</v>
      </c>
      <c r="T8669">
        <v>2112220</v>
      </c>
      <c r="U8669">
        <v>1038211</v>
      </c>
      <c r="V8669">
        <v>2155318</v>
      </c>
      <c r="W8669">
        <v>1117107</v>
      </c>
      <c r="X8669">
        <v>524168</v>
      </c>
      <c r="Y8669">
        <v>902041</v>
      </c>
      <c r="Z8669">
        <v>930145</v>
      </c>
      <c r="AA8669">
        <v>4482306</v>
      </c>
      <c r="AB8669">
        <v>1321058</v>
      </c>
      <c r="AC8669">
        <v>12</v>
      </c>
      <c r="AD8669">
        <v>3161248</v>
      </c>
      <c r="AE8669">
        <v>2008</v>
      </c>
      <c r="AF8669" t="s">
        <v>121</v>
      </c>
      <c r="AG8669">
        <v>200000</v>
      </c>
      <c r="AH8669" t="s">
        <v>55</v>
      </c>
      <c r="AI8669" t="s">
        <v>55</v>
      </c>
      <c r="AJ8669">
        <v>1</v>
      </c>
      <c r="AK8669">
        <v>68400</v>
      </c>
      <c r="AL8669" s="8" t="s">
        <v>17485</v>
      </c>
      <c r="AM8669" s="10">
        <f t="shared" si="1215"/>
        <v>2008</v>
      </c>
      <c r="AN8669">
        <f t="shared" si="1216"/>
        <v>1</v>
      </c>
      <c r="AO8669">
        <f t="shared" si="1222"/>
        <v>0</v>
      </c>
      <c r="AP8669">
        <f t="shared" si="1217"/>
        <v>0</v>
      </c>
      <c r="AQ8669">
        <f t="shared" si="1218"/>
        <v>1</v>
      </c>
      <c r="AR8669">
        <f t="shared" si="1219"/>
        <v>0</v>
      </c>
      <c r="AS8669">
        <f t="shared" si="1220"/>
        <v>0</v>
      </c>
      <c r="AT8669">
        <f t="shared" si="1221"/>
        <v>0</v>
      </c>
      <c r="AU8669">
        <f t="shared" si="1221"/>
        <v>0</v>
      </c>
      <c r="AV8669" t="str">
        <f t="shared" si="1223"/>
        <v>2021-02-12T16:27:57</v>
      </c>
    </row>
    <row r="8670" spans="1:48" x14ac:dyDescent="0.25">
      <c r="A8670" s="5">
        <v>8741</v>
      </c>
      <c r="B8670" s="5" t="s">
        <v>7558</v>
      </c>
      <c r="C8670" s="5" t="s">
        <v>7559</v>
      </c>
      <c r="D8670" s="6" t="s">
        <v>7560</v>
      </c>
      <c r="E8670">
        <v>3</v>
      </c>
      <c r="F8670" s="7">
        <v>0.59588379380000001</v>
      </c>
      <c r="G8670" s="7">
        <v>0</v>
      </c>
      <c r="H8670" t="s">
        <v>7561</v>
      </c>
      <c r="I8670">
        <v>42</v>
      </c>
      <c r="J8670">
        <v>20412</v>
      </c>
      <c r="K8670">
        <v>100000</v>
      </c>
      <c r="L8670" t="s">
        <v>52</v>
      </c>
      <c r="M8670" s="8" t="s">
        <v>63</v>
      </c>
      <c r="N8670" s="8">
        <v>0.91071428571428503</v>
      </c>
      <c r="O8670">
        <v>8.9285714285714204E-2</v>
      </c>
      <c r="P8670" s="9">
        <v>0</v>
      </c>
      <c r="Q8670">
        <v>100000</v>
      </c>
      <c r="R8670" s="8"/>
      <c r="S8670" s="8" t="s">
        <v>11992</v>
      </c>
      <c r="T8670">
        <v>8157109</v>
      </c>
      <c r="U8670">
        <v>5647198</v>
      </c>
      <c r="V8670">
        <v>12223980</v>
      </c>
      <c r="W8670">
        <v>3735775</v>
      </c>
      <c r="X8670">
        <v>1244111</v>
      </c>
      <c r="Y8670">
        <v>1889998</v>
      </c>
      <c r="Z8670">
        <v>4896646</v>
      </c>
      <c r="AA8670">
        <v>12571152</v>
      </c>
      <c r="AB8670">
        <v>4756265</v>
      </c>
      <c r="AC8670">
        <v>8</v>
      </c>
      <c r="AD8670">
        <v>7814887</v>
      </c>
      <c r="AE8670">
        <v>1979</v>
      </c>
      <c r="AF8670" t="s">
        <v>54</v>
      </c>
      <c r="AG8670">
        <v>900000</v>
      </c>
      <c r="AH8670" t="s">
        <v>55</v>
      </c>
      <c r="AI8670" t="s">
        <v>55</v>
      </c>
      <c r="AJ8670">
        <v>1</v>
      </c>
      <c r="AK8670">
        <v>223321</v>
      </c>
      <c r="AL8670" s="8" t="s">
        <v>17486</v>
      </c>
      <c r="AM8670" s="10">
        <f t="shared" si="1215"/>
        <v>2015</v>
      </c>
      <c r="AN8670">
        <f t="shared" si="1216"/>
        <v>1</v>
      </c>
      <c r="AO8670">
        <f t="shared" si="1222"/>
        <v>0</v>
      </c>
      <c r="AP8670">
        <f t="shared" si="1217"/>
        <v>1</v>
      </c>
      <c r="AQ8670">
        <f t="shared" si="1218"/>
        <v>0</v>
      </c>
      <c r="AR8670">
        <f t="shared" si="1219"/>
        <v>0</v>
      </c>
      <c r="AS8670">
        <f t="shared" si="1220"/>
        <v>0</v>
      </c>
      <c r="AT8670">
        <f t="shared" si="1221"/>
        <v>0</v>
      </c>
      <c r="AU8670">
        <f t="shared" si="1221"/>
        <v>0</v>
      </c>
      <c r="AV8670" t="str">
        <f t="shared" si="1223"/>
        <v>2021-02-12T18:35:13</v>
      </c>
    </row>
    <row r="8671" spans="1:48" x14ac:dyDescent="0.25">
      <c r="A8671" s="5">
        <v>8742</v>
      </c>
      <c r="B8671" s="5" t="s">
        <v>16751</v>
      </c>
      <c r="C8671" s="5" t="s">
        <v>16752</v>
      </c>
      <c r="D8671" s="6" t="s">
        <v>16753</v>
      </c>
      <c r="E8671">
        <v>2</v>
      </c>
      <c r="F8671" s="7">
        <v>0.56115685439999996</v>
      </c>
      <c r="G8671" s="7">
        <v>0</v>
      </c>
      <c r="H8671" t="s">
        <v>14769</v>
      </c>
      <c r="I8671">
        <v>18</v>
      </c>
      <c r="J8671">
        <v>29400</v>
      </c>
      <c r="K8671">
        <v>250000</v>
      </c>
      <c r="L8671" t="s">
        <v>52</v>
      </c>
      <c r="M8671" s="8" t="s">
        <v>53</v>
      </c>
      <c r="N8671" s="8">
        <v>0.69642857142857095</v>
      </c>
      <c r="O8671">
        <v>0.30357142857142799</v>
      </c>
      <c r="P8671" s="9">
        <v>0</v>
      </c>
      <c r="Q8671">
        <v>60000</v>
      </c>
      <c r="R8671" s="8"/>
      <c r="S8671" s="8" t="s">
        <v>16691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3700951</v>
      </c>
      <c r="AB8671">
        <v>0</v>
      </c>
      <c r="AC8671">
        <v>12</v>
      </c>
      <c r="AD8671">
        <v>0</v>
      </c>
      <c r="AE8671">
        <v>2016</v>
      </c>
      <c r="AF8671" t="s">
        <v>126</v>
      </c>
      <c r="AG8671">
        <v>1000</v>
      </c>
      <c r="AH8671" t="s">
        <v>55</v>
      </c>
      <c r="AI8671" t="s">
        <v>56</v>
      </c>
      <c r="AJ8671">
        <v>1</v>
      </c>
      <c r="AK8671">
        <v>1320</v>
      </c>
      <c r="AL8671" s="8" t="s">
        <v>17487</v>
      </c>
      <c r="AM8671" s="10">
        <f t="shared" si="1215"/>
        <v>2020</v>
      </c>
      <c r="AN8671">
        <f t="shared" si="1216"/>
        <v>1</v>
      </c>
      <c r="AO8671">
        <f t="shared" si="1222"/>
        <v>0</v>
      </c>
      <c r="AP8671">
        <f t="shared" si="1217"/>
        <v>0</v>
      </c>
      <c r="AQ8671">
        <f t="shared" si="1218"/>
        <v>1</v>
      </c>
      <c r="AR8671">
        <f t="shared" si="1219"/>
        <v>0</v>
      </c>
      <c r="AS8671">
        <f t="shared" si="1220"/>
        <v>0</v>
      </c>
      <c r="AT8671">
        <f t="shared" si="1221"/>
        <v>0</v>
      </c>
      <c r="AU8671">
        <f t="shared" si="1221"/>
        <v>1</v>
      </c>
      <c r="AV8671" t="str">
        <f t="shared" si="1223"/>
        <v>2021-02-12T18:37:00</v>
      </c>
    </row>
    <row r="8672" spans="1:48" x14ac:dyDescent="0.25">
      <c r="A8672" s="5">
        <v>8743</v>
      </c>
      <c r="B8672" s="5" t="s">
        <v>8632</v>
      </c>
      <c r="C8672" s="5" t="s">
        <v>14027</v>
      </c>
      <c r="D8672" s="6" t="s">
        <v>14028</v>
      </c>
      <c r="E8672">
        <v>2</v>
      </c>
      <c r="F8672" s="7">
        <v>0.48704690569999998</v>
      </c>
      <c r="G8672" s="7">
        <v>0</v>
      </c>
      <c r="H8672" t="s">
        <v>3727</v>
      </c>
      <c r="I8672">
        <v>0</v>
      </c>
      <c r="J8672">
        <v>0</v>
      </c>
      <c r="K8672">
        <v>30000</v>
      </c>
      <c r="L8672" t="s">
        <v>52</v>
      </c>
      <c r="M8672" s="8" t="s">
        <v>53</v>
      </c>
      <c r="N8672" s="8">
        <v>0.85714285714285698</v>
      </c>
      <c r="O8672">
        <v>0.14285714285714199</v>
      </c>
      <c r="P8672" s="9">
        <v>0</v>
      </c>
      <c r="Q8672">
        <v>30000</v>
      </c>
      <c r="R8672" s="8"/>
      <c r="S8672" s="8"/>
      <c r="AA8672">
        <v>1783152</v>
      </c>
      <c r="AB8672">
        <v>0</v>
      </c>
      <c r="AC8672">
        <v>12</v>
      </c>
      <c r="AD8672">
        <v>0</v>
      </c>
      <c r="AE8672">
        <v>2001</v>
      </c>
      <c r="AF8672" t="s">
        <v>54</v>
      </c>
      <c r="AG8672">
        <v>600000</v>
      </c>
      <c r="AH8672" t="s">
        <v>55</v>
      </c>
      <c r="AI8672" t="s">
        <v>55</v>
      </c>
      <c r="AJ8672">
        <v>1</v>
      </c>
      <c r="AK8672">
        <v>72900</v>
      </c>
      <c r="AL8672" s="8" t="s">
        <v>17488</v>
      </c>
      <c r="AM8672" s="10">
        <f t="shared" si="1215"/>
        <v>2014</v>
      </c>
      <c r="AN8672">
        <f t="shared" si="1216"/>
        <v>1</v>
      </c>
      <c r="AO8672">
        <f t="shared" si="1222"/>
        <v>0</v>
      </c>
      <c r="AP8672">
        <f t="shared" si="1217"/>
        <v>0</v>
      </c>
      <c r="AQ8672">
        <f t="shared" si="1218"/>
        <v>1</v>
      </c>
      <c r="AR8672">
        <f t="shared" si="1219"/>
        <v>0</v>
      </c>
      <c r="AS8672">
        <f t="shared" si="1220"/>
        <v>0</v>
      </c>
      <c r="AT8672">
        <f t="shared" si="1221"/>
        <v>0</v>
      </c>
      <c r="AU8672">
        <f t="shared" si="1221"/>
        <v>0</v>
      </c>
      <c r="AV8672" t="str">
        <f t="shared" si="1223"/>
        <v>2021-02-12T18:37:36</v>
      </c>
    </row>
    <row r="8673" spans="1:48" x14ac:dyDescent="0.25">
      <c r="A8673" s="5">
        <v>8744</v>
      </c>
      <c r="B8673" s="5" t="s">
        <v>6302</v>
      </c>
      <c r="C8673" s="5" t="s">
        <v>6303</v>
      </c>
      <c r="D8673" s="6" t="s">
        <v>6304</v>
      </c>
      <c r="E8673">
        <v>14</v>
      </c>
      <c r="F8673" s="7">
        <v>0.57465769450000004</v>
      </c>
      <c r="G8673" s="7">
        <v>0</v>
      </c>
      <c r="H8673" t="s">
        <v>5691</v>
      </c>
      <c r="I8673">
        <v>36</v>
      </c>
      <c r="J8673">
        <v>168871.5</v>
      </c>
      <c r="K8673">
        <v>400000</v>
      </c>
      <c r="L8673" t="s">
        <v>52</v>
      </c>
      <c r="M8673" s="8" t="s">
        <v>53</v>
      </c>
      <c r="N8673" s="8">
        <v>0.82142857142857095</v>
      </c>
      <c r="O8673">
        <v>0.17857142857142799</v>
      </c>
      <c r="P8673" s="9">
        <v>0.86602540378443904</v>
      </c>
      <c r="Q8673">
        <v>270000</v>
      </c>
      <c r="R8673" s="8"/>
      <c r="S8673" s="8" t="s">
        <v>16122</v>
      </c>
      <c r="T8673">
        <v>5369481</v>
      </c>
      <c r="U8673">
        <v>1263864</v>
      </c>
      <c r="V8673">
        <v>5604907</v>
      </c>
      <c r="W8673">
        <v>2048110</v>
      </c>
      <c r="X8673">
        <v>300700</v>
      </c>
      <c r="Y8673">
        <v>3148335</v>
      </c>
      <c r="Z8673">
        <v>1313248</v>
      </c>
      <c r="AA8673">
        <v>8437711</v>
      </c>
      <c r="AB8673">
        <v>4539324</v>
      </c>
      <c r="AC8673">
        <v>8</v>
      </c>
      <c r="AD8673">
        <v>3898387</v>
      </c>
      <c r="AE8673">
        <v>2008</v>
      </c>
      <c r="AF8673" t="s">
        <v>121</v>
      </c>
      <c r="AG8673">
        <v>265000</v>
      </c>
      <c r="AH8673" t="s">
        <v>55</v>
      </c>
      <c r="AI8673" t="s">
        <v>55</v>
      </c>
      <c r="AJ8673">
        <v>1</v>
      </c>
      <c r="AK8673">
        <v>798684</v>
      </c>
      <c r="AL8673" s="8" t="s">
        <v>17489</v>
      </c>
      <c r="AM8673" s="10">
        <f t="shared" si="1215"/>
        <v>2013</v>
      </c>
      <c r="AN8673">
        <f t="shared" si="1216"/>
        <v>1</v>
      </c>
      <c r="AO8673">
        <f t="shared" si="1222"/>
        <v>0</v>
      </c>
      <c r="AP8673">
        <f t="shared" si="1217"/>
        <v>0</v>
      </c>
      <c r="AQ8673">
        <f t="shared" si="1218"/>
        <v>1</v>
      </c>
      <c r="AR8673">
        <f t="shared" si="1219"/>
        <v>0</v>
      </c>
      <c r="AS8673">
        <f t="shared" si="1220"/>
        <v>0</v>
      </c>
      <c r="AT8673">
        <f t="shared" si="1221"/>
        <v>0</v>
      </c>
      <c r="AU8673">
        <f t="shared" si="1221"/>
        <v>0</v>
      </c>
      <c r="AV8673" t="str">
        <f t="shared" si="1223"/>
        <v>2021-02-12T18:38:28</v>
      </c>
    </row>
    <row r="8674" spans="1:48" x14ac:dyDescent="0.25">
      <c r="A8674" s="5">
        <v>8745</v>
      </c>
      <c r="B8674" s="5" t="s">
        <v>10699</v>
      </c>
      <c r="C8674" s="5" t="s">
        <v>10700</v>
      </c>
      <c r="D8674" s="6" t="s">
        <v>10701</v>
      </c>
      <c r="E8674">
        <v>7</v>
      </c>
      <c r="F8674" s="7">
        <v>0</v>
      </c>
      <c r="G8674" s="7">
        <v>0</v>
      </c>
      <c r="H8674" t="s">
        <v>8465</v>
      </c>
      <c r="I8674">
        <v>0</v>
      </c>
      <c r="J8674">
        <v>7700</v>
      </c>
      <c r="K8674">
        <v>50000</v>
      </c>
      <c r="L8674" t="s">
        <v>52</v>
      </c>
      <c r="M8674" s="8" t="s">
        <v>53</v>
      </c>
      <c r="N8674" s="8">
        <v>0.69642857142857095</v>
      </c>
      <c r="O8674">
        <v>0.30357142857142799</v>
      </c>
      <c r="P8674" s="9">
        <v>0.86602540378443904</v>
      </c>
      <c r="Q8674">
        <v>50000</v>
      </c>
      <c r="R8674" s="8"/>
      <c r="S8674" s="8"/>
      <c r="AA8674">
        <v>3151155</v>
      </c>
      <c r="AB8674">
        <v>0</v>
      </c>
      <c r="AC8674">
        <v>12</v>
      </c>
      <c r="AD8674">
        <v>0</v>
      </c>
      <c r="AE8674">
        <v>2013</v>
      </c>
      <c r="AF8674" t="s">
        <v>68</v>
      </c>
      <c r="AG8674">
        <v>150000</v>
      </c>
      <c r="AH8674" t="s">
        <v>55</v>
      </c>
      <c r="AI8674" t="s">
        <v>56</v>
      </c>
      <c r="AJ8674">
        <v>1</v>
      </c>
      <c r="AK8674">
        <v>19440</v>
      </c>
      <c r="AL8674" s="8" t="s">
        <v>17490</v>
      </c>
      <c r="AM8674" s="10">
        <f t="shared" si="1215"/>
        <v>2020</v>
      </c>
      <c r="AN8674">
        <f t="shared" si="1216"/>
        <v>1</v>
      </c>
      <c r="AO8674">
        <f t="shared" si="1222"/>
        <v>0</v>
      </c>
      <c r="AP8674">
        <f t="shared" si="1217"/>
        <v>0</v>
      </c>
      <c r="AQ8674">
        <f t="shared" si="1218"/>
        <v>1</v>
      </c>
      <c r="AR8674">
        <f t="shared" si="1219"/>
        <v>0</v>
      </c>
      <c r="AS8674">
        <f t="shared" si="1220"/>
        <v>0</v>
      </c>
      <c r="AT8674">
        <f t="shared" si="1221"/>
        <v>0</v>
      </c>
      <c r="AU8674">
        <f t="shared" si="1221"/>
        <v>1</v>
      </c>
      <c r="AV8674" t="str">
        <f t="shared" si="1223"/>
        <v>2021-02-12T18:39:02</v>
      </c>
    </row>
    <row r="8675" spans="1:48" x14ac:dyDescent="0.25">
      <c r="A8675" s="5">
        <v>8746</v>
      </c>
      <c r="B8675" s="5" t="s">
        <v>10922</v>
      </c>
      <c r="C8675" s="5" t="s">
        <v>10923</v>
      </c>
      <c r="D8675" s="6" t="s">
        <v>10924</v>
      </c>
      <c r="E8675">
        <v>7</v>
      </c>
      <c r="F8675" s="7">
        <v>0.69463183439999998</v>
      </c>
      <c r="G8675" s="7">
        <v>0</v>
      </c>
      <c r="H8675" t="s">
        <v>8821</v>
      </c>
      <c r="I8675">
        <v>14</v>
      </c>
      <c r="J8675">
        <v>2918.75</v>
      </c>
      <c r="K8675">
        <v>60500</v>
      </c>
      <c r="L8675" t="s">
        <v>52</v>
      </c>
      <c r="M8675" s="8" t="s">
        <v>53</v>
      </c>
      <c r="N8675" s="8">
        <v>0.80357142857142805</v>
      </c>
      <c r="O8675">
        <v>0.19642857142857101</v>
      </c>
      <c r="P8675" s="9">
        <v>0.86602540378443904</v>
      </c>
      <c r="Q8675">
        <v>60500</v>
      </c>
      <c r="R8675" s="8"/>
      <c r="S8675" s="8" t="s">
        <v>329</v>
      </c>
      <c r="T8675">
        <v>1167151</v>
      </c>
      <c r="U8675">
        <v>890507</v>
      </c>
      <c r="V8675">
        <v>1494797</v>
      </c>
      <c r="W8675">
        <v>551676</v>
      </c>
      <c r="X8675">
        <v>492500</v>
      </c>
      <c r="Y8675">
        <v>717775</v>
      </c>
      <c r="Z8675">
        <v>62679</v>
      </c>
      <c r="AA8675">
        <v>3577198</v>
      </c>
      <c r="AB8675">
        <v>2345631</v>
      </c>
      <c r="AC8675">
        <v>12</v>
      </c>
      <c r="AD8675">
        <v>1231567</v>
      </c>
      <c r="AE8675">
        <v>1998</v>
      </c>
      <c r="AF8675" t="s">
        <v>54</v>
      </c>
      <c r="AG8675">
        <v>10000</v>
      </c>
      <c r="AH8675" t="s">
        <v>55</v>
      </c>
      <c r="AI8675" t="s">
        <v>55</v>
      </c>
      <c r="AJ8675">
        <v>1</v>
      </c>
      <c r="AK8675">
        <v>21600</v>
      </c>
      <c r="AL8675" s="8" t="s">
        <v>17491</v>
      </c>
      <c r="AM8675" s="10">
        <f t="shared" si="1215"/>
        <v>2020</v>
      </c>
      <c r="AN8675">
        <f t="shared" si="1216"/>
        <v>1</v>
      </c>
      <c r="AO8675">
        <f t="shared" si="1222"/>
        <v>0</v>
      </c>
      <c r="AP8675">
        <f t="shared" si="1217"/>
        <v>0</v>
      </c>
      <c r="AQ8675">
        <f t="shared" si="1218"/>
        <v>1</v>
      </c>
      <c r="AR8675">
        <f t="shared" si="1219"/>
        <v>0</v>
      </c>
      <c r="AS8675">
        <f t="shared" si="1220"/>
        <v>0</v>
      </c>
      <c r="AT8675">
        <f t="shared" si="1221"/>
        <v>0</v>
      </c>
      <c r="AU8675">
        <f t="shared" si="1221"/>
        <v>0</v>
      </c>
      <c r="AV8675" t="str">
        <f t="shared" si="1223"/>
        <v>2021-02-12T18:39:53</v>
      </c>
    </row>
    <row r="8676" spans="1:48" x14ac:dyDescent="0.25">
      <c r="A8676" s="5">
        <v>8747</v>
      </c>
      <c r="B8676" s="5" t="s">
        <v>1923</v>
      </c>
      <c r="C8676" s="5" t="s">
        <v>1924</v>
      </c>
      <c r="D8676" s="6" t="s">
        <v>1925</v>
      </c>
      <c r="E8676">
        <v>13</v>
      </c>
      <c r="F8676" s="7">
        <v>0.52490804300000005</v>
      </c>
      <c r="G8676" s="7">
        <v>0</v>
      </c>
      <c r="H8676" t="s">
        <v>1926</v>
      </c>
      <c r="I8676">
        <v>0</v>
      </c>
      <c r="J8676">
        <v>0</v>
      </c>
      <c r="K8676">
        <v>50000</v>
      </c>
      <c r="L8676" t="s">
        <v>52</v>
      </c>
      <c r="M8676" s="8" t="s">
        <v>86</v>
      </c>
      <c r="N8676" s="8">
        <v>0.58928571428571397</v>
      </c>
      <c r="O8676">
        <v>0.41071428571428498</v>
      </c>
      <c r="P8676" s="9">
        <v>0</v>
      </c>
      <c r="Q8676">
        <v>20000</v>
      </c>
      <c r="R8676" s="8"/>
      <c r="S8676" s="8"/>
      <c r="AA8676">
        <v>874303</v>
      </c>
      <c r="AB8676">
        <v>0</v>
      </c>
      <c r="AC8676">
        <v>12</v>
      </c>
      <c r="AD8676">
        <v>0</v>
      </c>
      <c r="AE8676">
        <v>2018</v>
      </c>
      <c r="AF8676" t="s">
        <v>126</v>
      </c>
      <c r="AG8676">
        <v>150000</v>
      </c>
      <c r="AH8676" t="s">
        <v>55</v>
      </c>
      <c r="AI8676" t="s">
        <v>55</v>
      </c>
      <c r="AJ8676">
        <v>1</v>
      </c>
      <c r="AK8676">
        <v>29700</v>
      </c>
      <c r="AL8676" s="8" t="s">
        <v>17492</v>
      </c>
      <c r="AM8676" s="10">
        <f t="shared" si="1215"/>
        <v>2018</v>
      </c>
      <c r="AN8676">
        <f t="shared" si="1216"/>
        <v>1</v>
      </c>
      <c r="AO8676">
        <f t="shared" si="1222"/>
        <v>0</v>
      </c>
      <c r="AP8676">
        <f t="shared" si="1217"/>
        <v>0</v>
      </c>
      <c r="AQ8676">
        <f t="shared" si="1218"/>
        <v>0</v>
      </c>
      <c r="AR8676">
        <f t="shared" si="1219"/>
        <v>1</v>
      </c>
      <c r="AS8676">
        <f t="shared" si="1220"/>
        <v>0</v>
      </c>
      <c r="AT8676">
        <f t="shared" si="1221"/>
        <v>0</v>
      </c>
      <c r="AU8676">
        <f t="shared" si="1221"/>
        <v>0</v>
      </c>
      <c r="AV8676" t="str">
        <f t="shared" si="1223"/>
        <v>2021-02-12T18:40:31</v>
      </c>
    </row>
    <row r="8677" spans="1:48" x14ac:dyDescent="0.25">
      <c r="A8677" s="5">
        <v>8748</v>
      </c>
      <c r="B8677" s="5" t="s">
        <v>17493</v>
      </c>
      <c r="C8677" s="5" t="s">
        <v>17494</v>
      </c>
      <c r="D8677" s="6" t="s">
        <v>17495</v>
      </c>
      <c r="E8677">
        <v>0</v>
      </c>
      <c r="F8677" s="7">
        <v>0.64099286680000001</v>
      </c>
      <c r="G8677" s="7">
        <v>0</v>
      </c>
      <c r="H8677" t="s">
        <v>14998</v>
      </c>
      <c r="I8677">
        <v>0</v>
      </c>
      <c r="J8677">
        <v>0</v>
      </c>
      <c r="K8677">
        <v>20000</v>
      </c>
      <c r="L8677" t="s">
        <v>52</v>
      </c>
      <c r="M8677" s="8" t="s">
        <v>63</v>
      </c>
      <c r="N8677" s="8">
        <v>0.91071428571428503</v>
      </c>
      <c r="O8677">
        <v>8.9285714285714204E-2</v>
      </c>
      <c r="P8677" s="9">
        <v>0</v>
      </c>
      <c r="Q8677">
        <v>20000</v>
      </c>
      <c r="R8677" s="8"/>
      <c r="S8677" s="8" t="s">
        <v>11020</v>
      </c>
      <c r="T8677">
        <v>97118920</v>
      </c>
      <c r="U8677">
        <v>68402428</v>
      </c>
      <c r="V8677">
        <v>139868064</v>
      </c>
      <c r="W8677">
        <v>41372490</v>
      </c>
      <c r="X8677">
        <v>38700000</v>
      </c>
      <c r="Y8677">
        <v>62357485</v>
      </c>
      <c r="Z8677">
        <v>24394002</v>
      </c>
      <c r="AA8677">
        <v>106721744</v>
      </c>
      <c r="AB8677">
        <v>70140619</v>
      </c>
      <c r="AC8677">
        <v>6</v>
      </c>
      <c r="AD8677">
        <v>36581125</v>
      </c>
      <c r="AE8677">
        <v>1966</v>
      </c>
      <c r="AF8677" t="s">
        <v>54</v>
      </c>
      <c r="AG8677">
        <v>6500000</v>
      </c>
      <c r="AH8677" t="s">
        <v>55</v>
      </c>
      <c r="AI8677" t="s">
        <v>55</v>
      </c>
      <c r="AJ8677">
        <v>1</v>
      </c>
      <c r="AK8677">
        <v>2466427</v>
      </c>
      <c r="AL8677" s="8" t="s">
        <v>17496</v>
      </c>
      <c r="AM8677" s="10">
        <f t="shared" si="1215"/>
        <v>2017</v>
      </c>
      <c r="AN8677">
        <f t="shared" si="1216"/>
        <v>1</v>
      </c>
      <c r="AO8677">
        <f t="shared" si="1222"/>
        <v>0</v>
      </c>
      <c r="AP8677">
        <f t="shared" si="1217"/>
        <v>1</v>
      </c>
      <c r="AQ8677">
        <f t="shared" si="1218"/>
        <v>0</v>
      </c>
      <c r="AR8677">
        <f t="shared" si="1219"/>
        <v>0</v>
      </c>
      <c r="AS8677">
        <f t="shared" si="1220"/>
        <v>0</v>
      </c>
      <c r="AT8677">
        <f t="shared" si="1221"/>
        <v>0</v>
      </c>
      <c r="AU8677">
        <f t="shared" si="1221"/>
        <v>0</v>
      </c>
      <c r="AV8677" t="str">
        <f t="shared" si="1223"/>
        <v>2021-02-12T18:49:56</v>
      </c>
    </row>
    <row r="8678" spans="1:48" x14ac:dyDescent="0.25">
      <c r="A8678" s="5">
        <v>8749</v>
      </c>
      <c r="B8678" s="5" t="s">
        <v>4323</v>
      </c>
      <c r="C8678" s="5" t="s">
        <v>4324</v>
      </c>
      <c r="D8678" s="6" t="s">
        <v>4325</v>
      </c>
      <c r="E8678">
        <v>3</v>
      </c>
      <c r="F8678" s="7">
        <v>0.3931472245</v>
      </c>
      <c r="G8678" s="7">
        <v>0</v>
      </c>
      <c r="H8678" t="s">
        <v>2193</v>
      </c>
      <c r="I8678">
        <v>0</v>
      </c>
      <c r="J8678">
        <v>0</v>
      </c>
      <c r="K8678">
        <v>50000</v>
      </c>
      <c r="L8678" t="s">
        <v>52</v>
      </c>
      <c r="M8678" s="8" t="s">
        <v>86</v>
      </c>
      <c r="N8678" s="8">
        <v>0.60714285714285698</v>
      </c>
      <c r="O8678">
        <v>0.39285714285714202</v>
      </c>
      <c r="P8678" s="9">
        <v>0.86602540378443904</v>
      </c>
      <c r="Q8678">
        <v>50000</v>
      </c>
      <c r="R8678" s="8"/>
      <c r="S8678" s="8"/>
      <c r="AA8678">
        <v>1403166</v>
      </c>
      <c r="AB8678">
        <v>0</v>
      </c>
      <c r="AC8678">
        <v>6</v>
      </c>
      <c r="AD8678">
        <v>0</v>
      </c>
      <c r="AE8678">
        <v>2016</v>
      </c>
      <c r="AF8678" t="s">
        <v>126</v>
      </c>
      <c r="AG8678">
        <v>100000</v>
      </c>
      <c r="AH8678" t="s">
        <v>55</v>
      </c>
      <c r="AI8678" t="s">
        <v>56</v>
      </c>
      <c r="AJ8678">
        <v>1</v>
      </c>
      <c r="AK8678">
        <v>161000</v>
      </c>
      <c r="AL8678" s="8" t="s">
        <v>17497</v>
      </c>
      <c r="AM8678" s="10">
        <f t="shared" si="1215"/>
        <v>2019</v>
      </c>
      <c r="AN8678">
        <f t="shared" si="1216"/>
        <v>1</v>
      </c>
      <c r="AO8678">
        <f t="shared" si="1222"/>
        <v>0</v>
      </c>
      <c r="AP8678">
        <f t="shared" si="1217"/>
        <v>0</v>
      </c>
      <c r="AQ8678">
        <f t="shared" si="1218"/>
        <v>0</v>
      </c>
      <c r="AR8678">
        <f t="shared" si="1219"/>
        <v>1</v>
      </c>
      <c r="AS8678">
        <f t="shared" si="1220"/>
        <v>0</v>
      </c>
      <c r="AT8678">
        <f t="shared" si="1221"/>
        <v>0</v>
      </c>
      <c r="AU8678">
        <f t="shared" si="1221"/>
        <v>1</v>
      </c>
      <c r="AV8678" t="str">
        <f t="shared" si="1223"/>
        <v>2021-02-12T18:50:34</v>
      </c>
    </row>
    <row r="8679" spans="1:48" x14ac:dyDescent="0.25">
      <c r="A8679" s="5">
        <v>8750</v>
      </c>
      <c r="B8679" s="5" t="s">
        <v>1113</v>
      </c>
      <c r="C8679" s="5" t="s">
        <v>1114</v>
      </c>
      <c r="D8679" s="6" t="s">
        <v>1115</v>
      </c>
      <c r="E8679">
        <v>13</v>
      </c>
      <c r="F8679" s="7">
        <v>0.60500754150000002</v>
      </c>
      <c r="G8679" s="7">
        <v>0</v>
      </c>
      <c r="H8679" t="s">
        <v>1116</v>
      </c>
      <c r="I8679">
        <v>42</v>
      </c>
      <c r="J8679">
        <v>3978</v>
      </c>
      <c r="K8679">
        <v>20000</v>
      </c>
      <c r="L8679" t="s">
        <v>52</v>
      </c>
      <c r="M8679" s="8" t="s">
        <v>53</v>
      </c>
      <c r="N8679" s="8">
        <v>0.69642857142857095</v>
      </c>
      <c r="O8679">
        <v>0.30357142857142799</v>
      </c>
      <c r="P8679" s="9">
        <v>-0.86602540378443904</v>
      </c>
      <c r="Q8679">
        <v>20000</v>
      </c>
      <c r="R8679" s="8"/>
      <c r="S8679" s="8"/>
      <c r="AA8679">
        <v>2761747</v>
      </c>
      <c r="AB8679">
        <v>0</v>
      </c>
      <c r="AC8679">
        <v>12</v>
      </c>
      <c r="AD8679">
        <v>0</v>
      </c>
      <c r="AE8679">
        <v>2008</v>
      </c>
      <c r="AF8679" t="s">
        <v>121</v>
      </c>
      <c r="AG8679">
        <v>10000</v>
      </c>
      <c r="AH8679" t="s">
        <v>55</v>
      </c>
      <c r="AI8679" t="s">
        <v>56</v>
      </c>
      <c r="AJ8679">
        <v>0.85413541589999997</v>
      </c>
      <c r="AK8679">
        <v>72000</v>
      </c>
      <c r="AL8679" s="8" t="s">
        <v>17498</v>
      </c>
      <c r="AM8679" s="10">
        <f t="shared" si="1215"/>
        <v>2017</v>
      </c>
      <c r="AN8679">
        <f t="shared" si="1216"/>
        <v>1</v>
      </c>
      <c r="AO8679">
        <f t="shared" si="1222"/>
        <v>0</v>
      </c>
      <c r="AP8679">
        <f t="shared" si="1217"/>
        <v>0</v>
      </c>
      <c r="AQ8679">
        <f t="shared" si="1218"/>
        <v>1</v>
      </c>
      <c r="AR8679">
        <f t="shared" si="1219"/>
        <v>0</v>
      </c>
      <c r="AS8679">
        <f t="shared" si="1220"/>
        <v>0</v>
      </c>
      <c r="AT8679">
        <f t="shared" si="1221"/>
        <v>0</v>
      </c>
      <c r="AU8679">
        <f t="shared" si="1221"/>
        <v>1</v>
      </c>
      <c r="AV8679" t="str">
        <f t="shared" si="1223"/>
        <v>2021-02-12T18:51:19</v>
      </c>
    </row>
    <row r="8680" spans="1:48" x14ac:dyDescent="0.25">
      <c r="A8680" s="5">
        <v>8751</v>
      </c>
      <c r="B8680" s="5" t="s">
        <v>16044</v>
      </c>
      <c r="C8680" s="5" t="s">
        <v>16045</v>
      </c>
      <c r="D8680" s="6" t="s">
        <v>16046</v>
      </c>
      <c r="E8680">
        <v>0</v>
      </c>
      <c r="F8680" s="7">
        <v>0.47658503209999997</v>
      </c>
      <c r="G8680" s="7">
        <v>0</v>
      </c>
      <c r="H8680" t="s">
        <v>16047</v>
      </c>
      <c r="I8680">
        <v>7</v>
      </c>
      <c r="J8680">
        <v>7135</v>
      </c>
      <c r="K8680">
        <v>40000</v>
      </c>
      <c r="L8680" t="s">
        <v>52</v>
      </c>
      <c r="M8680" s="8" t="s">
        <v>53</v>
      </c>
      <c r="N8680" s="8">
        <v>0.75</v>
      </c>
      <c r="O8680">
        <v>0.249999999999999</v>
      </c>
      <c r="P8680" s="9">
        <v>0</v>
      </c>
      <c r="Q8680">
        <v>10000</v>
      </c>
      <c r="R8680" s="8"/>
      <c r="S8680" s="8" t="s">
        <v>12775</v>
      </c>
      <c r="T8680">
        <v>439515</v>
      </c>
      <c r="U8680">
        <v>316556</v>
      </c>
      <c r="V8680">
        <v>439515</v>
      </c>
      <c r="W8680">
        <v>99883</v>
      </c>
      <c r="X8680">
        <v>0</v>
      </c>
      <c r="Y8680">
        <v>0</v>
      </c>
      <c r="Z8680">
        <v>311308</v>
      </c>
      <c r="AA8680">
        <v>110539</v>
      </c>
      <c r="AB8680">
        <v>54865</v>
      </c>
      <c r="AC8680">
        <v>9</v>
      </c>
      <c r="AD8680">
        <v>55674</v>
      </c>
      <c r="AE8680">
        <v>2007</v>
      </c>
      <c r="AF8680" t="s">
        <v>121</v>
      </c>
      <c r="AG8680">
        <v>100000</v>
      </c>
      <c r="AH8680" t="s">
        <v>55</v>
      </c>
      <c r="AI8680" t="s">
        <v>56</v>
      </c>
      <c r="AJ8680">
        <v>1</v>
      </c>
      <c r="AK8680">
        <v>1760</v>
      </c>
      <c r="AL8680" s="8" t="s">
        <v>17499</v>
      </c>
      <c r="AM8680" s="10">
        <f t="shared" si="1215"/>
        <v>2021</v>
      </c>
      <c r="AN8680">
        <f t="shared" si="1216"/>
        <v>1</v>
      </c>
      <c r="AO8680">
        <f t="shared" si="1222"/>
        <v>0</v>
      </c>
      <c r="AP8680">
        <f t="shared" si="1217"/>
        <v>0</v>
      </c>
      <c r="AQ8680">
        <f t="shared" si="1218"/>
        <v>1</v>
      </c>
      <c r="AR8680">
        <f t="shared" si="1219"/>
        <v>0</v>
      </c>
      <c r="AS8680">
        <f t="shared" si="1220"/>
        <v>0</v>
      </c>
      <c r="AT8680">
        <f t="shared" si="1221"/>
        <v>0</v>
      </c>
      <c r="AU8680">
        <f t="shared" si="1221"/>
        <v>1</v>
      </c>
      <c r="AV8680" t="str">
        <f t="shared" si="1223"/>
        <v>2021-02-12T18:52:45</v>
      </c>
    </row>
    <row r="8681" spans="1:48" x14ac:dyDescent="0.25">
      <c r="A8681" s="5">
        <v>8752</v>
      </c>
      <c r="B8681" s="5" t="s">
        <v>17476</v>
      </c>
      <c r="C8681" s="5" t="s">
        <v>17477</v>
      </c>
      <c r="D8681" s="6" t="s">
        <v>17478</v>
      </c>
      <c r="E8681">
        <v>0</v>
      </c>
      <c r="F8681" s="7">
        <v>0.44073963890000001</v>
      </c>
      <c r="G8681" s="7">
        <v>0</v>
      </c>
      <c r="H8681" t="s">
        <v>17479</v>
      </c>
      <c r="I8681">
        <v>0</v>
      </c>
      <c r="J8681">
        <v>0</v>
      </c>
      <c r="K8681">
        <v>40000</v>
      </c>
      <c r="L8681" t="s">
        <v>52</v>
      </c>
      <c r="M8681" s="8" t="s">
        <v>53</v>
      </c>
      <c r="N8681" s="8">
        <v>0.75</v>
      </c>
      <c r="O8681">
        <v>0.249999999999999</v>
      </c>
      <c r="P8681" s="9">
        <v>0</v>
      </c>
      <c r="Q8681">
        <v>15000</v>
      </c>
      <c r="R8681" s="8"/>
      <c r="S8681" s="8" t="s">
        <v>217</v>
      </c>
      <c r="T8681">
        <v>440514</v>
      </c>
      <c r="U8681">
        <v>25234</v>
      </c>
      <c r="V8681">
        <v>463398</v>
      </c>
      <c r="W8681">
        <v>139113</v>
      </c>
      <c r="X8681">
        <v>0</v>
      </c>
      <c r="Y8681">
        <v>0</v>
      </c>
      <c r="Z8681">
        <v>58180</v>
      </c>
      <c r="AA8681">
        <v>1080854</v>
      </c>
      <c r="AB8681">
        <v>0</v>
      </c>
      <c r="AC8681">
        <v>12</v>
      </c>
      <c r="AD8681">
        <v>0</v>
      </c>
      <c r="AE8681">
        <v>2004</v>
      </c>
      <c r="AF8681" t="s">
        <v>54</v>
      </c>
      <c r="AG8681">
        <v>250000</v>
      </c>
      <c r="AH8681" t="s">
        <v>55</v>
      </c>
      <c r="AI8681" t="s">
        <v>56</v>
      </c>
      <c r="AJ8681">
        <v>1</v>
      </c>
      <c r="AK8681">
        <v>8510</v>
      </c>
      <c r="AL8681" s="8" t="s">
        <v>17500</v>
      </c>
      <c r="AM8681" s="10">
        <f t="shared" si="1215"/>
        <v>2019</v>
      </c>
      <c r="AN8681">
        <f t="shared" si="1216"/>
        <v>1</v>
      </c>
      <c r="AO8681">
        <f t="shared" si="1222"/>
        <v>0</v>
      </c>
      <c r="AP8681">
        <f t="shared" si="1217"/>
        <v>0</v>
      </c>
      <c r="AQ8681">
        <f t="shared" si="1218"/>
        <v>1</v>
      </c>
      <c r="AR8681">
        <f t="shared" si="1219"/>
        <v>0</v>
      </c>
      <c r="AS8681">
        <f t="shared" si="1220"/>
        <v>0</v>
      </c>
      <c r="AT8681">
        <f t="shared" si="1221"/>
        <v>0</v>
      </c>
      <c r="AU8681">
        <f t="shared" si="1221"/>
        <v>1</v>
      </c>
      <c r="AV8681" t="str">
        <f t="shared" si="1223"/>
        <v>2021-02-12T18:54:58</v>
      </c>
    </row>
    <row r="8682" spans="1:48" x14ac:dyDescent="0.25">
      <c r="A8682" s="5">
        <v>8753</v>
      </c>
      <c r="B8682" s="5" t="s">
        <v>15664</v>
      </c>
      <c r="C8682" s="5" t="s">
        <v>15665</v>
      </c>
      <c r="D8682" s="6" t="s">
        <v>15666</v>
      </c>
      <c r="E8682">
        <v>19</v>
      </c>
      <c r="F8682" s="7">
        <v>0.52294859039999997</v>
      </c>
      <c r="G8682" s="7">
        <v>0</v>
      </c>
      <c r="H8682" t="s">
        <v>6063</v>
      </c>
      <c r="I8682">
        <v>39</v>
      </c>
      <c r="J8682">
        <v>16590</v>
      </c>
      <c r="K8682">
        <v>50000</v>
      </c>
      <c r="L8682" t="s">
        <v>52</v>
      </c>
      <c r="M8682" s="8" t="s">
        <v>86</v>
      </c>
      <c r="N8682" s="8">
        <v>0.66071428571428503</v>
      </c>
      <c r="O8682">
        <v>0.33928571428571402</v>
      </c>
      <c r="P8682" s="9">
        <v>-0.99998193582293804</v>
      </c>
      <c r="Q8682">
        <v>35000</v>
      </c>
      <c r="R8682" s="8"/>
      <c r="S8682" s="8"/>
      <c r="AA8682">
        <v>1360207</v>
      </c>
      <c r="AB8682">
        <v>0</v>
      </c>
      <c r="AC8682">
        <v>6</v>
      </c>
      <c r="AD8682">
        <v>0</v>
      </c>
      <c r="AE8682">
        <v>2013</v>
      </c>
      <c r="AF8682" t="s">
        <v>68</v>
      </c>
      <c r="AG8682">
        <v>100000</v>
      </c>
      <c r="AH8682" t="s">
        <v>55</v>
      </c>
      <c r="AI8682" t="s">
        <v>56</v>
      </c>
      <c r="AJ8682">
        <v>0.36119852070000003</v>
      </c>
      <c r="AK8682">
        <v>19800</v>
      </c>
      <c r="AL8682" s="8" t="s">
        <v>17501</v>
      </c>
      <c r="AM8682" s="10">
        <f t="shared" si="1215"/>
        <v>2018</v>
      </c>
      <c r="AN8682">
        <f t="shared" si="1216"/>
        <v>1</v>
      </c>
      <c r="AO8682">
        <f t="shared" si="1222"/>
        <v>0</v>
      </c>
      <c r="AP8682">
        <f t="shared" si="1217"/>
        <v>0</v>
      </c>
      <c r="AQ8682">
        <f t="shared" si="1218"/>
        <v>0</v>
      </c>
      <c r="AR8682">
        <f t="shared" si="1219"/>
        <v>1</v>
      </c>
      <c r="AS8682">
        <f t="shared" si="1220"/>
        <v>0</v>
      </c>
      <c r="AT8682">
        <f t="shared" si="1221"/>
        <v>0</v>
      </c>
      <c r="AU8682">
        <f t="shared" si="1221"/>
        <v>1</v>
      </c>
      <c r="AV8682" t="str">
        <f t="shared" si="1223"/>
        <v>2021-02-12T20:50:02</v>
      </c>
    </row>
    <row r="8683" spans="1:48" x14ac:dyDescent="0.25">
      <c r="A8683" s="5">
        <v>8754</v>
      </c>
      <c r="B8683" s="5" t="s">
        <v>17502</v>
      </c>
      <c r="C8683" s="5" t="s">
        <v>17503</v>
      </c>
      <c r="D8683" s="6" t="s">
        <v>17504</v>
      </c>
      <c r="E8683">
        <v>0</v>
      </c>
      <c r="F8683" s="7">
        <v>0</v>
      </c>
      <c r="G8683" s="7"/>
      <c r="I8683">
        <v>0</v>
      </c>
      <c r="J8683">
        <v>0</v>
      </c>
      <c r="K8683">
        <v>15000</v>
      </c>
      <c r="L8683" t="s">
        <v>62</v>
      </c>
      <c r="M8683" s="8" t="s">
        <v>63</v>
      </c>
      <c r="N8683" s="8">
        <v>1</v>
      </c>
      <c r="O8683">
        <v>0</v>
      </c>
      <c r="P8683" s="9">
        <v>0</v>
      </c>
      <c r="R8683" s="8"/>
      <c r="S8683" s="8"/>
      <c r="AJ8683">
        <v>0</v>
      </c>
      <c r="AL8683" s="8"/>
      <c r="AM8683" s="10">
        <f t="shared" si="1215"/>
        <v>0</v>
      </c>
      <c r="AN8683">
        <f t="shared" si="1216"/>
        <v>0</v>
      </c>
      <c r="AO8683">
        <f t="shared" si="1222"/>
        <v>0</v>
      </c>
      <c r="AP8683">
        <f t="shared" si="1217"/>
        <v>1</v>
      </c>
      <c r="AQ8683">
        <f t="shared" si="1218"/>
        <v>0</v>
      </c>
      <c r="AR8683">
        <f t="shared" si="1219"/>
        <v>0</v>
      </c>
      <c r="AS8683">
        <f t="shared" si="1220"/>
        <v>0</v>
      </c>
      <c r="AT8683">
        <f t="shared" si="1221"/>
        <v>0</v>
      </c>
      <c r="AU8683">
        <f t="shared" si="1221"/>
        <v>0</v>
      </c>
      <c r="AV8683">
        <f t="shared" si="1223"/>
        <v>0</v>
      </c>
    </row>
    <row r="8684" spans="1:48" x14ac:dyDescent="0.25">
      <c r="A8684" s="5">
        <v>8755</v>
      </c>
      <c r="B8684" s="5" t="s">
        <v>17505</v>
      </c>
      <c r="C8684" s="5" t="s">
        <v>17506</v>
      </c>
      <c r="D8684" s="6" t="s">
        <v>17507</v>
      </c>
      <c r="E8684">
        <v>9</v>
      </c>
      <c r="F8684" s="7">
        <v>0.188183188</v>
      </c>
      <c r="G8684" s="7">
        <v>0</v>
      </c>
      <c r="H8684" t="s">
        <v>5323</v>
      </c>
      <c r="I8684">
        <v>0</v>
      </c>
      <c r="J8684">
        <v>0</v>
      </c>
      <c r="K8684">
        <v>49500</v>
      </c>
      <c r="L8684" t="s">
        <v>52</v>
      </c>
      <c r="M8684" s="8" t="s">
        <v>53</v>
      </c>
      <c r="N8684" s="8">
        <v>0.73214285714285698</v>
      </c>
      <c r="O8684">
        <v>0.26785714285714202</v>
      </c>
      <c r="P8684" s="9">
        <v>-0.86602540378444604</v>
      </c>
      <c r="Q8684">
        <v>49500</v>
      </c>
      <c r="R8684" s="8"/>
      <c r="S8684" s="8" t="s">
        <v>217</v>
      </c>
      <c r="T8684">
        <v>8265208</v>
      </c>
      <c r="U8684">
        <v>7486963</v>
      </c>
      <c r="V8684">
        <v>8533714</v>
      </c>
      <c r="W8684">
        <v>1015444</v>
      </c>
      <c r="X8684">
        <v>14842</v>
      </c>
      <c r="Y8684">
        <v>45254</v>
      </c>
      <c r="Z8684">
        <v>6681247</v>
      </c>
      <c r="AA8684">
        <v>4901919</v>
      </c>
      <c r="AB8684">
        <v>1396975</v>
      </c>
      <c r="AC8684">
        <v>12</v>
      </c>
      <c r="AD8684">
        <v>3504944</v>
      </c>
      <c r="AE8684">
        <v>2008</v>
      </c>
      <c r="AF8684" t="s">
        <v>121</v>
      </c>
      <c r="AG8684">
        <v>200000</v>
      </c>
      <c r="AH8684" t="s">
        <v>55</v>
      </c>
      <c r="AI8684" t="s">
        <v>56</v>
      </c>
      <c r="AJ8684">
        <v>0.9957029235</v>
      </c>
      <c r="AK8684">
        <v>123258</v>
      </c>
      <c r="AL8684" s="8" t="s">
        <v>17508</v>
      </c>
      <c r="AM8684" s="10">
        <f t="shared" si="1215"/>
        <v>2012</v>
      </c>
      <c r="AN8684">
        <f t="shared" si="1216"/>
        <v>1</v>
      </c>
      <c r="AO8684">
        <f t="shared" si="1222"/>
        <v>0</v>
      </c>
      <c r="AP8684">
        <f t="shared" si="1217"/>
        <v>0</v>
      </c>
      <c r="AQ8684">
        <f t="shared" si="1218"/>
        <v>1</v>
      </c>
      <c r="AR8684">
        <f t="shared" si="1219"/>
        <v>0</v>
      </c>
      <c r="AS8684">
        <f t="shared" si="1220"/>
        <v>0</v>
      </c>
      <c r="AT8684">
        <f t="shared" si="1221"/>
        <v>0</v>
      </c>
      <c r="AU8684">
        <f t="shared" si="1221"/>
        <v>1</v>
      </c>
      <c r="AV8684" t="str">
        <f t="shared" si="1223"/>
        <v>2021-02-12T20:50:36</v>
      </c>
    </row>
    <row r="8685" spans="1:48" x14ac:dyDescent="0.25">
      <c r="A8685" s="5">
        <v>8756</v>
      </c>
      <c r="B8685" s="5" t="s">
        <v>6579</v>
      </c>
      <c r="C8685" s="5" t="s">
        <v>6580</v>
      </c>
      <c r="D8685" s="6" t="s">
        <v>6581</v>
      </c>
      <c r="E8685">
        <v>19</v>
      </c>
      <c r="F8685" s="7">
        <v>0.36926353090000003</v>
      </c>
      <c r="G8685" s="7">
        <v>0</v>
      </c>
      <c r="H8685" t="s">
        <v>3304</v>
      </c>
      <c r="I8685">
        <v>0</v>
      </c>
      <c r="J8685">
        <v>0</v>
      </c>
      <c r="K8685">
        <v>200000</v>
      </c>
      <c r="L8685" t="s">
        <v>199</v>
      </c>
      <c r="M8685" s="8" t="s">
        <v>53</v>
      </c>
      <c r="N8685" s="8">
        <v>0.71428571428571397</v>
      </c>
      <c r="O8685">
        <v>0.28571428571428498</v>
      </c>
      <c r="P8685" s="9">
        <v>0</v>
      </c>
      <c r="R8685" s="8"/>
      <c r="S8685" s="8" t="s">
        <v>329</v>
      </c>
      <c r="T8685">
        <v>7840635</v>
      </c>
      <c r="U8685">
        <v>3032737</v>
      </c>
      <c r="V8685">
        <v>9698691</v>
      </c>
      <c r="W8685">
        <v>690425</v>
      </c>
      <c r="X8685">
        <v>2492700</v>
      </c>
      <c r="Y8685">
        <v>2656330</v>
      </c>
      <c r="Z8685">
        <v>4379126</v>
      </c>
      <c r="AA8685">
        <v>24583091</v>
      </c>
      <c r="AB8685">
        <v>11501974</v>
      </c>
      <c r="AC8685">
        <v>12</v>
      </c>
      <c r="AD8685">
        <v>13081117</v>
      </c>
      <c r="AE8685">
        <v>2009</v>
      </c>
      <c r="AF8685" t="s">
        <v>121</v>
      </c>
      <c r="AG8685">
        <v>430000</v>
      </c>
      <c r="AH8685" t="s">
        <v>56</v>
      </c>
      <c r="AI8685" t="s">
        <v>55</v>
      </c>
      <c r="AJ8685">
        <v>1</v>
      </c>
      <c r="AK8685">
        <v>0</v>
      </c>
      <c r="AL8685" s="8"/>
      <c r="AM8685" s="10">
        <f t="shared" si="1215"/>
        <v>2016</v>
      </c>
      <c r="AN8685">
        <f t="shared" si="1216"/>
        <v>0</v>
      </c>
      <c r="AO8685">
        <f t="shared" si="1222"/>
        <v>1</v>
      </c>
      <c r="AP8685">
        <f t="shared" si="1217"/>
        <v>0</v>
      </c>
      <c r="AQ8685">
        <f t="shared" si="1218"/>
        <v>1</v>
      </c>
      <c r="AR8685">
        <f t="shared" si="1219"/>
        <v>0</v>
      </c>
      <c r="AS8685">
        <f t="shared" si="1220"/>
        <v>0</v>
      </c>
      <c r="AT8685">
        <f t="shared" si="1221"/>
        <v>1</v>
      </c>
      <c r="AU8685">
        <f t="shared" si="1221"/>
        <v>0</v>
      </c>
      <c r="AV8685">
        <f t="shared" si="1223"/>
        <v>0</v>
      </c>
    </row>
    <row r="8686" spans="1:48" x14ac:dyDescent="0.25">
      <c r="A8686" s="5">
        <v>8757</v>
      </c>
      <c r="B8686" s="5" t="s">
        <v>5559</v>
      </c>
      <c r="C8686" s="5" t="s">
        <v>5560</v>
      </c>
      <c r="D8686" s="6" t="s">
        <v>5561</v>
      </c>
      <c r="E8686">
        <v>30</v>
      </c>
      <c r="F8686" s="7">
        <v>0.62158642949999998</v>
      </c>
      <c r="G8686" s="7">
        <v>0</v>
      </c>
      <c r="H8686" t="s">
        <v>5562</v>
      </c>
      <c r="I8686">
        <v>6</v>
      </c>
      <c r="J8686">
        <v>1093374.04</v>
      </c>
      <c r="K8686">
        <v>5160000</v>
      </c>
      <c r="L8686" t="s">
        <v>52</v>
      </c>
      <c r="M8686" s="8" t="s">
        <v>86</v>
      </c>
      <c r="N8686" s="8">
        <v>0.60714285714285698</v>
      </c>
      <c r="O8686">
        <v>0.39285714285714202</v>
      </c>
      <c r="P8686" s="9">
        <v>0.24459416079409599</v>
      </c>
      <c r="Q8686">
        <v>5160000</v>
      </c>
      <c r="R8686" s="8"/>
      <c r="S8686" s="8"/>
      <c r="AA8686">
        <v>0</v>
      </c>
      <c r="AB8686">
        <v>0</v>
      </c>
      <c r="AC8686">
        <v>1</v>
      </c>
      <c r="AD8686">
        <v>0</v>
      </c>
      <c r="AE8686">
        <v>2010</v>
      </c>
      <c r="AF8686" t="s">
        <v>68</v>
      </c>
      <c r="AG8686">
        <v>979957432</v>
      </c>
      <c r="AH8686" t="s">
        <v>56</v>
      </c>
      <c r="AI8686" t="s">
        <v>55</v>
      </c>
      <c r="AJ8686">
        <v>1</v>
      </c>
      <c r="AK8686">
        <v>132233152</v>
      </c>
      <c r="AL8686" s="8" t="s">
        <v>17509</v>
      </c>
      <c r="AM8686" s="10">
        <f t="shared" si="1215"/>
        <v>2011</v>
      </c>
      <c r="AN8686">
        <f t="shared" si="1216"/>
        <v>1</v>
      </c>
      <c r="AO8686">
        <f t="shared" si="1222"/>
        <v>0</v>
      </c>
      <c r="AP8686">
        <f t="shared" si="1217"/>
        <v>0</v>
      </c>
      <c r="AQ8686">
        <f t="shared" si="1218"/>
        <v>0</v>
      </c>
      <c r="AR8686">
        <f t="shared" si="1219"/>
        <v>1</v>
      </c>
      <c r="AS8686">
        <f t="shared" si="1220"/>
        <v>0</v>
      </c>
      <c r="AT8686">
        <f t="shared" si="1221"/>
        <v>1</v>
      </c>
      <c r="AU8686">
        <f t="shared" si="1221"/>
        <v>0</v>
      </c>
      <c r="AV8686" t="str">
        <f t="shared" si="1223"/>
        <v>2021-02-17T13:47:20</v>
      </c>
    </row>
    <row r="8687" spans="1:48" x14ac:dyDescent="0.25">
      <c r="A8687" s="5">
        <v>8758</v>
      </c>
      <c r="B8687" s="5" t="s">
        <v>109</v>
      </c>
      <c r="C8687" s="5" t="s">
        <v>110</v>
      </c>
      <c r="D8687" s="6" t="s">
        <v>111</v>
      </c>
      <c r="E8687">
        <v>7</v>
      </c>
      <c r="F8687" s="7">
        <v>0</v>
      </c>
      <c r="G8687" s="7"/>
      <c r="H8687" t="s">
        <v>112</v>
      </c>
      <c r="I8687">
        <v>0</v>
      </c>
      <c r="J8687">
        <v>0</v>
      </c>
      <c r="K8687">
        <v>1200000</v>
      </c>
      <c r="L8687" t="s">
        <v>52</v>
      </c>
      <c r="M8687" s="8" t="s">
        <v>53</v>
      </c>
      <c r="N8687" s="8">
        <v>0.80357142857142805</v>
      </c>
      <c r="O8687">
        <v>0.19642857142857101</v>
      </c>
      <c r="P8687" s="9">
        <v>0</v>
      </c>
      <c r="Q8687">
        <v>1200000</v>
      </c>
      <c r="R8687" s="8"/>
      <c r="S8687" s="8" t="s">
        <v>8021</v>
      </c>
      <c r="T8687">
        <v>5349282</v>
      </c>
      <c r="U8687">
        <v>1632807</v>
      </c>
      <c r="V8687">
        <v>6772189</v>
      </c>
      <c r="W8687">
        <v>5049063</v>
      </c>
      <c r="X8687">
        <v>376850</v>
      </c>
      <c r="Y8687">
        <v>3094983</v>
      </c>
      <c r="Z8687">
        <v>1298116</v>
      </c>
      <c r="AA8687">
        <v>22009020</v>
      </c>
      <c r="AB8687">
        <v>6531331</v>
      </c>
      <c r="AC8687">
        <v>12</v>
      </c>
      <c r="AD8687">
        <v>15477689</v>
      </c>
      <c r="AE8687">
        <v>2011</v>
      </c>
      <c r="AF8687" t="s">
        <v>68</v>
      </c>
      <c r="AG8687">
        <v>20000</v>
      </c>
      <c r="AH8687" t="s">
        <v>55</v>
      </c>
      <c r="AI8687" t="s">
        <v>55</v>
      </c>
      <c r="AJ8687">
        <v>0</v>
      </c>
      <c r="AK8687">
        <v>47360</v>
      </c>
      <c r="AL8687" s="8" t="s">
        <v>17510</v>
      </c>
      <c r="AM8687" s="10">
        <f t="shared" si="1215"/>
        <v>2012</v>
      </c>
      <c r="AN8687">
        <f t="shared" si="1216"/>
        <v>1</v>
      </c>
      <c r="AO8687">
        <f t="shared" si="1222"/>
        <v>0</v>
      </c>
      <c r="AP8687">
        <f t="shared" si="1217"/>
        <v>0</v>
      </c>
      <c r="AQ8687">
        <f t="shared" si="1218"/>
        <v>1</v>
      </c>
      <c r="AR8687">
        <f t="shared" si="1219"/>
        <v>0</v>
      </c>
      <c r="AS8687">
        <f t="shared" si="1220"/>
        <v>0</v>
      </c>
      <c r="AT8687">
        <f t="shared" si="1221"/>
        <v>0</v>
      </c>
      <c r="AU8687">
        <f t="shared" si="1221"/>
        <v>0</v>
      </c>
      <c r="AV8687" t="str">
        <f t="shared" si="1223"/>
        <v>2021-02-17T13:48:12</v>
      </c>
    </row>
    <row r="8688" spans="1:48" x14ac:dyDescent="0.25">
      <c r="A8688" s="5">
        <v>8759</v>
      </c>
      <c r="B8688" s="5" t="s">
        <v>2710</v>
      </c>
      <c r="C8688" s="5" t="s">
        <v>2711</v>
      </c>
      <c r="D8688" s="6" t="s">
        <v>2712</v>
      </c>
      <c r="E8688">
        <v>9</v>
      </c>
      <c r="F8688" s="7">
        <v>0.47068142810000002</v>
      </c>
      <c r="G8688" s="7">
        <v>0</v>
      </c>
      <c r="H8688" t="s">
        <v>2713</v>
      </c>
      <c r="I8688">
        <v>35</v>
      </c>
      <c r="J8688">
        <v>529387.04</v>
      </c>
      <c r="K8688">
        <v>1700000</v>
      </c>
      <c r="L8688" t="s">
        <v>52</v>
      </c>
      <c r="M8688" s="8" t="s">
        <v>86</v>
      </c>
      <c r="N8688" s="8">
        <v>0.64285714285714202</v>
      </c>
      <c r="O8688">
        <v>0.35714285714285698</v>
      </c>
      <c r="P8688" s="9">
        <v>0</v>
      </c>
      <c r="Q8688">
        <v>1700000</v>
      </c>
      <c r="R8688" s="8"/>
      <c r="S8688" s="8" t="s">
        <v>14333</v>
      </c>
      <c r="T8688">
        <v>62496086</v>
      </c>
      <c r="U8688">
        <v>49155140</v>
      </c>
      <c r="V8688">
        <v>64296640</v>
      </c>
      <c r="W8688">
        <v>11263476</v>
      </c>
      <c r="X8688">
        <v>590000</v>
      </c>
      <c r="Y8688">
        <v>24649472</v>
      </c>
      <c r="Z8688">
        <v>34141704</v>
      </c>
      <c r="AA8688">
        <v>166558475</v>
      </c>
      <c r="AB8688">
        <v>46014948</v>
      </c>
      <c r="AC8688">
        <v>10</v>
      </c>
      <c r="AD8688">
        <v>120543527</v>
      </c>
      <c r="AE8688">
        <v>2018</v>
      </c>
      <c r="AF8688" t="s">
        <v>126</v>
      </c>
      <c r="AG8688">
        <v>1300020</v>
      </c>
      <c r="AH8688" t="s">
        <v>55</v>
      </c>
      <c r="AI8688" t="s">
        <v>55</v>
      </c>
      <c r="AJ8688">
        <v>1</v>
      </c>
      <c r="AK8688">
        <v>300000</v>
      </c>
      <c r="AL8688" s="8" t="s">
        <v>17511</v>
      </c>
      <c r="AM8688" s="10">
        <f t="shared" si="1215"/>
        <v>2020</v>
      </c>
      <c r="AN8688">
        <f t="shared" si="1216"/>
        <v>1</v>
      </c>
      <c r="AO8688">
        <f t="shared" si="1222"/>
        <v>0</v>
      </c>
      <c r="AP8688">
        <f t="shared" si="1217"/>
        <v>0</v>
      </c>
      <c r="AQ8688">
        <f t="shared" si="1218"/>
        <v>0</v>
      </c>
      <c r="AR8688">
        <f t="shared" si="1219"/>
        <v>1</v>
      </c>
      <c r="AS8688">
        <f t="shared" si="1220"/>
        <v>0</v>
      </c>
      <c r="AT8688">
        <f t="shared" si="1221"/>
        <v>0</v>
      </c>
      <c r="AU8688">
        <f t="shared" si="1221"/>
        <v>0</v>
      </c>
      <c r="AV8688" t="str">
        <f t="shared" si="1223"/>
        <v>2021-02-17T13:50:42</v>
      </c>
    </row>
    <row r="8689" spans="1:48" x14ac:dyDescent="0.25">
      <c r="A8689" s="5">
        <v>8760</v>
      </c>
      <c r="B8689" s="5" t="s">
        <v>17512</v>
      </c>
      <c r="C8689" s="5" t="s">
        <v>17513</v>
      </c>
      <c r="D8689" s="6" t="s">
        <v>17514</v>
      </c>
      <c r="E8689">
        <v>0</v>
      </c>
      <c r="F8689" s="7">
        <v>0</v>
      </c>
      <c r="G8689" s="7"/>
      <c r="H8689" t="s">
        <v>17515</v>
      </c>
      <c r="I8689">
        <v>0</v>
      </c>
      <c r="J8689">
        <v>0</v>
      </c>
      <c r="K8689">
        <v>15000</v>
      </c>
      <c r="L8689" t="s">
        <v>52</v>
      </c>
      <c r="M8689" s="8" t="s">
        <v>53</v>
      </c>
      <c r="N8689" s="8">
        <v>0.83928571428571397</v>
      </c>
      <c r="O8689">
        <v>0.160714285714285</v>
      </c>
      <c r="P8689" s="9">
        <v>0</v>
      </c>
      <c r="Q8689">
        <v>15000</v>
      </c>
      <c r="R8689" s="8"/>
      <c r="S8689" s="8"/>
      <c r="AA8689">
        <v>7820861</v>
      </c>
      <c r="AB8689">
        <v>0</v>
      </c>
      <c r="AC8689">
        <v>12</v>
      </c>
      <c r="AD8689">
        <v>0</v>
      </c>
      <c r="AE8689">
        <v>2006</v>
      </c>
      <c r="AF8689" t="s">
        <v>121</v>
      </c>
      <c r="AG8689">
        <v>500000</v>
      </c>
      <c r="AH8689" t="s">
        <v>55</v>
      </c>
      <c r="AI8689" t="s">
        <v>55</v>
      </c>
      <c r="AJ8689">
        <v>0</v>
      </c>
      <c r="AK8689">
        <v>658600</v>
      </c>
      <c r="AL8689" s="8" t="s">
        <v>17516</v>
      </c>
      <c r="AM8689" s="10">
        <f t="shared" si="1215"/>
        <v>2020</v>
      </c>
      <c r="AN8689">
        <f t="shared" si="1216"/>
        <v>1</v>
      </c>
      <c r="AO8689">
        <f t="shared" si="1222"/>
        <v>0</v>
      </c>
      <c r="AP8689">
        <f t="shared" si="1217"/>
        <v>0</v>
      </c>
      <c r="AQ8689">
        <f t="shared" si="1218"/>
        <v>1</v>
      </c>
      <c r="AR8689">
        <f t="shared" si="1219"/>
        <v>0</v>
      </c>
      <c r="AS8689">
        <f t="shared" si="1220"/>
        <v>0</v>
      </c>
      <c r="AT8689">
        <f t="shared" si="1221"/>
        <v>0</v>
      </c>
      <c r="AU8689">
        <f t="shared" si="1221"/>
        <v>0</v>
      </c>
      <c r="AV8689" t="str">
        <f t="shared" si="1223"/>
        <v>2021-02-17T13:51:16</v>
      </c>
    </row>
    <row r="8690" spans="1:48" x14ac:dyDescent="0.25">
      <c r="A8690" s="5">
        <v>8761</v>
      </c>
      <c r="B8690" s="5" t="s">
        <v>8713</v>
      </c>
      <c r="C8690" s="5" t="s">
        <v>8714</v>
      </c>
      <c r="D8690" s="6" t="s">
        <v>8715</v>
      </c>
      <c r="E8690">
        <v>13</v>
      </c>
      <c r="F8690" s="7">
        <v>0</v>
      </c>
      <c r="G8690" s="7"/>
      <c r="H8690" t="s">
        <v>8716</v>
      </c>
      <c r="I8690">
        <v>0</v>
      </c>
      <c r="J8690">
        <v>0</v>
      </c>
      <c r="K8690">
        <v>55000</v>
      </c>
      <c r="L8690" t="s">
        <v>52</v>
      </c>
      <c r="M8690" s="8" t="s">
        <v>53</v>
      </c>
      <c r="N8690" s="8">
        <v>0.71428571428571397</v>
      </c>
      <c r="O8690">
        <v>0.28571428571428498</v>
      </c>
      <c r="P8690" s="9">
        <v>0.86602540378443804</v>
      </c>
      <c r="Q8690">
        <v>55000</v>
      </c>
      <c r="R8690" s="8"/>
      <c r="S8690" s="8" t="s">
        <v>329</v>
      </c>
      <c r="T8690">
        <v>2447730</v>
      </c>
      <c r="U8690">
        <v>2249811</v>
      </c>
      <c r="V8690">
        <v>2810987</v>
      </c>
      <c r="W8690">
        <v>390241</v>
      </c>
      <c r="X8690">
        <v>347500</v>
      </c>
      <c r="Y8690">
        <v>0</v>
      </c>
      <c r="Z8690">
        <v>2342464</v>
      </c>
      <c r="AA8690">
        <v>3870254</v>
      </c>
      <c r="AB8690">
        <v>2051716</v>
      </c>
      <c r="AC8690">
        <v>12</v>
      </c>
      <c r="AD8690">
        <v>1818538</v>
      </c>
      <c r="AE8690">
        <v>2010</v>
      </c>
      <c r="AF8690" t="s">
        <v>121</v>
      </c>
      <c r="AG8690">
        <v>100000</v>
      </c>
      <c r="AH8690" t="s">
        <v>55</v>
      </c>
      <c r="AI8690" t="s">
        <v>56</v>
      </c>
      <c r="AJ8690">
        <v>0</v>
      </c>
      <c r="AK8690">
        <v>7040</v>
      </c>
      <c r="AL8690" s="8" t="s">
        <v>17517</v>
      </c>
      <c r="AM8690" s="10">
        <f t="shared" si="1215"/>
        <v>2019</v>
      </c>
      <c r="AN8690">
        <f t="shared" si="1216"/>
        <v>1</v>
      </c>
      <c r="AO8690">
        <f t="shared" si="1222"/>
        <v>0</v>
      </c>
      <c r="AP8690">
        <f t="shared" si="1217"/>
        <v>0</v>
      </c>
      <c r="AQ8690">
        <f t="shared" si="1218"/>
        <v>1</v>
      </c>
      <c r="AR8690">
        <f t="shared" si="1219"/>
        <v>0</v>
      </c>
      <c r="AS8690">
        <f t="shared" si="1220"/>
        <v>0</v>
      </c>
      <c r="AT8690">
        <f t="shared" si="1221"/>
        <v>0</v>
      </c>
      <c r="AU8690">
        <f t="shared" si="1221"/>
        <v>1</v>
      </c>
      <c r="AV8690" t="str">
        <f t="shared" si="1223"/>
        <v>2021-02-17T13:52:21</v>
      </c>
    </row>
    <row r="8691" spans="1:48" x14ac:dyDescent="0.25">
      <c r="A8691" s="5">
        <v>8762</v>
      </c>
      <c r="B8691" s="5" t="s">
        <v>4119</v>
      </c>
      <c r="C8691" s="5" t="s">
        <v>4120</v>
      </c>
      <c r="D8691" s="6" t="s">
        <v>4121</v>
      </c>
      <c r="E8691">
        <v>19</v>
      </c>
      <c r="F8691" s="7">
        <v>0.56868649140000005</v>
      </c>
      <c r="G8691" s="7">
        <v>0</v>
      </c>
      <c r="H8691" t="s">
        <v>4122</v>
      </c>
      <c r="I8691">
        <v>54</v>
      </c>
      <c r="J8691">
        <v>820167.46</v>
      </c>
      <c r="K8691">
        <v>3000000</v>
      </c>
      <c r="L8691" t="s">
        <v>7359</v>
      </c>
      <c r="M8691" s="8" t="s">
        <v>53</v>
      </c>
      <c r="N8691" s="8">
        <v>0.78571428571428503</v>
      </c>
      <c r="O8691">
        <v>0.214285714285714</v>
      </c>
      <c r="P8691" s="9">
        <v>0.87134064451452797</v>
      </c>
      <c r="R8691" s="8"/>
      <c r="S8691" s="8" t="s">
        <v>329</v>
      </c>
      <c r="T8691">
        <v>462154606</v>
      </c>
      <c r="U8691">
        <v>358265908</v>
      </c>
      <c r="V8691">
        <v>117738073</v>
      </c>
      <c r="W8691">
        <v>216935613</v>
      </c>
      <c r="X8691">
        <v>0</v>
      </c>
      <c r="Y8691">
        <v>173982211</v>
      </c>
      <c r="Z8691">
        <v>194285492</v>
      </c>
      <c r="AA8691">
        <v>1638235909</v>
      </c>
      <c r="AB8691">
        <v>465361906</v>
      </c>
      <c r="AC8691">
        <v>12</v>
      </c>
      <c r="AD8691">
        <v>1172874003</v>
      </c>
      <c r="AE8691">
        <v>2012</v>
      </c>
      <c r="AF8691" t="s">
        <v>68</v>
      </c>
      <c r="AG8691">
        <v>10000000</v>
      </c>
      <c r="AH8691" t="s">
        <v>56</v>
      </c>
      <c r="AI8691" t="s">
        <v>55</v>
      </c>
      <c r="AJ8691">
        <v>1</v>
      </c>
      <c r="AK8691">
        <v>0</v>
      </c>
      <c r="AL8691" s="8"/>
      <c r="AM8691" s="10">
        <f t="shared" si="1215"/>
        <v>2018</v>
      </c>
      <c r="AN8691">
        <f t="shared" si="1216"/>
        <v>0</v>
      </c>
      <c r="AO8691">
        <f t="shared" si="1222"/>
        <v>0</v>
      </c>
      <c r="AP8691">
        <f t="shared" si="1217"/>
        <v>0</v>
      </c>
      <c r="AQ8691">
        <f t="shared" si="1218"/>
        <v>1</v>
      </c>
      <c r="AR8691">
        <f t="shared" si="1219"/>
        <v>0</v>
      </c>
      <c r="AS8691">
        <f t="shared" si="1220"/>
        <v>0</v>
      </c>
      <c r="AT8691">
        <f t="shared" si="1221"/>
        <v>1</v>
      </c>
      <c r="AU8691">
        <f t="shared" si="1221"/>
        <v>0</v>
      </c>
      <c r="AV8691">
        <f t="shared" si="1223"/>
        <v>0</v>
      </c>
    </row>
    <row r="8692" spans="1:48" x14ac:dyDescent="0.25">
      <c r="A8692" s="5">
        <v>8763</v>
      </c>
      <c r="B8692" s="5" t="s">
        <v>7169</v>
      </c>
      <c r="C8692" s="5" t="s">
        <v>7170</v>
      </c>
      <c r="D8692" s="6" t="s">
        <v>7171</v>
      </c>
      <c r="E8692">
        <v>18</v>
      </c>
      <c r="F8692" s="7">
        <v>0.62750578700000004</v>
      </c>
      <c r="G8692" s="7">
        <v>0</v>
      </c>
      <c r="H8692" t="s">
        <v>7172</v>
      </c>
      <c r="I8692">
        <v>24</v>
      </c>
      <c r="J8692">
        <v>34920</v>
      </c>
      <c r="K8692">
        <v>100000</v>
      </c>
      <c r="L8692" t="s">
        <v>52</v>
      </c>
      <c r="M8692" s="8" t="s">
        <v>86</v>
      </c>
      <c r="N8692" s="8">
        <v>0.55357142857142805</v>
      </c>
      <c r="O8692">
        <v>0.44642857142857101</v>
      </c>
      <c r="P8692" s="9">
        <v>0</v>
      </c>
      <c r="Q8692">
        <v>60000</v>
      </c>
      <c r="R8692" s="8"/>
      <c r="S8692" s="8" t="s">
        <v>15252</v>
      </c>
      <c r="T8692">
        <v>784364</v>
      </c>
      <c r="U8692">
        <v>293960</v>
      </c>
      <c r="V8692">
        <v>784364</v>
      </c>
      <c r="W8692">
        <v>-1480150</v>
      </c>
      <c r="X8692">
        <v>0</v>
      </c>
      <c r="Y8692">
        <v>363198</v>
      </c>
      <c r="Z8692">
        <v>168838</v>
      </c>
      <c r="AA8692">
        <v>3400923</v>
      </c>
      <c r="AB8692">
        <v>3010460</v>
      </c>
      <c r="AC8692">
        <v>11</v>
      </c>
      <c r="AD8692">
        <v>390463</v>
      </c>
      <c r="AE8692">
        <v>2018</v>
      </c>
      <c r="AF8692" t="s">
        <v>126</v>
      </c>
      <c r="AG8692">
        <v>95400</v>
      </c>
      <c r="AH8692" t="s">
        <v>55</v>
      </c>
      <c r="AI8692" t="s">
        <v>56</v>
      </c>
      <c r="AJ8692">
        <v>1</v>
      </c>
      <c r="AK8692">
        <v>5280</v>
      </c>
      <c r="AL8692" s="8" t="s">
        <v>17518</v>
      </c>
      <c r="AM8692" s="10">
        <f t="shared" si="1215"/>
        <v>2019</v>
      </c>
      <c r="AN8692">
        <f t="shared" si="1216"/>
        <v>1</v>
      </c>
      <c r="AO8692">
        <f t="shared" si="1222"/>
        <v>0</v>
      </c>
      <c r="AP8692">
        <f t="shared" si="1217"/>
        <v>0</v>
      </c>
      <c r="AQ8692">
        <f t="shared" si="1218"/>
        <v>0</v>
      </c>
      <c r="AR8692">
        <f t="shared" si="1219"/>
        <v>1</v>
      </c>
      <c r="AS8692">
        <f t="shared" si="1220"/>
        <v>0</v>
      </c>
      <c r="AT8692">
        <f t="shared" si="1221"/>
        <v>0</v>
      </c>
      <c r="AU8692">
        <f t="shared" si="1221"/>
        <v>1</v>
      </c>
      <c r="AV8692" t="str">
        <f t="shared" si="1223"/>
        <v>2021-02-17T13:56:57</v>
      </c>
    </row>
    <row r="8693" spans="1:48" x14ac:dyDescent="0.25">
      <c r="A8693" s="5">
        <v>8764</v>
      </c>
      <c r="B8693" s="5" t="s">
        <v>13997</v>
      </c>
      <c r="C8693" s="5" t="s">
        <v>13998</v>
      </c>
      <c r="D8693" s="6" t="s">
        <v>13999</v>
      </c>
      <c r="E8693">
        <v>14</v>
      </c>
      <c r="F8693" s="7">
        <v>0</v>
      </c>
      <c r="G8693" s="7"/>
      <c r="H8693" t="s">
        <v>14000</v>
      </c>
      <c r="I8693">
        <v>0</v>
      </c>
      <c r="J8693">
        <v>0</v>
      </c>
      <c r="K8693">
        <v>51000</v>
      </c>
      <c r="L8693" t="s">
        <v>52</v>
      </c>
      <c r="M8693" s="8" t="s">
        <v>53</v>
      </c>
      <c r="N8693" s="8">
        <v>0.78571428571428503</v>
      </c>
      <c r="O8693">
        <v>0.214285714285714</v>
      </c>
      <c r="P8693" s="9">
        <v>0.86602540378443904</v>
      </c>
      <c r="Q8693">
        <v>51000</v>
      </c>
      <c r="R8693" s="8"/>
      <c r="S8693" s="8" t="s">
        <v>329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4643246</v>
      </c>
      <c r="AB8693">
        <v>0</v>
      </c>
      <c r="AC8693">
        <v>12</v>
      </c>
      <c r="AD8693">
        <v>0</v>
      </c>
      <c r="AE8693">
        <v>1993</v>
      </c>
      <c r="AF8693" t="s">
        <v>54</v>
      </c>
      <c r="AG8693">
        <v>130000</v>
      </c>
      <c r="AH8693" t="s">
        <v>55</v>
      </c>
      <c r="AI8693" t="s">
        <v>55</v>
      </c>
      <c r="AJ8693">
        <v>0</v>
      </c>
      <c r="AK8693">
        <v>160617</v>
      </c>
      <c r="AL8693" s="8" t="s">
        <v>17519</v>
      </c>
      <c r="AM8693" s="10">
        <f t="shared" si="1215"/>
        <v>2018</v>
      </c>
      <c r="AN8693">
        <f t="shared" si="1216"/>
        <v>1</v>
      </c>
      <c r="AO8693">
        <f t="shared" si="1222"/>
        <v>0</v>
      </c>
      <c r="AP8693">
        <f t="shared" si="1217"/>
        <v>0</v>
      </c>
      <c r="AQ8693">
        <f t="shared" si="1218"/>
        <v>1</v>
      </c>
      <c r="AR8693">
        <f t="shared" si="1219"/>
        <v>0</v>
      </c>
      <c r="AS8693">
        <f t="shared" si="1220"/>
        <v>0</v>
      </c>
      <c r="AT8693">
        <f t="shared" si="1221"/>
        <v>0</v>
      </c>
      <c r="AU8693">
        <f t="shared" si="1221"/>
        <v>0</v>
      </c>
      <c r="AV8693" t="str">
        <f t="shared" si="1223"/>
        <v>2021-02-17T14:31:36</v>
      </c>
    </row>
    <row r="8694" spans="1:48" x14ac:dyDescent="0.25">
      <c r="A8694" s="5">
        <v>8765</v>
      </c>
      <c r="B8694" s="5" t="s">
        <v>6540</v>
      </c>
      <c r="C8694" s="5" t="s">
        <v>6541</v>
      </c>
      <c r="D8694" s="6" t="s">
        <v>6542</v>
      </c>
      <c r="E8694">
        <v>34</v>
      </c>
      <c r="F8694" s="7">
        <v>0</v>
      </c>
      <c r="G8694" s="7"/>
      <c r="H8694" t="s">
        <v>6543</v>
      </c>
      <c r="I8694">
        <v>0</v>
      </c>
      <c r="J8694">
        <v>0</v>
      </c>
      <c r="K8694">
        <v>90000</v>
      </c>
      <c r="L8694" t="s">
        <v>52</v>
      </c>
      <c r="M8694" s="8" t="s">
        <v>53</v>
      </c>
      <c r="N8694" s="8">
        <v>0.80357142857142805</v>
      </c>
      <c r="O8694">
        <v>0.19642857142857101</v>
      </c>
      <c r="P8694" s="9">
        <v>-0.99678265114148601</v>
      </c>
      <c r="Q8694">
        <v>90000</v>
      </c>
      <c r="R8694" s="8"/>
      <c r="S8694" s="8" t="s">
        <v>10227</v>
      </c>
      <c r="T8694">
        <v>825397</v>
      </c>
      <c r="U8694">
        <v>388300</v>
      </c>
      <c r="V8694">
        <v>923383</v>
      </c>
      <c r="W8694">
        <v>214809</v>
      </c>
      <c r="X8694">
        <v>3668</v>
      </c>
      <c r="Y8694">
        <v>195175</v>
      </c>
      <c r="Z8694">
        <v>113113</v>
      </c>
      <c r="AA8694">
        <v>2864031</v>
      </c>
      <c r="AB8694">
        <v>755424</v>
      </c>
      <c r="AC8694">
        <v>6</v>
      </c>
      <c r="AD8694">
        <v>2108607</v>
      </c>
      <c r="AE8694">
        <v>2011</v>
      </c>
      <c r="AF8694" t="s">
        <v>68</v>
      </c>
      <c r="AG8694">
        <v>200000</v>
      </c>
      <c r="AH8694" t="s">
        <v>55</v>
      </c>
      <c r="AI8694" t="s">
        <v>55</v>
      </c>
      <c r="AJ8694">
        <v>0</v>
      </c>
      <c r="AK8694">
        <v>81000</v>
      </c>
      <c r="AL8694" s="8" t="s">
        <v>17520</v>
      </c>
      <c r="AM8694" s="10">
        <f t="shared" si="1215"/>
        <v>2012</v>
      </c>
      <c r="AN8694">
        <f t="shared" si="1216"/>
        <v>1</v>
      </c>
      <c r="AO8694">
        <f t="shared" si="1222"/>
        <v>0</v>
      </c>
      <c r="AP8694">
        <f t="shared" si="1217"/>
        <v>0</v>
      </c>
      <c r="AQ8694">
        <f t="shared" si="1218"/>
        <v>1</v>
      </c>
      <c r="AR8694">
        <f t="shared" si="1219"/>
        <v>0</v>
      </c>
      <c r="AS8694">
        <f t="shared" si="1220"/>
        <v>0</v>
      </c>
      <c r="AT8694">
        <f t="shared" si="1221"/>
        <v>0</v>
      </c>
      <c r="AU8694">
        <f t="shared" si="1221"/>
        <v>0</v>
      </c>
      <c r="AV8694" t="str">
        <f t="shared" si="1223"/>
        <v>2021-02-17T14:13:37</v>
      </c>
    </row>
    <row r="8695" spans="1:48" x14ac:dyDescent="0.25">
      <c r="A8695" s="5">
        <v>8766</v>
      </c>
      <c r="B8695" s="5" t="s">
        <v>17521</v>
      </c>
      <c r="C8695" s="5" t="s">
        <v>17522</v>
      </c>
      <c r="D8695" s="6" t="s">
        <v>17523</v>
      </c>
      <c r="E8695" s="9">
        <v>0</v>
      </c>
      <c r="F8695" s="13">
        <v>0</v>
      </c>
      <c r="G8695" s="13">
        <v>0</v>
      </c>
      <c r="H8695" s="9"/>
      <c r="I8695" s="9">
        <v>0</v>
      </c>
      <c r="J8695" s="9">
        <v>0</v>
      </c>
      <c r="K8695" s="9">
        <v>50000</v>
      </c>
      <c r="L8695" s="9" t="s">
        <v>199</v>
      </c>
      <c r="M8695" s="8" t="s">
        <v>53</v>
      </c>
      <c r="N8695" s="8">
        <v>0.69642857142857095</v>
      </c>
      <c r="O8695" s="9">
        <v>0.30357142857142799</v>
      </c>
      <c r="P8695" s="9">
        <v>0</v>
      </c>
      <c r="Q8695" s="9"/>
      <c r="R8695" s="8"/>
      <c r="S8695" s="8" t="s">
        <v>6551</v>
      </c>
      <c r="T8695" s="9">
        <v>328345</v>
      </c>
      <c r="U8695" s="9">
        <v>9771</v>
      </c>
      <c r="V8695" s="9">
        <v>328345</v>
      </c>
      <c r="W8695" s="9">
        <v>400000</v>
      </c>
      <c r="X8695" s="9">
        <v>0</v>
      </c>
      <c r="Y8695" s="9">
        <v>0</v>
      </c>
      <c r="Z8695" s="9">
        <v>33026</v>
      </c>
      <c r="AA8695" s="9">
        <v>0</v>
      </c>
      <c r="AB8695" s="9">
        <v>0</v>
      </c>
      <c r="AC8695" s="9">
        <v>1</v>
      </c>
      <c r="AD8695" s="9">
        <v>0</v>
      </c>
      <c r="AE8695" s="9">
        <v>2016</v>
      </c>
      <c r="AF8695" s="9" t="s">
        <v>126</v>
      </c>
      <c r="AG8695" s="9">
        <v>20000</v>
      </c>
      <c r="AH8695" s="9" t="s">
        <v>55</v>
      </c>
      <c r="AI8695" s="9" t="s">
        <v>55</v>
      </c>
      <c r="AJ8695" s="9">
        <v>0</v>
      </c>
      <c r="AK8695" s="9">
        <v>5280</v>
      </c>
      <c r="AL8695" s="8"/>
      <c r="AM8695" s="10">
        <f t="shared" si="1215"/>
        <v>0</v>
      </c>
      <c r="AN8695">
        <f t="shared" si="1216"/>
        <v>0</v>
      </c>
      <c r="AO8695">
        <f t="shared" si="1222"/>
        <v>1</v>
      </c>
      <c r="AP8695">
        <f t="shared" si="1217"/>
        <v>0</v>
      </c>
      <c r="AQ8695">
        <f t="shared" si="1218"/>
        <v>1</v>
      </c>
      <c r="AR8695">
        <f t="shared" si="1219"/>
        <v>0</v>
      </c>
      <c r="AS8695">
        <f t="shared" si="1220"/>
        <v>0</v>
      </c>
      <c r="AT8695">
        <f t="shared" si="1221"/>
        <v>0</v>
      </c>
      <c r="AU8695">
        <f t="shared" si="1221"/>
        <v>0</v>
      </c>
      <c r="AV8695">
        <f t="shared" si="1223"/>
        <v>0</v>
      </c>
    </row>
    <row r="8696" spans="1:48" x14ac:dyDescent="0.25">
      <c r="A8696" s="5">
        <v>8767</v>
      </c>
      <c r="B8696" s="5" t="s">
        <v>2352</v>
      </c>
      <c r="C8696" s="5" t="s">
        <v>2353</v>
      </c>
      <c r="D8696" s="6" t="s">
        <v>2354</v>
      </c>
      <c r="E8696">
        <v>5</v>
      </c>
      <c r="F8696" s="7">
        <v>0</v>
      </c>
      <c r="G8696" s="7"/>
      <c r="H8696" t="s">
        <v>2355</v>
      </c>
      <c r="I8696">
        <v>0</v>
      </c>
      <c r="J8696">
        <v>0</v>
      </c>
      <c r="K8696">
        <v>1500000</v>
      </c>
      <c r="L8696" t="s">
        <v>52</v>
      </c>
      <c r="M8696" s="8" t="s">
        <v>53</v>
      </c>
      <c r="N8696" s="8">
        <v>0.875</v>
      </c>
      <c r="O8696">
        <v>0.125</v>
      </c>
      <c r="P8696" s="9">
        <v>0.86602540378443804</v>
      </c>
      <c r="Q8696">
        <v>1500000</v>
      </c>
      <c r="R8696" s="8"/>
      <c r="S8696" s="8" t="s">
        <v>10969</v>
      </c>
      <c r="T8696">
        <v>21343428</v>
      </c>
      <c r="U8696">
        <v>5580595</v>
      </c>
      <c r="V8696">
        <v>27542384</v>
      </c>
      <c r="W8696">
        <v>6411245</v>
      </c>
      <c r="X8696">
        <v>0</v>
      </c>
      <c r="Y8696">
        <v>9527517</v>
      </c>
      <c r="Z8696">
        <v>9352161</v>
      </c>
      <c r="AA8696">
        <v>27102567</v>
      </c>
      <c r="AB8696">
        <v>3844409</v>
      </c>
      <c r="AC8696">
        <v>7</v>
      </c>
      <c r="AD8696">
        <v>23258158</v>
      </c>
      <c r="AE8696">
        <v>2012</v>
      </c>
      <c r="AF8696" t="s">
        <v>68</v>
      </c>
      <c r="AG8696">
        <v>40000</v>
      </c>
      <c r="AH8696" t="s">
        <v>55</v>
      </c>
      <c r="AI8696" t="s">
        <v>55</v>
      </c>
      <c r="AJ8696">
        <v>0</v>
      </c>
      <c r="AK8696">
        <v>724966</v>
      </c>
      <c r="AL8696" s="8" t="s">
        <v>17524</v>
      </c>
      <c r="AM8696" s="10">
        <f t="shared" si="1215"/>
        <v>2019</v>
      </c>
      <c r="AN8696">
        <f t="shared" si="1216"/>
        <v>1</v>
      </c>
      <c r="AO8696">
        <f t="shared" si="1222"/>
        <v>0</v>
      </c>
      <c r="AP8696">
        <f t="shared" si="1217"/>
        <v>0</v>
      </c>
      <c r="AQ8696">
        <f t="shared" si="1218"/>
        <v>1</v>
      </c>
      <c r="AR8696">
        <f t="shared" si="1219"/>
        <v>0</v>
      </c>
      <c r="AS8696">
        <f t="shared" si="1220"/>
        <v>0</v>
      </c>
      <c r="AT8696">
        <f t="shared" si="1221"/>
        <v>0</v>
      </c>
      <c r="AU8696">
        <f t="shared" si="1221"/>
        <v>0</v>
      </c>
      <c r="AV8696" t="str">
        <f t="shared" si="1223"/>
        <v>2021-02-17T16:15:44</v>
      </c>
    </row>
    <row r="8697" spans="1:48" x14ac:dyDescent="0.25">
      <c r="A8697" s="5">
        <v>8768</v>
      </c>
      <c r="B8697" s="5" t="s">
        <v>12253</v>
      </c>
      <c r="C8697" s="5" t="s">
        <v>12254</v>
      </c>
      <c r="D8697" s="6" t="s">
        <v>12255</v>
      </c>
      <c r="E8697">
        <v>0</v>
      </c>
      <c r="F8697" s="7">
        <v>0</v>
      </c>
      <c r="G8697" s="7">
        <v>0</v>
      </c>
      <c r="H8697" t="s">
        <v>12256</v>
      </c>
      <c r="I8697">
        <v>0</v>
      </c>
      <c r="J8697">
        <v>0</v>
      </c>
      <c r="K8697">
        <v>100000</v>
      </c>
      <c r="L8697" t="s">
        <v>52</v>
      </c>
      <c r="M8697" s="8" t="s">
        <v>53</v>
      </c>
      <c r="N8697" s="8">
        <v>0.83928571428571397</v>
      </c>
      <c r="O8697">
        <v>0.160714285714285</v>
      </c>
      <c r="P8697" s="9">
        <v>0</v>
      </c>
      <c r="Q8697">
        <v>35000</v>
      </c>
      <c r="R8697" s="8"/>
      <c r="S8697" s="8" t="s">
        <v>329</v>
      </c>
      <c r="T8697">
        <v>806142</v>
      </c>
      <c r="U8697">
        <v>180139</v>
      </c>
      <c r="V8697">
        <v>874386</v>
      </c>
      <c r="W8697">
        <v>694246</v>
      </c>
      <c r="X8697">
        <v>0</v>
      </c>
      <c r="Y8697">
        <v>710652</v>
      </c>
      <c r="Z8697">
        <v>83152</v>
      </c>
      <c r="AA8697">
        <v>2587369</v>
      </c>
      <c r="AB8697">
        <v>949020</v>
      </c>
      <c r="AC8697">
        <v>12</v>
      </c>
      <c r="AD8697">
        <v>1638349</v>
      </c>
      <c r="AE8697">
        <v>2007</v>
      </c>
      <c r="AF8697" t="s">
        <v>121</v>
      </c>
      <c r="AG8697">
        <v>100000</v>
      </c>
      <c r="AH8697" t="s">
        <v>55</v>
      </c>
      <c r="AI8697" t="s">
        <v>56</v>
      </c>
      <c r="AJ8697">
        <v>1</v>
      </c>
      <c r="AK8697">
        <v>39600</v>
      </c>
      <c r="AL8697" s="8" t="s">
        <v>17525</v>
      </c>
      <c r="AM8697" s="10">
        <f t="shared" si="1215"/>
        <v>2013</v>
      </c>
      <c r="AN8697">
        <f t="shared" si="1216"/>
        <v>1</v>
      </c>
      <c r="AO8697">
        <f t="shared" si="1222"/>
        <v>0</v>
      </c>
      <c r="AP8697">
        <f t="shared" si="1217"/>
        <v>0</v>
      </c>
      <c r="AQ8697">
        <f t="shared" si="1218"/>
        <v>1</v>
      </c>
      <c r="AR8697">
        <f t="shared" si="1219"/>
        <v>0</v>
      </c>
      <c r="AS8697">
        <f t="shared" si="1220"/>
        <v>0</v>
      </c>
      <c r="AT8697">
        <f t="shared" si="1221"/>
        <v>0</v>
      </c>
      <c r="AU8697">
        <f t="shared" si="1221"/>
        <v>1</v>
      </c>
      <c r="AV8697" t="str">
        <f t="shared" si="1223"/>
        <v>2021-02-17T18:39:06</v>
      </c>
    </row>
    <row r="8698" spans="1:48" x14ac:dyDescent="0.25">
      <c r="A8698" s="5">
        <v>8769</v>
      </c>
      <c r="B8698" s="5" t="s">
        <v>8974</v>
      </c>
      <c r="C8698" s="5" t="s">
        <v>8975</v>
      </c>
      <c r="D8698" s="6" t="s">
        <v>8976</v>
      </c>
      <c r="E8698">
        <v>0</v>
      </c>
      <c r="F8698" s="7">
        <v>0.39508479800000001</v>
      </c>
      <c r="G8698" s="7">
        <v>0</v>
      </c>
      <c r="H8698" t="s">
        <v>7442</v>
      </c>
      <c r="I8698">
        <v>0</v>
      </c>
      <c r="J8698">
        <v>0</v>
      </c>
      <c r="K8698">
        <v>15000</v>
      </c>
      <c r="L8698" t="s">
        <v>52</v>
      </c>
      <c r="M8698" s="8" t="s">
        <v>53</v>
      </c>
      <c r="N8698" s="8">
        <v>0.69642857142857095</v>
      </c>
      <c r="O8698">
        <v>0.30357142857142799</v>
      </c>
      <c r="P8698" s="9">
        <v>0</v>
      </c>
      <c r="Q8698">
        <v>10000</v>
      </c>
      <c r="R8698" s="8"/>
      <c r="S8698" s="8" t="s">
        <v>217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336832</v>
      </c>
      <c r="AB8698">
        <v>304453</v>
      </c>
      <c r="AC8698">
        <v>12</v>
      </c>
      <c r="AD8698">
        <v>32379</v>
      </c>
      <c r="AE8698">
        <v>2015</v>
      </c>
      <c r="AF8698" t="s">
        <v>68</v>
      </c>
      <c r="AG8698">
        <v>80000</v>
      </c>
      <c r="AH8698" t="s">
        <v>55</v>
      </c>
      <c r="AI8698" t="s">
        <v>56</v>
      </c>
      <c r="AJ8698">
        <v>1</v>
      </c>
      <c r="AK8698">
        <v>3330</v>
      </c>
      <c r="AL8698" s="8" t="s">
        <v>17526</v>
      </c>
      <c r="AM8698" s="10">
        <f t="shared" si="1215"/>
        <v>2019</v>
      </c>
      <c r="AN8698">
        <f t="shared" si="1216"/>
        <v>1</v>
      </c>
      <c r="AO8698">
        <f t="shared" si="1222"/>
        <v>0</v>
      </c>
      <c r="AP8698">
        <f t="shared" si="1217"/>
        <v>0</v>
      </c>
      <c r="AQ8698">
        <f t="shared" si="1218"/>
        <v>1</v>
      </c>
      <c r="AR8698">
        <f t="shared" si="1219"/>
        <v>0</v>
      </c>
      <c r="AS8698">
        <f t="shared" si="1220"/>
        <v>0</v>
      </c>
      <c r="AT8698">
        <f t="shared" si="1221"/>
        <v>0</v>
      </c>
      <c r="AU8698">
        <f t="shared" si="1221"/>
        <v>1</v>
      </c>
      <c r="AV8698" t="str">
        <f t="shared" si="1223"/>
        <v>2021-02-17T18:41:13</v>
      </c>
    </row>
    <row r="8699" spans="1:48" x14ac:dyDescent="0.25">
      <c r="A8699" s="5">
        <v>8770</v>
      </c>
      <c r="B8699" s="5" t="s">
        <v>17527</v>
      </c>
      <c r="C8699" s="5" t="s">
        <v>17528</v>
      </c>
      <c r="D8699" s="6" t="s">
        <v>17529</v>
      </c>
      <c r="E8699">
        <v>0</v>
      </c>
      <c r="F8699" s="7">
        <v>0</v>
      </c>
      <c r="G8699" s="7"/>
      <c r="H8699" t="s">
        <v>17530</v>
      </c>
      <c r="I8699">
        <v>0</v>
      </c>
      <c r="J8699">
        <v>0</v>
      </c>
      <c r="K8699">
        <v>20000</v>
      </c>
      <c r="L8699" t="s">
        <v>52</v>
      </c>
      <c r="M8699" s="8" t="s">
        <v>86</v>
      </c>
      <c r="N8699" s="8">
        <v>0.53571428571428503</v>
      </c>
      <c r="O8699">
        <v>0.46428571428571402</v>
      </c>
      <c r="P8699" s="9">
        <v>0</v>
      </c>
      <c r="Q8699">
        <v>10000</v>
      </c>
      <c r="R8699" s="8"/>
      <c r="S8699" s="8" t="s">
        <v>217</v>
      </c>
      <c r="T8699">
        <v>358591</v>
      </c>
      <c r="U8699">
        <v>234972</v>
      </c>
      <c r="V8699">
        <v>358591</v>
      </c>
      <c r="W8699">
        <v>123618</v>
      </c>
      <c r="X8699">
        <v>155708</v>
      </c>
      <c r="Y8699">
        <v>245611</v>
      </c>
      <c r="Z8699">
        <v>19256</v>
      </c>
      <c r="AA8699">
        <v>0</v>
      </c>
      <c r="AB8699">
        <v>0</v>
      </c>
      <c r="AC8699">
        <v>1</v>
      </c>
      <c r="AD8699">
        <v>0</v>
      </c>
      <c r="AE8699">
        <v>2017</v>
      </c>
      <c r="AF8699" t="s">
        <v>126</v>
      </c>
      <c r="AG8699">
        <v>4000</v>
      </c>
      <c r="AH8699" t="s">
        <v>55</v>
      </c>
      <c r="AI8699" t="s">
        <v>56</v>
      </c>
      <c r="AJ8699">
        <v>0</v>
      </c>
      <c r="AK8699">
        <v>59400</v>
      </c>
      <c r="AL8699" s="8" t="s">
        <v>17531</v>
      </c>
      <c r="AM8699" s="10">
        <f t="shared" si="1215"/>
        <v>2019</v>
      </c>
      <c r="AN8699">
        <f t="shared" si="1216"/>
        <v>1</v>
      </c>
      <c r="AO8699">
        <f t="shared" si="1222"/>
        <v>0</v>
      </c>
      <c r="AP8699">
        <f t="shared" si="1217"/>
        <v>0</v>
      </c>
      <c r="AQ8699">
        <f t="shared" si="1218"/>
        <v>0</v>
      </c>
      <c r="AR8699">
        <f t="shared" si="1219"/>
        <v>1</v>
      </c>
      <c r="AS8699">
        <f t="shared" si="1220"/>
        <v>0</v>
      </c>
      <c r="AT8699">
        <f t="shared" si="1221"/>
        <v>0</v>
      </c>
      <c r="AU8699">
        <f t="shared" si="1221"/>
        <v>1</v>
      </c>
      <c r="AV8699" t="str">
        <f t="shared" si="1223"/>
        <v>2021-02-17T18:44:34</v>
      </c>
    </row>
    <row r="8700" spans="1:48" x14ac:dyDescent="0.25">
      <c r="A8700" s="5">
        <v>8771</v>
      </c>
      <c r="B8700" s="5" t="s">
        <v>8438</v>
      </c>
      <c r="C8700" s="5" t="s">
        <v>8439</v>
      </c>
      <c r="D8700" s="6" t="s">
        <v>8440</v>
      </c>
      <c r="E8700">
        <v>3</v>
      </c>
      <c r="F8700" s="7">
        <v>0.44441049519999998</v>
      </c>
      <c r="G8700" s="7">
        <v>0</v>
      </c>
      <c r="H8700" t="s">
        <v>6880</v>
      </c>
      <c r="I8700">
        <v>2</v>
      </c>
      <c r="J8700">
        <v>3310.89</v>
      </c>
      <c r="K8700">
        <v>70000</v>
      </c>
      <c r="L8700" t="s">
        <v>52</v>
      </c>
      <c r="M8700" s="8" t="s">
        <v>86</v>
      </c>
      <c r="N8700" s="8">
        <v>0.58928571428571397</v>
      </c>
      <c r="O8700">
        <v>0.41071428571428498</v>
      </c>
      <c r="P8700" s="9">
        <v>0</v>
      </c>
      <c r="Q8700">
        <v>70000</v>
      </c>
      <c r="R8700" s="8"/>
      <c r="S8700" s="8" t="s">
        <v>7130</v>
      </c>
      <c r="T8700">
        <v>11966679</v>
      </c>
      <c r="U8700">
        <v>3952216</v>
      </c>
      <c r="V8700">
        <v>12139199</v>
      </c>
      <c r="W8700">
        <v>7455030</v>
      </c>
      <c r="X8700">
        <v>1000000</v>
      </c>
      <c r="Y8700">
        <v>4465307</v>
      </c>
      <c r="Z8700">
        <v>5389317</v>
      </c>
      <c r="AA8700">
        <v>8930896</v>
      </c>
      <c r="AB8700">
        <v>3004491</v>
      </c>
      <c r="AC8700">
        <v>3</v>
      </c>
      <c r="AD8700">
        <v>5926405</v>
      </c>
      <c r="AE8700">
        <v>2017</v>
      </c>
      <c r="AF8700" t="s">
        <v>126</v>
      </c>
      <c r="AG8700">
        <v>300000</v>
      </c>
      <c r="AH8700" t="s">
        <v>55</v>
      </c>
      <c r="AI8700" t="s">
        <v>56</v>
      </c>
      <c r="AJ8700">
        <v>1</v>
      </c>
      <c r="AK8700">
        <v>17800</v>
      </c>
      <c r="AL8700" s="8" t="s">
        <v>17532</v>
      </c>
      <c r="AM8700" s="10">
        <f t="shared" si="1215"/>
        <v>2019</v>
      </c>
      <c r="AN8700">
        <f t="shared" si="1216"/>
        <v>1</v>
      </c>
      <c r="AO8700">
        <f t="shared" si="1222"/>
        <v>0</v>
      </c>
      <c r="AP8700">
        <f t="shared" si="1217"/>
        <v>0</v>
      </c>
      <c r="AQ8700">
        <f t="shared" si="1218"/>
        <v>0</v>
      </c>
      <c r="AR8700">
        <f t="shared" si="1219"/>
        <v>1</v>
      </c>
      <c r="AS8700">
        <f t="shared" si="1220"/>
        <v>0</v>
      </c>
      <c r="AT8700">
        <f t="shared" si="1221"/>
        <v>0</v>
      </c>
      <c r="AU8700">
        <f t="shared" si="1221"/>
        <v>1</v>
      </c>
      <c r="AV8700" t="str">
        <f t="shared" si="1223"/>
        <v>2021-02-17T19:39:56</v>
      </c>
    </row>
    <row r="8701" spans="1:48" x14ac:dyDescent="0.25">
      <c r="A8701" s="5">
        <v>8772</v>
      </c>
      <c r="B8701" s="5" t="s">
        <v>17533</v>
      </c>
      <c r="C8701" s="5" t="s">
        <v>17534</v>
      </c>
      <c r="D8701" s="6" t="s">
        <v>17535</v>
      </c>
      <c r="E8701" s="9">
        <v>0</v>
      </c>
      <c r="F8701" s="13">
        <v>0</v>
      </c>
      <c r="G8701" s="13">
        <v>0</v>
      </c>
      <c r="H8701" s="9"/>
      <c r="I8701" s="9">
        <v>0</v>
      </c>
      <c r="J8701" s="9">
        <v>0</v>
      </c>
      <c r="K8701" s="9">
        <v>50000</v>
      </c>
      <c r="L8701" s="9" t="s">
        <v>199</v>
      </c>
      <c r="M8701" s="8" t="s">
        <v>86</v>
      </c>
      <c r="N8701" s="8">
        <v>0.625</v>
      </c>
      <c r="O8701" s="9">
        <v>0.375</v>
      </c>
      <c r="P8701" s="9">
        <v>0</v>
      </c>
      <c r="Q8701" s="9"/>
      <c r="R8701" s="8"/>
      <c r="S8701" s="8"/>
      <c r="T8701" s="9"/>
      <c r="U8701" s="9"/>
      <c r="V8701" s="9"/>
      <c r="W8701" s="9"/>
      <c r="X8701" s="9"/>
      <c r="Y8701" s="9"/>
      <c r="Z8701" s="9"/>
      <c r="AA8701" s="9">
        <v>656134</v>
      </c>
      <c r="AB8701" s="9">
        <v>0</v>
      </c>
      <c r="AC8701" s="9">
        <v>12</v>
      </c>
      <c r="AD8701" s="9">
        <v>0</v>
      </c>
      <c r="AE8701" s="9">
        <v>2020</v>
      </c>
      <c r="AF8701" s="9" t="s">
        <v>126</v>
      </c>
      <c r="AG8701" s="9">
        <v>180000</v>
      </c>
      <c r="AH8701" s="9" t="s">
        <v>55</v>
      </c>
      <c r="AI8701" s="9" t="s">
        <v>55</v>
      </c>
      <c r="AJ8701" s="9">
        <v>0</v>
      </c>
      <c r="AK8701" s="9">
        <v>8800</v>
      </c>
      <c r="AL8701" s="8"/>
      <c r="AM8701" s="10">
        <f t="shared" si="1215"/>
        <v>0</v>
      </c>
      <c r="AN8701">
        <f t="shared" si="1216"/>
        <v>0</v>
      </c>
      <c r="AO8701">
        <f t="shared" si="1222"/>
        <v>1</v>
      </c>
      <c r="AP8701">
        <f t="shared" si="1217"/>
        <v>0</v>
      </c>
      <c r="AQ8701">
        <f t="shared" si="1218"/>
        <v>0</v>
      </c>
      <c r="AR8701">
        <f t="shared" si="1219"/>
        <v>1</v>
      </c>
      <c r="AS8701">
        <f t="shared" si="1220"/>
        <v>0</v>
      </c>
      <c r="AT8701">
        <f t="shared" si="1221"/>
        <v>0</v>
      </c>
      <c r="AU8701">
        <f t="shared" si="1221"/>
        <v>0</v>
      </c>
      <c r="AV8701">
        <f t="shared" si="1223"/>
        <v>0</v>
      </c>
    </row>
    <row r="8702" spans="1:48" x14ac:dyDescent="0.25">
      <c r="A8702" s="5">
        <v>8773</v>
      </c>
      <c r="B8702" s="5" t="s">
        <v>2854</v>
      </c>
      <c r="C8702" s="5" t="s">
        <v>2855</v>
      </c>
      <c r="D8702" s="6" t="s">
        <v>2856</v>
      </c>
      <c r="E8702">
        <v>238</v>
      </c>
      <c r="F8702" s="7">
        <v>0.76840772229999998</v>
      </c>
      <c r="G8702" s="7">
        <v>0</v>
      </c>
      <c r="H8702" t="s">
        <v>2857</v>
      </c>
      <c r="I8702">
        <v>0</v>
      </c>
      <c r="J8702">
        <v>0</v>
      </c>
      <c r="K8702">
        <v>130000</v>
      </c>
      <c r="L8702" t="s">
        <v>62</v>
      </c>
      <c r="M8702" s="8" t="s">
        <v>63</v>
      </c>
      <c r="N8702" s="8">
        <v>1</v>
      </c>
      <c r="O8702">
        <v>0</v>
      </c>
      <c r="P8702" s="9">
        <v>0</v>
      </c>
      <c r="R8702" s="8"/>
      <c r="S8702" s="8"/>
      <c r="AJ8702">
        <v>1</v>
      </c>
      <c r="AL8702" s="8"/>
      <c r="AM8702" s="10">
        <f t="shared" si="1215"/>
        <v>2016</v>
      </c>
      <c r="AN8702">
        <f t="shared" si="1216"/>
        <v>0</v>
      </c>
      <c r="AO8702">
        <f t="shared" si="1222"/>
        <v>0</v>
      </c>
      <c r="AP8702">
        <f t="shared" si="1217"/>
        <v>1</v>
      </c>
      <c r="AQ8702">
        <f t="shared" si="1218"/>
        <v>0</v>
      </c>
      <c r="AR8702">
        <f t="shared" si="1219"/>
        <v>0</v>
      </c>
      <c r="AS8702">
        <f t="shared" si="1220"/>
        <v>0</v>
      </c>
      <c r="AT8702">
        <f t="shared" si="1221"/>
        <v>0</v>
      </c>
      <c r="AU8702">
        <f t="shared" si="1221"/>
        <v>0</v>
      </c>
      <c r="AV8702">
        <f t="shared" si="1223"/>
        <v>0</v>
      </c>
    </row>
    <row r="8703" spans="1:48" x14ac:dyDescent="0.25">
      <c r="A8703" s="5">
        <v>8774</v>
      </c>
      <c r="B8703" s="5" t="s">
        <v>1584</v>
      </c>
      <c r="C8703" s="5" t="s">
        <v>1585</v>
      </c>
      <c r="D8703" s="6" t="s">
        <v>1586</v>
      </c>
      <c r="E8703">
        <v>18</v>
      </c>
      <c r="F8703" s="7">
        <v>0.37564586770000002</v>
      </c>
      <c r="G8703" s="7">
        <v>0</v>
      </c>
      <c r="H8703" t="s">
        <v>1587</v>
      </c>
      <c r="I8703">
        <v>0</v>
      </c>
      <c r="J8703">
        <v>0</v>
      </c>
      <c r="K8703">
        <v>40000</v>
      </c>
      <c r="L8703" t="s">
        <v>52</v>
      </c>
      <c r="M8703" s="8" t="s">
        <v>86</v>
      </c>
      <c r="N8703" s="8">
        <v>0.58928571428571397</v>
      </c>
      <c r="O8703">
        <v>0.41071428571428498</v>
      </c>
      <c r="P8703" s="9">
        <v>0</v>
      </c>
      <c r="Q8703">
        <v>35000</v>
      </c>
      <c r="R8703" s="8"/>
      <c r="S8703" s="8"/>
      <c r="AA8703">
        <v>1258768</v>
      </c>
      <c r="AB8703">
        <v>0</v>
      </c>
      <c r="AC8703">
        <v>12</v>
      </c>
      <c r="AD8703">
        <v>0</v>
      </c>
      <c r="AE8703">
        <v>2001</v>
      </c>
      <c r="AF8703" t="s">
        <v>54</v>
      </c>
      <c r="AG8703">
        <v>80000</v>
      </c>
      <c r="AH8703" t="s">
        <v>55</v>
      </c>
      <c r="AI8703" t="s">
        <v>56</v>
      </c>
      <c r="AJ8703">
        <v>1</v>
      </c>
      <c r="AK8703">
        <v>12420</v>
      </c>
      <c r="AL8703" s="8" t="s">
        <v>17536</v>
      </c>
      <c r="AM8703" s="10">
        <f t="shared" si="1215"/>
        <v>2009</v>
      </c>
      <c r="AN8703">
        <f t="shared" si="1216"/>
        <v>1</v>
      </c>
      <c r="AO8703">
        <f t="shared" si="1222"/>
        <v>0</v>
      </c>
      <c r="AP8703">
        <f t="shared" si="1217"/>
        <v>0</v>
      </c>
      <c r="AQ8703">
        <f t="shared" si="1218"/>
        <v>0</v>
      </c>
      <c r="AR8703">
        <f t="shared" si="1219"/>
        <v>1</v>
      </c>
      <c r="AS8703">
        <f t="shared" si="1220"/>
        <v>0</v>
      </c>
      <c r="AT8703">
        <f t="shared" si="1221"/>
        <v>0</v>
      </c>
      <c r="AU8703">
        <f t="shared" si="1221"/>
        <v>1</v>
      </c>
      <c r="AV8703" t="str">
        <f t="shared" si="1223"/>
        <v>2021-02-17T19:41:38</v>
      </c>
    </row>
    <row r="8704" spans="1:48" x14ac:dyDescent="0.25">
      <c r="A8704" s="5">
        <v>8775</v>
      </c>
      <c r="B8704" s="5" t="s">
        <v>5702</v>
      </c>
      <c r="C8704" s="5" t="s">
        <v>5703</v>
      </c>
      <c r="D8704" s="6" t="s">
        <v>5704</v>
      </c>
      <c r="E8704">
        <v>94</v>
      </c>
      <c r="F8704" s="7">
        <v>0</v>
      </c>
      <c r="G8704" s="7"/>
      <c r="H8704" t="s">
        <v>5705</v>
      </c>
      <c r="I8704">
        <v>0</v>
      </c>
      <c r="J8704">
        <v>0</v>
      </c>
      <c r="K8704">
        <v>6200000</v>
      </c>
      <c r="L8704" t="s">
        <v>7359</v>
      </c>
      <c r="M8704" s="8" t="s">
        <v>63</v>
      </c>
      <c r="N8704" s="8">
        <v>1</v>
      </c>
      <c r="O8704">
        <v>0</v>
      </c>
      <c r="P8704" s="9">
        <v>0</v>
      </c>
      <c r="R8704" s="8"/>
      <c r="S8704" s="8"/>
      <c r="AJ8704">
        <v>0</v>
      </c>
      <c r="AL8704" s="8"/>
      <c r="AM8704" s="10">
        <f t="shared" si="1215"/>
        <v>2006</v>
      </c>
      <c r="AN8704">
        <f t="shared" si="1216"/>
        <v>0</v>
      </c>
      <c r="AO8704">
        <f t="shared" si="1222"/>
        <v>0</v>
      </c>
      <c r="AP8704">
        <f t="shared" si="1217"/>
        <v>1</v>
      </c>
      <c r="AQ8704">
        <f t="shared" si="1218"/>
        <v>0</v>
      </c>
      <c r="AR8704">
        <f t="shared" si="1219"/>
        <v>0</v>
      </c>
      <c r="AS8704">
        <f t="shared" si="1220"/>
        <v>0</v>
      </c>
      <c r="AT8704">
        <f t="shared" si="1221"/>
        <v>0</v>
      </c>
      <c r="AU8704">
        <f t="shared" si="1221"/>
        <v>0</v>
      </c>
      <c r="AV8704">
        <f t="shared" si="1223"/>
        <v>0</v>
      </c>
    </row>
    <row r="8705" spans="1:48" x14ac:dyDescent="0.25">
      <c r="A8705" s="5">
        <v>8776</v>
      </c>
      <c r="B8705" s="5" t="s">
        <v>11283</v>
      </c>
      <c r="C8705" s="5" t="s">
        <v>5703</v>
      </c>
      <c r="D8705" s="6" t="s">
        <v>11284</v>
      </c>
      <c r="E8705">
        <v>8</v>
      </c>
      <c r="F8705" s="7">
        <v>0</v>
      </c>
      <c r="G8705" s="7"/>
      <c r="H8705" t="s">
        <v>11285</v>
      </c>
      <c r="I8705">
        <v>0</v>
      </c>
      <c r="J8705">
        <v>0</v>
      </c>
      <c r="K8705">
        <v>850000</v>
      </c>
      <c r="L8705" t="s">
        <v>7359</v>
      </c>
      <c r="M8705" s="8" t="s">
        <v>63</v>
      </c>
      <c r="N8705" s="8">
        <v>1</v>
      </c>
      <c r="O8705">
        <v>0</v>
      </c>
      <c r="P8705" s="9">
        <v>0</v>
      </c>
      <c r="R8705" s="8"/>
      <c r="S8705" s="8"/>
      <c r="AJ8705">
        <v>0</v>
      </c>
      <c r="AL8705" s="8"/>
      <c r="AM8705" s="10">
        <f t="shared" si="1215"/>
        <v>2020</v>
      </c>
      <c r="AN8705">
        <f t="shared" si="1216"/>
        <v>0</v>
      </c>
      <c r="AO8705">
        <f t="shared" si="1222"/>
        <v>0</v>
      </c>
      <c r="AP8705">
        <f t="shared" si="1217"/>
        <v>1</v>
      </c>
      <c r="AQ8705">
        <f t="shared" si="1218"/>
        <v>0</v>
      </c>
      <c r="AR8705">
        <f t="shared" si="1219"/>
        <v>0</v>
      </c>
      <c r="AS8705">
        <f t="shared" si="1220"/>
        <v>0</v>
      </c>
      <c r="AT8705">
        <f t="shared" si="1221"/>
        <v>0</v>
      </c>
      <c r="AU8705">
        <f t="shared" si="1221"/>
        <v>0</v>
      </c>
      <c r="AV8705">
        <f t="shared" si="1223"/>
        <v>0</v>
      </c>
    </row>
    <row r="8706" spans="1:48" x14ac:dyDescent="0.25">
      <c r="A8706" s="5">
        <v>8777</v>
      </c>
      <c r="B8706" s="5" t="s">
        <v>2000</v>
      </c>
      <c r="C8706" s="5" t="s">
        <v>2001</v>
      </c>
      <c r="D8706" s="6" t="s">
        <v>2002</v>
      </c>
      <c r="E8706">
        <v>19</v>
      </c>
      <c r="F8706" s="7">
        <v>0.57077783559999995</v>
      </c>
      <c r="G8706" s="7">
        <v>0</v>
      </c>
      <c r="H8706" t="s">
        <v>2003</v>
      </c>
      <c r="I8706">
        <v>47</v>
      </c>
      <c r="J8706">
        <v>3844</v>
      </c>
      <c r="K8706">
        <v>40000</v>
      </c>
      <c r="L8706" t="s">
        <v>52</v>
      </c>
      <c r="M8706" s="8" t="s">
        <v>53</v>
      </c>
      <c r="N8706" s="8">
        <v>0.82142857142857095</v>
      </c>
      <c r="O8706">
        <v>0.17857142857142799</v>
      </c>
      <c r="P8706" s="9">
        <v>-0.86602540378443904</v>
      </c>
      <c r="Q8706">
        <v>40000</v>
      </c>
      <c r="R8706" s="8"/>
      <c r="S8706" s="8" t="s">
        <v>217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3783618</v>
      </c>
      <c r="AB8706">
        <v>0</v>
      </c>
      <c r="AC8706">
        <v>12</v>
      </c>
      <c r="AD8706">
        <v>0</v>
      </c>
      <c r="AE8706">
        <v>2001</v>
      </c>
      <c r="AF8706" t="s">
        <v>54</v>
      </c>
      <c r="AG8706">
        <v>50000</v>
      </c>
      <c r="AH8706" t="s">
        <v>55</v>
      </c>
      <c r="AI8706" t="s">
        <v>55</v>
      </c>
      <c r="AJ8706">
        <v>0.98373170509999996</v>
      </c>
      <c r="AK8706">
        <v>35200</v>
      </c>
      <c r="AL8706" s="8" t="s">
        <v>17537</v>
      </c>
      <c r="AM8706" s="10">
        <f t="shared" ref="AM8706:AM8769" si="1224">_xlfn.NUMBERVALUE(LEFT(H8706,4))</f>
        <v>2015</v>
      </c>
      <c r="AN8706">
        <f t="shared" ref="AN8706:AN8769" si="1225">IF(OR(L8706 = "AprovadoAnalista", L8706 = "AprovadoComite" ),1,0)</f>
        <v>1</v>
      </c>
      <c r="AO8706">
        <f t="shared" si="1222"/>
        <v>0</v>
      </c>
      <c r="AP8706">
        <f t="shared" ref="AP8706:AP8769" si="1226">IF(MID(M8706,4,1)="0",1,0)</f>
        <v>0</v>
      </c>
      <c r="AQ8706">
        <f t="shared" ref="AQ8706:AQ8769" si="1227">IF(MID(M8706,4,1)="1",1,0)</f>
        <v>1</v>
      </c>
      <c r="AR8706">
        <f t="shared" ref="AR8706:AR8769" si="1228">IF(MID(M8706,4,1)="3",1,0)</f>
        <v>0</v>
      </c>
      <c r="AS8706">
        <f t="shared" ref="AS8706:AS8769" si="1229">IF(MID(M8706,4,1)="5",1,0)</f>
        <v>0</v>
      </c>
      <c r="AT8706">
        <f t="shared" ref="AT8706:AU8769" si="1230">IF(AH8706="True",1,0)</f>
        <v>0</v>
      </c>
      <c r="AU8706">
        <f t="shared" si="1230"/>
        <v>0</v>
      </c>
      <c r="AV8706" t="str">
        <f t="shared" si="1223"/>
        <v>2021-02-17T20:26:22</v>
      </c>
    </row>
    <row r="8707" spans="1:48" x14ac:dyDescent="0.25">
      <c r="A8707" s="5">
        <v>8778</v>
      </c>
      <c r="B8707" s="5" t="s">
        <v>17538</v>
      </c>
      <c r="C8707" s="5" t="s">
        <v>17539</v>
      </c>
      <c r="D8707" s="6" t="s">
        <v>17540</v>
      </c>
      <c r="E8707">
        <v>2</v>
      </c>
      <c r="F8707" s="7">
        <v>0.3539192578</v>
      </c>
      <c r="G8707" s="7">
        <v>0</v>
      </c>
      <c r="H8707" t="s">
        <v>17541</v>
      </c>
      <c r="I8707">
        <v>0</v>
      </c>
      <c r="J8707">
        <v>0</v>
      </c>
      <c r="K8707">
        <v>10000</v>
      </c>
      <c r="L8707" t="s">
        <v>52</v>
      </c>
      <c r="M8707" s="8" t="s">
        <v>53</v>
      </c>
      <c r="N8707" s="8">
        <v>0.78571428571428503</v>
      </c>
      <c r="O8707">
        <v>0.214285714285714</v>
      </c>
      <c r="P8707" s="9">
        <v>0</v>
      </c>
      <c r="Q8707">
        <v>5000</v>
      </c>
      <c r="R8707" s="8"/>
      <c r="S8707" s="8"/>
      <c r="AA8707">
        <v>482322</v>
      </c>
      <c r="AB8707">
        <v>0</v>
      </c>
      <c r="AC8707">
        <v>12</v>
      </c>
      <c r="AD8707">
        <v>0</v>
      </c>
      <c r="AE8707">
        <v>2014</v>
      </c>
      <c r="AF8707" t="s">
        <v>68</v>
      </c>
      <c r="AG8707">
        <v>100000</v>
      </c>
      <c r="AH8707" t="s">
        <v>55</v>
      </c>
      <c r="AI8707" t="s">
        <v>55</v>
      </c>
      <c r="AJ8707">
        <v>1</v>
      </c>
      <c r="AK8707">
        <v>6160</v>
      </c>
      <c r="AL8707" s="8" t="s">
        <v>17542</v>
      </c>
      <c r="AM8707" s="10">
        <f t="shared" si="1224"/>
        <v>2021</v>
      </c>
      <c r="AN8707">
        <f t="shared" si="1225"/>
        <v>1</v>
      </c>
      <c r="AO8707">
        <f t="shared" ref="AO8707:AO8770" si="1231">IF(OR(L8707 = "ReprovadoAnalista", L8707 = "ReprovadoComite" ),1,0)</f>
        <v>0</v>
      </c>
      <c r="AP8707">
        <f t="shared" si="1226"/>
        <v>0</v>
      </c>
      <c r="AQ8707">
        <f t="shared" si="1227"/>
        <v>1</v>
      </c>
      <c r="AR8707">
        <f t="shared" si="1228"/>
        <v>0</v>
      </c>
      <c r="AS8707">
        <f t="shared" si="1229"/>
        <v>0</v>
      </c>
      <c r="AT8707">
        <f t="shared" si="1230"/>
        <v>0</v>
      </c>
      <c r="AU8707">
        <f t="shared" si="1230"/>
        <v>0</v>
      </c>
      <c r="AV8707" t="str">
        <f t="shared" ref="AV8707:AV8770" si="1232">IF(R8707&lt;&gt;"",R8707,AL8707)</f>
        <v>2021-02-17T20:26:44</v>
      </c>
    </row>
    <row r="8708" spans="1:48" x14ac:dyDescent="0.25">
      <c r="A8708" s="5">
        <v>8779</v>
      </c>
      <c r="B8708" s="5" t="s">
        <v>5702</v>
      </c>
      <c r="C8708" s="5" t="s">
        <v>5703</v>
      </c>
      <c r="D8708" s="6" t="s">
        <v>5704</v>
      </c>
      <c r="E8708">
        <v>94</v>
      </c>
      <c r="F8708" s="7">
        <v>0</v>
      </c>
      <c r="G8708" s="7"/>
      <c r="H8708" t="s">
        <v>5705</v>
      </c>
      <c r="I8708">
        <v>0</v>
      </c>
      <c r="J8708">
        <v>0</v>
      </c>
      <c r="K8708">
        <v>7050000</v>
      </c>
      <c r="L8708" t="s">
        <v>119</v>
      </c>
      <c r="M8708" s="8" t="s">
        <v>63</v>
      </c>
      <c r="N8708" s="8">
        <v>0.91071428571428503</v>
      </c>
      <c r="O8708">
        <v>8.9285714285714204E-2</v>
      </c>
      <c r="P8708" s="9">
        <v>0.93966849192906898</v>
      </c>
      <c r="Q8708">
        <v>6000000</v>
      </c>
      <c r="R8708" s="8" t="s">
        <v>17543</v>
      </c>
      <c r="S8708" s="8" t="s">
        <v>8021</v>
      </c>
      <c r="T8708">
        <v>194957261</v>
      </c>
      <c r="U8708">
        <v>90219101</v>
      </c>
      <c r="V8708">
        <v>474829932</v>
      </c>
      <c r="W8708">
        <v>333090313</v>
      </c>
      <c r="X8708">
        <v>0</v>
      </c>
      <c r="Y8708">
        <v>42116347</v>
      </c>
      <c r="Z8708">
        <v>37569214</v>
      </c>
      <c r="AA8708">
        <v>316111426</v>
      </c>
      <c r="AB8708">
        <v>122742542</v>
      </c>
      <c r="AC8708">
        <v>12</v>
      </c>
      <c r="AD8708">
        <v>193368884</v>
      </c>
      <c r="AE8708">
        <v>1983</v>
      </c>
      <c r="AF8708" t="s">
        <v>54</v>
      </c>
      <c r="AG8708">
        <v>352267734</v>
      </c>
      <c r="AH8708" t="s">
        <v>55</v>
      </c>
      <c r="AI8708" t="s">
        <v>55</v>
      </c>
      <c r="AJ8708">
        <v>0</v>
      </c>
      <c r="AK8708">
        <v>23911324</v>
      </c>
      <c r="AL8708" s="8"/>
      <c r="AM8708" s="10">
        <f t="shared" si="1224"/>
        <v>2006</v>
      </c>
      <c r="AN8708">
        <f t="shared" si="1225"/>
        <v>1</v>
      </c>
      <c r="AO8708">
        <f t="shared" si="1231"/>
        <v>0</v>
      </c>
      <c r="AP8708">
        <f t="shared" si="1226"/>
        <v>1</v>
      </c>
      <c r="AQ8708">
        <f t="shared" si="1227"/>
        <v>0</v>
      </c>
      <c r="AR8708">
        <f t="shared" si="1228"/>
        <v>0</v>
      </c>
      <c r="AS8708">
        <f t="shared" si="1229"/>
        <v>0</v>
      </c>
      <c r="AT8708">
        <f t="shared" si="1230"/>
        <v>0</v>
      </c>
      <c r="AU8708">
        <f t="shared" si="1230"/>
        <v>0</v>
      </c>
      <c r="AV8708" t="str">
        <f t="shared" si="1232"/>
        <v>2021-02-17T20:35:34</v>
      </c>
    </row>
    <row r="8709" spans="1:48" x14ac:dyDescent="0.25">
      <c r="A8709" s="5">
        <v>8780</v>
      </c>
      <c r="B8709" s="5" t="s">
        <v>4897</v>
      </c>
      <c r="C8709" s="5" t="s">
        <v>4898</v>
      </c>
      <c r="D8709" s="6" t="s">
        <v>4899</v>
      </c>
      <c r="E8709">
        <v>81</v>
      </c>
      <c r="F8709" s="7">
        <v>0.41906738290000001</v>
      </c>
      <c r="G8709" s="7">
        <v>0</v>
      </c>
      <c r="H8709" t="s">
        <v>4440</v>
      </c>
      <c r="I8709">
        <v>37</v>
      </c>
      <c r="J8709">
        <v>1007252.3</v>
      </c>
      <c r="K8709">
        <v>2750000</v>
      </c>
      <c r="L8709" t="s">
        <v>52</v>
      </c>
      <c r="M8709" s="8" t="s">
        <v>53</v>
      </c>
      <c r="N8709" s="8">
        <v>0.85714285714285698</v>
      </c>
      <c r="O8709">
        <v>0.14285714285714199</v>
      </c>
      <c r="P8709" s="9">
        <v>0.852388126362708</v>
      </c>
      <c r="Q8709">
        <v>2750000</v>
      </c>
      <c r="R8709" s="8"/>
      <c r="S8709" s="8" t="s">
        <v>329</v>
      </c>
      <c r="T8709">
        <v>74256348</v>
      </c>
      <c r="U8709">
        <v>65591854</v>
      </c>
      <c r="V8709">
        <v>190511817</v>
      </c>
      <c r="W8709">
        <v>37608024</v>
      </c>
      <c r="X8709">
        <v>23671500</v>
      </c>
      <c r="Y8709">
        <v>16880037</v>
      </c>
      <c r="Z8709">
        <v>14985823</v>
      </c>
      <c r="AA8709">
        <v>153283885</v>
      </c>
      <c r="AB8709">
        <v>56065334</v>
      </c>
      <c r="AC8709">
        <v>12</v>
      </c>
      <c r="AD8709">
        <v>97218551</v>
      </c>
      <c r="AE8709">
        <v>1998</v>
      </c>
      <c r="AF8709" t="s">
        <v>54</v>
      </c>
      <c r="AG8709">
        <v>4778470</v>
      </c>
      <c r="AH8709" t="s">
        <v>55</v>
      </c>
      <c r="AI8709" t="s">
        <v>55</v>
      </c>
      <c r="AJ8709">
        <v>0.9860722113</v>
      </c>
      <c r="AK8709">
        <v>7920000</v>
      </c>
      <c r="AL8709" s="8" t="s">
        <v>17544</v>
      </c>
      <c r="AM8709" s="10">
        <f t="shared" si="1224"/>
        <v>2006</v>
      </c>
      <c r="AN8709">
        <f t="shared" si="1225"/>
        <v>1</v>
      </c>
      <c r="AO8709">
        <f t="shared" si="1231"/>
        <v>0</v>
      </c>
      <c r="AP8709">
        <f t="shared" si="1226"/>
        <v>0</v>
      </c>
      <c r="AQ8709">
        <f t="shared" si="1227"/>
        <v>1</v>
      </c>
      <c r="AR8709">
        <f t="shared" si="1228"/>
        <v>0</v>
      </c>
      <c r="AS8709">
        <f t="shared" si="1229"/>
        <v>0</v>
      </c>
      <c r="AT8709">
        <f t="shared" si="1230"/>
        <v>0</v>
      </c>
      <c r="AU8709">
        <f t="shared" si="1230"/>
        <v>0</v>
      </c>
      <c r="AV8709" t="str">
        <f t="shared" si="1232"/>
        <v>2021-02-18T12:45:36</v>
      </c>
    </row>
    <row r="8710" spans="1:48" x14ac:dyDescent="0.25">
      <c r="A8710" s="5">
        <v>8781</v>
      </c>
      <c r="B8710" s="5" t="s">
        <v>5343</v>
      </c>
      <c r="C8710" s="5" t="s">
        <v>5344</v>
      </c>
      <c r="D8710" s="6" t="s">
        <v>5345</v>
      </c>
      <c r="E8710">
        <v>3</v>
      </c>
      <c r="F8710" s="7">
        <v>0.61203576609999999</v>
      </c>
      <c r="G8710" s="7">
        <v>0</v>
      </c>
      <c r="H8710" t="s">
        <v>5346</v>
      </c>
      <c r="I8710">
        <v>0</v>
      </c>
      <c r="J8710">
        <v>0</v>
      </c>
      <c r="K8710">
        <v>49999</v>
      </c>
      <c r="L8710" t="s">
        <v>52</v>
      </c>
      <c r="M8710" s="8" t="s">
        <v>53</v>
      </c>
      <c r="N8710" s="8">
        <v>0.85714285714285698</v>
      </c>
      <c r="O8710">
        <v>0.14285714285714199</v>
      </c>
      <c r="P8710" s="9">
        <v>0</v>
      </c>
      <c r="Q8710">
        <v>30000</v>
      </c>
      <c r="R8710" s="8"/>
      <c r="S8710" s="8"/>
      <c r="AA8710">
        <v>2894158</v>
      </c>
      <c r="AB8710">
        <v>0</v>
      </c>
      <c r="AC8710">
        <v>12</v>
      </c>
      <c r="AD8710">
        <v>0</v>
      </c>
      <c r="AE8710">
        <v>1990</v>
      </c>
      <c r="AF8710" t="s">
        <v>54</v>
      </c>
      <c r="AG8710">
        <v>40000</v>
      </c>
      <c r="AH8710" t="s">
        <v>55</v>
      </c>
      <c r="AI8710" t="s">
        <v>55</v>
      </c>
      <c r="AJ8710">
        <v>1</v>
      </c>
      <c r="AK8710">
        <v>7040</v>
      </c>
      <c r="AL8710" s="8" t="s">
        <v>17545</v>
      </c>
      <c r="AM8710" s="10">
        <f t="shared" si="1224"/>
        <v>2017</v>
      </c>
      <c r="AN8710">
        <f t="shared" si="1225"/>
        <v>1</v>
      </c>
      <c r="AO8710">
        <f t="shared" si="1231"/>
        <v>0</v>
      </c>
      <c r="AP8710">
        <f t="shared" si="1226"/>
        <v>0</v>
      </c>
      <c r="AQ8710">
        <f t="shared" si="1227"/>
        <v>1</v>
      </c>
      <c r="AR8710">
        <f t="shared" si="1228"/>
        <v>0</v>
      </c>
      <c r="AS8710">
        <f t="shared" si="1229"/>
        <v>0</v>
      </c>
      <c r="AT8710">
        <f t="shared" si="1230"/>
        <v>0</v>
      </c>
      <c r="AU8710">
        <f t="shared" si="1230"/>
        <v>0</v>
      </c>
      <c r="AV8710" t="str">
        <f t="shared" si="1232"/>
        <v>2021-02-18T12:49:30</v>
      </c>
    </row>
    <row r="8711" spans="1:48" x14ac:dyDescent="0.25">
      <c r="A8711" s="5">
        <v>8782</v>
      </c>
      <c r="B8711" s="5" t="s">
        <v>12814</v>
      </c>
      <c r="C8711" s="5" t="s">
        <v>12815</v>
      </c>
      <c r="D8711" s="6" t="s">
        <v>12816</v>
      </c>
      <c r="E8711">
        <v>4</v>
      </c>
      <c r="F8711" s="7">
        <v>0.62172835029999995</v>
      </c>
      <c r="G8711" s="7">
        <v>0</v>
      </c>
      <c r="H8711" t="s">
        <v>12817</v>
      </c>
      <c r="I8711">
        <v>0</v>
      </c>
      <c r="J8711">
        <v>0</v>
      </c>
      <c r="K8711">
        <v>15000</v>
      </c>
      <c r="L8711" t="s">
        <v>52</v>
      </c>
      <c r="M8711" s="8" t="s">
        <v>53</v>
      </c>
      <c r="N8711" s="8">
        <v>0.71428571428571397</v>
      </c>
      <c r="O8711">
        <v>0.28571428571428498</v>
      </c>
      <c r="P8711" s="9">
        <v>0.86602540378443904</v>
      </c>
      <c r="Q8711">
        <v>15000</v>
      </c>
      <c r="R8711" s="8"/>
      <c r="S8711" s="8"/>
      <c r="AA8711">
        <v>466793</v>
      </c>
      <c r="AB8711">
        <v>0</v>
      </c>
      <c r="AC8711">
        <v>7</v>
      </c>
      <c r="AD8711">
        <v>0</v>
      </c>
      <c r="AE8711">
        <v>2001</v>
      </c>
      <c r="AF8711" t="s">
        <v>54</v>
      </c>
      <c r="AG8711">
        <v>30000</v>
      </c>
      <c r="AH8711" t="s">
        <v>55</v>
      </c>
      <c r="AI8711" t="s">
        <v>55</v>
      </c>
      <c r="AJ8711">
        <v>1</v>
      </c>
      <c r="AK8711">
        <v>53200</v>
      </c>
      <c r="AL8711" s="8" t="s">
        <v>17546</v>
      </c>
      <c r="AM8711" s="10">
        <f t="shared" si="1224"/>
        <v>2006</v>
      </c>
      <c r="AN8711">
        <f t="shared" si="1225"/>
        <v>1</v>
      </c>
      <c r="AO8711">
        <f t="shared" si="1231"/>
        <v>0</v>
      </c>
      <c r="AP8711">
        <f t="shared" si="1226"/>
        <v>0</v>
      </c>
      <c r="AQ8711">
        <f t="shared" si="1227"/>
        <v>1</v>
      </c>
      <c r="AR8711">
        <f t="shared" si="1228"/>
        <v>0</v>
      </c>
      <c r="AS8711">
        <f t="shared" si="1229"/>
        <v>0</v>
      </c>
      <c r="AT8711">
        <f t="shared" si="1230"/>
        <v>0</v>
      </c>
      <c r="AU8711">
        <f t="shared" si="1230"/>
        <v>0</v>
      </c>
      <c r="AV8711" t="str">
        <f t="shared" si="1232"/>
        <v>2021-02-18T12:47:55</v>
      </c>
    </row>
    <row r="8712" spans="1:48" x14ac:dyDescent="0.25">
      <c r="A8712" s="5">
        <v>8783</v>
      </c>
      <c r="B8712" s="5" t="s">
        <v>16505</v>
      </c>
      <c r="C8712" s="5" t="s">
        <v>16506</v>
      </c>
      <c r="D8712" s="6" t="s">
        <v>16507</v>
      </c>
      <c r="E8712">
        <v>0</v>
      </c>
      <c r="F8712" s="7">
        <v>0.48941854439999999</v>
      </c>
      <c r="G8712" s="7">
        <v>0</v>
      </c>
      <c r="H8712" t="s">
        <v>16508</v>
      </c>
      <c r="I8712">
        <v>0</v>
      </c>
      <c r="J8712">
        <v>0</v>
      </c>
      <c r="K8712">
        <v>50000</v>
      </c>
      <c r="L8712" t="s">
        <v>52</v>
      </c>
      <c r="M8712" s="8" t="s">
        <v>86</v>
      </c>
      <c r="N8712" s="8">
        <v>0.67857142857142805</v>
      </c>
      <c r="O8712">
        <v>0.32142857142857101</v>
      </c>
      <c r="P8712" s="9">
        <v>0</v>
      </c>
      <c r="Q8712">
        <v>5000</v>
      </c>
      <c r="R8712" s="8"/>
      <c r="S8712" s="8"/>
      <c r="AA8712">
        <v>87819</v>
      </c>
      <c r="AB8712">
        <v>0</v>
      </c>
      <c r="AC8712">
        <v>5</v>
      </c>
      <c r="AD8712">
        <v>0</v>
      </c>
      <c r="AE8712">
        <v>2017</v>
      </c>
      <c r="AF8712" t="s">
        <v>126</v>
      </c>
      <c r="AG8712">
        <v>10000</v>
      </c>
      <c r="AH8712" t="s">
        <v>55</v>
      </c>
      <c r="AI8712" t="s">
        <v>55</v>
      </c>
      <c r="AJ8712">
        <v>1</v>
      </c>
      <c r="AK8712">
        <v>2640</v>
      </c>
      <c r="AL8712" s="8" t="s">
        <v>17547</v>
      </c>
      <c r="AM8712" s="10">
        <f t="shared" si="1224"/>
        <v>2021</v>
      </c>
      <c r="AN8712">
        <f t="shared" si="1225"/>
        <v>1</v>
      </c>
      <c r="AO8712">
        <f t="shared" si="1231"/>
        <v>0</v>
      </c>
      <c r="AP8712">
        <f t="shared" si="1226"/>
        <v>0</v>
      </c>
      <c r="AQ8712">
        <f t="shared" si="1227"/>
        <v>0</v>
      </c>
      <c r="AR8712">
        <f t="shared" si="1228"/>
        <v>1</v>
      </c>
      <c r="AS8712">
        <f t="shared" si="1229"/>
        <v>0</v>
      </c>
      <c r="AT8712">
        <f t="shared" si="1230"/>
        <v>0</v>
      </c>
      <c r="AU8712">
        <f t="shared" si="1230"/>
        <v>0</v>
      </c>
      <c r="AV8712" t="str">
        <f t="shared" si="1232"/>
        <v>2021-02-18T12:51:49</v>
      </c>
    </row>
    <row r="8713" spans="1:48" x14ac:dyDescent="0.25">
      <c r="A8713" s="5">
        <v>8784</v>
      </c>
      <c r="B8713" s="5" t="s">
        <v>12108</v>
      </c>
      <c r="C8713" s="5" t="s">
        <v>12109</v>
      </c>
      <c r="D8713" s="6" t="s">
        <v>12110</v>
      </c>
      <c r="E8713">
        <v>14</v>
      </c>
      <c r="F8713" s="7">
        <v>0.30613448589999998</v>
      </c>
      <c r="G8713" s="7">
        <v>0</v>
      </c>
      <c r="H8713" t="s">
        <v>12111</v>
      </c>
      <c r="I8713">
        <v>0</v>
      </c>
      <c r="J8713">
        <v>0</v>
      </c>
      <c r="K8713">
        <v>20000</v>
      </c>
      <c r="L8713" t="s">
        <v>62</v>
      </c>
      <c r="M8713" s="8" t="s">
        <v>63</v>
      </c>
      <c r="N8713" s="8">
        <v>1</v>
      </c>
      <c r="O8713">
        <v>0</v>
      </c>
      <c r="P8713" s="9">
        <v>0</v>
      </c>
      <c r="R8713" s="8"/>
      <c r="S8713" s="8"/>
      <c r="AJ8713">
        <v>1</v>
      </c>
      <c r="AL8713" s="8"/>
      <c r="AM8713" s="10">
        <f t="shared" si="1224"/>
        <v>2012</v>
      </c>
      <c r="AN8713">
        <f t="shared" si="1225"/>
        <v>0</v>
      </c>
      <c r="AO8713">
        <f t="shared" si="1231"/>
        <v>0</v>
      </c>
      <c r="AP8713">
        <f t="shared" si="1226"/>
        <v>1</v>
      </c>
      <c r="AQ8713">
        <f t="shared" si="1227"/>
        <v>0</v>
      </c>
      <c r="AR8713">
        <f t="shared" si="1228"/>
        <v>0</v>
      </c>
      <c r="AS8713">
        <f t="shared" si="1229"/>
        <v>0</v>
      </c>
      <c r="AT8713">
        <f t="shared" si="1230"/>
        <v>0</v>
      </c>
      <c r="AU8713">
        <f t="shared" si="1230"/>
        <v>0</v>
      </c>
      <c r="AV8713">
        <f t="shared" si="1232"/>
        <v>0</v>
      </c>
    </row>
    <row r="8714" spans="1:48" x14ac:dyDescent="0.25">
      <c r="A8714" s="5">
        <v>8785</v>
      </c>
      <c r="B8714" s="5" t="s">
        <v>3724</v>
      </c>
      <c r="C8714" s="5" t="s">
        <v>3725</v>
      </c>
      <c r="D8714" s="6" t="s">
        <v>3726</v>
      </c>
      <c r="E8714">
        <v>41</v>
      </c>
      <c r="F8714" s="7">
        <v>0.29720293209999998</v>
      </c>
      <c r="G8714" s="7">
        <v>0</v>
      </c>
      <c r="H8714" t="s">
        <v>3727</v>
      </c>
      <c r="I8714">
        <v>29</v>
      </c>
      <c r="J8714">
        <v>2880</v>
      </c>
      <c r="K8714">
        <v>5000</v>
      </c>
      <c r="L8714" t="s">
        <v>62</v>
      </c>
      <c r="M8714" s="8" t="s">
        <v>63</v>
      </c>
      <c r="N8714" s="8">
        <v>1</v>
      </c>
      <c r="O8714">
        <v>0</v>
      </c>
      <c r="P8714" s="9">
        <v>0</v>
      </c>
      <c r="R8714" s="8"/>
      <c r="S8714" s="8"/>
      <c r="AJ8714">
        <v>0.79539584210000003</v>
      </c>
      <c r="AL8714" s="8"/>
      <c r="AM8714" s="10">
        <f t="shared" si="1224"/>
        <v>2014</v>
      </c>
      <c r="AN8714">
        <f t="shared" si="1225"/>
        <v>0</v>
      </c>
      <c r="AO8714">
        <f t="shared" si="1231"/>
        <v>0</v>
      </c>
      <c r="AP8714">
        <f t="shared" si="1226"/>
        <v>1</v>
      </c>
      <c r="AQ8714">
        <f t="shared" si="1227"/>
        <v>0</v>
      </c>
      <c r="AR8714">
        <f t="shared" si="1228"/>
        <v>0</v>
      </c>
      <c r="AS8714">
        <f t="shared" si="1229"/>
        <v>0</v>
      </c>
      <c r="AT8714">
        <f t="shared" si="1230"/>
        <v>0</v>
      </c>
      <c r="AU8714">
        <f t="shared" si="1230"/>
        <v>0</v>
      </c>
      <c r="AV8714">
        <f t="shared" si="1232"/>
        <v>0</v>
      </c>
    </row>
    <row r="8715" spans="1:48" x14ac:dyDescent="0.25">
      <c r="A8715" s="5">
        <v>8786</v>
      </c>
      <c r="B8715" s="5" t="s">
        <v>1978</v>
      </c>
      <c r="C8715" s="5" t="s">
        <v>1979</v>
      </c>
      <c r="D8715" s="6" t="s">
        <v>1980</v>
      </c>
      <c r="E8715">
        <v>3</v>
      </c>
      <c r="F8715" s="7">
        <v>0.4534606424</v>
      </c>
      <c r="G8715" s="7">
        <v>0</v>
      </c>
      <c r="H8715" t="s">
        <v>1981</v>
      </c>
      <c r="I8715">
        <v>37</v>
      </c>
      <c r="J8715">
        <v>6877.68</v>
      </c>
      <c r="K8715">
        <v>25000</v>
      </c>
      <c r="L8715" t="s">
        <v>62</v>
      </c>
      <c r="M8715" s="8" t="s">
        <v>63</v>
      </c>
      <c r="N8715" s="8">
        <v>1</v>
      </c>
      <c r="O8715">
        <v>0</v>
      </c>
      <c r="P8715" s="9">
        <v>0</v>
      </c>
      <c r="R8715" s="8"/>
      <c r="S8715" s="8"/>
      <c r="AJ8715">
        <v>1</v>
      </c>
      <c r="AL8715" s="8"/>
      <c r="AM8715" s="10">
        <f t="shared" si="1224"/>
        <v>2013</v>
      </c>
      <c r="AN8715">
        <f t="shared" si="1225"/>
        <v>0</v>
      </c>
      <c r="AO8715">
        <f t="shared" si="1231"/>
        <v>0</v>
      </c>
      <c r="AP8715">
        <f t="shared" si="1226"/>
        <v>1</v>
      </c>
      <c r="AQ8715">
        <f t="shared" si="1227"/>
        <v>0</v>
      </c>
      <c r="AR8715">
        <f t="shared" si="1228"/>
        <v>0</v>
      </c>
      <c r="AS8715">
        <f t="shared" si="1229"/>
        <v>0</v>
      </c>
      <c r="AT8715">
        <f t="shared" si="1230"/>
        <v>0</v>
      </c>
      <c r="AU8715">
        <f t="shared" si="1230"/>
        <v>0</v>
      </c>
      <c r="AV8715">
        <f t="shared" si="1232"/>
        <v>0</v>
      </c>
    </row>
    <row r="8716" spans="1:48" x14ac:dyDescent="0.25">
      <c r="A8716" s="5">
        <v>8787</v>
      </c>
      <c r="B8716" s="5" t="s">
        <v>16015</v>
      </c>
      <c r="C8716" s="5" t="s">
        <v>16016</v>
      </c>
      <c r="D8716" s="6" t="s">
        <v>16017</v>
      </c>
      <c r="E8716">
        <v>0</v>
      </c>
      <c r="F8716" s="7">
        <v>0</v>
      </c>
      <c r="G8716" s="7"/>
      <c r="H8716" t="s">
        <v>16018</v>
      </c>
      <c r="I8716">
        <v>0</v>
      </c>
      <c r="J8716">
        <v>0</v>
      </c>
      <c r="K8716">
        <v>50000</v>
      </c>
      <c r="L8716" t="s">
        <v>52</v>
      </c>
      <c r="M8716" s="8" t="s">
        <v>53</v>
      </c>
      <c r="N8716" s="8">
        <v>0.73214285714285698</v>
      </c>
      <c r="O8716">
        <v>0.26785714285714202</v>
      </c>
      <c r="P8716" s="9">
        <v>0</v>
      </c>
      <c r="Q8716">
        <v>10000</v>
      </c>
      <c r="R8716" s="8"/>
      <c r="S8716" s="8"/>
      <c r="AA8716">
        <v>401287</v>
      </c>
      <c r="AB8716">
        <v>0</v>
      </c>
      <c r="AC8716">
        <v>12</v>
      </c>
      <c r="AD8716">
        <v>0</v>
      </c>
      <c r="AE8716">
        <v>2004</v>
      </c>
      <c r="AF8716" t="s">
        <v>54</v>
      </c>
      <c r="AG8716">
        <v>16100</v>
      </c>
      <c r="AH8716" t="s">
        <v>55</v>
      </c>
      <c r="AI8716" t="s">
        <v>55</v>
      </c>
      <c r="AJ8716">
        <v>0</v>
      </c>
      <c r="AK8716">
        <v>3840</v>
      </c>
      <c r="AL8716" s="8" t="s">
        <v>17548</v>
      </c>
      <c r="AM8716" s="10">
        <f t="shared" si="1224"/>
        <v>2020</v>
      </c>
      <c r="AN8716">
        <f t="shared" si="1225"/>
        <v>1</v>
      </c>
      <c r="AO8716">
        <f t="shared" si="1231"/>
        <v>0</v>
      </c>
      <c r="AP8716">
        <f t="shared" si="1226"/>
        <v>0</v>
      </c>
      <c r="AQ8716">
        <f t="shared" si="1227"/>
        <v>1</v>
      </c>
      <c r="AR8716">
        <f t="shared" si="1228"/>
        <v>0</v>
      </c>
      <c r="AS8716">
        <f t="shared" si="1229"/>
        <v>0</v>
      </c>
      <c r="AT8716">
        <f t="shared" si="1230"/>
        <v>0</v>
      </c>
      <c r="AU8716">
        <f t="shared" si="1230"/>
        <v>0</v>
      </c>
      <c r="AV8716" t="str">
        <f t="shared" si="1232"/>
        <v>2021-02-18T13:03:42</v>
      </c>
    </row>
    <row r="8717" spans="1:48" x14ac:dyDescent="0.25">
      <c r="A8717" s="5">
        <v>8788</v>
      </c>
      <c r="B8717" s="5" t="s">
        <v>14222</v>
      </c>
      <c r="C8717" s="5" t="s">
        <v>14223</v>
      </c>
      <c r="D8717" s="6" t="s">
        <v>14224</v>
      </c>
      <c r="E8717">
        <v>8</v>
      </c>
      <c r="F8717" s="7">
        <v>0.40273201889999999</v>
      </c>
      <c r="G8717" s="7">
        <v>0</v>
      </c>
      <c r="H8717" t="s">
        <v>14225</v>
      </c>
      <c r="I8717">
        <v>0</v>
      </c>
      <c r="J8717">
        <v>0</v>
      </c>
      <c r="K8717">
        <v>60000</v>
      </c>
      <c r="L8717" t="s">
        <v>52</v>
      </c>
      <c r="M8717" s="8" t="s">
        <v>53</v>
      </c>
      <c r="N8717" s="8">
        <v>0.76785714285714202</v>
      </c>
      <c r="O8717">
        <v>0.23214285714285701</v>
      </c>
      <c r="P8717" s="9">
        <v>0.86602540378443904</v>
      </c>
      <c r="Q8717">
        <v>35000</v>
      </c>
      <c r="R8717" s="8"/>
      <c r="S8717" s="8" t="s">
        <v>8021</v>
      </c>
      <c r="T8717">
        <v>1536210</v>
      </c>
      <c r="U8717">
        <v>471048</v>
      </c>
      <c r="V8717">
        <v>2097722</v>
      </c>
      <c r="W8717">
        <v>1165718</v>
      </c>
      <c r="X8717">
        <v>560000</v>
      </c>
      <c r="Y8717">
        <v>377566</v>
      </c>
      <c r="Z8717">
        <v>404264</v>
      </c>
      <c r="AA8717">
        <v>2137923</v>
      </c>
      <c r="AB8717">
        <v>1561003</v>
      </c>
      <c r="AC8717">
        <v>12</v>
      </c>
      <c r="AD8717">
        <v>576920</v>
      </c>
      <c r="AE8717">
        <v>2005</v>
      </c>
      <c r="AF8717" t="s">
        <v>121</v>
      </c>
      <c r="AG8717">
        <v>605527</v>
      </c>
      <c r="AH8717" t="s">
        <v>55</v>
      </c>
      <c r="AI8717" t="s">
        <v>56</v>
      </c>
      <c r="AJ8717">
        <v>1</v>
      </c>
      <c r="AK8717">
        <v>1320</v>
      </c>
      <c r="AL8717" s="8" t="s">
        <v>17549</v>
      </c>
      <c r="AM8717" s="10">
        <f t="shared" si="1224"/>
        <v>2020</v>
      </c>
      <c r="AN8717">
        <f t="shared" si="1225"/>
        <v>1</v>
      </c>
      <c r="AO8717">
        <f t="shared" si="1231"/>
        <v>0</v>
      </c>
      <c r="AP8717">
        <f t="shared" si="1226"/>
        <v>0</v>
      </c>
      <c r="AQ8717">
        <f t="shared" si="1227"/>
        <v>1</v>
      </c>
      <c r="AR8717">
        <f t="shared" si="1228"/>
        <v>0</v>
      </c>
      <c r="AS8717">
        <f t="shared" si="1229"/>
        <v>0</v>
      </c>
      <c r="AT8717">
        <f t="shared" si="1230"/>
        <v>0</v>
      </c>
      <c r="AU8717">
        <f t="shared" si="1230"/>
        <v>1</v>
      </c>
      <c r="AV8717" t="str">
        <f t="shared" si="1232"/>
        <v>2021-02-18T13:06:20</v>
      </c>
    </row>
    <row r="8718" spans="1:48" x14ac:dyDescent="0.25">
      <c r="A8718" s="5">
        <v>8789</v>
      </c>
      <c r="B8718" s="5" t="s">
        <v>6231</v>
      </c>
      <c r="C8718" s="5" t="s">
        <v>6232</v>
      </c>
      <c r="D8718" s="6" t="s">
        <v>6233</v>
      </c>
      <c r="E8718">
        <v>0</v>
      </c>
      <c r="F8718" s="7">
        <v>0.33115836259999998</v>
      </c>
      <c r="G8718" s="7">
        <v>0</v>
      </c>
      <c r="H8718" t="s">
        <v>6234</v>
      </c>
      <c r="I8718">
        <v>17</v>
      </c>
      <c r="J8718">
        <v>29700</v>
      </c>
      <c r="K8718">
        <v>20000</v>
      </c>
      <c r="L8718" t="s">
        <v>52</v>
      </c>
      <c r="M8718" s="8" t="s">
        <v>53</v>
      </c>
      <c r="N8718" s="8">
        <v>0.69642857142857095</v>
      </c>
      <c r="O8718">
        <v>0.30357142857142799</v>
      </c>
      <c r="P8718" s="9">
        <v>0</v>
      </c>
      <c r="Q8718">
        <v>20000</v>
      </c>
      <c r="R8718" s="8"/>
      <c r="S8718" s="8" t="s">
        <v>6551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1225890</v>
      </c>
      <c r="AB8718">
        <v>0</v>
      </c>
      <c r="AC8718">
        <v>12</v>
      </c>
      <c r="AD8718">
        <v>0</v>
      </c>
      <c r="AE8718">
        <v>2016</v>
      </c>
      <c r="AF8718" t="s">
        <v>126</v>
      </c>
      <c r="AG8718">
        <v>60000</v>
      </c>
      <c r="AH8718" t="s">
        <v>55</v>
      </c>
      <c r="AI8718" t="s">
        <v>55</v>
      </c>
      <c r="AJ8718">
        <v>1</v>
      </c>
      <c r="AK8718">
        <v>0</v>
      </c>
      <c r="AL8718" s="8" t="s">
        <v>17550</v>
      </c>
      <c r="AM8718" s="10">
        <f t="shared" si="1224"/>
        <v>2020</v>
      </c>
      <c r="AN8718">
        <f t="shared" si="1225"/>
        <v>1</v>
      </c>
      <c r="AO8718">
        <f t="shared" si="1231"/>
        <v>0</v>
      </c>
      <c r="AP8718">
        <f t="shared" si="1226"/>
        <v>0</v>
      </c>
      <c r="AQ8718">
        <f t="shared" si="1227"/>
        <v>1</v>
      </c>
      <c r="AR8718">
        <f t="shared" si="1228"/>
        <v>0</v>
      </c>
      <c r="AS8718">
        <f t="shared" si="1229"/>
        <v>0</v>
      </c>
      <c r="AT8718">
        <f t="shared" si="1230"/>
        <v>0</v>
      </c>
      <c r="AU8718">
        <f t="shared" si="1230"/>
        <v>0</v>
      </c>
      <c r="AV8718" t="str">
        <f t="shared" si="1232"/>
        <v>2021-02-18T13:03:08</v>
      </c>
    </row>
    <row r="8719" spans="1:48" x14ac:dyDescent="0.25">
      <c r="A8719" s="5">
        <v>8790</v>
      </c>
      <c r="B8719" s="5" t="s">
        <v>2590</v>
      </c>
      <c r="C8719" s="5" t="s">
        <v>2591</v>
      </c>
      <c r="D8719" s="6" t="s">
        <v>2592</v>
      </c>
      <c r="E8719">
        <v>21</v>
      </c>
      <c r="F8719" s="7">
        <v>0.58003912739999997</v>
      </c>
      <c r="G8719" s="7">
        <v>0</v>
      </c>
      <c r="H8719" t="s">
        <v>2593</v>
      </c>
      <c r="I8719">
        <v>0</v>
      </c>
      <c r="J8719">
        <v>0</v>
      </c>
      <c r="K8719">
        <v>50000</v>
      </c>
      <c r="L8719" t="s">
        <v>52</v>
      </c>
      <c r="M8719" s="8" t="s">
        <v>53</v>
      </c>
      <c r="N8719" s="8">
        <v>0.82142857142857095</v>
      </c>
      <c r="O8719">
        <v>0.17857142857142799</v>
      </c>
      <c r="P8719" s="9">
        <v>-0.86602540378443904</v>
      </c>
      <c r="Q8719">
        <v>50000</v>
      </c>
      <c r="R8719" s="8"/>
      <c r="S8719" s="8" t="s">
        <v>217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15753410</v>
      </c>
      <c r="AB8719">
        <v>0</v>
      </c>
      <c r="AC8719">
        <v>12</v>
      </c>
      <c r="AD8719">
        <v>0</v>
      </c>
      <c r="AE8719">
        <v>1998</v>
      </c>
      <c r="AF8719" t="s">
        <v>54</v>
      </c>
      <c r="AG8719">
        <v>15000</v>
      </c>
      <c r="AH8719" t="s">
        <v>55</v>
      </c>
      <c r="AI8719" t="s">
        <v>55</v>
      </c>
      <c r="AJ8719">
        <v>0.76269743249999999</v>
      </c>
      <c r="AK8719">
        <v>155750</v>
      </c>
      <c r="AL8719" s="8" t="s">
        <v>17551</v>
      </c>
      <c r="AM8719" s="10">
        <f t="shared" si="1224"/>
        <v>2013</v>
      </c>
      <c r="AN8719">
        <f t="shared" si="1225"/>
        <v>1</v>
      </c>
      <c r="AO8719">
        <f t="shared" si="1231"/>
        <v>0</v>
      </c>
      <c r="AP8719">
        <f t="shared" si="1226"/>
        <v>0</v>
      </c>
      <c r="AQ8719">
        <f t="shared" si="1227"/>
        <v>1</v>
      </c>
      <c r="AR8719">
        <f t="shared" si="1228"/>
        <v>0</v>
      </c>
      <c r="AS8719">
        <f t="shared" si="1229"/>
        <v>0</v>
      </c>
      <c r="AT8719">
        <f t="shared" si="1230"/>
        <v>0</v>
      </c>
      <c r="AU8719">
        <f t="shared" si="1230"/>
        <v>0</v>
      </c>
      <c r="AV8719" t="str">
        <f t="shared" si="1232"/>
        <v>2021-02-18T13:10:21</v>
      </c>
    </row>
    <row r="8720" spans="1:48" x14ac:dyDescent="0.25">
      <c r="A8720" s="5">
        <v>8791</v>
      </c>
      <c r="B8720" s="5" t="s">
        <v>11283</v>
      </c>
      <c r="C8720" s="5" t="s">
        <v>5703</v>
      </c>
      <c r="D8720" s="6" t="s">
        <v>11284</v>
      </c>
      <c r="E8720">
        <v>8</v>
      </c>
      <c r="F8720" s="7">
        <v>0</v>
      </c>
      <c r="G8720" s="7"/>
      <c r="H8720" t="s">
        <v>11285</v>
      </c>
      <c r="I8720">
        <v>0</v>
      </c>
      <c r="J8720">
        <v>0</v>
      </c>
      <c r="K8720">
        <v>790000</v>
      </c>
      <c r="L8720" t="s">
        <v>119</v>
      </c>
      <c r="M8720" s="8" t="s">
        <v>53</v>
      </c>
      <c r="N8720" s="8">
        <v>0.82142857142857095</v>
      </c>
      <c r="O8720">
        <v>0.17857142857142799</v>
      </c>
      <c r="P8720" s="9">
        <v>0.86602540378443904</v>
      </c>
      <c r="Q8720">
        <v>790000</v>
      </c>
      <c r="R8720" s="8" t="s">
        <v>17552</v>
      </c>
      <c r="S8720" s="8" t="s">
        <v>8021</v>
      </c>
      <c r="T8720">
        <v>194957261</v>
      </c>
      <c r="U8720">
        <v>90219101</v>
      </c>
      <c r="V8720">
        <v>474829932</v>
      </c>
      <c r="W8720">
        <v>333090313</v>
      </c>
      <c r="X8720">
        <v>0</v>
      </c>
      <c r="Y8720">
        <v>45010042</v>
      </c>
      <c r="Z8720">
        <v>37569214</v>
      </c>
      <c r="AA8720">
        <v>316111426</v>
      </c>
      <c r="AB8720">
        <v>122742542</v>
      </c>
      <c r="AC8720">
        <v>12</v>
      </c>
      <c r="AD8720">
        <v>193368884</v>
      </c>
      <c r="AE8720">
        <v>2019</v>
      </c>
      <c r="AF8720" t="s">
        <v>126</v>
      </c>
      <c r="AG8720">
        <v>352267734</v>
      </c>
      <c r="AH8720" t="s">
        <v>55</v>
      </c>
      <c r="AI8720" t="s">
        <v>55</v>
      </c>
      <c r="AJ8720">
        <v>0</v>
      </c>
      <c r="AK8720">
        <v>23911324</v>
      </c>
      <c r="AL8720" s="8"/>
      <c r="AM8720" s="10">
        <f t="shared" si="1224"/>
        <v>2020</v>
      </c>
      <c r="AN8720">
        <f t="shared" si="1225"/>
        <v>1</v>
      </c>
      <c r="AO8720">
        <f t="shared" si="1231"/>
        <v>0</v>
      </c>
      <c r="AP8720">
        <f t="shared" si="1226"/>
        <v>0</v>
      </c>
      <c r="AQ8720">
        <f t="shared" si="1227"/>
        <v>1</v>
      </c>
      <c r="AR8720">
        <f t="shared" si="1228"/>
        <v>0</v>
      </c>
      <c r="AS8720">
        <f t="shared" si="1229"/>
        <v>0</v>
      </c>
      <c r="AT8720">
        <f t="shared" si="1230"/>
        <v>0</v>
      </c>
      <c r="AU8720">
        <f t="shared" si="1230"/>
        <v>0</v>
      </c>
      <c r="AV8720" t="str">
        <f t="shared" si="1232"/>
        <v>2021-02-18T17:14:39</v>
      </c>
    </row>
    <row r="8721" spans="1:48" x14ac:dyDescent="0.25">
      <c r="A8721" s="5">
        <v>8792</v>
      </c>
      <c r="B8721" s="5" t="s">
        <v>3002</v>
      </c>
      <c r="C8721" s="5" t="s">
        <v>3003</v>
      </c>
      <c r="D8721" s="6" t="s">
        <v>3004</v>
      </c>
      <c r="E8721">
        <v>3</v>
      </c>
      <c r="F8721" s="7">
        <v>0.38866567810000002</v>
      </c>
      <c r="G8721" s="7">
        <v>0</v>
      </c>
      <c r="H8721" t="s">
        <v>3005</v>
      </c>
      <c r="I8721">
        <v>44</v>
      </c>
      <c r="J8721">
        <v>1139321.8999999999</v>
      </c>
      <c r="K8721">
        <v>1900000</v>
      </c>
      <c r="L8721" t="s">
        <v>52</v>
      </c>
      <c r="M8721" s="8" t="s">
        <v>53</v>
      </c>
      <c r="N8721" s="8">
        <v>0.76785714285714202</v>
      </c>
      <c r="O8721">
        <v>0.23214285714285701</v>
      </c>
      <c r="P8721" s="9">
        <v>0</v>
      </c>
      <c r="Q8721">
        <v>1900000</v>
      </c>
      <c r="R8721" s="8"/>
      <c r="S8721" s="8" t="s">
        <v>10227</v>
      </c>
      <c r="T8721">
        <v>41501353</v>
      </c>
      <c r="U8721">
        <v>40692542</v>
      </c>
      <c r="V8721">
        <v>62188103</v>
      </c>
      <c r="W8721">
        <v>2694104</v>
      </c>
      <c r="X8721">
        <v>1551341</v>
      </c>
      <c r="Y8721">
        <v>8825193</v>
      </c>
      <c r="Z8721">
        <v>20679529</v>
      </c>
      <c r="AA8721">
        <v>56615900</v>
      </c>
      <c r="AB8721">
        <v>15762442</v>
      </c>
      <c r="AC8721">
        <v>6</v>
      </c>
      <c r="AD8721">
        <v>40853458</v>
      </c>
      <c r="AE8721">
        <v>1970</v>
      </c>
      <c r="AF8721" t="s">
        <v>54</v>
      </c>
      <c r="AG8721">
        <v>5000000</v>
      </c>
      <c r="AH8721" t="s">
        <v>56</v>
      </c>
      <c r="AI8721" t="s">
        <v>55</v>
      </c>
      <c r="AJ8721">
        <v>1</v>
      </c>
      <c r="AK8721">
        <v>6055378</v>
      </c>
      <c r="AL8721" s="8" t="s">
        <v>17553</v>
      </c>
      <c r="AM8721" s="10">
        <f t="shared" si="1224"/>
        <v>2007</v>
      </c>
      <c r="AN8721">
        <f t="shared" si="1225"/>
        <v>1</v>
      </c>
      <c r="AO8721">
        <f t="shared" si="1231"/>
        <v>0</v>
      </c>
      <c r="AP8721">
        <f t="shared" si="1226"/>
        <v>0</v>
      </c>
      <c r="AQ8721">
        <f t="shared" si="1227"/>
        <v>1</v>
      </c>
      <c r="AR8721">
        <f t="shared" si="1228"/>
        <v>0</v>
      </c>
      <c r="AS8721">
        <f t="shared" si="1229"/>
        <v>0</v>
      </c>
      <c r="AT8721">
        <f t="shared" si="1230"/>
        <v>1</v>
      </c>
      <c r="AU8721">
        <f t="shared" si="1230"/>
        <v>0</v>
      </c>
      <c r="AV8721" t="str">
        <f t="shared" si="1232"/>
        <v>2021-02-18T13:11:02</v>
      </c>
    </row>
    <row r="8722" spans="1:48" x14ac:dyDescent="0.25">
      <c r="A8722" s="5">
        <v>8793</v>
      </c>
      <c r="B8722" s="5" t="s">
        <v>7017</v>
      </c>
      <c r="C8722" s="5" t="s">
        <v>7018</v>
      </c>
      <c r="D8722" s="6" t="s">
        <v>7019</v>
      </c>
      <c r="E8722">
        <v>16</v>
      </c>
      <c r="F8722" s="7">
        <v>0.44775190770000001</v>
      </c>
      <c r="G8722" s="7">
        <v>0</v>
      </c>
      <c r="H8722" t="s">
        <v>7020</v>
      </c>
      <c r="I8722">
        <v>41</v>
      </c>
      <c r="J8722">
        <v>70350</v>
      </c>
      <c r="K8722">
        <v>225000</v>
      </c>
      <c r="L8722" t="s">
        <v>52</v>
      </c>
      <c r="M8722" s="8" t="s">
        <v>53</v>
      </c>
      <c r="N8722" s="8">
        <v>0.73214285714285698</v>
      </c>
      <c r="O8722">
        <v>0.26785714285714202</v>
      </c>
      <c r="P8722" s="9">
        <v>0.86602540378443904</v>
      </c>
      <c r="Q8722">
        <v>150000</v>
      </c>
      <c r="R8722" s="8"/>
      <c r="S8722" s="8" t="s">
        <v>10227</v>
      </c>
      <c r="T8722">
        <v>41501353</v>
      </c>
      <c r="U8722">
        <v>40692542</v>
      </c>
      <c r="V8722">
        <v>62188103</v>
      </c>
      <c r="W8722">
        <v>2694104</v>
      </c>
      <c r="X8722">
        <v>14351341</v>
      </c>
      <c r="Y8722">
        <v>8825193</v>
      </c>
      <c r="Z8722">
        <v>20679529</v>
      </c>
      <c r="AA8722">
        <v>56615900</v>
      </c>
      <c r="AB8722">
        <v>15762442</v>
      </c>
      <c r="AC8722">
        <v>6</v>
      </c>
      <c r="AD8722">
        <v>40853458</v>
      </c>
      <c r="AE8722">
        <v>2009</v>
      </c>
      <c r="AF8722" t="s">
        <v>121</v>
      </c>
      <c r="AG8722">
        <v>5000000</v>
      </c>
      <c r="AH8722" t="s">
        <v>56</v>
      </c>
      <c r="AI8722" t="s">
        <v>55</v>
      </c>
      <c r="AJ8722">
        <v>1</v>
      </c>
      <c r="AK8722">
        <v>7108487</v>
      </c>
      <c r="AL8722" s="8" t="s">
        <v>17554</v>
      </c>
      <c r="AM8722" s="10">
        <f t="shared" si="1224"/>
        <v>2019</v>
      </c>
      <c r="AN8722">
        <f t="shared" si="1225"/>
        <v>1</v>
      </c>
      <c r="AO8722">
        <f t="shared" si="1231"/>
        <v>0</v>
      </c>
      <c r="AP8722">
        <f t="shared" si="1226"/>
        <v>0</v>
      </c>
      <c r="AQ8722">
        <f t="shared" si="1227"/>
        <v>1</v>
      </c>
      <c r="AR8722">
        <f t="shared" si="1228"/>
        <v>0</v>
      </c>
      <c r="AS8722">
        <f t="shared" si="1229"/>
        <v>0</v>
      </c>
      <c r="AT8722">
        <f t="shared" si="1230"/>
        <v>1</v>
      </c>
      <c r="AU8722">
        <f t="shared" si="1230"/>
        <v>0</v>
      </c>
      <c r="AV8722" t="str">
        <f t="shared" si="1232"/>
        <v>2021-02-18T13:11:40</v>
      </c>
    </row>
    <row r="8723" spans="1:48" x14ac:dyDescent="0.25">
      <c r="A8723" s="5">
        <v>8794</v>
      </c>
      <c r="B8723" s="5" t="s">
        <v>5311</v>
      </c>
      <c r="C8723" s="5" t="s">
        <v>5312</v>
      </c>
      <c r="D8723" s="6" t="s">
        <v>5313</v>
      </c>
      <c r="E8723">
        <v>32</v>
      </c>
      <c r="F8723" s="7">
        <v>0.3787503216</v>
      </c>
      <c r="G8723" s="7">
        <v>0</v>
      </c>
      <c r="H8723" t="s">
        <v>5314</v>
      </c>
      <c r="I8723">
        <v>38</v>
      </c>
      <c r="J8723">
        <v>537860.61</v>
      </c>
      <c r="K8723">
        <v>2000000</v>
      </c>
      <c r="L8723" t="s">
        <v>52</v>
      </c>
      <c r="M8723" s="8" t="s">
        <v>53</v>
      </c>
      <c r="N8723" s="8">
        <v>0.80357142857142805</v>
      </c>
      <c r="O8723">
        <v>0.19642857142857101</v>
      </c>
      <c r="P8723" s="9">
        <v>0.85256184669244695</v>
      </c>
      <c r="Q8723">
        <v>2000000</v>
      </c>
      <c r="R8723" s="8"/>
      <c r="S8723" s="8" t="s">
        <v>10227</v>
      </c>
      <c r="T8723">
        <v>24354555</v>
      </c>
      <c r="U8723">
        <v>17332410</v>
      </c>
      <c r="V8723">
        <v>24714749</v>
      </c>
      <c r="W8723">
        <v>2876854</v>
      </c>
      <c r="X8723">
        <v>4219211</v>
      </c>
      <c r="Y8723">
        <v>8220439</v>
      </c>
      <c r="Z8723">
        <v>12403295</v>
      </c>
      <c r="AA8723">
        <v>43077966</v>
      </c>
      <c r="AB8723">
        <v>13418412</v>
      </c>
      <c r="AC8723">
        <v>6</v>
      </c>
      <c r="AD8723">
        <v>29659554</v>
      </c>
      <c r="AE8723">
        <v>2010</v>
      </c>
      <c r="AF8723" t="s">
        <v>121</v>
      </c>
      <c r="AG8723">
        <v>500000</v>
      </c>
      <c r="AH8723" t="s">
        <v>55</v>
      </c>
      <c r="AI8723" t="s">
        <v>55</v>
      </c>
      <c r="AJ8723">
        <v>0.99632706950000005</v>
      </c>
      <c r="AK8723">
        <v>4309200</v>
      </c>
      <c r="AL8723" s="8" t="s">
        <v>17555</v>
      </c>
      <c r="AM8723" s="10">
        <f t="shared" si="1224"/>
        <v>2011</v>
      </c>
      <c r="AN8723">
        <f t="shared" si="1225"/>
        <v>1</v>
      </c>
      <c r="AO8723">
        <f t="shared" si="1231"/>
        <v>0</v>
      </c>
      <c r="AP8723">
        <f t="shared" si="1226"/>
        <v>0</v>
      </c>
      <c r="AQ8723">
        <f t="shared" si="1227"/>
        <v>1</v>
      </c>
      <c r="AR8723">
        <f t="shared" si="1228"/>
        <v>0</v>
      </c>
      <c r="AS8723">
        <f t="shared" si="1229"/>
        <v>0</v>
      </c>
      <c r="AT8723">
        <f t="shared" si="1230"/>
        <v>0</v>
      </c>
      <c r="AU8723">
        <f t="shared" si="1230"/>
        <v>0</v>
      </c>
      <c r="AV8723" t="str">
        <f t="shared" si="1232"/>
        <v>2021-02-18T15:20:28</v>
      </c>
    </row>
    <row r="8724" spans="1:48" x14ac:dyDescent="0.25">
      <c r="A8724" s="5">
        <v>8795</v>
      </c>
      <c r="B8724" s="5" t="s">
        <v>331</v>
      </c>
      <c r="C8724" s="5" t="s">
        <v>332</v>
      </c>
      <c r="D8724" s="6" t="s">
        <v>333</v>
      </c>
      <c r="E8724">
        <v>3</v>
      </c>
      <c r="F8724" s="7">
        <v>0.4227695299</v>
      </c>
      <c r="G8724" s="7">
        <v>0</v>
      </c>
      <c r="H8724" t="s">
        <v>334</v>
      </c>
      <c r="I8724">
        <v>12</v>
      </c>
      <c r="J8724">
        <v>2916</v>
      </c>
      <c r="K8724">
        <v>20000</v>
      </c>
      <c r="L8724" t="s">
        <v>52</v>
      </c>
      <c r="M8724" s="8" t="s">
        <v>86</v>
      </c>
      <c r="N8724" s="8">
        <v>0.53571428571428503</v>
      </c>
      <c r="O8724">
        <v>0.46428571428571402</v>
      </c>
      <c r="P8724" s="9">
        <v>0</v>
      </c>
      <c r="Q8724">
        <v>15000</v>
      </c>
      <c r="R8724" s="8"/>
      <c r="S8724" s="8"/>
      <c r="AA8724">
        <v>648784</v>
      </c>
      <c r="AB8724">
        <v>0</v>
      </c>
      <c r="AC8724">
        <v>12</v>
      </c>
      <c r="AD8724">
        <v>0</v>
      </c>
      <c r="AE8724">
        <v>2016</v>
      </c>
      <c r="AF8724" t="s">
        <v>126</v>
      </c>
      <c r="AG8724">
        <v>300000</v>
      </c>
      <c r="AH8724" t="s">
        <v>55</v>
      </c>
      <c r="AI8724" t="s">
        <v>56</v>
      </c>
      <c r="AJ8724">
        <v>1</v>
      </c>
      <c r="AK8724">
        <v>3330</v>
      </c>
      <c r="AL8724" s="8" t="s">
        <v>17556</v>
      </c>
      <c r="AM8724" s="10">
        <f t="shared" si="1224"/>
        <v>2019</v>
      </c>
      <c r="AN8724">
        <f t="shared" si="1225"/>
        <v>1</v>
      </c>
      <c r="AO8724">
        <f t="shared" si="1231"/>
        <v>0</v>
      </c>
      <c r="AP8724">
        <f t="shared" si="1226"/>
        <v>0</v>
      </c>
      <c r="AQ8724">
        <f t="shared" si="1227"/>
        <v>0</v>
      </c>
      <c r="AR8724">
        <f t="shared" si="1228"/>
        <v>1</v>
      </c>
      <c r="AS8724">
        <f t="shared" si="1229"/>
        <v>0</v>
      </c>
      <c r="AT8724">
        <f t="shared" si="1230"/>
        <v>0</v>
      </c>
      <c r="AU8724">
        <f t="shared" si="1230"/>
        <v>1</v>
      </c>
      <c r="AV8724" t="str">
        <f t="shared" si="1232"/>
        <v>2021-02-18T15:20:59</v>
      </c>
    </row>
    <row r="8725" spans="1:48" x14ac:dyDescent="0.25">
      <c r="A8725" s="5">
        <v>8796</v>
      </c>
      <c r="B8725" s="5" t="s">
        <v>17557</v>
      </c>
      <c r="C8725" s="5" t="s">
        <v>17558</v>
      </c>
      <c r="D8725" s="6" t="s">
        <v>17559</v>
      </c>
      <c r="E8725">
        <v>0</v>
      </c>
      <c r="F8725" s="7">
        <v>0.6438086865</v>
      </c>
      <c r="G8725" s="7">
        <v>0</v>
      </c>
      <c r="H8725" t="s">
        <v>7921</v>
      </c>
      <c r="I8725">
        <v>0</v>
      </c>
      <c r="J8725">
        <v>0</v>
      </c>
      <c r="K8725">
        <v>10000</v>
      </c>
      <c r="L8725" t="s">
        <v>62</v>
      </c>
      <c r="M8725" s="8" t="s">
        <v>63</v>
      </c>
      <c r="N8725" s="8">
        <v>1</v>
      </c>
      <c r="O8725">
        <v>0</v>
      </c>
      <c r="P8725" s="9">
        <v>0</v>
      </c>
      <c r="R8725" s="8"/>
      <c r="S8725" s="8"/>
      <c r="AJ8725">
        <v>1</v>
      </c>
      <c r="AL8725" s="8"/>
      <c r="AM8725" s="10">
        <f t="shared" si="1224"/>
        <v>2018</v>
      </c>
      <c r="AN8725">
        <f t="shared" si="1225"/>
        <v>0</v>
      </c>
      <c r="AO8725">
        <f t="shared" si="1231"/>
        <v>0</v>
      </c>
      <c r="AP8725">
        <f t="shared" si="1226"/>
        <v>1</v>
      </c>
      <c r="AQ8725">
        <f t="shared" si="1227"/>
        <v>0</v>
      </c>
      <c r="AR8725">
        <f t="shared" si="1228"/>
        <v>0</v>
      </c>
      <c r="AS8725">
        <f t="shared" si="1229"/>
        <v>0</v>
      </c>
      <c r="AT8725">
        <f t="shared" si="1230"/>
        <v>0</v>
      </c>
      <c r="AU8725">
        <f t="shared" si="1230"/>
        <v>0</v>
      </c>
      <c r="AV8725">
        <f t="shared" si="1232"/>
        <v>0</v>
      </c>
    </row>
    <row r="8726" spans="1:48" x14ac:dyDescent="0.25">
      <c r="A8726" s="5">
        <v>8797</v>
      </c>
      <c r="B8726" s="5" t="s">
        <v>4119</v>
      </c>
      <c r="C8726" s="5" t="s">
        <v>4120</v>
      </c>
      <c r="D8726" s="6" t="s">
        <v>4121</v>
      </c>
      <c r="E8726">
        <v>19</v>
      </c>
      <c r="F8726" s="7">
        <v>0.56868649140000005</v>
      </c>
      <c r="G8726" s="7">
        <v>0</v>
      </c>
      <c r="H8726" t="s">
        <v>4122</v>
      </c>
      <c r="I8726">
        <v>54</v>
      </c>
      <c r="J8726">
        <v>820167.46</v>
      </c>
      <c r="K8726">
        <v>3000000</v>
      </c>
      <c r="L8726" t="s">
        <v>52</v>
      </c>
      <c r="M8726" s="8" t="s">
        <v>53</v>
      </c>
      <c r="N8726" s="8">
        <v>0.78571428571428503</v>
      </c>
      <c r="O8726">
        <v>0.214285714285714</v>
      </c>
      <c r="P8726" s="9">
        <v>0.87134064451452797</v>
      </c>
      <c r="Q8726">
        <v>3000000</v>
      </c>
      <c r="R8726" s="8"/>
      <c r="S8726" s="8" t="s">
        <v>14443</v>
      </c>
      <c r="T8726">
        <v>462354030</v>
      </c>
      <c r="U8726">
        <v>290525112</v>
      </c>
      <c r="V8726">
        <v>609265589</v>
      </c>
      <c r="W8726">
        <v>318740477</v>
      </c>
      <c r="X8726">
        <v>0</v>
      </c>
      <c r="Y8726">
        <v>169746047</v>
      </c>
      <c r="Z8726">
        <v>238448197</v>
      </c>
      <c r="AA8726">
        <v>1432776876</v>
      </c>
      <c r="AB8726">
        <v>465935841</v>
      </c>
      <c r="AC8726">
        <v>10</v>
      </c>
      <c r="AD8726">
        <v>966841035</v>
      </c>
      <c r="AE8726">
        <v>2012</v>
      </c>
      <c r="AF8726" t="s">
        <v>68</v>
      </c>
      <c r="AG8726">
        <v>10000000</v>
      </c>
      <c r="AH8726" t="s">
        <v>56</v>
      </c>
      <c r="AI8726" t="s">
        <v>55</v>
      </c>
      <c r="AJ8726">
        <v>1</v>
      </c>
      <c r="AK8726">
        <v>0</v>
      </c>
      <c r="AL8726" s="8" t="s">
        <v>17560</v>
      </c>
      <c r="AM8726" s="10">
        <f t="shared" si="1224"/>
        <v>2018</v>
      </c>
      <c r="AN8726">
        <f t="shared" si="1225"/>
        <v>1</v>
      </c>
      <c r="AO8726">
        <f t="shared" si="1231"/>
        <v>0</v>
      </c>
      <c r="AP8726">
        <f t="shared" si="1226"/>
        <v>0</v>
      </c>
      <c r="AQ8726">
        <f t="shared" si="1227"/>
        <v>1</v>
      </c>
      <c r="AR8726">
        <f t="shared" si="1228"/>
        <v>0</v>
      </c>
      <c r="AS8726">
        <f t="shared" si="1229"/>
        <v>0</v>
      </c>
      <c r="AT8726">
        <f t="shared" si="1230"/>
        <v>1</v>
      </c>
      <c r="AU8726">
        <f t="shared" si="1230"/>
        <v>0</v>
      </c>
      <c r="AV8726" t="str">
        <f t="shared" si="1232"/>
        <v>2021-02-18T15:21:44</v>
      </c>
    </row>
    <row r="8727" spans="1:48" x14ac:dyDescent="0.25">
      <c r="A8727" s="5">
        <v>8798</v>
      </c>
      <c r="B8727" s="5" t="s">
        <v>10513</v>
      </c>
      <c r="C8727" s="5" t="s">
        <v>10514</v>
      </c>
      <c r="D8727" s="6" t="s">
        <v>10515</v>
      </c>
      <c r="E8727">
        <v>12</v>
      </c>
      <c r="F8727" s="7">
        <v>0</v>
      </c>
      <c r="G8727" s="7"/>
      <c r="H8727" t="s">
        <v>10516</v>
      </c>
      <c r="I8727">
        <v>0</v>
      </c>
      <c r="J8727">
        <v>0</v>
      </c>
      <c r="K8727">
        <v>1500000</v>
      </c>
      <c r="L8727" t="s">
        <v>119</v>
      </c>
      <c r="M8727" s="8" t="s">
        <v>53</v>
      </c>
      <c r="N8727" s="8">
        <v>0.80357142857142805</v>
      </c>
      <c r="O8727">
        <v>0.19642857142857101</v>
      </c>
      <c r="P8727" s="9">
        <v>0.86602540378443904</v>
      </c>
      <c r="Q8727">
        <v>1000000</v>
      </c>
      <c r="R8727" s="8" t="s">
        <v>17561</v>
      </c>
      <c r="S8727" s="8" t="s">
        <v>8021</v>
      </c>
      <c r="T8727">
        <v>194957261</v>
      </c>
      <c r="U8727">
        <v>90219101</v>
      </c>
      <c r="V8727">
        <v>474829932</v>
      </c>
      <c r="W8727">
        <v>333090313</v>
      </c>
      <c r="X8727">
        <v>0</v>
      </c>
      <c r="Y8727">
        <v>45010042</v>
      </c>
      <c r="Z8727">
        <v>37569214</v>
      </c>
      <c r="AA8727">
        <v>316111426</v>
      </c>
      <c r="AB8727">
        <v>122742542</v>
      </c>
      <c r="AC8727">
        <v>12</v>
      </c>
      <c r="AD8727">
        <v>193368884</v>
      </c>
      <c r="AE8727">
        <v>2019</v>
      </c>
      <c r="AF8727" t="s">
        <v>126</v>
      </c>
      <c r="AG8727">
        <v>352267734</v>
      </c>
      <c r="AH8727" t="s">
        <v>55</v>
      </c>
      <c r="AI8727" t="s">
        <v>55</v>
      </c>
      <c r="AJ8727">
        <v>0</v>
      </c>
      <c r="AK8727">
        <v>23911324</v>
      </c>
      <c r="AL8727" s="8"/>
      <c r="AM8727" s="10">
        <f t="shared" si="1224"/>
        <v>2020</v>
      </c>
      <c r="AN8727">
        <f t="shared" si="1225"/>
        <v>1</v>
      </c>
      <c r="AO8727">
        <f t="shared" si="1231"/>
        <v>0</v>
      </c>
      <c r="AP8727">
        <f t="shared" si="1226"/>
        <v>0</v>
      </c>
      <c r="AQ8727">
        <f t="shared" si="1227"/>
        <v>1</v>
      </c>
      <c r="AR8727">
        <f t="shared" si="1228"/>
        <v>0</v>
      </c>
      <c r="AS8727">
        <f t="shared" si="1229"/>
        <v>0</v>
      </c>
      <c r="AT8727">
        <f t="shared" si="1230"/>
        <v>0</v>
      </c>
      <c r="AU8727">
        <f t="shared" si="1230"/>
        <v>0</v>
      </c>
      <c r="AV8727" t="str">
        <f t="shared" si="1232"/>
        <v>2021-02-18T17:15:15</v>
      </c>
    </row>
    <row r="8728" spans="1:48" x14ac:dyDescent="0.25">
      <c r="A8728" s="5">
        <v>8799</v>
      </c>
      <c r="B8728" s="5" t="s">
        <v>6791</v>
      </c>
      <c r="C8728" s="5" t="s">
        <v>6792</v>
      </c>
      <c r="D8728" s="6" t="s">
        <v>6793</v>
      </c>
      <c r="E8728">
        <v>6</v>
      </c>
      <c r="F8728" s="7">
        <v>0.47769577699999999</v>
      </c>
      <c r="G8728" s="7">
        <v>0</v>
      </c>
      <c r="H8728" t="s">
        <v>6794</v>
      </c>
      <c r="I8728">
        <v>41</v>
      </c>
      <c r="J8728">
        <v>5057.3999999999996</v>
      </c>
      <c r="K8728">
        <v>45000</v>
      </c>
      <c r="L8728" t="s">
        <v>52</v>
      </c>
      <c r="M8728" s="8" t="s">
        <v>53</v>
      </c>
      <c r="N8728" s="8">
        <v>0.85714285714285698</v>
      </c>
      <c r="O8728">
        <v>0.14285714285714199</v>
      </c>
      <c r="P8728" s="9">
        <v>0.86602540378443904</v>
      </c>
      <c r="Q8728">
        <v>40000</v>
      </c>
      <c r="R8728" s="8"/>
      <c r="S8728" s="8"/>
      <c r="AA8728">
        <v>2223602</v>
      </c>
      <c r="AB8728">
        <v>0</v>
      </c>
      <c r="AC8728">
        <v>12</v>
      </c>
      <c r="AD8728">
        <v>0</v>
      </c>
      <c r="AE8728">
        <v>2006</v>
      </c>
      <c r="AF8728" t="s">
        <v>121</v>
      </c>
      <c r="AG8728">
        <v>15000</v>
      </c>
      <c r="AH8728" t="s">
        <v>55</v>
      </c>
      <c r="AI8728" t="s">
        <v>55</v>
      </c>
      <c r="AJ8728">
        <v>1</v>
      </c>
      <c r="AK8728">
        <v>81000</v>
      </c>
      <c r="AL8728" s="8" t="s">
        <v>17562</v>
      </c>
      <c r="AM8728" s="10">
        <f t="shared" si="1224"/>
        <v>2011</v>
      </c>
      <c r="AN8728">
        <f t="shared" si="1225"/>
        <v>1</v>
      </c>
      <c r="AO8728">
        <f t="shared" si="1231"/>
        <v>0</v>
      </c>
      <c r="AP8728">
        <f t="shared" si="1226"/>
        <v>0</v>
      </c>
      <c r="AQ8728">
        <f t="shared" si="1227"/>
        <v>1</v>
      </c>
      <c r="AR8728">
        <f t="shared" si="1228"/>
        <v>0</v>
      </c>
      <c r="AS8728">
        <f t="shared" si="1229"/>
        <v>0</v>
      </c>
      <c r="AT8728">
        <f t="shared" si="1230"/>
        <v>0</v>
      </c>
      <c r="AU8728">
        <f t="shared" si="1230"/>
        <v>0</v>
      </c>
      <c r="AV8728" t="str">
        <f t="shared" si="1232"/>
        <v>2021-02-18T15:26:16</v>
      </c>
    </row>
    <row r="8729" spans="1:48" x14ac:dyDescent="0.25">
      <c r="A8729" s="5">
        <v>8800</v>
      </c>
      <c r="B8729" s="5" t="s">
        <v>17563</v>
      </c>
      <c r="C8729" s="5" t="s">
        <v>17564</v>
      </c>
      <c r="D8729" s="6" t="s">
        <v>17565</v>
      </c>
      <c r="E8729">
        <v>0</v>
      </c>
      <c r="F8729" s="7">
        <v>0.65860942410000001</v>
      </c>
      <c r="G8729" s="7">
        <v>0</v>
      </c>
      <c r="H8729" t="s">
        <v>10225</v>
      </c>
      <c r="I8729">
        <v>0</v>
      </c>
      <c r="J8729">
        <v>0</v>
      </c>
      <c r="K8729">
        <v>50000</v>
      </c>
      <c r="L8729" t="s">
        <v>52</v>
      </c>
      <c r="M8729" s="8" t="s">
        <v>63</v>
      </c>
      <c r="N8729" s="8">
        <v>0.89285714285714202</v>
      </c>
      <c r="O8729">
        <v>0.107142857142857</v>
      </c>
      <c r="P8729" s="9">
        <v>0</v>
      </c>
      <c r="Q8729">
        <v>20000</v>
      </c>
      <c r="R8729" s="8"/>
      <c r="S8729" s="8"/>
      <c r="AA8729">
        <v>1624946</v>
      </c>
      <c r="AB8729">
        <v>0</v>
      </c>
      <c r="AC8729">
        <v>12</v>
      </c>
      <c r="AD8729">
        <v>0</v>
      </c>
      <c r="AE8729">
        <v>2008</v>
      </c>
      <c r="AF8729" t="s">
        <v>121</v>
      </c>
      <c r="AG8729">
        <v>1000</v>
      </c>
      <c r="AH8729" t="s">
        <v>55</v>
      </c>
      <c r="AI8729" t="s">
        <v>55</v>
      </c>
      <c r="AJ8729">
        <v>1</v>
      </c>
      <c r="AK8729">
        <v>81000</v>
      </c>
      <c r="AL8729" s="8" t="s">
        <v>17566</v>
      </c>
      <c r="AM8729" s="10">
        <f t="shared" si="1224"/>
        <v>2020</v>
      </c>
      <c r="AN8729">
        <f t="shared" si="1225"/>
        <v>1</v>
      </c>
      <c r="AO8729">
        <f t="shared" si="1231"/>
        <v>0</v>
      </c>
      <c r="AP8729">
        <f t="shared" si="1226"/>
        <v>1</v>
      </c>
      <c r="AQ8729">
        <f t="shared" si="1227"/>
        <v>0</v>
      </c>
      <c r="AR8729">
        <f t="shared" si="1228"/>
        <v>0</v>
      </c>
      <c r="AS8729">
        <f t="shared" si="1229"/>
        <v>0</v>
      </c>
      <c r="AT8729">
        <f t="shared" si="1230"/>
        <v>0</v>
      </c>
      <c r="AU8729">
        <f t="shared" si="1230"/>
        <v>0</v>
      </c>
      <c r="AV8729" t="str">
        <f t="shared" si="1232"/>
        <v>2021-02-18T15:26:59</v>
      </c>
    </row>
    <row r="8730" spans="1:48" x14ac:dyDescent="0.25">
      <c r="A8730" s="5">
        <v>8801</v>
      </c>
      <c r="B8730" s="5" t="s">
        <v>12958</v>
      </c>
      <c r="C8730" s="5" t="s">
        <v>12959</v>
      </c>
      <c r="D8730" s="6" t="s">
        <v>12960</v>
      </c>
      <c r="E8730">
        <v>0</v>
      </c>
      <c r="F8730" s="7">
        <v>0.55054088050000005</v>
      </c>
      <c r="G8730" s="7">
        <v>0</v>
      </c>
      <c r="H8730" t="s">
        <v>5052</v>
      </c>
      <c r="I8730">
        <v>0</v>
      </c>
      <c r="J8730">
        <v>0</v>
      </c>
      <c r="K8730">
        <v>55000</v>
      </c>
      <c r="L8730" t="s">
        <v>52</v>
      </c>
      <c r="M8730" s="8" t="s">
        <v>53</v>
      </c>
      <c r="N8730" s="8">
        <v>0.69642857142857095</v>
      </c>
      <c r="O8730">
        <v>0.30357142857142799</v>
      </c>
      <c r="P8730" s="9">
        <v>0</v>
      </c>
      <c r="Q8730">
        <v>40000</v>
      </c>
      <c r="R8730" s="8"/>
      <c r="S8730" s="8" t="s">
        <v>329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18018358</v>
      </c>
      <c r="AB8730">
        <v>0</v>
      </c>
      <c r="AC8730">
        <v>5</v>
      </c>
      <c r="AD8730">
        <v>0</v>
      </c>
      <c r="AE8730">
        <v>2017</v>
      </c>
      <c r="AF8730" t="s">
        <v>126</v>
      </c>
      <c r="AG8730">
        <v>93700</v>
      </c>
      <c r="AH8730" t="s">
        <v>55</v>
      </c>
      <c r="AI8730" t="s">
        <v>56</v>
      </c>
      <c r="AJ8730">
        <v>1</v>
      </c>
      <c r="AK8730">
        <v>34500</v>
      </c>
      <c r="AL8730" s="8" t="s">
        <v>17567</v>
      </c>
      <c r="AM8730" s="10">
        <f t="shared" si="1224"/>
        <v>2020</v>
      </c>
      <c r="AN8730">
        <f t="shared" si="1225"/>
        <v>1</v>
      </c>
      <c r="AO8730">
        <f t="shared" si="1231"/>
        <v>0</v>
      </c>
      <c r="AP8730">
        <f t="shared" si="1226"/>
        <v>0</v>
      </c>
      <c r="AQ8730">
        <f t="shared" si="1227"/>
        <v>1</v>
      </c>
      <c r="AR8730">
        <f t="shared" si="1228"/>
        <v>0</v>
      </c>
      <c r="AS8730">
        <f t="shared" si="1229"/>
        <v>0</v>
      </c>
      <c r="AT8730">
        <f t="shared" si="1230"/>
        <v>0</v>
      </c>
      <c r="AU8730">
        <f t="shared" si="1230"/>
        <v>1</v>
      </c>
      <c r="AV8730" t="str">
        <f t="shared" si="1232"/>
        <v>2021-02-18T15:28:33</v>
      </c>
    </row>
    <row r="8731" spans="1:48" x14ac:dyDescent="0.25">
      <c r="A8731" s="5">
        <v>8802</v>
      </c>
      <c r="B8731" s="5" t="s">
        <v>17568</v>
      </c>
      <c r="C8731" s="5" t="s">
        <v>17569</v>
      </c>
      <c r="D8731" s="6" t="s">
        <v>17570</v>
      </c>
      <c r="E8731">
        <v>8</v>
      </c>
      <c r="F8731" s="7">
        <v>9.0235042700000004E-2</v>
      </c>
      <c r="G8731" s="7">
        <v>0</v>
      </c>
      <c r="H8731" t="s">
        <v>3766</v>
      </c>
      <c r="I8731">
        <v>0</v>
      </c>
      <c r="J8731">
        <v>0</v>
      </c>
      <c r="K8731">
        <v>40000</v>
      </c>
      <c r="L8731" t="s">
        <v>52</v>
      </c>
      <c r="M8731" s="8" t="s">
        <v>53</v>
      </c>
      <c r="N8731" s="8">
        <v>0.78571428571428503</v>
      </c>
      <c r="O8731">
        <v>0.214285714285714</v>
      </c>
      <c r="P8731" s="11">
        <v>2.9999999999999999E-16</v>
      </c>
      <c r="Q8731">
        <v>40000</v>
      </c>
      <c r="R8731" s="8"/>
      <c r="S8731" s="8" t="s">
        <v>217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6249932</v>
      </c>
      <c r="AB8731">
        <v>0</v>
      </c>
      <c r="AC8731">
        <v>12</v>
      </c>
      <c r="AD8731">
        <v>0</v>
      </c>
      <c r="AE8731">
        <v>2012</v>
      </c>
      <c r="AF8731" t="s">
        <v>68</v>
      </c>
      <c r="AG8731">
        <v>500000</v>
      </c>
      <c r="AH8731" t="s">
        <v>55</v>
      </c>
      <c r="AI8731" t="s">
        <v>56</v>
      </c>
      <c r="AJ8731">
        <v>1</v>
      </c>
      <c r="AK8731">
        <v>335701</v>
      </c>
      <c r="AL8731" s="8" t="s">
        <v>17571</v>
      </c>
      <c r="AM8731" s="10">
        <f t="shared" si="1224"/>
        <v>2017</v>
      </c>
      <c r="AN8731">
        <f t="shared" si="1225"/>
        <v>1</v>
      </c>
      <c r="AO8731">
        <f t="shared" si="1231"/>
        <v>0</v>
      </c>
      <c r="AP8731">
        <f t="shared" si="1226"/>
        <v>0</v>
      </c>
      <c r="AQ8731">
        <f t="shared" si="1227"/>
        <v>1</v>
      </c>
      <c r="AR8731">
        <f t="shared" si="1228"/>
        <v>0</v>
      </c>
      <c r="AS8731">
        <f t="shared" si="1229"/>
        <v>0</v>
      </c>
      <c r="AT8731">
        <f t="shared" si="1230"/>
        <v>0</v>
      </c>
      <c r="AU8731">
        <f t="shared" si="1230"/>
        <v>1</v>
      </c>
      <c r="AV8731" t="str">
        <f t="shared" si="1232"/>
        <v>2021-02-18T17:51:27</v>
      </c>
    </row>
    <row r="8732" spans="1:48" x14ac:dyDescent="0.25">
      <c r="A8732" s="5">
        <v>8803</v>
      </c>
      <c r="B8732" s="5" t="s">
        <v>1059</v>
      </c>
      <c r="C8732" s="5" t="s">
        <v>1060</v>
      </c>
      <c r="D8732" s="6" t="s">
        <v>1061</v>
      </c>
      <c r="E8732">
        <v>18</v>
      </c>
      <c r="F8732" s="7">
        <v>0.49016552079999998</v>
      </c>
      <c r="G8732" s="7">
        <v>0</v>
      </c>
      <c r="H8732" t="s">
        <v>1062</v>
      </c>
      <c r="I8732">
        <v>47</v>
      </c>
      <c r="J8732">
        <v>33269.26</v>
      </c>
      <c r="K8732">
        <v>39000</v>
      </c>
      <c r="L8732" t="s">
        <v>52</v>
      </c>
      <c r="M8732" s="8" t="s">
        <v>53</v>
      </c>
      <c r="N8732" s="8">
        <v>0.875</v>
      </c>
      <c r="O8732">
        <v>0.125</v>
      </c>
      <c r="P8732" s="9">
        <v>0.99953320330514595</v>
      </c>
      <c r="Q8732">
        <v>39000</v>
      </c>
      <c r="R8732" s="8"/>
      <c r="S8732" s="8" t="s">
        <v>217</v>
      </c>
      <c r="T8732">
        <v>3413036</v>
      </c>
      <c r="U8732">
        <v>1115529</v>
      </c>
      <c r="V8732">
        <v>3850888</v>
      </c>
      <c r="W8732">
        <v>2735358</v>
      </c>
      <c r="X8732">
        <v>0</v>
      </c>
      <c r="Y8732">
        <v>2473428</v>
      </c>
      <c r="Z8732">
        <v>892027</v>
      </c>
      <c r="AA8732">
        <v>4699829</v>
      </c>
      <c r="AB8732">
        <v>2548248</v>
      </c>
      <c r="AC8732">
        <v>12</v>
      </c>
      <c r="AD8732">
        <v>2151581</v>
      </c>
      <c r="AE8732">
        <v>2013</v>
      </c>
      <c r="AF8732" t="s">
        <v>68</v>
      </c>
      <c r="AG8732">
        <v>280000</v>
      </c>
      <c r="AH8732" t="s">
        <v>55</v>
      </c>
      <c r="AI8732" t="s">
        <v>55</v>
      </c>
      <c r="AJ8732">
        <v>1</v>
      </c>
      <c r="AK8732">
        <v>52000</v>
      </c>
      <c r="AL8732" s="8" t="s">
        <v>17572</v>
      </c>
      <c r="AM8732" s="10">
        <f t="shared" si="1224"/>
        <v>2017</v>
      </c>
      <c r="AN8732">
        <f t="shared" si="1225"/>
        <v>1</v>
      </c>
      <c r="AO8732">
        <f t="shared" si="1231"/>
        <v>0</v>
      </c>
      <c r="AP8732">
        <f t="shared" si="1226"/>
        <v>0</v>
      </c>
      <c r="AQ8732">
        <f t="shared" si="1227"/>
        <v>1</v>
      </c>
      <c r="AR8732">
        <f t="shared" si="1228"/>
        <v>0</v>
      </c>
      <c r="AS8732">
        <f t="shared" si="1229"/>
        <v>0</v>
      </c>
      <c r="AT8732">
        <f t="shared" si="1230"/>
        <v>0</v>
      </c>
      <c r="AU8732">
        <f t="shared" si="1230"/>
        <v>0</v>
      </c>
      <c r="AV8732" t="str">
        <f t="shared" si="1232"/>
        <v>2021-02-18T17:52:07</v>
      </c>
    </row>
    <row r="8733" spans="1:48" x14ac:dyDescent="0.25">
      <c r="A8733" s="5">
        <v>8804</v>
      </c>
      <c r="B8733" s="5" t="s">
        <v>13888</v>
      </c>
      <c r="C8733" s="5" t="s">
        <v>13889</v>
      </c>
      <c r="D8733" s="6" t="s">
        <v>13890</v>
      </c>
      <c r="E8733">
        <v>2</v>
      </c>
      <c r="F8733" s="7">
        <v>0</v>
      </c>
      <c r="G8733" s="7"/>
      <c r="H8733" t="s">
        <v>13891</v>
      </c>
      <c r="I8733">
        <v>0</v>
      </c>
      <c r="J8733">
        <v>0</v>
      </c>
      <c r="K8733">
        <v>25000</v>
      </c>
      <c r="L8733" t="s">
        <v>52</v>
      </c>
      <c r="M8733" s="8" t="s">
        <v>53</v>
      </c>
      <c r="N8733" s="8">
        <v>0.85714285714285698</v>
      </c>
      <c r="O8733">
        <v>0.14285714285714199</v>
      </c>
      <c r="P8733" s="9">
        <v>0</v>
      </c>
      <c r="Q8733">
        <v>20000</v>
      </c>
      <c r="R8733" s="8"/>
      <c r="S8733" s="8" t="s">
        <v>217</v>
      </c>
      <c r="T8733">
        <v>1708136</v>
      </c>
      <c r="U8733">
        <v>954657</v>
      </c>
      <c r="V8733">
        <v>1710209</v>
      </c>
      <c r="W8733">
        <v>699245</v>
      </c>
      <c r="X8733">
        <v>0</v>
      </c>
      <c r="Y8733">
        <v>22832</v>
      </c>
      <c r="Z8733">
        <v>11606</v>
      </c>
      <c r="AA8733">
        <v>966762</v>
      </c>
      <c r="AB8733">
        <v>772015</v>
      </c>
      <c r="AC8733">
        <v>12</v>
      </c>
      <c r="AD8733">
        <v>194747</v>
      </c>
      <c r="AE8733">
        <v>2010</v>
      </c>
      <c r="AF8733" t="s">
        <v>121</v>
      </c>
      <c r="AG8733">
        <v>50000</v>
      </c>
      <c r="AH8733" t="s">
        <v>55</v>
      </c>
      <c r="AI8733" t="s">
        <v>55</v>
      </c>
      <c r="AJ8733">
        <v>0</v>
      </c>
      <c r="AK8733">
        <v>75900</v>
      </c>
      <c r="AL8733" s="8" t="s">
        <v>17573</v>
      </c>
      <c r="AM8733" s="10">
        <f t="shared" si="1224"/>
        <v>2020</v>
      </c>
      <c r="AN8733">
        <f t="shared" si="1225"/>
        <v>1</v>
      </c>
      <c r="AO8733">
        <f t="shared" si="1231"/>
        <v>0</v>
      </c>
      <c r="AP8733">
        <f t="shared" si="1226"/>
        <v>0</v>
      </c>
      <c r="AQ8733">
        <f t="shared" si="1227"/>
        <v>1</v>
      </c>
      <c r="AR8733">
        <f t="shared" si="1228"/>
        <v>0</v>
      </c>
      <c r="AS8733">
        <f t="shared" si="1229"/>
        <v>0</v>
      </c>
      <c r="AT8733">
        <f t="shared" si="1230"/>
        <v>0</v>
      </c>
      <c r="AU8733">
        <f t="shared" si="1230"/>
        <v>0</v>
      </c>
      <c r="AV8733" t="str">
        <f t="shared" si="1232"/>
        <v>2021-02-18T17:53:06</v>
      </c>
    </row>
    <row r="8734" spans="1:48" x14ac:dyDescent="0.25">
      <c r="A8734" s="5">
        <v>8805</v>
      </c>
      <c r="B8734" s="5" t="s">
        <v>12549</v>
      </c>
      <c r="C8734" s="5" t="s">
        <v>12550</v>
      </c>
      <c r="D8734" s="6" t="s">
        <v>12551</v>
      </c>
      <c r="E8734">
        <v>81</v>
      </c>
      <c r="F8734" s="7">
        <v>0.33053126199999999</v>
      </c>
      <c r="G8734" s="7">
        <v>0</v>
      </c>
      <c r="H8734" t="s">
        <v>984</v>
      </c>
      <c r="I8734">
        <v>0</v>
      </c>
      <c r="J8734">
        <v>0</v>
      </c>
      <c r="K8734">
        <v>45000</v>
      </c>
      <c r="L8734" t="s">
        <v>52</v>
      </c>
      <c r="M8734" s="8" t="s">
        <v>53</v>
      </c>
      <c r="N8734" s="8">
        <v>0.80357142857142805</v>
      </c>
      <c r="O8734">
        <v>0.19642857142857101</v>
      </c>
      <c r="P8734" s="9">
        <v>-0.97472055728861795</v>
      </c>
      <c r="Q8734">
        <v>45000</v>
      </c>
      <c r="R8734" s="8"/>
      <c r="S8734" s="8"/>
      <c r="AA8734">
        <v>2532164</v>
      </c>
      <c r="AB8734">
        <v>0</v>
      </c>
      <c r="AC8734">
        <v>10</v>
      </c>
      <c r="AD8734">
        <v>0</v>
      </c>
      <c r="AE8734">
        <v>2003</v>
      </c>
      <c r="AF8734" t="s">
        <v>54</v>
      </c>
      <c r="AG8734">
        <v>20000</v>
      </c>
      <c r="AH8734" t="s">
        <v>55</v>
      </c>
      <c r="AI8734" t="s">
        <v>55</v>
      </c>
      <c r="AJ8734">
        <v>0.92731890660000005</v>
      </c>
      <c r="AK8734">
        <v>5920</v>
      </c>
      <c r="AL8734" s="8" t="s">
        <v>17574</v>
      </c>
      <c r="AM8734" s="10">
        <f t="shared" si="1224"/>
        <v>2009</v>
      </c>
      <c r="AN8734">
        <f t="shared" si="1225"/>
        <v>1</v>
      </c>
      <c r="AO8734">
        <f t="shared" si="1231"/>
        <v>0</v>
      </c>
      <c r="AP8734">
        <f t="shared" si="1226"/>
        <v>0</v>
      </c>
      <c r="AQ8734">
        <f t="shared" si="1227"/>
        <v>1</v>
      </c>
      <c r="AR8734">
        <f t="shared" si="1228"/>
        <v>0</v>
      </c>
      <c r="AS8734">
        <f t="shared" si="1229"/>
        <v>0</v>
      </c>
      <c r="AT8734">
        <f t="shared" si="1230"/>
        <v>0</v>
      </c>
      <c r="AU8734">
        <f t="shared" si="1230"/>
        <v>0</v>
      </c>
      <c r="AV8734" t="str">
        <f t="shared" si="1232"/>
        <v>2021-02-18T17:53:50</v>
      </c>
    </row>
    <row r="8735" spans="1:48" x14ac:dyDescent="0.25">
      <c r="A8735" s="5">
        <v>8806</v>
      </c>
      <c r="B8735" s="5" t="s">
        <v>746</v>
      </c>
      <c r="C8735" s="5" t="s">
        <v>747</v>
      </c>
      <c r="D8735" s="6" t="s">
        <v>748</v>
      </c>
      <c r="E8735">
        <v>30</v>
      </c>
      <c r="F8735" s="7">
        <v>0.31604899600000003</v>
      </c>
      <c r="G8735" s="7">
        <v>0</v>
      </c>
      <c r="H8735" t="s">
        <v>749</v>
      </c>
      <c r="I8735">
        <v>32</v>
      </c>
      <c r="J8735">
        <v>8300</v>
      </c>
      <c r="K8735">
        <v>250000</v>
      </c>
      <c r="L8735" t="s">
        <v>52</v>
      </c>
      <c r="M8735" s="8" t="s">
        <v>86</v>
      </c>
      <c r="N8735" s="8">
        <v>0.60714285714285698</v>
      </c>
      <c r="O8735">
        <v>0.39285714285714202</v>
      </c>
      <c r="P8735" s="9">
        <v>0.86602540378443904</v>
      </c>
      <c r="Q8735">
        <v>200000</v>
      </c>
      <c r="R8735" s="8"/>
      <c r="S8735" s="8" t="s">
        <v>329</v>
      </c>
      <c r="T8735">
        <v>3316100</v>
      </c>
      <c r="U8735">
        <v>1845792</v>
      </c>
      <c r="V8735">
        <v>3360028</v>
      </c>
      <c r="W8735">
        <v>1148381</v>
      </c>
      <c r="X8735">
        <v>49500</v>
      </c>
      <c r="Y8735">
        <v>2415975</v>
      </c>
      <c r="Z8735">
        <v>306079</v>
      </c>
      <c r="AA8735">
        <v>11753319</v>
      </c>
      <c r="AB8735">
        <v>4543390</v>
      </c>
      <c r="AC8735">
        <v>12</v>
      </c>
      <c r="AD8735">
        <v>7209929</v>
      </c>
      <c r="AE8735">
        <v>2017</v>
      </c>
      <c r="AF8735" t="s">
        <v>126</v>
      </c>
      <c r="AG8735">
        <v>100000</v>
      </c>
      <c r="AH8735" t="s">
        <v>55</v>
      </c>
      <c r="AI8735" t="s">
        <v>56</v>
      </c>
      <c r="AJ8735">
        <v>1</v>
      </c>
      <c r="AK8735">
        <v>1111881</v>
      </c>
      <c r="AL8735" s="8" t="s">
        <v>17575</v>
      </c>
      <c r="AM8735" s="10">
        <f t="shared" si="1224"/>
        <v>2019</v>
      </c>
      <c r="AN8735">
        <f t="shared" si="1225"/>
        <v>1</v>
      </c>
      <c r="AO8735">
        <f t="shared" si="1231"/>
        <v>0</v>
      </c>
      <c r="AP8735">
        <f t="shared" si="1226"/>
        <v>0</v>
      </c>
      <c r="AQ8735">
        <f t="shared" si="1227"/>
        <v>0</v>
      </c>
      <c r="AR8735">
        <f t="shared" si="1228"/>
        <v>1</v>
      </c>
      <c r="AS8735">
        <f t="shared" si="1229"/>
        <v>0</v>
      </c>
      <c r="AT8735">
        <f t="shared" si="1230"/>
        <v>0</v>
      </c>
      <c r="AU8735">
        <f t="shared" si="1230"/>
        <v>1</v>
      </c>
      <c r="AV8735" t="str">
        <f t="shared" si="1232"/>
        <v>2021-02-18T17:55:37</v>
      </c>
    </row>
    <row r="8736" spans="1:48" x14ac:dyDescent="0.25">
      <c r="A8736" s="5">
        <v>8807</v>
      </c>
      <c r="B8736" s="5" t="s">
        <v>331</v>
      </c>
      <c r="C8736" s="5" t="s">
        <v>332</v>
      </c>
      <c r="D8736" s="6" t="s">
        <v>333</v>
      </c>
      <c r="E8736">
        <v>3</v>
      </c>
      <c r="F8736" s="7">
        <v>0.4227695299</v>
      </c>
      <c r="G8736" s="7">
        <v>0</v>
      </c>
      <c r="H8736" t="s">
        <v>334</v>
      </c>
      <c r="I8736">
        <v>12</v>
      </c>
      <c r="J8736">
        <v>2916</v>
      </c>
      <c r="K8736">
        <v>17500</v>
      </c>
      <c r="L8736" t="s">
        <v>52</v>
      </c>
      <c r="M8736" s="8" t="s">
        <v>86</v>
      </c>
      <c r="N8736" s="8">
        <v>0.53571428571428503</v>
      </c>
      <c r="O8736">
        <v>0.46428571428571402</v>
      </c>
      <c r="P8736" s="9">
        <v>0</v>
      </c>
      <c r="Q8736">
        <v>17500</v>
      </c>
      <c r="R8736" s="8"/>
      <c r="S8736" s="8"/>
      <c r="AA8736">
        <v>648784</v>
      </c>
      <c r="AB8736">
        <v>0</v>
      </c>
      <c r="AC8736">
        <v>12</v>
      </c>
      <c r="AD8736">
        <v>0</v>
      </c>
      <c r="AE8736">
        <v>2016</v>
      </c>
      <c r="AF8736" t="s">
        <v>126</v>
      </c>
      <c r="AG8736">
        <v>300000</v>
      </c>
      <c r="AH8736" t="s">
        <v>55</v>
      </c>
      <c r="AI8736" t="s">
        <v>56</v>
      </c>
      <c r="AJ8736">
        <v>1</v>
      </c>
      <c r="AK8736">
        <v>3330</v>
      </c>
      <c r="AL8736" s="8" t="s">
        <v>17576</v>
      </c>
      <c r="AM8736" s="10">
        <f t="shared" si="1224"/>
        <v>2019</v>
      </c>
      <c r="AN8736">
        <f t="shared" si="1225"/>
        <v>1</v>
      </c>
      <c r="AO8736">
        <f t="shared" si="1231"/>
        <v>0</v>
      </c>
      <c r="AP8736">
        <f t="shared" si="1226"/>
        <v>0</v>
      </c>
      <c r="AQ8736">
        <f t="shared" si="1227"/>
        <v>0</v>
      </c>
      <c r="AR8736">
        <f t="shared" si="1228"/>
        <v>1</v>
      </c>
      <c r="AS8736">
        <f t="shared" si="1229"/>
        <v>0</v>
      </c>
      <c r="AT8736">
        <f t="shared" si="1230"/>
        <v>0</v>
      </c>
      <c r="AU8736">
        <f t="shared" si="1230"/>
        <v>1</v>
      </c>
      <c r="AV8736" t="str">
        <f t="shared" si="1232"/>
        <v>2021-02-18T17:56:16</v>
      </c>
    </row>
    <row r="8737" spans="1:48" x14ac:dyDescent="0.25">
      <c r="A8737" s="5">
        <v>8808</v>
      </c>
      <c r="B8737" s="5" t="s">
        <v>17577</v>
      </c>
      <c r="C8737" s="5" t="s">
        <v>17578</v>
      </c>
      <c r="D8737" s="6" t="s">
        <v>17579</v>
      </c>
      <c r="E8737">
        <v>0</v>
      </c>
      <c r="F8737" s="7">
        <v>0.74056150789999997</v>
      </c>
      <c r="G8737" s="7">
        <v>0</v>
      </c>
      <c r="H8737" t="s">
        <v>17580</v>
      </c>
      <c r="I8737">
        <v>0</v>
      </c>
      <c r="J8737">
        <v>0</v>
      </c>
      <c r="K8737">
        <v>20000</v>
      </c>
      <c r="L8737" t="s">
        <v>199</v>
      </c>
      <c r="M8737" s="8" t="s">
        <v>53</v>
      </c>
      <c r="N8737" s="8">
        <v>0.69642857142857095</v>
      </c>
      <c r="O8737">
        <v>0.30357142857142799</v>
      </c>
      <c r="P8737" s="9">
        <v>0</v>
      </c>
      <c r="R8737" s="8"/>
      <c r="S8737" s="8" t="s">
        <v>217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332118</v>
      </c>
      <c r="AB8737">
        <v>0</v>
      </c>
      <c r="AC8737">
        <v>12</v>
      </c>
      <c r="AD8737">
        <v>0</v>
      </c>
      <c r="AE8737">
        <v>2019</v>
      </c>
      <c r="AF8737" t="s">
        <v>126</v>
      </c>
      <c r="AG8737">
        <v>30000</v>
      </c>
      <c r="AH8737" t="s">
        <v>55</v>
      </c>
      <c r="AI8737" t="s">
        <v>55</v>
      </c>
      <c r="AJ8737">
        <v>1</v>
      </c>
      <c r="AK8737">
        <v>13200</v>
      </c>
      <c r="AL8737" s="8"/>
      <c r="AM8737" s="10">
        <f t="shared" si="1224"/>
        <v>2021</v>
      </c>
      <c r="AN8737">
        <f t="shared" si="1225"/>
        <v>0</v>
      </c>
      <c r="AO8737">
        <f t="shared" si="1231"/>
        <v>1</v>
      </c>
      <c r="AP8737">
        <f t="shared" si="1226"/>
        <v>0</v>
      </c>
      <c r="AQ8737">
        <f t="shared" si="1227"/>
        <v>1</v>
      </c>
      <c r="AR8737">
        <f t="shared" si="1228"/>
        <v>0</v>
      </c>
      <c r="AS8737">
        <f t="shared" si="1229"/>
        <v>0</v>
      </c>
      <c r="AT8737">
        <f t="shared" si="1230"/>
        <v>0</v>
      </c>
      <c r="AU8737">
        <f t="shared" si="1230"/>
        <v>0</v>
      </c>
      <c r="AV8737">
        <f t="shared" si="1232"/>
        <v>0</v>
      </c>
    </row>
    <row r="8738" spans="1:48" x14ac:dyDescent="0.25">
      <c r="A8738" s="5">
        <v>8809</v>
      </c>
      <c r="B8738" s="5" t="s">
        <v>14587</v>
      </c>
      <c r="C8738" s="5" t="s">
        <v>14588</v>
      </c>
      <c r="D8738" s="6" t="s">
        <v>14589</v>
      </c>
      <c r="E8738">
        <v>15</v>
      </c>
      <c r="F8738" s="7">
        <v>0.41472456959999998</v>
      </c>
      <c r="G8738" s="7">
        <v>0</v>
      </c>
      <c r="H8738" t="s">
        <v>14590</v>
      </c>
      <c r="I8738">
        <v>32</v>
      </c>
      <c r="J8738">
        <v>12780</v>
      </c>
      <c r="K8738">
        <v>40000</v>
      </c>
      <c r="L8738" t="s">
        <v>52</v>
      </c>
      <c r="M8738" s="8" t="s">
        <v>53</v>
      </c>
      <c r="N8738" s="8">
        <v>0.82142857142857095</v>
      </c>
      <c r="O8738">
        <v>0.17857142857142799</v>
      </c>
      <c r="P8738" s="9">
        <v>0.86438266447318601</v>
      </c>
      <c r="Q8738">
        <v>40000</v>
      </c>
      <c r="R8738" s="8"/>
      <c r="S8738" s="8" t="s">
        <v>15231</v>
      </c>
      <c r="T8738">
        <v>6078058</v>
      </c>
      <c r="U8738">
        <v>4360174</v>
      </c>
      <c r="V8738">
        <v>6143382</v>
      </c>
      <c r="W8738">
        <v>537</v>
      </c>
      <c r="X8738">
        <v>0</v>
      </c>
      <c r="Y8738">
        <v>1759617</v>
      </c>
      <c r="Z8738">
        <v>2244455</v>
      </c>
      <c r="AA8738">
        <v>6950767</v>
      </c>
      <c r="AB8738">
        <v>0</v>
      </c>
      <c r="AC8738">
        <v>9</v>
      </c>
      <c r="AD8738">
        <v>0</v>
      </c>
      <c r="AE8738">
        <v>2005</v>
      </c>
      <c r="AF8738" t="s">
        <v>121</v>
      </c>
      <c r="AG8738">
        <v>50000</v>
      </c>
      <c r="AH8738" t="s">
        <v>55</v>
      </c>
      <c r="AI8738" t="s">
        <v>55</v>
      </c>
      <c r="AJ8738">
        <v>0.9972852646</v>
      </c>
      <c r="AK8738">
        <v>720</v>
      </c>
      <c r="AL8738" s="8" t="s">
        <v>17581</v>
      </c>
      <c r="AM8738" s="10">
        <f t="shared" si="1224"/>
        <v>2013</v>
      </c>
      <c r="AN8738">
        <f t="shared" si="1225"/>
        <v>1</v>
      </c>
      <c r="AO8738">
        <f t="shared" si="1231"/>
        <v>0</v>
      </c>
      <c r="AP8738">
        <f t="shared" si="1226"/>
        <v>0</v>
      </c>
      <c r="AQ8738">
        <f t="shared" si="1227"/>
        <v>1</v>
      </c>
      <c r="AR8738">
        <f t="shared" si="1228"/>
        <v>0</v>
      </c>
      <c r="AS8738">
        <f t="shared" si="1229"/>
        <v>0</v>
      </c>
      <c r="AT8738">
        <f t="shared" si="1230"/>
        <v>0</v>
      </c>
      <c r="AU8738">
        <f t="shared" si="1230"/>
        <v>0</v>
      </c>
      <c r="AV8738" t="str">
        <f t="shared" si="1232"/>
        <v>2021-02-18T17:57:38</v>
      </c>
    </row>
    <row r="8739" spans="1:48" x14ac:dyDescent="0.25">
      <c r="A8739" s="5">
        <v>8810</v>
      </c>
      <c r="B8739" s="5" t="s">
        <v>3615</v>
      </c>
      <c r="C8739" s="5" t="s">
        <v>3616</v>
      </c>
      <c r="D8739" s="6" t="s">
        <v>3617</v>
      </c>
      <c r="E8739">
        <v>3</v>
      </c>
      <c r="F8739" s="7">
        <v>0.54810275419999999</v>
      </c>
      <c r="G8739" s="7">
        <v>0</v>
      </c>
      <c r="H8739" t="s">
        <v>2138</v>
      </c>
      <c r="I8739">
        <v>0</v>
      </c>
      <c r="J8739">
        <v>0</v>
      </c>
      <c r="K8739">
        <v>30000</v>
      </c>
      <c r="L8739" t="s">
        <v>7359</v>
      </c>
      <c r="M8739" s="8" t="s">
        <v>63</v>
      </c>
      <c r="N8739" s="8">
        <v>1</v>
      </c>
      <c r="O8739">
        <v>0</v>
      </c>
      <c r="P8739" s="9">
        <v>0</v>
      </c>
      <c r="R8739" s="8"/>
      <c r="S8739" s="8"/>
      <c r="AJ8739">
        <v>1</v>
      </c>
      <c r="AL8739" s="8"/>
      <c r="AM8739" s="10">
        <f t="shared" si="1224"/>
        <v>2017</v>
      </c>
      <c r="AN8739">
        <f t="shared" si="1225"/>
        <v>0</v>
      </c>
      <c r="AO8739">
        <f t="shared" si="1231"/>
        <v>0</v>
      </c>
      <c r="AP8739">
        <f t="shared" si="1226"/>
        <v>1</v>
      </c>
      <c r="AQ8739">
        <f t="shared" si="1227"/>
        <v>0</v>
      </c>
      <c r="AR8739">
        <f t="shared" si="1228"/>
        <v>0</v>
      </c>
      <c r="AS8739">
        <f t="shared" si="1229"/>
        <v>0</v>
      </c>
      <c r="AT8739">
        <f t="shared" si="1230"/>
        <v>0</v>
      </c>
      <c r="AU8739">
        <f t="shared" si="1230"/>
        <v>0</v>
      </c>
      <c r="AV8739">
        <f t="shared" si="1232"/>
        <v>0</v>
      </c>
    </row>
    <row r="8740" spans="1:48" x14ac:dyDescent="0.25">
      <c r="A8740" s="5">
        <v>8811</v>
      </c>
      <c r="B8740" s="5" t="s">
        <v>3615</v>
      </c>
      <c r="C8740" s="5" t="s">
        <v>3616</v>
      </c>
      <c r="D8740" s="6" t="s">
        <v>3617</v>
      </c>
      <c r="E8740">
        <v>3</v>
      </c>
      <c r="F8740" s="7">
        <v>0.54810275419999999</v>
      </c>
      <c r="G8740" s="7">
        <v>0</v>
      </c>
      <c r="H8740" t="s">
        <v>2138</v>
      </c>
      <c r="I8740">
        <v>0</v>
      </c>
      <c r="J8740">
        <v>0</v>
      </c>
      <c r="K8740">
        <v>30000</v>
      </c>
      <c r="L8740" t="s">
        <v>52</v>
      </c>
      <c r="M8740" s="8" t="s">
        <v>53</v>
      </c>
      <c r="N8740" s="8">
        <v>0.78571428571428503</v>
      </c>
      <c r="O8740">
        <v>0.214285714285714</v>
      </c>
      <c r="P8740" s="9">
        <v>0</v>
      </c>
      <c r="Q8740">
        <v>30000</v>
      </c>
      <c r="R8740" s="8"/>
      <c r="S8740" s="8" t="s">
        <v>217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26663171</v>
      </c>
      <c r="AB8740">
        <v>0</v>
      </c>
      <c r="AC8740">
        <v>12</v>
      </c>
      <c r="AD8740">
        <v>0</v>
      </c>
      <c r="AE8740">
        <v>1966</v>
      </c>
      <c r="AF8740" t="s">
        <v>54</v>
      </c>
      <c r="AG8740">
        <v>700000</v>
      </c>
      <c r="AH8740" t="s">
        <v>56</v>
      </c>
      <c r="AI8740" t="s">
        <v>55</v>
      </c>
      <c r="AJ8740">
        <v>1</v>
      </c>
      <c r="AK8740">
        <v>206760</v>
      </c>
      <c r="AL8740" s="8" t="s">
        <v>17582</v>
      </c>
      <c r="AM8740" s="10">
        <f t="shared" si="1224"/>
        <v>2017</v>
      </c>
      <c r="AN8740">
        <f t="shared" si="1225"/>
        <v>1</v>
      </c>
      <c r="AO8740">
        <f t="shared" si="1231"/>
        <v>0</v>
      </c>
      <c r="AP8740">
        <f t="shared" si="1226"/>
        <v>0</v>
      </c>
      <c r="AQ8740">
        <f t="shared" si="1227"/>
        <v>1</v>
      </c>
      <c r="AR8740">
        <f t="shared" si="1228"/>
        <v>0</v>
      </c>
      <c r="AS8740">
        <f t="shared" si="1229"/>
        <v>0</v>
      </c>
      <c r="AT8740">
        <f t="shared" si="1230"/>
        <v>1</v>
      </c>
      <c r="AU8740">
        <f t="shared" si="1230"/>
        <v>0</v>
      </c>
      <c r="AV8740" t="str">
        <f t="shared" si="1232"/>
        <v>2021-02-18T17:59:05</v>
      </c>
    </row>
    <row r="8741" spans="1:48" x14ac:dyDescent="0.25">
      <c r="A8741" s="5">
        <v>8812</v>
      </c>
      <c r="B8741" s="5" t="s">
        <v>17583</v>
      </c>
      <c r="C8741" s="5" t="s">
        <v>17584</v>
      </c>
      <c r="D8741" s="6" t="s">
        <v>17585</v>
      </c>
      <c r="E8741">
        <v>2</v>
      </c>
      <c r="F8741" s="7">
        <v>0.41826822479999998</v>
      </c>
      <c r="G8741" s="7">
        <v>0</v>
      </c>
      <c r="H8741" t="s">
        <v>905</v>
      </c>
      <c r="I8741">
        <v>0</v>
      </c>
      <c r="J8741">
        <v>0</v>
      </c>
      <c r="K8741">
        <v>50000</v>
      </c>
      <c r="L8741" t="s">
        <v>52</v>
      </c>
      <c r="M8741" s="8" t="s">
        <v>63</v>
      </c>
      <c r="N8741" s="8">
        <v>0.91071428571428503</v>
      </c>
      <c r="O8741">
        <v>8.9285714285714204E-2</v>
      </c>
      <c r="P8741" s="9">
        <v>0</v>
      </c>
      <c r="Q8741">
        <v>50000</v>
      </c>
      <c r="R8741" s="8"/>
      <c r="S8741" s="8" t="s">
        <v>6551</v>
      </c>
      <c r="T8741">
        <v>4501891</v>
      </c>
      <c r="U8741">
        <v>2470561</v>
      </c>
      <c r="V8741">
        <v>4554649</v>
      </c>
      <c r="W8741">
        <v>2084088</v>
      </c>
      <c r="X8741">
        <v>98730</v>
      </c>
      <c r="Y8741">
        <v>0</v>
      </c>
      <c r="Z8741">
        <v>2869690</v>
      </c>
      <c r="AA8741">
        <v>3337017</v>
      </c>
      <c r="AB8741">
        <v>1386773</v>
      </c>
      <c r="AC8741">
        <v>12</v>
      </c>
      <c r="AD8741">
        <v>1950244</v>
      </c>
      <c r="AE8741">
        <v>2013</v>
      </c>
      <c r="AF8741" t="s">
        <v>68</v>
      </c>
      <c r="AG8741">
        <v>50000</v>
      </c>
      <c r="AH8741" t="s">
        <v>55</v>
      </c>
      <c r="AI8741" t="s">
        <v>55</v>
      </c>
      <c r="AJ8741">
        <v>1</v>
      </c>
      <c r="AK8741">
        <v>76000</v>
      </c>
      <c r="AL8741" s="8" t="s">
        <v>17586</v>
      </c>
      <c r="AM8741" s="10">
        <f t="shared" si="1224"/>
        <v>2015</v>
      </c>
      <c r="AN8741">
        <f t="shared" si="1225"/>
        <v>1</v>
      </c>
      <c r="AO8741">
        <f t="shared" si="1231"/>
        <v>0</v>
      </c>
      <c r="AP8741">
        <f t="shared" si="1226"/>
        <v>1</v>
      </c>
      <c r="AQ8741">
        <f t="shared" si="1227"/>
        <v>0</v>
      </c>
      <c r="AR8741">
        <f t="shared" si="1228"/>
        <v>0</v>
      </c>
      <c r="AS8741">
        <f t="shared" si="1229"/>
        <v>0</v>
      </c>
      <c r="AT8741">
        <f t="shared" si="1230"/>
        <v>0</v>
      </c>
      <c r="AU8741">
        <f t="shared" si="1230"/>
        <v>0</v>
      </c>
      <c r="AV8741" t="str">
        <f t="shared" si="1232"/>
        <v>2021-02-18T19:44:14</v>
      </c>
    </row>
    <row r="8742" spans="1:48" x14ac:dyDescent="0.25">
      <c r="A8742" s="5">
        <v>8813</v>
      </c>
      <c r="B8742" s="5" t="s">
        <v>17587</v>
      </c>
      <c r="C8742" s="5" t="s">
        <v>17588</v>
      </c>
      <c r="D8742" s="6" t="s">
        <v>17589</v>
      </c>
      <c r="E8742">
        <v>0</v>
      </c>
      <c r="F8742" s="7">
        <v>0.55616131690000004</v>
      </c>
      <c r="G8742" s="7">
        <v>0</v>
      </c>
      <c r="H8742" t="s">
        <v>16097</v>
      </c>
      <c r="I8742">
        <v>0</v>
      </c>
      <c r="J8742">
        <v>0</v>
      </c>
      <c r="K8742">
        <v>80000</v>
      </c>
      <c r="L8742" t="s">
        <v>52</v>
      </c>
      <c r="M8742" s="8" t="s">
        <v>63</v>
      </c>
      <c r="N8742" s="8">
        <v>1</v>
      </c>
      <c r="O8742">
        <v>0</v>
      </c>
      <c r="P8742" s="9">
        <v>0</v>
      </c>
      <c r="Q8742">
        <v>50000</v>
      </c>
      <c r="R8742" s="8"/>
      <c r="S8742" s="8" t="s">
        <v>8021</v>
      </c>
      <c r="T8742">
        <v>1554924</v>
      </c>
      <c r="U8742">
        <v>657005</v>
      </c>
      <c r="V8742">
        <v>1554924</v>
      </c>
      <c r="W8742">
        <v>897918</v>
      </c>
      <c r="X8742">
        <v>0</v>
      </c>
      <c r="Y8742">
        <v>94647</v>
      </c>
      <c r="Z8742">
        <v>1075070</v>
      </c>
      <c r="AA8742">
        <v>4631743</v>
      </c>
      <c r="AB8742">
        <v>2980330</v>
      </c>
      <c r="AC8742">
        <v>12</v>
      </c>
      <c r="AD8742">
        <v>1651413</v>
      </c>
      <c r="AE8742">
        <v>2012</v>
      </c>
      <c r="AF8742" t="s">
        <v>68</v>
      </c>
      <c r="AG8742">
        <v>30000</v>
      </c>
      <c r="AH8742" t="s">
        <v>55</v>
      </c>
      <c r="AI8742" t="s">
        <v>55</v>
      </c>
      <c r="AJ8742">
        <v>1</v>
      </c>
      <c r="AK8742">
        <v>87400</v>
      </c>
      <c r="AL8742" s="8" t="s">
        <v>17590</v>
      </c>
      <c r="AM8742" s="10">
        <f t="shared" si="1224"/>
        <v>2020</v>
      </c>
      <c r="AN8742">
        <f t="shared" si="1225"/>
        <v>1</v>
      </c>
      <c r="AO8742">
        <f t="shared" si="1231"/>
        <v>0</v>
      </c>
      <c r="AP8742">
        <f t="shared" si="1226"/>
        <v>1</v>
      </c>
      <c r="AQ8742">
        <f t="shared" si="1227"/>
        <v>0</v>
      </c>
      <c r="AR8742">
        <f t="shared" si="1228"/>
        <v>0</v>
      </c>
      <c r="AS8742">
        <f t="shared" si="1229"/>
        <v>0</v>
      </c>
      <c r="AT8742">
        <f t="shared" si="1230"/>
        <v>0</v>
      </c>
      <c r="AU8742">
        <f t="shared" si="1230"/>
        <v>0</v>
      </c>
      <c r="AV8742" t="str">
        <f t="shared" si="1232"/>
        <v>2021-02-18T19:45:43</v>
      </c>
    </row>
    <row r="8743" spans="1:48" x14ac:dyDescent="0.25">
      <c r="A8743" s="5">
        <v>8814</v>
      </c>
      <c r="B8743" s="5" t="s">
        <v>14312</v>
      </c>
      <c r="C8743" s="5" t="s">
        <v>14313</v>
      </c>
      <c r="D8743" s="6" t="s">
        <v>14314</v>
      </c>
      <c r="E8743">
        <v>0</v>
      </c>
      <c r="F8743" s="7">
        <v>0.49550610579999999</v>
      </c>
      <c r="G8743" s="7">
        <v>0</v>
      </c>
      <c r="H8743" t="s">
        <v>14315</v>
      </c>
      <c r="I8743">
        <v>0</v>
      </c>
      <c r="J8743">
        <v>0</v>
      </c>
      <c r="K8743">
        <v>40000</v>
      </c>
      <c r="L8743" t="s">
        <v>62</v>
      </c>
      <c r="M8743" s="8" t="s">
        <v>63</v>
      </c>
      <c r="N8743" s="8">
        <v>1</v>
      </c>
      <c r="O8743">
        <v>0</v>
      </c>
      <c r="P8743" s="9">
        <v>0</v>
      </c>
      <c r="R8743" s="8"/>
      <c r="S8743" s="8"/>
      <c r="AJ8743">
        <v>1</v>
      </c>
      <c r="AL8743" s="8"/>
      <c r="AM8743" s="10">
        <f t="shared" si="1224"/>
        <v>2020</v>
      </c>
      <c r="AN8743">
        <f t="shared" si="1225"/>
        <v>0</v>
      </c>
      <c r="AO8743">
        <f t="shared" si="1231"/>
        <v>0</v>
      </c>
      <c r="AP8743">
        <f t="shared" si="1226"/>
        <v>1</v>
      </c>
      <c r="AQ8743">
        <f t="shared" si="1227"/>
        <v>0</v>
      </c>
      <c r="AR8743">
        <f t="shared" si="1228"/>
        <v>0</v>
      </c>
      <c r="AS8743">
        <f t="shared" si="1229"/>
        <v>0</v>
      </c>
      <c r="AT8743">
        <f t="shared" si="1230"/>
        <v>0</v>
      </c>
      <c r="AU8743">
        <f t="shared" si="1230"/>
        <v>0</v>
      </c>
      <c r="AV8743">
        <f t="shared" si="1232"/>
        <v>0</v>
      </c>
    </row>
    <row r="8744" spans="1:48" x14ac:dyDescent="0.25">
      <c r="A8744" s="5">
        <v>8815</v>
      </c>
      <c r="B8744" s="5" t="s">
        <v>1059</v>
      </c>
      <c r="C8744" s="5" t="s">
        <v>1060</v>
      </c>
      <c r="D8744" s="6" t="s">
        <v>1061</v>
      </c>
      <c r="E8744">
        <v>18</v>
      </c>
      <c r="F8744" s="7">
        <v>0.49016552079999998</v>
      </c>
      <c r="G8744" s="7">
        <v>0</v>
      </c>
      <c r="H8744" t="s">
        <v>1062</v>
      </c>
      <c r="I8744">
        <v>47</v>
      </c>
      <c r="J8744">
        <v>33269.26</v>
      </c>
      <c r="K8744">
        <v>42000</v>
      </c>
      <c r="L8744" t="s">
        <v>52</v>
      </c>
      <c r="M8744" s="8" t="s">
        <v>53</v>
      </c>
      <c r="N8744" s="8">
        <v>0.875</v>
      </c>
      <c r="O8744">
        <v>0.125</v>
      </c>
      <c r="P8744" s="9">
        <v>0.99953320330514595</v>
      </c>
      <c r="Q8744">
        <v>42000</v>
      </c>
      <c r="R8744" s="8"/>
      <c r="S8744" s="8" t="s">
        <v>217</v>
      </c>
      <c r="T8744">
        <v>3413036</v>
      </c>
      <c r="U8744">
        <v>1115529</v>
      </c>
      <c r="V8744">
        <v>3850888</v>
      </c>
      <c r="W8744">
        <v>2735358</v>
      </c>
      <c r="X8744">
        <v>0</v>
      </c>
      <c r="Y8744">
        <v>2473428</v>
      </c>
      <c r="Z8744">
        <v>892027</v>
      </c>
      <c r="AA8744">
        <v>4699829</v>
      </c>
      <c r="AB8744">
        <v>2548248</v>
      </c>
      <c r="AC8744">
        <v>12</v>
      </c>
      <c r="AD8744">
        <v>2151581</v>
      </c>
      <c r="AE8744">
        <v>2013</v>
      </c>
      <c r="AF8744" t="s">
        <v>68</v>
      </c>
      <c r="AG8744">
        <v>280000</v>
      </c>
      <c r="AH8744" t="s">
        <v>55</v>
      </c>
      <c r="AI8744" t="s">
        <v>55</v>
      </c>
      <c r="AJ8744">
        <v>1</v>
      </c>
      <c r="AK8744">
        <v>52000</v>
      </c>
      <c r="AL8744" s="8" t="s">
        <v>17591</v>
      </c>
      <c r="AM8744" s="10">
        <f t="shared" si="1224"/>
        <v>2017</v>
      </c>
      <c r="AN8744">
        <f t="shared" si="1225"/>
        <v>1</v>
      </c>
      <c r="AO8744">
        <f t="shared" si="1231"/>
        <v>0</v>
      </c>
      <c r="AP8744">
        <f t="shared" si="1226"/>
        <v>0</v>
      </c>
      <c r="AQ8744">
        <f t="shared" si="1227"/>
        <v>1</v>
      </c>
      <c r="AR8744">
        <f t="shared" si="1228"/>
        <v>0</v>
      </c>
      <c r="AS8744">
        <f t="shared" si="1229"/>
        <v>0</v>
      </c>
      <c r="AT8744">
        <f t="shared" si="1230"/>
        <v>0</v>
      </c>
      <c r="AU8744">
        <f t="shared" si="1230"/>
        <v>0</v>
      </c>
      <c r="AV8744" t="str">
        <f t="shared" si="1232"/>
        <v>2021-02-18T19:46:04</v>
      </c>
    </row>
    <row r="8745" spans="1:48" x14ac:dyDescent="0.25">
      <c r="A8745" s="5">
        <v>8816</v>
      </c>
      <c r="B8745" s="5" t="s">
        <v>9316</v>
      </c>
      <c r="C8745" s="5" t="s">
        <v>9317</v>
      </c>
      <c r="D8745" s="6" t="s">
        <v>9318</v>
      </c>
      <c r="E8745">
        <v>94</v>
      </c>
      <c r="F8745" s="7">
        <v>0.39489949549999998</v>
      </c>
      <c r="G8745" s="7">
        <v>0</v>
      </c>
      <c r="H8745" t="s">
        <v>222</v>
      </c>
      <c r="I8745">
        <v>0</v>
      </c>
      <c r="J8745">
        <v>2400</v>
      </c>
      <c r="K8745">
        <v>40000</v>
      </c>
      <c r="L8745" t="s">
        <v>52</v>
      </c>
      <c r="M8745" s="8" t="s">
        <v>53</v>
      </c>
      <c r="N8745" s="8">
        <v>0.75</v>
      </c>
      <c r="O8745">
        <v>0.25</v>
      </c>
      <c r="P8745" s="11">
        <v>-2E-16</v>
      </c>
      <c r="Q8745">
        <v>10000</v>
      </c>
      <c r="R8745" s="8"/>
      <c r="S8745" s="8" t="s">
        <v>217</v>
      </c>
      <c r="T8745">
        <v>1601160</v>
      </c>
      <c r="U8745">
        <v>639067</v>
      </c>
      <c r="V8745">
        <v>1602579</v>
      </c>
      <c r="W8745">
        <v>963511</v>
      </c>
      <c r="X8745">
        <v>371799</v>
      </c>
      <c r="Y8745">
        <v>977144</v>
      </c>
      <c r="Z8745">
        <v>431934</v>
      </c>
      <c r="AA8745">
        <v>2576575</v>
      </c>
      <c r="AB8745">
        <v>1140667</v>
      </c>
      <c r="AC8745">
        <v>12</v>
      </c>
      <c r="AD8745">
        <v>1435908</v>
      </c>
      <c r="AE8745">
        <v>2016</v>
      </c>
      <c r="AF8745" t="s">
        <v>126</v>
      </c>
      <c r="AG8745">
        <v>1000000</v>
      </c>
      <c r="AH8745" t="s">
        <v>55</v>
      </c>
      <c r="AI8745" t="s">
        <v>55</v>
      </c>
      <c r="AJ8745">
        <v>1</v>
      </c>
      <c r="AK8745">
        <v>35200</v>
      </c>
      <c r="AL8745" s="8" t="s">
        <v>17592</v>
      </c>
      <c r="AM8745" s="10">
        <f t="shared" si="1224"/>
        <v>2017</v>
      </c>
      <c r="AN8745">
        <f t="shared" si="1225"/>
        <v>1</v>
      </c>
      <c r="AO8745">
        <f t="shared" si="1231"/>
        <v>0</v>
      </c>
      <c r="AP8745">
        <f t="shared" si="1226"/>
        <v>0</v>
      </c>
      <c r="AQ8745">
        <f t="shared" si="1227"/>
        <v>1</v>
      </c>
      <c r="AR8745">
        <f t="shared" si="1228"/>
        <v>0</v>
      </c>
      <c r="AS8745">
        <f t="shared" si="1229"/>
        <v>0</v>
      </c>
      <c r="AT8745">
        <f t="shared" si="1230"/>
        <v>0</v>
      </c>
      <c r="AU8745">
        <f t="shared" si="1230"/>
        <v>0</v>
      </c>
      <c r="AV8745" t="str">
        <f t="shared" si="1232"/>
        <v>2021-02-18T19:46:49</v>
      </c>
    </row>
    <row r="8746" spans="1:48" x14ac:dyDescent="0.25">
      <c r="A8746" s="5">
        <v>8817</v>
      </c>
      <c r="B8746" s="5" t="s">
        <v>5595</v>
      </c>
      <c r="C8746" s="5" t="s">
        <v>5596</v>
      </c>
      <c r="D8746" s="6" t="s">
        <v>5597</v>
      </c>
      <c r="E8746">
        <v>3</v>
      </c>
      <c r="F8746" s="7">
        <v>0.53509658540000005</v>
      </c>
      <c r="G8746" s="7">
        <v>0</v>
      </c>
      <c r="H8746" t="s">
        <v>5598</v>
      </c>
      <c r="I8746">
        <v>0</v>
      </c>
      <c r="J8746">
        <v>0</v>
      </c>
      <c r="K8746">
        <v>49999</v>
      </c>
      <c r="L8746" t="s">
        <v>52</v>
      </c>
      <c r="M8746" s="8" t="s">
        <v>53</v>
      </c>
      <c r="N8746" s="8">
        <v>0.85714285714285698</v>
      </c>
      <c r="O8746">
        <v>0.14285714285714199</v>
      </c>
      <c r="P8746" s="9">
        <v>0</v>
      </c>
      <c r="Q8746">
        <v>49000</v>
      </c>
      <c r="R8746" s="8"/>
      <c r="S8746" s="8"/>
      <c r="AA8746">
        <v>8479217</v>
      </c>
      <c r="AB8746">
        <v>0</v>
      </c>
      <c r="AC8746">
        <v>12</v>
      </c>
      <c r="AD8746">
        <v>0</v>
      </c>
      <c r="AE8746">
        <v>2005</v>
      </c>
      <c r="AF8746" t="s">
        <v>121</v>
      </c>
      <c r="AG8746">
        <v>5000</v>
      </c>
      <c r="AH8746" t="s">
        <v>55</v>
      </c>
      <c r="AI8746" t="s">
        <v>55</v>
      </c>
      <c r="AJ8746">
        <v>1</v>
      </c>
      <c r="AK8746">
        <v>16280</v>
      </c>
      <c r="AL8746" s="8" t="s">
        <v>17593</v>
      </c>
      <c r="AM8746" s="10">
        <f t="shared" si="1224"/>
        <v>2017</v>
      </c>
      <c r="AN8746">
        <f t="shared" si="1225"/>
        <v>1</v>
      </c>
      <c r="AO8746">
        <f t="shared" si="1231"/>
        <v>0</v>
      </c>
      <c r="AP8746">
        <f t="shared" si="1226"/>
        <v>0</v>
      </c>
      <c r="AQ8746">
        <f t="shared" si="1227"/>
        <v>1</v>
      </c>
      <c r="AR8746">
        <f t="shared" si="1228"/>
        <v>0</v>
      </c>
      <c r="AS8746">
        <f t="shared" si="1229"/>
        <v>0</v>
      </c>
      <c r="AT8746">
        <f t="shared" si="1230"/>
        <v>0</v>
      </c>
      <c r="AU8746">
        <f t="shared" si="1230"/>
        <v>0</v>
      </c>
      <c r="AV8746" t="str">
        <f t="shared" si="1232"/>
        <v>2021-02-18T19:48:00</v>
      </c>
    </row>
    <row r="8747" spans="1:48" x14ac:dyDescent="0.25">
      <c r="A8747" s="5">
        <v>8818</v>
      </c>
      <c r="B8747" s="5" t="s">
        <v>3746</v>
      </c>
      <c r="C8747" s="5" t="s">
        <v>3747</v>
      </c>
      <c r="D8747" s="6" t="s">
        <v>3748</v>
      </c>
      <c r="E8747">
        <v>69</v>
      </c>
      <c r="F8747" s="7">
        <v>0.51175543690000003</v>
      </c>
      <c r="G8747" s="7">
        <v>0</v>
      </c>
      <c r="H8747" t="s">
        <v>3749</v>
      </c>
      <c r="I8747">
        <v>51</v>
      </c>
      <c r="J8747">
        <v>365200.78</v>
      </c>
      <c r="K8747">
        <v>410000</v>
      </c>
      <c r="L8747" t="s">
        <v>52</v>
      </c>
      <c r="M8747" s="8" t="s">
        <v>53</v>
      </c>
      <c r="N8747" s="8">
        <v>0.85714285714285698</v>
      </c>
      <c r="O8747">
        <v>0.14285714285714199</v>
      </c>
      <c r="P8747" s="9">
        <v>-0.41983843546546501</v>
      </c>
      <c r="Q8747">
        <v>410000</v>
      </c>
      <c r="R8747" s="8"/>
      <c r="S8747" s="8" t="s">
        <v>10227</v>
      </c>
      <c r="T8747">
        <v>64468914</v>
      </c>
      <c r="U8747">
        <v>2479220</v>
      </c>
      <c r="V8747">
        <v>64597334</v>
      </c>
      <c r="W8747">
        <v>56469779</v>
      </c>
      <c r="X8747">
        <v>1134890</v>
      </c>
      <c r="Y8747">
        <v>38085275</v>
      </c>
      <c r="Z8747">
        <v>1286275</v>
      </c>
      <c r="AA8747">
        <v>13381474</v>
      </c>
      <c r="AB8747">
        <v>5981597</v>
      </c>
      <c r="AC8747">
        <v>6</v>
      </c>
      <c r="AD8747">
        <v>7399877</v>
      </c>
      <c r="AE8747">
        <v>1994</v>
      </c>
      <c r="AF8747" t="s">
        <v>54</v>
      </c>
      <c r="AG8747">
        <v>250000</v>
      </c>
      <c r="AH8747" t="s">
        <v>55</v>
      </c>
      <c r="AI8747" t="s">
        <v>55</v>
      </c>
      <c r="AJ8747">
        <v>0.96938240850000001</v>
      </c>
      <c r="AK8747">
        <v>509529</v>
      </c>
      <c r="AL8747" s="8" t="s">
        <v>17594</v>
      </c>
      <c r="AM8747" s="10">
        <f t="shared" si="1224"/>
        <v>2015</v>
      </c>
      <c r="AN8747">
        <f t="shared" si="1225"/>
        <v>1</v>
      </c>
      <c r="AO8747">
        <f t="shared" si="1231"/>
        <v>0</v>
      </c>
      <c r="AP8747">
        <f t="shared" si="1226"/>
        <v>0</v>
      </c>
      <c r="AQ8747">
        <f t="shared" si="1227"/>
        <v>1</v>
      </c>
      <c r="AR8747">
        <f t="shared" si="1228"/>
        <v>0</v>
      </c>
      <c r="AS8747">
        <f t="shared" si="1229"/>
        <v>0</v>
      </c>
      <c r="AT8747">
        <f t="shared" si="1230"/>
        <v>0</v>
      </c>
      <c r="AU8747">
        <f t="shared" si="1230"/>
        <v>0</v>
      </c>
      <c r="AV8747" t="str">
        <f t="shared" si="1232"/>
        <v>2021-02-19T12:08:26</v>
      </c>
    </row>
    <row r="8748" spans="1:48" x14ac:dyDescent="0.25">
      <c r="A8748" s="5">
        <v>8819</v>
      </c>
      <c r="B8748" s="5" t="s">
        <v>5315</v>
      </c>
      <c r="C8748" s="5" t="s">
        <v>5316</v>
      </c>
      <c r="D8748" s="6" t="s">
        <v>5317</v>
      </c>
      <c r="E8748">
        <v>3</v>
      </c>
      <c r="F8748" s="7">
        <v>0.49963940280000002</v>
      </c>
      <c r="G8748" s="7">
        <v>0</v>
      </c>
      <c r="H8748" t="s">
        <v>5318</v>
      </c>
      <c r="I8748">
        <v>16</v>
      </c>
      <c r="J8748">
        <v>6522.25</v>
      </c>
      <c r="K8748">
        <v>85000</v>
      </c>
      <c r="L8748" t="s">
        <v>52</v>
      </c>
      <c r="M8748" s="8" t="s">
        <v>63</v>
      </c>
      <c r="N8748" s="8">
        <v>0.91071428571428503</v>
      </c>
      <c r="O8748">
        <v>8.9285714285714204E-2</v>
      </c>
      <c r="P8748" s="9">
        <v>0.90637775381572705</v>
      </c>
      <c r="Q8748">
        <v>85000</v>
      </c>
      <c r="R8748" s="8"/>
      <c r="S8748" s="8" t="s">
        <v>11992</v>
      </c>
      <c r="T8748">
        <v>7831741</v>
      </c>
      <c r="U8748">
        <v>2646787</v>
      </c>
      <c r="V8748">
        <v>8438303</v>
      </c>
      <c r="W8748">
        <v>3375103</v>
      </c>
      <c r="X8748">
        <v>22500</v>
      </c>
      <c r="Y8748">
        <v>876112</v>
      </c>
      <c r="Z8748">
        <v>2979167</v>
      </c>
      <c r="AA8748">
        <v>17565862</v>
      </c>
      <c r="AB8748">
        <v>17565862</v>
      </c>
      <c r="AC8748">
        <v>12</v>
      </c>
      <c r="AD8748">
        <v>0</v>
      </c>
      <c r="AE8748">
        <v>2009</v>
      </c>
      <c r="AF8748" t="s">
        <v>121</v>
      </c>
      <c r="AG8748">
        <v>500000</v>
      </c>
      <c r="AH8748" t="s">
        <v>55</v>
      </c>
      <c r="AI8748" t="s">
        <v>55</v>
      </c>
      <c r="AJ8748">
        <v>0.99878935040000005</v>
      </c>
      <c r="AK8748">
        <v>59400</v>
      </c>
      <c r="AL8748" s="8" t="s">
        <v>17595</v>
      </c>
      <c r="AM8748" s="10">
        <f t="shared" si="1224"/>
        <v>2018</v>
      </c>
      <c r="AN8748">
        <f t="shared" si="1225"/>
        <v>1</v>
      </c>
      <c r="AO8748">
        <f t="shared" si="1231"/>
        <v>0</v>
      </c>
      <c r="AP8748">
        <f t="shared" si="1226"/>
        <v>1</v>
      </c>
      <c r="AQ8748">
        <f t="shared" si="1227"/>
        <v>0</v>
      </c>
      <c r="AR8748">
        <f t="shared" si="1228"/>
        <v>0</v>
      </c>
      <c r="AS8748">
        <f t="shared" si="1229"/>
        <v>0</v>
      </c>
      <c r="AT8748">
        <f t="shared" si="1230"/>
        <v>0</v>
      </c>
      <c r="AU8748">
        <f t="shared" si="1230"/>
        <v>0</v>
      </c>
      <c r="AV8748" t="str">
        <f t="shared" si="1232"/>
        <v>2021-02-18T19:52:22</v>
      </c>
    </row>
    <row r="8749" spans="1:48" x14ac:dyDescent="0.25">
      <c r="A8749" s="5">
        <v>8820</v>
      </c>
      <c r="B8749" s="5" t="s">
        <v>5292</v>
      </c>
      <c r="C8749" s="5" t="s">
        <v>5293</v>
      </c>
      <c r="D8749" s="6" t="s">
        <v>5294</v>
      </c>
      <c r="E8749">
        <v>13</v>
      </c>
      <c r="F8749" s="7">
        <v>0.2194002789</v>
      </c>
      <c r="G8749" s="7">
        <v>0</v>
      </c>
      <c r="H8749" t="s">
        <v>5295</v>
      </c>
      <c r="I8749">
        <v>33</v>
      </c>
      <c r="J8749">
        <v>5832</v>
      </c>
      <c r="K8749">
        <v>1000000</v>
      </c>
      <c r="L8749" t="s">
        <v>52</v>
      </c>
      <c r="M8749" s="8" t="s">
        <v>86</v>
      </c>
      <c r="N8749" s="8">
        <v>0.57142857142857095</v>
      </c>
      <c r="O8749">
        <v>0.42857142857142799</v>
      </c>
      <c r="P8749" s="9">
        <v>0.91267660640729098</v>
      </c>
      <c r="Q8749">
        <v>1000000</v>
      </c>
      <c r="R8749" s="8"/>
      <c r="S8749" s="8"/>
      <c r="AA8749">
        <v>0</v>
      </c>
      <c r="AB8749">
        <v>0</v>
      </c>
      <c r="AC8749">
        <v>1</v>
      </c>
      <c r="AD8749">
        <v>0</v>
      </c>
      <c r="AE8749">
        <v>2008</v>
      </c>
      <c r="AF8749" t="s">
        <v>121</v>
      </c>
      <c r="AG8749">
        <v>220000</v>
      </c>
      <c r="AH8749" t="s">
        <v>55</v>
      </c>
      <c r="AI8749" t="s">
        <v>56</v>
      </c>
      <c r="AJ8749">
        <v>0.99968678470000005</v>
      </c>
      <c r="AK8749">
        <v>68800</v>
      </c>
      <c r="AL8749" s="8" t="s">
        <v>17596</v>
      </c>
      <c r="AM8749" s="10">
        <f t="shared" si="1224"/>
        <v>2013</v>
      </c>
      <c r="AN8749">
        <f t="shared" si="1225"/>
        <v>1</v>
      </c>
      <c r="AO8749">
        <f t="shared" si="1231"/>
        <v>0</v>
      </c>
      <c r="AP8749">
        <f t="shared" si="1226"/>
        <v>0</v>
      </c>
      <c r="AQ8749">
        <f t="shared" si="1227"/>
        <v>0</v>
      </c>
      <c r="AR8749">
        <f t="shared" si="1228"/>
        <v>1</v>
      </c>
      <c r="AS8749">
        <f t="shared" si="1229"/>
        <v>0</v>
      </c>
      <c r="AT8749">
        <f t="shared" si="1230"/>
        <v>0</v>
      </c>
      <c r="AU8749">
        <f t="shared" si="1230"/>
        <v>1</v>
      </c>
      <c r="AV8749" t="str">
        <f t="shared" si="1232"/>
        <v>2021-02-18T19:57:41</v>
      </c>
    </row>
    <row r="8750" spans="1:48" x14ac:dyDescent="0.25">
      <c r="A8750" s="5">
        <v>8821</v>
      </c>
      <c r="B8750" s="5" t="s">
        <v>1099</v>
      </c>
      <c r="C8750" s="5" t="s">
        <v>1100</v>
      </c>
      <c r="D8750" s="6" t="s">
        <v>1101</v>
      </c>
      <c r="E8750">
        <v>4</v>
      </c>
      <c r="F8750" s="7">
        <v>0.22495046439999999</v>
      </c>
      <c r="G8750" s="7">
        <v>0</v>
      </c>
      <c r="H8750" t="s">
        <v>1102</v>
      </c>
      <c r="I8750">
        <v>0</v>
      </c>
      <c r="J8750">
        <v>0</v>
      </c>
      <c r="K8750">
        <v>90000</v>
      </c>
      <c r="L8750" t="s">
        <v>7359</v>
      </c>
      <c r="M8750" s="8" t="s">
        <v>63</v>
      </c>
      <c r="N8750" s="8">
        <v>1</v>
      </c>
      <c r="O8750">
        <v>0</v>
      </c>
      <c r="P8750" s="9">
        <v>0</v>
      </c>
      <c r="R8750" s="8"/>
      <c r="S8750" s="8"/>
      <c r="AJ8750">
        <v>1</v>
      </c>
      <c r="AL8750" s="8"/>
      <c r="AM8750" s="10">
        <f t="shared" si="1224"/>
        <v>2013</v>
      </c>
      <c r="AN8750">
        <f t="shared" si="1225"/>
        <v>0</v>
      </c>
      <c r="AO8750">
        <f t="shared" si="1231"/>
        <v>0</v>
      </c>
      <c r="AP8750">
        <f t="shared" si="1226"/>
        <v>1</v>
      </c>
      <c r="AQ8750">
        <f t="shared" si="1227"/>
        <v>0</v>
      </c>
      <c r="AR8750">
        <f t="shared" si="1228"/>
        <v>0</v>
      </c>
      <c r="AS8750">
        <f t="shared" si="1229"/>
        <v>0</v>
      </c>
      <c r="AT8750">
        <f t="shared" si="1230"/>
        <v>0</v>
      </c>
      <c r="AU8750">
        <f t="shared" si="1230"/>
        <v>0</v>
      </c>
      <c r="AV8750">
        <f t="shared" si="1232"/>
        <v>0</v>
      </c>
    </row>
    <row r="8751" spans="1:48" x14ac:dyDescent="0.25">
      <c r="A8751" s="5">
        <v>8822</v>
      </c>
      <c r="B8751" s="5" t="s">
        <v>14312</v>
      </c>
      <c r="C8751" s="5" t="s">
        <v>14313</v>
      </c>
      <c r="D8751" s="6" t="s">
        <v>14314</v>
      </c>
      <c r="E8751">
        <v>0</v>
      </c>
      <c r="F8751" s="7">
        <v>0.49550610579999999</v>
      </c>
      <c r="G8751" s="7">
        <v>0</v>
      </c>
      <c r="H8751" t="s">
        <v>14315</v>
      </c>
      <c r="I8751">
        <v>0</v>
      </c>
      <c r="J8751">
        <v>0</v>
      </c>
      <c r="K8751">
        <v>40000</v>
      </c>
      <c r="L8751" t="s">
        <v>52</v>
      </c>
      <c r="M8751" s="8" t="s">
        <v>53</v>
      </c>
      <c r="N8751" s="8">
        <v>0.85714285714285698</v>
      </c>
      <c r="O8751">
        <v>0.14285714285714199</v>
      </c>
      <c r="P8751" s="9">
        <v>0</v>
      </c>
      <c r="Q8751">
        <v>40000</v>
      </c>
      <c r="R8751" s="8"/>
      <c r="S8751" s="8"/>
      <c r="AA8751">
        <v>4293350</v>
      </c>
      <c r="AB8751">
        <v>0</v>
      </c>
      <c r="AC8751">
        <v>12</v>
      </c>
      <c r="AD8751">
        <v>0</v>
      </c>
      <c r="AE8751">
        <v>1996</v>
      </c>
      <c r="AF8751" t="s">
        <v>54</v>
      </c>
      <c r="AG8751">
        <v>340000</v>
      </c>
      <c r="AH8751" t="s">
        <v>55</v>
      </c>
      <c r="AI8751" t="s">
        <v>55</v>
      </c>
      <c r="AJ8751">
        <v>1</v>
      </c>
      <c r="AK8751">
        <v>159100</v>
      </c>
      <c r="AL8751" s="8" t="s">
        <v>17597</v>
      </c>
      <c r="AM8751" s="10">
        <f t="shared" si="1224"/>
        <v>2020</v>
      </c>
      <c r="AN8751">
        <f t="shared" si="1225"/>
        <v>1</v>
      </c>
      <c r="AO8751">
        <f t="shared" si="1231"/>
        <v>0</v>
      </c>
      <c r="AP8751">
        <f t="shared" si="1226"/>
        <v>0</v>
      </c>
      <c r="AQ8751">
        <f t="shared" si="1227"/>
        <v>1</v>
      </c>
      <c r="AR8751">
        <f t="shared" si="1228"/>
        <v>0</v>
      </c>
      <c r="AS8751">
        <f t="shared" si="1229"/>
        <v>0</v>
      </c>
      <c r="AT8751">
        <f t="shared" si="1230"/>
        <v>0</v>
      </c>
      <c r="AU8751">
        <f t="shared" si="1230"/>
        <v>0</v>
      </c>
      <c r="AV8751" t="str">
        <f t="shared" si="1232"/>
        <v>2021-02-18T20:08:17</v>
      </c>
    </row>
    <row r="8752" spans="1:48" x14ac:dyDescent="0.25">
      <c r="A8752" s="5">
        <v>8823</v>
      </c>
      <c r="B8752" s="5" t="s">
        <v>4793</v>
      </c>
      <c r="C8752" s="5" t="s">
        <v>4794</v>
      </c>
      <c r="D8752" s="6" t="s">
        <v>4795</v>
      </c>
      <c r="E8752">
        <v>4</v>
      </c>
      <c r="F8752" s="7">
        <v>0.53686441299999998</v>
      </c>
      <c r="G8752" s="7">
        <v>0</v>
      </c>
      <c r="H8752" t="s">
        <v>2209</v>
      </c>
      <c r="I8752">
        <v>0</v>
      </c>
      <c r="J8752">
        <v>0</v>
      </c>
      <c r="K8752">
        <v>30000</v>
      </c>
      <c r="L8752" t="s">
        <v>52</v>
      </c>
      <c r="M8752" s="8" t="s">
        <v>86</v>
      </c>
      <c r="N8752" s="8">
        <v>0.66071428571428503</v>
      </c>
      <c r="O8752">
        <v>0.33928571428571402</v>
      </c>
      <c r="P8752" s="9">
        <v>0</v>
      </c>
      <c r="Q8752">
        <v>20000</v>
      </c>
      <c r="R8752" s="8"/>
      <c r="S8752" s="8"/>
      <c r="AA8752">
        <v>0</v>
      </c>
      <c r="AB8752">
        <v>0</v>
      </c>
      <c r="AC8752">
        <v>1</v>
      </c>
      <c r="AD8752">
        <v>0</v>
      </c>
      <c r="AE8752">
        <v>1995</v>
      </c>
      <c r="AF8752" t="s">
        <v>54</v>
      </c>
      <c r="AG8752">
        <v>5000000</v>
      </c>
      <c r="AH8752" t="s">
        <v>56</v>
      </c>
      <c r="AI8752" t="s">
        <v>55</v>
      </c>
      <c r="AJ8752">
        <v>1</v>
      </c>
      <c r="AK8752">
        <v>0</v>
      </c>
      <c r="AL8752" s="8" t="s">
        <v>17598</v>
      </c>
      <c r="AM8752" s="10">
        <f t="shared" si="1224"/>
        <v>2014</v>
      </c>
      <c r="AN8752">
        <f t="shared" si="1225"/>
        <v>1</v>
      </c>
      <c r="AO8752">
        <f t="shared" si="1231"/>
        <v>0</v>
      </c>
      <c r="AP8752">
        <f t="shared" si="1226"/>
        <v>0</v>
      </c>
      <c r="AQ8752">
        <f t="shared" si="1227"/>
        <v>0</v>
      </c>
      <c r="AR8752">
        <f t="shared" si="1228"/>
        <v>1</v>
      </c>
      <c r="AS8752">
        <f t="shared" si="1229"/>
        <v>0</v>
      </c>
      <c r="AT8752">
        <f t="shared" si="1230"/>
        <v>1</v>
      </c>
      <c r="AU8752">
        <f t="shared" si="1230"/>
        <v>0</v>
      </c>
      <c r="AV8752" t="str">
        <f t="shared" si="1232"/>
        <v>2021-02-18T20:09:05</v>
      </c>
    </row>
    <row r="8753" spans="1:48" x14ac:dyDescent="0.25">
      <c r="A8753" s="5">
        <v>8824</v>
      </c>
      <c r="B8753" s="5" t="s">
        <v>1099</v>
      </c>
      <c r="C8753" s="5" t="s">
        <v>1100</v>
      </c>
      <c r="D8753" s="6" t="s">
        <v>1101</v>
      </c>
      <c r="E8753">
        <v>4</v>
      </c>
      <c r="F8753" s="7">
        <v>0.22495046439999999</v>
      </c>
      <c r="G8753" s="7">
        <v>0</v>
      </c>
      <c r="H8753" t="s">
        <v>1102</v>
      </c>
      <c r="I8753">
        <v>0</v>
      </c>
      <c r="J8753">
        <v>0</v>
      </c>
      <c r="K8753">
        <v>90000</v>
      </c>
      <c r="L8753" t="s">
        <v>52</v>
      </c>
      <c r="M8753" s="8" t="s">
        <v>63</v>
      </c>
      <c r="N8753" s="8">
        <v>0.94642857142857095</v>
      </c>
      <c r="O8753">
        <v>5.3571428571428499E-2</v>
      </c>
      <c r="P8753" s="9">
        <v>0</v>
      </c>
      <c r="Q8753">
        <v>60000</v>
      </c>
      <c r="R8753" s="8"/>
      <c r="S8753" s="8" t="s">
        <v>16122</v>
      </c>
      <c r="T8753">
        <v>1417897</v>
      </c>
      <c r="U8753">
        <v>341818</v>
      </c>
      <c r="V8753">
        <v>1425113</v>
      </c>
      <c r="W8753">
        <v>873590</v>
      </c>
      <c r="X8753">
        <v>0</v>
      </c>
      <c r="Y8753">
        <v>437740</v>
      </c>
      <c r="Z8753">
        <v>128988</v>
      </c>
      <c r="AA8753">
        <v>2613562</v>
      </c>
      <c r="AB8753">
        <v>1339796</v>
      </c>
      <c r="AC8753">
        <v>8</v>
      </c>
      <c r="AD8753">
        <v>1273766</v>
      </c>
      <c r="AE8753">
        <v>2013</v>
      </c>
      <c r="AF8753" t="s">
        <v>68</v>
      </c>
      <c r="AG8753">
        <v>300000</v>
      </c>
      <c r="AH8753" t="s">
        <v>55</v>
      </c>
      <c r="AI8753" t="s">
        <v>55</v>
      </c>
      <c r="AJ8753">
        <v>1</v>
      </c>
      <c r="AK8753">
        <v>99000</v>
      </c>
      <c r="AL8753" s="8" t="s">
        <v>17599</v>
      </c>
      <c r="AM8753" s="10">
        <f t="shared" si="1224"/>
        <v>2013</v>
      </c>
      <c r="AN8753">
        <f t="shared" si="1225"/>
        <v>1</v>
      </c>
      <c r="AO8753">
        <f t="shared" si="1231"/>
        <v>0</v>
      </c>
      <c r="AP8753">
        <f t="shared" si="1226"/>
        <v>1</v>
      </c>
      <c r="AQ8753">
        <f t="shared" si="1227"/>
        <v>0</v>
      </c>
      <c r="AR8753">
        <f t="shared" si="1228"/>
        <v>0</v>
      </c>
      <c r="AS8753">
        <f t="shared" si="1229"/>
        <v>0</v>
      </c>
      <c r="AT8753">
        <f t="shared" si="1230"/>
        <v>0</v>
      </c>
      <c r="AU8753">
        <f t="shared" si="1230"/>
        <v>0</v>
      </c>
      <c r="AV8753" t="str">
        <f t="shared" si="1232"/>
        <v>2021-02-18T20:15:02</v>
      </c>
    </row>
    <row r="8754" spans="1:48" x14ac:dyDescent="0.25">
      <c r="A8754" s="5">
        <v>8825</v>
      </c>
      <c r="B8754" s="5" t="s">
        <v>1297</v>
      </c>
      <c r="C8754" s="5" t="s">
        <v>1298</v>
      </c>
      <c r="D8754" s="6" t="s">
        <v>1299</v>
      </c>
      <c r="E8754">
        <v>93</v>
      </c>
      <c r="F8754" s="7">
        <v>0.27164511720000001</v>
      </c>
      <c r="G8754" s="7">
        <v>0</v>
      </c>
      <c r="H8754" t="s">
        <v>175</v>
      </c>
      <c r="I8754">
        <v>0</v>
      </c>
      <c r="J8754">
        <v>0</v>
      </c>
      <c r="K8754">
        <v>25000</v>
      </c>
      <c r="L8754" t="s">
        <v>199</v>
      </c>
      <c r="M8754" s="8" t="s">
        <v>86</v>
      </c>
      <c r="N8754" s="8">
        <v>0.55357142857142805</v>
      </c>
      <c r="O8754">
        <v>0.44642857142857101</v>
      </c>
      <c r="P8754" s="9">
        <v>0.86602540378443904</v>
      </c>
      <c r="R8754" s="8"/>
      <c r="S8754" s="8"/>
      <c r="AA8754">
        <v>1604600</v>
      </c>
      <c r="AB8754">
        <v>0</v>
      </c>
      <c r="AC8754">
        <v>10</v>
      </c>
      <c r="AD8754">
        <v>0</v>
      </c>
      <c r="AE8754">
        <v>2017</v>
      </c>
      <c r="AF8754" t="s">
        <v>126</v>
      </c>
      <c r="AG8754">
        <v>10000</v>
      </c>
      <c r="AH8754" t="s">
        <v>56</v>
      </c>
      <c r="AI8754" t="s">
        <v>55</v>
      </c>
      <c r="AJ8754">
        <v>1</v>
      </c>
      <c r="AK8754">
        <v>0</v>
      </c>
      <c r="AL8754" s="8"/>
      <c r="AM8754" s="10">
        <f t="shared" si="1224"/>
        <v>2018</v>
      </c>
      <c r="AN8754">
        <f t="shared" si="1225"/>
        <v>0</v>
      </c>
      <c r="AO8754">
        <f t="shared" si="1231"/>
        <v>1</v>
      </c>
      <c r="AP8754">
        <f t="shared" si="1226"/>
        <v>0</v>
      </c>
      <c r="AQ8754">
        <f t="shared" si="1227"/>
        <v>0</v>
      </c>
      <c r="AR8754">
        <f t="shared" si="1228"/>
        <v>1</v>
      </c>
      <c r="AS8754">
        <f t="shared" si="1229"/>
        <v>0</v>
      </c>
      <c r="AT8754">
        <f t="shared" si="1230"/>
        <v>1</v>
      </c>
      <c r="AU8754">
        <f t="shared" si="1230"/>
        <v>0</v>
      </c>
      <c r="AV8754">
        <f t="shared" si="1232"/>
        <v>0</v>
      </c>
    </row>
    <row r="8755" spans="1:48" x14ac:dyDescent="0.25">
      <c r="A8755" s="5">
        <v>8826</v>
      </c>
      <c r="B8755" s="5" t="s">
        <v>17600</v>
      </c>
      <c r="C8755" s="5" t="s">
        <v>17601</v>
      </c>
      <c r="D8755" s="6" t="s">
        <v>17602</v>
      </c>
      <c r="E8755">
        <v>0</v>
      </c>
      <c r="F8755" s="7">
        <v>0.108066536</v>
      </c>
      <c r="G8755" s="7">
        <v>0</v>
      </c>
      <c r="H8755" t="s">
        <v>396</v>
      </c>
      <c r="I8755">
        <v>0</v>
      </c>
      <c r="J8755">
        <v>0</v>
      </c>
      <c r="K8755">
        <v>50000</v>
      </c>
      <c r="L8755" t="s">
        <v>62</v>
      </c>
      <c r="M8755" s="8" t="s">
        <v>63</v>
      </c>
      <c r="N8755" s="8">
        <v>1</v>
      </c>
      <c r="O8755">
        <v>0</v>
      </c>
      <c r="P8755" s="9">
        <v>0</v>
      </c>
      <c r="R8755" s="8"/>
      <c r="S8755" s="8"/>
      <c r="AJ8755">
        <v>1</v>
      </c>
      <c r="AL8755" s="8"/>
      <c r="AM8755" s="10">
        <f t="shared" si="1224"/>
        <v>2019</v>
      </c>
      <c r="AN8755">
        <f t="shared" si="1225"/>
        <v>0</v>
      </c>
      <c r="AO8755">
        <f t="shared" si="1231"/>
        <v>0</v>
      </c>
      <c r="AP8755">
        <f t="shared" si="1226"/>
        <v>1</v>
      </c>
      <c r="AQ8755">
        <f t="shared" si="1227"/>
        <v>0</v>
      </c>
      <c r="AR8755">
        <f t="shared" si="1228"/>
        <v>0</v>
      </c>
      <c r="AS8755">
        <f t="shared" si="1229"/>
        <v>0</v>
      </c>
      <c r="AT8755">
        <f t="shared" si="1230"/>
        <v>0</v>
      </c>
      <c r="AU8755">
        <f t="shared" si="1230"/>
        <v>0</v>
      </c>
      <c r="AV8755">
        <f t="shared" si="1232"/>
        <v>0</v>
      </c>
    </row>
    <row r="8756" spans="1:48" x14ac:dyDescent="0.25">
      <c r="A8756" s="5">
        <v>8827</v>
      </c>
      <c r="B8756" s="5" t="s">
        <v>4385</v>
      </c>
      <c r="C8756" s="5" t="s">
        <v>4386</v>
      </c>
      <c r="D8756" s="6" t="s">
        <v>4387</v>
      </c>
      <c r="E8756">
        <v>11</v>
      </c>
      <c r="F8756" s="7">
        <v>0.52374304699999996</v>
      </c>
      <c r="G8756" s="7">
        <v>0</v>
      </c>
      <c r="H8756" t="s">
        <v>4388</v>
      </c>
      <c r="I8756">
        <v>36</v>
      </c>
      <c r="J8756">
        <v>17522.740000000002</v>
      </c>
      <c r="K8756">
        <v>45000</v>
      </c>
      <c r="L8756" t="s">
        <v>52</v>
      </c>
      <c r="M8756" s="8" t="s">
        <v>53</v>
      </c>
      <c r="N8756" s="8">
        <v>0.80357142857142805</v>
      </c>
      <c r="O8756">
        <v>0.19642857142857101</v>
      </c>
      <c r="P8756" s="9">
        <v>0</v>
      </c>
      <c r="Q8756">
        <v>45000</v>
      </c>
      <c r="R8756" s="8"/>
      <c r="S8756" s="8" t="s">
        <v>217</v>
      </c>
      <c r="T8756">
        <v>584554</v>
      </c>
      <c r="U8756">
        <v>88397</v>
      </c>
      <c r="V8756">
        <v>1947786</v>
      </c>
      <c r="W8756">
        <v>194389</v>
      </c>
      <c r="X8756">
        <v>1565000</v>
      </c>
      <c r="Y8756">
        <v>0</v>
      </c>
      <c r="Z8756">
        <v>557791</v>
      </c>
      <c r="AA8756">
        <v>3111636</v>
      </c>
      <c r="AB8756">
        <v>255187</v>
      </c>
      <c r="AC8756">
        <v>12</v>
      </c>
      <c r="AD8756">
        <v>2856449</v>
      </c>
      <c r="AE8756">
        <v>2001</v>
      </c>
      <c r="AF8756" t="s">
        <v>54</v>
      </c>
      <c r="AG8756">
        <v>50000</v>
      </c>
      <c r="AH8756" t="s">
        <v>55</v>
      </c>
      <c r="AI8756" t="s">
        <v>55</v>
      </c>
      <c r="AJ8756">
        <v>1</v>
      </c>
      <c r="AK8756">
        <v>99900</v>
      </c>
      <c r="AL8756" s="8" t="s">
        <v>17603</v>
      </c>
      <c r="AM8756" s="10">
        <f t="shared" si="1224"/>
        <v>2011</v>
      </c>
      <c r="AN8756">
        <f t="shared" si="1225"/>
        <v>1</v>
      </c>
      <c r="AO8756">
        <f t="shared" si="1231"/>
        <v>0</v>
      </c>
      <c r="AP8756">
        <f t="shared" si="1226"/>
        <v>0</v>
      </c>
      <c r="AQ8756">
        <f t="shared" si="1227"/>
        <v>1</v>
      </c>
      <c r="AR8756">
        <f t="shared" si="1228"/>
        <v>0</v>
      </c>
      <c r="AS8756">
        <f t="shared" si="1229"/>
        <v>0</v>
      </c>
      <c r="AT8756">
        <f t="shared" si="1230"/>
        <v>0</v>
      </c>
      <c r="AU8756">
        <f t="shared" si="1230"/>
        <v>0</v>
      </c>
      <c r="AV8756" t="str">
        <f t="shared" si="1232"/>
        <v>2021-02-19T12:08:50</v>
      </c>
    </row>
    <row r="8757" spans="1:48" x14ac:dyDescent="0.25">
      <c r="A8757" s="5">
        <v>8828</v>
      </c>
      <c r="B8757" s="5" t="s">
        <v>2201</v>
      </c>
      <c r="C8757" s="5" t="s">
        <v>2202</v>
      </c>
      <c r="D8757" s="6" t="s">
        <v>2203</v>
      </c>
      <c r="E8757">
        <v>20</v>
      </c>
      <c r="F8757" s="7">
        <v>0.214009057</v>
      </c>
      <c r="G8757" s="7">
        <v>0</v>
      </c>
      <c r="H8757" t="s">
        <v>2204</v>
      </c>
      <c r="I8757">
        <v>44</v>
      </c>
      <c r="J8757">
        <v>6825</v>
      </c>
      <c r="K8757">
        <v>100000</v>
      </c>
      <c r="L8757" t="s">
        <v>52</v>
      </c>
      <c r="M8757" s="8" t="s">
        <v>63</v>
      </c>
      <c r="N8757" s="8">
        <v>0.89285714285714202</v>
      </c>
      <c r="O8757">
        <v>0.107142857142857</v>
      </c>
      <c r="P8757" s="9">
        <v>-0.86602540378444803</v>
      </c>
      <c r="Q8757">
        <v>100000</v>
      </c>
      <c r="R8757" s="8"/>
      <c r="S8757" s="8" t="s">
        <v>8021</v>
      </c>
      <c r="T8757">
        <v>4443609</v>
      </c>
      <c r="U8757">
        <v>680927</v>
      </c>
      <c r="V8757">
        <v>4668405</v>
      </c>
      <c r="W8757">
        <v>2868815</v>
      </c>
      <c r="X8757">
        <v>0</v>
      </c>
      <c r="Y8757">
        <v>1894443</v>
      </c>
      <c r="Z8757">
        <v>1354653</v>
      </c>
      <c r="AA8757">
        <v>6313954</v>
      </c>
      <c r="AB8757">
        <v>2269819</v>
      </c>
      <c r="AC8757">
        <v>12</v>
      </c>
      <c r="AD8757">
        <v>4044135</v>
      </c>
      <c r="AE8757">
        <v>2007</v>
      </c>
      <c r="AF8757" t="s">
        <v>121</v>
      </c>
      <c r="AG8757">
        <v>30000</v>
      </c>
      <c r="AH8757" t="s">
        <v>55</v>
      </c>
      <c r="AI8757" t="s">
        <v>55</v>
      </c>
      <c r="AJ8757">
        <v>0.99688625340000003</v>
      </c>
      <c r="AK8757">
        <v>19980</v>
      </c>
      <c r="AL8757" s="8" t="s">
        <v>17604</v>
      </c>
      <c r="AM8757" s="10">
        <f t="shared" si="1224"/>
        <v>2007</v>
      </c>
      <c r="AN8757">
        <f t="shared" si="1225"/>
        <v>1</v>
      </c>
      <c r="AO8757">
        <f t="shared" si="1231"/>
        <v>0</v>
      </c>
      <c r="AP8757">
        <f t="shared" si="1226"/>
        <v>1</v>
      </c>
      <c r="AQ8757">
        <f t="shared" si="1227"/>
        <v>0</v>
      </c>
      <c r="AR8757">
        <f t="shared" si="1228"/>
        <v>0</v>
      </c>
      <c r="AS8757">
        <f t="shared" si="1229"/>
        <v>0</v>
      </c>
      <c r="AT8757">
        <f t="shared" si="1230"/>
        <v>0</v>
      </c>
      <c r="AU8757">
        <f t="shared" si="1230"/>
        <v>0</v>
      </c>
      <c r="AV8757" t="str">
        <f t="shared" si="1232"/>
        <v>2021-02-19T12:09:18</v>
      </c>
    </row>
    <row r="8758" spans="1:48" x14ac:dyDescent="0.25">
      <c r="A8758" s="5">
        <v>8829</v>
      </c>
      <c r="B8758" s="5" t="s">
        <v>7340</v>
      </c>
      <c r="C8758" s="5" t="s">
        <v>7341</v>
      </c>
      <c r="D8758" s="6" t="s">
        <v>7342</v>
      </c>
      <c r="E8758">
        <v>12</v>
      </c>
      <c r="F8758" s="7">
        <v>0.55438350219999999</v>
      </c>
      <c r="G8758" s="7">
        <v>0</v>
      </c>
      <c r="H8758" t="s">
        <v>7343</v>
      </c>
      <c r="I8758">
        <v>15</v>
      </c>
      <c r="J8758">
        <v>1491736.37</v>
      </c>
      <c r="K8758">
        <v>3400000</v>
      </c>
      <c r="L8758" t="s">
        <v>52</v>
      </c>
      <c r="M8758" s="8" t="s">
        <v>86</v>
      </c>
      <c r="N8758" s="8">
        <v>0.5</v>
      </c>
      <c r="O8758">
        <v>0.5</v>
      </c>
      <c r="P8758" s="9">
        <v>0</v>
      </c>
      <c r="Q8758">
        <v>3400000</v>
      </c>
      <c r="R8758" s="8"/>
      <c r="S8758" s="8"/>
      <c r="AA8758">
        <v>0</v>
      </c>
      <c r="AB8758">
        <v>0</v>
      </c>
      <c r="AC8758">
        <v>1</v>
      </c>
      <c r="AD8758">
        <v>0</v>
      </c>
      <c r="AE8758">
        <v>2011</v>
      </c>
      <c r="AF8758" t="s">
        <v>68</v>
      </c>
      <c r="AG8758">
        <v>979957432</v>
      </c>
      <c r="AH8758" t="s">
        <v>56</v>
      </c>
      <c r="AI8758" t="s">
        <v>55</v>
      </c>
      <c r="AJ8758">
        <v>1</v>
      </c>
      <c r="AK8758">
        <v>132233152</v>
      </c>
      <c r="AL8758" s="8" t="s">
        <v>17605</v>
      </c>
      <c r="AM8758" s="10">
        <f t="shared" si="1224"/>
        <v>2012</v>
      </c>
      <c r="AN8758">
        <f t="shared" si="1225"/>
        <v>1</v>
      </c>
      <c r="AO8758">
        <f t="shared" si="1231"/>
        <v>0</v>
      </c>
      <c r="AP8758">
        <f t="shared" si="1226"/>
        <v>0</v>
      </c>
      <c r="AQ8758">
        <f t="shared" si="1227"/>
        <v>0</v>
      </c>
      <c r="AR8758">
        <f t="shared" si="1228"/>
        <v>1</v>
      </c>
      <c r="AS8758">
        <f t="shared" si="1229"/>
        <v>0</v>
      </c>
      <c r="AT8758">
        <f t="shared" si="1230"/>
        <v>1</v>
      </c>
      <c r="AU8758">
        <f t="shared" si="1230"/>
        <v>0</v>
      </c>
      <c r="AV8758" t="str">
        <f t="shared" si="1232"/>
        <v>2021-02-19T12:12:41</v>
      </c>
    </row>
    <row r="8759" spans="1:48" x14ac:dyDescent="0.25">
      <c r="A8759" s="5">
        <v>8830</v>
      </c>
      <c r="B8759" s="5" t="s">
        <v>10305</v>
      </c>
      <c r="C8759" s="5" t="s">
        <v>10306</v>
      </c>
      <c r="D8759" s="6" t="s">
        <v>10307</v>
      </c>
      <c r="E8759">
        <v>3</v>
      </c>
      <c r="F8759" s="7">
        <v>0.5952935466</v>
      </c>
      <c r="G8759" s="7">
        <v>0</v>
      </c>
      <c r="H8759" t="s">
        <v>10308</v>
      </c>
      <c r="I8759">
        <v>25</v>
      </c>
      <c r="J8759">
        <v>13277.25</v>
      </c>
      <c r="K8759">
        <v>40000</v>
      </c>
      <c r="L8759" t="s">
        <v>52</v>
      </c>
      <c r="M8759" s="8" t="s">
        <v>53</v>
      </c>
      <c r="N8759" s="8">
        <v>0.85714285714285698</v>
      </c>
      <c r="O8759">
        <v>0.14285714285714199</v>
      </c>
      <c r="P8759" s="9">
        <v>0</v>
      </c>
      <c r="Q8759">
        <v>40000</v>
      </c>
      <c r="R8759" s="8"/>
      <c r="S8759" s="8"/>
      <c r="AA8759">
        <v>148286577</v>
      </c>
      <c r="AB8759">
        <v>0</v>
      </c>
      <c r="AC8759">
        <v>12</v>
      </c>
      <c r="AD8759">
        <v>0</v>
      </c>
      <c r="AE8759">
        <v>1992</v>
      </c>
      <c r="AF8759" t="s">
        <v>54</v>
      </c>
      <c r="AG8759">
        <v>50000</v>
      </c>
      <c r="AH8759" t="s">
        <v>55</v>
      </c>
      <c r="AI8759" t="s">
        <v>55</v>
      </c>
      <c r="AJ8759">
        <v>1</v>
      </c>
      <c r="AK8759">
        <v>9076858</v>
      </c>
      <c r="AL8759" s="8" t="s">
        <v>17606</v>
      </c>
      <c r="AM8759" s="10">
        <f t="shared" si="1224"/>
        <v>2020</v>
      </c>
      <c r="AN8759">
        <f t="shared" si="1225"/>
        <v>1</v>
      </c>
      <c r="AO8759">
        <f t="shared" si="1231"/>
        <v>0</v>
      </c>
      <c r="AP8759">
        <f t="shared" si="1226"/>
        <v>0</v>
      </c>
      <c r="AQ8759">
        <f t="shared" si="1227"/>
        <v>1</v>
      </c>
      <c r="AR8759">
        <f t="shared" si="1228"/>
        <v>0</v>
      </c>
      <c r="AS8759">
        <f t="shared" si="1229"/>
        <v>0</v>
      </c>
      <c r="AT8759">
        <f t="shared" si="1230"/>
        <v>0</v>
      </c>
      <c r="AU8759">
        <f t="shared" si="1230"/>
        <v>0</v>
      </c>
      <c r="AV8759" t="str">
        <f t="shared" si="1232"/>
        <v>2021-02-19T12:11:43</v>
      </c>
    </row>
    <row r="8760" spans="1:48" x14ac:dyDescent="0.25">
      <c r="A8760" s="5">
        <v>8831</v>
      </c>
      <c r="B8760" s="5" t="s">
        <v>13362</v>
      </c>
      <c r="C8760" s="5" t="s">
        <v>13363</v>
      </c>
      <c r="D8760" s="6" t="s">
        <v>13364</v>
      </c>
      <c r="E8760">
        <v>0</v>
      </c>
      <c r="F8760" s="7">
        <v>0.62713307620000003</v>
      </c>
      <c r="G8760" s="7">
        <v>0</v>
      </c>
      <c r="H8760" t="s">
        <v>2469</v>
      </c>
      <c r="I8760">
        <v>0</v>
      </c>
      <c r="J8760">
        <v>0</v>
      </c>
      <c r="K8760">
        <v>30000</v>
      </c>
      <c r="L8760" t="s">
        <v>62</v>
      </c>
      <c r="M8760" s="8" t="s">
        <v>63</v>
      </c>
      <c r="N8760" s="8">
        <v>1</v>
      </c>
      <c r="O8760">
        <v>0</v>
      </c>
      <c r="P8760" s="9">
        <v>0</v>
      </c>
      <c r="R8760" s="8"/>
      <c r="S8760" s="8"/>
      <c r="AJ8760">
        <v>1</v>
      </c>
      <c r="AL8760" s="8"/>
      <c r="AM8760" s="10">
        <f t="shared" si="1224"/>
        <v>2017</v>
      </c>
      <c r="AN8760">
        <f t="shared" si="1225"/>
        <v>0</v>
      </c>
      <c r="AO8760">
        <f t="shared" si="1231"/>
        <v>0</v>
      </c>
      <c r="AP8760">
        <f t="shared" si="1226"/>
        <v>1</v>
      </c>
      <c r="AQ8760">
        <f t="shared" si="1227"/>
        <v>0</v>
      </c>
      <c r="AR8760">
        <f t="shared" si="1228"/>
        <v>0</v>
      </c>
      <c r="AS8760">
        <f t="shared" si="1229"/>
        <v>0</v>
      </c>
      <c r="AT8760">
        <f t="shared" si="1230"/>
        <v>0</v>
      </c>
      <c r="AU8760">
        <f t="shared" si="1230"/>
        <v>0</v>
      </c>
      <c r="AV8760">
        <f t="shared" si="1232"/>
        <v>0</v>
      </c>
    </row>
    <row r="8761" spans="1:48" x14ac:dyDescent="0.25">
      <c r="A8761" s="5">
        <v>8832</v>
      </c>
      <c r="B8761" s="5" t="s">
        <v>991</v>
      </c>
      <c r="C8761" s="5" t="s">
        <v>992</v>
      </c>
      <c r="D8761" s="6" t="s">
        <v>993</v>
      </c>
      <c r="E8761">
        <v>25</v>
      </c>
      <c r="F8761" s="7">
        <v>0.37167603339999999</v>
      </c>
      <c r="G8761" s="7">
        <v>0</v>
      </c>
      <c r="H8761" t="s">
        <v>994</v>
      </c>
      <c r="I8761">
        <v>63</v>
      </c>
      <c r="J8761">
        <v>176480</v>
      </c>
      <c r="K8761">
        <v>300000</v>
      </c>
      <c r="L8761" t="s">
        <v>52</v>
      </c>
      <c r="M8761" s="8" t="s">
        <v>53</v>
      </c>
      <c r="N8761" s="8">
        <v>0.71428571428571397</v>
      </c>
      <c r="O8761">
        <v>0.28571428571428498</v>
      </c>
      <c r="P8761" s="9">
        <v>0.86602540378443904</v>
      </c>
      <c r="Q8761">
        <v>300000</v>
      </c>
      <c r="R8761" s="8"/>
      <c r="S8761" s="8" t="s">
        <v>16691</v>
      </c>
      <c r="T8761">
        <v>1930887</v>
      </c>
      <c r="U8761">
        <v>1155866</v>
      </c>
      <c r="V8761">
        <v>1937372</v>
      </c>
      <c r="W8761">
        <v>244364</v>
      </c>
      <c r="X8761">
        <v>0</v>
      </c>
      <c r="Y8761">
        <v>0</v>
      </c>
      <c r="Z8761">
        <v>923452</v>
      </c>
      <c r="AA8761">
        <v>12123699</v>
      </c>
      <c r="AB8761">
        <v>3323523</v>
      </c>
      <c r="AC8761">
        <v>12</v>
      </c>
      <c r="AD8761">
        <v>8800176</v>
      </c>
      <c r="AE8761">
        <v>2008</v>
      </c>
      <c r="AF8761" t="s">
        <v>121</v>
      </c>
      <c r="AG8761">
        <v>100000</v>
      </c>
      <c r="AH8761" t="s">
        <v>55</v>
      </c>
      <c r="AI8761" t="s">
        <v>55</v>
      </c>
      <c r="AJ8761">
        <v>1</v>
      </c>
      <c r="AK8761">
        <v>40800</v>
      </c>
      <c r="AL8761" s="8" t="s">
        <v>17607</v>
      </c>
      <c r="AM8761" s="10">
        <f t="shared" si="1224"/>
        <v>2012</v>
      </c>
      <c r="AN8761">
        <f t="shared" si="1225"/>
        <v>1</v>
      </c>
      <c r="AO8761">
        <f t="shared" si="1231"/>
        <v>0</v>
      </c>
      <c r="AP8761">
        <f t="shared" si="1226"/>
        <v>0</v>
      </c>
      <c r="AQ8761">
        <f t="shared" si="1227"/>
        <v>1</v>
      </c>
      <c r="AR8761">
        <f t="shared" si="1228"/>
        <v>0</v>
      </c>
      <c r="AS8761">
        <f t="shared" si="1229"/>
        <v>0</v>
      </c>
      <c r="AT8761">
        <f t="shared" si="1230"/>
        <v>0</v>
      </c>
      <c r="AU8761">
        <f t="shared" si="1230"/>
        <v>0</v>
      </c>
      <c r="AV8761" t="str">
        <f t="shared" si="1232"/>
        <v>2021-02-19T12:44:59</v>
      </c>
    </row>
    <row r="8762" spans="1:48" x14ac:dyDescent="0.25">
      <c r="A8762" s="5">
        <v>8833</v>
      </c>
      <c r="B8762" s="5" t="s">
        <v>13362</v>
      </c>
      <c r="C8762" s="5" t="s">
        <v>13363</v>
      </c>
      <c r="D8762" s="6" t="s">
        <v>13364</v>
      </c>
      <c r="E8762">
        <v>0</v>
      </c>
      <c r="F8762" s="7">
        <v>0.62713307620000003</v>
      </c>
      <c r="G8762" s="7">
        <v>0</v>
      </c>
      <c r="H8762" t="s">
        <v>2469</v>
      </c>
      <c r="I8762">
        <v>0</v>
      </c>
      <c r="J8762">
        <v>0</v>
      </c>
      <c r="K8762">
        <v>30000</v>
      </c>
      <c r="L8762" t="s">
        <v>52</v>
      </c>
      <c r="M8762" s="8" t="s">
        <v>53</v>
      </c>
      <c r="N8762" s="8">
        <v>0.80357142857142805</v>
      </c>
      <c r="O8762">
        <v>0.19642857142857101</v>
      </c>
      <c r="P8762" s="9">
        <v>0</v>
      </c>
      <c r="Q8762">
        <v>20000</v>
      </c>
      <c r="R8762" s="8"/>
      <c r="S8762" s="8" t="s">
        <v>6551</v>
      </c>
      <c r="T8762">
        <v>3645339</v>
      </c>
      <c r="U8762">
        <v>2046110</v>
      </c>
      <c r="V8762">
        <v>5058982</v>
      </c>
      <c r="W8762">
        <v>2898288</v>
      </c>
      <c r="X8762">
        <v>114853</v>
      </c>
      <c r="Y8762">
        <v>1273012</v>
      </c>
      <c r="Z8762">
        <v>1144879</v>
      </c>
      <c r="AA8762">
        <v>0</v>
      </c>
      <c r="AB8762">
        <v>0</v>
      </c>
      <c r="AC8762">
        <v>1</v>
      </c>
      <c r="AD8762">
        <v>0</v>
      </c>
      <c r="AE8762">
        <v>2006</v>
      </c>
      <c r="AF8762" t="s">
        <v>121</v>
      </c>
      <c r="AG8762">
        <v>1550000</v>
      </c>
      <c r="AH8762" t="s">
        <v>55</v>
      </c>
      <c r="AI8762" t="s">
        <v>55</v>
      </c>
      <c r="AJ8762">
        <v>1</v>
      </c>
      <c r="AK8762">
        <v>125000</v>
      </c>
      <c r="AL8762" s="8" t="s">
        <v>17608</v>
      </c>
      <c r="AM8762" s="10">
        <f t="shared" si="1224"/>
        <v>2017</v>
      </c>
      <c r="AN8762">
        <f t="shared" si="1225"/>
        <v>1</v>
      </c>
      <c r="AO8762">
        <f t="shared" si="1231"/>
        <v>0</v>
      </c>
      <c r="AP8762">
        <f t="shared" si="1226"/>
        <v>0</v>
      </c>
      <c r="AQ8762">
        <f t="shared" si="1227"/>
        <v>1</v>
      </c>
      <c r="AR8762">
        <f t="shared" si="1228"/>
        <v>0</v>
      </c>
      <c r="AS8762">
        <f t="shared" si="1229"/>
        <v>0</v>
      </c>
      <c r="AT8762">
        <f t="shared" si="1230"/>
        <v>0</v>
      </c>
      <c r="AU8762">
        <f t="shared" si="1230"/>
        <v>0</v>
      </c>
      <c r="AV8762" t="str">
        <f t="shared" si="1232"/>
        <v>2021-02-19T12:46:52</v>
      </c>
    </row>
    <row r="8763" spans="1:48" x14ac:dyDescent="0.25">
      <c r="A8763" s="5">
        <v>8834</v>
      </c>
      <c r="B8763" s="5" t="s">
        <v>7374</v>
      </c>
      <c r="C8763" s="5" t="s">
        <v>7375</v>
      </c>
      <c r="D8763" s="6" t="s">
        <v>7376</v>
      </c>
      <c r="E8763">
        <v>6</v>
      </c>
      <c r="F8763" s="7">
        <v>0</v>
      </c>
      <c r="G8763" s="7"/>
      <c r="H8763" t="s">
        <v>7377</v>
      </c>
      <c r="I8763">
        <v>0</v>
      </c>
      <c r="J8763">
        <v>0</v>
      </c>
      <c r="K8763">
        <v>35000</v>
      </c>
      <c r="L8763" t="s">
        <v>52</v>
      </c>
      <c r="M8763" s="8" t="s">
        <v>53</v>
      </c>
      <c r="N8763" s="8">
        <v>0.75</v>
      </c>
      <c r="O8763">
        <v>0.249999999999999</v>
      </c>
      <c r="P8763" s="11">
        <v>-1.0999999999999999E-15</v>
      </c>
      <c r="Q8763">
        <v>15000</v>
      </c>
      <c r="R8763" s="8"/>
      <c r="S8763" s="8" t="s">
        <v>329</v>
      </c>
      <c r="T8763">
        <v>511602</v>
      </c>
      <c r="U8763">
        <v>168642</v>
      </c>
      <c r="V8763">
        <v>522183</v>
      </c>
      <c r="W8763">
        <v>353540</v>
      </c>
      <c r="X8763">
        <v>0</v>
      </c>
      <c r="Y8763">
        <v>64232</v>
      </c>
      <c r="Z8763">
        <v>293787</v>
      </c>
      <c r="AA8763">
        <v>650292</v>
      </c>
      <c r="AB8763">
        <v>334311</v>
      </c>
      <c r="AC8763">
        <v>12</v>
      </c>
      <c r="AD8763">
        <v>315981</v>
      </c>
      <c r="AE8763">
        <v>2016</v>
      </c>
      <c r="AF8763" t="s">
        <v>126</v>
      </c>
      <c r="AG8763">
        <v>10000</v>
      </c>
      <c r="AH8763" t="s">
        <v>55</v>
      </c>
      <c r="AI8763" t="s">
        <v>55</v>
      </c>
      <c r="AJ8763">
        <v>0</v>
      </c>
      <c r="AK8763">
        <v>40421</v>
      </c>
      <c r="AL8763" s="8" t="s">
        <v>17609</v>
      </c>
      <c r="AM8763" s="10">
        <f t="shared" si="1224"/>
        <v>2018</v>
      </c>
      <c r="AN8763">
        <f t="shared" si="1225"/>
        <v>1</v>
      </c>
      <c r="AO8763">
        <f t="shared" si="1231"/>
        <v>0</v>
      </c>
      <c r="AP8763">
        <f t="shared" si="1226"/>
        <v>0</v>
      </c>
      <c r="AQ8763">
        <f t="shared" si="1227"/>
        <v>1</v>
      </c>
      <c r="AR8763">
        <f t="shared" si="1228"/>
        <v>0</v>
      </c>
      <c r="AS8763">
        <f t="shared" si="1229"/>
        <v>0</v>
      </c>
      <c r="AT8763">
        <f t="shared" si="1230"/>
        <v>0</v>
      </c>
      <c r="AU8763">
        <f t="shared" si="1230"/>
        <v>0</v>
      </c>
      <c r="AV8763" t="str">
        <f t="shared" si="1232"/>
        <v>2021-02-19T13:03:04</v>
      </c>
    </row>
    <row r="8764" spans="1:48" x14ac:dyDescent="0.25">
      <c r="A8764" s="5">
        <v>8835</v>
      </c>
      <c r="B8764" s="5" t="s">
        <v>7721</v>
      </c>
      <c r="C8764" s="5" t="s">
        <v>7722</v>
      </c>
      <c r="D8764" s="6" t="s">
        <v>7723</v>
      </c>
      <c r="E8764">
        <v>0</v>
      </c>
      <c r="F8764" s="7">
        <v>0.72203563770000001</v>
      </c>
      <c r="G8764" s="7">
        <v>0</v>
      </c>
      <c r="H8764" t="s">
        <v>6336</v>
      </c>
      <c r="I8764">
        <v>0</v>
      </c>
      <c r="J8764">
        <v>0</v>
      </c>
      <c r="K8764">
        <v>49999</v>
      </c>
      <c r="L8764" t="s">
        <v>52</v>
      </c>
      <c r="M8764" s="8" t="s">
        <v>53</v>
      </c>
      <c r="N8764" s="8">
        <v>0.875</v>
      </c>
      <c r="O8764">
        <v>0.125</v>
      </c>
      <c r="P8764" s="9">
        <v>0</v>
      </c>
      <c r="Q8764">
        <v>49900</v>
      </c>
      <c r="R8764" s="8"/>
      <c r="S8764" s="8" t="s">
        <v>217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60464212</v>
      </c>
      <c r="AB8764">
        <v>0</v>
      </c>
      <c r="AC8764">
        <v>12</v>
      </c>
      <c r="AD8764">
        <v>0</v>
      </c>
      <c r="AE8764">
        <v>1998</v>
      </c>
      <c r="AF8764" t="s">
        <v>54</v>
      </c>
      <c r="AG8764">
        <v>639400</v>
      </c>
      <c r="AH8764" t="s">
        <v>55</v>
      </c>
      <c r="AI8764" t="s">
        <v>55</v>
      </c>
      <c r="AJ8764">
        <v>1</v>
      </c>
      <c r="AK8764">
        <v>728240</v>
      </c>
      <c r="AL8764" s="8" t="s">
        <v>17610</v>
      </c>
      <c r="AM8764" s="10">
        <f t="shared" si="1224"/>
        <v>2020</v>
      </c>
      <c r="AN8764">
        <f t="shared" si="1225"/>
        <v>1</v>
      </c>
      <c r="AO8764">
        <f t="shared" si="1231"/>
        <v>0</v>
      </c>
      <c r="AP8764">
        <f t="shared" si="1226"/>
        <v>0</v>
      </c>
      <c r="AQ8764">
        <f t="shared" si="1227"/>
        <v>1</v>
      </c>
      <c r="AR8764">
        <f t="shared" si="1228"/>
        <v>0</v>
      </c>
      <c r="AS8764">
        <f t="shared" si="1229"/>
        <v>0</v>
      </c>
      <c r="AT8764">
        <f t="shared" si="1230"/>
        <v>0</v>
      </c>
      <c r="AU8764">
        <f t="shared" si="1230"/>
        <v>0</v>
      </c>
      <c r="AV8764" t="str">
        <f t="shared" si="1232"/>
        <v>2021-02-19T13:06:34</v>
      </c>
    </row>
    <row r="8765" spans="1:48" x14ac:dyDescent="0.25">
      <c r="A8765" s="5">
        <v>8836</v>
      </c>
      <c r="B8765" s="5" t="s">
        <v>4243</v>
      </c>
      <c r="C8765" s="5" t="s">
        <v>4244</v>
      </c>
      <c r="D8765" s="6" t="s">
        <v>9334</v>
      </c>
      <c r="E8765">
        <v>0</v>
      </c>
      <c r="F8765" s="7">
        <v>0</v>
      </c>
      <c r="G8765" s="7"/>
      <c r="H8765" t="s">
        <v>9335</v>
      </c>
      <c r="I8765">
        <v>0</v>
      </c>
      <c r="J8765">
        <v>0</v>
      </c>
      <c r="K8765">
        <v>50000</v>
      </c>
      <c r="L8765" t="s">
        <v>52</v>
      </c>
      <c r="M8765" s="8" t="s">
        <v>53</v>
      </c>
      <c r="N8765" s="8">
        <v>0.83928571428571397</v>
      </c>
      <c r="O8765">
        <v>0.160714285714285</v>
      </c>
      <c r="P8765" s="9">
        <v>0</v>
      </c>
      <c r="Q8765">
        <v>15000</v>
      </c>
      <c r="R8765" s="8"/>
      <c r="S8765" s="8"/>
      <c r="AA8765">
        <v>931514</v>
      </c>
      <c r="AB8765">
        <v>931514</v>
      </c>
      <c r="AC8765">
        <v>6</v>
      </c>
      <c r="AD8765">
        <v>0</v>
      </c>
      <c r="AE8765">
        <v>2004</v>
      </c>
      <c r="AF8765" t="s">
        <v>54</v>
      </c>
      <c r="AG8765">
        <v>40000</v>
      </c>
      <c r="AH8765" t="s">
        <v>55</v>
      </c>
      <c r="AI8765" t="s">
        <v>55</v>
      </c>
      <c r="AJ8765">
        <v>0</v>
      </c>
      <c r="AK8765">
        <v>16280</v>
      </c>
      <c r="AL8765" s="8" t="s">
        <v>17611</v>
      </c>
      <c r="AM8765" s="10">
        <f t="shared" si="1224"/>
        <v>2020</v>
      </c>
      <c r="AN8765">
        <f t="shared" si="1225"/>
        <v>1</v>
      </c>
      <c r="AO8765">
        <f t="shared" si="1231"/>
        <v>0</v>
      </c>
      <c r="AP8765">
        <f t="shared" si="1226"/>
        <v>0</v>
      </c>
      <c r="AQ8765">
        <f t="shared" si="1227"/>
        <v>1</v>
      </c>
      <c r="AR8765">
        <f t="shared" si="1228"/>
        <v>0</v>
      </c>
      <c r="AS8765">
        <f t="shared" si="1229"/>
        <v>0</v>
      </c>
      <c r="AT8765">
        <f t="shared" si="1230"/>
        <v>0</v>
      </c>
      <c r="AU8765">
        <f t="shared" si="1230"/>
        <v>0</v>
      </c>
      <c r="AV8765" t="str">
        <f t="shared" si="1232"/>
        <v>2021-02-19T14:37:09</v>
      </c>
    </row>
    <row r="8766" spans="1:48" x14ac:dyDescent="0.25">
      <c r="A8766" s="5">
        <v>8837</v>
      </c>
      <c r="B8766" s="5" t="s">
        <v>7017</v>
      </c>
      <c r="C8766" s="5" t="s">
        <v>7018</v>
      </c>
      <c r="D8766" s="6" t="s">
        <v>7019</v>
      </c>
      <c r="E8766">
        <v>16</v>
      </c>
      <c r="F8766" s="7">
        <v>0.44775190770000001</v>
      </c>
      <c r="G8766" s="7">
        <v>0</v>
      </c>
      <c r="H8766" t="s">
        <v>7020</v>
      </c>
      <c r="I8766">
        <v>41</v>
      </c>
      <c r="J8766">
        <v>70350</v>
      </c>
      <c r="K8766">
        <v>250000</v>
      </c>
      <c r="L8766" t="s">
        <v>52</v>
      </c>
      <c r="M8766" s="8" t="s">
        <v>53</v>
      </c>
      <c r="N8766" s="8">
        <v>0.73214285714285698</v>
      </c>
      <c r="O8766">
        <v>0.26785714285714202</v>
      </c>
      <c r="P8766" s="9">
        <v>0.86602540378443904</v>
      </c>
      <c r="Q8766">
        <v>250000</v>
      </c>
      <c r="R8766" s="8"/>
      <c r="S8766" s="8" t="s">
        <v>10227</v>
      </c>
      <c r="T8766">
        <v>41501353</v>
      </c>
      <c r="U8766">
        <v>40692542</v>
      </c>
      <c r="V8766">
        <v>62188103</v>
      </c>
      <c r="W8766">
        <v>2694104</v>
      </c>
      <c r="X8766">
        <v>14351341</v>
      </c>
      <c r="Y8766">
        <v>8825193</v>
      </c>
      <c r="Z8766">
        <v>20679529</v>
      </c>
      <c r="AA8766">
        <v>56615900</v>
      </c>
      <c r="AB8766">
        <v>15762442</v>
      </c>
      <c r="AC8766">
        <v>6</v>
      </c>
      <c r="AD8766">
        <v>40853458</v>
      </c>
      <c r="AE8766">
        <v>2009</v>
      </c>
      <c r="AF8766" t="s">
        <v>121</v>
      </c>
      <c r="AG8766">
        <v>5000000</v>
      </c>
      <c r="AH8766" t="s">
        <v>56</v>
      </c>
      <c r="AI8766" t="s">
        <v>55</v>
      </c>
      <c r="AJ8766">
        <v>1</v>
      </c>
      <c r="AK8766">
        <v>7108487</v>
      </c>
      <c r="AL8766" s="8" t="s">
        <v>17612</v>
      </c>
      <c r="AM8766" s="10">
        <f t="shared" si="1224"/>
        <v>2019</v>
      </c>
      <c r="AN8766">
        <f t="shared" si="1225"/>
        <v>1</v>
      </c>
      <c r="AO8766">
        <f t="shared" si="1231"/>
        <v>0</v>
      </c>
      <c r="AP8766">
        <f t="shared" si="1226"/>
        <v>0</v>
      </c>
      <c r="AQ8766">
        <f t="shared" si="1227"/>
        <v>1</v>
      </c>
      <c r="AR8766">
        <f t="shared" si="1228"/>
        <v>0</v>
      </c>
      <c r="AS8766">
        <f t="shared" si="1229"/>
        <v>0</v>
      </c>
      <c r="AT8766">
        <f t="shared" si="1230"/>
        <v>1</v>
      </c>
      <c r="AU8766">
        <f t="shared" si="1230"/>
        <v>0</v>
      </c>
      <c r="AV8766" t="str">
        <f t="shared" si="1232"/>
        <v>2021-02-19T14:55:27</v>
      </c>
    </row>
    <row r="8767" spans="1:48" x14ac:dyDescent="0.25">
      <c r="A8767" s="5">
        <v>8838</v>
      </c>
      <c r="B8767" s="5" t="s">
        <v>4681</v>
      </c>
      <c r="C8767" s="5" t="s">
        <v>4682</v>
      </c>
      <c r="D8767" s="6" t="s">
        <v>4683</v>
      </c>
      <c r="E8767">
        <v>28</v>
      </c>
      <c r="F8767" s="7">
        <v>0.54207157640000003</v>
      </c>
      <c r="G8767" s="7">
        <v>0</v>
      </c>
      <c r="H8767" t="s">
        <v>4684</v>
      </c>
      <c r="I8767">
        <v>0</v>
      </c>
      <c r="J8767">
        <v>0</v>
      </c>
      <c r="K8767">
        <v>40000</v>
      </c>
      <c r="L8767" t="s">
        <v>52</v>
      </c>
      <c r="M8767" s="8" t="s">
        <v>53</v>
      </c>
      <c r="N8767" s="8">
        <v>0.80357142857142805</v>
      </c>
      <c r="O8767">
        <v>0.19642857142857101</v>
      </c>
      <c r="P8767" s="9">
        <v>0</v>
      </c>
      <c r="Q8767">
        <v>40000</v>
      </c>
      <c r="R8767" s="8"/>
      <c r="S8767" s="8"/>
      <c r="AA8767">
        <v>1706012</v>
      </c>
      <c r="AB8767">
        <v>1706012</v>
      </c>
      <c r="AC8767">
        <v>12</v>
      </c>
      <c r="AD8767">
        <v>0</v>
      </c>
      <c r="AE8767">
        <v>2014</v>
      </c>
      <c r="AF8767" t="s">
        <v>68</v>
      </c>
      <c r="AG8767">
        <v>60000</v>
      </c>
      <c r="AH8767" t="s">
        <v>55</v>
      </c>
      <c r="AI8767" t="s">
        <v>55</v>
      </c>
      <c r="AJ8767">
        <v>1</v>
      </c>
      <c r="AK8767">
        <v>122100</v>
      </c>
      <c r="AL8767" s="8" t="s">
        <v>17613</v>
      </c>
      <c r="AM8767" s="10">
        <f t="shared" si="1224"/>
        <v>2014</v>
      </c>
      <c r="AN8767">
        <f t="shared" si="1225"/>
        <v>1</v>
      </c>
      <c r="AO8767">
        <f t="shared" si="1231"/>
        <v>0</v>
      </c>
      <c r="AP8767">
        <f t="shared" si="1226"/>
        <v>0</v>
      </c>
      <c r="AQ8767">
        <f t="shared" si="1227"/>
        <v>1</v>
      </c>
      <c r="AR8767">
        <f t="shared" si="1228"/>
        <v>0</v>
      </c>
      <c r="AS8767">
        <f t="shared" si="1229"/>
        <v>0</v>
      </c>
      <c r="AT8767">
        <f t="shared" si="1230"/>
        <v>0</v>
      </c>
      <c r="AU8767">
        <f t="shared" si="1230"/>
        <v>0</v>
      </c>
      <c r="AV8767" t="str">
        <f t="shared" si="1232"/>
        <v>2021-02-19T16:09:13</v>
      </c>
    </row>
    <row r="8768" spans="1:48" x14ac:dyDescent="0.25">
      <c r="A8768" s="5">
        <v>8839</v>
      </c>
      <c r="B8768" s="5" t="s">
        <v>14052</v>
      </c>
      <c r="C8768" s="5" t="s">
        <v>14053</v>
      </c>
      <c r="D8768" s="6" t="s">
        <v>14054</v>
      </c>
      <c r="E8768">
        <v>5</v>
      </c>
      <c r="F8768" s="7">
        <v>0.27585903429999997</v>
      </c>
      <c r="G8768" s="7">
        <v>0</v>
      </c>
      <c r="H8768" t="s">
        <v>12651</v>
      </c>
      <c r="I8768">
        <v>0</v>
      </c>
      <c r="J8768">
        <v>0</v>
      </c>
      <c r="K8768">
        <v>20000</v>
      </c>
      <c r="L8768" t="s">
        <v>52</v>
      </c>
      <c r="M8768" s="8" t="s">
        <v>86</v>
      </c>
      <c r="N8768" s="8">
        <v>0.64285714285714202</v>
      </c>
      <c r="O8768">
        <v>0.35714285714285698</v>
      </c>
      <c r="P8768" s="9">
        <v>0.86602540378443904</v>
      </c>
      <c r="Q8768">
        <v>15000</v>
      </c>
      <c r="R8768" s="8"/>
      <c r="S8768" s="8" t="s">
        <v>217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569925</v>
      </c>
      <c r="AB8768">
        <v>0</v>
      </c>
      <c r="AC8768">
        <v>5</v>
      </c>
      <c r="AD8768">
        <v>0</v>
      </c>
      <c r="AE8768">
        <v>2019</v>
      </c>
      <c r="AF8768" t="s">
        <v>126</v>
      </c>
      <c r="AG8768">
        <v>50000</v>
      </c>
      <c r="AH8768" t="s">
        <v>55</v>
      </c>
      <c r="AI8768" t="s">
        <v>55</v>
      </c>
      <c r="AJ8768">
        <v>1</v>
      </c>
      <c r="AK8768">
        <v>8640</v>
      </c>
      <c r="AL8768" s="8" t="s">
        <v>17614</v>
      </c>
      <c r="AM8768" s="10">
        <f t="shared" si="1224"/>
        <v>2020</v>
      </c>
      <c r="AN8768">
        <f t="shared" si="1225"/>
        <v>1</v>
      </c>
      <c r="AO8768">
        <f t="shared" si="1231"/>
        <v>0</v>
      </c>
      <c r="AP8768">
        <f t="shared" si="1226"/>
        <v>0</v>
      </c>
      <c r="AQ8768">
        <f t="shared" si="1227"/>
        <v>0</v>
      </c>
      <c r="AR8768">
        <f t="shared" si="1228"/>
        <v>1</v>
      </c>
      <c r="AS8768">
        <f t="shared" si="1229"/>
        <v>0</v>
      </c>
      <c r="AT8768">
        <f t="shared" si="1230"/>
        <v>0</v>
      </c>
      <c r="AU8768">
        <f t="shared" si="1230"/>
        <v>0</v>
      </c>
      <c r="AV8768" t="str">
        <f t="shared" si="1232"/>
        <v>2021-02-19T16:32:37</v>
      </c>
    </row>
    <row r="8769" spans="1:48" x14ac:dyDescent="0.25">
      <c r="A8769" s="5">
        <v>8840</v>
      </c>
      <c r="B8769" s="5" t="s">
        <v>17615</v>
      </c>
      <c r="C8769" s="5" t="s">
        <v>17616</v>
      </c>
      <c r="D8769" s="6" t="s">
        <v>17617</v>
      </c>
      <c r="E8769">
        <v>0</v>
      </c>
      <c r="F8769" s="7">
        <v>0.54805380120000002</v>
      </c>
      <c r="G8769" s="7">
        <v>0</v>
      </c>
      <c r="H8769" t="s">
        <v>17618</v>
      </c>
      <c r="I8769">
        <v>21</v>
      </c>
      <c r="J8769">
        <v>7200</v>
      </c>
      <c r="K8769">
        <v>20000</v>
      </c>
      <c r="L8769" t="s">
        <v>52</v>
      </c>
      <c r="M8769" s="8" t="s">
        <v>63</v>
      </c>
      <c r="N8769" s="8">
        <v>0.91071428571428503</v>
      </c>
      <c r="O8769">
        <v>8.9285714285714204E-2</v>
      </c>
      <c r="P8769" s="9">
        <v>0</v>
      </c>
      <c r="Q8769">
        <v>15000</v>
      </c>
      <c r="R8769" s="8"/>
      <c r="S8769" s="8" t="s">
        <v>217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2030795</v>
      </c>
      <c r="AB8769">
        <v>0</v>
      </c>
      <c r="AC8769">
        <v>12</v>
      </c>
      <c r="AD8769">
        <v>0</v>
      </c>
      <c r="AE8769">
        <v>2013</v>
      </c>
      <c r="AF8769" t="s">
        <v>68</v>
      </c>
      <c r="AG8769">
        <v>30000</v>
      </c>
      <c r="AH8769" t="s">
        <v>55</v>
      </c>
      <c r="AI8769" t="s">
        <v>55</v>
      </c>
      <c r="AJ8769">
        <v>1</v>
      </c>
      <c r="AK8769">
        <v>5280</v>
      </c>
      <c r="AL8769" s="8" t="s">
        <v>17619</v>
      </c>
      <c r="AM8769" s="10">
        <f t="shared" si="1224"/>
        <v>2021</v>
      </c>
      <c r="AN8769">
        <f t="shared" si="1225"/>
        <v>1</v>
      </c>
      <c r="AO8769">
        <f t="shared" si="1231"/>
        <v>0</v>
      </c>
      <c r="AP8769">
        <f t="shared" si="1226"/>
        <v>1</v>
      </c>
      <c r="AQ8769">
        <f t="shared" si="1227"/>
        <v>0</v>
      </c>
      <c r="AR8769">
        <f t="shared" si="1228"/>
        <v>0</v>
      </c>
      <c r="AS8769">
        <f t="shared" si="1229"/>
        <v>0</v>
      </c>
      <c r="AT8769">
        <f t="shared" si="1230"/>
        <v>0</v>
      </c>
      <c r="AU8769">
        <f t="shared" si="1230"/>
        <v>0</v>
      </c>
      <c r="AV8769" t="str">
        <f t="shared" si="1232"/>
        <v>2021-02-19T16:44:23</v>
      </c>
    </row>
    <row r="8770" spans="1:48" x14ac:dyDescent="0.25">
      <c r="A8770" s="5">
        <v>8841</v>
      </c>
      <c r="B8770" s="5" t="s">
        <v>4540</v>
      </c>
      <c r="C8770" s="5" t="s">
        <v>17620</v>
      </c>
      <c r="D8770" s="6" t="s">
        <v>17621</v>
      </c>
      <c r="E8770">
        <v>0</v>
      </c>
      <c r="F8770" s="7">
        <v>0.54773286509999997</v>
      </c>
      <c r="G8770" s="7">
        <v>0</v>
      </c>
      <c r="H8770" t="s">
        <v>16090</v>
      </c>
      <c r="I8770">
        <v>0</v>
      </c>
      <c r="J8770">
        <v>0</v>
      </c>
      <c r="K8770">
        <v>50000</v>
      </c>
      <c r="L8770" t="s">
        <v>52</v>
      </c>
      <c r="M8770" s="8" t="s">
        <v>63</v>
      </c>
      <c r="N8770" s="8">
        <v>0.89285714285714202</v>
      </c>
      <c r="O8770">
        <v>0.107142857142857</v>
      </c>
      <c r="P8770" s="9">
        <v>0</v>
      </c>
      <c r="Q8770">
        <v>20000</v>
      </c>
      <c r="R8770" s="8"/>
      <c r="S8770" s="8"/>
      <c r="AA8770">
        <v>200000</v>
      </c>
      <c r="AB8770">
        <v>0</v>
      </c>
      <c r="AC8770">
        <v>1</v>
      </c>
      <c r="AD8770">
        <v>0</v>
      </c>
      <c r="AE8770">
        <v>2012</v>
      </c>
      <c r="AF8770" t="s">
        <v>68</v>
      </c>
      <c r="AG8770">
        <v>200000</v>
      </c>
      <c r="AH8770" t="s">
        <v>55</v>
      </c>
      <c r="AI8770" t="s">
        <v>55</v>
      </c>
      <c r="AJ8770">
        <v>1</v>
      </c>
      <c r="AK8770">
        <v>46200</v>
      </c>
      <c r="AL8770" s="8" t="s">
        <v>17622</v>
      </c>
      <c r="AM8770" s="10">
        <f t="shared" ref="AM8770:AM8833" si="1233">_xlfn.NUMBERVALUE(LEFT(H8770,4))</f>
        <v>2020</v>
      </c>
      <c r="AN8770">
        <f t="shared" ref="AN8770:AN8833" si="1234">IF(OR(L8770 = "AprovadoAnalista", L8770 = "AprovadoComite" ),1,0)</f>
        <v>1</v>
      </c>
      <c r="AO8770">
        <f t="shared" si="1231"/>
        <v>0</v>
      </c>
      <c r="AP8770">
        <f t="shared" ref="AP8770:AP8833" si="1235">IF(MID(M8770,4,1)="0",1,0)</f>
        <v>1</v>
      </c>
      <c r="AQ8770">
        <f t="shared" ref="AQ8770:AQ8833" si="1236">IF(MID(M8770,4,1)="1",1,0)</f>
        <v>0</v>
      </c>
      <c r="AR8770">
        <f t="shared" ref="AR8770:AR8833" si="1237">IF(MID(M8770,4,1)="3",1,0)</f>
        <v>0</v>
      </c>
      <c r="AS8770">
        <f t="shared" ref="AS8770:AS8833" si="1238">IF(MID(M8770,4,1)="5",1,0)</f>
        <v>0</v>
      </c>
      <c r="AT8770">
        <f t="shared" ref="AT8770:AU8833" si="1239">IF(AH8770="True",1,0)</f>
        <v>0</v>
      </c>
      <c r="AU8770">
        <f t="shared" si="1239"/>
        <v>0</v>
      </c>
      <c r="AV8770" t="str">
        <f t="shared" si="1232"/>
        <v>2021-02-19T16:45:09</v>
      </c>
    </row>
    <row r="8771" spans="1:48" x14ac:dyDescent="0.25">
      <c r="A8771" s="5">
        <v>8842</v>
      </c>
      <c r="B8771" s="5" t="s">
        <v>1761</v>
      </c>
      <c r="C8771" s="5" t="s">
        <v>1762</v>
      </c>
      <c r="D8771" s="6" t="s">
        <v>1763</v>
      </c>
      <c r="E8771">
        <v>3</v>
      </c>
      <c r="F8771" s="7">
        <v>0</v>
      </c>
      <c r="G8771" s="7"/>
      <c r="H8771" t="s">
        <v>1764</v>
      </c>
      <c r="I8771">
        <v>0</v>
      </c>
      <c r="J8771">
        <v>0</v>
      </c>
      <c r="K8771">
        <v>500000</v>
      </c>
      <c r="L8771" t="s">
        <v>52</v>
      </c>
      <c r="M8771" s="8" t="s">
        <v>86</v>
      </c>
      <c r="N8771" s="8">
        <v>0.66071428571428503</v>
      </c>
      <c r="O8771">
        <v>0.33928571428571402</v>
      </c>
      <c r="P8771" s="11">
        <v>4.5369999999999998E-13</v>
      </c>
      <c r="Q8771">
        <v>500000</v>
      </c>
      <c r="R8771" s="8"/>
      <c r="S8771" s="8" t="s">
        <v>14333</v>
      </c>
      <c r="T8771">
        <v>2697379</v>
      </c>
      <c r="U8771">
        <v>1941448</v>
      </c>
      <c r="V8771">
        <v>5273740</v>
      </c>
      <c r="W8771">
        <v>-611991</v>
      </c>
      <c r="X8771">
        <v>2581812</v>
      </c>
      <c r="Y8771">
        <v>1161538</v>
      </c>
      <c r="Z8771">
        <v>205049</v>
      </c>
      <c r="AA8771">
        <v>25604543</v>
      </c>
      <c r="AB8771">
        <v>8457256</v>
      </c>
      <c r="AC8771">
        <v>10</v>
      </c>
      <c r="AD8771">
        <v>17147287</v>
      </c>
      <c r="AE8771">
        <v>2017</v>
      </c>
      <c r="AF8771" t="s">
        <v>126</v>
      </c>
      <c r="AG8771">
        <v>100000</v>
      </c>
      <c r="AH8771" t="s">
        <v>55</v>
      </c>
      <c r="AI8771" t="s">
        <v>55</v>
      </c>
      <c r="AJ8771">
        <v>0</v>
      </c>
      <c r="AK8771">
        <v>1667516</v>
      </c>
      <c r="AL8771" s="8" t="s">
        <v>17623</v>
      </c>
      <c r="AM8771" s="10">
        <f t="shared" si="1233"/>
        <v>2017</v>
      </c>
      <c r="AN8771">
        <f t="shared" si="1234"/>
        <v>1</v>
      </c>
      <c r="AO8771">
        <f t="shared" ref="AO8771:AO8834" si="1240">IF(OR(L8771 = "ReprovadoAnalista", L8771 = "ReprovadoComite" ),1,0)</f>
        <v>0</v>
      </c>
      <c r="AP8771">
        <f t="shared" si="1235"/>
        <v>0</v>
      </c>
      <c r="AQ8771">
        <f t="shared" si="1236"/>
        <v>0</v>
      </c>
      <c r="AR8771">
        <f t="shared" si="1237"/>
        <v>1</v>
      </c>
      <c r="AS8771">
        <f t="shared" si="1238"/>
        <v>0</v>
      </c>
      <c r="AT8771">
        <f t="shared" si="1239"/>
        <v>0</v>
      </c>
      <c r="AU8771">
        <f t="shared" si="1239"/>
        <v>0</v>
      </c>
      <c r="AV8771" t="str">
        <f t="shared" ref="AV8771:AV8834" si="1241">IF(R8771&lt;&gt;"",R8771,AL8771)</f>
        <v>2021-02-19T16:45:39</v>
      </c>
    </row>
    <row r="8772" spans="1:48" x14ac:dyDescent="0.25">
      <c r="A8772" s="5">
        <v>8843</v>
      </c>
      <c r="B8772" s="5" t="s">
        <v>7374</v>
      </c>
      <c r="C8772" s="5" t="s">
        <v>7375</v>
      </c>
      <c r="D8772" s="6" t="s">
        <v>7376</v>
      </c>
      <c r="E8772">
        <v>6</v>
      </c>
      <c r="F8772" s="7">
        <v>0</v>
      </c>
      <c r="G8772" s="7"/>
      <c r="H8772" t="s">
        <v>7377</v>
      </c>
      <c r="I8772">
        <v>0</v>
      </c>
      <c r="J8772">
        <v>0</v>
      </c>
      <c r="K8772">
        <v>50000</v>
      </c>
      <c r="L8772" t="s">
        <v>62</v>
      </c>
      <c r="M8772" s="8" t="s">
        <v>63</v>
      </c>
      <c r="N8772" s="8">
        <v>1</v>
      </c>
      <c r="O8772">
        <v>0</v>
      </c>
      <c r="P8772" s="9">
        <v>0</v>
      </c>
      <c r="R8772" s="8"/>
      <c r="S8772" s="8"/>
      <c r="AJ8772">
        <v>0</v>
      </c>
      <c r="AL8772" s="8"/>
      <c r="AM8772" s="10">
        <f t="shared" si="1233"/>
        <v>2018</v>
      </c>
      <c r="AN8772">
        <f t="shared" si="1234"/>
        <v>0</v>
      </c>
      <c r="AO8772">
        <f t="shared" si="1240"/>
        <v>0</v>
      </c>
      <c r="AP8772">
        <f t="shared" si="1235"/>
        <v>1</v>
      </c>
      <c r="AQ8772">
        <f t="shared" si="1236"/>
        <v>0</v>
      </c>
      <c r="AR8772">
        <f t="shared" si="1237"/>
        <v>0</v>
      </c>
      <c r="AS8772">
        <f t="shared" si="1238"/>
        <v>0</v>
      </c>
      <c r="AT8772">
        <f t="shared" si="1239"/>
        <v>0</v>
      </c>
      <c r="AU8772">
        <f t="shared" si="1239"/>
        <v>0</v>
      </c>
      <c r="AV8772">
        <f t="shared" si="1241"/>
        <v>0</v>
      </c>
    </row>
    <row r="8773" spans="1:48" x14ac:dyDescent="0.25">
      <c r="A8773" s="5">
        <v>8844</v>
      </c>
      <c r="B8773" s="5" t="s">
        <v>17624</v>
      </c>
      <c r="C8773" s="5" t="s">
        <v>17625</v>
      </c>
      <c r="D8773" s="6" t="s">
        <v>17626</v>
      </c>
      <c r="E8773">
        <v>0</v>
      </c>
      <c r="F8773" s="7">
        <v>0</v>
      </c>
      <c r="G8773" s="7"/>
      <c r="H8773" t="s">
        <v>17627</v>
      </c>
      <c r="I8773">
        <v>0</v>
      </c>
      <c r="J8773">
        <v>0</v>
      </c>
      <c r="K8773">
        <v>600000</v>
      </c>
      <c r="L8773" t="s">
        <v>52</v>
      </c>
      <c r="M8773" s="8" t="s">
        <v>63</v>
      </c>
      <c r="N8773" s="8">
        <v>0.96428571428571397</v>
      </c>
      <c r="O8773">
        <v>3.5714285714285698E-2</v>
      </c>
      <c r="P8773" s="9">
        <v>0</v>
      </c>
      <c r="Q8773">
        <v>400000</v>
      </c>
      <c r="R8773" s="8"/>
      <c r="S8773" s="8" t="s">
        <v>10969</v>
      </c>
      <c r="T8773">
        <v>21605866</v>
      </c>
      <c r="U8773">
        <v>690323</v>
      </c>
      <c r="V8773">
        <v>21707575</v>
      </c>
      <c r="W8773">
        <v>19145147</v>
      </c>
      <c r="X8773">
        <v>0</v>
      </c>
      <c r="Y8773">
        <v>19885254</v>
      </c>
      <c r="Z8773">
        <v>343241</v>
      </c>
      <c r="AA8773">
        <v>5139435</v>
      </c>
      <c r="AB8773">
        <v>2732223</v>
      </c>
      <c r="AC8773">
        <v>7</v>
      </c>
      <c r="AD8773">
        <v>2407212</v>
      </c>
      <c r="AE8773">
        <v>1995</v>
      </c>
      <c r="AF8773" t="s">
        <v>54</v>
      </c>
      <c r="AG8773">
        <v>152000</v>
      </c>
      <c r="AH8773" t="s">
        <v>55</v>
      </c>
      <c r="AI8773" t="s">
        <v>55</v>
      </c>
      <c r="AJ8773">
        <v>0</v>
      </c>
      <c r="AK8773">
        <v>554603</v>
      </c>
      <c r="AL8773" s="8" t="s">
        <v>17628</v>
      </c>
      <c r="AM8773" s="10">
        <f t="shared" si="1233"/>
        <v>2016</v>
      </c>
      <c r="AN8773">
        <f t="shared" si="1234"/>
        <v>1</v>
      </c>
      <c r="AO8773">
        <f t="shared" si="1240"/>
        <v>0</v>
      </c>
      <c r="AP8773">
        <f t="shared" si="1235"/>
        <v>1</v>
      </c>
      <c r="AQ8773">
        <f t="shared" si="1236"/>
        <v>0</v>
      </c>
      <c r="AR8773">
        <f t="shared" si="1237"/>
        <v>0</v>
      </c>
      <c r="AS8773">
        <f t="shared" si="1238"/>
        <v>0</v>
      </c>
      <c r="AT8773">
        <f t="shared" si="1239"/>
        <v>0</v>
      </c>
      <c r="AU8773">
        <f t="shared" si="1239"/>
        <v>0</v>
      </c>
      <c r="AV8773" t="str">
        <f t="shared" si="1241"/>
        <v>2021-02-19T16:24:47</v>
      </c>
    </row>
    <row r="8774" spans="1:48" x14ac:dyDescent="0.25">
      <c r="A8774" s="5">
        <v>8845</v>
      </c>
      <c r="B8774" s="5" t="s">
        <v>6646</v>
      </c>
      <c r="C8774" s="5" t="s">
        <v>6647</v>
      </c>
      <c r="D8774" s="6" t="s">
        <v>6648</v>
      </c>
      <c r="E8774">
        <v>50</v>
      </c>
      <c r="F8774" s="7">
        <v>0.35530827069999998</v>
      </c>
      <c r="G8774" s="7">
        <v>0</v>
      </c>
      <c r="H8774" t="s">
        <v>814</v>
      </c>
      <c r="I8774">
        <v>0</v>
      </c>
      <c r="J8774">
        <v>0</v>
      </c>
      <c r="K8774">
        <v>15000</v>
      </c>
      <c r="L8774" t="s">
        <v>52</v>
      </c>
      <c r="M8774" s="8" t="s">
        <v>86</v>
      </c>
      <c r="N8774" s="8">
        <v>0.58928571428571397</v>
      </c>
      <c r="O8774">
        <v>0.41071428571428498</v>
      </c>
      <c r="P8774" s="9">
        <v>0.86602540378443904</v>
      </c>
      <c r="Q8774">
        <v>10000</v>
      </c>
      <c r="R8774" s="8"/>
      <c r="S8774" s="8"/>
      <c r="AA8774">
        <v>785981</v>
      </c>
      <c r="AB8774">
        <v>0</v>
      </c>
      <c r="AC8774">
        <v>12</v>
      </c>
      <c r="AD8774">
        <v>0</v>
      </c>
      <c r="AE8774">
        <v>2013</v>
      </c>
      <c r="AF8774" t="s">
        <v>68</v>
      </c>
      <c r="AG8774">
        <v>10000</v>
      </c>
      <c r="AH8774" t="s">
        <v>55</v>
      </c>
      <c r="AI8774" t="s">
        <v>56</v>
      </c>
      <c r="AJ8774">
        <v>1</v>
      </c>
      <c r="AK8774">
        <v>5120</v>
      </c>
      <c r="AL8774" s="8" t="s">
        <v>17629</v>
      </c>
      <c r="AM8774" s="10">
        <f t="shared" si="1233"/>
        <v>2016</v>
      </c>
      <c r="AN8774">
        <f t="shared" si="1234"/>
        <v>1</v>
      </c>
      <c r="AO8774">
        <f t="shared" si="1240"/>
        <v>0</v>
      </c>
      <c r="AP8774">
        <f t="shared" si="1235"/>
        <v>0</v>
      </c>
      <c r="AQ8774">
        <f t="shared" si="1236"/>
        <v>0</v>
      </c>
      <c r="AR8774">
        <f t="shared" si="1237"/>
        <v>1</v>
      </c>
      <c r="AS8774">
        <f t="shared" si="1238"/>
        <v>0</v>
      </c>
      <c r="AT8774">
        <f t="shared" si="1239"/>
        <v>0</v>
      </c>
      <c r="AU8774">
        <f t="shared" si="1239"/>
        <v>1</v>
      </c>
      <c r="AV8774" t="str">
        <f t="shared" si="1241"/>
        <v>2021-02-19T16:53:38</v>
      </c>
    </row>
    <row r="8775" spans="1:48" x14ac:dyDescent="0.25">
      <c r="A8775" s="5">
        <v>8846</v>
      </c>
      <c r="B8775" s="5" t="s">
        <v>10359</v>
      </c>
      <c r="C8775" s="5" t="s">
        <v>10360</v>
      </c>
      <c r="D8775" s="6" t="s">
        <v>10361</v>
      </c>
      <c r="E8775">
        <v>18</v>
      </c>
      <c r="F8775" s="7">
        <v>0.43092255359999998</v>
      </c>
      <c r="G8775" s="7">
        <v>0</v>
      </c>
      <c r="H8775" t="s">
        <v>862</v>
      </c>
      <c r="I8775">
        <v>0</v>
      </c>
      <c r="J8775">
        <v>0</v>
      </c>
      <c r="K8775">
        <v>30000</v>
      </c>
      <c r="L8775" t="s">
        <v>52</v>
      </c>
      <c r="M8775" s="8" t="s">
        <v>53</v>
      </c>
      <c r="N8775" s="8">
        <v>0.69642857142857095</v>
      </c>
      <c r="O8775">
        <v>0.30357142857142799</v>
      </c>
      <c r="P8775" s="9">
        <v>0</v>
      </c>
      <c r="Q8775">
        <v>30000</v>
      </c>
      <c r="R8775" s="8"/>
      <c r="S8775" s="8"/>
      <c r="AA8775">
        <v>3407178</v>
      </c>
      <c r="AB8775">
        <v>0</v>
      </c>
      <c r="AC8775">
        <v>12</v>
      </c>
      <c r="AD8775">
        <v>0</v>
      </c>
      <c r="AE8775">
        <v>1994</v>
      </c>
      <c r="AF8775" t="s">
        <v>54</v>
      </c>
      <c r="AG8775">
        <v>100000</v>
      </c>
      <c r="AH8775" t="s">
        <v>55</v>
      </c>
      <c r="AI8775" t="s">
        <v>56</v>
      </c>
      <c r="AJ8775">
        <v>1</v>
      </c>
      <c r="AK8775">
        <v>45600</v>
      </c>
      <c r="AL8775" s="8" t="s">
        <v>17630</v>
      </c>
      <c r="AM8775" s="10">
        <f t="shared" si="1233"/>
        <v>2016</v>
      </c>
      <c r="AN8775">
        <f t="shared" si="1234"/>
        <v>1</v>
      </c>
      <c r="AO8775">
        <f t="shared" si="1240"/>
        <v>0</v>
      </c>
      <c r="AP8775">
        <f t="shared" si="1235"/>
        <v>0</v>
      </c>
      <c r="AQ8775">
        <f t="shared" si="1236"/>
        <v>1</v>
      </c>
      <c r="AR8775">
        <f t="shared" si="1237"/>
        <v>0</v>
      </c>
      <c r="AS8775">
        <f t="shared" si="1238"/>
        <v>0</v>
      </c>
      <c r="AT8775">
        <f t="shared" si="1239"/>
        <v>0</v>
      </c>
      <c r="AU8775">
        <f t="shared" si="1239"/>
        <v>1</v>
      </c>
      <c r="AV8775" t="str">
        <f t="shared" si="1241"/>
        <v>2021-02-19T16:54:15</v>
      </c>
    </row>
    <row r="8776" spans="1:48" x14ac:dyDescent="0.25">
      <c r="A8776" s="5">
        <v>8847</v>
      </c>
      <c r="B8776" s="5" t="s">
        <v>10476</v>
      </c>
      <c r="C8776" s="5" t="s">
        <v>10477</v>
      </c>
      <c r="D8776" s="6" t="s">
        <v>10478</v>
      </c>
      <c r="E8776">
        <v>3</v>
      </c>
      <c r="F8776" s="7">
        <v>0</v>
      </c>
      <c r="G8776" s="7"/>
      <c r="H8776" t="s">
        <v>10479</v>
      </c>
      <c r="I8776">
        <v>0</v>
      </c>
      <c r="J8776">
        <v>0</v>
      </c>
      <c r="K8776">
        <v>70000</v>
      </c>
      <c r="L8776" t="s">
        <v>52</v>
      </c>
      <c r="M8776" s="8" t="s">
        <v>63</v>
      </c>
      <c r="N8776" s="8">
        <v>0.91071428571428503</v>
      </c>
      <c r="O8776">
        <v>8.9285714285714204E-2</v>
      </c>
      <c r="P8776" s="9">
        <v>0</v>
      </c>
      <c r="Q8776">
        <v>70000</v>
      </c>
      <c r="R8776" s="8"/>
      <c r="S8776" s="8" t="s">
        <v>329</v>
      </c>
      <c r="T8776">
        <v>1947355</v>
      </c>
      <c r="U8776">
        <v>567824</v>
      </c>
      <c r="V8776">
        <v>2159372</v>
      </c>
      <c r="W8776">
        <v>1237262</v>
      </c>
      <c r="X8776">
        <v>354828</v>
      </c>
      <c r="Y8776">
        <v>0</v>
      </c>
      <c r="Z8776">
        <v>747904</v>
      </c>
      <c r="AA8776">
        <v>5531629</v>
      </c>
      <c r="AB8776">
        <v>2115934</v>
      </c>
      <c r="AC8776">
        <v>12</v>
      </c>
      <c r="AD8776">
        <v>3415695</v>
      </c>
      <c r="AE8776">
        <v>2009</v>
      </c>
      <c r="AF8776" t="s">
        <v>121</v>
      </c>
      <c r="AG8776">
        <v>120000</v>
      </c>
      <c r="AH8776" t="s">
        <v>55</v>
      </c>
      <c r="AI8776" t="s">
        <v>55</v>
      </c>
      <c r="AJ8776">
        <v>0</v>
      </c>
      <c r="AK8776">
        <v>412500</v>
      </c>
      <c r="AL8776" s="8" t="s">
        <v>17631</v>
      </c>
      <c r="AM8776" s="10">
        <f t="shared" si="1233"/>
        <v>2020</v>
      </c>
      <c r="AN8776">
        <f t="shared" si="1234"/>
        <v>1</v>
      </c>
      <c r="AO8776">
        <f t="shared" si="1240"/>
        <v>0</v>
      </c>
      <c r="AP8776">
        <f t="shared" si="1235"/>
        <v>1</v>
      </c>
      <c r="AQ8776">
        <f t="shared" si="1236"/>
        <v>0</v>
      </c>
      <c r="AR8776">
        <f t="shared" si="1237"/>
        <v>0</v>
      </c>
      <c r="AS8776">
        <f t="shared" si="1238"/>
        <v>0</v>
      </c>
      <c r="AT8776">
        <f t="shared" si="1239"/>
        <v>0</v>
      </c>
      <c r="AU8776">
        <f t="shared" si="1239"/>
        <v>0</v>
      </c>
      <c r="AV8776" t="str">
        <f t="shared" si="1241"/>
        <v>2021-02-19T17:00:09</v>
      </c>
    </row>
    <row r="8777" spans="1:48" x14ac:dyDescent="0.25">
      <c r="A8777" s="5">
        <v>8848</v>
      </c>
      <c r="B8777" s="5" t="s">
        <v>17632</v>
      </c>
      <c r="C8777" s="5" t="s">
        <v>17633</v>
      </c>
      <c r="D8777" s="6" t="s">
        <v>17634</v>
      </c>
      <c r="E8777">
        <v>0</v>
      </c>
      <c r="F8777" s="7">
        <v>0</v>
      </c>
      <c r="G8777" s="7"/>
      <c r="I8777">
        <v>0</v>
      </c>
      <c r="J8777">
        <v>0</v>
      </c>
      <c r="K8777">
        <v>70000</v>
      </c>
      <c r="L8777" t="s">
        <v>62</v>
      </c>
      <c r="M8777" s="8" t="s">
        <v>63</v>
      </c>
      <c r="N8777" s="8">
        <v>1</v>
      </c>
      <c r="O8777">
        <v>0</v>
      </c>
      <c r="P8777" s="9">
        <v>0</v>
      </c>
      <c r="R8777" s="8"/>
      <c r="S8777" s="8"/>
      <c r="AJ8777">
        <v>0</v>
      </c>
      <c r="AL8777" s="8"/>
      <c r="AM8777" s="10">
        <f t="shared" si="1233"/>
        <v>0</v>
      </c>
      <c r="AN8777">
        <f t="shared" si="1234"/>
        <v>0</v>
      </c>
      <c r="AO8777">
        <f t="shared" si="1240"/>
        <v>0</v>
      </c>
      <c r="AP8777">
        <f t="shared" si="1235"/>
        <v>1</v>
      </c>
      <c r="AQ8777">
        <f t="shared" si="1236"/>
        <v>0</v>
      </c>
      <c r="AR8777">
        <f t="shared" si="1237"/>
        <v>0</v>
      </c>
      <c r="AS8777">
        <f t="shared" si="1238"/>
        <v>0</v>
      </c>
      <c r="AT8777">
        <f t="shared" si="1239"/>
        <v>0</v>
      </c>
      <c r="AU8777">
        <f t="shared" si="1239"/>
        <v>0</v>
      </c>
      <c r="AV8777">
        <f t="shared" si="1241"/>
        <v>0</v>
      </c>
    </row>
    <row r="8778" spans="1:48" x14ac:dyDescent="0.25">
      <c r="A8778" s="5">
        <v>8849</v>
      </c>
      <c r="B8778" s="5" t="s">
        <v>9385</v>
      </c>
      <c r="C8778" s="5" t="s">
        <v>9386</v>
      </c>
      <c r="D8778" s="6" t="s">
        <v>9387</v>
      </c>
      <c r="E8778">
        <v>14</v>
      </c>
      <c r="F8778" s="7">
        <v>0.2386868828</v>
      </c>
      <c r="G8778" s="7">
        <v>0</v>
      </c>
      <c r="H8778" t="s">
        <v>4048</v>
      </c>
      <c r="I8778">
        <v>0</v>
      </c>
      <c r="J8778">
        <v>0</v>
      </c>
      <c r="K8778">
        <v>20000</v>
      </c>
      <c r="L8778" t="s">
        <v>52</v>
      </c>
      <c r="M8778" s="8" t="s">
        <v>86</v>
      </c>
      <c r="N8778" s="8">
        <v>0.58928571428571397</v>
      </c>
      <c r="O8778">
        <v>0.41071428571428498</v>
      </c>
      <c r="P8778" s="9">
        <v>-0.91856788555249602</v>
      </c>
      <c r="Q8778">
        <v>20000</v>
      </c>
      <c r="R8778" s="8"/>
      <c r="S8778" s="8"/>
      <c r="AA8778">
        <v>0</v>
      </c>
      <c r="AB8778">
        <v>0</v>
      </c>
      <c r="AC8778">
        <v>1</v>
      </c>
      <c r="AD8778">
        <v>0</v>
      </c>
      <c r="AE8778">
        <v>2011</v>
      </c>
      <c r="AF8778" t="s">
        <v>68</v>
      </c>
      <c r="AG8778">
        <v>834510266</v>
      </c>
      <c r="AH8778" t="s">
        <v>56</v>
      </c>
      <c r="AI8778" t="s">
        <v>55</v>
      </c>
      <c r="AJ8778">
        <v>0.98269946669999997</v>
      </c>
      <c r="AK8778">
        <v>58384312</v>
      </c>
      <c r="AL8778" s="8" t="s">
        <v>17635</v>
      </c>
      <c r="AM8778" s="10">
        <f t="shared" si="1233"/>
        <v>2017</v>
      </c>
      <c r="AN8778">
        <f t="shared" si="1234"/>
        <v>1</v>
      </c>
      <c r="AO8778">
        <f t="shared" si="1240"/>
        <v>0</v>
      </c>
      <c r="AP8778">
        <f t="shared" si="1235"/>
        <v>0</v>
      </c>
      <c r="AQ8778">
        <f t="shared" si="1236"/>
        <v>0</v>
      </c>
      <c r="AR8778">
        <f t="shared" si="1237"/>
        <v>1</v>
      </c>
      <c r="AS8778">
        <f t="shared" si="1238"/>
        <v>0</v>
      </c>
      <c r="AT8778">
        <f t="shared" si="1239"/>
        <v>1</v>
      </c>
      <c r="AU8778">
        <f t="shared" si="1239"/>
        <v>0</v>
      </c>
      <c r="AV8778" t="str">
        <f t="shared" si="1241"/>
        <v>2021-02-19T17:02:13</v>
      </c>
    </row>
    <row r="8779" spans="1:48" x14ac:dyDescent="0.25">
      <c r="A8779" s="5">
        <v>8850</v>
      </c>
      <c r="B8779" s="5" t="s">
        <v>17636</v>
      </c>
      <c r="C8779" s="5" t="s">
        <v>17637</v>
      </c>
      <c r="D8779" s="6" t="s">
        <v>17638</v>
      </c>
      <c r="E8779">
        <v>5</v>
      </c>
      <c r="F8779" s="7">
        <v>0.2367913019</v>
      </c>
      <c r="G8779" s="7">
        <v>0</v>
      </c>
      <c r="H8779" t="s">
        <v>17639</v>
      </c>
      <c r="I8779">
        <v>0</v>
      </c>
      <c r="J8779">
        <v>0</v>
      </c>
      <c r="K8779">
        <v>30000</v>
      </c>
      <c r="L8779" t="s">
        <v>52</v>
      </c>
      <c r="M8779" s="8" t="s">
        <v>53</v>
      </c>
      <c r="N8779" s="8">
        <v>0.73214285714285698</v>
      </c>
      <c r="O8779">
        <v>0.26785714285714202</v>
      </c>
      <c r="P8779" s="9">
        <v>0</v>
      </c>
      <c r="Q8779">
        <v>30000</v>
      </c>
      <c r="R8779" s="8"/>
      <c r="S8779" s="8"/>
      <c r="AA8779">
        <v>3451598</v>
      </c>
      <c r="AB8779">
        <v>0</v>
      </c>
      <c r="AC8779">
        <v>12</v>
      </c>
      <c r="AD8779">
        <v>0</v>
      </c>
      <c r="AE8779">
        <v>1999</v>
      </c>
      <c r="AF8779" t="s">
        <v>54</v>
      </c>
      <c r="AG8779">
        <v>100000</v>
      </c>
      <c r="AH8779" t="s">
        <v>55</v>
      </c>
      <c r="AI8779" t="s">
        <v>56</v>
      </c>
      <c r="AJ8779">
        <v>1</v>
      </c>
      <c r="AK8779">
        <v>228029</v>
      </c>
      <c r="AL8779" s="8" t="s">
        <v>17640</v>
      </c>
      <c r="AM8779" s="10">
        <f t="shared" si="1233"/>
        <v>2011</v>
      </c>
      <c r="AN8779">
        <f t="shared" si="1234"/>
        <v>1</v>
      </c>
      <c r="AO8779">
        <f t="shared" si="1240"/>
        <v>0</v>
      </c>
      <c r="AP8779">
        <f t="shared" si="1235"/>
        <v>0</v>
      </c>
      <c r="AQ8779">
        <f t="shared" si="1236"/>
        <v>1</v>
      </c>
      <c r="AR8779">
        <f t="shared" si="1237"/>
        <v>0</v>
      </c>
      <c r="AS8779">
        <f t="shared" si="1238"/>
        <v>0</v>
      </c>
      <c r="AT8779">
        <f t="shared" si="1239"/>
        <v>0</v>
      </c>
      <c r="AU8779">
        <f t="shared" si="1239"/>
        <v>1</v>
      </c>
      <c r="AV8779" t="str">
        <f t="shared" si="1241"/>
        <v>2021-02-19T18:46:40</v>
      </c>
    </row>
    <row r="8780" spans="1:48" x14ac:dyDescent="0.25">
      <c r="A8780" s="5">
        <v>8851</v>
      </c>
      <c r="B8780" s="5" t="s">
        <v>1445</v>
      </c>
      <c r="C8780" s="5" t="s">
        <v>1446</v>
      </c>
      <c r="D8780" s="6" t="s">
        <v>1447</v>
      </c>
      <c r="E8780">
        <v>149</v>
      </c>
      <c r="F8780" s="7">
        <v>0.29029403199999998</v>
      </c>
      <c r="G8780" s="7">
        <v>0</v>
      </c>
      <c r="H8780" t="s">
        <v>1448</v>
      </c>
      <c r="I8780">
        <v>46</v>
      </c>
      <c r="J8780">
        <v>129534.99</v>
      </c>
      <c r="K8780">
        <v>200000</v>
      </c>
      <c r="L8780" t="s">
        <v>7359</v>
      </c>
      <c r="M8780" s="8" t="s">
        <v>63</v>
      </c>
      <c r="N8780" s="8">
        <v>1</v>
      </c>
      <c r="O8780">
        <v>0</v>
      </c>
      <c r="P8780" s="9">
        <v>0</v>
      </c>
      <c r="R8780" s="8"/>
      <c r="S8780" s="8"/>
      <c r="AJ8780">
        <v>0.96607562000000002</v>
      </c>
      <c r="AL8780" s="8"/>
      <c r="AM8780" s="10">
        <f t="shared" si="1233"/>
        <v>2006</v>
      </c>
      <c r="AN8780">
        <f t="shared" si="1234"/>
        <v>0</v>
      </c>
      <c r="AO8780">
        <f t="shared" si="1240"/>
        <v>0</v>
      </c>
      <c r="AP8780">
        <f t="shared" si="1235"/>
        <v>1</v>
      </c>
      <c r="AQ8780">
        <f t="shared" si="1236"/>
        <v>0</v>
      </c>
      <c r="AR8780">
        <f t="shared" si="1237"/>
        <v>0</v>
      </c>
      <c r="AS8780">
        <f t="shared" si="1238"/>
        <v>0</v>
      </c>
      <c r="AT8780">
        <f t="shared" si="1239"/>
        <v>0</v>
      </c>
      <c r="AU8780">
        <f t="shared" si="1239"/>
        <v>0</v>
      </c>
      <c r="AV8780">
        <f t="shared" si="1241"/>
        <v>0</v>
      </c>
    </row>
    <row r="8781" spans="1:48" x14ac:dyDescent="0.25">
      <c r="A8781" s="5">
        <v>8852</v>
      </c>
      <c r="B8781" s="5" t="s">
        <v>1445</v>
      </c>
      <c r="C8781" s="5" t="s">
        <v>1446</v>
      </c>
      <c r="D8781" s="6" t="s">
        <v>1447</v>
      </c>
      <c r="E8781">
        <v>149</v>
      </c>
      <c r="F8781" s="7">
        <v>0.29029403199999998</v>
      </c>
      <c r="G8781" s="7">
        <v>0</v>
      </c>
      <c r="H8781" t="s">
        <v>1448</v>
      </c>
      <c r="I8781">
        <v>46</v>
      </c>
      <c r="J8781">
        <v>129534.99</v>
      </c>
      <c r="K8781">
        <v>250000</v>
      </c>
      <c r="L8781" t="s">
        <v>52</v>
      </c>
      <c r="M8781" s="8" t="s">
        <v>53</v>
      </c>
      <c r="N8781" s="8">
        <v>0.85714285714285698</v>
      </c>
      <c r="O8781">
        <v>0.14285714285714199</v>
      </c>
      <c r="P8781" s="9">
        <v>-0.99904363445923805</v>
      </c>
      <c r="Q8781">
        <v>250000</v>
      </c>
      <c r="R8781" s="8"/>
      <c r="S8781" s="8" t="s">
        <v>5589</v>
      </c>
      <c r="T8781">
        <v>21517281</v>
      </c>
      <c r="U8781">
        <v>1719580</v>
      </c>
      <c r="V8781">
        <v>21754459</v>
      </c>
      <c r="W8781">
        <v>19632220</v>
      </c>
      <c r="X8781">
        <v>400000</v>
      </c>
      <c r="Y8781">
        <v>14516444</v>
      </c>
      <c r="Z8781">
        <v>3521459</v>
      </c>
      <c r="AA8781">
        <v>12177050</v>
      </c>
      <c r="AB8781">
        <v>4199103</v>
      </c>
      <c r="AC8781">
        <v>9</v>
      </c>
      <c r="AD8781">
        <v>7977947</v>
      </c>
      <c r="AE8781">
        <v>1989</v>
      </c>
      <c r="AF8781" t="s">
        <v>54</v>
      </c>
      <c r="AG8781">
        <v>900000</v>
      </c>
      <c r="AH8781" t="s">
        <v>55</v>
      </c>
      <c r="AI8781" t="s">
        <v>55</v>
      </c>
      <c r="AJ8781">
        <v>0.96607562000000002</v>
      </c>
      <c r="AK8781">
        <v>1071963</v>
      </c>
      <c r="AL8781" s="8" t="s">
        <v>17641</v>
      </c>
      <c r="AM8781" s="10">
        <f t="shared" si="1233"/>
        <v>2006</v>
      </c>
      <c r="AN8781">
        <f t="shared" si="1234"/>
        <v>1</v>
      </c>
      <c r="AO8781">
        <f t="shared" si="1240"/>
        <v>0</v>
      </c>
      <c r="AP8781">
        <f t="shared" si="1235"/>
        <v>0</v>
      </c>
      <c r="AQ8781">
        <f t="shared" si="1236"/>
        <v>1</v>
      </c>
      <c r="AR8781">
        <f t="shared" si="1237"/>
        <v>0</v>
      </c>
      <c r="AS8781">
        <f t="shared" si="1238"/>
        <v>0</v>
      </c>
      <c r="AT8781">
        <f t="shared" si="1239"/>
        <v>0</v>
      </c>
      <c r="AU8781">
        <f t="shared" si="1239"/>
        <v>0</v>
      </c>
      <c r="AV8781" t="str">
        <f t="shared" si="1241"/>
        <v>2021-02-19T18:47:01</v>
      </c>
    </row>
    <row r="8782" spans="1:48" x14ac:dyDescent="0.25">
      <c r="A8782" s="5">
        <v>8853</v>
      </c>
      <c r="B8782" s="5" t="s">
        <v>10194</v>
      </c>
      <c r="C8782" s="5" t="s">
        <v>10195</v>
      </c>
      <c r="D8782" s="6" t="s">
        <v>10196</v>
      </c>
      <c r="E8782">
        <v>14</v>
      </c>
      <c r="F8782" s="7">
        <v>0.56299971869999998</v>
      </c>
      <c r="G8782" s="7">
        <v>0</v>
      </c>
      <c r="H8782" t="s">
        <v>10197</v>
      </c>
      <c r="I8782">
        <v>49</v>
      </c>
      <c r="J8782">
        <v>35550</v>
      </c>
      <c r="K8782">
        <v>200000</v>
      </c>
      <c r="L8782" t="s">
        <v>52</v>
      </c>
      <c r="M8782" s="8" t="s">
        <v>63</v>
      </c>
      <c r="N8782" s="8">
        <v>0.91071428571428503</v>
      </c>
      <c r="O8782">
        <v>8.9285714285714204E-2</v>
      </c>
      <c r="P8782" s="9">
        <v>0</v>
      </c>
      <c r="Q8782">
        <v>100000</v>
      </c>
      <c r="R8782" s="8"/>
      <c r="S8782" s="8" t="s">
        <v>329</v>
      </c>
      <c r="T8782">
        <v>1477172</v>
      </c>
      <c r="U8782">
        <v>150059</v>
      </c>
      <c r="V8782">
        <v>1703419</v>
      </c>
      <c r="W8782">
        <v>1553359</v>
      </c>
      <c r="X8782">
        <v>0</v>
      </c>
      <c r="Y8782">
        <v>611599</v>
      </c>
      <c r="Z8782">
        <v>181420</v>
      </c>
      <c r="AA8782">
        <v>3685546</v>
      </c>
      <c r="AB8782">
        <v>1283322</v>
      </c>
      <c r="AC8782">
        <v>12</v>
      </c>
      <c r="AD8782">
        <v>2402224</v>
      </c>
      <c r="AE8782">
        <v>2001</v>
      </c>
      <c r="AF8782" t="s">
        <v>54</v>
      </c>
      <c r="AG8782">
        <v>200000</v>
      </c>
      <c r="AH8782" t="s">
        <v>55</v>
      </c>
      <c r="AI8782" t="s">
        <v>55</v>
      </c>
      <c r="AJ8782">
        <v>1</v>
      </c>
      <c r="AK8782">
        <v>93600</v>
      </c>
      <c r="AL8782" s="8" t="s">
        <v>17642</v>
      </c>
      <c r="AM8782" s="10">
        <f t="shared" si="1233"/>
        <v>2014</v>
      </c>
      <c r="AN8782">
        <f t="shared" si="1234"/>
        <v>1</v>
      </c>
      <c r="AO8782">
        <f t="shared" si="1240"/>
        <v>0</v>
      </c>
      <c r="AP8782">
        <f t="shared" si="1235"/>
        <v>1</v>
      </c>
      <c r="AQ8782">
        <f t="shared" si="1236"/>
        <v>0</v>
      </c>
      <c r="AR8782">
        <f t="shared" si="1237"/>
        <v>0</v>
      </c>
      <c r="AS8782">
        <f t="shared" si="1238"/>
        <v>0</v>
      </c>
      <c r="AT8782">
        <f t="shared" si="1239"/>
        <v>0</v>
      </c>
      <c r="AU8782">
        <f t="shared" si="1239"/>
        <v>0</v>
      </c>
      <c r="AV8782" t="str">
        <f t="shared" si="1241"/>
        <v>2021-02-19T18:50:51</v>
      </c>
    </row>
    <row r="8783" spans="1:48" x14ac:dyDescent="0.25">
      <c r="A8783" s="5">
        <v>8854</v>
      </c>
      <c r="B8783" s="5" t="s">
        <v>16205</v>
      </c>
      <c r="C8783" s="5" t="s">
        <v>16206</v>
      </c>
      <c r="D8783" s="6" t="s">
        <v>16207</v>
      </c>
      <c r="E8783">
        <v>11</v>
      </c>
      <c r="F8783" s="7">
        <v>0.35325163370000001</v>
      </c>
      <c r="G8783" s="7">
        <v>0</v>
      </c>
      <c r="H8783" t="s">
        <v>15231</v>
      </c>
      <c r="I8783">
        <v>10</v>
      </c>
      <c r="J8783">
        <v>856260</v>
      </c>
      <c r="K8783">
        <v>250000</v>
      </c>
      <c r="L8783" t="s">
        <v>52</v>
      </c>
      <c r="M8783" s="8" t="s">
        <v>86</v>
      </c>
      <c r="N8783" s="8">
        <v>0.53571428571428503</v>
      </c>
      <c r="O8783">
        <v>0.46428571428571402</v>
      </c>
      <c r="P8783" s="9">
        <v>0</v>
      </c>
      <c r="Q8783">
        <v>150000</v>
      </c>
      <c r="R8783" s="8"/>
      <c r="S8783" s="8"/>
      <c r="AE8783">
        <v>2018</v>
      </c>
      <c r="AF8783" t="s">
        <v>126</v>
      </c>
      <c r="AG8783">
        <v>10000</v>
      </c>
      <c r="AH8783" t="s">
        <v>55</v>
      </c>
      <c r="AI8783" t="s">
        <v>56</v>
      </c>
      <c r="AJ8783">
        <v>1</v>
      </c>
      <c r="AK8783">
        <v>0</v>
      </c>
      <c r="AL8783" s="8" t="s">
        <v>17643</v>
      </c>
      <c r="AM8783" s="10">
        <f t="shared" si="1233"/>
        <v>2020</v>
      </c>
      <c r="AN8783">
        <f t="shared" si="1234"/>
        <v>1</v>
      </c>
      <c r="AO8783">
        <f t="shared" si="1240"/>
        <v>0</v>
      </c>
      <c r="AP8783">
        <f t="shared" si="1235"/>
        <v>0</v>
      </c>
      <c r="AQ8783">
        <f t="shared" si="1236"/>
        <v>0</v>
      </c>
      <c r="AR8783">
        <f t="shared" si="1237"/>
        <v>1</v>
      </c>
      <c r="AS8783">
        <f t="shared" si="1238"/>
        <v>0</v>
      </c>
      <c r="AT8783">
        <f t="shared" si="1239"/>
        <v>0</v>
      </c>
      <c r="AU8783">
        <f t="shared" si="1239"/>
        <v>1</v>
      </c>
      <c r="AV8783" t="str">
        <f t="shared" si="1241"/>
        <v>2021-02-19T19:16:28</v>
      </c>
    </row>
    <row r="8784" spans="1:48" x14ac:dyDescent="0.25">
      <c r="A8784" s="5">
        <v>8855</v>
      </c>
      <c r="B8784" s="5" t="s">
        <v>17644</v>
      </c>
      <c r="C8784" s="5" t="s">
        <v>17645</v>
      </c>
      <c r="D8784" s="6" t="s">
        <v>17646</v>
      </c>
      <c r="E8784" s="9">
        <v>0</v>
      </c>
      <c r="F8784" s="13">
        <v>0</v>
      </c>
      <c r="G8784" s="13">
        <v>0</v>
      </c>
      <c r="H8784" s="9"/>
      <c r="I8784" s="9">
        <v>0</v>
      </c>
      <c r="J8784" s="9">
        <v>0</v>
      </c>
      <c r="K8784" s="9">
        <v>50000</v>
      </c>
      <c r="L8784" s="9" t="s">
        <v>199</v>
      </c>
      <c r="M8784" s="8" t="s">
        <v>86</v>
      </c>
      <c r="N8784" s="8">
        <v>0.625</v>
      </c>
      <c r="O8784" s="9">
        <v>0.374999999999999</v>
      </c>
      <c r="P8784" s="9">
        <v>0</v>
      </c>
      <c r="Q8784" s="9"/>
      <c r="R8784" s="8"/>
      <c r="S8784" s="8" t="s">
        <v>6551</v>
      </c>
      <c r="T8784" s="9">
        <v>53813</v>
      </c>
      <c r="U8784" s="9">
        <v>3218</v>
      </c>
      <c r="V8784" s="9">
        <v>58813</v>
      </c>
      <c r="W8784" s="9">
        <v>50595</v>
      </c>
      <c r="X8784" s="9">
        <v>0</v>
      </c>
      <c r="Y8784" s="9">
        <v>15600</v>
      </c>
      <c r="Z8784" s="9">
        <v>34213</v>
      </c>
      <c r="AA8784" s="9">
        <v>53650</v>
      </c>
      <c r="AB8784" s="9">
        <v>47650</v>
      </c>
      <c r="AC8784" s="9">
        <v>12</v>
      </c>
      <c r="AD8784" s="9">
        <v>6000</v>
      </c>
      <c r="AE8784" s="9">
        <v>2020</v>
      </c>
      <c r="AF8784" s="9" t="s">
        <v>126</v>
      </c>
      <c r="AG8784" s="9">
        <v>10000</v>
      </c>
      <c r="AH8784" s="9" t="s">
        <v>55</v>
      </c>
      <c r="AI8784" s="9" t="s">
        <v>56</v>
      </c>
      <c r="AJ8784" s="9">
        <v>0</v>
      </c>
      <c r="AK8784" s="9">
        <v>1400</v>
      </c>
      <c r="AL8784" s="8"/>
      <c r="AM8784" s="10">
        <f t="shared" si="1233"/>
        <v>0</v>
      </c>
      <c r="AN8784">
        <f t="shared" si="1234"/>
        <v>0</v>
      </c>
      <c r="AO8784">
        <f t="shared" si="1240"/>
        <v>1</v>
      </c>
      <c r="AP8784">
        <f t="shared" si="1235"/>
        <v>0</v>
      </c>
      <c r="AQ8784">
        <f t="shared" si="1236"/>
        <v>0</v>
      </c>
      <c r="AR8784">
        <f t="shared" si="1237"/>
        <v>1</v>
      </c>
      <c r="AS8784">
        <f t="shared" si="1238"/>
        <v>0</v>
      </c>
      <c r="AT8784">
        <f t="shared" si="1239"/>
        <v>0</v>
      </c>
      <c r="AU8784">
        <f t="shared" si="1239"/>
        <v>1</v>
      </c>
      <c r="AV8784">
        <f t="shared" si="1241"/>
        <v>0</v>
      </c>
    </row>
    <row r="8785" spans="1:48" x14ac:dyDescent="0.25">
      <c r="A8785" s="5">
        <v>8856</v>
      </c>
      <c r="B8785" s="5" t="s">
        <v>17647</v>
      </c>
      <c r="C8785" s="5" t="s">
        <v>17648</v>
      </c>
      <c r="D8785" s="6" t="s">
        <v>17649</v>
      </c>
      <c r="E8785">
        <v>7</v>
      </c>
      <c r="F8785" s="7">
        <v>0.59733214850000005</v>
      </c>
      <c r="G8785" s="7">
        <v>0</v>
      </c>
      <c r="H8785" t="s">
        <v>17580</v>
      </c>
      <c r="I8785">
        <v>0</v>
      </c>
      <c r="J8785">
        <v>0</v>
      </c>
      <c r="K8785">
        <v>50000</v>
      </c>
      <c r="L8785" t="s">
        <v>52</v>
      </c>
      <c r="M8785" s="8" t="s">
        <v>86</v>
      </c>
      <c r="N8785" s="8">
        <v>0.57142857142857095</v>
      </c>
      <c r="O8785">
        <v>0.42857142857142799</v>
      </c>
      <c r="P8785" s="9">
        <v>0</v>
      </c>
      <c r="Q8785">
        <v>25000</v>
      </c>
      <c r="R8785" s="8"/>
      <c r="S8785" s="8"/>
      <c r="AA8785">
        <v>1344618</v>
      </c>
      <c r="AB8785">
        <v>0</v>
      </c>
      <c r="AC8785">
        <v>6</v>
      </c>
      <c r="AD8785">
        <v>0</v>
      </c>
      <c r="AE8785">
        <v>2016</v>
      </c>
      <c r="AF8785" t="s">
        <v>126</v>
      </c>
      <c r="AG8785">
        <v>88000</v>
      </c>
      <c r="AH8785" t="s">
        <v>55</v>
      </c>
      <c r="AI8785" t="s">
        <v>56</v>
      </c>
      <c r="AJ8785">
        <v>1</v>
      </c>
      <c r="AK8785">
        <v>6160</v>
      </c>
      <c r="AL8785" s="8" t="s">
        <v>17650</v>
      </c>
      <c r="AM8785" s="10">
        <f t="shared" si="1233"/>
        <v>2021</v>
      </c>
      <c r="AN8785">
        <f t="shared" si="1234"/>
        <v>1</v>
      </c>
      <c r="AO8785">
        <f t="shared" si="1240"/>
        <v>0</v>
      </c>
      <c r="AP8785">
        <f t="shared" si="1235"/>
        <v>0</v>
      </c>
      <c r="AQ8785">
        <f t="shared" si="1236"/>
        <v>0</v>
      </c>
      <c r="AR8785">
        <f t="shared" si="1237"/>
        <v>1</v>
      </c>
      <c r="AS8785">
        <f t="shared" si="1238"/>
        <v>0</v>
      </c>
      <c r="AT8785">
        <f t="shared" si="1239"/>
        <v>0</v>
      </c>
      <c r="AU8785">
        <f t="shared" si="1239"/>
        <v>1</v>
      </c>
      <c r="AV8785" t="str">
        <f t="shared" si="1241"/>
        <v>2021-02-19T19:04:41</v>
      </c>
    </row>
    <row r="8786" spans="1:48" x14ac:dyDescent="0.25">
      <c r="A8786" s="5">
        <v>8857</v>
      </c>
      <c r="B8786" s="5" t="s">
        <v>6413</v>
      </c>
      <c r="C8786" s="5" t="s">
        <v>6414</v>
      </c>
      <c r="D8786" s="6" t="s">
        <v>6415</v>
      </c>
      <c r="E8786">
        <v>5</v>
      </c>
      <c r="F8786" s="7">
        <v>0.46014699590000002</v>
      </c>
      <c r="G8786" s="7">
        <v>0</v>
      </c>
      <c r="H8786" t="s">
        <v>793</v>
      </c>
      <c r="I8786">
        <v>30</v>
      </c>
      <c r="J8786">
        <v>462717.79</v>
      </c>
      <c r="K8786">
        <v>1100000</v>
      </c>
      <c r="L8786" t="s">
        <v>52</v>
      </c>
      <c r="M8786" s="8" t="s">
        <v>53</v>
      </c>
      <c r="N8786" s="8">
        <v>0.75</v>
      </c>
      <c r="O8786">
        <v>0.25</v>
      </c>
      <c r="P8786" s="11">
        <v>8.3999999999999992E-15</v>
      </c>
      <c r="Q8786">
        <v>1100000</v>
      </c>
      <c r="R8786" s="8"/>
      <c r="S8786" s="8" t="s">
        <v>15252</v>
      </c>
      <c r="T8786">
        <v>23800091</v>
      </c>
      <c r="U8786">
        <v>10360925</v>
      </c>
      <c r="V8786">
        <v>24968706</v>
      </c>
      <c r="W8786">
        <v>899647</v>
      </c>
      <c r="X8786">
        <v>2350000</v>
      </c>
      <c r="Y8786">
        <v>7885401</v>
      </c>
      <c r="Z8786">
        <v>4394482</v>
      </c>
      <c r="AA8786">
        <v>52235760</v>
      </c>
      <c r="AB8786">
        <v>22548559</v>
      </c>
      <c r="AC8786">
        <v>11</v>
      </c>
      <c r="AD8786">
        <v>29687201</v>
      </c>
      <c r="AE8786">
        <v>2003</v>
      </c>
      <c r="AF8786" t="s">
        <v>54</v>
      </c>
      <c r="AG8786">
        <v>801000</v>
      </c>
      <c r="AH8786" t="s">
        <v>55</v>
      </c>
      <c r="AI8786" t="s">
        <v>55</v>
      </c>
      <c r="AJ8786">
        <v>1</v>
      </c>
      <c r="AK8786">
        <v>495000</v>
      </c>
      <c r="AL8786" s="8" t="s">
        <v>17651</v>
      </c>
      <c r="AM8786" s="10">
        <f t="shared" si="1233"/>
        <v>2016</v>
      </c>
      <c r="AN8786">
        <f t="shared" si="1234"/>
        <v>1</v>
      </c>
      <c r="AO8786">
        <f t="shared" si="1240"/>
        <v>0</v>
      </c>
      <c r="AP8786">
        <f t="shared" si="1235"/>
        <v>0</v>
      </c>
      <c r="AQ8786">
        <f t="shared" si="1236"/>
        <v>1</v>
      </c>
      <c r="AR8786">
        <f t="shared" si="1237"/>
        <v>0</v>
      </c>
      <c r="AS8786">
        <f t="shared" si="1238"/>
        <v>0</v>
      </c>
      <c r="AT8786">
        <f t="shared" si="1239"/>
        <v>0</v>
      </c>
      <c r="AU8786">
        <f t="shared" si="1239"/>
        <v>0</v>
      </c>
      <c r="AV8786" t="str">
        <f t="shared" si="1241"/>
        <v>2021-02-19T19:01:35</v>
      </c>
    </row>
    <row r="8787" spans="1:48" x14ac:dyDescent="0.25">
      <c r="A8787" s="5">
        <v>8858</v>
      </c>
      <c r="B8787" s="5" t="s">
        <v>14295</v>
      </c>
      <c r="C8787" s="5" t="s">
        <v>14296</v>
      </c>
      <c r="D8787" s="6" t="s">
        <v>14297</v>
      </c>
      <c r="E8787">
        <v>0</v>
      </c>
      <c r="F8787" s="7">
        <v>0.62963600760000005</v>
      </c>
      <c r="G8787" s="7">
        <v>0</v>
      </c>
      <c r="H8787" t="s">
        <v>4185</v>
      </c>
      <c r="I8787">
        <v>0</v>
      </c>
      <c r="J8787">
        <v>0</v>
      </c>
      <c r="K8787">
        <v>30000</v>
      </c>
      <c r="L8787" t="s">
        <v>52</v>
      </c>
      <c r="M8787" s="8" t="s">
        <v>53</v>
      </c>
      <c r="N8787" s="8">
        <v>0.85714285714285698</v>
      </c>
      <c r="O8787">
        <v>0.14285714285714199</v>
      </c>
      <c r="P8787" s="9">
        <v>0</v>
      </c>
      <c r="Q8787">
        <v>30000</v>
      </c>
      <c r="R8787" s="8"/>
      <c r="S8787" s="8"/>
      <c r="AA8787">
        <v>5663275</v>
      </c>
      <c r="AB8787">
        <v>0</v>
      </c>
      <c r="AC8787">
        <v>7</v>
      </c>
      <c r="AD8787">
        <v>0</v>
      </c>
      <c r="AE8787">
        <v>2012</v>
      </c>
      <c r="AF8787" t="s">
        <v>68</v>
      </c>
      <c r="AG8787">
        <v>100000</v>
      </c>
      <c r="AH8787" t="s">
        <v>55</v>
      </c>
      <c r="AI8787" t="s">
        <v>55</v>
      </c>
      <c r="AJ8787">
        <v>1</v>
      </c>
      <c r="AK8787">
        <v>14580</v>
      </c>
      <c r="AL8787" s="8" t="s">
        <v>17652</v>
      </c>
      <c r="AM8787" s="10">
        <f t="shared" si="1233"/>
        <v>2019</v>
      </c>
      <c r="AN8787">
        <f t="shared" si="1234"/>
        <v>1</v>
      </c>
      <c r="AO8787">
        <f t="shared" si="1240"/>
        <v>0</v>
      </c>
      <c r="AP8787">
        <f t="shared" si="1235"/>
        <v>0</v>
      </c>
      <c r="AQ8787">
        <f t="shared" si="1236"/>
        <v>1</v>
      </c>
      <c r="AR8787">
        <f t="shared" si="1237"/>
        <v>0</v>
      </c>
      <c r="AS8787">
        <f t="shared" si="1238"/>
        <v>0</v>
      </c>
      <c r="AT8787">
        <f t="shared" si="1239"/>
        <v>0</v>
      </c>
      <c r="AU8787">
        <f t="shared" si="1239"/>
        <v>0</v>
      </c>
      <c r="AV8787" t="str">
        <f t="shared" si="1241"/>
        <v>2021-02-19T19:05:04</v>
      </c>
    </row>
    <row r="8788" spans="1:48" x14ac:dyDescent="0.25">
      <c r="A8788" s="5">
        <v>8859</v>
      </c>
      <c r="B8788" s="5" t="s">
        <v>1132</v>
      </c>
      <c r="C8788" s="5" t="s">
        <v>1133</v>
      </c>
      <c r="D8788" s="6" t="s">
        <v>1134</v>
      </c>
      <c r="E8788">
        <v>6</v>
      </c>
      <c r="F8788" s="7">
        <v>0.42002342660000003</v>
      </c>
      <c r="G8788" s="7">
        <v>0</v>
      </c>
      <c r="H8788" t="s">
        <v>1135</v>
      </c>
      <c r="I8788">
        <v>0</v>
      </c>
      <c r="J8788">
        <v>0</v>
      </c>
      <c r="K8788">
        <v>10000</v>
      </c>
      <c r="L8788" t="s">
        <v>52</v>
      </c>
      <c r="M8788" s="8" t="s">
        <v>53</v>
      </c>
      <c r="N8788" s="8">
        <v>0.71428571428571397</v>
      </c>
      <c r="O8788">
        <v>0.28571428571428498</v>
      </c>
      <c r="P8788" s="9">
        <v>0.86602540378443904</v>
      </c>
      <c r="Q8788">
        <v>10000</v>
      </c>
      <c r="R8788" s="8"/>
      <c r="S8788" s="8"/>
      <c r="AA8788">
        <v>657883</v>
      </c>
      <c r="AB8788">
        <v>0</v>
      </c>
      <c r="AC8788">
        <v>12</v>
      </c>
      <c r="AD8788">
        <v>0</v>
      </c>
      <c r="AE8788">
        <v>1996</v>
      </c>
      <c r="AF8788" t="s">
        <v>54</v>
      </c>
      <c r="AG8788">
        <v>10000</v>
      </c>
      <c r="AH8788" t="s">
        <v>55</v>
      </c>
      <c r="AI8788" t="s">
        <v>55</v>
      </c>
      <c r="AJ8788">
        <v>1</v>
      </c>
      <c r="AK8788">
        <v>19800</v>
      </c>
      <c r="AL8788" s="8" t="s">
        <v>17653</v>
      </c>
      <c r="AM8788" s="10">
        <f t="shared" si="1233"/>
        <v>2019</v>
      </c>
      <c r="AN8788">
        <f t="shared" si="1234"/>
        <v>1</v>
      </c>
      <c r="AO8788">
        <f t="shared" si="1240"/>
        <v>0</v>
      </c>
      <c r="AP8788">
        <f t="shared" si="1235"/>
        <v>0</v>
      </c>
      <c r="AQ8788">
        <f t="shared" si="1236"/>
        <v>1</v>
      </c>
      <c r="AR8788">
        <f t="shared" si="1237"/>
        <v>0</v>
      </c>
      <c r="AS8788">
        <f t="shared" si="1238"/>
        <v>0</v>
      </c>
      <c r="AT8788">
        <f t="shared" si="1239"/>
        <v>0</v>
      </c>
      <c r="AU8788">
        <f t="shared" si="1239"/>
        <v>0</v>
      </c>
      <c r="AV8788" t="str">
        <f t="shared" si="1241"/>
        <v>2021-02-19T19:22:34</v>
      </c>
    </row>
    <row r="8789" spans="1:48" x14ac:dyDescent="0.25">
      <c r="A8789" s="5">
        <v>8860</v>
      </c>
      <c r="B8789" s="5" t="s">
        <v>16499</v>
      </c>
      <c r="C8789" s="5" t="s">
        <v>16500</v>
      </c>
      <c r="D8789" s="6" t="s">
        <v>16501</v>
      </c>
      <c r="E8789">
        <v>0</v>
      </c>
      <c r="F8789" s="7">
        <v>0.57591140640000005</v>
      </c>
      <c r="G8789" s="7">
        <v>0</v>
      </c>
      <c r="H8789" t="s">
        <v>16502</v>
      </c>
      <c r="I8789">
        <v>0</v>
      </c>
      <c r="J8789">
        <v>0</v>
      </c>
      <c r="K8789">
        <v>5000</v>
      </c>
      <c r="L8789" t="s">
        <v>52</v>
      </c>
      <c r="M8789" s="8" t="s">
        <v>86</v>
      </c>
      <c r="N8789" s="8">
        <v>0.57142857142857095</v>
      </c>
      <c r="O8789">
        <v>0.42857142857142799</v>
      </c>
      <c r="P8789" s="9">
        <v>0</v>
      </c>
      <c r="Q8789">
        <v>5000</v>
      </c>
      <c r="R8789" s="8"/>
      <c r="S8789" s="8"/>
      <c r="AA8789">
        <v>12500</v>
      </c>
      <c r="AB8789">
        <v>0</v>
      </c>
      <c r="AC8789">
        <v>1</v>
      </c>
      <c r="AD8789">
        <v>0</v>
      </c>
      <c r="AE8789">
        <v>2019</v>
      </c>
      <c r="AF8789" t="s">
        <v>126</v>
      </c>
      <c r="AG8789">
        <v>100000</v>
      </c>
      <c r="AH8789" t="s">
        <v>55</v>
      </c>
      <c r="AI8789" t="s">
        <v>56</v>
      </c>
      <c r="AJ8789">
        <v>1</v>
      </c>
      <c r="AK8789">
        <v>2700</v>
      </c>
      <c r="AL8789" s="8" t="s">
        <v>17654</v>
      </c>
      <c r="AM8789" s="10">
        <f t="shared" si="1233"/>
        <v>2020</v>
      </c>
      <c r="AN8789">
        <f t="shared" si="1234"/>
        <v>1</v>
      </c>
      <c r="AO8789">
        <f t="shared" si="1240"/>
        <v>0</v>
      </c>
      <c r="AP8789">
        <f t="shared" si="1235"/>
        <v>0</v>
      </c>
      <c r="AQ8789">
        <f t="shared" si="1236"/>
        <v>0</v>
      </c>
      <c r="AR8789">
        <f t="shared" si="1237"/>
        <v>1</v>
      </c>
      <c r="AS8789">
        <f t="shared" si="1238"/>
        <v>0</v>
      </c>
      <c r="AT8789">
        <f t="shared" si="1239"/>
        <v>0</v>
      </c>
      <c r="AU8789">
        <f t="shared" si="1239"/>
        <v>1</v>
      </c>
      <c r="AV8789" t="str">
        <f t="shared" si="1241"/>
        <v>2021-02-19T19:23:17</v>
      </c>
    </row>
    <row r="8790" spans="1:48" x14ac:dyDescent="0.25">
      <c r="A8790" s="5">
        <v>8861</v>
      </c>
      <c r="B8790" s="5" t="s">
        <v>5363</v>
      </c>
      <c r="C8790" s="5" t="s">
        <v>5364</v>
      </c>
      <c r="D8790" s="6" t="s">
        <v>5365</v>
      </c>
      <c r="E8790">
        <v>43</v>
      </c>
      <c r="F8790" s="7">
        <v>0</v>
      </c>
      <c r="G8790" s="7"/>
      <c r="H8790" t="s">
        <v>5366</v>
      </c>
      <c r="I8790">
        <v>0</v>
      </c>
      <c r="J8790">
        <v>0</v>
      </c>
      <c r="K8790">
        <v>350000</v>
      </c>
      <c r="L8790" t="s">
        <v>52</v>
      </c>
      <c r="M8790" s="8" t="s">
        <v>63</v>
      </c>
      <c r="N8790" s="8">
        <v>0.91071428571428503</v>
      </c>
      <c r="O8790">
        <v>8.9285714285714204E-2</v>
      </c>
      <c r="P8790" s="9">
        <v>0.86602540378443904</v>
      </c>
      <c r="Q8790">
        <v>350000</v>
      </c>
      <c r="R8790" s="8"/>
      <c r="S8790" s="8" t="s">
        <v>329</v>
      </c>
      <c r="T8790">
        <v>4047268</v>
      </c>
      <c r="U8790">
        <v>525107</v>
      </c>
      <c r="V8790">
        <v>6492744</v>
      </c>
      <c r="W8790">
        <v>5967637</v>
      </c>
      <c r="X8790">
        <v>0</v>
      </c>
      <c r="Y8790">
        <v>2641973</v>
      </c>
      <c r="Z8790">
        <v>585223</v>
      </c>
      <c r="AA8790">
        <v>10932757</v>
      </c>
      <c r="AB8790">
        <v>4207326</v>
      </c>
      <c r="AC8790">
        <v>12</v>
      </c>
      <c r="AD8790">
        <v>6725431</v>
      </c>
      <c r="AE8790">
        <v>1981</v>
      </c>
      <c r="AF8790" t="s">
        <v>54</v>
      </c>
      <c r="AG8790">
        <v>200000</v>
      </c>
      <c r="AH8790" t="s">
        <v>55</v>
      </c>
      <c r="AI8790" t="s">
        <v>55</v>
      </c>
      <c r="AJ8790">
        <v>0</v>
      </c>
      <c r="AK8790">
        <v>944983</v>
      </c>
      <c r="AL8790" s="8" t="s">
        <v>17655</v>
      </c>
      <c r="AM8790" s="10">
        <f t="shared" si="1233"/>
        <v>2016</v>
      </c>
      <c r="AN8790">
        <f t="shared" si="1234"/>
        <v>1</v>
      </c>
      <c r="AO8790">
        <f t="shared" si="1240"/>
        <v>0</v>
      </c>
      <c r="AP8790">
        <f t="shared" si="1235"/>
        <v>1</v>
      </c>
      <c r="AQ8790">
        <f t="shared" si="1236"/>
        <v>0</v>
      </c>
      <c r="AR8790">
        <f t="shared" si="1237"/>
        <v>0</v>
      </c>
      <c r="AS8790">
        <f t="shared" si="1238"/>
        <v>0</v>
      </c>
      <c r="AT8790">
        <f t="shared" si="1239"/>
        <v>0</v>
      </c>
      <c r="AU8790">
        <f t="shared" si="1239"/>
        <v>0</v>
      </c>
      <c r="AV8790" t="str">
        <f t="shared" si="1241"/>
        <v>2021-02-19T19:17:53</v>
      </c>
    </row>
    <row r="8791" spans="1:48" x14ac:dyDescent="0.25">
      <c r="A8791" s="5">
        <v>8862</v>
      </c>
      <c r="B8791" s="5" t="s">
        <v>7374</v>
      </c>
      <c r="C8791" s="5" t="s">
        <v>7375</v>
      </c>
      <c r="D8791" s="6" t="s">
        <v>7376</v>
      </c>
      <c r="E8791">
        <v>6</v>
      </c>
      <c r="F8791" s="7">
        <v>0</v>
      </c>
      <c r="G8791" s="7"/>
      <c r="H8791" t="s">
        <v>7377</v>
      </c>
      <c r="I8791">
        <v>0</v>
      </c>
      <c r="J8791">
        <v>0</v>
      </c>
      <c r="K8791">
        <v>50000</v>
      </c>
      <c r="L8791" t="s">
        <v>52</v>
      </c>
      <c r="M8791" s="8" t="s">
        <v>53</v>
      </c>
      <c r="N8791" s="8">
        <v>0.75</v>
      </c>
      <c r="O8791">
        <v>0.249999999999999</v>
      </c>
      <c r="P8791" s="11">
        <v>-1.0999999999999999E-15</v>
      </c>
      <c r="Q8791">
        <v>27000</v>
      </c>
      <c r="R8791" s="8"/>
      <c r="S8791" s="8" t="s">
        <v>329</v>
      </c>
      <c r="T8791">
        <v>511602</v>
      </c>
      <c r="U8791">
        <v>168642</v>
      </c>
      <c r="V8791">
        <v>522183</v>
      </c>
      <c r="W8791">
        <v>353540</v>
      </c>
      <c r="X8791">
        <v>0</v>
      </c>
      <c r="Y8791">
        <v>64232</v>
      </c>
      <c r="Z8791">
        <v>293787</v>
      </c>
      <c r="AA8791">
        <v>879294</v>
      </c>
      <c r="AB8791">
        <v>0</v>
      </c>
      <c r="AC8791">
        <v>12</v>
      </c>
      <c r="AD8791">
        <v>0</v>
      </c>
      <c r="AE8791">
        <v>2016</v>
      </c>
      <c r="AF8791" t="s">
        <v>126</v>
      </c>
      <c r="AG8791">
        <v>10000</v>
      </c>
      <c r="AH8791" t="s">
        <v>55</v>
      </c>
      <c r="AI8791" t="s">
        <v>55</v>
      </c>
      <c r="AJ8791">
        <v>0</v>
      </c>
      <c r="AK8791">
        <v>40421</v>
      </c>
      <c r="AL8791" s="8" t="s">
        <v>17656</v>
      </c>
      <c r="AM8791" s="10">
        <f t="shared" si="1233"/>
        <v>2018</v>
      </c>
      <c r="AN8791">
        <f t="shared" si="1234"/>
        <v>1</v>
      </c>
      <c r="AO8791">
        <f t="shared" si="1240"/>
        <v>0</v>
      </c>
      <c r="AP8791">
        <f t="shared" si="1235"/>
        <v>0</v>
      </c>
      <c r="AQ8791">
        <f t="shared" si="1236"/>
        <v>1</v>
      </c>
      <c r="AR8791">
        <f t="shared" si="1237"/>
        <v>0</v>
      </c>
      <c r="AS8791">
        <f t="shared" si="1238"/>
        <v>0</v>
      </c>
      <c r="AT8791">
        <f t="shared" si="1239"/>
        <v>0</v>
      </c>
      <c r="AU8791">
        <f t="shared" si="1239"/>
        <v>0</v>
      </c>
      <c r="AV8791" t="str">
        <f t="shared" si="1241"/>
        <v>2021-02-19T19:24:47</v>
      </c>
    </row>
    <row r="8792" spans="1:48" x14ac:dyDescent="0.25">
      <c r="A8792" s="5">
        <v>8863</v>
      </c>
      <c r="B8792" s="5" t="s">
        <v>17657</v>
      </c>
      <c r="C8792" s="5" t="s">
        <v>17658</v>
      </c>
      <c r="D8792" s="6" t="s">
        <v>17659</v>
      </c>
      <c r="E8792">
        <v>0</v>
      </c>
      <c r="F8792" s="7">
        <v>0.39564642859999999</v>
      </c>
      <c r="G8792" s="7">
        <v>0</v>
      </c>
      <c r="H8792" t="s">
        <v>13517</v>
      </c>
      <c r="I8792">
        <v>0</v>
      </c>
      <c r="J8792">
        <v>0</v>
      </c>
      <c r="K8792">
        <v>50000</v>
      </c>
      <c r="L8792" t="s">
        <v>52</v>
      </c>
      <c r="M8792" s="8" t="s">
        <v>53</v>
      </c>
      <c r="N8792" s="8">
        <v>0.69642857142857095</v>
      </c>
      <c r="O8792">
        <v>0.30357142857142799</v>
      </c>
      <c r="P8792" s="9">
        <v>0</v>
      </c>
      <c r="Q8792">
        <v>15000</v>
      </c>
      <c r="R8792" s="8"/>
      <c r="S8792" s="8" t="s">
        <v>6551</v>
      </c>
      <c r="T8792">
        <v>684909</v>
      </c>
      <c r="U8792">
        <v>381271</v>
      </c>
      <c r="V8792">
        <v>813970</v>
      </c>
      <c r="W8792">
        <v>-351989</v>
      </c>
      <c r="X8792">
        <v>171768</v>
      </c>
      <c r="Y8792">
        <v>159613</v>
      </c>
      <c r="Z8792">
        <v>8515</v>
      </c>
      <c r="AA8792">
        <v>2939945</v>
      </c>
      <c r="AB8792">
        <v>1292216</v>
      </c>
      <c r="AC8792">
        <v>12</v>
      </c>
      <c r="AD8792">
        <v>1647729</v>
      </c>
      <c r="AE8792">
        <v>2018</v>
      </c>
      <c r="AF8792" t="s">
        <v>126</v>
      </c>
      <c r="AG8792">
        <v>128000</v>
      </c>
      <c r="AH8792" t="s">
        <v>55</v>
      </c>
      <c r="AI8792" t="s">
        <v>55</v>
      </c>
      <c r="AJ8792">
        <v>1</v>
      </c>
      <c r="AK8792">
        <v>34394</v>
      </c>
      <c r="AL8792" s="8" t="s">
        <v>17660</v>
      </c>
      <c r="AM8792" s="10">
        <f t="shared" si="1233"/>
        <v>2020</v>
      </c>
      <c r="AN8792">
        <f t="shared" si="1234"/>
        <v>1</v>
      </c>
      <c r="AO8792">
        <f t="shared" si="1240"/>
        <v>0</v>
      </c>
      <c r="AP8792">
        <f t="shared" si="1235"/>
        <v>0</v>
      </c>
      <c r="AQ8792">
        <f t="shared" si="1236"/>
        <v>1</v>
      </c>
      <c r="AR8792">
        <f t="shared" si="1237"/>
        <v>0</v>
      </c>
      <c r="AS8792">
        <f t="shared" si="1238"/>
        <v>0</v>
      </c>
      <c r="AT8792">
        <f t="shared" si="1239"/>
        <v>0</v>
      </c>
      <c r="AU8792">
        <f t="shared" si="1239"/>
        <v>0</v>
      </c>
      <c r="AV8792" t="str">
        <f t="shared" si="1241"/>
        <v>2021-02-19T19:47:31</v>
      </c>
    </row>
    <row r="8793" spans="1:48" x14ac:dyDescent="0.25">
      <c r="A8793" s="5">
        <v>8864</v>
      </c>
      <c r="B8793" s="5" t="s">
        <v>5301</v>
      </c>
      <c r="C8793" s="5" t="s">
        <v>5302</v>
      </c>
      <c r="D8793" s="6" t="s">
        <v>5303</v>
      </c>
      <c r="E8793">
        <v>7</v>
      </c>
      <c r="F8793" s="7">
        <v>0.33707127539999998</v>
      </c>
      <c r="G8793" s="7">
        <v>0</v>
      </c>
      <c r="H8793" t="s">
        <v>4875</v>
      </c>
      <c r="I8793">
        <v>0</v>
      </c>
      <c r="J8793">
        <v>0</v>
      </c>
      <c r="K8793">
        <v>40000</v>
      </c>
      <c r="L8793" t="s">
        <v>52</v>
      </c>
      <c r="M8793" s="8" t="s">
        <v>53</v>
      </c>
      <c r="N8793" s="8">
        <v>0.75</v>
      </c>
      <c r="O8793">
        <v>0.25</v>
      </c>
      <c r="P8793" s="9">
        <v>0</v>
      </c>
      <c r="Q8793">
        <v>15000</v>
      </c>
      <c r="R8793" s="8"/>
      <c r="S8793" s="8"/>
      <c r="AA8793">
        <v>499295</v>
      </c>
      <c r="AB8793">
        <v>0</v>
      </c>
      <c r="AC8793">
        <v>12</v>
      </c>
      <c r="AD8793">
        <v>0</v>
      </c>
      <c r="AE8793">
        <v>2010</v>
      </c>
      <c r="AF8793" t="s">
        <v>121</v>
      </c>
      <c r="AG8793">
        <v>40000</v>
      </c>
      <c r="AH8793" t="s">
        <v>55</v>
      </c>
      <c r="AI8793" t="s">
        <v>55</v>
      </c>
      <c r="AJ8793">
        <v>1</v>
      </c>
      <c r="AK8793">
        <v>14800</v>
      </c>
      <c r="AL8793" s="8" t="s">
        <v>17661</v>
      </c>
      <c r="AM8793" s="10">
        <f t="shared" si="1233"/>
        <v>2011</v>
      </c>
      <c r="AN8793">
        <f t="shared" si="1234"/>
        <v>1</v>
      </c>
      <c r="AO8793">
        <f t="shared" si="1240"/>
        <v>0</v>
      </c>
      <c r="AP8793">
        <f t="shared" si="1235"/>
        <v>0</v>
      </c>
      <c r="AQ8793">
        <f t="shared" si="1236"/>
        <v>1</v>
      </c>
      <c r="AR8793">
        <f t="shared" si="1237"/>
        <v>0</v>
      </c>
      <c r="AS8793">
        <f t="shared" si="1238"/>
        <v>0</v>
      </c>
      <c r="AT8793">
        <f t="shared" si="1239"/>
        <v>0</v>
      </c>
      <c r="AU8793">
        <f t="shared" si="1239"/>
        <v>0</v>
      </c>
      <c r="AV8793" t="str">
        <f t="shared" si="1241"/>
        <v>2021-02-19T19:49:06</v>
      </c>
    </row>
    <row r="8794" spans="1:48" x14ac:dyDescent="0.25">
      <c r="A8794" s="5">
        <v>8865</v>
      </c>
      <c r="B8794" s="5" t="s">
        <v>17662</v>
      </c>
      <c r="C8794" s="5" t="s">
        <v>17663</v>
      </c>
      <c r="D8794" s="6" t="s">
        <v>17664</v>
      </c>
      <c r="E8794">
        <v>7</v>
      </c>
      <c r="F8794" s="7">
        <v>0.41912767379999999</v>
      </c>
      <c r="G8794" s="7">
        <v>0</v>
      </c>
      <c r="H8794" t="s">
        <v>9898</v>
      </c>
      <c r="I8794">
        <v>0</v>
      </c>
      <c r="J8794">
        <v>0</v>
      </c>
      <c r="K8794">
        <v>40000</v>
      </c>
      <c r="L8794" t="s">
        <v>52</v>
      </c>
      <c r="M8794" s="8" t="s">
        <v>53</v>
      </c>
      <c r="N8794" s="8">
        <v>0.875</v>
      </c>
      <c r="O8794">
        <v>0.125</v>
      </c>
      <c r="P8794" s="9">
        <v>-0.86602540378443904</v>
      </c>
      <c r="Q8794">
        <v>40000</v>
      </c>
      <c r="R8794" s="8"/>
      <c r="S8794" s="8" t="s">
        <v>217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3751359</v>
      </c>
      <c r="AB8794">
        <v>0</v>
      </c>
      <c r="AC8794">
        <v>12</v>
      </c>
      <c r="AD8794">
        <v>0</v>
      </c>
      <c r="AE8794">
        <v>1989</v>
      </c>
      <c r="AF8794" t="s">
        <v>54</v>
      </c>
      <c r="AG8794">
        <v>20159</v>
      </c>
      <c r="AH8794" t="s">
        <v>55</v>
      </c>
      <c r="AI8794" t="s">
        <v>55</v>
      </c>
      <c r="AJ8794">
        <v>0.98384344290000003</v>
      </c>
      <c r="AK8794">
        <v>10120</v>
      </c>
      <c r="AL8794" s="8" t="s">
        <v>17665</v>
      </c>
      <c r="AM8794" s="10">
        <f t="shared" si="1233"/>
        <v>2009</v>
      </c>
      <c r="AN8794">
        <f t="shared" si="1234"/>
        <v>1</v>
      </c>
      <c r="AO8794">
        <f t="shared" si="1240"/>
        <v>0</v>
      </c>
      <c r="AP8794">
        <f t="shared" si="1235"/>
        <v>0</v>
      </c>
      <c r="AQ8794">
        <f t="shared" si="1236"/>
        <v>1</v>
      </c>
      <c r="AR8794">
        <f t="shared" si="1237"/>
        <v>0</v>
      </c>
      <c r="AS8794">
        <f t="shared" si="1238"/>
        <v>0</v>
      </c>
      <c r="AT8794">
        <f t="shared" si="1239"/>
        <v>0</v>
      </c>
      <c r="AU8794">
        <f t="shared" si="1239"/>
        <v>0</v>
      </c>
      <c r="AV8794" t="str">
        <f t="shared" si="1241"/>
        <v>2021-02-19T19:49:31</v>
      </c>
    </row>
    <row r="8795" spans="1:48" x14ac:dyDescent="0.25">
      <c r="A8795" s="5">
        <v>8866</v>
      </c>
      <c r="B8795" s="5" t="s">
        <v>17666</v>
      </c>
      <c r="C8795" s="5" t="s">
        <v>17667</v>
      </c>
      <c r="D8795" s="6" t="s">
        <v>17668</v>
      </c>
      <c r="E8795">
        <v>0</v>
      </c>
      <c r="F8795" s="7">
        <v>0.69100726940000001</v>
      </c>
      <c r="G8795" s="7">
        <v>0</v>
      </c>
      <c r="H8795" t="s">
        <v>10931</v>
      </c>
      <c r="I8795">
        <v>0</v>
      </c>
      <c r="J8795">
        <v>0</v>
      </c>
      <c r="K8795">
        <v>20000</v>
      </c>
      <c r="L8795" t="s">
        <v>52</v>
      </c>
      <c r="M8795" s="8" t="s">
        <v>53</v>
      </c>
      <c r="N8795" s="8">
        <v>0.78571428571428503</v>
      </c>
      <c r="O8795">
        <v>0.214285714285714</v>
      </c>
      <c r="P8795" s="9">
        <v>0</v>
      </c>
      <c r="Q8795">
        <v>5000</v>
      </c>
      <c r="R8795" s="8"/>
      <c r="S8795" s="8"/>
      <c r="AA8795">
        <v>376683</v>
      </c>
      <c r="AB8795">
        <v>0</v>
      </c>
      <c r="AC8795">
        <v>12</v>
      </c>
      <c r="AD8795">
        <v>0</v>
      </c>
      <c r="AE8795">
        <v>2012</v>
      </c>
      <c r="AF8795" t="s">
        <v>68</v>
      </c>
      <c r="AG8795">
        <v>20000</v>
      </c>
      <c r="AH8795" t="s">
        <v>55</v>
      </c>
      <c r="AI8795" t="s">
        <v>55</v>
      </c>
      <c r="AJ8795">
        <v>1</v>
      </c>
      <c r="AK8795">
        <v>2640</v>
      </c>
      <c r="AL8795" s="8" t="s">
        <v>17669</v>
      </c>
      <c r="AM8795" s="10">
        <f t="shared" si="1233"/>
        <v>2020</v>
      </c>
      <c r="AN8795">
        <f t="shared" si="1234"/>
        <v>1</v>
      </c>
      <c r="AO8795">
        <f t="shared" si="1240"/>
        <v>0</v>
      </c>
      <c r="AP8795">
        <f t="shared" si="1235"/>
        <v>0</v>
      </c>
      <c r="AQ8795">
        <f t="shared" si="1236"/>
        <v>1</v>
      </c>
      <c r="AR8795">
        <f t="shared" si="1237"/>
        <v>0</v>
      </c>
      <c r="AS8795">
        <f t="shared" si="1238"/>
        <v>0</v>
      </c>
      <c r="AT8795">
        <f t="shared" si="1239"/>
        <v>0</v>
      </c>
      <c r="AU8795">
        <f t="shared" si="1239"/>
        <v>0</v>
      </c>
      <c r="AV8795" t="str">
        <f t="shared" si="1241"/>
        <v>2021-02-22T13:07:36</v>
      </c>
    </row>
    <row r="8796" spans="1:48" x14ac:dyDescent="0.25">
      <c r="A8796" s="5">
        <v>8867</v>
      </c>
      <c r="B8796" s="5" t="s">
        <v>11673</v>
      </c>
      <c r="C8796" s="5" t="s">
        <v>11674</v>
      </c>
      <c r="D8796" s="6" t="s">
        <v>11675</v>
      </c>
      <c r="E8796">
        <v>0</v>
      </c>
      <c r="F8796" s="7">
        <v>0</v>
      </c>
      <c r="G8796" s="7"/>
      <c r="H8796" t="s">
        <v>11676</v>
      </c>
      <c r="I8796">
        <v>0</v>
      </c>
      <c r="J8796">
        <v>0</v>
      </c>
      <c r="K8796">
        <v>20000</v>
      </c>
      <c r="L8796" t="s">
        <v>52</v>
      </c>
      <c r="M8796" s="8" t="s">
        <v>53</v>
      </c>
      <c r="N8796" s="8">
        <v>0.875</v>
      </c>
      <c r="O8796">
        <v>0.125</v>
      </c>
      <c r="P8796" s="9">
        <v>0</v>
      </c>
      <c r="Q8796">
        <v>20000</v>
      </c>
      <c r="R8796" s="8"/>
      <c r="S8796" s="8" t="s">
        <v>217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4446456</v>
      </c>
      <c r="AB8796">
        <v>0</v>
      </c>
      <c r="AC8796">
        <v>12</v>
      </c>
      <c r="AD8796">
        <v>0</v>
      </c>
      <c r="AE8796">
        <v>2009</v>
      </c>
      <c r="AF8796" t="s">
        <v>121</v>
      </c>
      <c r="AG8796">
        <v>75000</v>
      </c>
      <c r="AH8796" t="s">
        <v>55</v>
      </c>
      <c r="AI8796" t="s">
        <v>55</v>
      </c>
      <c r="AJ8796">
        <v>0</v>
      </c>
      <c r="AK8796">
        <v>7560</v>
      </c>
      <c r="AL8796" s="8" t="s">
        <v>17670</v>
      </c>
      <c r="AM8796" s="10">
        <f t="shared" si="1233"/>
        <v>2020</v>
      </c>
      <c r="AN8796">
        <f t="shared" si="1234"/>
        <v>1</v>
      </c>
      <c r="AO8796">
        <f t="shared" si="1240"/>
        <v>0</v>
      </c>
      <c r="AP8796">
        <f t="shared" si="1235"/>
        <v>0</v>
      </c>
      <c r="AQ8796">
        <f t="shared" si="1236"/>
        <v>1</v>
      </c>
      <c r="AR8796">
        <f t="shared" si="1237"/>
        <v>0</v>
      </c>
      <c r="AS8796">
        <f t="shared" si="1238"/>
        <v>0</v>
      </c>
      <c r="AT8796">
        <f t="shared" si="1239"/>
        <v>0</v>
      </c>
      <c r="AU8796">
        <f t="shared" si="1239"/>
        <v>0</v>
      </c>
      <c r="AV8796" t="str">
        <f t="shared" si="1241"/>
        <v>2021-02-22T13:04:40</v>
      </c>
    </row>
    <row r="8797" spans="1:48" x14ac:dyDescent="0.25">
      <c r="A8797" s="5">
        <v>8868</v>
      </c>
      <c r="B8797" s="5" t="s">
        <v>15614</v>
      </c>
      <c r="C8797" s="5" t="s">
        <v>17671</v>
      </c>
      <c r="D8797" s="6" t="s">
        <v>17672</v>
      </c>
      <c r="E8797">
        <v>0</v>
      </c>
      <c r="F8797" s="7">
        <v>0</v>
      </c>
      <c r="G8797" s="7">
        <v>0</v>
      </c>
      <c r="H8797" t="s">
        <v>3536</v>
      </c>
      <c r="I8797">
        <v>0</v>
      </c>
      <c r="J8797">
        <v>0</v>
      </c>
      <c r="K8797">
        <v>100000</v>
      </c>
      <c r="L8797" t="s">
        <v>52</v>
      </c>
      <c r="M8797" s="8" t="s">
        <v>63</v>
      </c>
      <c r="N8797" s="8">
        <v>0.94642857142857095</v>
      </c>
      <c r="O8797">
        <v>5.3571428571428499E-2</v>
      </c>
      <c r="P8797" s="9">
        <v>0</v>
      </c>
      <c r="Q8797">
        <v>70000</v>
      </c>
      <c r="R8797" s="8"/>
      <c r="S8797" s="8" t="s">
        <v>329</v>
      </c>
      <c r="T8797">
        <v>1519171</v>
      </c>
      <c r="U8797">
        <v>305165</v>
      </c>
      <c r="V8797">
        <v>2238975</v>
      </c>
      <c r="W8797">
        <v>1929536</v>
      </c>
      <c r="X8797">
        <v>0</v>
      </c>
      <c r="Y8797">
        <v>147024</v>
      </c>
      <c r="Z8797">
        <v>554963</v>
      </c>
      <c r="AA8797">
        <v>5173808</v>
      </c>
      <c r="AB8797">
        <v>2439732</v>
      </c>
      <c r="AC8797">
        <v>12</v>
      </c>
      <c r="AD8797">
        <v>2734076</v>
      </c>
      <c r="AE8797">
        <v>1982</v>
      </c>
      <c r="AF8797" t="s">
        <v>54</v>
      </c>
      <c r="AG8797">
        <v>592600</v>
      </c>
      <c r="AH8797" t="s">
        <v>55</v>
      </c>
      <c r="AI8797" t="s">
        <v>55</v>
      </c>
      <c r="AJ8797">
        <v>1</v>
      </c>
      <c r="AK8797">
        <v>356163</v>
      </c>
      <c r="AL8797" s="8" t="s">
        <v>17673</v>
      </c>
      <c r="AM8797" s="10">
        <f t="shared" si="1233"/>
        <v>2006</v>
      </c>
      <c r="AN8797">
        <f t="shared" si="1234"/>
        <v>1</v>
      </c>
      <c r="AO8797">
        <f t="shared" si="1240"/>
        <v>0</v>
      </c>
      <c r="AP8797">
        <f t="shared" si="1235"/>
        <v>1</v>
      </c>
      <c r="AQ8797">
        <f t="shared" si="1236"/>
        <v>0</v>
      </c>
      <c r="AR8797">
        <f t="shared" si="1237"/>
        <v>0</v>
      </c>
      <c r="AS8797">
        <f t="shared" si="1238"/>
        <v>0</v>
      </c>
      <c r="AT8797">
        <f t="shared" si="1239"/>
        <v>0</v>
      </c>
      <c r="AU8797">
        <f t="shared" si="1239"/>
        <v>0</v>
      </c>
      <c r="AV8797" t="str">
        <f t="shared" si="1241"/>
        <v>2021-02-22T14:21:34</v>
      </c>
    </row>
    <row r="8798" spans="1:48" x14ac:dyDescent="0.25">
      <c r="A8798" s="5">
        <v>8869</v>
      </c>
      <c r="B8798" s="5" t="s">
        <v>10513</v>
      </c>
      <c r="C8798" s="5" t="s">
        <v>10514</v>
      </c>
      <c r="D8798" s="6" t="s">
        <v>10515</v>
      </c>
      <c r="E8798">
        <v>12</v>
      </c>
      <c r="F8798" s="7">
        <v>0</v>
      </c>
      <c r="G8798" s="7"/>
      <c r="H8798" t="s">
        <v>10516</v>
      </c>
      <c r="I8798">
        <v>0</v>
      </c>
      <c r="J8798">
        <v>0</v>
      </c>
      <c r="K8798">
        <v>1500000</v>
      </c>
      <c r="L8798" t="s">
        <v>52</v>
      </c>
      <c r="M8798" s="8" t="s">
        <v>53</v>
      </c>
      <c r="N8798" s="8">
        <v>0.80357142857142805</v>
      </c>
      <c r="O8798">
        <v>0.19642857142857101</v>
      </c>
      <c r="P8798" s="9">
        <v>0.86602540378443904</v>
      </c>
      <c r="Q8798">
        <v>1100000</v>
      </c>
      <c r="R8798" s="8"/>
      <c r="S8798" s="8" t="s">
        <v>8021</v>
      </c>
      <c r="T8798">
        <v>194957261</v>
      </c>
      <c r="U8798">
        <v>90219101</v>
      </c>
      <c r="V8798">
        <v>474829932</v>
      </c>
      <c r="W8798">
        <v>333090313</v>
      </c>
      <c r="X8798">
        <v>0</v>
      </c>
      <c r="Y8798">
        <v>45010042</v>
      </c>
      <c r="Z8798">
        <v>37569214</v>
      </c>
      <c r="AA8798">
        <v>316111426</v>
      </c>
      <c r="AB8798">
        <v>122742542</v>
      </c>
      <c r="AC8798">
        <v>12</v>
      </c>
      <c r="AD8798">
        <v>193368884</v>
      </c>
      <c r="AE8798">
        <v>2019</v>
      </c>
      <c r="AF8798" t="s">
        <v>126</v>
      </c>
      <c r="AG8798">
        <v>352267734</v>
      </c>
      <c r="AH8798" t="s">
        <v>55</v>
      </c>
      <c r="AI8798" t="s">
        <v>55</v>
      </c>
      <c r="AJ8798">
        <v>0</v>
      </c>
      <c r="AK8798">
        <v>23911324</v>
      </c>
      <c r="AL8798" s="8" t="s">
        <v>17674</v>
      </c>
      <c r="AM8798" s="10">
        <f t="shared" si="1233"/>
        <v>2020</v>
      </c>
      <c r="AN8798">
        <f t="shared" si="1234"/>
        <v>1</v>
      </c>
      <c r="AO8798">
        <f t="shared" si="1240"/>
        <v>0</v>
      </c>
      <c r="AP8798">
        <f t="shared" si="1235"/>
        <v>0</v>
      </c>
      <c r="AQ8798">
        <f t="shared" si="1236"/>
        <v>1</v>
      </c>
      <c r="AR8798">
        <f t="shared" si="1237"/>
        <v>0</v>
      </c>
      <c r="AS8798">
        <f t="shared" si="1238"/>
        <v>0</v>
      </c>
      <c r="AT8798">
        <f t="shared" si="1239"/>
        <v>0</v>
      </c>
      <c r="AU8798">
        <f t="shared" si="1239"/>
        <v>0</v>
      </c>
      <c r="AV8798" t="str">
        <f t="shared" si="1241"/>
        <v>2021-02-22T14:25:36</v>
      </c>
    </row>
    <row r="8799" spans="1:48" x14ac:dyDescent="0.25">
      <c r="A8799" s="5">
        <v>8870</v>
      </c>
      <c r="B8799" s="5" t="s">
        <v>17675</v>
      </c>
      <c r="C8799" s="5" t="s">
        <v>17676</v>
      </c>
      <c r="D8799" s="6" t="s">
        <v>17677</v>
      </c>
      <c r="E8799">
        <v>0</v>
      </c>
      <c r="F8799" s="7">
        <v>0.69250461009999997</v>
      </c>
      <c r="G8799" s="7">
        <v>0</v>
      </c>
      <c r="H8799" t="s">
        <v>16029</v>
      </c>
      <c r="I8799">
        <v>0</v>
      </c>
      <c r="J8799">
        <v>0</v>
      </c>
      <c r="K8799">
        <v>40000</v>
      </c>
      <c r="L8799" t="s">
        <v>52</v>
      </c>
      <c r="M8799" s="8" t="s">
        <v>63</v>
      </c>
      <c r="N8799" s="8">
        <v>0.89285714285714202</v>
      </c>
      <c r="O8799">
        <v>0.107142857142857</v>
      </c>
      <c r="P8799" s="9">
        <v>0</v>
      </c>
      <c r="Q8799">
        <v>40000</v>
      </c>
      <c r="R8799" s="8"/>
      <c r="S8799" s="8"/>
      <c r="AA8799">
        <v>53425411</v>
      </c>
      <c r="AB8799">
        <v>0</v>
      </c>
      <c r="AC8799">
        <v>12</v>
      </c>
      <c r="AD8799">
        <v>0</v>
      </c>
      <c r="AE8799">
        <v>2012</v>
      </c>
      <c r="AF8799" t="s">
        <v>68</v>
      </c>
      <c r="AG8799">
        <v>2000000</v>
      </c>
      <c r="AH8799" t="s">
        <v>55</v>
      </c>
      <c r="AI8799" t="s">
        <v>55</v>
      </c>
      <c r="AJ8799">
        <v>1</v>
      </c>
      <c r="AK8799">
        <v>291000</v>
      </c>
      <c r="AL8799" s="8" t="s">
        <v>17678</v>
      </c>
      <c r="AM8799" s="10">
        <f t="shared" si="1233"/>
        <v>2020</v>
      </c>
      <c r="AN8799">
        <f t="shared" si="1234"/>
        <v>1</v>
      </c>
      <c r="AO8799">
        <f t="shared" si="1240"/>
        <v>0</v>
      </c>
      <c r="AP8799">
        <f t="shared" si="1235"/>
        <v>1</v>
      </c>
      <c r="AQ8799">
        <f t="shared" si="1236"/>
        <v>0</v>
      </c>
      <c r="AR8799">
        <f t="shared" si="1237"/>
        <v>0</v>
      </c>
      <c r="AS8799">
        <f t="shared" si="1238"/>
        <v>0</v>
      </c>
      <c r="AT8799">
        <f t="shared" si="1239"/>
        <v>0</v>
      </c>
      <c r="AU8799">
        <f t="shared" si="1239"/>
        <v>0</v>
      </c>
      <c r="AV8799" t="str">
        <f t="shared" si="1241"/>
        <v>2021-02-22T14:45:23</v>
      </c>
    </row>
    <row r="8800" spans="1:48" x14ac:dyDescent="0.25">
      <c r="A8800" s="5">
        <v>8871</v>
      </c>
      <c r="B8800" s="5" t="s">
        <v>17679</v>
      </c>
      <c r="C8800" s="5" t="s">
        <v>17680</v>
      </c>
      <c r="D8800" s="6" t="s">
        <v>17681</v>
      </c>
      <c r="E8800">
        <v>0</v>
      </c>
      <c r="F8800" s="7">
        <v>0</v>
      </c>
      <c r="G8800" s="7"/>
      <c r="H8800" t="s">
        <v>17682</v>
      </c>
      <c r="I8800">
        <v>0</v>
      </c>
      <c r="J8800">
        <v>0</v>
      </c>
      <c r="K8800">
        <v>20000</v>
      </c>
      <c r="L8800" t="s">
        <v>52</v>
      </c>
      <c r="M8800" s="8" t="s">
        <v>53</v>
      </c>
      <c r="N8800" s="8">
        <v>0.78571428571428503</v>
      </c>
      <c r="O8800">
        <v>0.214285714285714</v>
      </c>
      <c r="P8800" s="9">
        <v>0</v>
      </c>
      <c r="Q8800">
        <v>20000</v>
      </c>
      <c r="R8800" s="8"/>
      <c r="S8800" s="8"/>
      <c r="AA8800">
        <v>1648636</v>
      </c>
      <c r="AB8800">
        <v>0</v>
      </c>
      <c r="AC8800">
        <v>12</v>
      </c>
      <c r="AD8800">
        <v>0</v>
      </c>
      <c r="AE8800">
        <v>2013</v>
      </c>
      <c r="AF8800" t="s">
        <v>68</v>
      </c>
      <c r="AG8800">
        <v>67800</v>
      </c>
      <c r="AH8800" t="s">
        <v>55</v>
      </c>
      <c r="AI8800" t="s">
        <v>56</v>
      </c>
      <c r="AJ8800">
        <v>0</v>
      </c>
      <c r="AK8800">
        <v>8910</v>
      </c>
      <c r="AL8800" s="8" t="s">
        <v>17683</v>
      </c>
      <c r="AM8800" s="10">
        <f t="shared" si="1233"/>
        <v>2020</v>
      </c>
      <c r="AN8800">
        <f t="shared" si="1234"/>
        <v>1</v>
      </c>
      <c r="AO8800">
        <f t="shared" si="1240"/>
        <v>0</v>
      </c>
      <c r="AP8800">
        <f t="shared" si="1235"/>
        <v>0</v>
      </c>
      <c r="AQ8800">
        <f t="shared" si="1236"/>
        <v>1</v>
      </c>
      <c r="AR8800">
        <f t="shared" si="1237"/>
        <v>0</v>
      </c>
      <c r="AS8800">
        <f t="shared" si="1238"/>
        <v>0</v>
      </c>
      <c r="AT8800">
        <f t="shared" si="1239"/>
        <v>0</v>
      </c>
      <c r="AU8800">
        <f t="shared" si="1239"/>
        <v>1</v>
      </c>
      <c r="AV8800" t="str">
        <f t="shared" si="1241"/>
        <v>2021-02-22T14:46:50</v>
      </c>
    </row>
    <row r="8801" spans="1:48" x14ac:dyDescent="0.25">
      <c r="A8801" s="5">
        <v>8872</v>
      </c>
      <c r="B8801" s="5" t="s">
        <v>17600</v>
      </c>
      <c r="C8801" s="5" t="s">
        <v>17601</v>
      </c>
      <c r="D8801" s="6" t="s">
        <v>17602</v>
      </c>
      <c r="E8801">
        <v>0</v>
      </c>
      <c r="F8801" s="7">
        <v>0.108066536</v>
      </c>
      <c r="G8801" s="7">
        <v>0</v>
      </c>
      <c r="H8801" t="s">
        <v>396</v>
      </c>
      <c r="I8801">
        <v>0</v>
      </c>
      <c r="J8801">
        <v>0</v>
      </c>
      <c r="K8801">
        <v>50000</v>
      </c>
      <c r="L8801" t="s">
        <v>52</v>
      </c>
      <c r="M8801" s="8" t="s">
        <v>53</v>
      </c>
      <c r="N8801" s="8">
        <v>0.76785714285714202</v>
      </c>
      <c r="O8801">
        <v>0.23214285714285701</v>
      </c>
      <c r="P8801" s="9">
        <v>0</v>
      </c>
      <c r="Q8801">
        <v>5000</v>
      </c>
      <c r="R8801" s="8"/>
      <c r="S8801" s="8" t="s">
        <v>17684</v>
      </c>
      <c r="T8801">
        <v>62458</v>
      </c>
      <c r="U8801">
        <v>21673</v>
      </c>
      <c r="V8801">
        <v>63028</v>
      </c>
      <c r="W8801">
        <v>41958</v>
      </c>
      <c r="X8801">
        <v>0</v>
      </c>
      <c r="Y8801">
        <v>7022</v>
      </c>
      <c r="Z8801">
        <v>0</v>
      </c>
      <c r="AA8801">
        <v>17017</v>
      </c>
      <c r="AB8801">
        <v>4136</v>
      </c>
      <c r="AC8801">
        <v>1</v>
      </c>
      <c r="AD8801">
        <v>12881</v>
      </c>
      <c r="AE8801">
        <v>2018</v>
      </c>
      <c r="AF8801" t="s">
        <v>126</v>
      </c>
      <c r="AG8801">
        <v>60000</v>
      </c>
      <c r="AH8801" t="s">
        <v>55</v>
      </c>
      <c r="AI8801" t="s">
        <v>55</v>
      </c>
      <c r="AJ8801">
        <v>1</v>
      </c>
      <c r="AK8801">
        <v>10800</v>
      </c>
      <c r="AL8801" s="8" t="s">
        <v>17685</v>
      </c>
      <c r="AM8801" s="10">
        <f t="shared" si="1233"/>
        <v>2019</v>
      </c>
      <c r="AN8801">
        <f t="shared" si="1234"/>
        <v>1</v>
      </c>
      <c r="AO8801">
        <f t="shared" si="1240"/>
        <v>0</v>
      </c>
      <c r="AP8801">
        <f t="shared" si="1235"/>
        <v>0</v>
      </c>
      <c r="AQ8801">
        <f t="shared" si="1236"/>
        <v>1</v>
      </c>
      <c r="AR8801">
        <f t="shared" si="1237"/>
        <v>0</v>
      </c>
      <c r="AS8801">
        <f t="shared" si="1238"/>
        <v>0</v>
      </c>
      <c r="AT8801">
        <f t="shared" si="1239"/>
        <v>0</v>
      </c>
      <c r="AU8801">
        <f t="shared" si="1239"/>
        <v>0</v>
      </c>
      <c r="AV8801" t="str">
        <f t="shared" si="1241"/>
        <v>2021-02-22T15:58:10</v>
      </c>
    </row>
    <row r="8802" spans="1:48" x14ac:dyDescent="0.25">
      <c r="A8802" s="5">
        <v>8873</v>
      </c>
      <c r="B8802" s="5" t="s">
        <v>1297</v>
      </c>
      <c r="C8802" s="5" t="s">
        <v>1298</v>
      </c>
      <c r="D8802" s="6" t="s">
        <v>1299</v>
      </c>
      <c r="E8802">
        <v>93</v>
      </c>
      <c r="F8802" s="7">
        <v>0.27164511720000001</v>
      </c>
      <c r="G8802" s="7">
        <v>0</v>
      </c>
      <c r="H8802" t="s">
        <v>175</v>
      </c>
      <c r="I8802">
        <v>0</v>
      </c>
      <c r="J8802">
        <v>0</v>
      </c>
      <c r="K8802">
        <v>50000</v>
      </c>
      <c r="L8802" t="s">
        <v>7359</v>
      </c>
      <c r="M8802" s="8" t="s">
        <v>63</v>
      </c>
      <c r="N8802" s="8">
        <v>1</v>
      </c>
      <c r="O8802">
        <v>0</v>
      </c>
      <c r="P8802" s="9">
        <v>0</v>
      </c>
      <c r="R8802" s="8"/>
      <c r="S8802" s="8"/>
      <c r="AJ8802">
        <v>1</v>
      </c>
      <c r="AL8802" s="8"/>
      <c r="AM8802" s="10">
        <f t="shared" si="1233"/>
        <v>2018</v>
      </c>
      <c r="AN8802">
        <f t="shared" si="1234"/>
        <v>0</v>
      </c>
      <c r="AO8802">
        <f t="shared" si="1240"/>
        <v>0</v>
      </c>
      <c r="AP8802">
        <f t="shared" si="1235"/>
        <v>1</v>
      </c>
      <c r="AQ8802">
        <f t="shared" si="1236"/>
        <v>0</v>
      </c>
      <c r="AR8802">
        <f t="shared" si="1237"/>
        <v>0</v>
      </c>
      <c r="AS8802">
        <f t="shared" si="1238"/>
        <v>0</v>
      </c>
      <c r="AT8802">
        <f t="shared" si="1239"/>
        <v>0</v>
      </c>
      <c r="AU8802">
        <f t="shared" si="1239"/>
        <v>0</v>
      </c>
      <c r="AV8802">
        <f t="shared" si="1241"/>
        <v>0</v>
      </c>
    </row>
    <row r="8803" spans="1:48" x14ac:dyDescent="0.25">
      <c r="A8803" s="5">
        <v>8874</v>
      </c>
      <c r="B8803" s="5" t="s">
        <v>1297</v>
      </c>
      <c r="C8803" s="5" t="s">
        <v>1298</v>
      </c>
      <c r="D8803" s="6" t="s">
        <v>1299</v>
      </c>
      <c r="E8803">
        <v>93</v>
      </c>
      <c r="F8803" s="7">
        <v>0.27164511720000001</v>
      </c>
      <c r="G8803" s="7">
        <v>0</v>
      </c>
      <c r="H8803" t="s">
        <v>175</v>
      </c>
      <c r="I8803">
        <v>0</v>
      </c>
      <c r="J8803">
        <v>0</v>
      </c>
      <c r="K8803">
        <v>50000</v>
      </c>
      <c r="L8803" t="s">
        <v>7359</v>
      </c>
      <c r="M8803" s="8" t="s">
        <v>63</v>
      </c>
      <c r="N8803" s="8">
        <v>1</v>
      </c>
      <c r="O8803">
        <v>0</v>
      </c>
      <c r="P8803" s="9">
        <v>0</v>
      </c>
      <c r="R8803" s="8"/>
      <c r="S8803" s="8"/>
      <c r="AJ8803">
        <v>1</v>
      </c>
      <c r="AL8803" s="8"/>
      <c r="AM8803" s="10">
        <f t="shared" si="1233"/>
        <v>2018</v>
      </c>
      <c r="AN8803">
        <f t="shared" si="1234"/>
        <v>0</v>
      </c>
      <c r="AO8803">
        <f t="shared" si="1240"/>
        <v>0</v>
      </c>
      <c r="AP8803">
        <f t="shared" si="1235"/>
        <v>1</v>
      </c>
      <c r="AQ8803">
        <f t="shared" si="1236"/>
        <v>0</v>
      </c>
      <c r="AR8803">
        <f t="shared" si="1237"/>
        <v>0</v>
      </c>
      <c r="AS8803">
        <f t="shared" si="1238"/>
        <v>0</v>
      </c>
      <c r="AT8803">
        <f t="shared" si="1239"/>
        <v>0</v>
      </c>
      <c r="AU8803">
        <f t="shared" si="1239"/>
        <v>0</v>
      </c>
      <c r="AV8803">
        <f t="shared" si="1241"/>
        <v>0</v>
      </c>
    </row>
    <row r="8804" spans="1:48" x14ac:dyDescent="0.25">
      <c r="A8804" s="5">
        <v>8875</v>
      </c>
      <c r="B8804" s="5" t="s">
        <v>4168</v>
      </c>
      <c r="C8804" s="5" t="s">
        <v>4169</v>
      </c>
      <c r="D8804" s="6" t="s">
        <v>4170</v>
      </c>
      <c r="E8804">
        <v>3</v>
      </c>
      <c r="F8804" s="7">
        <v>0.35706997709999999</v>
      </c>
      <c r="G8804" s="7">
        <v>0</v>
      </c>
      <c r="H8804" t="s">
        <v>678</v>
      </c>
      <c r="I8804">
        <v>0</v>
      </c>
      <c r="J8804">
        <v>0</v>
      </c>
      <c r="K8804">
        <v>30000</v>
      </c>
      <c r="L8804" t="s">
        <v>7359</v>
      </c>
      <c r="M8804" s="8" t="s">
        <v>63</v>
      </c>
      <c r="N8804" s="8">
        <v>1</v>
      </c>
      <c r="O8804">
        <v>0</v>
      </c>
      <c r="P8804" s="9">
        <v>0</v>
      </c>
      <c r="R8804" s="8"/>
      <c r="S8804" s="8"/>
      <c r="AJ8804">
        <v>1</v>
      </c>
      <c r="AL8804" s="8"/>
      <c r="AM8804" s="10">
        <f t="shared" si="1233"/>
        <v>2018</v>
      </c>
      <c r="AN8804">
        <f t="shared" si="1234"/>
        <v>0</v>
      </c>
      <c r="AO8804">
        <f t="shared" si="1240"/>
        <v>0</v>
      </c>
      <c r="AP8804">
        <f t="shared" si="1235"/>
        <v>1</v>
      </c>
      <c r="AQ8804">
        <f t="shared" si="1236"/>
        <v>0</v>
      </c>
      <c r="AR8804">
        <f t="shared" si="1237"/>
        <v>0</v>
      </c>
      <c r="AS8804">
        <f t="shared" si="1238"/>
        <v>0</v>
      </c>
      <c r="AT8804">
        <f t="shared" si="1239"/>
        <v>0</v>
      </c>
      <c r="AU8804">
        <f t="shared" si="1239"/>
        <v>0</v>
      </c>
      <c r="AV8804">
        <f t="shared" si="1241"/>
        <v>0</v>
      </c>
    </row>
    <row r="8805" spans="1:48" x14ac:dyDescent="0.25">
      <c r="A8805" s="5">
        <v>8876</v>
      </c>
      <c r="B8805" s="5" t="s">
        <v>4168</v>
      </c>
      <c r="C8805" s="5" t="s">
        <v>4169</v>
      </c>
      <c r="D8805" s="6" t="s">
        <v>4170</v>
      </c>
      <c r="E8805">
        <v>3</v>
      </c>
      <c r="F8805" s="7">
        <v>0.35706997709999999</v>
      </c>
      <c r="G8805" s="7">
        <v>0</v>
      </c>
      <c r="H8805" t="s">
        <v>678</v>
      </c>
      <c r="I8805">
        <v>0</v>
      </c>
      <c r="J8805">
        <v>0</v>
      </c>
      <c r="K8805">
        <v>45000</v>
      </c>
      <c r="L8805" t="s">
        <v>52</v>
      </c>
      <c r="M8805" s="8" t="s">
        <v>86</v>
      </c>
      <c r="N8805" s="8">
        <v>0.64285714285714202</v>
      </c>
      <c r="O8805">
        <v>0.35714285714285698</v>
      </c>
      <c r="P8805" s="9">
        <v>0</v>
      </c>
      <c r="Q8805">
        <v>30000</v>
      </c>
      <c r="R8805" s="8"/>
      <c r="S8805" s="8"/>
      <c r="AA8805">
        <v>1333326</v>
      </c>
      <c r="AB8805">
        <v>0</v>
      </c>
      <c r="AC8805">
        <v>12</v>
      </c>
      <c r="AD8805">
        <v>0</v>
      </c>
      <c r="AE8805">
        <v>2017</v>
      </c>
      <c r="AF8805" t="s">
        <v>126</v>
      </c>
      <c r="AG8805">
        <v>1500</v>
      </c>
      <c r="AH8805" t="s">
        <v>55</v>
      </c>
      <c r="AI8805" t="s">
        <v>55</v>
      </c>
      <c r="AJ8805">
        <v>1</v>
      </c>
      <c r="AK8805">
        <v>4860</v>
      </c>
      <c r="AL8805" s="8" t="s">
        <v>17686</v>
      </c>
      <c r="AM8805" s="10">
        <f t="shared" si="1233"/>
        <v>2018</v>
      </c>
      <c r="AN8805">
        <f t="shared" si="1234"/>
        <v>1</v>
      </c>
      <c r="AO8805">
        <f t="shared" si="1240"/>
        <v>0</v>
      </c>
      <c r="AP8805">
        <f t="shared" si="1235"/>
        <v>0</v>
      </c>
      <c r="AQ8805">
        <f t="shared" si="1236"/>
        <v>0</v>
      </c>
      <c r="AR8805">
        <f t="shared" si="1237"/>
        <v>1</v>
      </c>
      <c r="AS8805">
        <f t="shared" si="1238"/>
        <v>0</v>
      </c>
      <c r="AT8805">
        <f t="shared" si="1239"/>
        <v>0</v>
      </c>
      <c r="AU8805">
        <f t="shared" si="1239"/>
        <v>0</v>
      </c>
      <c r="AV8805" t="str">
        <f t="shared" si="1241"/>
        <v>2021-02-22T16:59:57</v>
      </c>
    </row>
    <row r="8806" spans="1:48" x14ac:dyDescent="0.25">
      <c r="A8806" s="5">
        <v>8877</v>
      </c>
      <c r="B8806" s="5" t="s">
        <v>2170</v>
      </c>
      <c r="C8806" s="5" t="s">
        <v>2171</v>
      </c>
      <c r="D8806" s="6" t="s">
        <v>2172</v>
      </c>
      <c r="E8806">
        <v>6</v>
      </c>
      <c r="F8806" s="7">
        <v>0.48828071099999998</v>
      </c>
      <c r="G8806" s="7">
        <v>0</v>
      </c>
      <c r="H8806" t="s">
        <v>2173</v>
      </c>
      <c r="I8806">
        <v>42</v>
      </c>
      <c r="J8806">
        <v>33764</v>
      </c>
      <c r="K8806">
        <v>160000</v>
      </c>
      <c r="L8806" t="s">
        <v>52</v>
      </c>
      <c r="M8806" s="8" t="s">
        <v>53</v>
      </c>
      <c r="N8806" s="8">
        <v>0.83928571428571397</v>
      </c>
      <c r="O8806">
        <v>0.160714285714285</v>
      </c>
      <c r="P8806" s="9">
        <v>0.86602540378443904</v>
      </c>
      <c r="Q8806">
        <v>160000</v>
      </c>
      <c r="R8806" s="8"/>
      <c r="S8806" s="8" t="s">
        <v>329</v>
      </c>
      <c r="T8806">
        <v>4895367</v>
      </c>
      <c r="U8806">
        <v>4895367</v>
      </c>
      <c r="V8806">
        <v>4895367</v>
      </c>
      <c r="W8806">
        <v>4131004</v>
      </c>
      <c r="X8806">
        <v>12540</v>
      </c>
      <c r="Y8806">
        <v>3459293</v>
      </c>
      <c r="Z8806">
        <v>824836</v>
      </c>
      <c r="AA8806">
        <v>7575754</v>
      </c>
      <c r="AB8806">
        <v>3710627</v>
      </c>
      <c r="AC8806">
        <v>12</v>
      </c>
      <c r="AD8806">
        <v>3865127</v>
      </c>
      <c r="AE8806">
        <v>1997</v>
      </c>
      <c r="AF8806" t="s">
        <v>54</v>
      </c>
      <c r="AG8806">
        <v>400000</v>
      </c>
      <c r="AH8806" t="s">
        <v>55</v>
      </c>
      <c r="AI8806" t="s">
        <v>55</v>
      </c>
      <c r="AJ8806">
        <v>1</v>
      </c>
      <c r="AK8806">
        <v>68400</v>
      </c>
      <c r="AL8806" s="8" t="s">
        <v>17687</v>
      </c>
      <c r="AM8806" s="10">
        <f t="shared" si="1233"/>
        <v>2018</v>
      </c>
      <c r="AN8806">
        <f t="shared" si="1234"/>
        <v>1</v>
      </c>
      <c r="AO8806">
        <f t="shared" si="1240"/>
        <v>0</v>
      </c>
      <c r="AP8806">
        <f t="shared" si="1235"/>
        <v>0</v>
      </c>
      <c r="AQ8806">
        <f t="shared" si="1236"/>
        <v>1</v>
      </c>
      <c r="AR8806">
        <f t="shared" si="1237"/>
        <v>0</v>
      </c>
      <c r="AS8806">
        <f t="shared" si="1238"/>
        <v>0</v>
      </c>
      <c r="AT8806">
        <f t="shared" si="1239"/>
        <v>0</v>
      </c>
      <c r="AU8806">
        <f t="shared" si="1239"/>
        <v>0</v>
      </c>
      <c r="AV8806" t="str">
        <f t="shared" si="1241"/>
        <v>2021-02-22T17:01:06</v>
      </c>
    </row>
    <row r="8807" spans="1:48" x14ac:dyDescent="0.25">
      <c r="A8807" s="5">
        <v>8878</v>
      </c>
      <c r="B8807" s="5" t="s">
        <v>473</v>
      </c>
      <c r="C8807" s="5" t="s">
        <v>474</v>
      </c>
      <c r="D8807" s="6" t="s">
        <v>475</v>
      </c>
      <c r="E8807">
        <v>5</v>
      </c>
      <c r="F8807" s="7">
        <v>0.52699231899999999</v>
      </c>
      <c r="G8807" s="7">
        <v>0</v>
      </c>
      <c r="H8807" t="s">
        <v>476</v>
      </c>
      <c r="I8807">
        <v>0</v>
      </c>
      <c r="J8807">
        <v>0</v>
      </c>
      <c r="K8807">
        <v>80000</v>
      </c>
      <c r="L8807" t="s">
        <v>52</v>
      </c>
      <c r="M8807" s="8" t="s">
        <v>86</v>
      </c>
      <c r="N8807" s="8">
        <v>0.66071428571428503</v>
      </c>
      <c r="O8807">
        <v>0.33928571428571402</v>
      </c>
      <c r="P8807" s="9">
        <v>0.86602540378443904</v>
      </c>
      <c r="Q8807">
        <v>50000</v>
      </c>
      <c r="R8807" s="8"/>
      <c r="S8807" s="8"/>
      <c r="AA8807">
        <v>4302929</v>
      </c>
      <c r="AB8807">
        <v>0</v>
      </c>
      <c r="AC8807">
        <v>12</v>
      </c>
      <c r="AD8807">
        <v>0</v>
      </c>
      <c r="AE8807">
        <v>2017</v>
      </c>
      <c r="AF8807" t="s">
        <v>126</v>
      </c>
      <c r="AG8807">
        <v>20000</v>
      </c>
      <c r="AH8807" t="s">
        <v>56</v>
      </c>
      <c r="AI8807" t="s">
        <v>55</v>
      </c>
      <c r="AJ8807">
        <v>1</v>
      </c>
      <c r="AK8807">
        <v>19800</v>
      </c>
      <c r="AL8807" s="8" t="s">
        <v>17688</v>
      </c>
      <c r="AM8807" s="10">
        <f t="shared" si="1233"/>
        <v>2018</v>
      </c>
      <c r="AN8807">
        <f t="shared" si="1234"/>
        <v>1</v>
      </c>
      <c r="AO8807">
        <f t="shared" si="1240"/>
        <v>0</v>
      </c>
      <c r="AP8807">
        <f t="shared" si="1235"/>
        <v>0</v>
      </c>
      <c r="AQ8807">
        <f t="shared" si="1236"/>
        <v>0</v>
      </c>
      <c r="AR8807">
        <f t="shared" si="1237"/>
        <v>1</v>
      </c>
      <c r="AS8807">
        <f t="shared" si="1238"/>
        <v>0</v>
      </c>
      <c r="AT8807">
        <f t="shared" si="1239"/>
        <v>1</v>
      </c>
      <c r="AU8807">
        <f t="shared" si="1239"/>
        <v>0</v>
      </c>
      <c r="AV8807" t="str">
        <f t="shared" si="1241"/>
        <v>2021-02-22T17:02:03</v>
      </c>
    </row>
    <row r="8808" spans="1:48" x14ac:dyDescent="0.25">
      <c r="A8808" s="5">
        <v>8879</v>
      </c>
      <c r="B8808" s="5" t="s">
        <v>12156</v>
      </c>
      <c r="C8808" s="5" t="s">
        <v>12157</v>
      </c>
      <c r="D8808" s="6" t="s">
        <v>12158</v>
      </c>
      <c r="E8808">
        <v>3</v>
      </c>
      <c r="F8808" s="7">
        <v>0.56746772879999996</v>
      </c>
      <c r="G8808" s="7">
        <v>0</v>
      </c>
      <c r="H8808" t="s">
        <v>1578</v>
      </c>
      <c r="I8808">
        <v>0</v>
      </c>
      <c r="J8808">
        <v>0</v>
      </c>
      <c r="K8808">
        <v>60000</v>
      </c>
      <c r="L8808" t="s">
        <v>52</v>
      </c>
      <c r="M8808" s="8" t="s">
        <v>53</v>
      </c>
      <c r="N8808" s="8">
        <v>0.75</v>
      </c>
      <c r="O8808">
        <v>0.25</v>
      </c>
      <c r="P8808" s="9">
        <v>0</v>
      </c>
      <c r="Q8808">
        <v>60000</v>
      </c>
      <c r="R8808" s="8"/>
      <c r="S8808" s="8"/>
      <c r="AA8808">
        <v>4302929</v>
      </c>
      <c r="AB8808">
        <v>0</v>
      </c>
      <c r="AC8808">
        <v>12</v>
      </c>
      <c r="AD8808">
        <v>0</v>
      </c>
      <c r="AE8808">
        <v>2010</v>
      </c>
      <c r="AF8808" t="s">
        <v>121</v>
      </c>
      <c r="AG8808">
        <v>100000</v>
      </c>
      <c r="AH8808" t="s">
        <v>55</v>
      </c>
      <c r="AI8808" t="s">
        <v>56</v>
      </c>
      <c r="AJ8808">
        <v>1</v>
      </c>
      <c r="AK8808">
        <v>198999</v>
      </c>
      <c r="AL8808" s="8" t="s">
        <v>17689</v>
      </c>
      <c r="AM8808" s="10">
        <f t="shared" si="1233"/>
        <v>2017</v>
      </c>
      <c r="AN8808">
        <f t="shared" si="1234"/>
        <v>1</v>
      </c>
      <c r="AO8808">
        <f t="shared" si="1240"/>
        <v>0</v>
      </c>
      <c r="AP8808">
        <f t="shared" si="1235"/>
        <v>0</v>
      </c>
      <c r="AQ8808">
        <f t="shared" si="1236"/>
        <v>1</v>
      </c>
      <c r="AR8808">
        <f t="shared" si="1237"/>
        <v>0</v>
      </c>
      <c r="AS8808">
        <f t="shared" si="1238"/>
        <v>0</v>
      </c>
      <c r="AT8808">
        <f t="shared" si="1239"/>
        <v>0</v>
      </c>
      <c r="AU8808">
        <f t="shared" si="1239"/>
        <v>1</v>
      </c>
      <c r="AV8808" t="str">
        <f t="shared" si="1241"/>
        <v>2021-02-22T17:02:25</v>
      </c>
    </row>
    <row r="8809" spans="1:48" x14ac:dyDescent="0.25">
      <c r="A8809" s="5">
        <v>8880</v>
      </c>
      <c r="B8809" s="5" t="s">
        <v>12024</v>
      </c>
      <c r="C8809" s="5" t="s">
        <v>12025</v>
      </c>
      <c r="D8809" s="6" t="s">
        <v>12026</v>
      </c>
      <c r="E8809">
        <v>33</v>
      </c>
      <c r="F8809" s="7">
        <v>0.73214027780000002</v>
      </c>
      <c r="G8809" s="7">
        <v>0</v>
      </c>
      <c r="H8809" t="s">
        <v>12027</v>
      </c>
      <c r="I8809">
        <v>0</v>
      </c>
      <c r="J8809">
        <v>0</v>
      </c>
      <c r="K8809">
        <v>15000</v>
      </c>
      <c r="L8809" t="s">
        <v>52</v>
      </c>
      <c r="M8809" s="8" t="s">
        <v>53</v>
      </c>
      <c r="N8809" s="8">
        <v>0.69642857142857095</v>
      </c>
      <c r="O8809">
        <v>0.30357142857142799</v>
      </c>
      <c r="P8809" s="9">
        <v>0</v>
      </c>
      <c r="Q8809">
        <v>10000</v>
      </c>
      <c r="R8809" s="8"/>
      <c r="S8809" s="8"/>
      <c r="AA8809">
        <v>155737</v>
      </c>
      <c r="AB8809">
        <v>0</v>
      </c>
      <c r="AC8809">
        <v>12</v>
      </c>
      <c r="AD8809">
        <v>0</v>
      </c>
      <c r="AE8809">
        <v>2002</v>
      </c>
      <c r="AF8809" t="s">
        <v>54</v>
      </c>
      <c r="AG8809">
        <v>10000</v>
      </c>
      <c r="AH8809" t="s">
        <v>55</v>
      </c>
      <c r="AI8809" t="s">
        <v>55</v>
      </c>
      <c r="AJ8809">
        <v>1</v>
      </c>
      <c r="AK8809">
        <v>9990</v>
      </c>
      <c r="AL8809" s="8" t="s">
        <v>17690</v>
      </c>
      <c r="AM8809" s="10">
        <f t="shared" si="1233"/>
        <v>2006</v>
      </c>
      <c r="AN8809">
        <f t="shared" si="1234"/>
        <v>1</v>
      </c>
      <c r="AO8809">
        <f t="shared" si="1240"/>
        <v>0</v>
      </c>
      <c r="AP8809">
        <f t="shared" si="1235"/>
        <v>0</v>
      </c>
      <c r="AQ8809">
        <f t="shared" si="1236"/>
        <v>1</v>
      </c>
      <c r="AR8809">
        <f t="shared" si="1237"/>
        <v>0</v>
      </c>
      <c r="AS8809">
        <f t="shared" si="1238"/>
        <v>0</v>
      </c>
      <c r="AT8809">
        <f t="shared" si="1239"/>
        <v>0</v>
      </c>
      <c r="AU8809">
        <f t="shared" si="1239"/>
        <v>0</v>
      </c>
      <c r="AV8809" t="str">
        <f t="shared" si="1241"/>
        <v>2021-02-22T17:02:54</v>
      </c>
    </row>
    <row r="8810" spans="1:48" x14ac:dyDescent="0.25">
      <c r="A8810" s="5">
        <v>8881</v>
      </c>
      <c r="B8810" s="5" t="s">
        <v>6993</v>
      </c>
      <c r="C8810" s="5" t="s">
        <v>6994</v>
      </c>
      <c r="D8810" s="6" t="s">
        <v>6995</v>
      </c>
      <c r="E8810">
        <v>0</v>
      </c>
      <c r="F8810" s="7">
        <v>0.36598079500000003</v>
      </c>
      <c r="G8810" s="7">
        <v>0</v>
      </c>
      <c r="H8810" t="s">
        <v>3050</v>
      </c>
      <c r="I8810">
        <v>0</v>
      </c>
      <c r="J8810">
        <v>0</v>
      </c>
      <c r="K8810">
        <v>20000</v>
      </c>
      <c r="L8810" t="s">
        <v>62</v>
      </c>
      <c r="M8810" s="8" t="s">
        <v>63</v>
      </c>
      <c r="N8810" s="8">
        <v>1</v>
      </c>
      <c r="O8810">
        <v>0</v>
      </c>
      <c r="P8810" s="9">
        <v>0</v>
      </c>
      <c r="R8810" s="8"/>
      <c r="S8810" s="8"/>
      <c r="AJ8810">
        <v>1</v>
      </c>
      <c r="AL8810" s="8"/>
      <c r="AM8810" s="10">
        <f t="shared" si="1233"/>
        <v>2019</v>
      </c>
      <c r="AN8810">
        <f t="shared" si="1234"/>
        <v>0</v>
      </c>
      <c r="AO8810">
        <f t="shared" si="1240"/>
        <v>0</v>
      </c>
      <c r="AP8810">
        <f t="shared" si="1235"/>
        <v>1</v>
      </c>
      <c r="AQ8810">
        <f t="shared" si="1236"/>
        <v>0</v>
      </c>
      <c r="AR8810">
        <f t="shared" si="1237"/>
        <v>0</v>
      </c>
      <c r="AS8810">
        <f t="shared" si="1238"/>
        <v>0</v>
      </c>
      <c r="AT8810">
        <f t="shared" si="1239"/>
        <v>0</v>
      </c>
      <c r="AU8810">
        <f t="shared" si="1239"/>
        <v>0</v>
      </c>
      <c r="AV8810">
        <f t="shared" si="1241"/>
        <v>0</v>
      </c>
    </row>
    <row r="8811" spans="1:48" x14ac:dyDescent="0.25">
      <c r="A8811" s="5">
        <v>8882</v>
      </c>
      <c r="B8811" s="5" t="s">
        <v>17691</v>
      </c>
      <c r="C8811" s="5" t="s">
        <v>17692</v>
      </c>
      <c r="D8811" s="6" t="s">
        <v>17693</v>
      </c>
      <c r="E8811">
        <v>0</v>
      </c>
      <c r="F8811" s="7">
        <v>0</v>
      </c>
      <c r="G8811" s="7">
        <v>0</v>
      </c>
      <c r="H8811" t="s">
        <v>17694</v>
      </c>
      <c r="I8811">
        <v>0</v>
      </c>
      <c r="J8811">
        <v>0</v>
      </c>
      <c r="K8811">
        <v>49999</v>
      </c>
      <c r="L8811" t="s">
        <v>52</v>
      </c>
      <c r="M8811" s="8" t="s">
        <v>53</v>
      </c>
      <c r="N8811" s="8">
        <v>0.83928571428571397</v>
      </c>
      <c r="O8811">
        <v>0.160714285714285</v>
      </c>
      <c r="P8811" s="9">
        <v>0</v>
      </c>
      <c r="Q8811">
        <v>35000</v>
      </c>
      <c r="R8811" s="8"/>
      <c r="S8811" s="8"/>
      <c r="AA8811">
        <v>2615920</v>
      </c>
      <c r="AB8811">
        <v>0</v>
      </c>
      <c r="AC8811">
        <v>12</v>
      </c>
      <c r="AD8811">
        <v>0</v>
      </c>
      <c r="AE8811">
        <v>1993</v>
      </c>
      <c r="AF8811" t="s">
        <v>54</v>
      </c>
      <c r="AG8811">
        <v>100000</v>
      </c>
      <c r="AH8811" t="s">
        <v>55</v>
      </c>
      <c r="AI8811" t="s">
        <v>55</v>
      </c>
      <c r="AJ8811">
        <v>1</v>
      </c>
      <c r="AK8811">
        <v>140600</v>
      </c>
      <c r="AL8811" s="8" t="s">
        <v>17695</v>
      </c>
      <c r="AM8811" s="10">
        <f t="shared" si="1233"/>
        <v>2009</v>
      </c>
      <c r="AN8811">
        <f t="shared" si="1234"/>
        <v>1</v>
      </c>
      <c r="AO8811">
        <f t="shared" si="1240"/>
        <v>0</v>
      </c>
      <c r="AP8811">
        <f t="shared" si="1235"/>
        <v>0</v>
      </c>
      <c r="AQ8811">
        <f t="shared" si="1236"/>
        <v>1</v>
      </c>
      <c r="AR8811">
        <f t="shared" si="1237"/>
        <v>0</v>
      </c>
      <c r="AS8811">
        <f t="shared" si="1238"/>
        <v>0</v>
      </c>
      <c r="AT8811">
        <f t="shared" si="1239"/>
        <v>0</v>
      </c>
      <c r="AU8811">
        <f t="shared" si="1239"/>
        <v>0</v>
      </c>
      <c r="AV8811" t="str">
        <f t="shared" si="1241"/>
        <v>2021-02-22T18:23:20</v>
      </c>
    </row>
    <row r="8812" spans="1:48" x14ac:dyDescent="0.25">
      <c r="A8812" s="5">
        <v>8883</v>
      </c>
      <c r="B8812" s="5" t="s">
        <v>10513</v>
      </c>
      <c r="C8812" s="5" t="s">
        <v>10514</v>
      </c>
      <c r="D8812" s="6" t="s">
        <v>10515</v>
      </c>
      <c r="E8812">
        <v>12</v>
      </c>
      <c r="F8812" s="7">
        <v>0</v>
      </c>
      <c r="G8812" s="7"/>
      <c r="H8812" t="s">
        <v>10516</v>
      </c>
      <c r="I8812">
        <v>0</v>
      </c>
      <c r="J8812">
        <v>0</v>
      </c>
      <c r="K8812">
        <v>1500000</v>
      </c>
      <c r="L8812" t="s">
        <v>119</v>
      </c>
      <c r="M8812" s="8" t="s">
        <v>53</v>
      </c>
      <c r="N8812" s="8">
        <v>0.80357142857142805</v>
      </c>
      <c r="O8812">
        <v>0.19642857142857101</v>
      </c>
      <c r="P8812" s="9">
        <v>0.86602540378443904</v>
      </c>
      <c r="Q8812">
        <v>1500000</v>
      </c>
      <c r="R8812" s="8" t="s">
        <v>17696</v>
      </c>
      <c r="S8812" s="8" t="s">
        <v>8021</v>
      </c>
      <c r="T8812">
        <v>194957261</v>
      </c>
      <c r="U8812">
        <v>90219101</v>
      </c>
      <c r="V8812">
        <v>474829932</v>
      </c>
      <c r="W8812">
        <v>333090313</v>
      </c>
      <c r="X8812">
        <v>0</v>
      </c>
      <c r="Y8812">
        <v>45010042</v>
      </c>
      <c r="Z8812">
        <v>37569214</v>
      </c>
      <c r="AA8812">
        <v>316111426</v>
      </c>
      <c r="AB8812">
        <v>122742542</v>
      </c>
      <c r="AC8812">
        <v>12</v>
      </c>
      <c r="AD8812">
        <v>193368884</v>
      </c>
      <c r="AE8812">
        <v>2019</v>
      </c>
      <c r="AF8812" t="s">
        <v>126</v>
      </c>
      <c r="AG8812">
        <v>352267734</v>
      </c>
      <c r="AH8812" t="s">
        <v>55</v>
      </c>
      <c r="AI8812" t="s">
        <v>55</v>
      </c>
      <c r="AJ8812">
        <v>0</v>
      </c>
      <c r="AK8812">
        <v>23911324</v>
      </c>
      <c r="AL8812" s="8"/>
      <c r="AM8812" s="10">
        <f t="shared" si="1233"/>
        <v>2020</v>
      </c>
      <c r="AN8812">
        <f t="shared" si="1234"/>
        <v>1</v>
      </c>
      <c r="AO8812">
        <f t="shared" si="1240"/>
        <v>0</v>
      </c>
      <c r="AP8812">
        <f t="shared" si="1235"/>
        <v>0</v>
      </c>
      <c r="AQ8812">
        <f t="shared" si="1236"/>
        <v>1</v>
      </c>
      <c r="AR8812">
        <f t="shared" si="1237"/>
        <v>0</v>
      </c>
      <c r="AS8812">
        <f t="shared" si="1238"/>
        <v>0</v>
      </c>
      <c r="AT8812">
        <f t="shared" si="1239"/>
        <v>0</v>
      </c>
      <c r="AU8812">
        <f t="shared" si="1239"/>
        <v>0</v>
      </c>
      <c r="AV8812" t="str">
        <f t="shared" si="1241"/>
        <v>2021-02-22T18:20:49</v>
      </c>
    </row>
    <row r="8813" spans="1:48" x14ac:dyDescent="0.25">
      <c r="A8813" s="5">
        <v>8884</v>
      </c>
      <c r="B8813" s="5" t="s">
        <v>17538</v>
      </c>
      <c r="C8813" s="5" t="s">
        <v>17539</v>
      </c>
      <c r="D8813" s="6" t="s">
        <v>17540</v>
      </c>
      <c r="E8813">
        <v>2</v>
      </c>
      <c r="F8813" s="7">
        <v>0.3539192578</v>
      </c>
      <c r="G8813" s="7">
        <v>0</v>
      </c>
      <c r="H8813" t="s">
        <v>17541</v>
      </c>
      <c r="I8813">
        <v>0</v>
      </c>
      <c r="J8813">
        <v>0</v>
      </c>
      <c r="K8813">
        <v>7000</v>
      </c>
      <c r="L8813" t="s">
        <v>52</v>
      </c>
      <c r="M8813" s="8" t="s">
        <v>53</v>
      </c>
      <c r="N8813" s="8">
        <v>0.75</v>
      </c>
      <c r="O8813">
        <v>0.25</v>
      </c>
      <c r="P8813" s="9">
        <v>0</v>
      </c>
      <c r="Q8813">
        <v>7000</v>
      </c>
      <c r="R8813" s="8"/>
      <c r="S8813" s="8"/>
      <c r="AA8813">
        <v>482322</v>
      </c>
      <c r="AB8813">
        <v>0</v>
      </c>
      <c r="AC8813">
        <v>12</v>
      </c>
      <c r="AD8813">
        <v>0</v>
      </c>
      <c r="AE8813">
        <v>2014</v>
      </c>
      <c r="AF8813" t="s">
        <v>68</v>
      </c>
      <c r="AG8813">
        <v>100000</v>
      </c>
      <c r="AH8813" t="s">
        <v>55</v>
      </c>
      <c r="AI8813" t="s">
        <v>55</v>
      </c>
      <c r="AJ8813">
        <v>1</v>
      </c>
      <c r="AK8813">
        <v>6160</v>
      </c>
      <c r="AL8813" s="8" t="s">
        <v>17697</v>
      </c>
      <c r="AM8813" s="10">
        <f t="shared" si="1233"/>
        <v>2021</v>
      </c>
      <c r="AN8813">
        <f t="shared" si="1234"/>
        <v>1</v>
      </c>
      <c r="AO8813">
        <f t="shared" si="1240"/>
        <v>0</v>
      </c>
      <c r="AP8813">
        <f t="shared" si="1235"/>
        <v>0</v>
      </c>
      <c r="AQ8813">
        <f t="shared" si="1236"/>
        <v>1</v>
      </c>
      <c r="AR8813">
        <f t="shared" si="1237"/>
        <v>0</v>
      </c>
      <c r="AS8813">
        <f t="shared" si="1238"/>
        <v>0</v>
      </c>
      <c r="AT8813">
        <f t="shared" si="1239"/>
        <v>0</v>
      </c>
      <c r="AU8813">
        <f t="shared" si="1239"/>
        <v>0</v>
      </c>
      <c r="AV8813" t="str">
        <f t="shared" si="1241"/>
        <v>2021-02-22T18:24:24</v>
      </c>
    </row>
    <row r="8814" spans="1:48" x14ac:dyDescent="0.25">
      <c r="A8814" s="5">
        <v>8885</v>
      </c>
      <c r="B8814" s="5" t="s">
        <v>12069</v>
      </c>
      <c r="C8814" s="5" t="s">
        <v>12070</v>
      </c>
      <c r="D8814" s="6" t="s">
        <v>12071</v>
      </c>
      <c r="E8814">
        <v>6</v>
      </c>
      <c r="F8814" s="7">
        <v>0.52513720500000005</v>
      </c>
      <c r="G8814" s="7">
        <v>0</v>
      </c>
      <c r="H8814" t="s">
        <v>3530</v>
      </c>
      <c r="I8814">
        <v>0</v>
      </c>
      <c r="J8814">
        <v>0</v>
      </c>
      <c r="K8814">
        <v>15000</v>
      </c>
      <c r="L8814" t="s">
        <v>52</v>
      </c>
      <c r="M8814" s="8" t="s">
        <v>74</v>
      </c>
      <c r="N8814" s="8">
        <v>0.48214285714285698</v>
      </c>
      <c r="O8814">
        <v>0.51785714285714202</v>
      </c>
      <c r="P8814" s="9">
        <v>0</v>
      </c>
      <c r="Q8814">
        <v>10000</v>
      </c>
      <c r="R8814" s="8"/>
      <c r="S8814" s="8" t="s">
        <v>217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370758</v>
      </c>
      <c r="AB8814">
        <v>101340</v>
      </c>
      <c r="AC8814">
        <v>12</v>
      </c>
      <c r="AD8814">
        <v>269418</v>
      </c>
      <c r="AE8814">
        <v>2018</v>
      </c>
      <c r="AF8814" t="s">
        <v>126</v>
      </c>
      <c r="AG8814">
        <v>50000</v>
      </c>
      <c r="AH8814" t="s">
        <v>55</v>
      </c>
      <c r="AI8814" t="s">
        <v>56</v>
      </c>
      <c r="AJ8814">
        <v>1</v>
      </c>
      <c r="AK8814">
        <v>14580</v>
      </c>
      <c r="AL8814" s="8" t="s">
        <v>17698</v>
      </c>
      <c r="AM8814" s="10">
        <f t="shared" si="1233"/>
        <v>2019</v>
      </c>
      <c r="AN8814">
        <f t="shared" si="1234"/>
        <v>1</v>
      </c>
      <c r="AO8814">
        <f t="shared" si="1240"/>
        <v>0</v>
      </c>
      <c r="AP8814">
        <f t="shared" si="1235"/>
        <v>0</v>
      </c>
      <c r="AQ8814">
        <f t="shared" si="1236"/>
        <v>0</v>
      </c>
      <c r="AR8814">
        <f t="shared" si="1237"/>
        <v>0</v>
      </c>
      <c r="AS8814">
        <f t="shared" si="1238"/>
        <v>1</v>
      </c>
      <c r="AT8814">
        <f t="shared" si="1239"/>
        <v>0</v>
      </c>
      <c r="AU8814">
        <f t="shared" si="1239"/>
        <v>1</v>
      </c>
      <c r="AV8814" t="str">
        <f t="shared" si="1241"/>
        <v>2021-02-22T18:30:24</v>
      </c>
    </row>
    <row r="8815" spans="1:48" x14ac:dyDescent="0.25">
      <c r="A8815" s="5">
        <v>8886</v>
      </c>
      <c r="B8815" s="5" t="s">
        <v>2833</v>
      </c>
      <c r="C8815" s="5" t="s">
        <v>2834</v>
      </c>
      <c r="D8815" s="6" t="s">
        <v>2835</v>
      </c>
      <c r="E8815">
        <v>32</v>
      </c>
      <c r="F8815" s="7">
        <v>0.33524923470000001</v>
      </c>
      <c r="G8815" s="7">
        <v>0</v>
      </c>
      <c r="H8815" t="s">
        <v>2836</v>
      </c>
      <c r="I8815">
        <v>51</v>
      </c>
      <c r="J8815">
        <v>168788.91</v>
      </c>
      <c r="K8815">
        <v>310000</v>
      </c>
      <c r="L8815" t="s">
        <v>52</v>
      </c>
      <c r="M8815" s="8" t="s">
        <v>53</v>
      </c>
      <c r="N8815" s="8">
        <v>0.80357142857142805</v>
      </c>
      <c r="O8815">
        <v>0.19642857142857101</v>
      </c>
      <c r="P8815" s="9">
        <v>0.86602540378443904</v>
      </c>
      <c r="Q8815">
        <v>310000</v>
      </c>
      <c r="R8815" s="8"/>
      <c r="S8815" s="8" t="s">
        <v>14333</v>
      </c>
      <c r="T8815">
        <v>17982051</v>
      </c>
      <c r="U8815">
        <v>7067064</v>
      </c>
      <c r="V8815">
        <v>18557856</v>
      </c>
      <c r="W8815">
        <v>574926</v>
      </c>
      <c r="X8815">
        <v>4252000</v>
      </c>
      <c r="Y8815">
        <v>4706981</v>
      </c>
      <c r="Z8815">
        <v>4510377</v>
      </c>
      <c r="AA8815">
        <v>57671884</v>
      </c>
      <c r="AB8815">
        <v>22170446</v>
      </c>
      <c r="AC8815">
        <v>10</v>
      </c>
      <c r="AD8815">
        <v>35501438</v>
      </c>
      <c r="AE8815">
        <v>2007</v>
      </c>
      <c r="AF8815" t="s">
        <v>121</v>
      </c>
      <c r="AG8815">
        <v>400000</v>
      </c>
      <c r="AH8815" t="s">
        <v>55</v>
      </c>
      <c r="AI8815" t="s">
        <v>55</v>
      </c>
      <c r="AJ8815">
        <v>1</v>
      </c>
      <c r="AK8815">
        <v>2892770</v>
      </c>
      <c r="AL8815" s="8" t="s">
        <v>17699</v>
      </c>
      <c r="AM8815" s="10">
        <f t="shared" si="1233"/>
        <v>2008</v>
      </c>
      <c r="AN8815">
        <f t="shared" si="1234"/>
        <v>1</v>
      </c>
      <c r="AO8815">
        <f t="shared" si="1240"/>
        <v>0</v>
      </c>
      <c r="AP8815">
        <f t="shared" si="1235"/>
        <v>0</v>
      </c>
      <c r="AQ8815">
        <f t="shared" si="1236"/>
        <v>1</v>
      </c>
      <c r="AR8815">
        <f t="shared" si="1237"/>
        <v>0</v>
      </c>
      <c r="AS8815">
        <f t="shared" si="1238"/>
        <v>0</v>
      </c>
      <c r="AT8815">
        <f t="shared" si="1239"/>
        <v>0</v>
      </c>
      <c r="AU8815">
        <f t="shared" si="1239"/>
        <v>0</v>
      </c>
      <c r="AV8815" t="str">
        <f t="shared" si="1241"/>
        <v>2021-02-22T18:30:53</v>
      </c>
    </row>
    <row r="8816" spans="1:48" x14ac:dyDescent="0.25">
      <c r="A8816" s="5">
        <v>8887</v>
      </c>
      <c r="B8816" s="5" t="s">
        <v>10694</v>
      </c>
      <c r="C8816" s="5" t="s">
        <v>10695</v>
      </c>
      <c r="D8816" s="6" t="s">
        <v>10696</v>
      </c>
      <c r="E8816">
        <v>4</v>
      </c>
      <c r="F8816" s="7">
        <v>0.61744735380000004</v>
      </c>
      <c r="G8816" s="7">
        <v>0</v>
      </c>
      <c r="H8816" t="s">
        <v>10697</v>
      </c>
      <c r="I8816">
        <v>0</v>
      </c>
      <c r="J8816">
        <v>0</v>
      </c>
      <c r="K8816">
        <v>150000</v>
      </c>
      <c r="L8816" t="s">
        <v>52</v>
      </c>
      <c r="M8816" s="8" t="s">
        <v>63</v>
      </c>
      <c r="N8816" s="8">
        <v>0.96428571428571397</v>
      </c>
      <c r="O8816">
        <v>3.5714285714285698E-2</v>
      </c>
      <c r="P8816" s="9">
        <v>0.86602540378443904</v>
      </c>
      <c r="Q8816">
        <v>150000</v>
      </c>
      <c r="R8816" s="8"/>
      <c r="S8816" s="8" t="s">
        <v>329</v>
      </c>
      <c r="T8816">
        <v>3037703</v>
      </c>
      <c r="U8816">
        <v>736138</v>
      </c>
      <c r="V8816">
        <v>4790991</v>
      </c>
      <c r="W8816">
        <v>3895228</v>
      </c>
      <c r="X8816">
        <v>0</v>
      </c>
      <c r="Y8816">
        <v>1996528</v>
      </c>
      <c r="Z8816">
        <v>407861</v>
      </c>
      <c r="AA8816">
        <v>11762657</v>
      </c>
      <c r="AB8816">
        <v>6841591</v>
      </c>
      <c r="AC8816">
        <v>12</v>
      </c>
      <c r="AD8816">
        <v>4921066</v>
      </c>
      <c r="AE8816">
        <v>2004</v>
      </c>
      <c r="AF8816" t="s">
        <v>54</v>
      </c>
      <c r="AG8816">
        <v>520000</v>
      </c>
      <c r="AH8816" t="s">
        <v>55</v>
      </c>
      <c r="AI8816" t="s">
        <v>55</v>
      </c>
      <c r="AJ8816">
        <v>1</v>
      </c>
      <c r="AK8816">
        <v>654750</v>
      </c>
      <c r="AL8816" s="8" t="s">
        <v>17700</v>
      </c>
      <c r="AM8816" s="10">
        <f t="shared" si="1233"/>
        <v>2015</v>
      </c>
      <c r="AN8816">
        <f t="shared" si="1234"/>
        <v>1</v>
      </c>
      <c r="AO8816">
        <f t="shared" si="1240"/>
        <v>0</v>
      </c>
      <c r="AP8816">
        <f t="shared" si="1235"/>
        <v>1</v>
      </c>
      <c r="AQ8816">
        <f t="shared" si="1236"/>
        <v>0</v>
      </c>
      <c r="AR8816">
        <f t="shared" si="1237"/>
        <v>0</v>
      </c>
      <c r="AS8816">
        <f t="shared" si="1238"/>
        <v>0</v>
      </c>
      <c r="AT8816">
        <f t="shared" si="1239"/>
        <v>0</v>
      </c>
      <c r="AU8816">
        <f t="shared" si="1239"/>
        <v>0</v>
      </c>
      <c r="AV8816" t="str">
        <f t="shared" si="1241"/>
        <v>2021-02-22T18:39:59</v>
      </c>
    </row>
    <row r="8817" spans="1:48" x14ac:dyDescent="0.25">
      <c r="A8817" s="5">
        <v>8888</v>
      </c>
      <c r="B8817" s="5" t="s">
        <v>10409</v>
      </c>
      <c r="C8817" s="5" t="s">
        <v>10410</v>
      </c>
      <c r="D8817" s="6" t="s">
        <v>10411</v>
      </c>
      <c r="E8817">
        <v>3</v>
      </c>
      <c r="F8817" s="7">
        <v>0.2435228153</v>
      </c>
      <c r="G8817" s="7">
        <v>0</v>
      </c>
      <c r="H8817" t="s">
        <v>10412</v>
      </c>
      <c r="I8817">
        <v>26</v>
      </c>
      <c r="J8817">
        <v>38187.99</v>
      </c>
      <c r="K8817">
        <v>49999</v>
      </c>
      <c r="L8817" t="s">
        <v>52</v>
      </c>
      <c r="M8817" s="8" t="s">
        <v>53</v>
      </c>
      <c r="N8817" s="8">
        <v>0.73214285714285698</v>
      </c>
      <c r="O8817">
        <v>0.26785714285714202</v>
      </c>
      <c r="P8817" s="9">
        <v>0</v>
      </c>
      <c r="Q8817">
        <v>40000</v>
      </c>
      <c r="R8817" s="8"/>
      <c r="S8817" s="8" t="s">
        <v>217</v>
      </c>
      <c r="T8817">
        <v>3481707</v>
      </c>
      <c r="U8817">
        <v>0</v>
      </c>
      <c r="V8817">
        <v>4450179</v>
      </c>
      <c r="W8817">
        <v>3907816</v>
      </c>
      <c r="X8817">
        <v>0</v>
      </c>
      <c r="Y8817">
        <v>0</v>
      </c>
      <c r="Z8817">
        <v>310061</v>
      </c>
      <c r="AA8817">
        <v>1678310</v>
      </c>
      <c r="AB8817">
        <v>0</v>
      </c>
      <c r="AC8817">
        <v>12</v>
      </c>
      <c r="AD8817">
        <v>0</v>
      </c>
      <c r="AE8817">
        <v>2019</v>
      </c>
      <c r="AF8817" t="s">
        <v>126</v>
      </c>
      <c r="AG8817">
        <v>3000000</v>
      </c>
      <c r="AH8817" t="s">
        <v>55</v>
      </c>
      <c r="AI8817" t="s">
        <v>56</v>
      </c>
      <c r="AJ8817">
        <v>1</v>
      </c>
      <c r="AK8817">
        <v>39600</v>
      </c>
      <c r="AL8817" s="8" t="s">
        <v>17701</v>
      </c>
      <c r="AM8817" s="10">
        <f t="shared" si="1233"/>
        <v>2020</v>
      </c>
      <c r="AN8817">
        <f t="shared" si="1234"/>
        <v>1</v>
      </c>
      <c r="AO8817">
        <f t="shared" si="1240"/>
        <v>0</v>
      </c>
      <c r="AP8817">
        <f t="shared" si="1235"/>
        <v>0</v>
      </c>
      <c r="AQ8817">
        <f t="shared" si="1236"/>
        <v>1</v>
      </c>
      <c r="AR8817">
        <f t="shared" si="1237"/>
        <v>0</v>
      </c>
      <c r="AS8817">
        <f t="shared" si="1238"/>
        <v>0</v>
      </c>
      <c r="AT8817">
        <f t="shared" si="1239"/>
        <v>0</v>
      </c>
      <c r="AU8817">
        <f t="shared" si="1239"/>
        <v>1</v>
      </c>
      <c r="AV8817" t="str">
        <f t="shared" si="1241"/>
        <v>2021-02-22T19:52:41</v>
      </c>
    </row>
    <row r="8818" spans="1:48" x14ac:dyDescent="0.25">
      <c r="A8818" s="5">
        <v>8889</v>
      </c>
      <c r="B8818" s="5" t="s">
        <v>2319</v>
      </c>
      <c r="C8818" s="5" t="s">
        <v>2320</v>
      </c>
      <c r="D8818" s="6" t="s">
        <v>2321</v>
      </c>
      <c r="E8818">
        <v>41</v>
      </c>
      <c r="F8818" s="7">
        <v>0.52987351640000002</v>
      </c>
      <c r="G8818" s="7">
        <v>0</v>
      </c>
      <c r="H8818" t="s">
        <v>2322</v>
      </c>
      <c r="I8818">
        <v>11</v>
      </c>
      <c r="J8818">
        <v>6985.33</v>
      </c>
      <c r="K8818">
        <v>100000</v>
      </c>
      <c r="L8818" t="s">
        <v>52</v>
      </c>
      <c r="M8818" s="8" t="s">
        <v>53</v>
      </c>
      <c r="N8818" s="8">
        <v>0.82142857142857095</v>
      </c>
      <c r="O8818">
        <v>0.17857142857142799</v>
      </c>
      <c r="P8818" s="9">
        <v>-0.54693526398894499</v>
      </c>
      <c r="Q8818">
        <v>70000</v>
      </c>
      <c r="R8818" s="8"/>
      <c r="S8818" s="8" t="s">
        <v>8021</v>
      </c>
      <c r="T8818">
        <v>2473560</v>
      </c>
      <c r="U8818">
        <v>999995</v>
      </c>
      <c r="V8818">
        <v>2673090</v>
      </c>
      <c r="W8818">
        <v>1592265</v>
      </c>
      <c r="X8818">
        <v>314500</v>
      </c>
      <c r="Y8818">
        <v>635453</v>
      </c>
      <c r="Z8818">
        <v>582177</v>
      </c>
      <c r="AA8818">
        <v>5973086</v>
      </c>
      <c r="AB8818">
        <v>2013880</v>
      </c>
      <c r="AC8818">
        <v>12</v>
      </c>
      <c r="AD8818">
        <v>3959206</v>
      </c>
      <c r="AE8818">
        <v>2008</v>
      </c>
      <c r="AF8818" t="s">
        <v>121</v>
      </c>
      <c r="AG8818">
        <v>100000</v>
      </c>
      <c r="AH8818" t="s">
        <v>55</v>
      </c>
      <c r="AI8818" t="s">
        <v>55</v>
      </c>
      <c r="AJ8818">
        <v>0.74589953870000003</v>
      </c>
      <c r="AK8818">
        <v>15200</v>
      </c>
      <c r="AL8818" s="8" t="s">
        <v>17702</v>
      </c>
      <c r="AM8818" s="10">
        <f t="shared" si="1233"/>
        <v>2010</v>
      </c>
      <c r="AN8818">
        <f t="shared" si="1234"/>
        <v>1</v>
      </c>
      <c r="AO8818">
        <f t="shared" si="1240"/>
        <v>0</v>
      </c>
      <c r="AP8818">
        <f t="shared" si="1235"/>
        <v>0</v>
      </c>
      <c r="AQ8818">
        <f t="shared" si="1236"/>
        <v>1</v>
      </c>
      <c r="AR8818">
        <f t="shared" si="1237"/>
        <v>0</v>
      </c>
      <c r="AS8818">
        <f t="shared" si="1238"/>
        <v>0</v>
      </c>
      <c r="AT8818">
        <f t="shared" si="1239"/>
        <v>0</v>
      </c>
      <c r="AU8818">
        <f t="shared" si="1239"/>
        <v>0</v>
      </c>
      <c r="AV8818" t="str">
        <f t="shared" si="1241"/>
        <v>2021-02-22T19:53:31</v>
      </c>
    </row>
    <row r="8819" spans="1:48" x14ac:dyDescent="0.25">
      <c r="A8819" s="5">
        <v>8890</v>
      </c>
      <c r="B8819" s="5" t="s">
        <v>5437</v>
      </c>
      <c r="C8819" s="5" t="s">
        <v>5438</v>
      </c>
      <c r="D8819" s="6" t="s">
        <v>5439</v>
      </c>
      <c r="E8819">
        <v>4</v>
      </c>
      <c r="F8819" s="7">
        <v>0.46733657290000002</v>
      </c>
      <c r="G8819" s="7">
        <v>0</v>
      </c>
      <c r="H8819" t="s">
        <v>5440</v>
      </c>
      <c r="I8819">
        <v>52</v>
      </c>
      <c r="J8819">
        <v>351900</v>
      </c>
      <c r="K8819">
        <v>530000</v>
      </c>
      <c r="L8819" t="s">
        <v>52</v>
      </c>
      <c r="M8819" s="8" t="s">
        <v>53</v>
      </c>
      <c r="N8819" s="8">
        <v>0.76785714285714202</v>
      </c>
      <c r="O8819">
        <v>0.23214285714285701</v>
      </c>
      <c r="P8819" s="9">
        <v>0.60409137659323797</v>
      </c>
      <c r="Q8819">
        <v>530000</v>
      </c>
      <c r="R8819" s="8"/>
      <c r="S8819" s="8" t="s">
        <v>16849</v>
      </c>
      <c r="T8819">
        <v>18112521</v>
      </c>
      <c r="U8819">
        <v>2778460</v>
      </c>
      <c r="V8819">
        <v>18978032</v>
      </c>
      <c r="W8819">
        <v>3643317</v>
      </c>
      <c r="X8819">
        <v>140000</v>
      </c>
      <c r="Y8819">
        <v>1708359</v>
      </c>
      <c r="Z8819">
        <v>12880384</v>
      </c>
      <c r="AA8819">
        <v>18412572</v>
      </c>
      <c r="AB8819">
        <v>0</v>
      </c>
      <c r="AC8819">
        <v>9</v>
      </c>
      <c r="AD8819">
        <v>0</v>
      </c>
      <c r="AE8819">
        <v>2010</v>
      </c>
      <c r="AF8819" t="s">
        <v>121</v>
      </c>
      <c r="AG8819">
        <v>200000</v>
      </c>
      <c r="AH8819" t="s">
        <v>55</v>
      </c>
      <c r="AI8819" t="s">
        <v>56</v>
      </c>
      <c r="AJ8819">
        <v>1</v>
      </c>
      <c r="AK8819">
        <v>296763</v>
      </c>
      <c r="AL8819" s="8" t="s">
        <v>17703</v>
      </c>
      <c r="AM8819" s="10">
        <f t="shared" si="1233"/>
        <v>2015</v>
      </c>
      <c r="AN8819">
        <f t="shared" si="1234"/>
        <v>1</v>
      </c>
      <c r="AO8819">
        <f t="shared" si="1240"/>
        <v>0</v>
      </c>
      <c r="AP8819">
        <f t="shared" si="1235"/>
        <v>0</v>
      </c>
      <c r="AQ8819">
        <f t="shared" si="1236"/>
        <v>1</v>
      </c>
      <c r="AR8819">
        <f t="shared" si="1237"/>
        <v>0</v>
      </c>
      <c r="AS8819">
        <f t="shared" si="1238"/>
        <v>0</v>
      </c>
      <c r="AT8819">
        <f t="shared" si="1239"/>
        <v>0</v>
      </c>
      <c r="AU8819">
        <f t="shared" si="1239"/>
        <v>1</v>
      </c>
      <c r="AV8819" t="str">
        <f t="shared" si="1241"/>
        <v>2021-02-22T19:54:50</v>
      </c>
    </row>
    <row r="8820" spans="1:48" x14ac:dyDescent="0.25">
      <c r="A8820" s="5">
        <v>8891</v>
      </c>
      <c r="B8820" s="5" t="s">
        <v>17704</v>
      </c>
      <c r="C8820" s="5" t="s">
        <v>17705</v>
      </c>
      <c r="D8820" s="6" t="s">
        <v>17706</v>
      </c>
      <c r="E8820">
        <v>0</v>
      </c>
      <c r="F8820" s="7">
        <v>0.40709821429999998</v>
      </c>
      <c r="G8820" s="7">
        <v>0</v>
      </c>
      <c r="H8820" t="s">
        <v>17707</v>
      </c>
      <c r="I8820">
        <v>3</v>
      </c>
      <c r="J8820">
        <v>840</v>
      </c>
      <c r="K8820">
        <v>20000</v>
      </c>
      <c r="L8820" t="s">
        <v>52</v>
      </c>
      <c r="M8820" s="8" t="s">
        <v>86</v>
      </c>
      <c r="N8820" s="8">
        <v>0.67857142857142805</v>
      </c>
      <c r="O8820">
        <v>0.32142857142857101</v>
      </c>
      <c r="P8820" s="9">
        <v>0</v>
      </c>
      <c r="Q8820">
        <v>5000</v>
      </c>
      <c r="R8820" s="8"/>
      <c r="S8820" s="8"/>
      <c r="AA8820">
        <v>277391</v>
      </c>
      <c r="AB8820">
        <v>0</v>
      </c>
      <c r="AC8820">
        <v>12</v>
      </c>
      <c r="AD8820">
        <v>0</v>
      </c>
      <c r="AE8820">
        <v>2016</v>
      </c>
      <c r="AF8820" t="s">
        <v>126</v>
      </c>
      <c r="AG8820">
        <v>28000</v>
      </c>
      <c r="AH8820" t="s">
        <v>55</v>
      </c>
      <c r="AI8820" t="s">
        <v>55</v>
      </c>
      <c r="AJ8820">
        <v>1</v>
      </c>
      <c r="AK8820">
        <v>720</v>
      </c>
      <c r="AL8820" s="8" t="s">
        <v>17708</v>
      </c>
      <c r="AM8820" s="10">
        <f t="shared" si="1233"/>
        <v>2021</v>
      </c>
      <c r="AN8820">
        <f t="shared" si="1234"/>
        <v>1</v>
      </c>
      <c r="AO8820">
        <f t="shared" si="1240"/>
        <v>0</v>
      </c>
      <c r="AP8820">
        <f t="shared" si="1235"/>
        <v>0</v>
      </c>
      <c r="AQ8820">
        <f t="shared" si="1236"/>
        <v>0</v>
      </c>
      <c r="AR8820">
        <f t="shared" si="1237"/>
        <v>1</v>
      </c>
      <c r="AS8820">
        <f t="shared" si="1238"/>
        <v>0</v>
      </c>
      <c r="AT8820">
        <f t="shared" si="1239"/>
        <v>0</v>
      </c>
      <c r="AU8820">
        <f t="shared" si="1239"/>
        <v>0</v>
      </c>
      <c r="AV8820" t="str">
        <f t="shared" si="1241"/>
        <v>2021-02-22T19:55:19</v>
      </c>
    </row>
    <row r="8821" spans="1:48" x14ac:dyDescent="0.25">
      <c r="A8821" s="5">
        <v>8892</v>
      </c>
      <c r="B8821" s="5" t="s">
        <v>17709</v>
      </c>
      <c r="C8821" s="5" t="s">
        <v>17710</v>
      </c>
      <c r="D8821" s="6" t="s">
        <v>17711</v>
      </c>
      <c r="E8821">
        <v>0</v>
      </c>
      <c r="F8821" s="7">
        <v>0.68749814570000001</v>
      </c>
      <c r="G8821" s="7">
        <v>0</v>
      </c>
      <c r="H8821" t="s">
        <v>12874</v>
      </c>
      <c r="I8821">
        <v>0</v>
      </c>
      <c r="J8821">
        <v>0</v>
      </c>
      <c r="K8821">
        <v>20000</v>
      </c>
      <c r="L8821" t="s">
        <v>52</v>
      </c>
      <c r="M8821" s="8" t="s">
        <v>53</v>
      </c>
      <c r="N8821" s="8">
        <v>0.78571428571428503</v>
      </c>
      <c r="O8821">
        <v>0.214285714285714</v>
      </c>
      <c r="P8821" s="9">
        <v>0</v>
      </c>
      <c r="Q8821">
        <v>20000</v>
      </c>
      <c r="R8821" s="8"/>
      <c r="S8821" s="8"/>
      <c r="AA8821">
        <v>1341658</v>
      </c>
      <c r="AB8821">
        <v>0</v>
      </c>
      <c r="AC8821">
        <v>11</v>
      </c>
      <c r="AD8821">
        <v>0</v>
      </c>
      <c r="AE8821">
        <v>1999</v>
      </c>
      <c r="AF8821" t="s">
        <v>54</v>
      </c>
      <c r="AG8821">
        <v>70000</v>
      </c>
      <c r="AH8821" t="s">
        <v>55</v>
      </c>
      <c r="AI8821" t="s">
        <v>55</v>
      </c>
      <c r="AJ8821">
        <v>1</v>
      </c>
      <c r="AK8821">
        <v>48600</v>
      </c>
      <c r="AL8821" s="8" t="s">
        <v>17712</v>
      </c>
      <c r="AM8821" s="10">
        <f t="shared" si="1233"/>
        <v>2020</v>
      </c>
      <c r="AN8821">
        <f t="shared" si="1234"/>
        <v>1</v>
      </c>
      <c r="AO8821">
        <f t="shared" si="1240"/>
        <v>0</v>
      </c>
      <c r="AP8821">
        <f t="shared" si="1235"/>
        <v>0</v>
      </c>
      <c r="AQ8821">
        <f t="shared" si="1236"/>
        <v>1</v>
      </c>
      <c r="AR8821">
        <f t="shared" si="1237"/>
        <v>0</v>
      </c>
      <c r="AS8821">
        <f t="shared" si="1238"/>
        <v>0</v>
      </c>
      <c r="AT8821">
        <f t="shared" si="1239"/>
        <v>0</v>
      </c>
      <c r="AU8821">
        <f t="shared" si="1239"/>
        <v>0</v>
      </c>
      <c r="AV8821" t="str">
        <f t="shared" si="1241"/>
        <v>2021-02-22T20:59:18</v>
      </c>
    </row>
    <row r="8822" spans="1:48" x14ac:dyDescent="0.25">
      <c r="A8822" s="5">
        <v>8893</v>
      </c>
      <c r="B8822" s="5" t="s">
        <v>142</v>
      </c>
      <c r="C8822" s="5" t="s">
        <v>143</v>
      </c>
      <c r="D8822" s="6" t="s">
        <v>144</v>
      </c>
      <c r="E8822">
        <v>19</v>
      </c>
      <c r="F8822" s="7">
        <v>0</v>
      </c>
      <c r="G8822" s="7"/>
      <c r="H8822" t="s">
        <v>145</v>
      </c>
      <c r="I8822">
        <v>0</v>
      </c>
      <c r="J8822">
        <v>0</v>
      </c>
      <c r="K8822">
        <v>6500000</v>
      </c>
      <c r="L8822" t="s">
        <v>119</v>
      </c>
      <c r="M8822" s="8" t="s">
        <v>53</v>
      </c>
      <c r="N8822" s="8">
        <v>0.85714285714285698</v>
      </c>
      <c r="O8822">
        <v>0.14285714285714199</v>
      </c>
      <c r="P8822" s="9">
        <v>0.21109252385129701</v>
      </c>
      <c r="Q8822">
        <v>6500000</v>
      </c>
      <c r="R8822" s="8" t="s">
        <v>17713</v>
      </c>
      <c r="S8822" s="8" t="s">
        <v>15958</v>
      </c>
      <c r="T8822">
        <v>292646906</v>
      </c>
      <c r="U8822">
        <v>169174716</v>
      </c>
      <c r="V8822">
        <v>315477003</v>
      </c>
      <c r="W8822">
        <v>137272948</v>
      </c>
      <c r="X8822">
        <v>2313441</v>
      </c>
      <c r="Y8822">
        <v>138738247</v>
      </c>
      <c r="Z8822">
        <v>81693144</v>
      </c>
      <c r="AA8822">
        <v>248078280</v>
      </c>
      <c r="AB8822">
        <v>77696798</v>
      </c>
      <c r="AC8822">
        <v>9</v>
      </c>
      <c r="AD8822">
        <v>170381482</v>
      </c>
      <c r="AE8822">
        <v>2008</v>
      </c>
      <c r="AF8822" t="s">
        <v>121</v>
      </c>
      <c r="AG8822">
        <v>2000000</v>
      </c>
      <c r="AH8822" t="s">
        <v>55</v>
      </c>
      <c r="AI8822" t="s">
        <v>55</v>
      </c>
      <c r="AJ8822">
        <v>0</v>
      </c>
      <c r="AK8822">
        <v>0</v>
      </c>
      <c r="AL8822" s="8"/>
      <c r="AM8822" s="10">
        <f t="shared" si="1233"/>
        <v>2009</v>
      </c>
      <c r="AN8822">
        <f t="shared" si="1234"/>
        <v>1</v>
      </c>
      <c r="AO8822">
        <f t="shared" si="1240"/>
        <v>0</v>
      </c>
      <c r="AP8822">
        <f t="shared" si="1235"/>
        <v>0</v>
      </c>
      <c r="AQ8822">
        <f t="shared" si="1236"/>
        <v>1</v>
      </c>
      <c r="AR8822">
        <f t="shared" si="1237"/>
        <v>0</v>
      </c>
      <c r="AS8822">
        <f t="shared" si="1238"/>
        <v>0</v>
      </c>
      <c r="AT8822">
        <f t="shared" si="1239"/>
        <v>0</v>
      </c>
      <c r="AU8822">
        <f t="shared" si="1239"/>
        <v>0</v>
      </c>
      <c r="AV8822" t="str">
        <f t="shared" si="1241"/>
        <v>2021-02-23T14:03:04</v>
      </c>
    </row>
    <row r="8823" spans="1:48" x14ac:dyDescent="0.25">
      <c r="A8823" s="5">
        <v>8894</v>
      </c>
      <c r="B8823" s="5" t="s">
        <v>12519</v>
      </c>
      <c r="C8823" s="5" t="s">
        <v>12520</v>
      </c>
      <c r="D8823" s="6" t="s">
        <v>12521</v>
      </c>
      <c r="E8823">
        <v>4</v>
      </c>
      <c r="F8823" s="7">
        <v>0</v>
      </c>
      <c r="G8823" s="7"/>
      <c r="H8823" t="s">
        <v>12522</v>
      </c>
      <c r="I8823">
        <v>0</v>
      </c>
      <c r="J8823">
        <v>0</v>
      </c>
      <c r="K8823">
        <v>3200000</v>
      </c>
      <c r="L8823" t="s">
        <v>7359</v>
      </c>
      <c r="M8823" s="8" t="s">
        <v>63</v>
      </c>
      <c r="N8823" s="8">
        <v>1</v>
      </c>
      <c r="O8823">
        <v>0</v>
      </c>
      <c r="P8823" s="9">
        <v>0</v>
      </c>
      <c r="R8823" s="8"/>
      <c r="S8823" s="8"/>
      <c r="AJ8823">
        <v>0</v>
      </c>
      <c r="AL8823" s="8"/>
      <c r="AM8823" s="10">
        <f t="shared" si="1233"/>
        <v>2020</v>
      </c>
      <c r="AN8823">
        <f t="shared" si="1234"/>
        <v>0</v>
      </c>
      <c r="AO8823">
        <f t="shared" si="1240"/>
        <v>0</v>
      </c>
      <c r="AP8823">
        <f t="shared" si="1235"/>
        <v>1</v>
      </c>
      <c r="AQ8823">
        <f t="shared" si="1236"/>
        <v>0</v>
      </c>
      <c r="AR8823">
        <f t="shared" si="1237"/>
        <v>0</v>
      </c>
      <c r="AS8823">
        <f t="shared" si="1238"/>
        <v>0</v>
      </c>
      <c r="AT8823">
        <f t="shared" si="1239"/>
        <v>0</v>
      </c>
      <c r="AU8823">
        <f t="shared" si="1239"/>
        <v>0</v>
      </c>
      <c r="AV8823">
        <f t="shared" si="1241"/>
        <v>0</v>
      </c>
    </row>
    <row r="8824" spans="1:48" x14ac:dyDescent="0.25">
      <c r="A8824" s="5">
        <v>8895</v>
      </c>
      <c r="B8824" s="5" t="s">
        <v>137</v>
      </c>
      <c r="C8824" s="5" t="s">
        <v>138</v>
      </c>
      <c r="D8824" s="6" t="s">
        <v>139</v>
      </c>
      <c r="E8824">
        <v>28</v>
      </c>
      <c r="F8824" s="7">
        <v>0</v>
      </c>
      <c r="G8824" s="7"/>
      <c r="H8824" t="s">
        <v>140</v>
      </c>
      <c r="I8824">
        <v>0</v>
      </c>
      <c r="J8824">
        <v>0</v>
      </c>
      <c r="K8824">
        <v>3500000</v>
      </c>
      <c r="L8824" t="s">
        <v>119</v>
      </c>
      <c r="M8824" s="8" t="s">
        <v>53</v>
      </c>
      <c r="N8824" s="8">
        <v>0.85714285714285698</v>
      </c>
      <c r="O8824">
        <v>0.14285714285714199</v>
      </c>
      <c r="P8824" s="9">
        <v>-0.15905811873919201</v>
      </c>
      <c r="Q8824">
        <v>3000000</v>
      </c>
      <c r="R8824" s="8" t="s">
        <v>17714</v>
      </c>
      <c r="S8824" s="8" t="s">
        <v>5589</v>
      </c>
      <c r="T8824">
        <v>292646906</v>
      </c>
      <c r="U8824">
        <v>169174716</v>
      </c>
      <c r="V8824">
        <v>315477003</v>
      </c>
      <c r="W8824">
        <v>137272948</v>
      </c>
      <c r="X8824">
        <v>2313441</v>
      </c>
      <c r="Y8824">
        <v>138738247</v>
      </c>
      <c r="Z8824">
        <v>81693144</v>
      </c>
      <c r="AA8824">
        <v>248078280</v>
      </c>
      <c r="AB8824">
        <v>77696798</v>
      </c>
      <c r="AC8824">
        <v>9</v>
      </c>
      <c r="AD8824">
        <v>170381482</v>
      </c>
      <c r="AE8824">
        <v>2005</v>
      </c>
      <c r="AF8824" t="s">
        <v>121</v>
      </c>
      <c r="AG8824">
        <v>2000000</v>
      </c>
      <c r="AH8824" t="s">
        <v>55</v>
      </c>
      <c r="AI8824" t="s">
        <v>55</v>
      </c>
      <c r="AJ8824">
        <v>0</v>
      </c>
      <c r="AK8824">
        <v>0</v>
      </c>
      <c r="AL8824" s="8"/>
      <c r="AM8824" s="10">
        <f t="shared" si="1233"/>
        <v>2011</v>
      </c>
      <c r="AN8824">
        <f t="shared" si="1234"/>
        <v>1</v>
      </c>
      <c r="AO8824">
        <f t="shared" si="1240"/>
        <v>0</v>
      </c>
      <c r="AP8824">
        <f t="shared" si="1235"/>
        <v>0</v>
      </c>
      <c r="AQ8824">
        <f t="shared" si="1236"/>
        <v>1</v>
      </c>
      <c r="AR8824">
        <f t="shared" si="1237"/>
        <v>0</v>
      </c>
      <c r="AS8824">
        <f t="shared" si="1238"/>
        <v>0</v>
      </c>
      <c r="AT8824">
        <f t="shared" si="1239"/>
        <v>0</v>
      </c>
      <c r="AU8824">
        <f t="shared" si="1239"/>
        <v>0</v>
      </c>
      <c r="AV8824" t="str">
        <f t="shared" si="1241"/>
        <v>2021-02-23T14:00:07</v>
      </c>
    </row>
    <row r="8825" spans="1:48" x14ac:dyDescent="0.25">
      <c r="A8825" s="5">
        <v>8896</v>
      </c>
      <c r="B8825" s="5" t="s">
        <v>15734</v>
      </c>
      <c r="C8825" s="5" t="s">
        <v>2207</v>
      </c>
      <c r="D8825" s="6" t="s">
        <v>15735</v>
      </c>
      <c r="E8825">
        <v>25</v>
      </c>
      <c r="F8825" s="7">
        <v>0.32564728929999998</v>
      </c>
      <c r="G8825" s="7">
        <v>0</v>
      </c>
      <c r="H8825" t="s">
        <v>15736</v>
      </c>
      <c r="I8825">
        <v>7</v>
      </c>
      <c r="J8825">
        <v>5450</v>
      </c>
      <c r="K8825">
        <v>100000</v>
      </c>
      <c r="L8825" t="s">
        <v>52</v>
      </c>
      <c r="M8825" s="8" t="s">
        <v>86</v>
      </c>
      <c r="N8825" s="8">
        <v>0.60714285714285698</v>
      </c>
      <c r="O8825">
        <v>0.39285714285714202</v>
      </c>
      <c r="P8825" s="9">
        <v>0.86602540378443804</v>
      </c>
      <c r="Q8825">
        <v>20000</v>
      </c>
      <c r="R8825" s="8"/>
      <c r="S8825" s="8" t="s">
        <v>329</v>
      </c>
      <c r="T8825">
        <v>2230777</v>
      </c>
      <c r="U8825">
        <v>648200</v>
      </c>
      <c r="V8825">
        <v>2292943</v>
      </c>
      <c r="W8825">
        <v>1644642</v>
      </c>
      <c r="X8825">
        <v>140828</v>
      </c>
      <c r="Y8825">
        <v>1981468</v>
      </c>
      <c r="Z8825">
        <v>166453</v>
      </c>
      <c r="AA8825">
        <v>1038077</v>
      </c>
      <c r="AB8825">
        <v>326621</v>
      </c>
      <c r="AC8825">
        <v>12</v>
      </c>
      <c r="AD8825">
        <v>711456</v>
      </c>
      <c r="AE8825">
        <v>2014</v>
      </c>
      <c r="AF8825" t="s">
        <v>68</v>
      </c>
      <c r="AG8825">
        <v>30000</v>
      </c>
      <c r="AH8825" t="s">
        <v>55</v>
      </c>
      <c r="AI8825" t="s">
        <v>55</v>
      </c>
      <c r="AJ8825">
        <v>1</v>
      </c>
      <c r="AK8825">
        <v>77400</v>
      </c>
      <c r="AL8825" s="8" t="s">
        <v>17715</v>
      </c>
      <c r="AM8825" s="10">
        <f t="shared" si="1233"/>
        <v>2016</v>
      </c>
      <c r="AN8825">
        <f t="shared" si="1234"/>
        <v>1</v>
      </c>
      <c r="AO8825">
        <f t="shared" si="1240"/>
        <v>0</v>
      </c>
      <c r="AP8825">
        <f t="shared" si="1235"/>
        <v>0</v>
      </c>
      <c r="AQ8825">
        <f t="shared" si="1236"/>
        <v>0</v>
      </c>
      <c r="AR8825">
        <f t="shared" si="1237"/>
        <v>1</v>
      </c>
      <c r="AS8825">
        <f t="shared" si="1238"/>
        <v>0</v>
      </c>
      <c r="AT8825">
        <f t="shared" si="1239"/>
        <v>0</v>
      </c>
      <c r="AU8825">
        <f t="shared" si="1239"/>
        <v>0</v>
      </c>
      <c r="AV8825" t="str">
        <f t="shared" si="1241"/>
        <v>2021-02-22T21:00:39</v>
      </c>
    </row>
    <row r="8826" spans="1:48" x14ac:dyDescent="0.25">
      <c r="A8826" s="5">
        <v>8897</v>
      </c>
      <c r="B8826" s="5" t="s">
        <v>13379</v>
      </c>
      <c r="C8826" s="5" t="s">
        <v>13380</v>
      </c>
      <c r="D8826" s="6" t="s">
        <v>13381</v>
      </c>
      <c r="E8826">
        <v>6</v>
      </c>
      <c r="F8826" s="7">
        <v>0.43617337649999999</v>
      </c>
      <c r="G8826" s="7">
        <v>0</v>
      </c>
      <c r="H8826" t="s">
        <v>5577</v>
      </c>
      <c r="I8826">
        <v>24</v>
      </c>
      <c r="J8826">
        <v>1250.0999999999999</v>
      </c>
      <c r="K8826">
        <v>7000</v>
      </c>
      <c r="L8826" t="s">
        <v>52</v>
      </c>
      <c r="M8826" s="8" t="s">
        <v>74</v>
      </c>
      <c r="N8826" s="8">
        <v>0.48214285714285698</v>
      </c>
      <c r="O8826">
        <v>0.51785714285714202</v>
      </c>
      <c r="P8826" s="9">
        <v>0</v>
      </c>
      <c r="Q8826">
        <v>5000</v>
      </c>
      <c r="R8826" s="8"/>
      <c r="S8826" s="8" t="s">
        <v>217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2019</v>
      </c>
      <c r="AF8826" t="s">
        <v>126</v>
      </c>
      <c r="AG8826">
        <v>100000</v>
      </c>
      <c r="AH8826" t="s">
        <v>55</v>
      </c>
      <c r="AI8826" t="s">
        <v>56</v>
      </c>
      <c r="AJ8826">
        <v>1</v>
      </c>
      <c r="AK8826">
        <v>2220</v>
      </c>
      <c r="AL8826" s="8" t="s">
        <v>17716</v>
      </c>
      <c r="AM8826" s="10">
        <f t="shared" si="1233"/>
        <v>2020</v>
      </c>
      <c r="AN8826">
        <f t="shared" si="1234"/>
        <v>1</v>
      </c>
      <c r="AO8826">
        <f t="shared" si="1240"/>
        <v>0</v>
      </c>
      <c r="AP8826">
        <f t="shared" si="1235"/>
        <v>0</v>
      </c>
      <c r="AQ8826">
        <f t="shared" si="1236"/>
        <v>0</v>
      </c>
      <c r="AR8826">
        <f t="shared" si="1237"/>
        <v>0</v>
      </c>
      <c r="AS8826">
        <f t="shared" si="1238"/>
        <v>1</v>
      </c>
      <c r="AT8826">
        <f t="shared" si="1239"/>
        <v>0</v>
      </c>
      <c r="AU8826">
        <f t="shared" si="1239"/>
        <v>1</v>
      </c>
      <c r="AV8826" t="str">
        <f t="shared" si="1241"/>
        <v>2021-02-22T21:01:52</v>
      </c>
    </row>
    <row r="8827" spans="1:48" x14ac:dyDescent="0.25">
      <c r="A8827" s="5">
        <v>8898</v>
      </c>
      <c r="B8827" s="5" t="s">
        <v>13458</v>
      </c>
      <c r="C8827" s="5" t="s">
        <v>13459</v>
      </c>
      <c r="D8827" s="6" t="s">
        <v>13460</v>
      </c>
      <c r="E8827">
        <v>176</v>
      </c>
      <c r="F8827" s="7">
        <v>0.54013971540000005</v>
      </c>
      <c r="G8827" s="7">
        <v>0</v>
      </c>
      <c r="H8827" t="s">
        <v>9251</v>
      </c>
      <c r="I8827">
        <v>0</v>
      </c>
      <c r="J8827">
        <v>0</v>
      </c>
      <c r="K8827">
        <v>50000</v>
      </c>
      <c r="L8827" t="s">
        <v>52</v>
      </c>
      <c r="M8827" s="8" t="s">
        <v>86</v>
      </c>
      <c r="N8827" s="8">
        <v>0.55357142857142805</v>
      </c>
      <c r="O8827">
        <v>0.44642857142857101</v>
      </c>
      <c r="P8827" s="9">
        <v>-0.954037386280428</v>
      </c>
      <c r="Q8827">
        <v>10000</v>
      </c>
      <c r="R8827" s="8"/>
      <c r="S8827" s="8"/>
      <c r="AA8827">
        <v>399406</v>
      </c>
      <c r="AB8827">
        <v>0</v>
      </c>
      <c r="AC8827">
        <v>12</v>
      </c>
      <c r="AD8827">
        <v>0</v>
      </c>
      <c r="AE8827">
        <v>2011</v>
      </c>
      <c r="AF8827" t="s">
        <v>68</v>
      </c>
      <c r="AG8827">
        <v>20000</v>
      </c>
      <c r="AH8827" t="s">
        <v>55</v>
      </c>
      <c r="AI8827" t="s">
        <v>56</v>
      </c>
      <c r="AJ8827">
        <v>0.57050579950000002</v>
      </c>
      <c r="AK8827">
        <v>0</v>
      </c>
      <c r="AL8827" s="8" t="s">
        <v>17717</v>
      </c>
      <c r="AM8827" s="10">
        <f t="shared" si="1233"/>
        <v>2016</v>
      </c>
      <c r="AN8827">
        <f t="shared" si="1234"/>
        <v>1</v>
      </c>
      <c r="AO8827">
        <f t="shared" si="1240"/>
        <v>0</v>
      </c>
      <c r="AP8827">
        <f t="shared" si="1235"/>
        <v>0</v>
      </c>
      <c r="AQ8827">
        <f t="shared" si="1236"/>
        <v>0</v>
      </c>
      <c r="AR8827">
        <f t="shared" si="1237"/>
        <v>1</v>
      </c>
      <c r="AS8827">
        <f t="shared" si="1238"/>
        <v>0</v>
      </c>
      <c r="AT8827">
        <f t="shared" si="1239"/>
        <v>0</v>
      </c>
      <c r="AU8827">
        <f t="shared" si="1239"/>
        <v>1</v>
      </c>
      <c r="AV8827" t="str">
        <f t="shared" si="1241"/>
        <v>2021-02-23T13:01:58</v>
      </c>
    </row>
    <row r="8828" spans="1:48" x14ac:dyDescent="0.25">
      <c r="A8828" s="5">
        <v>8899</v>
      </c>
      <c r="B8828" s="5" t="s">
        <v>2304</v>
      </c>
      <c r="C8828" s="5" t="s">
        <v>2305</v>
      </c>
      <c r="D8828" s="6" t="s">
        <v>2306</v>
      </c>
      <c r="E8828">
        <v>5</v>
      </c>
      <c r="F8828" s="7">
        <v>0.5320459796</v>
      </c>
      <c r="G8828" s="7">
        <v>0</v>
      </c>
      <c r="H8828" t="s">
        <v>2307</v>
      </c>
      <c r="I8828">
        <v>6</v>
      </c>
      <c r="J8828">
        <v>27657</v>
      </c>
      <c r="K8828">
        <v>43500</v>
      </c>
      <c r="L8828" t="s">
        <v>52</v>
      </c>
      <c r="M8828" s="8" t="s">
        <v>53</v>
      </c>
      <c r="N8828" s="8">
        <v>0.71428571428571397</v>
      </c>
      <c r="O8828">
        <v>0.28571428571428498</v>
      </c>
      <c r="P8828" s="9">
        <v>0.86602540378443904</v>
      </c>
      <c r="Q8828">
        <v>35000</v>
      </c>
      <c r="R8828" s="8"/>
      <c r="S8828" s="8" t="s">
        <v>217</v>
      </c>
      <c r="T8828">
        <v>1067830</v>
      </c>
      <c r="U8828">
        <v>290513</v>
      </c>
      <c r="V8828">
        <v>1068988</v>
      </c>
      <c r="W8828">
        <v>778475</v>
      </c>
      <c r="X8828">
        <v>0</v>
      </c>
      <c r="Y8828">
        <v>407404</v>
      </c>
      <c r="Z8828">
        <v>504168</v>
      </c>
      <c r="AA8828">
        <v>1191995</v>
      </c>
      <c r="AB8828">
        <v>1074501</v>
      </c>
      <c r="AC8828">
        <v>12</v>
      </c>
      <c r="AD8828">
        <v>117494</v>
      </c>
      <c r="AE8828">
        <v>2007</v>
      </c>
      <c r="AF8828" t="s">
        <v>121</v>
      </c>
      <c r="AG8828">
        <v>100000</v>
      </c>
      <c r="AH8828" t="s">
        <v>55</v>
      </c>
      <c r="AI8828" t="s">
        <v>56</v>
      </c>
      <c r="AJ8828">
        <v>1</v>
      </c>
      <c r="AK8828">
        <v>6000</v>
      </c>
      <c r="AL8828" s="8" t="s">
        <v>17718</v>
      </c>
      <c r="AM8828" s="10">
        <f t="shared" si="1233"/>
        <v>2013</v>
      </c>
      <c r="AN8828">
        <f t="shared" si="1234"/>
        <v>1</v>
      </c>
      <c r="AO8828">
        <f t="shared" si="1240"/>
        <v>0</v>
      </c>
      <c r="AP8828">
        <f t="shared" si="1235"/>
        <v>0</v>
      </c>
      <c r="AQ8828">
        <f t="shared" si="1236"/>
        <v>1</v>
      </c>
      <c r="AR8828">
        <f t="shared" si="1237"/>
        <v>0</v>
      </c>
      <c r="AS8828">
        <f t="shared" si="1238"/>
        <v>0</v>
      </c>
      <c r="AT8828">
        <f t="shared" si="1239"/>
        <v>0</v>
      </c>
      <c r="AU8828">
        <f t="shared" si="1239"/>
        <v>1</v>
      </c>
      <c r="AV8828" t="str">
        <f t="shared" si="1241"/>
        <v>2021-02-23T13:02:59</v>
      </c>
    </row>
    <row r="8829" spans="1:48" x14ac:dyDescent="0.25">
      <c r="A8829" s="5">
        <v>8900</v>
      </c>
      <c r="B8829" s="5" t="s">
        <v>6579</v>
      </c>
      <c r="C8829" s="5" t="s">
        <v>6580</v>
      </c>
      <c r="D8829" s="6" t="s">
        <v>6581</v>
      </c>
      <c r="E8829">
        <v>19</v>
      </c>
      <c r="F8829" s="7">
        <v>0.36926353090000003</v>
      </c>
      <c r="G8829" s="7">
        <v>0</v>
      </c>
      <c r="H8829" t="s">
        <v>3304</v>
      </c>
      <c r="I8829">
        <v>0</v>
      </c>
      <c r="J8829">
        <v>0</v>
      </c>
      <c r="K8829">
        <v>200000</v>
      </c>
      <c r="L8829" t="s">
        <v>199</v>
      </c>
      <c r="M8829" s="8" t="s">
        <v>53</v>
      </c>
      <c r="N8829" s="8">
        <v>0.76785714285714202</v>
      </c>
      <c r="O8829">
        <v>0.23214285714285701</v>
      </c>
      <c r="P8829" s="9">
        <v>0</v>
      </c>
      <c r="R8829" s="8"/>
      <c r="S8829" s="8" t="s">
        <v>329</v>
      </c>
      <c r="T8829">
        <v>7840635</v>
      </c>
      <c r="U8829">
        <v>3032737</v>
      </c>
      <c r="V8829">
        <v>9698691</v>
      </c>
      <c r="W8829">
        <v>690425</v>
      </c>
      <c r="X8829">
        <v>2492700</v>
      </c>
      <c r="Y8829">
        <v>2656330</v>
      </c>
      <c r="Z8829">
        <v>4379126</v>
      </c>
      <c r="AA8829">
        <v>24583091</v>
      </c>
      <c r="AB8829">
        <v>11501974</v>
      </c>
      <c r="AC8829">
        <v>12</v>
      </c>
      <c r="AD8829">
        <v>13081117</v>
      </c>
      <c r="AE8829">
        <v>2009</v>
      </c>
      <c r="AF8829" t="s">
        <v>121</v>
      </c>
      <c r="AG8829">
        <v>430000</v>
      </c>
      <c r="AH8829" t="s">
        <v>56</v>
      </c>
      <c r="AI8829" t="s">
        <v>55</v>
      </c>
      <c r="AJ8829">
        <v>1</v>
      </c>
      <c r="AK8829">
        <v>0</v>
      </c>
      <c r="AL8829" s="8"/>
      <c r="AM8829" s="10">
        <f t="shared" si="1233"/>
        <v>2016</v>
      </c>
      <c r="AN8829">
        <f t="shared" si="1234"/>
        <v>0</v>
      </c>
      <c r="AO8829">
        <f t="shared" si="1240"/>
        <v>1</v>
      </c>
      <c r="AP8829">
        <f t="shared" si="1235"/>
        <v>0</v>
      </c>
      <c r="AQ8829">
        <f t="shared" si="1236"/>
        <v>1</v>
      </c>
      <c r="AR8829">
        <f t="shared" si="1237"/>
        <v>0</v>
      </c>
      <c r="AS8829">
        <f t="shared" si="1238"/>
        <v>0</v>
      </c>
      <c r="AT8829">
        <f t="shared" si="1239"/>
        <v>1</v>
      </c>
      <c r="AU8829">
        <f t="shared" si="1239"/>
        <v>0</v>
      </c>
      <c r="AV8829">
        <f t="shared" si="1241"/>
        <v>0</v>
      </c>
    </row>
    <row r="8830" spans="1:48" x14ac:dyDescent="0.25">
      <c r="A8830" s="5">
        <v>8901</v>
      </c>
      <c r="B8830" s="5" t="s">
        <v>6254</v>
      </c>
      <c r="C8830" s="5" t="s">
        <v>6255</v>
      </c>
      <c r="D8830" s="6" t="s">
        <v>6256</v>
      </c>
      <c r="E8830">
        <v>6</v>
      </c>
      <c r="F8830" s="7">
        <v>0</v>
      </c>
      <c r="G8830" s="7"/>
      <c r="H8830" t="s">
        <v>6257</v>
      </c>
      <c r="I8830">
        <v>0</v>
      </c>
      <c r="J8830">
        <v>0</v>
      </c>
      <c r="K8830">
        <v>400000</v>
      </c>
      <c r="L8830" t="s">
        <v>52</v>
      </c>
      <c r="M8830" s="8" t="s">
        <v>53</v>
      </c>
      <c r="N8830" s="8">
        <v>0.80357142857142805</v>
      </c>
      <c r="O8830">
        <v>0.19642857142857101</v>
      </c>
      <c r="P8830" s="9">
        <v>0</v>
      </c>
      <c r="Q8830">
        <v>400000</v>
      </c>
      <c r="R8830" s="8"/>
      <c r="S8830" s="8" t="s">
        <v>15252</v>
      </c>
      <c r="T8830">
        <v>123611118</v>
      </c>
      <c r="U8830">
        <v>86384286</v>
      </c>
      <c r="V8830">
        <v>163349798</v>
      </c>
      <c r="W8830">
        <v>56169396</v>
      </c>
      <c r="X8830">
        <v>0</v>
      </c>
      <c r="Y8830">
        <v>76307598</v>
      </c>
      <c r="Z8830">
        <v>35753764</v>
      </c>
      <c r="AA8830">
        <v>464051314</v>
      </c>
      <c r="AB8830">
        <v>87275736</v>
      </c>
      <c r="AC8830">
        <v>11</v>
      </c>
      <c r="AD8830">
        <v>376775578</v>
      </c>
      <c r="AE8830">
        <v>2019</v>
      </c>
      <c r="AF8830" t="s">
        <v>126</v>
      </c>
      <c r="AG8830">
        <v>30000000</v>
      </c>
      <c r="AH8830" t="s">
        <v>55</v>
      </c>
      <c r="AI8830" t="s">
        <v>55</v>
      </c>
      <c r="AJ8830">
        <v>0</v>
      </c>
      <c r="AK8830">
        <v>23659901</v>
      </c>
      <c r="AL8830" s="8" t="s">
        <v>17719</v>
      </c>
      <c r="AM8830" s="10">
        <f t="shared" si="1233"/>
        <v>2019</v>
      </c>
      <c r="AN8830">
        <f t="shared" si="1234"/>
        <v>1</v>
      </c>
      <c r="AO8830">
        <f t="shared" si="1240"/>
        <v>0</v>
      </c>
      <c r="AP8830">
        <f t="shared" si="1235"/>
        <v>0</v>
      </c>
      <c r="AQ8830">
        <f t="shared" si="1236"/>
        <v>1</v>
      </c>
      <c r="AR8830">
        <f t="shared" si="1237"/>
        <v>0</v>
      </c>
      <c r="AS8830">
        <f t="shared" si="1238"/>
        <v>0</v>
      </c>
      <c r="AT8830">
        <f t="shared" si="1239"/>
        <v>0</v>
      </c>
      <c r="AU8830">
        <f t="shared" si="1239"/>
        <v>0</v>
      </c>
      <c r="AV8830" t="str">
        <f t="shared" si="1241"/>
        <v>2021-02-23T13:04:50</v>
      </c>
    </row>
    <row r="8831" spans="1:48" x14ac:dyDescent="0.25">
      <c r="A8831" s="5">
        <v>8902</v>
      </c>
      <c r="B8831" s="5" t="s">
        <v>17720</v>
      </c>
      <c r="C8831" s="5" t="s">
        <v>17721</v>
      </c>
      <c r="D8831" s="6" t="s">
        <v>17722</v>
      </c>
      <c r="E8831">
        <v>0</v>
      </c>
      <c r="F8831" s="7">
        <v>0</v>
      </c>
      <c r="G8831" s="7"/>
      <c r="I8831">
        <v>0</v>
      </c>
      <c r="J8831">
        <v>0</v>
      </c>
      <c r="K8831">
        <v>30000</v>
      </c>
      <c r="L8831" t="s">
        <v>52</v>
      </c>
      <c r="M8831" s="8" t="s">
        <v>86</v>
      </c>
      <c r="N8831" s="8">
        <v>0.51785714285714202</v>
      </c>
      <c r="O8831">
        <v>0.48214285714285698</v>
      </c>
      <c r="P8831" s="9">
        <v>0</v>
      </c>
      <c r="Q8831">
        <v>10000</v>
      </c>
      <c r="R8831" s="8"/>
      <c r="S8831" s="8"/>
      <c r="AA8831">
        <v>1200867</v>
      </c>
      <c r="AB8831">
        <v>0</v>
      </c>
      <c r="AC8831">
        <v>12</v>
      </c>
      <c r="AD8831">
        <v>0</v>
      </c>
      <c r="AE8831">
        <v>2018</v>
      </c>
      <c r="AF8831" t="s">
        <v>126</v>
      </c>
      <c r="AG8831">
        <v>5000</v>
      </c>
      <c r="AH8831" t="s">
        <v>55</v>
      </c>
      <c r="AI8831" t="s">
        <v>56</v>
      </c>
      <c r="AJ8831">
        <v>0</v>
      </c>
      <c r="AK8831">
        <v>720</v>
      </c>
      <c r="AL8831" s="8" t="s">
        <v>17723</v>
      </c>
      <c r="AM8831" s="10">
        <f t="shared" si="1233"/>
        <v>0</v>
      </c>
      <c r="AN8831">
        <f t="shared" si="1234"/>
        <v>1</v>
      </c>
      <c r="AO8831">
        <f t="shared" si="1240"/>
        <v>0</v>
      </c>
      <c r="AP8831">
        <f t="shared" si="1235"/>
        <v>0</v>
      </c>
      <c r="AQ8831">
        <f t="shared" si="1236"/>
        <v>0</v>
      </c>
      <c r="AR8831">
        <f t="shared" si="1237"/>
        <v>1</v>
      </c>
      <c r="AS8831">
        <f t="shared" si="1238"/>
        <v>0</v>
      </c>
      <c r="AT8831">
        <f t="shared" si="1239"/>
        <v>0</v>
      </c>
      <c r="AU8831">
        <f t="shared" si="1239"/>
        <v>1</v>
      </c>
      <c r="AV8831" t="str">
        <f t="shared" si="1241"/>
        <v>2021-02-23T13:11:47</v>
      </c>
    </row>
    <row r="8832" spans="1:48" x14ac:dyDescent="0.25">
      <c r="A8832" s="5">
        <v>8903</v>
      </c>
      <c r="B8832" s="5" t="s">
        <v>5644</v>
      </c>
      <c r="C8832" s="5" t="s">
        <v>5645</v>
      </c>
      <c r="D8832" s="6" t="s">
        <v>5646</v>
      </c>
      <c r="E8832">
        <v>15</v>
      </c>
      <c r="F8832" s="7">
        <v>0.36033894690000001</v>
      </c>
      <c r="G8832" s="7">
        <v>0</v>
      </c>
      <c r="H8832" t="s">
        <v>5647</v>
      </c>
      <c r="I8832">
        <v>42</v>
      </c>
      <c r="J8832">
        <v>108440</v>
      </c>
      <c r="K8832">
        <v>300000</v>
      </c>
      <c r="L8832" t="s">
        <v>52</v>
      </c>
      <c r="M8832" s="8" t="s">
        <v>53</v>
      </c>
      <c r="N8832" s="8">
        <v>0.71428571428571397</v>
      </c>
      <c r="O8832">
        <v>0.28571428571428498</v>
      </c>
      <c r="P8832" s="9">
        <v>0</v>
      </c>
      <c r="Q8832">
        <v>300000</v>
      </c>
      <c r="R8832" s="8"/>
      <c r="S8832" s="8" t="s">
        <v>3684</v>
      </c>
      <c r="T8832">
        <v>10497759</v>
      </c>
      <c r="U8832">
        <v>5281844</v>
      </c>
      <c r="V8832">
        <v>10568169</v>
      </c>
      <c r="W8832">
        <v>5286325</v>
      </c>
      <c r="X8832">
        <v>0</v>
      </c>
      <c r="Y8832">
        <v>3250407</v>
      </c>
      <c r="Z8832">
        <v>4710116</v>
      </c>
      <c r="AA8832">
        <v>17327777</v>
      </c>
      <c r="AB8832">
        <v>4583683</v>
      </c>
      <c r="AC8832">
        <v>12</v>
      </c>
      <c r="AD8832">
        <v>12744094</v>
      </c>
      <c r="AE8832">
        <v>2013</v>
      </c>
      <c r="AF8832" t="s">
        <v>68</v>
      </c>
      <c r="AG8832">
        <v>200000</v>
      </c>
      <c r="AH8832" t="s">
        <v>56</v>
      </c>
      <c r="AI8832" t="s">
        <v>55</v>
      </c>
      <c r="AJ8832">
        <v>1</v>
      </c>
      <c r="AK8832">
        <v>42385</v>
      </c>
      <c r="AL8832" s="8" t="s">
        <v>17724</v>
      </c>
      <c r="AM8832" s="10">
        <f t="shared" si="1233"/>
        <v>2014</v>
      </c>
      <c r="AN8832">
        <f t="shared" si="1234"/>
        <v>1</v>
      </c>
      <c r="AO8832">
        <f t="shared" si="1240"/>
        <v>0</v>
      </c>
      <c r="AP8832">
        <f t="shared" si="1235"/>
        <v>0</v>
      </c>
      <c r="AQ8832">
        <f t="shared" si="1236"/>
        <v>1</v>
      </c>
      <c r="AR8832">
        <f t="shared" si="1237"/>
        <v>0</v>
      </c>
      <c r="AS8832">
        <f t="shared" si="1238"/>
        <v>0</v>
      </c>
      <c r="AT8832">
        <f t="shared" si="1239"/>
        <v>1</v>
      </c>
      <c r="AU8832">
        <f t="shared" si="1239"/>
        <v>0</v>
      </c>
      <c r="AV8832" t="str">
        <f t="shared" si="1241"/>
        <v>2021-02-23T14:45:34</v>
      </c>
    </row>
    <row r="8833" spans="1:48" x14ac:dyDescent="0.25">
      <c r="A8833" s="5">
        <v>8904</v>
      </c>
      <c r="B8833" s="5" t="s">
        <v>17725</v>
      </c>
      <c r="C8833" s="5" t="s">
        <v>17726</v>
      </c>
      <c r="D8833" s="6" t="s">
        <v>17727</v>
      </c>
      <c r="E8833">
        <v>0</v>
      </c>
      <c r="F8833" s="7">
        <v>0.65741601559999996</v>
      </c>
      <c r="G8833" s="7">
        <v>0</v>
      </c>
      <c r="H8833" t="s">
        <v>10557</v>
      </c>
      <c r="I8833">
        <v>0</v>
      </c>
      <c r="J8833">
        <v>0</v>
      </c>
      <c r="K8833">
        <v>50000</v>
      </c>
      <c r="L8833" t="s">
        <v>52</v>
      </c>
      <c r="M8833" s="8" t="s">
        <v>53</v>
      </c>
      <c r="N8833" s="8">
        <v>0.69642857142857095</v>
      </c>
      <c r="O8833">
        <v>0.30357142857142799</v>
      </c>
      <c r="P8833" s="9">
        <v>0</v>
      </c>
      <c r="Q8833">
        <v>35000</v>
      </c>
      <c r="R8833" s="8"/>
      <c r="S8833" s="8"/>
      <c r="AA8833">
        <v>4097078</v>
      </c>
      <c r="AB8833">
        <v>0</v>
      </c>
      <c r="AC8833">
        <v>12</v>
      </c>
      <c r="AD8833">
        <v>0</v>
      </c>
      <c r="AE8833">
        <v>2018</v>
      </c>
      <c r="AF8833" t="s">
        <v>126</v>
      </c>
      <c r="AG8833">
        <v>20000</v>
      </c>
      <c r="AH8833" t="s">
        <v>56</v>
      </c>
      <c r="AI8833" t="s">
        <v>55</v>
      </c>
      <c r="AJ8833">
        <v>1</v>
      </c>
      <c r="AK8833">
        <v>3960</v>
      </c>
      <c r="AL8833" s="8" t="s">
        <v>17728</v>
      </c>
      <c r="AM8833" s="10">
        <f t="shared" si="1233"/>
        <v>2020</v>
      </c>
      <c r="AN8833">
        <f t="shared" si="1234"/>
        <v>1</v>
      </c>
      <c r="AO8833">
        <f t="shared" si="1240"/>
        <v>0</v>
      </c>
      <c r="AP8833">
        <f t="shared" si="1235"/>
        <v>0</v>
      </c>
      <c r="AQ8833">
        <f t="shared" si="1236"/>
        <v>1</v>
      </c>
      <c r="AR8833">
        <f t="shared" si="1237"/>
        <v>0</v>
      </c>
      <c r="AS8833">
        <f t="shared" si="1238"/>
        <v>0</v>
      </c>
      <c r="AT8833">
        <f t="shared" si="1239"/>
        <v>1</v>
      </c>
      <c r="AU8833">
        <f t="shared" si="1239"/>
        <v>0</v>
      </c>
      <c r="AV8833" t="str">
        <f t="shared" si="1241"/>
        <v>2021-02-23T14:53:41</v>
      </c>
    </row>
    <row r="8834" spans="1:48" x14ac:dyDescent="0.25">
      <c r="A8834" s="5">
        <v>8905</v>
      </c>
      <c r="B8834" s="5" t="s">
        <v>17729</v>
      </c>
      <c r="C8834" s="5" t="s">
        <v>17730</v>
      </c>
      <c r="D8834" s="6" t="s">
        <v>17731</v>
      </c>
      <c r="E8834">
        <v>14</v>
      </c>
      <c r="F8834" s="7">
        <v>0.54267581480000004</v>
      </c>
      <c r="G8834" s="7">
        <v>0</v>
      </c>
      <c r="H8834" t="s">
        <v>10711</v>
      </c>
      <c r="I8834">
        <v>0</v>
      </c>
      <c r="J8834">
        <v>0</v>
      </c>
      <c r="K8834">
        <v>50000</v>
      </c>
      <c r="L8834" t="s">
        <v>52</v>
      </c>
      <c r="M8834" s="8" t="s">
        <v>53</v>
      </c>
      <c r="N8834" s="8">
        <v>0.69642857142857095</v>
      </c>
      <c r="O8834">
        <v>0.30357142857142799</v>
      </c>
      <c r="P8834" s="9">
        <v>0.86602540378443904</v>
      </c>
      <c r="Q8834">
        <v>50000</v>
      </c>
      <c r="R8834" s="8"/>
      <c r="S8834" s="8"/>
      <c r="AA8834">
        <v>5820320</v>
      </c>
      <c r="AB8834">
        <v>5820320</v>
      </c>
      <c r="AC8834">
        <v>12</v>
      </c>
      <c r="AD8834">
        <v>0</v>
      </c>
      <c r="AE8834">
        <v>2006</v>
      </c>
      <c r="AF8834" t="s">
        <v>121</v>
      </c>
      <c r="AG8834">
        <v>30000</v>
      </c>
      <c r="AH8834" t="s">
        <v>55</v>
      </c>
      <c r="AI8834" t="s">
        <v>56</v>
      </c>
      <c r="AJ8834">
        <v>1</v>
      </c>
      <c r="AK8834">
        <v>356510</v>
      </c>
      <c r="AL8834" s="8" t="s">
        <v>17732</v>
      </c>
      <c r="AM8834" s="10">
        <f t="shared" ref="AM8834:AM8897" si="1242">_xlfn.NUMBERVALUE(LEFT(H8834,4))</f>
        <v>2020</v>
      </c>
      <c r="AN8834">
        <f t="shared" ref="AN8834:AN8897" si="1243">IF(OR(L8834 = "AprovadoAnalista", L8834 = "AprovadoComite" ),1,0)</f>
        <v>1</v>
      </c>
      <c r="AO8834">
        <f t="shared" si="1240"/>
        <v>0</v>
      </c>
      <c r="AP8834">
        <f t="shared" ref="AP8834:AP8897" si="1244">IF(MID(M8834,4,1)="0",1,0)</f>
        <v>0</v>
      </c>
      <c r="AQ8834">
        <f t="shared" ref="AQ8834:AQ8897" si="1245">IF(MID(M8834,4,1)="1",1,0)</f>
        <v>1</v>
      </c>
      <c r="AR8834">
        <f t="shared" ref="AR8834:AR8897" si="1246">IF(MID(M8834,4,1)="3",1,0)</f>
        <v>0</v>
      </c>
      <c r="AS8834">
        <f t="shared" ref="AS8834:AS8897" si="1247">IF(MID(M8834,4,1)="5",1,0)</f>
        <v>0</v>
      </c>
      <c r="AT8834">
        <f t="shared" ref="AT8834:AU8897" si="1248">IF(AH8834="True",1,0)</f>
        <v>0</v>
      </c>
      <c r="AU8834">
        <f t="shared" si="1248"/>
        <v>1</v>
      </c>
      <c r="AV8834" t="str">
        <f t="shared" si="1241"/>
        <v>2021-02-23T14:54:15</v>
      </c>
    </row>
    <row r="8835" spans="1:48" x14ac:dyDescent="0.25">
      <c r="A8835" s="5">
        <v>8906</v>
      </c>
      <c r="B8835" s="5" t="s">
        <v>17733</v>
      </c>
      <c r="C8835" s="5" t="s">
        <v>17734</v>
      </c>
      <c r="D8835" s="6" t="s">
        <v>17735</v>
      </c>
      <c r="E8835">
        <v>4</v>
      </c>
      <c r="F8835" s="7">
        <v>0.6004793263</v>
      </c>
      <c r="G8835" s="7">
        <v>0</v>
      </c>
      <c r="H8835" t="s">
        <v>17047</v>
      </c>
      <c r="I8835">
        <v>0</v>
      </c>
      <c r="J8835">
        <v>0</v>
      </c>
      <c r="K8835">
        <v>30000</v>
      </c>
      <c r="L8835" t="s">
        <v>52</v>
      </c>
      <c r="M8835" s="8" t="s">
        <v>86</v>
      </c>
      <c r="N8835" s="8">
        <v>0.66071428571428503</v>
      </c>
      <c r="O8835">
        <v>0.33928571428571402</v>
      </c>
      <c r="P8835" s="9">
        <v>0.86602540378443804</v>
      </c>
      <c r="Q8835">
        <v>10000</v>
      </c>
      <c r="R8835" s="8"/>
      <c r="S8835" s="8" t="s">
        <v>217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1208910</v>
      </c>
      <c r="AB8835">
        <v>0</v>
      </c>
      <c r="AC8835">
        <v>12</v>
      </c>
      <c r="AD8835">
        <v>0</v>
      </c>
      <c r="AE8835">
        <v>2017</v>
      </c>
      <c r="AF8835" t="s">
        <v>126</v>
      </c>
      <c r="AG8835">
        <v>20000</v>
      </c>
      <c r="AH8835" t="s">
        <v>55</v>
      </c>
      <c r="AI8835" t="s">
        <v>55</v>
      </c>
      <c r="AJ8835">
        <v>1</v>
      </c>
      <c r="AK8835">
        <v>5280</v>
      </c>
      <c r="AL8835" s="8" t="s">
        <v>17736</v>
      </c>
      <c r="AM8835" s="10">
        <f t="shared" si="1242"/>
        <v>2020</v>
      </c>
      <c r="AN8835">
        <f t="shared" si="1243"/>
        <v>1</v>
      </c>
      <c r="AO8835">
        <f t="shared" ref="AO8835:AO8898" si="1249">IF(OR(L8835 = "ReprovadoAnalista", L8835 = "ReprovadoComite" ),1,0)</f>
        <v>0</v>
      </c>
      <c r="AP8835">
        <f t="shared" si="1244"/>
        <v>0</v>
      </c>
      <c r="AQ8835">
        <f t="shared" si="1245"/>
        <v>0</v>
      </c>
      <c r="AR8835">
        <f t="shared" si="1246"/>
        <v>1</v>
      </c>
      <c r="AS8835">
        <f t="shared" si="1247"/>
        <v>0</v>
      </c>
      <c r="AT8835">
        <f t="shared" si="1248"/>
        <v>0</v>
      </c>
      <c r="AU8835">
        <f t="shared" si="1248"/>
        <v>0</v>
      </c>
      <c r="AV8835" t="str">
        <f t="shared" ref="AV8835:AV8898" si="1250">IF(R8835&lt;&gt;"",R8835,AL8835)</f>
        <v>2021-02-23T14:55:13</v>
      </c>
    </row>
    <row r="8836" spans="1:48" x14ac:dyDescent="0.25">
      <c r="A8836" s="5">
        <v>8907</v>
      </c>
      <c r="B8836" s="5" t="s">
        <v>11747</v>
      </c>
      <c r="C8836" s="5" t="s">
        <v>11748</v>
      </c>
      <c r="D8836" s="6" t="s">
        <v>11749</v>
      </c>
      <c r="E8836">
        <v>3</v>
      </c>
      <c r="F8836" s="7">
        <v>0.46991596879999997</v>
      </c>
      <c r="G8836" s="7">
        <v>0</v>
      </c>
      <c r="H8836" t="s">
        <v>1394</v>
      </c>
      <c r="I8836">
        <v>24</v>
      </c>
      <c r="J8836">
        <v>16314.67</v>
      </c>
      <c r="K8836">
        <v>40000</v>
      </c>
      <c r="L8836" t="s">
        <v>52</v>
      </c>
      <c r="M8836" s="8" t="s">
        <v>53</v>
      </c>
      <c r="N8836" s="8">
        <v>0.80357142857142805</v>
      </c>
      <c r="O8836">
        <v>0.19642857142857101</v>
      </c>
      <c r="P8836" s="9">
        <v>0</v>
      </c>
      <c r="Q8836">
        <v>40000</v>
      </c>
      <c r="R8836" s="8"/>
      <c r="S8836" s="8" t="s">
        <v>217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10579522</v>
      </c>
      <c r="AB8836">
        <v>0</v>
      </c>
      <c r="AC8836">
        <v>12</v>
      </c>
      <c r="AD8836">
        <v>0</v>
      </c>
      <c r="AE8836">
        <v>2014</v>
      </c>
      <c r="AF8836" t="s">
        <v>68</v>
      </c>
      <c r="AG8836">
        <v>355500</v>
      </c>
      <c r="AH8836" t="s">
        <v>55</v>
      </c>
      <c r="AI8836" t="s">
        <v>56</v>
      </c>
      <c r="AJ8836">
        <v>1</v>
      </c>
      <c r="AK8836">
        <v>52000</v>
      </c>
      <c r="AL8836" s="8" t="s">
        <v>17737</v>
      </c>
      <c r="AM8836" s="10">
        <f t="shared" si="1242"/>
        <v>2014</v>
      </c>
      <c r="AN8836">
        <f t="shared" si="1243"/>
        <v>1</v>
      </c>
      <c r="AO8836">
        <f t="shared" si="1249"/>
        <v>0</v>
      </c>
      <c r="AP8836">
        <f t="shared" si="1244"/>
        <v>0</v>
      </c>
      <c r="AQ8836">
        <f t="shared" si="1245"/>
        <v>1</v>
      </c>
      <c r="AR8836">
        <f t="shared" si="1246"/>
        <v>0</v>
      </c>
      <c r="AS8836">
        <f t="shared" si="1247"/>
        <v>0</v>
      </c>
      <c r="AT8836">
        <f t="shared" si="1248"/>
        <v>0</v>
      </c>
      <c r="AU8836">
        <f t="shared" si="1248"/>
        <v>1</v>
      </c>
      <c r="AV8836" t="str">
        <f t="shared" si="1250"/>
        <v>2021-02-23T15:02:15</v>
      </c>
    </row>
    <row r="8837" spans="1:48" x14ac:dyDescent="0.25">
      <c r="A8837" s="5">
        <v>8908</v>
      </c>
      <c r="B8837" s="5" t="s">
        <v>5897</v>
      </c>
      <c r="C8837" s="5" t="s">
        <v>5898</v>
      </c>
      <c r="D8837" s="6" t="s">
        <v>5899</v>
      </c>
      <c r="E8837">
        <v>315</v>
      </c>
      <c r="F8837" s="7">
        <v>0.53083448460000004</v>
      </c>
      <c r="G8837" s="7">
        <v>0</v>
      </c>
      <c r="H8837" t="s">
        <v>5900</v>
      </c>
      <c r="I8837">
        <v>2</v>
      </c>
      <c r="J8837">
        <v>31464</v>
      </c>
      <c r="K8837">
        <v>1500000</v>
      </c>
      <c r="L8837" t="s">
        <v>52</v>
      </c>
      <c r="M8837" s="8" t="s">
        <v>53</v>
      </c>
      <c r="N8837" s="8">
        <v>0.85714285714285698</v>
      </c>
      <c r="O8837">
        <v>0.14285714285714199</v>
      </c>
      <c r="P8837" s="9">
        <v>0.86602540378443904</v>
      </c>
      <c r="Q8837">
        <v>1500000</v>
      </c>
      <c r="R8837" s="8"/>
      <c r="S8837" s="8" t="s">
        <v>14333</v>
      </c>
      <c r="T8837">
        <v>31029997</v>
      </c>
      <c r="U8837">
        <v>6167239</v>
      </c>
      <c r="V8837">
        <v>70501023</v>
      </c>
      <c r="W8837">
        <v>62305263</v>
      </c>
      <c r="X8837">
        <v>1874152</v>
      </c>
      <c r="Y8837">
        <v>14197249</v>
      </c>
      <c r="Z8837">
        <v>10600693</v>
      </c>
      <c r="AA8837">
        <v>53974693</v>
      </c>
      <c r="AB8837">
        <v>28828877</v>
      </c>
      <c r="AC8837">
        <v>10</v>
      </c>
      <c r="AD8837">
        <v>25145816</v>
      </c>
      <c r="AE8837">
        <v>2005</v>
      </c>
      <c r="AF8837" t="s">
        <v>121</v>
      </c>
      <c r="AG8837">
        <v>2000000</v>
      </c>
      <c r="AH8837" t="s">
        <v>55</v>
      </c>
      <c r="AI8837" t="s">
        <v>55</v>
      </c>
      <c r="AJ8837">
        <v>1</v>
      </c>
      <c r="AK8837">
        <v>1626049</v>
      </c>
      <c r="AL8837" s="8" t="s">
        <v>17738</v>
      </c>
      <c r="AM8837" s="10">
        <f t="shared" si="1242"/>
        <v>2016</v>
      </c>
      <c r="AN8837">
        <f t="shared" si="1243"/>
        <v>1</v>
      </c>
      <c r="AO8837">
        <f t="shared" si="1249"/>
        <v>0</v>
      </c>
      <c r="AP8837">
        <f t="shared" si="1244"/>
        <v>0</v>
      </c>
      <c r="AQ8837">
        <f t="shared" si="1245"/>
        <v>1</v>
      </c>
      <c r="AR8837">
        <f t="shared" si="1246"/>
        <v>0</v>
      </c>
      <c r="AS8837">
        <f t="shared" si="1247"/>
        <v>0</v>
      </c>
      <c r="AT8837">
        <f t="shared" si="1248"/>
        <v>0</v>
      </c>
      <c r="AU8837">
        <f t="shared" si="1248"/>
        <v>0</v>
      </c>
      <c r="AV8837" t="str">
        <f t="shared" si="1250"/>
        <v>2021-02-23T15:03:05</v>
      </c>
    </row>
    <row r="8838" spans="1:48" x14ac:dyDescent="0.25">
      <c r="A8838" s="5">
        <v>8909</v>
      </c>
      <c r="B8838" s="5" t="s">
        <v>6086</v>
      </c>
      <c r="C8838" s="5" t="s">
        <v>6087</v>
      </c>
      <c r="D8838" s="6" t="s">
        <v>6088</v>
      </c>
      <c r="E8838">
        <v>18</v>
      </c>
      <c r="F8838" s="7">
        <v>0.3842935495</v>
      </c>
      <c r="G8838" s="7">
        <v>0</v>
      </c>
      <c r="H8838" t="s">
        <v>2391</v>
      </c>
      <c r="I8838">
        <v>0</v>
      </c>
      <c r="J8838">
        <v>0</v>
      </c>
      <c r="K8838">
        <v>10000</v>
      </c>
      <c r="L8838" t="s">
        <v>52</v>
      </c>
      <c r="M8838" s="8" t="s">
        <v>53</v>
      </c>
      <c r="N8838" s="8">
        <v>0.80357142857142805</v>
      </c>
      <c r="O8838">
        <v>0.19642857142857101</v>
      </c>
      <c r="P8838" s="9">
        <v>-0.86602540378443804</v>
      </c>
      <c r="Q8838">
        <v>10000</v>
      </c>
      <c r="R8838" s="8"/>
      <c r="S8838" s="8"/>
      <c r="AA8838">
        <v>1731793</v>
      </c>
      <c r="AB8838">
        <v>0</v>
      </c>
      <c r="AC8838">
        <v>12</v>
      </c>
      <c r="AD8838">
        <v>0</v>
      </c>
      <c r="AE8838">
        <v>2015</v>
      </c>
      <c r="AF8838" t="s">
        <v>68</v>
      </c>
      <c r="AG8838">
        <v>30000</v>
      </c>
      <c r="AH8838" t="s">
        <v>55</v>
      </c>
      <c r="AI8838" t="s">
        <v>55</v>
      </c>
      <c r="AJ8838">
        <v>0.87066988980000004</v>
      </c>
      <c r="AK8838">
        <v>16200</v>
      </c>
      <c r="AL8838" s="8" t="s">
        <v>17739</v>
      </c>
      <c r="AM8838" s="10">
        <f t="shared" si="1242"/>
        <v>2015</v>
      </c>
      <c r="AN8838">
        <f t="shared" si="1243"/>
        <v>1</v>
      </c>
      <c r="AO8838">
        <f t="shared" si="1249"/>
        <v>0</v>
      </c>
      <c r="AP8838">
        <f t="shared" si="1244"/>
        <v>0</v>
      </c>
      <c r="AQ8838">
        <f t="shared" si="1245"/>
        <v>1</v>
      </c>
      <c r="AR8838">
        <f t="shared" si="1246"/>
        <v>0</v>
      </c>
      <c r="AS8838">
        <f t="shared" si="1247"/>
        <v>0</v>
      </c>
      <c r="AT8838">
        <f t="shared" si="1248"/>
        <v>0</v>
      </c>
      <c r="AU8838">
        <f t="shared" si="1248"/>
        <v>0</v>
      </c>
      <c r="AV8838" t="str">
        <f t="shared" si="1250"/>
        <v>2021-02-23T15:03:34</v>
      </c>
    </row>
    <row r="8839" spans="1:48" x14ac:dyDescent="0.25">
      <c r="A8839" s="5">
        <v>8910</v>
      </c>
      <c r="B8839" s="5" t="s">
        <v>17740</v>
      </c>
      <c r="C8839" s="5" t="s">
        <v>17741</v>
      </c>
      <c r="D8839" s="6" t="s">
        <v>17742</v>
      </c>
      <c r="E8839">
        <v>0</v>
      </c>
      <c r="F8839" s="7">
        <v>0.32594243719999999</v>
      </c>
      <c r="G8839" s="7">
        <v>0</v>
      </c>
      <c r="H8839" t="s">
        <v>6570</v>
      </c>
      <c r="I8839">
        <v>0</v>
      </c>
      <c r="J8839">
        <v>0</v>
      </c>
      <c r="K8839">
        <v>60000</v>
      </c>
      <c r="L8839" t="s">
        <v>52</v>
      </c>
      <c r="M8839" s="8" t="s">
        <v>63</v>
      </c>
      <c r="N8839" s="8">
        <v>1</v>
      </c>
      <c r="O8839">
        <v>0</v>
      </c>
      <c r="P8839" s="9">
        <v>0</v>
      </c>
      <c r="Q8839">
        <v>35000</v>
      </c>
      <c r="R8839" s="8"/>
      <c r="S8839" s="8" t="s">
        <v>8021</v>
      </c>
      <c r="T8839">
        <v>783450</v>
      </c>
      <c r="U8839">
        <v>123961</v>
      </c>
      <c r="V8839">
        <v>785880</v>
      </c>
      <c r="W8839">
        <v>661918</v>
      </c>
      <c r="X8839">
        <v>0</v>
      </c>
      <c r="Y8839">
        <v>318868</v>
      </c>
      <c r="Z8839">
        <v>373309</v>
      </c>
      <c r="AA8839">
        <v>1815272</v>
      </c>
      <c r="AB8839">
        <v>607350</v>
      </c>
      <c r="AC8839">
        <v>12</v>
      </c>
      <c r="AD8839">
        <v>1207922</v>
      </c>
      <c r="AE8839">
        <v>2013</v>
      </c>
      <c r="AF8839" t="s">
        <v>68</v>
      </c>
      <c r="AG8839">
        <v>20000</v>
      </c>
      <c r="AH8839" t="s">
        <v>55</v>
      </c>
      <c r="AI8839" t="s">
        <v>55</v>
      </c>
      <c r="AJ8839">
        <v>1</v>
      </c>
      <c r="AK8839">
        <v>59400</v>
      </c>
      <c r="AL8839" s="8" t="s">
        <v>17743</v>
      </c>
      <c r="AM8839" s="10">
        <f t="shared" si="1242"/>
        <v>2019</v>
      </c>
      <c r="AN8839">
        <f t="shared" si="1243"/>
        <v>1</v>
      </c>
      <c r="AO8839">
        <f t="shared" si="1249"/>
        <v>0</v>
      </c>
      <c r="AP8839">
        <f t="shared" si="1244"/>
        <v>1</v>
      </c>
      <c r="AQ8839">
        <f t="shared" si="1245"/>
        <v>0</v>
      </c>
      <c r="AR8839">
        <f t="shared" si="1246"/>
        <v>0</v>
      </c>
      <c r="AS8839">
        <f t="shared" si="1247"/>
        <v>0</v>
      </c>
      <c r="AT8839">
        <f t="shared" si="1248"/>
        <v>0</v>
      </c>
      <c r="AU8839">
        <f t="shared" si="1248"/>
        <v>0</v>
      </c>
      <c r="AV8839" t="str">
        <f t="shared" si="1250"/>
        <v>2021-02-23T15:08:41</v>
      </c>
    </row>
    <row r="8840" spans="1:48" x14ac:dyDescent="0.25">
      <c r="A8840" s="5">
        <v>8911</v>
      </c>
      <c r="B8840" s="5" t="s">
        <v>11858</v>
      </c>
      <c r="C8840" s="5" t="s">
        <v>11859</v>
      </c>
      <c r="D8840" s="6" t="s">
        <v>11860</v>
      </c>
      <c r="E8840">
        <v>6</v>
      </c>
      <c r="F8840" s="7">
        <v>0.3992833079</v>
      </c>
      <c r="G8840" s="7">
        <v>0</v>
      </c>
      <c r="H8840" t="s">
        <v>8173</v>
      </c>
      <c r="I8840">
        <v>5</v>
      </c>
      <c r="J8840">
        <v>334150</v>
      </c>
      <c r="K8840">
        <v>380000</v>
      </c>
      <c r="L8840" t="s">
        <v>52</v>
      </c>
      <c r="M8840" s="8" t="s">
        <v>53</v>
      </c>
      <c r="N8840" s="8">
        <v>0.69642857142857095</v>
      </c>
      <c r="O8840">
        <v>0.30357142857142799</v>
      </c>
      <c r="P8840" s="9">
        <v>0</v>
      </c>
      <c r="Q8840">
        <v>380000</v>
      </c>
      <c r="R8840" s="8"/>
      <c r="S8840" s="8" t="s">
        <v>16763</v>
      </c>
      <c r="T8840">
        <v>5415313</v>
      </c>
      <c r="U8840">
        <v>93397</v>
      </c>
      <c r="V8840">
        <v>5683481</v>
      </c>
      <c r="W8840">
        <v>3135600</v>
      </c>
      <c r="X8840">
        <v>90446</v>
      </c>
      <c r="Y8840">
        <v>2816599</v>
      </c>
      <c r="Z8840">
        <v>460318</v>
      </c>
      <c r="AA8840">
        <v>8397333</v>
      </c>
      <c r="AB8840">
        <v>2980622</v>
      </c>
      <c r="AC8840">
        <v>12</v>
      </c>
      <c r="AD8840">
        <v>5416711</v>
      </c>
      <c r="AE8840">
        <v>2002</v>
      </c>
      <c r="AF8840" t="s">
        <v>54</v>
      </c>
      <c r="AG8840">
        <v>90000</v>
      </c>
      <c r="AH8840" t="s">
        <v>55</v>
      </c>
      <c r="AI8840" t="s">
        <v>56</v>
      </c>
      <c r="AJ8840">
        <v>1</v>
      </c>
      <c r="AK8840">
        <v>96936</v>
      </c>
      <c r="AL8840" s="8" t="s">
        <v>17744</v>
      </c>
      <c r="AM8840" s="10">
        <f t="shared" si="1242"/>
        <v>2020</v>
      </c>
      <c r="AN8840">
        <f t="shared" si="1243"/>
        <v>1</v>
      </c>
      <c r="AO8840">
        <f t="shared" si="1249"/>
        <v>0</v>
      </c>
      <c r="AP8840">
        <f t="shared" si="1244"/>
        <v>0</v>
      </c>
      <c r="AQ8840">
        <f t="shared" si="1245"/>
        <v>1</v>
      </c>
      <c r="AR8840">
        <f t="shared" si="1246"/>
        <v>0</v>
      </c>
      <c r="AS8840">
        <f t="shared" si="1247"/>
        <v>0</v>
      </c>
      <c r="AT8840">
        <f t="shared" si="1248"/>
        <v>0</v>
      </c>
      <c r="AU8840">
        <f t="shared" si="1248"/>
        <v>1</v>
      </c>
      <c r="AV8840" t="str">
        <f t="shared" si="1250"/>
        <v>2021-02-23T15:00:30</v>
      </c>
    </row>
    <row r="8841" spans="1:48" x14ac:dyDescent="0.25">
      <c r="A8841" s="5">
        <v>8912</v>
      </c>
      <c r="B8841" s="5" t="s">
        <v>6993</v>
      </c>
      <c r="C8841" s="5" t="s">
        <v>6994</v>
      </c>
      <c r="D8841" s="6" t="s">
        <v>6995</v>
      </c>
      <c r="E8841">
        <v>0</v>
      </c>
      <c r="F8841" s="7">
        <v>0.36598079500000003</v>
      </c>
      <c r="G8841" s="7">
        <v>0</v>
      </c>
      <c r="H8841" t="s">
        <v>3050</v>
      </c>
      <c r="I8841">
        <v>0</v>
      </c>
      <c r="J8841">
        <v>0</v>
      </c>
      <c r="K8841">
        <v>20000</v>
      </c>
      <c r="L8841" t="s">
        <v>52</v>
      </c>
      <c r="M8841" s="8" t="s">
        <v>86</v>
      </c>
      <c r="N8841" s="8">
        <v>0.53571428571428503</v>
      </c>
      <c r="O8841">
        <v>0.46428571428571402</v>
      </c>
      <c r="P8841" s="9">
        <v>0</v>
      </c>
      <c r="Q8841">
        <v>15000</v>
      </c>
      <c r="R8841" s="8"/>
      <c r="S8841" s="8"/>
      <c r="AA8841">
        <v>92699</v>
      </c>
      <c r="AB8841">
        <v>0</v>
      </c>
      <c r="AC8841">
        <v>12</v>
      </c>
      <c r="AD8841">
        <v>0</v>
      </c>
      <c r="AE8841">
        <v>2016</v>
      </c>
      <c r="AF8841" t="s">
        <v>126</v>
      </c>
      <c r="AG8841">
        <v>30000</v>
      </c>
      <c r="AH8841" t="s">
        <v>55</v>
      </c>
      <c r="AI8841" t="s">
        <v>56</v>
      </c>
      <c r="AJ8841">
        <v>1</v>
      </c>
      <c r="AK8841">
        <v>7700</v>
      </c>
      <c r="AL8841" s="8" t="s">
        <v>17745</v>
      </c>
      <c r="AM8841" s="10">
        <f t="shared" si="1242"/>
        <v>2019</v>
      </c>
      <c r="AN8841">
        <f t="shared" si="1243"/>
        <v>1</v>
      </c>
      <c r="AO8841">
        <f t="shared" si="1249"/>
        <v>0</v>
      </c>
      <c r="AP8841">
        <f t="shared" si="1244"/>
        <v>0</v>
      </c>
      <c r="AQ8841">
        <f t="shared" si="1245"/>
        <v>0</v>
      </c>
      <c r="AR8841">
        <f t="shared" si="1246"/>
        <v>1</v>
      </c>
      <c r="AS8841">
        <f t="shared" si="1247"/>
        <v>0</v>
      </c>
      <c r="AT8841">
        <f t="shared" si="1248"/>
        <v>0</v>
      </c>
      <c r="AU8841">
        <f t="shared" si="1248"/>
        <v>1</v>
      </c>
      <c r="AV8841" t="str">
        <f t="shared" si="1250"/>
        <v>2021-02-23T15:58:55</v>
      </c>
    </row>
    <row r="8842" spans="1:48" x14ac:dyDescent="0.25">
      <c r="A8842" s="5">
        <v>8913</v>
      </c>
      <c r="B8842" s="5" t="s">
        <v>9263</v>
      </c>
      <c r="C8842" s="5" t="s">
        <v>9264</v>
      </c>
      <c r="D8842" s="6" t="s">
        <v>9265</v>
      </c>
      <c r="E8842">
        <v>5</v>
      </c>
      <c r="F8842" s="7">
        <v>0.23832914790000001</v>
      </c>
      <c r="G8842" s="7">
        <v>0</v>
      </c>
      <c r="H8842" t="s">
        <v>9266</v>
      </c>
      <c r="I8842">
        <v>0</v>
      </c>
      <c r="J8842">
        <v>0</v>
      </c>
      <c r="K8842">
        <v>40000</v>
      </c>
      <c r="L8842" t="s">
        <v>52</v>
      </c>
      <c r="M8842" s="8" t="s">
        <v>53</v>
      </c>
      <c r="N8842" s="8">
        <v>0.83928571428571397</v>
      </c>
      <c r="O8842">
        <v>0.160714285714285</v>
      </c>
      <c r="P8842" s="9">
        <v>0</v>
      </c>
      <c r="Q8842">
        <v>40000</v>
      </c>
      <c r="R8842" s="8"/>
      <c r="S8842" s="8"/>
      <c r="AA8842">
        <v>1773199</v>
      </c>
      <c r="AB8842">
        <v>0</v>
      </c>
      <c r="AC8842">
        <v>12</v>
      </c>
      <c r="AD8842">
        <v>0</v>
      </c>
      <c r="AE8842">
        <v>1994</v>
      </c>
      <c r="AF8842" t="s">
        <v>54</v>
      </c>
      <c r="AG8842">
        <v>10000</v>
      </c>
      <c r="AH8842" t="s">
        <v>55</v>
      </c>
      <c r="AI8842" t="s">
        <v>55</v>
      </c>
      <c r="AJ8842">
        <v>1</v>
      </c>
      <c r="AK8842">
        <v>81400</v>
      </c>
      <c r="AL8842" s="8" t="s">
        <v>17746</v>
      </c>
      <c r="AM8842" s="10">
        <f t="shared" si="1242"/>
        <v>2012</v>
      </c>
      <c r="AN8842">
        <f t="shared" si="1243"/>
        <v>1</v>
      </c>
      <c r="AO8842">
        <f t="shared" si="1249"/>
        <v>0</v>
      </c>
      <c r="AP8842">
        <f t="shared" si="1244"/>
        <v>0</v>
      </c>
      <c r="AQ8842">
        <f t="shared" si="1245"/>
        <v>1</v>
      </c>
      <c r="AR8842">
        <f t="shared" si="1246"/>
        <v>0</v>
      </c>
      <c r="AS8842">
        <f t="shared" si="1247"/>
        <v>0</v>
      </c>
      <c r="AT8842">
        <f t="shared" si="1248"/>
        <v>0</v>
      </c>
      <c r="AU8842">
        <f t="shared" si="1248"/>
        <v>0</v>
      </c>
      <c r="AV8842" t="str">
        <f t="shared" si="1250"/>
        <v>2021-02-23T15:59:17</v>
      </c>
    </row>
    <row r="8843" spans="1:48" x14ac:dyDescent="0.25">
      <c r="A8843" s="5">
        <v>8914</v>
      </c>
      <c r="B8843" s="5" t="s">
        <v>14189</v>
      </c>
      <c r="C8843" s="5" t="s">
        <v>14190</v>
      </c>
      <c r="D8843" s="6" t="s">
        <v>14191</v>
      </c>
      <c r="E8843">
        <v>0</v>
      </c>
      <c r="F8843" s="7">
        <v>0.40827223759999998</v>
      </c>
      <c r="G8843" s="7">
        <v>0</v>
      </c>
      <c r="H8843" t="s">
        <v>12847</v>
      </c>
      <c r="I8843">
        <v>47</v>
      </c>
      <c r="J8843">
        <v>30550.01</v>
      </c>
      <c r="K8843">
        <v>41500</v>
      </c>
      <c r="L8843" t="s">
        <v>52</v>
      </c>
      <c r="M8843" s="8" t="s">
        <v>63</v>
      </c>
      <c r="N8843" s="8">
        <v>0.96428571428571397</v>
      </c>
      <c r="O8843">
        <v>3.5714285714285698E-2</v>
      </c>
      <c r="P8843" s="9">
        <v>0</v>
      </c>
      <c r="Q8843">
        <v>41500</v>
      </c>
      <c r="R8843" s="8"/>
      <c r="S8843" s="8" t="s">
        <v>329</v>
      </c>
      <c r="T8843">
        <v>937301</v>
      </c>
      <c r="U8843">
        <v>58978</v>
      </c>
      <c r="V8843">
        <v>974161</v>
      </c>
      <c r="W8843">
        <v>915182</v>
      </c>
      <c r="X8843">
        <v>0</v>
      </c>
      <c r="Y8843">
        <v>0</v>
      </c>
      <c r="Z8843">
        <v>271499</v>
      </c>
      <c r="AA8843">
        <v>1827429</v>
      </c>
      <c r="AB8843">
        <v>1055755</v>
      </c>
      <c r="AC8843">
        <v>12</v>
      </c>
      <c r="AD8843">
        <v>771674</v>
      </c>
      <c r="AE8843">
        <v>2007</v>
      </c>
      <c r="AF8843" t="s">
        <v>121</v>
      </c>
      <c r="AG8843">
        <v>10000</v>
      </c>
      <c r="AH8843" t="s">
        <v>55</v>
      </c>
      <c r="AI8843" t="s">
        <v>55</v>
      </c>
      <c r="AJ8843">
        <v>1</v>
      </c>
      <c r="AK8843">
        <v>5120</v>
      </c>
      <c r="AL8843" s="8" t="s">
        <v>17747</v>
      </c>
      <c r="AM8843" s="10">
        <f t="shared" si="1242"/>
        <v>2020</v>
      </c>
      <c r="AN8843">
        <f t="shared" si="1243"/>
        <v>1</v>
      </c>
      <c r="AO8843">
        <f t="shared" si="1249"/>
        <v>0</v>
      </c>
      <c r="AP8843">
        <f t="shared" si="1244"/>
        <v>1</v>
      </c>
      <c r="AQ8843">
        <f t="shared" si="1245"/>
        <v>0</v>
      </c>
      <c r="AR8843">
        <f t="shared" si="1246"/>
        <v>0</v>
      </c>
      <c r="AS8843">
        <f t="shared" si="1247"/>
        <v>0</v>
      </c>
      <c r="AT8843">
        <f t="shared" si="1248"/>
        <v>0</v>
      </c>
      <c r="AU8843">
        <f t="shared" si="1248"/>
        <v>0</v>
      </c>
      <c r="AV8843" t="str">
        <f t="shared" si="1250"/>
        <v>2021-02-23T15:59:59</v>
      </c>
    </row>
    <row r="8844" spans="1:48" x14ac:dyDescent="0.25">
      <c r="A8844" s="5">
        <v>8915</v>
      </c>
      <c r="B8844" s="5" t="s">
        <v>17748</v>
      </c>
      <c r="C8844" s="5" t="s">
        <v>17749</v>
      </c>
      <c r="D8844" s="6" t="s">
        <v>17750</v>
      </c>
      <c r="E8844">
        <v>0</v>
      </c>
      <c r="F8844" s="7">
        <v>0.67023143860000001</v>
      </c>
      <c r="G8844" s="7">
        <v>0</v>
      </c>
      <c r="H8844" t="s">
        <v>10036</v>
      </c>
      <c r="I8844">
        <v>0</v>
      </c>
      <c r="J8844">
        <v>0</v>
      </c>
      <c r="K8844">
        <v>50000</v>
      </c>
      <c r="L8844" t="s">
        <v>52</v>
      </c>
      <c r="M8844" s="8" t="s">
        <v>63</v>
      </c>
      <c r="N8844" s="8">
        <v>0.89285714285714202</v>
      </c>
      <c r="O8844">
        <v>0.107142857142857</v>
      </c>
      <c r="P8844" s="9">
        <v>0</v>
      </c>
      <c r="Q8844">
        <v>50000</v>
      </c>
      <c r="R8844" s="8"/>
      <c r="S8844" s="8"/>
      <c r="AA8844">
        <v>8475930</v>
      </c>
      <c r="AB8844">
        <v>0</v>
      </c>
      <c r="AC8844">
        <v>6</v>
      </c>
      <c r="AD8844">
        <v>0</v>
      </c>
      <c r="AE8844">
        <v>1975</v>
      </c>
      <c r="AF8844" t="s">
        <v>54</v>
      </c>
      <c r="AG8844">
        <v>240000</v>
      </c>
      <c r="AH8844" t="s">
        <v>55</v>
      </c>
      <c r="AI8844" t="s">
        <v>55</v>
      </c>
      <c r="AJ8844">
        <v>1</v>
      </c>
      <c r="AK8844">
        <v>178000</v>
      </c>
      <c r="AL8844" s="8" t="s">
        <v>17751</v>
      </c>
      <c r="AM8844" s="10">
        <f t="shared" si="1242"/>
        <v>2020</v>
      </c>
      <c r="AN8844">
        <f t="shared" si="1243"/>
        <v>1</v>
      </c>
      <c r="AO8844">
        <f t="shared" si="1249"/>
        <v>0</v>
      </c>
      <c r="AP8844">
        <f t="shared" si="1244"/>
        <v>1</v>
      </c>
      <c r="AQ8844">
        <f t="shared" si="1245"/>
        <v>0</v>
      </c>
      <c r="AR8844">
        <f t="shared" si="1246"/>
        <v>0</v>
      </c>
      <c r="AS8844">
        <f t="shared" si="1247"/>
        <v>0</v>
      </c>
      <c r="AT8844">
        <f t="shared" si="1248"/>
        <v>0</v>
      </c>
      <c r="AU8844">
        <f t="shared" si="1248"/>
        <v>0</v>
      </c>
      <c r="AV8844" t="str">
        <f t="shared" si="1250"/>
        <v>2021-02-23T16:03:14</v>
      </c>
    </row>
    <row r="8845" spans="1:48" x14ac:dyDescent="0.25">
      <c r="A8845" s="5">
        <v>8916</v>
      </c>
      <c r="B8845" s="5" t="s">
        <v>13312</v>
      </c>
      <c r="C8845" s="5" t="s">
        <v>13313</v>
      </c>
      <c r="D8845" s="6" t="s">
        <v>13314</v>
      </c>
      <c r="E8845">
        <v>0</v>
      </c>
      <c r="F8845" s="7">
        <v>0.44454240589999999</v>
      </c>
      <c r="G8845" s="7">
        <v>0</v>
      </c>
      <c r="H8845" t="s">
        <v>12808</v>
      </c>
      <c r="I8845">
        <v>0</v>
      </c>
      <c r="J8845">
        <v>0</v>
      </c>
      <c r="K8845">
        <v>50000</v>
      </c>
      <c r="L8845" t="s">
        <v>52</v>
      </c>
      <c r="M8845" s="8" t="s">
        <v>86</v>
      </c>
      <c r="N8845" s="8">
        <v>0.53571428571428503</v>
      </c>
      <c r="O8845">
        <v>0.46428571428571402</v>
      </c>
      <c r="P8845" s="9">
        <v>0</v>
      </c>
      <c r="Q8845">
        <v>15000</v>
      </c>
      <c r="R8845" s="8"/>
      <c r="S8845" s="8"/>
      <c r="AA8845">
        <v>1281437</v>
      </c>
      <c r="AB8845">
        <v>0</v>
      </c>
      <c r="AC8845">
        <v>12</v>
      </c>
      <c r="AD8845">
        <v>0</v>
      </c>
      <c r="AE8845">
        <v>2019</v>
      </c>
      <c r="AF8845" t="s">
        <v>126</v>
      </c>
      <c r="AG8845">
        <v>120000</v>
      </c>
      <c r="AH8845" t="s">
        <v>55</v>
      </c>
      <c r="AI8845" t="s">
        <v>56</v>
      </c>
      <c r="AJ8845">
        <v>1</v>
      </c>
      <c r="AK8845">
        <v>7360</v>
      </c>
      <c r="AL8845" s="8" t="s">
        <v>17752</v>
      </c>
      <c r="AM8845" s="10">
        <f t="shared" si="1242"/>
        <v>2020</v>
      </c>
      <c r="AN8845">
        <f t="shared" si="1243"/>
        <v>1</v>
      </c>
      <c r="AO8845">
        <f t="shared" si="1249"/>
        <v>0</v>
      </c>
      <c r="AP8845">
        <f t="shared" si="1244"/>
        <v>0</v>
      </c>
      <c r="AQ8845">
        <f t="shared" si="1245"/>
        <v>0</v>
      </c>
      <c r="AR8845">
        <f t="shared" si="1246"/>
        <v>1</v>
      </c>
      <c r="AS8845">
        <f t="shared" si="1247"/>
        <v>0</v>
      </c>
      <c r="AT8845">
        <f t="shared" si="1248"/>
        <v>0</v>
      </c>
      <c r="AU8845">
        <f t="shared" si="1248"/>
        <v>1</v>
      </c>
      <c r="AV8845" t="str">
        <f t="shared" si="1250"/>
        <v>2021-02-23T18:21:41</v>
      </c>
    </row>
    <row r="8846" spans="1:48" x14ac:dyDescent="0.25">
      <c r="A8846" s="5">
        <v>8917</v>
      </c>
      <c r="B8846" s="5" t="s">
        <v>13984</v>
      </c>
      <c r="C8846" s="5" t="s">
        <v>13985</v>
      </c>
      <c r="D8846" s="6" t="s">
        <v>13986</v>
      </c>
      <c r="E8846">
        <v>0</v>
      </c>
      <c r="F8846" s="7">
        <v>0.43137538460000002</v>
      </c>
      <c r="G8846" s="7">
        <v>0</v>
      </c>
      <c r="H8846" t="s">
        <v>12310</v>
      </c>
      <c r="I8846">
        <v>0</v>
      </c>
      <c r="J8846">
        <v>0</v>
      </c>
      <c r="K8846">
        <v>20000</v>
      </c>
      <c r="L8846" t="s">
        <v>52</v>
      </c>
      <c r="M8846" s="8" t="s">
        <v>53</v>
      </c>
      <c r="N8846" s="8">
        <v>0.80357142857142805</v>
      </c>
      <c r="O8846">
        <v>0.19642857142857101</v>
      </c>
      <c r="P8846" s="9">
        <v>0</v>
      </c>
      <c r="Q8846">
        <v>20000</v>
      </c>
      <c r="R8846" s="8"/>
      <c r="S8846" s="8" t="s">
        <v>217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35413776</v>
      </c>
      <c r="AB8846">
        <v>0</v>
      </c>
      <c r="AC8846">
        <v>12</v>
      </c>
      <c r="AD8846">
        <v>0</v>
      </c>
      <c r="AE8846">
        <v>2009</v>
      </c>
      <c r="AF8846" t="s">
        <v>121</v>
      </c>
      <c r="AG8846">
        <v>300000</v>
      </c>
      <c r="AH8846" t="s">
        <v>55</v>
      </c>
      <c r="AI8846" t="s">
        <v>56</v>
      </c>
      <c r="AJ8846">
        <v>1</v>
      </c>
      <c r="AK8846">
        <v>1924018</v>
      </c>
      <c r="AL8846" s="8" t="s">
        <v>17753</v>
      </c>
      <c r="AM8846" s="10">
        <f t="shared" si="1242"/>
        <v>2020</v>
      </c>
      <c r="AN8846">
        <f t="shared" si="1243"/>
        <v>1</v>
      </c>
      <c r="AO8846">
        <f t="shared" si="1249"/>
        <v>0</v>
      </c>
      <c r="AP8846">
        <f t="shared" si="1244"/>
        <v>0</v>
      </c>
      <c r="AQ8846">
        <f t="shared" si="1245"/>
        <v>1</v>
      </c>
      <c r="AR8846">
        <f t="shared" si="1246"/>
        <v>0</v>
      </c>
      <c r="AS8846">
        <f t="shared" si="1247"/>
        <v>0</v>
      </c>
      <c r="AT8846">
        <f t="shared" si="1248"/>
        <v>0</v>
      </c>
      <c r="AU8846">
        <f t="shared" si="1248"/>
        <v>1</v>
      </c>
      <c r="AV8846" t="str">
        <f t="shared" si="1250"/>
        <v>2021-02-23T18:21:58</v>
      </c>
    </row>
    <row r="8847" spans="1:48" x14ac:dyDescent="0.25">
      <c r="A8847" s="5">
        <v>8918</v>
      </c>
      <c r="B8847" s="5" t="s">
        <v>1440</v>
      </c>
      <c r="C8847" s="5" t="s">
        <v>1441</v>
      </c>
      <c r="D8847" s="6" t="s">
        <v>1442</v>
      </c>
      <c r="E8847">
        <v>3</v>
      </c>
      <c r="F8847" s="7">
        <v>0.31029166209999998</v>
      </c>
      <c r="G8847" s="7">
        <v>0</v>
      </c>
      <c r="H8847" t="s">
        <v>1443</v>
      </c>
      <c r="I8847">
        <v>0</v>
      </c>
      <c r="J8847">
        <v>0</v>
      </c>
      <c r="K8847">
        <v>70000</v>
      </c>
      <c r="L8847" t="s">
        <v>52</v>
      </c>
      <c r="M8847" s="8" t="s">
        <v>53</v>
      </c>
      <c r="N8847" s="8">
        <v>0.875</v>
      </c>
      <c r="O8847">
        <v>0.125</v>
      </c>
      <c r="P8847" s="9">
        <v>0</v>
      </c>
      <c r="Q8847">
        <v>70000</v>
      </c>
      <c r="R8847" s="8"/>
      <c r="S8847" s="8" t="s">
        <v>329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7152462</v>
      </c>
      <c r="AB8847">
        <v>0</v>
      </c>
      <c r="AC8847">
        <v>12</v>
      </c>
      <c r="AD8847">
        <v>0</v>
      </c>
      <c r="AE8847">
        <v>1993</v>
      </c>
      <c r="AF8847" t="s">
        <v>54</v>
      </c>
      <c r="AG8847">
        <v>700000</v>
      </c>
      <c r="AH8847" t="s">
        <v>55</v>
      </c>
      <c r="AI8847" t="s">
        <v>55</v>
      </c>
      <c r="AJ8847">
        <v>1</v>
      </c>
      <c r="AK8847">
        <v>122100</v>
      </c>
      <c r="AL8847" s="8" t="s">
        <v>17754</v>
      </c>
      <c r="AM8847" s="10">
        <f t="shared" si="1242"/>
        <v>2018</v>
      </c>
      <c r="AN8847">
        <f t="shared" si="1243"/>
        <v>1</v>
      </c>
      <c r="AO8847">
        <f t="shared" si="1249"/>
        <v>0</v>
      </c>
      <c r="AP8847">
        <f t="shared" si="1244"/>
        <v>0</v>
      </c>
      <c r="AQ8847">
        <f t="shared" si="1245"/>
        <v>1</v>
      </c>
      <c r="AR8847">
        <f t="shared" si="1246"/>
        <v>0</v>
      </c>
      <c r="AS8847">
        <f t="shared" si="1247"/>
        <v>0</v>
      </c>
      <c r="AT8847">
        <f t="shared" si="1248"/>
        <v>0</v>
      </c>
      <c r="AU8847">
        <f t="shared" si="1248"/>
        <v>0</v>
      </c>
      <c r="AV8847" t="str">
        <f t="shared" si="1250"/>
        <v>2021-02-23T18:23:44</v>
      </c>
    </row>
    <row r="8848" spans="1:48" x14ac:dyDescent="0.25">
      <c r="A8848" s="5">
        <v>8919</v>
      </c>
      <c r="B8848" s="5" t="s">
        <v>2314</v>
      </c>
      <c r="C8848" s="5" t="s">
        <v>2315</v>
      </c>
      <c r="D8848" s="6" t="s">
        <v>2316</v>
      </c>
      <c r="E8848">
        <v>43</v>
      </c>
      <c r="F8848" s="7">
        <v>0.35014619089999999</v>
      </c>
      <c r="G8848" s="7">
        <v>0</v>
      </c>
      <c r="H8848" t="s">
        <v>2317</v>
      </c>
      <c r="I8848">
        <v>0</v>
      </c>
      <c r="J8848">
        <v>0</v>
      </c>
      <c r="K8848">
        <v>45000</v>
      </c>
      <c r="L8848" t="s">
        <v>52</v>
      </c>
      <c r="M8848" s="8" t="s">
        <v>86</v>
      </c>
      <c r="N8848" s="8">
        <v>0.66071428571428503</v>
      </c>
      <c r="O8848">
        <v>0.33928571428571402</v>
      </c>
      <c r="P8848" s="9">
        <v>0.18110804133434499</v>
      </c>
      <c r="Q8848">
        <v>35000</v>
      </c>
      <c r="R8848" s="8"/>
      <c r="S8848" s="8" t="s">
        <v>217</v>
      </c>
      <c r="T8848">
        <v>2586263</v>
      </c>
      <c r="U8848">
        <v>1257545</v>
      </c>
      <c r="V8848">
        <v>2586263</v>
      </c>
      <c r="W8848">
        <v>1328718</v>
      </c>
      <c r="X8848">
        <v>0</v>
      </c>
      <c r="Y8848">
        <v>47098</v>
      </c>
      <c r="Z8848">
        <v>115000</v>
      </c>
      <c r="AA8848">
        <v>3554593</v>
      </c>
      <c r="AB8848">
        <v>967974</v>
      </c>
      <c r="AC8848">
        <v>12</v>
      </c>
      <c r="AD8848">
        <v>2586619</v>
      </c>
      <c r="AE8848">
        <v>2016</v>
      </c>
      <c r="AF8848" t="s">
        <v>126</v>
      </c>
      <c r="AG8848">
        <v>95400</v>
      </c>
      <c r="AH8848" t="s">
        <v>55</v>
      </c>
      <c r="AI8848" t="s">
        <v>56</v>
      </c>
      <c r="AJ8848">
        <v>0.94545133159999994</v>
      </c>
      <c r="AK8848">
        <v>720</v>
      </c>
      <c r="AL8848" s="8" t="s">
        <v>17755</v>
      </c>
      <c r="AM8848" s="10">
        <f t="shared" si="1242"/>
        <v>2017</v>
      </c>
      <c r="AN8848">
        <f t="shared" si="1243"/>
        <v>1</v>
      </c>
      <c r="AO8848">
        <f t="shared" si="1249"/>
        <v>0</v>
      </c>
      <c r="AP8848">
        <f t="shared" si="1244"/>
        <v>0</v>
      </c>
      <c r="AQ8848">
        <f t="shared" si="1245"/>
        <v>0</v>
      </c>
      <c r="AR8848">
        <f t="shared" si="1246"/>
        <v>1</v>
      </c>
      <c r="AS8848">
        <f t="shared" si="1247"/>
        <v>0</v>
      </c>
      <c r="AT8848">
        <f t="shared" si="1248"/>
        <v>0</v>
      </c>
      <c r="AU8848">
        <f t="shared" si="1248"/>
        <v>1</v>
      </c>
      <c r="AV8848" t="str">
        <f t="shared" si="1250"/>
        <v>2021-02-23T20:58:35</v>
      </c>
    </row>
    <row r="8849" spans="1:48" x14ac:dyDescent="0.25">
      <c r="A8849" s="5">
        <v>8920</v>
      </c>
      <c r="B8849" s="5" t="s">
        <v>12171</v>
      </c>
      <c r="C8849" s="5" t="s">
        <v>12172</v>
      </c>
      <c r="D8849" s="6" t="s">
        <v>12173</v>
      </c>
      <c r="E8849">
        <v>9</v>
      </c>
      <c r="F8849" s="7">
        <v>0.54053251540000002</v>
      </c>
      <c r="G8849" s="7">
        <v>0</v>
      </c>
      <c r="H8849" t="s">
        <v>2576</v>
      </c>
      <c r="I8849">
        <v>34</v>
      </c>
      <c r="J8849">
        <v>7334.85</v>
      </c>
      <c r="K8849">
        <v>30000</v>
      </c>
      <c r="L8849" t="s">
        <v>52</v>
      </c>
      <c r="M8849" s="8" t="s">
        <v>86</v>
      </c>
      <c r="N8849" s="8">
        <v>0.58928571428571397</v>
      </c>
      <c r="O8849">
        <v>0.41071428571428498</v>
      </c>
      <c r="P8849" s="9">
        <v>0</v>
      </c>
      <c r="Q8849">
        <v>20000</v>
      </c>
      <c r="R8849" s="8"/>
      <c r="S8849" s="8"/>
      <c r="AA8849">
        <v>1095672</v>
      </c>
      <c r="AB8849">
        <v>0</v>
      </c>
      <c r="AC8849">
        <v>12</v>
      </c>
      <c r="AD8849">
        <v>0</v>
      </c>
      <c r="AE8849">
        <v>2013</v>
      </c>
      <c r="AF8849" t="s">
        <v>68</v>
      </c>
      <c r="AG8849">
        <v>95400</v>
      </c>
      <c r="AH8849" t="s">
        <v>55</v>
      </c>
      <c r="AI8849" t="s">
        <v>56</v>
      </c>
      <c r="AJ8849">
        <v>1</v>
      </c>
      <c r="AK8849">
        <v>24300</v>
      </c>
      <c r="AL8849" s="8" t="s">
        <v>17756</v>
      </c>
      <c r="AM8849" s="10">
        <f t="shared" si="1242"/>
        <v>2016</v>
      </c>
      <c r="AN8849">
        <f t="shared" si="1243"/>
        <v>1</v>
      </c>
      <c r="AO8849">
        <f t="shared" si="1249"/>
        <v>0</v>
      </c>
      <c r="AP8849">
        <f t="shared" si="1244"/>
        <v>0</v>
      </c>
      <c r="AQ8849">
        <f t="shared" si="1245"/>
        <v>0</v>
      </c>
      <c r="AR8849">
        <f t="shared" si="1246"/>
        <v>1</v>
      </c>
      <c r="AS8849">
        <f t="shared" si="1247"/>
        <v>0</v>
      </c>
      <c r="AT8849">
        <f t="shared" si="1248"/>
        <v>0</v>
      </c>
      <c r="AU8849">
        <f t="shared" si="1248"/>
        <v>1</v>
      </c>
      <c r="AV8849" t="str">
        <f t="shared" si="1250"/>
        <v>2021-02-23T20:59:04</v>
      </c>
    </row>
    <row r="8850" spans="1:48" x14ac:dyDescent="0.25">
      <c r="A8850" s="5">
        <v>8921</v>
      </c>
      <c r="B8850" s="5" t="s">
        <v>3026</v>
      </c>
      <c r="C8850" s="5" t="s">
        <v>3027</v>
      </c>
      <c r="D8850" s="6" t="s">
        <v>3028</v>
      </c>
      <c r="E8850">
        <v>3</v>
      </c>
      <c r="F8850" s="7">
        <v>0.47348292949999998</v>
      </c>
      <c r="G8850" s="7">
        <v>0</v>
      </c>
      <c r="H8850" t="s">
        <v>1368</v>
      </c>
      <c r="I8850">
        <v>18</v>
      </c>
      <c r="J8850">
        <v>2421.34</v>
      </c>
      <c r="K8850">
        <v>40000</v>
      </c>
      <c r="L8850" t="s">
        <v>52</v>
      </c>
      <c r="M8850" s="8" t="s">
        <v>53</v>
      </c>
      <c r="N8850" s="8">
        <v>0.85714285714285698</v>
      </c>
      <c r="O8850">
        <v>0.14285714285714199</v>
      </c>
      <c r="P8850" s="9">
        <v>0</v>
      </c>
      <c r="Q8850">
        <v>40000</v>
      </c>
      <c r="R8850" s="8"/>
      <c r="S8850" s="8"/>
      <c r="AA8850">
        <v>26991315</v>
      </c>
      <c r="AB8850">
        <v>0</v>
      </c>
      <c r="AC8850">
        <v>12</v>
      </c>
      <c r="AD8850">
        <v>0</v>
      </c>
      <c r="AE8850">
        <v>1990</v>
      </c>
      <c r="AF8850" t="s">
        <v>54</v>
      </c>
      <c r="AG8850">
        <v>50000</v>
      </c>
      <c r="AH8850" t="s">
        <v>55</v>
      </c>
      <c r="AI8850" t="s">
        <v>55</v>
      </c>
      <c r="AJ8850">
        <v>1</v>
      </c>
      <c r="AK8850">
        <v>255000</v>
      </c>
      <c r="AL8850" s="8" t="s">
        <v>17757</v>
      </c>
      <c r="AM8850" s="10">
        <f t="shared" si="1242"/>
        <v>2014</v>
      </c>
      <c r="AN8850">
        <f t="shared" si="1243"/>
        <v>1</v>
      </c>
      <c r="AO8850">
        <f t="shared" si="1249"/>
        <v>0</v>
      </c>
      <c r="AP8850">
        <f t="shared" si="1244"/>
        <v>0</v>
      </c>
      <c r="AQ8850">
        <f t="shared" si="1245"/>
        <v>1</v>
      </c>
      <c r="AR8850">
        <f t="shared" si="1246"/>
        <v>0</v>
      </c>
      <c r="AS8850">
        <f t="shared" si="1247"/>
        <v>0</v>
      </c>
      <c r="AT8850">
        <f t="shared" si="1248"/>
        <v>0</v>
      </c>
      <c r="AU8850">
        <f t="shared" si="1248"/>
        <v>0</v>
      </c>
      <c r="AV8850" t="str">
        <f t="shared" si="1250"/>
        <v>2021-02-23T21:05:54</v>
      </c>
    </row>
    <row r="8851" spans="1:48" x14ac:dyDescent="0.25">
      <c r="A8851" s="5">
        <v>8922</v>
      </c>
      <c r="B8851" s="5" t="s">
        <v>3728</v>
      </c>
      <c r="C8851" s="5" t="s">
        <v>3729</v>
      </c>
      <c r="D8851" s="6" t="s">
        <v>3730</v>
      </c>
      <c r="E8851">
        <v>24</v>
      </c>
      <c r="F8851" s="7">
        <v>0.41940703159999998</v>
      </c>
      <c r="G8851" s="7">
        <v>0</v>
      </c>
      <c r="H8851" t="s">
        <v>3731</v>
      </c>
      <c r="I8851">
        <v>0</v>
      </c>
      <c r="J8851">
        <v>0</v>
      </c>
      <c r="K8851">
        <v>30000</v>
      </c>
      <c r="L8851" t="s">
        <v>52</v>
      </c>
      <c r="M8851" s="8" t="s">
        <v>53</v>
      </c>
      <c r="N8851" s="8">
        <v>0.80357142857142805</v>
      </c>
      <c r="O8851">
        <v>0.19642857142857101</v>
      </c>
      <c r="P8851" s="9">
        <v>-0.86602540378443904</v>
      </c>
      <c r="Q8851">
        <v>30000</v>
      </c>
      <c r="R8851" s="8"/>
      <c r="S8851" s="8" t="s">
        <v>217</v>
      </c>
      <c r="T8851">
        <v>779674</v>
      </c>
      <c r="U8851">
        <v>426601</v>
      </c>
      <c r="V8851">
        <v>815389</v>
      </c>
      <c r="W8851">
        <v>388787</v>
      </c>
      <c r="X8851">
        <v>0</v>
      </c>
      <c r="Y8851">
        <v>476653</v>
      </c>
      <c r="Z8851">
        <v>105972</v>
      </c>
      <c r="AA8851">
        <v>4259578</v>
      </c>
      <c r="AB8851">
        <v>1778396</v>
      </c>
      <c r="AC8851">
        <v>12</v>
      </c>
      <c r="AD8851">
        <v>2481182</v>
      </c>
      <c r="AE8851">
        <v>1995</v>
      </c>
      <c r="AF8851" t="s">
        <v>54</v>
      </c>
      <c r="AG8851">
        <v>120000</v>
      </c>
      <c r="AH8851" t="s">
        <v>55</v>
      </c>
      <c r="AI8851" t="s">
        <v>56</v>
      </c>
      <c r="AJ8851">
        <v>0.9227030356</v>
      </c>
      <c r="AK8851">
        <v>148197</v>
      </c>
      <c r="AL8851" s="8" t="s">
        <v>17758</v>
      </c>
      <c r="AM8851" s="10">
        <f t="shared" si="1242"/>
        <v>2009</v>
      </c>
      <c r="AN8851">
        <f t="shared" si="1243"/>
        <v>1</v>
      </c>
      <c r="AO8851">
        <f t="shared" si="1249"/>
        <v>0</v>
      </c>
      <c r="AP8851">
        <f t="shared" si="1244"/>
        <v>0</v>
      </c>
      <c r="AQ8851">
        <f t="shared" si="1245"/>
        <v>1</v>
      </c>
      <c r="AR8851">
        <f t="shared" si="1246"/>
        <v>0</v>
      </c>
      <c r="AS8851">
        <f t="shared" si="1247"/>
        <v>0</v>
      </c>
      <c r="AT8851">
        <f t="shared" si="1248"/>
        <v>0</v>
      </c>
      <c r="AU8851">
        <f t="shared" si="1248"/>
        <v>1</v>
      </c>
      <c r="AV8851" t="str">
        <f t="shared" si="1250"/>
        <v>2021-02-23T21:09:40</v>
      </c>
    </row>
    <row r="8852" spans="1:48" x14ac:dyDescent="0.25">
      <c r="A8852" s="5">
        <v>8923</v>
      </c>
      <c r="B8852" s="5" t="s">
        <v>850</v>
      </c>
      <c r="C8852" s="5" t="s">
        <v>851</v>
      </c>
      <c r="D8852" s="6" t="s">
        <v>852</v>
      </c>
      <c r="E8852">
        <v>62</v>
      </c>
      <c r="F8852" s="7">
        <v>0.48755078120000001</v>
      </c>
      <c r="G8852" s="7">
        <v>0</v>
      </c>
      <c r="H8852" t="s">
        <v>853</v>
      </c>
      <c r="I8852">
        <v>0</v>
      </c>
      <c r="J8852">
        <v>0</v>
      </c>
      <c r="K8852">
        <v>50000</v>
      </c>
      <c r="L8852" t="s">
        <v>52</v>
      </c>
      <c r="M8852" s="8" t="s">
        <v>53</v>
      </c>
      <c r="N8852" s="8">
        <v>0.71428571428571397</v>
      </c>
      <c r="O8852">
        <v>0.28571428571428498</v>
      </c>
      <c r="P8852" s="9">
        <v>-0.53814179044693999</v>
      </c>
      <c r="Q8852">
        <v>20000</v>
      </c>
      <c r="R8852" s="8"/>
      <c r="S8852" s="8" t="s">
        <v>329</v>
      </c>
      <c r="T8852">
        <v>2004461</v>
      </c>
      <c r="U8852">
        <v>2577854</v>
      </c>
      <c r="V8852">
        <v>2199619</v>
      </c>
      <c r="W8852">
        <v>378234</v>
      </c>
      <c r="X8852">
        <v>142835</v>
      </c>
      <c r="Y8852">
        <v>595015</v>
      </c>
      <c r="Z8852">
        <v>1136928</v>
      </c>
      <c r="AA8852">
        <v>6248443</v>
      </c>
      <c r="AB8852">
        <v>0</v>
      </c>
      <c r="AC8852">
        <v>12</v>
      </c>
      <c r="AD8852">
        <v>0</v>
      </c>
      <c r="AE8852">
        <v>2014</v>
      </c>
      <c r="AF8852" t="s">
        <v>68</v>
      </c>
      <c r="AG8852">
        <v>104500</v>
      </c>
      <c r="AH8852" t="s">
        <v>55</v>
      </c>
      <c r="AI8852" t="s">
        <v>56</v>
      </c>
      <c r="AJ8852">
        <v>0.72243183180000003</v>
      </c>
      <c r="AK8852">
        <v>77400</v>
      </c>
      <c r="AL8852" s="8" t="s">
        <v>17759</v>
      </c>
      <c r="AM8852" s="10">
        <f t="shared" si="1242"/>
        <v>2016</v>
      </c>
      <c r="AN8852">
        <f t="shared" si="1243"/>
        <v>1</v>
      </c>
      <c r="AO8852">
        <f t="shared" si="1249"/>
        <v>0</v>
      </c>
      <c r="AP8852">
        <f t="shared" si="1244"/>
        <v>0</v>
      </c>
      <c r="AQ8852">
        <f t="shared" si="1245"/>
        <v>1</v>
      </c>
      <c r="AR8852">
        <f t="shared" si="1246"/>
        <v>0</v>
      </c>
      <c r="AS8852">
        <f t="shared" si="1247"/>
        <v>0</v>
      </c>
      <c r="AT8852">
        <f t="shared" si="1248"/>
        <v>0</v>
      </c>
      <c r="AU8852">
        <f t="shared" si="1248"/>
        <v>1</v>
      </c>
      <c r="AV8852" t="str">
        <f t="shared" si="1250"/>
        <v>2021-02-23T21:11:01</v>
      </c>
    </row>
    <row r="8853" spans="1:48" x14ac:dyDescent="0.25">
      <c r="A8853" s="5">
        <v>8924</v>
      </c>
      <c r="B8853" s="5" t="s">
        <v>2976</v>
      </c>
      <c r="C8853" s="5" t="s">
        <v>2977</v>
      </c>
      <c r="D8853" s="6" t="s">
        <v>2978</v>
      </c>
      <c r="E8853">
        <v>3</v>
      </c>
      <c r="F8853" s="7">
        <v>0.31068347330000001</v>
      </c>
      <c r="G8853" s="7">
        <v>0</v>
      </c>
      <c r="H8853" t="s">
        <v>2979</v>
      </c>
      <c r="I8853">
        <v>35</v>
      </c>
      <c r="J8853">
        <v>46394.400000000001</v>
      </c>
      <c r="K8853">
        <v>150000</v>
      </c>
      <c r="L8853" t="s">
        <v>52</v>
      </c>
      <c r="M8853" s="8" t="s">
        <v>53</v>
      </c>
      <c r="N8853" s="8">
        <v>0.85714285714285698</v>
      </c>
      <c r="O8853">
        <v>0.14285714285714199</v>
      </c>
      <c r="P8853" s="9">
        <v>0</v>
      </c>
      <c r="Q8853">
        <v>100000</v>
      </c>
      <c r="R8853" s="8"/>
      <c r="S8853" s="8" t="s">
        <v>329</v>
      </c>
      <c r="T8853">
        <v>1678676</v>
      </c>
      <c r="U8853">
        <v>256149</v>
      </c>
      <c r="V8853">
        <v>1684170</v>
      </c>
      <c r="W8853">
        <v>1191911</v>
      </c>
      <c r="X8853">
        <v>0</v>
      </c>
      <c r="Y8853">
        <v>1329983</v>
      </c>
      <c r="Z8853">
        <v>0</v>
      </c>
      <c r="AA8853">
        <v>6277478</v>
      </c>
      <c r="AB8853">
        <v>1962341</v>
      </c>
      <c r="AC8853">
        <v>12</v>
      </c>
      <c r="AD8853">
        <v>4315137</v>
      </c>
      <c r="AE8853">
        <v>2014</v>
      </c>
      <c r="AF8853" t="s">
        <v>68</v>
      </c>
      <c r="AG8853">
        <v>300000</v>
      </c>
      <c r="AH8853" t="s">
        <v>55</v>
      </c>
      <c r="AI8853" t="s">
        <v>56</v>
      </c>
      <c r="AJ8853">
        <v>1</v>
      </c>
      <c r="AK8853">
        <v>40081</v>
      </c>
      <c r="AL8853" s="8" t="s">
        <v>17760</v>
      </c>
      <c r="AM8853" s="10">
        <f t="shared" si="1242"/>
        <v>2016</v>
      </c>
      <c r="AN8853">
        <f t="shared" si="1243"/>
        <v>1</v>
      </c>
      <c r="AO8853">
        <f t="shared" si="1249"/>
        <v>0</v>
      </c>
      <c r="AP8853">
        <f t="shared" si="1244"/>
        <v>0</v>
      </c>
      <c r="AQ8853">
        <f t="shared" si="1245"/>
        <v>1</v>
      </c>
      <c r="AR8853">
        <f t="shared" si="1246"/>
        <v>0</v>
      </c>
      <c r="AS8853">
        <f t="shared" si="1247"/>
        <v>0</v>
      </c>
      <c r="AT8853">
        <f t="shared" si="1248"/>
        <v>0</v>
      </c>
      <c r="AU8853">
        <f t="shared" si="1248"/>
        <v>1</v>
      </c>
      <c r="AV8853" t="str">
        <f t="shared" si="1250"/>
        <v>2021-02-23T21:06:28</v>
      </c>
    </row>
    <row r="8854" spans="1:48" x14ac:dyDescent="0.25">
      <c r="A8854" s="5">
        <v>8925</v>
      </c>
      <c r="B8854" s="5" t="s">
        <v>5689</v>
      </c>
      <c r="C8854" s="5" t="s">
        <v>2967</v>
      </c>
      <c r="D8854" s="6" t="s">
        <v>5690</v>
      </c>
      <c r="E8854">
        <v>43</v>
      </c>
      <c r="F8854" s="7">
        <v>0.43132135830000001</v>
      </c>
      <c r="G8854" s="7">
        <v>0</v>
      </c>
      <c r="H8854" t="s">
        <v>5691</v>
      </c>
      <c r="I8854">
        <v>31</v>
      </c>
      <c r="J8854">
        <v>8228.36</v>
      </c>
      <c r="K8854">
        <v>600000</v>
      </c>
      <c r="L8854" t="s">
        <v>52</v>
      </c>
      <c r="M8854" s="8" t="s">
        <v>53</v>
      </c>
      <c r="N8854" s="8">
        <v>0.85714285714285698</v>
      </c>
      <c r="O8854">
        <v>0.14285714285714199</v>
      </c>
      <c r="P8854" s="9">
        <v>-0.86602540378443804</v>
      </c>
      <c r="Q8854">
        <v>600000</v>
      </c>
      <c r="R8854" s="8"/>
      <c r="S8854" s="8" t="s">
        <v>329</v>
      </c>
      <c r="T8854">
        <v>27689815</v>
      </c>
      <c r="U8854">
        <v>2167553</v>
      </c>
      <c r="V8854">
        <v>31272914</v>
      </c>
      <c r="W8854">
        <v>28499106</v>
      </c>
      <c r="X8854">
        <v>520500</v>
      </c>
      <c r="Y8854">
        <v>18390022</v>
      </c>
      <c r="Z8854">
        <v>2411904</v>
      </c>
      <c r="AA8854">
        <v>41228353</v>
      </c>
      <c r="AB8854">
        <v>27467100</v>
      </c>
      <c r="AC8854">
        <v>12</v>
      </c>
      <c r="AD8854">
        <v>13761253</v>
      </c>
      <c r="AE8854">
        <v>2006</v>
      </c>
      <c r="AF8854" t="s">
        <v>121</v>
      </c>
      <c r="AG8854">
        <v>2100000</v>
      </c>
      <c r="AH8854" t="s">
        <v>55</v>
      </c>
      <c r="AI8854" t="s">
        <v>55</v>
      </c>
      <c r="AJ8854">
        <v>0.82207642979999995</v>
      </c>
      <c r="AK8854">
        <v>1491765</v>
      </c>
      <c r="AL8854" s="8" t="s">
        <v>17761</v>
      </c>
      <c r="AM8854" s="10">
        <f t="shared" si="1242"/>
        <v>2013</v>
      </c>
      <c r="AN8854">
        <f t="shared" si="1243"/>
        <v>1</v>
      </c>
      <c r="AO8854">
        <f t="shared" si="1249"/>
        <v>0</v>
      </c>
      <c r="AP8854">
        <f t="shared" si="1244"/>
        <v>0</v>
      </c>
      <c r="AQ8854">
        <f t="shared" si="1245"/>
        <v>1</v>
      </c>
      <c r="AR8854">
        <f t="shared" si="1246"/>
        <v>0</v>
      </c>
      <c r="AS8854">
        <f t="shared" si="1247"/>
        <v>0</v>
      </c>
      <c r="AT8854">
        <f t="shared" si="1248"/>
        <v>0</v>
      </c>
      <c r="AU8854">
        <f t="shared" si="1248"/>
        <v>0</v>
      </c>
      <c r="AV8854" t="str">
        <f t="shared" si="1250"/>
        <v>2021-02-23T19:15:30</v>
      </c>
    </row>
    <row r="8855" spans="1:48" x14ac:dyDescent="0.25">
      <c r="A8855" s="5">
        <v>8926</v>
      </c>
      <c r="B8855" s="5" t="s">
        <v>650</v>
      </c>
      <c r="C8855" s="5" t="s">
        <v>651</v>
      </c>
      <c r="D8855" s="6" t="s">
        <v>652</v>
      </c>
      <c r="E8855">
        <v>33</v>
      </c>
      <c r="F8855" s="7">
        <v>0.22319325270000001</v>
      </c>
      <c r="G8855" s="7">
        <v>0</v>
      </c>
      <c r="H8855" t="s">
        <v>653</v>
      </c>
      <c r="I8855">
        <v>68</v>
      </c>
      <c r="J8855">
        <v>66209.820000000007</v>
      </c>
      <c r="K8855">
        <v>330000</v>
      </c>
      <c r="L8855" t="s">
        <v>52</v>
      </c>
      <c r="M8855" s="8" t="s">
        <v>53</v>
      </c>
      <c r="N8855" s="8">
        <v>0.83928571428571397</v>
      </c>
      <c r="O8855">
        <v>0.160714285714285</v>
      </c>
      <c r="P8855" s="9">
        <v>-0.86602540378443804</v>
      </c>
      <c r="Q8855">
        <v>330000</v>
      </c>
      <c r="R8855" s="8"/>
      <c r="S8855" s="8" t="s">
        <v>15252</v>
      </c>
      <c r="T8855">
        <v>124214544</v>
      </c>
      <c r="U8855">
        <v>8717792</v>
      </c>
      <c r="V8855">
        <v>13511095</v>
      </c>
      <c r="W8855">
        <v>5085246</v>
      </c>
      <c r="X8855">
        <v>6668181</v>
      </c>
      <c r="Y8855">
        <v>6072575</v>
      </c>
      <c r="Z8855">
        <v>3910252</v>
      </c>
      <c r="AA8855">
        <v>21040652</v>
      </c>
      <c r="AB8855">
        <v>4057472</v>
      </c>
      <c r="AC8855">
        <v>12</v>
      </c>
      <c r="AD8855">
        <v>16983180</v>
      </c>
      <c r="AE8855">
        <v>2003</v>
      </c>
      <c r="AF8855" t="s">
        <v>54</v>
      </c>
      <c r="AG8855">
        <v>1000000</v>
      </c>
      <c r="AH8855" t="s">
        <v>55</v>
      </c>
      <c r="AI8855" t="s">
        <v>55</v>
      </c>
      <c r="AJ8855">
        <v>0.89126168939999995</v>
      </c>
      <c r="AK8855">
        <v>887667</v>
      </c>
      <c r="AL8855" s="8" t="s">
        <v>17762</v>
      </c>
      <c r="AM8855" s="10">
        <f t="shared" si="1242"/>
        <v>2010</v>
      </c>
      <c r="AN8855">
        <f t="shared" si="1243"/>
        <v>1</v>
      </c>
      <c r="AO8855">
        <f t="shared" si="1249"/>
        <v>0</v>
      </c>
      <c r="AP8855">
        <f t="shared" si="1244"/>
        <v>0</v>
      </c>
      <c r="AQ8855">
        <f t="shared" si="1245"/>
        <v>1</v>
      </c>
      <c r="AR8855">
        <f t="shared" si="1246"/>
        <v>0</v>
      </c>
      <c r="AS8855">
        <f t="shared" si="1247"/>
        <v>0</v>
      </c>
      <c r="AT8855">
        <f t="shared" si="1248"/>
        <v>0</v>
      </c>
      <c r="AU8855">
        <f t="shared" si="1248"/>
        <v>0</v>
      </c>
      <c r="AV8855" t="str">
        <f t="shared" si="1250"/>
        <v>2021-02-23T19:15:51</v>
      </c>
    </row>
    <row r="8856" spans="1:48" x14ac:dyDescent="0.25">
      <c r="A8856" s="5">
        <v>8927</v>
      </c>
      <c r="B8856" s="5" t="s">
        <v>6246</v>
      </c>
      <c r="C8856" s="5" t="s">
        <v>6247</v>
      </c>
      <c r="D8856" s="6" t="s">
        <v>6248</v>
      </c>
      <c r="E8856">
        <v>9</v>
      </c>
      <c r="F8856" s="7">
        <v>0.4788656395</v>
      </c>
      <c r="G8856" s="7">
        <v>0</v>
      </c>
      <c r="H8856" t="s">
        <v>4963</v>
      </c>
      <c r="I8856">
        <v>34</v>
      </c>
      <c r="J8856">
        <v>113370</v>
      </c>
      <c r="K8856">
        <v>1100000</v>
      </c>
      <c r="L8856" t="s">
        <v>52</v>
      </c>
      <c r="M8856" s="8" t="s">
        <v>53</v>
      </c>
      <c r="N8856" s="8">
        <v>0.82142857142857095</v>
      </c>
      <c r="O8856">
        <v>0.17857142857142799</v>
      </c>
      <c r="P8856" s="9">
        <v>0.86602540378443904</v>
      </c>
      <c r="Q8856">
        <v>1100000</v>
      </c>
      <c r="R8856" s="8"/>
      <c r="S8856" s="8" t="s">
        <v>329</v>
      </c>
      <c r="T8856">
        <v>21652995</v>
      </c>
      <c r="U8856">
        <v>8896563</v>
      </c>
      <c r="V8856">
        <v>35490995</v>
      </c>
      <c r="W8856">
        <v>23207761</v>
      </c>
      <c r="X8856">
        <v>1847485</v>
      </c>
      <c r="Y8856">
        <v>9239556</v>
      </c>
      <c r="Z8856">
        <v>9240657</v>
      </c>
      <c r="AA8856">
        <v>44276940</v>
      </c>
      <c r="AB8856">
        <v>19550284</v>
      </c>
      <c r="AC8856">
        <v>12</v>
      </c>
      <c r="AD8856">
        <v>24726656</v>
      </c>
      <c r="AE8856">
        <v>2006</v>
      </c>
      <c r="AF8856" t="s">
        <v>121</v>
      </c>
      <c r="AG8856">
        <v>2897000</v>
      </c>
      <c r="AH8856" t="s">
        <v>55</v>
      </c>
      <c r="AI8856" t="s">
        <v>55</v>
      </c>
      <c r="AJ8856">
        <v>1</v>
      </c>
      <c r="AK8856">
        <v>1080000</v>
      </c>
      <c r="AL8856" s="8" t="s">
        <v>17763</v>
      </c>
      <c r="AM8856" s="10">
        <f t="shared" si="1242"/>
        <v>2015</v>
      </c>
      <c r="AN8856">
        <f t="shared" si="1243"/>
        <v>1</v>
      </c>
      <c r="AO8856">
        <f t="shared" si="1249"/>
        <v>0</v>
      </c>
      <c r="AP8856">
        <f t="shared" si="1244"/>
        <v>0</v>
      </c>
      <c r="AQ8856">
        <f t="shared" si="1245"/>
        <v>1</v>
      </c>
      <c r="AR8856">
        <f t="shared" si="1246"/>
        <v>0</v>
      </c>
      <c r="AS8856">
        <f t="shared" si="1247"/>
        <v>0</v>
      </c>
      <c r="AT8856">
        <f t="shared" si="1248"/>
        <v>0</v>
      </c>
      <c r="AU8856">
        <f t="shared" si="1248"/>
        <v>0</v>
      </c>
      <c r="AV8856" t="str">
        <f t="shared" si="1250"/>
        <v>2021-02-24T12:28:16</v>
      </c>
    </row>
    <row r="8857" spans="1:48" x14ac:dyDescent="0.25">
      <c r="A8857" s="5">
        <v>8928</v>
      </c>
      <c r="B8857" s="5" t="s">
        <v>2226</v>
      </c>
      <c r="C8857" s="5" t="s">
        <v>2227</v>
      </c>
      <c r="D8857" s="6" t="s">
        <v>2228</v>
      </c>
      <c r="E8857">
        <v>119</v>
      </c>
      <c r="F8857" s="7">
        <v>0.33440446740000002</v>
      </c>
      <c r="G8857" s="7">
        <v>0</v>
      </c>
      <c r="H8857" t="s">
        <v>2229</v>
      </c>
      <c r="I8857">
        <v>0</v>
      </c>
      <c r="J8857">
        <v>0</v>
      </c>
      <c r="K8857">
        <v>250000</v>
      </c>
      <c r="L8857" t="s">
        <v>52</v>
      </c>
      <c r="M8857" s="8" t="s">
        <v>53</v>
      </c>
      <c r="N8857" s="8">
        <v>0.80357142857142805</v>
      </c>
      <c r="O8857">
        <v>0.19642857142857101</v>
      </c>
      <c r="P8857" s="9">
        <v>-0.86602540378443904</v>
      </c>
      <c r="Q8857">
        <v>85000</v>
      </c>
      <c r="R8857" s="8"/>
      <c r="S8857" s="8" t="s">
        <v>8021</v>
      </c>
      <c r="T8857">
        <v>7527774</v>
      </c>
      <c r="U8857">
        <v>7572938</v>
      </c>
      <c r="V8857">
        <v>7572938</v>
      </c>
      <c r="W8857">
        <v>7222973</v>
      </c>
      <c r="X8857">
        <v>0</v>
      </c>
      <c r="Y8857">
        <v>0</v>
      </c>
      <c r="Z8857">
        <v>5092076</v>
      </c>
      <c r="AA8857">
        <v>4915390</v>
      </c>
      <c r="AB8857">
        <v>2701794</v>
      </c>
      <c r="AC8857">
        <v>12</v>
      </c>
      <c r="AD8857">
        <v>2213596</v>
      </c>
      <c r="AE8857">
        <v>1995</v>
      </c>
      <c r="AF8857" t="s">
        <v>54</v>
      </c>
      <c r="AG8857">
        <v>100000</v>
      </c>
      <c r="AH8857" t="s">
        <v>55</v>
      </c>
      <c r="AI8857" t="s">
        <v>56</v>
      </c>
      <c r="AJ8857">
        <v>0.84203442819999996</v>
      </c>
      <c r="AK8857">
        <v>54000</v>
      </c>
      <c r="AL8857" s="8" t="s">
        <v>17764</v>
      </c>
      <c r="AM8857" s="10">
        <f t="shared" si="1242"/>
        <v>2009</v>
      </c>
      <c r="AN8857">
        <f t="shared" si="1243"/>
        <v>1</v>
      </c>
      <c r="AO8857">
        <f t="shared" si="1249"/>
        <v>0</v>
      </c>
      <c r="AP8857">
        <f t="shared" si="1244"/>
        <v>0</v>
      </c>
      <c r="AQ8857">
        <f t="shared" si="1245"/>
        <v>1</v>
      </c>
      <c r="AR8857">
        <f t="shared" si="1246"/>
        <v>0</v>
      </c>
      <c r="AS8857">
        <f t="shared" si="1247"/>
        <v>0</v>
      </c>
      <c r="AT8857">
        <f t="shared" si="1248"/>
        <v>0</v>
      </c>
      <c r="AU8857">
        <f t="shared" si="1248"/>
        <v>1</v>
      </c>
      <c r="AV8857" t="str">
        <f t="shared" si="1250"/>
        <v>2021-02-23T21:07:13</v>
      </c>
    </row>
    <row r="8858" spans="1:48" x14ac:dyDescent="0.25">
      <c r="A8858" s="5">
        <v>8929</v>
      </c>
      <c r="B8858" s="5" t="s">
        <v>10372</v>
      </c>
      <c r="C8858" s="5" t="s">
        <v>10373</v>
      </c>
      <c r="D8858" s="6" t="s">
        <v>10374</v>
      </c>
      <c r="E8858">
        <v>2</v>
      </c>
      <c r="F8858" s="7">
        <v>0.55021364719999999</v>
      </c>
      <c r="G8858" s="7">
        <v>0</v>
      </c>
      <c r="H8858" t="s">
        <v>10375</v>
      </c>
      <c r="I8858">
        <v>53</v>
      </c>
      <c r="J8858">
        <v>59049.47</v>
      </c>
      <c r="K8858">
        <v>60000</v>
      </c>
      <c r="L8858" t="s">
        <v>52</v>
      </c>
      <c r="M8858" s="8" t="s">
        <v>63</v>
      </c>
      <c r="N8858" s="8">
        <v>0.91071428571428503</v>
      </c>
      <c r="O8858">
        <v>8.9285714285714204E-2</v>
      </c>
      <c r="P8858" s="9">
        <v>0</v>
      </c>
      <c r="Q8858">
        <v>60000</v>
      </c>
      <c r="R8858" s="8"/>
      <c r="S8858" s="8" t="s">
        <v>329</v>
      </c>
      <c r="T8858">
        <v>2130732</v>
      </c>
      <c r="U8858">
        <v>360380</v>
      </c>
      <c r="V8858">
        <v>2458528</v>
      </c>
      <c r="W8858">
        <v>1958487</v>
      </c>
      <c r="X8858">
        <v>98284</v>
      </c>
      <c r="Y8858">
        <v>1259041</v>
      </c>
      <c r="Z8858">
        <v>685031</v>
      </c>
      <c r="AA8858">
        <v>2172120</v>
      </c>
      <c r="AB8858">
        <v>1172387</v>
      </c>
      <c r="AC8858">
        <v>12</v>
      </c>
      <c r="AD8858">
        <v>999733</v>
      </c>
      <c r="AE8858">
        <v>1995</v>
      </c>
      <c r="AF8858" t="s">
        <v>54</v>
      </c>
      <c r="AG8858">
        <v>400000</v>
      </c>
      <c r="AH8858" t="s">
        <v>55</v>
      </c>
      <c r="AI8858" t="s">
        <v>55</v>
      </c>
      <c r="AJ8858">
        <v>1</v>
      </c>
      <c r="AK8858">
        <v>52307</v>
      </c>
      <c r="AL8858" s="8" t="s">
        <v>17765</v>
      </c>
      <c r="AM8858" s="10">
        <f t="shared" si="1242"/>
        <v>2018</v>
      </c>
      <c r="AN8858">
        <f t="shared" si="1243"/>
        <v>1</v>
      </c>
      <c r="AO8858">
        <f t="shared" si="1249"/>
        <v>0</v>
      </c>
      <c r="AP8858">
        <f t="shared" si="1244"/>
        <v>1</v>
      </c>
      <c r="AQ8858">
        <f t="shared" si="1245"/>
        <v>0</v>
      </c>
      <c r="AR8858">
        <f t="shared" si="1246"/>
        <v>0</v>
      </c>
      <c r="AS8858">
        <f t="shared" si="1247"/>
        <v>0</v>
      </c>
      <c r="AT8858">
        <f t="shared" si="1248"/>
        <v>0</v>
      </c>
      <c r="AU8858">
        <f t="shared" si="1248"/>
        <v>0</v>
      </c>
      <c r="AV8858" t="str">
        <f t="shared" si="1250"/>
        <v>2021-02-24T12:29:17</v>
      </c>
    </row>
    <row r="8859" spans="1:48" x14ac:dyDescent="0.25">
      <c r="A8859" s="5">
        <v>8930</v>
      </c>
      <c r="B8859" s="5" t="s">
        <v>5368</v>
      </c>
      <c r="C8859" s="5" t="s">
        <v>5369</v>
      </c>
      <c r="D8859" s="6" t="s">
        <v>5370</v>
      </c>
      <c r="E8859">
        <v>3</v>
      </c>
      <c r="F8859" s="7">
        <v>0.59866299850000004</v>
      </c>
      <c r="G8859" s="7">
        <v>0</v>
      </c>
      <c r="H8859" t="s">
        <v>5371</v>
      </c>
      <c r="I8859">
        <v>0</v>
      </c>
      <c r="J8859">
        <v>0</v>
      </c>
      <c r="K8859">
        <v>15000</v>
      </c>
      <c r="L8859" t="s">
        <v>52</v>
      </c>
      <c r="M8859" s="8" t="s">
        <v>53</v>
      </c>
      <c r="N8859" s="8">
        <v>0.75</v>
      </c>
      <c r="O8859">
        <v>0.25</v>
      </c>
      <c r="P8859" s="9">
        <v>0</v>
      </c>
      <c r="Q8859">
        <v>15000</v>
      </c>
      <c r="R8859" s="8"/>
      <c r="S8859" s="8"/>
      <c r="AA8859">
        <v>3262746</v>
      </c>
      <c r="AB8859">
        <v>0</v>
      </c>
      <c r="AC8859">
        <v>12</v>
      </c>
      <c r="AD8859">
        <v>0</v>
      </c>
      <c r="AE8859">
        <v>2011</v>
      </c>
      <c r="AF8859" t="s">
        <v>68</v>
      </c>
      <c r="AG8859">
        <v>50000</v>
      </c>
      <c r="AH8859" t="s">
        <v>55</v>
      </c>
      <c r="AI8859" t="s">
        <v>56</v>
      </c>
      <c r="AJ8859">
        <v>1</v>
      </c>
      <c r="AK8859">
        <v>1620</v>
      </c>
      <c r="AL8859" s="8" t="s">
        <v>17766</v>
      </c>
      <c r="AM8859" s="10">
        <f t="shared" si="1242"/>
        <v>2017</v>
      </c>
      <c r="AN8859">
        <f t="shared" si="1243"/>
        <v>1</v>
      </c>
      <c r="AO8859">
        <f t="shared" si="1249"/>
        <v>0</v>
      </c>
      <c r="AP8859">
        <f t="shared" si="1244"/>
        <v>0</v>
      </c>
      <c r="AQ8859">
        <f t="shared" si="1245"/>
        <v>1</v>
      </c>
      <c r="AR8859">
        <f t="shared" si="1246"/>
        <v>0</v>
      </c>
      <c r="AS8859">
        <f t="shared" si="1247"/>
        <v>0</v>
      </c>
      <c r="AT8859">
        <f t="shared" si="1248"/>
        <v>0</v>
      </c>
      <c r="AU8859">
        <f t="shared" si="1248"/>
        <v>1</v>
      </c>
      <c r="AV8859" t="str">
        <f t="shared" si="1250"/>
        <v>2021-02-24T12:26:24</v>
      </c>
    </row>
    <row r="8860" spans="1:48" x14ac:dyDescent="0.25">
      <c r="A8860" s="5">
        <v>8931</v>
      </c>
      <c r="B8860" s="5" t="s">
        <v>3656</v>
      </c>
      <c r="C8860" s="5" t="s">
        <v>3657</v>
      </c>
      <c r="D8860" s="6" t="s">
        <v>3658</v>
      </c>
      <c r="E8860">
        <v>3</v>
      </c>
      <c r="F8860" s="7">
        <v>0.50399920840000001</v>
      </c>
      <c r="G8860" s="7">
        <v>0</v>
      </c>
      <c r="H8860" t="s">
        <v>3659</v>
      </c>
      <c r="I8860">
        <v>38</v>
      </c>
      <c r="J8860">
        <v>43116.800000000003</v>
      </c>
      <c r="K8860">
        <v>65000</v>
      </c>
      <c r="L8860" t="s">
        <v>52</v>
      </c>
      <c r="M8860" s="8" t="s">
        <v>53</v>
      </c>
      <c r="N8860" s="8">
        <v>0.85714285714285698</v>
      </c>
      <c r="O8860">
        <v>0.14285714285714199</v>
      </c>
      <c r="P8860" s="9">
        <v>0</v>
      </c>
      <c r="Q8860">
        <v>65000</v>
      </c>
      <c r="R8860" s="8"/>
      <c r="S8860" s="8" t="s">
        <v>8021</v>
      </c>
      <c r="T8860">
        <v>2069033</v>
      </c>
      <c r="U8860">
        <v>798126</v>
      </c>
      <c r="V8860">
        <v>2378616</v>
      </c>
      <c r="W8860">
        <v>1580490</v>
      </c>
      <c r="X8860">
        <v>0</v>
      </c>
      <c r="Y8860">
        <v>877498</v>
      </c>
      <c r="Z8860">
        <v>0</v>
      </c>
      <c r="AA8860">
        <v>6109939</v>
      </c>
      <c r="AB8860">
        <v>5009741</v>
      </c>
      <c r="AC8860">
        <v>12</v>
      </c>
      <c r="AD8860">
        <v>1100198</v>
      </c>
      <c r="AE8860">
        <v>2013</v>
      </c>
      <c r="AF8860" t="s">
        <v>68</v>
      </c>
      <c r="AG8860">
        <v>300000</v>
      </c>
      <c r="AH8860" t="s">
        <v>55</v>
      </c>
      <c r="AI8860" t="s">
        <v>56</v>
      </c>
      <c r="AJ8860">
        <v>1</v>
      </c>
      <c r="AK8860">
        <v>19980</v>
      </c>
      <c r="AL8860" s="8" t="s">
        <v>17767</v>
      </c>
      <c r="AM8860" s="10">
        <f t="shared" si="1242"/>
        <v>2017</v>
      </c>
      <c r="AN8860">
        <f t="shared" si="1243"/>
        <v>1</v>
      </c>
      <c r="AO8860">
        <f t="shared" si="1249"/>
        <v>0</v>
      </c>
      <c r="AP8860">
        <f t="shared" si="1244"/>
        <v>0</v>
      </c>
      <c r="AQ8860">
        <f t="shared" si="1245"/>
        <v>1</v>
      </c>
      <c r="AR8860">
        <f t="shared" si="1246"/>
        <v>0</v>
      </c>
      <c r="AS8860">
        <f t="shared" si="1247"/>
        <v>0</v>
      </c>
      <c r="AT8860">
        <f t="shared" si="1248"/>
        <v>0</v>
      </c>
      <c r="AU8860">
        <f t="shared" si="1248"/>
        <v>1</v>
      </c>
      <c r="AV8860" t="str">
        <f t="shared" si="1250"/>
        <v>2021-02-24T12:30:32</v>
      </c>
    </row>
    <row r="8861" spans="1:48" x14ac:dyDescent="0.25">
      <c r="A8861" s="5">
        <v>8932</v>
      </c>
      <c r="B8861" s="5" t="s">
        <v>11611</v>
      </c>
      <c r="C8861" s="5" t="s">
        <v>11612</v>
      </c>
      <c r="D8861" s="6" t="s">
        <v>11613</v>
      </c>
      <c r="E8861">
        <v>0</v>
      </c>
      <c r="F8861" s="7">
        <v>0.35633583860000001</v>
      </c>
      <c r="G8861" s="7">
        <v>0</v>
      </c>
      <c r="H8861" t="s">
        <v>3353</v>
      </c>
      <c r="I8861">
        <v>0</v>
      </c>
      <c r="J8861">
        <v>0</v>
      </c>
      <c r="K8861">
        <v>15000</v>
      </c>
      <c r="L8861" t="s">
        <v>52</v>
      </c>
      <c r="M8861" s="8" t="s">
        <v>86</v>
      </c>
      <c r="N8861" s="8">
        <v>0.64285714285714202</v>
      </c>
      <c r="O8861">
        <v>0.35714285714285698</v>
      </c>
      <c r="P8861" s="9">
        <v>0</v>
      </c>
      <c r="Q8861">
        <v>15000</v>
      </c>
      <c r="R8861" s="8"/>
      <c r="S8861" s="8"/>
      <c r="AA8861">
        <v>1156884</v>
      </c>
      <c r="AB8861">
        <v>0</v>
      </c>
      <c r="AC8861">
        <v>12</v>
      </c>
      <c r="AD8861">
        <v>0</v>
      </c>
      <c r="AE8861">
        <v>2017</v>
      </c>
      <c r="AF8861" t="s">
        <v>126</v>
      </c>
      <c r="AG8861">
        <v>300000</v>
      </c>
      <c r="AH8861" t="s">
        <v>55</v>
      </c>
      <c r="AI8861" t="s">
        <v>55</v>
      </c>
      <c r="AJ8861">
        <v>1</v>
      </c>
      <c r="AK8861">
        <v>20723</v>
      </c>
      <c r="AL8861" s="8" t="s">
        <v>17768</v>
      </c>
      <c r="AM8861" s="10">
        <f t="shared" si="1242"/>
        <v>2020</v>
      </c>
      <c r="AN8861">
        <f t="shared" si="1243"/>
        <v>1</v>
      </c>
      <c r="AO8861">
        <f t="shared" si="1249"/>
        <v>0</v>
      </c>
      <c r="AP8861">
        <f t="shared" si="1244"/>
        <v>0</v>
      </c>
      <c r="AQ8861">
        <f t="shared" si="1245"/>
        <v>0</v>
      </c>
      <c r="AR8861">
        <f t="shared" si="1246"/>
        <v>1</v>
      </c>
      <c r="AS8861">
        <f t="shared" si="1247"/>
        <v>0</v>
      </c>
      <c r="AT8861">
        <f t="shared" si="1248"/>
        <v>0</v>
      </c>
      <c r="AU8861">
        <f t="shared" si="1248"/>
        <v>0</v>
      </c>
      <c r="AV8861" t="str">
        <f t="shared" si="1250"/>
        <v>2021-02-24T12:36:08</v>
      </c>
    </row>
    <row r="8862" spans="1:48" x14ac:dyDescent="0.25">
      <c r="A8862" s="5">
        <v>8933</v>
      </c>
      <c r="B8862" s="5" t="s">
        <v>9949</v>
      </c>
      <c r="C8862" s="5" t="s">
        <v>9950</v>
      </c>
      <c r="D8862" s="6" t="s">
        <v>9951</v>
      </c>
      <c r="E8862">
        <v>3</v>
      </c>
      <c r="F8862" s="7">
        <v>0.59906108260000002</v>
      </c>
      <c r="G8862" s="7">
        <v>0.49506232</v>
      </c>
      <c r="H8862" t="s">
        <v>9952</v>
      </c>
      <c r="I8862">
        <v>0</v>
      </c>
      <c r="J8862">
        <v>0</v>
      </c>
      <c r="K8862">
        <v>22000</v>
      </c>
      <c r="L8862" t="s">
        <v>52</v>
      </c>
      <c r="M8862" s="8" t="s">
        <v>86</v>
      </c>
      <c r="N8862" s="8">
        <v>0.51785714285714202</v>
      </c>
      <c r="O8862">
        <v>0.48214285714285698</v>
      </c>
      <c r="P8862" s="9">
        <v>0</v>
      </c>
      <c r="Q8862">
        <v>15000</v>
      </c>
      <c r="R8862" s="8"/>
      <c r="S8862" s="8"/>
      <c r="AA8862">
        <v>1616268</v>
      </c>
      <c r="AB8862">
        <v>0</v>
      </c>
      <c r="AC8862">
        <v>12</v>
      </c>
      <c r="AD8862">
        <v>0</v>
      </c>
      <c r="AE8862">
        <v>2018</v>
      </c>
      <c r="AF8862" t="s">
        <v>126</v>
      </c>
      <c r="AG8862">
        <v>3000</v>
      </c>
      <c r="AH8862" t="s">
        <v>56</v>
      </c>
      <c r="AI8862" t="s">
        <v>56</v>
      </c>
      <c r="AJ8862">
        <v>1</v>
      </c>
      <c r="AK8862">
        <v>720</v>
      </c>
      <c r="AL8862" s="8" t="s">
        <v>17769</v>
      </c>
      <c r="AM8862" s="10">
        <f t="shared" si="1242"/>
        <v>2020</v>
      </c>
      <c r="AN8862">
        <f t="shared" si="1243"/>
        <v>1</v>
      </c>
      <c r="AO8862">
        <f t="shared" si="1249"/>
        <v>0</v>
      </c>
      <c r="AP8862">
        <f t="shared" si="1244"/>
        <v>0</v>
      </c>
      <c r="AQ8862">
        <f t="shared" si="1245"/>
        <v>0</v>
      </c>
      <c r="AR8862">
        <f t="shared" si="1246"/>
        <v>1</v>
      </c>
      <c r="AS8862">
        <f t="shared" si="1247"/>
        <v>0</v>
      </c>
      <c r="AT8862">
        <f t="shared" si="1248"/>
        <v>1</v>
      </c>
      <c r="AU8862">
        <f t="shared" si="1248"/>
        <v>1</v>
      </c>
      <c r="AV8862" t="str">
        <f t="shared" si="1250"/>
        <v>2021-02-24T12:37:12</v>
      </c>
    </row>
    <row r="8863" spans="1:48" x14ac:dyDescent="0.25">
      <c r="A8863" s="5">
        <v>8934</v>
      </c>
      <c r="B8863" s="5" t="s">
        <v>10119</v>
      </c>
      <c r="C8863" s="5" t="s">
        <v>10120</v>
      </c>
      <c r="D8863" s="6" t="s">
        <v>10121</v>
      </c>
      <c r="E8863">
        <v>69</v>
      </c>
      <c r="F8863" s="7">
        <v>0</v>
      </c>
      <c r="G8863" s="7"/>
      <c r="H8863" t="s">
        <v>10122</v>
      </c>
      <c r="I8863">
        <v>0</v>
      </c>
      <c r="J8863">
        <v>0</v>
      </c>
      <c r="K8863">
        <v>100000</v>
      </c>
      <c r="L8863" t="s">
        <v>52</v>
      </c>
      <c r="M8863" s="8" t="s">
        <v>53</v>
      </c>
      <c r="N8863" s="8">
        <v>0.82142857142857095</v>
      </c>
      <c r="O8863">
        <v>0.17857142857142799</v>
      </c>
      <c r="P8863" s="9">
        <v>0</v>
      </c>
      <c r="Q8863">
        <v>60000</v>
      </c>
      <c r="R8863" s="8"/>
      <c r="S8863" s="8" t="s">
        <v>329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11461723</v>
      </c>
      <c r="AB8863">
        <v>11461723</v>
      </c>
      <c r="AC8863">
        <v>12</v>
      </c>
      <c r="AD8863">
        <v>0</v>
      </c>
      <c r="AE8863">
        <v>2003</v>
      </c>
      <c r="AF8863" t="s">
        <v>54</v>
      </c>
      <c r="AG8863">
        <v>1000000</v>
      </c>
      <c r="AH8863" t="s">
        <v>55</v>
      </c>
      <c r="AI8863" t="s">
        <v>55</v>
      </c>
      <c r="AJ8863">
        <v>0</v>
      </c>
      <c r="AK8863">
        <v>175000</v>
      </c>
      <c r="AL8863" s="8" t="s">
        <v>17770</v>
      </c>
      <c r="AM8863" s="10">
        <f t="shared" si="1242"/>
        <v>2006</v>
      </c>
      <c r="AN8863">
        <f t="shared" si="1243"/>
        <v>1</v>
      </c>
      <c r="AO8863">
        <f t="shared" si="1249"/>
        <v>0</v>
      </c>
      <c r="AP8863">
        <f t="shared" si="1244"/>
        <v>0</v>
      </c>
      <c r="AQ8863">
        <f t="shared" si="1245"/>
        <v>1</v>
      </c>
      <c r="AR8863">
        <f t="shared" si="1246"/>
        <v>0</v>
      </c>
      <c r="AS8863">
        <f t="shared" si="1247"/>
        <v>0</v>
      </c>
      <c r="AT8863">
        <f t="shared" si="1248"/>
        <v>0</v>
      </c>
      <c r="AU8863">
        <f t="shared" si="1248"/>
        <v>0</v>
      </c>
      <c r="AV8863" t="str">
        <f t="shared" si="1250"/>
        <v>2021-02-24T12:37:58</v>
      </c>
    </row>
    <row r="8864" spans="1:48" x14ac:dyDescent="0.25">
      <c r="A8864" s="5">
        <v>8935</v>
      </c>
      <c r="B8864" s="5" t="s">
        <v>2600</v>
      </c>
      <c r="C8864" s="5" t="s">
        <v>2601</v>
      </c>
      <c r="D8864" s="6" t="s">
        <v>2602</v>
      </c>
      <c r="E8864">
        <v>43</v>
      </c>
      <c r="F8864" s="7">
        <v>0.49380831990000001</v>
      </c>
      <c r="G8864" s="7">
        <v>0</v>
      </c>
      <c r="H8864" t="s">
        <v>2603</v>
      </c>
      <c r="I8864">
        <v>0</v>
      </c>
      <c r="J8864">
        <v>0</v>
      </c>
      <c r="K8864">
        <v>300000</v>
      </c>
      <c r="L8864" t="s">
        <v>52</v>
      </c>
      <c r="M8864" s="8" t="s">
        <v>53</v>
      </c>
      <c r="N8864" s="8">
        <v>0.75</v>
      </c>
      <c r="O8864">
        <v>0.25</v>
      </c>
      <c r="P8864" s="9">
        <v>6.0793044023015998E-3</v>
      </c>
      <c r="Q8864">
        <v>100000</v>
      </c>
      <c r="R8864" s="8"/>
      <c r="S8864" s="8" t="s">
        <v>5589</v>
      </c>
      <c r="T8864">
        <v>1548364</v>
      </c>
      <c r="U8864">
        <v>470438</v>
      </c>
      <c r="V8864">
        <v>3224797</v>
      </c>
      <c r="W8864">
        <v>2469554</v>
      </c>
      <c r="X8864">
        <v>435613</v>
      </c>
      <c r="Y8864">
        <v>0</v>
      </c>
      <c r="Z8864">
        <v>784646</v>
      </c>
      <c r="AA8864">
        <v>1981208</v>
      </c>
      <c r="AB8864">
        <v>116575</v>
      </c>
      <c r="AC8864">
        <v>9</v>
      </c>
      <c r="AD8864">
        <v>1864633</v>
      </c>
      <c r="AE8864">
        <v>2009</v>
      </c>
      <c r="AF8864" t="s">
        <v>121</v>
      </c>
      <c r="AG8864">
        <v>100000</v>
      </c>
      <c r="AH8864" t="s">
        <v>55</v>
      </c>
      <c r="AI8864" t="s">
        <v>56</v>
      </c>
      <c r="AJ8864">
        <v>1</v>
      </c>
      <c r="AK8864">
        <v>68800</v>
      </c>
      <c r="AL8864" s="8" t="s">
        <v>17771</v>
      </c>
      <c r="AM8864" s="10">
        <f t="shared" si="1242"/>
        <v>2016</v>
      </c>
      <c r="AN8864">
        <f t="shared" si="1243"/>
        <v>1</v>
      </c>
      <c r="AO8864">
        <f t="shared" si="1249"/>
        <v>0</v>
      </c>
      <c r="AP8864">
        <f t="shared" si="1244"/>
        <v>0</v>
      </c>
      <c r="AQ8864">
        <f t="shared" si="1245"/>
        <v>1</v>
      </c>
      <c r="AR8864">
        <f t="shared" si="1246"/>
        <v>0</v>
      </c>
      <c r="AS8864">
        <f t="shared" si="1247"/>
        <v>0</v>
      </c>
      <c r="AT8864">
        <f t="shared" si="1248"/>
        <v>0</v>
      </c>
      <c r="AU8864">
        <f t="shared" si="1248"/>
        <v>1</v>
      </c>
      <c r="AV8864" t="str">
        <f t="shared" si="1250"/>
        <v>2021-02-24T12:38:52</v>
      </c>
    </row>
    <row r="8865" spans="1:48" x14ac:dyDescent="0.25">
      <c r="A8865" s="5">
        <v>8936</v>
      </c>
      <c r="B8865" s="5" t="s">
        <v>13751</v>
      </c>
      <c r="C8865" s="5" t="s">
        <v>13752</v>
      </c>
      <c r="D8865" s="6" t="s">
        <v>13753</v>
      </c>
      <c r="E8865">
        <v>15</v>
      </c>
      <c r="F8865" s="7">
        <v>0.46659976910000001</v>
      </c>
      <c r="G8865" s="7">
        <v>0</v>
      </c>
      <c r="H8865" t="s">
        <v>7645</v>
      </c>
      <c r="I8865">
        <v>0</v>
      </c>
      <c r="J8865">
        <v>0</v>
      </c>
      <c r="K8865">
        <v>30000</v>
      </c>
      <c r="L8865" t="s">
        <v>52</v>
      </c>
      <c r="M8865" s="8" t="s">
        <v>86</v>
      </c>
      <c r="N8865" s="8">
        <v>0.67857142857142805</v>
      </c>
      <c r="O8865">
        <v>0.32142857142857101</v>
      </c>
      <c r="P8865" s="9">
        <v>0.86602540378443904</v>
      </c>
      <c r="Q8865">
        <v>25000</v>
      </c>
      <c r="R8865" s="8"/>
      <c r="S8865" s="8" t="s">
        <v>217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4534558</v>
      </c>
      <c r="AB8865">
        <v>0</v>
      </c>
      <c r="AC8865">
        <v>12</v>
      </c>
      <c r="AD8865">
        <v>0</v>
      </c>
      <c r="AE8865">
        <v>2018</v>
      </c>
      <c r="AF8865" t="s">
        <v>126</v>
      </c>
      <c r="AG8865">
        <v>30000</v>
      </c>
      <c r="AH8865" t="s">
        <v>55</v>
      </c>
      <c r="AI8865" t="s">
        <v>55</v>
      </c>
      <c r="AJ8865">
        <v>1</v>
      </c>
      <c r="AK8865">
        <v>17200</v>
      </c>
      <c r="AL8865" s="8" t="s">
        <v>17772</v>
      </c>
      <c r="AM8865" s="10">
        <f t="shared" si="1242"/>
        <v>2018</v>
      </c>
      <c r="AN8865">
        <f t="shared" si="1243"/>
        <v>1</v>
      </c>
      <c r="AO8865">
        <f t="shared" si="1249"/>
        <v>0</v>
      </c>
      <c r="AP8865">
        <f t="shared" si="1244"/>
        <v>0</v>
      </c>
      <c r="AQ8865">
        <f t="shared" si="1245"/>
        <v>0</v>
      </c>
      <c r="AR8865">
        <f t="shared" si="1246"/>
        <v>1</v>
      </c>
      <c r="AS8865">
        <f t="shared" si="1247"/>
        <v>0</v>
      </c>
      <c r="AT8865">
        <f t="shared" si="1248"/>
        <v>0</v>
      </c>
      <c r="AU8865">
        <f t="shared" si="1248"/>
        <v>0</v>
      </c>
      <c r="AV8865" t="str">
        <f t="shared" si="1250"/>
        <v>2021-02-24T13:43:08</v>
      </c>
    </row>
    <row r="8866" spans="1:48" x14ac:dyDescent="0.25">
      <c r="A8866" s="5">
        <v>8937</v>
      </c>
      <c r="B8866" s="5" t="s">
        <v>3656</v>
      </c>
      <c r="C8866" s="5" t="s">
        <v>3657</v>
      </c>
      <c r="D8866" s="6" t="s">
        <v>3658</v>
      </c>
      <c r="E8866">
        <v>3</v>
      </c>
      <c r="F8866" s="7">
        <v>0.50399920840000001</v>
      </c>
      <c r="G8866" s="7">
        <v>0</v>
      </c>
      <c r="H8866" t="s">
        <v>3659</v>
      </c>
      <c r="I8866">
        <v>38</v>
      </c>
      <c r="J8866">
        <v>43116.800000000003</v>
      </c>
      <c r="K8866">
        <v>95000</v>
      </c>
      <c r="L8866" t="s">
        <v>52</v>
      </c>
      <c r="M8866" s="8" t="s">
        <v>53</v>
      </c>
      <c r="N8866" s="8">
        <v>0.85714285714285698</v>
      </c>
      <c r="O8866">
        <v>0.14285714285714199</v>
      </c>
      <c r="P8866" s="9">
        <v>0</v>
      </c>
      <c r="Q8866">
        <v>95000</v>
      </c>
      <c r="R8866" s="8"/>
      <c r="S8866" s="8" t="s">
        <v>8021</v>
      </c>
      <c r="T8866">
        <v>2069033</v>
      </c>
      <c r="U8866">
        <v>798126</v>
      </c>
      <c r="V8866">
        <v>2378616</v>
      </c>
      <c r="W8866">
        <v>1580490</v>
      </c>
      <c r="X8866">
        <v>0</v>
      </c>
      <c r="Y8866">
        <v>877498</v>
      </c>
      <c r="Z8866">
        <v>0</v>
      </c>
      <c r="AA8866">
        <v>6109939</v>
      </c>
      <c r="AB8866">
        <v>5009741</v>
      </c>
      <c r="AC8866">
        <v>12</v>
      </c>
      <c r="AD8866">
        <v>1100198</v>
      </c>
      <c r="AE8866">
        <v>2013</v>
      </c>
      <c r="AF8866" t="s">
        <v>68</v>
      </c>
      <c r="AG8866">
        <v>300000</v>
      </c>
      <c r="AH8866" t="s">
        <v>55</v>
      </c>
      <c r="AI8866" t="s">
        <v>56</v>
      </c>
      <c r="AJ8866">
        <v>1</v>
      </c>
      <c r="AK8866">
        <v>19980</v>
      </c>
      <c r="AL8866" s="8" t="s">
        <v>17773</v>
      </c>
      <c r="AM8866" s="10">
        <f t="shared" si="1242"/>
        <v>2017</v>
      </c>
      <c r="AN8866">
        <f t="shared" si="1243"/>
        <v>1</v>
      </c>
      <c r="AO8866">
        <f t="shared" si="1249"/>
        <v>0</v>
      </c>
      <c r="AP8866">
        <f t="shared" si="1244"/>
        <v>0</v>
      </c>
      <c r="AQ8866">
        <f t="shared" si="1245"/>
        <v>1</v>
      </c>
      <c r="AR8866">
        <f t="shared" si="1246"/>
        <v>0</v>
      </c>
      <c r="AS8866">
        <f t="shared" si="1247"/>
        <v>0</v>
      </c>
      <c r="AT8866">
        <f t="shared" si="1248"/>
        <v>0</v>
      </c>
      <c r="AU8866">
        <f t="shared" si="1248"/>
        <v>1</v>
      </c>
      <c r="AV8866" t="str">
        <f t="shared" si="1250"/>
        <v>2021-02-24T14:24:15</v>
      </c>
    </row>
    <row r="8867" spans="1:48" x14ac:dyDescent="0.25">
      <c r="A8867" s="5">
        <v>8938</v>
      </c>
      <c r="B8867" s="5" t="s">
        <v>17774</v>
      </c>
      <c r="C8867" s="5" t="s">
        <v>17775</v>
      </c>
      <c r="D8867" s="6" t="s">
        <v>17776</v>
      </c>
      <c r="E8867">
        <v>6</v>
      </c>
      <c r="F8867" s="7">
        <v>0.2989039718</v>
      </c>
      <c r="G8867" s="7">
        <v>0</v>
      </c>
      <c r="H8867" t="s">
        <v>4027</v>
      </c>
      <c r="I8867">
        <v>0</v>
      </c>
      <c r="J8867">
        <v>0</v>
      </c>
      <c r="K8867">
        <v>100000</v>
      </c>
      <c r="L8867" t="s">
        <v>62</v>
      </c>
      <c r="M8867" s="8" t="s">
        <v>63</v>
      </c>
      <c r="N8867" s="8">
        <v>1</v>
      </c>
      <c r="O8867">
        <v>0</v>
      </c>
      <c r="P8867" s="9">
        <v>0</v>
      </c>
      <c r="R8867" s="8"/>
      <c r="S8867" s="8"/>
      <c r="AJ8867">
        <v>1</v>
      </c>
      <c r="AL8867" s="8"/>
      <c r="AM8867" s="10">
        <f t="shared" si="1242"/>
        <v>2016</v>
      </c>
      <c r="AN8867">
        <f t="shared" si="1243"/>
        <v>0</v>
      </c>
      <c r="AO8867">
        <f t="shared" si="1249"/>
        <v>0</v>
      </c>
      <c r="AP8867">
        <f t="shared" si="1244"/>
        <v>1</v>
      </c>
      <c r="AQ8867">
        <f t="shared" si="1245"/>
        <v>0</v>
      </c>
      <c r="AR8867">
        <f t="shared" si="1246"/>
        <v>0</v>
      </c>
      <c r="AS8867">
        <f t="shared" si="1247"/>
        <v>0</v>
      </c>
      <c r="AT8867">
        <f t="shared" si="1248"/>
        <v>0</v>
      </c>
      <c r="AU8867">
        <f t="shared" si="1248"/>
        <v>0</v>
      </c>
      <c r="AV8867">
        <f t="shared" si="1250"/>
        <v>0</v>
      </c>
    </row>
    <row r="8868" spans="1:48" x14ac:dyDescent="0.25">
      <c r="A8868" s="5">
        <v>8939</v>
      </c>
      <c r="B8868" s="5" t="s">
        <v>6341</v>
      </c>
      <c r="C8868" s="5" t="s">
        <v>6342</v>
      </c>
      <c r="D8868" s="6" t="s">
        <v>6343</v>
      </c>
      <c r="E8868">
        <v>19</v>
      </c>
      <c r="F8868" s="7">
        <v>0.40168857140000003</v>
      </c>
      <c r="G8868" s="7">
        <v>0</v>
      </c>
      <c r="H8868" t="s">
        <v>6344</v>
      </c>
      <c r="I8868">
        <v>10</v>
      </c>
      <c r="J8868">
        <v>3240</v>
      </c>
      <c r="K8868">
        <v>40000</v>
      </c>
      <c r="L8868" t="s">
        <v>52</v>
      </c>
      <c r="M8868" s="8" t="s">
        <v>86</v>
      </c>
      <c r="N8868" s="8">
        <v>0.66071428571428503</v>
      </c>
      <c r="O8868">
        <v>0.33928571428571402</v>
      </c>
      <c r="P8868" s="9">
        <v>0.87409704701264201</v>
      </c>
      <c r="Q8868">
        <v>20000</v>
      </c>
      <c r="R8868" s="8"/>
      <c r="S8868" s="8"/>
      <c r="AA8868">
        <v>5403882</v>
      </c>
      <c r="AB8868">
        <v>0</v>
      </c>
      <c r="AC8868">
        <v>12</v>
      </c>
      <c r="AD8868">
        <v>0</v>
      </c>
      <c r="AE8868">
        <v>2005</v>
      </c>
      <c r="AF8868" t="s">
        <v>121</v>
      </c>
      <c r="AG8868">
        <v>500000</v>
      </c>
      <c r="AH8868" t="s">
        <v>55</v>
      </c>
      <c r="AI8868" t="s">
        <v>56</v>
      </c>
      <c r="AJ8868">
        <v>0.99826323139999995</v>
      </c>
      <c r="AK8868">
        <v>175000</v>
      </c>
      <c r="AL8868" s="8" t="s">
        <v>17777</v>
      </c>
      <c r="AM8868" s="10">
        <f t="shared" si="1242"/>
        <v>2012</v>
      </c>
      <c r="AN8868">
        <f t="shared" si="1243"/>
        <v>1</v>
      </c>
      <c r="AO8868">
        <f t="shared" si="1249"/>
        <v>0</v>
      </c>
      <c r="AP8868">
        <f t="shared" si="1244"/>
        <v>0</v>
      </c>
      <c r="AQ8868">
        <f t="shared" si="1245"/>
        <v>0</v>
      </c>
      <c r="AR8868">
        <f t="shared" si="1246"/>
        <v>1</v>
      </c>
      <c r="AS8868">
        <f t="shared" si="1247"/>
        <v>0</v>
      </c>
      <c r="AT8868">
        <f t="shared" si="1248"/>
        <v>0</v>
      </c>
      <c r="AU8868">
        <f t="shared" si="1248"/>
        <v>1</v>
      </c>
      <c r="AV8868" t="str">
        <f t="shared" si="1250"/>
        <v>2021-02-24T13:49:26</v>
      </c>
    </row>
    <row r="8869" spans="1:48" x14ac:dyDescent="0.25">
      <c r="A8869" s="5">
        <v>8940</v>
      </c>
      <c r="B8869" s="5" t="s">
        <v>6031</v>
      </c>
      <c r="C8869" s="5" t="s">
        <v>6032</v>
      </c>
      <c r="D8869" s="6" t="s">
        <v>6033</v>
      </c>
      <c r="E8869">
        <v>3</v>
      </c>
      <c r="F8869" s="7">
        <v>0.42072942089999998</v>
      </c>
      <c r="G8869" s="7">
        <v>0</v>
      </c>
      <c r="H8869" t="s">
        <v>4425</v>
      </c>
      <c r="I8869">
        <v>54</v>
      </c>
      <c r="J8869">
        <v>2826.9</v>
      </c>
      <c r="K8869">
        <v>50000</v>
      </c>
      <c r="L8869" t="s">
        <v>52</v>
      </c>
      <c r="M8869" s="8" t="s">
        <v>53</v>
      </c>
      <c r="N8869" s="8">
        <v>0.75</v>
      </c>
      <c r="O8869">
        <v>0.25</v>
      </c>
      <c r="P8869" s="9">
        <v>0</v>
      </c>
      <c r="Q8869">
        <v>25000</v>
      </c>
      <c r="R8869" s="8"/>
      <c r="S8869" s="8"/>
      <c r="AA8869">
        <v>608768</v>
      </c>
      <c r="AB8869">
        <v>0</v>
      </c>
      <c r="AC8869">
        <v>6</v>
      </c>
      <c r="AD8869">
        <v>0</v>
      </c>
      <c r="AE8869">
        <v>2012</v>
      </c>
      <c r="AF8869" t="s">
        <v>68</v>
      </c>
      <c r="AG8869">
        <v>1000</v>
      </c>
      <c r="AH8869" t="s">
        <v>55</v>
      </c>
      <c r="AI8869" t="s">
        <v>55</v>
      </c>
      <c r="AJ8869">
        <v>1</v>
      </c>
      <c r="AK8869">
        <v>5180</v>
      </c>
      <c r="AL8869" s="8" t="s">
        <v>17778</v>
      </c>
      <c r="AM8869" s="10">
        <f t="shared" si="1242"/>
        <v>2014</v>
      </c>
      <c r="AN8869">
        <f t="shared" si="1243"/>
        <v>1</v>
      </c>
      <c r="AO8869">
        <f t="shared" si="1249"/>
        <v>0</v>
      </c>
      <c r="AP8869">
        <f t="shared" si="1244"/>
        <v>0</v>
      </c>
      <c r="AQ8869">
        <f t="shared" si="1245"/>
        <v>1</v>
      </c>
      <c r="AR8869">
        <f t="shared" si="1246"/>
        <v>0</v>
      </c>
      <c r="AS8869">
        <f t="shared" si="1247"/>
        <v>0</v>
      </c>
      <c r="AT8869">
        <f t="shared" si="1248"/>
        <v>0</v>
      </c>
      <c r="AU8869">
        <f t="shared" si="1248"/>
        <v>0</v>
      </c>
      <c r="AV8869" t="str">
        <f t="shared" si="1250"/>
        <v>2021-02-24T13:52:18</v>
      </c>
    </row>
    <row r="8870" spans="1:48" x14ac:dyDescent="0.25">
      <c r="A8870" s="5">
        <v>8941</v>
      </c>
      <c r="B8870" s="5" t="s">
        <v>241</v>
      </c>
      <c r="C8870" s="5" t="s">
        <v>242</v>
      </c>
      <c r="D8870" s="6" t="s">
        <v>243</v>
      </c>
      <c r="E8870">
        <v>3</v>
      </c>
      <c r="F8870" s="7">
        <v>0.45766669929999998</v>
      </c>
      <c r="G8870" s="7">
        <v>0</v>
      </c>
      <c r="H8870" t="s">
        <v>244</v>
      </c>
      <c r="I8870">
        <v>0</v>
      </c>
      <c r="J8870">
        <v>0</v>
      </c>
      <c r="K8870">
        <v>50000</v>
      </c>
      <c r="L8870" t="s">
        <v>52</v>
      </c>
      <c r="M8870" s="8" t="s">
        <v>53</v>
      </c>
      <c r="N8870" s="8">
        <v>0.80357142857142805</v>
      </c>
      <c r="O8870">
        <v>0.19642857142857101</v>
      </c>
      <c r="P8870" s="9">
        <v>0</v>
      </c>
      <c r="Q8870">
        <v>50000</v>
      </c>
      <c r="R8870" s="8"/>
      <c r="S8870" s="8" t="s">
        <v>217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3570456</v>
      </c>
      <c r="AB8870">
        <v>0</v>
      </c>
      <c r="AC8870">
        <v>12</v>
      </c>
      <c r="AD8870">
        <v>0</v>
      </c>
      <c r="AE8870">
        <v>2008</v>
      </c>
      <c r="AF8870" t="s">
        <v>121</v>
      </c>
      <c r="AG8870">
        <v>78800</v>
      </c>
      <c r="AH8870" t="s">
        <v>55</v>
      </c>
      <c r="AI8870" t="s">
        <v>56</v>
      </c>
      <c r="AJ8870">
        <v>1</v>
      </c>
      <c r="AK8870">
        <v>88000</v>
      </c>
      <c r="AL8870" s="8" t="s">
        <v>17779</v>
      </c>
      <c r="AM8870" s="10">
        <f t="shared" si="1242"/>
        <v>2009</v>
      </c>
      <c r="AN8870">
        <f t="shared" si="1243"/>
        <v>1</v>
      </c>
      <c r="AO8870">
        <f t="shared" si="1249"/>
        <v>0</v>
      </c>
      <c r="AP8870">
        <f t="shared" si="1244"/>
        <v>0</v>
      </c>
      <c r="AQ8870">
        <f t="shared" si="1245"/>
        <v>1</v>
      </c>
      <c r="AR8870">
        <f t="shared" si="1246"/>
        <v>0</v>
      </c>
      <c r="AS8870">
        <f t="shared" si="1247"/>
        <v>0</v>
      </c>
      <c r="AT8870">
        <f t="shared" si="1248"/>
        <v>0</v>
      </c>
      <c r="AU8870">
        <f t="shared" si="1248"/>
        <v>1</v>
      </c>
      <c r="AV8870" t="str">
        <f t="shared" si="1250"/>
        <v>2021-02-24T13:52:41</v>
      </c>
    </row>
    <row r="8871" spans="1:48" x14ac:dyDescent="0.25">
      <c r="A8871" s="5">
        <v>8942</v>
      </c>
      <c r="B8871" s="5" t="s">
        <v>398</v>
      </c>
      <c r="C8871" s="5" t="s">
        <v>242</v>
      </c>
      <c r="D8871" s="6" t="s">
        <v>399</v>
      </c>
      <c r="E8871">
        <v>5</v>
      </c>
      <c r="F8871" s="7">
        <v>0.28150350930000001</v>
      </c>
      <c r="G8871" s="7">
        <v>0</v>
      </c>
      <c r="H8871" t="s">
        <v>400</v>
      </c>
      <c r="I8871">
        <v>0</v>
      </c>
      <c r="J8871">
        <v>0</v>
      </c>
      <c r="K8871">
        <v>10000</v>
      </c>
      <c r="L8871" t="s">
        <v>52</v>
      </c>
      <c r="M8871" s="8" t="s">
        <v>53</v>
      </c>
      <c r="N8871" s="8">
        <v>0.69642857142857095</v>
      </c>
      <c r="O8871">
        <v>0.30357142857142799</v>
      </c>
      <c r="P8871" s="9">
        <v>-0.86602540378443904</v>
      </c>
      <c r="Q8871">
        <v>10000</v>
      </c>
      <c r="R8871" s="8"/>
      <c r="S8871" s="8" t="s">
        <v>217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1951721</v>
      </c>
      <c r="AB8871">
        <v>0</v>
      </c>
      <c r="AC8871">
        <v>12</v>
      </c>
      <c r="AD8871">
        <v>0</v>
      </c>
      <c r="AE8871">
        <v>2016</v>
      </c>
      <c r="AF8871" t="s">
        <v>126</v>
      </c>
      <c r="AG8871">
        <v>88000</v>
      </c>
      <c r="AH8871" t="s">
        <v>55</v>
      </c>
      <c r="AI8871" t="s">
        <v>56</v>
      </c>
      <c r="AJ8871">
        <v>0.81788958769999998</v>
      </c>
      <c r="AK8871">
        <v>16280</v>
      </c>
      <c r="AL8871" s="8" t="s">
        <v>17780</v>
      </c>
      <c r="AM8871" s="10">
        <f t="shared" si="1242"/>
        <v>2016</v>
      </c>
      <c r="AN8871">
        <f t="shared" si="1243"/>
        <v>1</v>
      </c>
      <c r="AO8871">
        <f t="shared" si="1249"/>
        <v>0</v>
      </c>
      <c r="AP8871">
        <f t="shared" si="1244"/>
        <v>0</v>
      </c>
      <c r="AQ8871">
        <f t="shared" si="1245"/>
        <v>1</v>
      </c>
      <c r="AR8871">
        <f t="shared" si="1246"/>
        <v>0</v>
      </c>
      <c r="AS8871">
        <f t="shared" si="1247"/>
        <v>0</v>
      </c>
      <c r="AT8871">
        <f t="shared" si="1248"/>
        <v>0</v>
      </c>
      <c r="AU8871">
        <f t="shared" si="1248"/>
        <v>1</v>
      </c>
      <c r="AV8871" t="str">
        <f t="shared" si="1250"/>
        <v>2021-02-24T13:51:50</v>
      </c>
    </row>
    <row r="8872" spans="1:48" x14ac:dyDescent="0.25">
      <c r="A8872" s="5">
        <v>8943</v>
      </c>
      <c r="B8872" s="5" t="s">
        <v>246</v>
      </c>
      <c r="C8872" s="5" t="s">
        <v>247</v>
      </c>
      <c r="D8872" s="6" t="s">
        <v>248</v>
      </c>
      <c r="E8872">
        <v>4</v>
      </c>
      <c r="F8872" s="7">
        <v>0.53184180290000005</v>
      </c>
      <c r="G8872" s="7">
        <v>0</v>
      </c>
      <c r="H8872" t="s">
        <v>249</v>
      </c>
      <c r="I8872">
        <v>0</v>
      </c>
      <c r="J8872">
        <v>0</v>
      </c>
      <c r="K8872">
        <v>20000</v>
      </c>
      <c r="L8872" t="s">
        <v>52</v>
      </c>
      <c r="M8872" s="8" t="s">
        <v>53</v>
      </c>
      <c r="N8872" s="8">
        <v>0.76785714285714202</v>
      </c>
      <c r="O8872">
        <v>0.23214285714285701</v>
      </c>
      <c r="P8872" s="9">
        <v>0.86602540378443904</v>
      </c>
      <c r="Q8872">
        <v>20000</v>
      </c>
      <c r="R8872" s="8"/>
      <c r="S8872" s="8" t="s">
        <v>217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3676117</v>
      </c>
      <c r="AB8872">
        <v>0</v>
      </c>
      <c r="AC8872">
        <v>12</v>
      </c>
      <c r="AD8872">
        <v>0</v>
      </c>
      <c r="AE8872">
        <v>2010</v>
      </c>
      <c r="AF8872" t="s">
        <v>121</v>
      </c>
      <c r="AG8872">
        <v>99800</v>
      </c>
      <c r="AH8872" t="s">
        <v>55</v>
      </c>
      <c r="AI8872" t="s">
        <v>56</v>
      </c>
      <c r="AJ8872">
        <v>1</v>
      </c>
      <c r="AK8872">
        <v>59400</v>
      </c>
      <c r="AL8872" s="8" t="s">
        <v>17781</v>
      </c>
      <c r="AM8872" s="10">
        <f t="shared" si="1242"/>
        <v>2011</v>
      </c>
      <c r="AN8872">
        <f t="shared" si="1243"/>
        <v>1</v>
      </c>
      <c r="AO8872">
        <f t="shared" si="1249"/>
        <v>0</v>
      </c>
      <c r="AP8872">
        <f t="shared" si="1244"/>
        <v>0</v>
      </c>
      <c r="AQ8872">
        <f t="shared" si="1245"/>
        <v>1</v>
      </c>
      <c r="AR8872">
        <f t="shared" si="1246"/>
        <v>0</v>
      </c>
      <c r="AS8872">
        <f t="shared" si="1247"/>
        <v>0</v>
      </c>
      <c r="AT8872">
        <f t="shared" si="1248"/>
        <v>0</v>
      </c>
      <c r="AU8872">
        <f t="shared" si="1248"/>
        <v>1</v>
      </c>
      <c r="AV8872" t="str">
        <f t="shared" si="1250"/>
        <v>2021-02-24T13:53:18</v>
      </c>
    </row>
    <row r="8873" spans="1:48" x14ac:dyDescent="0.25">
      <c r="A8873" s="5">
        <v>8944</v>
      </c>
      <c r="B8873" s="5" t="s">
        <v>7495</v>
      </c>
      <c r="C8873" s="5" t="s">
        <v>7496</v>
      </c>
      <c r="D8873" s="6" t="s">
        <v>7497</v>
      </c>
      <c r="E8873">
        <v>3</v>
      </c>
      <c r="F8873" s="7">
        <v>0.1223748746</v>
      </c>
      <c r="G8873" s="7">
        <v>0</v>
      </c>
      <c r="H8873" t="s">
        <v>7498</v>
      </c>
      <c r="I8873">
        <v>0</v>
      </c>
      <c r="J8873">
        <v>0</v>
      </c>
      <c r="K8873">
        <v>100000</v>
      </c>
      <c r="L8873" t="s">
        <v>52</v>
      </c>
      <c r="M8873" s="8" t="s">
        <v>63</v>
      </c>
      <c r="N8873" s="8">
        <v>0.94642857142857095</v>
      </c>
      <c r="O8873">
        <v>5.3571428571428499E-2</v>
      </c>
      <c r="P8873" s="9">
        <v>0</v>
      </c>
      <c r="Q8873">
        <v>50000</v>
      </c>
      <c r="R8873" s="8"/>
      <c r="S8873" s="8" t="s">
        <v>10969</v>
      </c>
      <c r="T8873">
        <v>859048</v>
      </c>
      <c r="U8873">
        <v>447255</v>
      </c>
      <c r="V8873">
        <v>859048</v>
      </c>
      <c r="W8873">
        <v>365329</v>
      </c>
      <c r="X8873">
        <v>0</v>
      </c>
      <c r="Y8873">
        <v>483718</v>
      </c>
      <c r="Z8873">
        <v>123260</v>
      </c>
      <c r="AA8873">
        <v>943657</v>
      </c>
      <c r="AB8873">
        <v>557139</v>
      </c>
      <c r="AC8873">
        <v>7</v>
      </c>
      <c r="AD8873">
        <v>386518</v>
      </c>
      <c r="AE8873">
        <v>2014</v>
      </c>
      <c r="AF8873" t="s">
        <v>68</v>
      </c>
      <c r="AG8873">
        <v>200000</v>
      </c>
      <c r="AH8873" t="s">
        <v>55</v>
      </c>
      <c r="AI8873" t="s">
        <v>55</v>
      </c>
      <c r="AJ8873">
        <v>1</v>
      </c>
      <c r="AK8873">
        <v>21160</v>
      </c>
      <c r="AL8873" s="8" t="s">
        <v>17782</v>
      </c>
      <c r="AM8873" s="10">
        <f t="shared" si="1242"/>
        <v>2019</v>
      </c>
      <c r="AN8873">
        <f t="shared" si="1243"/>
        <v>1</v>
      </c>
      <c r="AO8873">
        <f t="shared" si="1249"/>
        <v>0</v>
      </c>
      <c r="AP8873">
        <f t="shared" si="1244"/>
        <v>1</v>
      </c>
      <c r="AQ8873">
        <f t="shared" si="1245"/>
        <v>0</v>
      </c>
      <c r="AR8873">
        <f t="shared" si="1246"/>
        <v>0</v>
      </c>
      <c r="AS8873">
        <f t="shared" si="1247"/>
        <v>0</v>
      </c>
      <c r="AT8873">
        <f t="shared" si="1248"/>
        <v>0</v>
      </c>
      <c r="AU8873">
        <f t="shared" si="1248"/>
        <v>0</v>
      </c>
      <c r="AV8873" t="str">
        <f t="shared" si="1250"/>
        <v>2021-02-24T13:58:17</v>
      </c>
    </row>
    <row r="8874" spans="1:48" x14ac:dyDescent="0.25">
      <c r="A8874" s="5">
        <v>8945</v>
      </c>
      <c r="B8874" s="5" t="s">
        <v>9505</v>
      </c>
      <c r="C8874" s="5" t="s">
        <v>9506</v>
      </c>
      <c r="D8874" s="6" t="s">
        <v>9507</v>
      </c>
      <c r="E8874">
        <v>18</v>
      </c>
      <c r="F8874" s="7">
        <v>0.49887963619999998</v>
      </c>
      <c r="G8874" s="7">
        <v>0</v>
      </c>
      <c r="H8874" t="s">
        <v>9508</v>
      </c>
      <c r="I8874">
        <v>0</v>
      </c>
      <c r="J8874">
        <v>0</v>
      </c>
      <c r="K8874">
        <v>300000</v>
      </c>
      <c r="L8874" t="s">
        <v>52</v>
      </c>
      <c r="M8874" s="8" t="s">
        <v>53</v>
      </c>
      <c r="N8874" s="8">
        <v>0.80357142857142805</v>
      </c>
      <c r="O8874">
        <v>0.19642857142857101</v>
      </c>
      <c r="P8874" s="9">
        <v>0</v>
      </c>
      <c r="Q8874">
        <v>300000</v>
      </c>
      <c r="R8874" s="8"/>
      <c r="S8874" s="8" t="s">
        <v>8021</v>
      </c>
      <c r="T8874">
        <v>17896164</v>
      </c>
      <c r="U8874">
        <v>56331</v>
      </c>
      <c r="V8874">
        <v>17913884</v>
      </c>
      <c r="W8874">
        <v>9914999</v>
      </c>
      <c r="X8874">
        <v>0</v>
      </c>
      <c r="Y8874">
        <v>0</v>
      </c>
      <c r="Z8874">
        <v>998674</v>
      </c>
      <c r="AA8874">
        <v>13581744</v>
      </c>
      <c r="AB8874">
        <v>8123497</v>
      </c>
      <c r="AC8874">
        <v>12</v>
      </c>
      <c r="AD8874">
        <v>5458247</v>
      </c>
      <c r="AE8874">
        <v>1988</v>
      </c>
      <c r="AF8874" t="s">
        <v>54</v>
      </c>
      <c r="AG8874">
        <v>95400</v>
      </c>
      <c r="AH8874" t="s">
        <v>55</v>
      </c>
      <c r="AI8874" t="s">
        <v>56</v>
      </c>
      <c r="AJ8874">
        <v>1</v>
      </c>
      <c r="AK8874">
        <v>450000</v>
      </c>
      <c r="AL8874" s="8" t="s">
        <v>17783</v>
      </c>
      <c r="AM8874" s="10">
        <f t="shared" si="1242"/>
        <v>2019</v>
      </c>
      <c r="AN8874">
        <f t="shared" si="1243"/>
        <v>1</v>
      </c>
      <c r="AO8874">
        <f t="shared" si="1249"/>
        <v>0</v>
      </c>
      <c r="AP8874">
        <f t="shared" si="1244"/>
        <v>0</v>
      </c>
      <c r="AQ8874">
        <f t="shared" si="1245"/>
        <v>1</v>
      </c>
      <c r="AR8874">
        <f t="shared" si="1246"/>
        <v>0</v>
      </c>
      <c r="AS8874">
        <f t="shared" si="1247"/>
        <v>0</v>
      </c>
      <c r="AT8874">
        <f t="shared" si="1248"/>
        <v>0</v>
      </c>
      <c r="AU8874">
        <f t="shared" si="1248"/>
        <v>1</v>
      </c>
      <c r="AV8874" t="str">
        <f t="shared" si="1250"/>
        <v>2021-02-24T13:58:59</v>
      </c>
    </row>
    <row r="8875" spans="1:48" x14ac:dyDescent="0.25">
      <c r="A8875" s="5">
        <v>8946</v>
      </c>
      <c r="B8875" s="5" t="s">
        <v>14800</v>
      </c>
      <c r="C8875" s="5" t="s">
        <v>14801</v>
      </c>
      <c r="D8875" s="6" t="s">
        <v>14802</v>
      </c>
      <c r="E8875">
        <v>46</v>
      </c>
      <c r="F8875" s="7">
        <v>0.41892056170000003</v>
      </c>
      <c r="G8875" s="7">
        <v>0</v>
      </c>
      <c r="H8875" t="s">
        <v>4809</v>
      </c>
      <c r="I8875">
        <v>0</v>
      </c>
      <c r="J8875">
        <v>0</v>
      </c>
      <c r="K8875">
        <v>30000</v>
      </c>
      <c r="L8875" t="s">
        <v>52</v>
      </c>
      <c r="M8875" s="8" t="s">
        <v>53</v>
      </c>
      <c r="N8875" s="8">
        <v>0.75</v>
      </c>
      <c r="O8875">
        <v>0.25</v>
      </c>
      <c r="P8875" s="9">
        <v>-0.47487597936332898</v>
      </c>
      <c r="Q8875">
        <v>30000</v>
      </c>
      <c r="R8875" s="8"/>
      <c r="S8875" s="8" t="s">
        <v>217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12463600</v>
      </c>
      <c r="AB8875">
        <v>0</v>
      </c>
      <c r="AC8875">
        <v>12</v>
      </c>
      <c r="AD8875">
        <v>0</v>
      </c>
      <c r="AE8875">
        <v>2005</v>
      </c>
      <c r="AF8875" t="s">
        <v>121</v>
      </c>
      <c r="AG8875">
        <v>90000</v>
      </c>
      <c r="AH8875" t="s">
        <v>55</v>
      </c>
      <c r="AI8875" t="s">
        <v>56</v>
      </c>
      <c r="AJ8875">
        <v>0.61522664760000001</v>
      </c>
      <c r="AK8875">
        <v>250000</v>
      </c>
      <c r="AL8875" s="8" t="s">
        <v>17784</v>
      </c>
      <c r="AM8875" s="10">
        <f t="shared" si="1242"/>
        <v>2006</v>
      </c>
      <c r="AN8875">
        <f t="shared" si="1243"/>
        <v>1</v>
      </c>
      <c r="AO8875">
        <f t="shared" si="1249"/>
        <v>0</v>
      </c>
      <c r="AP8875">
        <f t="shared" si="1244"/>
        <v>0</v>
      </c>
      <c r="AQ8875">
        <f t="shared" si="1245"/>
        <v>1</v>
      </c>
      <c r="AR8875">
        <f t="shared" si="1246"/>
        <v>0</v>
      </c>
      <c r="AS8875">
        <f t="shared" si="1247"/>
        <v>0</v>
      </c>
      <c r="AT8875">
        <f t="shared" si="1248"/>
        <v>0</v>
      </c>
      <c r="AU8875">
        <f t="shared" si="1248"/>
        <v>1</v>
      </c>
      <c r="AV8875" t="str">
        <f t="shared" si="1250"/>
        <v>2021-02-24T14:11:17</v>
      </c>
    </row>
    <row r="8876" spans="1:48" x14ac:dyDescent="0.25">
      <c r="A8876" s="5">
        <v>8947</v>
      </c>
      <c r="B8876" s="5" t="s">
        <v>17785</v>
      </c>
      <c r="C8876" s="5" t="s">
        <v>17786</v>
      </c>
      <c r="D8876" s="6" t="s">
        <v>17787</v>
      </c>
      <c r="E8876">
        <v>0</v>
      </c>
      <c r="F8876" s="7">
        <v>0</v>
      </c>
      <c r="G8876" s="7">
        <v>0</v>
      </c>
      <c r="H8876" t="s">
        <v>17788</v>
      </c>
      <c r="I8876">
        <v>0</v>
      </c>
      <c r="J8876">
        <v>0</v>
      </c>
      <c r="K8876">
        <v>5000</v>
      </c>
      <c r="L8876" t="s">
        <v>52</v>
      </c>
      <c r="M8876" s="8" t="s">
        <v>53</v>
      </c>
      <c r="N8876" s="8">
        <v>0.73214285714285698</v>
      </c>
      <c r="O8876">
        <v>0.26785714285714202</v>
      </c>
      <c r="P8876" s="9">
        <v>0</v>
      </c>
      <c r="Q8876">
        <v>5000</v>
      </c>
      <c r="R8876" s="8"/>
      <c r="S8876" s="8"/>
      <c r="AA8876">
        <v>0</v>
      </c>
      <c r="AB8876">
        <v>0</v>
      </c>
      <c r="AC8876">
        <v>1</v>
      </c>
      <c r="AD8876">
        <v>0</v>
      </c>
      <c r="AE8876">
        <v>1993</v>
      </c>
      <c r="AF8876" t="s">
        <v>54</v>
      </c>
      <c r="AG8876">
        <v>100000</v>
      </c>
      <c r="AH8876" t="s">
        <v>55</v>
      </c>
      <c r="AI8876" t="s">
        <v>55</v>
      </c>
      <c r="AJ8876">
        <v>1</v>
      </c>
      <c r="AK8876">
        <v>59400</v>
      </c>
      <c r="AL8876" s="8" t="s">
        <v>17789</v>
      </c>
      <c r="AM8876" s="10">
        <f t="shared" si="1242"/>
        <v>2006</v>
      </c>
      <c r="AN8876">
        <f t="shared" si="1243"/>
        <v>1</v>
      </c>
      <c r="AO8876">
        <f t="shared" si="1249"/>
        <v>0</v>
      </c>
      <c r="AP8876">
        <f t="shared" si="1244"/>
        <v>0</v>
      </c>
      <c r="AQ8876">
        <f t="shared" si="1245"/>
        <v>1</v>
      </c>
      <c r="AR8876">
        <f t="shared" si="1246"/>
        <v>0</v>
      </c>
      <c r="AS8876">
        <f t="shared" si="1247"/>
        <v>0</v>
      </c>
      <c r="AT8876">
        <f t="shared" si="1248"/>
        <v>0</v>
      </c>
      <c r="AU8876">
        <f t="shared" si="1248"/>
        <v>0</v>
      </c>
      <c r="AV8876" t="str">
        <f t="shared" si="1250"/>
        <v>2021-02-24T14:08:57</v>
      </c>
    </row>
    <row r="8877" spans="1:48" x14ac:dyDescent="0.25">
      <c r="A8877" s="5">
        <v>8948</v>
      </c>
      <c r="B8877" s="5" t="s">
        <v>9185</v>
      </c>
      <c r="C8877" s="5" t="s">
        <v>9186</v>
      </c>
      <c r="D8877" s="6" t="s">
        <v>9187</v>
      </c>
      <c r="E8877">
        <v>32</v>
      </c>
      <c r="F8877" s="7">
        <v>0.51274199750000005</v>
      </c>
      <c r="G8877" s="7">
        <v>0</v>
      </c>
      <c r="H8877" t="s">
        <v>9188</v>
      </c>
      <c r="I8877">
        <v>0</v>
      </c>
      <c r="J8877">
        <v>0</v>
      </c>
      <c r="K8877">
        <v>50000</v>
      </c>
      <c r="L8877" t="s">
        <v>52</v>
      </c>
      <c r="M8877" s="8" t="s">
        <v>53</v>
      </c>
      <c r="N8877" s="8">
        <v>0.80357142857142805</v>
      </c>
      <c r="O8877">
        <v>0.19642857142857101</v>
      </c>
      <c r="P8877" s="9">
        <v>0</v>
      </c>
      <c r="Q8877">
        <v>50000</v>
      </c>
      <c r="R8877" s="8"/>
      <c r="S8877" s="8"/>
      <c r="AA8877">
        <v>9790919</v>
      </c>
      <c r="AB8877">
        <v>0</v>
      </c>
      <c r="AC8877">
        <v>12</v>
      </c>
      <c r="AD8877">
        <v>0</v>
      </c>
      <c r="AE8877">
        <v>2009</v>
      </c>
      <c r="AF8877" t="s">
        <v>121</v>
      </c>
      <c r="AG8877">
        <v>20000</v>
      </c>
      <c r="AH8877" t="s">
        <v>55</v>
      </c>
      <c r="AI8877" t="s">
        <v>55</v>
      </c>
      <c r="AJ8877">
        <v>1</v>
      </c>
      <c r="AK8877">
        <v>7560</v>
      </c>
      <c r="AL8877" s="8" t="s">
        <v>17790</v>
      </c>
      <c r="AM8877" s="10">
        <f t="shared" si="1242"/>
        <v>2012</v>
      </c>
      <c r="AN8877">
        <f t="shared" si="1243"/>
        <v>1</v>
      </c>
      <c r="AO8877">
        <f t="shared" si="1249"/>
        <v>0</v>
      </c>
      <c r="AP8877">
        <f t="shared" si="1244"/>
        <v>0</v>
      </c>
      <c r="AQ8877">
        <f t="shared" si="1245"/>
        <v>1</v>
      </c>
      <c r="AR8877">
        <f t="shared" si="1246"/>
        <v>0</v>
      </c>
      <c r="AS8877">
        <f t="shared" si="1247"/>
        <v>0</v>
      </c>
      <c r="AT8877">
        <f t="shared" si="1248"/>
        <v>0</v>
      </c>
      <c r="AU8877">
        <f t="shared" si="1248"/>
        <v>0</v>
      </c>
      <c r="AV8877" t="str">
        <f t="shared" si="1250"/>
        <v>2021-02-24T14:11:50</v>
      </c>
    </row>
    <row r="8878" spans="1:48" x14ac:dyDescent="0.25">
      <c r="A8878" s="5">
        <v>8949</v>
      </c>
      <c r="B8878" s="5" t="s">
        <v>997</v>
      </c>
      <c r="C8878" s="5" t="s">
        <v>998</v>
      </c>
      <c r="D8878" s="6" t="s">
        <v>999</v>
      </c>
      <c r="E8878">
        <v>6</v>
      </c>
      <c r="F8878" s="7">
        <v>0.5578428231</v>
      </c>
      <c r="G8878" s="7">
        <v>0</v>
      </c>
      <c r="H8878" t="s">
        <v>1000</v>
      </c>
      <c r="I8878">
        <v>10</v>
      </c>
      <c r="J8878">
        <v>73970</v>
      </c>
      <c r="K8878">
        <v>40000</v>
      </c>
      <c r="L8878" t="s">
        <v>52</v>
      </c>
      <c r="M8878" s="8" t="s">
        <v>86</v>
      </c>
      <c r="N8878" s="8">
        <v>0.58928571428571397</v>
      </c>
      <c r="O8878">
        <v>0.41071428571428498</v>
      </c>
      <c r="P8878" s="9">
        <v>0.86602540378443904</v>
      </c>
      <c r="Q8878">
        <v>35000</v>
      </c>
      <c r="R8878" s="8"/>
      <c r="S8878" s="8" t="s">
        <v>217</v>
      </c>
      <c r="T8878">
        <v>1507244</v>
      </c>
      <c r="U8878">
        <v>45887</v>
      </c>
      <c r="V8878">
        <v>1607244</v>
      </c>
      <c r="W8878">
        <v>100000</v>
      </c>
      <c r="X8878">
        <v>0</v>
      </c>
      <c r="Y8878">
        <v>119433</v>
      </c>
      <c r="Z8878">
        <v>299713</v>
      </c>
      <c r="AA8878">
        <v>3664849</v>
      </c>
      <c r="AB8878">
        <v>1305517</v>
      </c>
      <c r="AC8878">
        <v>12</v>
      </c>
      <c r="AD8878">
        <v>2359332</v>
      </c>
      <c r="AE8878">
        <v>2017</v>
      </c>
      <c r="AF8878" t="s">
        <v>126</v>
      </c>
      <c r="AG8878">
        <v>100000</v>
      </c>
      <c r="AH8878" t="s">
        <v>55</v>
      </c>
      <c r="AI8878" t="s">
        <v>56</v>
      </c>
      <c r="AJ8878">
        <v>1</v>
      </c>
      <c r="AK8878">
        <v>960</v>
      </c>
      <c r="AL8878" s="8" t="s">
        <v>17791</v>
      </c>
      <c r="AM8878" s="10">
        <f t="shared" si="1242"/>
        <v>2019</v>
      </c>
      <c r="AN8878">
        <f t="shared" si="1243"/>
        <v>1</v>
      </c>
      <c r="AO8878">
        <f t="shared" si="1249"/>
        <v>0</v>
      </c>
      <c r="AP8878">
        <f t="shared" si="1244"/>
        <v>0</v>
      </c>
      <c r="AQ8878">
        <f t="shared" si="1245"/>
        <v>0</v>
      </c>
      <c r="AR8878">
        <f t="shared" si="1246"/>
        <v>1</v>
      </c>
      <c r="AS8878">
        <f t="shared" si="1247"/>
        <v>0</v>
      </c>
      <c r="AT8878">
        <f t="shared" si="1248"/>
        <v>0</v>
      </c>
      <c r="AU8878">
        <f t="shared" si="1248"/>
        <v>1</v>
      </c>
      <c r="AV8878" t="str">
        <f t="shared" si="1250"/>
        <v>2021-02-24T14:18:18</v>
      </c>
    </row>
    <row r="8879" spans="1:48" x14ac:dyDescent="0.25">
      <c r="A8879" s="5">
        <v>8950</v>
      </c>
      <c r="B8879" s="5" t="s">
        <v>17792</v>
      </c>
      <c r="C8879" s="5" t="s">
        <v>17793</v>
      </c>
      <c r="D8879" s="6" t="s">
        <v>17794</v>
      </c>
      <c r="E8879">
        <v>0</v>
      </c>
      <c r="F8879" s="7">
        <v>0.49977588979999998</v>
      </c>
      <c r="G8879" s="7">
        <v>0</v>
      </c>
      <c r="H8879" t="s">
        <v>17618</v>
      </c>
      <c r="I8879">
        <v>0</v>
      </c>
      <c r="J8879">
        <v>0</v>
      </c>
      <c r="K8879">
        <v>500000</v>
      </c>
      <c r="L8879" t="s">
        <v>62</v>
      </c>
      <c r="M8879" s="8" t="s">
        <v>63</v>
      </c>
      <c r="N8879" s="8">
        <v>1</v>
      </c>
      <c r="O8879">
        <v>0</v>
      </c>
      <c r="P8879" s="9">
        <v>0</v>
      </c>
      <c r="R8879" s="8"/>
      <c r="S8879" s="8"/>
      <c r="AJ8879">
        <v>1</v>
      </c>
      <c r="AL8879" s="8"/>
      <c r="AM8879" s="10">
        <f t="shared" si="1242"/>
        <v>2021</v>
      </c>
      <c r="AN8879">
        <f t="shared" si="1243"/>
        <v>0</v>
      </c>
      <c r="AO8879">
        <f t="shared" si="1249"/>
        <v>0</v>
      </c>
      <c r="AP8879">
        <f t="shared" si="1244"/>
        <v>1</v>
      </c>
      <c r="AQ8879">
        <f t="shared" si="1245"/>
        <v>0</v>
      </c>
      <c r="AR8879">
        <f t="shared" si="1246"/>
        <v>0</v>
      </c>
      <c r="AS8879">
        <f t="shared" si="1247"/>
        <v>0</v>
      </c>
      <c r="AT8879">
        <f t="shared" si="1248"/>
        <v>0</v>
      </c>
      <c r="AU8879">
        <f t="shared" si="1248"/>
        <v>0</v>
      </c>
      <c r="AV8879">
        <f t="shared" si="1250"/>
        <v>0</v>
      </c>
    </row>
    <row r="8880" spans="1:48" x14ac:dyDescent="0.25">
      <c r="A8880" s="5">
        <v>8951</v>
      </c>
      <c r="B8880" s="5" t="s">
        <v>17792</v>
      </c>
      <c r="C8880" s="5" t="s">
        <v>17793</v>
      </c>
      <c r="D8880" s="6" t="s">
        <v>17794</v>
      </c>
      <c r="E8880">
        <v>0</v>
      </c>
      <c r="F8880" s="7">
        <v>0.49977588979999998</v>
      </c>
      <c r="G8880" s="7">
        <v>0</v>
      </c>
      <c r="H8880" t="s">
        <v>17618</v>
      </c>
      <c r="I8880">
        <v>0</v>
      </c>
      <c r="J8880">
        <v>0</v>
      </c>
      <c r="K8880">
        <v>500000</v>
      </c>
      <c r="L8880" t="s">
        <v>52</v>
      </c>
      <c r="M8880" s="8" t="s">
        <v>63</v>
      </c>
      <c r="N8880" s="8">
        <v>0.94642857142857095</v>
      </c>
      <c r="O8880">
        <v>5.3571428571428499E-2</v>
      </c>
      <c r="P8880" s="9">
        <v>0</v>
      </c>
      <c r="Q8880">
        <v>500000</v>
      </c>
      <c r="R8880" s="8"/>
      <c r="S8880" s="8" t="s">
        <v>8021</v>
      </c>
      <c r="T8880">
        <v>57837829</v>
      </c>
      <c r="U8880">
        <v>26483128</v>
      </c>
      <c r="V8880">
        <v>68484906</v>
      </c>
      <c r="W8880">
        <v>26155058</v>
      </c>
      <c r="X8880">
        <v>33135570</v>
      </c>
      <c r="Y8880">
        <v>14283162</v>
      </c>
      <c r="Z8880">
        <v>10062480</v>
      </c>
      <c r="AA8880">
        <v>278435964</v>
      </c>
      <c r="AB8880">
        <v>264112469</v>
      </c>
      <c r="AC8880">
        <v>12</v>
      </c>
      <c r="AD8880">
        <v>14323495</v>
      </c>
      <c r="AE8880">
        <v>2004</v>
      </c>
      <c r="AF8880" t="s">
        <v>54</v>
      </c>
      <c r="AG8880">
        <v>100000</v>
      </c>
      <c r="AH8880" t="s">
        <v>55</v>
      </c>
      <c r="AI8880" t="s">
        <v>55</v>
      </c>
      <c r="AJ8880">
        <v>1</v>
      </c>
      <c r="AK8880">
        <v>9297724</v>
      </c>
      <c r="AL8880" s="8" t="s">
        <v>17795</v>
      </c>
      <c r="AM8880" s="10">
        <f t="shared" si="1242"/>
        <v>2021</v>
      </c>
      <c r="AN8880">
        <f t="shared" si="1243"/>
        <v>1</v>
      </c>
      <c r="AO8880">
        <f t="shared" si="1249"/>
        <v>0</v>
      </c>
      <c r="AP8880">
        <f t="shared" si="1244"/>
        <v>1</v>
      </c>
      <c r="AQ8880">
        <f t="shared" si="1245"/>
        <v>0</v>
      </c>
      <c r="AR8880">
        <f t="shared" si="1246"/>
        <v>0</v>
      </c>
      <c r="AS8880">
        <f t="shared" si="1247"/>
        <v>0</v>
      </c>
      <c r="AT8880">
        <f t="shared" si="1248"/>
        <v>0</v>
      </c>
      <c r="AU8880">
        <f t="shared" si="1248"/>
        <v>0</v>
      </c>
      <c r="AV8880" t="str">
        <f t="shared" si="1250"/>
        <v>2021-02-24T14:19:22</v>
      </c>
    </row>
    <row r="8881" spans="1:48" x14ac:dyDescent="0.25">
      <c r="A8881" s="5">
        <v>8952</v>
      </c>
      <c r="B8881" s="5" t="s">
        <v>9415</v>
      </c>
      <c r="C8881" s="5" t="s">
        <v>9416</v>
      </c>
      <c r="D8881" s="6" t="s">
        <v>9417</v>
      </c>
      <c r="E8881">
        <v>3</v>
      </c>
      <c r="F8881" s="7">
        <v>0.46028444889999998</v>
      </c>
      <c r="G8881" s="7">
        <v>0</v>
      </c>
      <c r="H8881" t="s">
        <v>7921</v>
      </c>
      <c r="I8881">
        <v>0</v>
      </c>
      <c r="J8881">
        <v>0</v>
      </c>
      <c r="K8881">
        <v>60000</v>
      </c>
      <c r="L8881" t="s">
        <v>52</v>
      </c>
      <c r="M8881" s="8" t="s">
        <v>53</v>
      </c>
      <c r="N8881" s="8">
        <v>0.75</v>
      </c>
      <c r="O8881">
        <v>0.249999999999999</v>
      </c>
      <c r="P8881" s="9">
        <v>0</v>
      </c>
      <c r="Q8881">
        <v>60000</v>
      </c>
      <c r="R8881" s="8"/>
      <c r="S8881" s="8" t="s">
        <v>329</v>
      </c>
      <c r="T8881">
        <v>4162741</v>
      </c>
      <c r="U8881">
        <v>1768781</v>
      </c>
      <c r="V8881">
        <v>4425968</v>
      </c>
      <c r="W8881">
        <v>2468925</v>
      </c>
      <c r="X8881">
        <v>0</v>
      </c>
      <c r="Y8881">
        <v>65966</v>
      </c>
      <c r="Z8881">
        <v>3087502</v>
      </c>
      <c r="AA8881">
        <v>2768372</v>
      </c>
      <c r="AB8881">
        <v>712357</v>
      </c>
      <c r="AC8881">
        <v>12</v>
      </c>
      <c r="AD8881">
        <v>2056015</v>
      </c>
      <c r="AE8881">
        <v>2017</v>
      </c>
      <c r="AF8881" t="s">
        <v>126</v>
      </c>
      <c r="AG8881">
        <v>40000</v>
      </c>
      <c r="AH8881" t="s">
        <v>55</v>
      </c>
      <c r="AI8881" t="s">
        <v>56</v>
      </c>
      <c r="AJ8881">
        <v>1</v>
      </c>
      <c r="AK8881">
        <v>13200</v>
      </c>
      <c r="AL8881" s="8" t="s">
        <v>17796</v>
      </c>
      <c r="AM8881" s="10">
        <f t="shared" si="1242"/>
        <v>2018</v>
      </c>
      <c r="AN8881">
        <f t="shared" si="1243"/>
        <v>1</v>
      </c>
      <c r="AO8881">
        <f t="shared" si="1249"/>
        <v>0</v>
      </c>
      <c r="AP8881">
        <f t="shared" si="1244"/>
        <v>0</v>
      </c>
      <c r="AQ8881">
        <f t="shared" si="1245"/>
        <v>1</v>
      </c>
      <c r="AR8881">
        <f t="shared" si="1246"/>
        <v>0</v>
      </c>
      <c r="AS8881">
        <f t="shared" si="1247"/>
        <v>0</v>
      </c>
      <c r="AT8881">
        <f t="shared" si="1248"/>
        <v>0</v>
      </c>
      <c r="AU8881">
        <f t="shared" si="1248"/>
        <v>1</v>
      </c>
      <c r="AV8881" t="str">
        <f t="shared" si="1250"/>
        <v>2021-02-24T15:06:07</v>
      </c>
    </row>
    <row r="8882" spans="1:48" x14ac:dyDescent="0.25">
      <c r="A8882" s="5">
        <v>8953</v>
      </c>
      <c r="B8882" s="5" t="s">
        <v>17797</v>
      </c>
      <c r="C8882" s="5" t="s">
        <v>17798</v>
      </c>
      <c r="D8882" s="6" t="s">
        <v>17799</v>
      </c>
      <c r="E8882">
        <v>4</v>
      </c>
      <c r="F8882" s="7">
        <v>0.31436080179999998</v>
      </c>
      <c r="G8882" s="7">
        <v>0</v>
      </c>
      <c r="H8882" t="s">
        <v>17800</v>
      </c>
      <c r="I8882">
        <v>0</v>
      </c>
      <c r="J8882">
        <v>0</v>
      </c>
      <c r="K8882">
        <v>40000</v>
      </c>
      <c r="L8882" t="s">
        <v>62</v>
      </c>
      <c r="M8882" s="8" t="s">
        <v>63</v>
      </c>
      <c r="N8882" s="8">
        <v>1</v>
      </c>
      <c r="O8882">
        <v>0</v>
      </c>
      <c r="P8882" s="9">
        <v>0</v>
      </c>
      <c r="R8882" s="8"/>
      <c r="S8882" s="8"/>
      <c r="AJ8882">
        <v>0</v>
      </c>
      <c r="AL8882" s="8"/>
      <c r="AM8882" s="10">
        <f t="shared" si="1242"/>
        <v>2018</v>
      </c>
      <c r="AN8882">
        <f t="shared" si="1243"/>
        <v>0</v>
      </c>
      <c r="AO8882">
        <f t="shared" si="1249"/>
        <v>0</v>
      </c>
      <c r="AP8882">
        <f t="shared" si="1244"/>
        <v>1</v>
      </c>
      <c r="AQ8882">
        <f t="shared" si="1245"/>
        <v>0</v>
      </c>
      <c r="AR8882">
        <f t="shared" si="1246"/>
        <v>0</v>
      </c>
      <c r="AS8882">
        <f t="shared" si="1247"/>
        <v>0</v>
      </c>
      <c r="AT8882">
        <f t="shared" si="1248"/>
        <v>0</v>
      </c>
      <c r="AU8882">
        <f t="shared" si="1248"/>
        <v>0</v>
      </c>
      <c r="AV8882">
        <f t="shared" si="1250"/>
        <v>0</v>
      </c>
    </row>
    <row r="8883" spans="1:48" x14ac:dyDescent="0.25">
      <c r="A8883" s="5">
        <v>8954</v>
      </c>
      <c r="B8883" s="5" t="s">
        <v>17801</v>
      </c>
      <c r="C8883" s="5" t="s">
        <v>17802</v>
      </c>
      <c r="D8883" s="6" t="s">
        <v>17803</v>
      </c>
      <c r="E8883">
        <v>0</v>
      </c>
      <c r="F8883" s="7">
        <v>0</v>
      </c>
      <c r="G8883" s="7">
        <v>0</v>
      </c>
      <c r="I8883">
        <v>0</v>
      </c>
      <c r="J8883">
        <v>0</v>
      </c>
      <c r="K8883">
        <v>30000</v>
      </c>
      <c r="L8883" t="s">
        <v>52</v>
      </c>
      <c r="M8883" s="8" t="s">
        <v>86</v>
      </c>
      <c r="N8883" s="8">
        <v>0.625</v>
      </c>
      <c r="O8883">
        <v>0.375</v>
      </c>
      <c r="P8883" s="9">
        <v>0</v>
      </c>
      <c r="Q8883">
        <v>10000</v>
      </c>
      <c r="R8883" s="8"/>
      <c r="S8883" s="8"/>
      <c r="AA8883">
        <v>100000</v>
      </c>
      <c r="AB8883">
        <v>0</v>
      </c>
      <c r="AC8883">
        <v>1</v>
      </c>
      <c r="AD8883">
        <v>0</v>
      </c>
      <c r="AE8883">
        <v>2010</v>
      </c>
      <c r="AF8883" t="s">
        <v>121</v>
      </c>
      <c r="AG8883">
        <v>100000</v>
      </c>
      <c r="AH8883" t="s">
        <v>55</v>
      </c>
      <c r="AI8883" t="s">
        <v>56</v>
      </c>
      <c r="AJ8883">
        <v>0</v>
      </c>
      <c r="AK8883">
        <v>46200</v>
      </c>
      <c r="AL8883" s="8" t="s">
        <v>17804</v>
      </c>
      <c r="AM8883" s="10">
        <f t="shared" si="1242"/>
        <v>0</v>
      </c>
      <c r="AN8883">
        <f t="shared" si="1243"/>
        <v>1</v>
      </c>
      <c r="AO8883">
        <f t="shared" si="1249"/>
        <v>0</v>
      </c>
      <c r="AP8883">
        <f t="shared" si="1244"/>
        <v>0</v>
      </c>
      <c r="AQ8883">
        <f t="shared" si="1245"/>
        <v>0</v>
      </c>
      <c r="AR8883">
        <f t="shared" si="1246"/>
        <v>1</v>
      </c>
      <c r="AS8883">
        <f t="shared" si="1247"/>
        <v>0</v>
      </c>
      <c r="AT8883">
        <f t="shared" si="1248"/>
        <v>0</v>
      </c>
      <c r="AU8883">
        <f t="shared" si="1248"/>
        <v>1</v>
      </c>
      <c r="AV8883" t="str">
        <f t="shared" si="1250"/>
        <v>2021-02-24T15:06:52</v>
      </c>
    </row>
    <row r="8884" spans="1:48" x14ac:dyDescent="0.25">
      <c r="A8884" s="5">
        <v>8955</v>
      </c>
      <c r="B8884" s="5" t="s">
        <v>17805</v>
      </c>
      <c r="C8884" s="5" t="s">
        <v>17806</v>
      </c>
      <c r="D8884" s="6" t="s">
        <v>17807</v>
      </c>
      <c r="E8884">
        <v>8</v>
      </c>
      <c r="F8884" s="7">
        <v>0.33533188790000001</v>
      </c>
      <c r="G8884" s="7">
        <v>0</v>
      </c>
      <c r="H8884" t="s">
        <v>17808</v>
      </c>
      <c r="I8884">
        <v>0</v>
      </c>
      <c r="J8884">
        <v>0</v>
      </c>
      <c r="K8884">
        <v>15000</v>
      </c>
      <c r="L8884" t="s">
        <v>52</v>
      </c>
      <c r="M8884" s="8" t="s">
        <v>53</v>
      </c>
      <c r="N8884" s="8">
        <v>0.76785714285714202</v>
      </c>
      <c r="O8884">
        <v>0.23214285714285701</v>
      </c>
      <c r="P8884" s="9">
        <v>0</v>
      </c>
      <c r="Q8884">
        <v>5000</v>
      </c>
      <c r="R8884" s="8"/>
      <c r="S8884" s="8" t="s">
        <v>217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133139</v>
      </c>
      <c r="AB8884">
        <v>0</v>
      </c>
      <c r="AC8884">
        <v>12</v>
      </c>
      <c r="AD8884">
        <v>0</v>
      </c>
      <c r="AE8884">
        <v>2013</v>
      </c>
      <c r="AF8884" t="s">
        <v>68</v>
      </c>
      <c r="AG8884">
        <v>100000</v>
      </c>
      <c r="AH8884" t="s">
        <v>55</v>
      </c>
      <c r="AI8884" t="s">
        <v>55</v>
      </c>
      <c r="AJ8884">
        <v>1</v>
      </c>
      <c r="AK8884">
        <v>3840</v>
      </c>
      <c r="AL8884" s="8" t="s">
        <v>17809</v>
      </c>
      <c r="AM8884" s="10">
        <f t="shared" si="1242"/>
        <v>2013</v>
      </c>
      <c r="AN8884">
        <f t="shared" si="1243"/>
        <v>1</v>
      </c>
      <c r="AO8884">
        <f t="shared" si="1249"/>
        <v>0</v>
      </c>
      <c r="AP8884">
        <f t="shared" si="1244"/>
        <v>0</v>
      </c>
      <c r="AQ8884">
        <f t="shared" si="1245"/>
        <v>1</v>
      </c>
      <c r="AR8884">
        <f t="shared" si="1246"/>
        <v>0</v>
      </c>
      <c r="AS8884">
        <f t="shared" si="1247"/>
        <v>0</v>
      </c>
      <c r="AT8884">
        <f t="shared" si="1248"/>
        <v>0</v>
      </c>
      <c r="AU8884">
        <f t="shared" si="1248"/>
        <v>0</v>
      </c>
      <c r="AV8884" t="str">
        <f t="shared" si="1250"/>
        <v>2021-02-24T17:08:16</v>
      </c>
    </row>
    <row r="8885" spans="1:48" x14ac:dyDescent="0.25">
      <c r="A8885" s="5">
        <v>8956</v>
      </c>
      <c r="B8885" s="5" t="s">
        <v>10337</v>
      </c>
      <c r="C8885" s="5" t="s">
        <v>10338</v>
      </c>
      <c r="D8885" s="6" t="s">
        <v>10339</v>
      </c>
      <c r="E8885">
        <v>8</v>
      </c>
      <c r="F8885" s="7">
        <v>0.6333619211</v>
      </c>
      <c r="G8885" s="7">
        <v>0</v>
      </c>
      <c r="H8885" t="s">
        <v>10340</v>
      </c>
      <c r="I8885">
        <v>17</v>
      </c>
      <c r="J8885">
        <v>2376</v>
      </c>
      <c r="K8885">
        <v>50000</v>
      </c>
      <c r="L8885" t="s">
        <v>52</v>
      </c>
      <c r="M8885" s="8" t="s">
        <v>53</v>
      </c>
      <c r="N8885" s="8">
        <v>0.85714285714285698</v>
      </c>
      <c r="O8885">
        <v>0.14285714285714199</v>
      </c>
      <c r="P8885" s="9">
        <v>0</v>
      </c>
      <c r="Q8885">
        <v>50000</v>
      </c>
      <c r="R8885" s="8"/>
      <c r="S8885" s="8"/>
      <c r="AA8885">
        <v>4067358</v>
      </c>
      <c r="AB8885">
        <v>0</v>
      </c>
      <c r="AC8885">
        <v>12</v>
      </c>
      <c r="AD8885">
        <v>0</v>
      </c>
      <c r="AE8885">
        <v>2002</v>
      </c>
      <c r="AF8885" t="s">
        <v>54</v>
      </c>
      <c r="AG8885">
        <v>3000</v>
      </c>
      <c r="AH8885" t="s">
        <v>55</v>
      </c>
      <c r="AI8885" t="s">
        <v>55</v>
      </c>
      <c r="AJ8885">
        <v>1</v>
      </c>
      <c r="AK8885">
        <v>6160</v>
      </c>
      <c r="AL8885" s="8" t="s">
        <v>17810</v>
      </c>
      <c r="AM8885" s="10">
        <f t="shared" si="1242"/>
        <v>2007</v>
      </c>
      <c r="AN8885">
        <f t="shared" si="1243"/>
        <v>1</v>
      </c>
      <c r="AO8885">
        <f t="shared" si="1249"/>
        <v>0</v>
      </c>
      <c r="AP8885">
        <f t="shared" si="1244"/>
        <v>0</v>
      </c>
      <c r="AQ8885">
        <f t="shared" si="1245"/>
        <v>1</v>
      </c>
      <c r="AR8885">
        <f t="shared" si="1246"/>
        <v>0</v>
      </c>
      <c r="AS8885">
        <f t="shared" si="1247"/>
        <v>0</v>
      </c>
      <c r="AT8885">
        <f t="shared" si="1248"/>
        <v>0</v>
      </c>
      <c r="AU8885">
        <f t="shared" si="1248"/>
        <v>0</v>
      </c>
      <c r="AV8885" t="str">
        <f t="shared" si="1250"/>
        <v>2021-02-24T17:37:41</v>
      </c>
    </row>
    <row r="8886" spans="1:48" x14ac:dyDescent="0.25">
      <c r="A8886" s="5">
        <v>8957</v>
      </c>
      <c r="B8886" s="5" t="s">
        <v>13284</v>
      </c>
      <c r="C8886" s="5" t="s">
        <v>13285</v>
      </c>
      <c r="D8886" s="6" t="s">
        <v>13286</v>
      </c>
      <c r="E8886">
        <v>92</v>
      </c>
      <c r="F8886" s="7">
        <v>0.27375016499999999</v>
      </c>
      <c r="G8886" s="7">
        <v>0</v>
      </c>
      <c r="H8886" t="s">
        <v>13287</v>
      </c>
      <c r="I8886">
        <v>0</v>
      </c>
      <c r="J8886">
        <v>0</v>
      </c>
      <c r="K8886">
        <v>85000</v>
      </c>
      <c r="L8886" t="s">
        <v>52</v>
      </c>
      <c r="M8886" s="8" t="s">
        <v>53</v>
      </c>
      <c r="N8886" s="8">
        <v>0.73214285714285698</v>
      </c>
      <c r="O8886">
        <v>0.26785714285714202</v>
      </c>
      <c r="P8886" s="9">
        <v>0</v>
      </c>
      <c r="Q8886">
        <v>85000</v>
      </c>
      <c r="R8886" s="8"/>
      <c r="S8886" s="8" t="s">
        <v>329</v>
      </c>
      <c r="T8886">
        <v>1756813</v>
      </c>
      <c r="U8886">
        <v>722607</v>
      </c>
      <c r="V8886">
        <v>3085480</v>
      </c>
      <c r="W8886">
        <v>2330621</v>
      </c>
      <c r="X8886">
        <v>32251</v>
      </c>
      <c r="Y8886">
        <v>768836</v>
      </c>
      <c r="Z8886">
        <v>668886</v>
      </c>
      <c r="AA8886">
        <v>4848507</v>
      </c>
      <c r="AB8886">
        <v>2402619</v>
      </c>
      <c r="AC8886">
        <v>12</v>
      </c>
      <c r="AD8886">
        <v>2445888</v>
      </c>
      <c r="AE8886">
        <v>1995</v>
      </c>
      <c r="AF8886" t="s">
        <v>54</v>
      </c>
      <c r="AG8886">
        <v>500000</v>
      </c>
      <c r="AH8886" t="s">
        <v>55</v>
      </c>
      <c r="AI8886" t="s">
        <v>56</v>
      </c>
      <c r="AJ8886">
        <v>1</v>
      </c>
      <c r="AK8886">
        <v>99900</v>
      </c>
      <c r="AL8886" s="8" t="s">
        <v>17811</v>
      </c>
      <c r="AM8886" s="10">
        <f t="shared" si="1242"/>
        <v>2006</v>
      </c>
      <c r="AN8886">
        <f t="shared" si="1243"/>
        <v>1</v>
      </c>
      <c r="AO8886">
        <f t="shared" si="1249"/>
        <v>0</v>
      </c>
      <c r="AP8886">
        <f t="shared" si="1244"/>
        <v>0</v>
      </c>
      <c r="AQ8886">
        <f t="shared" si="1245"/>
        <v>1</v>
      </c>
      <c r="AR8886">
        <f t="shared" si="1246"/>
        <v>0</v>
      </c>
      <c r="AS8886">
        <f t="shared" si="1247"/>
        <v>0</v>
      </c>
      <c r="AT8886">
        <f t="shared" si="1248"/>
        <v>0</v>
      </c>
      <c r="AU8886">
        <f t="shared" si="1248"/>
        <v>1</v>
      </c>
      <c r="AV8886" t="str">
        <f t="shared" si="1250"/>
        <v>2021-02-24T17:38:18</v>
      </c>
    </row>
    <row r="8887" spans="1:48" x14ac:dyDescent="0.25">
      <c r="A8887" s="5">
        <v>8958</v>
      </c>
      <c r="B8887" s="5" t="s">
        <v>17812</v>
      </c>
      <c r="C8887" s="5" t="s">
        <v>17813</v>
      </c>
      <c r="D8887" s="6" t="s">
        <v>11235</v>
      </c>
      <c r="E8887">
        <v>0</v>
      </c>
      <c r="F8887" s="7">
        <v>0</v>
      </c>
      <c r="G8887" s="7">
        <v>0</v>
      </c>
      <c r="H8887" t="s">
        <v>17814</v>
      </c>
      <c r="I8887">
        <v>0</v>
      </c>
      <c r="J8887">
        <v>0</v>
      </c>
      <c r="K8887">
        <v>2000000</v>
      </c>
      <c r="L8887" t="s">
        <v>52</v>
      </c>
      <c r="M8887" s="8" t="s">
        <v>53</v>
      </c>
      <c r="N8887" s="8">
        <v>0.85714285714285698</v>
      </c>
      <c r="O8887">
        <v>0.14285714285714199</v>
      </c>
      <c r="P8887" s="9">
        <v>0</v>
      </c>
      <c r="Q8887">
        <v>2000000</v>
      </c>
      <c r="R8887" s="8"/>
      <c r="S8887" s="8" t="s">
        <v>329</v>
      </c>
      <c r="T8887">
        <v>123652545</v>
      </c>
      <c r="U8887">
        <v>92788588</v>
      </c>
      <c r="V8887">
        <v>148154853</v>
      </c>
      <c r="W8887">
        <v>26202813</v>
      </c>
      <c r="X8887">
        <v>0</v>
      </c>
      <c r="Y8887">
        <v>66497451</v>
      </c>
      <c r="Z8887">
        <v>0</v>
      </c>
      <c r="AA8887">
        <v>201782206</v>
      </c>
      <c r="AB8887">
        <v>127421003</v>
      </c>
      <c r="AC8887">
        <v>12</v>
      </c>
      <c r="AD8887">
        <v>74361203</v>
      </c>
      <c r="AE8887">
        <v>1973</v>
      </c>
      <c r="AF8887" t="s">
        <v>54</v>
      </c>
      <c r="AG8887">
        <v>1156103</v>
      </c>
      <c r="AH8887" t="s">
        <v>56</v>
      </c>
      <c r="AI8887" t="s">
        <v>55</v>
      </c>
      <c r="AJ8887">
        <v>0</v>
      </c>
      <c r="AK8887">
        <v>10082143</v>
      </c>
      <c r="AL8887" s="8" t="s">
        <v>17815</v>
      </c>
      <c r="AM8887" s="10">
        <f t="shared" si="1242"/>
        <v>2021</v>
      </c>
      <c r="AN8887">
        <f t="shared" si="1243"/>
        <v>1</v>
      </c>
      <c r="AO8887">
        <f t="shared" si="1249"/>
        <v>0</v>
      </c>
      <c r="AP8887">
        <f t="shared" si="1244"/>
        <v>0</v>
      </c>
      <c r="AQ8887">
        <f t="shared" si="1245"/>
        <v>1</v>
      </c>
      <c r="AR8887">
        <f t="shared" si="1246"/>
        <v>0</v>
      </c>
      <c r="AS8887">
        <f t="shared" si="1247"/>
        <v>0</v>
      </c>
      <c r="AT8887">
        <f t="shared" si="1248"/>
        <v>1</v>
      </c>
      <c r="AU8887">
        <f t="shared" si="1248"/>
        <v>0</v>
      </c>
      <c r="AV8887" t="str">
        <f t="shared" si="1250"/>
        <v>2021-02-24T17:38:55</v>
      </c>
    </row>
    <row r="8888" spans="1:48" x14ac:dyDescent="0.25">
      <c r="A8888" s="5">
        <v>8959</v>
      </c>
      <c r="B8888" s="5" t="s">
        <v>850</v>
      </c>
      <c r="C8888" s="5" t="s">
        <v>851</v>
      </c>
      <c r="D8888" s="6" t="s">
        <v>852</v>
      </c>
      <c r="E8888">
        <v>62</v>
      </c>
      <c r="F8888" s="7">
        <v>0.48755078120000001</v>
      </c>
      <c r="G8888" s="7">
        <v>0</v>
      </c>
      <c r="H8888" t="s">
        <v>853</v>
      </c>
      <c r="I8888">
        <v>0</v>
      </c>
      <c r="J8888">
        <v>0</v>
      </c>
      <c r="K8888">
        <v>70000</v>
      </c>
      <c r="L8888" t="s">
        <v>52</v>
      </c>
      <c r="M8888" s="8" t="s">
        <v>86</v>
      </c>
      <c r="N8888" s="8">
        <v>0.57142857142857095</v>
      </c>
      <c r="O8888">
        <v>0.42857142857142799</v>
      </c>
      <c r="P8888" s="9">
        <v>-0.53814179044693999</v>
      </c>
      <c r="Q8888">
        <v>20000</v>
      </c>
      <c r="R8888" s="8"/>
      <c r="S8888" s="8" t="s">
        <v>3684</v>
      </c>
      <c r="T8888">
        <v>2004461</v>
      </c>
      <c r="U8888">
        <v>2577854</v>
      </c>
      <c r="V8888">
        <v>2199619</v>
      </c>
      <c r="W8888">
        <v>-378234</v>
      </c>
      <c r="X8888">
        <v>142835</v>
      </c>
      <c r="Y8888">
        <v>595015</v>
      </c>
      <c r="Z8888">
        <v>1136928</v>
      </c>
      <c r="AA8888">
        <v>4717218</v>
      </c>
      <c r="AB8888">
        <v>930494</v>
      </c>
      <c r="AC8888">
        <v>12</v>
      </c>
      <c r="AD8888">
        <v>3786724</v>
      </c>
      <c r="AE8888">
        <v>2014</v>
      </c>
      <c r="AF8888" t="s">
        <v>68</v>
      </c>
      <c r="AG8888">
        <v>104500</v>
      </c>
      <c r="AH8888" t="s">
        <v>55</v>
      </c>
      <c r="AI8888" t="s">
        <v>56</v>
      </c>
      <c r="AJ8888">
        <v>0.72243183180000003</v>
      </c>
      <c r="AK8888">
        <v>77400</v>
      </c>
      <c r="AL8888" s="8" t="s">
        <v>17816</v>
      </c>
      <c r="AM8888" s="10">
        <f t="shared" si="1242"/>
        <v>2016</v>
      </c>
      <c r="AN8888">
        <f t="shared" si="1243"/>
        <v>1</v>
      </c>
      <c r="AO8888">
        <f t="shared" si="1249"/>
        <v>0</v>
      </c>
      <c r="AP8888">
        <f t="shared" si="1244"/>
        <v>0</v>
      </c>
      <c r="AQ8888">
        <f t="shared" si="1245"/>
        <v>0</v>
      </c>
      <c r="AR8888">
        <f t="shared" si="1246"/>
        <v>1</v>
      </c>
      <c r="AS8888">
        <f t="shared" si="1247"/>
        <v>0</v>
      </c>
      <c r="AT8888">
        <f t="shared" si="1248"/>
        <v>0</v>
      </c>
      <c r="AU8888">
        <f t="shared" si="1248"/>
        <v>1</v>
      </c>
      <c r="AV8888" t="str">
        <f t="shared" si="1250"/>
        <v>2021-02-24T17:39:45</v>
      </c>
    </row>
    <row r="8889" spans="1:48" x14ac:dyDescent="0.25">
      <c r="A8889" s="5">
        <v>8960</v>
      </c>
      <c r="B8889" s="5" t="s">
        <v>8035</v>
      </c>
      <c r="C8889" s="5" t="s">
        <v>8036</v>
      </c>
      <c r="D8889" s="6" t="s">
        <v>8037</v>
      </c>
      <c r="E8889">
        <v>8</v>
      </c>
      <c r="F8889" s="7">
        <v>0.42865720899999998</v>
      </c>
      <c r="G8889" s="7">
        <v>0</v>
      </c>
      <c r="H8889" t="s">
        <v>7469</v>
      </c>
      <c r="I8889">
        <v>6</v>
      </c>
      <c r="J8889">
        <v>28862.81</v>
      </c>
      <c r="K8889">
        <v>60000</v>
      </c>
      <c r="L8889" t="s">
        <v>52</v>
      </c>
      <c r="M8889" s="8" t="s">
        <v>86</v>
      </c>
      <c r="N8889" s="8">
        <v>0.60714285714285698</v>
      </c>
      <c r="O8889">
        <v>0.39285714285714202</v>
      </c>
      <c r="P8889" s="9">
        <v>0.86602540378443904</v>
      </c>
      <c r="Q8889">
        <v>45000</v>
      </c>
      <c r="R8889" s="8"/>
      <c r="S8889" s="8" t="s">
        <v>10969</v>
      </c>
      <c r="T8889">
        <v>1371965</v>
      </c>
      <c r="U8889">
        <v>326598</v>
      </c>
      <c r="V8889">
        <v>1371965</v>
      </c>
      <c r="W8889">
        <v>1045366</v>
      </c>
      <c r="X8889">
        <v>0</v>
      </c>
      <c r="Y8889">
        <v>12023</v>
      </c>
      <c r="Z8889">
        <v>84974</v>
      </c>
      <c r="AA8889">
        <v>1881477</v>
      </c>
      <c r="AB8889">
        <v>1423094</v>
      </c>
      <c r="AC8889">
        <v>7</v>
      </c>
      <c r="AD8889">
        <v>458383</v>
      </c>
      <c r="AE8889">
        <v>2019</v>
      </c>
      <c r="AF8889" t="s">
        <v>126</v>
      </c>
      <c r="AG8889">
        <v>150000</v>
      </c>
      <c r="AH8889" t="s">
        <v>55</v>
      </c>
      <c r="AI8889" t="s">
        <v>56</v>
      </c>
      <c r="AJ8889">
        <v>1</v>
      </c>
      <c r="AK8889">
        <v>1480</v>
      </c>
      <c r="AL8889" s="8" t="s">
        <v>17817</v>
      </c>
      <c r="AM8889" s="10">
        <f t="shared" si="1242"/>
        <v>2020</v>
      </c>
      <c r="AN8889">
        <f t="shared" si="1243"/>
        <v>1</v>
      </c>
      <c r="AO8889">
        <f t="shared" si="1249"/>
        <v>0</v>
      </c>
      <c r="AP8889">
        <f t="shared" si="1244"/>
        <v>0</v>
      </c>
      <c r="AQ8889">
        <f t="shared" si="1245"/>
        <v>0</v>
      </c>
      <c r="AR8889">
        <f t="shared" si="1246"/>
        <v>1</v>
      </c>
      <c r="AS8889">
        <f t="shared" si="1247"/>
        <v>0</v>
      </c>
      <c r="AT8889">
        <f t="shared" si="1248"/>
        <v>0</v>
      </c>
      <c r="AU8889">
        <f t="shared" si="1248"/>
        <v>1</v>
      </c>
      <c r="AV8889" t="str">
        <f t="shared" si="1250"/>
        <v>2021-02-24T17:58:04</v>
      </c>
    </row>
    <row r="8890" spans="1:48" x14ac:dyDescent="0.25">
      <c r="A8890" s="5">
        <v>8961</v>
      </c>
      <c r="B8890" s="5" t="s">
        <v>12011</v>
      </c>
      <c r="C8890" s="5" t="s">
        <v>12012</v>
      </c>
      <c r="D8890" s="6" t="s">
        <v>12013</v>
      </c>
      <c r="E8890">
        <v>0</v>
      </c>
      <c r="F8890" s="7">
        <v>0.55847878790000005</v>
      </c>
      <c r="G8890" s="7">
        <v>0</v>
      </c>
      <c r="H8890" t="s">
        <v>12014</v>
      </c>
      <c r="I8890">
        <v>0</v>
      </c>
      <c r="J8890">
        <v>0</v>
      </c>
      <c r="K8890">
        <v>10000</v>
      </c>
      <c r="L8890" t="s">
        <v>7359</v>
      </c>
      <c r="M8890" s="8" t="s">
        <v>63</v>
      </c>
      <c r="N8890" s="8">
        <v>1</v>
      </c>
      <c r="O8890">
        <v>0</v>
      </c>
      <c r="P8890" s="9">
        <v>0</v>
      </c>
      <c r="R8890" s="8"/>
      <c r="S8890" s="8"/>
      <c r="AJ8890">
        <v>1</v>
      </c>
      <c r="AL8890" s="8"/>
      <c r="AM8890" s="10">
        <f t="shared" si="1242"/>
        <v>2020</v>
      </c>
      <c r="AN8890">
        <f t="shared" si="1243"/>
        <v>0</v>
      </c>
      <c r="AO8890">
        <f t="shared" si="1249"/>
        <v>0</v>
      </c>
      <c r="AP8890">
        <f t="shared" si="1244"/>
        <v>1</v>
      </c>
      <c r="AQ8890">
        <f t="shared" si="1245"/>
        <v>0</v>
      </c>
      <c r="AR8890">
        <f t="shared" si="1246"/>
        <v>0</v>
      </c>
      <c r="AS8890">
        <f t="shared" si="1247"/>
        <v>0</v>
      </c>
      <c r="AT8890">
        <f t="shared" si="1248"/>
        <v>0</v>
      </c>
      <c r="AU8890">
        <f t="shared" si="1248"/>
        <v>0</v>
      </c>
      <c r="AV8890">
        <f t="shared" si="1250"/>
        <v>0</v>
      </c>
    </row>
    <row r="8891" spans="1:48" x14ac:dyDescent="0.25">
      <c r="A8891" s="5">
        <v>8962</v>
      </c>
      <c r="B8891" s="5" t="s">
        <v>12011</v>
      </c>
      <c r="C8891" s="5" t="s">
        <v>12012</v>
      </c>
      <c r="D8891" s="6" t="s">
        <v>12013</v>
      </c>
      <c r="E8891">
        <v>0</v>
      </c>
      <c r="F8891" s="7">
        <v>0.55847878790000005</v>
      </c>
      <c r="G8891" s="7">
        <v>0</v>
      </c>
      <c r="H8891" t="s">
        <v>12014</v>
      </c>
      <c r="I8891">
        <v>0</v>
      </c>
      <c r="J8891">
        <v>0</v>
      </c>
      <c r="K8891">
        <v>20000</v>
      </c>
      <c r="L8891" t="s">
        <v>52</v>
      </c>
      <c r="M8891" s="8" t="s">
        <v>86</v>
      </c>
      <c r="N8891" s="8">
        <v>0.58928571428571397</v>
      </c>
      <c r="O8891">
        <v>0.41071428571428498</v>
      </c>
      <c r="P8891" s="9">
        <v>0</v>
      </c>
      <c r="Q8891">
        <v>10000</v>
      </c>
      <c r="R8891" s="8"/>
      <c r="S8891" s="8" t="s">
        <v>217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1140620</v>
      </c>
      <c r="AB8891">
        <v>761894</v>
      </c>
      <c r="AC8891">
        <v>12</v>
      </c>
      <c r="AD8891">
        <v>378726</v>
      </c>
      <c r="AE8891">
        <v>2019</v>
      </c>
      <c r="AF8891" t="s">
        <v>126</v>
      </c>
      <c r="AG8891">
        <v>300000</v>
      </c>
      <c r="AH8891" t="s">
        <v>55</v>
      </c>
      <c r="AI8891" t="s">
        <v>56</v>
      </c>
      <c r="AJ8891">
        <v>1</v>
      </c>
      <c r="AK8891">
        <v>14815</v>
      </c>
      <c r="AL8891" s="8" t="s">
        <v>17818</v>
      </c>
      <c r="AM8891" s="10">
        <f t="shared" si="1242"/>
        <v>2020</v>
      </c>
      <c r="AN8891">
        <f t="shared" si="1243"/>
        <v>1</v>
      </c>
      <c r="AO8891">
        <f t="shared" si="1249"/>
        <v>0</v>
      </c>
      <c r="AP8891">
        <f t="shared" si="1244"/>
        <v>0</v>
      </c>
      <c r="AQ8891">
        <f t="shared" si="1245"/>
        <v>0</v>
      </c>
      <c r="AR8891">
        <f t="shared" si="1246"/>
        <v>1</v>
      </c>
      <c r="AS8891">
        <f t="shared" si="1247"/>
        <v>0</v>
      </c>
      <c r="AT8891">
        <f t="shared" si="1248"/>
        <v>0</v>
      </c>
      <c r="AU8891">
        <f t="shared" si="1248"/>
        <v>1</v>
      </c>
      <c r="AV8891" t="str">
        <f t="shared" si="1250"/>
        <v>2021-02-24T17:58:36</v>
      </c>
    </row>
    <row r="8892" spans="1:48" x14ac:dyDescent="0.25">
      <c r="A8892" s="5">
        <v>8963</v>
      </c>
      <c r="B8892" s="5" t="s">
        <v>17774</v>
      </c>
      <c r="C8892" s="5" t="s">
        <v>17775</v>
      </c>
      <c r="D8892" s="6" t="s">
        <v>17776</v>
      </c>
      <c r="E8892">
        <v>6</v>
      </c>
      <c r="F8892" s="7">
        <v>0.2989039718</v>
      </c>
      <c r="G8892" s="7">
        <v>0</v>
      </c>
      <c r="H8892" t="s">
        <v>4027</v>
      </c>
      <c r="I8892">
        <v>0</v>
      </c>
      <c r="J8892">
        <v>0</v>
      </c>
      <c r="K8892">
        <v>40000</v>
      </c>
      <c r="L8892" t="s">
        <v>52</v>
      </c>
      <c r="M8892" s="8" t="s">
        <v>53</v>
      </c>
      <c r="N8892" s="8">
        <v>0.75</v>
      </c>
      <c r="O8892">
        <v>0.25</v>
      </c>
      <c r="P8892" s="9">
        <v>0</v>
      </c>
      <c r="Q8892">
        <v>40000</v>
      </c>
      <c r="R8892" s="8"/>
      <c r="S8892" s="8"/>
      <c r="AA8892">
        <v>10696191</v>
      </c>
      <c r="AB8892">
        <v>0</v>
      </c>
      <c r="AC8892">
        <v>12</v>
      </c>
      <c r="AD8892">
        <v>0</v>
      </c>
      <c r="AE8892">
        <v>2006</v>
      </c>
      <c r="AF8892" t="s">
        <v>121</v>
      </c>
      <c r="AG8892">
        <v>400000</v>
      </c>
      <c r="AH8892" t="s">
        <v>55</v>
      </c>
      <c r="AI8892" t="s">
        <v>56</v>
      </c>
      <c r="AJ8892">
        <v>1</v>
      </c>
      <c r="AK8892">
        <v>423827</v>
      </c>
      <c r="AL8892" s="8" t="s">
        <v>17819</v>
      </c>
      <c r="AM8892" s="10">
        <f t="shared" si="1242"/>
        <v>2016</v>
      </c>
      <c r="AN8892">
        <f t="shared" si="1243"/>
        <v>1</v>
      </c>
      <c r="AO8892">
        <f t="shared" si="1249"/>
        <v>0</v>
      </c>
      <c r="AP8892">
        <f t="shared" si="1244"/>
        <v>0</v>
      </c>
      <c r="AQ8892">
        <f t="shared" si="1245"/>
        <v>1</v>
      </c>
      <c r="AR8892">
        <f t="shared" si="1246"/>
        <v>0</v>
      </c>
      <c r="AS8892">
        <f t="shared" si="1247"/>
        <v>0</v>
      </c>
      <c r="AT8892">
        <f t="shared" si="1248"/>
        <v>0</v>
      </c>
      <c r="AU8892">
        <f t="shared" si="1248"/>
        <v>1</v>
      </c>
      <c r="AV8892" t="str">
        <f t="shared" si="1250"/>
        <v>2021-02-24T19:28:49</v>
      </c>
    </row>
    <row r="8893" spans="1:48" x14ac:dyDescent="0.25">
      <c r="A8893" s="5">
        <v>8964</v>
      </c>
      <c r="B8893" s="5" t="s">
        <v>551</v>
      </c>
      <c r="C8893" s="5" t="s">
        <v>4214</v>
      </c>
      <c r="D8893" s="6" t="s">
        <v>4215</v>
      </c>
      <c r="E8893">
        <v>9</v>
      </c>
      <c r="F8893" s="7">
        <v>0.37909299390000001</v>
      </c>
      <c r="G8893" s="7">
        <v>0</v>
      </c>
      <c r="H8893" t="s">
        <v>4216</v>
      </c>
      <c r="I8893">
        <v>0</v>
      </c>
      <c r="J8893">
        <v>0</v>
      </c>
      <c r="K8893">
        <v>500000</v>
      </c>
      <c r="L8893" t="s">
        <v>52</v>
      </c>
      <c r="M8893" s="8" t="s">
        <v>63</v>
      </c>
      <c r="N8893" s="8">
        <v>0.91071428571428503</v>
      </c>
      <c r="O8893">
        <v>8.9285714285714204E-2</v>
      </c>
      <c r="P8893" s="9">
        <v>0</v>
      </c>
      <c r="Q8893">
        <v>330000</v>
      </c>
      <c r="R8893" s="8"/>
      <c r="S8893" s="8" t="s">
        <v>15252</v>
      </c>
      <c r="T8893">
        <v>6052290</v>
      </c>
      <c r="U8893">
        <v>160045</v>
      </c>
      <c r="V8893">
        <v>6067268</v>
      </c>
      <c r="W8893">
        <v>2294990</v>
      </c>
      <c r="X8893">
        <v>0</v>
      </c>
      <c r="Y8893">
        <v>231027</v>
      </c>
      <c r="Z8893">
        <v>811059</v>
      </c>
      <c r="AA8893">
        <v>18190968</v>
      </c>
      <c r="AB8893">
        <v>15647071</v>
      </c>
      <c r="AC8893">
        <v>11</v>
      </c>
      <c r="AD8893">
        <v>2543897</v>
      </c>
      <c r="AE8893">
        <v>2003</v>
      </c>
      <c r="AF8893" t="s">
        <v>54</v>
      </c>
      <c r="AG8893">
        <v>150000</v>
      </c>
      <c r="AH8893" t="s">
        <v>55</v>
      </c>
      <c r="AI8893" t="s">
        <v>55</v>
      </c>
      <c r="AJ8893">
        <v>1</v>
      </c>
      <c r="AK8893">
        <v>781518</v>
      </c>
      <c r="AL8893" s="8" t="s">
        <v>17820</v>
      </c>
      <c r="AM8893" s="10">
        <f t="shared" si="1242"/>
        <v>2009</v>
      </c>
      <c r="AN8893">
        <f t="shared" si="1243"/>
        <v>1</v>
      </c>
      <c r="AO8893">
        <f t="shared" si="1249"/>
        <v>0</v>
      </c>
      <c r="AP8893">
        <f t="shared" si="1244"/>
        <v>1</v>
      </c>
      <c r="AQ8893">
        <f t="shared" si="1245"/>
        <v>0</v>
      </c>
      <c r="AR8893">
        <f t="shared" si="1246"/>
        <v>0</v>
      </c>
      <c r="AS8893">
        <f t="shared" si="1247"/>
        <v>0</v>
      </c>
      <c r="AT8893">
        <f t="shared" si="1248"/>
        <v>0</v>
      </c>
      <c r="AU8893">
        <f t="shared" si="1248"/>
        <v>0</v>
      </c>
      <c r="AV8893" t="str">
        <f t="shared" si="1250"/>
        <v>2021-02-24T19:29:35</v>
      </c>
    </row>
    <row r="8894" spans="1:48" x14ac:dyDescent="0.25">
      <c r="A8894" s="5">
        <v>8965</v>
      </c>
      <c r="B8894" s="5" t="s">
        <v>2956</v>
      </c>
      <c r="C8894" s="5" t="s">
        <v>2957</v>
      </c>
      <c r="D8894" s="6" t="s">
        <v>2958</v>
      </c>
      <c r="E8894">
        <v>96</v>
      </c>
      <c r="F8894" s="7">
        <v>0.37602252800000002</v>
      </c>
      <c r="G8894" s="7">
        <v>0</v>
      </c>
      <c r="H8894" t="s">
        <v>2959</v>
      </c>
      <c r="I8894">
        <v>0</v>
      </c>
      <c r="J8894">
        <v>0</v>
      </c>
      <c r="K8894">
        <v>30000</v>
      </c>
      <c r="L8894" t="s">
        <v>7359</v>
      </c>
      <c r="M8894" s="8" t="s">
        <v>63</v>
      </c>
      <c r="N8894" s="8">
        <v>1</v>
      </c>
      <c r="O8894">
        <v>0</v>
      </c>
      <c r="P8894" s="9">
        <v>0</v>
      </c>
      <c r="R8894" s="8"/>
      <c r="S8894" s="8"/>
      <c r="AJ8894">
        <v>0.92362435430000001</v>
      </c>
      <c r="AL8894" s="8"/>
      <c r="AM8894" s="10">
        <f t="shared" si="1242"/>
        <v>2013</v>
      </c>
      <c r="AN8894">
        <f t="shared" si="1243"/>
        <v>0</v>
      </c>
      <c r="AO8894">
        <f t="shared" si="1249"/>
        <v>0</v>
      </c>
      <c r="AP8894">
        <f t="shared" si="1244"/>
        <v>1</v>
      </c>
      <c r="AQ8894">
        <f t="shared" si="1245"/>
        <v>0</v>
      </c>
      <c r="AR8894">
        <f t="shared" si="1246"/>
        <v>0</v>
      </c>
      <c r="AS8894">
        <f t="shared" si="1247"/>
        <v>0</v>
      </c>
      <c r="AT8894">
        <f t="shared" si="1248"/>
        <v>0</v>
      </c>
      <c r="AU8894">
        <f t="shared" si="1248"/>
        <v>0</v>
      </c>
      <c r="AV8894">
        <f t="shared" si="1250"/>
        <v>0</v>
      </c>
    </row>
    <row r="8895" spans="1:48" x14ac:dyDescent="0.25">
      <c r="A8895" s="5">
        <v>8966</v>
      </c>
      <c r="B8895" s="5" t="s">
        <v>2956</v>
      </c>
      <c r="C8895" s="5" t="s">
        <v>2957</v>
      </c>
      <c r="D8895" s="6" t="s">
        <v>2958</v>
      </c>
      <c r="E8895">
        <v>96</v>
      </c>
      <c r="F8895" s="7">
        <v>0.37602252800000002</v>
      </c>
      <c r="G8895" s="7">
        <v>0</v>
      </c>
      <c r="H8895" t="s">
        <v>2959</v>
      </c>
      <c r="I8895">
        <v>0</v>
      </c>
      <c r="J8895">
        <v>0</v>
      </c>
      <c r="K8895">
        <v>30000</v>
      </c>
      <c r="L8895" t="s">
        <v>52</v>
      </c>
      <c r="M8895" s="8" t="s">
        <v>53</v>
      </c>
      <c r="N8895" s="8">
        <v>0.76785714285714202</v>
      </c>
      <c r="O8895">
        <v>0.23214285714285701</v>
      </c>
      <c r="P8895" s="9">
        <v>0.89094496213506802</v>
      </c>
      <c r="Q8895">
        <v>15000</v>
      </c>
      <c r="R8895" s="8"/>
      <c r="S8895" s="8"/>
      <c r="AA8895">
        <v>4566000</v>
      </c>
      <c r="AB8895">
        <v>0</v>
      </c>
      <c r="AC8895">
        <v>12</v>
      </c>
      <c r="AD8895">
        <v>0</v>
      </c>
      <c r="AE8895">
        <v>2005</v>
      </c>
      <c r="AF8895" t="s">
        <v>121</v>
      </c>
      <c r="AG8895">
        <v>220000</v>
      </c>
      <c r="AH8895" t="s">
        <v>55</v>
      </c>
      <c r="AI8895" t="s">
        <v>55</v>
      </c>
      <c r="AJ8895">
        <v>0.92362435430000001</v>
      </c>
      <c r="AK8895">
        <v>13200</v>
      </c>
      <c r="AL8895" s="8" t="s">
        <v>17821</v>
      </c>
      <c r="AM8895" s="10">
        <f t="shared" si="1242"/>
        <v>2013</v>
      </c>
      <c r="AN8895">
        <f t="shared" si="1243"/>
        <v>1</v>
      </c>
      <c r="AO8895">
        <f t="shared" si="1249"/>
        <v>0</v>
      </c>
      <c r="AP8895">
        <f t="shared" si="1244"/>
        <v>0</v>
      </c>
      <c r="AQ8895">
        <f t="shared" si="1245"/>
        <v>1</v>
      </c>
      <c r="AR8895">
        <f t="shared" si="1246"/>
        <v>0</v>
      </c>
      <c r="AS8895">
        <f t="shared" si="1247"/>
        <v>0</v>
      </c>
      <c r="AT8895">
        <f t="shared" si="1248"/>
        <v>0</v>
      </c>
      <c r="AU8895">
        <f t="shared" si="1248"/>
        <v>0</v>
      </c>
      <c r="AV8895" t="str">
        <f t="shared" si="1250"/>
        <v>2021-02-24T19:38:42</v>
      </c>
    </row>
    <row r="8896" spans="1:48" x14ac:dyDescent="0.25">
      <c r="A8896" s="5">
        <v>8967</v>
      </c>
      <c r="B8896" s="5" t="s">
        <v>4097</v>
      </c>
      <c r="C8896" s="5" t="s">
        <v>4098</v>
      </c>
      <c r="D8896" s="6" t="s">
        <v>4099</v>
      </c>
      <c r="E8896">
        <v>21</v>
      </c>
      <c r="F8896" s="7">
        <v>0.41095337869999998</v>
      </c>
      <c r="G8896" s="7">
        <v>0</v>
      </c>
      <c r="H8896" t="s">
        <v>4100</v>
      </c>
      <c r="I8896">
        <v>54</v>
      </c>
      <c r="J8896">
        <v>15272</v>
      </c>
      <c r="K8896">
        <v>60000</v>
      </c>
      <c r="L8896" t="s">
        <v>52</v>
      </c>
      <c r="M8896" s="8" t="s">
        <v>63</v>
      </c>
      <c r="N8896" s="8">
        <v>0.91071428571428503</v>
      </c>
      <c r="O8896">
        <v>8.9285714285714204E-2</v>
      </c>
      <c r="P8896" s="9">
        <v>-0.86602540378443904</v>
      </c>
      <c r="Q8896">
        <v>60000</v>
      </c>
      <c r="R8896" s="8"/>
      <c r="S8896" s="8" t="s">
        <v>329</v>
      </c>
      <c r="T8896">
        <v>1668072</v>
      </c>
      <c r="U8896">
        <v>354758</v>
      </c>
      <c r="V8896">
        <v>1786014</v>
      </c>
      <c r="W8896">
        <v>1431256</v>
      </c>
      <c r="X8896">
        <v>0</v>
      </c>
      <c r="Y8896">
        <v>1154197</v>
      </c>
      <c r="Z8896">
        <v>489805</v>
      </c>
      <c r="AA8896">
        <v>10025733</v>
      </c>
      <c r="AB8896">
        <v>0</v>
      </c>
      <c r="AC8896">
        <v>12</v>
      </c>
      <c r="AD8896">
        <v>0</v>
      </c>
      <c r="AE8896">
        <v>2002</v>
      </c>
      <c r="AF8896" t="s">
        <v>54</v>
      </c>
      <c r="AG8896">
        <v>50000</v>
      </c>
      <c r="AH8896" t="s">
        <v>55</v>
      </c>
      <c r="AI8896" t="s">
        <v>55</v>
      </c>
      <c r="AJ8896">
        <v>0.99626168459999997</v>
      </c>
      <c r="AK8896">
        <v>19980</v>
      </c>
      <c r="AL8896" s="8" t="s">
        <v>17822</v>
      </c>
      <c r="AM8896" s="10">
        <f t="shared" si="1242"/>
        <v>2008</v>
      </c>
      <c r="AN8896">
        <f t="shared" si="1243"/>
        <v>1</v>
      </c>
      <c r="AO8896">
        <f t="shared" si="1249"/>
        <v>0</v>
      </c>
      <c r="AP8896">
        <f t="shared" si="1244"/>
        <v>1</v>
      </c>
      <c r="AQ8896">
        <f t="shared" si="1245"/>
        <v>0</v>
      </c>
      <c r="AR8896">
        <f t="shared" si="1246"/>
        <v>0</v>
      </c>
      <c r="AS8896">
        <f t="shared" si="1247"/>
        <v>0</v>
      </c>
      <c r="AT8896">
        <f t="shared" si="1248"/>
        <v>0</v>
      </c>
      <c r="AU8896">
        <f t="shared" si="1248"/>
        <v>0</v>
      </c>
      <c r="AV8896" t="str">
        <f t="shared" si="1250"/>
        <v>2021-02-24T19:39:07</v>
      </c>
    </row>
    <row r="8897" spans="1:48" x14ac:dyDescent="0.25">
      <c r="A8897" s="5">
        <v>8968</v>
      </c>
      <c r="B8897" s="5" t="s">
        <v>4045</v>
      </c>
      <c r="C8897" s="5" t="s">
        <v>4046</v>
      </c>
      <c r="D8897" s="6" t="s">
        <v>4047</v>
      </c>
      <c r="E8897">
        <v>5</v>
      </c>
      <c r="F8897" s="7">
        <v>0.429426684</v>
      </c>
      <c r="G8897" s="7">
        <v>0</v>
      </c>
      <c r="H8897" t="s">
        <v>4048</v>
      </c>
      <c r="I8897">
        <v>47</v>
      </c>
      <c r="J8897">
        <v>39072</v>
      </c>
      <c r="K8897">
        <v>70000</v>
      </c>
      <c r="L8897" t="s">
        <v>52</v>
      </c>
      <c r="M8897" s="8" t="s">
        <v>53</v>
      </c>
      <c r="N8897" s="8">
        <v>0.69642857142857095</v>
      </c>
      <c r="O8897">
        <v>0.30357142857142799</v>
      </c>
      <c r="P8897" s="9">
        <v>-0.86602540378443904</v>
      </c>
      <c r="Q8897">
        <v>50000</v>
      </c>
      <c r="R8897" s="8"/>
      <c r="S8897" s="8" t="s">
        <v>329</v>
      </c>
      <c r="T8897">
        <v>3195858</v>
      </c>
      <c r="U8897">
        <v>1265379</v>
      </c>
      <c r="V8897">
        <v>4542598</v>
      </c>
      <c r="W8897">
        <v>2172863</v>
      </c>
      <c r="X8897">
        <v>31800</v>
      </c>
      <c r="Y8897">
        <v>745970</v>
      </c>
      <c r="Z8897">
        <v>1897992</v>
      </c>
      <c r="AA8897">
        <v>0</v>
      </c>
      <c r="AB8897">
        <v>0</v>
      </c>
      <c r="AC8897">
        <v>1</v>
      </c>
      <c r="AD8897">
        <v>0</v>
      </c>
      <c r="AE8897">
        <v>2007</v>
      </c>
      <c r="AF8897" t="s">
        <v>121</v>
      </c>
      <c r="AG8897">
        <v>70000</v>
      </c>
      <c r="AH8897" t="s">
        <v>55</v>
      </c>
      <c r="AI8897" t="s">
        <v>56</v>
      </c>
      <c r="AJ8897">
        <v>0.97326640399999997</v>
      </c>
      <c r="AK8897">
        <v>52800</v>
      </c>
      <c r="AL8897" s="8" t="s">
        <v>17823</v>
      </c>
      <c r="AM8897" s="10">
        <f t="shared" si="1242"/>
        <v>2017</v>
      </c>
      <c r="AN8897">
        <f t="shared" si="1243"/>
        <v>1</v>
      </c>
      <c r="AO8897">
        <f t="shared" si="1249"/>
        <v>0</v>
      </c>
      <c r="AP8897">
        <f t="shared" si="1244"/>
        <v>0</v>
      </c>
      <c r="AQ8897">
        <f t="shared" si="1245"/>
        <v>1</v>
      </c>
      <c r="AR8897">
        <f t="shared" si="1246"/>
        <v>0</v>
      </c>
      <c r="AS8897">
        <f t="shared" si="1247"/>
        <v>0</v>
      </c>
      <c r="AT8897">
        <f t="shared" si="1248"/>
        <v>0</v>
      </c>
      <c r="AU8897">
        <f t="shared" si="1248"/>
        <v>1</v>
      </c>
      <c r="AV8897" t="str">
        <f t="shared" si="1250"/>
        <v>2021-02-24T19:39:59</v>
      </c>
    </row>
    <row r="8898" spans="1:48" x14ac:dyDescent="0.25">
      <c r="A8898" s="5">
        <v>8969</v>
      </c>
      <c r="B8898" s="5" t="s">
        <v>8459</v>
      </c>
      <c r="C8898" s="5" t="s">
        <v>8460</v>
      </c>
      <c r="D8898" s="6" t="s">
        <v>8461</v>
      </c>
      <c r="E8898">
        <v>5</v>
      </c>
      <c r="F8898" s="7">
        <v>0.23649037040000001</v>
      </c>
      <c r="G8898" s="7">
        <v>0</v>
      </c>
      <c r="H8898" t="s">
        <v>3551</v>
      </c>
      <c r="I8898">
        <v>54</v>
      </c>
      <c r="J8898">
        <v>33750</v>
      </c>
      <c r="K8898">
        <v>150000</v>
      </c>
      <c r="L8898" t="s">
        <v>52</v>
      </c>
      <c r="M8898" s="8" t="s">
        <v>86</v>
      </c>
      <c r="N8898" s="8">
        <v>0.67857142857142805</v>
      </c>
      <c r="O8898">
        <v>0.32142857142857101</v>
      </c>
      <c r="P8898" s="9">
        <v>0</v>
      </c>
      <c r="Q8898">
        <v>80000</v>
      </c>
      <c r="R8898" s="8"/>
      <c r="S8898" s="8" t="s">
        <v>14844</v>
      </c>
      <c r="T8898">
        <v>1457033</v>
      </c>
      <c r="U8898">
        <v>1214696</v>
      </c>
      <c r="V8898">
        <v>2240391</v>
      </c>
      <c r="W8898">
        <v>924541</v>
      </c>
      <c r="X8898">
        <v>546148</v>
      </c>
      <c r="Y8898">
        <v>616980</v>
      </c>
      <c r="Z8898">
        <v>381725</v>
      </c>
      <c r="AA8898">
        <v>6015051</v>
      </c>
      <c r="AB8898">
        <v>3246105</v>
      </c>
      <c r="AC8898">
        <v>12</v>
      </c>
      <c r="AD8898">
        <v>2768946</v>
      </c>
      <c r="AE8898">
        <v>2017</v>
      </c>
      <c r="AF8898" t="s">
        <v>126</v>
      </c>
      <c r="AG8898">
        <v>100000</v>
      </c>
      <c r="AH8898" t="s">
        <v>55</v>
      </c>
      <c r="AI8898" t="s">
        <v>56</v>
      </c>
      <c r="AJ8898">
        <v>1</v>
      </c>
      <c r="AK8898">
        <v>102571</v>
      </c>
      <c r="AL8898" s="8" t="s">
        <v>17824</v>
      </c>
      <c r="AM8898" s="10">
        <f t="shared" ref="AM8898:AM8961" si="1251">_xlfn.NUMBERVALUE(LEFT(H8898,4))</f>
        <v>2019</v>
      </c>
      <c r="AN8898">
        <f t="shared" ref="AN8898:AN8961" si="1252">IF(OR(L8898 = "AprovadoAnalista", L8898 = "AprovadoComite" ),1,0)</f>
        <v>1</v>
      </c>
      <c r="AO8898">
        <f t="shared" si="1249"/>
        <v>0</v>
      </c>
      <c r="AP8898">
        <f t="shared" ref="AP8898:AP8961" si="1253">IF(MID(M8898,4,1)="0",1,0)</f>
        <v>0</v>
      </c>
      <c r="AQ8898">
        <f t="shared" ref="AQ8898:AQ8961" si="1254">IF(MID(M8898,4,1)="1",1,0)</f>
        <v>0</v>
      </c>
      <c r="AR8898">
        <f t="shared" ref="AR8898:AR8961" si="1255">IF(MID(M8898,4,1)="3",1,0)</f>
        <v>1</v>
      </c>
      <c r="AS8898">
        <f t="shared" ref="AS8898:AS8961" si="1256">IF(MID(M8898,4,1)="5",1,0)</f>
        <v>0</v>
      </c>
      <c r="AT8898">
        <f t="shared" ref="AT8898:AU8961" si="1257">IF(AH8898="True",1,0)</f>
        <v>0</v>
      </c>
      <c r="AU8898">
        <f t="shared" si="1257"/>
        <v>1</v>
      </c>
      <c r="AV8898" t="str">
        <f t="shared" si="1250"/>
        <v>2021-02-24T19:49:31</v>
      </c>
    </row>
    <row r="8899" spans="1:48" x14ac:dyDescent="0.25">
      <c r="A8899" s="5">
        <v>8970</v>
      </c>
      <c r="B8899" s="5" t="s">
        <v>14772</v>
      </c>
      <c r="C8899" s="5" t="s">
        <v>14773</v>
      </c>
      <c r="D8899" s="6" t="s">
        <v>14774</v>
      </c>
      <c r="E8899">
        <v>589</v>
      </c>
      <c r="F8899" s="7">
        <v>0.50482739160000001</v>
      </c>
      <c r="G8899" s="7">
        <v>0</v>
      </c>
      <c r="H8899" t="s">
        <v>14775</v>
      </c>
      <c r="I8899">
        <v>0</v>
      </c>
      <c r="J8899">
        <v>0</v>
      </c>
      <c r="K8899">
        <v>10000</v>
      </c>
      <c r="L8899" t="s">
        <v>52</v>
      </c>
      <c r="M8899" s="8" t="s">
        <v>86</v>
      </c>
      <c r="N8899" s="8">
        <v>0.55357142857142805</v>
      </c>
      <c r="O8899">
        <v>0.44642857142857101</v>
      </c>
      <c r="P8899" s="9">
        <v>0.73364586255423903</v>
      </c>
      <c r="Q8899">
        <v>10000</v>
      </c>
      <c r="R8899" s="8"/>
      <c r="S8899" s="8"/>
      <c r="AA8899">
        <v>439659</v>
      </c>
      <c r="AB8899">
        <v>0</v>
      </c>
      <c r="AC8899">
        <v>12</v>
      </c>
      <c r="AD8899">
        <v>0</v>
      </c>
      <c r="AE8899">
        <v>2012</v>
      </c>
      <c r="AF8899" t="s">
        <v>68</v>
      </c>
      <c r="AG8899">
        <v>93700</v>
      </c>
      <c r="AH8899" t="s">
        <v>55</v>
      </c>
      <c r="AI8899" t="s">
        <v>56</v>
      </c>
      <c r="AJ8899">
        <v>0.62938924529999996</v>
      </c>
      <c r="AK8899">
        <v>10800</v>
      </c>
      <c r="AL8899" s="8" t="s">
        <v>17825</v>
      </c>
      <c r="AM8899" s="10">
        <f t="shared" si="1251"/>
        <v>2016</v>
      </c>
      <c r="AN8899">
        <f t="shared" si="1252"/>
        <v>1</v>
      </c>
      <c r="AO8899">
        <f t="shared" ref="AO8899:AO8962" si="1258">IF(OR(L8899 = "ReprovadoAnalista", L8899 = "ReprovadoComite" ),1,0)</f>
        <v>0</v>
      </c>
      <c r="AP8899">
        <f t="shared" si="1253"/>
        <v>0</v>
      </c>
      <c r="AQ8899">
        <f t="shared" si="1254"/>
        <v>0</v>
      </c>
      <c r="AR8899">
        <f t="shared" si="1255"/>
        <v>1</v>
      </c>
      <c r="AS8899">
        <f t="shared" si="1256"/>
        <v>0</v>
      </c>
      <c r="AT8899">
        <f t="shared" si="1257"/>
        <v>0</v>
      </c>
      <c r="AU8899">
        <f t="shared" si="1257"/>
        <v>1</v>
      </c>
      <c r="AV8899" t="str">
        <f t="shared" ref="AV8899:AV8962" si="1259">IF(R8899&lt;&gt;"",R8899,AL8899)</f>
        <v>2021-02-24T19:42:29</v>
      </c>
    </row>
    <row r="8900" spans="1:48" x14ac:dyDescent="0.25">
      <c r="A8900" s="5">
        <v>8971</v>
      </c>
      <c r="B8900" s="5" t="s">
        <v>13770</v>
      </c>
      <c r="C8900" s="5" t="s">
        <v>13771</v>
      </c>
      <c r="D8900" s="6" t="s">
        <v>13772</v>
      </c>
      <c r="E8900">
        <v>19</v>
      </c>
      <c r="F8900" s="7">
        <v>0.69120384619999997</v>
      </c>
      <c r="G8900" s="7">
        <v>0</v>
      </c>
      <c r="H8900" t="s">
        <v>13773</v>
      </c>
      <c r="I8900">
        <v>54</v>
      </c>
      <c r="J8900">
        <v>5200</v>
      </c>
      <c r="K8900">
        <v>40000</v>
      </c>
      <c r="L8900" t="s">
        <v>52</v>
      </c>
      <c r="M8900" s="8" t="s">
        <v>86</v>
      </c>
      <c r="N8900" s="8">
        <v>0.67857142857142805</v>
      </c>
      <c r="O8900">
        <v>0.32142857142857101</v>
      </c>
      <c r="P8900" s="11">
        <v>-2E-16</v>
      </c>
      <c r="Q8900">
        <v>40000</v>
      </c>
      <c r="R8900" s="8"/>
      <c r="S8900" s="8" t="s">
        <v>217</v>
      </c>
      <c r="T8900">
        <v>365263</v>
      </c>
      <c r="U8900">
        <v>807033</v>
      </c>
      <c r="V8900">
        <v>745210</v>
      </c>
      <c r="W8900">
        <v>-547640</v>
      </c>
      <c r="X8900">
        <v>657500</v>
      </c>
      <c r="Y8900">
        <v>120127</v>
      </c>
      <c r="Z8900">
        <v>229572</v>
      </c>
      <c r="AA8900">
        <v>2145329</v>
      </c>
      <c r="AB8900">
        <v>843981</v>
      </c>
      <c r="AC8900">
        <v>12</v>
      </c>
      <c r="AD8900">
        <v>1301348</v>
      </c>
      <c r="AE8900">
        <v>2006</v>
      </c>
      <c r="AF8900" t="s">
        <v>121</v>
      </c>
      <c r="AG8900">
        <v>30000</v>
      </c>
      <c r="AH8900" t="s">
        <v>55</v>
      </c>
      <c r="AI8900" t="s">
        <v>55</v>
      </c>
      <c r="AJ8900">
        <v>1</v>
      </c>
      <c r="AK8900">
        <v>76000</v>
      </c>
      <c r="AL8900" s="8" t="s">
        <v>17826</v>
      </c>
      <c r="AM8900" s="10">
        <f t="shared" si="1251"/>
        <v>2018</v>
      </c>
      <c r="AN8900">
        <f t="shared" si="1252"/>
        <v>1</v>
      </c>
      <c r="AO8900">
        <f t="shared" si="1258"/>
        <v>0</v>
      </c>
      <c r="AP8900">
        <f t="shared" si="1253"/>
        <v>0</v>
      </c>
      <c r="AQ8900">
        <f t="shared" si="1254"/>
        <v>0</v>
      </c>
      <c r="AR8900">
        <f t="shared" si="1255"/>
        <v>1</v>
      </c>
      <c r="AS8900">
        <f t="shared" si="1256"/>
        <v>0</v>
      </c>
      <c r="AT8900">
        <f t="shared" si="1257"/>
        <v>0</v>
      </c>
      <c r="AU8900">
        <f t="shared" si="1257"/>
        <v>0</v>
      </c>
      <c r="AV8900" t="str">
        <f t="shared" si="1259"/>
        <v>2021-02-24T19:50:00</v>
      </c>
    </row>
    <row r="8901" spans="1:48" x14ac:dyDescent="0.25">
      <c r="A8901" s="5">
        <v>8972</v>
      </c>
      <c r="B8901" s="5" t="s">
        <v>16044</v>
      </c>
      <c r="C8901" s="5" t="s">
        <v>16045</v>
      </c>
      <c r="D8901" s="6" t="s">
        <v>16046</v>
      </c>
      <c r="E8901">
        <v>0</v>
      </c>
      <c r="F8901" s="7">
        <v>0.47658503209999997</v>
      </c>
      <c r="G8901" s="7">
        <v>0</v>
      </c>
      <c r="H8901" t="s">
        <v>16047</v>
      </c>
      <c r="I8901">
        <v>7</v>
      </c>
      <c r="J8901">
        <v>7135</v>
      </c>
      <c r="K8901">
        <v>50000</v>
      </c>
      <c r="L8901" t="s">
        <v>52</v>
      </c>
      <c r="M8901" s="8" t="s">
        <v>53</v>
      </c>
      <c r="N8901" s="8">
        <v>0.75</v>
      </c>
      <c r="O8901">
        <v>0.249999999999999</v>
      </c>
      <c r="P8901" s="9">
        <v>0</v>
      </c>
      <c r="Q8901">
        <v>10000</v>
      </c>
      <c r="R8901" s="8"/>
      <c r="S8901" s="8" t="s">
        <v>12775</v>
      </c>
      <c r="T8901">
        <v>439515</v>
      </c>
      <c r="U8901">
        <v>316556</v>
      </c>
      <c r="V8901">
        <v>439515</v>
      </c>
      <c r="W8901">
        <v>99883</v>
      </c>
      <c r="X8901">
        <v>0</v>
      </c>
      <c r="Y8901">
        <v>0</v>
      </c>
      <c r="Z8901">
        <v>311308</v>
      </c>
      <c r="AA8901">
        <v>282241</v>
      </c>
      <c r="AB8901">
        <v>172773</v>
      </c>
      <c r="AC8901">
        <v>12</v>
      </c>
      <c r="AD8901">
        <v>109468</v>
      </c>
      <c r="AE8901">
        <v>2007</v>
      </c>
      <c r="AF8901" t="s">
        <v>121</v>
      </c>
      <c r="AG8901">
        <v>100000</v>
      </c>
      <c r="AH8901" t="s">
        <v>55</v>
      </c>
      <c r="AI8901" t="s">
        <v>56</v>
      </c>
      <c r="AJ8901">
        <v>1</v>
      </c>
      <c r="AK8901">
        <v>1760</v>
      </c>
      <c r="AL8901" s="8" t="s">
        <v>17827</v>
      </c>
      <c r="AM8901" s="10">
        <f t="shared" si="1251"/>
        <v>2021</v>
      </c>
      <c r="AN8901">
        <f t="shared" si="1252"/>
        <v>1</v>
      </c>
      <c r="AO8901">
        <f t="shared" si="1258"/>
        <v>0</v>
      </c>
      <c r="AP8901">
        <f t="shared" si="1253"/>
        <v>0</v>
      </c>
      <c r="AQ8901">
        <f t="shared" si="1254"/>
        <v>1</v>
      </c>
      <c r="AR8901">
        <f t="shared" si="1255"/>
        <v>0</v>
      </c>
      <c r="AS8901">
        <f t="shared" si="1256"/>
        <v>0</v>
      </c>
      <c r="AT8901">
        <f t="shared" si="1257"/>
        <v>0</v>
      </c>
      <c r="AU8901">
        <f t="shared" si="1257"/>
        <v>1</v>
      </c>
      <c r="AV8901" t="str">
        <f t="shared" si="1259"/>
        <v>2021-02-24T19:50:32</v>
      </c>
    </row>
    <row r="8902" spans="1:48" x14ac:dyDescent="0.25">
      <c r="A8902" s="5">
        <v>8973</v>
      </c>
      <c r="B8902" s="5" t="s">
        <v>17797</v>
      </c>
      <c r="C8902" s="5" t="s">
        <v>17798</v>
      </c>
      <c r="D8902" s="6" t="s">
        <v>17799</v>
      </c>
      <c r="E8902">
        <v>4</v>
      </c>
      <c r="F8902" s="7">
        <v>0.31436080179999998</v>
      </c>
      <c r="G8902" s="7">
        <v>0</v>
      </c>
      <c r="H8902" t="s">
        <v>17800</v>
      </c>
      <c r="I8902">
        <v>0</v>
      </c>
      <c r="J8902">
        <v>0</v>
      </c>
      <c r="K8902">
        <v>50000</v>
      </c>
      <c r="L8902" t="s">
        <v>52</v>
      </c>
      <c r="M8902" s="8" t="s">
        <v>53</v>
      </c>
      <c r="N8902" s="8">
        <v>0.75</v>
      </c>
      <c r="O8902">
        <v>0.25</v>
      </c>
      <c r="P8902" s="9">
        <v>-0.86602540378443804</v>
      </c>
      <c r="Q8902">
        <v>35000</v>
      </c>
      <c r="R8902" s="8"/>
      <c r="S8902" s="8"/>
      <c r="AA8902">
        <v>1935493</v>
      </c>
      <c r="AB8902">
        <v>0</v>
      </c>
      <c r="AC8902">
        <v>6</v>
      </c>
      <c r="AD8902">
        <v>0</v>
      </c>
      <c r="AE8902">
        <v>2001</v>
      </c>
      <c r="AF8902" t="s">
        <v>54</v>
      </c>
      <c r="AG8902">
        <v>100000</v>
      </c>
      <c r="AH8902" t="s">
        <v>55</v>
      </c>
      <c r="AI8902" t="s">
        <v>56</v>
      </c>
      <c r="AJ8902">
        <v>0</v>
      </c>
      <c r="AK8902">
        <v>12420</v>
      </c>
      <c r="AL8902" s="8" t="s">
        <v>17828</v>
      </c>
      <c r="AM8902" s="10">
        <f t="shared" si="1251"/>
        <v>2018</v>
      </c>
      <c r="AN8902">
        <f t="shared" si="1252"/>
        <v>1</v>
      </c>
      <c r="AO8902">
        <f t="shared" si="1258"/>
        <v>0</v>
      </c>
      <c r="AP8902">
        <f t="shared" si="1253"/>
        <v>0</v>
      </c>
      <c r="AQ8902">
        <f t="shared" si="1254"/>
        <v>1</v>
      </c>
      <c r="AR8902">
        <f t="shared" si="1255"/>
        <v>0</v>
      </c>
      <c r="AS8902">
        <f t="shared" si="1256"/>
        <v>0</v>
      </c>
      <c r="AT8902">
        <f t="shared" si="1257"/>
        <v>0</v>
      </c>
      <c r="AU8902">
        <f t="shared" si="1257"/>
        <v>1</v>
      </c>
      <c r="AV8902" t="str">
        <f t="shared" si="1259"/>
        <v>2021-02-24T19:51:17</v>
      </c>
    </row>
    <row r="8903" spans="1:48" x14ac:dyDescent="0.25">
      <c r="A8903" s="5">
        <v>8974</v>
      </c>
      <c r="B8903" s="5" t="s">
        <v>4613</v>
      </c>
      <c r="C8903" s="5" t="s">
        <v>4614</v>
      </c>
      <c r="D8903" s="6" t="s">
        <v>4615</v>
      </c>
      <c r="E8903">
        <v>6</v>
      </c>
      <c r="F8903" s="7">
        <v>0.4707618308</v>
      </c>
      <c r="G8903" s="7">
        <v>0</v>
      </c>
      <c r="H8903" t="s">
        <v>4616</v>
      </c>
      <c r="I8903">
        <v>26</v>
      </c>
      <c r="J8903">
        <v>37782.74</v>
      </c>
      <c r="K8903">
        <v>50000</v>
      </c>
      <c r="L8903" t="s">
        <v>62</v>
      </c>
      <c r="M8903" s="8" t="s">
        <v>63</v>
      </c>
      <c r="N8903" s="8">
        <v>1</v>
      </c>
      <c r="O8903">
        <v>0</v>
      </c>
      <c r="P8903" s="9">
        <v>0</v>
      </c>
      <c r="R8903" s="8"/>
      <c r="S8903" s="8"/>
      <c r="AJ8903">
        <v>1</v>
      </c>
      <c r="AL8903" s="8"/>
      <c r="AM8903" s="10">
        <f t="shared" si="1251"/>
        <v>2015</v>
      </c>
      <c r="AN8903">
        <f t="shared" si="1252"/>
        <v>0</v>
      </c>
      <c r="AO8903">
        <f t="shared" si="1258"/>
        <v>0</v>
      </c>
      <c r="AP8903">
        <f t="shared" si="1253"/>
        <v>1</v>
      </c>
      <c r="AQ8903">
        <f t="shared" si="1254"/>
        <v>0</v>
      </c>
      <c r="AR8903">
        <f t="shared" si="1255"/>
        <v>0</v>
      </c>
      <c r="AS8903">
        <f t="shared" si="1256"/>
        <v>0</v>
      </c>
      <c r="AT8903">
        <f t="shared" si="1257"/>
        <v>0</v>
      </c>
      <c r="AU8903">
        <f t="shared" si="1257"/>
        <v>0</v>
      </c>
      <c r="AV8903">
        <f t="shared" si="1259"/>
        <v>0</v>
      </c>
    </row>
    <row r="8904" spans="1:48" x14ac:dyDescent="0.25">
      <c r="A8904" s="5">
        <v>8975</v>
      </c>
      <c r="B8904" s="5" t="s">
        <v>2196</v>
      </c>
      <c r="C8904" s="5" t="s">
        <v>2197</v>
      </c>
      <c r="D8904" s="6" t="s">
        <v>2198</v>
      </c>
      <c r="E8904">
        <v>5</v>
      </c>
      <c r="F8904" s="7">
        <v>0.50927710999999998</v>
      </c>
      <c r="G8904" s="7">
        <v>0</v>
      </c>
      <c r="H8904" t="s">
        <v>2199</v>
      </c>
      <c r="I8904">
        <v>54</v>
      </c>
      <c r="J8904">
        <v>14228.03</v>
      </c>
      <c r="K8904">
        <v>50000</v>
      </c>
      <c r="L8904" t="s">
        <v>52</v>
      </c>
      <c r="M8904" s="8" t="s">
        <v>86</v>
      </c>
      <c r="N8904" s="8">
        <v>0.60714285714285698</v>
      </c>
      <c r="O8904">
        <v>0.39285714285714202</v>
      </c>
      <c r="P8904" s="9">
        <v>0.86602540378443904</v>
      </c>
      <c r="Q8904">
        <v>20000</v>
      </c>
      <c r="R8904" s="8"/>
      <c r="S8904" s="8"/>
      <c r="AA8904">
        <v>283640</v>
      </c>
      <c r="AB8904">
        <v>0</v>
      </c>
      <c r="AC8904">
        <v>3</v>
      </c>
      <c r="AD8904">
        <v>0</v>
      </c>
      <c r="AE8904">
        <v>2017</v>
      </c>
      <c r="AF8904" t="s">
        <v>126</v>
      </c>
      <c r="AG8904">
        <v>30000</v>
      </c>
      <c r="AH8904" t="s">
        <v>55</v>
      </c>
      <c r="AI8904" t="s">
        <v>55</v>
      </c>
      <c r="AJ8904">
        <v>1</v>
      </c>
      <c r="AK8904">
        <v>8800</v>
      </c>
      <c r="AL8904" s="8" t="s">
        <v>17829</v>
      </c>
      <c r="AM8904" s="10">
        <f t="shared" si="1251"/>
        <v>2019</v>
      </c>
      <c r="AN8904">
        <f t="shared" si="1252"/>
        <v>1</v>
      </c>
      <c r="AO8904">
        <f t="shared" si="1258"/>
        <v>0</v>
      </c>
      <c r="AP8904">
        <f t="shared" si="1253"/>
        <v>0</v>
      </c>
      <c r="AQ8904">
        <f t="shared" si="1254"/>
        <v>0</v>
      </c>
      <c r="AR8904">
        <f t="shared" si="1255"/>
        <v>1</v>
      </c>
      <c r="AS8904">
        <f t="shared" si="1256"/>
        <v>0</v>
      </c>
      <c r="AT8904">
        <f t="shared" si="1257"/>
        <v>0</v>
      </c>
      <c r="AU8904">
        <f t="shared" si="1257"/>
        <v>0</v>
      </c>
      <c r="AV8904" t="str">
        <f t="shared" si="1259"/>
        <v>2021-02-24T19:52:41</v>
      </c>
    </row>
    <row r="8905" spans="1:48" x14ac:dyDescent="0.25">
      <c r="A8905" s="5">
        <v>8976</v>
      </c>
      <c r="B8905" s="5" t="s">
        <v>7633</v>
      </c>
      <c r="C8905" s="5" t="s">
        <v>7634</v>
      </c>
      <c r="D8905" s="6" t="s">
        <v>7635</v>
      </c>
      <c r="E8905">
        <v>3</v>
      </c>
      <c r="F8905" s="7">
        <v>0.57969912479999997</v>
      </c>
      <c r="G8905" s="7">
        <v>0</v>
      </c>
      <c r="H8905" t="s">
        <v>7636</v>
      </c>
      <c r="I8905">
        <v>0</v>
      </c>
      <c r="J8905">
        <v>0</v>
      </c>
      <c r="K8905">
        <v>84000</v>
      </c>
      <c r="L8905" t="s">
        <v>52</v>
      </c>
      <c r="M8905" s="8" t="s">
        <v>53</v>
      </c>
      <c r="N8905" s="8">
        <v>0.75</v>
      </c>
      <c r="O8905">
        <v>0.249999999999999</v>
      </c>
      <c r="P8905" s="9">
        <v>0</v>
      </c>
      <c r="Q8905">
        <v>80000</v>
      </c>
      <c r="R8905" s="8"/>
      <c r="S8905" s="8" t="s">
        <v>329</v>
      </c>
      <c r="T8905">
        <v>1939039</v>
      </c>
      <c r="U8905">
        <v>1335189</v>
      </c>
      <c r="V8905">
        <v>2008247</v>
      </c>
      <c r="W8905">
        <v>479279</v>
      </c>
      <c r="X8905">
        <v>0</v>
      </c>
      <c r="Y8905">
        <v>93720</v>
      </c>
      <c r="Z8905">
        <v>1545130</v>
      </c>
      <c r="AA8905">
        <v>0</v>
      </c>
      <c r="AB8905">
        <v>0</v>
      </c>
      <c r="AC8905">
        <v>1</v>
      </c>
      <c r="AD8905">
        <v>0</v>
      </c>
      <c r="AE8905">
        <v>2016</v>
      </c>
      <c r="AF8905" t="s">
        <v>126</v>
      </c>
      <c r="AG8905">
        <v>100000</v>
      </c>
      <c r="AH8905" t="s">
        <v>55</v>
      </c>
      <c r="AI8905" t="s">
        <v>55</v>
      </c>
      <c r="AJ8905">
        <v>1</v>
      </c>
      <c r="AK8905">
        <v>39600</v>
      </c>
      <c r="AL8905" s="8" t="s">
        <v>17830</v>
      </c>
      <c r="AM8905" s="10">
        <f t="shared" si="1251"/>
        <v>2017</v>
      </c>
      <c r="AN8905">
        <f t="shared" si="1252"/>
        <v>1</v>
      </c>
      <c r="AO8905">
        <f t="shared" si="1258"/>
        <v>0</v>
      </c>
      <c r="AP8905">
        <f t="shared" si="1253"/>
        <v>0</v>
      </c>
      <c r="AQ8905">
        <f t="shared" si="1254"/>
        <v>1</v>
      </c>
      <c r="AR8905">
        <f t="shared" si="1255"/>
        <v>0</v>
      </c>
      <c r="AS8905">
        <f t="shared" si="1256"/>
        <v>0</v>
      </c>
      <c r="AT8905">
        <f t="shared" si="1257"/>
        <v>0</v>
      </c>
      <c r="AU8905">
        <f t="shared" si="1257"/>
        <v>0</v>
      </c>
      <c r="AV8905" t="str">
        <f t="shared" si="1259"/>
        <v>2021-02-24T20:34:46</v>
      </c>
    </row>
    <row r="8906" spans="1:48" x14ac:dyDescent="0.25">
      <c r="A8906" s="5">
        <v>8977</v>
      </c>
      <c r="B8906" s="5" t="s">
        <v>4055</v>
      </c>
      <c r="C8906" s="5" t="s">
        <v>4056</v>
      </c>
      <c r="D8906" s="6" t="s">
        <v>4057</v>
      </c>
      <c r="E8906">
        <v>3</v>
      </c>
      <c r="F8906" s="7">
        <v>0.4609162101</v>
      </c>
      <c r="G8906" s="7">
        <v>0</v>
      </c>
      <c r="H8906" t="s">
        <v>4058</v>
      </c>
      <c r="I8906">
        <v>0</v>
      </c>
      <c r="J8906">
        <v>0</v>
      </c>
      <c r="K8906">
        <v>100000</v>
      </c>
      <c r="L8906" t="s">
        <v>52</v>
      </c>
      <c r="M8906" s="8" t="s">
        <v>53</v>
      </c>
      <c r="N8906" s="8">
        <v>0.76785714285714202</v>
      </c>
      <c r="O8906">
        <v>0.23214285714285701</v>
      </c>
      <c r="P8906" s="9">
        <v>0</v>
      </c>
      <c r="Q8906">
        <v>35000</v>
      </c>
      <c r="R8906" s="8"/>
      <c r="S8906" s="8" t="s">
        <v>329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9863219</v>
      </c>
      <c r="AB8906">
        <v>0</v>
      </c>
      <c r="AC8906">
        <v>12</v>
      </c>
      <c r="AD8906">
        <v>0</v>
      </c>
      <c r="AE8906">
        <v>2016</v>
      </c>
      <c r="AF8906" t="s">
        <v>126</v>
      </c>
      <c r="AG8906">
        <v>50000</v>
      </c>
      <c r="AH8906" t="s">
        <v>55</v>
      </c>
      <c r="AI8906" t="s">
        <v>55</v>
      </c>
      <c r="AJ8906">
        <v>1</v>
      </c>
      <c r="AK8906">
        <v>5400</v>
      </c>
      <c r="AL8906" s="8" t="s">
        <v>17831</v>
      </c>
      <c r="AM8906" s="10">
        <f t="shared" si="1251"/>
        <v>2019</v>
      </c>
      <c r="AN8906">
        <f t="shared" si="1252"/>
        <v>1</v>
      </c>
      <c r="AO8906">
        <f t="shared" si="1258"/>
        <v>0</v>
      </c>
      <c r="AP8906">
        <f t="shared" si="1253"/>
        <v>0</v>
      </c>
      <c r="AQ8906">
        <f t="shared" si="1254"/>
        <v>1</v>
      </c>
      <c r="AR8906">
        <f t="shared" si="1255"/>
        <v>0</v>
      </c>
      <c r="AS8906">
        <f t="shared" si="1256"/>
        <v>0</v>
      </c>
      <c r="AT8906">
        <f t="shared" si="1257"/>
        <v>0</v>
      </c>
      <c r="AU8906">
        <f t="shared" si="1257"/>
        <v>0</v>
      </c>
      <c r="AV8906" t="str">
        <f t="shared" si="1259"/>
        <v>2021-02-24T20:47:27</v>
      </c>
    </row>
    <row r="8907" spans="1:48" x14ac:dyDescent="0.25">
      <c r="A8907" s="5">
        <v>8978</v>
      </c>
      <c r="B8907" s="5" t="s">
        <v>5926</v>
      </c>
      <c r="C8907" s="5" t="s">
        <v>5927</v>
      </c>
      <c r="D8907" s="6" t="s">
        <v>5928</v>
      </c>
      <c r="E8907">
        <v>29</v>
      </c>
      <c r="F8907" s="7">
        <v>0.39396565950000001</v>
      </c>
      <c r="G8907" s="7">
        <v>0</v>
      </c>
      <c r="H8907" t="s">
        <v>5929</v>
      </c>
      <c r="I8907">
        <v>48</v>
      </c>
      <c r="J8907">
        <v>879884.57</v>
      </c>
      <c r="K8907">
        <v>1420000</v>
      </c>
      <c r="L8907" t="s">
        <v>52</v>
      </c>
      <c r="M8907" s="8" t="s">
        <v>53</v>
      </c>
      <c r="N8907" s="8">
        <v>0.80357142857142805</v>
      </c>
      <c r="O8907">
        <v>0.19642857142857101</v>
      </c>
      <c r="P8907" s="9">
        <v>-0.13835975442531501</v>
      </c>
      <c r="Q8907">
        <v>1420000</v>
      </c>
      <c r="R8907" s="8"/>
      <c r="S8907" s="8" t="s">
        <v>16763</v>
      </c>
      <c r="T8907">
        <v>16894209</v>
      </c>
      <c r="U8907">
        <v>13382975</v>
      </c>
      <c r="V8907">
        <v>17474865</v>
      </c>
      <c r="W8907">
        <v>545932</v>
      </c>
      <c r="X8907">
        <v>4075112</v>
      </c>
      <c r="Y8907">
        <v>8605320</v>
      </c>
      <c r="Z8907">
        <v>4591581</v>
      </c>
      <c r="AA8907">
        <v>75059592</v>
      </c>
      <c r="AB8907">
        <v>53133536</v>
      </c>
      <c r="AC8907">
        <v>12</v>
      </c>
      <c r="AD8907">
        <v>21926056</v>
      </c>
      <c r="AE8907">
        <v>2009</v>
      </c>
      <c r="AF8907" t="s">
        <v>121</v>
      </c>
      <c r="AG8907">
        <v>5000</v>
      </c>
      <c r="AH8907" t="s">
        <v>55</v>
      </c>
      <c r="AI8907" t="s">
        <v>55</v>
      </c>
      <c r="AJ8907">
        <v>0.98093834499999999</v>
      </c>
      <c r="AK8907">
        <v>2082695</v>
      </c>
      <c r="AL8907" s="8" t="s">
        <v>17832</v>
      </c>
      <c r="AM8907" s="10">
        <f t="shared" si="1251"/>
        <v>2014</v>
      </c>
      <c r="AN8907">
        <f t="shared" si="1252"/>
        <v>1</v>
      </c>
      <c r="AO8907">
        <f t="shared" si="1258"/>
        <v>0</v>
      </c>
      <c r="AP8907">
        <f t="shared" si="1253"/>
        <v>0</v>
      </c>
      <c r="AQ8907">
        <f t="shared" si="1254"/>
        <v>1</v>
      </c>
      <c r="AR8907">
        <f t="shared" si="1255"/>
        <v>0</v>
      </c>
      <c r="AS8907">
        <f t="shared" si="1256"/>
        <v>0</v>
      </c>
      <c r="AT8907">
        <f t="shared" si="1257"/>
        <v>0</v>
      </c>
      <c r="AU8907">
        <f t="shared" si="1257"/>
        <v>0</v>
      </c>
      <c r="AV8907" t="str">
        <f t="shared" si="1259"/>
        <v>2021-02-24T20:46:40</v>
      </c>
    </row>
    <row r="8908" spans="1:48" x14ac:dyDescent="0.25">
      <c r="A8908" s="5">
        <v>8979</v>
      </c>
      <c r="B8908" s="5" t="s">
        <v>3643</v>
      </c>
      <c r="C8908" s="5" t="s">
        <v>3644</v>
      </c>
      <c r="D8908" s="6" t="s">
        <v>3645</v>
      </c>
      <c r="E8908">
        <v>118</v>
      </c>
      <c r="F8908" s="7">
        <v>0.488708111</v>
      </c>
      <c r="G8908" s="7">
        <v>0</v>
      </c>
      <c r="H8908" t="s">
        <v>3646</v>
      </c>
      <c r="I8908">
        <v>29</v>
      </c>
      <c r="J8908">
        <v>17352.240000000002</v>
      </c>
      <c r="K8908">
        <v>100000</v>
      </c>
      <c r="L8908" t="s">
        <v>52</v>
      </c>
      <c r="M8908" s="8" t="s">
        <v>53</v>
      </c>
      <c r="N8908" s="8">
        <v>0.82142857142857095</v>
      </c>
      <c r="O8908">
        <v>0.17857142857142799</v>
      </c>
      <c r="P8908" s="9">
        <v>0.96105534661204395</v>
      </c>
      <c r="Q8908">
        <v>100000</v>
      </c>
      <c r="R8908" s="8"/>
      <c r="S8908" s="8" t="s">
        <v>16691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48162129</v>
      </c>
      <c r="AB8908">
        <v>0</v>
      </c>
      <c r="AC8908">
        <v>12</v>
      </c>
      <c r="AD8908">
        <v>0</v>
      </c>
      <c r="AE8908">
        <v>1982</v>
      </c>
      <c r="AF8908" t="s">
        <v>54</v>
      </c>
      <c r="AG8908">
        <v>3000000</v>
      </c>
      <c r="AH8908" t="s">
        <v>55</v>
      </c>
      <c r="AI8908" t="s">
        <v>55</v>
      </c>
      <c r="AJ8908">
        <v>1</v>
      </c>
      <c r="AK8908">
        <v>4035946</v>
      </c>
      <c r="AL8908" s="8" t="s">
        <v>17833</v>
      </c>
      <c r="AM8908" s="10">
        <f t="shared" si="1251"/>
        <v>2006</v>
      </c>
      <c r="AN8908">
        <f t="shared" si="1252"/>
        <v>1</v>
      </c>
      <c r="AO8908">
        <f t="shared" si="1258"/>
        <v>0</v>
      </c>
      <c r="AP8908">
        <f t="shared" si="1253"/>
        <v>0</v>
      </c>
      <c r="AQ8908">
        <f t="shared" si="1254"/>
        <v>1</v>
      </c>
      <c r="AR8908">
        <f t="shared" si="1255"/>
        <v>0</v>
      </c>
      <c r="AS8908">
        <f t="shared" si="1256"/>
        <v>0</v>
      </c>
      <c r="AT8908">
        <f t="shared" si="1257"/>
        <v>0</v>
      </c>
      <c r="AU8908">
        <f t="shared" si="1257"/>
        <v>0</v>
      </c>
      <c r="AV8908" t="str">
        <f t="shared" si="1259"/>
        <v>2021-02-24T20:35:37</v>
      </c>
    </row>
    <row r="8909" spans="1:48" x14ac:dyDescent="0.25">
      <c r="A8909" s="5">
        <v>8980</v>
      </c>
      <c r="B8909" s="5" t="s">
        <v>3920</v>
      </c>
      <c r="C8909" s="5" t="s">
        <v>3921</v>
      </c>
      <c r="D8909" s="6" t="s">
        <v>3922</v>
      </c>
      <c r="E8909">
        <v>3</v>
      </c>
      <c r="F8909" s="7">
        <v>0.38834569149999998</v>
      </c>
      <c r="G8909" s="7">
        <v>0</v>
      </c>
      <c r="H8909" t="s">
        <v>3923</v>
      </c>
      <c r="I8909">
        <v>0</v>
      </c>
      <c r="J8909">
        <v>0</v>
      </c>
      <c r="K8909">
        <v>45000</v>
      </c>
      <c r="L8909" t="s">
        <v>7359</v>
      </c>
      <c r="M8909" s="8" t="s">
        <v>63</v>
      </c>
      <c r="N8909" s="8">
        <v>1</v>
      </c>
      <c r="O8909">
        <v>0</v>
      </c>
      <c r="P8909" s="9">
        <v>0</v>
      </c>
      <c r="R8909" s="8"/>
      <c r="S8909" s="8"/>
      <c r="AJ8909">
        <v>1</v>
      </c>
      <c r="AL8909" s="8"/>
      <c r="AM8909" s="10">
        <f t="shared" si="1251"/>
        <v>2016</v>
      </c>
      <c r="AN8909">
        <f t="shared" si="1252"/>
        <v>0</v>
      </c>
      <c r="AO8909">
        <f t="shared" si="1258"/>
        <v>0</v>
      </c>
      <c r="AP8909">
        <f t="shared" si="1253"/>
        <v>1</v>
      </c>
      <c r="AQ8909">
        <f t="shared" si="1254"/>
        <v>0</v>
      </c>
      <c r="AR8909">
        <f t="shared" si="1255"/>
        <v>0</v>
      </c>
      <c r="AS8909">
        <f t="shared" si="1256"/>
        <v>0</v>
      </c>
      <c r="AT8909">
        <f t="shared" si="1257"/>
        <v>0</v>
      </c>
      <c r="AU8909">
        <f t="shared" si="1257"/>
        <v>0</v>
      </c>
      <c r="AV8909">
        <f t="shared" si="1259"/>
        <v>0</v>
      </c>
    </row>
    <row r="8910" spans="1:48" x14ac:dyDescent="0.25">
      <c r="A8910" s="5">
        <v>8981</v>
      </c>
      <c r="B8910" s="5" t="s">
        <v>3920</v>
      </c>
      <c r="C8910" s="5" t="s">
        <v>3921</v>
      </c>
      <c r="D8910" s="6" t="s">
        <v>3922</v>
      </c>
      <c r="E8910">
        <v>3</v>
      </c>
      <c r="F8910" s="7">
        <v>0.38834569149999998</v>
      </c>
      <c r="G8910" s="7">
        <v>0</v>
      </c>
      <c r="H8910" t="s">
        <v>3923</v>
      </c>
      <c r="I8910">
        <v>0</v>
      </c>
      <c r="J8910">
        <v>0</v>
      </c>
      <c r="K8910">
        <v>45000</v>
      </c>
      <c r="L8910" t="s">
        <v>52</v>
      </c>
      <c r="M8910" s="8" t="s">
        <v>53</v>
      </c>
      <c r="N8910" s="8">
        <v>0.875</v>
      </c>
      <c r="O8910">
        <v>0.125</v>
      </c>
      <c r="P8910" s="9">
        <v>0</v>
      </c>
      <c r="Q8910">
        <v>45000</v>
      </c>
      <c r="R8910" s="8"/>
      <c r="S8910" s="8" t="s">
        <v>217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3590835</v>
      </c>
      <c r="AB8910">
        <v>0</v>
      </c>
      <c r="AC8910">
        <v>12</v>
      </c>
      <c r="AD8910">
        <v>0</v>
      </c>
      <c r="AE8910">
        <v>2013</v>
      </c>
      <c r="AF8910" t="s">
        <v>68</v>
      </c>
      <c r="AG8910">
        <v>104000</v>
      </c>
      <c r="AH8910" t="s">
        <v>55</v>
      </c>
      <c r="AI8910" t="s">
        <v>55</v>
      </c>
      <c r="AJ8910">
        <v>1</v>
      </c>
      <c r="AK8910">
        <v>66000</v>
      </c>
      <c r="AL8910" s="8" t="s">
        <v>17834</v>
      </c>
      <c r="AM8910" s="10">
        <f t="shared" si="1251"/>
        <v>2016</v>
      </c>
      <c r="AN8910">
        <f t="shared" si="1252"/>
        <v>1</v>
      </c>
      <c r="AO8910">
        <f t="shared" si="1258"/>
        <v>0</v>
      </c>
      <c r="AP8910">
        <f t="shared" si="1253"/>
        <v>0</v>
      </c>
      <c r="AQ8910">
        <f t="shared" si="1254"/>
        <v>1</v>
      </c>
      <c r="AR8910">
        <f t="shared" si="1255"/>
        <v>0</v>
      </c>
      <c r="AS8910">
        <f t="shared" si="1256"/>
        <v>0</v>
      </c>
      <c r="AT8910">
        <f t="shared" si="1257"/>
        <v>0</v>
      </c>
      <c r="AU8910">
        <f t="shared" si="1257"/>
        <v>0</v>
      </c>
      <c r="AV8910" t="str">
        <f t="shared" si="1259"/>
        <v>2021-02-25T12:27:15</v>
      </c>
    </row>
    <row r="8911" spans="1:48" x14ac:dyDescent="0.25">
      <c r="A8911" s="5">
        <v>8982</v>
      </c>
      <c r="B8911" s="5" t="s">
        <v>5972</v>
      </c>
      <c r="C8911" s="5" t="s">
        <v>5973</v>
      </c>
      <c r="D8911" s="6" t="s">
        <v>5974</v>
      </c>
      <c r="E8911">
        <v>6</v>
      </c>
      <c r="F8911" s="7">
        <v>0.60473237179999995</v>
      </c>
      <c r="G8911" s="7">
        <v>0</v>
      </c>
      <c r="H8911" t="s">
        <v>343</v>
      </c>
      <c r="I8911">
        <v>0</v>
      </c>
      <c r="J8911">
        <v>0</v>
      </c>
      <c r="K8911">
        <v>50000</v>
      </c>
      <c r="L8911" t="s">
        <v>52</v>
      </c>
      <c r="M8911" s="8" t="s">
        <v>53</v>
      </c>
      <c r="N8911" s="8">
        <v>0.75</v>
      </c>
      <c r="O8911">
        <v>0.25</v>
      </c>
      <c r="P8911" s="9">
        <v>-0.86602540378444004</v>
      </c>
      <c r="Q8911">
        <v>30000</v>
      </c>
      <c r="R8911" s="8"/>
      <c r="S8911" s="8"/>
      <c r="AA8911">
        <v>1576550</v>
      </c>
      <c r="AB8911">
        <v>0</v>
      </c>
      <c r="AC8911">
        <v>12</v>
      </c>
      <c r="AD8911">
        <v>0</v>
      </c>
      <c r="AE8911">
        <v>1997</v>
      </c>
      <c r="AF8911" t="s">
        <v>54</v>
      </c>
      <c r="AG8911">
        <v>100000</v>
      </c>
      <c r="AH8911" t="s">
        <v>55</v>
      </c>
      <c r="AI8911" t="s">
        <v>56</v>
      </c>
      <c r="AJ8911">
        <v>0.97018368470000005</v>
      </c>
      <c r="AK8911">
        <v>8640</v>
      </c>
      <c r="AL8911" s="8" t="s">
        <v>17835</v>
      </c>
      <c r="AM8911" s="10">
        <f t="shared" si="1251"/>
        <v>2013</v>
      </c>
      <c r="AN8911">
        <f t="shared" si="1252"/>
        <v>1</v>
      </c>
      <c r="AO8911">
        <f t="shared" si="1258"/>
        <v>0</v>
      </c>
      <c r="AP8911">
        <f t="shared" si="1253"/>
        <v>0</v>
      </c>
      <c r="AQ8911">
        <f t="shared" si="1254"/>
        <v>1</v>
      </c>
      <c r="AR8911">
        <f t="shared" si="1255"/>
        <v>0</v>
      </c>
      <c r="AS8911">
        <f t="shared" si="1256"/>
        <v>0</v>
      </c>
      <c r="AT8911">
        <f t="shared" si="1257"/>
        <v>0</v>
      </c>
      <c r="AU8911">
        <f t="shared" si="1257"/>
        <v>1</v>
      </c>
      <c r="AV8911" t="str">
        <f t="shared" si="1259"/>
        <v>2021-02-25T12:27:38</v>
      </c>
    </row>
    <row r="8912" spans="1:48" x14ac:dyDescent="0.25">
      <c r="A8912" s="5">
        <v>8983</v>
      </c>
      <c r="B8912" s="5" t="s">
        <v>6009</v>
      </c>
      <c r="C8912" s="5" t="s">
        <v>6010</v>
      </c>
      <c r="D8912" s="6" t="s">
        <v>6011</v>
      </c>
      <c r="E8912">
        <v>65</v>
      </c>
      <c r="F8912" s="7">
        <v>0.32617152799999999</v>
      </c>
      <c r="G8912" s="7">
        <v>0</v>
      </c>
      <c r="H8912" t="s">
        <v>6012</v>
      </c>
      <c r="I8912">
        <v>0</v>
      </c>
      <c r="J8912">
        <v>0</v>
      </c>
      <c r="K8912">
        <v>20000</v>
      </c>
      <c r="L8912" t="s">
        <v>7359</v>
      </c>
      <c r="M8912" s="8" t="s">
        <v>63</v>
      </c>
      <c r="N8912" s="8">
        <v>1</v>
      </c>
      <c r="O8912">
        <v>0</v>
      </c>
      <c r="P8912" s="9">
        <v>0</v>
      </c>
      <c r="R8912" s="8"/>
      <c r="S8912" s="8"/>
      <c r="AJ8912">
        <v>0.93426577060000005</v>
      </c>
      <c r="AL8912" s="8"/>
      <c r="AM8912" s="10">
        <f t="shared" si="1251"/>
        <v>2012</v>
      </c>
      <c r="AN8912">
        <f t="shared" si="1252"/>
        <v>0</v>
      </c>
      <c r="AO8912">
        <f t="shared" si="1258"/>
        <v>0</v>
      </c>
      <c r="AP8912">
        <f t="shared" si="1253"/>
        <v>1</v>
      </c>
      <c r="AQ8912">
        <f t="shared" si="1254"/>
        <v>0</v>
      </c>
      <c r="AR8912">
        <f t="shared" si="1255"/>
        <v>0</v>
      </c>
      <c r="AS8912">
        <f t="shared" si="1256"/>
        <v>0</v>
      </c>
      <c r="AT8912">
        <f t="shared" si="1257"/>
        <v>0</v>
      </c>
      <c r="AU8912">
        <f t="shared" si="1257"/>
        <v>0</v>
      </c>
      <c r="AV8912">
        <f t="shared" si="1259"/>
        <v>0</v>
      </c>
    </row>
    <row r="8913" spans="1:48" x14ac:dyDescent="0.25">
      <c r="A8913" s="5">
        <v>8984</v>
      </c>
      <c r="B8913" s="5" t="s">
        <v>6009</v>
      </c>
      <c r="C8913" s="5" t="s">
        <v>6010</v>
      </c>
      <c r="D8913" s="6" t="s">
        <v>6011</v>
      </c>
      <c r="E8913">
        <v>65</v>
      </c>
      <c r="F8913" s="7">
        <v>0.32617152799999999</v>
      </c>
      <c r="G8913" s="7">
        <v>0</v>
      </c>
      <c r="H8913" t="s">
        <v>6012</v>
      </c>
      <c r="I8913">
        <v>0</v>
      </c>
      <c r="J8913">
        <v>0</v>
      </c>
      <c r="K8913">
        <v>20000</v>
      </c>
      <c r="L8913" t="s">
        <v>52</v>
      </c>
      <c r="M8913" s="8" t="s">
        <v>53</v>
      </c>
      <c r="N8913" s="8">
        <v>0.76785714285714202</v>
      </c>
      <c r="O8913">
        <v>0.23214285714285701</v>
      </c>
      <c r="P8913" s="9">
        <v>6.0646921694743E-3</v>
      </c>
      <c r="Q8913">
        <v>10000</v>
      </c>
      <c r="R8913" s="8"/>
      <c r="S8913" s="8"/>
      <c r="AA8913">
        <v>4424052</v>
      </c>
      <c r="AB8913">
        <v>0</v>
      </c>
      <c r="AC8913">
        <v>12</v>
      </c>
      <c r="AD8913">
        <v>0</v>
      </c>
      <c r="AE8913">
        <v>2011</v>
      </c>
      <c r="AF8913" t="s">
        <v>68</v>
      </c>
      <c r="AG8913">
        <v>10000</v>
      </c>
      <c r="AH8913" t="s">
        <v>55</v>
      </c>
      <c r="AI8913" t="s">
        <v>55</v>
      </c>
      <c r="AJ8913">
        <v>0.93426577060000005</v>
      </c>
      <c r="AK8913">
        <v>36000</v>
      </c>
      <c r="AL8913" s="8" t="s">
        <v>17836</v>
      </c>
      <c r="AM8913" s="10">
        <f t="shared" si="1251"/>
        <v>2012</v>
      </c>
      <c r="AN8913">
        <f t="shared" si="1252"/>
        <v>1</v>
      </c>
      <c r="AO8913">
        <f t="shared" si="1258"/>
        <v>0</v>
      </c>
      <c r="AP8913">
        <f t="shared" si="1253"/>
        <v>0</v>
      </c>
      <c r="AQ8913">
        <f t="shared" si="1254"/>
        <v>1</v>
      </c>
      <c r="AR8913">
        <f t="shared" si="1255"/>
        <v>0</v>
      </c>
      <c r="AS8913">
        <f t="shared" si="1256"/>
        <v>0</v>
      </c>
      <c r="AT8913">
        <f t="shared" si="1257"/>
        <v>0</v>
      </c>
      <c r="AU8913">
        <f t="shared" si="1257"/>
        <v>0</v>
      </c>
      <c r="AV8913" t="str">
        <f t="shared" si="1259"/>
        <v>2021-02-25T12:28:12</v>
      </c>
    </row>
    <row r="8914" spans="1:48" x14ac:dyDescent="0.25">
      <c r="A8914" s="5">
        <v>8985</v>
      </c>
      <c r="B8914" s="5" t="s">
        <v>6009</v>
      </c>
      <c r="C8914" s="5" t="s">
        <v>6010</v>
      </c>
      <c r="D8914" s="6" t="s">
        <v>6011</v>
      </c>
      <c r="E8914">
        <v>65</v>
      </c>
      <c r="F8914" s="7">
        <v>0.32617152799999999</v>
      </c>
      <c r="G8914" s="7">
        <v>0</v>
      </c>
      <c r="H8914" t="s">
        <v>6012</v>
      </c>
      <c r="I8914">
        <v>0</v>
      </c>
      <c r="J8914">
        <v>0</v>
      </c>
      <c r="K8914">
        <v>20000</v>
      </c>
      <c r="L8914" t="s">
        <v>7359</v>
      </c>
      <c r="M8914" s="8" t="s">
        <v>63</v>
      </c>
      <c r="N8914" s="8">
        <v>1</v>
      </c>
      <c r="O8914">
        <v>0</v>
      </c>
      <c r="P8914" s="9">
        <v>0</v>
      </c>
      <c r="R8914" s="8"/>
      <c r="S8914" s="8"/>
      <c r="AJ8914">
        <v>0.93426577060000005</v>
      </c>
      <c r="AL8914" s="8"/>
      <c r="AM8914" s="10">
        <f t="shared" si="1251"/>
        <v>2012</v>
      </c>
      <c r="AN8914">
        <f t="shared" si="1252"/>
        <v>0</v>
      </c>
      <c r="AO8914">
        <f t="shared" si="1258"/>
        <v>0</v>
      </c>
      <c r="AP8914">
        <f t="shared" si="1253"/>
        <v>1</v>
      </c>
      <c r="AQ8914">
        <f t="shared" si="1254"/>
        <v>0</v>
      </c>
      <c r="AR8914">
        <f t="shared" si="1255"/>
        <v>0</v>
      </c>
      <c r="AS8914">
        <f t="shared" si="1256"/>
        <v>0</v>
      </c>
      <c r="AT8914">
        <f t="shared" si="1257"/>
        <v>0</v>
      </c>
      <c r="AU8914">
        <f t="shared" si="1257"/>
        <v>0</v>
      </c>
      <c r="AV8914">
        <f t="shared" si="1259"/>
        <v>0</v>
      </c>
    </row>
    <row r="8915" spans="1:48" x14ac:dyDescent="0.25">
      <c r="A8915" s="5">
        <v>8986</v>
      </c>
      <c r="B8915" s="5" t="s">
        <v>6959</v>
      </c>
      <c r="C8915" s="5" t="s">
        <v>6960</v>
      </c>
      <c r="D8915" s="6" t="s">
        <v>6961</v>
      </c>
      <c r="E8915">
        <v>40</v>
      </c>
      <c r="F8915" s="7">
        <v>0.17967387730000001</v>
      </c>
      <c r="G8915" s="7">
        <v>0</v>
      </c>
      <c r="H8915" t="s">
        <v>6962</v>
      </c>
      <c r="I8915">
        <v>0</v>
      </c>
      <c r="J8915">
        <v>0</v>
      </c>
      <c r="K8915">
        <v>4000000</v>
      </c>
      <c r="L8915" t="s">
        <v>52</v>
      </c>
      <c r="M8915" s="8" t="s">
        <v>53</v>
      </c>
      <c r="N8915" s="8">
        <v>0.749999999999999</v>
      </c>
      <c r="O8915">
        <v>0.25</v>
      </c>
      <c r="P8915" s="9">
        <v>0.90647562124847803</v>
      </c>
      <c r="Q8915">
        <v>4000000</v>
      </c>
      <c r="R8915" s="8"/>
      <c r="S8915" s="8" t="s">
        <v>8021</v>
      </c>
      <c r="T8915">
        <v>793006000</v>
      </c>
      <c r="U8915">
        <v>480691000</v>
      </c>
      <c r="V8915">
        <v>1014226000</v>
      </c>
      <c r="W8915">
        <v>175635000</v>
      </c>
      <c r="X8915">
        <v>185000000</v>
      </c>
      <c r="Y8915">
        <v>341668000</v>
      </c>
      <c r="Z8915">
        <v>340598000</v>
      </c>
      <c r="AA8915">
        <v>1738315000</v>
      </c>
      <c r="AB8915">
        <v>236968000</v>
      </c>
      <c r="AC8915">
        <v>12</v>
      </c>
      <c r="AD8915">
        <v>1501347000</v>
      </c>
      <c r="AE8915">
        <v>1973</v>
      </c>
      <c r="AF8915" t="s">
        <v>54</v>
      </c>
      <c r="AG8915">
        <v>65000000</v>
      </c>
      <c r="AH8915" t="s">
        <v>56</v>
      </c>
      <c r="AI8915" t="s">
        <v>55</v>
      </c>
      <c r="AJ8915">
        <v>0.99910984089999999</v>
      </c>
      <c r="AK8915">
        <v>0</v>
      </c>
      <c r="AL8915" s="8" t="s">
        <v>17837</v>
      </c>
      <c r="AM8915" s="10">
        <f t="shared" si="1251"/>
        <v>2007</v>
      </c>
      <c r="AN8915">
        <f t="shared" si="1252"/>
        <v>1</v>
      </c>
      <c r="AO8915">
        <f t="shared" si="1258"/>
        <v>0</v>
      </c>
      <c r="AP8915">
        <f t="shared" si="1253"/>
        <v>0</v>
      </c>
      <c r="AQ8915">
        <f t="shared" si="1254"/>
        <v>1</v>
      </c>
      <c r="AR8915">
        <f t="shared" si="1255"/>
        <v>0</v>
      </c>
      <c r="AS8915">
        <f t="shared" si="1256"/>
        <v>0</v>
      </c>
      <c r="AT8915">
        <f t="shared" si="1257"/>
        <v>1</v>
      </c>
      <c r="AU8915">
        <f t="shared" si="1257"/>
        <v>0</v>
      </c>
      <c r="AV8915" t="str">
        <f t="shared" si="1259"/>
        <v>2021-02-25T12:28:47</v>
      </c>
    </row>
    <row r="8916" spans="1:48" x14ac:dyDescent="0.25">
      <c r="A8916" s="5">
        <v>8987</v>
      </c>
      <c r="B8916" s="5" t="s">
        <v>6487</v>
      </c>
      <c r="C8916" s="5" t="s">
        <v>6488</v>
      </c>
      <c r="D8916" s="6" t="s">
        <v>6489</v>
      </c>
      <c r="E8916">
        <v>8</v>
      </c>
      <c r="F8916" s="7">
        <v>0.3557909192</v>
      </c>
      <c r="G8916" s="7">
        <v>0</v>
      </c>
      <c r="H8916" t="s">
        <v>6490</v>
      </c>
      <c r="I8916">
        <v>28</v>
      </c>
      <c r="J8916">
        <v>15672.08</v>
      </c>
      <c r="K8916">
        <v>190000</v>
      </c>
      <c r="L8916" t="s">
        <v>62</v>
      </c>
      <c r="M8916" s="8" t="s">
        <v>63</v>
      </c>
      <c r="N8916" s="8">
        <v>1</v>
      </c>
      <c r="O8916">
        <v>0</v>
      </c>
      <c r="P8916" s="9">
        <v>0</v>
      </c>
      <c r="R8916" s="8"/>
      <c r="S8916" s="8"/>
      <c r="AJ8916">
        <v>0.99636620090000005</v>
      </c>
      <c r="AL8916" s="8"/>
      <c r="AM8916" s="10">
        <f t="shared" si="1251"/>
        <v>2008</v>
      </c>
      <c r="AN8916">
        <f t="shared" si="1252"/>
        <v>0</v>
      </c>
      <c r="AO8916">
        <f t="shared" si="1258"/>
        <v>0</v>
      </c>
      <c r="AP8916">
        <f t="shared" si="1253"/>
        <v>1</v>
      </c>
      <c r="AQ8916">
        <f t="shared" si="1254"/>
        <v>0</v>
      </c>
      <c r="AR8916">
        <f t="shared" si="1255"/>
        <v>0</v>
      </c>
      <c r="AS8916">
        <f t="shared" si="1256"/>
        <v>0</v>
      </c>
      <c r="AT8916">
        <f t="shared" si="1257"/>
        <v>0</v>
      </c>
      <c r="AU8916">
        <f t="shared" si="1257"/>
        <v>0</v>
      </c>
      <c r="AV8916">
        <f t="shared" si="1259"/>
        <v>0</v>
      </c>
    </row>
    <row r="8917" spans="1:48" x14ac:dyDescent="0.25">
      <c r="A8917" s="5">
        <v>8988</v>
      </c>
      <c r="B8917" s="5" t="s">
        <v>17838</v>
      </c>
      <c r="C8917" s="5" t="s">
        <v>17839</v>
      </c>
      <c r="D8917" s="6" t="s">
        <v>17840</v>
      </c>
      <c r="E8917">
        <v>3</v>
      </c>
      <c r="F8917" s="7">
        <v>0.38335621590000002</v>
      </c>
      <c r="G8917" s="7">
        <v>0</v>
      </c>
      <c r="H8917" t="s">
        <v>14077</v>
      </c>
      <c r="I8917">
        <v>0</v>
      </c>
      <c r="J8917">
        <v>0</v>
      </c>
      <c r="K8917">
        <v>30000</v>
      </c>
      <c r="L8917" t="s">
        <v>52</v>
      </c>
      <c r="M8917" s="8" t="s">
        <v>86</v>
      </c>
      <c r="N8917" s="8">
        <v>0.625</v>
      </c>
      <c r="O8917">
        <v>0.374999999999999</v>
      </c>
      <c r="P8917" s="9">
        <v>0</v>
      </c>
      <c r="Q8917">
        <v>5000</v>
      </c>
      <c r="R8917" s="8"/>
      <c r="S8917" s="8" t="s">
        <v>217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1260912</v>
      </c>
      <c r="AB8917">
        <v>0</v>
      </c>
      <c r="AC8917">
        <v>12</v>
      </c>
      <c r="AD8917">
        <v>0</v>
      </c>
      <c r="AE8917">
        <v>2016</v>
      </c>
      <c r="AF8917" t="s">
        <v>126</v>
      </c>
      <c r="AG8917">
        <v>100000</v>
      </c>
      <c r="AH8917" t="s">
        <v>55</v>
      </c>
      <c r="AI8917" t="s">
        <v>56</v>
      </c>
      <c r="AJ8917">
        <v>1</v>
      </c>
      <c r="AK8917">
        <v>1920</v>
      </c>
      <c r="AL8917" s="8" t="s">
        <v>17841</v>
      </c>
      <c r="AM8917" s="10">
        <f t="shared" si="1251"/>
        <v>2020</v>
      </c>
      <c r="AN8917">
        <f t="shared" si="1252"/>
        <v>1</v>
      </c>
      <c r="AO8917">
        <f t="shared" si="1258"/>
        <v>0</v>
      </c>
      <c r="AP8917">
        <f t="shared" si="1253"/>
        <v>0</v>
      </c>
      <c r="AQ8917">
        <f t="shared" si="1254"/>
        <v>0</v>
      </c>
      <c r="AR8917">
        <f t="shared" si="1255"/>
        <v>1</v>
      </c>
      <c r="AS8917">
        <f t="shared" si="1256"/>
        <v>0</v>
      </c>
      <c r="AT8917">
        <f t="shared" si="1257"/>
        <v>0</v>
      </c>
      <c r="AU8917">
        <f t="shared" si="1257"/>
        <v>1</v>
      </c>
      <c r="AV8917" t="str">
        <f t="shared" si="1259"/>
        <v>2021-02-25T12:39:55</v>
      </c>
    </row>
    <row r="8918" spans="1:48" x14ac:dyDescent="0.25">
      <c r="A8918" s="5">
        <v>8989</v>
      </c>
      <c r="B8918" s="5" t="s">
        <v>1738</v>
      </c>
      <c r="C8918" s="5" t="s">
        <v>1739</v>
      </c>
      <c r="D8918" s="6" t="s">
        <v>1740</v>
      </c>
      <c r="E8918">
        <v>25</v>
      </c>
      <c r="F8918" s="7">
        <v>0.35769230769999999</v>
      </c>
      <c r="G8918" s="7">
        <v>0</v>
      </c>
      <c r="H8918" t="s">
        <v>1741</v>
      </c>
      <c r="I8918">
        <v>48</v>
      </c>
      <c r="J8918">
        <v>183947.84</v>
      </c>
      <c r="K8918">
        <v>520000</v>
      </c>
      <c r="L8918" t="s">
        <v>52</v>
      </c>
      <c r="M8918" s="8" t="s">
        <v>53</v>
      </c>
      <c r="N8918" s="8">
        <v>0.71428571428571397</v>
      </c>
      <c r="O8918">
        <v>0.28571428571428498</v>
      </c>
      <c r="P8918" s="9">
        <v>0.85931277911182402</v>
      </c>
      <c r="Q8918">
        <v>500000</v>
      </c>
      <c r="R8918" s="8"/>
      <c r="S8918" s="8" t="s">
        <v>329</v>
      </c>
      <c r="T8918">
        <v>6597377</v>
      </c>
      <c r="U8918">
        <v>6372107</v>
      </c>
      <c r="V8918">
        <v>6642107</v>
      </c>
      <c r="W8918">
        <v>270000</v>
      </c>
      <c r="X8918">
        <v>0</v>
      </c>
      <c r="Y8918">
        <v>3017403</v>
      </c>
      <c r="Z8918">
        <v>1357628</v>
      </c>
      <c r="AA8918">
        <v>12794141</v>
      </c>
      <c r="AB8918">
        <v>4751905</v>
      </c>
      <c r="AC8918">
        <v>12</v>
      </c>
      <c r="AD8918">
        <v>8042236</v>
      </c>
      <c r="AE8918">
        <v>2010</v>
      </c>
      <c r="AF8918" t="s">
        <v>68</v>
      </c>
      <c r="AG8918">
        <v>100000</v>
      </c>
      <c r="AH8918" t="s">
        <v>55</v>
      </c>
      <c r="AI8918" t="s">
        <v>56</v>
      </c>
      <c r="AJ8918">
        <v>0.98959702520000004</v>
      </c>
      <c r="AK8918">
        <v>1239375</v>
      </c>
      <c r="AL8918" s="8" t="s">
        <v>17842</v>
      </c>
      <c r="AM8918" s="10">
        <f t="shared" si="1251"/>
        <v>2010</v>
      </c>
      <c r="AN8918">
        <f t="shared" si="1252"/>
        <v>1</v>
      </c>
      <c r="AO8918">
        <f t="shared" si="1258"/>
        <v>0</v>
      </c>
      <c r="AP8918">
        <f t="shared" si="1253"/>
        <v>0</v>
      </c>
      <c r="AQ8918">
        <f t="shared" si="1254"/>
        <v>1</v>
      </c>
      <c r="AR8918">
        <f t="shared" si="1255"/>
        <v>0</v>
      </c>
      <c r="AS8918">
        <f t="shared" si="1256"/>
        <v>0</v>
      </c>
      <c r="AT8918">
        <f t="shared" si="1257"/>
        <v>0</v>
      </c>
      <c r="AU8918">
        <f t="shared" si="1257"/>
        <v>1</v>
      </c>
      <c r="AV8918" t="str">
        <f t="shared" si="1259"/>
        <v>2021-02-25T12:41:07</v>
      </c>
    </row>
    <row r="8919" spans="1:48" x14ac:dyDescent="0.25">
      <c r="A8919" s="5">
        <v>8990</v>
      </c>
      <c r="B8919" s="5" t="s">
        <v>3439</v>
      </c>
      <c r="C8919" s="5" t="s">
        <v>3440</v>
      </c>
      <c r="D8919" s="6" t="s">
        <v>3441</v>
      </c>
      <c r="E8919">
        <v>5</v>
      </c>
      <c r="F8919" s="7">
        <v>0.56309288229999999</v>
      </c>
      <c r="G8919" s="7">
        <v>0</v>
      </c>
      <c r="H8919" t="s">
        <v>502</v>
      </c>
      <c r="I8919">
        <v>3</v>
      </c>
      <c r="J8919">
        <v>55199.839999999997</v>
      </c>
      <c r="K8919">
        <v>724000</v>
      </c>
      <c r="L8919" t="s">
        <v>52</v>
      </c>
      <c r="M8919" s="8" t="s">
        <v>53</v>
      </c>
      <c r="N8919" s="8">
        <v>0.80357142857142805</v>
      </c>
      <c r="O8919">
        <v>0.19642857142857101</v>
      </c>
      <c r="P8919" s="9">
        <v>0.86602540378443904</v>
      </c>
      <c r="Q8919">
        <v>724000</v>
      </c>
      <c r="R8919" s="8"/>
      <c r="S8919" s="8" t="s">
        <v>16694</v>
      </c>
      <c r="T8919">
        <v>18735043</v>
      </c>
      <c r="U8919">
        <v>3166978</v>
      </c>
      <c r="V8919">
        <v>27186328</v>
      </c>
      <c r="W8919">
        <v>19458460</v>
      </c>
      <c r="X8919">
        <v>1255000</v>
      </c>
      <c r="Y8919">
        <v>5228855</v>
      </c>
      <c r="Z8919">
        <v>9249972</v>
      </c>
      <c r="AA8919">
        <v>29081201</v>
      </c>
      <c r="AB8919">
        <v>11073240</v>
      </c>
      <c r="AC8919">
        <v>12</v>
      </c>
      <c r="AD8919">
        <v>18007961</v>
      </c>
      <c r="AE8919">
        <v>2017</v>
      </c>
      <c r="AF8919" t="s">
        <v>126</v>
      </c>
      <c r="AG8919">
        <v>20000000</v>
      </c>
      <c r="AH8919" t="s">
        <v>55</v>
      </c>
      <c r="AI8919" t="s">
        <v>55</v>
      </c>
      <c r="AJ8919">
        <v>1</v>
      </c>
      <c r="AK8919">
        <v>24923</v>
      </c>
      <c r="AL8919" s="8" t="s">
        <v>17843</v>
      </c>
      <c r="AM8919" s="10">
        <f t="shared" si="1251"/>
        <v>2019</v>
      </c>
      <c r="AN8919">
        <f t="shared" si="1252"/>
        <v>1</v>
      </c>
      <c r="AO8919">
        <f t="shared" si="1258"/>
        <v>0</v>
      </c>
      <c r="AP8919">
        <f t="shared" si="1253"/>
        <v>0</v>
      </c>
      <c r="AQ8919">
        <f t="shared" si="1254"/>
        <v>1</v>
      </c>
      <c r="AR8919">
        <f t="shared" si="1255"/>
        <v>0</v>
      </c>
      <c r="AS8919">
        <f t="shared" si="1256"/>
        <v>0</v>
      </c>
      <c r="AT8919">
        <f t="shared" si="1257"/>
        <v>0</v>
      </c>
      <c r="AU8919">
        <f t="shared" si="1257"/>
        <v>0</v>
      </c>
      <c r="AV8919" t="str">
        <f t="shared" si="1259"/>
        <v>2021-02-25T12:55:29</v>
      </c>
    </row>
    <row r="8920" spans="1:48" x14ac:dyDescent="0.25">
      <c r="A8920" s="5">
        <v>8991</v>
      </c>
      <c r="B8920" s="5" t="s">
        <v>850</v>
      </c>
      <c r="C8920" s="5" t="s">
        <v>851</v>
      </c>
      <c r="D8920" s="6" t="s">
        <v>852</v>
      </c>
      <c r="E8920">
        <v>62</v>
      </c>
      <c r="F8920" s="7">
        <v>0.48755078120000001</v>
      </c>
      <c r="G8920" s="7">
        <v>0</v>
      </c>
      <c r="H8920" t="s">
        <v>853</v>
      </c>
      <c r="I8920">
        <v>0</v>
      </c>
      <c r="J8920">
        <v>0</v>
      </c>
      <c r="K8920">
        <v>100000</v>
      </c>
      <c r="L8920" t="s">
        <v>52</v>
      </c>
      <c r="M8920" s="8" t="s">
        <v>86</v>
      </c>
      <c r="N8920" s="8">
        <v>0.57142857142857095</v>
      </c>
      <c r="O8920">
        <v>0.42857142857142799</v>
      </c>
      <c r="P8920" s="9">
        <v>-0.53814179044693999</v>
      </c>
      <c r="Q8920">
        <v>50000</v>
      </c>
      <c r="R8920" s="8"/>
      <c r="S8920" s="8" t="s">
        <v>3684</v>
      </c>
      <c r="T8920">
        <v>2004461</v>
      </c>
      <c r="U8920">
        <v>2577854</v>
      </c>
      <c r="V8920">
        <v>2199619</v>
      </c>
      <c r="W8920">
        <v>-378234</v>
      </c>
      <c r="X8920">
        <v>142835</v>
      </c>
      <c r="Y8920">
        <v>595015</v>
      </c>
      <c r="Z8920">
        <v>1136928</v>
      </c>
      <c r="AA8920">
        <v>4717218</v>
      </c>
      <c r="AB8920">
        <v>930494</v>
      </c>
      <c r="AC8920">
        <v>12</v>
      </c>
      <c r="AD8920">
        <v>3786724</v>
      </c>
      <c r="AE8920">
        <v>2014</v>
      </c>
      <c r="AF8920" t="s">
        <v>68</v>
      </c>
      <c r="AG8920">
        <v>104500</v>
      </c>
      <c r="AH8920" t="s">
        <v>55</v>
      </c>
      <c r="AI8920" t="s">
        <v>56</v>
      </c>
      <c r="AJ8920">
        <v>0.72243183180000003</v>
      </c>
      <c r="AK8920">
        <v>77400</v>
      </c>
      <c r="AL8920" s="8" t="s">
        <v>17844</v>
      </c>
      <c r="AM8920" s="10">
        <f t="shared" si="1251"/>
        <v>2016</v>
      </c>
      <c r="AN8920">
        <f t="shared" si="1252"/>
        <v>1</v>
      </c>
      <c r="AO8920">
        <f t="shared" si="1258"/>
        <v>0</v>
      </c>
      <c r="AP8920">
        <f t="shared" si="1253"/>
        <v>0</v>
      </c>
      <c r="AQ8920">
        <f t="shared" si="1254"/>
        <v>0</v>
      </c>
      <c r="AR8920">
        <f t="shared" si="1255"/>
        <v>1</v>
      </c>
      <c r="AS8920">
        <f t="shared" si="1256"/>
        <v>0</v>
      </c>
      <c r="AT8920">
        <f t="shared" si="1257"/>
        <v>0</v>
      </c>
      <c r="AU8920">
        <f t="shared" si="1257"/>
        <v>1</v>
      </c>
      <c r="AV8920" t="str">
        <f t="shared" si="1259"/>
        <v>2021-02-25T12:51:59</v>
      </c>
    </row>
    <row r="8921" spans="1:48" x14ac:dyDescent="0.25">
      <c r="A8921" s="5">
        <v>8992</v>
      </c>
      <c r="B8921" s="5" t="s">
        <v>10979</v>
      </c>
      <c r="C8921" s="5" t="s">
        <v>10980</v>
      </c>
      <c r="D8921" s="6" t="s">
        <v>10981</v>
      </c>
      <c r="E8921">
        <v>27</v>
      </c>
      <c r="F8921" s="7">
        <v>0.58350308579999999</v>
      </c>
      <c r="G8921" s="7">
        <v>0</v>
      </c>
      <c r="H8921" t="s">
        <v>5602</v>
      </c>
      <c r="I8921">
        <v>0</v>
      </c>
      <c r="J8921">
        <v>0</v>
      </c>
      <c r="K8921">
        <v>25000</v>
      </c>
      <c r="L8921" t="s">
        <v>52</v>
      </c>
      <c r="M8921" s="8" t="s">
        <v>53</v>
      </c>
      <c r="N8921" s="8">
        <v>0.76785714285714202</v>
      </c>
      <c r="O8921">
        <v>0.23214285714285701</v>
      </c>
      <c r="P8921" s="9">
        <v>0.83826749501835096</v>
      </c>
      <c r="Q8921">
        <v>25000</v>
      </c>
      <c r="R8921" s="8"/>
      <c r="S8921" s="8"/>
      <c r="AA8921">
        <v>6106881</v>
      </c>
      <c r="AB8921">
        <v>0</v>
      </c>
      <c r="AC8921">
        <v>12</v>
      </c>
      <c r="AD8921">
        <v>0</v>
      </c>
      <c r="AE8921">
        <v>2007</v>
      </c>
      <c r="AF8921" t="s">
        <v>121</v>
      </c>
      <c r="AG8921">
        <v>100000</v>
      </c>
      <c r="AH8921" t="s">
        <v>55</v>
      </c>
      <c r="AI8921" t="s">
        <v>55</v>
      </c>
      <c r="AJ8921">
        <v>1</v>
      </c>
      <c r="AK8921">
        <v>10800</v>
      </c>
      <c r="AL8921" s="8" t="s">
        <v>17845</v>
      </c>
      <c r="AM8921" s="10">
        <f t="shared" si="1251"/>
        <v>2013</v>
      </c>
      <c r="AN8921">
        <f t="shared" si="1252"/>
        <v>1</v>
      </c>
      <c r="AO8921">
        <f t="shared" si="1258"/>
        <v>0</v>
      </c>
      <c r="AP8921">
        <f t="shared" si="1253"/>
        <v>0</v>
      </c>
      <c r="AQ8921">
        <f t="shared" si="1254"/>
        <v>1</v>
      </c>
      <c r="AR8921">
        <f t="shared" si="1255"/>
        <v>0</v>
      </c>
      <c r="AS8921">
        <f t="shared" si="1256"/>
        <v>0</v>
      </c>
      <c r="AT8921">
        <f t="shared" si="1257"/>
        <v>0</v>
      </c>
      <c r="AU8921">
        <f t="shared" si="1257"/>
        <v>0</v>
      </c>
      <c r="AV8921" t="str">
        <f t="shared" si="1259"/>
        <v>2021-02-25T12:47:18</v>
      </c>
    </row>
    <row r="8922" spans="1:48" x14ac:dyDescent="0.25">
      <c r="A8922" s="5">
        <v>8993</v>
      </c>
      <c r="B8922" s="5" t="s">
        <v>6579</v>
      </c>
      <c r="C8922" s="5" t="s">
        <v>6580</v>
      </c>
      <c r="D8922" s="6" t="s">
        <v>6581</v>
      </c>
      <c r="E8922">
        <v>19</v>
      </c>
      <c r="F8922" s="7">
        <v>0.36926353090000003</v>
      </c>
      <c r="G8922" s="7">
        <v>0</v>
      </c>
      <c r="H8922" t="s">
        <v>3304</v>
      </c>
      <c r="I8922">
        <v>0</v>
      </c>
      <c r="J8922">
        <v>0</v>
      </c>
      <c r="K8922">
        <v>100000</v>
      </c>
      <c r="L8922" t="s">
        <v>52</v>
      </c>
      <c r="M8922" s="8" t="s">
        <v>53</v>
      </c>
      <c r="N8922" s="8">
        <v>0.76785714285714202</v>
      </c>
      <c r="O8922">
        <v>0.23214285714285701</v>
      </c>
      <c r="P8922" s="9">
        <v>0</v>
      </c>
      <c r="Q8922">
        <v>100000</v>
      </c>
      <c r="R8922" s="8"/>
      <c r="S8922" s="8" t="s">
        <v>329</v>
      </c>
      <c r="T8922">
        <v>7840635</v>
      </c>
      <c r="U8922">
        <v>3032737</v>
      </c>
      <c r="V8922">
        <v>9698691</v>
      </c>
      <c r="W8922">
        <v>690425</v>
      </c>
      <c r="X8922">
        <v>2492700</v>
      </c>
      <c r="Y8922">
        <v>2656330</v>
      </c>
      <c r="Z8922">
        <v>4379126</v>
      </c>
      <c r="AA8922">
        <v>24583091</v>
      </c>
      <c r="AB8922">
        <v>11501974</v>
      </c>
      <c r="AC8922">
        <v>12</v>
      </c>
      <c r="AD8922">
        <v>13081117</v>
      </c>
      <c r="AE8922">
        <v>2009</v>
      </c>
      <c r="AF8922" t="s">
        <v>121</v>
      </c>
      <c r="AG8922">
        <v>430000</v>
      </c>
      <c r="AH8922" t="s">
        <v>56</v>
      </c>
      <c r="AI8922" t="s">
        <v>55</v>
      </c>
      <c r="AJ8922">
        <v>1</v>
      </c>
      <c r="AK8922">
        <v>0</v>
      </c>
      <c r="AL8922" s="8" t="s">
        <v>17846</v>
      </c>
      <c r="AM8922" s="10">
        <f t="shared" si="1251"/>
        <v>2016</v>
      </c>
      <c r="AN8922">
        <f t="shared" si="1252"/>
        <v>1</v>
      </c>
      <c r="AO8922">
        <f t="shared" si="1258"/>
        <v>0</v>
      </c>
      <c r="AP8922">
        <f t="shared" si="1253"/>
        <v>0</v>
      </c>
      <c r="AQ8922">
        <f t="shared" si="1254"/>
        <v>1</v>
      </c>
      <c r="AR8922">
        <f t="shared" si="1255"/>
        <v>0</v>
      </c>
      <c r="AS8922">
        <f t="shared" si="1256"/>
        <v>0</v>
      </c>
      <c r="AT8922">
        <f t="shared" si="1257"/>
        <v>1</v>
      </c>
      <c r="AU8922">
        <f t="shared" si="1257"/>
        <v>0</v>
      </c>
      <c r="AV8922" t="str">
        <f t="shared" si="1259"/>
        <v>2021-02-25T13:06:37</v>
      </c>
    </row>
    <row r="8923" spans="1:48" x14ac:dyDescent="0.25">
      <c r="A8923" s="5">
        <v>8994</v>
      </c>
      <c r="B8923" s="5" t="s">
        <v>17847</v>
      </c>
      <c r="C8923" s="5" t="s">
        <v>17848</v>
      </c>
      <c r="D8923" s="6" t="s">
        <v>17849</v>
      </c>
      <c r="E8923">
        <v>16</v>
      </c>
      <c r="F8923" s="7">
        <v>0.38931104319999998</v>
      </c>
      <c r="G8923" s="7">
        <v>0</v>
      </c>
      <c r="H8923" t="s">
        <v>4256</v>
      </c>
      <c r="I8923">
        <v>0</v>
      </c>
      <c r="J8923">
        <v>0</v>
      </c>
      <c r="K8923">
        <v>40000</v>
      </c>
      <c r="L8923" t="s">
        <v>52</v>
      </c>
      <c r="M8923" s="8" t="s">
        <v>53</v>
      </c>
      <c r="N8923" s="8">
        <v>0.82142857142857095</v>
      </c>
      <c r="O8923">
        <v>0.17857142857142799</v>
      </c>
      <c r="P8923" s="9">
        <v>0</v>
      </c>
      <c r="Q8923">
        <v>40000</v>
      </c>
      <c r="R8923" s="8"/>
      <c r="S8923" s="8" t="s">
        <v>217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4514564</v>
      </c>
      <c r="AB8923">
        <v>0</v>
      </c>
      <c r="AC8923">
        <v>12</v>
      </c>
      <c r="AD8923">
        <v>0</v>
      </c>
      <c r="AE8923">
        <v>1994</v>
      </c>
      <c r="AF8923" t="s">
        <v>54</v>
      </c>
      <c r="AG8923">
        <v>80000</v>
      </c>
      <c r="AH8923" t="s">
        <v>55</v>
      </c>
      <c r="AI8923" t="s">
        <v>55</v>
      </c>
      <c r="AJ8923">
        <v>1</v>
      </c>
      <c r="AK8923">
        <v>104881</v>
      </c>
      <c r="AL8923" s="8" t="s">
        <v>17850</v>
      </c>
      <c r="AM8923" s="10">
        <f t="shared" si="1251"/>
        <v>2017</v>
      </c>
      <c r="AN8923">
        <f t="shared" si="1252"/>
        <v>1</v>
      </c>
      <c r="AO8923">
        <f t="shared" si="1258"/>
        <v>0</v>
      </c>
      <c r="AP8923">
        <f t="shared" si="1253"/>
        <v>0</v>
      </c>
      <c r="AQ8923">
        <f t="shared" si="1254"/>
        <v>1</v>
      </c>
      <c r="AR8923">
        <f t="shared" si="1255"/>
        <v>0</v>
      </c>
      <c r="AS8923">
        <f t="shared" si="1256"/>
        <v>0</v>
      </c>
      <c r="AT8923">
        <f t="shared" si="1257"/>
        <v>0</v>
      </c>
      <c r="AU8923">
        <f t="shared" si="1257"/>
        <v>0</v>
      </c>
      <c r="AV8923" t="str">
        <f t="shared" si="1259"/>
        <v>2021-02-25T13:26:32</v>
      </c>
    </row>
    <row r="8924" spans="1:48" x14ac:dyDescent="0.25">
      <c r="A8924" s="5">
        <v>8995</v>
      </c>
      <c r="B8924" s="5" t="s">
        <v>17851</v>
      </c>
      <c r="C8924" s="5" t="s">
        <v>17852</v>
      </c>
      <c r="D8924" s="6" t="s">
        <v>17853</v>
      </c>
      <c r="E8924">
        <v>0</v>
      </c>
      <c r="F8924" s="7">
        <v>0.59369605260000002</v>
      </c>
      <c r="G8924" s="7">
        <v>0</v>
      </c>
      <c r="H8924" t="s">
        <v>17854</v>
      </c>
      <c r="I8924">
        <v>55</v>
      </c>
      <c r="J8924">
        <v>7600</v>
      </c>
      <c r="K8924">
        <v>80000</v>
      </c>
      <c r="L8924" t="s">
        <v>52</v>
      </c>
      <c r="M8924" s="8" t="s">
        <v>53</v>
      </c>
      <c r="N8924" s="8">
        <v>0.78571428571428503</v>
      </c>
      <c r="O8924">
        <v>0.214285714285714</v>
      </c>
      <c r="P8924" s="9">
        <v>0</v>
      </c>
      <c r="Q8924">
        <v>40000</v>
      </c>
      <c r="R8924" s="8"/>
      <c r="S8924" s="8" t="s">
        <v>329</v>
      </c>
      <c r="T8924">
        <v>3144252</v>
      </c>
      <c r="U8924">
        <v>605976</v>
      </c>
      <c r="V8924">
        <v>3144252</v>
      </c>
      <c r="W8924">
        <v>2538275</v>
      </c>
      <c r="X8924">
        <v>0</v>
      </c>
      <c r="Y8924">
        <v>103703</v>
      </c>
      <c r="Z8924">
        <v>2382015</v>
      </c>
      <c r="AA8924">
        <v>3084897</v>
      </c>
      <c r="AB8924">
        <v>1784207</v>
      </c>
      <c r="AC8924">
        <v>12</v>
      </c>
      <c r="AD8924">
        <v>1300690</v>
      </c>
      <c r="AE8924">
        <v>2016</v>
      </c>
      <c r="AF8924" t="s">
        <v>126</v>
      </c>
      <c r="AG8924">
        <v>105000</v>
      </c>
      <c r="AH8924" t="s">
        <v>55</v>
      </c>
      <c r="AI8924" t="s">
        <v>56</v>
      </c>
      <c r="AJ8924">
        <v>1</v>
      </c>
      <c r="AK8924">
        <v>101242</v>
      </c>
      <c r="AL8924" s="8" t="s">
        <v>17855</v>
      </c>
      <c r="AM8924" s="10">
        <f t="shared" si="1251"/>
        <v>2021</v>
      </c>
      <c r="AN8924">
        <f t="shared" si="1252"/>
        <v>1</v>
      </c>
      <c r="AO8924">
        <f t="shared" si="1258"/>
        <v>0</v>
      </c>
      <c r="AP8924">
        <f t="shared" si="1253"/>
        <v>0</v>
      </c>
      <c r="AQ8924">
        <f t="shared" si="1254"/>
        <v>1</v>
      </c>
      <c r="AR8924">
        <f t="shared" si="1255"/>
        <v>0</v>
      </c>
      <c r="AS8924">
        <f t="shared" si="1256"/>
        <v>0</v>
      </c>
      <c r="AT8924">
        <f t="shared" si="1257"/>
        <v>0</v>
      </c>
      <c r="AU8924">
        <f t="shared" si="1257"/>
        <v>1</v>
      </c>
      <c r="AV8924" t="str">
        <f t="shared" si="1259"/>
        <v>2021-02-25T13:27:32</v>
      </c>
    </row>
    <row r="8925" spans="1:48" x14ac:dyDescent="0.25">
      <c r="A8925" s="5">
        <v>8996</v>
      </c>
      <c r="B8925" s="5" t="s">
        <v>551</v>
      </c>
      <c r="C8925" s="5" t="s">
        <v>4214</v>
      </c>
      <c r="D8925" s="6" t="s">
        <v>4215</v>
      </c>
      <c r="E8925">
        <v>9</v>
      </c>
      <c r="F8925" s="7">
        <v>0.37909299390000001</v>
      </c>
      <c r="G8925" s="7">
        <v>0</v>
      </c>
      <c r="H8925" t="s">
        <v>4216</v>
      </c>
      <c r="I8925">
        <v>0</v>
      </c>
      <c r="J8925">
        <v>0</v>
      </c>
      <c r="K8925">
        <v>377000</v>
      </c>
      <c r="L8925" t="s">
        <v>52</v>
      </c>
      <c r="M8925" s="8" t="s">
        <v>63</v>
      </c>
      <c r="N8925" s="8">
        <v>0.91071428571428503</v>
      </c>
      <c r="O8925">
        <v>8.9285714285714204E-2</v>
      </c>
      <c r="P8925" s="9">
        <v>0</v>
      </c>
      <c r="Q8925">
        <v>377000</v>
      </c>
      <c r="R8925" s="8"/>
      <c r="S8925" s="8" t="s">
        <v>15252</v>
      </c>
      <c r="T8925">
        <v>6052290</v>
      </c>
      <c r="U8925">
        <v>160045</v>
      </c>
      <c r="V8925">
        <v>6067268</v>
      </c>
      <c r="W8925">
        <v>2294990</v>
      </c>
      <c r="X8925">
        <v>0</v>
      </c>
      <c r="Y8925">
        <v>231027</v>
      </c>
      <c r="Z8925">
        <v>811059</v>
      </c>
      <c r="AA8925">
        <v>18190968</v>
      </c>
      <c r="AB8925">
        <v>15647071</v>
      </c>
      <c r="AC8925">
        <v>11</v>
      </c>
      <c r="AD8925">
        <v>2543897</v>
      </c>
      <c r="AE8925">
        <v>2003</v>
      </c>
      <c r="AF8925" t="s">
        <v>54</v>
      </c>
      <c r="AG8925">
        <v>150000</v>
      </c>
      <c r="AH8925" t="s">
        <v>55</v>
      </c>
      <c r="AI8925" t="s">
        <v>55</v>
      </c>
      <c r="AJ8925">
        <v>1</v>
      </c>
      <c r="AK8925">
        <v>781518</v>
      </c>
      <c r="AL8925" s="8" t="s">
        <v>17856</v>
      </c>
      <c r="AM8925" s="10">
        <f t="shared" si="1251"/>
        <v>2009</v>
      </c>
      <c r="AN8925">
        <f t="shared" si="1252"/>
        <v>1</v>
      </c>
      <c r="AO8925">
        <f t="shared" si="1258"/>
        <v>0</v>
      </c>
      <c r="AP8925">
        <f t="shared" si="1253"/>
        <v>1</v>
      </c>
      <c r="AQ8925">
        <f t="shared" si="1254"/>
        <v>0</v>
      </c>
      <c r="AR8925">
        <f t="shared" si="1255"/>
        <v>0</v>
      </c>
      <c r="AS8925">
        <f t="shared" si="1256"/>
        <v>0</v>
      </c>
      <c r="AT8925">
        <f t="shared" si="1257"/>
        <v>0</v>
      </c>
      <c r="AU8925">
        <f t="shared" si="1257"/>
        <v>0</v>
      </c>
      <c r="AV8925" t="str">
        <f t="shared" si="1259"/>
        <v>2021-02-25T13:29:39</v>
      </c>
    </row>
    <row r="8926" spans="1:48" x14ac:dyDescent="0.25">
      <c r="A8926" s="5">
        <v>8997</v>
      </c>
      <c r="B8926" s="5" t="s">
        <v>12580</v>
      </c>
      <c r="C8926" s="5" t="s">
        <v>12581</v>
      </c>
      <c r="D8926" s="6" t="s">
        <v>12582</v>
      </c>
      <c r="E8926">
        <v>98</v>
      </c>
      <c r="F8926" s="7">
        <v>0.37846734879999999</v>
      </c>
      <c r="G8926" s="7">
        <v>0</v>
      </c>
      <c r="H8926" t="s">
        <v>12583</v>
      </c>
      <c r="I8926">
        <v>28</v>
      </c>
      <c r="J8926">
        <v>159300.23000000001</v>
      </c>
      <c r="K8926">
        <v>85000</v>
      </c>
      <c r="L8926" t="s">
        <v>52</v>
      </c>
      <c r="M8926" s="8" t="s">
        <v>53</v>
      </c>
      <c r="N8926" s="8">
        <v>0.82142857142857095</v>
      </c>
      <c r="O8926">
        <v>0.17857142857142799</v>
      </c>
      <c r="P8926" s="9">
        <v>-0.86602540378443904</v>
      </c>
      <c r="Q8926">
        <v>85000</v>
      </c>
      <c r="R8926" s="8"/>
      <c r="S8926" s="8" t="s">
        <v>11992</v>
      </c>
      <c r="T8926">
        <v>522234</v>
      </c>
      <c r="U8926">
        <v>126681</v>
      </c>
      <c r="V8926">
        <v>675439</v>
      </c>
      <c r="W8926">
        <v>497888</v>
      </c>
      <c r="X8926">
        <v>0</v>
      </c>
      <c r="Y8926">
        <v>259478</v>
      </c>
      <c r="Z8926">
        <v>231758</v>
      </c>
      <c r="AA8926">
        <v>2395685</v>
      </c>
      <c r="AB8926">
        <v>406722</v>
      </c>
      <c r="AC8926">
        <v>3</v>
      </c>
      <c r="AD8926">
        <v>1988963</v>
      </c>
      <c r="AE8926">
        <v>2000</v>
      </c>
      <c r="AF8926" t="s">
        <v>54</v>
      </c>
      <c r="AG8926">
        <v>200000</v>
      </c>
      <c r="AH8926" t="s">
        <v>56</v>
      </c>
      <c r="AI8926" t="s">
        <v>55</v>
      </c>
      <c r="AJ8926">
        <v>0.96097167989999999</v>
      </c>
      <c r="AK8926">
        <v>5180</v>
      </c>
      <c r="AL8926" s="8" t="s">
        <v>17857</v>
      </c>
      <c r="AM8926" s="10">
        <f t="shared" si="1251"/>
        <v>2013</v>
      </c>
      <c r="AN8926">
        <f t="shared" si="1252"/>
        <v>1</v>
      </c>
      <c r="AO8926">
        <f t="shared" si="1258"/>
        <v>0</v>
      </c>
      <c r="AP8926">
        <f t="shared" si="1253"/>
        <v>0</v>
      </c>
      <c r="AQ8926">
        <f t="shared" si="1254"/>
        <v>1</v>
      </c>
      <c r="AR8926">
        <f t="shared" si="1255"/>
        <v>0</v>
      </c>
      <c r="AS8926">
        <f t="shared" si="1256"/>
        <v>0</v>
      </c>
      <c r="AT8926">
        <f t="shared" si="1257"/>
        <v>1</v>
      </c>
      <c r="AU8926">
        <f t="shared" si="1257"/>
        <v>0</v>
      </c>
      <c r="AV8926" t="str">
        <f t="shared" si="1259"/>
        <v>2021-02-25T13:37:38</v>
      </c>
    </row>
    <row r="8927" spans="1:48" x14ac:dyDescent="0.25">
      <c r="A8927" s="5">
        <v>8998</v>
      </c>
      <c r="B8927" s="5" t="s">
        <v>1402</v>
      </c>
      <c r="C8927" s="5" t="s">
        <v>1403</v>
      </c>
      <c r="D8927" s="6" t="s">
        <v>1404</v>
      </c>
      <c r="E8927">
        <v>22</v>
      </c>
      <c r="F8927" s="7">
        <v>0.20915067749999999</v>
      </c>
      <c r="G8927" s="7">
        <v>0</v>
      </c>
      <c r="H8927" t="s">
        <v>1405</v>
      </c>
      <c r="I8927">
        <v>0</v>
      </c>
      <c r="J8927">
        <v>0</v>
      </c>
      <c r="K8927">
        <v>50000</v>
      </c>
      <c r="L8927" t="s">
        <v>52</v>
      </c>
      <c r="M8927" s="8" t="s">
        <v>86</v>
      </c>
      <c r="N8927" s="8">
        <v>0.57142857142857095</v>
      </c>
      <c r="O8927">
        <v>0.42857142857142799</v>
      </c>
      <c r="P8927" s="9">
        <v>-0.86602540378443904</v>
      </c>
      <c r="Q8927">
        <v>15000</v>
      </c>
      <c r="R8927" s="8"/>
      <c r="S8927" s="8"/>
      <c r="AA8927">
        <v>759752</v>
      </c>
      <c r="AB8927">
        <v>0</v>
      </c>
      <c r="AC8927">
        <v>12</v>
      </c>
      <c r="AD8927">
        <v>0</v>
      </c>
      <c r="AE8927">
        <v>2016</v>
      </c>
      <c r="AF8927" t="s">
        <v>126</v>
      </c>
      <c r="AG8927">
        <v>10000</v>
      </c>
      <c r="AH8927" t="s">
        <v>55</v>
      </c>
      <c r="AI8927" t="s">
        <v>55</v>
      </c>
      <c r="AJ8927">
        <v>0.68067671159999998</v>
      </c>
      <c r="AK8927">
        <v>9990</v>
      </c>
      <c r="AL8927" s="8" t="s">
        <v>17858</v>
      </c>
      <c r="AM8927" s="10">
        <f t="shared" si="1251"/>
        <v>2016</v>
      </c>
      <c r="AN8927">
        <f t="shared" si="1252"/>
        <v>1</v>
      </c>
      <c r="AO8927">
        <f t="shared" si="1258"/>
        <v>0</v>
      </c>
      <c r="AP8927">
        <f t="shared" si="1253"/>
        <v>0</v>
      </c>
      <c r="AQ8927">
        <f t="shared" si="1254"/>
        <v>0</v>
      </c>
      <c r="AR8927">
        <f t="shared" si="1255"/>
        <v>1</v>
      </c>
      <c r="AS8927">
        <f t="shared" si="1256"/>
        <v>0</v>
      </c>
      <c r="AT8927">
        <f t="shared" si="1257"/>
        <v>0</v>
      </c>
      <c r="AU8927">
        <f t="shared" si="1257"/>
        <v>0</v>
      </c>
      <c r="AV8927" t="str">
        <f t="shared" si="1259"/>
        <v>2021-02-25T13:40:08</v>
      </c>
    </row>
    <row r="8928" spans="1:48" x14ac:dyDescent="0.25">
      <c r="A8928" s="5">
        <v>8999</v>
      </c>
      <c r="B8928" s="5" t="s">
        <v>6382</v>
      </c>
      <c r="C8928" s="5" t="s">
        <v>6383</v>
      </c>
      <c r="D8928" s="6" t="s">
        <v>6384</v>
      </c>
      <c r="E8928">
        <v>3</v>
      </c>
      <c r="F8928" s="7">
        <v>0.1226660395</v>
      </c>
      <c r="G8928" s="7">
        <v>0</v>
      </c>
      <c r="H8928" t="s">
        <v>6385</v>
      </c>
      <c r="I8928">
        <v>0</v>
      </c>
      <c r="J8928">
        <v>0</v>
      </c>
      <c r="K8928">
        <v>30000</v>
      </c>
      <c r="L8928" t="s">
        <v>52</v>
      </c>
      <c r="M8928" s="8" t="s">
        <v>53</v>
      </c>
      <c r="N8928" s="8">
        <v>0.73214285714285698</v>
      </c>
      <c r="O8928">
        <v>0.26785714285714202</v>
      </c>
      <c r="P8928" s="9">
        <v>0</v>
      </c>
      <c r="Q8928">
        <v>30000</v>
      </c>
      <c r="R8928" s="8"/>
      <c r="S8928" s="8" t="s">
        <v>11807</v>
      </c>
      <c r="T8928">
        <v>918932</v>
      </c>
      <c r="U8928">
        <v>665933</v>
      </c>
      <c r="V8928">
        <v>1266048</v>
      </c>
      <c r="W8928">
        <v>20000</v>
      </c>
      <c r="X8928">
        <v>69500</v>
      </c>
      <c r="Y8928">
        <v>421339</v>
      </c>
      <c r="Z8928">
        <v>436427</v>
      </c>
      <c r="AA8928">
        <v>573829</v>
      </c>
      <c r="AB8928">
        <v>244547</v>
      </c>
      <c r="AC8928">
        <v>8</v>
      </c>
      <c r="AD8928">
        <v>329282</v>
      </c>
      <c r="AE8928">
        <v>2012</v>
      </c>
      <c r="AF8928" t="s">
        <v>68</v>
      </c>
      <c r="AG8928">
        <v>20000</v>
      </c>
      <c r="AH8928" t="s">
        <v>55</v>
      </c>
      <c r="AI8928" t="s">
        <v>55</v>
      </c>
      <c r="AJ8928">
        <v>1</v>
      </c>
      <c r="AK8928">
        <v>114000</v>
      </c>
      <c r="AL8928" s="8" t="s">
        <v>17859</v>
      </c>
      <c r="AM8928" s="10">
        <f t="shared" si="1251"/>
        <v>2016</v>
      </c>
      <c r="AN8928">
        <f t="shared" si="1252"/>
        <v>1</v>
      </c>
      <c r="AO8928">
        <f t="shared" si="1258"/>
        <v>0</v>
      </c>
      <c r="AP8928">
        <f t="shared" si="1253"/>
        <v>0</v>
      </c>
      <c r="AQ8928">
        <f t="shared" si="1254"/>
        <v>1</v>
      </c>
      <c r="AR8928">
        <f t="shared" si="1255"/>
        <v>0</v>
      </c>
      <c r="AS8928">
        <f t="shared" si="1256"/>
        <v>0</v>
      </c>
      <c r="AT8928">
        <f t="shared" si="1257"/>
        <v>0</v>
      </c>
      <c r="AU8928">
        <f t="shared" si="1257"/>
        <v>0</v>
      </c>
      <c r="AV8928" t="str">
        <f t="shared" si="1259"/>
        <v>2021-02-25T13:40:57</v>
      </c>
    </row>
    <row r="8929" spans="1:48" x14ac:dyDescent="0.25">
      <c r="A8929" s="5">
        <v>9000</v>
      </c>
      <c r="B8929" s="5" t="s">
        <v>609</v>
      </c>
      <c r="C8929" s="5" t="s">
        <v>610</v>
      </c>
      <c r="D8929" s="6" t="s">
        <v>611</v>
      </c>
      <c r="E8929">
        <v>6</v>
      </c>
      <c r="F8929" s="7">
        <v>0.43152245680000001</v>
      </c>
      <c r="G8929" s="7">
        <v>0</v>
      </c>
      <c r="H8929" t="s">
        <v>612</v>
      </c>
      <c r="I8929">
        <v>42</v>
      </c>
      <c r="J8929">
        <v>41017.32</v>
      </c>
      <c r="K8929">
        <v>100000</v>
      </c>
      <c r="L8929" t="s">
        <v>52</v>
      </c>
      <c r="M8929" s="8" t="s">
        <v>86</v>
      </c>
      <c r="N8929" s="8">
        <v>0.625</v>
      </c>
      <c r="O8929">
        <v>0.375</v>
      </c>
      <c r="P8929" s="9">
        <v>-0.36531251096116801</v>
      </c>
      <c r="Q8929">
        <v>100000</v>
      </c>
      <c r="R8929" s="8"/>
      <c r="S8929" s="8" t="s">
        <v>7130</v>
      </c>
      <c r="T8929">
        <v>1755916</v>
      </c>
      <c r="U8929">
        <v>1506236</v>
      </c>
      <c r="V8929">
        <v>1843983</v>
      </c>
      <c r="W8929">
        <v>-37573</v>
      </c>
      <c r="X8929">
        <v>300500</v>
      </c>
      <c r="Y8929">
        <v>847958</v>
      </c>
      <c r="Z8929">
        <v>685781</v>
      </c>
      <c r="AA8929">
        <v>1792089</v>
      </c>
      <c r="AB8929">
        <v>717666</v>
      </c>
      <c r="AC8929">
        <v>3</v>
      </c>
      <c r="AD8929">
        <v>1074423</v>
      </c>
      <c r="AE8929">
        <v>2016</v>
      </c>
      <c r="AF8929" t="s">
        <v>126</v>
      </c>
      <c r="AG8929">
        <v>850000</v>
      </c>
      <c r="AH8929" t="s">
        <v>55</v>
      </c>
      <c r="AI8929" t="s">
        <v>55</v>
      </c>
      <c r="AJ8929">
        <v>0.82107207360000001</v>
      </c>
      <c r="AK8929">
        <v>140600</v>
      </c>
      <c r="AL8929" s="8" t="s">
        <v>17860</v>
      </c>
      <c r="AM8929" s="10">
        <f t="shared" si="1251"/>
        <v>2017</v>
      </c>
      <c r="AN8929">
        <f t="shared" si="1252"/>
        <v>1</v>
      </c>
      <c r="AO8929">
        <f t="shared" si="1258"/>
        <v>0</v>
      </c>
      <c r="AP8929">
        <f t="shared" si="1253"/>
        <v>0</v>
      </c>
      <c r="AQ8929">
        <f t="shared" si="1254"/>
        <v>0</v>
      </c>
      <c r="AR8929">
        <f t="shared" si="1255"/>
        <v>1</v>
      </c>
      <c r="AS8929">
        <f t="shared" si="1256"/>
        <v>0</v>
      </c>
      <c r="AT8929">
        <f t="shared" si="1257"/>
        <v>0</v>
      </c>
      <c r="AU8929">
        <f t="shared" si="1257"/>
        <v>0</v>
      </c>
      <c r="AV8929" t="str">
        <f t="shared" si="1259"/>
        <v>2021-02-25T13:41:49</v>
      </c>
    </row>
    <row r="8930" spans="1:48" x14ac:dyDescent="0.25">
      <c r="A8930" s="5">
        <v>9001</v>
      </c>
      <c r="B8930" s="5" t="s">
        <v>2165</v>
      </c>
      <c r="C8930" s="5" t="s">
        <v>2166</v>
      </c>
      <c r="D8930" s="6" t="s">
        <v>2167</v>
      </c>
      <c r="E8930">
        <v>30</v>
      </c>
      <c r="F8930" s="7">
        <v>9.8194759199999995E-2</v>
      </c>
      <c r="G8930" s="7">
        <v>0</v>
      </c>
      <c r="H8930" t="s">
        <v>2168</v>
      </c>
      <c r="I8930">
        <v>17</v>
      </c>
      <c r="J8930">
        <v>776</v>
      </c>
      <c r="K8930">
        <v>60000</v>
      </c>
      <c r="L8930" t="s">
        <v>52</v>
      </c>
      <c r="M8930" s="8" t="s">
        <v>53</v>
      </c>
      <c r="N8930" s="8">
        <v>0.71428571428571397</v>
      </c>
      <c r="O8930">
        <v>0.28571428571428498</v>
      </c>
      <c r="P8930" s="9">
        <v>0.86602540378443904</v>
      </c>
      <c r="Q8930">
        <v>60000</v>
      </c>
      <c r="R8930" s="8"/>
      <c r="S8930" s="8" t="s">
        <v>329</v>
      </c>
      <c r="T8930">
        <v>57821053</v>
      </c>
      <c r="U8930">
        <v>27120249</v>
      </c>
      <c r="V8930">
        <v>60042688</v>
      </c>
      <c r="W8930">
        <v>29526727</v>
      </c>
      <c r="X8930">
        <v>3168629</v>
      </c>
      <c r="Y8930">
        <v>23273200</v>
      </c>
      <c r="Z8930">
        <v>33445136</v>
      </c>
      <c r="AA8930">
        <v>110174190</v>
      </c>
      <c r="AB8930">
        <v>31324361</v>
      </c>
      <c r="AC8930">
        <v>12</v>
      </c>
      <c r="AD8930">
        <v>78849829</v>
      </c>
      <c r="AE8930">
        <v>2001</v>
      </c>
      <c r="AF8930" t="s">
        <v>54</v>
      </c>
      <c r="AG8930">
        <v>150000</v>
      </c>
      <c r="AH8930" t="s">
        <v>56</v>
      </c>
      <c r="AI8930" t="s">
        <v>55</v>
      </c>
      <c r="AJ8930">
        <v>1</v>
      </c>
      <c r="AK8930">
        <v>12934821</v>
      </c>
      <c r="AL8930" s="8" t="s">
        <v>17861</v>
      </c>
      <c r="AM8930" s="10">
        <f t="shared" si="1251"/>
        <v>2014</v>
      </c>
      <c r="AN8930">
        <f t="shared" si="1252"/>
        <v>1</v>
      </c>
      <c r="AO8930">
        <f t="shared" si="1258"/>
        <v>0</v>
      </c>
      <c r="AP8930">
        <f t="shared" si="1253"/>
        <v>0</v>
      </c>
      <c r="AQ8930">
        <f t="shared" si="1254"/>
        <v>1</v>
      </c>
      <c r="AR8930">
        <f t="shared" si="1255"/>
        <v>0</v>
      </c>
      <c r="AS8930">
        <f t="shared" si="1256"/>
        <v>0</v>
      </c>
      <c r="AT8930">
        <f t="shared" si="1257"/>
        <v>1</v>
      </c>
      <c r="AU8930">
        <f t="shared" si="1257"/>
        <v>0</v>
      </c>
      <c r="AV8930" t="str">
        <f t="shared" si="1259"/>
        <v>2021-02-25T13:43:33</v>
      </c>
    </row>
    <row r="8931" spans="1:48" x14ac:dyDescent="0.25">
      <c r="A8931" s="5">
        <v>9002</v>
      </c>
      <c r="B8931" s="5" t="s">
        <v>4045</v>
      </c>
      <c r="C8931" s="5" t="s">
        <v>4046</v>
      </c>
      <c r="D8931" s="6" t="s">
        <v>4047</v>
      </c>
      <c r="E8931">
        <v>5</v>
      </c>
      <c r="F8931" s="7">
        <v>0.429426684</v>
      </c>
      <c r="G8931" s="7">
        <v>0</v>
      </c>
      <c r="H8931" t="s">
        <v>4048</v>
      </c>
      <c r="I8931">
        <v>47</v>
      </c>
      <c r="J8931">
        <v>39072</v>
      </c>
      <c r="K8931">
        <v>70000</v>
      </c>
      <c r="L8931" t="s">
        <v>52</v>
      </c>
      <c r="M8931" s="8" t="s">
        <v>53</v>
      </c>
      <c r="N8931" s="8">
        <v>0.69642857142857095</v>
      </c>
      <c r="O8931">
        <v>0.30357142857142799</v>
      </c>
      <c r="P8931" s="9">
        <v>-0.86602540378443904</v>
      </c>
      <c r="Q8931">
        <v>70000</v>
      </c>
      <c r="R8931" s="8"/>
      <c r="S8931" s="8" t="s">
        <v>329</v>
      </c>
      <c r="T8931">
        <v>3195858</v>
      </c>
      <c r="U8931">
        <v>1265379</v>
      </c>
      <c r="V8931">
        <v>4542598</v>
      </c>
      <c r="W8931">
        <v>2172863</v>
      </c>
      <c r="X8931">
        <v>31800</v>
      </c>
      <c r="Y8931">
        <v>745970</v>
      </c>
      <c r="Z8931">
        <v>1897992</v>
      </c>
      <c r="AA8931">
        <v>0</v>
      </c>
      <c r="AB8931">
        <v>0</v>
      </c>
      <c r="AC8931">
        <v>1</v>
      </c>
      <c r="AD8931">
        <v>0</v>
      </c>
      <c r="AE8931">
        <v>2007</v>
      </c>
      <c r="AF8931" t="s">
        <v>121</v>
      </c>
      <c r="AG8931">
        <v>70000</v>
      </c>
      <c r="AH8931" t="s">
        <v>55</v>
      </c>
      <c r="AI8931" t="s">
        <v>56</v>
      </c>
      <c r="AJ8931">
        <v>0.97326640399999997</v>
      </c>
      <c r="AK8931">
        <v>52800</v>
      </c>
      <c r="AL8931" s="8" t="s">
        <v>17862</v>
      </c>
      <c r="AM8931" s="10">
        <f t="shared" si="1251"/>
        <v>2017</v>
      </c>
      <c r="AN8931">
        <f t="shared" si="1252"/>
        <v>1</v>
      </c>
      <c r="AO8931">
        <f t="shared" si="1258"/>
        <v>0</v>
      </c>
      <c r="AP8931">
        <f t="shared" si="1253"/>
        <v>0</v>
      </c>
      <c r="AQ8931">
        <f t="shared" si="1254"/>
        <v>1</v>
      </c>
      <c r="AR8931">
        <f t="shared" si="1255"/>
        <v>0</v>
      </c>
      <c r="AS8931">
        <f t="shared" si="1256"/>
        <v>0</v>
      </c>
      <c r="AT8931">
        <f t="shared" si="1257"/>
        <v>0</v>
      </c>
      <c r="AU8931">
        <f t="shared" si="1257"/>
        <v>1</v>
      </c>
      <c r="AV8931" t="str">
        <f t="shared" si="1259"/>
        <v>2021-02-25T20:28:20</v>
      </c>
    </row>
    <row r="8932" spans="1:48" x14ac:dyDescent="0.25">
      <c r="A8932" s="5">
        <v>9003</v>
      </c>
      <c r="B8932" s="5" t="s">
        <v>3350</v>
      </c>
      <c r="C8932" s="5" t="s">
        <v>3351</v>
      </c>
      <c r="D8932" s="6" t="s">
        <v>3352</v>
      </c>
      <c r="E8932">
        <v>0</v>
      </c>
      <c r="F8932" s="7">
        <v>0.54117104179999997</v>
      </c>
      <c r="G8932" s="7">
        <v>0</v>
      </c>
      <c r="H8932" t="s">
        <v>3353</v>
      </c>
      <c r="I8932">
        <v>0</v>
      </c>
      <c r="J8932">
        <v>0</v>
      </c>
      <c r="K8932">
        <v>200000</v>
      </c>
      <c r="L8932" t="s">
        <v>199</v>
      </c>
      <c r="M8932" s="8" t="s">
        <v>86</v>
      </c>
      <c r="N8932" s="8">
        <v>0.58928571428571397</v>
      </c>
      <c r="O8932">
        <v>0.41071428571428498</v>
      </c>
      <c r="P8932" s="9">
        <v>0</v>
      </c>
      <c r="R8932" s="8"/>
      <c r="S8932" s="8"/>
      <c r="AA8932">
        <v>2924092</v>
      </c>
      <c r="AB8932">
        <v>0</v>
      </c>
      <c r="AC8932">
        <v>12</v>
      </c>
      <c r="AD8932">
        <v>0</v>
      </c>
      <c r="AE8932">
        <v>2019</v>
      </c>
      <c r="AF8932" t="s">
        <v>126</v>
      </c>
      <c r="AG8932">
        <v>2000</v>
      </c>
      <c r="AH8932" t="s">
        <v>56</v>
      </c>
      <c r="AI8932" t="s">
        <v>56</v>
      </c>
      <c r="AJ8932">
        <v>1</v>
      </c>
      <c r="AK8932">
        <v>720</v>
      </c>
      <c r="AL8932" s="8"/>
      <c r="AM8932" s="10">
        <f t="shared" si="1251"/>
        <v>2020</v>
      </c>
      <c r="AN8932">
        <f t="shared" si="1252"/>
        <v>0</v>
      </c>
      <c r="AO8932">
        <f t="shared" si="1258"/>
        <v>1</v>
      </c>
      <c r="AP8932">
        <f t="shared" si="1253"/>
        <v>0</v>
      </c>
      <c r="AQ8932">
        <f t="shared" si="1254"/>
        <v>0</v>
      </c>
      <c r="AR8932">
        <f t="shared" si="1255"/>
        <v>1</v>
      </c>
      <c r="AS8932">
        <f t="shared" si="1256"/>
        <v>0</v>
      </c>
      <c r="AT8932">
        <f t="shared" si="1257"/>
        <v>1</v>
      </c>
      <c r="AU8932">
        <f t="shared" si="1257"/>
        <v>1</v>
      </c>
      <c r="AV8932">
        <f t="shared" si="1259"/>
        <v>0</v>
      </c>
    </row>
    <row r="8933" spans="1:48" x14ac:dyDescent="0.25">
      <c r="A8933" s="5">
        <v>9004</v>
      </c>
      <c r="B8933" s="5" t="s">
        <v>17863</v>
      </c>
      <c r="C8933" s="5" t="s">
        <v>17864</v>
      </c>
      <c r="D8933" s="6" t="s">
        <v>17865</v>
      </c>
      <c r="E8933">
        <v>4</v>
      </c>
      <c r="F8933" s="7">
        <v>0.27121761659999999</v>
      </c>
      <c r="G8933" s="7">
        <v>0</v>
      </c>
      <c r="H8933" t="s">
        <v>7498</v>
      </c>
      <c r="I8933">
        <v>0</v>
      </c>
      <c r="J8933">
        <v>0</v>
      </c>
      <c r="K8933">
        <v>200000</v>
      </c>
      <c r="L8933" t="s">
        <v>52</v>
      </c>
      <c r="M8933" s="8" t="s">
        <v>53</v>
      </c>
      <c r="N8933" s="8">
        <v>0.73214285714285698</v>
      </c>
      <c r="O8933">
        <v>0.26785714285714202</v>
      </c>
      <c r="P8933" s="9">
        <v>0</v>
      </c>
      <c r="Q8933">
        <v>50000</v>
      </c>
      <c r="R8933" s="8"/>
      <c r="S8933" s="8"/>
      <c r="AA8933">
        <v>4364011</v>
      </c>
      <c r="AB8933">
        <v>0</v>
      </c>
      <c r="AC8933">
        <v>12</v>
      </c>
      <c r="AD8933">
        <v>0</v>
      </c>
      <c r="AE8933">
        <v>2017</v>
      </c>
      <c r="AF8933" t="s">
        <v>126</v>
      </c>
      <c r="AG8933">
        <v>600000</v>
      </c>
      <c r="AH8933" t="s">
        <v>55</v>
      </c>
      <c r="AI8933" t="s">
        <v>55</v>
      </c>
      <c r="AJ8933">
        <v>1</v>
      </c>
      <c r="AK8933">
        <v>17820</v>
      </c>
      <c r="AL8933" s="8" t="s">
        <v>17866</v>
      </c>
      <c r="AM8933" s="10">
        <f t="shared" si="1251"/>
        <v>2019</v>
      </c>
      <c r="AN8933">
        <f t="shared" si="1252"/>
        <v>1</v>
      </c>
      <c r="AO8933">
        <f t="shared" si="1258"/>
        <v>0</v>
      </c>
      <c r="AP8933">
        <f t="shared" si="1253"/>
        <v>0</v>
      </c>
      <c r="AQ8933">
        <f t="shared" si="1254"/>
        <v>1</v>
      </c>
      <c r="AR8933">
        <f t="shared" si="1255"/>
        <v>0</v>
      </c>
      <c r="AS8933">
        <f t="shared" si="1256"/>
        <v>0</v>
      </c>
      <c r="AT8933">
        <f t="shared" si="1257"/>
        <v>0</v>
      </c>
      <c r="AU8933">
        <f t="shared" si="1257"/>
        <v>0</v>
      </c>
      <c r="AV8933" t="str">
        <f t="shared" si="1259"/>
        <v>2021-02-25T14:27:42</v>
      </c>
    </row>
    <row r="8934" spans="1:48" x14ac:dyDescent="0.25">
      <c r="A8934" s="5">
        <v>9005</v>
      </c>
      <c r="B8934" s="5" t="s">
        <v>1089</v>
      </c>
      <c r="C8934" s="5" t="s">
        <v>1090</v>
      </c>
      <c r="D8934" s="6" t="s">
        <v>1091</v>
      </c>
      <c r="E8934">
        <v>23</v>
      </c>
      <c r="F8934" s="7">
        <v>0.53065850339999998</v>
      </c>
      <c r="G8934" s="7">
        <v>0</v>
      </c>
      <c r="H8934" t="s">
        <v>1092</v>
      </c>
      <c r="I8934">
        <v>36</v>
      </c>
      <c r="J8934">
        <v>246173.7</v>
      </c>
      <c r="K8934">
        <v>350000</v>
      </c>
      <c r="L8934" t="s">
        <v>52</v>
      </c>
      <c r="M8934" s="8" t="s">
        <v>63</v>
      </c>
      <c r="N8934" s="8">
        <v>0.91071428571428503</v>
      </c>
      <c r="O8934">
        <v>8.9285714285714204E-2</v>
      </c>
      <c r="P8934" s="9">
        <v>0.86602540378443904</v>
      </c>
      <c r="Q8934">
        <v>350000</v>
      </c>
      <c r="R8934" s="8"/>
      <c r="S8934" s="8" t="s">
        <v>329</v>
      </c>
      <c r="T8934">
        <v>2760074</v>
      </c>
      <c r="U8934">
        <v>747562</v>
      </c>
      <c r="V8934">
        <v>3121784</v>
      </c>
      <c r="W8934">
        <v>2374221</v>
      </c>
      <c r="X8934">
        <v>0</v>
      </c>
      <c r="Y8934">
        <v>996223</v>
      </c>
      <c r="Z8934">
        <v>1206955</v>
      </c>
      <c r="AA8934">
        <v>7851499</v>
      </c>
      <c r="AB8934">
        <v>2967881</v>
      </c>
      <c r="AC8934">
        <v>12</v>
      </c>
      <c r="AD8934">
        <v>4883618</v>
      </c>
      <c r="AE8934">
        <v>1999</v>
      </c>
      <c r="AF8934" t="s">
        <v>54</v>
      </c>
      <c r="AG8934">
        <v>100000</v>
      </c>
      <c r="AH8934" t="s">
        <v>55</v>
      </c>
      <c r="AI8934" t="s">
        <v>55</v>
      </c>
      <c r="AJ8934">
        <v>1</v>
      </c>
      <c r="AK8934">
        <v>213600</v>
      </c>
      <c r="AL8934" s="8" t="s">
        <v>17867</v>
      </c>
      <c r="AM8934" s="10">
        <f t="shared" si="1251"/>
        <v>2009</v>
      </c>
      <c r="AN8934">
        <f t="shared" si="1252"/>
        <v>1</v>
      </c>
      <c r="AO8934">
        <f t="shared" si="1258"/>
        <v>0</v>
      </c>
      <c r="AP8934">
        <f t="shared" si="1253"/>
        <v>1</v>
      </c>
      <c r="AQ8934">
        <f t="shared" si="1254"/>
        <v>0</v>
      </c>
      <c r="AR8934">
        <f t="shared" si="1255"/>
        <v>0</v>
      </c>
      <c r="AS8934">
        <f t="shared" si="1256"/>
        <v>0</v>
      </c>
      <c r="AT8934">
        <f t="shared" si="1257"/>
        <v>0</v>
      </c>
      <c r="AU8934">
        <f t="shared" si="1257"/>
        <v>0</v>
      </c>
      <c r="AV8934" t="str">
        <f t="shared" si="1259"/>
        <v>2021-02-25T14:29:42</v>
      </c>
    </row>
    <row r="8935" spans="1:48" x14ac:dyDescent="0.25">
      <c r="A8935" s="5">
        <v>9006</v>
      </c>
      <c r="B8935" s="5" t="s">
        <v>13323</v>
      </c>
      <c r="C8935" s="5" t="s">
        <v>13324</v>
      </c>
      <c r="D8935" s="6" t="s">
        <v>13325</v>
      </c>
      <c r="E8935">
        <v>6</v>
      </c>
      <c r="F8935" s="7">
        <v>0.4862709731</v>
      </c>
      <c r="G8935" s="7">
        <v>0</v>
      </c>
      <c r="H8935" t="s">
        <v>13326</v>
      </c>
      <c r="I8935">
        <v>30</v>
      </c>
      <c r="J8935">
        <v>12150.36</v>
      </c>
      <c r="K8935">
        <v>60000</v>
      </c>
      <c r="L8935" t="s">
        <v>52</v>
      </c>
      <c r="M8935" s="8" t="s">
        <v>86</v>
      </c>
      <c r="N8935" s="8">
        <v>0.55357142857142805</v>
      </c>
      <c r="O8935">
        <v>0.44642857142857101</v>
      </c>
      <c r="P8935" s="9">
        <v>0.86602540378443904</v>
      </c>
      <c r="Q8935">
        <v>25000</v>
      </c>
      <c r="R8935" s="8"/>
      <c r="S8935" s="8" t="s">
        <v>329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296839</v>
      </c>
      <c r="AB8935">
        <v>0</v>
      </c>
      <c r="AC8935">
        <v>6</v>
      </c>
      <c r="AD8935">
        <v>0</v>
      </c>
      <c r="AE8935">
        <v>2017</v>
      </c>
      <c r="AF8935" t="s">
        <v>126</v>
      </c>
      <c r="AG8935">
        <v>20000</v>
      </c>
      <c r="AH8935" t="s">
        <v>55</v>
      </c>
      <c r="AI8935" t="s">
        <v>55</v>
      </c>
      <c r="AJ8935">
        <v>1</v>
      </c>
      <c r="AK8935">
        <v>10120</v>
      </c>
      <c r="AL8935" s="8" t="s">
        <v>17868</v>
      </c>
      <c r="AM8935" s="10">
        <f t="shared" si="1251"/>
        <v>2017</v>
      </c>
      <c r="AN8935">
        <f t="shared" si="1252"/>
        <v>1</v>
      </c>
      <c r="AO8935">
        <f t="shared" si="1258"/>
        <v>0</v>
      </c>
      <c r="AP8935">
        <f t="shared" si="1253"/>
        <v>0</v>
      </c>
      <c r="AQ8935">
        <f t="shared" si="1254"/>
        <v>0</v>
      </c>
      <c r="AR8935">
        <f t="shared" si="1255"/>
        <v>1</v>
      </c>
      <c r="AS8935">
        <f t="shared" si="1256"/>
        <v>0</v>
      </c>
      <c r="AT8935">
        <f t="shared" si="1257"/>
        <v>0</v>
      </c>
      <c r="AU8935">
        <f t="shared" si="1257"/>
        <v>0</v>
      </c>
      <c r="AV8935" t="str">
        <f t="shared" si="1259"/>
        <v>2021-02-25T14:31:46</v>
      </c>
    </row>
    <row r="8936" spans="1:48" x14ac:dyDescent="0.25">
      <c r="A8936" s="5">
        <v>9007</v>
      </c>
      <c r="B8936" s="5" t="s">
        <v>4534</v>
      </c>
      <c r="C8936" s="5" t="s">
        <v>4535</v>
      </c>
      <c r="D8936" s="6" t="s">
        <v>4536</v>
      </c>
      <c r="E8936">
        <v>18</v>
      </c>
      <c r="F8936" s="7">
        <v>0.37457266560000002</v>
      </c>
      <c r="G8936" s="7">
        <v>0</v>
      </c>
      <c r="H8936" t="s">
        <v>4537</v>
      </c>
      <c r="I8936">
        <v>44</v>
      </c>
      <c r="J8936">
        <v>90290.9</v>
      </c>
      <c r="K8936">
        <v>200000</v>
      </c>
      <c r="L8936" t="s">
        <v>52</v>
      </c>
      <c r="M8936" s="8" t="s">
        <v>53</v>
      </c>
      <c r="N8936" s="8">
        <v>0.76785714285714202</v>
      </c>
      <c r="O8936">
        <v>0.23214285714285701</v>
      </c>
      <c r="P8936" s="9">
        <v>-0.162832595267631</v>
      </c>
      <c r="Q8936">
        <v>125000</v>
      </c>
      <c r="R8936" s="8"/>
      <c r="S8936" s="8" t="s">
        <v>329</v>
      </c>
      <c r="T8936">
        <v>2759006</v>
      </c>
      <c r="U8936">
        <v>3330872</v>
      </c>
      <c r="V8936">
        <v>3517355</v>
      </c>
      <c r="W8936">
        <v>78710</v>
      </c>
      <c r="X8936">
        <v>884170</v>
      </c>
      <c r="Y8936">
        <v>264302</v>
      </c>
      <c r="Z8936">
        <v>507868</v>
      </c>
      <c r="AA8936">
        <v>12035481</v>
      </c>
      <c r="AB8936">
        <v>5540332</v>
      </c>
      <c r="AC8936">
        <v>12</v>
      </c>
      <c r="AD8936">
        <v>6495149</v>
      </c>
      <c r="AE8936">
        <v>2009</v>
      </c>
      <c r="AF8936" t="s">
        <v>121</v>
      </c>
      <c r="AG8936">
        <v>30000</v>
      </c>
      <c r="AH8936" t="s">
        <v>55</v>
      </c>
      <c r="AI8936" t="s">
        <v>55</v>
      </c>
      <c r="AJ8936">
        <v>0.8306436156</v>
      </c>
      <c r="AK8936">
        <v>60000</v>
      </c>
      <c r="AL8936" s="8" t="s">
        <v>17869</v>
      </c>
      <c r="AM8936" s="10">
        <f t="shared" si="1251"/>
        <v>2014</v>
      </c>
      <c r="AN8936">
        <f t="shared" si="1252"/>
        <v>1</v>
      </c>
      <c r="AO8936">
        <f t="shared" si="1258"/>
        <v>0</v>
      </c>
      <c r="AP8936">
        <f t="shared" si="1253"/>
        <v>0</v>
      </c>
      <c r="AQ8936">
        <f t="shared" si="1254"/>
        <v>1</v>
      </c>
      <c r="AR8936">
        <f t="shared" si="1255"/>
        <v>0</v>
      </c>
      <c r="AS8936">
        <f t="shared" si="1256"/>
        <v>0</v>
      </c>
      <c r="AT8936">
        <f t="shared" si="1257"/>
        <v>0</v>
      </c>
      <c r="AU8936">
        <f t="shared" si="1257"/>
        <v>0</v>
      </c>
      <c r="AV8936" t="str">
        <f t="shared" si="1259"/>
        <v>2021-02-25T15:17:54</v>
      </c>
    </row>
    <row r="8937" spans="1:48" x14ac:dyDescent="0.25">
      <c r="A8937" s="5">
        <v>9008</v>
      </c>
      <c r="B8937" s="5" t="s">
        <v>12831</v>
      </c>
      <c r="C8937" s="5" t="s">
        <v>12832</v>
      </c>
      <c r="D8937" s="6" t="s">
        <v>12833</v>
      </c>
      <c r="E8937">
        <v>4</v>
      </c>
      <c r="F8937" s="7">
        <v>0.4132791576</v>
      </c>
      <c r="G8937" s="7">
        <v>0</v>
      </c>
      <c r="H8937" t="s">
        <v>11256</v>
      </c>
      <c r="I8937">
        <v>0</v>
      </c>
      <c r="J8937">
        <v>0</v>
      </c>
      <c r="K8937">
        <v>40000</v>
      </c>
      <c r="L8937" t="s">
        <v>52</v>
      </c>
      <c r="M8937" s="8" t="s">
        <v>86</v>
      </c>
      <c r="N8937" s="8">
        <v>0.53571428571428503</v>
      </c>
      <c r="O8937">
        <v>0.46428571428571402</v>
      </c>
      <c r="P8937" s="9">
        <v>0</v>
      </c>
      <c r="Q8937">
        <v>15000</v>
      </c>
      <c r="R8937" s="8"/>
      <c r="S8937" s="8"/>
      <c r="AA8937">
        <v>1470800</v>
      </c>
      <c r="AB8937">
        <v>0</v>
      </c>
      <c r="AC8937">
        <v>12</v>
      </c>
      <c r="AD8937">
        <v>0</v>
      </c>
      <c r="AE8937">
        <v>2019</v>
      </c>
      <c r="AF8937" t="s">
        <v>126</v>
      </c>
      <c r="AG8937">
        <v>100000</v>
      </c>
      <c r="AH8937" t="s">
        <v>55</v>
      </c>
      <c r="AI8937" t="s">
        <v>56</v>
      </c>
      <c r="AJ8937">
        <v>1</v>
      </c>
      <c r="AK8937">
        <v>2160</v>
      </c>
      <c r="AL8937" s="8" t="s">
        <v>17870</v>
      </c>
      <c r="AM8937" s="10">
        <f t="shared" si="1251"/>
        <v>2020</v>
      </c>
      <c r="AN8937">
        <f t="shared" si="1252"/>
        <v>1</v>
      </c>
      <c r="AO8937">
        <f t="shared" si="1258"/>
        <v>0</v>
      </c>
      <c r="AP8937">
        <f t="shared" si="1253"/>
        <v>0</v>
      </c>
      <c r="AQ8937">
        <f t="shared" si="1254"/>
        <v>0</v>
      </c>
      <c r="AR8937">
        <f t="shared" si="1255"/>
        <v>1</v>
      </c>
      <c r="AS8937">
        <f t="shared" si="1256"/>
        <v>0</v>
      </c>
      <c r="AT8937">
        <f t="shared" si="1257"/>
        <v>0</v>
      </c>
      <c r="AU8937">
        <f t="shared" si="1257"/>
        <v>1</v>
      </c>
      <c r="AV8937" t="str">
        <f t="shared" si="1259"/>
        <v>2021-02-25T15:17:10</v>
      </c>
    </row>
    <row r="8938" spans="1:48" x14ac:dyDescent="0.25">
      <c r="A8938" s="5">
        <v>9009</v>
      </c>
      <c r="B8938" s="5" t="s">
        <v>12524</v>
      </c>
      <c r="C8938" s="5" t="s">
        <v>12525</v>
      </c>
      <c r="D8938" s="6" t="s">
        <v>12526</v>
      </c>
      <c r="E8938">
        <v>2</v>
      </c>
      <c r="F8938" s="7">
        <v>0.3962071284</v>
      </c>
      <c r="G8938" s="7">
        <v>0</v>
      </c>
      <c r="H8938" t="s">
        <v>12527</v>
      </c>
      <c r="I8938">
        <v>4</v>
      </c>
      <c r="J8938">
        <v>19800</v>
      </c>
      <c r="K8938">
        <v>150000</v>
      </c>
      <c r="L8938" t="s">
        <v>199</v>
      </c>
      <c r="M8938" s="8" t="s">
        <v>86</v>
      </c>
      <c r="N8938" s="8">
        <v>0.67857142857142805</v>
      </c>
      <c r="O8938">
        <v>0.32142857142857101</v>
      </c>
      <c r="P8938" s="9">
        <v>0.86602540378443904</v>
      </c>
      <c r="R8938" s="8"/>
      <c r="S8938" s="8" t="s">
        <v>8021</v>
      </c>
      <c r="T8938">
        <v>3167476</v>
      </c>
      <c r="U8938">
        <v>145508</v>
      </c>
      <c r="V8938">
        <v>3167476</v>
      </c>
      <c r="W8938">
        <v>169724</v>
      </c>
      <c r="X8938">
        <v>0</v>
      </c>
      <c r="Y8938">
        <v>0</v>
      </c>
      <c r="Z8938">
        <v>835202</v>
      </c>
      <c r="AA8938">
        <v>3958311</v>
      </c>
      <c r="AB8938">
        <v>2999811</v>
      </c>
      <c r="AC8938">
        <v>12</v>
      </c>
      <c r="AD8938">
        <v>958500</v>
      </c>
      <c r="AE8938">
        <v>2003</v>
      </c>
      <c r="AF8938" t="s">
        <v>54</v>
      </c>
      <c r="AG8938">
        <v>600000</v>
      </c>
      <c r="AH8938" t="s">
        <v>56</v>
      </c>
      <c r="AI8938" t="s">
        <v>55</v>
      </c>
      <c r="AJ8938">
        <v>1</v>
      </c>
      <c r="AK8938">
        <v>8100</v>
      </c>
      <c r="AL8938" s="8"/>
      <c r="AM8938" s="10">
        <f t="shared" si="1251"/>
        <v>2019</v>
      </c>
      <c r="AN8938">
        <f t="shared" si="1252"/>
        <v>0</v>
      </c>
      <c r="AO8938">
        <f t="shared" si="1258"/>
        <v>1</v>
      </c>
      <c r="AP8938">
        <f t="shared" si="1253"/>
        <v>0</v>
      </c>
      <c r="AQ8938">
        <f t="shared" si="1254"/>
        <v>0</v>
      </c>
      <c r="AR8938">
        <f t="shared" si="1255"/>
        <v>1</v>
      </c>
      <c r="AS8938">
        <f t="shared" si="1256"/>
        <v>0</v>
      </c>
      <c r="AT8938">
        <f t="shared" si="1257"/>
        <v>1</v>
      </c>
      <c r="AU8938">
        <f t="shared" si="1257"/>
        <v>0</v>
      </c>
      <c r="AV8938">
        <f t="shared" si="1259"/>
        <v>0</v>
      </c>
    </row>
    <row r="8939" spans="1:48" x14ac:dyDescent="0.25">
      <c r="A8939" s="5">
        <v>9010</v>
      </c>
      <c r="B8939" s="5" t="s">
        <v>2932</v>
      </c>
      <c r="C8939" s="5" t="s">
        <v>2933</v>
      </c>
      <c r="D8939" s="6" t="s">
        <v>2934</v>
      </c>
      <c r="E8939">
        <v>53</v>
      </c>
      <c r="F8939" s="7">
        <v>0.35837836969999998</v>
      </c>
      <c r="G8939" s="7">
        <v>0</v>
      </c>
      <c r="H8939" t="s">
        <v>2935</v>
      </c>
      <c r="I8939">
        <v>51</v>
      </c>
      <c r="J8939">
        <v>1985132.91</v>
      </c>
      <c r="K8939">
        <v>3000000</v>
      </c>
      <c r="L8939" t="s">
        <v>52</v>
      </c>
      <c r="M8939" s="8" t="s">
        <v>53</v>
      </c>
      <c r="N8939" s="8">
        <v>0.85714285714285698</v>
      </c>
      <c r="O8939">
        <v>0.14285714285714199</v>
      </c>
      <c r="P8939" s="9">
        <v>0.81742035349642395</v>
      </c>
      <c r="Q8939">
        <v>2600000</v>
      </c>
      <c r="R8939" s="8"/>
      <c r="S8939" s="8" t="s">
        <v>14333</v>
      </c>
      <c r="T8939">
        <v>46277425</v>
      </c>
      <c r="U8939">
        <v>34487689</v>
      </c>
      <c r="V8939">
        <v>61035024</v>
      </c>
      <c r="W8939">
        <v>21291910</v>
      </c>
      <c r="X8939">
        <v>13020386</v>
      </c>
      <c r="Y8939">
        <v>12947863</v>
      </c>
      <c r="Z8939">
        <v>18439501</v>
      </c>
      <c r="AA8939">
        <v>71515611</v>
      </c>
      <c r="AB8939">
        <v>14078150</v>
      </c>
      <c r="AC8939">
        <v>10</v>
      </c>
      <c r="AD8939">
        <v>57437461</v>
      </c>
      <c r="AE8939">
        <v>1991</v>
      </c>
      <c r="AF8939" t="s">
        <v>54</v>
      </c>
      <c r="AG8939">
        <v>500000</v>
      </c>
      <c r="AH8939" t="s">
        <v>55</v>
      </c>
      <c r="AI8939" t="s">
        <v>55</v>
      </c>
      <c r="AJ8939">
        <v>0.99702776680000005</v>
      </c>
      <c r="AK8939">
        <v>2988583</v>
      </c>
      <c r="AL8939" s="8" t="s">
        <v>17871</v>
      </c>
      <c r="AM8939" s="10">
        <f t="shared" si="1251"/>
        <v>2006</v>
      </c>
      <c r="AN8939">
        <f t="shared" si="1252"/>
        <v>1</v>
      </c>
      <c r="AO8939">
        <f t="shared" si="1258"/>
        <v>0</v>
      </c>
      <c r="AP8939">
        <f t="shared" si="1253"/>
        <v>0</v>
      </c>
      <c r="AQ8939">
        <f t="shared" si="1254"/>
        <v>1</v>
      </c>
      <c r="AR8939">
        <f t="shared" si="1255"/>
        <v>0</v>
      </c>
      <c r="AS8939">
        <f t="shared" si="1256"/>
        <v>0</v>
      </c>
      <c r="AT8939">
        <f t="shared" si="1257"/>
        <v>0</v>
      </c>
      <c r="AU8939">
        <f t="shared" si="1257"/>
        <v>0</v>
      </c>
      <c r="AV8939" t="str">
        <f t="shared" si="1259"/>
        <v>2021-02-25T15:19:45</v>
      </c>
    </row>
    <row r="8940" spans="1:48" x14ac:dyDescent="0.25">
      <c r="A8940" s="5">
        <v>9011</v>
      </c>
      <c r="B8940" s="5" t="s">
        <v>991</v>
      </c>
      <c r="C8940" s="5" t="s">
        <v>992</v>
      </c>
      <c r="D8940" s="6" t="s">
        <v>993</v>
      </c>
      <c r="E8940">
        <v>25</v>
      </c>
      <c r="F8940" s="7">
        <v>0.37167603339999999</v>
      </c>
      <c r="G8940" s="7">
        <v>0</v>
      </c>
      <c r="H8940" t="s">
        <v>994</v>
      </c>
      <c r="I8940">
        <v>63</v>
      </c>
      <c r="J8940">
        <v>176480</v>
      </c>
      <c r="K8940">
        <v>300000</v>
      </c>
      <c r="L8940" t="s">
        <v>52</v>
      </c>
      <c r="M8940" s="8" t="s">
        <v>53</v>
      </c>
      <c r="N8940" s="8">
        <v>0.71428571428571397</v>
      </c>
      <c r="O8940">
        <v>0.28571428571428498</v>
      </c>
      <c r="P8940" s="9">
        <v>0.86602540378443904</v>
      </c>
      <c r="Q8940">
        <v>300000</v>
      </c>
      <c r="R8940" s="8"/>
      <c r="S8940" s="8" t="s">
        <v>16691</v>
      </c>
      <c r="T8940">
        <v>1930887</v>
      </c>
      <c r="U8940">
        <v>1155866</v>
      </c>
      <c r="V8940">
        <v>1937372</v>
      </c>
      <c r="W8940">
        <v>244364</v>
      </c>
      <c r="X8940">
        <v>0</v>
      </c>
      <c r="Y8940">
        <v>0</v>
      </c>
      <c r="Z8940">
        <v>923452</v>
      </c>
      <c r="AA8940">
        <v>12123699</v>
      </c>
      <c r="AB8940">
        <v>3323523</v>
      </c>
      <c r="AC8940">
        <v>12</v>
      </c>
      <c r="AD8940">
        <v>8800176</v>
      </c>
      <c r="AE8940">
        <v>2008</v>
      </c>
      <c r="AF8940" t="s">
        <v>121</v>
      </c>
      <c r="AG8940">
        <v>220000</v>
      </c>
      <c r="AH8940" t="s">
        <v>55</v>
      </c>
      <c r="AI8940" t="s">
        <v>55</v>
      </c>
      <c r="AJ8940">
        <v>1</v>
      </c>
      <c r="AK8940">
        <v>68400</v>
      </c>
      <c r="AL8940" s="8" t="s">
        <v>17872</v>
      </c>
      <c r="AM8940" s="10">
        <f t="shared" si="1251"/>
        <v>2012</v>
      </c>
      <c r="AN8940">
        <f t="shared" si="1252"/>
        <v>1</v>
      </c>
      <c r="AO8940">
        <f t="shared" si="1258"/>
        <v>0</v>
      </c>
      <c r="AP8940">
        <f t="shared" si="1253"/>
        <v>0</v>
      </c>
      <c r="AQ8940">
        <f t="shared" si="1254"/>
        <v>1</v>
      </c>
      <c r="AR8940">
        <f t="shared" si="1255"/>
        <v>0</v>
      </c>
      <c r="AS8940">
        <f t="shared" si="1256"/>
        <v>0</v>
      </c>
      <c r="AT8940">
        <f t="shared" si="1257"/>
        <v>0</v>
      </c>
      <c r="AU8940">
        <f t="shared" si="1257"/>
        <v>0</v>
      </c>
      <c r="AV8940" t="str">
        <f t="shared" si="1259"/>
        <v>2021-02-25T15:21:24</v>
      </c>
    </row>
    <row r="8941" spans="1:48" x14ac:dyDescent="0.25">
      <c r="A8941" s="5">
        <v>9012</v>
      </c>
      <c r="B8941" s="5" t="s">
        <v>17873</v>
      </c>
      <c r="C8941" s="5" t="s">
        <v>6176</v>
      </c>
      <c r="D8941" s="6" t="s">
        <v>17874</v>
      </c>
      <c r="E8941">
        <v>0</v>
      </c>
      <c r="F8941" s="7">
        <v>0.49328898640000002</v>
      </c>
      <c r="G8941" s="7">
        <v>0</v>
      </c>
      <c r="H8941" t="s">
        <v>17618</v>
      </c>
      <c r="I8941">
        <v>29</v>
      </c>
      <c r="J8941">
        <v>10920</v>
      </c>
      <c r="K8941">
        <v>20000</v>
      </c>
      <c r="L8941" t="s">
        <v>52</v>
      </c>
      <c r="M8941" s="8" t="s">
        <v>86</v>
      </c>
      <c r="N8941" s="8">
        <v>0.57142857142857095</v>
      </c>
      <c r="O8941">
        <v>0.42857142857142799</v>
      </c>
      <c r="P8941" s="9">
        <v>0</v>
      </c>
      <c r="Q8941">
        <v>5000</v>
      </c>
      <c r="R8941" s="8"/>
      <c r="S8941" s="8"/>
      <c r="AA8941">
        <v>708833</v>
      </c>
      <c r="AB8941">
        <v>708833</v>
      </c>
      <c r="AC8941">
        <v>9</v>
      </c>
      <c r="AD8941">
        <v>0</v>
      </c>
      <c r="AE8941">
        <v>2019</v>
      </c>
      <c r="AF8941" t="s">
        <v>126</v>
      </c>
      <c r="AG8941">
        <v>100</v>
      </c>
      <c r="AH8941" t="s">
        <v>55</v>
      </c>
      <c r="AI8941" t="s">
        <v>56</v>
      </c>
      <c r="AJ8941">
        <v>1</v>
      </c>
      <c r="AK8941">
        <v>2520</v>
      </c>
      <c r="AL8941" s="8" t="s">
        <v>17875</v>
      </c>
      <c r="AM8941" s="10">
        <f t="shared" si="1251"/>
        <v>2021</v>
      </c>
      <c r="AN8941">
        <f t="shared" si="1252"/>
        <v>1</v>
      </c>
      <c r="AO8941">
        <f t="shared" si="1258"/>
        <v>0</v>
      </c>
      <c r="AP8941">
        <f t="shared" si="1253"/>
        <v>0</v>
      </c>
      <c r="AQ8941">
        <f t="shared" si="1254"/>
        <v>0</v>
      </c>
      <c r="AR8941">
        <f t="shared" si="1255"/>
        <v>1</v>
      </c>
      <c r="AS8941">
        <f t="shared" si="1256"/>
        <v>0</v>
      </c>
      <c r="AT8941">
        <f t="shared" si="1257"/>
        <v>0</v>
      </c>
      <c r="AU8941">
        <f t="shared" si="1257"/>
        <v>1</v>
      </c>
      <c r="AV8941" t="str">
        <f t="shared" si="1259"/>
        <v>2021-02-25T18:07:56</v>
      </c>
    </row>
    <row r="8942" spans="1:48" x14ac:dyDescent="0.25">
      <c r="A8942" s="5">
        <v>9013</v>
      </c>
      <c r="B8942" s="5" t="s">
        <v>12524</v>
      </c>
      <c r="C8942" s="5" t="s">
        <v>12525</v>
      </c>
      <c r="D8942" s="6" t="s">
        <v>12526</v>
      </c>
      <c r="E8942">
        <v>2</v>
      </c>
      <c r="F8942" s="7">
        <v>0.3962071284</v>
      </c>
      <c r="G8942" s="7">
        <v>0</v>
      </c>
      <c r="H8942" t="s">
        <v>12527</v>
      </c>
      <c r="I8942">
        <v>4</v>
      </c>
      <c r="J8942">
        <v>19800</v>
      </c>
      <c r="K8942">
        <v>260000</v>
      </c>
      <c r="L8942" t="s">
        <v>52</v>
      </c>
      <c r="M8942" s="8" t="s">
        <v>86</v>
      </c>
      <c r="N8942" s="8">
        <v>0.67857142857142805</v>
      </c>
      <c r="O8942">
        <v>0.32142857142857101</v>
      </c>
      <c r="P8942" s="9">
        <v>0.86602540378443904</v>
      </c>
      <c r="Q8942">
        <v>110000</v>
      </c>
      <c r="R8942" s="8"/>
      <c r="S8942" s="8" t="s">
        <v>8021</v>
      </c>
      <c r="T8942">
        <v>3167476</v>
      </c>
      <c r="U8942">
        <v>145508</v>
      </c>
      <c r="V8942">
        <v>3167476</v>
      </c>
      <c r="W8942">
        <v>169724</v>
      </c>
      <c r="X8942">
        <v>0</v>
      </c>
      <c r="Y8942">
        <v>0</v>
      </c>
      <c r="Z8942">
        <v>835202</v>
      </c>
      <c r="AA8942">
        <v>3958311</v>
      </c>
      <c r="AB8942">
        <v>2999811</v>
      </c>
      <c r="AC8942">
        <v>12</v>
      </c>
      <c r="AD8942">
        <v>958500</v>
      </c>
      <c r="AE8942">
        <v>2003</v>
      </c>
      <c r="AF8942" t="s">
        <v>54</v>
      </c>
      <c r="AG8942">
        <v>600000</v>
      </c>
      <c r="AH8942" t="s">
        <v>56</v>
      </c>
      <c r="AI8942" t="s">
        <v>55</v>
      </c>
      <c r="AJ8942">
        <v>1</v>
      </c>
      <c r="AK8942">
        <v>8100</v>
      </c>
      <c r="AL8942" s="8" t="s">
        <v>17876</v>
      </c>
      <c r="AM8942" s="10">
        <f t="shared" si="1251"/>
        <v>2019</v>
      </c>
      <c r="AN8942">
        <f t="shared" si="1252"/>
        <v>1</v>
      </c>
      <c r="AO8942">
        <f t="shared" si="1258"/>
        <v>0</v>
      </c>
      <c r="AP8942">
        <f t="shared" si="1253"/>
        <v>0</v>
      </c>
      <c r="AQ8942">
        <f t="shared" si="1254"/>
        <v>0</v>
      </c>
      <c r="AR8942">
        <f t="shared" si="1255"/>
        <v>1</v>
      </c>
      <c r="AS8942">
        <f t="shared" si="1256"/>
        <v>0</v>
      </c>
      <c r="AT8942">
        <f t="shared" si="1257"/>
        <v>1</v>
      </c>
      <c r="AU8942">
        <f t="shared" si="1257"/>
        <v>0</v>
      </c>
      <c r="AV8942" t="str">
        <f t="shared" si="1259"/>
        <v>2021-02-25T18:08:53</v>
      </c>
    </row>
    <row r="8943" spans="1:48" x14ac:dyDescent="0.25">
      <c r="A8943" s="5">
        <v>9014</v>
      </c>
      <c r="B8943" s="5" t="s">
        <v>17877</v>
      </c>
      <c r="C8943" s="5" t="s">
        <v>17878</v>
      </c>
      <c r="D8943" s="6" t="s">
        <v>17879</v>
      </c>
      <c r="E8943">
        <v>0</v>
      </c>
      <c r="F8943" s="7">
        <v>0.30022762349999998</v>
      </c>
      <c r="G8943" s="7">
        <v>0</v>
      </c>
      <c r="H8943" t="s">
        <v>16988</v>
      </c>
      <c r="I8943">
        <v>0</v>
      </c>
      <c r="J8943">
        <v>0</v>
      </c>
      <c r="K8943">
        <v>15000</v>
      </c>
      <c r="L8943" t="s">
        <v>52</v>
      </c>
      <c r="M8943" s="8" t="s">
        <v>53</v>
      </c>
      <c r="N8943" s="8">
        <v>0.78571428571428503</v>
      </c>
      <c r="O8943">
        <v>0.214285714285714</v>
      </c>
      <c r="P8943" s="9">
        <v>0</v>
      </c>
      <c r="Q8943">
        <v>15000</v>
      </c>
      <c r="R8943" s="8"/>
      <c r="S8943" s="8"/>
      <c r="AA8943">
        <v>1923051</v>
      </c>
      <c r="AB8943">
        <v>0</v>
      </c>
      <c r="AC8943">
        <v>10</v>
      </c>
      <c r="AD8943">
        <v>0</v>
      </c>
      <c r="AE8943">
        <v>2003</v>
      </c>
      <c r="AF8943" t="s">
        <v>54</v>
      </c>
      <c r="AG8943">
        <v>40000</v>
      </c>
      <c r="AH8943" t="s">
        <v>55</v>
      </c>
      <c r="AI8943" t="s">
        <v>56</v>
      </c>
      <c r="AJ8943">
        <v>1</v>
      </c>
      <c r="AK8943">
        <v>3240</v>
      </c>
      <c r="AL8943" s="8" t="s">
        <v>17880</v>
      </c>
      <c r="AM8943" s="10">
        <f t="shared" si="1251"/>
        <v>2021</v>
      </c>
      <c r="AN8943">
        <f t="shared" si="1252"/>
        <v>1</v>
      </c>
      <c r="AO8943">
        <f t="shared" si="1258"/>
        <v>0</v>
      </c>
      <c r="AP8943">
        <f t="shared" si="1253"/>
        <v>0</v>
      </c>
      <c r="AQ8943">
        <f t="shared" si="1254"/>
        <v>1</v>
      </c>
      <c r="AR8943">
        <f t="shared" si="1255"/>
        <v>0</v>
      </c>
      <c r="AS8943">
        <f t="shared" si="1256"/>
        <v>0</v>
      </c>
      <c r="AT8943">
        <f t="shared" si="1257"/>
        <v>0</v>
      </c>
      <c r="AU8943">
        <f t="shared" si="1257"/>
        <v>1</v>
      </c>
      <c r="AV8943" t="str">
        <f t="shared" si="1259"/>
        <v>2021-02-25T18:09:19</v>
      </c>
    </row>
    <row r="8944" spans="1:48" x14ac:dyDescent="0.25">
      <c r="A8944" s="5">
        <v>9015</v>
      </c>
      <c r="B8944" s="5" t="s">
        <v>600</v>
      </c>
      <c r="C8944" s="5" t="s">
        <v>601</v>
      </c>
      <c r="D8944" s="6" t="s">
        <v>602</v>
      </c>
      <c r="E8944">
        <v>15</v>
      </c>
      <c r="F8944" s="7">
        <v>0.40289541639999998</v>
      </c>
      <c r="G8944" s="7">
        <v>0</v>
      </c>
      <c r="H8944" t="s">
        <v>603</v>
      </c>
      <c r="I8944">
        <v>52</v>
      </c>
      <c r="J8944">
        <v>123462.38</v>
      </c>
      <c r="K8944">
        <v>280000</v>
      </c>
      <c r="L8944" t="s">
        <v>52</v>
      </c>
      <c r="M8944" s="8" t="s">
        <v>86</v>
      </c>
      <c r="N8944" s="8">
        <v>0.66071428571428503</v>
      </c>
      <c r="O8944">
        <v>0.33928571428571402</v>
      </c>
      <c r="P8944" s="9">
        <v>-0.86442618057672604</v>
      </c>
      <c r="Q8944">
        <v>280000</v>
      </c>
      <c r="R8944" s="8"/>
      <c r="S8944" s="8" t="s">
        <v>329</v>
      </c>
      <c r="T8944">
        <v>12019449</v>
      </c>
      <c r="U8944">
        <v>2090290</v>
      </c>
      <c r="V8944">
        <v>12021729</v>
      </c>
      <c r="W8944">
        <v>9931438</v>
      </c>
      <c r="X8944">
        <v>45038</v>
      </c>
      <c r="Y8944">
        <v>165885</v>
      </c>
      <c r="Z8944">
        <v>11523739</v>
      </c>
      <c r="AA8944">
        <v>10202057</v>
      </c>
      <c r="AB8944">
        <v>-282183</v>
      </c>
      <c r="AC8944">
        <v>12</v>
      </c>
      <c r="AD8944">
        <v>10484240</v>
      </c>
      <c r="AE8944">
        <v>2008</v>
      </c>
      <c r="AF8944" t="s">
        <v>121</v>
      </c>
      <c r="AG8944">
        <v>35000</v>
      </c>
      <c r="AH8944" t="s">
        <v>56</v>
      </c>
      <c r="AI8944" t="s">
        <v>55</v>
      </c>
      <c r="AJ8944">
        <v>0.9475701929</v>
      </c>
      <c r="AK8944">
        <v>0</v>
      </c>
      <c r="AL8944" s="8" t="s">
        <v>17881</v>
      </c>
      <c r="AM8944" s="10">
        <f t="shared" si="1251"/>
        <v>2009</v>
      </c>
      <c r="AN8944">
        <f t="shared" si="1252"/>
        <v>1</v>
      </c>
      <c r="AO8944">
        <f t="shared" si="1258"/>
        <v>0</v>
      </c>
      <c r="AP8944">
        <f t="shared" si="1253"/>
        <v>0</v>
      </c>
      <c r="AQ8944">
        <f t="shared" si="1254"/>
        <v>0</v>
      </c>
      <c r="AR8944">
        <f t="shared" si="1255"/>
        <v>1</v>
      </c>
      <c r="AS8944">
        <f t="shared" si="1256"/>
        <v>0</v>
      </c>
      <c r="AT8944">
        <f t="shared" si="1257"/>
        <v>1</v>
      </c>
      <c r="AU8944">
        <f t="shared" si="1257"/>
        <v>0</v>
      </c>
      <c r="AV8944" t="str">
        <f t="shared" si="1259"/>
        <v>2021-02-25T18:33:00</v>
      </c>
    </row>
    <row r="8945" spans="1:48" x14ac:dyDescent="0.25">
      <c r="A8945" s="5">
        <v>9016</v>
      </c>
      <c r="B8945" s="5" t="s">
        <v>4369</v>
      </c>
      <c r="C8945" s="5" t="s">
        <v>4370</v>
      </c>
      <c r="D8945" s="6" t="s">
        <v>4371</v>
      </c>
      <c r="E8945">
        <v>57</v>
      </c>
      <c r="F8945" s="7">
        <v>0.53251350559999999</v>
      </c>
      <c r="G8945" s="7">
        <v>0</v>
      </c>
      <c r="H8945" t="s">
        <v>4372</v>
      </c>
      <c r="I8945">
        <v>0</v>
      </c>
      <c r="J8945">
        <v>0</v>
      </c>
      <c r="K8945">
        <v>30000</v>
      </c>
      <c r="L8945" t="s">
        <v>52</v>
      </c>
      <c r="M8945" s="8" t="s">
        <v>53</v>
      </c>
      <c r="N8945" s="8">
        <v>0.76785714285714202</v>
      </c>
      <c r="O8945">
        <v>0.23214285714285701</v>
      </c>
      <c r="P8945" s="9">
        <v>0.86602540378443904</v>
      </c>
      <c r="Q8945">
        <v>30000</v>
      </c>
      <c r="R8945" s="8"/>
      <c r="S8945" s="8"/>
      <c r="AA8945">
        <v>1839026</v>
      </c>
      <c r="AB8945">
        <v>0</v>
      </c>
      <c r="AC8945">
        <v>12</v>
      </c>
      <c r="AD8945">
        <v>0</v>
      </c>
      <c r="AE8945">
        <v>1994</v>
      </c>
      <c r="AF8945" t="s">
        <v>54</v>
      </c>
      <c r="AG8945">
        <v>30000</v>
      </c>
      <c r="AH8945" t="s">
        <v>55</v>
      </c>
      <c r="AI8945" t="s">
        <v>55</v>
      </c>
      <c r="AJ8945">
        <v>1</v>
      </c>
      <c r="AK8945">
        <v>108000</v>
      </c>
      <c r="AL8945" s="8" t="s">
        <v>17882</v>
      </c>
      <c r="AM8945" s="10">
        <f t="shared" si="1251"/>
        <v>2006</v>
      </c>
      <c r="AN8945">
        <f t="shared" si="1252"/>
        <v>1</v>
      </c>
      <c r="AO8945">
        <f t="shared" si="1258"/>
        <v>0</v>
      </c>
      <c r="AP8945">
        <f t="shared" si="1253"/>
        <v>0</v>
      </c>
      <c r="AQ8945">
        <f t="shared" si="1254"/>
        <v>1</v>
      </c>
      <c r="AR8945">
        <f t="shared" si="1255"/>
        <v>0</v>
      </c>
      <c r="AS8945">
        <f t="shared" si="1256"/>
        <v>0</v>
      </c>
      <c r="AT8945">
        <f t="shared" si="1257"/>
        <v>0</v>
      </c>
      <c r="AU8945">
        <f t="shared" si="1257"/>
        <v>0</v>
      </c>
      <c r="AV8945" t="str">
        <f t="shared" si="1259"/>
        <v>2021-02-25T18:32:06</v>
      </c>
    </row>
    <row r="8946" spans="1:48" x14ac:dyDescent="0.25">
      <c r="A8946" s="5">
        <v>9017</v>
      </c>
      <c r="B8946" s="5" t="s">
        <v>8970</v>
      </c>
      <c r="C8946" s="5" t="s">
        <v>8971</v>
      </c>
      <c r="D8946" s="6" t="s">
        <v>8972</v>
      </c>
      <c r="E8946">
        <v>149</v>
      </c>
      <c r="F8946" s="7">
        <v>0.24590085110000001</v>
      </c>
      <c r="G8946" s="7">
        <v>0</v>
      </c>
      <c r="H8946" t="s">
        <v>437</v>
      </c>
      <c r="I8946">
        <v>222</v>
      </c>
      <c r="J8946">
        <v>94801.68</v>
      </c>
      <c r="K8946">
        <v>367000</v>
      </c>
      <c r="L8946" t="s">
        <v>7359</v>
      </c>
      <c r="M8946" s="8" t="s">
        <v>63</v>
      </c>
      <c r="N8946" s="8">
        <v>1</v>
      </c>
      <c r="O8946">
        <v>0</v>
      </c>
      <c r="P8946" s="9">
        <v>0</v>
      </c>
      <c r="R8946" s="8"/>
      <c r="S8946" s="8"/>
      <c r="AJ8946">
        <v>1</v>
      </c>
      <c r="AL8946" s="8"/>
      <c r="AM8946" s="10">
        <f t="shared" si="1251"/>
        <v>2011</v>
      </c>
      <c r="AN8946">
        <f t="shared" si="1252"/>
        <v>0</v>
      </c>
      <c r="AO8946">
        <f t="shared" si="1258"/>
        <v>0</v>
      </c>
      <c r="AP8946">
        <f t="shared" si="1253"/>
        <v>1</v>
      </c>
      <c r="AQ8946">
        <f t="shared" si="1254"/>
        <v>0</v>
      </c>
      <c r="AR8946">
        <f t="shared" si="1255"/>
        <v>0</v>
      </c>
      <c r="AS8946">
        <f t="shared" si="1256"/>
        <v>0</v>
      </c>
      <c r="AT8946">
        <f t="shared" si="1257"/>
        <v>0</v>
      </c>
      <c r="AU8946">
        <f t="shared" si="1257"/>
        <v>0</v>
      </c>
      <c r="AV8946">
        <f t="shared" si="1259"/>
        <v>0</v>
      </c>
    </row>
    <row r="8947" spans="1:48" x14ac:dyDescent="0.25">
      <c r="A8947" s="5">
        <v>9018</v>
      </c>
      <c r="B8947" s="5" t="s">
        <v>17883</v>
      </c>
      <c r="C8947" s="5" t="s">
        <v>17864</v>
      </c>
      <c r="D8947" s="6" t="s">
        <v>17884</v>
      </c>
      <c r="E8947">
        <v>0</v>
      </c>
      <c r="F8947" s="7">
        <v>0.36147431930000001</v>
      </c>
      <c r="G8947" s="7">
        <v>0</v>
      </c>
      <c r="H8947" t="s">
        <v>17885</v>
      </c>
      <c r="I8947">
        <v>15</v>
      </c>
      <c r="J8947">
        <v>10080</v>
      </c>
      <c r="K8947">
        <v>200000</v>
      </c>
      <c r="L8947" t="s">
        <v>52</v>
      </c>
      <c r="M8947" s="8" t="s">
        <v>86</v>
      </c>
      <c r="N8947" s="8">
        <v>0.67857142857142805</v>
      </c>
      <c r="O8947">
        <v>0.32142857142857101</v>
      </c>
      <c r="P8947" s="9">
        <v>0</v>
      </c>
      <c r="Q8947">
        <v>50000</v>
      </c>
      <c r="R8947" s="8"/>
      <c r="S8947" s="8"/>
      <c r="AA8947">
        <v>2924092</v>
      </c>
      <c r="AB8947">
        <v>0</v>
      </c>
      <c r="AC8947">
        <v>12</v>
      </c>
      <c r="AD8947">
        <v>0</v>
      </c>
      <c r="AE8947">
        <v>2018</v>
      </c>
      <c r="AF8947" t="s">
        <v>126</v>
      </c>
      <c r="AG8947">
        <v>300000</v>
      </c>
      <c r="AH8947" t="s">
        <v>55</v>
      </c>
      <c r="AI8947" t="s">
        <v>56</v>
      </c>
      <c r="AJ8947">
        <v>1</v>
      </c>
      <c r="AK8947">
        <v>10120</v>
      </c>
      <c r="AL8947" s="8" t="s">
        <v>17886</v>
      </c>
      <c r="AM8947" s="10">
        <f t="shared" si="1251"/>
        <v>2021</v>
      </c>
      <c r="AN8947">
        <f t="shared" si="1252"/>
        <v>1</v>
      </c>
      <c r="AO8947">
        <f t="shared" si="1258"/>
        <v>0</v>
      </c>
      <c r="AP8947">
        <f t="shared" si="1253"/>
        <v>0</v>
      </c>
      <c r="AQ8947">
        <f t="shared" si="1254"/>
        <v>0</v>
      </c>
      <c r="AR8947">
        <f t="shared" si="1255"/>
        <v>1</v>
      </c>
      <c r="AS8947">
        <f t="shared" si="1256"/>
        <v>0</v>
      </c>
      <c r="AT8947">
        <f t="shared" si="1257"/>
        <v>0</v>
      </c>
      <c r="AU8947">
        <f t="shared" si="1257"/>
        <v>1</v>
      </c>
      <c r="AV8947" t="str">
        <f t="shared" si="1259"/>
        <v>2021-02-25T19:40:06</v>
      </c>
    </row>
    <row r="8948" spans="1:48" x14ac:dyDescent="0.25">
      <c r="A8948" s="5">
        <v>9019</v>
      </c>
      <c r="B8948" s="5" t="s">
        <v>5574</v>
      </c>
      <c r="C8948" s="5" t="s">
        <v>5575</v>
      </c>
      <c r="D8948" s="6" t="s">
        <v>5576</v>
      </c>
      <c r="E8948">
        <v>2</v>
      </c>
      <c r="F8948" s="7">
        <v>0.5382234937</v>
      </c>
      <c r="G8948" s="7">
        <v>0</v>
      </c>
      <c r="H8948" t="s">
        <v>5577</v>
      </c>
      <c r="I8948">
        <v>0</v>
      </c>
      <c r="J8948">
        <v>0</v>
      </c>
      <c r="K8948">
        <v>10000</v>
      </c>
      <c r="L8948" t="s">
        <v>62</v>
      </c>
      <c r="M8948" s="8" t="s">
        <v>63</v>
      </c>
      <c r="N8948" s="8">
        <v>1</v>
      </c>
      <c r="O8948">
        <v>0</v>
      </c>
      <c r="P8948" s="9">
        <v>0</v>
      </c>
      <c r="R8948" s="8"/>
      <c r="S8948" s="8"/>
      <c r="AJ8948">
        <v>1</v>
      </c>
      <c r="AL8948" s="8"/>
      <c r="AM8948" s="10">
        <f t="shared" si="1251"/>
        <v>2020</v>
      </c>
      <c r="AN8948">
        <f t="shared" si="1252"/>
        <v>0</v>
      </c>
      <c r="AO8948">
        <f t="shared" si="1258"/>
        <v>0</v>
      </c>
      <c r="AP8948">
        <f t="shared" si="1253"/>
        <v>1</v>
      </c>
      <c r="AQ8948">
        <f t="shared" si="1254"/>
        <v>0</v>
      </c>
      <c r="AR8948">
        <f t="shared" si="1255"/>
        <v>0</v>
      </c>
      <c r="AS8948">
        <f t="shared" si="1256"/>
        <v>0</v>
      </c>
      <c r="AT8948">
        <f t="shared" si="1257"/>
        <v>0</v>
      </c>
      <c r="AU8948">
        <f t="shared" si="1257"/>
        <v>0</v>
      </c>
      <c r="AV8948">
        <f t="shared" si="1259"/>
        <v>0</v>
      </c>
    </row>
    <row r="8949" spans="1:48" x14ac:dyDescent="0.25">
      <c r="A8949" s="5">
        <v>9020</v>
      </c>
      <c r="B8949" s="5" t="s">
        <v>1007</v>
      </c>
      <c r="C8949" s="5" t="s">
        <v>1008</v>
      </c>
      <c r="D8949" s="6" t="s">
        <v>1009</v>
      </c>
      <c r="E8949">
        <v>3</v>
      </c>
      <c r="F8949" s="7">
        <v>0.26157630700000001</v>
      </c>
      <c r="G8949" s="7">
        <v>0</v>
      </c>
      <c r="H8949" t="s">
        <v>1010</v>
      </c>
      <c r="I8949">
        <v>0</v>
      </c>
      <c r="J8949">
        <v>0</v>
      </c>
      <c r="K8949">
        <v>50000</v>
      </c>
      <c r="L8949" t="s">
        <v>52</v>
      </c>
      <c r="M8949" s="8" t="s">
        <v>86</v>
      </c>
      <c r="N8949" s="8">
        <v>0.60714285714285698</v>
      </c>
      <c r="O8949">
        <v>0.39285714285714202</v>
      </c>
      <c r="P8949" s="9">
        <v>0</v>
      </c>
      <c r="Q8949">
        <v>25000</v>
      </c>
      <c r="R8949" s="8"/>
      <c r="S8949" s="8" t="s">
        <v>6551</v>
      </c>
      <c r="T8949">
        <v>838180</v>
      </c>
      <c r="U8949">
        <v>1275830</v>
      </c>
      <c r="V8949">
        <v>1018175</v>
      </c>
      <c r="W8949">
        <v>-259177</v>
      </c>
      <c r="X8949">
        <v>388235</v>
      </c>
      <c r="Y8949">
        <v>58966</v>
      </c>
      <c r="Z8949">
        <v>615492</v>
      </c>
      <c r="AA8949">
        <v>486876</v>
      </c>
      <c r="AB8949">
        <v>352505</v>
      </c>
      <c r="AC8949">
        <v>12</v>
      </c>
      <c r="AD8949">
        <v>134371</v>
      </c>
      <c r="AE8949">
        <v>2011</v>
      </c>
      <c r="AF8949" t="s">
        <v>68</v>
      </c>
      <c r="AG8949">
        <v>20000</v>
      </c>
      <c r="AH8949" t="s">
        <v>55</v>
      </c>
      <c r="AI8949" t="s">
        <v>55</v>
      </c>
      <c r="AJ8949">
        <v>1</v>
      </c>
      <c r="AK8949">
        <v>17185</v>
      </c>
      <c r="AL8949" s="8" t="s">
        <v>17887</v>
      </c>
      <c r="AM8949" s="10">
        <f t="shared" si="1251"/>
        <v>2019</v>
      </c>
      <c r="AN8949">
        <f t="shared" si="1252"/>
        <v>1</v>
      </c>
      <c r="AO8949">
        <f t="shared" si="1258"/>
        <v>0</v>
      </c>
      <c r="AP8949">
        <f t="shared" si="1253"/>
        <v>0</v>
      </c>
      <c r="AQ8949">
        <f t="shared" si="1254"/>
        <v>0</v>
      </c>
      <c r="AR8949">
        <f t="shared" si="1255"/>
        <v>1</v>
      </c>
      <c r="AS8949">
        <f t="shared" si="1256"/>
        <v>0</v>
      </c>
      <c r="AT8949">
        <f t="shared" si="1257"/>
        <v>0</v>
      </c>
      <c r="AU8949">
        <f t="shared" si="1257"/>
        <v>0</v>
      </c>
      <c r="AV8949" t="str">
        <f t="shared" si="1259"/>
        <v>2021-02-25T19:44:06</v>
      </c>
    </row>
    <row r="8950" spans="1:48" x14ac:dyDescent="0.25">
      <c r="A8950" s="5">
        <v>9021</v>
      </c>
      <c r="B8950" s="5" t="s">
        <v>11261</v>
      </c>
      <c r="C8950" s="5" t="s">
        <v>11262</v>
      </c>
      <c r="D8950" s="6" t="s">
        <v>11263</v>
      </c>
      <c r="E8950">
        <v>7</v>
      </c>
      <c r="F8950" s="7">
        <v>0</v>
      </c>
      <c r="G8950" s="7"/>
      <c r="H8950" t="s">
        <v>11264</v>
      </c>
      <c r="I8950">
        <v>0</v>
      </c>
      <c r="J8950">
        <v>0</v>
      </c>
      <c r="K8950">
        <v>650000</v>
      </c>
      <c r="L8950" t="s">
        <v>52</v>
      </c>
      <c r="M8950" s="8" t="s">
        <v>53</v>
      </c>
      <c r="N8950" s="8">
        <v>0.80357142857142805</v>
      </c>
      <c r="O8950">
        <v>0.19642857142857101</v>
      </c>
      <c r="P8950" s="9">
        <v>0</v>
      </c>
      <c r="Q8950">
        <v>650000</v>
      </c>
      <c r="R8950" s="8"/>
      <c r="S8950" s="8" t="s">
        <v>329</v>
      </c>
      <c r="T8950">
        <v>13063759</v>
      </c>
      <c r="U8950">
        <v>1168687</v>
      </c>
      <c r="V8950">
        <v>14229770</v>
      </c>
      <c r="W8950">
        <v>13061083</v>
      </c>
      <c r="X8950">
        <v>0</v>
      </c>
      <c r="Y8950">
        <v>5408723</v>
      </c>
      <c r="Z8950">
        <v>3059202</v>
      </c>
      <c r="AA8950">
        <v>19162776</v>
      </c>
      <c r="AB8950">
        <v>10374858</v>
      </c>
      <c r="AC8950">
        <v>12</v>
      </c>
      <c r="AD8950">
        <v>8787918</v>
      </c>
      <c r="AE8950">
        <v>2002</v>
      </c>
      <c r="AF8950" t="s">
        <v>54</v>
      </c>
      <c r="AG8950">
        <v>200000</v>
      </c>
      <c r="AH8950" t="s">
        <v>55</v>
      </c>
      <c r="AI8950" t="s">
        <v>56</v>
      </c>
      <c r="AJ8950">
        <v>0</v>
      </c>
      <c r="AK8950">
        <v>195500</v>
      </c>
      <c r="AL8950" s="8" t="s">
        <v>17888</v>
      </c>
      <c r="AM8950" s="10">
        <f t="shared" si="1251"/>
        <v>2015</v>
      </c>
      <c r="AN8950">
        <f t="shared" si="1252"/>
        <v>1</v>
      </c>
      <c r="AO8950">
        <f t="shared" si="1258"/>
        <v>0</v>
      </c>
      <c r="AP8950">
        <f t="shared" si="1253"/>
        <v>0</v>
      </c>
      <c r="AQ8950">
        <f t="shared" si="1254"/>
        <v>1</v>
      </c>
      <c r="AR8950">
        <f t="shared" si="1255"/>
        <v>0</v>
      </c>
      <c r="AS8950">
        <f t="shared" si="1256"/>
        <v>0</v>
      </c>
      <c r="AT8950">
        <f t="shared" si="1257"/>
        <v>0</v>
      </c>
      <c r="AU8950">
        <f t="shared" si="1257"/>
        <v>1</v>
      </c>
      <c r="AV8950" t="str">
        <f t="shared" si="1259"/>
        <v>2021-02-25T19:45:49</v>
      </c>
    </row>
    <row r="8951" spans="1:48" x14ac:dyDescent="0.25">
      <c r="A8951" s="5">
        <v>9022</v>
      </c>
      <c r="B8951" s="5" t="s">
        <v>5491</v>
      </c>
      <c r="C8951" s="5" t="s">
        <v>5492</v>
      </c>
      <c r="D8951" s="6" t="s">
        <v>5493</v>
      </c>
      <c r="E8951">
        <v>0</v>
      </c>
      <c r="F8951" s="7">
        <v>0.38976214949999999</v>
      </c>
      <c r="G8951" s="7">
        <v>0</v>
      </c>
      <c r="H8951" t="s">
        <v>5494</v>
      </c>
      <c r="I8951">
        <v>4</v>
      </c>
      <c r="J8951">
        <v>4906.67</v>
      </c>
      <c r="K8951">
        <v>100000</v>
      </c>
      <c r="L8951" t="s">
        <v>52</v>
      </c>
      <c r="M8951" s="8" t="s">
        <v>63</v>
      </c>
      <c r="N8951" s="8">
        <v>0.96428571428571397</v>
      </c>
      <c r="O8951">
        <v>3.5714285714285698E-2</v>
      </c>
      <c r="P8951" s="9">
        <v>0</v>
      </c>
      <c r="Q8951">
        <v>100000</v>
      </c>
      <c r="R8951" s="8"/>
      <c r="S8951" s="8" t="s">
        <v>329</v>
      </c>
      <c r="T8951">
        <v>11224090</v>
      </c>
      <c r="U8951">
        <v>738679</v>
      </c>
      <c r="V8951">
        <v>11529540</v>
      </c>
      <c r="W8951">
        <v>10790860</v>
      </c>
      <c r="X8951">
        <v>0</v>
      </c>
      <c r="Y8951">
        <v>0</v>
      </c>
      <c r="Z8951">
        <v>805387</v>
      </c>
      <c r="AA8951">
        <v>6150463</v>
      </c>
      <c r="AB8951">
        <v>3210756</v>
      </c>
      <c r="AC8951">
        <v>12</v>
      </c>
      <c r="AD8951">
        <v>2939707</v>
      </c>
      <c r="AE8951">
        <v>1972</v>
      </c>
      <c r="AF8951" t="s">
        <v>54</v>
      </c>
      <c r="AG8951">
        <v>1500000</v>
      </c>
      <c r="AH8951" t="s">
        <v>55</v>
      </c>
      <c r="AI8951" t="s">
        <v>55</v>
      </c>
      <c r="AJ8951">
        <v>1</v>
      </c>
      <c r="AK8951">
        <v>895122</v>
      </c>
      <c r="AL8951" s="8" t="s">
        <v>17889</v>
      </c>
      <c r="AM8951" s="10">
        <f t="shared" si="1251"/>
        <v>2009</v>
      </c>
      <c r="AN8951">
        <f t="shared" si="1252"/>
        <v>1</v>
      </c>
      <c r="AO8951">
        <f t="shared" si="1258"/>
        <v>0</v>
      </c>
      <c r="AP8951">
        <f t="shared" si="1253"/>
        <v>1</v>
      </c>
      <c r="AQ8951">
        <f t="shared" si="1254"/>
        <v>0</v>
      </c>
      <c r="AR8951">
        <f t="shared" si="1255"/>
        <v>0</v>
      </c>
      <c r="AS8951">
        <f t="shared" si="1256"/>
        <v>0</v>
      </c>
      <c r="AT8951">
        <f t="shared" si="1257"/>
        <v>0</v>
      </c>
      <c r="AU8951">
        <f t="shared" si="1257"/>
        <v>0</v>
      </c>
      <c r="AV8951" t="str">
        <f t="shared" si="1259"/>
        <v>2021-02-25T19:46:38</v>
      </c>
    </row>
    <row r="8952" spans="1:48" x14ac:dyDescent="0.25">
      <c r="A8952" s="5">
        <v>9023</v>
      </c>
      <c r="B8952" s="5" t="s">
        <v>826</v>
      </c>
      <c r="C8952" s="5" t="s">
        <v>827</v>
      </c>
      <c r="D8952" s="6" t="s">
        <v>828</v>
      </c>
      <c r="E8952">
        <v>4</v>
      </c>
      <c r="F8952" s="7">
        <v>0.54465307610000002</v>
      </c>
      <c r="G8952" s="7">
        <v>0</v>
      </c>
      <c r="H8952" t="s">
        <v>486</v>
      </c>
      <c r="I8952">
        <v>18</v>
      </c>
      <c r="J8952">
        <v>31966.66</v>
      </c>
      <c r="K8952">
        <v>120000</v>
      </c>
      <c r="L8952" t="s">
        <v>52</v>
      </c>
      <c r="M8952" s="8" t="s">
        <v>53</v>
      </c>
      <c r="N8952" s="8">
        <v>0.80357142857142805</v>
      </c>
      <c r="O8952">
        <v>0.19642857142857101</v>
      </c>
      <c r="P8952" s="9">
        <v>0.86602540378443904</v>
      </c>
      <c r="Q8952">
        <v>120000</v>
      </c>
      <c r="R8952" s="8"/>
      <c r="S8952" s="8" t="s">
        <v>10227</v>
      </c>
      <c r="T8952">
        <v>522234</v>
      </c>
      <c r="U8952">
        <v>624570</v>
      </c>
      <c r="V8952">
        <v>675439</v>
      </c>
      <c r="W8952">
        <v>0</v>
      </c>
      <c r="X8952">
        <v>0</v>
      </c>
      <c r="Y8952">
        <v>259478</v>
      </c>
      <c r="Z8952">
        <v>231758</v>
      </c>
      <c r="AA8952">
        <v>23954685</v>
      </c>
      <c r="AB8952">
        <v>21965722</v>
      </c>
      <c r="AC8952">
        <v>6</v>
      </c>
      <c r="AD8952">
        <v>1988963</v>
      </c>
      <c r="AE8952">
        <v>2010</v>
      </c>
      <c r="AF8952" t="s">
        <v>121</v>
      </c>
      <c r="AG8952">
        <v>30000</v>
      </c>
      <c r="AH8952" t="s">
        <v>55</v>
      </c>
      <c r="AI8952" t="s">
        <v>56</v>
      </c>
      <c r="AJ8952">
        <v>1</v>
      </c>
      <c r="AK8952">
        <v>10800</v>
      </c>
      <c r="AL8952" s="8" t="s">
        <v>17890</v>
      </c>
      <c r="AM8952" s="10">
        <f t="shared" si="1251"/>
        <v>2019</v>
      </c>
      <c r="AN8952">
        <f t="shared" si="1252"/>
        <v>1</v>
      </c>
      <c r="AO8952">
        <f t="shared" si="1258"/>
        <v>0</v>
      </c>
      <c r="AP8952">
        <f t="shared" si="1253"/>
        <v>0</v>
      </c>
      <c r="AQ8952">
        <f t="shared" si="1254"/>
        <v>1</v>
      </c>
      <c r="AR8952">
        <f t="shared" si="1255"/>
        <v>0</v>
      </c>
      <c r="AS8952">
        <f t="shared" si="1256"/>
        <v>0</v>
      </c>
      <c r="AT8952">
        <f t="shared" si="1257"/>
        <v>0</v>
      </c>
      <c r="AU8952">
        <f t="shared" si="1257"/>
        <v>1</v>
      </c>
      <c r="AV8952" t="str">
        <f t="shared" si="1259"/>
        <v>2021-02-25T19:47:22</v>
      </c>
    </row>
    <row r="8953" spans="1:48" x14ac:dyDescent="0.25">
      <c r="A8953" s="5">
        <v>9024</v>
      </c>
      <c r="B8953" s="5" t="s">
        <v>4534</v>
      </c>
      <c r="C8953" s="5" t="s">
        <v>4535</v>
      </c>
      <c r="D8953" s="6" t="s">
        <v>4536</v>
      </c>
      <c r="E8953">
        <v>18</v>
      </c>
      <c r="F8953" s="7">
        <v>0.37457266560000002</v>
      </c>
      <c r="G8953" s="7">
        <v>0</v>
      </c>
      <c r="H8953" t="s">
        <v>4537</v>
      </c>
      <c r="I8953">
        <v>44</v>
      </c>
      <c r="J8953">
        <v>90290.9</v>
      </c>
      <c r="K8953">
        <v>250000</v>
      </c>
      <c r="L8953" t="s">
        <v>62</v>
      </c>
      <c r="M8953" s="8" t="s">
        <v>63</v>
      </c>
      <c r="N8953" s="8">
        <v>1</v>
      </c>
      <c r="O8953">
        <v>0</v>
      </c>
      <c r="P8953" s="9">
        <v>0</v>
      </c>
      <c r="R8953" s="8"/>
      <c r="S8953" s="8"/>
      <c r="AJ8953">
        <v>0.8306436156</v>
      </c>
      <c r="AL8953" s="8"/>
      <c r="AM8953" s="10">
        <f t="shared" si="1251"/>
        <v>2014</v>
      </c>
      <c r="AN8953">
        <f t="shared" si="1252"/>
        <v>0</v>
      </c>
      <c r="AO8953">
        <f t="shared" si="1258"/>
        <v>0</v>
      </c>
      <c r="AP8953">
        <f t="shared" si="1253"/>
        <v>1</v>
      </c>
      <c r="AQ8953">
        <f t="shared" si="1254"/>
        <v>0</v>
      </c>
      <c r="AR8953">
        <f t="shared" si="1255"/>
        <v>0</v>
      </c>
      <c r="AS8953">
        <f t="shared" si="1256"/>
        <v>0</v>
      </c>
      <c r="AT8953">
        <f t="shared" si="1257"/>
        <v>0</v>
      </c>
      <c r="AU8953">
        <f t="shared" si="1257"/>
        <v>0</v>
      </c>
      <c r="AV8953">
        <f t="shared" si="1259"/>
        <v>0</v>
      </c>
    </row>
    <row r="8954" spans="1:48" x14ac:dyDescent="0.25">
      <c r="A8954" s="5">
        <v>9025</v>
      </c>
      <c r="B8954" s="5" t="s">
        <v>17891</v>
      </c>
      <c r="C8954" s="5" t="s">
        <v>17892</v>
      </c>
      <c r="D8954" s="6" t="s">
        <v>17893</v>
      </c>
      <c r="E8954">
        <v>3</v>
      </c>
      <c r="F8954" s="7">
        <v>0.25062097570000003</v>
      </c>
      <c r="G8954" s="7">
        <v>0</v>
      </c>
      <c r="H8954" t="s">
        <v>17894</v>
      </c>
      <c r="I8954">
        <v>0</v>
      </c>
      <c r="J8954">
        <v>0</v>
      </c>
      <c r="K8954">
        <v>35000</v>
      </c>
      <c r="L8954" t="s">
        <v>52</v>
      </c>
      <c r="M8954" s="8" t="s">
        <v>53</v>
      </c>
      <c r="N8954" s="8">
        <v>0.83928571428571397</v>
      </c>
      <c r="O8954">
        <v>0.160714285714285</v>
      </c>
      <c r="P8954" s="9">
        <v>0</v>
      </c>
      <c r="Q8954">
        <v>30000</v>
      </c>
      <c r="R8954" s="8"/>
      <c r="S8954" s="8"/>
      <c r="AA8954">
        <v>1684508</v>
      </c>
      <c r="AB8954">
        <v>0</v>
      </c>
      <c r="AC8954">
        <v>12</v>
      </c>
      <c r="AD8954">
        <v>0</v>
      </c>
      <c r="AE8954">
        <v>2004</v>
      </c>
      <c r="AF8954" t="s">
        <v>54</v>
      </c>
      <c r="AG8954">
        <v>10000</v>
      </c>
      <c r="AH8954" t="s">
        <v>55</v>
      </c>
      <c r="AI8954" t="s">
        <v>55</v>
      </c>
      <c r="AJ8954">
        <v>1</v>
      </c>
      <c r="AK8954">
        <v>26400</v>
      </c>
      <c r="AL8954" s="8" t="s">
        <v>17895</v>
      </c>
      <c r="AM8954" s="10">
        <f t="shared" si="1251"/>
        <v>2007</v>
      </c>
      <c r="AN8954">
        <f t="shared" si="1252"/>
        <v>1</v>
      </c>
      <c r="AO8954">
        <f t="shared" si="1258"/>
        <v>0</v>
      </c>
      <c r="AP8954">
        <f t="shared" si="1253"/>
        <v>0</v>
      </c>
      <c r="AQ8954">
        <f t="shared" si="1254"/>
        <v>1</v>
      </c>
      <c r="AR8954">
        <f t="shared" si="1255"/>
        <v>0</v>
      </c>
      <c r="AS8954">
        <f t="shared" si="1256"/>
        <v>0</v>
      </c>
      <c r="AT8954">
        <f t="shared" si="1257"/>
        <v>0</v>
      </c>
      <c r="AU8954">
        <f t="shared" si="1257"/>
        <v>0</v>
      </c>
      <c r="AV8954" t="str">
        <f t="shared" si="1259"/>
        <v>2021-02-25T20:04:53</v>
      </c>
    </row>
    <row r="8955" spans="1:48" x14ac:dyDescent="0.25">
      <c r="A8955" s="5">
        <v>9026</v>
      </c>
      <c r="B8955" s="5" t="s">
        <v>13664</v>
      </c>
      <c r="C8955" s="5" t="s">
        <v>13665</v>
      </c>
      <c r="D8955" s="6" t="s">
        <v>13666</v>
      </c>
      <c r="E8955">
        <v>3</v>
      </c>
      <c r="F8955" s="7">
        <v>0.5860736809</v>
      </c>
      <c r="G8955" s="7">
        <v>0</v>
      </c>
      <c r="H8955" t="s">
        <v>1528</v>
      </c>
      <c r="I8955">
        <v>5</v>
      </c>
      <c r="J8955">
        <v>3992</v>
      </c>
      <c r="K8955">
        <v>40000</v>
      </c>
      <c r="L8955" t="s">
        <v>52</v>
      </c>
      <c r="M8955" s="8" t="s">
        <v>53</v>
      </c>
      <c r="N8955" s="8">
        <v>0.85714285714285698</v>
      </c>
      <c r="O8955">
        <v>0.14285714285714199</v>
      </c>
      <c r="P8955" s="9">
        <v>0</v>
      </c>
      <c r="Q8955">
        <v>40000</v>
      </c>
      <c r="R8955" s="8"/>
      <c r="S8955" s="8"/>
      <c r="AA8955">
        <v>2352101</v>
      </c>
      <c r="AB8955">
        <v>0</v>
      </c>
      <c r="AC8955">
        <v>12</v>
      </c>
      <c r="AD8955">
        <v>0</v>
      </c>
      <c r="AE8955">
        <v>1976</v>
      </c>
      <c r="AF8955" t="s">
        <v>54</v>
      </c>
      <c r="AG8955">
        <v>200000</v>
      </c>
      <c r="AH8955" t="s">
        <v>55</v>
      </c>
      <c r="AI8955" t="s">
        <v>55</v>
      </c>
      <c r="AJ8955">
        <v>1</v>
      </c>
      <c r="AK8955">
        <v>42180</v>
      </c>
      <c r="AL8955" s="8" t="s">
        <v>17896</v>
      </c>
      <c r="AM8955" s="10">
        <f t="shared" si="1251"/>
        <v>2017</v>
      </c>
      <c r="AN8955">
        <f t="shared" si="1252"/>
        <v>1</v>
      </c>
      <c r="AO8955">
        <f t="shared" si="1258"/>
        <v>0</v>
      </c>
      <c r="AP8955">
        <f t="shared" si="1253"/>
        <v>0</v>
      </c>
      <c r="AQ8955">
        <f t="shared" si="1254"/>
        <v>1</v>
      </c>
      <c r="AR8955">
        <f t="shared" si="1255"/>
        <v>0</v>
      </c>
      <c r="AS8955">
        <f t="shared" si="1256"/>
        <v>0</v>
      </c>
      <c r="AT8955">
        <f t="shared" si="1257"/>
        <v>0</v>
      </c>
      <c r="AU8955">
        <f t="shared" si="1257"/>
        <v>0</v>
      </c>
      <c r="AV8955" t="str">
        <f t="shared" si="1259"/>
        <v>2021-02-25T20:05:32</v>
      </c>
    </row>
    <row r="8956" spans="1:48" x14ac:dyDescent="0.25">
      <c r="A8956" s="5">
        <v>9027</v>
      </c>
      <c r="B8956" s="5" t="s">
        <v>16646</v>
      </c>
      <c r="C8956" s="5" t="s">
        <v>16647</v>
      </c>
      <c r="D8956" s="6" t="s">
        <v>16648</v>
      </c>
      <c r="E8956">
        <v>0</v>
      </c>
      <c r="F8956" s="7">
        <v>0.39542438470000002</v>
      </c>
      <c r="G8956" s="7">
        <v>0</v>
      </c>
      <c r="H8956" t="s">
        <v>11649</v>
      </c>
      <c r="I8956">
        <v>27</v>
      </c>
      <c r="J8956">
        <v>9334</v>
      </c>
      <c r="K8956">
        <v>50000</v>
      </c>
      <c r="L8956" t="s">
        <v>52</v>
      </c>
      <c r="M8956" s="8" t="s">
        <v>86</v>
      </c>
      <c r="N8956" s="8">
        <v>0.67857142857142805</v>
      </c>
      <c r="O8956">
        <v>0.32142857142857101</v>
      </c>
      <c r="P8956" s="9">
        <v>0</v>
      </c>
      <c r="Q8956">
        <v>5000</v>
      </c>
      <c r="R8956" s="8"/>
      <c r="S8956" s="8" t="s">
        <v>8021</v>
      </c>
      <c r="T8956">
        <v>245257</v>
      </c>
      <c r="U8956">
        <v>42267</v>
      </c>
      <c r="V8956">
        <v>245257</v>
      </c>
      <c r="W8956">
        <v>0</v>
      </c>
      <c r="X8956">
        <v>6800</v>
      </c>
      <c r="Y8956">
        <v>79913</v>
      </c>
      <c r="Z8956">
        <v>106238</v>
      </c>
      <c r="AA8956">
        <v>384958</v>
      </c>
      <c r="AB8956">
        <v>235159</v>
      </c>
      <c r="AC8956">
        <v>12</v>
      </c>
      <c r="AD8956">
        <v>149799</v>
      </c>
      <c r="AE8956">
        <v>2020</v>
      </c>
      <c r="AF8956" t="s">
        <v>126</v>
      </c>
      <c r="AG8956">
        <v>30000</v>
      </c>
      <c r="AH8956" t="s">
        <v>55</v>
      </c>
      <c r="AI8956" t="s">
        <v>55</v>
      </c>
      <c r="AJ8956">
        <v>1</v>
      </c>
      <c r="AK8956">
        <v>1920</v>
      </c>
      <c r="AL8956" s="8" t="s">
        <v>17897</v>
      </c>
      <c r="AM8956" s="10">
        <f t="shared" si="1251"/>
        <v>2020</v>
      </c>
      <c r="AN8956">
        <f t="shared" si="1252"/>
        <v>1</v>
      </c>
      <c r="AO8956">
        <f t="shared" si="1258"/>
        <v>0</v>
      </c>
      <c r="AP8956">
        <f t="shared" si="1253"/>
        <v>0</v>
      </c>
      <c r="AQ8956">
        <f t="shared" si="1254"/>
        <v>0</v>
      </c>
      <c r="AR8956">
        <f t="shared" si="1255"/>
        <v>1</v>
      </c>
      <c r="AS8956">
        <f t="shared" si="1256"/>
        <v>0</v>
      </c>
      <c r="AT8956">
        <f t="shared" si="1257"/>
        <v>0</v>
      </c>
      <c r="AU8956">
        <f t="shared" si="1257"/>
        <v>0</v>
      </c>
      <c r="AV8956" t="str">
        <f t="shared" si="1259"/>
        <v>2021-02-25T20:06:19</v>
      </c>
    </row>
    <row r="8957" spans="1:48" x14ac:dyDescent="0.25">
      <c r="A8957" s="5">
        <v>9028</v>
      </c>
      <c r="B8957" s="5" t="s">
        <v>16094</v>
      </c>
      <c r="C8957" s="5" t="s">
        <v>16095</v>
      </c>
      <c r="D8957" s="6" t="s">
        <v>16096</v>
      </c>
      <c r="E8957">
        <v>0</v>
      </c>
      <c r="F8957" s="7">
        <v>0.38786007109999998</v>
      </c>
      <c r="G8957" s="7">
        <v>0</v>
      </c>
      <c r="H8957" t="s">
        <v>16097</v>
      </c>
      <c r="I8957">
        <v>39</v>
      </c>
      <c r="J8957">
        <v>20907</v>
      </c>
      <c r="K8957">
        <v>50000</v>
      </c>
      <c r="L8957" t="s">
        <v>52</v>
      </c>
      <c r="M8957" s="8" t="s">
        <v>63</v>
      </c>
      <c r="N8957" s="8">
        <v>0.91071428571428503</v>
      </c>
      <c r="O8957">
        <v>8.9285714285714204E-2</v>
      </c>
      <c r="P8957" s="9">
        <v>0</v>
      </c>
      <c r="Q8957">
        <v>50000</v>
      </c>
      <c r="R8957" s="8"/>
      <c r="S8957" s="8" t="s">
        <v>217</v>
      </c>
      <c r="T8957">
        <v>5801231</v>
      </c>
      <c r="U8957">
        <v>4585834</v>
      </c>
      <c r="V8957">
        <v>5910905</v>
      </c>
      <c r="W8957">
        <v>661773</v>
      </c>
      <c r="X8957">
        <v>948266</v>
      </c>
      <c r="Y8957">
        <v>2832100</v>
      </c>
      <c r="Z8957">
        <v>2093270</v>
      </c>
      <c r="AA8957">
        <v>20444406</v>
      </c>
      <c r="AB8957">
        <v>3235672</v>
      </c>
      <c r="AC8957">
        <v>12</v>
      </c>
      <c r="AD8957">
        <v>17208734</v>
      </c>
      <c r="AE8957">
        <v>1985</v>
      </c>
      <c r="AF8957" t="s">
        <v>54</v>
      </c>
      <c r="AG8957">
        <v>300000</v>
      </c>
      <c r="AH8957" t="s">
        <v>55</v>
      </c>
      <c r="AI8957" t="s">
        <v>55</v>
      </c>
      <c r="AJ8957">
        <v>1</v>
      </c>
      <c r="AK8957">
        <v>720</v>
      </c>
      <c r="AL8957" s="8" t="s">
        <v>17898</v>
      </c>
      <c r="AM8957" s="10">
        <f t="shared" si="1251"/>
        <v>2020</v>
      </c>
      <c r="AN8957">
        <f t="shared" si="1252"/>
        <v>1</v>
      </c>
      <c r="AO8957">
        <f t="shared" si="1258"/>
        <v>0</v>
      </c>
      <c r="AP8957">
        <f t="shared" si="1253"/>
        <v>1</v>
      </c>
      <c r="AQ8957">
        <f t="shared" si="1254"/>
        <v>0</v>
      </c>
      <c r="AR8957">
        <f t="shared" si="1255"/>
        <v>0</v>
      </c>
      <c r="AS8957">
        <f t="shared" si="1256"/>
        <v>0</v>
      </c>
      <c r="AT8957">
        <f t="shared" si="1257"/>
        <v>0</v>
      </c>
      <c r="AU8957">
        <f t="shared" si="1257"/>
        <v>0</v>
      </c>
      <c r="AV8957" t="str">
        <f t="shared" si="1259"/>
        <v>2021-02-25T20:06:47</v>
      </c>
    </row>
    <row r="8958" spans="1:48" x14ac:dyDescent="0.25">
      <c r="A8958" s="5">
        <v>9029</v>
      </c>
      <c r="B8958" s="5" t="s">
        <v>17899</v>
      </c>
      <c r="C8958" s="5" t="s">
        <v>17900</v>
      </c>
      <c r="D8958" s="6" t="s">
        <v>17901</v>
      </c>
      <c r="E8958">
        <v>18</v>
      </c>
      <c r="F8958" s="7">
        <v>0</v>
      </c>
      <c r="G8958" s="7"/>
      <c r="H8958" t="s">
        <v>17902</v>
      </c>
      <c r="I8958">
        <v>0</v>
      </c>
      <c r="J8958">
        <v>0</v>
      </c>
      <c r="K8958">
        <v>50000</v>
      </c>
      <c r="L8958" t="s">
        <v>52</v>
      </c>
      <c r="M8958" s="8" t="s">
        <v>53</v>
      </c>
      <c r="N8958" s="8">
        <v>0.78571428571428503</v>
      </c>
      <c r="O8958">
        <v>0.214285714285714</v>
      </c>
      <c r="P8958" s="9">
        <v>-7.6375323689281696E-2</v>
      </c>
      <c r="Q8958">
        <v>45000</v>
      </c>
      <c r="R8958" s="8"/>
      <c r="S8958" s="8"/>
      <c r="AA8958">
        <v>3410070</v>
      </c>
      <c r="AB8958">
        <v>0</v>
      </c>
      <c r="AC8958">
        <v>12</v>
      </c>
      <c r="AD8958">
        <v>0</v>
      </c>
      <c r="AE8958">
        <v>2012</v>
      </c>
      <c r="AF8958" t="s">
        <v>68</v>
      </c>
      <c r="AG8958">
        <v>200000</v>
      </c>
      <c r="AH8958" t="s">
        <v>55</v>
      </c>
      <c r="AI8958" t="s">
        <v>55</v>
      </c>
      <c r="AJ8958">
        <v>0</v>
      </c>
      <c r="AK8958">
        <v>185870</v>
      </c>
      <c r="AL8958" s="8" t="s">
        <v>17903</v>
      </c>
      <c r="AM8958" s="10">
        <f t="shared" si="1251"/>
        <v>2017</v>
      </c>
      <c r="AN8958">
        <f t="shared" si="1252"/>
        <v>1</v>
      </c>
      <c r="AO8958">
        <f t="shared" si="1258"/>
        <v>0</v>
      </c>
      <c r="AP8958">
        <f t="shared" si="1253"/>
        <v>0</v>
      </c>
      <c r="AQ8958">
        <f t="shared" si="1254"/>
        <v>1</v>
      </c>
      <c r="AR8958">
        <f t="shared" si="1255"/>
        <v>0</v>
      </c>
      <c r="AS8958">
        <f t="shared" si="1256"/>
        <v>0</v>
      </c>
      <c r="AT8958">
        <f t="shared" si="1257"/>
        <v>0</v>
      </c>
      <c r="AU8958">
        <f t="shared" si="1257"/>
        <v>0</v>
      </c>
      <c r="AV8958" t="str">
        <f t="shared" si="1259"/>
        <v>2021-02-25T20:07:50</v>
      </c>
    </row>
    <row r="8959" spans="1:48" x14ac:dyDescent="0.25">
      <c r="A8959" s="5">
        <v>9030</v>
      </c>
      <c r="B8959" s="5" t="s">
        <v>17904</v>
      </c>
      <c r="C8959" s="5" t="s">
        <v>17905</v>
      </c>
      <c r="D8959" s="6" t="s">
        <v>17906</v>
      </c>
      <c r="E8959">
        <v>4</v>
      </c>
      <c r="F8959" s="7">
        <v>0.19442909089999999</v>
      </c>
      <c r="G8959" s="7">
        <v>0</v>
      </c>
      <c r="H8959" t="s">
        <v>3240</v>
      </c>
      <c r="I8959">
        <v>0</v>
      </c>
      <c r="J8959">
        <v>0</v>
      </c>
      <c r="K8959">
        <v>200000</v>
      </c>
      <c r="L8959" t="s">
        <v>52</v>
      </c>
      <c r="M8959" s="8" t="s">
        <v>86</v>
      </c>
      <c r="N8959" s="8">
        <v>0.625</v>
      </c>
      <c r="O8959">
        <v>0.374999999999999</v>
      </c>
      <c r="P8959" s="9">
        <v>0</v>
      </c>
      <c r="Q8959">
        <v>15000</v>
      </c>
      <c r="R8959" s="8"/>
      <c r="S8959" s="8" t="s">
        <v>329</v>
      </c>
      <c r="T8959">
        <v>2230968</v>
      </c>
      <c r="U8959">
        <v>13885</v>
      </c>
      <c r="V8959">
        <v>2336218</v>
      </c>
      <c r="W8959">
        <v>2322332</v>
      </c>
      <c r="X8959">
        <v>0</v>
      </c>
      <c r="Y8959">
        <v>0</v>
      </c>
      <c r="Z8959">
        <v>38112</v>
      </c>
      <c r="AA8959">
        <v>1366363</v>
      </c>
      <c r="AB8959">
        <v>1153580</v>
      </c>
      <c r="AC8959">
        <v>12</v>
      </c>
      <c r="AD8959">
        <v>212783</v>
      </c>
      <c r="AE8959">
        <v>2017</v>
      </c>
      <c r="AF8959" t="s">
        <v>126</v>
      </c>
      <c r="AG8959">
        <v>100000</v>
      </c>
      <c r="AH8959" t="s">
        <v>55</v>
      </c>
      <c r="AI8959" t="s">
        <v>56</v>
      </c>
      <c r="AJ8959">
        <v>1</v>
      </c>
      <c r="AK8959">
        <v>55500</v>
      </c>
      <c r="AL8959" s="8" t="s">
        <v>17907</v>
      </c>
      <c r="AM8959" s="10">
        <f t="shared" si="1251"/>
        <v>2019</v>
      </c>
      <c r="AN8959">
        <f t="shared" si="1252"/>
        <v>1</v>
      </c>
      <c r="AO8959">
        <f t="shared" si="1258"/>
        <v>0</v>
      </c>
      <c r="AP8959">
        <f t="shared" si="1253"/>
        <v>0</v>
      </c>
      <c r="AQ8959">
        <f t="shared" si="1254"/>
        <v>0</v>
      </c>
      <c r="AR8959">
        <f t="shared" si="1255"/>
        <v>1</v>
      </c>
      <c r="AS8959">
        <f t="shared" si="1256"/>
        <v>0</v>
      </c>
      <c r="AT8959">
        <f t="shared" si="1257"/>
        <v>0</v>
      </c>
      <c r="AU8959">
        <f t="shared" si="1257"/>
        <v>1</v>
      </c>
      <c r="AV8959" t="str">
        <f t="shared" si="1259"/>
        <v>2021-02-25T20:13:33</v>
      </c>
    </row>
    <row r="8960" spans="1:48" x14ac:dyDescent="0.25">
      <c r="A8960" s="5">
        <v>9031</v>
      </c>
      <c r="B8960" s="5" t="s">
        <v>10830</v>
      </c>
      <c r="C8960" s="5" t="s">
        <v>10831</v>
      </c>
      <c r="D8960" s="6" t="s">
        <v>10832</v>
      </c>
      <c r="E8960">
        <v>4</v>
      </c>
      <c r="F8960" s="7">
        <v>0.53673868309999995</v>
      </c>
      <c r="G8960" s="7">
        <v>0</v>
      </c>
      <c r="H8960" t="s">
        <v>5936</v>
      </c>
      <c r="I8960">
        <v>28</v>
      </c>
      <c r="J8960">
        <v>6804</v>
      </c>
      <c r="K8960">
        <v>1500000</v>
      </c>
      <c r="L8960" t="s">
        <v>52</v>
      </c>
      <c r="M8960" s="8" t="s">
        <v>53</v>
      </c>
      <c r="N8960" s="8">
        <v>0.75</v>
      </c>
      <c r="O8960">
        <v>0.25</v>
      </c>
      <c r="P8960" s="9">
        <v>-0.86602540378443904</v>
      </c>
      <c r="Q8960">
        <v>1500000</v>
      </c>
      <c r="R8960" s="8"/>
      <c r="S8960" s="8" t="s">
        <v>329</v>
      </c>
      <c r="T8960">
        <v>20070708</v>
      </c>
      <c r="U8960">
        <v>18164050</v>
      </c>
      <c r="V8960">
        <v>20290799</v>
      </c>
      <c r="W8960">
        <v>1893943</v>
      </c>
      <c r="X8960">
        <v>74793</v>
      </c>
      <c r="Y8960">
        <v>11285664</v>
      </c>
      <c r="Z8960">
        <v>5718842</v>
      </c>
      <c r="AA8960">
        <v>133280394</v>
      </c>
      <c r="AB8960">
        <v>44612644</v>
      </c>
      <c r="AC8960">
        <v>12</v>
      </c>
      <c r="AD8960">
        <v>88667750</v>
      </c>
      <c r="AE8960">
        <v>2010</v>
      </c>
      <c r="AF8960" t="s">
        <v>121</v>
      </c>
      <c r="AG8960">
        <v>833345</v>
      </c>
      <c r="AH8960" t="s">
        <v>55</v>
      </c>
      <c r="AI8960" t="s">
        <v>55</v>
      </c>
      <c r="AJ8960">
        <v>0.99900524700000004</v>
      </c>
      <c r="AK8960">
        <v>7200000</v>
      </c>
      <c r="AL8960" s="8" t="s">
        <v>17908</v>
      </c>
      <c r="AM8960" s="10">
        <f t="shared" si="1251"/>
        <v>2013</v>
      </c>
      <c r="AN8960">
        <f t="shared" si="1252"/>
        <v>1</v>
      </c>
      <c r="AO8960">
        <f t="shared" si="1258"/>
        <v>0</v>
      </c>
      <c r="AP8960">
        <f t="shared" si="1253"/>
        <v>0</v>
      </c>
      <c r="AQ8960">
        <f t="shared" si="1254"/>
        <v>1</v>
      </c>
      <c r="AR8960">
        <f t="shared" si="1255"/>
        <v>0</v>
      </c>
      <c r="AS8960">
        <f t="shared" si="1256"/>
        <v>0</v>
      </c>
      <c r="AT8960">
        <f t="shared" si="1257"/>
        <v>0</v>
      </c>
      <c r="AU8960">
        <f t="shared" si="1257"/>
        <v>0</v>
      </c>
      <c r="AV8960" t="str">
        <f t="shared" si="1259"/>
        <v>2021-02-25T20:33:36</v>
      </c>
    </row>
    <row r="8961" spans="1:48" x14ac:dyDescent="0.25">
      <c r="A8961" s="5">
        <v>9032</v>
      </c>
      <c r="B8961" s="5" t="s">
        <v>4534</v>
      </c>
      <c r="C8961" s="5" t="s">
        <v>4535</v>
      </c>
      <c r="D8961" s="6" t="s">
        <v>4536</v>
      </c>
      <c r="E8961">
        <v>18</v>
      </c>
      <c r="F8961" s="7">
        <v>0.37457266560000002</v>
      </c>
      <c r="G8961" s="7">
        <v>0</v>
      </c>
      <c r="H8961" t="s">
        <v>4537</v>
      </c>
      <c r="I8961">
        <v>44</v>
      </c>
      <c r="J8961">
        <v>90290.9</v>
      </c>
      <c r="K8961">
        <v>250000</v>
      </c>
      <c r="L8961" t="s">
        <v>199</v>
      </c>
      <c r="M8961" s="8" t="s">
        <v>53</v>
      </c>
      <c r="N8961" s="8">
        <v>0.85714285714285698</v>
      </c>
      <c r="O8961">
        <v>0.14285714285714199</v>
      </c>
      <c r="P8961" s="9">
        <v>-0.162832595267631</v>
      </c>
      <c r="R8961" s="8"/>
      <c r="S8961" s="8" t="s">
        <v>8021</v>
      </c>
      <c r="T8961">
        <v>4943835</v>
      </c>
      <c r="U8961">
        <v>4025065</v>
      </c>
      <c r="V8961">
        <v>5633038</v>
      </c>
      <c r="W8961">
        <v>905806</v>
      </c>
      <c r="X8961">
        <v>1257000</v>
      </c>
      <c r="Y8961">
        <v>3471368</v>
      </c>
      <c r="Z8961">
        <v>1316604</v>
      </c>
      <c r="AA8961">
        <v>4887005</v>
      </c>
      <c r="AB8961">
        <v>2322234</v>
      </c>
      <c r="AC8961">
        <v>12</v>
      </c>
      <c r="AD8961">
        <v>2564771</v>
      </c>
      <c r="AE8961">
        <v>2009</v>
      </c>
      <c r="AF8961" t="s">
        <v>121</v>
      </c>
      <c r="AG8961">
        <v>30000</v>
      </c>
      <c r="AH8961" t="s">
        <v>55</v>
      </c>
      <c r="AI8961" t="s">
        <v>55</v>
      </c>
      <c r="AJ8961">
        <v>0.8306436156</v>
      </c>
      <c r="AK8961">
        <v>60000</v>
      </c>
      <c r="AL8961" s="8"/>
      <c r="AM8961" s="10">
        <f t="shared" si="1251"/>
        <v>2014</v>
      </c>
      <c r="AN8961">
        <f t="shared" si="1252"/>
        <v>0</v>
      </c>
      <c r="AO8961">
        <f t="shared" si="1258"/>
        <v>1</v>
      </c>
      <c r="AP8961">
        <f t="shared" si="1253"/>
        <v>0</v>
      </c>
      <c r="AQ8961">
        <f t="shared" si="1254"/>
        <v>1</v>
      </c>
      <c r="AR8961">
        <f t="shared" si="1255"/>
        <v>0</v>
      </c>
      <c r="AS8961">
        <f t="shared" si="1256"/>
        <v>0</v>
      </c>
      <c r="AT8961">
        <f t="shared" si="1257"/>
        <v>0</v>
      </c>
      <c r="AU8961">
        <f t="shared" si="1257"/>
        <v>0</v>
      </c>
      <c r="AV8961">
        <f t="shared" si="1259"/>
        <v>0</v>
      </c>
    </row>
    <row r="8962" spans="1:48" x14ac:dyDescent="0.25">
      <c r="A8962" s="5">
        <v>9033</v>
      </c>
      <c r="B8962" s="5" t="s">
        <v>17909</v>
      </c>
      <c r="C8962" s="5" t="s">
        <v>17910</v>
      </c>
      <c r="D8962" s="6" t="s">
        <v>17911</v>
      </c>
      <c r="E8962">
        <v>0</v>
      </c>
      <c r="F8962" s="7">
        <v>0.46225036819999998</v>
      </c>
      <c r="G8962" s="7">
        <v>0</v>
      </c>
      <c r="H8962" t="s">
        <v>10931</v>
      </c>
      <c r="I8962">
        <v>0</v>
      </c>
      <c r="J8962">
        <v>0</v>
      </c>
      <c r="K8962">
        <v>20000</v>
      </c>
      <c r="L8962" t="s">
        <v>52</v>
      </c>
      <c r="M8962" s="8" t="s">
        <v>53</v>
      </c>
      <c r="N8962" s="8">
        <v>0.73214285714285698</v>
      </c>
      <c r="O8962">
        <v>0.26785714285714202</v>
      </c>
      <c r="P8962" s="9">
        <v>0</v>
      </c>
      <c r="Q8962">
        <v>20000</v>
      </c>
      <c r="R8962" s="8"/>
      <c r="S8962" s="8" t="s">
        <v>217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5392166</v>
      </c>
      <c r="AB8962">
        <v>246578</v>
      </c>
      <c r="AC8962">
        <v>12</v>
      </c>
      <c r="AD8962">
        <v>5145588</v>
      </c>
      <c r="AE8962">
        <v>2018</v>
      </c>
      <c r="AF8962" t="s">
        <v>126</v>
      </c>
      <c r="AG8962">
        <v>110000</v>
      </c>
      <c r="AH8962" t="s">
        <v>55</v>
      </c>
      <c r="AI8962" t="s">
        <v>56</v>
      </c>
      <c r="AJ8962">
        <v>1</v>
      </c>
      <c r="AK8962">
        <v>3240</v>
      </c>
      <c r="AL8962" s="8" t="s">
        <v>17912</v>
      </c>
      <c r="AM8962" s="10">
        <f t="shared" ref="AM8962:AM8974" si="1260">_xlfn.NUMBERVALUE(LEFT(H8962,4))</f>
        <v>2020</v>
      </c>
      <c r="AN8962">
        <f t="shared" ref="AN8962:AN8974" si="1261">IF(OR(L8962 = "AprovadoAnalista", L8962 = "AprovadoComite" ),1,0)</f>
        <v>1</v>
      </c>
      <c r="AO8962">
        <f t="shared" si="1258"/>
        <v>0</v>
      </c>
      <c r="AP8962">
        <f t="shared" ref="AP8962:AP8974" si="1262">IF(MID(M8962,4,1)="0",1,0)</f>
        <v>0</v>
      </c>
      <c r="AQ8962">
        <f t="shared" ref="AQ8962:AQ8974" si="1263">IF(MID(M8962,4,1)="1",1,0)</f>
        <v>1</v>
      </c>
      <c r="AR8962">
        <f t="shared" ref="AR8962:AR8974" si="1264">IF(MID(M8962,4,1)="3",1,0)</f>
        <v>0</v>
      </c>
      <c r="AS8962">
        <f t="shared" ref="AS8962:AS8974" si="1265">IF(MID(M8962,4,1)="5",1,0)</f>
        <v>0</v>
      </c>
      <c r="AT8962">
        <f t="shared" ref="AT8962:AU8974" si="1266">IF(AH8962="True",1,0)</f>
        <v>0</v>
      </c>
      <c r="AU8962">
        <f t="shared" si="1266"/>
        <v>1</v>
      </c>
      <c r="AV8962" t="str">
        <f t="shared" si="1259"/>
        <v>2021-02-25T20:40:58</v>
      </c>
    </row>
    <row r="8963" spans="1:48" x14ac:dyDescent="0.25">
      <c r="A8963" s="5">
        <v>9034</v>
      </c>
      <c r="B8963" s="5" t="s">
        <v>1615</v>
      </c>
      <c r="C8963" s="5" t="s">
        <v>1616</v>
      </c>
      <c r="D8963" s="6" t="s">
        <v>1617</v>
      </c>
      <c r="E8963">
        <v>64</v>
      </c>
      <c r="F8963" s="7">
        <v>0.42665190219999999</v>
      </c>
      <c r="G8963" s="7">
        <v>0</v>
      </c>
      <c r="H8963" t="s">
        <v>1618</v>
      </c>
      <c r="I8963">
        <v>64</v>
      </c>
      <c r="J8963">
        <v>1276462.6599999999</v>
      </c>
      <c r="K8963">
        <v>1800000</v>
      </c>
      <c r="L8963" t="s">
        <v>52</v>
      </c>
      <c r="M8963" s="8" t="s">
        <v>53</v>
      </c>
      <c r="N8963" s="8">
        <v>0.85714285714285698</v>
      </c>
      <c r="O8963">
        <v>0.14285714285714199</v>
      </c>
      <c r="P8963" s="9">
        <v>-7.81916824713762E-2</v>
      </c>
      <c r="Q8963">
        <v>1800000</v>
      </c>
      <c r="R8963" s="8"/>
      <c r="S8963" s="8" t="s">
        <v>16763</v>
      </c>
      <c r="T8963">
        <v>38305921</v>
      </c>
      <c r="U8963">
        <v>15063464</v>
      </c>
      <c r="V8963">
        <v>40876769</v>
      </c>
      <c r="W8963">
        <v>25603650</v>
      </c>
      <c r="X8963">
        <v>46198</v>
      </c>
      <c r="Y8963">
        <v>15784605</v>
      </c>
      <c r="Z8963">
        <v>15243870</v>
      </c>
      <c r="AA8963">
        <v>119702196</v>
      </c>
      <c r="AB8963">
        <v>38587967</v>
      </c>
      <c r="AC8963">
        <v>12</v>
      </c>
      <c r="AD8963">
        <v>81114229</v>
      </c>
      <c r="AE8963">
        <v>1995</v>
      </c>
      <c r="AF8963" t="s">
        <v>54</v>
      </c>
      <c r="AG8963">
        <v>2000000</v>
      </c>
      <c r="AH8963" t="s">
        <v>55</v>
      </c>
      <c r="AI8963" t="s">
        <v>55</v>
      </c>
      <c r="AJ8963">
        <v>0.99993039449999999</v>
      </c>
      <c r="AK8963">
        <v>10833160</v>
      </c>
      <c r="AL8963" s="8" t="s">
        <v>17913</v>
      </c>
      <c r="AM8963" s="10">
        <f t="shared" si="1260"/>
        <v>2006</v>
      </c>
      <c r="AN8963">
        <f t="shared" si="1261"/>
        <v>1</v>
      </c>
      <c r="AO8963">
        <f t="shared" ref="AO8963:AO8974" si="1267">IF(OR(L8963 = "ReprovadoAnalista", L8963 = "ReprovadoComite" ),1,0)</f>
        <v>0</v>
      </c>
      <c r="AP8963">
        <f t="shared" si="1262"/>
        <v>0</v>
      </c>
      <c r="AQ8963">
        <f t="shared" si="1263"/>
        <v>1</v>
      </c>
      <c r="AR8963">
        <f t="shared" si="1264"/>
        <v>0</v>
      </c>
      <c r="AS8963">
        <f t="shared" si="1265"/>
        <v>0</v>
      </c>
      <c r="AT8963">
        <f t="shared" si="1266"/>
        <v>0</v>
      </c>
      <c r="AU8963">
        <f t="shared" si="1266"/>
        <v>0</v>
      </c>
      <c r="AV8963" t="str">
        <f t="shared" ref="AV8963:AV8974" si="1268">IF(R8963&lt;&gt;"",R8963,AL8963)</f>
        <v>2021-02-25T20:10:15</v>
      </c>
    </row>
    <row r="8964" spans="1:48" x14ac:dyDescent="0.25">
      <c r="A8964" s="5">
        <v>9035</v>
      </c>
      <c r="B8964" s="5" t="s">
        <v>13462</v>
      </c>
      <c r="C8964" s="5" t="s">
        <v>13463</v>
      </c>
      <c r="D8964" s="6" t="s">
        <v>13464</v>
      </c>
      <c r="E8964">
        <v>0</v>
      </c>
      <c r="F8964" s="7">
        <v>0.4682240708</v>
      </c>
      <c r="G8964" s="7">
        <v>0</v>
      </c>
      <c r="H8964" t="s">
        <v>13465</v>
      </c>
      <c r="I8964">
        <v>0</v>
      </c>
      <c r="J8964">
        <v>0</v>
      </c>
      <c r="K8964">
        <v>60000</v>
      </c>
      <c r="L8964" t="s">
        <v>7359</v>
      </c>
      <c r="M8964" s="8" t="s">
        <v>63</v>
      </c>
      <c r="N8964" s="8">
        <v>1</v>
      </c>
      <c r="O8964">
        <v>0</v>
      </c>
      <c r="P8964" s="9">
        <v>0</v>
      </c>
      <c r="R8964" s="8"/>
      <c r="S8964" s="8"/>
      <c r="AJ8964">
        <v>1</v>
      </c>
      <c r="AL8964" s="8"/>
      <c r="AM8964" s="10">
        <f t="shared" si="1260"/>
        <v>2017</v>
      </c>
      <c r="AN8964">
        <f t="shared" si="1261"/>
        <v>0</v>
      </c>
      <c r="AO8964">
        <f t="shared" si="1267"/>
        <v>0</v>
      </c>
      <c r="AP8964">
        <f t="shared" si="1262"/>
        <v>1</v>
      </c>
      <c r="AQ8964">
        <f t="shared" si="1263"/>
        <v>0</v>
      </c>
      <c r="AR8964">
        <f t="shared" si="1264"/>
        <v>0</v>
      </c>
      <c r="AS8964">
        <f t="shared" si="1265"/>
        <v>0</v>
      </c>
      <c r="AT8964">
        <f t="shared" si="1266"/>
        <v>0</v>
      </c>
      <c r="AU8964">
        <f t="shared" si="1266"/>
        <v>0</v>
      </c>
      <c r="AV8964">
        <f t="shared" si="1268"/>
        <v>0</v>
      </c>
    </row>
    <row r="8965" spans="1:48" x14ac:dyDescent="0.25">
      <c r="A8965" s="5">
        <v>9036</v>
      </c>
      <c r="B8965" s="5" t="s">
        <v>1059</v>
      </c>
      <c r="C8965" s="5" t="s">
        <v>1060</v>
      </c>
      <c r="D8965" s="6" t="s">
        <v>1061</v>
      </c>
      <c r="E8965">
        <v>18</v>
      </c>
      <c r="F8965" s="7">
        <v>0.49016552079999998</v>
      </c>
      <c r="G8965" s="7">
        <v>0</v>
      </c>
      <c r="H8965" t="s">
        <v>1062</v>
      </c>
      <c r="I8965">
        <v>47</v>
      </c>
      <c r="J8965">
        <v>33269.26</v>
      </c>
      <c r="K8965">
        <v>50000</v>
      </c>
      <c r="L8965" t="s">
        <v>17914</v>
      </c>
      <c r="M8965" s="8" t="s">
        <v>53</v>
      </c>
      <c r="N8965" s="8">
        <v>0.875</v>
      </c>
      <c r="O8965">
        <v>0.125</v>
      </c>
      <c r="P8965" s="9">
        <v>0.99953320330514595</v>
      </c>
      <c r="R8965" s="8"/>
      <c r="S8965" s="8" t="s">
        <v>217</v>
      </c>
      <c r="T8965">
        <v>3413036</v>
      </c>
      <c r="U8965">
        <v>1115529</v>
      </c>
      <c r="V8965">
        <v>3850888</v>
      </c>
      <c r="W8965">
        <v>2735358</v>
      </c>
      <c r="X8965">
        <v>0</v>
      </c>
      <c r="Y8965">
        <v>2473428</v>
      </c>
      <c r="Z8965">
        <v>892027</v>
      </c>
      <c r="AA8965">
        <v>4699829</v>
      </c>
      <c r="AB8965">
        <v>2548248</v>
      </c>
      <c r="AC8965">
        <v>12</v>
      </c>
      <c r="AD8965">
        <v>2151581</v>
      </c>
      <c r="AE8965">
        <v>2013</v>
      </c>
      <c r="AF8965" t="s">
        <v>68</v>
      </c>
      <c r="AG8965">
        <v>280000</v>
      </c>
      <c r="AH8965" t="s">
        <v>55</v>
      </c>
      <c r="AI8965" t="s">
        <v>55</v>
      </c>
      <c r="AJ8965">
        <v>1</v>
      </c>
      <c r="AK8965">
        <v>52000</v>
      </c>
      <c r="AL8965" s="8"/>
      <c r="AM8965" s="10">
        <f t="shared" si="1260"/>
        <v>2017</v>
      </c>
      <c r="AN8965">
        <f t="shared" si="1261"/>
        <v>0</v>
      </c>
      <c r="AO8965">
        <f t="shared" si="1267"/>
        <v>0</v>
      </c>
      <c r="AP8965">
        <f t="shared" si="1262"/>
        <v>0</v>
      </c>
      <c r="AQ8965">
        <f t="shared" si="1263"/>
        <v>1</v>
      </c>
      <c r="AR8965">
        <f t="shared" si="1264"/>
        <v>0</v>
      </c>
      <c r="AS8965">
        <f t="shared" si="1265"/>
        <v>0</v>
      </c>
      <c r="AT8965">
        <f t="shared" si="1266"/>
        <v>0</v>
      </c>
      <c r="AU8965">
        <f t="shared" si="1266"/>
        <v>0</v>
      </c>
      <c r="AV8965">
        <f t="shared" si="1268"/>
        <v>0</v>
      </c>
    </row>
    <row r="8966" spans="1:48" x14ac:dyDescent="0.25">
      <c r="A8966" s="5">
        <v>9037</v>
      </c>
      <c r="B8966" s="5" t="s">
        <v>11205</v>
      </c>
      <c r="C8966" s="5" t="s">
        <v>11206</v>
      </c>
      <c r="D8966" s="6" t="s">
        <v>11207</v>
      </c>
      <c r="E8966">
        <v>2</v>
      </c>
      <c r="F8966" s="7">
        <v>0.50360209970000003</v>
      </c>
      <c r="G8966" s="7">
        <v>0</v>
      </c>
      <c r="H8966" t="s">
        <v>7533</v>
      </c>
      <c r="I8966">
        <v>27</v>
      </c>
      <c r="J8966">
        <v>9470</v>
      </c>
      <c r="K8966">
        <v>60000</v>
      </c>
      <c r="L8966" t="s">
        <v>7359</v>
      </c>
      <c r="M8966" s="8" t="s">
        <v>63</v>
      </c>
      <c r="N8966" s="8">
        <v>1</v>
      </c>
      <c r="O8966">
        <v>0</v>
      </c>
      <c r="P8966" s="9">
        <v>0</v>
      </c>
      <c r="R8966" s="8"/>
      <c r="S8966" s="8"/>
      <c r="AJ8966">
        <v>1</v>
      </c>
      <c r="AL8966" s="8"/>
      <c r="AM8966" s="10">
        <f t="shared" si="1260"/>
        <v>2019</v>
      </c>
      <c r="AN8966">
        <f t="shared" si="1261"/>
        <v>0</v>
      </c>
      <c r="AO8966">
        <f t="shared" si="1267"/>
        <v>0</v>
      </c>
      <c r="AP8966">
        <f t="shared" si="1262"/>
        <v>1</v>
      </c>
      <c r="AQ8966">
        <f t="shared" si="1263"/>
        <v>0</v>
      </c>
      <c r="AR8966">
        <f t="shared" si="1264"/>
        <v>0</v>
      </c>
      <c r="AS8966">
        <f t="shared" si="1265"/>
        <v>0</v>
      </c>
      <c r="AT8966">
        <f t="shared" si="1266"/>
        <v>0</v>
      </c>
      <c r="AU8966">
        <f t="shared" si="1266"/>
        <v>0</v>
      </c>
      <c r="AV8966">
        <f t="shared" si="1268"/>
        <v>0</v>
      </c>
    </row>
    <row r="8967" spans="1:48" x14ac:dyDescent="0.25">
      <c r="A8967" s="5">
        <v>9038</v>
      </c>
      <c r="B8967" s="5" t="s">
        <v>8014</v>
      </c>
      <c r="C8967" s="5" t="s">
        <v>8015</v>
      </c>
      <c r="D8967" s="6" t="s">
        <v>8016</v>
      </c>
      <c r="E8967">
        <v>0</v>
      </c>
      <c r="F8967" s="7">
        <v>0.3824257821</v>
      </c>
      <c r="G8967" s="7">
        <v>0</v>
      </c>
      <c r="H8967" t="s">
        <v>6905</v>
      </c>
      <c r="I8967">
        <v>32</v>
      </c>
      <c r="J8967">
        <v>10700.18</v>
      </c>
      <c r="K8967">
        <v>45000</v>
      </c>
      <c r="L8967" t="s">
        <v>7359</v>
      </c>
      <c r="M8967" s="8" t="s">
        <v>63</v>
      </c>
      <c r="N8967" s="8">
        <v>1</v>
      </c>
      <c r="O8967">
        <v>0</v>
      </c>
      <c r="P8967" s="9">
        <v>0</v>
      </c>
      <c r="R8967" s="8"/>
      <c r="S8967" s="8"/>
      <c r="AJ8967">
        <v>1</v>
      </c>
      <c r="AL8967" s="8"/>
      <c r="AM8967" s="10">
        <f t="shared" si="1260"/>
        <v>2020</v>
      </c>
      <c r="AN8967">
        <f t="shared" si="1261"/>
        <v>0</v>
      </c>
      <c r="AO8967">
        <f t="shared" si="1267"/>
        <v>0</v>
      </c>
      <c r="AP8967">
        <f t="shared" si="1262"/>
        <v>1</v>
      </c>
      <c r="AQ8967">
        <f t="shared" si="1263"/>
        <v>0</v>
      </c>
      <c r="AR8967">
        <f t="shared" si="1264"/>
        <v>0</v>
      </c>
      <c r="AS8967">
        <f t="shared" si="1265"/>
        <v>0</v>
      </c>
      <c r="AT8967">
        <f t="shared" si="1266"/>
        <v>0</v>
      </c>
      <c r="AU8967">
        <f t="shared" si="1266"/>
        <v>0</v>
      </c>
      <c r="AV8967">
        <f t="shared" si="1268"/>
        <v>0</v>
      </c>
    </row>
    <row r="8968" spans="1:48" x14ac:dyDescent="0.25">
      <c r="A8968" s="5">
        <v>9039</v>
      </c>
      <c r="B8968" s="5" t="s">
        <v>7150</v>
      </c>
      <c r="C8968" s="5" t="s">
        <v>7151</v>
      </c>
      <c r="D8968" s="6" t="s">
        <v>7152</v>
      </c>
      <c r="E8968">
        <v>0</v>
      </c>
      <c r="F8968" s="7">
        <v>0.49803881</v>
      </c>
      <c r="G8968" s="7">
        <v>0</v>
      </c>
      <c r="H8968" t="s">
        <v>7153</v>
      </c>
      <c r="I8968">
        <v>0</v>
      </c>
      <c r="J8968">
        <v>0</v>
      </c>
      <c r="K8968">
        <v>20000</v>
      </c>
      <c r="L8968" t="s">
        <v>7359</v>
      </c>
      <c r="M8968" s="8" t="s">
        <v>63</v>
      </c>
      <c r="N8968" s="8">
        <v>1</v>
      </c>
      <c r="O8968">
        <v>0</v>
      </c>
      <c r="P8968" s="9">
        <v>0</v>
      </c>
      <c r="R8968" s="8"/>
      <c r="S8968" s="8"/>
      <c r="AJ8968">
        <v>1</v>
      </c>
      <c r="AL8968" s="8"/>
      <c r="AM8968" s="10">
        <f t="shared" si="1260"/>
        <v>2020</v>
      </c>
      <c r="AN8968">
        <f t="shared" si="1261"/>
        <v>0</v>
      </c>
      <c r="AO8968">
        <f t="shared" si="1267"/>
        <v>0</v>
      </c>
      <c r="AP8968">
        <f t="shared" si="1262"/>
        <v>1</v>
      </c>
      <c r="AQ8968">
        <f t="shared" si="1263"/>
        <v>0</v>
      </c>
      <c r="AR8968">
        <f t="shared" si="1264"/>
        <v>0</v>
      </c>
      <c r="AS8968">
        <f t="shared" si="1265"/>
        <v>0</v>
      </c>
      <c r="AT8968">
        <f t="shared" si="1266"/>
        <v>0</v>
      </c>
      <c r="AU8968">
        <f t="shared" si="1266"/>
        <v>0</v>
      </c>
      <c r="AV8968">
        <f t="shared" si="1268"/>
        <v>0</v>
      </c>
    </row>
    <row r="8969" spans="1:48" x14ac:dyDescent="0.25">
      <c r="A8969" s="5">
        <v>9040</v>
      </c>
      <c r="B8969" s="5" t="s">
        <v>7150</v>
      </c>
      <c r="C8969" s="5" t="s">
        <v>7151</v>
      </c>
      <c r="D8969" s="6" t="s">
        <v>7152</v>
      </c>
      <c r="E8969">
        <v>0</v>
      </c>
      <c r="F8969" s="7">
        <v>0.49803881</v>
      </c>
      <c r="G8969" s="7">
        <v>0</v>
      </c>
      <c r="H8969" t="s">
        <v>7153</v>
      </c>
      <c r="I8969">
        <v>0</v>
      </c>
      <c r="J8969">
        <v>0</v>
      </c>
      <c r="K8969">
        <v>20000</v>
      </c>
      <c r="L8969" t="s">
        <v>7359</v>
      </c>
      <c r="M8969" s="8" t="s">
        <v>63</v>
      </c>
      <c r="N8969" s="8">
        <v>1</v>
      </c>
      <c r="O8969">
        <v>0</v>
      </c>
      <c r="P8969" s="9">
        <v>0</v>
      </c>
      <c r="R8969" s="8"/>
      <c r="S8969" s="8"/>
      <c r="AJ8969">
        <v>1</v>
      </c>
      <c r="AL8969" s="8"/>
      <c r="AM8969" s="10">
        <f t="shared" si="1260"/>
        <v>2020</v>
      </c>
      <c r="AN8969">
        <f t="shared" si="1261"/>
        <v>0</v>
      </c>
      <c r="AO8969">
        <f t="shared" si="1267"/>
        <v>0</v>
      </c>
      <c r="AP8969">
        <f t="shared" si="1262"/>
        <v>1</v>
      </c>
      <c r="AQ8969">
        <f t="shared" si="1263"/>
        <v>0</v>
      </c>
      <c r="AR8969">
        <f t="shared" si="1264"/>
        <v>0</v>
      </c>
      <c r="AS8969">
        <f t="shared" si="1265"/>
        <v>0</v>
      </c>
      <c r="AT8969">
        <f t="shared" si="1266"/>
        <v>0</v>
      </c>
      <c r="AU8969">
        <f t="shared" si="1266"/>
        <v>0</v>
      </c>
      <c r="AV8969">
        <f t="shared" si="1268"/>
        <v>0</v>
      </c>
    </row>
    <row r="8970" spans="1:48" x14ac:dyDescent="0.25">
      <c r="A8970" s="5">
        <v>9041</v>
      </c>
      <c r="B8970" s="5" t="s">
        <v>6180</v>
      </c>
      <c r="C8970" s="5" t="s">
        <v>6181</v>
      </c>
      <c r="D8970" s="6" t="s">
        <v>6182</v>
      </c>
      <c r="E8970">
        <v>149</v>
      </c>
      <c r="F8970" s="7">
        <v>0.30657966199999998</v>
      </c>
      <c r="G8970" s="7">
        <v>0</v>
      </c>
      <c r="H8970" t="s">
        <v>6183</v>
      </c>
      <c r="I8970">
        <v>59</v>
      </c>
      <c r="J8970">
        <v>599964.04</v>
      </c>
      <c r="K8970">
        <v>900000</v>
      </c>
      <c r="L8970" t="s">
        <v>7359</v>
      </c>
      <c r="M8970" s="8" t="s">
        <v>63</v>
      </c>
      <c r="N8970" s="8">
        <v>1</v>
      </c>
      <c r="O8970">
        <v>0</v>
      </c>
      <c r="P8970" s="9">
        <v>0</v>
      </c>
      <c r="R8970" s="8"/>
      <c r="S8970" s="8"/>
      <c r="AJ8970">
        <v>0.99087622419999999</v>
      </c>
      <c r="AL8970" s="8"/>
      <c r="AM8970" s="10">
        <f t="shared" si="1260"/>
        <v>2006</v>
      </c>
      <c r="AN8970">
        <f t="shared" si="1261"/>
        <v>0</v>
      </c>
      <c r="AO8970">
        <f t="shared" si="1267"/>
        <v>0</v>
      </c>
      <c r="AP8970">
        <f t="shared" si="1262"/>
        <v>1</v>
      </c>
      <c r="AQ8970">
        <f t="shared" si="1263"/>
        <v>0</v>
      </c>
      <c r="AR8970">
        <f t="shared" si="1264"/>
        <v>0</v>
      </c>
      <c r="AS8970">
        <f t="shared" si="1265"/>
        <v>0</v>
      </c>
      <c r="AT8970">
        <f t="shared" si="1266"/>
        <v>0</v>
      </c>
      <c r="AU8970">
        <f t="shared" si="1266"/>
        <v>0</v>
      </c>
      <c r="AV8970">
        <f t="shared" si="1268"/>
        <v>0</v>
      </c>
    </row>
    <row r="8971" spans="1:48" x14ac:dyDescent="0.25">
      <c r="A8971" s="5">
        <v>9042</v>
      </c>
      <c r="B8971" s="5" t="s">
        <v>3233</v>
      </c>
      <c r="C8971" s="5" t="s">
        <v>3234</v>
      </c>
      <c r="D8971" s="6" t="s">
        <v>3235</v>
      </c>
      <c r="E8971">
        <v>23</v>
      </c>
      <c r="F8971" s="7">
        <v>0.32979612670000003</v>
      </c>
      <c r="G8971" s="7">
        <v>0</v>
      </c>
      <c r="H8971" t="s">
        <v>2608</v>
      </c>
      <c r="I8971">
        <v>0</v>
      </c>
      <c r="J8971">
        <v>0</v>
      </c>
      <c r="K8971">
        <v>150000</v>
      </c>
      <c r="L8971" t="s">
        <v>7359</v>
      </c>
      <c r="M8971" s="8" t="s">
        <v>63</v>
      </c>
      <c r="N8971" s="8">
        <v>1</v>
      </c>
      <c r="O8971">
        <v>0</v>
      </c>
      <c r="P8971" s="9">
        <v>0</v>
      </c>
      <c r="R8971" s="8"/>
      <c r="S8971" s="8"/>
      <c r="AJ8971">
        <v>0.95886879390000002</v>
      </c>
      <c r="AL8971" s="8"/>
      <c r="AM8971" s="10">
        <f t="shared" si="1260"/>
        <v>2016</v>
      </c>
      <c r="AN8971">
        <f t="shared" si="1261"/>
        <v>0</v>
      </c>
      <c r="AO8971">
        <f t="shared" si="1267"/>
        <v>0</v>
      </c>
      <c r="AP8971">
        <f t="shared" si="1262"/>
        <v>1</v>
      </c>
      <c r="AQ8971">
        <f t="shared" si="1263"/>
        <v>0</v>
      </c>
      <c r="AR8971">
        <f t="shared" si="1264"/>
        <v>0</v>
      </c>
      <c r="AS8971">
        <f t="shared" si="1265"/>
        <v>0</v>
      </c>
      <c r="AT8971">
        <f t="shared" si="1266"/>
        <v>0</v>
      </c>
      <c r="AU8971">
        <f t="shared" si="1266"/>
        <v>0</v>
      </c>
      <c r="AV8971">
        <f t="shared" si="1268"/>
        <v>0</v>
      </c>
    </row>
    <row r="8972" spans="1:48" x14ac:dyDescent="0.25">
      <c r="A8972" s="5">
        <v>9043</v>
      </c>
      <c r="B8972" s="5" t="s">
        <v>2503</v>
      </c>
      <c r="C8972" s="5" t="s">
        <v>2504</v>
      </c>
      <c r="D8972" s="6" t="s">
        <v>2505</v>
      </c>
      <c r="E8972">
        <v>3</v>
      </c>
      <c r="F8972" s="7">
        <v>0.3839191917</v>
      </c>
      <c r="G8972" s="7">
        <v>0</v>
      </c>
      <c r="H8972" t="s">
        <v>2506</v>
      </c>
      <c r="I8972">
        <v>4</v>
      </c>
      <c r="J8972">
        <v>2933.38</v>
      </c>
      <c r="K8972">
        <v>150000</v>
      </c>
      <c r="L8972" t="s">
        <v>7359</v>
      </c>
      <c r="M8972" s="8" t="s">
        <v>63</v>
      </c>
      <c r="N8972" s="8">
        <v>1</v>
      </c>
      <c r="O8972">
        <v>0</v>
      </c>
      <c r="P8972" s="9">
        <v>0</v>
      </c>
      <c r="R8972" s="8"/>
      <c r="S8972" s="8"/>
      <c r="AJ8972">
        <v>1</v>
      </c>
      <c r="AL8972" s="8"/>
      <c r="AM8972" s="10">
        <f t="shared" si="1260"/>
        <v>2018</v>
      </c>
      <c r="AN8972">
        <f t="shared" si="1261"/>
        <v>0</v>
      </c>
      <c r="AO8972">
        <f t="shared" si="1267"/>
        <v>0</v>
      </c>
      <c r="AP8972">
        <f t="shared" si="1262"/>
        <v>1</v>
      </c>
      <c r="AQ8972">
        <f t="shared" si="1263"/>
        <v>0</v>
      </c>
      <c r="AR8972">
        <f t="shared" si="1264"/>
        <v>0</v>
      </c>
      <c r="AS8972">
        <f t="shared" si="1265"/>
        <v>0</v>
      </c>
      <c r="AT8972">
        <f t="shared" si="1266"/>
        <v>0</v>
      </c>
      <c r="AU8972">
        <f t="shared" si="1266"/>
        <v>0</v>
      </c>
      <c r="AV8972">
        <f t="shared" si="1268"/>
        <v>0</v>
      </c>
    </row>
    <row r="8973" spans="1:48" x14ac:dyDescent="0.25">
      <c r="A8973" s="5">
        <v>9044</v>
      </c>
      <c r="B8973" s="5" t="s">
        <v>3510</v>
      </c>
      <c r="C8973" s="5" t="s">
        <v>3511</v>
      </c>
      <c r="D8973" s="6" t="s">
        <v>3512</v>
      </c>
      <c r="E8973">
        <v>11</v>
      </c>
      <c r="F8973" s="7">
        <v>0.4240991321</v>
      </c>
      <c r="G8973" s="7">
        <v>0</v>
      </c>
      <c r="H8973" t="s">
        <v>3513</v>
      </c>
      <c r="I8973">
        <v>31</v>
      </c>
      <c r="J8973">
        <v>559679.98</v>
      </c>
      <c r="K8973">
        <v>1290000</v>
      </c>
      <c r="L8973" t="s">
        <v>7359</v>
      </c>
      <c r="M8973" s="8" t="s">
        <v>63</v>
      </c>
      <c r="N8973" s="8">
        <v>1</v>
      </c>
      <c r="O8973">
        <v>0</v>
      </c>
      <c r="P8973" s="9">
        <v>0</v>
      </c>
      <c r="R8973" s="8"/>
      <c r="S8973" s="8"/>
      <c r="AJ8973">
        <v>0.99478585070000003</v>
      </c>
      <c r="AL8973" s="8"/>
      <c r="AM8973" s="10">
        <f t="shared" si="1260"/>
        <v>2011</v>
      </c>
      <c r="AN8973">
        <f t="shared" si="1261"/>
        <v>0</v>
      </c>
      <c r="AO8973">
        <f t="shared" si="1267"/>
        <v>0</v>
      </c>
      <c r="AP8973">
        <f t="shared" si="1262"/>
        <v>1</v>
      </c>
      <c r="AQ8973">
        <f t="shared" si="1263"/>
        <v>0</v>
      </c>
      <c r="AR8973">
        <f t="shared" si="1264"/>
        <v>0</v>
      </c>
      <c r="AS8973">
        <f t="shared" si="1265"/>
        <v>0</v>
      </c>
      <c r="AT8973">
        <f t="shared" si="1266"/>
        <v>0</v>
      </c>
      <c r="AU8973">
        <f t="shared" si="1266"/>
        <v>0</v>
      </c>
      <c r="AV8973">
        <f t="shared" si="1268"/>
        <v>0</v>
      </c>
    </row>
    <row r="8974" spans="1:48" x14ac:dyDescent="0.25">
      <c r="A8974" s="5">
        <v>9045</v>
      </c>
      <c r="B8974" s="5" t="s">
        <v>8359</v>
      </c>
      <c r="C8974" s="5" t="s">
        <v>8360</v>
      </c>
      <c r="D8974" s="6" t="s">
        <v>8361</v>
      </c>
      <c r="E8974">
        <v>4</v>
      </c>
      <c r="F8974" s="7">
        <v>0.36504117619999998</v>
      </c>
      <c r="G8974" s="7">
        <v>0</v>
      </c>
      <c r="H8974" t="s">
        <v>8362</v>
      </c>
      <c r="I8974">
        <v>56</v>
      </c>
      <c r="J8974">
        <v>13640.01</v>
      </c>
      <c r="K8974">
        <v>50000</v>
      </c>
      <c r="L8974" t="s">
        <v>7359</v>
      </c>
      <c r="M8974" s="8" t="s">
        <v>63</v>
      </c>
      <c r="N8974" s="8">
        <v>1</v>
      </c>
      <c r="O8974">
        <v>0</v>
      </c>
      <c r="P8974" s="9">
        <v>0</v>
      </c>
      <c r="R8974" s="8"/>
      <c r="S8974" s="8"/>
      <c r="AJ8974">
        <v>1</v>
      </c>
      <c r="AL8974" s="8"/>
      <c r="AM8974" s="10">
        <f t="shared" si="1260"/>
        <v>2009</v>
      </c>
      <c r="AN8974">
        <f t="shared" si="1261"/>
        <v>0</v>
      </c>
      <c r="AO8974">
        <f t="shared" si="1267"/>
        <v>0</v>
      </c>
      <c r="AP8974">
        <f t="shared" si="1262"/>
        <v>1</v>
      </c>
      <c r="AQ8974">
        <f t="shared" si="1263"/>
        <v>0</v>
      </c>
      <c r="AR8974">
        <f t="shared" si="1264"/>
        <v>0</v>
      </c>
      <c r="AS8974">
        <f t="shared" si="1265"/>
        <v>0</v>
      </c>
      <c r="AT8974">
        <f t="shared" si="1266"/>
        <v>0</v>
      </c>
      <c r="AU8974">
        <f t="shared" si="1266"/>
        <v>0</v>
      </c>
      <c r="AV8974">
        <f t="shared" si="1268"/>
        <v>0</v>
      </c>
    </row>
  </sheetData>
  <pageMargins left="0.511811024" right="0.511811024" top="0.78740157499999996" bottom="0.78740157499999996" header="0.31496062000000002" footer="0.31496062000000002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78601584970C6499B40481DE2CF278B" ma:contentTypeVersion="7" ma:contentTypeDescription="Crie um novo documento." ma:contentTypeScope="" ma:versionID="d6c3ce2b5f39844042f3ba02d4fdc9a0">
  <xsd:schema xmlns:xsd="http://www.w3.org/2001/XMLSchema" xmlns:xs="http://www.w3.org/2001/XMLSchema" xmlns:p="http://schemas.microsoft.com/office/2006/metadata/properties" xmlns:ns3="ecffcffc-eb27-4f03-824f-36073b198215" xmlns:ns4="f9eb321f-b3db-4642-a187-bb2a48392c04" targetNamespace="http://schemas.microsoft.com/office/2006/metadata/properties" ma:root="true" ma:fieldsID="726ed63a38af6f57e9403c924f7f0e46" ns3:_="" ns4:_="">
    <xsd:import namespace="ecffcffc-eb27-4f03-824f-36073b198215"/>
    <xsd:import namespace="f9eb321f-b3db-4642-a187-bb2a48392c0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fcffc-eb27-4f03-824f-36073b1982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eb321f-b3db-4642-a187-bb2a48392c0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902917-CDAB-4A98-BF29-7FD2BA2AF9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ffcffc-eb27-4f03-824f-36073b198215"/>
    <ds:schemaRef ds:uri="f9eb321f-b3db-4642-a187-bb2a48392c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C02BECC-6CAA-4312-966F-7077AFC63A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287B45-5ED5-44BB-92AF-95736016B85E}">
  <ds:schemaRefs>
    <ds:schemaRef ds:uri="ecffcffc-eb27-4f03-824f-36073b198215"/>
    <ds:schemaRef ds:uri="http://purl.org/dc/terms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f9eb321f-b3db-4642-a187-bb2a48392c04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solicitacoescredito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Luís Duccini Nunes</dc:creator>
  <cp:lastModifiedBy>Pedro Luís Duccini Nunes</cp:lastModifiedBy>
  <dcterms:created xsi:type="dcterms:W3CDTF">2022-06-07T00:24:13Z</dcterms:created>
  <dcterms:modified xsi:type="dcterms:W3CDTF">2022-06-07T00:27:16Z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0x010100078601584970C6499B40481DE2CF278B</vt:lpwstr>
  </property>
</Properties>
</file>